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bookViews>
  <sheets>
    <sheet name="Stock" sheetId="2" r:id="rId1"/>
    <sheet name="Sales" sheetId="3" r:id="rId2"/>
    <sheet name="Store Master" sheetId="14" r:id="rId3"/>
    <sheet name="Inputs" sheetId="15" r:id="rId4"/>
    <sheet name="Sheet10" sheetId="10" state="hidden" r:id="rId5"/>
    <sheet name="PO" sheetId="11" state="hidden" r:id="rId6"/>
    <sheet name="SALES  OLD FORMAT  WEEK 7" sheetId="12" state="hidden" r:id="rId7"/>
  </sheets>
  <definedNames>
    <definedName name="_xlnm._FilterDatabase" localSheetId="5" hidden="1">PO!$A$1:$Z$920</definedName>
    <definedName name="Commercial_Master">#REF!</definedName>
    <definedName name="croma_master">#REF!</definedName>
    <definedName name="Z_76C79A12_B254_441A_B459_0C65677DCBA8_.wvu.FilterData" localSheetId="0" hidden="1">Stock!$A$1:$J$897</definedName>
    <definedName name="Z_A79062BB_A5FB_4175_8CAC_21B0BCE3F8F3_.wvu.FilterData" localSheetId="0" hidden="1">Stock!$A$1:$J$897</definedName>
  </definedNames>
  <calcPr calcId="191029"/>
  <customWorkbookViews>
    <customWorkbookView name="Filter 1" guid="{76C79A12-B254-441A-B459-0C65677DCBA8}" maximized="1" windowWidth="0" windowHeight="0" activeSheetId="0"/>
    <customWorkbookView name="Filter 2" guid="{A79062BB-A5FB-4175-8CAC-21B0BCE3F8F3}"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O1" authorId="0">
      <text>
        <r>
          <rPr>
            <sz val="11"/>
            <color rgb="FF000000"/>
            <rFont val="Calibri"/>
            <scheme val="minor"/>
            <charset val="1"/>
          </rPr>
          <t>@rohitb@amkette.in what does this one mean?
_Assigned to Rohit Bapna_
	-Varun Bapna</t>
        </r>
      </text>
    </comment>
  </commentList>
</comments>
</file>

<file path=xl/sharedStrings.xml><?xml version="1.0" encoding="utf-8"?>
<sst xmlns="http://schemas.openxmlformats.org/spreadsheetml/2006/main" count="154337" uniqueCount="3065">
  <si>
    <t>Site</t>
  </si>
  <si>
    <t>Article</t>
  </si>
  <si>
    <t>Article Description</t>
  </si>
  <si>
    <t>Qty</t>
  </si>
  <si>
    <t>City</t>
  </si>
  <si>
    <t>Store Name</t>
  </si>
  <si>
    <t>Full Tally Name</t>
  </si>
  <si>
    <t>Store Type</t>
  </si>
  <si>
    <t>TP / ex GST</t>
  </si>
  <si>
    <t>Stock Value</t>
  </si>
  <si>
    <t>A001</t>
  </si>
  <si>
    <t>Amkette Ergo Laptop Stand 7 Levels</t>
  </si>
  <si>
    <t>Amkette EvoFox Fireblade Wired GMG KB</t>
  </si>
  <si>
    <t>Amkette EvoFox X-Team Wired GMG KB &amp; MSE</t>
  </si>
  <si>
    <t>Amkette Neo Case 14 Multi Pocket GRY</t>
  </si>
  <si>
    <t>Amkette Primus V2 WL Desktop KB &amp; Mouse</t>
  </si>
  <si>
    <t>Amkette Type-C 6 in 1 Multiport Hub</t>
  </si>
  <si>
    <t>Amkette Xcite Neo Wired Keyboard &amp; Mouse</t>
  </si>
  <si>
    <t>Amkette Xcite Neo Wired USB Keyboard</t>
  </si>
  <si>
    <t>AMKETTE Xcite Pro Keyboard</t>
  </si>
  <si>
    <t>AMKETTE Xcite Pro Keyboard &amp; Mouse Combo</t>
  </si>
  <si>
    <t>A004</t>
  </si>
  <si>
    <t>Amkette EvoFox Falcon X35 MED SP MSE Pad</t>
  </si>
  <si>
    <t>A009</t>
  </si>
  <si>
    <t>Amkette EvoFox Falcon LX35 LED Mouse Pad</t>
  </si>
  <si>
    <t>Amkette EvoFox Prime Gaming Bundle</t>
  </si>
  <si>
    <t>Amkette EvoFox Typhoon Cooling Pad 5Fans</t>
  </si>
  <si>
    <t>A012</t>
  </si>
  <si>
    <t>Amkette EvoFox Explore Gaming Bundle</t>
  </si>
  <si>
    <t>A013</t>
  </si>
  <si>
    <t>Amkette EvoFox Falcon X85 Large MSE/Desk</t>
  </si>
  <si>
    <t>AMKETTE High speed 4 Port USB 2.0 Hub</t>
  </si>
  <si>
    <t>Amkette Type-C 4 Port USB 3.0 Hub</t>
  </si>
  <si>
    <t>A015</t>
  </si>
  <si>
    <t>A017</t>
  </si>
  <si>
    <t>A018</t>
  </si>
  <si>
    <t>A020</t>
  </si>
  <si>
    <t>A021</t>
  </si>
  <si>
    <t>A023</t>
  </si>
  <si>
    <t>Amkette 4 Port USB 3.0 Hub BLK</t>
  </si>
  <si>
    <t>A024</t>
  </si>
  <si>
    <t>A027</t>
  </si>
  <si>
    <t>A028</t>
  </si>
  <si>
    <t>A032</t>
  </si>
  <si>
    <t>A034</t>
  </si>
  <si>
    <t>A035</t>
  </si>
  <si>
    <t>A036</t>
  </si>
  <si>
    <t>A037</t>
  </si>
  <si>
    <t>A038</t>
  </si>
  <si>
    <t>A039</t>
  </si>
  <si>
    <t>Amkette Neo Case 13 Multi Pocket BLK/GRY</t>
  </si>
  <si>
    <t>A040</t>
  </si>
  <si>
    <t>A041</t>
  </si>
  <si>
    <t>A042</t>
  </si>
  <si>
    <t>A044</t>
  </si>
  <si>
    <t>AMKETTE Turbo 4 Port Hub</t>
  </si>
  <si>
    <t>A045</t>
  </si>
  <si>
    <t>A048</t>
  </si>
  <si>
    <t>A049</t>
  </si>
  <si>
    <t>A050</t>
  </si>
  <si>
    <t>A051</t>
  </si>
  <si>
    <t>A053</t>
  </si>
  <si>
    <t>A055</t>
  </si>
  <si>
    <t>A056</t>
  </si>
  <si>
    <t>A057</t>
  </si>
  <si>
    <t>A058</t>
  </si>
  <si>
    <t>A059</t>
  </si>
  <si>
    <t>A060</t>
  </si>
  <si>
    <t>A062</t>
  </si>
  <si>
    <t>A064</t>
  </si>
  <si>
    <t>A073</t>
  </si>
  <si>
    <t>A074</t>
  </si>
  <si>
    <t>A079</t>
  </si>
  <si>
    <t>A080</t>
  </si>
  <si>
    <t>A088</t>
  </si>
  <si>
    <t>A089</t>
  </si>
  <si>
    <t>A091</t>
  </si>
  <si>
    <t>A092</t>
  </si>
  <si>
    <t>A093</t>
  </si>
  <si>
    <t>A095</t>
  </si>
  <si>
    <t>A104</t>
  </si>
  <si>
    <t>A107</t>
  </si>
  <si>
    <t>A108</t>
  </si>
  <si>
    <t>A112</t>
  </si>
  <si>
    <t>Amkette Neo Case 15 Multi Pocket BLK/GRY</t>
  </si>
  <si>
    <t>A113</t>
  </si>
  <si>
    <t>A115</t>
  </si>
  <si>
    <t>A116</t>
  </si>
  <si>
    <t>A117</t>
  </si>
  <si>
    <t>A119</t>
  </si>
  <si>
    <t>A120</t>
  </si>
  <si>
    <t>A122</t>
  </si>
  <si>
    <t>A126</t>
  </si>
  <si>
    <t>A127</t>
  </si>
  <si>
    <t>A129</t>
  </si>
  <si>
    <t>A131</t>
  </si>
  <si>
    <t>A132</t>
  </si>
  <si>
    <t>A133</t>
  </si>
  <si>
    <t>Amkette EvoFox Phantom Pro WRGB GMG MSE</t>
  </si>
  <si>
    <t>A134</t>
  </si>
  <si>
    <t>A137</t>
  </si>
  <si>
    <t>A138</t>
  </si>
  <si>
    <t>A140</t>
  </si>
  <si>
    <t>Amkette EvoFox WarHammer Wired GMG KB</t>
  </si>
  <si>
    <t>A141</t>
  </si>
  <si>
    <t>A142</t>
  </si>
  <si>
    <t>A143</t>
  </si>
  <si>
    <t>A144</t>
  </si>
  <si>
    <t>A145</t>
  </si>
  <si>
    <t>A146</t>
  </si>
  <si>
    <t>A149</t>
  </si>
  <si>
    <t>A150</t>
  </si>
  <si>
    <t>A151</t>
  </si>
  <si>
    <t>A152</t>
  </si>
  <si>
    <t>A153</t>
  </si>
  <si>
    <t>A154</t>
  </si>
  <si>
    <t>A156</t>
  </si>
  <si>
    <t>A159</t>
  </si>
  <si>
    <t>A160</t>
  </si>
  <si>
    <t>A161</t>
  </si>
  <si>
    <t>A162</t>
  </si>
  <si>
    <t>A163</t>
  </si>
  <si>
    <t>A164</t>
  </si>
  <si>
    <t>A165</t>
  </si>
  <si>
    <t>A167</t>
  </si>
  <si>
    <t>A168</t>
  </si>
  <si>
    <t>A169</t>
  </si>
  <si>
    <t>A170</t>
  </si>
  <si>
    <t>A172</t>
  </si>
  <si>
    <t>A173</t>
  </si>
  <si>
    <t>A178</t>
  </si>
  <si>
    <t>A179</t>
  </si>
  <si>
    <t>A180</t>
  </si>
  <si>
    <t>A181</t>
  </si>
  <si>
    <t>A182</t>
  </si>
  <si>
    <t>A184</t>
  </si>
  <si>
    <t>A185</t>
  </si>
  <si>
    <t>A186</t>
  </si>
  <si>
    <t>A188</t>
  </si>
  <si>
    <t>A189</t>
  </si>
  <si>
    <t>A190</t>
  </si>
  <si>
    <t>A191</t>
  </si>
  <si>
    <t>A193</t>
  </si>
  <si>
    <t>A197</t>
  </si>
  <si>
    <t>A198</t>
  </si>
  <si>
    <t>A199</t>
  </si>
  <si>
    <t>A200</t>
  </si>
  <si>
    <t>A202</t>
  </si>
  <si>
    <t>A203</t>
  </si>
  <si>
    <t>A204</t>
  </si>
  <si>
    <t>A205</t>
  </si>
  <si>
    <t>A206</t>
  </si>
  <si>
    <t>A207</t>
  </si>
  <si>
    <t>A208</t>
  </si>
  <si>
    <t>A210</t>
  </si>
  <si>
    <t>A211</t>
  </si>
  <si>
    <t>A212</t>
  </si>
  <si>
    <t>A214</t>
  </si>
  <si>
    <t>A215</t>
  </si>
  <si>
    <t>A217</t>
  </si>
  <si>
    <t>A219</t>
  </si>
  <si>
    <t>A220</t>
  </si>
  <si>
    <t>A221</t>
  </si>
  <si>
    <t>A222</t>
  </si>
  <si>
    <t>A223</t>
  </si>
  <si>
    <t>A225</t>
  </si>
  <si>
    <t>A226</t>
  </si>
  <si>
    <t>A227</t>
  </si>
  <si>
    <t>A229</t>
  </si>
  <si>
    <t>A230</t>
  </si>
  <si>
    <t>A233</t>
  </si>
  <si>
    <t>A234</t>
  </si>
  <si>
    <t>A236</t>
  </si>
  <si>
    <t>A238</t>
  </si>
  <si>
    <t>A240</t>
  </si>
  <si>
    <t>A241</t>
  </si>
  <si>
    <t>A243</t>
  </si>
  <si>
    <t>A245</t>
  </si>
  <si>
    <t>A249</t>
  </si>
  <si>
    <t>A250</t>
  </si>
  <si>
    <t>A251</t>
  </si>
  <si>
    <t>A255</t>
  </si>
  <si>
    <t>A257</t>
  </si>
  <si>
    <t>A258</t>
  </si>
  <si>
    <t>A259</t>
  </si>
  <si>
    <t>A260</t>
  </si>
  <si>
    <t>A264</t>
  </si>
  <si>
    <t>A267</t>
  </si>
  <si>
    <t>A269</t>
  </si>
  <si>
    <t>A270</t>
  </si>
  <si>
    <t>A271</t>
  </si>
  <si>
    <t>A272</t>
  </si>
  <si>
    <t>A273</t>
  </si>
  <si>
    <t>A274</t>
  </si>
  <si>
    <t>A275</t>
  </si>
  <si>
    <t>A276</t>
  </si>
  <si>
    <t>A277</t>
  </si>
  <si>
    <t>A278</t>
  </si>
  <si>
    <t>A279</t>
  </si>
  <si>
    <t>A283</t>
  </si>
  <si>
    <t>A285</t>
  </si>
  <si>
    <t>A288</t>
  </si>
  <si>
    <t>A291</t>
  </si>
  <si>
    <t>A292</t>
  </si>
  <si>
    <t>A294</t>
  </si>
  <si>
    <t>A296</t>
  </si>
  <si>
    <t>A297</t>
  </si>
  <si>
    <t>A298</t>
  </si>
  <si>
    <t>A299</t>
  </si>
  <si>
    <t>A303</t>
  </si>
  <si>
    <t>A306</t>
  </si>
  <si>
    <t>A307</t>
  </si>
  <si>
    <t>A309</t>
  </si>
  <si>
    <t>A311</t>
  </si>
  <si>
    <t>A312</t>
  </si>
  <si>
    <t>A313</t>
  </si>
  <si>
    <t>A314</t>
  </si>
  <si>
    <t>A316</t>
  </si>
  <si>
    <t>A318</t>
  </si>
  <si>
    <t>A319</t>
  </si>
  <si>
    <t>A320</t>
  </si>
  <si>
    <t>A321</t>
  </si>
  <si>
    <t>A323</t>
  </si>
  <si>
    <t>A324</t>
  </si>
  <si>
    <t>A326</t>
  </si>
  <si>
    <t>A328</t>
  </si>
  <si>
    <t>A329</t>
  </si>
  <si>
    <t>A335</t>
  </si>
  <si>
    <t>A336</t>
  </si>
  <si>
    <t>A337</t>
  </si>
  <si>
    <t>A342</t>
  </si>
  <si>
    <t>A344</t>
  </si>
  <si>
    <t>A345</t>
  </si>
  <si>
    <t>A347</t>
  </si>
  <si>
    <t>A348</t>
  </si>
  <si>
    <t>A353</t>
  </si>
  <si>
    <t>A355</t>
  </si>
  <si>
    <t>A356</t>
  </si>
  <si>
    <t>A357</t>
  </si>
  <si>
    <t>A358</t>
  </si>
  <si>
    <t>A359</t>
  </si>
  <si>
    <t>A365</t>
  </si>
  <si>
    <t>A370</t>
  </si>
  <si>
    <t>A371</t>
  </si>
  <si>
    <t>A375</t>
  </si>
  <si>
    <t>A377</t>
  </si>
  <si>
    <t>A378</t>
  </si>
  <si>
    <t>A380</t>
  </si>
  <si>
    <t>A381</t>
  </si>
  <si>
    <t>A382</t>
  </si>
  <si>
    <t>A383</t>
  </si>
  <si>
    <t>A384</t>
  </si>
  <si>
    <t>A385</t>
  </si>
  <si>
    <t>A388</t>
  </si>
  <si>
    <t>A391</t>
  </si>
  <si>
    <t>A392</t>
  </si>
  <si>
    <t>A393</t>
  </si>
  <si>
    <t>A397</t>
  </si>
  <si>
    <t>A398</t>
  </si>
  <si>
    <t>A399</t>
  </si>
  <si>
    <t>A402</t>
  </si>
  <si>
    <t>A412</t>
  </si>
  <si>
    <t>A416</t>
  </si>
  <si>
    <t>A417</t>
  </si>
  <si>
    <t>A420</t>
  </si>
  <si>
    <t>A421</t>
  </si>
  <si>
    <t>A422</t>
  </si>
  <si>
    <t>A426</t>
  </si>
  <si>
    <t>A432</t>
  </si>
  <si>
    <t>A436</t>
  </si>
  <si>
    <t>A439</t>
  </si>
  <si>
    <t>A445</t>
  </si>
  <si>
    <t>A454</t>
  </si>
  <si>
    <t>A455</t>
  </si>
  <si>
    <t>A462</t>
  </si>
  <si>
    <t>A467</t>
  </si>
  <si>
    <t>A469</t>
  </si>
  <si>
    <t>A476</t>
  </si>
  <si>
    <t>A477</t>
  </si>
  <si>
    <t>A478</t>
  </si>
  <si>
    <t>A483</t>
  </si>
  <si>
    <t>A486</t>
  </si>
  <si>
    <t>A487</t>
  </si>
  <si>
    <t>A489</t>
  </si>
  <si>
    <t>A494</t>
  </si>
  <si>
    <t>A495</t>
  </si>
  <si>
    <t>A498</t>
  </si>
  <si>
    <t>A503</t>
  </si>
  <si>
    <t>A516</t>
  </si>
  <si>
    <t>A532</t>
  </si>
  <si>
    <t>A537</t>
  </si>
  <si>
    <t>A544</t>
  </si>
  <si>
    <t>A545</t>
  </si>
  <si>
    <t>A560</t>
  </si>
  <si>
    <t>A596</t>
  </si>
  <si>
    <t>D019</t>
  </si>
  <si>
    <t>D022</t>
  </si>
  <si>
    <t>D023</t>
  </si>
  <si>
    <t>D025</t>
  </si>
  <si>
    <t>D028</t>
  </si>
  <si>
    <t>D035</t>
  </si>
  <si>
    <t>D038</t>
  </si>
  <si>
    <t>D039</t>
  </si>
  <si>
    <t>D041</t>
  </si>
  <si>
    <t>D042</t>
  </si>
  <si>
    <t>D051</t>
  </si>
  <si>
    <t>D054</t>
  </si>
  <si>
    <t>D056</t>
  </si>
  <si>
    <t>E-AMKETTE ERGO LUXE LAPTOP STAND</t>
  </si>
  <si>
    <t>E-Amkette EvoFox Shadow W ired GMG MSE</t>
  </si>
  <si>
    <t>E-AMKETTE HUSH PRO PIXEL WIRELESS MOUSE</t>
  </si>
  <si>
    <t>D061</t>
  </si>
  <si>
    <t>RP02</t>
  </si>
  <si>
    <t>RP17</t>
  </si>
  <si>
    <t>RP39</t>
  </si>
  <si>
    <t>Site Name</t>
  </si>
  <si>
    <t>Category Desc.</t>
  </si>
  <si>
    <t>Long Class Desc.</t>
  </si>
  <si>
    <t>Art. No</t>
  </si>
  <si>
    <t>Article Desc.</t>
  </si>
  <si>
    <t>Quantity</t>
  </si>
  <si>
    <t>Date</t>
  </si>
  <si>
    <t>Formatted Date</t>
  </si>
  <si>
    <t>Net Revenue</t>
  </si>
  <si>
    <t>Product Name</t>
  </si>
  <si>
    <t>Channel</t>
  </si>
  <si>
    <t>Croma Selling price Gross Revenue</t>
  </si>
  <si>
    <t>Bangalore</t>
  </si>
  <si>
    <t>Bangalore-Banshankari</t>
  </si>
  <si>
    <t>Gaming Consoles and Accessories</t>
  </si>
  <si>
    <t>PS4 Accessories</t>
  </si>
  <si>
    <t>Amkette Evo Gpad4 Smartphne edition</t>
  </si>
  <si>
    <t>03.03.2022</t>
  </si>
  <si>
    <t>E003</t>
  </si>
  <si>
    <t>Infiniti Retail Limited -E003</t>
  </si>
  <si>
    <t>Amkette Evo Gamebox</t>
  </si>
  <si>
    <t>04.03.2022</t>
  </si>
  <si>
    <t>06.03.2022</t>
  </si>
  <si>
    <t>Chennai</t>
  </si>
  <si>
    <t>Chennai-Mount Road</t>
  </si>
  <si>
    <t>09.03.2022</t>
  </si>
  <si>
    <t>New Delhi</t>
  </si>
  <si>
    <t>E002</t>
  </si>
  <si>
    <t>E002 Delhi DC</t>
  </si>
  <si>
    <t>13.03.2022</t>
  </si>
  <si>
    <t>Rajkot</t>
  </si>
  <si>
    <t>Rajkot-Crystal Mall</t>
  </si>
  <si>
    <t>17.03.2022</t>
  </si>
  <si>
    <t>Delhi-SouthEx</t>
  </si>
  <si>
    <t>18.03.2022</t>
  </si>
  <si>
    <t>19.03.2022</t>
  </si>
  <si>
    <t>Bangalore-Rajaji Nagar</t>
  </si>
  <si>
    <t>20.03.2022</t>
  </si>
  <si>
    <t>Hyderabad</t>
  </si>
  <si>
    <t>E005</t>
  </si>
  <si>
    <t>HYDERABAD</t>
  </si>
  <si>
    <t>21.03.2022</t>
  </si>
  <si>
    <t>Chennai-Anna Nagar</t>
  </si>
  <si>
    <t>BHIWANDI</t>
  </si>
  <si>
    <t>E001</t>
  </si>
  <si>
    <t>E001 Bhiwandi DC</t>
  </si>
  <si>
    <t>24.03.2022</t>
  </si>
  <si>
    <t>Navi Mumbai</t>
  </si>
  <si>
    <t>Navi Mumbai-Belapur</t>
  </si>
  <si>
    <t>Hubli</t>
  </si>
  <si>
    <t>Hubli-Gokul Road</t>
  </si>
  <si>
    <t>25.03.2022</t>
  </si>
  <si>
    <t>Pune</t>
  </si>
  <si>
    <t>E018</t>
  </si>
  <si>
    <t>Pune DC-E018</t>
  </si>
  <si>
    <t>PC Accessories</t>
  </si>
  <si>
    <t>Adaptors/Cables/Hubs</t>
  </si>
  <si>
    <t>26.03.2022</t>
  </si>
  <si>
    <t>Nashik</t>
  </si>
  <si>
    <t>Nashik-Solitario</t>
  </si>
  <si>
    <t>31.03.2022</t>
  </si>
  <si>
    <t>Bhiwandi</t>
  </si>
  <si>
    <t>E024</t>
  </si>
  <si>
    <t>E024 Ecom Bhiwandi new DC</t>
  </si>
  <si>
    <t>Hyderabad-Kondapur</t>
  </si>
  <si>
    <t>01.04.2022</t>
  </si>
  <si>
    <t>Hyderabad-AS RaoNagar</t>
  </si>
  <si>
    <t>Chennai-Mogappair</t>
  </si>
  <si>
    <t>02.04.2022</t>
  </si>
  <si>
    <t>A097</t>
  </si>
  <si>
    <t>Chennai-PMC Mall</t>
  </si>
  <si>
    <t>Kolhapur</t>
  </si>
  <si>
    <t>Kolhapur-StarBazaar</t>
  </si>
  <si>
    <t>Hyderabad-Sarath City Mall</t>
  </si>
  <si>
    <t>03.04.2022</t>
  </si>
  <si>
    <t>04.04.2022</t>
  </si>
  <si>
    <t>05.04.2022</t>
  </si>
  <si>
    <t>Hyderabad-Attapur</t>
  </si>
  <si>
    <t>06.04.2022</t>
  </si>
  <si>
    <t>Delhi-Select City Walk</t>
  </si>
  <si>
    <t>07.04.2022</t>
  </si>
  <si>
    <t>09.04.2022</t>
  </si>
  <si>
    <t>11.04.2022</t>
  </si>
  <si>
    <t>Rajahmundry</t>
  </si>
  <si>
    <t>A224</t>
  </si>
  <si>
    <t>Rajahmundry-RTC Complex Road</t>
  </si>
  <si>
    <t>12.04.2022</t>
  </si>
  <si>
    <t>Mysore</t>
  </si>
  <si>
    <t>Mysore-Double Road</t>
  </si>
  <si>
    <t>13.04.2022</t>
  </si>
  <si>
    <t>Delhi-Preet Vihar</t>
  </si>
  <si>
    <t>14.04.2022</t>
  </si>
  <si>
    <t>Mumbai</t>
  </si>
  <si>
    <t>Mumbai-Ghatkopar Mall</t>
  </si>
  <si>
    <t>15.04.2022</t>
  </si>
  <si>
    <t>PC Add On</t>
  </si>
  <si>
    <t>16.04.2022</t>
  </si>
  <si>
    <t>Gurugram</t>
  </si>
  <si>
    <t>Gurugram-Sector 29</t>
  </si>
  <si>
    <t>Input Devices</t>
  </si>
  <si>
    <t>Keyboards</t>
  </si>
  <si>
    <t>Ghaziabad</t>
  </si>
  <si>
    <t>Ghazibad-Aditya Mall</t>
  </si>
  <si>
    <t>17.04.2022</t>
  </si>
  <si>
    <t>Delhi-Connaught Place</t>
  </si>
  <si>
    <t>A118</t>
  </si>
  <si>
    <t>Gurugram-Sector 49</t>
  </si>
  <si>
    <t>Gurugram-Worldmark 2</t>
  </si>
  <si>
    <t>Jaipur</t>
  </si>
  <si>
    <t>Jaipur-Vaishali Nagar</t>
  </si>
  <si>
    <t>18.04.2022</t>
  </si>
  <si>
    <t>Mohali</t>
  </si>
  <si>
    <t>Mohali-VR Mall</t>
  </si>
  <si>
    <t>Mice</t>
  </si>
  <si>
    <t>19.04.2022</t>
  </si>
  <si>
    <t>A123</t>
  </si>
  <si>
    <t>Mumbai-PMC Kurla Mall</t>
  </si>
  <si>
    <t>Jalandar</t>
  </si>
  <si>
    <t>Jalandhar-Lajpat Nagar</t>
  </si>
  <si>
    <t>Jaipur-WTP Mall</t>
  </si>
  <si>
    <t>21.04.2022</t>
  </si>
  <si>
    <t>Delhi-Airport Terminal 3 Domes</t>
  </si>
  <si>
    <t>Chandigarh</t>
  </si>
  <si>
    <t>Chandigarh-Sector 22B</t>
  </si>
  <si>
    <t>Junagadh</t>
  </si>
  <si>
    <t>Junagadh-Timbawadi Road</t>
  </si>
  <si>
    <t>Bharuch</t>
  </si>
  <si>
    <t>Bharuch-Dahej Bypass Road</t>
  </si>
  <si>
    <t>22.04.2022</t>
  </si>
  <si>
    <t>Delhi-Rohini West Mall</t>
  </si>
  <si>
    <t>Indore</t>
  </si>
  <si>
    <t>Indore-Aerodrum Road</t>
  </si>
  <si>
    <t>Surat</t>
  </si>
  <si>
    <t>Surat-VIP Road</t>
  </si>
  <si>
    <t>23.04.2022</t>
  </si>
  <si>
    <t>A263</t>
  </si>
  <si>
    <t>Surat-Kamrej</t>
  </si>
  <si>
    <t>A010</t>
  </si>
  <si>
    <t>Surat-Ghoddod</t>
  </si>
  <si>
    <t>Vadodara</t>
  </si>
  <si>
    <t>Vadodara-Centre Square Mall</t>
  </si>
  <si>
    <t>Surat-Ripple</t>
  </si>
  <si>
    <t>Mumbai-Kandivali</t>
  </si>
  <si>
    <t>Ahmedabad</t>
  </si>
  <si>
    <t>Ahmedabad-Ratna</t>
  </si>
  <si>
    <t>A139</t>
  </si>
  <si>
    <t>Vadodara-Eva Mall</t>
  </si>
  <si>
    <t>Visakhapatnam</t>
  </si>
  <si>
    <t>Vizag-Muralinagar</t>
  </si>
  <si>
    <t>Computer Bags</t>
  </si>
  <si>
    <t>Sleeves/Cases</t>
  </si>
  <si>
    <t>Vadodara-OP Road</t>
  </si>
  <si>
    <t>24.04.2022</t>
  </si>
  <si>
    <t>Delhi-Pitampura</t>
  </si>
  <si>
    <t>Mumbai-PMC Lower Parel Mall</t>
  </si>
  <si>
    <t>Delhi-Rajouri</t>
  </si>
  <si>
    <t>Gurugram-Dlf Mega Mall</t>
  </si>
  <si>
    <t>Bangalore-Marathahalli</t>
  </si>
  <si>
    <t>Delhi-East Of Kailash</t>
  </si>
  <si>
    <t>A087</t>
  </si>
  <si>
    <t>Delhi-Dwarka</t>
  </si>
  <si>
    <t>Bhopal</t>
  </si>
  <si>
    <t>Bhopal-Arera Colony</t>
  </si>
  <si>
    <t>Kolkata</t>
  </si>
  <si>
    <t>Kolkata-Rajarhat</t>
  </si>
  <si>
    <t>Coimbatore</t>
  </si>
  <si>
    <t>Coimbatore-Laxmi Mills</t>
  </si>
  <si>
    <t>Vadodara-Kareli Baug</t>
  </si>
  <si>
    <t>A209</t>
  </si>
  <si>
    <t>Surat-Parvat Patiya</t>
  </si>
  <si>
    <t>Lucknow</t>
  </si>
  <si>
    <t>Lucknow-Aliganj</t>
  </si>
  <si>
    <t>Asansol</t>
  </si>
  <si>
    <t>Asansol-Bhagat Singh More</t>
  </si>
  <si>
    <t>Ahmedabad-Devarc</t>
  </si>
  <si>
    <t>25.04.2022</t>
  </si>
  <si>
    <t>Thane</t>
  </si>
  <si>
    <t>Thane-Bhayander</t>
  </si>
  <si>
    <t>Mumbai-Sion</t>
  </si>
  <si>
    <t>Bangalore-Indira Nagar</t>
  </si>
  <si>
    <t>A114</t>
  </si>
  <si>
    <t>Bangalore-Total Mall</t>
  </si>
  <si>
    <t>Surat-Deepkamal Mall</t>
  </si>
  <si>
    <t>Gurugram-Ambience Mall</t>
  </si>
  <si>
    <t>26.04.2022</t>
  </si>
  <si>
    <t>Gandhidham</t>
  </si>
  <si>
    <t>Gandhidham-RT Road</t>
  </si>
  <si>
    <t>Hyderabad-Jubilee</t>
  </si>
  <si>
    <t>A029</t>
  </si>
  <si>
    <t>Hyderabad-Panjagutta</t>
  </si>
  <si>
    <t>A066</t>
  </si>
  <si>
    <t>Bangalore-Bannerghatta Mall</t>
  </si>
  <si>
    <t>A109</t>
  </si>
  <si>
    <t>Hyderabad-Terminal Internation</t>
  </si>
  <si>
    <t>Noida</t>
  </si>
  <si>
    <t>Noida-Mall of India</t>
  </si>
  <si>
    <t>Kolkata-Sarat Bose Road</t>
  </si>
  <si>
    <t>Bangalore-GT World Mall</t>
  </si>
  <si>
    <t>27.04.2022</t>
  </si>
  <si>
    <t>Mumbai-Andheri</t>
  </si>
  <si>
    <t>Navi Mumbai-Seawoods Mall</t>
  </si>
  <si>
    <t>Mumbai-Infiniti Mall</t>
  </si>
  <si>
    <t>Bhuj</t>
  </si>
  <si>
    <t>A177</t>
  </si>
  <si>
    <t>Bhuj-Seven Sky Mall</t>
  </si>
  <si>
    <t>Navsari</t>
  </si>
  <si>
    <t>A244</t>
  </si>
  <si>
    <t>Navsari-Grid Road</t>
  </si>
  <si>
    <t>Ahmedabad-Bopal</t>
  </si>
  <si>
    <t>28.04.2022</t>
  </si>
  <si>
    <t>Bangalore-SS Manor</t>
  </si>
  <si>
    <t>Delhi-Kamlanagar</t>
  </si>
  <si>
    <t>Bangalore-J P Nagar</t>
  </si>
  <si>
    <t>Mumbai-Bhandup Mall</t>
  </si>
  <si>
    <t>Mumbai-Growel101 Mall</t>
  </si>
  <si>
    <t>A175</t>
  </si>
  <si>
    <t>Thane-Ghodbunder Road</t>
  </si>
  <si>
    <t>Bangalore-Hennur Road</t>
  </si>
  <si>
    <t>Vishakapatnam</t>
  </si>
  <si>
    <t>Vizag-Sripuram</t>
  </si>
  <si>
    <t>Nashik-Nashik Road</t>
  </si>
  <si>
    <t>29.04.2022</t>
  </si>
  <si>
    <t>Hoogly</t>
  </si>
  <si>
    <t>E017</t>
  </si>
  <si>
    <t>Kolkata DC-E017</t>
  </si>
  <si>
    <t>Mumbai-Oberoi Mall</t>
  </si>
  <si>
    <t>Aurangabad</t>
  </si>
  <si>
    <t>Aurangabad-Prozone Mall</t>
  </si>
  <si>
    <t>A147</t>
  </si>
  <si>
    <t>Mumbai-Borivali</t>
  </si>
  <si>
    <t>Noida-Gaur Mall</t>
  </si>
  <si>
    <t>A192</t>
  </si>
  <si>
    <t>Bhopal-DB Mall</t>
  </si>
  <si>
    <t>Coimbatore-Prozone Mall</t>
  </si>
  <si>
    <t>Mangalore</t>
  </si>
  <si>
    <t>Mangalore-MAK Mall</t>
  </si>
  <si>
    <t>Latur</t>
  </si>
  <si>
    <t>A256</t>
  </si>
  <si>
    <t>Latur-Ambejogai Road</t>
  </si>
  <si>
    <t>Kozhikode</t>
  </si>
  <si>
    <t>Kozhikode-Hilite Mall</t>
  </si>
  <si>
    <t>A011</t>
  </si>
  <si>
    <t>Pune-Aundh</t>
  </si>
  <si>
    <t>30.04.2022</t>
  </si>
  <si>
    <t>A286</t>
  </si>
  <si>
    <t>Kolkata-Salt Lake Sector 5</t>
  </si>
  <si>
    <t>E004</t>
  </si>
  <si>
    <t>E004 Gujrat DC</t>
  </si>
  <si>
    <t>AMKETTE Fio Wireless Mouse black</t>
  </si>
  <si>
    <t>A054</t>
  </si>
  <si>
    <t>Thane-R Mall</t>
  </si>
  <si>
    <t>Vijayawada</t>
  </si>
  <si>
    <t>Vijayawada-Benz Circle</t>
  </si>
  <si>
    <t>Bangalore-Koramangala</t>
  </si>
  <si>
    <t>Pune-Wakad</t>
  </si>
  <si>
    <t>A135</t>
  </si>
  <si>
    <t>Noida-Logix Mall</t>
  </si>
  <si>
    <t>Bangalore-Whitefield</t>
  </si>
  <si>
    <t>Chennai-Chrompet</t>
  </si>
  <si>
    <t>Gwalior</t>
  </si>
  <si>
    <t>Gwalior-City Center</t>
  </si>
  <si>
    <t>A196</t>
  </si>
  <si>
    <t>Hyderabad-Madinaguda</t>
  </si>
  <si>
    <t>Delhi-Vegas Mall</t>
  </si>
  <si>
    <t>Bangalore-Electronic city</t>
  </si>
  <si>
    <t>01.05.2022</t>
  </si>
  <si>
    <t>Delhi-Rohini</t>
  </si>
  <si>
    <t>Mumbai-Bandra Mall</t>
  </si>
  <si>
    <t>Gandhinagar</t>
  </si>
  <si>
    <t>E045</t>
  </si>
  <si>
    <t>E045 Ecom Ahmedabad DC</t>
  </si>
  <si>
    <t>A130</t>
  </si>
  <si>
    <t>Mumbai-Airport Terminal 2</t>
  </si>
  <si>
    <t>Mumbai-Kandivali West</t>
  </si>
  <si>
    <t>Nagpur</t>
  </si>
  <si>
    <t>E074</t>
  </si>
  <si>
    <t>Nagpur DC-E074</t>
  </si>
  <si>
    <t>Bangalore-Bel Road</t>
  </si>
  <si>
    <t>A289</t>
  </si>
  <si>
    <t>Hubli-Vidyanagar</t>
  </si>
  <si>
    <t>A026</t>
  </si>
  <si>
    <t>Mumbai-Fort</t>
  </si>
  <si>
    <t>Chennai-T Nagar</t>
  </si>
  <si>
    <t>Mumbai-Prabhadevi</t>
  </si>
  <si>
    <t>Aurangabad-Waluj</t>
  </si>
  <si>
    <t>A228</t>
  </si>
  <si>
    <t>Ahmedabad-Vastral</t>
  </si>
  <si>
    <t>A235</t>
  </si>
  <si>
    <t>Bangalore-Gunjur</t>
  </si>
  <si>
    <t>02.05.2022</t>
  </si>
  <si>
    <t>Mumbai-Juhu</t>
  </si>
  <si>
    <t>A239</t>
  </si>
  <si>
    <t>Lucknow-Alambagh</t>
  </si>
  <si>
    <t>A105</t>
  </si>
  <si>
    <t>Surat-Adajan</t>
  </si>
  <si>
    <t>Pune-PMC Mall</t>
  </si>
  <si>
    <t>Bangalore-Yelahanka</t>
  </si>
  <si>
    <t>Lucknow-Vibhuti Khand</t>
  </si>
  <si>
    <t>Mumbai-Mulund</t>
  </si>
  <si>
    <t>03.05.2022</t>
  </si>
  <si>
    <t>Pune-JVA Mall</t>
  </si>
  <si>
    <t>Ghazibad- Gaur Central RDC Mal</t>
  </si>
  <si>
    <t>Pune-Baner</t>
  </si>
  <si>
    <t>Delhi-Vasant Kunj Mall</t>
  </si>
  <si>
    <t>Bhavnagar</t>
  </si>
  <si>
    <t>Bhavnagar-Sun Exotica</t>
  </si>
  <si>
    <t>Goa</t>
  </si>
  <si>
    <t>Goa-Porvorim</t>
  </si>
  <si>
    <t>Raipur</t>
  </si>
  <si>
    <t>Raipur-VIP Chowk</t>
  </si>
  <si>
    <t>Dhanbad</t>
  </si>
  <si>
    <t>Dhanbad-Prabhatam Grand Mall</t>
  </si>
  <si>
    <t>04.05.2022</t>
  </si>
  <si>
    <t>Ahmedabad-Shyamal Cross Road</t>
  </si>
  <si>
    <t>Delhi-Pusa Road</t>
  </si>
  <si>
    <t>Jamnagar</t>
  </si>
  <si>
    <t>A166</t>
  </si>
  <si>
    <t>Jamnagar-Shreeji One</t>
  </si>
  <si>
    <t>Amravati</t>
  </si>
  <si>
    <t>A262</t>
  </si>
  <si>
    <t>Amravati-Badnera Road</t>
  </si>
  <si>
    <t>05.05.2022</t>
  </si>
  <si>
    <t>Mumbai-Kurla LBS Road</t>
  </si>
  <si>
    <t>Pune-Katraj</t>
  </si>
  <si>
    <t>06.05.2022</t>
  </si>
  <si>
    <t>07.05.2022</t>
  </si>
  <si>
    <t>Delhi-Saket</t>
  </si>
  <si>
    <t>Chandigarh-Sector 26</t>
  </si>
  <si>
    <t>Hyderabad-Kukatpally</t>
  </si>
  <si>
    <t>Bilaspur</t>
  </si>
  <si>
    <t>Bilaspur-Srikant Verma Marg</t>
  </si>
  <si>
    <t>Belagavi</t>
  </si>
  <si>
    <t>Belagavi-Tilakwadi</t>
  </si>
  <si>
    <t>Faridabad</t>
  </si>
  <si>
    <t>Faridabad-Crown Mall</t>
  </si>
  <si>
    <t>08.05.2022</t>
  </si>
  <si>
    <t>Ahmedabad-Science City</t>
  </si>
  <si>
    <t>Pune-Westend Mall</t>
  </si>
  <si>
    <t>Navi Mumbai-Kharghar</t>
  </si>
  <si>
    <t>Delhi-Janakpuri</t>
  </si>
  <si>
    <t>Secunderabad</t>
  </si>
  <si>
    <t>Secunderabad-New Vikrampuri</t>
  </si>
  <si>
    <t>Kolkata-Kalikapur</t>
  </si>
  <si>
    <t>09.05.2022</t>
  </si>
  <si>
    <t>Pune-Sinhgad Road</t>
  </si>
  <si>
    <t>Raipur-Pandri Road</t>
  </si>
  <si>
    <t>Patiala</t>
  </si>
  <si>
    <t>Patiala-Bhupendra Rd</t>
  </si>
  <si>
    <t>Pune – Wagholi</t>
  </si>
  <si>
    <t>10.05.2022</t>
  </si>
  <si>
    <t>Delhi-Punjabi Bagh</t>
  </si>
  <si>
    <t>A157</t>
  </si>
  <si>
    <t>Chennai-Avadi</t>
  </si>
  <si>
    <t>11.05.2022</t>
  </si>
  <si>
    <t>A022</t>
  </si>
  <si>
    <t>Ghazibad-Pacific Mall</t>
  </si>
  <si>
    <t>Pune-Seasons Mall</t>
  </si>
  <si>
    <t>12.05.2022</t>
  </si>
  <si>
    <t>Ahmedabad-Motera</t>
  </si>
  <si>
    <t>13.05.2022</t>
  </si>
  <si>
    <t>Anand</t>
  </si>
  <si>
    <t>A201</t>
  </si>
  <si>
    <t>Anand-Vidyanagar Road</t>
  </si>
  <si>
    <t>A218</t>
  </si>
  <si>
    <t>Rajkot-Nana Mawa Chowk</t>
  </si>
  <si>
    <t>14.05.2022</t>
  </si>
  <si>
    <t>Bathinda</t>
  </si>
  <si>
    <t>Bathinda-GT Road</t>
  </si>
  <si>
    <t>A246</t>
  </si>
  <si>
    <t>Ahmedabad-Gandhinagar</t>
  </si>
  <si>
    <t>A171</t>
  </si>
  <si>
    <t>Mumbai-Churchgate</t>
  </si>
  <si>
    <t>15.05.2022</t>
  </si>
  <si>
    <t>Bangalore-PMC Mall</t>
  </si>
  <si>
    <t>Ahmedabad-Satyam64</t>
  </si>
  <si>
    <t>Ahmedabad-Nikol</t>
  </si>
  <si>
    <t>Eluru</t>
  </si>
  <si>
    <t>A252</t>
  </si>
  <si>
    <t>Eluru-Narsimharaopet</t>
  </si>
  <si>
    <t>Kalyan</t>
  </si>
  <si>
    <t>Kalyan-Khadakpada</t>
  </si>
  <si>
    <t>16.05.2022</t>
  </si>
  <si>
    <t>Vapi</t>
  </si>
  <si>
    <t>A195</t>
  </si>
  <si>
    <t>Vapi-Daman Road</t>
  </si>
  <si>
    <t>17.05.2022</t>
  </si>
  <si>
    <t>A003</t>
  </si>
  <si>
    <t>Ahmedabad-Himalaya Mall</t>
  </si>
  <si>
    <t>Porbandar</t>
  </si>
  <si>
    <t>Porbandar-Jalaram Colony</t>
  </si>
  <si>
    <t>A194</t>
  </si>
  <si>
    <t>Pune-Chinchawad Mall</t>
  </si>
  <si>
    <t>18.05.2022</t>
  </si>
  <si>
    <t>19.05.2022</t>
  </si>
  <si>
    <t>Pune-Pimpri</t>
  </si>
  <si>
    <t>Delhi-Airport Terminal 3 Inter</t>
  </si>
  <si>
    <t>Kolkata-Barasat</t>
  </si>
  <si>
    <t>Greater Noida-Ansal Plaza Mall</t>
  </si>
  <si>
    <t>20.05.2022</t>
  </si>
  <si>
    <t>Gurugram-Mall Fifty One</t>
  </si>
  <si>
    <t>Amkette EvoFox Shadow W ired GMG MSE</t>
  </si>
  <si>
    <t>Chennai-BSR Mall</t>
  </si>
  <si>
    <t>21.05.2022</t>
  </si>
  <si>
    <t>Guntur</t>
  </si>
  <si>
    <t>A334</t>
  </si>
  <si>
    <t>Guntur-Tadepalli</t>
  </si>
  <si>
    <t>Baramati</t>
  </si>
  <si>
    <t>Baramati-Bhigwan Road</t>
  </si>
  <si>
    <t>Zirakhpur</t>
  </si>
  <si>
    <t>Zirakhpur-Garden Village</t>
  </si>
  <si>
    <t>A310</t>
  </si>
  <si>
    <t>Secunderabad-Ranigunj</t>
  </si>
  <si>
    <t>22.05.2022</t>
  </si>
  <si>
    <t>Mandya</t>
  </si>
  <si>
    <t>Mandya-MC Road</t>
  </si>
  <si>
    <t>23.05.2022</t>
  </si>
  <si>
    <t>A331</t>
  </si>
  <si>
    <t>Pune-Chakan</t>
  </si>
  <si>
    <t>A247</t>
  </si>
  <si>
    <t>Ahmedabad-Maninagar South</t>
  </si>
  <si>
    <t>24.05.2022</t>
  </si>
  <si>
    <t>Bangalore-Jaynagar</t>
  </si>
  <si>
    <t>25.05.2022</t>
  </si>
  <si>
    <t>26.05.2022</t>
  </si>
  <si>
    <t>Salem</t>
  </si>
  <si>
    <t>A213</t>
  </si>
  <si>
    <t>Salem-Bharathi Street</t>
  </si>
  <si>
    <t>A339</t>
  </si>
  <si>
    <t>Chennai-Urapakkam</t>
  </si>
  <si>
    <t>27.05.2022</t>
  </si>
  <si>
    <t>A174</t>
  </si>
  <si>
    <t>Mumbai-Chembur</t>
  </si>
  <si>
    <t>Kota</t>
  </si>
  <si>
    <t>Kota-Dakaniya Station Road</t>
  </si>
  <si>
    <t>28.05.2022</t>
  </si>
  <si>
    <t>Delhi</t>
  </si>
  <si>
    <t>Delhi-Pacific Mall</t>
  </si>
  <si>
    <t>Hosur</t>
  </si>
  <si>
    <t>Hosur-Bagalur Road</t>
  </si>
  <si>
    <t>29.05.2022</t>
  </si>
  <si>
    <t>30.05.2022</t>
  </si>
  <si>
    <t>Virar</t>
  </si>
  <si>
    <t>Virar-Redbricks</t>
  </si>
  <si>
    <t>31.05.2022</t>
  </si>
  <si>
    <t>Pune-Kothrud</t>
  </si>
  <si>
    <t>Ahmedabad-Mani Nagar</t>
  </si>
  <si>
    <t>PUNE</t>
  </si>
  <si>
    <t>MUMBAI</t>
  </si>
  <si>
    <t>SURAT</t>
  </si>
  <si>
    <t>TIRUPATHI</t>
  </si>
  <si>
    <t>Online</t>
  </si>
  <si>
    <t>PONDICHERRY</t>
  </si>
  <si>
    <t>GURGAON</t>
  </si>
  <si>
    <t>MANGALORE</t>
  </si>
  <si>
    <t>Delhi - DLF Avenue Mall</t>
  </si>
  <si>
    <t>VADODARA</t>
  </si>
  <si>
    <t>AURANGABAD</t>
  </si>
  <si>
    <t>CHENNAI</t>
  </si>
  <si>
    <t>NOIDA</t>
  </si>
  <si>
    <t>HUBLI</t>
  </si>
  <si>
    <t>KOLKATA</t>
  </si>
  <si>
    <t>RAJKOT</t>
  </si>
  <si>
    <t>AHMEDABAD</t>
  </si>
  <si>
    <t>MOHALI</t>
  </si>
  <si>
    <t>JAIPUR</t>
  </si>
  <si>
    <t>BHOPAL</t>
  </si>
  <si>
    <t>HOSUR</t>
  </si>
  <si>
    <t>LUCKNOW</t>
  </si>
  <si>
    <t>AMRAVATI</t>
  </si>
  <si>
    <t>MALOUT</t>
  </si>
  <si>
    <t>Nmum-AksharPlazaVashi-A133</t>
  </si>
  <si>
    <t>MYSORE</t>
  </si>
  <si>
    <t>INDORE</t>
  </si>
  <si>
    <t>Indore-Vijay Nagar Square-A186</t>
  </si>
  <si>
    <t>Shivamogga</t>
  </si>
  <si>
    <t>Shivamoga-Savalanga Road</t>
  </si>
  <si>
    <t>CHANDIGARH</t>
  </si>
  <si>
    <t>LUDHIANA</t>
  </si>
  <si>
    <t>Ludhiana-Sector 32A</t>
  </si>
  <si>
    <t>BHUJ</t>
  </si>
  <si>
    <t>COIMBATORE</t>
  </si>
  <si>
    <t>KOTA</t>
  </si>
  <si>
    <t>BELLARY - KA</t>
  </si>
  <si>
    <t>AGRA</t>
  </si>
  <si>
    <t>A284</t>
  </si>
  <si>
    <t>Agra-SRK Mall</t>
  </si>
  <si>
    <t>PALAKKAD</t>
  </si>
  <si>
    <t>BIDAR</t>
  </si>
  <si>
    <t>VAPI</t>
  </si>
  <si>
    <t>RAIPUR</t>
  </si>
  <si>
    <t>THANE</t>
  </si>
  <si>
    <t>Blore-Malleshwaram-A236</t>
  </si>
  <si>
    <t>EvoFox Explore Gaming Bundle</t>
  </si>
  <si>
    <t>SARDARSHAHAR</t>
  </si>
  <si>
    <t>Ahmedabad-Zundal</t>
  </si>
  <si>
    <t>NAVSARI</t>
  </si>
  <si>
    <t>GHAZIABAD</t>
  </si>
  <si>
    <t>Kol-Green Chinar-A220</t>
  </si>
  <si>
    <t>JUNAGADH</t>
  </si>
  <si>
    <t>LATUR</t>
  </si>
  <si>
    <t>EvoFox Prime Gaming Bundle</t>
  </si>
  <si>
    <t>Delhi-DB Gupta Road</t>
  </si>
  <si>
    <t>KANKIPADU</t>
  </si>
  <si>
    <t>Delhi-Civil Lines</t>
  </si>
  <si>
    <t>JAMNAGAR</t>
  </si>
  <si>
    <t>GWALIOR</t>
  </si>
  <si>
    <t>A340</t>
  </si>
  <si>
    <t>Chennai - Adyar</t>
  </si>
  <si>
    <t>FARIDABAD</t>
  </si>
  <si>
    <t>Chen-GrandMall-A095</t>
  </si>
  <si>
    <t>SAMBALPUR</t>
  </si>
  <si>
    <t>ELURU</t>
  </si>
  <si>
    <t>Chandigarh-Elante Mall</t>
  </si>
  <si>
    <t>Hyd-Ramanthapur-A154</t>
  </si>
  <si>
    <t>BHARUCH</t>
  </si>
  <si>
    <t>A373</t>
  </si>
  <si>
    <t>Rajkot-Madhapar</t>
  </si>
  <si>
    <t>Zirakpur</t>
  </si>
  <si>
    <t>FATEHABAD - HR</t>
  </si>
  <si>
    <t>Kurnool</t>
  </si>
  <si>
    <t>Kurnool-Raj Vihar Centre</t>
  </si>
  <si>
    <t>SATANA</t>
  </si>
  <si>
    <t>AMRELI</t>
  </si>
  <si>
    <t>A325</t>
  </si>
  <si>
    <t>Amreli- Krushi Mall</t>
  </si>
  <si>
    <t>KOLHAPUR</t>
  </si>
  <si>
    <t>BAGHPAT</t>
  </si>
  <si>
    <t>Kochi</t>
  </si>
  <si>
    <t>Kochi-Bypass Road Vyttila</t>
  </si>
  <si>
    <t>Gurugram-Sector 12</t>
  </si>
  <si>
    <t>VIJAYAWADA</t>
  </si>
  <si>
    <t>MADURAI</t>
  </si>
  <si>
    <t>DHANBAD</t>
  </si>
  <si>
    <t>ABHANPUR</t>
  </si>
  <si>
    <t>BHATINDA</t>
  </si>
  <si>
    <t>Calicut</t>
  </si>
  <si>
    <t>Davanagere</t>
  </si>
  <si>
    <t>Dvngr-Hadadi Rd-A185</t>
  </si>
  <si>
    <t>PATIALA</t>
  </si>
  <si>
    <t>KUNNAMKULAM</t>
  </si>
  <si>
    <t>KOTTARAKARRA</t>
  </si>
  <si>
    <t>Nadiad</t>
  </si>
  <si>
    <t>Nadiad-Uttarsanda Rd-A208</t>
  </si>
  <si>
    <t>Hyd-LBNagar-A126</t>
  </si>
  <si>
    <t>SALEM</t>
  </si>
  <si>
    <t>RATLAM</t>
  </si>
  <si>
    <t>A330</t>
  </si>
  <si>
    <t>Ratlam-Do Batti Chowk</t>
  </si>
  <si>
    <t>PALANPUR</t>
  </si>
  <si>
    <t>Palanpur-Delhi Highway-A249</t>
  </si>
  <si>
    <t>Surat-Katargam</t>
  </si>
  <si>
    <t>Kochi-Kalamassery</t>
  </si>
  <si>
    <t>UDAIPUR</t>
  </si>
  <si>
    <t>Udaipur-RK Circle</t>
  </si>
  <si>
    <t>A301</t>
  </si>
  <si>
    <t>Ahmedabad- Makarba</t>
  </si>
  <si>
    <t>Delhi-Shahdara</t>
  </si>
  <si>
    <t>JAMSHEDPUR</t>
  </si>
  <si>
    <t>Jamshedpur-Bistupur</t>
  </si>
  <si>
    <t>SHRIRAMPUR</t>
  </si>
  <si>
    <t>NAGPUR</t>
  </si>
  <si>
    <t>A354</t>
  </si>
  <si>
    <t>Nagpur-Wardha Road</t>
  </si>
  <si>
    <t>WARANGAL - TS</t>
  </si>
  <si>
    <t>Pune-Datta Mandir Road</t>
  </si>
  <si>
    <t>Laptop Kit</t>
  </si>
  <si>
    <t>11.07.2022</t>
  </si>
  <si>
    <t>Mumbai-Breach Candy</t>
  </si>
  <si>
    <t>Pune, Maharashtra</t>
  </si>
  <si>
    <t>Chennai-Alwarpet</t>
  </si>
  <si>
    <t>A148</t>
  </si>
  <si>
    <t>Hyderabad-Kompally</t>
  </si>
  <si>
    <t>Hyderabad-Karmanghat</t>
  </si>
  <si>
    <t>Shivamoga</t>
  </si>
  <si>
    <t>12.07.2022</t>
  </si>
  <si>
    <t>Kerala</t>
  </si>
  <si>
    <t>Chennai-Ambattur</t>
  </si>
  <si>
    <t>A300</t>
  </si>
  <si>
    <t>Hyderabad-Vanasthalipuram</t>
  </si>
  <si>
    <t>13.07.2022</t>
  </si>
  <si>
    <t>Palanpur</t>
  </si>
  <si>
    <t>14.07.2022</t>
  </si>
  <si>
    <t>Gurgaon-Sec 86</t>
  </si>
  <si>
    <t>Sehore</t>
  </si>
  <si>
    <t>Sehore-Chanakyapuri</t>
  </si>
  <si>
    <t>15.07.2022</t>
  </si>
  <si>
    <t>Shahdara</t>
  </si>
  <si>
    <t>RP03</t>
  </si>
  <si>
    <t>RP-Banglore -RP03</t>
  </si>
  <si>
    <t>A242</t>
  </si>
  <si>
    <t>Guntur-Lakshmipuram Road</t>
  </si>
  <si>
    <t>Udaipur</t>
  </si>
  <si>
    <t>16.07.2022</t>
  </si>
  <si>
    <t>Ludhiana</t>
  </si>
  <si>
    <t>Indore-Bicholi Mardana</t>
  </si>
  <si>
    <t>Chennai-Vivira Mall</t>
  </si>
  <si>
    <t>A308</t>
  </si>
  <si>
    <t>Hyderabad-Boduppal</t>
  </si>
  <si>
    <t>17.07.2022</t>
  </si>
  <si>
    <t>Jamshedpur-Jharkhand</t>
  </si>
  <si>
    <t>Bhubaneshwar-Odisha</t>
  </si>
  <si>
    <t>Bhubaneshwar-Janpath Road</t>
  </si>
  <si>
    <t>18.07.2022</t>
  </si>
  <si>
    <t>19.07.2022</t>
  </si>
  <si>
    <t>20.07.2022</t>
  </si>
  <si>
    <t>Vijayawada-Eluru Road</t>
  </si>
  <si>
    <t>21.07.2022</t>
  </si>
  <si>
    <t>RP- Ahmedabad - RP02</t>
  </si>
  <si>
    <t>22.07.2022</t>
  </si>
  <si>
    <t>RP18</t>
  </si>
  <si>
    <t>RP- Pune - RP18</t>
  </si>
  <si>
    <t>A343</t>
  </si>
  <si>
    <t>Vijayawada-Vijayawada Airport</t>
  </si>
  <si>
    <t>23.07.2022</t>
  </si>
  <si>
    <t>B003</t>
  </si>
  <si>
    <t>B003- Repair Centre-Bangalore</t>
  </si>
  <si>
    <t>24.07.2022</t>
  </si>
  <si>
    <t>Agra</t>
  </si>
  <si>
    <t>Ujjain</t>
  </si>
  <si>
    <t>Ujjain-Dewas Road</t>
  </si>
  <si>
    <t>Thrissur</t>
  </si>
  <si>
    <t>A282</t>
  </si>
  <si>
    <t>Thrissur-MG Road</t>
  </si>
  <si>
    <t>27.07.2022</t>
  </si>
  <si>
    <t>25.07.2022</t>
  </si>
  <si>
    <t>28.07.2022</t>
  </si>
  <si>
    <t>31.07.2022</t>
  </si>
  <si>
    <t>29.07.2022</t>
  </si>
  <si>
    <t>26.07.2022</t>
  </si>
  <si>
    <t>30.07.2022</t>
  </si>
  <si>
    <t>E009</t>
  </si>
  <si>
    <t>Gurgaon DC</t>
  </si>
  <si>
    <t>Delhi-DB Gupta</t>
  </si>
  <si>
    <t>Udaipur – RK Circle</t>
  </si>
  <si>
    <t>Bhilai</t>
  </si>
  <si>
    <t>Bhilai-Supela</t>
  </si>
  <si>
    <t>Indore-Vijay Nagar Square</t>
  </si>
  <si>
    <t>Ratlam</t>
  </si>
  <si>
    <t>Nadiad-Uttarsanda Road</t>
  </si>
  <si>
    <t>Palanpur-Hanuman Tekri</t>
  </si>
  <si>
    <t>Ahmedabad-Makarba</t>
  </si>
  <si>
    <t>Amreli</t>
  </si>
  <si>
    <t>Amreli-Krushi Mall</t>
  </si>
  <si>
    <t>Navi Mumbai-Vashi</t>
  </si>
  <si>
    <t>Bangalore-Malleshwaram</t>
  </si>
  <si>
    <t>Shivamogga-Savalanga Road</t>
  </si>
  <si>
    <t>Udupi</t>
  </si>
  <si>
    <t>Udupi - Manipal Road</t>
  </si>
  <si>
    <t>Goa-Dabolim</t>
  </si>
  <si>
    <t>Chennai-Grand Mall</t>
  </si>
  <si>
    <t>Hyderabad-L B Nagar</t>
  </si>
  <si>
    <t>RP04</t>
  </si>
  <si>
    <t>RP-HYDERABAD - RP04</t>
  </si>
  <si>
    <t>04.08.2022</t>
  </si>
  <si>
    <t>01.08.2022</t>
  </si>
  <si>
    <t>06.08.2022</t>
  </si>
  <si>
    <t>03.08.2022</t>
  </si>
  <si>
    <t>07.08.2022</t>
  </si>
  <si>
    <t>02.08.2022</t>
  </si>
  <si>
    <t>05.08.2022</t>
  </si>
  <si>
    <t>Agra - SRK Mall</t>
  </si>
  <si>
    <t>Kolkata-Green Chinar</t>
  </si>
  <si>
    <t>Ahmedabad-Sindhu Bhavan</t>
  </si>
  <si>
    <t>Nagpur - Maharashtra</t>
  </si>
  <si>
    <t>12.08.2022</t>
  </si>
  <si>
    <t>13.08.2022</t>
  </si>
  <si>
    <t>11.08.2022</t>
  </si>
  <si>
    <t>09.08.2022</t>
  </si>
  <si>
    <t>10.08.2022</t>
  </si>
  <si>
    <t>08.08.2022</t>
  </si>
  <si>
    <t>14.08.2022</t>
  </si>
  <si>
    <t>I006</t>
  </si>
  <si>
    <t>Institutional Sales - Delhi</t>
  </si>
  <si>
    <t>Mehsana</t>
  </si>
  <si>
    <t>A231</t>
  </si>
  <si>
    <t>Mehsana-Modhera Circle</t>
  </si>
  <si>
    <t>Davangere-Hadadi Road</t>
  </si>
  <si>
    <t>Chennai Adyar</t>
  </si>
  <si>
    <t>Hyderabad-Ramanthapur</t>
  </si>
  <si>
    <t>19.08.2022</t>
  </si>
  <si>
    <t>16.08.2022</t>
  </si>
  <si>
    <t>15.08.2022</t>
  </si>
  <si>
    <t>18.08.2022</t>
  </si>
  <si>
    <t>17.08.2022</t>
  </si>
  <si>
    <t>21.08.2022</t>
  </si>
  <si>
    <t>20.08.2022</t>
  </si>
  <si>
    <t>Delhi-DLF Avenue Mall</t>
  </si>
  <si>
    <t>B001</t>
  </si>
  <si>
    <t>B001- Repair Centre-Mumbai</t>
  </si>
  <si>
    <t>Hyderabad-Dilsukhnagar</t>
  </si>
  <si>
    <t>25.08.2022</t>
  </si>
  <si>
    <t>28.08.2022</t>
  </si>
  <si>
    <t>24.08.2022</t>
  </si>
  <si>
    <t>22.08.2022</t>
  </si>
  <si>
    <t>Dehradun</t>
  </si>
  <si>
    <t>Dehradun-Rajpur Road</t>
  </si>
  <si>
    <t>27.08.2022</t>
  </si>
  <si>
    <t>26.08.2022</t>
  </si>
  <si>
    <t>Yamuna Nagar</t>
  </si>
  <si>
    <t>Yamunanagar-Gobindpuri Road</t>
  </si>
  <si>
    <t>23.08.2022</t>
  </si>
  <si>
    <t>Surendranagar</t>
  </si>
  <si>
    <t>A327</t>
  </si>
  <si>
    <t>Surendranagar-Upasna circle</t>
  </si>
  <si>
    <t>Pune-Hinjewadi</t>
  </si>
  <si>
    <t>Pune-Bavdhan</t>
  </si>
  <si>
    <t>RP21</t>
  </si>
  <si>
    <t>RP - Nagpur RP21</t>
  </si>
  <si>
    <t>Software</t>
  </si>
  <si>
    <t>04.09.2022</t>
  </si>
  <si>
    <t>01.09.2022</t>
  </si>
  <si>
    <t>30.08.2022</t>
  </si>
  <si>
    <t>03.09.2022</t>
  </si>
  <si>
    <t>Printers &amp; Office Solutions</t>
  </si>
  <si>
    <t>29.08.2022</t>
  </si>
  <si>
    <t>31.08.2022</t>
  </si>
  <si>
    <t>Lucknow-Palassio Mall</t>
  </si>
  <si>
    <t>Bhubaneswar-Odisha</t>
  </si>
  <si>
    <t>Bhubaneswar-Patia</t>
  </si>
  <si>
    <t>02.09.2022</t>
  </si>
  <si>
    <t>Monitors</t>
  </si>
  <si>
    <t>Storage Media</t>
  </si>
  <si>
    <t>08.09.2022</t>
  </si>
  <si>
    <t>11.09.2022</t>
  </si>
  <si>
    <t>10.09.2022</t>
  </si>
  <si>
    <t>05.09.2022</t>
  </si>
  <si>
    <t>09.09.2022</t>
  </si>
  <si>
    <t>07.09.2022</t>
  </si>
  <si>
    <t>06.09.2022</t>
  </si>
  <si>
    <t>GURUGRAM</t>
  </si>
  <si>
    <t>Gurgaon-Reach 3 Roads</t>
  </si>
  <si>
    <t>Delhi-GT Karnal Road</t>
  </si>
  <si>
    <t>Sriganganagar</t>
  </si>
  <si>
    <t>A374</t>
  </si>
  <si>
    <t>Sriganganagar-Ridhi Sidhi Encl</t>
  </si>
  <si>
    <t>Kolkata-Acropolis Mall</t>
  </si>
  <si>
    <t>A411</t>
  </si>
  <si>
    <t>Ahmedabad-Ramol</t>
  </si>
  <si>
    <t>Solapur</t>
  </si>
  <si>
    <t>Solapur-Vishal Heights</t>
  </si>
  <si>
    <t>12.09.2022</t>
  </si>
  <si>
    <t>13.09.2022</t>
  </si>
  <si>
    <t>14.09.2022</t>
  </si>
  <si>
    <t>THRISSUR</t>
  </si>
  <si>
    <t>GUNTUR</t>
  </si>
  <si>
    <t>15.09.2022</t>
  </si>
  <si>
    <t>Udaipur - RK Circle</t>
  </si>
  <si>
    <t>16.09.2022</t>
  </si>
  <si>
    <t>DEHRADUN</t>
  </si>
  <si>
    <t>17.09.2022</t>
  </si>
  <si>
    <t>Gurugram-Reach 3 Roads</t>
  </si>
  <si>
    <t>NADIAD</t>
  </si>
  <si>
    <t>18.09.2022</t>
  </si>
  <si>
    <t>19.09.2022</t>
  </si>
  <si>
    <t>Pune - Wagholi</t>
  </si>
  <si>
    <t>PALAIR</t>
  </si>
  <si>
    <t>20.09.2022</t>
  </si>
  <si>
    <t>Bangalore-Kanakpura</t>
  </si>
  <si>
    <t>BARAMATI</t>
  </si>
  <si>
    <t>Patia</t>
  </si>
  <si>
    <t>Bhubaneshwar</t>
  </si>
  <si>
    <t>MANDYA</t>
  </si>
  <si>
    <t>21.09.2022</t>
  </si>
  <si>
    <t>QUEPEM</t>
  </si>
  <si>
    <t>DASPUR</t>
  </si>
  <si>
    <t>RAJAMPET</t>
  </si>
  <si>
    <t>22.09.2022</t>
  </si>
  <si>
    <t>23.09.2022</t>
  </si>
  <si>
    <t>Secunderabad-Nagaram</t>
  </si>
  <si>
    <t>24.09.2022</t>
  </si>
  <si>
    <t>MEHSANA</t>
  </si>
  <si>
    <t>25.09.2022</t>
  </si>
  <si>
    <t>26.09.2022</t>
  </si>
  <si>
    <t>27.09.2022</t>
  </si>
  <si>
    <t>28.09.2022</t>
  </si>
  <si>
    <t>Navi Mumbai-Maharashtra</t>
  </si>
  <si>
    <t>A396</t>
  </si>
  <si>
    <t>Navi Mumbai Kamothe</t>
  </si>
  <si>
    <t>Mahbubnagar-Telangana</t>
  </si>
  <si>
    <t>Mahbubnagar-Rajendra Nagar</t>
  </si>
  <si>
    <t>29.09.2022</t>
  </si>
  <si>
    <t>30.09.2022</t>
  </si>
  <si>
    <t>01.10.2022</t>
  </si>
  <si>
    <t>02.10.2022</t>
  </si>
  <si>
    <t>03.10.2022</t>
  </si>
  <si>
    <t>07.10.2022</t>
  </si>
  <si>
    <t>10.10.2022</t>
  </si>
  <si>
    <t>04.10.2022</t>
  </si>
  <si>
    <t>05.10.2022</t>
  </si>
  <si>
    <t>06.10.2022</t>
  </si>
  <si>
    <t>Bengaluru</t>
  </si>
  <si>
    <t>08.10.2022</t>
  </si>
  <si>
    <t>09.10.2022</t>
  </si>
  <si>
    <t>11.10.2022</t>
  </si>
  <si>
    <t>RP25</t>
  </si>
  <si>
    <t>RP - Gurgoan DC - RP25</t>
  </si>
  <si>
    <t>12.10.2022</t>
  </si>
  <si>
    <t>13.10.2022</t>
  </si>
  <si>
    <t>14.10.2022</t>
  </si>
  <si>
    <t>15.10.2022</t>
  </si>
  <si>
    <t>Secunderabad-Telangana</t>
  </si>
  <si>
    <t>16.10.2022</t>
  </si>
  <si>
    <t>#ERROR!</t>
  </si>
  <si>
    <t>EvoFox Elite Ops Wireless Gamepad</t>
  </si>
  <si>
    <t>17.10.2022</t>
  </si>
  <si>
    <t>19.10.2022</t>
  </si>
  <si>
    <t>EvoFox Elite Play Wireless Controller</t>
  </si>
  <si>
    <t>20.10.2022</t>
  </si>
  <si>
    <t>Morbi,Gujarat</t>
  </si>
  <si>
    <t>A403</t>
  </si>
  <si>
    <t>Morbi-Sanala Road</t>
  </si>
  <si>
    <t>18.10.2022</t>
  </si>
  <si>
    <t>Chandrapur</t>
  </si>
  <si>
    <t>A352</t>
  </si>
  <si>
    <t>Chandrapur-Nagpur Road</t>
  </si>
  <si>
    <t>Karimnagar</t>
  </si>
  <si>
    <t>Karimnagar-Jagtial Road</t>
  </si>
  <si>
    <t>21.10.2022</t>
  </si>
  <si>
    <t>22.10.2022</t>
  </si>
  <si>
    <t>Bardoli</t>
  </si>
  <si>
    <t>Surat-Bardoli</t>
  </si>
  <si>
    <t>Akola</t>
  </si>
  <si>
    <t>A304</t>
  </si>
  <si>
    <t>Akola-Kirti Nagar</t>
  </si>
  <si>
    <t>23.10.2022</t>
  </si>
  <si>
    <t>Ahmed nagar</t>
  </si>
  <si>
    <t>Ahmed Nagar-Kohinoor Mall</t>
  </si>
  <si>
    <t>Bangalore.J P Nagar</t>
  </si>
  <si>
    <t>Mumbai.Infiniti Mall</t>
  </si>
  <si>
    <t>Hyderabad.AS RaoNagar</t>
  </si>
  <si>
    <t>24.10.2022</t>
  </si>
  <si>
    <t>Palakkad</t>
  </si>
  <si>
    <t>Palakkad-Stadium Bypass Road</t>
  </si>
  <si>
    <t>25.10.2022</t>
  </si>
  <si>
    <t>26.10.2022</t>
  </si>
  <si>
    <t>27.10.2022</t>
  </si>
  <si>
    <t>28.10.2022</t>
  </si>
  <si>
    <t>Ahmedabad-Nava Naroda</t>
  </si>
  <si>
    <t>29.10.2022</t>
  </si>
  <si>
    <t>30.10.2022</t>
  </si>
  <si>
    <t>Amkette Ergo Luxe Laptop Stand</t>
  </si>
  <si>
    <t>31.10.2022</t>
  </si>
  <si>
    <t>01.11.2022</t>
  </si>
  <si>
    <t>02.11.2022</t>
  </si>
  <si>
    <t>03.11.2022</t>
  </si>
  <si>
    <t>Kolkata-Park Street</t>
  </si>
  <si>
    <t>Hooghly</t>
  </si>
  <si>
    <t>RP - Kolkata - RP17</t>
  </si>
  <si>
    <t>04.11.2022</t>
  </si>
  <si>
    <t>05.11.2022</t>
  </si>
  <si>
    <t>06.11.2022</t>
  </si>
  <si>
    <t>KONNAGAR</t>
  </si>
  <si>
    <t>MAHBUBNAGAR</t>
  </si>
  <si>
    <t>07.11.2022</t>
  </si>
  <si>
    <t>08.11.2022</t>
  </si>
  <si>
    <t>09.11.2022</t>
  </si>
  <si>
    <t>10.11.2022</t>
  </si>
  <si>
    <t>Singur</t>
  </si>
  <si>
    <t>Bangalore-Karnataka</t>
  </si>
  <si>
    <t>Bangalore-HSR Layout</t>
  </si>
  <si>
    <t>Rajpura</t>
  </si>
  <si>
    <t>RP35</t>
  </si>
  <si>
    <t>RP - Rajpura</t>
  </si>
  <si>
    <t>11.11.2022</t>
  </si>
  <si>
    <t>12.11.2022</t>
  </si>
  <si>
    <t>16.11.2022</t>
  </si>
  <si>
    <t>17.11.2022</t>
  </si>
  <si>
    <t>18.11.2022</t>
  </si>
  <si>
    <t>19.11.2022</t>
  </si>
  <si>
    <t>20.11.2022</t>
  </si>
  <si>
    <t>13.11.2022</t>
  </si>
  <si>
    <t>14.11.2022</t>
  </si>
  <si>
    <t>15.11.2022</t>
  </si>
  <si>
    <t>Farid</t>
  </si>
  <si>
    <t>Faridabad-NIT</t>
  </si>
  <si>
    <t>21.11.2022</t>
  </si>
  <si>
    <t>22.11.2022</t>
  </si>
  <si>
    <t>Delhi-Daryaganj-A375</t>
  </si>
  <si>
    <t>23.11.2022</t>
  </si>
  <si>
    <t>24.11.2022</t>
  </si>
  <si>
    <t>25.11.2022</t>
  </si>
  <si>
    <t>26.11.2022</t>
  </si>
  <si>
    <t>SOLAPUR</t>
  </si>
  <si>
    <t>Panchkula</t>
  </si>
  <si>
    <t>Panchkula-Sector 11</t>
  </si>
  <si>
    <t>SRIGANGANAGAR</t>
  </si>
  <si>
    <t>BASODA</t>
  </si>
  <si>
    <t>27.11.2022</t>
  </si>
  <si>
    <t>BIKRAMGANJ</t>
  </si>
  <si>
    <t>UJJAIN</t>
  </si>
  <si>
    <t>28.11.2022</t>
  </si>
  <si>
    <t>29.11.2022</t>
  </si>
  <si>
    <t>FAZILKA</t>
  </si>
  <si>
    <t>30.11.2022</t>
  </si>
  <si>
    <t>A415</t>
  </si>
  <si>
    <t>Pune-Aero Mall</t>
  </si>
  <si>
    <t>01.12.2022</t>
  </si>
  <si>
    <t>02.12.2022</t>
  </si>
  <si>
    <t>Kalyan – East, Maharashtr</t>
  </si>
  <si>
    <t>Kalyan-Metro Junction Mall</t>
  </si>
  <si>
    <t>03.12.2022</t>
  </si>
  <si>
    <t>Panchkula-Sec 11</t>
  </si>
  <si>
    <t>Ghaziabad-Raj Nagar Extension</t>
  </si>
  <si>
    <t>04.12.2022</t>
  </si>
  <si>
    <t>05.12.2022</t>
  </si>
  <si>
    <t>Haridwar-Uttarakhand</t>
  </si>
  <si>
    <t>A425</t>
  </si>
  <si>
    <t>Haridwar-Ranipur Mod</t>
  </si>
  <si>
    <t>06.12.2022</t>
  </si>
  <si>
    <t>07.12.2022</t>
  </si>
  <si>
    <t>08.12.2022</t>
  </si>
  <si>
    <t>Kolkata-Dum Dum</t>
  </si>
  <si>
    <t>09.12.2022</t>
  </si>
  <si>
    <t>10.12.2022</t>
  </si>
  <si>
    <t>11.12.2022</t>
  </si>
  <si>
    <t>12.12.2022</t>
  </si>
  <si>
    <t>13.12.2022</t>
  </si>
  <si>
    <t>A443</t>
  </si>
  <si>
    <t>Delhi-Janakpuri C1 Block</t>
  </si>
  <si>
    <t>14.12.2022</t>
  </si>
  <si>
    <t>15.12.2022</t>
  </si>
  <si>
    <t>16.12.2022</t>
  </si>
  <si>
    <t>17.12.2022</t>
  </si>
  <si>
    <t>A290</t>
  </si>
  <si>
    <t>Ahmedabad-Bapunagar</t>
  </si>
  <si>
    <t>18.12.2022</t>
  </si>
  <si>
    <t>19.12.2022</t>
  </si>
  <si>
    <t>20.12.2022</t>
  </si>
  <si>
    <t>21.12.2022</t>
  </si>
  <si>
    <t>22.12.2022</t>
  </si>
  <si>
    <t>23.12.2022</t>
  </si>
  <si>
    <t>24.12.2022</t>
  </si>
  <si>
    <t>JALANDHAR</t>
  </si>
  <si>
    <t>25.12.2022</t>
  </si>
  <si>
    <t>Bangalore-Nagarbhavi</t>
  </si>
  <si>
    <t>Howrah</t>
  </si>
  <si>
    <t>A424</t>
  </si>
  <si>
    <t>Howrah-Liluah</t>
  </si>
  <si>
    <t>Davengere</t>
  </si>
  <si>
    <t>GANDHIDHAM</t>
  </si>
  <si>
    <t>26.12.2022</t>
  </si>
  <si>
    <t>27.12.2022</t>
  </si>
  <si>
    <t>BHUBANESWAR</t>
  </si>
  <si>
    <t>28.12.2022</t>
  </si>
  <si>
    <t>PORVORIM</t>
  </si>
  <si>
    <t>TANDA</t>
  </si>
  <si>
    <t>29.12.2022</t>
  </si>
  <si>
    <t>MORBI</t>
  </si>
  <si>
    <t>HARIDWAR</t>
  </si>
  <si>
    <t>30.12.2022</t>
  </si>
  <si>
    <t>KARIMNAGAR</t>
  </si>
  <si>
    <t>BARRACKPORE</t>
  </si>
  <si>
    <t>HARINGHATA</t>
  </si>
  <si>
    <t>31.12.2022</t>
  </si>
  <si>
    <t>AHMEDNAGAR</t>
  </si>
  <si>
    <t>Ahmednagar-Kohinoor Mall</t>
  </si>
  <si>
    <t>SURENDRANAGAR</t>
  </si>
  <si>
    <t>NAWANSHAHR</t>
  </si>
  <si>
    <t>Warangal</t>
  </si>
  <si>
    <t>Warangal-SV Patel Road</t>
  </si>
  <si>
    <t>01.01.2023</t>
  </si>
  <si>
    <t>KALLAKURICHI</t>
  </si>
  <si>
    <t>CHANDRAPUR</t>
  </si>
  <si>
    <t>Navi Mumbai-Kamothe</t>
  </si>
  <si>
    <t>HISAR</t>
  </si>
  <si>
    <t>02.01.2023</t>
  </si>
  <si>
    <t>VALSAD</t>
  </si>
  <si>
    <t>UTTARNAYABAD</t>
  </si>
  <si>
    <t>03.01.2023</t>
  </si>
  <si>
    <t>Delhi-Daryaganj</t>
  </si>
  <si>
    <t>BEAS</t>
  </si>
  <si>
    <t>04.01.2023</t>
  </si>
  <si>
    <t>Howrah-Avani Mall</t>
  </si>
  <si>
    <t>YAMUNA NAGAR</t>
  </si>
  <si>
    <t>05.01.2023</t>
  </si>
  <si>
    <t>A465</t>
  </si>
  <si>
    <t>Jaipur-Tonk Road</t>
  </si>
  <si>
    <t>Porvorim-Bardez</t>
  </si>
  <si>
    <t>JALGAON</t>
  </si>
  <si>
    <t>KRISHNAGIRI</t>
  </si>
  <si>
    <t>06.01.2023</t>
  </si>
  <si>
    <t>Alote</t>
  </si>
  <si>
    <t>07.01.2023</t>
  </si>
  <si>
    <t>BARDOLI</t>
  </si>
  <si>
    <t>Bardoli-Mota Road</t>
  </si>
  <si>
    <t>08.01.2023</t>
  </si>
  <si>
    <t>ONGOLE</t>
  </si>
  <si>
    <t>Ongole-Trunk Road</t>
  </si>
  <si>
    <t>Gandhinagar-Sargasan Road</t>
  </si>
  <si>
    <t>09.01.2023</t>
  </si>
  <si>
    <t>BERHAMPUR</t>
  </si>
  <si>
    <t>Dabolim</t>
  </si>
  <si>
    <t>Dabolim-Alsto</t>
  </si>
  <si>
    <t>Lucknow-Faizabad Road</t>
  </si>
  <si>
    <t>ANKLESHWAR</t>
  </si>
  <si>
    <t>Ankleshwar-Apple Plaza</t>
  </si>
  <si>
    <t>SALEPUR</t>
  </si>
  <si>
    <t>Gandhinagar-Sector 11</t>
  </si>
  <si>
    <t>JALNA</t>
  </si>
  <si>
    <t>A413</t>
  </si>
  <si>
    <t>Jalna-Old Mondha</t>
  </si>
  <si>
    <t>BHAVNAGAR</t>
  </si>
  <si>
    <t>ALAPPUZHA</t>
  </si>
  <si>
    <t>10.01.2023</t>
  </si>
  <si>
    <t>11.01.2023</t>
  </si>
  <si>
    <t>MUZZAFARNAGAR</t>
  </si>
  <si>
    <t>BIHAR SHARIF</t>
  </si>
  <si>
    <t>12.01.2023</t>
  </si>
  <si>
    <t>TALCHER</t>
  </si>
  <si>
    <t>13.01.2023</t>
  </si>
  <si>
    <t>WADAKKANCHERY</t>
  </si>
  <si>
    <t>14.01.2023</t>
  </si>
  <si>
    <t>15.01.2023</t>
  </si>
  <si>
    <t>AKOLA</t>
  </si>
  <si>
    <t>BHADRAK</t>
  </si>
  <si>
    <t>16.01.2023</t>
  </si>
  <si>
    <t>TAMLUK</t>
  </si>
  <si>
    <t>MARGAO</t>
  </si>
  <si>
    <t>AZAMGARH</t>
  </si>
  <si>
    <t>BAREILLY</t>
  </si>
  <si>
    <t>17.01.2023</t>
  </si>
  <si>
    <t>JODHPUR</t>
  </si>
  <si>
    <t>18.01.2023</t>
  </si>
  <si>
    <t>DHARWAD</t>
  </si>
  <si>
    <t>19.01.2023</t>
  </si>
  <si>
    <t>MEERUT</t>
  </si>
  <si>
    <t>20.01.2023</t>
  </si>
  <si>
    <t>ALLAHABAD</t>
  </si>
  <si>
    <t>21.01.2023</t>
  </si>
  <si>
    <t>22.01.2023</t>
  </si>
  <si>
    <t>COONoOR</t>
  </si>
  <si>
    <t>LALGANJ-RAEBARELI</t>
  </si>
  <si>
    <t>23.01.2023</t>
  </si>
  <si>
    <t>24.01.2023</t>
  </si>
  <si>
    <t>HODAL</t>
  </si>
  <si>
    <t>25.01.2023</t>
  </si>
  <si>
    <t>KESINGA</t>
  </si>
  <si>
    <t>26.01.2023</t>
  </si>
  <si>
    <t>27.01.2023</t>
  </si>
  <si>
    <t>CHHAPRA</t>
  </si>
  <si>
    <t>28.01.2023</t>
  </si>
  <si>
    <t>MALKAPUR</t>
  </si>
  <si>
    <t>Kolkata-NSC Bose Road</t>
  </si>
  <si>
    <t>BINDKI</t>
  </si>
  <si>
    <t>29.01.2023</t>
  </si>
  <si>
    <t>Vijayawada-Enikepadu</t>
  </si>
  <si>
    <t>30.01.2023</t>
  </si>
  <si>
    <t>31.01.2023</t>
  </si>
  <si>
    <t>VELLAKOVIL</t>
  </si>
  <si>
    <t>PORBANDAR</t>
  </si>
  <si>
    <t>Deoghar</t>
  </si>
  <si>
    <t>01.02.2023</t>
  </si>
  <si>
    <t>Porvorim</t>
  </si>
  <si>
    <t>Ranchi</t>
  </si>
  <si>
    <t>Kamothe</t>
  </si>
  <si>
    <t>02.02.2023</t>
  </si>
  <si>
    <t>Musiri</t>
  </si>
  <si>
    <t>A491</t>
  </si>
  <si>
    <t>Nashik-Gangapur Road</t>
  </si>
  <si>
    <t>Vasai-Virar</t>
  </si>
  <si>
    <t>Mansa</t>
  </si>
  <si>
    <t>03.02.2023</t>
  </si>
  <si>
    <t>Cuttack</t>
  </si>
  <si>
    <t>Mirganj</t>
  </si>
  <si>
    <t>Bhiwani</t>
  </si>
  <si>
    <t>04.02.2023</t>
  </si>
  <si>
    <t>Sitamarhi</t>
  </si>
  <si>
    <t>Panipat</t>
  </si>
  <si>
    <t>Panipat-Mittal Mega Mall</t>
  </si>
  <si>
    <t>Vizag</t>
  </si>
  <si>
    <t>05.02.2023</t>
  </si>
  <si>
    <t>Ahmedabad-Hathijan Circle</t>
  </si>
  <si>
    <t>Aurangabad-Jalna Road</t>
  </si>
  <si>
    <t>Delhi-Malviya Nagar</t>
  </si>
  <si>
    <t>Gandhi Nagar</t>
  </si>
  <si>
    <t>Kalyan-Dombivali</t>
  </si>
  <si>
    <t>Gomoh</t>
  </si>
  <si>
    <t>Bijapur</t>
  </si>
  <si>
    <t>06.02.2023</t>
  </si>
  <si>
    <t>Ankleshwar</t>
  </si>
  <si>
    <t>Udgir</t>
  </si>
  <si>
    <t>Ajmer</t>
  </si>
  <si>
    <t>07.02.2023</t>
  </si>
  <si>
    <t>Yamunanagar</t>
  </si>
  <si>
    <t>Kanpur</t>
  </si>
  <si>
    <t>Kanpur-Awas Vikas</t>
  </si>
  <si>
    <t>Bhagalpur</t>
  </si>
  <si>
    <t>Jagtial</t>
  </si>
  <si>
    <t>08.02.2023</t>
  </si>
  <si>
    <t>Chandannagar</t>
  </si>
  <si>
    <t>Ranaghat</t>
  </si>
  <si>
    <t>Ahmednagar</t>
  </si>
  <si>
    <t>Madhubani</t>
  </si>
  <si>
    <t>09.02.2023</t>
  </si>
  <si>
    <t>Omalur</t>
  </si>
  <si>
    <t>10.02.2023</t>
  </si>
  <si>
    <t>Morbi</t>
  </si>
  <si>
    <t>11.02.2023</t>
  </si>
  <si>
    <t>Allahabad</t>
  </si>
  <si>
    <t>Machilipatnam</t>
  </si>
  <si>
    <t>12.02.2023</t>
  </si>
  <si>
    <t>Perambalur</t>
  </si>
  <si>
    <t>Jalandhar</t>
  </si>
  <si>
    <t>13.02.2023</t>
  </si>
  <si>
    <t>Jath</t>
  </si>
  <si>
    <t>Nimach</t>
  </si>
  <si>
    <t>Itanagar</t>
  </si>
  <si>
    <t>14.02.2023</t>
  </si>
  <si>
    <t>Payyanur</t>
  </si>
  <si>
    <t>Kottakkal</t>
  </si>
  <si>
    <t>15.02.2023</t>
  </si>
  <si>
    <t>A322</t>
  </si>
  <si>
    <t>Chennai-Sholinganallur</t>
  </si>
  <si>
    <t>16.02.2023</t>
  </si>
  <si>
    <t>A448</t>
  </si>
  <si>
    <t>Secunderabad-Nacharam</t>
  </si>
  <si>
    <t>17.02.2023</t>
  </si>
  <si>
    <t>Baroda</t>
  </si>
  <si>
    <t>18.02.2023</t>
  </si>
  <si>
    <t>Vijayapura</t>
  </si>
  <si>
    <t>A280</t>
  </si>
  <si>
    <t>Vijayapura-Lingad Gudi Road</t>
  </si>
  <si>
    <t>Chandragiri</t>
  </si>
  <si>
    <t>19.02.2023</t>
  </si>
  <si>
    <t>Batiagarh</t>
  </si>
  <si>
    <t>Khandwa</t>
  </si>
  <si>
    <t>Khandwa-Indore-Khandwa Road</t>
  </si>
  <si>
    <t>Becharaji</t>
  </si>
  <si>
    <t>20.02.2023</t>
  </si>
  <si>
    <t>Haridwar</t>
  </si>
  <si>
    <t>Katlicherra</t>
  </si>
  <si>
    <t>21.02.2023</t>
  </si>
  <si>
    <t>Kottayam</t>
  </si>
  <si>
    <t>22.02.2023</t>
  </si>
  <si>
    <t>23.02.2023</t>
  </si>
  <si>
    <t>24.02.2023</t>
  </si>
  <si>
    <t>25.02.2023</t>
  </si>
  <si>
    <t>26.02.2023</t>
  </si>
  <si>
    <t>Karimnagar - Jagtial Road</t>
  </si>
  <si>
    <t>Greater Noida</t>
  </si>
  <si>
    <t>27.02.2023</t>
  </si>
  <si>
    <t>Ongole</t>
  </si>
  <si>
    <t>28.02.2023</t>
  </si>
  <si>
    <t>A458</t>
  </si>
  <si>
    <t>Solapur-Hotgi Road</t>
  </si>
  <si>
    <t>Jalna</t>
  </si>
  <si>
    <t>01.03.2023</t>
  </si>
  <si>
    <t>Muzaffarpur</t>
  </si>
  <si>
    <t>Motihari</t>
  </si>
  <si>
    <t>02.03.2023</t>
  </si>
  <si>
    <t>Bhatinda</t>
  </si>
  <si>
    <t>03.03.2023</t>
  </si>
  <si>
    <t>04.03.2023</t>
  </si>
  <si>
    <t>05.03.2023</t>
  </si>
  <si>
    <t>06.03.2023</t>
  </si>
  <si>
    <t>Sambhal</t>
  </si>
  <si>
    <t>Chirala</t>
  </si>
  <si>
    <t>07.03.2023</t>
  </si>
  <si>
    <t>Thanjavur</t>
  </si>
  <si>
    <t>Mahbubnagar</t>
  </si>
  <si>
    <t>Baramulla</t>
  </si>
  <si>
    <t>08.03.2023</t>
  </si>
  <si>
    <t>09.03.2023</t>
  </si>
  <si>
    <t>10.03.2023</t>
  </si>
  <si>
    <t>11.03.2023</t>
  </si>
  <si>
    <t>Vellore</t>
  </si>
  <si>
    <t>12.03.2023</t>
  </si>
  <si>
    <t>13.03.2023</t>
  </si>
  <si>
    <t>14.03.2023</t>
  </si>
  <si>
    <t>15.03.2023</t>
  </si>
  <si>
    <t>Parbhani</t>
  </si>
  <si>
    <t>16.03.2023</t>
  </si>
  <si>
    <t>17.03.2023</t>
  </si>
  <si>
    <t>18.03.2023</t>
  </si>
  <si>
    <t>19.03.2023</t>
  </si>
  <si>
    <t>20.03.2023</t>
  </si>
  <si>
    <t>21.03.2023</t>
  </si>
  <si>
    <t>Hazaribagh</t>
  </si>
  <si>
    <t>22.03.2023</t>
  </si>
  <si>
    <t>Mohali-CP 67</t>
  </si>
  <si>
    <t>23.03.2023</t>
  </si>
  <si>
    <t>24.03.2023</t>
  </si>
  <si>
    <t>A315</t>
  </si>
  <si>
    <t>Chennai-Selaiyur</t>
  </si>
  <si>
    <t>A506</t>
  </si>
  <si>
    <t>Surat-Bhagal</t>
  </si>
  <si>
    <t>Siddapura</t>
  </si>
  <si>
    <t>25.03.2023</t>
  </si>
  <si>
    <t>Varanasi</t>
  </si>
  <si>
    <t>26.03.2023</t>
  </si>
  <si>
    <t>A523</t>
  </si>
  <si>
    <t>Vadodara-Kothi Char Rasta</t>
  </si>
  <si>
    <t>27.03.2023</t>
  </si>
  <si>
    <t>28.03.2023</t>
  </si>
  <si>
    <t>Siddipet</t>
  </si>
  <si>
    <t>29.03.2023</t>
  </si>
  <si>
    <t>30.03.2023</t>
  </si>
  <si>
    <t>Vapi-GIDC</t>
  </si>
  <si>
    <t>31.03.2023</t>
  </si>
  <si>
    <t>Nuh</t>
  </si>
  <si>
    <t>Gajraula</t>
  </si>
  <si>
    <t>01.04.2023</t>
  </si>
  <si>
    <t>Jamshedpur</t>
  </si>
  <si>
    <t>Pathankot</t>
  </si>
  <si>
    <t>A379</t>
  </si>
  <si>
    <t>Pathankot-Dalhousie Road</t>
  </si>
  <si>
    <t>02.04.2023</t>
  </si>
  <si>
    <t>Ram Sanehi Ghat</t>
  </si>
  <si>
    <t>Bhubaneswar</t>
  </si>
  <si>
    <t>A493</t>
  </si>
  <si>
    <t>Mumbai-Powai</t>
  </si>
  <si>
    <t>Jharsuguda</t>
  </si>
  <si>
    <t>03.04.2023</t>
  </si>
  <si>
    <t>Nagercoil</t>
  </si>
  <si>
    <t>A473</t>
  </si>
  <si>
    <t>Delhi-West Patel Nagar</t>
  </si>
  <si>
    <t>04.04.2023</t>
  </si>
  <si>
    <t>05.04.2023</t>
  </si>
  <si>
    <t>Valsad</t>
  </si>
  <si>
    <t>A248</t>
  </si>
  <si>
    <t>Valsad-Dharampur Road</t>
  </si>
  <si>
    <t>06.04.2023</t>
  </si>
  <si>
    <t>Bhikangaon</t>
  </si>
  <si>
    <t>07.04.2023</t>
  </si>
  <si>
    <t>08.04.2023</t>
  </si>
  <si>
    <t>09.04.2023</t>
  </si>
  <si>
    <t>Kottayam-MC Road</t>
  </si>
  <si>
    <t>Talara</t>
  </si>
  <si>
    <t>Vandalur</t>
  </si>
  <si>
    <t>10.04.2023</t>
  </si>
  <si>
    <t>11.04.2023</t>
  </si>
  <si>
    <t>A540</t>
  </si>
  <si>
    <t>Hyderabad-Khajaguda</t>
  </si>
  <si>
    <t>Araria</t>
  </si>
  <si>
    <t>12.04.2023</t>
  </si>
  <si>
    <t>Cuttack-College Square</t>
  </si>
  <si>
    <t>Vandiperiyar</t>
  </si>
  <si>
    <t>13.04.2023</t>
  </si>
  <si>
    <t>Madanapalle</t>
  </si>
  <si>
    <t>Madanapalle-NTR Road</t>
  </si>
  <si>
    <t>14.04.2023</t>
  </si>
  <si>
    <t>15.04.2023</t>
  </si>
  <si>
    <t>A513</t>
  </si>
  <si>
    <t>Indore-Phoenix Citadel</t>
  </si>
  <si>
    <t>16.04.2023</t>
  </si>
  <si>
    <t>17.04.2023</t>
  </si>
  <si>
    <t>Hyderabad-Hasthinapuram</t>
  </si>
  <si>
    <t>18.04.2023</t>
  </si>
  <si>
    <t>Naidupeta</t>
  </si>
  <si>
    <t>Bellary</t>
  </si>
  <si>
    <t>19.04.2023</t>
  </si>
  <si>
    <t>20.04.2023</t>
  </si>
  <si>
    <t>Dindigul</t>
  </si>
  <si>
    <t>21.04.2023</t>
  </si>
  <si>
    <t>Rourkela</t>
  </si>
  <si>
    <t>Bally</t>
  </si>
  <si>
    <t>22.04.2023</t>
  </si>
  <si>
    <t>Dehradun-Saharanpur Road</t>
  </si>
  <si>
    <t>23.04.2023</t>
  </si>
  <si>
    <t>Perinthalmanna</t>
  </si>
  <si>
    <t>A527</t>
  </si>
  <si>
    <t>Perinthalmanna-Bypass Junction</t>
  </si>
  <si>
    <t>24.04.2023</t>
  </si>
  <si>
    <t>25.04.2023</t>
  </si>
  <si>
    <t>Delhi-CBD Shahdara</t>
  </si>
  <si>
    <t>26.04.2023</t>
  </si>
  <si>
    <t>27.04.2023</t>
  </si>
  <si>
    <t>Wagholi</t>
  </si>
  <si>
    <t>28.04.2023</t>
  </si>
  <si>
    <t>29.04.2023</t>
  </si>
  <si>
    <t>30.04.2023</t>
  </si>
  <si>
    <t>A363</t>
  </si>
  <si>
    <t>Bangalore-Nagavara</t>
  </si>
  <si>
    <t>A442</t>
  </si>
  <si>
    <t>Pune-93 Avenue</t>
  </si>
  <si>
    <t>01.05.2023</t>
  </si>
  <si>
    <t>02.05.2023</t>
  </si>
  <si>
    <t>03.05.2023</t>
  </si>
  <si>
    <t>Noida-Golden I</t>
  </si>
  <si>
    <t>04.05.2023</t>
  </si>
  <si>
    <t>05.05.2023</t>
  </si>
  <si>
    <t>Irala</t>
  </si>
  <si>
    <t>06.05.2023</t>
  </si>
  <si>
    <t>07.05.2023</t>
  </si>
  <si>
    <t>08.05.2023</t>
  </si>
  <si>
    <t>Jodhpur</t>
  </si>
  <si>
    <t>Jabalpur</t>
  </si>
  <si>
    <t>09.05.2023</t>
  </si>
  <si>
    <t>Ahmadpur</t>
  </si>
  <si>
    <t>Padukottai</t>
  </si>
  <si>
    <t>Kankavali</t>
  </si>
  <si>
    <t>10.05.2023</t>
  </si>
  <si>
    <t>11.05.2023</t>
  </si>
  <si>
    <t>12.05.2023</t>
  </si>
  <si>
    <t>13.05.2023</t>
  </si>
  <si>
    <t>A470</t>
  </si>
  <si>
    <t>Hyderabad-Hyderguda</t>
  </si>
  <si>
    <t>14.05.2023</t>
  </si>
  <si>
    <t>Ulhasnagar</t>
  </si>
  <si>
    <t>A461</t>
  </si>
  <si>
    <t>Ulhasnagar-Central Hospital Road</t>
  </si>
  <si>
    <t>15.05.2023</t>
  </si>
  <si>
    <t>Nellore</t>
  </si>
  <si>
    <t>16.05.2023</t>
  </si>
  <si>
    <t>Tenali</t>
  </si>
  <si>
    <t>17.05.2023</t>
  </si>
  <si>
    <t>A501</t>
  </si>
  <si>
    <t>Raipur-Bhatagaon</t>
  </si>
  <si>
    <t>18.05.2023</t>
  </si>
  <si>
    <t>19.05.2023</t>
  </si>
  <si>
    <t>20.05.2023</t>
  </si>
  <si>
    <t>Bina</t>
  </si>
  <si>
    <t>Minjur</t>
  </si>
  <si>
    <t>21.05.2023</t>
  </si>
  <si>
    <t>Barasat</t>
  </si>
  <si>
    <t>22.05.2023</t>
  </si>
  <si>
    <t>Palghar</t>
  </si>
  <si>
    <t>A480</t>
  </si>
  <si>
    <t>Palghar-Virar East</t>
  </si>
  <si>
    <t>Sanand</t>
  </si>
  <si>
    <t>Sanand-Vardhman Square</t>
  </si>
  <si>
    <t>23.05.2023</t>
  </si>
  <si>
    <t>24.05.2023</t>
  </si>
  <si>
    <t>25.05.2023</t>
  </si>
  <si>
    <t>A453</t>
  </si>
  <si>
    <t>Bhopal-Kohefiza</t>
  </si>
  <si>
    <t>26.05.2023</t>
  </si>
  <si>
    <t>27.05.2023</t>
  </si>
  <si>
    <t>Jhalawar</t>
  </si>
  <si>
    <t>28.05.2023</t>
  </si>
  <si>
    <t>29.05.2023</t>
  </si>
  <si>
    <t>30.05.2023</t>
  </si>
  <si>
    <t>31.05.2023</t>
  </si>
  <si>
    <t>01.06.2023</t>
  </si>
  <si>
    <t>Greater Noida Expansion</t>
  </si>
  <si>
    <t>Sagwara</t>
  </si>
  <si>
    <t>02.06.2023</t>
  </si>
  <si>
    <t>03.06.2023</t>
  </si>
  <si>
    <t>Mumbai-Nalasopara West</t>
  </si>
  <si>
    <t>04.06.2023</t>
  </si>
  <si>
    <t>Bangalore-Global Malls</t>
  </si>
  <si>
    <t>Bhatli</t>
  </si>
  <si>
    <t>05.06.2023</t>
  </si>
  <si>
    <t>Chitrakoot</t>
  </si>
  <si>
    <t>06.06.2023</t>
  </si>
  <si>
    <t>Patna</t>
  </si>
  <si>
    <t>07.06.2023</t>
  </si>
  <si>
    <t>08.06.2023</t>
  </si>
  <si>
    <t>09.06.2023</t>
  </si>
  <si>
    <t>10.06.2023</t>
  </si>
  <si>
    <t>Delhi-Lajpat Nagar</t>
  </si>
  <si>
    <t>11.06.2023</t>
  </si>
  <si>
    <t>A515</t>
  </si>
  <si>
    <t>Bangalore-Gottigere</t>
  </si>
  <si>
    <t>12.06.2023</t>
  </si>
  <si>
    <t>Mohana</t>
  </si>
  <si>
    <t>Jaggayyapeta</t>
  </si>
  <si>
    <t>Udhampur</t>
  </si>
  <si>
    <t>13.06.2023</t>
  </si>
  <si>
    <t>Thakurganj</t>
  </si>
  <si>
    <t>Rajnandgaon</t>
  </si>
  <si>
    <t>A441</t>
  </si>
  <si>
    <t>Rajnandgaon-Basantpur Road</t>
  </si>
  <si>
    <t>14.06.2023</t>
  </si>
  <si>
    <t>AMKETTE Weego PRO Optical USB Mouse Grey</t>
  </si>
  <si>
    <t>15.06.2023</t>
  </si>
  <si>
    <t>16.06.2023</t>
  </si>
  <si>
    <t>17.06.2023</t>
  </si>
  <si>
    <t>18.06.2023</t>
  </si>
  <si>
    <t>A386</t>
  </si>
  <si>
    <t>Rajkot-Kuvadava Road</t>
  </si>
  <si>
    <t>Outer-Srinagar</t>
  </si>
  <si>
    <t>19.06.2023</t>
  </si>
  <si>
    <t>20.06.2023</t>
  </si>
  <si>
    <t>21.06.2023</t>
  </si>
  <si>
    <t>Pandharkawada</t>
  </si>
  <si>
    <t>22.06.2023</t>
  </si>
  <si>
    <t>Panvel</t>
  </si>
  <si>
    <t>A529</t>
  </si>
  <si>
    <t>Jabalpur-Gorakhpur Road</t>
  </si>
  <si>
    <t>23.06.2023</t>
  </si>
  <si>
    <t>24.06.2023</t>
  </si>
  <si>
    <t>25.06.2023</t>
  </si>
  <si>
    <t>Berhampur</t>
  </si>
  <si>
    <t>26.06.2023</t>
  </si>
  <si>
    <t>Bheemunipatnam</t>
  </si>
  <si>
    <t>27.06.2023</t>
  </si>
  <si>
    <t>A471</t>
  </si>
  <si>
    <t>Thane-Kalyan Shilphata Road</t>
  </si>
  <si>
    <t>28.06.2023</t>
  </si>
  <si>
    <t>Kannur</t>
  </si>
  <si>
    <t>29.06.2023</t>
  </si>
  <si>
    <t>Hanumangarh</t>
  </si>
  <si>
    <t>Rajapalyam</t>
  </si>
  <si>
    <t>30.06.2023</t>
  </si>
  <si>
    <t>Solapur-Murarji Peth</t>
  </si>
  <si>
    <t>01.07.2023</t>
  </si>
  <si>
    <t>02.07.2023</t>
  </si>
  <si>
    <t>03.07.2023</t>
  </si>
  <si>
    <t>Itarsi</t>
  </si>
  <si>
    <t>04.07.2023</t>
  </si>
  <si>
    <t>Vashi</t>
  </si>
  <si>
    <t>A481</t>
  </si>
  <si>
    <t>Vashi-Raghuleela Mall</t>
  </si>
  <si>
    <t>05.07.2023</t>
  </si>
  <si>
    <t>Mathura</t>
  </si>
  <si>
    <t>06.07.2023</t>
  </si>
  <si>
    <t>Rewa</t>
  </si>
  <si>
    <t>Chandrakona</t>
  </si>
  <si>
    <t>07.07.2023</t>
  </si>
  <si>
    <t>Khambhat</t>
  </si>
  <si>
    <t>08.07.2023</t>
  </si>
  <si>
    <t>09.07.2023</t>
  </si>
  <si>
    <t>Chandigarh-Sector 35 B</t>
  </si>
  <si>
    <t>Shirdi</t>
  </si>
  <si>
    <t>10.07.2023</t>
  </si>
  <si>
    <t>11.07.2023</t>
  </si>
  <si>
    <t>12.07.2023</t>
  </si>
  <si>
    <t>Mudinepalle</t>
  </si>
  <si>
    <t>13.07.2023</t>
  </si>
  <si>
    <t>Siliguri</t>
  </si>
  <si>
    <t>14.07.2023</t>
  </si>
  <si>
    <t>Delhi-Patparganj</t>
  </si>
  <si>
    <t>Shadnagar</t>
  </si>
  <si>
    <t>A507</t>
  </si>
  <si>
    <t>Navi Mumbai-Ulwe</t>
  </si>
  <si>
    <t>15.07.2023</t>
  </si>
  <si>
    <t>16.07.2023</t>
  </si>
  <si>
    <t>Ramgarh</t>
  </si>
  <si>
    <t>17.07.2023</t>
  </si>
  <si>
    <t>18.07.2023</t>
  </si>
  <si>
    <t>19.07.2023</t>
  </si>
  <si>
    <t>20.07.2023</t>
  </si>
  <si>
    <t>Mira-Bhayandar</t>
  </si>
  <si>
    <t>Fatehabad</t>
  </si>
  <si>
    <t>21.07.2023</t>
  </si>
  <si>
    <t>Gurugram-Sector 86</t>
  </si>
  <si>
    <t>22.07.2023</t>
  </si>
  <si>
    <t>Aluva</t>
  </si>
  <si>
    <t>Nedumangad</t>
  </si>
  <si>
    <t>23.07.2023</t>
  </si>
  <si>
    <t>Husnabad</t>
  </si>
  <si>
    <t>Bhusawal</t>
  </si>
  <si>
    <t>Hospet</t>
  </si>
  <si>
    <t>24.07.2023</t>
  </si>
  <si>
    <t>25.07.2023</t>
  </si>
  <si>
    <t>26.07.2023</t>
  </si>
  <si>
    <t>27.07.2023</t>
  </si>
  <si>
    <t>28.07.2023</t>
  </si>
  <si>
    <t>Gadag</t>
  </si>
  <si>
    <t>Tonk</t>
  </si>
  <si>
    <t>29.07.2023</t>
  </si>
  <si>
    <t>Saharanpur</t>
  </si>
  <si>
    <t>30.07.2023</t>
  </si>
  <si>
    <t>Hyderabad-Terminal International</t>
  </si>
  <si>
    <t>31.07.2023</t>
  </si>
  <si>
    <t>Thiruvalla</t>
  </si>
  <si>
    <t>01.08.2023</t>
  </si>
  <si>
    <t>Guntur -Tadepalle</t>
  </si>
  <si>
    <t>02.08.2023</t>
  </si>
  <si>
    <t>03.08.2023</t>
  </si>
  <si>
    <t>Palani</t>
  </si>
  <si>
    <t>Kalol</t>
  </si>
  <si>
    <t>Mumbai-Virar</t>
  </si>
  <si>
    <t>04.08.2023</t>
  </si>
  <si>
    <t>A496</t>
  </si>
  <si>
    <t>Rajkot-Dr. Yagnik Road</t>
  </si>
  <si>
    <t>05.08.2023</t>
  </si>
  <si>
    <t>06.08.2023</t>
  </si>
  <si>
    <t>A521</t>
  </si>
  <si>
    <t>Mohali-TDI Connaught Plaza</t>
  </si>
  <si>
    <t>07.08.2023</t>
  </si>
  <si>
    <t>Manali</t>
  </si>
  <si>
    <t>08.08.2023</t>
  </si>
  <si>
    <t>Tirupati</t>
  </si>
  <si>
    <t>Tirupati-TUDA Road</t>
  </si>
  <si>
    <t>09.08.2023</t>
  </si>
  <si>
    <t>Gurugram-Sohna Road</t>
  </si>
  <si>
    <t>Kharar</t>
  </si>
  <si>
    <t>Panskura</t>
  </si>
  <si>
    <t>10.08.2023</t>
  </si>
  <si>
    <t>11.08.2023</t>
  </si>
  <si>
    <t>Alibagh</t>
  </si>
  <si>
    <t>12.08.2023</t>
  </si>
  <si>
    <t>Gola</t>
  </si>
  <si>
    <t>13.08.2023</t>
  </si>
  <si>
    <t>Phillaur</t>
  </si>
  <si>
    <t>14.08.2023</t>
  </si>
  <si>
    <t>Bargarh</t>
  </si>
  <si>
    <t>Kanyakumari</t>
  </si>
  <si>
    <t>15.08.2023</t>
  </si>
  <si>
    <t>16.08.2023</t>
  </si>
  <si>
    <t>Tirupur</t>
  </si>
  <si>
    <t>Lakhisarai</t>
  </si>
  <si>
    <t>17.08.2023</t>
  </si>
  <si>
    <t>18.08.2023</t>
  </si>
  <si>
    <t>Bilimora</t>
  </si>
  <si>
    <t>19.08.2023</t>
  </si>
  <si>
    <t>20.08.2023</t>
  </si>
  <si>
    <t>21.08.2023</t>
  </si>
  <si>
    <t>22.08.2023</t>
  </si>
  <si>
    <t>23.08.2023</t>
  </si>
  <si>
    <t>24.08.2023</t>
  </si>
  <si>
    <t>25.08.2023</t>
  </si>
  <si>
    <t>Kodungallur</t>
  </si>
  <si>
    <t>26.08.2023</t>
  </si>
  <si>
    <t>Bilaspur-Hp</t>
  </si>
  <si>
    <t>A266</t>
  </si>
  <si>
    <t>Delhi-EPICAH Mall</t>
  </si>
  <si>
    <t>Burhanpur</t>
  </si>
  <si>
    <t>27.08.2023</t>
  </si>
  <si>
    <t>Pilibhit</t>
  </si>
  <si>
    <t>Konnagar</t>
  </si>
  <si>
    <t>Moga</t>
  </si>
  <si>
    <t>28.08.2023</t>
  </si>
  <si>
    <t>Davanagere-Hadadi Road</t>
  </si>
  <si>
    <t>29.08.2023</t>
  </si>
  <si>
    <t>Begusarai</t>
  </si>
  <si>
    <t>30.08.2023</t>
  </si>
  <si>
    <t>31.08.2023</t>
  </si>
  <si>
    <t>01.09.2023</t>
  </si>
  <si>
    <t>Kharagpur</t>
  </si>
  <si>
    <t>02.09.2023</t>
  </si>
  <si>
    <t>03.09.2023</t>
  </si>
  <si>
    <t>Anantapur</t>
  </si>
  <si>
    <t>04.09.2023</t>
  </si>
  <si>
    <t>Narsapur - Ap</t>
  </si>
  <si>
    <t>05.09.2023</t>
  </si>
  <si>
    <t>Medchal</t>
  </si>
  <si>
    <t>06.09.2023</t>
  </si>
  <si>
    <t>07.09.2023</t>
  </si>
  <si>
    <t>Kalamb</t>
  </si>
  <si>
    <t>08.09.2023</t>
  </si>
  <si>
    <t>Vadodara-Harni Sama Link Road</t>
  </si>
  <si>
    <t>09.09.2023</t>
  </si>
  <si>
    <t>10.09.2023</t>
  </si>
  <si>
    <t>Kim</t>
  </si>
  <si>
    <t>11.09.2023</t>
  </si>
  <si>
    <t>Bhiwadi</t>
  </si>
  <si>
    <t>12.09.2023</t>
  </si>
  <si>
    <t>13.09.2023</t>
  </si>
  <si>
    <t>14.09.2023</t>
  </si>
  <si>
    <t>15.09.2023</t>
  </si>
  <si>
    <t>Sawantwadi</t>
  </si>
  <si>
    <t>A509</t>
  </si>
  <si>
    <t>Bhopal-Indrapuri</t>
  </si>
  <si>
    <t>16.09.2023</t>
  </si>
  <si>
    <t>17.09.2023</t>
  </si>
  <si>
    <t>18.09.2023</t>
  </si>
  <si>
    <t>Malda</t>
  </si>
  <si>
    <t>Sattenapalle</t>
  </si>
  <si>
    <t>19.09.2023</t>
  </si>
  <si>
    <t>Thoothukkudi</t>
  </si>
  <si>
    <t>20.09.2023</t>
  </si>
  <si>
    <t>Muktsar</t>
  </si>
  <si>
    <t>21.09.2023</t>
  </si>
  <si>
    <t>Jaunpur</t>
  </si>
  <si>
    <t>22.09.2023</t>
  </si>
  <si>
    <t>Ernakulam</t>
  </si>
  <si>
    <t>Sarada</t>
  </si>
  <si>
    <t>23.09.2023</t>
  </si>
  <si>
    <t>Bankura</t>
  </si>
  <si>
    <t>Kakinada</t>
  </si>
  <si>
    <t>24.09.2023</t>
  </si>
  <si>
    <t>Delhi-Dwarka Sector 12</t>
  </si>
  <si>
    <t>25.09.2023</t>
  </si>
  <si>
    <t>Dhaulana</t>
  </si>
  <si>
    <t>26.09.2023</t>
  </si>
  <si>
    <t>27.09.2023</t>
  </si>
  <si>
    <t>A349</t>
  </si>
  <si>
    <t>Rewa-Urrahat</t>
  </si>
  <si>
    <t>28.09.2023</t>
  </si>
  <si>
    <t>29.09.2023</t>
  </si>
  <si>
    <t>30.09.2023</t>
  </si>
  <si>
    <t>01.10.2023</t>
  </si>
  <si>
    <t>02.10.2023</t>
  </si>
  <si>
    <t>03.10.2023</t>
  </si>
  <si>
    <t>04.10.2023</t>
  </si>
  <si>
    <t>05.10.2023</t>
  </si>
  <si>
    <t>Chalisgaon</t>
  </si>
  <si>
    <t>06.10.2023</t>
  </si>
  <si>
    <t>Dharamshala</t>
  </si>
  <si>
    <t>07.10.2023</t>
  </si>
  <si>
    <t>A430</t>
  </si>
  <si>
    <t>Hyderabad-Airport 2</t>
  </si>
  <si>
    <t>08.10.2023</t>
  </si>
  <si>
    <t>09.10.2023</t>
  </si>
  <si>
    <t>10.10.2023</t>
  </si>
  <si>
    <t>Belgaum</t>
  </si>
  <si>
    <t>11.10.2023</t>
  </si>
  <si>
    <t>12.10.2023</t>
  </si>
  <si>
    <t>13.10.2023</t>
  </si>
  <si>
    <t>14.10.2023</t>
  </si>
  <si>
    <t>15.10.2023</t>
  </si>
  <si>
    <t>16.10.2023</t>
  </si>
  <si>
    <t>17.10.2023</t>
  </si>
  <si>
    <t>18.10.2023</t>
  </si>
  <si>
    <t>20.10.2023</t>
  </si>
  <si>
    <t>21.10.2023</t>
  </si>
  <si>
    <t>22.10.2023</t>
  </si>
  <si>
    <t>23.10.2023</t>
  </si>
  <si>
    <t>24.10.2023</t>
  </si>
  <si>
    <t>Gorakhpur</t>
  </si>
  <si>
    <t>25.10.2023</t>
  </si>
  <si>
    <t>26.10.2023</t>
  </si>
  <si>
    <t>Jammu</t>
  </si>
  <si>
    <t>27.10.2023</t>
  </si>
  <si>
    <t>Batala</t>
  </si>
  <si>
    <t>Narnaul</t>
  </si>
  <si>
    <t>28.10.2023</t>
  </si>
  <si>
    <t>29.10.2023</t>
  </si>
  <si>
    <t>30.10.2023</t>
  </si>
  <si>
    <t>31.10.2023</t>
  </si>
  <si>
    <t>01.11.2023</t>
  </si>
  <si>
    <t>02.11.2023</t>
  </si>
  <si>
    <t>03.11.2023</t>
  </si>
  <si>
    <t>Quilandy</t>
  </si>
  <si>
    <t>04.11.2023</t>
  </si>
  <si>
    <t>05.11.2023</t>
  </si>
  <si>
    <t>06.11.2023</t>
  </si>
  <si>
    <t>07.11.2023</t>
  </si>
  <si>
    <t>Hajipur</t>
  </si>
  <si>
    <t>08.11.2023</t>
  </si>
  <si>
    <t>09.11.2023</t>
  </si>
  <si>
    <t>10.11.2023</t>
  </si>
  <si>
    <t>Malout</t>
  </si>
  <si>
    <t>11.11.2023</t>
  </si>
  <si>
    <t>Kundapura</t>
  </si>
  <si>
    <t>12.11.2023</t>
  </si>
  <si>
    <t>Badnagar</t>
  </si>
  <si>
    <t>13.11.2023</t>
  </si>
  <si>
    <t>14.11.2023</t>
  </si>
  <si>
    <t>15.11.2023</t>
  </si>
  <si>
    <t>16.11.2023</t>
  </si>
  <si>
    <t>17.11.2023</t>
  </si>
  <si>
    <t>18.11.2023</t>
  </si>
  <si>
    <t>19.11.2023</t>
  </si>
  <si>
    <t>Store Code</t>
  </si>
  <si>
    <t>Region</t>
  </si>
  <si>
    <t>store names</t>
  </si>
  <si>
    <t>Store Address</t>
  </si>
  <si>
    <t>Maharashtra</t>
  </si>
  <si>
    <t>Juhu</t>
  </si>
  <si>
    <t>CROMA,Ground Floor,Vasundhara CHS Opp Utpal Shanghvi School,JVPD,Vile Parle(W) - 400049</t>
  </si>
  <si>
    <t>Gujarat</t>
  </si>
  <si>
    <t>Himalaya Mall</t>
  </si>
  <si>
    <t>CROMA,Basement-Himalaya Mall,Indraprasth Tower Drive in Road,Memnagar - 380052</t>
  </si>
  <si>
    <t>Devarc</t>
  </si>
  <si>
    <t>CROMA,Dev Arc Mall,Next to Fun Republic Junction of Sg Road &amp; Satellite Road - 380053</t>
  </si>
  <si>
    <t>Belapur</t>
  </si>
  <si>
    <t>CROMA,Lords Bldg,Plot 35/35A Sec-15,CBD Belapur - 400614</t>
  </si>
  <si>
    <t>Ghoddod</t>
  </si>
  <si>
    <t>CROMA, Crossway Mall Ram Chowk, Ghod Dod Road - 395007</t>
  </si>
  <si>
    <t>Aundh</t>
  </si>
  <si>
    <t>CROMA,NSG IT Park ,Survey No.127/2B/1A,ITI Road Near Sarjaa Restaurant,Aundh - 411007</t>
  </si>
  <si>
    <t>Haryana</t>
  </si>
  <si>
    <t>Crown Mall</t>
  </si>
  <si>
    <t>Croma Crown Faridabad,1st Flr,Crown Mall 12/7 Main Mathura Road, NH2 - 121003</t>
  </si>
  <si>
    <t>Mulund</t>
  </si>
  <si>
    <t>CROMA,Colour Scape,Mall Dhamaal,Off LBS Road,Dumping Rd Opp.R-Mall,Nr Mulund Checknaka,Mulund(W) - 400080</t>
  </si>
  <si>
    <t>Centre Square Mall</t>
  </si>
  <si>
    <t>CROMA,Centre Square Mall,Survey-54/A/2,Village Wadi Near Sarabhai Circle,Opp.Vadodara Central,Taluka Vadodara - 390023</t>
  </si>
  <si>
    <t>Bhayander</t>
  </si>
  <si>
    <t>CROMA,Rashesh Mall,Near Maxus Mall Next Venkatesh Hall,Sri Vallabhacharyaji Marg - 401101</t>
  </si>
  <si>
    <t>Karnataka</t>
  </si>
  <si>
    <t>SS Manor</t>
  </si>
  <si>
    <t>CROMA,S S Manor,Chelikere Ring Road Chikka Tayapa Reddy Layout,Kalyana Nagar Post - 560043</t>
  </si>
  <si>
    <t>Rohini</t>
  </si>
  <si>
    <t>Croma,Vikas Surya Shopping Mall Plot No.18,Mangalam Place,Sec -3,Rohini - 110085</t>
  </si>
  <si>
    <t>Bandra Mall</t>
  </si>
  <si>
    <t>CROMA,Lower Ground Floor,Link Square mall,Plot no.490/491 33rd Road,off Linking Road,Bandra(W) - 400050</t>
  </si>
  <si>
    <t>Uttar Pradesh</t>
  </si>
  <si>
    <t>Pacific Mall</t>
  </si>
  <si>
    <t>CROMA Plot No.1,Dr.Burman Marg,Site 4 Sahibabad Industrial Area - 201001</t>
  </si>
  <si>
    <t>Ansal Plaza Mall</t>
  </si>
  <si>
    <t>CROMA,Ansal Plaza,Atrium Ground Floor Unit no.A G-16&amp;22,Pari Chowk - 201308</t>
  </si>
  <si>
    <t>Aditya Mall</t>
  </si>
  <si>
    <t>CROMA,Aditya City Centre,Plot No.C/GH-3 Vaibhav Khand,Indirapuram - 201001</t>
  </si>
  <si>
    <t>Fort</t>
  </si>
  <si>
    <t>CROMA ZIP,Ground floor,Elphistone Building 10-Veer Nariman Road,Horniman Circle,Fort - 400023</t>
  </si>
  <si>
    <t>PMC Lower Parel Mall</t>
  </si>
  <si>
    <t>CROMA,Block-43,Grand Galleria,Pheonix Mills Compound 462,Senapati Bapat Marg,Lower Parel - 400013</t>
  </si>
  <si>
    <t>Telangana</t>
  </si>
  <si>
    <t>Jubilee</t>
  </si>
  <si>
    <t>CROMA,Ground/First Floor,Plot no.755 Road no.36,Jubille Hills - 500033</t>
  </si>
  <si>
    <t>Panjagutta</t>
  </si>
  <si>
    <t>CROMA,Prestige Towers,Grnd Flr 6-3-664 Panjagutta Main Road,Somajiguda - 500018</t>
  </si>
  <si>
    <t>Kamlanagar</t>
  </si>
  <si>
    <t>CROMA,27,Bunglow Road Kamla Nagar - 110007</t>
  </si>
  <si>
    <t>Tamil Nadu</t>
  </si>
  <si>
    <t>Mount Road</t>
  </si>
  <si>
    <t>CROMA,Tarapore Towers,826 Ground Floor Anna Salai,Mount Road - 600002</t>
  </si>
  <si>
    <t>Ghatkopar Mall</t>
  </si>
  <si>
    <t>CROMA,Unit No.G10,Ground Floor,Rcity L.B.S Marg,Ghatkopar(W) - 400086</t>
  </si>
  <si>
    <t>Crystal Mall</t>
  </si>
  <si>
    <t>CROMA,Crystal Mall,Opp Rani Tower Kalvad Main Road - 360005</t>
  </si>
  <si>
    <t>Anna Nagar</t>
  </si>
  <si>
    <t>CROMA,Khanna Building,AA-5,2nd Avenue Annanagar - 600004</t>
  </si>
  <si>
    <t>Pimpri</t>
  </si>
  <si>
    <t>CROMA,Shubhan Galleria,Shop no.2,Ground Flr 209 Near Pimpri Bridge,Opp Judson High School,Pimpri - 411018</t>
  </si>
  <si>
    <t>Sion</t>
  </si>
  <si>
    <t>CROMA,Sion Garage Bldg.Plot No.112,Near Cinemax Sion Koliwada Rd. - 400022</t>
  </si>
  <si>
    <t>T Nagar</t>
  </si>
  <si>
    <t>CROMA,Ground Flr,Kences Towers No.1 Ramakrishnan Street,North Usman Road,T Nagar - 600017</t>
  </si>
  <si>
    <t>Oberoi Mall</t>
  </si>
  <si>
    <t>CROMA,Unit no F-25,First Floor,Oberoi Mall Pvt Ltd Off Western Exp.Highway,Goregaon(E) - 400063</t>
  </si>
  <si>
    <t>Saket</t>
  </si>
  <si>
    <t>CROMA,E-150 Saket - 110017</t>
  </si>
  <si>
    <t>Rajouri</t>
  </si>
  <si>
    <t>CROMA Plaza,Situated at C-10 Rajouri Garden Ring Road - 110027</t>
  </si>
  <si>
    <t>Indira Nagar</t>
  </si>
  <si>
    <t>CROMA,767-767/1,Hal 2nd Floor 100 Ft Road,Indiranagar - 560038</t>
  </si>
  <si>
    <t>SouthEx</t>
  </si>
  <si>
    <t>CROMA,D-14 South Ex.Part 2 - 110049</t>
  </si>
  <si>
    <t>Kothrud</t>
  </si>
  <si>
    <t>CROMA,Giridhar Avenue,Ground Flr S.No.20/2 Plot No.R1,CTS No.677,Kothrud - 411038</t>
  </si>
  <si>
    <t>Dlf Mega Mall</t>
  </si>
  <si>
    <t>CROMA ,DLF Mega Mall,Phase-1 DLF City - 122002</t>
  </si>
  <si>
    <t>Airport Terminal 3 Domestic</t>
  </si>
  <si>
    <t>CROMA,Unit No.D-18,Sec.Hold Area(SHA),Dom.Dep. Ter.-3,Indira Gandhi Int. Airport - 110037</t>
  </si>
  <si>
    <t>Ripple</t>
  </si>
  <si>
    <t>CROMA,Ripple Mall,Opp.Arun Motors Piplod,Dumas Road - 395001</t>
  </si>
  <si>
    <t>Connaught Place</t>
  </si>
  <si>
    <t>CROMA,Grnd Flr,Odeon Cine Complex,D Block Connaught Place - 110001</t>
  </si>
  <si>
    <t>J P Nagar</t>
  </si>
  <si>
    <t>CROMA ,Ground floor/First Floor ,Woodys ,45/1-1 17th Main,5th Cross,2nd Phase,Marehalli Road,J.P Nagar - 560078</t>
  </si>
  <si>
    <t>Bel Road</t>
  </si>
  <si>
    <t>CROMA Plot No.20 Samarth,New BEL Road Jaladarshini Layout - 560054</t>
  </si>
  <si>
    <t>Koramangala</t>
  </si>
  <si>
    <t>CROMA Ground Floor,Indraprastha Equinox,Plot no.23 100 ft. Inner Ring Road,Koramangala - 560095</t>
  </si>
  <si>
    <t>Airport Terminal 3 International</t>
  </si>
  <si>
    <t>CROMA,Unit No.IN-18b &amp; IN-19a,Sec.Hold Area(SHA) Int. Dep. Term-3,Indira G&amp;hi Int. Airport - 110037</t>
  </si>
  <si>
    <t>Marathahalli</t>
  </si>
  <si>
    <t>CROMA ,P.R. Business Centre,Kadubeesanahalli Sarjapur,Outer Ring Road,Marathahalli - 560037</t>
  </si>
  <si>
    <t>Prozone Mall</t>
  </si>
  <si>
    <t>Croma,Prozon Mall.Unit No.G-67,Plot No.P-80,MIDC Chikalthana Area,Airport Road - 431210</t>
  </si>
  <si>
    <t>East Of Kailash</t>
  </si>
  <si>
    <t>CROMA,“Lamba House”,Plot No.E-11-A East of Kailash - 110065</t>
  </si>
  <si>
    <t>Bannerghatta Mall</t>
  </si>
  <si>
    <t>CROMA,Unit/Anchor No.1,Royal Meenakshi Mall Opp. Meenakshi Temple,Bannergatta Road - 560076</t>
  </si>
  <si>
    <t>Banshankari</t>
  </si>
  <si>
    <t>CROMA,S.R.P.Arcade,30/31,6th Phase 3rd Stage,100 ft Ring Road,Banshankari - 560085</t>
  </si>
  <si>
    <t>Breach Candy</t>
  </si>
  <si>
    <t>CROMA,Dhun-Abad,106,Bhulabai Desai Road Junction of Warden Road/Nepean Sea Road - 400036</t>
  </si>
  <si>
    <t>Sector 26</t>
  </si>
  <si>
    <t>CROMA,Ground/Basement,Building-SCO No-57 Sec 26,Madya Marg - 160019</t>
  </si>
  <si>
    <t>Sector 22B</t>
  </si>
  <si>
    <t>CROMA,Ground/First Floor Building SCO No.1094-1095,Sec 22B - 160022</t>
  </si>
  <si>
    <t>Dwarka</t>
  </si>
  <si>
    <t>CROMA ,Soul City Mall,Radisson Hotel,Plot No.4 Sec-13,Dwarka - 110075</t>
  </si>
  <si>
    <t>PMC Mall</t>
  </si>
  <si>
    <t>CROMA,Unit No.F69,1st Flr,Phoenix Market City Mahadevpura,Nr. Krishnarajapuram Flyover - 560048</t>
  </si>
  <si>
    <t>Preet Vihar</t>
  </si>
  <si>
    <t>CROMA,Plot No.C-53 Preet Vihar,Vikas Marg - 110092</t>
  </si>
  <si>
    <t>Kondapur</t>
  </si>
  <si>
    <t>CROMA,Ground Flr,Nagarjuna Ikon,Kothaguda Serlingampally Mall,Ranga Reddy Dist,Kondapoor - 50008</t>
  </si>
  <si>
    <t>Kandivali</t>
  </si>
  <si>
    <t>CROMA,Ground/Lower Ground Flr,V Souk,B-2,Sec-10 Opp.Kamla Vihar Sports Club,Mahavir Nagar,Kandivali(W) - 400067</t>
  </si>
  <si>
    <t>Rajaji Nagar</t>
  </si>
  <si>
    <t>CROMA,Rajaji Nagar,Plot No-385/11 19th G Main,1st N Block,Rajaji Nagar - 560010</t>
  </si>
  <si>
    <t>Grand Mall</t>
  </si>
  <si>
    <t>CROMA,Grand Mall,Vellachery-No-137 Tambaram Main Road,Velachery - 600042</t>
  </si>
  <si>
    <t>CROMA,Phoenix Market City Velachery Main Road,Velachery - 600042</t>
  </si>
  <si>
    <t>Pusa Road</t>
  </si>
  <si>
    <t>CROMA ,Pusa Road-Plot No.3B Pusa Road - 110005</t>
  </si>
  <si>
    <t>Adajan</t>
  </si>
  <si>
    <t>CROMA,Proton Plus,Opp.Khodiyar Temple L.P.Savani Road,Adajan - 395009</t>
  </si>
  <si>
    <t>Ratna</t>
  </si>
  <si>
    <t>CROMA,Ratna Business Square,TP Scheme No.3 opp h k College,Ashram Road - 380009</t>
  </si>
  <si>
    <t>Solitario</t>
  </si>
  <si>
    <t>CROMA,Unit No.1/2/101,Hari Prabha Solitario Kulkarni Baug,Off College Road,Thatte Marg - 422005</t>
  </si>
  <si>
    <t>Terminal International</t>
  </si>
  <si>
    <t>CROMA ,Unit no. SU 16a, Level F,Domestic Dep. Rajiv Gandhi Int.Airport,Shamshabad - 500409</t>
  </si>
  <si>
    <t>Select City Walk</t>
  </si>
  <si>
    <t>CROMA,Select City Walk:F-02,First Floor,Select City Walk Plot No.A-3 &amp; P-1B,District Centre,Saket - 110017</t>
  </si>
  <si>
    <t>Jaynagar</t>
  </si>
  <si>
    <t>CROMA,Ground/First Flr,Shravanee’s Krishna Mansion Plot No.31,100 ft. Road,2nd Block,Jayanagar - 560011</t>
  </si>
  <si>
    <t>Total Mall</t>
  </si>
  <si>
    <t>CROMA,Ground Floor,Total Mall,Kaikondarhalli Village Varthurhobli,Sarjapur Road - 560035</t>
  </si>
  <si>
    <t>Seasons Mall</t>
  </si>
  <si>
    <t>CROMA,Unit No.G-20/21,Season Mall Hadapsar,Magarpatta City - 411028</t>
  </si>
  <si>
    <t>Kharghar</t>
  </si>
  <si>
    <t>CROMA ,Showroom no.2/3/4/5/6,Ground/First Floor The Landmark,Plot No.26A,Sec 07,Kharghar - 410210</t>
  </si>
  <si>
    <t>Wakad</t>
  </si>
  <si>
    <t>CROMA,Ground Floor,Showroom no.3/2 Building no.‘A’,G.O.Square,Wakad - 411057</t>
  </si>
  <si>
    <t>Sector 49</t>
  </si>
  <si>
    <t>CROMA,Ground/Mezzanine Floor,Universal Trade Tower Sec-49,Sohna Road - 122018</t>
  </si>
  <si>
    <t>Prabhadevi</t>
  </si>
  <si>
    <t>Croma,Lower Ground Floor,Century Bhavan Dr.Annie Besant Road,Worli - 400030</t>
  </si>
  <si>
    <t>Sector 29</t>
  </si>
  <si>
    <t>CROMA,Ground/First/Basement SCO No.313 &amp;First Floor,SCO No.314,Sec-29 - 122002</t>
  </si>
  <si>
    <t>Gaur Central RDC Mall</t>
  </si>
  <si>
    <t>CROMA,Unit No.9, Ground Floor Gaur Central RDC - 201001</t>
  </si>
  <si>
    <t>PMC Kurla Mall</t>
  </si>
  <si>
    <t>CROMA,UG-41/42,Phoenix Market City L.B.S.Marg,Kurla(W) - 400070</t>
  </si>
  <si>
    <t>L B Nagar</t>
  </si>
  <si>
    <t>CROMA, Ground Floor,D.V.Cascade,Plot 59A,59/B,59/C,59/D In Survey 9/9,Saroornagar Village,L.B.Nagar - 500074</t>
  </si>
  <si>
    <t>Andheri</t>
  </si>
  <si>
    <t>CROMA,Unit No.2/3,Landmark Link Road,Andheri(W) - 400053</t>
  </si>
  <si>
    <t>CROMA, Unit No: F-41, 1st Floor, Phoenix Market City Viman Nagar - 411014</t>
  </si>
  <si>
    <t>Rohini West Mall</t>
  </si>
  <si>
    <t>CROMA, Unity one-Rohini,Multilevel car parking,Shop no G1,Sector-10 rohini west metro station,Rohini - 110085</t>
  </si>
  <si>
    <t>Janakpuri</t>
  </si>
  <si>
    <t>CROMA, Unity one-janakpuri,Multilevel Car Parking,Shop no G6,G7, F6 &amp; F7 Janakpuri west metro station, Near Metro Piller No :- 600 - 110058</t>
  </si>
  <si>
    <t>CROMA, Akshar Plaza, Ground &amp; First Floor, Plot No. 26 &amp; 27, Sector 19 C, Palm Beach Road, Vashi, - 400705</t>
  </si>
  <si>
    <t>AS RaoNagar</t>
  </si>
  <si>
    <t>CROMA, Tirupathi Reddy Plaza, Plot no 2, G Block Colony AS Rao Nagar, Kapra, Ranga Reddy District - 500062</t>
  </si>
  <si>
    <t>Logix Mall</t>
  </si>
  <si>
    <t>CROMA, Logix City Centre, Unit No.11, 1st Floor Plot No.BW-58,Sector -32 - 201301</t>
  </si>
  <si>
    <t>Deepkamal Mall</t>
  </si>
  <si>
    <t>CROMA, DeepKamal Mall, Sarthana Naka Varachha Road - 395006</t>
  </si>
  <si>
    <t>BSR Mall</t>
  </si>
  <si>
    <t>Croma, Ground &amp; First Floor, BSR Mall, 1/609, Old Mahabalipuram Road, Okkiyam Thoraipakkam, Chennai – 600096</t>
  </si>
  <si>
    <t>Eva Mall</t>
  </si>
  <si>
    <t>CROMA,Unit No.2,3,4,5,6,7,1st FLR/Unit No.2,3,4,5,6,7,2nd FLR EVA Mall, Patidar Crossing,Nr. Saraswati, Complex,Manjalpur - 390011</t>
  </si>
  <si>
    <t>Bhandup Mall</t>
  </si>
  <si>
    <t>CROMA,Neptune Mall Ground Floor, Near Mangatram petrol pump L.B.S Road, Bhandup West - 400078</t>
  </si>
  <si>
    <t>Seawoods Mall</t>
  </si>
  <si>
    <t>CROMA,Seawoods Grand Central Mall,Plot No. R1,Sector 40 Seawoods Railway Station, Navi Mumbai - 400706</t>
  </si>
  <si>
    <t>Growel101 Mall</t>
  </si>
  <si>
    <t>Croma Growel's 101, Address Off Western Express Highway, Akurli Road Kandivali East - 400101</t>
  </si>
  <si>
    <t>Motera</t>
  </si>
  <si>
    <t>Croma The Emporio, Ground &amp; 1st Floor, Opp. 4 D Square Nr Engineering College, Visat - Gandhinagar Highway, Motera - 380005</t>
  </si>
  <si>
    <t>Ambience Mall</t>
  </si>
  <si>
    <t>Croma Ambience Mall, S-207,208,2nd Floor,Ambience Mall Ambience Island, NH-8 - 122001</t>
  </si>
  <si>
    <t>Mani Nagar</t>
  </si>
  <si>
    <t>Croma, The Arena, Mani Nagar, Near Kankaria Lake Gate No. 3, Kankaria - 380022</t>
  </si>
  <si>
    <t>Mogappair</t>
  </si>
  <si>
    <t>Croma, Plot no B24, Industrial Plot At Dr. Puratchi Thalaivi Jayalalita Nagar West, Mogappair - 600037</t>
  </si>
  <si>
    <t>Borivali</t>
  </si>
  <si>
    <t>Croma, Ground &amp; 1st Floor, Natraj Sodawala Lane, Borivali (West) - 400092</t>
  </si>
  <si>
    <t>Kompally</t>
  </si>
  <si>
    <t>Croma, Ratna Arcade, Grnd Flr Survey No. 128, National Highway 44 Beside Sree vensai towers, Kompally - 500014</t>
  </si>
  <si>
    <t>New Vikrampuri</t>
  </si>
  <si>
    <t>Croma, Unit.no: 3-7-222, &amp; 3-7-223, Vikrampuri, Kharkhana Kakaguda village, Secunderabad, Cantonment - 500009</t>
  </si>
  <si>
    <t>Whitefield</t>
  </si>
  <si>
    <t>Croma, Miraya Rose, Survey No.66/1 (Old No.66) Situated at Siddapura Village, Varthur Hobli - 560066</t>
  </si>
  <si>
    <t>Mall of India</t>
  </si>
  <si>
    <t>Croma, Unit No. C218B, 1st Floor DLF Mall of India Plot No. H-03, Sector 18 - 201301</t>
  </si>
  <si>
    <t>Attapur</t>
  </si>
  <si>
    <t>Croma,ATTA-Sirimallesquare-A152,Sirimalle Square Plot Nos.8 9 10 Survey No.523/B, Pillar no.160, Attapur, Rajendra Nagar Mandal - 500048</t>
  </si>
  <si>
    <t>Infiniti Mall</t>
  </si>
  <si>
    <t>Croma,Infiniti Mall, Unit No.LG002, Malad Link Road Malad West - 400064</t>
  </si>
  <si>
    <t>Ramanthapur</t>
  </si>
  <si>
    <t>Croma, Unit No. 2 &amp; 3, Ground Floor, Plot Survey No. 46, Pragathi Nagar, Ramanthapur Main Road, Ramanthapur, Telangana, Hyderabad - 500013</t>
  </si>
  <si>
    <t>Baner</t>
  </si>
  <si>
    <t>Croma,Showroom No. 1 &amp; 2, Ground Floor, Pride Gateway S. No. 112/1/2/1, 112/1/2/3 (P), Baner - 411045</t>
  </si>
  <si>
    <t>Avadi</t>
  </si>
  <si>
    <t>Croma, Plot No. 6/PC2-4 &amp; 5, TNHB 60 ft Road, Avadi, Chennai - 600054</t>
  </si>
  <si>
    <t>Satyam64</t>
  </si>
  <si>
    <t>Croma, Unit No. 02,03,04 on Ground &amp; 102, 103 &amp; 104 on 1st Floor, Satyam 64, Opp. Gujrat High Court, Near Red Carpet Cinema, SG Highway, Ahmedabad, Gujarat - 380060</t>
  </si>
  <si>
    <t>Yelahanka</t>
  </si>
  <si>
    <t>Croma, Survey No.32 situated at Allalasandra Village, B. B. Road, Yelahanka Hobli, Bengaluru North, Yelahanka, Bangalore - 560064</t>
  </si>
  <si>
    <t>Vasant Kunj Mall</t>
  </si>
  <si>
    <t>Croma, S-232 , 2nd floor, Ambience Mall, Land Bearing Number 2, Vasant Kunj, Phase 2, Nelson Mandela Road, New Delhi - 110070</t>
  </si>
  <si>
    <t>Punjab</t>
  </si>
  <si>
    <t>VR Mall</t>
  </si>
  <si>
    <t>Croma, Unit No.G-17,18,19, F-17,18,19 -VR PUNJAB NH-21, Mohali Kharar Road, Mohali, S.A.S Nagar, Punjab, India, Pin -160055</t>
  </si>
  <si>
    <t>Lajpat Nagar</t>
  </si>
  <si>
    <t>Croma, Ground &amp; First Floor,260, LAJPAT NAGAR, JALANDHAR – 144001</t>
  </si>
  <si>
    <t>StarBazaar</t>
  </si>
  <si>
    <t>Croma, Part Ground Floor, Ghatge Patil Automobiles, Plot No. 517 E, Old Pune Bangalore Road, Opp. Hotel Victor Palace, Kolhapur, Maharashtra. PIN – 416001.</t>
  </si>
  <si>
    <t>Sun Exotica</t>
  </si>
  <si>
    <t>Croma, Unit Nos. G/3, G/4 on Ground Floor and G-104, G-105 &amp; G-106 on First Floor, Sun Exotica, Plot No.16, 65-68, Iscon Megacity, Kalvibid Water Tank to Jewel's Circle Road, Bhavnagar, Gujarat. PIN – 364001.</t>
  </si>
  <si>
    <t>Shreeji One</t>
  </si>
  <si>
    <t>Croma, Unit No. 1-7 on Ground &amp; 1st Floor, Shreeji One, Nr. Gurudwara, Indira Gandhi Road, Jamnagar, Gujarat. PIN - 361001</t>
  </si>
  <si>
    <t>Gokul Road</t>
  </si>
  <si>
    <t>Croma, Ground and First Floor, Signature Mall, Opposite Urban Oasis, Gokul Road, Airport Road, Hubli – 580 030</t>
  </si>
  <si>
    <t>Rajasthan</t>
  </si>
  <si>
    <t>WTP Mall</t>
  </si>
  <si>
    <t>Croma, 1st floor, Tower A1, North block, World Trade Park, Jawahar Lal Nehru Marg, D – Block, Malviya Nagar, Jaipur – 302017</t>
  </si>
  <si>
    <t>Sarath City Mall</t>
  </si>
  <si>
    <t>Croma, 2F 83-86, Sarath Capital Mall, Survey No. 38, 39P, 40, 41, 42, 48, 49, 50, 51, 52 &amp; 53 situated at Kothaguda Village, Serilingampally Mandal, R. R. District, Hyderabad, Pin-500084</t>
  </si>
  <si>
    <t>Kukatpally</t>
  </si>
  <si>
    <t>Croma, 5-1-63, 64/1, Kukatpally, Hyderabad - 500072</t>
  </si>
  <si>
    <t>Churchgate</t>
  </si>
  <si>
    <t>Croma, Block No. 2, Ground Floor, Ram Mahal Building, 8, Dinshaw Vachha Road, Churchgate, Mumbai, Maharashtra. PIN – 400020.</t>
  </si>
  <si>
    <t>Bardez</t>
  </si>
  <si>
    <t>Croma, Mathura One, Survey No. 381/3, NH 17, Porvorim, Bardez, North Goa, Goa, PIN – 403501</t>
  </si>
  <si>
    <t>Double Road</t>
  </si>
  <si>
    <t>Croma, # 508, Vishwamanava Double Road, Kuvempunagar, Mysuru - 570023</t>
  </si>
  <si>
    <t>Chembur</t>
  </si>
  <si>
    <t xml:space="preserve">667A/2,VN Purav Marg, Sabari Park, Opp R K Studio, Chembur, Mumbai-400071
</t>
  </si>
  <si>
    <t>Ghodbunder Road</t>
  </si>
  <si>
    <t>Croma, House No. 43, S. NO. 32/2H, 5 Ghodbunder Road, Thane, Maharashtra. PIN – 400607</t>
  </si>
  <si>
    <t>Seven Sky Mall</t>
  </si>
  <si>
    <t>Croma, Ground &amp; First Floor (Anchor 2), Seven Sky Mall, Seven Sky Ring Road, Bhuj, Kutch, Gujarat, PIN - 370001.</t>
  </si>
  <si>
    <t>Kurla LBS Road</t>
  </si>
  <si>
    <t>Croma, “Global One” 252 and 252/1, LBS Marg, Kurla (W), Mumbai – 400070, Maharashtra</t>
  </si>
  <si>
    <t>MC Road</t>
  </si>
  <si>
    <t>Croma, Dayananda International D2/1529/1784/1, Bandi Gowda Layout, M.C.Road, Mandya, Karnataka – 571401</t>
  </si>
  <si>
    <t>West Bengal</t>
  </si>
  <si>
    <t>Sarat Bose Road</t>
  </si>
  <si>
    <t>Croma, 57, Sarat Bose Road, Ground, First and Second Floor, PS Residency Building, Kolkata - 700025</t>
  </si>
  <si>
    <t>Chrompet</t>
  </si>
  <si>
    <t>Croma, No. 14 &amp; 15, GST Road, Tambaram Sanatorium, Chromepet, Taml Nadu, Chennai - 600047</t>
  </si>
  <si>
    <t>Madhya Pradesh</t>
  </si>
  <si>
    <t>City Center</t>
  </si>
  <si>
    <t>Croma, C-1, Opposite Hotel Central Park, City Centre, Gwalior-474001</t>
  </si>
  <si>
    <t>Bhigwan Road</t>
  </si>
  <si>
    <t>Croma, 116/12, Lower Ground, Ground, First and Second Floor, G G Prime Square, Jalochi, Bhigwan Road, Baramati, Taluka, Pune, Maharashtra. PIN – 413102</t>
  </si>
  <si>
    <t>Hadadi Road</t>
  </si>
  <si>
    <t>Croma, D. No: 1647, Hadadi Road, Ambedkar Circle, Next to Bharat Petrol Pump, Davangere – 577001</t>
  </si>
  <si>
    <t>Vijay Nagar Square</t>
  </si>
  <si>
    <t>Croma, Unit No. F 1 to F 11, First Floor, Apollo Premier, Vijay Nagar Square, Madhya Pradesh, Indore - 452010</t>
  </si>
  <si>
    <t>Arera Colony</t>
  </si>
  <si>
    <t>Croma,Plot bearing No. E-4/153, Ward No. 45, 10 No. Market, Arera Colony, Bhopal, Madhya Pradesh. PIN - 462016</t>
  </si>
  <si>
    <t>Gaur Mall</t>
  </si>
  <si>
    <t>Croma,LGF Anchor No.5, Lower Ground Floor, Gaur Mall, C-01B/GH01, Sector-04, Greater Noida (West), Greater Noida-201301, Uttar Pradesh-201301</t>
  </si>
  <si>
    <t>RT Road</t>
  </si>
  <si>
    <t>Croma, Ground and First floor, Plot No. 323, Ward-12B, Rabindranath Tagore, Gandhidham, Kutch, Gujarat-370201</t>
  </si>
  <si>
    <t>Waluj</t>
  </si>
  <si>
    <t>Croma, Plot no. P-142, MIDC, Waluj, Aurangabad , Maharashtra-431136</t>
  </si>
  <si>
    <t>DB Mall</t>
  </si>
  <si>
    <t>Croma, Unit No. 29A, DB City Mall, Opp MP NagarZone-1, Khasra 1511 &amp; 1509, Arera Hills, Opp. MP Nagar Bhopal, Madhya Pradesh- 462004</t>
  </si>
  <si>
    <t>Croma,Unit No. G-15, Village Sarvanampatti, Sathy Road, Coimbatore, TamilNadu- 641035</t>
  </si>
  <si>
    <t>Chinchawad</t>
  </si>
  <si>
    <t>Croma,Aishwaryam One, P-71, D 3 Block, MIDC, Chinchawad, Pune-411019</t>
  </si>
  <si>
    <t>Daman Road</t>
  </si>
  <si>
    <t>Croma, Rathod Chambers,Near balaji Tower, Daman Road, Chala, Vapi. 396191</t>
  </si>
  <si>
    <t>Madinaguda</t>
  </si>
  <si>
    <t>Plot No. 186 &amp; 203, Survey No. 2,Madinaguda, NH-9, Hyderabad, Telangana-500049</t>
  </si>
  <si>
    <t>Rajarhat</t>
  </si>
  <si>
    <t>Croma, Plot No CB 218, AA-I, New Town, Kolkata - 700156</t>
  </si>
  <si>
    <t>Chhattisgarh</t>
  </si>
  <si>
    <t>Pandri Road</t>
  </si>
  <si>
    <t>Rajinder Plaza, Part of Ground &amp; First floor, Beside Simran Furniture main road, Vidhan Sabha road, Pandri, Raipur Chhattisgarh-492004</t>
  </si>
  <si>
    <t>Laxmi Mills</t>
  </si>
  <si>
    <t>Croma,The Laxmi Mills Company Limited, 605-608, Laxmi Mills, Avanashi Road, P.N. Palayam, Coimbatore-641037</t>
  </si>
  <si>
    <t>Timbawadi Road</t>
  </si>
  <si>
    <t>Croma, Western Square Plot bearing No.14 to 17 and 27 to 29, Timbawadi Road, Near Swaminarayan Temple, Junagadh, 362 001, Gujrat</t>
  </si>
  <si>
    <t>Vidyanagar Road</t>
  </si>
  <si>
    <t>Croma, Ground, First and Second Floor of the building known as “CP House”, Plot No. 15 Paiki, Mouje Village Anand, Tehsil and District Anand, Gujarat</t>
  </si>
  <si>
    <t>Kareli Baug</t>
  </si>
  <si>
    <t>Croma, Ground &amp; First floor Bricklane, L&amp;T Circle, VIP Road, Kareli baug, Vadodara, Gujarat - 390008</t>
  </si>
  <si>
    <t>JVA Mall</t>
  </si>
  <si>
    <t>Stilt &amp; first floor, JVA mall, plot B at Survey No. 16,18,19,51 &amp; 53 (part) (CTS no. 427,205,337,433, to 436,290) at Hingane Bk, New Kopre gaonthan, Maharshi Karvenagar, Pune.</t>
  </si>
  <si>
    <t>Vegas Mall</t>
  </si>
  <si>
    <t>Croma, F-161, F-182 to F-198 Vegas Mall, Block-B, Plot No.6, Sector:14 (North), Dwarka, New Delhi-110078</t>
  </si>
  <si>
    <t>Andhra Pradesh</t>
  </si>
  <si>
    <t>Muralinagar</t>
  </si>
  <si>
    <t>Croma, First floor Hema Abodes, Botcha Square (Passport Seva Kendra) NH -16, Birla Junction, Muralinagar, Visakhapatnam - 530007</t>
  </si>
  <si>
    <t>Dakaniya Station Road</t>
  </si>
  <si>
    <t>Croma, 1-4, Dakaniya Station Road, Road No 1, Indraprastha Industrial Area, Kota , Rajasthan 324005</t>
  </si>
  <si>
    <t>Hennur Road</t>
  </si>
  <si>
    <t>Indraprastha, Survey Number 11, Gubbi Cross, Hennur Bagalur Road, Bangalore – 560 017</t>
  </si>
  <si>
    <t>Uttarsanda Road</t>
  </si>
  <si>
    <t>Croma, Ground, First &amp; Second floor Sepal Building, Uttarsanda Road, Opp. Tulsi Residency, Nadiad, Gujarat - 387 001</t>
  </si>
  <si>
    <t>Parvat Patiya</t>
  </si>
  <si>
    <t>Croma, DG Point, Block No 138 and 139, Puna Jakat Naka, Survey No. 76- 77, FP No. 54 of TPS NO 53, Magob, Opp Amazia Retail, Parvat Patia, Surat – 395010</t>
  </si>
  <si>
    <t>Dahej Bypass Road</t>
  </si>
  <si>
    <t>Croma,Unit No. 2 &amp; 3 on Ground &amp; Unit No. 102,103 &amp; 104 on First floor, The Acropolis Building, opp. GACL Colony, Near Sharvan Chowkdi, Bharuch Dahej Bypass Road, Bharuch, Gujarat. PIN - 392001</t>
  </si>
  <si>
    <t>Sripuram</t>
  </si>
  <si>
    <t>Croma,Ground &amp; First floor MVR # 10-1-39/B&amp;C Waltair Uplands (Opp Rock Park) Siripuram Junction, Visakhapatnam – 530020</t>
  </si>
  <si>
    <t>Worldmark 2</t>
  </si>
  <si>
    <t>Croma, Part of Ground &amp; First Floor, Wolrdmark, Gurugram, Village Maidawas, Sector 65, District Gurugram, Haryana-122018</t>
  </si>
  <si>
    <t>Bharathi Street</t>
  </si>
  <si>
    <t>Croma, Plot # A/4, Bharathi Street, Swarnapuri, Salem -636004</t>
  </si>
  <si>
    <t>Aliganj</t>
  </si>
  <si>
    <t>Plot No.5, Sector E, Aliganj, Lucknow-226024</t>
  </si>
  <si>
    <t>Nashik Road</t>
  </si>
  <si>
    <t>Pushpa Park, Inox Signal Nashik Pune Highway Nashik-422011</t>
  </si>
  <si>
    <t>VIP Road</t>
  </si>
  <si>
    <t>Unit Nos 15-27 on Ground &amp; Unit Nos 114-124 on First floor, Avadh Arena Building, VIP road, Vesu, Surat, Gujarat. PIN - 395 007</t>
  </si>
  <si>
    <t>Nana Mawa Chowk</t>
  </si>
  <si>
    <t>Unit No. 1-4 on Ground &amp; Unit No. 101-106 on First floor RK Prime Building, Next to Silver Heights, Nana Mava Circle, 150 Ft Ring Road, Rajkot, Gujarat. PIN-360 002</t>
  </si>
  <si>
    <t>VIP Chowk</t>
  </si>
  <si>
    <t>Shop No 1,2,3,4&amp; 5 at ground floor and shop No.1001,1002,1003,1004 &amp; 1005 at First Floor of currency tower G.E road VIP Chowk Corner, Raipur</t>
  </si>
  <si>
    <t>Green Chinar</t>
  </si>
  <si>
    <t>Green Chinar, Near City Center II, Major Arterial Road, Noapara P.O. Rajarhat, Dash Drone, Kolkata, West Bengal 700157</t>
  </si>
  <si>
    <t>MAK Mall</t>
  </si>
  <si>
    <t>Croma, MAK MALL, Kankanady, Mangalore, Karnataka - 575002</t>
  </si>
  <si>
    <t>Katraj</t>
  </si>
  <si>
    <t>Ground &amp; Mezzanine floor, Showroom No 1, 2 &amp; 3, Sugandhtrara Realty, Survey. No 83, Katraj Ambegaon Highway, Katraj, Pune - 411046, Maharashtra.</t>
  </si>
  <si>
    <t>OP Road</t>
  </si>
  <si>
    <t>Ground &amp; First floor Pancham Plus, Survey No 133/ Paiki, O.P. NO. 33, Mouja/Village Akota, Vadodara Gujarat - 390 012</t>
  </si>
  <si>
    <t>RTC Complex Road</t>
  </si>
  <si>
    <t>Ground + First floor &amp; Part Second floor R.K. Plaza, RS. No 283/1 RTC Complex Road Rajamahendravaram Andhra Pradesh - 533103</t>
  </si>
  <si>
    <t>Bagalur Road</t>
  </si>
  <si>
    <t>5/15, Bagalur Road, Opposite to pantaloons, Hosur – 635109</t>
  </si>
  <si>
    <t>Plot bearing No. N – 16, Jessore Road, Barasat, Kolkata – 700124</t>
  </si>
  <si>
    <t>Karmanghat</t>
  </si>
  <si>
    <t>Ground Floor, Shubham Palace, P.No.1,2&amp;3, Sy.No.2 Part, 3/1, 3/2, 3/3, 312 Part 313 and 314 Ward No.B, Block No.1, Srinidhi Colony Saroor Nagar Mandal, Hyderabad, Telangana -500035</t>
  </si>
  <si>
    <t>Vastral</t>
  </si>
  <si>
    <t>Unit Nos. 48 to 55 on the Ground Floor and Unit Nos. 144 to 161 on the First Floor, Satva Icon Building, Vastral Cross Road, SP Ring Road, Vastral Ahmedabad -382418</t>
  </si>
  <si>
    <t>Bhagat Singh More</t>
  </si>
  <si>
    <t>Anand Apartment, 190/1 G.T. Road (West) Asansol 713304</t>
  </si>
  <si>
    <t>Nikol</t>
  </si>
  <si>
    <t>Unit No. 1-4 &amp; 21 to 27 on Ground &amp; Unit No. 101 on First floor Pushkar Icon, Nikol Naroda Road, Nikol, Ahmedabad Gujarat PIN-382 350</t>
  </si>
  <si>
    <t>Modhera Circle</t>
  </si>
  <si>
    <t>Part of Ground &amp; First Floor, Simandhar Survey No. 1990/11, City Survey No. 2489 + 2295, Near Ashapuri Society, Mehsana, Gujarat 384002</t>
  </si>
  <si>
    <t>Aerodrum Road</t>
  </si>
  <si>
    <t>Space Tower, Part of Ground, Mezzanine &amp; first floor, Plot No.114 part of khasra no.178/1 and 181, Tirupati Nagar Colony, Aerodrum Road, Indore, Madhya Pradesh. PIN - 452001.</t>
  </si>
  <si>
    <t>Srikant Verma Marg</t>
  </si>
  <si>
    <t>Om Shakuntalan building, plot No.47/1,2 &amp; 3, besides sai darbar near Rama Magneto Mall, Srikant verma marg, Bilaspur- 495001</t>
  </si>
  <si>
    <t>Gunjur</t>
  </si>
  <si>
    <t>Sy.No. 219/1 &amp; 219/2, Varthur – Gunjur Main Road, Next to Chrysalis High School, SH-35, Gunjur Village, Bangalore - 560087</t>
  </si>
  <si>
    <t>Malleshwaram</t>
  </si>
  <si>
    <t>SHRAVANEE KICHAPPA ARCADE_” , 2nd Main, Sampige Road, Malleshwaram, Bangalore - 560003</t>
  </si>
  <si>
    <t>Kalikapur</t>
  </si>
  <si>
    <t>BKV Project , situated at 4/2 Kalikapur Road, Kolkata – 700099</t>
  </si>
  <si>
    <t>Alambagh</t>
  </si>
  <si>
    <t>KBC 6, Sector B, LDA, Kanpur Road, Opposite Phoenix United Mall, Lucknow</t>
  </si>
  <si>
    <t>Sector 12</t>
  </si>
  <si>
    <t>241/2, Old Delhi Road, Opposite Country Inn Hotel, Gurugram- 122001</t>
  </si>
  <si>
    <t>Sinhgad Road</t>
  </si>
  <si>
    <t>Showroom No. 1 &amp; 2 on Ground floor, Monte Rosa, Sinhagad Road, Hingne Khurd,  Pune, Maharashtra. PIN-411 051</t>
  </si>
  <si>
    <t>Lakshmipuram Road</t>
  </si>
  <si>
    <t>Ground &amp; First floor New Building, # 3-28, 19/4, Brundavan Gardens, Lakshmipuram Main Road, Guntur Andhra Pradesh - 522006</t>
  </si>
  <si>
    <t>Murarji Peth</t>
  </si>
  <si>
    <t>Unit no. 1-7,18-25 on Ground Floor and Unit no. 1-7,18-25 on First Floor, Vishal Heights, situated at Pune Road, Marunji Peth Near Central Bus Stand, Solapur – 413001</t>
  </si>
  <si>
    <t>Grid Road</t>
  </si>
  <si>
    <t>Ground Floor, First Floor &amp; Second Floor , Ground floor, Opposite PG Garden, Grid Road, Kabilpore, Navsari -394624</t>
  </si>
  <si>
    <t>Jharkhand</t>
  </si>
  <si>
    <t>Prabhatam Grand Mall</t>
  </si>
  <si>
    <t>Prabhatam Grand Mall – Chanchani Colony, Dhanbad, Jharkhand 826004</t>
  </si>
  <si>
    <t>Sector 11</t>
  </si>
  <si>
    <t>Unit no. 2-9 at Ground Floor and Unit no. 101-110 at First Floor, 206-210 at Second Floor situated at Shagun 11, Plot no. 3, Opposite Ram Katha Madan, Sector 11, Gandhinagar, Gujarat – 382011</t>
  </si>
  <si>
    <t>Maninagar South</t>
  </si>
  <si>
    <t>Ground Fist &amp; Second Floor Shop No 4,5,6,104,105,106,204,205,206, Lotus &amp; Lily building, R.S. No. 172/1 Plot No D. TP Area TP-24 Manipur Extension, Mauja Rajpur Haripur, Maninagar Ahmedabad 380008</t>
  </si>
  <si>
    <t>Delhi Highway</t>
  </si>
  <si>
    <t>Part of Ground Floor and First Floor, Chaudhary Complex 2&amp;3, Near Chaudhary Complex 1, Delhi Highway, Palanpur, Dist. Banaskantha, Gujarat. PIN – 385001</t>
  </si>
  <si>
    <t>Bopal</t>
  </si>
  <si>
    <t>Unit no. 25-32 on Ground Floor and unit no. 1025-1032 on First Floor, The Retail Park, Bopal - Ghuma BRTS Road, Bopal, Ahmedabad, Gujarat. PIN - 380058</t>
  </si>
  <si>
    <t>Shyamal Cross Road</t>
  </si>
  <si>
    <t>Shop no. 23,24,25 on Ground Floor and Shop no. 120,121,122 on First Floor, Iconic Shyamal, Shyamal Cross Road, Satellite, Ahmedabad, Gujarat. PIN - 380015</t>
  </si>
  <si>
    <t>Narsimharaopet</t>
  </si>
  <si>
    <t>Unit no. 25-19-9, Ground and First Floor, CMR Shopping Mall, situated near APSRTC Bus station, Vijayawada Road, Narasimharao Pet, Main road, Eluru, West Godavari Andhra Pradesh - 534006</t>
  </si>
  <si>
    <t>Bhupendra Road</t>
  </si>
  <si>
    <t>Raj Kamal Square, 22, Bhupendra Road, Patiala, Punjab - 147001</t>
  </si>
  <si>
    <t>Ambejogai Road</t>
  </si>
  <si>
    <t>Upper Ground &amp; First Floor, Mastan Heights, S. No. 259, Near Cocsit College, Ambejogai Road, Latur, Maharashtra. PIN - 413512</t>
  </si>
  <si>
    <t>GT World Mall</t>
  </si>
  <si>
    <t>Unit no 92, Magadi Main Road, Next to Prasanna Theatre, Bangalore-560023</t>
  </si>
  <si>
    <t>Pitampura</t>
  </si>
  <si>
    <t>Plot no 1, HD Block, Vishakha Enclave, Pitampura, New Delhi 110034</t>
  </si>
  <si>
    <t>Vibhuti Khand</t>
  </si>
  <si>
    <t>Plot no A-1, Urbanac Business Park, Vibhuti Khand, Gomti Nagar, Lucknow 226010</t>
  </si>
  <si>
    <t>Science City</t>
  </si>
  <si>
    <t>Unit no. 4,5,6 &amp; 7 on Ground Floor and Unit no. 104, 105 &amp; 106 on First Floor, Hir Asha Square, Near Earth Aroma, Science City Circle, S.P. Ring Road, Bhadaj, Ahmedabad (Gujarat) – 380060</t>
  </si>
  <si>
    <t>Badnera Road</t>
  </si>
  <si>
    <t>Amar Inn building constructed at plot No. 8/1, Sheet No 64, S.No.46, Opp. Nanda Motors, Badnera Road, Nawathe Plot, Amravati, Maharashtra. PIN – 444605.</t>
  </si>
  <si>
    <t>Kamrej</t>
  </si>
  <si>
    <t>Shop no. 21-38 on Ground Floor and Shop no. 1&amp; 2 on Fourth Floor, Surat-Bardoli Road, Kamrej, Surat, Gujarat. PIN - 395185</t>
  </si>
  <si>
    <t>Hinjewadi</t>
  </si>
  <si>
    <t>Terminal One, Unit No 003,004 and 003A on Ground Floor and Unit no. 103, 104 and 103A on First Floor, S. No. 256/6/1 + 256/7 (Part), Village Hinjewadi, Taluka- Mulshi, Pune, Maharashtra. PIN - 411057</t>
  </si>
  <si>
    <t>GT Karnal Road</t>
  </si>
  <si>
    <t>Plot no 51, B Block, GT Karnal Road, Industrial Area, New Delhi 110033</t>
  </si>
  <si>
    <t>Alwarpet</t>
  </si>
  <si>
    <t>Plot No. 8A, R.S. No. 1595/8 of Block No. 33, Door No. 73, situated at T.T.K. Road, C.T.T Colony, Taluka-Mylapore, Chennai-600018</t>
  </si>
  <si>
    <t>Benz Circle</t>
  </si>
  <si>
    <t>Unit No. 1, Part of Ground and First Floor, Vajra Commercial Complex, 40-1-168, Opposite Eenadu Press, M.G. Road, Benz Circle, Vijayawada – 520010, Andhra Pradesh</t>
  </si>
  <si>
    <t>Tilakwadi</t>
  </si>
  <si>
    <t>Survey No. 1049/B-1, Lengade Manor, situated at Khanapur Road, Tilakwadi, Belagavi-590006</t>
  </si>
  <si>
    <t>Savalanga Road</t>
  </si>
  <si>
    <t>Murugesh Arcade, Khata No.344/344/745, situated at Gandhinagar Layout, Savalanga Road, Ward No.4, Shivamogga-577201</t>
  </si>
  <si>
    <t>GT Road</t>
  </si>
  <si>
    <t>Khasara No 5134/1999/1, Z3-04602/001, Near Icici Bank, Main G.T Road, Bathinda 151001</t>
  </si>
  <si>
    <t>Raj Vihar Centre</t>
  </si>
  <si>
    <t>Ground, First &amp; Second floor, Sri Venkata Sai Estates # 40-34,A,B&amp;C,Raj Vihar Centre, Raj Talkies Road, Kurnool -518001 Andhra Pradesh</t>
  </si>
  <si>
    <t>Khadakpada</t>
  </si>
  <si>
    <t>Unit no. 1,2,3,4 &amp; 5 on Ground Floor and unit no. 1 on First Floor, Gurudev Darshan, Survey No. 65/1/1 near Adharwadi Circle, Birla College Road, Khadakpada, Kalyan (West), Maharashtra. PIN - 421301</t>
  </si>
  <si>
    <t>Civil Lines</t>
  </si>
  <si>
    <t>21/31, Corner Plot Marked H, Mall Road, Civil Lines, New Delhi 110054</t>
  </si>
  <si>
    <t>Electronic City</t>
  </si>
  <si>
    <t>Site no.10, from Sy no. 86/2B &amp; Sy no. 163/3, in the building “YC SREEVARI KUBERA” situated at 1st Cross, Neeladri Nagar, Electronic city phase-1, Bengaluru- 560100</t>
  </si>
  <si>
    <t>Supela</t>
  </si>
  <si>
    <t>Unit No. C on Ground Floor &amp; Unit No. E and F on First Floor, “Sairam Business Park” Plot No. 2,7,8,9 and 11, G.E Road, Krishna Nagar, Supela, Bhilai, Chhattisgarh. PIN - 490023.</t>
  </si>
  <si>
    <t>Alsto</t>
  </si>
  <si>
    <t>Part of Upper Ground Floor, First Floor &amp; Second Floor, “Prabhu’s Signature” Survey No. 8/1-B, Near Keshav Smruti School, Alsto- Dabolim, Goa. PIN - 403801.</t>
  </si>
  <si>
    <t>Lingad Gudi Road</t>
  </si>
  <si>
    <t>Sy. No. 27B, shop no 1, Sajjan Tower, Opposite Ling Temple, Lingad Gudi Road Vijayapura – 586103,</t>
  </si>
  <si>
    <t>MG Road</t>
  </si>
  <si>
    <t>Unit No. 333/15, Shoppers Mall, situated at Sankara Iyyer Junction, MG Road, Thrissur- 680004</t>
  </si>
  <si>
    <t>Vaishali Nagar</t>
  </si>
  <si>
    <t>Plot No 529-530, Nemi Sagar Nagar, Vaishali Nagar, Jaipur - 302021</t>
  </si>
  <si>
    <t>SRK Mall</t>
  </si>
  <si>
    <t>SARV SRK MALL,3/6, Nagla Padi Delhi Agra Bypass Road, Agra - 282002</t>
  </si>
  <si>
    <t>Kandivali West</t>
  </si>
  <si>
    <t>Shop No. 3 Ground floor and First floor, 73 East Building, Mahatma Gandhi Road, Maharashtra Nagar, Kandivali West, Mumbai, Maharashtra. PIN - 400067.</t>
  </si>
  <si>
    <t>Salt Lake Sector 5</t>
  </si>
  <si>
    <t>Aurora Water Front– GN-34/1, Saltlake Sec-V, Bidhannagar, North 24 Parganas, Kolkata – 700091</t>
  </si>
  <si>
    <t>Redbricks</t>
  </si>
  <si>
    <t>Unit nos. 15 - 20 on Ground and First Floor, Redbricks Business Plaza, Plot No. 8, Global City Avenue D, Chikhal Dongre Road, Virar (West), Maharashtra. PIN - 401303</t>
  </si>
  <si>
    <t>Vidyanagar</t>
  </si>
  <si>
    <t>SHRIYA STELLAR MALL, adjacent to J G College of Commerce, Vidyanagar, Hubballi-Dharwad main road, Hubli- 58002</t>
  </si>
  <si>
    <t>Bapunagar</t>
  </si>
  <si>
    <t>Unit nos. 4A-5A on Ground Floor and Unit No. 104-107 on First Floor, White House, Opp. Swaminarayan Temple, Bapunagar, Ahmedabad, Gujarat. PIN - 380024</t>
  </si>
  <si>
    <t>RK Circle</t>
  </si>
  <si>
    <t>Plot No 1, R.K.Circle, Udaipur, Rajasthan - 313001</t>
  </si>
  <si>
    <t>Dilsukhnagar</t>
  </si>
  <si>
    <t>Site No. 29/2, 30, 76 And 77/2 and Door No. 13-17-85 &amp; 13-17-85/C/104,“Nandanam” , Gaddiannaram Village, Saroor Nagar Mandal,Ranga Reddy District, Telangana 500060</t>
  </si>
  <si>
    <t>Garden Village</t>
  </si>
  <si>
    <t>The Garden Village, Zirakhpur, Punjab, Ambala- Chandigarh Highway</t>
  </si>
  <si>
    <t>Chanakyapuri</t>
  </si>
  <si>
    <t>Unit No. G-37 to G-40 at Upper Ground Floor and Unit No. F-37 to F-40 at First floor, Nirupam Yadav Trade Centre, Chanakyapuri, Sehore, Madhya Pradesh. PIN - 466001.</t>
  </si>
  <si>
    <t>Katargam</t>
  </si>
  <si>
    <t>Part of Ground Floor and First Floor, Rajhans Flamingo, Gajera Road, Vishal Nagar, Katargam, Surat, Gujarat. PIN - 395 004</t>
  </si>
  <si>
    <t>Manipal Road</t>
  </si>
  <si>
    <t>‘Pragati Business Park’ , Survey Nos. 71/5 P1, 5P2, 5P3, 5P4, 5P5 situated at No. 77, Shivalli Village, opposite Kavery Circle, Udupi- Manipal Road, Kadiyaly, Udupi- 576101</t>
  </si>
  <si>
    <t>Stadium Bypass Road</t>
  </si>
  <si>
    <t>Survey #3155/2 [W5] Block 63, “KAJAS, Metro Landmark” situated at Lt Col Niranjan Rd [Stadium Bypass], Palakkad, Kerala-678 001</t>
  </si>
  <si>
    <t>Vanasthalipuram</t>
  </si>
  <si>
    <t>“Hive Five” situated at Sahebnagar Khurd (V), Chintal Kunta, Hayath Nagar Mandal, Hyderabad, RR Dist, Pin code - 500074</t>
  </si>
  <si>
    <t>Makarba</t>
  </si>
  <si>
    <t>Unit No. 4,5,6,7, &amp; 8, Ground Floor, Westgate Business Bay, S G Highway, Makarba, Ahmedabad, Gujarat. PIN - 380 015</t>
  </si>
  <si>
    <t>Shop No. 5 to 12, Ground Floor, The Orchard, Gate no 661, near Lexicon International School, Wagholi, Pune, Maharashtra. PIN – 412 207.</t>
  </si>
  <si>
    <t>Kirti Nagar</t>
  </si>
  <si>
    <t>Shop no 4, Yamuna Arcade, Opposite Kotak Hospital, Gorakshan Road, Kirti Nagar, Akola, Maharashtra. PIN – 444 001.</t>
  </si>
  <si>
    <t>Sector 86</t>
  </si>
  <si>
    <t>UGF &amp; FF, IRIS BROADWAY, Sector 86, Gurugram 122001</t>
  </si>
  <si>
    <t>Sindhu Bhavan</t>
  </si>
  <si>
    <t>Shop no. 105 on First Floor ( 4100 sq ft carpet area) Shreeya Amalga, Sindhu Bhavan to (Thaltej) Metro Road, Opp Hotel Avalon, Off Sindhu Bhavan, Ahmedabad (Gujarat) – 380059.</t>
  </si>
  <si>
    <t>Boduppal</t>
  </si>
  <si>
    <t>Survey Nos. 12, 13, 14 &amp; 15, situated at Medipally Village, Preezadiguda Municipal corporation, Medipally Mandal, Medchal – Malkajgiri District, 500098</t>
  </si>
  <si>
    <t>Bypass Road Vyttila</t>
  </si>
  <si>
    <t>Sy No, 431/5-5, 431/5-4, 431/5-3, 431/5-2, in the building “Kattakkakam ”, Opposite to Hyundai showroom, Bypass Road, Vytila, Cochin, Kerala -682034</t>
  </si>
  <si>
    <t>Ranigunj</t>
  </si>
  <si>
    <t>“T 19 Towers ” Municipal Nos 5-4-156, 157, 173 to 176, 177, 178,179 to 184/2 situated at Indira Nagar, Ginwala compound, .G.Road, Secunderabad-500003</t>
  </si>
  <si>
    <t>DB Gupta Road</t>
  </si>
  <si>
    <t>51/2, DB Gupta Road, near IDBI Bank, Block 22 B, Dev Nagar, Karol Bagh, New Delhi - 110005</t>
  </si>
  <si>
    <t>Uttarakhand</t>
  </si>
  <si>
    <t>Rajpur Road</t>
  </si>
  <si>
    <t>Building No 59, Rajpur Road, Dehradun, Uttarakhand - 258001</t>
  </si>
  <si>
    <t>Punjabi Bagh</t>
  </si>
  <si>
    <t>Plot No 1, Road No 81, Punjabi Bagh West, New Delhi - 110026</t>
  </si>
  <si>
    <t>Kohinoor Mall</t>
  </si>
  <si>
    <t>Survey no 107/4/2, Kohinoor Mall, Near Premdan Chowk, Savedi Road, Ahmednagar, Maharashtra-414003</t>
  </si>
  <si>
    <t>Selaiyur</t>
  </si>
  <si>
    <t>Door No.93, New Survey No.27/A1A2A, Velachery Main Road, Kamarajapuram, Opposite to Municipal Building, Rajakilpakkam Village, Tambaram Taluk, Kanchipuram District, Chennai - 600073</t>
  </si>
  <si>
    <t>Mall Fifty One</t>
  </si>
  <si>
    <t>M-1, Bindapur, Adampur, Sector 51, Gurugram, Haryana - 122018</t>
  </si>
  <si>
    <t>Park Street</t>
  </si>
  <si>
    <t>Bangur BFL Estate, 31 Chowringhee Road, Kolkata -700016</t>
  </si>
  <si>
    <t>Hathijan Circle</t>
  </si>
  <si>
    <t>Ground Floor Unit no 22 to 25 and First Floor Unit no 119 to 123, Shalin Square, Near Hathijan Circle, SP Ring Road, Vinzol, Ahmedabad- 382445</t>
  </si>
  <si>
    <t>Hilite Mall</t>
  </si>
  <si>
    <t>Door No n 2/1149 C71, (Unit No 0106, 017 and 0108), “HILITE Mall” Re-Survey Nos.4, 5/2, 5/2A, 5/2B and 5/5 at Pantheerankavu Village, Palazhi Desom and Re-Survey Nos. 21/1,21/2 and 21/3 at Olavanna village, Iringallur Desom of Olavanna Panchayath, HiLITE City, NH 66, Thondayad By-pass, Guruvayoorappan College P.O, Calicut – 673 014</t>
  </si>
  <si>
    <t>Nagarbhavi</t>
  </si>
  <si>
    <t>Udayagiri Elegance, Apoorva Layout, 80ft Main Road, 2nd Stage, Nagarabhavi Village, Yashwanthapura, Hobli, Survey No. 58 (old Survey No. 17), Bangalore North Taluk, Bangalore Urban District-560072</t>
  </si>
  <si>
    <t>Sholinganallur</t>
  </si>
  <si>
    <t>Survey Nos. 449/2C1A, 449/2C1B and 449/2B, situated at Rajiv Gandhi Salai, OMR, Sholinganallur Village, Sholinganallur Taluk , Chennai District-600119</t>
  </si>
  <si>
    <t>Kalamassery</t>
  </si>
  <si>
    <t>“Canton Kalamassery’’, Re-Sy. Block No.5 in Re-Sy.No.475/1 
(Old Sy. Nos. 719/7 &amp; 720/3B/3) and land admeasuring approx. 949 sq.m. in Re-Sy. Block No.5 in Re-Sy.No.474/15 (Old Sy.Nos.719/8/1 &amp; 720/1B/3/10), situated near CUSAT Metro Station, NH-544, South Kalamassery, Kochi – 682 033</t>
  </si>
  <si>
    <t>Mota Road</t>
  </si>
  <si>
    <t>Ground Floor Unit no 8 and First Floor Unit no 108, Prestige North, Near Nageshwar Temple, Opp. Gokulam Twin Bunglows, Bardoli Mota Road, Village- Mota, Bardoli, - 394345</t>
  </si>
  <si>
    <t>Krushi Mall</t>
  </si>
  <si>
    <t>Survey No 383,384, Mall Building, Near Main Gate, Old Market Yard, Dr K.V. Parikh Marg, Amreli-365601, Gujarat</t>
  </si>
  <si>
    <t>Kanakpura</t>
  </si>
  <si>
    <t>Survey No. 8/20, 8/21, 8/27, 8/28, at Raghuvanahalli, Uttarahalli Hobli, Kanakpura Road, Bengaluru-560062</t>
  </si>
  <si>
    <t>Upasna circle</t>
  </si>
  <si>
    <t>Part of Ground Floor and First floor Millennium II Complex, Near Upasana Circle, LIC Society Pahase 3, Wadhwan, Surendranagar, Gujarat. PIN - 363 002</t>
  </si>
  <si>
    <t>Zundal</t>
  </si>
  <si>
    <t>Unit no 4,5,6,7 on Ground &amp; Unit no 4,5,6,7 on First Floor Sharan Circle Hub, Opp. DCIS BRTS Bust Stop, Zundal, Ahmedabad, Gujarat. PIN - 382424</t>
  </si>
  <si>
    <t>DLF Avenue Mall</t>
  </si>
  <si>
    <t>M-101 A, First Floor, DLF Avenue Mall, Saket District Centre, New Delhi 110017</t>
  </si>
  <si>
    <t>Do Batti Chowk</t>
  </si>
  <si>
    <t>Ground floor, First Floor &amp; Second Floor, Anklesaria Junction, Do Batti Chowk, New Road, Ratlam, Madhya Pradesh. PIN - 457001</t>
  </si>
  <si>
    <t>Chakan</t>
  </si>
  <si>
    <t>Vishal Capital, First Floor No.SR-1,SR-2,SR-3 &amp; SR-4 Second Floor No. SR-101,SR-102,SR-103 &amp; SR-104 Gat no.1638 &amp; 1648, Pune-Nashik Highway, Next to Chakan Petrol Depot, Chakan,Tal.Khed Dist.Pune-410501.</t>
  </si>
  <si>
    <t>Tadepalle</t>
  </si>
  <si>
    <t>DVR Complex” situated at D .No :12-459/1, Beside Doctor’s Plaza, Old Tollgate, Tadepalli, Guntur District -522501</t>
  </si>
  <si>
    <t>Dewas Road</t>
  </si>
  <si>
    <t>Part Of Ground and First Floor, 40,Vishwa Vidyalaya Marg, Ujjain-Dewas Road, Ujjain, Madhya Pradesh. PIN - 456010</t>
  </si>
  <si>
    <t>A6, Main 100 Feet Road, Durgapuri Chowk, North Chajjupur , Shahdara, Delhi -110094</t>
  </si>
  <si>
    <t>Urapakkam</t>
  </si>
  <si>
    <t>Unit No.1, GST Road, SN NO 80/3A2 ,GST Road, Urapakkam, Chennai 603202</t>
  </si>
  <si>
    <t>Adyar</t>
  </si>
  <si>
    <t>“Jamal’s Diamond Plaza” situated at 36, LB Road, Adyar, Chennai – 600020</t>
  </si>
  <si>
    <t>Westend Mall</t>
  </si>
  <si>
    <t>Westend Mall, Unit No-GFN- Anchor 1 at ground floor, Sector 1,Building A.S No.169/1, Near Parhihar Chowk, DP Road, Aundh, Pune-411007, Maharashtra.</t>
  </si>
  <si>
    <t>Airport</t>
  </si>
  <si>
    <t>Domestic Security Hold Area Vijayawada International Airport NH16, Gannavaram, Andhra Pradesh 521102</t>
  </si>
  <si>
    <t>Sector 32A</t>
  </si>
  <si>
    <t>SCO 13-14, Sector 32, Chandigarh Road, Ludhiana, Punjab</t>
  </si>
  <si>
    <t>Jalaram Colony</t>
  </si>
  <si>
    <t>Ground, First &amp; Second Floor, Neo Divine, Jalaram Colony, Porbandar, Gujarat. PIN - 360575</t>
  </si>
  <si>
    <t>Nava Naroda</t>
  </si>
  <si>
    <t>Unit no 1-10 on Ground floor, Unit no 101-110 on First Floor, Sahitya Hills &amp; Icon, Nava Naroda, Ahmedabad, Gujarat. PIN - 382330</t>
  </si>
  <si>
    <t>Bicholi Mardana</t>
  </si>
  <si>
    <t>Unit No. 7 &amp; 8 at Ground, Mezzanine &amp; First Floor, Satguru Prime 11, Bicholi Mardana, Indore, Madhya Pradesh. PIN - 452016</t>
  </si>
  <si>
    <t>Nagpur Road</t>
  </si>
  <si>
    <t>Unit No 1 Upper ground floor &amp; first Floor, “S House”, Nagpur Road, besides Hotel Sitara, Wadgaon, Chandrapur, Maharashtra. PIN - 442402</t>
  </si>
  <si>
    <t>Rajendra Nagar</t>
  </si>
  <si>
    <t>Avanthi Complex, Door no : 1-4-130/17 , Kamala Nehru Colony, Opp to Govt Hospital, Mahbubnagar, Telangana - 509001</t>
  </si>
  <si>
    <t>Wardha Road</t>
  </si>
  <si>
    <t>Ground, Mezzanine, First and Second floor, Tajshree Sai, 1 Hindustan Colony, Ajini Square, Wardha Road, Nagpur, Maharashtra. PIN -440015</t>
  </si>
  <si>
    <t>Gobindpuri Road</t>
  </si>
  <si>
    <t>Building no 208, Professor Colony, Yamuna Nagar - 135001</t>
  </si>
  <si>
    <t>Ambattur</t>
  </si>
  <si>
    <t>Plot No.8A, Door No.13, Red hills Road, Ambattur, Chennai – 600 053</t>
  </si>
  <si>
    <t>Eluru Road</t>
  </si>
  <si>
    <t># 30-22-124, “Sri Renuka Complex” situated at Seetha Rampuram, Eluru Road, Vijayawada – 520002</t>
  </si>
  <si>
    <t>Shop No 14-15, First Floor, Pacific Mall, Najafgarh Road, Tagore Garden, Tilak Nagar, New Delhi – 110018</t>
  </si>
  <si>
    <t>Awas Vikas</t>
  </si>
  <si>
    <t>1/15-1/16, Sector 1, Awas Vikas, Ambedkarpuram, Kalyanpur, Kanpur, UP - 208017</t>
  </si>
  <si>
    <t>Nagavara</t>
  </si>
  <si>
    <t>145/644, Nagavara, situated at 100 ft Thanisandra Main Road, Next to Elements Mall, Bangalore 560077</t>
  </si>
  <si>
    <t>Mall Road</t>
  </si>
  <si>
    <t>Allen Tower, 14/127, Plot No-48, Mall Road, Kanpur, Uttar Pradesh - 208001</t>
  </si>
  <si>
    <t>Avani Mall</t>
  </si>
  <si>
    <t>Second floor, bearing Unit No. Anchor 2, “Avani Riverside Mall” situated at 32, Jagat Banerjee Ghat Road, Choura Bustee, Shibpur, Howrah, West Bengal 711102</t>
  </si>
  <si>
    <t>Faizabad Road</t>
  </si>
  <si>
    <t>Plot no 196-198 &amp; 200-201, Faizabad Road, Near BBD University, Chinhat, Lucknow, Uttar Pradesh - 227105</t>
  </si>
  <si>
    <t>Madhapar</t>
  </si>
  <si>
    <t>Shop No. 1-3 on Ground Floor &amp; Shop No. 1-3 + Unit No. 103 &amp; 104 on First Floor, Viral Heights, 150 ft. Ring Road, Madhapar, Rajkot Gujarat. PIN - 360006.</t>
  </si>
  <si>
    <t>Ridhi Sidhi Enclave</t>
  </si>
  <si>
    <t>Unit no 6,7,8 &amp; 106,107,108 Ridhi Sidhi Enclave Sri Ganganagar, Rajasthan 335001</t>
  </si>
  <si>
    <t>Daryaganj</t>
  </si>
  <si>
    <t>Property No. 3620-21, Netaji Subhash Marg, Darya Ganj Estate, (old Police Station) FAIZ BAZAR, OLD DARYA GANJ, NEW DELHI 110002</t>
  </si>
  <si>
    <t>Datta Mandir Road</t>
  </si>
  <si>
    <t>Shop No.1 &amp; 2, on Ground and First floor, VJGC ( Vilas Javdekar Grand Central), Datta Mandir Road, Wakad, Pune, Maharashtra. PIN - 411057</t>
  </si>
  <si>
    <t>Dum Dum</t>
  </si>
  <si>
    <t>PGE Center” situated at 48/8, Jessore Road, Kolkata - 700055</t>
  </si>
  <si>
    <t>Dalhousie Road</t>
  </si>
  <si>
    <t>Marshal Sales Corporation Sector-4, Mamun Chowk, Dalhousie Road Pathankot, Punjab-145001</t>
  </si>
  <si>
    <t>Bistupur</t>
  </si>
  <si>
    <t>Regal Square, Kharkai Link Road, Opp Gopal Maidan, Bistupur, Jamshedpur- 831001, Jharkhand</t>
  </si>
  <si>
    <t>Orissa</t>
  </si>
  <si>
    <t>Janpath Road</t>
  </si>
  <si>
    <t>PLOT NO-1228/1833, 1229/1834, 1230, 1231/1835 &amp; OTHERS, BHOINAGAR, SIDE OF IDBI BANK, JANPATH, BHUBANESWAR-751022</t>
  </si>
  <si>
    <t>Elante Mall</t>
  </si>
  <si>
    <t>Unit No 201A, Second Floor, Plot No 178-178A, Industrial Area, Phase 1, Chandigarh – 160002</t>
  </si>
  <si>
    <t>Ground and First Floor, Plot No 29, Shanty Niketan Colony, Near Padam Nagar, Indore Road,Khandwa, Madhya Pradesh. PIN - 450001</t>
  </si>
  <si>
    <t>Raj Nagar Extension</t>
  </si>
  <si>
    <t>GF and FF, Unit no 1, Great Northern Bazaar, KH No 542 &amp; 898, NH 58 Bypass, Vill Noor Nagar, Raj Nagar Extension, Ghaziabad, Uttar Pradesh -201017</t>
  </si>
  <si>
    <t>Acropolis Mall</t>
  </si>
  <si>
    <t>Acropolis mall, Sector 1, 1858/1, Rajdanga Main Rd, East Kolkata Township, Kolkata, West Bengal 700107</t>
  </si>
  <si>
    <t>Palassio Mall</t>
  </si>
  <si>
    <t>Unit no F-69, Sector 7, Amar Shaheed Path, Gomti Nagar Extension, Lucknow, Uttar Pradesh - 226010</t>
  </si>
  <si>
    <t>Vivira Mall</t>
  </si>
  <si>
    <t>Unit NO G019 and F118, Vivira Mall No.33, Old Mahabalipuram Road, Navalur, Chennai- 600 130</t>
  </si>
  <si>
    <t>Unit No 41, Chandrashekarpur, Plot no 457/1952/4747 Next to Honda Big wings, Nandankanan Road, Gayatri Vihar, Kanan Vihar, Patia Bhubaneswar , Orissa 751024</t>
  </si>
  <si>
    <t>NIT</t>
  </si>
  <si>
    <t>Plot no 5L/151 and 5L/152, N I T, Faridabad , Haryana 121002</t>
  </si>
  <si>
    <t>Shop No 1 to 16, Ground floor, Eden Estate, Plot No. 45, Sector 10, Kamothe, Navi Mumbai. PIN - 410209</t>
  </si>
  <si>
    <t>Trunk Road</t>
  </si>
  <si>
    <t>The GDTGCCM Society Complex, 1st Line Bhagyanagar, Trunk Rd Ongole, Andhra Pradesh 523001</t>
  </si>
  <si>
    <t>Reach 3 Roads</t>
  </si>
  <si>
    <t>Reach 3 Roads, Sector 70, Gurugram, Haryana - 122008</t>
  </si>
  <si>
    <t>Bavdhan</t>
  </si>
  <si>
    <t>Part of Ground and Mezzanine Floor, Showroom No. 2, AG Tech Park, NDA Pashan Road, Ramnagar, Bavdhan, Pune, Maharashtra. PIN - 411021</t>
  </si>
  <si>
    <t>Jagtial Road</t>
  </si>
  <si>
    <t>#3-7-945, “Kaveri Square”. Jagtial Road, Bank Colony, Vavilalapally Karimnagar Telangana- 505001,</t>
  </si>
  <si>
    <t>Sanala Road</t>
  </si>
  <si>
    <t>Unit No. 1 to 5 on Ground Floor, Unit No. 101 to 105 on First Floor, Unit No. 201 to 205 on Second Floor, Horizon Arcade, Sanala Road, Morbi, Gujarat. PIN - 363641.</t>
  </si>
  <si>
    <t>Ramol</t>
  </si>
  <si>
    <t>SP Square, New Maninagar Cross Road, Besides Ramol Police Station, Ramol, Ahmedabad 382449</t>
  </si>
  <si>
    <t>Sargasan Road</t>
  </si>
  <si>
    <t>Plot no 28 and 29, T.P. Scheme no. 7, Sargasan Main Road, Gandhinagar 382421</t>
  </si>
  <si>
    <t>Old Mondha</t>
  </si>
  <si>
    <t>Shop No. 8, Old Mondha, Jalna - 431203</t>
  </si>
  <si>
    <t>Aero Mall</t>
  </si>
  <si>
    <t>Ground Floor, Unit No 1, Pebbles Plaza, Survey No-225, Opp Pune International Airport, Lohegaon, Pune - 410032</t>
  </si>
  <si>
    <t>Apple Plaza</t>
  </si>
  <si>
    <t>Unit no. 59 to 74 on Ground Floor, Unit no. 59 to 72 on First Floor and Part Second Floor, Apple Plaza situated at Shree Rameswar Mahadev Mandir Road, near Kapodra Patiya, Ankleshwar GIDC, Ankleshwar, Gujarat. PIN - 393001</t>
  </si>
  <si>
    <t>SCO No. 31, Urban Estate, Sector 11, Panchkula – 134109</t>
  </si>
  <si>
    <t>Nagaram</t>
  </si>
  <si>
    <t>HANUMAN DATTATRI TOWERS situated at no. 3-43/1, Survey No. 1 PART, Aravind Nagar, NAGARAM main road , Secunderabad 500083</t>
  </si>
  <si>
    <t>Liluah</t>
  </si>
  <si>
    <t>“RD Mall” situated at 269, G.T Road, Liluah, Howrah, West Bengal- 711204</t>
  </si>
  <si>
    <t>Ranipur Mod</t>
  </si>
  <si>
    <t>Plot 403, Awas vikas, Mod, Haridwar, Uttarakhand</t>
  </si>
  <si>
    <t>SV Patel Road</t>
  </si>
  <si>
    <t>15-2-61, SV. Patel Road, Rangampet, near KMC, Warangal-506007</t>
  </si>
  <si>
    <t>Airport 2</t>
  </si>
  <si>
    <t>DSHA East Pier Phase-1 , Level F, Unit No. F-R-060. Domestic Departures,501218</t>
  </si>
  <si>
    <t>Mittal Mega Mall</t>
  </si>
  <si>
    <t>Plot SM-3 &amp; 4 Sector 25 II, Haryana 132103</t>
  </si>
  <si>
    <t>HSR Layout</t>
  </si>
  <si>
    <t>No.4/4, B.B.M.P Ward No.174, in the building situated at Sector-7, Hosur Sarjapur Road , HSR Layout, Bangalore-560102</t>
  </si>
  <si>
    <t>Janakpuri C1 Block</t>
  </si>
  <si>
    <t>C1/135, Janakpuri, Delhi, 110058</t>
  </si>
  <si>
    <t>Metro Junction Mall</t>
  </si>
  <si>
    <t>Unit No. G-8B, Ground Floor, Metro Junction Mall, Netivali, Kalyan Shil Phata Road, Kalyan – East, Maharashtra. PIN- 421306</t>
  </si>
  <si>
    <t>Nacharam</t>
  </si>
  <si>
    <t>Ratna Galaxy, bearing Sy. no. 91,156,157 situated at 4-7-18/F, Nacharam- Mallapur Road, Nacharam-500076,</t>
  </si>
  <si>
    <t>Kohefiza</t>
  </si>
  <si>
    <t>Ground, First &amp; Second Floor, B8, Kohefiza Main Road, Bhopal, Madhya Pradesh. 
PIN - 462001</t>
  </si>
  <si>
    <t>College Square</t>
  </si>
  <si>
    <t>Near Square, Ice factory road, Beside Bombay Hotel Cuttack, Odisha 753003</t>
  </si>
  <si>
    <t>CP 67</t>
  </si>
  <si>
    <t>CP67, Sector 67, Mohali - 160062</t>
  </si>
  <si>
    <t>Hotgi Road</t>
  </si>
  <si>
    <t>Motiwala Annex, Plot no 7, survey no 10/2, Hotgi Road, Mantri Chandak Vihar, majrewadi, uttar Solapur 413003</t>
  </si>
  <si>
    <t>Central Hospital Road</t>
  </si>
  <si>
    <t>Unit No. 9-15 on Ground Floor and Unit no. 9 to 20 on First Floor, Konark Business Centre, Central Hospital Road, Ulhasnagar, Maharashtra. PIN - 421003</t>
  </si>
  <si>
    <t>Tonk Road</t>
  </si>
  <si>
    <t>Khasara No.454 &amp; 454/516 Opp. Jaipur Glass Factory, Tonk Road, Jaipur,302015</t>
  </si>
  <si>
    <t>NSC Bose Road</t>
  </si>
  <si>
    <t>“Vishnu Residency”, 193, NSC Bose Road Kolkata.- 700069</t>
  </si>
  <si>
    <t>Jalna Road</t>
  </si>
  <si>
    <t>Part of Ground &amp; First Floor, Hotel Atithi Building, Plot no. C-3, Town Centre, CIDCO, Aurangabad, Maharashtra, PIN – 431 003</t>
  </si>
  <si>
    <t>Hyderguda</t>
  </si>
  <si>
    <t>“Kareem Manzil Estate”, No. 3, 6-289, Main Rd, Avanti Nagar, Hyderguda, Telangana-
500029</t>
  </si>
  <si>
    <t>West Patel Nagar</t>
  </si>
  <si>
    <t>21 - West Patel Nagar, New Delhi 110008</t>
  </si>
  <si>
    <t>NTR Road</t>
  </si>
  <si>
    <t>Sangam Hall , Door No.3/146-C-3-2, SY.No. 142-2, KADIRI ROAD, 3rd Ward of B.K. Palle - Revenue VIll MADANAPALLE - Municipality, Annamayya district, Andhra Pradesh 517325</t>
  </si>
  <si>
    <t>Nalasopara West</t>
  </si>
  <si>
    <t>Unit No 1 &amp; 2 on Ground Floor and Unit No 1 to 4 on First Floor, Oakwood, Station Road, Sriprastha, Nalsopara, Maharashtra.
PIN - 401203</t>
  </si>
  <si>
    <t>GIDC</t>
  </si>
  <si>
    <t>Unit No. 1-7 on Ground Floor &amp; Unit No. 101-107 &amp; 169-174 on First Floor, Fortune Landmark, V.I.A Road, GIDC, Vapi, Gujarat. PIN – 396 195.</t>
  </si>
  <si>
    <t>Global Malls</t>
  </si>
  <si>
    <t>Global Malls, Mysuru Road, Pantharapalya, Near Nayandahalli Metro station, Kengeri Hobli, 
Bengaluru 560039</t>
  </si>
  <si>
    <t>Gangapur Road</t>
  </si>
  <si>
    <t>Unit No.12A, 14 to 24 on Ground Floor &amp; Unit No. 12A,14 to 24 First Floor, Archit Rialto, Gangapur Road, Anandavlli, Nashik, Maharashtra. 
PIN – 422004.</t>
  </si>
  <si>
    <t>Enikepadu</t>
  </si>
  <si>
    <t>Opposite 24K Convention hall, enikepadu, Vijayawada, 521108.</t>
  </si>
  <si>
    <t>Hasthinapuram</t>
  </si>
  <si>
    <t>Leela Bliss, Commercial Complex- 1, Survey No.58 RU, Plot No: 11 to 16, Laxmi Narsimha Puram Colony, Hasthinapuram, Hyderabad, Telangana- 500079</t>
  </si>
  <si>
    <t>Malviya Nagar</t>
  </si>
  <si>
    <t>D-84, Malviya Nagar, New Delhi, 110017</t>
  </si>
  <si>
    <t>Bhagal</t>
  </si>
  <si>
    <t>Ground, 1st &amp; 2nd Floor, Center Point, Opp. Paris Showroom, Lalgate Rajmarg, Bhagal, Surat, Gujarat PIN –395003.</t>
  </si>
  <si>
    <t>A512</t>
  </si>
  <si>
    <t>Citi Centre Mall</t>
  </si>
  <si>
    <t>Chennai Citi Centre 
No. 10 &amp; 11, Dr. Radhakrishnan Salai, 
Mylapore, Chennai 600004, Tamil Nadu</t>
  </si>
  <si>
    <t>Phoenix Citadel</t>
  </si>
  <si>
    <t>Unit No. UG – 62, 63, Phoenix – Citadel, Mumbai - Agra Bypass, Khajrana, Indore, Madhya Pradesh.
PIN - 452016</t>
  </si>
  <si>
    <t>Gottigere</t>
  </si>
  <si>
    <t># 21/1A, M. S. Plaza, 
Gottigere, Bannerghatta Road, Bangalore, Karnataka – 560076</t>
  </si>
  <si>
    <t>Kothi Char Rasta</t>
  </si>
  <si>
    <t>Shop No. 22,23,25 &amp; 26 on Ground Floor and Shop No. 39,40,41 &amp; 42 on First Floor The Baroda Crossway, 1 Maharani Shanti Devi Marg, Kothi Chaar Rasta, Vadodara Gujarat.
PIN - 390001</t>
  </si>
  <si>
    <t>Patparganj</t>
  </si>
  <si>
    <t>Central Hospital Ro</t>
  </si>
  <si>
    <t>Virar East</t>
  </si>
  <si>
    <t>Powai</t>
  </si>
  <si>
    <t>Basantpur Road</t>
  </si>
  <si>
    <t>93 Avenue</t>
  </si>
  <si>
    <t>R Mall</t>
  </si>
  <si>
    <t>Dharampur Road</t>
  </si>
  <si>
    <t>EPICA Mall</t>
  </si>
  <si>
    <t>A254</t>
  </si>
  <si>
    <t>Woody's Dark Store</t>
  </si>
  <si>
    <t>Vardhman Square</t>
  </si>
  <si>
    <t>Saharanpur Road</t>
  </si>
  <si>
    <t>Bhatagaon</t>
  </si>
  <si>
    <t>Bypass Junction</t>
  </si>
  <si>
    <t>CBD Shahdara</t>
  </si>
  <si>
    <t>Khajaguda</t>
  </si>
  <si>
    <t>Golden I</t>
  </si>
  <si>
    <t>A520</t>
  </si>
  <si>
    <t>Nana Chhiloda</t>
  </si>
  <si>
    <t>TDI Connaught plaza</t>
  </si>
  <si>
    <t>Dr. Yagnik Road</t>
  </si>
  <si>
    <t>Sector 35 B</t>
  </si>
  <si>
    <t>Kuvadava Road</t>
  </si>
  <si>
    <t>Urrahat</t>
  </si>
  <si>
    <t>Gorakhpur Road</t>
  </si>
  <si>
    <t>Sohna Road</t>
  </si>
  <si>
    <t>A414</t>
  </si>
  <si>
    <t>Dombivali East</t>
  </si>
  <si>
    <t>TUDA Road</t>
  </si>
  <si>
    <t>A433</t>
  </si>
  <si>
    <t>Vadapalani</t>
  </si>
  <si>
    <t>Indrapuri</t>
  </si>
  <si>
    <t>A567</t>
  </si>
  <si>
    <t>Race course road</t>
  </si>
  <si>
    <t>Mavdi</t>
  </si>
  <si>
    <t>Katpadi</t>
  </si>
  <si>
    <t>Dwarka Sector 12</t>
  </si>
  <si>
    <t>Harni Sama Link Road</t>
  </si>
  <si>
    <t>A451</t>
  </si>
  <si>
    <t>RP56</t>
  </si>
  <si>
    <t>Bapgaon</t>
  </si>
  <si>
    <t>Makarpura</t>
  </si>
  <si>
    <t>KK Road</t>
  </si>
  <si>
    <t>Lucknow DC</t>
  </si>
  <si>
    <t>DC</t>
  </si>
  <si>
    <t>Tamil Nade</t>
  </si>
  <si>
    <t>Coimbatore DC</t>
  </si>
  <si>
    <t>D001</t>
  </si>
  <si>
    <t>D018</t>
  </si>
  <si>
    <t>D021</t>
  </si>
  <si>
    <t>D024</t>
  </si>
  <si>
    <t>Gurgaon</t>
  </si>
  <si>
    <t>Others</t>
  </si>
  <si>
    <t>Repair</t>
  </si>
  <si>
    <t>Gurugram DC</t>
  </si>
  <si>
    <t>RP28</t>
  </si>
  <si>
    <t>RP42</t>
  </si>
  <si>
    <t>Prod Code</t>
  </si>
  <si>
    <t>Category</t>
  </si>
  <si>
    <t>Sub Category</t>
  </si>
  <si>
    <t>Article Code</t>
  </si>
  <si>
    <t>MRP</t>
  </si>
  <si>
    <t>MOP</t>
  </si>
  <si>
    <t>IT Peripherals</t>
  </si>
  <si>
    <t>Laptop Sleeves</t>
  </si>
  <si>
    <t>146BK NeoCase Sleeve MP 450 14</t>
  </si>
  <si>
    <t>Gaming</t>
  </si>
  <si>
    <t>Gaming Mice</t>
  </si>
  <si>
    <t>795BK EvoFox Phantom Pro RGB Gaming Mouse USB</t>
  </si>
  <si>
    <t>794BK EvoFox Shadow Gaming Mouse USB</t>
  </si>
  <si>
    <t>Cooling Pads</t>
  </si>
  <si>
    <t>649BK EvoFox Typhoon Laptop Cooling Pad</t>
  </si>
  <si>
    <t>Gaming Keyboards</t>
  </si>
  <si>
    <t>432BK EvoFox X-Team Gaming Keyboard &amp; Mouse (USB)</t>
  </si>
  <si>
    <t>433BK EvoFox WarHammer Gaming Keyboard (USB)</t>
  </si>
  <si>
    <t>Mouse Pads</t>
  </si>
  <si>
    <t>596BK Evo Fox Falcon LX35 Medium Speed LED Mouse Pad</t>
  </si>
  <si>
    <t>595BK Evo Fox Falcon X35 Medium Speed Mouse Pad</t>
  </si>
  <si>
    <t>597BK Evo Fox Falcon X85 Extra Large Speed Mouse Pad</t>
  </si>
  <si>
    <t>Wireless Keyboard + Mouse</t>
  </si>
  <si>
    <t>419V2 PRIMUS Wireless Desktop V2</t>
  </si>
  <si>
    <t>Hubs and Card Readers</t>
  </si>
  <si>
    <t>416PP Super Speed Hub 4 Port USB 3.0</t>
  </si>
  <si>
    <t>422BK Evo Fox Fireblade Gaming Keyboard USB</t>
  </si>
  <si>
    <t>142BK NeoCase Sleeve MP 450 13-13.3</t>
  </si>
  <si>
    <t>143BK NeoCase Sleeve MP 450 15-15.6</t>
  </si>
  <si>
    <t>Laptop Stand</t>
  </si>
  <si>
    <t>650GR Ergo View Laptop Stand-Grey</t>
  </si>
  <si>
    <t>Keyboard + Mouse</t>
  </si>
  <si>
    <t>850PP Xcite Pro Keyboard &amp; Mouse USB</t>
  </si>
  <si>
    <t>851PP Xcite Pro Keyboard USB</t>
  </si>
  <si>
    <t>Entertainment</t>
  </si>
  <si>
    <t>Gaming Consoles</t>
  </si>
  <si>
    <t>562MM Evo Fox Game Box Bundle</t>
  </si>
  <si>
    <t>Gamepads</t>
  </si>
  <si>
    <t>829BK Bluetooth Controller 4 (EGP4)</t>
  </si>
  <si>
    <t>Wireless Mice</t>
  </si>
  <si>
    <t>632BK Fio Wireless Mouse-Black</t>
  </si>
  <si>
    <t>Gaming Bundle</t>
  </si>
  <si>
    <t>997PP EvoFox Explore Gaming Bundle (422,423,659,595)</t>
  </si>
  <si>
    <t>998PP EvoFox Prime Gaming Bundle (422,423,658,597)</t>
  </si>
  <si>
    <t>434PP Type-C 3 in 1 Multiport Adapter</t>
  </si>
  <si>
    <t>579GR EvoFox Elite Ops Controller-Grey</t>
  </si>
  <si>
    <t>580BL EvoFox Elite Play Wireless Gamepad-Blue</t>
  </si>
  <si>
    <t>398PP Xcite Neo Keyboard USB</t>
  </si>
  <si>
    <t>400PP Xcite Neo Keyboard &amp; Mouse USB</t>
  </si>
  <si>
    <t>341PP Hi-Speed Hub 4 Port USB 2</t>
  </si>
  <si>
    <t>435BK Type-C 4 Port USB 3.0 Hub Pro</t>
  </si>
  <si>
    <t>436BK Type-C 6 in 1 Multiport Hub</t>
  </si>
  <si>
    <t>442BL Hush Pro Pixel Wireless Mouse-Blue</t>
  </si>
  <si>
    <t>651GR Ergo Luxe Alloy Laptop Stand</t>
  </si>
  <si>
    <t>Delhi-Airport Terminal 3 Domestic</t>
  </si>
  <si>
    <t>Delhi-Airport Terminal 3 International</t>
  </si>
  <si>
    <t>Ghazibad- Gaur Central RDC Mall</t>
  </si>
  <si>
    <t>Pune-Chinchawad</t>
  </si>
  <si>
    <t>Palanpur-Delhi Highway</t>
  </si>
  <si>
    <t>Patiala-Bhupendra Road</t>
  </si>
  <si>
    <t>Delhi - Pitampura</t>
  </si>
  <si>
    <t>Lucknow - Vibhuti Khand</t>
  </si>
  <si>
    <t>Ahmedabad -Science City</t>
  </si>
  <si>
    <t>Belagavi -Tilakwadi</t>
  </si>
  <si>
    <t>Bangalore-Electronic City</t>
  </si>
  <si>
    <t>Jaipur -Vaishali Nagar</t>
  </si>
  <si>
    <t>Zirakhpur- Garden Village</t>
  </si>
  <si>
    <t>Udupi-Manipal Road</t>
  </si>
  <si>
    <t>Hyderabad- Vanasthalipuram</t>
  </si>
  <si>
    <t>Pune-Wagholi</t>
  </si>
  <si>
    <t>Hyderabad - Boduppal</t>
  </si>
  <si>
    <t>Kozhikode - Hilite Mall</t>
  </si>
  <si>
    <t>Surendranagar – Upasna circle</t>
  </si>
  <si>
    <t>Pune - Chakan</t>
  </si>
  <si>
    <t>Pune - Westend Mall</t>
  </si>
  <si>
    <t>Vijayawada- Airport</t>
  </si>
  <si>
    <t>Vijayawada - Eluru Road</t>
  </si>
  <si>
    <t>Sriganganagar-Ridhi Sidhi Enclave</t>
  </si>
  <si>
    <t>Chennai - Vivira Mall</t>
  </si>
  <si>
    <t>Amravati - Badnera Road</t>
  </si>
  <si>
    <t>Vendor/supplying site</t>
  </si>
  <si>
    <t>Purch.Doc.</t>
  </si>
  <si>
    <t>Doc. Date</t>
  </si>
  <si>
    <t>Brand</t>
  </si>
  <si>
    <t>Short Text</t>
  </si>
  <si>
    <t>Deleted</t>
  </si>
  <si>
    <t xml:space="preserve">  Net price</t>
  </si>
  <si>
    <t xml:space="preserve">  Net Value</t>
  </si>
  <si>
    <t>To be delivered qty</t>
  </si>
  <si>
    <t xml:space="preserve"> To be delivered value</t>
  </si>
  <si>
    <t>To be inv.</t>
  </si>
  <si>
    <t xml:space="preserve"> To be inv.</t>
  </si>
  <si>
    <t>Name of Vendor</t>
  </si>
  <si>
    <t>7100000305 Allied Electronics   Magnet Lt</t>
  </si>
  <si>
    <t>20.04.2022</t>
  </si>
  <si>
    <t>Amkette</t>
  </si>
  <si>
    <t>D005</t>
  </si>
  <si>
    <t>7100000305 Allied Electronics   Mag</t>
  </si>
  <si>
    <t>D005 DC  - New Delhi--D005</t>
  </si>
  <si>
    <t>L</t>
  </si>
  <si>
    <t>A033</t>
  </si>
  <si>
    <t>D001 DC  - MUM- BHIWANDI -D001</t>
  </si>
  <si>
    <t>A005</t>
  </si>
  <si>
    <t>D019 DC - AHMEDABAD - D019</t>
  </si>
  <si>
    <t>D021 DC - NAGPUR - D021</t>
  </si>
  <si>
    <t>D022 DC - Hyderabad - D022</t>
  </si>
  <si>
    <t>D017 DC - Kolkata- D017</t>
  </si>
  <si>
    <t>D017</t>
  </si>
  <si>
    <t>7100000305 Allied Electronics Magnet Lt</t>
  </si>
  <si>
    <t>7100000305 Allied Electronics Mag</t>
  </si>
  <si>
    <t>Week</t>
  </si>
  <si>
    <t>Sales Channel</t>
  </si>
  <si>
    <t>FY</t>
  </si>
  <si>
    <t>CM</t>
  </si>
  <si>
    <t>BM</t>
  </si>
  <si>
    <t>Zone</t>
  </si>
  <si>
    <t>Article Type</t>
  </si>
  <si>
    <t>~Revenue</t>
  </si>
  <si>
    <t>Store Stock</t>
  </si>
  <si>
    <t>Week 1</t>
  </si>
  <si>
    <t>EC</t>
  </si>
  <si>
    <t>FY22 -23</t>
  </si>
  <si>
    <t>North</t>
  </si>
  <si>
    <t>ZPLU</t>
  </si>
  <si>
    <t>RS</t>
  </si>
  <si>
    <t>Inder Singh</t>
  </si>
  <si>
    <t>Jenniton Lobo</t>
  </si>
  <si>
    <t>West</t>
  </si>
  <si>
    <t>Pushkar Narayan Singh</t>
  </si>
  <si>
    <t>Chintan Patel</t>
  </si>
  <si>
    <t>South</t>
  </si>
  <si>
    <t>Sailesh Arava</t>
  </si>
  <si>
    <t>Rajender Kumar</t>
  </si>
  <si>
    <t>Jaison Thomas</t>
  </si>
  <si>
    <t>Week 2</t>
  </si>
  <si>
    <t>Devendra Singh Solanki</t>
  </si>
  <si>
    <t>Arshdeep Singh Sandhu</t>
  </si>
  <si>
    <t>Week 3</t>
  </si>
  <si>
    <t>Satish kumar Shivapnor</t>
  </si>
  <si>
    <t>Bharat Khubchandani</t>
  </si>
  <si>
    <t>Ratnakar Patil</t>
  </si>
  <si>
    <t>Davinder Bijla</t>
  </si>
  <si>
    <t>Kalyan Mahato</t>
  </si>
  <si>
    <t>Nitin Naik</t>
  </si>
  <si>
    <t>Rohit Yadav</t>
  </si>
  <si>
    <t>Sugandh Nair</t>
  </si>
  <si>
    <t>Week 4</t>
  </si>
  <si>
    <t>Manoj Kumar</t>
  </si>
  <si>
    <t>Nitin Mohla</t>
  </si>
  <si>
    <t>Atul Morjaria</t>
  </si>
  <si>
    <t>Mayank Raj</t>
  </si>
  <si>
    <t>Gunjan Jaitly</t>
  </si>
  <si>
    <t>Yogesh Sharma</t>
  </si>
  <si>
    <t>Central</t>
  </si>
  <si>
    <t>Deepak Punjabi</t>
  </si>
  <si>
    <t>Sagar Gala</t>
  </si>
  <si>
    <t>Swapnil Kadge</t>
  </si>
  <si>
    <t>Senthil Kumar</t>
  </si>
  <si>
    <t>Pratish Sidana</t>
  </si>
  <si>
    <t>Abhijeet Chatterjee</t>
  </si>
  <si>
    <t>East</t>
  </si>
  <si>
    <t>Hari Ganesh N</t>
  </si>
  <si>
    <t>Sailesh Aarava</t>
  </si>
  <si>
    <t>BalaShekar Gopakumar</t>
  </si>
  <si>
    <t>Gunda Manish</t>
  </si>
  <si>
    <t>Week 5</t>
  </si>
  <si>
    <t>Chirag Sutaria</t>
  </si>
  <si>
    <t>Harish Kumar</t>
  </si>
  <si>
    <t>John Tamang</t>
  </si>
  <si>
    <t>Pushkar Singh</t>
  </si>
  <si>
    <t>Vishal Chandekar</t>
  </si>
  <si>
    <t>Sarabjeet Bedi</t>
  </si>
  <si>
    <t>Vishal Phatak</t>
  </si>
  <si>
    <t>Abhisheka Despande</t>
  </si>
  <si>
    <t>Sanjivkumar Jangade</t>
  </si>
  <si>
    <t>Week 6</t>
  </si>
  <si>
    <t>Week 7</t>
  </si>
  <si>
    <t>Deepak Vishwakarma</t>
  </si>
  <si>
    <t>Week 16</t>
  </si>
  <si>
    <t>Rajvindera Singh Chahal</t>
  </si>
  <si>
    <t>Gunjan Jetly</t>
  </si>
  <si>
    <t>Aashish Kumar</t>
  </si>
  <si>
    <t>Bhavesh Bhasin</t>
  </si>
  <si>
    <t>Abhisheka Deshpande</t>
  </si>
  <si>
    <t>Sarbjeet Singh Bedi</t>
  </si>
  <si>
    <t>Sandeep Todkar</t>
  </si>
  <si>
    <t>Abhijeet Pardeshi</t>
  </si>
  <si>
    <t>RP</t>
  </si>
  <si>
    <t>Balashanker Gopakumar</t>
  </si>
  <si>
    <t>Hari Ganesh</t>
  </si>
  <si>
    <t>Manish Gunda</t>
  </si>
  <si>
    <t>Satish Kumar Shivapnor</t>
  </si>
  <si>
    <t>Week 17</t>
  </si>
  <si>
    <t>Store</t>
  </si>
  <si>
    <t>Blore-Indiranagar-A045</t>
  </si>
  <si>
    <t>Pune-Baner-A156</t>
  </si>
  <si>
    <t>Mum-Prabhadevi-A119</t>
  </si>
  <si>
    <t>Pune-Aundh-A011</t>
  </si>
  <si>
    <t>Pune-SeasonsMall-A115</t>
  </si>
  <si>
    <t>Anand-Vidyanagar Road-A201</t>
  </si>
  <si>
    <t>Surat-VIP Rd-A217</t>
  </si>
  <si>
    <t>Mangalore-MAK Mall-A221</t>
  </si>
  <si>
    <t>Digital</t>
  </si>
  <si>
    <t>Pondicherry</t>
  </si>
  <si>
    <t>Mum-Fort-A026</t>
  </si>
  <si>
    <t>Hyd-SarathCity-A169</t>
  </si>
  <si>
    <t>Pune-Chinchawad-A194</t>
  </si>
  <si>
    <t>Mumbai -Kalyan West</t>
  </si>
  <si>
    <t>Gurgn-Worldmark 2-A212</t>
  </si>
  <si>
    <t>Nmum-Belapur-A009</t>
  </si>
  <si>
    <t>Gurgn-TradeTower-A118</t>
  </si>
  <si>
    <t>Jalandhar- Lajpat Nagar–A163</t>
  </si>
  <si>
    <t>Mum-Kandivali-A092</t>
  </si>
  <si>
    <t>Nmum-Kharghar-A116</t>
  </si>
  <si>
    <t>Del-Rohini-A020</t>
  </si>
  <si>
    <t>Gurgn-DlfMegamall-A050</t>
  </si>
  <si>
    <t>Blore-Woodys-A056</t>
  </si>
  <si>
    <t>Aurgbd-Prozone-A062</t>
  </si>
  <si>
    <t>Noida-LogixMall-A135</t>
  </si>
  <si>
    <t>Mumbai-Natraj-A147</t>
  </si>
  <si>
    <t>Hubli-Signature-A167</t>
  </si>
  <si>
    <t>Nashik-Nasik Rd-A215</t>
  </si>
  <si>
    <t>Mum-Phoenix-A027</t>
  </si>
  <si>
    <t>Mum-Ghatkopar-A035</t>
  </si>
  <si>
    <t>Del-SouthEx-A048</t>
  </si>
  <si>
    <t>Chen-Phoenix-A097</t>
  </si>
  <si>
    <t>Blore-Hennur Rd - A207</t>
  </si>
  <si>
    <t>Baroda-CentreSquare-A015</t>
  </si>
  <si>
    <t>Hyderabad-Madinaguda-A196</t>
  </si>
  <si>
    <t>Surat-Parvat Patiya-A209</t>
  </si>
  <si>
    <t>Hyd-AsraoNagar-A134</t>
  </si>
  <si>
    <t>JOHN TAMANG</t>
  </si>
  <si>
    <t>Kol-Sarat Bose Rd-A180</t>
  </si>
  <si>
    <t>Pune-Pimpri-A038</t>
  </si>
  <si>
    <t>Blore-Banshankari-A073</t>
  </si>
  <si>
    <t>Motera-A143</t>
  </si>
  <si>
    <t>Croma-Yelahanka Bangalore-A160</t>
  </si>
  <si>
    <t>Baroda-Kareli Baug-A202</t>
  </si>
  <si>
    <t>Virar – Rebbricks</t>
  </si>
  <si>
    <t>Moh-VR Mall-A162</t>
  </si>
  <si>
    <t>Del-CityWalk-A112</t>
  </si>
  <si>
    <t>Del-Vasant Kunj-A161</t>
  </si>
  <si>
    <t>Bhopal-DB Mall-A192</t>
  </si>
  <si>
    <t>Mum-PMCKurla-A123</t>
  </si>
  <si>
    <t>Blore-Mirya Rose-A150</t>
  </si>
  <si>
    <t>Mum-Juhu-A001</t>
  </si>
  <si>
    <t>Del-Rajouri-A044</t>
  </si>
  <si>
    <t>Rajkot-CrystalMall-A036</t>
  </si>
  <si>
    <t>Nashik-Solitario-A108</t>
  </si>
  <si>
    <t>Hosur-Bagalur Road-A225</t>
  </si>
  <si>
    <t>Surat-Adajan-A105</t>
  </si>
  <si>
    <t>WTP-Jaipur-A168</t>
  </si>
  <si>
    <t>Porvorim-Goa-A172</t>
  </si>
  <si>
    <t>Mum-Oberoi-A041</t>
  </si>
  <si>
    <t>Surat-Ripple-A053</t>
  </si>
  <si>
    <t>Del-OdeonCP-A055</t>
  </si>
  <si>
    <t>Mysr-Double Rd-A173</t>
  </si>
  <si>
    <t>Noida-Gaur Mall-A189</t>
  </si>
  <si>
    <t>Baroda-OP Road-A223</t>
  </si>
  <si>
    <t>Chen-AnnaNagar-A037</t>
  </si>
  <si>
    <t>Mum-Neptune-A140</t>
  </si>
  <si>
    <t>Blore-Marathahalli-A060</t>
  </si>
  <si>
    <t>Surat-Crossway-A010</t>
  </si>
  <si>
    <t>Ahm-Ratna-A107</t>
  </si>
  <si>
    <t>Kol-Rajarhat-A197</t>
  </si>
  <si>
    <t>Blore-MarketCity-A088</t>
  </si>
  <si>
    <t>Pune-PhoenixMarketCity-A129</t>
  </si>
  <si>
    <t>Pune-Katraj-A222</t>
  </si>
  <si>
    <t>Rani Gunj</t>
  </si>
  <si>
    <t>Surat-Varachha-A137</t>
  </si>
  <si>
    <t>Kota-Dakaniya Station Rd-A206</t>
  </si>
  <si>
    <t>Mum-Bandra-A021</t>
  </si>
  <si>
    <t>Hyderabad Airport</t>
  </si>
  <si>
    <t>Noida-Mall of India-A151</t>
  </si>
  <si>
    <t>Malad-InfinitiMall-A153</t>
  </si>
  <si>
    <t>Chandigarh-Sec26-A079</t>
  </si>
  <si>
    <t>Coimbatore-Prozone Mall-A193</t>
  </si>
  <si>
    <t>Bhuj-SevenSky-A177</t>
  </si>
  <si>
    <t>Chandigarh-Sec22B-A080</t>
  </si>
  <si>
    <t>Indore-Aerodrum Circle-A233</t>
  </si>
  <si>
    <t>GNoida-Ansal-A023</t>
  </si>
  <si>
    <t>Aurgbd-Waluj-A191</t>
  </si>
  <si>
    <t>Blore-Bannerghatta-A066</t>
  </si>
  <si>
    <t>Hyd-Attapur-A152</t>
  </si>
  <si>
    <t>Ahm-Himalaya-A003</t>
  </si>
  <si>
    <t>Del-Saket-A042</t>
  </si>
  <si>
    <t>Gurgn-Sector29-A120</t>
  </si>
  <si>
    <t>Hyd-Jubilee-A028</t>
  </si>
  <si>
    <t>Nmum-Seawoods-A141</t>
  </si>
  <si>
    <t>Delhi Airport T3 (Intl)</t>
  </si>
  <si>
    <t>Chattisgarh</t>
  </si>
  <si>
    <t>Raipur-Pandri Rd-A198</t>
  </si>
  <si>
    <t>Raipur-VIP Chowk-A219</t>
  </si>
  <si>
    <t>Del-RohiniWest-A131</t>
  </si>
  <si>
    <t>Chennai-BSR Mall-A138</t>
  </si>
  <si>
    <t>Vizag-Sripuram-A211</t>
  </si>
  <si>
    <t>Thane-Bhayander-A017</t>
  </si>
  <si>
    <t>Ahm-Satyam64-A159</t>
  </si>
  <si>
    <t>Baroda-EvaMall-A139</t>
  </si>
  <si>
    <t>Mum-Kurla-LBS Rd-A178</t>
  </si>
  <si>
    <t>Hyd-Kondapur-A091</t>
  </si>
  <si>
    <t>Bhopal-Arera Colony-A188</t>
  </si>
  <si>
    <t>Pune-Wakad-A117</t>
  </si>
  <si>
    <t>Bilaspur-Srikant Verma Marg – A234</t>
  </si>
  <si>
    <t>Navsari-Grid Road-A244</t>
  </si>
  <si>
    <t>Blore-Jaynagar-A113</t>
  </si>
  <si>
    <t>Ambience Mall- Gurgoan-A144</t>
  </si>
  <si>
    <t>Ahm-Devarc-A004</t>
  </si>
  <si>
    <t>Kandivali (Growel 101)-A142</t>
  </si>
  <si>
    <t>Blore-TotalMall-A114</t>
  </si>
  <si>
    <t>Junagadh-Timbawadi Rd-A200</t>
  </si>
  <si>
    <t>Asnl-Bhagat Singh More-A229</t>
  </si>
  <si>
    <t>Ahmedabad - Nikol-A230</t>
  </si>
  <si>
    <t>Blore-SSManor-A018</t>
  </si>
  <si>
    <t>Ghzibad-Aditya-A024</t>
  </si>
  <si>
    <t>Del-Janakpuri-A132</t>
  </si>
  <si>
    <t>Mum-Sion-A039</t>
  </si>
  <si>
    <t>Del-Vegas Mall-A204</t>
  </si>
  <si>
    <t>Latur - Ambejogai Road</t>
  </si>
  <si>
    <t>Ghodbunder Road-Thane-A175</t>
  </si>
  <si>
    <t>Hyd-Panjagutta-A029</t>
  </si>
  <si>
    <t>Del-Kamlanagar-A032</t>
  </si>
  <si>
    <t>Gwalior-City Center-A182</t>
  </si>
  <si>
    <t>Ahm-Vastral-A228</t>
  </si>
  <si>
    <t>SHREEJIONE-JAMNAGAR-A166</t>
  </si>
  <si>
    <t>Faridabad-Crown-A012</t>
  </si>
  <si>
    <t>Odisha</t>
  </si>
  <si>
    <t>Eluru-Narsimharaopet-A252</t>
  </si>
  <si>
    <t>Blore-Koramangala2-A058</t>
  </si>
  <si>
    <t>Bharuch-Dahej Bypass Road-A210</t>
  </si>
  <si>
    <t>Del-EOK-A064</t>
  </si>
  <si>
    <t>Vapi-Sathy Rd-A195</t>
  </si>
  <si>
    <t>Baramati-Bhigwan Road-A184</t>
  </si>
  <si>
    <t>AMKETTE Air Wireless Mouse purple</t>
  </si>
  <si>
    <t>Mum-Mulund-A013</t>
  </si>
  <si>
    <t>Chen-Tnagar-A040</t>
  </si>
  <si>
    <t>Bangalore- GT World Mall</t>
  </si>
  <si>
    <t>Mum-Churchgate-A171</t>
  </si>
  <si>
    <t>Kolhapur-Starbazaar-A164</t>
  </si>
  <si>
    <t>Chen-Chrompet-A181</t>
  </si>
  <si>
    <t>Kolkata-Kalikapur-A238</t>
  </si>
  <si>
    <t>Del-Pusaroad-A104</t>
  </si>
  <si>
    <t>Lucknow-Aliganj-A214</t>
  </si>
  <si>
    <t>Chen-MountRd-A034</t>
  </si>
  <si>
    <t>Ahmedabad-Maninagar-A247</t>
  </si>
  <si>
    <t>Ghzibad-Pacific-A022</t>
  </si>
  <si>
    <t>Del-Dwarka-A087</t>
  </si>
  <si>
    <t>Dhanbad-Prabhatam Grand Mall-A245</t>
  </si>
  <si>
    <t>Chhatisgarh</t>
  </si>
  <si>
    <t>Delhi Airport T3 (Dom)</t>
  </si>
  <si>
    <t>Kozhikode - HiLITE Mall</t>
  </si>
  <si>
    <t>Bhavnagar-SunExotica-A165</t>
  </si>
  <si>
    <t>Coimbatore-Laxmi Mills-A199</t>
  </si>
  <si>
    <t>Maninagar - Ahmedabad-A145</t>
  </si>
  <si>
    <t>Bhupendra Road - Patiala</t>
  </si>
  <si>
    <t>Vizag-Muralinagar-A205</t>
  </si>
  <si>
    <t>Secbad-Vikrampuri-A149</t>
  </si>
  <si>
    <t>RK Prime Nana Mawa-A218</t>
  </si>
  <si>
    <t>Croma-Avadi Chennai-A157</t>
  </si>
  <si>
    <t>Mum-Andheri-A127</t>
  </si>
  <si>
    <t>Chennai-Mogappair-A146</t>
  </si>
  <si>
    <t>Ghzibad-GaurCentralRDC-A122</t>
  </si>
  <si>
    <t>Del-PreetVihar-A089</t>
  </si>
  <si>
    <t>Hyd-Kukatpally-A170</t>
  </si>
  <si>
    <t>Croma Chembur-A174</t>
  </si>
  <si>
    <t>Kol-Barasat-A226</t>
  </si>
  <si>
    <t>Bangalore-Gunjur-A235</t>
  </si>
  <si>
    <t>Pune-Kothrud-A049</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</si>
</sst>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 numFmtId="180" formatCode="d&quot;-&quot;mmm&quot;-&quot;yy"/>
    <numFmt numFmtId="181" formatCode="[$₹]#,##0.00"/>
    <numFmt numFmtId="182" formatCode="dd/mm/yyyy"/>
    <numFmt numFmtId="183" formatCode="m/d/yyyy;@"/>
  </numFmts>
  <fonts count="35">
    <font>
      <sz val="11"/>
      <color theme="1"/>
      <name val="Calibri"/>
      <charset val="134"/>
      <scheme val="minor"/>
    </font>
    <font>
      <b/>
      <sz val="9"/>
      <color theme="1"/>
      <name val="Karla"/>
      <charset val="134"/>
    </font>
    <font>
      <sz val="9"/>
      <color rgb="FF000000"/>
      <name val="Karla"/>
      <charset val="134"/>
    </font>
    <font>
      <sz val="9"/>
      <color theme="1"/>
      <name val="Karla"/>
      <charset val="134"/>
    </font>
    <font>
      <b/>
      <sz val="11"/>
      <color theme="1"/>
      <name val="Calibri"/>
      <charset val="134"/>
    </font>
    <font>
      <sz val="11"/>
      <color theme="1"/>
      <name val="Calibri"/>
      <charset val="134"/>
    </font>
    <font>
      <sz val="11"/>
      <color rgb="FF000000"/>
      <name val="Calibri"/>
      <charset val="134"/>
    </font>
    <font>
      <b/>
      <sz val="11"/>
      <color theme="1"/>
      <name val="Karla"/>
      <charset val="134"/>
    </font>
    <font>
      <sz val="11"/>
      <color theme="1"/>
      <name val="Karla"/>
      <charset val="134"/>
    </font>
    <font>
      <sz val="9"/>
      <color rgb="FFFFFFFF"/>
      <name val="Karla"/>
      <charset val="134"/>
    </font>
    <font>
      <sz val="10"/>
      <color theme="1"/>
      <name val="Karla"/>
      <charset val="134"/>
    </font>
    <font>
      <b/>
      <sz val="10"/>
      <color theme="1"/>
      <name val="Karla"/>
      <charset val="134"/>
    </font>
    <font>
      <sz val="10"/>
      <color rgb="FF000000"/>
      <name val="Karla"/>
      <charset val="134"/>
    </font>
    <font>
      <b/>
      <sz val="11"/>
      <color theme="1"/>
      <name val="Calibri"/>
      <charset val="134"/>
      <scheme val="minor"/>
    </font>
    <font>
      <b/>
      <sz val="10"/>
      <color rgb="FF000000"/>
      <name val="Karla"/>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rgb="FF000000"/>
      <name val="Calibri"/>
      <charset val="1"/>
      <scheme val="minor"/>
    </font>
  </fonts>
  <fills count="39">
    <fill>
      <patternFill patternType="none"/>
    </fill>
    <fill>
      <patternFill patternType="gray125"/>
    </fill>
    <fill>
      <patternFill patternType="solid">
        <fgColor theme="5"/>
        <bgColor theme="5"/>
      </patternFill>
    </fill>
    <fill>
      <patternFill patternType="solid">
        <fgColor rgb="FFFCE5CD"/>
        <bgColor rgb="FFFCE5CD"/>
      </patternFill>
    </fill>
    <fill>
      <patternFill patternType="solid">
        <fgColor rgb="FF45A3A9"/>
        <bgColor indexed="64"/>
      </patternFill>
    </fill>
    <fill>
      <patternFill patternType="solid">
        <fgColor rgb="FFFFFFFF"/>
        <bgColor indexed="64"/>
      </patternFill>
    </fill>
    <fill>
      <patternFill patternType="solid">
        <fgColor rgb="FFFFFF00"/>
        <bgColor rgb="FFFFFF00"/>
      </patternFill>
    </fill>
    <fill>
      <patternFill patternType="solid">
        <fgColor rgb="FF00FF00"/>
        <bgColor rgb="FF00FF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8" borderId="3"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4" applyNumberFormat="0" applyFill="0" applyAlignment="0" applyProtection="0">
      <alignment vertical="center"/>
    </xf>
    <xf numFmtId="0" fontId="21" fillId="0" borderId="4" applyNumberFormat="0" applyFill="0" applyAlignment="0" applyProtection="0">
      <alignment vertical="center"/>
    </xf>
    <xf numFmtId="0" fontId="22" fillId="0" borderId="5" applyNumberFormat="0" applyFill="0" applyAlignment="0" applyProtection="0">
      <alignment vertical="center"/>
    </xf>
    <xf numFmtId="0" fontId="22" fillId="0" borderId="0" applyNumberFormat="0" applyFill="0" applyBorder="0" applyAlignment="0" applyProtection="0">
      <alignment vertical="center"/>
    </xf>
    <xf numFmtId="0" fontId="23" fillId="9" borderId="6" applyNumberFormat="0" applyAlignment="0" applyProtection="0">
      <alignment vertical="center"/>
    </xf>
    <xf numFmtId="0" fontId="24" fillId="10" borderId="7" applyNumberFormat="0" applyAlignment="0" applyProtection="0">
      <alignment vertical="center"/>
    </xf>
    <xf numFmtId="0" fontId="25" fillId="10" borderId="6" applyNumberFormat="0" applyAlignment="0" applyProtection="0">
      <alignment vertical="center"/>
    </xf>
    <xf numFmtId="0" fontId="26" fillId="11" borderId="8" applyNumberFormat="0" applyAlignment="0" applyProtection="0">
      <alignment vertical="center"/>
    </xf>
    <xf numFmtId="0" fontId="27" fillId="0" borderId="9" applyNumberFormat="0" applyFill="0" applyAlignment="0" applyProtection="0">
      <alignment vertical="center"/>
    </xf>
    <xf numFmtId="0" fontId="28" fillId="0" borderId="10" applyNumberFormat="0" applyFill="0" applyAlignment="0" applyProtection="0">
      <alignment vertical="center"/>
    </xf>
    <xf numFmtId="0" fontId="29" fillId="12" borderId="0" applyNumberFormat="0" applyBorder="0" applyAlignment="0" applyProtection="0">
      <alignment vertical="center"/>
    </xf>
    <xf numFmtId="0" fontId="30"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2" fillId="18" borderId="0" applyNumberFormat="0" applyBorder="0" applyAlignment="0" applyProtection="0">
      <alignment vertical="center"/>
    </xf>
    <xf numFmtId="0" fontId="32"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2" fillId="22" borderId="0" applyNumberFormat="0" applyBorder="0" applyAlignment="0" applyProtection="0">
      <alignment vertical="center"/>
    </xf>
    <xf numFmtId="0" fontId="32"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2" fillId="26" borderId="0" applyNumberFormat="0" applyBorder="0" applyAlignment="0" applyProtection="0">
      <alignment vertical="center"/>
    </xf>
    <xf numFmtId="0" fontId="32"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2" fillId="30" borderId="0" applyNumberFormat="0" applyBorder="0" applyAlignment="0" applyProtection="0">
      <alignment vertical="center"/>
    </xf>
    <xf numFmtId="0" fontId="32"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2" fillId="38" borderId="0" applyNumberFormat="0" applyBorder="0" applyAlignment="0" applyProtection="0">
      <alignment vertical="center"/>
    </xf>
  </cellStyleXfs>
  <cellXfs count="94">
    <xf numFmtId="0" fontId="0" fillId="0" borderId="0" xfId="0"/>
    <xf numFmtId="0" fontId="1" fillId="0" borderId="0" xfId="0" applyFont="1" applyAlignment="1">
      <alignment horizontal="center"/>
    </xf>
    <xf numFmtId="0" fontId="1" fillId="0" borderId="0" xfId="0" applyFont="1" applyAlignment="1">
      <alignment horizontal="left"/>
    </xf>
    <xf numFmtId="0" fontId="2" fillId="0" borderId="0" xfId="0" applyFont="1" applyAlignment="1">
      <alignment horizontal="center"/>
    </xf>
    <xf numFmtId="0" fontId="2" fillId="0" borderId="0" xfId="0" applyFont="1" applyAlignment="1">
      <alignment horizontal="left"/>
    </xf>
    <xf numFmtId="0" fontId="3" fillId="0" borderId="0" xfId="0" applyFont="1" applyAlignment="1">
      <alignment horizontal="center"/>
    </xf>
    <xf numFmtId="0" fontId="3" fillId="0" borderId="0" xfId="0" applyFont="1" applyAlignment="1">
      <alignment horizontal="left"/>
    </xf>
    <xf numFmtId="180" fontId="1" fillId="0" borderId="0" xfId="0" applyNumberFormat="1" applyFont="1" applyAlignment="1">
      <alignment horizontal="center"/>
    </xf>
    <xf numFmtId="180" fontId="1" fillId="2" borderId="0" xfId="0" applyNumberFormat="1" applyFont="1" applyFill="1" applyAlignment="1">
      <alignment horizontal="center"/>
    </xf>
    <xf numFmtId="0" fontId="1" fillId="2" borderId="0" xfId="0" applyFont="1" applyFill="1" applyAlignment="1">
      <alignment horizontal="center"/>
    </xf>
    <xf numFmtId="0" fontId="3" fillId="0" borderId="0" xfId="0" applyFont="1"/>
    <xf numFmtId="180" fontId="2" fillId="0" borderId="0" xfId="0" applyNumberFormat="1" applyFont="1"/>
    <xf numFmtId="180" fontId="3" fillId="3" borderId="0" xfId="0" applyNumberFormat="1" applyFont="1" applyFill="1"/>
    <xf numFmtId="181" fontId="3" fillId="0" borderId="0" xfId="0" applyNumberFormat="1" applyFont="1" applyAlignment="1">
      <alignment horizontal="center"/>
    </xf>
    <xf numFmtId="180" fontId="3" fillId="0" borderId="0" xfId="0" applyNumberFormat="1" applyFont="1"/>
    <xf numFmtId="0" fontId="2" fillId="0" borderId="0" xfId="0" applyFont="1"/>
    <xf numFmtId="182" fontId="2" fillId="0" borderId="0" xfId="0" applyNumberFormat="1" applyFont="1" applyAlignment="1">
      <alignment horizontal="center"/>
    </xf>
    <xf numFmtId="0" fontId="4" fillId="0" borderId="1" xfId="0" applyFont="1" applyBorder="1" applyAlignment="1">
      <alignment horizontal="center"/>
    </xf>
    <xf numFmtId="0" fontId="0" fillId="0" borderId="0" xfId="0" applyFont="1"/>
    <xf numFmtId="4" fontId="5" fillId="0" borderId="0" xfId="0" applyNumberFormat="1" applyFont="1"/>
    <xf numFmtId="0" fontId="6" fillId="0" borderId="0" xfId="0" applyFont="1"/>
    <xf numFmtId="0" fontId="6" fillId="0" borderId="0" xfId="0" applyFont="1" applyAlignment="1">
      <alignment horizontal="right"/>
    </xf>
    <xf numFmtId="4" fontId="6" fillId="0" borderId="0" xfId="0" applyNumberFormat="1" applyFont="1" applyAlignment="1">
      <alignment horizontal="right"/>
    </xf>
    <xf numFmtId="0" fontId="7" fillId="0" borderId="0" xfId="0" applyFont="1"/>
    <xf numFmtId="1" fontId="7" fillId="0" borderId="0" xfId="0" applyNumberFormat="1" applyFont="1"/>
    <xf numFmtId="0" fontId="8" fillId="0" borderId="0" xfId="0" applyFont="1"/>
    <xf numFmtId="1" fontId="8" fillId="0" borderId="0" xfId="0" applyNumberFormat="1" applyFont="1"/>
    <xf numFmtId="0" fontId="8" fillId="0" borderId="0" xfId="0" applyFont="1" applyAlignment="1">
      <alignment horizontal="center"/>
    </xf>
    <xf numFmtId="1" fontId="8" fillId="0" borderId="0" xfId="0" applyNumberFormat="1" applyFont="1" applyAlignment="1">
      <alignment horizontal="center"/>
    </xf>
    <xf numFmtId="1" fontId="5" fillId="0" borderId="0" xfId="0" applyNumberFormat="1" applyFont="1"/>
    <xf numFmtId="0" fontId="5" fillId="0" borderId="0" xfId="0" applyFont="1"/>
    <xf numFmtId="0" fontId="0" fillId="0" borderId="0" xfId="0" applyAlignment="1">
      <alignment horizontal="left"/>
    </xf>
    <xf numFmtId="0" fontId="1" fillId="0" borderId="2" xfId="0" applyFont="1" applyBorder="1" applyAlignment="1">
      <alignment horizontal="left" wrapText="1"/>
    </xf>
    <xf numFmtId="0" fontId="3" fillId="0" borderId="2" xfId="0" applyFont="1" applyBorder="1" applyAlignment="1">
      <alignment horizontal="left" wrapText="1"/>
    </xf>
    <xf numFmtId="0" fontId="0" fillId="0" borderId="2" xfId="0" applyBorder="1" applyAlignment="1">
      <alignment horizontal="left" wrapText="1"/>
    </xf>
    <xf numFmtId="0" fontId="0" fillId="0" borderId="0" xfId="0" applyAlignment="1"/>
    <xf numFmtId="0" fontId="9" fillId="4" borderId="2" xfId="0" applyFont="1" applyFill="1" applyBorder="1" applyAlignment="1">
      <alignment horizontal="center" wrapText="1"/>
    </xf>
    <xf numFmtId="0" fontId="9" fillId="4" borderId="2" xfId="0" applyFont="1" applyFill="1" applyBorder="1" applyAlignment="1">
      <alignment horizontal="center"/>
    </xf>
    <xf numFmtId="0" fontId="3" fillId="0" borderId="2" xfId="0" applyFont="1" applyBorder="1" applyAlignment="1">
      <alignment wrapText="1"/>
    </xf>
    <xf numFmtId="0" fontId="3" fillId="0" borderId="2" xfId="0" applyFont="1" applyBorder="1" applyAlignment="1"/>
    <xf numFmtId="0" fontId="3" fillId="5" borderId="2" xfId="0" applyFont="1" applyFill="1" applyBorder="1" applyAlignment="1">
      <alignment wrapText="1"/>
    </xf>
    <xf numFmtId="0" fontId="0" fillId="0" borderId="2" xfId="0" applyFont="1" applyBorder="1" applyAlignment="1">
      <alignment wrapText="1"/>
    </xf>
    <xf numFmtId="0" fontId="0" fillId="0" borderId="2" xfId="0" applyFont="1" applyBorder="1" applyAlignment="1"/>
    <xf numFmtId="0" fontId="10" fillId="0" borderId="2" xfId="0" applyFont="1" applyBorder="1" applyAlignment="1">
      <alignment wrapText="1"/>
    </xf>
    <xf numFmtId="0" fontId="0" fillId="0" borderId="2" xfId="0" applyBorder="1" applyAlignment="1">
      <alignment wrapText="1"/>
    </xf>
    <xf numFmtId="0" fontId="0" fillId="0" borderId="2" xfId="0" applyBorder="1" applyAlignment="1"/>
    <xf numFmtId="183" fontId="0" fillId="0" borderId="0" xfId="0" applyNumberFormat="1"/>
    <xf numFmtId="0" fontId="0" fillId="0" borderId="0" xfId="0" applyNumberFormat="1"/>
    <xf numFmtId="0" fontId="11" fillId="6" borderId="0" xfId="0" applyFont="1" applyFill="1" applyAlignment="1">
      <alignment horizontal="center" wrapText="1"/>
    </xf>
    <xf numFmtId="0" fontId="11" fillId="7" borderId="0" xfId="0" applyFont="1" applyFill="1" applyAlignment="1">
      <alignment horizontal="center" wrapText="1"/>
    </xf>
    <xf numFmtId="0" fontId="11" fillId="0" borderId="0" xfId="0" applyFont="1" applyAlignment="1">
      <alignment horizontal="center"/>
    </xf>
    <xf numFmtId="0" fontId="11" fillId="0" borderId="0" xfId="0" applyFont="1" applyAlignment="1">
      <alignment horizontal="center" wrapText="1"/>
    </xf>
    <xf numFmtId="0" fontId="11" fillId="6" borderId="0" xfId="0" applyFont="1" applyFill="1" applyAlignment="1">
      <alignment horizontal="right" wrapText="1"/>
    </xf>
    <xf numFmtId="0" fontId="12" fillId="0" borderId="0" xfId="0" applyFont="1"/>
    <xf numFmtId="0" fontId="12" fillId="0" borderId="0" xfId="0" applyFont="1" applyAlignment="1">
      <alignment horizontal="center"/>
    </xf>
    <xf numFmtId="0" fontId="12" fillId="0" borderId="0" xfId="0" applyFont="1" applyAlignment="1">
      <alignment horizontal="left"/>
    </xf>
    <xf numFmtId="0" fontId="12" fillId="0" borderId="0" xfId="0" applyFont="1" applyAlignment="1">
      <alignment horizontal="right"/>
    </xf>
    <xf numFmtId="183" fontId="11" fillId="6" borderId="0" xfId="0" applyNumberFormat="1" applyFont="1" applyFill="1" applyAlignment="1">
      <alignment horizontal="center" wrapText="1"/>
    </xf>
    <xf numFmtId="180" fontId="11" fillId="2" borderId="0" xfId="0" applyNumberFormat="1" applyFont="1" applyFill="1" applyAlignment="1">
      <alignment horizontal="center" wrapText="1"/>
    </xf>
    <xf numFmtId="0" fontId="11" fillId="2" borderId="0" xfId="0" applyNumberFormat="1" applyFont="1" applyFill="1" applyAlignment="1">
      <alignment horizontal="center" wrapText="1"/>
    </xf>
    <xf numFmtId="0" fontId="11" fillId="2" borderId="0" xfId="0" applyFont="1" applyFill="1" applyAlignment="1">
      <alignment horizontal="center" wrapText="1"/>
    </xf>
    <xf numFmtId="0" fontId="10" fillId="0" borderId="0" xfId="0" applyFont="1" applyAlignment="1">
      <alignment wrapText="1"/>
    </xf>
    <xf numFmtId="183" fontId="12" fillId="0" borderId="0" xfId="0" applyNumberFormat="1" applyFont="1" applyAlignment="1">
      <alignment horizontal="center"/>
    </xf>
    <xf numFmtId="180" fontId="10" fillId="3" borderId="0" xfId="0" applyNumberFormat="1" applyFont="1" applyFill="1"/>
    <xf numFmtId="0" fontId="10" fillId="0" borderId="0" xfId="0" applyNumberFormat="1" applyFont="1" applyAlignment="1">
      <alignment horizontal="center"/>
    </xf>
    <xf numFmtId="0" fontId="10" fillId="0" borderId="0" xfId="0" applyFont="1"/>
    <xf numFmtId="0" fontId="10" fillId="0" borderId="0" xfId="0" applyFont="1" applyAlignment="1">
      <alignment horizontal="center"/>
    </xf>
    <xf numFmtId="0" fontId="10" fillId="0" borderId="0" xfId="0" applyFont="1" applyAlignment="1">
      <alignment horizontal="right"/>
    </xf>
    <xf numFmtId="183" fontId="10" fillId="0" borderId="0" xfId="0" applyNumberFormat="1" applyFont="1" applyAlignment="1">
      <alignment horizontal="center"/>
    </xf>
    <xf numFmtId="183" fontId="10" fillId="0" borderId="0" xfId="0" applyNumberFormat="1" applyFont="1"/>
    <xf numFmtId="183" fontId="12" fillId="0" borderId="0" xfId="0" applyNumberFormat="1" applyFont="1"/>
    <xf numFmtId="183" fontId="6" fillId="0" borderId="0" xfId="0" applyNumberFormat="1" applyFont="1"/>
    <xf numFmtId="0" fontId="10" fillId="0" borderId="0" xfId="0" applyFont="1" applyAlignment="1">
      <alignment horizontal="left"/>
    </xf>
    <xf numFmtId="183" fontId="10" fillId="0" borderId="0" xfId="0" applyNumberFormat="1" applyFont="1" applyAlignment="1">
      <alignment horizontal="left"/>
    </xf>
    <xf numFmtId="181" fontId="10" fillId="0" borderId="0" xfId="0" applyNumberFormat="1" applyFont="1" applyAlignment="1">
      <alignment horizontal="center"/>
    </xf>
    <xf numFmtId="183" fontId="0" fillId="0" borderId="0" xfId="0" applyNumberFormat="1" applyFont="1"/>
    <xf numFmtId="0" fontId="13" fillId="0" borderId="0" xfId="0" applyFont="1"/>
    <xf numFmtId="0" fontId="14" fillId="6" borderId="0" xfId="0" applyFont="1" applyFill="1"/>
    <xf numFmtId="0" fontId="14" fillId="6" borderId="0" xfId="0" applyFont="1" applyFill="1" applyAlignment="1">
      <alignment horizontal="center"/>
    </xf>
    <xf numFmtId="1" fontId="14" fillId="2" borderId="0" xfId="0" applyNumberFormat="1" applyFont="1" applyFill="1"/>
    <xf numFmtId="1" fontId="14" fillId="2" borderId="0" xfId="0" applyNumberFormat="1" applyFont="1" applyFill="1" applyAlignment="1">
      <alignment horizontal="center"/>
    </xf>
    <xf numFmtId="1" fontId="12" fillId="0" borderId="0" xfId="0" applyNumberFormat="1" applyFont="1"/>
    <xf numFmtId="1" fontId="12" fillId="0" borderId="0" xfId="0" applyNumberFormat="1" applyFont="1" applyAlignment="1">
      <alignment horizontal="center"/>
    </xf>
    <xf numFmtId="0" fontId="14" fillId="2" borderId="0" xfId="0" applyNumberFormat="1" applyFont="1" applyFill="1" applyAlignment="1">
      <alignment horizontal="center"/>
    </xf>
    <xf numFmtId="1" fontId="14" fillId="0" borderId="0" xfId="0" applyNumberFormat="1" applyFont="1" applyAlignment="1">
      <alignment horizontal="center"/>
    </xf>
    <xf numFmtId="1" fontId="14" fillId="0" borderId="0" xfId="0" applyNumberFormat="1" applyFont="1"/>
    <xf numFmtId="0" fontId="14" fillId="0" borderId="0" xfId="0" applyFont="1"/>
    <xf numFmtId="0" fontId="12" fillId="0" borderId="0" xfId="0" applyNumberFormat="1" applyFont="1" applyAlignment="1">
      <alignment horizontal="center"/>
    </xf>
    <xf numFmtId="182" fontId="12" fillId="0" borderId="0" xfId="0" applyNumberFormat="1" applyFont="1"/>
    <xf numFmtId="4" fontId="14" fillId="0" borderId="0" xfId="0" applyNumberFormat="1" applyFont="1"/>
    <xf numFmtId="0" fontId="14" fillId="0" borderId="0" xfId="0" applyFont="1" applyAlignment="1">
      <alignment horizontal="right"/>
    </xf>
    <xf numFmtId="0" fontId="14" fillId="0" borderId="0" xfId="0" applyFont="1" applyAlignment="1">
      <alignment horizontal="left"/>
    </xf>
    <xf numFmtId="4" fontId="12" fillId="0" borderId="0" xfId="0" applyNumberFormat="1" applyFont="1"/>
    <xf numFmtId="4" fontId="12" fillId="0" borderId="0" xfId="0" applyNumberFormat="1" applyFont="1" applyAlignment="1">
      <alignment horizontal="righ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898"/>
  <sheetViews>
    <sheetView tabSelected="1" workbookViewId="0">
      <selection activeCell="J6" sqref="J6"/>
    </sheetView>
  </sheetViews>
  <sheetFormatPr defaultColWidth="14.4259259259259" defaultRowHeight="15" customHeight="1"/>
  <cols>
    <col min="1" max="1" width="7.28703703703704" customWidth="1"/>
    <col min="2" max="2" width="9.71296296296296" customWidth="1"/>
    <col min="3" max="3" width="41.287037037037" customWidth="1"/>
    <col min="4" max="4" width="17.287037037037" customWidth="1"/>
    <col min="5" max="5" width="14.287037037037" customWidth="1"/>
    <col min="6" max="6" width="33" customWidth="1"/>
    <col min="7" max="7" width="39.5740740740741" customWidth="1"/>
    <col min="8" max="9" width="11.712962962963" customWidth="1"/>
    <col min="10" max="10" width="18.1388888888889" style="47" customWidth="1"/>
    <col min="11" max="11" width="23.1388888888889" customWidth="1"/>
    <col min="12" max="12" width="22.287037037037" customWidth="1"/>
    <col min="13" max="13" width="14.287037037037" customWidth="1"/>
    <col min="14" max="14" width="16.8518518518519" customWidth="1"/>
    <col min="15" max="15" width="10.4259259259259" customWidth="1"/>
    <col min="16" max="16" width="15.1388888888889" customWidth="1"/>
    <col min="17" max="17" width="12.8518518518519" customWidth="1"/>
    <col min="18" max="18" width="10.5740740740741" customWidth="1"/>
    <col min="19" max="19" width="14.287037037037" customWidth="1"/>
    <col min="20" max="20" width="30" customWidth="1"/>
  </cols>
  <sheetData>
    <row r="1" s="76" customFormat="1" ht="15.75" customHeight="1" spans="1:20">
      <c r="A1" s="77" t="s">
        <v>0</v>
      </c>
      <c r="B1" s="78" t="s">
        <v>1</v>
      </c>
      <c r="C1" s="77" t="s">
        <v>2</v>
      </c>
      <c r="D1" s="78" t="s">
        <v>3</v>
      </c>
      <c r="E1" s="79" t="s">
        <v>4</v>
      </c>
      <c r="F1" s="79" t="s">
        <v>5</v>
      </c>
      <c r="G1" s="79" t="s">
        <v>6</v>
      </c>
      <c r="H1" s="80" t="s">
        <v>7</v>
      </c>
      <c r="I1" s="80" t="s">
        <v>8</v>
      </c>
      <c r="J1" s="83" t="s">
        <v>9</v>
      </c>
      <c r="K1" s="84"/>
      <c r="L1" s="85"/>
      <c r="M1" s="86"/>
      <c r="N1" s="86"/>
      <c r="O1" s="86"/>
      <c r="P1" s="86"/>
      <c r="Q1" s="89"/>
      <c r="R1" s="90"/>
      <c r="S1" s="86"/>
      <c r="T1" s="91"/>
    </row>
    <row r="2" ht="15.75" customHeight="1" spans="1:20">
      <c r="A2" t="s">
        <v>10</v>
      </c>
      <c r="B2">
        <v>250423</v>
      </c>
      <c r="C2" t="s">
        <v>11</v>
      </c>
      <c r="D2">
        <v>3</v>
      </c>
      <c r="E2" s="53" t="str">
        <f>IF(ISBLANK(A2),,INDEX('Store Master'!C:C,MATCH(A2,'Store Master'!A:A,0)))</f>
        <v>Mumbai</v>
      </c>
      <c r="F2" s="81" t="str">
        <f>IF(ISBLANK(A2),,INDEX('Store Master'!D:D,MATCH(A2,'Store Master'!A:A,0)))</f>
        <v>Juhu</v>
      </c>
      <c r="G2" s="81" t="str">
        <f>IF(ISBLANK(A2),,INDEX(Inputs!D:D,MATCH(B2,Inputs!E:E,0)))</f>
        <v>650GR Ergo View Laptop Stand-Grey</v>
      </c>
      <c r="H2" s="82" t="str">
        <f t="shared" ref="H2:H65" si="0">IF(LEFT(A2,1)="A","Store",IF(LEFT(A2,1)="D","DC"))</f>
        <v>Store</v>
      </c>
      <c r="I2" s="82">
        <f>IF(ISBLANK(A2),,INDEX(Inputs!G:G,MATCH(B2,Inputs!E:E,0)))</f>
        <v>759</v>
      </c>
      <c r="J2" s="87">
        <f t="shared" ref="J2:J256" si="1">I2*D2</f>
        <v>2277</v>
      </c>
      <c r="K2" s="82"/>
      <c r="L2" s="81"/>
      <c r="M2" s="53"/>
      <c r="N2" s="53"/>
      <c r="O2" s="53"/>
      <c r="P2" s="53"/>
      <c r="Q2" s="92"/>
      <c r="R2" s="56"/>
      <c r="S2" s="53"/>
      <c r="T2" s="55"/>
    </row>
    <row r="3" ht="15.75" customHeight="1" spans="1:20">
      <c r="A3" t="s">
        <v>10</v>
      </c>
      <c r="B3">
        <v>250873</v>
      </c>
      <c r="C3" t="s">
        <v>12</v>
      </c>
      <c r="D3">
        <v>3</v>
      </c>
      <c r="E3" s="53" t="str">
        <f>IF(ISBLANK(A3),,INDEX('Store Master'!C:C,MATCH(A3,'Store Master'!A:A,0)))</f>
        <v>Mumbai</v>
      </c>
      <c r="F3" s="81" t="str">
        <f>IF(ISBLANK(A3),,INDEX('Store Master'!D:D,MATCH(A3,'Store Master'!A:A,0)))</f>
        <v>Juhu</v>
      </c>
      <c r="G3" s="81" t="str">
        <f>IF(ISBLANK(A3),,INDEX(Inputs!D:D,MATCH(B3,Inputs!E:E,0)))</f>
        <v>422BK Evo Fox Fireblade Gaming Keyboard USB</v>
      </c>
      <c r="H3" s="82" t="str">
        <f t="shared" si="0"/>
        <v>Store</v>
      </c>
      <c r="I3" s="82">
        <f>IF(ISBLANK(A3),,INDEX(Inputs!G:G,MATCH(B3,Inputs!E:E,0)))</f>
        <v>999</v>
      </c>
      <c r="J3" s="87">
        <f t="shared" si="1"/>
        <v>2997</v>
      </c>
      <c r="K3" s="82"/>
      <c r="L3" s="81"/>
      <c r="M3" s="53"/>
      <c r="N3" s="53"/>
      <c r="O3" s="53"/>
      <c r="P3" s="53"/>
      <c r="Q3" s="92"/>
      <c r="R3" s="56"/>
      <c r="S3" s="53"/>
      <c r="T3" s="55"/>
    </row>
    <row r="4" ht="15.75" customHeight="1" spans="1:20">
      <c r="A4" t="s">
        <v>10</v>
      </c>
      <c r="B4">
        <v>250874</v>
      </c>
      <c r="C4" t="s">
        <v>13</v>
      </c>
      <c r="D4">
        <v>1</v>
      </c>
      <c r="E4" s="53" t="str">
        <f>IF(ISBLANK(A4),,INDEX('Store Master'!C:C,MATCH(A4,'Store Master'!A:A,0)))</f>
        <v>Mumbai</v>
      </c>
      <c r="F4" s="81" t="str">
        <f>IF(ISBLANK(A4),,INDEX('Store Master'!D:D,MATCH(A4,'Store Master'!A:A,0)))</f>
        <v>Juhu</v>
      </c>
      <c r="G4" s="81" t="str">
        <f>IF(ISBLANK(A4),,INDEX(Inputs!D:D,MATCH(B4,Inputs!E:E,0)))</f>
        <v>432BK EvoFox X-Team Gaming Keyboard &amp; Mouse (USB)</v>
      </c>
      <c r="H4" s="82" t="str">
        <f t="shared" si="0"/>
        <v>Store</v>
      </c>
      <c r="I4" s="82">
        <f>IF(ISBLANK(A4),,INDEX(Inputs!G:G,MATCH(B4,Inputs!E:E,0)))</f>
        <v>1349</v>
      </c>
      <c r="J4" s="87">
        <f t="shared" si="1"/>
        <v>1349</v>
      </c>
      <c r="K4" s="82"/>
      <c r="L4" s="81"/>
      <c r="M4" s="53"/>
      <c r="N4" s="53"/>
      <c r="O4" s="53"/>
      <c r="P4" s="53"/>
      <c r="Q4" s="92"/>
      <c r="R4" s="56"/>
      <c r="S4" s="53"/>
      <c r="T4" s="55"/>
    </row>
    <row r="5" ht="15.75" customHeight="1" spans="1:20">
      <c r="A5" t="s">
        <v>10</v>
      </c>
      <c r="B5">
        <v>250421</v>
      </c>
      <c r="C5" t="s">
        <v>14</v>
      </c>
      <c r="D5">
        <v>2</v>
      </c>
      <c r="E5" s="53" t="str">
        <f>IF(ISBLANK(A5),,INDEX('Store Master'!C:C,MATCH(A5,'Store Master'!A:A,0)))</f>
        <v>Mumbai</v>
      </c>
      <c r="F5" s="81" t="str">
        <f>IF(ISBLANK(A5),,INDEX('Store Master'!D:D,MATCH(A5,'Store Master'!A:A,0)))</f>
        <v>Juhu</v>
      </c>
      <c r="G5" s="81" t="str">
        <f>IF(ISBLANK(A5),,INDEX(Inputs!D:D,MATCH(B5,Inputs!E:E,0)))</f>
        <v>146BK NeoCase Sleeve MP 450 14</v>
      </c>
      <c r="H5" s="82" t="str">
        <f t="shared" si="0"/>
        <v>Store</v>
      </c>
      <c r="I5" s="82">
        <f>IF(ISBLANK(A5),,INDEX(Inputs!G:G,MATCH(B5,Inputs!E:E,0)))</f>
        <v>779</v>
      </c>
      <c r="J5" s="87">
        <f t="shared" si="1"/>
        <v>1558</v>
      </c>
      <c r="K5" s="82"/>
      <c r="L5" s="81"/>
      <c r="M5" s="53"/>
      <c r="N5" s="53"/>
      <c r="O5" s="53"/>
      <c r="P5" s="53"/>
      <c r="Q5" s="92"/>
      <c r="R5" s="56"/>
      <c r="S5" s="53"/>
      <c r="T5" s="55"/>
    </row>
    <row r="6" ht="15.75" customHeight="1" spans="1:20">
      <c r="A6" t="s">
        <v>10</v>
      </c>
      <c r="B6">
        <v>250424</v>
      </c>
      <c r="C6" t="s">
        <v>15</v>
      </c>
      <c r="D6">
        <v>1</v>
      </c>
      <c r="E6" s="53" t="str">
        <f>IF(ISBLANK(A6),,INDEX('Store Master'!C:C,MATCH(A6,'Store Master'!A:A,0)))</f>
        <v>Mumbai</v>
      </c>
      <c r="F6" s="81" t="str">
        <f>IF(ISBLANK(A6),,INDEX('Store Master'!D:D,MATCH(A6,'Store Master'!A:A,0)))</f>
        <v>Juhu</v>
      </c>
      <c r="G6" s="81" t="str">
        <f>IF(ISBLANK(A6),,INDEX(Inputs!D:D,MATCH(B6,Inputs!E:E,0)))</f>
        <v>419V2 PRIMUS Wireless Desktop V2</v>
      </c>
      <c r="H6" s="82" t="str">
        <f t="shared" si="0"/>
        <v>Store</v>
      </c>
      <c r="I6" s="82">
        <f>IF(ISBLANK(A6),,INDEX(Inputs!G:G,MATCH(B6,Inputs!E:E,0)))</f>
        <v>999</v>
      </c>
      <c r="J6" s="87">
        <f t="shared" si="1"/>
        <v>999</v>
      </c>
      <c r="K6" s="82"/>
      <c r="L6" s="81"/>
      <c r="M6" s="53"/>
      <c r="N6" s="53"/>
      <c r="O6" s="53"/>
      <c r="P6" s="53"/>
      <c r="Q6" s="92"/>
      <c r="R6" s="56"/>
      <c r="S6" s="53"/>
      <c r="T6" s="55"/>
    </row>
    <row r="7" ht="15.75" customHeight="1" spans="1:20">
      <c r="A7" t="s">
        <v>10</v>
      </c>
      <c r="B7">
        <v>260086</v>
      </c>
      <c r="C7" t="s">
        <v>16</v>
      </c>
      <c r="D7">
        <v>3</v>
      </c>
      <c r="E7" s="53" t="str">
        <f>IF(ISBLANK(A7),,INDEX('Store Master'!C:C,MATCH(A7,'Store Master'!A:A,0)))</f>
        <v>Mumbai</v>
      </c>
      <c r="F7" s="81" t="str">
        <f>IF(ISBLANK(A7),,INDEX('Store Master'!D:D,MATCH(A7,'Store Master'!A:A,0)))</f>
        <v>Juhu</v>
      </c>
      <c r="G7" s="81" t="str">
        <f>IF(ISBLANK(A7),,INDEX(Inputs!D:D,MATCH(B7,Inputs!E:E,0)))</f>
        <v>436BK Type-C 6 in 1 Multiport Hub</v>
      </c>
      <c r="H7" s="82" t="str">
        <f t="shared" si="0"/>
        <v>Store</v>
      </c>
      <c r="I7" s="82">
        <f>IF(ISBLANK(A7),,INDEX(Inputs!G:G,MATCH(B7,Inputs!E:E,0)))</f>
        <v>1699</v>
      </c>
      <c r="J7" s="87">
        <f t="shared" si="1"/>
        <v>5097</v>
      </c>
      <c r="K7" s="82"/>
      <c r="L7" s="81"/>
      <c r="M7" s="53"/>
      <c r="N7" s="53"/>
      <c r="O7" s="53"/>
      <c r="P7" s="53"/>
      <c r="Q7" s="92"/>
      <c r="R7" s="56"/>
      <c r="S7" s="53"/>
      <c r="T7" s="55"/>
    </row>
    <row r="8" ht="15.75" customHeight="1" spans="1:20">
      <c r="A8" t="s">
        <v>10</v>
      </c>
      <c r="B8">
        <v>260090</v>
      </c>
      <c r="C8" t="s">
        <v>17</v>
      </c>
      <c r="D8">
        <v>1</v>
      </c>
      <c r="E8" s="53" t="str">
        <f>IF(ISBLANK(A8),,INDEX('Store Master'!C:C,MATCH(A8,'Store Master'!A:A,0)))</f>
        <v>Mumbai</v>
      </c>
      <c r="F8" s="81" t="str">
        <f>IF(ISBLANK(A8),,INDEX('Store Master'!D:D,MATCH(A8,'Store Master'!A:A,0)))</f>
        <v>Juhu</v>
      </c>
      <c r="G8" s="81" t="str">
        <f>IF(ISBLANK(A8),,INDEX(Inputs!D:D,MATCH(B8,Inputs!E:E,0)))</f>
        <v>400PP Xcite Neo Keyboard &amp; Mouse USB</v>
      </c>
      <c r="H8" s="82" t="str">
        <f t="shared" si="0"/>
        <v>Store</v>
      </c>
      <c r="I8" s="82">
        <f>IF(ISBLANK(A8),,INDEX(Inputs!G:G,MATCH(B8,Inputs!E:E,0)))</f>
        <v>729</v>
      </c>
      <c r="J8" s="87">
        <f t="shared" si="1"/>
        <v>729</v>
      </c>
      <c r="K8" s="82"/>
      <c r="L8" s="81"/>
      <c r="M8" s="53"/>
      <c r="N8" s="53"/>
      <c r="O8" s="88"/>
      <c r="P8" s="53"/>
      <c r="Q8" s="92"/>
      <c r="R8" s="56"/>
      <c r="S8" s="53"/>
      <c r="T8" s="55"/>
    </row>
    <row r="9" ht="15.75" customHeight="1" spans="1:20">
      <c r="A9" t="s">
        <v>10</v>
      </c>
      <c r="B9">
        <v>260089</v>
      </c>
      <c r="C9" t="s">
        <v>18</v>
      </c>
      <c r="D9">
        <v>1</v>
      </c>
      <c r="E9" s="53" t="str">
        <f>IF(ISBLANK(A9),,INDEX('Store Master'!C:C,MATCH(A9,'Store Master'!A:A,0)))</f>
        <v>Mumbai</v>
      </c>
      <c r="F9" s="81" t="str">
        <f>IF(ISBLANK(A9),,INDEX('Store Master'!D:D,MATCH(A9,'Store Master'!A:A,0)))</f>
        <v>Juhu</v>
      </c>
      <c r="G9" s="81" t="str">
        <f>IF(ISBLANK(A9),,INDEX(Inputs!D:D,MATCH(B9,Inputs!E:E,0)))</f>
        <v>398PP Xcite Neo Keyboard USB</v>
      </c>
      <c r="H9" s="82" t="str">
        <f t="shared" si="0"/>
        <v>Store</v>
      </c>
      <c r="I9" s="82">
        <f>IF(ISBLANK(A9),,INDEX(Inputs!G:G,MATCH(B9,Inputs!E:E,0)))</f>
        <v>529</v>
      </c>
      <c r="J9" s="87">
        <f t="shared" si="1"/>
        <v>529</v>
      </c>
      <c r="K9" s="82"/>
      <c r="L9" s="81"/>
      <c r="M9" s="53"/>
      <c r="N9" s="53"/>
      <c r="O9" s="53"/>
      <c r="P9" s="53"/>
      <c r="Q9" s="92"/>
      <c r="R9" s="56"/>
      <c r="S9" s="53"/>
      <c r="T9" s="55"/>
    </row>
    <row r="10" ht="15.75" customHeight="1" spans="1:20">
      <c r="A10" t="s">
        <v>10</v>
      </c>
      <c r="B10">
        <v>204736</v>
      </c>
      <c r="C10" t="s">
        <v>19</v>
      </c>
      <c r="D10">
        <v>1</v>
      </c>
      <c r="E10" s="53" t="str">
        <f>IF(ISBLANK(A10),,INDEX('Store Master'!C:C,MATCH(A10,'Store Master'!A:A,0)))</f>
        <v>Mumbai</v>
      </c>
      <c r="F10" s="81" t="str">
        <f>IF(ISBLANK(A10),,INDEX('Store Master'!D:D,MATCH(A10,'Store Master'!A:A,0)))</f>
        <v>Juhu</v>
      </c>
      <c r="G10" s="81" t="str">
        <f>IF(ISBLANK(A10),,INDEX(Inputs!D:D,MATCH(B10,Inputs!E:E,0)))</f>
        <v>851PP Xcite Pro Keyboard USB</v>
      </c>
      <c r="H10" s="82" t="str">
        <f t="shared" si="0"/>
        <v>Store</v>
      </c>
      <c r="I10" s="82">
        <f>IF(ISBLANK(A10),,INDEX(Inputs!G:G,MATCH(B10,Inputs!E:E,0)))</f>
        <v>549</v>
      </c>
      <c r="J10" s="87">
        <f t="shared" si="1"/>
        <v>549</v>
      </c>
      <c r="K10" s="82"/>
      <c r="L10" s="81"/>
      <c r="M10" s="53"/>
      <c r="N10" s="53"/>
      <c r="O10" s="88"/>
      <c r="P10" s="53"/>
      <c r="Q10" s="92"/>
      <c r="R10" s="56"/>
      <c r="S10" s="53"/>
      <c r="T10" s="55"/>
    </row>
    <row r="11" ht="15.75" customHeight="1" spans="1:20">
      <c r="A11" t="s">
        <v>10</v>
      </c>
      <c r="B11">
        <v>204737</v>
      </c>
      <c r="C11" t="s">
        <v>20</v>
      </c>
      <c r="D11">
        <v>1</v>
      </c>
      <c r="E11" s="53" t="str">
        <f>IF(ISBLANK(A11),,INDEX('Store Master'!C:C,MATCH(A11,'Store Master'!A:A,0)))</f>
        <v>Mumbai</v>
      </c>
      <c r="F11" s="81" t="str">
        <f>IF(ISBLANK(A11),,INDEX('Store Master'!D:D,MATCH(A11,'Store Master'!A:A,0)))</f>
        <v>Juhu</v>
      </c>
      <c r="G11" s="81" t="str">
        <f>IF(ISBLANK(A11),,INDEX(Inputs!D:D,MATCH(B11,Inputs!E:E,0)))</f>
        <v>850PP Xcite Pro Keyboard &amp; Mouse USB</v>
      </c>
      <c r="H11" s="82" t="str">
        <f t="shared" si="0"/>
        <v>Store</v>
      </c>
      <c r="I11" s="82">
        <f>IF(ISBLANK(A11),,INDEX(Inputs!G:G,MATCH(B11,Inputs!E:E,0)))</f>
        <v>729</v>
      </c>
      <c r="J11" s="87">
        <f t="shared" si="1"/>
        <v>729</v>
      </c>
      <c r="K11" s="82"/>
      <c r="L11" s="81"/>
      <c r="M11" s="53"/>
      <c r="N11" s="53"/>
      <c r="O11" s="88"/>
      <c r="P11" s="53"/>
      <c r="Q11" s="93"/>
      <c r="R11" s="56"/>
      <c r="S11" s="53"/>
      <c r="T11" s="55"/>
    </row>
    <row r="12" ht="15.75" customHeight="1" spans="1:20">
      <c r="A12" t="s">
        <v>21</v>
      </c>
      <c r="B12">
        <v>250877</v>
      </c>
      <c r="C12" t="s">
        <v>22</v>
      </c>
      <c r="D12">
        <v>1</v>
      </c>
      <c r="E12" s="53" t="str">
        <f>IF(ISBLANK(A12),,INDEX('Store Master'!C:C,MATCH(A12,'Store Master'!A:A,0)))</f>
        <v>Ahmedabad</v>
      </c>
      <c r="F12" s="81" t="str">
        <f>IF(ISBLANK(A12),,INDEX('Store Master'!D:D,MATCH(A12,'Store Master'!A:A,0)))</f>
        <v>Devarc</v>
      </c>
      <c r="G12" s="81" t="str">
        <f>IF(ISBLANK(A12),,INDEX(Inputs!D:D,MATCH(B12,Inputs!E:E,0)))</f>
        <v>595BK Evo Fox Falcon X35 Medium Speed Mouse Pad</v>
      </c>
      <c r="H12" s="82" t="str">
        <f t="shared" si="0"/>
        <v>Store</v>
      </c>
      <c r="I12" s="82">
        <f>IF(ISBLANK(A12),,INDEX(Inputs!G:G,MATCH(B12,Inputs!E:E,0)))</f>
        <v>349</v>
      </c>
      <c r="J12" s="87">
        <f t="shared" si="1"/>
        <v>349</v>
      </c>
      <c r="K12" s="82"/>
      <c r="L12" s="81"/>
      <c r="M12" s="53"/>
      <c r="N12" s="53"/>
      <c r="O12" s="53"/>
      <c r="P12" s="53"/>
      <c r="Q12" s="93"/>
      <c r="R12" s="56"/>
      <c r="S12" s="53"/>
      <c r="T12" s="55"/>
    </row>
    <row r="13" ht="15.75" customHeight="1" spans="1:20">
      <c r="A13" t="s">
        <v>23</v>
      </c>
      <c r="B13">
        <v>250423</v>
      </c>
      <c r="C13" t="s">
        <v>11</v>
      </c>
      <c r="D13">
        <v>1</v>
      </c>
      <c r="E13" s="53" t="str">
        <f>IF(ISBLANK(A13),,INDEX('Store Master'!C:C,MATCH(A13,'Store Master'!A:A,0)))</f>
        <v>Navi Mumbai</v>
      </c>
      <c r="F13" s="81" t="str">
        <f>IF(ISBLANK(A13),,INDEX('Store Master'!D:D,MATCH(A13,'Store Master'!A:A,0)))</f>
        <v>Belapur</v>
      </c>
      <c r="G13" s="81" t="str">
        <f>IF(ISBLANK(A13),,INDEX(Inputs!D:D,MATCH(B13,Inputs!E:E,0)))</f>
        <v>650GR Ergo View Laptop Stand-Grey</v>
      </c>
      <c r="H13" s="82" t="str">
        <f t="shared" si="0"/>
        <v>Store</v>
      </c>
      <c r="I13" s="82">
        <f>IF(ISBLANK(A13),,INDEX(Inputs!G:G,MATCH(B13,Inputs!E:E,0)))</f>
        <v>759</v>
      </c>
      <c r="J13" s="87">
        <f t="shared" si="1"/>
        <v>759</v>
      </c>
      <c r="K13" s="82"/>
      <c r="L13" s="81"/>
      <c r="M13" s="53"/>
      <c r="N13" s="53"/>
      <c r="O13" s="53"/>
      <c r="P13" s="53"/>
      <c r="Q13" s="93"/>
      <c r="R13" s="56"/>
      <c r="S13" s="53"/>
      <c r="T13" s="55"/>
    </row>
    <row r="14" ht="15.75" customHeight="1" spans="1:20">
      <c r="A14" t="s">
        <v>23</v>
      </c>
      <c r="B14">
        <v>250878</v>
      </c>
      <c r="C14" t="s">
        <v>24</v>
      </c>
      <c r="D14">
        <v>1</v>
      </c>
      <c r="E14" s="53" t="str">
        <f>IF(ISBLANK(A14),,INDEX('Store Master'!C:C,MATCH(A14,'Store Master'!A:A,0)))</f>
        <v>Navi Mumbai</v>
      </c>
      <c r="F14" s="81" t="str">
        <f>IF(ISBLANK(A14),,INDEX('Store Master'!D:D,MATCH(A14,'Store Master'!A:A,0)))</f>
        <v>Belapur</v>
      </c>
      <c r="G14" s="81" t="str">
        <f>IF(ISBLANK(A14),,INDEX(Inputs!D:D,MATCH(B14,Inputs!E:E,0)))</f>
        <v>596BK Evo Fox Falcon LX35 Medium Speed LED Mouse Pad</v>
      </c>
      <c r="H14" s="82" t="str">
        <f t="shared" si="0"/>
        <v>Store</v>
      </c>
      <c r="I14" s="82">
        <f>IF(ISBLANK(A14),,INDEX(Inputs!G:G,MATCH(B14,Inputs!E:E,0)))</f>
        <v>999</v>
      </c>
      <c r="J14" s="87">
        <f t="shared" si="1"/>
        <v>999</v>
      </c>
      <c r="K14" s="82"/>
      <c r="L14" s="81"/>
      <c r="M14" s="53"/>
      <c r="N14" s="53"/>
      <c r="O14" s="53"/>
      <c r="P14" s="53"/>
      <c r="Q14" s="93"/>
      <c r="R14" s="56"/>
      <c r="S14" s="53"/>
      <c r="T14" s="55"/>
    </row>
    <row r="15" ht="15.75" customHeight="1" spans="1:20">
      <c r="A15" t="s">
        <v>23</v>
      </c>
      <c r="B15">
        <v>250877</v>
      </c>
      <c r="C15" t="s">
        <v>22</v>
      </c>
      <c r="D15">
        <v>1</v>
      </c>
      <c r="E15" s="53" t="str">
        <f>IF(ISBLANK(A15),,INDEX('Store Master'!C:C,MATCH(A15,'Store Master'!A:A,0)))</f>
        <v>Navi Mumbai</v>
      </c>
      <c r="F15" s="81" t="str">
        <f>IF(ISBLANK(A15),,INDEX('Store Master'!D:D,MATCH(A15,'Store Master'!A:A,0)))</f>
        <v>Belapur</v>
      </c>
      <c r="G15" s="81" t="str">
        <f>IF(ISBLANK(A15),,INDEX(Inputs!D:D,MATCH(B15,Inputs!E:E,0)))</f>
        <v>595BK Evo Fox Falcon X35 Medium Speed Mouse Pad</v>
      </c>
      <c r="H15" s="82" t="str">
        <f t="shared" si="0"/>
        <v>Store</v>
      </c>
      <c r="I15" s="82">
        <f>IF(ISBLANK(A15),,INDEX(Inputs!G:G,MATCH(B15,Inputs!E:E,0)))</f>
        <v>349</v>
      </c>
      <c r="J15" s="87">
        <f t="shared" si="1"/>
        <v>349</v>
      </c>
      <c r="K15" s="82"/>
      <c r="L15" s="81"/>
      <c r="M15" s="53"/>
      <c r="N15" s="53"/>
      <c r="O15" s="53"/>
      <c r="P15" s="53"/>
      <c r="Q15" s="93"/>
      <c r="R15" s="56"/>
      <c r="S15" s="53"/>
      <c r="T15" s="55"/>
    </row>
    <row r="16" ht="15.75" customHeight="1" spans="1:20">
      <c r="A16" t="s">
        <v>23</v>
      </c>
      <c r="B16">
        <v>256480</v>
      </c>
      <c r="C16" t="s">
        <v>25</v>
      </c>
      <c r="D16">
        <v>1</v>
      </c>
      <c r="E16" s="53" t="str">
        <f>IF(ISBLANK(A16),,INDEX('Store Master'!C:C,MATCH(A16,'Store Master'!A:A,0)))</f>
        <v>Navi Mumbai</v>
      </c>
      <c r="F16" s="81" t="str">
        <f>IF(ISBLANK(A16),,INDEX('Store Master'!D:D,MATCH(A16,'Store Master'!A:A,0)))</f>
        <v>Belapur</v>
      </c>
      <c r="G16" s="81" t="str">
        <f>IF(ISBLANK(A16),,INDEX(Inputs!D:D,MATCH(B16,Inputs!E:E,0)))</f>
        <v>998PP EvoFox Prime Gaming Bundle (422,423,658,597)</v>
      </c>
      <c r="H16" s="82" t="str">
        <f t="shared" si="0"/>
        <v>Store</v>
      </c>
      <c r="I16" s="82">
        <f>IF(ISBLANK(A16),,INDEX(Inputs!G:G,MATCH(B16,Inputs!E:E,0)))</f>
        <v>3000</v>
      </c>
      <c r="J16" s="87">
        <f t="shared" si="1"/>
        <v>3000</v>
      </c>
      <c r="K16" s="82"/>
      <c r="L16" s="81"/>
      <c r="M16" s="53"/>
      <c r="N16" s="53"/>
      <c r="O16" s="53"/>
      <c r="P16" s="53"/>
      <c r="Q16" s="93"/>
      <c r="R16" s="56"/>
      <c r="S16" s="53"/>
      <c r="T16" s="55"/>
    </row>
    <row r="17" ht="15.75" customHeight="1" spans="1:20">
      <c r="A17" t="s">
        <v>23</v>
      </c>
      <c r="B17">
        <v>250876</v>
      </c>
      <c r="C17" t="s">
        <v>26</v>
      </c>
      <c r="D17">
        <v>1</v>
      </c>
      <c r="E17" s="53" t="str">
        <f>IF(ISBLANK(A17),,INDEX('Store Master'!C:C,MATCH(A17,'Store Master'!A:A,0)))</f>
        <v>Navi Mumbai</v>
      </c>
      <c r="F17" s="81" t="str">
        <f>IF(ISBLANK(A17),,INDEX('Store Master'!D:D,MATCH(A17,'Store Master'!A:A,0)))</f>
        <v>Belapur</v>
      </c>
      <c r="G17" s="81" t="str">
        <f>IF(ISBLANK(A17),,INDEX(Inputs!D:D,MATCH(B17,Inputs!E:E,0)))</f>
        <v>649BK EvoFox Typhoon Laptop Cooling Pad</v>
      </c>
      <c r="H17" s="82" t="str">
        <f t="shared" si="0"/>
        <v>Store</v>
      </c>
      <c r="I17" s="82">
        <f>IF(ISBLANK(A17),,INDEX(Inputs!G:G,MATCH(B17,Inputs!E:E,0)))</f>
        <v>1399</v>
      </c>
      <c r="J17" s="87">
        <f t="shared" si="1"/>
        <v>1399</v>
      </c>
      <c r="K17" s="82"/>
      <c r="L17" s="81"/>
      <c r="M17" s="53"/>
      <c r="N17" s="53"/>
      <c r="O17" s="53"/>
      <c r="P17" s="53"/>
      <c r="Q17" s="93"/>
      <c r="R17" s="56"/>
      <c r="S17" s="53"/>
      <c r="T17" s="55"/>
    </row>
    <row r="18" ht="15.75" customHeight="1" spans="1:20">
      <c r="A18" t="s">
        <v>23</v>
      </c>
      <c r="B18">
        <v>250421</v>
      </c>
      <c r="C18" t="s">
        <v>14</v>
      </c>
      <c r="D18">
        <v>3</v>
      </c>
      <c r="E18" s="53" t="str">
        <f>IF(ISBLANK(A18),,INDEX('Store Master'!C:C,MATCH(A18,'Store Master'!A:A,0)))</f>
        <v>Navi Mumbai</v>
      </c>
      <c r="F18" s="81" t="str">
        <f>IF(ISBLANK(A18),,INDEX('Store Master'!D:D,MATCH(A18,'Store Master'!A:A,0)))</f>
        <v>Belapur</v>
      </c>
      <c r="G18" s="81" t="str">
        <f>IF(ISBLANK(A18),,INDEX(Inputs!D:D,MATCH(B18,Inputs!E:E,0)))</f>
        <v>146BK NeoCase Sleeve MP 450 14</v>
      </c>
      <c r="H18" s="82" t="str">
        <f t="shared" si="0"/>
        <v>Store</v>
      </c>
      <c r="I18" s="82">
        <f>IF(ISBLANK(A18),,INDEX(Inputs!G:G,MATCH(B18,Inputs!E:E,0)))</f>
        <v>779</v>
      </c>
      <c r="J18" s="87">
        <f t="shared" si="1"/>
        <v>2337</v>
      </c>
      <c r="K18" s="82"/>
      <c r="L18" s="81"/>
      <c r="M18" s="53"/>
      <c r="N18" s="53"/>
      <c r="O18" s="53"/>
      <c r="P18" s="53"/>
      <c r="Q18" s="93"/>
      <c r="R18" s="56"/>
      <c r="S18" s="53"/>
      <c r="T18" s="55"/>
    </row>
    <row r="19" ht="15.75" customHeight="1" spans="1:20">
      <c r="A19" t="s">
        <v>23</v>
      </c>
      <c r="B19">
        <v>250424</v>
      </c>
      <c r="C19" t="s">
        <v>15</v>
      </c>
      <c r="D19">
        <v>1</v>
      </c>
      <c r="E19" s="53" t="str">
        <f>IF(ISBLANK(A19),,INDEX('Store Master'!C:C,MATCH(A19,'Store Master'!A:A,0)))</f>
        <v>Navi Mumbai</v>
      </c>
      <c r="F19" s="81" t="str">
        <f>IF(ISBLANK(A19),,INDEX('Store Master'!D:D,MATCH(A19,'Store Master'!A:A,0)))</f>
        <v>Belapur</v>
      </c>
      <c r="G19" s="81" t="str">
        <f>IF(ISBLANK(A19),,INDEX(Inputs!D:D,MATCH(B19,Inputs!E:E,0)))</f>
        <v>419V2 PRIMUS Wireless Desktop V2</v>
      </c>
      <c r="H19" s="82" t="str">
        <f t="shared" si="0"/>
        <v>Store</v>
      </c>
      <c r="I19" s="82">
        <f>IF(ISBLANK(A19),,INDEX(Inputs!G:G,MATCH(B19,Inputs!E:E,0)))</f>
        <v>999</v>
      </c>
      <c r="J19" s="87">
        <f t="shared" si="1"/>
        <v>999</v>
      </c>
      <c r="K19" s="82"/>
      <c r="L19" s="81"/>
      <c r="M19" s="53"/>
      <c r="N19" s="53"/>
      <c r="O19" s="53"/>
      <c r="P19" s="53"/>
      <c r="Q19" s="93"/>
      <c r="R19" s="56"/>
      <c r="S19" s="53"/>
      <c r="T19" s="55"/>
    </row>
    <row r="20" ht="15.75" customHeight="1" spans="1:20">
      <c r="A20" t="s">
        <v>23</v>
      </c>
      <c r="B20">
        <v>260089</v>
      </c>
      <c r="C20" t="s">
        <v>18</v>
      </c>
      <c r="D20">
        <v>1</v>
      </c>
      <c r="E20" s="53" t="str">
        <f>IF(ISBLANK(A20),,INDEX('Store Master'!C:C,MATCH(A20,'Store Master'!A:A,0)))</f>
        <v>Navi Mumbai</v>
      </c>
      <c r="F20" s="81" t="str">
        <f>IF(ISBLANK(A20),,INDEX('Store Master'!D:D,MATCH(A20,'Store Master'!A:A,0)))</f>
        <v>Belapur</v>
      </c>
      <c r="G20" s="81" t="str">
        <f>IF(ISBLANK(A20),,INDEX(Inputs!D:D,MATCH(B20,Inputs!E:E,0)))</f>
        <v>398PP Xcite Neo Keyboard USB</v>
      </c>
      <c r="H20" s="82" t="str">
        <f t="shared" si="0"/>
        <v>Store</v>
      </c>
      <c r="I20" s="82">
        <f>IF(ISBLANK(A20),,INDEX(Inputs!G:G,MATCH(B20,Inputs!E:E,0)))</f>
        <v>529</v>
      </c>
      <c r="J20" s="87">
        <f t="shared" si="1"/>
        <v>529</v>
      </c>
      <c r="K20" s="82"/>
      <c r="L20" s="81"/>
      <c r="M20" s="53"/>
      <c r="N20" s="53"/>
      <c r="O20" s="53"/>
      <c r="P20" s="53"/>
      <c r="Q20" s="93"/>
      <c r="R20" s="56"/>
      <c r="S20" s="53"/>
      <c r="T20" s="55"/>
    </row>
    <row r="21" ht="15.75" customHeight="1" spans="1:20">
      <c r="A21" t="s">
        <v>23</v>
      </c>
      <c r="B21">
        <v>204736</v>
      </c>
      <c r="C21" t="s">
        <v>19</v>
      </c>
      <c r="D21">
        <v>2</v>
      </c>
      <c r="E21" s="53" t="str">
        <f>IF(ISBLANK(A21),,INDEX('Store Master'!C:C,MATCH(A21,'Store Master'!A:A,0)))</f>
        <v>Navi Mumbai</v>
      </c>
      <c r="F21" s="81" t="str">
        <f>IF(ISBLANK(A21),,INDEX('Store Master'!D:D,MATCH(A21,'Store Master'!A:A,0)))</f>
        <v>Belapur</v>
      </c>
      <c r="G21" s="81" t="str">
        <f>IF(ISBLANK(A21),,INDEX(Inputs!D:D,MATCH(B21,Inputs!E:E,0)))</f>
        <v>851PP Xcite Pro Keyboard USB</v>
      </c>
      <c r="H21" s="82" t="str">
        <f t="shared" si="0"/>
        <v>Store</v>
      </c>
      <c r="I21" s="82">
        <f>IF(ISBLANK(A21),,INDEX(Inputs!G:G,MATCH(B21,Inputs!E:E,0)))</f>
        <v>549</v>
      </c>
      <c r="J21" s="87">
        <f t="shared" si="1"/>
        <v>1098</v>
      </c>
      <c r="K21" s="82"/>
      <c r="L21" s="81"/>
      <c r="M21" s="53"/>
      <c r="N21" s="53"/>
      <c r="O21" s="88"/>
      <c r="P21" s="53"/>
      <c r="Q21" s="93"/>
      <c r="R21" s="56"/>
      <c r="S21" s="53"/>
      <c r="T21" s="55"/>
    </row>
    <row r="22" ht="15.75" customHeight="1" spans="1:20">
      <c r="A22" t="s">
        <v>27</v>
      </c>
      <c r="B22">
        <v>250423</v>
      </c>
      <c r="C22" t="s">
        <v>11</v>
      </c>
      <c r="D22">
        <v>1</v>
      </c>
      <c r="E22" s="53" t="str">
        <f>IF(ISBLANK(A22),,INDEX('Store Master'!C:C,MATCH(A22,'Store Master'!A:A,0)))</f>
        <v>Faridabad</v>
      </c>
      <c r="F22" s="81" t="str">
        <f>IF(ISBLANK(A22),,INDEX('Store Master'!D:D,MATCH(A22,'Store Master'!A:A,0)))</f>
        <v>Crown Mall</v>
      </c>
      <c r="G22" s="81" t="str">
        <f>IF(ISBLANK(A22),,INDEX(Inputs!D:D,MATCH(B22,Inputs!E:E,0)))</f>
        <v>650GR Ergo View Laptop Stand-Grey</v>
      </c>
      <c r="H22" s="82" t="str">
        <f t="shared" si="0"/>
        <v>Store</v>
      </c>
      <c r="I22" s="82">
        <f>IF(ISBLANK(A22),,INDEX(Inputs!G:G,MATCH(B22,Inputs!E:E,0)))</f>
        <v>759</v>
      </c>
      <c r="J22" s="87">
        <f t="shared" si="1"/>
        <v>759</v>
      </c>
      <c r="K22" s="82"/>
      <c r="L22" s="81"/>
      <c r="M22" s="53"/>
      <c r="N22" s="53"/>
      <c r="O22" s="88"/>
      <c r="P22" s="53"/>
      <c r="Q22" s="92"/>
      <c r="R22" s="56"/>
      <c r="S22" s="53"/>
      <c r="T22" s="55"/>
    </row>
    <row r="23" ht="15.75" customHeight="1" spans="1:20">
      <c r="A23" t="s">
        <v>27</v>
      </c>
      <c r="B23">
        <v>256479</v>
      </c>
      <c r="C23" t="s">
        <v>28</v>
      </c>
      <c r="D23">
        <v>1</v>
      </c>
      <c r="E23" s="53" t="str">
        <f>IF(ISBLANK(A23),,INDEX('Store Master'!C:C,MATCH(A23,'Store Master'!A:A,0)))</f>
        <v>Faridabad</v>
      </c>
      <c r="F23" s="81" t="str">
        <f>IF(ISBLANK(A23),,INDEX('Store Master'!D:D,MATCH(A23,'Store Master'!A:A,0)))</f>
        <v>Crown Mall</v>
      </c>
      <c r="G23" s="81" t="str">
        <f>IF(ISBLANK(A23),,INDEX(Inputs!D:D,MATCH(B23,Inputs!E:E,0)))</f>
        <v>997PP EvoFox Explore Gaming Bundle (422,423,659,595)</v>
      </c>
      <c r="H23" s="82" t="str">
        <f t="shared" si="0"/>
        <v>Store</v>
      </c>
      <c r="I23" s="82">
        <f>IF(ISBLANK(A23),,INDEX(Inputs!G:G,MATCH(B23,Inputs!E:E,0)))</f>
        <v>2500</v>
      </c>
      <c r="J23" s="87">
        <f t="shared" si="1"/>
        <v>2500</v>
      </c>
      <c r="K23" s="82"/>
      <c r="L23" s="81"/>
      <c r="M23" s="53"/>
      <c r="N23" s="53"/>
      <c r="O23" s="88"/>
      <c r="P23" s="53"/>
      <c r="Q23" s="92"/>
      <c r="R23" s="56"/>
      <c r="S23" s="53"/>
      <c r="T23" s="55"/>
    </row>
    <row r="24" ht="15.75" customHeight="1" spans="1:20">
      <c r="A24" t="s">
        <v>27</v>
      </c>
      <c r="B24">
        <v>250878</v>
      </c>
      <c r="C24" t="s">
        <v>24</v>
      </c>
      <c r="D24">
        <v>2</v>
      </c>
      <c r="E24" s="53" t="str">
        <f>IF(ISBLANK(A24),,INDEX('Store Master'!C:C,MATCH(A24,'Store Master'!A:A,0)))</f>
        <v>Faridabad</v>
      </c>
      <c r="F24" s="81" t="str">
        <f>IF(ISBLANK(A24),,INDEX('Store Master'!D:D,MATCH(A24,'Store Master'!A:A,0)))</f>
        <v>Crown Mall</v>
      </c>
      <c r="G24" s="81" t="str">
        <f>IF(ISBLANK(A24),,INDEX(Inputs!D:D,MATCH(B24,Inputs!E:E,0)))</f>
        <v>596BK Evo Fox Falcon LX35 Medium Speed LED Mouse Pad</v>
      </c>
      <c r="H24" s="82" t="str">
        <f t="shared" si="0"/>
        <v>Store</v>
      </c>
      <c r="I24" s="82">
        <f>IF(ISBLANK(A24),,INDEX(Inputs!G:G,MATCH(B24,Inputs!E:E,0)))</f>
        <v>999</v>
      </c>
      <c r="J24" s="87">
        <f t="shared" si="1"/>
        <v>1998</v>
      </c>
      <c r="K24" s="82"/>
      <c r="L24" s="81"/>
      <c r="M24" s="53"/>
      <c r="N24" s="53"/>
      <c r="O24" s="88"/>
      <c r="P24" s="53"/>
      <c r="Q24" s="92"/>
      <c r="R24" s="56"/>
      <c r="S24" s="53"/>
      <c r="T24" s="55"/>
    </row>
    <row r="25" ht="15.75" customHeight="1" spans="1:20">
      <c r="A25" t="s">
        <v>27</v>
      </c>
      <c r="B25">
        <v>256480</v>
      </c>
      <c r="C25" t="s">
        <v>25</v>
      </c>
      <c r="D25">
        <v>1</v>
      </c>
      <c r="E25" s="53" t="str">
        <f>IF(ISBLANK(A25),,INDEX('Store Master'!C:C,MATCH(A25,'Store Master'!A:A,0)))</f>
        <v>Faridabad</v>
      </c>
      <c r="F25" s="81" t="str">
        <f>IF(ISBLANK(A25),,INDEX('Store Master'!D:D,MATCH(A25,'Store Master'!A:A,0)))</f>
        <v>Crown Mall</v>
      </c>
      <c r="G25" s="81" t="str">
        <f>IF(ISBLANK(A25),,INDEX(Inputs!D:D,MATCH(B25,Inputs!E:E,0)))</f>
        <v>998PP EvoFox Prime Gaming Bundle (422,423,658,597)</v>
      </c>
      <c r="H25" s="82" t="str">
        <f t="shared" si="0"/>
        <v>Store</v>
      </c>
      <c r="I25" s="82">
        <f>IF(ISBLANK(A25),,INDEX(Inputs!G:G,MATCH(B25,Inputs!E:E,0)))</f>
        <v>3000</v>
      </c>
      <c r="J25" s="87">
        <f t="shared" si="1"/>
        <v>3000</v>
      </c>
      <c r="K25" s="82"/>
      <c r="L25" s="81"/>
      <c r="M25" s="53"/>
      <c r="N25" s="53"/>
      <c r="O25" s="53"/>
      <c r="P25" s="53"/>
      <c r="Q25" s="92"/>
      <c r="R25" s="56"/>
      <c r="S25" s="53"/>
      <c r="T25" s="55"/>
    </row>
    <row r="26" ht="15.75" customHeight="1" spans="1:20">
      <c r="A26" t="s">
        <v>27</v>
      </c>
      <c r="B26">
        <v>260089</v>
      </c>
      <c r="C26" t="s">
        <v>18</v>
      </c>
      <c r="D26">
        <v>1</v>
      </c>
      <c r="E26" s="53" t="str">
        <f>IF(ISBLANK(A26),,INDEX('Store Master'!C:C,MATCH(A26,'Store Master'!A:A,0)))</f>
        <v>Faridabad</v>
      </c>
      <c r="F26" s="81" t="str">
        <f>IF(ISBLANK(A26),,INDEX('Store Master'!D:D,MATCH(A26,'Store Master'!A:A,0)))</f>
        <v>Crown Mall</v>
      </c>
      <c r="G26" s="81" t="str">
        <f>IF(ISBLANK(A26),,INDEX(Inputs!D:D,MATCH(B26,Inputs!E:E,0)))</f>
        <v>398PP Xcite Neo Keyboard USB</v>
      </c>
      <c r="H26" s="82" t="str">
        <f t="shared" si="0"/>
        <v>Store</v>
      </c>
      <c r="I26" s="82">
        <f>IF(ISBLANK(A26),,INDEX(Inputs!G:G,MATCH(B26,Inputs!E:E,0)))</f>
        <v>529</v>
      </c>
      <c r="J26" s="87">
        <f t="shared" si="1"/>
        <v>529</v>
      </c>
      <c r="K26" s="82"/>
      <c r="L26" s="81"/>
      <c r="M26" s="53"/>
      <c r="N26" s="53"/>
      <c r="O26" s="53"/>
      <c r="P26" s="53"/>
      <c r="Q26" s="92"/>
      <c r="R26" s="56"/>
      <c r="S26" s="53"/>
      <c r="T26" s="55"/>
    </row>
    <row r="27" ht="15.75" customHeight="1" spans="1:20">
      <c r="A27" t="s">
        <v>29</v>
      </c>
      <c r="B27">
        <v>250878</v>
      </c>
      <c r="C27" t="s">
        <v>24</v>
      </c>
      <c r="D27">
        <v>1</v>
      </c>
      <c r="E27" s="53" t="str">
        <f>IF(ISBLANK(A27),,INDEX('Store Master'!C:C,MATCH(A27,'Store Master'!A:A,0)))</f>
        <v>Mumbai</v>
      </c>
      <c r="F27" s="81" t="str">
        <f>IF(ISBLANK(A27),,INDEX('Store Master'!D:D,MATCH(A27,'Store Master'!A:A,0)))</f>
        <v>Mulund</v>
      </c>
      <c r="G27" s="81" t="str">
        <f>IF(ISBLANK(A27),,INDEX(Inputs!D:D,MATCH(B27,Inputs!E:E,0)))</f>
        <v>596BK Evo Fox Falcon LX35 Medium Speed LED Mouse Pad</v>
      </c>
      <c r="H27" s="82" t="str">
        <f t="shared" si="0"/>
        <v>Store</v>
      </c>
      <c r="I27" s="82">
        <f>IF(ISBLANK(A27),,INDEX(Inputs!G:G,MATCH(B27,Inputs!E:E,0)))</f>
        <v>999</v>
      </c>
      <c r="J27" s="87">
        <f t="shared" si="1"/>
        <v>999</v>
      </c>
      <c r="K27" s="82"/>
      <c r="L27" s="81"/>
      <c r="M27" s="53"/>
      <c r="N27" s="53"/>
      <c r="O27" s="53"/>
      <c r="P27" s="53"/>
      <c r="Q27" s="92"/>
      <c r="R27" s="56"/>
      <c r="S27" s="53"/>
      <c r="T27" s="55"/>
    </row>
    <row r="28" ht="15.75" customHeight="1" spans="1:20">
      <c r="A28" t="s">
        <v>29</v>
      </c>
      <c r="B28">
        <v>250879</v>
      </c>
      <c r="C28" t="s">
        <v>30</v>
      </c>
      <c r="D28">
        <v>2</v>
      </c>
      <c r="E28" s="53" t="str">
        <f>IF(ISBLANK(A28),,INDEX('Store Master'!C:C,MATCH(A28,'Store Master'!A:A,0)))</f>
        <v>Mumbai</v>
      </c>
      <c r="F28" s="81" t="str">
        <f>IF(ISBLANK(A28),,INDEX('Store Master'!D:D,MATCH(A28,'Store Master'!A:A,0)))</f>
        <v>Mulund</v>
      </c>
      <c r="G28" s="81" t="str">
        <f>IF(ISBLANK(A28),,INDEX(Inputs!D:D,MATCH(B28,Inputs!E:E,0)))</f>
        <v>597BK Evo Fox Falcon X85 Extra Large Speed Mouse Pad</v>
      </c>
      <c r="H28" s="82" t="str">
        <f t="shared" si="0"/>
        <v>Store</v>
      </c>
      <c r="I28" s="82">
        <f>IF(ISBLANK(A28),,INDEX(Inputs!G:G,MATCH(B28,Inputs!E:E,0)))</f>
        <v>699</v>
      </c>
      <c r="J28" s="87">
        <f t="shared" si="1"/>
        <v>1398</v>
      </c>
      <c r="K28" s="82"/>
      <c r="L28" s="81"/>
      <c r="M28" s="53"/>
      <c r="N28" s="53"/>
      <c r="O28" s="53"/>
      <c r="P28" s="53"/>
      <c r="Q28" s="92"/>
      <c r="R28" s="56"/>
      <c r="S28" s="53"/>
      <c r="T28" s="55"/>
    </row>
    <row r="29" ht="15.75" customHeight="1" spans="1:20">
      <c r="A29" t="s">
        <v>29</v>
      </c>
      <c r="B29">
        <v>256480</v>
      </c>
      <c r="C29" t="s">
        <v>25</v>
      </c>
      <c r="D29">
        <v>1</v>
      </c>
      <c r="E29" s="53" t="str">
        <f>IF(ISBLANK(A29),,INDEX('Store Master'!C:C,MATCH(A29,'Store Master'!A:A,0)))</f>
        <v>Mumbai</v>
      </c>
      <c r="F29" s="81" t="str">
        <f>IF(ISBLANK(A29),,INDEX('Store Master'!D:D,MATCH(A29,'Store Master'!A:A,0)))</f>
        <v>Mulund</v>
      </c>
      <c r="G29" s="81" t="str">
        <f>IF(ISBLANK(A29),,INDEX(Inputs!D:D,MATCH(B29,Inputs!E:E,0)))</f>
        <v>998PP EvoFox Prime Gaming Bundle (422,423,658,597)</v>
      </c>
      <c r="H29" s="82" t="str">
        <f t="shared" si="0"/>
        <v>Store</v>
      </c>
      <c r="I29" s="82">
        <f>IF(ISBLANK(A29),,INDEX(Inputs!G:G,MATCH(B29,Inputs!E:E,0)))</f>
        <v>3000</v>
      </c>
      <c r="J29" s="87">
        <f t="shared" si="1"/>
        <v>3000</v>
      </c>
      <c r="K29" s="82"/>
      <c r="L29" s="81"/>
      <c r="M29" s="53"/>
      <c r="N29" s="53"/>
      <c r="O29" s="53"/>
      <c r="P29" s="53"/>
      <c r="Q29" s="92"/>
      <c r="R29" s="56"/>
      <c r="S29" s="53"/>
      <c r="T29" s="55"/>
    </row>
    <row r="30" ht="15.75" customHeight="1" spans="1:20">
      <c r="A30" t="s">
        <v>29</v>
      </c>
      <c r="B30">
        <v>250876</v>
      </c>
      <c r="C30" t="s">
        <v>26</v>
      </c>
      <c r="D30">
        <v>1</v>
      </c>
      <c r="E30" s="53" t="str">
        <f>IF(ISBLANK(A30),,INDEX('Store Master'!C:C,MATCH(A30,'Store Master'!A:A,0)))</f>
        <v>Mumbai</v>
      </c>
      <c r="F30" s="81" t="str">
        <f>IF(ISBLANK(A30),,INDEX('Store Master'!D:D,MATCH(A30,'Store Master'!A:A,0)))</f>
        <v>Mulund</v>
      </c>
      <c r="G30" s="81" t="str">
        <f>IF(ISBLANK(A30),,INDEX(Inputs!D:D,MATCH(B30,Inputs!E:E,0)))</f>
        <v>649BK EvoFox Typhoon Laptop Cooling Pad</v>
      </c>
      <c r="H30" s="82" t="str">
        <f t="shared" si="0"/>
        <v>Store</v>
      </c>
      <c r="I30" s="82">
        <f>IF(ISBLANK(A30),,INDEX(Inputs!G:G,MATCH(B30,Inputs!E:E,0)))</f>
        <v>1399</v>
      </c>
      <c r="J30" s="87">
        <f t="shared" si="1"/>
        <v>1399</v>
      </c>
      <c r="K30" s="82"/>
      <c r="L30" s="81"/>
      <c r="M30" s="53"/>
      <c r="N30" s="53"/>
      <c r="O30" s="53"/>
      <c r="P30" s="53"/>
      <c r="Q30" s="92"/>
      <c r="R30" s="56"/>
      <c r="S30" s="53"/>
      <c r="T30" s="55"/>
    </row>
    <row r="31" ht="15.75" customHeight="1" spans="1:20">
      <c r="A31" t="s">
        <v>29</v>
      </c>
      <c r="B31">
        <v>204739</v>
      </c>
      <c r="C31" t="s">
        <v>31</v>
      </c>
      <c r="D31">
        <v>1</v>
      </c>
      <c r="E31" s="53" t="str">
        <f>IF(ISBLANK(A31),,INDEX('Store Master'!C:C,MATCH(A31,'Store Master'!A:A,0)))</f>
        <v>Mumbai</v>
      </c>
      <c r="F31" s="81" t="str">
        <f>IF(ISBLANK(A31),,INDEX('Store Master'!D:D,MATCH(A31,'Store Master'!A:A,0)))</f>
        <v>Mulund</v>
      </c>
      <c r="G31" s="81" t="str">
        <f>IF(ISBLANK(A31),,INDEX(Inputs!D:D,MATCH(B31,Inputs!E:E,0)))</f>
        <v>341PP Hi-Speed Hub 4 Port USB 2</v>
      </c>
      <c r="H31" s="82" t="str">
        <f t="shared" si="0"/>
        <v>Store</v>
      </c>
      <c r="I31" s="82">
        <f>IF(ISBLANK(A31),,INDEX(Inputs!G:G,MATCH(B31,Inputs!E:E,0)))</f>
        <v>499</v>
      </c>
      <c r="J31" s="87">
        <f t="shared" si="1"/>
        <v>499</v>
      </c>
      <c r="K31" s="82"/>
      <c r="L31" s="81"/>
      <c r="M31" s="53"/>
      <c r="N31" s="53"/>
      <c r="O31" s="53"/>
      <c r="P31" s="53"/>
      <c r="Q31" s="92"/>
      <c r="R31" s="56"/>
      <c r="S31" s="53"/>
      <c r="T31" s="55"/>
    </row>
    <row r="32" ht="15.75" customHeight="1" spans="1:20">
      <c r="A32" t="s">
        <v>29</v>
      </c>
      <c r="B32">
        <v>250424</v>
      </c>
      <c r="C32" t="s">
        <v>15</v>
      </c>
      <c r="D32">
        <v>1</v>
      </c>
      <c r="E32" s="53" t="str">
        <f>IF(ISBLANK(A32),,INDEX('Store Master'!C:C,MATCH(A32,'Store Master'!A:A,0)))</f>
        <v>Mumbai</v>
      </c>
      <c r="F32" s="81" t="str">
        <f>IF(ISBLANK(A32),,INDEX('Store Master'!D:D,MATCH(A32,'Store Master'!A:A,0)))</f>
        <v>Mulund</v>
      </c>
      <c r="G32" s="81" t="str">
        <f>IF(ISBLANK(A32),,INDEX(Inputs!D:D,MATCH(B32,Inputs!E:E,0)))</f>
        <v>419V2 PRIMUS Wireless Desktop V2</v>
      </c>
      <c r="H32" s="82" t="str">
        <f t="shared" si="0"/>
        <v>Store</v>
      </c>
      <c r="I32" s="82">
        <f>IF(ISBLANK(A32),,INDEX(Inputs!G:G,MATCH(B32,Inputs!E:E,0)))</f>
        <v>999</v>
      </c>
      <c r="J32" s="87">
        <f t="shared" si="1"/>
        <v>999</v>
      </c>
      <c r="K32" s="82"/>
      <c r="L32" s="81"/>
      <c r="M32" s="53"/>
      <c r="N32" s="53"/>
      <c r="O32" s="53"/>
      <c r="P32" s="53"/>
      <c r="Q32" s="92"/>
      <c r="R32" s="56"/>
      <c r="S32" s="53"/>
      <c r="T32" s="55"/>
    </row>
    <row r="33" ht="15.75" customHeight="1" spans="1:20">
      <c r="A33" t="s">
        <v>29</v>
      </c>
      <c r="B33">
        <v>260085</v>
      </c>
      <c r="C33" t="s">
        <v>32</v>
      </c>
      <c r="D33">
        <v>1</v>
      </c>
      <c r="E33" s="53" t="str">
        <f>IF(ISBLANK(A33),,INDEX('Store Master'!C:C,MATCH(A33,'Store Master'!A:A,0)))</f>
        <v>Mumbai</v>
      </c>
      <c r="F33" s="81" t="str">
        <f>IF(ISBLANK(A33),,INDEX('Store Master'!D:D,MATCH(A33,'Store Master'!A:A,0)))</f>
        <v>Mulund</v>
      </c>
      <c r="G33" s="81" t="str">
        <f>IF(ISBLANK(A33),,INDEX(Inputs!D:D,MATCH(B33,Inputs!E:E,0)))</f>
        <v>435BK Type-C 4 Port USB 3.0 Hub Pro</v>
      </c>
      <c r="H33" s="82" t="str">
        <f t="shared" si="0"/>
        <v>Store</v>
      </c>
      <c r="I33" s="82">
        <f>IF(ISBLANK(A33),,INDEX(Inputs!G:G,MATCH(B33,Inputs!E:E,0)))</f>
        <v>1059</v>
      </c>
      <c r="J33" s="87">
        <f t="shared" si="1"/>
        <v>1059</v>
      </c>
      <c r="K33" s="82"/>
      <c r="L33" s="81"/>
      <c r="M33" s="53"/>
      <c r="N33" s="53"/>
      <c r="O33" s="53"/>
      <c r="P33" s="53"/>
      <c r="Q33" s="92"/>
      <c r="R33" s="56"/>
      <c r="S33" s="53"/>
      <c r="T33" s="55"/>
    </row>
    <row r="34" ht="15.75" customHeight="1" spans="1:20">
      <c r="A34" t="s">
        <v>29</v>
      </c>
      <c r="B34">
        <v>260085</v>
      </c>
      <c r="C34" t="s">
        <v>32</v>
      </c>
      <c r="D34">
        <v>2</v>
      </c>
      <c r="E34" s="53" t="str">
        <f>IF(ISBLANK(A34),,INDEX('Store Master'!C:C,MATCH(A34,'Store Master'!A:A,0)))</f>
        <v>Mumbai</v>
      </c>
      <c r="F34" s="81" t="str">
        <f>IF(ISBLANK(A34),,INDEX('Store Master'!D:D,MATCH(A34,'Store Master'!A:A,0)))</f>
        <v>Mulund</v>
      </c>
      <c r="G34" s="81" t="str">
        <f>IF(ISBLANK(A34),,INDEX(Inputs!D:D,MATCH(B34,Inputs!E:E,0)))</f>
        <v>435BK Type-C 4 Port USB 3.0 Hub Pro</v>
      </c>
      <c r="H34" s="82" t="str">
        <f t="shared" si="0"/>
        <v>Store</v>
      </c>
      <c r="I34" s="82">
        <f>IF(ISBLANK(A34),,INDEX(Inputs!G:G,MATCH(B34,Inputs!E:E,0)))</f>
        <v>1059</v>
      </c>
      <c r="J34" s="87">
        <f t="shared" si="1"/>
        <v>2118</v>
      </c>
      <c r="K34" s="82"/>
      <c r="L34" s="81"/>
      <c r="M34" s="53"/>
      <c r="N34" s="53"/>
      <c r="O34" s="53"/>
      <c r="P34" s="53"/>
      <c r="Q34" s="92"/>
      <c r="R34" s="56"/>
      <c r="S34" s="53"/>
      <c r="T34" s="55"/>
    </row>
    <row r="35" ht="15.75" customHeight="1" spans="1:20">
      <c r="A35" t="s">
        <v>29</v>
      </c>
      <c r="B35">
        <v>260090</v>
      </c>
      <c r="C35" t="s">
        <v>17</v>
      </c>
      <c r="D35">
        <v>1</v>
      </c>
      <c r="E35" s="53" t="str">
        <f>IF(ISBLANK(A35),,INDEX('Store Master'!C:C,MATCH(A35,'Store Master'!A:A,0)))</f>
        <v>Mumbai</v>
      </c>
      <c r="F35" s="81" t="str">
        <f>IF(ISBLANK(A35),,INDEX('Store Master'!D:D,MATCH(A35,'Store Master'!A:A,0)))</f>
        <v>Mulund</v>
      </c>
      <c r="G35" s="81" t="str">
        <f>IF(ISBLANK(A35),,INDEX(Inputs!D:D,MATCH(B35,Inputs!E:E,0)))</f>
        <v>400PP Xcite Neo Keyboard &amp; Mouse USB</v>
      </c>
      <c r="H35" s="82" t="str">
        <f t="shared" si="0"/>
        <v>Store</v>
      </c>
      <c r="I35" s="82">
        <f>IF(ISBLANK(A35),,INDEX(Inputs!G:G,MATCH(B35,Inputs!E:E,0)))</f>
        <v>729</v>
      </c>
      <c r="J35" s="87">
        <f t="shared" si="1"/>
        <v>729</v>
      </c>
      <c r="K35" s="82"/>
      <c r="L35" s="81"/>
      <c r="M35" s="53"/>
      <c r="N35" s="53"/>
      <c r="O35" s="53"/>
      <c r="P35" s="53"/>
      <c r="Q35" s="92"/>
      <c r="R35" s="56"/>
      <c r="S35" s="53"/>
      <c r="T35" s="55"/>
    </row>
    <row r="36" ht="15.75" customHeight="1" spans="1:20">
      <c r="A36" t="s">
        <v>33</v>
      </c>
      <c r="B36">
        <v>256479</v>
      </c>
      <c r="C36" t="s">
        <v>28</v>
      </c>
      <c r="D36">
        <v>1</v>
      </c>
      <c r="E36" s="53" t="str">
        <f>IF(ISBLANK(A36),,INDEX('Store Master'!C:C,MATCH(A36,'Store Master'!A:A,0)))</f>
        <v>Vadodara</v>
      </c>
      <c r="F36" s="81" t="str">
        <f>IF(ISBLANK(A36),,INDEX('Store Master'!D:D,MATCH(A36,'Store Master'!A:A,0)))</f>
        <v>Centre Square Mall</v>
      </c>
      <c r="G36" s="81" t="str">
        <f>IF(ISBLANK(A36),,INDEX(Inputs!D:D,MATCH(B36,Inputs!E:E,0)))</f>
        <v>997PP EvoFox Explore Gaming Bundle (422,423,659,595)</v>
      </c>
      <c r="H36" s="82" t="str">
        <f t="shared" si="0"/>
        <v>Store</v>
      </c>
      <c r="I36" s="82">
        <f>IF(ISBLANK(A36),,INDEX(Inputs!G:G,MATCH(B36,Inputs!E:E,0)))</f>
        <v>2500</v>
      </c>
      <c r="J36" s="87">
        <f t="shared" si="1"/>
        <v>2500</v>
      </c>
      <c r="K36" s="82"/>
      <c r="L36" s="81"/>
      <c r="M36" s="53"/>
      <c r="N36" s="53"/>
      <c r="O36" s="53"/>
      <c r="P36" s="53"/>
      <c r="Q36" s="92"/>
      <c r="R36" s="56"/>
      <c r="S36" s="53"/>
      <c r="T36" s="55"/>
    </row>
    <row r="37" ht="15.75" customHeight="1" spans="1:20">
      <c r="A37" t="s">
        <v>33</v>
      </c>
      <c r="B37">
        <v>250877</v>
      </c>
      <c r="C37" t="s">
        <v>22</v>
      </c>
      <c r="D37">
        <v>1</v>
      </c>
      <c r="E37" s="53" t="str">
        <f>IF(ISBLANK(A37),,INDEX('Store Master'!C:C,MATCH(A37,'Store Master'!A:A,0)))</f>
        <v>Vadodara</v>
      </c>
      <c r="F37" s="81" t="str">
        <f>IF(ISBLANK(A37),,INDEX('Store Master'!D:D,MATCH(A37,'Store Master'!A:A,0)))</f>
        <v>Centre Square Mall</v>
      </c>
      <c r="G37" s="81" t="str">
        <f>IF(ISBLANK(A37),,INDEX(Inputs!D:D,MATCH(B37,Inputs!E:E,0)))</f>
        <v>595BK Evo Fox Falcon X35 Medium Speed Mouse Pad</v>
      </c>
      <c r="H37" s="82" t="str">
        <f t="shared" si="0"/>
        <v>Store</v>
      </c>
      <c r="I37" s="82">
        <f>IF(ISBLANK(A37),,INDEX(Inputs!G:G,MATCH(B37,Inputs!E:E,0)))</f>
        <v>349</v>
      </c>
      <c r="J37" s="87">
        <f t="shared" si="1"/>
        <v>349</v>
      </c>
      <c r="K37" s="82"/>
      <c r="L37" s="81"/>
      <c r="M37" s="53"/>
      <c r="N37" s="53"/>
      <c r="O37" s="53"/>
      <c r="P37" s="53"/>
      <c r="Q37" s="92"/>
      <c r="R37" s="56"/>
      <c r="S37" s="53"/>
      <c r="T37" s="55"/>
    </row>
    <row r="38" ht="15.75" customHeight="1" spans="1:20">
      <c r="A38" t="s">
        <v>33</v>
      </c>
      <c r="B38">
        <v>250873</v>
      </c>
      <c r="C38" t="s">
        <v>12</v>
      </c>
      <c r="D38">
        <v>1</v>
      </c>
      <c r="E38" s="53" t="str">
        <f>IF(ISBLANK(A38),,INDEX('Store Master'!C:C,MATCH(A38,'Store Master'!A:A,0)))</f>
        <v>Vadodara</v>
      </c>
      <c r="F38" s="81" t="str">
        <f>IF(ISBLANK(A38),,INDEX('Store Master'!D:D,MATCH(A38,'Store Master'!A:A,0)))</f>
        <v>Centre Square Mall</v>
      </c>
      <c r="G38" s="81" t="str">
        <f>IF(ISBLANK(A38),,INDEX(Inputs!D:D,MATCH(B38,Inputs!E:E,0)))</f>
        <v>422BK Evo Fox Fireblade Gaming Keyboard USB</v>
      </c>
      <c r="H38" s="82" t="str">
        <f t="shared" si="0"/>
        <v>Store</v>
      </c>
      <c r="I38" s="82">
        <f>IF(ISBLANK(A38),,INDEX(Inputs!G:G,MATCH(B38,Inputs!E:E,0)))</f>
        <v>999</v>
      </c>
      <c r="J38" s="87">
        <f t="shared" si="1"/>
        <v>999</v>
      </c>
      <c r="K38" s="82"/>
      <c r="L38" s="81"/>
      <c r="M38" s="53"/>
      <c r="N38" s="53"/>
      <c r="O38" s="53"/>
      <c r="P38" s="53"/>
      <c r="Q38" s="92"/>
      <c r="R38" s="56"/>
      <c r="S38" s="53"/>
      <c r="T38" s="55"/>
    </row>
    <row r="39" ht="15.75" customHeight="1" spans="1:20">
      <c r="A39" t="s">
        <v>33</v>
      </c>
      <c r="B39">
        <v>250421</v>
      </c>
      <c r="C39" t="s">
        <v>14</v>
      </c>
      <c r="D39">
        <v>2</v>
      </c>
      <c r="E39" s="53" t="str">
        <f>IF(ISBLANK(A39),,INDEX('Store Master'!C:C,MATCH(A39,'Store Master'!A:A,0)))</f>
        <v>Vadodara</v>
      </c>
      <c r="F39" s="81" t="str">
        <f>IF(ISBLANK(A39),,INDEX('Store Master'!D:D,MATCH(A39,'Store Master'!A:A,0)))</f>
        <v>Centre Square Mall</v>
      </c>
      <c r="G39" s="81" t="str">
        <f>IF(ISBLANK(A39),,INDEX(Inputs!D:D,MATCH(B39,Inputs!E:E,0)))</f>
        <v>146BK NeoCase Sleeve MP 450 14</v>
      </c>
      <c r="H39" s="82" t="str">
        <f t="shared" si="0"/>
        <v>Store</v>
      </c>
      <c r="I39" s="82">
        <f>IF(ISBLANK(A39),,INDEX(Inputs!G:G,MATCH(B39,Inputs!E:E,0)))</f>
        <v>779</v>
      </c>
      <c r="J39" s="87">
        <f t="shared" si="1"/>
        <v>1558</v>
      </c>
      <c r="K39" s="82"/>
      <c r="L39" s="81"/>
      <c r="M39" s="53"/>
      <c r="N39" s="53"/>
      <c r="O39" s="88"/>
      <c r="P39" s="53"/>
      <c r="Q39" s="92"/>
      <c r="R39" s="56"/>
      <c r="S39" s="53"/>
      <c r="T39" s="55"/>
    </row>
    <row r="40" ht="15.75" customHeight="1" spans="1:20">
      <c r="A40" t="s">
        <v>33</v>
      </c>
      <c r="B40">
        <v>260089</v>
      </c>
      <c r="C40" t="s">
        <v>18</v>
      </c>
      <c r="D40">
        <v>1</v>
      </c>
      <c r="E40" s="53" t="str">
        <f>IF(ISBLANK(A40),,INDEX('Store Master'!C:C,MATCH(A40,'Store Master'!A:A,0)))</f>
        <v>Vadodara</v>
      </c>
      <c r="F40" s="81" t="str">
        <f>IF(ISBLANK(A40),,INDEX('Store Master'!D:D,MATCH(A40,'Store Master'!A:A,0)))</f>
        <v>Centre Square Mall</v>
      </c>
      <c r="G40" s="81" t="str">
        <f>IF(ISBLANK(A40),,INDEX(Inputs!D:D,MATCH(B40,Inputs!E:E,0)))</f>
        <v>398PP Xcite Neo Keyboard USB</v>
      </c>
      <c r="H40" s="82" t="str">
        <f t="shared" si="0"/>
        <v>Store</v>
      </c>
      <c r="I40" s="82">
        <f>IF(ISBLANK(A40),,INDEX(Inputs!G:G,MATCH(B40,Inputs!E:E,0)))</f>
        <v>529</v>
      </c>
      <c r="J40" s="87">
        <f t="shared" si="1"/>
        <v>529</v>
      </c>
      <c r="K40" s="82"/>
      <c r="L40" s="81"/>
      <c r="M40" s="53"/>
      <c r="N40" s="53"/>
      <c r="O40" s="53"/>
      <c r="P40" s="53"/>
      <c r="Q40" s="93"/>
      <c r="R40" s="56"/>
      <c r="S40" s="53"/>
      <c r="T40" s="55"/>
    </row>
    <row r="41" ht="15.75" customHeight="1" spans="1:20">
      <c r="A41" t="s">
        <v>34</v>
      </c>
      <c r="B41">
        <v>250876</v>
      </c>
      <c r="C41" t="s">
        <v>26</v>
      </c>
      <c r="D41">
        <v>1</v>
      </c>
      <c r="E41" s="53" t="str">
        <f>IF(ISBLANK(A41),,INDEX('Store Master'!C:C,MATCH(A41,'Store Master'!A:A,0)))</f>
        <v>Thane</v>
      </c>
      <c r="F41" s="81" t="str">
        <f>IF(ISBLANK(A41),,INDEX('Store Master'!D:D,MATCH(A41,'Store Master'!A:A,0)))</f>
        <v>Bhayander</v>
      </c>
      <c r="G41" s="81" t="str">
        <f>IF(ISBLANK(A41),,INDEX(Inputs!D:D,MATCH(B41,Inputs!E:E,0)))</f>
        <v>649BK EvoFox Typhoon Laptop Cooling Pad</v>
      </c>
      <c r="H41" s="82" t="str">
        <f t="shared" si="0"/>
        <v>Store</v>
      </c>
      <c r="I41" s="82">
        <f>IF(ISBLANK(A41),,INDEX(Inputs!G:G,MATCH(B41,Inputs!E:E,0)))</f>
        <v>1399</v>
      </c>
      <c r="J41" s="87">
        <f t="shared" si="1"/>
        <v>1399</v>
      </c>
      <c r="K41" s="82"/>
      <c r="L41" s="81"/>
      <c r="M41" s="53"/>
      <c r="N41" s="53"/>
      <c r="O41" s="88"/>
      <c r="P41" s="53"/>
      <c r="Q41" s="92"/>
      <c r="R41" s="56"/>
      <c r="S41" s="53"/>
      <c r="T41" s="55"/>
    </row>
    <row r="42" ht="15.75" customHeight="1" spans="1:20">
      <c r="A42" t="s">
        <v>34</v>
      </c>
      <c r="B42">
        <v>260089</v>
      </c>
      <c r="C42" t="s">
        <v>18</v>
      </c>
      <c r="D42">
        <v>1</v>
      </c>
      <c r="E42" s="53" t="str">
        <f>IF(ISBLANK(A42),,INDEX('Store Master'!C:C,MATCH(A42,'Store Master'!A:A,0)))</f>
        <v>Thane</v>
      </c>
      <c r="F42" s="81" t="str">
        <f>IF(ISBLANK(A42),,INDEX('Store Master'!D:D,MATCH(A42,'Store Master'!A:A,0)))</f>
        <v>Bhayander</v>
      </c>
      <c r="G42" s="81" t="str">
        <f>IF(ISBLANK(A42),,INDEX(Inputs!D:D,MATCH(B42,Inputs!E:E,0)))</f>
        <v>398PP Xcite Neo Keyboard USB</v>
      </c>
      <c r="H42" s="82" t="str">
        <f t="shared" si="0"/>
        <v>Store</v>
      </c>
      <c r="I42" s="82">
        <f>IF(ISBLANK(A42),,INDEX(Inputs!G:G,MATCH(B42,Inputs!E:E,0)))</f>
        <v>529</v>
      </c>
      <c r="J42" s="87">
        <f t="shared" si="1"/>
        <v>529</v>
      </c>
      <c r="K42" s="82"/>
      <c r="L42" s="81"/>
      <c r="M42" s="53"/>
      <c r="N42" s="53"/>
      <c r="O42" s="88"/>
      <c r="P42" s="53"/>
      <c r="Q42" s="92"/>
      <c r="R42" s="56"/>
      <c r="S42" s="53"/>
      <c r="T42" s="55"/>
    </row>
    <row r="43" ht="15.75" customHeight="1" spans="1:20">
      <c r="A43" t="s">
        <v>35</v>
      </c>
      <c r="B43">
        <v>256479</v>
      </c>
      <c r="C43" t="s">
        <v>28</v>
      </c>
      <c r="D43">
        <v>1</v>
      </c>
      <c r="E43" s="53" t="str">
        <f>IF(ISBLANK(A43),,INDEX('Store Master'!C:C,MATCH(A43,'Store Master'!A:A,0)))</f>
        <v>Bangalore</v>
      </c>
      <c r="F43" s="81" t="str">
        <f>IF(ISBLANK(A43),,INDEX('Store Master'!D:D,MATCH(A43,'Store Master'!A:A,0)))</f>
        <v>SS Manor</v>
      </c>
      <c r="G43" s="81" t="str">
        <f>IF(ISBLANK(A43),,INDEX(Inputs!D:D,MATCH(B43,Inputs!E:E,0)))</f>
        <v>997PP EvoFox Explore Gaming Bundle (422,423,659,595)</v>
      </c>
      <c r="H43" s="82" t="str">
        <f t="shared" si="0"/>
        <v>Store</v>
      </c>
      <c r="I43" s="82">
        <f>IF(ISBLANK(A43),,INDEX(Inputs!G:G,MATCH(B43,Inputs!E:E,0)))</f>
        <v>2500</v>
      </c>
      <c r="J43" s="87">
        <f t="shared" si="1"/>
        <v>2500</v>
      </c>
      <c r="K43" s="82"/>
      <c r="L43" s="81"/>
      <c r="M43" s="53"/>
      <c r="N43" s="53"/>
      <c r="O43" s="88"/>
      <c r="P43" s="53"/>
      <c r="Q43" s="92"/>
      <c r="R43" s="56"/>
      <c r="S43" s="53"/>
      <c r="T43" s="55"/>
    </row>
    <row r="44" ht="15.75" customHeight="1" spans="1:20">
      <c r="A44" t="s">
        <v>35</v>
      </c>
      <c r="B44">
        <v>250879</v>
      </c>
      <c r="C44" t="s">
        <v>30</v>
      </c>
      <c r="D44">
        <v>1</v>
      </c>
      <c r="E44" s="53" t="str">
        <f>IF(ISBLANK(A44),,INDEX('Store Master'!C:C,MATCH(A44,'Store Master'!A:A,0)))</f>
        <v>Bangalore</v>
      </c>
      <c r="F44" s="81" t="str">
        <f>IF(ISBLANK(A44),,INDEX('Store Master'!D:D,MATCH(A44,'Store Master'!A:A,0)))</f>
        <v>SS Manor</v>
      </c>
      <c r="G44" s="81" t="str">
        <f>IF(ISBLANK(A44),,INDEX(Inputs!D:D,MATCH(B44,Inputs!E:E,0)))</f>
        <v>597BK Evo Fox Falcon X85 Extra Large Speed Mouse Pad</v>
      </c>
      <c r="H44" s="82" t="str">
        <f t="shared" si="0"/>
        <v>Store</v>
      </c>
      <c r="I44" s="82">
        <f>IF(ISBLANK(A44),,INDEX(Inputs!G:G,MATCH(B44,Inputs!E:E,0)))</f>
        <v>699</v>
      </c>
      <c r="J44" s="87">
        <f t="shared" si="1"/>
        <v>699</v>
      </c>
      <c r="K44" s="82"/>
      <c r="L44" s="81"/>
      <c r="M44" s="53"/>
      <c r="N44" s="53"/>
      <c r="O44" s="53"/>
      <c r="P44" s="53"/>
      <c r="Q44" s="92"/>
      <c r="R44" s="56"/>
      <c r="S44" s="53"/>
      <c r="T44" s="55"/>
    </row>
    <row r="45" ht="15.75" customHeight="1" spans="1:20">
      <c r="A45" t="s">
        <v>35</v>
      </c>
      <c r="B45">
        <v>260085</v>
      </c>
      <c r="C45" t="s">
        <v>32</v>
      </c>
      <c r="D45">
        <v>1</v>
      </c>
      <c r="E45" s="53" t="str">
        <f>IF(ISBLANK(A45),,INDEX('Store Master'!C:C,MATCH(A45,'Store Master'!A:A,0)))</f>
        <v>Bangalore</v>
      </c>
      <c r="F45" s="81" t="str">
        <f>IF(ISBLANK(A45),,INDEX('Store Master'!D:D,MATCH(A45,'Store Master'!A:A,0)))</f>
        <v>SS Manor</v>
      </c>
      <c r="G45" s="81" t="str">
        <f>IF(ISBLANK(A45),,INDEX(Inputs!D:D,MATCH(B45,Inputs!E:E,0)))</f>
        <v>435BK Type-C 4 Port USB 3.0 Hub Pro</v>
      </c>
      <c r="H45" s="82" t="str">
        <f t="shared" si="0"/>
        <v>Store</v>
      </c>
      <c r="I45" s="82">
        <f>IF(ISBLANK(A45),,INDEX(Inputs!G:G,MATCH(B45,Inputs!E:E,0)))</f>
        <v>1059</v>
      </c>
      <c r="J45" s="87">
        <f t="shared" si="1"/>
        <v>1059</v>
      </c>
      <c r="K45" s="82"/>
      <c r="L45" s="81"/>
      <c r="M45" s="53"/>
      <c r="N45" s="53"/>
      <c r="O45" s="53"/>
      <c r="P45" s="53"/>
      <c r="Q45" s="92"/>
      <c r="R45" s="56"/>
      <c r="S45" s="53"/>
      <c r="T45" s="55"/>
    </row>
    <row r="46" ht="15.75" customHeight="1" spans="1:20">
      <c r="A46" t="s">
        <v>35</v>
      </c>
      <c r="B46">
        <v>260086</v>
      </c>
      <c r="C46" t="s">
        <v>16</v>
      </c>
      <c r="D46">
        <v>1</v>
      </c>
      <c r="E46" s="53" t="str">
        <f>IF(ISBLANK(A46),,INDEX('Store Master'!C:C,MATCH(A46,'Store Master'!A:A,0)))</f>
        <v>Bangalore</v>
      </c>
      <c r="F46" s="81" t="str">
        <f>IF(ISBLANK(A46),,INDEX('Store Master'!D:D,MATCH(A46,'Store Master'!A:A,0)))</f>
        <v>SS Manor</v>
      </c>
      <c r="G46" s="81" t="str">
        <f>IF(ISBLANK(A46),,INDEX(Inputs!D:D,MATCH(B46,Inputs!E:E,0)))</f>
        <v>436BK Type-C 6 in 1 Multiport Hub</v>
      </c>
      <c r="H46" s="82" t="str">
        <f t="shared" si="0"/>
        <v>Store</v>
      </c>
      <c r="I46" s="82">
        <f>IF(ISBLANK(A46),,INDEX(Inputs!G:G,MATCH(B46,Inputs!E:E,0)))</f>
        <v>1699</v>
      </c>
      <c r="J46" s="87">
        <f t="shared" si="1"/>
        <v>1699</v>
      </c>
      <c r="K46" s="82"/>
      <c r="L46" s="81"/>
      <c r="M46" s="53"/>
      <c r="N46" s="53"/>
      <c r="O46" s="88"/>
      <c r="P46" s="53"/>
      <c r="Q46" s="93"/>
      <c r="R46" s="56"/>
      <c r="S46" s="53"/>
      <c r="T46" s="55"/>
    </row>
    <row r="47" ht="15.75" customHeight="1" spans="1:20">
      <c r="A47" t="s">
        <v>36</v>
      </c>
      <c r="B47">
        <v>250879</v>
      </c>
      <c r="C47" t="s">
        <v>30</v>
      </c>
      <c r="D47">
        <v>1</v>
      </c>
      <c r="E47" s="53" t="str">
        <f>IF(ISBLANK(A47),,INDEX('Store Master'!C:C,MATCH(A47,'Store Master'!A:A,0)))</f>
        <v>New Delhi</v>
      </c>
      <c r="F47" s="81" t="str">
        <f>IF(ISBLANK(A47),,INDEX('Store Master'!D:D,MATCH(A47,'Store Master'!A:A,0)))</f>
        <v>Rohini</v>
      </c>
      <c r="G47" s="81" t="str">
        <f>IF(ISBLANK(A47),,INDEX(Inputs!D:D,MATCH(B47,Inputs!E:E,0)))</f>
        <v>597BK Evo Fox Falcon X85 Extra Large Speed Mouse Pad</v>
      </c>
      <c r="H47" s="82" t="str">
        <f t="shared" si="0"/>
        <v>Store</v>
      </c>
      <c r="I47" s="82">
        <f>IF(ISBLANK(A47),,INDEX(Inputs!G:G,MATCH(B47,Inputs!E:E,0)))</f>
        <v>699</v>
      </c>
      <c r="J47" s="87">
        <f t="shared" si="1"/>
        <v>699</v>
      </c>
      <c r="K47" s="82"/>
      <c r="L47" s="81"/>
      <c r="M47" s="53"/>
      <c r="N47" s="53"/>
      <c r="O47" s="53"/>
      <c r="P47" s="53"/>
      <c r="Q47" s="92"/>
      <c r="R47" s="56"/>
      <c r="S47" s="53"/>
      <c r="T47" s="55"/>
    </row>
    <row r="48" ht="15.75" customHeight="1" spans="1:20">
      <c r="A48" t="s">
        <v>36</v>
      </c>
      <c r="B48">
        <v>250876</v>
      </c>
      <c r="C48" t="s">
        <v>26</v>
      </c>
      <c r="D48">
        <v>1</v>
      </c>
      <c r="E48" s="53" t="str">
        <f>IF(ISBLANK(A48),,INDEX('Store Master'!C:C,MATCH(A48,'Store Master'!A:A,0)))</f>
        <v>New Delhi</v>
      </c>
      <c r="F48" s="81" t="str">
        <f>IF(ISBLANK(A48),,INDEX('Store Master'!D:D,MATCH(A48,'Store Master'!A:A,0)))</f>
        <v>Rohini</v>
      </c>
      <c r="G48" s="81" t="str">
        <f>IF(ISBLANK(A48),,INDEX(Inputs!D:D,MATCH(B48,Inputs!E:E,0)))</f>
        <v>649BK EvoFox Typhoon Laptop Cooling Pad</v>
      </c>
      <c r="H48" s="82" t="str">
        <f t="shared" si="0"/>
        <v>Store</v>
      </c>
      <c r="I48" s="82">
        <f>IF(ISBLANK(A48),,INDEX(Inputs!G:G,MATCH(B48,Inputs!E:E,0)))</f>
        <v>1399</v>
      </c>
      <c r="J48" s="87">
        <f t="shared" si="1"/>
        <v>1399</v>
      </c>
      <c r="K48" s="82"/>
      <c r="L48" s="81"/>
      <c r="M48" s="53"/>
      <c r="N48" s="53"/>
      <c r="O48" s="88"/>
      <c r="P48" s="53"/>
      <c r="Q48" s="93"/>
      <c r="R48" s="56"/>
      <c r="S48" s="53"/>
      <c r="T48" s="55"/>
    </row>
    <row r="49" ht="15.75" customHeight="1" spans="1:20">
      <c r="A49" t="s">
        <v>37</v>
      </c>
      <c r="B49">
        <v>256480</v>
      </c>
      <c r="C49" t="s">
        <v>25</v>
      </c>
      <c r="D49">
        <v>1</v>
      </c>
      <c r="E49" s="53" t="str">
        <f>IF(ISBLANK(A49),,INDEX('Store Master'!C:C,MATCH(A49,'Store Master'!A:A,0)))</f>
        <v>Mumbai</v>
      </c>
      <c r="F49" s="81" t="str">
        <f>IF(ISBLANK(A49),,INDEX('Store Master'!D:D,MATCH(A49,'Store Master'!A:A,0)))</f>
        <v>Bandra Mall</v>
      </c>
      <c r="G49" s="81" t="str">
        <f>IF(ISBLANK(A49),,INDEX(Inputs!D:D,MATCH(B49,Inputs!E:E,0)))</f>
        <v>998PP EvoFox Prime Gaming Bundle (422,423,658,597)</v>
      </c>
      <c r="H49" s="82" t="str">
        <f t="shared" si="0"/>
        <v>Store</v>
      </c>
      <c r="I49" s="82">
        <f>IF(ISBLANK(A49),,INDEX(Inputs!G:G,MATCH(B49,Inputs!E:E,0)))</f>
        <v>3000</v>
      </c>
      <c r="J49" s="87">
        <f t="shared" si="1"/>
        <v>3000</v>
      </c>
      <c r="K49" s="82"/>
      <c r="L49" s="81"/>
      <c r="M49" s="53"/>
      <c r="N49" s="53"/>
      <c r="O49" s="53"/>
      <c r="P49" s="53"/>
      <c r="Q49" s="92"/>
      <c r="R49" s="56"/>
      <c r="S49" s="53"/>
      <c r="T49" s="55"/>
    </row>
    <row r="50" ht="15.75" customHeight="1" spans="1:20">
      <c r="A50" t="s">
        <v>37</v>
      </c>
      <c r="B50">
        <v>250874</v>
      </c>
      <c r="C50" t="s">
        <v>13</v>
      </c>
      <c r="D50">
        <v>1</v>
      </c>
      <c r="E50" s="53" t="str">
        <f>IF(ISBLANK(A50),,INDEX('Store Master'!C:C,MATCH(A50,'Store Master'!A:A,0)))</f>
        <v>Mumbai</v>
      </c>
      <c r="F50" s="81" t="str">
        <f>IF(ISBLANK(A50),,INDEX('Store Master'!D:D,MATCH(A50,'Store Master'!A:A,0)))</f>
        <v>Bandra Mall</v>
      </c>
      <c r="G50" s="81" t="str">
        <f>IF(ISBLANK(A50),,INDEX(Inputs!D:D,MATCH(B50,Inputs!E:E,0)))</f>
        <v>432BK EvoFox X-Team Gaming Keyboard &amp; Mouse (USB)</v>
      </c>
      <c r="H50" s="82" t="str">
        <f t="shared" si="0"/>
        <v>Store</v>
      </c>
      <c r="I50" s="82">
        <f>IF(ISBLANK(A50),,INDEX(Inputs!G:G,MATCH(B50,Inputs!E:E,0)))</f>
        <v>1349</v>
      </c>
      <c r="J50" s="87">
        <f t="shared" si="1"/>
        <v>1349</v>
      </c>
      <c r="K50" s="82"/>
      <c r="L50" s="81"/>
      <c r="M50" s="53"/>
      <c r="N50" s="53"/>
      <c r="O50" s="53"/>
      <c r="P50" s="53"/>
      <c r="Q50" s="92"/>
      <c r="R50" s="56"/>
      <c r="S50" s="53"/>
      <c r="T50" s="55"/>
    </row>
    <row r="51" ht="15.75" customHeight="1" spans="1:20">
      <c r="A51" t="s">
        <v>38</v>
      </c>
      <c r="B51">
        <v>250417</v>
      </c>
      <c r="C51" t="s">
        <v>39</v>
      </c>
      <c r="D51">
        <v>2</v>
      </c>
      <c r="E51" s="53" t="str">
        <f>IF(ISBLANK(A51),,INDEX('Store Master'!C:C,MATCH(A51,'Store Master'!A:A,0)))</f>
        <v>Noida</v>
      </c>
      <c r="F51" s="81" t="str">
        <f>IF(ISBLANK(A51),,INDEX('Store Master'!D:D,MATCH(A51,'Store Master'!A:A,0)))</f>
        <v>Ansal Plaza Mall</v>
      </c>
      <c r="G51" s="81" t="str">
        <f>IF(ISBLANK(A51),,INDEX(Inputs!D:D,MATCH(B51,Inputs!E:E,0)))</f>
        <v>416PP Super Speed Hub 4 Port USB 3.0</v>
      </c>
      <c r="H51" s="82" t="str">
        <f t="shared" si="0"/>
        <v>Store</v>
      </c>
      <c r="I51" s="82">
        <f>IF(ISBLANK(A51),,INDEX(Inputs!G:G,MATCH(B51,Inputs!E:E,0)))</f>
        <v>929</v>
      </c>
      <c r="J51" s="87">
        <f t="shared" si="1"/>
        <v>1858</v>
      </c>
      <c r="K51" s="82"/>
      <c r="L51" s="81"/>
      <c r="M51" s="53"/>
      <c r="N51" s="53"/>
      <c r="O51" s="88"/>
      <c r="P51" s="53"/>
      <c r="Q51" s="93"/>
      <c r="R51" s="56"/>
      <c r="S51" s="53"/>
      <c r="T51" s="55"/>
    </row>
    <row r="52" ht="15.75" customHeight="1" spans="1:20">
      <c r="A52" t="s">
        <v>38</v>
      </c>
      <c r="B52">
        <v>250878</v>
      </c>
      <c r="C52" t="s">
        <v>24</v>
      </c>
      <c r="D52">
        <v>1</v>
      </c>
      <c r="E52" s="53" t="str">
        <f>IF(ISBLANK(A52),,INDEX('Store Master'!C:C,MATCH(A52,'Store Master'!A:A,0)))</f>
        <v>Noida</v>
      </c>
      <c r="F52" s="81" t="str">
        <f>IF(ISBLANK(A52),,INDEX('Store Master'!D:D,MATCH(A52,'Store Master'!A:A,0)))</f>
        <v>Ansal Plaza Mall</v>
      </c>
      <c r="G52" s="81" t="str">
        <f>IF(ISBLANK(A52),,INDEX(Inputs!D:D,MATCH(B52,Inputs!E:E,0)))</f>
        <v>596BK Evo Fox Falcon LX35 Medium Speed LED Mouse Pad</v>
      </c>
      <c r="H52" s="82" t="str">
        <f t="shared" si="0"/>
        <v>Store</v>
      </c>
      <c r="I52" s="82">
        <f>IF(ISBLANK(A52),,INDEX(Inputs!G:G,MATCH(B52,Inputs!E:E,0)))</f>
        <v>999</v>
      </c>
      <c r="J52" s="87">
        <f t="shared" si="1"/>
        <v>999</v>
      </c>
      <c r="K52" s="82"/>
      <c r="L52" s="81"/>
      <c r="M52" s="53"/>
      <c r="N52" s="53"/>
      <c r="O52" s="53"/>
      <c r="P52" s="53"/>
      <c r="Q52" s="93"/>
      <c r="R52" s="56"/>
      <c r="S52" s="53"/>
      <c r="T52" s="55"/>
    </row>
    <row r="53" ht="15.75" customHeight="1" spans="1:20">
      <c r="A53" t="s">
        <v>38</v>
      </c>
      <c r="B53">
        <v>256480</v>
      </c>
      <c r="C53" t="s">
        <v>25</v>
      </c>
      <c r="D53">
        <v>1</v>
      </c>
      <c r="E53" s="53" t="str">
        <f>IF(ISBLANK(A53),,INDEX('Store Master'!C:C,MATCH(A53,'Store Master'!A:A,0)))</f>
        <v>Noida</v>
      </c>
      <c r="F53" s="81" t="str">
        <f>IF(ISBLANK(A53),,INDEX('Store Master'!D:D,MATCH(A53,'Store Master'!A:A,0)))</f>
        <v>Ansal Plaza Mall</v>
      </c>
      <c r="G53" s="81" t="str">
        <f>IF(ISBLANK(A53),,INDEX(Inputs!D:D,MATCH(B53,Inputs!E:E,0)))</f>
        <v>998PP EvoFox Prime Gaming Bundle (422,423,658,597)</v>
      </c>
      <c r="H53" s="82" t="str">
        <f t="shared" si="0"/>
        <v>Store</v>
      </c>
      <c r="I53" s="82">
        <f>IF(ISBLANK(A53),,INDEX(Inputs!G:G,MATCH(B53,Inputs!E:E,0)))</f>
        <v>3000</v>
      </c>
      <c r="J53" s="87">
        <f t="shared" si="1"/>
        <v>3000</v>
      </c>
      <c r="K53" s="82"/>
      <c r="L53" s="81"/>
      <c r="M53" s="53"/>
      <c r="N53" s="53"/>
      <c r="O53" s="53"/>
      <c r="P53" s="53"/>
      <c r="Q53" s="92"/>
      <c r="R53" s="56"/>
      <c r="S53" s="53"/>
      <c r="T53" s="55"/>
    </row>
    <row r="54" ht="15.75" customHeight="1" spans="1:20">
      <c r="A54" t="s">
        <v>40</v>
      </c>
      <c r="B54">
        <v>260085</v>
      </c>
      <c r="C54" t="s">
        <v>32</v>
      </c>
      <c r="D54">
        <v>1</v>
      </c>
      <c r="E54" s="53" t="str">
        <f>IF(ISBLANK(A54),,INDEX('Store Master'!C:C,MATCH(A54,'Store Master'!A:A,0)))</f>
        <v>Ghaziabad</v>
      </c>
      <c r="F54" s="81" t="str">
        <f>IF(ISBLANK(A54),,INDEX('Store Master'!D:D,MATCH(A54,'Store Master'!A:A,0)))</f>
        <v>Aditya Mall</v>
      </c>
      <c r="G54" s="81" t="str">
        <f>IF(ISBLANK(A54),,INDEX(Inputs!D:D,MATCH(B54,Inputs!E:E,0)))</f>
        <v>435BK Type-C 4 Port USB 3.0 Hub Pro</v>
      </c>
      <c r="H54" s="82" t="str">
        <f t="shared" si="0"/>
        <v>Store</v>
      </c>
      <c r="I54" s="82">
        <f>IF(ISBLANK(A54),,INDEX(Inputs!G:G,MATCH(B54,Inputs!E:E,0)))</f>
        <v>1059</v>
      </c>
      <c r="J54" s="87">
        <f t="shared" si="1"/>
        <v>1059</v>
      </c>
      <c r="K54" s="82"/>
      <c r="L54" s="81"/>
      <c r="M54" s="53"/>
      <c r="N54" s="53"/>
      <c r="O54" s="53"/>
      <c r="P54" s="53"/>
      <c r="Q54" s="92"/>
      <c r="R54" s="56"/>
      <c r="S54" s="53"/>
      <c r="T54" s="55"/>
    </row>
    <row r="55" ht="15.75" customHeight="1" spans="1:20">
      <c r="A55" t="s">
        <v>40</v>
      </c>
      <c r="B55">
        <v>260086</v>
      </c>
      <c r="C55" t="s">
        <v>16</v>
      </c>
      <c r="D55">
        <v>1</v>
      </c>
      <c r="E55" s="53" t="str">
        <f>IF(ISBLANK(A55),,INDEX('Store Master'!C:C,MATCH(A55,'Store Master'!A:A,0)))</f>
        <v>Ghaziabad</v>
      </c>
      <c r="F55" s="81" t="str">
        <f>IF(ISBLANK(A55),,INDEX('Store Master'!D:D,MATCH(A55,'Store Master'!A:A,0)))</f>
        <v>Aditya Mall</v>
      </c>
      <c r="G55" s="81" t="str">
        <f>IF(ISBLANK(A55),,INDEX(Inputs!D:D,MATCH(B55,Inputs!E:E,0)))</f>
        <v>436BK Type-C 6 in 1 Multiport Hub</v>
      </c>
      <c r="H55" s="82" t="str">
        <f t="shared" si="0"/>
        <v>Store</v>
      </c>
      <c r="I55" s="82">
        <f>IF(ISBLANK(A55),,INDEX(Inputs!G:G,MATCH(B55,Inputs!E:E,0)))</f>
        <v>1699</v>
      </c>
      <c r="J55" s="87">
        <f t="shared" si="1"/>
        <v>1699</v>
      </c>
      <c r="K55" s="82"/>
      <c r="L55" s="81"/>
      <c r="M55" s="53"/>
      <c r="N55" s="53"/>
      <c r="O55" s="53"/>
      <c r="P55" s="53"/>
      <c r="Q55" s="92"/>
      <c r="R55" s="56"/>
      <c r="S55" s="53"/>
      <c r="T55" s="55"/>
    </row>
    <row r="56" ht="15.75" customHeight="1" spans="1:20">
      <c r="A56" t="s">
        <v>41</v>
      </c>
      <c r="B56">
        <v>250417</v>
      </c>
      <c r="C56" t="s">
        <v>39</v>
      </c>
      <c r="D56">
        <v>1</v>
      </c>
      <c r="E56" s="53" t="str">
        <f>IF(ISBLANK(A56),,INDEX('Store Master'!C:C,MATCH(A56,'Store Master'!A:A,0)))</f>
        <v>Mumbai</v>
      </c>
      <c r="F56" s="81" t="str">
        <f>IF(ISBLANK(A56),,INDEX('Store Master'!D:D,MATCH(A56,'Store Master'!A:A,0)))</f>
        <v>PMC Lower Parel Mall</v>
      </c>
      <c r="G56" s="81" t="str">
        <f>IF(ISBLANK(A56),,INDEX(Inputs!D:D,MATCH(B56,Inputs!E:E,0)))</f>
        <v>416PP Super Speed Hub 4 Port USB 3.0</v>
      </c>
      <c r="H56" s="82" t="str">
        <f t="shared" si="0"/>
        <v>Store</v>
      </c>
      <c r="I56" s="82">
        <f>IF(ISBLANK(A56),,INDEX(Inputs!G:G,MATCH(B56,Inputs!E:E,0)))</f>
        <v>929</v>
      </c>
      <c r="J56" s="87">
        <f t="shared" si="1"/>
        <v>929</v>
      </c>
      <c r="K56" s="82"/>
      <c r="L56" s="81"/>
      <c r="M56" s="53"/>
      <c r="N56" s="53"/>
      <c r="O56" s="53"/>
      <c r="P56" s="53"/>
      <c r="Q56" s="92"/>
      <c r="R56" s="56"/>
      <c r="S56" s="53"/>
      <c r="T56" s="55"/>
    </row>
    <row r="57" ht="15.75" customHeight="1" spans="1:20">
      <c r="A57" t="s">
        <v>41</v>
      </c>
      <c r="B57">
        <v>256479</v>
      </c>
      <c r="C57" t="s">
        <v>28</v>
      </c>
      <c r="D57">
        <v>1</v>
      </c>
      <c r="E57" s="53" t="str">
        <f>IF(ISBLANK(A57),,INDEX('Store Master'!C:C,MATCH(A57,'Store Master'!A:A,0)))</f>
        <v>Mumbai</v>
      </c>
      <c r="F57" s="81" t="str">
        <f>IF(ISBLANK(A57),,INDEX('Store Master'!D:D,MATCH(A57,'Store Master'!A:A,0)))</f>
        <v>PMC Lower Parel Mall</v>
      </c>
      <c r="G57" s="81" t="str">
        <f>IF(ISBLANK(A57),,INDEX(Inputs!D:D,MATCH(B57,Inputs!E:E,0)))</f>
        <v>997PP EvoFox Explore Gaming Bundle (422,423,659,595)</v>
      </c>
      <c r="H57" s="82" t="str">
        <f t="shared" si="0"/>
        <v>Store</v>
      </c>
      <c r="I57" s="82">
        <f>IF(ISBLANK(A57),,INDEX(Inputs!G:G,MATCH(B57,Inputs!E:E,0)))</f>
        <v>2500</v>
      </c>
      <c r="J57" s="87">
        <f t="shared" si="1"/>
        <v>2500</v>
      </c>
      <c r="K57" s="82"/>
      <c r="L57" s="81"/>
      <c r="M57" s="53"/>
      <c r="N57" s="53"/>
      <c r="O57" s="53"/>
      <c r="P57" s="53"/>
      <c r="Q57" s="92"/>
      <c r="R57" s="56"/>
      <c r="S57" s="53"/>
      <c r="T57" s="55"/>
    </row>
    <row r="58" ht="15.75" customHeight="1" spans="1:20">
      <c r="A58" t="s">
        <v>41</v>
      </c>
      <c r="B58">
        <v>250877</v>
      </c>
      <c r="C58" t="s">
        <v>22</v>
      </c>
      <c r="D58">
        <v>1</v>
      </c>
      <c r="E58" s="53" t="str">
        <f>IF(ISBLANK(A58),,INDEX('Store Master'!C:C,MATCH(A58,'Store Master'!A:A,0)))</f>
        <v>Mumbai</v>
      </c>
      <c r="F58" s="81" t="str">
        <f>IF(ISBLANK(A58),,INDEX('Store Master'!D:D,MATCH(A58,'Store Master'!A:A,0)))</f>
        <v>PMC Lower Parel Mall</v>
      </c>
      <c r="G58" s="81" t="str">
        <f>IF(ISBLANK(A58),,INDEX(Inputs!D:D,MATCH(B58,Inputs!E:E,0)))</f>
        <v>595BK Evo Fox Falcon X35 Medium Speed Mouse Pad</v>
      </c>
      <c r="H58" s="82" t="str">
        <f t="shared" si="0"/>
        <v>Store</v>
      </c>
      <c r="I58" s="82">
        <f>IF(ISBLANK(A58),,INDEX(Inputs!G:G,MATCH(B58,Inputs!E:E,0)))</f>
        <v>349</v>
      </c>
      <c r="J58" s="87">
        <f t="shared" si="1"/>
        <v>349</v>
      </c>
      <c r="K58" s="82"/>
      <c r="L58" s="81"/>
      <c r="M58" s="53"/>
      <c r="N58" s="53"/>
      <c r="O58" s="88"/>
      <c r="P58" s="53"/>
      <c r="Q58" s="92"/>
      <c r="R58" s="56"/>
      <c r="S58" s="53"/>
      <c r="T58" s="55"/>
    </row>
    <row r="59" ht="15.75" customHeight="1" spans="1:20">
      <c r="A59" t="s">
        <v>41</v>
      </c>
      <c r="B59">
        <v>250879</v>
      </c>
      <c r="C59" t="s">
        <v>30</v>
      </c>
      <c r="D59">
        <v>-4</v>
      </c>
      <c r="E59" s="53" t="str">
        <f>IF(ISBLANK(A59),,INDEX('Store Master'!C:C,MATCH(A59,'Store Master'!A:A,0)))</f>
        <v>Mumbai</v>
      </c>
      <c r="F59" s="81" t="str">
        <f>IF(ISBLANK(A59),,INDEX('Store Master'!D:D,MATCH(A59,'Store Master'!A:A,0)))</f>
        <v>PMC Lower Parel Mall</v>
      </c>
      <c r="G59" s="81" t="str">
        <f>IF(ISBLANK(A59),,INDEX(Inputs!D:D,MATCH(B59,Inputs!E:E,0)))</f>
        <v>597BK Evo Fox Falcon X85 Extra Large Speed Mouse Pad</v>
      </c>
      <c r="H59" s="82" t="str">
        <f t="shared" si="0"/>
        <v>Store</v>
      </c>
      <c r="I59" s="82">
        <f>IF(ISBLANK(A59),,INDEX(Inputs!G:G,MATCH(B59,Inputs!E:E,0)))</f>
        <v>699</v>
      </c>
      <c r="J59" s="87">
        <f t="shared" si="1"/>
        <v>-2796</v>
      </c>
      <c r="K59" s="82"/>
      <c r="L59" s="81"/>
      <c r="M59" s="53"/>
      <c r="N59" s="53"/>
      <c r="O59" s="53"/>
      <c r="P59" s="53"/>
      <c r="Q59" s="92"/>
      <c r="R59" s="56"/>
      <c r="S59" s="53"/>
      <c r="T59" s="55"/>
    </row>
    <row r="60" ht="15.75" customHeight="1" spans="1:20">
      <c r="A60" t="s">
        <v>41</v>
      </c>
      <c r="B60">
        <v>250873</v>
      </c>
      <c r="C60" t="s">
        <v>12</v>
      </c>
      <c r="D60">
        <v>1</v>
      </c>
      <c r="E60" s="53" t="str">
        <f>IF(ISBLANK(A60),,INDEX('Store Master'!C:C,MATCH(A60,'Store Master'!A:A,0)))</f>
        <v>Mumbai</v>
      </c>
      <c r="F60" s="81" t="str">
        <f>IF(ISBLANK(A60),,INDEX('Store Master'!D:D,MATCH(A60,'Store Master'!A:A,0)))</f>
        <v>PMC Lower Parel Mall</v>
      </c>
      <c r="G60" s="81" t="str">
        <f>IF(ISBLANK(A60),,INDEX(Inputs!D:D,MATCH(B60,Inputs!E:E,0)))</f>
        <v>422BK Evo Fox Fireblade Gaming Keyboard USB</v>
      </c>
      <c r="H60" s="82" t="str">
        <f t="shared" si="0"/>
        <v>Store</v>
      </c>
      <c r="I60" s="82">
        <f>IF(ISBLANK(A60),,INDEX(Inputs!G:G,MATCH(B60,Inputs!E:E,0)))</f>
        <v>999</v>
      </c>
      <c r="J60" s="87">
        <f t="shared" si="1"/>
        <v>999</v>
      </c>
      <c r="K60" s="82"/>
      <c r="L60" s="81"/>
      <c r="M60" s="53"/>
      <c r="N60" s="53"/>
      <c r="O60" s="53"/>
      <c r="P60" s="53"/>
      <c r="Q60" s="92"/>
      <c r="R60" s="56"/>
      <c r="S60" s="53"/>
      <c r="T60" s="55"/>
    </row>
    <row r="61" ht="15.75" customHeight="1" spans="1:20">
      <c r="A61" t="s">
        <v>41</v>
      </c>
      <c r="B61">
        <v>256480</v>
      </c>
      <c r="C61" t="s">
        <v>25</v>
      </c>
      <c r="D61">
        <v>1</v>
      </c>
      <c r="E61" s="53" t="str">
        <f>IF(ISBLANK(A61),,INDEX('Store Master'!C:C,MATCH(A61,'Store Master'!A:A,0)))</f>
        <v>Mumbai</v>
      </c>
      <c r="F61" s="81" t="str">
        <f>IF(ISBLANK(A61),,INDEX('Store Master'!D:D,MATCH(A61,'Store Master'!A:A,0)))</f>
        <v>PMC Lower Parel Mall</v>
      </c>
      <c r="G61" s="81" t="str">
        <f>IF(ISBLANK(A61),,INDEX(Inputs!D:D,MATCH(B61,Inputs!E:E,0)))</f>
        <v>998PP EvoFox Prime Gaming Bundle (422,423,658,597)</v>
      </c>
      <c r="H61" s="82" t="str">
        <f t="shared" si="0"/>
        <v>Store</v>
      </c>
      <c r="I61" s="82">
        <f>IF(ISBLANK(A61),,INDEX(Inputs!G:G,MATCH(B61,Inputs!E:E,0)))</f>
        <v>3000</v>
      </c>
      <c r="J61" s="87">
        <f t="shared" si="1"/>
        <v>3000</v>
      </c>
      <c r="K61" s="82"/>
      <c r="L61" s="81"/>
      <c r="M61" s="53"/>
      <c r="N61" s="53"/>
      <c r="O61" s="53"/>
      <c r="P61" s="53"/>
      <c r="Q61" s="92"/>
      <c r="R61" s="56"/>
      <c r="S61" s="53"/>
      <c r="T61" s="55"/>
    </row>
    <row r="62" ht="15.75" customHeight="1" spans="1:20">
      <c r="A62" t="s">
        <v>41</v>
      </c>
      <c r="B62">
        <v>250876</v>
      </c>
      <c r="C62" t="s">
        <v>26</v>
      </c>
      <c r="D62">
        <v>1</v>
      </c>
      <c r="E62" s="53" t="str">
        <f>IF(ISBLANK(A62),,INDEX('Store Master'!C:C,MATCH(A62,'Store Master'!A:A,0)))</f>
        <v>Mumbai</v>
      </c>
      <c r="F62" s="81" t="str">
        <f>IF(ISBLANK(A62),,INDEX('Store Master'!D:D,MATCH(A62,'Store Master'!A:A,0)))</f>
        <v>PMC Lower Parel Mall</v>
      </c>
      <c r="G62" s="81" t="str">
        <f>IF(ISBLANK(A62),,INDEX(Inputs!D:D,MATCH(B62,Inputs!E:E,0)))</f>
        <v>649BK EvoFox Typhoon Laptop Cooling Pad</v>
      </c>
      <c r="H62" s="82" t="str">
        <f t="shared" si="0"/>
        <v>Store</v>
      </c>
      <c r="I62" s="82">
        <f>IF(ISBLANK(A62),,INDEX(Inputs!G:G,MATCH(B62,Inputs!E:E,0)))</f>
        <v>1399</v>
      </c>
      <c r="J62" s="87">
        <f t="shared" si="1"/>
        <v>1399</v>
      </c>
      <c r="K62" s="82"/>
      <c r="L62" s="81"/>
      <c r="M62" s="53"/>
      <c r="N62" s="53"/>
      <c r="O62" s="53"/>
      <c r="P62" s="53"/>
      <c r="Q62" s="92"/>
      <c r="R62" s="56"/>
      <c r="S62" s="53"/>
      <c r="T62" s="55"/>
    </row>
    <row r="63" ht="15.75" customHeight="1" spans="1:20">
      <c r="A63" t="s">
        <v>41</v>
      </c>
      <c r="B63">
        <v>250874</v>
      </c>
      <c r="C63" t="s">
        <v>13</v>
      </c>
      <c r="D63">
        <v>1</v>
      </c>
      <c r="E63" s="53" t="str">
        <f>IF(ISBLANK(A63),,INDEX('Store Master'!C:C,MATCH(A63,'Store Master'!A:A,0)))</f>
        <v>Mumbai</v>
      </c>
      <c r="F63" s="81" t="str">
        <f>IF(ISBLANK(A63),,INDEX('Store Master'!D:D,MATCH(A63,'Store Master'!A:A,0)))</f>
        <v>PMC Lower Parel Mall</v>
      </c>
      <c r="G63" s="81" t="str">
        <f>IF(ISBLANK(A63),,INDEX(Inputs!D:D,MATCH(B63,Inputs!E:E,0)))</f>
        <v>432BK EvoFox X-Team Gaming Keyboard &amp; Mouse (USB)</v>
      </c>
      <c r="H63" s="82" t="str">
        <f t="shared" si="0"/>
        <v>Store</v>
      </c>
      <c r="I63" s="82">
        <f>IF(ISBLANK(A63),,INDEX(Inputs!G:G,MATCH(B63,Inputs!E:E,0)))</f>
        <v>1349</v>
      </c>
      <c r="J63" s="87">
        <f t="shared" si="1"/>
        <v>1349</v>
      </c>
      <c r="K63" s="82"/>
      <c r="L63" s="81"/>
      <c r="M63" s="53"/>
      <c r="N63" s="53"/>
      <c r="O63" s="53"/>
      <c r="P63" s="53"/>
      <c r="Q63" s="92"/>
      <c r="R63" s="56"/>
      <c r="S63" s="53"/>
      <c r="T63" s="55"/>
    </row>
    <row r="64" ht="15.75" customHeight="1" spans="1:20">
      <c r="A64" t="s">
        <v>41</v>
      </c>
      <c r="B64">
        <v>250421</v>
      </c>
      <c r="C64" t="s">
        <v>14</v>
      </c>
      <c r="D64">
        <v>1</v>
      </c>
      <c r="E64" s="53" t="str">
        <f>IF(ISBLANK(A64),,INDEX('Store Master'!C:C,MATCH(A64,'Store Master'!A:A,0)))</f>
        <v>Mumbai</v>
      </c>
      <c r="F64" s="81" t="str">
        <f>IF(ISBLANK(A64),,INDEX('Store Master'!D:D,MATCH(A64,'Store Master'!A:A,0)))</f>
        <v>PMC Lower Parel Mall</v>
      </c>
      <c r="G64" s="81" t="str">
        <f>IF(ISBLANK(A64),,INDEX(Inputs!D:D,MATCH(B64,Inputs!E:E,0)))</f>
        <v>146BK NeoCase Sleeve MP 450 14</v>
      </c>
      <c r="H64" s="82" t="str">
        <f t="shared" si="0"/>
        <v>Store</v>
      </c>
      <c r="I64" s="82">
        <f>IF(ISBLANK(A64),,INDEX(Inputs!G:G,MATCH(B64,Inputs!E:E,0)))</f>
        <v>779</v>
      </c>
      <c r="J64" s="87">
        <f t="shared" si="1"/>
        <v>779</v>
      </c>
      <c r="K64" s="82"/>
      <c r="L64" s="81"/>
      <c r="M64" s="53"/>
      <c r="N64" s="53"/>
      <c r="O64" s="53"/>
      <c r="P64" s="53"/>
      <c r="Q64" s="92"/>
      <c r="R64" s="56"/>
      <c r="S64" s="53"/>
      <c r="T64" s="55"/>
    </row>
    <row r="65" ht="15.75" customHeight="1" spans="1:20">
      <c r="A65" t="s">
        <v>41</v>
      </c>
      <c r="B65">
        <v>250424</v>
      </c>
      <c r="C65" t="s">
        <v>15</v>
      </c>
      <c r="D65">
        <v>1</v>
      </c>
      <c r="E65" s="53" t="str">
        <f>IF(ISBLANK(A65),,INDEX('Store Master'!C:C,MATCH(A65,'Store Master'!A:A,0)))</f>
        <v>Mumbai</v>
      </c>
      <c r="F65" s="81" t="str">
        <f>IF(ISBLANK(A65),,INDEX('Store Master'!D:D,MATCH(A65,'Store Master'!A:A,0)))</f>
        <v>PMC Lower Parel Mall</v>
      </c>
      <c r="G65" s="81" t="str">
        <f>IF(ISBLANK(A65),,INDEX(Inputs!D:D,MATCH(B65,Inputs!E:E,0)))</f>
        <v>419V2 PRIMUS Wireless Desktop V2</v>
      </c>
      <c r="H65" s="82" t="str">
        <f t="shared" si="0"/>
        <v>Store</v>
      </c>
      <c r="I65" s="82">
        <f>IF(ISBLANK(A65),,INDEX(Inputs!G:G,MATCH(B65,Inputs!E:E,0)))</f>
        <v>999</v>
      </c>
      <c r="J65" s="87">
        <f t="shared" si="1"/>
        <v>999</v>
      </c>
      <c r="K65" s="82"/>
      <c r="L65" s="81"/>
      <c r="M65" s="53"/>
      <c r="N65" s="53"/>
      <c r="O65" s="88"/>
      <c r="P65" s="53"/>
      <c r="Q65" s="92"/>
      <c r="R65" s="56"/>
      <c r="S65" s="53"/>
      <c r="T65" s="55"/>
    </row>
    <row r="66" ht="15.75" customHeight="1" spans="1:20">
      <c r="A66" t="s">
        <v>41</v>
      </c>
      <c r="B66">
        <v>260086</v>
      </c>
      <c r="C66" t="s">
        <v>16</v>
      </c>
      <c r="D66">
        <v>2</v>
      </c>
      <c r="E66" s="53" t="str">
        <f>IF(ISBLANK(A66),,INDEX('Store Master'!C:C,MATCH(A66,'Store Master'!A:A,0)))</f>
        <v>Mumbai</v>
      </c>
      <c r="F66" s="81" t="str">
        <f>IF(ISBLANK(A66),,INDEX('Store Master'!D:D,MATCH(A66,'Store Master'!A:A,0)))</f>
        <v>PMC Lower Parel Mall</v>
      </c>
      <c r="G66" s="81" t="str">
        <f>IF(ISBLANK(A66),,INDEX(Inputs!D:D,MATCH(B66,Inputs!E:E,0)))</f>
        <v>436BK Type-C 6 in 1 Multiport Hub</v>
      </c>
      <c r="H66" s="82" t="str">
        <f t="shared" ref="H66:H129" si="2">IF(LEFT(A66,1)="A","Store",IF(LEFT(A66,1)="D","DC"))</f>
        <v>Store</v>
      </c>
      <c r="I66" s="82">
        <f>IF(ISBLANK(A66),,INDEX(Inputs!G:G,MATCH(B66,Inputs!E:E,0)))</f>
        <v>1699</v>
      </c>
      <c r="J66" s="87">
        <f t="shared" si="1"/>
        <v>3398</v>
      </c>
      <c r="K66" s="82"/>
      <c r="L66" s="81"/>
      <c r="M66" s="53"/>
      <c r="N66" s="53"/>
      <c r="O66" s="88"/>
      <c r="P66" s="53"/>
      <c r="Q66" s="93"/>
      <c r="R66" s="56"/>
      <c r="S66" s="53"/>
      <c r="T66" s="55"/>
    </row>
    <row r="67" ht="15.75" customHeight="1" spans="1:20">
      <c r="A67" t="s">
        <v>41</v>
      </c>
      <c r="B67">
        <v>260090</v>
      </c>
      <c r="C67" t="s">
        <v>17</v>
      </c>
      <c r="D67">
        <v>1</v>
      </c>
      <c r="E67" s="53" t="str">
        <f>IF(ISBLANK(A67),,INDEX('Store Master'!C:C,MATCH(A67,'Store Master'!A:A,0)))</f>
        <v>Mumbai</v>
      </c>
      <c r="F67" s="81" t="str">
        <f>IF(ISBLANK(A67),,INDEX('Store Master'!D:D,MATCH(A67,'Store Master'!A:A,0)))</f>
        <v>PMC Lower Parel Mall</v>
      </c>
      <c r="G67" s="81" t="str">
        <f>IF(ISBLANK(A67),,INDEX(Inputs!D:D,MATCH(B67,Inputs!E:E,0)))</f>
        <v>400PP Xcite Neo Keyboard &amp; Mouse USB</v>
      </c>
      <c r="H67" s="82" t="str">
        <f t="shared" si="2"/>
        <v>Store</v>
      </c>
      <c r="I67" s="82">
        <f>IF(ISBLANK(A67),,INDEX(Inputs!G:G,MATCH(B67,Inputs!E:E,0)))</f>
        <v>729</v>
      </c>
      <c r="J67" s="87">
        <f t="shared" si="1"/>
        <v>729</v>
      </c>
      <c r="K67" s="82"/>
      <c r="L67" s="81"/>
      <c r="M67" s="53"/>
      <c r="N67" s="53"/>
      <c r="O67" s="88"/>
      <c r="P67" s="53"/>
      <c r="Q67" s="92"/>
      <c r="R67" s="56"/>
      <c r="S67" s="53"/>
      <c r="T67" s="55"/>
    </row>
    <row r="68" ht="15.75" customHeight="1" spans="1:20">
      <c r="A68" t="s">
        <v>41</v>
      </c>
      <c r="B68">
        <v>260089</v>
      </c>
      <c r="C68" t="s">
        <v>18</v>
      </c>
      <c r="D68">
        <v>1</v>
      </c>
      <c r="E68" s="53" t="str">
        <f>IF(ISBLANK(A68),,INDEX('Store Master'!C:C,MATCH(A68,'Store Master'!A:A,0)))</f>
        <v>Mumbai</v>
      </c>
      <c r="F68" s="81" t="str">
        <f>IF(ISBLANK(A68),,INDEX('Store Master'!D:D,MATCH(A68,'Store Master'!A:A,0)))</f>
        <v>PMC Lower Parel Mall</v>
      </c>
      <c r="G68" s="81" t="str">
        <f>IF(ISBLANK(A68),,INDEX(Inputs!D:D,MATCH(B68,Inputs!E:E,0)))</f>
        <v>398PP Xcite Neo Keyboard USB</v>
      </c>
      <c r="H68" s="82" t="str">
        <f t="shared" si="2"/>
        <v>Store</v>
      </c>
      <c r="I68" s="82">
        <f>IF(ISBLANK(A68),,INDEX(Inputs!G:G,MATCH(B68,Inputs!E:E,0)))</f>
        <v>529</v>
      </c>
      <c r="J68" s="87">
        <f t="shared" si="1"/>
        <v>529</v>
      </c>
      <c r="K68" s="82"/>
      <c r="L68" s="81"/>
      <c r="M68" s="53"/>
      <c r="N68" s="53"/>
      <c r="O68" s="53"/>
      <c r="P68" s="53"/>
      <c r="Q68" s="92"/>
      <c r="R68" s="56"/>
      <c r="S68" s="53"/>
      <c r="T68" s="55"/>
    </row>
    <row r="69" ht="15.75" customHeight="1" spans="1:20">
      <c r="A69" t="s">
        <v>42</v>
      </c>
      <c r="B69">
        <v>250421</v>
      </c>
      <c r="C69" t="s">
        <v>14</v>
      </c>
      <c r="D69">
        <v>1</v>
      </c>
      <c r="E69" s="53" t="str">
        <f>IF(ISBLANK(A69),,INDEX('Store Master'!C:C,MATCH(A69,'Store Master'!A:A,0)))</f>
        <v>Hyderabad</v>
      </c>
      <c r="F69" s="81" t="str">
        <f>IF(ISBLANK(A69),,INDEX('Store Master'!D:D,MATCH(A69,'Store Master'!A:A,0)))</f>
        <v>Jubilee</v>
      </c>
      <c r="G69" s="81" t="str">
        <f>IF(ISBLANK(A69),,INDEX(Inputs!D:D,MATCH(B69,Inputs!E:E,0)))</f>
        <v>146BK NeoCase Sleeve MP 450 14</v>
      </c>
      <c r="H69" s="82" t="str">
        <f t="shared" si="2"/>
        <v>Store</v>
      </c>
      <c r="I69" s="82">
        <f>IF(ISBLANK(A69),,INDEX(Inputs!G:G,MATCH(B69,Inputs!E:E,0)))</f>
        <v>779</v>
      </c>
      <c r="J69" s="87">
        <f t="shared" si="1"/>
        <v>779</v>
      </c>
      <c r="K69" s="82"/>
      <c r="L69" s="81"/>
      <c r="M69" s="53"/>
      <c r="N69" s="53"/>
      <c r="O69" s="53"/>
      <c r="P69" s="53"/>
      <c r="Q69" s="92"/>
      <c r="R69" s="56"/>
      <c r="S69" s="53"/>
      <c r="T69" s="55"/>
    </row>
    <row r="70" ht="15.75" customHeight="1" spans="1:20">
      <c r="A70" t="s">
        <v>43</v>
      </c>
      <c r="B70">
        <v>250423</v>
      </c>
      <c r="C70" t="s">
        <v>11</v>
      </c>
      <c r="D70">
        <v>1</v>
      </c>
      <c r="E70" s="53" t="str">
        <f>IF(ISBLANK(A70),,INDEX('Store Master'!C:C,MATCH(A70,'Store Master'!A:A,0)))</f>
        <v>New Delhi</v>
      </c>
      <c r="F70" s="81" t="str">
        <f>IF(ISBLANK(A70),,INDEX('Store Master'!D:D,MATCH(A70,'Store Master'!A:A,0)))</f>
        <v>Kamlanagar</v>
      </c>
      <c r="G70" s="81" t="str">
        <f>IF(ISBLANK(A70),,INDEX(Inputs!D:D,MATCH(B70,Inputs!E:E,0)))</f>
        <v>650GR Ergo View Laptop Stand-Grey</v>
      </c>
      <c r="H70" s="82" t="str">
        <f t="shared" si="2"/>
        <v>Store</v>
      </c>
      <c r="I70" s="82">
        <f>IF(ISBLANK(A70),,INDEX(Inputs!G:G,MATCH(B70,Inputs!E:E,0)))</f>
        <v>759</v>
      </c>
      <c r="J70" s="87">
        <f t="shared" si="1"/>
        <v>759</v>
      </c>
      <c r="K70" s="82"/>
      <c r="L70" s="81"/>
      <c r="M70" s="53"/>
      <c r="N70" s="53"/>
      <c r="O70" s="53"/>
      <c r="P70" s="53"/>
      <c r="Q70" s="92"/>
      <c r="R70" s="56"/>
      <c r="S70" s="53"/>
      <c r="T70" s="55"/>
    </row>
    <row r="71" ht="15.75" customHeight="1" spans="1:20">
      <c r="A71" t="s">
        <v>43</v>
      </c>
      <c r="B71">
        <v>256479</v>
      </c>
      <c r="C71" t="s">
        <v>28</v>
      </c>
      <c r="D71">
        <v>1</v>
      </c>
      <c r="E71" s="53" t="str">
        <f>IF(ISBLANK(A71),,INDEX('Store Master'!C:C,MATCH(A71,'Store Master'!A:A,0)))</f>
        <v>New Delhi</v>
      </c>
      <c r="F71" s="81" t="str">
        <f>IF(ISBLANK(A71),,INDEX('Store Master'!D:D,MATCH(A71,'Store Master'!A:A,0)))</f>
        <v>Kamlanagar</v>
      </c>
      <c r="G71" s="81" t="str">
        <f>IF(ISBLANK(A71),,INDEX(Inputs!D:D,MATCH(B71,Inputs!E:E,0)))</f>
        <v>997PP EvoFox Explore Gaming Bundle (422,423,659,595)</v>
      </c>
      <c r="H71" s="82" t="str">
        <f t="shared" si="2"/>
        <v>Store</v>
      </c>
      <c r="I71" s="82">
        <f>IF(ISBLANK(A71),,INDEX(Inputs!G:G,MATCH(B71,Inputs!E:E,0)))</f>
        <v>2500</v>
      </c>
      <c r="J71" s="87">
        <f t="shared" si="1"/>
        <v>2500</v>
      </c>
      <c r="K71" s="82"/>
      <c r="L71" s="81"/>
      <c r="M71" s="53"/>
      <c r="N71" s="53"/>
      <c r="O71" s="53"/>
      <c r="P71" s="53"/>
      <c r="Q71" s="92"/>
      <c r="R71" s="56"/>
      <c r="S71" s="53"/>
      <c r="T71" s="55"/>
    </row>
    <row r="72" ht="15.75" customHeight="1" spans="1:20">
      <c r="A72" t="s">
        <v>43</v>
      </c>
      <c r="B72">
        <v>250876</v>
      </c>
      <c r="C72" t="s">
        <v>26</v>
      </c>
      <c r="D72">
        <v>1</v>
      </c>
      <c r="E72" s="53" t="str">
        <f>IF(ISBLANK(A72),,INDEX('Store Master'!C:C,MATCH(A72,'Store Master'!A:A,0)))</f>
        <v>New Delhi</v>
      </c>
      <c r="F72" s="81" t="str">
        <f>IF(ISBLANK(A72),,INDEX('Store Master'!D:D,MATCH(A72,'Store Master'!A:A,0)))</f>
        <v>Kamlanagar</v>
      </c>
      <c r="G72" s="81" t="str">
        <f>IF(ISBLANK(A72),,INDEX(Inputs!D:D,MATCH(B72,Inputs!E:E,0)))</f>
        <v>649BK EvoFox Typhoon Laptop Cooling Pad</v>
      </c>
      <c r="H72" s="82" t="str">
        <f t="shared" si="2"/>
        <v>Store</v>
      </c>
      <c r="I72" s="82">
        <f>IF(ISBLANK(A72),,INDEX(Inputs!G:G,MATCH(B72,Inputs!E:E,0)))</f>
        <v>1399</v>
      </c>
      <c r="J72" s="87">
        <f t="shared" si="1"/>
        <v>1399</v>
      </c>
      <c r="K72" s="82"/>
      <c r="L72" s="81"/>
      <c r="M72" s="53"/>
      <c r="N72" s="53"/>
      <c r="O72" s="53"/>
      <c r="P72" s="53"/>
      <c r="Q72" s="92"/>
      <c r="R72" s="56"/>
      <c r="S72" s="53"/>
      <c r="T72" s="55"/>
    </row>
    <row r="73" ht="15.75" customHeight="1" spans="1:20">
      <c r="A73" t="s">
        <v>43</v>
      </c>
      <c r="B73">
        <v>250421</v>
      </c>
      <c r="C73" t="s">
        <v>14</v>
      </c>
      <c r="D73">
        <v>1</v>
      </c>
      <c r="E73" s="53" t="str">
        <f>IF(ISBLANK(A73),,INDEX('Store Master'!C:C,MATCH(A73,'Store Master'!A:A,0)))</f>
        <v>New Delhi</v>
      </c>
      <c r="F73" s="81" t="str">
        <f>IF(ISBLANK(A73),,INDEX('Store Master'!D:D,MATCH(A73,'Store Master'!A:A,0)))</f>
        <v>Kamlanagar</v>
      </c>
      <c r="G73" s="81" t="str">
        <f>IF(ISBLANK(A73),,INDEX(Inputs!D:D,MATCH(B73,Inputs!E:E,0)))</f>
        <v>146BK NeoCase Sleeve MP 450 14</v>
      </c>
      <c r="H73" s="82" t="str">
        <f t="shared" si="2"/>
        <v>Store</v>
      </c>
      <c r="I73" s="82">
        <f>IF(ISBLANK(A73),,INDEX(Inputs!G:G,MATCH(B73,Inputs!E:E,0)))</f>
        <v>779</v>
      </c>
      <c r="J73" s="87">
        <f t="shared" si="1"/>
        <v>779</v>
      </c>
      <c r="K73" s="82"/>
      <c r="L73" s="81"/>
      <c r="M73" s="53"/>
      <c r="N73" s="53"/>
      <c r="O73" s="53"/>
      <c r="P73" s="53"/>
      <c r="Q73" s="92"/>
      <c r="R73" s="56"/>
      <c r="S73" s="53"/>
      <c r="T73" s="55"/>
    </row>
    <row r="74" ht="15.75" customHeight="1" spans="1:20">
      <c r="A74" t="s">
        <v>44</v>
      </c>
      <c r="B74">
        <v>256480</v>
      </c>
      <c r="C74" t="s">
        <v>25</v>
      </c>
      <c r="D74">
        <v>1</v>
      </c>
      <c r="E74" s="53" t="str">
        <f>IF(ISBLANK(A74),,INDEX('Store Master'!C:C,MATCH(A74,'Store Master'!A:A,0)))</f>
        <v>Chennai</v>
      </c>
      <c r="F74" s="81" t="str">
        <f>IF(ISBLANK(A74),,INDEX('Store Master'!D:D,MATCH(A74,'Store Master'!A:A,0)))</f>
        <v>Mount Road</v>
      </c>
      <c r="G74" s="81" t="str">
        <f>IF(ISBLANK(A74),,INDEX(Inputs!D:D,MATCH(B74,Inputs!E:E,0)))</f>
        <v>998PP EvoFox Prime Gaming Bundle (422,423,658,597)</v>
      </c>
      <c r="H74" s="82" t="str">
        <f t="shared" si="2"/>
        <v>Store</v>
      </c>
      <c r="I74" s="82">
        <f>IF(ISBLANK(A74),,INDEX(Inputs!G:G,MATCH(B74,Inputs!E:E,0)))</f>
        <v>3000</v>
      </c>
      <c r="J74" s="87">
        <f t="shared" si="1"/>
        <v>3000</v>
      </c>
      <c r="K74" s="82"/>
      <c r="L74" s="81"/>
      <c r="M74" s="53"/>
      <c r="N74" s="53"/>
      <c r="O74" s="53"/>
      <c r="P74" s="53"/>
      <c r="Q74" s="92"/>
      <c r="R74" s="56"/>
      <c r="S74" s="53"/>
      <c r="T74" s="55"/>
    </row>
    <row r="75" ht="15.75" customHeight="1" spans="1:20">
      <c r="A75" t="s">
        <v>44</v>
      </c>
      <c r="B75">
        <v>260089</v>
      </c>
      <c r="C75" t="s">
        <v>18</v>
      </c>
      <c r="D75">
        <v>1</v>
      </c>
      <c r="E75" s="53" t="str">
        <f>IF(ISBLANK(A75),,INDEX('Store Master'!C:C,MATCH(A75,'Store Master'!A:A,0)))</f>
        <v>Chennai</v>
      </c>
      <c r="F75" s="81" t="str">
        <f>IF(ISBLANK(A75),,INDEX('Store Master'!D:D,MATCH(A75,'Store Master'!A:A,0)))</f>
        <v>Mount Road</v>
      </c>
      <c r="G75" s="81" t="str">
        <f>IF(ISBLANK(A75),,INDEX(Inputs!D:D,MATCH(B75,Inputs!E:E,0)))</f>
        <v>398PP Xcite Neo Keyboard USB</v>
      </c>
      <c r="H75" s="82" t="str">
        <f t="shared" si="2"/>
        <v>Store</v>
      </c>
      <c r="I75" s="82">
        <f>IF(ISBLANK(A75),,INDEX(Inputs!G:G,MATCH(B75,Inputs!E:E,0)))</f>
        <v>529</v>
      </c>
      <c r="J75" s="87">
        <f t="shared" si="1"/>
        <v>529</v>
      </c>
      <c r="K75" s="82"/>
      <c r="L75" s="81"/>
      <c r="M75" s="53"/>
      <c r="N75" s="53"/>
      <c r="O75" s="88"/>
      <c r="P75" s="53"/>
      <c r="Q75" s="93"/>
      <c r="R75" s="56"/>
      <c r="S75" s="53"/>
      <c r="T75" s="55"/>
    </row>
    <row r="76" ht="15.75" customHeight="1" spans="1:20">
      <c r="A76" t="s">
        <v>45</v>
      </c>
      <c r="B76">
        <v>250423</v>
      </c>
      <c r="C76" t="s">
        <v>11</v>
      </c>
      <c r="D76">
        <v>2</v>
      </c>
      <c r="E76" s="53" t="str">
        <f>IF(ISBLANK(A76),,INDEX('Store Master'!C:C,MATCH(A76,'Store Master'!A:A,0)))</f>
        <v>Mumbai</v>
      </c>
      <c r="F76" s="81" t="str">
        <f>IF(ISBLANK(A76),,INDEX('Store Master'!D:D,MATCH(A76,'Store Master'!A:A,0)))</f>
        <v>Ghatkopar Mall</v>
      </c>
      <c r="G76" s="81" t="str">
        <f>IF(ISBLANK(A76),,INDEX(Inputs!D:D,MATCH(B76,Inputs!E:E,0)))</f>
        <v>650GR Ergo View Laptop Stand-Grey</v>
      </c>
      <c r="H76" s="82" t="str">
        <f t="shared" si="2"/>
        <v>Store</v>
      </c>
      <c r="I76" s="82">
        <f>IF(ISBLANK(A76),,INDEX(Inputs!G:G,MATCH(B76,Inputs!E:E,0)))</f>
        <v>759</v>
      </c>
      <c r="J76" s="87">
        <f t="shared" si="1"/>
        <v>1518</v>
      </c>
      <c r="K76" s="82"/>
      <c r="L76" s="81"/>
      <c r="M76" s="53"/>
      <c r="N76" s="53"/>
      <c r="O76" s="53"/>
      <c r="P76" s="53"/>
      <c r="Q76" s="92"/>
      <c r="R76" s="56"/>
      <c r="S76" s="53"/>
      <c r="T76" s="55"/>
    </row>
    <row r="77" ht="15.75" customHeight="1" spans="1:20">
      <c r="A77" t="s">
        <v>45</v>
      </c>
      <c r="B77">
        <v>256479</v>
      </c>
      <c r="C77" t="s">
        <v>28</v>
      </c>
      <c r="D77">
        <v>1</v>
      </c>
      <c r="E77" s="53" t="str">
        <f>IF(ISBLANK(A77),,INDEX('Store Master'!C:C,MATCH(A77,'Store Master'!A:A,0)))</f>
        <v>Mumbai</v>
      </c>
      <c r="F77" s="81" t="str">
        <f>IF(ISBLANK(A77),,INDEX('Store Master'!D:D,MATCH(A77,'Store Master'!A:A,0)))</f>
        <v>Ghatkopar Mall</v>
      </c>
      <c r="G77" s="81" t="str">
        <f>IF(ISBLANK(A77),,INDEX(Inputs!D:D,MATCH(B77,Inputs!E:E,0)))</f>
        <v>997PP EvoFox Explore Gaming Bundle (422,423,659,595)</v>
      </c>
      <c r="H77" s="82" t="str">
        <f t="shared" si="2"/>
        <v>Store</v>
      </c>
      <c r="I77" s="82">
        <f>IF(ISBLANK(A77),,INDEX(Inputs!G:G,MATCH(B77,Inputs!E:E,0)))</f>
        <v>2500</v>
      </c>
      <c r="J77" s="87">
        <f t="shared" si="1"/>
        <v>2500</v>
      </c>
      <c r="K77" s="82"/>
      <c r="L77" s="81"/>
      <c r="M77" s="53"/>
      <c r="N77" s="53"/>
      <c r="O77" s="53"/>
      <c r="P77" s="53"/>
      <c r="Q77" s="92"/>
      <c r="R77" s="56"/>
      <c r="S77" s="53"/>
      <c r="T77" s="55"/>
    </row>
    <row r="78" ht="15.75" customHeight="1" spans="1:20">
      <c r="A78" t="s">
        <v>45</v>
      </c>
      <c r="B78">
        <v>256480</v>
      </c>
      <c r="C78" t="s">
        <v>25</v>
      </c>
      <c r="D78">
        <v>1</v>
      </c>
      <c r="E78" s="53" t="str">
        <f>IF(ISBLANK(A78),,INDEX('Store Master'!C:C,MATCH(A78,'Store Master'!A:A,0)))</f>
        <v>Mumbai</v>
      </c>
      <c r="F78" s="81" t="str">
        <f>IF(ISBLANK(A78),,INDEX('Store Master'!D:D,MATCH(A78,'Store Master'!A:A,0)))</f>
        <v>Ghatkopar Mall</v>
      </c>
      <c r="G78" s="81" t="str">
        <f>IF(ISBLANK(A78),,INDEX(Inputs!D:D,MATCH(B78,Inputs!E:E,0)))</f>
        <v>998PP EvoFox Prime Gaming Bundle (422,423,658,597)</v>
      </c>
      <c r="H78" s="82" t="str">
        <f t="shared" si="2"/>
        <v>Store</v>
      </c>
      <c r="I78" s="82">
        <f>IF(ISBLANK(A78),,INDEX(Inputs!G:G,MATCH(B78,Inputs!E:E,0)))</f>
        <v>3000</v>
      </c>
      <c r="J78" s="87">
        <f t="shared" si="1"/>
        <v>3000</v>
      </c>
      <c r="K78" s="82"/>
      <c r="L78" s="81"/>
      <c r="M78" s="53"/>
      <c r="N78" s="53"/>
      <c r="O78" s="53"/>
      <c r="P78" s="53"/>
      <c r="Q78" s="92"/>
      <c r="R78" s="56"/>
      <c r="S78" s="53"/>
      <c r="T78" s="55"/>
    </row>
    <row r="79" ht="15.75" customHeight="1" spans="1:20">
      <c r="A79" t="s">
        <v>45</v>
      </c>
      <c r="B79">
        <v>250876</v>
      </c>
      <c r="C79" t="s">
        <v>26</v>
      </c>
      <c r="D79">
        <v>1</v>
      </c>
      <c r="E79" s="53" t="str">
        <f>IF(ISBLANK(A79),,INDEX('Store Master'!C:C,MATCH(A79,'Store Master'!A:A,0)))</f>
        <v>Mumbai</v>
      </c>
      <c r="F79" s="81" t="str">
        <f>IF(ISBLANK(A79),,INDEX('Store Master'!D:D,MATCH(A79,'Store Master'!A:A,0)))</f>
        <v>Ghatkopar Mall</v>
      </c>
      <c r="G79" s="81" t="str">
        <f>IF(ISBLANK(A79),,INDEX(Inputs!D:D,MATCH(B79,Inputs!E:E,0)))</f>
        <v>649BK EvoFox Typhoon Laptop Cooling Pad</v>
      </c>
      <c r="H79" s="82" t="str">
        <f t="shared" si="2"/>
        <v>Store</v>
      </c>
      <c r="I79" s="82">
        <f>IF(ISBLANK(A79),,INDEX(Inputs!G:G,MATCH(B79,Inputs!E:E,0)))</f>
        <v>1399</v>
      </c>
      <c r="J79" s="87">
        <f t="shared" si="1"/>
        <v>1399</v>
      </c>
      <c r="K79" s="82"/>
      <c r="L79" s="81"/>
      <c r="M79" s="53"/>
      <c r="N79" s="53"/>
      <c r="O79" s="53"/>
      <c r="P79" s="53"/>
      <c r="Q79" s="92"/>
      <c r="R79" s="56"/>
      <c r="S79" s="53"/>
      <c r="T79" s="55"/>
    </row>
    <row r="80" ht="15.75" customHeight="1" spans="1:20">
      <c r="A80" t="s">
        <v>45</v>
      </c>
      <c r="B80">
        <v>250421</v>
      </c>
      <c r="C80" t="s">
        <v>14</v>
      </c>
      <c r="D80">
        <v>1</v>
      </c>
      <c r="E80" s="53" t="str">
        <f>IF(ISBLANK(A80),,INDEX('Store Master'!C:C,MATCH(A80,'Store Master'!A:A,0)))</f>
        <v>Mumbai</v>
      </c>
      <c r="F80" s="81" t="str">
        <f>IF(ISBLANK(A80),,INDEX('Store Master'!D:D,MATCH(A80,'Store Master'!A:A,0)))</f>
        <v>Ghatkopar Mall</v>
      </c>
      <c r="G80" s="81" t="str">
        <f>IF(ISBLANK(A80),,INDEX(Inputs!D:D,MATCH(B80,Inputs!E:E,0)))</f>
        <v>146BK NeoCase Sleeve MP 450 14</v>
      </c>
      <c r="H80" s="82" t="str">
        <f t="shared" si="2"/>
        <v>Store</v>
      </c>
      <c r="I80" s="82">
        <f>IF(ISBLANK(A80),,INDEX(Inputs!G:G,MATCH(B80,Inputs!E:E,0)))</f>
        <v>779</v>
      </c>
      <c r="J80" s="87">
        <f t="shared" si="1"/>
        <v>779</v>
      </c>
      <c r="K80" s="82"/>
      <c r="L80" s="81"/>
      <c r="M80" s="53"/>
      <c r="N80" s="53"/>
      <c r="O80" s="53"/>
      <c r="P80" s="53"/>
      <c r="Q80" s="92"/>
      <c r="R80" s="56"/>
      <c r="S80" s="53"/>
      <c r="T80" s="55"/>
    </row>
    <row r="81" ht="15.75" customHeight="1" spans="1:20">
      <c r="A81" t="s">
        <v>45</v>
      </c>
      <c r="B81">
        <v>250421</v>
      </c>
      <c r="C81" t="s">
        <v>14</v>
      </c>
      <c r="D81">
        <v>1</v>
      </c>
      <c r="E81" s="53" t="str">
        <f>IF(ISBLANK(A81),,INDEX('Store Master'!C:C,MATCH(A81,'Store Master'!A:A,0)))</f>
        <v>Mumbai</v>
      </c>
      <c r="F81" s="81" t="str">
        <f>IF(ISBLANK(A81),,INDEX('Store Master'!D:D,MATCH(A81,'Store Master'!A:A,0)))</f>
        <v>Ghatkopar Mall</v>
      </c>
      <c r="G81" s="81" t="str">
        <f>IF(ISBLANK(A81),,INDEX(Inputs!D:D,MATCH(B81,Inputs!E:E,0)))</f>
        <v>146BK NeoCase Sleeve MP 450 14</v>
      </c>
      <c r="H81" s="82" t="str">
        <f t="shared" si="2"/>
        <v>Store</v>
      </c>
      <c r="I81" s="82">
        <f>IF(ISBLANK(A81),,INDEX(Inputs!G:G,MATCH(B81,Inputs!E:E,0)))</f>
        <v>779</v>
      </c>
      <c r="J81" s="87">
        <f t="shared" si="1"/>
        <v>779</v>
      </c>
      <c r="K81" s="82"/>
      <c r="L81" s="81"/>
      <c r="M81" s="53"/>
      <c r="N81" s="53"/>
      <c r="O81" s="53"/>
      <c r="P81" s="53"/>
      <c r="Q81" s="92"/>
      <c r="R81" s="56"/>
      <c r="S81" s="53"/>
      <c r="T81" s="55"/>
    </row>
    <row r="82" ht="15.75" customHeight="1" spans="1:20">
      <c r="A82" t="s">
        <v>45</v>
      </c>
      <c r="B82">
        <v>260085</v>
      </c>
      <c r="C82" t="s">
        <v>32</v>
      </c>
      <c r="D82">
        <v>1</v>
      </c>
      <c r="E82" s="53" t="str">
        <f>IF(ISBLANK(A82),,INDEX('Store Master'!C:C,MATCH(A82,'Store Master'!A:A,0)))</f>
        <v>Mumbai</v>
      </c>
      <c r="F82" s="81" t="str">
        <f>IF(ISBLANK(A82),,INDEX('Store Master'!D:D,MATCH(A82,'Store Master'!A:A,0)))</f>
        <v>Ghatkopar Mall</v>
      </c>
      <c r="G82" s="81" t="str">
        <f>IF(ISBLANK(A82),,INDEX(Inputs!D:D,MATCH(B82,Inputs!E:E,0)))</f>
        <v>435BK Type-C 4 Port USB 3.0 Hub Pro</v>
      </c>
      <c r="H82" s="82" t="str">
        <f t="shared" si="2"/>
        <v>Store</v>
      </c>
      <c r="I82" s="82">
        <f>IF(ISBLANK(A82),,INDEX(Inputs!G:G,MATCH(B82,Inputs!E:E,0)))</f>
        <v>1059</v>
      </c>
      <c r="J82" s="87">
        <f t="shared" si="1"/>
        <v>1059</v>
      </c>
      <c r="K82" s="82"/>
      <c r="L82" s="81"/>
      <c r="M82" s="53"/>
      <c r="N82" s="53"/>
      <c r="O82" s="88"/>
      <c r="P82" s="53"/>
      <c r="Q82" s="92"/>
      <c r="R82" s="56"/>
      <c r="S82" s="53"/>
      <c r="T82" s="55"/>
    </row>
    <row r="83" ht="15.75" customHeight="1" spans="1:20">
      <c r="A83" t="s">
        <v>45</v>
      </c>
      <c r="B83">
        <v>260086</v>
      </c>
      <c r="C83" t="s">
        <v>16</v>
      </c>
      <c r="D83">
        <v>1</v>
      </c>
      <c r="E83" s="53" t="str">
        <f>IF(ISBLANK(A83),,INDEX('Store Master'!C:C,MATCH(A83,'Store Master'!A:A,0)))</f>
        <v>Mumbai</v>
      </c>
      <c r="F83" s="81" t="str">
        <f>IF(ISBLANK(A83),,INDEX('Store Master'!D:D,MATCH(A83,'Store Master'!A:A,0)))</f>
        <v>Ghatkopar Mall</v>
      </c>
      <c r="G83" s="81" t="str">
        <f>IF(ISBLANK(A83),,INDEX(Inputs!D:D,MATCH(B83,Inputs!E:E,0)))</f>
        <v>436BK Type-C 6 in 1 Multiport Hub</v>
      </c>
      <c r="H83" s="82" t="str">
        <f t="shared" si="2"/>
        <v>Store</v>
      </c>
      <c r="I83" s="82">
        <f>IF(ISBLANK(A83),,INDEX(Inputs!G:G,MATCH(B83,Inputs!E:E,0)))</f>
        <v>1699</v>
      </c>
      <c r="J83" s="87">
        <f t="shared" si="1"/>
        <v>1699</v>
      </c>
      <c r="K83" s="82"/>
      <c r="L83" s="81"/>
      <c r="M83" s="53"/>
      <c r="N83" s="53"/>
      <c r="O83" s="53"/>
      <c r="P83" s="53"/>
      <c r="Q83" s="92"/>
      <c r="R83" s="56"/>
      <c r="S83" s="53"/>
      <c r="T83" s="55"/>
    </row>
    <row r="84" ht="15.75" customHeight="1" spans="1:20">
      <c r="A84" t="s">
        <v>45</v>
      </c>
      <c r="B84">
        <v>260086</v>
      </c>
      <c r="C84" t="s">
        <v>16</v>
      </c>
      <c r="D84">
        <v>2</v>
      </c>
      <c r="E84" s="53" t="str">
        <f>IF(ISBLANK(A84),,INDEX('Store Master'!C:C,MATCH(A84,'Store Master'!A:A,0)))</f>
        <v>Mumbai</v>
      </c>
      <c r="F84" s="81" t="str">
        <f>IF(ISBLANK(A84),,INDEX('Store Master'!D:D,MATCH(A84,'Store Master'!A:A,0)))</f>
        <v>Ghatkopar Mall</v>
      </c>
      <c r="G84" s="81" t="str">
        <f>IF(ISBLANK(A84),,INDEX(Inputs!D:D,MATCH(B84,Inputs!E:E,0)))</f>
        <v>436BK Type-C 6 in 1 Multiport Hub</v>
      </c>
      <c r="H84" s="82" t="str">
        <f t="shared" si="2"/>
        <v>Store</v>
      </c>
      <c r="I84" s="82">
        <f>IF(ISBLANK(A84),,INDEX(Inputs!G:G,MATCH(B84,Inputs!E:E,0)))</f>
        <v>1699</v>
      </c>
      <c r="J84" s="87">
        <f t="shared" si="1"/>
        <v>3398</v>
      </c>
      <c r="K84" s="82"/>
      <c r="L84" s="81"/>
      <c r="M84" s="53"/>
      <c r="N84" s="53"/>
      <c r="O84" s="88"/>
      <c r="P84" s="53"/>
      <c r="Q84" s="92"/>
      <c r="R84" s="56"/>
      <c r="S84" s="53"/>
      <c r="T84" s="55"/>
    </row>
    <row r="85" ht="15.75" customHeight="1" spans="1:20">
      <c r="A85" t="s">
        <v>46</v>
      </c>
      <c r="B85">
        <v>204737</v>
      </c>
      <c r="C85" t="s">
        <v>20</v>
      </c>
      <c r="D85">
        <v>1</v>
      </c>
      <c r="E85" s="53" t="str">
        <f>IF(ISBLANK(A85),,INDEX('Store Master'!C:C,MATCH(A85,'Store Master'!A:A,0)))</f>
        <v>Rajkot</v>
      </c>
      <c r="F85" s="81" t="str">
        <f>IF(ISBLANK(A85),,INDEX('Store Master'!D:D,MATCH(A85,'Store Master'!A:A,0)))</f>
        <v>Crystal Mall</v>
      </c>
      <c r="G85" s="81" t="str">
        <f>IF(ISBLANK(A85),,INDEX(Inputs!D:D,MATCH(B85,Inputs!E:E,0)))</f>
        <v>850PP Xcite Pro Keyboard &amp; Mouse USB</v>
      </c>
      <c r="H85" s="82" t="str">
        <f t="shared" si="2"/>
        <v>Store</v>
      </c>
      <c r="I85" s="82">
        <f>IF(ISBLANK(A85),,INDEX(Inputs!G:G,MATCH(B85,Inputs!E:E,0)))</f>
        <v>729</v>
      </c>
      <c r="J85" s="87">
        <f t="shared" si="1"/>
        <v>729</v>
      </c>
      <c r="K85" s="82"/>
      <c r="L85" s="81"/>
      <c r="M85" s="53"/>
      <c r="N85" s="53"/>
      <c r="O85" s="88"/>
      <c r="P85" s="53"/>
      <c r="Q85" s="92"/>
      <c r="R85" s="56"/>
      <c r="S85" s="53"/>
      <c r="T85" s="55"/>
    </row>
    <row r="86" ht="15.75" customHeight="1" spans="1:20">
      <c r="A86" t="s">
        <v>47</v>
      </c>
      <c r="B86">
        <v>250876</v>
      </c>
      <c r="C86" t="s">
        <v>26</v>
      </c>
      <c r="D86">
        <v>1</v>
      </c>
      <c r="E86" s="53" t="str">
        <f>IF(ISBLANK(A86),,INDEX('Store Master'!C:C,MATCH(A86,'Store Master'!A:A,0)))</f>
        <v>Chennai</v>
      </c>
      <c r="F86" s="81" t="str">
        <f>IF(ISBLANK(A86),,INDEX('Store Master'!D:D,MATCH(A86,'Store Master'!A:A,0)))</f>
        <v>Anna Nagar</v>
      </c>
      <c r="G86" s="81" t="str">
        <f>IF(ISBLANK(A86),,INDEX(Inputs!D:D,MATCH(B86,Inputs!E:E,0)))</f>
        <v>649BK EvoFox Typhoon Laptop Cooling Pad</v>
      </c>
      <c r="H86" s="82" t="str">
        <f t="shared" si="2"/>
        <v>Store</v>
      </c>
      <c r="I86" s="82">
        <f>IF(ISBLANK(A86),,INDEX(Inputs!G:G,MATCH(B86,Inputs!E:E,0)))</f>
        <v>1399</v>
      </c>
      <c r="J86" s="87">
        <f t="shared" si="1"/>
        <v>1399</v>
      </c>
      <c r="K86" s="82"/>
      <c r="L86" s="81"/>
      <c r="M86" s="53"/>
      <c r="N86" s="53"/>
      <c r="O86" s="53"/>
      <c r="P86" s="53"/>
      <c r="Q86" s="92"/>
      <c r="R86" s="56"/>
      <c r="S86" s="53"/>
      <c r="T86" s="55"/>
    </row>
    <row r="87" ht="15.75" customHeight="1" spans="1:20">
      <c r="A87" t="s">
        <v>47</v>
      </c>
      <c r="B87">
        <v>250421</v>
      </c>
      <c r="C87" t="s">
        <v>14</v>
      </c>
      <c r="D87">
        <v>1</v>
      </c>
      <c r="E87" s="53" t="str">
        <f>IF(ISBLANK(A87),,INDEX('Store Master'!C:C,MATCH(A87,'Store Master'!A:A,0)))</f>
        <v>Chennai</v>
      </c>
      <c r="F87" s="81" t="str">
        <f>IF(ISBLANK(A87),,INDEX('Store Master'!D:D,MATCH(A87,'Store Master'!A:A,0)))</f>
        <v>Anna Nagar</v>
      </c>
      <c r="G87" s="81" t="str">
        <f>IF(ISBLANK(A87),,INDEX(Inputs!D:D,MATCH(B87,Inputs!E:E,0)))</f>
        <v>146BK NeoCase Sleeve MP 450 14</v>
      </c>
      <c r="H87" s="82" t="str">
        <f t="shared" si="2"/>
        <v>Store</v>
      </c>
      <c r="I87" s="82">
        <f>IF(ISBLANK(A87),,INDEX(Inputs!G:G,MATCH(B87,Inputs!E:E,0)))</f>
        <v>779</v>
      </c>
      <c r="J87" s="87">
        <f t="shared" si="1"/>
        <v>779</v>
      </c>
      <c r="K87" s="82"/>
      <c r="L87" s="81"/>
      <c r="M87" s="53"/>
      <c r="N87" s="53"/>
      <c r="O87" s="53"/>
      <c r="P87" s="53"/>
      <c r="Q87" s="92"/>
      <c r="R87" s="56"/>
      <c r="S87" s="53"/>
      <c r="T87" s="55"/>
    </row>
    <row r="88" ht="15.75" customHeight="1" spans="1:20">
      <c r="A88" t="s">
        <v>47</v>
      </c>
      <c r="B88">
        <v>260085</v>
      </c>
      <c r="C88" t="s">
        <v>32</v>
      </c>
      <c r="D88">
        <v>1</v>
      </c>
      <c r="E88" s="53" t="str">
        <f>IF(ISBLANK(A88),,INDEX('Store Master'!C:C,MATCH(A88,'Store Master'!A:A,0)))</f>
        <v>Chennai</v>
      </c>
      <c r="F88" s="81" t="str">
        <f>IF(ISBLANK(A88),,INDEX('Store Master'!D:D,MATCH(A88,'Store Master'!A:A,0)))</f>
        <v>Anna Nagar</v>
      </c>
      <c r="G88" s="81" t="str">
        <f>IF(ISBLANK(A88),,INDEX(Inputs!D:D,MATCH(B88,Inputs!E:E,0)))</f>
        <v>435BK Type-C 4 Port USB 3.0 Hub Pro</v>
      </c>
      <c r="H88" s="82" t="str">
        <f t="shared" si="2"/>
        <v>Store</v>
      </c>
      <c r="I88" s="82">
        <f>IF(ISBLANK(A88),,INDEX(Inputs!G:G,MATCH(B88,Inputs!E:E,0)))</f>
        <v>1059</v>
      </c>
      <c r="J88" s="87">
        <f t="shared" si="1"/>
        <v>1059</v>
      </c>
      <c r="K88" s="82"/>
      <c r="L88" s="81"/>
      <c r="M88" s="53"/>
      <c r="N88" s="53"/>
      <c r="O88" s="88"/>
      <c r="P88" s="53"/>
      <c r="Q88" s="93"/>
      <c r="R88" s="56"/>
      <c r="S88" s="53"/>
      <c r="T88" s="55"/>
    </row>
    <row r="89" ht="15.75" customHeight="1" spans="1:20">
      <c r="A89" t="s">
        <v>48</v>
      </c>
      <c r="B89">
        <v>250876</v>
      </c>
      <c r="C89" t="s">
        <v>26</v>
      </c>
      <c r="D89">
        <v>1</v>
      </c>
      <c r="E89" s="53" t="str">
        <f>IF(ISBLANK(A89),,INDEX('Store Master'!C:C,MATCH(A89,'Store Master'!A:A,0)))</f>
        <v>Pune</v>
      </c>
      <c r="F89" s="81" t="str">
        <f>IF(ISBLANK(A89),,INDEX('Store Master'!D:D,MATCH(A89,'Store Master'!A:A,0)))</f>
        <v>Pimpri</v>
      </c>
      <c r="G89" s="81" t="str">
        <f>IF(ISBLANK(A89),,INDEX(Inputs!D:D,MATCH(B89,Inputs!E:E,0)))</f>
        <v>649BK EvoFox Typhoon Laptop Cooling Pad</v>
      </c>
      <c r="H89" s="82" t="str">
        <f t="shared" si="2"/>
        <v>Store</v>
      </c>
      <c r="I89" s="82">
        <f>IF(ISBLANK(A89),,INDEX(Inputs!G:G,MATCH(B89,Inputs!E:E,0)))</f>
        <v>1399</v>
      </c>
      <c r="J89" s="87">
        <f t="shared" si="1"/>
        <v>1399</v>
      </c>
      <c r="K89" s="82"/>
      <c r="L89" s="81"/>
      <c r="M89" s="53"/>
      <c r="N89" s="53"/>
      <c r="O89" s="53"/>
      <c r="P89" s="53"/>
      <c r="Q89" s="92"/>
      <c r="R89" s="56"/>
      <c r="S89" s="53"/>
      <c r="T89" s="55"/>
    </row>
    <row r="90" ht="15.75" customHeight="1" spans="1:20">
      <c r="A90" t="s">
        <v>49</v>
      </c>
      <c r="B90">
        <v>250877</v>
      </c>
      <c r="C90" t="s">
        <v>22</v>
      </c>
      <c r="D90">
        <v>1</v>
      </c>
      <c r="E90" s="53" t="str">
        <f>IF(ISBLANK(A90),,INDEX('Store Master'!C:C,MATCH(A90,'Store Master'!A:A,0)))</f>
        <v>Mumbai</v>
      </c>
      <c r="F90" s="81" t="str">
        <f>IF(ISBLANK(A90),,INDEX('Store Master'!D:D,MATCH(A90,'Store Master'!A:A,0)))</f>
        <v>Sion</v>
      </c>
      <c r="G90" s="81" t="str">
        <f>IF(ISBLANK(A90),,INDEX(Inputs!D:D,MATCH(B90,Inputs!E:E,0)))</f>
        <v>595BK Evo Fox Falcon X35 Medium Speed Mouse Pad</v>
      </c>
      <c r="H90" s="82" t="str">
        <f t="shared" si="2"/>
        <v>Store</v>
      </c>
      <c r="I90" s="82">
        <f>IF(ISBLANK(A90),,INDEX(Inputs!G:G,MATCH(B90,Inputs!E:E,0)))</f>
        <v>349</v>
      </c>
      <c r="J90" s="87">
        <f t="shared" si="1"/>
        <v>349</v>
      </c>
      <c r="K90" s="82"/>
      <c r="L90" s="81"/>
      <c r="M90" s="53"/>
      <c r="N90" s="53"/>
      <c r="O90" s="88"/>
      <c r="P90" s="53"/>
      <c r="Q90" s="93"/>
      <c r="R90" s="56"/>
      <c r="S90" s="53"/>
      <c r="T90" s="55"/>
    </row>
    <row r="91" ht="15.75" customHeight="1" spans="1:20">
      <c r="A91" t="s">
        <v>49</v>
      </c>
      <c r="B91">
        <v>256480</v>
      </c>
      <c r="C91" t="s">
        <v>25</v>
      </c>
      <c r="D91">
        <v>1</v>
      </c>
      <c r="E91" s="53" t="str">
        <f>IF(ISBLANK(A91),,INDEX('Store Master'!C:C,MATCH(A91,'Store Master'!A:A,0)))</f>
        <v>Mumbai</v>
      </c>
      <c r="F91" s="81" t="str">
        <f>IF(ISBLANK(A91),,INDEX('Store Master'!D:D,MATCH(A91,'Store Master'!A:A,0)))</f>
        <v>Sion</v>
      </c>
      <c r="G91" s="81" t="str">
        <f>IF(ISBLANK(A91),,INDEX(Inputs!D:D,MATCH(B91,Inputs!E:E,0)))</f>
        <v>998PP EvoFox Prime Gaming Bundle (422,423,658,597)</v>
      </c>
      <c r="H91" s="82" t="str">
        <f t="shared" si="2"/>
        <v>Store</v>
      </c>
      <c r="I91" s="82">
        <f>IF(ISBLANK(A91),,INDEX(Inputs!G:G,MATCH(B91,Inputs!E:E,0)))</f>
        <v>3000</v>
      </c>
      <c r="J91" s="87">
        <f t="shared" si="1"/>
        <v>3000</v>
      </c>
      <c r="K91" s="82"/>
      <c r="L91" s="81"/>
      <c r="M91" s="53"/>
      <c r="N91" s="53"/>
      <c r="O91" s="53"/>
      <c r="P91" s="53"/>
      <c r="Q91" s="92"/>
      <c r="R91" s="56"/>
      <c r="S91" s="53"/>
      <c r="T91" s="55"/>
    </row>
    <row r="92" ht="15.75" customHeight="1" spans="1:20">
      <c r="A92" t="s">
        <v>49</v>
      </c>
      <c r="B92">
        <v>250876</v>
      </c>
      <c r="C92" t="s">
        <v>26</v>
      </c>
      <c r="D92">
        <v>1</v>
      </c>
      <c r="E92" s="53" t="str">
        <f>IF(ISBLANK(A92),,INDEX('Store Master'!C:C,MATCH(A92,'Store Master'!A:A,0)))</f>
        <v>Mumbai</v>
      </c>
      <c r="F92" s="81" t="str">
        <f>IF(ISBLANK(A92),,INDEX('Store Master'!D:D,MATCH(A92,'Store Master'!A:A,0)))</f>
        <v>Sion</v>
      </c>
      <c r="G92" s="81" t="str">
        <f>IF(ISBLANK(A92),,INDEX(Inputs!D:D,MATCH(B92,Inputs!E:E,0)))</f>
        <v>649BK EvoFox Typhoon Laptop Cooling Pad</v>
      </c>
      <c r="H92" s="82" t="str">
        <f t="shared" si="2"/>
        <v>Store</v>
      </c>
      <c r="I92" s="82">
        <f>IF(ISBLANK(A92),,INDEX(Inputs!G:G,MATCH(B92,Inputs!E:E,0)))</f>
        <v>1399</v>
      </c>
      <c r="J92" s="87">
        <f t="shared" si="1"/>
        <v>1399</v>
      </c>
      <c r="K92" s="82"/>
      <c r="L92" s="81"/>
      <c r="M92" s="53"/>
      <c r="N92" s="53"/>
      <c r="O92" s="53"/>
      <c r="P92" s="53"/>
      <c r="Q92" s="92"/>
      <c r="R92" s="56"/>
      <c r="S92" s="53"/>
      <c r="T92" s="55"/>
    </row>
    <row r="93" ht="15.75" customHeight="1" spans="1:20">
      <c r="A93" t="s">
        <v>49</v>
      </c>
      <c r="B93">
        <v>250420</v>
      </c>
      <c r="C93" t="s">
        <v>50</v>
      </c>
      <c r="D93">
        <v>1</v>
      </c>
      <c r="E93" s="53" t="str">
        <f>IF(ISBLANK(A93),,INDEX('Store Master'!C:C,MATCH(A93,'Store Master'!A:A,0)))</f>
        <v>Mumbai</v>
      </c>
      <c r="F93" s="81" t="str">
        <f>IF(ISBLANK(A93),,INDEX('Store Master'!D:D,MATCH(A93,'Store Master'!A:A,0)))</f>
        <v>Sion</v>
      </c>
      <c r="G93" s="81" t="str">
        <f>IF(ISBLANK(A93),,INDEX(Inputs!D:D,MATCH(B93,Inputs!E:E,0)))</f>
        <v>142BK NeoCase Sleeve MP 450 13-13.3</v>
      </c>
      <c r="H93" s="82" t="str">
        <f t="shared" si="2"/>
        <v>Store</v>
      </c>
      <c r="I93" s="82">
        <f>IF(ISBLANK(A93),,INDEX(Inputs!G:G,MATCH(B93,Inputs!E:E,0)))</f>
        <v>749</v>
      </c>
      <c r="J93" s="87">
        <f t="shared" si="1"/>
        <v>749</v>
      </c>
      <c r="K93" s="82"/>
      <c r="L93" s="81"/>
      <c r="M93" s="53"/>
      <c r="N93" s="53"/>
      <c r="O93" s="53"/>
      <c r="P93" s="53"/>
      <c r="Q93" s="93"/>
      <c r="R93" s="56"/>
      <c r="S93" s="53"/>
      <c r="T93" s="55"/>
    </row>
    <row r="94" ht="15.75" customHeight="1" spans="1:20">
      <c r="A94" t="s">
        <v>51</v>
      </c>
      <c r="B94">
        <v>256479</v>
      </c>
      <c r="C94" t="s">
        <v>28</v>
      </c>
      <c r="D94">
        <v>1</v>
      </c>
      <c r="E94" s="53" t="str">
        <f>IF(ISBLANK(A94),,INDEX('Store Master'!C:C,MATCH(A94,'Store Master'!A:A,0)))</f>
        <v>Chennai</v>
      </c>
      <c r="F94" s="81" t="str">
        <f>IF(ISBLANK(A94),,INDEX('Store Master'!D:D,MATCH(A94,'Store Master'!A:A,0)))</f>
        <v>T Nagar</v>
      </c>
      <c r="G94" s="81" t="str">
        <f>IF(ISBLANK(A94),,INDEX(Inputs!D:D,MATCH(B94,Inputs!E:E,0)))</f>
        <v>997PP EvoFox Explore Gaming Bundle (422,423,659,595)</v>
      </c>
      <c r="H94" s="82" t="str">
        <f t="shared" si="2"/>
        <v>Store</v>
      </c>
      <c r="I94" s="82">
        <f>IF(ISBLANK(A94),,INDEX(Inputs!G:G,MATCH(B94,Inputs!E:E,0)))</f>
        <v>2500</v>
      </c>
      <c r="J94" s="87">
        <f t="shared" si="1"/>
        <v>2500</v>
      </c>
      <c r="K94" s="82"/>
      <c r="L94" s="81"/>
      <c r="M94" s="53"/>
      <c r="N94" s="53"/>
      <c r="O94" s="53"/>
      <c r="P94" s="53"/>
      <c r="Q94" s="92"/>
      <c r="R94" s="56"/>
      <c r="S94" s="53"/>
      <c r="T94" s="55"/>
    </row>
    <row r="95" ht="15.75" customHeight="1" spans="1:20">
      <c r="A95" t="s">
        <v>52</v>
      </c>
      <c r="B95">
        <v>250417</v>
      </c>
      <c r="C95" t="s">
        <v>39</v>
      </c>
      <c r="D95">
        <v>2</v>
      </c>
      <c r="E95" s="53" t="str">
        <f>IF(ISBLANK(A95),,INDEX('Store Master'!C:C,MATCH(A95,'Store Master'!A:A,0)))</f>
        <v>Mumbai</v>
      </c>
      <c r="F95" s="81" t="str">
        <f>IF(ISBLANK(A95),,INDEX('Store Master'!D:D,MATCH(A95,'Store Master'!A:A,0)))</f>
        <v>Oberoi Mall</v>
      </c>
      <c r="G95" s="81" t="str">
        <f>IF(ISBLANK(A95),,INDEX(Inputs!D:D,MATCH(B95,Inputs!E:E,0)))</f>
        <v>416PP Super Speed Hub 4 Port USB 3.0</v>
      </c>
      <c r="H95" s="82" t="str">
        <f t="shared" si="2"/>
        <v>Store</v>
      </c>
      <c r="I95" s="82">
        <f>IF(ISBLANK(A95),,INDEX(Inputs!G:G,MATCH(B95,Inputs!E:E,0)))</f>
        <v>929</v>
      </c>
      <c r="J95" s="87">
        <f t="shared" si="1"/>
        <v>1858</v>
      </c>
      <c r="K95" s="82"/>
      <c r="L95" s="81"/>
      <c r="M95" s="53"/>
      <c r="N95" s="53"/>
      <c r="O95" s="53"/>
      <c r="P95" s="53"/>
      <c r="Q95" s="92"/>
      <c r="R95" s="56"/>
      <c r="S95" s="53"/>
      <c r="T95" s="55"/>
    </row>
    <row r="96" ht="15.75" customHeight="1" spans="1:20">
      <c r="A96" t="s">
        <v>52</v>
      </c>
      <c r="B96">
        <v>250423</v>
      </c>
      <c r="C96" t="s">
        <v>11</v>
      </c>
      <c r="D96">
        <v>1</v>
      </c>
      <c r="E96" s="53" t="str">
        <f>IF(ISBLANK(A96),,INDEX('Store Master'!C:C,MATCH(A96,'Store Master'!A:A,0)))</f>
        <v>Mumbai</v>
      </c>
      <c r="F96" s="81" t="str">
        <f>IF(ISBLANK(A96),,INDEX('Store Master'!D:D,MATCH(A96,'Store Master'!A:A,0)))</f>
        <v>Oberoi Mall</v>
      </c>
      <c r="G96" s="81" t="str">
        <f>IF(ISBLANK(A96),,INDEX(Inputs!D:D,MATCH(B96,Inputs!E:E,0)))</f>
        <v>650GR Ergo View Laptop Stand-Grey</v>
      </c>
      <c r="H96" s="82" t="str">
        <f t="shared" si="2"/>
        <v>Store</v>
      </c>
      <c r="I96" s="82">
        <f>IF(ISBLANK(A96),,INDEX(Inputs!G:G,MATCH(B96,Inputs!E:E,0)))</f>
        <v>759</v>
      </c>
      <c r="J96" s="87">
        <f t="shared" si="1"/>
        <v>759</v>
      </c>
      <c r="K96" s="82"/>
      <c r="L96" s="81"/>
      <c r="M96" s="53"/>
      <c r="N96" s="53"/>
      <c r="O96" s="53"/>
      <c r="P96" s="53"/>
      <c r="Q96" s="92"/>
      <c r="R96" s="56"/>
      <c r="S96" s="53"/>
      <c r="T96" s="55"/>
    </row>
    <row r="97" ht="15.75" customHeight="1" spans="1:20">
      <c r="A97" t="s">
        <v>52</v>
      </c>
      <c r="B97">
        <v>256480</v>
      </c>
      <c r="C97" t="s">
        <v>25</v>
      </c>
      <c r="D97">
        <v>1</v>
      </c>
      <c r="E97" s="53" t="str">
        <f>IF(ISBLANK(A97),,INDEX('Store Master'!C:C,MATCH(A97,'Store Master'!A:A,0)))</f>
        <v>Mumbai</v>
      </c>
      <c r="F97" s="81" t="str">
        <f>IF(ISBLANK(A97),,INDEX('Store Master'!D:D,MATCH(A97,'Store Master'!A:A,0)))</f>
        <v>Oberoi Mall</v>
      </c>
      <c r="G97" s="81" t="str">
        <f>IF(ISBLANK(A97),,INDEX(Inputs!D:D,MATCH(B97,Inputs!E:E,0)))</f>
        <v>998PP EvoFox Prime Gaming Bundle (422,423,658,597)</v>
      </c>
      <c r="H97" s="82" t="str">
        <f t="shared" si="2"/>
        <v>Store</v>
      </c>
      <c r="I97" s="82">
        <f>IF(ISBLANK(A97),,INDEX(Inputs!G:G,MATCH(B97,Inputs!E:E,0)))</f>
        <v>3000</v>
      </c>
      <c r="J97" s="87">
        <f t="shared" si="1"/>
        <v>3000</v>
      </c>
      <c r="K97" s="82"/>
      <c r="L97" s="81"/>
      <c r="M97" s="53"/>
      <c r="N97" s="53"/>
      <c r="O97" s="53"/>
      <c r="P97" s="53"/>
      <c r="Q97" s="92"/>
      <c r="R97" s="56"/>
      <c r="S97" s="53"/>
      <c r="T97" s="55"/>
    </row>
    <row r="98" ht="15.75" customHeight="1" spans="1:20">
      <c r="A98" t="s">
        <v>52</v>
      </c>
      <c r="B98">
        <v>250876</v>
      </c>
      <c r="C98" t="s">
        <v>26</v>
      </c>
      <c r="D98">
        <v>1</v>
      </c>
      <c r="E98" s="53" t="str">
        <f>IF(ISBLANK(A98),,INDEX('Store Master'!C:C,MATCH(A98,'Store Master'!A:A,0)))</f>
        <v>Mumbai</v>
      </c>
      <c r="F98" s="81" t="str">
        <f>IF(ISBLANK(A98),,INDEX('Store Master'!D:D,MATCH(A98,'Store Master'!A:A,0)))</f>
        <v>Oberoi Mall</v>
      </c>
      <c r="G98" s="81" t="str">
        <f>IF(ISBLANK(A98),,INDEX(Inputs!D:D,MATCH(B98,Inputs!E:E,0)))</f>
        <v>649BK EvoFox Typhoon Laptop Cooling Pad</v>
      </c>
      <c r="H98" s="82" t="str">
        <f t="shared" si="2"/>
        <v>Store</v>
      </c>
      <c r="I98" s="82">
        <f>IF(ISBLANK(A98),,INDEX(Inputs!G:G,MATCH(B98,Inputs!E:E,0)))</f>
        <v>1399</v>
      </c>
      <c r="J98" s="87">
        <f t="shared" si="1"/>
        <v>1399</v>
      </c>
      <c r="K98" s="82"/>
      <c r="L98" s="81"/>
      <c r="M98" s="53"/>
      <c r="N98" s="53"/>
      <c r="O98" s="53"/>
      <c r="P98" s="53"/>
      <c r="Q98" s="92"/>
      <c r="R98" s="56"/>
      <c r="S98" s="53"/>
      <c r="T98" s="55"/>
    </row>
    <row r="99" ht="15.75" customHeight="1" spans="1:20">
      <c r="A99" t="s">
        <v>52</v>
      </c>
      <c r="B99">
        <v>260086</v>
      </c>
      <c r="C99" t="s">
        <v>16</v>
      </c>
      <c r="D99">
        <v>3</v>
      </c>
      <c r="E99" s="53" t="str">
        <f>IF(ISBLANK(A99),,INDEX('Store Master'!C:C,MATCH(A99,'Store Master'!A:A,0)))</f>
        <v>Mumbai</v>
      </c>
      <c r="F99" s="81" t="str">
        <f>IF(ISBLANK(A99),,INDEX('Store Master'!D:D,MATCH(A99,'Store Master'!A:A,0)))</f>
        <v>Oberoi Mall</v>
      </c>
      <c r="G99" s="81" t="str">
        <f>IF(ISBLANK(A99),,INDEX(Inputs!D:D,MATCH(B99,Inputs!E:E,0)))</f>
        <v>436BK Type-C 6 in 1 Multiport Hub</v>
      </c>
      <c r="H99" s="82" t="str">
        <f t="shared" si="2"/>
        <v>Store</v>
      </c>
      <c r="I99" s="82">
        <f>IF(ISBLANK(A99),,INDEX(Inputs!G:G,MATCH(B99,Inputs!E:E,0)))</f>
        <v>1699</v>
      </c>
      <c r="J99" s="87">
        <f t="shared" si="1"/>
        <v>5097</v>
      </c>
      <c r="K99" s="82"/>
      <c r="L99" s="81"/>
      <c r="M99" s="53"/>
      <c r="N99" s="53"/>
      <c r="O99" s="88"/>
      <c r="P99" s="53"/>
      <c r="Q99" s="92"/>
      <c r="R99" s="56"/>
      <c r="S99" s="53"/>
      <c r="T99" s="55"/>
    </row>
    <row r="100" ht="15.75" customHeight="1" spans="1:20">
      <c r="A100" t="s">
        <v>52</v>
      </c>
      <c r="B100">
        <v>204736</v>
      </c>
      <c r="C100" t="s">
        <v>19</v>
      </c>
      <c r="D100">
        <v>1</v>
      </c>
      <c r="E100" s="53" t="str">
        <f>IF(ISBLANK(A100),,INDEX('Store Master'!C:C,MATCH(A100,'Store Master'!A:A,0)))</f>
        <v>Mumbai</v>
      </c>
      <c r="F100" s="81" t="str">
        <f>IF(ISBLANK(A100),,INDEX('Store Master'!D:D,MATCH(A100,'Store Master'!A:A,0)))</f>
        <v>Oberoi Mall</v>
      </c>
      <c r="G100" s="81" t="str">
        <f>IF(ISBLANK(A100),,INDEX(Inputs!D:D,MATCH(B100,Inputs!E:E,0)))</f>
        <v>851PP Xcite Pro Keyboard USB</v>
      </c>
      <c r="H100" s="82" t="str">
        <f t="shared" si="2"/>
        <v>Store</v>
      </c>
      <c r="I100" s="82">
        <f>IF(ISBLANK(A100),,INDEX(Inputs!G:G,MATCH(B100,Inputs!E:E,0)))</f>
        <v>549</v>
      </c>
      <c r="J100" s="87">
        <f t="shared" si="1"/>
        <v>549</v>
      </c>
      <c r="K100" s="82"/>
      <c r="L100" s="81"/>
      <c r="M100" s="53"/>
      <c r="N100" s="53"/>
      <c r="O100" s="53"/>
      <c r="P100" s="53"/>
      <c r="Q100" s="92"/>
      <c r="R100" s="56"/>
      <c r="S100" s="53"/>
      <c r="T100" s="55"/>
    </row>
    <row r="101" ht="15.75" customHeight="1" spans="1:20">
      <c r="A101" t="s">
        <v>53</v>
      </c>
      <c r="B101">
        <v>250417</v>
      </c>
      <c r="C101" t="s">
        <v>39</v>
      </c>
      <c r="D101">
        <v>1</v>
      </c>
      <c r="E101" s="53" t="str">
        <f>IF(ISBLANK(A101),,INDEX('Store Master'!C:C,MATCH(A101,'Store Master'!A:A,0)))</f>
        <v>New Delhi</v>
      </c>
      <c r="F101" s="81" t="str">
        <f>IF(ISBLANK(A101),,INDEX('Store Master'!D:D,MATCH(A101,'Store Master'!A:A,0)))</f>
        <v>Saket</v>
      </c>
      <c r="G101" s="81" t="str">
        <f>IF(ISBLANK(A101),,INDEX(Inputs!D:D,MATCH(B101,Inputs!E:E,0)))</f>
        <v>416PP Super Speed Hub 4 Port USB 3.0</v>
      </c>
      <c r="H101" s="82" t="str">
        <f t="shared" si="2"/>
        <v>Store</v>
      </c>
      <c r="I101" s="82">
        <f>IF(ISBLANK(A101),,INDEX(Inputs!G:G,MATCH(B101,Inputs!E:E,0)))</f>
        <v>929</v>
      </c>
      <c r="J101" s="87">
        <f t="shared" si="1"/>
        <v>929</v>
      </c>
      <c r="K101" s="82"/>
      <c r="L101" s="81"/>
      <c r="M101" s="53"/>
      <c r="N101" s="53"/>
      <c r="O101" s="88"/>
      <c r="P101" s="53"/>
      <c r="Q101" s="92"/>
      <c r="R101" s="56"/>
      <c r="S101" s="53"/>
      <c r="T101" s="55"/>
    </row>
    <row r="102" ht="15.75" customHeight="1" spans="1:20">
      <c r="A102" t="s">
        <v>53</v>
      </c>
      <c r="B102">
        <v>250423</v>
      </c>
      <c r="C102" t="s">
        <v>11</v>
      </c>
      <c r="D102">
        <v>1</v>
      </c>
      <c r="E102" s="53" t="str">
        <f>IF(ISBLANK(A102),,INDEX('Store Master'!C:C,MATCH(A102,'Store Master'!A:A,0)))</f>
        <v>New Delhi</v>
      </c>
      <c r="F102" s="81" t="str">
        <f>IF(ISBLANK(A102),,INDEX('Store Master'!D:D,MATCH(A102,'Store Master'!A:A,0)))</f>
        <v>Saket</v>
      </c>
      <c r="G102" s="81" t="str">
        <f>IF(ISBLANK(A102),,INDEX(Inputs!D:D,MATCH(B102,Inputs!E:E,0)))</f>
        <v>650GR Ergo View Laptop Stand-Grey</v>
      </c>
      <c r="H102" s="82" t="str">
        <f t="shared" si="2"/>
        <v>Store</v>
      </c>
      <c r="I102" s="82">
        <f>IF(ISBLANK(A102),,INDEX(Inputs!G:G,MATCH(B102,Inputs!E:E,0)))</f>
        <v>759</v>
      </c>
      <c r="J102" s="87">
        <f t="shared" si="1"/>
        <v>759</v>
      </c>
      <c r="K102" s="82"/>
      <c r="L102" s="81"/>
      <c r="M102" s="53"/>
      <c r="N102" s="53"/>
      <c r="O102" s="88"/>
      <c r="P102" s="53"/>
      <c r="Q102" s="93"/>
      <c r="R102" s="56"/>
      <c r="S102" s="53"/>
      <c r="T102" s="55"/>
    </row>
    <row r="103" ht="15.75" customHeight="1" spans="1:20">
      <c r="A103" t="s">
        <v>53</v>
      </c>
      <c r="B103">
        <v>256479</v>
      </c>
      <c r="C103" t="s">
        <v>28</v>
      </c>
      <c r="D103">
        <v>1</v>
      </c>
      <c r="E103" s="53" t="str">
        <f>IF(ISBLANK(A103),,INDEX('Store Master'!C:C,MATCH(A103,'Store Master'!A:A,0)))</f>
        <v>New Delhi</v>
      </c>
      <c r="F103" s="81" t="str">
        <f>IF(ISBLANK(A103),,INDEX('Store Master'!D:D,MATCH(A103,'Store Master'!A:A,0)))</f>
        <v>Saket</v>
      </c>
      <c r="G103" s="81" t="str">
        <f>IF(ISBLANK(A103),,INDEX(Inputs!D:D,MATCH(B103,Inputs!E:E,0)))</f>
        <v>997PP EvoFox Explore Gaming Bundle (422,423,659,595)</v>
      </c>
      <c r="H103" s="82" t="str">
        <f t="shared" si="2"/>
        <v>Store</v>
      </c>
      <c r="I103" s="82">
        <f>IF(ISBLANK(A103),,INDEX(Inputs!G:G,MATCH(B103,Inputs!E:E,0)))</f>
        <v>2500</v>
      </c>
      <c r="J103" s="87">
        <f t="shared" si="1"/>
        <v>2500</v>
      </c>
      <c r="K103" s="82"/>
      <c r="L103" s="81"/>
      <c r="M103" s="53"/>
      <c r="N103" s="53"/>
      <c r="O103" s="88"/>
      <c r="P103" s="53"/>
      <c r="Q103" s="92"/>
      <c r="R103" s="56"/>
      <c r="S103" s="53"/>
      <c r="T103" s="55"/>
    </row>
    <row r="104" ht="15.75" customHeight="1" spans="1:20">
      <c r="A104" t="s">
        <v>53</v>
      </c>
      <c r="B104">
        <v>250421</v>
      </c>
      <c r="C104" t="s">
        <v>14</v>
      </c>
      <c r="D104">
        <v>2</v>
      </c>
      <c r="E104" s="53" t="str">
        <f>IF(ISBLANK(A104),,INDEX('Store Master'!C:C,MATCH(A104,'Store Master'!A:A,0)))</f>
        <v>New Delhi</v>
      </c>
      <c r="F104" s="81" t="str">
        <f>IF(ISBLANK(A104),,INDEX('Store Master'!D:D,MATCH(A104,'Store Master'!A:A,0)))</f>
        <v>Saket</v>
      </c>
      <c r="G104" s="81" t="str">
        <f>IF(ISBLANK(A104),,INDEX(Inputs!D:D,MATCH(B104,Inputs!E:E,0)))</f>
        <v>146BK NeoCase Sleeve MP 450 14</v>
      </c>
      <c r="H104" s="82" t="str">
        <f t="shared" si="2"/>
        <v>Store</v>
      </c>
      <c r="I104" s="82">
        <f>IF(ISBLANK(A104),,INDEX(Inputs!G:G,MATCH(B104,Inputs!E:E,0)))</f>
        <v>779</v>
      </c>
      <c r="J104" s="87">
        <f t="shared" si="1"/>
        <v>1558</v>
      </c>
      <c r="K104" s="82"/>
      <c r="L104" s="81"/>
      <c r="M104" s="53"/>
      <c r="N104" s="53"/>
      <c r="O104" s="53"/>
      <c r="P104" s="53"/>
      <c r="Q104" s="92"/>
      <c r="R104" s="56"/>
      <c r="S104" s="53"/>
      <c r="T104" s="55"/>
    </row>
    <row r="105" ht="15.75" customHeight="1" spans="1:20">
      <c r="A105" t="s">
        <v>53</v>
      </c>
      <c r="B105">
        <v>260090</v>
      </c>
      <c r="C105" t="s">
        <v>17</v>
      </c>
      <c r="D105">
        <v>1</v>
      </c>
      <c r="E105" s="53" t="str">
        <f>IF(ISBLANK(A105),,INDEX('Store Master'!C:C,MATCH(A105,'Store Master'!A:A,0)))</f>
        <v>New Delhi</v>
      </c>
      <c r="F105" s="81" t="str">
        <f>IF(ISBLANK(A105),,INDEX('Store Master'!D:D,MATCH(A105,'Store Master'!A:A,0)))</f>
        <v>Saket</v>
      </c>
      <c r="G105" s="81" t="str">
        <f>IF(ISBLANK(A105),,INDEX(Inputs!D:D,MATCH(B105,Inputs!E:E,0)))</f>
        <v>400PP Xcite Neo Keyboard &amp; Mouse USB</v>
      </c>
      <c r="H105" s="82" t="str">
        <f t="shared" si="2"/>
        <v>Store</v>
      </c>
      <c r="I105" s="82">
        <f>IF(ISBLANK(A105),,INDEX(Inputs!G:G,MATCH(B105,Inputs!E:E,0)))</f>
        <v>729</v>
      </c>
      <c r="J105" s="87">
        <f t="shared" si="1"/>
        <v>729</v>
      </c>
      <c r="K105" s="82"/>
      <c r="L105" s="81"/>
      <c r="M105" s="53"/>
      <c r="N105" s="53"/>
      <c r="O105" s="53"/>
      <c r="P105" s="53"/>
      <c r="Q105" s="92"/>
      <c r="R105" s="56"/>
      <c r="S105" s="53"/>
      <c r="T105" s="55"/>
    </row>
    <row r="106" ht="15.75" customHeight="1" spans="1:20">
      <c r="A106" t="s">
        <v>54</v>
      </c>
      <c r="B106">
        <v>250417</v>
      </c>
      <c r="C106" t="s">
        <v>39</v>
      </c>
      <c r="D106">
        <v>1</v>
      </c>
      <c r="E106" s="53" t="str">
        <f>IF(ISBLANK(A106),,INDEX('Store Master'!C:C,MATCH(A106,'Store Master'!A:A,0)))</f>
        <v>New Delhi</v>
      </c>
      <c r="F106" s="81" t="str">
        <f>IF(ISBLANK(A106),,INDEX('Store Master'!D:D,MATCH(A106,'Store Master'!A:A,0)))</f>
        <v>Rajouri</v>
      </c>
      <c r="G106" s="81" t="str">
        <f>IF(ISBLANK(A106),,INDEX(Inputs!D:D,MATCH(B106,Inputs!E:E,0)))</f>
        <v>416PP Super Speed Hub 4 Port USB 3.0</v>
      </c>
      <c r="H106" s="82" t="str">
        <f t="shared" si="2"/>
        <v>Store</v>
      </c>
      <c r="I106" s="82">
        <f>IF(ISBLANK(A106),,INDEX(Inputs!G:G,MATCH(B106,Inputs!E:E,0)))</f>
        <v>929</v>
      </c>
      <c r="J106" s="87">
        <f t="shared" si="1"/>
        <v>929</v>
      </c>
      <c r="K106" s="82"/>
      <c r="L106" s="81"/>
      <c r="M106" s="53"/>
      <c r="N106" s="53"/>
      <c r="O106" s="88"/>
      <c r="P106" s="53"/>
      <c r="Q106" s="93"/>
      <c r="R106" s="56"/>
      <c r="S106" s="53"/>
      <c r="T106" s="55"/>
    </row>
    <row r="107" ht="15.75" customHeight="1" spans="1:20">
      <c r="A107" t="s">
        <v>54</v>
      </c>
      <c r="B107">
        <v>250423</v>
      </c>
      <c r="C107" t="s">
        <v>11</v>
      </c>
      <c r="D107">
        <v>1</v>
      </c>
      <c r="E107" s="53" t="str">
        <f>IF(ISBLANK(A107),,INDEX('Store Master'!C:C,MATCH(A107,'Store Master'!A:A,0)))</f>
        <v>New Delhi</v>
      </c>
      <c r="F107" s="81" t="str">
        <f>IF(ISBLANK(A107),,INDEX('Store Master'!D:D,MATCH(A107,'Store Master'!A:A,0)))</f>
        <v>Rajouri</v>
      </c>
      <c r="G107" s="81" t="str">
        <f>IF(ISBLANK(A107),,INDEX(Inputs!D:D,MATCH(B107,Inputs!E:E,0)))</f>
        <v>650GR Ergo View Laptop Stand-Grey</v>
      </c>
      <c r="H107" s="82" t="str">
        <f t="shared" si="2"/>
        <v>Store</v>
      </c>
      <c r="I107" s="82">
        <f>IF(ISBLANK(A107),,INDEX(Inputs!G:G,MATCH(B107,Inputs!E:E,0)))</f>
        <v>759</v>
      </c>
      <c r="J107" s="87">
        <f t="shared" si="1"/>
        <v>759</v>
      </c>
      <c r="K107" s="82"/>
      <c r="L107" s="81"/>
      <c r="M107" s="53"/>
      <c r="N107" s="53"/>
      <c r="O107" s="53"/>
      <c r="P107" s="53"/>
      <c r="Q107" s="92"/>
      <c r="R107" s="56"/>
      <c r="S107" s="53"/>
      <c r="T107" s="55"/>
    </row>
    <row r="108" ht="15.75" customHeight="1" spans="1:20">
      <c r="A108" t="s">
        <v>54</v>
      </c>
      <c r="B108">
        <v>256479</v>
      </c>
      <c r="C108" t="s">
        <v>28</v>
      </c>
      <c r="D108">
        <v>2</v>
      </c>
      <c r="E108" s="53" t="str">
        <f>IF(ISBLANK(A108),,INDEX('Store Master'!C:C,MATCH(A108,'Store Master'!A:A,0)))</f>
        <v>New Delhi</v>
      </c>
      <c r="F108" s="81" t="str">
        <f>IF(ISBLANK(A108),,INDEX('Store Master'!D:D,MATCH(A108,'Store Master'!A:A,0)))</f>
        <v>Rajouri</v>
      </c>
      <c r="G108" s="81" t="str">
        <f>IF(ISBLANK(A108),,INDEX(Inputs!D:D,MATCH(B108,Inputs!E:E,0)))</f>
        <v>997PP EvoFox Explore Gaming Bundle (422,423,659,595)</v>
      </c>
      <c r="H108" s="82" t="str">
        <f t="shared" si="2"/>
        <v>Store</v>
      </c>
      <c r="I108" s="82">
        <f>IF(ISBLANK(A108),,INDEX(Inputs!G:G,MATCH(B108,Inputs!E:E,0)))</f>
        <v>2500</v>
      </c>
      <c r="J108" s="87">
        <f t="shared" si="1"/>
        <v>5000</v>
      </c>
      <c r="K108" s="82"/>
      <c r="L108" s="81"/>
      <c r="M108" s="53"/>
      <c r="N108" s="53"/>
      <c r="O108" s="88"/>
      <c r="P108" s="53"/>
      <c r="Q108" s="93"/>
      <c r="R108" s="56"/>
      <c r="S108" s="53"/>
      <c r="T108" s="55"/>
    </row>
    <row r="109" ht="15.75" customHeight="1" spans="1:20">
      <c r="A109" t="s">
        <v>54</v>
      </c>
      <c r="B109">
        <v>256480</v>
      </c>
      <c r="C109" t="s">
        <v>25</v>
      </c>
      <c r="D109">
        <v>1</v>
      </c>
      <c r="E109" s="53" t="str">
        <f>IF(ISBLANK(A109),,INDEX('Store Master'!C:C,MATCH(A109,'Store Master'!A:A,0)))</f>
        <v>New Delhi</v>
      </c>
      <c r="F109" s="81" t="str">
        <f>IF(ISBLANK(A109),,INDEX('Store Master'!D:D,MATCH(A109,'Store Master'!A:A,0)))</f>
        <v>Rajouri</v>
      </c>
      <c r="G109" s="81" t="str">
        <f>IF(ISBLANK(A109),,INDEX(Inputs!D:D,MATCH(B109,Inputs!E:E,0)))</f>
        <v>998PP EvoFox Prime Gaming Bundle (422,423,658,597)</v>
      </c>
      <c r="H109" s="82" t="str">
        <f t="shared" si="2"/>
        <v>Store</v>
      </c>
      <c r="I109" s="82">
        <f>IF(ISBLANK(A109),,INDEX(Inputs!G:G,MATCH(B109,Inputs!E:E,0)))</f>
        <v>3000</v>
      </c>
      <c r="J109" s="87">
        <f t="shared" si="1"/>
        <v>3000</v>
      </c>
      <c r="K109" s="82"/>
      <c r="L109" s="81"/>
      <c r="M109" s="53"/>
      <c r="N109" s="53"/>
      <c r="O109" s="53"/>
      <c r="P109" s="53"/>
      <c r="Q109" s="92"/>
      <c r="R109" s="56"/>
      <c r="S109" s="53"/>
      <c r="T109" s="55"/>
    </row>
    <row r="110" ht="15.75" customHeight="1" spans="1:20">
      <c r="A110" t="s">
        <v>54</v>
      </c>
      <c r="B110">
        <v>250421</v>
      </c>
      <c r="C110" t="s">
        <v>14</v>
      </c>
      <c r="D110">
        <v>1</v>
      </c>
      <c r="E110" s="53" t="str">
        <f>IF(ISBLANK(A110),,INDEX('Store Master'!C:C,MATCH(A110,'Store Master'!A:A,0)))</f>
        <v>New Delhi</v>
      </c>
      <c r="F110" s="81" t="str">
        <f>IF(ISBLANK(A110),,INDEX('Store Master'!D:D,MATCH(A110,'Store Master'!A:A,0)))</f>
        <v>Rajouri</v>
      </c>
      <c r="G110" s="81" t="str">
        <f>IF(ISBLANK(A110),,INDEX(Inputs!D:D,MATCH(B110,Inputs!E:E,0)))</f>
        <v>146BK NeoCase Sleeve MP 450 14</v>
      </c>
      <c r="H110" s="82" t="str">
        <f t="shared" si="2"/>
        <v>Store</v>
      </c>
      <c r="I110" s="82">
        <f>IF(ISBLANK(A110),,INDEX(Inputs!G:G,MATCH(B110,Inputs!E:E,0)))</f>
        <v>779</v>
      </c>
      <c r="J110" s="87">
        <f t="shared" si="1"/>
        <v>779</v>
      </c>
      <c r="K110" s="82"/>
      <c r="L110" s="81"/>
      <c r="M110" s="53"/>
      <c r="N110" s="53"/>
      <c r="O110" s="53"/>
      <c r="P110" s="53"/>
      <c r="Q110" s="92"/>
      <c r="R110" s="56"/>
      <c r="S110" s="53"/>
      <c r="T110" s="55"/>
    </row>
    <row r="111" ht="15.75" customHeight="1" spans="1:20">
      <c r="A111" t="s">
        <v>54</v>
      </c>
      <c r="B111">
        <v>204740</v>
      </c>
      <c r="C111" t="s">
        <v>55</v>
      </c>
      <c r="D111">
        <v>1</v>
      </c>
      <c r="E111" s="53" t="str">
        <f>IF(ISBLANK(A111),,INDEX('Store Master'!C:C,MATCH(A111,'Store Master'!A:A,0)))</f>
        <v>New Delhi</v>
      </c>
      <c r="F111" s="81" t="str">
        <f>IF(ISBLANK(A111),,INDEX('Store Master'!D:D,MATCH(A111,'Store Master'!A:A,0)))</f>
        <v>Rajouri</v>
      </c>
      <c r="G111" s="81" t="e">
        <f>IF(ISBLANK(A111),,INDEX(Inputs!D:D,MATCH(B111,Inputs!E:E,0)))</f>
        <v>#N/A</v>
      </c>
      <c r="H111" s="82" t="str">
        <f t="shared" si="2"/>
        <v>Store</v>
      </c>
      <c r="I111" s="82" t="e">
        <f>IF(ISBLANK(A111),,INDEX(Inputs!G:G,MATCH(B111,Inputs!E:E,0)))</f>
        <v>#N/A</v>
      </c>
      <c r="J111" s="87" t="e">
        <f t="shared" si="1"/>
        <v>#N/A</v>
      </c>
      <c r="K111" s="82"/>
      <c r="L111" s="81"/>
      <c r="M111" s="53"/>
      <c r="N111" s="53"/>
      <c r="O111" s="53"/>
      <c r="P111" s="53"/>
      <c r="Q111" s="93"/>
      <c r="R111" s="56"/>
      <c r="S111" s="53"/>
      <c r="T111" s="55"/>
    </row>
    <row r="112" ht="15.75" customHeight="1" spans="1:20">
      <c r="A112" t="s">
        <v>54</v>
      </c>
      <c r="B112">
        <v>260086</v>
      </c>
      <c r="C112" t="s">
        <v>16</v>
      </c>
      <c r="D112">
        <v>1</v>
      </c>
      <c r="E112" s="53" t="str">
        <f>IF(ISBLANK(A112),,INDEX('Store Master'!C:C,MATCH(A112,'Store Master'!A:A,0)))</f>
        <v>New Delhi</v>
      </c>
      <c r="F112" s="81" t="str">
        <f>IF(ISBLANK(A112),,INDEX('Store Master'!D:D,MATCH(A112,'Store Master'!A:A,0)))</f>
        <v>Rajouri</v>
      </c>
      <c r="G112" s="81" t="str">
        <f>IF(ISBLANK(A112),,INDEX(Inputs!D:D,MATCH(B112,Inputs!E:E,0)))</f>
        <v>436BK Type-C 6 in 1 Multiport Hub</v>
      </c>
      <c r="H112" s="82" t="str">
        <f t="shared" si="2"/>
        <v>Store</v>
      </c>
      <c r="I112" s="82">
        <f>IF(ISBLANK(A112),,INDEX(Inputs!G:G,MATCH(B112,Inputs!E:E,0)))</f>
        <v>1699</v>
      </c>
      <c r="J112" s="87">
        <f t="shared" si="1"/>
        <v>1699</v>
      </c>
      <c r="K112" s="82"/>
      <c r="L112" s="81"/>
      <c r="M112" s="53"/>
      <c r="N112" s="53"/>
      <c r="O112" s="53"/>
      <c r="P112" s="53"/>
      <c r="Q112" s="92"/>
      <c r="R112" s="56"/>
      <c r="S112" s="53"/>
      <c r="T112" s="55"/>
    </row>
    <row r="113" ht="15.75" customHeight="1" spans="1:20">
      <c r="A113" t="s">
        <v>56</v>
      </c>
      <c r="B113">
        <v>256479</v>
      </c>
      <c r="C113" t="s">
        <v>28</v>
      </c>
      <c r="D113">
        <v>1</v>
      </c>
      <c r="E113" s="53" t="str">
        <f>IF(ISBLANK(A113),,INDEX('Store Master'!C:C,MATCH(A113,'Store Master'!A:A,0)))</f>
        <v>Bangalore</v>
      </c>
      <c r="F113" s="81" t="str">
        <f>IF(ISBLANK(A113),,INDEX('Store Master'!D:D,MATCH(A113,'Store Master'!A:A,0)))</f>
        <v>Indira Nagar</v>
      </c>
      <c r="G113" s="81" t="str">
        <f>IF(ISBLANK(A113),,INDEX(Inputs!D:D,MATCH(B113,Inputs!E:E,0)))</f>
        <v>997PP EvoFox Explore Gaming Bundle (422,423,659,595)</v>
      </c>
      <c r="H113" s="82" t="str">
        <f t="shared" si="2"/>
        <v>Store</v>
      </c>
      <c r="I113" s="82">
        <f>IF(ISBLANK(A113),,INDEX(Inputs!G:G,MATCH(B113,Inputs!E:E,0)))</f>
        <v>2500</v>
      </c>
      <c r="J113" s="87">
        <f t="shared" si="1"/>
        <v>2500</v>
      </c>
      <c r="K113" s="82"/>
      <c r="L113" s="81"/>
      <c r="M113" s="53"/>
      <c r="N113" s="53"/>
      <c r="O113" s="53"/>
      <c r="P113" s="53"/>
      <c r="Q113" s="92"/>
      <c r="R113" s="56"/>
      <c r="S113" s="53"/>
      <c r="T113" s="55"/>
    </row>
    <row r="114" ht="15.75" customHeight="1" spans="1:20">
      <c r="A114" t="s">
        <v>56</v>
      </c>
      <c r="B114">
        <v>250878</v>
      </c>
      <c r="C114" t="s">
        <v>24</v>
      </c>
      <c r="D114">
        <v>1</v>
      </c>
      <c r="E114" s="53" t="str">
        <f>IF(ISBLANK(A114),,INDEX('Store Master'!C:C,MATCH(A114,'Store Master'!A:A,0)))</f>
        <v>Bangalore</v>
      </c>
      <c r="F114" s="81" t="str">
        <f>IF(ISBLANK(A114),,INDEX('Store Master'!D:D,MATCH(A114,'Store Master'!A:A,0)))</f>
        <v>Indira Nagar</v>
      </c>
      <c r="G114" s="81" t="str">
        <f>IF(ISBLANK(A114),,INDEX(Inputs!D:D,MATCH(B114,Inputs!E:E,0)))</f>
        <v>596BK Evo Fox Falcon LX35 Medium Speed LED Mouse Pad</v>
      </c>
      <c r="H114" s="82" t="str">
        <f t="shared" si="2"/>
        <v>Store</v>
      </c>
      <c r="I114" s="82">
        <f>IF(ISBLANK(A114),,INDEX(Inputs!G:G,MATCH(B114,Inputs!E:E,0)))</f>
        <v>999</v>
      </c>
      <c r="J114" s="87">
        <f t="shared" si="1"/>
        <v>999</v>
      </c>
      <c r="K114" s="82"/>
      <c r="L114" s="81"/>
      <c r="M114" s="53"/>
      <c r="N114" s="53"/>
      <c r="O114" s="53"/>
      <c r="P114" s="53"/>
      <c r="Q114" s="92"/>
      <c r="R114" s="56"/>
      <c r="S114" s="53"/>
      <c r="T114" s="55"/>
    </row>
    <row r="115" ht="15.75" customHeight="1" spans="1:20">
      <c r="A115" t="s">
        <v>56</v>
      </c>
      <c r="B115">
        <v>250877</v>
      </c>
      <c r="C115" t="s">
        <v>22</v>
      </c>
      <c r="D115">
        <v>1</v>
      </c>
      <c r="E115" s="53" t="str">
        <f>IF(ISBLANK(A115),,INDEX('Store Master'!C:C,MATCH(A115,'Store Master'!A:A,0)))</f>
        <v>Bangalore</v>
      </c>
      <c r="F115" s="81" t="str">
        <f>IF(ISBLANK(A115),,INDEX('Store Master'!D:D,MATCH(A115,'Store Master'!A:A,0)))</f>
        <v>Indira Nagar</v>
      </c>
      <c r="G115" s="81" t="str">
        <f>IF(ISBLANK(A115),,INDEX(Inputs!D:D,MATCH(B115,Inputs!E:E,0)))</f>
        <v>595BK Evo Fox Falcon X35 Medium Speed Mouse Pad</v>
      </c>
      <c r="H115" s="82" t="str">
        <f t="shared" si="2"/>
        <v>Store</v>
      </c>
      <c r="I115" s="82">
        <f>IF(ISBLANK(A115),,INDEX(Inputs!G:G,MATCH(B115,Inputs!E:E,0)))</f>
        <v>349</v>
      </c>
      <c r="J115" s="87">
        <f t="shared" si="1"/>
        <v>349</v>
      </c>
      <c r="K115" s="82"/>
      <c r="L115" s="81"/>
      <c r="M115" s="53"/>
      <c r="N115" s="53"/>
      <c r="O115" s="53"/>
      <c r="P115" s="53"/>
      <c r="Q115" s="92"/>
      <c r="R115" s="56"/>
      <c r="S115" s="53"/>
      <c r="T115" s="55"/>
    </row>
    <row r="116" ht="15.75" customHeight="1" spans="1:20">
      <c r="A116" t="s">
        <v>56</v>
      </c>
      <c r="B116">
        <v>250879</v>
      </c>
      <c r="C116" t="s">
        <v>30</v>
      </c>
      <c r="D116">
        <v>1</v>
      </c>
      <c r="E116" s="53" t="str">
        <f>IF(ISBLANK(A116),,INDEX('Store Master'!C:C,MATCH(A116,'Store Master'!A:A,0)))</f>
        <v>Bangalore</v>
      </c>
      <c r="F116" s="81" t="str">
        <f>IF(ISBLANK(A116),,INDEX('Store Master'!D:D,MATCH(A116,'Store Master'!A:A,0)))</f>
        <v>Indira Nagar</v>
      </c>
      <c r="G116" s="81" t="str">
        <f>IF(ISBLANK(A116),,INDEX(Inputs!D:D,MATCH(B116,Inputs!E:E,0)))</f>
        <v>597BK Evo Fox Falcon X85 Extra Large Speed Mouse Pad</v>
      </c>
      <c r="H116" s="82" t="str">
        <f t="shared" si="2"/>
        <v>Store</v>
      </c>
      <c r="I116" s="82">
        <f>IF(ISBLANK(A116),,INDEX(Inputs!G:G,MATCH(B116,Inputs!E:E,0)))</f>
        <v>699</v>
      </c>
      <c r="J116" s="87">
        <f t="shared" si="1"/>
        <v>699</v>
      </c>
      <c r="K116" s="82"/>
      <c r="L116" s="81"/>
      <c r="M116" s="53"/>
      <c r="N116" s="53"/>
      <c r="O116" s="53"/>
      <c r="P116" s="53"/>
      <c r="Q116" s="92"/>
      <c r="R116" s="56"/>
      <c r="S116" s="53"/>
      <c r="T116" s="55"/>
    </row>
    <row r="117" ht="15.75" customHeight="1" spans="1:20">
      <c r="A117" t="s">
        <v>56</v>
      </c>
      <c r="B117">
        <v>256480</v>
      </c>
      <c r="C117" t="s">
        <v>25</v>
      </c>
      <c r="D117">
        <v>1</v>
      </c>
      <c r="E117" s="53" t="str">
        <f>IF(ISBLANK(A117),,INDEX('Store Master'!C:C,MATCH(A117,'Store Master'!A:A,0)))</f>
        <v>Bangalore</v>
      </c>
      <c r="F117" s="81" t="str">
        <f>IF(ISBLANK(A117),,INDEX('Store Master'!D:D,MATCH(A117,'Store Master'!A:A,0)))</f>
        <v>Indira Nagar</v>
      </c>
      <c r="G117" s="81" t="str">
        <f>IF(ISBLANK(A117),,INDEX(Inputs!D:D,MATCH(B117,Inputs!E:E,0)))</f>
        <v>998PP EvoFox Prime Gaming Bundle (422,423,658,597)</v>
      </c>
      <c r="H117" s="82" t="str">
        <f t="shared" si="2"/>
        <v>Store</v>
      </c>
      <c r="I117" s="82">
        <f>IF(ISBLANK(A117),,INDEX(Inputs!G:G,MATCH(B117,Inputs!E:E,0)))</f>
        <v>3000</v>
      </c>
      <c r="J117" s="87">
        <f t="shared" si="1"/>
        <v>3000</v>
      </c>
      <c r="K117" s="82"/>
      <c r="L117" s="81"/>
      <c r="M117" s="53"/>
      <c r="N117" s="53"/>
      <c r="O117" s="88"/>
      <c r="P117" s="53"/>
      <c r="Q117" s="92"/>
      <c r="R117" s="56"/>
      <c r="S117" s="53"/>
      <c r="T117" s="55"/>
    </row>
    <row r="118" ht="15.75" customHeight="1" spans="1:20">
      <c r="A118" t="s">
        <v>56</v>
      </c>
      <c r="B118">
        <v>250421</v>
      </c>
      <c r="C118" t="s">
        <v>14</v>
      </c>
      <c r="D118">
        <v>1</v>
      </c>
      <c r="E118" s="53" t="str">
        <f>IF(ISBLANK(A118),,INDEX('Store Master'!C:C,MATCH(A118,'Store Master'!A:A,0)))</f>
        <v>Bangalore</v>
      </c>
      <c r="F118" s="81" t="str">
        <f>IF(ISBLANK(A118),,INDEX('Store Master'!D:D,MATCH(A118,'Store Master'!A:A,0)))</f>
        <v>Indira Nagar</v>
      </c>
      <c r="G118" s="81" t="str">
        <f>IF(ISBLANK(A118),,INDEX(Inputs!D:D,MATCH(B118,Inputs!E:E,0)))</f>
        <v>146BK NeoCase Sleeve MP 450 14</v>
      </c>
      <c r="H118" s="82" t="str">
        <f t="shared" si="2"/>
        <v>Store</v>
      </c>
      <c r="I118" s="82">
        <f>IF(ISBLANK(A118),,INDEX(Inputs!G:G,MATCH(B118,Inputs!E:E,0)))</f>
        <v>779</v>
      </c>
      <c r="J118" s="87">
        <f t="shared" si="1"/>
        <v>779</v>
      </c>
      <c r="K118" s="82"/>
      <c r="L118" s="81"/>
      <c r="M118" s="53"/>
      <c r="N118" s="53"/>
      <c r="O118" s="53"/>
      <c r="P118" s="53"/>
      <c r="Q118" s="92"/>
      <c r="R118" s="56"/>
      <c r="S118" s="53"/>
      <c r="T118" s="55"/>
    </row>
    <row r="119" ht="15.75" customHeight="1" spans="1:20">
      <c r="A119" t="s">
        <v>56</v>
      </c>
      <c r="B119">
        <v>260086</v>
      </c>
      <c r="C119" t="s">
        <v>16</v>
      </c>
      <c r="D119">
        <v>1</v>
      </c>
      <c r="E119" s="53" t="str">
        <f>IF(ISBLANK(A119),,INDEX('Store Master'!C:C,MATCH(A119,'Store Master'!A:A,0)))</f>
        <v>Bangalore</v>
      </c>
      <c r="F119" s="81" t="str">
        <f>IF(ISBLANK(A119),,INDEX('Store Master'!D:D,MATCH(A119,'Store Master'!A:A,0)))</f>
        <v>Indira Nagar</v>
      </c>
      <c r="G119" s="81" t="str">
        <f>IF(ISBLANK(A119),,INDEX(Inputs!D:D,MATCH(B119,Inputs!E:E,0)))</f>
        <v>436BK Type-C 6 in 1 Multiport Hub</v>
      </c>
      <c r="H119" s="82" t="str">
        <f t="shared" si="2"/>
        <v>Store</v>
      </c>
      <c r="I119" s="82">
        <f>IF(ISBLANK(A119),,INDEX(Inputs!G:G,MATCH(B119,Inputs!E:E,0)))</f>
        <v>1699</v>
      </c>
      <c r="J119" s="87">
        <f t="shared" si="1"/>
        <v>1699</v>
      </c>
      <c r="K119" s="82"/>
      <c r="L119" s="81"/>
      <c r="M119" s="53"/>
      <c r="N119" s="53"/>
      <c r="O119" s="53"/>
      <c r="P119" s="53"/>
      <c r="Q119" s="92"/>
      <c r="R119" s="56"/>
      <c r="S119" s="53"/>
      <c r="T119" s="55"/>
    </row>
    <row r="120" ht="15.75" customHeight="1" spans="1:20">
      <c r="A120" t="s">
        <v>56</v>
      </c>
      <c r="B120">
        <v>260086</v>
      </c>
      <c r="C120" t="s">
        <v>16</v>
      </c>
      <c r="D120">
        <v>2</v>
      </c>
      <c r="E120" s="53" t="str">
        <f>IF(ISBLANK(A120),,INDEX('Store Master'!C:C,MATCH(A120,'Store Master'!A:A,0)))</f>
        <v>Bangalore</v>
      </c>
      <c r="F120" s="81" t="str">
        <f>IF(ISBLANK(A120),,INDEX('Store Master'!D:D,MATCH(A120,'Store Master'!A:A,0)))</f>
        <v>Indira Nagar</v>
      </c>
      <c r="G120" s="81" t="str">
        <f>IF(ISBLANK(A120),,INDEX(Inputs!D:D,MATCH(B120,Inputs!E:E,0)))</f>
        <v>436BK Type-C 6 in 1 Multiport Hub</v>
      </c>
      <c r="H120" s="82" t="str">
        <f t="shared" si="2"/>
        <v>Store</v>
      </c>
      <c r="I120" s="82">
        <f>IF(ISBLANK(A120),,INDEX(Inputs!G:G,MATCH(B120,Inputs!E:E,0)))</f>
        <v>1699</v>
      </c>
      <c r="J120" s="87">
        <f t="shared" si="1"/>
        <v>3398</v>
      </c>
      <c r="K120" s="82"/>
      <c r="L120" s="81"/>
      <c r="M120" s="53"/>
      <c r="N120" s="53"/>
      <c r="O120" s="53"/>
      <c r="P120" s="53"/>
      <c r="Q120" s="92"/>
      <c r="R120" s="56"/>
      <c r="S120" s="53"/>
      <c r="T120" s="55"/>
    </row>
    <row r="121" ht="15.75" customHeight="1" spans="1:20">
      <c r="A121" t="s">
        <v>57</v>
      </c>
      <c r="B121">
        <v>256480</v>
      </c>
      <c r="C121" t="s">
        <v>25</v>
      </c>
      <c r="D121">
        <v>1</v>
      </c>
      <c r="E121" s="53" t="str">
        <f>IF(ISBLANK(A121),,INDEX('Store Master'!C:C,MATCH(A121,'Store Master'!A:A,0)))</f>
        <v>New Delhi</v>
      </c>
      <c r="F121" s="81" t="str">
        <f>IF(ISBLANK(A121),,INDEX('Store Master'!D:D,MATCH(A121,'Store Master'!A:A,0)))</f>
        <v>SouthEx</v>
      </c>
      <c r="G121" s="81" t="str">
        <f>IF(ISBLANK(A121),,INDEX(Inputs!D:D,MATCH(B121,Inputs!E:E,0)))</f>
        <v>998PP EvoFox Prime Gaming Bundle (422,423,658,597)</v>
      </c>
      <c r="H121" s="82" t="str">
        <f t="shared" si="2"/>
        <v>Store</v>
      </c>
      <c r="I121" s="82">
        <f>IF(ISBLANK(A121),,INDEX(Inputs!G:G,MATCH(B121,Inputs!E:E,0)))</f>
        <v>3000</v>
      </c>
      <c r="J121" s="87">
        <f t="shared" si="1"/>
        <v>3000</v>
      </c>
      <c r="K121" s="82"/>
      <c r="L121" s="81"/>
      <c r="M121" s="53"/>
      <c r="N121" s="53"/>
      <c r="O121" s="53"/>
      <c r="P121" s="53"/>
      <c r="Q121" s="92"/>
      <c r="R121" s="56"/>
      <c r="S121" s="53"/>
      <c r="T121" s="55"/>
    </row>
    <row r="122" ht="15.75" customHeight="1" spans="1:20">
      <c r="A122" t="s">
        <v>57</v>
      </c>
      <c r="B122">
        <v>250876</v>
      </c>
      <c r="C122" t="s">
        <v>26</v>
      </c>
      <c r="D122">
        <v>2</v>
      </c>
      <c r="E122" s="53" t="str">
        <f>IF(ISBLANK(A122),,INDEX('Store Master'!C:C,MATCH(A122,'Store Master'!A:A,0)))</f>
        <v>New Delhi</v>
      </c>
      <c r="F122" s="81" t="str">
        <f>IF(ISBLANK(A122),,INDEX('Store Master'!D:D,MATCH(A122,'Store Master'!A:A,0)))</f>
        <v>SouthEx</v>
      </c>
      <c r="G122" s="81" t="str">
        <f>IF(ISBLANK(A122),,INDEX(Inputs!D:D,MATCH(B122,Inputs!E:E,0)))</f>
        <v>649BK EvoFox Typhoon Laptop Cooling Pad</v>
      </c>
      <c r="H122" s="82" t="str">
        <f t="shared" si="2"/>
        <v>Store</v>
      </c>
      <c r="I122" s="82">
        <f>IF(ISBLANK(A122),,INDEX(Inputs!G:G,MATCH(B122,Inputs!E:E,0)))</f>
        <v>1399</v>
      </c>
      <c r="J122" s="87">
        <f t="shared" si="1"/>
        <v>2798</v>
      </c>
      <c r="K122" s="82"/>
      <c r="L122" s="81"/>
      <c r="M122" s="53"/>
      <c r="N122" s="53"/>
      <c r="O122" s="53"/>
      <c r="P122" s="53"/>
      <c r="Q122" s="92"/>
      <c r="R122" s="56"/>
      <c r="S122" s="53"/>
      <c r="T122" s="55"/>
    </row>
    <row r="123" ht="15.75" customHeight="1" spans="1:20">
      <c r="A123" t="s">
        <v>57</v>
      </c>
      <c r="B123">
        <v>250421</v>
      </c>
      <c r="C123" t="s">
        <v>14</v>
      </c>
      <c r="D123">
        <v>1</v>
      </c>
      <c r="E123" s="53" t="str">
        <f>IF(ISBLANK(A123),,INDEX('Store Master'!C:C,MATCH(A123,'Store Master'!A:A,0)))</f>
        <v>New Delhi</v>
      </c>
      <c r="F123" s="81" t="str">
        <f>IF(ISBLANK(A123),,INDEX('Store Master'!D:D,MATCH(A123,'Store Master'!A:A,0)))</f>
        <v>SouthEx</v>
      </c>
      <c r="G123" s="81" t="str">
        <f>IF(ISBLANK(A123),,INDEX(Inputs!D:D,MATCH(B123,Inputs!E:E,0)))</f>
        <v>146BK NeoCase Sleeve MP 450 14</v>
      </c>
      <c r="H123" s="82" t="str">
        <f t="shared" si="2"/>
        <v>Store</v>
      </c>
      <c r="I123" s="82">
        <f>IF(ISBLANK(A123),,INDEX(Inputs!G:G,MATCH(B123,Inputs!E:E,0)))</f>
        <v>779</v>
      </c>
      <c r="J123" s="87">
        <f t="shared" si="1"/>
        <v>779</v>
      </c>
      <c r="K123" s="82"/>
      <c r="L123" s="81"/>
      <c r="M123" s="53"/>
      <c r="N123" s="53"/>
      <c r="O123" s="53"/>
      <c r="P123" s="53"/>
      <c r="Q123" s="92"/>
      <c r="R123" s="56"/>
      <c r="S123" s="53"/>
      <c r="T123" s="55"/>
    </row>
    <row r="124" ht="15.75" customHeight="1" spans="1:20">
      <c r="A124" t="s">
        <v>57</v>
      </c>
      <c r="B124">
        <v>260086</v>
      </c>
      <c r="C124" t="s">
        <v>16</v>
      </c>
      <c r="D124">
        <v>1</v>
      </c>
      <c r="E124" s="53" t="str">
        <f>IF(ISBLANK(A124),,INDEX('Store Master'!C:C,MATCH(A124,'Store Master'!A:A,0)))</f>
        <v>New Delhi</v>
      </c>
      <c r="F124" s="81" t="str">
        <f>IF(ISBLANK(A124),,INDEX('Store Master'!D:D,MATCH(A124,'Store Master'!A:A,0)))</f>
        <v>SouthEx</v>
      </c>
      <c r="G124" s="81" t="str">
        <f>IF(ISBLANK(A124),,INDEX(Inputs!D:D,MATCH(B124,Inputs!E:E,0)))</f>
        <v>436BK Type-C 6 in 1 Multiport Hub</v>
      </c>
      <c r="H124" s="82" t="str">
        <f t="shared" si="2"/>
        <v>Store</v>
      </c>
      <c r="I124" s="82">
        <f>IF(ISBLANK(A124),,INDEX(Inputs!G:G,MATCH(B124,Inputs!E:E,0)))</f>
        <v>1699</v>
      </c>
      <c r="J124" s="87">
        <f t="shared" si="1"/>
        <v>1699</v>
      </c>
      <c r="K124" s="82"/>
      <c r="L124" s="81"/>
      <c r="M124" s="53"/>
      <c r="N124" s="53"/>
      <c r="O124" s="88"/>
      <c r="P124" s="53"/>
      <c r="Q124" s="92"/>
      <c r="R124" s="56"/>
      <c r="S124" s="53"/>
      <c r="T124" s="55"/>
    </row>
    <row r="125" ht="15.75" customHeight="1" spans="1:20">
      <c r="A125" t="s">
        <v>58</v>
      </c>
      <c r="B125">
        <v>250417</v>
      </c>
      <c r="C125" t="s">
        <v>39</v>
      </c>
      <c r="D125">
        <v>1</v>
      </c>
      <c r="E125" s="53" t="str">
        <f>IF(ISBLANK(A125),,INDEX('Store Master'!C:C,MATCH(A125,'Store Master'!A:A,0)))</f>
        <v>Pune</v>
      </c>
      <c r="F125" s="81" t="str">
        <f>IF(ISBLANK(A125),,INDEX('Store Master'!D:D,MATCH(A125,'Store Master'!A:A,0)))</f>
        <v>Kothrud</v>
      </c>
      <c r="G125" s="81" t="str">
        <f>IF(ISBLANK(A125),,INDEX(Inputs!D:D,MATCH(B125,Inputs!E:E,0)))</f>
        <v>416PP Super Speed Hub 4 Port USB 3.0</v>
      </c>
      <c r="H125" s="82" t="str">
        <f t="shared" si="2"/>
        <v>Store</v>
      </c>
      <c r="I125" s="82">
        <f>IF(ISBLANK(A125),,INDEX(Inputs!G:G,MATCH(B125,Inputs!E:E,0)))</f>
        <v>929</v>
      </c>
      <c r="J125" s="87">
        <f t="shared" si="1"/>
        <v>929</v>
      </c>
      <c r="K125" s="82"/>
      <c r="L125" s="81"/>
      <c r="M125" s="53"/>
      <c r="N125" s="53"/>
      <c r="O125" s="88"/>
      <c r="P125" s="53"/>
      <c r="Q125" s="93"/>
      <c r="R125" s="56"/>
      <c r="S125" s="53"/>
      <c r="T125" s="55"/>
    </row>
    <row r="126" ht="15.75" customHeight="1" spans="1:20">
      <c r="A126" t="s">
        <v>58</v>
      </c>
      <c r="B126">
        <v>250423</v>
      </c>
      <c r="C126" t="s">
        <v>11</v>
      </c>
      <c r="D126">
        <v>1</v>
      </c>
      <c r="E126" s="53" t="str">
        <f>IF(ISBLANK(A126),,INDEX('Store Master'!C:C,MATCH(A126,'Store Master'!A:A,0)))</f>
        <v>Pune</v>
      </c>
      <c r="F126" s="81" t="str">
        <f>IF(ISBLANK(A126),,INDEX('Store Master'!D:D,MATCH(A126,'Store Master'!A:A,0)))</f>
        <v>Kothrud</v>
      </c>
      <c r="G126" s="81" t="str">
        <f>IF(ISBLANK(A126),,INDEX(Inputs!D:D,MATCH(B126,Inputs!E:E,0)))</f>
        <v>650GR Ergo View Laptop Stand-Grey</v>
      </c>
      <c r="H126" s="82" t="str">
        <f t="shared" si="2"/>
        <v>Store</v>
      </c>
      <c r="I126" s="82">
        <f>IF(ISBLANK(A126),,INDEX(Inputs!G:G,MATCH(B126,Inputs!E:E,0)))</f>
        <v>759</v>
      </c>
      <c r="J126" s="87">
        <f t="shared" si="1"/>
        <v>759</v>
      </c>
      <c r="K126" s="82"/>
      <c r="L126" s="81"/>
      <c r="M126" s="53"/>
      <c r="N126" s="53"/>
      <c r="O126" s="88"/>
      <c r="P126" s="53"/>
      <c r="Q126" s="92"/>
      <c r="R126" s="56"/>
      <c r="S126" s="53"/>
      <c r="T126" s="55"/>
    </row>
    <row r="127" ht="15.75" customHeight="1" spans="1:20">
      <c r="A127" t="s">
        <v>58</v>
      </c>
      <c r="B127">
        <v>250879</v>
      </c>
      <c r="C127" t="s">
        <v>30</v>
      </c>
      <c r="D127">
        <v>1</v>
      </c>
      <c r="E127" s="53" t="str">
        <f>IF(ISBLANK(A127),,INDEX('Store Master'!C:C,MATCH(A127,'Store Master'!A:A,0)))</f>
        <v>Pune</v>
      </c>
      <c r="F127" s="81" t="str">
        <f>IF(ISBLANK(A127),,INDEX('Store Master'!D:D,MATCH(A127,'Store Master'!A:A,0)))</f>
        <v>Kothrud</v>
      </c>
      <c r="G127" s="81" t="str">
        <f>IF(ISBLANK(A127),,INDEX(Inputs!D:D,MATCH(B127,Inputs!E:E,0)))</f>
        <v>597BK Evo Fox Falcon X85 Extra Large Speed Mouse Pad</v>
      </c>
      <c r="H127" s="82" t="str">
        <f t="shared" si="2"/>
        <v>Store</v>
      </c>
      <c r="I127" s="82">
        <f>IF(ISBLANK(A127),,INDEX(Inputs!G:G,MATCH(B127,Inputs!E:E,0)))</f>
        <v>699</v>
      </c>
      <c r="J127" s="87">
        <f t="shared" si="1"/>
        <v>699</v>
      </c>
      <c r="K127" s="82"/>
      <c r="L127" s="81"/>
      <c r="M127" s="53"/>
      <c r="N127" s="53"/>
      <c r="O127" s="53"/>
      <c r="P127" s="53"/>
      <c r="Q127" s="92"/>
      <c r="R127" s="56"/>
      <c r="S127" s="53"/>
      <c r="T127" s="55"/>
    </row>
    <row r="128" ht="15.75" customHeight="1" spans="1:20">
      <c r="A128" t="s">
        <v>58</v>
      </c>
      <c r="B128">
        <v>256480</v>
      </c>
      <c r="C128" t="s">
        <v>25</v>
      </c>
      <c r="D128">
        <v>1</v>
      </c>
      <c r="E128" s="53" t="str">
        <f>IF(ISBLANK(A128),,INDEX('Store Master'!C:C,MATCH(A128,'Store Master'!A:A,0)))</f>
        <v>Pune</v>
      </c>
      <c r="F128" s="81" t="str">
        <f>IF(ISBLANK(A128),,INDEX('Store Master'!D:D,MATCH(A128,'Store Master'!A:A,0)))</f>
        <v>Kothrud</v>
      </c>
      <c r="G128" s="81" t="str">
        <f>IF(ISBLANK(A128),,INDEX(Inputs!D:D,MATCH(B128,Inputs!E:E,0)))</f>
        <v>998PP EvoFox Prime Gaming Bundle (422,423,658,597)</v>
      </c>
      <c r="H128" s="82" t="str">
        <f t="shared" si="2"/>
        <v>Store</v>
      </c>
      <c r="I128" s="82">
        <f>IF(ISBLANK(A128),,INDEX(Inputs!G:G,MATCH(B128,Inputs!E:E,0)))</f>
        <v>3000</v>
      </c>
      <c r="J128" s="87">
        <f t="shared" si="1"/>
        <v>3000</v>
      </c>
      <c r="K128" s="82"/>
      <c r="L128" s="81"/>
      <c r="M128" s="53"/>
      <c r="N128" s="53"/>
      <c r="O128" s="53"/>
      <c r="P128" s="53"/>
      <c r="Q128" s="92"/>
      <c r="R128" s="56"/>
      <c r="S128" s="53"/>
      <c r="T128" s="55"/>
    </row>
    <row r="129" ht="15.75" customHeight="1" spans="1:20">
      <c r="A129" t="s">
        <v>58</v>
      </c>
      <c r="B129">
        <v>250874</v>
      </c>
      <c r="C129" t="s">
        <v>13</v>
      </c>
      <c r="D129">
        <v>1</v>
      </c>
      <c r="E129" s="53" t="str">
        <f>IF(ISBLANK(A129),,INDEX('Store Master'!C:C,MATCH(A129,'Store Master'!A:A,0)))</f>
        <v>Pune</v>
      </c>
      <c r="F129" s="81" t="str">
        <f>IF(ISBLANK(A129),,INDEX('Store Master'!D:D,MATCH(A129,'Store Master'!A:A,0)))</f>
        <v>Kothrud</v>
      </c>
      <c r="G129" s="81" t="str">
        <f>IF(ISBLANK(A129),,INDEX(Inputs!D:D,MATCH(B129,Inputs!E:E,0)))</f>
        <v>432BK EvoFox X-Team Gaming Keyboard &amp; Mouse (USB)</v>
      </c>
      <c r="H129" s="82" t="str">
        <f t="shared" si="2"/>
        <v>Store</v>
      </c>
      <c r="I129" s="82">
        <f>IF(ISBLANK(A129),,INDEX(Inputs!G:G,MATCH(B129,Inputs!E:E,0)))</f>
        <v>1349</v>
      </c>
      <c r="J129" s="87">
        <f t="shared" si="1"/>
        <v>1349</v>
      </c>
      <c r="K129" s="82"/>
      <c r="L129" s="81"/>
      <c r="M129" s="53"/>
      <c r="N129" s="53"/>
      <c r="O129" s="88"/>
      <c r="P129" s="53"/>
      <c r="Q129" s="93"/>
      <c r="R129" s="56"/>
      <c r="S129" s="53"/>
      <c r="T129" s="55"/>
    </row>
    <row r="130" ht="15.75" customHeight="1" spans="1:20">
      <c r="A130" t="s">
        <v>59</v>
      </c>
      <c r="B130">
        <v>250417</v>
      </c>
      <c r="C130" t="s">
        <v>39</v>
      </c>
      <c r="D130">
        <v>4</v>
      </c>
      <c r="E130" s="53" t="str">
        <f>IF(ISBLANK(A130),,INDEX('Store Master'!C:C,MATCH(A130,'Store Master'!A:A,0)))</f>
        <v>Gurugram</v>
      </c>
      <c r="F130" s="81" t="str">
        <f>IF(ISBLANK(A130),,INDEX('Store Master'!D:D,MATCH(A130,'Store Master'!A:A,0)))</f>
        <v>Dlf Mega Mall</v>
      </c>
      <c r="G130" s="81" t="str">
        <f>IF(ISBLANK(A130),,INDEX(Inputs!D:D,MATCH(B130,Inputs!E:E,0)))</f>
        <v>416PP Super Speed Hub 4 Port USB 3.0</v>
      </c>
      <c r="H130" s="82" t="str">
        <f t="shared" ref="H130:H193" si="3">IF(LEFT(A130,1)="A","Store",IF(LEFT(A130,1)="D","DC"))</f>
        <v>Store</v>
      </c>
      <c r="I130" s="82">
        <f>IF(ISBLANK(A130),,INDEX(Inputs!G:G,MATCH(B130,Inputs!E:E,0)))</f>
        <v>929</v>
      </c>
      <c r="J130" s="87">
        <f t="shared" si="1"/>
        <v>3716</v>
      </c>
      <c r="K130" s="82"/>
      <c r="L130" s="81"/>
      <c r="M130" s="53"/>
      <c r="N130" s="53"/>
      <c r="O130" s="53"/>
      <c r="P130" s="53"/>
      <c r="Q130" s="92"/>
      <c r="R130" s="56"/>
      <c r="S130" s="53"/>
      <c r="T130" s="55"/>
    </row>
    <row r="131" ht="15.75" customHeight="1" spans="1:20">
      <c r="A131" t="s">
        <v>59</v>
      </c>
      <c r="B131">
        <v>256479</v>
      </c>
      <c r="C131" t="s">
        <v>28</v>
      </c>
      <c r="D131">
        <v>2</v>
      </c>
      <c r="E131" s="53" t="str">
        <f>IF(ISBLANK(A131),,INDEX('Store Master'!C:C,MATCH(A131,'Store Master'!A:A,0)))</f>
        <v>Gurugram</v>
      </c>
      <c r="F131" s="81" t="str">
        <f>IF(ISBLANK(A131),,INDEX('Store Master'!D:D,MATCH(A131,'Store Master'!A:A,0)))</f>
        <v>Dlf Mega Mall</v>
      </c>
      <c r="G131" s="81" t="str">
        <f>IF(ISBLANK(A131),,INDEX(Inputs!D:D,MATCH(B131,Inputs!E:E,0)))</f>
        <v>997PP EvoFox Explore Gaming Bundle (422,423,659,595)</v>
      </c>
      <c r="H131" s="82" t="str">
        <f t="shared" si="3"/>
        <v>Store</v>
      </c>
      <c r="I131" s="82">
        <f>IF(ISBLANK(A131),,INDEX(Inputs!G:G,MATCH(B131,Inputs!E:E,0)))</f>
        <v>2500</v>
      </c>
      <c r="J131" s="87">
        <f t="shared" si="1"/>
        <v>5000</v>
      </c>
      <c r="K131" s="82"/>
      <c r="L131" s="81"/>
      <c r="M131" s="53"/>
      <c r="N131" s="53"/>
      <c r="O131" s="88"/>
      <c r="P131" s="53"/>
      <c r="Q131" s="93"/>
      <c r="R131" s="56"/>
      <c r="S131" s="53"/>
      <c r="T131" s="55"/>
    </row>
    <row r="132" ht="15.75" customHeight="1" spans="1:20">
      <c r="A132" t="s">
        <v>59</v>
      </c>
      <c r="B132">
        <v>250878</v>
      </c>
      <c r="C132" t="s">
        <v>24</v>
      </c>
      <c r="D132">
        <v>1</v>
      </c>
      <c r="E132" s="53" t="str">
        <f>IF(ISBLANK(A132),,INDEX('Store Master'!C:C,MATCH(A132,'Store Master'!A:A,0)))</f>
        <v>Gurugram</v>
      </c>
      <c r="F132" s="81" t="str">
        <f>IF(ISBLANK(A132),,INDEX('Store Master'!D:D,MATCH(A132,'Store Master'!A:A,0)))</f>
        <v>Dlf Mega Mall</v>
      </c>
      <c r="G132" s="81" t="str">
        <f>IF(ISBLANK(A132),,INDEX(Inputs!D:D,MATCH(B132,Inputs!E:E,0)))</f>
        <v>596BK Evo Fox Falcon LX35 Medium Speed LED Mouse Pad</v>
      </c>
      <c r="H132" s="82" t="str">
        <f t="shared" si="3"/>
        <v>Store</v>
      </c>
      <c r="I132" s="82">
        <f>IF(ISBLANK(A132),,INDEX(Inputs!G:G,MATCH(B132,Inputs!E:E,0)))</f>
        <v>999</v>
      </c>
      <c r="J132" s="87">
        <f t="shared" si="1"/>
        <v>999</v>
      </c>
      <c r="K132" s="82"/>
      <c r="L132" s="81"/>
      <c r="M132" s="53"/>
      <c r="N132" s="53"/>
      <c r="O132" s="53"/>
      <c r="P132" s="53"/>
      <c r="Q132" s="92"/>
      <c r="R132" s="56"/>
      <c r="S132" s="53"/>
      <c r="T132" s="55"/>
    </row>
    <row r="133" ht="15.75" customHeight="1" spans="1:20">
      <c r="A133" t="s">
        <v>59</v>
      </c>
      <c r="B133">
        <v>256480</v>
      </c>
      <c r="C133" t="s">
        <v>25</v>
      </c>
      <c r="D133">
        <v>1</v>
      </c>
      <c r="E133" s="53" t="str">
        <f>IF(ISBLANK(A133),,INDEX('Store Master'!C:C,MATCH(A133,'Store Master'!A:A,0)))</f>
        <v>Gurugram</v>
      </c>
      <c r="F133" s="81" t="str">
        <f>IF(ISBLANK(A133),,INDEX('Store Master'!D:D,MATCH(A133,'Store Master'!A:A,0)))</f>
        <v>Dlf Mega Mall</v>
      </c>
      <c r="G133" s="81" t="str">
        <f>IF(ISBLANK(A133),,INDEX(Inputs!D:D,MATCH(B133,Inputs!E:E,0)))</f>
        <v>998PP EvoFox Prime Gaming Bundle (422,423,658,597)</v>
      </c>
      <c r="H133" s="82" t="str">
        <f t="shared" si="3"/>
        <v>Store</v>
      </c>
      <c r="I133" s="82">
        <f>IF(ISBLANK(A133),,INDEX(Inputs!G:G,MATCH(B133,Inputs!E:E,0)))</f>
        <v>3000</v>
      </c>
      <c r="J133" s="87">
        <f t="shared" si="1"/>
        <v>3000</v>
      </c>
      <c r="K133" s="82"/>
      <c r="L133" s="81"/>
      <c r="M133" s="53"/>
      <c r="N133" s="53"/>
      <c r="O133" s="53"/>
      <c r="P133" s="53"/>
      <c r="Q133" s="92"/>
      <c r="R133" s="56"/>
      <c r="S133" s="53"/>
      <c r="T133" s="55"/>
    </row>
    <row r="134" ht="15.75" customHeight="1" spans="1:20">
      <c r="A134" t="s">
        <v>59</v>
      </c>
      <c r="B134">
        <v>250876</v>
      </c>
      <c r="C134" t="s">
        <v>26</v>
      </c>
      <c r="D134">
        <v>3</v>
      </c>
      <c r="E134" s="53" t="str">
        <f>IF(ISBLANK(A134),,INDEX('Store Master'!C:C,MATCH(A134,'Store Master'!A:A,0)))</f>
        <v>Gurugram</v>
      </c>
      <c r="F134" s="81" t="str">
        <f>IF(ISBLANK(A134),,INDEX('Store Master'!D:D,MATCH(A134,'Store Master'!A:A,0)))</f>
        <v>Dlf Mega Mall</v>
      </c>
      <c r="G134" s="81" t="str">
        <f>IF(ISBLANK(A134),,INDEX(Inputs!D:D,MATCH(B134,Inputs!E:E,0)))</f>
        <v>649BK EvoFox Typhoon Laptop Cooling Pad</v>
      </c>
      <c r="H134" s="82" t="str">
        <f t="shared" si="3"/>
        <v>Store</v>
      </c>
      <c r="I134" s="82">
        <f>IF(ISBLANK(A134),,INDEX(Inputs!G:G,MATCH(B134,Inputs!E:E,0)))</f>
        <v>1399</v>
      </c>
      <c r="J134" s="87">
        <f t="shared" si="1"/>
        <v>4197</v>
      </c>
      <c r="K134" s="82"/>
      <c r="L134" s="81"/>
      <c r="M134" s="53"/>
      <c r="N134" s="53"/>
      <c r="O134" s="53"/>
      <c r="P134" s="53"/>
      <c r="Q134" s="92"/>
      <c r="R134" s="56"/>
      <c r="S134" s="53"/>
      <c r="T134" s="55"/>
    </row>
    <row r="135" ht="15.75" customHeight="1" spans="1:20">
      <c r="A135" t="s">
        <v>59</v>
      </c>
      <c r="B135">
        <v>250421</v>
      </c>
      <c r="C135" t="s">
        <v>14</v>
      </c>
      <c r="D135">
        <v>1</v>
      </c>
      <c r="E135" s="53" t="str">
        <f>IF(ISBLANK(A135),,INDEX('Store Master'!C:C,MATCH(A135,'Store Master'!A:A,0)))</f>
        <v>Gurugram</v>
      </c>
      <c r="F135" s="81" t="str">
        <f>IF(ISBLANK(A135),,INDEX('Store Master'!D:D,MATCH(A135,'Store Master'!A:A,0)))</f>
        <v>Dlf Mega Mall</v>
      </c>
      <c r="G135" s="81" t="str">
        <f>IF(ISBLANK(A135),,INDEX(Inputs!D:D,MATCH(B135,Inputs!E:E,0)))</f>
        <v>146BK NeoCase Sleeve MP 450 14</v>
      </c>
      <c r="H135" s="82" t="str">
        <f t="shared" si="3"/>
        <v>Store</v>
      </c>
      <c r="I135" s="82">
        <f>IF(ISBLANK(A135),,INDEX(Inputs!G:G,MATCH(B135,Inputs!E:E,0)))</f>
        <v>779</v>
      </c>
      <c r="J135" s="87">
        <f t="shared" si="1"/>
        <v>779</v>
      </c>
      <c r="K135" s="82"/>
      <c r="L135" s="81"/>
      <c r="M135" s="53"/>
      <c r="N135" s="53"/>
      <c r="O135" s="53"/>
      <c r="P135" s="53"/>
      <c r="Q135" s="92"/>
      <c r="R135" s="56"/>
      <c r="S135" s="53"/>
      <c r="T135" s="55"/>
    </row>
    <row r="136" ht="15.75" customHeight="1" spans="1:20">
      <c r="A136" t="s">
        <v>60</v>
      </c>
      <c r="B136">
        <v>250417</v>
      </c>
      <c r="C136" t="s">
        <v>39</v>
      </c>
      <c r="D136">
        <v>1</v>
      </c>
      <c r="E136" s="53" t="str">
        <f>IF(ISBLANK(A136),,INDEX('Store Master'!C:C,MATCH(A136,'Store Master'!A:A,0)))</f>
        <v>New Delhi</v>
      </c>
      <c r="F136" s="81" t="str">
        <f>IF(ISBLANK(A136),,INDEX('Store Master'!D:D,MATCH(A136,'Store Master'!A:A,0)))</f>
        <v>Airport Terminal 3 Domestic</v>
      </c>
      <c r="G136" s="81" t="str">
        <f>IF(ISBLANK(A136),,INDEX(Inputs!D:D,MATCH(B136,Inputs!E:E,0)))</f>
        <v>416PP Super Speed Hub 4 Port USB 3.0</v>
      </c>
      <c r="H136" s="82" t="str">
        <f t="shared" si="3"/>
        <v>Store</v>
      </c>
      <c r="I136" s="82">
        <f>IF(ISBLANK(A136),,INDEX(Inputs!G:G,MATCH(B136,Inputs!E:E,0)))</f>
        <v>929</v>
      </c>
      <c r="J136" s="87">
        <f t="shared" si="1"/>
        <v>929</v>
      </c>
      <c r="K136" s="82"/>
      <c r="L136" s="81"/>
      <c r="M136" s="53"/>
      <c r="N136" s="53"/>
      <c r="O136" s="53"/>
      <c r="P136" s="53"/>
      <c r="Q136" s="92"/>
      <c r="R136" s="56"/>
      <c r="S136" s="53"/>
      <c r="T136" s="55"/>
    </row>
    <row r="137" ht="15.75" customHeight="1" spans="1:20">
      <c r="A137" t="s">
        <v>60</v>
      </c>
      <c r="B137">
        <v>256479</v>
      </c>
      <c r="C137" t="s">
        <v>28</v>
      </c>
      <c r="D137">
        <v>4</v>
      </c>
      <c r="E137" s="53" t="str">
        <f>IF(ISBLANK(A137),,INDEX('Store Master'!C:C,MATCH(A137,'Store Master'!A:A,0)))</f>
        <v>New Delhi</v>
      </c>
      <c r="F137" s="81" t="str">
        <f>IF(ISBLANK(A137),,INDEX('Store Master'!D:D,MATCH(A137,'Store Master'!A:A,0)))</f>
        <v>Airport Terminal 3 Domestic</v>
      </c>
      <c r="G137" s="81" t="str">
        <f>IF(ISBLANK(A137),,INDEX(Inputs!D:D,MATCH(B137,Inputs!E:E,0)))</f>
        <v>997PP EvoFox Explore Gaming Bundle (422,423,659,595)</v>
      </c>
      <c r="H137" s="82" t="str">
        <f t="shared" si="3"/>
        <v>Store</v>
      </c>
      <c r="I137" s="82">
        <f>IF(ISBLANK(A137),,INDEX(Inputs!G:G,MATCH(B137,Inputs!E:E,0)))</f>
        <v>2500</v>
      </c>
      <c r="J137" s="87">
        <f t="shared" si="1"/>
        <v>10000</v>
      </c>
      <c r="K137" s="82"/>
      <c r="L137" s="81"/>
      <c r="M137" s="53"/>
      <c r="N137" s="53"/>
      <c r="O137" s="53"/>
      <c r="P137" s="53"/>
      <c r="Q137" s="92"/>
      <c r="R137" s="56"/>
      <c r="S137" s="53"/>
      <c r="T137" s="55"/>
    </row>
    <row r="138" ht="15.75" customHeight="1" spans="1:20">
      <c r="A138" t="s">
        <v>60</v>
      </c>
      <c r="B138">
        <v>250878</v>
      </c>
      <c r="C138" t="s">
        <v>24</v>
      </c>
      <c r="D138">
        <v>2</v>
      </c>
      <c r="E138" s="53" t="str">
        <f>IF(ISBLANK(A138),,INDEX('Store Master'!C:C,MATCH(A138,'Store Master'!A:A,0)))</f>
        <v>New Delhi</v>
      </c>
      <c r="F138" s="81" t="str">
        <f>IF(ISBLANK(A138),,INDEX('Store Master'!D:D,MATCH(A138,'Store Master'!A:A,0)))</f>
        <v>Airport Terminal 3 Domestic</v>
      </c>
      <c r="G138" s="81" t="str">
        <f>IF(ISBLANK(A138),,INDEX(Inputs!D:D,MATCH(B138,Inputs!E:E,0)))</f>
        <v>596BK Evo Fox Falcon LX35 Medium Speed LED Mouse Pad</v>
      </c>
      <c r="H138" s="82" t="str">
        <f t="shared" si="3"/>
        <v>Store</v>
      </c>
      <c r="I138" s="82">
        <f>IF(ISBLANK(A138),,INDEX(Inputs!G:G,MATCH(B138,Inputs!E:E,0)))</f>
        <v>999</v>
      </c>
      <c r="J138" s="87">
        <f t="shared" si="1"/>
        <v>1998</v>
      </c>
      <c r="K138" s="82"/>
      <c r="L138" s="81"/>
      <c r="M138" s="53"/>
      <c r="N138" s="53"/>
      <c r="O138" s="53"/>
      <c r="P138" s="53"/>
      <c r="Q138" s="92"/>
      <c r="R138" s="56"/>
      <c r="S138" s="53"/>
      <c r="T138" s="55"/>
    </row>
    <row r="139" ht="15.75" customHeight="1" spans="1:20">
      <c r="A139" t="s">
        <v>60</v>
      </c>
      <c r="B139">
        <v>256480</v>
      </c>
      <c r="C139" t="s">
        <v>25</v>
      </c>
      <c r="D139">
        <v>3</v>
      </c>
      <c r="E139" s="53" t="str">
        <f>IF(ISBLANK(A139),,INDEX('Store Master'!C:C,MATCH(A139,'Store Master'!A:A,0)))</f>
        <v>New Delhi</v>
      </c>
      <c r="F139" s="81" t="str">
        <f>IF(ISBLANK(A139),,INDEX('Store Master'!D:D,MATCH(A139,'Store Master'!A:A,0)))</f>
        <v>Airport Terminal 3 Domestic</v>
      </c>
      <c r="G139" s="81" t="str">
        <f>IF(ISBLANK(A139),,INDEX(Inputs!D:D,MATCH(B139,Inputs!E:E,0)))</f>
        <v>998PP EvoFox Prime Gaming Bundle (422,423,658,597)</v>
      </c>
      <c r="H139" s="82" t="str">
        <f t="shared" si="3"/>
        <v>Store</v>
      </c>
      <c r="I139" s="82">
        <f>IF(ISBLANK(A139),,INDEX(Inputs!G:G,MATCH(B139,Inputs!E:E,0)))</f>
        <v>3000</v>
      </c>
      <c r="J139" s="87">
        <f t="shared" si="1"/>
        <v>9000</v>
      </c>
      <c r="K139" s="82"/>
      <c r="L139" s="81"/>
      <c r="M139" s="53"/>
      <c r="N139" s="53"/>
      <c r="O139" s="53"/>
      <c r="P139" s="53"/>
      <c r="Q139" s="92"/>
      <c r="R139" s="56"/>
      <c r="S139" s="53"/>
      <c r="T139" s="55"/>
    </row>
    <row r="140" ht="15.75" customHeight="1" spans="1:20">
      <c r="A140" t="s">
        <v>60</v>
      </c>
      <c r="B140">
        <v>250876</v>
      </c>
      <c r="C140" t="s">
        <v>26</v>
      </c>
      <c r="D140">
        <v>2</v>
      </c>
      <c r="E140" s="53" t="str">
        <f>IF(ISBLANK(A140),,INDEX('Store Master'!C:C,MATCH(A140,'Store Master'!A:A,0)))</f>
        <v>New Delhi</v>
      </c>
      <c r="F140" s="81" t="str">
        <f>IF(ISBLANK(A140),,INDEX('Store Master'!D:D,MATCH(A140,'Store Master'!A:A,0)))</f>
        <v>Airport Terminal 3 Domestic</v>
      </c>
      <c r="G140" s="81" t="str">
        <f>IF(ISBLANK(A140),,INDEX(Inputs!D:D,MATCH(B140,Inputs!E:E,0)))</f>
        <v>649BK EvoFox Typhoon Laptop Cooling Pad</v>
      </c>
      <c r="H140" s="82" t="str">
        <f t="shared" si="3"/>
        <v>Store</v>
      </c>
      <c r="I140" s="82">
        <f>IF(ISBLANK(A140),,INDEX(Inputs!G:G,MATCH(B140,Inputs!E:E,0)))</f>
        <v>1399</v>
      </c>
      <c r="J140" s="87">
        <f t="shared" si="1"/>
        <v>2798</v>
      </c>
      <c r="K140" s="82"/>
      <c r="L140" s="81"/>
      <c r="M140" s="53"/>
      <c r="N140" s="53"/>
      <c r="O140" s="88"/>
      <c r="P140" s="53"/>
      <c r="Q140" s="92"/>
      <c r="R140" s="56"/>
      <c r="S140" s="53"/>
      <c r="T140" s="55"/>
    </row>
    <row r="141" ht="15.75" customHeight="1" spans="1:20">
      <c r="A141" t="s">
        <v>60</v>
      </c>
      <c r="B141">
        <v>250874</v>
      </c>
      <c r="C141" t="s">
        <v>13</v>
      </c>
      <c r="D141">
        <v>1</v>
      </c>
      <c r="E141" s="53" t="str">
        <f>IF(ISBLANK(A141),,INDEX('Store Master'!C:C,MATCH(A141,'Store Master'!A:A,0)))</f>
        <v>New Delhi</v>
      </c>
      <c r="F141" s="81" t="str">
        <f>IF(ISBLANK(A141),,INDEX('Store Master'!D:D,MATCH(A141,'Store Master'!A:A,0)))</f>
        <v>Airport Terminal 3 Domestic</v>
      </c>
      <c r="G141" s="81" t="str">
        <f>IF(ISBLANK(A141),,INDEX(Inputs!D:D,MATCH(B141,Inputs!E:E,0)))</f>
        <v>432BK EvoFox X-Team Gaming Keyboard &amp; Mouse (USB)</v>
      </c>
      <c r="H141" s="82" t="str">
        <f t="shared" si="3"/>
        <v>Store</v>
      </c>
      <c r="I141" s="82">
        <f>IF(ISBLANK(A141),,INDEX(Inputs!G:G,MATCH(B141,Inputs!E:E,0)))</f>
        <v>1349</v>
      </c>
      <c r="J141" s="87">
        <f t="shared" si="1"/>
        <v>1349</v>
      </c>
      <c r="K141" s="82"/>
      <c r="L141" s="81"/>
      <c r="M141" s="53"/>
      <c r="N141" s="53"/>
      <c r="O141" s="53"/>
      <c r="P141" s="53"/>
      <c r="Q141" s="92"/>
      <c r="R141" s="56"/>
      <c r="S141" s="53"/>
      <c r="T141" s="55"/>
    </row>
    <row r="142" ht="15.75" customHeight="1" spans="1:20">
      <c r="A142" t="s">
        <v>60</v>
      </c>
      <c r="B142">
        <v>250421</v>
      </c>
      <c r="C142" t="s">
        <v>14</v>
      </c>
      <c r="D142">
        <v>1</v>
      </c>
      <c r="E142" s="53" t="str">
        <f>IF(ISBLANK(A142),,INDEX('Store Master'!C:C,MATCH(A142,'Store Master'!A:A,0)))</f>
        <v>New Delhi</v>
      </c>
      <c r="F142" s="81" t="str">
        <f>IF(ISBLANK(A142),,INDEX('Store Master'!D:D,MATCH(A142,'Store Master'!A:A,0)))</f>
        <v>Airport Terminal 3 Domestic</v>
      </c>
      <c r="G142" s="81" t="str">
        <f>IF(ISBLANK(A142),,INDEX(Inputs!D:D,MATCH(B142,Inputs!E:E,0)))</f>
        <v>146BK NeoCase Sleeve MP 450 14</v>
      </c>
      <c r="H142" s="82" t="str">
        <f t="shared" si="3"/>
        <v>Store</v>
      </c>
      <c r="I142" s="82">
        <f>IF(ISBLANK(A142),,INDEX(Inputs!G:G,MATCH(B142,Inputs!E:E,0)))</f>
        <v>779</v>
      </c>
      <c r="J142" s="87">
        <f t="shared" si="1"/>
        <v>779</v>
      </c>
      <c r="K142" s="82"/>
      <c r="L142" s="81"/>
      <c r="M142" s="53"/>
      <c r="N142" s="53"/>
      <c r="O142" s="53"/>
      <c r="P142" s="53"/>
      <c r="Q142" s="92"/>
      <c r="R142" s="56"/>
      <c r="S142" s="53"/>
      <c r="T142" s="55"/>
    </row>
    <row r="143" ht="15.75" customHeight="1" spans="1:20">
      <c r="A143" t="s">
        <v>61</v>
      </c>
      <c r="B143">
        <v>250423</v>
      </c>
      <c r="C143" t="s">
        <v>11</v>
      </c>
      <c r="D143">
        <v>1</v>
      </c>
      <c r="E143" s="53" t="str">
        <f>IF(ISBLANK(A143),,INDEX('Store Master'!C:C,MATCH(A143,'Store Master'!A:A,0)))</f>
        <v>Surat</v>
      </c>
      <c r="F143" s="81" t="str">
        <f>IF(ISBLANK(A143),,INDEX('Store Master'!D:D,MATCH(A143,'Store Master'!A:A,0)))</f>
        <v>Ripple</v>
      </c>
      <c r="G143" s="81" t="str">
        <f>IF(ISBLANK(A143),,INDEX(Inputs!D:D,MATCH(B143,Inputs!E:E,0)))</f>
        <v>650GR Ergo View Laptop Stand-Grey</v>
      </c>
      <c r="H143" s="82" t="str">
        <f t="shared" si="3"/>
        <v>Store</v>
      </c>
      <c r="I143" s="82">
        <f>IF(ISBLANK(A143),,INDEX(Inputs!G:G,MATCH(B143,Inputs!E:E,0)))</f>
        <v>759</v>
      </c>
      <c r="J143" s="87">
        <f t="shared" si="1"/>
        <v>759</v>
      </c>
      <c r="K143" s="82"/>
      <c r="L143" s="81"/>
      <c r="M143" s="53"/>
      <c r="N143" s="53"/>
      <c r="O143" s="53"/>
      <c r="P143" s="53"/>
      <c r="Q143" s="92"/>
      <c r="R143" s="56"/>
      <c r="S143" s="53"/>
      <c r="T143" s="55"/>
    </row>
    <row r="144" ht="15.75" customHeight="1" spans="1:20">
      <c r="A144" t="s">
        <v>61</v>
      </c>
      <c r="B144">
        <v>204736</v>
      </c>
      <c r="C144" t="s">
        <v>19</v>
      </c>
      <c r="D144">
        <v>1</v>
      </c>
      <c r="E144" s="53" t="str">
        <f>IF(ISBLANK(A144),,INDEX('Store Master'!C:C,MATCH(A144,'Store Master'!A:A,0)))</f>
        <v>Surat</v>
      </c>
      <c r="F144" s="81" t="str">
        <f>IF(ISBLANK(A144),,INDEX('Store Master'!D:D,MATCH(A144,'Store Master'!A:A,0)))</f>
        <v>Ripple</v>
      </c>
      <c r="G144" s="81" t="str">
        <f>IF(ISBLANK(A144),,INDEX(Inputs!D:D,MATCH(B144,Inputs!E:E,0)))</f>
        <v>851PP Xcite Pro Keyboard USB</v>
      </c>
      <c r="H144" s="82" t="str">
        <f t="shared" si="3"/>
        <v>Store</v>
      </c>
      <c r="I144" s="82">
        <f>IF(ISBLANK(A144),,INDEX(Inputs!G:G,MATCH(B144,Inputs!E:E,0)))</f>
        <v>549</v>
      </c>
      <c r="J144" s="87">
        <f t="shared" si="1"/>
        <v>549</v>
      </c>
      <c r="K144" s="82"/>
      <c r="L144" s="81"/>
      <c r="M144" s="53"/>
      <c r="N144" s="53"/>
      <c r="O144" s="53"/>
      <c r="P144" s="53"/>
      <c r="Q144" s="92"/>
      <c r="R144" s="56"/>
      <c r="S144" s="53"/>
      <c r="T144" s="55"/>
    </row>
    <row r="145" ht="15.75" customHeight="1" spans="1:20">
      <c r="A145" t="s">
        <v>62</v>
      </c>
      <c r="B145">
        <v>256479</v>
      </c>
      <c r="C145" t="s">
        <v>28</v>
      </c>
      <c r="D145">
        <v>1</v>
      </c>
      <c r="E145" s="53" t="str">
        <f>IF(ISBLANK(A145),,INDEX('Store Master'!C:C,MATCH(A145,'Store Master'!A:A,0)))</f>
        <v>New Delhi</v>
      </c>
      <c r="F145" s="81" t="str">
        <f>IF(ISBLANK(A145),,INDEX('Store Master'!D:D,MATCH(A145,'Store Master'!A:A,0)))</f>
        <v>Connaught Place</v>
      </c>
      <c r="G145" s="81" t="str">
        <f>IF(ISBLANK(A145),,INDEX(Inputs!D:D,MATCH(B145,Inputs!E:E,0)))</f>
        <v>997PP EvoFox Explore Gaming Bundle (422,423,659,595)</v>
      </c>
      <c r="H145" s="82" t="str">
        <f t="shared" si="3"/>
        <v>Store</v>
      </c>
      <c r="I145" s="82">
        <f>IF(ISBLANK(A145),,INDEX(Inputs!G:G,MATCH(B145,Inputs!E:E,0)))</f>
        <v>2500</v>
      </c>
      <c r="J145" s="87">
        <f t="shared" si="1"/>
        <v>2500</v>
      </c>
      <c r="K145" s="82"/>
      <c r="L145" s="81"/>
      <c r="M145" s="53"/>
      <c r="N145" s="53"/>
      <c r="O145" s="53"/>
      <c r="P145" s="53"/>
      <c r="Q145" s="92"/>
      <c r="R145" s="56"/>
      <c r="S145" s="53"/>
      <c r="T145" s="55"/>
    </row>
    <row r="146" ht="15.75" customHeight="1" spans="1:20">
      <c r="A146" t="s">
        <v>62</v>
      </c>
      <c r="B146">
        <v>256480</v>
      </c>
      <c r="C146" t="s">
        <v>25</v>
      </c>
      <c r="D146">
        <v>1</v>
      </c>
      <c r="E146" s="53" t="str">
        <f>IF(ISBLANK(A146),,INDEX('Store Master'!C:C,MATCH(A146,'Store Master'!A:A,0)))</f>
        <v>New Delhi</v>
      </c>
      <c r="F146" s="81" t="str">
        <f>IF(ISBLANK(A146),,INDEX('Store Master'!D:D,MATCH(A146,'Store Master'!A:A,0)))</f>
        <v>Connaught Place</v>
      </c>
      <c r="G146" s="81" t="str">
        <f>IF(ISBLANK(A146),,INDEX(Inputs!D:D,MATCH(B146,Inputs!E:E,0)))</f>
        <v>998PP EvoFox Prime Gaming Bundle (422,423,658,597)</v>
      </c>
      <c r="H146" s="82" t="str">
        <f t="shared" si="3"/>
        <v>Store</v>
      </c>
      <c r="I146" s="82">
        <f>IF(ISBLANK(A146),,INDEX(Inputs!G:G,MATCH(B146,Inputs!E:E,0)))</f>
        <v>3000</v>
      </c>
      <c r="J146" s="87">
        <f t="shared" si="1"/>
        <v>3000</v>
      </c>
      <c r="K146" s="82"/>
      <c r="L146" s="81"/>
      <c r="M146" s="53"/>
      <c r="N146" s="53"/>
      <c r="O146" s="53"/>
      <c r="P146" s="53"/>
      <c r="Q146" s="92"/>
      <c r="R146" s="56"/>
      <c r="S146" s="53"/>
      <c r="T146" s="55"/>
    </row>
    <row r="147" ht="15.75" customHeight="1" spans="1:20">
      <c r="A147" t="s">
        <v>62</v>
      </c>
      <c r="B147">
        <v>250876</v>
      </c>
      <c r="C147" t="s">
        <v>26</v>
      </c>
      <c r="D147">
        <v>2</v>
      </c>
      <c r="E147" s="53" t="str">
        <f>IF(ISBLANK(A147),,INDEX('Store Master'!C:C,MATCH(A147,'Store Master'!A:A,0)))</f>
        <v>New Delhi</v>
      </c>
      <c r="F147" s="81" t="str">
        <f>IF(ISBLANK(A147),,INDEX('Store Master'!D:D,MATCH(A147,'Store Master'!A:A,0)))</f>
        <v>Connaught Place</v>
      </c>
      <c r="G147" s="81" t="str">
        <f>IF(ISBLANK(A147),,INDEX(Inputs!D:D,MATCH(B147,Inputs!E:E,0)))</f>
        <v>649BK EvoFox Typhoon Laptop Cooling Pad</v>
      </c>
      <c r="H147" s="82" t="str">
        <f t="shared" si="3"/>
        <v>Store</v>
      </c>
      <c r="I147" s="82">
        <f>IF(ISBLANK(A147),,INDEX(Inputs!G:G,MATCH(B147,Inputs!E:E,0)))</f>
        <v>1399</v>
      </c>
      <c r="J147" s="87">
        <f t="shared" si="1"/>
        <v>2798</v>
      </c>
      <c r="K147" s="82"/>
      <c r="L147" s="81"/>
      <c r="M147" s="53"/>
      <c r="N147" s="53"/>
      <c r="O147" s="88"/>
      <c r="P147" s="53"/>
      <c r="Q147" s="92"/>
      <c r="R147" s="56"/>
      <c r="S147" s="53"/>
      <c r="T147" s="55"/>
    </row>
    <row r="148" ht="15.75" customHeight="1" spans="1:20">
      <c r="A148" t="s">
        <v>62</v>
      </c>
      <c r="B148">
        <v>250874</v>
      </c>
      <c r="C148" t="s">
        <v>13</v>
      </c>
      <c r="D148">
        <v>1</v>
      </c>
      <c r="E148" s="53" t="str">
        <f>IF(ISBLANK(A148),,INDEX('Store Master'!C:C,MATCH(A148,'Store Master'!A:A,0)))</f>
        <v>New Delhi</v>
      </c>
      <c r="F148" s="81" t="str">
        <f>IF(ISBLANK(A148),,INDEX('Store Master'!D:D,MATCH(A148,'Store Master'!A:A,0)))</f>
        <v>Connaught Place</v>
      </c>
      <c r="G148" s="81" t="str">
        <f>IF(ISBLANK(A148),,INDEX(Inputs!D:D,MATCH(B148,Inputs!E:E,0)))</f>
        <v>432BK EvoFox X-Team Gaming Keyboard &amp; Mouse (USB)</v>
      </c>
      <c r="H148" s="82" t="str">
        <f t="shared" si="3"/>
        <v>Store</v>
      </c>
      <c r="I148" s="82">
        <f>IF(ISBLANK(A148),,INDEX(Inputs!G:G,MATCH(B148,Inputs!E:E,0)))</f>
        <v>1349</v>
      </c>
      <c r="J148" s="87">
        <f t="shared" si="1"/>
        <v>1349</v>
      </c>
      <c r="K148" s="82"/>
      <c r="L148" s="81"/>
      <c r="M148" s="53"/>
      <c r="N148" s="53"/>
      <c r="O148" s="88"/>
      <c r="P148" s="53"/>
      <c r="Q148" s="93"/>
      <c r="R148" s="56"/>
      <c r="S148" s="53"/>
      <c r="T148" s="55"/>
    </row>
    <row r="149" ht="15.75" customHeight="1" spans="1:20">
      <c r="A149" t="s">
        <v>62</v>
      </c>
      <c r="B149">
        <v>250421</v>
      </c>
      <c r="C149" t="s">
        <v>14</v>
      </c>
      <c r="D149">
        <v>1</v>
      </c>
      <c r="E149" s="53" t="str">
        <f>IF(ISBLANK(A149),,INDEX('Store Master'!C:C,MATCH(A149,'Store Master'!A:A,0)))</f>
        <v>New Delhi</v>
      </c>
      <c r="F149" s="81" t="str">
        <f>IF(ISBLANK(A149),,INDEX('Store Master'!D:D,MATCH(A149,'Store Master'!A:A,0)))</f>
        <v>Connaught Place</v>
      </c>
      <c r="G149" s="81" t="str">
        <f>IF(ISBLANK(A149),,INDEX(Inputs!D:D,MATCH(B149,Inputs!E:E,0)))</f>
        <v>146BK NeoCase Sleeve MP 450 14</v>
      </c>
      <c r="H149" s="82" t="str">
        <f t="shared" si="3"/>
        <v>Store</v>
      </c>
      <c r="I149" s="82">
        <f>IF(ISBLANK(A149),,INDEX(Inputs!G:G,MATCH(B149,Inputs!E:E,0)))</f>
        <v>779</v>
      </c>
      <c r="J149" s="87">
        <f t="shared" si="1"/>
        <v>779</v>
      </c>
      <c r="K149" s="82"/>
      <c r="L149" s="81"/>
      <c r="M149" s="53"/>
      <c r="N149" s="53"/>
      <c r="O149" s="88"/>
      <c r="P149" s="53"/>
      <c r="Q149" s="92"/>
      <c r="R149" s="56"/>
      <c r="S149" s="53"/>
      <c r="T149" s="55"/>
    </row>
    <row r="150" ht="15.75" customHeight="1" spans="1:20">
      <c r="A150" t="s">
        <v>63</v>
      </c>
      <c r="B150">
        <v>250417</v>
      </c>
      <c r="C150" t="s">
        <v>39</v>
      </c>
      <c r="D150">
        <v>1</v>
      </c>
      <c r="E150" s="53" t="str">
        <f>IF(ISBLANK(A150),,INDEX('Store Master'!C:C,MATCH(A150,'Store Master'!A:A,0)))</f>
        <v>Bangalore</v>
      </c>
      <c r="F150" s="81" t="str">
        <f>IF(ISBLANK(A150),,INDEX('Store Master'!D:D,MATCH(A150,'Store Master'!A:A,0)))</f>
        <v>J P Nagar</v>
      </c>
      <c r="G150" s="81" t="str">
        <f>IF(ISBLANK(A150),,INDEX(Inputs!D:D,MATCH(B150,Inputs!E:E,0)))</f>
        <v>416PP Super Speed Hub 4 Port USB 3.0</v>
      </c>
      <c r="H150" s="82" t="str">
        <f t="shared" si="3"/>
        <v>Store</v>
      </c>
      <c r="I150" s="82">
        <f>IF(ISBLANK(A150),,INDEX(Inputs!G:G,MATCH(B150,Inputs!E:E,0)))</f>
        <v>929</v>
      </c>
      <c r="J150" s="87">
        <f t="shared" si="1"/>
        <v>929</v>
      </c>
      <c r="K150" s="82"/>
      <c r="L150" s="81"/>
      <c r="M150" s="53"/>
      <c r="N150" s="53"/>
      <c r="O150" s="88"/>
      <c r="P150" s="53"/>
      <c r="Q150" s="92"/>
      <c r="R150" s="56"/>
      <c r="S150" s="53"/>
      <c r="T150" s="55"/>
    </row>
    <row r="151" ht="15.75" customHeight="1" spans="1:20">
      <c r="A151" t="s">
        <v>63</v>
      </c>
      <c r="B151">
        <v>250423</v>
      </c>
      <c r="C151" t="s">
        <v>11</v>
      </c>
      <c r="D151">
        <v>1</v>
      </c>
      <c r="E151" s="53" t="str">
        <f>IF(ISBLANK(A151),,INDEX('Store Master'!C:C,MATCH(A151,'Store Master'!A:A,0)))</f>
        <v>Bangalore</v>
      </c>
      <c r="F151" s="81" t="str">
        <f>IF(ISBLANK(A151),,INDEX('Store Master'!D:D,MATCH(A151,'Store Master'!A:A,0)))</f>
        <v>J P Nagar</v>
      </c>
      <c r="G151" s="81" t="str">
        <f>IF(ISBLANK(A151),,INDEX(Inputs!D:D,MATCH(B151,Inputs!E:E,0)))</f>
        <v>650GR Ergo View Laptop Stand-Grey</v>
      </c>
      <c r="H151" s="82" t="str">
        <f t="shared" si="3"/>
        <v>Store</v>
      </c>
      <c r="I151" s="82">
        <f>IF(ISBLANK(A151),,INDEX(Inputs!G:G,MATCH(B151,Inputs!E:E,0)))</f>
        <v>759</v>
      </c>
      <c r="J151" s="87">
        <f t="shared" si="1"/>
        <v>759</v>
      </c>
      <c r="K151" s="82"/>
      <c r="L151" s="81"/>
      <c r="M151" s="53"/>
      <c r="N151" s="53"/>
      <c r="O151" s="88"/>
      <c r="P151" s="53"/>
      <c r="Q151" s="92"/>
      <c r="R151" s="56"/>
      <c r="S151" s="53"/>
      <c r="T151" s="55"/>
    </row>
    <row r="152" ht="15.75" customHeight="1" spans="1:20">
      <c r="A152" t="s">
        <v>63</v>
      </c>
      <c r="B152">
        <v>250879</v>
      </c>
      <c r="C152" t="s">
        <v>30</v>
      </c>
      <c r="D152">
        <v>1</v>
      </c>
      <c r="E152" s="53" t="str">
        <f>IF(ISBLANK(A152),,INDEX('Store Master'!C:C,MATCH(A152,'Store Master'!A:A,0)))</f>
        <v>Bangalore</v>
      </c>
      <c r="F152" s="81" t="str">
        <f>IF(ISBLANK(A152),,INDEX('Store Master'!D:D,MATCH(A152,'Store Master'!A:A,0)))</f>
        <v>J P Nagar</v>
      </c>
      <c r="G152" s="81" t="str">
        <f>IF(ISBLANK(A152),,INDEX(Inputs!D:D,MATCH(B152,Inputs!E:E,0)))</f>
        <v>597BK Evo Fox Falcon X85 Extra Large Speed Mouse Pad</v>
      </c>
      <c r="H152" s="82" t="str">
        <f t="shared" si="3"/>
        <v>Store</v>
      </c>
      <c r="I152" s="82">
        <f>IF(ISBLANK(A152),,INDEX(Inputs!G:G,MATCH(B152,Inputs!E:E,0)))</f>
        <v>699</v>
      </c>
      <c r="J152" s="87">
        <f t="shared" si="1"/>
        <v>699</v>
      </c>
      <c r="K152" s="82"/>
      <c r="L152" s="81"/>
      <c r="M152" s="53"/>
      <c r="N152" s="53"/>
      <c r="O152" s="53"/>
      <c r="P152" s="53"/>
      <c r="Q152" s="92"/>
      <c r="R152" s="56"/>
      <c r="S152" s="53"/>
      <c r="T152" s="55"/>
    </row>
    <row r="153" ht="15.75" customHeight="1" spans="1:20">
      <c r="A153" t="s">
        <v>63</v>
      </c>
      <c r="B153">
        <v>256480</v>
      </c>
      <c r="C153" t="s">
        <v>25</v>
      </c>
      <c r="D153">
        <v>1</v>
      </c>
      <c r="E153" s="53" t="str">
        <f>IF(ISBLANK(A153),,INDEX('Store Master'!C:C,MATCH(A153,'Store Master'!A:A,0)))</f>
        <v>Bangalore</v>
      </c>
      <c r="F153" s="81" t="str">
        <f>IF(ISBLANK(A153),,INDEX('Store Master'!D:D,MATCH(A153,'Store Master'!A:A,0)))</f>
        <v>J P Nagar</v>
      </c>
      <c r="G153" s="81" t="str">
        <f>IF(ISBLANK(A153),,INDEX(Inputs!D:D,MATCH(B153,Inputs!E:E,0)))</f>
        <v>998PP EvoFox Prime Gaming Bundle (422,423,658,597)</v>
      </c>
      <c r="H153" s="82" t="str">
        <f t="shared" si="3"/>
        <v>Store</v>
      </c>
      <c r="I153" s="82">
        <f>IF(ISBLANK(A153),,INDEX(Inputs!G:G,MATCH(B153,Inputs!E:E,0)))</f>
        <v>3000</v>
      </c>
      <c r="J153" s="87">
        <f t="shared" si="1"/>
        <v>3000</v>
      </c>
      <c r="K153" s="82"/>
      <c r="L153" s="81"/>
      <c r="M153" s="53"/>
      <c r="N153" s="53"/>
      <c r="O153" s="53"/>
      <c r="P153" s="53"/>
      <c r="Q153" s="92"/>
      <c r="R153" s="56"/>
      <c r="S153" s="53"/>
      <c r="T153" s="55"/>
    </row>
    <row r="154" ht="15.75" customHeight="1" spans="1:20">
      <c r="A154" t="s">
        <v>63</v>
      </c>
      <c r="B154">
        <v>250874</v>
      </c>
      <c r="C154" t="s">
        <v>13</v>
      </c>
      <c r="D154">
        <v>1</v>
      </c>
      <c r="E154" s="53" t="str">
        <f>IF(ISBLANK(A154),,INDEX('Store Master'!C:C,MATCH(A154,'Store Master'!A:A,0)))</f>
        <v>Bangalore</v>
      </c>
      <c r="F154" s="81" t="str">
        <f>IF(ISBLANK(A154),,INDEX('Store Master'!D:D,MATCH(A154,'Store Master'!A:A,0)))</f>
        <v>J P Nagar</v>
      </c>
      <c r="G154" s="81" t="str">
        <f>IF(ISBLANK(A154),,INDEX(Inputs!D:D,MATCH(B154,Inputs!E:E,0)))</f>
        <v>432BK EvoFox X-Team Gaming Keyboard &amp; Mouse (USB)</v>
      </c>
      <c r="H154" s="82" t="str">
        <f t="shared" si="3"/>
        <v>Store</v>
      </c>
      <c r="I154" s="82">
        <f>IF(ISBLANK(A154),,INDEX(Inputs!G:G,MATCH(B154,Inputs!E:E,0)))</f>
        <v>1349</v>
      </c>
      <c r="J154" s="87">
        <f t="shared" si="1"/>
        <v>1349</v>
      </c>
      <c r="K154" s="82"/>
      <c r="L154" s="81"/>
      <c r="M154" s="53"/>
      <c r="N154" s="53"/>
      <c r="O154" s="53"/>
      <c r="P154" s="53"/>
      <c r="Q154" s="92"/>
      <c r="R154" s="56"/>
      <c r="S154" s="53"/>
      <c r="T154" s="55"/>
    </row>
    <row r="155" ht="15.75" customHeight="1" spans="1:20">
      <c r="A155" t="s">
        <v>63</v>
      </c>
      <c r="B155">
        <v>260085</v>
      </c>
      <c r="C155" t="s">
        <v>32</v>
      </c>
      <c r="D155">
        <v>1</v>
      </c>
      <c r="E155" s="53" t="str">
        <f>IF(ISBLANK(A155),,INDEX('Store Master'!C:C,MATCH(A155,'Store Master'!A:A,0)))</f>
        <v>Bangalore</v>
      </c>
      <c r="F155" s="81" t="str">
        <f>IF(ISBLANK(A155),,INDEX('Store Master'!D:D,MATCH(A155,'Store Master'!A:A,0)))</f>
        <v>J P Nagar</v>
      </c>
      <c r="G155" s="81" t="str">
        <f>IF(ISBLANK(A155),,INDEX(Inputs!D:D,MATCH(B155,Inputs!E:E,0)))</f>
        <v>435BK Type-C 4 Port USB 3.0 Hub Pro</v>
      </c>
      <c r="H155" s="82" t="str">
        <f t="shared" si="3"/>
        <v>Store</v>
      </c>
      <c r="I155" s="82">
        <f>IF(ISBLANK(A155),,INDEX(Inputs!G:G,MATCH(B155,Inputs!E:E,0)))</f>
        <v>1059</v>
      </c>
      <c r="J155" s="87">
        <f t="shared" si="1"/>
        <v>1059</v>
      </c>
      <c r="K155" s="82"/>
      <c r="L155" s="81"/>
      <c r="M155" s="53"/>
      <c r="N155" s="53"/>
      <c r="O155" s="53"/>
      <c r="P155" s="53"/>
      <c r="Q155" s="92"/>
      <c r="R155" s="56"/>
      <c r="S155" s="53"/>
      <c r="T155" s="55"/>
    </row>
    <row r="156" ht="15.75" customHeight="1" spans="1:20">
      <c r="A156" t="s">
        <v>63</v>
      </c>
      <c r="B156">
        <v>260086</v>
      </c>
      <c r="C156" t="s">
        <v>16</v>
      </c>
      <c r="D156">
        <v>1</v>
      </c>
      <c r="E156" s="53" t="str">
        <f>IF(ISBLANK(A156),,INDEX('Store Master'!C:C,MATCH(A156,'Store Master'!A:A,0)))</f>
        <v>Bangalore</v>
      </c>
      <c r="F156" s="81" t="str">
        <f>IF(ISBLANK(A156),,INDEX('Store Master'!D:D,MATCH(A156,'Store Master'!A:A,0)))</f>
        <v>J P Nagar</v>
      </c>
      <c r="G156" s="81" t="str">
        <f>IF(ISBLANK(A156),,INDEX(Inputs!D:D,MATCH(B156,Inputs!E:E,0)))</f>
        <v>436BK Type-C 6 in 1 Multiport Hub</v>
      </c>
      <c r="H156" s="82" t="str">
        <f t="shared" si="3"/>
        <v>Store</v>
      </c>
      <c r="I156" s="82">
        <f>IF(ISBLANK(A156),,INDEX(Inputs!G:G,MATCH(B156,Inputs!E:E,0)))</f>
        <v>1699</v>
      </c>
      <c r="J156" s="87">
        <f t="shared" si="1"/>
        <v>1699</v>
      </c>
      <c r="K156" s="82"/>
      <c r="L156" s="81"/>
      <c r="M156" s="53"/>
      <c r="N156" s="53"/>
      <c r="O156" s="53"/>
      <c r="P156" s="53"/>
      <c r="Q156" s="92"/>
      <c r="R156" s="56"/>
      <c r="S156" s="53"/>
      <c r="T156" s="55"/>
    </row>
    <row r="157" ht="15.75" customHeight="1" spans="1:20">
      <c r="A157" t="s">
        <v>63</v>
      </c>
      <c r="B157">
        <v>260090</v>
      </c>
      <c r="C157" t="s">
        <v>17</v>
      </c>
      <c r="D157">
        <v>1</v>
      </c>
      <c r="E157" s="53" t="str">
        <f>IF(ISBLANK(A157),,INDEX('Store Master'!C:C,MATCH(A157,'Store Master'!A:A,0)))</f>
        <v>Bangalore</v>
      </c>
      <c r="F157" s="81" t="str">
        <f>IF(ISBLANK(A157),,INDEX('Store Master'!D:D,MATCH(A157,'Store Master'!A:A,0)))</f>
        <v>J P Nagar</v>
      </c>
      <c r="G157" s="81" t="str">
        <f>IF(ISBLANK(A157),,INDEX(Inputs!D:D,MATCH(B157,Inputs!E:E,0)))</f>
        <v>400PP Xcite Neo Keyboard &amp; Mouse USB</v>
      </c>
      <c r="H157" s="82" t="str">
        <f t="shared" si="3"/>
        <v>Store</v>
      </c>
      <c r="I157" s="82">
        <f>IF(ISBLANK(A157),,INDEX(Inputs!G:G,MATCH(B157,Inputs!E:E,0)))</f>
        <v>729</v>
      </c>
      <c r="J157" s="87">
        <f t="shared" si="1"/>
        <v>729</v>
      </c>
      <c r="K157" s="82"/>
      <c r="L157" s="81"/>
      <c r="M157" s="53"/>
      <c r="N157" s="53"/>
      <c r="O157" s="53"/>
      <c r="P157" s="53"/>
      <c r="Q157" s="92"/>
      <c r="R157" s="56"/>
      <c r="S157" s="53"/>
      <c r="T157" s="55"/>
    </row>
    <row r="158" ht="15.75" customHeight="1" spans="1:20">
      <c r="A158" t="s">
        <v>64</v>
      </c>
      <c r="B158">
        <v>250876</v>
      </c>
      <c r="C158" t="s">
        <v>26</v>
      </c>
      <c r="D158">
        <v>1</v>
      </c>
      <c r="E158" s="53" t="str">
        <f>IF(ISBLANK(A158),,INDEX('Store Master'!C:C,MATCH(A158,'Store Master'!A:A,0)))</f>
        <v>Bangalore</v>
      </c>
      <c r="F158" s="81" t="str">
        <f>IF(ISBLANK(A158),,INDEX('Store Master'!D:D,MATCH(A158,'Store Master'!A:A,0)))</f>
        <v>Bel Road</v>
      </c>
      <c r="G158" s="81" t="str">
        <f>IF(ISBLANK(A158),,INDEX(Inputs!D:D,MATCH(B158,Inputs!E:E,0)))</f>
        <v>649BK EvoFox Typhoon Laptop Cooling Pad</v>
      </c>
      <c r="H158" s="82" t="str">
        <f t="shared" si="3"/>
        <v>Store</v>
      </c>
      <c r="I158" s="82">
        <f>IF(ISBLANK(A158),,INDEX(Inputs!G:G,MATCH(B158,Inputs!E:E,0)))</f>
        <v>1399</v>
      </c>
      <c r="J158" s="87">
        <f t="shared" si="1"/>
        <v>1399</v>
      </c>
      <c r="K158" s="82"/>
      <c r="L158" s="81"/>
      <c r="M158" s="53"/>
      <c r="N158" s="53"/>
      <c r="O158" s="53"/>
      <c r="P158" s="53"/>
      <c r="Q158" s="92"/>
      <c r="R158" s="56"/>
      <c r="S158" s="53"/>
      <c r="T158" s="55"/>
    </row>
    <row r="159" ht="15.75" customHeight="1" spans="1:20">
      <c r="A159" t="s">
        <v>65</v>
      </c>
      <c r="B159">
        <v>250421</v>
      </c>
      <c r="C159" t="s">
        <v>14</v>
      </c>
      <c r="D159">
        <v>1</v>
      </c>
      <c r="E159" s="53" t="str">
        <f>IF(ISBLANK(A159),,INDEX('Store Master'!C:C,MATCH(A159,'Store Master'!A:A,0)))</f>
        <v>Bangalore</v>
      </c>
      <c r="F159" s="81" t="str">
        <f>IF(ISBLANK(A159),,INDEX('Store Master'!D:D,MATCH(A159,'Store Master'!A:A,0)))</f>
        <v>Koramangala</v>
      </c>
      <c r="G159" s="81" t="str">
        <f>IF(ISBLANK(A159),,INDEX(Inputs!D:D,MATCH(B159,Inputs!E:E,0)))</f>
        <v>146BK NeoCase Sleeve MP 450 14</v>
      </c>
      <c r="H159" s="82" t="str">
        <f t="shared" si="3"/>
        <v>Store</v>
      </c>
      <c r="I159" s="82">
        <f>IF(ISBLANK(A159),,INDEX(Inputs!G:G,MATCH(B159,Inputs!E:E,0)))</f>
        <v>779</v>
      </c>
      <c r="J159" s="87">
        <f t="shared" si="1"/>
        <v>779</v>
      </c>
      <c r="K159" s="82"/>
      <c r="L159" s="81"/>
      <c r="M159" s="53"/>
      <c r="N159" s="53"/>
      <c r="O159" s="53"/>
      <c r="P159" s="53"/>
      <c r="Q159" s="92"/>
      <c r="R159" s="56"/>
      <c r="S159" s="53"/>
      <c r="T159" s="55"/>
    </row>
    <row r="160" ht="15.75" customHeight="1" spans="1:20">
      <c r="A160" t="s">
        <v>66</v>
      </c>
      <c r="B160">
        <v>250879</v>
      </c>
      <c r="C160" t="s">
        <v>30</v>
      </c>
      <c r="D160">
        <v>1</v>
      </c>
      <c r="E160" s="53" t="str">
        <f>IF(ISBLANK(A160),,INDEX('Store Master'!C:C,MATCH(A160,'Store Master'!A:A,0)))</f>
        <v>New Delhi</v>
      </c>
      <c r="F160" s="81" t="str">
        <f>IF(ISBLANK(A160),,INDEX('Store Master'!D:D,MATCH(A160,'Store Master'!A:A,0)))</f>
        <v>Airport Terminal 3 International</v>
      </c>
      <c r="G160" s="81" t="str">
        <f>IF(ISBLANK(A160),,INDEX(Inputs!D:D,MATCH(B160,Inputs!E:E,0)))</f>
        <v>597BK Evo Fox Falcon X85 Extra Large Speed Mouse Pad</v>
      </c>
      <c r="H160" s="82" t="str">
        <f t="shared" si="3"/>
        <v>Store</v>
      </c>
      <c r="I160" s="82">
        <f>IF(ISBLANK(A160),,INDEX(Inputs!G:G,MATCH(B160,Inputs!E:E,0)))</f>
        <v>699</v>
      </c>
      <c r="J160" s="87">
        <f t="shared" si="1"/>
        <v>699</v>
      </c>
      <c r="K160" s="82"/>
      <c r="L160" s="81"/>
      <c r="M160" s="53"/>
      <c r="N160" s="53"/>
      <c r="O160" s="53"/>
      <c r="P160" s="53"/>
      <c r="Q160" s="92"/>
      <c r="R160" s="56"/>
      <c r="S160" s="53"/>
      <c r="T160" s="55"/>
    </row>
    <row r="161" ht="15.75" customHeight="1" spans="1:20">
      <c r="A161" t="s">
        <v>67</v>
      </c>
      <c r="B161">
        <v>260086</v>
      </c>
      <c r="C161" t="s">
        <v>16</v>
      </c>
      <c r="D161">
        <v>1</v>
      </c>
      <c r="E161" s="53" t="str">
        <f>IF(ISBLANK(A161),,INDEX('Store Master'!C:C,MATCH(A161,'Store Master'!A:A,0)))</f>
        <v>Bangalore</v>
      </c>
      <c r="F161" s="81" t="str">
        <f>IF(ISBLANK(A161),,INDEX('Store Master'!D:D,MATCH(A161,'Store Master'!A:A,0)))</f>
        <v>Marathahalli</v>
      </c>
      <c r="G161" s="81" t="str">
        <f>IF(ISBLANK(A161),,INDEX(Inputs!D:D,MATCH(B161,Inputs!E:E,0)))</f>
        <v>436BK Type-C 6 in 1 Multiport Hub</v>
      </c>
      <c r="H161" s="82" t="str">
        <f t="shared" si="3"/>
        <v>Store</v>
      </c>
      <c r="I161" s="82">
        <f>IF(ISBLANK(A161),,INDEX(Inputs!G:G,MATCH(B161,Inputs!E:E,0)))</f>
        <v>1699</v>
      </c>
      <c r="J161" s="87">
        <f t="shared" si="1"/>
        <v>1699</v>
      </c>
      <c r="K161" s="82"/>
      <c r="L161" s="81"/>
      <c r="M161" s="53"/>
      <c r="N161" s="53"/>
      <c r="O161" s="53"/>
      <c r="P161" s="53"/>
      <c r="Q161" s="92"/>
      <c r="R161" s="56"/>
      <c r="S161" s="53"/>
      <c r="T161" s="55"/>
    </row>
    <row r="162" ht="15.75" customHeight="1" spans="1:20">
      <c r="A162" t="s">
        <v>68</v>
      </c>
      <c r="B162">
        <v>250874</v>
      </c>
      <c r="C162" t="s">
        <v>13</v>
      </c>
      <c r="D162">
        <v>1</v>
      </c>
      <c r="E162" s="53" t="str">
        <f>IF(ISBLANK(A162),,INDEX('Store Master'!C:C,MATCH(A162,'Store Master'!A:A,0)))</f>
        <v>Aurangabad</v>
      </c>
      <c r="F162" s="81" t="str">
        <f>IF(ISBLANK(A162),,INDEX('Store Master'!D:D,MATCH(A162,'Store Master'!A:A,0)))</f>
        <v>Prozone Mall</v>
      </c>
      <c r="G162" s="81" t="str">
        <f>IF(ISBLANK(A162),,INDEX(Inputs!D:D,MATCH(B162,Inputs!E:E,0)))</f>
        <v>432BK EvoFox X-Team Gaming Keyboard &amp; Mouse (USB)</v>
      </c>
      <c r="H162" s="82" t="str">
        <f t="shared" si="3"/>
        <v>Store</v>
      </c>
      <c r="I162" s="82">
        <f>IF(ISBLANK(A162),,INDEX(Inputs!G:G,MATCH(B162,Inputs!E:E,0)))</f>
        <v>1349</v>
      </c>
      <c r="J162" s="87">
        <f t="shared" si="1"/>
        <v>1349</v>
      </c>
      <c r="K162" s="82"/>
      <c r="L162" s="81"/>
      <c r="M162" s="53"/>
      <c r="N162" s="53"/>
      <c r="O162" s="53"/>
      <c r="P162" s="53"/>
      <c r="Q162" s="92"/>
      <c r="R162" s="56"/>
      <c r="S162" s="53"/>
      <c r="T162" s="55"/>
    </row>
    <row r="163" ht="15.75" customHeight="1" spans="1:20">
      <c r="A163" t="s">
        <v>68</v>
      </c>
      <c r="B163">
        <v>250424</v>
      </c>
      <c r="C163" t="s">
        <v>15</v>
      </c>
      <c r="D163">
        <v>1</v>
      </c>
      <c r="E163" s="53" t="str">
        <f>IF(ISBLANK(A163),,INDEX('Store Master'!C:C,MATCH(A163,'Store Master'!A:A,0)))</f>
        <v>Aurangabad</v>
      </c>
      <c r="F163" s="81" t="str">
        <f>IF(ISBLANK(A163),,INDEX('Store Master'!D:D,MATCH(A163,'Store Master'!A:A,0)))</f>
        <v>Prozone Mall</v>
      </c>
      <c r="G163" s="81" t="str">
        <f>IF(ISBLANK(A163),,INDEX(Inputs!D:D,MATCH(B163,Inputs!E:E,0)))</f>
        <v>419V2 PRIMUS Wireless Desktop V2</v>
      </c>
      <c r="H163" s="82" t="str">
        <f t="shared" si="3"/>
        <v>Store</v>
      </c>
      <c r="I163" s="82">
        <f>IF(ISBLANK(A163),,INDEX(Inputs!G:G,MATCH(B163,Inputs!E:E,0)))</f>
        <v>999</v>
      </c>
      <c r="J163" s="87">
        <f t="shared" si="1"/>
        <v>999</v>
      </c>
      <c r="K163" s="82"/>
      <c r="L163" s="81"/>
      <c r="M163" s="53"/>
      <c r="N163" s="53"/>
      <c r="O163" s="53"/>
      <c r="P163" s="53"/>
      <c r="Q163" s="92"/>
      <c r="R163" s="56"/>
      <c r="S163" s="53"/>
      <c r="T163" s="55"/>
    </row>
    <row r="164" ht="15.75" customHeight="1" spans="1:20">
      <c r="A164" t="s">
        <v>68</v>
      </c>
      <c r="B164">
        <v>260089</v>
      </c>
      <c r="C164" t="s">
        <v>18</v>
      </c>
      <c r="D164">
        <v>1</v>
      </c>
      <c r="E164" s="53" t="str">
        <f>IF(ISBLANK(A164),,INDEX('Store Master'!C:C,MATCH(A164,'Store Master'!A:A,0)))</f>
        <v>Aurangabad</v>
      </c>
      <c r="F164" s="81" t="str">
        <f>IF(ISBLANK(A164),,INDEX('Store Master'!D:D,MATCH(A164,'Store Master'!A:A,0)))</f>
        <v>Prozone Mall</v>
      </c>
      <c r="G164" s="81" t="str">
        <f>IF(ISBLANK(A164),,INDEX(Inputs!D:D,MATCH(B164,Inputs!E:E,0)))</f>
        <v>398PP Xcite Neo Keyboard USB</v>
      </c>
      <c r="H164" s="82" t="str">
        <f t="shared" si="3"/>
        <v>Store</v>
      </c>
      <c r="I164" s="82">
        <f>IF(ISBLANK(A164),,INDEX(Inputs!G:G,MATCH(B164,Inputs!E:E,0)))</f>
        <v>529</v>
      </c>
      <c r="J164" s="87">
        <f t="shared" si="1"/>
        <v>529</v>
      </c>
      <c r="K164" s="82"/>
      <c r="L164" s="81"/>
      <c r="M164" s="53"/>
      <c r="N164" s="53"/>
      <c r="O164" s="53"/>
      <c r="P164" s="53"/>
      <c r="Q164" s="92"/>
      <c r="R164" s="56"/>
      <c r="S164" s="53"/>
      <c r="T164" s="55"/>
    </row>
    <row r="165" ht="15.75" customHeight="1" spans="1:20">
      <c r="A165" t="s">
        <v>69</v>
      </c>
      <c r="B165">
        <v>250417</v>
      </c>
      <c r="C165" t="s">
        <v>39</v>
      </c>
      <c r="D165">
        <v>1</v>
      </c>
      <c r="E165" s="53" t="str">
        <f>IF(ISBLANK(A165),,INDEX('Store Master'!C:C,MATCH(A165,'Store Master'!A:A,0)))</f>
        <v>New Delhi</v>
      </c>
      <c r="F165" s="81" t="str">
        <f>IF(ISBLANK(A165),,INDEX('Store Master'!D:D,MATCH(A165,'Store Master'!A:A,0)))</f>
        <v>East Of Kailash</v>
      </c>
      <c r="G165" s="81" t="str">
        <f>IF(ISBLANK(A165),,INDEX(Inputs!D:D,MATCH(B165,Inputs!E:E,0)))</f>
        <v>416PP Super Speed Hub 4 Port USB 3.0</v>
      </c>
      <c r="H165" s="82" t="str">
        <f t="shared" si="3"/>
        <v>Store</v>
      </c>
      <c r="I165" s="82">
        <f>IF(ISBLANK(A165),,INDEX(Inputs!G:G,MATCH(B165,Inputs!E:E,0)))</f>
        <v>929</v>
      </c>
      <c r="J165" s="87">
        <f t="shared" si="1"/>
        <v>929</v>
      </c>
      <c r="K165" s="82"/>
      <c r="L165" s="81"/>
      <c r="M165" s="53"/>
      <c r="N165" s="53"/>
      <c r="O165" s="53"/>
      <c r="P165" s="53"/>
      <c r="Q165" s="92"/>
      <c r="R165" s="56"/>
      <c r="S165" s="53"/>
      <c r="T165" s="55"/>
    </row>
    <row r="166" ht="15.75" customHeight="1" spans="1:20">
      <c r="A166" t="s">
        <v>69</v>
      </c>
      <c r="B166">
        <v>250874</v>
      </c>
      <c r="C166" t="s">
        <v>13</v>
      </c>
      <c r="D166">
        <v>1</v>
      </c>
      <c r="E166" s="53" t="str">
        <f>IF(ISBLANK(A166),,INDEX('Store Master'!C:C,MATCH(A166,'Store Master'!A:A,0)))</f>
        <v>New Delhi</v>
      </c>
      <c r="F166" s="81" t="str">
        <f>IF(ISBLANK(A166),,INDEX('Store Master'!D:D,MATCH(A166,'Store Master'!A:A,0)))</f>
        <v>East Of Kailash</v>
      </c>
      <c r="G166" s="81" t="str">
        <f>IF(ISBLANK(A166),,INDEX(Inputs!D:D,MATCH(B166,Inputs!E:E,0)))</f>
        <v>432BK EvoFox X-Team Gaming Keyboard &amp; Mouse (USB)</v>
      </c>
      <c r="H166" s="82" t="str">
        <f t="shared" si="3"/>
        <v>Store</v>
      </c>
      <c r="I166" s="82">
        <f>IF(ISBLANK(A166),,INDEX(Inputs!G:G,MATCH(B166,Inputs!E:E,0)))</f>
        <v>1349</v>
      </c>
      <c r="J166" s="87">
        <f t="shared" si="1"/>
        <v>1349</v>
      </c>
      <c r="K166" s="82"/>
      <c r="L166" s="81"/>
      <c r="M166" s="53"/>
      <c r="N166" s="53"/>
      <c r="O166" s="88"/>
      <c r="P166" s="53"/>
      <c r="Q166" s="92"/>
      <c r="R166" s="56"/>
      <c r="S166" s="53"/>
      <c r="T166" s="55"/>
    </row>
    <row r="167" ht="15.75" customHeight="1" spans="1:20">
      <c r="A167" t="s">
        <v>70</v>
      </c>
      <c r="B167">
        <v>250421</v>
      </c>
      <c r="C167" t="s">
        <v>14</v>
      </c>
      <c r="D167">
        <v>2</v>
      </c>
      <c r="E167" s="53" t="str">
        <f>IF(ISBLANK(A167),,INDEX('Store Master'!C:C,MATCH(A167,'Store Master'!A:A,0)))</f>
        <v>Bangalore</v>
      </c>
      <c r="F167" s="81" t="str">
        <f>IF(ISBLANK(A167),,INDEX('Store Master'!D:D,MATCH(A167,'Store Master'!A:A,0)))</f>
        <v>Banshankari</v>
      </c>
      <c r="G167" s="81" t="str">
        <f>IF(ISBLANK(A167),,INDEX(Inputs!D:D,MATCH(B167,Inputs!E:E,0)))</f>
        <v>146BK NeoCase Sleeve MP 450 14</v>
      </c>
      <c r="H167" s="82" t="str">
        <f t="shared" si="3"/>
        <v>Store</v>
      </c>
      <c r="I167" s="82">
        <f>IF(ISBLANK(A167),,INDEX(Inputs!G:G,MATCH(B167,Inputs!E:E,0)))</f>
        <v>779</v>
      </c>
      <c r="J167" s="87">
        <f t="shared" si="1"/>
        <v>1558</v>
      </c>
      <c r="K167" s="82"/>
      <c r="L167" s="81"/>
      <c r="M167" s="53"/>
      <c r="N167" s="53"/>
      <c r="O167" s="53"/>
      <c r="P167" s="53"/>
      <c r="Q167" s="92"/>
      <c r="R167" s="56"/>
      <c r="S167" s="53"/>
      <c r="T167" s="55"/>
    </row>
    <row r="168" ht="15.75" customHeight="1" spans="1:20">
      <c r="A168" t="s">
        <v>70</v>
      </c>
      <c r="B168">
        <v>260085</v>
      </c>
      <c r="C168" t="s">
        <v>32</v>
      </c>
      <c r="D168">
        <v>1</v>
      </c>
      <c r="E168" s="53" t="str">
        <f>IF(ISBLANK(A168),,INDEX('Store Master'!C:C,MATCH(A168,'Store Master'!A:A,0)))</f>
        <v>Bangalore</v>
      </c>
      <c r="F168" s="81" t="str">
        <f>IF(ISBLANK(A168),,INDEX('Store Master'!D:D,MATCH(A168,'Store Master'!A:A,0)))</f>
        <v>Banshankari</v>
      </c>
      <c r="G168" s="81" t="str">
        <f>IF(ISBLANK(A168),,INDEX(Inputs!D:D,MATCH(B168,Inputs!E:E,0)))</f>
        <v>435BK Type-C 4 Port USB 3.0 Hub Pro</v>
      </c>
      <c r="H168" s="82" t="str">
        <f t="shared" si="3"/>
        <v>Store</v>
      </c>
      <c r="I168" s="82">
        <f>IF(ISBLANK(A168),,INDEX(Inputs!G:G,MATCH(B168,Inputs!E:E,0)))</f>
        <v>1059</v>
      </c>
      <c r="J168" s="87">
        <f t="shared" si="1"/>
        <v>1059</v>
      </c>
      <c r="K168" s="82"/>
      <c r="L168" s="81"/>
      <c r="M168" s="53"/>
      <c r="N168" s="53"/>
      <c r="O168" s="53"/>
      <c r="P168" s="53"/>
      <c r="Q168" s="92"/>
      <c r="R168" s="56"/>
      <c r="S168" s="53"/>
      <c r="T168" s="55"/>
    </row>
    <row r="169" ht="15.75" customHeight="1" spans="1:20">
      <c r="A169" t="s">
        <v>70</v>
      </c>
      <c r="B169">
        <v>260086</v>
      </c>
      <c r="C169" t="s">
        <v>16</v>
      </c>
      <c r="D169">
        <v>1</v>
      </c>
      <c r="E169" s="53" t="str">
        <f>IF(ISBLANK(A169),,INDEX('Store Master'!C:C,MATCH(A169,'Store Master'!A:A,0)))</f>
        <v>Bangalore</v>
      </c>
      <c r="F169" s="81" t="str">
        <f>IF(ISBLANK(A169),,INDEX('Store Master'!D:D,MATCH(A169,'Store Master'!A:A,0)))</f>
        <v>Banshankari</v>
      </c>
      <c r="G169" s="81" t="str">
        <f>IF(ISBLANK(A169),,INDEX(Inputs!D:D,MATCH(B169,Inputs!E:E,0)))</f>
        <v>436BK Type-C 6 in 1 Multiport Hub</v>
      </c>
      <c r="H169" s="82" t="str">
        <f t="shared" si="3"/>
        <v>Store</v>
      </c>
      <c r="I169" s="82">
        <f>IF(ISBLANK(A169),,INDEX(Inputs!G:G,MATCH(B169,Inputs!E:E,0)))</f>
        <v>1699</v>
      </c>
      <c r="J169" s="87">
        <f t="shared" si="1"/>
        <v>1699</v>
      </c>
      <c r="K169" s="82"/>
      <c r="L169" s="81"/>
      <c r="M169" s="53"/>
      <c r="N169" s="53"/>
      <c r="O169" s="53"/>
      <c r="P169" s="53"/>
      <c r="Q169" s="92"/>
      <c r="R169" s="56"/>
      <c r="S169" s="53"/>
      <c r="T169" s="55"/>
    </row>
    <row r="170" ht="15.75" customHeight="1" spans="1:20">
      <c r="A170" t="s">
        <v>71</v>
      </c>
      <c r="B170">
        <v>250877</v>
      </c>
      <c r="C170" t="s">
        <v>22</v>
      </c>
      <c r="D170">
        <v>1</v>
      </c>
      <c r="E170" s="53" t="str">
        <f>IF(ISBLANK(A170),,INDEX('Store Master'!C:C,MATCH(A170,'Store Master'!A:A,0)))</f>
        <v>Mumbai</v>
      </c>
      <c r="F170" s="81" t="str">
        <f>IF(ISBLANK(A170),,INDEX('Store Master'!D:D,MATCH(A170,'Store Master'!A:A,0)))</f>
        <v>Breach Candy</v>
      </c>
      <c r="G170" s="81" t="str">
        <f>IF(ISBLANK(A170),,INDEX(Inputs!D:D,MATCH(B170,Inputs!E:E,0)))</f>
        <v>595BK Evo Fox Falcon X35 Medium Speed Mouse Pad</v>
      </c>
      <c r="H170" s="82" t="str">
        <f t="shared" si="3"/>
        <v>Store</v>
      </c>
      <c r="I170" s="82">
        <f>IF(ISBLANK(A170),,INDEX(Inputs!G:G,MATCH(B170,Inputs!E:E,0)))</f>
        <v>349</v>
      </c>
      <c r="J170" s="87">
        <f t="shared" si="1"/>
        <v>349</v>
      </c>
      <c r="K170" s="82"/>
      <c r="L170" s="81"/>
      <c r="M170" s="53"/>
      <c r="N170" s="53"/>
      <c r="O170" s="53"/>
      <c r="P170" s="53"/>
      <c r="Q170" s="92"/>
      <c r="R170" s="56"/>
      <c r="S170" s="53"/>
      <c r="T170" s="55"/>
    </row>
    <row r="171" ht="15.75" customHeight="1" spans="1:20">
      <c r="A171" t="s">
        <v>72</v>
      </c>
      <c r="B171">
        <v>250876</v>
      </c>
      <c r="C171" t="s">
        <v>26</v>
      </c>
      <c r="D171">
        <v>1</v>
      </c>
      <c r="E171" s="53" t="str">
        <f>IF(ISBLANK(A171),,INDEX('Store Master'!C:C,MATCH(A171,'Store Master'!A:A,0)))</f>
        <v>Chandigarh</v>
      </c>
      <c r="F171" s="81" t="str">
        <f>IF(ISBLANK(A171),,INDEX('Store Master'!D:D,MATCH(A171,'Store Master'!A:A,0)))</f>
        <v>Sector 26</v>
      </c>
      <c r="G171" s="81" t="str">
        <f>IF(ISBLANK(A171),,INDEX(Inputs!D:D,MATCH(B171,Inputs!E:E,0)))</f>
        <v>649BK EvoFox Typhoon Laptop Cooling Pad</v>
      </c>
      <c r="H171" s="82" t="str">
        <f t="shared" si="3"/>
        <v>Store</v>
      </c>
      <c r="I171" s="82">
        <f>IF(ISBLANK(A171),,INDEX(Inputs!G:G,MATCH(B171,Inputs!E:E,0)))</f>
        <v>1399</v>
      </c>
      <c r="J171" s="87">
        <f t="shared" si="1"/>
        <v>1399</v>
      </c>
      <c r="K171" s="82"/>
      <c r="L171" s="81"/>
      <c r="M171" s="53"/>
      <c r="N171" s="53"/>
      <c r="O171" s="53"/>
      <c r="P171" s="53"/>
      <c r="Q171" s="92"/>
      <c r="R171" s="56"/>
      <c r="S171" s="53"/>
      <c r="T171" s="55"/>
    </row>
    <row r="172" ht="15.75" customHeight="1" spans="1:20">
      <c r="A172" t="s">
        <v>73</v>
      </c>
      <c r="B172">
        <v>250417</v>
      </c>
      <c r="C172" t="s">
        <v>39</v>
      </c>
      <c r="D172">
        <v>1</v>
      </c>
      <c r="E172" s="53" t="str">
        <f>IF(ISBLANK(A172),,INDEX('Store Master'!C:C,MATCH(A172,'Store Master'!A:A,0)))</f>
        <v>Chandigarh</v>
      </c>
      <c r="F172" s="81" t="str">
        <f>IF(ISBLANK(A172),,INDEX('Store Master'!D:D,MATCH(A172,'Store Master'!A:A,0)))</f>
        <v>Sector 22B</v>
      </c>
      <c r="G172" s="81" t="str">
        <f>IF(ISBLANK(A172),,INDEX(Inputs!D:D,MATCH(B172,Inputs!E:E,0)))</f>
        <v>416PP Super Speed Hub 4 Port USB 3.0</v>
      </c>
      <c r="H172" s="82" t="str">
        <f t="shared" si="3"/>
        <v>Store</v>
      </c>
      <c r="I172" s="82">
        <f>IF(ISBLANK(A172),,INDEX(Inputs!G:G,MATCH(B172,Inputs!E:E,0)))</f>
        <v>929</v>
      </c>
      <c r="J172" s="87">
        <f t="shared" si="1"/>
        <v>929</v>
      </c>
      <c r="K172" s="82"/>
      <c r="L172" s="81"/>
      <c r="M172" s="53"/>
      <c r="N172" s="53"/>
      <c r="O172" s="53"/>
      <c r="P172" s="53"/>
      <c r="Q172" s="92"/>
      <c r="R172" s="56"/>
      <c r="S172" s="53"/>
      <c r="T172" s="55"/>
    </row>
    <row r="173" ht="15.75" customHeight="1" spans="1:20">
      <c r="A173" t="s">
        <v>73</v>
      </c>
      <c r="B173">
        <v>250874</v>
      </c>
      <c r="C173" t="s">
        <v>13</v>
      </c>
      <c r="D173">
        <v>1</v>
      </c>
      <c r="E173" s="53" t="str">
        <f>IF(ISBLANK(A173),,INDEX('Store Master'!C:C,MATCH(A173,'Store Master'!A:A,0)))</f>
        <v>Chandigarh</v>
      </c>
      <c r="F173" s="81" t="str">
        <f>IF(ISBLANK(A173),,INDEX('Store Master'!D:D,MATCH(A173,'Store Master'!A:A,0)))</f>
        <v>Sector 22B</v>
      </c>
      <c r="G173" s="81" t="str">
        <f>IF(ISBLANK(A173),,INDEX(Inputs!D:D,MATCH(B173,Inputs!E:E,0)))</f>
        <v>432BK EvoFox X-Team Gaming Keyboard &amp; Mouse (USB)</v>
      </c>
      <c r="H173" s="82" t="str">
        <f t="shared" si="3"/>
        <v>Store</v>
      </c>
      <c r="I173" s="82">
        <f>IF(ISBLANK(A173),,INDEX(Inputs!G:G,MATCH(B173,Inputs!E:E,0)))</f>
        <v>1349</v>
      </c>
      <c r="J173" s="87">
        <f t="shared" si="1"/>
        <v>1349</v>
      </c>
      <c r="K173" s="82"/>
      <c r="L173" s="81"/>
      <c r="M173" s="53"/>
      <c r="N173" s="53"/>
      <c r="O173" s="88"/>
      <c r="P173" s="53"/>
      <c r="Q173" s="92"/>
      <c r="R173" s="56"/>
      <c r="S173" s="53"/>
      <c r="T173" s="55"/>
    </row>
    <row r="174" ht="15.75" customHeight="1" spans="1:20">
      <c r="A174" t="s">
        <v>74</v>
      </c>
      <c r="B174">
        <v>250876</v>
      </c>
      <c r="C174" t="s">
        <v>26</v>
      </c>
      <c r="D174">
        <v>1</v>
      </c>
      <c r="E174" s="53" t="str">
        <f>IF(ISBLANK(A174),,INDEX('Store Master'!C:C,MATCH(A174,'Store Master'!A:A,0)))</f>
        <v>Bangalore</v>
      </c>
      <c r="F174" s="81" t="str">
        <f>IF(ISBLANK(A174),,INDEX('Store Master'!D:D,MATCH(A174,'Store Master'!A:A,0)))</f>
        <v>PMC Mall</v>
      </c>
      <c r="G174" s="81" t="str">
        <f>IF(ISBLANK(A174),,INDEX(Inputs!D:D,MATCH(B174,Inputs!E:E,0)))</f>
        <v>649BK EvoFox Typhoon Laptop Cooling Pad</v>
      </c>
      <c r="H174" s="82" t="str">
        <f t="shared" si="3"/>
        <v>Store</v>
      </c>
      <c r="I174" s="82">
        <f>IF(ISBLANK(A174),,INDEX(Inputs!G:G,MATCH(B174,Inputs!E:E,0)))</f>
        <v>1399</v>
      </c>
      <c r="J174" s="87">
        <f t="shared" si="1"/>
        <v>1399</v>
      </c>
      <c r="K174" s="82"/>
      <c r="L174" s="81"/>
      <c r="M174" s="53"/>
      <c r="N174" s="53"/>
      <c r="O174" s="88"/>
      <c r="P174" s="53"/>
      <c r="Q174" s="92"/>
      <c r="R174" s="56"/>
      <c r="S174" s="53"/>
      <c r="T174" s="55"/>
    </row>
    <row r="175" ht="15.75" customHeight="1" spans="1:20">
      <c r="A175" t="s">
        <v>75</v>
      </c>
      <c r="B175">
        <v>256479</v>
      </c>
      <c r="C175" t="s">
        <v>28</v>
      </c>
      <c r="D175">
        <v>2</v>
      </c>
      <c r="E175" s="53" t="str">
        <f>IF(ISBLANK(A175),,INDEX('Store Master'!C:C,MATCH(A175,'Store Master'!A:A,0)))</f>
        <v>New Delhi</v>
      </c>
      <c r="F175" s="81" t="str">
        <f>IF(ISBLANK(A175),,INDEX('Store Master'!D:D,MATCH(A175,'Store Master'!A:A,0)))</f>
        <v>Preet Vihar</v>
      </c>
      <c r="G175" s="81" t="str">
        <f>IF(ISBLANK(A175),,INDEX(Inputs!D:D,MATCH(B175,Inputs!E:E,0)))</f>
        <v>997PP EvoFox Explore Gaming Bundle (422,423,659,595)</v>
      </c>
      <c r="H175" s="82" t="str">
        <f t="shared" si="3"/>
        <v>Store</v>
      </c>
      <c r="I175" s="82">
        <f>IF(ISBLANK(A175),,INDEX(Inputs!G:G,MATCH(B175,Inputs!E:E,0)))</f>
        <v>2500</v>
      </c>
      <c r="J175" s="87">
        <f t="shared" si="1"/>
        <v>5000</v>
      </c>
      <c r="K175" s="82"/>
      <c r="L175" s="81"/>
      <c r="M175" s="53"/>
      <c r="N175" s="53"/>
      <c r="O175" s="88"/>
      <c r="P175" s="53"/>
      <c r="Q175" s="92"/>
      <c r="R175" s="56"/>
      <c r="S175" s="53"/>
      <c r="T175" s="55"/>
    </row>
    <row r="176" ht="15.75" customHeight="1" spans="1:20">
      <c r="A176" t="s">
        <v>75</v>
      </c>
      <c r="B176">
        <v>250878</v>
      </c>
      <c r="C176" t="s">
        <v>24</v>
      </c>
      <c r="D176">
        <v>1</v>
      </c>
      <c r="E176" s="53" t="str">
        <f>IF(ISBLANK(A176),,INDEX('Store Master'!C:C,MATCH(A176,'Store Master'!A:A,0)))</f>
        <v>New Delhi</v>
      </c>
      <c r="F176" s="81" t="str">
        <f>IF(ISBLANK(A176),,INDEX('Store Master'!D:D,MATCH(A176,'Store Master'!A:A,0)))</f>
        <v>Preet Vihar</v>
      </c>
      <c r="G176" s="81" t="str">
        <f>IF(ISBLANK(A176),,INDEX(Inputs!D:D,MATCH(B176,Inputs!E:E,0)))</f>
        <v>596BK Evo Fox Falcon LX35 Medium Speed LED Mouse Pad</v>
      </c>
      <c r="H176" s="82" t="str">
        <f t="shared" si="3"/>
        <v>Store</v>
      </c>
      <c r="I176" s="82">
        <f>IF(ISBLANK(A176),,INDEX(Inputs!G:G,MATCH(B176,Inputs!E:E,0)))</f>
        <v>999</v>
      </c>
      <c r="J176" s="87">
        <f t="shared" si="1"/>
        <v>999</v>
      </c>
      <c r="K176" s="82"/>
      <c r="L176" s="81"/>
      <c r="M176" s="53"/>
      <c r="N176" s="53"/>
      <c r="O176" s="53"/>
      <c r="P176" s="53"/>
      <c r="Q176" s="92"/>
      <c r="R176" s="56"/>
      <c r="S176" s="53"/>
      <c r="T176" s="55"/>
    </row>
    <row r="177" ht="15.75" customHeight="1" spans="1:20">
      <c r="A177" t="s">
        <v>75</v>
      </c>
      <c r="B177">
        <v>250879</v>
      </c>
      <c r="C177" t="s">
        <v>30</v>
      </c>
      <c r="D177">
        <v>1</v>
      </c>
      <c r="E177" s="53" t="str">
        <f>IF(ISBLANK(A177),,INDEX('Store Master'!C:C,MATCH(A177,'Store Master'!A:A,0)))</f>
        <v>New Delhi</v>
      </c>
      <c r="F177" s="81" t="str">
        <f>IF(ISBLANK(A177),,INDEX('Store Master'!D:D,MATCH(A177,'Store Master'!A:A,0)))</f>
        <v>Preet Vihar</v>
      </c>
      <c r="G177" s="81" t="str">
        <f>IF(ISBLANK(A177),,INDEX(Inputs!D:D,MATCH(B177,Inputs!E:E,0)))</f>
        <v>597BK Evo Fox Falcon X85 Extra Large Speed Mouse Pad</v>
      </c>
      <c r="H177" s="82" t="str">
        <f t="shared" si="3"/>
        <v>Store</v>
      </c>
      <c r="I177" s="82">
        <f>IF(ISBLANK(A177),,INDEX(Inputs!G:G,MATCH(B177,Inputs!E:E,0)))</f>
        <v>699</v>
      </c>
      <c r="J177" s="87">
        <f t="shared" si="1"/>
        <v>699</v>
      </c>
      <c r="K177" s="82"/>
      <c r="L177" s="81"/>
      <c r="M177" s="53"/>
      <c r="N177" s="53"/>
      <c r="O177" s="53"/>
      <c r="P177" s="53"/>
      <c r="Q177" s="92"/>
      <c r="R177" s="56"/>
      <c r="S177" s="53"/>
      <c r="T177" s="55"/>
    </row>
    <row r="178" ht="15.75" customHeight="1" spans="1:20">
      <c r="A178" t="s">
        <v>75</v>
      </c>
      <c r="B178">
        <v>250421</v>
      </c>
      <c r="C178" t="s">
        <v>14</v>
      </c>
      <c r="D178">
        <v>2</v>
      </c>
      <c r="E178" s="53" t="str">
        <f>IF(ISBLANK(A178),,INDEX('Store Master'!C:C,MATCH(A178,'Store Master'!A:A,0)))</f>
        <v>New Delhi</v>
      </c>
      <c r="F178" s="81" t="str">
        <f>IF(ISBLANK(A178),,INDEX('Store Master'!D:D,MATCH(A178,'Store Master'!A:A,0)))</f>
        <v>Preet Vihar</v>
      </c>
      <c r="G178" s="81" t="str">
        <f>IF(ISBLANK(A178),,INDEX(Inputs!D:D,MATCH(B178,Inputs!E:E,0)))</f>
        <v>146BK NeoCase Sleeve MP 450 14</v>
      </c>
      <c r="H178" s="82" t="str">
        <f t="shared" si="3"/>
        <v>Store</v>
      </c>
      <c r="I178" s="82">
        <f>IF(ISBLANK(A178),,INDEX(Inputs!G:G,MATCH(B178,Inputs!E:E,0)))</f>
        <v>779</v>
      </c>
      <c r="J178" s="87">
        <f t="shared" si="1"/>
        <v>1558</v>
      </c>
      <c r="K178" s="82"/>
      <c r="L178" s="81"/>
      <c r="M178" s="53"/>
      <c r="N178" s="53"/>
      <c r="O178" s="53"/>
      <c r="P178" s="53"/>
      <c r="Q178" s="92"/>
      <c r="R178" s="56"/>
      <c r="S178" s="53"/>
      <c r="T178" s="55"/>
    </row>
    <row r="179" ht="15.75" customHeight="1" spans="1:20">
      <c r="A179" t="s">
        <v>76</v>
      </c>
      <c r="B179">
        <v>250417</v>
      </c>
      <c r="C179" t="s">
        <v>39</v>
      </c>
      <c r="D179">
        <v>1</v>
      </c>
      <c r="E179" s="53" t="str">
        <f>IF(ISBLANK(A179),,INDEX('Store Master'!C:C,MATCH(A179,'Store Master'!A:A,0)))</f>
        <v>Hyderabad</v>
      </c>
      <c r="F179" s="81" t="str">
        <f>IF(ISBLANK(A179),,INDEX('Store Master'!D:D,MATCH(A179,'Store Master'!A:A,0)))</f>
        <v>Kondapur</v>
      </c>
      <c r="G179" s="81" t="str">
        <f>IF(ISBLANK(A179),,INDEX(Inputs!D:D,MATCH(B179,Inputs!E:E,0)))</f>
        <v>416PP Super Speed Hub 4 Port USB 3.0</v>
      </c>
      <c r="H179" s="82" t="str">
        <f t="shared" si="3"/>
        <v>Store</v>
      </c>
      <c r="I179" s="82">
        <f>IF(ISBLANK(A179),,INDEX(Inputs!G:G,MATCH(B179,Inputs!E:E,0)))</f>
        <v>929</v>
      </c>
      <c r="J179" s="87">
        <f t="shared" si="1"/>
        <v>929</v>
      </c>
      <c r="K179" s="82"/>
      <c r="L179" s="81"/>
      <c r="M179" s="53"/>
      <c r="N179" s="53"/>
      <c r="O179" s="53"/>
      <c r="P179" s="53"/>
      <c r="Q179" s="92"/>
      <c r="R179" s="56"/>
      <c r="S179" s="53"/>
      <c r="T179" s="55"/>
    </row>
    <row r="180" ht="15.75" customHeight="1" spans="1:20">
      <c r="A180" t="s">
        <v>76</v>
      </c>
      <c r="B180">
        <v>256479</v>
      </c>
      <c r="C180" t="s">
        <v>28</v>
      </c>
      <c r="D180">
        <v>1</v>
      </c>
      <c r="E180" s="53" t="str">
        <f>IF(ISBLANK(A180),,INDEX('Store Master'!C:C,MATCH(A180,'Store Master'!A:A,0)))</f>
        <v>Hyderabad</v>
      </c>
      <c r="F180" s="81" t="str">
        <f>IF(ISBLANK(A180),,INDEX('Store Master'!D:D,MATCH(A180,'Store Master'!A:A,0)))</f>
        <v>Kondapur</v>
      </c>
      <c r="G180" s="81" t="str">
        <f>IF(ISBLANK(A180),,INDEX(Inputs!D:D,MATCH(B180,Inputs!E:E,0)))</f>
        <v>997PP EvoFox Explore Gaming Bundle (422,423,659,595)</v>
      </c>
      <c r="H180" s="82" t="str">
        <f t="shared" si="3"/>
        <v>Store</v>
      </c>
      <c r="I180" s="82">
        <f>IF(ISBLANK(A180),,INDEX(Inputs!G:G,MATCH(B180,Inputs!E:E,0)))</f>
        <v>2500</v>
      </c>
      <c r="J180" s="87">
        <f t="shared" si="1"/>
        <v>2500</v>
      </c>
      <c r="K180" s="82"/>
      <c r="L180" s="81"/>
      <c r="M180" s="53"/>
      <c r="N180" s="53"/>
      <c r="O180" s="53"/>
      <c r="P180" s="53"/>
      <c r="Q180" s="92"/>
      <c r="R180" s="56"/>
      <c r="S180" s="53"/>
      <c r="T180" s="55"/>
    </row>
    <row r="181" ht="15.75" customHeight="1" spans="1:20">
      <c r="A181" t="s">
        <v>76</v>
      </c>
      <c r="B181">
        <v>260086</v>
      </c>
      <c r="C181" t="s">
        <v>16</v>
      </c>
      <c r="D181">
        <v>1</v>
      </c>
      <c r="E181" s="53" t="str">
        <f>IF(ISBLANK(A181),,INDEX('Store Master'!C:C,MATCH(A181,'Store Master'!A:A,0)))</f>
        <v>Hyderabad</v>
      </c>
      <c r="F181" s="81" t="str">
        <f>IF(ISBLANK(A181),,INDEX('Store Master'!D:D,MATCH(A181,'Store Master'!A:A,0)))</f>
        <v>Kondapur</v>
      </c>
      <c r="G181" s="81" t="str">
        <f>IF(ISBLANK(A181),,INDEX(Inputs!D:D,MATCH(B181,Inputs!E:E,0)))</f>
        <v>436BK Type-C 6 in 1 Multiport Hub</v>
      </c>
      <c r="H181" s="82" t="str">
        <f t="shared" si="3"/>
        <v>Store</v>
      </c>
      <c r="I181" s="82">
        <f>IF(ISBLANK(A181),,INDEX(Inputs!G:G,MATCH(B181,Inputs!E:E,0)))</f>
        <v>1699</v>
      </c>
      <c r="J181" s="87">
        <f t="shared" si="1"/>
        <v>1699</v>
      </c>
      <c r="K181" s="82"/>
      <c r="L181" s="81"/>
      <c r="M181" s="53"/>
      <c r="N181" s="53"/>
      <c r="O181" s="53"/>
      <c r="P181" s="53"/>
      <c r="Q181" s="92"/>
      <c r="R181" s="56"/>
      <c r="S181" s="53"/>
      <c r="T181" s="55"/>
    </row>
    <row r="182" ht="15.75" customHeight="1" spans="1:20">
      <c r="A182" t="s">
        <v>77</v>
      </c>
      <c r="B182">
        <v>256480</v>
      </c>
      <c r="C182" t="s">
        <v>25</v>
      </c>
      <c r="D182">
        <v>1</v>
      </c>
      <c r="E182" s="53" t="str">
        <f>IF(ISBLANK(A182),,INDEX('Store Master'!C:C,MATCH(A182,'Store Master'!A:A,0)))</f>
        <v>Mumbai</v>
      </c>
      <c r="F182" s="81" t="str">
        <f>IF(ISBLANK(A182),,INDEX('Store Master'!D:D,MATCH(A182,'Store Master'!A:A,0)))</f>
        <v>Kandivali</v>
      </c>
      <c r="G182" s="81" t="str">
        <f>IF(ISBLANK(A182),,INDEX(Inputs!D:D,MATCH(B182,Inputs!E:E,0)))</f>
        <v>998PP EvoFox Prime Gaming Bundle (422,423,658,597)</v>
      </c>
      <c r="H182" s="82" t="str">
        <f t="shared" si="3"/>
        <v>Store</v>
      </c>
      <c r="I182" s="82">
        <f>IF(ISBLANK(A182),,INDEX(Inputs!G:G,MATCH(B182,Inputs!E:E,0)))</f>
        <v>3000</v>
      </c>
      <c r="J182" s="87">
        <f t="shared" si="1"/>
        <v>3000</v>
      </c>
      <c r="K182" s="82"/>
      <c r="L182" s="81"/>
      <c r="M182" s="53"/>
      <c r="N182" s="53"/>
      <c r="O182" s="53"/>
      <c r="P182" s="53"/>
      <c r="Q182" s="92"/>
      <c r="R182" s="56"/>
      <c r="S182" s="53"/>
      <c r="T182" s="55"/>
    </row>
    <row r="183" ht="15.75" customHeight="1" spans="1:20">
      <c r="A183" t="s">
        <v>77</v>
      </c>
      <c r="B183">
        <v>260085</v>
      </c>
      <c r="C183" t="s">
        <v>32</v>
      </c>
      <c r="D183">
        <v>1</v>
      </c>
      <c r="E183" s="53" t="str">
        <f>IF(ISBLANK(A183),,INDEX('Store Master'!C:C,MATCH(A183,'Store Master'!A:A,0)))</f>
        <v>Mumbai</v>
      </c>
      <c r="F183" s="81" t="str">
        <f>IF(ISBLANK(A183),,INDEX('Store Master'!D:D,MATCH(A183,'Store Master'!A:A,0)))</f>
        <v>Kandivali</v>
      </c>
      <c r="G183" s="81" t="str">
        <f>IF(ISBLANK(A183),,INDEX(Inputs!D:D,MATCH(B183,Inputs!E:E,0)))</f>
        <v>435BK Type-C 4 Port USB 3.0 Hub Pro</v>
      </c>
      <c r="H183" s="82" t="str">
        <f t="shared" si="3"/>
        <v>Store</v>
      </c>
      <c r="I183" s="82">
        <f>IF(ISBLANK(A183),,INDEX(Inputs!G:G,MATCH(B183,Inputs!E:E,0)))</f>
        <v>1059</v>
      </c>
      <c r="J183" s="87">
        <f t="shared" si="1"/>
        <v>1059</v>
      </c>
      <c r="K183" s="82"/>
      <c r="L183" s="81"/>
      <c r="M183" s="53"/>
      <c r="N183" s="53"/>
      <c r="O183" s="53"/>
      <c r="P183" s="53"/>
      <c r="Q183" s="92"/>
      <c r="R183" s="56"/>
      <c r="S183" s="53"/>
      <c r="T183" s="55"/>
    </row>
    <row r="184" ht="15.75" customHeight="1" spans="1:20">
      <c r="A184" t="s">
        <v>78</v>
      </c>
      <c r="B184">
        <v>256479</v>
      </c>
      <c r="C184" t="s">
        <v>28</v>
      </c>
      <c r="D184">
        <v>1</v>
      </c>
      <c r="E184" s="53" t="str">
        <f>IF(ISBLANK(A184),,INDEX('Store Master'!C:C,MATCH(A184,'Store Master'!A:A,0)))</f>
        <v>Bangalore</v>
      </c>
      <c r="F184" s="81" t="str">
        <f>IF(ISBLANK(A184),,INDEX('Store Master'!D:D,MATCH(A184,'Store Master'!A:A,0)))</f>
        <v>Rajaji Nagar</v>
      </c>
      <c r="G184" s="81" t="str">
        <f>IF(ISBLANK(A184),,INDEX(Inputs!D:D,MATCH(B184,Inputs!E:E,0)))</f>
        <v>997PP EvoFox Explore Gaming Bundle (422,423,659,595)</v>
      </c>
      <c r="H184" s="82" t="str">
        <f t="shared" si="3"/>
        <v>Store</v>
      </c>
      <c r="I184" s="82">
        <f>IF(ISBLANK(A184),,INDEX(Inputs!G:G,MATCH(B184,Inputs!E:E,0)))</f>
        <v>2500</v>
      </c>
      <c r="J184" s="87">
        <f t="shared" si="1"/>
        <v>2500</v>
      </c>
      <c r="K184" s="82"/>
      <c r="L184" s="81"/>
      <c r="M184" s="53"/>
      <c r="N184" s="53"/>
      <c r="O184" s="53"/>
      <c r="P184" s="53"/>
      <c r="Q184" s="92"/>
      <c r="R184" s="56"/>
      <c r="S184" s="53"/>
      <c r="T184" s="55"/>
    </row>
    <row r="185" ht="15.75" customHeight="1" spans="1:20">
      <c r="A185" t="s">
        <v>78</v>
      </c>
      <c r="B185">
        <v>260089</v>
      </c>
      <c r="C185" t="s">
        <v>18</v>
      </c>
      <c r="D185">
        <v>1</v>
      </c>
      <c r="E185" s="53" t="str">
        <f>IF(ISBLANK(A185),,INDEX('Store Master'!C:C,MATCH(A185,'Store Master'!A:A,0)))</f>
        <v>Bangalore</v>
      </c>
      <c r="F185" s="81" t="str">
        <f>IF(ISBLANK(A185),,INDEX('Store Master'!D:D,MATCH(A185,'Store Master'!A:A,0)))</f>
        <v>Rajaji Nagar</v>
      </c>
      <c r="G185" s="81" t="str">
        <f>IF(ISBLANK(A185),,INDEX(Inputs!D:D,MATCH(B185,Inputs!E:E,0)))</f>
        <v>398PP Xcite Neo Keyboard USB</v>
      </c>
      <c r="H185" s="82" t="str">
        <f t="shared" si="3"/>
        <v>Store</v>
      </c>
      <c r="I185" s="82">
        <f>IF(ISBLANK(A185),,INDEX(Inputs!G:G,MATCH(B185,Inputs!E:E,0)))</f>
        <v>529</v>
      </c>
      <c r="J185" s="87">
        <f t="shared" si="1"/>
        <v>529</v>
      </c>
      <c r="K185" s="82"/>
      <c r="L185" s="81"/>
      <c r="M185" s="53"/>
      <c r="N185" s="53"/>
      <c r="O185" s="53"/>
      <c r="P185" s="53"/>
      <c r="Q185" s="92"/>
      <c r="R185" s="56"/>
      <c r="S185" s="53"/>
      <c r="T185" s="55"/>
    </row>
    <row r="186" ht="15.75" customHeight="1" spans="1:20">
      <c r="A186" t="s">
        <v>79</v>
      </c>
      <c r="B186">
        <v>250876</v>
      </c>
      <c r="C186" t="s">
        <v>26</v>
      </c>
      <c r="D186">
        <v>1</v>
      </c>
      <c r="E186" s="53" t="str">
        <f>IF(ISBLANK(A186),,INDEX('Store Master'!C:C,MATCH(A186,'Store Master'!A:A,0)))</f>
        <v>Chennai</v>
      </c>
      <c r="F186" s="81" t="str">
        <f>IF(ISBLANK(A186),,INDEX('Store Master'!D:D,MATCH(A186,'Store Master'!A:A,0)))</f>
        <v>Grand Mall</v>
      </c>
      <c r="G186" s="81" t="str">
        <f>IF(ISBLANK(A186),,INDEX(Inputs!D:D,MATCH(B186,Inputs!E:E,0)))</f>
        <v>649BK EvoFox Typhoon Laptop Cooling Pad</v>
      </c>
      <c r="H186" s="82" t="str">
        <f t="shared" si="3"/>
        <v>Store</v>
      </c>
      <c r="I186" s="82">
        <f>IF(ISBLANK(A186),,INDEX(Inputs!G:G,MATCH(B186,Inputs!E:E,0)))</f>
        <v>1399</v>
      </c>
      <c r="J186" s="87">
        <f t="shared" si="1"/>
        <v>1399</v>
      </c>
      <c r="K186" s="82"/>
      <c r="L186" s="81"/>
      <c r="M186" s="53"/>
      <c r="N186" s="53"/>
      <c r="O186" s="53"/>
      <c r="P186" s="53"/>
      <c r="Q186" s="92"/>
      <c r="R186" s="56"/>
      <c r="S186" s="53"/>
      <c r="T186" s="55"/>
    </row>
    <row r="187" ht="15.75" customHeight="1" spans="1:20">
      <c r="A187" t="s">
        <v>79</v>
      </c>
      <c r="B187">
        <v>250874</v>
      </c>
      <c r="C187" t="s">
        <v>13</v>
      </c>
      <c r="D187">
        <v>1</v>
      </c>
      <c r="E187" s="53" t="str">
        <f>IF(ISBLANK(A187),,INDEX('Store Master'!C:C,MATCH(A187,'Store Master'!A:A,0)))</f>
        <v>Chennai</v>
      </c>
      <c r="F187" s="81" t="str">
        <f>IF(ISBLANK(A187),,INDEX('Store Master'!D:D,MATCH(A187,'Store Master'!A:A,0)))</f>
        <v>Grand Mall</v>
      </c>
      <c r="G187" s="81" t="str">
        <f>IF(ISBLANK(A187),,INDEX(Inputs!D:D,MATCH(B187,Inputs!E:E,0)))</f>
        <v>432BK EvoFox X-Team Gaming Keyboard &amp; Mouse (USB)</v>
      </c>
      <c r="H187" s="82" t="str">
        <f t="shared" si="3"/>
        <v>Store</v>
      </c>
      <c r="I187" s="82">
        <f>IF(ISBLANK(A187),,INDEX(Inputs!G:G,MATCH(B187,Inputs!E:E,0)))</f>
        <v>1349</v>
      </c>
      <c r="J187" s="87">
        <f t="shared" si="1"/>
        <v>1349</v>
      </c>
      <c r="K187" s="82"/>
      <c r="L187" s="81"/>
      <c r="M187" s="53"/>
      <c r="N187" s="53"/>
      <c r="O187" s="53"/>
      <c r="P187" s="53"/>
      <c r="Q187" s="92"/>
      <c r="R187" s="56"/>
      <c r="S187" s="53"/>
      <c r="T187" s="55"/>
    </row>
    <row r="188" ht="15.75" customHeight="1" spans="1:20">
      <c r="A188" t="s">
        <v>80</v>
      </c>
      <c r="B188">
        <v>250417</v>
      </c>
      <c r="C188" t="s">
        <v>39</v>
      </c>
      <c r="D188">
        <v>1</v>
      </c>
      <c r="E188" s="53" t="str">
        <f>IF(ISBLANK(A188),,INDEX('Store Master'!C:C,MATCH(A188,'Store Master'!A:A,0)))</f>
        <v>New Delhi</v>
      </c>
      <c r="F188" s="81" t="str">
        <f>IF(ISBLANK(A188),,INDEX('Store Master'!D:D,MATCH(A188,'Store Master'!A:A,0)))</f>
        <v>Pusa Road</v>
      </c>
      <c r="G188" s="81" t="str">
        <f>IF(ISBLANK(A188),,INDEX(Inputs!D:D,MATCH(B188,Inputs!E:E,0)))</f>
        <v>416PP Super Speed Hub 4 Port USB 3.0</v>
      </c>
      <c r="H188" s="82" t="str">
        <f t="shared" si="3"/>
        <v>Store</v>
      </c>
      <c r="I188" s="82">
        <f>IF(ISBLANK(A188),,INDEX(Inputs!G:G,MATCH(B188,Inputs!E:E,0)))</f>
        <v>929</v>
      </c>
      <c r="J188" s="87">
        <f t="shared" si="1"/>
        <v>929</v>
      </c>
      <c r="K188" s="82"/>
      <c r="L188" s="81"/>
      <c r="M188" s="53"/>
      <c r="N188" s="53"/>
      <c r="O188" s="53"/>
      <c r="P188" s="53"/>
      <c r="Q188" s="92"/>
      <c r="R188" s="56"/>
      <c r="S188" s="53"/>
      <c r="T188" s="55"/>
    </row>
    <row r="189" ht="15.75" customHeight="1" spans="1:20">
      <c r="A189" t="s">
        <v>80</v>
      </c>
      <c r="B189">
        <v>250423</v>
      </c>
      <c r="C189" t="s">
        <v>11</v>
      </c>
      <c r="D189">
        <v>1</v>
      </c>
      <c r="E189" s="53" t="str">
        <f>IF(ISBLANK(A189),,INDEX('Store Master'!C:C,MATCH(A189,'Store Master'!A:A,0)))</f>
        <v>New Delhi</v>
      </c>
      <c r="F189" s="81" t="str">
        <f>IF(ISBLANK(A189),,INDEX('Store Master'!D:D,MATCH(A189,'Store Master'!A:A,0)))</f>
        <v>Pusa Road</v>
      </c>
      <c r="G189" s="81" t="str">
        <f>IF(ISBLANK(A189),,INDEX(Inputs!D:D,MATCH(B189,Inputs!E:E,0)))</f>
        <v>650GR Ergo View Laptop Stand-Grey</v>
      </c>
      <c r="H189" s="82" t="str">
        <f t="shared" si="3"/>
        <v>Store</v>
      </c>
      <c r="I189" s="82">
        <f>IF(ISBLANK(A189),,INDEX(Inputs!G:G,MATCH(B189,Inputs!E:E,0)))</f>
        <v>759</v>
      </c>
      <c r="J189" s="87">
        <f t="shared" si="1"/>
        <v>759</v>
      </c>
      <c r="K189" s="82"/>
      <c r="L189" s="81"/>
      <c r="M189" s="53"/>
      <c r="N189" s="53"/>
      <c r="O189" s="88"/>
      <c r="P189" s="53"/>
      <c r="Q189" s="92"/>
      <c r="R189" s="56"/>
      <c r="S189" s="53"/>
      <c r="T189" s="55"/>
    </row>
    <row r="190" ht="15.75" customHeight="1" spans="1:20">
      <c r="A190" t="s">
        <v>80</v>
      </c>
      <c r="B190">
        <v>256480</v>
      </c>
      <c r="C190" t="s">
        <v>25</v>
      </c>
      <c r="D190">
        <v>1</v>
      </c>
      <c r="E190" s="53" t="str">
        <f>IF(ISBLANK(A190),,INDEX('Store Master'!C:C,MATCH(A190,'Store Master'!A:A,0)))</f>
        <v>New Delhi</v>
      </c>
      <c r="F190" s="81" t="str">
        <f>IF(ISBLANK(A190),,INDEX('Store Master'!D:D,MATCH(A190,'Store Master'!A:A,0)))</f>
        <v>Pusa Road</v>
      </c>
      <c r="G190" s="81" t="str">
        <f>IF(ISBLANK(A190),,INDEX(Inputs!D:D,MATCH(B190,Inputs!E:E,0)))</f>
        <v>998PP EvoFox Prime Gaming Bundle (422,423,658,597)</v>
      </c>
      <c r="H190" s="82" t="str">
        <f t="shared" si="3"/>
        <v>Store</v>
      </c>
      <c r="I190" s="82">
        <f>IF(ISBLANK(A190),,INDEX(Inputs!G:G,MATCH(B190,Inputs!E:E,0)))</f>
        <v>3000</v>
      </c>
      <c r="J190" s="87">
        <f t="shared" si="1"/>
        <v>3000</v>
      </c>
      <c r="K190" s="82"/>
      <c r="L190" s="81"/>
      <c r="M190" s="53"/>
      <c r="N190" s="53"/>
      <c r="O190" s="53"/>
      <c r="P190" s="53"/>
      <c r="Q190" s="92"/>
      <c r="R190" s="56"/>
      <c r="S190" s="53"/>
      <c r="T190" s="55"/>
    </row>
    <row r="191" ht="15.75" customHeight="1" spans="1:20">
      <c r="A191" t="s">
        <v>80</v>
      </c>
      <c r="B191">
        <v>250876</v>
      </c>
      <c r="C191" t="s">
        <v>26</v>
      </c>
      <c r="D191">
        <v>1</v>
      </c>
      <c r="E191" s="53" t="str">
        <f>IF(ISBLANK(A191),,INDEX('Store Master'!C:C,MATCH(A191,'Store Master'!A:A,0)))</f>
        <v>New Delhi</v>
      </c>
      <c r="F191" s="81" t="str">
        <f>IF(ISBLANK(A191),,INDEX('Store Master'!D:D,MATCH(A191,'Store Master'!A:A,0)))</f>
        <v>Pusa Road</v>
      </c>
      <c r="G191" s="81" t="str">
        <f>IF(ISBLANK(A191),,INDEX(Inputs!D:D,MATCH(B191,Inputs!E:E,0)))</f>
        <v>649BK EvoFox Typhoon Laptop Cooling Pad</v>
      </c>
      <c r="H191" s="82" t="str">
        <f t="shared" si="3"/>
        <v>Store</v>
      </c>
      <c r="I191" s="82">
        <f>IF(ISBLANK(A191),,INDEX(Inputs!G:G,MATCH(B191,Inputs!E:E,0)))</f>
        <v>1399</v>
      </c>
      <c r="J191" s="87">
        <f t="shared" si="1"/>
        <v>1399</v>
      </c>
      <c r="K191" s="82"/>
      <c r="L191" s="81"/>
      <c r="M191" s="53"/>
      <c r="N191" s="53"/>
      <c r="O191" s="53"/>
      <c r="P191" s="53"/>
      <c r="Q191" s="92"/>
      <c r="R191" s="56"/>
      <c r="S191" s="53"/>
      <c r="T191" s="55"/>
    </row>
    <row r="192" ht="15.75" customHeight="1" spans="1:20">
      <c r="A192" t="s">
        <v>80</v>
      </c>
      <c r="B192">
        <v>250421</v>
      </c>
      <c r="C192" t="s">
        <v>14</v>
      </c>
      <c r="D192">
        <v>2</v>
      </c>
      <c r="E192" s="53" t="str">
        <f>IF(ISBLANK(A192),,INDEX('Store Master'!C:C,MATCH(A192,'Store Master'!A:A,0)))</f>
        <v>New Delhi</v>
      </c>
      <c r="F192" s="81" t="str">
        <f>IF(ISBLANK(A192),,INDEX('Store Master'!D:D,MATCH(A192,'Store Master'!A:A,0)))</f>
        <v>Pusa Road</v>
      </c>
      <c r="G192" s="81" t="str">
        <f>IF(ISBLANK(A192),,INDEX(Inputs!D:D,MATCH(B192,Inputs!E:E,0)))</f>
        <v>146BK NeoCase Sleeve MP 450 14</v>
      </c>
      <c r="H192" s="82" t="str">
        <f t="shared" si="3"/>
        <v>Store</v>
      </c>
      <c r="I192" s="82">
        <f>IF(ISBLANK(A192),,INDEX(Inputs!G:G,MATCH(B192,Inputs!E:E,0)))</f>
        <v>779</v>
      </c>
      <c r="J192" s="87">
        <f t="shared" si="1"/>
        <v>1558</v>
      </c>
      <c r="K192" s="82"/>
      <c r="L192" s="81"/>
      <c r="M192" s="53"/>
      <c r="N192" s="53"/>
      <c r="O192" s="53"/>
      <c r="P192" s="53"/>
      <c r="Q192" s="92"/>
      <c r="R192" s="56"/>
      <c r="S192" s="53"/>
      <c r="T192" s="55"/>
    </row>
    <row r="193" ht="15.75" customHeight="1" spans="1:20">
      <c r="A193" t="s">
        <v>81</v>
      </c>
      <c r="B193">
        <v>250874</v>
      </c>
      <c r="C193" t="s">
        <v>13</v>
      </c>
      <c r="D193">
        <v>1</v>
      </c>
      <c r="E193" s="53" t="str">
        <f>IF(ISBLANK(A193),,INDEX('Store Master'!C:C,MATCH(A193,'Store Master'!A:A,0)))</f>
        <v>Ahmedabad</v>
      </c>
      <c r="F193" s="81" t="str">
        <f>IF(ISBLANK(A193),,INDEX('Store Master'!D:D,MATCH(A193,'Store Master'!A:A,0)))</f>
        <v>Ratna</v>
      </c>
      <c r="G193" s="81" t="str">
        <f>IF(ISBLANK(A193),,INDEX(Inputs!D:D,MATCH(B193,Inputs!E:E,0)))</f>
        <v>432BK EvoFox X-Team Gaming Keyboard &amp; Mouse (USB)</v>
      </c>
      <c r="H193" s="82" t="str">
        <f t="shared" si="3"/>
        <v>Store</v>
      </c>
      <c r="I193" s="82">
        <f>IF(ISBLANK(A193),,INDEX(Inputs!G:G,MATCH(B193,Inputs!E:E,0)))</f>
        <v>1349</v>
      </c>
      <c r="J193" s="87">
        <f t="shared" si="1"/>
        <v>1349</v>
      </c>
      <c r="K193" s="82"/>
      <c r="L193" s="81"/>
      <c r="M193" s="53"/>
      <c r="N193" s="53"/>
      <c r="O193" s="53"/>
      <c r="P193" s="53"/>
      <c r="Q193" s="92"/>
      <c r="R193" s="56"/>
      <c r="S193" s="53"/>
      <c r="T193" s="55"/>
    </row>
    <row r="194" ht="15.75" customHeight="1" spans="1:20">
      <c r="A194" t="s">
        <v>81</v>
      </c>
      <c r="B194">
        <v>204736</v>
      </c>
      <c r="C194" t="s">
        <v>19</v>
      </c>
      <c r="D194">
        <v>1</v>
      </c>
      <c r="E194" s="53" t="str">
        <f>IF(ISBLANK(A194),,INDEX('Store Master'!C:C,MATCH(A194,'Store Master'!A:A,0)))</f>
        <v>Ahmedabad</v>
      </c>
      <c r="F194" s="81" t="str">
        <f>IF(ISBLANK(A194),,INDEX('Store Master'!D:D,MATCH(A194,'Store Master'!A:A,0)))</f>
        <v>Ratna</v>
      </c>
      <c r="G194" s="81" t="str">
        <f>IF(ISBLANK(A194),,INDEX(Inputs!D:D,MATCH(B194,Inputs!E:E,0)))</f>
        <v>851PP Xcite Pro Keyboard USB</v>
      </c>
      <c r="H194" s="82" t="str">
        <f t="shared" ref="H194:H257" si="4">IF(LEFT(A194,1)="A","Store",IF(LEFT(A194,1)="D","DC"))</f>
        <v>Store</v>
      </c>
      <c r="I194" s="82">
        <f>IF(ISBLANK(A194),,INDEX(Inputs!G:G,MATCH(B194,Inputs!E:E,0)))</f>
        <v>549</v>
      </c>
      <c r="J194" s="87">
        <f t="shared" si="1"/>
        <v>549</v>
      </c>
      <c r="K194" s="82"/>
      <c r="L194" s="81"/>
      <c r="M194" s="53"/>
      <c r="N194" s="53"/>
      <c r="O194" s="88"/>
      <c r="P194" s="53"/>
      <c r="Q194" s="92"/>
      <c r="R194" s="56"/>
      <c r="S194" s="53"/>
      <c r="T194" s="55"/>
    </row>
    <row r="195" ht="15.75" customHeight="1" spans="1:20">
      <c r="A195" t="s">
        <v>82</v>
      </c>
      <c r="B195">
        <v>250417</v>
      </c>
      <c r="C195" t="s">
        <v>39</v>
      </c>
      <c r="D195">
        <v>1</v>
      </c>
      <c r="E195" s="53" t="str">
        <f>IF(ISBLANK(A195),,INDEX('Store Master'!C:C,MATCH(A195,'Store Master'!A:A,0)))</f>
        <v>Nashik</v>
      </c>
      <c r="F195" s="81" t="str">
        <f>IF(ISBLANK(A195),,INDEX('Store Master'!D:D,MATCH(A195,'Store Master'!A:A,0)))</f>
        <v>Solitario</v>
      </c>
      <c r="G195" s="81" t="str">
        <f>IF(ISBLANK(A195),,INDEX(Inputs!D:D,MATCH(B195,Inputs!E:E,0)))</f>
        <v>416PP Super Speed Hub 4 Port USB 3.0</v>
      </c>
      <c r="H195" s="82" t="str">
        <f t="shared" si="4"/>
        <v>Store</v>
      </c>
      <c r="I195" s="82">
        <f>IF(ISBLANK(A195),,INDEX(Inputs!G:G,MATCH(B195,Inputs!E:E,0)))</f>
        <v>929</v>
      </c>
      <c r="J195" s="87">
        <f t="shared" si="1"/>
        <v>929</v>
      </c>
      <c r="K195" s="82"/>
      <c r="L195" s="81"/>
      <c r="M195" s="53"/>
      <c r="N195" s="53"/>
      <c r="O195" s="88"/>
      <c r="P195" s="53"/>
      <c r="Q195" s="92"/>
      <c r="R195" s="56"/>
      <c r="S195" s="53"/>
      <c r="T195" s="55"/>
    </row>
    <row r="196" ht="15.75" customHeight="1" spans="1:20">
      <c r="A196" t="s">
        <v>82</v>
      </c>
      <c r="B196">
        <v>256480</v>
      </c>
      <c r="C196" t="s">
        <v>25</v>
      </c>
      <c r="D196">
        <v>2</v>
      </c>
      <c r="E196" s="53" t="str">
        <f>IF(ISBLANK(A196),,INDEX('Store Master'!C:C,MATCH(A196,'Store Master'!A:A,0)))</f>
        <v>Nashik</v>
      </c>
      <c r="F196" s="81" t="str">
        <f>IF(ISBLANK(A196),,INDEX('Store Master'!D:D,MATCH(A196,'Store Master'!A:A,0)))</f>
        <v>Solitario</v>
      </c>
      <c r="G196" s="81" t="str">
        <f>IF(ISBLANK(A196),,INDEX(Inputs!D:D,MATCH(B196,Inputs!E:E,0)))</f>
        <v>998PP EvoFox Prime Gaming Bundle (422,423,658,597)</v>
      </c>
      <c r="H196" s="82" t="str">
        <f t="shared" si="4"/>
        <v>Store</v>
      </c>
      <c r="I196" s="82">
        <f>IF(ISBLANK(A196),,INDEX(Inputs!G:G,MATCH(B196,Inputs!E:E,0)))</f>
        <v>3000</v>
      </c>
      <c r="J196" s="87">
        <f t="shared" si="1"/>
        <v>6000</v>
      </c>
      <c r="K196" s="82"/>
      <c r="L196" s="81"/>
      <c r="M196" s="53"/>
      <c r="N196" s="53"/>
      <c r="O196" s="53"/>
      <c r="P196" s="53"/>
      <c r="Q196" s="92"/>
      <c r="R196" s="56"/>
      <c r="S196" s="53"/>
      <c r="T196" s="55"/>
    </row>
    <row r="197" ht="15.75" customHeight="1" spans="1:20">
      <c r="A197" t="s">
        <v>82</v>
      </c>
      <c r="B197">
        <v>250876</v>
      </c>
      <c r="C197" t="s">
        <v>26</v>
      </c>
      <c r="D197">
        <v>1</v>
      </c>
      <c r="E197" s="53" t="str">
        <f>IF(ISBLANK(A197),,INDEX('Store Master'!C:C,MATCH(A197,'Store Master'!A:A,0)))</f>
        <v>Nashik</v>
      </c>
      <c r="F197" s="81" t="str">
        <f>IF(ISBLANK(A197),,INDEX('Store Master'!D:D,MATCH(A197,'Store Master'!A:A,0)))</f>
        <v>Solitario</v>
      </c>
      <c r="G197" s="81" t="str">
        <f>IF(ISBLANK(A197),,INDEX(Inputs!D:D,MATCH(B197,Inputs!E:E,0)))</f>
        <v>649BK EvoFox Typhoon Laptop Cooling Pad</v>
      </c>
      <c r="H197" s="82" t="str">
        <f t="shared" si="4"/>
        <v>Store</v>
      </c>
      <c r="I197" s="82">
        <f>IF(ISBLANK(A197),,INDEX(Inputs!G:G,MATCH(B197,Inputs!E:E,0)))</f>
        <v>1399</v>
      </c>
      <c r="J197" s="87">
        <f t="shared" si="1"/>
        <v>1399</v>
      </c>
      <c r="K197" s="82"/>
      <c r="L197" s="81"/>
      <c r="M197" s="53"/>
      <c r="N197" s="53"/>
      <c r="O197" s="88"/>
      <c r="P197" s="53"/>
      <c r="Q197" s="92"/>
      <c r="R197" s="56"/>
      <c r="S197" s="53"/>
      <c r="T197" s="55"/>
    </row>
    <row r="198" ht="15.75" customHeight="1" spans="1:20">
      <c r="A198" t="s">
        <v>82</v>
      </c>
      <c r="B198">
        <v>260085</v>
      </c>
      <c r="C198" t="s">
        <v>32</v>
      </c>
      <c r="D198">
        <v>1</v>
      </c>
      <c r="E198" s="53" t="str">
        <f>IF(ISBLANK(A198),,INDEX('Store Master'!C:C,MATCH(A198,'Store Master'!A:A,0)))</f>
        <v>Nashik</v>
      </c>
      <c r="F198" s="81" t="str">
        <f>IF(ISBLANK(A198),,INDEX('Store Master'!D:D,MATCH(A198,'Store Master'!A:A,0)))</f>
        <v>Solitario</v>
      </c>
      <c r="G198" s="81" t="str">
        <f>IF(ISBLANK(A198),,INDEX(Inputs!D:D,MATCH(B198,Inputs!E:E,0)))</f>
        <v>435BK Type-C 4 Port USB 3.0 Hub Pro</v>
      </c>
      <c r="H198" s="82" t="str">
        <f t="shared" si="4"/>
        <v>Store</v>
      </c>
      <c r="I198" s="82">
        <f>IF(ISBLANK(A198),,INDEX(Inputs!G:G,MATCH(B198,Inputs!E:E,0)))</f>
        <v>1059</v>
      </c>
      <c r="J198" s="87">
        <f t="shared" si="1"/>
        <v>1059</v>
      </c>
      <c r="K198" s="82"/>
      <c r="L198" s="81"/>
      <c r="M198" s="53"/>
      <c r="N198" s="53"/>
      <c r="O198" s="88"/>
      <c r="P198" s="53"/>
      <c r="Q198" s="92"/>
      <c r="R198" s="56"/>
      <c r="S198" s="53"/>
      <c r="T198" s="55"/>
    </row>
    <row r="199" ht="15.75" customHeight="1" spans="1:20">
      <c r="A199" t="s">
        <v>82</v>
      </c>
      <c r="B199">
        <v>204737</v>
      </c>
      <c r="C199" t="s">
        <v>20</v>
      </c>
      <c r="D199">
        <v>1</v>
      </c>
      <c r="E199" s="53" t="str">
        <f>IF(ISBLANK(A199),,INDEX('Store Master'!C:C,MATCH(A199,'Store Master'!A:A,0)))</f>
        <v>Nashik</v>
      </c>
      <c r="F199" s="81" t="str">
        <f>IF(ISBLANK(A199),,INDEX('Store Master'!D:D,MATCH(A199,'Store Master'!A:A,0)))</f>
        <v>Solitario</v>
      </c>
      <c r="G199" s="81" t="str">
        <f>IF(ISBLANK(A199),,INDEX(Inputs!D:D,MATCH(B199,Inputs!E:E,0)))</f>
        <v>850PP Xcite Pro Keyboard &amp; Mouse USB</v>
      </c>
      <c r="H199" s="82" t="str">
        <f t="shared" si="4"/>
        <v>Store</v>
      </c>
      <c r="I199" s="82">
        <f>IF(ISBLANK(A199),,INDEX(Inputs!G:G,MATCH(B199,Inputs!E:E,0)))</f>
        <v>729</v>
      </c>
      <c r="J199" s="87">
        <f t="shared" si="1"/>
        <v>729</v>
      </c>
      <c r="K199" s="82"/>
      <c r="L199" s="81"/>
      <c r="M199" s="53"/>
      <c r="N199" s="53"/>
      <c r="O199" s="53"/>
      <c r="P199" s="53"/>
      <c r="Q199" s="92"/>
      <c r="R199" s="56"/>
      <c r="S199" s="53"/>
      <c r="T199" s="55"/>
    </row>
    <row r="200" ht="15.75" customHeight="1" spans="1:20">
      <c r="A200" t="s">
        <v>83</v>
      </c>
      <c r="B200">
        <v>250417</v>
      </c>
      <c r="C200" t="s">
        <v>39</v>
      </c>
      <c r="D200">
        <v>1</v>
      </c>
      <c r="E200" s="53" t="str">
        <f>IF(ISBLANK(A200),,INDEX('Store Master'!C:C,MATCH(A200,'Store Master'!A:A,0)))</f>
        <v>New Delhi</v>
      </c>
      <c r="F200" s="81" t="str">
        <f>IF(ISBLANK(A200),,INDEX('Store Master'!D:D,MATCH(A200,'Store Master'!A:A,0)))</f>
        <v>Select City Walk</v>
      </c>
      <c r="G200" s="81" t="str">
        <f>IF(ISBLANK(A200),,INDEX(Inputs!D:D,MATCH(B200,Inputs!E:E,0)))</f>
        <v>416PP Super Speed Hub 4 Port USB 3.0</v>
      </c>
      <c r="H200" s="82" t="str">
        <f t="shared" si="4"/>
        <v>Store</v>
      </c>
      <c r="I200" s="82">
        <f>IF(ISBLANK(A200),,INDEX(Inputs!G:G,MATCH(B200,Inputs!E:E,0)))</f>
        <v>929</v>
      </c>
      <c r="J200" s="87">
        <f t="shared" si="1"/>
        <v>929</v>
      </c>
      <c r="K200" s="82"/>
      <c r="L200" s="81"/>
      <c r="M200" s="53"/>
      <c r="N200" s="53"/>
      <c r="O200" s="53"/>
      <c r="P200" s="53"/>
      <c r="Q200" s="92"/>
      <c r="R200" s="56"/>
      <c r="S200" s="53"/>
      <c r="T200" s="55"/>
    </row>
    <row r="201" ht="15.75" customHeight="1" spans="1:20">
      <c r="A201" t="s">
        <v>83</v>
      </c>
      <c r="B201">
        <v>256479</v>
      </c>
      <c r="C201" t="s">
        <v>28</v>
      </c>
      <c r="D201">
        <v>1</v>
      </c>
      <c r="E201" s="53" t="str">
        <f>IF(ISBLANK(A201),,INDEX('Store Master'!C:C,MATCH(A201,'Store Master'!A:A,0)))</f>
        <v>New Delhi</v>
      </c>
      <c r="F201" s="81" t="str">
        <f>IF(ISBLANK(A201),,INDEX('Store Master'!D:D,MATCH(A201,'Store Master'!A:A,0)))</f>
        <v>Select City Walk</v>
      </c>
      <c r="G201" s="81" t="str">
        <f>IF(ISBLANK(A201),,INDEX(Inputs!D:D,MATCH(B201,Inputs!E:E,0)))</f>
        <v>997PP EvoFox Explore Gaming Bundle (422,423,659,595)</v>
      </c>
      <c r="H201" s="82" t="str">
        <f t="shared" si="4"/>
        <v>Store</v>
      </c>
      <c r="I201" s="82">
        <f>IF(ISBLANK(A201),,INDEX(Inputs!G:G,MATCH(B201,Inputs!E:E,0)))</f>
        <v>2500</v>
      </c>
      <c r="J201" s="87">
        <f t="shared" si="1"/>
        <v>2500</v>
      </c>
      <c r="K201" s="82"/>
      <c r="L201" s="81"/>
      <c r="M201" s="53"/>
      <c r="N201" s="53"/>
      <c r="O201" s="53"/>
      <c r="P201" s="53"/>
      <c r="Q201" s="92"/>
      <c r="R201" s="56"/>
      <c r="S201" s="53"/>
      <c r="T201" s="55"/>
    </row>
    <row r="202" ht="15.75" customHeight="1" spans="1:20">
      <c r="A202" t="s">
        <v>83</v>
      </c>
      <c r="B202">
        <v>250878</v>
      </c>
      <c r="C202" t="s">
        <v>24</v>
      </c>
      <c r="D202">
        <v>1</v>
      </c>
      <c r="E202" s="53" t="str">
        <f>IF(ISBLANK(A202),,INDEX('Store Master'!C:C,MATCH(A202,'Store Master'!A:A,0)))</f>
        <v>New Delhi</v>
      </c>
      <c r="F202" s="81" t="str">
        <f>IF(ISBLANK(A202),,INDEX('Store Master'!D:D,MATCH(A202,'Store Master'!A:A,0)))</f>
        <v>Select City Walk</v>
      </c>
      <c r="G202" s="81" t="str">
        <f>IF(ISBLANK(A202),,INDEX(Inputs!D:D,MATCH(B202,Inputs!E:E,0)))</f>
        <v>596BK Evo Fox Falcon LX35 Medium Speed LED Mouse Pad</v>
      </c>
      <c r="H202" s="82" t="str">
        <f t="shared" si="4"/>
        <v>Store</v>
      </c>
      <c r="I202" s="82">
        <f>IF(ISBLANK(A202),,INDEX(Inputs!G:G,MATCH(B202,Inputs!E:E,0)))</f>
        <v>999</v>
      </c>
      <c r="J202" s="87">
        <f t="shared" si="1"/>
        <v>999</v>
      </c>
      <c r="K202" s="82"/>
      <c r="L202" s="81"/>
      <c r="M202" s="53"/>
      <c r="N202" s="53"/>
      <c r="O202" s="53"/>
      <c r="P202" s="53"/>
      <c r="Q202" s="92"/>
      <c r="R202" s="56"/>
      <c r="S202" s="53"/>
      <c r="T202" s="55"/>
    </row>
    <row r="203" ht="15.75" customHeight="1" spans="1:20">
      <c r="A203" t="s">
        <v>83</v>
      </c>
      <c r="B203">
        <v>250879</v>
      </c>
      <c r="C203" t="s">
        <v>30</v>
      </c>
      <c r="D203">
        <v>1</v>
      </c>
      <c r="E203" s="53" t="str">
        <f>IF(ISBLANK(A203),,INDEX('Store Master'!C:C,MATCH(A203,'Store Master'!A:A,0)))</f>
        <v>New Delhi</v>
      </c>
      <c r="F203" s="81" t="str">
        <f>IF(ISBLANK(A203),,INDEX('Store Master'!D:D,MATCH(A203,'Store Master'!A:A,0)))</f>
        <v>Select City Walk</v>
      </c>
      <c r="G203" s="81" t="str">
        <f>IF(ISBLANK(A203),,INDEX(Inputs!D:D,MATCH(B203,Inputs!E:E,0)))</f>
        <v>597BK Evo Fox Falcon X85 Extra Large Speed Mouse Pad</v>
      </c>
      <c r="H203" s="82" t="str">
        <f t="shared" si="4"/>
        <v>Store</v>
      </c>
      <c r="I203" s="82">
        <f>IF(ISBLANK(A203),,INDEX(Inputs!G:G,MATCH(B203,Inputs!E:E,0)))</f>
        <v>699</v>
      </c>
      <c r="J203" s="87">
        <f t="shared" si="1"/>
        <v>699</v>
      </c>
      <c r="K203" s="82"/>
      <c r="L203" s="81"/>
      <c r="M203" s="53"/>
      <c r="N203" s="53"/>
      <c r="O203" s="53"/>
      <c r="P203" s="53"/>
      <c r="Q203" s="92"/>
      <c r="R203" s="56"/>
      <c r="S203" s="53"/>
      <c r="T203" s="55"/>
    </row>
    <row r="204" ht="15.75" customHeight="1" spans="1:20">
      <c r="A204" t="s">
        <v>83</v>
      </c>
      <c r="B204">
        <v>256480</v>
      </c>
      <c r="C204" t="s">
        <v>25</v>
      </c>
      <c r="D204">
        <v>2</v>
      </c>
      <c r="E204" s="53" t="str">
        <f>IF(ISBLANK(A204),,INDEX('Store Master'!C:C,MATCH(A204,'Store Master'!A:A,0)))</f>
        <v>New Delhi</v>
      </c>
      <c r="F204" s="81" t="str">
        <f>IF(ISBLANK(A204),,INDEX('Store Master'!D:D,MATCH(A204,'Store Master'!A:A,0)))</f>
        <v>Select City Walk</v>
      </c>
      <c r="G204" s="81" t="str">
        <f>IF(ISBLANK(A204),,INDEX(Inputs!D:D,MATCH(B204,Inputs!E:E,0)))</f>
        <v>998PP EvoFox Prime Gaming Bundle (422,423,658,597)</v>
      </c>
      <c r="H204" s="82" t="str">
        <f t="shared" si="4"/>
        <v>Store</v>
      </c>
      <c r="I204" s="82">
        <f>IF(ISBLANK(A204),,INDEX(Inputs!G:G,MATCH(B204,Inputs!E:E,0)))</f>
        <v>3000</v>
      </c>
      <c r="J204" s="87">
        <f t="shared" si="1"/>
        <v>6000</v>
      </c>
      <c r="K204" s="82"/>
      <c r="L204" s="81"/>
      <c r="M204" s="53"/>
      <c r="N204" s="53"/>
      <c r="O204" s="53"/>
      <c r="P204" s="53"/>
      <c r="Q204" s="92"/>
      <c r="R204" s="56"/>
      <c r="S204" s="53"/>
      <c r="T204" s="55"/>
    </row>
    <row r="205" ht="15.75" customHeight="1" spans="1:20">
      <c r="A205" t="s">
        <v>83</v>
      </c>
      <c r="B205">
        <v>250874</v>
      </c>
      <c r="C205" t="s">
        <v>13</v>
      </c>
      <c r="D205">
        <v>1</v>
      </c>
      <c r="E205" s="53" t="str">
        <f>IF(ISBLANK(A205),,INDEX('Store Master'!C:C,MATCH(A205,'Store Master'!A:A,0)))</f>
        <v>New Delhi</v>
      </c>
      <c r="F205" s="81" t="str">
        <f>IF(ISBLANK(A205),,INDEX('Store Master'!D:D,MATCH(A205,'Store Master'!A:A,0)))</f>
        <v>Select City Walk</v>
      </c>
      <c r="G205" s="81" t="str">
        <f>IF(ISBLANK(A205),,INDEX(Inputs!D:D,MATCH(B205,Inputs!E:E,0)))</f>
        <v>432BK EvoFox X-Team Gaming Keyboard &amp; Mouse (USB)</v>
      </c>
      <c r="H205" s="82" t="str">
        <f t="shared" si="4"/>
        <v>Store</v>
      </c>
      <c r="I205" s="82">
        <f>IF(ISBLANK(A205),,INDEX(Inputs!G:G,MATCH(B205,Inputs!E:E,0)))</f>
        <v>1349</v>
      </c>
      <c r="J205" s="87">
        <f t="shared" si="1"/>
        <v>1349</v>
      </c>
      <c r="K205" s="82"/>
      <c r="L205" s="81"/>
      <c r="M205" s="53"/>
      <c r="N205" s="53"/>
      <c r="O205" s="53"/>
      <c r="P205" s="53"/>
      <c r="Q205" s="92"/>
      <c r="R205" s="56"/>
      <c r="S205" s="53"/>
      <c r="T205" s="55"/>
    </row>
    <row r="206" ht="15.75" customHeight="1" spans="1:20">
      <c r="A206" t="s">
        <v>83</v>
      </c>
      <c r="B206">
        <v>250421</v>
      </c>
      <c r="C206" t="s">
        <v>14</v>
      </c>
      <c r="D206">
        <v>2</v>
      </c>
      <c r="E206" s="53" t="str">
        <f>IF(ISBLANK(A206),,INDEX('Store Master'!C:C,MATCH(A206,'Store Master'!A:A,0)))</f>
        <v>New Delhi</v>
      </c>
      <c r="F206" s="81" t="str">
        <f>IF(ISBLANK(A206),,INDEX('Store Master'!D:D,MATCH(A206,'Store Master'!A:A,0)))</f>
        <v>Select City Walk</v>
      </c>
      <c r="G206" s="81" t="str">
        <f>IF(ISBLANK(A206),,INDEX(Inputs!D:D,MATCH(B206,Inputs!E:E,0)))</f>
        <v>146BK NeoCase Sleeve MP 450 14</v>
      </c>
      <c r="H206" s="82" t="str">
        <f t="shared" si="4"/>
        <v>Store</v>
      </c>
      <c r="I206" s="82">
        <f>IF(ISBLANK(A206),,INDEX(Inputs!G:G,MATCH(B206,Inputs!E:E,0)))</f>
        <v>779</v>
      </c>
      <c r="J206" s="87">
        <f t="shared" si="1"/>
        <v>1558</v>
      </c>
      <c r="K206" s="82"/>
      <c r="L206" s="81"/>
      <c r="M206" s="53"/>
      <c r="N206" s="53"/>
      <c r="O206" s="88"/>
      <c r="P206" s="53"/>
      <c r="Q206" s="93"/>
      <c r="R206" s="56"/>
      <c r="S206" s="53"/>
      <c r="T206" s="55"/>
    </row>
    <row r="207" ht="15.75" customHeight="1" spans="1:20">
      <c r="A207" t="s">
        <v>83</v>
      </c>
      <c r="B207">
        <v>250422</v>
      </c>
      <c r="C207" t="s">
        <v>84</v>
      </c>
      <c r="D207">
        <v>1</v>
      </c>
      <c r="E207" s="53" t="str">
        <f>IF(ISBLANK(A207),,INDEX('Store Master'!C:C,MATCH(A207,'Store Master'!A:A,0)))</f>
        <v>New Delhi</v>
      </c>
      <c r="F207" s="81" t="str">
        <f>IF(ISBLANK(A207),,INDEX('Store Master'!D:D,MATCH(A207,'Store Master'!A:A,0)))</f>
        <v>Select City Walk</v>
      </c>
      <c r="G207" s="81" t="str">
        <f>IF(ISBLANK(A207),,INDEX(Inputs!D:D,MATCH(B207,Inputs!E:E,0)))</f>
        <v>143BK NeoCase Sleeve MP 450 15-15.6</v>
      </c>
      <c r="H207" s="82" t="str">
        <f t="shared" si="4"/>
        <v>Store</v>
      </c>
      <c r="I207" s="82">
        <f>IF(ISBLANK(A207),,INDEX(Inputs!G:G,MATCH(B207,Inputs!E:E,0)))</f>
        <v>799</v>
      </c>
      <c r="J207" s="87">
        <f t="shared" si="1"/>
        <v>799</v>
      </c>
      <c r="K207" s="82"/>
      <c r="L207" s="81"/>
      <c r="M207" s="53"/>
      <c r="N207" s="53"/>
      <c r="O207" s="53"/>
      <c r="P207" s="53"/>
      <c r="Q207" s="92"/>
      <c r="R207" s="56"/>
      <c r="S207" s="53"/>
      <c r="T207" s="55"/>
    </row>
    <row r="208" ht="15.75" customHeight="1" spans="1:20">
      <c r="A208" t="s">
        <v>83</v>
      </c>
      <c r="B208">
        <v>260086</v>
      </c>
      <c r="C208" t="s">
        <v>16</v>
      </c>
      <c r="D208">
        <v>1</v>
      </c>
      <c r="E208" s="53" t="str">
        <f>IF(ISBLANK(A208),,INDEX('Store Master'!C:C,MATCH(A208,'Store Master'!A:A,0)))</f>
        <v>New Delhi</v>
      </c>
      <c r="F208" s="81" t="str">
        <f>IF(ISBLANK(A208),,INDEX('Store Master'!D:D,MATCH(A208,'Store Master'!A:A,0)))</f>
        <v>Select City Walk</v>
      </c>
      <c r="G208" s="81" t="str">
        <f>IF(ISBLANK(A208),,INDEX(Inputs!D:D,MATCH(B208,Inputs!E:E,0)))</f>
        <v>436BK Type-C 6 in 1 Multiport Hub</v>
      </c>
      <c r="H208" s="82" t="str">
        <f t="shared" si="4"/>
        <v>Store</v>
      </c>
      <c r="I208" s="82">
        <f>IF(ISBLANK(A208),,INDEX(Inputs!G:G,MATCH(B208,Inputs!E:E,0)))</f>
        <v>1699</v>
      </c>
      <c r="J208" s="87">
        <f t="shared" si="1"/>
        <v>1699</v>
      </c>
      <c r="K208" s="82"/>
      <c r="L208" s="81"/>
      <c r="M208" s="53"/>
      <c r="N208" s="53"/>
      <c r="O208" s="53"/>
      <c r="P208" s="53"/>
      <c r="Q208" s="92"/>
      <c r="R208" s="56"/>
      <c r="S208" s="53"/>
      <c r="T208" s="55"/>
    </row>
    <row r="209" ht="15.75" customHeight="1" spans="1:20">
      <c r="A209" t="s">
        <v>85</v>
      </c>
      <c r="B209">
        <v>260090</v>
      </c>
      <c r="C209" t="s">
        <v>17</v>
      </c>
      <c r="D209">
        <v>1</v>
      </c>
      <c r="E209" s="53" t="str">
        <f>IF(ISBLANK(A209),,INDEX('Store Master'!C:C,MATCH(A209,'Store Master'!A:A,0)))</f>
        <v>Bangalore</v>
      </c>
      <c r="F209" s="81" t="str">
        <f>IF(ISBLANK(A209),,INDEX('Store Master'!D:D,MATCH(A209,'Store Master'!A:A,0)))</f>
        <v>Jaynagar</v>
      </c>
      <c r="G209" s="81" t="str">
        <f>IF(ISBLANK(A209),,INDEX(Inputs!D:D,MATCH(B209,Inputs!E:E,0)))</f>
        <v>400PP Xcite Neo Keyboard &amp; Mouse USB</v>
      </c>
      <c r="H209" s="82" t="str">
        <f t="shared" si="4"/>
        <v>Store</v>
      </c>
      <c r="I209" s="82">
        <f>IF(ISBLANK(A209),,INDEX(Inputs!G:G,MATCH(B209,Inputs!E:E,0)))</f>
        <v>729</v>
      </c>
      <c r="J209" s="87">
        <f t="shared" si="1"/>
        <v>729</v>
      </c>
      <c r="K209" s="82"/>
      <c r="L209" s="81"/>
      <c r="M209" s="53"/>
      <c r="N209" s="53"/>
      <c r="O209" s="53"/>
      <c r="P209" s="53"/>
      <c r="Q209" s="92"/>
      <c r="R209" s="56"/>
      <c r="S209" s="53"/>
      <c r="T209" s="55"/>
    </row>
    <row r="210" ht="15.75" customHeight="1" spans="1:20">
      <c r="A210" t="s">
        <v>85</v>
      </c>
      <c r="B210">
        <v>260089</v>
      </c>
      <c r="C210" t="s">
        <v>18</v>
      </c>
      <c r="D210">
        <v>1</v>
      </c>
      <c r="E210" s="53" t="str">
        <f>IF(ISBLANK(A210),,INDEX('Store Master'!C:C,MATCH(A210,'Store Master'!A:A,0)))</f>
        <v>Bangalore</v>
      </c>
      <c r="F210" s="81" t="str">
        <f>IF(ISBLANK(A210),,INDEX('Store Master'!D:D,MATCH(A210,'Store Master'!A:A,0)))</f>
        <v>Jaynagar</v>
      </c>
      <c r="G210" s="81" t="str">
        <f>IF(ISBLANK(A210),,INDEX(Inputs!D:D,MATCH(B210,Inputs!E:E,0)))</f>
        <v>398PP Xcite Neo Keyboard USB</v>
      </c>
      <c r="H210" s="82" t="str">
        <f t="shared" si="4"/>
        <v>Store</v>
      </c>
      <c r="I210" s="82">
        <f>IF(ISBLANK(A210),,INDEX(Inputs!G:G,MATCH(B210,Inputs!E:E,0)))</f>
        <v>529</v>
      </c>
      <c r="J210" s="87">
        <f t="shared" si="1"/>
        <v>529</v>
      </c>
      <c r="K210" s="82"/>
      <c r="L210" s="81"/>
      <c r="M210" s="53"/>
      <c r="N210" s="53"/>
      <c r="O210" s="53"/>
      <c r="P210" s="53"/>
      <c r="Q210" s="92"/>
      <c r="R210" s="56"/>
      <c r="S210" s="53"/>
      <c r="T210" s="55"/>
    </row>
    <row r="211" ht="15.75" customHeight="1" spans="1:20">
      <c r="A211" t="s">
        <v>86</v>
      </c>
      <c r="B211">
        <v>256479</v>
      </c>
      <c r="C211" t="s">
        <v>28</v>
      </c>
      <c r="D211">
        <v>1</v>
      </c>
      <c r="E211" s="53" t="str">
        <f>IF(ISBLANK(A211),,INDEX('Store Master'!C:C,MATCH(A211,'Store Master'!A:A,0)))</f>
        <v>Pune</v>
      </c>
      <c r="F211" s="81" t="str">
        <f>IF(ISBLANK(A211),,INDEX('Store Master'!D:D,MATCH(A211,'Store Master'!A:A,0)))</f>
        <v>Seasons Mall</v>
      </c>
      <c r="G211" s="81" t="str">
        <f>IF(ISBLANK(A211),,INDEX(Inputs!D:D,MATCH(B211,Inputs!E:E,0)))</f>
        <v>997PP EvoFox Explore Gaming Bundle (422,423,659,595)</v>
      </c>
      <c r="H211" s="82" t="str">
        <f t="shared" si="4"/>
        <v>Store</v>
      </c>
      <c r="I211" s="82">
        <f>IF(ISBLANK(A211),,INDEX(Inputs!G:G,MATCH(B211,Inputs!E:E,0)))</f>
        <v>2500</v>
      </c>
      <c r="J211" s="87">
        <f t="shared" si="1"/>
        <v>2500</v>
      </c>
      <c r="K211" s="82"/>
      <c r="L211" s="81"/>
      <c r="M211" s="53"/>
      <c r="N211" s="53"/>
      <c r="O211" s="53"/>
      <c r="P211" s="53"/>
      <c r="Q211" s="92"/>
      <c r="R211" s="56"/>
      <c r="S211" s="53"/>
      <c r="T211" s="55"/>
    </row>
    <row r="212" ht="15.75" customHeight="1" spans="1:20">
      <c r="A212" t="s">
        <v>86</v>
      </c>
      <c r="B212">
        <v>250879</v>
      </c>
      <c r="C212" t="s">
        <v>30</v>
      </c>
      <c r="D212">
        <v>1</v>
      </c>
      <c r="E212" s="53" t="str">
        <f>IF(ISBLANK(A212),,INDEX('Store Master'!C:C,MATCH(A212,'Store Master'!A:A,0)))</f>
        <v>Pune</v>
      </c>
      <c r="F212" s="81" t="str">
        <f>IF(ISBLANK(A212),,INDEX('Store Master'!D:D,MATCH(A212,'Store Master'!A:A,0)))</f>
        <v>Seasons Mall</v>
      </c>
      <c r="G212" s="81" t="str">
        <f>IF(ISBLANK(A212),,INDEX(Inputs!D:D,MATCH(B212,Inputs!E:E,0)))</f>
        <v>597BK Evo Fox Falcon X85 Extra Large Speed Mouse Pad</v>
      </c>
      <c r="H212" s="82" t="str">
        <f t="shared" si="4"/>
        <v>Store</v>
      </c>
      <c r="I212" s="82">
        <f>IF(ISBLANK(A212),,INDEX(Inputs!G:G,MATCH(B212,Inputs!E:E,0)))</f>
        <v>699</v>
      </c>
      <c r="J212" s="87">
        <f t="shared" si="1"/>
        <v>699</v>
      </c>
      <c r="K212" s="82"/>
      <c r="L212" s="81"/>
      <c r="M212" s="53"/>
      <c r="N212" s="53"/>
      <c r="O212" s="53"/>
      <c r="P212" s="53"/>
      <c r="Q212" s="92"/>
      <c r="R212" s="56"/>
      <c r="S212" s="53"/>
      <c r="T212" s="55"/>
    </row>
    <row r="213" ht="15.75" customHeight="1" spans="1:20">
      <c r="A213" t="s">
        <v>86</v>
      </c>
      <c r="B213">
        <v>260086</v>
      </c>
      <c r="C213" t="s">
        <v>16</v>
      </c>
      <c r="D213">
        <v>1</v>
      </c>
      <c r="E213" s="53" t="str">
        <f>IF(ISBLANK(A213),,INDEX('Store Master'!C:C,MATCH(A213,'Store Master'!A:A,0)))</f>
        <v>Pune</v>
      </c>
      <c r="F213" s="81" t="str">
        <f>IF(ISBLANK(A213),,INDEX('Store Master'!D:D,MATCH(A213,'Store Master'!A:A,0)))</f>
        <v>Seasons Mall</v>
      </c>
      <c r="G213" s="81" t="str">
        <f>IF(ISBLANK(A213),,INDEX(Inputs!D:D,MATCH(B213,Inputs!E:E,0)))</f>
        <v>436BK Type-C 6 in 1 Multiport Hub</v>
      </c>
      <c r="H213" s="82" t="str">
        <f t="shared" si="4"/>
        <v>Store</v>
      </c>
      <c r="I213" s="82">
        <f>IF(ISBLANK(A213),,INDEX(Inputs!G:G,MATCH(B213,Inputs!E:E,0)))</f>
        <v>1699</v>
      </c>
      <c r="J213" s="87">
        <f t="shared" si="1"/>
        <v>1699</v>
      </c>
      <c r="K213" s="82"/>
      <c r="L213" s="81"/>
      <c r="M213" s="53"/>
      <c r="N213" s="53"/>
      <c r="O213" s="88"/>
      <c r="P213" s="53"/>
      <c r="Q213" s="92"/>
      <c r="R213" s="56"/>
      <c r="S213" s="53"/>
      <c r="T213" s="55"/>
    </row>
    <row r="214" ht="15.75" customHeight="1" spans="1:20">
      <c r="A214" t="s">
        <v>87</v>
      </c>
      <c r="B214">
        <v>250417</v>
      </c>
      <c r="C214" t="s">
        <v>39</v>
      </c>
      <c r="D214">
        <v>1</v>
      </c>
      <c r="E214" s="53" t="str">
        <f>IF(ISBLANK(A214),,INDEX('Store Master'!C:C,MATCH(A214,'Store Master'!A:A,0)))</f>
        <v>Navi Mumbai</v>
      </c>
      <c r="F214" s="81" t="str">
        <f>IF(ISBLANK(A214),,INDEX('Store Master'!D:D,MATCH(A214,'Store Master'!A:A,0)))</f>
        <v>Kharghar</v>
      </c>
      <c r="G214" s="81" t="str">
        <f>IF(ISBLANK(A214),,INDEX(Inputs!D:D,MATCH(B214,Inputs!E:E,0)))</f>
        <v>416PP Super Speed Hub 4 Port USB 3.0</v>
      </c>
      <c r="H214" s="82" t="str">
        <f t="shared" si="4"/>
        <v>Store</v>
      </c>
      <c r="I214" s="82">
        <f>IF(ISBLANK(A214),,INDEX(Inputs!G:G,MATCH(B214,Inputs!E:E,0)))</f>
        <v>929</v>
      </c>
      <c r="J214" s="87">
        <f t="shared" si="1"/>
        <v>929</v>
      </c>
      <c r="K214" s="82"/>
      <c r="L214" s="81"/>
      <c r="M214" s="53"/>
      <c r="N214" s="53"/>
      <c r="O214" s="53"/>
      <c r="P214" s="53"/>
      <c r="Q214" s="92"/>
      <c r="R214" s="56"/>
      <c r="S214" s="53"/>
      <c r="T214" s="55"/>
    </row>
    <row r="215" ht="15.75" customHeight="1" spans="1:20">
      <c r="A215" t="s">
        <v>87</v>
      </c>
      <c r="B215">
        <v>256480</v>
      </c>
      <c r="C215" t="s">
        <v>25</v>
      </c>
      <c r="D215">
        <v>1</v>
      </c>
      <c r="E215" s="53" t="str">
        <f>IF(ISBLANK(A215),,INDEX('Store Master'!C:C,MATCH(A215,'Store Master'!A:A,0)))</f>
        <v>Navi Mumbai</v>
      </c>
      <c r="F215" s="81" t="str">
        <f>IF(ISBLANK(A215),,INDEX('Store Master'!D:D,MATCH(A215,'Store Master'!A:A,0)))</f>
        <v>Kharghar</v>
      </c>
      <c r="G215" s="81" t="str">
        <f>IF(ISBLANK(A215),,INDEX(Inputs!D:D,MATCH(B215,Inputs!E:E,0)))</f>
        <v>998PP EvoFox Prime Gaming Bundle (422,423,658,597)</v>
      </c>
      <c r="H215" s="82" t="str">
        <f t="shared" si="4"/>
        <v>Store</v>
      </c>
      <c r="I215" s="82">
        <f>IF(ISBLANK(A215),,INDEX(Inputs!G:G,MATCH(B215,Inputs!E:E,0)))</f>
        <v>3000</v>
      </c>
      <c r="J215" s="87">
        <f t="shared" si="1"/>
        <v>3000</v>
      </c>
      <c r="K215" s="82"/>
      <c r="L215" s="81"/>
      <c r="M215" s="53"/>
      <c r="N215" s="53"/>
      <c r="O215" s="88"/>
      <c r="P215" s="53"/>
      <c r="Q215" s="92"/>
      <c r="R215" s="56"/>
      <c r="S215" s="53"/>
      <c r="T215" s="55"/>
    </row>
    <row r="216" ht="15.75" customHeight="1" spans="1:20">
      <c r="A216" t="s">
        <v>87</v>
      </c>
      <c r="B216">
        <v>250421</v>
      </c>
      <c r="C216" t="s">
        <v>14</v>
      </c>
      <c r="D216">
        <v>1</v>
      </c>
      <c r="E216" s="53" t="str">
        <f>IF(ISBLANK(A216),,INDEX('Store Master'!C:C,MATCH(A216,'Store Master'!A:A,0)))</f>
        <v>Navi Mumbai</v>
      </c>
      <c r="F216" s="81" t="str">
        <f>IF(ISBLANK(A216),,INDEX('Store Master'!D:D,MATCH(A216,'Store Master'!A:A,0)))</f>
        <v>Kharghar</v>
      </c>
      <c r="G216" s="81" t="str">
        <f>IF(ISBLANK(A216),,INDEX(Inputs!D:D,MATCH(B216,Inputs!E:E,0)))</f>
        <v>146BK NeoCase Sleeve MP 450 14</v>
      </c>
      <c r="H216" s="82" t="str">
        <f t="shared" si="4"/>
        <v>Store</v>
      </c>
      <c r="I216" s="82">
        <f>IF(ISBLANK(A216),,INDEX(Inputs!G:G,MATCH(B216,Inputs!E:E,0)))</f>
        <v>779</v>
      </c>
      <c r="J216" s="87">
        <f t="shared" si="1"/>
        <v>779</v>
      </c>
      <c r="K216" s="82"/>
      <c r="L216" s="81"/>
      <c r="M216" s="53"/>
      <c r="N216" s="53"/>
      <c r="O216" s="88"/>
      <c r="P216" s="53"/>
      <c r="Q216" s="92"/>
      <c r="R216" s="56"/>
      <c r="S216" s="53"/>
      <c r="T216" s="55"/>
    </row>
    <row r="217" ht="15.75" customHeight="1" spans="1:20">
      <c r="A217" t="s">
        <v>88</v>
      </c>
      <c r="B217">
        <v>250879</v>
      </c>
      <c r="C217" t="s">
        <v>30</v>
      </c>
      <c r="D217">
        <v>2</v>
      </c>
      <c r="E217" s="53" t="str">
        <f>IF(ISBLANK(A217),,INDEX('Store Master'!C:C,MATCH(A217,'Store Master'!A:A,0)))</f>
        <v>Pune</v>
      </c>
      <c r="F217" s="81" t="str">
        <f>IF(ISBLANK(A217),,INDEX('Store Master'!D:D,MATCH(A217,'Store Master'!A:A,0)))</f>
        <v>Wakad</v>
      </c>
      <c r="G217" s="81" t="str">
        <f>IF(ISBLANK(A217),,INDEX(Inputs!D:D,MATCH(B217,Inputs!E:E,0)))</f>
        <v>597BK Evo Fox Falcon X85 Extra Large Speed Mouse Pad</v>
      </c>
      <c r="H217" s="82" t="str">
        <f t="shared" si="4"/>
        <v>Store</v>
      </c>
      <c r="I217" s="82">
        <f>IF(ISBLANK(A217),,INDEX(Inputs!G:G,MATCH(B217,Inputs!E:E,0)))</f>
        <v>699</v>
      </c>
      <c r="J217" s="87">
        <f t="shared" si="1"/>
        <v>1398</v>
      </c>
      <c r="K217" s="82"/>
      <c r="L217" s="81"/>
      <c r="M217" s="53"/>
      <c r="N217" s="53"/>
      <c r="O217" s="53"/>
      <c r="P217" s="53"/>
      <c r="Q217" s="92"/>
      <c r="R217" s="56"/>
      <c r="S217" s="53"/>
      <c r="T217" s="55"/>
    </row>
    <row r="218" ht="15.75" customHeight="1" spans="1:20">
      <c r="A218" t="s">
        <v>88</v>
      </c>
      <c r="B218">
        <v>260089</v>
      </c>
      <c r="C218" t="s">
        <v>18</v>
      </c>
      <c r="D218">
        <v>1</v>
      </c>
      <c r="E218" s="53" t="str">
        <f>IF(ISBLANK(A218),,INDEX('Store Master'!C:C,MATCH(A218,'Store Master'!A:A,0)))</f>
        <v>Pune</v>
      </c>
      <c r="F218" s="81" t="str">
        <f>IF(ISBLANK(A218),,INDEX('Store Master'!D:D,MATCH(A218,'Store Master'!A:A,0)))</f>
        <v>Wakad</v>
      </c>
      <c r="G218" s="81" t="str">
        <f>IF(ISBLANK(A218),,INDEX(Inputs!D:D,MATCH(B218,Inputs!E:E,0)))</f>
        <v>398PP Xcite Neo Keyboard USB</v>
      </c>
      <c r="H218" s="82" t="str">
        <f t="shared" si="4"/>
        <v>Store</v>
      </c>
      <c r="I218" s="82">
        <f>IF(ISBLANK(A218),,INDEX(Inputs!G:G,MATCH(B218,Inputs!E:E,0)))</f>
        <v>529</v>
      </c>
      <c r="J218" s="87">
        <f t="shared" si="1"/>
        <v>529</v>
      </c>
      <c r="K218" s="82"/>
      <c r="L218" s="81"/>
      <c r="M218" s="53"/>
      <c r="N218" s="53"/>
      <c r="O218" s="53"/>
      <c r="P218" s="53"/>
      <c r="Q218" s="92"/>
      <c r="R218" s="56"/>
      <c r="S218" s="53"/>
      <c r="T218" s="55"/>
    </row>
    <row r="219" ht="15.75" customHeight="1" spans="1:20">
      <c r="A219" t="s">
        <v>89</v>
      </c>
      <c r="B219">
        <v>250876</v>
      </c>
      <c r="C219" t="s">
        <v>26</v>
      </c>
      <c r="D219">
        <v>1</v>
      </c>
      <c r="E219" s="53" t="str">
        <f>IF(ISBLANK(A219),,INDEX('Store Master'!C:C,MATCH(A219,'Store Master'!A:A,0)))</f>
        <v>Mumbai</v>
      </c>
      <c r="F219" s="81" t="str">
        <f>IF(ISBLANK(A219),,INDEX('Store Master'!D:D,MATCH(A219,'Store Master'!A:A,0)))</f>
        <v>Prabhadevi</v>
      </c>
      <c r="G219" s="81" t="str">
        <f>IF(ISBLANK(A219),,INDEX(Inputs!D:D,MATCH(B219,Inputs!E:E,0)))</f>
        <v>649BK EvoFox Typhoon Laptop Cooling Pad</v>
      </c>
      <c r="H219" s="82" t="str">
        <f t="shared" si="4"/>
        <v>Store</v>
      </c>
      <c r="I219" s="82">
        <f>IF(ISBLANK(A219),,INDEX(Inputs!G:G,MATCH(B219,Inputs!E:E,0)))</f>
        <v>1399</v>
      </c>
      <c r="J219" s="87">
        <f t="shared" si="1"/>
        <v>1399</v>
      </c>
      <c r="K219" s="82"/>
      <c r="L219" s="81"/>
      <c r="M219" s="53"/>
      <c r="N219" s="53"/>
      <c r="O219" s="53"/>
      <c r="P219" s="53"/>
      <c r="Q219" s="92"/>
      <c r="R219" s="56"/>
      <c r="S219" s="53"/>
      <c r="T219" s="55"/>
    </row>
    <row r="220" ht="15.75" customHeight="1" spans="1:20">
      <c r="A220" t="s">
        <v>89</v>
      </c>
      <c r="B220">
        <v>250874</v>
      </c>
      <c r="C220" t="s">
        <v>13</v>
      </c>
      <c r="D220">
        <v>1</v>
      </c>
      <c r="E220" s="53" t="str">
        <f>IF(ISBLANK(A220),,INDEX('Store Master'!C:C,MATCH(A220,'Store Master'!A:A,0)))</f>
        <v>Mumbai</v>
      </c>
      <c r="F220" s="81" t="str">
        <f>IF(ISBLANK(A220),,INDEX('Store Master'!D:D,MATCH(A220,'Store Master'!A:A,0)))</f>
        <v>Prabhadevi</v>
      </c>
      <c r="G220" s="81" t="str">
        <f>IF(ISBLANK(A220),,INDEX(Inputs!D:D,MATCH(B220,Inputs!E:E,0)))</f>
        <v>432BK EvoFox X-Team Gaming Keyboard &amp; Mouse (USB)</v>
      </c>
      <c r="H220" s="82" t="str">
        <f t="shared" si="4"/>
        <v>Store</v>
      </c>
      <c r="I220" s="82">
        <f>IF(ISBLANK(A220),,INDEX(Inputs!G:G,MATCH(B220,Inputs!E:E,0)))</f>
        <v>1349</v>
      </c>
      <c r="J220" s="87">
        <f t="shared" si="1"/>
        <v>1349</v>
      </c>
      <c r="K220" s="82"/>
      <c r="L220" s="81"/>
      <c r="M220" s="53"/>
      <c r="N220" s="53"/>
      <c r="O220" s="53"/>
      <c r="P220" s="53"/>
      <c r="Q220" s="92"/>
      <c r="R220" s="56"/>
      <c r="S220" s="53"/>
      <c r="T220" s="55"/>
    </row>
    <row r="221" ht="15.75" customHeight="1" spans="1:20">
      <c r="A221" t="s">
        <v>90</v>
      </c>
      <c r="B221">
        <v>256480</v>
      </c>
      <c r="C221" t="s">
        <v>25</v>
      </c>
      <c r="D221">
        <v>1</v>
      </c>
      <c r="E221" s="53" t="str">
        <f>IF(ISBLANK(A221),,INDEX('Store Master'!C:C,MATCH(A221,'Store Master'!A:A,0)))</f>
        <v>Gurugram</v>
      </c>
      <c r="F221" s="81" t="str">
        <f>IF(ISBLANK(A221),,INDEX('Store Master'!D:D,MATCH(A221,'Store Master'!A:A,0)))</f>
        <v>Sector 29</v>
      </c>
      <c r="G221" s="81" t="str">
        <f>IF(ISBLANK(A221),,INDEX(Inputs!D:D,MATCH(B221,Inputs!E:E,0)))</f>
        <v>998PP EvoFox Prime Gaming Bundle (422,423,658,597)</v>
      </c>
      <c r="H221" s="82" t="str">
        <f t="shared" si="4"/>
        <v>Store</v>
      </c>
      <c r="I221" s="82">
        <f>IF(ISBLANK(A221),,INDEX(Inputs!G:G,MATCH(B221,Inputs!E:E,0)))</f>
        <v>3000</v>
      </c>
      <c r="J221" s="87">
        <f t="shared" si="1"/>
        <v>3000</v>
      </c>
      <c r="K221" s="82"/>
      <c r="L221" s="81"/>
      <c r="M221" s="53"/>
      <c r="N221" s="53"/>
      <c r="O221" s="53"/>
      <c r="P221" s="53"/>
      <c r="Q221" s="92"/>
      <c r="R221" s="56"/>
      <c r="S221" s="53"/>
      <c r="T221" s="55"/>
    </row>
    <row r="222" ht="15.75" customHeight="1" spans="1:20">
      <c r="A222" t="s">
        <v>91</v>
      </c>
      <c r="B222">
        <v>250417</v>
      </c>
      <c r="C222" t="s">
        <v>39</v>
      </c>
      <c r="D222">
        <v>1</v>
      </c>
      <c r="E222" s="53" t="str">
        <f>IF(ISBLANK(A222),,INDEX('Store Master'!C:C,MATCH(A222,'Store Master'!A:A,0)))</f>
        <v>Ghaziabad</v>
      </c>
      <c r="F222" s="81" t="str">
        <f>IF(ISBLANK(A222),,INDEX('Store Master'!D:D,MATCH(A222,'Store Master'!A:A,0)))</f>
        <v>Gaur Central RDC Mall</v>
      </c>
      <c r="G222" s="81" t="str">
        <f>IF(ISBLANK(A222),,INDEX(Inputs!D:D,MATCH(B222,Inputs!E:E,0)))</f>
        <v>416PP Super Speed Hub 4 Port USB 3.0</v>
      </c>
      <c r="H222" s="82" t="str">
        <f t="shared" si="4"/>
        <v>Store</v>
      </c>
      <c r="I222" s="82">
        <f>IF(ISBLANK(A222),,INDEX(Inputs!G:G,MATCH(B222,Inputs!E:E,0)))</f>
        <v>929</v>
      </c>
      <c r="J222" s="87">
        <f t="shared" si="1"/>
        <v>929</v>
      </c>
      <c r="K222" s="82"/>
      <c r="L222" s="81"/>
      <c r="M222" s="53"/>
      <c r="N222" s="53"/>
      <c r="O222" s="53"/>
      <c r="P222" s="53"/>
      <c r="Q222" s="92"/>
      <c r="R222" s="56"/>
      <c r="S222" s="53"/>
      <c r="T222" s="55"/>
    </row>
    <row r="223" ht="15.75" customHeight="1" spans="1:20">
      <c r="A223" t="s">
        <v>91</v>
      </c>
      <c r="B223">
        <v>256479</v>
      </c>
      <c r="C223" t="s">
        <v>28</v>
      </c>
      <c r="D223">
        <v>1</v>
      </c>
      <c r="E223" s="53" t="str">
        <f>IF(ISBLANK(A223),,INDEX('Store Master'!C:C,MATCH(A223,'Store Master'!A:A,0)))</f>
        <v>Ghaziabad</v>
      </c>
      <c r="F223" s="81" t="str">
        <f>IF(ISBLANK(A223),,INDEX('Store Master'!D:D,MATCH(A223,'Store Master'!A:A,0)))</f>
        <v>Gaur Central RDC Mall</v>
      </c>
      <c r="G223" s="81" t="str">
        <f>IF(ISBLANK(A223),,INDEX(Inputs!D:D,MATCH(B223,Inputs!E:E,0)))</f>
        <v>997PP EvoFox Explore Gaming Bundle (422,423,659,595)</v>
      </c>
      <c r="H223" s="82" t="str">
        <f t="shared" si="4"/>
        <v>Store</v>
      </c>
      <c r="I223" s="82">
        <f>IF(ISBLANK(A223),,INDEX(Inputs!G:G,MATCH(B223,Inputs!E:E,0)))</f>
        <v>2500</v>
      </c>
      <c r="J223" s="87">
        <f t="shared" si="1"/>
        <v>2500</v>
      </c>
      <c r="K223" s="82"/>
      <c r="L223" s="81"/>
      <c r="M223" s="53"/>
      <c r="N223" s="53"/>
      <c r="O223" s="53"/>
      <c r="P223" s="53"/>
      <c r="Q223" s="92"/>
      <c r="R223" s="56"/>
      <c r="S223" s="53"/>
      <c r="T223" s="55"/>
    </row>
    <row r="224" ht="15.75" customHeight="1" spans="1:20">
      <c r="A224" t="s">
        <v>91</v>
      </c>
      <c r="B224">
        <v>250876</v>
      </c>
      <c r="C224" t="s">
        <v>26</v>
      </c>
      <c r="D224">
        <v>1</v>
      </c>
      <c r="E224" s="53" t="str">
        <f>IF(ISBLANK(A224),,INDEX('Store Master'!C:C,MATCH(A224,'Store Master'!A:A,0)))</f>
        <v>Ghaziabad</v>
      </c>
      <c r="F224" s="81" t="str">
        <f>IF(ISBLANK(A224),,INDEX('Store Master'!D:D,MATCH(A224,'Store Master'!A:A,0)))</f>
        <v>Gaur Central RDC Mall</v>
      </c>
      <c r="G224" s="81" t="str">
        <f>IF(ISBLANK(A224),,INDEX(Inputs!D:D,MATCH(B224,Inputs!E:E,0)))</f>
        <v>649BK EvoFox Typhoon Laptop Cooling Pad</v>
      </c>
      <c r="H224" s="82" t="str">
        <f t="shared" si="4"/>
        <v>Store</v>
      </c>
      <c r="I224" s="82">
        <f>IF(ISBLANK(A224),,INDEX(Inputs!G:G,MATCH(B224,Inputs!E:E,0)))</f>
        <v>1399</v>
      </c>
      <c r="J224" s="87">
        <f t="shared" si="1"/>
        <v>1399</v>
      </c>
      <c r="K224" s="82"/>
      <c r="L224" s="81"/>
      <c r="M224" s="53"/>
      <c r="N224" s="53"/>
      <c r="O224" s="88"/>
      <c r="P224" s="53"/>
      <c r="Q224" s="93"/>
      <c r="R224" s="56"/>
      <c r="S224" s="53"/>
      <c r="T224" s="55"/>
    </row>
    <row r="225" ht="15.75" customHeight="1" spans="1:20">
      <c r="A225" t="s">
        <v>91</v>
      </c>
      <c r="B225">
        <v>250421</v>
      </c>
      <c r="C225" t="s">
        <v>14</v>
      </c>
      <c r="D225">
        <v>1</v>
      </c>
      <c r="E225" s="53" t="str">
        <f>IF(ISBLANK(A225),,INDEX('Store Master'!C:C,MATCH(A225,'Store Master'!A:A,0)))</f>
        <v>Ghaziabad</v>
      </c>
      <c r="F225" s="81" t="str">
        <f>IF(ISBLANK(A225),,INDEX('Store Master'!D:D,MATCH(A225,'Store Master'!A:A,0)))</f>
        <v>Gaur Central RDC Mall</v>
      </c>
      <c r="G225" s="81" t="str">
        <f>IF(ISBLANK(A225),,INDEX(Inputs!D:D,MATCH(B225,Inputs!E:E,0)))</f>
        <v>146BK NeoCase Sleeve MP 450 14</v>
      </c>
      <c r="H225" s="82" t="str">
        <f t="shared" si="4"/>
        <v>Store</v>
      </c>
      <c r="I225" s="82">
        <f>IF(ISBLANK(A225),,INDEX(Inputs!G:G,MATCH(B225,Inputs!E:E,0)))</f>
        <v>779</v>
      </c>
      <c r="J225" s="87">
        <f t="shared" si="1"/>
        <v>779</v>
      </c>
      <c r="K225" s="82"/>
      <c r="L225" s="81"/>
      <c r="M225" s="53"/>
      <c r="N225" s="53"/>
      <c r="O225" s="53"/>
      <c r="P225" s="53"/>
      <c r="Q225" s="92"/>
      <c r="R225" s="56"/>
      <c r="S225" s="53"/>
      <c r="T225" s="55"/>
    </row>
    <row r="226" ht="15.75" customHeight="1" spans="1:20">
      <c r="A226" t="s">
        <v>92</v>
      </c>
      <c r="B226">
        <v>256479</v>
      </c>
      <c r="C226" t="s">
        <v>28</v>
      </c>
      <c r="D226">
        <v>1</v>
      </c>
      <c r="E226" s="53" t="str">
        <f>IF(ISBLANK(A226),,INDEX('Store Master'!C:C,MATCH(A226,'Store Master'!A:A,0)))</f>
        <v>Hyderabad</v>
      </c>
      <c r="F226" s="81" t="str">
        <f>IF(ISBLANK(A226),,INDEX('Store Master'!D:D,MATCH(A226,'Store Master'!A:A,0)))</f>
        <v>L B Nagar</v>
      </c>
      <c r="G226" s="81" t="str">
        <f>IF(ISBLANK(A226),,INDEX(Inputs!D:D,MATCH(B226,Inputs!E:E,0)))</f>
        <v>997PP EvoFox Explore Gaming Bundle (422,423,659,595)</v>
      </c>
      <c r="H226" s="82" t="str">
        <f t="shared" si="4"/>
        <v>Store</v>
      </c>
      <c r="I226" s="82">
        <f>IF(ISBLANK(A226),,INDEX(Inputs!G:G,MATCH(B226,Inputs!E:E,0)))</f>
        <v>2500</v>
      </c>
      <c r="J226" s="87">
        <f t="shared" si="1"/>
        <v>2500</v>
      </c>
      <c r="K226" s="82"/>
      <c r="L226" s="81"/>
      <c r="M226" s="53"/>
      <c r="N226" s="53"/>
      <c r="O226" s="53"/>
      <c r="P226" s="53"/>
      <c r="Q226" s="93"/>
      <c r="R226" s="56"/>
      <c r="S226" s="53"/>
      <c r="T226" s="55"/>
    </row>
    <row r="227" ht="15.75" customHeight="1" spans="1:20">
      <c r="A227" t="s">
        <v>92</v>
      </c>
      <c r="B227">
        <v>256480</v>
      </c>
      <c r="C227" t="s">
        <v>25</v>
      </c>
      <c r="D227">
        <v>1</v>
      </c>
      <c r="E227" s="53" t="str">
        <f>IF(ISBLANK(A227),,INDEX('Store Master'!C:C,MATCH(A227,'Store Master'!A:A,0)))</f>
        <v>Hyderabad</v>
      </c>
      <c r="F227" s="81" t="str">
        <f>IF(ISBLANK(A227),,INDEX('Store Master'!D:D,MATCH(A227,'Store Master'!A:A,0)))</f>
        <v>L B Nagar</v>
      </c>
      <c r="G227" s="81" t="str">
        <f>IF(ISBLANK(A227),,INDEX(Inputs!D:D,MATCH(B227,Inputs!E:E,0)))</f>
        <v>998PP EvoFox Prime Gaming Bundle (422,423,658,597)</v>
      </c>
      <c r="H227" s="82" t="str">
        <f t="shared" si="4"/>
        <v>Store</v>
      </c>
      <c r="I227" s="82">
        <f>IF(ISBLANK(A227),,INDEX(Inputs!G:G,MATCH(B227,Inputs!E:E,0)))</f>
        <v>3000</v>
      </c>
      <c r="J227" s="87">
        <f t="shared" si="1"/>
        <v>3000</v>
      </c>
      <c r="K227" s="82"/>
      <c r="L227" s="81"/>
      <c r="M227" s="53"/>
      <c r="N227" s="53"/>
      <c r="O227" s="53"/>
      <c r="P227" s="53"/>
      <c r="Q227" s="92"/>
      <c r="R227" s="56"/>
      <c r="S227" s="53"/>
      <c r="T227" s="55"/>
    </row>
    <row r="228" ht="15.75" customHeight="1" spans="1:20">
      <c r="A228" t="s">
        <v>93</v>
      </c>
      <c r="B228">
        <v>250417</v>
      </c>
      <c r="C228" t="s">
        <v>39</v>
      </c>
      <c r="D228">
        <v>1</v>
      </c>
      <c r="E228" s="53" t="str">
        <f>IF(ISBLANK(A228),,INDEX('Store Master'!C:C,MATCH(A228,'Store Master'!A:A,0)))</f>
        <v>Mumbai</v>
      </c>
      <c r="F228" s="81" t="str">
        <f>IF(ISBLANK(A228),,INDEX('Store Master'!D:D,MATCH(A228,'Store Master'!A:A,0)))</f>
        <v>Andheri</v>
      </c>
      <c r="G228" s="81" t="str">
        <f>IF(ISBLANK(A228),,INDEX(Inputs!D:D,MATCH(B228,Inputs!E:E,0)))</f>
        <v>416PP Super Speed Hub 4 Port USB 3.0</v>
      </c>
      <c r="H228" s="82" t="str">
        <f t="shared" si="4"/>
        <v>Store</v>
      </c>
      <c r="I228" s="82">
        <f>IF(ISBLANK(A228),,INDEX(Inputs!G:G,MATCH(B228,Inputs!E:E,0)))</f>
        <v>929</v>
      </c>
      <c r="J228" s="87">
        <f t="shared" si="1"/>
        <v>929</v>
      </c>
      <c r="K228" s="82"/>
      <c r="L228" s="81"/>
      <c r="M228" s="53"/>
      <c r="N228" s="53"/>
      <c r="O228" s="53"/>
      <c r="P228" s="53"/>
      <c r="Q228" s="92"/>
      <c r="R228" s="56"/>
      <c r="S228" s="53"/>
      <c r="T228" s="55"/>
    </row>
    <row r="229" ht="15.75" customHeight="1" spans="1:20">
      <c r="A229" t="s">
        <v>93</v>
      </c>
      <c r="B229">
        <v>250879</v>
      </c>
      <c r="C229" t="s">
        <v>30</v>
      </c>
      <c r="D229">
        <v>2</v>
      </c>
      <c r="E229" s="53" t="str">
        <f>IF(ISBLANK(A229),,INDEX('Store Master'!C:C,MATCH(A229,'Store Master'!A:A,0)))</f>
        <v>Mumbai</v>
      </c>
      <c r="F229" s="81" t="str">
        <f>IF(ISBLANK(A229),,INDEX('Store Master'!D:D,MATCH(A229,'Store Master'!A:A,0)))</f>
        <v>Andheri</v>
      </c>
      <c r="G229" s="81" t="str">
        <f>IF(ISBLANK(A229),,INDEX(Inputs!D:D,MATCH(B229,Inputs!E:E,0)))</f>
        <v>597BK Evo Fox Falcon X85 Extra Large Speed Mouse Pad</v>
      </c>
      <c r="H229" s="82" t="str">
        <f t="shared" si="4"/>
        <v>Store</v>
      </c>
      <c r="I229" s="82">
        <f>IF(ISBLANK(A229),,INDEX(Inputs!G:G,MATCH(B229,Inputs!E:E,0)))</f>
        <v>699</v>
      </c>
      <c r="J229" s="87">
        <f t="shared" si="1"/>
        <v>1398</v>
      </c>
      <c r="K229" s="82"/>
      <c r="L229" s="81"/>
      <c r="M229" s="53"/>
      <c r="N229" s="53"/>
      <c r="O229" s="53"/>
      <c r="P229" s="53"/>
      <c r="Q229" s="92"/>
      <c r="R229" s="56"/>
      <c r="S229" s="53"/>
      <c r="T229" s="55"/>
    </row>
    <row r="230" ht="15.75" customHeight="1" spans="1:20">
      <c r="A230" t="s">
        <v>94</v>
      </c>
      <c r="B230">
        <v>250417</v>
      </c>
      <c r="C230" t="s">
        <v>39</v>
      </c>
      <c r="D230">
        <v>1</v>
      </c>
      <c r="E230" s="53" t="str">
        <f>IF(ISBLANK(A230),,INDEX('Store Master'!C:C,MATCH(A230,'Store Master'!A:A,0)))</f>
        <v>Pune</v>
      </c>
      <c r="F230" s="81" t="str">
        <f>IF(ISBLANK(A230),,INDEX('Store Master'!D:D,MATCH(A230,'Store Master'!A:A,0)))</f>
        <v>PMC Mall</v>
      </c>
      <c r="G230" s="81" t="str">
        <f>IF(ISBLANK(A230),,INDEX(Inputs!D:D,MATCH(B230,Inputs!E:E,0)))</f>
        <v>416PP Super Speed Hub 4 Port USB 3.0</v>
      </c>
      <c r="H230" s="82" t="str">
        <f t="shared" si="4"/>
        <v>Store</v>
      </c>
      <c r="I230" s="82">
        <f>IF(ISBLANK(A230),,INDEX(Inputs!G:G,MATCH(B230,Inputs!E:E,0)))</f>
        <v>929</v>
      </c>
      <c r="J230" s="87">
        <f t="shared" si="1"/>
        <v>929</v>
      </c>
      <c r="K230" s="82"/>
      <c r="L230" s="81"/>
      <c r="M230" s="53"/>
      <c r="N230" s="53"/>
      <c r="O230" s="53"/>
      <c r="P230" s="53"/>
      <c r="Q230" s="92"/>
      <c r="R230" s="56"/>
      <c r="S230" s="53"/>
      <c r="T230" s="55"/>
    </row>
    <row r="231" ht="15.75" customHeight="1" spans="1:20">
      <c r="A231" t="s">
        <v>94</v>
      </c>
      <c r="B231">
        <v>250423</v>
      </c>
      <c r="C231" t="s">
        <v>11</v>
      </c>
      <c r="D231">
        <v>1</v>
      </c>
      <c r="E231" s="53" t="str">
        <f>IF(ISBLANK(A231),,INDEX('Store Master'!C:C,MATCH(A231,'Store Master'!A:A,0)))</f>
        <v>Pune</v>
      </c>
      <c r="F231" s="81" t="str">
        <f>IF(ISBLANK(A231),,INDEX('Store Master'!D:D,MATCH(A231,'Store Master'!A:A,0)))</f>
        <v>PMC Mall</v>
      </c>
      <c r="G231" s="81" t="str">
        <f>IF(ISBLANK(A231),,INDEX(Inputs!D:D,MATCH(B231,Inputs!E:E,0)))</f>
        <v>650GR Ergo View Laptop Stand-Grey</v>
      </c>
      <c r="H231" s="82" t="str">
        <f t="shared" si="4"/>
        <v>Store</v>
      </c>
      <c r="I231" s="82">
        <f>IF(ISBLANK(A231),,INDEX(Inputs!G:G,MATCH(B231,Inputs!E:E,0)))</f>
        <v>759</v>
      </c>
      <c r="J231" s="87">
        <f t="shared" si="1"/>
        <v>759</v>
      </c>
      <c r="K231" s="82"/>
      <c r="L231" s="81"/>
      <c r="M231" s="53"/>
      <c r="N231" s="53"/>
      <c r="O231" s="88"/>
      <c r="P231" s="53"/>
      <c r="Q231" s="92"/>
      <c r="R231" s="56"/>
      <c r="S231" s="53"/>
      <c r="T231" s="55"/>
    </row>
    <row r="232" ht="15.75" customHeight="1" spans="1:20">
      <c r="A232" t="s">
        <v>94</v>
      </c>
      <c r="B232">
        <v>250876</v>
      </c>
      <c r="C232" t="s">
        <v>26</v>
      </c>
      <c r="D232">
        <v>1</v>
      </c>
      <c r="E232" s="53" t="str">
        <f>IF(ISBLANK(A232),,INDEX('Store Master'!C:C,MATCH(A232,'Store Master'!A:A,0)))</f>
        <v>Pune</v>
      </c>
      <c r="F232" s="81" t="str">
        <f>IF(ISBLANK(A232),,INDEX('Store Master'!D:D,MATCH(A232,'Store Master'!A:A,0)))</f>
        <v>PMC Mall</v>
      </c>
      <c r="G232" s="81" t="str">
        <f>IF(ISBLANK(A232),,INDEX(Inputs!D:D,MATCH(B232,Inputs!E:E,0)))</f>
        <v>649BK EvoFox Typhoon Laptop Cooling Pad</v>
      </c>
      <c r="H232" s="82" t="str">
        <f t="shared" si="4"/>
        <v>Store</v>
      </c>
      <c r="I232" s="82">
        <f>IF(ISBLANK(A232),,INDEX(Inputs!G:G,MATCH(B232,Inputs!E:E,0)))</f>
        <v>1399</v>
      </c>
      <c r="J232" s="87">
        <f t="shared" si="1"/>
        <v>1399</v>
      </c>
      <c r="K232" s="82"/>
      <c r="L232" s="81"/>
      <c r="M232" s="53"/>
      <c r="N232" s="53"/>
      <c r="O232" s="53"/>
      <c r="P232" s="53"/>
      <c r="Q232" s="92"/>
      <c r="R232" s="56"/>
      <c r="S232" s="53"/>
      <c r="T232" s="55"/>
    </row>
    <row r="233" ht="15.75" customHeight="1" spans="1:20">
      <c r="A233" t="s">
        <v>94</v>
      </c>
      <c r="B233">
        <v>260090</v>
      </c>
      <c r="C233" t="s">
        <v>17</v>
      </c>
      <c r="D233">
        <v>1</v>
      </c>
      <c r="E233" s="53" t="str">
        <f>IF(ISBLANK(A233),,INDEX('Store Master'!C:C,MATCH(A233,'Store Master'!A:A,0)))</f>
        <v>Pune</v>
      </c>
      <c r="F233" s="81" t="str">
        <f>IF(ISBLANK(A233),,INDEX('Store Master'!D:D,MATCH(A233,'Store Master'!A:A,0)))</f>
        <v>PMC Mall</v>
      </c>
      <c r="G233" s="81" t="str">
        <f>IF(ISBLANK(A233),,INDEX(Inputs!D:D,MATCH(B233,Inputs!E:E,0)))</f>
        <v>400PP Xcite Neo Keyboard &amp; Mouse USB</v>
      </c>
      <c r="H233" s="82" t="str">
        <f t="shared" si="4"/>
        <v>Store</v>
      </c>
      <c r="I233" s="82">
        <f>IF(ISBLANK(A233),,INDEX(Inputs!G:G,MATCH(B233,Inputs!E:E,0)))</f>
        <v>729</v>
      </c>
      <c r="J233" s="87">
        <f t="shared" si="1"/>
        <v>729</v>
      </c>
      <c r="K233" s="82"/>
      <c r="L233" s="81"/>
      <c r="M233" s="53"/>
      <c r="N233" s="53"/>
      <c r="O233" s="88"/>
      <c r="P233" s="53"/>
      <c r="Q233" s="93"/>
      <c r="R233" s="56"/>
      <c r="S233" s="53"/>
      <c r="T233" s="55"/>
    </row>
    <row r="234" ht="15.75" customHeight="1" spans="1:20">
      <c r="A234" t="s">
        <v>94</v>
      </c>
      <c r="B234">
        <v>260089</v>
      </c>
      <c r="C234" t="s">
        <v>18</v>
      </c>
      <c r="D234">
        <v>1</v>
      </c>
      <c r="E234" s="53" t="str">
        <f>IF(ISBLANK(A234),,INDEX('Store Master'!C:C,MATCH(A234,'Store Master'!A:A,0)))</f>
        <v>Pune</v>
      </c>
      <c r="F234" s="81" t="str">
        <f>IF(ISBLANK(A234),,INDEX('Store Master'!D:D,MATCH(A234,'Store Master'!A:A,0)))</f>
        <v>PMC Mall</v>
      </c>
      <c r="G234" s="81" t="str">
        <f>IF(ISBLANK(A234),,INDEX(Inputs!D:D,MATCH(B234,Inputs!E:E,0)))</f>
        <v>398PP Xcite Neo Keyboard USB</v>
      </c>
      <c r="H234" s="82" t="str">
        <f t="shared" si="4"/>
        <v>Store</v>
      </c>
      <c r="I234" s="82">
        <f>IF(ISBLANK(A234),,INDEX(Inputs!G:G,MATCH(B234,Inputs!E:E,0)))</f>
        <v>529</v>
      </c>
      <c r="J234" s="87">
        <f t="shared" si="1"/>
        <v>529</v>
      </c>
      <c r="K234" s="82"/>
      <c r="L234" s="81"/>
      <c r="M234" s="53"/>
      <c r="N234" s="53"/>
      <c r="O234" s="88"/>
      <c r="P234" s="53"/>
      <c r="Q234" s="92"/>
      <c r="R234" s="56"/>
      <c r="S234" s="53"/>
      <c r="T234" s="55"/>
    </row>
    <row r="235" ht="15.75" customHeight="1" spans="1:20">
      <c r="A235" t="s">
        <v>95</v>
      </c>
      <c r="B235">
        <v>250417</v>
      </c>
      <c r="C235" t="s">
        <v>39</v>
      </c>
      <c r="D235">
        <v>1</v>
      </c>
      <c r="E235" s="53" t="str">
        <f>IF(ISBLANK(A235),,INDEX('Store Master'!C:C,MATCH(A235,'Store Master'!A:A,0)))</f>
        <v>New Delhi</v>
      </c>
      <c r="F235" s="81" t="str">
        <f>IF(ISBLANK(A235),,INDEX('Store Master'!D:D,MATCH(A235,'Store Master'!A:A,0)))</f>
        <v>Rohini West Mall</v>
      </c>
      <c r="G235" s="81" t="str">
        <f>IF(ISBLANK(A235),,INDEX(Inputs!D:D,MATCH(B235,Inputs!E:E,0)))</f>
        <v>416PP Super Speed Hub 4 Port USB 3.0</v>
      </c>
      <c r="H235" s="82" t="str">
        <f t="shared" si="4"/>
        <v>Store</v>
      </c>
      <c r="I235" s="82">
        <f>IF(ISBLANK(A235),,INDEX(Inputs!G:G,MATCH(B235,Inputs!E:E,0)))</f>
        <v>929</v>
      </c>
      <c r="J235" s="87">
        <f t="shared" si="1"/>
        <v>929</v>
      </c>
      <c r="K235" s="82"/>
      <c r="L235" s="81"/>
      <c r="M235" s="53"/>
      <c r="N235" s="53"/>
      <c r="O235" s="53"/>
      <c r="P235" s="53"/>
      <c r="Q235" s="93"/>
      <c r="R235" s="56"/>
      <c r="S235" s="53"/>
      <c r="T235" s="55"/>
    </row>
    <row r="236" ht="15.75" customHeight="1" spans="1:20">
      <c r="A236" t="s">
        <v>95</v>
      </c>
      <c r="B236">
        <v>256479</v>
      </c>
      <c r="C236" t="s">
        <v>28</v>
      </c>
      <c r="D236">
        <v>1</v>
      </c>
      <c r="E236" s="53" t="str">
        <f>IF(ISBLANK(A236),,INDEX('Store Master'!C:C,MATCH(A236,'Store Master'!A:A,0)))</f>
        <v>New Delhi</v>
      </c>
      <c r="F236" s="81" t="str">
        <f>IF(ISBLANK(A236),,INDEX('Store Master'!D:D,MATCH(A236,'Store Master'!A:A,0)))</f>
        <v>Rohini West Mall</v>
      </c>
      <c r="G236" s="81" t="str">
        <f>IF(ISBLANK(A236),,INDEX(Inputs!D:D,MATCH(B236,Inputs!E:E,0)))</f>
        <v>997PP EvoFox Explore Gaming Bundle (422,423,659,595)</v>
      </c>
      <c r="H236" s="82" t="str">
        <f t="shared" si="4"/>
        <v>Store</v>
      </c>
      <c r="I236" s="82">
        <f>IF(ISBLANK(A236),,INDEX(Inputs!G:G,MATCH(B236,Inputs!E:E,0)))</f>
        <v>2500</v>
      </c>
      <c r="J236" s="87">
        <f t="shared" si="1"/>
        <v>2500</v>
      </c>
      <c r="K236" s="82"/>
      <c r="L236" s="81"/>
      <c r="M236" s="53"/>
      <c r="N236" s="53"/>
      <c r="O236" s="53"/>
      <c r="P236" s="53"/>
      <c r="Q236" s="93"/>
      <c r="R236" s="56"/>
      <c r="S236" s="53"/>
      <c r="T236" s="55"/>
    </row>
    <row r="237" ht="15.75" customHeight="1" spans="1:20">
      <c r="A237" t="s">
        <v>95</v>
      </c>
      <c r="B237">
        <v>250878</v>
      </c>
      <c r="C237" t="s">
        <v>24</v>
      </c>
      <c r="D237">
        <v>2</v>
      </c>
      <c r="E237" s="53" t="str">
        <f>IF(ISBLANK(A237),,INDEX('Store Master'!C:C,MATCH(A237,'Store Master'!A:A,0)))</f>
        <v>New Delhi</v>
      </c>
      <c r="F237" s="81" t="str">
        <f>IF(ISBLANK(A237),,INDEX('Store Master'!D:D,MATCH(A237,'Store Master'!A:A,0)))</f>
        <v>Rohini West Mall</v>
      </c>
      <c r="G237" s="81" t="str">
        <f>IF(ISBLANK(A237),,INDEX(Inputs!D:D,MATCH(B237,Inputs!E:E,0)))</f>
        <v>596BK Evo Fox Falcon LX35 Medium Speed LED Mouse Pad</v>
      </c>
      <c r="H237" s="82" t="str">
        <f t="shared" si="4"/>
        <v>Store</v>
      </c>
      <c r="I237" s="82">
        <f>IF(ISBLANK(A237),,INDEX(Inputs!G:G,MATCH(B237,Inputs!E:E,0)))</f>
        <v>999</v>
      </c>
      <c r="J237" s="87">
        <f t="shared" si="1"/>
        <v>1998</v>
      </c>
      <c r="K237" s="82"/>
      <c r="L237" s="81"/>
      <c r="M237" s="53"/>
      <c r="N237" s="53"/>
      <c r="O237" s="88"/>
      <c r="P237" s="53"/>
      <c r="Q237" s="93"/>
      <c r="R237" s="56"/>
      <c r="S237" s="53"/>
      <c r="T237" s="55"/>
    </row>
    <row r="238" ht="15.75" customHeight="1" spans="1:20">
      <c r="A238" t="s">
        <v>95</v>
      </c>
      <c r="B238">
        <v>250877</v>
      </c>
      <c r="C238" t="s">
        <v>22</v>
      </c>
      <c r="D238">
        <v>1</v>
      </c>
      <c r="E238" s="53" t="str">
        <f>IF(ISBLANK(A238),,INDEX('Store Master'!C:C,MATCH(A238,'Store Master'!A:A,0)))</f>
        <v>New Delhi</v>
      </c>
      <c r="F238" s="81" t="str">
        <f>IF(ISBLANK(A238),,INDEX('Store Master'!D:D,MATCH(A238,'Store Master'!A:A,0)))</f>
        <v>Rohini West Mall</v>
      </c>
      <c r="G238" s="81" t="str">
        <f>IF(ISBLANK(A238),,INDEX(Inputs!D:D,MATCH(B238,Inputs!E:E,0)))</f>
        <v>595BK Evo Fox Falcon X35 Medium Speed Mouse Pad</v>
      </c>
      <c r="H238" s="82" t="str">
        <f t="shared" si="4"/>
        <v>Store</v>
      </c>
      <c r="I238" s="82">
        <f>IF(ISBLANK(A238),,INDEX(Inputs!G:G,MATCH(B238,Inputs!E:E,0)))</f>
        <v>349</v>
      </c>
      <c r="J238" s="87">
        <f t="shared" si="1"/>
        <v>349</v>
      </c>
      <c r="K238" s="82"/>
      <c r="L238" s="81"/>
      <c r="M238" s="53"/>
      <c r="N238" s="53"/>
      <c r="O238" s="53"/>
      <c r="P238" s="53"/>
      <c r="Q238" s="93"/>
      <c r="R238" s="56"/>
      <c r="S238" s="53"/>
      <c r="T238" s="55"/>
    </row>
    <row r="239" ht="15.75" customHeight="1" spans="1:20">
      <c r="A239" t="s">
        <v>95</v>
      </c>
      <c r="B239">
        <v>250879</v>
      </c>
      <c r="C239" t="s">
        <v>30</v>
      </c>
      <c r="D239">
        <v>1</v>
      </c>
      <c r="E239" s="53" t="str">
        <f>IF(ISBLANK(A239),,INDEX('Store Master'!C:C,MATCH(A239,'Store Master'!A:A,0)))</f>
        <v>New Delhi</v>
      </c>
      <c r="F239" s="81" t="str">
        <f>IF(ISBLANK(A239),,INDEX('Store Master'!D:D,MATCH(A239,'Store Master'!A:A,0)))</f>
        <v>Rohini West Mall</v>
      </c>
      <c r="G239" s="81" t="str">
        <f>IF(ISBLANK(A239),,INDEX(Inputs!D:D,MATCH(B239,Inputs!E:E,0)))</f>
        <v>597BK Evo Fox Falcon X85 Extra Large Speed Mouse Pad</v>
      </c>
      <c r="H239" s="82" t="str">
        <f t="shared" si="4"/>
        <v>Store</v>
      </c>
      <c r="I239" s="82">
        <f>IF(ISBLANK(A239),,INDEX(Inputs!G:G,MATCH(B239,Inputs!E:E,0)))</f>
        <v>699</v>
      </c>
      <c r="J239" s="87">
        <f t="shared" si="1"/>
        <v>699</v>
      </c>
      <c r="K239" s="82"/>
      <c r="L239" s="81"/>
      <c r="M239" s="53"/>
      <c r="N239" s="53"/>
      <c r="O239" s="88"/>
      <c r="P239" s="53"/>
      <c r="Q239" s="92"/>
      <c r="R239" s="56"/>
      <c r="S239" s="53"/>
      <c r="T239" s="55"/>
    </row>
    <row r="240" ht="15.75" customHeight="1" spans="1:20">
      <c r="A240" t="s">
        <v>95</v>
      </c>
      <c r="B240">
        <v>256480</v>
      </c>
      <c r="C240" t="s">
        <v>25</v>
      </c>
      <c r="D240">
        <v>1</v>
      </c>
      <c r="E240" s="53" t="str">
        <f>IF(ISBLANK(A240),,INDEX('Store Master'!C:C,MATCH(A240,'Store Master'!A:A,0)))</f>
        <v>New Delhi</v>
      </c>
      <c r="F240" s="81" t="str">
        <f>IF(ISBLANK(A240),,INDEX('Store Master'!D:D,MATCH(A240,'Store Master'!A:A,0)))</f>
        <v>Rohini West Mall</v>
      </c>
      <c r="G240" s="81" t="str">
        <f>IF(ISBLANK(A240),,INDEX(Inputs!D:D,MATCH(B240,Inputs!E:E,0)))</f>
        <v>998PP EvoFox Prime Gaming Bundle (422,423,658,597)</v>
      </c>
      <c r="H240" s="82" t="str">
        <f t="shared" si="4"/>
        <v>Store</v>
      </c>
      <c r="I240" s="82">
        <f>IF(ISBLANK(A240),,INDEX(Inputs!G:G,MATCH(B240,Inputs!E:E,0)))</f>
        <v>3000</v>
      </c>
      <c r="J240" s="87">
        <f t="shared" si="1"/>
        <v>3000</v>
      </c>
      <c r="K240" s="82"/>
      <c r="L240" s="81"/>
      <c r="M240" s="53"/>
      <c r="N240" s="53"/>
      <c r="O240" s="53"/>
      <c r="P240" s="53"/>
      <c r="Q240" s="92"/>
      <c r="R240" s="56"/>
      <c r="S240" s="53"/>
      <c r="T240" s="55"/>
    </row>
    <row r="241" ht="15.75" customHeight="1" spans="1:20">
      <c r="A241" t="s">
        <v>95</v>
      </c>
      <c r="B241">
        <v>250876</v>
      </c>
      <c r="C241" t="s">
        <v>26</v>
      </c>
      <c r="D241">
        <v>1</v>
      </c>
      <c r="E241" s="53" t="str">
        <f>IF(ISBLANK(A241),,INDEX('Store Master'!C:C,MATCH(A241,'Store Master'!A:A,0)))</f>
        <v>New Delhi</v>
      </c>
      <c r="F241" s="81" t="str">
        <f>IF(ISBLANK(A241),,INDEX('Store Master'!D:D,MATCH(A241,'Store Master'!A:A,0)))</f>
        <v>Rohini West Mall</v>
      </c>
      <c r="G241" s="81" t="str">
        <f>IF(ISBLANK(A241),,INDEX(Inputs!D:D,MATCH(B241,Inputs!E:E,0)))</f>
        <v>649BK EvoFox Typhoon Laptop Cooling Pad</v>
      </c>
      <c r="H241" s="82" t="str">
        <f t="shared" si="4"/>
        <v>Store</v>
      </c>
      <c r="I241" s="82">
        <f>IF(ISBLANK(A241),,INDEX(Inputs!G:G,MATCH(B241,Inputs!E:E,0)))</f>
        <v>1399</v>
      </c>
      <c r="J241" s="87">
        <f t="shared" si="1"/>
        <v>1399</v>
      </c>
      <c r="K241" s="82"/>
      <c r="L241" s="81"/>
      <c r="M241" s="53"/>
      <c r="N241" s="53"/>
      <c r="O241" s="53"/>
      <c r="P241" s="53"/>
      <c r="Q241" s="92"/>
      <c r="R241" s="56"/>
      <c r="S241" s="53"/>
      <c r="T241" s="55"/>
    </row>
    <row r="242" ht="15.75" customHeight="1" spans="1:20">
      <c r="A242" t="s">
        <v>96</v>
      </c>
      <c r="B242">
        <v>256479</v>
      </c>
      <c r="C242" t="s">
        <v>28</v>
      </c>
      <c r="D242">
        <v>2</v>
      </c>
      <c r="E242" s="53" t="str">
        <f>IF(ISBLANK(A242),,INDEX('Store Master'!C:C,MATCH(A242,'Store Master'!A:A,0)))</f>
        <v>New Delhi</v>
      </c>
      <c r="F242" s="81" t="str">
        <f>IF(ISBLANK(A242),,INDEX('Store Master'!D:D,MATCH(A242,'Store Master'!A:A,0)))</f>
        <v>Janakpuri</v>
      </c>
      <c r="G242" s="81" t="str">
        <f>IF(ISBLANK(A242),,INDEX(Inputs!D:D,MATCH(B242,Inputs!E:E,0)))</f>
        <v>997PP EvoFox Explore Gaming Bundle (422,423,659,595)</v>
      </c>
      <c r="H242" s="82" t="str">
        <f t="shared" si="4"/>
        <v>Store</v>
      </c>
      <c r="I242" s="82">
        <f>IF(ISBLANK(A242),,INDEX(Inputs!G:G,MATCH(B242,Inputs!E:E,0)))</f>
        <v>2500</v>
      </c>
      <c r="J242" s="87">
        <f t="shared" si="1"/>
        <v>5000</v>
      </c>
      <c r="K242" s="82"/>
      <c r="L242" s="81"/>
      <c r="M242" s="53"/>
      <c r="N242" s="53"/>
      <c r="O242" s="53"/>
      <c r="P242" s="53"/>
      <c r="Q242" s="92"/>
      <c r="R242" s="56"/>
      <c r="S242" s="53"/>
      <c r="T242" s="55"/>
    </row>
    <row r="243" ht="15.75" customHeight="1" spans="1:20">
      <c r="A243" t="s">
        <v>96</v>
      </c>
      <c r="B243">
        <v>256480</v>
      </c>
      <c r="C243" t="s">
        <v>25</v>
      </c>
      <c r="D243">
        <v>2</v>
      </c>
      <c r="E243" s="53" t="str">
        <f>IF(ISBLANK(A243),,INDEX('Store Master'!C:C,MATCH(A243,'Store Master'!A:A,0)))</f>
        <v>New Delhi</v>
      </c>
      <c r="F243" s="81" t="str">
        <f>IF(ISBLANK(A243),,INDEX('Store Master'!D:D,MATCH(A243,'Store Master'!A:A,0)))</f>
        <v>Janakpuri</v>
      </c>
      <c r="G243" s="81" t="str">
        <f>IF(ISBLANK(A243),,INDEX(Inputs!D:D,MATCH(B243,Inputs!E:E,0)))</f>
        <v>998PP EvoFox Prime Gaming Bundle (422,423,658,597)</v>
      </c>
      <c r="H243" s="82" t="str">
        <f t="shared" si="4"/>
        <v>Store</v>
      </c>
      <c r="I243" s="82">
        <f>IF(ISBLANK(A243),,INDEX(Inputs!G:G,MATCH(B243,Inputs!E:E,0)))</f>
        <v>3000</v>
      </c>
      <c r="J243" s="87">
        <f t="shared" si="1"/>
        <v>6000</v>
      </c>
      <c r="K243" s="82"/>
      <c r="L243" s="81"/>
      <c r="M243" s="53"/>
      <c r="N243" s="53"/>
      <c r="O243" s="88"/>
      <c r="P243" s="53"/>
      <c r="Q243" s="93"/>
      <c r="R243" s="56"/>
      <c r="S243" s="53"/>
      <c r="T243" s="55"/>
    </row>
    <row r="244" ht="15.75" customHeight="1" spans="1:20">
      <c r="A244" t="s">
        <v>96</v>
      </c>
      <c r="B244">
        <v>250876</v>
      </c>
      <c r="C244" t="s">
        <v>26</v>
      </c>
      <c r="D244">
        <v>1</v>
      </c>
      <c r="E244" s="53" t="str">
        <f>IF(ISBLANK(A244),,INDEX('Store Master'!C:C,MATCH(A244,'Store Master'!A:A,0)))</f>
        <v>New Delhi</v>
      </c>
      <c r="F244" s="81" t="str">
        <f>IF(ISBLANK(A244),,INDEX('Store Master'!D:D,MATCH(A244,'Store Master'!A:A,0)))</f>
        <v>Janakpuri</v>
      </c>
      <c r="G244" s="81" t="str">
        <f>IF(ISBLANK(A244),,INDEX(Inputs!D:D,MATCH(B244,Inputs!E:E,0)))</f>
        <v>649BK EvoFox Typhoon Laptop Cooling Pad</v>
      </c>
      <c r="H244" s="82" t="str">
        <f t="shared" si="4"/>
        <v>Store</v>
      </c>
      <c r="I244" s="82">
        <f>IF(ISBLANK(A244),,INDEX(Inputs!G:G,MATCH(B244,Inputs!E:E,0)))</f>
        <v>1399</v>
      </c>
      <c r="J244" s="87">
        <f t="shared" si="1"/>
        <v>1399</v>
      </c>
      <c r="K244" s="82"/>
      <c r="L244" s="81"/>
      <c r="M244" s="53"/>
      <c r="N244" s="53"/>
      <c r="O244" s="53"/>
      <c r="P244" s="53"/>
      <c r="Q244" s="92"/>
      <c r="R244" s="56"/>
      <c r="S244" s="53"/>
      <c r="T244" s="55"/>
    </row>
    <row r="245" ht="15.75" customHeight="1" spans="1:20">
      <c r="A245" t="s">
        <v>96</v>
      </c>
      <c r="B245">
        <v>250421</v>
      </c>
      <c r="C245" t="s">
        <v>14</v>
      </c>
      <c r="D245">
        <v>2</v>
      </c>
      <c r="E245" s="53" t="str">
        <f>IF(ISBLANK(A245),,INDEX('Store Master'!C:C,MATCH(A245,'Store Master'!A:A,0)))</f>
        <v>New Delhi</v>
      </c>
      <c r="F245" s="81" t="str">
        <f>IF(ISBLANK(A245),,INDEX('Store Master'!D:D,MATCH(A245,'Store Master'!A:A,0)))</f>
        <v>Janakpuri</v>
      </c>
      <c r="G245" s="81" t="str">
        <f>IF(ISBLANK(A245),,INDEX(Inputs!D:D,MATCH(B245,Inputs!E:E,0)))</f>
        <v>146BK NeoCase Sleeve MP 450 14</v>
      </c>
      <c r="H245" s="82" t="str">
        <f t="shared" si="4"/>
        <v>Store</v>
      </c>
      <c r="I245" s="82">
        <f>IF(ISBLANK(A245),,INDEX(Inputs!G:G,MATCH(B245,Inputs!E:E,0)))</f>
        <v>779</v>
      </c>
      <c r="J245" s="87">
        <f t="shared" si="1"/>
        <v>1558</v>
      </c>
      <c r="K245" s="82"/>
      <c r="L245" s="81"/>
      <c r="M245" s="53"/>
      <c r="N245" s="53"/>
      <c r="O245" s="53"/>
      <c r="P245" s="53"/>
      <c r="Q245" s="92"/>
      <c r="R245" s="56"/>
      <c r="S245" s="53"/>
      <c r="T245" s="55"/>
    </row>
    <row r="246" ht="15.75" customHeight="1" spans="1:20">
      <c r="A246" t="s">
        <v>97</v>
      </c>
      <c r="B246">
        <v>250873</v>
      </c>
      <c r="C246" t="s">
        <v>12</v>
      </c>
      <c r="D246">
        <v>1</v>
      </c>
      <c r="E246" s="53" t="str">
        <f>IF(ISBLANK(A246),,INDEX('Store Master'!C:C,MATCH(A246,'Store Master'!A:A,0)))</f>
        <v>Navi Mumbai</v>
      </c>
      <c r="F246" s="81" t="str">
        <f>IF(ISBLANK(A246),,INDEX('Store Master'!D:D,MATCH(A246,'Store Master'!A:A,0)))</f>
        <v>Vashi</v>
      </c>
      <c r="G246" s="81" t="str">
        <f>IF(ISBLANK(A246),,INDEX(Inputs!D:D,MATCH(B246,Inputs!E:E,0)))</f>
        <v>422BK Evo Fox Fireblade Gaming Keyboard USB</v>
      </c>
      <c r="H246" s="82" t="str">
        <f t="shared" si="4"/>
        <v>Store</v>
      </c>
      <c r="I246" s="82">
        <f>IF(ISBLANK(A246),,INDEX(Inputs!G:G,MATCH(B246,Inputs!E:E,0)))</f>
        <v>999</v>
      </c>
      <c r="J246" s="87">
        <f t="shared" si="1"/>
        <v>999</v>
      </c>
      <c r="K246" s="82"/>
      <c r="L246" s="81"/>
      <c r="M246" s="53"/>
      <c r="N246" s="53"/>
      <c r="O246" s="53"/>
      <c r="P246" s="53"/>
      <c r="Q246" s="92"/>
      <c r="R246" s="56"/>
      <c r="S246" s="53"/>
      <c r="T246" s="55"/>
    </row>
    <row r="247" ht="15.75" customHeight="1" spans="1:20">
      <c r="A247" t="s">
        <v>97</v>
      </c>
      <c r="B247">
        <v>250881</v>
      </c>
      <c r="C247" t="s">
        <v>98</v>
      </c>
      <c r="D247">
        <v>1</v>
      </c>
      <c r="E247" s="53" t="str">
        <f>IF(ISBLANK(A247),,INDEX('Store Master'!C:C,MATCH(A247,'Store Master'!A:A,0)))</f>
        <v>Navi Mumbai</v>
      </c>
      <c r="F247" s="81" t="str">
        <f>IF(ISBLANK(A247),,INDEX('Store Master'!D:D,MATCH(A247,'Store Master'!A:A,0)))</f>
        <v>Vashi</v>
      </c>
      <c r="G247" s="81" t="str">
        <f>IF(ISBLANK(A247),,INDEX(Inputs!D:D,MATCH(B247,Inputs!E:E,0)))</f>
        <v>795BK EvoFox Phantom Pro RGB Gaming Mouse USB</v>
      </c>
      <c r="H247" s="82" t="str">
        <f t="shared" si="4"/>
        <v>Store</v>
      </c>
      <c r="I247" s="82">
        <f>IF(ISBLANK(A247),,INDEX(Inputs!G:G,MATCH(B247,Inputs!E:E,0)))</f>
        <v>799</v>
      </c>
      <c r="J247" s="87">
        <f t="shared" si="1"/>
        <v>799</v>
      </c>
      <c r="K247" s="82"/>
      <c r="L247" s="81"/>
      <c r="M247" s="53"/>
      <c r="N247" s="53"/>
      <c r="O247" s="53"/>
      <c r="P247" s="53"/>
      <c r="Q247" s="92"/>
      <c r="R247" s="56"/>
      <c r="S247" s="53"/>
      <c r="T247" s="55"/>
    </row>
    <row r="248" ht="15.75" customHeight="1" spans="1:20">
      <c r="A248" t="s">
        <v>97</v>
      </c>
      <c r="B248">
        <v>250421</v>
      </c>
      <c r="C248" t="s">
        <v>14</v>
      </c>
      <c r="D248">
        <v>2</v>
      </c>
      <c r="E248" s="53" t="str">
        <f>IF(ISBLANK(A248),,INDEX('Store Master'!C:C,MATCH(A248,'Store Master'!A:A,0)))</f>
        <v>Navi Mumbai</v>
      </c>
      <c r="F248" s="81" t="str">
        <f>IF(ISBLANK(A248),,INDEX('Store Master'!D:D,MATCH(A248,'Store Master'!A:A,0)))</f>
        <v>Vashi</v>
      </c>
      <c r="G248" s="81" t="str">
        <f>IF(ISBLANK(A248),,INDEX(Inputs!D:D,MATCH(B248,Inputs!E:E,0)))</f>
        <v>146BK NeoCase Sleeve MP 450 14</v>
      </c>
      <c r="H248" s="82" t="str">
        <f t="shared" si="4"/>
        <v>Store</v>
      </c>
      <c r="I248" s="82">
        <f>IF(ISBLANK(A248),,INDEX(Inputs!G:G,MATCH(B248,Inputs!E:E,0)))</f>
        <v>779</v>
      </c>
      <c r="J248" s="87">
        <f t="shared" si="1"/>
        <v>1558</v>
      </c>
      <c r="K248" s="82"/>
      <c r="L248" s="81"/>
      <c r="M248" s="53"/>
      <c r="N248" s="53"/>
      <c r="O248" s="53"/>
      <c r="P248" s="53"/>
      <c r="Q248" s="92"/>
      <c r="R248" s="56"/>
      <c r="S248" s="53"/>
      <c r="T248" s="55"/>
    </row>
    <row r="249" ht="15.75" customHeight="1" spans="1:20">
      <c r="A249" t="s">
        <v>97</v>
      </c>
      <c r="B249">
        <v>260090</v>
      </c>
      <c r="C249" t="s">
        <v>17</v>
      </c>
      <c r="D249">
        <v>1</v>
      </c>
      <c r="E249" s="53" t="str">
        <f>IF(ISBLANK(A249),,INDEX('Store Master'!C:C,MATCH(A249,'Store Master'!A:A,0)))</f>
        <v>Navi Mumbai</v>
      </c>
      <c r="F249" s="81" t="str">
        <f>IF(ISBLANK(A249),,INDEX('Store Master'!D:D,MATCH(A249,'Store Master'!A:A,0)))</f>
        <v>Vashi</v>
      </c>
      <c r="G249" s="81" t="str">
        <f>IF(ISBLANK(A249),,INDEX(Inputs!D:D,MATCH(B249,Inputs!E:E,0)))</f>
        <v>400PP Xcite Neo Keyboard &amp; Mouse USB</v>
      </c>
      <c r="H249" s="82" t="str">
        <f t="shared" si="4"/>
        <v>Store</v>
      </c>
      <c r="I249" s="82">
        <f>IF(ISBLANK(A249),,INDEX(Inputs!G:G,MATCH(B249,Inputs!E:E,0)))</f>
        <v>729</v>
      </c>
      <c r="J249" s="87">
        <f t="shared" si="1"/>
        <v>729</v>
      </c>
      <c r="K249" s="82"/>
      <c r="L249" s="81"/>
      <c r="M249" s="53"/>
      <c r="N249" s="53"/>
      <c r="O249" s="53"/>
      <c r="P249" s="53"/>
      <c r="Q249" s="92"/>
      <c r="R249" s="56"/>
      <c r="S249" s="53"/>
      <c r="T249" s="55"/>
    </row>
    <row r="250" ht="15.75" customHeight="1" spans="1:20">
      <c r="A250" t="s">
        <v>99</v>
      </c>
      <c r="B250">
        <v>250874</v>
      </c>
      <c r="C250" t="s">
        <v>13</v>
      </c>
      <c r="D250">
        <v>1</v>
      </c>
      <c r="E250" s="53" t="str">
        <f>IF(ISBLANK(A250),,INDEX('Store Master'!C:C,MATCH(A250,'Store Master'!A:A,0)))</f>
        <v>Hyderabad</v>
      </c>
      <c r="F250" s="81" t="str">
        <f>IF(ISBLANK(A250),,INDEX('Store Master'!D:D,MATCH(A250,'Store Master'!A:A,0)))</f>
        <v>AS RaoNagar</v>
      </c>
      <c r="G250" s="81" t="str">
        <f>IF(ISBLANK(A250),,INDEX(Inputs!D:D,MATCH(B250,Inputs!E:E,0)))</f>
        <v>432BK EvoFox X-Team Gaming Keyboard &amp; Mouse (USB)</v>
      </c>
      <c r="H250" s="82" t="str">
        <f t="shared" si="4"/>
        <v>Store</v>
      </c>
      <c r="I250" s="82">
        <f>IF(ISBLANK(A250),,INDEX(Inputs!G:G,MATCH(B250,Inputs!E:E,0)))</f>
        <v>1349</v>
      </c>
      <c r="J250" s="87">
        <f t="shared" si="1"/>
        <v>1349</v>
      </c>
      <c r="K250" s="82"/>
      <c r="L250" s="81"/>
      <c r="M250" s="53"/>
      <c r="N250" s="53"/>
      <c r="O250" s="53"/>
      <c r="P250" s="53"/>
      <c r="Q250" s="92"/>
      <c r="R250" s="56"/>
      <c r="S250" s="53"/>
      <c r="T250" s="55"/>
    </row>
    <row r="251" ht="15.75" customHeight="1" spans="1:20">
      <c r="A251" t="s">
        <v>100</v>
      </c>
      <c r="B251">
        <v>260090</v>
      </c>
      <c r="C251" t="s">
        <v>17</v>
      </c>
      <c r="D251">
        <v>1</v>
      </c>
      <c r="E251" s="53" t="str">
        <f>IF(ISBLANK(A251),,INDEX('Store Master'!C:C,MATCH(A251,'Store Master'!A:A,0)))</f>
        <v>Surat</v>
      </c>
      <c r="F251" s="81" t="str">
        <f>IF(ISBLANK(A251),,INDEX('Store Master'!D:D,MATCH(A251,'Store Master'!A:A,0)))</f>
        <v>Deepkamal Mall</v>
      </c>
      <c r="G251" s="81" t="str">
        <f>IF(ISBLANK(A251),,INDEX(Inputs!D:D,MATCH(B251,Inputs!E:E,0)))</f>
        <v>400PP Xcite Neo Keyboard &amp; Mouse USB</v>
      </c>
      <c r="H251" s="82" t="str">
        <f t="shared" si="4"/>
        <v>Store</v>
      </c>
      <c r="I251" s="82">
        <f>IF(ISBLANK(A251),,INDEX(Inputs!G:G,MATCH(B251,Inputs!E:E,0)))</f>
        <v>729</v>
      </c>
      <c r="J251" s="87">
        <f t="shared" si="1"/>
        <v>729</v>
      </c>
      <c r="K251" s="82"/>
      <c r="L251" s="81"/>
      <c r="M251" s="53"/>
      <c r="N251" s="53"/>
      <c r="O251" s="53"/>
      <c r="P251" s="53"/>
      <c r="Q251" s="92"/>
      <c r="R251" s="56"/>
      <c r="S251" s="53"/>
      <c r="T251" s="55"/>
    </row>
    <row r="252" ht="15.75" customHeight="1" spans="1:20">
      <c r="A252" t="s">
        <v>101</v>
      </c>
      <c r="B252">
        <v>250874</v>
      </c>
      <c r="C252" t="s">
        <v>13</v>
      </c>
      <c r="D252">
        <v>1</v>
      </c>
      <c r="E252" s="53" t="str">
        <f>IF(ISBLANK(A252),,INDEX('Store Master'!C:C,MATCH(A252,'Store Master'!A:A,0)))</f>
        <v>Chennai</v>
      </c>
      <c r="F252" s="81" t="str">
        <f>IF(ISBLANK(A252),,INDEX('Store Master'!D:D,MATCH(A252,'Store Master'!A:A,0)))</f>
        <v>BSR Mall</v>
      </c>
      <c r="G252" s="81" t="str">
        <f>IF(ISBLANK(A252),,INDEX(Inputs!D:D,MATCH(B252,Inputs!E:E,0)))</f>
        <v>432BK EvoFox X-Team Gaming Keyboard &amp; Mouse (USB)</v>
      </c>
      <c r="H252" s="82" t="str">
        <f t="shared" si="4"/>
        <v>Store</v>
      </c>
      <c r="I252" s="82">
        <f>IF(ISBLANK(A252),,INDEX(Inputs!G:G,MATCH(B252,Inputs!E:E,0)))</f>
        <v>1349</v>
      </c>
      <c r="J252" s="87">
        <f t="shared" si="1"/>
        <v>1349</v>
      </c>
      <c r="K252" s="82"/>
      <c r="L252" s="81"/>
      <c r="M252" s="53"/>
      <c r="N252" s="53"/>
      <c r="O252" s="88"/>
      <c r="P252" s="53"/>
      <c r="Q252" s="92"/>
      <c r="R252" s="56"/>
      <c r="S252" s="53"/>
      <c r="T252" s="55"/>
    </row>
    <row r="253" ht="15.75" customHeight="1" spans="1:20">
      <c r="A253" t="s">
        <v>101</v>
      </c>
      <c r="B253">
        <v>250421</v>
      </c>
      <c r="C253" t="s">
        <v>14</v>
      </c>
      <c r="D253">
        <v>2</v>
      </c>
      <c r="E253" s="53" t="str">
        <f>IF(ISBLANK(A253),,INDEX('Store Master'!C:C,MATCH(A253,'Store Master'!A:A,0)))</f>
        <v>Chennai</v>
      </c>
      <c r="F253" s="81" t="str">
        <f>IF(ISBLANK(A253),,INDEX('Store Master'!D:D,MATCH(A253,'Store Master'!A:A,0)))</f>
        <v>BSR Mall</v>
      </c>
      <c r="G253" s="81" t="str">
        <f>IF(ISBLANK(A253),,INDEX(Inputs!D:D,MATCH(B253,Inputs!E:E,0)))</f>
        <v>146BK NeoCase Sleeve MP 450 14</v>
      </c>
      <c r="H253" s="82" t="str">
        <f t="shared" si="4"/>
        <v>Store</v>
      </c>
      <c r="I253" s="82">
        <f>IF(ISBLANK(A253),,INDEX(Inputs!G:G,MATCH(B253,Inputs!E:E,0)))</f>
        <v>779</v>
      </c>
      <c r="J253" s="87">
        <f t="shared" si="1"/>
        <v>1558</v>
      </c>
      <c r="K253" s="82"/>
      <c r="L253" s="81"/>
      <c r="M253" s="53"/>
      <c r="N253" s="53"/>
      <c r="O253" s="53"/>
      <c r="P253" s="53"/>
      <c r="Q253" s="92"/>
      <c r="R253" s="56"/>
      <c r="S253" s="53"/>
      <c r="T253" s="55"/>
    </row>
    <row r="254" ht="15.75" customHeight="1" spans="1:20">
      <c r="A254" t="s">
        <v>101</v>
      </c>
      <c r="B254">
        <v>250424</v>
      </c>
      <c r="C254" t="s">
        <v>15</v>
      </c>
      <c r="D254">
        <v>1</v>
      </c>
      <c r="E254" s="53" t="str">
        <f>IF(ISBLANK(A254),,INDEX('Store Master'!C:C,MATCH(A254,'Store Master'!A:A,0)))</f>
        <v>Chennai</v>
      </c>
      <c r="F254" s="81" t="str">
        <f>IF(ISBLANK(A254),,INDEX('Store Master'!D:D,MATCH(A254,'Store Master'!A:A,0)))</f>
        <v>BSR Mall</v>
      </c>
      <c r="G254" s="81" t="str">
        <f>IF(ISBLANK(A254),,INDEX(Inputs!D:D,MATCH(B254,Inputs!E:E,0)))</f>
        <v>419V2 PRIMUS Wireless Desktop V2</v>
      </c>
      <c r="H254" s="82" t="str">
        <f t="shared" si="4"/>
        <v>Store</v>
      </c>
      <c r="I254" s="82">
        <f>IF(ISBLANK(A254),,INDEX(Inputs!G:G,MATCH(B254,Inputs!E:E,0)))</f>
        <v>999</v>
      </c>
      <c r="J254" s="87">
        <f t="shared" si="1"/>
        <v>999</v>
      </c>
      <c r="K254" s="82"/>
      <c r="L254" s="81"/>
      <c r="M254" s="53"/>
      <c r="N254" s="53"/>
      <c r="O254" s="88"/>
      <c r="P254" s="53"/>
      <c r="Q254" s="92"/>
      <c r="R254" s="56"/>
      <c r="S254" s="53"/>
      <c r="T254" s="55"/>
    </row>
    <row r="255" ht="15.75" customHeight="1" spans="1:20">
      <c r="A255" t="s">
        <v>101</v>
      </c>
      <c r="B255">
        <v>260089</v>
      </c>
      <c r="C255" t="s">
        <v>18</v>
      </c>
      <c r="D255">
        <v>1</v>
      </c>
      <c r="E255" s="53" t="str">
        <f>IF(ISBLANK(A255),,INDEX('Store Master'!C:C,MATCH(A255,'Store Master'!A:A,0)))</f>
        <v>Chennai</v>
      </c>
      <c r="F255" s="81" t="str">
        <f>IF(ISBLANK(A255),,INDEX('Store Master'!D:D,MATCH(A255,'Store Master'!A:A,0)))</f>
        <v>BSR Mall</v>
      </c>
      <c r="G255" s="81" t="str">
        <f>IF(ISBLANK(A255),,INDEX(Inputs!D:D,MATCH(B255,Inputs!E:E,0)))</f>
        <v>398PP Xcite Neo Keyboard USB</v>
      </c>
      <c r="H255" s="82" t="str">
        <f t="shared" si="4"/>
        <v>Store</v>
      </c>
      <c r="I255" s="82">
        <f>IF(ISBLANK(A255),,INDEX(Inputs!G:G,MATCH(B255,Inputs!E:E,0)))</f>
        <v>529</v>
      </c>
      <c r="J255" s="87">
        <f t="shared" si="1"/>
        <v>529</v>
      </c>
      <c r="K255" s="82"/>
      <c r="L255" s="81"/>
      <c r="M255" s="53"/>
      <c r="N255" s="53"/>
      <c r="O255" s="88"/>
      <c r="P255" s="53"/>
      <c r="Q255" s="92"/>
      <c r="R255" s="56"/>
      <c r="S255" s="53"/>
      <c r="T255" s="55"/>
    </row>
    <row r="256" ht="15.75" customHeight="1" spans="1:20">
      <c r="A256" t="s">
        <v>102</v>
      </c>
      <c r="B256">
        <v>250417</v>
      </c>
      <c r="C256" t="s">
        <v>39</v>
      </c>
      <c r="D256">
        <v>1</v>
      </c>
      <c r="E256" s="53" t="str">
        <f>IF(ISBLANK(A256),,INDEX('Store Master'!C:C,MATCH(A256,'Store Master'!A:A,0)))</f>
        <v>Mumbai</v>
      </c>
      <c r="F256" s="81" t="str">
        <f>IF(ISBLANK(A256),,INDEX('Store Master'!D:D,MATCH(A256,'Store Master'!A:A,0)))</f>
        <v>Bhandup Mall</v>
      </c>
      <c r="G256" s="81" t="str">
        <f>IF(ISBLANK(A256),,INDEX(Inputs!D:D,MATCH(B256,Inputs!E:E,0)))</f>
        <v>416PP Super Speed Hub 4 Port USB 3.0</v>
      </c>
      <c r="H256" s="82" t="str">
        <f t="shared" si="4"/>
        <v>Store</v>
      </c>
      <c r="I256" s="82">
        <f>IF(ISBLANK(A256),,INDEX(Inputs!G:G,MATCH(B256,Inputs!E:E,0)))</f>
        <v>929</v>
      </c>
      <c r="J256" s="87">
        <f t="shared" si="1"/>
        <v>929</v>
      </c>
      <c r="K256" s="82"/>
      <c r="L256" s="81"/>
      <c r="M256" s="53"/>
      <c r="N256" s="53"/>
      <c r="O256" s="88"/>
      <c r="P256" s="53"/>
      <c r="Q256" s="92"/>
      <c r="R256" s="56"/>
      <c r="S256" s="53"/>
      <c r="T256" s="55"/>
    </row>
    <row r="257" ht="15.75" customHeight="1" spans="1:20">
      <c r="A257" t="s">
        <v>102</v>
      </c>
      <c r="B257">
        <v>250876</v>
      </c>
      <c r="C257" t="s">
        <v>26</v>
      </c>
      <c r="D257">
        <v>1</v>
      </c>
      <c r="E257" s="53" t="str">
        <f>IF(ISBLANK(A257),,INDEX('Store Master'!C:C,MATCH(A257,'Store Master'!A:A,0)))</f>
        <v>Mumbai</v>
      </c>
      <c r="F257" s="81" t="str">
        <f>IF(ISBLANK(A257),,INDEX('Store Master'!D:D,MATCH(A257,'Store Master'!A:A,0)))</f>
        <v>Bhandup Mall</v>
      </c>
      <c r="G257" s="81" t="str">
        <f>IF(ISBLANK(A257),,INDEX(Inputs!D:D,MATCH(B257,Inputs!E:E,0)))</f>
        <v>649BK EvoFox Typhoon Laptop Cooling Pad</v>
      </c>
      <c r="H257" s="82" t="str">
        <f t="shared" si="4"/>
        <v>Store</v>
      </c>
      <c r="I257" s="82">
        <f>IF(ISBLANK(A257),,INDEX(Inputs!G:G,MATCH(B257,Inputs!E:E,0)))</f>
        <v>1399</v>
      </c>
      <c r="J257" s="87">
        <f t="shared" ref="J257:J511" si="5">I257*D257</f>
        <v>1399</v>
      </c>
      <c r="K257" s="82"/>
      <c r="L257" s="81"/>
      <c r="M257" s="53"/>
      <c r="N257" s="53"/>
      <c r="O257" s="88"/>
      <c r="P257" s="53"/>
      <c r="Q257" s="92"/>
      <c r="R257" s="56"/>
      <c r="S257" s="53"/>
      <c r="T257" s="55"/>
    </row>
    <row r="258" ht="15.75" customHeight="1" spans="1:20">
      <c r="A258" t="s">
        <v>102</v>
      </c>
      <c r="B258">
        <v>250875</v>
      </c>
      <c r="C258" t="s">
        <v>103</v>
      </c>
      <c r="D258">
        <v>1</v>
      </c>
      <c r="E258" s="53" t="str">
        <f>IF(ISBLANK(A258),,INDEX('Store Master'!C:C,MATCH(A258,'Store Master'!A:A,0)))</f>
        <v>Mumbai</v>
      </c>
      <c r="F258" s="81" t="str">
        <f>IF(ISBLANK(A258),,INDEX('Store Master'!D:D,MATCH(A258,'Store Master'!A:A,0)))</f>
        <v>Bhandup Mall</v>
      </c>
      <c r="G258" s="81" t="str">
        <f>IF(ISBLANK(A258),,INDEX(Inputs!D:D,MATCH(B258,Inputs!E:E,0)))</f>
        <v>433BK EvoFox WarHammer Gaming Keyboard (USB)</v>
      </c>
      <c r="H258" s="82" t="str">
        <f t="shared" ref="H258:H321" si="6">IF(LEFT(A258,1)="A","Store",IF(LEFT(A258,1)="D","DC"))</f>
        <v>Store</v>
      </c>
      <c r="I258" s="82">
        <f>IF(ISBLANK(A258),,INDEX(Inputs!G:G,MATCH(B258,Inputs!E:E,0)))</f>
        <v>1099</v>
      </c>
      <c r="J258" s="87">
        <f t="shared" si="5"/>
        <v>1099</v>
      </c>
      <c r="K258" s="82"/>
      <c r="L258" s="81"/>
      <c r="M258" s="53"/>
      <c r="N258" s="53"/>
      <c r="O258" s="88"/>
      <c r="P258" s="53"/>
      <c r="Q258" s="92"/>
      <c r="R258" s="56"/>
      <c r="S258" s="53"/>
      <c r="T258" s="55"/>
    </row>
    <row r="259" ht="15.75" customHeight="1" spans="1:20">
      <c r="A259" t="s">
        <v>102</v>
      </c>
      <c r="B259">
        <v>250874</v>
      </c>
      <c r="C259" t="s">
        <v>13</v>
      </c>
      <c r="D259">
        <v>2</v>
      </c>
      <c r="E259" s="53" t="str">
        <f>IF(ISBLANK(A259),,INDEX('Store Master'!C:C,MATCH(A259,'Store Master'!A:A,0)))</f>
        <v>Mumbai</v>
      </c>
      <c r="F259" s="81" t="str">
        <f>IF(ISBLANK(A259),,INDEX('Store Master'!D:D,MATCH(A259,'Store Master'!A:A,0)))</f>
        <v>Bhandup Mall</v>
      </c>
      <c r="G259" s="81" t="str">
        <f>IF(ISBLANK(A259),,INDEX(Inputs!D:D,MATCH(B259,Inputs!E:E,0)))</f>
        <v>432BK EvoFox X-Team Gaming Keyboard &amp; Mouse (USB)</v>
      </c>
      <c r="H259" s="82" t="str">
        <f t="shared" si="6"/>
        <v>Store</v>
      </c>
      <c r="I259" s="82">
        <f>IF(ISBLANK(A259),,INDEX(Inputs!G:G,MATCH(B259,Inputs!E:E,0)))</f>
        <v>1349</v>
      </c>
      <c r="J259" s="87">
        <f t="shared" si="5"/>
        <v>2698</v>
      </c>
      <c r="K259" s="82"/>
      <c r="L259" s="81"/>
      <c r="M259" s="53"/>
      <c r="N259" s="53"/>
      <c r="O259" s="88"/>
      <c r="P259" s="53"/>
      <c r="Q259" s="92"/>
      <c r="R259" s="56"/>
      <c r="S259" s="53"/>
      <c r="T259" s="55"/>
    </row>
    <row r="260" ht="15.75" customHeight="1" spans="1:20">
      <c r="A260" t="s">
        <v>102</v>
      </c>
      <c r="B260">
        <v>250424</v>
      </c>
      <c r="C260" t="s">
        <v>15</v>
      </c>
      <c r="D260">
        <v>1</v>
      </c>
      <c r="E260" s="53" t="str">
        <f>IF(ISBLANK(A260),,INDEX('Store Master'!C:C,MATCH(A260,'Store Master'!A:A,0)))</f>
        <v>Mumbai</v>
      </c>
      <c r="F260" s="81" t="str">
        <f>IF(ISBLANK(A260),,INDEX('Store Master'!D:D,MATCH(A260,'Store Master'!A:A,0)))</f>
        <v>Bhandup Mall</v>
      </c>
      <c r="G260" s="81" t="str">
        <f>IF(ISBLANK(A260),,INDEX(Inputs!D:D,MATCH(B260,Inputs!E:E,0)))</f>
        <v>419V2 PRIMUS Wireless Desktop V2</v>
      </c>
      <c r="H260" s="82" t="str">
        <f t="shared" si="6"/>
        <v>Store</v>
      </c>
      <c r="I260" s="82">
        <f>IF(ISBLANK(A260),,INDEX(Inputs!G:G,MATCH(B260,Inputs!E:E,0)))</f>
        <v>999</v>
      </c>
      <c r="J260" s="87">
        <f t="shared" si="5"/>
        <v>999</v>
      </c>
      <c r="K260" s="82"/>
      <c r="L260" s="81"/>
      <c r="M260" s="53"/>
      <c r="N260" s="53"/>
      <c r="O260" s="88"/>
      <c r="P260" s="53"/>
      <c r="Q260" s="92"/>
      <c r="R260" s="56"/>
      <c r="S260" s="53"/>
      <c r="T260" s="55"/>
    </row>
    <row r="261" ht="15.75" customHeight="1" spans="1:20">
      <c r="A261" t="s">
        <v>104</v>
      </c>
      <c r="B261">
        <v>256480</v>
      </c>
      <c r="C261" t="s">
        <v>25</v>
      </c>
      <c r="D261">
        <v>1</v>
      </c>
      <c r="E261" s="53" t="str">
        <f>IF(ISBLANK(A261),,INDEX('Store Master'!C:C,MATCH(A261,'Store Master'!A:A,0)))</f>
        <v>Navi Mumbai</v>
      </c>
      <c r="F261" s="81" t="str">
        <f>IF(ISBLANK(A261),,INDEX('Store Master'!D:D,MATCH(A261,'Store Master'!A:A,0)))</f>
        <v>Seawoods Mall</v>
      </c>
      <c r="G261" s="81" t="str">
        <f>IF(ISBLANK(A261),,INDEX(Inputs!D:D,MATCH(B261,Inputs!E:E,0)))</f>
        <v>998PP EvoFox Prime Gaming Bundle (422,423,658,597)</v>
      </c>
      <c r="H261" s="82" t="str">
        <f t="shared" si="6"/>
        <v>Store</v>
      </c>
      <c r="I261" s="82">
        <f>IF(ISBLANK(A261),,INDEX(Inputs!G:G,MATCH(B261,Inputs!E:E,0)))</f>
        <v>3000</v>
      </c>
      <c r="J261" s="87">
        <f t="shared" si="5"/>
        <v>3000</v>
      </c>
      <c r="K261" s="82"/>
      <c r="L261" s="81"/>
      <c r="M261" s="53"/>
      <c r="N261" s="53"/>
      <c r="O261" s="88"/>
      <c r="P261" s="53"/>
      <c r="Q261" s="92"/>
      <c r="R261" s="56"/>
      <c r="S261" s="53"/>
      <c r="T261" s="55"/>
    </row>
    <row r="262" ht="15.75" customHeight="1" spans="1:20">
      <c r="A262" t="s">
        <v>105</v>
      </c>
      <c r="B262">
        <v>260086</v>
      </c>
      <c r="C262" t="s">
        <v>16</v>
      </c>
      <c r="D262">
        <v>1</v>
      </c>
      <c r="E262" s="53" t="str">
        <f>IF(ISBLANK(A262),,INDEX('Store Master'!C:C,MATCH(A262,'Store Master'!A:A,0)))</f>
        <v>Mumbai</v>
      </c>
      <c r="F262" s="81" t="str">
        <f>IF(ISBLANK(A262),,INDEX('Store Master'!D:D,MATCH(A262,'Store Master'!A:A,0)))</f>
        <v>Growel101 Mall</v>
      </c>
      <c r="G262" s="81" t="str">
        <f>IF(ISBLANK(A262),,INDEX(Inputs!D:D,MATCH(B262,Inputs!E:E,0)))</f>
        <v>436BK Type-C 6 in 1 Multiport Hub</v>
      </c>
      <c r="H262" s="82" t="str">
        <f t="shared" si="6"/>
        <v>Store</v>
      </c>
      <c r="I262" s="82">
        <f>IF(ISBLANK(A262),,INDEX(Inputs!G:G,MATCH(B262,Inputs!E:E,0)))</f>
        <v>1699</v>
      </c>
      <c r="J262" s="87">
        <f t="shared" si="5"/>
        <v>1699</v>
      </c>
      <c r="K262" s="82"/>
      <c r="L262" s="81"/>
      <c r="M262" s="53"/>
      <c r="N262" s="53"/>
      <c r="O262" s="88"/>
      <c r="P262" s="53"/>
      <c r="Q262" s="92"/>
      <c r="R262" s="56"/>
      <c r="S262" s="53"/>
      <c r="T262" s="55"/>
    </row>
    <row r="263" ht="15.75" customHeight="1" spans="1:20">
      <c r="A263" t="s">
        <v>105</v>
      </c>
      <c r="B263">
        <v>204736</v>
      </c>
      <c r="C263" t="s">
        <v>19</v>
      </c>
      <c r="D263">
        <v>1</v>
      </c>
      <c r="E263" s="53" t="str">
        <f>IF(ISBLANK(A263),,INDEX('Store Master'!C:C,MATCH(A263,'Store Master'!A:A,0)))</f>
        <v>Mumbai</v>
      </c>
      <c r="F263" s="81" t="str">
        <f>IF(ISBLANK(A263),,INDEX('Store Master'!D:D,MATCH(A263,'Store Master'!A:A,0)))</f>
        <v>Growel101 Mall</v>
      </c>
      <c r="G263" s="81" t="str">
        <f>IF(ISBLANK(A263),,INDEX(Inputs!D:D,MATCH(B263,Inputs!E:E,0)))</f>
        <v>851PP Xcite Pro Keyboard USB</v>
      </c>
      <c r="H263" s="82" t="str">
        <f t="shared" si="6"/>
        <v>Store</v>
      </c>
      <c r="I263" s="82">
        <f>IF(ISBLANK(A263),,INDEX(Inputs!G:G,MATCH(B263,Inputs!E:E,0)))</f>
        <v>549</v>
      </c>
      <c r="J263" s="87">
        <f t="shared" si="5"/>
        <v>549</v>
      </c>
      <c r="K263" s="82"/>
      <c r="L263" s="81"/>
      <c r="M263" s="53"/>
      <c r="N263" s="53"/>
      <c r="O263" s="88"/>
      <c r="P263" s="53"/>
      <c r="Q263" s="92"/>
      <c r="R263" s="56"/>
      <c r="S263" s="53"/>
      <c r="T263" s="55"/>
    </row>
    <row r="264" ht="15.75" customHeight="1" spans="1:20">
      <c r="A264" t="s">
        <v>106</v>
      </c>
      <c r="B264">
        <v>250421</v>
      </c>
      <c r="C264" t="s">
        <v>14</v>
      </c>
      <c r="D264">
        <v>1</v>
      </c>
      <c r="E264" s="53" t="str">
        <f>IF(ISBLANK(A264),,INDEX('Store Master'!C:C,MATCH(A264,'Store Master'!A:A,0)))</f>
        <v>Ahmedabad</v>
      </c>
      <c r="F264" s="81" t="str">
        <f>IF(ISBLANK(A264),,INDEX('Store Master'!D:D,MATCH(A264,'Store Master'!A:A,0)))</f>
        <v>Motera</v>
      </c>
      <c r="G264" s="81" t="str">
        <f>IF(ISBLANK(A264),,INDEX(Inputs!D:D,MATCH(B264,Inputs!E:E,0)))</f>
        <v>146BK NeoCase Sleeve MP 450 14</v>
      </c>
      <c r="H264" s="82" t="str">
        <f t="shared" si="6"/>
        <v>Store</v>
      </c>
      <c r="I264" s="82">
        <f>IF(ISBLANK(A264),,INDEX(Inputs!G:G,MATCH(B264,Inputs!E:E,0)))</f>
        <v>779</v>
      </c>
      <c r="J264" s="87">
        <f t="shared" si="5"/>
        <v>779</v>
      </c>
      <c r="K264" s="82"/>
      <c r="L264" s="81"/>
      <c r="M264" s="53"/>
      <c r="N264" s="53"/>
      <c r="O264" s="53"/>
      <c r="P264" s="53"/>
      <c r="Q264" s="92"/>
      <c r="R264" s="56"/>
      <c r="S264" s="53"/>
      <c r="T264" s="55"/>
    </row>
    <row r="265" ht="15.75" customHeight="1" spans="1:20">
      <c r="A265" t="s">
        <v>107</v>
      </c>
      <c r="B265">
        <v>250878</v>
      </c>
      <c r="C265" t="s">
        <v>24</v>
      </c>
      <c r="D265">
        <v>1</v>
      </c>
      <c r="E265" s="53" t="str">
        <f>IF(ISBLANK(A265),,INDEX('Store Master'!C:C,MATCH(A265,'Store Master'!A:A,0)))</f>
        <v>Gurugram</v>
      </c>
      <c r="F265" s="81" t="str">
        <f>IF(ISBLANK(A265),,INDEX('Store Master'!D:D,MATCH(A265,'Store Master'!A:A,0)))</f>
        <v>Ambience Mall</v>
      </c>
      <c r="G265" s="81" t="str">
        <f>IF(ISBLANK(A265),,INDEX(Inputs!D:D,MATCH(B265,Inputs!E:E,0)))</f>
        <v>596BK Evo Fox Falcon LX35 Medium Speed LED Mouse Pad</v>
      </c>
      <c r="H265" s="82" t="str">
        <f t="shared" si="6"/>
        <v>Store</v>
      </c>
      <c r="I265" s="82">
        <f>IF(ISBLANK(A265),,INDEX(Inputs!G:G,MATCH(B265,Inputs!E:E,0)))</f>
        <v>999</v>
      </c>
      <c r="J265" s="87">
        <f t="shared" si="5"/>
        <v>999</v>
      </c>
      <c r="K265" s="82"/>
      <c r="L265" s="81"/>
      <c r="M265" s="53"/>
      <c r="N265" s="53"/>
      <c r="O265" s="53"/>
      <c r="P265" s="53"/>
      <c r="Q265" s="92"/>
      <c r="R265" s="56"/>
      <c r="S265" s="53"/>
      <c r="T265" s="55"/>
    </row>
    <row r="266" ht="15.75" customHeight="1" spans="1:20">
      <c r="A266" t="s">
        <v>107</v>
      </c>
      <c r="B266">
        <v>250876</v>
      </c>
      <c r="C266" t="s">
        <v>26</v>
      </c>
      <c r="D266">
        <v>1</v>
      </c>
      <c r="E266" s="53" t="str">
        <f>IF(ISBLANK(A266),,INDEX('Store Master'!C:C,MATCH(A266,'Store Master'!A:A,0)))</f>
        <v>Gurugram</v>
      </c>
      <c r="F266" s="81" t="str">
        <f>IF(ISBLANK(A266),,INDEX('Store Master'!D:D,MATCH(A266,'Store Master'!A:A,0)))</f>
        <v>Ambience Mall</v>
      </c>
      <c r="G266" s="81" t="str">
        <f>IF(ISBLANK(A266),,INDEX(Inputs!D:D,MATCH(B266,Inputs!E:E,0)))</f>
        <v>649BK EvoFox Typhoon Laptop Cooling Pad</v>
      </c>
      <c r="H266" s="82" t="str">
        <f t="shared" si="6"/>
        <v>Store</v>
      </c>
      <c r="I266" s="82">
        <f>IF(ISBLANK(A266),,INDEX(Inputs!G:G,MATCH(B266,Inputs!E:E,0)))</f>
        <v>1399</v>
      </c>
      <c r="J266" s="87">
        <f t="shared" si="5"/>
        <v>1399</v>
      </c>
      <c r="K266" s="82"/>
      <c r="L266" s="81"/>
      <c r="M266" s="53"/>
      <c r="N266" s="53"/>
      <c r="O266" s="53"/>
      <c r="P266" s="53"/>
      <c r="Q266" s="93"/>
      <c r="R266" s="56"/>
      <c r="S266" s="53"/>
      <c r="T266" s="55"/>
    </row>
    <row r="267" ht="15.75" customHeight="1" spans="1:20">
      <c r="A267" t="s">
        <v>107</v>
      </c>
      <c r="B267">
        <v>260086</v>
      </c>
      <c r="C267" t="s">
        <v>16</v>
      </c>
      <c r="D267">
        <v>1</v>
      </c>
      <c r="E267" s="53" t="str">
        <f>IF(ISBLANK(A267),,INDEX('Store Master'!C:C,MATCH(A267,'Store Master'!A:A,0)))</f>
        <v>Gurugram</v>
      </c>
      <c r="F267" s="81" t="str">
        <f>IF(ISBLANK(A267),,INDEX('Store Master'!D:D,MATCH(A267,'Store Master'!A:A,0)))</f>
        <v>Ambience Mall</v>
      </c>
      <c r="G267" s="81" t="str">
        <f>IF(ISBLANK(A267),,INDEX(Inputs!D:D,MATCH(B267,Inputs!E:E,0)))</f>
        <v>436BK Type-C 6 in 1 Multiport Hub</v>
      </c>
      <c r="H267" s="82" t="str">
        <f t="shared" si="6"/>
        <v>Store</v>
      </c>
      <c r="I267" s="82">
        <f>IF(ISBLANK(A267),,INDEX(Inputs!G:G,MATCH(B267,Inputs!E:E,0)))</f>
        <v>1699</v>
      </c>
      <c r="J267" s="87">
        <f t="shared" si="5"/>
        <v>1699</v>
      </c>
      <c r="K267" s="82"/>
      <c r="L267" s="81"/>
      <c r="M267" s="53"/>
      <c r="N267" s="53"/>
      <c r="O267" s="53"/>
      <c r="P267" s="53"/>
      <c r="Q267" s="92"/>
      <c r="R267" s="56"/>
      <c r="S267" s="53"/>
      <c r="T267" s="55"/>
    </row>
    <row r="268" ht="15.75" customHeight="1" spans="1:20">
      <c r="A268" t="s">
        <v>108</v>
      </c>
      <c r="B268">
        <v>250874</v>
      </c>
      <c r="C268" t="s">
        <v>13</v>
      </c>
      <c r="D268">
        <v>1</v>
      </c>
      <c r="E268" s="53" t="str">
        <f>IF(ISBLANK(A268),,INDEX('Store Master'!C:C,MATCH(A268,'Store Master'!A:A,0)))</f>
        <v>Ahmedabad</v>
      </c>
      <c r="F268" s="81" t="str">
        <f>IF(ISBLANK(A268),,INDEX('Store Master'!D:D,MATCH(A268,'Store Master'!A:A,0)))</f>
        <v>Mani Nagar</v>
      </c>
      <c r="G268" s="81" t="str">
        <f>IF(ISBLANK(A268),,INDEX(Inputs!D:D,MATCH(B268,Inputs!E:E,0)))</f>
        <v>432BK EvoFox X-Team Gaming Keyboard &amp; Mouse (USB)</v>
      </c>
      <c r="H268" s="82" t="str">
        <f t="shared" si="6"/>
        <v>Store</v>
      </c>
      <c r="I268" s="82">
        <f>IF(ISBLANK(A268),,INDEX(Inputs!G:G,MATCH(B268,Inputs!E:E,0)))</f>
        <v>1349</v>
      </c>
      <c r="J268" s="87">
        <f t="shared" si="5"/>
        <v>1349</v>
      </c>
      <c r="K268" s="82"/>
      <c r="L268" s="81"/>
      <c r="M268" s="53"/>
      <c r="N268" s="53"/>
      <c r="O268" s="53"/>
      <c r="P268" s="53"/>
      <c r="Q268" s="92"/>
      <c r="R268" s="56"/>
      <c r="S268" s="53"/>
      <c r="T268" s="55"/>
    </row>
    <row r="269" ht="15.75" customHeight="1" spans="1:20">
      <c r="A269" t="s">
        <v>108</v>
      </c>
      <c r="B269">
        <v>250421</v>
      </c>
      <c r="C269" t="s">
        <v>14</v>
      </c>
      <c r="D269">
        <v>2</v>
      </c>
      <c r="E269" s="53" t="str">
        <f>IF(ISBLANK(A269),,INDEX('Store Master'!C:C,MATCH(A269,'Store Master'!A:A,0)))</f>
        <v>Ahmedabad</v>
      </c>
      <c r="F269" s="81" t="str">
        <f>IF(ISBLANK(A269),,INDEX('Store Master'!D:D,MATCH(A269,'Store Master'!A:A,0)))</f>
        <v>Mani Nagar</v>
      </c>
      <c r="G269" s="81" t="str">
        <f>IF(ISBLANK(A269),,INDEX(Inputs!D:D,MATCH(B269,Inputs!E:E,0)))</f>
        <v>146BK NeoCase Sleeve MP 450 14</v>
      </c>
      <c r="H269" s="82" t="str">
        <f t="shared" si="6"/>
        <v>Store</v>
      </c>
      <c r="I269" s="82">
        <f>IF(ISBLANK(A269),,INDEX(Inputs!G:G,MATCH(B269,Inputs!E:E,0)))</f>
        <v>779</v>
      </c>
      <c r="J269" s="87">
        <f t="shared" si="5"/>
        <v>1558</v>
      </c>
      <c r="K269" s="82"/>
      <c r="L269" s="81"/>
      <c r="M269" s="53"/>
      <c r="N269" s="53"/>
      <c r="O269" s="53"/>
      <c r="P269" s="53"/>
      <c r="Q269" s="92"/>
      <c r="R269" s="56"/>
      <c r="S269" s="53"/>
      <c r="T269" s="55"/>
    </row>
    <row r="270" ht="15.75" customHeight="1" spans="1:20">
      <c r="A270" t="s">
        <v>109</v>
      </c>
      <c r="B270">
        <v>204737</v>
      </c>
      <c r="C270" t="s">
        <v>20</v>
      </c>
      <c r="D270">
        <v>1</v>
      </c>
      <c r="E270" s="53" t="str">
        <f>IF(ISBLANK(A270),,INDEX('Store Master'!C:C,MATCH(A270,'Store Master'!A:A,0)))</f>
        <v>Chennai</v>
      </c>
      <c r="F270" s="81" t="str">
        <f>IF(ISBLANK(A270),,INDEX('Store Master'!D:D,MATCH(A270,'Store Master'!A:A,0)))</f>
        <v>Mogappair</v>
      </c>
      <c r="G270" s="81" t="str">
        <f>IF(ISBLANK(A270),,INDEX(Inputs!D:D,MATCH(B270,Inputs!E:E,0)))</f>
        <v>850PP Xcite Pro Keyboard &amp; Mouse USB</v>
      </c>
      <c r="H270" s="82" t="str">
        <f t="shared" si="6"/>
        <v>Store</v>
      </c>
      <c r="I270" s="82">
        <f>IF(ISBLANK(A270),,INDEX(Inputs!G:G,MATCH(B270,Inputs!E:E,0)))</f>
        <v>729</v>
      </c>
      <c r="J270" s="87">
        <f t="shared" si="5"/>
        <v>729</v>
      </c>
      <c r="K270" s="82"/>
      <c r="L270" s="81"/>
      <c r="M270" s="53"/>
      <c r="N270" s="53"/>
      <c r="O270" s="53"/>
      <c r="P270" s="53"/>
      <c r="Q270" s="92"/>
      <c r="R270" s="56"/>
      <c r="S270" s="53"/>
      <c r="T270" s="55"/>
    </row>
    <row r="271" ht="15.75" customHeight="1" spans="1:20">
      <c r="A271" t="s">
        <v>110</v>
      </c>
      <c r="B271">
        <v>250423</v>
      </c>
      <c r="C271" t="s">
        <v>11</v>
      </c>
      <c r="D271">
        <v>1</v>
      </c>
      <c r="E271" s="53" t="str">
        <f>IF(ISBLANK(A271),,INDEX('Store Master'!C:C,MATCH(A271,'Store Master'!A:A,0)))</f>
        <v>Secunderabad</v>
      </c>
      <c r="F271" s="81" t="str">
        <f>IF(ISBLANK(A271),,INDEX('Store Master'!D:D,MATCH(A271,'Store Master'!A:A,0)))</f>
        <v>New Vikrampuri</v>
      </c>
      <c r="G271" s="81" t="str">
        <f>IF(ISBLANK(A271),,INDEX(Inputs!D:D,MATCH(B271,Inputs!E:E,0)))</f>
        <v>650GR Ergo View Laptop Stand-Grey</v>
      </c>
      <c r="H271" s="82" t="str">
        <f t="shared" si="6"/>
        <v>Store</v>
      </c>
      <c r="I271" s="82">
        <f>IF(ISBLANK(A271),,INDEX(Inputs!G:G,MATCH(B271,Inputs!E:E,0)))</f>
        <v>759</v>
      </c>
      <c r="J271" s="87">
        <f t="shared" si="5"/>
        <v>759</v>
      </c>
      <c r="K271" s="82"/>
      <c r="L271" s="81"/>
      <c r="M271" s="53"/>
      <c r="N271" s="53"/>
      <c r="O271" s="88"/>
      <c r="P271" s="53"/>
      <c r="Q271" s="93"/>
      <c r="R271" s="56"/>
      <c r="S271" s="53"/>
      <c r="T271" s="55"/>
    </row>
    <row r="272" ht="15.75" customHeight="1" spans="1:20">
      <c r="A272" t="s">
        <v>110</v>
      </c>
      <c r="B272">
        <v>250879</v>
      </c>
      <c r="C272" t="s">
        <v>30</v>
      </c>
      <c r="D272">
        <v>1</v>
      </c>
      <c r="E272" s="53" t="str">
        <f>IF(ISBLANK(A272),,INDEX('Store Master'!C:C,MATCH(A272,'Store Master'!A:A,0)))</f>
        <v>Secunderabad</v>
      </c>
      <c r="F272" s="81" t="str">
        <f>IF(ISBLANK(A272),,INDEX('Store Master'!D:D,MATCH(A272,'Store Master'!A:A,0)))</f>
        <v>New Vikrampuri</v>
      </c>
      <c r="G272" s="81" t="str">
        <f>IF(ISBLANK(A272),,INDEX(Inputs!D:D,MATCH(B272,Inputs!E:E,0)))</f>
        <v>597BK Evo Fox Falcon X85 Extra Large Speed Mouse Pad</v>
      </c>
      <c r="H272" s="82" t="str">
        <f t="shared" si="6"/>
        <v>Store</v>
      </c>
      <c r="I272" s="82">
        <f>IF(ISBLANK(A272),,INDEX(Inputs!G:G,MATCH(B272,Inputs!E:E,0)))</f>
        <v>699</v>
      </c>
      <c r="J272" s="87">
        <f t="shared" si="5"/>
        <v>699</v>
      </c>
      <c r="K272" s="82"/>
      <c r="L272" s="81"/>
      <c r="M272" s="53"/>
      <c r="N272" s="53"/>
      <c r="O272" s="53"/>
      <c r="P272" s="53"/>
      <c r="Q272" s="92"/>
      <c r="R272" s="56"/>
      <c r="S272" s="53"/>
      <c r="T272" s="55"/>
    </row>
    <row r="273" ht="15.75" customHeight="1" spans="1:20">
      <c r="A273" t="s">
        <v>110</v>
      </c>
      <c r="B273">
        <v>250876</v>
      </c>
      <c r="C273" t="s">
        <v>26</v>
      </c>
      <c r="D273">
        <v>1</v>
      </c>
      <c r="E273" s="53" t="str">
        <f>IF(ISBLANK(A273),,INDEX('Store Master'!C:C,MATCH(A273,'Store Master'!A:A,0)))</f>
        <v>Secunderabad</v>
      </c>
      <c r="F273" s="81" t="str">
        <f>IF(ISBLANK(A273),,INDEX('Store Master'!D:D,MATCH(A273,'Store Master'!A:A,0)))</f>
        <v>New Vikrampuri</v>
      </c>
      <c r="G273" s="81" t="str">
        <f>IF(ISBLANK(A273),,INDEX(Inputs!D:D,MATCH(B273,Inputs!E:E,0)))</f>
        <v>649BK EvoFox Typhoon Laptop Cooling Pad</v>
      </c>
      <c r="H273" s="82" t="str">
        <f t="shared" si="6"/>
        <v>Store</v>
      </c>
      <c r="I273" s="82">
        <f>IF(ISBLANK(A273),,INDEX(Inputs!G:G,MATCH(B273,Inputs!E:E,0)))</f>
        <v>1399</v>
      </c>
      <c r="J273" s="87">
        <f t="shared" si="5"/>
        <v>1399</v>
      </c>
      <c r="K273" s="82"/>
      <c r="L273" s="81"/>
      <c r="M273" s="53"/>
      <c r="N273" s="53"/>
      <c r="O273" s="53"/>
      <c r="P273" s="53"/>
      <c r="Q273" s="92"/>
      <c r="R273" s="56"/>
      <c r="S273" s="53"/>
      <c r="T273" s="55"/>
    </row>
    <row r="274" ht="15.75" customHeight="1" spans="1:20">
      <c r="A274" t="s">
        <v>111</v>
      </c>
      <c r="B274">
        <v>250879</v>
      </c>
      <c r="C274" t="s">
        <v>30</v>
      </c>
      <c r="D274">
        <v>1</v>
      </c>
      <c r="E274" s="53" t="str">
        <f>IF(ISBLANK(A274),,INDEX('Store Master'!C:C,MATCH(A274,'Store Master'!A:A,0)))</f>
        <v>Bangalore</v>
      </c>
      <c r="F274" s="81" t="str">
        <f>IF(ISBLANK(A274),,INDEX('Store Master'!D:D,MATCH(A274,'Store Master'!A:A,0)))</f>
        <v>Whitefield</v>
      </c>
      <c r="G274" s="81" t="str">
        <f>IF(ISBLANK(A274),,INDEX(Inputs!D:D,MATCH(B274,Inputs!E:E,0)))</f>
        <v>597BK Evo Fox Falcon X85 Extra Large Speed Mouse Pad</v>
      </c>
      <c r="H274" s="82" t="str">
        <f t="shared" si="6"/>
        <v>Store</v>
      </c>
      <c r="I274" s="82">
        <f>IF(ISBLANK(A274),,INDEX(Inputs!G:G,MATCH(B274,Inputs!E:E,0)))</f>
        <v>699</v>
      </c>
      <c r="J274" s="87">
        <f t="shared" si="5"/>
        <v>699</v>
      </c>
      <c r="K274" s="82"/>
      <c r="L274" s="81"/>
      <c r="M274" s="53"/>
      <c r="N274" s="53"/>
      <c r="O274" s="53"/>
      <c r="P274" s="53"/>
      <c r="Q274" s="92"/>
      <c r="R274" s="56"/>
      <c r="S274" s="53"/>
      <c r="T274" s="55"/>
    </row>
    <row r="275" ht="15.75" customHeight="1" spans="1:20">
      <c r="A275" t="s">
        <v>112</v>
      </c>
      <c r="B275">
        <v>250417</v>
      </c>
      <c r="C275" t="s">
        <v>39</v>
      </c>
      <c r="D275">
        <v>1</v>
      </c>
      <c r="E275" s="53" t="str">
        <f>IF(ISBLANK(A275),,INDEX('Store Master'!C:C,MATCH(A275,'Store Master'!A:A,0)))</f>
        <v>Noida</v>
      </c>
      <c r="F275" s="81" t="str">
        <f>IF(ISBLANK(A275),,INDEX('Store Master'!D:D,MATCH(A275,'Store Master'!A:A,0)))</f>
        <v>Mall of India</v>
      </c>
      <c r="G275" s="81" t="str">
        <f>IF(ISBLANK(A275),,INDEX(Inputs!D:D,MATCH(B275,Inputs!E:E,0)))</f>
        <v>416PP Super Speed Hub 4 Port USB 3.0</v>
      </c>
      <c r="H275" s="82" t="str">
        <f t="shared" si="6"/>
        <v>Store</v>
      </c>
      <c r="I275" s="82">
        <f>IF(ISBLANK(A275),,INDEX(Inputs!G:G,MATCH(B275,Inputs!E:E,0)))</f>
        <v>929</v>
      </c>
      <c r="J275" s="87">
        <f t="shared" si="5"/>
        <v>929</v>
      </c>
      <c r="K275" s="82"/>
      <c r="L275" s="81"/>
      <c r="M275" s="53"/>
      <c r="N275" s="53"/>
      <c r="O275" s="53"/>
      <c r="P275" s="53"/>
      <c r="Q275" s="92"/>
      <c r="R275" s="56"/>
      <c r="S275" s="53"/>
      <c r="T275" s="55"/>
    </row>
    <row r="276" ht="15.75" customHeight="1" spans="1:20">
      <c r="A276" t="s">
        <v>112</v>
      </c>
      <c r="B276">
        <v>256479</v>
      </c>
      <c r="C276" t="s">
        <v>28</v>
      </c>
      <c r="D276">
        <v>2</v>
      </c>
      <c r="E276" s="53" t="str">
        <f>IF(ISBLANK(A276),,INDEX('Store Master'!C:C,MATCH(A276,'Store Master'!A:A,0)))</f>
        <v>Noida</v>
      </c>
      <c r="F276" s="81" t="str">
        <f>IF(ISBLANK(A276),,INDEX('Store Master'!D:D,MATCH(A276,'Store Master'!A:A,0)))</f>
        <v>Mall of India</v>
      </c>
      <c r="G276" s="81" t="str">
        <f>IF(ISBLANK(A276),,INDEX(Inputs!D:D,MATCH(B276,Inputs!E:E,0)))</f>
        <v>997PP EvoFox Explore Gaming Bundle (422,423,659,595)</v>
      </c>
      <c r="H276" s="82" t="str">
        <f t="shared" si="6"/>
        <v>Store</v>
      </c>
      <c r="I276" s="82">
        <f>IF(ISBLANK(A276),,INDEX(Inputs!G:G,MATCH(B276,Inputs!E:E,0)))</f>
        <v>2500</v>
      </c>
      <c r="J276" s="87">
        <f t="shared" si="5"/>
        <v>5000</v>
      </c>
      <c r="K276" s="82"/>
      <c r="L276" s="81"/>
      <c r="M276" s="53"/>
      <c r="N276" s="53"/>
      <c r="O276" s="53"/>
      <c r="P276" s="53"/>
      <c r="Q276" s="92"/>
      <c r="R276" s="56"/>
      <c r="S276" s="53"/>
      <c r="T276" s="55"/>
    </row>
    <row r="277" ht="15.75" customHeight="1" spans="1:20">
      <c r="A277" t="s">
        <v>112</v>
      </c>
      <c r="B277">
        <v>250878</v>
      </c>
      <c r="C277" t="s">
        <v>24</v>
      </c>
      <c r="D277">
        <v>2</v>
      </c>
      <c r="E277" s="53" t="str">
        <f>IF(ISBLANK(A277),,INDEX('Store Master'!C:C,MATCH(A277,'Store Master'!A:A,0)))</f>
        <v>Noida</v>
      </c>
      <c r="F277" s="81" t="str">
        <f>IF(ISBLANK(A277),,INDEX('Store Master'!D:D,MATCH(A277,'Store Master'!A:A,0)))</f>
        <v>Mall of India</v>
      </c>
      <c r="G277" s="81" t="str">
        <f>IF(ISBLANK(A277),,INDEX(Inputs!D:D,MATCH(B277,Inputs!E:E,0)))</f>
        <v>596BK Evo Fox Falcon LX35 Medium Speed LED Mouse Pad</v>
      </c>
      <c r="H277" s="82" t="str">
        <f t="shared" si="6"/>
        <v>Store</v>
      </c>
      <c r="I277" s="82">
        <f>IF(ISBLANK(A277),,INDEX(Inputs!G:G,MATCH(B277,Inputs!E:E,0)))</f>
        <v>999</v>
      </c>
      <c r="J277" s="87">
        <f t="shared" si="5"/>
        <v>1998</v>
      </c>
      <c r="K277" s="82"/>
      <c r="L277" s="81"/>
      <c r="M277" s="53"/>
      <c r="N277" s="53"/>
      <c r="O277" s="53"/>
      <c r="P277" s="53"/>
      <c r="Q277" s="92"/>
      <c r="R277" s="56"/>
      <c r="S277" s="53"/>
      <c r="T277" s="55"/>
    </row>
    <row r="278" ht="15.75" customHeight="1" spans="1:20">
      <c r="A278" t="s">
        <v>112</v>
      </c>
      <c r="B278">
        <v>256480</v>
      </c>
      <c r="C278" t="s">
        <v>25</v>
      </c>
      <c r="D278">
        <v>2</v>
      </c>
      <c r="E278" s="53" t="str">
        <f>IF(ISBLANK(A278),,INDEX('Store Master'!C:C,MATCH(A278,'Store Master'!A:A,0)))</f>
        <v>Noida</v>
      </c>
      <c r="F278" s="81" t="str">
        <f>IF(ISBLANK(A278),,INDEX('Store Master'!D:D,MATCH(A278,'Store Master'!A:A,0)))</f>
        <v>Mall of India</v>
      </c>
      <c r="G278" s="81" t="str">
        <f>IF(ISBLANK(A278),,INDEX(Inputs!D:D,MATCH(B278,Inputs!E:E,0)))</f>
        <v>998PP EvoFox Prime Gaming Bundle (422,423,658,597)</v>
      </c>
      <c r="H278" s="82" t="str">
        <f t="shared" si="6"/>
        <v>Store</v>
      </c>
      <c r="I278" s="82">
        <f>IF(ISBLANK(A278),,INDEX(Inputs!G:G,MATCH(B278,Inputs!E:E,0)))</f>
        <v>3000</v>
      </c>
      <c r="J278" s="87">
        <f t="shared" si="5"/>
        <v>6000</v>
      </c>
      <c r="K278" s="82"/>
      <c r="L278" s="81"/>
      <c r="M278" s="53"/>
      <c r="N278" s="53"/>
      <c r="O278" s="88"/>
      <c r="P278" s="53"/>
      <c r="Q278" s="92"/>
      <c r="R278" s="56"/>
      <c r="S278" s="53"/>
      <c r="T278" s="55"/>
    </row>
    <row r="279" ht="15.75" customHeight="1" spans="1:20">
      <c r="A279" t="s">
        <v>113</v>
      </c>
      <c r="B279">
        <v>256479</v>
      </c>
      <c r="C279" t="s">
        <v>28</v>
      </c>
      <c r="D279">
        <v>1</v>
      </c>
      <c r="E279" s="53" t="str">
        <f>IF(ISBLANK(A279),,INDEX('Store Master'!C:C,MATCH(A279,'Store Master'!A:A,0)))</f>
        <v>Hyderabad</v>
      </c>
      <c r="F279" s="81" t="str">
        <f>IF(ISBLANK(A279),,INDEX('Store Master'!D:D,MATCH(A279,'Store Master'!A:A,0)))</f>
        <v>Attapur</v>
      </c>
      <c r="G279" s="81" t="str">
        <f>IF(ISBLANK(A279),,INDEX(Inputs!D:D,MATCH(B279,Inputs!E:E,0)))</f>
        <v>997PP EvoFox Explore Gaming Bundle (422,423,659,595)</v>
      </c>
      <c r="H279" s="82" t="str">
        <f t="shared" si="6"/>
        <v>Store</v>
      </c>
      <c r="I279" s="82">
        <f>IF(ISBLANK(A279),,INDEX(Inputs!G:G,MATCH(B279,Inputs!E:E,0)))</f>
        <v>2500</v>
      </c>
      <c r="J279" s="87">
        <f t="shared" si="5"/>
        <v>2500</v>
      </c>
      <c r="K279" s="82"/>
      <c r="L279" s="81"/>
      <c r="M279" s="53"/>
      <c r="N279" s="53"/>
      <c r="O279" s="53"/>
      <c r="P279" s="53"/>
      <c r="Q279" s="92"/>
      <c r="R279" s="56"/>
      <c r="S279" s="53"/>
      <c r="T279" s="55"/>
    </row>
    <row r="280" ht="15.75" customHeight="1" spans="1:20">
      <c r="A280" t="s">
        <v>113</v>
      </c>
      <c r="B280">
        <v>256479</v>
      </c>
      <c r="C280" t="s">
        <v>28</v>
      </c>
      <c r="D280">
        <v>1</v>
      </c>
      <c r="E280" s="53" t="str">
        <f>IF(ISBLANK(A280),,INDEX('Store Master'!C:C,MATCH(A280,'Store Master'!A:A,0)))</f>
        <v>Hyderabad</v>
      </c>
      <c r="F280" s="81" t="str">
        <f>IF(ISBLANK(A280),,INDEX('Store Master'!D:D,MATCH(A280,'Store Master'!A:A,0)))</f>
        <v>Attapur</v>
      </c>
      <c r="G280" s="81" t="str">
        <f>IF(ISBLANK(A280),,INDEX(Inputs!D:D,MATCH(B280,Inputs!E:E,0)))</f>
        <v>997PP EvoFox Explore Gaming Bundle (422,423,659,595)</v>
      </c>
      <c r="H280" s="82" t="str">
        <f t="shared" si="6"/>
        <v>Store</v>
      </c>
      <c r="I280" s="82">
        <f>IF(ISBLANK(A280),,INDEX(Inputs!G:G,MATCH(B280,Inputs!E:E,0)))</f>
        <v>2500</v>
      </c>
      <c r="J280" s="87">
        <f t="shared" si="5"/>
        <v>2500</v>
      </c>
      <c r="K280" s="82"/>
      <c r="L280" s="81"/>
      <c r="M280" s="53"/>
      <c r="N280" s="53"/>
      <c r="O280" s="88"/>
      <c r="P280" s="53"/>
      <c r="Q280" s="92"/>
      <c r="R280" s="56"/>
      <c r="S280" s="53"/>
      <c r="T280" s="55"/>
    </row>
    <row r="281" ht="15.75" customHeight="1" spans="1:20">
      <c r="A281" t="s">
        <v>113</v>
      </c>
      <c r="B281">
        <v>256480</v>
      </c>
      <c r="C281" t="s">
        <v>25</v>
      </c>
      <c r="D281">
        <v>1</v>
      </c>
      <c r="E281" s="53" t="str">
        <f>IF(ISBLANK(A281),,INDEX('Store Master'!C:C,MATCH(A281,'Store Master'!A:A,0)))</f>
        <v>Hyderabad</v>
      </c>
      <c r="F281" s="81" t="str">
        <f>IF(ISBLANK(A281),,INDEX('Store Master'!D:D,MATCH(A281,'Store Master'!A:A,0)))</f>
        <v>Attapur</v>
      </c>
      <c r="G281" s="81" t="str">
        <f>IF(ISBLANK(A281),,INDEX(Inputs!D:D,MATCH(B281,Inputs!E:E,0)))</f>
        <v>998PP EvoFox Prime Gaming Bundle (422,423,658,597)</v>
      </c>
      <c r="H281" s="82" t="str">
        <f t="shared" si="6"/>
        <v>Store</v>
      </c>
      <c r="I281" s="82">
        <f>IF(ISBLANK(A281),,INDEX(Inputs!G:G,MATCH(B281,Inputs!E:E,0)))</f>
        <v>3000</v>
      </c>
      <c r="J281" s="87">
        <f t="shared" si="5"/>
        <v>3000</v>
      </c>
      <c r="K281" s="82"/>
      <c r="L281" s="81"/>
      <c r="M281" s="53"/>
      <c r="N281" s="53"/>
      <c r="O281" s="88"/>
      <c r="P281" s="53"/>
      <c r="Q281" s="92"/>
      <c r="R281" s="56"/>
      <c r="S281" s="53"/>
      <c r="T281" s="55"/>
    </row>
    <row r="282" ht="15.75" customHeight="1" spans="1:20">
      <c r="A282" t="s">
        <v>113</v>
      </c>
      <c r="B282">
        <v>250876</v>
      </c>
      <c r="C282" t="s">
        <v>26</v>
      </c>
      <c r="D282">
        <v>1</v>
      </c>
      <c r="E282" s="53" t="str">
        <f>IF(ISBLANK(A282),,INDEX('Store Master'!C:C,MATCH(A282,'Store Master'!A:A,0)))</f>
        <v>Hyderabad</v>
      </c>
      <c r="F282" s="81" t="str">
        <f>IF(ISBLANK(A282),,INDEX('Store Master'!D:D,MATCH(A282,'Store Master'!A:A,0)))</f>
        <v>Attapur</v>
      </c>
      <c r="G282" s="81" t="str">
        <f>IF(ISBLANK(A282),,INDEX(Inputs!D:D,MATCH(B282,Inputs!E:E,0)))</f>
        <v>649BK EvoFox Typhoon Laptop Cooling Pad</v>
      </c>
      <c r="H282" s="82" t="str">
        <f t="shared" si="6"/>
        <v>Store</v>
      </c>
      <c r="I282" s="82">
        <f>IF(ISBLANK(A282),,INDEX(Inputs!G:G,MATCH(B282,Inputs!E:E,0)))</f>
        <v>1399</v>
      </c>
      <c r="J282" s="87">
        <f t="shared" si="5"/>
        <v>1399</v>
      </c>
      <c r="K282" s="82"/>
      <c r="L282" s="81"/>
      <c r="M282" s="53"/>
      <c r="N282" s="53"/>
      <c r="O282" s="53"/>
      <c r="P282" s="53"/>
      <c r="Q282" s="92"/>
      <c r="R282" s="56"/>
      <c r="S282" s="53"/>
      <c r="T282" s="55"/>
    </row>
    <row r="283" ht="15.75" customHeight="1" spans="1:20">
      <c r="A283" t="s">
        <v>114</v>
      </c>
      <c r="B283">
        <v>250879</v>
      </c>
      <c r="C283" t="s">
        <v>30</v>
      </c>
      <c r="D283">
        <v>1</v>
      </c>
      <c r="E283" s="53" t="str">
        <f>IF(ISBLANK(A283),,INDEX('Store Master'!C:C,MATCH(A283,'Store Master'!A:A,0)))</f>
        <v>Mumbai</v>
      </c>
      <c r="F283" s="81" t="str">
        <f>IF(ISBLANK(A283),,INDEX('Store Master'!D:D,MATCH(A283,'Store Master'!A:A,0)))</f>
        <v>Infiniti Mall</v>
      </c>
      <c r="G283" s="81" t="str">
        <f>IF(ISBLANK(A283),,INDEX(Inputs!D:D,MATCH(B283,Inputs!E:E,0)))</f>
        <v>597BK Evo Fox Falcon X85 Extra Large Speed Mouse Pad</v>
      </c>
      <c r="H283" s="82" t="str">
        <f t="shared" si="6"/>
        <v>Store</v>
      </c>
      <c r="I283" s="82">
        <f>IF(ISBLANK(A283),,INDEX(Inputs!G:G,MATCH(B283,Inputs!E:E,0)))</f>
        <v>699</v>
      </c>
      <c r="J283" s="87">
        <f t="shared" si="5"/>
        <v>699</v>
      </c>
      <c r="K283" s="82"/>
      <c r="L283" s="81"/>
      <c r="M283" s="53"/>
      <c r="N283" s="53"/>
      <c r="O283" s="88"/>
      <c r="P283" s="53"/>
      <c r="Q283" s="93"/>
      <c r="R283" s="56"/>
      <c r="S283" s="53"/>
      <c r="T283" s="55"/>
    </row>
    <row r="284" ht="15.75" customHeight="1" spans="1:20">
      <c r="A284" t="s">
        <v>114</v>
      </c>
      <c r="B284">
        <v>250876</v>
      </c>
      <c r="C284" t="s">
        <v>26</v>
      </c>
      <c r="D284">
        <v>1</v>
      </c>
      <c r="E284" s="53" t="str">
        <f>IF(ISBLANK(A284),,INDEX('Store Master'!C:C,MATCH(A284,'Store Master'!A:A,0)))</f>
        <v>Mumbai</v>
      </c>
      <c r="F284" s="81" t="str">
        <f>IF(ISBLANK(A284),,INDEX('Store Master'!D:D,MATCH(A284,'Store Master'!A:A,0)))</f>
        <v>Infiniti Mall</v>
      </c>
      <c r="G284" s="81" t="str">
        <f>IF(ISBLANK(A284),,INDEX(Inputs!D:D,MATCH(B284,Inputs!E:E,0)))</f>
        <v>649BK EvoFox Typhoon Laptop Cooling Pad</v>
      </c>
      <c r="H284" s="82" t="str">
        <f t="shared" si="6"/>
        <v>Store</v>
      </c>
      <c r="I284" s="82">
        <f>IF(ISBLANK(A284),,INDEX(Inputs!G:G,MATCH(B284,Inputs!E:E,0)))</f>
        <v>1399</v>
      </c>
      <c r="J284" s="87">
        <f t="shared" si="5"/>
        <v>1399</v>
      </c>
      <c r="K284" s="82"/>
      <c r="L284" s="81"/>
      <c r="M284" s="53"/>
      <c r="N284" s="53"/>
      <c r="O284" s="88"/>
      <c r="P284" s="53"/>
      <c r="Q284" s="93"/>
      <c r="R284" s="56"/>
      <c r="S284" s="53"/>
      <c r="T284" s="55"/>
    </row>
    <row r="285" ht="15.75" customHeight="1" spans="1:20">
      <c r="A285" t="s">
        <v>115</v>
      </c>
      <c r="B285">
        <v>256480</v>
      </c>
      <c r="C285" t="s">
        <v>25</v>
      </c>
      <c r="D285">
        <v>2</v>
      </c>
      <c r="E285" s="53" t="str">
        <f>IF(ISBLANK(A285),,INDEX('Store Master'!C:C,MATCH(A285,'Store Master'!A:A,0)))</f>
        <v>Hyderabad</v>
      </c>
      <c r="F285" s="81" t="str">
        <f>IF(ISBLANK(A285),,INDEX('Store Master'!D:D,MATCH(A285,'Store Master'!A:A,0)))</f>
        <v>Ramanthapur</v>
      </c>
      <c r="G285" s="81" t="str">
        <f>IF(ISBLANK(A285),,INDEX(Inputs!D:D,MATCH(B285,Inputs!E:E,0)))</f>
        <v>998PP EvoFox Prime Gaming Bundle (422,423,658,597)</v>
      </c>
      <c r="H285" s="82" t="str">
        <f t="shared" si="6"/>
        <v>Store</v>
      </c>
      <c r="I285" s="82">
        <f>IF(ISBLANK(A285),,INDEX(Inputs!G:G,MATCH(B285,Inputs!E:E,0)))</f>
        <v>3000</v>
      </c>
      <c r="J285" s="87">
        <f t="shared" si="5"/>
        <v>6000</v>
      </c>
      <c r="K285" s="82"/>
      <c r="L285" s="81"/>
      <c r="M285" s="53"/>
      <c r="N285" s="53"/>
      <c r="O285" s="53"/>
      <c r="P285" s="53"/>
      <c r="Q285" s="92"/>
      <c r="R285" s="56"/>
      <c r="S285" s="53"/>
      <c r="T285" s="55"/>
    </row>
    <row r="286" ht="15.75" customHeight="1" spans="1:20">
      <c r="A286" t="s">
        <v>116</v>
      </c>
      <c r="B286">
        <v>250879</v>
      </c>
      <c r="C286" t="s">
        <v>30</v>
      </c>
      <c r="D286">
        <v>1</v>
      </c>
      <c r="E286" s="53" t="str">
        <f>IF(ISBLANK(A286),,INDEX('Store Master'!C:C,MATCH(A286,'Store Master'!A:A,0)))</f>
        <v>Pune</v>
      </c>
      <c r="F286" s="81" t="str">
        <f>IF(ISBLANK(A286),,INDEX('Store Master'!D:D,MATCH(A286,'Store Master'!A:A,0)))</f>
        <v>Baner</v>
      </c>
      <c r="G286" s="81" t="str">
        <f>IF(ISBLANK(A286),,INDEX(Inputs!D:D,MATCH(B286,Inputs!E:E,0)))</f>
        <v>597BK Evo Fox Falcon X85 Extra Large Speed Mouse Pad</v>
      </c>
      <c r="H286" s="82" t="str">
        <f t="shared" si="6"/>
        <v>Store</v>
      </c>
      <c r="I286" s="82">
        <f>IF(ISBLANK(A286),,INDEX(Inputs!G:G,MATCH(B286,Inputs!E:E,0)))</f>
        <v>699</v>
      </c>
      <c r="J286" s="87">
        <f t="shared" si="5"/>
        <v>699</v>
      </c>
      <c r="K286" s="82"/>
      <c r="L286" s="81"/>
      <c r="M286" s="53"/>
      <c r="N286" s="53"/>
      <c r="O286" s="53"/>
      <c r="P286" s="53"/>
      <c r="Q286" s="92"/>
      <c r="R286" s="56"/>
      <c r="S286" s="53"/>
      <c r="T286" s="55"/>
    </row>
    <row r="287" ht="15.75" customHeight="1" spans="1:20">
      <c r="A287" t="s">
        <v>116</v>
      </c>
      <c r="B287">
        <v>256480</v>
      </c>
      <c r="C287" t="s">
        <v>25</v>
      </c>
      <c r="D287">
        <v>1</v>
      </c>
      <c r="E287" s="53" t="str">
        <f>IF(ISBLANK(A287),,INDEX('Store Master'!C:C,MATCH(A287,'Store Master'!A:A,0)))</f>
        <v>Pune</v>
      </c>
      <c r="F287" s="81" t="str">
        <f>IF(ISBLANK(A287),,INDEX('Store Master'!D:D,MATCH(A287,'Store Master'!A:A,0)))</f>
        <v>Baner</v>
      </c>
      <c r="G287" s="81" t="str">
        <f>IF(ISBLANK(A287),,INDEX(Inputs!D:D,MATCH(B287,Inputs!E:E,0)))</f>
        <v>998PP EvoFox Prime Gaming Bundle (422,423,658,597)</v>
      </c>
      <c r="H287" s="82" t="str">
        <f t="shared" si="6"/>
        <v>Store</v>
      </c>
      <c r="I287" s="82">
        <f>IF(ISBLANK(A287),,INDEX(Inputs!G:G,MATCH(B287,Inputs!E:E,0)))</f>
        <v>3000</v>
      </c>
      <c r="J287" s="87">
        <f t="shared" si="5"/>
        <v>3000</v>
      </c>
      <c r="K287" s="82"/>
      <c r="L287" s="81"/>
      <c r="M287" s="53"/>
      <c r="N287" s="53"/>
      <c r="O287" s="53"/>
      <c r="P287" s="53"/>
      <c r="Q287" s="92"/>
      <c r="R287" s="56"/>
      <c r="S287" s="53"/>
      <c r="T287" s="55"/>
    </row>
    <row r="288" ht="15.75" customHeight="1" spans="1:20">
      <c r="A288" t="s">
        <v>116</v>
      </c>
      <c r="B288">
        <v>260085</v>
      </c>
      <c r="C288" t="s">
        <v>32</v>
      </c>
      <c r="D288">
        <v>1</v>
      </c>
      <c r="E288" s="53" t="str">
        <f>IF(ISBLANK(A288),,INDEX('Store Master'!C:C,MATCH(A288,'Store Master'!A:A,0)))</f>
        <v>Pune</v>
      </c>
      <c r="F288" s="81" t="str">
        <f>IF(ISBLANK(A288),,INDEX('Store Master'!D:D,MATCH(A288,'Store Master'!A:A,0)))</f>
        <v>Baner</v>
      </c>
      <c r="G288" s="81" t="str">
        <f>IF(ISBLANK(A288),,INDEX(Inputs!D:D,MATCH(B288,Inputs!E:E,0)))</f>
        <v>435BK Type-C 4 Port USB 3.0 Hub Pro</v>
      </c>
      <c r="H288" s="82" t="str">
        <f t="shared" si="6"/>
        <v>Store</v>
      </c>
      <c r="I288" s="82">
        <f>IF(ISBLANK(A288),,INDEX(Inputs!G:G,MATCH(B288,Inputs!E:E,0)))</f>
        <v>1059</v>
      </c>
      <c r="J288" s="87">
        <f t="shared" si="5"/>
        <v>1059</v>
      </c>
      <c r="K288" s="82"/>
      <c r="L288" s="81"/>
      <c r="M288" s="53"/>
      <c r="N288" s="53"/>
      <c r="O288" s="53"/>
      <c r="P288" s="53"/>
      <c r="Q288" s="92"/>
      <c r="R288" s="56"/>
      <c r="S288" s="53"/>
      <c r="T288" s="55"/>
    </row>
    <row r="289" ht="15.75" customHeight="1" spans="1:20">
      <c r="A289" t="s">
        <v>117</v>
      </c>
      <c r="B289">
        <v>250874</v>
      </c>
      <c r="C289" t="s">
        <v>13</v>
      </c>
      <c r="D289">
        <v>1</v>
      </c>
      <c r="E289" s="53" t="str">
        <f>IF(ISBLANK(A289),,INDEX('Store Master'!C:C,MATCH(A289,'Store Master'!A:A,0)))</f>
        <v>Ahmedabad</v>
      </c>
      <c r="F289" s="81" t="str">
        <f>IF(ISBLANK(A289),,INDEX('Store Master'!D:D,MATCH(A289,'Store Master'!A:A,0)))</f>
        <v>Satyam64</v>
      </c>
      <c r="G289" s="81" t="str">
        <f>IF(ISBLANK(A289),,INDEX(Inputs!D:D,MATCH(B289,Inputs!E:E,0)))</f>
        <v>432BK EvoFox X-Team Gaming Keyboard &amp; Mouse (USB)</v>
      </c>
      <c r="H289" s="82" t="str">
        <f t="shared" si="6"/>
        <v>Store</v>
      </c>
      <c r="I289" s="82">
        <f>IF(ISBLANK(A289),,INDEX(Inputs!G:G,MATCH(B289,Inputs!E:E,0)))</f>
        <v>1349</v>
      </c>
      <c r="J289" s="87">
        <f t="shared" si="5"/>
        <v>1349</v>
      </c>
      <c r="K289" s="82"/>
      <c r="L289" s="81"/>
      <c r="M289" s="53"/>
      <c r="N289" s="53"/>
      <c r="O289" s="53"/>
      <c r="P289" s="53"/>
      <c r="Q289" s="92"/>
      <c r="R289" s="56"/>
      <c r="S289" s="53"/>
      <c r="T289" s="55"/>
    </row>
    <row r="290" ht="15.75" customHeight="1" spans="1:20">
      <c r="A290" t="s">
        <v>117</v>
      </c>
      <c r="B290">
        <v>260090</v>
      </c>
      <c r="C290" t="s">
        <v>17</v>
      </c>
      <c r="D290">
        <v>1</v>
      </c>
      <c r="E290" s="53" t="str">
        <f>IF(ISBLANK(A290),,INDEX('Store Master'!C:C,MATCH(A290,'Store Master'!A:A,0)))</f>
        <v>Ahmedabad</v>
      </c>
      <c r="F290" s="81" t="str">
        <f>IF(ISBLANK(A290),,INDEX('Store Master'!D:D,MATCH(A290,'Store Master'!A:A,0)))</f>
        <v>Satyam64</v>
      </c>
      <c r="G290" s="81" t="str">
        <f>IF(ISBLANK(A290),,INDEX(Inputs!D:D,MATCH(B290,Inputs!E:E,0)))</f>
        <v>400PP Xcite Neo Keyboard &amp; Mouse USB</v>
      </c>
      <c r="H290" s="82" t="str">
        <f t="shared" si="6"/>
        <v>Store</v>
      </c>
      <c r="I290" s="82">
        <f>IF(ISBLANK(A290),,INDEX(Inputs!G:G,MATCH(B290,Inputs!E:E,0)))</f>
        <v>729</v>
      </c>
      <c r="J290" s="87">
        <f t="shared" si="5"/>
        <v>729</v>
      </c>
      <c r="K290" s="82"/>
      <c r="L290" s="81"/>
      <c r="M290" s="53"/>
      <c r="N290" s="53"/>
      <c r="O290" s="88"/>
      <c r="P290" s="53"/>
      <c r="Q290" s="92"/>
      <c r="R290" s="56"/>
      <c r="S290" s="53"/>
      <c r="T290" s="55"/>
    </row>
    <row r="291" ht="15.75" customHeight="1" spans="1:20">
      <c r="A291" t="s">
        <v>118</v>
      </c>
      <c r="B291">
        <v>250877</v>
      </c>
      <c r="C291" t="s">
        <v>22</v>
      </c>
      <c r="D291">
        <v>1</v>
      </c>
      <c r="E291" s="53" t="str">
        <f>IF(ISBLANK(A291),,INDEX('Store Master'!C:C,MATCH(A291,'Store Master'!A:A,0)))</f>
        <v>Bangalore</v>
      </c>
      <c r="F291" s="81" t="str">
        <f>IF(ISBLANK(A291),,INDEX('Store Master'!D:D,MATCH(A291,'Store Master'!A:A,0)))</f>
        <v>Yelahanka</v>
      </c>
      <c r="G291" s="81" t="str">
        <f>IF(ISBLANK(A291),,INDEX(Inputs!D:D,MATCH(B291,Inputs!E:E,0)))</f>
        <v>595BK Evo Fox Falcon X35 Medium Speed Mouse Pad</v>
      </c>
      <c r="H291" s="82" t="str">
        <f t="shared" si="6"/>
        <v>Store</v>
      </c>
      <c r="I291" s="82">
        <f>IF(ISBLANK(A291),,INDEX(Inputs!G:G,MATCH(B291,Inputs!E:E,0)))</f>
        <v>349</v>
      </c>
      <c r="J291" s="87">
        <f t="shared" si="5"/>
        <v>349</v>
      </c>
      <c r="K291" s="82"/>
      <c r="L291" s="81"/>
      <c r="M291" s="53"/>
      <c r="N291" s="53"/>
      <c r="O291" s="53"/>
      <c r="P291" s="53"/>
      <c r="Q291" s="92"/>
      <c r="R291" s="56"/>
      <c r="S291" s="53"/>
      <c r="T291" s="55"/>
    </row>
    <row r="292" ht="15.75" customHeight="1" spans="1:20">
      <c r="A292" t="s">
        <v>119</v>
      </c>
      <c r="B292">
        <v>256480</v>
      </c>
      <c r="C292" t="s">
        <v>25</v>
      </c>
      <c r="D292">
        <v>1</v>
      </c>
      <c r="E292" s="53" t="str">
        <f>IF(ISBLANK(A292),,INDEX('Store Master'!C:C,MATCH(A292,'Store Master'!A:A,0)))</f>
        <v>New Delhi</v>
      </c>
      <c r="F292" s="81" t="str">
        <f>IF(ISBLANK(A292),,INDEX('Store Master'!D:D,MATCH(A292,'Store Master'!A:A,0)))</f>
        <v>Vasant Kunj Mall</v>
      </c>
      <c r="G292" s="81" t="str">
        <f>IF(ISBLANK(A292),,INDEX(Inputs!D:D,MATCH(B292,Inputs!E:E,0)))</f>
        <v>998PP EvoFox Prime Gaming Bundle (422,423,658,597)</v>
      </c>
      <c r="H292" s="82" t="str">
        <f t="shared" si="6"/>
        <v>Store</v>
      </c>
      <c r="I292" s="82">
        <f>IF(ISBLANK(A292),,INDEX(Inputs!G:G,MATCH(B292,Inputs!E:E,0)))</f>
        <v>3000</v>
      </c>
      <c r="J292" s="87">
        <f t="shared" si="5"/>
        <v>3000</v>
      </c>
      <c r="K292" s="82"/>
      <c r="L292" s="81"/>
      <c r="M292" s="53"/>
      <c r="N292" s="53"/>
      <c r="O292" s="88"/>
      <c r="P292" s="53"/>
      <c r="Q292" s="93"/>
      <c r="R292" s="56"/>
      <c r="S292" s="53"/>
      <c r="T292" s="55"/>
    </row>
    <row r="293" ht="15.75" customHeight="1" spans="1:20">
      <c r="A293" t="s">
        <v>120</v>
      </c>
      <c r="B293">
        <v>250423</v>
      </c>
      <c r="C293" t="s">
        <v>11</v>
      </c>
      <c r="D293">
        <v>1</v>
      </c>
      <c r="E293" s="53" t="str">
        <f>IF(ISBLANK(A293),,INDEX('Store Master'!C:C,MATCH(A293,'Store Master'!A:A,0)))</f>
        <v>Mohali</v>
      </c>
      <c r="F293" s="81" t="str">
        <f>IF(ISBLANK(A293),,INDEX('Store Master'!D:D,MATCH(A293,'Store Master'!A:A,0)))</f>
        <v>VR Mall</v>
      </c>
      <c r="G293" s="81" t="str">
        <f>IF(ISBLANK(A293),,INDEX(Inputs!D:D,MATCH(B293,Inputs!E:E,0)))</f>
        <v>650GR Ergo View Laptop Stand-Grey</v>
      </c>
      <c r="H293" s="82" t="str">
        <f t="shared" si="6"/>
        <v>Store</v>
      </c>
      <c r="I293" s="82">
        <f>IF(ISBLANK(A293),,INDEX(Inputs!G:G,MATCH(B293,Inputs!E:E,0)))</f>
        <v>759</v>
      </c>
      <c r="J293" s="87">
        <f t="shared" si="5"/>
        <v>759</v>
      </c>
      <c r="K293" s="82"/>
      <c r="L293" s="81"/>
      <c r="M293" s="53"/>
      <c r="N293" s="53"/>
      <c r="O293" s="88"/>
      <c r="P293" s="53"/>
      <c r="Q293" s="92"/>
      <c r="R293" s="56"/>
      <c r="S293" s="53"/>
      <c r="T293" s="55"/>
    </row>
    <row r="294" ht="15.75" customHeight="1" spans="1:20">
      <c r="A294" t="s">
        <v>120</v>
      </c>
      <c r="B294">
        <v>256479</v>
      </c>
      <c r="C294" t="s">
        <v>28</v>
      </c>
      <c r="D294">
        <v>1</v>
      </c>
      <c r="E294" s="53" t="str">
        <f>IF(ISBLANK(A294),,INDEX('Store Master'!C:C,MATCH(A294,'Store Master'!A:A,0)))</f>
        <v>Mohali</v>
      </c>
      <c r="F294" s="81" t="str">
        <f>IF(ISBLANK(A294),,INDEX('Store Master'!D:D,MATCH(A294,'Store Master'!A:A,0)))</f>
        <v>VR Mall</v>
      </c>
      <c r="G294" s="81" t="str">
        <f>IF(ISBLANK(A294),,INDEX(Inputs!D:D,MATCH(B294,Inputs!E:E,0)))</f>
        <v>997PP EvoFox Explore Gaming Bundle (422,423,659,595)</v>
      </c>
      <c r="H294" s="82" t="str">
        <f t="shared" si="6"/>
        <v>Store</v>
      </c>
      <c r="I294" s="82">
        <f>IF(ISBLANK(A294),,INDEX(Inputs!G:G,MATCH(B294,Inputs!E:E,0)))</f>
        <v>2500</v>
      </c>
      <c r="J294" s="87">
        <f t="shared" si="5"/>
        <v>2500</v>
      </c>
      <c r="K294" s="82"/>
      <c r="L294" s="81"/>
      <c r="M294" s="53"/>
      <c r="N294" s="53"/>
      <c r="O294" s="88"/>
      <c r="P294" s="53"/>
      <c r="Q294" s="92"/>
      <c r="R294" s="56"/>
      <c r="S294" s="53"/>
      <c r="T294" s="55"/>
    </row>
    <row r="295" ht="15.75" customHeight="1" spans="1:20">
      <c r="A295" t="s">
        <v>120</v>
      </c>
      <c r="B295">
        <v>204737</v>
      </c>
      <c r="C295" t="s">
        <v>20</v>
      </c>
      <c r="D295">
        <v>1</v>
      </c>
      <c r="E295" s="53" t="str">
        <f>IF(ISBLANK(A295),,INDEX('Store Master'!C:C,MATCH(A295,'Store Master'!A:A,0)))</f>
        <v>Mohali</v>
      </c>
      <c r="F295" s="81" t="str">
        <f>IF(ISBLANK(A295),,INDEX('Store Master'!D:D,MATCH(A295,'Store Master'!A:A,0)))</f>
        <v>VR Mall</v>
      </c>
      <c r="G295" s="81" t="str">
        <f>IF(ISBLANK(A295),,INDEX(Inputs!D:D,MATCH(B295,Inputs!E:E,0)))</f>
        <v>850PP Xcite Pro Keyboard &amp; Mouse USB</v>
      </c>
      <c r="H295" s="82" t="str">
        <f t="shared" si="6"/>
        <v>Store</v>
      </c>
      <c r="I295" s="82">
        <f>IF(ISBLANK(A295),,INDEX(Inputs!G:G,MATCH(B295,Inputs!E:E,0)))</f>
        <v>729</v>
      </c>
      <c r="J295" s="87">
        <f t="shared" si="5"/>
        <v>729</v>
      </c>
      <c r="K295" s="82"/>
      <c r="L295" s="81"/>
      <c r="M295" s="53"/>
      <c r="N295" s="53"/>
      <c r="O295" s="53"/>
      <c r="P295" s="53"/>
      <c r="Q295" s="92"/>
      <c r="R295" s="56"/>
      <c r="S295" s="53"/>
      <c r="T295" s="55"/>
    </row>
    <row r="296" ht="15.75" customHeight="1" spans="1:20">
      <c r="A296" t="s">
        <v>121</v>
      </c>
      <c r="B296">
        <v>256479</v>
      </c>
      <c r="C296" t="s">
        <v>28</v>
      </c>
      <c r="D296">
        <v>1</v>
      </c>
      <c r="E296" s="53" t="str">
        <f>IF(ISBLANK(A296),,INDEX('Store Master'!C:C,MATCH(A296,'Store Master'!A:A,0)))</f>
        <v>Jalandhar</v>
      </c>
      <c r="F296" s="81" t="str">
        <f>IF(ISBLANK(A296),,INDEX('Store Master'!D:D,MATCH(A296,'Store Master'!A:A,0)))</f>
        <v>Lajpat Nagar</v>
      </c>
      <c r="G296" s="81" t="str">
        <f>IF(ISBLANK(A296),,INDEX(Inputs!D:D,MATCH(B296,Inputs!E:E,0)))</f>
        <v>997PP EvoFox Explore Gaming Bundle (422,423,659,595)</v>
      </c>
      <c r="H296" s="82" t="str">
        <f t="shared" si="6"/>
        <v>Store</v>
      </c>
      <c r="I296" s="82">
        <f>IF(ISBLANK(A296),,INDEX(Inputs!G:G,MATCH(B296,Inputs!E:E,0)))</f>
        <v>2500</v>
      </c>
      <c r="J296" s="87">
        <f t="shared" si="5"/>
        <v>2500</v>
      </c>
      <c r="K296" s="82"/>
      <c r="L296" s="81"/>
      <c r="M296" s="53"/>
      <c r="N296" s="53"/>
      <c r="O296" s="53"/>
      <c r="P296" s="53"/>
      <c r="Q296" s="92"/>
      <c r="R296" s="56"/>
      <c r="S296" s="53"/>
      <c r="T296" s="55"/>
    </row>
    <row r="297" ht="15.75" customHeight="1" spans="1:20">
      <c r="A297" t="s">
        <v>121</v>
      </c>
      <c r="B297">
        <v>250881</v>
      </c>
      <c r="C297" t="s">
        <v>98</v>
      </c>
      <c r="D297">
        <v>1</v>
      </c>
      <c r="E297" s="53" t="str">
        <f>IF(ISBLANK(A297),,INDEX('Store Master'!C:C,MATCH(A297,'Store Master'!A:A,0)))</f>
        <v>Jalandhar</v>
      </c>
      <c r="F297" s="81" t="str">
        <f>IF(ISBLANK(A297),,INDEX('Store Master'!D:D,MATCH(A297,'Store Master'!A:A,0)))</f>
        <v>Lajpat Nagar</v>
      </c>
      <c r="G297" s="81" t="str">
        <f>IF(ISBLANK(A297),,INDEX(Inputs!D:D,MATCH(B297,Inputs!E:E,0)))</f>
        <v>795BK EvoFox Phantom Pro RGB Gaming Mouse USB</v>
      </c>
      <c r="H297" s="82" t="str">
        <f t="shared" si="6"/>
        <v>Store</v>
      </c>
      <c r="I297" s="82">
        <f>IF(ISBLANK(A297),,INDEX(Inputs!G:G,MATCH(B297,Inputs!E:E,0)))</f>
        <v>799</v>
      </c>
      <c r="J297" s="87">
        <f t="shared" si="5"/>
        <v>799</v>
      </c>
      <c r="K297" s="82"/>
      <c r="L297" s="81"/>
      <c r="M297" s="53"/>
      <c r="N297" s="53"/>
      <c r="O297" s="88"/>
      <c r="P297" s="53"/>
      <c r="Q297" s="93"/>
      <c r="R297" s="56"/>
      <c r="S297" s="53"/>
      <c r="T297" s="55"/>
    </row>
    <row r="298" ht="15.75" customHeight="1" spans="1:20">
      <c r="A298" t="s">
        <v>121</v>
      </c>
      <c r="B298">
        <v>256480</v>
      </c>
      <c r="C298" t="s">
        <v>25</v>
      </c>
      <c r="D298">
        <v>1</v>
      </c>
      <c r="E298" s="53" t="str">
        <f>IF(ISBLANK(A298),,INDEX('Store Master'!C:C,MATCH(A298,'Store Master'!A:A,0)))</f>
        <v>Jalandhar</v>
      </c>
      <c r="F298" s="81" t="str">
        <f>IF(ISBLANK(A298),,INDEX('Store Master'!D:D,MATCH(A298,'Store Master'!A:A,0)))</f>
        <v>Lajpat Nagar</v>
      </c>
      <c r="G298" s="81" t="str">
        <f>IF(ISBLANK(A298),,INDEX(Inputs!D:D,MATCH(B298,Inputs!E:E,0)))</f>
        <v>998PP EvoFox Prime Gaming Bundle (422,423,658,597)</v>
      </c>
      <c r="H298" s="82" t="str">
        <f t="shared" si="6"/>
        <v>Store</v>
      </c>
      <c r="I298" s="82">
        <f>IF(ISBLANK(A298),,INDEX(Inputs!G:G,MATCH(B298,Inputs!E:E,0)))</f>
        <v>3000</v>
      </c>
      <c r="J298" s="87">
        <f t="shared" si="5"/>
        <v>3000</v>
      </c>
      <c r="K298" s="82"/>
      <c r="L298" s="81"/>
      <c r="M298" s="53"/>
      <c r="N298" s="53"/>
      <c r="O298" s="53"/>
      <c r="P298" s="53"/>
      <c r="Q298" s="92"/>
      <c r="R298" s="56"/>
      <c r="S298" s="53"/>
      <c r="T298" s="55"/>
    </row>
    <row r="299" ht="15.75" customHeight="1" spans="1:20">
      <c r="A299" t="s">
        <v>121</v>
      </c>
      <c r="B299">
        <v>250424</v>
      </c>
      <c r="C299" t="s">
        <v>15</v>
      </c>
      <c r="D299">
        <v>1</v>
      </c>
      <c r="E299" s="53" t="str">
        <f>IF(ISBLANK(A299),,INDEX('Store Master'!C:C,MATCH(A299,'Store Master'!A:A,0)))</f>
        <v>Jalandhar</v>
      </c>
      <c r="F299" s="81" t="str">
        <f>IF(ISBLANK(A299),,INDEX('Store Master'!D:D,MATCH(A299,'Store Master'!A:A,0)))</f>
        <v>Lajpat Nagar</v>
      </c>
      <c r="G299" s="81" t="str">
        <f>IF(ISBLANK(A299),,INDEX(Inputs!D:D,MATCH(B299,Inputs!E:E,0)))</f>
        <v>419V2 PRIMUS Wireless Desktop V2</v>
      </c>
      <c r="H299" s="82" t="str">
        <f t="shared" si="6"/>
        <v>Store</v>
      </c>
      <c r="I299" s="82">
        <f>IF(ISBLANK(A299),,INDEX(Inputs!G:G,MATCH(B299,Inputs!E:E,0)))</f>
        <v>999</v>
      </c>
      <c r="J299" s="87">
        <f t="shared" si="5"/>
        <v>999</v>
      </c>
      <c r="K299" s="82"/>
      <c r="L299" s="81"/>
      <c r="M299" s="53"/>
      <c r="N299" s="53"/>
      <c r="O299" s="88"/>
      <c r="P299" s="53"/>
      <c r="Q299" s="93"/>
      <c r="R299" s="56"/>
      <c r="S299" s="53"/>
      <c r="T299" s="55"/>
    </row>
    <row r="300" ht="15.75" customHeight="1" spans="1:20">
      <c r="A300" t="s">
        <v>122</v>
      </c>
      <c r="B300">
        <v>256480</v>
      </c>
      <c r="C300" t="s">
        <v>25</v>
      </c>
      <c r="D300">
        <v>2</v>
      </c>
      <c r="E300" s="53" t="str">
        <f>IF(ISBLANK(A300),,INDEX('Store Master'!C:C,MATCH(A300,'Store Master'!A:A,0)))</f>
        <v>Kolhapur</v>
      </c>
      <c r="F300" s="81" t="str">
        <f>IF(ISBLANK(A300),,INDEX('Store Master'!D:D,MATCH(A300,'Store Master'!A:A,0)))</f>
        <v>StarBazaar</v>
      </c>
      <c r="G300" s="81" t="str">
        <f>IF(ISBLANK(A300),,INDEX(Inputs!D:D,MATCH(B300,Inputs!E:E,0)))</f>
        <v>998PP EvoFox Prime Gaming Bundle (422,423,658,597)</v>
      </c>
      <c r="H300" s="82" t="str">
        <f t="shared" si="6"/>
        <v>Store</v>
      </c>
      <c r="I300" s="82">
        <f>IF(ISBLANK(A300),,INDEX(Inputs!G:G,MATCH(B300,Inputs!E:E,0)))</f>
        <v>3000</v>
      </c>
      <c r="J300" s="87">
        <f t="shared" si="5"/>
        <v>6000</v>
      </c>
      <c r="K300" s="82"/>
      <c r="L300" s="81"/>
      <c r="M300" s="53"/>
      <c r="N300" s="53"/>
      <c r="O300" s="53"/>
      <c r="P300" s="53"/>
      <c r="Q300" s="92"/>
      <c r="R300" s="56"/>
      <c r="S300" s="53"/>
      <c r="T300" s="55"/>
    </row>
    <row r="301" ht="15.75" customHeight="1" spans="1:20">
      <c r="A301" t="s">
        <v>122</v>
      </c>
      <c r="B301">
        <v>250421</v>
      </c>
      <c r="C301" t="s">
        <v>14</v>
      </c>
      <c r="D301">
        <v>2</v>
      </c>
      <c r="E301" s="53" t="str">
        <f>IF(ISBLANK(A301),,INDEX('Store Master'!C:C,MATCH(A301,'Store Master'!A:A,0)))</f>
        <v>Kolhapur</v>
      </c>
      <c r="F301" s="81" t="str">
        <f>IF(ISBLANK(A301),,INDEX('Store Master'!D:D,MATCH(A301,'Store Master'!A:A,0)))</f>
        <v>StarBazaar</v>
      </c>
      <c r="G301" s="81" t="str">
        <f>IF(ISBLANK(A301),,INDEX(Inputs!D:D,MATCH(B301,Inputs!E:E,0)))</f>
        <v>146BK NeoCase Sleeve MP 450 14</v>
      </c>
      <c r="H301" s="82" t="str">
        <f t="shared" si="6"/>
        <v>Store</v>
      </c>
      <c r="I301" s="82">
        <f>IF(ISBLANK(A301),,INDEX(Inputs!G:G,MATCH(B301,Inputs!E:E,0)))</f>
        <v>779</v>
      </c>
      <c r="J301" s="87">
        <f t="shared" si="5"/>
        <v>1558</v>
      </c>
      <c r="K301" s="82"/>
      <c r="L301" s="81"/>
      <c r="M301" s="53"/>
      <c r="N301" s="53"/>
      <c r="O301" s="53"/>
      <c r="P301" s="53"/>
      <c r="Q301" s="92"/>
      <c r="R301" s="56"/>
      <c r="S301" s="53"/>
      <c r="T301" s="55"/>
    </row>
    <row r="302" ht="15.75" customHeight="1" spans="1:20">
      <c r="A302" t="s">
        <v>123</v>
      </c>
      <c r="B302">
        <v>250421</v>
      </c>
      <c r="C302" t="s">
        <v>14</v>
      </c>
      <c r="D302">
        <v>1</v>
      </c>
      <c r="E302" s="53" t="str">
        <f>IF(ISBLANK(A302),,INDEX('Store Master'!C:C,MATCH(A302,'Store Master'!A:A,0)))</f>
        <v>Bhavnagar</v>
      </c>
      <c r="F302" s="81" t="str">
        <f>IF(ISBLANK(A302),,INDEX('Store Master'!D:D,MATCH(A302,'Store Master'!A:A,0)))</f>
        <v>Sun Exotica</v>
      </c>
      <c r="G302" s="81" t="str">
        <f>IF(ISBLANK(A302),,INDEX(Inputs!D:D,MATCH(B302,Inputs!E:E,0)))</f>
        <v>146BK NeoCase Sleeve MP 450 14</v>
      </c>
      <c r="H302" s="82" t="str">
        <f t="shared" si="6"/>
        <v>Store</v>
      </c>
      <c r="I302" s="82">
        <f>IF(ISBLANK(A302),,INDEX(Inputs!G:G,MATCH(B302,Inputs!E:E,0)))</f>
        <v>779</v>
      </c>
      <c r="J302" s="87">
        <f t="shared" si="5"/>
        <v>779</v>
      </c>
      <c r="K302" s="82"/>
      <c r="L302" s="81"/>
      <c r="M302" s="53"/>
      <c r="N302" s="53"/>
      <c r="O302" s="53"/>
      <c r="P302" s="53"/>
      <c r="Q302" s="92"/>
      <c r="R302" s="56"/>
      <c r="S302" s="53"/>
      <c r="T302" s="55"/>
    </row>
    <row r="303" ht="15.75" customHeight="1" spans="1:20">
      <c r="A303" t="s">
        <v>124</v>
      </c>
      <c r="B303">
        <v>204737</v>
      </c>
      <c r="C303" t="s">
        <v>20</v>
      </c>
      <c r="D303">
        <v>1</v>
      </c>
      <c r="E303" s="53" t="str">
        <f>IF(ISBLANK(A303),,INDEX('Store Master'!C:C,MATCH(A303,'Store Master'!A:A,0)))</f>
        <v>Hubli</v>
      </c>
      <c r="F303" s="81" t="str">
        <f>IF(ISBLANK(A303),,INDEX('Store Master'!D:D,MATCH(A303,'Store Master'!A:A,0)))</f>
        <v>Gokul Road</v>
      </c>
      <c r="G303" s="81" t="str">
        <f>IF(ISBLANK(A303),,INDEX(Inputs!D:D,MATCH(B303,Inputs!E:E,0)))</f>
        <v>850PP Xcite Pro Keyboard &amp; Mouse USB</v>
      </c>
      <c r="H303" s="82" t="str">
        <f t="shared" si="6"/>
        <v>Store</v>
      </c>
      <c r="I303" s="82">
        <f>IF(ISBLANK(A303),,INDEX(Inputs!G:G,MATCH(B303,Inputs!E:E,0)))</f>
        <v>729</v>
      </c>
      <c r="J303" s="87">
        <f t="shared" si="5"/>
        <v>729</v>
      </c>
      <c r="K303" s="82"/>
      <c r="L303" s="81"/>
      <c r="M303" s="53"/>
      <c r="N303" s="53"/>
      <c r="O303" s="53"/>
      <c r="P303" s="53"/>
      <c r="Q303" s="92"/>
      <c r="R303" s="56"/>
      <c r="S303" s="53"/>
      <c r="T303" s="55"/>
    </row>
    <row r="304" ht="15.75" customHeight="1" spans="1:20">
      <c r="A304" t="s">
        <v>125</v>
      </c>
      <c r="B304">
        <v>250417</v>
      </c>
      <c r="C304" t="s">
        <v>39</v>
      </c>
      <c r="D304">
        <v>1</v>
      </c>
      <c r="E304" s="53" t="str">
        <f>IF(ISBLANK(A304),,INDEX('Store Master'!C:C,MATCH(A304,'Store Master'!A:A,0)))</f>
        <v>Jaipur</v>
      </c>
      <c r="F304" s="81" t="str">
        <f>IF(ISBLANK(A304),,INDEX('Store Master'!D:D,MATCH(A304,'Store Master'!A:A,0)))</f>
        <v>WTP Mall</v>
      </c>
      <c r="G304" s="81" t="str">
        <f>IF(ISBLANK(A304),,INDEX(Inputs!D:D,MATCH(B304,Inputs!E:E,0)))</f>
        <v>416PP Super Speed Hub 4 Port USB 3.0</v>
      </c>
      <c r="H304" s="82" t="str">
        <f t="shared" si="6"/>
        <v>Store</v>
      </c>
      <c r="I304" s="82">
        <f>IF(ISBLANK(A304),,INDEX(Inputs!G:G,MATCH(B304,Inputs!E:E,0)))</f>
        <v>929</v>
      </c>
      <c r="J304" s="87">
        <f t="shared" si="5"/>
        <v>929</v>
      </c>
      <c r="K304" s="82"/>
      <c r="L304" s="81"/>
      <c r="M304" s="53"/>
      <c r="N304" s="53"/>
      <c r="O304" s="53"/>
      <c r="P304" s="53"/>
      <c r="Q304" s="92"/>
      <c r="R304" s="56"/>
      <c r="S304" s="53"/>
      <c r="T304" s="55"/>
    </row>
    <row r="305" ht="15.75" customHeight="1" spans="1:20">
      <c r="A305" t="s">
        <v>125</v>
      </c>
      <c r="B305">
        <v>250878</v>
      </c>
      <c r="C305" t="s">
        <v>24</v>
      </c>
      <c r="D305">
        <v>1</v>
      </c>
      <c r="E305" s="53" t="str">
        <f>IF(ISBLANK(A305),,INDEX('Store Master'!C:C,MATCH(A305,'Store Master'!A:A,0)))</f>
        <v>Jaipur</v>
      </c>
      <c r="F305" s="81" t="str">
        <f>IF(ISBLANK(A305),,INDEX('Store Master'!D:D,MATCH(A305,'Store Master'!A:A,0)))</f>
        <v>WTP Mall</v>
      </c>
      <c r="G305" s="81" t="str">
        <f>IF(ISBLANK(A305),,INDEX(Inputs!D:D,MATCH(B305,Inputs!E:E,0)))</f>
        <v>596BK Evo Fox Falcon LX35 Medium Speed LED Mouse Pad</v>
      </c>
      <c r="H305" s="82" t="str">
        <f t="shared" si="6"/>
        <v>Store</v>
      </c>
      <c r="I305" s="82">
        <f>IF(ISBLANK(A305),,INDEX(Inputs!G:G,MATCH(B305,Inputs!E:E,0)))</f>
        <v>999</v>
      </c>
      <c r="J305" s="87">
        <f t="shared" si="5"/>
        <v>999</v>
      </c>
      <c r="K305" s="82"/>
      <c r="L305" s="81"/>
      <c r="M305" s="53"/>
      <c r="N305" s="53"/>
      <c r="O305" s="53"/>
      <c r="P305" s="53"/>
      <c r="Q305" s="92"/>
      <c r="R305" s="56"/>
      <c r="S305" s="53"/>
      <c r="T305" s="55"/>
    </row>
    <row r="306" ht="15.75" customHeight="1" spans="1:20">
      <c r="A306" t="s">
        <v>125</v>
      </c>
      <c r="B306">
        <v>250875</v>
      </c>
      <c r="C306" t="s">
        <v>103</v>
      </c>
      <c r="D306">
        <v>1</v>
      </c>
      <c r="E306" s="53" t="str">
        <f>IF(ISBLANK(A306),,INDEX('Store Master'!C:C,MATCH(A306,'Store Master'!A:A,0)))</f>
        <v>Jaipur</v>
      </c>
      <c r="F306" s="81" t="str">
        <f>IF(ISBLANK(A306),,INDEX('Store Master'!D:D,MATCH(A306,'Store Master'!A:A,0)))</f>
        <v>WTP Mall</v>
      </c>
      <c r="G306" s="81" t="str">
        <f>IF(ISBLANK(A306),,INDEX(Inputs!D:D,MATCH(B306,Inputs!E:E,0)))</f>
        <v>433BK EvoFox WarHammer Gaming Keyboard (USB)</v>
      </c>
      <c r="H306" s="82" t="str">
        <f t="shared" si="6"/>
        <v>Store</v>
      </c>
      <c r="I306" s="82">
        <f>IF(ISBLANK(A306),,INDEX(Inputs!G:G,MATCH(B306,Inputs!E:E,0)))</f>
        <v>1099</v>
      </c>
      <c r="J306" s="87">
        <f t="shared" si="5"/>
        <v>1099</v>
      </c>
      <c r="K306" s="82"/>
      <c r="L306" s="81"/>
      <c r="M306" s="53"/>
      <c r="N306" s="53"/>
      <c r="O306" s="53"/>
      <c r="P306" s="53"/>
      <c r="Q306" s="92"/>
      <c r="R306" s="56"/>
      <c r="S306" s="53"/>
      <c r="T306" s="55"/>
    </row>
    <row r="307" ht="15.75" customHeight="1" spans="1:20">
      <c r="A307" t="s">
        <v>126</v>
      </c>
      <c r="B307">
        <v>250423</v>
      </c>
      <c r="C307" t="s">
        <v>11</v>
      </c>
      <c r="D307">
        <v>1</v>
      </c>
      <c r="E307" s="53" t="str">
        <f>IF(ISBLANK(A307),,INDEX('Store Master'!C:C,MATCH(A307,'Store Master'!A:A,0)))</f>
        <v>Hyderabad</v>
      </c>
      <c r="F307" s="81" t="str">
        <f>IF(ISBLANK(A307),,INDEX('Store Master'!D:D,MATCH(A307,'Store Master'!A:A,0)))</f>
        <v>Sarath City Mall</v>
      </c>
      <c r="G307" s="81" t="str">
        <f>IF(ISBLANK(A307),,INDEX(Inputs!D:D,MATCH(B307,Inputs!E:E,0)))</f>
        <v>650GR Ergo View Laptop Stand-Grey</v>
      </c>
      <c r="H307" s="82" t="str">
        <f t="shared" si="6"/>
        <v>Store</v>
      </c>
      <c r="I307" s="82">
        <f>IF(ISBLANK(A307),,INDEX(Inputs!G:G,MATCH(B307,Inputs!E:E,0)))</f>
        <v>759</v>
      </c>
      <c r="J307" s="87">
        <f t="shared" si="5"/>
        <v>759</v>
      </c>
      <c r="K307" s="82"/>
      <c r="L307" s="81"/>
      <c r="M307" s="53"/>
      <c r="N307" s="53"/>
      <c r="O307" s="53"/>
      <c r="P307" s="53"/>
      <c r="Q307" s="92"/>
      <c r="R307" s="56"/>
      <c r="S307" s="53"/>
      <c r="T307" s="55"/>
    </row>
    <row r="308" ht="15.75" customHeight="1" spans="1:20">
      <c r="A308" t="s">
        <v>126</v>
      </c>
      <c r="B308">
        <v>256480</v>
      </c>
      <c r="C308" t="s">
        <v>25</v>
      </c>
      <c r="D308">
        <v>1</v>
      </c>
      <c r="E308" s="53" t="str">
        <f>IF(ISBLANK(A308),,INDEX('Store Master'!C:C,MATCH(A308,'Store Master'!A:A,0)))</f>
        <v>Hyderabad</v>
      </c>
      <c r="F308" s="81" t="str">
        <f>IF(ISBLANK(A308),,INDEX('Store Master'!D:D,MATCH(A308,'Store Master'!A:A,0)))</f>
        <v>Sarath City Mall</v>
      </c>
      <c r="G308" s="81" t="str">
        <f>IF(ISBLANK(A308),,INDEX(Inputs!D:D,MATCH(B308,Inputs!E:E,0)))</f>
        <v>998PP EvoFox Prime Gaming Bundle (422,423,658,597)</v>
      </c>
      <c r="H308" s="82" t="str">
        <f t="shared" si="6"/>
        <v>Store</v>
      </c>
      <c r="I308" s="82">
        <f>IF(ISBLANK(A308),,INDEX(Inputs!G:G,MATCH(B308,Inputs!E:E,0)))</f>
        <v>3000</v>
      </c>
      <c r="J308" s="87">
        <f t="shared" si="5"/>
        <v>3000</v>
      </c>
      <c r="K308" s="82"/>
      <c r="L308" s="81"/>
      <c r="M308" s="53"/>
      <c r="N308" s="53"/>
      <c r="O308" s="88"/>
      <c r="P308" s="53"/>
      <c r="Q308" s="92"/>
      <c r="R308" s="56"/>
      <c r="S308" s="53"/>
      <c r="T308" s="55"/>
    </row>
    <row r="309" ht="15.75" customHeight="1" spans="1:20">
      <c r="A309" t="s">
        <v>126</v>
      </c>
      <c r="B309">
        <v>250421</v>
      </c>
      <c r="C309" t="s">
        <v>14</v>
      </c>
      <c r="D309">
        <v>2</v>
      </c>
      <c r="E309" s="53" t="str">
        <f>IF(ISBLANK(A309),,INDEX('Store Master'!C:C,MATCH(A309,'Store Master'!A:A,0)))</f>
        <v>Hyderabad</v>
      </c>
      <c r="F309" s="81" t="str">
        <f>IF(ISBLANK(A309),,INDEX('Store Master'!D:D,MATCH(A309,'Store Master'!A:A,0)))</f>
        <v>Sarath City Mall</v>
      </c>
      <c r="G309" s="81" t="str">
        <f>IF(ISBLANK(A309),,INDEX(Inputs!D:D,MATCH(B309,Inputs!E:E,0)))</f>
        <v>146BK NeoCase Sleeve MP 450 14</v>
      </c>
      <c r="H309" s="82" t="str">
        <f t="shared" si="6"/>
        <v>Store</v>
      </c>
      <c r="I309" s="82">
        <f>IF(ISBLANK(A309),,INDEX(Inputs!G:G,MATCH(B309,Inputs!E:E,0)))</f>
        <v>779</v>
      </c>
      <c r="J309" s="87">
        <f t="shared" si="5"/>
        <v>1558</v>
      </c>
      <c r="K309" s="82"/>
      <c r="L309" s="81"/>
      <c r="M309" s="53"/>
      <c r="N309" s="53"/>
      <c r="O309" s="53"/>
      <c r="P309" s="53"/>
      <c r="Q309" s="92"/>
      <c r="R309" s="56"/>
      <c r="S309" s="53"/>
      <c r="T309" s="55"/>
    </row>
    <row r="310" ht="15.75" customHeight="1" spans="1:20">
      <c r="A310" t="s">
        <v>127</v>
      </c>
      <c r="B310">
        <v>250877</v>
      </c>
      <c r="C310" t="s">
        <v>22</v>
      </c>
      <c r="D310">
        <v>1</v>
      </c>
      <c r="E310" s="53" t="str">
        <f>IF(ISBLANK(A310),,INDEX('Store Master'!C:C,MATCH(A310,'Store Master'!A:A,0)))</f>
        <v>Hyderabad</v>
      </c>
      <c r="F310" s="81" t="str">
        <f>IF(ISBLANK(A310),,INDEX('Store Master'!D:D,MATCH(A310,'Store Master'!A:A,0)))</f>
        <v>Kukatpally</v>
      </c>
      <c r="G310" s="81" t="str">
        <f>IF(ISBLANK(A310),,INDEX(Inputs!D:D,MATCH(B310,Inputs!E:E,0)))</f>
        <v>595BK Evo Fox Falcon X35 Medium Speed Mouse Pad</v>
      </c>
      <c r="H310" s="82" t="str">
        <f t="shared" si="6"/>
        <v>Store</v>
      </c>
      <c r="I310" s="82">
        <f>IF(ISBLANK(A310),,INDEX(Inputs!G:G,MATCH(B310,Inputs!E:E,0)))</f>
        <v>349</v>
      </c>
      <c r="J310" s="87">
        <f t="shared" si="5"/>
        <v>349</v>
      </c>
      <c r="K310" s="82"/>
      <c r="L310" s="81"/>
      <c r="M310" s="53"/>
      <c r="N310" s="53"/>
      <c r="O310" s="88"/>
      <c r="P310" s="53"/>
      <c r="Q310" s="92"/>
      <c r="R310" s="56"/>
      <c r="S310" s="53"/>
      <c r="T310" s="55"/>
    </row>
    <row r="311" ht="15.75" customHeight="1" spans="1:20">
      <c r="A311" t="s">
        <v>127</v>
      </c>
      <c r="B311">
        <v>250879</v>
      </c>
      <c r="C311" t="s">
        <v>30</v>
      </c>
      <c r="D311">
        <v>1</v>
      </c>
      <c r="E311" s="53" t="str">
        <f>IF(ISBLANK(A311),,INDEX('Store Master'!C:C,MATCH(A311,'Store Master'!A:A,0)))</f>
        <v>Hyderabad</v>
      </c>
      <c r="F311" s="81" t="str">
        <f>IF(ISBLANK(A311),,INDEX('Store Master'!D:D,MATCH(A311,'Store Master'!A:A,0)))</f>
        <v>Kukatpally</v>
      </c>
      <c r="G311" s="81" t="str">
        <f>IF(ISBLANK(A311),,INDEX(Inputs!D:D,MATCH(B311,Inputs!E:E,0)))</f>
        <v>597BK Evo Fox Falcon X85 Extra Large Speed Mouse Pad</v>
      </c>
      <c r="H311" s="82" t="str">
        <f t="shared" si="6"/>
        <v>Store</v>
      </c>
      <c r="I311" s="82">
        <f>IF(ISBLANK(A311),,INDEX(Inputs!G:G,MATCH(B311,Inputs!E:E,0)))</f>
        <v>699</v>
      </c>
      <c r="J311" s="87">
        <f t="shared" si="5"/>
        <v>699</v>
      </c>
      <c r="K311" s="82"/>
      <c r="L311" s="81"/>
      <c r="M311" s="53"/>
      <c r="N311" s="53"/>
      <c r="O311" s="88"/>
      <c r="P311" s="53"/>
      <c r="Q311" s="92"/>
      <c r="R311" s="56"/>
      <c r="S311" s="53"/>
      <c r="T311" s="55"/>
    </row>
    <row r="312" ht="15.75" customHeight="1" spans="1:20">
      <c r="A312" t="s">
        <v>128</v>
      </c>
      <c r="B312">
        <v>250417</v>
      </c>
      <c r="C312" t="s">
        <v>39</v>
      </c>
      <c r="D312">
        <v>1</v>
      </c>
      <c r="E312" s="53" t="str">
        <f>IF(ISBLANK(A312),,INDEX('Store Master'!C:C,MATCH(A312,'Store Master'!A:A,0)))</f>
        <v>Porvorim</v>
      </c>
      <c r="F312" s="81" t="str">
        <f>IF(ISBLANK(A312),,INDEX('Store Master'!D:D,MATCH(A312,'Store Master'!A:A,0)))</f>
        <v>Bardez</v>
      </c>
      <c r="G312" s="81" t="str">
        <f>IF(ISBLANK(A312),,INDEX(Inputs!D:D,MATCH(B312,Inputs!E:E,0)))</f>
        <v>416PP Super Speed Hub 4 Port USB 3.0</v>
      </c>
      <c r="H312" s="82" t="str">
        <f t="shared" si="6"/>
        <v>Store</v>
      </c>
      <c r="I312" s="82">
        <f>IF(ISBLANK(A312),,INDEX(Inputs!G:G,MATCH(B312,Inputs!E:E,0)))</f>
        <v>929</v>
      </c>
      <c r="J312" s="87">
        <f t="shared" si="5"/>
        <v>929</v>
      </c>
      <c r="K312" s="82"/>
      <c r="L312" s="81"/>
      <c r="M312" s="53"/>
      <c r="N312" s="53"/>
      <c r="O312" s="88"/>
      <c r="P312" s="53"/>
      <c r="Q312" s="92"/>
      <c r="R312" s="56"/>
      <c r="S312" s="53"/>
      <c r="T312" s="55"/>
    </row>
    <row r="313" ht="15.75" customHeight="1" spans="1:20">
      <c r="A313" t="s">
        <v>128</v>
      </c>
      <c r="B313">
        <v>250423</v>
      </c>
      <c r="C313" t="s">
        <v>11</v>
      </c>
      <c r="D313">
        <v>1</v>
      </c>
      <c r="E313" s="53" t="str">
        <f>IF(ISBLANK(A313),,INDEX('Store Master'!C:C,MATCH(A313,'Store Master'!A:A,0)))</f>
        <v>Porvorim</v>
      </c>
      <c r="F313" s="81" t="str">
        <f>IF(ISBLANK(A313),,INDEX('Store Master'!D:D,MATCH(A313,'Store Master'!A:A,0)))</f>
        <v>Bardez</v>
      </c>
      <c r="G313" s="81" t="str">
        <f>IF(ISBLANK(A313),,INDEX(Inputs!D:D,MATCH(B313,Inputs!E:E,0)))</f>
        <v>650GR Ergo View Laptop Stand-Grey</v>
      </c>
      <c r="H313" s="82" t="str">
        <f t="shared" si="6"/>
        <v>Store</v>
      </c>
      <c r="I313" s="82">
        <f>IF(ISBLANK(A313),,INDEX(Inputs!G:G,MATCH(B313,Inputs!E:E,0)))</f>
        <v>759</v>
      </c>
      <c r="J313" s="87">
        <f t="shared" si="5"/>
        <v>759</v>
      </c>
      <c r="K313" s="82"/>
      <c r="L313" s="81"/>
      <c r="M313" s="53"/>
      <c r="N313" s="53"/>
      <c r="O313" s="53"/>
      <c r="P313" s="53"/>
      <c r="Q313" s="92"/>
      <c r="R313" s="56"/>
      <c r="S313" s="53"/>
      <c r="T313" s="55"/>
    </row>
    <row r="314" ht="15.75" customHeight="1" spans="1:20">
      <c r="A314" t="s">
        <v>128</v>
      </c>
      <c r="B314">
        <v>256479</v>
      </c>
      <c r="C314" t="s">
        <v>28</v>
      </c>
      <c r="D314">
        <v>1</v>
      </c>
      <c r="E314" s="53" t="str">
        <f>IF(ISBLANK(A314),,INDEX('Store Master'!C:C,MATCH(A314,'Store Master'!A:A,0)))</f>
        <v>Porvorim</v>
      </c>
      <c r="F314" s="81" t="str">
        <f>IF(ISBLANK(A314),,INDEX('Store Master'!D:D,MATCH(A314,'Store Master'!A:A,0)))</f>
        <v>Bardez</v>
      </c>
      <c r="G314" s="81" t="str">
        <f>IF(ISBLANK(A314),,INDEX(Inputs!D:D,MATCH(B314,Inputs!E:E,0)))</f>
        <v>997PP EvoFox Explore Gaming Bundle (422,423,659,595)</v>
      </c>
      <c r="H314" s="82" t="str">
        <f t="shared" si="6"/>
        <v>Store</v>
      </c>
      <c r="I314" s="82">
        <f>IF(ISBLANK(A314),,INDEX(Inputs!G:G,MATCH(B314,Inputs!E:E,0)))</f>
        <v>2500</v>
      </c>
      <c r="J314" s="87">
        <f t="shared" si="5"/>
        <v>2500</v>
      </c>
      <c r="K314" s="82"/>
      <c r="L314" s="81"/>
      <c r="M314" s="53"/>
      <c r="N314" s="53"/>
      <c r="O314" s="53"/>
      <c r="P314" s="53"/>
      <c r="Q314" s="92"/>
      <c r="R314" s="56"/>
      <c r="S314" s="53"/>
      <c r="T314" s="55"/>
    </row>
    <row r="315" ht="15.75" customHeight="1" spans="1:20">
      <c r="A315" t="s">
        <v>128</v>
      </c>
      <c r="B315">
        <v>250878</v>
      </c>
      <c r="C315" t="s">
        <v>24</v>
      </c>
      <c r="D315">
        <v>1</v>
      </c>
      <c r="E315" s="53" t="str">
        <f>IF(ISBLANK(A315),,INDEX('Store Master'!C:C,MATCH(A315,'Store Master'!A:A,0)))</f>
        <v>Porvorim</v>
      </c>
      <c r="F315" s="81" t="str">
        <f>IF(ISBLANK(A315),,INDEX('Store Master'!D:D,MATCH(A315,'Store Master'!A:A,0)))</f>
        <v>Bardez</v>
      </c>
      <c r="G315" s="81" t="str">
        <f>IF(ISBLANK(A315),,INDEX(Inputs!D:D,MATCH(B315,Inputs!E:E,0)))</f>
        <v>596BK Evo Fox Falcon LX35 Medium Speed LED Mouse Pad</v>
      </c>
      <c r="H315" s="82" t="str">
        <f t="shared" si="6"/>
        <v>Store</v>
      </c>
      <c r="I315" s="82">
        <f>IF(ISBLANK(A315),,INDEX(Inputs!G:G,MATCH(B315,Inputs!E:E,0)))</f>
        <v>999</v>
      </c>
      <c r="J315" s="87">
        <f t="shared" si="5"/>
        <v>999</v>
      </c>
      <c r="K315" s="82"/>
      <c r="L315" s="81"/>
      <c r="M315" s="53"/>
      <c r="N315" s="53"/>
      <c r="O315" s="53"/>
      <c r="P315" s="53"/>
      <c r="Q315" s="93"/>
      <c r="R315" s="56"/>
      <c r="S315" s="53"/>
      <c r="T315" s="55"/>
    </row>
    <row r="316" ht="15.75" customHeight="1" spans="1:20">
      <c r="A316" t="s">
        <v>128</v>
      </c>
      <c r="B316">
        <v>256480</v>
      </c>
      <c r="C316" t="s">
        <v>25</v>
      </c>
      <c r="D316">
        <v>1</v>
      </c>
      <c r="E316" s="53" t="str">
        <f>IF(ISBLANK(A316),,INDEX('Store Master'!C:C,MATCH(A316,'Store Master'!A:A,0)))</f>
        <v>Porvorim</v>
      </c>
      <c r="F316" s="81" t="str">
        <f>IF(ISBLANK(A316),,INDEX('Store Master'!D:D,MATCH(A316,'Store Master'!A:A,0)))</f>
        <v>Bardez</v>
      </c>
      <c r="G316" s="81" t="str">
        <f>IF(ISBLANK(A316),,INDEX(Inputs!D:D,MATCH(B316,Inputs!E:E,0)))</f>
        <v>998PP EvoFox Prime Gaming Bundle (422,423,658,597)</v>
      </c>
      <c r="H316" s="82" t="str">
        <f t="shared" si="6"/>
        <v>Store</v>
      </c>
      <c r="I316" s="82">
        <f>IF(ISBLANK(A316),,INDEX(Inputs!G:G,MATCH(B316,Inputs!E:E,0)))</f>
        <v>3000</v>
      </c>
      <c r="J316" s="87">
        <f t="shared" si="5"/>
        <v>3000</v>
      </c>
      <c r="K316" s="82"/>
      <c r="L316" s="81"/>
      <c r="M316" s="53"/>
      <c r="N316" s="53"/>
      <c r="O316" s="53"/>
      <c r="P316" s="53"/>
      <c r="Q316" s="92"/>
      <c r="R316" s="56"/>
      <c r="S316" s="53"/>
      <c r="T316" s="55"/>
    </row>
    <row r="317" ht="15.75" customHeight="1" spans="1:20">
      <c r="A317" t="s">
        <v>128</v>
      </c>
      <c r="B317">
        <v>260085</v>
      </c>
      <c r="C317" t="s">
        <v>32</v>
      </c>
      <c r="D317">
        <v>1</v>
      </c>
      <c r="E317" s="53" t="str">
        <f>IF(ISBLANK(A317),,INDEX('Store Master'!C:C,MATCH(A317,'Store Master'!A:A,0)))</f>
        <v>Porvorim</v>
      </c>
      <c r="F317" s="81" t="str">
        <f>IF(ISBLANK(A317),,INDEX('Store Master'!D:D,MATCH(A317,'Store Master'!A:A,0)))</f>
        <v>Bardez</v>
      </c>
      <c r="G317" s="81" t="str">
        <f>IF(ISBLANK(A317),,INDEX(Inputs!D:D,MATCH(B317,Inputs!E:E,0)))</f>
        <v>435BK Type-C 4 Port USB 3.0 Hub Pro</v>
      </c>
      <c r="H317" s="82" t="str">
        <f t="shared" si="6"/>
        <v>Store</v>
      </c>
      <c r="I317" s="82">
        <f>IF(ISBLANK(A317),,INDEX(Inputs!G:G,MATCH(B317,Inputs!E:E,0)))</f>
        <v>1059</v>
      </c>
      <c r="J317" s="87">
        <f t="shared" si="5"/>
        <v>1059</v>
      </c>
      <c r="K317" s="82"/>
      <c r="L317" s="81"/>
      <c r="M317" s="53"/>
      <c r="N317" s="53"/>
      <c r="O317" s="53"/>
      <c r="P317" s="53"/>
      <c r="Q317" s="92"/>
      <c r="R317" s="56"/>
      <c r="S317" s="53"/>
      <c r="T317" s="55"/>
    </row>
    <row r="318" ht="15.75" customHeight="1" spans="1:20">
      <c r="A318" t="s">
        <v>128</v>
      </c>
      <c r="B318">
        <v>260086</v>
      </c>
      <c r="C318" t="s">
        <v>16</v>
      </c>
      <c r="D318">
        <v>1</v>
      </c>
      <c r="E318" s="53" t="str">
        <f>IF(ISBLANK(A318),,INDEX('Store Master'!C:C,MATCH(A318,'Store Master'!A:A,0)))</f>
        <v>Porvorim</v>
      </c>
      <c r="F318" s="81" t="str">
        <f>IF(ISBLANK(A318),,INDEX('Store Master'!D:D,MATCH(A318,'Store Master'!A:A,0)))</f>
        <v>Bardez</v>
      </c>
      <c r="G318" s="81" t="str">
        <f>IF(ISBLANK(A318),,INDEX(Inputs!D:D,MATCH(B318,Inputs!E:E,0)))</f>
        <v>436BK Type-C 6 in 1 Multiport Hub</v>
      </c>
      <c r="H318" s="82" t="str">
        <f t="shared" si="6"/>
        <v>Store</v>
      </c>
      <c r="I318" s="82">
        <f>IF(ISBLANK(A318),,INDEX(Inputs!G:G,MATCH(B318,Inputs!E:E,0)))</f>
        <v>1699</v>
      </c>
      <c r="J318" s="87">
        <f t="shared" si="5"/>
        <v>1699</v>
      </c>
      <c r="K318" s="82"/>
      <c r="L318" s="81"/>
      <c r="M318" s="53"/>
      <c r="N318" s="53"/>
      <c r="O318" s="53"/>
      <c r="P318" s="53"/>
      <c r="Q318" s="92"/>
      <c r="R318" s="56"/>
      <c r="S318" s="53"/>
      <c r="T318" s="55"/>
    </row>
    <row r="319" ht="15.75" customHeight="1" spans="1:20">
      <c r="A319" t="s">
        <v>129</v>
      </c>
      <c r="B319">
        <v>250423</v>
      </c>
      <c r="C319" t="s">
        <v>11</v>
      </c>
      <c r="D319">
        <v>1</v>
      </c>
      <c r="E319" s="53" t="str">
        <f>IF(ISBLANK(A319),,INDEX('Store Master'!C:C,MATCH(A319,'Store Master'!A:A,0)))</f>
        <v>Mysore</v>
      </c>
      <c r="F319" s="81" t="str">
        <f>IF(ISBLANK(A319),,INDEX('Store Master'!D:D,MATCH(A319,'Store Master'!A:A,0)))</f>
        <v>Double Road</v>
      </c>
      <c r="G319" s="81" t="str">
        <f>IF(ISBLANK(A319),,INDEX(Inputs!D:D,MATCH(B319,Inputs!E:E,0)))</f>
        <v>650GR Ergo View Laptop Stand-Grey</v>
      </c>
      <c r="H319" s="82" t="str">
        <f t="shared" si="6"/>
        <v>Store</v>
      </c>
      <c r="I319" s="82">
        <f>IF(ISBLANK(A319),,INDEX(Inputs!G:G,MATCH(B319,Inputs!E:E,0)))</f>
        <v>759</v>
      </c>
      <c r="J319" s="87">
        <f t="shared" si="5"/>
        <v>759</v>
      </c>
      <c r="K319" s="82"/>
      <c r="L319" s="81"/>
      <c r="M319" s="53"/>
      <c r="N319" s="53"/>
      <c r="O319" s="53"/>
      <c r="P319" s="53"/>
      <c r="Q319" s="92"/>
      <c r="R319" s="56"/>
      <c r="S319" s="53"/>
      <c r="T319" s="55"/>
    </row>
    <row r="320" ht="15.75" customHeight="1" spans="1:20">
      <c r="A320" t="s">
        <v>129</v>
      </c>
      <c r="B320">
        <v>256479</v>
      </c>
      <c r="C320" t="s">
        <v>28</v>
      </c>
      <c r="D320">
        <v>1</v>
      </c>
      <c r="E320" s="53" t="str">
        <f>IF(ISBLANK(A320),,INDEX('Store Master'!C:C,MATCH(A320,'Store Master'!A:A,0)))</f>
        <v>Mysore</v>
      </c>
      <c r="F320" s="81" t="str">
        <f>IF(ISBLANK(A320),,INDEX('Store Master'!D:D,MATCH(A320,'Store Master'!A:A,0)))</f>
        <v>Double Road</v>
      </c>
      <c r="G320" s="81" t="str">
        <f>IF(ISBLANK(A320),,INDEX(Inputs!D:D,MATCH(B320,Inputs!E:E,0)))</f>
        <v>997PP EvoFox Explore Gaming Bundle (422,423,659,595)</v>
      </c>
      <c r="H320" s="82" t="str">
        <f t="shared" si="6"/>
        <v>Store</v>
      </c>
      <c r="I320" s="82">
        <f>IF(ISBLANK(A320),,INDEX(Inputs!G:G,MATCH(B320,Inputs!E:E,0)))</f>
        <v>2500</v>
      </c>
      <c r="J320" s="87">
        <f t="shared" si="5"/>
        <v>2500</v>
      </c>
      <c r="K320" s="82"/>
      <c r="L320" s="81"/>
      <c r="M320" s="53"/>
      <c r="N320" s="53"/>
      <c r="O320" s="53"/>
      <c r="P320" s="53"/>
      <c r="Q320" s="92"/>
      <c r="R320" s="56"/>
      <c r="S320" s="53"/>
      <c r="T320" s="55"/>
    </row>
    <row r="321" ht="15.75" customHeight="1" spans="1:20">
      <c r="A321" t="s">
        <v>129</v>
      </c>
      <c r="B321">
        <v>250878</v>
      </c>
      <c r="C321" t="s">
        <v>24</v>
      </c>
      <c r="D321">
        <v>1</v>
      </c>
      <c r="E321" s="53" t="str">
        <f>IF(ISBLANK(A321),,INDEX('Store Master'!C:C,MATCH(A321,'Store Master'!A:A,0)))</f>
        <v>Mysore</v>
      </c>
      <c r="F321" s="81" t="str">
        <f>IF(ISBLANK(A321),,INDEX('Store Master'!D:D,MATCH(A321,'Store Master'!A:A,0)))</f>
        <v>Double Road</v>
      </c>
      <c r="G321" s="81" t="str">
        <f>IF(ISBLANK(A321),,INDEX(Inputs!D:D,MATCH(B321,Inputs!E:E,0)))</f>
        <v>596BK Evo Fox Falcon LX35 Medium Speed LED Mouse Pad</v>
      </c>
      <c r="H321" s="82" t="str">
        <f t="shared" si="6"/>
        <v>Store</v>
      </c>
      <c r="I321" s="82">
        <f>IF(ISBLANK(A321),,INDEX(Inputs!G:G,MATCH(B321,Inputs!E:E,0)))</f>
        <v>999</v>
      </c>
      <c r="J321" s="87">
        <f t="shared" si="5"/>
        <v>999</v>
      </c>
      <c r="K321" s="82"/>
      <c r="L321" s="81"/>
      <c r="M321" s="53"/>
      <c r="N321" s="53"/>
      <c r="O321" s="53"/>
      <c r="P321" s="53"/>
      <c r="Q321" s="92"/>
      <c r="R321" s="56"/>
      <c r="S321" s="53"/>
      <c r="T321" s="55"/>
    </row>
    <row r="322" ht="15.75" customHeight="1" spans="1:20">
      <c r="A322" t="s">
        <v>129</v>
      </c>
      <c r="B322">
        <v>250877</v>
      </c>
      <c r="C322" t="s">
        <v>22</v>
      </c>
      <c r="D322">
        <v>1</v>
      </c>
      <c r="E322" s="53" t="str">
        <f>IF(ISBLANK(A322),,INDEX('Store Master'!C:C,MATCH(A322,'Store Master'!A:A,0)))</f>
        <v>Mysore</v>
      </c>
      <c r="F322" s="81" t="str">
        <f>IF(ISBLANK(A322),,INDEX('Store Master'!D:D,MATCH(A322,'Store Master'!A:A,0)))</f>
        <v>Double Road</v>
      </c>
      <c r="G322" s="81" t="str">
        <f>IF(ISBLANK(A322),,INDEX(Inputs!D:D,MATCH(B322,Inputs!E:E,0)))</f>
        <v>595BK Evo Fox Falcon X35 Medium Speed Mouse Pad</v>
      </c>
      <c r="H322" s="82" t="str">
        <f t="shared" ref="H322:H385" si="7">IF(LEFT(A322,1)="A","Store",IF(LEFT(A322,1)="D","DC"))</f>
        <v>Store</v>
      </c>
      <c r="I322" s="82">
        <f>IF(ISBLANK(A322),,INDEX(Inputs!G:G,MATCH(B322,Inputs!E:E,0)))</f>
        <v>349</v>
      </c>
      <c r="J322" s="87">
        <f t="shared" si="5"/>
        <v>349</v>
      </c>
      <c r="K322" s="82"/>
      <c r="L322" s="81"/>
      <c r="M322" s="53"/>
      <c r="N322" s="53"/>
      <c r="O322" s="53"/>
      <c r="P322" s="53"/>
      <c r="Q322" s="92"/>
      <c r="R322" s="56"/>
      <c r="S322" s="53"/>
      <c r="T322" s="55"/>
    </row>
    <row r="323" ht="15.75" customHeight="1" spans="1:20">
      <c r="A323" t="s">
        <v>129</v>
      </c>
      <c r="B323">
        <v>256480</v>
      </c>
      <c r="C323" t="s">
        <v>25</v>
      </c>
      <c r="D323">
        <v>1</v>
      </c>
      <c r="E323" s="53" t="str">
        <f>IF(ISBLANK(A323),,INDEX('Store Master'!C:C,MATCH(A323,'Store Master'!A:A,0)))</f>
        <v>Mysore</v>
      </c>
      <c r="F323" s="81" t="str">
        <f>IF(ISBLANK(A323),,INDEX('Store Master'!D:D,MATCH(A323,'Store Master'!A:A,0)))</f>
        <v>Double Road</v>
      </c>
      <c r="G323" s="81" t="str">
        <f>IF(ISBLANK(A323),,INDEX(Inputs!D:D,MATCH(B323,Inputs!E:E,0)))</f>
        <v>998PP EvoFox Prime Gaming Bundle (422,423,658,597)</v>
      </c>
      <c r="H323" s="82" t="str">
        <f t="shared" si="7"/>
        <v>Store</v>
      </c>
      <c r="I323" s="82">
        <f>IF(ISBLANK(A323),,INDEX(Inputs!G:G,MATCH(B323,Inputs!E:E,0)))</f>
        <v>3000</v>
      </c>
      <c r="J323" s="87">
        <f t="shared" si="5"/>
        <v>3000</v>
      </c>
      <c r="K323" s="82"/>
      <c r="L323" s="81"/>
      <c r="M323" s="53"/>
      <c r="N323" s="53"/>
      <c r="O323" s="53"/>
      <c r="P323" s="53"/>
      <c r="Q323" s="92"/>
      <c r="R323" s="56"/>
      <c r="S323" s="53"/>
      <c r="T323" s="55"/>
    </row>
    <row r="324" ht="15.75" customHeight="1" spans="1:20">
      <c r="A324" t="s">
        <v>129</v>
      </c>
      <c r="B324">
        <v>250876</v>
      </c>
      <c r="C324" t="s">
        <v>26</v>
      </c>
      <c r="D324">
        <v>1</v>
      </c>
      <c r="E324" s="53" t="str">
        <f>IF(ISBLANK(A324),,INDEX('Store Master'!C:C,MATCH(A324,'Store Master'!A:A,0)))</f>
        <v>Mysore</v>
      </c>
      <c r="F324" s="81" t="str">
        <f>IF(ISBLANK(A324),,INDEX('Store Master'!D:D,MATCH(A324,'Store Master'!A:A,0)))</f>
        <v>Double Road</v>
      </c>
      <c r="G324" s="81" t="str">
        <f>IF(ISBLANK(A324),,INDEX(Inputs!D:D,MATCH(B324,Inputs!E:E,0)))</f>
        <v>649BK EvoFox Typhoon Laptop Cooling Pad</v>
      </c>
      <c r="H324" s="82" t="str">
        <f t="shared" si="7"/>
        <v>Store</v>
      </c>
      <c r="I324" s="82">
        <f>IF(ISBLANK(A324),,INDEX(Inputs!G:G,MATCH(B324,Inputs!E:E,0)))</f>
        <v>1399</v>
      </c>
      <c r="J324" s="87">
        <f t="shared" si="5"/>
        <v>1399</v>
      </c>
      <c r="K324" s="82"/>
      <c r="L324" s="81"/>
      <c r="M324" s="53"/>
      <c r="N324" s="53"/>
      <c r="O324" s="53"/>
      <c r="P324" s="53"/>
      <c r="Q324" s="92"/>
      <c r="R324" s="56"/>
      <c r="S324" s="53"/>
      <c r="T324" s="55"/>
    </row>
    <row r="325" ht="15.75" customHeight="1" spans="1:20">
      <c r="A325" t="s">
        <v>129</v>
      </c>
      <c r="B325">
        <v>250874</v>
      </c>
      <c r="C325" t="s">
        <v>13</v>
      </c>
      <c r="D325">
        <v>1</v>
      </c>
      <c r="E325" s="53" t="str">
        <f>IF(ISBLANK(A325),,INDEX('Store Master'!C:C,MATCH(A325,'Store Master'!A:A,0)))</f>
        <v>Mysore</v>
      </c>
      <c r="F325" s="81" t="str">
        <f>IF(ISBLANK(A325),,INDEX('Store Master'!D:D,MATCH(A325,'Store Master'!A:A,0)))</f>
        <v>Double Road</v>
      </c>
      <c r="G325" s="81" t="str">
        <f>IF(ISBLANK(A325),,INDEX(Inputs!D:D,MATCH(B325,Inputs!E:E,0)))</f>
        <v>432BK EvoFox X-Team Gaming Keyboard &amp; Mouse (USB)</v>
      </c>
      <c r="H325" s="82" t="str">
        <f t="shared" si="7"/>
        <v>Store</v>
      </c>
      <c r="I325" s="82">
        <f>IF(ISBLANK(A325),,INDEX(Inputs!G:G,MATCH(B325,Inputs!E:E,0)))</f>
        <v>1349</v>
      </c>
      <c r="J325" s="87">
        <f t="shared" si="5"/>
        <v>1349</v>
      </c>
      <c r="K325" s="82"/>
      <c r="L325" s="81"/>
      <c r="M325" s="53"/>
      <c r="N325" s="53"/>
      <c r="O325" s="53"/>
      <c r="P325" s="53"/>
      <c r="Q325" s="92"/>
      <c r="R325" s="56"/>
      <c r="S325" s="53"/>
      <c r="T325" s="55"/>
    </row>
    <row r="326" ht="15.75" customHeight="1" spans="1:20">
      <c r="A326" t="s">
        <v>130</v>
      </c>
      <c r="B326">
        <v>250881</v>
      </c>
      <c r="C326" t="s">
        <v>98</v>
      </c>
      <c r="D326">
        <v>1</v>
      </c>
      <c r="E326" s="53" t="str">
        <f>IF(ISBLANK(A326),,INDEX('Store Master'!C:C,MATCH(A326,'Store Master'!A:A,0)))</f>
        <v>Mumbai</v>
      </c>
      <c r="F326" s="81" t="str">
        <f>IF(ISBLANK(A326),,INDEX('Store Master'!D:D,MATCH(A326,'Store Master'!A:A,0)))</f>
        <v>Kurla LBS Road</v>
      </c>
      <c r="G326" s="81" t="str">
        <f>IF(ISBLANK(A326),,INDEX(Inputs!D:D,MATCH(B326,Inputs!E:E,0)))</f>
        <v>795BK EvoFox Phantom Pro RGB Gaming Mouse USB</v>
      </c>
      <c r="H326" s="82" t="str">
        <f t="shared" si="7"/>
        <v>Store</v>
      </c>
      <c r="I326" s="82">
        <f>IF(ISBLANK(A326),,INDEX(Inputs!G:G,MATCH(B326,Inputs!E:E,0)))</f>
        <v>799</v>
      </c>
      <c r="J326" s="87">
        <f t="shared" si="5"/>
        <v>799</v>
      </c>
      <c r="K326" s="82"/>
      <c r="L326" s="81"/>
      <c r="M326" s="53"/>
      <c r="N326" s="53"/>
      <c r="O326" s="88"/>
      <c r="P326" s="53"/>
      <c r="Q326" s="92"/>
      <c r="R326" s="56"/>
      <c r="S326" s="53"/>
      <c r="T326" s="55"/>
    </row>
    <row r="327" ht="15.75" customHeight="1" spans="1:20">
      <c r="A327" t="s">
        <v>130</v>
      </c>
      <c r="B327">
        <v>250875</v>
      </c>
      <c r="C327" t="s">
        <v>103</v>
      </c>
      <c r="D327">
        <v>1</v>
      </c>
      <c r="E327" s="53" t="str">
        <f>IF(ISBLANK(A327),,INDEX('Store Master'!C:C,MATCH(A327,'Store Master'!A:A,0)))</f>
        <v>Mumbai</v>
      </c>
      <c r="F327" s="81" t="str">
        <f>IF(ISBLANK(A327),,INDEX('Store Master'!D:D,MATCH(A327,'Store Master'!A:A,0)))</f>
        <v>Kurla LBS Road</v>
      </c>
      <c r="G327" s="81" t="str">
        <f>IF(ISBLANK(A327),,INDEX(Inputs!D:D,MATCH(B327,Inputs!E:E,0)))</f>
        <v>433BK EvoFox WarHammer Gaming Keyboard (USB)</v>
      </c>
      <c r="H327" s="82" t="str">
        <f t="shared" si="7"/>
        <v>Store</v>
      </c>
      <c r="I327" s="82">
        <f>IF(ISBLANK(A327),,INDEX(Inputs!G:G,MATCH(B327,Inputs!E:E,0)))</f>
        <v>1099</v>
      </c>
      <c r="J327" s="87">
        <f t="shared" si="5"/>
        <v>1099</v>
      </c>
      <c r="K327" s="82"/>
      <c r="L327" s="81"/>
      <c r="M327" s="53"/>
      <c r="N327" s="53"/>
      <c r="O327" s="53"/>
      <c r="P327" s="53"/>
      <c r="Q327" s="92"/>
      <c r="R327" s="56"/>
      <c r="S327" s="53"/>
      <c r="T327" s="55"/>
    </row>
    <row r="328" ht="15.75" customHeight="1" spans="1:20">
      <c r="A328" t="s">
        <v>130</v>
      </c>
      <c r="B328">
        <v>250874</v>
      </c>
      <c r="C328" t="s">
        <v>13</v>
      </c>
      <c r="D328">
        <v>1</v>
      </c>
      <c r="E328" s="53" t="str">
        <f>IF(ISBLANK(A328),,INDEX('Store Master'!C:C,MATCH(A328,'Store Master'!A:A,0)))</f>
        <v>Mumbai</v>
      </c>
      <c r="F328" s="81" t="str">
        <f>IF(ISBLANK(A328),,INDEX('Store Master'!D:D,MATCH(A328,'Store Master'!A:A,0)))</f>
        <v>Kurla LBS Road</v>
      </c>
      <c r="G328" s="81" t="str">
        <f>IF(ISBLANK(A328),,INDEX(Inputs!D:D,MATCH(B328,Inputs!E:E,0)))</f>
        <v>432BK EvoFox X-Team Gaming Keyboard &amp; Mouse (USB)</v>
      </c>
      <c r="H328" s="82" t="str">
        <f t="shared" si="7"/>
        <v>Store</v>
      </c>
      <c r="I328" s="82">
        <f>IF(ISBLANK(A328),,INDEX(Inputs!G:G,MATCH(B328,Inputs!E:E,0)))</f>
        <v>1349</v>
      </c>
      <c r="J328" s="87">
        <f t="shared" si="5"/>
        <v>1349</v>
      </c>
      <c r="K328" s="82"/>
      <c r="L328" s="81"/>
      <c r="M328" s="53"/>
      <c r="N328" s="53"/>
      <c r="O328" s="88"/>
      <c r="P328" s="53"/>
      <c r="Q328" s="93"/>
      <c r="R328" s="56"/>
      <c r="S328" s="53"/>
      <c r="T328" s="55"/>
    </row>
    <row r="329" ht="15.75" customHeight="1" spans="1:20">
      <c r="A329" t="s">
        <v>130</v>
      </c>
      <c r="B329">
        <v>204737</v>
      </c>
      <c r="C329" t="s">
        <v>20</v>
      </c>
      <c r="D329">
        <v>1</v>
      </c>
      <c r="E329" s="53" t="str">
        <f>IF(ISBLANK(A329),,INDEX('Store Master'!C:C,MATCH(A329,'Store Master'!A:A,0)))</f>
        <v>Mumbai</v>
      </c>
      <c r="F329" s="81" t="str">
        <f>IF(ISBLANK(A329),,INDEX('Store Master'!D:D,MATCH(A329,'Store Master'!A:A,0)))</f>
        <v>Kurla LBS Road</v>
      </c>
      <c r="G329" s="81" t="str">
        <f>IF(ISBLANK(A329),,INDEX(Inputs!D:D,MATCH(B329,Inputs!E:E,0)))</f>
        <v>850PP Xcite Pro Keyboard &amp; Mouse USB</v>
      </c>
      <c r="H329" s="82" t="str">
        <f t="shared" si="7"/>
        <v>Store</v>
      </c>
      <c r="I329" s="82">
        <f>IF(ISBLANK(A329),,INDEX(Inputs!G:G,MATCH(B329,Inputs!E:E,0)))</f>
        <v>729</v>
      </c>
      <c r="J329" s="87">
        <f t="shared" si="5"/>
        <v>729</v>
      </c>
      <c r="K329" s="82"/>
      <c r="L329" s="81"/>
      <c r="M329" s="53"/>
      <c r="N329" s="53"/>
      <c r="O329" s="88"/>
      <c r="P329" s="53"/>
      <c r="Q329" s="92"/>
      <c r="R329" s="56"/>
      <c r="S329" s="53"/>
      <c r="T329" s="55"/>
    </row>
    <row r="330" ht="15.75" customHeight="1" spans="1:20">
      <c r="A330" t="s">
        <v>131</v>
      </c>
      <c r="B330">
        <v>256479</v>
      </c>
      <c r="C330" t="s">
        <v>28</v>
      </c>
      <c r="D330">
        <v>1</v>
      </c>
      <c r="E330" s="53" t="str">
        <f>IF(ISBLANK(A330),,INDEX('Store Master'!C:C,MATCH(A330,'Store Master'!A:A,0)))</f>
        <v>Mandya</v>
      </c>
      <c r="F330" s="81" t="str">
        <f>IF(ISBLANK(A330),,INDEX('Store Master'!D:D,MATCH(A330,'Store Master'!A:A,0)))</f>
        <v>MC Road</v>
      </c>
      <c r="G330" s="81" t="str">
        <f>IF(ISBLANK(A330),,INDEX(Inputs!D:D,MATCH(B330,Inputs!E:E,0)))</f>
        <v>997PP EvoFox Explore Gaming Bundle (422,423,659,595)</v>
      </c>
      <c r="H330" s="82" t="str">
        <f t="shared" si="7"/>
        <v>Store</v>
      </c>
      <c r="I330" s="82">
        <f>IF(ISBLANK(A330),,INDEX(Inputs!G:G,MATCH(B330,Inputs!E:E,0)))</f>
        <v>2500</v>
      </c>
      <c r="J330" s="87">
        <f t="shared" si="5"/>
        <v>2500</v>
      </c>
      <c r="K330" s="82"/>
      <c r="L330" s="81"/>
      <c r="M330" s="53"/>
      <c r="N330" s="53"/>
      <c r="O330" s="88"/>
      <c r="P330" s="53"/>
      <c r="Q330" s="92"/>
      <c r="R330" s="56"/>
      <c r="S330" s="53"/>
      <c r="T330" s="55"/>
    </row>
    <row r="331" ht="15.75" customHeight="1" spans="1:20">
      <c r="A331" t="s">
        <v>131</v>
      </c>
      <c r="B331">
        <v>256480</v>
      </c>
      <c r="C331" t="s">
        <v>25</v>
      </c>
      <c r="D331">
        <v>1</v>
      </c>
      <c r="E331" s="53" t="str">
        <f>IF(ISBLANK(A331),,INDEX('Store Master'!C:C,MATCH(A331,'Store Master'!A:A,0)))</f>
        <v>Mandya</v>
      </c>
      <c r="F331" s="81" t="str">
        <f>IF(ISBLANK(A331),,INDEX('Store Master'!D:D,MATCH(A331,'Store Master'!A:A,0)))</f>
        <v>MC Road</v>
      </c>
      <c r="G331" s="81" t="str">
        <f>IF(ISBLANK(A331),,INDEX(Inputs!D:D,MATCH(B331,Inputs!E:E,0)))</f>
        <v>998PP EvoFox Prime Gaming Bundle (422,423,658,597)</v>
      </c>
      <c r="H331" s="82" t="str">
        <f t="shared" si="7"/>
        <v>Store</v>
      </c>
      <c r="I331" s="82">
        <f>IF(ISBLANK(A331),,INDEX(Inputs!G:G,MATCH(B331,Inputs!E:E,0)))</f>
        <v>3000</v>
      </c>
      <c r="J331" s="87">
        <f t="shared" si="5"/>
        <v>3000</v>
      </c>
      <c r="K331" s="82"/>
      <c r="L331" s="81"/>
      <c r="M331" s="53"/>
      <c r="N331" s="53"/>
      <c r="O331" s="53"/>
      <c r="P331" s="53"/>
      <c r="Q331" s="92"/>
      <c r="R331" s="56"/>
      <c r="S331" s="53"/>
      <c r="T331" s="55"/>
    </row>
    <row r="332" ht="15.75" customHeight="1" spans="1:20">
      <c r="A332" t="s">
        <v>131</v>
      </c>
      <c r="B332">
        <v>250876</v>
      </c>
      <c r="C332" t="s">
        <v>26</v>
      </c>
      <c r="D332">
        <v>1</v>
      </c>
      <c r="E332" s="53" t="str">
        <f>IF(ISBLANK(A332),,INDEX('Store Master'!C:C,MATCH(A332,'Store Master'!A:A,0)))</f>
        <v>Mandya</v>
      </c>
      <c r="F332" s="81" t="str">
        <f>IF(ISBLANK(A332),,INDEX('Store Master'!D:D,MATCH(A332,'Store Master'!A:A,0)))</f>
        <v>MC Road</v>
      </c>
      <c r="G332" s="81" t="str">
        <f>IF(ISBLANK(A332),,INDEX(Inputs!D:D,MATCH(B332,Inputs!E:E,0)))</f>
        <v>649BK EvoFox Typhoon Laptop Cooling Pad</v>
      </c>
      <c r="H332" s="82" t="str">
        <f t="shared" si="7"/>
        <v>Store</v>
      </c>
      <c r="I332" s="82">
        <f>IF(ISBLANK(A332),,INDEX(Inputs!G:G,MATCH(B332,Inputs!E:E,0)))</f>
        <v>1399</v>
      </c>
      <c r="J332" s="87">
        <f t="shared" si="5"/>
        <v>1399</v>
      </c>
      <c r="K332" s="82"/>
      <c r="L332" s="81"/>
      <c r="M332" s="53"/>
      <c r="N332" s="53"/>
      <c r="O332" s="53"/>
      <c r="P332" s="53"/>
      <c r="Q332" s="92"/>
      <c r="R332" s="56"/>
      <c r="S332" s="53"/>
      <c r="T332" s="55"/>
    </row>
    <row r="333" ht="15.75" customHeight="1" spans="1:20">
      <c r="A333" t="s">
        <v>132</v>
      </c>
      <c r="B333">
        <v>256479</v>
      </c>
      <c r="C333" t="s">
        <v>28</v>
      </c>
      <c r="D333">
        <v>1</v>
      </c>
      <c r="E333" s="53" t="str">
        <f>IF(ISBLANK(A333),,INDEX('Store Master'!C:C,MATCH(A333,'Store Master'!A:A,0)))</f>
        <v>Kolkata</v>
      </c>
      <c r="F333" s="81" t="str">
        <f>IF(ISBLANK(A333),,INDEX('Store Master'!D:D,MATCH(A333,'Store Master'!A:A,0)))</f>
        <v>Sarat Bose Road</v>
      </c>
      <c r="G333" s="81" t="str">
        <f>IF(ISBLANK(A333),,INDEX(Inputs!D:D,MATCH(B333,Inputs!E:E,0)))</f>
        <v>997PP EvoFox Explore Gaming Bundle (422,423,659,595)</v>
      </c>
      <c r="H333" s="82" t="str">
        <f t="shared" si="7"/>
        <v>Store</v>
      </c>
      <c r="I333" s="82">
        <f>IF(ISBLANK(A333),,INDEX(Inputs!G:G,MATCH(B333,Inputs!E:E,0)))</f>
        <v>2500</v>
      </c>
      <c r="J333" s="87">
        <f t="shared" si="5"/>
        <v>2500</v>
      </c>
      <c r="K333" s="82"/>
      <c r="L333" s="81"/>
      <c r="M333" s="53"/>
      <c r="N333" s="53"/>
      <c r="O333" s="88"/>
      <c r="P333" s="53"/>
      <c r="Q333" s="93"/>
      <c r="R333" s="56"/>
      <c r="S333" s="53"/>
      <c r="T333" s="55"/>
    </row>
    <row r="334" ht="15.75" customHeight="1" spans="1:20">
      <c r="A334" t="s">
        <v>132</v>
      </c>
      <c r="B334">
        <v>250877</v>
      </c>
      <c r="C334" t="s">
        <v>22</v>
      </c>
      <c r="D334">
        <v>1</v>
      </c>
      <c r="E334" s="53" t="str">
        <f>IF(ISBLANK(A334),,INDEX('Store Master'!C:C,MATCH(A334,'Store Master'!A:A,0)))</f>
        <v>Kolkata</v>
      </c>
      <c r="F334" s="81" t="str">
        <f>IF(ISBLANK(A334),,INDEX('Store Master'!D:D,MATCH(A334,'Store Master'!A:A,0)))</f>
        <v>Sarat Bose Road</v>
      </c>
      <c r="G334" s="81" t="str">
        <f>IF(ISBLANK(A334),,INDEX(Inputs!D:D,MATCH(B334,Inputs!E:E,0)))</f>
        <v>595BK Evo Fox Falcon X35 Medium Speed Mouse Pad</v>
      </c>
      <c r="H334" s="82" t="str">
        <f t="shared" si="7"/>
        <v>Store</v>
      </c>
      <c r="I334" s="82">
        <f>IF(ISBLANK(A334),,INDEX(Inputs!G:G,MATCH(B334,Inputs!E:E,0)))</f>
        <v>349</v>
      </c>
      <c r="J334" s="87">
        <f t="shared" si="5"/>
        <v>349</v>
      </c>
      <c r="K334" s="82"/>
      <c r="L334" s="81"/>
      <c r="M334" s="53"/>
      <c r="N334" s="53"/>
      <c r="O334" s="53"/>
      <c r="P334" s="53"/>
      <c r="Q334" s="92"/>
      <c r="R334" s="56"/>
      <c r="S334" s="53"/>
      <c r="T334" s="55"/>
    </row>
    <row r="335" ht="15.75" customHeight="1" spans="1:20">
      <c r="A335" t="s">
        <v>132</v>
      </c>
      <c r="B335">
        <v>256480</v>
      </c>
      <c r="C335" t="s">
        <v>25</v>
      </c>
      <c r="D335">
        <v>1</v>
      </c>
      <c r="E335" s="53" t="str">
        <f>IF(ISBLANK(A335),,INDEX('Store Master'!C:C,MATCH(A335,'Store Master'!A:A,0)))</f>
        <v>Kolkata</v>
      </c>
      <c r="F335" s="81" t="str">
        <f>IF(ISBLANK(A335),,INDEX('Store Master'!D:D,MATCH(A335,'Store Master'!A:A,0)))</f>
        <v>Sarat Bose Road</v>
      </c>
      <c r="G335" s="81" t="str">
        <f>IF(ISBLANK(A335),,INDEX(Inputs!D:D,MATCH(B335,Inputs!E:E,0)))</f>
        <v>998PP EvoFox Prime Gaming Bundle (422,423,658,597)</v>
      </c>
      <c r="H335" s="82" t="str">
        <f t="shared" si="7"/>
        <v>Store</v>
      </c>
      <c r="I335" s="82">
        <f>IF(ISBLANK(A335),,INDEX(Inputs!G:G,MATCH(B335,Inputs!E:E,0)))</f>
        <v>3000</v>
      </c>
      <c r="J335" s="87">
        <f t="shared" si="5"/>
        <v>3000</v>
      </c>
      <c r="K335" s="82"/>
      <c r="L335" s="81"/>
      <c r="M335" s="53"/>
      <c r="N335" s="53"/>
      <c r="O335" s="88"/>
      <c r="P335" s="53"/>
      <c r="Q335" s="93"/>
      <c r="R335" s="56"/>
      <c r="S335" s="53"/>
      <c r="T335" s="55"/>
    </row>
    <row r="336" ht="15.75" customHeight="1" spans="1:20">
      <c r="A336" t="s">
        <v>133</v>
      </c>
      <c r="B336">
        <v>250876</v>
      </c>
      <c r="C336" t="s">
        <v>26</v>
      </c>
      <c r="D336">
        <v>1</v>
      </c>
      <c r="E336" s="53" t="str">
        <f>IF(ISBLANK(A336),,INDEX('Store Master'!C:C,MATCH(A336,'Store Master'!A:A,0)))</f>
        <v>Chennai</v>
      </c>
      <c r="F336" s="81" t="str">
        <f>IF(ISBLANK(A336),,INDEX('Store Master'!D:D,MATCH(A336,'Store Master'!A:A,0)))</f>
        <v>Chrompet</v>
      </c>
      <c r="G336" s="81" t="str">
        <f>IF(ISBLANK(A336),,INDEX(Inputs!D:D,MATCH(B336,Inputs!E:E,0)))</f>
        <v>649BK EvoFox Typhoon Laptop Cooling Pad</v>
      </c>
      <c r="H336" s="82" t="str">
        <f t="shared" si="7"/>
        <v>Store</v>
      </c>
      <c r="I336" s="82">
        <f>IF(ISBLANK(A336),,INDEX(Inputs!G:G,MATCH(B336,Inputs!E:E,0)))</f>
        <v>1399</v>
      </c>
      <c r="J336" s="87">
        <f t="shared" si="5"/>
        <v>1399</v>
      </c>
      <c r="K336" s="82"/>
      <c r="L336" s="81"/>
      <c r="M336" s="53"/>
      <c r="N336" s="53"/>
      <c r="O336" s="53"/>
      <c r="P336" s="53"/>
      <c r="Q336" s="92"/>
      <c r="R336" s="56"/>
      <c r="S336" s="53"/>
      <c r="T336" s="55"/>
    </row>
    <row r="337" ht="15.75" customHeight="1" spans="1:20">
      <c r="A337" t="s">
        <v>133</v>
      </c>
      <c r="B337">
        <v>250874</v>
      </c>
      <c r="C337" t="s">
        <v>13</v>
      </c>
      <c r="D337">
        <v>1</v>
      </c>
      <c r="E337" s="53" t="str">
        <f>IF(ISBLANK(A337),,INDEX('Store Master'!C:C,MATCH(A337,'Store Master'!A:A,0)))</f>
        <v>Chennai</v>
      </c>
      <c r="F337" s="81" t="str">
        <f>IF(ISBLANK(A337),,INDEX('Store Master'!D:D,MATCH(A337,'Store Master'!A:A,0)))</f>
        <v>Chrompet</v>
      </c>
      <c r="G337" s="81" t="str">
        <f>IF(ISBLANK(A337),,INDEX(Inputs!D:D,MATCH(B337,Inputs!E:E,0)))</f>
        <v>432BK EvoFox X-Team Gaming Keyboard &amp; Mouse (USB)</v>
      </c>
      <c r="H337" s="82" t="str">
        <f t="shared" si="7"/>
        <v>Store</v>
      </c>
      <c r="I337" s="82">
        <f>IF(ISBLANK(A337),,INDEX(Inputs!G:G,MATCH(B337,Inputs!E:E,0)))</f>
        <v>1349</v>
      </c>
      <c r="J337" s="87">
        <f t="shared" si="5"/>
        <v>1349</v>
      </c>
      <c r="K337" s="82"/>
      <c r="L337" s="81"/>
      <c r="M337" s="53"/>
      <c r="N337" s="53"/>
      <c r="O337" s="53"/>
      <c r="P337" s="53"/>
      <c r="Q337" s="92"/>
      <c r="R337" s="56"/>
      <c r="S337" s="53"/>
      <c r="T337" s="55"/>
    </row>
    <row r="338" ht="15.75" customHeight="1" spans="1:20">
      <c r="A338" t="s">
        <v>133</v>
      </c>
      <c r="B338">
        <v>250421</v>
      </c>
      <c r="C338" t="s">
        <v>14</v>
      </c>
      <c r="D338">
        <v>2</v>
      </c>
      <c r="E338" s="53" t="str">
        <f>IF(ISBLANK(A338),,INDEX('Store Master'!C:C,MATCH(A338,'Store Master'!A:A,0)))</f>
        <v>Chennai</v>
      </c>
      <c r="F338" s="81" t="str">
        <f>IF(ISBLANK(A338),,INDEX('Store Master'!D:D,MATCH(A338,'Store Master'!A:A,0)))</f>
        <v>Chrompet</v>
      </c>
      <c r="G338" s="81" t="str">
        <f>IF(ISBLANK(A338),,INDEX(Inputs!D:D,MATCH(B338,Inputs!E:E,0)))</f>
        <v>146BK NeoCase Sleeve MP 450 14</v>
      </c>
      <c r="H338" s="82" t="str">
        <f t="shared" si="7"/>
        <v>Store</v>
      </c>
      <c r="I338" s="82">
        <f>IF(ISBLANK(A338),,INDEX(Inputs!G:G,MATCH(B338,Inputs!E:E,0)))</f>
        <v>779</v>
      </c>
      <c r="J338" s="87">
        <f t="shared" si="5"/>
        <v>1558</v>
      </c>
      <c r="K338" s="82"/>
      <c r="L338" s="81"/>
      <c r="M338" s="53"/>
      <c r="N338" s="53"/>
      <c r="O338" s="88"/>
      <c r="P338" s="53"/>
      <c r="Q338" s="93"/>
      <c r="R338" s="56"/>
      <c r="S338" s="53"/>
      <c r="T338" s="55"/>
    </row>
    <row r="339" ht="15.75" customHeight="1" spans="1:20">
      <c r="A339" t="s">
        <v>133</v>
      </c>
      <c r="B339">
        <v>204737</v>
      </c>
      <c r="C339" t="s">
        <v>20</v>
      </c>
      <c r="D339">
        <v>1</v>
      </c>
      <c r="E339" s="53" t="str">
        <f>IF(ISBLANK(A339),,INDEX('Store Master'!C:C,MATCH(A339,'Store Master'!A:A,0)))</f>
        <v>Chennai</v>
      </c>
      <c r="F339" s="81" t="str">
        <f>IF(ISBLANK(A339),,INDEX('Store Master'!D:D,MATCH(A339,'Store Master'!A:A,0)))</f>
        <v>Chrompet</v>
      </c>
      <c r="G339" s="81" t="str">
        <f>IF(ISBLANK(A339),,INDEX(Inputs!D:D,MATCH(B339,Inputs!E:E,0)))</f>
        <v>850PP Xcite Pro Keyboard &amp; Mouse USB</v>
      </c>
      <c r="H339" s="82" t="str">
        <f t="shared" si="7"/>
        <v>Store</v>
      </c>
      <c r="I339" s="82">
        <f>IF(ISBLANK(A339),,INDEX(Inputs!G:G,MATCH(B339,Inputs!E:E,0)))</f>
        <v>729</v>
      </c>
      <c r="J339" s="87">
        <f t="shared" si="5"/>
        <v>729</v>
      </c>
      <c r="K339" s="82"/>
      <c r="L339" s="81"/>
      <c r="M339" s="53"/>
      <c r="N339" s="53"/>
      <c r="O339" s="53"/>
      <c r="P339" s="53"/>
      <c r="Q339" s="92"/>
      <c r="R339" s="56"/>
      <c r="S339" s="53"/>
      <c r="T339" s="55"/>
    </row>
    <row r="340" ht="15.75" customHeight="1" spans="1:20">
      <c r="A340" t="s">
        <v>134</v>
      </c>
      <c r="B340">
        <v>250878</v>
      </c>
      <c r="C340" t="s">
        <v>24</v>
      </c>
      <c r="D340">
        <v>1</v>
      </c>
      <c r="E340" s="53" t="str">
        <f>IF(ISBLANK(A340),,INDEX('Store Master'!C:C,MATCH(A340,'Store Master'!A:A,0)))</f>
        <v>Gwalior</v>
      </c>
      <c r="F340" s="81" t="str">
        <f>IF(ISBLANK(A340),,INDEX('Store Master'!D:D,MATCH(A340,'Store Master'!A:A,0)))</f>
        <v>City Center</v>
      </c>
      <c r="G340" s="81" t="str">
        <f>IF(ISBLANK(A340),,INDEX(Inputs!D:D,MATCH(B340,Inputs!E:E,0)))</f>
        <v>596BK Evo Fox Falcon LX35 Medium Speed LED Mouse Pad</v>
      </c>
      <c r="H340" s="82" t="str">
        <f t="shared" si="7"/>
        <v>Store</v>
      </c>
      <c r="I340" s="82">
        <f>IF(ISBLANK(A340),,INDEX(Inputs!G:G,MATCH(B340,Inputs!E:E,0)))</f>
        <v>999</v>
      </c>
      <c r="J340" s="87">
        <f t="shared" si="5"/>
        <v>999</v>
      </c>
      <c r="K340" s="82"/>
      <c r="L340" s="81"/>
      <c r="M340" s="53"/>
      <c r="N340" s="53"/>
      <c r="O340" s="53"/>
      <c r="P340" s="53"/>
      <c r="Q340" s="92"/>
      <c r="R340" s="56"/>
      <c r="S340" s="53"/>
      <c r="T340" s="55"/>
    </row>
    <row r="341" ht="15.75" customHeight="1" spans="1:20">
      <c r="A341" t="s">
        <v>134</v>
      </c>
      <c r="B341">
        <v>250881</v>
      </c>
      <c r="C341" t="s">
        <v>98</v>
      </c>
      <c r="D341">
        <v>1</v>
      </c>
      <c r="E341" s="53" t="str">
        <f>IF(ISBLANK(A341),,INDEX('Store Master'!C:C,MATCH(A341,'Store Master'!A:A,0)))</f>
        <v>Gwalior</v>
      </c>
      <c r="F341" s="81" t="str">
        <f>IF(ISBLANK(A341),,INDEX('Store Master'!D:D,MATCH(A341,'Store Master'!A:A,0)))</f>
        <v>City Center</v>
      </c>
      <c r="G341" s="81" t="str">
        <f>IF(ISBLANK(A341),,INDEX(Inputs!D:D,MATCH(B341,Inputs!E:E,0)))</f>
        <v>795BK EvoFox Phantom Pro RGB Gaming Mouse USB</v>
      </c>
      <c r="H341" s="82" t="str">
        <f t="shared" si="7"/>
        <v>Store</v>
      </c>
      <c r="I341" s="82">
        <f>IF(ISBLANK(A341),,INDEX(Inputs!G:G,MATCH(B341,Inputs!E:E,0)))</f>
        <v>799</v>
      </c>
      <c r="J341" s="87">
        <f t="shared" si="5"/>
        <v>799</v>
      </c>
      <c r="K341" s="82"/>
      <c r="L341" s="81"/>
      <c r="M341" s="53"/>
      <c r="N341" s="53"/>
      <c r="O341" s="53"/>
      <c r="P341" s="53"/>
      <c r="Q341" s="92"/>
      <c r="R341" s="56"/>
      <c r="S341" s="53"/>
      <c r="T341" s="55"/>
    </row>
    <row r="342" ht="15.75" customHeight="1" spans="1:20">
      <c r="A342" t="s">
        <v>134</v>
      </c>
      <c r="B342">
        <v>256480</v>
      </c>
      <c r="C342" t="s">
        <v>25</v>
      </c>
      <c r="D342">
        <v>1</v>
      </c>
      <c r="E342" s="53" t="str">
        <f>IF(ISBLANK(A342),,INDEX('Store Master'!C:C,MATCH(A342,'Store Master'!A:A,0)))</f>
        <v>Gwalior</v>
      </c>
      <c r="F342" s="81" t="str">
        <f>IF(ISBLANK(A342),,INDEX('Store Master'!D:D,MATCH(A342,'Store Master'!A:A,0)))</f>
        <v>City Center</v>
      </c>
      <c r="G342" s="81" t="str">
        <f>IF(ISBLANK(A342),,INDEX(Inputs!D:D,MATCH(B342,Inputs!E:E,0)))</f>
        <v>998PP EvoFox Prime Gaming Bundle (422,423,658,597)</v>
      </c>
      <c r="H342" s="82" t="str">
        <f t="shared" si="7"/>
        <v>Store</v>
      </c>
      <c r="I342" s="82">
        <f>IF(ISBLANK(A342),,INDEX(Inputs!G:G,MATCH(B342,Inputs!E:E,0)))</f>
        <v>3000</v>
      </c>
      <c r="J342" s="87">
        <f t="shared" si="5"/>
        <v>3000</v>
      </c>
      <c r="K342" s="82"/>
      <c r="L342" s="81"/>
      <c r="M342" s="53"/>
      <c r="N342" s="53"/>
      <c r="O342" s="53"/>
      <c r="P342" s="53"/>
      <c r="Q342" s="92"/>
      <c r="R342" s="56"/>
      <c r="S342" s="53"/>
      <c r="T342" s="55"/>
    </row>
    <row r="343" ht="15.75" customHeight="1" spans="1:20">
      <c r="A343" t="s">
        <v>135</v>
      </c>
      <c r="B343">
        <v>250873</v>
      </c>
      <c r="C343" t="s">
        <v>12</v>
      </c>
      <c r="D343">
        <v>1</v>
      </c>
      <c r="E343" s="53" t="str">
        <f>IF(ISBLANK(A343),,INDEX('Store Master'!C:C,MATCH(A343,'Store Master'!A:A,0)))</f>
        <v>Baramati</v>
      </c>
      <c r="F343" s="81" t="str">
        <f>IF(ISBLANK(A343),,INDEX('Store Master'!D:D,MATCH(A343,'Store Master'!A:A,0)))</f>
        <v>Bhigwan Road</v>
      </c>
      <c r="G343" s="81" t="str">
        <f>IF(ISBLANK(A343),,INDEX(Inputs!D:D,MATCH(B343,Inputs!E:E,0)))</f>
        <v>422BK Evo Fox Fireblade Gaming Keyboard USB</v>
      </c>
      <c r="H343" s="82" t="str">
        <f t="shared" si="7"/>
        <v>Store</v>
      </c>
      <c r="I343" s="82">
        <f>IF(ISBLANK(A343),,INDEX(Inputs!G:G,MATCH(B343,Inputs!E:E,0)))</f>
        <v>999</v>
      </c>
      <c r="J343" s="87">
        <f t="shared" si="5"/>
        <v>999</v>
      </c>
      <c r="K343" s="82"/>
      <c r="L343" s="81"/>
      <c r="M343" s="53"/>
      <c r="N343" s="53"/>
      <c r="O343" s="53"/>
      <c r="P343" s="53"/>
      <c r="Q343" s="92"/>
      <c r="R343" s="56"/>
      <c r="S343" s="53"/>
      <c r="T343" s="55"/>
    </row>
    <row r="344" ht="15.75" customHeight="1" spans="1:20">
      <c r="A344" t="s">
        <v>135</v>
      </c>
      <c r="B344">
        <v>250876</v>
      </c>
      <c r="C344" t="s">
        <v>26</v>
      </c>
      <c r="D344">
        <v>1</v>
      </c>
      <c r="E344" s="53" t="str">
        <f>IF(ISBLANK(A344),,INDEX('Store Master'!C:C,MATCH(A344,'Store Master'!A:A,0)))</f>
        <v>Baramati</v>
      </c>
      <c r="F344" s="81" t="str">
        <f>IF(ISBLANK(A344),,INDEX('Store Master'!D:D,MATCH(A344,'Store Master'!A:A,0)))</f>
        <v>Bhigwan Road</v>
      </c>
      <c r="G344" s="81" t="str">
        <f>IF(ISBLANK(A344),,INDEX(Inputs!D:D,MATCH(B344,Inputs!E:E,0)))</f>
        <v>649BK EvoFox Typhoon Laptop Cooling Pad</v>
      </c>
      <c r="H344" s="82" t="str">
        <f t="shared" si="7"/>
        <v>Store</v>
      </c>
      <c r="I344" s="82">
        <f>IF(ISBLANK(A344),,INDEX(Inputs!G:G,MATCH(B344,Inputs!E:E,0)))</f>
        <v>1399</v>
      </c>
      <c r="J344" s="87">
        <f t="shared" si="5"/>
        <v>1399</v>
      </c>
      <c r="K344" s="82"/>
      <c r="L344" s="81"/>
      <c r="M344" s="53"/>
      <c r="N344" s="53"/>
      <c r="O344" s="53"/>
      <c r="P344" s="53"/>
      <c r="Q344" s="92"/>
      <c r="R344" s="56"/>
      <c r="S344" s="53"/>
      <c r="T344" s="55"/>
    </row>
    <row r="345" ht="15.75" customHeight="1" spans="1:20">
      <c r="A345" t="s">
        <v>135</v>
      </c>
      <c r="B345">
        <v>250421</v>
      </c>
      <c r="C345" t="s">
        <v>14</v>
      </c>
      <c r="D345">
        <v>1</v>
      </c>
      <c r="E345" s="53" t="str">
        <f>IF(ISBLANK(A345),,INDEX('Store Master'!C:C,MATCH(A345,'Store Master'!A:A,0)))</f>
        <v>Baramati</v>
      </c>
      <c r="F345" s="81" t="str">
        <f>IF(ISBLANK(A345),,INDEX('Store Master'!D:D,MATCH(A345,'Store Master'!A:A,0)))</f>
        <v>Bhigwan Road</v>
      </c>
      <c r="G345" s="81" t="str">
        <f>IF(ISBLANK(A345),,INDEX(Inputs!D:D,MATCH(B345,Inputs!E:E,0)))</f>
        <v>146BK NeoCase Sleeve MP 450 14</v>
      </c>
      <c r="H345" s="82" t="str">
        <f t="shared" si="7"/>
        <v>Store</v>
      </c>
      <c r="I345" s="82">
        <f>IF(ISBLANK(A345),,INDEX(Inputs!G:G,MATCH(B345,Inputs!E:E,0)))</f>
        <v>779</v>
      </c>
      <c r="J345" s="87">
        <f t="shared" si="5"/>
        <v>779</v>
      </c>
      <c r="K345" s="82"/>
      <c r="L345" s="81"/>
      <c r="M345" s="53"/>
      <c r="N345" s="53"/>
      <c r="O345" s="88"/>
      <c r="P345" s="53"/>
      <c r="Q345" s="92"/>
      <c r="R345" s="56"/>
      <c r="S345" s="53"/>
      <c r="T345" s="55"/>
    </row>
    <row r="346" ht="15.75" customHeight="1" spans="1:20">
      <c r="A346" t="s">
        <v>135</v>
      </c>
      <c r="B346">
        <v>260090</v>
      </c>
      <c r="C346" t="s">
        <v>17</v>
      </c>
      <c r="D346">
        <v>1</v>
      </c>
      <c r="E346" s="53" t="str">
        <f>IF(ISBLANK(A346),,INDEX('Store Master'!C:C,MATCH(A346,'Store Master'!A:A,0)))</f>
        <v>Baramati</v>
      </c>
      <c r="F346" s="81" t="str">
        <f>IF(ISBLANK(A346),,INDEX('Store Master'!D:D,MATCH(A346,'Store Master'!A:A,0)))</f>
        <v>Bhigwan Road</v>
      </c>
      <c r="G346" s="81" t="str">
        <f>IF(ISBLANK(A346),,INDEX(Inputs!D:D,MATCH(B346,Inputs!E:E,0)))</f>
        <v>400PP Xcite Neo Keyboard &amp; Mouse USB</v>
      </c>
      <c r="H346" s="82" t="str">
        <f t="shared" si="7"/>
        <v>Store</v>
      </c>
      <c r="I346" s="82">
        <f>IF(ISBLANK(A346),,INDEX(Inputs!G:G,MATCH(B346,Inputs!E:E,0)))</f>
        <v>729</v>
      </c>
      <c r="J346" s="87">
        <f t="shared" si="5"/>
        <v>729</v>
      </c>
      <c r="K346" s="82"/>
      <c r="L346" s="81"/>
      <c r="M346" s="53"/>
      <c r="N346" s="53"/>
      <c r="O346" s="53"/>
      <c r="P346" s="53"/>
      <c r="Q346" s="92"/>
      <c r="R346" s="56"/>
      <c r="S346" s="53"/>
      <c r="T346" s="55"/>
    </row>
    <row r="347" ht="15.75" customHeight="1" spans="1:20">
      <c r="A347" t="s">
        <v>135</v>
      </c>
      <c r="B347">
        <v>260089</v>
      </c>
      <c r="C347" t="s">
        <v>18</v>
      </c>
      <c r="D347">
        <v>1</v>
      </c>
      <c r="E347" s="53" t="str">
        <f>IF(ISBLANK(A347),,INDEX('Store Master'!C:C,MATCH(A347,'Store Master'!A:A,0)))</f>
        <v>Baramati</v>
      </c>
      <c r="F347" s="81" t="str">
        <f>IF(ISBLANK(A347),,INDEX('Store Master'!D:D,MATCH(A347,'Store Master'!A:A,0)))</f>
        <v>Bhigwan Road</v>
      </c>
      <c r="G347" s="81" t="str">
        <f>IF(ISBLANK(A347),,INDEX(Inputs!D:D,MATCH(B347,Inputs!E:E,0)))</f>
        <v>398PP Xcite Neo Keyboard USB</v>
      </c>
      <c r="H347" s="82" t="str">
        <f t="shared" si="7"/>
        <v>Store</v>
      </c>
      <c r="I347" s="82">
        <f>IF(ISBLANK(A347),,INDEX(Inputs!G:G,MATCH(B347,Inputs!E:E,0)))</f>
        <v>529</v>
      </c>
      <c r="J347" s="87">
        <f t="shared" si="5"/>
        <v>529</v>
      </c>
      <c r="K347" s="82"/>
      <c r="L347" s="81"/>
      <c r="M347" s="53"/>
      <c r="N347" s="53"/>
      <c r="O347" s="88"/>
      <c r="P347" s="53"/>
      <c r="Q347" s="92"/>
      <c r="R347" s="56"/>
      <c r="S347" s="53"/>
      <c r="T347" s="55"/>
    </row>
    <row r="348" ht="15.75" customHeight="1" spans="1:20">
      <c r="A348" t="s">
        <v>136</v>
      </c>
      <c r="B348">
        <v>250876</v>
      </c>
      <c r="C348" t="s">
        <v>26</v>
      </c>
      <c r="D348">
        <v>1</v>
      </c>
      <c r="E348" s="53" t="str">
        <f>IF(ISBLANK(A348),,INDEX('Store Master'!C:C,MATCH(A348,'Store Master'!A:A,0)))</f>
        <v>Davanagere</v>
      </c>
      <c r="F348" s="81" t="str">
        <f>IF(ISBLANK(A348),,INDEX('Store Master'!D:D,MATCH(A348,'Store Master'!A:A,0)))</f>
        <v>Hadadi Road</v>
      </c>
      <c r="G348" s="81" t="str">
        <f>IF(ISBLANK(A348),,INDEX(Inputs!D:D,MATCH(B348,Inputs!E:E,0)))</f>
        <v>649BK EvoFox Typhoon Laptop Cooling Pad</v>
      </c>
      <c r="H348" s="82" t="str">
        <f t="shared" si="7"/>
        <v>Store</v>
      </c>
      <c r="I348" s="82">
        <f>IF(ISBLANK(A348),,INDEX(Inputs!G:G,MATCH(B348,Inputs!E:E,0)))</f>
        <v>1399</v>
      </c>
      <c r="J348" s="87">
        <f t="shared" si="5"/>
        <v>1399</v>
      </c>
      <c r="K348" s="82"/>
      <c r="L348" s="81"/>
      <c r="M348" s="53"/>
      <c r="N348" s="53"/>
      <c r="O348" s="88"/>
      <c r="P348" s="53"/>
      <c r="Q348" s="92"/>
      <c r="R348" s="56"/>
      <c r="S348" s="53"/>
      <c r="T348" s="55"/>
    </row>
    <row r="349" ht="15.75" customHeight="1" spans="1:20">
      <c r="A349" t="s">
        <v>136</v>
      </c>
      <c r="B349">
        <v>204737</v>
      </c>
      <c r="C349" t="s">
        <v>20</v>
      </c>
      <c r="D349">
        <v>1</v>
      </c>
      <c r="E349" s="53" t="str">
        <f>IF(ISBLANK(A349),,INDEX('Store Master'!C:C,MATCH(A349,'Store Master'!A:A,0)))</f>
        <v>Davanagere</v>
      </c>
      <c r="F349" s="81" t="str">
        <f>IF(ISBLANK(A349),,INDEX('Store Master'!D:D,MATCH(A349,'Store Master'!A:A,0)))</f>
        <v>Hadadi Road</v>
      </c>
      <c r="G349" s="81" t="str">
        <f>IF(ISBLANK(A349),,INDEX(Inputs!D:D,MATCH(B349,Inputs!E:E,0)))</f>
        <v>850PP Xcite Pro Keyboard &amp; Mouse USB</v>
      </c>
      <c r="H349" s="82" t="str">
        <f t="shared" si="7"/>
        <v>Store</v>
      </c>
      <c r="I349" s="82">
        <f>IF(ISBLANK(A349),,INDEX(Inputs!G:G,MATCH(B349,Inputs!E:E,0)))</f>
        <v>729</v>
      </c>
      <c r="J349" s="87">
        <f t="shared" si="5"/>
        <v>729</v>
      </c>
      <c r="K349" s="82"/>
      <c r="L349" s="81"/>
      <c r="M349" s="53"/>
      <c r="N349" s="53"/>
      <c r="O349" s="53"/>
      <c r="P349" s="53"/>
      <c r="Q349" s="92"/>
      <c r="R349" s="56"/>
      <c r="S349" s="53"/>
      <c r="T349" s="55"/>
    </row>
    <row r="350" ht="15.75" customHeight="1" spans="1:20">
      <c r="A350" t="s">
        <v>137</v>
      </c>
      <c r="B350">
        <v>250878</v>
      </c>
      <c r="C350" t="s">
        <v>24</v>
      </c>
      <c r="D350">
        <v>1</v>
      </c>
      <c r="E350" s="53" t="str">
        <f>IF(ISBLANK(A350),,INDEX('Store Master'!C:C,MATCH(A350,'Store Master'!A:A,0)))</f>
        <v>Indore</v>
      </c>
      <c r="F350" s="81" t="str">
        <f>IF(ISBLANK(A350),,INDEX('Store Master'!D:D,MATCH(A350,'Store Master'!A:A,0)))</f>
        <v>Vijay Nagar Square</v>
      </c>
      <c r="G350" s="81" t="str">
        <f>IF(ISBLANK(A350),,INDEX(Inputs!D:D,MATCH(B350,Inputs!E:E,0)))</f>
        <v>596BK Evo Fox Falcon LX35 Medium Speed LED Mouse Pad</v>
      </c>
      <c r="H350" s="82" t="str">
        <f t="shared" si="7"/>
        <v>Store</v>
      </c>
      <c r="I350" s="82">
        <f>IF(ISBLANK(A350),,INDEX(Inputs!G:G,MATCH(B350,Inputs!E:E,0)))</f>
        <v>999</v>
      </c>
      <c r="J350" s="87">
        <f t="shared" si="5"/>
        <v>999</v>
      </c>
      <c r="K350" s="82"/>
      <c r="L350" s="81"/>
      <c r="M350" s="53"/>
      <c r="N350" s="53"/>
      <c r="O350" s="88"/>
      <c r="P350" s="53"/>
      <c r="Q350" s="92"/>
      <c r="R350" s="56"/>
      <c r="S350" s="53"/>
      <c r="T350" s="55"/>
    </row>
    <row r="351" ht="15.75" customHeight="1" spans="1:20">
      <c r="A351" t="s">
        <v>138</v>
      </c>
      <c r="B351">
        <v>256480</v>
      </c>
      <c r="C351" t="s">
        <v>25</v>
      </c>
      <c r="D351">
        <v>1</v>
      </c>
      <c r="E351" s="53" t="str">
        <f>IF(ISBLANK(A351),,INDEX('Store Master'!C:C,MATCH(A351,'Store Master'!A:A,0)))</f>
        <v>Bhopal</v>
      </c>
      <c r="F351" s="81" t="str">
        <f>IF(ISBLANK(A351),,INDEX('Store Master'!D:D,MATCH(A351,'Store Master'!A:A,0)))</f>
        <v>Arera Colony</v>
      </c>
      <c r="G351" s="81" t="str">
        <f>IF(ISBLANK(A351),,INDEX(Inputs!D:D,MATCH(B351,Inputs!E:E,0)))</f>
        <v>998PP EvoFox Prime Gaming Bundle (422,423,658,597)</v>
      </c>
      <c r="H351" s="82" t="str">
        <f t="shared" si="7"/>
        <v>Store</v>
      </c>
      <c r="I351" s="82">
        <f>IF(ISBLANK(A351),,INDEX(Inputs!G:G,MATCH(B351,Inputs!E:E,0)))</f>
        <v>3000</v>
      </c>
      <c r="J351" s="87">
        <f t="shared" si="5"/>
        <v>3000</v>
      </c>
      <c r="K351" s="82"/>
      <c r="L351" s="81"/>
      <c r="M351" s="53"/>
      <c r="N351" s="53"/>
      <c r="O351" s="88"/>
      <c r="P351" s="53"/>
      <c r="Q351" s="92"/>
      <c r="R351" s="56"/>
      <c r="S351" s="53"/>
      <c r="T351" s="55"/>
    </row>
    <row r="352" ht="15.75" customHeight="1" spans="1:20">
      <c r="A352" t="s">
        <v>139</v>
      </c>
      <c r="B352">
        <v>250417</v>
      </c>
      <c r="C352" t="s">
        <v>39</v>
      </c>
      <c r="D352">
        <v>2</v>
      </c>
      <c r="E352" s="53" t="str">
        <f>IF(ISBLANK(A352),,INDEX('Store Master'!C:C,MATCH(A352,'Store Master'!A:A,0)))</f>
        <v>Noida</v>
      </c>
      <c r="F352" s="81" t="str">
        <f>IF(ISBLANK(A352),,INDEX('Store Master'!D:D,MATCH(A352,'Store Master'!A:A,0)))</f>
        <v>Gaur Mall</v>
      </c>
      <c r="G352" s="81" t="str">
        <f>IF(ISBLANK(A352),,INDEX(Inputs!D:D,MATCH(B352,Inputs!E:E,0)))</f>
        <v>416PP Super Speed Hub 4 Port USB 3.0</v>
      </c>
      <c r="H352" s="82" t="str">
        <f t="shared" si="7"/>
        <v>Store</v>
      </c>
      <c r="I352" s="82">
        <f>IF(ISBLANK(A352),,INDEX(Inputs!G:G,MATCH(B352,Inputs!E:E,0)))</f>
        <v>929</v>
      </c>
      <c r="J352" s="87">
        <f t="shared" si="5"/>
        <v>1858</v>
      </c>
      <c r="K352" s="82"/>
      <c r="L352" s="81"/>
      <c r="M352" s="53"/>
      <c r="N352" s="53"/>
      <c r="O352" s="53"/>
      <c r="P352" s="53"/>
      <c r="Q352" s="92"/>
      <c r="R352" s="56"/>
      <c r="S352" s="53"/>
      <c r="T352" s="55"/>
    </row>
    <row r="353" ht="15.75" customHeight="1" spans="1:20">
      <c r="A353" t="s">
        <v>139</v>
      </c>
      <c r="B353">
        <v>250876</v>
      </c>
      <c r="C353" t="s">
        <v>26</v>
      </c>
      <c r="D353">
        <v>1</v>
      </c>
      <c r="E353" s="53" t="str">
        <f>IF(ISBLANK(A353),,INDEX('Store Master'!C:C,MATCH(A353,'Store Master'!A:A,0)))</f>
        <v>Noida</v>
      </c>
      <c r="F353" s="81" t="str">
        <f>IF(ISBLANK(A353),,INDEX('Store Master'!D:D,MATCH(A353,'Store Master'!A:A,0)))</f>
        <v>Gaur Mall</v>
      </c>
      <c r="G353" s="81" t="str">
        <f>IF(ISBLANK(A353),,INDEX(Inputs!D:D,MATCH(B353,Inputs!E:E,0)))</f>
        <v>649BK EvoFox Typhoon Laptop Cooling Pad</v>
      </c>
      <c r="H353" s="82" t="str">
        <f t="shared" si="7"/>
        <v>Store</v>
      </c>
      <c r="I353" s="82">
        <f>IF(ISBLANK(A353),,INDEX(Inputs!G:G,MATCH(B353,Inputs!E:E,0)))</f>
        <v>1399</v>
      </c>
      <c r="J353" s="87">
        <f t="shared" si="5"/>
        <v>1399</v>
      </c>
      <c r="K353" s="82"/>
      <c r="L353" s="81"/>
      <c r="M353" s="53"/>
      <c r="N353" s="53"/>
      <c r="O353" s="53"/>
      <c r="P353" s="53"/>
      <c r="Q353" s="92"/>
      <c r="R353" s="56"/>
      <c r="S353" s="53"/>
      <c r="T353" s="55"/>
    </row>
    <row r="354" ht="15.75" customHeight="1" spans="1:20">
      <c r="A354" t="s">
        <v>140</v>
      </c>
      <c r="B354">
        <v>256479</v>
      </c>
      <c r="C354" t="s">
        <v>28</v>
      </c>
      <c r="D354">
        <v>1</v>
      </c>
      <c r="E354" s="53" t="str">
        <f>IF(ISBLANK(A354),,INDEX('Store Master'!C:C,MATCH(A354,'Store Master'!A:A,0)))</f>
        <v>Gandhidham</v>
      </c>
      <c r="F354" s="81" t="str">
        <f>IF(ISBLANK(A354),,INDEX('Store Master'!D:D,MATCH(A354,'Store Master'!A:A,0)))</f>
        <v>RT Road</v>
      </c>
      <c r="G354" s="81" t="str">
        <f>IF(ISBLANK(A354),,INDEX(Inputs!D:D,MATCH(B354,Inputs!E:E,0)))</f>
        <v>997PP EvoFox Explore Gaming Bundle (422,423,659,595)</v>
      </c>
      <c r="H354" s="82" t="str">
        <f t="shared" si="7"/>
        <v>Store</v>
      </c>
      <c r="I354" s="82">
        <f>IF(ISBLANK(A354),,INDEX(Inputs!G:G,MATCH(B354,Inputs!E:E,0)))</f>
        <v>2500</v>
      </c>
      <c r="J354" s="87">
        <f t="shared" si="5"/>
        <v>2500</v>
      </c>
      <c r="K354" s="82"/>
      <c r="L354" s="81"/>
      <c r="M354" s="53"/>
      <c r="N354" s="53"/>
      <c r="O354" s="88"/>
      <c r="P354" s="53"/>
      <c r="Q354" s="92"/>
      <c r="R354" s="56"/>
      <c r="S354" s="53"/>
      <c r="T354" s="55"/>
    </row>
    <row r="355" ht="15.75" customHeight="1" spans="1:20">
      <c r="A355" t="s">
        <v>140</v>
      </c>
      <c r="B355">
        <v>256480</v>
      </c>
      <c r="C355" t="s">
        <v>25</v>
      </c>
      <c r="D355">
        <v>1</v>
      </c>
      <c r="E355" s="53" t="str">
        <f>IF(ISBLANK(A355),,INDEX('Store Master'!C:C,MATCH(A355,'Store Master'!A:A,0)))</f>
        <v>Gandhidham</v>
      </c>
      <c r="F355" s="81" t="str">
        <f>IF(ISBLANK(A355),,INDEX('Store Master'!D:D,MATCH(A355,'Store Master'!A:A,0)))</f>
        <v>RT Road</v>
      </c>
      <c r="G355" s="81" t="str">
        <f>IF(ISBLANK(A355),,INDEX(Inputs!D:D,MATCH(B355,Inputs!E:E,0)))</f>
        <v>998PP EvoFox Prime Gaming Bundle (422,423,658,597)</v>
      </c>
      <c r="H355" s="82" t="str">
        <f t="shared" si="7"/>
        <v>Store</v>
      </c>
      <c r="I355" s="82">
        <f>IF(ISBLANK(A355),,INDEX(Inputs!G:G,MATCH(B355,Inputs!E:E,0)))</f>
        <v>3000</v>
      </c>
      <c r="J355" s="87">
        <f t="shared" si="5"/>
        <v>3000</v>
      </c>
      <c r="K355" s="82"/>
      <c r="L355" s="81"/>
      <c r="M355" s="53"/>
      <c r="N355" s="53"/>
      <c r="O355" s="88"/>
      <c r="P355" s="53"/>
      <c r="Q355" s="92"/>
      <c r="R355" s="56"/>
      <c r="S355" s="53"/>
      <c r="T355" s="55"/>
    </row>
    <row r="356" ht="15.75" customHeight="1" spans="1:20">
      <c r="A356" t="s">
        <v>141</v>
      </c>
      <c r="B356">
        <v>256479</v>
      </c>
      <c r="C356" t="s">
        <v>28</v>
      </c>
      <c r="D356">
        <v>1</v>
      </c>
      <c r="E356" s="53" t="str">
        <f>IF(ISBLANK(A356),,INDEX('Store Master'!C:C,MATCH(A356,'Store Master'!A:A,0)))</f>
        <v>Aurangabad</v>
      </c>
      <c r="F356" s="81" t="str">
        <f>IF(ISBLANK(A356),,INDEX('Store Master'!D:D,MATCH(A356,'Store Master'!A:A,0)))</f>
        <v>Waluj</v>
      </c>
      <c r="G356" s="81" t="str">
        <f>IF(ISBLANK(A356),,INDEX(Inputs!D:D,MATCH(B356,Inputs!E:E,0)))</f>
        <v>997PP EvoFox Explore Gaming Bundle (422,423,659,595)</v>
      </c>
      <c r="H356" s="82" t="str">
        <f t="shared" si="7"/>
        <v>Store</v>
      </c>
      <c r="I356" s="82">
        <f>IF(ISBLANK(A356),,INDEX(Inputs!G:G,MATCH(B356,Inputs!E:E,0)))</f>
        <v>2500</v>
      </c>
      <c r="J356" s="87">
        <f t="shared" si="5"/>
        <v>2500</v>
      </c>
      <c r="K356" s="82"/>
      <c r="L356" s="81"/>
      <c r="M356" s="53"/>
      <c r="N356" s="53"/>
      <c r="O356" s="53"/>
      <c r="P356" s="53"/>
      <c r="Q356" s="92"/>
      <c r="R356" s="56"/>
      <c r="S356" s="53"/>
      <c r="T356" s="55"/>
    </row>
    <row r="357" ht="15.75" customHeight="1" spans="1:20">
      <c r="A357" t="s">
        <v>141</v>
      </c>
      <c r="B357">
        <v>256480</v>
      </c>
      <c r="C357" t="s">
        <v>25</v>
      </c>
      <c r="D357">
        <v>1</v>
      </c>
      <c r="E357" s="53" t="str">
        <f>IF(ISBLANK(A357),,INDEX('Store Master'!C:C,MATCH(A357,'Store Master'!A:A,0)))</f>
        <v>Aurangabad</v>
      </c>
      <c r="F357" s="81" t="str">
        <f>IF(ISBLANK(A357),,INDEX('Store Master'!D:D,MATCH(A357,'Store Master'!A:A,0)))</f>
        <v>Waluj</v>
      </c>
      <c r="G357" s="81" t="str">
        <f>IF(ISBLANK(A357),,INDEX(Inputs!D:D,MATCH(B357,Inputs!E:E,0)))</f>
        <v>998PP EvoFox Prime Gaming Bundle (422,423,658,597)</v>
      </c>
      <c r="H357" s="82" t="str">
        <f t="shared" si="7"/>
        <v>Store</v>
      </c>
      <c r="I357" s="82">
        <f>IF(ISBLANK(A357),,INDEX(Inputs!G:G,MATCH(B357,Inputs!E:E,0)))</f>
        <v>3000</v>
      </c>
      <c r="J357" s="87">
        <f t="shared" si="5"/>
        <v>3000</v>
      </c>
      <c r="K357" s="82"/>
      <c r="L357" s="81"/>
      <c r="M357" s="53"/>
      <c r="N357" s="53"/>
      <c r="O357" s="53"/>
      <c r="P357" s="53"/>
      <c r="Q357" s="92"/>
      <c r="R357" s="56"/>
      <c r="S357" s="53"/>
      <c r="T357" s="55"/>
    </row>
    <row r="358" ht="15.75" customHeight="1" spans="1:20">
      <c r="A358" t="s">
        <v>141</v>
      </c>
      <c r="B358">
        <v>260089</v>
      </c>
      <c r="C358" t="s">
        <v>18</v>
      </c>
      <c r="D358">
        <v>1</v>
      </c>
      <c r="E358" s="53" t="str">
        <f>IF(ISBLANK(A358),,INDEX('Store Master'!C:C,MATCH(A358,'Store Master'!A:A,0)))</f>
        <v>Aurangabad</v>
      </c>
      <c r="F358" s="81" t="str">
        <f>IF(ISBLANK(A358),,INDEX('Store Master'!D:D,MATCH(A358,'Store Master'!A:A,0)))</f>
        <v>Waluj</v>
      </c>
      <c r="G358" s="81" t="str">
        <f>IF(ISBLANK(A358),,INDEX(Inputs!D:D,MATCH(B358,Inputs!E:E,0)))</f>
        <v>398PP Xcite Neo Keyboard USB</v>
      </c>
      <c r="H358" s="82" t="str">
        <f t="shared" si="7"/>
        <v>Store</v>
      </c>
      <c r="I358" s="82">
        <f>IF(ISBLANK(A358),,INDEX(Inputs!G:G,MATCH(B358,Inputs!E:E,0)))</f>
        <v>529</v>
      </c>
      <c r="J358" s="87">
        <f t="shared" si="5"/>
        <v>529</v>
      </c>
      <c r="K358" s="82"/>
      <c r="L358" s="81"/>
      <c r="M358" s="53"/>
      <c r="N358" s="53"/>
      <c r="O358" s="88"/>
      <c r="P358" s="53"/>
      <c r="Q358" s="92"/>
      <c r="R358" s="56"/>
      <c r="S358" s="53"/>
      <c r="T358" s="55"/>
    </row>
    <row r="359" ht="15.75" customHeight="1" spans="1:20">
      <c r="A359" t="s">
        <v>142</v>
      </c>
      <c r="B359">
        <v>250881</v>
      </c>
      <c r="C359" t="s">
        <v>98</v>
      </c>
      <c r="D359">
        <v>1</v>
      </c>
      <c r="E359" s="53" t="str">
        <f>IF(ISBLANK(A359),,INDEX('Store Master'!C:C,MATCH(A359,'Store Master'!A:A,0)))</f>
        <v>Coimbatore</v>
      </c>
      <c r="F359" s="81" t="str">
        <f>IF(ISBLANK(A359),,INDEX('Store Master'!D:D,MATCH(A359,'Store Master'!A:A,0)))</f>
        <v>Prozone Mall</v>
      </c>
      <c r="G359" s="81" t="str">
        <f>IF(ISBLANK(A359),,INDEX(Inputs!D:D,MATCH(B359,Inputs!E:E,0)))</f>
        <v>795BK EvoFox Phantom Pro RGB Gaming Mouse USB</v>
      </c>
      <c r="H359" s="82" t="str">
        <f t="shared" si="7"/>
        <v>Store</v>
      </c>
      <c r="I359" s="82">
        <f>IF(ISBLANK(A359),,INDEX(Inputs!G:G,MATCH(B359,Inputs!E:E,0)))</f>
        <v>799</v>
      </c>
      <c r="J359" s="87">
        <f t="shared" si="5"/>
        <v>799</v>
      </c>
      <c r="K359" s="82"/>
      <c r="L359" s="81"/>
      <c r="M359" s="53"/>
      <c r="N359" s="53"/>
      <c r="O359" s="88"/>
      <c r="P359" s="53"/>
      <c r="Q359" s="92"/>
      <c r="R359" s="56"/>
      <c r="S359" s="53"/>
      <c r="T359" s="55"/>
    </row>
    <row r="360" ht="15.75" customHeight="1" spans="1:20">
      <c r="A360" t="s">
        <v>142</v>
      </c>
      <c r="B360">
        <v>250876</v>
      </c>
      <c r="C360" t="s">
        <v>26</v>
      </c>
      <c r="D360">
        <v>1</v>
      </c>
      <c r="E360" s="53" t="str">
        <f>IF(ISBLANK(A360),,INDEX('Store Master'!C:C,MATCH(A360,'Store Master'!A:A,0)))</f>
        <v>Coimbatore</v>
      </c>
      <c r="F360" s="81" t="str">
        <f>IF(ISBLANK(A360),,INDEX('Store Master'!D:D,MATCH(A360,'Store Master'!A:A,0)))</f>
        <v>Prozone Mall</v>
      </c>
      <c r="G360" s="81" t="str">
        <f>IF(ISBLANK(A360),,INDEX(Inputs!D:D,MATCH(B360,Inputs!E:E,0)))</f>
        <v>649BK EvoFox Typhoon Laptop Cooling Pad</v>
      </c>
      <c r="H360" s="82" t="str">
        <f t="shared" si="7"/>
        <v>Store</v>
      </c>
      <c r="I360" s="82">
        <f>IF(ISBLANK(A360),,INDEX(Inputs!G:G,MATCH(B360,Inputs!E:E,0)))</f>
        <v>1399</v>
      </c>
      <c r="J360" s="87">
        <f t="shared" si="5"/>
        <v>1399</v>
      </c>
      <c r="K360" s="82"/>
      <c r="L360" s="81"/>
      <c r="M360" s="53"/>
      <c r="N360" s="53"/>
      <c r="O360" s="88"/>
      <c r="P360" s="53"/>
      <c r="Q360" s="92"/>
      <c r="R360" s="56"/>
      <c r="S360" s="53"/>
      <c r="T360" s="55"/>
    </row>
    <row r="361" ht="15.75" customHeight="1" spans="1:20">
      <c r="A361" t="s">
        <v>143</v>
      </c>
      <c r="B361">
        <v>250878</v>
      </c>
      <c r="C361" t="s">
        <v>24</v>
      </c>
      <c r="D361">
        <v>1</v>
      </c>
      <c r="E361" s="53" t="str">
        <f>IF(ISBLANK(A361),,INDEX('Store Master'!C:C,MATCH(A361,'Store Master'!A:A,0)))</f>
        <v>Kolkata</v>
      </c>
      <c r="F361" s="81" t="str">
        <f>IF(ISBLANK(A361),,INDEX('Store Master'!D:D,MATCH(A361,'Store Master'!A:A,0)))</f>
        <v>Rajarhat</v>
      </c>
      <c r="G361" s="81" t="str">
        <f>IF(ISBLANK(A361),,INDEX(Inputs!D:D,MATCH(B361,Inputs!E:E,0)))</f>
        <v>596BK Evo Fox Falcon LX35 Medium Speed LED Mouse Pad</v>
      </c>
      <c r="H361" s="82" t="str">
        <f t="shared" si="7"/>
        <v>Store</v>
      </c>
      <c r="I361" s="82">
        <f>IF(ISBLANK(A361),,INDEX(Inputs!G:G,MATCH(B361,Inputs!E:E,0)))</f>
        <v>999</v>
      </c>
      <c r="J361" s="87">
        <f t="shared" si="5"/>
        <v>999</v>
      </c>
      <c r="K361" s="82"/>
      <c r="L361" s="81"/>
      <c r="M361" s="53"/>
      <c r="N361" s="53"/>
      <c r="O361" s="53"/>
      <c r="P361" s="53"/>
      <c r="Q361" s="92"/>
      <c r="R361" s="56"/>
      <c r="S361" s="53"/>
      <c r="T361" s="55"/>
    </row>
    <row r="362" ht="15.75" customHeight="1" spans="1:20">
      <c r="A362" t="s">
        <v>143</v>
      </c>
      <c r="B362">
        <v>250876</v>
      </c>
      <c r="C362" t="s">
        <v>26</v>
      </c>
      <c r="D362">
        <v>1</v>
      </c>
      <c r="E362" s="53" t="str">
        <f>IF(ISBLANK(A362),,INDEX('Store Master'!C:C,MATCH(A362,'Store Master'!A:A,0)))</f>
        <v>Kolkata</v>
      </c>
      <c r="F362" s="81" t="str">
        <f>IF(ISBLANK(A362),,INDEX('Store Master'!D:D,MATCH(A362,'Store Master'!A:A,0)))</f>
        <v>Rajarhat</v>
      </c>
      <c r="G362" s="81" t="str">
        <f>IF(ISBLANK(A362),,INDEX(Inputs!D:D,MATCH(B362,Inputs!E:E,0)))</f>
        <v>649BK EvoFox Typhoon Laptop Cooling Pad</v>
      </c>
      <c r="H362" s="82" t="str">
        <f t="shared" si="7"/>
        <v>Store</v>
      </c>
      <c r="I362" s="82">
        <f>IF(ISBLANK(A362),,INDEX(Inputs!G:G,MATCH(B362,Inputs!E:E,0)))</f>
        <v>1399</v>
      </c>
      <c r="J362" s="87">
        <f t="shared" si="5"/>
        <v>1399</v>
      </c>
      <c r="K362" s="82"/>
      <c r="L362" s="81"/>
      <c r="M362" s="53"/>
      <c r="N362" s="53"/>
      <c r="O362" s="53"/>
      <c r="P362" s="53"/>
      <c r="Q362" s="92"/>
      <c r="R362" s="56"/>
      <c r="S362" s="53"/>
      <c r="T362" s="55"/>
    </row>
    <row r="363" ht="15.75" customHeight="1" spans="1:20">
      <c r="A363" t="s">
        <v>143</v>
      </c>
      <c r="B363">
        <v>250421</v>
      </c>
      <c r="C363" t="s">
        <v>14</v>
      </c>
      <c r="D363">
        <v>1</v>
      </c>
      <c r="E363" s="53" t="str">
        <f>IF(ISBLANK(A363),,INDEX('Store Master'!C:C,MATCH(A363,'Store Master'!A:A,0)))</f>
        <v>Kolkata</v>
      </c>
      <c r="F363" s="81" t="str">
        <f>IF(ISBLANK(A363),,INDEX('Store Master'!D:D,MATCH(A363,'Store Master'!A:A,0)))</f>
        <v>Rajarhat</v>
      </c>
      <c r="G363" s="81" t="str">
        <f>IF(ISBLANK(A363),,INDEX(Inputs!D:D,MATCH(B363,Inputs!E:E,0)))</f>
        <v>146BK NeoCase Sleeve MP 450 14</v>
      </c>
      <c r="H363" s="82" t="str">
        <f t="shared" si="7"/>
        <v>Store</v>
      </c>
      <c r="I363" s="82">
        <f>IF(ISBLANK(A363),,INDEX(Inputs!G:G,MATCH(B363,Inputs!E:E,0)))</f>
        <v>779</v>
      </c>
      <c r="J363" s="87">
        <f t="shared" si="5"/>
        <v>779</v>
      </c>
      <c r="K363" s="82"/>
      <c r="L363" s="81"/>
      <c r="M363" s="53"/>
      <c r="N363" s="53"/>
      <c r="O363" s="53"/>
      <c r="P363" s="53"/>
      <c r="Q363" s="92"/>
      <c r="R363" s="56"/>
      <c r="S363" s="53"/>
      <c r="T363" s="55"/>
    </row>
    <row r="364" ht="15.75" customHeight="1" spans="1:20">
      <c r="A364" t="s">
        <v>144</v>
      </c>
      <c r="B364">
        <v>256479</v>
      </c>
      <c r="C364" t="s">
        <v>28</v>
      </c>
      <c r="D364">
        <v>1</v>
      </c>
      <c r="E364" s="53" t="str">
        <f>IF(ISBLANK(A364),,INDEX('Store Master'!C:C,MATCH(A364,'Store Master'!A:A,0)))</f>
        <v>Raipur</v>
      </c>
      <c r="F364" s="81" t="str">
        <f>IF(ISBLANK(A364),,INDEX('Store Master'!D:D,MATCH(A364,'Store Master'!A:A,0)))</f>
        <v>Pandri Road</v>
      </c>
      <c r="G364" s="81" t="str">
        <f>IF(ISBLANK(A364),,INDEX(Inputs!D:D,MATCH(B364,Inputs!E:E,0)))</f>
        <v>997PP EvoFox Explore Gaming Bundle (422,423,659,595)</v>
      </c>
      <c r="H364" s="82" t="str">
        <f t="shared" si="7"/>
        <v>Store</v>
      </c>
      <c r="I364" s="82">
        <f>IF(ISBLANK(A364),,INDEX(Inputs!G:G,MATCH(B364,Inputs!E:E,0)))</f>
        <v>2500</v>
      </c>
      <c r="J364" s="87">
        <f t="shared" si="5"/>
        <v>2500</v>
      </c>
      <c r="K364" s="82"/>
      <c r="L364" s="81"/>
      <c r="M364" s="53"/>
      <c r="N364" s="53"/>
      <c r="O364" s="88"/>
      <c r="P364" s="53"/>
      <c r="Q364" s="93"/>
      <c r="R364" s="56"/>
      <c r="S364" s="53"/>
      <c r="T364" s="55"/>
    </row>
    <row r="365" ht="15.75" customHeight="1" spans="1:20">
      <c r="A365" t="s">
        <v>144</v>
      </c>
      <c r="B365">
        <v>250874</v>
      </c>
      <c r="C365" t="s">
        <v>13</v>
      </c>
      <c r="D365">
        <v>1</v>
      </c>
      <c r="E365" s="53" t="str">
        <f>IF(ISBLANK(A365),,INDEX('Store Master'!C:C,MATCH(A365,'Store Master'!A:A,0)))</f>
        <v>Raipur</v>
      </c>
      <c r="F365" s="81" t="str">
        <f>IF(ISBLANK(A365),,INDEX('Store Master'!D:D,MATCH(A365,'Store Master'!A:A,0)))</f>
        <v>Pandri Road</v>
      </c>
      <c r="G365" s="81" t="str">
        <f>IF(ISBLANK(A365),,INDEX(Inputs!D:D,MATCH(B365,Inputs!E:E,0)))</f>
        <v>432BK EvoFox X-Team Gaming Keyboard &amp; Mouse (USB)</v>
      </c>
      <c r="H365" s="82" t="str">
        <f t="shared" si="7"/>
        <v>Store</v>
      </c>
      <c r="I365" s="82">
        <f>IF(ISBLANK(A365),,INDEX(Inputs!G:G,MATCH(B365,Inputs!E:E,0)))</f>
        <v>1349</v>
      </c>
      <c r="J365" s="87">
        <f t="shared" si="5"/>
        <v>1349</v>
      </c>
      <c r="K365" s="82"/>
      <c r="L365" s="81"/>
      <c r="M365" s="53"/>
      <c r="N365" s="53"/>
      <c r="O365" s="53"/>
      <c r="P365" s="53"/>
      <c r="Q365" s="92"/>
      <c r="R365" s="56"/>
      <c r="S365" s="53"/>
      <c r="T365" s="55"/>
    </row>
    <row r="366" ht="15.75" customHeight="1" spans="1:20">
      <c r="A366" t="s">
        <v>145</v>
      </c>
      <c r="B366">
        <v>260090</v>
      </c>
      <c r="C366" t="s">
        <v>17</v>
      </c>
      <c r="D366">
        <v>1</v>
      </c>
      <c r="E366" s="53" t="str">
        <f>IF(ISBLANK(A366),,INDEX('Store Master'!C:C,MATCH(A366,'Store Master'!A:A,0)))</f>
        <v>Coimbatore</v>
      </c>
      <c r="F366" s="81" t="str">
        <f>IF(ISBLANK(A366),,INDEX('Store Master'!D:D,MATCH(A366,'Store Master'!A:A,0)))</f>
        <v>Laxmi Mills</v>
      </c>
      <c r="G366" s="81" t="str">
        <f>IF(ISBLANK(A366),,INDEX(Inputs!D:D,MATCH(B366,Inputs!E:E,0)))</f>
        <v>400PP Xcite Neo Keyboard &amp; Mouse USB</v>
      </c>
      <c r="H366" s="82" t="str">
        <f t="shared" si="7"/>
        <v>Store</v>
      </c>
      <c r="I366" s="82">
        <f>IF(ISBLANK(A366),,INDEX(Inputs!G:G,MATCH(B366,Inputs!E:E,0)))</f>
        <v>729</v>
      </c>
      <c r="J366" s="87">
        <f t="shared" si="5"/>
        <v>729</v>
      </c>
      <c r="K366" s="82"/>
      <c r="L366" s="81"/>
      <c r="M366" s="53"/>
      <c r="N366" s="53"/>
      <c r="O366" s="53"/>
      <c r="P366" s="53"/>
      <c r="Q366" s="92"/>
      <c r="R366" s="56"/>
      <c r="S366" s="53"/>
      <c r="T366" s="55"/>
    </row>
    <row r="367" ht="15.75" customHeight="1" spans="1:20">
      <c r="A367" t="s">
        <v>145</v>
      </c>
      <c r="B367">
        <v>260089</v>
      </c>
      <c r="C367" t="s">
        <v>18</v>
      </c>
      <c r="D367">
        <v>1</v>
      </c>
      <c r="E367" s="53" t="str">
        <f>IF(ISBLANK(A367),,INDEX('Store Master'!C:C,MATCH(A367,'Store Master'!A:A,0)))</f>
        <v>Coimbatore</v>
      </c>
      <c r="F367" s="81" t="str">
        <f>IF(ISBLANK(A367),,INDEX('Store Master'!D:D,MATCH(A367,'Store Master'!A:A,0)))</f>
        <v>Laxmi Mills</v>
      </c>
      <c r="G367" s="81" t="str">
        <f>IF(ISBLANK(A367),,INDEX(Inputs!D:D,MATCH(B367,Inputs!E:E,0)))</f>
        <v>398PP Xcite Neo Keyboard USB</v>
      </c>
      <c r="H367" s="82" t="str">
        <f t="shared" si="7"/>
        <v>Store</v>
      </c>
      <c r="I367" s="82">
        <f>IF(ISBLANK(A367),,INDEX(Inputs!G:G,MATCH(B367,Inputs!E:E,0)))</f>
        <v>529</v>
      </c>
      <c r="J367" s="87">
        <f t="shared" si="5"/>
        <v>529</v>
      </c>
      <c r="K367" s="82"/>
      <c r="L367" s="81"/>
      <c r="M367" s="53"/>
      <c r="N367" s="53"/>
      <c r="O367" s="88"/>
      <c r="P367" s="53"/>
      <c r="Q367" s="93"/>
      <c r="R367" s="56"/>
      <c r="S367" s="53"/>
      <c r="T367" s="55"/>
    </row>
    <row r="368" ht="15.75" customHeight="1" spans="1:20">
      <c r="A368" t="s">
        <v>145</v>
      </c>
      <c r="B368">
        <v>204737</v>
      </c>
      <c r="C368" t="s">
        <v>20</v>
      </c>
      <c r="D368">
        <v>1</v>
      </c>
      <c r="E368" s="53" t="str">
        <f>IF(ISBLANK(A368),,INDEX('Store Master'!C:C,MATCH(A368,'Store Master'!A:A,0)))</f>
        <v>Coimbatore</v>
      </c>
      <c r="F368" s="81" t="str">
        <f>IF(ISBLANK(A368),,INDEX('Store Master'!D:D,MATCH(A368,'Store Master'!A:A,0)))</f>
        <v>Laxmi Mills</v>
      </c>
      <c r="G368" s="81" t="str">
        <f>IF(ISBLANK(A368),,INDEX(Inputs!D:D,MATCH(B368,Inputs!E:E,0)))</f>
        <v>850PP Xcite Pro Keyboard &amp; Mouse USB</v>
      </c>
      <c r="H368" s="82" t="str">
        <f t="shared" si="7"/>
        <v>Store</v>
      </c>
      <c r="I368" s="82">
        <f>IF(ISBLANK(A368),,INDEX(Inputs!G:G,MATCH(B368,Inputs!E:E,0)))</f>
        <v>729</v>
      </c>
      <c r="J368" s="87">
        <f t="shared" si="5"/>
        <v>729</v>
      </c>
      <c r="K368" s="82"/>
      <c r="L368" s="81"/>
      <c r="M368" s="53"/>
      <c r="N368" s="53"/>
      <c r="O368" s="53"/>
      <c r="P368" s="53"/>
      <c r="Q368" s="92"/>
      <c r="R368" s="56"/>
      <c r="S368" s="53"/>
      <c r="T368" s="55"/>
    </row>
    <row r="369" ht="15.75" customHeight="1" spans="1:20">
      <c r="A369" t="s">
        <v>146</v>
      </c>
      <c r="B369">
        <v>250875</v>
      </c>
      <c r="C369" t="s">
        <v>103</v>
      </c>
      <c r="D369">
        <v>1</v>
      </c>
      <c r="E369" s="53" t="str">
        <f>IF(ISBLANK(A369),,INDEX('Store Master'!C:C,MATCH(A369,'Store Master'!A:A,0)))</f>
        <v>Junagadh</v>
      </c>
      <c r="F369" s="81" t="str">
        <f>IF(ISBLANK(A369),,INDEX('Store Master'!D:D,MATCH(A369,'Store Master'!A:A,0)))</f>
        <v>Timbawadi Road</v>
      </c>
      <c r="G369" s="81" t="str">
        <f>IF(ISBLANK(A369),,INDEX(Inputs!D:D,MATCH(B369,Inputs!E:E,0)))</f>
        <v>433BK EvoFox WarHammer Gaming Keyboard (USB)</v>
      </c>
      <c r="H369" s="82" t="str">
        <f t="shared" si="7"/>
        <v>Store</v>
      </c>
      <c r="I369" s="82">
        <f>IF(ISBLANK(A369),,INDEX(Inputs!G:G,MATCH(B369,Inputs!E:E,0)))</f>
        <v>1099</v>
      </c>
      <c r="J369" s="87">
        <f t="shared" si="5"/>
        <v>1099</v>
      </c>
      <c r="K369" s="82"/>
      <c r="L369" s="81"/>
      <c r="M369" s="53"/>
      <c r="N369" s="53"/>
      <c r="O369" s="53"/>
      <c r="P369" s="53"/>
      <c r="Q369" s="92"/>
      <c r="R369" s="56"/>
      <c r="S369" s="53"/>
      <c r="T369" s="55"/>
    </row>
    <row r="370" ht="15.75" customHeight="1" spans="1:20">
      <c r="A370" t="s">
        <v>147</v>
      </c>
      <c r="B370">
        <v>250417</v>
      </c>
      <c r="C370" t="s">
        <v>39</v>
      </c>
      <c r="D370">
        <v>-1</v>
      </c>
      <c r="E370" s="53" t="str">
        <f>IF(ISBLANK(A370),,INDEX('Store Master'!C:C,MATCH(A370,'Store Master'!A:A,0)))</f>
        <v>Vadodara</v>
      </c>
      <c r="F370" s="81" t="str">
        <f>IF(ISBLANK(A370),,INDEX('Store Master'!D:D,MATCH(A370,'Store Master'!A:A,0)))</f>
        <v>Kareli Baug</v>
      </c>
      <c r="G370" s="81" t="str">
        <f>IF(ISBLANK(A370),,INDEX(Inputs!D:D,MATCH(B370,Inputs!E:E,0)))</f>
        <v>416PP Super Speed Hub 4 Port USB 3.0</v>
      </c>
      <c r="H370" s="82" t="str">
        <f t="shared" si="7"/>
        <v>Store</v>
      </c>
      <c r="I370" s="82">
        <f>IF(ISBLANK(A370),,INDEX(Inputs!G:G,MATCH(B370,Inputs!E:E,0)))</f>
        <v>929</v>
      </c>
      <c r="J370" s="87">
        <f t="shared" si="5"/>
        <v>-929</v>
      </c>
      <c r="K370" s="82"/>
      <c r="L370" s="81"/>
      <c r="M370" s="53"/>
      <c r="N370" s="53"/>
      <c r="O370" s="53"/>
      <c r="P370" s="53"/>
      <c r="Q370" s="92"/>
      <c r="R370" s="56"/>
      <c r="S370" s="53"/>
      <c r="T370" s="55"/>
    </row>
    <row r="371" ht="15.75" customHeight="1" spans="1:20">
      <c r="A371" t="s">
        <v>147</v>
      </c>
      <c r="B371">
        <v>250876</v>
      </c>
      <c r="C371" t="s">
        <v>26</v>
      </c>
      <c r="D371">
        <v>1</v>
      </c>
      <c r="E371" s="53" t="str">
        <f>IF(ISBLANK(A371),,INDEX('Store Master'!C:C,MATCH(A371,'Store Master'!A:A,0)))</f>
        <v>Vadodara</v>
      </c>
      <c r="F371" s="81" t="str">
        <f>IF(ISBLANK(A371),,INDEX('Store Master'!D:D,MATCH(A371,'Store Master'!A:A,0)))</f>
        <v>Kareli Baug</v>
      </c>
      <c r="G371" s="81" t="str">
        <f>IF(ISBLANK(A371),,INDEX(Inputs!D:D,MATCH(B371,Inputs!E:E,0)))</f>
        <v>649BK EvoFox Typhoon Laptop Cooling Pad</v>
      </c>
      <c r="H371" s="82" t="str">
        <f t="shared" si="7"/>
        <v>Store</v>
      </c>
      <c r="I371" s="82">
        <f>IF(ISBLANK(A371),,INDEX(Inputs!G:G,MATCH(B371,Inputs!E:E,0)))</f>
        <v>1399</v>
      </c>
      <c r="J371" s="87">
        <f t="shared" si="5"/>
        <v>1399</v>
      </c>
      <c r="K371" s="82"/>
      <c r="L371" s="81"/>
      <c r="M371" s="53"/>
      <c r="N371" s="53"/>
      <c r="O371" s="53"/>
      <c r="P371" s="53"/>
      <c r="Q371" s="92"/>
      <c r="R371" s="56"/>
      <c r="S371" s="53"/>
      <c r="T371" s="55"/>
    </row>
    <row r="372" ht="15.75" customHeight="1" spans="1:20">
      <c r="A372" t="s">
        <v>147</v>
      </c>
      <c r="B372">
        <v>250874</v>
      </c>
      <c r="C372" t="s">
        <v>13</v>
      </c>
      <c r="D372">
        <v>1</v>
      </c>
      <c r="E372" s="53" t="str">
        <f>IF(ISBLANK(A372),,INDEX('Store Master'!C:C,MATCH(A372,'Store Master'!A:A,0)))</f>
        <v>Vadodara</v>
      </c>
      <c r="F372" s="81" t="str">
        <f>IF(ISBLANK(A372),,INDEX('Store Master'!D:D,MATCH(A372,'Store Master'!A:A,0)))</f>
        <v>Kareli Baug</v>
      </c>
      <c r="G372" s="81" t="str">
        <f>IF(ISBLANK(A372),,INDEX(Inputs!D:D,MATCH(B372,Inputs!E:E,0)))</f>
        <v>432BK EvoFox X-Team Gaming Keyboard &amp; Mouse (USB)</v>
      </c>
      <c r="H372" s="82" t="str">
        <f t="shared" si="7"/>
        <v>Store</v>
      </c>
      <c r="I372" s="82">
        <f>IF(ISBLANK(A372),,INDEX(Inputs!G:G,MATCH(B372,Inputs!E:E,0)))</f>
        <v>1349</v>
      </c>
      <c r="J372" s="87">
        <f t="shared" si="5"/>
        <v>1349</v>
      </c>
      <c r="K372" s="82"/>
      <c r="L372" s="81"/>
      <c r="M372" s="53"/>
      <c r="N372" s="53"/>
      <c r="O372" s="53"/>
      <c r="P372" s="53"/>
      <c r="Q372" s="92"/>
      <c r="R372" s="56"/>
      <c r="S372" s="53"/>
      <c r="T372" s="55"/>
    </row>
    <row r="373" ht="15.75" customHeight="1" spans="1:20">
      <c r="A373" t="s">
        <v>148</v>
      </c>
      <c r="B373">
        <v>250417</v>
      </c>
      <c r="C373" t="s">
        <v>39</v>
      </c>
      <c r="D373">
        <v>1</v>
      </c>
      <c r="E373" s="53" t="str">
        <f>IF(ISBLANK(A373),,INDEX('Store Master'!C:C,MATCH(A373,'Store Master'!A:A,0)))</f>
        <v>Pune</v>
      </c>
      <c r="F373" s="81" t="str">
        <f>IF(ISBLANK(A373),,INDEX('Store Master'!D:D,MATCH(A373,'Store Master'!A:A,0)))</f>
        <v>JVA Mall</v>
      </c>
      <c r="G373" s="81" t="str">
        <f>IF(ISBLANK(A373),,INDEX(Inputs!D:D,MATCH(B373,Inputs!E:E,0)))</f>
        <v>416PP Super Speed Hub 4 Port USB 3.0</v>
      </c>
      <c r="H373" s="82" t="str">
        <f t="shared" si="7"/>
        <v>Store</v>
      </c>
      <c r="I373" s="82">
        <f>IF(ISBLANK(A373),,INDEX(Inputs!G:G,MATCH(B373,Inputs!E:E,0)))</f>
        <v>929</v>
      </c>
      <c r="J373" s="87">
        <f t="shared" si="5"/>
        <v>929</v>
      </c>
      <c r="K373" s="82"/>
      <c r="L373" s="81"/>
      <c r="M373" s="53"/>
      <c r="N373" s="53"/>
      <c r="O373" s="53"/>
      <c r="P373" s="53"/>
      <c r="Q373" s="92"/>
      <c r="R373" s="56"/>
      <c r="S373" s="53"/>
      <c r="T373" s="55"/>
    </row>
    <row r="374" ht="15.75" customHeight="1" spans="1:20">
      <c r="A374" t="s">
        <v>148</v>
      </c>
      <c r="B374">
        <v>250879</v>
      </c>
      <c r="C374" t="s">
        <v>30</v>
      </c>
      <c r="D374">
        <v>1</v>
      </c>
      <c r="E374" s="53" t="str">
        <f>IF(ISBLANK(A374),,INDEX('Store Master'!C:C,MATCH(A374,'Store Master'!A:A,0)))</f>
        <v>Pune</v>
      </c>
      <c r="F374" s="81" t="str">
        <f>IF(ISBLANK(A374),,INDEX('Store Master'!D:D,MATCH(A374,'Store Master'!A:A,0)))</f>
        <v>JVA Mall</v>
      </c>
      <c r="G374" s="81" t="str">
        <f>IF(ISBLANK(A374),,INDEX(Inputs!D:D,MATCH(B374,Inputs!E:E,0)))</f>
        <v>597BK Evo Fox Falcon X85 Extra Large Speed Mouse Pad</v>
      </c>
      <c r="H374" s="82" t="str">
        <f t="shared" si="7"/>
        <v>Store</v>
      </c>
      <c r="I374" s="82">
        <f>IF(ISBLANK(A374),,INDEX(Inputs!G:G,MATCH(B374,Inputs!E:E,0)))</f>
        <v>699</v>
      </c>
      <c r="J374" s="87">
        <f t="shared" si="5"/>
        <v>699</v>
      </c>
      <c r="K374" s="82"/>
      <c r="L374" s="81"/>
      <c r="M374" s="53"/>
      <c r="N374" s="53"/>
      <c r="O374" s="88"/>
      <c r="P374" s="53"/>
      <c r="Q374" s="92"/>
      <c r="R374" s="56"/>
      <c r="S374" s="53"/>
      <c r="T374" s="55"/>
    </row>
    <row r="375" ht="15.75" customHeight="1" spans="1:20">
      <c r="A375" t="s">
        <v>148</v>
      </c>
      <c r="B375">
        <v>250873</v>
      </c>
      <c r="C375" t="s">
        <v>12</v>
      </c>
      <c r="D375">
        <v>1</v>
      </c>
      <c r="E375" s="53" t="str">
        <f>IF(ISBLANK(A375),,INDEX('Store Master'!C:C,MATCH(A375,'Store Master'!A:A,0)))</f>
        <v>Pune</v>
      </c>
      <c r="F375" s="81" t="str">
        <f>IF(ISBLANK(A375),,INDEX('Store Master'!D:D,MATCH(A375,'Store Master'!A:A,0)))</f>
        <v>JVA Mall</v>
      </c>
      <c r="G375" s="81" t="str">
        <f>IF(ISBLANK(A375),,INDEX(Inputs!D:D,MATCH(B375,Inputs!E:E,0)))</f>
        <v>422BK Evo Fox Fireblade Gaming Keyboard USB</v>
      </c>
      <c r="H375" s="82" t="str">
        <f t="shared" si="7"/>
        <v>Store</v>
      </c>
      <c r="I375" s="82">
        <f>IF(ISBLANK(A375),,INDEX(Inputs!G:G,MATCH(B375,Inputs!E:E,0)))</f>
        <v>999</v>
      </c>
      <c r="J375" s="87">
        <f t="shared" si="5"/>
        <v>999</v>
      </c>
      <c r="K375" s="82"/>
      <c r="L375" s="81"/>
      <c r="M375" s="53"/>
      <c r="N375" s="53"/>
      <c r="O375" s="53"/>
      <c r="P375" s="53"/>
      <c r="Q375" s="92"/>
      <c r="R375" s="56"/>
      <c r="S375" s="53"/>
      <c r="T375" s="55"/>
    </row>
    <row r="376" ht="15.75" customHeight="1" spans="1:20">
      <c r="A376" t="s">
        <v>148</v>
      </c>
      <c r="B376">
        <v>250881</v>
      </c>
      <c r="C376" t="s">
        <v>98</v>
      </c>
      <c r="D376">
        <v>1</v>
      </c>
      <c r="E376" s="53" t="str">
        <f>IF(ISBLANK(A376),,INDEX('Store Master'!C:C,MATCH(A376,'Store Master'!A:A,0)))</f>
        <v>Pune</v>
      </c>
      <c r="F376" s="81" t="str">
        <f>IF(ISBLANK(A376),,INDEX('Store Master'!D:D,MATCH(A376,'Store Master'!A:A,0)))</f>
        <v>JVA Mall</v>
      </c>
      <c r="G376" s="81" t="str">
        <f>IF(ISBLANK(A376),,INDEX(Inputs!D:D,MATCH(B376,Inputs!E:E,0)))</f>
        <v>795BK EvoFox Phantom Pro RGB Gaming Mouse USB</v>
      </c>
      <c r="H376" s="82" t="str">
        <f t="shared" si="7"/>
        <v>Store</v>
      </c>
      <c r="I376" s="82">
        <f>IF(ISBLANK(A376),,INDEX(Inputs!G:G,MATCH(B376,Inputs!E:E,0)))</f>
        <v>799</v>
      </c>
      <c r="J376" s="87">
        <f t="shared" si="5"/>
        <v>799</v>
      </c>
      <c r="K376" s="82"/>
      <c r="L376" s="81"/>
      <c r="M376" s="53"/>
      <c r="N376" s="53"/>
      <c r="O376" s="53"/>
      <c r="P376" s="53"/>
      <c r="Q376" s="92"/>
      <c r="R376" s="56"/>
      <c r="S376" s="53"/>
      <c r="T376" s="55"/>
    </row>
    <row r="377" ht="15.75" customHeight="1" spans="1:20">
      <c r="A377" t="s">
        <v>148</v>
      </c>
      <c r="B377">
        <v>250876</v>
      </c>
      <c r="C377" t="s">
        <v>26</v>
      </c>
      <c r="D377">
        <v>1</v>
      </c>
      <c r="E377" s="53" t="str">
        <f>IF(ISBLANK(A377),,INDEX('Store Master'!C:C,MATCH(A377,'Store Master'!A:A,0)))</f>
        <v>Pune</v>
      </c>
      <c r="F377" s="81" t="str">
        <f>IF(ISBLANK(A377),,INDEX('Store Master'!D:D,MATCH(A377,'Store Master'!A:A,0)))</f>
        <v>JVA Mall</v>
      </c>
      <c r="G377" s="81" t="str">
        <f>IF(ISBLANK(A377),,INDEX(Inputs!D:D,MATCH(B377,Inputs!E:E,0)))</f>
        <v>649BK EvoFox Typhoon Laptop Cooling Pad</v>
      </c>
      <c r="H377" s="82" t="str">
        <f t="shared" si="7"/>
        <v>Store</v>
      </c>
      <c r="I377" s="82">
        <f>IF(ISBLANK(A377),,INDEX(Inputs!G:G,MATCH(B377,Inputs!E:E,0)))</f>
        <v>1399</v>
      </c>
      <c r="J377" s="87">
        <f t="shared" si="5"/>
        <v>1399</v>
      </c>
      <c r="K377" s="82"/>
      <c r="L377" s="81"/>
      <c r="M377" s="53"/>
      <c r="N377" s="53"/>
      <c r="O377" s="53"/>
      <c r="P377" s="53"/>
      <c r="Q377" s="92"/>
      <c r="R377" s="56"/>
      <c r="S377" s="53"/>
      <c r="T377" s="55"/>
    </row>
    <row r="378" ht="15.75" customHeight="1" spans="1:20">
      <c r="A378" t="s">
        <v>148</v>
      </c>
      <c r="B378">
        <v>250874</v>
      </c>
      <c r="C378" t="s">
        <v>13</v>
      </c>
      <c r="D378">
        <v>1</v>
      </c>
      <c r="E378" s="53" t="str">
        <f>IF(ISBLANK(A378),,INDEX('Store Master'!C:C,MATCH(A378,'Store Master'!A:A,0)))</f>
        <v>Pune</v>
      </c>
      <c r="F378" s="81" t="str">
        <f>IF(ISBLANK(A378),,INDEX('Store Master'!D:D,MATCH(A378,'Store Master'!A:A,0)))</f>
        <v>JVA Mall</v>
      </c>
      <c r="G378" s="81" t="str">
        <f>IF(ISBLANK(A378),,INDEX(Inputs!D:D,MATCH(B378,Inputs!E:E,0)))</f>
        <v>432BK EvoFox X-Team Gaming Keyboard &amp; Mouse (USB)</v>
      </c>
      <c r="H378" s="82" t="str">
        <f t="shared" si="7"/>
        <v>Store</v>
      </c>
      <c r="I378" s="82">
        <f>IF(ISBLANK(A378),,INDEX(Inputs!G:G,MATCH(B378,Inputs!E:E,0)))</f>
        <v>1349</v>
      </c>
      <c r="J378" s="87">
        <f t="shared" si="5"/>
        <v>1349</v>
      </c>
      <c r="K378" s="82"/>
      <c r="L378" s="81"/>
      <c r="M378" s="53"/>
      <c r="N378" s="53"/>
      <c r="O378" s="53"/>
      <c r="P378" s="53"/>
      <c r="Q378" s="92"/>
      <c r="R378" s="56"/>
      <c r="S378" s="53"/>
      <c r="T378" s="55"/>
    </row>
    <row r="379" ht="15.75" customHeight="1" spans="1:20">
      <c r="A379" t="s">
        <v>148</v>
      </c>
      <c r="B379">
        <v>250421</v>
      </c>
      <c r="C379" t="s">
        <v>14</v>
      </c>
      <c r="D379">
        <v>2</v>
      </c>
      <c r="E379" s="53" t="str">
        <f>IF(ISBLANK(A379),,INDEX('Store Master'!C:C,MATCH(A379,'Store Master'!A:A,0)))</f>
        <v>Pune</v>
      </c>
      <c r="F379" s="81" t="str">
        <f>IF(ISBLANK(A379),,INDEX('Store Master'!D:D,MATCH(A379,'Store Master'!A:A,0)))</f>
        <v>JVA Mall</v>
      </c>
      <c r="G379" s="81" t="str">
        <f>IF(ISBLANK(A379),,INDEX(Inputs!D:D,MATCH(B379,Inputs!E:E,0)))</f>
        <v>146BK NeoCase Sleeve MP 450 14</v>
      </c>
      <c r="H379" s="82" t="str">
        <f t="shared" si="7"/>
        <v>Store</v>
      </c>
      <c r="I379" s="82">
        <f>IF(ISBLANK(A379),,INDEX(Inputs!G:G,MATCH(B379,Inputs!E:E,0)))</f>
        <v>779</v>
      </c>
      <c r="J379" s="87">
        <f t="shared" si="5"/>
        <v>1558</v>
      </c>
      <c r="K379" s="82"/>
      <c r="L379" s="81"/>
      <c r="M379" s="53"/>
      <c r="N379" s="53"/>
      <c r="O379" s="88"/>
      <c r="P379" s="53"/>
      <c r="Q379" s="92"/>
      <c r="R379" s="56"/>
      <c r="S379" s="53"/>
      <c r="T379" s="55"/>
    </row>
    <row r="380" ht="15.75" customHeight="1" spans="1:20">
      <c r="A380" t="s">
        <v>148</v>
      </c>
      <c r="B380">
        <v>260090</v>
      </c>
      <c r="C380" t="s">
        <v>17</v>
      </c>
      <c r="D380">
        <v>1</v>
      </c>
      <c r="E380" s="53" t="str">
        <f>IF(ISBLANK(A380),,INDEX('Store Master'!C:C,MATCH(A380,'Store Master'!A:A,0)))</f>
        <v>Pune</v>
      </c>
      <c r="F380" s="81" t="str">
        <f>IF(ISBLANK(A380),,INDEX('Store Master'!D:D,MATCH(A380,'Store Master'!A:A,0)))</f>
        <v>JVA Mall</v>
      </c>
      <c r="G380" s="81" t="str">
        <f>IF(ISBLANK(A380),,INDEX(Inputs!D:D,MATCH(B380,Inputs!E:E,0)))</f>
        <v>400PP Xcite Neo Keyboard &amp; Mouse USB</v>
      </c>
      <c r="H380" s="82" t="str">
        <f t="shared" si="7"/>
        <v>Store</v>
      </c>
      <c r="I380" s="82">
        <f>IF(ISBLANK(A380),,INDEX(Inputs!G:G,MATCH(B380,Inputs!E:E,0)))</f>
        <v>729</v>
      </c>
      <c r="J380" s="87">
        <f t="shared" si="5"/>
        <v>729</v>
      </c>
      <c r="K380" s="82"/>
      <c r="L380" s="81"/>
      <c r="M380" s="53"/>
      <c r="N380" s="53"/>
      <c r="O380" s="88"/>
      <c r="P380" s="53"/>
      <c r="Q380" s="92"/>
      <c r="R380" s="56"/>
      <c r="S380" s="53"/>
      <c r="T380" s="55"/>
    </row>
    <row r="381" ht="15.75" customHeight="1" spans="1:20">
      <c r="A381" t="s">
        <v>148</v>
      </c>
      <c r="B381">
        <v>260089</v>
      </c>
      <c r="C381" t="s">
        <v>18</v>
      </c>
      <c r="D381">
        <v>1</v>
      </c>
      <c r="E381" s="53" t="str">
        <f>IF(ISBLANK(A381),,INDEX('Store Master'!C:C,MATCH(A381,'Store Master'!A:A,0)))</f>
        <v>Pune</v>
      </c>
      <c r="F381" s="81" t="str">
        <f>IF(ISBLANK(A381),,INDEX('Store Master'!D:D,MATCH(A381,'Store Master'!A:A,0)))</f>
        <v>JVA Mall</v>
      </c>
      <c r="G381" s="81" t="str">
        <f>IF(ISBLANK(A381),,INDEX(Inputs!D:D,MATCH(B381,Inputs!E:E,0)))</f>
        <v>398PP Xcite Neo Keyboard USB</v>
      </c>
      <c r="H381" s="82" t="str">
        <f t="shared" si="7"/>
        <v>Store</v>
      </c>
      <c r="I381" s="82">
        <f>IF(ISBLANK(A381),,INDEX(Inputs!G:G,MATCH(B381,Inputs!E:E,0)))</f>
        <v>529</v>
      </c>
      <c r="J381" s="87">
        <f t="shared" si="5"/>
        <v>529</v>
      </c>
      <c r="K381" s="82"/>
      <c r="L381" s="81"/>
      <c r="M381" s="53"/>
      <c r="N381" s="53"/>
      <c r="O381" s="53"/>
      <c r="P381" s="53"/>
      <c r="Q381" s="92"/>
      <c r="R381" s="56"/>
      <c r="S381" s="53"/>
      <c r="T381" s="55"/>
    </row>
    <row r="382" ht="15.75" customHeight="1" spans="1:20">
      <c r="A382" t="s">
        <v>149</v>
      </c>
      <c r="B382">
        <v>256479</v>
      </c>
      <c r="C382" t="s">
        <v>28</v>
      </c>
      <c r="D382">
        <v>2</v>
      </c>
      <c r="E382" s="53" t="str">
        <f>IF(ISBLANK(A382),,INDEX('Store Master'!C:C,MATCH(A382,'Store Master'!A:A,0)))</f>
        <v>New Delhi</v>
      </c>
      <c r="F382" s="81" t="str">
        <f>IF(ISBLANK(A382),,INDEX('Store Master'!D:D,MATCH(A382,'Store Master'!A:A,0)))</f>
        <v>Vegas Mall</v>
      </c>
      <c r="G382" s="81" t="str">
        <f>IF(ISBLANK(A382),,INDEX(Inputs!D:D,MATCH(B382,Inputs!E:E,0)))</f>
        <v>997PP EvoFox Explore Gaming Bundle (422,423,659,595)</v>
      </c>
      <c r="H382" s="82" t="str">
        <f t="shared" si="7"/>
        <v>Store</v>
      </c>
      <c r="I382" s="82">
        <f>IF(ISBLANK(A382),,INDEX(Inputs!G:G,MATCH(B382,Inputs!E:E,0)))</f>
        <v>2500</v>
      </c>
      <c r="J382" s="87">
        <f t="shared" si="5"/>
        <v>5000</v>
      </c>
      <c r="K382" s="82"/>
      <c r="L382" s="81"/>
      <c r="M382" s="53"/>
      <c r="N382" s="53"/>
      <c r="O382" s="88"/>
      <c r="P382" s="53"/>
      <c r="Q382" s="92"/>
      <c r="R382" s="56"/>
      <c r="S382" s="53"/>
      <c r="T382" s="55"/>
    </row>
    <row r="383" ht="15.75" customHeight="1" spans="1:20">
      <c r="A383" t="s">
        <v>149</v>
      </c>
      <c r="B383">
        <v>250878</v>
      </c>
      <c r="C383" t="s">
        <v>24</v>
      </c>
      <c r="D383">
        <v>1</v>
      </c>
      <c r="E383" s="53" t="str">
        <f>IF(ISBLANK(A383),,INDEX('Store Master'!C:C,MATCH(A383,'Store Master'!A:A,0)))</f>
        <v>New Delhi</v>
      </c>
      <c r="F383" s="81" t="str">
        <f>IF(ISBLANK(A383),,INDEX('Store Master'!D:D,MATCH(A383,'Store Master'!A:A,0)))</f>
        <v>Vegas Mall</v>
      </c>
      <c r="G383" s="81" t="str">
        <f>IF(ISBLANK(A383),,INDEX(Inputs!D:D,MATCH(B383,Inputs!E:E,0)))</f>
        <v>596BK Evo Fox Falcon LX35 Medium Speed LED Mouse Pad</v>
      </c>
      <c r="H383" s="82" t="str">
        <f t="shared" si="7"/>
        <v>Store</v>
      </c>
      <c r="I383" s="82">
        <f>IF(ISBLANK(A383),,INDEX(Inputs!G:G,MATCH(B383,Inputs!E:E,0)))</f>
        <v>999</v>
      </c>
      <c r="J383" s="87">
        <f t="shared" si="5"/>
        <v>999</v>
      </c>
      <c r="K383" s="82"/>
      <c r="L383" s="81"/>
      <c r="M383" s="53"/>
      <c r="N383" s="53"/>
      <c r="O383" s="88"/>
      <c r="P383" s="53"/>
      <c r="Q383" s="92"/>
      <c r="R383" s="56"/>
      <c r="S383" s="53"/>
      <c r="T383" s="55"/>
    </row>
    <row r="384" ht="15.75" customHeight="1" spans="1:20">
      <c r="A384" t="s">
        <v>149</v>
      </c>
      <c r="B384">
        <v>250877</v>
      </c>
      <c r="C384" t="s">
        <v>22</v>
      </c>
      <c r="D384">
        <v>2</v>
      </c>
      <c r="E384" s="53" t="str">
        <f>IF(ISBLANK(A384),,INDEX('Store Master'!C:C,MATCH(A384,'Store Master'!A:A,0)))</f>
        <v>New Delhi</v>
      </c>
      <c r="F384" s="81" t="str">
        <f>IF(ISBLANK(A384),,INDEX('Store Master'!D:D,MATCH(A384,'Store Master'!A:A,0)))</f>
        <v>Vegas Mall</v>
      </c>
      <c r="G384" s="81" t="str">
        <f>IF(ISBLANK(A384),,INDEX(Inputs!D:D,MATCH(B384,Inputs!E:E,0)))</f>
        <v>595BK Evo Fox Falcon X35 Medium Speed Mouse Pad</v>
      </c>
      <c r="H384" s="82" t="str">
        <f t="shared" si="7"/>
        <v>Store</v>
      </c>
      <c r="I384" s="82">
        <f>IF(ISBLANK(A384),,INDEX(Inputs!G:G,MATCH(B384,Inputs!E:E,0)))</f>
        <v>349</v>
      </c>
      <c r="J384" s="87">
        <f t="shared" si="5"/>
        <v>698</v>
      </c>
      <c r="K384" s="82"/>
      <c r="L384" s="81"/>
      <c r="M384" s="53"/>
      <c r="N384" s="53"/>
      <c r="O384" s="88"/>
      <c r="P384" s="53"/>
      <c r="Q384" s="92"/>
      <c r="R384" s="56"/>
      <c r="S384" s="53"/>
      <c r="T384" s="55"/>
    </row>
    <row r="385" ht="15.75" customHeight="1" spans="1:20">
      <c r="A385" t="s">
        <v>149</v>
      </c>
      <c r="B385">
        <v>256480</v>
      </c>
      <c r="C385" t="s">
        <v>25</v>
      </c>
      <c r="D385">
        <v>3</v>
      </c>
      <c r="E385" s="53" t="str">
        <f>IF(ISBLANK(A385),,INDEX('Store Master'!C:C,MATCH(A385,'Store Master'!A:A,0)))</f>
        <v>New Delhi</v>
      </c>
      <c r="F385" s="81" t="str">
        <f>IF(ISBLANK(A385),,INDEX('Store Master'!D:D,MATCH(A385,'Store Master'!A:A,0)))</f>
        <v>Vegas Mall</v>
      </c>
      <c r="G385" s="81" t="str">
        <f>IF(ISBLANK(A385),,INDEX(Inputs!D:D,MATCH(B385,Inputs!E:E,0)))</f>
        <v>998PP EvoFox Prime Gaming Bundle (422,423,658,597)</v>
      </c>
      <c r="H385" s="82" t="str">
        <f t="shared" si="7"/>
        <v>Store</v>
      </c>
      <c r="I385" s="82">
        <f>IF(ISBLANK(A385),,INDEX(Inputs!G:G,MATCH(B385,Inputs!E:E,0)))</f>
        <v>3000</v>
      </c>
      <c r="J385" s="87">
        <f t="shared" si="5"/>
        <v>9000</v>
      </c>
      <c r="K385" s="82"/>
      <c r="L385" s="81"/>
      <c r="M385" s="53"/>
      <c r="N385" s="53"/>
      <c r="O385" s="53"/>
      <c r="P385" s="53"/>
      <c r="Q385" s="93"/>
      <c r="R385" s="56"/>
      <c r="S385" s="53"/>
      <c r="T385" s="55"/>
    </row>
    <row r="386" ht="15.75" customHeight="1" spans="1:20">
      <c r="A386" t="s">
        <v>149</v>
      </c>
      <c r="B386">
        <v>250421</v>
      </c>
      <c r="C386" t="s">
        <v>14</v>
      </c>
      <c r="D386">
        <v>1</v>
      </c>
      <c r="E386" s="53" t="str">
        <f>IF(ISBLANK(A386),,INDEX('Store Master'!C:C,MATCH(A386,'Store Master'!A:A,0)))</f>
        <v>New Delhi</v>
      </c>
      <c r="F386" s="81" t="str">
        <f>IF(ISBLANK(A386),,INDEX('Store Master'!D:D,MATCH(A386,'Store Master'!A:A,0)))</f>
        <v>Vegas Mall</v>
      </c>
      <c r="G386" s="81" t="str">
        <f>IF(ISBLANK(A386),,INDEX(Inputs!D:D,MATCH(B386,Inputs!E:E,0)))</f>
        <v>146BK NeoCase Sleeve MP 450 14</v>
      </c>
      <c r="H386" s="82" t="str">
        <f t="shared" ref="H386:H449" si="8">IF(LEFT(A386,1)="A","Store",IF(LEFT(A386,1)="D","DC"))</f>
        <v>Store</v>
      </c>
      <c r="I386" s="82">
        <f>IF(ISBLANK(A386),,INDEX(Inputs!G:G,MATCH(B386,Inputs!E:E,0)))</f>
        <v>779</v>
      </c>
      <c r="J386" s="87">
        <f t="shared" si="5"/>
        <v>779</v>
      </c>
      <c r="K386" s="82"/>
      <c r="L386" s="81"/>
      <c r="M386" s="53"/>
      <c r="N386" s="53"/>
      <c r="O386" s="53"/>
      <c r="P386" s="53"/>
      <c r="Q386" s="92"/>
      <c r="R386" s="56"/>
      <c r="S386" s="53"/>
      <c r="T386" s="55"/>
    </row>
    <row r="387" ht="15.75" customHeight="1" spans="1:20">
      <c r="A387" t="s">
        <v>150</v>
      </c>
      <c r="B387">
        <v>250875</v>
      </c>
      <c r="C387" t="s">
        <v>103</v>
      </c>
      <c r="D387">
        <v>1</v>
      </c>
      <c r="E387" s="53" t="str">
        <f>IF(ISBLANK(A387),,INDEX('Store Master'!C:C,MATCH(A387,'Store Master'!A:A,0)))</f>
        <v>Visakhapatnam</v>
      </c>
      <c r="F387" s="81" t="str">
        <f>IF(ISBLANK(A387),,INDEX('Store Master'!D:D,MATCH(A387,'Store Master'!A:A,0)))</f>
        <v>Muralinagar</v>
      </c>
      <c r="G387" s="81" t="str">
        <f>IF(ISBLANK(A387),,INDEX(Inputs!D:D,MATCH(B387,Inputs!E:E,0)))</f>
        <v>433BK EvoFox WarHammer Gaming Keyboard (USB)</v>
      </c>
      <c r="H387" s="82" t="str">
        <f t="shared" si="8"/>
        <v>Store</v>
      </c>
      <c r="I387" s="82">
        <f>IF(ISBLANK(A387),,INDEX(Inputs!G:G,MATCH(B387,Inputs!E:E,0)))</f>
        <v>1099</v>
      </c>
      <c r="J387" s="87">
        <f t="shared" si="5"/>
        <v>1099</v>
      </c>
      <c r="K387" s="82"/>
      <c r="L387" s="81"/>
      <c r="M387" s="53"/>
      <c r="N387" s="53"/>
      <c r="O387" s="88"/>
      <c r="P387" s="53"/>
      <c r="Q387" s="93"/>
      <c r="R387" s="56"/>
      <c r="S387" s="53"/>
      <c r="T387" s="55"/>
    </row>
    <row r="388" ht="15.75" customHeight="1" spans="1:20">
      <c r="A388" t="s">
        <v>151</v>
      </c>
      <c r="B388">
        <v>250417</v>
      </c>
      <c r="C388" t="s">
        <v>39</v>
      </c>
      <c r="D388">
        <v>2</v>
      </c>
      <c r="E388" s="53" t="str">
        <f>IF(ISBLANK(A388),,INDEX('Store Master'!C:C,MATCH(A388,'Store Master'!A:A,0)))</f>
        <v>Kota</v>
      </c>
      <c r="F388" s="81" t="str">
        <f>IF(ISBLANK(A388),,INDEX('Store Master'!D:D,MATCH(A388,'Store Master'!A:A,0)))</f>
        <v>Dakaniya Station Road</v>
      </c>
      <c r="G388" s="81" t="str">
        <f>IF(ISBLANK(A388),,INDEX(Inputs!D:D,MATCH(B388,Inputs!E:E,0)))</f>
        <v>416PP Super Speed Hub 4 Port USB 3.0</v>
      </c>
      <c r="H388" s="82" t="str">
        <f t="shared" si="8"/>
        <v>Store</v>
      </c>
      <c r="I388" s="82">
        <f>IF(ISBLANK(A388),,INDEX(Inputs!G:G,MATCH(B388,Inputs!E:E,0)))</f>
        <v>929</v>
      </c>
      <c r="J388" s="87">
        <f t="shared" si="5"/>
        <v>1858</v>
      </c>
      <c r="K388" s="82"/>
      <c r="L388" s="81"/>
      <c r="M388" s="53"/>
      <c r="N388" s="53"/>
      <c r="O388" s="88"/>
      <c r="P388" s="53"/>
      <c r="Q388" s="93"/>
      <c r="R388" s="56"/>
      <c r="S388" s="53"/>
      <c r="T388" s="55"/>
    </row>
    <row r="389" ht="15.75" customHeight="1" spans="1:20">
      <c r="A389" t="s">
        <v>151</v>
      </c>
      <c r="B389">
        <v>250423</v>
      </c>
      <c r="C389" t="s">
        <v>11</v>
      </c>
      <c r="D389">
        <v>1</v>
      </c>
      <c r="E389" s="53" t="str">
        <f>IF(ISBLANK(A389),,INDEX('Store Master'!C:C,MATCH(A389,'Store Master'!A:A,0)))</f>
        <v>Kota</v>
      </c>
      <c r="F389" s="81" t="str">
        <f>IF(ISBLANK(A389),,INDEX('Store Master'!D:D,MATCH(A389,'Store Master'!A:A,0)))</f>
        <v>Dakaniya Station Road</v>
      </c>
      <c r="G389" s="81" t="str">
        <f>IF(ISBLANK(A389),,INDEX(Inputs!D:D,MATCH(B389,Inputs!E:E,0)))</f>
        <v>650GR Ergo View Laptop Stand-Grey</v>
      </c>
      <c r="H389" s="82" t="str">
        <f t="shared" si="8"/>
        <v>Store</v>
      </c>
      <c r="I389" s="82">
        <f>IF(ISBLANK(A389),,INDEX(Inputs!G:G,MATCH(B389,Inputs!E:E,0)))</f>
        <v>759</v>
      </c>
      <c r="J389" s="87">
        <f t="shared" si="5"/>
        <v>759</v>
      </c>
      <c r="K389" s="82"/>
      <c r="L389" s="81"/>
      <c r="M389" s="53"/>
      <c r="N389" s="53"/>
      <c r="O389" s="88"/>
      <c r="P389" s="53"/>
      <c r="Q389" s="93"/>
      <c r="R389" s="56"/>
      <c r="S389" s="53"/>
      <c r="T389" s="55"/>
    </row>
    <row r="390" ht="15.75" customHeight="1" spans="1:20">
      <c r="A390" t="s">
        <v>151</v>
      </c>
      <c r="B390">
        <v>256479</v>
      </c>
      <c r="C390" t="s">
        <v>28</v>
      </c>
      <c r="D390">
        <v>2</v>
      </c>
      <c r="E390" s="53" t="str">
        <f>IF(ISBLANK(A390),,INDEX('Store Master'!C:C,MATCH(A390,'Store Master'!A:A,0)))</f>
        <v>Kota</v>
      </c>
      <c r="F390" s="81" t="str">
        <f>IF(ISBLANK(A390),,INDEX('Store Master'!D:D,MATCH(A390,'Store Master'!A:A,0)))</f>
        <v>Dakaniya Station Road</v>
      </c>
      <c r="G390" s="81" t="str">
        <f>IF(ISBLANK(A390),,INDEX(Inputs!D:D,MATCH(B390,Inputs!E:E,0)))</f>
        <v>997PP EvoFox Explore Gaming Bundle (422,423,659,595)</v>
      </c>
      <c r="H390" s="82" t="str">
        <f t="shared" si="8"/>
        <v>Store</v>
      </c>
      <c r="I390" s="82">
        <f>IF(ISBLANK(A390),,INDEX(Inputs!G:G,MATCH(B390,Inputs!E:E,0)))</f>
        <v>2500</v>
      </c>
      <c r="J390" s="87">
        <f t="shared" si="5"/>
        <v>5000</v>
      </c>
      <c r="K390" s="82"/>
      <c r="L390" s="81"/>
      <c r="M390" s="53"/>
      <c r="N390" s="53"/>
      <c r="O390" s="53"/>
      <c r="P390" s="53"/>
      <c r="Q390" s="92"/>
      <c r="R390" s="56"/>
      <c r="S390" s="53"/>
      <c r="T390" s="55"/>
    </row>
    <row r="391" ht="15.75" customHeight="1" spans="1:20">
      <c r="A391" t="s">
        <v>151</v>
      </c>
      <c r="B391">
        <v>250878</v>
      </c>
      <c r="C391" t="s">
        <v>24</v>
      </c>
      <c r="D391">
        <v>1</v>
      </c>
      <c r="E391" s="53" t="str">
        <f>IF(ISBLANK(A391),,INDEX('Store Master'!C:C,MATCH(A391,'Store Master'!A:A,0)))</f>
        <v>Kota</v>
      </c>
      <c r="F391" s="81" t="str">
        <f>IF(ISBLANK(A391),,INDEX('Store Master'!D:D,MATCH(A391,'Store Master'!A:A,0)))</f>
        <v>Dakaniya Station Road</v>
      </c>
      <c r="G391" s="81" t="str">
        <f>IF(ISBLANK(A391),,INDEX(Inputs!D:D,MATCH(B391,Inputs!E:E,0)))</f>
        <v>596BK Evo Fox Falcon LX35 Medium Speed LED Mouse Pad</v>
      </c>
      <c r="H391" s="82" t="str">
        <f t="shared" si="8"/>
        <v>Store</v>
      </c>
      <c r="I391" s="82">
        <f>IF(ISBLANK(A391),,INDEX(Inputs!G:G,MATCH(B391,Inputs!E:E,0)))</f>
        <v>999</v>
      </c>
      <c r="J391" s="87">
        <f t="shared" si="5"/>
        <v>999</v>
      </c>
      <c r="K391" s="82"/>
      <c r="L391" s="81"/>
      <c r="M391" s="53"/>
      <c r="N391" s="53"/>
      <c r="O391" s="53"/>
      <c r="P391" s="53"/>
      <c r="Q391" s="92"/>
      <c r="R391" s="56"/>
      <c r="S391" s="53"/>
      <c r="T391" s="55"/>
    </row>
    <row r="392" ht="15.75" customHeight="1" spans="1:20">
      <c r="A392" t="s">
        <v>151</v>
      </c>
      <c r="B392">
        <v>256480</v>
      </c>
      <c r="C392" t="s">
        <v>25</v>
      </c>
      <c r="D392">
        <v>1</v>
      </c>
      <c r="E392" s="53" t="str">
        <f>IF(ISBLANK(A392),,INDEX('Store Master'!C:C,MATCH(A392,'Store Master'!A:A,0)))</f>
        <v>Kota</v>
      </c>
      <c r="F392" s="81" t="str">
        <f>IF(ISBLANK(A392),,INDEX('Store Master'!D:D,MATCH(A392,'Store Master'!A:A,0)))</f>
        <v>Dakaniya Station Road</v>
      </c>
      <c r="G392" s="81" t="str">
        <f>IF(ISBLANK(A392),,INDEX(Inputs!D:D,MATCH(B392,Inputs!E:E,0)))</f>
        <v>998PP EvoFox Prime Gaming Bundle (422,423,658,597)</v>
      </c>
      <c r="H392" s="82" t="str">
        <f t="shared" si="8"/>
        <v>Store</v>
      </c>
      <c r="I392" s="82">
        <f>IF(ISBLANK(A392),,INDEX(Inputs!G:G,MATCH(B392,Inputs!E:E,0)))</f>
        <v>3000</v>
      </c>
      <c r="J392" s="87">
        <f t="shared" si="5"/>
        <v>3000</v>
      </c>
      <c r="K392" s="82"/>
      <c r="L392" s="81"/>
      <c r="M392" s="53"/>
      <c r="N392" s="53"/>
      <c r="O392" s="53"/>
      <c r="P392" s="53"/>
      <c r="Q392" s="92"/>
      <c r="R392" s="56"/>
      <c r="S392" s="53"/>
      <c r="T392" s="55"/>
    </row>
    <row r="393" ht="15.75" customHeight="1" spans="1:20">
      <c r="A393" t="s">
        <v>151</v>
      </c>
      <c r="B393">
        <v>250876</v>
      </c>
      <c r="C393" t="s">
        <v>26</v>
      </c>
      <c r="D393">
        <v>1</v>
      </c>
      <c r="E393" s="53" t="str">
        <f>IF(ISBLANK(A393),,INDEX('Store Master'!C:C,MATCH(A393,'Store Master'!A:A,0)))</f>
        <v>Kota</v>
      </c>
      <c r="F393" s="81" t="str">
        <f>IF(ISBLANK(A393),,INDEX('Store Master'!D:D,MATCH(A393,'Store Master'!A:A,0)))</f>
        <v>Dakaniya Station Road</v>
      </c>
      <c r="G393" s="81" t="str">
        <f>IF(ISBLANK(A393),,INDEX(Inputs!D:D,MATCH(B393,Inputs!E:E,0)))</f>
        <v>649BK EvoFox Typhoon Laptop Cooling Pad</v>
      </c>
      <c r="H393" s="82" t="str">
        <f t="shared" si="8"/>
        <v>Store</v>
      </c>
      <c r="I393" s="82">
        <f>IF(ISBLANK(A393),,INDEX(Inputs!G:G,MATCH(B393,Inputs!E:E,0)))</f>
        <v>1399</v>
      </c>
      <c r="J393" s="87">
        <f t="shared" si="5"/>
        <v>1399</v>
      </c>
      <c r="K393" s="82"/>
      <c r="L393" s="81"/>
      <c r="M393" s="53"/>
      <c r="N393" s="53"/>
      <c r="O393" s="53"/>
      <c r="P393" s="53"/>
      <c r="Q393" s="92"/>
      <c r="R393" s="56"/>
      <c r="S393" s="53"/>
      <c r="T393" s="55"/>
    </row>
    <row r="394" ht="15.75" customHeight="1" spans="1:20">
      <c r="A394" t="s">
        <v>151</v>
      </c>
      <c r="B394">
        <v>260090</v>
      </c>
      <c r="C394" t="s">
        <v>17</v>
      </c>
      <c r="D394">
        <v>1</v>
      </c>
      <c r="E394" s="53" t="str">
        <f>IF(ISBLANK(A394),,INDEX('Store Master'!C:C,MATCH(A394,'Store Master'!A:A,0)))</f>
        <v>Kota</v>
      </c>
      <c r="F394" s="81" t="str">
        <f>IF(ISBLANK(A394),,INDEX('Store Master'!D:D,MATCH(A394,'Store Master'!A:A,0)))</f>
        <v>Dakaniya Station Road</v>
      </c>
      <c r="G394" s="81" t="str">
        <f>IF(ISBLANK(A394),,INDEX(Inputs!D:D,MATCH(B394,Inputs!E:E,0)))</f>
        <v>400PP Xcite Neo Keyboard &amp; Mouse USB</v>
      </c>
      <c r="H394" s="82" t="str">
        <f t="shared" si="8"/>
        <v>Store</v>
      </c>
      <c r="I394" s="82">
        <f>IF(ISBLANK(A394),,INDEX(Inputs!G:G,MATCH(B394,Inputs!E:E,0)))</f>
        <v>729</v>
      </c>
      <c r="J394" s="87">
        <f t="shared" si="5"/>
        <v>729</v>
      </c>
      <c r="K394" s="82"/>
      <c r="L394" s="81"/>
      <c r="M394" s="53"/>
      <c r="N394" s="53"/>
      <c r="O394" s="53"/>
      <c r="P394" s="53"/>
      <c r="Q394" s="92"/>
      <c r="R394" s="56"/>
      <c r="S394" s="53"/>
      <c r="T394" s="55"/>
    </row>
    <row r="395" ht="15.75" customHeight="1" spans="1:20">
      <c r="A395" t="s">
        <v>151</v>
      </c>
      <c r="B395">
        <v>260089</v>
      </c>
      <c r="C395" t="s">
        <v>18</v>
      </c>
      <c r="D395">
        <v>1</v>
      </c>
      <c r="E395" s="53" t="str">
        <f>IF(ISBLANK(A395),,INDEX('Store Master'!C:C,MATCH(A395,'Store Master'!A:A,0)))</f>
        <v>Kota</v>
      </c>
      <c r="F395" s="81" t="str">
        <f>IF(ISBLANK(A395),,INDEX('Store Master'!D:D,MATCH(A395,'Store Master'!A:A,0)))</f>
        <v>Dakaniya Station Road</v>
      </c>
      <c r="G395" s="81" t="str">
        <f>IF(ISBLANK(A395),,INDEX(Inputs!D:D,MATCH(B395,Inputs!E:E,0)))</f>
        <v>398PP Xcite Neo Keyboard USB</v>
      </c>
      <c r="H395" s="82" t="str">
        <f t="shared" si="8"/>
        <v>Store</v>
      </c>
      <c r="I395" s="82">
        <f>IF(ISBLANK(A395),,INDEX(Inputs!G:G,MATCH(B395,Inputs!E:E,0)))</f>
        <v>529</v>
      </c>
      <c r="J395" s="87">
        <f t="shared" si="5"/>
        <v>529</v>
      </c>
      <c r="K395" s="82"/>
      <c r="L395" s="81"/>
      <c r="M395" s="53"/>
      <c r="N395" s="53"/>
      <c r="O395" s="88"/>
      <c r="P395" s="53"/>
      <c r="Q395" s="92"/>
      <c r="R395" s="56"/>
      <c r="S395" s="53"/>
      <c r="T395" s="55"/>
    </row>
    <row r="396" ht="15.75" customHeight="1" spans="1:20">
      <c r="A396" t="s">
        <v>151</v>
      </c>
      <c r="B396">
        <v>204737</v>
      </c>
      <c r="C396" t="s">
        <v>20</v>
      </c>
      <c r="D396">
        <v>1</v>
      </c>
      <c r="E396" s="53" t="str">
        <f>IF(ISBLANK(A396),,INDEX('Store Master'!C:C,MATCH(A396,'Store Master'!A:A,0)))</f>
        <v>Kota</v>
      </c>
      <c r="F396" s="81" t="str">
        <f>IF(ISBLANK(A396),,INDEX('Store Master'!D:D,MATCH(A396,'Store Master'!A:A,0)))</f>
        <v>Dakaniya Station Road</v>
      </c>
      <c r="G396" s="81" t="str">
        <f>IF(ISBLANK(A396),,INDEX(Inputs!D:D,MATCH(B396,Inputs!E:E,0)))</f>
        <v>850PP Xcite Pro Keyboard &amp; Mouse USB</v>
      </c>
      <c r="H396" s="82" t="str">
        <f t="shared" si="8"/>
        <v>Store</v>
      </c>
      <c r="I396" s="82">
        <f>IF(ISBLANK(A396),,INDEX(Inputs!G:G,MATCH(B396,Inputs!E:E,0)))</f>
        <v>729</v>
      </c>
      <c r="J396" s="87">
        <f t="shared" si="5"/>
        <v>729</v>
      </c>
      <c r="K396" s="82"/>
      <c r="L396" s="81"/>
      <c r="M396" s="53"/>
      <c r="N396" s="53"/>
      <c r="O396" s="53"/>
      <c r="P396" s="53"/>
      <c r="Q396" s="92"/>
      <c r="R396" s="56"/>
      <c r="S396" s="53"/>
      <c r="T396" s="55"/>
    </row>
    <row r="397" ht="15.75" customHeight="1" spans="1:20">
      <c r="A397" t="s">
        <v>152</v>
      </c>
      <c r="B397">
        <v>250878</v>
      </c>
      <c r="C397" t="s">
        <v>24</v>
      </c>
      <c r="D397">
        <v>1</v>
      </c>
      <c r="E397" s="53" t="str">
        <f>IF(ISBLANK(A397),,INDEX('Store Master'!C:C,MATCH(A397,'Store Master'!A:A,0)))</f>
        <v>Bangalore</v>
      </c>
      <c r="F397" s="81" t="str">
        <f>IF(ISBLANK(A397),,INDEX('Store Master'!D:D,MATCH(A397,'Store Master'!A:A,0)))</f>
        <v>Hennur Road</v>
      </c>
      <c r="G397" s="81" t="str">
        <f>IF(ISBLANK(A397),,INDEX(Inputs!D:D,MATCH(B397,Inputs!E:E,0)))</f>
        <v>596BK Evo Fox Falcon LX35 Medium Speed LED Mouse Pad</v>
      </c>
      <c r="H397" s="82" t="str">
        <f t="shared" si="8"/>
        <v>Store</v>
      </c>
      <c r="I397" s="82">
        <f>IF(ISBLANK(A397),,INDEX(Inputs!G:G,MATCH(B397,Inputs!E:E,0)))</f>
        <v>999</v>
      </c>
      <c r="J397" s="87">
        <f t="shared" si="5"/>
        <v>999</v>
      </c>
      <c r="K397" s="82"/>
      <c r="L397" s="81"/>
      <c r="M397" s="53"/>
      <c r="N397" s="53"/>
      <c r="O397" s="88"/>
      <c r="P397" s="53"/>
      <c r="Q397" s="92"/>
      <c r="R397" s="56"/>
      <c r="S397" s="53"/>
      <c r="T397" s="55"/>
    </row>
    <row r="398" ht="15.75" customHeight="1" spans="1:20">
      <c r="A398" t="s">
        <v>152</v>
      </c>
      <c r="B398">
        <v>250877</v>
      </c>
      <c r="C398" t="s">
        <v>22</v>
      </c>
      <c r="D398">
        <v>1</v>
      </c>
      <c r="E398" s="53" t="str">
        <f>IF(ISBLANK(A398),,INDEX('Store Master'!C:C,MATCH(A398,'Store Master'!A:A,0)))</f>
        <v>Bangalore</v>
      </c>
      <c r="F398" s="81" t="str">
        <f>IF(ISBLANK(A398),,INDEX('Store Master'!D:D,MATCH(A398,'Store Master'!A:A,0)))</f>
        <v>Hennur Road</v>
      </c>
      <c r="G398" s="81" t="str">
        <f>IF(ISBLANK(A398),,INDEX(Inputs!D:D,MATCH(B398,Inputs!E:E,0)))</f>
        <v>595BK Evo Fox Falcon X35 Medium Speed Mouse Pad</v>
      </c>
      <c r="H398" s="82" t="str">
        <f t="shared" si="8"/>
        <v>Store</v>
      </c>
      <c r="I398" s="82">
        <f>IF(ISBLANK(A398),,INDEX(Inputs!G:G,MATCH(B398,Inputs!E:E,0)))</f>
        <v>349</v>
      </c>
      <c r="J398" s="87">
        <f t="shared" si="5"/>
        <v>349</v>
      </c>
      <c r="K398" s="82"/>
      <c r="L398" s="81"/>
      <c r="M398" s="53"/>
      <c r="N398" s="53"/>
      <c r="O398" s="88"/>
      <c r="P398" s="53"/>
      <c r="Q398" s="92"/>
      <c r="R398" s="56"/>
      <c r="S398" s="53"/>
      <c r="T398" s="55"/>
    </row>
    <row r="399" ht="15.75" customHeight="1" spans="1:20">
      <c r="A399" t="s">
        <v>153</v>
      </c>
      <c r="B399">
        <v>250417</v>
      </c>
      <c r="C399" t="s">
        <v>39</v>
      </c>
      <c r="D399">
        <v>1</v>
      </c>
      <c r="E399" s="53" t="str">
        <f>IF(ISBLANK(A399),,INDEX('Store Master'!C:C,MATCH(A399,'Store Master'!A:A,0)))</f>
        <v>Nadiad</v>
      </c>
      <c r="F399" s="81" t="str">
        <f>IF(ISBLANK(A399),,INDEX('Store Master'!D:D,MATCH(A399,'Store Master'!A:A,0)))</f>
        <v>Uttarsanda Road</v>
      </c>
      <c r="G399" s="81" t="str">
        <f>IF(ISBLANK(A399),,INDEX(Inputs!D:D,MATCH(B399,Inputs!E:E,0)))</f>
        <v>416PP Super Speed Hub 4 Port USB 3.0</v>
      </c>
      <c r="H399" s="82" t="str">
        <f t="shared" si="8"/>
        <v>Store</v>
      </c>
      <c r="I399" s="82">
        <f>IF(ISBLANK(A399),,INDEX(Inputs!G:G,MATCH(B399,Inputs!E:E,0)))</f>
        <v>929</v>
      </c>
      <c r="J399" s="87">
        <f t="shared" si="5"/>
        <v>929</v>
      </c>
      <c r="K399" s="82"/>
      <c r="L399" s="81"/>
      <c r="M399" s="53"/>
      <c r="N399" s="53"/>
      <c r="O399" s="53"/>
      <c r="P399" s="53"/>
      <c r="Q399" s="92"/>
      <c r="R399" s="56"/>
      <c r="S399" s="53"/>
      <c r="T399" s="55"/>
    </row>
    <row r="400" ht="15.75" customHeight="1" spans="1:20">
      <c r="A400" t="s">
        <v>154</v>
      </c>
      <c r="B400">
        <v>250875</v>
      </c>
      <c r="C400" t="s">
        <v>103</v>
      </c>
      <c r="D400">
        <v>1</v>
      </c>
      <c r="E400" s="53" t="str">
        <f>IF(ISBLANK(A400),,INDEX('Store Master'!C:C,MATCH(A400,'Store Master'!A:A,0)))</f>
        <v>Bharuch</v>
      </c>
      <c r="F400" s="81" t="str">
        <f>IF(ISBLANK(A400),,INDEX('Store Master'!D:D,MATCH(A400,'Store Master'!A:A,0)))</f>
        <v>Dahej Bypass Road</v>
      </c>
      <c r="G400" s="81" t="str">
        <f>IF(ISBLANK(A400),,INDEX(Inputs!D:D,MATCH(B400,Inputs!E:E,0)))</f>
        <v>433BK EvoFox WarHammer Gaming Keyboard (USB)</v>
      </c>
      <c r="H400" s="82" t="str">
        <f t="shared" si="8"/>
        <v>Store</v>
      </c>
      <c r="I400" s="82">
        <f>IF(ISBLANK(A400),,INDEX(Inputs!G:G,MATCH(B400,Inputs!E:E,0)))</f>
        <v>1099</v>
      </c>
      <c r="J400" s="87">
        <f t="shared" si="5"/>
        <v>1099</v>
      </c>
      <c r="K400" s="82"/>
      <c r="L400" s="81"/>
      <c r="M400" s="53"/>
      <c r="N400" s="53"/>
      <c r="O400" s="53"/>
      <c r="P400" s="53"/>
      <c r="Q400" s="92"/>
      <c r="R400" s="56"/>
      <c r="S400" s="53"/>
      <c r="T400" s="55"/>
    </row>
    <row r="401" ht="15.75" customHeight="1" spans="1:20">
      <c r="A401" t="s">
        <v>154</v>
      </c>
      <c r="B401">
        <v>250424</v>
      </c>
      <c r="C401" t="s">
        <v>15</v>
      </c>
      <c r="D401">
        <v>1</v>
      </c>
      <c r="E401" s="53" t="str">
        <f>IF(ISBLANK(A401),,INDEX('Store Master'!C:C,MATCH(A401,'Store Master'!A:A,0)))</f>
        <v>Bharuch</v>
      </c>
      <c r="F401" s="81" t="str">
        <f>IF(ISBLANK(A401),,INDEX('Store Master'!D:D,MATCH(A401,'Store Master'!A:A,0)))</f>
        <v>Dahej Bypass Road</v>
      </c>
      <c r="G401" s="81" t="str">
        <f>IF(ISBLANK(A401),,INDEX(Inputs!D:D,MATCH(B401,Inputs!E:E,0)))</f>
        <v>419V2 PRIMUS Wireless Desktop V2</v>
      </c>
      <c r="H401" s="82" t="str">
        <f t="shared" si="8"/>
        <v>Store</v>
      </c>
      <c r="I401" s="82">
        <f>IF(ISBLANK(A401),,INDEX(Inputs!G:G,MATCH(B401,Inputs!E:E,0)))</f>
        <v>999</v>
      </c>
      <c r="J401" s="87">
        <f t="shared" si="5"/>
        <v>999</v>
      </c>
      <c r="K401" s="82"/>
      <c r="L401" s="81"/>
      <c r="M401" s="53"/>
      <c r="N401" s="53"/>
      <c r="O401" s="88"/>
      <c r="P401" s="53"/>
      <c r="Q401" s="93"/>
      <c r="R401" s="56"/>
      <c r="S401" s="53"/>
      <c r="T401" s="55"/>
    </row>
    <row r="402" ht="15.75" customHeight="1" spans="1:20">
      <c r="A402" t="s">
        <v>154</v>
      </c>
      <c r="B402">
        <v>260089</v>
      </c>
      <c r="C402" t="s">
        <v>18</v>
      </c>
      <c r="D402">
        <v>1</v>
      </c>
      <c r="E402" s="53" t="str">
        <f>IF(ISBLANK(A402),,INDEX('Store Master'!C:C,MATCH(A402,'Store Master'!A:A,0)))</f>
        <v>Bharuch</v>
      </c>
      <c r="F402" s="81" t="str">
        <f>IF(ISBLANK(A402),,INDEX('Store Master'!D:D,MATCH(A402,'Store Master'!A:A,0)))</f>
        <v>Dahej Bypass Road</v>
      </c>
      <c r="G402" s="81" t="str">
        <f>IF(ISBLANK(A402),,INDEX(Inputs!D:D,MATCH(B402,Inputs!E:E,0)))</f>
        <v>398PP Xcite Neo Keyboard USB</v>
      </c>
      <c r="H402" s="82" t="str">
        <f t="shared" si="8"/>
        <v>Store</v>
      </c>
      <c r="I402" s="82">
        <f>IF(ISBLANK(A402),,INDEX(Inputs!G:G,MATCH(B402,Inputs!E:E,0)))</f>
        <v>529</v>
      </c>
      <c r="J402" s="87">
        <f t="shared" si="5"/>
        <v>529</v>
      </c>
      <c r="K402" s="82"/>
      <c r="L402" s="81"/>
      <c r="M402" s="53"/>
      <c r="N402" s="53"/>
      <c r="O402" s="53"/>
      <c r="P402" s="53"/>
      <c r="Q402" s="92"/>
      <c r="R402" s="56"/>
      <c r="S402" s="53"/>
      <c r="T402" s="55"/>
    </row>
    <row r="403" ht="15.75" customHeight="1" spans="1:20">
      <c r="A403" t="s">
        <v>155</v>
      </c>
      <c r="B403">
        <v>260090</v>
      </c>
      <c r="C403" t="s">
        <v>17</v>
      </c>
      <c r="D403">
        <v>1</v>
      </c>
      <c r="E403" s="53" t="str">
        <f>IF(ISBLANK(A403),,INDEX('Store Master'!C:C,MATCH(A403,'Store Master'!A:A,0)))</f>
        <v>Visakhapatnam</v>
      </c>
      <c r="F403" s="81" t="str">
        <f>IF(ISBLANK(A403),,INDEX('Store Master'!D:D,MATCH(A403,'Store Master'!A:A,0)))</f>
        <v>Sripuram</v>
      </c>
      <c r="G403" s="81" t="str">
        <f>IF(ISBLANK(A403),,INDEX(Inputs!D:D,MATCH(B403,Inputs!E:E,0)))</f>
        <v>400PP Xcite Neo Keyboard &amp; Mouse USB</v>
      </c>
      <c r="H403" s="82" t="str">
        <f t="shared" si="8"/>
        <v>Store</v>
      </c>
      <c r="I403" s="82">
        <f>IF(ISBLANK(A403),,INDEX(Inputs!G:G,MATCH(B403,Inputs!E:E,0)))</f>
        <v>729</v>
      </c>
      <c r="J403" s="87">
        <f t="shared" si="5"/>
        <v>729</v>
      </c>
      <c r="K403" s="82"/>
      <c r="L403" s="81"/>
      <c r="M403" s="53"/>
      <c r="N403" s="53"/>
      <c r="O403" s="88"/>
      <c r="P403" s="53"/>
      <c r="Q403" s="93"/>
      <c r="R403" s="56"/>
      <c r="S403" s="53"/>
      <c r="T403" s="55"/>
    </row>
    <row r="404" ht="15.75" customHeight="1" spans="1:20">
      <c r="A404" t="s">
        <v>155</v>
      </c>
      <c r="B404">
        <v>204737</v>
      </c>
      <c r="C404" t="s">
        <v>20</v>
      </c>
      <c r="D404">
        <v>1</v>
      </c>
      <c r="E404" s="53" t="str">
        <f>IF(ISBLANK(A404),,INDEX('Store Master'!C:C,MATCH(A404,'Store Master'!A:A,0)))</f>
        <v>Visakhapatnam</v>
      </c>
      <c r="F404" s="81" t="str">
        <f>IF(ISBLANK(A404),,INDEX('Store Master'!D:D,MATCH(A404,'Store Master'!A:A,0)))</f>
        <v>Sripuram</v>
      </c>
      <c r="G404" s="81" t="str">
        <f>IF(ISBLANK(A404),,INDEX(Inputs!D:D,MATCH(B404,Inputs!E:E,0)))</f>
        <v>850PP Xcite Pro Keyboard &amp; Mouse USB</v>
      </c>
      <c r="H404" s="82" t="str">
        <f t="shared" si="8"/>
        <v>Store</v>
      </c>
      <c r="I404" s="82">
        <f>IF(ISBLANK(A404),,INDEX(Inputs!G:G,MATCH(B404,Inputs!E:E,0)))</f>
        <v>729</v>
      </c>
      <c r="J404" s="87">
        <f t="shared" si="5"/>
        <v>729</v>
      </c>
      <c r="K404" s="82"/>
      <c r="L404" s="81"/>
      <c r="M404" s="53"/>
      <c r="N404" s="53"/>
      <c r="O404" s="53"/>
      <c r="P404" s="53"/>
      <c r="Q404" s="92"/>
      <c r="R404" s="56"/>
      <c r="S404" s="53"/>
      <c r="T404" s="55"/>
    </row>
    <row r="405" ht="15.75" customHeight="1" spans="1:20">
      <c r="A405" t="s">
        <v>156</v>
      </c>
      <c r="B405">
        <v>256479</v>
      </c>
      <c r="C405" t="s">
        <v>28</v>
      </c>
      <c r="D405">
        <v>1</v>
      </c>
      <c r="E405" s="53" t="str">
        <f>IF(ISBLANK(A405),,INDEX('Store Master'!C:C,MATCH(A405,'Store Master'!A:A,0)))</f>
        <v>Gurugram</v>
      </c>
      <c r="F405" s="81" t="str">
        <f>IF(ISBLANK(A405),,INDEX('Store Master'!D:D,MATCH(A405,'Store Master'!A:A,0)))</f>
        <v>Worldmark 2</v>
      </c>
      <c r="G405" s="81" t="str">
        <f>IF(ISBLANK(A405),,INDEX(Inputs!D:D,MATCH(B405,Inputs!E:E,0)))</f>
        <v>997PP EvoFox Explore Gaming Bundle (422,423,659,595)</v>
      </c>
      <c r="H405" s="82" t="str">
        <f t="shared" si="8"/>
        <v>Store</v>
      </c>
      <c r="I405" s="82">
        <f>IF(ISBLANK(A405),,INDEX(Inputs!G:G,MATCH(B405,Inputs!E:E,0)))</f>
        <v>2500</v>
      </c>
      <c r="J405" s="87">
        <f t="shared" si="5"/>
        <v>2500</v>
      </c>
      <c r="K405" s="82"/>
      <c r="L405" s="81"/>
      <c r="M405" s="53"/>
      <c r="N405" s="53"/>
      <c r="O405" s="53"/>
      <c r="P405" s="53"/>
      <c r="Q405" s="92"/>
      <c r="R405" s="56"/>
      <c r="S405" s="53"/>
      <c r="T405" s="55"/>
    </row>
    <row r="406" ht="15.75" customHeight="1" spans="1:20">
      <c r="A406" t="s">
        <v>156</v>
      </c>
      <c r="B406">
        <v>250876</v>
      </c>
      <c r="C406" t="s">
        <v>26</v>
      </c>
      <c r="D406">
        <v>1</v>
      </c>
      <c r="E406" s="53" t="str">
        <f>IF(ISBLANK(A406),,INDEX('Store Master'!C:C,MATCH(A406,'Store Master'!A:A,0)))</f>
        <v>Gurugram</v>
      </c>
      <c r="F406" s="81" t="str">
        <f>IF(ISBLANK(A406),,INDEX('Store Master'!D:D,MATCH(A406,'Store Master'!A:A,0)))</f>
        <v>Worldmark 2</v>
      </c>
      <c r="G406" s="81" t="str">
        <f>IF(ISBLANK(A406),,INDEX(Inputs!D:D,MATCH(B406,Inputs!E:E,0)))</f>
        <v>649BK EvoFox Typhoon Laptop Cooling Pad</v>
      </c>
      <c r="H406" s="82" t="str">
        <f t="shared" si="8"/>
        <v>Store</v>
      </c>
      <c r="I406" s="82">
        <f>IF(ISBLANK(A406),,INDEX(Inputs!G:G,MATCH(B406,Inputs!E:E,0)))</f>
        <v>1399</v>
      </c>
      <c r="J406" s="87">
        <f t="shared" si="5"/>
        <v>1399</v>
      </c>
      <c r="K406" s="82"/>
      <c r="L406" s="81"/>
      <c r="M406" s="53"/>
      <c r="N406" s="53"/>
      <c r="O406" s="88"/>
      <c r="P406" s="53"/>
      <c r="Q406" s="93"/>
      <c r="R406" s="56"/>
      <c r="S406" s="53"/>
      <c r="T406" s="55"/>
    </row>
    <row r="407" ht="15.75" customHeight="1" spans="1:20">
      <c r="A407" t="s">
        <v>157</v>
      </c>
      <c r="B407">
        <v>250878</v>
      </c>
      <c r="C407" t="s">
        <v>24</v>
      </c>
      <c r="D407">
        <v>1</v>
      </c>
      <c r="E407" s="53" t="str">
        <f>IF(ISBLANK(A407),,INDEX('Store Master'!C:C,MATCH(A407,'Store Master'!A:A,0)))</f>
        <v>Lucknow</v>
      </c>
      <c r="F407" s="81" t="str">
        <f>IF(ISBLANK(A407),,INDEX('Store Master'!D:D,MATCH(A407,'Store Master'!A:A,0)))</f>
        <v>Aliganj</v>
      </c>
      <c r="G407" s="81" t="str">
        <f>IF(ISBLANK(A407),,INDEX(Inputs!D:D,MATCH(B407,Inputs!E:E,0)))</f>
        <v>596BK Evo Fox Falcon LX35 Medium Speed LED Mouse Pad</v>
      </c>
      <c r="H407" s="82" t="str">
        <f t="shared" si="8"/>
        <v>Store</v>
      </c>
      <c r="I407" s="82">
        <f>IF(ISBLANK(A407),,INDEX(Inputs!G:G,MATCH(B407,Inputs!E:E,0)))</f>
        <v>999</v>
      </c>
      <c r="J407" s="87">
        <f t="shared" si="5"/>
        <v>999</v>
      </c>
      <c r="K407" s="82"/>
      <c r="L407" s="81"/>
      <c r="M407" s="53"/>
      <c r="N407" s="53"/>
      <c r="O407" s="53"/>
      <c r="P407" s="53"/>
      <c r="Q407" s="92"/>
      <c r="R407" s="56"/>
      <c r="S407" s="53"/>
      <c r="T407" s="55"/>
    </row>
    <row r="408" ht="15.75" customHeight="1" spans="1:20">
      <c r="A408" t="s">
        <v>157</v>
      </c>
      <c r="B408">
        <v>250879</v>
      </c>
      <c r="C408" t="s">
        <v>30</v>
      </c>
      <c r="D408">
        <v>1</v>
      </c>
      <c r="E408" s="53" t="str">
        <f>IF(ISBLANK(A408),,INDEX('Store Master'!C:C,MATCH(A408,'Store Master'!A:A,0)))</f>
        <v>Lucknow</v>
      </c>
      <c r="F408" s="81" t="str">
        <f>IF(ISBLANK(A408),,INDEX('Store Master'!D:D,MATCH(A408,'Store Master'!A:A,0)))</f>
        <v>Aliganj</v>
      </c>
      <c r="G408" s="81" t="str">
        <f>IF(ISBLANK(A408),,INDEX(Inputs!D:D,MATCH(B408,Inputs!E:E,0)))</f>
        <v>597BK Evo Fox Falcon X85 Extra Large Speed Mouse Pad</v>
      </c>
      <c r="H408" s="82" t="str">
        <f t="shared" si="8"/>
        <v>Store</v>
      </c>
      <c r="I408" s="82">
        <f>IF(ISBLANK(A408),,INDEX(Inputs!G:G,MATCH(B408,Inputs!E:E,0)))</f>
        <v>699</v>
      </c>
      <c r="J408" s="87">
        <f t="shared" si="5"/>
        <v>699</v>
      </c>
      <c r="K408" s="82"/>
      <c r="L408" s="81"/>
      <c r="M408" s="53"/>
      <c r="N408" s="53"/>
      <c r="O408" s="53"/>
      <c r="P408" s="53"/>
      <c r="Q408" s="92"/>
      <c r="R408" s="56"/>
      <c r="S408" s="53"/>
      <c r="T408" s="55"/>
    </row>
    <row r="409" ht="15.75" customHeight="1" spans="1:20">
      <c r="A409" t="s">
        <v>157</v>
      </c>
      <c r="B409">
        <v>250873</v>
      </c>
      <c r="C409" t="s">
        <v>12</v>
      </c>
      <c r="D409">
        <v>1</v>
      </c>
      <c r="E409" s="53" t="str">
        <f>IF(ISBLANK(A409),,INDEX('Store Master'!C:C,MATCH(A409,'Store Master'!A:A,0)))</f>
        <v>Lucknow</v>
      </c>
      <c r="F409" s="81" t="str">
        <f>IF(ISBLANK(A409),,INDEX('Store Master'!D:D,MATCH(A409,'Store Master'!A:A,0)))</f>
        <v>Aliganj</v>
      </c>
      <c r="G409" s="81" t="str">
        <f>IF(ISBLANK(A409),,INDEX(Inputs!D:D,MATCH(B409,Inputs!E:E,0)))</f>
        <v>422BK Evo Fox Fireblade Gaming Keyboard USB</v>
      </c>
      <c r="H409" s="82" t="str">
        <f t="shared" si="8"/>
        <v>Store</v>
      </c>
      <c r="I409" s="82">
        <f>IF(ISBLANK(A409),,INDEX(Inputs!G:G,MATCH(B409,Inputs!E:E,0)))</f>
        <v>999</v>
      </c>
      <c r="J409" s="87">
        <f t="shared" si="5"/>
        <v>999</v>
      </c>
      <c r="K409" s="82"/>
      <c r="L409" s="81"/>
      <c r="M409" s="53"/>
      <c r="N409" s="53"/>
      <c r="O409" s="53"/>
      <c r="P409" s="53"/>
      <c r="Q409" s="92"/>
      <c r="R409" s="56"/>
      <c r="S409" s="53"/>
      <c r="T409" s="55"/>
    </row>
    <row r="410" ht="15.75" customHeight="1" spans="1:20">
      <c r="A410" t="s">
        <v>157</v>
      </c>
      <c r="B410">
        <v>250881</v>
      </c>
      <c r="C410" t="s">
        <v>98</v>
      </c>
      <c r="D410">
        <v>1</v>
      </c>
      <c r="E410" s="53" t="str">
        <f>IF(ISBLANK(A410),,INDEX('Store Master'!C:C,MATCH(A410,'Store Master'!A:A,0)))</f>
        <v>Lucknow</v>
      </c>
      <c r="F410" s="81" t="str">
        <f>IF(ISBLANK(A410),,INDEX('Store Master'!D:D,MATCH(A410,'Store Master'!A:A,0)))</f>
        <v>Aliganj</v>
      </c>
      <c r="G410" s="81" t="str">
        <f>IF(ISBLANK(A410),,INDEX(Inputs!D:D,MATCH(B410,Inputs!E:E,0)))</f>
        <v>795BK EvoFox Phantom Pro RGB Gaming Mouse USB</v>
      </c>
      <c r="H410" s="82" t="str">
        <f t="shared" si="8"/>
        <v>Store</v>
      </c>
      <c r="I410" s="82">
        <f>IF(ISBLANK(A410),,INDEX(Inputs!G:G,MATCH(B410,Inputs!E:E,0)))</f>
        <v>799</v>
      </c>
      <c r="J410" s="87">
        <f t="shared" si="5"/>
        <v>799</v>
      </c>
      <c r="K410" s="82"/>
      <c r="L410" s="81"/>
      <c r="M410" s="53"/>
      <c r="N410" s="53"/>
      <c r="O410" s="53"/>
      <c r="P410" s="53"/>
      <c r="Q410" s="92"/>
      <c r="R410" s="56"/>
      <c r="S410" s="53"/>
      <c r="T410" s="55"/>
    </row>
    <row r="411" ht="15.75" customHeight="1" spans="1:20">
      <c r="A411" t="s">
        <v>157</v>
      </c>
      <c r="B411">
        <v>256480</v>
      </c>
      <c r="C411" t="s">
        <v>25</v>
      </c>
      <c r="D411">
        <v>2</v>
      </c>
      <c r="E411" s="53" t="str">
        <f>IF(ISBLANK(A411),,INDEX('Store Master'!C:C,MATCH(A411,'Store Master'!A:A,0)))</f>
        <v>Lucknow</v>
      </c>
      <c r="F411" s="81" t="str">
        <f>IF(ISBLANK(A411),,INDEX('Store Master'!D:D,MATCH(A411,'Store Master'!A:A,0)))</f>
        <v>Aliganj</v>
      </c>
      <c r="G411" s="81" t="str">
        <f>IF(ISBLANK(A411),,INDEX(Inputs!D:D,MATCH(B411,Inputs!E:E,0)))</f>
        <v>998PP EvoFox Prime Gaming Bundle (422,423,658,597)</v>
      </c>
      <c r="H411" s="82" t="str">
        <f t="shared" si="8"/>
        <v>Store</v>
      </c>
      <c r="I411" s="82">
        <f>IF(ISBLANK(A411),,INDEX(Inputs!G:G,MATCH(B411,Inputs!E:E,0)))</f>
        <v>3000</v>
      </c>
      <c r="J411" s="87">
        <f t="shared" si="5"/>
        <v>6000</v>
      </c>
      <c r="K411" s="82"/>
      <c r="L411" s="81"/>
      <c r="M411" s="53"/>
      <c r="N411" s="53"/>
      <c r="O411" s="53"/>
      <c r="P411" s="53"/>
      <c r="Q411" s="92"/>
      <c r="R411" s="56"/>
      <c r="S411" s="53"/>
      <c r="T411" s="55"/>
    </row>
    <row r="412" ht="15.75" customHeight="1" spans="1:20">
      <c r="A412" t="s">
        <v>157</v>
      </c>
      <c r="B412">
        <v>250876</v>
      </c>
      <c r="C412" t="s">
        <v>26</v>
      </c>
      <c r="D412">
        <v>1</v>
      </c>
      <c r="E412" s="53" t="str">
        <f>IF(ISBLANK(A412),,INDEX('Store Master'!C:C,MATCH(A412,'Store Master'!A:A,0)))</f>
        <v>Lucknow</v>
      </c>
      <c r="F412" s="81" t="str">
        <f>IF(ISBLANK(A412),,INDEX('Store Master'!D:D,MATCH(A412,'Store Master'!A:A,0)))</f>
        <v>Aliganj</v>
      </c>
      <c r="G412" s="81" t="str">
        <f>IF(ISBLANK(A412),,INDEX(Inputs!D:D,MATCH(B412,Inputs!E:E,0)))</f>
        <v>649BK EvoFox Typhoon Laptop Cooling Pad</v>
      </c>
      <c r="H412" s="82" t="str">
        <f t="shared" si="8"/>
        <v>Store</v>
      </c>
      <c r="I412" s="82">
        <f>IF(ISBLANK(A412),,INDEX(Inputs!G:G,MATCH(B412,Inputs!E:E,0)))</f>
        <v>1399</v>
      </c>
      <c r="J412" s="87">
        <f t="shared" si="5"/>
        <v>1399</v>
      </c>
      <c r="K412" s="82"/>
      <c r="L412" s="81"/>
      <c r="M412" s="53"/>
      <c r="N412" s="53"/>
      <c r="O412" s="53"/>
      <c r="P412" s="53"/>
      <c r="Q412" s="92"/>
      <c r="R412" s="56"/>
      <c r="S412" s="53"/>
      <c r="T412" s="55"/>
    </row>
    <row r="413" ht="15.75" customHeight="1" spans="1:20">
      <c r="A413" t="s">
        <v>157</v>
      </c>
      <c r="B413">
        <v>250874</v>
      </c>
      <c r="C413" t="s">
        <v>13</v>
      </c>
      <c r="D413">
        <v>1</v>
      </c>
      <c r="E413" s="53" t="str">
        <f>IF(ISBLANK(A413),,INDEX('Store Master'!C:C,MATCH(A413,'Store Master'!A:A,0)))</f>
        <v>Lucknow</v>
      </c>
      <c r="F413" s="81" t="str">
        <f>IF(ISBLANK(A413),,INDEX('Store Master'!D:D,MATCH(A413,'Store Master'!A:A,0)))</f>
        <v>Aliganj</v>
      </c>
      <c r="G413" s="81" t="str">
        <f>IF(ISBLANK(A413),,INDEX(Inputs!D:D,MATCH(B413,Inputs!E:E,0)))</f>
        <v>432BK EvoFox X-Team Gaming Keyboard &amp; Mouse (USB)</v>
      </c>
      <c r="H413" s="82" t="str">
        <f t="shared" si="8"/>
        <v>Store</v>
      </c>
      <c r="I413" s="82">
        <f>IF(ISBLANK(A413),,INDEX(Inputs!G:G,MATCH(B413,Inputs!E:E,0)))</f>
        <v>1349</v>
      </c>
      <c r="J413" s="87">
        <f t="shared" si="5"/>
        <v>1349</v>
      </c>
      <c r="K413" s="82"/>
      <c r="L413" s="81"/>
      <c r="M413" s="53"/>
      <c r="N413" s="53"/>
      <c r="O413" s="88"/>
      <c r="P413" s="53"/>
      <c r="Q413" s="92"/>
      <c r="R413" s="56"/>
      <c r="S413" s="53"/>
      <c r="T413" s="55"/>
    </row>
    <row r="414" ht="15.75" customHeight="1" spans="1:20">
      <c r="A414" t="s">
        <v>157</v>
      </c>
      <c r="B414">
        <v>250424</v>
      </c>
      <c r="C414" t="s">
        <v>15</v>
      </c>
      <c r="D414">
        <v>1</v>
      </c>
      <c r="E414" s="53" t="str">
        <f>IF(ISBLANK(A414),,INDEX('Store Master'!C:C,MATCH(A414,'Store Master'!A:A,0)))</f>
        <v>Lucknow</v>
      </c>
      <c r="F414" s="81" t="str">
        <f>IF(ISBLANK(A414),,INDEX('Store Master'!D:D,MATCH(A414,'Store Master'!A:A,0)))</f>
        <v>Aliganj</v>
      </c>
      <c r="G414" s="81" t="str">
        <f>IF(ISBLANK(A414),,INDEX(Inputs!D:D,MATCH(B414,Inputs!E:E,0)))</f>
        <v>419V2 PRIMUS Wireless Desktop V2</v>
      </c>
      <c r="H414" s="82" t="str">
        <f t="shared" si="8"/>
        <v>Store</v>
      </c>
      <c r="I414" s="82">
        <f>IF(ISBLANK(A414),,INDEX(Inputs!G:G,MATCH(B414,Inputs!E:E,0)))</f>
        <v>999</v>
      </c>
      <c r="J414" s="87">
        <f t="shared" si="5"/>
        <v>999</v>
      </c>
      <c r="K414" s="82"/>
      <c r="L414" s="81"/>
      <c r="M414" s="53"/>
      <c r="N414" s="53"/>
      <c r="O414" s="53"/>
      <c r="P414" s="53"/>
      <c r="Q414" s="92"/>
      <c r="R414" s="56"/>
      <c r="S414" s="53"/>
      <c r="T414" s="55"/>
    </row>
    <row r="415" ht="15.75" customHeight="1" spans="1:20">
      <c r="A415" t="s">
        <v>157</v>
      </c>
      <c r="B415">
        <v>204737</v>
      </c>
      <c r="C415" t="s">
        <v>20</v>
      </c>
      <c r="D415">
        <v>1</v>
      </c>
      <c r="E415" s="53" t="str">
        <f>IF(ISBLANK(A415),,INDEX('Store Master'!C:C,MATCH(A415,'Store Master'!A:A,0)))</f>
        <v>Lucknow</v>
      </c>
      <c r="F415" s="81" t="str">
        <f>IF(ISBLANK(A415),,INDEX('Store Master'!D:D,MATCH(A415,'Store Master'!A:A,0)))</f>
        <v>Aliganj</v>
      </c>
      <c r="G415" s="81" t="str">
        <f>IF(ISBLANK(A415),,INDEX(Inputs!D:D,MATCH(B415,Inputs!E:E,0)))</f>
        <v>850PP Xcite Pro Keyboard &amp; Mouse USB</v>
      </c>
      <c r="H415" s="82" t="str">
        <f t="shared" si="8"/>
        <v>Store</v>
      </c>
      <c r="I415" s="82">
        <f>IF(ISBLANK(A415),,INDEX(Inputs!G:G,MATCH(B415,Inputs!E:E,0)))</f>
        <v>729</v>
      </c>
      <c r="J415" s="87">
        <f t="shared" si="5"/>
        <v>729</v>
      </c>
      <c r="K415" s="82"/>
      <c r="L415" s="81"/>
      <c r="M415" s="53"/>
      <c r="N415" s="53"/>
      <c r="O415" s="88"/>
      <c r="P415" s="53"/>
      <c r="Q415" s="92"/>
      <c r="R415" s="56"/>
      <c r="S415" s="53"/>
      <c r="T415" s="55"/>
    </row>
    <row r="416" ht="15.75" customHeight="1" spans="1:20">
      <c r="A416" t="s">
        <v>158</v>
      </c>
      <c r="B416">
        <v>256480</v>
      </c>
      <c r="C416" t="s">
        <v>25</v>
      </c>
      <c r="D416">
        <v>1</v>
      </c>
      <c r="E416" s="53" t="str">
        <f>IF(ISBLANK(A416),,INDEX('Store Master'!C:C,MATCH(A416,'Store Master'!A:A,0)))</f>
        <v>Nashik</v>
      </c>
      <c r="F416" s="81" t="str">
        <f>IF(ISBLANK(A416),,INDEX('Store Master'!D:D,MATCH(A416,'Store Master'!A:A,0)))</f>
        <v>Nashik Road</v>
      </c>
      <c r="G416" s="81" t="str">
        <f>IF(ISBLANK(A416),,INDEX(Inputs!D:D,MATCH(B416,Inputs!E:E,0)))</f>
        <v>998PP EvoFox Prime Gaming Bundle (422,423,658,597)</v>
      </c>
      <c r="H416" s="82" t="str">
        <f t="shared" si="8"/>
        <v>Store</v>
      </c>
      <c r="I416" s="82">
        <f>IF(ISBLANK(A416),,INDEX(Inputs!G:G,MATCH(B416,Inputs!E:E,0)))</f>
        <v>3000</v>
      </c>
      <c r="J416" s="87">
        <f t="shared" si="5"/>
        <v>3000</v>
      </c>
      <c r="K416" s="82"/>
      <c r="L416" s="81"/>
      <c r="M416" s="53"/>
      <c r="N416" s="53"/>
      <c r="O416" s="88"/>
      <c r="P416" s="53"/>
      <c r="Q416" s="92"/>
      <c r="R416" s="56"/>
      <c r="S416" s="53"/>
      <c r="T416" s="55"/>
    </row>
    <row r="417" ht="15.75" customHeight="1" spans="1:20">
      <c r="A417" t="s">
        <v>158</v>
      </c>
      <c r="B417">
        <v>250424</v>
      </c>
      <c r="C417" t="s">
        <v>15</v>
      </c>
      <c r="D417">
        <v>1</v>
      </c>
      <c r="E417" s="53" t="str">
        <f>IF(ISBLANK(A417),,INDEX('Store Master'!C:C,MATCH(A417,'Store Master'!A:A,0)))</f>
        <v>Nashik</v>
      </c>
      <c r="F417" s="81" t="str">
        <f>IF(ISBLANK(A417),,INDEX('Store Master'!D:D,MATCH(A417,'Store Master'!A:A,0)))</f>
        <v>Nashik Road</v>
      </c>
      <c r="G417" s="81" t="str">
        <f>IF(ISBLANK(A417),,INDEX(Inputs!D:D,MATCH(B417,Inputs!E:E,0)))</f>
        <v>419V2 PRIMUS Wireless Desktop V2</v>
      </c>
      <c r="H417" s="82" t="str">
        <f t="shared" si="8"/>
        <v>Store</v>
      </c>
      <c r="I417" s="82">
        <f>IF(ISBLANK(A417),,INDEX(Inputs!G:G,MATCH(B417,Inputs!E:E,0)))</f>
        <v>999</v>
      </c>
      <c r="J417" s="87">
        <f t="shared" si="5"/>
        <v>999</v>
      </c>
      <c r="K417" s="82"/>
      <c r="L417" s="81"/>
      <c r="M417" s="53"/>
      <c r="N417" s="53"/>
      <c r="O417" s="53"/>
      <c r="P417" s="53"/>
      <c r="Q417" s="92"/>
      <c r="R417" s="56"/>
      <c r="S417" s="53"/>
      <c r="T417" s="55"/>
    </row>
    <row r="418" ht="15.75" customHeight="1" spans="1:20">
      <c r="A418" t="s">
        <v>158</v>
      </c>
      <c r="B418">
        <v>260086</v>
      </c>
      <c r="C418" t="s">
        <v>16</v>
      </c>
      <c r="D418">
        <v>1</v>
      </c>
      <c r="E418" s="53" t="str">
        <f>IF(ISBLANK(A418),,INDEX('Store Master'!C:C,MATCH(A418,'Store Master'!A:A,0)))</f>
        <v>Nashik</v>
      </c>
      <c r="F418" s="81" t="str">
        <f>IF(ISBLANK(A418),,INDEX('Store Master'!D:D,MATCH(A418,'Store Master'!A:A,0)))</f>
        <v>Nashik Road</v>
      </c>
      <c r="G418" s="81" t="str">
        <f>IF(ISBLANK(A418),,INDEX(Inputs!D:D,MATCH(B418,Inputs!E:E,0)))</f>
        <v>436BK Type-C 6 in 1 Multiport Hub</v>
      </c>
      <c r="H418" s="82" t="str">
        <f t="shared" si="8"/>
        <v>Store</v>
      </c>
      <c r="I418" s="82">
        <f>IF(ISBLANK(A418),,INDEX(Inputs!G:G,MATCH(B418,Inputs!E:E,0)))</f>
        <v>1699</v>
      </c>
      <c r="J418" s="87">
        <f t="shared" si="5"/>
        <v>1699</v>
      </c>
      <c r="K418" s="82"/>
      <c r="L418" s="81"/>
      <c r="M418" s="53"/>
      <c r="N418" s="53"/>
      <c r="O418" s="88"/>
      <c r="P418" s="53"/>
      <c r="Q418" s="92"/>
      <c r="R418" s="56"/>
      <c r="S418" s="53"/>
      <c r="T418" s="55"/>
    </row>
    <row r="419" ht="15.75" customHeight="1" spans="1:20">
      <c r="A419" t="s">
        <v>159</v>
      </c>
      <c r="B419">
        <v>260089</v>
      </c>
      <c r="C419" t="s">
        <v>18</v>
      </c>
      <c r="D419">
        <v>1</v>
      </c>
      <c r="E419" s="53" t="str">
        <f>IF(ISBLANK(A419),,INDEX('Store Master'!C:C,MATCH(A419,'Store Master'!A:A,0)))</f>
        <v>Surat</v>
      </c>
      <c r="F419" s="81" t="str">
        <f>IF(ISBLANK(A419),,INDEX('Store Master'!D:D,MATCH(A419,'Store Master'!A:A,0)))</f>
        <v>VIP Road</v>
      </c>
      <c r="G419" s="81" t="str">
        <f>IF(ISBLANK(A419),,INDEX(Inputs!D:D,MATCH(B419,Inputs!E:E,0)))</f>
        <v>398PP Xcite Neo Keyboard USB</v>
      </c>
      <c r="H419" s="82" t="str">
        <f t="shared" si="8"/>
        <v>Store</v>
      </c>
      <c r="I419" s="82">
        <f>IF(ISBLANK(A419),,INDEX(Inputs!G:G,MATCH(B419,Inputs!E:E,0)))</f>
        <v>529</v>
      </c>
      <c r="J419" s="87">
        <f t="shared" si="5"/>
        <v>529</v>
      </c>
      <c r="K419" s="82"/>
      <c r="L419" s="81"/>
      <c r="M419" s="53"/>
      <c r="N419" s="53"/>
      <c r="O419" s="88"/>
      <c r="P419" s="53"/>
      <c r="Q419" s="92"/>
      <c r="R419" s="56"/>
      <c r="S419" s="53"/>
      <c r="T419" s="55"/>
    </row>
    <row r="420" ht="15.75" customHeight="1" spans="1:20">
      <c r="A420" t="s">
        <v>160</v>
      </c>
      <c r="B420">
        <v>256479</v>
      </c>
      <c r="C420" t="s">
        <v>28</v>
      </c>
      <c r="D420">
        <v>1</v>
      </c>
      <c r="E420" s="53" t="str">
        <f>IF(ISBLANK(A420),,INDEX('Store Master'!C:C,MATCH(A420,'Store Master'!A:A,0)))</f>
        <v>Raipur</v>
      </c>
      <c r="F420" s="81" t="str">
        <f>IF(ISBLANK(A420),,INDEX('Store Master'!D:D,MATCH(A420,'Store Master'!A:A,0)))</f>
        <v>VIP Chowk</v>
      </c>
      <c r="G420" s="81" t="str">
        <f>IF(ISBLANK(A420),,INDEX(Inputs!D:D,MATCH(B420,Inputs!E:E,0)))</f>
        <v>997PP EvoFox Explore Gaming Bundle (422,423,659,595)</v>
      </c>
      <c r="H420" s="82" t="str">
        <f t="shared" si="8"/>
        <v>Store</v>
      </c>
      <c r="I420" s="82">
        <f>IF(ISBLANK(A420),,INDEX(Inputs!G:G,MATCH(B420,Inputs!E:E,0)))</f>
        <v>2500</v>
      </c>
      <c r="J420" s="87">
        <f t="shared" si="5"/>
        <v>2500</v>
      </c>
      <c r="K420" s="82"/>
      <c r="L420" s="81"/>
      <c r="M420" s="53"/>
      <c r="N420" s="53"/>
      <c r="O420" s="88"/>
      <c r="P420" s="53"/>
      <c r="Q420" s="92"/>
      <c r="R420" s="56"/>
      <c r="S420" s="53"/>
      <c r="T420" s="55"/>
    </row>
    <row r="421" ht="15.75" customHeight="1" spans="1:20">
      <c r="A421" t="s">
        <v>160</v>
      </c>
      <c r="B421">
        <v>250881</v>
      </c>
      <c r="C421" t="s">
        <v>98</v>
      </c>
      <c r="D421">
        <v>1</v>
      </c>
      <c r="E421" s="53" t="str">
        <f>IF(ISBLANK(A421),,INDEX('Store Master'!C:C,MATCH(A421,'Store Master'!A:A,0)))</f>
        <v>Raipur</v>
      </c>
      <c r="F421" s="81" t="str">
        <f>IF(ISBLANK(A421),,INDEX('Store Master'!D:D,MATCH(A421,'Store Master'!A:A,0)))</f>
        <v>VIP Chowk</v>
      </c>
      <c r="G421" s="81" t="str">
        <f>IF(ISBLANK(A421),,INDEX(Inputs!D:D,MATCH(B421,Inputs!E:E,0)))</f>
        <v>795BK EvoFox Phantom Pro RGB Gaming Mouse USB</v>
      </c>
      <c r="H421" s="82" t="str">
        <f t="shared" si="8"/>
        <v>Store</v>
      </c>
      <c r="I421" s="82">
        <f>IF(ISBLANK(A421),,INDEX(Inputs!G:G,MATCH(B421,Inputs!E:E,0)))</f>
        <v>799</v>
      </c>
      <c r="J421" s="87">
        <f t="shared" si="5"/>
        <v>799</v>
      </c>
      <c r="K421" s="82"/>
      <c r="L421" s="81"/>
      <c r="M421" s="53"/>
      <c r="N421" s="53"/>
      <c r="O421" s="88"/>
      <c r="P421" s="53"/>
      <c r="Q421" s="92"/>
      <c r="R421" s="56"/>
      <c r="S421" s="53"/>
      <c r="T421" s="55"/>
    </row>
    <row r="422" ht="15.75" customHeight="1" spans="1:20">
      <c r="A422" t="s">
        <v>161</v>
      </c>
      <c r="B422">
        <v>256479</v>
      </c>
      <c r="C422" t="s">
        <v>28</v>
      </c>
      <c r="D422">
        <v>1</v>
      </c>
      <c r="E422" s="53" t="str">
        <f>IF(ISBLANK(A422),,INDEX('Store Master'!C:C,MATCH(A422,'Store Master'!A:A,0)))</f>
        <v>Kolkata</v>
      </c>
      <c r="F422" s="81" t="str">
        <f>IF(ISBLANK(A422),,INDEX('Store Master'!D:D,MATCH(A422,'Store Master'!A:A,0)))</f>
        <v>Green Chinar</v>
      </c>
      <c r="G422" s="81" t="str">
        <f>IF(ISBLANK(A422),,INDEX(Inputs!D:D,MATCH(B422,Inputs!E:E,0)))</f>
        <v>997PP EvoFox Explore Gaming Bundle (422,423,659,595)</v>
      </c>
      <c r="H422" s="82" t="str">
        <f t="shared" si="8"/>
        <v>Store</v>
      </c>
      <c r="I422" s="82">
        <f>IF(ISBLANK(A422),,INDEX(Inputs!G:G,MATCH(B422,Inputs!E:E,0)))</f>
        <v>2500</v>
      </c>
      <c r="J422" s="87">
        <f t="shared" si="5"/>
        <v>2500</v>
      </c>
      <c r="K422" s="82"/>
      <c r="L422" s="81"/>
      <c r="M422" s="53"/>
      <c r="N422" s="53"/>
      <c r="O422" s="88"/>
      <c r="P422" s="53"/>
      <c r="Q422" s="92"/>
      <c r="R422" s="56"/>
      <c r="S422" s="53"/>
      <c r="T422" s="55"/>
    </row>
    <row r="423" ht="15.75" customHeight="1" spans="1:20">
      <c r="A423" t="s">
        <v>161</v>
      </c>
      <c r="B423">
        <v>250879</v>
      </c>
      <c r="C423" t="s">
        <v>30</v>
      </c>
      <c r="D423">
        <v>1</v>
      </c>
      <c r="E423" s="53" t="str">
        <f>IF(ISBLANK(A423),,INDEX('Store Master'!C:C,MATCH(A423,'Store Master'!A:A,0)))</f>
        <v>Kolkata</v>
      </c>
      <c r="F423" s="81" t="str">
        <f>IF(ISBLANK(A423),,INDEX('Store Master'!D:D,MATCH(A423,'Store Master'!A:A,0)))</f>
        <v>Green Chinar</v>
      </c>
      <c r="G423" s="81" t="str">
        <f>IF(ISBLANK(A423),,INDEX(Inputs!D:D,MATCH(B423,Inputs!E:E,0)))</f>
        <v>597BK Evo Fox Falcon X85 Extra Large Speed Mouse Pad</v>
      </c>
      <c r="H423" s="82" t="str">
        <f t="shared" si="8"/>
        <v>Store</v>
      </c>
      <c r="I423" s="82">
        <f>IF(ISBLANK(A423),,INDEX(Inputs!G:G,MATCH(B423,Inputs!E:E,0)))</f>
        <v>699</v>
      </c>
      <c r="J423" s="87">
        <f t="shared" si="5"/>
        <v>699</v>
      </c>
      <c r="K423" s="82"/>
      <c r="L423" s="81"/>
      <c r="M423" s="53"/>
      <c r="N423" s="53"/>
      <c r="O423" s="53"/>
      <c r="P423" s="53"/>
      <c r="Q423" s="92"/>
      <c r="R423" s="56"/>
      <c r="S423" s="53"/>
      <c r="T423" s="55"/>
    </row>
    <row r="424" ht="15.75" customHeight="1" spans="1:20">
      <c r="A424" t="s">
        <v>161</v>
      </c>
      <c r="B424">
        <v>250874</v>
      </c>
      <c r="C424" t="s">
        <v>13</v>
      </c>
      <c r="D424">
        <v>1</v>
      </c>
      <c r="E424" s="53" t="str">
        <f>IF(ISBLANK(A424),,INDEX('Store Master'!C:C,MATCH(A424,'Store Master'!A:A,0)))</f>
        <v>Kolkata</v>
      </c>
      <c r="F424" s="81" t="str">
        <f>IF(ISBLANK(A424),,INDEX('Store Master'!D:D,MATCH(A424,'Store Master'!A:A,0)))</f>
        <v>Green Chinar</v>
      </c>
      <c r="G424" s="81" t="str">
        <f>IF(ISBLANK(A424),,INDEX(Inputs!D:D,MATCH(B424,Inputs!E:E,0)))</f>
        <v>432BK EvoFox X-Team Gaming Keyboard &amp; Mouse (USB)</v>
      </c>
      <c r="H424" s="82" t="str">
        <f t="shared" si="8"/>
        <v>Store</v>
      </c>
      <c r="I424" s="82">
        <f>IF(ISBLANK(A424),,INDEX(Inputs!G:G,MATCH(B424,Inputs!E:E,0)))</f>
        <v>1349</v>
      </c>
      <c r="J424" s="87">
        <f t="shared" si="5"/>
        <v>1349</v>
      </c>
      <c r="K424" s="82"/>
      <c r="L424" s="81"/>
      <c r="M424" s="53"/>
      <c r="N424" s="53"/>
      <c r="O424" s="53"/>
      <c r="P424" s="53"/>
      <c r="Q424" s="92"/>
      <c r="R424" s="56"/>
      <c r="S424" s="53"/>
      <c r="T424" s="55"/>
    </row>
    <row r="425" ht="15.75" customHeight="1" spans="1:20">
      <c r="A425" t="s">
        <v>162</v>
      </c>
      <c r="B425">
        <v>256480</v>
      </c>
      <c r="C425" t="s">
        <v>25</v>
      </c>
      <c r="D425">
        <v>1</v>
      </c>
      <c r="E425" s="53" t="str">
        <f>IF(ISBLANK(A425),,INDEX('Store Master'!C:C,MATCH(A425,'Store Master'!A:A,0)))</f>
        <v>Mangalore</v>
      </c>
      <c r="F425" s="81" t="str">
        <f>IF(ISBLANK(A425),,INDEX('Store Master'!D:D,MATCH(A425,'Store Master'!A:A,0)))</f>
        <v>MAK Mall</v>
      </c>
      <c r="G425" s="81" t="str">
        <f>IF(ISBLANK(A425),,INDEX(Inputs!D:D,MATCH(B425,Inputs!E:E,0)))</f>
        <v>998PP EvoFox Prime Gaming Bundle (422,423,658,597)</v>
      </c>
      <c r="H425" s="82" t="str">
        <f t="shared" si="8"/>
        <v>Store</v>
      </c>
      <c r="I425" s="82">
        <f>IF(ISBLANK(A425),,INDEX(Inputs!G:G,MATCH(B425,Inputs!E:E,0)))</f>
        <v>3000</v>
      </c>
      <c r="J425" s="87">
        <f t="shared" si="5"/>
        <v>3000</v>
      </c>
      <c r="K425" s="82"/>
      <c r="L425" s="81"/>
      <c r="M425" s="53"/>
      <c r="N425" s="53"/>
      <c r="O425" s="53"/>
      <c r="P425" s="53"/>
      <c r="Q425" s="92"/>
      <c r="R425" s="56"/>
      <c r="S425" s="53"/>
      <c r="T425" s="55"/>
    </row>
    <row r="426" ht="15.75" customHeight="1" spans="1:20">
      <c r="A426" t="s">
        <v>163</v>
      </c>
      <c r="B426">
        <v>250876</v>
      </c>
      <c r="C426" t="s">
        <v>26</v>
      </c>
      <c r="D426">
        <v>1</v>
      </c>
      <c r="E426" s="53" t="str">
        <f>IF(ISBLANK(A426),,INDEX('Store Master'!C:C,MATCH(A426,'Store Master'!A:A,0)))</f>
        <v>Pune</v>
      </c>
      <c r="F426" s="81" t="str">
        <f>IF(ISBLANK(A426),,INDEX('Store Master'!D:D,MATCH(A426,'Store Master'!A:A,0)))</f>
        <v>Katraj</v>
      </c>
      <c r="G426" s="81" t="str">
        <f>IF(ISBLANK(A426),,INDEX(Inputs!D:D,MATCH(B426,Inputs!E:E,0)))</f>
        <v>649BK EvoFox Typhoon Laptop Cooling Pad</v>
      </c>
      <c r="H426" s="82" t="str">
        <f t="shared" si="8"/>
        <v>Store</v>
      </c>
      <c r="I426" s="82">
        <f>IF(ISBLANK(A426),,INDEX(Inputs!G:G,MATCH(B426,Inputs!E:E,0)))</f>
        <v>1399</v>
      </c>
      <c r="J426" s="87">
        <f t="shared" si="5"/>
        <v>1399</v>
      </c>
      <c r="K426" s="82"/>
      <c r="L426" s="81"/>
      <c r="M426" s="53"/>
      <c r="N426" s="53"/>
      <c r="O426" s="53"/>
      <c r="P426" s="53"/>
      <c r="Q426" s="92"/>
      <c r="R426" s="56"/>
      <c r="S426" s="53"/>
      <c r="T426" s="55"/>
    </row>
    <row r="427" ht="15.75" customHeight="1" spans="1:20">
      <c r="A427" t="s">
        <v>163</v>
      </c>
      <c r="B427">
        <v>204737</v>
      </c>
      <c r="C427" t="s">
        <v>20</v>
      </c>
      <c r="D427">
        <v>1</v>
      </c>
      <c r="E427" s="53" t="str">
        <f>IF(ISBLANK(A427),,INDEX('Store Master'!C:C,MATCH(A427,'Store Master'!A:A,0)))</f>
        <v>Pune</v>
      </c>
      <c r="F427" s="81" t="str">
        <f>IF(ISBLANK(A427),,INDEX('Store Master'!D:D,MATCH(A427,'Store Master'!A:A,0)))</f>
        <v>Katraj</v>
      </c>
      <c r="G427" s="81" t="str">
        <f>IF(ISBLANK(A427),,INDEX(Inputs!D:D,MATCH(B427,Inputs!E:E,0)))</f>
        <v>850PP Xcite Pro Keyboard &amp; Mouse USB</v>
      </c>
      <c r="H427" s="82" t="str">
        <f t="shared" si="8"/>
        <v>Store</v>
      </c>
      <c r="I427" s="82">
        <f>IF(ISBLANK(A427),,INDEX(Inputs!G:G,MATCH(B427,Inputs!E:E,0)))</f>
        <v>729</v>
      </c>
      <c r="J427" s="87">
        <f t="shared" si="5"/>
        <v>729</v>
      </c>
      <c r="K427" s="82"/>
      <c r="L427" s="81"/>
      <c r="M427" s="53"/>
      <c r="N427" s="53"/>
      <c r="O427" s="53"/>
      <c r="P427" s="53"/>
      <c r="Q427" s="92"/>
      <c r="R427" s="56"/>
      <c r="S427" s="53"/>
      <c r="T427" s="55"/>
    </row>
    <row r="428" ht="15.75" customHeight="1" spans="1:20">
      <c r="A428" t="s">
        <v>164</v>
      </c>
      <c r="B428">
        <v>250421</v>
      </c>
      <c r="C428" t="s">
        <v>14</v>
      </c>
      <c r="D428">
        <v>2</v>
      </c>
      <c r="E428" s="53" t="str">
        <f>IF(ISBLANK(A428),,INDEX('Store Master'!C:C,MATCH(A428,'Store Master'!A:A,0)))</f>
        <v>Vadodara</v>
      </c>
      <c r="F428" s="81" t="str">
        <f>IF(ISBLANK(A428),,INDEX('Store Master'!D:D,MATCH(A428,'Store Master'!A:A,0)))</f>
        <v>OP Road</v>
      </c>
      <c r="G428" s="81" t="str">
        <f>IF(ISBLANK(A428),,INDEX(Inputs!D:D,MATCH(B428,Inputs!E:E,0)))</f>
        <v>146BK NeoCase Sleeve MP 450 14</v>
      </c>
      <c r="H428" s="82" t="str">
        <f t="shared" si="8"/>
        <v>Store</v>
      </c>
      <c r="I428" s="82">
        <f>IF(ISBLANK(A428),,INDEX(Inputs!G:G,MATCH(B428,Inputs!E:E,0)))</f>
        <v>779</v>
      </c>
      <c r="J428" s="87">
        <f t="shared" si="5"/>
        <v>1558</v>
      </c>
      <c r="K428" s="82"/>
      <c r="L428" s="81"/>
      <c r="M428" s="53"/>
      <c r="N428" s="53"/>
      <c r="O428" s="53"/>
      <c r="P428" s="53"/>
      <c r="Q428" s="92"/>
      <c r="R428" s="56"/>
      <c r="S428" s="53"/>
      <c r="T428" s="55"/>
    </row>
    <row r="429" ht="15.75" customHeight="1" spans="1:20">
      <c r="A429" t="s">
        <v>164</v>
      </c>
      <c r="B429">
        <v>260089</v>
      </c>
      <c r="C429" t="s">
        <v>18</v>
      </c>
      <c r="D429">
        <v>1</v>
      </c>
      <c r="E429" s="53" t="str">
        <f>IF(ISBLANK(A429),,INDEX('Store Master'!C:C,MATCH(A429,'Store Master'!A:A,0)))</f>
        <v>Vadodara</v>
      </c>
      <c r="F429" s="81" t="str">
        <f>IF(ISBLANK(A429),,INDEX('Store Master'!D:D,MATCH(A429,'Store Master'!A:A,0)))</f>
        <v>OP Road</v>
      </c>
      <c r="G429" s="81" t="str">
        <f>IF(ISBLANK(A429),,INDEX(Inputs!D:D,MATCH(B429,Inputs!E:E,0)))</f>
        <v>398PP Xcite Neo Keyboard USB</v>
      </c>
      <c r="H429" s="82" t="str">
        <f t="shared" si="8"/>
        <v>Store</v>
      </c>
      <c r="I429" s="82">
        <f>IF(ISBLANK(A429),,INDEX(Inputs!G:G,MATCH(B429,Inputs!E:E,0)))</f>
        <v>529</v>
      </c>
      <c r="J429" s="87">
        <f t="shared" si="5"/>
        <v>529</v>
      </c>
      <c r="K429" s="82"/>
      <c r="L429" s="81"/>
      <c r="M429" s="53"/>
      <c r="N429" s="53"/>
      <c r="O429" s="53"/>
      <c r="P429" s="53"/>
      <c r="Q429" s="92"/>
      <c r="R429" s="56"/>
      <c r="S429" s="53"/>
      <c r="T429" s="55"/>
    </row>
    <row r="430" ht="15.75" customHeight="1" spans="1:20">
      <c r="A430" t="s">
        <v>165</v>
      </c>
      <c r="B430">
        <v>250878</v>
      </c>
      <c r="C430" t="s">
        <v>24</v>
      </c>
      <c r="D430">
        <v>1</v>
      </c>
      <c r="E430" s="53" t="str">
        <f>IF(ISBLANK(A430),,INDEX('Store Master'!C:C,MATCH(A430,'Store Master'!A:A,0)))</f>
        <v>Hosur</v>
      </c>
      <c r="F430" s="81" t="str">
        <f>IF(ISBLANK(A430),,INDEX('Store Master'!D:D,MATCH(A430,'Store Master'!A:A,0)))</f>
        <v>Bagalur Road</v>
      </c>
      <c r="G430" s="81" t="str">
        <f>IF(ISBLANK(A430),,INDEX(Inputs!D:D,MATCH(B430,Inputs!E:E,0)))</f>
        <v>596BK Evo Fox Falcon LX35 Medium Speed LED Mouse Pad</v>
      </c>
      <c r="H430" s="82" t="str">
        <f t="shared" si="8"/>
        <v>Store</v>
      </c>
      <c r="I430" s="82">
        <f>IF(ISBLANK(A430),,INDEX(Inputs!G:G,MATCH(B430,Inputs!E:E,0)))</f>
        <v>999</v>
      </c>
      <c r="J430" s="87">
        <f t="shared" si="5"/>
        <v>999</v>
      </c>
      <c r="K430" s="82"/>
      <c r="L430" s="81"/>
      <c r="M430" s="53"/>
      <c r="N430" s="53"/>
      <c r="O430" s="53"/>
      <c r="P430" s="53"/>
      <c r="Q430" s="92"/>
      <c r="R430" s="56"/>
      <c r="S430" s="53"/>
      <c r="T430" s="55"/>
    </row>
    <row r="431" ht="15.75" customHeight="1" spans="1:20">
      <c r="A431" t="s">
        <v>165</v>
      </c>
      <c r="B431">
        <v>250877</v>
      </c>
      <c r="C431" t="s">
        <v>22</v>
      </c>
      <c r="D431">
        <v>1</v>
      </c>
      <c r="E431" s="53" t="str">
        <f>IF(ISBLANK(A431),,INDEX('Store Master'!C:C,MATCH(A431,'Store Master'!A:A,0)))</f>
        <v>Hosur</v>
      </c>
      <c r="F431" s="81" t="str">
        <f>IF(ISBLANK(A431),,INDEX('Store Master'!D:D,MATCH(A431,'Store Master'!A:A,0)))</f>
        <v>Bagalur Road</v>
      </c>
      <c r="G431" s="81" t="str">
        <f>IF(ISBLANK(A431),,INDEX(Inputs!D:D,MATCH(B431,Inputs!E:E,0)))</f>
        <v>595BK Evo Fox Falcon X35 Medium Speed Mouse Pad</v>
      </c>
      <c r="H431" s="82" t="str">
        <f t="shared" si="8"/>
        <v>Store</v>
      </c>
      <c r="I431" s="82">
        <f>IF(ISBLANK(A431),,INDEX(Inputs!G:G,MATCH(B431,Inputs!E:E,0)))</f>
        <v>349</v>
      </c>
      <c r="J431" s="87">
        <f t="shared" si="5"/>
        <v>349</v>
      </c>
      <c r="K431" s="82"/>
      <c r="L431" s="81"/>
      <c r="M431" s="53"/>
      <c r="N431" s="53"/>
      <c r="O431" s="53"/>
      <c r="P431" s="53"/>
      <c r="Q431" s="92"/>
      <c r="R431" s="56"/>
      <c r="S431" s="53"/>
      <c r="T431" s="55"/>
    </row>
    <row r="432" ht="15.75" customHeight="1" spans="1:20">
      <c r="A432" t="s">
        <v>165</v>
      </c>
      <c r="B432">
        <v>260090</v>
      </c>
      <c r="C432" t="s">
        <v>17</v>
      </c>
      <c r="D432">
        <v>1</v>
      </c>
      <c r="E432" s="53" t="str">
        <f>IF(ISBLANK(A432),,INDEX('Store Master'!C:C,MATCH(A432,'Store Master'!A:A,0)))</f>
        <v>Hosur</v>
      </c>
      <c r="F432" s="81" t="str">
        <f>IF(ISBLANK(A432),,INDEX('Store Master'!D:D,MATCH(A432,'Store Master'!A:A,0)))</f>
        <v>Bagalur Road</v>
      </c>
      <c r="G432" s="81" t="str">
        <f>IF(ISBLANK(A432),,INDEX(Inputs!D:D,MATCH(B432,Inputs!E:E,0)))</f>
        <v>400PP Xcite Neo Keyboard &amp; Mouse USB</v>
      </c>
      <c r="H432" s="82" t="str">
        <f t="shared" si="8"/>
        <v>Store</v>
      </c>
      <c r="I432" s="82">
        <f>IF(ISBLANK(A432),,INDEX(Inputs!G:G,MATCH(B432,Inputs!E:E,0)))</f>
        <v>729</v>
      </c>
      <c r="J432" s="87">
        <f t="shared" si="5"/>
        <v>729</v>
      </c>
      <c r="K432" s="82"/>
      <c r="L432" s="81"/>
      <c r="M432" s="53"/>
      <c r="N432" s="53"/>
      <c r="O432" s="53"/>
      <c r="P432" s="53"/>
      <c r="Q432" s="92"/>
      <c r="R432" s="56"/>
      <c r="S432" s="53"/>
      <c r="T432" s="55"/>
    </row>
    <row r="433" ht="15.75" customHeight="1" spans="1:20">
      <c r="A433" t="s">
        <v>166</v>
      </c>
      <c r="B433">
        <v>256480</v>
      </c>
      <c r="C433" t="s">
        <v>25</v>
      </c>
      <c r="D433">
        <v>1</v>
      </c>
      <c r="E433" s="53" t="str">
        <f>IF(ISBLANK(A433),,INDEX('Store Master'!C:C,MATCH(A433,'Store Master'!A:A,0)))</f>
        <v>Kolkata</v>
      </c>
      <c r="F433" s="81" t="str">
        <f>IF(ISBLANK(A433),,INDEX('Store Master'!D:D,MATCH(A433,'Store Master'!A:A,0)))</f>
        <v>Barasat</v>
      </c>
      <c r="G433" s="81" t="str">
        <f>IF(ISBLANK(A433),,INDEX(Inputs!D:D,MATCH(B433,Inputs!E:E,0)))</f>
        <v>998PP EvoFox Prime Gaming Bundle (422,423,658,597)</v>
      </c>
      <c r="H433" s="82" t="str">
        <f t="shared" si="8"/>
        <v>Store</v>
      </c>
      <c r="I433" s="82">
        <f>IF(ISBLANK(A433),,INDEX(Inputs!G:G,MATCH(B433,Inputs!E:E,0)))</f>
        <v>3000</v>
      </c>
      <c r="J433" s="87">
        <f t="shared" si="5"/>
        <v>3000</v>
      </c>
      <c r="K433" s="82"/>
      <c r="L433" s="81"/>
      <c r="M433" s="53"/>
      <c r="N433" s="53"/>
      <c r="O433" s="53"/>
      <c r="P433" s="53"/>
      <c r="Q433" s="92"/>
      <c r="R433" s="56"/>
      <c r="S433" s="53"/>
      <c r="T433" s="55"/>
    </row>
    <row r="434" ht="15.75" customHeight="1" spans="1:20">
      <c r="A434" t="s">
        <v>166</v>
      </c>
      <c r="B434">
        <v>250874</v>
      </c>
      <c r="C434" t="s">
        <v>13</v>
      </c>
      <c r="D434">
        <v>1</v>
      </c>
      <c r="E434" s="53" t="str">
        <f>IF(ISBLANK(A434),,INDEX('Store Master'!C:C,MATCH(A434,'Store Master'!A:A,0)))</f>
        <v>Kolkata</v>
      </c>
      <c r="F434" s="81" t="str">
        <f>IF(ISBLANK(A434),,INDEX('Store Master'!D:D,MATCH(A434,'Store Master'!A:A,0)))</f>
        <v>Barasat</v>
      </c>
      <c r="G434" s="81" t="str">
        <f>IF(ISBLANK(A434),,INDEX(Inputs!D:D,MATCH(B434,Inputs!E:E,0)))</f>
        <v>432BK EvoFox X-Team Gaming Keyboard &amp; Mouse (USB)</v>
      </c>
      <c r="H434" s="82" t="str">
        <f t="shared" si="8"/>
        <v>Store</v>
      </c>
      <c r="I434" s="82">
        <f>IF(ISBLANK(A434),,INDEX(Inputs!G:G,MATCH(B434,Inputs!E:E,0)))</f>
        <v>1349</v>
      </c>
      <c r="J434" s="87">
        <f t="shared" si="5"/>
        <v>1349</v>
      </c>
      <c r="K434" s="82"/>
      <c r="L434" s="81"/>
      <c r="M434" s="53"/>
      <c r="N434" s="53"/>
      <c r="O434" s="53"/>
      <c r="P434" s="53"/>
      <c r="Q434" s="92"/>
      <c r="R434" s="56"/>
      <c r="S434" s="53"/>
      <c r="T434" s="55"/>
    </row>
    <row r="435" ht="15.75" customHeight="1" spans="1:20">
      <c r="A435" t="s">
        <v>167</v>
      </c>
      <c r="B435">
        <v>256479</v>
      </c>
      <c r="C435" t="s">
        <v>28</v>
      </c>
      <c r="D435">
        <v>1</v>
      </c>
      <c r="E435" s="53" t="str">
        <f>IF(ISBLANK(A435),,INDEX('Store Master'!C:C,MATCH(A435,'Store Master'!A:A,0)))</f>
        <v>Hyderabad</v>
      </c>
      <c r="F435" s="81" t="str">
        <f>IF(ISBLANK(A435),,INDEX('Store Master'!D:D,MATCH(A435,'Store Master'!A:A,0)))</f>
        <v>Karmanghat</v>
      </c>
      <c r="G435" s="81" t="str">
        <f>IF(ISBLANK(A435),,INDEX(Inputs!D:D,MATCH(B435,Inputs!E:E,0)))</f>
        <v>997PP EvoFox Explore Gaming Bundle (422,423,659,595)</v>
      </c>
      <c r="H435" s="82" t="str">
        <f t="shared" si="8"/>
        <v>Store</v>
      </c>
      <c r="I435" s="82">
        <f>IF(ISBLANK(A435),,INDEX(Inputs!G:G,MATCH(B435,Inputs!E:E,0)))</f>
        <v>2500</v>
      </c>
      <c r="J435" s="87">
        <f t="shared" si="5"/>
        <v>2500</v>
      </c>
      <c r="K435" s="82"/>
      <c r="L435" s="81"/>
      <c r="M435" s="53"/>
      <c r="N435" s="53"/>
      <c r="O435" s="53"/>
      <c r="P435" s="53"/>
      <c r="Q435" s="92"/>
      <c r="R435" s="56"/>
      <c r="S435" s="53"/>
      <c r="T435" s="55"/>
    </row>
    <row r="436" ht="15.75" customHeight="1" spans="1:20">
      <c r="A436" t="s">
        <v>168</v>
      </c>
      <c r="B436">
        <v>256479</v>
      </c>
      <c r="C436" t="s">
        <v>28</v>
      </c>
      <c r="D436">
        <v>1</v>
      </c>
      <c r="E436" s="53" t="str">
        <f>IF(ISBLANK(A436),,INDEX('Store Master'!C:C,MATCH(A436,'Store Master'!A:A,0)))</f>
        <v>Asansol</v>
      </c>
      <c r="F436" s="81" t="str">
        <f>IF(ISBLANK(A436),,INDEX('Store Master'!D:D,MATCH(A436,'Store Master'!A:A,0)))</f>
        <v>Bhagat Singh More</v>
      </c>
      <c r="G436" s="81" t="str">
        <f>IF(ISBLANK(A436),,INDEX(Inputs!D:D,MATCH(B436,Inputs!E:E,0)))</f>
        <v>997PP EvoFox Explore Gaming Bundle (422,423,659,595)</v>
      </c>
      <c r="H436" s="82" t="str">
        <f t="shared" si="8"/>
        <v>Store</v>
      </c>
      <c r="I436" s="82">
        <f>IF(ISBLANK(A436),,INDEX(Inputs!G:G,MATCH(B436,Inputs!E:E,0)))</f>
        <v>2500</v>
      </c>
      <c r="J436" s="87">
        <f t="shared" si="5"/>
        <v>2500</v>
      </c>
      <c r="K436" s="82"/>
      <c r="L436" s="81"/>
      <c r="M436" s="53"/>
      <c r="N436" s="53"/>
      <c r="O436" s="53"/>
      <c r="P436" s="53"/>
      <c r="Q436" s="92"/>
      <c r="R436" s="56"/>
      <c r="S436" s="53"/>
      <c r="T436" s="55"/>
    </row>
    <row r="437" ht="15.75" customHeight="1" spans="1:20">
      <c r="A437" t="s">
        <v>168</v>
      </c>
      <c r="B437">
        <v>250879</v>
      </c>
      <c r="C437" t="s">
        <v>30</v>
      </c>
      <c r="D437">
        <v>1</v>
      </c>
      <c r="E437" s="53" t="str">
        <f>IF(ISBLANK(A437),,INDEX('Store Master'!C:C,MATCH(A437,'Store Master'!A:A,0)))</f>
        <v>Asansol</v>
      </c>
      <c r="F437" s="81" t="str">
        <f>IF(ISBLANK(A437),,INDEX('Store Master'!D:D,MATCH(A437,'Store Master'!A:A,0)))</f>
        <v>Bhagat Singh More</v>
      </c>
      <c r="G437" s="81" t="str">
        <f>IF(ISBLANK(A437),,INDEX(Inputs!D:D,MATCH(B437,Inputs!E:E,0)))</f>
        <v>597BK Evo Fox Falcon X85 Extra Large Speed Mouse Pad</v>
      </c>
      <c r="H437" s="82" t="str">
        <f t="shared" si="8"/>
        <v>Store</v>
      </c>
      <c r="I437" s="82">
        <f>IF(ISBLANK(A437),,INDEX(Inputs!G:G,MATCH(B437,Inputs!E:E,0)))</f>
        <v>699</v>
      </c>
      <c r="J437" s="87">
        <f t="shared" si="5"/>
        <v>699</v>
      </c>
      <c r="K437" s="82"/>
      <c r="L437" s="81"/>
      <c r="M437" s="53"/>
      <c r="N437" s="53"/>
      <c r="O437" s="53"/>
      <c r="P437" s="53"/>
      <c r="Q437" s="92"/>
      <c r="R437" s="53"/>
      <c r="S437" s="53"/>
      <c r="T437" s="55"/>
    </row>
    <row r="438" ht="15.75" customHeight="1" spans="1:20">
      <c r="A438" t="s">
        <v>168</v>
      </c>
      <c r="B438">
        <v>250875</v>
      </c>
      <c r="C438" t="s">
        <v>103</v>
      </c>
      <c r="D438">
        <v>1</v>
      </c>
      <c r="E438" s="53" t="str">
        <f>IF(ISBLANK(A438),,INDEX('Store Master'!C:C,MATCH(A438,'Store Master'!A:A,0)))</f>
        <v>Asansol</v>
      </c>
      <c r="F438" s="81" t="str">
        <f>IF(ISBLANK(A438),,INDEX('Store Master'!D:D,MATCH(A438,'Store Master'!A:A,0)))</f>
        <v>Bhagat Singh More</v>
      </c>
      <c r="G438" s="81" t="str">
        <f>IF(ISBLANK(A438),,INDEX(Inputs!D:D,MATCH(B438,Inputs!E:E,0)))</f>
        <v>433BK EvoFox WarHammer Gaming Keyboard (USB)</v>
      </c>
      <c r="H438" s="82" t="str">
        <f t="shared" si="8"/>
        <v>Store</v>
      </c>
      <c r="I438" s="82">
        <f>IF(ISBLANK(A438),,INDEX(Inputs!G:G,MATCH(B438,Inputs!E:E,0)))</f>
        <v>1099</v>
      </c>
      <c r="J438" s="87">
        <f t="shared" si="5"/>
        <v>1099</v>
      </c>
      <c r="K438" s="82"/>
      <c r="L438" s="81"/>
      <c r="M438" s="53"/>
      <c r="N438" s="53"/>
      <c r="O438" s="53"/>
      <c r="P438" s="53"/>
      <c r="Q438" s="92"/>
      <c r="R438" s="53"/>
      <c r="S438" s="53"/>
      <c r="T438" s="55"/>
    </row>
    <row r="439" ht="15.75" customHeight="1" spans="1:20">
      <c r="A439" t="s">
        <v>168</v>
      </c>
      <c r="B439">
        <v>250874</v>
      </c>
      <c r="C439" t="s">
        <v>13</v>
      </c>
      <c r="D439">
        <v>1</v>
      </c>
      <c r="E439" s="53" t="str">
        <f>IF(ISBLANK(A439),,INDEX('Store Master'!C:C,MATCH(A439,'Store Master'!A:A,0)))</f>
        <v>Asansol</v>
      </c>
      <c r="F439" s="81" t="str">
        <f>IF(ISBLANK(A439),,INDEX('Store Master'!D:D,MATCH(A439,'Store Master'!A:A,0)))</f>
        <v>Bhagat Singh More</v>
      </c>
      <c r="G439" s="81" t="str">
        <f>IF(ISBLANK(A439),,INDEX(Inputs!D:D,MATCH(B439,Inputs!E:E,0)))</f>
        <v>432BK EvoFox X-Team Gaming Keyboard &amp; Mouse (USB)</v>
      </c>
      <c r="H439" s="82" t="str">
        <f t="shared" si="8"/>
        <v>Store</v>
      </c>
      <c r="I439" s="82">
        <f>IF(ISBLANK(A439),,INDEX(Inputs!G:G,MATCH(B439,Inputs!E:E,0)))</f>
        <v>1349</v>
      </c>
      <c r="J439" s="87">
        <f t="shared" si="5"/>
        <v>1349</v>
      </c>
      <c r="K439" s="82"/>
      <c r="L439" s="81"/>
      <c r="M439" s="53"/>
      <c r="N439" s="53"/>
      <c r="O439" s="53"/>
      <c r="P439" s="53"/>
      <c r="Q439" s="92"/>
      <c r="R439" s="53"/>
      <c r="S439" s="53"/>
      <c r="T439" s="55"/>
    </row>
    <row r="440" ht="15.75" customHeight="1" spans="1:20">
      <c r="A440" t="s">
        <v>169</v>
      </c>
      <c r="B440">
        <v>204736</v>
      </c>
      <c r="C440" t="s">
        <v>19</v>
      </c>
      <c r="D440">
        <v>1</v>
      </c>
      <c r="E440" s="53" t="str">
        <f>IF(ISBLANK(A440),,INDEX('Store Master'!C:C,MATCH(A440,'Store Master'!A:A,0)))</f>
        <v>Ahmedabad</v>
      </c>
      <c r="F440" s="81" t="str">
        <f>IF(ISBLANK(A440),,INDEX('Store Master'!D:D,MATCH(A440,'Store Master'!A:A,0)))</f>
        <v>Nikol</v>
      </c>
      <c r="G440" s="81" t="str">
        <f>IF(ISBLANK(A440),,INDEX(Inputs!D:D,MATCH(B440,Inputs!E:E,0)))</f>
        <v>851PP Xcite Pro Keyboard USB</v>
      </c>
      <c r="H440" s="82" t="str">
        <f t="shared" si="8"/>
        <v>Store</v>
      </c>
      <c r="I440" s="82">
        <f>IF(ISBLANK(A440),,INDEX(Inputs!G:G,MATCH(B440,Inputs!E:E,0)))</f>
        <v>549</v>
      </c>
      <c r="J440" s="87">
        <f t="shared" si="5"/>
        <v>549</v>
      </c>
      <c r="K440" s="82"/>
      <c r="L440" s="81"/>
      <c r="M440" s="53"/>
      <c r="N440" s="53"/>
      <c r="O440" s="53"/>
      <c r="P440" s="53"/>
      <c r="Q440" s="92"/>
      <c r="R440" s="53"/>
      <c r="S440" s="53"/>
      <c r="T440" s="55"/>
    </row>
    <row r="441" ht="15.75" customHeight="1" spans="1:20">
      <c r="A441" t="s">
        <v>170</v>
      </c>
      <c r="B441">
        <v>250876</v>
      </c>
      <c r="C441" t="s">
        <v>26</v>
      </c>
      <c r="D441">
        <v>1</v>
      </c>
      <c r="E441" s="53" t="str">
        <f>IF(ISBLANK(A441),,INDEX('Store Master'!C:C,MATCH(A441,'Store Master'!A:A,0)))</f>
        <v>Indore</v>
      </c>
      <c r="F441" s="81" t="str">
        <f>IF(ISBLANK(A441),,INDEX('Store Master'!D:D,MATCH(A441,'Store Master'!A:A,0)))</f>
        <v>Aerodrum Road</v>
      </c>
      <c r="G441" s="81" t="str">
        <f>IF(ISBLANK(A441),,INDEX(Inputs!D:D,MATCH(B441,Inputs!E:E,0)))</f>
        <v>649BK EvoFox Typhoon Laptop Cooling Pad</v>
      </c>
      <c r="H441" s="82" t="str">
        <f t="shared" si="8"/>
        <v>Store</v>
      </c>
      <c r="I441" s="82">
        <f>IF(ISBLANK(A441),,INDEX(Inputs!G:G,MATCH(B441,Inputs!E:E,0)))</f>
        <v>1399</v>
      </c>
      <c r="J441" s="87">
        <f t="shared" si="5"/>
        <v>1399</v>
      </c>
      <c r="K441" s="82"/>
      <c r="L441" s="81"/>
      <c r="M441" s="53"/>
      <c r="N441" s="53"/>
      <c r="O441" s="53"/>
      <c r="P441" s="53"/>
      <c r="Q441" s="92"/>
      <c r="R441" s="53"/>
      <c r="S441" s="53"/>
      <c r="T441" s="55"/>
    </row>
    <row r="442" ht="15.75" customHeight="1" spans="1:20">
      <c r="A442" t="s">
        <v>171</v>
      </c>
      <c r="B442">
        <v>250879</v>
      </c>
      <c r="C442" t="s">
        <v>30</v>
      </c>
      <c r="D442">
        <v>1</v>
      </c>
      <c r="E442" s="53" t="str">
        <f>IF(ISBLANK(A442),,INDEX('Store Master'!C:C,MATCH(A442,'Store Master'!A:A,0)))</f>
        <v>Bilaspur</v>
      </c>
      <c r="F442" s="81" t="str">
        <f>IF(ISBLANK(A442),,INDEX('Store Master'!D:D,MATCH(A442,'Store Master'!A:A,0)))</f>
        <v>Srikant Verma Marg</v>
      </c>
      <c r="G442" s="81" t="str">
        <f>IF(ISBLANK(A442),,INDEX(Inputs!D:D,MATCH(B442,Inputs!E:E,0)))</f>
        <v>597BK Evo Fox Falcon X85 Extra Large Speed Mouse Pad</v>
      </c>
      <c r="H442" s="82" t="str">
        <f t="shared" si="8"/>
        <v>Store</v>
      </c>
      <c r="I442" s="82">
        <f>IF(ISBLANK(A442),,INDEX(Inputs!G:G,MATCH(B442,Inputs!E:E,0)))</f>
        <v>699</v>
      </c>
      <c r="J442" s="87">
        <f t="shared" si="5"/>
        <v>699</v>
      </c>
      <c r="K442" s="82"/>
      <c r="L442" s="81"/>
      <c r="M442" s="53"/>
      <c r="N442" s="53"/>
      <c r="O442" s="53"/>
      <c r="P442" s="53"/>
      <c r="Q442" s="92"/>
      <c r="R442" s="53"/>
      <c r="S442" s="53"/>
      <c r="T442" s="55"/>
    </row>
    <row r="443" ht="15.75" customHeight="1" spans="1:20">
      <c r="A443" t="s">
        <v>172</v>
      </c>
      <c r="B443">
        <v>250878</v>
      </c>
      <c r="C443" t="s">
        <v>24</v>
      </c>
      <c r="D443">
        <v>1</v>
      </c>
      <c r="E443" s="53" t="str">
        <f>IF(ISBLANK(A443),,INDEX('Store Master'!C:C,MATCH(A443,'Store Master'!A:A,0)))</f>
        <v>Bangalore</v>
      </c>
      <c r="F443" s="81" t="str">
        <f>IF(ISBLANK(A443),,INDEX('Store Master'!D:D,MATCH(A443,'Store Master'!A:A,0)))</f>
        <v>Malleshwaram</v>
      </c>
      <c r="G443" s="81" t="str">
        <f>IF(ISBLANK(A443),,INDEX(Inputs!D:D,MATCH(B443,Inputs!E:E,0)))</f>
        <v>596BK Evo Fox Falcon LX35 Medium Speed LED Mouse Pad</v>
      </c>
      <c r="H443" s="82" t="str">
        <f t="shared" si="8"/>
        <v>Store</v>
      </c>
      <c r="I443" s="82">
        <f>IF(ISBLANK(A443),,INDEX(Inputs!G:G,MATCH(B443,Inputs!E:E,0)))</f>
        <v>999</v>
      </c>
      <c r="J443" s="87">
        <f t="shared" si="5"/>
        <v>999</v>
      </c>
      <c r="K443" s="82"/>
      <c r="L443" s="81"/>
      <c r="M443" s="53"/>
      <c r="N443" s="53"/>
      <c r="O443" s="53"/>
      <c r="P443" s="53"/>
      <c r="Q443" s="92"/>
      <c r="R443" s="53"/>
      <c r="S443" s="53"/>
      <c r="T443" s="55"/>
    </row>
    <row r="444" ht="15.75" customHeight="1" spans="1:20">
      <c r="A444" t="s">
        <v>173</v>
      </c>
      <c r="B444">
        <v>256479</v>
      </c>
      <c r="C444" t="s">
        <v>28</v>
      </c>
      <c r="D444">
        <v>1</v>
      </c>
      <c r="E444" s="53" t="str">
        <f>IF(ISBLANK(A444),,INDEX('Store Master'!C:C,MATCH(A444,'Store Master'!A:A,0)))</f>
        <v>Kolkata</v>
      </c>
      <c r="F444" s="81" t="str">
        <f>IF(ISBLANK(A444),,INDEX('Store Master'!D:D,MATCH(A444,'Store Master'!A:A,0)))</f>
        <v>Kalikapur</v>
      </c>
      <c r="G444" s="81" t="str">
        <f>IF(ISBLANK(A444),,INDEX(Inputs!D:D,MATCH(B444,Inputs!E:E,0)))</f>
        <v>997PP EvoFox Explore Gaming Bundle (422,423,659,595)</v>
      </c>
      <c r="H444" s="82" t="str">
        <f t="shared" si="8"/>
        <v>Store</v>
      </c>
      <c r="I444" s="82">
        <f>IF(ISBLANK(A444),,INDEX(Inputs!G:G,MATCH(B444,Inputs!E:E,0)))</f>
        <v>2500</v>
      </c>
      <c r="J444" s="87">
        <f t="shared" si="5"/>
        <v>2500</v>
      </c>
      <c r="K444" s="82"/>
      <c r="L444" s="81"/>
      <c r="M444" s="53"/>
      <c r="N444" s="53"/>
      <c r="O444" s="53"/>
      <c r="P444" s="53"/>
      <c r="Q444" s="92"/>
      <c r="R444" s="53"/>
      <c r="S444" s="53"/>
      <c r="T444" s="55"/>
    </row>
    <row r="445" ht="15.75" customHeight="1" spans="1:20">
      <c r="A445" t="s">
        <v>173</v>
      </c>
      <c r="B445">
        <v>250878</v>
      </c>
      <c r="C445" t="s">
        <v>24</v>
      </c>
      <c r="D445">
        <v>1</v>
      </c>
      <c r="E445" s="53" t="str">
        <f>IF(ISBLANK(A445),,INDEX('Store Master'!C:C,MATCH(A445,'Store Master'!A:A,0)))</f>
        <v>Kolkata</v>
      </c>
      <c r="F445" s="81" t="str">
        <f>IF(ISBLANK(A445),,INDEX('Store Master'!D:D,MATCH(A445,'Store Master'!A:A,0)))</f>
        <v>Kalikapur</v>
      </c>
      <c r="G445" s="81" t="str">
        <f>IF(ISBLANK(A445),,INDEX(Inputs!D:D,MATCH(B445,Inputs!E:E,0)))</f>
        <v>596BK Evo Fox Falcon LX35 Medium Speed LED Mouse Pad</v>
      </c>
      <c r="H445" s="82" t="str">
        <f t="shared" si="8"/>
        <v>Store</v>
      </c>
      <c r="I445" s="82">
        <f>IF(ISBLANK(A445),,INDEX(Inputs!G:G,MATCH(B445,Inputs!E:E,0)))</f>
        <v>999</v>
      </c>
      <c r="J445" s="87">
        <f t="shared" si="5"/>
        <v>999</v>
      </c>
      <c r="K445" s="82"/>
      <c r="L445" s="81"/>
      <c r="M445" s="53"/>
      <c r="N445" s="53"/>
      <c r="O445" s="53"/>
      <c r="P445" s="53"/>
      <c r="Q445" s="92"/>
      <c r="R445" s="53"/>
      <c r="S445" s="53"/>
      <c r="T445" s="55"/>
    </row>
    <row r="446" ht="15.75" customHeight="1" spans="1:20">
      <c r="A446" t="s">
        <v>173</v>
      </c>
      <c r="B446">
        <v>250877</v>
      </c>
      <c r="C446" t="s">
        <v>22</v>
      </c>
      <c r="D446">
        <v>1</v>
      </c>
      <c r="E446" s="53" t="str">
        <f>IF(ISBLANK(A446),,INDEX('Store Master'!C:C,MATCH(A446,'Store Master'!A:A,0)))</f>
        <v>Kolkata</v>
      </c>
      <c r="F446" s="81" t="str">
        <f>IF(ISBLANK(A446),,INDEX('Store Master'!D:D,MATCH(A446,'Store Master'!A:A,0)))</f>
        <v>Kalikapur</v>
      </c>
      <c r="G446" s="81" t="str">
        <f>IF(ISBLANK(A446),,INDEX(Inputs!D:D,MATCH(B446,Inputs!E:E,0)))</f>
        <v>595BK Evo Fox Falcon X35 Medium Speed Mouse Pad</v>
      </c>
      <c r="H446" s="82" t="str">
        <f t="shared" si="8"/>
        <v>Store</v>
      </c>
      <c r="I446" s="82">
        <f>IF(ISBLANK(A446),,INDEX(Inputs!G:G,MATCH(B446,Inputs!E:E,0)))</f>
        <v>349</v>
      </c>
      <c r="J446" s="87">
        <f t="shared" si="5"/>
        <v>349</v>
      </c>
      <c r="K446" s="82"/>
      <c r="L446" s="81"/>
      <c r="M446" s="53"/>
      <c r="N446" s="53"/>
      <c r="O446" s="53"/>
      <c r="P446" s="53"/>
      <c r="Q446" s="92"/>
      <c r="R446" s="53"/>
      <c r="S446" s="53"/>
      <c r="T446" s="55"/>
    </row>
    <row r="447" ht="15.75" customHeight="1" spans="1:20">
      <c r="A447" t="s">
        <v>173</v>
      </c>
      <c r="B447">
        <v>256480</v>
      </c>
      <c r="C447" t="s">
        <v>25</v>
      </c>
      <c r="D447">
        <v>1</v>
      </c>
      <c r="E447" s="53" t="str">
        <f>IF(ISBLANK(A447),,INDEX('Store Master'!C:C,MATCH(A447,'Store Master'!A:A,0)))</f>
        <v>Kolkata</v>
      </c>
      <c r="F447" s="81" t="str">
        <f>IF(ISBLANK(A447),,INDEX('Store Master'!D:D,MATCH(A447,'Store Master'!A:A,0)))</f>
        <v>Kalikapur</v>
      </c>
      <c r="G447" s="81" t="str">
        <f>IF(ISBLANK(A447),,INDEX(Inputs!D:D,MATCH(B447,Inputs!E:E,0)))</f>
        <v>998PP EvoFox Prime Gaming Bundle (422,423,658,597)</v>
      </c>
      <c r="H447" s="82" t="str">
        <f t="shared" si="8"/>
        <v>Store</v>
      </c>
      <c r="I447" s="82">
        <f>IF(ISBLANK(A447),,INDEX(Inputs!G:G,MATCH(B447,Inputs!E:E,0)))</f>
        <v>3000</v>
      </c>
      <c r="J447" s="87">
        <f t="shared" si="5"/>
        <v>3000</v>
      </c>
      <c r="K447" s="82"/>
      <c r="L447" s="81"/>
      <c r="M447" s="53"/>
      <c r="N447" s="53"/>
      <c r="O447" s="53"/>
      <c r="P447" s="53"/>
      <c r="Q447" s="92"/>
      <c r="R447" s="53"/>
      <c r="S447" s="53"/>
      <c r="T447" s="55"/>
    </row>
    <row r="448" ht="15.75" customHeight="1" spans="1:20">
      <c r="A448" t="s">
        <v>173</v>
      </c>
      <c r="B448">
        <v>250874</v>
      </c>
      <c r="C448" t="s">
        <v>13</v>
      </c>
      <c r="D448">
        <v>1</v>
      </c>
      <c r="E448" s="53" t="str">
        <f>IF(ISBLANK(A448),,INDEX('Store Master'!C:C,MATCH(A448,'Store Master'!A:A,0)))</f>
        <v>Kolkata</v>
      </c>
      <c r="F448" s="81" t="str">
        <f>IF(ISBLANK(A448),,INDEX('Store Master'!D:D,MATCH(A448,'Store Master'!A:A,0)))</f>
        <v>Kalikapur</v>
      </c>
      <c r="G448" s="81" t="str">
        <f>IF(ISBLANK(A448),,INDEX(Inputs!D:D,MATCH(B448,Inputs!E:E,0)))</f>
        <v>432BK EvoFox X-Team Gaming Keyboard &amp; Mouse (USB)</v>
      </c>
      <c r="H448" s="82" t="str">
        <f t="shared" si="8"/>
        <v>Store</v>
      </c>
      <c r="I448" s="82">
        <f>IF(ISBLANK(A448),,INDEX(Inputs!G:G,MATCH(B448,Inputs!E:E,0)))</f>
        <v>1349</v>
      </c>
      <c r="J448" s="87">
        <f t="shared" si="5"/>
        <v>1349</v>
      </c>
      <c r="K448" s="82"/>
      <c r="L448" s="81"/>
      <c r="M448" s="53"/>
      <c r="N448" s="53"/>
      <c r="O448" s="53"/>
      <c r="P448" s="53"/>
      <c r="Q448" s="92"/>
      <c r="R448" s="53"/>
      <c r="S448" s="53"/>
      <c r="T448" s="55"/>
    </row>
    <row r="449" ht="15.75" customHeight="1" spans="1:20">
      <c r="A449" t="s">
        <v>174</v>
      </c>
      <c r="B449">
        <v>250878</v>
      </c>
      <c r="C449" t="s">
        <v>24</v>
      </c>
      <c r="D449">
        <v>1</v>
      </c>
      <c r="E449" s="53" t="str">
        <f>IF(ISBLANK(A449),,INDEX('Store Master'!C:C,MATCH(A449,'Store Master'!A:A,0)))</f>
        <v>Gurugram</v>
      </c>
      <c r="F449" s="81" t="str">
        <f>IF(ISBLANK(A449),,INDEX('Store Master'!D:D,MATCH(A449,'Store Master'!A:A,0)))</f>
        <v>Sector 12</v>
      </c>
      <c r="G449" s="81" t="str">
        <f>IF(ISBLANK(A449),,INDEX(Inputs!D:D,MATCH(B449,Inputs!E:E,0)))</f>
        <v>596BK Evo Fox Falcon LX35 Medium Speed LED Mouse Pad</v>
      </c>
      <c r="H449" s="82" t="str">
        <f t="shared" si="8"/>
        <v>Store</v>
      </c>
      <c r="I449" s="82">
        <f>IF(ISBLANK(A449),,INDEX(Inputs!G:G,MATCH(B449,Inputs!E:E,0)))</f>
        <v>999</v>
      </c>
      <c r="J449" s="87">
        <f t="shared" si="5"/>
        <v>999</v>
      </c>
      <c r="K449" s="82"/>
      <c r="L449" s="81"/>
      <c r="M449" s="53"/>
      <c r="N449" s="53"/>
      <c r="O449" s="53"/>
      <c r="P449" s="53"/>
      <c r="Q449" s="92"/>
      <c r="R449" s="53"/>
      <c r="S449" s="53"/>
      <c r="T449" s="55"/>
    </row>
    <row r="450" ht="15.75" customHeight="1" spans="1:20">
      <c r="A450" t="s">
        <v>174</v>
      </c>
      <c r="B450">
        <v>256480</v>
      </c>
      <c r="C450" t="s">
        <v>25</v>
      </c>
      <c r="D450">
        <v>1</v>
      </c>
      <c r="E450" s="53" t="str">
        <f>IF(ISBLANK(A450),,INDEX('Store Master'!C:C,MATCH(A450,'Store Master'!A:A,0)))</f>
        <v>Gurugram</v>
      </c>
      <c r="F450" s="81" t="str">
        <f>IF(ISBLANK(A450),,INDEX('Store Master'!D:D,MATCH(A450,'Store Master'!A:A,0)))</f>
        <v>Sector 12</v>
      </c>
      <c r="G450" s="81" t="str">
        <f>IF(ISBLANK(A450),,INDEX(Inputs!D:D,MATCH(B450,Inputs!E:E,0)))</f>
        <v>998PP EvoFox Prime Gaming Bundle (422,423,658,597)</v>
      </c>
      <c r="H450" s="82" t="str">
        <f t="shared" ref="H450:H513" si="9">IF(LEFT(A450,1)="A","Store",IF(LEFT(A450,1)="D","DC"))</f>
        <v>Store</v>
      </c>
      <c r="I450" s="82">
        <f>IF(ISBLANK(A450),,INDEX(Inputs!G:G,MATCH(B450,Inputs!E:E,0)))</f>
        <v>3000</v>
      </c>
      <c r="J450" s="87">
        <f t="shared" si="5"/>
        <v>3000</v>
      </c>
      <c r="K450" s="82"/>
      <c r="L450" s="81"/>
      <c r="M450" s="53"/>
      <c r="N450" s="53"/>
      <c r="O450" s="53"/>
      <c r="P450" s="53"/>
      <c r="Q450" s="92"/>
      <c r="R450" s="53"/>
      <c r="S450" s="53"/>
      <c r="T450" s="55"/>
    </row>
    <row r="451" ht="15.75" customHeight="1" spans="1:20">
      <c r="A451" t="s">
        <v>174</v>
      </c>
      <c r="B451">
        <v>250876</v>
      </c>
      <c r="C451" t="s">
        <v>26</v>
      </c>
      <c r="D451">
        <v>1</v>
      </c>
      <c r="E451" s="53" t="str">
        <f>IF(ISBLANK(A451),,INDEX('Store Master'!C:C,MATCH(A451,'Store Master'!A:A,0)))</f>
        <v>Gurugram</v>
      </c>
      <c r="F451" s="81" t="str">
        <f>IF(ISBLANK(A451),,INDEX('Store Master'!D:D,MATCH(A451,'Store Master'!A:A,0)))</f>
        <v>Sector 12</v>
      </c>
      <c r="G451" s="81" t="str">
        <f>IF(ISBLANK(A451),,INDEX(Inputs!D:D,MATCH(B451,Inputs!E:E,0)))</f>
        <v>649BK EvoFox Typhoon Laptop Cooling Pad</v>
      </c>
      <c r="H451" s="82" t="str">
        <f t="shared" si="9"/>
        <v>Store</v>
      </c>
      <c r="I451" s="82">
        <f>IF(ISBLANK(A451),,INDEX(Inputs!G:G,MATCH(B451,Inputs!E:E,0)))</f>
        <v>1399</v>
      </c>
      <c r="J451" s="87">
        <f t="shared" si="5"/>
        <v>1399</v>
      </c>
      <c r="K451" s="82"/>
      <c r="L451" s="81"/>
      <c r="M451" s="53"/>
      <c r="N451" s="53"/>
      <c r="O451" s="53"/>
      <c r="P451" s="53"/>
      <c r="Q451" s="92"/>
      <c r="R451" s="53"/>
      <c r="S451" s="53"/>
      <c r="T451" s="55"/>
    </row>
    <row r="452" ht="15.75" customHeight="1" spans="1:20">
      <c r="A452" t="s">
        <v>175</v>
      </c>
      <c r="B452">
        <v>250417</v>
      </c>
      <c r="C452" t="s">
        <v>39</v>
      </c>
      <c r="D452">
        <v>1</v>
      </c>
      <c r="E452" s="53" t="str">
        <f>IF(ISBLANK(A452),,INDEX('Store Master'!C:C,MATCH(A452,'Store Master'!A:A,0)))</f>
        <v>Pune</v>
      </c>
      <c r="F452" s="81" t="str">
        <f>IF(ISBLANK(A452),,INDEX('Store Master'!D:D,MATCH(A452,'Store Master'!A:A,0)))</f>
        <v>Sinhgad Road</v>
      </c>
      <c r="G452" s="81" t="str">
        <f>IF(ISBLANK(A452),,INDEX(Inputs!D:D,MATCH(B452,Inputs!E:E,0)))</f>
        <v>416PP Super Speed Hub 4 Port USB 3.0</v>
      </c>
      <c r="H452" s="82" t="str">
        <f t="shared" si="9"/>
        <v>Store</v>
      </c>
      <c r="I452" s="82">
        <f>IF(ISBLANK(A452),,INDEX(Inputs!G:G,MATCH(B452,Inputs!E:E,0)))</f>
        <v>929</v>
      </c>
      <c r="J452" s="87">
        <f t="shared" si="5"/>
        <v>929</v>
      </c>
      <c r="K452" s="82"/>
      <c r="L452" s="81"/>
      <c r="M452" s="53"/>
      <c r="N452" s="53"/>
      <c r="O452" s="53"/>
      <c r="P452" s="53"/>
      <c r="Q452" s="92"/>
      <c r="R452" s="53"/>
      <c r="S452" s="53"/>
      <c r="T452" s="55"/>
    </row>
    <row r="453" ht="15.75" customHeight="1" spans="1:20">
      <c r="A453" t="s">
        <v>175</v>
      </c>
      <c r="B453">
        <v>250423</v>
      </c>
      <c r="C453" t="s">
        <v>11</v>
      </c>
      <c r="D453">
        <v>1</v>
      </c>
      <c r="E453" s="53" t="str">
        <f>IF(ISBLANK(A453),,INDEX('Store Master'!C:C,MATCH(A453,'Store Master'!A:A,0)))</f>
        <v>Pune</v>
      </c>
      <c r="F453" s="81" t="str">
        <f>IF(ISBLANK(A453),,INDEX('Store Master'!D:D,MATCH(A453,'Store Master'!A:A,0)))</f>
        <v>Sinhgad Road</v>
      </c>
      <c r="G453" s="81" t="str">
        <f>IF(ISBLANK(A453),,INDEX(Inputs!D:D,MATCH(B453,Inputs!E:E,0)))</f>
        <v>650GR Ergo View Laptop Stand-Grey</v>
      </c>
      <c r="H453" s="82" t="str">
        <f t="shared" si="9"/>
        <v>Store</v>
      </c>
      <c r="I453" s="82">
        <f>IF(ISBLANK(A453),,INDEX(Inputs!G:G,MATCH(B453,Inputs!E:E,0)))</f>
        <v>759</v>
      </c>
      <c r="J453" s="87">
        <f t="shared" si="5"/>
        <v>759</v>
      </c>
      <c r="K453" s="82"/>
      <c r="L453" s="81"/>
      <c r="M453" s="53"/>
      <c r="N453" s="53"/>
      <c r="O453" s="53"/>
      <c r="P453" s="53"/>
      <c r="Q453" s="92"/>
      <c r="R453" s="53"/>
      <c r="S453" s="53"/>
      <c r="T453" s="55"/>
    </row>
    <row r="454" ht="15.75" customHeight="1" spans="1:20">
      <c r="A454" t="s">
        <v>175</v>
      </c>
      <c r="B454">
        <v>256480</v>
      </c>
      <c r="C454" t="s">
        <v>25</v>
      </c>
      <c r="D454">
        <v>1</v>
      </c>
      <c r="E454" s="53" t="str">
        <f>IF(ISBLANK(A454),,INDEX('Store Master'!C:C,MATCH(A454,'Store Master'!A:A,0)))</f>
        <v>Pune</v>
      </c>
      <c r="F454" s="81" t="str">
        <f>IF(ISBLANK(A454),,INDEX('Store Master'!D:D,MATCH(A454,'Store Master'!A:A,0)))</f>
        <v>Sinhgad Road</v>
      </c>
      <c r="G454" s="81" t="str">
        <f>IF(ISBLANK(A454),,INDEX(Inputs!D:D,MATCH(B454,Inputs!E:E,0)))</f>
        <v>998PP EvoFox Prime Gaming Bundle (422,423,658,597)</v>
      </c>
      <c r="H454" s="82" t="str">
        <f t="shared" si="9"/>
        <v>Store</v>
      </c>
      <c r="I454" s="82">
        <f>IF(ISBLANK(A454),,INDEX(Inputs!G:G,MATCH(B454,Inputs!E:E,0)))</f>
        <v>3000</v>
      </c>
      <c r="J454" s="87">
        <f t="shared" si="5"/>
        <v>3000</v>
      </c>
      <c r="K454" s="82"/>
      <c r="L454" s="81"/>
      <c r="M454" s="53"/>
      <c r="N454" s="53"/>
      <c r="O454" s="53"/>
      <c r="P454" s="53"/>
      <c r="Q454" s="92"/>
      <c r="R454" s="53"/>
      <c r="S454" s="53"/>
      <c r="T454" s="55"/>
    </row>
    <row r="455" ht="15.75" customHeight="1" spans="1:20">
      <c r="A455" t="s">
        <v>175</v>
      </c>
      <c r="B455">
        <v>250876</v>
      </c>
      <c r="C455" t="s">
        <v>26</v>
      </c>
      <c r="D455">
        <v>1</v>
      </c>
      <c r="E455" s="53" t="str">
        <f>IF(ISBLANK(A455),,INDEX('Store Master'!C:C,MATCH(A455,'Store Master'!A:A,0)))</f>
        <v>Pune</v>
      </c>
      <c r="F455" s="81" t="str">
        <f>IF(ISBLANK(A455),,INDEX('Store Master'!D:D,MATCH(A455,'Store Master'!A:A,0)))</f>
        <v>Sinhgad Road</v>
      </c>
      <c r="G455" s="81" t="str">
        <f>IF(ISBLANK(A455),,INDEX(Inputs!D:D,MATCH(B455,Inputs!E:E,0)))</f>
        <v>649BK EvoFox Typhoon Laptop Cooling Pad</v>
      </c>
      <c r="H455" s="82" t="str">
        <f t="shared" si="9"/>
        <v>Store</v>
      </c>
      <c r="I455" s="82">
        <f>IF(ISBLANK(A455),,INDEX(Inputs!G:G,MATCH(B455,Inputs!E:E,0)))</f>
        <v>1399</v>
      </c>
      <c r="J455" s="87">
        <f t="shared" si="5"/>
        <v>1399</v>
      </c>
      <c r="K455" s="82"/>
      <c r="L455" s="81"/>
      <c r="M455" s="53"/>
      <c r="N455" s="53"/>
      <c r="O455" s="53"/>
      <c r="P455" s="53"/>
      <c r="Q455" s="92"/>
      <c r="R455" s="53"/>
      <c r="S455" s="53"/>
      <c r="T455" s="55"/>
    </row>
    <row r="456" ht="15.75" customHeight="1" spans="1:20">
      <c r="A456" t="s">
        <v>175</v>
      </c>
      <c r="B456">
        <v>250421</v>
      </c>
      <c r="C456" t="s">
        <v>14</v>
      </c>
      <c r="D456">
        <v>4</v>
      </c>
      <c r="E456" s="53" t="str">
        <f>IF(ISBLANK(A456),,INDEX('Store Master'!C:C,MATCH(A456,'Store Master'!A:A,0)))</f>
        <v>Pune</v>
      </c>
      <c r="F456" s="81" t="str">
        <f>IF(ISBLANK(A456),,INDEX('Store Master'!D:D,MATCH(A456,'Store Master'!A:A,0)))</f>
        <v>Sinhgad Road</v>
      </c>
      <c r="G456" s="81" t="str">
        <f>IF(ISBLANK(A456),,INDEX(Inputs!D:D,MATCH(B456,Inputs!E:E,0)))</f>
        <v>146BK NeoCase Sleeve MP 450 14</v>
      </c>
      <c r="H456" s="82" t="str">
        <f t="shared" si="9"/>
        <v>Store</v>
      </c>
      <c r="I456" s="82">
        <f>IF(ISBLANK(A456),,INDEX(Inputs!G:G,MATCH(B456,Inputs!E:E,0)))</f>
        <v>779</v>
      </c>
      <c r="J456" s="87">
        <f t="shared" si="5"/>
        <v>3116</v>
      </c>
      <c r="K456" s="82"/>
      <c r="L456" s="81"/>
      <c r="M456" s="53"/>
      <c r="N456" s="53"/>
      <c r="O456" s="53"/>
      <c r="P456" s="53"/>
      <c r="Q456" s="92"/>
      <c r="R456" s="53"/>
      <c r="S456" s="53"/>
      <c r="T456" s="55"/>
    </row>
    <row r="457" ht="15.75" customHeight="1" spans="1:20">
      <c r="A457" t="s">
        <v>176</v>
      </c>
      <c r="B457">
        <v>250873</v>
      </c>
      <c r="C457" t="s">
        <v>12</v>
      </c>
      <c r="D457">
        <v>1</v>
      </c>
      <c r="E457" s="53" t="str">
        <f>IF(ISBLANK(A457),,INDEX('Store Master'!C:C,MATCH(A457,'Store Master'!A:A,0)))</f>
        <v>Solapur</v>
      </c>
      <c r="F457" s="81" t="str">
        <f>IF(ISBLANK(A457),,INDEX('Store Master'!D:D,MATCH(A457,'Store Master'!A:A,0)))</f>
        <v>Murarji Peth</v>
      </c>
      <c r="G457" s="81" t="str">
        <f>IF(ISBLANK(A457),,INDEX(Inputs!D:D,MATCH(B457,Inputs!E:E,0)))</f>
        <v>422BK Evo Fox Fireblade Gaming Keyboard USB</v>
      </c>
      <c r="H457" s="82" t="str">
        <f t="shared" si="9"/>
        <v>Store</v>
      </c>
      <c r="I457" s="82">
        <f>IF(ISBLANK(A457),,INDEX(Inputs!G:G,MATCH(B457,Inputs!E:E,0)))</f>
        <v>999</v>
      </c>
      <c r="J457" s="87">
        <f t="shared" si="5"/>
        <v>999</v>
      </c>
      <c r="K457" s="82"/>
      <c r="L457" s="81"/>
      <c r="M457" s="53"/>
      <c r="N457" s="53"/>
      <c r="O457" s="53"/>
      <c r="P457" s="53"/>
      <c r="Q457" s="92"/>
      <c r="R457" s="53"/>
      <c r="S457" s="53"/>
      <c r="T457" s="55"/>
    </row>
    <row r="458" ht="15.75" customHeight="1" spans="1:20">
      <c r="A458" t="s">
        <v>176</v>
      </c>
      <c r="B458">
        <v>250881</v>
      </c>
      <c r="C458" t="s">
        <v>98</v>
      </c>
      <c r="D458">
        <v>1</v>
      </c>
      <c r="E458" s="53" t="str">
        <f>IF(ISBLANK(A458),,INDEX('Store Master'!C:C,MATCH(A458,'Store Master'!A:A,0)))</f>
        <v>Solapur</v>
      </c>
      <c r="F458" s="81" t="str">
        <f>IF(ISBLANK(A458),,INDEX('Store Master'!D:D,MATCH(A458,'Store Master'!A:A,0)))</f>
        <v>Murarji Peth</v>
      </c>
      <c r="G458" s="81" t="str">
        <f>IF(ISBLANK(A458),,INDEX(Inputs!D:D,MATCH(B458,Inputs!E:E,0)))</f>
        <v>795BK EvoFox Phantom Pro RGB Gaming Mouse USB</v>
      </c>
      <c r="H458" s="82" t="str">
        <f t="shared" si="9"/>
        <v>Store</v>
      </c>
      <c r="I458" s="82">
        <f>IF(ISBLANK(A458),,INDEX(Inputs!G:G,MATCH(B458,Inputs!E:E,0)))</f>
        <v>799</v>
      </c>
      <c r="J458" s="87">
        <f t="shared" si="5"/>
        <v>799</v>
      </c>
      <c r="K458" s="82"/>
      <c r="L458" s="81"/>
      <c r="M458" s="53"/>
      <c r="N458" s="53"/>
      <c r="O458" s="53"/>
      <c r="P458" s="53"/>
      <c r="Q458" s="92"/>
      <c r="R458" s="53"/>
      <c r="S458" s="53"/>
      <c r="T458" s="55"/>
    </row>
    <row r="459" ht="15.75" customHeight="1" spans="1:20">
      <c r="A459" t="s">
        <v>177</v>
      </c>
      <c r="B459">
        <v>256479</v>
      </c>
      <c r="C459" t="s">
        <v>28</v>
      </c>
      <c r="D459">
        <v>1</v>
      </c>
      <c r="E459" s="53" t="str">
        <f>IF(ISBLANK(A459),,INDEX('Store Master'!C:C,MATCH(A459,'Store Master'!A:A,0)))</f>
        <v>Dhanbad</v>
      </c>
      <c r="F459" s="81" t="str">
        <f>IF(ISBLANK(A459),,INDEX('Store Master'!D:D,MATCH(A459,'Store Master'!A:A,0)))</f>
        <v>Prabhatam Grand Mall</v>
      </c>
      <c r="G459" s="81" t="str">
        <f>IF(ISBLANK(A459),,INDEX(Inputs!D:D,MATCH(B459,Inputs!E:E,0)))</f>
        <v>997PP EvoFox Explore Gaming Bundle (422,423,659,595)</v>
      </c>
      <c r="H459" s="82" t="str">
        <f t="shared" si="9"/>
        <v>Store</v>
      </c>
      <c r="I459" s="82">
        <f>IF(ISBLANK(A459),,INDEX(Inputs!G:G,MATCH(B459,Inputs!E:E,0)))</f>
        <v>2500</v>
      </c>
      <c r="J459" s="87">
        <f t="shared" si="5"/>
        <v>2500</v>
      </c>
      <c r="K459" s="82"/>
      <c r="L459" s="81"/>
      <c r="M459" s="53"/>
      <c r="N459" s="53"/>
      <c r="O459" s="53"/>
      <c r="P459" s="53"/>
      <c r="Q459" s="92"/>
      <c r="R459" s="53"/>
      <c r="S459" s="53"/>
      <c r="T459" s="55"/>
    </row>
    <row r="460" ht="15.75" customHeight="1" spans="1:20">
      <c r="A460" t="s">
        <v>177</v>
      </c>
      <c r="B460">
        <v>250878</v>
      </c>
      <c r="C460" t="s">
        <v>24</v>
      </c>
      <c r="D460">
        <v>1</v>
      </c>
      <c r="E460" s="53" t="str">
        <f>IF(ISBLANK(A460),,INDEX('Store Master'!C:C,MATCH(A460,'Store Master'!A:A,0)))</f>
        <v>Dhanbad</v>
      </c>
      <c r="F460" s="81" t="str">
        <f>IF(ISBLANK(A460),,INDEX('Store Master'!D:D,MATCH(A460,'Store Master'!A:A,0)))</f>
        <v>Prabhatam Grand Mall</v>
      </c>
      <c r="G460" s="81" t="str">
        <f>IF(ISBLANK(A460),,INDEX(Inputs!D:D,MATCH(B460,Inputs!E:E,0)))</f>
        <v>596BK Evo Fox Falcon LX35 Medium Speed LED Mouse Pad</v>
      </c>
      <c r="H460" s="82" t="str">
        <f t="shared" si="9"/>
        <v>Store</v>
      </c>
      <c r="I460" s="82">
        <f>IF(ISBLANK(A460),,INDEX(Inputs!G:G,MATCH(B460,Inputs!E:E,0)))</f>
        <v>999</v>
      </c>
      <c r="J460" s="87">
        <f t="shared" si="5"/>
        <v>999</v>
      </c>
      <c r="K460" s="82"/>
      <c r="L460" s="81"/>
      <c r="M460" s="53"/>
      <c r="N460" s="53"/>
      <c r="O460" s="53"/>
      <c r="P460" s="53"/>
      <c r="Q460" s="92"/>
      <c r="R460" s="53"/>
      <c r="S460" s="53"/>
      <c r="T460" s="55"/>
    </row>
    <row r="461" ht="15.75" customHeight="1" spans="1:20">
      <c r="A461" t="s">
        <v>177</v>
      </c>
      <c r="B461">
        <v>250879</v>
      </c>
      <c r="C461" t="s">
        <v>30</v>
      </c>
      <c r="D461">
        <v>1</v>
      </c>
      <c r="E461" s="53" t="str">
        <f>IF(ISBLANK(A461),,INDEX('Store Master'!C:C,MATCH(A461,'Store Master'!A:A,0)))</f>
        <v>Dhanbad</v>
      </c>
      <c r="F461" s="81" t="str">
        <f>IF(ISBLANK(A461),,INDEX('Store Master'!D:D,MATCH(A461,'Store Master'!A:A,0)))</f>
        <v>Prabhatam Grand Mall</v>
      </c>
      <c r="G461" s="81" t="str">
        <f>IF(ISBLANK(A461),,INDEX(Inputs!D:D,MATCH(B461,Inputs!E:E,0)))</f>
        <v>597BK Evo Fox Falcon X85 Extra Large Speed Mouse Pad</v>
      </c>
      <c r="H461" s="82" t="str">
        <f t="shared" si="9"/>
        <v>Store</v>
      </c>
      <c r="I461" s="82">
        <f>IF(ISBLANK(A461),,INDEX(Inputs!G:G,MATCH(B461,Inputs!E:E,0)))</f>
        <v>699</v>
      </c>
      <c r="J461" s="87">
        <f t="shared" si="5"/>
        <v>699</v>
      </c>
      <c r="K461" s="82"/>
      <c r="L461" s="81"/>
      <c r="M461" s="53"/>
      <c r="N461" s="53"/>
      <c r="O461" s="53"/>
      <c r="P461" s="53"/>
      <c r="Q461" s="92"/>
      <c r="R461" s="53"/>
      <c r="S461" s="53"/>
      <c r="T461" s="55"/>
    </row>
    <row r="462" ht="15.75" customHeight="1" spans="1:20">
      <c r="A462" t="s">
        <v>177</v>
      </c>
      <c r="B462">
        <v>256480</v>
      </c>
      <c r="C462" t="s">
        <v>25</v>
      </c>
      <c r="D462">
        <v>1</v>
      </c>
      <c r="E462" s="53" t="str">
        <f>IF(ISBLANK(A462),,INDEX('Store Master'!C:C,MATCH(A462,'Store Master'!A:A,0)))</f>
        <v>Dhanbad</v>
      </c>
      <c r="F462" s="81" t="str">
        <f>IF(ISBLANK(A462),,INDEX('Store Master'!D:D,MATCH(A462,'Store Master'!A:A,0)))</f>
        <v>Prabhatam Grand Mall</v>
      </c>
      <c r="G462" s="81" t="str">
        <f>IF(ISBLANK(A462),,INDEX(Inputs!D:D,MATCH(B462,Inputs!E:E,0)))</f>
        <v>998PP EvoFox Prime Gaming Bundle (422,423,658,597)</v>
      </c>
      <c r="H462" s="82" t="str">
        <f t="shared" si="9"/>
        <v>Store</v>
      </c>
      <c r="I462" s="82">
        <f>IF(ISBLANK(A462),,INDEX(Inputs!G:G,MATCH(B462,Inputs!E:E,0)))</f>
        <v>3000</v>
      </c>
      <c r="J462" s="87">
        <f t="shared" si="5"/>
        <v>3000</v>
      </c>
      <c r="K462" s="82"/>
      <c r="L462" s="81"/>
      <c r="M462" s="53"/>
      <c r="N462" s="53"/>
      <c r="O462" s="53"/>
      <c r="P462" s="53"/>
      <c r="Q462" s="92"/>
      <c r="R462" s="53"/>
      <c r="S462" s="53"/>
      <c r="T462" s="55"/>
    </row>
    <row r="463" ht="15.75" customHeight="1" spans="1:20">
      <c r="A463" t="s">
        <v>177</v>
      </c>
      <c r="B463">
        <v>250874</v>
      </c>
      <c r="C463" t="s">
        <v>13</v>
      </c>
      <c r="D463">
        <v>1</v>
      </c>
      <c r="E463" s="53" t="str">
        <f>IF(ISBLANK(A463),,INDEX('Store Master'!C:C,MATCH(A463,'Store Master'!A:A,0)))</f>
        <v>Dhanbad</v>
      </c>
      <c r="F463" s="81" t="str">
        <f>IF(ISBLANK(A463),,INDEX('Store Master'!D:D,MATCH(A463,'Store Master'!A:A,0)))</f>
        <v>Prabhatam Grand Mall</v>
      </c>
      <c r="G463" s="81" t="str">
        <f>IF(ISBLANK(A463),,INDEX(Inputs!D:D,MATCH(B463,Inputs!E:E,0)))</f>
        <v>432BK EvoFox X-Team Gaming Keyboard &amp; Mouse (USB)</v>
      </c>
      <c r="H463" s="82" t="str">
        <f t="shared" si="9"/>
        <v>Store</v>
      </c>
      <c r="I463" s="82">
        <f>IF(ISBLANK(A463),,INDEX(Inputs!G:G,MATCH(B463,Inputs!E:E,0)))</f>
        <v>1349</v>
      </c>
      <c r="J463" s="87">
        <f t="shared" si="5"/>
        <v>1349</v>
      </c>
      <c r="K463" s="82"/>
      <c r="L463" s="81"/>
      <c r="M463" s="53"/>
      <c r="N463" s="53"/>
      <c r="O463" s="53"/>
      <c r="P463" s="53"/>
      <c r="Q463" s="92"/>
      <c r="R463" s="53"/>
      <c r="S463" s="53"/>
      <c r="T463" s="55"/>
    </row>
    <row r="464" ht="15.75" customHeight="1" spans="1:20">
      <c r="A464" t="s">
        <v>178</v>
      </c>
      <c r="B464">
        <v>256480</v>
      </c>
      <c r="C464" t="s">
        <v>25</v>
      </c>
      <c r="D464">
        <v>1</v>
      </c>
      <c r="E464" s="53" t="str">
        <f>IF(ISBLANK(A464),,INDEX('Store Master'!C:C,MATCH(A464,'Store Master'!A:A,0)))</f>
        <v>Palanpur</v>
      </c>
      <c r="F464" s="81" t="str">
        <f>IF(ISBLANK(A464),,INDEX('Store Master'!D:D,MATCH(A464,'Store Master'!A:A,0)))</f>
        <v>Delhi Highway</v>
      </c>
      <c r="G464" s="81" t="str">
        <f>IF(ISBLANK(A464),,INDEX(Inputs!D:D,MATCH(B464,Inputs!E:E,0)))</f>
        <v>998PP EvoFox Prime Gaming Bundle (422,423,658,597)</v>
      </c>
      <c r="H464" s="82" t="str">
        <f t="shared" si="9"/>
        <v>Store</v>
      </c>
      <c r="I464" s="82">
        <f>IF(ISBLANK(A464),,INDEX(Inputs!G:G,MATCH(B464,Inputs!E:E,0)))</f>
        <v>3000</v>
      </c>
      <c r="J464" s="87">
        <f t="shared" si="5"/>
        <v>3000</v>
      </c>
      <c r="K464" s="82"/>
      <c r="L464" s="81"/>
      <c r="M464" s="53"/>
      <c r="N464" s="53"/>
      <c r="O464" s="53"/>
      <c r="P464" s="53"/>
      <c r="Q464" s="92"/>
      <c r="R464" s="53"/>
      <c r="S464" s="53"/>
      <c r="T464" s="55"/>
    </row>
    <row r="465" ht="15.75" customHeight="1" spans="1:20">
      <c r="A465" t="s">
        <v>179</v>
      </c>
      <c r="B465">
        <v>256480</v>
      </c>
      <c r="C465" t="s">
        <v>25</v>
      </c>
      <c r="D465">
        <v>1</v>
      </c>
      <c r="E465" s="53" t="str">
        <f>IF(ISBLANK(A465),,INDEX('Store Master'!C:C,MATCH(A465,'Store Master'!A:A,0)))</f>
        <v>Ahmedabad</v>
      </c>
      <c r="F465" s="81" t="str">
        <f>IF(ISBLANK(A465),,INDEX('Store Master'!D:D,MATCH(A465,'Store Master'!A:A,0)))</f>
        <v>Bopal</v>
      </c>
      <c r="G465" s="81" t="str">
        <f>IF(ISBLANK(A465),,INDEX(Inputs!D:D,MATCH(B465,Inputs!E:E,0)))</f>
        <v>998PP EvoFox Prime Gaming Bundle (422,423,658,597)</v>
      </c>
      <c r="H465" s="82" t="str">
        <f t="shared" si="9"/>
        <v>Store</v>
      </c>
      <c r="I465" s="82">
        <f>IF(ISBLANK(A465),,INDEX(Inputs!G:G,MATCH(B465,Inputs!E:E,0)))</f>
        <v>3000</v>
      </c>
      <c r="J465" s="87">
        <f t="shared" si="5"/>
        <v>3000</v>
      </c>
      <c r="K465" s="82"/>
      <c r="L465" s="81"/>
      <c r="M465" s="53"/>
      <c r="N465" s="53"/>
      <c r="O465" s="53"/>
      <c r="P465" s="53"/>
      <c r="Q465" s="92"/>
      <c r="R465" s="53"/>
      <c r="S465" s="53"/>
      <c r="T465" s="55"/>
    </row>
    <row r="466" ht="15.75" customHeight="1" spans="1:20">
      <c r="A466" t="s">
        <v>180</v>
      </c>
      <c r="B466">
        <v>250879</v>
      </c>
      <c r="C466" t="s">
        <v>30</v>
      </c>
      <c r="D466">
        <v>1</v>
      </c>
      <c r="E466" s="53" t="str">
        <f>IF(ISBLANK(A466),,INDEX('Store Master'!C:C,MATCH(A466,'Store Master'!A:A,0)))</f>
        <v>Ahmedabad</v>
      </c>
      <c r="F466" s="81" t="str">
        <f>IF(ISBLANK(A466),,INDEX('Store Master'!D:D,MATCH(A466,'Store Master'!A:A,0)))</f>
        <v>Shyamal Cross Road</v>
      </c>
      <c r="G466" s="81" t="str">
        <f>IF(ISBLANK(A466),,INDEX(Inputs!D:D,MATCH(B466,Inputs!E:E,0)))</f>
        <v>597BK Evo Fox Falcon X85 Extra Large Speed Mouse Pad</v>
      </c>
      <c r="H466" s="82" t="str">
        <f t="shared" si="9"/>
        <v>Store</v>
      </c>
      <c r="I466" s="82">
        <f>IF(ISBLANK(A466),,INDEX(Inputs!G:G,MATCH(B466,Inputs!E:E,0)))</f>
        <v>699</v>
      </c>
      <c r="J466" s="87">
        <f t="shared" si="5"/>
        <v>699</v>
      </c>
      <c r="K466" s="82"/>
      <c r="L466" s="81"/>
      <c r="M466" s="53"/>
      <c r="N466" s="53"/>
      <c r="O466" s="53"/>
      <c r="P466" s="53"/>
      <c r="Q466" s="92"/>
      <c r="R466" s="53"/>
      <c r="S466" s="53"/>
      <c r="T466" s="55"/>
    </row>
    <row r="467" ht="15.75" customHeight="1" spans="1:20">
      <c r="A467" t="s">
        <v>181</v>
      </c>
      <c r="B467">
        <v>256479</v>
      </c>
      <c r="C467" t="s">
        <v>28</v>
      </c>
      <c r="D467">
        <v>1</v>
      </c>
      <c r="E467" s="53" t="str">
        <f>IF(ISBLANK(A467),,INDEX('Store Master'!C:C,MATCH(A467,'Store Master'!A:A,0)))</f>
        <v>Patiala</v>
      </c>
      <c r="F467" s="81" t="str">
        <f>IF(ISBLANK(A467),,INDEX('Store Master'!D:D,MATCH(A467,'Store Master'!A:A,0)))</f>
        <v>Bhupendra Road</v>
      </c>
      <c r="G467" s="81" t="str">
        <f>IF(ISBLANK(A467),,INDEX(Inputs!D:D,MATCH(B467,Inputs!E:E,0)))</f>
        <v>997PP EvoFox Explore Gaming Bundle (422,423,659,595)</v>
      </c>
      <c r="H467" s="82" t="str">
        <f t="shared" si="9"/>
        <v>Store</v>
      </c>
      <c r="I467" s="82">
        <f>IF(ISBLANK(A467),,INDEX(Inputs!G:G,MATCH(B467,Inputs!E:E,0)))</f>
        <v>2500</v>
      </c>
      <c r="J467" s="87">
        <f t="shared" si="5"/>
        <v>2500</v>
      </c>
      <c r="K467" s="82"/>
      <c r="L467" s="81"/>
      <c r="M467" s="53"/>
      <c r="N467" s="53"/>
      <c r="O467" s="53"/>
      <c r="P467" s="53"/>
      <c r="Q467" s="92"/>
      <c r="R467" s="53"/>
      <c r="S467" s="53"/>
      <c r="T467" s="55"/>
    </row>
    <row r="468" ht="15.75" customHeight="1" spans="1:20">
      <c r="A468" t="s">
        <v>181</v>
      </c>
      <c r="B468">
        <v>260090</v>
      </c>
      <c r="C468" t="s">
        <v>17</v>
      </c>
      <c r="D468">
        <v>1</v>
      </c>
      <c r="E468" s="53" t="str">
        <f>IF(ISBLANK(A468),,INDEX('Store Master'!C:C,MATCH(A468,'Store Master'!A:A,0)))</f>
        <v>Patiala</v>
      </c>
      <c r="F468" s="81" t="str">
        <f>IF(ISBLANK(A468),,INDEX('Store Master'!D:D,MATCH(A468,'Store Master'!A:A,0)))</f>
        <v>Bhupendra Road</v>
      </c>
      <c r="G468" s="81" t="str">
        <f>IF(ISBLANK(A468),,INDEX(Inputs!D:D,MATCH(B468,Inputs!E:E,0)))</f>
        <v>400PP Xcite Neo Keyboard &amp; Mouse USB</v>
      </c>
      <c r="H468" s="82" t="str">
        <f t="shared" si="9"/>
        <v>Store</v>
      </c>
      <c r="I468" s="82">
        <f>IF(ISBLANK(A468),,INDEX(Inputs!G:G,MATCH(B468,Inputs!E:E,0)))</f>
        <v>729</v>
      </c>
      <c r="J468" s="87">
        <f t="shared" si="5"/>
        <v>729</v>
      </c>
      <c r="K468" s="82"/>
      <c r="L468" s="81"/>
      <c r="M468" s="53"/>
      <c r="N468" s="53"/>
      <c r="O468" s="53"/>
      <c r="P468" s="53"/>
      <c r="Q468" s="92"/>
      <c r="R468" s="53"/>
      <c r="S468" s="53"/>
      <c r="T468" s="55"/>
    </row>
    <row r="469" ht="15.75" customHeight="1" spans="1:20">
      <c r="A469" t="s">
        <v>182</v>
      </c>
      <c r="B469">
        <v>256479</v>
      </c>
      <c r="C469" t="s">
        <v>28</v>
      </c>
      <c r="D469">
        <v>1</v>
      </c>
      <c r="E469" s="53" t="str">
        <f>IF(ISBLANK(A469),,INDEX('Store Master'!C:C,MATCH(A469,'Store Master'!A:A,0)))</f>
        <v>Bangalore</v>
      </c>
      <c r="F469" s="81" t="str">
        <f>IF(ISBLANK(A469),,INDEX('Store Master'!D:D,MATCH(A469,'Store Master'!A:A,0)))</f>
        <v>GT World Mall</v>
      </c>
      <c r="G469" s="81" t="str">
        <f>IF(ISBLANK(A469),,INDEX(Inputs!D:D,MATCH(B469,Inputs!E:E,0)))</f>
        <v>997PP EvoFox Explore Gaming Bundle (422,423,659,595)</v>
      </c>
      <c r="H469" s="82" t="str">
        <f t="shared" si="9"/>
        <v>Store</v>
      </c>
      <c r="I469" s="82">
        <f>IF(ISBLANK(A469),,INDEX(Inputs!G:G,MATCH(B469,Inputs!E:E,0)))</f>
        <v>2500</v>
      </c>
      <c r="J469" s="87">
        <f t="shared" si="5"/>
        <v>2500</v>
      </c>
      <c r="K469" s="82"/>
      <c r="L469" s="81"/>
      <c r="M469" s="53"/>
      <c r="N469" s="53"/>
      <c r="O469" s="53"/>
      <c r="P469" s="53"/>
      <c r="Q469" s="92"/>
      <c r="R469" s="53"/>
      <c r="S469" s="53"/>
      <c r="T469" s="55"/>
    </row>
    <row r="470" ht="15.75" customHeight="1" spans="1:20">
      <c r="A470" t="s">
        <v>183</v>
      </c>
      <c r="B470">
        <v>250878</v>
      </c>
      <c r="C470" t="s">
        <v>24</v>
      </c>
      <c r="D470">
        <v>1</v>
      </c>
      <c r="E470" s="53" t="str">
        <f>IF(ISBLANK(A470),,INDEX('Store Master'!C:C,MATCH(A470,'Store Master'!A:A,0)))</f>
        <v>New Delhi</v>
      </c>
      <c r="F470" s="81" t="str">
        <f>IF(ISBLANK(A470),,INDEX('Store Master'!D:D,MATCH(A470,'Store Master'!A:A,0)))</f>
        <v>Pitampura</v>
      </c>
      <c r="G470" s="81" t="str">
        <f>IF(ISBLANK(A470),,INDEX(Inputs!D:D,MATCH(B470,Inputs!E:E,0)))</f>
        <v>596BK Evo Fox Falcon LX35 Medium Speed LED Mouse Pad</v>
      </c>
      <c r="H470" s="82" t="str">
        <f t="shared" si="9"/>
        <v>Store</v>
      </c>
      <c r="I470" s="82">
        <f>IF(ISBLANK(A470),,INDEX(Inputs!G:G,MATCH(B470,Inputs!E:E,0)))</f>
        <v>999</v>
      </c>
      <c r="J470" s="87">
        <f t="shared" si="5"/>
        <v>999</v>
      </c>
      <c r="K470" s="82"/>
      <c r="L470" s="81"/>
      <c r="M470" s="53"/>
      <c r="N470" s="53"/>
      <c r="O470" s="53"/>
      <c r="P470" s="53"/>
      <c r="Q470" s="92"/>
      <c r="R470" s="53"/>
      <c r="S470" s="53"/>
      <c r="T470" s="55"/>
    </row>
    <row r="471" ht="15.75" customHeight="1" spans="1:20">
      <c r="A471" t="s">
        <v>183</v>
      </c>
      <c r="B471">
        <v>250879</v>
      </c>
      <c r="C471" t="s">
        <v>30</v>
      </c>
      <c r="D471">
        <v>1</v>
      </c>
      <c r="E471" s="53" t="str">
        <f>IF(ISBLANK(A471),,INDEX('Store Master'!C:C,MATCH(A471,'Store Master'!A:A,0)))</f>
        <v>New Delhi</v>
      </c>
      <c r="F471" s="81" t="str">
        <f>IF(ISBLANK(A471),,INDEX('Store Master'!D:D,MATCH(A471,'Store Master'!A:A,0)))</f>
        <v>Pitampura</v>
      </c>
      <c r="G471" s="81" t="str">
        <f>IF(ISBLANK(A471),,INDEX(Inputs!D:D,MATCH(B471,Inputs!E:E,0)))</f>
        <v>597BK Evo Fox Falcon X85 Extra Large Speed Mouse Pad</v>
      </c>
      <c r="H471" s="82" t="str">
        <f t="shared" si="9"/>
        <v>Store</v>
      </c>
      <c r="I471" s="82">
        <f>IF(ISBLANK(A471),,INDEX(Inputs!G:G,MATCH(B471,Inputs!E:E,0)))</f>
        <v>699</v>
      </c>
      <c r="J471" s="87">
        <f t="shared" si="5"/>
        <v>699</v>
      </c>
      <c r="K471" s="82"/>
      <c r="L471" s="81"/>
      <c r="M471" s="53"/>
      <c r="N471" s="53"/>
      <c r="O471" s="53"/>
      <c r="P471" s="53"/>
      <c r="Q471" s="92"/>
      <c r="R471" s="53"/>
      <c r="S471" s="53"/>
      <c r="T471" s="55"/>
    </row>
    <row r="472" ht="15.75" customHeight="1" spans="1:20">
      <c r="A472" t="s">
        <v>183</v>
      </c>
      <c r="B472">
        <v>256480</v>
      </c>
      <c r="C472" t="s">
        <v>25</v>
      </c>
      <c r="D472">
        <v>1</v>
      </c>
      <c r="E472" s="53" t="str">
        <f>IF(ISBLANK(A472),,INDEX('Store Master'!C:C,MATCH(A472,'Store Master'!A:A,0)))</f>
        <v>New Delhi</v>
      </c>
      <c r="F472" s="81" t="str">
        <f>IF(ISBLANK(A472),,INDEX('Store Master'!D:D,MATCH(A472,'Store Master'!A:A,0)))</f>
        <v>Pitampura</v>
      </c>
      <c r="G472" s="81" t="str">
        <f>IF(ISBLANK(A472),,INDEX(Inputs!D:D,MATCH(B472,Inputs!E:E,0)))</f>
        <v>998PP EvoFox Prime Gaming Bundle (422,423,658,597)</v>
      </c>
      <c r="H472" s="82" t="str">
        <f t="shared" si="9"/>
        <v>Store</v>
      </c>
      <c r="I472" s="82">
        <f>IF(ISBLANK(A472),,INDEX(Inputs!G:G,MATCH(B472,Inputs!E:E,0)))</f>
        <v>3000</v>
      </c>
      <c r="J472" s="87">
        <f t="shared" si="5"/>
        <v>3000</v>
      </c>
      <c r="K472" s="82"/>
      <c r="L472" s="81"/>
      <c r="M472" s="53"/>
      <c r="N472" s="53"/>
      <c r="O472" s="53"/>
      <c r="P472" s="53"/>
      <c r="Q472" s="92"/>
      <c r="R472" s="53"/>
      <c r="S472" s="53"/>
      <c r="T472" s="55"/>
    </row>
    <row r="473" ht="15.75" customHeight="1" spans="1:20">
      <c r="A473" t="s">
        <v>183</v>
      </c>
      <c r="B473">
        <v>250875</v>
      </c>
      <c r="C473" t="s">
        <v>103</v>
      </c>
      <c r="D473">
        <v>1</v>
      </c>
      <c r="E473" s="53" t="str">
        <f>IF(ISBLANK(A473),,INDEX('Store Master'!C:C,MATCH(A473,'Store Master'!A:A,0)))</f>
        <v>New Delhi</v>
      </c>
      <c r="F473" s="81" t="str">
        <f>IF(ISBLANK(A473),,INDEX('Store Master'!D:D,MATCH(A473,'Store Master'!A:A,0)))</f>
        <v>Pitampura</v>
      </c>
      <c r="G473" s="81" t="str">
        <f>IF(ISBLANK(A473),,INDEX(Inputs!D:D,MATCH(B473,Inputs!E:E,0)))</f>
        <v>433BK EvoFox WarHammer Gaming Keyboard (USB)</v>
      </c>
      <c r="H473" s="82" t="str">
        <f t="shared" si="9"/>
        <v>Store</v>
      </c>
      <c r="I473" s="82">
        <f>IF(ISBLANK(A473),,INDEX(Inputs!G:G,MATCH(B473,Inputs!E:E,0)))</f>
        <v>1099</v>
      </c>
      <c r="J473" s="87">
        <f t="shared" si="5"/>
        <v>1099</v>
      </c>
      <c r="K473" s="82"/>
      <c r="L473" s="81"/>
      <c r="M473" s="53"/>
      <c r="N473" s="53"/>
      <c r="O473" s="53"/>
      <c r="P473" s="53"/>
      <c r="Q473" s="92"/>
      <c r="R473" s="53"/>
      <c r="S473" s="53"/>
      <c r="T473" s="55"/>
    </row>
    <row r="474" ht="15.75" customHeight="1" spans="1:20">
      <c r="A474" t="s">
        <v>183</v>
      </c>
      <c r="B474">
        <v>250874</v>
      </c>
      <c r="C474" t="s">
        <v>13</v>
      </c>
      <c r="D474">
        <v>1</v>
      </c>
      <c r="E474" s="53" t="str">
        <f>IF(ISBLANK(A474),,INDEX('Store Master'!C:C,MATCH(A474,'Store Master'!A:A,0)))</f>
        <v>New Delhi</v>
      </c>
      <c r="F474" s="81" t="str">
        <f>IF(ISBLANK(A474),,INDEX('Store Master'!D:D,MATCH(A474,'Store Master'!A:A,0)))</f>
        <v>Pitampura</v>
      </c>
      <c r="G474" s="81" t="str">
        <f>IF(ISBLANK(A474),,INDEX(Inputs!D:D,MATCH(B474,Inputs!E:E,0)))</f>
        <v>432BK EvoFox X-Team Gaming Keyboard &amp; Mouse (USB)</v>
      </c>
      <c r="H474" s="82" t="str">
        <f t="shared" si="9"/>
        <v>Store</v>
      </c>
      <c r="I474" s="82">
        <f>IF(ISBLANK(A474),,INDEX(Inputs!G:G,MATCH(B474,Inputs!E:E,0)))</f>
        <v>1349</v>
      </c>
      <c r="J474" s="87">
        <f t="shared" si="5"/>
        <v>1349</v>
      </c>
      <c r="K474" s="82"/>
      <c r="L474" s="81"/>
      <c r="M474" s="53"/>
      <c r="N474" s="53"/>
      <c r="O474" s="53"/>
      <c r="P474" s="53"/>
      <c r="Q474" s="92"/>
      <c r="R474" s="53"/>
      <c r="S474" s="53"/>
      <c r="T474" s="55"/>
    </row>
    <row r="475" ht="15.75" customHeight="1" spans="1:20">
      <c r="A475" t="s">
        <v>184</v>
      </c>
      <c r="B475">
        <v>250423</v>
      </c>
      <c r="C475" t="s">
        <v>11</v>
      </c>
      <c r="D475">
        <v>1</v>
      </c>
      <c r="E475" s="53" t="str">
        <f>IF(ISBLANK(A475),,INDEX('Store Master'!C:C,MATCH(A475,'Store Master'!A:A,0)))</f>
        <v>Lucknow</v>
      </c>
      <c r="F475" s="81" t="str">
        <f>IF(ISBLANK(A475),,INDEX('Store Master'!D:D,MATCH(A475,'Store Master'!A:A,0)))</f>
        <v>Vibhuti Khand</v>
      </c>
      <c r="G475" s="81" t="str">
        <f>IF(ISBLANK(A475),,INDEX(Inputs!D:D,MATCH(B475,Inputs!E:E,0)))</f>
        <v>650GR Ergo View Laptop Stand-Grey</v>
      </c>
      <c r="H475" s="82" t="str">
        <f t="shared" si="9"/>
        <v>Store</v>
      </c>
      <c r="I475" s="82">
        <f>IF(ISBLANK(A475),,INDEX(Inputs!G:G,MATCH(B475,Inputs!E:E,0)))</f>
        <v>759</v>
      </c>
      <c r="J475" s="87">
        <f t="shared" si="5"/>
        <v>759</v>
      </c>
      <c r="K475" s="82"/>
      <c r="L475" s="81"/>
      <c r="M475" s="53"/>
      <c r="N475" s="53"/>
      <c r="O475" s="53"/>
      <c r="P475" s="53"/>
      <c r="Q475" s="92"/>
      <c r="R475" s="53"/>
      <c r="S475" s="53"/>
      <c r="T475" s="55"/>
    </row>
    <row r="476" ht="15.75" customHeight="1" spans="1:20">
      <c r="A476" t="s">
        <v>184</v>
      </c>
      <c r="B476">
        <v>250878</v>
      </c>
      <c r="C476" t="s">
        <v>24</v>
      </c>
      <c r="D476">
        <v>1</v>
      </c>
      <c r="E476" s="53" t="str">
        <f>IF(ISBLANK(A476),,INDEX('Store Master'!C:C,MATCH(A476,'Store Master'!A:A,0)))</f>
        <v>Lucknow</v>
      </c>
      <c r="F476" s="81" t="str">
        <f>IF(ISBLANK(A476),,INDEX('Store Master'!D:D,MATCH(A476,'Store Master'!A:A,0)))</f>
        <v>Vibhuti Khand</v>
      </c>
      <c r="G476" s="81" t="str">
        <f>IF(ISBLANK(A476),,INDEX(Inputs!D:D,MATCH(B476,Inputs!E:E,0)))</f>
        <v>596BK Evo Fox Falcon LX35 Medium Speed LED Mouse Pad</v>
      </c>
      <c r="H476" s="82" t="str">
        <f t="shared" si="9"/>
        <v>Store</v>
      </c>
      <c r="I476" s="82">
        <f>IF(ISBLANK(A476),,INDEX(Inputs!G:G,MATCH(B476,Inputs!E:E,0)))</f>
        <v>999</v>
      </c>
      <c r="J476" s="87">
        <f t="shared" si="5"/>
        <v>999</v>
      </c>
      <c r="K476" s="82"/>
      <c r="L476" s="81"/>
      <c r="M476" s="53"/>
      <c r="N476" s="53"/>
      <c r="O476" s="53"/>
      <c r="P476" s="53"/>
      <c r="Q476" s="92"/>
      <c r="R476" s="53"/>
      <c r="S476" s="53"/>
      <c r="T476" s="55"/>
    </row>
    <row r="477" ht="15.75" customHeight="1" spans="1:20">
      <c r="A477" t="s">
        <v>184</v>
      </c>
      <c r="B477">
        <v>250879</v>
      </c>
      <c r="C477" t="s">
        <v>30</v>
      </c>
      <c r="D477">
        <v>1</v>
      </c>
      <c r="E477" s="53" t="str">
        <f>IF(ISBLANK(A477),,INDEX('Store Master'!C:C,MATCH(A477,'Store Master'!A:A,0)))</f>
        <v>Lucknow</v>
      </c>
      <c r="F477" s="81" t="str">
        <f>IF(ISBLANK(A477),,INDEX('Store Master'!D:D,MATCH(A477,'Store Master'!A:A,0)))</f>
        <v>Vibhuti Khand</v>
      </c>
      <c r="G477" s="81" t="str">
        <f>IF(ISBLANK(A477),,INDEX(Inputs!D:D,MATCH(B477,Inputs!E:E,0)))</f>
        <v>597BK Evo Fox Falcon X85 Extra Large Speed Mouse Pad</v>
      </c>
      <c r="H477" s="82" t="str">
        <f t="shared" si="9"/>
        <v>Store</v>
      </c>
      <c r="I477" s="82">
        <f>IF(ISBLANK(A477),,INDEX(Inputs!G:G,MATCH(B477,Inputs!E:E,0)))</f>
        <v>699</v>
      </c>
      <c r="J477" s="87">
        <f t="shared" si="5"/>
        <v>699</v>
      </c>
      <c r="K477" s="82"/>
      <c r="L477" s="81"/>
      <c r="M477" s="53"/>
      <c r="N477" s="53"/>
      <c r="O477" s="53"/>
      <c r="P477" s="53"/>
      <c r="Q477" s="92"/>
      <c r="R477" s="53"/>
      <c r="S477" s="53"/>
      <c r="T477" s="55"/>
    </row>
    <row r="478" ht="15.75" customHeight="1" spans="1:20">
      <c r="A478" t="s">
        <v>184</v>
      </c>
      <c r="B478">
        <v>256480</v>
      </c>
      <c r="C478" t="s">
        <v>25</v>
      </c>
      <c r="D478">
        <v>1</v>
      </c>
      <c r="E478" s="53" t="str">
        <f>IF(ISBLANK(A478),,INDEX('Store Master'!C:C,MATCH(A478,'Store Master'!A:A,0)))</f>
        <v>Lucknow</v>
      </c>
      <c r="F478" s="81" t="str">
        <f>IF(ISBLANK(A478),,INDEX('Store Master'!D:D,MATCH(A478,'Store Master'!A:A,0)))</f>
        <v>Vibhuti Khand</v>
      </c>
      <c r="G478" s="81" t="str">
        <f>IF(ISBLANK(A478),,INDEX(Inputs!D:D,MATCH(B478,Inputs!E:E,0)))</f>
        <v>998PP EvoFox Prime Gaming Bundle (422,423,658,597)</v>
      </c>
      <c r="H478" s="82" t="str">
        <f t="shared" si="9"/>
        <v>Store</v>
      </c>
      <c r="I478" s="82">
        <f>IF(ISBLANK(A478),,INDEX(Inputs!G:G,MATCH(B478,Inputs!E:E,0)))</f>
        <v>3000</v>
      </c>
      <c r="J478" s="87">
        <f t="shared" si="5"/>
        <v>3000</v>
      </c>
      <c r="K478" s="82"/>
      <c r="L478" s="81"/>
      <c r="M478" s="53"/>
      <c r="N478" s="53"/>
      <c r="O478" s="53"/>
      <c r="P478" s="53"/>
      <c r="Q478" s="92"/>
      <c r="R478" s="53"/>
      <c r="S478" s="53"/>
      <c r="T478" s="55"/>
    </row>
    <row r="479" ht="15.75" customHeight="1" spans="1:20">
      <c r="A479" t="s">
        <v>184</v>
      </c>
      <c r="B479">
        <v>250876</v>
      </c>
      <c r="C479" t="s">
        <v>26</v>
      </c>
      <c r="D479">
        <v>1</v>
      </c>
      <c r="E479" s="53" t="str">
        <f>IF(ISBLANK(A479),,INDEX('Store Master'!C:C,MATCH(A479,'Store Master'!A:A,0)))</f>
        <v>Lucknow</v>
      </c>
      <c r="F479" s="81" t="str">
        <f>IF(ISBLANK(A479),,INDEX('Store Master'!D:D,MATCH(A479,'Store Master'!A:A,0)))</f>
        <v>Vibhuti Khand</v>
      </c>
      <c r="G479" s="81" t="str">
        <f>IF(ISBLANK(A479),,INDEX(Inputs!D:D,MATCH(B479,Inputs!E:E,0)))</f>
        <v>649BK EvoFox Typhoon Laptop Cooling Pad</v>
      </c>
      <c r="H479" s="82" t="str">
        <f t="shared" si="9"/>
        <v>Store</v>
      </c>
      <c r="I479" s="82">
        <f>IF(ISBLANK(A479),,INDEX(Inputs!G:G,MATCH(B479,Inputs!E:E,0)))</f>
        <v>1399</v>
      </c>
      <c r="J479" s="87">
        <f t="shared" si="5"/>
        <v>1399</v>
      </c>
      <c r="K479" s="82"/>
      <c r="L479" s="81"/>
      <c r="M479" s="53"/>
      <c r="N479" s="53"/>
      <c r="O479" s="53"/>
      <c r="P479" s="53"/>
      <c r="Q479" s="92"/>
      <c r="R479" s="53"/>
      <c r="S479" s="53"/>
      <c r="T479" s="55"/>
    </row>
    <row r="480" ht="15.75" customHeight="1" spans="1:20">
      <c r="A480" t="s">
        <v>184</v>
      </c>
      <c r="B480">
        <v>260090</v>
      </c>
      <c r="C480" t="s">
        <v>17</v>
      </c>
      <c r="D480">
        <v>1</v>
      </c>
      <c r="E480" s="53" t="str">
        <f>IF(ISBLANK(A480),,INDEX('Store Master'!C:C,MATCH(A480,'Store Master'!A:A,0)))</f>
        <v>Lucknow</v>
      </c>
      <c r="F480" s="81" t="str">
        <f>IF(ISBLANK(A480),,INDEX('Store Master'!D:D,MATCH(A480,'Store Master'!A:A,0)))</f>
        <v>Vibhuti Khand</v>
      </c>
      <c r="G480" s="81" t="str">
        <f>IF(ISBLANK(A480),,INDEX(Inputs!D:D,MATCH(B480,Inputs!E:E,0)))</f>
        <v>400PP Xcite Neo Keyboard &amp; Mouse USB</v>
      </c>
      <c r="H480" s="82" t="str">
        <f t="shared" si="9"/>
        <v>Store</v>
      </c>
      <c r="I480" s="82">
        <f>IF(ISBLANK(A480),,INDEX(Inputs!G:G,MATCH(B480,Inputs!E:E,0)))</f>
        <v>729</v>
      </c>
      <c r="J480" s="87">
        <f t="shared" si="5"/>
        <v>729</v>
      </c>
      <c r="K480" s="82"/>
      <c r="L480" s="81"/>
      <c r="M480" s="53"/>
      <c r="N480" s="53"/>
      <c r="O480" s="53"/>
      <c r="P480" s="53"/>
      <c r="Q480" s="92"/>
      <c r="R480" s="53"/>
      <c r="S480" s="53"/>
      <c r="T480" s="55"/>
    </row>
    <row r="481" ht="15.75" customHeight="1" spans="1:20">
      <c r="A481" t="s">
        <v>185</v>
      </c>
      <c r="B481">
        <v>250874</v>
      </c>
      <c r="C481" t="s">
        <v>13</v>
      </c>
      <c r="D481">
        <v>1</v>
      </c>
      <c r="E481" s="53" t="str">
        <f>IF(ISBLANK(A481),,INDEX('Store Master'!C:C,MATCH(A481,'Store Master'!A:A,0)))</f>
        <v>Ahmedabad</v>
      </c>
      <c r="F481" s="81" t="str">
        <f>IF(ISBLANK(A481),,INDEX('Store Master'!D:D,MATCH(A481,'Store Master'!A:A,0)))</f>
        <v>Science City</v>
      </c>
      <c r="G481" s="81" t="str">
        <f>IF(ISBLANK(A481),,INDEX(Inputs!D:D,MATCH(B481,Inputs!E:E,0)))</f>
        <v>432BK EvoFox X-Team Gaming Keyboard &amp; Mouse (USB)</v>
      </c>
      <c r="H481" s="82" t="str">
        <f t="shared" si="9"/>
        <v>Store</v>
      </c>
      <c r="I481" s="82">
        <f>IF(ISBLANK(A481),,INDEX(Inputs!G:G,MATCH(B481,Inputs!E:E,0)))</f>
        <v>1349</v>
      </c>
      <c r="J481" s="87">
        <f t="shared" si="5"/>
        <v>1349</v>
      </c>
      <c r="K481" s="82"/>
      <c r="L481" s="81"/>
      <c r="M481" s="53"/>
      <c r="N481" s="53"/>
      <c r="O481" s="53"/>
      <c r="P481" s="53"/>
      <c r="Q481" s="92"/>
      <c r="R481" s="53"/>
      <c r="S481" s="53"/>
      <c r="T481" s="55"/>
    </row>
    <row r="482" ht="15.75" customHeight="1" spans="1:20">
      <c r="A482" t="s">
        <v>186</v>
      </c>
      <c r="B482">
        <v>250421</v>
      </c>
      <c r="C482" t="s">
        <v>14</v>
      </c>
      <c r="D482">
        <v>1</v>
      </c>
      <c r="E482" s="53" t="str">
        <f>IF(ISBLANK(A482),,INDEX('Store Master'!C:C,MATCH(A482,'Store Master'!A:A,0)))</f>
        <v>Pune</v>
      </c>
      <c r="F482" s="81" t="str">
        <f>IF(ISBLANK(A482),,INDEX('Store Master'!D:D,MATCH(A482,'Store Master'!A:A,0)))</f>
        <v>Hinjewadi</v>
      </c>
      <c r="G482" s="81" t="str">
        <f>IF(ISBLANK(A482),,INDEX(Inputs!D:D,MATCH(B482,Inputs!E:E,0)))</f>
        <v>146BK NeoCase Sleeve MP 450 14</v>
      </c>
      <c r="H482" s="82" t="str">
        <f t="shared" si="9"/>
        <v>Store</v>
      </c>
      <c r="I482" s="82">
        <f>IF(ISBLANK(A482),,INDEX(Inputs!G:G,MATCH(B482,Inputs!E:E,0)))</f>
        <v>779</v>
      </c>
      <c r="J482" s="87">
        <f t="shared" si="5"/>
        <v>779</v>
      </c>
      <c r="K482" s="82"/>
      <c r="L482" s="81"/>
      <c r="M482" s="53"/>
      <c r="N482" s="53"/>
      <c r="O482" s="53"/>
      <c r="P482" s="53"/>
      <c r="Q482" s="92"/>
      <c r="R482" s="53"/>
      <c r="S482" s="53"/>
      <c r="T482" s="55"/>
    </row>
    <row r="483" ht="15.75" customHeight="1" spans="1:20">
      <c r="A483" t="s">
        <v>187</v>
      </c>
      <c r="B483">
        <v>250423</v>
      </c>
      <c r="C483" t="s">
        <v>11</v>
      </c>
      <c r="D483">
        <v>1</v>
      </c>
      <c r="E483" s="53" t="str">
        <f>IF(ISBLANK(A483),,INDEX('Store Master'!C:C,MATCH(A483,'Store Master'!A:A,0)))</f>
        <v>New Delhi</v>
      </c>
      <c r="F483" s="81" t="str">
        <f>IF(ISBLANK(A483),,INDEX('Store Master'!D:D,MATCH(A483,'Store Master'!A:A,0)))</f>
        <v>GT Karnal Road</v>
      </c>
      <c r="G483" s="81" t="str">
        <f>IF(ISBLANK(A483),,INDEX(Inputs!D:D,MATCH(B483,Inputs!E:E,0)))</f>
        <v>650GR Ergo View Laptop Stand-Grey</v>
      </c>
      <c r="H483" s="82" t="str">
        <f t="shared" si="9"/>
        <v>Store</v>
      </c>
      <c r="I483" s="82">
        <f>IF(ISBLANK(A483),,INDEX(Inputs!G:G,MATCH(B483,Inputs!E:E,0)))</f>
        <v>759</v>
      </c>
      <c r="J483" s="87">
        <f t="shared" si="5"/>
        <v>759</v>
      </c>
      <c r="K483" s="82"/>
      <c r="L483" s="81"/>
      <c r="M483" s="53"/>
      <c r="N483" s="53"/>
      <c r="O483" s="53"/>
      <c r="P483" s="53"/>
      <c r="Q483" s="92"/>
      <c r="R483" s="53"/>
      <c r="S483" s="53"/>
      <c r="T483" s="55"/>
    </row>
    <row r="484" ht="15.75" customHeight="1" spans="1:20">
      <c r="A484" t="s">
        <v>187</v>
      </c>
      <c r="B484">
        <v>250878</v>
      </c>
      <c r="C484" t="s">
        <v>24</v>
      </c>
      <c r="D484">
        <v>1</v>
      </c>
      <c r="E484" s="53" t="str">
        <f>IF(ISBLANK(A484),,INDEX('Store Master'!C:C,MATCH(A484,'Store Master'!A:A,0)))</f>
        <v>New Delhi</v>
      </c>
      <c r="F484" s="81" t="str">
        <f>IF(ISBLANK(A484),,INDEX('Store Master'!D:D,MATCH(A484,'Store Master'!A:A,0)))</f>
        <v>GT Karnal Road</v>
      </c>
      <c r="G484" s="81" t="str">
        <f>IF(ISBLANK(A484),,INDEX(Inputs!D:D,MATCH(B484,Inputs!E:E,0)))</f>
        <v>596BK Evo Fox Falcon LX35 Medium Speed LED Mouse Pad</v>
      </c>
      <c r="H484" s="82" t="str">
        <f t="shared" si="9"/>
        <v>Store</v>
      </c>
      <c r="I484" s="82">
        <f>IF(ISBLANK(A484),,INDEX(Inputs!G:G,MATCH(B484,Inputs!E:E,0)))</f>
        <v>999</v>
      </c>
      <c r="J484" s="87">
        <f t="shared" si="5"/>
        <v>999</v>
      </c>
      <c r="K484" s="82"/>
      <c r="L484" s="81"/>
      <c r="M484" s="53"/>
      <c r="N484" s="53"/>
      <c r="O484" s="53"/>
      <c r="P484" s="53"/>
      <c r="Q484" s="92"/>
      <c r="R484" s="53"/>
      <c r="S484" s="53"/>
      <c r="T484" s="55"/>
    </row>
    <row r="485" ht="15.75" customHeight="1" spans="1:20">
      <c r="A485" t="s">
        <v>187</v>
      </c>
      <c r="B485">
        <v>250879</v>
      </c>
      <c r="C485" t="s">
        <v>30</v>
      </c>
      <c r="D485">
        <v>1</v>
      </c>
      <c r="E485" s="53" t="str">
        <f>IF(ISBLANK(A485),,INDEX('Store Master'!C:C,MATCH(A485,'Store Master'!A:A,0)))</f>
        <v>New Delhi</v>
      </c>
      <c r="F485" s="81" t="str">
        <f>IF(ISBLANK(A485),,INDEX('Store Master'!D:D,MATCH(A485,'Store Master'!A:A,0)))</f>
        <v>GT Karnal Road</v>
      </c>
      <c r="G485" s="81" t="str">
        <f>IF(ISBLANK(A485),,INDEX(Inputs!D:D,MATCH(B485,Inputs!E:E,0)))</f>
        <v>597BK Evo Fox Falcon X85 Extra Large Speed Mouse Pad</v>
      </c>
      <c r="H485" s="82" t="str">
        <f t="shared" si="9"/>
        <v>Store</v>
      </c>
      <c r="I485" s="82">
        <f>IF(ISBLANK(A485),,INDEX(Inputs!G:G,MATCH(B485,Inputs!E:E,0)))</f>
        <v>699</v>
      </c>
      <c r="J485" s="87">
        <f t="shared" si="5"/>
        <v>699</v>
      </c>
      <c r="K485" s="82"/>
      <c r="L485" s="81"/>
      <c r="M485" s="53"/>
      <c r="N485" s="53"/>
      <c r="O485" s="53"/>
      <c r="P485" s="53"/>
      <c r="Q485" s="92"/>
      <c r="R485" s="53"/>
      <c r="S485" s="53"/>
      <c r="T485" s="55"/>
    </row>
    <row r="486" ht="15.75" customHeight="1" spans="1:20">
      <c r="A486" t="s">
        <v>187</v>
      </c>
      <c r="B486">
        <v>256480</v>
      </c>
      <c r="C486" t="s">
        <v>25</v>
      </c>
      <c r="D486">
        <v>1</v>
      </c>
      <c r="E486" s="53" t="str">
        <f>IF(ISBLANK(A486),,INDEX('Store Master'!C:C,MATCH(A486,'Store Master'!A:A,0)))</f>
        <v>New Delhi</v>
      </c>
      <c r="F486" s="81" t="str">
        <f>IF(ISBLANK(A486),,INDEX('Store Master'!D:D,MATCH(A486,'Store Master'!A:A,0)))</f>
        <v>GT Karnal Road</v>
      </c>
      <c r="G486" s="81" t="str">
        <f>IF(ISBLANK(A486),,INDEX(Inputs!D:D,MATCH(B486,Inputs!E:E,0)))</f>
        <v>998PP EvoFox Prime Gaming Bundle (422,423,658,597)</v>
      </c>
      <c r="H486" s="82" t="str">
        <f t="shared" si="9"/>
        <v>Store</v>
      </c>
      <c r="I486" s="82">
        <f>IF(ISBLANK(A486),,INDEX(Inputs!G:G,MATCH(B486,Inputs!E:E,0)))</f>
        <v>3000</v>
      </c>
      <c r="J486" s="87">
        <f t="shared" si="5"/>
        <v>3000</v>
      </c>
      <c r="K486" s="82"/>
      <c r="L486" s="81"/>
      <c r="M486" s="53"/>
      <c r="N486" s="53"/>
      <c r="O486" s="53"/>
      <c r="P486" s="53"/>
      <c r="Q486" s="92"/>
      <c r="R486" s="53"/>
      <c r="S486" s="53"/>
      <c r="T486" s="55"/>
    </row>
    <row r="487" ht="15.75" customHeight="1" spans="1:20">
      <c r="A487" t="s">
        <v>188</v>
      </c>
      <c r="B487">
        <v>250876</v>
      </c>
      <c r="C487" t="s">
        <v>26</v>
      </c>
      <c r="D487">
        <v>1</v>
      </c>
      <c r="E487" s="53" t="str">
        <f>IF(ISBLANK(A487),,INDEX('Store Master'!C:C,MATCH(A487,'Store Master'!A:A,0)))</f>
        <v>Chennai</v>
      </c>
      <c r="F487" s="81" t="str">
        <f>IF(ISBLANK(A487),,INDEX('Store Master'!D:D,MATCH(A487,'Store Master'!A:A,0)))</f>
        <v>Alwarpet</v>
      </c>
      <c r="G487" s="81" t="str">
        <f>IF(ISBLANK(A487),,INDEX(Inputs!D:D,MATCH(B487,Inputs!E:E,0)))</f>
        <v>649BK EvoFox Typhoon Laptop Cooling Pad</v>
      </c>
      <c r="H487" s="82" t="str">
        <f t="shared" si="9"/>
        <v>Store</v>
      </c>
      <c r="I487" s="82">
        <f>IF(ISBLANK(A487),,INDEX(Inputs!G:G,MATCH(B487,Inputs!E:E,0)))</f>
        <v>1399</v>
      </c>
      <c r="J487" s="87">
        <f t="shared" si="5"/>
        <v>1399</v>
      </c>
      <c r="K487" s="82"/>
      <c r="L487" s="81"/>
      <c r="M487" s="53"/>
      <c r="N487" s="53"/>
      <c r="O487" s="53"/>
      <c r="P487" s="53"/>
      <c r="Q487" s="92"/>
      <c r="R487" s="53"/>
      <c r="S487" s="53"/>
      <c r="T487" s="55"/>
    </row>
    <row r="488" ht="15.75" customHeight="1" spans="1:20">
      <c r="A488" t="s">
        <v>189</v>
      </c>
      <c r="B488">
        <v>256479</v>
      </c>
      <c r="C488" t="s">
        <v>28</v>
      </c>
      <c r="D488">
        <v>1</v>
      </c>
      <c r="E488" s="53" t="str">
        <f>IF(ISBLANK(A488),,INDEX('Store Master'!C:C,MATCH(A488,'Store Master'!A:A,0)))</f>
        <v>Vijayawada</v>
      </c>
      <c r="F488" s="81" t="str">
        <f>IF(ISBLANK(A488),,INDEX('Store Master'!D:D,MATCH(A488,'Store Master'!A:A,0)))</f>
        <v>Benz Circle</v>
      </c>
      <c r="G488" s="81" t="str">
        <f>IF(ISBLANK(A488),,INDEX(Inputs!D:D,MATCH(B488,Inputs!E:E,0)))</f>
        <v>997PP EvoFox Explore Gaming Bundle (422,423,659,595)</v>
      </c>
      <c r="H488" s="82" t="str">
        <f t="shared" si="9"/>
        <v>Store</v>
      </c>
      <c r="I488" s="82">
        <f>IF(ISBLANK(A488),,INDEX(Inputs!G:G,MATCH(B488,Inputs!E:E,0)))</f>
        <v>2500</v>
      </c>
      <c r="J488" s="87">
        <f t="shared" si="5"/>
        <v>2500</v>
      </c>
      <c r="K488" s="82"/>
      <c r="L488" s="81"/>
      <c r="M488" s="53"/>
      <c r="N488" s="53"/>
      <c r="O488" s="53"/>
      <c r="P488" s="53"/>
      <c r="Q488" s="92"/>
      <c r="R488" s="53"/>
      <c r="S488" s="53"/>
      <c r="T488" s="55"/>
    </row>
    <row r="489" ht="15.75" customHeight="1" spans="1:20">
      <c r="A489" t="s">
        <v>189</v>
      </c>
      <c r="B489">
        <v>256480</v>
      </c>
      <c r="C489" t="s">
        <v>25</v>
      </c>
      <c r="D489">
        <v>1</v>
      </c>
      <c r="E489" s="53" t="str">
        <f>IF(ISBLANK(A489),,INDEX('Store Master'!C:C,MATCH(A489,'Store Master'!A:A,0)))</f>
        <v>Vijayawada</v>
      </c>
      <c r="F489" s="81" t="str">
        <f>IF(ISBLANK(A489),,INDEX('Store Master'!D:D,MATCH(A489,'Store Master'!A:A,0)))</f>
        <v>Benz Circle</v>
      </c>
      <c r="G489" s="81" t="str">
        <f>IF(ISBLANK(A489),,INDEX(Inputs!D:D,MATCH(B489,Inputs!E:E,0)))</f>
        <v>998PP EvoFox Prime Gaming Bundle (422,423,658,597)</v>
      </c>
      <c r="H489" s="82" t="str">
        <f t="shared" si="9"/>
        <v>Store</v>
      </c>
      <c r="I489" s="82">
        <f>IF(ISBLANK(A489),,INDEX(Inputs!G:G,MATCH(B489,Inputs!E:E,0)))</f>
        <v>3000</v>
      </c>
      <c r="J489" s="87">
        <f t="shared" si="5"/>
        <v>3000</v>
      </c>
      <c r="K489" s="82"/>
      <c r="L489" s="81"/>
      <c r="M489" s="53"/>
      <c r="N489" s="53"/>
      <c r="O489" s="53"/>
      <c r="P489" s="53"/>
      <c r="Q489" s="92"/>
      <c r="R489" s="53"/>
      <c r="S489" s="53"/>
      <c r="T489" s="55"/>
    </row>
    <row r="490" ht="15.75" customHeight="1" spans="1:20">
      <c r="A490" t="s">
        <v>189</v>
      </c>
      <c r="B490">
        <v>250875</v>
      </c>
      <c r="C490" t="s">
        <v>103</v>
      </c>
      <c r="D490">
        <v>1</v>
      </c>
      <c r="E490" s="53" t="str">
        <f>IF(ISBLANK(A490),,INDEX('Store Master'!C:C,MATCH(A490,'Store Master'!A:A,0)))</f>
        <v>Vijayawada</v>
      </c>
      <c r="F490" s="81" t="str">
        <f>IF(ISBLANK(A490),,INDEX('Store Master'!D:D,MATCH(A490,'Store Master'!A:A,0)))</f>
        <v>Benz Circle</v>
      </c>
      <c r="G490" s="81" t="str">
        <f>IF(ISBLANK(A490),,INDEX(Inputs!D:D,MATCH(B490,Inputs!E:E,0)))</f>
        <v>433BK EvoFox WarHammer Gaming Keyboard (USB)</v>
      </c>
      <c r="H490" s="82" t="str">
        <f t="shared" si="9"/>
        <v>Store</v>
      </c>
      <c r="I490" s="82">
        <f>IF(ISBLANK(A490),,INDEX(Inputs!G:G,MATCH(B490,Inputs!E:E,0)))</f>
        <v>1099</v>
      </c>
      <c r="J490" s="87">
        <f t="shared" si="5"/>
        <v>1099</v>
      </c>
      <c r="K490" s="82"/>
      <c r="L490" s="81"/>
      <c r="M490" s="53"/>
      <c r="N490" s="53"/>
      <c r="O490" s="53"/>
      <c r="P490" s="53"/>
      <c r="Q490" s="92"/>
      <c r="R490" s="53"/>
      <c r="S490" s="53"/>
      <c r="T490" s="55"/>
    </row>
    <row r="491" ht="15.75" customHeight="1" spans="1:20">
      <c r="A491" t="s">
        <v>189</v>
      </c>
      <c r="B491">
        <v>250424</v>
      </c>
      <c r="C491" t="s">
        <v>15</v>
      </c>
      <c r="D491">
        <v>1</v>
      </c>
      <c r="E491" s="53" t="str">
        <f>IF(ISBLANK(A491),,INDEX('Store Master'!C:C,MATCH(A491,'Store Master'!A:A,0)))</f>
        <v>Vijayawada</v>
      </c>
      <c r="F491" s="81" t="str">
        <f>IF(ISBLANK(A491),,INDEX('Store Master'!D:D,MATCH(A491,'Store Master'!A:A,0)))</f>
        <v>Benz Circle</v>
      </c>
      <c r="G491" s="81" t="str">
        <f>IF(ISBLANK(A491),,INDEX(Inputs!D:D,MATCH(B491,Inputs!E:E,0)))</f>
        <v>419V2 PRIMUS Wireless Desktop V2</v>
      </c>
      <c r="H491" s="82" t="str">
        <f t="shared" si="9"/>
        <v>Store</v>
      </c>
      <c r="I491" s="82">
        <f>IF(ISBLANK(A491),,INDEX(Inputs!G:G,MATCH(B491,Inputs!E:E,0)))</f>
        <v>999</v>
      </c>
      <c r="J491" s="87">
        <f t="shared" si="5"/>
        <v>999</v>
      </c>
      <c r="K491" s="82"/>
      <c r="L491" s="81"/>
      <c r="M491" s="53"/>
      <c r="N491" s="53"/>
      <c r="O491" s="53"/>
      <c r="P491" s="53"/>
      <c r="Q491" s="92"/>
      <c r="R491" s="53"/>
      <c r="S491" s="53"/>
      <c r="T491" s="55"/>
    </row>
    <row r="492" ht="15.75" customHeight="1" spans="1:20">
      <c r="A492" t="s">
        <v>190</v>
      </c>
      <c r="B492">
        <v>250874</v>
      </c>
      <c r="C492" t="s">
        <v>13</v>
      </c>
      <c r="D492">
        <v>1</v>
      </c>
      <c r="E492" s="53" t="str">
        <f>IF(ISBLANK(A492),,INDEX('Store Master'!C:C,MATCH(A492,'Store Master'!A:A,0)))</f>
        <v>Belagavi</v>
      </c>
      <c r="F492" s="81" t="str">
        <f>IF(ISBLANK(A492),,INDEX('Store Master'!D:D,MATCH(A492,'Store Master'!A:A,0)))</f>
        <v>Tilakwadi</v>
      </c>
      <c r="G492" s="81" t="str">
        <f>IF(ISBLANK(A492),,INDEX(Inputs!D:D,MATCH(B492,Inputs!E:E,0)))</f>
        <v>432BK EvoFox X-Team Gaming Keyboard &amp; Mouse (USB)</v>
      </c>
      <c r="H492" s="82" t="str">
        <f t="shared" si="9"/>
        <v>Store</v>
      </c>
      <c r="I492" s="82">
        <f>IF(ISBLANK(A492),,INDEX(Inputs!G:G,MATCH(B492,Inputs!E:E,0)))</f>
        <v>1349</v>
      </c>
      <c r="J492" s="87">
        <f t="shared" si="5"/>
        <v>1349</v>
      </c>
      <c r="K492" s="82"/>
      <c r="L492" s="81"/>
      <c r="M492" s="53"/>
      <c r="N492" s="53"/>
      <c r="O492" s="53"/>
      <c r="P492" s="53"/>
      <c r="Q492" s="92"/>
      <c r="R492" s="53"/>
      <c r="S492" s="53"/>
      <c r="T492" s="55"/>
    </row>
    <row r="493" ht="15.75" customHeight="1" spans="1:20">
      <c r="A493" t="s">
        <v>191</v>
      </c>
      <c r="B493">
        <v>260089</v>
      </c>
      <c r="C493" t="s">
        <v>18</v>
      </c>
      <c r="D493">
        <v>1</v>
      </c>
      <c r="E493" s="53" t="str">
        <f>IF(ISBLANK(A493),,INDEX('Store Master'!C:C,MATCH(A493,'Store Master'!A:A,0)))</f>
        <v>Shivamogga</v>
      </c>
      <c r="F493" s="81" t="str">
        <f>IF(ISBLANK(A493),,INDEX('Store Master'!D:D,MATCH(A493,'Store Master'!A:A,0)))</f>
        <v>Savalanga Road</v>
      </c>
      <c r="G493" s="81" t="str">
        <f>IF(ISBLANK(A493),,INDEX(Inputs!D:D,MATCH(B493,Inputs!E:E,0)))</f>
        <v>398PP Xcite Neo Keyboard USB</v>
      </c>
      <c r="H493" s="82" t="str">
        <f t="shared" si="9"/>
        <v>Store</v>
      </c>
      <c r="I493" s="82">
        <f>IF(ISBLANK(A493),,INDEX(Inputs!G:G,MATCH(B493,Inputs!E:E,0)))</f>
        <v>529</v>
      </c>
      <c r="J493" s="87">
        <f t="shared" si="5"/>
        <v>529</v>
      </c>
      <c r="K493" s="82"/>
      <c r="L493" s="81"/>
      <c r="M493" s="53"/>
      <c r="N493" s="53"/>
      <c r="O493" s="53"/>
      <c r="P493" s="53"/>
      <c r="Q493" s="92"/>
      <c r="R493" s="53"/>
      <c r="S493" s="53"/>
      <c r="T493" s="55"/>
    </row>
    <row r="494" ht="15.75" customHeight="1" spans="1:20">
      <c r="A494" t="s">
        <v>192</v>
      </c>
      <c r="B494">
        <v>250417</v>
      </c>
      <c r="C494" t="s">
        <v>39</v>
      </c>
      <c r="D494">
        <v>1</v>
      </c>
      <c r="E494" s="53" t="str">
        <f>IF(ISBLANK(A494),,INDEX('Store Master'!C:C,MATCH(A494,'Store Master'!A:A,0)))</f>
        <v>Bathinda</v>
      </c>
      <c r="F494" s="81" t="str">
        <f>IF(ISBLANK(A494),,INDEX('Store Master'!D:D,MATCH(A494,'Store Master'!A:A,0)))</f>
        <v>GT Road</v>
      </c>
      <c r="G494" s="81" t="str">
        <f>IF(ISBLANK(A494),,INDEX(Inputs!D:D,MATCH(B494,Inputs!E:E,0)))</f>
        <v>416PP Super Speed Hub 4 Port USB 3.0</v>
      </c>
      <c r="H494" s="82" t="str">
        <f t="shared" si="9"/>
        <v>Store</v>
      </c>
      <c r="I494" s="82">
        <f>IF(ISBLANK(A494),,INDEX(Inputs!G:G,MATCH(B494,Inputs!E:E,0)))</f>
        <v>929</v>
      </c>
      <c r="J494" s="87">
        <f t="shared" si="5"/>
        <v>929</v>
      </c>
      <c r="K494" s="82"/>
      <c r="L494" s="81"/>
      <c r="M494" s="53"/>
      <c r="N494" s="53"/>
      <c r="O494" s="53"/>
      <c r="P494" s="53"/>
      <c r="Q494" s="92"/>
      <c r="R494" s="53"/>
      <c r="S494" s="53"/>
      <c r="T494" s="55"/>
    </row>
    <row r="495" ht="15.75" customHeight="1" spans="1:20">
      <c r="A495" t="s">
        <v>192</v>
      </c>
      <c r="B495">
        <v>256479</v>
      </c>
      <c r="C495" t="s">
        <v>28</v>
      </c>
      <c r="D495">
        <v>1</v>
      </c>
      <c r="E495" s="53" t="str">
        <f>IF(ISBLANK(A495),,INDEX('Store Master'!C:C,MATCH(A495,'Store Master'!A:A,0)))</f>
        <v>Bathinda</v>
      </c>
      <c r="F495" s="81" t="str">
        <f>IF(ISBLANK(A495),,INDEX('Store Master'!D:D,MATCH(A495,'Store Master'!A:A,0)))</f>
        <v>GT Road</v>
      </c>
      <c r="G495" s="81" t="str">
        <f>IF(ISBLANK(A495),,INDEX(Inputs!D:D,MATCH(B495,Inputs!E:E,0)))</f>
        <v>997PP EvoFox Explore Gaming Bundle (422,423,659,595)</v>
      </c>
      <c r="H495" s="82" t="str">
        <f t="shared" si="9"/>
        <v>Store</v>
      </c>
      <c r="I495" s="82">
        <f>IF(ISBLANK(A495),,INDEX(Inputs!G:G,MATCH(B495,Inputs!E:E,0)))</f>
        <v>2500</v>
      </c>
      <c r="J495" s="87">
        <f t="shared" si="5"/>
        <v>2500</v>
      </c>
      <c r="K495" s="82"/>
      <c r="L495" s="81"/>
      <c r="M495" s="53"/>
      <c r="N495" s="53"/>
      <c r="O495" s="53"/>
      <c r="P495" s="53"/>
      <c r="Q495" s="92"/>
      <c r="R495" s="53"/>
      <c r="S495" s="53"/>
      <c r="T495" s="55"/>
    </row>
    <row r="496" ht="15.75" customHeight="1" spans="1:20">
      <c r="A496" t="s">
        <v>192</v>
      </c>
      <c r="B496">
        <v>250877</v>
      </c>
      <c r="C496" t="s">
        <v>22</v>
      </c>
      <c r="D496">
        <v>1</v>
      </c>
      <c r="E496" s="53" t="str">
        <f>IF(ISBLANK(A496),,INDEX('Store Master'!C:C,MATCH(A496,'Store Master'!A:A,0)))</f>
        <v>Bathinda</v>
      </c>
      <c r="F496" s="81" t="str">
        <f>IF(ISBLANK(A496),,INDEX('Store Master'!D:D,MATCH(A496,'Store Master'!A:A,0)))</f>
        <v>GT Road</v>
      </c>
      <c r="G496" s="81" t="str">
        <f>IF(ISBLANK(A496),,INDEX(Inputs!D:D,MATCH(B496,Inputs!E:E,0)))</f>
        <v>595BK Evo Fox Falcon X35 Medium Speed Mouse Pad</v>
      </c>
      <c r="H496" s="82" t="str">
        <f t="shared" si="9"/>
        <v>Store</v>
      </c>
      <c r="I496" s="82">
        <f>IF(ISBLANK(A496),,INDEX(Inputs!G:G,MATCH(B496,Inputs!E:E,0)))</f>
        <v>349</v>
      </c>
      <c r="J496" s="87">
        <f t="shared" si="5"/>
        <v>349</v>
      </c>
      <c r="K496" s="82"/>
      <c r="L496" s="81"/>
      <c r="M496" s="53"/>
      <c r="N496" s="53"/>
      <c r="O496" s="53"/>
      <c r="P496" s="53"/>
      <c r="Q496" s="92"/>
      <c r="R496" s="53"/>
      <c r="S496" s="53"/>
      <c r="T496" s="55"/>
    </row>
    <row r="497" ht="15.75" customHeight="1" spans="1:20">
      <c r="A497" t="s">
        <v>192</v>
      </c>
      <c r="B497">
        <v>250881</v>
      </c>
      <c r="C497" t="s">
        <v>98</v>
      </c>
      <c r="D497">
        <v>1</v>
      </c>
      <c r="E497" s="53" t="str">
        <f>IF(ISBLANK(A497),,INDEX('Store Master'!C:C,MATCH(A497,'Store Master'!A:A,0)))</f>
        <v>Bathinda</v>
      </c>
      <c r="F497" s="81" t="str">
        <f>IF(ISBLANK(A497),,INDEX('Store Master'!D:D,MATCH(A497,'Store Master'!A:A,0)))</f>
        <v>GT Road</v>
      </c>
      <c r="G497" s="81" t="str">
        <f>IF(ISBLANK(A497),,INDEX(Inputs!D:D,MATCH(B497,Inputs!E:E,0)))</f>
        <v>795BK EvoFox Phantom Pro RGB Gaming Mouse USB</v>
      </c>
      <c r="H497" s="82" t="str">
        <f t="shared" si="9"/>
        <v>Store</v>
      </c>
      <c r="I497" s="82">
        <f>IF(ISBLANK(A497),,INDEX(Inputs!G:G,MATCH(B497,Inputs!E:E,0)))</f>
        <v>799</v>
      </c>
      <c r="J497" s="87">
        <f t="shared" si="5"/>
        <v>799</v>
      </c>
      <c r="K497" s="82"/>
      <c r="L497" s="81"/>
      <c r="M497" s="53"/>
      <c r="N497" s="53"/>
      <c r="O497" s="53"/>
      <c r="P497" s="53"/>
      <c r="Q497" s="92"/>
      <c r="R497" s="53"/>
      <c r="S497" s="53"/>
      <c r="T497" s="55"/>
    </row>
    <row r="498" ht="15.75" customHeight="1" spans="1:20">
      <c r="A498" t="s">
        <v>192</v>
      </c>
      <c r="B498">
        <v>256480</v>
      </c>
      <c r="C498" t="s">
        <v>25</v>
      </c>
      <c r="D498">
        <v>1</v>
      </c>
      <c r="E498" s="53" t="str">
        <f>IF(ISBLANK(A498),,INDEX('Store Master'!C:C,MATCH(A498,'Store Master'!A:A,0)))</f>
        <v>Bathinda</v>
      </c>
      <c r="F498" s="81" t="str">
        <f>IF(ISBLANK(A498),,INDEX('Store Master'!D:D,MATCH(A498,'Store Master'!A:A,0)))</f>
        <v>GT Road</v>
      </c>
      <c r="G498" s="81" t="str">
        <f>IF(ISBLANK(A498),,INDEX(Inputs!D:D,MATCH(B498,Inputs!E:E,0)))</f>
        <v>998PP EvoFox Prime Gaming Bundle (422,423,658,597)</v>
      </c>
      <c r="H498" s="82" t="str">
        <f t="shared" si="9"/>
        <v>Store</v>
      </c>
      <c r="I498" s="82">
        <f>IF(ISBLANK(A498),,INDEX(Inputs!G:G,MATCH(B498,Inputs!E:E,0)))</f>
        <v>3000</v>
      </c>
      <c r="J498" s="87">
        <f t="shared" si="5"/>
        <v>3000</v>
      </c>
      <c r="K498" s="82"/>
      <c r="L498" s="81"/>
      <c r="M498" s="53"/>
      <c r="N498" s="53"/>
      <c r="O498" s="53"/>
      <c r="P498" s="53"/>
      <c r="Q498" s="92"/>
      <c r="R498" s="53"/>
      <c r="S498" s="53"/>
      <c r="T498" s="55"/>
    </row>
    <row r="499" ht="15.75" customHeight="1" spans="1:20">
      <c r="A499" t="s">
        <v>192</v>
      </c>
      <c r="B499">
        <v>250424</v>
      </c>
      <c r="C499" t="s">
        <v>15</v>
      </c>
      <c r="D499">
        <v>2</v>
      </c>
      <c r="E499" s="53" t="str">
        <f>IF(ISBLANK(A499),,INDEX('Store Master'!C:C,MATCH(A499,'Store Master'!A:A,0)))</f>
        <v>Bathinda</v>
      </c>
      <c r="F499" s="81" t="str">
        <f>IF(ISBLANK(A499),,INDEX('Store Master'!D:D,MATCH(A499,'Store Master'!A:A,0)))</f>
        <v>GT Road</v>
      </c>
      <c r="G499" s="81" t="str">
        <f>IF(ISBLANK(A499),,INDEX(Inputs!D:D,MATCH(B499,Inputs!E:E,0)))</f>
        <v>419V2 PRIMUS Wireless Desktop V2</v>
      </c>
      <c r="H499" s="82" t="str">
        <f t="shared" si="9"/>
        <v>Store</v>
      </c>
      <c r="I499" s="82">
        <f>IF(ISBLANK(A499),,INDEX(Inputs!G:G,MATCH(B499,Inputs!E:E,0)))</f>
        <v>999</v>
      </c>
      <c r="J499" s="87">
        <f t="shared" si="5"/>
        <v>1998</v>
      </c>
      <c r="K499" s="82"/>
      <c r="L499" s="81"/>
      <c r="M499" s="53"/>
      <c r="N499" s="53"/>
      <c r="O499" s="53"/>
      <c r="P499" s="53"/>
      <c r="Q499" s="92"/>
      <c r="R499" s="53"/>
      <c r="S499" s="53"/>
      <c r="T499" s="55"/>
    </row>
    <row r="500" ht="15.75" customHeight="1" spans="1:20">
      <c r="A500" t="s">
        <v>193</v>
      </c>
      <c r="B500">
        <v>250423</v>
      </c>
      <c r="C500" t="s">
        <v>11</v>
      </c>
      <c r="D500">
        <v>1</v>
      </c>
      <c r="E500" s="53" t="str">
        <f>IF(ISBLANK(A500),,INDEX('Store Master'!C:C,MATCH(A500,'Store Master'!A:A,0)))</f>
        <v>Kurnool</v>
      </c>
      <c r="F500" s="81" t="str">
        <f>IF(ISBLANK(A500),,INDEX('Store Master'!D:D,MATCH(A500,'Store Master'!A:A,0)))</f>
        <v>Raj Vihar Centre</v>
      </c>
      <c r="G500" s="81" t="str">
        <f>IF(ISBLANK(A500),,INDEX(Inputs!D:D,MATCH(B500,Inputs!E:E,0)))</f>
        <v>650GR Ergo View Laptop Stand-Grey</v>
      </c>
      <c r="H500" s="82" t="str">
        <f t="shared" si="9"/>
        <v>Store</v>
      </c>
      <c r="I500" s="82">
        <f>IF(ISBLANK(A500),,INDEX(Inputs!G:G,MATCH(B500,Inputs!E:E,0)))</f>
        <v>759</v>
      </c>
      <c r="J500" s="87">
        <f t="shared" si="5"/>
        <v>759</v>
      </c>
      <c r="K500" s="82"/>
      <c r="L500" s="81"/>
      <c r="M500" s="53"/>
      <c r="N500" s="53"/>
      <c r="O500" s="53"/>
      <c r="P500" s="53"/>
      <c r="Q500" s="92"/>
      <c r="R500" s="53"/>
      <c r="S500" s="53"/>
      <c r="T500" s="55"/>
    </row>
    <row r="501" ht="15.75" customHeight="1" spans="1:20">
      <c r="A501" t="s">
        <v>194</v>
      </c>
      <c r="B501">
        <v>250873</v>
      </c>
      <c r="C501" t="s">
        <v>12</v>
      </c>
      <c r="D501">
        <v>1</v>
      </c>
      <c r="E501" s="53" t="str">
        <f>IF(ISBLANK(A501),,INDEX('Store Master'!C:C,MATCH(A501,'Store Master'!A:A,0)))</f>
        <v>Kalyan</v>
      </c>
      <c r="F501" s="81" t="str">
        <f>IF(ISBLANK(A501),,INDEX('Store Master'!D:D,MATCH(A501,'Store Master'!A:A,0)))</f>
        <v>Khadakpada</v>
      </c>
      <c r="G501" s="81" t="str">
        <f>IF(ISBLANK(A501),,INDEX(Inputs!D:D,MATCH(B501,Inputs!E:E,0)))</f>
        <v>422BK Evo Fox Fireblade Gaming Keyboard USB</v>
      </c>
      <c r="H501" s="82" t="str">
        <f t="shared" si="9"/>
        <v>Store</v>
      </c>
      <c r="I501" s="82">
        <f>IF(ISBLANK(A501),,INDEX(Inputs!G:G,MATCH(B501,Inputs!E:E,0)))</f>
        <v>999</v>
      </c>
      <c r="J501" s="87">
        <f t="shared" si="5"/>
        <v>999</v>
      </c>
      <c r="K501" s="82"/>
      <c r="L501" s="81"/>
      <c r="M501" s="53"/>
      <c r="N501" s="53"/>
      <c r="O501" s="53"/>
      <c r="P501" s="53"/>
      <c r="Q501" s="92"/>
      <c r="R501" s="53"/>
      <c r="S501" s="53"/>
      <c r="T501" s="55"/>
    </row>
    <row r="502" ht="15.75" customHeight="1" spans="1:20">
      <c r="A502" t="s">
        <v>195</v>
      </c>
      <c r="B502">
        <v>250878</v>
      </c>
      <c r="C502" t="s">
        <v>24</v>
      </c>
      <c r="D502">
        <v>1</v>
      </c>
      <c r="E502" s="53" t="str">
        <f>IF(ISBLANK(A502),,INDEX('Store Master'!C:C,MATCH(A502,'Store Master'!A:A,0)))</f>
        <v>New Delhi</v>
      </c>
      <c r="F502" s="81" t="str">
        <f>IF(ISBLANK(A502),,INDEX('Store Master'!D:D,MATCH(A502,'Store Master'!A:A,0)))</f>
        <v>Civil Lines</v>
      </c>
      <c r="G502" s="81" t="str">
        <f>IF(ISBLANK(A502),,INDEX(Inputs!D:D,MATCH(B502,Inputs!E:E,0)))</f>
        <v>596BK Evo Fox Falcon LX35 Medium Speed LED Mouse Pad</v>
      </c>
      <c r="H502" s="82" t="str">
        <f t="shared" si="9"/>
        <v>Store</v>
      </c>
      <c r="I502" s="82">
        <f>IF(ISBLANK(A502),,INDEX(Inputs!G:G,MATCH(B502,Inputs!E:E,0)))</f>
        <v>999</v>
      </c>
      <c r="J502" s="87">
        <f t="shared" si="5"/>
        <v>999</v>
      </c>
      <c r="K502" s="82"/>
      <c r="L502" s="81"/>
      <c r="M502" s="53"/>
      <c r="N502" s="53"/>
      <c r="O502" s="53"/>
      <c r="P502" s="53"/>
      <c r="Q502" s="92"/>
      <c r="R502" s="53"/>
      <c r="S502" s="53"/>
      <c r="T502" s="55"/>
    </row>
    <row r="503" ht="15.75" customHeight="1" spans="1:20">
      <c r="A503" t="s">
        <v>195</v>
      </c>
      <c r="B503">
        <v>256480</v>
      </c>
      <c r="C503" t="s">
        <v>25</v>
      </c>
      <c r="D503">
        <v>1</v>
      </c>
      <c r="E503" s="53" t="str">
        <f>IF(ISBLANK(A503),,INDEX('Store Master'!C:C,MATCH(A503,'Store Master'!A:A,0)))</f>
        <v>New Delhi</v>
      </c>
      <c r="F503" s="81" t="str">
        <f>IF(ISBLANK(A503),,INDEX('Store Master'!D:D,MATCH(A503,'Store Master'!A:A,0)))</f>
        <v>Civil Lines</v>
      </c>
      <c r="G503" s="81" t="str">
        <f>IF(ISBLANK(A503),,INDEX(Inputs!D:D,MATCH(B503,Inputs!E:E,0)))</f>
        <v>998PP EvoFox Prime Gaming Bundle (422,423,658,597)</v>
      </c>
      <c r="H503" s="82" t="str">
        <f t="shared" si="9"/>
        <v>Store</v>
      </c>
      <c r="I503" s="82">
        <f>IF(ISBLANK(A503),,INDEX(Inputs!G:G,MATCH(B503,Inputs!E:E,0)))</f>
        <v>3000</v>
      </c>
      <c r="J503" s="87">
        <f t="shared" si="5"/>
        <v>3000</v>
      </c>
      <c r="K503" s="82"/>
      <c r="L503" s="81"/>
      <c r="M503" s="53"/>
      <c r="N503" s="53"/>
      <c r="O503" s="53"/>
      <c r="P503" s="53"/>
      <c r="Q503" s="92"/>
      <c r="R503" s="53"/>
      <c r="S503" s="53"/>
      <c r="T503" s="55"/>
    </row>
    <row r="504" ht="15.75" customHeight="1" spans="1:20">
      <c r="A504" t="s">
        <v>196</v>
      </c>
      <c r="B504">
        <v>250417</v>
      </c>
      <c r="C504" t="s">
        <v>39</v>
      </c>
      <c r="D504">
        <v>2</v>
      </c>
      <c r="E504" s="53" t="str">
        <f>IF(ISBLANK(A504),,INDEX('Store Master'!C:C,MATCH(A504,'Store Master'!A:A,0)))</f>
        <v>Bangalore</v>
      </c>
      <c r="F504" s="81" t="str">
        <f>IF(ISBLANK(A504),,INDEX('Store Master'!D:D,MATCH(A504,'Store Master'!A:A,0)))</f>
        <v>Electronic City</v>
      </c>
      <c r="G504" s="81" t="str">
        <f>IF(ISBLANK(A504),,INDEX(Inputs!D:D,MATCH(B504,Inputs!E:E,0)))</f>
        <v>416PP Super Speed Hub 4 Port USB 3.0</v>
      </c>
      <c r="H504" s="82" t="str">
        <f t="shared" si="9"/>
        <v>Store</v>
      </c>
      <c r="I504" s="82">
        <f>IF(ISBLANK(A504),,INDEX(Inputs!G:G,MATCH(B504,Inputs!E:E,0)))</f>
        <v>929</v>
      </c>
      <c r="J504" s="87">
        <f t="shared" si="5"/>
        <v>1858</v>
      </c>
      <c r="K504" s="82"/>
      <c r="L504" s="81"/>
      <c r="M504" s="53"/>
      <c r="N504" s="53"/>
      <c r="O504" s="53"/>
      <c r="P504" s="53"/>
      <c r="Q504" s="92"/>
      <c r="R504" s="53"/>
      <c r="S504" s="53"/>
      <c r="T504" s="55"/>
    </row>
    <row r="505" ht="15.75" customHeight="1" spans="1:20">
      <c r="A505" t="s">
        <v>196</v>
      </c>
      <c r="B505">
        <v>256479</v>
      </c>
      <c r="C505" t="s">
        <v>28</v>
      </c>
      <c r="D505">
        <v>1</v>
      </c>
      <c r="E505" s="53" t="str">
        <f>IF(ISBLANK(A505),,INDEX('Store Master'!C:C,MATCH(A505,'Store Master'!A:A,0)))</f>
        <v>Bangalore</v>
      </c>
      <c r="F505" s="81" t="str">
        <f>IF(ISBLANK(A505),,INDEX('Store Master'!D:D,MATCH(A505,'Store Master'!A:A,0)))</f>
        <v>Electronic City</v>
      </c>
      <c r="G505" s="81" t="str">
        <f>IF(ISBLANK(A505),,INDEX(Inputs!D:D,MATCH(B505,Inputs!E:E,0)))</f>
        <v>997PP EvoFox Explore Gaming Bundle (422,423,659,595)</v>
      </c>
      <c r="H505" s="82" t="str">
        <f t="shared" si="9"/>
        <v>Store</v>
      </c>
      <c r="I505" s="82">
        <f>IF(ISBLANK(A505),,INDEX(Inputs!G:G,MATCH(B505,Inputs!E:E,0)))</f>
        <v>2500</v>
      </c>
      <c r="J505" s="87">
        <f t="shared" si="5"/>
        <v>2500</v>
      </c>
      <c r="K505" s="82"/>
      <c r="L505" s="81"/>
      <c r="M505" s="53"/>
      <c r="N505" s="53"/>
      <c r="O505" s="53"/>
      <c r="P505" s="53"/>
      <c r="Q505" s="92"/>
      <c r="R505" s="53"/>
      <c r="S505" s="53"/>
      <c r="T505" s="55"/>
    </row>
    <row r="506" ht="15.75" customHeight="1" spans="1:20">
      <c r="A506" t="s">
        <v>196</v>
      </c>
      <c r="B506">
        <v>250874</v>
      </c>
      <c r="C506" t="s">
        <v>13</v>
      </c>
      <c r="D506">
        <v>1</v>
      </c>
      <c r="E506" s="53" t="str">
        <f>IF(ISBLANK(A506),,INDEX('Store Master'!C:C,MATCH(A506,'Store Master'!A:A,0)))</f>
        <v>Bangalore</v>
      </c>
      <c r="F506" s="81" t="str">
        <f>IF(ISBLANK(A506),,INDEX('Store Master'!D:D,MATCH(A506,'Store Master'!A:A,0)))</f>
        <v>Electronic City</v>
      </c>
      <c r="G506" s="81" t="str">
        <f>IF(ISBLANK(A506),,INDEX(Inputs!D:D,MATCH(B506,Inputs!E:E,0)))</f>
        <v>432BK EvoFox X-Team Gaming Keyboard &amp; Mouse (USB)</v>
      </c>
      <c r="H506" s="82" t="str">
        <f t="shared" si="9"/>
        <v>Store</v>
      </c>
      <c r="I506" s="82">
        <f>IF(ISBLANK(A506),,INDEX(Inputs!G:G,MATCH(B506,Inputs!E:E,0)))</f>
        <v>1349</v>
      </c>
      <c r="J506" s="87">
        <f t="shared" si="5"/>
        <v>1349</v>
      </c>
      <c r="K506" s="82"/>
      <c r="L506" s="81"/>
      <c r="M506" s="53"/>
      <c r="N506" s="53"/>
      <c r="O506" s="53"/>
      <c r="P506" s="53"/>
      <c r="Q506" s="92"/>
      <c r="R506" s="53"/>
      <c r="S506" s="53"/>
      <c r="T506" s="55"/>
    </row>
    <row r="507" ht="15.75" customHeight="1" spans="1:20">
      <c r="A507" t="s">
        <v>197</v>
      </c>
      <c r="B507">
        <v>250873</v>
      </c>
      <c r="C507" t="s">
        <v>12</v>
      </c>
      <c r="D507">
        <v>1</v>
      </c>
      <c r="E507" s="53" t="str">
        <f>IF(ISBLANK(A507),,INDEX('Store Master'!C:C,MATCH(A507,'Store Master'!A:A,0)))</f>
        <v>Bhilai</v>
      </c>
      <c r="F507" s="81" t="str">
        <f>IF(ISBLANK(A507),,INDEX('Store Master'!D:D,MATCH(A507,'Store Master'!A:A,0)))</f>
        <v>Supela</v>
      </c>
      <c r="G507" s="81" t="str">
        <f>IF(ISBLANK(A507),,INDEX(Inputs!D:D,MATCH(B507,Inputs!E:E,0)))</f>
        <v>422BK Evo Fox Fireblade Gaming Keyboard USB</v>
      </c>
      <c r="H507" s="82" t="str">
        <f t="shared" si="9"/>
        <v>Store</v>
      </c>
      <c r="I507" s="82">
        <f>IF(ISBLANK(A507),,INDEX(Inputs!G:G,MATCH(B507,Inputs!E:E,0)))</f>
        <v>999</v>
      </c>
      <c r="J507" s="87">
        <f t="shared" si="5"/>
        <v>999</v>
      </c>
      <c r="K507" s="82"/>
      <c r="L507" s="81"/>
      <c r="M507" s="53"/>
      <c r="N507" s="53"/>
      <c r="O507" s="53"/>
      <c r="P507" s="53"/>
      <c r="Q507" s="92"/>
      <c r="R507" s="53"/>
      <c r="S507" s="53"/>
      <c r="T507" s="55"/>
    </row>
    <row r="508" ht="15.75" customHeight="1" spans="1:20">
      <c r="A508" t="s">
        <v>197</v>
      </c>
      <c r="B508">
        <v>256480</v>
      </c>
      <c r="C508" t="s">
        <v>25</v>
      </c>
      <c r="D508">
        <v>1</v>
      </c>
      <c r="E508" s="53" t="str">
        <f>IF(ISBLANK(A508),,INDEX('Store Master'!C:C,MATCH(A508,'Store Master'!A:A,0)))</f>
        <v>Bhilai</v>
      </c>
      <c r="F508" s="81" t="str">
        <f>IF(ISBLANK(A508),,INDEX('Store Master'!D:D,MATCH(A508,'Store Master'!A:A,0)))</f>
        <v>Supela</v>
      </c>
      <c r="G508" s="81" t="str">
        <f>IF(ISBLANK(A508),,INDEX(Inputs!D:D,MATCH(B508,Inputs!E:E,0)))</f>
        <v>998PP EvoFox Prime Gaming Bundle (422,423,658,597)</v>
      </c>
      <c r="H508" s="82" t="str">
        <f t="shared" si="9"/>
        <v>Store</v>
      </c>
      <c r="I508" s="82">
        <f>IF(ISBLANK(A508),,INDEX(Inputs!G:G,MATCH(B508,Inputs!E:E,0)))</f>
        <v>3000</v>
      </c>
      <c r="J508" s="87">
        <f t="shared" si="5"/>
        <v>3000</v>
      </c>
      <c r="K508" s="82"/>
      <c r="L508" s="81"/>
      <c r="M508" s="53"/>
      <c r="N508" s="53"/>
      <c r="O508" s="53"/>
      <c r="P508" s="53"/>
      <c r="Q508" s="92"/>
      <c r="R508" s="53"/>
      <c r="S508" s="53"/>
      <c r="T508" s="55"/>
    </row>
    <row r="509" ht="15.75" customHeight="1" spans="1:20">
      <c r="A509" t="s">
        <v>198</v>
      </c>
      <c r="B509">
        <v>250423</v>
      </c>
      <c r="C509" t="s">
        <v>11</v>
      </c>
      <c r="D509">
        <v>1</v>
      </c>
      <c r="E509" s="53" t="str">
        <f>IF(ISBLANK(A509),,INDEX('Store Master'!C:C,MATCH(A509,'Store Master'!A:A,0)))</f>
        <v>Dabolim</v>
      </c>
      <c r="F509" s="81" t="str">
        <f>IF(ISBLANK(A509),,INDEX('Store Master'!D:D,MATCH(A509,'Store Master'!A:A,0)))</f>
        <v>Alsto</v>
      </c>
      <c r="G509" s="81" t="str">
        <f>IF(ISBLANK(A509),,INDEX(Inputs!D:D,MATCH(B509,Inputs!E:E,0)))</f>
        <v>650GR Ergo View Laptop Stand-Grey</v>
      </c>
      <c r="H509" s="82" t="str">
        <f t="shared" si="9"/>
        <v>Store</v>
      </c>
      <c r="I509" s="82">
        <f>IF(ISBLANK(A509),,INDEX(Inputs!G:G,MATCH(B509,Inputs!E:E,0)))</f>
        <v>759</v>
      </c>
      <c r="J509" s="87">
        <f t="shared" si="5"/>
        <v>759</v>
      </c>
      <c r="K509" s="82"/>
      <c r="L509" s="81"/>
      <c r="M509" s="53"/>
      <c r="N509" s="53"/>
      <c r="O509" s="53"/>
      <c r="P509" s="53"/>
      <c r="Q509" s="92"/>
      <c r="R509" s="53"/>
      <c r="S509" s="53"/>
      <c r="T509" s="55"/>
    </row>
    <row r="510" ht="15.75" customHeight="1" spans="1:20">
      <c r="A510" t="s">
        <v>198</v>
      </c>
      <c r="B510">
        <v>256479</v>
      </c>
      <c r="C510" t="s">
        <v>28</v>
      </c>
      <c r="D510">
        <v>1</v>
      </c>
      <c r="E510" s="53" t="str">
        <f>IF(ISBLANK(A510),,INDEX('Store Master'!C:C,MATCH(A510,'Store Master'!A:A,0)))</f>
        <v>Dabolim</v>
      </c>
      <c r="F510" s="81" t="str">
        <f>IF(ISBLANK(A510),,INDEX('Store Master'!D:D,MATCH(A510,'Store Master'!A:A,0)))</f>
        <v>Alsto</v>
      </c>
      <c r="G510" s="81" t="str">
        <f>IF(ISBLANK(A510),,INDEX(Inputs!D:D,MATCH(B510,Inputs!E:E,0)))</f>
        <v>997PP EvoFox Explore Gaming Bundle (422,423,659,595)</v>
      </c>
      <c r="H510" s="82" t="str">
        <f t="shared" si="9"/>
        <v>Store</v>
      </c>
      <c r="I510" s="82">
        <f>IF(ISBLANK(A510),,INDEX(Inputs!G:G,MATCH(B510,Inputs!E:E,0)))</f>
        <v>2500</v>
      </c>
      <c r="J510" s="87">
        <f t="shared" si="5"/>
        <v>2500</v>
      </c>
      <c r="K510" s="82"/>
      <c r="L510" s="81"/>
      <c r="M510" s="53"/>
      <c r="N510" s="53"/>
      <c r="O510" s="53"/>
      <c r="P510" s="53"/>
      <c r="Q510" s="92"/>
      <c r="R510" s="53"/>
      <c r="S510" s="53"/>
      <c r="T510" s="55"/>
    </row>
    <row r="511" ht="15.75" customHeight="1" spans="1:20">
      <c r="A511" t="s">
        <v>199</v>
      </c>
      <c r="B511">
        <v>250878</v>
      </c>
      <c r="C511" t="s">
        <v>24</v>
      </c>
      <c r="D511">
        <v>1</v>
      </c>
      <c r="E511" s="53" t="str">
        <f>IF(ISBLANK(A511),,INDEX('Store Master'!C:C,MATCH(A511,'Store Master'!A:A,0)))</f>
        <v>Jaipur</v>
      </c>
      <c r="F511" s="81" t="str">
        <f>IF(ISBLANK(A511),,INDEX('Store Master'!D:D,MATCH(A511,'Store Master'!A:A,0)))</f>
        <v>Vaishali Nagar</v>
      </c>
      <c r="G511" s="81" t="str">
        <f>IF(ISBLANK(A511),,INDEX(Inputs!D:D,MATCH(B511,Inputs!E:E,0)))</f>
        <v>596BK Evo Fox Falcon LX35 Medium Speed LED Mouse Pad</v>
      </c>
      <c r="H511" s="82" t="str">
        <f t="shared" si="9"/>
        <v>Store</v>
      </c>
      <c r="I511" s="82">
        <f>IF(ISBLANK(A511),,INDEX(Inputs!G:G,MATCH(B511,Inputs!E:E,0)))</f>
        <v>999</v>
      </c>
      <c r="J511" s="87">
        <f t="shared" si="5"/>
        <v>999</v>
      </c>
      <c r="K511" s="82"/>
      <c r="L511" s="81"/>
      <c r="M511" s="53"/>
      <c r="N511" s="53"/>
      <c r="O511" s="53"/>
      <c r="P511" s="53"/>
      <c r="Q511" s="92"/>
      <c r="R511" s="53"/>
      <c r="S511" s="53"/>
      <c r="T511" s="55"/>
    </row>
    <row r="512" ht="15.75" customHeight="1" spans="1:20">
      <c r="A512" t="s">
        <v>199</v>
      </c>
      <c r="B512">
        <v>256480</v>
      </c>
      <c r="C512" t="s">
        <v>25</v>
      </c>
      <c r="D512">
        <v>1</v>
      </c>
      <c r="E512" s="53" t="str">
        <f>IF(ISBLANK(A512),,INDEX('Store Master'!C:C,MATCH(A512,'Store Master'!A:A,0)))</f>
        <v>Jaipur</v>
      </c>
      <c r="F512" s="81" t="str">
        <f>IF(ISBLANK(A512),,INDEX('Store Master'!D:D,MATCH(A512,'Store Master'!A:A,0)))</f>
        <v>Vaishali Nagar</v>
      </c>
      <c r="G512" s="81" t="str">
        <f>IF(ISBLANK(A512),,INDEX(Inputs!D:D,MATCH(B512,Inputs!E:E,0)))</f>
        <v>998PP EvoFox Prime Gaming Bundle (422,423,658,597)</v>
      </c>
      <c r="H512" s="82" t="str">
        <f t="shared" si="9"/>
        <v>Store</v>
      </c>
      <c r="I512" s="82">
        <f>IF(ISBLANK(A512),,INDEX(Inputs!G:G,MATCH(B512,Inputs!E:E,0)))</f>
        <v>3000</v>
      </c>
      <c r="J512" s="87">
        <f t="shared" ref="J512:J766" si="10">I512*D512</f>
        <v>3000</v>
      </c>
      <c r="K512" s="82"/>
      <c r="L512" s="81"/>
      <c r="M512" s="53"/>
      <c r="N512" s="53"/>
      <c r="O512" s="53"/>
      <c r="P512" s="53"/>
      <c r="Q512" s="92"/>
      <c r="R512" s="53"/>
      <c r="S512" s="53"/>
      <c r="T512" s="55"/>
    </row>
    <row r="513" ht="15.75" customHeight="1" spans="1:20">
      <c r="A513" t="s">
        <v>199</v>
      </c>
      <c r="B513">
        <v>250874</v>
      </c>
      <c r="C513" t="s">
        <v>13</v>
      </c>
      <c r="D513">
        <v>1</v>
      </c>
      <c r="E513" s="53" t="str">
        <f>IF(ISBLANK(A513),,INDEX('Store Master'!C:C,MATCH(A513,'Store Master'!A:A,0)))</f>
        <v>Jaipur</v>
      </c>
      <c r="F513" s="81" t="str">
        <f>IF(ISBLANK(A513),,INDEX('Store Master'!D:D,MATCH(A513,'Store Master'!A:A,0)))</f>
        <v>Vaishali Nagar</v>
      </c>
      <c r="G513" s="81" t="str">
        <f>IF(ISBLANK(A513),,INDEX(Inputs!D:D,MATCH(B513,Inputs!E:E,0)))</f>
        <v>432BK EvoFox X-Team Gaming Keyboard &amp; Mouse (USB)</v>
      </c>
      <c r="H513" s="82" t="str">
        <f t="shared" si="9"/>
        <v>Store</v>
      </c>
      <c r="I513" s="82">
        <f>IF(ISBLANK(A513),,INDEX(Inputs!G:G,MATCH(B513,Inputs!E:E,0)))</f>
        <v>1349</v>
      </c>
      <c r="J513" s="87">
        <f t="shared" si="10"/>
        <v>1349</v>
      </c>
      <c r="K513" s="82"/>
      <c r="L513" s="81"/>
      <c r="M513" s="53"/>
      <c r="N513" s="53"/>
      <c r="O513" s="53"/>
      <c r="P513" s="53"/>
      <c r="Q513" s="92"/>
      <c r="R513" s="53"/>
      <c r="S513" s="53"/>
      <c r="T513" s="55"/>
    </row>
    <row r="514" ht="15.75" customHeight="1" spans="1:20">
      <c r="A514" t="s">
        <v>199</v>
      </c>
      <c r="B514">
        <v>250424</v>
      </c>
      <c r="C514" t="s">
        <v>15</v>
      </c>
      <c r="D514">
        <v>1</v>
      </c>
      <c r="E514" s="53" t="str">
        <f>IF(ISBLANK(A514),,INDEX('Store Master'!C:C,MATCH(A514,'Store Master'!A:A,0)))</f>
        <v>Jaipur</v>
      </c>
      <c r="F514" s="81" t="str">
        <f>IF(ISBLANK(A514),,INDEX('Store Master'!D:D,MATCH(A514,'Store Master'!A:A,0)))</f>
        <v>Vaishali Nagar</v>
      </c>
      <c r="G514" s="81" t="str">
        <f>IF(ISBLANK(A514),,INDEX(Inputs!D:D,MATCH(B514,Inputs!E:E,0)))</f>
        <v>419V2 PRIMUS Wireless Desktop V2</v>
      </c>
      <c r="H514" s="82" t="str">
        <f t="shared" ref="H514:H577" si="11">IF(LEFT(A514,1)="A","Store",IF(LEFT(A514,1)="D","DC"))</f>
        <v>Store</v>
      </c>
      <c r="I514" s="82">
        <f>IF(ISBLANK(A514),,INDEX(Inputs!G:G,MATCH(B514,Inputs!E:E,0)))</f>
        <v>999</v>
      </c>
      <c r="J514" s="87">
        <f t="shared" si="10"/>
        <v>999</v>
      </c>
      <c r="K514" s="82"/>
      <c r="L514" s="81"/>
      <c r="M514" s="53"/>
      <c r="N514" s="53"/>
      <c r="O514" s="53"/>
      <c r="P514" s="53"/>
      <c r="Q514" s="92"/>
      <c r="R514" s="53"/>
      <c r="S514" s="53"/>
      <c r="T514" s="55"/>
    </row>
    <row r="515" ht="15.75" customHeight="1" spans="1:20">
      <c r="A515" t="s">
        <v>199</v>
      </c>
      <c r="B515">
        <v>204737</v>
      </c>
      <c r="C515" t="s">
        <v>20</v>
      </c>
      <c r="D515">
        <v>1</v>
      </c>
      <c r="E515" s="53" t="str">
        <f>IF(ISBLANK(A515),,INDEX('Store Master'!C:C,MATCH(A515,'Store Master'!A:A,0)))</f>
        <v>Jaipur</v>
      </c>
      <c r="F515" s="81" t="str">
        <f>IF(ISBLANK(A515),,INDEX('Store Master'!D:D,MATCH(A515,'Store Master'!A:A,0)))</f>
        <v>Vaishali Nagar</v>
      </c>
      <c r="G515" s="81" t="str">
        <f>IF(ISBLANK(A515),,INDEX(Inputs!D:D,MATCH(B515,Inputs!E:E,0)))</f>
        <v>850PP Xcite Pro Keyboard &amp; Mouse USB</v>
      </c>
      <c r="H515" s="82" t="str">
        <f t="shared" si="11"/>
        <v>Store</v>
      </c>
      <c r="I515" s="82">
        <f>IF(ISBLANK(A515),,INDEX(Inputs!G:G,MATCH(B515,Inputs!E:E,0)))</f>
        <v>729</v>
      </c>
      <c r="J515" s="87">
        <f t="shared" si="10"/>
        <v>729</v>
      </c>
      <c r="K515" s="82"/>
      <c r="L515" s="81"/>
      <c r="M515" s="53"/>
      <c r="N515" s="53"/>
      <c r="O515" s="53"/>
      <c r="P515" s="53"/>
      <c r="Q515" s="92"/>
      <c r="R515" s="53"/>
      <c r="S515" s="53"/>
      <c r="T515" s="55"/>
    </row>
    <row r="516" ht="15.75" customHeight="1" spans="1:20">
      <c r="A516" t="s">
        <v>200</v>
      </c>
      <c r="B516">
        <v>250423</v>
      </c>
      <c r="C516" t="s">
        <v>11</v>
      </c>
      <c r="D516">
        <v>1</v>
      </c>
      <c r="E516" s="53" t="str">
        <f>IF(ISBLANK(A516),,INDEX('Store Master'!C:C,MATCH(A516,'Store Master'!A:A,0)))</f>
        <v>Mumbai</v>
      </c>
      <c r="F516" s="81" t="str">
        <f>IF(ISBLANK(A516),,INDEX('Store Master'!D:D,MATCH(A516,'Store Master'!A:A,0)))</f>
        <v>Kandivali West</v>
      </c>
      <c r="G516" s="81" t="str">
        <f>IF(ISBLANK(A516),,INDEX(Inputs!D:D,MATCH(B516,Inputs!E:E,0)))</f>
        <v>650GR Ergo View Laptop Stand-Grey</v>
      </c>
      <c r="H516" s="82" t="str">
        <f t="shared" si="11"/>
        <v>Store</v>
      </c>
      <c r="I516" s="82">
        <f>IF(ISBLANK(A516),,INDEX(Inputs!G:G,MATCH(B516,Inputs!E:E,0)))</f>
        <v>759</v>
      </c>
      <c r="J516" s="87">
        <f t="shared" si="10"/>
        <v>759</v>
      </c>
      <c r="K516" s="82"/>
      <c r="L516" s="81"/>
      <c r="M516" s="53"/>
      <c r="N516" s="53"/>
      <c r="O516" s="53"/>
      <c r="P516" s="53"/>
      <c r="Q516" s="92"/>
      <c r="R516" s="53"/>
      <c r="S516" s="53"/>
      <c r="T516" s="55"/>
    </row>
    <row r="517" ht="15.75" customHeight="1" spans="1:20">
      <c r="A517" t="s">
        <v>200</v>
      </c>
      <c r="B517">
        <v>250876</v>
      </c>
      <c r="C517" t="s">
        <v>26</v>
      </c>
      <c r="D517">
        <v>1</v>
      </c>
      <c r="E517" s="53" t="str">
        <f>IF(ISBLANK(A517),,INDEX('Store Master'!C:C,MATCH(A517,'Store Master'!A:A,0)))</f>
        <v>Mumbai</v>
      </c>
      <c r="F517" s="81" t="str">
        <f>IF(ISBLANK(A517),,INDEX('Store Master'!D:D,MATCH(A517,'Store Master'!A:A,0)))</f>
        <v>Kandivali West</v>
      </c>
      <c r="G517" s="81" t="str">
        <f>IF(ISBLANK(A517),,INDEX(Inputs!D:D,MATCH(B517,Inputs!E:E,0)))</f>
        <v>649BK EvoFox Typhoon Laptop Cooling Pad</v>
      </c>
      <c r="H517" s="82" t="str">
        <f t="shared" si="11"/>
        <v>Store</v>
      </c>
      <c r="I517" s="82">
        <f>IF(ISBLANK(A517),,INDEX(Inputs!G:G,MATCH(B517,Inputs!E:E,0)))</f>
        <v>1399</v>
      </c>
      <c r="J517" s="87">
        <f t="shared" si="10"/>
        <v>1399</v>
      </c>
      <c r="K517" s="82"/>
      <c r="L517" s="81"/>
      <c r="M517" s="53"/>
      <c r="N517" s="53"/>
      <c r="O517" s="53"/>
      <c r="P517" s="53"/>
      <c r="Q517" s="92"/>
      <c r="R517" s="53"/>
      <c r="S517" s="53"/>
      <c r="T517" s="55"/>
    </row>
    <row r="518" ht="15.75" customHeight="1" spans="1:20">
      <c r="A518" t="s">
        <v>201</v>
      </c>
      <c r="B518">
        <v>250873</v>
      </c>
      <c r="C518" t="s">
        <v>12</v>
      </c>
      <c r="D518">
        <v>1</v>
      </c>
      <c r="E518" s="53" t="str">
        <f>IF(ISBLANK(A518),,INDEX('Store Master'!C:C,MATCH(A518,'Store Master'!A:A,0)))</f>
        <v>Virar</v>
      </c>
      <c r="F518" s="81" t="str">
        <f>IF(ISBLANK(A518),,INDEX('Store Master'!D:D,MATCH(A518,'Store Master'!A:A,0)))</f>
        <v>Redbricks</v>
      </c>
      <c r="G518" s="81" t="str">
        <f>IF(ISBLANK(A518),,INDEX(Inputs!D:D,MATCH(B518,Inputs!E:E,0)))</f>
        <v>422BK Evo Fox Fireblade Gaming Keyboard USB</v>
      </c>
      <c r="H518" s="82" t="str">
        <f t="shared" si="11"/>
        <v>Store</v>
      </c>
      <c r="I518" s="82">
        <f>IF(ISBLANK(A518),,INDEX(Inputs!G:G,MATCH(B518,Inputs!E:E,0)))</f>
        <v>999</v>
      </c>
      <c r="J518" s="87">
        <f t="shared" si="10"/>
        <v>999</v>
      </c>
      <c r="K518" s="82"/>
      <c r="L518" s="81"/>
      <c r="M518" s="53"/>
      <c r="N518" s="53"/>
      <c r="O518" s="53"/>
      <c r="P518" s="53"/>
      <c r="Q518" s="92"/>
      <c r="R518" s="53"/>
      <c r="S518" s="53"/>
      <c r="T518" s="55"/>
    </row>
    <row r="519" ht="15.75" customHeight="1" spans="1:20">
      <c r="A519" t="s">
        <v>201</v>
      </c>
      <c r="B519">
        <v>250876</v>
      </c>
      <c r="C519" t="s">
        <v>26</v>
      </c>
      <c r="D519">
        <v>1</v>
      </c>
      <c r="E519" s="53" t="str">
        <f>IF(ISBLANK(A519),,INDEX('Store Master'!C:C,MATCH(A519,'Store Master'!A:A,0)))</f>
        <v>Virar</v>
      </c>
      <c r="F519" s="81" t="str">
        <f>IF(ISBLANK(A519),,INDEX('Store Master'!D:D,MATCH(A519,'Store Master'!A:A,0)))</f>
        <v>Redbricks</v>
      </c>
      <c r="G519" s="81" t="str">
        <f>IF(ISBLANK(A519),,INDEX(Inputs!D:D,MATCH(B519,Inputs!E:E,0)))</f>
        <v>649BK EvoFox Typhoon Laptop Cooling Pad</v>
      </c>
      <c r="H519" s="82" t="str">
        <f t="shared" si="11"/>
        <v>Store</v>
      </c>
      <c r="I519" s="82">
        <f>IF(ISBLANK(A519),,INDEX(Inputs!G:G,MATCH(B519,Inputs!E:E,0)))</f>
        <v>1399</v>
      </c>
      <c r="J519" s="87">
        <f t="shared" si="10"/>
        <v>1399</v>
      </c>
      <c r="K519" s="82"/>
      <c r="L519" s="81"/>
      <c r="M519" s="53"/>
      <c r="N519" s="53"/>
      <c r="O519" s="53"/>
      <c r="P519" s="53"/>
      <c r="Q519" s="92"/>
      <c r="R519" s="53"/>
      <c r="S519" s="53"/>
      <c r="T519" s="55"/>
    </row>
    <row r="520" ht="15.75" customHeight="1" spans="1:20">
      <c r="A520" t="s">
        <v>201</v>
      </c>
      <c r="B520">
        <v>250874</v>
      </c>
      <c r="C520" t="s">
        <v>13</v>
      </c>
      <c r="D520">
        <v>1</v>
      </c>
      <c r="E520" s="53" t="str">
        <f>IF(ISBLANK(A520),,INDEX('Store Master'!C:C,MATCH(A520,'Store Master'!A:A,0)))</f>
        <v>Virar</v>
      </c>
      <c r="F520" s="81" t="str">
        <f>IF(ISBLANK(A520),,INDEX('Store Master'!D:D,MATCH(A520,'Store Master'!A:A,0)))</f>
        <v>Redbricks</v>
      </c>
      <c r="G520" s="81" t="str">
        <f>IF(ISBLANK(A520),,INDEX(Inputs!D:D,MATCH(B520,Inputs!E:E,0)))</f>
        <v>432BK EvoFox X-Team Gaming Keyboard &amp; Mouse (USB)</v>
      </c>
      <c r="H520" s="82" t="str">
        <f t="shared" si="11"/>
        <v>Store</v>
      </c>
      <c r="I520" s="82">
        <f>IF(ISBLANK(A520),,INDEX(Inputs!G:G,MATCH(B520,Inputs!E:E,0)))</f>
        <v>1349</v>
      </c>
      <c r="J520" s="87">
        <f t="shared" si="10"/>
        <v>1349</v>
      </c>
      <c r="K520" s="82"/>
      <c r="L520" s="81"/>
      <c r="M520" s="53"/>
      <c r="N520" s="53"/>
      <c r="O520" s="53"/>
      <c r="P520" s="53"/>
      <c r="Q520" s="92"/>
      <c r="R520" s="53"/>
      <c r="S520" s="53"/>
      <c r="T520" s="55"/>
    </row>
    <row r="521" ht="15.75" customHeight="1" spans="1:20">
      <c r="A521" t="s">
        <v>201</v>
      </c>
      <c r="B521">
        <v>260090</v>
      </c>
      <c r="C521" t="s">
        <v>17</v>
      </c>
      <c r="D521">
        <v>1</v>
      </c>
      <c r="E521" s="53" t="str">
        <f>IF(ISBLANK(A521),,INDEX('Store Master'!C:C,MATCH(A521,'Store Master'!A:A,0)))</f>
        <v>Virar</v>
      </c>
      <c r="F521" s="81" t="str">
        <f>IF(ISBLANK(A521),,INDEX('Store Master'!D:D,MATCH(A521,'Store Master'!A:A,0)))</f>
        <v>Redbricks</v>
      </c>
      <c r="G521" s="81" t="str">
        <f>IF(ISBLANK(A521),,INDEX(Inputs!D:D,MATCH(B521,Inputs!E:E,0)))</f>
        <v>400PP Xcite Neo Keyboard &amp; Mouse USB</v>
      </c>
      <c r="H521" s="82" t="str">
        <f t="shared" si="11"/>
        <v>Store</v>
      </c>
      <c r="I521" s="82">
        <f>IF(ISBLANK(A521),,INDEX(Inputs!G:G,MATCH(B521,Inputs!E:E,0)))</f>
        <v>729</v>
      </c>
      <c r="J521" s="87">
        <f t="shared" si="10"/>
        <v>729</v>
      </c>
      <c r="K521" s="82"/>
      <c r="L521" s="81"/>
      <c r="M521" s="53"/>
      <c r="N521" s="53"/>
      <c r="O521" s="53"/>
      <c r="P521" s="53"/>
      <c r="Q521" s="92"/>
      <c r="R521" s="53"/>
      <c r="S521" s="53"/>
      <c r="T521" s="55"/>
    </row>
    <row r="522" ht="15.75" customHeight="1" spans="1:20">
      <c r="A522" t="s">
        <v>201</v>
      </c>
      <c r="B522">
        <v>204736</v>
      </c>
      <c r="C522" t="s">
        <v>19</v>
      </c>
      <c r="D522">
        <v>1</v>
      </c>
      <c r="E522" s="53" t="str">
        <f>IF(ISBLANK(A522),,INDEX('Store Master'!C:C,MATCH(A522,'Store Master'!A:A,0)))</f>
        <v>Virar</v>
      </c>
      <c r="F522" s="81" t="str">
        <f>IF(ISBLANK(A522),,INDEX('Store Master'!D:D,MATCH(A522,'Store Master'!A:A,0)))</f>
        <v>Redbricks</v>
      </c>
      <c r="G522" s="81" t="str">
        <f>IF(ISBLANK(A522),,INDEX(Inputs!D:D,MATCH(B522,Inputs!E:E,0)))</f>
        <v>851PP Xcite Pro Keyboard USB</v>
      </c>
      <c r="H522" s="82" t="str">
        <f t="shared" si="11"/>
        <v>Store</v>
      </c>
      <c r="I522" s="82">
        <f>IF(ISBLANK(A522),,INDEX(Inputs!G:G,MATCH(B522,Inputs!E:E,0)))</f>
        <v>549</v>
      </c>
      <c r="J522" s="87">
        <f t="shared" si="10"/>
        <v>549</v>
      </c>
      <c r="K522" s="82"/>
      <c r="L522" s="81"/>
      <c r="M522" s="53"/>
      <c r="N522" s="53"/>
      <c r="O522" s="53"/>
      <c r="P522" s="53"/>
      <c r="Q522" s="92"/>
      <c r="R522" s="53"/>
      <c r="S522" s="53"/>
      <c r="T522" s="55"/>
    </row>
    <row r="523" ht="15.75" customHeight="1" spans="1:20">
      <c r="A523" t="s">
        <v>202</v>
      </c>
      <c r="B523">
        <v>250876</v>
      </c>
      <c r="C523" t="s">
        <v>26</v>
      </c>
      <c r="D523">
        <v>1</v>
      </c>
      <c r="E523" s="53" t="str">
        <f>IF(ISBLANK(A523),,INDEX('Store Master'!C:C,MATCH(A523,'Store Master'!A:A,0)))</f>
        <v>Udaipur</v>
      </c>
      <c r="F523" s="81" t="str">
        <f>IF(ISBLANK(A523),,INDEX('Store Master'!D:D,MATCH(A523,'Store Master'!A:A,0)))</f>
        <v>RK Circle</v>
      </c>
      <c r="G523" s="81" t="str">
        <f>IF(ISBLANK(A523),,INDEX(Inputs!D:D,MATCH(B523,Inputs!E:E,0)))</f>
        <v>649BK EvoFox Typhoon Laptop Cooling Pad</v>
      </c>
      <c r="H523" s="82" t="str">
        <f t="shared" si="11"/>
        <v>Store</v>
      </c>
      <c r="I523" s="82">
        <f>IF(ISBLANK(A523),,INDEX(Inputs!G:G,MATCH(B523,Inputs!E:E,0)))</f>
        <v>1399</v>
      </c>
      <c r="J523" s="87">
        <f t="shared" si="10"/>
        <v>1399</v>
      </c>
      <c r="K523" s="82"/>
      <c r="L523" s="81"/>
      <c r="M523" s="53"/>
      <c r="N523" s="53"/>
      <c r="O523" s="53"/>
      <c r="P523" s="53"/>
      <c r="Q523" s="92"/>
      <c r="R523" s="53"/>
      <c r="S523" s="53"/>
      <c r="T523" s="55"/>
    </row>
    <row r="524" ht="15.75" customHeight="1" spans="1:20">
      <c r="A524" t="s">
        <v>202</v>
      </c>
      <c r="B524">
        <v>250421</v>
      </c>
      <c r="C524" t="s">
        <v>14</v>
      </c>
      <c r="D524">
        <v>2</v>
      </c>
      <c r="E524" s="53" t="str">
        <f>IF(ISBLANK(A524),,INDEX('Store Master'!C:C,MATCH(A524,'Store Master'!A:A,0)))</f>
        <v>Udaipur</v>
      </c>
      <c r="F524" s="81" t="str">
        <f>IF(ISBLANK(A524),,INDEX('Store Master'!D:D,MATCH(A524,'Store Master'!A:A,0)))</f>
        <v>RK Circle</v>
      </c>
      <c r="G524" s="81" t="str">
        <f>IF(ISBLANK(A524),,INDEX(Inputs!D:D,MATCH(B524,Inputs!E:E,0)))</f>
        <v>146BK NeoCase Sleeve MP 450 14</v>
      </c>
      <c r="H524" s="82" t="str">
        <f t="shared" si="11"/>
        <v>Store</v>
      </c>
      <c r="I524" s="82">
        <f>IF(ISBLANK(A524),,INDEX(Inputs!G:G,MATCH(B524,Inputs!E:E,0)))</f>
        <v>779</v>
      </c>
      <c r="J524" s="87">
        <f t="shared" si="10"/>
        <v>1558</v>
      </c>
      <c r="K524" s="82"/>
      <c r="L524" s="81"/>
      <c r="M524" s="53"/>
      <c r="N524" s="53"/>
      <c r="O524" s="53"/>
      <c r="P524" s="53"/>
      <c r="Q524" s="92"/>
      <c r="R524" s="53"/>
      <c r="S524" s="53"/>
      <c r="T524" s="55"/>
    </row>
    <row r="525" ht="15.75" customHeight="1" spans="1:20">
      <c r="A525" t="s">
        <v>203</v>
      </c>
      <c r="B525">
        <v>250424</v>
      </c>
      <c r="C525" t="s">
        <v>15</v>
      </c>
      <c r="D525">
        <v>1</v>
      </c>
      <c r="E525" s="53" t="str">
        <f>IF(ISBLANK(A525),,INDEX('Store Master'!C:C,MATCH(A525,'Store Master'!A:A,0)))</f>
        <v>Hyderabad</v>
      </c>
      <c r="F525" s="81" t="str">
        <f>IF(ISBLANK(A525),,INDEX('Store Master'!D:D,MATCH(A525,'Store Master'!A:A,0)))</f>
        <v>Dilsukhnagar</v>
      </c>
      <c r="G525" s="81" t="str">
        <f>IF(ISBLANK(A525),,INDEX(Inputs!D:D,MATCH(B525,Inputs!E:E,0)))</f>
        <v>419V2 PRIMUS Wireless Desktop V2</v>
      </c>
      <c r="H525" s="82" t="str">
        <f t="shared" si="11"/>
        <v>Store</v>
      </c>
      <c r="I525" s="82">
        <f>IF(ISBLANK(A525),,INDEX(Inputs!G:G,MATCH(B525,Inputs!E:E,0)))</f>
        <v>999</v>
      </c>
      <c r="J525" s="87">
        <f t="shared" si="10"/>
        <v>999</v>
      </c>
      <c r="K525" s="82"/>
      <c r="L525" s="81"/>
      <c r="M525" s="53"/>
      <c r="N525" s="53"/>
      <c r="O525" s="53"/>
      <c r="P525" s="53"/>
      <c r="Q525" s="92"/>
      <c r="R525" s="53"/>
      <c r="S525" s="53"/>
      <c r="T525" s="55"/>
    </row>
    <row r="526" ht="15.75" customHeight="1" spans="1:20">
      <c r="A526" t="s">
        <v>203</v>
      </c>
      <c r="B526">
        <v>260090</v>
      </c>
      <c r="C526" t="s">
        <v>17</v>
      </c>
      <c r="D526">
        <v>1</v>
      </c>
      <c r="E526" s="53" t="str">
        <f>IF(ISBLANK(A526),,INDEX('Store Master'!C:C,MATCH(A526,'Store Master'!A:A,0)))</f>
        <v>Hyderabad</v>
      </c>
      <c r="F526" s="81" t="str">
        <f>IF(ISBLANK(A526),,INDEX('Store Master'!D:D,MATCH(A526,'Store Master'!A:A,0)))</f>
        <v>Dilsukhnagar</v>
      </c>
      <c r="G526" s="81" t="str">
        <f>IF(ISBLANK(A526),,INDEX(Inputs!D:D,MATCH(B526,Inputs!E:E,0)))</f>
        <v>400PP Xcite Neo Keyboard &amp; Mouse USB</v>
      </c>
      <c r="H526" s="82" t="str">
        <f t="shared" si="11"/>
        <v>Store</v>
      </c>
      <c r="I526" s="82">
        <f>IF(ISBLANK(A526),,INDEX(Inputs!G:G,MATCH(B526,Inputs!E:E,0)))</f>
        <v>729</v>
      </c>
      <c r="J526" s="87">
        <f t="shared" si="10"/>
        <v>729</v>
      </c>
      <c r="K526" s="82"/>
      <c r="L526" s="81"/>
      <c r="M526" s="53"/>
      <c r="N526" s="53"/>
      <c r="O526" s="53"/>
      <c r="P526" s="53"/>
      <c r="Q526" s="92"/>
      <c r="R526" s="53"/>
      <c r="S526" s="53"/>
      <c r="T526" s="55"/>
    </row>
    <row r="527" ht="15.75" customHeight="1" spans="1:20">
      <c r="A527" t="s">
        <v>204</v>
      </c>
      <c r="B527">
        <v>256479</v>
      </c>
      <c r="C527" t="s">
        <v>28</v>
      </c>
      <c r="D527">
        <v>2</v>
      </c>
      <c r="E527" s="53" t="str">
        <f>IF(ISBLANK(A527),,INDEX('Store Master'!C:C,MATCH(A527,'Store Master'!A:A,0)))</f>
        <v>Zirakhpur</v>
      </c>
      <c r="F527" s="81" t="str">
        <f>IF(ISBLANK(A527),,INDEX('Store Master'!D:D,MATCH(A527,'Store Master'!A:A,0)))</f>
        <v>Garden Village</v>
      </c>
      <c r="G527" s="81" t="str">
        <f>IF(ISBLANK(A527),,INDEX(Inputs!D:D,MATCH(B527,Inputs!E:E,0)))</f>
        <v>997PP EvoFox Explore Gaming Bundle (422,423,659,595)</v>
      </c>
      <c r="H527" s="82" t="str">
        <f t="shared" si="11"/>
        <v>Store</v>
      </c>
      <c r="I527" s="82">
        <f>IF(ISBLANK(A527),,INDEX(Inputs!G:G,MATCH(B527,Inputs!E:E,0)))</f>
        <v>2500</v>
      </c>
      <c r="J527" s="87">
        <f t="shared" si="10"/>
        <v>5000</v>
      </c>
      <c r="K527" s="82"/>
      <c r="L527" s="81"/>
      <c r="M527" s="53"/>
      <c r="N527" s="53"/>
      <c r="O527" s="53"/>
      <c r="P527" s="53"/>
      <c r="Q527" s="92"/>
      <c r="R527" s="53"/>
      <c r="S527" s="53"/>
      <c r="T527" s="55"/>
    </row>
    <row r="528" ht="15.75" customHeight="1" spans="1:20">
      <c r="A528" t="s">
        <v>205</v>
      </c>
      <c r="B528">
        <v>256479</v>
      </c>
      <c r="C528" t="s">
        <v>28</v>
      </c>
      <c r="D528">
        <v>1</v>
      </c>
      <c r="E528" s="53" t="str">
        <f>IF(ISBLANK(A528),,INDEX('Store Master'!C:C,MATCH(A528,'Store Master'!A:A,0)))</f>
        <v>Sehore</v>
      </c>
      <c r="F528" s="81" t="str">
        <f>IF(ISBLANK(A528),,INDEX('Store Master'!D:D,MATCH(A528,'Store Master'!A:A,0)))</f>
        <v>Chanakyapuri</v>
      </c>
      <c r="G528" s="81" t="str">
        <f>IF(ISBLANK(A528),,INDEX(Inputs!D:D,MATCH(B528,Inputs!E:E,0)))</f>
        <v>997PP EvoFox Explore Gaming Bundle (422,423,659,595)</v>
      </c>
      <c r="H528" s="82" t="str">
        <f t="shared" si="11"/>
        <v>Store</v>
      </c>
      <c r="I528" s="82">
        <f>IF(ISBLANK(A528),,INDEX(Inputs!G:G,MATCH(B528,Inputs!E:E,0)))</f>
        <v>2500</v>
      </c>
      <c r="J528" s="87">
        <f t="shared" si="10"/>
        <v>2500</v>
      </c>
      <c r="K528" s="82"/>
      <c r="L528" s="81"/>
      <c r="M528" s="53"/>
      <c r="N528" s="53"/>
      <c r="O528" s="53"/>
      <c r="P528" s="53"/>
      <c r="Q528" s="92"/>
      <c r="R528" s="53"/>
      <c r="S528" s="53"/>
      <c r="T528" s="55"/>
    </row>
    <row r="529" ht="15.75" customHeight="1" spans="1:20">
      <c r="A529" t="s">
        <v>206</v>
      </c>
      <c r="B529">
        <v>250876</v>
      </c>
      <c r="C529" t="s">
        <v>26</v>
      </c>
      <c r="D529">
        <v>1</v>
      </c>
      <c r="E529" s="53" t="str">
        <f>IF(ISBLANK(A529),,INDEX('Store Master'!C:C,MATCH(A529,'Store Master'!A:A,0)))</f>
        <v>Surat</v>
      </c>
      <c r="F529" s="81" t="str">
        <f>IF(ISBLANK(A529),,INDEX('Store Master'!D:D,MATCH(A529,'Store Master'!A:A,0)))</f>
        <v>Katargam</v>
      </c>
      <c r="G529" s="81" t="str">
        <f>IF(ISBLANK(A529),,INDEX(Inputs!D:D,MATCH(B529,Inputs!E:E,0)))</f>
        <v>649BK EvoFox Typhoon Laptop Cooling Pad</v>
      </c>
      <c r="H529" s="82" t="str">
        <f t="shared" si="11"/>
        <v>Store</v>
      </c>
      <c r="I529" s="82">
        <f>IF(ISBLANK(A529),,INDEX(Inputs!G:G,MATCH(B529,Inputs!E:E,0)))</f>
        <v>1399</v>
      </c>
      <c r="J529" s="87">
        <f t="shared" si="10"/>
        <v>1399</v>
      </c>
      <c r="K529" s="82"/>
      <c r="L529" s="81"/>
      <c r="M529" s="53"/>
      <c r="N529" s="53"/>
      <c r="O529" s="53"/>
      <c r="P529" s="53"/>
      <c r="Q529" s="92"/>
      <c r="R529" s="53"/>
      <c r="S529" s="53"/>
      <c r="T529" s="55"/>
    </row>
    <row r="530" ht="15.75" customHeight="1" spans="1:20">
      <c r="A530" t="s">
        <v>207</v>
      </c>
      <c r="B530">
        <v>256480</v>
      </c>
      <c r="C530" t="s">
        <v>25</v>
      </c>
      <c r="D530">
        <v>1</v>
      </c>
      <c r="E530" s="53" t="str">
        <f>IF(ISBLANK(A530),,INDEX('Store Master'!C:C,MATCH(A530,'Store Master'!A:A,0)))</f>
        <v>Udupi</v>
      </c>
      <c r="F530" s="81" t="str">
        <f>IF(ISBLANK(A530),,INDEX('Store Master'!D:D,MATCH(A530,'Store Master'!A:A,0)))</f>
        <v>Manipal Road</v>
      </c>
      <c r="G530" s="81" t="str">
        <f>IF(ISBLANK(A530),,INDEX(Inputs!D:D,MATCH(B530,Inputs!E:E,0)))</f>
        <v>998PP EvoFox Prime Gaming Bundle (422,423,658,597)</v>
      </c>
      <c r="H530" s="82" t="str">
        <f t="shared" si="11"/>
        <v>Store</v>
      </c>
      <c r="I530" s="82">
        <f>IF(ISBLANK(A530),,INDEX(Inputs!G:G,MATCH(B530,Inputs!E:E,0)))</f>
        <v>3000</v>
      </c>
      <c r="J530" s="87">
        <f t="shared" si="10"/>
        <v>3000</v>
      </c>
      <c r="K530" s="82"/>
      <c r="L530" s="81"/>
      <c r="M530" s="53"/>
      <c r="N530" s="53"/>
      <c r="O530" s="53"/>
      <c r="P530" s="53"/>
      <c r="Q530" s="92"/>
      <c r="R530" s="53"/>
      <c r="S530" s="53"/>
      <c r="T530" s="55"/>
    </row>
    <row r="531" ht="15.75" customHeight="1" spans="1:20">
      <c r="A531" t="s">
        <v>207</v>
      </c>
      <c r="B531">
        <v>250874</v>
      </c>
      <c r="C531" t="s">
        <v>13</v>
      </c>
      <c r="D531">
        <v>1</v>
      </c>
      <c r="E531" s="53" t="str">
        <f>IF(ISBLANK(A531),,INDEX('Store Master'!C:C,MATCH(A531,'Store Master'!A:A,0)))</f>
        <v>Udupi</v>
      </c>
      <c r="F531" s="81" t="str">
        <f>IF(ISBLANK(A531),,INDEX('Store Master'!D:D,MATCH(A531,'Store Master'!A:A,0)))</f>
        <v>Manipal Road</v>
      </c>
      <c r="G531" s="81" t="str">
        <f>IF(ISBLANK(A531),,INDEX(Inputs!D:D,MATCH(B531,Inputs!E:E,0)))</f>
        <v>432BK EvoFox X-Team Gaming Keyboard &amp; Mouse (USB)</v>
      </c>
      <c r="H531" s="82" t="str">
        <f t="shared" si="11"/>
        <v>Store</v>
      </c>
      <c r="I531" s="82">
        <f>IF(ISBLANK(A531),,INDEX(Inputs!G:G,MATCH(B531,Inputs!E:E,0)))</f>
        <v>1349</v>
      </c>
      <c r="J531" s="87">
        <f t="shared" si="10"/>
        <v>1349</v>
      </c>
      <c r="K531" s="82"/>
      <c r="L531" s="81"/>
      <c r="M531" s="53"/>
      <c r="N531" s="53"/>
      <c r="O531" s="53"/>
      <c r="P531" s="53"/>
      <c r="Q531" s="92"/>
      <c r="R531" s="53"/>
      <c r="S531" s="53"/>
      <c r="T531" s="55"/>
    </row>
    <row r="532" ht="15.75" customHeight="1" spans="1:20">
      <c r="A532" t="s">
        <v>207</v>
      </c>
      <c r="B532">
        <v>250421</v>
      </c>
      <c r="C532" t="s">
        <v>14</v>
      </c>
      <c r="D532">
        <v>1</v>
      </c>
      <c r="E532" s="53" t="str">
        <f>IF(ISBLANK(A532),,INDEX('Store Master'!C:C,MATCH(A532,'Store Master'!A:A,0)))</f>
        <v>Udupi</v>
      </c>
      <c r="F532" s="81" t="str">
        <f>IF(ISBLANK(A532),,INDEX('Store Master'!D:D,MATCH(A532,'Store Master'!A:A,0)))</f>
        <v>Manipal Road</v>
      </c>
      <c r="G532" s="81" t="str">
        <f>IF(ISBLANK(A532),,INDEX(Inputs!D:D,MATCH(B532,Inputs!E:E,0)))</f>
        <v>146BK NeoCase Sleeve MP 450 14</v>
      </c>
      <c r="H532" s="82" t="str">
        <f t="shared" si="11"/>
        <v>Store</v>
      </c>
      <c r="I532" s="82">
        <f>IF(ISBLANK(A532),,INDEX(Inputs!G:G,MATCH(B532,Inputs!E:E,0)))</f>
        <v>779</v>
      </c>
      <c r="J532" s="87">
        <f t="shared" si="10"/>
        <v>779</v>
      </c>
      <c r="K532" s="82"/>
      <c r="L532" s="81"/>
      <c r="M532" s="53"/>
      <c r="N532" s="53"/>
      <c r="O532" s="53"/>
      <c r="P532" s="53"/>
      <c r="Q532" s="92"/>
      <c r="R532" s="53"/>
      <c r="S532" s="53"/>
      <c r="T532" s="55"/>
    </row>
    <row r="533" ht="15.75" customHeight="1" spans="1:20">
      <c r="A533" t="s">
        <v>208</v>
      </c>
      <c r="B533">
        <v>250878</v>
      </c>
      <c r="C533" t="s">
        <v>24</v>
      </c>
      <c r="D533">
        <v>1</v>
      </c>
      <c r="E533" s="53" t="str">
        <f>IF(ISBLANK(A533),,INDEX('Store Master'!C:C,MATCH(A533,'Store Master'!A:A,0)))</f>
        <v>Palakkad</v>
      </c>
      <c r="F533" s="81" t="str">
        <f>IF(ISBLANK(A533),,INDEX('Store Master'!D:D,MATCH(A533,'Store Master'!A:A,0)))</f>
        <v>Stadium Bypass Road</v>
      </c>
      <c r="G533" s="81" t="str">
        <f>IF(ISBLANK(A533),,INDEX(Inputs!D:D,MATCH(B533,Inputs!E:E,0)))</f>
        <v>596BK Evo Fox Falcon LX35 Medium Speed LED Mouse Pad</v>
      </c>
      <c r="H533" s="82" t="str">
        <f t="shared" si="11"/>
        <v>Store</v>
      </c>
      <c r="I533" s="82">
        <f>IF(ISBLANK(A533),,INDEX(Inputs!G:G,MATCH(B533,Inputs!E:E,0)))</f>
        <v>999</v>
      </c>
      <c r="J533" s="87">
        <f t="shared" si="10"/>
        <v>999</v>
      </c>
      <c r="K533" s="82"/>
      <c r="L533" s="81"/>
      <c r="M533" s="53"/>
      <c r="N533" s="53"/>
      <c r="O533" s="53"/>
      <c r="P533" s="53"/>
      <c r="Q533" s="92"/>
      <c r="R533" s="53"/>
      <c r="S533" s="53"/>
      <c r="T533" s="55"/>
    </row>
    <row r="534" ht="15.75" customHeight="1" spans="1:20">
      <c r="A534" t="s">
        <v>208</v>
      </c>
      <c r="B534">
        <v>250876</v>
      </c>
      <c r="C534" t="s">
        <v>26</v>
      </c>
      <c r="D534">
        <v>1</v>
      </c>
      <c r="E534" s="53" t="str">
        <f>IF(ISBLANK(A534),,INDEX('Store Master'!C:C,MATCH(A534,'Store Master'!A:A,0)))</f>
        <v>Palakkad</v>
      </c>
      <c r="F534" s="81" t="str">
        <f>IF(ISBLANK(A534),,INDEX('Store Master'!D:D,MATCH(A534,'Store Master'!A:A,0)))</f>
        <v>Stadium Bypass Road</v>
      </c>
      <c r="G534" s="81" t="str">
        <f>IF(ISBLANK(A534),,INDEX(Inputs!D:D,MATCH(B534,Inputs!E:E,0)))</f>
        <v>649BK EvoFox Typhoon Laptop Cooling Pad</v>
      </c>
      <c r="H534" s="82" t="str">
        <f t="shared" si="11"/>
        <v>Store</v>
      </c>
      <c r="I534" s="82">
        <f>IF(ISBLANK(A534),,INDEX(Inputs!G:G,MATCH(B534,Inputs!E:E,0)))</f>
        <v>1399</v>
      </c>
      <c r="J534" s="87">
        <f t="shared" si="10"/>
        <v>1399</v>
      </c>
      <c r="K534" s="82"/>
      <c r="L534" s="81"/>
      <c r="M534" s="53"/>
      <c r="N534" s="53"/>
      <c r="O534" s="53"/>
      <c r="P534" s="53"/>
      <c r="Q534" s="92"/>
      <c r="R534" s="53"/>
      <c r="S534" s="53"/>
      <c r="T534" s="55"/>
    </row>
    <row r="535" ht="15.75" customHeight="1" spans="1:20">
      <c r="A535" t="s">
        <v>209</v>
      </c>
      <c r="B535">
        <v>250421</v>
      </c>
      <c r="C535" t="s">
        <v>14</v>
      </c>
      <c r="D535">
        <v>1</v>
      </c>
      <c r="E535" s="53" t="str">
        <f>IF(ISBLANK(A535),,INDEX('Store Master'!C:C,MATCH(A535,'Store Master'!A:A,0)))</f>
        <v>Pune</v>
      </c>
      <c r="F535" s="81" t="str">
        <f>IF(ISBLANK(A535),,INDEX('Store Master'!D:D,MATCH(A535,'Store Master'!A:A,0)))</f>
        <v>Wagholi</v>
      </c>
      <c r="G535" s="81" t="str">
        <f>IF(ISBLANK(A535),,INDEX(Inputs!D:D,MATCH(B535,Inputs!E:E,0)))</f>
        <v>146BK NeoCase Sleeve MP 450 14</v>
      </c>
      <c r="H535" s="82" t="str">
        <f t="shared" si="11"/>
        <v>Store</v>
      </c>
      <c r="I535" s="82">
        <f>IF(ISBLANK(A535),,INDEX(Inputs!G:G,MATCH(B535,Inputs!E:E,0)))</f>
        <v>779</v>
      </c>
      <c r="J535" s="87">
        <f t="shared" si="10"/>
        <v>779</v>
      </c>
      <c r="K535" s="82"/>
      <c r="L535" s="81"/>
      <c r="M535" s="53"/>
      <c r="N535" s="53"/>
      <c r="O535" s="53"/>
      <c r="P535" s="53"/>
      <c r="Q535" s="92"/>
      <c r="R535" s="53"/>
      <c r="S535" s="53"/>
      <c r="T535" s="55"/>
    </row>
    <row r="536" ht="15.75" customHeight="1" spans="1:20">
      <c r="A536" t="s">
        <v>210</v>
      </c>
      <c r="B536">
        <v>250423</v>
      </c>
      <c r="C536" t="s">
        <v>11</v>
      </c>
      <c r="D536">
        <v>1</v>
      </c>
      <c r="E536" s="53" t="str">
        <f>IF(ISBLANK(A536),,INDEX('Store Master'!C:C,MATCH(A536,'Store Master'!A:A,0)))</f>
        <v>Gurugram</v>
      </c>
      <c r="F536" s="81" t="str">
        <f>IF(ISBLANK(A536),,INDEX('Store Master'!D:D,MATCH(A536,'Store Master'!A:A,0)))</f>
        <v>Sector 86</v>
      </c>
      <c r="G536" s="81" t="str">
        <f>IF(ISBLANK(A536),,INDEX(Inputs!D:D,MATCH(B536,Inputs!E:E,0)))</f>
        <v>650GR Ergo View Laptop Stand-Grey</v>
      </c>
      <c r="H536" s="82" t="str">
        <f t="shared" si="11"/>
        <v>Store</v>
      </c>
      <c r="I536" s="82">
        <f>IF(ISBLANK(A536),,INDEX(Inputs!G:G,MATCH(B536,Inputs!E:E,0)))</f>
        <v>759</v>
      </c>
      <c r="J536" s="87">
        <f t="shared" si="10"/>
        <v>759</v>
      </c>
      <c r="K536" s="82"/>
      <c r="L536" s="81"/>
      <c r="M536" s="53"/>
      <c r="N536" s="53"/>
      <c r="O536" s="53"/>
      <c r="P536" s="53"/>
      <c r="Q536" s="92"/>
      <c r="R536" s="53"/>
      <c r="S536" s="53"/>
      <c r="T536" s="55"/>
    </row>
    <row r="537" ht="15.75" customHeight="1" spans="1:20">
      <c r="A537" t="s">
        <v>210</v>
      </c>
      <c r="B537">
        <v>250423</v>
      </c>
      <c r="C537" t="s">
        <v>11</v>
      </c>
      <c r="D537">
        <v>1</v>
      </c>
      <c r="E537" s="53" t="str">
        <f>IF(ISBLANK(A537),,INDEX('Store Master'!C:C,MATCH(A537,'Store Master'!A:A,0)))</f>
        <v>Gurugram</v>
      </c>
      <c r="F537" s="81" t="str">
        <f>IF(ISBLANK(A537),,INDEX('Store Master'!D:D,MATCH(A537,'Store Master'!A:A,0)))</f>
        <v>Sector 86</v>
      </c>
      <c r="G537" s="81" t="str">
        <f>IF(ISBLANK(A537),,INDEX(Inputs!D:D,MATCH(B537,Inputs!E:E,0)))</f>
        <v>650GR Ergo View Laptop Stand-Grey</v>
      </c>
      <c r="H537" s="82" t="str">
        <f t="shared" si="11"/>
        <v>Store</v>
      </c>
      <c r="I537" s="82">
        <f>IF(ISBLANK(A537),,INDEX(Inputs!G:G,MATCH(B537,Inputs!E:E,0)))</f>
        <v>759</v>
      </c>
      <c r="J537" s="87">
        <f t="shared" si="10"/>
        <v>759</v>
      </c>
      <c r="K537" s="82"/>
      <c r="L537" s="81"/>
      <c r="M537" s="53"/>
      <c r="N537" s="53"/>
      <c r="O537" s="53"/>
      <c r="P537" s="53"/>
      <c r="Q537" s="92"/>
      <c r="R537" s="53"/>
      <c r="S537" s="53"/>
      <c r="T537" s="55"/>
    </row>
    <row r="538" ht="15.75" customHeight="1" spans="1:20">
      <c r="A538" t="s">
        <v>210</v>
      </c>
      <c r="B538">
        <v>256479</v>
      </c>
      <c r="C538" t="s">
        <v>28</v>
      </c>
      <c r="D538">
        <v>1</v>
      </c>
      <c r="E538" s="53" t="str">
        <f>IF(ISBLANK(A538),,INDEX('Store Master'!C:C,MATCH(A538,'Store Master'!A:A,0)))</f>
        <v>Gurugram</v>
      </c>
      <c r="F538" s="81" t="str">
        <f>IF(ISBLANK(A538),,INDEX('Store Master'!D:D,MATCH(A538,'Store Master'!A:A,0)))</f>
        <v>Sector 86</v>
      </c>
      <c r="G538" s="81" t="str">
        <f>IF(ISBLANK(A538),,INDEX(Inputs!D:D,MATCH(B538,Inputs!E:E,0)))</f>
        <v>997PP EvoFox Explore Gaming Bundle (422,423,659,595)</v>
      </c>
      <c r="H538" s="82" t="str">
        <f t="shared" si="11"/>
        <v>Store</v>
      </c>
      <c r="I538" s="82">
        <f>IF(ISBLANK(A538),,INDEX(Inputs!G:G,MATCH(B538,Inputs!E:E,0)))</f>
        <v>2500</v>
      </c>
      <c r="J538" s="87">
        <f t="shared" si="10"/>
        <v>2500</v>
      </c>
      <c r="K538" s="82"/>
      <c r="L538" s="81"/>
      <c r="M538" s="53"/>
      <c r="N538" s="53"/>
      <c r="O538" s="53"/>
      <c r="P538" s="53"/>
      <c r="Q538" s="92"/>
      <c r="R538" s="53"/>
      <c r="S538" s="53"/>
      <c r="T538" s="55"/>
    </row>
    <row r="539" ht="15.75" customHeight="1" spans="1:20">
      <c r="A539" t="s">
        <v>210</v>
      </c>
      <c r="B539">
        <v>250877</v>
      </c>
      <c r="C539" t="s">
        <v>22</v>
      </c>
      <c r="D539">
        <v>1</v>
      </c>
      <c r="E539" s="53" t="str">
        <f>IF(ISBLANK(A539),,INDEX('Store Master'!C:C,MATCH(A539,'Store Master'!A:A,0)))</f>
        <v>Gurugram</v>
      </c>
      <c r="F539" s="81" t="str">
        <f>IF(ISBLANK(A539),,INDEX('Store Master'!D:D,MATCH(A539,'Store Master'!A:A,0)))</f>
        <v>Sector 86</v>
      </c>
      <c r="G539" s="81" t="str">
        <f>IF(ISBLANK(A539),,INDEX(Inputs!D:D,MATCH(B539,Inputs!E:E,0)))</f>
        <v>595BK Evo Fox Falcon X35 Medium Speed Mouse Pad</v>
      </c>
      <c r="H539" s="82" t="str">
        <f t="shared" si="11"/>
        <v>Store</v>
      </c>
      <c r="I539" s="82">
        <f>IF(ISBLANK(A539),,INDEX(Inputs!G:G,MATCH(B539,Inputs!E:E,0)))</f>
        <v>349</v>
      </c>
      <c r="J539" s="87">
        <f t="shared" si="10"/>
        <v>349</v>
      </c>
      <c r="K539" s="82"/>
      <c r="L539" s="81"/>
      <c r="M539" s="53"/>
      <c r="N539" s="53"/>
      <c r="O539" s="53"/>
      <c r="P539" s="53"/>
      <c r="Q539" s="92"/>
      <c r="R539" s="53"/>
      <c r="S539" s="53"/>
      <c r="T539" s="55"/>
    </row>
    <row r="540" ht="15.75" customHeight="1" spans="1:20">
      <c r="A540" t="s">
        <v>210</v>
      </c>
      <c r="B540">
        <v>250874</v>
      </c>
      <c r="C540" t="s">
        <v>13</v>
      </c>
      <c r="D540">
        <v>1</v>
      </c>
      <c r="E540" s="53" t="str">
        <f>IF(ISBLANK(A540),,INDEX('Store Master'!C:C,MATCH(A540,'Store Master'!A:A,0)))</f>
        <v>Gurugram</v>
      </c>
      <c r="F540" s="81" t="str">
        <f>IF(ISBLANK(A540),,INDEX('Store Master'!D:D,MATCH(A540,'Store Master'!A:A,0)))</f>
        <v>Sector 86</v>
      </c>
      <c r="G540" s="81" t="str">
        <f>IF(ISBLANK(A540),,INDEX(Inputs!D:D,MATCH(B540,Inputs!E:E,0)))</f>
        <v>432BK EvoFox X-Team Gaming Keyboard &amp; Mouse (USB)</v>
      </c>
      <c r="H540" s="82" t="str">
        <f t="shared" si="11"/>
        <v>Store</v>
      </c>
      <c r="I540" s="82">
        <f>IF(ISBLANK(A540),,INDEX(Inputs!G:G,MATCH(B540,Inputs!E:E,0)))</f>
        <v>1349</v>
      </c>
      <c r="J540" s="87">
        <f t="shared" si="10"/>
        <v>1349</v>
      </c>
      <c r="K540" s="82"/>
      <c r="L540" s="81"/>
      <c r="M540" s="53"/>
      <c r="N540" s="53"/>
      <c r="O540" s="53"/>
      <c r="P540" s="53"/>
      <c r="Q540" s="92"/>
      <c r="R540" s="53"/>
      <c r="S540" s="53"/>
      <c r="T540" s="55"/>
    </row>
    <row r="541" ht="15.75" customHeight="1" spans="1:20">
      <c r="A541" t="s">
        <v>210</v>
      </c>
      <c r="B541">
        <v>250421</v>
      </c>
      <c r="C541" t="s">
        <v>14</v>
      </c>
      <c r="D541">
        <v>1</v>
      </c>
      <c r="E541" s="53" t="str">
        <f>IF(ISBLANK(A541),,INDEX('Store Master'!C:C,MATCH(A541,'Store Master'!A:A,0)))</f>
        <v>Gurugram</v>
      </c>
      <c r="F541" s="81" t="str">
        <f>IF(ISBLANK(A541),,INDEX('Store Master'!D:D,MATCH(A541,'Store Master'!A:A,0)))</f>
        <v>Sector 86</v>
      </c>
      <c r="G541" s="81" t="str">
        <f>IF(ISBLANK(A541),,INDEX(Inputs!D:D,MATCH(B541,Inputs!E:E,0)))</f>
        <v>146BK NeoCase Sleeve MP 450 14</v>
      </c>
      <c r="H541" s="82" t="str">
        <f t="shared" si="11"/>
        <v>Store</v>
      </c>
      <c r="I541" s="82">
        <f>IF(ISBLANK(A541),,INDEX(Inputs!G:G,MATCH(B541,Inputs!E:E,0)))</f>
        <v>779</v>
      </c>
      <c r="J541" s="87">
        <f t="shared" si="10"/>
        <v>779</v>
      </c>
      <c r="K541" s="82"/>
      <c r="L541" s="81"/>
      <c r="M541" s="53"/>
      <c r="N541" s="53"/>
      <c r="O541" s="53"/>
      <c r="P541" s="53"/>
      <c r="Q541" s="92"/>
      <c r="R541" s="53"/>
      <c r="S541" s="53"/>
      <c r="T541" s="55"/>
    </row>
    <row r="542" ht="15.75" customHeight="1" spans="1:20">
      <c r="A542" t="s">
        <v>211</v>
      </c>
      <c r="B542">
        <v>250421</v>
      </c>
      <c r="C542" t="s">
        <v>14</v>
      </c>
      <c r="D542">
        <v>2</v>
      </c>
      <c r="E542" s="53" t="str">
        <f>IF(ISBLANK(A542),,INDEX('Store Master'!C:C,MATCH(A542,'Store Master'!A:A,0)))</f>
        <v>Ahmedabad</v>
      </c>
      <c r="F542" s="81" t="str">
        <f>IF(ISBLANK(A542),,INDEX('Store Master'!D:D,MATCH(A542,'Store Master'!A:A,0)))</f>
        <v>Sindhu Bhavan</v>
      </c>
      <c r="G542" s="81" t="str">
        <f>IF(ISBLANK(A542),,INDEX(Inputs!D:D,MATCH(B542,Inputs!E:E,0)))</f>
        <v>146BK NeoCase Sleeve MP 450 14</v>
      </c>
      <c r="H542" s="82" t="str">
        <f t="shared" si="11"/>
        <v>Store</v>
      </c>
      <c r="I542" s="82">
        <f>IF(ISBLANK(A542),,INDEX(Inputs!G:G,MATCH(B542,Inputs!E:E,0)))</f>
        <v>779</v>
      </c>
      <c r="J542" s="87">
        <f t="shared" si="10"/>
        <v>1558</v>
      </c>
      <c r="K542" s="82"/>
      <c r="L542" s="81"/>
      <c r="M542" s="53"/>
      <c r="N542" s="53"/>
      <c r="O542" s="53"/>
      <c r="P542" s="53"/>
      <c r="Q542" s="92"/>
      <c r="R542" s="53"/>
      <c r="S542" s="53"/>
      <c r="T542" s="55"/>
    </row>
    <row r="543" ht="15.75" customHeight="1" spans="1:20">
      <c r="A543" t="s">
        <v>212</v>
      </c>
      <c r="B543">
        <v>250424</v>
      </c>
      <c r="C543" t="s">
        <v>15</v>
      </c>
      <c r="D543">
        <v>1</v>
      </c>
      <c r="E543" s="53" t="str">
        <f>IF(ISBLANK(A543),,INDEX('Store Master'!C:C,MATCH(A543,'Store Master'!A:A,0)))</f>
        <v>Kochi</v>
      </c>
      <c r="F543" s="81" t="str">
        <f>IF(ISBLANK(A543),,INDEX('Store Master'!D:D,MATCH(A543,'Store Master'!A:A,0)))</f>
        <v>Bypass Road Vyttila</v>
      </c>
      <c r="G543" s="81" t="str">
        <f>IF(ISBLANK(A543),,INDEX(Inputs!D:D,MATCH(B543,Inputs!E:E,0)))</f>
        <v>419V2 PRIMUS Wireless Desktop V2</v>
      </c>
      <c r="H543" s="82" t="str">
        <f t="shared" si="11"/>
        <v>Store</v>
      </c>
      <c r="I543" s="82">
        <f>IF(ISBLANK(A543),,INDEX(Inputs!G:G,MATCH(B543,Inputs!E:E,0)))</f>
        <v>999</v>
      </c>
      <c r="J543" s="87">
        <f t="shared" si="10"/>
        <v>999</v>
      </c>
      <c r="K543" s="82"/>
      <c r="L543" s="81"/>
      <c r="M543" s="53"/>
      <c r="N543" s="53"/>
      <c r="O543" s="53"/>
      <c r="P543" s="53"/>
      <c r="Q543" s="92"/>
      <c r="R543" s="53"/>
      <c r="S543" s="53"/>
      <c r="T543" s="55"/>
    </row>
    <row r="544" ht="15.75" customHeight="1" spans="1:20">
      <c r="A544" t="s">
        <v>213</v>
      </c>
      <c r="B544">
        <v>250878</v>
      </c>
      <c r="C544" t="s">
        <v>24</v>
      </c>
      <c r="D544">
        <v>1</v>
      </c>
      <c r="E544" s="53" t="str">
        <f>IF(ISBLANK(A544),,INDEX('Store Master'!C:C,MATCH(A544,'Store Master'!A:A,0)))</f>
        <v>New Delhi</v>
      </c>
      <c r="F544" s="81" t="str">
        <f>IF(ISBLANK(A544),,INDEX('Store Master'!D:D,MATCH(A544,'Store Master'!A:A,0)))</f>
        <v>DB Gupta Road</v>
      </c>
      <c r="G544" s="81" t="str">
        <f>IF(ISBLANK(A544),,INDEX(Inputs!D:D,MATCH(B544,Inputs!E:E,0)))</f>
        <v>596BK Evo Fox Falcon LX35 Medium Speed LED Mouse Pad</v>
      </c>
      <c r="H544" s="82" t="str">
        <f t="shared" si="11"/>
        <v>Store</v>
      </c>
      <c r="I544" s="82">
        <f>IF(ISBLANK(A544),,INDEX(Inputs!G:G,MATCH(B544,Inputs!E:E,0)))</f>
        <v>999</v>
      </c>
      <c r="J544" s="87">
        <f t="shared" si="10"/>
        <v>999</v>
      </c>
      <c r="K544" s="82"/>
      <c r="L544" s="81"/>
      <c r="M544" s="53"/>
      <c r="N544" s="53"/>
      <c r="O544" s="53"/>
      <c r="P544" s="53"/>
      <c r="Q544" s="92"/>
      <c r="R544" s="53"/>
      <c r="S544" s="53"/>
      <c r="T544" s="55"/>
    </row>
    <row r="545" ht="15.75" customHeight="1" spans="1:20">
      <c r="A545" t="s">
        <v>213</v>
      </c>
      <c r="B545">
        <v>250877</v>
      </c>
      <c r="C545" t="s">
        <v>22</v>
      </c>
      <c r="D545">
        <v>1</v>
      </c>
      <c r="E545" s="53" t="str">
        <f>IF(ISBLANK(A545),,INDEX('Store Master'!C:C,MATCH(A545,'Store Master'!A:A,0)))</f>
        <v>New Delhi</v>
      </c>
      <c r="F545" s="81" t="str">
        <f>IF(ISBLANK(A545),,INDEX('Store Master'!D:D,MATCH(A545,'Store Master'!A:A,0)))</f>
        <v>DB Gupta Road</v>
      </c>
      <c r="G545" s="81" t="str">
        <f>IF(ISBLANK(A545),,INDEX(Inputs!D:D,MATCH(B545,Inputs!E:E,0)))</f>
        <v>595BK Evo Fox Falcon X35 Medium Speed Mouse Pad</v>
      </c>
      <c r="H545" s="82" t="str">
        <f t="shared" si="11"/>
        <v>Store</v>
      </c>
      <c r="I545" s="82">
        <f>IF(ISBLANK(A545),,INDEX(Inputs!G:G,MATCH(B545,Inputs!E:E,0)))</f>
        <v>349</v>
      </c>
      <c r="J545" s="87">
        <f t="shared" si="10"/>
        <v>349</v>
      </c>
      <c r="K545" s="82"/>
      <c r="L545" s="81"/>
      <c r="M545" s="53"/>
      <c r="N545" s="53"/>
      <c r="O545" s="53"/>
      <c r="P545" s="53"/>
      <c r="Q545" s="92"/>
      <c r="R545" s="53"/>
      <c r="S545" s="53"/>
      <c r="T545" s="55"/>
    </row>
    <row r="546" ht="15.75" customHeight="1" spans="1:20">
      <c r="A546" t="s">
        <v>214</v>
      </c>
      <c r="B546">
        <v>256479</v>
      </c>
      <c r="C546" t="s">
        <v>28</v>
      </c>
      <c r="D546">
        <v>1</v>
      </c>
      <c r="E546" s="53" t="str">
        <f>IF(ISBLANK(A546),,INDEX('Store Master'!C:C,MATCH(A546,'Store Master'!A:A,0)))</f>
        <v>Dehradun</v>
      </c>
      <c r="F546" s="81" t="str">
        <f>IF(ISBLANK(A546),,INDEX('Store Master'!D:D,MATCH(A546,'Store Master'!A:A,0)))</f>
        <v>Rajpur Road</v>
      </c>
      <c r="G546" s="81" t="str">
        <f>IF(ISBLANK(A546),,INDEX(Inputs!D:D,MATCH(B546,Inputs!E:E,0)))</f>
        <v>997PP EvoFox Explore Gaming Bundle (422,423,659,595)</v>
      </c>
      <c r="H546" s="82" t="str">
        <f t="shared" si="11"/>
        <v>Store</v>
      </c>
      <c r="I546" s="82">
        <f>IF(ISBLANK(A546),,INDEX(Inputs!G:G,MATCH(B546,Inputs!E:E,0)))</f>
        <v>2500</v>
      </c>
      <c r="J546" s="87">
        <f t="shared" si="10"/>
        <v>2500</v>
      </c>
      <c r="K546" s="82"/>
      <c r="L546" s="81"/>
      <c r="M546" s="53"/>
      <c r="N546" s="53"/>
      <c r="O546" s="53"/>
      <c r="P546" s="53"/>
      <c r="Q546" s="92"/>
      <c r="R546" s="53"/>
      <c r="S546" s="53"/>
      <c r="T546" s="55"/>
    </row>
    <row r="547" ht="15.75" customHeight="1" spans="1:20">
      <c r="A547" t="s">
        <v>214</v>
      </c>
      <c r="B547">
        <v>250878</v>
      </c>
      <c r="C547" t="s">
        <v>24</v>
      </c>
      <c r="D547">
        <v>3</v>
      </c>
      <c r="E547" s="53" t="str">
        <f>IF(ISBLANK(A547),,INDEX('Store Master'!C:C,MATCH(A547,'Store Master'!A:A,0)))</f>
        <v>Dehradun</v>
      </c>
      <c r="F547" s="81" t="str">
        <f>IF(ISBLANK(A547),,INDEX('Store Master'!D:D,MATCH(A547,'Store Master'!A:A,0)))</f>
        <v>Rajpur Road</v>
      </c>
      <c r="G547" s="81" t="str">
        <f>IF(ISBLANK(A547),,INDEX(Inputs!D:D,MATCH(B547,Inputs!E:E,0)))</f>
        <v>596BK Evo Fox Falcon LX35 Medium Speed LED Mouse Pad</v>
      </c>
      <c r="H547" s="82" t="str">
        <f t="shared" si="11"/>
        <v>Store</v>
      </c>
      <c r="I547" s="82">
        <f>IF(ISBLANK(A547),,INDEX(Inputs!G:G,MATCH(B547,Inputs!E:E,0)))</f>
        <v>999</v>
      </c>
      <c r="J547" s="87">
        <f t="shared" si="10"/>
        <v>2997</v>
      </c>
      <c r="K547" s="82"/>
      <c r="L547" s="81"/>
      <c r="M547" s="53"/>
      <c r="N547" s="53"/>
      <c r="O547" s="53"/>
      <c r="P547" s="53"/>
      <c r="Q547" s="92"/>
      <c r="R547" s="53"/>
      <c r="S547" s="53"/>
      <c r="T547" s="55"/>
    </row>
    <row r="548" ht="15.75" customHeight="1" spans="1:20">
      <c r="A548" t="s">
        <v>214</v>
      </c>
      <c r="B548">
        <v>250877</v>
      </c>
      <c r="C548" t="s">
        <v>22</v>
      </c>
      <c r="D548">
        <v>1</v>
      </c>
      <c r="E548" s="53" t="str">
        <f>IF(ISBLANK(A548),,INDEX('Store Master'!C:C,MATCH(A548,'Store Master'!A:A,0)))</f>
        <v>Dehradun</v>
      </c>
      <c r="F548" s="81" t="str">
        <f>IF(ISBLANK(A548),,INDEX('Store Master'!D:D,MATCH(A548,'Store Master'!A:A,0)))</f>
        <v>Rajpur Road</v>
      </c>
      <c r="G548" s="81" t="str">
        <f>IF(ISBLANK(A548),,INDEX(Inputs!D:D,MATCH(B548,Inputs!E:E,0)))</f>
        <v>595BK Evo Fox Falcon X35 Medium Speed Mouse Pad</v>
      </c>
      <c r="H548" s="82" t="str">
        <f t="shared" si="11"/>
        <v>Store</v>
      </c>
      <c r="I548" s="82">
        <f>IF(ISBLANK(A548),,INDEX(Inputs!G:G,MATCH(B548,Inputs!E:E,0)))</f>
        <v>349</v>
      </c>
      <c r="J548" s="87">
        <f t="shared" si="10"/>
        <v>349</v>
      </c>
      <c r="K548" s="82"/>
      <c r="L548" s="81"/>
      <c r="M548" s="53"/>
      <c r="N548" s="53"/>
      <c r="O548" s="53"/>
      <c r="P548" s="53"/>
      <c r="Q548" s="92"/>
      <c r="R548" s="53"/>
      <c r="S548" s="53"/>
      <c r="T548" s="55"/>
    </row>
    <row r="549" ht="15.75" customHeight="1" spans="1:20">
      <c r="A549" t="s">
        <v>214</v>
      </c>
      <c r="B549">
        <v>250876</v>
      </c>
      <c r="C549" t="s">
        <v>26</v>
      </c>
      <c r="D549">
        <v>1</v>
      </c>
      <c r="E549" s="53" t="str">
        <f>IF(ISBLANK(A549),,INDEX('Store Master'!C:C,MATCH(A549,'Store Master'!A:A,0)))</f>
        <v>Dehradun</v>
      </c>
      <c r="F549" s="81" t="str">
        <f>IF(ISBLANK(A549),,INDEX('Store Master'!D:D,MATCH(A549,'Store Master'!A:A,0)))</f>
        <v>Rajpur Road</v>
      </c>
      <c r="G549" s="81" t="str">
        <f>IF(ISBLANK(A549),,INDEX(Inputs!D:D,MATCH(B549,Inputs!E:E,0)))</f>
        <v>649BK EvoFox Typhoon Laptop Cooling Pad</v>
      </c>
      <c r="H549" s="82" t="str">
        <f t="shared" si="11"/>
        <v>Store</v>
      </c>
      <c r="I549" s="82">
        <f>IF(ISBLANK(A549),,INDEX(Inputs!G:G,MATCH(B549,Inputs!E:E,0)))</f>
        <v>1399</v>
      </c>
      <c r="J549" s="87">
        <f t="shared" si="10"/>
        <v>1399</v>
      </c>
      <c r="K549" s="82"/>
      <c r="L549" s="81"/>
      <c r="M549" s="53"/>
      <c r="N549" s="53"/>
      <c r="O549" s="53"/>
      <c r="P549" s="53"/>
      <c r="Q549" s="92"/>
      <c r="R549" s="53"/>
      <c r="S549" s="53"/>
      <c r="T549" s="55"/>
    </row>
    <row r="550" ht="15.75" customHeight="1" spans="1:20">
      <c r="A550" t="s">
        <v>214</v>
      </c>
      <c r="B550">
        <v>250874</v>
      </c>
      <c r="C550" t="s">
        <v>13</v>
      </c>
      <c r="D550">
        <v>1</v>
      </c>
      <c r="E550" s="53" t="str">
        <f>IF(ISBLANK(A550),,INDEX('Store Master'!C:C,MATCH(A550,'Store Master'!A:A,0)))</f>
        <v>Dehradun</v>
      </c>
      <c r="F550" s="81" t="str">
        <f>IF(ISBLANK(A550),,INDEX('Store Master'!D:D,MATCH(A550,'Store Master'!A:A,0)))</f>
        <v>Rajpur Road</v>
      </c>
      <c r="G550" s="81" t="str">
        <f>IF(ISBLANK(A550),,INDEX(Inputs!D:D,MATCH(B550,Inputs!E:E,0)))</f>
        <v>432BK EvoFox X-Team Gaming Keyboard &amp; Mouse (USB)</v>
      </c>
      <c r="H550" s="82" t="str">
        <f t="shared" si="11"/>
        <v>Store</v>
      </c>
      <c r="I550" s="82">
        <f>IF(ISBLANK(A550),,INDEX(Inputs!G:G,MATCH(B550,Inputs!E:E,0)))</f>
        <v>1349</v>
      </c>
      <c r="J550" s="87">
        <f t="shared" si="10"/>
        <v>1349</v>
      </c>
      <c r="K550" s="82"/>
      <c r="L550" s="81"/>
      <c r="M550" s="53"/>
      <c r="N550" s="53"/>
      <c r="O550" s="53"/>
      <c r="P550" s="53"/>
      <c r="Q550" s="92"/>
      <c r="R550" s="53"/>
      <c r="S550" s="53"/>
      <c r="T550" s="55"/>
    </row>
    <row r="551" ht="15.75" customHeight="1" spans="1:20">
      <c r="A551" t="s">
        <v>215</v>
      </c>
      <c r="B551">
        <v>250417</v>
      </c>
      <c r="C551" t="s">
        <v>39</v>
      </c>
      <c r="D551">
        <v>1</v>
      </c>
      <c r="E551" s="53" t="str">
        <f>IF(ISBLANK(A551),,INDEX('Store Master'!C:C,MATCH(A551,'Store Master'!A:A,0)))</f>
        <v>New Delhi</v>
      </c>
      <c r="F551" s="81" t="str">
        <f>IF(ISBLANK(A551),,INDEX('Store Master'!D:D,MATCH(A551,'Store Master'!A:A,0)))</f>
        <v>Punjabi Bagh</v>
      </c>
      <c r="G551" s="81" t="str">
        <f>IF(ISBLANK(A551),,INDEX(Inputs!D:D,MATCH(B551,Inputs!E:E,0)))</f>
        <v>416PP Super Speed Hub 4 Port USB 3.0</v>
      </c>
      <c r="H551" s="82" t="str">
        <f t="shared" si="11"/>
        <v>Store</v>
      </c>
      <c r="I551" s="82">
        <f>IF(ISBLANK(A551),,INDEX(Inputs!G:G,MATCH(B551,Inputs!E:E,0)))</f>
        <v>929</v>
      </c>
      <c r="J551" s="87">
        <f t="shared" si="10"/>
        <v>929</v>
      </c>
      <c r="K551" s="82"/>
      <c r="L551" s="81"/>
      <c r="M551" s="53"/>
      <c r="N551" s="53"/>
      <c r="O551" s="53"/>
      <c r="P551" s="53"/>
      <c r="Q551" s="92"/>
      <c r="R551" s="53"/>
      <c r="S551" s="53"/>
      <c r="T551" s="55"/>
    </row>
    <row r="552" ht="15.75" customHeight="1" spans="1:20">
      <c r="A552" t="s">
        <v>215</v>
      </c>
      <c r="B552">
        <v>250875</v>
      </c>
      <c r="C552" t="s">
        <v>103</v>
      </c>
      <c r="D552">
        <v>1</v>
      </c>
      <c r="E552" s="53" t="str">
        <f>IF(ISBLANK(A552),,INDEX('Store Master'!C:C,MATCH(A552,'Store Master'!A:A,0)))</f>
        <v>New Delhi</v>
      </c>
      <c r="F552" s="81" t="str">
        <f>IF(ISBLANK(A552),,INDEX('Store Master'!D:D,MATCH(A552,'Store Master'!A:A,0)))</f>
        <v>Punjabi Bagh</v>
      </c>
      <c r="G552" s="81" t="str">
        <f>IF(ISBLANK(A552),,INDEX(Inputs!D:D,MATCH(B552,Inputs!E:E,0)))</f>
        <v>433BK EvoFox WarHammer Gaming Keyboard (USB)</v>
      </c>
      <c r="H552" s="82" t="str">
        <f t="shared" si="11"/>
        <v>Store</v>
      </c>
      <c r="I552" s="82">
        <f>IF(ISBLANK(A552),,INDEX(Inputs!G:G,MATCH(B552,Inputs!E:E,0)))</f>
        <v>1099</v>
      </c>
      <c r="J552" s="87">
        <f t="shared" si="10"/>
        <v>1099</v>
      </c>
      <c r="K552" s="82"/>
      <c r="L552" s="81"/>
      <c r="M552" s="53"/>
      <c r="N552" s="53"/>
      <c r="O552" s="53"/>
      <c r="P552" s="53"/>
      <c r="Q552" s="92"/>
      <c r="R552" s="53"/>
      <c r="S552" s="53"/>
      <c r="T552" s="55"/>
    </row>
    <row r="553" ht="15.75" customHeight="1" spans="1:20">
      <c r="A553" t="s">
        <v>216</v>
      </c>
      <c r="B553">
        <v>250879</v>
      </c>
      <c r="C553" t="s">
        <v>30</v>
      </c>
      <c r="D553">
        <v>1</v>
      </c>
      <c r="E553" s="53" t="str">
        <f>IF(ISBLANK(A553),,INDEX('Store Master'!C:C,MATCH(A553,'Store Master'!A:A,0)))</f>
        <v>Ahmednagar</v>
      </c>
      <c r="F553" s="81" t="str">
        <f>IF(ISBLANK(A553),,INDEX('Store Master'!D:D,MATCH(A553,'Store Master'!A:A,0)))</f>
        <v>Kohinoor Mall</v>
      </c>
      <c r="G553" s="81" t="str">
        <f>IF(ISBLANK(A553),,INDEX(Inputs!D:D,MATCH(B553,Inputs!E:E,0)))</f>
        <v>597BK Evo Fox Falcon X85 Extra Large Speed Mouse Pad</v>
      </c>
      <c r="H553" s="82" t="str">
        <f t="shared" si="11"/>
        <v>Store</v>
      </c>
      <c r="I553" s="82">
        <f>IF(ISBLANK(A553),,INDEX(Inputs!G:G,MATCH(B553,Inputs!E:E,0)))</f>
        <v>699</v>
      </c>
      <c r="J553" s="87">
        <f t="shared" si="10"/>
        <v>699</v>
      </c>
      <c r="K553" s="82"/>
      <c r="L553" s="81"/>
      <c r="M553" s="53"/>
      <c r="N553" s="53"/>
      <c r="O553" s="53"/>
      <c r="P553" s="53"/>
      <c r="Q553" s="92"/>
      <c r="R553" s="53"/>
      <c r="S553" s="53"/>
      <c r="T553" s="55"/>
    </row>
    <row r="554" ht="15.75" customHeight="1" spans="1:20">
      <c r="A554" t="s">
        <v>217</v>
      </c>
      <c r="B554">
        <v>250423</v>
      </c>
      <c r="C554" t="s">
        <v>11</v>
      </c>
      <c r="D554">
        <v>1</v>
      </c>
      <c r="E554" s="53" t="str">
        <f>IF(ISBLANK(A554),,INDEX('Store Master'!C:C,MATCH(A554,'Store Master'!A:A,0)))</f>
        <v>Gurugram</v>
      </c>
      <c r="F554" s="81" t="str">
        <f>IF(ISBLANK(A554),,INDEX('Store Master'!D:D,MATCH(A554,'Store Master'!A:A,0)))</f>
        <v>Mall Fifty One</v>
      </c>
      <c r="G554" s="81" t="str">
        <f>IF(ISBLANK(A554),,INDEX(Inputs!D:D,MATCH(B554,Inputs!E:E,0)))</f>
        <v>650GR Ergo View Laptop Stand-Grey</v>
      </c>
      <c r="H554" s="82" t="str">
        <f t="shared" si="11"/>
        <v>Store</v>
      </c>
      <c r="I554" s="82">
        <f>IF(ISBLANK(A554),,INDEX(Inputs!G:G,MATCH(B554,Inputs!E:E,0)))</f>
        <v>759</v>
      </c>
      <c r="J554" s="87">
        <f t="shared" si="10"/>
        <v>759</v>
      </c>
      <c r="K554" s="82"/>
      <c r="L554" s="81"/>
      <c r="M554" s="53"/>
      <c r="N554" s="53"/>
      <c r="O554" s="53"/>
      <c r="P554" s="53"/>
      <c r="Q554" s="92"/>
      <c r="R554" s="53"/>
      <c r="S554" s="53"/>
      <c r="T554" s="55"/>
    </row>
    <row r="555" ht="15.75" customHeight="1" spans="1:20">
      <c r="A555" t="s">
        <v>217</v>
      </c>
      <c r="B555">
        <v>256480</v>
      </c>
      <c r="C555" t="s">
        <v>25</v>
      </c>
      <c r="D555">
        <v>1</v>
      </c>
      <c r="E555" s="53" t="str">
        <f>IF(ISBLANK(A555),,INDEX('Store Master'!C:C,MATCH(A555,'Store Master'!A:A,0)))</f>
        <v>Gurugram</v>
      </c>
      <c r="F555" s="81" t="str">
        <f>IF(ISBLANK(A555),,INDEX('Store Master'!D:D,MATCH(A555,'Store Master'!A:A,0)))</f>
        <v>Mall Fifty One</v>
      </c>
      <c r="G555" s="81" t="str">
        <f>IF(ISBLANK(A555),,INDEX(Inputs!D:D,MATCH(B555,Inputs!E:E,0)))</f>
        <v>998PP EvoFox Prime Gaming Bundle (422,423,658,597)</v>
      </c>
      <c r="H555" s="82" t="str">
        <f t="shared" si="11"/>
        <v>Store</v>
      </c>
      <c r="I555" s="82">
        <f>IF(ISBLANK(A555),,INDEX(Inputs!G:G,MATCH(B555,Inputs!E:E,0)))</f>
        <v>3000</v>
      </c>
      <c r="J555" s="87">
        <f t="shared" si="10"/>
        <v>3000</v>
      </c>
      <c r="K555" s="82"/>
      <c r="L555" s="81"/>
      <c r="M555" s="53"/>
      <c r="N555" s="53"/>
      <c r="O555" s="53"/>
      <c r="P555" s="53"/>
      <c r="Q555" s="92"/>
      <c r="R555" s="53"/>
      <c r="S555" s="53"/>
      <c r="T555" s="55"/>
    </row>
    <row r="556" ht="15.75" customHeight="1" spans="1:20">
      <c r="A556" t="s">
        <v>217</v>
      </c>
      <c r="B556">
        <v>250876</v>
      </c>
      <c r="C556" t="s">
        <v>26</v>
      </c>
      <c r="D556">
        <v>1</v>
      </c>
      <c r="E556" s="53" t="str">
        <f>IF(ISBLANK(A556),,INDEX('Store Master'!C:C,MATCH(A556,'Store Master'!A:A,0)))</f>
        <v>Gurugram</v>
      </c>
      <c r="F556" s="81" t="str">
        <f>IF(ISBLANK(A556),,INDEX('Store Master'!D:D,MATCH(A556,'Store Master'!A:A,0)))</f>
        <v>Mall Fifty One</v>
      </c>
      <c r="G556" s="81" t="str">
        <f>IF(ISBLANK(A556),,INDEX(Inputs!D:D,MATCH(B556,Inputs!E:E,0)))</f>
        <v>649BK EvoFox Typhoon Laptop Cooling Pad</v>
      </c>
      <c r="H556" s="82" t="str">
        <f t="shared" si="11"/>
        <v>Store</v>
      </c>
      <c r="I556" s="82">
        <f>IF(ISBLANK(A556),,INDEX(Inputs!G:G,MATCH(B556,Inputs!E:E,0)))</f>
        <v>1399</v>
      </c>
      <c r="J556" s="87">
        <f t="shared" si="10"/>
        <v>1399</v>
      </c>
      <c r="K556" s="82"/>
      <c r="L556" s="81"/>
      <c r="M556" s="53"/>
      <c r="N556" s="53"/>
      <c r="O556" s="53"/>
      <c r="P556" s="53"/>
      <c r="Q556" s="92"/>
      <c r="R556" s="53"/>
      <c r="S556" s="53"/>
      <c r="T556" s="55"/>
    </row>
    <row r="557" ht="15.75" customHeight="1" spans="1:20">
      <c r="A557" t="s">
        <v>217</v>
      </c>
      <c r="B557">
        <v>250874</v>
      </c>
      <c r="C557" t="s">
        <v>13</v>
      </c>
      <c r="D557">
        <v>1</v>
      </c>
      <c r="E557" s="53" t="str">
        <f>IF(ISBLANK(A557),,INDEX('Store Master'!C:C,MATCH(A557,'Store Master'!A:A,0)))</f>
        <v>Gurugram</v>
      </c>
      <c r="F557" s="81" t="str">
        <f>IF(ISBLANK(A557),,INDEX('Store Master'!D:D,MATCH(A557,'Store Master'!A:A,0)))</f>
        <v>Mall Fifty One</v>
      </c>
      <c r="G557" s="81" t="str">
        <f>IF(ISBLANK(A557),,INDEX(Inputs!D:D,MATCH(B557,Inputs!E:E,0)))</f>
        <v>432BK EvoFox X-Team Gaming Keyboard &amp; Mouse (USB)</v>
      </c>
      <c r="H557" s="82" t="str">
        <f t="shared" si="11"/>
        <v>Store</v>
      </c>
      <c r="I557" s="82">
        <f>IF(ISBLANK(A557),,INDEX(Inputs!G:G,MATCH(B557,Inputs!E:E,0)))</f>
        <v>1349</v>
      </c>
      <c r="J557" s="87">
        <f t="shared" si="10"/>
        <v>1349</v>
      </c>
      <c r="K557" s="82"/>
      <c r="L557" s="81"/>
      <c r="M557" s="53"/>
      <c r="N557" s="53"/>
      <c r="O557" s="53"/>
      <c r="P557" s="53"/>
      <c r="Q557" s="92"/>
      <c r="R557" s="53"/>
      <c r="S557" s="53"/>
      <c r="T557" s="55"/>
    </row>
    <row r="558" ht="15.75" customHeight="1" spans="1:20">
      <c r="A558" t="s">
        <v>218</v>
      </c>
      <c r="B558">
        <v>250878</v>
      </c>
      <c r="C558" t="s">
        <v>24</v>
      </c>
      <c r="D558">
        <v>1</v>
      </c>
      <c r="E558" s="53" t="str">
        <f>IF(ISBLANK(A558),,INDEX('Store Master'!C:C,MATCH(A558,'Store Master'!A:A,0)))</f>
        <v>Kolkata</v>
      </c>
      <c r="F558" s="81" t="str">
        <f>IF(ISBLANK(A558),,INDEX('Store Master'!D:D,MATCH(A558,'Store Master'!A:A,0)))</f>
        <v>Park Street</v>
      </c>
      <c r="G558" s="81" t="str">
        <f>IF(ISBLANK(A558),,INDEX(Inputs!D:D,MATCH(B558,Inputs!E:E,0)))</f>
        <v>596BK Evo Fox Falcon LX35 Medium Speed LED Mouse Pad</v>
      </c>
      <c r="H558" s="82" t="str">
        <f t="shared" si="11"/>
        <v>Store</v>
      </c>
      <c r="I558" s="82">
        <f>IF(ISBLANK(A558),,INDEX(Inputs!G:G,MATCH(B558,Inputs!E:E,0)))</f>
        <v>999</v>
      </c>
      <c r="J558" s="87">
        <f t="shared" si="10"/>
        <v>999</v>
      </c>
      <c r="K558" s="82"/>
      <c r="L558" s="81"/>
      <c r="M558" s="53"/>
      <c r="N558" s="53"/>
      <c r="O558" s="53"/>
      <c r="P558" s="53"/>
      <c r="Q558" s="92"/>
      <c r="R558" s="53"/>
      <c r="S558" s="53"/>
      <c r="T558" s="55"/>
    </row>
    <row r="559" ht="15.75" customHeight="1" spans="1:20">
      <c r="A559" t="s">
        <v>218</v>
      </c>
      <c r="B559">
        <v>250874</v>
      </c>
      <c r="C559" t="s">
        <v>13</v>
      </c>
      <c r="D559">
        <v>1</v>
      </c>
      <c r="E559" s="53" t="str">
        <f>IF(ISBLANK(A559),,INDEX('Store Master'!C:C,MATCH(A559,'Store Master'!A:A,0)))</f>
        <v>Kolkata</v>
      </c>
      <c r="F559" s="81" t="str">
        <f>IF(ISBLANK(A559),,INDEX('Store Master'!D:D,MATCH(A559,'Store Master'!A:A,0)))</f>
        <v>Park Street</v>
      </c>
      <c r="G559" s="81" t="str">
        <f>IF(ISBLANK(A559),,INDEX(Inputs!D:D,MATCH(B559,Inputs!E:E,0)))</f>
        <v>432BK EvoFox X-Team Gaming Keyboard &amp; Mouse (USB)</v>
      </c>
      <c r="H559" s="82" t="str">
        <f t="shared" si="11"/>
        <v>Store</v>
      </c>
      <c r="I559" s="82">
        <f>IF(ISBLANK(A559),,INDEX(Inputs!G:G,MATCH(B559,Inputs!E:E,0)))</f>
        <v>1349</v>
      </c>
      <c r="J559" s="87">
        <f t="shared" si="10"/>
        <v>1349</v>
      </c>
      <c r="K559" s="82"/>
      <c r="L559" s="81"/>
      <c r="M559" s="53"/>
      <c r="N559" s="53"/>
      <c r="O559" s="53"/>
      <c r="P559" s="53"/>
      <c r="Q559" s="92"/>
      <c r="R559" s="53"/>
      <c r="S559" s="53"/>
      <c r="T559" s="55"/>
    </row>
    <row r="560" ht="15.75" customHeight="1" spans="1:20">
      <c r="A560" t="s">
        <v>219</v>
      </c>
      <c r="B560">
        <v>250876</v>
      </c>
      <c r="C560" t="s">
        <v>26</v>
      </c>
      <c r="D560">
        <v>1</v>
      </c>
      <c r="E560" s="53" t="str">
        <f>IF(ISBLANK(A560),,INDEX('Store Master'!C:C,MATCH(A560,'Store Master'!A:A,0)))</f>
        <v>Ahmedabad</v>
      </c>
      <c r="F560" s="81" t="str">
        <f>IF(ISBLANK(A560),,INDEX('Store Master'!D:D,MATCH(A560,'Store Master'!A:A,0)))</f>
        <v>Hathijan Circle</v>
      </c>
      <c r="G560" s="81" t="str">
        <f>IF(ISBLANK(A560),,INDEX(Inputs!D:D,MATCH(B560,Inputs!E:E,0)))</f>
        <v>649BK EvoFox Typhoon Laptop Cooling Pad</v>
      </c>
      <c r="H560" s="82" t="str">
        <f t="shared" si="11"/>
        <v>Store</v>
      </c>
      <c r="I560" s="82">
        <f>IF(ISBLANK(A560),,INDEX(Inputs!G:G,MATCH(B560,Inputs!E:E,0)))</f>
        <v>1399</v>
      </c>
      <c r="J560" s="87">
        <f t="shared" si="10"/>
        <v>1399</v>
      </c>
      <c r="K560" s="82"/>
      <c r="L560" s="81"/>
      <c r="M560" s="53"/>
      <c r="N560" s="53"/>
      <c r="O560" s="53"/>
      <c r="P560" s="53"/>
      <c r="Q560" s="92"/>
      <c r="R560" s="53"/>
      <c r="S560" s="53"/>
      <c r="T560" s="55"/>
    </row>
    <row r="561" ht="15.75" customHeight="1" spans="1:20">
      <c r="A561" t="s">
        <v>220</v>
      </c>
      <c r="B561">
        <v>250878</v>
      </c>
      <c r="C561" t="s">
        <v>24</v>
      </c>
      <c r="D561">
        <v>1</v>
      </c>
      <c r="E561" s="53" t="str">
        <f>IF(ISBLANK(A561),,INDEX('Store Master'!C:C,MATCH(A561,'Store Master'!A:A,0)))</f>
        <v>Kozhikode</v>
      </c>
      <c r="F561" s="81" t="str">
        <f>IF(ISBLANK(A561),,INDEX('Store Master'!D:D,MATCH(A561,'Store Master'!A:A,0)))</f>
        <v>Hilite Mall</v>
      </c>
      <c r="G561" s="81" t="str">
        <f>IF(ISBLANK(A561),,INDEX(Inputs!D:D,MATCH(B561,Inputs!E:E,0)))</f>
        <v>596BK Evo Fox Falcon LX35 Medium Speed LED Mouse Pad</v>
      </c>
      <c r="H561" s="82" t="str">
        <f t="shared" si="11"/>
        <v>Store</v>
      </c>
      <c r="I561" s="82">
        <f>IF(ISBLANK(A561),,INDEX(Inputs!G:G,MATCH(B561,Inputs!E:E,0)))</f>
        <v>999</v>
      </c>
      <c r="J561" s="87">
        <f t="shared" si="10"/>
        <v>999</v>
      </c>
      <c r="K561" s="82"/>
      <c r="L561" s="81"/>
      <c r="M561" s="53"/>
      <c r="N561" s="53"/>
      <c r="O561" s="53"/>
      <c r="P561" s="53"/>
      <c r="Q561" s="92"/>
      <c r="R561" s="53"/>
      <c r="S561" s="53"/>
      <c r="T561" s="55"/>
    </row>
    <row r="562" ht="15.75" customHeight="1" spans="1:20">
      <c r="A562" t="s">
        <v>221</v>
      </c>
      <c r="B562">
        <v>250879</v>
      </c>
      <c r="C562" t="s">
        <v>30</v>
      </c>
      <c r="D562">
        <v>1</v>
      </c>
      <c r="E562" s="53" t="str">
        <f>IF(ISBLANK(A562),,INDEX('Store Master'!C:C,MATCH(A562,'Store Master'!A:A,0)))</f>
        <v>Bangalore</v>
      </c>
      <c r="F562" s="81" t="str">
        <f>IF(ISBLANK(A562),,INDEX('Store Master'!D:D,MATCH(A562,'Store Master'!A:A,0)))</f>
        <v>Nagarbhavi</v>
      </c>
      <c r="G562" s="81" t="str">
        <f>IF(ISBLANK(A562),,INDEX(Inputs!D:D,MATCH(B562,Inputs!E:E,0)))</f>
        <v>597BK Evo Fox Falcon X85 Extra Large Speed Mouse Pad</v>
      </c>
      <c r="H562" s="82" t="str">
        <f t="shared" si="11"/>
        <v>Store</v>
      </c>
      <c r="I562" s="82">
        <f>IF(ISBLANK(A562),,INDEX(Inputs!G:G,MATCH(B562,Inputs!E:E,0)))</f>
        <v>699</v>
      </c>
      <c r="J562" s="87">
        <f t="shared" si="10"/>
        <v>699</v>
      </c>
      <c r="K562" s="82"/>
      <c r="L562" s="81"/>
      <c r="M562" s="53"/>
      <c r="N562" s="53"/>
      <c r="O562" s="53"/>
      <c r="P562" s="53"/>
      <c r="Q562" s="92"/>
      <c r="R562" s="53"/>
      <c r="S562" s="53"/>
      <c r="T562" s="55"/>
    </row>
    <row r="563" ht="15.75" customHeight="1" spans="1:20">
      <c r="A563" t="s">
        <v>221</v>
      </c>
      <c r="B563">
        <v>250876</v>
      </c>
      <c r="C563" t="s">
        <v>26</v>
      </c>
      <c r="D563">
        <v>1</v>
      </c>
      <c r="E563" s="53" t="str">
        <f>IF(ISBLANK(A563),,INDEX('Store Master'!C:C,MATCH(A563,'Store Master'!A:A,0)))</f>
        <v>Bangalore</v>
      </c>
      <c r="F563" s="81" t="str">
        <f>IF(ISBLANK(A563),,INDEX('Store Master'!D:D,MATCH(A563,'Store Master'!A:A,0)))</f>
        <v>Nagarbhavi</v>
      </c>
      <c r="G563" s="81" t="str">
        <f>IF(ISBLANK(A563),,INDEX(Inputs!D:D,MATCH(B563,Inputs!E:E,0)))</f>
        <v>649BK EvoFox Typhoon Laptop Cooling Pad</v>
      </c>
      <c r="H563" s="82" t="str">
        <f t="shared" si="11"/>
        <v>Store</v>
      </c>
      <c r="I563" s="82">
        <f>IF(ISBLANK(A563),,INDEX(Inputs!G:G,MATCH(B563,Inputs!E:E,0)))</f>
        <v>1399</v>
      </c>
      <c r="J563" s="87">
        <f t="shared" si="10"/>
        <v>1399</v>
      </c>
      <c r="K563" s="82"/>
      <c r="L563" s="81"/>
      <c r="M563" s="53"/>
      <c r="N563" s="53"/>
      <c r="O563" s="53"/>
      <c r="P563" s="53"/>
      <c r="Q563" s="92"/>
      <c r="R563" s="53"/>
      <c r="S563" s="53"/>
      <c r="T563" s="55"/>
    </row>
    <row r="564" ht="15.75" customHeight="1" spans="1:20">
      <c r="A564" t="s">
        <v>222</v>
      </c>
      <c r="B564">
        <v>250876</v>
      </c>
      <c r="C564" t="s">
        <v>26</v>
      </c>
      <c r="D564">
        <v>1</v>
      </c>
      <c r="E564" s="53" t="str">
        <f>IF(ISBLANK(A564),,INDEX('Store Master'!C:C,MATCH(A564,'Store Master'!A:A,0)))</f>
        <v>Kochi</v>
      </c>
      <c r="F564" s="81" t="str">
        <f>IF(ISBLANK(A564),,INDEX('Store Master'!D:D,MATCH(A564,'Store Master'!A:A,0)))</f>
        <v>Kalamassery</v>
      </c>
      <c r="G564" s="81" t="str">
        <f>IF(ISBLANK(A564),,INDEX(Inputs!D:D,MATCH(B564,Inputs!E:E,0)))</f>
        <v>649BK EvoFox Typhoon Laptop Cooling Pad</v>
      </c>
      <c r="H564" s="82" t="str">
        <f t="shared" si="11"/>
        <v>Store</v>
      </c>
      <c r="I564" s="82">
        <f>IF(ISBLANK(A564),,INDEX(Inputs!G:G,MATCH(B564,Inputs!E:E,0)))</f>
        <v>1399</v>
      </c>
      <c r="J564" s="87">
        <f t="shared" si="10"/>
        <v>1399</v>
      </c>
      <c r="K564" s="82"/>
      <c r="L564" s="81"/>
      <c r="M564" s="53"/>
      <c r="N564" s="53"/>
      <c r="O564" s="53"/>
      <c r="P564" s="53"/>
      <c r="Q564" s="92"/>
      <c r="R564" s="53"/>
      <c r="S564" s="53"/>
      <c r="T564" s="55"/>
    </row>
    <row r="565" ht="15.75" customHeight="1" spans="1:20">
      <c r="A565" t="s">
        <v>223</v>
      </c>
      <c r="B565">
        <v>256480</v>
      </c>
      <c r="C565" t="s">
        <v>25</v>
      </c>
      <c r="D565">
        <v>1</v>
      </c>
      <c r="E565" s="53" t="str">
        <f>IF(ISBLANK(A565),,INDEX('Store Master'!C:C,MATCH(A565,'Store Master'!A:A,0)))</f>
        <v>Bardoli</v>
      </c>
      <c r="F565" s="81" t="str">
        <f>IF(ISBLANK(A565),,INDEX('Store Master'!D:D,MATCH(A565,'Store Master'!A:A,0)))</f>
        <v>Mota Road</v>
      </c>
      <c r="G565" s="81" t="str">
        <f>IF(ISBLANK(A565),,INDEX(Inputs!D:D,MATCH(B565,Inputs!E:E,0)))</f>
        <v>998PP EvoFox Prime Gaming Bundle (422,423,658,597)</v>
      </c>
      <c r="H565" s="82" t="str">
        <f t="shared" si="11"/>
        <v>Store</v>
      </c>
      <c r="I565" s="82">
        <f>IF(ISBLANK(A565),,INDEX(Inputs!G:G,MATCH(B565,Inputs!E:E,0)))</f>
        <v>3000</v>
      </c>
      <c r="J565" s="87">
        <f t="shared" si="10"/>
        <v>3000</v>
      </c>
      <c r="K565" s="82"/>
      <c r="L565" s="81"/>
      <c r="M565" s="53"/>
      <c r="N565" s="53"/>
      <c r="O565" s="53"/>
      <c r="P565" s="53"/>
      <c r="Q565" s="92"/>
      <c r="R565" s="53"/>
      <c r="S565" s="53"/>
      <c r="T565" s="55"/>
    </row>
    <row r="566" ht="15.75" customHeight="1" spans="1:20">
      <c r="A566" t="s">
        <v>223</v>
      </c>
      <c r="B566">
        <v>250876</v>
      </c>
      <c r="C566" t="s">
        <v>26</v>
      </c>
      <c r="D566">
        <v>1</v>
      </c>
      <c r="E566" s="53" t="str">
        <f>IF(ISBLANK(A566),,INDEX('Store Master'!C:C,MATCH(A566,'Store Master'!A:A,0)))</f>
        <v>Bardoli</v>
      </c>
      <c r="F566" s="81" t="str">
        <f>IF(ISBLANK(A566),,INDEX('Store Master'!D:D,MATCH(A566,'Store Master'!A:A,0)))</f>
        <v>Mota Road</v>
      </c>
      <c r="G566" s="81" t="str">
        <f>IF(ISBLANK(A566),,INDEX(Inputs!D:D,MATCH(B566,Inputs!E:E,0)))</f>
        <v>649BK EvoFox Typhoon Laptop Cooling Pad</v>
      </c>
      <c r="H566" s="82" t="str">
        <f t="shared" si="11"/>
        <v>Store</v>
      </c>
      <c r="I566" s="82">
        <f>IF(ISBLANK(A566),,INDEX(Inputs!G:G,MATCH(B566,Inputs!E:E,0)))</f>
        <v>1399</v>
      </c>
      <c r="J566" s="87">
        <f t="shared" si="10"/>
        <v>1399</v>
      </c>
      <c r="K566" s="82"/>
      <c r="L566" s="81"/>
      <c r="M566" s="53"/>
      <c r="N566" s="53"/>
      <c r="O566" s="53"/>
      <c r="P566" s="53"/>
      <c r="Q566" s="92"/>
      <c r="R566" s="53"/>
      <c r="S566" s="53"/>
      <c r="T566" s="55"/>
    </row>
    <row r="567" ht="15.75" customHeight="1" spans="1:20">
      <c r="A567" t="s">
        <v>223</v>
      </c>
      <c r="B567">
        <v>250875</v>
      </c>
      <c r="C567" t="s">
        <v>103</v>
      </c>
      <c r="D567">
        <v>3</v>
      </c>
      <c r="E567" s="53" t="str">
        <f>IF(ISBLANK(A567),,INDEX('Store Master'!C:C,MATCH(A567,'Store Master'!A:A,0)))</f>
        <v>Bardoli</v>
      </c>
      <c r="F567" s="81" t="str">
        <f>IF(ISBLANK(A567),,INDEX('Store Master'!D:D,MATCH(A567,'Store Master'!A:A,0)))</f>
        <v>Mota Road</v>
      </c>
      <c r="G567" s="81" t="str">
        <f>IF(ISBLANK(A567),,INDEX(Inputs!D:D,MATCH(B567,Inputs!E:E,0)))</f>
        <v>433BK EvoFox WarHammer Gaming Keyboard (USB)</v>
      </c>
      <c r="H567" s="82" t="str">
        <f t="shared" si="11"/>
        <v>Store</v>
      </c>
      <c r="I567" s="82">
        <f>IF(ISBLANK(A567),,INDEX(Inputs!G:G,MATCH(B567,Inputs!E:E,0)))</f>
        <v>1099</v>
      </c>
      <c r="J567" s="87">
        <f t="shared" si="10"/>
        <v>3297</v>
      </c>
      <c r="K567" s="82"/>
      <c r="L567" s="81"/>
      <c r="M567" s="53"/>
      <c r="N567" s="53"/>
      <c r="O567" s="53"/>
      <c r="P567" s="53"/>
      <c r="Q567" s="92"/>
      <c r="R567" s="53"/>
      <c r="S567" s="53"/>
      <c r="T567" s="55"/>
    </row>
    <row r="568" ht="15.75" customHeight="1" spans="1:20">
      <c r="A568" t="s">
        <v>224</v>
      </c>
      <c r="B568">
        <v>250874</v>
      </c>
      <c r="C568" t="s">
        <v>13</v>
      </c>
      <c r="D568">
        <v>1</v>
      </c>
      <c r="E568" s="53" t="str">
        <f>IF(ISBLANK(A568),,INDEX('Store Master'!C:C,MATCH(A568,'Store Master'!A:A,0)))</f>
        <v>Bangalore</v>
      </c>
      <c r="F568" s="81" t="str">
        <f>IF(ISBLANK(A568),,INDEX('Store Master'!D:D,MATCH(A568,'Store Master'!A:A,0)))</f>
        <v>Kanakpura</v>
      </c>
      <c r="G568" s="81" t="str">
        <f>IF(ISBLANK(A568),,INDEX(Inputs!D:D,MATCH(B568,Inputs!E:E,0)))</f>
        <v>432BK EvoFox X-Team Gaming Keyboard &amp; Mouse (USB)</v>
      </c>
      <c r="H568" s="82" t="str">
        <f t="shared" si="11"/>
        <v>Store</v>
      </c>
      <c r="I568" s="82">
        <f>IF(ISBLANK(A568),,INDEX(Inputs!G:G,MATCH(B568,Inputs!E:E,0)))</f>
        <v>1349</v>
      </c>
      <c r="J568" s="87">
        <f t="shared" si="10"/>
        <v>1349</v>
      </c>
      <c r="K568" s="82"/>
      <c r="L568" s="81"/>
      <c r="M568" s="53"/>
      <c r="N568" s="53"/>
      <c r="O568" s="53"/>
      <c r="P568" s="53"/>
      <c r="Q568" s="92"/>
      <c r="R568" s="53"/>
      <c r="S568" s="53"/>
      <c r="T568" s="55"/>
    </row>
    <row r="569" ht="15.75" customHeight="1" spans="1:20">
      <c r="A569" t="s">
        <v>225</v>
      </c>
      <c r="B569">
        <v>250878</v>
      </c>
      <c r="C569" t="s">
        <v>24</v>
      </c>
      <c r="D569">
        <v>1</v>
      </c>
      <c r="E569" s="53" t="str">
        <f>IF(ISBLANK(A569),,INDEX('Store Master'!C:C,MATCH(A569,'Store Master'!A:A,0)))</f>
        <v>Ahmedabad</v>
      </c>
      <c r="F569" s="81" t="str">
        <f>IF(ISBLANK(A569),,INDEX('Store Master'!D:D,MATCH(A569,'Store Master'!A:A,0)))</f>
        <v>Zundal</v>
      </c>
      <c r="G569" s="81" t="str">
        <f>IF(ISBLANK(A569),,INDEX(Inputs!D:D,MATCH(B569,Inputs!E:E,0)))</f>
        <v>596BK Evo Fox Falcon LX35 Medium Speed LED Mouse Pad</v>
      </c>
      <c r="H569" s="82" t="str">
        <f t="shared" si="11"/>
        <v>Store</v>
      </c>
      <c r="I569" s="82">
        <f>IF(ISBLANK(A569),,INDEX(Inputs!G:G,MATCH(B569,Inputs!E:E,0)))</f>
        <v>999</v>
      </c>
      <c r="J569" s="87">
        <f t="shared" si="10"/>
        <v>999</v>
      </c>
      <c r="K569" s="82"/>
      <c r="L569" s="81"/>
      <c r="M569" s="53"/>
      <c r="N569" s="53"/>
      <c r="O569" s="53"/>
      <c r="P569" s="53"/>
      <c r="Q569" s="92"/>
      <c r="R569" s="53"/>
      <c r="S569" s="53"/>
      <c r="T569" s="55"/>
    </row>
    <row r="570" ht="15.75" customHeight="1" spans="1:20">
      <c r="A570" t="s">
        <v>226</v>
      </c>
      <c r="B570">
        <v>256479</v>
      </c>
      <c r="C570" t="s">
        <v>28</v>
      </c>
      <c r="D570">
        <v>1</v>
      </c>
      <c r="E570" s="53" t="str">
        <f>IF(ISBLANK(A570),,INDEX('Store Master'!C:C,MATCH(A570,'Store Master'!A:A,0)))</f>
        <v>New Delhi</v>
      </c>
      <c r="F570" s="81" t="str">
        <f>IF(ISBLANK(A570),,INDEX('Store Master'!D:D,MATCH(A570,'Store Master'!A:A,0)))</f>
        <v>DLF Avenue Mall</v>
      </c>
      <c r="G570" s="81" t="str">
        <f>IF(ISBLANK(A570),,INDEX(Inputs!D:D,MATCH(B570,Inputs!E:E,0)))</f>
        <v>997PP EvoFox Explore Gaming Bundle (422,423,659,595)</v>
      </c>
      <c r="H570" s="82" t="str">
        <f t="shared" si="11"/>
        <v>Store</v>
      </c>
      <c r="I570" s="82">
        <f>IF(ISBLANK(A570),,INDEX(Inputs!G:G,MATCH(B570,Inputs!E:E,0)))</f>
        <v>2500</v>
      </c>
      <c r="J570" s="87">
        <f t="shared" si="10"/>
        <v>2500</v>
      </c>
      <c r="K570" s="82"/>
      <c r="L570" s="81"/>
      <c r="M570" s="53"/>
      <c r="N570" s="53"/>
      <c r="O570" s="53"/>
      <c r="P570" s="53"/>
      <c r="Q570" s="92"/>
      <c r="R570" s="53"/>
      <c r="S570" s="53"/>
      <c r="T570" s="55"/>
    </row>
    <row r="571" ht="15.75" customHeight="1" spans="1:20">
      <c r="A571" t="s">
        <v>226</v>
      </c>
      <c r="B571">
        <v>250878</v>
      </c>
      <c r="C571" t="s">
        <v>24</v>
      </c>
      <c r="D571">
        <v>1</v>
      </c>
      <c r="E571" s="53" t="str">
        <f>IF(ISBLANK(A571),,INDEX('Store Master'!C:C,MATCH(A571,'Store Master'!A:A,0)))</f>
        <v>New Delhi</v>
      </c>
      <c r="F571" s="81" t="str">
        <f>IF(ISBLANK(A571),,INDEX('Store Master'!D:D,MATCH(A571,'Store Master'!A:A,0)))</f>
        <v>DLF Avenue Mall</v>
      </c>
      <c r="G571" s="81" t="str">
        <f>IF(ISBLANK(A571),,INDEX(Inputs!D:D,MATCH(B571,Inputs!E:E,0)))</f>
        <v>596BK Evo Fox Falcon LX35 Medium Speed LED Mouse Pad</v>
      </c>
      <c r="H571" s="82" t="str">
        <f t="shared" si="11"/>
        <v>Store</v>
      </c>
      <c r="I571" s="82">
        <f>IF(ISBLANK(A571),,INDEX(Inputs!G:G,MATCH(B571,Inputs!E:E,0)))</f>
        <v>999</v>
      </c>
      <c r="J571" s="87">
        <f t="shared" si="10"/>
        <v>999</v>
      </c>
      <c r="K571" s="82"/>
      <c r="L571" s="81"/>
      <c r="M571" s="53"/>
      <c r="N571" s="53"/>
      <c r="O571" s="53"/>
      <c r="P571" s="53"/>
      <c r="Q571" s="92"/>
      <c r="R571" s="53"/>
      <c r="S571" s="53"/>
      <c r="T571" s="55"/>
    </row>
    <row r="572" ht="15.75" customHeight="1" spans="1:20">
      <c r="A572" t="s">
        <v>226</v>
      </c>
      <c r="B572">
        <v>250879</v>
      </c>
      <c r="C572" t="s">
        <v>30</v>
      </c>
      <c r="D572">
        <v>1</v>
      </c>
      <c r="E572" s="53" t="str">
        <f>IF(ISBLANK(A572),,INDEX('Store Master'!C:C,MATCH(A572,'Store Master'!A:A,0)))</f>
        <v>New Delhi</v>
      </c>
      <c r="F572" s="81" t="str">
        <f>IF(ISBLANK(A572),,INDEX('Store Master'!D:D,MATCH(A572,'Store Master'!A:A,0)))</f>
        <v>DLF Avenue Mall</v>
      </c>
      <c r="G572" s="81" t="str">
        <f>IF(ISBLANK(A572),,INDEX(Inputs!D:D,MATCH(B572,Inputs!E:E,0)))</f>
        <v>597BK Evo Fox Falcon X85 Extra Large Speed Mouse Pad</v>
      </c>
      <c r="H572" s="82" t="str">
        <f t="shared" si="11"/>
        <v>Store</v>
      </c>
      <c r="I572" s="82">
        <f>IF(ISBLANK(A572),,INDEX(Inputs!G:G,MATCH(B572,Inputs!E:E,0)))</f>
        <v>699</v>
      </c>
      <c r="J572" s="87">
        <f t="shared" si="10"/>
        <v>699</v>
      </c>
      <c r="K572" s="82"/>
      <c r="L572" s="81"/>
      <c r="M572" s="53"/>
      <c r="N572" s="53"/>
      <c r="O572" s="53"/>
      <c r="P572" s="53"/>
      <c r="Q572" s="92"/>
      <c r="R572" s="53"/>
      <c r="S572" s="53"/>
      <c r="T572" s="55"/>
    </row>
    <row r="573" ht="15.75" customHeight="1" spans="1:20">
      <c r="A573" t="s">
        <v>227</v>
      </c>
      <c r="B573">
        <v>250878</v>
      </c>
      <c r="C573" t="s">
        <v>24</v>
      </c>
      <c r="D573">
        <v>1</v>
      </c>
      <c r="E573" s="53" t="str">
        <f>IF(ISBLANK(A573),,INDEX('Store Master'!C:C,MATCH(A573,'Store Master'!A:A,0)))</f>
        <v>Ujjain</v>
      </c>
      <c r="F573" s="81" t="str">
        <f>IF(ISBLANK(A573),,INDEX('Store Master'!D:D,MATCH(A573,'Store Master'!A:A,0)))</f>
        <v>Dewas Road</v>
      </c>
      <c r="G573" s="81" t="str">
        <f>IF(ISBLANK(A573),,INDEX(Inputs!D:D,MATCH(B573,Inputs!E:E,0)))</f>
        <v>596BK Evo Fox Falcon LX35 Medium Speed LED Mouse Pad</v>
      </c>
      <c r="H573" s="82" t="str">
        <f t="shared" si="11"/>
        <v>Store</v>
      </c>
      <c r="I573" s="82">
        <f>IF(ISBLANK(A573),,INDEX(Inputs!G:G,MATCH(B573,Inputs!E:E,0)))</f>
        <v>999</v>
      </c>
      <c r="J573" s="87">
        <f t="shared" si="10"/>
        <v>999</v>
      </c>
      <c r="K573" s="82"/>
      <c r="L573" s="81"/>
      <c r="M573" s="53"/>
      <c r="N573" s="53"/>
      <c r="O573" s="53"/>
      <c r="P573" s="53"/>
      <c r="Q573" s="92"/>
      <c r="R573" s="53"/>
      <c r="S573" s="53"/>
      <c r="T573" s="55"/>
    </row>
    <row r="574" ht="15.75" customHeight="1" spans="1:20">
      <c r="A574" t="s">
        <v>228</v>
      </c>
      <c r="B574">
        <v>250878</v>
      </c>
      <c r="C574" t="s">
        <v>24</v>
      </c>
      <c r="D574">
        <v>1</v>
      </c>
      <c r="E574" s="53" t="str">
        <f>IF(ISBLANK(A574),,INDEX('Store Master'!C:C,MATCH(A574,'Store Master'!A:A,0)))</f>
        <v>New Delhi</v>
      </c>
      <c r="F574" s="81" t="str">
        <f>IF(ISBLANK(A574),,INDEX('Store Master'!D:D,MATCH(A574,'Store Master'!A:A,0)))</f>
        <v>Shahdara</v>
      </c>
      <c r="G574" s="81" t="str">
        <f>IF(ISBLANK(A574),,INDEX(Inputs!D:D,MATCH(B574,Inputs!E:E,0)))</f>
        <v>596BK Evo Fox Falcon LX35 Medium Speed LED Mouse Pad</v>
      </c>
      <c r="H574" s="82" t="str">
        <f t="shared" si="11"/>
        <v>Store</v>
      </c>
      <c r="I574" s="82">
        <f>IF(ISBLANK(A574),,INDEX(Inputs!G:G,MATCH(B574,Inputs!E:E,0)))</f>
        <v>999</v>
      </c>
      <c r="J574" s="87">
        <f t="shared" si="10"/>
        <v>999</v>
      </c>
      <c r="K574" s="82"/>
      <c r="L574" s="81"/>
      <c r="M574" s="53"/>
      <c r="N574" s="53"/>
      <c r="O574" s="53"/>
      <c r="P574" s="53"/>
      <c r="Q574" s="92"/>
      <c r="R574" s="53"/>
      <c r="S574" s="53"/>
      <c r="T574" s="55"/>
    </row>
    <row r="575" ht="15.75" customHeight="1" spans="1:20">
      <c r="A575" t="s">
        <v>228</v>
      </c>
      <c r="B575">
        <v>256480</v>
      </c>
      <c r="C575" t="s">
        <v>25</v>
      </c>
      <c r="D575">
        <v>1</v>
      </c>
      <c r="E575" s="53" t="str">
        <f>IF(ISBLANK(A575),,INDEX('Store Master'!C:C,MATCH(A575,'Store Master'!A:A,0)))</f>
        <v>New Delhi</v>
      </c>
      <c r="F575" s="81" t="str">
        <f>IF(ISBLANK(A575),,INDEX('Store Master'!D:D,MATCH(A575,'Store Master'!A:A,0)))</f>
        <v>Shahdara</v>
      </c>
      <c r="G575" s="81" t="str">
        <f>IF(ISBLANK(A575),,INDEX(Inputs!D:D,MATCH(B575,Inputs!E:E,0)))</f>
        <v>998PP EvoFox Prime Gaming Bundle (422,423,658,597)</v>
      </c>
      <c r="H575" s="82" t="str">
        <f t="shared" si="11"/>
        <v>Store</v>
      </c>
      <c r="I575" s="82">
        <f>IF(ISBLANK(A575),,INDEX(Inputs!G:G,MATCH(B575,Inputs!E:E,0)))</f>
        <v>3000</v>
      </c>
      <c r="J575" s="87">
        <f t="shared" si="10"/>
        <v>3000</v>
      </c>
      <c r="K575" s="82"/>
      <c r="L575" s="81"/>
      <c r="M575" s="53"/>
      <c r="N575" s="53"/>
      <c r="O575" s="53"/>
      <c r="P575" s="53"/>
      <c r="Q575" s="92"/>
      <c r="R575" s="53"/>
      <c r="S575" s="53"/>
      <c r="T575" s="55"/>
    </row>
    <row r="576" ht="15.75" customHeight="1" spans="1:20">
      <c r="A576" t="s">
        <v>228</v>
      </c>
      <c r="B576">
        <v>250876</v>
      </c>
      <c r="C576" t="s">
        <v>26</v>
      </c>
      <c r="D576">
        <v>1</v>
      </c>
      <c r="E576" s="53" t="str">
        <f>IF(ISBLANK(A576),,INDEX('Store Master'!C:C,MATCH(A576,'Store Master'!A:A,0)))</f>
        <v>New Delhi</v>
      </c>
      <c r="F576" s="81" t="str">
        <f>IF(ISBLANK(A576),,INDEX('Store Master'!D:D,MATCH(A576,'Store Master'!A:A,0)))</f>
        <v>Shahdara</v>
      </c>
      <c r="G576" s="81" t="str">
        <f>IF(ISBLANK(A576),,INDEX(Inputs!D:D,MATCH(B576,Inputs!E:E,0)))</f>
        <v>649BK EvoFox Typhoon Laptop Cooling Pad</v>
      </c>
      <c r="H576" s="82" t="str">
        <f t="shared" si="11"/>
        <v>Store</v>
      </c>
      <c r="I576" s="82">
        <f>IF(ISBLANK(A576),,INDEX(Inputs!G:G,MATCH(B576,Inputs!E:E,0)))</f>
        <v>1399</v>
      </c>
      <c r="J576" s="87">
        <f t="shared" si="10"/>
        <v>1399</v>
      </c>
      <c r="K576" s="82"/>
      <c r="L576" s="81"/>
      <c r="M576" s="53"/>
      <c r="N576" s="53"/>
      <c r="O576" s="53"/>
      <c r="P576" s="53"/>
      <c r="Q576" s="92"/>
      <c r="R576" s="53"/>
      <c r="S576" s="53"/>
      <c r="T576" s="55"/>
    </row>
    <row r="577" ht="15.75" customHeight="1" spans="1:20">
      <c r="A577" t="s">
        <v>229</v>
      </c>
      <c r="B577">
        <v>250417</v>
      </c>
      <c r="C577" t="s">
        <v>39</v>
      </c>
      <c r="D577">
        <v>1</v>
      </c>
      <c r="E577" s="53" t="str">
        <f>IF(ISBLANK(A577),,INDEX('Store Master'!C:C,MATCH(A577,'Store Master'!A:A,0)))</f>
        <v>Gurugram</v>
      </c>
      <c r="F577" s="81" t="str">
        <f>IF(ISBLANK(A577),,INDEX('Store Master'!D:D,MATCH(A577,'Store Master'!A:A,0)))</f>
        <v>Sohna Road</v>
      </c>
      <c r="G577" s="81" t="str">
        <f>IF(ISBLANK(A577),,INDEX(Inputs!D:D,MATCH(B577,Inputs!E:E,0)))</f>
        <v>416PP Super Speed Hub 4 Port USB 3.0</v>
      </c>
      <c r="H577" s="82" t="str">
        <f t="shared" si="11"/>
        <v>Store</v>
      </c>
      <c r="I577" s="82">
        <f>IF(ISBLANK(A577),,INDEX(Inputs!G:G,MATCH(B577,Inputs!E:E,0)))</f>
        <v>929</v>
      </c>
      <c r="J577" s="87">
        <f t="shared" si="10"/>
        <v>929</v>
      </c>
      <c r="K577" s="82"/>
      <c r="L577" s="81"/>
      <c r="M577" s="53"/>
      <c r="N577" s="53"/>
      <c r="O577" s="53"/>
      <c r="P577" s="53"/>
      <c r="Q577" s="92"/>
      <c r="R577" s="53"/>
      <c r="S577" s="53"/>
      <c r="T577" s="55"/>
    </row>
    <row r="578" ht="15.75" customHeight="1" spans="1:20">
      <c r="A578" t="s">
        <v>229</v>
      </c>
      <c r="B578">
        <v>250423</v>
      </c>
      <c r="C578" t="s">
        <v>11</v>
      </c>
      <c r="D578">
        <v>1</v>
      </c>
      <c r="E578" s="53" t="str">
        <f>IF(ISBLANK(A578),,INDEX('Store Master'!C:C,MATCH(A578,'Store Master'!A:A,0)))</f>
        <v>Gurugram</v>
      </c>
      <c r="F578" s="81" t="str">
        <f>IF(ISBLANK(A578),,INDEX('Store Master'!D:D,MATCH(A578,'Store Master'!A:A,0)))</f>
        <v>Sohna Road</v>
      </c>
      <c r="G578" s="81" t="str">
        <f>IF(ISBLANK(A578),,INDEX(Inputs!D:D,MATCH(B578,Inputs!E:E,0)))</f>
        <v>650GR Ergo View Laptop Stand-Grey</v>
      </c>
      <c r="H578" s="82" t="str">
        <f t="shared" ref="H578:H641" si="12">IF(LEFT(A578,1)="A","Store",IF(LEFT(A578,1)="D","DC"))</f>
        <v>Store</v>
      </c>
      <c r="I578" s="82">
        <f>IF(ISBLANK(A578),,INDEX(Inputs!G:G,MATCH(B578,Inputs!E:E,0)))</f>
        <v>759</v>
      </c>
      <c r="J578" s="87">
        <f t="shared" si="10"/>
        <v>759</v>
      </c>
      <c r="K578" s="82"/>
      <c r="L578" s="81"/>
      <c r="M578" s="53"/>
      <c r="N578" s="53"/>
      <c r="O578" s="53"/>
      <c r="P578" s="53"/>
      <c r="Q578" s="92"/>
      <c r="R578" s="53"/>
      <c r="S578" s="53"/>
      <c r="T578" s="55"/>
    </row>
    <row r="579" ht="15.75" customHeight="1" spans="1:20">
      <c r="A579" t="s">
        <v>229</v>
      </c>
      <c r="B579">
        <v>256479</v>
      </c>
      <c r="C579" t="s">
        <v>28</v>
      </c>
      <c r="D579">
        <v>1</v>
      </c>
      <c r="E579" s="53" t="str">
        <f>IF(ISBLANK(A579),,INDEX('Store Master'!C:C,MATCH(A579,'Store Master'!A:A,0)))</f>
        <v>Gurugram</v>
      </c>
      <c r="F579" s="81" t="str">
        <f>IF(ISBLANK(A579),,INDEX('Store Master'!D:D,MATCH(A579,'Store Master'!A:A,0)))</f>
        <v>Sohna Road</v>
      </c>
      <c r="G579" s="81" t="str">
        <f>IF(ISBLANK(A579),,INDEX(Inputs!D:D,MATCH(B579,Inputs!E:E,0)))</f>
        <v>997PP EvoFox Explore Gaming Bundle (422,423,659,595)</v>
      </c>
      <c r="H579" s="82" t="str">
        <f t="shared" si="12"/>
        <v>Store</v>
      </c>
      <c r="I579" s="82">
        <f>IF(ISBLANK(A579),,INDEX(Inputs!G:G,MATCH(B579,Inputs!E:E,0)))</f>
        <v>2500</v>
      </c>
      <c r="J579" s="87">
        <f t="shared" si="10"/>
        <v>2500</v>
      </c>
      <c r="K579" s="82"/>
      <c r="L579" s="81"/>
      <c r="M579" s="53"/>
      <c r="N579" s="53"/>
      <c r="O579" s="53"/>
      <c r="P579" s="53"/>
      <c r="Q579" s="92"/>
      <c r="R579" s="53"/>
      <c r="S579" s="53"/>
      <c r="T579" s="55"/>
    </row>
    <row r="580" ht="15.75" customHeight="1" spans="1:20">
      <c r="A580" t="s">
        <v>229</v>
      </c>
      <c r="B580">
        <v>250879</v>
      </c>
      <c r="C580" t="s">
        <v>30</v>
      </c>
      <c r="D580">
        <v>1</v>
      </c>
      <c r="E580" s="53" t="str">
        <f>IF(ISBLANK(A580),,INDEX('Store Master'!C:C,MATCH(A580,'Store Master'!A:A,0)))</f>
        <v>Gurugram</v>
      </c>
      <c r="F580" s="81" t="str">
        <f>IF(ISBLANK(A580),,INDEX('Store Master'!D:D,MATCH(A580,'Store Master'!A:A,0)))</f>
        <v>Sohna Road</v>
      </c>
      <c r="G580" s="81" t="str">
        <f>IF(ISBLANK(A580),,INDEX(Inputs!D:D,MATCH(B580,Inputs!E:E,0)))</f>
        <v>597BK Evo Fox Falcon X85 Extra Large Speed Mouse Pad</v>
      </c>
      <c r="H580" s="82" t="str">
        <f t="shared" si="12"/>
        <v>Store</v>
      </c>
      <c r="I580" s="82">
        <f>IF(ISBLANK(A580),,INDEX(Inputs!G:G,MATCH(B580,Inputs!E:E,0)))</f>
        <v>699</v>
      </c>
      <c r="J580" s="87">
        <f t="shared" si="10"/>
        <v>699</v>
      </c>
      <c r="K580" s="82"/>
      <c r="L580" s="81"/>
      <c r="M580" s="53"/>
      <c r="N580" s="53"/>
      <c r="O580" s="53"/>
      <c r="P580" s="53"/>
      <c r="Q580" s="92"/>
      <c r="R580" s="53"/>
      <c r="S580" s="53"/>
      <c r="T580" s="55"/>
    </row>
    <row r="581" ht="15.75" customHeight="1" spans="1:20">
      <c r="A581" t="s">
        <v>229</v>
      </c>
      <c r="B581">
        <v>250873</v>
      </c>
      <c r="C581" t="s">
        <v>12</v>
      </c>
      <c r="D581">
        <v>-1</v>
      </c>
      <c r="E581" s="53" t="str">
        <f>IF(ISBLANK(A581),,INDEX('Store Master'!C:C,MATCH(A581,'Store Master'!A:A,0)))</f>
        <v>Gurugram</v>
      </c>
      <c r="F581" s="81" t="str">
        <f>IF(ISBLANK(A581),,INDEX('Store Master'!D:D,MATCH(A581,'Store Master'!A:A,0)))</f>
        <v>Sohna Road</v>
      </c>
      <c r="G581" s="81" t="str">
        <f>IF(ISBLANK(A581),,INDEX(Inputs!D:D,MATCH(B581,Inputs!E:E,0)))</f>
        <v>422BK Evo Fox Fireblade Gaming Keyboard USB</v>
      </c>
      <c r="H581" s="82" t="str">
        <f t="shared" si="12"/>
        <v>Store</v>
      </c>
      <c r="I581" s="82">
        <f>IF(ISBLANK(A581),,INDEX(Inputs!G:G,MATCH(B581,Inputs!E:E,0)))</f>
        <v>999</v>
      </c>
      <c r="J581" s="87">
        <f t="shared" si="10"/>
        <v>-999</v>
      </c>
      <c r="K581" s="82"/>
      <c r="L581" s="81"/>
      <c r="M581" s="53"/>
      <c r="N581" s="53"/>
      <c r="O581" s="53"/>
      <c r="P581" s="53"/>
      <c r="Q581" s="92"/>
      <c r="R581" s="53"/>
      <c r="S581" s="53"/>
      <c r="T581" s="55"/>
    </row>
    <row r="582" ht="15.75" customHeight="1" spans="1:20">
      <c r="A582" t="s">
        <v>229</v>
      </c>
      <c r="B582">
        <v>256480</v>
      </c>
      <c r="C582" t="s">
        <v>25</v>
      </c>
      <c r="D582">
        <v>1</v>
      </c>
      <c r="E582" s="53" t="str">
        <f>IF(ISBLANK(A582),,INDEX('Store Master'!C:C,MATCH(A582,'Store Master'!A:A,0)))</f>
        <v>Gurugram</v>
      </c>
      <c r="F582" s="81" t="str">
        <f>IF(ISBLANK(A582),,INDEX('Store Master'!D:D,MATCH(A582,'Store Master'!A:A,0)))</f>
        <v>Sohna Road</v>
      </c>
      <c r="G582" s="81" t="str">
        <f>IF(ISBLANK(A582),,INDEX(Inputs!D:D,MATCH(B582,Inputs!E:E,0)))</f>
        <v>998PP EvoFox Prime Gaming Bundle (422,423,658,597)</v>
      </c>
      <c r="H582" s="82" t="str">
        <f t="shared" si="12"/>
        <v>Store</v>
      </c>
      <c r="I582" s="82">
        <f>IF(ISBLANK(A582),,INDEX(Inputs!G:G,MATCH(B582,Inputs!E:E,0)))</f>
        <v>3000</v>
      </c>
      <c r="J582" s="87">
        <f t="shared" si="10"/>
        <v>3000</v>
      </c>
      <c r="K582" s="82"/>
      <c r="L582" s="81"/>
      <c r="M582" s="53"/>
      <c r="N582" s="53"/>
      <c r="O582" s="53"/>
      <c r="P582" s="53"/>
      <c r="Q582" s="92"/>
      <c r="R582" s="53"/>
      <c r="S582" s="53"/>
      <c r="T582" s="55"/>
    </row>
    <row r="583" ht="15.75" customHeight="1" spans="1:20">
      <c r="A583" t="s">
        <v>230</v>
      </c>
      <c r="B583">
        <v>250417</v>
      </c>
      <c r="C583" t="s">
        <v>39</v>
      </c>
      <c r="D583">
        <v>2</v>
      </c>
      <c r="E583" s="53" t="str">
        <f>IF(ISBLANK(A583),,INDEX('Store Master'!C:C,MATCH(A583,'Store Master'!A:A,0)))</f>
        <v>Pune</v>
      </c>
      <c r="F583" s="81" t="str">
        <f>IF(ISBLANK(A583),,INDEX('Store Master'!D:D,MATCH(A583,'Store Master'!A:A,0)))</f>
        <v>Westend Mall</v>
      </c>
      <c r="G583" s="81" t="str">
        <f>IF(ISBLANK(A583),,INDEX(Inputs!D:D,MATCH(B583,Inputs!E:E,0)))</f>
        <v>416PP Super Speed Hub 4 Port USB 3.0</v>
      </c>
      <c r="H583" s="82" t="str">
        <f t="shared" si="12"/>
        <v>Store</v>
      </c>
      <c r="I583" s="82">
        <f>IF(ISBLANK(A583),,INDEX(Inputs!G:G,MATCH(B583,Inputs!E:E,0)))</f>
        <v>929</v>
      </c>
      <c r="J583" s="87">
        <f t="shared" si="10"/>
        <v>1858</v>
      </c>
      <c r="K583" s="82"/>
      <c r="L583" s="81"/>
      <c r="M583" s="53"/>
      <c r="N583" s="53"/>
      <c r="O583" s="53"/>
      <c r="P583" s="53"/>
      <c r="Q583" s="92"/>
      <c r="R583" s="53"/>
      <c r="S583" s="53"/>
      <c r="T583" s="55"/>
    </row>
    <row r="584" ht="15.75" customHeight="1" spans="1:20">
      <c r="A584" t="s">
        <v>230</v>
      </c>
      <c r="B584">
        <v>250877</v>
      </c>
      <c r="C584" t="s">
        <v>22</v>
      </c>
      <c r="D584">
        <v>-1</v>
      </c>
      <c r="E584" s="53" t="str">
        <f>IF(ISBLANK(A584),,INDEX('Store Master'!C:C,MATCH(A584,'Store Master'!A:A,0)))</f>
        <v>Pune</v>
      </c>
      <c r="F584" s="81" t="str">
        <f>IF(ISBLANK(A584),,INDEX('Store Master'!D:D,MATCH(A584,'Store Master'!A:A,0)))</f>
        <v>Westend Mall</v>
      </c>
      <c r="G584" s="81" t="str">
        <f>IF(ISBLANK(A584),,INDEX(Inputs!D:D,MATCH(B584,Inputs!E:E,0)))</f>
        <v>595BK Evo Fox Falcon X35 Medium Speed Mouse Pad</v>
      </c>
      <c r="H584" s="82" t="str">
        <f t="shared" si="12"/>
        <v>Store</v>
      </c>
      <c r="I584" s="82">
        <f>IF(ISBLANK(A584),,INDEX(Inputs!G:G,MATCH(B584,Inputs!E:E,0)))</f>
        <v>349</v>
      </c>
      <c r="J584" s="87">
        <f t="shared" si="10"/>
        <v>-349</v>
      </c>
      <c r="K584" s="82"/>
      <c r="L584" s="81"/>
      <c r="M584" s="53"/>
      <c r="N584" s="53"/>
      <c r="O584" s="53"/>
      <c r="P584" s="53"/>
      <c r="Q584" s="92"/>
      <c r="R584" s="53"/>
      <c r="S584" s="53"/>
      <c r="T584" s="55"/>
    </row>
    <row r="585" ht="15.75" customHeight="1" spans="1:20">
      <c r="A585" t="s">
        <v>230</v>
      </c>
      <c r="B585">
        <v>256480</v>
      </c>
      <c r="C585" t="s">
        <v>25</v>
      </c>
      <c r="D585">
        <v>3</v>
      </c>
      <c r="E585" s="53" t="str">
        <f>IF(ISBLANK(A585),,INDEX('Store Master'!C:C,MATCH(A585,'Store Master'!A:A,0)))</f>
        <v>Pune</v>
      </c>
      <c r="F585" s="81" t="str">
        <f>IF(ISBLANK(A585),,INDEX('Store Master'!D:D,MATCH(A585,'Store Master'!A:A,0)))</f>
        <v>Westend Mall</v>
      </c>
      <c r="G585" s="81" t="str">
        <f>IF(ISBLANK(A585),,INDEX(Inputs!D:D,MATCH(B585,Inputs!E:E,0)))</f>
        <v>998PP EvoFox Prime Gaming Bundle (422,423,658,597)</v>
      </c>
      <c r="H585" s="82" t="str">
        <f t="shared" si="12"/>
        <v>Store</v>
      </c>
      <c r="I585" s="82">
        <f>IF(ISBLANK(A585),,INDEX(Inputs!G:G,MATCH(B585,Inputs!E:E,0)))</f>
        <v>3000</v>
      </c>
      <c r="J585" s="87">
        <f t="shared" si="10"/>
        <v>9000</v>
      </c>
      <c r="K585" s="82"/>
      <c r="L585" s="81"/>
      <c r="M585" s="53"/>
      <c r="N585" s="53"/>
      <c r="O585" s="53"/>
      <c r="P585" s="53"/>
      <c r="Q585" s="92"/>
      <c r="R585" s="53"/>
      <c r="S585" s="53"/>
      <c r="T585" s="55"/>
    </row>
    <row r="586" ht="15.75" customHeight="1" spans="1:20">
      <c r="A586" t="s">
        <v>230</v>
      </c>
      <c r="B586">
        <v>250421</v>
      </c>
      <c r="C586" t="s">
        <v>14</v>
      </c>
      <c r="D586">
        <v>1</v>
      </c>
      <c r="E586" s="53" t="str">
        <f>IF(ISBLANK(A586),,INDEX('Store Master'!C:C,MATCH(A586,'Store Master'!A:A,0)))</f>
        <v>Pune</v>
      </c>
      <c r="F586" s="81" t="str">
        <f>IF(ISBLANK(A586),,INDEX('Store Master'!D:D,MATCH(A586,'Store Master'!A:A,0)))</f>
        <v>Westend Mall</v>
      </c>
      <c r="G586" s="81" t="str">
        <f>IF(ISBLANK(A586),,INDEX(Inputs!D:D,MATCH(B586,Inputs!E:E,0)))</f>
        <v>146BK NeoCase Sleeve MP 450 14</v>
      </c>
      <c r="H586" s="82" t="str">
        <f t="shared" si="12"/>
        <v>Store</v>
      </c>
      <c r="I586" s="82">
        <f>IF(ISBLANK(A586),,INDEX(Inputs!G:G,MATCH(B586,Inputs!E:E,0)))</f>
        <v>779</v>
      </c>
      <c r="J586" s="87">
        <f t="shared" si="10"/>
        <v>779</v>
      </c>
      <c r="K586" s="82"/>
      <c r="L586" s="81"/>
      <c r="M586" s="53"/>
      <c r="N586" s="53"/>
      <c r="O586" s="53"/>
      <c r="P586" s="53"/>
      <c r="Q586" s="92"/>
      <c r="R586" s="53"/>
      <c r="S586" s="53"/>
      <c r="T586" s="55"/>
    </row>
    <row r="587" ht="15.75" customHeight="1" spans="1:20">
      <c r="A587" t="s">
        <v>230</v>
      </c>
      <c r="B587">
        <v>260090</v>
      </c>
      <c r="C587" t="s">
        <v>17</v>
      </c>
      <c r="D587">
        <v>1</v>
      </c>
      <c r="E587" s="53" t="str">
        <f>IF(ISBLANK(A587),,INDEX('Store Master'!C:C,MATCH(A587,'Store Master'!A:A,0)))</f>
        <v>Pune</v>
      </c>
      <c r="F587" s="81" t="str">
        <f>IF(ISBLANK(A587),,INDEX('Store Master'!D:D,MATCH(A587,'Store Master'!A:A,0)))</f>
        <v>Westend Mall</v>
      </c>
      <c r="G587" s="81" t="str">
        <f>IF(ISBLANK(A587),,INDEX(Inputs!D:D,MATCH(B587,Inputs!E:E,0)))</f>
        <v>400PP Xcite Neo Keyboard &amp; Mouse USB</v>
      </c>
      <c r="H587" s="82" t="str">
        <f t="shared" si="12"/>
        <v>Store</v>
      </c>
      <c r="I587" s="82">
        <f>IF(ISBLANK(A587),,INDEX(Inputs!G:G,MATCH(B587,Inputs!E:E,0)))</f>
        <v>729</v>
      </c>
      <c r="J587" s="87">
        <f t="shared" si="10"/>
        <v>729</v>
      </c>
      <c r="K587" s="82"/>
      <c r="L587" s="81"/>
      <c r="M587" s="53"/>
      <c r="N587" s="53"/>
      <c r="O587" s="53"/>
      <c r="P587" s="53"/>
      <c r="Q587" s="92"/>
      <c r="R587" s="53"/>
      <c r="S587" s="53"/>
      <c r="T587" s="55"/>
    </row>
    <row r="588" ht="15.75" customHeight="1" spans="1:20">
      <c r="A588" t="s">
        <v>230</v>
      </c>
      <c r="B588">
        <v>260089</v>
      </c>
      <c r="C588" t="s">
        <v>18</v>
      </c>
      <c r="D588">
        <v>1</v>
      </c>
      <c r="E588" s="53" t="str">
        <f>IF(ISBLANK(A588),,INDEX('Store Master'!C:C,MATCH(A588,'Store Master'!A:A,0)))</f>
        <v>Pune</v>
      </c>
      <c r="F588" s="81" t="str">
        <f>IF(ISBLANK(A588),,INDEX('Store Master'!D:D,MATCH(A588,'Store Master'!A:A,0)))</f>
        <v>Westend Mall</v>
      </c>
      <c r="G588" s="81" t="str">
        <f>IF(ISBLANK(A588),,INDEX(Inputs!D:D,MATCH(B588,Inputs!E:E,0)))</f>
        <v>398PP Xcite Neo Keyboard USB</v>
      </c>
      <c r="H588" s="82" t="str">
        <f t="shared" si="12"/>
        <v>Store</v>
      </c>
      <c r="I588" s="82">
        <f>IF(ISBLANK(A588),,INDEX(Inputs!G:G,MATCH(B588,Inputs!E:E,0)))</f>
        <v>529</v>
      </c>
      <c r="J588" s="87">
        <f t="shared" si="10"/>
        <v>529</v>
      </c>
      <c r="K588" s="82"/>
      <c r="L588" s="81"/>
      <c r="M588" s="53"/>
      <c r="N588" s="53"/>
      <c r="O588" s="53"/>
      <c r="P588" s="53"/>
      <c r="Q588" s="92"/>
      <c r="R588" s="53"/>
      <c r="S588" s="53"/>
      <c r="T588" s="55"/>
    </row>
    <row r="589" ht="15.75" customHeight="1" spans="1:20">
      <c r="A589" t="s">
        <v>231</v>
      </c>
      <c r="B589">
        <v>250876</v>
      </c>
      <c r="C589" t="s">
        <v>26</v>
      </c>
      <c r="D589">
        <v>1</v>
      </c>
      <c r="E589" s="53" t="str">
        <f>IF(ISBLANK(A589),,INDEX('Store Master'!C:C,MATCH(A589,'Store Master'!A:A,0)))</f>
        <v>Ludhiana</v>
      </c>
      <c r="F589" s="81" t="str">
        <f>IF(ISBLANK(A589),,INDEX('Store Master'!D:D,MATCH(A589,'Store Master'!A:A,0)))</f>
        <v>Sector 32A</v>
      </c>
      <c r="G589" s="81" t="str">
        <f>IF(ISBLANK(A589),,INDEX(Inputs!D:D,MATCH(B589,Inputs!E:E,0)))</f>
        <v>649BK EvoFox Typhoon Laptop Cooling Pad</v>
      </c>
      <c r="H589" s="82" t="str">
        <f t="shared" si="12"/>
        <v>Store</v>
      </c>
      <c r="I589" s="82">
        <f>IF(ISBLANK(A589),,INDEX(Inputs!G:G,MATCH(B589,Inputs!E:E,0)))</f>
        <v>1399</v>
      </c>
      <c r="J589" s="87">
        <f t="shared" si="10"/>
        <v>1399</v>
      </c>
      <c r="K589" s="82"/>
      <c r="L589" s="81"/>
      <c r="M589" s="53"/>
      <c r="N589" s="53"/>
      <c r="O589" s="53"/>
      <c r="P589" s="53"/>
      <c r="Q589" s="92"/>
      <c r="R589" s="53"/>
      <c r="S589" s="53"/>
      <c r="T589" s="55"/>
    </row>
    <row r="590" ht="15.75" customHeight="1" spans="1:20">
      <c r="A590" t="s">
        <v>231</v>
      </c>
      <c r="B590">
        <v>250421</v>
      </c>
      <c r="C590" t="s">
        <v>14</v>
      </c>
      <c r="D590">
        <v>1</v>
      </c>
      <c r="E590" s="53" t="str">
        <f>IF(ISBLANK(A590),,INDEX('Store Master'!C:C,MATCH(A590,'Store Master'!A:A,0)))</f>
        <v>Ludhiana</v>
      </c>
      <c r="F590" s="81" t="str">
        <f>IF(ISBLANK(A590),,INDEX('Store Master'!D:D,MATCH(A590,'Store Master'!A:A,0)))</f>
        <v>Sector 32A</v>
      </c>
      <c r="G590" s="81" t="str">
        <f>IF(ISBLANK(A590),,INDEX(Inputs!D:D,MATCH(B590,Inputs!E:E,0)))</f>
        <v>146BK NeoCase Sleeve MP 450 14</v>
      </c>
      <c r="H590" s="82" t="str">
        <f t="shared" si="12"/>
        <v>Store</v>
      </c>
      <c r="I590" s="82">
        <f>IF(ISBLANK(A590),,INDEX(Inputs!G:G,MATCH(B590,Inputs!E:E,0)))</f>
        <v>779</v>
      </c>
      <c r="J590" s="87">
        <f t="shared" si="10"/>
        <v>779</v>
      </c>
      <c r="K590" s="82"/>
      <c r="L590" s="81"/>
      <c r="M590" s="53"/>
      <c r="N590" s="53"/>
      <c r="O590" s="53"/>
      <c r="P590" s="53"/>
      <c r="Q590" s="92"/>
      <c r="R590" s="53"/>
      <c r="S590" s="53"/>
      <c r="T590" s="55"/>
    </row>
    <row r="591" ht="15.75" customHeight="1" spans="1:20">
      <c r="A591" t="s">
        <v>231</v>
      </c>
      <c r="B591">
        <v>204737</v>
      </c>
      <c r="C591" t="s">
        <v>20</v>
      </c>
      <c r="D591">
        <v>1</v>
      </c>
      <c r="E591" s="53" t="str">
        <f>IF(ISBLANK(A591),,INDEX('Store Master'!C:C,MATCH(A591,'Store Master'!A:A,0)))</f>
        <v>Ludhiana</v>
      </c>
      <c r="F591" s="81" t="str">
        <f>IF(ISBLANK(A591),,INDEX('Store Master'!D:D,MATCH(A591,'Store Master'!A:A,0)))</f>
        <v>Sector 32A</v>
      </c>
      <c r="G591" s="81" t="str">
        <f>IF(ISBLANK(A591),,INDEX(Inputs!D:D,MATCH(B591,Inputs!E:E,0)))</f>
        <v>850PP Xcite Pro Keyboard &amp; Mouse USB</v>
      </c>
      <c r="H591" s="82" t="str">
        <f t="shared" si="12"/>
        <v>Store</v>
      </c>
      <c r="I591" s="82">
        <f>IF(ISBLANK(A591),,INDEX(Inputs!G:G,MATCH(B591,Inputs!E:E,0)))</f>
        <v>729</v>
      </c>
      <c r="J591" s="87">
        <f t="shared" si="10"/>
        <v>729</v>
      </c>
      <c r="K591" s="82"/>
      <c r="L591" s="81"/>
      <c r="M591" s="53"/>
      <c r="N591" s="53"/>
      <c r="O591" s="53"/>
      <c r="P591" s="53"/>
      <c r="Q591" s="92"/>
      <c r="R591" s="53"/>
      <c r="S591" s="53"/>
      <c r="T591" s="55"/>
    </row>
    <row r="592" ht="15.75" customHeight="1" spans="1:20">
      <c r="A592" t="s">
        <v>232</v>
      </c>
      <c r="B592">
        <v>250874</v>
      </c>
      <c r="C592" t="s">
        <v>13</v>
      </c>
      <c r="D592">
        <v>1</v>
      </c>
      <c r="E592" s="53" t="str">
        <f>IF(ISBLANK(A592),,INDEX('Store Master'!C:C,MATCH(A592,'Store Master'!A:A,0)))</f>
        <v>Porbandar</v>
      </c>
      <c r="F592" s="81" t="str">
        <f>IF(ISBLANK(A592),,INDEX('Store Master'!D:D,MATCH(A592,'Store Master'!A:A,0)))</f>
        <v>Jalaram Colony</v>
      </c>
      <c r="G592" s="81" t="str">
        <f>IF(ISBLANK(A592),,INDEX(Inputs!D:D,MATCH(B592,Inputs!E:E,0)))</f>
        <v>432BK EvoFox X-Team Gaming Keyboard &amp; Mouse (USB)</v>
      </c>
      <c r="H592" s="82" t="str">
        <f t="shared" si="12"/>
        <v>Store</v>
      </c>
      <c r="I592" s="82">
        <f>IF(ISBLANK(A592),,INDEX(Inputs!G:G,MATCH(B592,Inputs!E:E,0)))</f>
        <v>1349</v>
      </c>
      <c r="J592" s="87">
        <f t="shared" si="10"/>
        <v>1349</v>
      </c>
      <c r="K592" s="82"/>
      <c r="L592" s="81"/>
      <c r="M592" s="53"/>
      <c r="N592" s="53"/>
      <c r="O592" s="53"/>
      <c r="P592" s="53"/>
      <c r="Q592" s="92"/>
      <c r="R592" s="53"/>
      <c r="S592" s="53"/>
      <c r="T592" s="55"/>
    </row>
    <row r="593" ht="15.75" customHeight="1" spans="1:20">
      <c r="A593" t="s">
        <v>233</v>
      </c>
      <c r="B593">
        <v>250421</v>
      </c>
      <c r="C593" t="s">
        <v>14</v>
      </c>
      <c r="D593">
        <v>1</v>
      </c>
      <c r="E593" s="53" t="str">
        <f>IF(ISBLANK(A593),,INDEX('Store Master'!C:C,MATCH(A593,'Store Master'!A:A,0)))</f>
        <v>Ahmedabad</v>
      </c>
      <c r="F593" s="81" t="str">
        <f>IF(ISBLANK(A593),,INDEX('Store Master'!D:D,MATCH(A593,'Store Master'!A:A,0)))</f>
        <v>Nava Naroda</v>
      </c>
      <c r="G593" s="81" t="str">
        <f>IF(ISBLANK(A593),,INDEX(Inputs!D:D,MATCH(B593,Inputs!E:E,0)))</f>
        <v>146BK NeoCase Sleeve MP 450 14</v>
      </c>
      <c r="H593" s="82" t="str">
        <f t="shared" si="12"/>
        <v>Store</v>
      </c>
      <c r="I593" s="82">
        <f>IF(ISBLANK(A593),,INDEX(Inputs!G:G,MATCH(B593,Inputs!E:E,0)))</f>
        <v>779</v>
      </c>
      <c r="J593" s="87">
        <f t="shared" si="10"/>
        <v>779</v>
      </c>
      <c r="K593" s="82"/>
      <c r="L593" s="81"/>
      <c r="M593" s="53"/>
      <c r="N593" s="53"/>
      <c r="O593" s="53"/>
      <c r="P593" s="53"/>
      <c r="Q593" s="92"/>
      <c r="R593" s="53"/>
      <c r="S593" s="53"/>
      <c r="T593" s="55"/>
    </row>
    <row r="594" ht="15.75" customHeight="1" spans="1:20">
      <c r="A594" t="s">
        <v>234</v>
      </c>
      <c r="B594">
        <v>250417</v>
      </c>
      <c r="C594" t="s">
        <v>39</v>
      </c>
      <c r="D594">
        <v>1</v>
      </c>
      <c r="E594" s="53" t="str">
        <f>IF(ISBLANK(A594),,INDEX('Store Master'!C:C,MATCH(A594,'Store Master'!A:A,0)))</f>
        <v>Indore</v>
      </c>
      <c r="F594" s="81" t="str">
        <f>IF(ISBLANK(A594),,INDEX('Store Master'!D:D,MATCH(A594,'Store Master'!A:A,0)))</f>
        <v>Bicholi Mardana</v>
      </c>
      <c r="G594" s="81" t="str">
        <f>IF(ISBLANK(A594),,INDEX(Inputs!D:D,MATCH(B594,Inputs!E:E,0)))</f>
        <v>416PP Super Speed Hub 4 Port USB 3.0</v>
      </c>
      <c r="H594" s="82" t="str">
        <f t="shared" si="12"/>
        <v>Store</v>
      </c>
      <c r="I594" s="82">
        <f>IF(ISBLANK(A594),,INDEX(Inputs!G:G,MATCH(B594,Inputs!E:E,0)))</f>
        <v>929</v>
      </c>
      <c r="J594" s="87">
        <f t="shared" si="10"/>
        <v>929</v>
      </c>
      <c r="K594" s="82"/>
      <c r="L594" s="81"/>
      <c r="M594" s="53"/>
      <c r="N594" s="53"/>
      <c r="O594" s="53"/>
      <c r="P594" s="53"/>
      <c r="Q594" s="92"/>
      <c r="R594" s="53"/>
      <c r="S594" s="53"/>
      <c r="T594" s="55"/>
    </row>
    <row r="595" ht="15.75" customHeight="1" spans="1:20">
      <c r="A595" t="s">
        <v>234</v>
      </c>
      <c r="B595">
        <v>256479</v>
      </c>
      <c r="C595" t="s">
        <v>28</v>
      </c>
      <c r="D595">
        <v>1</v>
      </c>
      <c r="E595" s="53" t="str">
        <f>IF(ISBLANK(A595),,INDEX('Store Master'!C:C,MATCH(A595,'Store Master'!A:A,0)))</f>
        <v>Indore</v>
      </c>
      <c r="F595" s="81" t="str">
        <f>IF(ISBLANK(A595),,INDEX('Store Master'!D:D,MATCH(A595,'Store Master'!A:A,0)))</f>
        <v>Bicholi Mardana</v>
      </c>
      <c r="G595" s="81" t="str">
        <f>IF(ISBLANK(A595),,INDEX(Inputs!D:D,MATCH(B595,Inputs!E:E,0)))</f>
        <v>997PP EvoFox Explore Gaming Bundle (422,423,659,595)</v>
      </c>
      <c r="H595" s="82" t="str">
        <f t="shared" si="12"/>
        <v>Store</v>
      </c>
      <c r="I595" s="82">
        <f>IF(ISBLANK(A595),,INDEX(Inputs!G:G,MATCH(B595,Inputs!E:E,0)))</f>
        <v>2500</v>
      </c>
      <c r="J595" s="87">
        <f t="shared" si="10"/>
        <v>2500</v>
      </c>
      <c r="K595" s="82"/>
      <c r="L595" s="81"/>
      <c r="M595" s="53"/>
      <c r="N595" s="53"/>
      <c r="O595" s="53"/>
      <c r="P595" s="53"/>
      <c r="Q595" s="92"/>
      <c r="R595" s="53"/>
      <c r="S595" s="53"/>
      <c r="T595" s="55"/>
    </row>
    <row r="596" ht="15.75" customHeight="1" spans="1:20">
      <c r="A596" t="s">
        <v>235</v>
      </c>
      <c r="B596">
        <v>250423</v>
      </c>
      <c r="C596" t="s">
        <v>11</v>
      </c>
      <c r="D596">
        <v>1</v>
      </c>
      <c r="E596" s="53" t="str">
        <f>IF(ISBLANK(A596),,INDEX('Store Master'!C:C,MATCH(A596,'Store Master'!A:A,0)))</f>
        <v>Mahbubnagar</v>
      </c>
      <c r="F596" s="81" t="str">
        <f>IF(ISBLANK(A596),,INDEX('Store Master'!D:D,MATCH(A596,'Store Master'!A:A,0)))</f>
        <v>Rajendra Nagar</v>
      </c>
      <c r="G596" s="81" t="str">
        <f>IF(ISBLANK(A596),,INDEX(Inputs!D:D,MATCH(B596,Inputs!E:E,0)))</f>
        <v>650GR Ergo View Laptop Stand-Grey</v>
      </c>
      <c r="H596" s="82" t="str">
        <f t="shared" si="12"/>
        <v>Store</v>
      </c>
      <c r="I596" s="82">
        <f>IF(ISBLANK(A596),,INDEX(Inputs!G:G,MATCH(B596,Inputs!E:E,0)))</f>
        <v>759</v>
      </c>
      <c r="J596" s="87">
        <f t="shared" si="10"/>
        <v>759</v>
      </c>
      <c r="K596" s="82"/>
      <c r="L596" s="81"/>
      <c r="M596" s="53"/>
      <c r="N596" s="53"/>
      <c r="O596" s="53"/>
      <c r="P596" s="53"/>
      <c r="Q596" s="92"/>
      <c r="R596" s="53"/>
      <c r="S596" s="53"/>
      <c r="T596" s="55"/>
    </row>
    <row r="597" ht="15.75" customHeight="1" spans="1:20">
      <c r="A597" t="s">
        <v>235</v>
      </c>
      <c r="B597">
        <v>250879</v>
      </c>
      <c r="C597" t="s">
        <v>30</v>
      </c>
      <c r="D597">
        <v>1</v>
      </c>
      <c r="E597" s="53" t="str">
        <f>IF(ISBLANK(A597),,INDEX('Store Master'!C:C,MATCH(A597,'Store Master'!A:A,0)))</f>
        <v>Mahbubnagar</v>
      </c>
      <c r="F597" s="81" t="str">
        <f>IF(ISBLANK(A597),,INDEX('Store Master'!D:D,MATCH(A597,'Store Master'!A:A,0)))</f>
        <v>Rajendra Nagar</v>
      </c>
      <c r="G597" s="81" t="str">
        <f>IF(ISBLANK(A597),,INDEX(Inputs!D:D,MATCH(B597,Inputs!E:E,0)))</f>
        <v>597BK Evo Fox Falcon X85 Extra Large Speed Mouse Pad</v>
      </c>
      <c r="H597" s="82" t="str">
        <f t="shared" si="12"/>
        <v>Store</v>
      </c>
      <c r="I597" s="82">
        <f>IF(ISBLANK(A597),,INDEX(Inputs!G:G,MATCH(B597,Inputs!E:E,0)))</f>
        <v>699</v>
      </c>
      <c r="J597" s="87">
        <f t="shared" si="10"/>
        <v>699</v>
      </c>
      <c r="K597" s="82"/>
      <c r="L597" s="81"/>
      <c r="M597" s="53"/>
      <c r="N597" s="53"/>
      <c r="O597" s="53"/>
      <c r="P597" s="53"/>
      <c r="Q597" s="92"/>
      <c r="R597" s="53"/>
      <c r="S597" s="53"/>
      <c r="T597" s="55"/>
    </row>
    <row r="598" ht="15.75" customHeight="1" spans="1:20">
      <c r="A598" t="s">
        <v>235</v>
      </c>
      <c r="B598">
        <v>250421</v>
      </c>
      <c r="C598" t="s">
        <v>14</v>
      </c>
      <c r="D598">
        <v>1</v>
      </c>
      <c r="E598" s="53" t="str">
        <f>IF(ISBLANK(A598),,INDEX('Store Master'!C:C,MATCH(A598,'Store Master'!A:A,0)))</f>
        <v>Mahbubnagar</v>
      </c>
      <c r="F598" s="81" t="str">
        <f>IF(ISBLANK(A598),,INDEX('Store Master'!D:D,MATCH(A598,'Store Master'!A:A,0)))</f>
        <v>Rajendra Nagar</v>
      </c>
      <c r="G598" s="81" t="str">
        <f>IF(ISBLANK(A598),,INDEX(Inputs!D:D,MATCH(B598,Inputs!E:E,0)))</f>
        <v>146BK NeoCase Sleeve MP 450 14</v>
      </c>
      <c r="H598" s="82" t="str">
        <f t="shared" si="12"/>
        <v>Store</v>
      </c>
      <c r="I598" s="82">
        <f>IF(ISBLANK(A598),,INDEX(Inputs!G:G,MATCH(B598,Inputs!E:E,0)))</f>
        <v>779</v>
      </c>
      <c r="J598" s="87">
        <f t="shared" si="10"/>
        <v>779</v>
      </c>
      <c r="K598" s="82"/>
      <c r="L598" s="81"/>
      <c r="M598" s="53"/>
      <c r="N598" s="53"/>
      <c r="O598" s="53"/>
      <c r="P598" s="53"/>
      <c r="Q598" s="92"/>
      <c r="R598" s="53"/>
      <c r="S598" s="53"/>
      <c r="T598" s="55"/>
    </row>
    <row r="599" ht="15.75" customHeight="1" spans="1:20">
      <c r="A599" t="s">
        <v>236</v>
      </c>
      <c r="B599">
        <v>250421</v>
      </c>
      <c r="C599" t="s">
        <v>14</v>
      </c>
      <c r="D599">
        <v>1</v>
      </c>
      <c r="E599" s="53" t="str">
        <f>IF(ISBLANK(A599),,INDEX('Store Master'!C:C,MATCH(A599,'Store Master'!A:A,0)))</f>
        <v>Yamunanagar</v>
      </c>
      <c r="F599" s="81" t="str">
        <f>IF(ISBLANK(A599),,INDEX('Store Master'!D:D,MATCH(A599,'Store Master'!A:A,0)))</f>
        <v>Gobindpuri Road</v>
      </c>
      <c r="G599" s="81" t="str">
        <f>IF(ISBLANK(A599),,INDEX(Inputs!D:D,MATCH(B599,Inputs!E:E,0)))</f>
        <v>146BK NeoCase Sleeve MP 450 14</v>
      </c>
      <c r="H599" s="82" t="str">
        <f t="shared" si="12"/>
        <v>Store</v>
      </c>
      <c r="I599" s="82">
        <f>IF(ISBLANK(A599),,INDEX(Inputs!G:G,MATCH(B599,Inputs!E:E,0)))</f>
        <v>779</v>
      </c>
      <c r="J599" s="87">
        <f t="shared" si="10"/>
        <v>779</v>
      </c>
      <c r="K599" s="82"/>
      <c r="L599" s="81"/>
      <c r="M599" s="53"/>
      <c r="N599" s="53"/>
      <c r="O599" s="53"/>
      <c r="P599" s="53"/>
      <c r="Q599" s="92"/>
      <c r="R599" s="53"/>
      <c r="S599" s="53"/>
      <c r="T599" s="55"/>
    </row>
    <row r="600" ht="15.75" customHeight="1" spans="1:20">
      <c r="A600" t="s">
        <v>237</v>
      </c>
      <c r="B600">
        <v>256480</v>
      </c>
      <c r="C600" t="s">
        <v>25</v>
      </c>
      <c r="D600">
        <v>2</v>
      </c>
      <c r="E600" s="53" t="str">
        <f>IF(ISBLANK(A600),,INDEX('Store Master'!C:C,MATCH(A600,'Store Master'!A:A,0)))</f>
        <v>Chennai</v>
      </c>
      <c r="F600" s="81" t="str">
        <f>IF(ISBLANK(A600),,INDEX('Store Master'!D:D,MATCH(A600,'Store Master'!A:A,0)))</f>
        <v>Ambattur</v>
      </c>
      <c r="G600" s="81" t="str">
        <f>IF(ISBLANK(A600),,INDEX(Inputs!D:D,MATCH(B600,Inputs!E:E,0)))</f>
        <v>998PP EvoFox Prime Gaming Bundle (422,423,658,597)</v>
      </c>
      <c r="H600" s="82" t="str">
        <f t="shared" si="12"/>
        <v>Store</v>
      </c>
      <c r="I600" s="82">
        <f>IF(ISBLANK(A600),,INDEX(Inputs!G:G,MATCH(B600,Inputs!E:E,0)))</f>
        <v>3000</v>
      </c>
      <c r="J600" s="87">
        <f t="shared" si="10"/>
        <v>6000</v>
      </c>
      <c r="K600" s="82"/>
      <c r="L600" s="81"/>
      <c r="M600" s="53"/>
      <c r="N600" s="53"/>
      <c r="O600" s="53"/>
      <c r="P600" s="53"/>
      <c r="Q600" s="92"/>
      <c r="R600" s="53"/>
      <c r="S600" s="53"/>
      <c r="T600" s="55"/>
    </row>
    <row r="601" ht="15.75" customHeight="1" spans="1:20">
      <c r="A601" t="s">
        <v>237</v>
      </c>
      <c r="B601">
        <v>250876</v>
      </c>
      <c r="C601" t="s">
        <v>26</v>
      </c>
      <c r="D601">
        <v>1</v>
      </c>
      <c r="E601" s="53" t="str">
        <f>IF(ISBLANK(A601),,INDEX('Store Master'!C:C,MATCH(A601,'Store Master'!A:A,0)))</f>
        <v>Chennai</v>
      </c>
      <c r="F601" s="81" t="str">
        <f>IF(ISBLANK(A601),,INDEX('Store Master'!D:D,MATCH(A601,'Store Master'!A:A,0)))</f>
        <v>Ambattur</v>
      </c>
      <c r="G601" s="81" t="str">
        <f>IF(ISBLANK(A601),,INDEX(Inputs!D:D,MATCH(B601,Inputs!E:E,0)))</f>
        <v>649BK EvoFox Typhoon Laptop Cooling Pad</v>
      </c>
      <c r="H601" s="82" t="str">
        <f t="shared" si="12"/>
        <v>Store</v>
      </c>
      <c r="I601" s="82">
        <f>IF(ISBLANK(A601),,INDEX(Inputs!G:G,MATCH(B601,Inputs!E:E,0)))</f>
        <v>1399</v>
      </c>
      <c r="J601" s="87">
        <f t="shared" si="10"/>
        <v>1399</v>
      </c>
      <c r="K601" s="82"/>
      <c r="L601" s="81"/>
      <c r="M601" s="53"/>
      <c r="N601" s="53"/>
      <c r="O601" s="53"/>
      <c r="P601" s="53"/>
      <c r="Q601" s="92"/>
      <c r="R601" s="53"/>
      <c r="S601" s="53"/>
      <c r="T601" s="55"/>
    </row>
    <row r="602" ht="15.75" customHeight="1" spans="1:20">
      <c r="A602" t="s">
        <v>237</v>
      </c>
      <c r="B602">
        <v>250421</v>
      </c>
      <c r="C602" t="s">
        <v>14</v>
      </c>
      <c r="D602">
        <v>1</v>
      </c>
      <c r="E602" s="53" t="str">
        <f>IF(ISBLANK(A602),,INDEX('Store Master'!C:C,MATCH(A602,'Store Master'!A:A,0)))</f>
        <v>Chennai</v>
      </c>
      <c r="F602" s="81" t="str">
        <f>IF(ISBLANK(A602),,INDEX('Store Master'!D:D,MATCH(A602,'Store Master'!A:A,0)))</f>
        <v>Ambattur</v>
      </c>
      <c r="G602" s="81" t="str">
        <f>IF(ISBLANK(A602),,INDEX(Inputs!D:D,MATCH(B602,Inputs!E:E,0)))</f>
        <v>146BK NeoCase Sleeve MP 450 14</v>
      </c>
      <c r="H602" s="82" t="str">
        <f t="shared" si="12"/>
        <v>Store</v>
      </c>
      <c r="I602" s="82">
        <f>IF(ISBLANK(A602),,INDEX(Inputs!G:G,MATCH(B602,Inputs!E:E,0)))</f>
        <v>779</v>
      </c>
      <c r="J602" s="87">
        <f t="shared" si="10"/>
        <v>779</v>
      </c>
      <c r="K602" s="82"/>
      <c r="L602" s="81"/>
      <c r="M602" s="53"/>
      <c r="N602" s="53"/>
      <c r="O602" s="53"/>
      <c r="P602" s="53"/>
      <c r="Q602" s="92"/>
      <c r="R602" s="53"/>
      <c r="S602" s="53"/>
      <c r="T602" s="55"/>
    </row>
    <row r="603" ht="15.75" customHeight="1" spans="1:20">
      <c r="A603" t="s">
        <v>238</v>
      </c>
      <c r="B603">
        <v>250875</v>
      </c>
      <c r="C603" t="s">
        <v>103</v>
      </c>
      <c r="D603">
        <v>1</v>
      </c>
      <c r="E603" s="53" t="str">
        <f>IF(ISBLANK(A603),,INDEX('Store Master'!C:C,MATCH(A603,'Store Master'!A:A,0)))</f>
        <v>Vijayawada</v>
      </c>
      <c r="F603" s="81" t="str">
        <f>IF(ISBLANK(A603),,INDEX('Store Master'!D:D,MATCH(A603,'Store Master'!A:A,0)))</f>
        <v>Eluru Road</v>
      </c>
      <c r="G603" s="81" t="str">
        <f>IF(ISBLANK(A603),,INDEX(Inputs!D:D,MATCH(B603,Inputs!E:E,0)))</f>
        <v>433BK EvoFox WarHammer Gaming Keyboard (USB)</v>
      </c>
      <c r="H603" s="82" t="str">
        <f t="shared" si="12"/>
        <v>Store</v>
      </c>
      <c r="I603" s="82">
        <f>IF(ISBLANK(A603),,INDEX(Inputs!G:G,MATCH(B603,Inputs!E:E,0)))</f>
        <v>1099</v>
      </c>
      <c r="J603" s="87">
        <f t="shared" si="10"/>
        <v>1099</v>
      </c>
      <c r="K603" s="82"/>
      <c r="L603" s="81"/>
      <c r="M603" s="53"/>
      <c r="N603" s="53"/>
      <c r="O603" s="53"/>
      <c r="P603" s="53"/>
      <c r="Q603" s="92"/>
      <c r="R603" s="53"/>
      <c r="S603" s="53"/>
      <c r="T603" s="55"/>
    </row>
    <row r="604" ht="15.75" customHeight="1" spans="1:20">
      <c r="A604" t="s">
        <v>239</v>
      </c>
      <c r="B604">
        <v>250423</v>
      </c>
      <c r="C604" t="s">
        <v>11</v>
      </c>
      <c r="D604">
        <v>1</v>
      </c>
      <c r="E604" s="53" t="str">
        <f>IF(ISBLANK(A604),,INDEX('Store Master'!C:C,MATCH(A604,'Store Master'!A:A,0)))</f>
        <v>New Delhi</v>
      </c>
      <c r="F604" s="81" t="str">
        <f>IF(ISBLANK(A604),,INDEX('Store Master'!D:D,MATCH(A604,'Store Master'!A:A,0)))</f>
        <v>Pacific Mall</v>
      </c>
      <c r="G604" s="81" t="str">
        <f>IF(ISBLANK(A604),,INDEX(Inputs!D:D,MATCH(B604,Inputs!E:E,0)))</f>
        <v>650GR Ergo View Laptop Stand-Grey</v>
      </c>
      <c r="H604" s="82" t="str">
        <f t="shared" si="12"/>
        <v>Store</v>
      </c>
      <c r="I604" s="82">
        <f>IF(ISBLANK(A604),,INDEX(Inputs!G:G,MATCH(B604,Inputs!E:E,0)))</f>
        <v>759</v>
      </c>
      <c r="J604" s="87">
        <f t="shared" si="10"/>
        <v>759</v>
      </c>
      <c r="K604" s="82"/>
      <c r="L604" s="81"/>
      <c r="M604" s="53"/>
      <c r="N604" s="53"/>
      <c r="O604" s="53"/>
      <c r="P604" s="53"/>
      <c r="Q604" s="92"/>
      <c r="R604" s="53"/>
      <c r="S604" s="53"/>
      <c r="T604" s="55"/>
    </row>
    <row r="605" ht="15.75" customHeight="1" spans="1:20">
      <c r="A605" t="s">
        <v>239</v>
      </c>
      <c r="B605">
        <v>250878</v>
      </c>
      <c r="C605" t="s">
        <v>24</v>
      </c>
      <c r="D605">
        <v>1</v>
      </c>
      <c r="E605" s="53" t="str">
        <f>IF(ISBLANK(A605),,INDEX('Store Master'!C:C,MATCH(A605,'Store Master'!A:A,0)))</f>
        <v>New Delhi</v>
      </c>
      <c r="F605" s="81" t="str">
        <f>IF(ISBLANK(A605),,INDEX('Store Master'!D:D,MATCH(A605,'Store Master'!A:A,0)))</f>
        <v>Pacific Mall</v>
      </c>
      <c r="G605" s="81" t="str">
        <f>IF(ISBLANK(A605),,INDEX(Inputs!D:D,MATCH(B605,Inputs!E:E,0)))</f>
        <v>596BK Evo Fox Falcon LX35 Medium Speed LED Mouse Pad</v>
      </c>
      <c r="H605" s="82" t="str">
        <f t="shared" si="12"/>
        <v>Store</v>
      </c>
      <c r="I605" s="82">
        <f>IF(ISBLANK(A605),,INDEX(Inputs!G:G,MATCH(B605,Inputs!E:E,0)))</f>
        <v>999</v>
      </c>
      <c r="J605" s="87">
        <f t="shared" si="10"/>
        <v>999</v>
      </c>
      <c r="K605" s="82"/>
      <c r="L605" s="81"/>
      <c r="M605" s="53"/>
      <c r="N605" s="53"/>
      <c r="O605" s="53"/>
      <c r="P605" s="53"/>
      <c r="Q605" s="92"/>
      <c r="R605" s="53"/>
      <c r="S605" s="53"/>
      <c r="T605" s="55"/>
    </row>
    <row r="606" ht="15.75" customHeight="1" spans="1:20">
      <c r="A606" t="s">
        <v>239</v>
      </c>
      <c r="B606">
        <v>250421</v>
      </c>
      <c r="C606" t="s">
        <v>14</v>
      </c>
      <c r="D606">
        <v>2</v>
      </c>
      <c r="E606" s="53" t="str">
        <f>IF(ISBLANK(A606),,INDEX('Store Master'!C:C,MATCH(A606,'Store Master'!A:A,0)))</f>
        <v>New Delhi</v>
      </c>
      <c r="F606" s="81" t="str">
        <f>IF(ISBLANK(A606),,INDEX('Store Master'!D:D,MATCH(A606,'Store Master'!A:A,0)))</f>
        <v>Pacific Mall</v>
      </c>
      <c r="G606" s="81" t="str">
        <f>IF(ISBLANK(A606),,INDEX(Inputs!D:D,MATCH(B606,Inputs!E:E,0)))</f>
        <v>146BK NeoCase Sleeve MP 450 14</v>
      </c>
      <c r="H606" s="82" t="str">
        <f t="shared" si="12"/>
        <v>Store</v>
      </c>
      <c r="I606" s="82">
        <f>IF(ISBLANK(A606),,INDEX(Inputs!G:G,MATCH(B606,Inputs!E:E,0)))</f>
        <v>779</v>
      </c>
      <c r="J606" s="87">
        <f t="shared" si="10"/>
        <v>1558</v>
      </c>
      <c r="K606" s="82"/>
      <c r="L606" s="81"/>
      <c r="M606" s="53"/>
      <c r="N606" s="53"/>
      <c r="O606" s="53"/>
      <c r="P606" s="53"/>
      <c r="Q606" s="92"/>
      <c r="R606" s="53"/>
      <c r="S606" s="53"/>
      <c r="T606" s="55"/>
    </row>
    <row r="607" ht="15.75" customHeight="1" spans="1:20">
      <c r="A607" t="s">
        <v>240</v>
      </c>
      <c r="B607">
        <v>250875</v>
      </c>
      <c r="C607" t="s">
        <v>103</v>
      </c>
      <c r="D607">
        <v>1</v>
      </c>
      <c r="E607" s="53" t="str">
        <f>IF(ISBLANK(A607),,INDEX('Store Master'!C:C,MATCH(A607,'Store Master'!A:A,0)))</f>
        <v>Kanpur</v>
      </c>
      <c r="F607" s="81" t="str">
        <f>IF(ISBLANK(A607),,INDEX('Store Master'!D:D,MATCH(A607,'Store Master'!A:A,0)))</f>
        <v>Awas Vikas</v>
      </c>
      <c r="G607" s="81" t="str">
        <f>IF(ISBLANK(A607),,INDEX(Inputs!D:D,MATCH(B607,Inputs!E:E,0)))</f>
        <v>433BK EvoFox WarHammer Gaming Keyboard (USB)</v>
      </c>
      <c r="H607" s="82" t="str">
        <f t="shared" si="12"/>
        <v>Store</v>
      </c>
      <c r="I607" s="82">
        <f>IF(ISBLANK(A607),,INDEX(Inputs!G:G,MATCH(B607,Inputs!E:E,0)))</f>
        <v>1099</v>
      </c>
      <c r="J607" s="87">
        <f t="shared" si="10"/>
        <v>1099</v>
      </c>
      <c r="K607" s="82"/>
      <c r="L607" s="81"/>
      <c r="M607" s="53"/>
      <c r="N607" s="53"/>
      <c r="O607" s="53"/>
      <c r="P607" s="53"/>
      <c r="Q607" s="92"/>
      <c r="R607" s="53"/>
      <c r="S607" s="53"/>
      <c r="T607" s="55"/>
    </row>
    <row r="608" ht="15.75" customHeight="1" spans="1:20">
      <c r="A608" t="s">
        <v>240</v>
      </c>
      <c r="B608">
        <v>250874</v>
      </c>
      <c r="C608" t="s">
        <v>13</v>
      </c>
      <c r="D608">
        <v>1</v>
      </c>
      <c r="E608" s="53" t="str">
        <f>IF(ISBLANK(A608),,INDEX('Store Master'!C:C,MATCH(A608,'Store Master'!A:A,0)))</f>
        <v>Kanpur</v>
      </c>
      <c r="F608" s="81" t="str">
        <f>IF(ISBLANK(A608),,INDEX('Store Master'!D:D,MATCH(A608,'Store Master'!A:A,0)))</f>
        <v>Awas Vikas</v>
      </c>
      <c r="G608" s="81" t="str">
        <f>IF(ISBLANK(A608),,INDEX(Inputs!D:D,MATCH(B608,Inputs!E:E,0)))</f>
        <v>432BK EvoFox X-Team Gaming Keyboard &amp; Mouse (USB)</v>
      </c>
      <c r="H608" s="82" t="str">
        <f t="shared" si="12"/>
        <v>Store</v>
      </c>
      <c r="I608" s="82">
        <f>IF(ISBLANK(A608),,INDEX(Inputs!G:G,MATCH(B608,Inputs!E:E,0)))</f>
        <v>1349</v>
      </c>
      <c r="J608" s="87">
        <f t="shared" si="10"/>
        <v>1349</v>
      </c>
      <c r="K608" s="82"/>
      <c r="L608" s="81"/>
      <c r="M608" s="53"/>
      <c r="N608" s="53"/>
      <c r="O608" s="53"/>
      <c r="P608" s="53"/>
      <c r="Q608" s="92"/>
      <c r="R608" s="53"/>
      <c r="S608" s="53"/>
      <c r="T608" s="55"/>
    </row>
    <row r="609" ht="15.75" customHeight="1" spans="1:20">
      <c r="A609" t="s">
        <v>241</v>
      </c>
      <c r="B609">
        <v>250874</v>
      </c>
      <c r="C609" t="s">
        <v>13</v>
      </c>
      <c r="D609">
        <v>1</v>
      </c>
      <c r="E609" s="53" t="str">
        <f>IF(ISBLANK(A609),,INDEX('Store Master'!C:C,MATCH(A609,'Store Master'!A:A,0)))</f>
        <v>Kanpur</v>
      </c>
      <c r="F609" s="81" t="str">
        <f>IF(ISBLANK(A609),,INDEX('Store Master'!D:D,MATCH(A609,'Store Master'!A:A,0)))</f>
        <v>Mall Road</v>
      </c>
      <c r="G609" s="81" t="str">
        <f>IF(ISBLANK(A609),,INDEX(Inputs!D:D,MATCH(B609,Inputs!E:E,0)))</f>
        <v>432BK EvoFox X-Team Gaming Keyboard &amp; Mouse (USB)</v>
      </c>
      <c r="H609" s="82" t="str">
        <f t="shared" si="12"/>
        <v>Store</v>
      </c>
      <c r="I609" s="82">
        <f>IF(ISBLANK(A609),,INDEX(Inputs!G:G,MATCH(B609,Inputs!E:E,0)))</f>
        <v>1349</v>
      </c>
      <c r="J609" s="87">
        <f t="shared" si="10"/>
        <v>1349</v>
      </c>
      <c r="K609" s="82"/>
      <c r="L609" s="81"/>
      <c r="M609" s="53"/>
      <c r="N609" s="53"/>
      <c r="O609" s="53"/>
      <c r="P609" s="53"/>
      <c r="Q609" s="92"/>
      <c r="R609" s="53"/>
      <c r="S609" s="53"/>
      <c r="T609" s="55"/>
    </row>
    <row r="610" ht="15.75" customHeight="1" spans="1:20">
      <c r="A610" t="s">
        <v>242</v>
      </c>
      <c r="B610">
        <v>250878</v>
      </c>
      <c r="C610" t="s">
        <v>24</v>
      </c>
      <c r="D610">
        <v>1</v>
      </c>
      <c r="E610" s="53" t="str">
        <f>IF(ISBLANK(A610),,INDEX('Store Master'!C:C,MATCH(A610,'Store Master'!A:A,0)))</f>
        <v>Howrah</v>
      </c>
      <c r="F610" s="81" t="str">
        <f>IF(ISBLANK(A610),,INDEX('Store Master'!D:D,MATCH(A610,'Store Master'!A:A,0)))</f>
        <v>Avani Mall</v>
      </c>
      <c r="G610" s="81" t="str">
        <f>IF(ISBLANK(A610),,INDEX(Inputs!D:D,MATCH(B610,Inputs!E:E,0)))</f>
        <v>596BK Evo Fox Falcon LX35 Medium Speed LED Mouse Pad</v>
      </c>
      <c r="H610" s="82" t="str">
        <f t="shared" si="12"/>
        <v>Store</v>
      </c>
      <c r="I610" s="82">
        <f>IF(ISBLANK(A610),,INDEX(Inputs!G:G,MATCH(B610,Inputs!E:E,0)))</f>
        <v>999</v>
      </c>
      <c r="J610" s="87">
        <f t="shared" si="10"/>
        <v>999</v>
      </c>
      <c r="K610" s="82"/>
      <c r="L610" s="81"/>
      <c r="M610" s="53"/>
      <c r="N610" s="53"/>
      <c r="O610" s="53"/>
      <c r="P610" s="53"/>
      <c r="Q610" s="92"/>
      <c r="R610" s="53"/>
      <c r="S610" s="53"/>
      <c r="T610" s="55"/>
    </row>
    <row r="611" ht="15.75" customHeight="1" spans="1:20">
      <c r="A611" t="s">
        <v>242</v>
      </c>
      <c r="B611">
        <v>250877</v>
      </c>
      <c r="C611" t="s">
        <v>22</v>
      </c>
      <c r="D611">
        <v>1</v>
      </c>
      <c r="E611" s="53" t="str">
        <f>IF(ISBLANK(A611),,INDEX('Store Master'!C:C,MATCH(A611,'Store Master'!A:A,0)))</f>
        <v>Howrah</v>
      </c>
      <c r="F611" s="81" t="str">
        <f>IF(ISBLANK(A611),,INDEX('Store Master'!D:D,MATCH(A611,'Store Master'!A:A,0)))</f>
        <v>Avani Mall</v>
      </c>
      <c r="G611" s="81" t="str">
        <f>IF(ISBLANK(A611),,INDEX(Inputs!D:D,MATCH(B611,Inputs!E:E,0)))</f>
        <v>595BK Evo Fox Falcon X35 Medium Speed Mouse Pad</v>
      </c>
      <c r="H611" s="82" t="str">
        <f t="shared" si="12"/>
        <v>Store</v>
      </c>
      <c r="I611" s="82">
        <f>IF(ISBLANK(A611),,INDEX(Inputs!G:G,MATCH(B611,Inputs!E:E,0)))</f>
        <v>349</v>
      </c>
      <c r="J611" s="87">
        <f t="shared" si="10"/>
        <v>349</v>
      </c>
      <c r="K611" s="82"/>
      <c r="L611" s="81"/>
      <c r="M611" s="53"/>
      <c r="N611" s="53"/>
      <c r="O611" s="53"/>
      <c r="P611" s="53"/>
      <c r="Q611" s="92"/>
      <c r="R611" s="53"/>
      <c r="S611" s="53"/>
      <c r="T611" s="55"/>
    </row>
    <row r="612" ht="15.75" customHeight="1" spans="1:20">
      <c r="A612" t="s">
        <v>243</v>
      </c>
      <c r="B612">
        <v>250878</v>
      </c>
      <c r="C612" t="s">
        <v>24</v>
      </c>
      <c r="D612">
        <v>1</v>
      </c>
      <c r="E612" s="53" t="str">
        <f>IF(ISBLANK(A612),,INDEX('Store Master'!C:C,MATCH(A612,'Store Master'!A:A,0)))</f>
        <v>Lucknow</v>
      </c>
      <c r="F612" s="81" t="str">
        <f>IF(ISBLANK(A612),,INDEX('Store Master'!D:D,MATCH(A612,'Store Master'!A:A,0)))</f>
        <v>Faizabad Road</v>
      </c>
      <c r="G612" s="81" t="str">
        <f>IF(ISBLANK(A612),,INDEX(Inputs!D:D,MATCH(B612,Inputs!E:E,0)))</f>
        <v>596BK Evo Fox Falcon LX35 Medium Speed LED Mouse Pad</v>
      </c>
      <c r="H612" s="82" t="str">
        <f t="shared" si="12"/>
        <v>Store</v>
      </c>
      <c r="I612" s="82">
        <f>IF(ISBLANK(A612),,INDEX(Inputs!G:G,MATCH(B612,Inputs!E:E,0)))</f>
        <v>999</v>
      </c>
      <c r="J612" s="87">
        <f t="shared" si="10"/>
        <v>999</v>
      </c>
      <c r="K612" s="82"/>
      <c r="L612" s="81"/>
      <c r="M612" s="53"/>
      <c r="N612" s="53"/>
      <c r="O612" s="53"/>
      <c r="P612" s="53"/>
      <c r="Q612" s="92"/>
      <c r="R612" s="53"/>
      <c r="S612" s="53"/>
      <c r="T612" s="55"/>
    </row>
    <row r="613" ht="15.75" customHeight="1" spans="1:20">
      <c r="A613" t="s">
        <v>243</v>
      </c>
      <c r="B613">
        <v>250879</v>
      </c>
      <c r="C613" t="s">
        <v>30</v>
      </c>
      <c r="D613">
        <v>1</v>
      </c>
      <c r="E613" s="53" t="str">
        <f>IF(ISBLANK(A613),,INDEX('Store Master'!C:C,MATCH(A613,'Store Master'!A:A,0)))</f>
        <v>Lucknow</v>
      </c>
      <c r="F613" s="81" t="str">
        <f>IF(ISBLANK(A613),,INDEX('Store Master'!D:D,MATCH(A613,'Store Master'!A:A,0)))</f>
        <v>Faizabad Road</v>
      </c>
      <c r="G613" s="81" t="str">
        <f>IF(ISBLANK(A613),,INDEX(Inputs!D:D,MATCH(B613,Inputs!E:E,0)))</f>
        <v>597BK Evo Fox Falcon X85 Extra Large Speed Mouse Pad</v>
      </c>
      <c r="H613" s="82" t="str">
        <f t="shared" si="12"/>
        <v>Store</v>
      </c>
      <c r="I613" s="82">
        <f>IF(ISBLANK(A613),,INDEX(Inputs!G:G,MATCH(B613,Inputs!E:E,0)))</f>
        <v>699</v>
      </c>
      <c r="J613" s="87">
        <f t="shared" si="10"/>
        <v>699</v>
      </c>
      <c r="K613" s="82"/>
      <c r="L613" s="81"/>
      <c r="M613" s="53"/>
      <c r="N613" s="53"/>
      <c r="O613" s="53"/>
      <c r="P613" s="53"/>
      <c r="Q613" s="92"/>
      <c r="R613" s="53"/>
      <c r="S613" s="53"/>
      <c r="T613" s="55"/>
    </row>
    <row r="614" ht="15.75" customHeight="1" spans="1:20">
      <c r="A614" t="s">
        <v>243</v>
      </c>
      <c r="B614">
        <v>250876</v>
      </c>
      <c r="C614" t="s">
        <v>26</v>
      </c>
      <c r="D614">
        <v>1</v>
      </c>
      <c r="E614" s="53" t="str">
        <f>IF(ISBLANK(A614),,INDEX('Store Master'!C:C,MATCH(A614,'Store Master'!A:A,0)))</f>
        <v>Lucknow</v>
      </c>
      <c r="F614" s="81" t="str">
        <f>IF(ISBLANK(A614),,INDEX('Store Master'!D:D,MATCH(A614,'Store Master'!A:A,0)))</f>
        <v>Faizabad Road</v>
      </c>
      <c r="G614" s="81" t="str">
        <f>IF(ISBLANK(A614),,INDEX(Inputs!D:D,MATCH(B614,Inputs!E:E,0)))</f>
        <v>649BK EvoFox Typhoon Laptop Cooling Pad</v>
      </c>
      <c r="H614" s="82" t="str">
        <f t="shared" si="12"/>
        <v>Store</v>
      </c>
      <c r="I614" s="82">
        <f>IF(ISBLANK(A614),,INDEX(Inputs!G:G,MATCH(B614,Inputs!E:E,0)))</f>
        <v>1399</v>
      </c>
      <c r="J614" s="87">
        <f t="shared" si="10"/>
        <v>1399</v>
      </c>
      <c r="K614" s="82"/>
      <c r="L614" s="81"/>
      <c r="M614" s="53"/>
      <c r="N614" s="53"/>
      <c r="O614" s="53"/>
      <c r="P614" s="53"/>
      <c r="Q614" s="92"/>
      <c r="R614" s="53"/>
      <c r="S614" s="53"/>
      <c r="T614" s="55"/>
    </row>
    <row r="615" ht="15.75" customHeight="1" spans="1:20">
      <c r="A615" t="s">
        <v>243</v>
      </c>
      <c r="B615">
        <v>250874</v>
      </c>
      <c r="C615" t="s">
        <v>13</v>
      </c>
      <c r="D615">
        <v>1</v>
      </c>
      <c r="E615" s="53" t="str">
        <f>IF(ISBLANK(A615),,INDEX('Store Master'!C:C,MATCH(A615,'Store Master'!A:A,0)))</f>
        <v>Lucknow</v>
      </c>
      <c r="F615" s="81" t="str">
        <f>IF(ISBLANK(A615),,INDEX('Store Master'!D:D,MATCH(A615,'Store Master'!A:A,0)))</f>
        <v>Faizabad Road</v>
      </c>
      <c r="G615" s="81" t="str">
        <f>IF(ISBLANK(A615),,INDEX(Inputs!D:D,MATCH(B615,Inputs!E:E,0)))</f>
        <v>432BK EvoFox X-Team Gaming Keyboard &amp; Mouse (USB)</v>
      </c>
      <c r="H615" s="82" t="str">
        <f t="shared" si="12"/>
        <v>Store</v>
      </c>
      <c r="I615" s="82">
        <f>IF(ISBLANK(A615),,INDEX(Inputs!G:G,MATCH(B615,Inputs!E:E,0)))</f>
        <v>1349</v>
      </c>
      <c r="J615" s="87">
        <f t="shared" si="10"/>
        <v>1349</v>
      </c>
      <c r="K615" s="82"/>
      <c r="L615" s="81"/>
      <c r="M615" s="53"/>
      <c r="N615" s="53"/>
      <c r="O615" s="53"/>
      <c r="P615" s="53"/>
      <c r="Q615" s="92"/>
      <c r="R615" s="53"/>
      <c r="S615" s="53"/>
      <c r="T615" s="55"/>
    </row>
    <row r="616" ht="15.75" customHeight="1" spans="1:20">
      <c r="A616" t="s">
        <v>244</v>
      </c>
      <c r="B616">
        <v>250878</v>
      </c>
      <c r="C616" t="s">
        <v>24</v>
      </c>
      <c r="D616">
        <v>1</v>
      </c>
      <c r="E616" s="53" t="str">
        <f>IF(ISBLANK(A616),,INDEX('Store Master'!C:C,MATCH(A616,'Store Master'!A:A,0)))</f>
        <v>New Delhi</v>
      </c>
      <c r="F616" s="81" t="str">
        <f>IF(ISBLANK(A616),,INDEX('Store Master'!D:D,MATCH(A616,'Store Master'!A:A,0)))</f>
        <v>Daryaganj</v>
      </c>
      <c r="G616" s="81" t="str">
        <f>IF(ISBLANK(A616),,INDEX(Inputs!D:D,MATCH(B616,Inputs!E:E,0)))</f>
        <v>596BK Evo Fox Falcon LX35 Medium Speed LED Mouse Pad</v>
      </c>
      <c r="H616" s="82" t="str">
        <f t="shared" si="12"/>
        <v>Store</v>
      </c>
      <c r="I616" s="82">
        <f>IF(ISBLANK(A616),,INDEX(Inputs!G:G,MATCH(B616,Inputs!E:E,0)))</f>
        <v>999</v>
      </c>
      <c r="J616" s="87">
        <f t="shared" si="10"/>
        <v>999</v>
      </c>
      <c r="K616" s="82"/>
      <c r="L616" s="81"/>
      <c r="M616" s="53"/>
      <c r="N616" s="53"/>
      <c r="O616" s="53"/>
      <c r="P616" s="53"/>
      <c r="Q616" s="92"/>
      <c r="R616" s="53"/>
      <c r="S616" s="53"/>
      <c r="T616" s="55"/>
    </row>
    <row r="617" ht="15.75" customHeight="1" spans="1:20">
      <c r="A617" t="s">
        <v>244</v>
      </c>
      <c r="B617">
        <v>256480</v>
      </c>
      <c r="C617" t="s">
        <v>25</v>
      </c>
      <c r="D617">
        <v>1</v>
      </c>
      <c r="E617" s="53" t="str">
        <f>IF(ISBLANK(A617),,INDEX('Store Master'!C:C,MATCH(A617,'Store Master'!A:A,0)))</f>
        <v>New Delhi</v>
      </c>
      <c r="F617" s="81" t="str">
        <f>IF(ISBLANK(A617),,INDEX('Store Master'!D:D,MATCH(A617,'Store Master'!A:A,0)))</f>
        <v>Daryaganj</v>
      </c>
      <c r="G617" s="81" t="str">
        <f>IF(ISBLANK(A617),,INDEX(Inputs!D:D,MATCH(B617,Inputs!E:E,0)))</f>
        <v>998PP EvoFox Prime Gaming Bundle (422,423,658,597)</v>
      </c>
      <c r="H617" s="82" t="str">
        <f t="shared" si="12"/>
        <v>Store</v>
      </c>
      <c r="I617" s="82">
        <f>IF(ISBLANK(A617),,INDEX(Inputs!G:G,MATCH(B617,Inputs!E:E,0)))</f>
        <v>3000</v>
      </c>
      <c r="J617" s="87">
        <f t="shared" si="10"/>
        <v>3000</v>
      </c>
      <c r="K617" s="82"/>
      <c r="L617" s="81"/>
      <c r="M617" s="53"/>
      <c r="N617" s="53"/>
      <c r="O617" s="53"/>
      <c r="P617" s="53"/>
      <c r="Q617" s="92"/>
      <c r="R617" s="53"/>
      <c r="S617" s="53"/>
      <c r="T617" s="55"/>
    </row>
    <row r="618" ht="15.75" customHeight="1" spans="1:20">
      <c r="A618" t="s">
        <v>244</v>
      </c>
      <c r="B618">
        <v>250876</v>
      </c>
      <c r="C618" t="s">
        <v>26</v>
      </c>
      <c r="D618">
        <v>2</v>
      </c>
      <c r="E618" s="53" t="str">
        <f>IF(ISBLANK(A618),,INDEX('Store Master'!C:C,MATCH(A618,'Store Master'!A:A,0)))</f>
        <v>New Delhi</v>
      </c>
      <c r="F618" s="81" t="str">
        <f>IF(ISBLANK(A618),,INDEX('Store Master'!D:D,MATCH(A618,'Store Master'!A:A,0)))</f>
        <v>Daryaganj</v>
      </c>
      <c r="G618" s="81" t="str">
        <f>IF(ISBLANK(A618),,INDEX(Inputs!D:D,MATCH(B618,Inputs!E:E,0)))</f>
        <v>649BK EvoFox Typhoon Laptop Cooling Pad</v>
      </c>
      <c r="H618" s="82" t="str">
        <f t="shared" si="12"/>
        <v>Store</v>
      </c>
      <c r="I618" s="82">
        <f>IF(ISBLANK(A618),,INDEX(Inputs!G:G,MATCH(B618,Inputs!E:E,0)))</f>
        <v>1399</v>
      </c>
      <c r="J618" s="87">
        <f t="shared" si="10"/>
        <v>2798</v>
      </c>
      <c r="K618" s="82"/>
      <c r="L618" s="81"/>
      <c r="M618" s="53"/>
      <c r="N618" s="53"/>
      <c r="O618" s="53"/>
      <c r="P618" s="53"/>
      <c r="Q618" s="92"/>
      <c r="R618" s="53"/>
      <c r="S618" s="53"/>
      <c r="T618" s="55"/>
    </row>
    <row r="619" ht="15.75" customHeight="1" spans="1:20">
      <c r="A619" t="s">
        <v>245</v>
      </c>
      <c r="B619">
        <v>250423</v>
      </c>
      <c r="C619" t="s">
        <v>11</v>
      </c>
      <c r="D619">
        <v>1</v>
      </c>
      <c r="E619" s="53" t="str">
        <f>IF(ISBLANK(A619),,INDEX('Store Master'!C:C,MATCH(A619,'Store Master'!A:A,0)))</f>
        <v>Pune</v>
      </c>
      <c r="F619" s="81" t="str">
        <f>IF(ISBLANK(A619),,INDEX('Store Master'!D:D,MATCH(A619,'Store Master'!A:A,0)))</f>
        <v>Datta Mandir Road</v>
      </c>
      <c r="G619" s="81" t="str">
        <f>IF(ISBLANK(A619),,INDEX(Inputs!D:D,MATCH(B619,Inputs!E:E,0)))</f>
        <v>650GR Ergo View Laptop Stand-Grey</v>
      </c>
      <c r="H619" s="82" t="str">
        <f t="shared" si="12"/>
        <v>Store</v>
      </c>
      <c r="I619" s="82">
        <f>IF(ISBLANK(A619),,INDEX(Inputs!G:G,MATCH(B619,Inputs!E:E,0)))</f>
        <v>759</v>
      </c>
      <c r="J619" s="87">
        <f t="shared" si="10"/>
        <v>759</v>
      </c>
      <c r="K619" s="82"/>
      <c r="L619" s="81"/>
      <c r="M619" s="53"/>
      <c r="N619" s="53"/>
      <c r="O619" s="53"/>
      <c r="P619" s="53"/>
      <c r="Q619" s="92"/>
      <c r="R619" s="53"/>
      <c r="S619" s="53"/>
      <c r="T619" s="55"/>
    </row>
    <row r="620" ht="15.75" customHeight="1" spans="1:20">
      <c r="A620" t="s">
        <v>245</v>
      </c>
      <c r="B620">
        <v>250421</v>
      </c>
      <c r="C620" t="s">
        <v>14</v>
      </c>
      <c r="D620">
        <v>1</v>
      </c>
      <c r="E620" s="53" t="str">
        <f>IF(ISBLANK(A620),,INDEX('Store Master'!C:C,MATCH(A620,'Store Master'!A:A,0)))</f>
        <v>Pune</v>
      </c>
      <c r="F620" s="81" t="str">
        <f>IF(ISBLANK(A620),,INDEX('Store Master'!D:D,MATCH(A620,'Store Master'!A:A,0)))</f>
        <v>Datta Mandir Road</v>
      </c>
      <c r="G620" s="81" t="str">
        <f>IF(ISBLANK(A620),,INDEX(Inputs!D:D,MATCH(B620,Inputs!E:E,0)))</f>
        <v>146BK NeoCase Sleeve MP 450 14</v>
      </c>
      <c r="H620" s="82" t="str">
        <f t="shared" si="12"/>
        <v>Store</v>
      </c>
      <c r="I620" s="82">
        <f>IF(ISBLANK(A620),,INDEX(Inputs!G:G,MATCH(B620,Inputs!E:E,0)))</f>
        <v>779</v>
      </c>
      <c r="J620" s="87">
        <f t="shared" si="10"/>
        <v>779</v>
      </c>
      <c r="K620" s="82"/>
      <c r="L620" s="81"/>
      <c r="M620" s="53"/>
      <c r="N620" s="53"/>
      <c r="O620" s="53"/>
      <c r="P620" s="53"/>
      <c r="Q620" s="92"/>
      <c r="R620" s="53"/>
      <c r="S620" s="53"/>
      <c r="T620" s="55"/>
    </row>
    <row r="621" ht="15.75" customHeight="1" spans="1:20">
      <c r="A621" t="s">
        <v>245</v>
      </c>
      <c r="B621">
        <v>260090</v>
      </c>
      <c r="C621" t="s">
        <v>17</v>
      </c>
      <c r="D621">
        <v>1</v>
      </c>
      <c r="E621" s="53" t="str">
        <f>IF(ISBLANK(A621),,INDEX('Store Master'!C:C,MATCH(A621,'Store Master'!A:A,0)))</f>
        <v>Pune</v>
      </c>
      <c r="F621" s="81" t="str">
        <f>IF(ISBLANK(A621),,INDEX('Store Master'!D:D,MATCH(A621,'Store Master'!A:A,0)))</f>
        <v>Datta Mandir Road</v>
      </c>
      <c r="G621" s="81" t="str">
        <f>IF(ISBLANK(A621),,INDEX(Inputs!D:D,MATCH(B621,Inputs!E:E,0)))</f>
        <v>400PP Xcite Neo Keyboard &amp; Mouse USB</v>
      </c>
      <c r="H621" s="82" t="str">
        <f t="shared" si="12"/>
        <v>Store</v>
      </c>
      <c r="I621" s="82">
        <f>IF(ISBLANK(A621),,INDEX(Inputs!G:G,MATCH(B621,Inputs!E:E,0)))</f>
        <v>729</v>
      </c>
      <c r="J621" s="87">
        <f t="shared" si="10"/>
        <v>729</v>
      </c>
      <c r="K621" s="82"/>
      <c r="L621" s="81"/>
      <c r="M621" s="53"/>
      <c r="N621" s="53"/>
      <c r="O621" s="53"/>
      <c r="P621" s="53"/>
      <c r="Q621" s="92"/>
      <c r="R621" s="53"/>
      <c r="S621" s="53"/>
      <c r="T621" s="55"/>
    </row>
    <row r="622" ht="15.75" customHeight="1" spans="1:20">
      <c r="A622" t="s">
        <v>246</v>
      </c>
      <c r="B622">
        <v>250876</v>
      </c>
      <c r="C622" t="s">
        <v>26</v>
      </c>
      <c r="D622">
        <v>1</v>
      </c>
      <c r="E622" s="53" t="str">
        <f>IF(ISBLANK(A622),,INDEX('Store Master'!C:C,MATCH(A622,'Store Master'!A:A,0)))</f>
        <v>Kolkata</v>
      </c>
      <c r="F622" s="81" t="str">
        <f>IF(ISBLANK(A622),,INDEX('Store Master'!D:D,MATCH(A622,'Store Master'!A:A,0)))</f>
        <v>Dum Dum</v>
      </c>
      <c r="G622" s="81" t="str">
        <f>IF(ISBLANK(A622),,INDEX(Inputs!D:D,MATCH(B622,Inputs!E:E,0)))</f>
        <v>649BK EvoFox Typhoon Laptop Cooling Pad</v>
      </c>
      <c r="H622" s="82" t="str">
        <f t="shared" si="12"/>
        <v>Store</v>
      </c>
      <c r="I622" s="82">
        <f>IF(ISBLANK(A622),,INDEX(Inputs!G:G,MATCH(B622,Inputs!E:E,0)))</f>
        <v>1399</v>
      </c>
      <c r="J622" s="87">
        <f t="shared" si="10"/>
        <v>1399</v>
      </c>
      <c r="K622" s="82"/>
      <c r="L622" s="81"/>
      <c r="M622" s="53"/>
      <c r="N622" s="53"/>
      <c r="O622" s="53"/>
      <c r="P622" s="53"/>
      <c r="Q622" s="92"/>
      <c r="R622" s="53"/>
      <c r="S622" s="53"/>
      <c r="T622" s="55"/>
    </row>
    <row r="623" ht="15.75" customHeight="1" spans="1:20">
      <c r="A623" t="s">
        <v>246</v>
      </c>
      <c r="B623">
        <v>250874</v>
      </c>
      <c r="C623" t="s">
        <v>13</v>
      </c>
      <c r="D623">
        <v>1</v>
      </c>
      <c r="E623" s="53" t="str">
        <f>IF(ISBLANK(A623),,INDEX('Store Master'!C:C,MATCH(A623,'Store Master'!A:A,0)))</f>
        <v>Kolkata</v>
      </c>
      <c r="F623" s="81" t="str">
        <f>IF(ISBLANK(A623),,INDEX('Store Master'!D:D,MATCH(A623,'Store Master'!A:A,0)))</f>
        <v>Dum Dum</v>
      </c>
      <c r="G623" s="81" t="str">
        <f>IF(ISBLANK(A623),,INDEX(Inputs!D:D,MATCH(B623,Inputs!E:E,0)))</f>
        <v>432BK EvoFox X-Team Gaming Keyboard &amp; Mouse (USB)</v>
      </c>
      <c r="H623" s="82" t="str">
        <f t="shared" si="12"/>
        <v>Store</v>
      </c>
      <c r="I623" s="82">
        <f>IF(ISBLANK(A623),,INDEX(Inputs!G:G,MATCH(B623,Inputs!E:E,0)))</f>
        <v>1349</v>
      </c>
      <c r="J623" s="87">
        <f t="shared" si="10"/>
        <v>1349</v>
      </c>
      <c r="K623" s="82"/>
      <c r="L623" s="81"/>
      <c r="M623" s="53"/>
      <c r="N623" s="53"/>
      <c r="O623" s="53"/>
      <c r="P623" s="53"/>
      <c r="Q623" s="92"/>
      <c r="R623" s="53"/>
      <c r="S623" s="53"/>
      <c r="T623" s="55"/>
    </row>
    <row r="624" ht="15.75" customHeight="1" spans="1:20">
      <c r="A624" t="s">
        <v>246</v>
      </c>
      <c r="B624">
        <v>250421</v>
      </c>
      <c r="C624" t="s">
        <v>14</v>
      </c>
      <c r="D624">
        <v>1</v>
      </c>
      <c r="E624" s="53" t="str">
        <f>IF(ISBLANK(A624),,INDEX('Store Master'!C:C,MATCH(A624,'Store Master'!A:A,0)))</f>
        <v>Kolkata</v>
      </c>
      <c r="F624" s="81" t="str">
        <f>IF(ISBLANK(A624),,INDEX('Store Master'!D:D,MATCH(A624,'Store Master'!A:A,0)))</f>
        <v>Dum Dum</v>
      </c>
      <c r="G624" s="81" t="str">
        <f>IF(ISBLANK(A624),,INDEX(Inputs!D:D,MATCH(B624,Inputs!E:E,0)))</f>
        <v>146BK NeoCase Sleeve MP 450 14</v>
      </c>
      <c r="H624" s="82" t="str">
        <f t="shared" si="12"/>
        <v>Store</v>
      </c>
      <c r="I624" s="82">
        <f>IF(ISBLANK(A624),,INDEX(Inputs!G:G,MATCH(B624,Inputs!E:E,0)))</f>
        <v>779</v>
      </c>
      <c r="J624" s="87">
        <f t="shared" si="10"/>
        <v>779</v>
      </c>
      <c r="K624" s="82"/>
      <c r="L624" s="81"/>
      <c r="M624" s="53"/>
      <c r="N624" s="53"/>
      <c r="O624" s="53"/>
      <c r="P624" s="53"/>
      <c r="Q624" s="92"/>
      <c r="R624" s="53"/>
      <c r="S624" s="53"/>
      <c r="T624" s="55"/>
    </row>
    <row r="625" ht="15.75" customHeight="1" spans="1:20">
      <c r="A625" t="s">
        <v>247</v>
      </c>
      <c r="B625">
        <v>250876</v>
      </c>
      <c r="C625" t="s">
        <v>26</v>
      </c>
      <c r="D625">
        <v>1</v>
      </c>
      <c r="E625" s="53" t="str">
        <f>IF(ISBLANK(A625),,INDEX('Store Master'!C:C,MATCH(A625,'Store Master'!A:A,0)))</f>
        <v>Jamshedpur</v>
      </c>
      <c r="F625" s="81" t="str">
        <f>IF(ISBLANK(A625),,INDEX('Store Master'!D:D,MATCH(A625,'Store Master'!A:A,0)))</f>
        <v>Bistupur</v>
      </c>
      <c r="G625" s="81" t="str">
        <f>IF(ISBLANK(A625),,INDEX(Inputs!D:D,MATCH(B625,Inputs!E:E,0)))</f>
        <v>649BK EvoFox Typhoon Laptop Cooling Pad</v>
      </c>
      <c r="H625" s="82" t="str">
        <f t="shared" si="12"/>
        <v>Store</v>
      </c>
      <c r="I625" s="82">
        <f>IF(ISBLANK(A625),,INDEX(Inputs!G:G,MATCH(B625,Inputs!E:E,0)))</f>
        <v>1399</v>
      </c>
      <c r="J625" s="87">
        <f t="shared" si="10"/>
        <v>1399</v>
      </c>
      <c r="K625" s="82"/>
      <c r="L625" s="81"/>
      <c r="M625" s="53"/>
      <c r="N625" s="53"/>
      <c r="O625" s="53"/>
      <c r="P625" s="53"/>
      <c r="Q625" s="92"/>
      <c r="R625" s="53"/>
      <c r="S625" s="53"/>
      <c r="T625" s="55"/>
    </row>
    <row r="626" ht="15.75" customHeight="1" spans="1:20">
      <c r="A626" t="s">
        <v>247</v>
      </c>
      <c r="B626">
        <v>250874</v>
      </c>
      <c r="C626" t="s">
        <v>13</v>
      </c>
      <c r="D626">
        <v>1</v>
      </c>
      <c r="E626" s="53" t="str">
        <f>IF(ISBLANK(A626),,INDEX('Store Master'!C:C,MATCH(A626,'Store Master'!A:A,0)))</f>
        <v>Jamshedpur</v>
      </c>
      <c r="F626" s="81" t="str">
        <f>IF(ISBLANK(A626),,INDEX('Store Master'!D:D,MATCH(A626,'Store Master'!A:A,0)))</f>
        <v>Bistupur</v>
      </c>
      <c r="G626" s="81" t="str">
        <f>IF(ISBLANK(A626),,INDEX(Inputs!D:D,MATCH(B626,Inputs!E:E,0)))</f>
        <v>432BK EvoFox X-Team Gaming Keyboard &amp; Mouse (USB)</v>
      </c>
      <c r="H626" s="82" t="str">
        <f t="shared" si="12"/>
        <v>Store</v>
      </c>
      <c r="I626" s="82">
        <f>IF(ISBLANK(A626),,INDEX(Inputs!G:G,MATCH(B626,Inputs!E:E,0)))</f>
        <v>1349</v>
      </c>
      <c r="J626" s="87">
        <f t="shared" si="10"/>
        <v>1349</v>
      </c>
      <c r="K626" s="82"/>
      <c r="L626" s="81"/>
      <c r="M626" s="53"/>
      <c r="N626" s="53"/>
      <c r="O626" s="53"/>
      <c r="P626" s="53"/>
      <c r="Q626" s="92"/>
      <c r="R626" s="53"/>
      <c r="S626" s="53"/>
      <c r="T626" s="55"/>
    </row>
    <row r="627" ht="15.75" customHeight="1" spans="1:20">
      <c r="A627" t="s">
        <v>247</v>
      </c>
      <c r="B627">
        <v>250420</v>
      </c>
      <c r="C627" t="s">
        <v>50</v>
      </c>
      <c r="D627">
        <v>1</v>
      </c>
      <c r="E627" s="53" t="str">
        <f>IF(ISBLANK(A627),,INDEX('Store Master'!C:C,MATCH(A627,'Store Master'!A:A,0)))</f>
        <v>Jamshedpur</v>
      </c>
      <c r="F627" s="81" t="str">
        <f>IF(ISBLANK(A627),,INDEX('Store Master'!D:D,MATCH(A627,'Store Master'!A:A,0)))</f>
        <v>Bistupur</v>
      </c>
      <c r="G627" s="81" t="str">
        <f>IF(ISBLANK(A627),,INDEX(Inputs!D:D,MATCH(B627,Inputs!E:E,0)))</f>
        <v>142BK NeoCase Sleeve MP 450 13-13.3</v>
      </c>
      <c r="H627" s="82" t="str">
        <f t="shared" si="12"/>
        <v>Store</v>
      </c>
      <c r="I627" s="82">
        <f>IF(ISBLANK(A627),,INDEX(Inputs!G:G,MATCH(B627,Inputs!E:E,0)))</f>
        <v>749</v>
      </c>
      <c r="J627" s="87">
        <f t="shared" si="10"/>
        <v>749</v>
      </c>
      <c r="K627" s="82"/>
      <c r="L627" s="81"/>
      <c r="M627" s="53"/>
      <c r="N627" s="53"/>
      <c r="O627" s="53"/>
      <c r="P627" s="53"/>
      <c r="Q627" s="92"/>
      <c r="R627" s="53"/>
      <c r="S627" s="53"/>
      <c r="T627" s="55"/>
    </row>
    <row r="628" ht="15.75" customHeight="1" spans="1:20">
      <c r="A628" t="s">
        <v>248</v>
      </c>
      <c r="B628">
        <v>250876</v>
      </c>
      <c r="C628" t="s">
        <v>26</v>
      </c>
      <c r="D628">
        <v>1</v>
      </c>
      <c r="E628" s="53" t="str">
        <f>IF(ISBLANK(A628),,INDEX('Store Master'!C:C,MATCH(A628,'Store Master'!A:A,0)))</f>
        <v>Bhubaneshwar</v>
      </c>
      <c r="F628" s="81" t="str">
        <f>IF(ISBLANK(A628),,INDEX('Store Master'!D:D,MATCH(A628,'Store Master'!A:A,0)))</f>
        <v>Janpath Road</v>
      </c>
      <c r="G628" s="81" t="str">
        <f>IF(ISBLANK(A628),,INDEX(Inputs!D:D,MATCH(B628,Inputs!E:E,0)))</f>
        <v>649BK EvoFox Typhoon Laptop Cooling Pad</v>
      </c>
      <c r="H628" s="82" t="str">
        <f t="shared" si="12"/>
        <v>Store</v>
      </c>
      <c r="I628" s="82">
        <f>IF(ISBLANK(A628),,INDEX(Inputs!G:G,MATCH(B628,Inputs!E:E,0)))</f>
        <v>1399</v>
      </c>
      <c r="J628" s="87">
        <f t="shared" si="10"/>
        <v>1399</v>
      </c>
      <c r="K628" s="82"/>
      <c r="L628" s="81"/>
      <c r="M628" s="53"/>
      <c r="N628" s="53"/>
      <c r="O628" s="53"/>
      <c r="P628" s="53"/>
      <c r="Q628" s="92"/>
      <c r="R628" s="53"/>
      <c r="S628" s="53"/>
      <c r="T628" s="55"/>
    </row>
    <row r="629" ht="15.75" customHeight="1" spans="1:20">
      <c r="A629" t="s">
        <v>248</v>
      </c>
      <c r="B629">
        <v>250874</v>
      </c>
      <c r="C629" t="s">
        <v>13</v>
      </c>
      <c r="D629">
        <v>1</v>
      </c>
      <c r="E629" s="53" t="str">
        <f>IF(ISBLANK(A629),,INDEX('Store Master'!C:C,MATCH(A629,'Store Master'!A:A,0)))</f>
        <v>Bhubaneshwar</v>
      </c>
      <c r="F629" s="81" t="str">
        <f>IF(ISBLANK(A629),,INDEX('Store Master'!D:D,MATCH(A629,'Store Master'!A:A,0)))</f>
        <v>Janpath Road</v>
      </c>
      <c r="G629" s="81" t="str">
        <f>IF(ISBLANK(A629),,INDEX(Inputs!D:D,MATCH(B629,Inputs!E:E,0)))</f>
        <v>432BK EvoFox X-Team Gaming Keyboard &amp; Mouse (USB)</v>
      </c>
      <c r="H629" s="82" t="str">
        <f t="shared" si="12"/>
        <v>Store</v>
      </c>
      <c r="I629" s="82">
        <f>IF(ISBLANK(A629),,INDEX(Inputs!G:G,MATCH(B629,Inputs!E:E,0)))</f>
        <v>1349</v>
      </c>
      <c r="J629" s="87">
        <f t="shared" si="10"/>
        <v>1349</v>
      </c>
      <c r="K629" s="82"/>
      <c r="L629" s="81"/>
      <c r="M629" s="53"/>
      <c r="N629" s="53"/>
      <c r="O629" s="53"/>
      <c r="P629" s="53"/>
      <c r="Q629" s="92"/>
      <c r="R629" s="53"/>
      <c r="S629" s="53"/>
      <c r="T629" s="55"/>
    </row>
    <row r="630" ht="15.75" customHeight="1" spans="1:20">
      <c r="A630" t="s">
        <v>248</v>
      </c>
      <c r="B630">
        <v>250420</v>
      </c>
      <c r="C630" t="s">
        <v>50</v>
      </c>
      <c r="D630">
        <v>1</v>
      </c>
      <c r="E630" s="53" t="str">
        <f>IF(ISBLANK(A630),,INDEX('Store Master'!C:C,MATCH(A630,'Store Master'!A:A,0)))</f>
        <v>Bhubaneshwar</v>
      </c>
      <c r="F630" s="81" t="str">
        <f>IF(ISBLANK(A630),,INDEX('Store Master'!D:D,MATCH(A630,'Store Master'!A:A,0)))</f>
        <v>Janpath Road</v>
      </c>
      <c r="G630" s="81" t="str">
        <f>IF(ISBLANK(A630),,INDEX(Inputs!D:D,MATCH(B630,Inputs!E:E,0)))</f>
        <v>142BK NeoCase Sleeve MP 450 13-13.3</v>
      </c>
      <c r="H630" s="82" t="str">
        <f t="shared" si="12"/>
        <v>Store</v>
      </c>
      <c r="I630" s="82">
        <f>IF(ISBLANK(A630),,INDEX(Inputs!G:G,MATCH(B630,Inputs!E:E,0)))</f>
        <v>749</v>
      </c>
      <c r="J630" s="87">
        <f t="shared" si="10"/>
        <v>749</v>
      </c>
      <c r="K630" s="82"/>
      <c r="L630" s="81"/>
      <c r="M630" s="53"/>
      <c r="N630" s="53"/>
      <c r="O630" s="53"/>
      <c r="P630" s="53"/>
      <c r="Q630" s="92"/>
      <c r="R630" s="53"/>
      <c r="S630" s="53"/>
      <c r="T630" s="55"/>
    </row>
    <row r="631" ht="15.75" customHeight="1" spans="1:20">
      <c r="A631" t="s">
        <v>248</v>
      </c>
      <c r="B631">
        <v>250421</v>
      </c>
      <c r="C631" t="s">
        <v>14</v>
      </c>
      <c r="D631">
        <v>1</v>
      </c>
      <c r="E631" s="53" t="str">
        <f>IF(ISBLANK(A631),,INDEX('Store Master'!C:C,MATCH(A631,'Store Master'!A:A,0)))</f>
        <v>Bhubaneshwar</v>
      </c>
      <c r="F631" s="81" t="str">
        <f>IF(ISBLANK(A631),,INDEX('Store Master'!D:D,MATCH(A631,'Store Master'!A:A,0)))</f>
        <v>Janpath Road</v>
      </c>
      <c r="G631" s="81" t="str">
        <f>IF(ISBLANK(A631),,INDEX(Inputs!D:D,MATCH(B631,Inputs!E:E,0)))</f>
        <v>146BK NeoCase Sleeve MP 450 14</v>
      </c>
      <c r="H631" s="82" t="str">
        <f t="shared" si="12"/>
        <v>Store</v>
      </c>
      <c r="I631" s="82">
        <f>IF(ISBLANK(A631),,INDEX(Inputs!G:G,MATCH(B631,Inputs!E:E,0)))</f>
        <v>779</v>
      </c>
      <c r="J631" s="87">
        <f t="shared" si="10"/>
        <v>779</v>
      </c>
      <c r="K631" s="82"/>
      <c r="L631" s="81"/>
      <c r="M631" s="53"/>
      <c r="N631" s="53"/>
      <c r="O631" s="53"/>
      <c r="P631" s="53"/>
      <c r="Q631" s="92"/>
      <c r="R631" s="53"/>
      <c r="S631" s="53"/>
      <c r="T631" s="55"/>
    </row>
    <row r="632" ht="15.75" customHeight="1" spans="1:20">
      <c r="A632" t="s">
        <v>249</v>
      </c>
      <c r="B632">
        <v>250417</v>
      </c>
      <c r="C632" t="s">
        <v>39</v>
      </c>
      <c r="D632">
        <v>1</v>
      </c>
      <c r="E632" s="53" t="str">
        <f>IF(ISBLANK(A632),,INDEX('Store Master'!C:C,MATCH(A632,'Store Master'!A:A,0)))</f>
        <v>Chandigarh</v>
      </c>
      <c r="F632" s="81" t="str">
        <f>IF(ISBLANK(A632),,INDEX('Store Master'!D:D,MATCH(A632,'Store Master'!A:A,0)))</f>
        <v>Elante Mall</v>
      </c>
      <c r="G632" s="81" t="str">
        <f>IF(ISBLANK(A632),,INDEX(Inputs!D:D,MATCH(B632,Inputs!E:E,0)))</f>
        <v>416PP Super Speed Hub 4 Port USB 3.0</v>
      </c>
      <c r="H632" s="82" t="str">
        <f t="shared" si="12"/>
        <v>Store</v>
      </c>
      <c r="I632" s="82">
        <f>IF(ISBLANK(A632),,INDEX(Inputs!G:G,MATCH(B632,Inputs!E:E,0)))</f>
        <v>929</v>
      </c>
      <c r="J632" s="87">
        <f t="shared" si="10"/>
        <v>929</v>
      </c>
      <c r="K632" s="82"/>
      <c r="L632" s="81"/>
      <c r="M632" s="53"/>
      <c r="N632" s="53"/>
      <c r="O632" s="53"/>
      <c r="P632" s="53"/>
      <c r="Q632" s="92"/>
      <c r="R632" s="53"/>
      <c r="S632" s="53"/>
      <c r="T632" s="55"/>
    </row>
    <row r="633" ht="15.75" customHeight="1" spans="1:20">
      <c r="A633" t="s">
        <v>249</v>
      </c>
      <c r="B633">
        <v>250876</v>
      </c>
      <c r="C633" t="s">
        <v>26</v>
      </c>
      <c r="D633">
        <v>1</v>
      </c>
      <c r="E633" s="53" t="str">
        <f>IF(ISBLANK(A633),,INDEX('Store Master'!C:C,MATCH(A633,'Store Master'!A:A,0)))</f>
        <v>Chandigarh</v>
      </c>
      <c r="F633" s="81" t="str">
        <f>IF(ISBLANK(A633),,INDEX('Store Master'!D:D,MATCH(A633,'Store Master'!A:A,0)))</f>
        <v>Elante Mall</v>
      </c>
      <c r="G633" s="81" t="str">
        <f>IF(ISBLANK(A633),,INDEX(Inputs!D:D,MATCH(B633,Inputs!E:E,0)))</f>
        <v>649BK EvoFox Typhoon Laptop Cooling Pad</v>
      </c>
      <c r="H633" s="82" t="str">
        <f t="shared" si="12"/>
        <v>Store</v>
      </c>
      <c r="I633" s="82">
        <f>IF(ISBLANK(A633),,INDEX(Inputs!G:G,MATCH(B633,Inputs!E:E,0)))</f>
        <v>1399</v>
      </c>
      <c r="J633" s="87">
        <f t="shared" si="10"/>
        <v>1399</v>
      </c>
      <c r="K633" s="82"/>
      <c r="L633" s="81"/>
      <c r="M633" s="53"/>
      <c r="N633" s="53"/>
      <c r="O633" s="53"/>
      <c r="P633" s="53"/>
      <c r="Q633" s="92"/>
      <c r="R633" s="53"/>
      <c r="S633" s="53"/>
      <c r="T633" s="55"/>
    </row>
    <row r="634" ht="15.75" customHeight="1" spans="1:20">
      <c r="A634" t="s">
        <v>249</v>
      </c>
      <c r="B634">
        <v>250421</v>
      </c>
      <c r="C634" t="s">
        <v>14</v>
      </c>
      <c r="D634">
        <v>1</v>
      </c>
      <c r="E634" s="53" t="str">
        <f>IF(ISBLANK(A634),,INDEX('Store Master'!C:C,MATCH(A634,'Store Master'!A:A,0)))</f>
        <v>Chandigarh</v>
      </c>
      <c r="F634" s="81" t="str">
        <f>IF(ISBLANK(A634),,INDEX('Store Master'!D:D,MATCH(A634,'Store Master'!A:A,0)))</f>
        <v>Elante Mall</v>
      </c>
      <c r="G634" s="81" t="str">
        <f>IF(ISBLANK(A634),,INDEX(Inputs!D:D,MATCH(B634,Inputs!E:E,0)))</f>
        <v>146BK NeoCase Sleeve MP 450 14</v>
      </c>
      <c r="H634" s="82" t="str">
        <f t="shared" si="12"/>
        <v>Store</v>
      </c>
      <c r="I634" s="82">
        <f>IF(ISBLANK(A634),,INDEX(Inputs!G:G,MATCH(B634,Inputs!E:E,0)))</f>
        <v>779</v>
      </c>
      <c r="J634" s="87">
        <f t="shared" si="10"/>
        <v>779</v>
      </c>
      <c r="K634" s="82"/>
      <c r="L634" s="81"/>
      <c r="M634" s="53"/>
      <c r="N634" s="53"/>
      <c r="O634" s="53"/>
      <c r="P634" s="53"/>
      <c r="Q634" s="92"/>
      <c r="R634" s="53"/>
      <c r="S634" s="53"/>
      <c r="T634" s="55"/>
    </row>
    <row r="635" ht="15.75" customHeight="1" spans="1:20">
      <c r="A635" t="s">
        <v>250</v>
      </c>
      <c r="B635">
        <v>250874</v>
      </c>
      <c r="C635" t="s">
        <v>13</v>
      </c>
      <c r="D635">
        <v>1</v>
      </c>
      <c r="E635" s="53" t="str">
        <f>IF(ISBLANK(A635),,INDEX('Store Master'!C:C,MATCH(A635,'Store Master'!A:A,0)))</f>
        <v>Khandwa</v>
      </c>
      <c r="F635" s="81" t="str">
        <f>IF(ISBLANK(A635),,INDEX('Store Master'!D:D,MATCH(A635,'Store Master'!A:A,0)))</f>
        <v>Indore</v>
      </c>
      <c r="G635" s="81" t="str">
        <f>IF(ISBLANK(A635),,INDEX(Inputs!D:D,MATCH(B635,Inputs!E:E,0)))</f>
        <v>432BK EvoFox X-Team Gaming Keyboard &amp; Mouse (USB)</v>
      </c>
      <c r="H635" s="82" t="str">
        <f t="shared" si="12"/>
        <v>Store</v>
      </c>
      <c r="I635" s="82">
        <f>IF(ISBLANK(A635),,INDEX(Inputs!G:G,MATCH(B635,Inputs!E:E,0)))</f>
        <v>1349</v>
      </c>
      <c r="J635" s="87">
        <f t="shared" si="10"/>
        <v>1349</v>
      </c>
      <c r="K635" s="82"/>
      <c r="L635" s="81"/>
      <c r="M635" s="53"/>
      <c r="N635" s="53"/>
      <c r="O635" s="53"/>
      <c r="P635" s="53"/>
      <c r="Q635" s="92"/>
      <c r="R635" s="53"/>
      <c r="S635" s="53"/>
      <c r="T635" s="55"/>
    </row>
    <row r="636" ht="15.75" customHeight="1" spans="1:20">
      <c r="A636" t="s">
        <v>250</v>
      </c>
      <c r="B636">
        <v>250421</v>
      </c>
      <c r="C636" t="s">
        <v>14</v>
      </c>
      <c r="D636">
        <v>1</v>
      </c>
      <c r="E636" s="53" t="str">
        <f>IF(ISBLANK(A636),,INDEX('Store Master'!C:C,MATCH(A636,'Store Master'!A:A,0)))</f>
        <v>Khandwa</v>
      </c>
      <c r="F636" s="81" t="str">
        <f>IF(ISBLANK(A636),,INDEX('Store Master'!D:D,MATCH(A636,'Store Master'!A:A,0)))</f>
        <v>Indore</v>
      </c>
      <c r="G636" s="81" t="str">
        <f>IF(ISBLANK(A636),,INDEX(Inputs!D:D,MATCH(B636,Inputs!E:E,0)))</f>
        <v>146BK NeoCase Sleeve MP 450 14</v>
      </c>
      <c r="H636" s="82" t="str">
        <f t="shared" si="12"/>
        <v>Store</v>
      </c>
      <c r="I636" s="82">
        <f>IF(ISBLANK(A636),,INDEX(Inputs!G:G,MATCH(B636,Inputs!E:E,0)))</f>
        <v>779</v>
      </c>
      <c r="J636" s="87">
        <f t="shared" si="10"/>
        <v>779</v>
      </c>
      <c r="K636" s="82"/>
      <c r="L636" s="81"/>
      <c r="M636" s="53"/>
      <c r="N636" s="53"/>
      <c r="O636" s="53"/>
      <c r="P636" s="53"/>
      <c r="Q636" s="92"/>
      <c r="R636" s="53"/>
      <c r="S636" s="53"/>
      <c r="T636" s="55"/>
    </row>
    <row r="637" ht="15.75" customHeight="1" spans="1:20">
      <c r="A637" t="s">
        <v>251</v>
      </c>
      <c r="B637">
        <v>250878</v>
      </c>
      <c r="C637" t="s">
        <v>24</v>
      </c>
      <c r="D637">
        <v>1</v>
      </c>
      <c r="E637" s="53" t="str">
        <f>IF(ISBLANK(A637),,INDEX('Store Master'!C:C,MATCH(A637,'Store Master'!A:A,0)))</f>
        <v>Ghaziabad</v>
      </c>
      <c r="F637" s="81" t="str">
        <f>IF(ISBLANK(A637),,INDEX('Store Master'!D:D,MATCH(A637,'Store Master'!A:A,0)))</f>
        <v>Raj Nagar Extension</v>
      </c>
      <c r="G637" s="81" t="str">
        <f>IF(ISBLANK(A637),,INDEX(Inputs!D:D,MATCH(B637,Inputs!E:E,0)))</f>
        <v>596BK Evo Fox Falcon LX35 Medium Speed LED Mouse Pad</v>
      </c>
      <c r="H637" s="82" t="str">
        <f t="shared" si="12"/>
        <v>Store</v>
      </c>
      <c r="I637" s="82">
        <f>IF(ISBLANK(A637),,INDEX(Inputs!G:G,MATCH(B637,Inputs!E:E,0)))</f>
        <v>999</v>
      </c>
      <c r="J637" s="87">
        <f t="shared" si="10"/>
        <v>999</v>
      </c>
      <c r="K637" s="82"/>
      <c r="L637" s="81"/>
      <c r="M637" s="53"/>
      <c r="N637" s="53"/>
      <c r="O637" s="53"/>
      <c r="P637" s="53"/>
      <c r="Q637" s="92"/>
      <c r="R637" s="53"/>
      <c r="S637" s="53"/>
      <c r="T637" s="55"/>
    </row>
    <row r="638" ht="15.75" customHeight="1" spans="1:20">
      <c r="A638" t="s">
        <v>251</v>
      </c>
      <c r="B638">
        <v>250879</v>
      </c>
      <c r="C638" t="s">
        <v>30</v>
      </c>
      <c r="D638">
        <v>1</v>
      </c>
      <c r="E638" s="53" t="str">
        <f>IF(ISBLANK(A638),,INDEX('Store Master'!C:C,MATCH(A638,'Store Master'!A:A,0)))</f>
        <v>Ghaziabad</v>
      </c>
      <c r="F638" s="81" t="str">
        <f>IF(ISBLANK(A638),,INDEX('Store Master'!D:D,MATCH(A638,'Store Master'!A:A,0)))</f>
        <v>Raj Nagar Extension</v>
      </c>
      <c r="G638" s="81" t="str">
        <f>IF(ISBLANK(A638),,INDEX(Inputs!D:D,MATCH(B638,Inputs!E:E,0)))</f>
        <v>597BK Evo Fox Falcon X85 Extra Large Speed Mouse Pad</v>
      </c>
      <c r="H638" s="82" t="str">
        <f t="shared" si="12"/>
        <v>Store</v>
      </c>
      <c r="I638" s="82">
        <f>IF(ISBLANK(A638),,INDEX(Inputs!G:G,MATCH(B638,Inputs!E:E,0)))</f>
        <v>699</v>
      </c>
      <c r="J638" s="87">
        <f t="shared" si="10"/>
        <v>699</v>
      </c>
      <c r="K638" s="82"/>
      <c r="L638" s="81"/>
      <c r="M638" s="53"/>
      <c r="N638" s="53"/>
      <c r="O638" s="53"/>
      <c r="P638" s="53"/>
      <c r="Q638" s="92"/>
      <c r="R638" s="53"/>
      <c r="S638" s="53"/>
      <c r="T638" s="55"/>
    </row>
    <row r="639" ht="15.75" customHeight="1" spans="1:20">
      <c r="A639" t="s">
        <v>251</v>
      </c>
      <c r="B639">
        <v>250874</v>
      </c>
      <c r="C639" t="s">
        <v>13</v>
      </c>
      <c r="D639">
        <v>1</v>
      </c>
      <c r="E639" s="53" t="str">
        <f>IF(ISBLANK(A639),,INDEX('Store Master'!C:C,MATCH(A639,'Store Master'!A:A,0)))</f>
        <v>Ghaziabad</v>
      </c>
      <c r="F639" s="81" t="str">
        <f>IF(ISBLANK(A639),,INDEX('Store Master'!D:D,MATCH(A639,'Store Master'!A:A,0)))</f>
        <v>Raj Nagar Extension</v>
      </c>
      <c r="G639" s="81" t="str">
        <f>IF(ISBLANK(A639),,INDEX(Inputs!D:D,MATCH(B639,Inputs!E:E,0)))</f>
        <v>432BK EvoFox X-Team Gaming Keyboard &amp; Mouse (USB)</v>
      </c>
      <c r="H639" s="82" t="str">
        <f t="shared" si="12"/>
        <v>Store</v>
      </c>
      <c r="I639" s="82">
        <f>IF(ISBLANK(A639),,INDEX(Inputs!G:G,MATCH(B639,Inputs!E:E,0)))</f>
        <v>1349</v>
      </c>
      <c r="J639" s="87">
        <f t="shared" si="10"/>
        <v>1349</v>
      </c>
      <c r="K639" s="82"/>
      <c r="L639" s="81"/>
      <c r="M639" s="53"/>
      <c r="N639" s="53"/>
      <c r="O639" s="53"/>
      <c r="P639" s="53"/>
      <c r="Q639" s="92"/>
      <c r="R639" s="53"/>
      <c r="S639" s="53"/>
      <c r="T639" s="55"/>
    </row>
    <row r="640" ht="15.75" customHeight="1" spans="1:20">
      <c r="A640" t="s">
        <v>251</v>
      </c>
      <c r="B640">
        <v>250424</v>
      </c>
      <c r="C640" t="s">
        <v>15</v>
      </c>
      <c r="D640">
        <v>1</v>
      </c>
      <c r="E640" s="53" t="str">
        <f>IF(ISBLANK(A640),,INDEX('Store Master'!C:C,MATCH(A640,'Store Master'!A:A,0)))</f>
        <v>Ghaziabad</v>
      </c>
      <c r="F640" s="81" t="str">
        <f>IF(ISBLANK(A640),,INDEX('Store Master'!D:D,MATCH(A640,'Store Master'!A:A,0)))</f>
        <v>Raj Nagar Extension</v>
      </c>
      <c r="G640" s="81" t="str">
        <f>IF(ISBLANK(A640),,INDEX(Inputs!D:D,MATCH(B640,Inputs!E:E,0)))</f>
        <v>419V2 PRIMUS Wireless Desktop V2</v>
      </c>
      <c r="H640" s="82" t="str">
        <f t="shared" si="12"/>
        <v>Store</v>
      </c>
      <c r="I640" s="82">
        <f>IF(ISBLANK(A640),,INDEX(Inputs!G:G,MATCH(B640,Inputs!E:E,0)))</f>
        <v>999</v>
      </c>
      <c r="J640" s="87">
        <f t="shared" si="10"/>
        <v>999</v>
      </c>
      <c r="K640" s="82"/>
      <c r="L640" s="81"/>
      <c r="M640" s="53"/>
      <c r="N640" s="53"/>
      <c r="O640" s="53"/>
      <c r="P640" s="53"/>
      <c r="Q640" s="92"/>
      <c r="R640" s="53"/>
      <c r="S640" s="53"/>
      <c r="T640" s="55"/>
    </row>
    <row r="641" ht="15.75" customHeight="1" spans="1:20">
      <c r="A641" t="s">
        <v>252</v>
      </c>
      <c r="B641">
        <v>256480</v>
      </c>
      <c r="C641" t="s">
        <v>25</v>
      </c>
      <c r="D641">
        <v>1</v>
      </c>
      <c r="E641" s="53" t="str">
        <f>IF(ISBLANK(A641),,INDEX('Store Master'!C:C,MATCH(A641,'Store Master'!A:A,0)))</f>
        <v>Kolkata</v>
      </c>
      <c r="F641" s="81" t="str">
        <f>IF(ISBLANK(A641),,INDEX('Store Master'!D:D,MATCH(A641,'Store Master'!A:A,0)))</f>
        <v>Acropolis Mall</v>
      </c>
      <c r="G641" s="81" t="str">
        <f>IF(ISBLANK(A641),,INDEX(Inputs!D:D,MATCH(B641,Inputs!E:E,0)))</f>
        <v>998PP EvoFox Prime Gaming Bundle (422,423,658,597)</v>
      </c>
      <c r="H641" s="82" t="str">
        <f t="shared" si="12"/>
        <v>Store</v>
      </c>
      <c r="I641" s="82">
        <f>IF(ISBLANK(A641),,INDEX(Inputs!G:G,MATCH(B641,Inputs!E:E,0)))</f>
        <v>3000</v>
      </c>
      <c r="J641" s="87">
        <f t="shared" si="10"/>
        <v>3000</v>
      </c>
      <c r="K641" s="82"/>
      <c r="L641" s="81"/>
      <c r="M641" s="53"/>
      <c r="N641" s="53"/>
      <c r="O641" s="53"/>
      <c r="P641" s="53"/>
      <c r="Q641" s="92"/>
      <c r="R641" s="53"/>
      <c r="S641" s="53"/>
      <c r="T641" s="55"/>
    </row>
    <row r="642" ht="15.75" customHeight="1" spans="1:20">
      <c r="A642" t="s">
        <v>252</v>
      </c>
      <c r="B642">
        <v>250874</v>
      </c>
      <c r="C642" t="s">
        <v>13</v>
      </c>
      <c r="D642">
        <v>1</v>
      </c>
      <c r="E642" s="53" t="str">
        <f>IF(ISBLANK(A642),,INDEX('Store Master'!C:C,MATCH(A642,'Store Master'!A:A,0)))</f>
        <v>Kolkata</v>
      </c>
      <c r="F642" s="81" t="str">
        <f>IF(ISBLANK(A642),,INDEX('Store Master'!D:D,MATCH(A642,'Store Master'!A:A,0)))</f>
        <v>Acropolis Mall</v>
      </c>
      <c r="G642" s="81" t="str">
        <f>IF(ISBLANK(A642),,INDEX(Inputs!D:D,MATCH(B642,Inputs!E:E,0)))</f>
        <v>432BK EvoFox X-Team Gaming Keyboard &amp; Mouse (USB)</v>
      </c>
      <c r="H642" s="82" t="str">
        <f t="shared" ref="H642:H705" si="13">IF(LEFT(A642,1)="A","Store",IF(LEFT(A642,1)="D","DC"))</f>
        <v>Store</v>
      </c>
      <c r="I642" s="82">
        <f>IF(ISBLANK(A642),,INDEX(Inputs!G:G,MATCH(B642,Inputs!E:E,0)))</f>
        <v>1349</v>
      </c>
      <c r="J642" s="87">
        <f t="shared" si="10"/>
        <v>1349</v>
      </c>
      <c r="K642" s="82"/>
      <c r="L642" s="81"/>
      <c r="M642" s="53"/>
      <c r="N642" s="53"/>
      <c r="O642" s="53"/>
      <c r="P642" s="53"/>
      <c r="Q642" s="92"/>
      <c r="R642" s="53"/>
      <c r="S642" s="53"/>
      <c r="T642" s="55"/>
    </row>
    <row r="643" ht="15.75" customHeight="1" spans="1:20">
      <c r="A643" t="s">
        <v>253</v>
      </c>
      <c r="B643">
        <v>250423</v>
      </c>
      <c r="C643" t="s">
        <v>11</v>
      </c>
      <c r="D643">
        <v>1</v>
      </c>
      <c r="E643" s="53" t="str">
        <f>IF(ISBLANK(A643),,INDEX('Store Master'!C:C,MATCH(A643,'Store Master'!A:A,0)))</f>
        <v>Lucknow</v>
      </c>
      <c r="F643" s="81" t="str">
        <f>IF(ISBLANK(A643),,INDEX('Store Master'!D:D,MATCH(A643,'Store Master'!A:A,0)))</f>
        <v>Palassio Mall</v>
      </c>
      <c r="G643" s="81" t="str">
        <f>IF(ISBLANK(A643),,INDEX(Inputs!D:D,MATCH(B643,Inputs!E:E,0)))</f>
        <v>650GR Ergo View Laptop Stand-Grey</v>
      </c>
      <c r="H643" s="82" t="str">
        <f t="shared" si="13"/>
        <v>Store</v>
      </c>
      <c r="I643" s="82">
        <f>IF(ISBLANK(A643),,INDEX(Inputs!G:G,MATCH(B643,Inputs!E:E,0)))</f>
        <v>759</v>
      </c>
      <c r="J643" s="87">
        <f t="shared" si="10"/>
        <v>759</v>
      </c>
      <c r="K643" s="82"/>
      <c r="L643" s="81"/>
      <c r="M643" s="53"/>
      <c r="N643" s="53"/>
      <c r="O643" s="53"/>
      <c r="P643" s="53"/>
      <c r="Q643" s="92"/>
      <c r="R643" s="53"/>
      <c r="S643" s="53"/>
      <c r="T643" s="55"/>
    </row>
    <row r="644" ht="15.75" customHeight="1" spans="1:20">
      <c r="A644" t="s">
        <v>253</v>
      </c>
      <c r="B644">
        <v>250879</v>
      </c>
      <c r="C644" t="s">
        <v>30</v>
      </c>
      <c r="D644">
        <v>1</v>
      </c>
      <c r="E644" s="53" t="str">
        <f>IF(ISBLANK(A644),,INDEX('Store Master'!C:C,MATCH(A644,'Store Master'!A:A,0)))</f>
        <v>Lucknow</v>
      </c>
      <c r="F644" s="81" t="str">
        <f>IF(ISBLANK(A644),,INDEX('Store Master'!D:D,MATCH(A644,'Store Master'!A:A,0)))</f>
        <v>Palassio Mall</v>
      </c>
      <c r="G644" s="81" t="str">
        <f>IF(ISBLANK(A644),,INDEX(Inputs!D:D,MATCH(B644,Inputs!E:E,0)))</f>
        <v>597BK Evo Fox Falcon X85 Extra Large Speed Mouse Pad</v>
      </c>
      <c r="H644" s="82" t="str">
        <f t="shared" si="13"/>
        <v>Store</v>
      </c>
      <c r="I644" s="82">
        <f>IF(ISBLANK(A644),,INDEX(Inputs!G:G,MATCH(B644,Inputs!E:E,0)))</f>
        <v>699</v>
      </c>
      <c r="J644" s="87">
        <f t="shared" si="10"/>
        <v>699</v>
      </c>
      <c r="K644" s="82"/>
      <c r="L644" s="81"/>
      <c r="M644" s="53"/>
      <c r="N644" s="53"/>
      <c r="O644" s="53"/>
      <c r="P644" s="53"/>
      <c r="Q644" s="92"/>
      <c r="R644" s="53"/>
      <c r="S644" s="53"/>
      <c r="T644" s="55"/>
    </row>
    <row r="645" ht="15.75" customHeight="1" spans="1:20">
      <c r="A645" t="s">
        <v>254</v>
      </c>
      <c r="B645">
        <v>250423</v>
      </c>
      <c r="C645" t="s">
        <v>11</v>
      </c>
      <c r="D645">
        <v>2</v>
      </c>
      <c r="E645" s="53" t="str">
        <f>IF(ISBLANK(A645),,INDEX('Store Master'!C:C,MATCH(A645,'Store Master'!A:A,0)))</f>
        <v>Chennai</v>
      </c>
      <c r="F645" s="81" t="str">
        <f>IF(ISBLANK(A645),,INDEX('Store Master'!D:D,MATCH(A645,'Store Master'!A:A,0)))</f>
        <v>Vivira Mall</v>
      </c>
      <c r="G645" s="81" t="str">
        <f>IF(ISBLANK(A645),,INDEX(Inputs!D:D,MATCH(B645,Inputs!E:E,0)))</f>
        <v>650GR Ergo View Laptop Stand-Grey</v>
      </c>
      <c r="H645" s="82" t="str">
        <f t="shared" si="13"/>
        <v>Store</v>
      </c>
      <c r="I645" s="82">
        <f>IF(ISBLANK(A645),,INDEX(Inputs!G:G,MATCH(B645,Inputs!E:E,0)))</f>
        <v>759</v>
      </c>
      <c r="J645" s="87">
        <f t="shared" si="10"/>
        <v>1518</v>
      </c>
      <c r="K645" s="82"/>
      <c r="L645" s="81"/>
      <c r="M645" s="53"/>
      <c r="N645" s="53"/>
      <c r="O645" s="53"/>
      <c r="P645" s="53"/>
      <c r="Q645" s="92"/>
      <c r="R645" s="53"/>
      <c r="S645" s="53"/>
      <c r="T645" s="55"/>
    </row>
    <row r="646" ht="15.75" customHeight="1" spans="1:20">
      <c r="A646" t="s">
        <v>254</v>
      </c>
      <c r="B646">
        <v>260090</v>
      </c>
      <c r="C646" t="s">
        <v>17</v>
      </c>
      <c r="D646">
        <v>1</v>
      </c>
      <c r="E646" s="53" t="str">
        <f>IF(ISBLANK(A646),,INDEX('Store Master'!C:C,MATCH(A646,'Store Master'!A:A,0)))</f>
        <v>Chennai</v>
      </c>
      <c r="F646" s="81" t="str">
        <f>IF(ISBLANK(A646),,INDEX('Store Master'!D:D,MATCH(A646,'Store Master'!A:A,0)))</f>
        <v>Vivira Mall</v>
      </c>
      <c r="G646" s="81" t="str">
        <f>IF(ISBLANK(A646),,INDEX(Inputs!D:D,MATCH(B646,Inputs!E:E,0)))</f>
        <v>400PP Xcite Neo Keyboard &amp; Mouse USB</v>
      </c>
      <c r="H646" s="82" t="str">
        <f t="shared" si="13"/>
        <v>Store</v>
      </c>
      <c r="I646" s="82">
        <f>IF(ISBLANK(A646),,INDEX(Inputs!G:G,MATCH(B646,Inputs!E:E,0)))</f>
        <v>729</v>
      </c>
      <c r="J646" s="87">
        <f t="shared" si="10"/>
        <v>729</v>
      </c>
      <c r="K646" s="82"/>
      <c r="L646" s="81"/>
      <c r="M646" s="53"/>
      <c r="N646" s="53"/>
      <c r="O646" s="53"/>
      <c r="P646" s="53"/>
      <c r="Q646" s="92"/>
      <c r="R646" s="53"/>
      <c r="S646" s="53"/>
      <c r="T646" s="55"/>
    </row>
    <row r="647" ht="15.75" customHeight="1" spans="1:20">
      <c r="A647" t="s">
        <v>255</v>
      </c>
      <c r="B647">
        <v>250873</v>
      </c>
      <c r="C647" t="s">
        <v>12</v>
      </c>
      <c r="D647">
        <v>1</v>
      </c>
      <c r="E647" s="53" t="str">
        <f>IF(ISBLANK(A647),,INDEX('Store Master'!C:C,MATCH(A647,'Store Master'!A:A,0)))</f>
        <v>Bhubaneshwar</v>
      </c>
      <c r="F647" s="81" t="str">
        <f>IF(ISBLANK(A647),,INDEX('Store Master'!D:D,MATCH(A647,'Store Master'!A:A,0)))</f>
        <v>Patia</v>
      </c>
      <c r="G647" s="81" t="str">
        <f>IF(ISBLANK(A647),,INDEX(Inputs!D:D,MATCH(B647,Inputs!E:E,0)))</f>
        <v>422BK Evo Fox Fireblade Gaming Keyboard USB</v>
      </c>
      <c r="H647" s="82" t="str">
        <f t="shared" si="13"/>
        <v>Store</v>
      </c>
      <c r="I647" s="82">
        <f>IF(ISBLANK(A647),,INDEX(Inputs!G:G,MATCH(B647,Inputs!E:E,0)))</f>
        <v>999</v>
      </c>
      <c r="J647" s="87">
        <f t="shared" si="10"/>
        <v>999</v>
      </c>
      <c r="K647" s="82"/>
      <c r="L647" s="81"/>
      <c r="M647" s="53"/>
      <c r="N647" s="53"/>
      <c r="O647" s="53"/>
      <c r="P647" s="53"/>
      <c r="Q647" s="92"/>
      <c r="R647" s="53"/>
      <c r="S647" s="53"/>
      <c r="T647" s="55"/>
    </row>
    <row r="648" ht="15.75" customHeight="1" spans="1:20">
      <c r="A648" t="s">
        <v>256</v>
      </c>
      <c r="B648">
        <v>250423</v>
      </c>
      <c r="C648" t="s">
        <v>11</v>
      </c>
      <c r="D648">
        <v>1</v>
      </c>
      <c r="E648" s="53" t="str">
        <f>IF(ISBLANK(A648),,INDEX('Store Master'!C:C,MATCH(A648,'Store Master'!A:A,0)))</f>
        <v>Faridabad</v>
      </c>
      <c r="F648" s="81" t="str">
        <f>IF(ISBLANK(A648),,INDEX('Store Master'!D:D,MATCH(A648,'Store Master'!A:A,0)))</f>
        <v>NIT</v>
      </c>
      <c r="G648" s="81" t="str">
        <f>IF(ISBLANK(A648),,INDEX(Inputs!D:D,MATCH(B648,Inputs!E:E,0)))</f>
        <v>650GR Ergo View Laptop Stand-Grey</v>
      </c>
      <c r="H648" s="82" t="str">
        <f t="shared" si="13"/>
        <v>Store</v>
      </c>
      <c r="I648" s="82">
        <f>IF(ISBLANK(A648),,INDEX(Inputs!G:G,MATCH(B648,Inputs!E:E,0)))</f>
        <v>759</v>
      </c>
      <c r="J648" s="87">
        <f t="shared" si="10"/>
        <v>759</v>
      </c>
      <c r="K648" s="82"/>
      <c r="L648" s="81"/>
      <c r="M648" s="53"/>
      <c r="N648" s="53"/>
      <c r="O648" s="53"/>
      <c r="P648" s="53"/>
      <c r="Q648" s="92"/>
      <c r="R648" s="53"/>
      <c r="S648" s="53"/>
      <c r="T648" s="55"/>
    </row>
    <row r="649" ht="15.75" customHeight="1" spans="1:20">
      <c r="A649" t="s">
        <v>256</v>
      </c>
      <c r="B649">
        <v>250878</v>
      </c>
      <c r="C649" t="s">
        <v>24</v>
      </c>
      <c r="D649">
        <v>1</v>
      </c>
      <c r="E649" s="53" t="str">
        <f>IF(ISBLANK(A649),,INDEX('Store Master'!C:C,MATCH(A649,'Store Master'!A:A,0)))</f>
        <v>Faridabad</v>
      </c>
      <c r="F649" s="81" t="str">
        <f>IF(ISBLANK(A649),,INDEX('Store Master'!D:D,MATCH(A649,'Store Master'!A:A,0)))</f>
        <v>NIT</v>
      </c>
      <c r="G649" s="81" t="str">
        <f>IF(ISBLANK(A649),,INDEX(Inputs!D:D,MATCH(B649,Inputs!E:E,0)))</f>
        <v>596BK Evo Fox Falcon LX35 Medium Speed LED Mouse Pad</v>
      </c>
      <c r="H649" s="82" t="str">
        <f t="shared" si="13"/>
        <v>Store</v>
      </c>
      <c r="I649" s="82">
        <f>IF(ISBLANK(A649),,INDEX(Inputs!G:G,MATCH(B649,Inputs!E:E,0)))</f>
        <v>999</v>
      </c>
      <c r="J649" s="87">
        <f t="shared" si="10"/>
        <v>999</v>
      </c>
      <c r="K649" s="82"/>
      <c r="L649" s="81"/>
      <c r="M649" s="53"/>
      <c r="N649" s="53"/>
      <c r="O649" s="53"/>
      <c r="P649" s="53"/>
      <c r="Q649" s="92"/>
      <c r="R649" s="53"/>
      <c r="S649" s="53"/>
      <c r="T649" s="55"/>
    </row>
    <row r="650" ht="15.75" customHeight="1" spans="1:20">
      <c r="A650" t="s">
        <v>256</v>
      </c>
      <c r="B650">
        <v>250879</v>
      </c>
      <c r="C650" t="s">
        <v>30</v>
      </c>
      <c r="D650">
        <v>1</v>
      </c>
      <c r="E650" s="53" t="str">
        <f>IF(ISBLANK(A650),,INDEX('Store Master'!C:C,MATCH(A650,'Store Master'!A:A,0)))</f>
        <v>Faridabad</v>
      </c>
      <c r="F650" s="81" t="str">
        <f>IF(ISBLANK(A650),,INDEX('Store Master'!D:D,MATCH(A650,'Store Master'!A:A,0)))</f>
        <v>NIT</v>
      </c>
      <c r="G650" s="81" t="str">
        <f>IF(ISBLANK(A650),,INDEX(Inputs!D:D,MATCH(B650,Inputs!E:E,0)))</f>
        <v>597BK Evo Fox Falcon X85 Extra Large Speed Mouse Pad</v>
      </c>
      <c r="H650" s="82" t="str">
        <f t="shared" si="13"/>
        <v>Store</v>
      </c>
      <c r="I650" s="82">
        <f>IF(ISBLANK(A650),,INDEX(Inputs!G:G,MATCH(B650,Inputs!E:E,0)))</f>
        <v>699</v>
      </c>
      <c r="J650" s="87">
        <f t="shared" si="10"/>
        <v>699</v>
      </c>
      <c r="K650" s="82"/>
      <c r="L650" s="81"/>
      <c r="M650" s="53"/>
      <c r="N650" s="53"/>
      <c r="O650" s="53"/>
      <c r="P650" s="53"/>
      <c r="Q650" s="92"/>
      <c r="R650" s="53"/>
      <c r="S650" s="53"/>
      <c r="T650" s="55"/>
    </row>
    <row r="651" ht="15.75" customHeight="1" spans="1:20">
      <c r="A651" t="s">
        <v>256</v>
      </c>
      <c r="B651">
        <v>256480</v>
      </c>
      <c r="C651" t="s">
        <v>25</v>
      </c>
      <c r="D651">
        <v>1</v>
      </c>
      <c r="E651" s="53" t="str">
        <f>IF(ISBLANK(A651),,INDEX('Store Master'!C:C,MATCH(A651,'Store Master'!A:A,0)))</f>
        <v>Faridabad</v>
      </c>
      <c r="F651" s="81" t="str">
        <f>IF(ISBLANK(A651),,INDEX('Store Master'!D:D,MATCH(A651,'Store Master'!A:A,0)))</f>
        <v>NIT</v>
      </c>
      <c r="G651" s="81" t="str">
        <f>IF(ISBLANK(A651),,INDEX(Inputs!D:D,MATCH(B651,Inputs!E:E,0)))</f>
        <v>998PP EvoFox Prime Gaming Bundle (422,423,658,597)</v>
      </c>
      <c r="H651" s="82" t="str">
        <f t="shared" si="13"/>
        <v>Store</v>
      </c>
      <c r="I651" s="82">
        <f>IF(ISBLANK(A651),,INDEX(Inputs!G:G,MATCH(B651,Inputs!E:E,0)))</f>
        <v>3000</v>
      </c>
      <c r="J651" s="87">
        <f t="shared" si="10"/>
        <v>3000</v>
      </c>
      <c r="K651" s="82"/>
      <c r="L651" s="81"/>
      <c r="M651" s="53"/>
      <c r="N651" s="53"/>
      <c r="O651" s="53"/>
      <c r="P651" s="53"/>
      <c r="Q651" s="92"/>
      <c r="R651" s="53"/>
      <c r="S651" s="53"/>
      <c r="T651" s="55"/>
    </row>
    <row r="652" ht="15.75" customHeight="1" spans="1:20">
      <c r="A652" t="s">
        <v>256</v>
      </c>
      <c r="B652">
        <v>250876</v>
      </c>
      <c r="C652" t="s">
        <v>26</v>
      </c>
      <c r="D652">
        <v>1</v>
      </c>
      <c r="E652" s="53" t="str">
        <f>IF(ISBLANK(A652),,INDEX('Store Master'!C:C,MATCH(A652,'Store Master'!A:A,0)))</f>
        <v>Faridabad</v>
      </c>
      <c r="F652" s="81" t="str">
        <f>IF(ISBLANK(A652),,INDEX('Store Master'!D:D,MATCH(A652,'Store Master'!A:A,0)))</f>
        <v>NIT</v>
      </c>
      <c r="G652" s="81" t="str">
        <f>IF(ISBLANK(A652),,INDEX(Inputs!D:D,MATCH(B652,Inputs!E:E,0)))</f>
        <v>649BK EvoFox Typhoon Laptop Cooling Pad</v>
      </c>
      <c r="H652" s="82" t="str">
        <f t="shared" si="13"/>
        <v>Store</v>
      </c>
      <c r="I652" s="82">
        <f>IF(ISBLANK(A652),,INDEX(Inputs!G:G,MATCH(B652,Inputs!E:E,0)))</f>
        <v>1399</v>
      </c>
      <c r="J652" s="87">
        <f t="shared" si="10"/>
        <v>1399</v>
      </c>
      <c r="K652" s="82"/>
      <c r="L652" s="81"/>
      <c r="M652" s="53"/>
      <c r="N652" s="53"/>
      <c r="O652" s="53"/>
      <c r="P652" s="53"/>
      <c r="Q652" s="92"/>
      <c r="R652" s="53"/>
      <c r="S652" s="53"/>
      <c r="T652" s="55"/>
    </row>
    <row r="653" ht="15.75" customHeight="1" spans="1:20">
      <c r="A653" t="s">
        <v>257</v>
      </c>
      <c r="B653">
        <v>250421</v>
      </c>
      <c r="C653" t="s">
        <v>14</v>
      </c>
      <c r="D653">
        <v>1</v>
      </c>
      <c r="E653" s="53" t="str">
        <f>IF(ISBLANK(A653),,INDEX('Store Master'!C:C,MATCH(A653,'Store Master'!A:A,0)))</f>
        <v>Ongole</v>
      </c>
      <c r="F653" s="81" t="str">
        <f>IF(ISBLANK(A653),,INDEX('Store Master'!D:D,MATCH(A653,'Store Master'!A:A,0)))</f>
        <v>Trunk Road</v>
      </c>
      <c r="G653" s="81" t="str">
        <f>IF(ISBLANK(A653),,INDEX(Inputs!D:D,MATCH(B653,Inputs!E:E,0)))</f>
        <v>146BK NeoCase Sleeve MP 450 14</v>
      </c>
      <c r="H653" s="82" t="str">
        <f t="shared" si="13"/>
        <v>Store</v>
      </c>
      <c r="I653" s="82">
        <f>IF(ISBLANK(A653),,INDEX(Inputs!G:G,MATCH(B653,Inputs!E:E,0)))</f>
        <v>779</v>
      </c>
      <c r="J653" s="87">
        <f t="shared" si="10"/>
        <v>779</v>
      </c>
      <c r="K653" s="82"/>
      <c r="L653" s="81"/>
      <c r="M653" s="53"/>
      <c r="N653" s="53"/>
      <c r="O653" s="53"/>
      <c r="P653" s="53"/>
      <c r="Q653" s="92"/>
      <c r="R653" s="53"/>
      <c r="S653" s="53"/>
      <c r="T653" s="55"/>
    </row>
    <row r="654" ht="15.75" customHeight="1" spans="1:20">
      <c r="A654" t="s">
        <v>258</v>
      </c>
      <c r="B654">
        <v>250879</v>
      </c>
      <c r="C654" t="s">
        <v>30</v>
      </c>
      <c r="D654">
        <v>1</v>
      </c>
      <c r="E654" s="53" t="str">
        <f>IF(ISBLANK(A654),,INDEX('Store Master'!C:C,MATCH(A654,'Store Master'!A:A,0)))</f>
        <v>Gurugram</v>
      </c>
      <c r="F654" s="81" t="str">
        <f>IF(ISBLANK(A654),,INDEX('Store Master'!D:D,MATCH(A654,'Store Master'!A:A,0)))</f>
        <v>Reach 3 Roads</v>
      </c>
      <c r="G654" s="81" t="str">
        <f>IF(ISBLANK(A654),,INDEX(Inputs!D:D,MATCH(B654,Inputs!E:E,0)))</f>
        <v>597BK Evo Fox Falcon X85 Extra Large Speed Mouse Pad</v>
      </c>
      <c r="H654" s="82" t="str">
        <f t="shared" si="13"/>
        <v>Store</v>
      </c>
      <c r="I654" s="82">
        <f>IF(ISBLANK(A654),,INDEX(Inputs!G:G,MATCH(B654,Inputs!E:E,0)))</f>
        <v>699</v>
      </c>
      <c r="J654" s="87">
        <f t="shared" si="10"/>
        <v>699</v>
      </c>
      <c r="K654" s="82"/>
      <c r="L654" s="81"/>
      <c r="M654" s="53"/>
      <c r="N654" s="53"/>
      <c r="O654" s="53"/>
      <c r="P654" s="53"/>
      <c r="Q654" s="92"/>
      <c r="R654" s="53"/>
      <c r="S654" s="53"/>
      <c r="T654" s="55"/>
    </row>
    <row r="655" ht="15.75" customHeight="1" spans="1:20">
      <c r="A655" t="s">
        <v>258</v>
      </c>
      <c r="B655">
        <v>256480</v>
      </c>
      <c r="C655" t="s">
        <v>25</v>
      </c>
      <c r="D655">
        <v>1</v>
      </c>
      <c r="E655" s="53" t="str">
        <f>IF(ISBLANK(A655),,INDEX('Store Master'!C:C,MATCH(A655,'Store Master'!A:A,0)))</f>
        <v>Gurugram</v>
      </c>
      <c r="F655" s="81" t="str">
        <f>IF(ISBLANK(A655),,INDEX('Store Master'!D:D,MATCH(A655,'Store Master'!A:A,0)))</f>
        <v>Reach 3 Roads</v>
      </c>
      <c r="G655" s="81" t="str">
        <f>IF(ISBLANK(A655),,INDEX(Inputs!D:D,MATCH(B655,Inputs!E:E,0)))</f>
        <v>998PP EvoFox Prime Gaming Bundle (422,423,658,597)</v>
      </c>
      <c r="H655" s="82" t="str">
        <f t="shared" si="13"/>
        <v>Store</v>
      </c>
      <c r="I655" s="82">
        <f>IF(ISBLANK(A655),,INDEX(Inputs!G:G,MATCH(B655,Inputs!E:E,0)))</f>
        <v>3000</v>
      </c>
      <c r="J655" s="87">
        <f t="shared" si="10"/>
        <v>3000</v>
      </c>
      <c r="K655" s="82"/>
      <c r="L655" s="81"/>
      <c r="M655" s="53"/>
      <c r="N655" s="53"/>
      <c r="O655" s="53"/>
      <c r="P655" s="53"/>
      <c r="Q655" s="92"/>
      <c r="R655" s="53"/>
      <c r="S655" s="53"/>
      <c r="T655" s="55"/>
    </row>
    <row r="656" ht="15.75" customHeight="1" spans="1:20">
      <c r="A656" t="s">
        <v>258</v>
      </c>
      <c r="B656">
        <v>250876</v>
      </c>
      <c r="C656" t="s">
        <v>26</v>
      </c>
      <c r="D656">
        <v>1</v>
      </c>
      <c r="E656" s="53" t="str">
        <f>IF(ISBLANK(A656),,INDEX('Store Master'!C:C,MATCH(A656,'Store Master'!A:A,0)))</f>
        <v>Gurugram</v>
      </c>
      <c r="F656" s="81" t="str">
        <f>IF(ISBLANK(A656),,INDEX('Store Master'!D:D,MATCH(A656,'Store Master'!A:A,0)))</f>
        <v>Reach 3 Roads</v>
      </c>
      <c r="G656" s="81" t="str">
        <f>IF(ISBLANK(A656),,INDEX(Inputs!D:D,MATCH(B656,Inputs!E:E,0)))</f>
        <v>649BK EvoFox Typhoon Laptop Cooling Pad</v>
      </c>
      <c r="H656" s="82" t="str">
        <f t="shared" si="13"/>
        <v>Store</v>
      </c>
      <c r="I656" s="82">
        <f>IF(ISBLANK(A656),,INDEX(Inputs!G:G,MATCH(B656,Inputs!E:E,0)))</f>
        <v>1399</v>
      </c>
      <c r="J656" s="87">
        <f t="shared" si="10"/>
        <v>1399</v>
      </c>
      <c r="K656" s="82"/>
      <c r="L656" s="81"/>
      <c r="M656" s="53"/>
      <c r="N656" s="53"/>
      <c r="O656" s="53"/>
      <c r="P656" s="53"/>
      <c r="Q656" s="92"/>
      <c r="R656" s="53"/>
      <c r="S656" s="53"/>
      <c r="T656" s="55"/>
    </row>
    <row r="657" ht="15.75" customHeight="1" spans="1:20">
      <c r="A657" t="s">
        <v>259</v>
      </c>
      <c r="B657">
        <v>250876</v>
      </c>
      <c r="C657" t="s">
        <v>26</v>
      </c>
      <c r="D657">
        <v>1</v>
      </c>
      <c r="E657" s="53" t="str">
        <f>IF(ISBLANK(A657),,INDEX('Store Master'!C:C,MATCH(A657,'Store Master'!A:A,0)))</f>
        <v>Pune</v>
      </c>
      <c r="F657" s="81" t="str">
        <f>IF(ISBLANK(A657),,INDEX('Store Master'!D:D,MATCH(A657,'Store Master'!A:A,0)))</f>
        <v>Bavdhan</v>
      </c>
      <c r="G657" s="81" t="str">
        <f>IF(ISBLANK(A657),,INDEX(Inputs!D:D,MATCH(B657,Inputs!E:E,0)))</f>
        <v>649BK EvoFox Typhoon Laptop Cooling Pad</v>
      </c>
      <c r="H657" s="82" t="str">
        <f t="shared" si="13"/>
        <v>Store</v>
      </c>
      <c r="I657" s="82">
        <f>IF(ISBLANK(A657),,INDEX(Inputs!G:G,MATCH(B657,Inputs!E:E,0)))</f>
        <v>1399</v>
      </c>
      <c r="J657" s="87">
        <f t="shared" si="10"/>
        <v>1399</v>
      </c>
      <c r="K657" s="82"/>
      <c r="L657" s="81"/>
      <c r="M657" s="53"/>
      <c r="N657" s="53"/>
      <c r="O657" s="53"/>
      <c r="P657" s="53"/>
      <c r="Q657" s="92"/>
      <c r="R657" s="53"/>
      <c r="S657" s="53"/>
      <c r="T657" s="55"/>
    </row>
    <row r="658" ht="15.75" customHeight="1" spans="1:20">
      <c r="A658" t="s">
        <v>259</v>
      </c>
      <c r="B658">
        <v>250874</v>
      </c>
      <c r="C658" t="s">
        <v>13</v>
      </c>
      <c r="D658">
        <v>1</v>
      </c>
      <c r="E658" s="53" t="str">
        <f>IF(ISBLANK(A658),,INDEX('Store Master'!C:C,MATCH(A658,'Store Master'!A:A,0)))</f>
        <v>Pune</v>
      </c>
      <c r="F658" s="81" t="str">
        <f>IF(ISBLANK(A658),,INDEX('Store Master'!D:D,MATCH(A658,'Store Master'!A:A,0)))</f>
        <v>Bavdhan</v>
      </c>
      <c r="G658" s="81" t="str">
        <f>IF(ISBLANK(A658),,INDEX(Inputs!D:D,MATCH(B658,Inputs!E:E,0)))</f>
        <v>432BK EvoFox X-Team Gaming Keyboard &amp; Mouse (USB)</v>
      </c>
      <c r="H658" s="82" t="str">
        <f t="shared" si="13"/>
        <v>Store</v>
      </c>
      <c r="I658" s="82">
        <f>IF(ISBLANK(A658),,INDEX(Inputs!G:G,MATCH(B658,Inputs!E:E,0)))</f>
        <v>1349</v>
      </c>
      <c r="J658" s="87">
        <f t="shared" si="10"/>
        <v>1349</v>
      </c>
      <c r="K658" s="82"/>
      <c r="L658" s="81"/>
      <c r="M658" s="53"/>
      <c r="N658" s="53"/>
      <c r="O658" s="53"/>
      <c r="P658" s="53"/>
      <c r="Q658" s="92"/>
      <c r="R658" s="53"/>
      <c r="S658" s="53"/>
      <c r="T658" s="55"/>
    </row>
    <row r="659" ht="15.75" customHeight="1" spans="1:20">
      <c r="A659" t="s">
        <v>259</v>
      </c>
      <c r="B659">
        <v>250421</v>
      </c>
      <c r="C659" t="s">
        <v>14</v>
      </c>
      <c r="D659">
        <v>1</v>
      </c>
      <c r="E659" s="53" t="str">
        <f>IF(ISBLANK(A659),,INDEX('Store Master'!C:C,MATCH(A659,'Store Master'!A:A,0)))</f>
        <v>Pune</v>
      </c>
      <c r="F659" s="81" t="str">
        <f>IF(ISBLANK(A659),,INDEX('Store Master'!D:D,MATCH(A659,'Store Master'!A:A,0)))</f>
        <v>Bavdhan</v>
      </c>
      <c r="G659" s="81" t="str">
        <f>IF(ISBLANK(A659),,INDEX(Inputs!D:D,MATCH(B659,Inputs!E:E,0)))</f>
        <v>146BK NeoCase Sleeve MP 450 14</v>
      </c>
      <c r="H659" s="82" t="str">
        <f t="shared" si="13"/>
        <v>Store</v>
      </c>
      <c r="I659" s="82">
        <f>IF(ISBLANK(A659),,INDEX(Inputs!G:G,MATCH(B659,Inputs!E:E,0)))</f>
        <v>779</v>
      </c>
      <c r="J659" s="87">
        <f t="shared" si="10"/>
        <v>779</v>
      </c>
      <c r="K659" s="82"/>
      <c r="L659" s="81"/>
      <c r="M659" s="53"/>
      <c r="N659" s="53"/>
      <c r="O659" s="53"/>
      <c r="P659" s="53"/>
      <c r="Q659" s="92"/>
      <c r="R659" s="53"/>
      <c r="S659" s="53"/>
      <c r="T659" s="55"/>
    </row>
    <row r="660" ht="15.75" customHeight="1" spans="1:20">
      <c r="A660" t="s">
        <v>259</v>
      </c>
      <c r="B660">
        <v>260085</v>
      </c>
      <c r="C660" t="s">
        <v>32</v>
      </c>
      <c r="D660">
        <v>1</v>
      </c>
      <c r="E660" s="53" t="str">
        <f>IF(ISBLANK(A660),,INDEX('Store Master'!C:C,MATCH(A660,'Store Master'!A:A,0)))</f>
        <v>Pune</v>
      </c>
      <c r="F660" s="81" t="str">
        <f>IF(ISBLANK(A660),,INDEX('Store Master'!D:D,MATCH(A660,'Store Master'!A:A,0)))</f>
        <v>Bavdhan</v>
      </c>
      <c r="G660" s="81" t="str">
        <f>IF(ISBLANK(A660),,INDEX(Inputs!D:D,MATCH(B660,Inputs!E:E,0)))</f>
        <v>435BK Type-C 4 Port USB 3.0 Hub Pro</v>
      </c>
      <c r="H660" s="82" t="str">
        <f t="shared" si="13"/>
        <v>Store</v>
      </c>
      <c r="I660" s="82">
        <f>IF(ISBLANK(A660),,INDEX(Inputs!G:G,MATCH(B660,Inputs!E:E,0)))</f>
        <v>1059</v>
      </c>
      <c r="J660" s="87">
        <f t="shared" si="10"/>
        <v>1059</v>
      </c>
      <c r="K660" s="82"/>
      <c r="L660" s="81"/>
      <c r="M660" s="53"/>
      <c r="N660" s="53"/>
      <c r="O660" s="53"/>
      <c r="P660" s="53"/>
      <c r="Q660" s="92"/>
      <c r="R660" s="53"/>
      <c r="S660" s="53"/>
      <c r="T660" s="55"/>
    </row>
    <row r="661" ht="15.75" customHeight="1" spans="1:20">
      <c r="A661" t="s">
        <v>259</v>
      </c>
      <c r="B661">
        <v>260086</v>
      </c>
      <c r="C661" t="s">
        <v>16</v>
      </c>
      <c r="D661">
        <v>1</v>
      </c>
      <c r="E661" s="53" t="str">
        <f>IF(ISBLANK(A661),,INDEX('Store Master'!C:C,MATCH(A661,'Store Master'!A:A,0)))</f>
        <v>Pune</v>
      </c>
      <c r="F661" s="81" t="str">
        <f>IF(ISBLANK(A661),,INDEX('Store Master'!D:D,MATCH(A661,'Store Master'!A:A,0)))</f>
        <v>Bavdhan</v>
      </c>
      <c r="G661" s="81" t="str">
        <f>IF(ISBLANK(A661),,INDEX(Inputs!D:D,MATCH(B661,Inputs!E:E,0)))</f>
        <v>436BK Type-C 6 in 1 Multiport Hub</v>
      </c>
      <c r="H661" s="82" t="str">
        <f t="shared" si="13"/>
        <v>Store</v>
      </c>
      <c r="I661" s="82">
        <f>IF(ISBLANK(A661),,INDEX(Inputs!G:G,MATCH(B661,Inputs!E:E,0)))</f>
        <v>1699</v>
      </c>
      <c r="J661" s="87">
        <f t="shared" si="10"/>
        <v>1699</v>
      </c>
      <c r="K661" s="82"/>
      <c r="L661" s="81"/>
      <c r="M661" s="53"/>
      <c r="N661" s="53"/>
      <c r="O661" s="53"/>
      <c r="P661" s="53"/>
      <c r="Q661" s="92"/>
      <c r="R661" s="53"/>
      <c r="S661" s="53"/>
      <c r="T661" s="55"/>
    </row>
    <row r="662" ht="15.75" customHeight="1" spans="1:20">
      <c r="A662" t="s">
        <v>260</v>
      </c>
      <c r="B662">
        <v>256479</v>
      </c>
      <c r="C662" t="s">
        <v>28</v>
      </c>
      <c r="D662">
        <v>1</v>
      </c>
      <c r="E662" s="53" t="str">
        <f>IF(ISBLANK(A662),,INDEX('Store Master'!C:C,MATCH(A662,'Store Master'!A:A,0)))</f>
        <v>Karimnagar</v>
      </c>
      <c r="F662" s="81" t="str">
        <f>IF(ISBLANK(A662),,INDEX('Store Master'!D:D,MATCH(A662,'Store Master'!A:A,0)))</f>
        <v>Jagtial Road</v>
      </c>
      <c r="G662" s="81" t="str">
        <f>IF(ISBLANK(A662),,INDEX(Inputs!D:D,MATCH(B662,Inputs!E:E,0)))</f>
        <v>997PP EvoFox Explore Gaming Bundle (422,423,659,595)</v>
      </c>
      <c r="H662" s="82" t="str">
        <f t="shared" si="13"/>
        <v>Store</v>
      </c>
      <c r="I662" s="82">
        <f>IF(ISBLANK(A662),,INDEX(Inputs!G:G,MATCH(B662,Inputs!E:E,0)))</f>
        <v>2500</v>
      </c>
      <c r="J662" s="87">
        <f t="shared" si="10"/>
        <v>2500</v>
      </c>
      <c r="K662" s="82"/>
      <c r="L662" s="81"/>
      <c r="M662" s="53"/>
      <c r="N662" s="53"/>
      <c r="O662" s="53"/>
      <c r="P662" s="53"/>
      <c r="Q662" s="92"/>
      <c r="R662" s="53"/>
      <c r="S662" s="53"/>
      <c r="T662" s="55"/>
    </row>
    <row r="663" ht="15.75" customHeight="1" spans="1:20">
      <c r="A663" t="s">
        <v>260</v>
      </c>
      <c r="B663">
        <v>256480</v>
      </c>
      <c r="C663" t="s">
        <v>25</v>
      </c>
      <c r="D663">
        <v>1</v>
      </c>
      <c r="E663" s="53" t="str">
        <f>IF(ISBLANK(A663),,INDEX('Store Master'!C:C,MATCH(A663,'Store Master'!A:A,0)))</f>
        <v>Karimnagar</v>
      </c>
      <c r="F663" s="81" t="str">
        <f>IF(ISBLANK(A663),,INDEX('Store Master'!D:D,MATCH(A663,'Store Master'!A:A,0)))</f>
        <v>Jagtial Road</v>
      </c>
      <c r="G663" s="81" t="str">
        <f>IF(ISBLANK(A663),,INDEX(Inputs!D:D,MATCH(B663,Inputs!E:E,0)))</f>
        <v>998PP EvoFox Prime Gaming Bundle (422,423,658,597)</v>
      </c>
      <c r="H663" s="82" t="str">
        <f t="shared" si="13"/>
        <v>Store</v>
      </c>
      <c r="I663" s="82">
        <f>IF(ISBLANK(A663),,INDEX(Inputs!G:G,MATCH(B663,Inputs!E:E,0)))</f>
        <v>3000</v>
      </c>
      <c r="J663" s="87">
        <f t="shared" si="10"/>
        <v>3000</v>
      </c>
      <c r="K663" s="82"/>
      <c r="L663" s="81"/>
      <c r="M663" s="53"/>
      <c r="N663" s="53"/>
      <c r="O663" s="53"/>
      <c r="P663" s="53"/>
      <c r="Q663" s="92"/>
      <c r="R663" s="53"/>
      <c r="S663" s="53"/>
      <c r="T663" s="55"/>
    </row>
    <row r="664" ht="15.75" customHeight="1" spans="1:20">
      <c r="A664" t="s">
        <v>261</v>
      </c>
      <c r="B664">
        <v>250879</v>
      </c>
      <c r="C664" t="s">
        <v>30</v>
      </c>
      <c r="D664">
        <v>1</v>
      </c>
      <c r="E664" s="53" t="str">
        <f>IF(ISBLANK(A664),,INDEX('Store Master'!C:C,MATCH(A664,'Store Master'!A:A,0)))</f>
        <v>Gandhinagar</v>
      </c>
      <c r="F664" s="81" t="str">
        <f>IF(ISBLANK(A664),,INDEX('Store Master'!D:D,MATCH(A664,'Store Master'!A:A,0)))</f>
        <v>Sargasan Road</v>
      </c>
      <c r="G664" s="81" t="str">
        <f>IF(ISBLANK(A664),,INDEX(Inputs!D:D,MATCH(B664,Inputs!E:E,0)))</f>
        <v>597BK Evo Fox Falcon X85 Extra Large Speed Mouse Pad</v>
      </c>
      <c r="H664" s="82" t="str">
        <f t="shared" si="13"/>
        <v>Store</v>
      </c>
      <c r="I664" s="82">
        <f>IF(ISBLANK(A664),,INDEX(Inputs!G:G,MATCH(B664,Inputs!E:E,0)))</f>
        <v>699</v>
      </c>
      <c r="J664" s="87">
        <f t="shared" si="10"/>
        <v>699</v>
      </c>
      <c r="K664" s="82"/>
      <c r="L664" s="81"/>
      <c r="M664" s="53"/>
      <c r="N664" s="53"/>
      <c r="O664" s="53"/>
      <c r="P664" s="53"/>
      <c r="Q664" s="92"/>
      <c r="R664" s="53"/>
      <c r="S664" s="53"/>
      <c r="T664" s="55"/>
    </row>
    <row r="665" ht="15.75" customHeight="1" spans="1:20">
      <c r="A665" t="s">
        <v>262</v>
      </c>
      <c r="B665">
        <v>250875</v>
      </c>
      <c r="C665" t="s">
        <v>103</v>
      </c>
      <c r="D665">
        <v>3</v>
      </c>
      <c r="E665" s="53" t="str">
        <f>IF(ISBLANK(A665),,INDEX('Store Master'!C:C,MATCH(A665,'Store Master'!A:A,0)))</f>
        <v>Ankleshwar</v>
      </c>
      <c r="F665" s="81" t="str">
        <f>IF(ISBLANK(A665),,INDEX('Store Master'!D:D,MATCH(A665,'Store Master'!A:A,0)))</f>
        <v>Apple Plaza</v>
      </c>
      <c r="G665" s="81" t="str">
        <f>IF(ISBLANK(A665),,INDEX(Inputs!D:D,MATCH(B665,Inputs!E:E,0)))</f>
        <v>433BK EvoFox WarHammer Gaming Keyboard (USB)</v>
      </c>
      <c r="H665" s="82" t="str">
        <f t="shared" si="13"/>
        <v>Store</v>
      </c>
      <c r="I665" s="82">
        <f>IF(ISBLANK(A665),,INDEX(Inputs!G:G,MATCH(B665,Inputs!E:E,0)))</f>
        <v>1099</v>
      </c>
      <c r="J665" s="87">
        <f t="shared" si="10"/>
        <v>3297</v>
      </c>
      <c r="K665" s="82"/>
      <c r="L665" s="81"/>
      <c r="M665" s="53"/>
      <c r="N665" s="53"/>
      <c r="O665" s="53"/>
      <c r="P665" s="53"/>
      <c r="Q665" s="92"/>
      <c r="R665" s="53"/>
      <c r="S665" s="53"/>
      <c r="T665" s="55"/>
    </row>
    <row r="666" ht="15.75" customHeight="1" spans="1:20">
      <c r="A666" t="s">
        <v>263</v>
      </c>
      <c r="B666">
        <v>250879</v>
      </c>
      <c r="C666" t="s">
        <v>30</v>
      </c>
      <c r="D666">
        <v>1</v>
      </c>
      <c r="E666" s="53" t="str">
        <f>IF(ISBLANK(A666),,INDEX('Store Master'!C:C,MATCH(A666,'Store Master'!A:A,0)))</f>
        <v>New Delhi</v>
      </c>
      <c r="F666" s="81" t="str">
        <f>IF(ISBLANK(A666),,INDEX('Store Master'!D:D,MATCH(A666,'Store Master'!A:A,0)))</f>
        <v>Patparganj</v>
      </c>
      <c r="G666" s="81" t="str">
        <f>IF(ISBLANK(A666),,INDEX(Inputs!D:D,MATCH(B666,Inputs!E:E,0)))</f>
        <v>597BK Evo Fox Falcon X85 Extra Large Speed Mouse Pad</v>
      </c>
      <c r="H666" s="82" t="str">
        <f t="shared" si="13"/>
        <v>Store</v>
      </c>
      <c r="I666" s="82">
        <f>IF(ISBLANK(A666),,INDEX(Inputs!G:G,MATCH(B666,Inputs!E:E,0)))</f>
        <v>699</v>
      </c>
      <c r="J666" s="87">
        <f t="shared" si="10"/>
        <v>699</v>
      </c>
      <c r="K666" s="82"/>
      <c r="L666" s="81"/>
      <c r="M666" s="53"/>
      <c r="N666" s="53"/>
      <c r="O666" s="53"/>
      <c r="P666" s="53"/>
      <c r="Q666" s="92"/>
      <c r="R666" s="53"/>
      <c r="S666" s="53"/>
      <c r="T666" s="55"/>
    </row>
    <row r="667" ht="15.75" customHeight="1" spans="1:20">
      <c r="A667" t="s">
        <v>264</v>
      </c>
      <c r="B667">
        <v>250879</v>
      </c>
      <c r="C667" t="s">
        <v>30</v>
      </c>
      <c r="D667">
        <v>1</v>
      </c>
      <c r="E667" s="53" t="str">
        <f>IF(ISBLANK(A667),,INDEX('Store Master'!C:C,MATCH(A667,'Store Master'!A:A,0)))</f>
        <v>Tirupati</v>
      </c>
      <c r="F667" s="81" t="str">
        <f>IF(ISBLANK(A667),,INDEX('Store Master'!D:D,MATCH(A667,'Store Master'!A:A,0)))</f>
        <v>TUDA Road</v>
      </c>
      <c r="G667" s="81" t="str">
        <f>IF(ISBLANK(A667),,INDEX(Inputs!D:D,MATCH(B667,Inputs!E:E,0)))</f>
        <v>597BK Evo Fox Falcon X85 Extra Large Speed Mouse Pad</v>
      </c>
      <c r="H667" s="82" t="str">
        <f t="shared" si="13"/>
        <v>Store</v>
      </c>
      <c r="I667" s="82">
        <f>IF(ISBLANK(A667),,INDEX(Inputs!G:G,MATCH(B667,Inputs!E:E,0)))</f>
        <v>699</v>
      </c>
      <c r="J667" s="87">
        <f t="shared" si="10"/>
        <v>699</v>
      </c>
      <c r="K667" s="82"/>
      <c r="L667" s="81"/>
      <c r="M667" s="53"/>
      <c r="N667" s="53"/>
      <c r="O667" s="53"/>
      <c r="P667" s="53"/>
      <c r="Q667" s="92"/>
      <c r="R667" s="53"/>
      <c r="S667" s="53"/>
      <c r="T667" s="55"/>
    </row>
    <row r="668" ht="15.75" customHeight="1" spans="1:20">
      <c r="A668" t="s">
        <v>265</v>
      </c>
      <c r="B668">
        <v>260090</v>
      </c>
      <c r="C668" t="s">
        <v>17</v>
      </c>
      <c r="D668">
        <v>1</v>
      </c>
      <c r="E668" s="53" t="str">
        <f>IF(ISBLANK(A668),,INDEX('Store Master'!C:C,MATCH(A668,'Store Master'!A:A,0)))</f>
        <v>Panchkula</v>
      </c>
      <c r="F668" s="81" t="str">
        <f>IF(ISBLANK(A668),,INDEX('Store Master'!D:D,MATCH(A668,'Store Master'!A:A,0)))</f>
        <v>Sector 11</v>
      </c>
      <c r="G668" s="81" t="str">
        <f>IF(ISBLANK(A668),,INDEX(Inputs!D:D,MATCH(B668,Inputs!E:E,0)))</f>
        <v>400PP Xcite Neo Keyboard &amp; Mouse USB</v>
      </c>
      <c r="H668" s="82" t="str">
        <f t="shared" si="13"/>
        <v>Store</v>
      </c>
      <c r="I668" s="82">
        <f>IF(ISBLANK(A668),,INDEX(Inputs!G:G,MATCH(B668,Inputs!E:E,0)))</f>
        <v>729</v>
      </c>
      <c r="J668" s="87">
        <f t="shared" si="10"/>
        <v>729</v>
      </c>
      <c r="K668" s="82"/>
      <c r="L668" s="81"/>
      <c r="M668" s="53"/>
      <c r="N668" s="53"/>
      <c r="O668" s="53"/>
      <c r="P668" s="53"/>
      <c r="Q668" s="92"/>
      <c r="R668" s="53"/>
      <c r="S668" s="53"/>
      <c r="T668" s="55"/>
    </row>
    <row r="669" ht="15.75" customHeight="1" spans="1:20">
      <c r="A669" t="s">
        <v>266</v>
      </c>
      <c r="B669">
        <v>250423</v>
      </c>
      <c r="C669" t="s">
        <v>11</v>
      </c>
      <c r="D669">
        <v>1</v>
      </c>
      <c r="E669" s="53" t="str">
        <f>IF(ISBLANK(A669),,INDEX('Store Master'!C:C,MATCH(A669,'Store Master'!A:A,0)))</f>
        <v>Secunderabad</v>
      </c>
      <c r="F669" s="81" t="str">
        <f>IF(ISBLANK(A669),,INDEX('Store Master'!D:D,MATCH(A669,'Store Master'!A:A,0)))</f>
        <v>Nagaram</v>
      </c>
      <c r="G669" s="81" t="str">
        <f>IF(ISBLANK(A669),,INDEX(Inputs!D:D,MATCH(B669,Inputs!E:E,0)))</f>
        <v>650GR Ergo View Laptop Stand-Grey</v>
      </c>
      <c r="H669" s="82" t="str">
        <f t="shared" si="13"/>
        <v>Store</v>
      </c>
      <c r="I669" s="82">
        <f>IF(ISBLANK(A669),,INDEX(Inputs!G:G,MATCH(B669,Inputs!E:E,0)))</f>
        <v>759</v>
      </c>
      <c r="J669" s="87">
        <f t="shared" si="10"/>
        <v>759</v>
      </c>
      <c r="K669" s="82"/>
      <c r="L669" s="81"/>
      <c r="M669" s="53"/>
      <c r="N669" s="53"/>
      <c r="O669" s="53"/>
      <c r="P669" s="53"/>
      <c r="Q669" s="92"/>
      <c r="R669" s="53"/>
      <c r="S669" s="53"/>
      <c r="T669" s="55"/>
    </row>
    <row r="670" ht="15.75" customHeight="1" spans="1:20">
      <c r="A670" t="s">
        <v>266</v>
      </c>
      <c r="B670">
        <v>250421</v>
      </c>
      <c r="C670" t="s">
        <v>14</v>
      </c>
      <c r="D670">
        <v>1</v>
      </c>
      <c r="E670" s="53" t="str">
        <f>IF(ISBLANK(A670),,INDEX('Store Master'!C:C,MATCH(A670,'Store Master'!A:A,0)))</f>
        <v>Secunderabad</v>
      </c>
      <c r="F670" s="81" t="str">
        <f>IF(ISBLANK(A670),,INDEX('Store Master'!D:D,MATCH(A670,'Store Master'!A:A,0)))</f>
        <v>Nagaram</v>
      </c>
      <c r="G670" s="81" t="str">
        <f>IF(ISBLANK(A670),,INDEX(Inputs!D:D,MATCH(B670,Inputs!E:E,0)))</f>
        <v>146BK NeoCase Sleeve MP 450 14</v>
      </c>
      <c r="H670" s="82" t="str">
        <f t="shared" si="13"/>
        <v>Store</v>
      </c>
      <c r="I670" s="82">
        <f>IF(ISBLANK(A670),,INDEX(Inputs!G:G,MATCH(B670,Inputs!E:E,0)))</f>
        <v>779</v>
      </c>
      <c r="J670" s="87">
        <f t="shared" si="10"/>
        <v>779</v>
      </c>
      <c r="K670" s="82"/>
      <c r="L670" s="81"/>
      <c r="M670" s="53"/>
      <c r="N670" s="53"/>
      <c r="O670" s="53"/>
      <c r="P670" s="53"/>
      <c r="Q670" s="92"/>
      <c r="R670" s="53"/>
      <c r="S670" s="53"/>
      <c r="T670" s="55"/>
    </row>
    <row r="671" ht="15.75" customHeight="1" spans="1:20">
      <c r="A671" t="s">
        <v>267</v>
      </c>
      <c r="B671">
        <v>250876</v>
      </c>
      <c r="C671" t="s">
        <v>26</v>
      </c>
      <c r="D671">
        <v>1</v>
      </c>
      <c r="E671" s="53" t="str">
        <f>IF(ISBLANK(A671),,INDEX('Store Master'!C:C,MATCH(A671,'Store Master'!A:A,0)))</f>
        <v>Warangal</v>
      </c>
      <c r="F671" s="81" t="str">
        <f>IF(ISBLANK(A671),,INDEX('Store Master'!D:D,MATCH(A671,'Store Master'!A:A,0)))</f>
        <v>SV Patel Road</v>
      </c>
      <c r="G671" s="81" t="str">
        <f>IF(ISBLANK(A671),,INDEX(Inputs!D:D,MATCH(B671,Inputs!E:E,0)))</f>
        <v>649BK EvoFox Typhoon Laptop Cooling Pad</v>
      </c>
      <c r="H671" s="82" t="str">
        <f t="shared" si="13"/>
        <v>Store</v>
      </c>
      <c r="I671" s="82">
        <f>IF(ISBLANK(A671),,INDEX(Inputs!G:G,MATCH(B671,Inputs!E:E,0)))</f>
        <v>1399</v>
      </c>
      <c r="J671" s="87">
        <f t="shared" si="10"/>
        <v>1399</v>
      </c>
      <c r="K671" s="82"/>
      <c r="L671" s="81"/>
      <c r="M671" s="53"/>
      <c r="N671" s="53"/>
      <c r="O671" s="53"/>
      <c r="P671" s="53"/>
      <c r="Q671" s="92"/>
      <c r="R671" s="53"/>
      <c r="S671" s="53"/>
      <c r="T671" s="55"/>
    </row>
    <row r="672" ht="15.75" customHeight="1" spans="1:20">
      <c r="A672" t="s">
        <v>268</v>
      </c>
      <c r="B672">
        <v>250879</v>
      </c>
      <c r="C672" t="s">
        <v>30</v>
      </c>
      <c r="D672">
        <v>1</v>
      </c>
      <c r="E672" s="53" t="str">
        <f>IF(ISBLANK(A672),,INDEX('Store Master'!C:C,MATCH(A672,'Store Master'!A:A,0)))</f>
        <v>Kottayam</v>
      </c>
      <c r="F672" s="81" t="str">
        <f>IF(ISBLANK(A672),,INDEX('Store Master'!D:D,MATCH(A672,'Store Master'!A:A,0)))</f>
        <v>MC Road</v>
      </c>
      <c r="G672" s="81" t="str">
        <f>IF(ISBLANK(A672),,INDEX(Inputs!D:D,MATCH(B672,Inputs!E:E,0)))</f>
        <v>597BK Evo Fox Falcon X85 Extra Large Speed Mouse Pad</v>
      </c>
      <c r="H672" s="82" t="str">
        <f t="shared" si="13"/>
        <v>Store</v>
      </c>
      <c r="I672" s="82">
        <f>IF(ISBLANK(A672),,INDEX(Inputs!G:G,MATCH(B672,Inputs!E:E,0)))</f>
        <v>699</v>
      </c>
      <c r="J672" s="87">
        <f t="shared" si="10"/>
        <v>699</v>
      </c>
      <c r="K672" s="82"/>
      <c r="L672" s="81"/>
      <c r="M672" s="53"/>
      <c r="N672" s="53"/>
      <c r="O672" s="53"/>
      <c r="P672" s="53"/>
      <c r="Q672" s="92"/>
      <c r="R672" s="53"/>
      <c r="S672" s="53"/>
      <c r="T672" s="55"/>
    </row>
    <row r="673" ht="15.75" customHeight="1" spans="1:20">
      <c r="A673" t="s">
        <v>269</v>
      </c>
      <c r="B673">
        <v>250874</v>
      </c>
      <c r="C673" t="s">
        <v>13</v>
      </c>
      <c r="D673">
        <v>1</v>
      </c>
      <c r="E673" s="53" t="str">
        <f>IF(ISBLANK(A673),,INDEX('Store Master'!C:C,MATCH(A673,'Store Master'!A:A,0)))</f>
        <v>Panipat</v>
      </c>
      <c r="F673" s="81" t="str">
        <f>IF(ISBLANK(A673),,INDEX('Store Master'!D:D,MATCH(A673,'Store Master'!A:A,0)))</f>
        <v>Mittal Mega Mall</v>
      </c>
      <c r="G673" s="81" t="str">
        <f>IF(ISBLANK(A673),,INDEX(Inputs!D:D,MATCH(B673,Inputs!E:E,0)))</f>
        <v>432BK EvoFox X-Team Gaming Keyboard &amp; Mouse (USB)</v>
      </c>
      <c r="H673" s="82" t="str">
        <f t="shared" si="13"/>
        <v>Store</v>
      </c>
      <c r="I673" s="82">
        <f>IF(ISBLANK(A673),,INDEX(Inputs!G:G,MATCH(B673,Inputs!E:E,0)))</f>
        <v>1349</v>
      </c>
      <c r="J673" s="87">
        <f t="shared" si="10"/>
        <v>1349</v>
      </c>
      <c r="K673" s="82"/>
      <c r="L673" s="81"/>
      <c r="M673" s="53"/>
      <c r="N673" s="53"/>
      <c r="O673" s="53"/>
      <c r="P673" s="53"/>
      <c r="Q673" s="92"/>
      <c r="R673" s="53"/>
      <c r="S673" s="53"/>
      <c r="T673" s="55"/>
    </row>
    <row r="674" ht="15.75" customHeight="1" spans="1:20">
      <c r="A674" t="s">
        <v>269</v>
      </c>
      <c r="B674">
        <v>260086</v>
      </c>
      <c r="C674" t="s">
        <v>16</v>
      </c>
      <c r="D674">
        <v>1</v>
      </c>
      <c r="E674" s="53" t="str">
        <f>IF(ISBLANK(A674),,INDEX('Store Master'!C:C,MATCH(A674,'Store Master'!A:A,0)))</f>
        <v>Panipat</v>
      </c>
      <c r="F674" s="81" t="str">
        <f>IF(ISBLANK(A674),,INDEX('Store Master'!D:D,MATCH(A674,'Store Master'!A:A,0)))</f>
        <v>Mittal Mega Mall</v>
      </c>
      <c r="G674" s="81" t="str">
        <f>IF(ISBLANK(A674),,INDEX(Inputs!D:D,MATCH(B674,Inputs!E:E,0)))</f>
        <v>436BK Type-C 6 in 1 Multiport Hub</v>
      </c>
      <c r="H674" s="82" t="str">
        <f t="shared" si="13"/>
        <v>Store</v>
      </c>
      <c r="I674" s="82">
        <f>IF(ISBLANK(A674),,INDEX(Inputs!G:G,MATCH(B674,Inputs!E:E,0)))</f>
        <v>1699</v>
      </c>
      <c r="J674" s="87">
        <f t="shared" si="10"/>
        <v>1699</v>
      </c>
      <c r="K674" s="82"/>
      <c r="L674" s="81"/>
      <c r="M674" s="53"/>
      <c r="N674" s="53"/>
      <c r="O674" s="53"/>
      <c r="P674" s="53"/>
      <c r="Q674" s="92"/>
      <c r="R674" s="53"/>
      <c r="S674" s="53"/>
      <c r="T674" s="55"/>
    </row>
    <row r="675" ht="15.75" customHeight="1" spans="1:20">
      <c r="A675" t="s">
        <v>270</v>
      </c>
      <c r="B675">
        <v>250876</v>
      </c>
      <c r="C675" t="s">
        <v>26</v>
      </c>
      <c r="D675">
        <v>1</v>
      </c>
      <c r="E675" s="53" t="str">
        <f>IF(ISBLANK(A675),,INDEX('Store Master'!C:C,MATCH(A675,'Store Master'!A:A,0)))</f>
        <v>Bangalore</v>
      </c>
      <c r="F675" s="81" t="str">
        <f>IF(ISBLANK(A675),,INDEX('Store Master'!D:D,MATCH(A675,'Store Master'!A:A,0)))</f>
        <v>HSR Layout</v>
      </c>
      <c r="G675" s="81" t="str">
        <f>IF(ISBLANK(A675),,INDEX(Inputs!D:D,MATCH(B675,Inputs!E:E,0)))</f>
        <v>649BK EvoFox Typhoon Laptop Cooling Pad</v>
      </c>
      <c r="H675" s="82" t="str">
        <f t="shared" si="13"/>
        <v>Store</v>
      </c>
      <c r="I675" s="82">
        <f>IF(ISBLANK(A675),,INDEX(Inputs!G:G,MATCH(B675,Inputs!E:E,0)))</f>
        <v>1399</v>
      </c>
      <c r="J675" s="87">
        <f t="shared" si="10"/>
        <v>1399</v>
      </c>
      <c r="K675" s="82"/>
      <c r="L675" s="81"/>
      <c r="M675" s="53"/>
      <c r="N675" s="53"/>
      <c r="O675" s="53"/>
      <c r="P675" s="53"/>
      <c r="Q675" s="92"/>
      <c r="R675" s="53"/>
      <c r="S675" s="53"/>
      <c r="T675" s="55"/>
    </row>
    <row r="676" ht="15.75" customHeight="1" spans="1:20">
      <c r="A676" t="s">
        <v>270</v>
      </c>
      <c r="B676">
        <v>260089</v>
      </c>
      <c r="C676" t="s">
        <v>18</v>
      </c>
      <c r="D676">
        <v>2</v>
      </c>
      <c r="E676" s="53" t="str">
        <f>IF(ISBLANK(A676),,INDEX('Store Master'!C:C,MATCH(A676,'Store Master'!A:A,0)))</f>
        <v>Bangalore</v>
      </c>
      <c r="F676" s="81" t="str">
        <f>IF(ISBLANK(A676),,INDEX('Store Master'!D:D,MATCH(A676,'Store Master'!A:A,0)))</f>
        <v>HSR Layout</v>
      </c>
      <c r="G676" s="81" t="str">
        <f>IF(ISBLANK(A676),,INDEX(Inputs!D:D,MATCH(B676,Inputs!E:E,0)))</f>
        <v>398PP Xcite Neo Keyboard USB</v>
      </c>
      <c r="H676" s="82" t="str">
        <f t="shared" si="13"/>
        <v>Store</v>
      </c>
      <c r="I676" s="82">
        <f>IF(ISBLANK(A676),,INDEX(Inputs!G:G,MATCH(B676,Inputs!E:E,0)))</f>
        <v>529</v>
      </c>
      <c r="J676" s="87">
        <f t="shared" si="10"/>
        <v>1058</v>
      </c>
      <c r="K676" s="82"/>
      <c r="L676" s="81"/>
      <c r="M676" s="53"/>
      <c r="N676" s="53"/>
      <c r="O676" s="53"/>
      <c r="P676" s="53"/>
      <c r="Q676" s="92"/>
      <c r="R676" s="53"/>
      <c r="S676" s="53"/>
      <c r="T676" s="55"/>
    </row>
    <row r="677" ht="15.75" customHeight="1" spans="1:20">
      <c r="A677" t="s">
        <v>271</v>
      </c>
      <c r="B677">
        <v>204737</v>
      </c>
      <c r="C677" t="s">
        <v>20</v>
      </c>
      <c r="D677">
        <v>1</v>
      </c>
      <c r="E677" s="53" t="str">
        <f>IF(ISBLANK(A677),,INDEX('Store Master'!C:C,MATCH(A677,'Store Master'!A:A,0)))</f>
        <v>Kalyan</v>
      </c>
      <c r="F677" s="81" t="str">
        <f>IF(ISBLANK(A677),,INDEX('Store Master'!D:D,MATCH(A677,'Store Master'!A:A,0)))</f>
        <v>Metro Junction Mall</v>
      </c>
      <c r="G677" s="81" t="str">
        <f>IF(ISBLANK(A677),,INDEX(Inputs!D:D,MATCH(B677,Inputs!E:E,0)))</f>
        <v>850PP Xcite Pro Keyboard &amp; Mouse USB</v>
      </c>
      <c r="H677" s="82" t="str">
        <f t="shared" si="13"/>
        <v>Store</v>
      </c>
      <c r="I677" s="82">
        <f>IF(ISBLANK(A677),,INDEX(Inputs!G:G,MATCH(B677,Inputs!E:E,0)))</f>
        <v>729</v>
      </c>
      <c r="J677" s="87">
        <f t="shared" si="10"/>
        <v>729</v>
      </c>
      <c r="K677" s="82"/>
      <c r="L677" s="81"/>
      <c r="M677" s="53"/>
      <c r="N677" s="53"/>
      <c r="O677" s="53"/>
      <c r="P677" s="53"/>
      <c r="Q677" s="92"/>
      <c r="R677" s="53"/>
      <c r="S677" s="53"/>
      <c r="T677" s="55"/>
    </row>
    <row r="678" ht="15.75" customHeight="1" spans="1:20">
      <c r="A678" t="s">
        <v>272</v>
      </c>
      <c r="B678">
        <v>250876</v>
      </c>
      <c r="C678" t="s">
        <v>26</v>
      </c>
      <c r="D678">
        <v>1</v>
      </c>
      <c r="E678" s="53" t="str">
        <f>IF(ISBLANK(A678),,INDEX('Store Master'!C:C,MATCH(A678,'Store Master'!A:A,0)))</f>
        <v>Cuttack</v>
      </c>
      <c r="F678" s="81" t="str">
        <f>IF(ISBLANK(A678),,INDEX('Store Master'!D:D,MATCH(A678,'Store Master'!A:A,0)))</f>
        <v>College Square</v>
      </c>
      <c r="G678" s="81" t="str">
        <f>IF(ISBLANK(A678),,INDEX(Inputs!D:D,MATCH(B678,Inputs!E:E,0)))</f>
        <v>649BK EvoFox Typhoon Laptop Cooling Pad</v>
      </c>
      <c r="H678" s="82" t="str">
        <f t="shared" si="13"/>
        <v>Store</v>
      </c>
      <c r="I678" s="82">
        <f>IF(ISBLANK(A678),,INDEX(Inputs!G:G,MATCH(B678,Inputs!E:E,0)))</f>
        <v>1399</v>
      </c>
      <c r="J678" s="87">
        <f t="shared" si="10"/>
        <v>1399</v>
      </c>
      <c r="K678" s="82"/>
      <c r="L678" s="81"/>
      <c r="M678" s="53"/>
      <c r="N678" s="53"/>
      <c r="O678" s="53"/>
      <c r="P678" s="53"/>
      <c r="Q678" s="92"/>
      <c r="R678" s="53"/>
      <c r="S678" s="53"/>
      <c r="T678" s="55"/>
    </row>
    <row r="679" ht="15.75" customHeight="1" spans="1:20">
      <c r="A679" t="s">
        <v>273</v>
      </c>
      <c r="B679">
        <v>250876</v>
      </c>
      <c r="C679" t="s">
        <v>26</v>
      </c>
      <c r="D679">
        <v>1</v>
      </c>
      <c r="E679" s="53" t="str">
        <f>IF(ISBLANK(A679),,INDEX('Store Master'!C:C,MATCH(A679,'Store Master'!A:A,0)))</f>
        <v>Mohali</v>
      </c>
      <c r="F679" s="81" t="str">
        <f>IF(ISBLANK(A679),,INDEX('Store Master'!D:D,MATCH(A679,'Store Master'!A:A,0)))</f>
        <v>CP 67</v>
      </c>
      <c r="G679" s="81" t="str">
        <f>IF(ISBLANK(A679),,INDEX(Inputs!D:D,MATCH(B679,Inputs!E:E,0)))</f>
        <v>649BK EvoFox Typhoon Laptop Cooling Pad</v>
      </c>
      <c r="H679" s="82" t="str">
        <f t="shared" si="13"/>
        <v>Store</v>
      </c>
      <c r="I679" s="82">
        <f>IF(ISBLANK(A679),,INDEX(Inputs!G:G,MATCH(B679,Inputs!E:E,0)))</f>
        <v>1399</v>
      </c>
      <c r="J679" s="87">
        <f t="shared" si="10"/>
        <v>1399</v>
      </c>
      <c r="K679" s="82"/>
      <c r="L679" s="81"/>
      <c r="M679" s="53"/>
      <c r="N679" s="53"/>
      <c r="O679" s="53"/>
      <c r="P679" s="53"/>
      <c r="Q679" s="92"/>
      <c r="R679" s="53"/>
      <c r="S679" s="53"/>
      <c r="T679" s="55"/>
    </row>
    <row r="680" ht="15.75" customHeight="1" spans="1:20">
      <c r="A680" t="s">
        <v>274</v>
      </c>
      <c r="B680">
        <v>250879</v>
      </c>
      <c r="C680" t="s">
        <v>30</v>
      </c>
      <c r="D680">
        <v>1</v>
      </c>
      <c r="E680" s="53" t="str">
        <f>IF(ISBLANK(A680),,INDEX('Store Master'!C:C,MATCH(A680,'Store Master'!A:A,0)))</f>
        <v>Sanand</v>
      </c>
      <c r="F680" s="81" t="str">
        <f>IF(ISBLANK(A680),,INDEX('Store Master'!D:D,MATCH(A680,'Store Master'!A:A,0)))</f>
        <v>Vardhman Square</v>
      </c>
      <c r="G680" s="81" t="str">
        <f>IF(ISBLANK(A680),,INDEX(Inputs!D:D,MATCH(B680,Inputs!E:E,0)))</f>
        <v>597BK Evo Fox Falcon X85 Extra Large Speed Mouse Pad</v>
      </c>
      <c r="H680" s="82" t="str">
        <f t="shared" si="13"/>
        <v>Store</v>
      </c>
      <c r="I680" s="82">
        <f>IF(ISBLANK(A680),,INDEX(Inputs!G:G,MATCH(B680,Inputs!E:E,0)))</f>
        <v>699</v>
      </c>
      <c r="J680" s="87">
        <f t="shared" si="10"/>
        <v>699</v>
      </c>
      <c r="K680" s="82"/>
      <c r="L680" s="81"/>
      <c r="M680" s="53"/>
      <c r="N680" s="53"/>
      <c r="O680" s="53"/>
      <c r="P680" s="53"/>
      <c r="Q680" s="92"/>
      <c r="R680" s="53"/>
      <c r="S680" s="53"/>
      <c r="T680" s="55"/>
    </row>
    <row r="681" ht="15.75" customHeight="1" spans="1:20">
      <c r="A681" t="s">
        <v>274</v>
      </c>
      <c r="B681">
        <v>250874</v>
      </c>
      <c r="C681" t="s">
        <v>13</v>
      </c>
      <c r="D681">
        <v>1</v>
      </c>
      <c r="E681" s="53" t="str">
        <f>IF(ISBLANK(A681),,INDEX('Store Master'!C:C,MATCH(A681,'Store Master'!A:A,0)))</f>
        <v>Sanand</v>
      </c>
      <c r="F681" s="81" t="str">
        <f>IF(ISBLANK(A681),,INDEX('Store Master'!D:D,MATCH(A681,'Store Master'!A:A,0)))</f>
        <v>Vardhman Square</v>
      </c>
      <c r="G681" s="81" t="str">
        <f>IF(ISBLANK(A681),,INDEX(Inputs!D:D,MATCH(B681,Inputs!E:E,0)))</f>
        <v>432BK EvoFox X-Team Gaming Keyboard &amp; Mouse (USB)</v>
      </c>
      <c r="H681" s="82" t="str">
        <f t="shared" si="13"/>
        <v>Store</v>
      </c>
      <c r="I681" s="82">
        <f>IF(ISBLANK(A681),,INDEX(Inputs!G:G,MATCH(B681,Inputs!E:E,0)))</f>
        <v>1349</v>
      </c>
      <c r="J681" s="87">
        <f t="shared" si="10"/>
        <v>1349</v>
      </c>
      <c r="K681" s="82"/>
      <c r="L681" s="81"/>
      <c r="M681" s="53"/>
      <c r="N681" s="53"/>
      <c r="O681" s="53"/>
      <c r="P681" s="53"/>
      <c r="Q681" s="92"/>
      <c r="R681" s="53"/>
      <c r="S681" s="53"/>
      <c r="T681" s="55"/>
    </row>
    <row r="682" ht="15.75" customHeight="1" spans="1:20">
      <c r="A682" t="s">
        <v>275</v>
      </c>
      <c r="B682">
        <v>250874</v>
      </c>
      <c r="C682" t="s">
        <v>13</v>
      </c>
      <c r="D682">
        <v>1</v>
      </c>
      <c r="E682" s="53" t="str">
        <f>IF(ISBLANK(A682),,INDEX('Store Master'!C:C,MATCH(A682,'Store Master'!A:A,0)))</f>
        <v>Kolkata</v>
      </c>
      <c r="F682" s="81" t="str">
        <f>IF(ISBLANK(A682),,INDEX('Store Master'!D:D,MATCH(A682,'Store Master'!A:A,0)))</f>
        <v>NSC Bose Road</v>
      </c>
      <c r="G682" s="81" t="str">
        <f>IF(ISBLANK(A682),,INDEX(Inputs!D:D,MATCH(B682,Inputs!E:E,0)))</f>
        <v>432BK EvoFox X-Team Gaming Keyboard &amp; Mouse (USB)</v>
      </c>
      <c r="H682" s="82" t="str">
        <f t="shared" si="13"/>
        <v>Store</v>
      </c>
      <c r="I682" s="82">
        <f>IF(ISBLANK(A682),,INDEX(Inputs!G:G,MATCH(B682,Inputs!E:E,0)))</f>
        <v>1349</v>
      </c>
      <c r="J682" s="87">
        <f t="shared" si="10"/>
        <v>1349</v>
      </c>
      <c r="K682" s="82"/>
      <c r="L682" s="81"/>
      <c r="M682" s="53"/>
      <c r="N682" s="53"/>
      <c r="O682" s="53"/>
      <c r="P682" s="53"/>
      <c r="Q682" s="92"/>
      <c r="R682" s="53"/>
      <c r="S682" s="53"/>
      <c r="T682" s="55"/>
    </row>
    <row r="683" ht="15.75" customHeight="1" spans="1:20">
      <c r="A683" t="s">
        <v>276</v>
      </c>
      <c r="B683">
        <v>250879</v>
      </c>
      <c r="C683" t="s">
        <v>30</v>
      </c>
      <c r="D683">
        <v>1</v>
      </c>
      <c r="E683" s="53" t="str">
        <f>IF(ISBLANK(A683),,INDEX('Store Master'!C:C,MATCH(A683,'Store Master'!A:A,0)))</f>
        <v>Aurangabad</v>
      </c>
      <c r="F683" s="81" t="str">
        <f>IF(ISBLANK(A683),,INDEX('Store Master'!D:D,MATCH(A683,'Store Master'!A:A,0)))</f>
        <v>Jalna Road</v>
      </c>
      <c r="G683" s="81" t="str">
        <f>IF(ISBLANK(A683),,INDEX(Inputs!D:D,MATCH(B683,Inputs!E:E,0)))</f>
        <v>597BK Evo Fox Falcon X85 Extra Large Speed Mouse Pad</v>
      </c>
      <c r="H683" s="82" t="str">
        <f t="shared" si="13"/>
        <v>Store</v>
      </c>
      <c r="I683" s="82">
        <f>IF(ISBLANK(A683),,INDEX(Inputs!G:G,MATCH(B683,Inputs!E:E,0)))</f>
        <v>699</v>
      </c>
      <c r="J683" s="87">
        <f t="shared" si="10"/>
        <v>699</v>
      </c>
      <c r="K683" s="82"/>
      <c r="L683" s="81"/>
      <c r="M683" s="53"/>
      <c r="N683" s="53"/>
      <c r="O683" s="53"/>
      <c r="P683" s="53"/>
      <c r="Q683" s="92"/>
      <c r="R683" s="53"/>
      <c r="S683" s="53"/>
      <c r="T683" s="55"/>
    </row>
    <row r="684" ht="15.75" customHeight="1" spans="1:20">
      <c r="A684" t="s">
        <v>276</v>
      </c>
      <c r="B684">
        <v>250876</v>
      </c>
      <c r="C684" t="s">
        <v>26</v>
      </c>
      <c r="D684">
        <v>1</v>
      </c>
      <c r="E684" s="53" t="str">
        <f>IF(ISBLANK(A684),,INDEX('Store Master'!C:C,MATCH(A684,'Store Master'!A:A,0)))</f>
        <v>Aurangabad</v>
      </c>
      <c r="F684" s="81" t="str">
        <f>IF(ISBLANK(A684),,INDEX('Store Master'!D:D,MATCH(A684,'Store Master'!A:A,0)))</f>
        <v>Jalna Road</v>
      </c>
      <c r="G684" s="81" t="str">
        <f>IF(ISBLANK(A684),,INDEX(Inputs!D:D,MATCH(B684,Inputs!E:E,0)))</f>
        <v>649BK EvoFox Typhoon Laptop Cooling Pad</v>
      </c>
      <c r="H684" s="82" t="str">
        <f t="shared" si="13"/>
        <v>Store</v>
      </c>
      <c r="I684" s="82">
        <f>IF(ISBLANK(A684),,INDEX(Inputs!G:G,MATCH(B684,Inputs!E:E,0)))</f>
        <v>1399</v>
      </c>
      <c r="J684" s="87">
        <f t="shared" si="10"/>
        <v>1399</v>
      </c>
      <c r="K684" s="82"/>
      <c r="L684" s="81"/>
      <c r="M684" s="53"/>
      <c r="N684" s="53"/>
      <c r="O684" s="53"/>
      <c r="P684" s="53"/>
      <c r="Q684" s="92"/>
      <c r="R684" s="53"/>
      <c r="S684" s="53"/>
      <c r="T684" s="55"/>
    </row>
    <row r="685" ht="15.75" customHeight="1" spans="1:20">
      <c r="A685" t="s">
        <v>276</v>
      </c>
      <c r="B685">
        <v>250874</v>
      </c>
      <c r="C685" t="s">
        <v>13</v>
      </c>
      <c r="D685">
        <v>1</v>
      </c>
      <c r="E685" s="53" t="str">
        <f>IF(ISBLANK(A685),,INDEX('Store Master'!C:C,MATCH(A685,'Store Master'!A:A,0)))</f>
        <v>Aurangabad</v>
      </c>
      <c r="F685" s="81" t="str">
        <f>IF(ISBLANK(A685),,INDEX('Store Master'!D:D,MATCH(A685,'Store Master'!A:A,0)))</f>
        <v>Jalna Road</v>
      </c>
      <c r="G685" s="81" t="str">
        <f>IF(ISBLANK(A685),,INDEX(Inputs!D:D,MATCH(B685,Inputs!E:E,0)))</f>
        <v>432BK EvoFox X-Team Gaming Keyboard &amp; Mouse (USB)</v>
      </c>
      <c r="H685" s="82" t="str">
        <f t="shared" si="13"/>
        <v>Store</v>
      </c>
      <c r="I685" s="82">
        <f>IF(ISBLANK(A685),,INDEX(Inputs!G:G,MATCH(B685,Inputs!E:E,0)))</f>
        <v>1349</v>
      </c>
      <c r="J685" s="87">
        <f t="shared" si="10"/>
        <v>1349</v>
      </c>
      <c r="K685" s="82"/>
      <c r="L685" s="81"/>
      <c r="M685" s="53"/>
      <c r="N685" s="53"/>
      <c r="O685" s="53"/>
      <c r="P685" s="53"/>
      <c r="Q685" s="92"/>
      <c r="R685" s="53"/>
      <c r="S685" s="53"/>
      <c r="T685" s="55"/>
    </row>
    <row r="686" ht="15.75" customHeight="1" spans="1:20">
      <c r="A686" t="s">
        <v>277</v>
      </c>
      <c r="B686">
        <v>250879</v>
      </c>
      <c r="C686" t="s">
        <v>30</v>
      </c>
      <c r="D686">
        <v>1</v>
      </c>
      <c r="E686" s="53" t="str">
        <f>IF(ISBLANK(A686),,INDEX('Store Master'!C:C,MATCH(A686,'Store Master'!A:A,0)))</f>
        <v>Madanapalle</v>
      </c>
      <c r="F686" s="81" t="str">
        <f>IF(ISBLANK(A686),,INDEX('Store Master'!D:D,MATCH(A686,'Store Master'!A:A,0)))</f>
        <v>NTR Road</v>
      </c>
      <c r="G686" s="81" t="str">
        <f>IF(ISBLANK(A686),,INDEX(Inputs!D:D,MATCH(B686,Inputs!E:E,0)))</f>
        <v>597BK Evo Fox Falcon X85 Extra Large Speed Mouse Pad</v>
      </c>
      <c r="H686" s="82" t="str">
        <f t="shared" si="13"/>
        <v>Store</v>
      </c>
      <c r="I686" s="82">
        <f>IF(ISBLANK(A686),,INDEX(Inputs!G:G,MATCH(B686,Inputs!E:E,0)))</f>
        <v>699</v>
      </c>
      <c r="J686" s="87">
        <f t="shared" si="10"/>
        <v>699</v>
      </c>
      <c r="K686" s="82"/>
      <c r="L686" s="81"/>
      <c r="M686" s="53"/>
      <c r="N686" s="53"/>
      <c r="O686" s="53"/>
      <c r="P686" s="53"/>
      <c r="Q686" s="92"/>
      <c r="R686" s="53"/>
      <c r="S686" s="53"/>
      <c r="T686" s="55"/>
    </row>
    <row r="687" ht="15.75" customHeight="1" spans="1:20">
      <c r="A687" t="s">
        <v>277</v>
      </c>
      <c r="B687">
        <v>250876</v>
      </c>
      <c r="C687" t="s">
        <v>26</v>
      </c>
      <c r="D687">
        <v>1</v>
      </c>
      <c r="E687" s="53" t="str">
        <f>IF(ISBLANK(A687),,INDEX('Store Master'!C:C,MATCH(A687,'Store Master'!A:A,0)))</f>
        <v>Madanapalle</v>
      </c>
      <c r="F687" s="81" t="str">
        <f>IF(ISBLANK(A687),,INDEX('Store Master'!D:D,MATCH(A687,'Store Master'!A:A,0)))</f>
        <v>NTR Road</v>
      </c>
      <c r="G687" s="81" t="str">
        <f>IF(ISBLANK(A687),,INDEX(Inputs!D:D,MATCH(B687,Inputs!E:E,0)))</f>
        <v>649BK EvoFox Typhoon Laptop Cooling Pad</v>
      </c>
      <c r="H687" s="82" t="str">
        <f t="shared" si="13"/>
        <v>Store</v>
      </c>
      <c r="I687" s="82">
        <f>IF(ISBLANK(A687),,INDEX(Inputs!G:G,MATCH(B687,Inputs!E:E,0)))</f>
        <v>1399</v>
      </c>
      <c r="J687" s="87">
        <f t="shared" si="10"/>
        <v>1399</v>
      </c>
      <c r="K687" s="82"/>
      <c r="L687" s="81"/>
      <c r="M687" s="53"/>
      <c r="N687" s="53"/>
      <c r="O687" s="53"/>
      <c r="P687" s="53"/>
      <c r="Q687" s="92"/>
      <c r="R687" s="53"/>
      <c r="S687" s="53"/>
      <c r="T687" s="55"/>
    </row>
    <row r="688" ht="15.75" customHeight="1" spans="1:20">
      <c r="A688" t="s">
        <v>277</v>
      </c>
      <c r="B688">
        <v>250874</v>
      </c>
      <c r="C688" t="s">
        <v>13</v>
      </c>
      <c r="D688">
        <v>1</v>
      </c>
      <c r="E688" s="53" t="str">
        <f>IF(ISBLANK(A688),,INDEX('Store Master'!C:C,MATCH(A688,'Store Master'!A:A,0)))</f>
        <v>Madanapalle</v>
      </c>
      <c r="F688" s="81" t="str">
        <f>IF(ISBLANK(A688),,INDEX('Store Master'!D:D,MATCH(A688,'Store Master'!A:A,0)))</f>
        <v>NTR Road</v>
      </c>
      <c r="G688" s="81" t="str">
        <f>IF(ISBLANK(A688),,INDEX(Inputs!D:D,MATCH(B688,Inputs!E:E,0)))</f>
        <v>432BK EvoFox X-Team Gaming Keyboard &amp; Mouse (USB)</v>
      </c>
      <c r="H688" s="82" t="str">
        <f t="shared" si="13"/>
        <v>Store</v>
      </c>
      <c r="I688" s="82">
        <f>IF(ISBLANK(A688),,INDEX(Inputs!G:G,MATCH(B688,Inputs!E:E,0)))</f>
        <v>1349</v>
      </c>
      <c r="J688" s="87">
        <f t="shared" si="10"/>
        <v>1349</v>
      </c>
      <c r="K688" s="82"/>
      <c r="L688" s="81"/>
      <c r="M688" s="53"/>
      <c r="N688" s="53"/>
      <c r="O688" s="53"/>
      <c r="P688" s="53"/>
      <c r="Q688" s="92"/>
      <c r="R688" s="53"/>
      <c r="S688" s="53"/>
      <c r="T688" s="55"/>
    </row>
    <row r="689" ht="15.75" customHeight="1" spans="1:20">
      <c r="A689" t="s">
        <v>278</v>
      </c>
      <c r="B689">
        <v>250879</v>
      </c>
      <c r="C689" t="s">
        <v>30</v>
      </c>
      <c r="D689">
        <v>1</v>
      </c>
      <c r="E689" s="53" t="str">
        <f>IF(ISBLANK(A689),,INDEX('Store Master'!C:C,MATCH(A689,'Store Master'!A:A,0)))</f>
        <v>Dehradun</v>
      </c>
      <c r="F689" s="81" t="str">
        <f>IF(ISBLANK(A689),,INDEX('Store Master'!D:D,MATCH(A689,'Store Master'!A:A,0)))</f>
        <v>Saharanpur Road</v>
      </c>
      <c r="G689" s="81" t="str">
        <f>IF(ISBLANK(A689),,INDEX(Inputs!D:D,MATCH(B689,Inputs!E:E,0)))</f>
        <v>597BK Evo Fox Falcon X85 Extra Large Speed Mouse Pad</v>
      </c>
      <c r="H689" s="82" t="str">
        <f t="shared" si="13"/>
        <v>Store</v>
      </c>
      <c r="I689" s="82">
        <f>IF(ISBLANK(A689),,INDEX(Inputs!G:G,MATCH(B689,Inputs!E:E,0)))</f>
        <v>699</v>
      </c>
      <c r="J689" s="87">
        <f t="shared" si="10"/>
        <v>699</v>
      </c>
      <c r="K689" s="82"/>
      <c r="L689" s="81"/>
      <c r="M689" s="53"/>
      <c r="N689" s="53"/>
      <c r="O689" s="53"/>
      <c r="P689" s="53"/>
      <c r="Q689" s="92"/>
      <c r="R689" s="53"/>
      <c r="S689" s="53"/>
      <c r="T689" s="55"/>
    </row>
    <row r="690" ht="15.75" customHeight="1" spans="1:20">
      <c r="A690" t="s">
        <v>279</v>
      </c>
      <c r="B690">
        <v>250881</v>
      </c>
      <c r="C690" t="s">
        <v>98</v>
      </c>
      <c r="D690">
        <v>4</v>
      </c>
      <c r="E690" s="53" t="str">
        <f>IF(ISBLANK(A690),,INDEX('Store Master'!C:C,MATCH(A690,'Store Master'!A:A,0)))</f>
        <v>Mumbai</v>
      </c>
      <c r="F690" s="81" t="str">
        <f>IF(ISBLANK(A690),,INDEX('Store Master'!D:D,MATCH(A690,'Store Master'!A:A,0)))</f>
        <v>Nalasopara West</v>
      </c>
      <c r="G690" s="81" t="str">
        <f>IF(ISBLANK(A690),,INDEX(Inputs!D:D,MATCH(B690,Inputs!E:E,0)))</f>
        <v>795BK EvoFox Phantom Pro RGB Gaming Mouse USB</v>
      </c>
      <c r="H690" s="82" t="str">
        <f t="shared" si="13"/>
        <v>Store</v>
      </c>
      <c r="I690" s="82">
        <f>IF(ISBLANK(A690),,INDEX(Inputs!G:G,MATCH(B690,Inputs!E:E,0)))</f>
        <v>799</v>
      </c>
      <c r="J690" s="87">
        <f t="shared" si="10"/>
        <v>3196</v>
      </c>
      <c r="K690" s="82"/>
      <c r="L690" s="81"/>
      <c r="M690" s="53"/>
      <c r="N690" s="53"/>
      <c r="O690" s="53"/>
      <c r="P690" s="53"/>
      <c r="Q690" s="92"/>
      <c r="R690" s="53"/>
      <c r="S690" s="53"/>
      <c r="T690" s="55"/>
    </row>
    <row r="691" ht="15.75" customHeight="1" spans="1:20">
      <c r="A691" t="s">
        <v>279</v>
      </c>
      <c r="B691">
        <v>250874</v>
      </c>
      <c r="C691" t="s">
        <v>13</v>
      </c>
      <c r="D691">
        <v>1</v>
      </c>
      <c r="E691" s="53" t="str">
        <f>IF(ISBLANK(A691),,INDEX('Store Master'!C:C,MATCH(A691,'Store Master'!A:A,0)))</f>
        <v>Mumbai</v>
      </c>
      <c r="F691" s="81" t="str">
        <f>IF(ISBLANK(A691),,INDEX('Store Master'!D:D,MATCH(A691,'Store Master'!A:A,0)))</f>
        <v>Nalasopara West</v>
      </c>
      <c r="G691" s="81" t="str">
        <f>IF(ISBLANK(A691),,INDEX(Inputs!D:D,MATCH(B691,Inputs!E:E,0)))</f>
        <v>432BK EvoFox X-Team Gaming Keyboard &amp; Mouse (USB)</v>
      </c>
      <c r="H691" s="82" t="str">
        <f t="shared" si="13"/>
        <v>Store</v>
      </c>
      <c r="I691" s="82">
        <f>IF(ISBLANK(A691),,INDEX(Inputs!G:G,MATCH(B691,Inputs!E:E,0)))</f>
        <v>1349</v>
      </c>
      <c r="J691" s="87">
        <f t="shared" si="10"/>
        <v>1349</v>
      </c>
      <c r="K691" s="82"/>
      <c r="L691" s="81"/>
      <c r="M691" s="53"/>
      <c r="N691" s="53"/>
      <c r="O691" s="53"/>
      <c r="P691" s="53"/>
      <c r="Q691" s="92"/>
      <c r="R691" s="53"/>
      <c r="S691" s="53"/>
      <c r="T691" s="55"/>
    </row>
    <row r="692" ht="15.75" customHeight="1" spans="1:20">
      <c r="A692" t="s">
        <v>279</v>
      </c>
      <c r="B692">
        <v>260089</v>
      </c>
      <c r="C692" t="s">
        <v>18</v>
      </c>
      <c r="D692">
        <v>2</v>
      </c>
      <c r="E692" s="53" t="str">
        <f>IF(ISBLANK(A692),,INDEX('Store Master'!C:C,MATCH(A692,'Store Master'!A:A,0)))</f>
        <v>Mumbai</v>
      </c>
      <c r="F692" s="81" t="str">
        <f>IF(ISBLANK(A692),,INDEX('Store Master'!D:D,MATCH(A692,'Store Master'!A:A,0)))</f>
        <v>Nalasopara West</v>
      </c>
      <c r="G692" s="81" t="str">
        <f>IF(ISBLANK(A692),,INDEX(Inputs!D:D,MATCH(B692,Inputs!E:E,0)))</f>
        <v>398PP Xcite Neo Keyboard USB</v>
      </c>
      <c r="H692" s="82" t="str">
        <f t="shared" si="13"/>
        <v>Store</v>
      </c>
      <c r="I692" s="82">
        <f>IF(ISBLANK(A692),,INDEX(Inputs!G:G,MATCH(B692,Inputs!E:E,0)))</f>
        <v>529</v>
      </c>
      <c r="J692" s="87">
        <f t="shared" si="10"/>
        <v>1058</v>
      </c>
      <c r="K692" s="82"/>
      <c r="L692" s="81"/>
      <c r="M692" s="53"/>
      <c r="N692" s="53"/>
      <c r="O692" s="53"/>
      <c r="P692" s="53"/>
      <c r="Q692" s="92"/>
      <c r="R692" s="53"/>
      <c r="S692" s="53"/>
      <c r="T692" s="55"/>
    </row>
    <row r="693" ht="15.75" customHeight="1" spans="1:20">
      <c r="A693" t="s">
        <v>280</v>
      </c>
      <c r="B693">
        <v>250421</v>
      </c>
      <c r="C693" t="s">
        <v>14</v>
      </c>
      <c r="D693">
        <v>1</v>
      </c>
      <c r="E693" s="53" t="str">
        <f>IF(ISBLANK(A693),,INDEX('Store Master'!C:C,MATCH(A693,'Store Master'!A:A,0)))</f>
        <v>Vadodara</v>
      </c>
      <c r="F693" s="81" t="str">
        <f>IF(ISBLANK(A693),,INDEX('Store Master'!D:D,MATCH(A693,'Store Master'!A:A,0)))</f>
        <v>Harni Sama Link Road</v>
      </c>
      <c r="G693" s="81" t="str">
        <f>IF(ISBLANK(A693),,INDEX(Inputs!D:D,MATCH(B693,Inputs!E:E,0)))</f>
        <v>146BK NeoCase Sleeve MP 450 14</v>
      </c>
      <c r="H693" s="82" t="str">
        <f t="shared" si="13"/>
        <v>Store</v>
      </c>
      <c r="I693" s="82">
        <f>IF(ISBLANK(A693),,INDEX(Inputs!G:G,MATCH(B693,Inputs!E:E,0)))</f>
        <v>779</v>
      </c>
      <c r="J693" s="87">
        <f t="shared" si="10"/>
        <v>779</v>
      </c>
      <c r="K693" s="82"/>
      <c r="L693" s="81"/>
      <c r="M693" s="53"/>
      <c r="N693" s="53"/>
      <c r="O693" s="53"/>
      <c r="P693" s="53"/>
      <c r="Q693" s="92"/>
      <c r="R693" s="53"/>
      <c r="S693" s="53"/>
      <c r="T693" s="55"/>
    </row>
    <row r="694" ht="15.75" customHeight="1" spans="1:20">
      <c r="A694" t="s">
        <v>281</v>
      </c>
      <c r="B694">
        <v>250875</v>
      </c>
      <c r="C694" t="s">
        <v>103</v>
      </c>
      <c r="D694">
        <v>1</v>
      </c>
      <c r="E694" s="53" t="str">
        <f>IF(ISBLANK(A694),,INDEX('Store Master'!C:C,MATCH(A694,'Store Master'!A:A,0)))</f>
        <v>Vapi</v>
      </c>
      <c r="F694" s="81" t="str">
        <f>IF(ISBLANK(A694),,INDEX('Store Master'!D:D,MATCH(A694,'Store Master'!A:A,0)))</f>
        <v>GIDC</v>
      </c>
      <c r="G694" s="81" t="str">
        <f>IF(ISBLANK(A694),,INDEX(Inputs!D:D,MATCH(B694,Inputs!E:E,0)))</f>
        <v>433BK EvoFox WarHammer Gaming Keyboard (USB)</v>
      </c>
      <c r="H694" s="82" t="str">
        <f t="shared" si="13"/>
        <v>Store</v>
      </c>
      <c r="I694" s="82">
        <f>IF(ISBLANK(A694),,INDEX(Inputs!G:G,MATCH(B694,Inputs!E:E,0)))</f>
        <v>1099</v>
      </c>
      <c r="J694" s="87">
        <f t="shared" si="10"/>
        <v>1099</v>
      </c>
      <c r="K694" s="82"/>
      <c r="L694" s="81"/>
      <c r="M694" s="53"/>
      <c r="N694" s="53"/>
      <c r="O694" s="53"/>
      <c r="P694" s="53"/>
      <c r="Q694" s="92"/>
      <c r="R694" s="53"/>
      <c r="S694" s="53"/>
      <c r="T694" s="55"/>
    </row>
    <row r="695" ht="15.75" customHeight="1" spans="1:20">
      <c r="A695" t="s">
        <v>282</v>
      </c>
      <c r="B695">
        <v>250879</v>
      </c>
      <c r="C695" t="s">
        <v>30</v>
      </c>
      <c r="D695">
        <v>1</v>
      </c>
      <c r="E695" s="53" t="str">
        <f>IF(ISBLANK(A695),,INDEX('Store Master'!C:C,MATCH(A695,'Store Master'!A:A,0)))</f>
        <v>Chandigarh</v>
      </c>
      <c r="F695" s="81" t="str">
        <f>IF(ISBLANK(A695),,INDEX('Store Master'!D:D,MATCH(A695,'Store Master'!A:A,0)))</f>
        <v>Sector 35 B</v>
      </c>
      <c r="G695" s="81" t="str">
        <f>IF(ISBLANK(A695),,INDEX(Inputs!D:D,MATCH(B695,Inputs!E:E,0)))</f>
        <v>597BK Evo Fox Falcon X85 Extra Large Speed Mouse Pad</v>
      </c>
      <c r="H695" s="82" t="str">
        <f t="shared" si="13"/>
        <v>Store</v>
      </c>
      <c r="I695" s="82">
        <f>IF(ISBLANK(A695),,INDEX(Inputs!G:G,MATCH(B695,Inputs!E:E,0)))</f>
        <v>699</v>
      </c>
      <c r="J695" s="87">
        <f t="shared" si="10"/>
        <v>699</v>
      </c>
      <c r="K695" s="82"/>
      <c r="L695" s="81"/>
      <c r="M695" s="53"/>
      <c r="N695" s="53"/>
      <c r="O695" s="53"/>
      <c r="P695" s="53"/>
      <c r="Q695" s="92"/>
      <c r="R695" s="53"/>
      <c r="S695" s="53"/>
      <c r="T695" s="55"/>
    </row>
    <row r="696" ht="15.75" customHeight="1" spans="1:20">
      <c r="A696" t="s">
        <v>282</v>
      </c>
      <c r="B696">
        <v>250876</v>
      </c>
      <c r="C696" t="s">
        <v>26</v>
      </c>
      <c r="D696">
        <v>1</v>
      </c>
      <c r="E696" s="53" t="str">
        <f>IF(ISBLANK(A696),,INDEX('Store Master'!C:C,MATCH(A696,'Store Master'!A:A,0)))</f>
        <v>Chandigarh</v>
      </c>
      <c r="F696" s="81" t="str">
        <f>IF(ISBLANK(A696),,INDEX('Store Master'!D:D,MATCH(A696,'Store Master'!A:A,0)))</f>
        <v>Sector 35 B</v>
      </c>
      <c r="G696" s="81" t="str">
        <f>IF(ISBLANK(A696),,INDEX(Inputs!D:D,MATCH(B696,Inputs!E:E,0)))</f>
        <v>649BK EvoFox Typhoon Laptop Cooling Pad</v>
      </c>
      <c r="H696" s="82" t="str">
        <f t="shared" si="13"/>
        <v>Store</v>
      </c>
      <c r="I696" s="82">
        <f>IF(ISBLANK(A696),,INDEX(Inputs!G:G,MATCH(B696,Inputs!E:E,0)))</f>
        <v>1399</v>
      </c>
      <c r="J696" s="87">
        <f t="shared" si="10"/>
        <v>1399</v>
      </c>
      <c r="K696" s="82"/>
      <c r="L696" s="81"/>
      <c r="M696" s="53"/>
      <c r="N696" s="53"/>
      <c r="O696" s="53"/>
      <c r="P696" s="53"/>
      <c r="Q696" s="92"/>
      <c r="R696" s="53"/>
      <c r="S696" s="53"/>
      <c r="T696" s="55"/>
    </row>
    <row r="697" ht="15.75" customHeight="1" spans="1:20">
      <c r="A697" t="s">
        <v>283</v>
      </c>
      <c r="B697">
        <v>250874</v>
      </c>
      <c r="C697" t="s">
        <v>13</v>
      </c>
      <c r="D697">
        <v>1</v>
      </c>
      <c r="E697" s="53" t="str">
        <f>IF(ISBLANK(A697),,INDEX('Store Master'!C:C,MATCH(A697,'Store Master'!A:A,0)))</f>
        <v>Bangalore</v>
      </c>
      <c r="F697" s="81" t="str">
        <f>IF(ISBLANK(A697),,INDEX('Store Master'!D:D,MATCH(A697,'Store Master'!A:A,0)))</f>
        <v>Global Malls</v>
      </c>
      <c r="G697" s="81" t="str">
        <f>IF(ISBLANK(A697),,INDEX(Inputs!D:D,MATCH(B697,Inputs!E:E,0)))</f>
        <v>432BK EvoFox X-Team Gaming Keyboard &amp; Mouse (USB)</v>
      </c>
      <c r="H697" s="82" t="str">
        <f t="shared" si="13"/>
        <v>Store</v>
      </c>
      <c r="I697" s="82">
        <f>IF(ISBLANK(A697),,INDEX(Inputs!G:G,MATCH(B697,Inputs!E:E,0)))</f>
        <v>1349</v>
      </c>
      <c r="J697" s="87">
        <f t="shared" si="10"/>
        <v>1349</v>
      </c>
      <c r="K697" s="82"/>
      <c r="L697" s="81"/>
      <c r="M697" s="53"/>
      <c r="N697" s="53"/>
      <c r="O697" s="53"/>
      <c r="P697" s="53"/>
      <c r="Q697" s="92"/>
      <c r="R697" s="53"/>
      <c r="S697" s="53"/>
      <c r="T697" s="55"/>
    </row>
    <row r="698" ht="15.75" customHeight="1" spans="1:20">
      <c r="A698" t="s">
        <v>284</v>
      </c>
      <c r="B698">
        <v>250874</v>
      </c>
      <c r="C698" t="s">
        <v>13</v>
      </c>
      <c r="D698">
        <v>1</v>
      </c>
      <c r="E698" s="53" t="str">
        <f>IF(ISBLANK(A698),,INDEX('Store Master'!C:C,MATCH(A698,'Store Master'!A:A,0)))</f>
        <v>Vijayawada</v>
      </c>
      <c r="F698" s="81" t="str">
        <f>IF(ISBLANK(A698),,INDEX('Store Master'!D:D,MATCH(A698,'Store Master'!A:A,0)))</f>
        <v>Enikepadu</v>
      </c>
      <c r="G698" s="81" t="str">
        <f>IF(ISBLANK(A698),,INDEX(Inputs!D:D,MATCH(B698,Inputs!E:E,0)))</f>
        <v>432BK EvoFox X-Team Gaming Keyboard &amp; Mouse (USB)</v>
      </c>
      <c r="H698" s="82" t="str">
        <f t="shared" si="13"/>
        <v>Store</v>
      </c>
      <c r="I698" s="82">
        <f>IF(ISBLANK(A698),,INDEX(Inputs!G:G,MATCH(B698,Inputs!E:E,0)))</f>
        <v>1349</v>
      </c>
      <c r="J698" s="87">
        <f t="shared" si="10"/>
        <v>1349</v>
      </c>
      <c r="K698" s="82"/>
      <c r="L698" s="81"/>
      <c r="M698" s="53"/>
      <c r="N698" s="53"/>
      <c r="O698" s="53"/>
      <c r="P698" s="53"/>
      <c r="Q698" s="92"/>
      <c r="R698" s="53"/>
      <c r="S698" s="53"/>
      <c r="T698" s="55"/>
    </row>
    <row r="699" ht="15.75" customHeight="1" spans="1:20">
      <c r="A699" t="s">
        <v>285</v>
      </c>
      <c r="B699">
        <v>250881</v>
      </c>
      <c r="C699" t="s">
        <v>98</v>
      </c>
      <c r="D699">
        <v>1</v>
      </c>
      <c r="E699" s="53" t="str">
        <f>IF(ISBLANK(A699),,INDEX('Store Master'!C:C,MATCH(A699,'Store Master'!A:A,0)))</f>
        <v>Hyderabad</v>
      </c>
      <c r="F699" s="81" t="str">
        <f>IF(ISBLANK(A699),,INDEX('Store Master'!D:D,MATCH(A699,'Store Master'!A:A,0)))</f>
        <v>Hasthinapuram</v>
      </c>
      <c r="G699" s="81" t="str">
        <f>IF(ISBLANK(A699),,INDEX(Inputs!D:D,MATCH(B699,Inputs!E:E,0)))</f>
        <v>795BK EvoFox Phantom Pro RGB Gaming Mouse USB</v>
      </c>
      <c r="H699" s="82" t="str">
        <f t="shared" si="13"/>
        <v>Store</v>
      </c>
      <c r="I699" s="82">
        <f>IF(ISBLANK(A699),,INDEX(Inputs!G:G,MATCH(B699,Inputs!E:E,0)))</f>
        <v>799</v>
      </c>
      <c r="J699" s="87">
        <f t="shared" si="10"/>
        <v>799</v>
      </c>
      <c r="K699" s="82"/>
      <c r="L699" s="81"/>
      <c r="M699" s="53"/>
      <c r="N699" s="53"/>
      <c r="O699" s="53"/>
      <c r="P699" s="53"/>
      <c r="Q699" s="92"/>
      <c r="R699" s="53"/>
      <c r="S699" s="53"/>
      <c r="T699" s="55"/>
    </row>
    <row r="700" ht="15.75" customHeight="1" spans="1:20">
      <c r="A700" t="s">
        <v>286</v>
      </c>
      <c r="B700">
        <v>250879</v>
      </c>
      <c r="C700" t="s">
        <v>30</v>
      </c>
      <c r="D700">
        <v>1</v>
      </c>
      <c r="E700" s="53" t="str">
        <f>IF(ISBLANK(A700),,INDEX('Store Master'!C:C,MATCH(A700,'Store Master'!A:A,0)))</f>
        <v>New Delhi</v>
      </c>
      <c r="F700" s="81" t="str">
        <f>IF(ISBLANK(A700),,INDEX('Store Master'!D:D,MATCH(A700,'Store Master'!A:A,0)))</f>
        <v>Malviya Nagar</v>
      </c>
      <c r="G700" s="81" t="str">
        <f>IF(ISBLANK(A700),,INDEX(Inputs!D:D,MATCH(B700,Inputs!E:E,0)))</f>
        <v>597BK Evo Fox Falcon X85 Extra Large Speed Mouse Pad</v>
      </c>
      <c r="H700" s="82" t="str">
        <f t="shared" si="13"/>
        <v>Store</v>
      </c>
      <c r="I700" s="82">
        <f>IF(ISBLANK(A700),,INDEX(Inputs!G:G,MATCH(B700,Inputs!E:E,0)))</f>
        <v>699</v>
      </c>
      <c r="J700" s="87">
        <f t="shared" si="10"/>
        <v>699</v>
      </c>
      <c r="K700" s="82"/>
      <c r="L700" s="81"/>
      <c r="M700" s="53"/>
      <c r="N700" s="53"/>
      <c r="O700" s="53"/>
      <c r="P700" s="53"/>
      <c r="Q700" s="92"/>
      <c r="R700" s="53"/>
      <c r="S700" s="53"/>
      <c r="T700" s="55"/>
    </row>
    <row r="701" ht="15.75" customHeight="1" spans="1:20">
      <c r="A701" t="s">
        <v>286</v>
      </c>
      <c r="B701">
        <v>250876</v>
      </c>
      <c r="C701" t="s">
        <v>26</v>
      </c>
      <c r="D701">
        <v>1</v>
      </c>
      <c r="E701" s="53" t="str">
        <f>IF(ISBLANK(A701),,INDEX('Store Master'!C:C,MATCH(A701,'Store Master'!A:A,0)))</f>
        <v>New Delhi</v>
      </c>
      <c r="F701" s="81" t="str">
        <f>IF(ISBLANK(A701),,INDEX('Store Master'!D:D,MATCH(A701,'Store Master'!A:A,0)))</f>
        <v>Malviya Nagar</v>
      </c>
      <c r="G701" s="81" t="str">
        <f>IF(ISBLANK(A701),,INDEX(Inputs!D:D,MATCH(B701,Inputs!E:E,0)))</f>
        <v>649BK EvoFox Typhoon Laptop Cooling Pad</v>
      </c>
      <c r="H701" s="82" t="str">
        <f t="shared" si="13"/>
        <v>Store</v>
      </c>
      <c r="I701" s="82">
        <f>IF(ISBLANK(A701),,INDEX(Inputs!G:G,MATCH(B701,Inputs!E:E,0)))</f>
        <v>1399</v>
      </c>
      <c r="J701" s="87">
        <f t="shared" si="10"/>
        <v>1399</v>
      </c>
      <c r="K701" s="82"/>
      <c r="L701" s="81"/>
      <c r="M701" s="53"/>
      <c r="N701" s="53"/>
      <c r="O701" s="53"/>
      <c r="P701" s="53"/>
      <c r="Q701" s="92"/>
      <c r="R701" s="53"/>
      <c r="S701" s="53"/>
      <c r="T701" s="55"/>
    </row>
    <row r="702" ht="15.75" customHeight="1" spans="1:20">
      <c r="A702" t="s">
        <v>287</v>
      </c>
      <c r="B702">
        <v>250423</v>
      </c>
      <c r="C702" t="s">
        <v>11</v>
      </c>
      <c r="D702">
        <v>2</v>
      </c>
      <c r="E702" s="53" t="str">
        <f>IF(ISBLANK(A702),,INDEX('Store Master'!C:C,MATCH(A702,'Store Master'!A:A,0)))</f>
        <v>New Delhi</v>
      </c>
      <c r="F702" s="81" t="str">
        <f>IF(ISBLANK(A702),,INDEX('Store Master'!D:D,MATCH(A702,'Store Master'!A:A,0)))</f>
        <v>Dwarka Sector 12</v>
      </c>
      <c r="G702" s="81" t="str">
        <f>IF(ISBLANK(A702),,INDEX(Inputs!D:D,MATCH(B702,Inputs!E:E,0)))</f>
        <v>650GR Ergo View Laptop Stand-Grey</v>
      </c>
      <c r="H702" s="82" t="str">
        <f t="shared" si="13"/>
        <v>Store</v>
      </c>
      <c r="I702" s="82">
        <f>IF(ISBLANK(A702),,INDEX(Inputs!G:G,MATCH(B702,Inputs!E:E,0)))</f>
        <v>759</v>
      </c>
      <c r="J702" s="87">
        <f t="shared" si="10"/>
        <v>1518</v>
      </c>
      <c r="K702" s="82"/>
      <c r="L702" s="81"/>
      <c r="M702" s="53"/>
      <c r="N702" s="53"/>
      <c r="O702" s="53"/>
      <c r="P702" s="53"/>
      <c r="Q702" s="92"/>
      <c r="R702" s="53"/>
      <c r="S702" s="53"/>
      <c r="T702" s="55"/>
    </row>
    <row r="703" ht="15.75" customHeight="1" spans="1:20">
      <c r="A703" t="s">
        <v>287</v>
      </c>
      <c r="B703">
        <v>250878</v>
      </c>
      <c r="C703" t="s">
        <v>24</v>
      </c>
      <c r="D703">
        <v>1</v>
      </c>
      <c r="E703" s="53" t="str">
        <f>IF(ISBLANK(A703),,INDEX('Store Master'!C:C,MATCH(A703,'Store Master'!A:A,0)))</f>
        <v>New Delhi</v>
      </c>
      <c r="F703" s="81" t="str">
        <f>IF(ISBLANK(A703),,INDEX('Store Master'!D:D,MATCH(A703,'Store Master'!A:A,0)))</f>
        <v>Dwarka Sector 12</v>
      </c>
      <c r="G703" s="81" t="str">
        <f>IF(ISBLANK(A703),,INDEX(Inputs!D:D,MATCH(B703,Inputs!E:E,0)))</f>
        <v>596BK Evo Fox Falcon LX35 Medium Speed LED Mouse Pad</v>
      </c>
      <c r="H703" s="82" t="str">
        <f t="shared" si="13"/>
        <v>Store</v>
      </c>
      <c r="I703" s="82">
        <f>IF(ISBLANK(A703),,INDEX(Inputs!G:G,MATCH(B703,Inputs!E:E,0)))</f>
        <v>999</v>
      </c>
      <c r="J703" s="87">
        <f t="shared" si="10"/>
        <v>999</v>
      </c>
      <c r="K703" s="82"/>
      <c r="L703" s="81"/>
      <c r="M703" s="53"/>
      <c r="N703" s="53"/>
      <c r="O703" s="53"/>
      <c r="P703" s="53"/>
      <c r="Q703" s="92"/>
      <c r="R703" s="53"/>
      <c r="S703" s="53"/>
      <c r="T703" s="55"/>
    </row>
    <row r="704" ht="15.75" customHeight="1" spans="1:20">
      <c r="A704" t="s">
        <v>287</v>
      </c>
      <c r="B704">
        <v>250879</v>
      </c>
      <c r="C704" t="s">
        <v>30</v>
      </c>
      <c r="D704">
        <v>1</v>
      </c>
      <c r="E704" s="53" t="str">
        <f>IF(ISBLANK(A704),,INDEX('Store Master'!C:C,MATCH(A704,'Store Master'!A:A,0)))</f>
        <v>New Delhi</v>
      </c>
      <c r="F704" s="81" t="str">
        <f>IF(ISBLANK(A704),,INDEX('Store Master'!D:D,MATCH(A704,'Store Master'!A:A,0)))</f>
        <v>Dwarka Sector 12</v>
      </c>
      <c r="G704" s="81" t="str">
        <f>IF(ISBLANK(A704),,INDEX(Inputs!D:D,MATCH(B704,Inputs!E:E,0)))</f>
        <v>597BK Evo Fox Falcon X85 Extra Large Speed Mouse Pad</v>
      </c>
      <c r="H704" s="82" t="str">
        <f t="shared" si="13"/>
        <v>Store</v>
      </c>
      <c r="I704" s="82">
        <f>IF(ISBLANK(A704),,INDEX(Inputs!G:G,MATCH(B704,Inputs!E:E,0)))</f>
        <v>699</v>
      </c>
      <c r="J704" s="87">
        <f t="shared" si="10"/>
        <v>699</v>
      </c>
      <c r="K704" s="82"/>
      <c r="L704" s="81"/>
      <c r="M704" s="53"/>
      <c r="N704" s="53"/>
      <c r="O704" s="53"/>
      <c r="P704" s="53"/>
      <c r="Q704" s="92"/>
      <c r="R704" s="53"/>
      <c r="S704" s="53"/>
      <c r="T704" s="55"/>
    </row>
    <row r="705" ht="15.75" customHeight="1" spans="1:20">
      <c r="A705" t="s">
        <v>288</v>
      </c>
      <c r="B705">
        <v>250421</v>
      </c>
      <c r="C705" t="s">
        <v>14</v>
      </c>
      <c r="D705">
        <v>2</v>
      </c>
      <c r="E705" s="53" t="str">
        <f>IF(ISBLANK(A705),,INDEX('Store Master'!C:C,MATCH(A705,'Store Master'!A:A,0)))</f>
        <v>Vellore</v>
      </c>
      <c r="F705" s="81" t="str">
        <f>IF(ISBLANK(A705),,INDEX('Store Master'!D:D,MATCH(A705,'Store Master'!A:A,0)))</f>
        <v>Katpadi</v>
      </c>
      <c r="G705" s="81" t="str">
        <f>IF(ISBLANK(A705),,INDEX(Inputs!D:D,MATCH(B705,Inputs!E:E,0)))</f>
        <v>146BK NeoCase Sleeve MP 450 14</v>
      </c>
      <c r="H705" s="82" t="str">
        <f t="shared" si="13"/>
        <v>Store</v>
      </c>
      <c r="I705" s="82">
        <f>IF(ISBLANK(A705),,INDEX(Inputs!G:G,MATCH(B705,Inputs!E:E,0)))</f>
        <v>779</v>
      </c>
      <c r="J705" s="87">
        <f t="shared" si="10"/>
        <v>1558</v>
      </c>
      <c r="K705" s="82"/>
      <c r="L705" s="81"/>
      <c r="M705" s="53"/>
      <c r="N705" s="53"/>
      <c r="O705" s="53"/>
      <c r="P705" s="53"/>
      <c r="Q705" s="92"/>
      <c r="R705" s="53"/>
      <c r="S705" s="53"/>
      <c r="T705" s="55"/>
    </row>
    <row r="706" ht="15.75" customHeight="1" spans="1:20">
      <c r="A706" t="s">
        <v>289</v>
      </c>
      <c r="B706">
        <v>250876</v>
      </c>
      <c r="C706" t="s">
        <v>26</v>
      </c>
      <c r="D706">
        <v>1</v>
      </c>
      <c r="E706" s="53" t="str">
        <f>IF(ISBLANK(A706),,INDEX('Store Master'!C:C,MATCH(A706,'Store Master'!A:A,0)))</f>
        <v>New Delhi</v>
      </c>
      <c r="F706" s="81" t="str">
        <f>IF(ISBLANK(A706),,INDEX('Store Master'!D:D,MATCH(A706,'Store Master'!A:A,0)))</f>
        <v>CBD Shahdara</v>
      </c>
      <c r="G706" s="81" t="str">
        <f>IF(ISBLANK(A706),,INDEX(Inputs!D:D,MATCH(B706,Inputs!E:E,0)))</f>
        <v>649BK EvoFox Typhoon Laptop Cooling Pad</v>
      </c>
      <c r="H706" s="82" t="str">
        <f t="shared" ref="H706:H769" si="14">IF(LEFT(A706,1)="A","Store",IF(LEFT(A706,1)="D","DC"))</f>
        <v>Store</v>
      </c>
      <c r="I706" s="82">
        <f>IF(ISBLANK(A706),,INDEX(Inputs!G:G,MATCH(B706,Inputs!E:E,0)))</f>
        <v>1399</v>
      </c>
      <c r="J706" s="87">
        <f t="shared" si="10"/>
        <v>1399</v>
      </c>
      <c r="K706" s="82"/>
      <c r="L706" s="81"/>
      <c r="M706" s="53"/>
      <c r="N706" s="53"/>
      <c r="O706" s="53"/>
      <c r="P706" s="53"/>
      <c r="Q706" s="92"/>
      <c r="R706" s="53"/>
      <c r="S706" s="53"/>
      <c r="T706" s="55"/>
    </row>
    <row r="707" ht="15.75" customHeight="1" spans="1:20">
      <c r="A707" t="s">
        <v>290</v>
      </c>
      <c r="B707">
        <v>256480</v>
      </c>
      <c r="C707" t="s">
        <v>25</v>
      </c>
      <c r="D707">
        <v>2</v>
      </c>
      <c r="E707" s="53" t="str">
        <f>IF(ISBLANK(A707),,INDEX('Store Master'!C:C,MATCH(A707,'Store Master'!A:A,0)))</f>
        <v>Kottayam</v>
      </c>
      <c r="F707" s="81" t="str">
        <f>IF(ISBLANK(A707),,INDEX('Store Master'!D:D,MATCH(A707,'Store Master'!A:A,0)))</f>
        <v>KK Road</v>
      </c>
      <c r="G707" s="81" t="str">
        <f>IF(ISBLANK(A707),,INDEX(Inputs!D:D,MATCH(B707,Inputs!E:E,0)))</f>
        <v>998PP EvoFox Prime Gaming Bundle (422,423,658,597)</v>
      </c>
      <c r="H707" s="82" t="str">
        <f t="shared" si="14"/>
        <v>Store</v>
      </c>
      <c r="I707" s="82">
        <f>IF(ISBLANK(A707),,INDEX(Inputs!G:G,MATCH(B707,Inputs!E:E,0)))</f>
        <v>3000</v>
      </c>
      <c r="J707" s="87">
        <f t="shared" si="10"/>
        <v>6000</v>
      </c>
      <c r="K707" s="82"/>
      <c r="L707" s="81"/>
      <c r="M707" s="53"/>
      <c r="N707" s="53"/>
      <c r="O707" s="53"/>
      <c r="P707" s="53"/>
      <c r="Q707" s="92"/>
      <c r="R707" s="53"/>
      <c r="S707" s="53"/>
      <c r="T707" s="55"/>
    </row>
    <row r="708" ht="15.75" customHeight="1" spans="1:20">
      <c r="A708" t="s">
        <v>291</v>
      </c>
      <c r="B708">
        <v>250876</v>
      </c>
      <c r="C708" t="s">
        <v>26</v>
      </c>
      <c r="D708">
        <v>1</v>
      </c>
      <c r="E708" s="53" t="str">
        <f>IF(ISBLANK(A708),,INDEX('Store Master'!C:C,MATCH(A708,'Store Master'!A:A,0)))</f>
        <v>Noida</v>
      </c>
      <c r="F708" s="81" t="str">
        <f>IF(ISBLANK(A708),,INDEX('Store Master'!D:D,MATCH(A708,'Store Master'!A:A,0)))</f>
        <v>Golden I</v>
      </c>
      <c r="G708" s="81" t="str">
        <f>IF(ISBLANK(A708),,INDEX(Inputs!D:D,MATCH(B708,Inputs!E:E,0)))</f>
        <v>649BK EvoFox Typhoon Laptop Cooling Pad</v>
      </c>
      <c r="H708" s="82" t="str">
        <f t="shared" si="14"/>
        <v>Store</v>
      </c>
      <c r="I708" s="82">
        <f>IF(ISBLANK(A708),,INDEX(Inputs!G:G,MATCH(B708,Inputs!E:E,0)))</f>
        <v>1399</v>
      </c>
      <c r="J708" s="87">
        <f t="shared" si="10"/>
        <v>1399</v>
      </c>
      <c r="K708" s="82"/>
      <c r="L708" s="81"/>
      <c r="M708" s="53"/>
      <c r="N708" s="53"/>
      <c r="O708" s="53"/>
      <c r="P708" s="53"/>
      <c r="Q708" s="92"/>
      <c r="R708" s="53"/>
      <c r="S708" s="53"/>
      <c r="T708" s="55"/>
    </row>
    <row r="709" ht="15.75" customHeight="1" spans="1:20">
      <c r="A709" t="s">
        <v>292</v>
      </c>
      <c r="B709">
        <v>250879</v>
      </c>
      <c r="C709" t="s">
        <v>30</v>
      </c>
      <c r="D709">
        <v>1</v>
      </c>
      <c r="E709" s="53" t="str">
        <f>IF(ISBLANK(A709),,INDEX('Store Master'!C:C,MATCH(A709,'Store Master'!A:A,0)))</f>
        <v>New Delhi</v>
      </c>
      <c r="F709" s="81" t="str">
        <f>IF(ISBLANK(A709),,INDEX('Store Master'!D:D,MATCH(A709,'Store Master'!A:A,0)))</f>
        <v>Lajpat Nagar</v>
      </c>
      <c r="G709" s="81" t="str">
        <f>IF(ISBLANK(A709),,INDEX(Inputs!D:D,MATCH(B709,Inputs!E:E,0)))</f>
        <v>597BK Evo Fox Falcon X85 Extra Large Speed Mouse Pad</v>
      </c>
      <c r="H709" s="82" t="str">
        <f t="shared" si="14"/>
        <v>Store</v>
      </c>
      <c r="I709" s="82">
        <f>IF(ISBLANK(A709),,INDEX(Inputs!G:G,MATCH(B709,Inputs!E:E,0)))</f>
        <v>699</v>
      </c>
      <c r="J709" s="87">
        <f t="shared" si="10"/>
        <v>699</v>
      </c>
      <c r="K709" s="82"/>
      <c r="L709" s="81"/>
      <c r="M709" s="53"/>
      <c r="N709" s="53"/>
      <c r="O709" s="53"/>
      <c r="P709" s="53"/>
      <c r="Q709" s="92"/>
      <c r="R709" s="53"/>
      <c r="S709" s="53"/>
      <c r="T709" s="55"/>
    </row>
    <row r="710" ht="15.75" customHeight="1" spans="1:20">
      <c r="A710" t="s">
        <v>292</v>
      </c>
      <c r="B710">
        <v>250874</v>
      </c>
      <c r="C710" t="s">
        <v>13</v>
      </c>
      <c r="D710">
        <v>1</v>
      </c>
      <c r="E710" s="53" t="str">
        <f>IF(ISBLANK(A710),,INDEX('Store Master'!C:C,MATCH(A710,'Store Master'!A:A,0)))</f>
        <v>New Delhi</v>
      </c>
      <c r="F710" s="81" t="str">
        <f>IF(ISBLANK(A710),,INDEX('Store Master'!D:D,MATCH(A710,'Store Master'!A:A,0)))</f>
        <v>Lajpat Nagar</v>
      </c>
      <c r="G710" s="81" t="str">
        <f>IF(ISBLANK(A710),,INDEX(Inputs!D:D,MATCH(B710,Inputs!E:E,0)))</f>
        <v>432BK EvoFox X-Team Gaming Keyboard &amp; Mouse (USB)</v>
      </c>
      <c r="H710" s="82" t="str">
        <f t="shared" si="14"/>
        <v>Store</v>
      </c>
      <c r="I710" s="82">
        <f>IF(ISBLANK(A710),,INDEX(Inputs!G:G,MATCH(B710,Inputs!E:E,0)))</f>
        <v>1349</v>
      </c>
      <c r="J710" s="87">
        <f t="shared" si="10"/>
        <v>1349</v>
      </c>
      <c r="K710" s="82"/>
      <c r="L710" s="81"/>
      <c r="M710" s="53"/>
      <c r="N710" s="53"/>
      <c r="O710" s="53"/>
      <c r="P710" s="53"/>
      <c r="Q710" s="92"/>
      <c r="R710" s="53"/>
      <c r="S710" s="53"/>
      <c r="T710" s="55"/>
    </row>
    <row r="711" ht="15.75" customHeight="1" spans="1:20">
      <c r="A711" t="s">
        <v>293</v>
      </c>
      <c r="B711">
        <v>256480</v>
      </c>
      <c r="C711" t="s">
        <v>25</v>
      </c>
      <c r="D711">
        <v>1</v>
      </c>
      <c r="E711" s="53" t="str">
        <f>IF(ISBLANK(A711),,INDEX('Store Master'!C:C,MATCH(A711,'Store Master'!A:A,0)))</f>
        <v>Vadodara</v>
      </c>
      <c r="F711" s="81" t="str">
        <f>IF(ISBLANK(A711),,INDEX('Store Master'!D:D,MATCH(A711,'Store Master'!A:A,0)))</f>
        <v>Makarpura</v>
      </c>
      <c r="G711" s="81" t="str">
        <f>IF(ISBLANK(A711),,INDEX(Inputs!D:D,MATCH(B711,Inputs!E:E,0)))</f>
        <v>998PP EvoFox Prime Gaming Bundle (422,423,658,597)</v>
      </c>
      <c r="H711" s="82" t="str">
        <f t="shared" si="14"/>
        <v>Store</v>
      </c>
      <c r="I711" s="82">
        <f>IF(ISBLANK(A711),,INDEX(Inputs!G:G,MATCH(B711,Inputs!E:E,0)))</f>
        <v>3000</v>
      </c>
      <c r="J711" s="87">
        <f t="shared" si="10"/>
        <v>3000</v>
      </c>
      <c r="K711" s="82"/>
      <c r="L711" s="81"/>
      <c r="M711" s="53"/>
      <c r="N711" s="53"/>
      <c r="O711" s="53"/>
      <c r="P711" s="53"/>
      <c r="Q711" s="92"/>
      <c r="R711" s="53"/>
      <c r="S711" s="53"/>
      <c r="T711" s="55"/>
    </row>
    <row r="712" ht="15.75" customHeight="1" spans="1:20">
      <c r="A712" t="s">
        <v>294</v>
      </c>
      <c r="B712">
        <v>250421</v>
      </c>
      <c r="C712" t="s">
        <v>14</v>
      </c>
      <c r="D712">
        <v>2</v>
      </c>
      <c r="E712" s="53" t="str">
        <f>IF(ISBLANK(A712),,INDEX('Store Master'!C:C,MATCH(A712,'Store Master'!A:A,0)))</f>
        <v>Rajkot</v>
      </c>
      <c r="F712" s="81" t="str">
        <f>IF(ISBLANK(A712),,INDEX('Store Master'!D:D,MATCH(A712,'Store Master'!A:A,0)))</f>
        <v>Mavdi</v>
      </c>
      <c r="G712" s="81" t="str">
        <f>IF(ISBLANK(A712),,INDEX(Inputs!D:D,MATCH(B712,Inputs!E:E,0)))</f>
        <v>146BK NeoCase Sleeve MP 450 14</v>
      </c>
      <c r="H712" s="82" t="str">
        <f t="shared" si="14"/>
        <v>Store</v>
      </c>
      <c r="I712" s="82">
        <f>IF(ISBLANK(A712),,INDEX(Inputs!G:G,MATCH(B712,Inputs!E:E,0)))</f>
        <v>779</v>
      </c>
      <c r="J712" s="87">
        <f t="shared" si="10"/>
        <v>1558</v>
      </c>
      <c r="K712" s="82"/>
      <c r="L712" s="81"/>
      <c r="M712" s="53"/>
      <c r="N712" s="53"/>
      <c r="O712" s="53"/>
      <c r="P712" s="53"/>
      <c r="Q712" s="92"/>
      <c r="R712" s="53"/>
      <c r="S712" s="53"/>
      <c r="T712" s="55"/>
    </row>
    <row r="713" ht="15.75" customHeight="1" spans="1:20">
      <c r="A713" t="s">
        <v>295</v>
      </c>
      <c r="B713">
        <v>250417</v>
      </c>
      <c r="C713" t="s">
        <v>39</v>
      </c>
      <c r="D713">
        <v>6</v>
      </c>
      <c r="E713" s="53" t="str">
        <f>IF(ISBLANK(A713),,INDEX('Store Master'!C:C,MATCH(A713,'Store Master'!A:A,0)))</f>
        <v>Ahmedabad</v>
      </c>
      <c r="F713" s="81" t="str">
        <f>IF(ISBLANK(A713),,INDEX('Store Master'!D:D,MATCH(A713,'Store Master'!A:A,0)))</f>
        <v>DC</v>
      </c>
      <c r="G713" s="81" t="str">
        <f>IF(ISBLANK(A713),,INDEX(Inputs!D:D,MATCH(B713,Inputs!E:E,0)))</f>
        <v>416PP Super Speed Hub 4 Port USB 3.0</v>
      </c>
      <c r="H713" s="82" t="str">
        <f t="shared" si="14"/>
        <v>DC</v>
      </c>
      <c r="I713" s="82">
        <f>IF(ISBLANK(A713),,INDEX(Inputs!G:G,MATCH(B713,Inputs!E:E,0)))</f>
        <v>929</v>
      </c>
      <c r="J713" s="87">
        <f t="shared" si="10"/>
        <v>5574</v>
      </c>
      <c r="K713" s="82"/>
      <c r="L713" s="81"/>
      <c r="M713" s="53"/>
      <c r="N713" s="53"/>
      <c r="O713" s="53"/>
      <c r="P713" s="53"/>
      <c r="Q713" s="92"/>
      <c r="R713" s="53"/>
      <c r="S713" s="53"/>
      <c r="T713" s="55"/>
    </row>
    <row r="714" ht="15.75" customHeight="1" spans="1:20">
      <c r="A714" t="s">
        <v>295</v>
      </c>
      <c r="B714">
        <v>250423</v>
      </c>
      <c r="C714" t="s">
        <v>11</v>
      </c>
      <c r="D714">
        <v>5</v>
      </c>
      <c r="E714" s="53" t="str">
        <f>IF(ISBLANK(A714),,INDEX('Store Master'!C:C,MATCH(A714,'Store Master'!A:A,0)))</f>
        <v>Ahmedabad</v>
      </c>
      <c r="F714" s="81" t="str">
        <f>IF(ISBLANK(A714),,INDEX('Store Master'!D:D,MATCH(A714,'Store Master'!A:A,0)))</f>
        <v>DC</v>
      </c>
      <c r="G714" s="81" t="str">
        <f>IF(ISBLANK(A714),,INDEX(Inputs!D:D,MATCH(B714,Inputs!E:E,0)))</f>
        <v>650GR Ergo View Laptop Stand-Grey</v>
      </c>
      <c r="H714" s="82" t="str">
        <f t="shared" si="14"/>
        <v>DC</v>
      </c>
      <c r="I714" s="82">
        <f>IF(ISBLANK(A714),,INDEX(Inputs!G:G,MATCH(B714,Inputs!E:E,0)))</f>
        <v>759</v>
      </c>
      <c r="J714" s="87">
        <f t="shared" si="10"/>
        <v>3795</v>
      </c>
      <c r="K714" s="82"/>
      <c r="L714" s="81"/>
      <c r="M714" s="53"/>
      <c r="N714" s="53"/>
      <c r="O714" s="53"/>
      <c r="P714" s="53"/>
      <c r="Q714" s="92"/>
      <c r="R714" s="53"/>
      <c r="S714" s="53"/>
      <c r="T714" s="55"/>
    </row>
    <row r="715" ht="15.75" customHeight="1" spans="1:20">
      <c r="A715" t="s">
        <v>295</v>
      </c>
      <c r="B715">
        <v>256479</v>
      </c>
      <c r="C715" t="s">
        <v>28</v>
      </c>
      <c r="D715">
        <v>9</v>
      </c>
      <c r="E715" s="53" t="str">
        <f>IF(ISBLANK(A715),,INDEX('Store Master'!C:C,MATCH(A715,'Store Master'!A:A,0)))</f>
        <v>Ahmedabad</v>
      </c>
      <c r="F715" s="81" t="str">
        <f>IF(ISBLANK(A715),,INDEX('Store Master'!D:D,MATCH(A715,'Store Master'!A:A,0)))</f>
        <v>DC</v>
      </c>
      <c r="G715" s="81" t="str">
        <f>IF(ISBLANK(A715),,INDEX(Inputs!D:D,MATCH(B715,Inputs!E:E,0)))</f>
        <v>997PP EvoFox Explore Gaming Bundle (422,423,659,595)</v>
      </c>
      <c r="H715" s="82" t="str">
        <f t="shared" si="14"/>
        <v>DC</v>
      </c>
      <c r="I715" s="82">
        <f>IF(ISBLANK(A715),,INDEX(Inputs!G:G,MATCH(B715,Inputs!E:E,0)))</f>
        <v>2500</v>
      </c>
      <c r="J715" s="87">
        <f t="shared" si="10"/>
        <v>22500</v>
      </c>
      <c r="K715" s="82"/>
      <c r="L715" s="81"/>
      <c r="M715" s="53"/>
      <c r="N715" s="53"/>
      <c r="O715" s="53"/>
      <c r="P715" s="53"/>
      <c r="Q715" s="92"/>
      <c r="R715" s="53"/>
      <c r="S715" s="53"/>
      <c r="T715" s="55"/>
    </row>
    <row r="716" ht="15.75" customHeight="1" spans="1:20">
      <c r="A716" t="s">
        <v>295</v>
      </c>
      <c r="B716">
        <v>250878</v>
      </c>
      <c r="C716" t="s">
        <v>24</v>
      </c>
      <c r="D716">
        <v>9</v>
      </c>
      <c r="E716" s="53" t="str">
        <f>IF(ISBLANK(A716),,INDEX('Store Master'!C:C,MATCH(A716,'Store Master'!A:A,0)))</f>
        <v>Ahmedabad</v>
      </c>
      <c r="F716" s="81" t="str">
        <f>IF(ISBLANK(A716),,INDEX('Store Master'!D:D,MATCH(A716,'Store Master'!A:A,0)))</f>
        <v>DC</v>
      </c>
      <c r="G716" s="81" t="str">
        <f>IF(ISBLANK(A716),,INDEX(Inputs!D:D,MATCH(B716,Inputs!E:E,0)))</f>
        <v>596BK Evo Fox Falcon LX35 Medium Speed LED Mouse Pad</v>
      </c>
      <c r="H716" s="82" t="str">
        <f t="shared" si="14"/>
        <v>DC</v>
      </c>
      <c r="I716" s="82">
        <f>IF(ISBLANK(A716),,INDEX(Inputs!G:G,MATCH(B716,Inputs!E:E,0)))</f>
        <v>999</v>
      </c>
      <c r="J716" s="87">
        <f t="shared" si="10"/>
        <v>8991</v>
      </c>
      <c r="K716" s="82"/>
      <c r="L716" s="81"/>
      <c r="M716" s="53"/>
      <c r="N716" s="53"/>
      <c r="O716" s="53"/>
      <c r="P716" s="53"/>
      <c r="Q716" s="92"/>
      <c r="R716" s="53"/>
      <c r="S716" s="53"/>
      <c r="T716" s="55"/>
    </row>
    <row r="717" ht="15.75" customHeight="1" spans="1:20">
      <c r="A717" t="s">
        <v>295</v>
      </c>
      <c r="B717">
        <v>250877</v>
      </c>
      <c r="C717" t="s">
        <v>22</v>
      </c>
      <c r="D717">
        <v>10</v>
      </c>
      <c r="E717" s="53" t="str">
        <f>IF(ISBLANK(A717),,INDEX('Store Master'!C:C,MATCH(A717,'Store Master'!A:A,0)))</f>
        <v>Ahmedabad</v>
      </c>
      <c r="F717" s="81" t="str">
        <f>IF(ISBLANK(A717),,INDEX('Store Master'!D:D,MATCH(A717,'Store Master'!A:A,0)))</f>
        <v>DC</v>
      </c>
      <c r="G717" s="81" t="str">
        <f>IF(ISBLANK(A717),,INDEX(Inputs!D:D,MATCH(B717,Inputs!E:E,0)))</f>
        <v>595BK Evo Fox Falcon X35 Medium Speed Mouse Pad</v>
      </c>
      <c r="H717" s="82" t="str">
        <f t="shared" si="14"/>
        <v>DC</v>
      </c>
      <c r="I717" s="82">
        <f>IF(ISBLANK(A717),,INDEX(Inputs!G:G,MATCH(B717,Inputs!E:E,0)))</f>
        <v>349</v>
      </c>
      <c r="J717" s="87">
        <f t="shared" si="10"/>
        <v>3490</v>
      </c>
      <c r="K717" s="82"/>
      <c r="L717" s="81"/>
      <c r="M717" s="53"/>
      <c r="N717" s="53"/>
      <c r="O717" s="53"/>
      <c r="P717" s="53"/>
      <c r="Q717" s="92"/>
      <c r="R717" s="53"/>
      <c r="S717" s="53"/>
      <c r="T717" s="55"/>
    </row>
    <row r="718" ht="15.75" customHeight="1" spans="1:20">
      <c r="A718" t="s">
        <v>295</v>
      </c>
      <c r="B718">
        <v>250879</v>
      </c>
      <c r="C718" t="s">
        <v>30</v>
      </c>
      <c r="D718">
        <v>18</v>
      </c>
      <c r="E718" s="53" t="str">
        <f>IF(ISBLANK(A718),,INDEX('Store Master'!C:C,MATCH(A718,'Store Master'!A:A,0)))</f>
        <v>Ahmedabad</v>
      </c>
      <c r="F718" s="81" t="str">
        <f>IF(ISBLANK(A718),,INDEX('Store Master'!D:D,MATCH(A718,'Store Master'!A:A,0)))</f>
        <v>DC</v>
      </c>
      <c r="G718" s="81" t="str">
        <f>IF(ISBLANK(A718),,INDEX(Inputs!D:D,MATCH(B718,Inputs!E:E,0)))</f>
        <v>597BK Evo Fox Falcon X85 Extra Large Speed Mouse Pad</v>
      </c>
      <c r="H718" s="82" t="str">
        <f t="shared" si="14"/>
        <v>DC</v>
      </c>
      <c r="I718" s="82">
        <f>IF(ISBLANK(A718),,INDEX(Inputs!G:G,MATCH(B718,Inputs!E:E,0)))</f>
        <v>699</v>
      </c>
      <c r="J718" s="87">
        <f t="shared" si="10"/>
        <v>12582</v>
      </c>
      <c r="K718" s="82"/>
      <c r="L718" s="81"/>
      <c r="M718" s="53"/>
      <c r="N718" s="53"/>
      <c r="O718" s="53"/>
      <c r="P718" s="53"/>
      <c r="Q718" s="92"/>
      <c r="R718" s="53"/>
      <c r="S718" s="53"/>
      <c r="T718" s="55"/>
    </row>
    <row r="719" ht="15.75" customHeight="1" spans="1:20">
      <c r="A719" t="s">
        <v>295</v>
      </c>
      <c r="B719">
        <v>250873</v>
      </c>
      <c r="C719" t="s">
        <v>12</v>
      </c>
      <c r="D719">
        <v>1</v>
      </c>
      <c r="E719" s="53" t="str">
        <f>IF(ISBLANK(A719),,INDEX('Store Master'!C:C,MATCH(A719,'Store Master'!A:A,0)))</f>
        <v>Ahmedabad</v>
      </c>
      <c r="F719" s="81" t="str">
        <f>IF(ISBLANK(A719),,INDEX('Store Master'!D:D,MATCH(A719,'Store Master'!A:A,0)))</f>
        <v>DC</v>
      </c>
      <c r="G719" s="81" t="str">
        <f>IF(ISBLANK(A719),,INDEX(Inputs!D:D,MATCH(B719,Inputs!E:E,0)))</f>
        <v>422BK Evo Fox Fireblade Gaming Keyboard USB</v>
      </c>
      <c r="H719" s="82" t="str">
        <f t="shared" si="14"/>
        <v>DC</v>
      </c>
      <c r="I719" s="82">
        <f>IF(ISBLANK(A719),,INDEX(Inputs!G:G,MATCH(B719,Inputs!E:E,0)))</f>
        <v>999</v>
      </c>
      <c r="J719" s="87">
        <f t="shared" si="10"/>
        <v>999</v>
      </c>
      <c r="K719" s="82"/>
      <c r="L719" s="81"/>
      <c r="M719" s="53"/>
      <c r="N719" s="53"/>
      <c r="O719" s="53"/>
      <c r="P719" s="53"/>
      <c r="Q719" s="92"/>
      <c r="R719" s="53"/>
      <c r="S719" s="53"/>
      <c r="T719" s="55"/>
    </row>
    <row r="720" ht="15.75" customHeight="1" spans="1:20">
      <c r="A720" t="s">
        <v>295</v>
      </c>
      <c r="B720">
        <v>256480</v>
      </c>
      <c r="C720" t="s">
        <v>25</v>
      </c>
      <c r="D720">
        <v>13</v>
      </c>
      <c r="E720" s="53" t="str">
        <f>IF(ISBLANK(A720),,INDEX('Store Master'!C:C,MATCH(A720,'Store Master'!A:A,0)))</f>
        <v>Ahmedabad</v>
      </c>
      <c r="F720" s="81" t="str">
        <f>IF(ISBLANK(A720),,INDEX('Store Master'!D:D,MATCH(A720,'Store Master'!A:A,0)))</f>
        <v>DC</v>
      </c>
      <c r="G720" s="81" t="str">
        <f>IF(ISBLANK(A720),,INDEX(Inputs!D:D,MATCH(B720,Inputs!E:E,0)))</f>
        <v>998PP EvoFox Prime Gaming Bundle (422,423,658,597)</v>
      </c>
      <c r="H720" s="82" t="str">
        <f t="shared" si="14"/>
        <v>DC</v>
      </c>
      <c r="I720" s="82">
        <f>IF(ISBLANK(A720),,INDEX(Inputs!G:G,MATCH(B720,Inputs!E:E,0)))</f>
        <v>3000</v>
      </c>
      <c r="J720" s="87">
        <f t="shared" si="10"/>
        <v>39000</v>
      </c>
      <c r="K720" s="82"/>
      <c r="L720" s="81"/>
      <c r="M720" s="53"/>
      <c r="N720" s="53"/>
      <c r="O720" s="53"/>
      <c r="P720" s="53"/>
      <c r="Q720" s="92"/>
      <c r="R720" s="53"/>
      <c r="S720" s="53"/>
      <c r="T720" s="55"/>
    </row>
    <row r="721" ht="15.75" customHeight="1" spans="1:20">
      <c r="A721" t="s">
        <v>295</v>
      </c>
      <c r="B721">
        <v>250876</v>
      </c>
      <c r="C721" t="s">
        <v>26</v>
      </c>
      <c r="D721">
        <v>20</v>
      </c>
      <c r="E721" s="53" t="str">
        <f>IF(ISBLANK(A721),,INDEX('Store Master'!C:C,MATCH(A721,'Store Master'!A:A,0)))</f>
        <v>Ahmedabad</v>
      </c>
      <c r="F721" s="81" t="str">
        <f>IF(ISBLANK(A721),,INDEX('Store Master'!D:D,MATCH(A721,'Store Master'!A:A,0)))</f>
        <v>DC</v>
      </c>
      <c r="G721" s="81" t="str">
        <f>IF(ISBLANK(A721),,INDEX(Inputs!D:D,MATCH(B721,Inputs!E:E,0)))</f>
        <v>649BK EvoFox Typhoon Laptop Cooling Pad</v>
      </c>
      <c r="H721" s="82" t="str">
        <f t="shared" si="14"/>
        <v>DC</v>
      </c>
      <c r="I721" s="82">
        <f>IF(ISBLANK(A721),,INDEX(Inputs!G:G,MATCH(B721,Inputs!E:E,0)))</f>
        <v>1399</v>
      </c>
      <c r="J721" s="87">
        <f t="shared" si="10"/>
        <v>27980</v>
      </c>
      <c r="K721" s="82"/>
      <c r="L721" s="81"/>
      <c r="M721" s="53"/>
      <c r="N721" s="53"/>
      <c r="O721" s="53"/>
      <c r="P721" s="53"/>
      <c r="Q721" s="92"/>
      <c r="R721" s="53"/>
      <c r="S721" s="53"/>
      <c r="T721" s="55"/>
    </row>
    <row r="722" ht="15.75" customHeight="1" spans="1:20">
      <c r="A722" t="s">
        <v>295</v>
      </c>
      <c r="B722">
        <v>250874</v>
      </c>
      <c r="C722" t="s">
        <v>13</v>
      </c>
      <c r="D722">
        <v>3</v>
      </c>
      <c r="E722" s="53" t="str">
        <f>IF(ISBLANK(A722),,INDEX('Store Master'!C:C,MATCH(A722,'Store Master'!A:A,0)))</f>
        <v>Ahmedabad</v>
      </c>
      <c r="F722" s="81" t="str">
        <f>IF(ISBLANK(A722),,INDEX('Store Master'!D:D,MATCH(A722,'Store Master'!A:A,0)))</f>
        <v>DC</v>
      </c>
      <c r="G722" s="81" t="str">
        <f>IF(ISBLANK(A722),,INDEX(Inputs!D:D,MATCH(B722,Inputs!E:E,0)))</f>
        <v>432BK EvoFox X-Team Gaming Keyboard &amp; Mouse (USB)</v>
      </c>
      <c r="H722" s="82" t="str">
        <f t="shared" si="14"/>
        <v>DC</v>
      </c>
      <c r="I722" s="82">
        <f>IF(ISBLANK(A722),,INDEX(Inputs!G:G,MATCH(B722,Inputs!E:E,0)))</f>
        <v>1349</v>
      </c>
      <c r="J722" s="87">
        <f t="shared" si="10"/>
        <v>4047</v>
      </c>
      <c r="K722" s="82"/>
      <c r="L722" s="81"/>
      <c r="M722" s="53"/>
      <c r="N722" s="53"/>
      <c r="O722" s="53"/>
      <c r="P722" s="53"/>
      <c r="Q722" s="92"/>
      <c r="R722" s="53"/>
      <c r="S722" s="53"/>
      <c r="T722" s="55"/>
    </row>
    <row r="723" ht="15.75" customHeight="1" spans="1:20">
      <c r="A723" t="s">
        <v>295</v>
      </c>
      <c r="B723">
        <v>250421</v>
      </c>
      <c r="C723" t="s">
        <v>14</v>
      </c>
      <c r="D723">
        <v>5</v>
      </c>
      <c r="E723" s="53" t="str">
        <f>IF(ISBLANK(A723),,INDEX('Store Master'!C:C,MATCH(A723,'Store Master'!A:A,0)))</f>
        <v>Ahmedabad</v>
      </c>
      <c r="F723" s="81" t="str">
        <f>IF(ISBLANK(A723),,INDEX('Store Master'!D:D,MATCH(A723,'Store Master'!A:A,0)))</f>
        <v>DC</v>
      </c>
      <c r="G723" s="81" t="str">
        <f>IF(ISBLANK(A723),,INDEX(Inputs!D:D,MATCH(B723,Inputs!E:E,0)))</f>
        <v>146BK NeoCase Sleeve MP 450 14</v>
      </c>
      <c r="H723" s="82" t="str">
        <f t="shared" si="14"/>
        <v>DC</v>
      </c>
      <c r="I723" s="82">
        <f>IF(ISBLANK(A723),,INDEX(Inputs!G:G,MATCH(B723,Inputs!E:E,0)))</f>
        <v>779</v>
      </c>
      <c r="J723" s="87">
        <f t="shared" si="10"/>
        <v>3895</v>
      </c>
      <c r="K723" s="82"/>
      <c r="L723" s="81"/>
      <c r="M723" s="53"/>
      <c r="N723" s="53"/>
      <c r="O723" s="53"/>
      <c r="P723" s="53"/>
      <c r="Q723" s="92"/>
      <c r="R723" s="53"/>
      <c r="S723" s="53"/>
      <c r="T723" s="55"/>
    </row>
    <row r="724" ht="15.75" customHeight="1" spans="1:20">
      <c r="A724" t="s">
        <v>295</v>
      </c>
      <c r="B724">
        <v>250421</v>
      </c>
      <c r="C724" t="s">
        <v>14</v>
      </c>
      <c r="D724">
        <v>3</v>
      </c>
      <c r="E724" s="53" t="str">
        <f>IF(ISBLANK(A724),,INDEX('Store Master'!C:C,MATCH(A724,'Store Master'!A:A,0)))</f>
        <v>Ahmedabad</v>
      </c>
      <c r="F724" s="81" t="str">
        <f>IF(ISBLANK(A724),,INDEX('Store Master'!D:D,MATCH(A724,'Store Master'!A:A,0)))</f>
        <v>DC</v>
      </c>
      <c r="G724" s="81" t="str">
        <f>IF(ISBLANK(A724),,INDEX(Inputs!D:D,MATCH(B724,Inputs!E:E,0)))</f>
        <v>146BK NeoCase Sleeve MP 450 14</v>
      </c>
      <c r="H724" s="82" t="str">
        <f t="shared" si="14"/>
        <v>DC</v>
      </c>
      <c r="I724" s="82">
        <f>IF(ISBLANK(A724),,INDEX(Inputs!G:G,MATCH(B724,Inputs!E:E,0)))</f>
        <v>779</v>
      </c>
      <c r="J724" s="87">
        <f t="shared" si="10"/>
        <v>2337</v>
      </c>
      <c r="K724" s="82"/>
      <c r="L724" s="81"/>
      <c r="M724" s="53"/>
      <c r="N724" s="53"/>
      <c r="O724" s="53"/>
      <c r="P724" s="53"/>
      <c r="Q724" s="92"/>
      <c r="R724" s="53"/>
      <c r="S724" s="53"/>
      <c r="T724" s="55"/>
    </row>
    <row r="725" ht="15.75" customHeight="1" spans="1:20">
      <c r="A725" t="s">
        <v>296</v>
      </c>
      <c r="B725">
        <v>250417</v>
      </c>
      <c r="C725" t="s">
        <v>39</v>
      </c>
      <c r="D725">
        <v>4</v>
      </c>
      <c r="E725" s="53" t="str">
        <f>IF(ISBLANK(A725),,INDEX('Store Master'!C:C,MATCH(A725,'Store Master'!A:A,0)))</f>
        <v>Hyderabad</v>
      </c>
      <c r="F725" s="81" t="str">
        <f>IF(ISBLANK(A725),,INDEX('Store Master'!D:D,MATCH(A725,'Store Master'!A:A,0)))</f>
        <v>DC</v>
      </c>
      <c r="G725" s="81" t="str">
        <f>IF(ISBLANK(A725),,INDEX(Inputs!D:D,MATCH(B725,Inputs!E:E,0)))</f>
        <v>416PP Super Speed Hub 4 Port USB 3.0</v>
      </c>
      <c r="H725" s="82" t="str">
        <f t="shared" si="14"/>
        <v>DC</v>
      </c>
      <c r="I725" s="82">
        <f>IF(ISBLANK(A725),,INDEX(Inputs!G:G,MATCH(B725,Inputs!E:E,0)))</f>
        <v>929</v>
      </c>
      <c r="J725" s="87">
        <f t="shared" si="10"/>
        <v>3716</v>
      </c>
      <c r="K725" s="82"/>
      <c r="L725" s="81"/>
      <c r="M725" s="53"/>
      <c r="N725" s="53"/>
      <c r="O725" s="53"/>
      <c r="P725" s="53"/>
      <c r="Q725" s="92"/>
      <c r="R725" s="53"/>
      <c r="S725" s="53"/>
      <c r="T725" s="55"/>
    </row>
    <row r="726" ht="15.75" customHeight="1" spans="1:20">
      <c r="A726" t="s">
        <v>296</v>
      </c>
      <c r="B726">
        <v>250423</v>
      </c>
      <c r="C726" t="s">
        <v>11</v>
      </c>
      <c r="D726">
        <v>4</v>
      </c>
      <c r="E726" s="53" t="str">
        <f>IF(ISBLANK(A726),,INDEX('Store Master'!C:C,MATCH(A726,'Store Master'!A:A,0)))</f>
        <v>Hyderabad</v>
      </c>
      <c r="F726" s="81" t="str">
        <f>IF(ISBLANK(A726),,INDEX('Store Master'!D:D,MATCH(A726,'Store Master'!A:A,0)))</f>
        <v>DC</v>
      </c>
      <c r="G726" s="81" t="str">
        <f>IF(ISBLANK(A726),,INDEX(Inputs!D:D,MATCH(B726,Inputs!E:E,0)))</f>
        <v>650GR Ergo View Laptop Stand-Grey</v>
      </c>
      <c r="H726" s="82" t="str">
        <f t="shared" si="14"/>
        <v>DC</v>
      </c>
      <c r="I726" s="82">
        <f>IF(ISBLANK(A726),,INDEX(Inputs!G:G,MATCH(B726,Inputs!E:E,0)))</f>
        <v>759</v>
      </c>
      <c r="J726" s="87">
        <f t="shared" si="10"/>
        <v>3036</v>
      </c>
      <c r="K726" s="82"/>
      <c r="L726" s="81"/>
      <c r="M726" s="53"/>
      <c r="N726" s="53"/>
      <c r="O726" s="53"/>
      <c r="P726" s="53"/>
      <c r="Q726" s="92"/>
      <c r="R726" s="53"/>
      <c r="S726" s="53"/>
      <c r="T726" s="55"/>
    </row>
    <row r="727" ht="15.75" customHeight="1" spans="1:20">
      <c r="A727" t="s">
        <v>296</v>
      </c>
      <c r="B727">
        <v>256479</v>
      </c>
      <c r="C727" t="s">
        <v>28</v>
      </c>
      <c r="D727">
        <v>9</v>
      </c>
      <c r="E727" s="53" t="str">
        <f>IF(ISBLANK(A727),,INDEX('Store Master'!C:C,MATCH(A727,'Store Master'!A:A,0)))</f>
        <v>Hyderabad</v>
      </c>
      <c r="F727" s="81" t="str">
        <f>IF(ISBLANK(A727),,INDEX('Store Master'!D:D,MATCH(A727,'Store Master'!A:A,0)))</f>
        <v>DC</v>
      </c>
      <c r="G727" s="81" t="str">
        <f>IF(ISBLANK(A727),,INDEX(Inputs!D:D,MATCH(B727,Inputs!E:E,0)))</f>
        <v>997PP EvoFox Explore Gaming Bundle (422,423,659,595)</v>
      </c>
      <c r="H727" s="82" t="str">
        <f t="shared" si="14"/>
        <v>DC</v>
      </c>
      <c r="I727" s="82">
        <f>IF(ISBLANK(A727),,INDEX(Inputs!G:G,MATCH(B727,Inputs!E:E,0)))</f>
        <v>2500</v>
      </c>
      <c r="J727" s="87">
        <f t="shared" si="10"/>
        <v>22500</v>
      </c>
      <c r="K727" s="82"/>
      <c r="L727" s="81"/>
      <c r="M727" s="53"/>
      <c r="N727" s="53"/>
      <c r="O727" s="53"/>
      <c r="P727" s="53"/>
      <c r="Q727" s="92"/>
      <c r="R727" s="53"/>
      <c r="S727" s="53"/>
      <c r="T727" s="55"/>
    </row>
    <row r="728" ht="15.75" customHeight="1" spans="1:20">
      <c r="A728" t="s">
        <v>296</v>
      </c>
      <c r="B728">
        <v>250878</v>
      </c>
      <c r="C728" t="s">
        <v>24</v>
      </c>
      <c r="D728">
        <v>2</v>
      </c>
      <c r="E728" s="53" t="str">
        <f>IF(ISBLANK(A728),,INDEX('Store Master'!C:C,MATCH(A728,'Store Master'!A:A,0)))</f>
        <v>Hyderabad</v>
      </c>
      <c r="F728" s="81" t="str">
        <f>IF(ISBLANK(A728),,INDEX('Store Master'!D:D,MATCH(A728,'Store Master'!A:A,0)))</f>
        <v>DC</v>
      </c>
      <c r="G728" s="81" t="str">
        <f>IF(ISBLANK(A728),,INDEX(Inputs!D:D,MATCH(B728,Inputs!E:E,0)))</f>
        <v>596BK Evo Fox Falcon LX35 Medium Speed LED Mouse Pad</v>
      </c>
      <c r="H728" s="82" t="str">
        <f t="shared" si="14"/>
        <v>DC</v>
      </c>
      <c r="I728" s="82">
        <f>IF(ISBLANK(A728),,INDEX(Inputs!G:G,MATCH(B728,Inputs!E:E,0)))</f>
        <v>999</v>
      </c>
      <c r="J728" s="87">
        <f t="shared" si="10"/>
        <v>1998</v>
      </c>
      <c r="K728" s="82"/>
      <c r="L728" s="81"/>
      <c r="M728" s="53"/>
      <c r="N728" s="53"/>
      <c r="O728" s="53"/>
      <c r="P728" s="53"/>
      <c r="Q728" s="92"/>
      <c r="R728" s="53"/>
      <c r="S728" s="53"/>
      <c r="T728" s="55"/>
    </row>
    <row r="729" ht="15.75" customHeight="1" spans="1:20">
      <c r="A729" t="s">
        <v>296</v>
      </c>
      <c r="B729">
        <v>250877</v>
      </c>
      <c r="C729" t="s">
        <v>22</v>
      </c>
      <c r="D729">
        <v>4</v>
      </c>
      <c r="E729" s="53" t="str">
        <f>IF(ISBLANK(A729),,INDEX('Store Master'!C:C,MATCH(A729,'Store Master'!A:A,0)))</f>
        <v>Hyderabad</v>
      </c>
      <c r="F729" s="81" t="str">
        <f>IF(ISBLANK(A729),,INDEX('Store Master'!D:D,MATCH(A729,'Store Master'!A:A,0)))</f>
        <v>DC</v>
      </c>
      <c r="G729" s="81" t="str">
        <f>IF(ISBLANK(A729),,INDEX(Inputs!D:D,MATCH(B729,Inputs!E:E,0)))</f>
        <v>595BK Evo Fox Falcon X35 Medium Speed Mouse Pad</v>
      </c>
      <c r="H729" s="82" t="str">
        <f t="shared" si="14"/>
        <v>DC</v>
      </c>
      <c r="I729" s="82">
        <f>IF(ISBLANK(A729),,INDEX(Inputs!G:G,MATCH(B729,Inputs!E:E,0)))</f>
        <v>349</v>
      </c>
      <c r="J729" s="87">
        <f t="shared" si="10"/>
        <v>1396</v>
      </c>
      <c r="K729" s="82"/>
      <c r="L729" s="81"/>
      <c r="M729" s="53"/>
      <c r="N729" s="53"/>
      <c r="O729" s="53"/>
      <c r="P729" s="53"/>
      <c r="Q729" s="92"/>
      <c r="R729" s="53"/>
      <c r="S729" s="53"/>
      <c r="T729" s="55"/>
    </row>
    <row r="730" ht="15.75" customHeight="1" spans="1:20">
      <c r="A730" t="s">
        <v>296</v>
      </c>
      <c r="B730">
        <v>250879</v>
      </c>
      <c r="C730" t="s">
        <v>30</v>
      </c>
      <c r="D730">
        <v>45</v>
      </c>
      <c r="E730" s="53" t="str">
        <f>IF(ISBLANK(A730),,INDEX('Store Master'!C:C,MATCH(A730,'Store Master'!A:A,0)))</f>
        <v>Hyderabad</v>
      </c>
      <c r="F730" s="81" t="str">
        <f>IF(ISBLANK(A730),,INDEX('Store Master'!D:D,MATCH(A730,'Store Master'!A:A,0)))</f>
        <v>DC</v>
      </c>
      <c r="G730" s="81" t="str">
        <f>IF(ISBLANK(A730),,INDEX(Inputs!D:D,MATCH(B730,Inputs!E:E,0)))</f>
        <v>597BK Evo Fox Falcon X85 Extra Large Speed Mouse Pad</v>
      </c>
      <c r="H730" s="82" t="str">
        <f t="shared" si="14"/>
        <v>DC</v>
      </c>
      <c r="I730" s="82">
        <f>IF(ISBLANK(A730),,INDEX(Inputs!G:G,MATCH(B730,Inputs!E:E,0)))</f>
        <v>699</v>
      </c>
      <c r="J730" s="87">
        <f t="shared" si="10"/>
        <v>31455</v>
      </c>
      <c r="K730" s="82"/>
      <c r="L730" s="81"/>
      <c r="M730" s="53"/>
      <c r="N730" s="53"/>
      <c r="O730" s="53"/>
      <c r="P730" s="53"/>
      <c r="Q730" s="92"/>
      <c r="R730" s="53"/>
      <c r="S730" s="53"/>
      <c r="T730" s="55"/>
    </row>
    <row r="731" ht="15.75" customHeight="1" spans="1:20">
      <c r="A731" t="s">
        <v>296</v>
      </c>
      <c r="B731">
        <v>250881</v>
      </c>
      <c r="C731" t="s">
        <v>98</v>
      </c>
      <c r="D731">
        <v>1</v>
      </c>
      <c r="E731" s="53" t="str">
        <f>IF(ISBLANK(A731),,INDEX('Store Master'!C:C,MATCH(A731,'Store Master'!A:A,0)))</f>
        <v>Hyderabad</v>
      </c>
      <c r="F731" s="81" t="str">
        <f>IF(ISBLANK(A731),,INDEX('Store Master'!D:D,MATCH(A731,'Store Master'!A:A,0)))</f>
        <v>DC</v>
      </c>
      <c r="G731" s="81" t="str">
        <f>IF(ISBLANK(A731),,INDEX(Inputs!D:D,MATCH(B731,Inputs!E:E,0)))</f>
        <v>795BK EvoFox Phantom Pro RGB Gaming Mouse USB</v>
      </c>
      <c r="H731" s="82" t="str">
        <f t="shared" si="14"/>
        <v>DC</v>
      </c>
      <c r="I731" s="82">
        <f>IF(ISBLANK(A731),,INDEX(Inputs!G:G,MATCH(B731,Inputs!E:E,0)))</f>
        <v>799</v>
      </c>
      <c r="J731" s="87">
        <f t="shared" si="10"/>
        <v>799</v>
      </c>
      <c r="K731" s="82"/>
      <c r="L731" s="81"/>
      <c r="M731" s="53"/>
      <c r="N731" s="53"/>
      <c r="O731" s="53"/>
      <c r="P731" s="53"/>
      <c r="Q731" s="92"/>
      <c r="R731" s="53"/>
      <c r="S731" s="53"/>
      <c r="T731" s="55"/>
    </row>
    <row r="732" ht="15.75" customHeight="1" spans="1:20">
      <c r="A732" t="s">
        <v>296</v>
      </c>
      <c r="B732">
        <v>256480</v>
      </c>
      <c r="C732" t="s">
        <v>25</v>
      </c>
      <c r="D732">
        <v>4</v>
      </c>
      <c r="E732" s="53" t="str">
        <f>IF(ISBLANK(A732),,INDEX('Store Master'!C:C,MATCH(A732,'Store Master'!A:A,0)))</f>
        <v>Hyderabad</v>
      </c>
      <c r="F732" s="81" t="str">
        <f>IF(ISBLANK(A732),,INDEX('Store Master'!D:D,MATCH(A732,'Store Master'!A:A,0)))</f>
        <v>DC</v>
      </c>
      <c r="G732" s="81" t="str">
        <f>IF(ISBLANK(A732),,INDEX(Inputs!D:D,MATCH(B732,Inputs!E:E,0)))</f>
        <v>998PP EvoFox Prime Gaming Bundle (422,423,658,597)</v>
      </c>
      <c r="H732" s="82" t="str">
        <f t="shared" si="14"/>
        <v>DC</v>
      </c>
      <c r="I732" s="82">
        <f>IF(ISBLANK(A732),,INDEX(Inputs!G:G,MATCH(B732,Inputs!E:E,0)))</f>
        <v>3000</v>
      </c>
      <c r="J732" s="87">
        <f t="shared" si="10"/>
        <v>12000</v>
      </c>
      <c r="K732" s="82"/>
      <c r="L732" s="81"/>
      <c r="M732" s="53"/>
      <c r="N732" s="53"/>
      <c r="O732" s="53"/>
      <c r="P732" s="53"/>
      <c r="Q732" s="92"/>
      <c r="R732" s="53"/>
      <c r="S732" s="53"/>
      <c r="T732" s="55"/>
    </row>
    <row r="733" ht="15.75" customHeight="1" spans="1:20">
      <c r="A733" t="s">
        <v>296</v>
      </c>
      <c r="B733">
        <v>250876</v>
      </c>
      <c r="C733" t="s">
        <v>26</v>
      </c>
      <c r="D733">
        <v>7</v>
      </c>
      <c r="E733" s="53" t="str">
        <f>IF(ISBLANK(A733),,INDEX('Store Master'!C:C,MATCH(A733,'Store Master'!A:A,0)))</f>
        <v>Hyderabad</v>
      </c>
      <c r="F733" s="81" t="str">
        <f>IF(ISBLANK(A733),,INDEX('Store Master'!D:D,MATCH(A733,'Store Master'!A:A,0)))</f>
        <v>DC</v>
      </c>
      <c r="G733" s="81" t="str">
        <f>IF(ISBLANK(A733),,INDEX(Inputs!D:D,MATCH(B733,Inputs!E:E,0)))</f>
        <v>649BK EvoFox Typhoon Laptop Cooling Pad</v>
      </c>
      <c r="H733" s="82" t="str">
        <f t="shared" si="14"/>
        <v>DC</v>
      </c>
      <c r="I733" s="82">
        <f>IF(ISBLANK(A733),,INDEX(Inputs!G:G,MATCH(B733,Inputs!E:E,0)))</f>
        <v>1399</v>
      </c>
      <c r="J733" s="87">
        <f t="shared" si="10"/>
        <v>9793</v>
      </c>
      <c r="K733" s="82"/>
      <c r="L733" s="81"/>
      <c r="M733" s="53"/>
      <c r="N733" s="53"/>
      <c r="O733" s="53"/>
      <c r="P733" s="53"/>
      <c r="Q733" s="92"/>
      <c r="R733" s="53"/>
      <c r="S733" s="53"/>
      <c r="T733" s="55"/>
    </row>
    <row r="734" ht="15.75" customHeight="1" spans="1:20">
      <c r="A734" t="s">
        <v>296</v>
      </c>
      <c r="B734">
        <v>250875</v>
      </c>
      <c r="C734" t="s">
        <v>103</v>
      </c>
      <c r="D734">
        <v>2</v>
      </c>
      <c r="E734" s="53" t="str">
        <f>IF(ISBLANK(A734),,INDEX('Store Master'!C:C,MATCH(A734,'Store Master'!A:A,0)))</f>
        <v>Hyderabad</v>
      </c>
      <c r="F734" s="81" t="str">
        <f>IF(ISBLANK(A734),,INDEX('Store Master'!D:D,MATCH(A734,'Store Master'!A:A,0)))</f>
        <v>DC</v>
      </c>
      <c r="G734" s="81" t="str">
        <f>IF(ISBLANK(A734),,INDEX(Inputs!D:D,MATCH(B734,Inputs!E:E,0)))</f>
        <v>433BK EvoFox WarHammer Gaming Keyboard (USB)</v>
      </c>
      <c r="H734" s="82" t="str">
        <f t="shared" si="14"/>
        <v>DC</v>
      </c>
      <c r="I734" s="82">
        <f>IF(ISBLANK(A734),,INDEX(Inputs!G:G,MATCH(B734,Inputs!E:E,0)))</f>
        <v>1099</v>
      </c>
      <c r="J734" s="87">
        <f t="shared" si="10"/>
        <v>2198</v>
      </c>
      <c r="K734" s="82"/>
      <c r="L734" s="81"/>
      <c r="M734" s="53"/>
      <c r="N734" s="53"/>
      <c r="O734" s="53"/>
      <c r="P734" s="53"/>
      <c r="Q734" s="92"/>
      <c r="R734" s="53"/>
      <c r="S734" s="53"/>
      <c r="T734" s="55"/>
    </row>
    <row r="735" ht="15.75" customHeight="1" spans="1:20">
      <c r="A735" t="s">
        <v>296</v>
      </c>
      <c r="B735">
        <v>250874</v>
      </c>
      <c r="C735" t="s">
        <v>13</v>
      </c>
      <c r="D735">
        <v>1</v>
      </c>
      <c r="E735" s="53" t="str">
        <f>IF(ISBLANK(A735),,INDEX('Store Master'!C:C,MATCH(A735,'Store Master'!A:A,0)))</f>
        <v>Hyderabad</v>
      </c>
      <c r="F735" s="81" t="str">
        <f>IF(ISBLANK(A735),,INDEX('Store Master'!D:D,MATCH(A735,'Store Master'!A:A,0)))</f>
        <v>DC</v>
      </c>
      <c r="G735" s="81" t="str">
        <f>IF(ISBLANK(A735),,INDEX(Inputs!D:D,MATCH(B735,Inputs!E:E,0)))</f>
        <v>432BK EvoFox X-Team Gaming Keyboard &amp; Mouse (USB)</v>
      </c>
      <c r="H735" s="82" t="str">
        <f t="shared" si="14"/>
        <v>DC</v>
      </c>
      <c r="I735" s="82">
        <f>IF(ISBLANK(A735),,INDEX(Inputs!G:G,MATCH(B735,Inputs!E:E,0)))</f>
        <v>1349</v>
      </c>
      <c r="J735" s="87">
        <f t="shared" si="10"/>
        <v>1349</v>
      </c>
      <c r="K735" s="82"/>
      <c r="L735" s="81"/>
      <c r="M735" s="53"/>
      <c r="N735" s="53"/>
      <c r="O735" s="53"/>
      <c r="P735" s="53"/>
      <c r="Q735" s="92"/>
      <c r="R735" s="53"/>
      <c r="S735" s="53"/>
      <c r="T735" s="55"/>
    </row>
    <row r="736" ht="15.75" customHeight="1" spans="1:20">
      <c r="A736" t="s">
        <v>296</v>
      </c>
      <c r="B736">
        <v>250421</v>
      </c>
      <c r="C736" t="s">
        <v>14</v>
      </c>
      <c r="D736">
        <v>7</v>
      </c>
      <c r="E736" s="53" t="str">
        <f>IF(ISBLANK(A736),,INDEX('Store Master'!C:C,MATCH(A736,'Store Master'!A:A,0)))</f>
        <v>Hyderabad</v>
      </c>
      <c r="F736" s="81" t="str">
        <f>IF(ISBLANK(A736),,INDEX('Store Master'!D:D,MATCH(A736,'Store Master'!A:A,0)))</f>
        <v>DC</v>
      </c>
      <c r="G736" s="81" t="str">
        <f>IF(ISBLANK(A736),,INDEX(Inputs!D:D,MATCH(B736,Inputs!E:E,0)))</f>
        <v>146BK NeoCase Sleeve MP 450 14</v>
      </c>
      <c r="H736" s="82" t="str">
        <f t="shared" si="14"/>
        <v>DC</v>
      </c>
      <c r="I736" s="82">
        <f>IF(ISBLANK(A736),,INDEX(Inputs!G:G,MATCH(B736,Inputs!E:E,0)))</f>
        <v>779</v>
      </c>
      <c r="J736" s="87">
        <f t="shared" si="10"/>
        <v>5453</v>
      </c>
      <c r="K736" s="82"/>
      <c r="L736" s="81"/>
      <c r="M736" s="53"/>
      <c r="N736" s="53"/>
      <c r="O736" s="53"/>
      <c r="P736" s="53"/>
      <c r="Q736" s="92"/>
      <c r="R736" s="53"/>
      <c r="S736" s="53"/>
      <c r="T736" s="55"/>
    </row>
    <row r="737" ht="15.75" customHeight="1" spans="1:20">
      <c r="A737" t="s">
        <v>296</v>
      </c>
      <c r="B737">
        <v>260086</v>
      </c>
      <c r="C737" t="s">
        <v>16</v>
      </c>
      <c r="D737">
        <v>1</v>
      </c>
      <c r="E737" s="53" t="str">
        <f>IF(ISBLANK(A737),,INDEX('Store Master'!C:C,MATCH(A737,'Store Master'!A:A,0)))</f>
        <v>Hyderabad</v>
      </c>
      <c r="F737" s="81" t="str">
        <f>IF(ISBLANK(A737),,INDEX('Store Master'!D:D,MATCH(A737,'Store Master'!A:A,0)))</f>
        <v>DC</v>
      </c>
      <c r="G737" s="81" t="str">
        <f>IF(ISBLANK(A737),,INDEX(Inputs!D:D,MATCH(B737,Inputs!E:E,0)))</f>
        <v>436BK Type-C 6 in 1 Multiport Hub</v>
      </c>
      <c r="H737" s="82" t="str">
        <f t="shared" si="14"/>
        <v>DC</v>
      </c>
      <c r="I737" s="82">
        <f>IF(ISBLANK(A737),,INDEX(Inputs!G:G,MATCH(B737,Inputs!E:E,0)))</f>
        <v>1699</v>
      </c>
      <c r="J737" s="87">
        <f t="shared" si="10"/>
        <v>1699</v>
      </c>
      <c r="K737" s="82"/>
      <c r="L737" s="81"/>
      <c r="M737" s="53"/>
      <c r="N737" s="53"/>
      <c r="O737" s="53"/>
      <c r="P737" s="53"/>
      <c r="Q737" s="92"/>
      <c r="R737" s="53"/>
      <c r="S737" s="53"/>
      <c r="T737" s="55"/>
    </row>
    <row r="738" ht="15.75" customHeight="1" spans="1:20">
      <c r="A738" t="s">
        <v>296</v>
      </c>
      <c r="B738">
        <v>260089</v>
      </c>
      <c r="C738" t="s">
        <v>18</v>
      </c>
      <c r="D738">
        <v>1</v>
      </c>
      <c r="E738" s="53" t="str">
        <f>IF(ISBLANK(A738),,INDEX('Store Master'!C:C,MATCH(A738,'Store Master'!A:A,0)))</f>
        <v>Hyderabad</v>
      </c>
      <c r="F738" s="81" t="str">
        <f>IF(ISBLANK(A738),,INDEX('Store Master'!D:D,MATCH(A738,'Store Master'!A:A,0)))</f>
        <v>DC</v>
      </c>
      <c r="G738" s="81" t="str">
        <f>IF(ISBLANK(A738),,INDEX(Inputs!D:D,MATCH(B738,Inputs!E:E,0)))</f>
        <v>398PP Xcite Neo Keyboard USB</v>
      </c>
      <c r="H738" s="82" t="str">
        <f t="shared" si="14"/>
        <v>DC</v>
      </c>
      <c r="I738" s="82">
        <f>IF(ISBLANK(A738),,INDEX(Inputs!G:G,MATCH(B738,Inputs!E:E,0)))</f>
        <v>529</v>
      </c>
      <c r="J738" s="87">
        <f t="shared" si="10"/>
        <v>529</v>
      </c>
      <c r="K738" s="82"/>
      <c r="L738" s="81"/>
      <c r="M738" s="53"/>
      <c r="N738" s="53"/>
      <c r="O738" s="53"/>
      <c r="P738" s="53"/>
      <c r="Q738" s="92"/>
      <c r="R738" s="53"/>
      <c r="S738" s="53"/>
      <c r="T738" s="55"/>
    </row>
    <row r="739" ht="15.75" customHeight="1" spans="1:20">
      <c r="A739" t="s">
        <v>297</v>
      </c>
      <c r="B739">
        <v>250417</v>
      </c>
      <c r="C739" t="s">
        <v>39</v>
      </c>
      <c r="D739">
        <v>2</v>
      </c>
      <c r="E739" s="53" t="str">
        <f>IF(ISBLANK(A739),,INDEX('Store Master'!C:C,MATCH(A739,'Store Master'!A:A,0)))</f>
        <v>Bangalore</v>
      </c>
      <c r="F739" s="81" t="str">
        <f>IF(ISBLANK(A739),,INDEX('Store Master'!D:D,MATCH(A739,'Store Master'!A:A,0)))</f>
        <v>DC</v>
      </c>
      <c r="G739" s="81" t="str">
        <f>IF(ISBLANK(A739),,INDEX(Inputs!D:D,MATCH(B739,Inputs!E:E,0)))</f>
        <v>416PP Super Speed Hub 4 Port USB 3.0</v>
      </c>
      <c r="H739" s="82" t="str">
        <f t="shared" si="14"/>
        <v>DC</v>
      </c>
      <c r="I739" s="82">
        <f>IF(ISBLANK(A739),,INDEX(Inputs!G:G,MATCH(B739,Inputs!E:E,0)))</f>
        <v>929</v>
      </c>
      <c r="J739" s="87">
        <f t="shared" si="10"/>
        <v>1858</v>
      </c>
      <c r="K739" s="82"/>
      <c r="L739" s="81"/>
      <c r="M739" s="53"/>
      <c r="N739" s="53"/>
      <c r="O739" s="53"/>
      <c r="P739" s="53"/>
      <c r="Q739" s="92"/>
      <c r="R739" s="53"/>
      <c r="S739" s="53"/>
      <c r="T739" s="55"/>
    </row>
    <row r="740" ht="15.75" customHeight="1" spans="1:20">
      <c r="A740" t="s">
        <v>297</v>
      </c>
      <c r="B740">
        <v>250423</v>
      </c>
      <c r="C740" t="s">
        <v>11</v>
      </c>
      <c r="D740">
        <v>2</v>
      </c>
      <c r="E740" s="53" t="str">
        <f>IF(ISBLANK(A740),,INDEX('Store Master'!C:C,MATCH(A740,'Store Master'!A:A,0)))</f>
        <v>Bangalore</v>
      </c>
      <c r="F740" s="81" t="str">
        <f>IF(ISBLANK(A740),,INDEX('Store Master'!D:D,MATCH(A740,'Store Master'!A:A,0)))</f>
        <v>DC</v>
      </c>
      <c r="G740" s="81" t="str">
        <f>IF(ISBLANK(A740),,INDEX(Inputs!D:D,MATCH(B740,Inputs!E:E,0)))</f>
        <v>650GR Ergo View Laptop Stand-Grey</v>
      </c>
      <c r="H740" s="82" t="str">
        <f t="shared" si="14"/>
        <v>DC</v>
      </c>
      <c r="I740" s="82">
        <f>IF(ISBLANK(A740),,INDEX(Inputs!G:G,MATCH(B740,Inputs!E:E,0)))</f>
        <v>759</v>
      </c>
      <c r="J740" s="87">
        <f t="shared" si="10"/>
        <v>1518</v>
      </c>
      <c r="K740" s="82"/>
      <c r="L740" s="81"/>
      <c r="M740" s="53"/>
      <c r="N740" s="53"/>
      <c r="O740" s="53"/>
      <c r="P740" s="53"/>
      <c r="Q740" s="92"/>
      <c r="R740" s="53"/>
      <c r="S740" s="53"/>
      <c r="T740" s="55"/>
    </row>
    <row r="741" ht="15.75" customHeight="1" spans="1:20">
      <c r="A741" t="s">
        <v>297</v>
      </c>
      <c r="B741">
        <v>256479</v>
      </c>
      <c r="C741" t="s">
        <v>28</v>
      </c>
      <c r="D741">
        <v>22</v>
      </c>
      <c r="E741" s="53" t="str">
        <f>IF(ISBLANK(A741),,INDEX('Store Master'!C:C,MATCH(A741,'Store Master'!A:A,0)))</f>
        <v>Bangalore</v>
      </c>
      <c r="F741" s="81" t="str">
        <f>IF(ISBLANK(A741),,INDEX('Store Master'!D:D,MATCH(A741,'Store Master'!A:A,0)))</f>
        <v>DC</v>
      </c>
      <c r="G741" s="81" t="str">
        <f>IF(ISBLANK(A741),,INDEX(Inputs!D:D,MATCH(B741,Inputs!E:E,0)))</f>
        <v>997PP EvoFox Explore Gaming Bundle (422,423,659,595)</v>
      </c>
      <c r="H741" s="82" t="str">
        <f t="shared" si="14"/>
        <v>DC</v>
      </c>
      <c r="I741" s="82">
        <f>IF(ISBLANK(A741),,INDEX(Inputs!G:G,MATCH(B741,Inputs!E:E,0)))</f>
        <v>2500</v>
      </c>
      <c r="J741" s="87">
        <f t="shared" si="10"/>
        <v>55000</v>
      </c>
      <c r="K741" s="82"/>
      <c r="L741" s="81"/>
      <c r="M741" s="53"/>
      <c r="N741" s="53"/>
      <c r="O741" s="53"/>
      <c r="P741" s="53"/>
      <c r="Q741" s="92"/>
      <c r="R741" s="53"/>
      <c r="S741" s="53"/>
      <c r="T741" s="55"/>
    </row>
    <row r="742" ht="15.75" customHeight="1" spans="1:20">
      <c r="A742" t="s">
        <v>297</v>
      </c>
      <c r="B742">
        <v>250878</v>
      </c>
      <c r="C742" t="s">
        <v>24</v>
      </c>
      <c r="D742">
        <v>2</v>
      </c>
      <c r="E742" s="53" t="str">
        <f>IF(ISBLANK(A742),,INDEX('Store Master'!C:C,MATCH(A742,'Store Master'!A:A,0)))</f>
        <v>Bangalore</v>
      </c>
      <c r="F742" s="81" t="str">
        <f>IF(ISBLANK(A742),,INDEX('Store Master'!D:D,MATCH(A742,'Store Master'!A:A,0)))</f>
        <v>DC</v>
      </c>
      <c r="G742" s="81" t="str">
        <f>IF(ISBLANK(A742),,INDEX(Inputs!D:D,MATCH(B742,Inputs!E:E,0)))</f>
        <v>596BK Evo Fox Falcon LX35 Medium Speed LED Mouse Pad</v>
      </c>
      <c r="H742" s="82" t="str">
        <f t="shared" si="14"/>
        <v>DC</v>
      </c>
      <c r="I742" s="82">
        <f>IF(ISBLANK(A742),,INDEX(Inputs!G:G,MATCH(B742,Inputs!E:E,0)))</f>
        <v>999</v>
      </c>
      <c r="J742" s="87">
        <f t="shared" si="10"/>
        <v>1998</v>
      </c>
      <c r="K742" s="82"/>
      <c r="L742" s="81"/>
      <c r="M742" s="53"/>
      <c r="N742" s="53"/>
      <c r="O742" s="53"/>
      <c r="P742" s="53"/>
      <c r="Q742" s="92"/>
      <c r="R742" s="53"/>
      <c r="S742" s="53"/>
      <c r="T742" s="55"/>
    </row>
    <row r="743" ht="15.75" customHeight="1" spans="1:20">
      <c r="A743" t="s">
        <v>297</v>
      </c>
      <c r="B743">
        <v>250878</v>
      </c>
      <c r="C743" t="s">
        <v>24</v>
      </c>
      <c r="D743">
        <v>1</v>
      </c>
      <c r="E743" s="53" t="str">
        <f>IF(ISBLANK(A743),,INDEX('Store Master'!C:C,MATCH(A743,'Store Master'!A:A,0)))</f>
        <v>Bangalore</v>
      </c>
      <c r="F743" s="81" t="str">
        <f>IF(ISBLANK(A743),,INDEX('Store Master'!D:D,MATCH(A743,'Store Master'!A:A,0)))</f>
        <v>DC</v>
      </c>
      <c r="G743" s="81" t="str">
        <f>IF(ISBLANK(A743),,INDEX(Inputs!D:D,MATCH(B743,Inputs!E:E,0)))</f>
        <v>596BK Evo Fox Falcon LX35 Medium Speed LED Mouse Pad</v>
      </c>
      <c r="H743" s="82" t="str">
        <f t="shared" si="14"/>
        <v>DC</v>
      </c>
      <c r="I743" s="82">
        <f>IF(ISBLANK(A743),,INDEX(Inputs!G:G,MATCH(B743,Inputs!E:E,0)))</f>
        <v>999</v>
      </c>
      <c r="J743" s="87">
        <f t="shared" si="10"/>
        <v>999</v>
      </c>
      <c r="K743" s="82"/>
      <c r="L743" s="81"/>
      <c r="M743" s="53"/>
      <c r="N743" s="53"/>
      <c r="O743" s="53"/>
      <c r="P743" s="53"/>
      <c r="Q743" s="92"/>
      <c r="R743" s="53"/>
      <c r="S743" s="53"/>
      <c r="T743" s="55"/>
    </row>
    <row r="744" ht="15.75" customHeight="1" spans="1:20">
      <c r="A744" t="s">
        <v>297</v>
      </c>
      <c r="B744">
        <v>250877</v>
      </c>
      <c r="C744" t="s">
        <v>22</v>
      </c>
      <c r="D744">
        <v>1</v>
      </c>
      <c r="E744" s="53" t="str">
        <f>IF(ISBLANK(A744),,INDEX('Store Master'!C:C,MATCH(A744,'Store Master'!A:A,0)))</f>
        <v>Bangalore</v>
      </c>
      <c r="F744" s="81" t="str">
        <f>IF(ISBLANK(A744),,INDEX('Store Master'!D:D,MATCH(A744,'Store Master'!A:A,0)))</f>
        <v>DC</v>
      </c>
      <c r="G744" s="81" t="str">
        <f>IF(ISBLANK(A744),,INDEX(Inputs!D:D,MATCH(B744,Inputs!E:E,0)))</f>
        <v>595BK Evo Fox Falcon X35 Medium Speed Mouse Pad</v>
      </c>
      <c r="H744" s="82" t="str">
        <f t="shared" si="14"/>
        <v>DC</v>
      </c>
      <c r="I744" s="82">
        <f>IF(ISBLANK(A744),,INDEX(Inputs!G:G,MATCH(B744,Inputs!E:E,0)))</f>
        <v>349</v>
      </c>
      <c r="J744" s="87">
        <f t="shared" si="10"/>
        <v>349</v>
      </c>
      <c r="K744" s="82"/>
      <c r="L744" s="81"/>
      <c r="M744" s="53"/>
      <c r="N744" s="53"/>
      <c r="O744" s="53"/>
      <c r="P744" s="53"/>
      <c r="Q744" s="92"/>
      <c r="R744" s="53"/>
      <c r="S744" s="53"/>
      <c r="T744" s="55"/>
    </row>
    <row r="745" ht="15.75" customHeight="1" spans="1:20">
      <c r="A745" t="s">
        <v>297</v>
      </c>
      <c r="B745">
        <v>250879</v>
      </c>
      <c r="C745" t="s">
        <v>30</v>
      </c>
      <c r="D745">
        <v>21</v>
      </c>
      <c r="E745" s="53" t="str">
        <f>IF(ISBLANK(A745),,INDEX('Store Master'!C:C,MATCH(A745,'Store Master'!A:A,0)))</f>
        <v>Bangalore</v>
      </c>
      <c r="F745" s="81" t="str">
        <f>IF(ISBLANK(A745),,INDEX('Store Master'!D:D,MATCH(A745,'Store Master'!A:A,0)))</f>
        <v>DC</v>
      </c>
      <c r="G745" s="81" t="str">
        <f>IF(ISBLANK(A745),,INDEX(Inputs!D:D,MATCH(B745,Inputs!E:E,0)))</f>
        <v>597BK Evo Fox Falcon X85 Extra Large Speed Mouse Pad</v>
      </c>
      <c r="H745" s="82" t="str">
        <f t="shared" si="14"/>
        <v>DC</v>
      </c>
      <c r="I745" s="82">
        <f>IF(ISBLANK(A745),,INDEX(Inputs!G:G,MATCH(B745,Inputs!E:E,0)))</f>
        <v>699</v>
      </c>
      <c r="J745" s="87">
        <f t="shared" si="10"/>
        <v>14679</v>
      </c>
      <c r="K745" s="82"/>
      <c r="L745" s="81"/>
      <c r="M745" s="53"/>
      <c r="N745" s="53"/>
      <c r="O745" s="53"/>
      <c r="P745" s="53"/>
      <c r="Q745" s="92"/>
      <c r="R745" s="53"/>
      <c r="S745" s="53"/>
      <c r="T745" s="55"/>
    </row>
    <row r="746" ht="15.75" customHeight="1" spans="1:20">
      <c r="A746" t="s">
        <v>297</v>
      </c>
      <c r="B746">
        <v>250879</v>
      </c>
      <c r="C746" t="s">
        <v>30</v>
      </c>
      <c r="D746">
        <v>1</v>
      </c>
      <c r="E746" s="53" t="str">
        <f>IF(ISBLANK(A746),,INDEX('Store Master'!C:C,MATCH(A746,'Store Master'!A:A,0)))</f>
        <v>Bangalore</v>
      </c>
      <c r="F746" s="81" t="str">
        <f>IF(ISBLANK(A746),,INDEX('Store Master'!D:D,MATCH(A746,'Store Master'!A:A,0)))</f>
        <v>DC</v>
      </c>
      <c r="G746" s="81" t="str">
        <f>IF(ISBLANK(A746),,INDEX(Inputs!D:D,MATCH(B746,Inputs!E:E,0)))</f>
        <v>597BK Evo Fox Falcon X85 Extra Large Speed Mouse Pad</v>
      </c>
      <c r="H746" s="82" t="str">
        <f t="shared" si="14"/>
        <v>DC</v>
      </c>
      <c r="I746" s="82">
        <f>IF(ISBLANK(A746),,INDEX(Inputs!G:G,MATCH(B746,Inputs!E:E,0)))</f>
        <v>699</v>
      </c>
      <c r="J746" s="87">
        <f t="shared" si="10"/>
        <v>699</v>
      </c>
      <c r="K746" s="82"/>
      <c r="L746" s="81"/>
      <c r="M746" s="53"/>
      <c r="N746" s="53"/>
      <c r="O746" s="53"/>
      <c r="P746" s="53"/>
      <c r="Q746" s="92"/>
      <c r="R746" s="53"/>
      <c r="S746" s="53"/>
      <c r="T746" s="55"/>
    </row>
    <row r="747" ht="15.75" customHeight="1" spans="1:20">
      <c r="A747" t="s">
        <v>297</v>
      </c>
      <c r="B747">
        <v>250881</v>
      </c>
      <c r="C747" t="s">
        <v>98</v>
      </c>
      <c r="D747">
        <v>1</v>
      </c>
      <c r="E747" s="53" t="str">
        <f>IF(ISBLANK(A747),,INDEX('Store Master'!C:C,MATCH(A747,'Store Master'!A:A,0)))</f>
        <v>Bangalore</v>
      </c>
      <c r="F747" s="81" t="str">
        <f>IF(ISBLANK(A747),,INDEX('Store Master'!D:D,MATCH(A747,'Store Master'!A:A,0)))</f>
        <v>DC</v>
      </c>
      <c r="G747" s="81" t="str">
        <f>IF(ISBLANK(A747),,INDEX(Inputs!D:D,MATCH(B747,Inputs!E:E,0)))</f>
        <v>795BK EvoFox Phantom Pro RGB Gaming Mouse USB</v>
      </c>
      <c r="H747" s="82" t="str">
        <f t="shared" si="14"/>
        <v>DC</v>
      </c>
      <c r="I747" s="82">
        <f>IF(ISBLANK(A747),,INDEX(Inputs!G:G,MATCH(B747,Inputs!E:E,0)))</f>
        <v>799</v>
      </c>
      <c r="J747" s="87">
        <f t="shared" si="10"/>
        <v>799</v>
      </c>
      <c r="K747" s="82"/>
      <c r="L747" s="81"/>
      <c r="M747" s="53"/>
      <c r="N747" s="53"/>
      <c r="O747" s="53"/>
      <c r="P747" s="53"/>
      <c r="Q747" s="92"/>
      <c r="R747" s="53"/>
      <c r="S747" s="53"/>
      <c r="T747" s="55"/>
    </row>
    <row r="748" ht="15.75" customHeight="1" spans="1:20">
      <c r="A748" t="s">
        <v>297</v>
      </c>
      <c r="B748">
        <v>256480</v>
      </c>
      <c r="C748" t="s">
        <v>25</v>
      </c>
      <c r="D748">
        <v>59</v>
      </c>
      <c r="E748" s="53" t="str">
        <f>IF(ISBLANK(A748),,INDEX('Store Master'!C:C,MATCH(A748,'Store Master'!A:A,0)))</f>
        <v>Bangalore</v>
      </c>
      <c r="F748" s="81" t="str">
        <f>IF(ISBLANK(A748),,INDEX('Store Master'!D:D,MATCH(A748,'Store Master'!A:A,0)))</f>
        <v>DC</v>
      </c>
      <c r="G748" s="81" t="str">
        <f>IF(ISBLANK(A748),,INDEX(Inputs!D:D,MATCH(B748,Inputs!E:E,0)))</f>
        <v>998PP EvoFox Prime Gaming Bundle (422,423,658,597)</v>
      </c>
      <c r="H748" s="82" t="str">
        <f t="shared" si="14"/>
        <v>DC</v>
      </c>
      <c r="I748" s="82">
        <f>IF(ISBLANK(A748),,INDEX(Inputs!G:G,MATCH(B748,Inputs!E:E,0)))</f>
        <v>3000</v>
      </c>
      <c r="J748" s="87">
        <f t="shared" si="10"/>
        <v>177000</v>
      </c>
      <c r="K748" s="82"/>
      <c r="L748" s="81"/>
      <c r="M748" s="53"/>
      <c r="N748" s="53"/>
      <c r="O748" s="53"/>
      <c r="P748" s="53"/>
      <c r="Q748" s="92"/>
      <c r="R748" s="53"/>
      <c r="S748" s="53"/>
      <c r="T748" s="55"/>
    </row>
    <row r="749" ht="15.75" customHeight="1" spans="1:20">
      <c r="A749" t="s">
        <v>297</v>
      </c>
      <c r="B749">
        <v>250876</v>
      </c>
      <c r="C749" t="s">
        <v>26</v>
      </c>
      <c r="D749">
        <v>3</v>
      </c>
      <c r="E749" s="53" t="str">
        <f>IF(ISBLANK(A749),,INDEX('Store Master'!C:C,MATCH(A749,'Store Master'!A:A,0)))</f>
        <v>Bangalore</v>
      </c>
      <c r="F749" s="81" t="str">
        <f>IF(ISBLANK(A749),,INDEX('Store Master'!D:D,MATCH(A749,'Store Master'!A:A,0)))</f>
        <v>DC</v>
      </c>
      <c r="G749" s="81" t="str">
        <f>IF(ISBLANK(A749),,INDEX(Inputs!D:D,MATCH(B749,Inputs!E:E,0)))</f>
        <v>649BK EvoFox Typhoon Laptop Cooling Pad</v>
      </c>
      <c r="H749" s="82" t="str">
        <f t="shared" si="14"/>
        <v>DC</v>
      </c>
      <c r="I749" s="82">
        <f>IF(ISBLANK(A749),,INDEX(Inputs!G:G,MATCH(B749,Inputs!E:E,0)))</f>
        <v>1399</v>
      </c>
      <c r="J749" s="87">
        <f t="shared" si="10"/>
        <v>4197</v>
      </c>
      <c r="K749" s="82"/>
      <c r="L749" s="81"/>
      <c r="M749" s="53"/>
      <c r="N749" s="53"/>
      <c r="O749" s="53"/>
      <c r="P749" s="53"/>
      <c r="Q749" s="92"/>
      <c r="R749" s="53"/>
      <c r="S749" s="53"/>
      <c r="T749" s="55"/>
    </row>
    <row r="750" ht="15.75" customHeight="1" spans="1:20">
      <c r="A750" t="s">
        <v>297</v>
      </c>
      <c r="B750">
        <v>250874</v>
      </c>
      <c r="C750" t="s">
        <v>13</v>
      </c>
      <c r="D750">
        <v>11</v>
      </c>
      <c r="E750" s="53" t="str">
        <f>IF(ISBLANK(A750),,INDEX('Store Master'!C:C,MATCH(A750,'Store Master'!A:A,0)))</f>
        <v>Bangalore</v>
      </c>
      <c r="F750" s="81" t="str">
        <f>IF(ISBLANK(A750),,INDEX('Store Master'!D:D,MATCH(A750,'Store Master'!A:A,0)))</f>
        <v>DC</v>
      </c>
      <c r="G750" s="81" t="str">
        <f>IF(ISBLANK(A750),,INDEX(Inputs!D:D,MATCH(B750,Inputs!E:E,0)))</f>
        <v>432BK EvoFox X-Team Gaming Keyboard &amp; Mouse (USB)</v>
      </c>
      <c r="H750" s="82" t="str">
        <f t="shared" si="14"/>
        <v>DC</v>
      </c>
      <c r="I750" s="82">
        <f>IF(ISBLANK(A750),,INDEX(Inputs!G:G,MATCH(B750,Inputs!E:E,0)))</f>
        <v>1349</v>
      </c>
      <c r="J750" s="87">
        <f t="shared" si="10"/>
        <v>14839</v>
      </c>
      <c r="K750" s="82"/>
      <c r="L750" s="81"/>
      <c r="M750" s="53"/>
      <c r="N750" s="53"/>
      <c r="O750" s="53"/>
      <c r="P750" s="53"/>
      <c r="Q750" s="92"/>
      <c r="R750" s="53"/>
      <c r="S750" s="53"/>
      <c r="T750" s="55"/>
    </row>
    <row r="751" ht="15.75" customHeight="1" spans="1:20">
      <c r="A751" t="s">
        <v>297</v>
      </c>
      <c r="B751">
        <v>250424</v>
      </c>
      <c r="C751" t="s">
        <v>15</v>
      </c>
      <c r="D751">
        <v>1</v>
      </c>
      <c r="E751" s="53" t="str">
        <f>IF(ISBLANK(A751),,INDEX('Store Master'!C:C,MATCH(A751,'Store Master'!A:A,0)))</f>
        <v>Bangalore</v>
      </c>
      <c r="F751" s="81" t="str">
        <f>IF(ISBLANK(A751),,INDEX('Store Master'!D:D,MATCH(A751,'Store Master'!A:A,0)))</f>
        <v>DC</v>
      </c>
      <c r="G751" s="81" t="str">
        <f>IF(ISBLANK(A751),,INDEX(Inputs!D:D,MATCH(B751,Inputs!E:E,0)))</f>
        <v>419V2 PRIMUS Wireless Desktop V2</v>
      </c>
      <c r="H751" s="82" t="str">
        <f t="shared" si="14"/>
        <v>DC</v>
      </c>
      <c r="I751" s="82">
        <f>IF(ISBLANK(A751),,INDEX(Inputs!G:G,MATCH(B751,Inputs!E:E,0)))</f>
        <v>999</v>
      </c>
      <c r="J751" s="87">
        <f t="shared" si="10"/>
        <v>999</v>
      </c>
      <c r="K751" s="82"/>
      <c r="L751" s="81"/>
      <c r="M751" s="53"/>
      <c r="N751" s="53"/>
      <c r="O751" s="53"/>
      <c r="P751" s="53"/>
      <c r="Q751" s="92"/>
      <c r="R751" s="53"/>
      <c r="S751" s="53"/>
      <c r="T751" s="55"/>
    </row>
    <row r="752" ht="15.75" customHeight="1" spans="1:20">
      <c r="A752" t="s">
        <v>297</v>
      </c>
      <c r="B752">
        <v>260090</v>
      </c>
      <c r="C752" t="s">
        <v>17</v>
      </c>
      <c r="D752">
        <v>1</v>
      </c>
      <c r="E752" s="53" t="str">
        <f>IF(ISBLANK(A752),,INDEX('Store Master'!C:C,MATCH(A752,'Store Master'!A:A,0)))</f>
        <v>Bangalore</v>
      </c>
      <c r="F752" s="81" t="str">
        <f>IF(ISBLANK(A752),,INDEX('Store Master'!D:D,MATCH(A752,'Store Master'!A:A,0)))</f>
        <v>DC</v>
      </c>
      <c r="G752" s="81" t="str">
        <f>IF(ISBLANK(A752),,INDEX(Inputs!D:D,MATCH(B752,Inputs!E:E,0)))</f>
        <v>400PP Xcite Neo Keyboard &amp; Mouse USB</v>
      </c>
      <c r="H752" s="82" t="str">
        <f t="shared" si="14"/>
        <v>DC</v>
      </c>
      <c r="I752" s="82">
        <f>IF(ISBLANK(A752),,INDEX(Inputs!G:G,MATCH(B752,Inputs!E:E,0)))</f>
        <v>729</v>
      </c>
      <c r="J752" s="87">
        <f t="shared" si="10"/>
        <v>729</v>
      </c>
      <c r="K752" s="82"/>
      <c r="L752" s="81"/>
      <c r="M752" s="53"/>
      <c r="N752" s="53"/>
      <c r="O752" s="53"/>
      <c r="P752" s="53"/>
      <c r="Q752" s="92"/>
      <c r="R752" s="53"/>
      <c r="S752" s="53"/>
      <c r="T752" s="55"/>
    </row>
    <row r="753" ht="15.75" customHeight="1" spans="1:20">
      <c r="A753" t="s">
        <v>297</v>
      </c>
      <c r="B753">
        <v>204737</v>
      </c>
      <c r="C753" t="s">
        <v>20</v>
      </c>
      <c r="D753">
        <v>1</v>
      </c>
      <c r="E753" s="53" t="str">
        <f>IF(ISBLANK(A753),,INDEX('Store Master'!C:C,MATCH(A753,'Store Master'!A:A,0)))</f>
        <v>Bangalore</v>
      </c>
      <c r="F753" s="81" t="str">
        <f>IF(ISBLANK(A753),,INDEX('Store Master'!D:D,MATCH(A753,'Store Master'!A:A,0)))</f>
        <v>DC</v>
      </c>
      <c r="G753" s="81" t="str">
        <f>IF(ISBLANK(A753),,INDEX(Inputs!D:D,MATCH(B753,Inputs!E:E,0)))</f>
        <v>850PP Xcite Pro Keyboard &amp; Mouse USB</v>
      </c>
      <c r="H753" s="82" t="str">
        <f t="shared" si="14"/>
        <v>DC</v>
      </c>
      <c r="I753" s="82">
        <f>IF(ISBLANK(A753),,INDEX(Inputs!G:G,MATCH(B753,Inputs!E:E,0)))</f>
        <v>729</v>
      </c>
      <c r="J753" s="87">
        <f t="shared" si="10"/>
        <v>729</v>
      </c>
      <c r="K753" s="82"/>
      <c r="L753" s="81"/>
      <c r="M753" s="53"/>
      <c r="N753" s="53"/>
      <c r="O753" s="53"/>
      <c r="P753" s="53"/>
      <c r="Q753" s="92"/>
      <c r="R753" s="53"/>
      <c r="S753" s="53"/>
      <c r="T753" s="55"/>
    </row>
    <row r="754" ht="15.75" customHeight="1" spans="1:20">
      <c r="A754" t="s">
        <v>298</v>
      </c>
      <c r="B754">
        <v>250417</v>
      </c>
      <c r="C754" t="s">
        <v>39</v>
      </c>
      <c r="D754">
        <v>1</v>
      </c>
      <c r="E754" s="53" t="str">
        <f>IF(ISBLANK(A754),,INDEX('Store Master'!C:C,MATCH(A754,'Store Master'!A:A,0)))</f>
        <v>Gurugram</v>
      </c>
      <c r="F754" s="81" t="str">
        <f>IF(ISBLANK(A754),,INDEX('Store Master'!D:D,MATCH(A754,'Store Master'!A:A,0)))</f>
        <v>DC</v>
      </c>
      <c r="G754" s="81" t="str">
        <f>IF(ISBLANK(A754),,INDEX(Inputs!D:D,MATCH(B754,Inputs!E:E,0)))</f>
        <v>416PP Super Speed Hub 4 Port USB 3.0</v>
      </c>
      <c r="H754" s="82" t="str">
        <f t="shared" si="14"/>
        <v>DC</v>
      </c>
      <c r="I754" s="82">
        <f>IF(ISBLANK(A754),,INDEX(Inputs!G:G,MATCH(B754,Inputs!E:E,0)))</f>
        <v>929</v>
      </c>
      <c r="J754" s="87">
        <f t="shared" si="10"/>
        <v>929</v>
      </c>
      <c r="K754" s="82"/>
      <c r="L754" s="81"/>
      <c r="M754" s="53"/>
      <c r="N754" s="53"/>
      <c r="O754" s="53"/>
      <c r="P754" s="53"/>
      <c r="Q754" s="92"/>
      <c r="R754" s="53"/>
      <c r="S754" s="53"/>
      <c r="T754" s="55"/>
    </row>
    <row r="755" ht="15.75" customHeight="1" spans="1:20">
      <c r="A755" t="s">
        <v>298</v>
      </c>
      <c r="B755">
        <v>250417</v>
      </c>
      <c r="C755" t="s">
        <v>39</v>
      </c>
      <c r="D755">
        <v>1</v>
      </c>
      <c r="E755" s="53" t="str">
        <f>IF(ISBLANK(A755),,INDEX('Store Master'!C:C,MATCH(A755,'Store Master'!A:A,0)))</f>
        <v>Gurugram</v>
      </c>
      <c r="F755" s="81" t="str">
        <f>IF(ISBLANK(A755),,INDEX('Store Master'!D:D,MATCH(A755,'Store Master'!A:A,0)))</f>
        <v>DC</v>
      </c>
      <c r="G755" s="81" t="str">
        <f>IF(ISBLANK(A755),,INDEX(Inputs!D:D,MATCH(B755,Inputs!E:E,0)))</f>
        <v>416PP Super Speed Hub 4 Port USB 3.0</v>
      </c>
      <c r="H755" s="82" t="str">
        <f t="shared" si="14"/>
        <v>DC</v>
      </c>
      <c r="I755" s="82">
        <f>IF(ISBLANK(A755),,INDEX(Inputs!G:G,MATCH(B755,Inputs!E:E,0)))</f>
        <v>929</v>
      </c>
      <c r="J755" s="87">
        <f t="shared" si="10"/>
        <v>929</v>
      </c>
      <c r="K755" s="82"/>
      <c r="L755" s="81"/>
      <c r="M755" s="53"/>
      <c r="N755" s="53"/>
      <c r="O755" s="53"/>
      <c r="P755" s="53"/>
      <c r="Q755" s="92"/>
      <c r="R755" s="53"/>
      <c r="S755" s="53"/>
      <c r="T755" s="55"/>
    </row>
    <row r="756" ht="15.75" customHeight="1" spans="1:20">
      <c r="A756" t="s">
        <v>298</v>
      </c>
      <c r="B756">
        <v>250423</v>
      </c>
      <c r="C756" t="s">
        <v>11</v>
      </c>
      <c r="D756">
        <v>2</v>
      </c>
      <c r="E756" s="53" t="str">
        <f>IF(ISBLANK(A756),,INDEX('Store Master'!C:C,MATCH(A756,'Store Master'!A:A,0)))</f>
        <v>Gurugram</v>
      </c>
      <c r="F756" s="81" t="str">
        <f>IF(ISBLANK(A756),,INDEX('Store Master'!D:D,MATCH(A756,'Store Master'!A:A,0)))</f>
        <v>DC</v>
      </c>
      <c r="G756" s="81" t="str">
        <f>IF(ISBLANK(A756),,INDEX(Inputs!D:D,MATCH(B756,Inputs!E:E,0)))</f>
        <v>650GR Ergo View Laptop Stand-Grey</v>
      </c>
      <c r="H756" s="82" t="str">
        <f t="shared" si="14"/>
        <v>DC</v>
      </c>
      <c r="I756" s="82">
        <f>IF(ISBLANK(A756),,INDEX(Inputs!G:G,MATCH(B756,Inputs!E:E,0)))</f>
        <v>759</v>
      </c>
      <c r="J756" s="87">
        <f t="shared" si="10"/>
        <v>1518</v>
      </c>
      <c r="K756" s="82"/>
      <c r="L756" s="81"/>
      <c r="M756" s="53"/>
      <c r="N756" s="53"/>
      <c r="O756" s="53"/>
      <c r="P756" s="53"/>
      <c r="Q756" s="92"/>
      <c r="R756" s="53"/>
      <c r="S756" s="53"/>
      <c r="T756" s="55"/>
    </row>
    <row r="757" ht="15.75" customHeight="1" spans="1:20">
      <c r="A757" t="s">
        <v>298</v>
      </c>
      <c r="B757">
        <v>256479</v>
      </c>
      <c r="C757" t="s">
        <v>28</v>
      </c>
      <c r="D757">
        <v>8</v>
      </c>
      <c r="E757" s="53" t="str">
        <f>IF(ISBLANK(A757),,INDEX('Store Master'!C:C,MATCH(A757,'Store Master'!A:A,0)))</f>
        <v>Gurugram</v>
      </c>
      <c r="F757" s="81" t="str">
        <f>IF(ISBLANK(A757),,INDEX('Store Master'!D:D,MATCH(A757,'Store Master'!A:A,0)))</f>
        <v>DC</v>
      </c>
      <c r="G757" s="81" t="str">
        <f>IF(ISBLANK(A757),,INDEX(Inputs!D:D,MATCH(B757,Inputs!E:E,0)))</f>
        <v>997PP EvoFox Explore Gaming Bundle (422,423,659,595)</v>
      </c>
      <c r="H757" s="82" t="str">
        <f t="shared" si="14"/>
        <v>DC</v>
      </c>
      <c r="I757" s="82">
        <f>IF(ISBLANK(A757),,INDEX(Inputs!G:G,MATCH(B757,Inputs!E:E,0)))</f>
        <v>2500</v>
      </c>
      <c r="J757" s="87">
        <f t="shared" si="10"/>
        <v>20000</v>
      </c>
      <c r="K757" s="82"/>
      <c r="L757" s="81"/>
      <c r="M757" s="53"/>
      <c r="N757" s="53"/>
      <c r="O757" s="53"/>
      <c r="P757" s="53"/>
      <c r="Q757" s="92"/>
      <c r="R757" s="53"/>
      <c r="S757" s="53"/>
      <c r="T757" s="55"/>
    </row>
    <row r="758" ht="15.75" customHeight="1" spans="1:20">
      <c r="A758" t="s">
        <v>298</v>
      </c>
      <c r="B758">
        <v>250878</v>
      </c>
      <c r="C758" t="s">
        <v>24</v>
      </c>
      <c r="D758">
        <v>1</v>
      </c>
      <c r="E758" s="53" t="str">
        <f>IF(ISBLANK(A758),,INDEX('Store Master'!C:C,MATCH(A758,'Store Master'!A:A,0)))</f>
        <v>Gurugram</v>
      </c>
      <c r="F758" s="81" t="str">
        <f>IF(ISBLANK(A758),,INDEX('Store Master'!D:D,MATCH(A758,'Store Master'!A:A,0)))</f>
        <v>DC</v>
      </c>
      <c r="G758" s="81" t="str">
        <f>IF(ISBLANK(A758),,INDEX(Inputs!D:D,MATCH(B758,Inputs!E:E,0)))</f>
        <v>596BK Evo Fox Falcon LX35 Medium Speed LED Mouse Pad</v>
      </c>
      <c r="H758" s="82" t="str">
        <f t="shared" si="14"/>
        <v>DC</v>
      </c>
      <c r="I758" s="82">
        <f>IF(ISBLANK(A758),,INDEX(Inputs!G:G,MATCH(B758,Inputs!E:E,0)))</f>
        <v>999</v>
      </c>
      <c r="J758" s="87">
        <f t="shared" si="10"/>
        <v>999</v>
      </c>
      <c r="K758" s="82"/>
      <c r="L758" s="81"/>
      <c r="M758" s="53"/>
      <c r="N758" s="53"/>
      <c r="O758" s="53"/>
      <c r="P758" s="53"/>
      <c r="Q758" s="92"/>
      <c r="R758" s="53"/>
      <c r="S758" s="53"/>
      <c r="T758" s="55"/>
    </row>
    <row r="759" ht="15.75" customHeight="1" spans="1:20">
      <c r="A759" t="s">
        <v>298</v>
      </c>
      <c r="B759">
        <v>250878</v>
      </c>
      <c r="C759" t="s">
        <v>24</v>
      </c>
      <c r="D759">
        <v>1</v>
      </c>
      <c r="E759" s="53" t="str">
        <f>IF(ISBLANK(A759),,INDEX('Store Master'!C:C,MATCH(A759,'Store Master'!A:A,0)))</f>
        <v>Gurugram</v>
      </c>
      <c r="F759" s="81" t="str">
        <f>IF(ISBLANK(A759),,INDEX('Store Master'!D:D,MATCH(A759,'Store Master'!A:A,0)))</f>
        <v>DC</v>
      </c>
      <c r="G759" s="81" t="str">
        <f>IF(ISBLANK(A759),,INDEX(Inputs!D:D,MATCH(B759,Inputs!E:E,0)))</f>
        <v>596BK Evo Fox Falcon LX35 Medium Speed LED Mouse Pad</v>
      </c>
      <c r="H759" s="82" t="str">
        <f t="shared" si="14"/>
        <v>DC</v>
      </c>
      <c r="I759" s="82">
        <f>IF(ISBLANK(A759),,INDEX(Inputs!G:G,MATCH(B759,Inputs!E:E,0)))</f>
        <v>999</v>
      </c>
      <c r="J759" s="87">
        <f t="shared" si="10"/>
        <v>999</v>
      </c>
      <c r="K759" s="82"/>
      <c r="L759" s="81"/>
      <c r="M759" s="53"/>
      <c r="N759" s="53"/>
      <c r="O759" s="53"/>
      <c r="P759" s="53"/>
      <c r="Q759" s="92"/>
      <c r="R759" s="53"/>
      <c r="S759" s="53"/>
      <c r="T759" s="55"/>
    </row>
    <row r="760" ht="15.75" customHeight="1" spans="1:20">
      <c r="A760" t="s">
        <v>298</v>
      </c>
      <c r="B760">
        <v>250877</v>
      </c>
      <c r="C760" t="s">
        <v>22</v>
      </c>
      <c r="D760">
        <v>1</v>
      </c>
      <c r="E760" s="53" t="str">
        <f>IF(ISBLANK(A760),,INDEX('Store Master'!C:C,MATCH(A760,'Store Master'!A:A,0)))</f>
        <v>Gurugram</v>
      </c>
      <c r="F760" s="81" t="str">
        <f>IF(ISBLANK(A760),,INDEX('Store Master'!D:D,MATCH(A760,'Store Master'!A:A,0)))</f>
        <v>DC</v>
      </c>
      <c r="G760" s="81" t="str">
        <f>IF(ISBLANK(A760),,INDEX(Inputs!D:D,MATCH(B760,Inputs!E:E,0)))</f>
        <v>595BK Evo Fox Falcon X35 Medium Speed Mouse Pad</v>
      </c>
      <c r="H760" s="82" t="str">
        <f t="shared" si="14"/>
        <v>DC</v>
      </c>
      <c r="I760" s="82">
        <f>IF(ISBLANK(A760),,INDEX(Inputs!G:G,MATCH(B760,Inputs!E:E,0)))</f>
        <v>349</v>
      </c>
      <c r="J760" s="87">
        <f t="shared" si="10"/>
        <v>349</v>
      </c>
      <c r="K760" s="82"/>
      <c r="L760" s="81"/>
      <c r="M760" s="53"/>
      <c r="N760" s="53"/>
      <c r="O760" s="53"/>
      <c r="P760" s="53"/>
      <c r="Q760" s="92"/>
      <c r="R760" s="53"/>
      <c r="S760" s="53"/>
      <c r="T760" s="55"/>
    </row>
    <row r="761" ht="15.75" customHeight="1" spans="1:20">
      <c r="A761" t="s">
        <v>298</v>
      </c>
      <c r="B761">
        <v>250879</v>
      </c>
      <c r="C761" t="s">
        <v>30</v>
      </c>
      <c r="D761">
        <v>36</v>
      </c>
      <c r="E761" s="53" t="str">
        <f>IF(ISBLANK(A761),,INDEX('Store Master'!C:C,MATCH(A761,'Store Master'!A:A,0)))</f>
        <v>Gurugram</v>
      </c>
      <c r="F761" s="81" t="str">
        <f>IF(ISBLANK(A761),,INDEX('Store Master'!D:D,MATCH(A761,'Store Master'!A:A,0)))</f>
        <v>DC</v>
      </c>
      <c r="G761" s="81" t="str">
        <f>IF(ISBLANK(A761),,INDEX(Inputs!D:D,MATCH(B761,Inputs!E:E,0)))</f>
        <v>597BK Evo Fox Falcon X85 Extra Large Speed Mouse Pad</v>
      </c>
      <c r="H761" s="82" t="str">
        <f t="shared" si="14"/>
        <v>DC</v>
      </c>
      <c r="I761" s="82">
        <f>IF(ISBLANK(A761),,INDEX(Inputs!G:G,MATCH(B761,Inputs!E:E,0)))</f>
        <v>699</v>
      </c>
      <c r="J761" s="87">
        <f t="shared" si="10"/>
        <v>25164</v>
      </c>
      <c r="K761" s="82"/>
      <c r="L761" s="81"/>
      <c r="M761" s="53"/>
      <c r="N761" s="53"/>
      <c r="O761" s="53"/>
      <c r="P761" s="53"/>
      <c r="Q761" s="92"/>
      <c r="R761" s="53"/>
      <c r="S761" s="53"/>
      <c r="T761" s="55"/>
    </row>
    <row r="762" ht="15.75" customHeight="1" spans="1:20">
      <c r="A762" t="s">
        <v>298</v>
      </c>
      <c r="B762">
        <v>250879</v>
      </c>
      <c r="C762" t="s">
        <v>30</v>
      </c>
      <c r="D762">
        <v>1</v>
      </c>
      <c r="E762" s="53" t="str">
        <f>IF(ISBLANK(A762),,INDEX('Store Master'!C:C,MATCH(A762,'Store Master'!A:A,0)))</f>
        <v>Gurugram</v>
      </c>
      <c r="F762" s="81" t="str">
        <f>IF(ISBLANK(A762),,INDEX('Store Master'!D:D,MATCH(A762,'Store Master'!A:A,0)))</f>
        <v>DC</v>
      </c>
      <c r="G762" s="81" t="str">
        <f>IF(ISBLANK(A762),,INDEX(Inputs!D:D,MATCH(B762,Inputs!E:E,0)))</f>
        <v>597BK Evo Fox Falcon X85 Extra Large Speed Mouse Pad</v>
      </c>
      <c r="H762" s="82" t="str">
        <f t="shared" si="14"/>
        <v>DC</v>
      </c>
      <c r="I762" s="82">
        <f>IF(ISBLANK(A762),,INDEX(Inputs!G:G,MATCH(B762,Inputs!E:E,0)))</f>
        <v>699</v>
      </c>
      <c r="J762" s="87">
        <f t="shared" si="10"/>
        <v>699</v>
      </c>
      <c r="K762" s="82"/>
      <c r="L762" s="81"/>
      <c r="M762" s="53"/>
      <c r="N762" s="53"/>
      <c r="O762" s="53"/>
      <c r="P762" s="53"/>
      <c r="Q762" s="92"/>
      <c r="R762" s="53"/>
      <c r="S762" s="53"/>
      <c r="T762" s="55"/>
    </row>
    <row r="763" ht="15.75" customHeight="1" spans="1:20">
      <c r="A763" t="s">
        <v>298</v>
      </c>
      <c r="B763">
        <v>256480</v>
      </c>
      <c r="C763" t="s">
        <v>25</v>
      </c>
      <c r="D763">
        <v>13</v>
      </c>
      <c r="E763" s="53" t="str">
        <f>IF(ISBLANK(A763),,INDEX('Store Master'!C:C,MATCH(A763,'Store Master'!A:A,0)))</f>
        <v>Gurugram</v>
      </c>
      <c r="F763" s="81" t="str">
        <f>IF(ISBLANK(A763),,INDEX('Store Master'!D:D,MATCH(A763,'Store Master'!A:A,0)))</f>
        <v>DC</v>
      </c>
      <c r="G763" s="81" t="str">
        <f>IF(ISBLANK(A763),,INDEX(Inputs!D:D,MATCH(B763,Inputs!E:E,0)))</f>
        <v>998PP EvoFox Prime Gaming Bundle (422,423,658,597)</v>
      </c>
      <c r="H763" s="82" t="str">
        <f t="shared" si="14"/>
        <v>DC</v>
      </c>
      <c r="I763" s="82">
        <f>IF(ISBLANK(A763),,INDEX(Inputs!G:G,MATCH(B763,Inputs!E:E,0)))</f>
        <v>3000</v>
      </c>
      <c r="J763" s="87">
        <f t="shared" si="10"/>
        <v>39000</v>
      </c>
      <c r="K763" s="82"/>
      <c r="L763" s="81"/>
      <c r="M763" s="53"/>
      <c r="N763" s="53"/>
      <c r="O763" s="53"/>
      <c r="P763" s="53"/>
      <c r="Q763" s="92"/>
      <c r="R763" s="53"/>
      <c r="S763" s="53"/>
      <c r="T763" s="55"/>
    </row>
    <row r="764" ht="15.75" customHeight="1" spans="1:20">
      <c r="A764" t="s">
        <v>298</v>
      </c>
      <c r="B764">
        <v>256480</v>
      </c>
      <c r="C764" t="s">
        <v>25</v>
      </c>
      <c r="D764">
        <v>2</v>
      </c>
      <c r="E764" s="53" t="str">
        <f>IF(ISBLANK(A764),,INDEX('Store Master'!C:C,MATCH(A764,'Store Master'!A:A,0)))</f>
        <v>Gurugram</v>
      </c>
      <c r="F764" s="81" t="str">
        <f>IF(ISBLANK(A764),,INDEX('Store Master'!D:D,MATCH(A764,'Store Master'!A:A,0)))</f>
        <v>DC</v>
      </c>
      <c r="G764" s="81" t="str">
        <f>IF(ISBLANK(A764),,INDEX(Inputs!D:D,MATCH(B764,Inputs!E:E,0)))</f>
        <v>998PP EvoFox Prime Gaming Bundle (422,423,658,597)</v>
      </c>
      <c r="H764" s="82" t="str">
        <f t="shared" si="14"/>
        <v>DC</v>
      </c>
      <c r="I764" s="82">
        <f>IF(ISBLANK(A764),,INDEX(Inputs!G:G,MATCH(B764,Inputs!E:E,0)))</f>
        <v>3000</v>
      </c>
      <c r="J764" s="87">
        <f t="shared" si="10"/>
        <v>6000</v>
      </c>
      <c r="K764" s="82"/>
      <c r="L764" s="81"/>
      <c r="M764" s="53"/>
      <c r="N764" s="53"/>
      <c r="O764" s="53"/>
      <c r="P764" s="53"/>
      <c r="Q764" s="92"/>
      <c r="R764" s="53"/>
      <c r="S764" s="53"/>
      <c r="T764" s="55"/>
    </row>
    <row r="765" ht="15.75" customHeight="1" spans="1:20">
      <c r="A765" t="s">
        <v>298</v>
      </c>
      <c r="B765">
        <v>250876</v>
      </c>
      <c r="C765" t="s">
        <v>26</v>
      </c>
      <c r="D765">
        <v>5</v>
      </c>
      <c r="E765" s="53" t="str">
        <f>IF(ISBLANK(A765),,INDEX('Store Master'!C:C,MATCH(A765,'Store Master'!A:A,0)))</f>
        <v>Gurugram</v>
      </c>
      <c r="F765" s="81" t="str">
        <f>IF(ISBLANK(A765),,INDEX('Store Master'!D:D,MATCH(A765,'Store Master'!A:A,0)))</f>
        <v>DC</v>
      </c>
      <c r="G765" s="81" t="str">
        <f>IF(ISBLANK(A765),,INDEX(Inputs!D:D,MATCH(B765,Inputs!E:E,0)))</f>
        <v>649BK EvoFox Typhoon Laptop Cooling Pad</v>
      </c>
      <c r="H765" s="82" t="str">
        <f t="shared" si="14"/>
        <v>DC</v>
      </c>
      <c r="I765" s="82">
        <f>IF(ISBLANK(A765),,INDEX(Inputs!G:G,MATCH(B765,Inputs!E:E,0)))</f>
        <v>1399</v>
      </c>
      <c r="J765" s="87">
        <f t="shared" si="10"/>
        <v>6995</v>
      </c>
      <c r="K765" s="82"/>
      <c r="L765" s="81"/>
      <c r="M765" s="53"/>
      <c r="N765" s="53"/>
      <c r="O765" s="53"/>
      <c r="P765" s="53"/>
      <c r="Q765" s="92"/>
      <c r="R765" s="53"/>
      <c r="S765" s="53"/>
      <c r="T765" s="55"/>
    </row>
    <row r="766" ht="15.75" customHeight="1" spans="1:20">
      <c r="A766" t="s">
        <v>298</v>
      </c>
      <c r="B766">
        <v>250875</v>
      </c>
      <c r="C766" t="s">
        <v>103</v>
      </c>
      <c r="D766">
        <v>2</v>
      </c>
      <c r="E766" s="53" t="str">
        <f>IF(ISBLANK(A766),,INDEX('Store Master'!C:C,MATCH(A766,'Store Master'!A:A,0)))</f>
        <v>Gurugram</v>
      </c>
      <c r="F766" s="81" t="str">
        <f>IF(ISBLANK(A766),,INDEX('Store Master'!D:D,MATCH(A766,'Store Master'!A:A,0)))</f>
        <v>DC</v>
      </c>
      <c r="G766" s="81" t="str">
        <f>IF(ISBLANK(A766),,INDEX(Inputs!D:D,MATCH(B766,Inputs!E:E,0)))</f>
        <v>433BK EvoFox WarHammer Gaming Keyboard (USB)</v>
      </c>
      <c r="H766" s="82" t="str">
        <f t="shared" si="14"/>
        <v>DC</v>
      </c>
      <c r="I766" s="82">
        <f>IF(ISBLANK(A766),,INDEX(Inputs!G:G,MATCH(B766,Inputs!E:E,0)))</f>
        <v>1099</v>
      </c>
      <c r="J766" s="87">
        <f t="shared" si="10"/>
        <v>2198</v>
      </c>
      <c r="K766" s="82"/>
      <c r="L766" s="81"/>
      <c r="M766" s="53"/>
      <c r="N766" s="53"/>
      <c r="O766" s="53"/>
      <c r="P766" s="53"/>
      <c r="Q766" s="92"/>
      <c r="R766" s="53"/>
      <c r="S766" s="53"/>
      <c r="T766" s="55"/>
    </row>
    <row r="767" ht="15.75" customHeight="1" spans="1:20">
      <c r="A767" t="s">
        <v>298</v>
      </c>
      <c r="B767">
        <v>250874</v>
      </c>
      <c r="C767" t="s">
        <v>13</v>
      </c>
      <c r="D767">
        <v>11</v>
      </c>
      <c r="E767" s="53" t="str">
        <f>IF(ISBLANK(A767),,INDEX('Store Master'!C:C,MATCH(A767,'Store Master'!A:A,0)))</f>
        <v>Gurugram</v>
      </c>
      <c r="F767" s="81" t="str">
        <f>IF(ISBLANK(A767),,INDEX('Store Master'!D:D,MATCH(A767,'Store Master'!A:A,0)))</f>
        <v>DC</v>
      </c>
      <c r="G767" s="81" t="str">
        <f>IF(ISBLANK(A767),,INDEX(Inputs!D:D,MATCH(B767,Inputs!E:E,0)))</f>
        <v>432BK EvoFox X-Team Gaming Keyboard &amp; Mouse (USB)</v>
      </c>
      <c r="H767" s="82" t="str">
        <f t="shared" si="14"/>
        <v>DC</v>
      </c>
      <c r="I767" s="82">
        <f>IF(ISBLANK(A767),,INDEX(Inputs!G:G,MATCH(B767,Inputs!E:E,0)))</f>
        <v>1349</v>
      </c>
      <c r="J767" s="87">
        <f t="shared" ref="J767:J897" si="15">I767*D767</f>
        <v>14839</v>
      </c>
      <c r="K767" s="82"/>
      <c r="L767" s="81"/>
      <c r="M767" s="53"/>
      <c r="N767" s="53"/>
      <c r="O767" s="53"/>
      <c r="P767" s="53"/>
      <c r="Q767" s="92"/>
      <c r="R767" s="53"/>
      <c r="S767" s="53"/>
      <c r="T767" s="55"/>
    </row>
    <row r="768" ht="15.75" customHeight="1" spans="1:20">
      <c r="A768" t="s">
        <v>298</v>
      </c>
      <c r="B768">
        <v>250421</v>
      </c>
      <c r="C768" t="s">
        <v>14</v>
      </c>
      <c r="D768">
        <v>1</v>
      </c>
      <c r="E768" s="53" t="str">
        <f>IF(ISBLANK(A768),,INDEX('Store Master'!C:C,MATCH(A768,'Store Master'!A:A,0)))</f>
        <v>Gurugram</v>
      </c>
      <c r="F768" s="81" t="str">
        <f>IF(ISBLANK(A768),,INDEX('Store Master'!D:D,MATCH(A768,'Store Master'!A:A,0)))</f>
        <v>DC</v>
      </c>
      <c r="G768" s="81" t="str">
        <f>IF(ISBLANK(A768),,INDEX(Inputs!D:D,MATCH(B768,Inputs!E:E,0)))</f>
        <v>146BK NeoCase Sleeve MP 450 14</v>
      </c>
      <c r="H768" s="82" t="str">
        <f t="shared" si="14"/>
        <v>DC</v>
      </c>
      <c r="I768" s="82">
        <f>IF(ISBLANK(A768),,INDEX(Inputs!G:G,MATCH(B768,Inputs!E:E,0)))</f>
        <v>779</v>
      </c>
      <c r="J768" s="87">
        <f t="shared" si="15"/>
        <v>779</v>
      </c>
      <c r="K768" s="82"/>
      <c r="L768" s="81"/>
      <c r="M768" s="53"/>
      <c r="N768" s="53"/>
      <c r="O768" s="53"/>
      <c r="P768" s="53"/>
      <c r="Q768" s="92"/>
      <c r="R768" s="53"/>
      <c r="S768" s="53"/>
      <c r="T768" s="55"/>
    </row>
    <row r="769" ht="15.75" customHeight="1" spans="1:20">
      <c r="A769" t="s">
        <v>298</v>
      </c>
      <c r="B769">
        <v>250421</v>
      </c>
      <c r="C769" t="s">
        <v>14</v>
      </c>
      <c r="D769">
        <v>1</v>
      </c>
      <c r="E769" s="53" t="str">
        <f>IF(ISBLANK(A769),,INDEX('Store Master'!C:C,MATCH(A769,'Store Master'!A:A,0)))</f>
        <v>Gurugram</v>
      </c>
      <c r="F769" s="81" t="str">
        <f>IF(ISBLANK(A769),,INDEX('Store Master'!D:D,MATCH(A769,'Store Master'!A:A,0)))</f>
        <v>DC</v>
      </c>
      <c r="G769" s="81" t="str">
        <f>IF(ISBLANK(A769),,INDEX(Inputs!D:D,MATCH(B769,Inputs!E:E,0)))</f>
        <v>146BK NeoCase Sleeve MP 450 14</v>
      </c>
      <c r="H769" s="82" t="str">
        <f t="shared" si="14"/>
        <v>DC</v>
      </c>
      <c r="I769" s="82">
        <f>IF(ISBLANK(A769),,INDEX(Inputs!G:G,MATCH(B769,Inputs!E:E,0)))</f>
        <v>779</v>
      </c>
      <c r="J769" s="87">
        <f t="shared" si="15"/>
        <v>779</v>
      </c>
      <c r="K769" s="82"/>
      <c r="L769" s="81"/>
      <c r="M769" s="53"/>
      <c r="N769" s="53"/>
      <c r="O769" s="53"/>
      <c r="P769" s="53"/>
      <c r="Q769" s="92"/>
      <c r="R769" s="53"/>
      <c r="S769" s="53"/>
      <c r="T769" s="55"/>
    </row>
    <row r="770" ht="15.75" customHeight="1" spans="1:20">
      <c r="A770" t="s">
        <v>298</v>
      </c>
      <c r="B770">
        <v>260085</v>
      </c>
      <c r="C770" t="s">
        <v>32</v>
      </c>
      <c r="D770">
        <v>1</v>
      </c>
      <c r="E770" s="53" t="str">
        <f>IF(ISBLANK(A770),,INDEX('Store Master'!C:C,MATCH(A770,'Store Master'!A:A,0)))</f>
        <v>Gurugram</v>
      </c>
      <c r="F770" s="81" t="str">
        <f>IF(ISBLANK(A770),,INDEX('Store Master'!D:D,MATCH(A770,'Store Master'!A:A,0)))</f>
        <v>DC</v>
      </c>
      <c r="G770" s="81" t="str">
        <f>IF(ISBLANK(A770),,INDEX(Inputs!D:D,MATCH(B770,Inputs!E:E,0)))</f>
        <v>435BK Type-C 4 Port USB 3.0 Hub Pro</v>
      </c>
      <c r="H770" s="82" t="str">
        <f t="shared" ref="H770:H833" si="16">IF(LEFT(A770,1)="A","Store",IF(LEFT(A770,1)="D","DC"))</f>
        <v>DC</v>
      </c>
      <c r="I770" s="82">
        <f>IF(ISBLANK(A770),,INDEX(Inputs!G:G,MATCH(B770,Inputs!E:E,0)))</f>
        <v>1059</v>
      </c>
      <c r="J770" s="87">
        <f t="shared" si="15"/>
        <v>1059</v>
      </c>
      <c r="K770" s="82"/>
      <c r="L770" s="81"/>
      <c r="M770" s="53"/>
      <c r="N770" s="53"/>
      <c r="O770" s="53"/>
      <c r="P770" s="53"/>
      <c r="Q770" s="92"/>
      <c r="R770" s="53"/>
      <c r="S770" s="53"/>
      <c r="T770" s="55"/>
    </row>
    <row r="771" ht="15.75" customHeight="1" spans="1:20">
      <c r="A771" t="s">
        <v>298</v>
      </c>
      <c r="B771">
        <v>260086</v>
      </c>
      <c r="C771" t="s">
        <v>16</v>
      </c>
      <c r="D771">
        <v>2</v>
      </c>
      <c r="E771" s="53" t="str">
        <f>IF(ISBLANK(A771),,INDEX('Store Master'!C:C,MATCH(A771,'Store Master'!A:A,0)))</f>
        <v>Gurugram</v>
      </c>
      <c r="F771" s="81" t="str">
        <f>IF(ISBLANK(A771),,INDEX('Store Master'!D:D,MATCH(A771,'Store Master'!A:A,0)))</f>
        <v>DC</v>
      </c>
      <c r="G771" s="81" t="str">
        <f>IF(ISBLANK(A771),,INDEX(Inputs!D:D,MATCH(B771,Inputs!E:E,0)))</f>
        <v>436BK Type-C 6 in 1 Multiport Hub</v>
      </c>
      <c r="H771" s="82" t="str">
        <f t="shared" si="16"/>
        <v>DC</v>
      </c>
      <c r="I771" s="82">
        <f>IF(ISBLANK(A771),,INDEX(Inputs!G:G,MATCH(B771,Inputs!E:E,0)))</f>
        <v>1699</v>
      </c>
      <c r="J771" s="87">
        <f t="shared" si="15"/>
        <v>3398</v>
      </c>
      <c r="K771" s="82"/>
      <c r="L771" s="81"/>
      <c r="M771" s="53"/>
      <c r="N771" s="53"/>
      <c r="O771" s="53"/>
      <c r="P771" s="53"/>
      <c r="Q771" s="92"/>
      <c r="R771" s="53"/>
      <c r="S771" s="53"/>
      <c r="T771" s="55"/>
    </row>
    <row r="772" ht="15.75" customHeight="1" spans="1:20">
      <c r="A772" t="s">
        <v>298</v>
      </c>
      <c r="B772">
        <v>260090</v>
      </c>
      <c r="C772" t="s">
        <v>17</v>
      </c>
      <c r="D772">
        <v>1</v>
      </c>
      <c r="E772" s="53" t="str">
        <f>IF(ISBLANK(A772),,INDEX('Store Master'!C:C,MATCH(A772,'Store Master'!A:A,0)))</f>
        <v>Gurugram</v>
      </c>
      <c r="F772" s="81" t="str">
        <f>IF(ISBLANK(A772),,INDEX('Store Master'!D:D,MATCH(A772,'Store Master'!A:A,0)))</f>
        <v>DC</v>
      </c>
      <c r="G772" s="81" t="str">
        <f>IF(ISBLANK(A772),,INDEX(Inputs!D:D,MATCH(B772,Inputs!E:E,0)))</f>
        <v>400PP Xcite Neo Keyboard &amp; Mouse USB</v>
      </c>
      <c r="H772" s="82" t="str">
        <f t="shared" si="16"/>
        <v>DC</v>
      </c>
      <c r="I772" s="82">
        <f>IF(ISBLANK(A772),,INDEX(Inputs!G:G,MATCH(B772,Inputs!E:E,0)))</f>
        <v>729</v>
      </c>
      <c r="J772" s="87">
        <f t="shared" si="15"/>
        <v>729</v>
      </c>
      <c r="K772" s="82"/>
      <c r="L772" s="81"/>
      <c r="M772" s="53"/>
      <c r="N772" s="53"/>
      <c r="O772" s="53"/>
      <c r="P772" s="53"/>
      <c r="Q772" s="92"/>
      <c r="R772" s="53"/>
      <c r="S772" s="53"/>
      <c r="T772" s="55"/>
    </row>
    <row r="773" ht="15.75" customHeight="1" spans="1:20">
      <c r="A773" t="s">
        <v>298</v>
      </c>
      <c r="B773">
        <v>260089</v>
      </c>
      <c r="C773" t="s">
        <v>18</v>
      </c>
      <c r="D773">
        <v>1</v>
      </c>
      <c r="E773" s="53" t="str">
        <f>IF(ISBLANK(A773),,INDEX('Store Master'!C:C,MATCH(A773,'Store Master'!A:A,0)))</f>
        <v>Gurugram</v>
      </c>
      <c r="F773" s="81" t="str">
        <f>IF(ISBLANK(A773),,INDEX('Store Master'!D:D,MATCH(A773,'Store Master'!A:A,0)))</f>
        <v>DC</v>
      </c>
      <c r="G773" s="81" t="str">
        <f>IF(ISBLANK(A773),,INDEX(Inputs!D:D,MATCH(B773,Inputs!E:E,0)))</f>
        <v>398PP Xcite Neo Keyboard USB</v>
      </c>
      <c r="H773" s="82" t="str">
        <f t="shared" si="16"/>
        <v>DC</v>
      </c>
      <c r="I773" s="82">
        <f>IF(ISBLANK(A773),,INDEX(Inputs!G:G,MATCH(B773,Inputs!E:E,0)))</f>
        <v>529</v>
      </c>
      <c r="J773" s="87">
        <f t="shared" si="15"/>
        <v>529</v>
      </c>
      <c r="K773" s="82"/>
      <c r="L773" s="81"/>
      <c r="M773" s="53"/>
      <c r="N773" s="53"/>
      <c r="O773" s="53"/>
      <c r="P773" s="53"/>
      <c r="Q773" s="92"/>
      <c r="R773" s="53"/>
      <c r="S773" s="53"/>
      <c r="T773" s="55"/>
    </row>
    <row r="774" ht="15.75" customHeight="1" spans="1:20">
      <c r="A774" t="s">
        <v>298</v>
      </c>
      <c r="B774">
        <v>204737</v>
      </c>
      <c r="C774" t="s">
        <v>20</v>
      </c>
      <c r="D774">
        <v>2</v>
      </c>
      <c r="E774" s="53" t="str">
        <f>IF(ISBLANK(A774),,INDEX('Store Master'!C:C,MATCH(A774,'Store Master'!A:A,0)))</f>
        <v>Gurugram</v>
      </c>
      <c r="F774" s="81" t="str">
        <f>IF(ISBLANK(A774),,INDEX('Store Master'!D:D,MATCH(A774,'Store Master'!A:A,0)))</f>
        <v>DC</v>
      </c>
      <c r="G774" s="81" t="str">
        <f>IF(ISBLANK(A774),,INDEX(Inputs!D:D,MATCH(B774,Inputs!E:E,0)))</f>
        <v>850PP Xcite Pro Keyboard &amp; Mouse USB</v>
      </c>
      <c r="H774" s="82" t="str">
        <f t="shared" si="16"/>
        <v>DC</v>
      </c>
      <c r="I774" s="82">
        <f>IF(ISBLANK(A774),,INDEX(Inputs!G:G,MATCH(B774,Inputs!E:E,0)))</f>
        <v>729</v>
      </c>
      <c r="J774" s="87">
        <f t="shared" si="15"/>
        <v>1458</v>
      </c>
      <c r="K774" s="82"/>
      <c r="L774" s="81"/>
      <c r="M774" s="53"/>
      <c r="N774" s="53"/>
      <c r="O774" s="53"/>
      <c r="P774" s="53"/>
      <c r="Q774" s="92"/>
      <c r="R774" s="53"/>
      <c r="S774" s="53"/>
      <c r="T774" s="55"/>
    </row>
    <row r="775" ht="15.75" customHeight="1" spans="1:20">
      <c r="A775" t="s">
        <v>299</v>
      </c>
      <c r="B775">
        <v>250423</v>
      </c>
      <c r="C775" t="s">
        <v>11</v>
      </c>
      <c r="D775">
        <v>1</v>
      </c>
      <c r="E775" s="53" t="str">
        <f>IF(ISBLANK(A775),,INDEX('Store Master'!C:C,MATCH(A775,'Store Master'!A:A,0)))</f>
        <v>Coimbatore DC</v>
      </c>
      <c r="F775" s="81" t="str">
        <f>IF(ISBLANK(A775),,INDEX('Store Master'!D:D,MATCH(A775,'Store Master'!A:A,0)))</f>
        <v>DC</v>
      </c>
      <c r="G775" s="81" t="str">
        <f>IF(ISBLANK(A775),,INDEX(Inputs!D:D,MATCH(B775,Inputs!E:E,0)))</f>
        <v>650GR Ergo View Laptop Stand-Grey</v>
      </c>
      <c r="H775" s="82" t="str">
        <f t="shared" si="16"/>
        <v>DC</v>
      </c>
      <c r="I775" s="82">
        <f>IF(ISBLANK(A775),,INDEX(Inputs!G:G,MATCH(B775,Inputs!E:E,0)))</f>
        <v>759</v>
      </c>
      <c r="J775" s="87">
        <f t="shared" si="15"/>
        <v>759</v>
      </c>
      <c r="K775" s="82"/>
      <c r="L775" s="81"/>
      <c r="M775" s="53"/>
      <c r="N775" s="53"/>
      <c r="O775" s="53"/>
      <c r="P775" s="53"/>
      <c r="Q775" s="92"/>
      <c r="R775" s="53"/>
      <c r="S775" s="53"/>
      <c r="T775" s="55"/>
    </row>
    <row r="776" ht="15.75" customHeight="1" spans="1:20">
      <c r="A776" t="s">
        <v>299</v>
      </c>
      <c r="B776">
        <v>250878</v>
      </c>
      <c r="C776" t="s">
        <v>24</v>
      </c>
      <c r="D776">
        <v>3</v>
      </c>
      <c r="E776" s="53" t="str">
        <f>IF(ISBLANK(A776),,INDEX('Store Master'!C:C,MATCH(A776,'Store Master'!A:A,0)))</f>
        <v>Coimbatore DC</v>
      </c>
      <c r="F776" s="81" t="str">
        <f>IF(ISBLANK(A776),,INDEX('Store Master'!D:D,MATCH(A776,'Store Master'!A:A,0)))</f>
        <v>DC</v>
      </c>
      <c r="G776" s="81" t="str">
        <f>IF(ISBLANK(A776),,INDEX(Inputs!D:D,MATCH(B776,Inputs!E:E,0)))</f>
        <v>596BK Evo Fox Falcon LX35 Medium Speed LED Mouse Pad</v>
      </c>
      <c r="H776" s="82" t="str">
        <f t="shared" si="16"/>
        <v>DC</v>
      </c>
      <c r="I776" s="82">
        <f>IF(ISBLANK(A776),,INDEX(Inputs!G:G,MATCH(B776,Inputs!E:E,0)))</f>
        <v>999</v>
      </c>
      <c r="J776" s="87">
        <f t="shared" si="15"/>
        <v>2997</v>
      </c>
      <c r="K776" s="82"/>
      <c r="L776" s="81"/>
      <c r="M776" s="53"/>
      <c r="N776" s="53"/>
      <c r="O776" s="53"/>
      <c r="P776" s="53"/>
      <c r="Q776" s="92"/>
      <c r="R776" s="53"/>
      <c r="S776" s="53"/>
      <c r="T776" s="55"/>
    </row>
    <row r="777" ht="15.75" customHeight="1" spans="1:20">
      <c r="A777" t="s">
        <v>299</v>
      </c>
      <c r="B777">
        <v>250877</v>
      </c>
      <c r="C777" t="s">
        <v>22</v>
      </c>
      <c r="D777">
        <v>1</v>
      </c>
      <c r="E777" s="53" t="str">
        <f>IF(ISBLANK(A777),,INDEX('Store Master'!C:C,MATCH(A777,'Store Master'!A:A,0)))</f>
        <v>Coimbatore DC</v>
      </c>
      <c r="F777" s="81" t="str">
        <f>IF(ISBLANK(A777),,INDEX('Store Master'!D:D,MATCH(A777,'Store Master'!A:A,0)))</f>
        <v>DC</v>
      </c>
      <c r="G777" s="81" t="str">
        <f>IF(ISBLANK(A777),,INDEX(Inputs!D:D,MATCH(B777,Inputs!E:E,0)))</f>
        <v>595BK Evo Fox Falcon X35 Medium Speed Mouse Pad</v>
      </c>
      <c r="H777" s="82" t="str">
        <f t="shared" si="16"/>
        <v>DC</v>
      </c>
      <c r="I777" s="82">
        <f>IF(ISBLANK(A777),,INDEX(Inputs!G:G,MATCH(B777,Inputs!E:E,0)))</f>
        <v>349</v>
      </c>
      <c r="J777" s="87">
        <f t="shared" si="15"/>
        <v>349</v>
      </c>
      <c r="K777" s="82"/>
      <c r="L777" s="81"/>
      <c r="M777" s="53"/>
      <c r="N777" s="53"/>
      <c r="O777" s="53"/>
      <c r="P777" s="53"/>
      <c r="Q777" s="92"/>
      <c r="R777" s="53"/>
      <c r="S777" s="53"/>
      <c r="T777" s="55"/>
    </row>
    <row r="778" ht="15.75" customHeight="1" spans="1:20">
      <c r="A778" t="s">
        <v>299</v>
      </c>
      <c r="B778">
        <v>250879</v>
      </c>
      <c r="C778" t="s">
        <v>30</v>
      </c>
      <c r="D778">
        <v>11</v>
      </c>
      <c r="E778" s="53" t="str">
        <f>IF(ISBLANK(A778),,INDEX('Store Master'!C:C,MATCH(A778,'Store Master'!A:A,0)))</f>
        <v>Coimbatore DC</v>
      </c>
      <c r="F778" s="81" t="str">
        <f>IF(ISBLANK(A778),,INDEX('Store Master'!D:D,MATCH(A778,'Store Master'!A:A,0)))</f>
        <v>DC</v>
      </c>
      <c r="G778" s="81" t="str">
        <f>IF(ISBLANK(A778),,INDEX(Inputs!D:D,MATCH(B778,Inputs!E:E,0)))</f>
        <v>597BK Evo Fox Falcon X85 Extra Large Speed Mouse Pad</v>
      </c>
      <c r="H778" s="82" t="str">
        <f t="shared" si="16"/>
        <v>DC</v>
      </c>
      <c r="I778" s="82">
        <f>IF(ISBLANK(A778),,INDEX(Inputs!G:G,MATCH(B778,Inputs!E:E,0)))</f>
        <v>699</v>
      </c>
      <c r="J778" s="87">
        <f t="shared" si="15"/>
        <v>7689</v>
      </c>
      <c r="K778" s="82"/>
      <c r="L778" s="81"/>
      <c r="M778" s="53"/>
      <c r="N778" s="53"/>
      <c r="O778" s="53"/>
      <c r="P778" s="53"/>
      <c r="Q778" s="92"/>
      <c r="R778" s="53"/>
      <c r="S778" s="53"/>
      <c r="T778" s="55"/>
    </row>
    <row r="779" ht="15.75" customHeight="1" spans="1:20">
      <c r="A779" t="s">
        <v>299</v>
      </c>
      <c r="B779">
        <v>256480</v>
      </c>
      <c r="C779" t="s">
        <v>25</v>
      </c>
      <c r="D779">
        <v>3</v>
      </c>
      <c r="E779" s="53" t="str">
        <f>IF(ISBLANK(A779),,INDEX('Store Master'!C:C,MATCH(A779,'Store Master'!A:A,0)))</f>
        <v>Coimbatore DC</v>
      </c>
      <c r="F779" s="81" t="str">
        <f>IF(ISBLANK(A779),,INDEX('Store Master'!D:D,MATCH(A779,'Store Master'!A:A,0)))</f>
        <v>DC</v>
      </c>
      <c r="G779" s="81" t="str">
        <f>IF(ISBLANK(A779),,INDEX(Inputs!D:D,MATCH(B779,Inputs!E:E,0)))</f>
        <v>998PP EvoFox Prime Gaming Bundle (422,423,658,597)</v>
      </c>
      <c r="H779" s="82" t="str">
        <f t="shared" si="16"/>
        <v>DC</v>
      </c>
      <c r="I779" s="82">
        <f>IF(ISBLANK(A779),,INDEX(Inputs!G:G,MATCH(B779,Inputs!E:E,0)))</f>
        <v>3000</v>
      </c>
      <c r="J779" s="87">
        <f t="shared" si="15"/>
        <v>9000</v>
      </c>
      <c r="K779" s="82"/>
      <c r="L779" s="81"/>
      <c r="M779" s="53"/>
      <c r="N779" s="53"/>
      <c r="O779" s="53"/>
      <c r="P779" s="53"/>
      <c r="Q779" s="92"/>
      <c r="R779" s="53"/>
      <c r="S779" s="53"/>
      <c r="T779" s="55"/>
    </row>
    <row r="780" ht="15.75" customHeight="1" spans="1:20">
      <c r="A780" t="s">
        <v>299</v>
      </c>
      <c r="B780">
        <v>250876</v>
      </c>
      <c r="C780" t="s">
        <v>26</v>
      </c>
      <c r="D780">
        <v>3</v>
      </c>
      <c r="E780" s="53" t="str">
        <f>IF(ISBLANK(A780),,INDEX('Store Master'!C:C,MATCH(A780,'Store Master'!A:A,0)))</f>
        <v>Coimbatore DC</v>
      </c>
      <c r="F780" s="81" t="str">
        <f>IF(ISBLANK(A780),,INDEX('Store Master'!D:D,MATCH(A780,'Store Master'!A:A,0)))</f>
        <v>DC</v>
      </c>
      <c r="G780" s="81" t="str">
        <f>IF(ISBLANK(A780),,INDEX(Inputs!D:D,MATCH(B780,Inputs!E:E,0)))</f>
        <v>649BK EvoFox Typhoon Laptop Cooling Pad</v>
      </c>
      <c r="H780" s="82" t="str">
        <f t="shared" si="16"/>
        <v>DC</v>
      </c>
      <c r="I780" s="82">
        <f>IF(ISBLANK(A780),,INDEX(Inputs!G:G,MATCH(B780,Inputs!E:E,0)))</f>
        <v>1399</v>
      </c>
      <c r="J780" s="87">
        <f t="shared" si="15"/>
        <v>4197</v>
      </c>
      <c r="K780" s="82"/>
      <c r="L780" s="81"/>
      <c r="M780" s="53"/>
      <c r="N780" s="53"/>
      <c r="O780" s="53"/>
      <c r="P780" s="53"/>
      <c r="Q780" s="92"/>
      <c r="R780" s="53"/>
      <c r="S780" s="53"/>
      <c r="T780" s="55"/>
    </row>
    <row r="781" ht="15.75" customHeight="1" spans="1:20">
      <c r="A781" t="s">
        <v>299</v>
      </c>
      <c r="B781">
        <v>250874</v>
      </c>
      <c r="C781" t="s">
        <v>13</v>
      </c>
      <c r="D781">
        <v>3</v>
      </c>
      <c r="E781" s="53" t="str">
        <f>IF(ISBLANK(A781),,INDEX('Store Master'!C:C,MATCH(A781,'Store Master'!A:A,0)))</f>
        <v>Coimbatore DC</v>
      </c>
      <c r="F781" s="81" t="str">
        <f>IF(ISBLANK(A781),,INDEX('Store Master'!D:D,MATCH(A781,'Store Master'!A:A,0)))</f>
        <v>DC</v>
      </c>
      <c r="G781" s="81" t="str">
        <f>IF(ISBLANK(A781),,INDEX(Inputs!D:D,MATCH(B781,Inputs!E:E,0)))</f>
        <v>432BK EvoFox X-Team Gaming Keyboard &amp; Mouse (USB)</v>
      </c>
      <c r="H781" s="82" t="str">
        <f t="shared" si="16"/>
        <v>DC</v>
      </c>
      <c r="I781" s="82">
        <f>IF(ISBLANK(A781),,INDEX(Inputs!G:G,MATCH(B781,Inputs!E:E,0)))</f>
        <v>1349</v>
      </c>
      <c r="J781" s="87">
        <f t="shared" si="15"/>
        <v>4047</v>
      </c>
      <c r="K781" s="82"/>
      <c r="L781" s="81"/>
      <c r="M781" s="53"/>
      <c r="N781" s="53"/>
      <c r="O781" s="53"/>
      <c r="P781" s="53"/>
      <c r="Q781" s="92"/>
      <c r="R781" s="53"/>
      <c r="S781" s="53"/>
      <c r="T781" s="55"/>
    </row>
    <row r="782" ht="15.75" customHeight="1" spans="1:20">
      <c r="A782" t="s">
        <v>299</v>
      </c>
      <c r="B782">
        <v>260090</v>
      </c>
      <c r="C782" t="s">
        <v>17</v>
      </c>
      <c r="D782">
        <v>1</v>
      </c>
      <c r="E782" s="53" t="str">
        <f>IF(ISBLANK(A782),,INDEX('Store Master'!C:C,MATCH(A782,'Store Master'!A:A,0)))</f>
        <v>Coimbatore DC</v>
      </c>
      <c r="F782" s="81" t="str">
        <f>IF(ISBLANK(A782),,INDEX('Store Master'!D:D,MATCH(A782,'Store Master'!A:A,0)))</f>
        <v>DC</v>
      </c>
      <c r="G782" s="81" t="str">
        <f>IF(ISBLANK(A782),,INDEX(Inputs!D:D,MATCH(B782,Inputs!E:E,0)))</f>
        <v>400PP Xcite Neo Keyboard &amp; Mouse USB</v>
      </c>
      <c r="H782" s="82" t="str">
        <f t="shared" si="16"/>
        <v>DC</v>
      </c>
      <c r="I782" s="82">
        <f>IF(ISBLANK(A782),,INDEX(Inputs!G:G,MATCH(B782,Inputs!E:E,0)))</f>
        <v>729</v>
      </c>
      <c r="J782" s="87">
        <f t="shared" si="15"/>
        <v>729</v>
      </c>
      <c r="K782" s="82"/>
      <c r="L782" s="81"/>
      <c r="M782" s="53"/>
      <c r="N782" s="53"/>
      <c r="O782" s="53"/>
      <c r="P782" s="53"/>
      <c r="Q782" s="92"/>
      <c r="R782" s="53"/>
      <c r="S782" s="53"/>
      <c r="T782" s="55"/>
    </row>
    <row r="783" ht="15.75" customHeight="1" spans="1:20">
      <c r="A783" t="s">
        <v>299</v>
      </c>
      <c r="B783">
        <v>260089</v>
      </c>
      <c r="C783" t="s">
        <v>18</v>
      </c>
      <c r="D783">
        <v>1</v>
      </c>
      <c r="E783" s="53" t="str">
        <f>IF(ISBLANK(A783),,INDEX('Store Master'!C:C,MATCH(A783,'Store Master'!A:A,0)))</f>
        <v>Coimbatore DC</v>
      </c>
      <c r="F783" s="81" t="str">
        <f>IF(ISBLANK(A783),,INDEX('Store Master'!D:D,MATCH(A783,'Store Master'!A:A,0)))</f>
        <v>DC</v>
      </c>
      <c r="G783" s="81" t="str">
        <f>IF(ISBLANK(A783),,INDEX(Inputs!D:D,MATCH(B783,Inputs!E:E,0)))</f>
        <v>398PP Xcite Neo Keyboard USB</v>
      </c>
      <c r="H783" s="82" t="str">
        <f t="shared" si="16"/>
        <v>DC</v>
      </c>
      <c r="I783" s="82">
        <f>IF(ISBLANK(A783),,INDEX(Inputs!G:G,MATCH(B783,Inputs!E:E,0)))</f>
        <v>529</v>
      </c>
      <c r="J783" s="87">
        <f t="shared" si="15"/>
        <v>529</v>
      </c>
      <c r="K783" s="82"/>
      <c r="L783" s="81"/>
      <c r="M783" s="53"/>
      <c r="N783" s="53"/>
      <c r="O783" s="53"/>
      <c r="P783" s="53"/>
      <c r="Q783" s="92"/>
      <c r="R783" s="53"/>
      <c r="S783" s="53"/>
      <c r="T783" s="55"/>
    </row>
    <row r="784" ht="15.75" customHeight="1" spans="1:20">
      <c r="A784" t="s">
        <v>300</v>
      </c>
      <c r="B784">
        <v>250417</v>
      </c>
      <c r="C784" t="s">
        <v>39</v>
      </c>
      <c r="D784">
        <v>3</v>
      </c>
      <c r="E784" s="53" t="str">
        <f>IF(ISBLANK(A784),,INDEX('Store Master'!C:C,MATCH(A784,'Store Master'!A:A,0)))</f>
        <v>Rajpura</v>
      </c>
      <c r="F784" s="81" t="str">
        <f>IF(ISBLANK(A784),,INDEX('Store Master'!D:D,MATCH(A784,'Store Master'!A:A,0)))</f>
        <v>DC</v>
      </c>
      <c r="G784" s="81" t="str">
        <f>IF(ISBLANK(A784),,INDEX(Inputs!D:D,MATCH(B784,Inputs!E:E,0)))</f>
        <v>416PP Super Speed Hub 4 Port USB 3.0</v>
      </c>
      <c r="H784" s="82" t="str">
        <f t="shared" si="16"/>
        <v>DC</v>
      </c>
      <c r="I784" s="82">
        <f>IF(ISBLANK(A784),,INDEX(Inputs!G:G,MATCH(B784,Inputs!E:E,0)))</f>
        <v>929</v>
      </c>
      <c r="J784" s="87">
        <f t="shared" si="15"/>
        <v>2787</v>
      </c>
      <c r="K784" s="82"/>
      <c r="L784" s="81"/>
      <c r="M784" s="53"/>
      <c r="N784" s="53"/>
      <c r="O784" s="53"/>
      <c r="P784" s="53"/>
      <c r="Q784" s="92"/>
      <c r="R784" s="53"/>
      <c r="S784" s="53"/>
      <c r="T784" s="55"/>
    </row>
    <row r="785" ht="15.75" customHeight="1" spans="1:20">
      <c r="A785" t="s">
        <v>300</v>
      </c>
      <c r="B785">
        <v>250423</v>
      </c>
      <c r="C785" t="s">
        <v>11</v>
      </c>
      <c r="D785">
        <v>5</v>
      </c>
      <c r="E785" s="53" t="str">
        <f>IF(ISBLANK(A785),,INDEX('Store Master'!C:C,MATCH(A785,'Store Master'!A:A,0)))</f>
        <v>Rajpura</v>
      </c>
      <c r="F785" s="81" t="str">
        <f>IF(ISBLANK(A785),,INDEX('Store Master'!D:D,MATCH(A785,'Store Master'!A:A,0)))</f>
        <v>DC</v>
      </c>
      <c r="G785" s="81" t="str">
        <f>IF(ISBLANK(A785),,INDEX(Inputs!D:D,MATCH(B785,Inputs!E:E,0)))</f>
        <v>650GR Ergo View Laptop Stand-Grey</v>
      </c>
      <c r="H785" s="82" t="str">
        <f t="shared" si="16"/>
        <v>DC</v>
      </c>
      <c r="I785" s="82">
        <f>IF(ISBLANK(A785),,INDEX(Inputs!G:G,MATCH(B785,Inputs!E:E,0)))</f>
        <v>759</v>
      </c>
      <c r="J785" s="87">
        <f t="shared" si="15"/>
        <v>3795</v>
      </c>
      <c r="K785" s="82"/>
      <c r="L785" s="81"/>
      <c r="M785" s="53"/>
      <c r="N785" s="53"/>
      <c r="O785" s="53"/>
      <c r="P785" s="53"/>
      <c r="Q785" s="92"/>
      <c r="R785" s="53"/>
      <c r="S785" s="53"/>
      <c r="T785" s="55"/>
    </row>
    <row r="786" ht="15.75" customHeight="1" spans="1:20">
      <c r="A786" t="s">
        <v>300</v>
      </c>
      <c r="B786">
        <v>256479</v>
      </c>
      <c r="C786" t="s">
        <v>28</v>
      </c>
      <c r="D786">
        <v>2</v>
      </c>
      <c r="E786" s="53" t="str">
        <f>IF(ISBLANK(A786),,INDEX('Store Master'!C:C,MATCH(A786,'Store Master'!A:A,0)))</f>
        <v>Rajpura</v>
      </c>
      <c r="F786" s="81" t="str">
        <f>IF(ISBLANK(A786),,INDEX('Store Master'!D:D,MATCH(A786,'Store Master'!A:A,0)))</f>
        <v>DC</v>
      </c>
      <c r="G786" s="81" t="str">
        <f>IF(ISBLANK(A786),,INDEX(Inputs!D:D,MATCH(B786,Inputs!E:E,0)))</f>
        <v>997PP EvoFox Explore Gaming Bundle (422,423,659,595)</v>
      </c>
      <c r="H786" s="82" t="str">
        <f t="shared" si="16"/>
        <v>DC</v>
      </c>
      <c r="I786" s="82">
        <f>IF(ISBLANK(A786),,INDEX(Inputs!G:G,MATCH(B786,Inputs!E:E,0)))</f>
        <v>2500</v>
      </c>
      <c r="J786" s="87">
        <f t="shared" si="15"/>
        <v>5000</v>
      </c>
      <c r="K786" s="82"/>
      <c r="L786" s="81"/>
      <c r="M786" s="53"/>
      <c r="N786" s="53"/>
      <c r="O786" s="53"/>
      <c r="P786" s="53"/>
      <c r="Q786" s="92"/>
      <c r="R786" s="53"/>
      <c r="S786" s="53"/>
      <c r="T786" s="55"/>
    </row>
    <row r="787" ht="15.75" customHeight="1" spans="1:20">
      <c r="A787" t="s">
        <v>300</v>
      </c>
      <c r="B787">
        <v>250878</v>
      </c>
      <c r="C787" t="s">
        <v>24</v>
      </c>
      <c r="D787">
        <v>7</v>
      </c>
      <c r="E787" s="53" t="str">
        <f>IF(ISBLANK(A787),,INDEX('Store Master'!C:C,MATCH(A787,'Store Master'!A:A,0)))</f>
        <v>Rajpura</v>
      </c>
      <c r="F787" s="81" t="str">
        <f>IF(ISBLANK(A787),,INDEX('Store Master'!D:D,MATCH(A787,'Store Master'!A:A,0)))</f>
        <v>DC</v>
      </c>
      <c r="G787" s="81" t="str">
        <f>IF(ISBLANK(A787),,INDEX(Inputs!D:D,MATCH(B787,Inputs!E:E,0)))</f>
        <v>596BK Evo Fox Falcon LX35 Medium Speed LED Mouse Pad</v>
      </c>
      <c r="H787" s="82" t="str">
        <f t="shared" si="16"/>
        <v>DC</v>
      </c>
      <c r="I787" s="82">
        <f>IF(ISBLANK(A787),,INDEX(Inputs!G:G,MATCH(B787,Inputs!E:E,0)))</f>
        <v>999</v>
      </c>
      <c r="J787" s="87">
        <f t="shared" si="15"/>
        <v>6993</v>
      </c>
      <c r="K787" s="82"/>
      <c r="L787" s="81"/>
      <c r="M787" s="53"/>
      <c r="N787" s="53"/>
      <c r="O787" s="53"/>
      <c r="P787" s="53"/>
      <c r="Q787" s="92"/>
      <c r="R787" s="53"/>
      <c r="S787" s="53"/>
      <c r="T787" s="55"/>
    </row>
    <row r="788" ht="15.75" customHeight="1" spans="1:20">
      <c r="A788" t="s">
        <v>300</v>
      </c>
      <c r="B788">
        <v>250877</v>
      </c>
      <c r="C788" t="s">
        <v>22</v>
      </c>
      <c r="D788">
        <v>3</v>
      </c>
      <c r="E788" s="53" t="str">
        <f>IF(ISBLANK(A788),,INDEX('Store Master'!C:C,MATCH(A788,'Store Master'!A:A,0)))</f>
        <v>Rajpura</v>
      </c>
      <c r="F788" s="81" t="str">
        <f>IF(ISBLANK(A788),,INDEX('Store Master'!D:D,MATCH(A788,'Store Master'!A:A,0)))</f>
        <v>DC</v>
      </c>
      <c r="G788" s="81" t="str">
        <f>IF(ISBLANK(A788),,INDEX(Inputs!D:D,MATCH(B788,Inputs!E:E,0)))</f>
        <v>595BK Evo Fox Falcon X35 Medium Speed Mouse Pad</v>
      </c>
      <c r="H788" s="82" t="str">
        <f t="shared" si="16"/>
        <v>DC</v>
      </c>
      <c r="I788" s="82">
        <f>IF(ISBLANK(A788),,INDEX(Inputs!G:G,MATCH(B788,Inputs!E:E,0)))</f>
        <v>349</v>
      </c>
      <c r="J788" s="87">
        <f t="shared" si="15"/>
        <v>1047</v>
      </c>
      <c r="K788" s="82"/>
      <c r="L788" s="81"/>
      <c r="M788" s="53"/>
      <c r="N788" s="53"/>
      <c r="O788" s="53"/>
      <c r="P788" s="53"/>
      <c r="Q788" s="92"/>
      <c r="R788" s="53"/>
      <c r="S788" s="53"/>
      <c r="T788" s="55"/>
    </row>
    <row r="789" ht="15.75" customHeight="1" spans="1:20">
      <c r="A789" t="s">
        <v>300</v>
      </c>
      <c r="B789">
        <v>250879</v>
      </c>
      <c r="C789" t="s">
        <v>30</v>
      </c>
      <c r="D789">
        <v>25</v>
      </c>
      <c r="E789" s="53" t="str">
        <f>IF(ISBLANK(A789),,INDEX('Store Master'!C:C,MATCH(A789,'Store Master'!A:A,0)))</f>
        <v>Rajpura</v>
      </c>
      <c r="F789" s="81" t="str">
        <f>IF(ISBLANK(A789),,INDEX('Store Master'!D:D,MATCH(A789,'Store Master'!A:A,0)))</f>
        <v>DC</v>
      </c>
      <c r="G789" s="81" t="str">
        <f>IF(ISBLANK(A789),,INDEX(Inputs!D:D,MATCH(B789,Inputs!E:E,0)))</f>
        <v>597BK Evo Fox Falcon X85 Extra Large Speed Mouse Pad</v>
      </c>
      <c r="H789" s="82" t="str">
        <f t="shared" si="16"/>
        <v>DC</v>
      </c>
      <c r="I789" s="82">
        <f>IF(ISBLANK(A789),,INDEX(Inputs!G:G,MATCH(B789,Inputs!E:E,0)))</f>
        <v>699</v>
      </c>
      <c r="J789" s="87">
        <f t="shared" si="15"/>
        <v>17475</v>
      </c>
      <c r="K789" s="82"/>
      <c r="L789" s="81"/>
      <c r="M789" s="53"/>
      <c r="N789" s="53"/>
      <c r="O789" s="53"/>
      <c r="P789" s="53"/>
      <c r="Q789" s="92"/>
      <c r="R789" s="53"/>
      <c r="S789" s="53"/>
      <c r="T789" s="55"/>
    </row>
    <row r="790" ht="15.75" customHeight="1" spans="1:20">
      <c r="A790" t="s">
        <v>300</v>
      </c>
      <c r="B790">
        <v>256480</v>
      </c>
      <c r="C790" t="s">
        <v>25</v>
      </c>
      <c r="D790">
        <v>5</v>
      </c>
      <c r="E790" s="53" t="str">
        <f>IF(ISBLANK(A790),,INDEX('Store Master'!C:C,MATCH(A790,'Store Master'!A:A,0)))</f>
        <v>Rajpura</v>
      </c>
      <c r="F790" s="81" t="str">
        <f>IF(ISBLANK(A790),,INDEX('Store Master'!D:D,MATCH(A790,'Store Master'!A:A,0)))</f>
        <v>DC</v>
      </c>
      <c r="G790" s="81" t="str">
        <f>IF(ISBLANK(A790),,INDEX(Inputs!D:D,MATCH(B790,Inputs!E:E,0)))</f>
        <v>998PP EvoFox Prime Gaming Bundle (422,423,658,597)</v>
      </c>
      <c r="H790" s="82" t="str">
        <f t="shared" si="16"/>
        <v>DC</v>
      </c>
      <c r="I790" s="82">
        <f>IF(ISBLANK(A790),,INDEX(Inputs!G:G,MATCH(B790,Inputs!E:E,0)))</f>
        <v>3000</v>
      </c>
      <c r="J790" s="87">
        <f t="shared" si="15"/>
        <v>15000</v>
      </c>
      <c r="K790" s="82"/>
      <c r="L790" s="81"/>
      <c r="M790" s="53"/>
      <c r="N790" s="53"/>
      <c r="O790" s="53"/>
      <c r="P790" s="53"/>
      <c r="Q790" s="92"/>
      <c r="R790" s="53"/>
      <c r="S790" s="53"/>
      <c r="T790" s="55"/>
    </row>
    <row r="791" ht="15.75" customHeight="1" spans="1:20">
      <c r="A791" t="s">
        <v>300</v>
      </c>
      <c r="B791">
        <v>250876</v>
      </c>
      <c r="C791" t="s">
        <v>26</v>
      </c>
      <c r="D791">
        <v>8</v>
      </c>
      <c r="E791" s="53" t="str">
        <f>IF(ISBLANK(A791),,INDEX('Store Master'!C:C,MATCH(A791,'Store Master'!A:A,0)))</f>
        <v>Rajpura</v>
      </c>
      <c r="F791" s="81" t="str">
        <f>IF(ISBLANK(A791),,INDEX('Store Master'!D:D,MATCH(A791,'Store Master'!A:A,0)))</f>
        <v>DC</v>
      </c>
      <c r="G791" s="81" t="str">
        <f>IF(ISBLANK(A791),,INDEX(Inputs!D:D,MATCH(B791,Inputs!E:E,0)))</f>
        <v>649BK EvoFox Typhoon Laptop Cooling Pad</v>
      </c>
      <c r="H791" s="82" t="str">
        <f t="shared" si="16"/>
        <v>DC</v>
      </c>
      <c r="I791" s="82">
        <f>IF(ISBLANK(A791),,INDEX(Inputs!G:G,MATCH(B791,Inputs!E:E,0)))</f>
        <v>1399</v>
      </c>
      <c r="J791" s="87">
        <f t="shared" si="15"/>
        <v>11192</v>
      </c>
      <c r="K791" s="82"/>
      <c r="L791" s="81"/>
      <c r="M791" s="53"/>
      <c r="N791" s="53"/>
      <c r="O791" s="53"/>
      <c r="P791" s="53"/>
      <c r="Q791" s="92"/>
      <c r="R791" s="53"/>
      <c r="S791" s="53"/>
      <c r="T791" s="55"/>
    </row>
    <row r="792" ht="15.75" customHeight="1" spans="1:20">
      <c r="A792" t="s">
        <v>300</v>
      </c>
      <c r="B792">
        <v>250874</v>
      </c>
      <c r="C792" t="s">
        <v>13</v>
      </c>
      <c r="D792">
        <v>2</v>
      </c>
      <c r="E792" s="53" t="str">
        <f>IF(ISBLANK(A792),,INDEX('Store Master'!C:C,MATCH(A792,'Store Master'!A:A,0)))</f>
        <v>Rajpura</v>
      </c>
      <c r="F792" s="81" t="str">
        <f>IF(ISBLANK(A792),,INDEX('Store Master'!D:D,MATCH(A792,'Store Master'!A:A,0)))</f>
        <v>DC</v>
      </c>
      <c r="G792" s="81" t="str">
        <f>IF(ISBLANK(A792),,INDEX(Inputs!D:D,MATCH(B792,Inputs!E:E,0)))</f>
        <v>432BK EvoFox X-Team Gaming Keyboard &amp; Mouse (USB)</v>
      </c>
      <c r="H792" s="82" t="str">
        <f t="shared" si="16"/>
        <v>DC</v>
      </c>
      <c r="I792" s="82">
        <f>IF(ISBLANK(A792),,INDEX(Inputs!G:G,MATCH(B792,Inputs!E:E,0)))</f>
        <v>1349</v>
      </c>
      <c r="J792" s="87">
        <f t="shared" si="15"/>
        <v>2698</v>
      </c>
      <c r="K792" s="82"/>
      <c r="L792" s="81"/>
      <c r="M792" s="53"/>
      <c r="N792" s="53"/>
      <c r="O792" s="53"/>
      <c r="P792" s="53"/>
      <c r="Q792" s="92"/>
      <c r="R792" s="53"/>
      <c r="S792" s="53"/>
      <c r="T792" s="55"/>
    </row>
    <row r="793" ht="15.75" customHeight="1" spans="1:20">
      <c r="A793" t="s">
        <v>300</v>
      </c>
      <c r="B793">
        <v>260086</v>
      </c>
      <c r="C793" t="s">
        <v>16</v>
      </c>
      <c r="D793">
        <v>1</v>
      </c>
      <c r="E793" s="53" t="str">
        <f>IF(ISBLANK(A793),,INDEX('Store Master'!C:C,MATCH(A793,'Store Master'!A:A,0)))</f>
        <v>Rajpura</v>
      </c>
      <c r="F793" s="81" t="str">
        <f>IF(ISBLANK(A793),,INDEX('Store Master'!D:D,MATCH(A793,'Store Master'!A:A,0)))</f>
        <v>DC</v>
      </c>
      <c r="G793" s="81" t="str">
        <f>IF(ISBLANK(A793),,INDEX(Inputs!D:D,MATCH(B793,Inputs!E:E,0)))</f>
        <v>436BK Type-C 6 in 1 Multiport Hub</v>
      </c>
      <c r="H793" s="82" t="str">
        <f t="shared" si="16"/>
        <v>DC</v>
      </c>
      <c r="I793" s="82">
        <f>IF(ISBLANK(A793),,INDEX(Inputs!G:G,MATCH(B793,Inputs!E:E,0)))</f>
        <v>1699</v>
      </c>
      <c r="J793" s="87">
        <f t="shared" si="15"/>
        <v>1699</v>
      </c>
      <c r="K793" s="82"/>
      <c r="L793" s="81"/>
      <c r="M793" s="53"/>
      <c r="N793" s="53"/>
      <c r="O793" s="53"/>
      <c r="P793" s="53"/>
      <c r="Q793" s="92"/>
      <c r="R793" s="53"/>
      <c r="S793" s="53"/>
      <c r="T793" s="55"/>
    </row>
    <row r="794" ht="15.75" customHeight="1" spans="1:20">
      <c r="A794" t="s">
        <v>301</v>
      </c>
      <c r="B794">
        <v>250417</v>
      </c>
      <c r="C794" t="s">
        <v>39</v>
      </c>
      <c r="D794">
        <v>4</v>
      </c>
      <c r="E794" s="53" t="str">
        <f>IF(ISBLANK(A794),,INDEX('Store Master'!C:C,MATCH(A794,'Store Master'!A:A,0)))</f>
        <v>Surat</v>
      </c>
      <c r="F794" s="81" t="str">
        <f>IF(ISBLANK(A794),,INDEX('Store Master'!D:D,MATCH(A794,'Store Master'!A:A,0)))</f>
        <v>DC</v>
      </c>
      <c r="G794" s="81" t="str">
        <f>IF(ISBLANK(A794),,INDEX(Inputs!D:D,MATCH(B794,Inputs!E:E,0)))</f>
        <v>416PP Super Speed Hub 4 Port USB 3.0</v>
      </c>
      <c r="H794" s="82" t="str">
        <f t="shared" si="16"/>
        <v>DC</v>
      </c>
      <c r="I794" s="82">
        <f>IF(ISBLANK(A794),,INDEX(Inputs!G:G,MATCH(B794,Inputs!E:E,0)))</f>
        <v>929</v>
      </c>
      <c r="J794" s="87">
        <f t="shared" si="15"/>
        <v>3716</v>
      </c>
      <c r="K794" s="82"/>
      <c r="L794" s="81"/>
      <c r="M794" s="53"/>
      <c r="N794" s="53"/>
      <c r="O794" s="53"/>
      <c r="P794" s="53"/>
      <c r="Q794" s="92"/>
      <c r="R794" s="53"/>
      <c r="S794" s="53"/>
      <c r="T794" s="55"/>
    </row>
    <row r="795" ht="15.75" customHeight="1" spans="1:20">
      <c r="A795" t="s">
        <v>301</v>
      </c>
      <c r="B795">
        <v>250423</v>
      </c>
      <c r="C795" t="s">
        <v>11</v>
      </c>
      <c r="D795">
        <v>5</v>
      </c>
      <c r="E795" s="53" t="str">
        <f>IF(ISBLANK(A795),,INDEX('Store Master'!C:C,MATCH(A795,'Store Master'!A:A,0)))</f>
        <v>Surat</v>
      </c>
      <c r="F795" s="81" t="str">
        <f>IF(ISBLANK(A795),,INDEX('Store Master'!D:D,MATCH(A795,'Store Master'!A:A,0)))</f>
        <v>DC</v>
      </c>
      <c r="G795" s="81" t="str">
        <f>IF(ISBLANK(A795),,INDEX(Inputs!D:D,MATCH(B795,Inputs!E:E,0)))</f>
        <v>650GR Ergo View Laptop Stand-Grey</v>
      </c>
      <c r="H795" s="82" t="str">
        <f t="shared" si="16"/>
        <v>DC</v>
      </c>
      <c r="I795" s="82">
        <f>IF(ISBLANK(A795),,INDEX(Inputs!G:G,MATCH(B795,Inputs!E:E,0)))</f>
        <v>759</v>
      </c>
      <c r="J795" s="87">
        <f t="shared" si="15"/>
        <v>3795</v>
      </c>
      <c r="K795" s="82"/>
      <c r="L795" s="81"/>
      <c r="M795" s="53"/>
      <c r="N795" s="53"/>
      <c r="O795" s="53"/>
      <c r="P795" s="53"/>
      <c r="Q795" s="92"/>
      <c r="R795" s="53"/>
      <c r="S795" s="53"/>
      <c r="T795" s="55"/>
    </row>
    <row r="796" ht="15.75" customHeight="1" spans="1:20">
      <c r="A796" t="s">
        <v>301</v>
      </c>
      <c r="B796">
        <v>256479</v>
      </c>
      <c r="C796" t="s">
        <v>28</v>
      </c>
      <c r="D796">
        <v>1</v>
      </c>
      <c r="E796" s="53" t="str">
        <f>IF(ISBLANK(A796),,INDEX('Store Master'!C:C,MATCH(A796,'Store Master'!A:A,0)))</f>
        <v>Surat</v>
      </c>
      <c r="F796" s="81" t="str">
        <f>IF(ISBLANK(A796),,INDEX('Store Master'!D:D,MATCH(A796,'Store Master'!A:A,0)))</f>
        <v>DC</v>
      </c>
      <c r="G796" s="81" t="str">
        <f>IF(ISBLANK(A796),,INDEX(Inputs!D:D,MATCH(B796,Inputs!E:E,0)))</f>
        <v>997PP EvoFox Explore Gaming Bundle (422,423,659,595)</v>
      </c>
      <c r="H796" s="82" t="str">
        <f t="shared" si="16"/>
        <v>DC</v>
      </c>
      <c r="I796" s="82">
        <f>IF(ISBLANK(A796),,INDEX(Inputs!G:G,MATCH(B796,Inputs!E:E,0)))</f>
        <v>2500</v>
      </c>
      <c r="J796" s="87">
        <f t="shared" si="15"/>
        <v>2500</v>
      </c>
      <c r="K796" s="82"/>
      <c r="L796" s="81"/>
      <c r="M796" s="53"/>
      <c r="N796" s="53"/>
      <c r="O796" s="53"/>
      <c r="P796" s="53"/>
      <c r="Q796" s="92"/>
      <c r="R796" s="53"/>
      <c r="S796" s="53"/>
      <c r="T796" s="55"/>
    </row>
    <row r="797" ht="15.75" customHeight="1" spans="1:20">
      <c r="A797" t="s">
        <v>301</v>
      </c>
      <c r="B797">
        <v>250878</v>
      </c>
      <c r="C797" t="s">
        <v>24</v>
      </c>
      <c r="D797">
        <v>7</v>
      </c>
      <c r="E797" s="53" t="str">
        <f>IF(ISBLANK(A797),,INDEX('Store Master'!C:C,MATCH(A797,'Store Master'!A:A,0)))</f>
        <v>Surat</v>
      </c>
      <c r="F797" s="81" t="str">
        <f>IF(ISBLANK(A797),,INDEX('Store Master'!D:D,MATCH(A797,'Store Master'!A:A,0)))</f>
        <v>DC</v>
      </c>
      <c r="G797" s="81" t="str">
        <f>IF(ISBLANK(A797),,INDEX(Inputs!D:D,MATCH(B797,Inputs!E:E,0)))</f>
        <v>596BK Evo Fox Falcon LX35 Medium Speed LED Mouse Pad</v>
      </c>
      <c r="H797" s="82" t="str">
        <f t="shared" si="16"/>
        <v>DC</v>
      </c>
      <c r="I797" s="82">
        <f>IF(ISBLANK(A797),,INDEX(Inputs!G:G,MATCH(B797,Inputs!E:E,0)))</f>
        <v>999</v>
      </c>
      <c r="J797" s="87">
        <f t="shared" si="15"/>
        <v>6993</v>
      </c>
      <c r="K797" s="82"/>
      <c r="L797" s="81"/>
      <c r="M797" s="53"/>
      <c r="N797" s="53"/>
      <c r="O797" s="53"/>
      <c r="P797" s="53"/>
      <c r="Q797" s="92"/>
      <c r="R797" s="53"/>
      <c r="S797" s="53"/>
      <c r="T797" s="55"/>
    </row>
    <row r="798" ht="15.75" customHeight="1" spans="1:20">
      <c r="A798" t="s">
        <v>301</v>
      </c>
      <c r="B798">
        <v>250877</v>
      </c>
      <c r="C798" t="s">
        <v>22</v>
      </c>
      <c r="D798">
        <v>1</v>
      </c>
      <c r="E798" s="53" t="str">
        <f>IF(ISBLANK(A798),,INDEX('Store Master'!C:C,MATCH(A798,'Store Master'!A:A,0)))</f>
        <v>Surat</v>
      </c>
      <c r="F798" s="81" t="str">
        <f>IF(ISBLANK(A798),,INDEX('Store Master'!D:D,MATCH(A798,'Store Master'!A:A,0)))</f>
        <v>DC</v>
      </c>
      <c r="G798" s="81" t="str">
        <f>IF(ISBLANK(A798),,INDEX(Inputs!D:D,MATCH(B798,Inputs!E:E,0)))</f>
        <v>595BK Evo Fox Falcon X35 Medium Speed Mouse Pad</v>
      </c>
      <c r="H798" s="82" t="str">
        <f t="shared" si="16"/>
        <v>DC</v>
      </c>
      <c r="I798" s="82">
        <f>IF(ISBLANK(A798),,INDEX(Inputs!G:G,MATCH(B798,Inputs!E:E,0)))</f>
        <v>349</v>
      </c>
      <c r="J798" s="87">
        <f t="shared" si="15"/>
        <v>349</v>
      </c>
      <c r="K798" s="82"/>
      <c r="L798" s="81"/>
      <c r="M798" s="53"/>
      <c r="N798" s="53"/>
      <c r="O798" s="53"/>
      <c r="P798" s="53"/>
      <c r="Q798" s="92"/>
      <c r="R798" s="53"/>
      <c r="S798" s="53"/>
      <c r="T798" s="55"/>
    </row>
    <row r="799" ht="15.75" customHeight="1" spans="1:20">
      <c r="A799" t="s">
        <v>301</v>
      </c>
      <c r="B799">
        <v>250879</v>
      </c>
      <c r="C799" t="s">
        <v>30</v>
      </c>
      <c r="D799">
        <v>46</v>
      </c>
      <c r="E799" s="53" t="str">
        <f>IF(ISBLANK(A799),,INDEX('Store Master'!C:C,MATCH(A799,'Store Master'!A:A,0)))</f>
        <v>Surat</v>
      </c>
      <c r="F799" s="81" t="str">
        <f>IF(ISBLANK(A799),,INDEX('Store Master'!D:D,MATCH(A799,'Store Master'!A:A,0)))</f>
        <v>DC</v>
      </c>
      <c r="G799" s="81" t="str">
        <f>IF(ISBLANK(A799),,INDEX(Inputs!D:D,MATCH(B799,Inputs!E:E,0)))</f>
        <v>597BK Evo Fox Falcon X85 Extra Large Speed Mouse Pad</v>
      </c>
      <c r="H799" s="82" t="str">
        <f t="shared" si="16"/>
        <v>DC</v>
      </c>
      <c r="I799" s="82">
        <f>IF(ISBLANK(A799),,INDEX(Inputs!G:G,MATCH(B799,Inputs!E:E,0)))</f>
        <v>699</v>
      </c>
      <c r="J799" s="87">
        <f t="shared" si="15"/>
        <v>32154</v>
      </c>
      <c r="K799" s="82"/>
      <c r="L799" s="81"/>
      <c r="M799" s="53"/>
      <c r="N799" s="53"/>
      <c r="O799" s="53"/>
      <c r="P799" s="53"/>
      <c r="Q799" s="92"/>
      <c r="R799" s="53"/>
      <c r="S799" s="53"/>
      <c r="T799" s="55"/>
    </row>
    <row r="800" ht="15.75" customHeight="1" spans="1:20">
      <c r="A800" t="s">
        <v>301</v>
      </c>
      <c r="B800">
        <v>250881</v>
      </c>
      <c r="C800" t="s">
        <v>98</v>
      </c>
      <c r="D800">
        <v>1</v>
      </c>
      <c r="E800" s="53" t="str">
        <f>IF(ISBLANK(A800),,INDEX('Store Master'!C:C,MATCH(A800,'Store Master'!A:A,0)))</f>
        <v>Surat</v>
      </c>
      <c r="F800" s="81" t="str">
        <f>IF(ISBLANK(A800),,INDEX('Store Master'!D:D,MATCH(A800,'Store Master'!A:A,0)))</f>
        <v>DC</v>
      </c>
      <c r="G800" s="81" t="str">
        <f>IF(ISBLANK(A800),,INDEX(Inputs!D:D,MATCH(B800,Inputs!E:E,0)))</f>
        <v>795BK EvoFox Phantom Pro RGB Gaming Mouse USB</v>
      </c>
      <c r="H800" s="82" t="str">
        <f t="shared" si="16"/>
        <v>DC</v>
      </c>
      <c r="I800" s="82">
        <f>IF(ISBLANK(A800),,INDEX(Inputs!G:G,MATCH(B800,Inputs!E:E,0)))</f>
        <v>799</v>
      </c>
      <c r="J800" s="87">
        <f t="shared" si="15"/>
        <v>799</v>
      </c>
      <c r="K800" s="82"/>
      <c r="L800" s="81"/>
      <c r="M800" s="53"/>
      <c r="N800" s="53"/>
      <c r="O800" s="53"/>
      <c r="P800" s="53"/>
      <c r="Q800" s="92"/>
      <c r="R800" s="53"/>
      <c r="S800" s="53"/>
      <c r="T800" s="55"/>
    </row>
    <row r="801" ht="15.75" customHeight="1" spans="1:20">
      <c r="A801" t="s">
        <v>301</v>
      </c>
      <c r="B801">
        <v>256480</v>
      </c>
      <c r="C801" t="s">
        <v>25</v>
      </c>
      <c r="D801">
        <v>2</v>
      </c>
      <c r="E801" s="53" t="str">
        <f>IF(ISBLANK(A801),,INDEX('Store Master'!C:C,MATCH(A801,'Store Master'!A:A,0)))</f>
        <v>Surat</v>
      </c>
      <c r="F801" s="81" t="str">
        <f>IF(ISBLANK(A801),,INDEX('Store Master'!D:D,MATCH(A801,'Store Master'!A:A,0)))</f>
        <v>DC</v>
      </c>
      <c r="G801" s="81" t="str">
        <f>IF(ISBLANK(A801),,INDEX(Inputs!D:D,MATCH(B801,Inputs!E:E,0)))</f>
        <v>998PP EvoFox Prime Gaming Bundle (422,423,658,597)</v>
      </c>
      <c r="H801" s="82" t="str">
        <f t="shared" si="16"/>
        <v>DC</v>
      </c>
      <c r="I801" s="82">
        <f>IF(ISBLANK(A801),,INDEX(Inputs!G:G,MATCH(B801,Inputs!E:E,0)))</f>
        <v>3000</v>
      </c>
      <c r="J801" s="87">
        <f t="shared" si="15"/>
        <v>6000</v>
      </c>
      <c r="K801" s="82"/>
      <c r="L801" s="81"/>
      <c r="M801" s="53"/>
      <c r="N801" s="53"/>
      <c r="O801" s="53"/>
      <c r="P801" s="53"/>
      <c r="Q801" s="92"/>
      <c r="R801" s="53"/>
      <c r="S801" s="53"/>
      <c r="T801" s="55"/>
    </row>
    <row r="802" ht="15.75" customHeight="1" spans="1:20">
      <c r="A802" t="s">
        <v>301</v>
      </c>
      <c r="B802">
        <v>250876</v>
      </c>
      <c r="C802" t="s">
        <v>26</v>
      </c>
      <c r="D802">
        <v>9</v>
      </c>
      <c r="E802" s="53" t="str">
        <f>IF(ISBLANK(A802),,INDEX('Store Master'!C:C,MATCH(A802,'Store Master'!A:A,0)))</f>
        <v>Surat</v>
      </c>
      <c r="F802" s="81" t="str">
        <f>IF(ISBLANK(A802),,INDEX('Store Master'!D:D,MATCH(A802,'Store Master'!A:A,0)))</f>
        <v>DC</v>
      </c>
      <c r="G802" s="81" t="str">
        <f>IF(ISBLANK(A802),,INDEX(Inputs!D:D,MATCH(B802,Inputs!E:E,0)))</f>
        <v>649BK EvoFox Typhoon Laptop Cooling Pad</v>
      </c>
      <c r="H802" s="82" t="str">
        <f t="shared" si="16"/>
        <v>DC</v>
      </c>
      <c r="I802" s="82">
        <f>IF(ISBLANK(A802),,INDEX(Inputs!G:G,MATCH(B802,Inputs!E:E,0)))</f>
        <v>1399</v>
      </c>
      <c r="J802" s="87">
        <f t="shared" si="15"/>
        <v>12591</v>
      </c>
      <c r="K802" s="82"/>
      <c r="L802" s="81"/>
      <c r="M802" s="53"/>
      <c r="N802" s="53"/>
      <c r="O802" s="53"/>
      <c r="P802" s="53"/>
      <c r="Q802" s="92"/>
      <c r="R802" s="53"/>
      <c r="S802" s="53"/>
      <c r="T802" s="55"/>
    </row>
    <row r="803" ht="15.75" customHeight="1" spans="1:20">
      <c r="A803" t="s">
        <v>301</v>
      </c>
      <c r="B803">
        <v>250875</v>
      </c>
      <c r="C803" t="s">
        <v>103</v>
      </c>
      <c r="D803">
        <v>3</v>
      </c>
      <c r="E803" s="53" t="str">
        <f>IF(ISBLANK(A803),,INDEX('Store Master'!C:C,MATCH(A803,'Store Master'!A:A,0)))</f>
        <v>Surat</v>
      </c>
      <c r="F803" s="81" t="str">
        <f>IF(ISBLANK(A803),,INDEX('Store Master'!D:D,MATCH(A803,'Store Master'!A:A,0)))</f>
        <v>DC</v>
      </c>
      <c r="G803" s="81" t="str">
        <f>IF(ISBLANK(A803),,INDEX(Inputs!D:D,MATCH(B803,Inputs!E:E,0)))</f>
        <v>433BK EvoFox WarHammer Gaming Keyboard (USB)</v>
      </c>
      <c r="H803" s="82" t="str">
        <f t="shared" si="16"/>
        <v>DC</v>
      </c>
      <c r="I803" s="82">
        <f>IF(ISBLANK(A803),,INDEX(Inputs!G:G,MATCH(B803,Inputs!E:E,0)))</f>
        <v>1099</v>
      </c>
      <c r="J803" s="87">
        <f t="shared" si="15"/>
        <v>3297</v>
      </c>
      <c r="K803" s="82"/>
      <c r="L803" s="81"/>
      <c r="M803" s="53"/>
      <c r="N803" s="53"/>
      <c r="O803" s="53"/>
      <c r="P803" s="53"/>
      <c r="Q803" s="92"/>
      <c r="R803" s="53"/>
      <c r="S803" s="53"/>
      <c r="T803" s="55"/>
    </row>
    <row r="804" ht="15.75" customHeight="1" spans="1:20">
      <c r="A804" t="s">
        <v>301</v>
      </c>
      <c r="B804">
        <v>250874</v>
      </c>
      <c r="C804" t="s">
        <v>13</v>
      </c>
      <c r="D804">
        <v>1</v>
      </c>
      <c r="E804" s="53" t="str">
        <f>IF(ISBLANK(A804),,INDEX('Store Master'!C:C,MATCH(A804,'Store Master'!A:A,0)))</f>
        <v>Surat</v>
      </c>
      <c r="F804" s="81" t="str">
        <f>IF(ISBLANK(A804),,INDEX('Store Master'!D:D,MATCH(A804,'Store Master'!A:A,0)))</f>
        <v>DC</v>
      </c>
      <c r="G804" s="81" t="str">
        <f>IF(ISBLANK(A804),,INDEX(Inputs!D:D,MATCH(B804,Inputs!E:E,0)))</f>
        <v>432BK EvoFox X-Team Gaming Keyboard &amp; Mouse (USB)</v>
      </c>
      <c r="H804" s="82" t="str">
        <f t="shared" si="16"/>
        <v>DC</v>
      </c>
      <c r="I804" s="82">
        <f>IF(ISBLANK(A804),,INDEX(Inputs!G:G,MATCH(B804,Inputs!E:E,0)))</f>
        <v>1349</v>
      </c>
      <c r="J804" s="87">
        <f t="shared" si="15"/>
        <v>1349</v>
      </c>
      <c r="K804" s="82"/>
      <c r="L804" s="81"/>
      <c r="M804" s="53"/>
      <c r="N804" s="53"/>
      <c r="O804" s="53"/>
      <c r="P804" s="53"/>
      <c r="Q804" s="92"/>
      <c r="R804" s="53"/>
      <c r="S804" s="53"/>
      <c r="T804" s="55"/>
    </row>
    <row r="805" ht="15.75" customHeight="1" spans="1:20">
      <c r="A805" t="s">
        <v>301</v>
      </c>
      <c r="B805">
        <v>250421</v>
      </c>
      <c r="C805" t="s">
        <v>14</v>
      </c>
      <c r="D805">
        <v>2</v>
      </c>
      <c r="E805" s="53" t="str">
        <f>IF(ISBLANK(A805),,INDEX('Store Master'!C:C,MATCH(A805,'Store Master'!A:A,0)))</f>
        <v>Surat</v>
      </c>
      <c r="F805" s="81" t="str">
        <f>IF(ISBLANK(A805),,INDEX('Store Master'!D:D,MATCH(A805,'Store Master'!A:A,0)))</f>
        <v>DC</v>
      </c>
      <c r="G805" s="81" t="str">
        <f>IF(ISBLANK(A805),,INDEX(Inputs!D:D,MATCH(B805,Inputs!E:E,0)))</f>
        <v>146BK NeoCase Sleeve MP 450 14</v>
      </c>
      <c r="H805" s="82" t="str">
        <f t="shared" si="16"/>
        <v>DC</v>
      </c>
      <c r="I805" s="82">
        <f>IF(ISBLANK(A805),,INDEX(Inputs!G:G,MATCH(B805,Inputs!E:E,0)))</f>
        <v>779</v>
      </c>
      <c r="J805" s="87">
        <f t="shared" si="15"/>
        <v>1558</v>
      </c>
      <c r="K805" s="82"/>
      <c r="L805" s="81"/>
      <c r="M805" s="53"/>
      <c r="N805" s="53"/>
      <c r="O805" s="53"/>
      <c r="P805" s="53"/>
      <c r="Q805" s="92"/>
      <c r="R805" s="53"/>
      <c r="S805" s="53"/>
      <c r="T805" s="55"/>
    </row>
    <row r="806" ht="15.75" customHeight="1" spans="1:20">
      <c r="A806" t="s">
        <v>301</v>
      </c>
      <c r="B806">
        <v>260090</v>
      </c>
      <c r="C806" t="s">
        <v>17</v>
      </c>
      <c r="D806">
        <v>1</v>
      </c>
      <c r="E806" s="53" t="str">
        <f>IF(ISBLANK(A806),,INDEX('Store Master'!C:C,MATCH(A806,'Store Master'!A:A,0)))</f>
        <v>Surat</v>
      </c>
      <c r="F806" s="81" t="str">
        <f>IF(ISBLANK(A806),,INDEX('Store Master'!D:D,MATCH(A806,'Store Master'!A:A,0)))</f>
        <v>DC</v>
      </c>
      <c r="G806" s="81" t="str">
        <f>IF(ISBLANK(A806),,INDEX(Inputs!D:D,MATCH(B806,Inputs!E:E,0)))</f>
        <v>400PP Xcite Neo Keyboard &amp; Mouse USB</v>
      </c>
      <c r="H806" s="82" t="str">
        <f t="shared" si="16"/>
        <v>DC</v>
      </c>
      <c r="I806" s="82">
        <f>IF(ISBLANK(A806),,INDEX(Inputs!G:G,MATCH(B806,Inputs!E:E,0)))</f>
        <v>729</v>
      </c>
      <c r="J806" s="87">
        <f t="shared" si="15"/>
        <v>729</v>
      </c>
      <c r="K806" s="82"/>
      <c r="L806" s="81"/>
      <c r="M806" s="53"/>
      <c r="N806" s="53"/>
      <c r="O806" s="53"/>
      <c r="P806" s="53"/>
      <c r="Q806" s="92"/>
      <c r="R806" s="53"/>
      <c r="S806" s="53"/>
      <c r="T806" s="55"/>
    </row>
    <row r="807" ht="15.75" customHeight="1" spans="1:20">
      <c r="A807" t="s">
        <v>301</v>
      </c>
      <c r="B807">
        <v>260089</v>
      </c>
      <c r="C807" t="s">
        <v>18</v>
      </c>
      <c r="D807">
        <v>1</v>
      </c>
      <c r="E807" s="53" t="str">
        <f>IF(ISBLANK(A807),,INDEX('Store Master'!C:C,MATCH(A807,'Store Master'!A:A,0)))</f>
        <v>Surat</v>
      </c>
      <c r="F807" s="81" t="str">
        <f>IF(ISBLANK(A807),,INDEX('Store Master'!D:D,MATCH(A807,'Store Master'!A:A,0)))</f>
        <v>DC</v>
      </c>
      <c r="G807" s="81" t="str">
        <f>IF(ISBLANK(A807),,INDEX(Inputs!D:D,MATCH(B807,Inputs!E:E,0)))</f>
        <v>398PP Xcite Neo Keyboard USB</v>
      </c>
      <c r="H807" s="82" t="str">
        <f t="shared" si="16"/>
        <v>DC</v>
      </c>
      <c r="I807" s="82">
        <f>IF(ISBLANK(A807),,INDEX(Inputs!G:G,MATCH(B807,Inputs!E:E,0)))</f>
        <v>529</v>
      </c>
      <c r="J807" s="87">
        <f t="shared" si="15"/>
        <v>529</v>
      </c>
      <c r="K807" s="82"/>
      <c r="L807" s="81"/>
      <c r="M807" s="53"/>
      <c r="N807" s="53"/>
      <c r="O807" s="53"/>
      <c r="P807" s="53"/>
      <c r="Q807" s="92"/>
      <c r="R807" s="53"/>
      <c r="S807" s="53"/>
      <c r="T807" s="55"/>
    </row>
    <row r="808" ht="15.75" customHeight="1" spans="1:20">
      <c r="A808" t="s">
        <v>301</v>
      </c>
      <c r="B808">
        <v>204737</v>
      </c>
      <c r="C808" t="s">
        <v>20</v>
      </c>
      <c r="D808">
        <v>1</v>
      </c>
      <c r="E808" s="53" t="str">
        <f>IF(ISBLANK(A808),,INDEX('Store Master'!C:C,MATCH(A808,'Store Master'!A:A,0)))</f>
        <v>Surat</v>
      </c>
      <c r="F808" s="81" t="str">
        <f>IF(ISBLANK(A808),,INDEX('Store Master'!D:D,MATCH(A808,'Store Master'!A:A,0)))</f>
        <v>DC</v>
      </c>
      <c r="G808" s="81" t="str">
        <f>IF(ISBLANK(A808),,INDEX(Inputs!D:D,MATCH(B808,Inputs!E:E,0)))</f>
        <v>850PP Xcite Pro Keyboard &amp; Mouse USB</v>
      </c>
      <c r="H808" s="82" t="str">
        <f t="shared" si="16"/>
        <v>DC</v>
      </c>
      <c r="I808" s="82">
        <f>IF(ISBLANK(A808),,INDEX(Inputs!G:G,MATCH(B808,Inputs!E:E,0)))</f>
        <v>729</v>
      </c>
      <c r="J808" s="87">
        <f t="shared" si="15"/>
        <v>729</v>
      </c>
      <c r="K808" s="82"/>
      <c r="L808" s="81"/>
      <c r="M808" s="53"/>
      <c r="N808" s="53"/>
      <c r="O808" s="53"/>
      <c r="P808" s="53"/>
      <c r="Q808" s="92"/>
      <c r="R808" s="53"/>
      <c r="S808" s="53"/>
      <c r="T808" s="55"/>
    </row>
    <row r="809" ht="15.75" customHeight="1" spans="1:20">
      <c r="A809" t="s">
        <v>302</v>
      </c>
      <c r="B809">
        <v>250423</v>
      </c>
      <c r="C809" t="s">
        <v>11</v>
      </c>
      <c r="D809">
        <v>4</v>
      </c>
      <c r="E809" s="53" t="str">
        <f>IF(ISBLANK(A809),,INDEX('Store Master'!C:C,MATCH(A809,'Store Master'!A:A,0)))</f>
        <v>Chennai</v>
      </c>
      <c r="F809" s="81" t="str">
        <f>IF(ISBLANK(A809),,INDEX('Store Master'!D:D,MATCH(A809,'Store Master'!A:A,0)))</f>
        <v>DC</v>
      </c>
      <c r="G809" s="81" t="str">
        <f>IF(ISBLANK(A809),,INDEX(Inputs!D:D,MATCH(B809,Inputs!E:E,0)))</f>
        <v>650GR Ergo View Laptop Stand-Grey</v>
      </c>
      <c r="H809" s="82" t="str">
        <f t="shared" si="16"/>
        <v>DC</v>
      </c>
      <c r="I809" s="82">
        <f>IF(ISBLANK(A809),,INDEX(Inputs!G:G,MATCH(B809,Inputs!E:E,0)))</f>
        <v>759</v>
      </c>
      <c r="J809" s="87">
        <f t="shared" si="15"/>
        <v>3036</v>
      </c>
      <c r="K809" s="82"/>
      <c r="L809" s="81"/>
      <c r="M809" s="53"/>
      <c r="N809" s="53"/>
      <c r="O809" s="53"/>
      <c r="P809" s="53"/>
      <c r="Q809" s="92"/>
      <c r="R809" s="53"/>
      <c r="S809" s="53"/>
      <c r="T809" s="55"/>
    </row>
    <row r="810" ht="15.75" customHeight="1" spans="1:20">
      <c r="A810" t="s">
        <v>302</v>
      </c>
      <c r="B810">
        <v>256479</v>
      </c>
      <c r="C810" t="s">
        <v>28</v>
      </c>
      <c r="D810">
        <v>1</v>
      </c>
      <c r="E810" s="53" t="str">
        <f>IF(ISBLANK(A810),,INDEX('Store Master'!C:C,MATCH(A810,'Store Master'!A:A,0)))</f>
        <v>Chennai</v>
      </c>
      <c r="F810" s="81" t="str">
        <f>IF(ISBLANK(A810),,INDEX('Store Master'!D:D,MATCH(A810,'Store Master'!A:A,0)))</f>
        <v>DC</v>
      </c>
      <c r="G810" s="81" t="str">
        <f>IF(ISBLANK(A810),,INDEX(Inputs!D:D,MATCH(B810,Inputs!E:E,0)))</f>
        <v>997PP EvoFox Explore Gaming Bundle (422,423,659,595)</v>
      </c>
      <c r="H810" s="82" t="str">
        <f t="shared" si="16"/>
        <v>DC</v>
      </c>
      <c r="I810" s="82">
        <f>IF(ISBLANK(A810),,INDEX(Inputs!G:G,MATCH(B810,Inputs!E:E,0)))</f>
        <v>2500</v>
      </c>
      <c r="J810" s="87">
        <f t="shared" si="15"/>
        <v>2500</v>
      </c>
      <c r="K810" s="82"/>
      <c r="L810" s="81"/>
      <c r="M810" s="53"/>
      <c r="N810" s="53"/>
      <c r="O810" s="53"/>
      <c r="P810" s="53"/>
      <c r="Q810" s="92"/>
      <c r="R810" s="53"/>
      <c r="S810" s="53"/>
      <c r="T810" s="55"/>
    </row>
    <row r="811" ht="15.75" customHeight="1" spans="1:20">
      <c r="A811" t="s">
        <v>302</v>
      </c>
      <c r="B811">
        <v>250878</v>
      </c>
      <c r="C811" t="s">
        <v>24</v>
      </c>
      <c r="D811">
        <v>2</v>
      </c>
      <c r="E811" s="53" t="str">
        <f>IF(ISBLANK(A811),,INDEX('Store Master'!C:C,MATCH(A811,'Store Master'!A:A,0)))</f>
        <v>Chennai</v>
      </c>
      <c r="F811" s="81" t="str">
        <f>IF(ISBLANK(A811),,INDEX('Store Master'!D:D,MATCH(A811,'Store Master'!A:A,0)))</f>
        <v>DC</v>
      </c>
      <c r="G811" s="81" t="str">
        <f>IF(ISBLANK(A811),,INDEX(Inputs!D:D,MATCH(B811,Inputs!E:E,0)))</f>
        <v>596BK Evo Fox Falcon LX35 Medium Speed LED Mouse Pad</v>
      </c>
      <c r="H811" s="82" t="str">
        <f t="shared" si="16"/>
        <v>DC</v>
      </c>
      <c r="I811" s="82">
        <f>IF(ISBLANK(A811),,INDEX(Inputs!G:G,MATCH(B811,Inputs!E:E,0)))</f>
        <v>999</v>
      </c>
      <c r="J811" s="87">
        <f t="shared" si="15"/>
        <v>1998</v>
      </c>
      <c r="K811" s="82"/>
      <c r="L811" s="81"/>
      <c r="M811" s="53"/>
      <c r="N811" s="53"/>
      <c r="O811" s="53"/>
      <c r="P811" s="53"/>
      <c r="Q811" s="92"/>
      <c r="R811" s="53"/>
      <c r="S811" s="53"/>
      <c r="T811" s="55"/>
    </row>
    <row r="812" ht="15.75" customHeight="1" spans="1:20">
      <c r="A812" t="s">
        <v>302</v>
      </c>
      <c r="B812">
        <v>250879</v>
      </c>
      <c r="C812" t="s">
        <v>30</v>
      </c>
      <c r="D812">
        <v>23</v>
      </c>
      <c r="E812" s="53" t="str">
        <f>IF(ISBLANK(A812),,INDEX('Store Master'!C:C,MATCH(A812,'Store Master'!A:A,0)))</f>
        <v>Chennai</v>
      </c>
      <c r="F812" s="81" t="str">
        <f>IF(ISBLANK(A812),,INDEX('Store Master'!D:D,MATCH(A812,'Store Master'!A:A,0)))</f>
        <v>DC</v>
      </c>
      <c r="G812" s="81" t="str">
        <f>IF(ISBLANK(A812),,INDEX(Inputs!D:D,MATCH(B812,Inputs!E:E,0)))</f>
        <v>597BK Evo Fox Falcon X85 Extra Large Speed Mouse Pad</v>
      </c>
      <c r="H812" s="82" t="str">
        <f t="shared" si="16"/>
        <v>DC</v>
      </c>
      <c r="I812" s="82">
        <f>IF(ISBLANK(A812),,INDEX(Inputs!G:G,MATCH(B812,Inputs!E:E,0)))</f>
        <v>699</v>
      </c>
      <c r="J812" s="87">
        <f t="shared" si="15"/>
        <v>16077</v>
      </c>
      <c r="K812" s="82"/>
      <c r="L812" s="81"/>
      <c r="M812" s="53"/>
      <c r="N812" s="53"/>
      <c r="O812" s="53"/>
      <c r="P812" s="53"/>
      <c r="Q812" s="92"/>
      <c r="R812" s="53"/>
      <c r="S812" s="53"/>
      <c r="T812" s="55"/>
    </row>
    <row r="813" ht="15.75" customHeight="1" spans="1:20">
      <c r="A813" t="s">
        <v>302</v>
      </c>
      <c r="B813">
        <v>256480</v>
      </c>
      <c r="C813" t="s">
        <v>25</v>
      </c>
      <c r="D813">
        <v>7</v>
      </c>
      <c r="E813" s="53" t="str">
        <f>IF(ISBLANK(A813),,INDEX('Store Master'!C:C,MATCH(A813,'Store Master'!A:A,0)))</f>
        <v>Chennai</v>
      </c>
      <c r="F813" s="81" t="str">
        <f>IF(ISBLANK(A813),,INDEX('Store Master'!D:D,MATCH(A813,'Store Master'!A:A,0)))</f>
        <v>DC</v>
      </c>
      <c r="G813" s="81" t="str">
        <f>IF(ISBLANK(A813),,INDEX(Inputs!D:D,MATCH(B813,Inputs!E:E,0)))</f>
        <v>998PP EvoFox Prime Gaming Bundle (422,423,658,597)</v>
      </c>
      <c r="H813" s="82" t="str">
        <f t="shared" si="16"/>
        <v>DC</v>
      </c>
      <c r="I813" s="82">
        <f>IF(ISBLANK(A813),,INDEX(Inputs!G:G,MATCH(B813,Inputs!E:E,0)))</f>
        <v>3000</v>
      </c>
      <c r="J813" s="87">
        <f t="shared" si="15"/>
        <v>21000</v>
      </c>
      <c r="K813" s="82"/>
      <c r="L813" s="81"/>
      <c r="M813" s="53"/>
      <c r="N813" s="53"/>
      <c r="O813" s="53"/>
      <c r="P813" s="53"/>
      <c r="Q813" s="92"/>
      <c r="R813" s="53"/>
      <c r="S813" s="53"/>
      <c r="T813" s="55"/>
    </row>
    <row r="814" ht="15.75" customHeight="1" spans="1:20">
      <c r="A814" t="s">
        <v>302</v>
      </c>
      <c r="B814">
        <v>250876</v>
      </c>
      <c r="C814" t="s">
        <v>26</v>
      </c>
      <c r="D814">
        <v>6</v>
      </c>
      <c r="E814" s="53" t="str">
        <f>IF(ISBLANK(A814),,INDEX('Store Master'!C:C,MATCH(A814,'Store Master'!A:A,0)))</f>
        <v>Chennai</v>
      </c>
      <c r="F814" s="81" t="str">
        <f>IF(ISBLANK(A814),,INDEX('Store Master'!D:D,MATCH(A814,'Store Master'!A:A,0)))</f>
        <v>DC</v>
      </c>
      <c r="G814" s="81" t="str">
        <f>IF(ISBLANK(A814),,INDEX(Inputs!D:D,MATCH(B814,Inputs!E:E,0)))</f>
        <v>649BK EvoFox Typhoon Laptop Cooling Pad</v>
      </c>
      <c r="H814" s="82" t="str">
        <f t="shared" si="16"/>
        <v>DC</v>
      </c>
      <c r="I814" s="82">
        <f>IF(ISBLANK(A814),,INDEX(Inputs!G:G,MATCH(B814,Inputs!E:E,0)))</f>
        <v>1399</v>
      </c>
      <c r="J814" s="87">
        <f t="shared" si="15"/>
        <v>8394</v>
      </c>
      <c r="K814" s="82"/>
      <c r="L814" s="81"/>
      <c r="M814" s="53"/>
      <c r="N814" s="53"/>
      <c r="O814" s="53"/>
      <c r="P814" s="53"/>
      <c r="Q814" s="92"/>
      <c r="R814" s="53"/>
      <c r="S814" s="53"/>
      <c r="T814" s="55"/>
    </row>
    <row r="815" ht="15.75" customHeight="1" spans="1:20">
      <c r="A815" t="s">
        <v>302</v>
      </c>
      <c r="B815">
        <v>250874</v>
      </c>
      <c r="C815" t="s">
        <v>13</v>
      </c>
      <c r="D815">
        <v>1</v>
      </c>
      <c r="E815" s="53" t="str">
        <f>IF(ISBLANK(A815),,INDEX('Store Master'!C:C,MATCH(A815,'Store Master'!A:A,0)))</f>
        <v>Chennai</v>
      </c>
      <c r="F815" s="81" t="str">
        <f>IF(ISBLANK(A815),,INDEX('Store Master'!D:D,MATCH(A815,'Store Master'!A:A,0)))</f>
        <v>DC</v>
      </c>
      <c r="G815" s="81" t="str">
        <f>IF(ISBLANK(A815),,INDEX(Inputs!D:D,MATCH(B815,Inputs!E:E,0)))</f>
        <v>432BK EvoFox X-Team Gaming Keyboard &amp; Mouse (USB)</v>
      </c>
      <c r="H815" s="82" t="str">
        <f t="shared" si="16"/>
        <v>DC</v>
      </c>
      <c r="I815" s="82">
        <f>IF(ISBLANK(A815),,INDEX(Inputs!G:G,MATCH(B815,Inputs!E:E,0)))</f>
        <v>1349</v>
      </c>
      <c r="J815" s="87">
        <f t="shared" si="15"/>
        <v>1349</v>
      </c>
      <c r="K815" s="82"/>
      <c r="L815" s="81"/>
      <c r="M815" s="53"/>
      <c r="N815" s="53"/>
      <c r="O815" s="53"/>
      <c r="P815" s="53"/>
      <c r="Q815" s="92"/>
      <c r="R815" s="53"/>
      <c r="S815" s="53"/>
      <c r="T815" s="55"/>
    </row>
    <row r="816" ht="15.75" customHeight="1" spans="1:20">
      <c r="A816" t="s">
        <v>302</v>
      </c>
      <c r="B816">
        <v>250424</v>
      </c>
      <c r="C816" t="s">
        <v>15</v>
      </c>
      <c r="D816">
        <v>1</v>
      </c>
      <c r="E816" s="53" t="str">
        <f>IF(ISBLANK(A816),,INDEX('Store Master'!C:C,MATCH(A816,'Store Master'!A:A,0)))</f>
        <v>Chennai</v>
      </c>
      <c r="F816" s="81" t="str">
        <f>IF(ISBLANK(A816),,INDEX('Store Master'!D:D,MATCH(A816,'Store Master'!A:A,0)))</f>
        <v>DC</v>
      </c>
      <c r="G816" s="81" t="str">
        <f>IF(ISBLANK(A816),,INDEX(Inputs!D:D,MATCH(B816,Inputs!E:E,0)))</f>
        <v>419V2 PRIMUS Wireless Desktop V2</v>
      </c>
      <c r="H816" s="82" t="str">
        <f t="shared" si="16"/>
        <v>DC</v>
      </c>
      <c r="I816" s="82">
        <f>IF(ISBLANK(A816),,INDEX(Inputs!G:G,MATCH(B816,Inputs!E:E,0)))</f>
        <v>999</v>
      </c>
      <c r="J816" s="87">
        <f t="shared" si="15"/>
        <v>999</v>
      </c>
      <c r="K816" s="82"/>
      <c r="L816" s="81"/>
      <c r="M816" s="53"/>
      <c r="N816" s="53"/>
      <c r="O816" s="53"/>
      <c r="P816" s="53"/>
      <c r="Q816" s="92"/>
      <c r="R816" s="53"/>
      <c r="S816" s="53"/>
      <c r="T816" s="55"/>
    </row>
    <row r="817" ht="15.75" customHeight="1" spans="1:20">
      <c r="A817" t="s">
        <v>302</v>
      </c>
      <c r="B817">
        <v>204737</v>
      </c>
      <c r="C817" t="s">
        <v>20</v>
      </c>
      <c r="D817">
        <v>1</v>
      </c>
      <c r="E817" s="53" t="str">
        <f>IF(ISBLANK(A817),,INDEX('Store Master'!C:C,MATCH(A817,'Store Master'!A:A,0)))</f>
        <v>Chennai</v>
      </c>
      <c r="F817" s="81" t="str">
        <f>IF(ISBLANK(A817),,INDEX('Store Master'!D:D,MATCH(A817,'Store Master'!A:A,0)))</f>
        <v>DC</v>
      </c>
      <c r="G817" s="81" t="str">
        <f>IF(ISBLANK(A817),,INDEX(Inputs!D:D,MATCH(B817,Inputs!E:E,0)))</f>
        <v>850PP Xcite Pro Keyboard &amp; Mouse USB</v>
      </c>
      <c r="H817" s="82" t="str">
        <f t="shared" si="16"/>
        <v>DC</v>
      </c>
      <c r="I817" s="82">
        <f>IF(ISBLANK(A817),,INDEX(Inputs!G:G,MATCH(B817,Inputs!E:E,0)))</f>
        <v>729</v>
      </c>
      <c r="J817" s="87">
        <f t="shared" si="15"/>
        <v>729</v>
      </c>
      <c r="K817" s="82"/>
      <c r="L817" s="81"/>
      <c r="M817" s="53"/>
      <c r="N817" s="53"/>
      <c r="O817" s="53"/>
      <c r="P817" s="53"/>
      <c r="Q817" s="92"/>
      <c r="R817" s="53"/>
      <c r="S817" s="53"/>
      <c r="T817" s="55"/>
    </row>
    <row r="818" ht="15.75" customHeight="1" spans="1:20">
      <c r="A818" t="s">
        <v>303</v>
      </c>
      <c r="B818">
        <v>250417</v>
      </c>
      <c r="C818" t="s">
        <v>39</v>
      </c>
      <c r="D818">
        <v>1</v>
      </c>
      <c r="E818" s="53" t="str">
        <f>IF(ISBLANK(A818),,INDEX('Store Master'!C:C,MATCH(A818,'Store Master'!A:A,0)))</f>
        <v>Kolkata</v>
      </c>
      <c r="F818" s="81" t="str">
        <f>IF(ISBLANK(A818),,INDEX('Store Master'!D:D,MATCH(A818,'Store Master'!A:A,0)))</f>
        <v>DC</v>
      </c>
      <c r="G818" s="81" t="str">
        <f>IF(ISBLANK(A818),,INDEX(Inputs!D:D,MATCH(B818,Inputs!E:E,0)))</f>
        <v>416PP Super Speed Hub 4 Port USB 3.0</v>
      </c>
      <c r="H818" s="82" t="str">
        <f t="shared" si="16"/>
        <v>DC</v>
      </c>
      <c r="I818" s="82">
        <f>IF(ISBLANK(A818),,INDEX(Inputs!G:G,MATCH(B818,Inputs!E:E,0)))</f>
        <v>929</v>
      </c>
      <c r="J818" s="87">
        <f t="shared" si="15"/>
        <v>929</v>
      </c>
      <c r="K818" s="82"/>
      <c r="L818" s="81"/>
      <c r="M818" s="53"/>
      <c r="N818" s="53"/>
      <c r="O818" s="53"/>
      <c r="P818" s="53"/>
      <c r="Q818" s="92"/>
      <c r="R818" s="53"/>
      <c r="S818" s="53"/>
      <c r="T818" s="55"/>
    </row>
    <row r="819" ht="15.75" customHeight="1" spans="1:20">
      <c r="A819" t="s">
        <v>303</v>
      </c>
      <c r="B819">
        <v>250423</v>
      </c>
      <c r="C819" t="s">
        <v>11</v>
      </c>
      <c r="D819">
        <v>1</v>
      </c>
      <c r="E819" s="53" t="str">
        <f>IF(ISBLANK(A819),,INDEX('Store Master'!C:C,MATCH(A819,'Store Master'!A:A,0)))</f>
        <v>Kolkata</v>
      </c>
      <c r="F819" s="81" t="str">
        <f>IF(ISBLANK(A819),,INDEX('Store Master'!D:D,MATCH(A819,'Store Master'!A:A,0)))</f>
        <v>DC</v>
      </c>
      <c r="G819" s="81" t="str">
        <f>IF(ISBLANK(A819),,INDEX(Inputs!D:D,MATCH(B819,Inputs!E:E,0)))</f>
        <v>650GR Ergo View Laptop Stand-Grey</v>
      </c>
      <c r="H819" s="82" t="str">
        <f t="shared" si="16"/>
        <v>DC</v>
      </c>
      <c r="I819" s="82">
        <f>IF(ISBLANK(A819),,INDEX(Inputs!G:G,MATCH(B819,Inputs!E:E,0)))</f>
        <v>759</v>
      </c>
      <c r="J819" s="87">
        <f t="shared" si="15"/>
        <v>759</v>
      </c>
      <c r="K819" s="82"/>
      <c r="L819" s="81"/>
      <c r="M819" s="53"/>
      <c r="N819" s="53"/>
      <c r="O819" s="53"/>
      <c r="P819" s="53"/>
      <c r="Q819" s="92"/>
      <c r="R819" s="53"/>
      <c r="S819" s="53"/>
      <c r="T819" s="55"/>
    </row>
    <row r="820" ht="15.75" customHeight="1" spans="1:20">
      <c r="A820" t="s">
        <v>303</v>
      </c>
      <c r="B820">
        <v>256479</v>
      </c>
      <c r="C820" t="s">
        <v>28</v>
      </c>
      <c r="D820">
        <v>1</v>
      </c>
      <c r="E820" s="53" t="str">
        <f>IF(ISBLANK(A820),,INDEX('Store Master'!C:C,MATCH(A820,'Store Master'!A:A,0)))</f>
        <v>Kolkata</v>
      </c>
      <c r="F820" s="81" t="str">
        <f>IF(ISBLANK(A820),,INDEX('Store Master'!D:D,MATCH(A820,'Store Master'!A:A,0)))</f>
        <v>DC</v>
      </c>
      <c r="G820" s="81" t="str">
        <f>IF(ISBLANK(A820),,INDEX(Inputs!D:D,MATCH(B820,Inputs!E:E,0)))</f>
        <v>997PP EvoFox Explore Gaming Bundle (422,423,659,595)</v>
      </c>
      <c r="H820" s="82" t="str">
        <f t="shared" si="16"/>
        <v>DC</v>
      </c>
      <c r="I820" s="82">
        <f>IF(ISBLANK(A820),,INDEX(Inputs!G:G,MATCH(B820,Inputs!E:E,0)))</f>
        <v>2500</v>
      </c>
      <c r="J820" s="87">
        <f t="shared" si="15"/>
        <v>2500</v>
      </c>
      <c r="K820" s="82"/>
      <c r="L820" s="81"/>
      <c r="M820" s="53"/>
      <c r="N820" s="53"/>
      <c r="O820" s="53"/>
      <c r="P820" s="53"/>
      <c r="Q820" s="92"/>
      <c r="R820" s="53"/>
      <c r="S820" s="53"/>
      <c r="T820" s="55"/>
    </row>
    <row r="821" ht="15.75" customHeight="1" spans="1:20">
      <c r="A821" t="s">
        <v>303</v>
      </c>
      <c r="B821">
        <v>250878</v>
      </c>
      <c r="C821" t="s">
        <v>24</v>
      </c>
      <c r="D821">
        <v>1</v>
      </c>
      <c r="E821" s="53" t="str">
        <f>IF(ISBLANK(A821),,INDEX('Store Master'!C:C,MATCH(A821,'Store Master'!A:A,0)))</f>
        <v>Kolkata</v>
      </c>
      <c r="F821" s="81" t="str">
        <f>IF(ISBLANK(A821),,INDEX('Store Master'!D:D,MATCH(A821,'Store Master'!A:A,0)))</f>
        <v>DC</v>
      </c>
      <c r="G821" s="81" t="str">
        <f>IF(ISBLANK(A821),,INDEX(Inputs!D:D,MATCH(B821,Inputs!E:E,0)))</f>
        <v>596BK Evo Fox Falcon LX35 Medium Speed LED Mouse Pad</v>
      </c>
      <c r="H821" s="82" t="str">
        <f t="shared" si="16"/>
        <v>DC</v>
      </c>
      <c r="I821" s="82">
        <f>IF(ISBLANK(A821),,INDEX(Inputs!G:G,MATCH(B821,Inputs!E:E,0)))</f>
        <v>999</v>
      </c>
      <c r="J821" s="87">
        <f t="shared" si="15"/>
        <v>999</v>
      </c>
      <c r="K821" s="82"/>
      <c r="L821" s="81"/>
      <c r="M821" s="53"/>
      <c r="N821" s="53"/>
      <c r="O821" s="53"/>
      <c r="P821" s="53"/>
      <c r="Q821" s="92"/>
      <c r="R821" s="53"/>
      <c r="S821" s="53"/>
      <c r="T821" s="55"/>
    </row>
    <row r="822" ht="15.75" customHeight="1" spans="1:20">
      <c r="A822" t="s">
        <v>303</v>
      </c>
      <c r="B822">
        <v>250877</v>
      </c>
      <c r="C822" t="s">
        <v>22</v>
      </c>
      <c r="D822">
        <v>1</v>
      </c>
      <c r="E822" s="53" t="str">
        <f>IF(ISBLANK(A822),,INDEX('Store Master'!C:C,MATCH(A822,'Store Master'!A:A,0)))</f>
        <v>Kolkata</v>
      </c>
      <c r="F822" s="81" t="str">
        <f>IF(ISBLANK(A822),,INDEX('Store Master'!D:D,MATCH(A822,'Store Master'!A:A,0)))</f>
        <v>DC</v>
      </c>
      <c r="G822" s="81" t="str">
        <f>IF(ISBLANK(A822),,INDEX(Inputs!D:D,MATCH(B822,Inputs!E:E,0)))</f>
        <v>595BK Evo Fox Falcon X35 Medium Speed Mouse Pad</v>
      </c>
      <c r="H822" s="82" t="str">
        <f t="shared" si="16"/>
        <v>DC</v>
      </c>
      <c r="I822" s="82">
        <f>IF(ISBLANK(A822),,INDEX(Inputs!G:G,MATCH(B822,Inputs!E:E,0)))</f>
        <v>349</v>
      </c>
      <c r="J822" s="87">
        <f t="shared" si="15"/>
        <v>349</v>
      </c>
      <c r="K822" s="82"/>
      <c r="L822" s="81"/>
      <c r="M822" s="53"/>
      <c r="N822" s="53"/>
      <c r="O822" s="53"/>
      <c r="P822" s="53"/>
      <c r="Q822" s="92"/>
      <c r="R822" s="53"/>
      <c r="S822" s="53"/>
      <c r="T822" s="55"/>
    </row>
    <row r="823" ht="15.75" customHeight="1" spans="1:20">
      <c r="A823" t="s">
        <v>303</v>
      </c>
      <c r="B823">
        <v>250879</v>
      </c>
      <c r="C823" t="s">
        <v>30</v>
      </c>
      <c r="D823">
        <v>25</v>
      </c>
      <c r="E823" s="53" t="str">
        <f>IF(ISBLANK(A823),,INDEX('Store Master'!C:C,MATCH(A823,'Store Master'!A:A,0)))</f>
        <v>Kolkata</v>
      </c>
      <c r="F823" s="81" t="str">
        <f>IF(ISBLANK(A823),,INDEX('Store Master'!D:D,MATCH(A823,'Store Master'!A:A,0)))</f>
        <v>DC</v>
      </c>
      <c r="G823" s="81" t="str">
        <f>IF(ISBLANK(A823),,INDEX(Inputs!D:D,MATCH(B823,Inputs!E:E,0)))</f>
        <v>597BK Evo Fox Falcon X85 Extra Large Speed Mouse Pad</v>
      </c>
      <c r="H823" s="82" t="str">
        <f t="shared" si="16"/>
        <v>DC</v>
      </c>
      <c r="I823" s="82">
        <f>IF(ISBLANK(A823),,INDEX(Inputs!G:G,MATCH(B823,Inputs!E:E,0)))</f>
        <v>699</v>
      </c>
      <c r="J823" s="87">
        <f t="shared" si="15"/>
        <v>17475</v>
      </c>
      <c r="K823" s="82"/>
      <c r="L823" s="81"/>
      <c r="M823" s="53"/>
      <c r="N823" s="53"/>
      <c r="O823" s="53"/>
      <c r="P823" s="53"/>
      <c r="Q823" s="92"/>
      <c r="R823" s="53"/>
      <c r="S823" s="53"/>
      <c r="T823" s="55"/>
    </row>
    <row r="824" ht="15.75" customHeight="1" spans="1:20">
      <c r="A824" t="s">
        <v>303</v>
      </c>
      <c r="B824">
        <v>256480</v>
      </c>
      <c r="C824" t="s">
        <v>25</v>
      </c>
      <c r="D824">
        <v>5</v>
      </c>
      <c r="E824" s="53" t="str">
        <f>IF(ISBLANK(A824),,INDEX('Store Master'!C:C,MATCH(A824,'Store Master'!A:A,0)))</f>
        <v>Kolkata</v>
      </c>
      <c r="F824" s="81" t="str">
        <f>IF(ISBLANK(A824),,INDEX('Store Master'!D:D,MATCH(A824,'Store Master'!A:A,0)))</f>
        <v>DC</v>
      </c>
      <c r="G824" s="81" t="str">
        <f>IF(ISBLANK(A824),,INDEX(Inputs!D:D,MATCH(B824,Inputs!E:E,0)))</f>
        <v>998PP EvoFox Prime Gaming Bundle (422,423,658,597)</v>
      </c>
      <c r="H824" s="82" t="str">
        <f t="shared" si="16"/>
        <v>DC</v>
      </c>
      <c r="I824" s="82">
        <f>IF(ISBLANK(A824),,INDEX(Inputs!G:G,MATCH(B824,Inputs!E:E,0)))</f>
        <v>3000</v>
      </c>
      <c r="J824" s="87">
        <f t="shared" si="15"/>
        <v>15000</v>
      </c>
      <c r="K824" s="82"/>
      <c r="L824" s="81"/>
      <c r="M824" s="53"/>
      <c r="N824" s="53"/>
      <c r="O824" s="53"/>
      <c r="P824" s="53"/>
      <c r="Q824" s="92"/>
      <c r="R824" s="53"/>
      <c r="S824" s="53"/>
      <c r="T824" s="55"/>
    </row>
    <row r="825" ht="15.75" customHeight="1" spans="1:20">
      <c r="A825" t="s">
        <v>303</v>
      </c>
      <c r="B825">
        <v>250876</v>
      </c>
      <c r="C825" t="s">
        <v>26</v>
      </c>
      <c r="D825">
        <v>9</v>
      </c>
      <c r="E825" s="53" t="str">
        <f>IF(ISBLANK(A825),,INDEX('Store Master'!C:C,MATCH(A825,'Store Master'!A:A,0)))</f>
        <v>Kolkata</v>
      </c>
      <c r="F825" s="81" t="str">
        <f>IF(ISBLANK(A825),,INDEX('Store Master'!D:D,MATCH(A825,'Store Master'!A:A,0)))</f>
        <v>DC</v>
      </c>
      <c r="G825" s="81" t="str">
        <f>IF(ISBLANK(A825),,INDEX(Inputs!D:D,MATCH(B825,Inputs!E:E,0)))</f>
        <v>649BK EvoFox Typhoon Laptop Cooling Pad</v>
      </c>
      <c r="H825" s="82" t="str">
        <f t="shared" si="16"/>
        <v>DC</v>
      </c>
      <c r="I825" s="82">
        <f>IF(ISBLANK(A825),,INDEX(Inputs!G:G,MATCH(B825,Inputs!E:E,0)))</f>
        <v>1399</v>
      </c>
      <c r="J825" s="87">
        <f t="shared" si="15"/>
        <v>12591</v>
      </c>
      <c r="K825" s="82"/>
      <c r="L825" s="81"/>
      <c r="M825" s="53"/>
      <c r="N825" s="53"/>
      <c r="O825" s="53"/>
      <c r="P825" s="53"/>
      <c r="Q825" s="92"/>
      <c r="R825" s="53"/>
      <c r="S825" s="53"/>
      <c r="T825" s="55"/>
    </row>
    <row r="826" ht="15.75" customHeight="1" spans="1:20">
      <c r="A826" t="s">
        <v>304</v>
      </c>
      <c r="B826">
        <v>250417</v>
      </c>
      <c r="C826" t="s">
        <v>39</v>
      </c>
      <c r="D826">
        <v>4</v>
      </c>
      <c r="E826" s="53" t="str">
        <f>IF(ISBLANK(A826),,INDEX('Store Master'!C:C,MATCH(A826,'Store Master'!A:A,0)))</f>
        <v>Indore</v>
      </c>
      <c r="F826" s="81" t="str">
        <f>IF(ISBLANK(A826),,INDEX('Store Master'!D:D,MATCH(A826,'Store Master'!A:A,0)))</f>
        <v>DC</v>
      </c>
      <c r="G826" s="81" t="str">
        <f>IF(ISBLANK(A826),,INDEX(Inputs!D:D,MATCH(B826,Inputs!E:E,0)))</f>
        <v>416PP Super Speed Hub 4 Port USB 3.0</v>
      </c>
      <c r="H826" s="82" t="str">
        <f t="shared" si="16"/>
        <v>DC</v>
      </c>
      <c r="I826" s="82">
        <f>IF(ISBLANK(A826),,INDEX(Inputs!G:G,MATCH(B826,Inputs!E:E,0)))</f>
        <v>929</v>
      </c>
      <c r="J826" s="87">
        <f t="shared" si="15"/>
        <v>3716</v>
      </c>
      <c r="K826" s="82"/>
      <c r="L826" s="81"/>
      <c r="M826" s="53"/>
      <c r="N826" s="53"/>
      <c r="O826" s="53"/>
      <c r="P826" s="53"/>
      <c r="Q826" s="92"/>
      <c r="R826" s="53"/>
      <c r="S826" s="53"/>
      <c r="T826" s="55"/>
    </row>
    <row r="827" ht="15.75" customHeight="1" spans="1:20">
      <c r="A827" t="s">
        <v>304</v>
      </c>
      <c r="B827">
        <v>250423</v>
      </c>
      <c r="C827" t="s">
        <v>11</v>
      </c>
      <c r="D827">
        <v>2</v>
      </c>
      <c r="E827" s="53" t="str">
        <f>IF(ISBLANK(A827),,INDEX('Store Master'!C:C,MATCH(A827,'Store Master'!A:A,0)))</f>
        <v>Indore</v>
      </c>
      <c r="F827" s="81" t="str">
        <f>IF(ISBLANK(A827),,INDEX('Store Master'!D:D,MATCH(A827,'Store Master'!A:A,0)))</f>
        <v>DC</v>
      </c>
      <c r="G827" s="81" t="str">
        <f>IF(ISBLANK(A827),,INDEX(Inputs!D:D,MATCH(B827,Inputs!E:E,0)))</f>
        <v>650GR Ergo View Laptop Stand-Grey</v>
      </c>
      <c r="H827" s="82" t="str">
        <f t="shared" si="16"/>
        <v>DC</v>
      </c>
      <c r="I827" s="82">
        <f>IF(ISBLANK(A827),,INDEX(Inputs!G:G,MATCH(B827,Inputs!E:E,0)))</f>
        <v>759</v>
      </c>
      <c r="J827" s="87">
        <f t="shared" si="15"/>
        <v>1518</v>
      </c>
      <c r="K827" s="82"/>
      <c r="L827" s="81"/>
      <c r="M827" s="53"/>
      <c r="N827" s="53"/>
      <c r="O827" s="53"/>
      <c r="P827" s="53"/>
      <c r="Q827" s="92"/>
      <c r="R827" s="53"/>
      <c r="S827" s="53"/>
      <c r="T827" s="55"/>
    </row>
    <row r="828" ht="15.75" customHeight="1" spans="1:20">
      <c r="A828" t="s">
        <v>304</v>
      </c>
      <c r="B828">
        <v>256479</v>
      </c>
      <c r="C828" t="s">
        <v>28</v>
      </c>
      <c r="D828">
        <v>2</v>
      </c>
      <c r="E828" s="53" t="str">
        <f>IF(ISBLANK(A828),,INDEX('Store Master'!C:C,MATCH(A828,'Store Master'!A:A,0)))</f>
        <v>Indore</v>
      </c>
      <c r="F828" s="81" t="str">
        <f>IF(ISBLANK(A828),,INDEX('Store Master'!D:D,MATCH(A828,'Store Master'!A:A,0)))</f>
        <v>DC</v>
      </c>
      <c r="G828" s="81" t="str">
        <f>IF(ISBLANK(A828),,INDEX(Inputs!D:D,MATCH(B828,Inputs!E:E,0)))</f>
        <v>997PP EvoFox Explore Gaming Bundle (422,423,659,595)</v>
      </c>
      <c r="H828" s="82" t="str">
        <f t="shared" si="16"/>
        <v>DC</v>
      </c>
      <c r="I828" s="82">
        <f>IF(ISBLANK(A828),,INDEX(Inputs!G:G,MATCH(B828,Inputs!E:E,0)))</f>
        <v>2500</v>
      </c>
      <c r="J828" s="87">
        <f t="shared" si="15"/>
        <v>5000</v>
      </c>
      <c r="K828" s="82"/>
      <c r="L828" s="81"/>
      <c r="M828" s="53"/>
      <c r="N828" s="53"/>
      <c r="O828" s="53"/>
      <c r="P828" s="53"/>
      <c r="Q828" s="92"/>
      <c r="R828" s="53"/>
      <c r="S828" s="53"/>
      <c r="T828" s="55"/>
    </row>
    <row r="829" ht="15.75" customHeight="1" spans="1:20">
      <c r="A829" t="s">
        <v>304</v>
      </c>
      <c r="B829">
        <v>250878</v>
      </c>
      <c r="C829" t="s">
        <v>24</v>
      </c>
      <c r="D829">
        <v>3</v>
      </c>
      <c r="E829" s="53" t="str">
        <f>IF(ISBLANK(A829),,INDEX('Store Master'!C:C,MATCH(A829,'Store Master'!A:A,0)))</f>
        <v>Indore</v>
      </c>
      <c r="F829" s="81" t="str">
        <f>IF(ISBLANK(A829),,INDEX('Store Master'!D:D,MATCH(A829,'Store Master'!A:A,0)))</f>
        <v>DC</v>
      </c>
      <c r="G829" s="81" t="str">
        <f>IF(ISBLANK(A829),,INDEX(Inputs!D:D,MATCH(B829,Inputs!E:E,0)))</f>
        <v>596BK Evo Fox Falcon LX35 Medium Speed LED Mouse Pad</v>
      </c>
      <c r="H829" s="82" t="str">
        <f t="shared" si="16"/>
        <v>DC</v>
      </c>
      <c r="I829" s="82">
        <f>IF(ISBLANK(A829),,INDEX(Inputs!G:G,MATCH(B829,Inputs!E:E,0)))</f>
        <v>999</v>
      </c>
      <c r="J829" s="87">
        <f t="shared" si="15"/>
        <v>2997</v>
      </c>
      <c r="K829" s="82"/>
      <c r="L829" s="81"/>
      <c r="M829" s="53"/>
      <c r="N829" s="53"/>
      <c r="O829" s="53"/>
      <c r="P829" s="53"/>
      <c r="Q829" s="92"/>
      <c r="R829" s="53"/>
      <c r="S829" s="53"/>
      <c r="T829" s="55"/>
    </row>
    <row r="830" ht="15.75" customHeight="1" spans="1:20">
      <c r="A830" t="s">
        <v>304</v>
      </c>
      <c r="B830">
        <v>250877</v>
      </c>
      <c r="C830" t="s">
        <v>22</v>
      </c>
      <c r="D830">
        <v>1</v>
      </c>
      <c r="E830" s="53" t="str">
        <f>IF(ISBLANK(A830),,INDEX('Store Master'!C:C,MATCH(A830,'Store Master'!A:A,0)))</f>
        <v>Indore</v>
      </c>
      <c r="F830" s="81" t="str">
        <f>IF(ISBLANK(A830),,INDEX('Store Master'!D:D,MATCH(A830,'Store Master'!A:A,0)))</f>
        <v>DC</v>
      </c>
      <c r="G830" s="81" t="str">
        <f>IF(ISBLANK(A830),,INDEX(Inputs!D:D,MATCH(B830,Inputs!E:E,0)))</f>
        <v>595BK Evo Fox Falcon X35 Medium Speed Mouse Pad</v>
      </c>
      <c r="H830" s="82" t="str">
        <f t="shared" si="16"/>
        <v>DC</v>
      </c>
      <c r="I830" s="82">
        <f>IF(ISBLANK(A830),,INDEX(Inputs!G:G,MATCH(B830,Inputs!E:E,0)))</f>
        <v>349</v>
      </c>
      <c r="J830" s="87">
        <f t="shared" si="15"/>
        <v>349</v>
      </c>
      <c r="K830" s="82"/>
      <c r="L830" s="81"/>
      <c r="M830" s="53"/>
      <c r="N830" s="53"/>
      <c r="O830" s="53"/>
      <c r="P830" s="53"/>
      <c r="Q830" s="92"/>
      <c r="R830" s="53"/>
      <c r="S830" s="53"/>
      <c r="T830" s="55"/>
    </row>
    <row r="831" ht="15.75" customHeight="1" spans="1:20">
      <c r="A831" t="s">
        <v>304</v>
      </c>
      <c r="B831">
        <v>250879</v>
      </c>
      <c r="C831" t="s">
        <v>30</v>
      </c>
      <c r="D831">
        <v>33</v>
      </c>
      <c r="E831" s="53" t="str">
        <f>IF(ISBLANK(A831),,INDEX('Store Master'!C:C,MATCH(A831,'Store Master'!A:A,0)))</f>
        <v>Indore</v>
      </c>
      <c r="F831" s="81" t="str">
        <f>IF(ISBLANK(A831),,INDEX('Store Master'!D:D,MATCH(A831,'Store Master'!A:A,0)))</f>
        <v>DC</v>
      </c>
      <c r="G831" s="81" t="str">
        <f>IF(ISBLANK(A831),,INDEX(Inputs!D:D,MATCH(B831,Inputs!E:E,0)))</f>
        <v>597BK Evo Fox Falcon X85 Extra Large Speed Mouse Pad</v>
      </c>
      <c r="H831" s="82" t="str">
        <f t="shared" si="16"/>
        <v>DC</v>
      </c>
      <c r="I831" s="82">
        <f>IF(ISBLANK(A831),,INDEX(Inputs!G:G,MATCH(B831,Inputs!E:E,0)))</f>
        <v>699</v>
      </c>
      <c r="J831" s="87">
        <f t="shared" si="15"/>
        <v>23067</v>
      </c>
      <c r="K831" s="82"/>
      <c r="L831" s="81"/>
      <c r="M831" s="53"/>
      <c r="N831" s="53"/>
      <c r="O831" s="53"/>
      <c r="P831" s="53"/>
      <c r="Q831" s="92"/>
      <c r="R831" s="53"/>
      <c r="S831" s="53"/>
      <c r="T831" s="55"/>
    </row>
    <row r="832" ht="15.75" customHeight="1" spans="1:20">
      <c r="A832" t="s">
        <v>304</v>
      </c>
      <c r="B832">
        <v>250881</v>
      </c>
      <c r="C832" t="s">
        <v>98</v>
      </c>
      <c r="D832">
        <v>2</v>
      </c>
      <c r="E832" s="53" t="str">
        <f>IF(ISBLANK(A832),,INDEX('Store Master'!C:C,MATCH(A832,'Store Master'!A:A,0)))</f>
        <v>Indore</v>
      </c>
      <c r="F832" s="81" t="str">
        <f>IF(ISBLANK(A832),,INDEX('Store Master'!D:D,MATCH(A832,'Store Master'!A:A,0)))</f>
        <v>DC</v>
      </c>
      <c r="G832" s="81" t="str">
        <f>IF(ISBLANK(A832),,INDEX(Inputs!D:D,MATCH(B832,Inputs!E:E,0)))</f>
        <v>795BK EvoFox Phantom Pro RGB Gaming Mouse USB</v>
      </c>
      <c r="H832" s="82" t="str">
        <f t="shared" si="16"/>
        <v>DC</v>
      </c>
      <c r="I832" s="82">
        <f>IF(ISBLANK(A832),,INDEX(Inputs!G:G,MATCH(B832,Inputs!E:E,0)))</f>
        <v>799</v>
      </c>
      <c r="J832" s="87">
        <f t="shared" si="15"/>
        <v>1598</v>
      </c>
      <c r="K832" s="82"/>
      <c r="L832" s="81"/>
      <c r="M832" s="53"/>
      <c r="N832" s="53"/>
      <c r="O832" s="53"/>
      <c r="P832" s="53"/>
      <c r="Q832" s="92"/>
      <c r="R832" s="53"/>
      <c r="S832" s="53"/>
      <c r="T832" s="55"/>
    </row>
    <row r="833" ht="15.75" customHeight="1" spans="1:20">
      <c r="A833" t="s">
        <v>304</v>
      </c>
      <c r="B833">
        <v>256480</v>
      </c>
      <c r="C833" t="s">
        <v>25</v>
      </c>
      <c r="D833">
        <v>7</v>
      </c>
      <c r="E833" s="53" t="str">
        <f>IF(ISBLANK(A833),,INDEX('Store Master'!C:C,MATCH(A833,'Store Master'!A:A,0)))</f>
        <v>Indore</v>
      </c>
      <c r="F833" s="81" t="str">
        <f>IF(ISBLANK(A833),,INDEX('Store Master'!D:D,MATCH(A833,'Store Master'!A:A,0)))</f>
        <v>DC</v>
      </c>
      <c r="G833" s="81" t="str">
        <f>IF(ISBLANK(A833),,INDEX(Inputs!D:D,MATCH(B833,Inputs!E:E,0)))</f>
        <v>998PP EvoFox Prime Gaming Bundle (422,423,658,597)</v>
      </c>
      <c r="H833" s="82" t="str">
        <f t="shared" si="16"/>
        <v>DC</v>
      </c>
      <c r="I833" s="82">
        <f>IF(ISBLANK(A833),,INDEX(Inputs!G:G,MATCH(B833,Inputs!E:E,0)))</f>
        <v>3000</v>
      </c>
      <c r="J833" s="87">
        <f t="shared" si="15"/>
        <v>21000</v>
      </c>
      <c r="K833" s="82"/>
      <c r="L833" s="81"/>
      <c r="M833" s="53"/>
      <c r="N833" s="53"/>
      <c r="O833" s="53"/>
      <c r="P833" s="53"/>
      <c r="Q833" s="92"/>
      <c r="R833" s="53"/>
      <c r="S833" s="53"/>
      <c r="T833" s="55"/>
    </row>
    <row r="834" ht="15.75" customHeight="1" spans="1:20">
      <c r="A834" t="s">
        <v>304</v>
      </c>
      <c r="B834">
        <v>250876</v>
      </c>
      <c r="C834" t="s">
        <v>26</v>
      </c>
      <c r="D834">
        <v>17</v>
      </c>
      <c r="E834" s="53" t="str">
        <f>IF(ISBLANK(A834),,INDEX('Store Master'!C:C,MATCH(A834,'Store Master'!A:A,0)))</f>
        <v>Indore</v>
      </c>
      <c r="F834" s="81" t="str">
        <f>IF(ISBLANK(A834),,INDEX('Store Master'!D:D,MATCH(A834,'Store Master'!A:A,0)))</f>
        <v>DC</v>
      </c>
      <c r="G834" s="81" t="str">
        <f>IF(ISBLANK(A834),,INDEX(Inputs!D:D,MATCH(B834,Inputs!E:E,0)))</f>
        <v>649BK EvoFox Typhoon Laptop Cooling Pad</v>
      </c>
      <c r="H834" s="82" t="str">
        <f t="shared" ref="H834:H897" si="17">IF(LEFT(A834,1)="A","Store",IF(LEFT(A834,1)="D","DC"))</f>
        <v>DC</v>
      </c>
      <c r="I834" s="82">
        <f>IF(ISBLANK(A834),,INDEX(Inputs!G:G,MATCH(B834,Inputs!E:E,0)))</f>
        <v>1399</v>
      </c>
      <c r="J834" s="87">
        <f t="shared" si="15"/>
        <v>23783</v>
      </c>
      <c r="K834" s="82"/>
      <c r="L834" s="81"/>
      <c r="M834" s="53"/>
      <c r="N834" s="53"/>
      <c r="O834" s="53"/>
      <c r="P834" s="53"/>
      <c r="Q834" s="92"/>
      <c r="R834" s="53"/>
      <c r="S834" s="53"/>
      <c r="T834" s="55"/>
    </row>
    <row r="835" ht="15.75" customHeight="1" spans="1:20">
      <c r="A835" t="s">
        <v>304</v>
      </c>
      <c r="B835">
        <v>250421</v>
      </c>
      <c r="C835" t="s">
        <v>14</v>
      </c>
      <c r="D835">
        <v>2</v>
      </c>
      <c r="E835" s="53" t="str">
        <f>IF(ISBLANK(A835),,INDEX('Store Master'!C:C,MATCH(A835,'Store Master'!A:A,0)))</f>
        <v>Indore</v>
      </c>
      <c r="F835" s="81" t="str">
        <f>IF(ISBLANK(A835),,INDEX('Store Master'!D:D,MATCH(A835,'Store Master'!A:A,0)))</f>
        <v>DC</v>
      </c>
      <c r="G835" s="81" t="str">
        <f>IF(ISBLANK(A835),,INDEX(Inputs!D:D,MATCH(B835,Inputs!E:E,0)))</f>
        <v>146BK NeoCase Sleeve MP 450 14</v>
      </c>
      <c r="H835" s="82" t="str">
        <f t="shared" si="17"/>
        <v>DC</v>
      </c>
      <c r="I835" s="82">
        <f>IF(ISBLANK(A835),,INDEX(Inputs!G:G,MATCH(B835,Inputs!E:E,0)))</f>
        <v>779</v>
      </c>
      <c r="J835" s="87">
        <f t="shared" si="15"/>
        <v>1558</v>
      </c>
      <c r="K835" s="82"/>
      <c r="L835" s="81"/>
      <c r="M835" s="53"/>
      <c r="N835" s="53"/>
      <c r="O835" s="53"/>
      <c r="P835" s="53"/>
      <c r="Q835" s="92"/>
      <c r="R835" s="53"/>
      <c r="S835" s="53"/>
      <c r="T835" s="55"/>
    </row>
    <row r="836" ht="15.75" customHeight="1" spans="1:20">
      <c r="A836" t="s">
        <v>305</v>
      </c>
      <c r="B836">
        <v>250417</v>
      </c>
      <c r="C836" t="s">
        <v>39</v>
      </c>
      <c r="D836">
        <v>1</v>
      </c>
      <c r="E836" s="53" t="str">
        <f>IF(ISBLANK(A836),,INDEX('Store Master'!C:C,MATCH(A836,'Store Master'!A:A,0)))</f>
        <v>Lucknow DC</v>
      </c>
      <c r="F836" s="81" t="str">
        <f>IF(ISBLANK(A836),,INDEX('Store Master'!D:D,MATCH(A836,'Store Master'!A:A,0)))</f>
        <v>DC</v>
      </c>
      <c r="G836" s="81" t="str">
        <f>IF(ISBLANK(A836),,INDEX(Inputs!D:D,MATCH(B836,Inputs!E:E,0)))</f>
        <v>416PP Super Speed Hub 4 Port USB 3.0</v>
      </c>
      <c r="H836" s="82" t="str">
        <f t="shared" si="17"/>
        <v>DC</v>
      </c>
      <c r="I836" s="82">
        <f>IF(ISBLANK(A836),,INDEX(Inputs!G:G,MATCH(B836,Inputs!E:E,0)))</f>
        <v>929</v>
      </c>
      <c r="J836" s="87">
        <f t="shared" si="15"/>
        <v>929</v>
      </c>
      <c r="K836" s="82"/>
      <c r="L836" s="81"/>
      <c r="M836" s="53"/>
      <c r="N836" s="53"/>
      <c r="O836" s="53"/>
      <c r="P836" s="53"/>
      <c r="Q836" s="92"/>
      <c r="R836" s="53"/>
      <c r="S836" s="53"/>
      <c r="T836" s="55"/>
    </row>
    <row r="837" ht="15.75" customHeight="1" spans="1:20">
      <c r="A837" t="s">
        <v>305</v>
      </c>
      <c r="B837">
        <v>250423</v>
      </c>
      <c r="C837" t="s">
        <v>11</v>
      </c>
      <c r="D837">
        <v>3</v>
      </c>
      <c r="E837" s="53" t="str">
        <f>IF(ISBLANK(A837),,INDEX('Store Master'!C:C,MATCH(A837,'Store Master'!A:A,0)))</f>
        <v>Lucknow DC</v>
      </c>
      <c r="F837" s="81" t="str">
        <f>IF(ISBLANK(A837),,INDEX('Store Master'!D:D,MATCH(A837,'Store Master'!A:A,0)))</f>
        <v>DC</v>
      </c>
      <c r="G837" s="81" t="str">
        <f>IF(ISBLANK(A837),,INDEX(Inputs!D:D,MATCH(B837,Inputs!E:E,0)))</f>
        <v>650GR Ergo View Laptop Stand-Grey</v>
      </c>
      <c r="H837" s="82" t="str">
        <f t="shared" si="17"/>
        <v>DC</v>
      </c>
      <c r="I837" s="82">
        <f>IF(ISBLANK(A837),,INDEX(Inputs!G:G,MATCH(B837,Inputs!E:E,0)))</f>
        <v>759</v>
      </c>
      <c r="J837" s="87">
        <f t="shared" si="15"/>
        <v>2277</v>
      </c>
      <c r="K837" s="82"/>
      <c r="L837" s="81"/>
      <c r="M837" s="53"/>
      <c r="N837" s="53"/>
      <c r="O837" s="53"/>
      <c r="P837" s="53"/>
      <c r="Q837" s="92"/>
      <c r="R837" s="53"/>
      <c r="S837" s="53"/>
      <c r="T837" s="55"/>
    </row>
    <row r="838" ht="15.75" customHeight="1" spans="1:20">
      <c r="A838" t="s">
        <v>305</v>
      </c>
      <c r="B838">
        <v>256479</v>
      </c>
      <c r="C838" t="s">
        <v>28</v>
      </c>
      <c r="D838">
        <v>3</v>
      </c>
      <c r="E838" s="53" t="str">
        <f>IF(ISBLANK(A838),,INDEX('Store Master'!C:C,MATCH(A838,'Store Master'!A:A,0)))</f>
        <v>Lucknow DC</v>
      </c>
      <c r="F838" s="81" t="str">
        <f>IF(ISBLANK(A838),,INDEX('Store Master'!D:D,MATCH(A838,'Store Master'!A:A,0)))</f>
        <v>DC</v>
      </c>
      <c r="G838" s="81" t="str">
        <f>IF(ISBLANK(A838),,INDEX(Inputs!D:D,MATCH(B838,Inputs!E:E,0)))</f>
        <v>997PP EvoFox Explore Gaming Bundle (422,423,659,595)</v>
      </c>
      <c r="H838" s="82" t="str">
        <f t="shared" si="17"/>
        <v>DC</v>
      </c>
      <c r="I838" s="82">
        <f>IF(ISBLANK(A838),,INDEX(Inputs!G:G,MATCH(B838,Inputs!E:E,0)))</f>
        <v>2500</v>
      </c>
      <c r="J838" s="87">
        <f t="shared" si="15"/>
        <v>7500</v>
      </c>
      <c r="K838" s="82"/>
      <c r="L838" s="81"/>
      <c r="M838" s="53"/>
      <c r="N838" s="53"/>
      <c r="O838" s="53"/>
      <c r="P838" s="53"/>
      <c r="Q838" s="92"/>
      <c r="R838" s="53"/>
      <c r="S838" s="53"/>
      <c r="T838" s="55"/>
    </row>
    <row r="839" ht="15.75" customHeight="1" spans="1:20">
      <c r="A839" t="s">
        <v>305</v>
      </c>
      <c r="B839">
        <v>250878</v>
      </c>
      <c r="C839" t="s">
        <v>24</v>
      </c>
      <c r="D839">
        <v>3</v>
      </c>
      <c r="E839" s="53" t="str">
        <f>IF(ISBLANK(A839),,INDEX('Store Master'!C:C,MATCH(A839,'Store Master'!A:A,0)))</f>
        <v>Lucknow DC</v>
      </c>
      <c r="F839" s="81" t="str">
        <f>IF(ISBLANK(A839),,INDEX('Store Master'!D:D,MATCH(A839,'Store Master'!A:A,0)))</f>
        <v>DC</v>
      </c>
      <c r="G839" s="81" t="str">
        <f>IF(ISBLANK(A839),,INDEX(Inputs!D:D,MATCH(B839,Inputs!E:E,0)))</f>
        <v>596BK Evo Fox Falcon LX35 Medium Speed LED Mouse Pad</v>
      </c>
      <c r="H839" s="82" t="str">
        <f t="shared" si="17"/>
        <v>DC</v>
      </c>
      <c r="I839" s="82">
        <f>IF(ISBLANK(A839),,INDEX(Inputs!G:G,MATCH(B839,Inputs!E:E,0)))</f>
        <v>999</v>
      </c>
      <c r="J839" s="87">
        <f t="shared" si="15"/>
        <v>2997</v>
      </c>
      <c r="K839" s="82"/>
      <c r="L839" s="81"/>
      <c r="M839" s="53"/>
      <c r="N839" s="53"/>
      <c r="O839" s="53"/>
      <c r="P839" s="53"/>
      <c r="Q839" s="92"/>
      <c r="R839" s="53"/>
      <c r="S839" s="53"/>
      <c r="T839" s="55"/>
    </row>
    <row r="840" ht="15.75" customHeight="1" spans="1:20">
      <c r="A840" t="s">
        <v>305</v>
      </c>
      <c r="B840">
        <v>250879</v>
      </c>
      <c r="C840" t="s">
        <v>30</v>
      </c>
      <c r="D840">
        <v>10</v>
      </c>
      <c r="E840" s="53" t="str">
        <f>IF(ISBLANK(A840),,INDEX('Store Master'!C:C,MATCH(A840,'Store Master'!A:A,0)))</f>
        <v>Lucknow DC</v>
      </c>
      <c r="F840" s="81" t="str">
        <f>IF(ISBLANK(A840),,INDEX('Store Master'!D:D,MATCH(A840,'Store Master'!A:A,0)))</f>
        <v>DC</v>
      </c>
      <c r="G840" s="81" t="str">
        <f>IF(ISBLANK(A840),,INDEX(Inputs!D:D,MATCH(B840,Inputs!E:E,0)))</f>
        <v>597BK Evo Fox Falcon X85 Extra Large Speed Mouse Pad</v>
      </c>
      <c r="H840" s="82" t="str">
        <f t="shared" si="17"/>
        <v>DC</v>
      </c>
      <c r="I840" s="82">
        <f>IF(ISBLANK(A840),,INDEX(Inputs!G:G,MATCH(B840,Inputs!E:E,0)))</f>
        <v>699</v>
      </c>
      <c r="J840" s="87">
        <f t="shared" si="15"/>
        <v>6990</v>
      </c>
      <c r="K840" s="82"/>
      <c r="L840" s="81"/>
      <c r="M840" s="53"/>
      <c r="N840" s="53"/>
      <c r="O840" s="53"/>
      <c r="P840" s="53"/>
      <c r="Q840" s="92"/>
      <c r="R840" s="53"/>
      <c r="S840" s="53"/>
      <c r="T840" s="55"/>
    </row>
    <row r="841" ht="15.75" customHeight="1" spans="1:20">
      <c r="A841" t="s">
        <v>305</v>
      </c>
      <c r="B841">
        <v>250873</v>
      </c>
      <c r="C841" t="s">
        <v>12</v>
      </c>
      <c r="D841">
        <v>1</v>
      </c>
      <c r="E841" s="53" t="str">
        <f>IF(ISBLANK(A841),,INDEX('Store Master'!C:C,MATCH(A841,'Store Master'!A:A,0)))</f>
        <v>Lucknow DC</v>
      </c>
      <c r="F841" s="81" t="str">
        <f>IF(ISBLANK(A841),,INDEX('Store Master'!D:D,MATCH(A841,'Store Master'!A:A,0)))</f>
        <v>DC</v>
      </c>
      <c r="G841" s="81" t="str">
        <f>IF(ISBLANK(A841),,INDEX(Inputs!D:D,MATCH(B841,Inputs!E:E,0)))</f>
        <v>422BK Evo Fox Fireblade Gaming Keyboard USB</v>
      </c>
      <c r="H841" s="82" t="str">
        <f t="shared" si="17"/>
        <v>DC</v>
      </c>
      <c r="I841" s="82">
        <f>IF(ISBLANK(A841),,INDEX(Inputs!G:G,MATCH(B841,Inputs!E:E,0)))</f>
        <v>999</v>
      </c>
      <c r="J841" s="87">
        <f t="shared" si="15"/>
        <v>999</v>
      </c>
      <c r="K841" s="82"/>
      <c r="L841" s="81"/>
      <c r="M841" s="53"/>
      <c r="N841" s="53"/>
      <c r="O841" s="53"/>
      <c r="P841" s="53"/>
      <c r="Q841" s="92"/>
      <c r="R841" s="53"/>
      <c r="S841" s="53"/>
      <c r="T841" s="55"/>
    </row>
    <row r="842" ht="15.75" customHeight="1" spans="1:20">
      <c r="A842" t="s">
        <v>305</v>
      </c>
      <c r="B842">
        <v>250876</v>
      </c>
      <c r="C842" t="s">
        <v>26</v>
      </c>
      <c r="D842">
        <v>6</v>
      </c>
      <c r="E842" s="53" t="str">
        <f>IF(ISBLANK(A842),,INDEX('Store Master'!C:C,MATCH(A842,'Store Master'!A:A,0)))</f>
        <v>Lucknow DC</v>
      </c>
      <c r="F842" s="81" t="str">
        <f>IF(ISBLANK(A842),,INDEX('Store Master'!D:D,MATCH(A842,'Store Master'!A:A,0)))</f>
        <v>DC</v>
      </c>
      <c r="G842" s="81" t="str">
        <f>IF(ISBLANK(A842),,INDEX(Inputs!D:D,MATCH(B842,Inputs!E:E,0)))</f>
        <v>649BK EvoFox Typhoon Laptop Cooling Pad</v>
      </c>
      <c r="H842" s="82" t="str">
        <f t="shared" si="17"/>
        <v>DC</v>
      </c>
      <c r="I842" s="82">
        <f>IF(ISBLANK(A842),,INDEX(Inputs!G:G,MATCH(B842,Inputs!E:E,0)))</f>
        <v>1399</v>
      </c>
      <c r="J842" s="87">
        <f t="shared" si="15"/>
        <v>8394</v>
      </c>
      <c r="K842" s="82"/>
      <c r="L842" s="81"/>
      <c r="M842" s="53"/>
      <c r="N842" s="53"/>
      <c r="O842" s="53"/>
      <c r="P842" s="53"/>
      <c r="Q842" s="92"/>
      <c r="R842" s="53"/>
      <c r="S842" s="53"/>
      <c r="T842" s="55"/>
    </row>
    <row r="843" ht="15.75" customHeight="1" spans="1:20">
      <c r="A843" t="s">
        <v>305</v>
      </c>
      <c r="B843">
        <v>250875</v>
      </c>
      <c r="C843" t="s">
        <v>103</v>
      </c>
      <c r="D843">
        <v>1</v>
      </c>
      <c r="E843" s="53" t="str">
        <f>IF(ISBLANK(A843),,INDEX('Store Master'!C:C,MATCH(A843,'Store Master'!A:A,0)))</f>
        <v>Lucknow DC</v>
      </c>
      <c r="F843" s="81" t="str">
        <f>IF(ISBLANK(A843),,INDEX('Store Master'!D:D,MATCH(A843,'Store Master'!A:A,0)))</f>
        <v>DC</v>
      </c>
      <c r="G843" s="81" t="str">
        <f>IF(ISBLANK(A843),,INDEX(Inputs!D:D,MATCH(B843,Inputs!E:E,0)))</f>
        <v>433BK EvoFox WarHammer Gaming Keyboard (USB)</v>
      </c>
      <c r="H843" s="82" t="str">
        <f t="shared" si="17"/>
        <v>DC</v>
      </c>
      <c r="I843" s="82">
        <f>IF(ISBLANK(A843),,INDEX(Inputs!G:G,MATCH(B843,Inputs!E:E,0)))</f>
        <v>1099</v>
      </c>
      <c r="J843" s="87">
        <f t="shared" si="15"/>
        <v>1099</v>
      </c>
      <c r="K843" s="82"/>
      <c r="L843" s="81"/>
      <c r="M843" s="53"/>
      <c r="N843" s="53"/>
      <c r="O843" s="53"/>
      <c r="P843" s="53"/>
      <c r="Q843" s="92"/>
      <c r="R843" s="53"/>
      <c r="S843" s="53"/>
      <c r="T843" s="55"/>
    </row>
    <row r="844" ht="15.75" customHeight="1" spans="1:20">
      <c r="A844" t="s">
        <v>305</v>
      </c>
      <c r="B844">
        <v>250874</v>
      </c>
      <c r="C844" t="s">
        <v>13</v>
      </c>
      <c r="D844">
        <v>3</v>
      </c>
      <c r="E844" s="53" t="str">
        <f>IF(ISBLANK(A844),,INDEX('Store Master'!C:C,MATCH(A844,'Store Master'!A:A,0)))</f>
        <v>Lucknow DC</v>
      </c>
      <c r="F844" s="81" t="str">
        <f>IF(ISBLANK(A844),,INDEX('Store Master'!D:D,MATCH(A844,'Store Master'!A:A,0)))</f>
        <v>DC</v>
      </c>
      <c r="G844" s="81" t="str">
        <f>IF(ISBLANK(A844),,INDEX(Inputs!D:D,MATCH(B844,Inputs!E:E,0)))</f>
        <v>432BK EvoFox X-Team Gaming Keyboard &amp; Mouse (USB)</v>
      </c>
      <c r="H844" s="82" t="str">
        <f t="shared" si="17"/>
        <v>DC</v>
      </c>
      <c r="I844" s="82">
        <f>IF(ISBLANK(A844),,INDEX(Inputs!G:G,MATCH(B844,Inputs!E:E,0)))</f>
        <v>1349</v>
      </c>
      <c r="J844" s="87">
        <f t="shared" si="15"/>
        <v>4047</v>
      </c>
      <c r="K844" s="82"/>
      <c r="L844" s="81"/>
      <c r="M844" s="53"/>
      <c r="N844" s="53"/>
      <c r="O844" s="53"/>
      <c r="P844" s="53"/>
      <c r="Q844" s="92"/>
      <c r="R844" s="53"/>
      <c r="S844" s="53"/>
      <c r="T844" s="55"/>
    </row>
    <row r="845" ht="15.75" customHeight="1" spans="1:20">
      <c r="A845" t="s">
        <v>305</v>
      </c>
      <c r="B845">
        <v>250424</v>
      </c>
      <c r="C845" t="s">
        <v>15</v>
      </c>
      <c r="D845">
        <v>1</v>
      </c>
      <c r="E845" s="53" t="str">
        <f>IF(ISBLANK(A845),,INDEX('Store Master'!C:C,MATCH(A845,'Store Master'!A:A,0)))</f>
        <v>Lucknow DC</v>
      </c>
      <c r="F845" s="81" t="str">
        <f>IF(ISBLANK(A845),,INDEX('Store Master'!D:D,MATCH(A845,'Store Master'!A:A,0)))</f>
        <v>DC</v>
      </c>
      <c r="G845" s="81" t="str">
        <f>IF(ISBLANK(A845),,INDEX(Inputs!D:D,MATCH(B845,Inputs!E:E,0)))</f>
        <v>419V2 PRIMUS Wireless Desktop V2</v>
      </c>
      <c r="H845" s="82" t="str">
        <f t="shared" si="17"/>
        <v>DC</v>
      </c>
      <c r="I845" s="82">
        <f>IF(ISBLANK(A845),,INDEX(Inputs!G:G,MATCH(B845,Inputs!E:E,0)))</f>
        <v>999</v>
      </c>
      <c r="J845" s="87">
        <f t="shared" si="15"/>
        <v>999</v>
      </c>
      <c r="K845" s="82"/>
      <c r="L845" s="81"/>
      <c r="M845" s="53"/>
      <c r="N845" s="53"/>
      <c r="O845" s="53"/>
      <c r="P845" s="53"/>
      <c r="Q845" s="92"/>
      <c r="R845" s="53"/>
      <c r="S845" s="53"/>
      <c r="T845" s="55"/>
    </row>
    <row r="846" ht="15.75" customHeight="1" spans="1:20">
      <c r="A846" t="s">
        <v>306</v>
      </c>
      <c r="B846">
        <v>250873</v>
      </c>
      <c r="C846" t="s">
        <v>12</v>
      </c>
      <c r="D846">
        <v>1</v>
      </c>
      <c r="E846" s="53" t="str">
        <f>IF(ISBLANK(A846),,INDEX('Store Master'!C:C,MATCH(A846,'Store Master'!A:A,0)))</f>
        <v>Gurugram DC</v>
      </c>
      <c r="F846" s="81" t="str">
        <f>IF(ISBLANK(A846),,INDEX('Store Master'!D:D,MATCH(A846,'Store Master'!A:A,0)))</f>
        <v>DC</v>
      </c>
      <c r="G846" s="81" t="str">
        <f>IF(ISBLANK(A846),,INDEX(Inputs!D:D,MATCH(B846,Inputs!E:E,0)))</f>
        <v>422BK Evo Fox Fireblade Gaming Keyboard USB</v>
      </c>
      <c r="H846" s="82" t="str">
        <f t="shared" si="17"/>
        <v>DC</v>
      </c>
      <c r="I846" s="82">
        <f>IF(ISBLANK(A846),,INDEX(Inputs!G:G,MATCH(B846,Inputs!E:E,0)))</f>
        <v>999</v>
      </c>
      <c r="J846" s="87">
        <f t="shared" si="15"/>
        <v>999</v>
      </c>
      <c r="K846" s="82"/>
      <c r="L846" s="81"/>
      <c r="M846" s="53"/>
      <c r="N846" s="53"/>
      <c r="O846" s="53"/>
      <c r="P846" s="53"/>
      <c r="Q846" s="92"/>
      <c r="R846" s="53"/>
      <c r="S846" s="53"/>
      <c r="T846" s="55"/>
    </row>
    <row r="847" ht="15.75" customHeight="1" spans="1:20">
      <c r="A847" t="s">
        <v>306</v>
      </c>
      <c r="B847">
        <v>250881</v>
      </c>
      <c r="C847" t="s">
        <v>98</v>
      </c>
      <c r="D847">
        <v>2</v>
      </c>
      <c r="E847" s="53" t="str">
        <f>IF(ISBLANK(A847),,INDEX('Store Master'!C:C,MATCH(A847,'Store Master'!A:A,0)))</f>
        <v>Gurugram DC</v>
      </c>
      <c r="F847" s="81" t="str">
        <f>IF(ISBLANK(A847),,INDEX('Store Master'!D:D,MATCH(A847,'Store Master'!A:A,0)))</f>
        <v>DC</v>
      </c>
      <c r="G847" s="81" t="str">
        <f>IF(ISBLANK(A847),,INDEX(Inputs!D:D,MATCH(B847,Inputs!E:E,0)))</f>
        <v>795BK EvoFox Phantom Pro RGB Gaming Mouse USB</v>
      </c>
      <c r="H847" s="82" t="str">
        <f t="shared" si="17"/>
        <v>DC</v>
      </c>
      <c r="I847" s="82">
        <f>IF(ISBLANK(A847),,INDEX(Inputs!G:G,MATCH(B847,Inputs!E:E,0)))</f>
        <v>799</v>
      </c>
      <c r="J847" s="87">
        <f t="shared" si="15"/>
        <v>1598</v>
      </c>
      <c r="K847" s="82"/>
      <c r="L847" s="81"/>
      <c r="M847" s="53"/>
      <c r="N847" s="53"/>
      <c r="O847" s="53"/>
      <c r="P847" s="53"/>
      <c r="Q847" s="92"/>
      <c r="R847" s="53"/>
      <c r="S847" s="53"/>
      <c r="T847" s="55"/>
    </row>
    <row r="848" ht="15.75" customHeight="1" spans="1:20">
      <c r="A848" t="s">
        <v>306</v>
      </c>
      <c r="B848">
        <v>250874</v>
      </c>
      <c r="C848" t="s">
        <v>13</v>
      </c>
      <c r="D848">
        <v>4</v>
      </c>
      <c r="E848" s="53" t="str">
        <f>IF(ISBLANK(A848),,INDEX('Store Master'!C:C,MATCH(A848,'Store Master'!A:A,0)))</f>
        <v>Gurugram DC</v>
      </c>
      <c r="F848" s="81" t="str">
        <f>IF(ISBLANK(A848),,INDEX('Store Master'!D:D,MATCH(A848,'Store Master'!A:A,0)))</f>
        <v>DC</v>
      </c>
      <c r="G848" s="81" t="str">
        <f>IF(ISBLANK(A848),,INDEX(Inputs!D:D,MATCH(B848,Inputs!E:E,0)))</f>
        <v>432BK EvoFox X-Team Gaming Keyboard &amp; Mouse (USB)</v>
      </c>
      <c r="H848" s="82" t="str">
        <f t="shared" si="17"/>
        <v>DC</v>
      </c>
      <c r="I848" s="82">
        <f>IF(ISBLANK(A848),,INDEX(Inputs!G:G,MATCH(B848,Inputs!E:E,0)))</f>
        <v>1349</v>
      </c>
      <c r="J848" s="87">
        <f t="shared" si="15"/>
        <v>5396</v>
      </c>
      <c r="K848" s="82"/>
      <c r="L848" s="81"/>
      <c r="M848" s="53"/>
      <c r="N848" s="53"/>
      <c r="O848" s="53"/>
      <c r="P848" s="53"/>
      <c r="Q848" s="92"/>
      <c r="R848" s="53"/>
      <c r="S848" s="53"/>
      <c r="T848" s="55"/>
    </row>
    <row r="849" ht="15.75" customHeight="1" spans="1:20">
      <c r="A849" t="s">
        <v>307</v>
      </c>
      <c r="B849">
        <v>250417</v>
      </c>
      <c r="C849" t="s">
        <v>39</v>
      </c>
      <c r="D849">
        <v>25</v>
      </c>
      <c r="E849" s="53" t="str">
        <f>IF(ISBLANK(A849),,INDEX('Store Master'!C:C,MATCH(A849,'Store Master'!A:A,0)))</f>
        <v>Bapgaon</v>
      </c>
      <c r="F849" s="81" t="str">
        <f>IF(ISBLANK(A849),,INDEX('Store Master'!D:D,MATCH(A849,'Store Master'!A:A,0)))</f>
        <v>DC</v>
      </c>
      <c r="G849" s="81" t="str">
        <f>IF(ISBLANK(A849),,INDEX(Inputs!D:D,MATCH(B849,Inputs!E:E,0)))</f>
        <v>416PP Super Speed Hub 4 Port USB 3.0</v>
      </c>
      <c r="H849" s="82" t="str">
        <f t="shared" si="17"/>
        <v>DC</v>
      </c>
      <c r="I849" s="82">
        <f>IF(ISBLANK(A849),,INDEX(Inputs!G:G,MATCH(B849,Inputs!E:E,0)))</f>
        <v>929</v>
      </c>
      <c r="J849" s="87">
        <f t="shared" si="15"/>
        <v>23225</v>
      </c>
      <c r="K849" s="82"/>
      <c r="L849" s="81"/>
      <c r="M849" s="53"/>
      <c r="N849" s="53"/>
      <c r="O849" s="53"/>
      <c r="P849" s="53"/>
      <c r="Q849" s="92"/>
      <c r="R849" s="53"/>
      <c r="S849" s="53"/>
      <c r="T849" s="55"/>
    </row>
    <row r="850" ht="15.75" customHeight="1" spans="1:20">
      <c r="A850" t="s">
        <v>307</v>
      </c>
      <c r="B850">
        <v>250417</v>
      </c>
      <c r="C850" t="s">
        <v>39</v>
      </c>
      <c r="D850">
        <v>1</v>
      </c>
      <c r="E850" s="53" t="str">
        <f>IF(ISBLANK(A850),,INDEX('Store Master'!C:C,MATCH(A850,'Store Master'!A:A,0)))</f>
        <v>Bapgaon</v>
      </c>
      <c r="F850" s="81" t="str">
        <f>IF(ISBLANK(A850),,INDEX('Store Master'!D:D,MATCH(A850,'Store Master'!A:A,0)))</f>
        <v>DC</v>
      </c>
      <c r="G850" s="81" t="str">
        <f>IF(ISBLANK(A850),,INDEX(Inputs!D:D,MATCH(B850,Inputs!E:E,0)))</f>
        <v>416PP Super Speed Hub 4 Port USB 3.0</v>
      </c>
      <c r="H850" s="82" t="str">
        <f t="shared" si="17"/>
        <v>DC</v>
      </c>
      <c r="I850" s="82">
        <f>IF(ISBLANK(A850),,INDEX(Inputs!G:G,MATCH(B850,Inputs!E:E,0)))</f>
        <v>929</v>
      </c>
      <c r="J850" s="87">
        <f t="shared" si="15"/>
        <v>929</v>
      </c>
      <c r="K850" s="82"/>
      <c r="L850" s="81"/>
      <c r="M850" s="53"/>
      <c r="N850" s="53"/>
      <c r="O850" s="53"/>
      <c r="P850" s="53"/>
      <c r="Q850" s="92"/>
      <c r="R850" s="53"/>
      <c r="S850" s="53"/>
      <c r="T850" s="55"/>
    </row>
    <row r="851" ht="15.75" customHeight="1" spans="1:20">
      <c r="A851" t="s">
        <v>307</v>
      </c>
      <c r="B851">
        <v>250423</v>
      </c>
      <c r="C851" t="s">
        <v>11</v>
      </c>
      <c r="D851">
        <v>22</v>
      </c>
      <c r="E851" s="53" t="str">
        <f>IF(ISBLANK(A851),,INDEX('Store Master'!C:C,MATCH(A851,'Store Master'!A:A,0)))</f>
        <v>Bapgaon</v>
      </c>
      <c r="F851" s="81" t="str">
        <f>IF(ISBLANK(A851),,INDEX('Store Master'!D:D,MATCH(A851,'Store Master'!A:A,0)))</f>
        <v>DC</v>
      </c>
      <c r="G851" s="81" t="str">
        <f>IF(ISBLANK(A851),,INDEX(Inputs!D:D,MATCH(B851,Inputs!E:E,0)))</f>
        <v>650GR Ergo View Laptop Stand-Grey</v>
      </c>
      <c r="H851" s="82" t="str">
        <f t="shared" si="17"/>
        <v>DC</v>
      </c>
      <c r="I851" s="82">
        <f>IF(ISBLANK(A851),,INDEX(Inputs!G:G,MATCH(B851,Inputs!E:E,0)))</f>
        <v>759</v>
      </c>
      <c r="J851" s="87">
        <f t="shared" si="15"/>
        <v>16698</v>
      </c>
      <c r="K851" s="82"/>
      <c r="L851" s="81"/>
      <c r="M851" s="53"/>
      <c r="N851" s="53"/>
      <c r="O851" s="53"/>
      <c r="P851" s="53"/>
      <c r="Q851" s="92"/>
      <c r="R851" s="53"/>
      <c r="S851" s="53"/>
      <c r="T851" s="55"/>
    </row>
    <row r="852" ht="15.75" customHeight="1" spans="1:20">
      <c r="A852" t="s">
        <v>307</v>
      </c>
      <c r="B852">
        <v>250423</v>
      </c>
      <c r="C852" t="s">
        <v>11</v>
      </c>
      <c r="D852">
        <v>4</v>
      </c>
      <c r="E852" s="53" t="str">
        <f>IF(ISBLANK(A852),,INDEX('Store Master'!C:C,MATCH(A852,'Store Master'!A:A,0)))</f>
        <v>Bapgaon</v>
      </c>
      <c r="F852" s="81" t="str">
        <f>IF(ISBLANK(A852),,INDEX('Store Master'!D:D,MATCH(A852,'Store Master'!A:A,0)))</f>
        <v>DC</v>
      </c>
      <c r="G852" s="81" t="str">
        <f>IF(ISBLANK(A852),,INDEX(Inputs!D:D,MATCH(B852,Inputs!E:E,0)))</f>
        <v>650GR Ergo View Laptop Stand-Grey</v>
      </c>
      <c r="H852" s="82" t="str">
        <f t="shared" si="17"/>
        <v>DC</v>
      </c>
      <c r="I852" s="82">
        <f>IF(ISBLANK(A852),,INDEX(Inputs!G:G,MATCH(B852,Inputs!E:E,0)))</f>
        <v>759</v>
      </c>
      <c r="J852" s="87">
        <f t="shared" si="15"/>
        <v>3036</v>
      </c>
      <c r="K852" s="82"/>
      <c r="L852" s="81"/>
      <c r="M852" s="53"/>
      <c r="N852" s="53"/>
      <c r="O852" s="53"/>
      <c r="P852" s="53"/>
      <c r="Q852" s="92"/>
      <c r="R852" s="53"/>
      <c r="S852" s="53"/>
      <c r="T852" s="55"/>
    </row>
    <row r="853" ht="15.75" customHeight="1" spans="1:20">
      <c r="A853" t="s">
        <v>307</v>
      </c>
      <c r="B853">
        <v>256479</v>
      </c>
      <c r="C853" t="s">
        <v>28</v>
      </c>
      <c r="D853">
        <v>60</v>
      </c>
      <c r="E853" s="53" t="str">
        <f>IF(ISBLANK(A853),,INDEX('Store Master'!C:C,MATCH(A853,'Store Master'!A:A,0)))</f>
        <v>Bapgaon</v>
      </c>
      <c r="F853" s="81" t="str">
        <f>IF(ISBLANK(A853),,INDEX('Store Master'!D:D,MATCH(A853,'Store Master'!A:A,0)))</f>
        <v>DC</v>
      </c>
      <c r="G853" s="81" t="str">
        <f>IF(ISBLANK(A853),,INDEX(Inputs!D:D,MATCH(B853,Inputs!E:E,0)))</f>
        <v>997PP EvoFox Explore Gaming Bundle (422,423,659,595)</v>
      </c>
      <c r="H853" s="82" t="str">
        <f t="shared" si="17"/>
        <v>DC</v>
      </c>
      <c r="I853" s="82">
        <f>IF(ISBLANK(A853),,INDEX(Inputs!G:G,MATCH(B853,Inputs!E:E,0)))</f>
        <v>2500</v>
      </c>
      <c r="J853" s="87">
        <f t="shared" si="15"/>
        <v>150000</v>
      </c>
      <c r="K853" s="82"/>
      <c r="L853" s="81"/>
      <c r="M853" s="53"/>
      <c r="N853" s="53"/>
      <c r="O853" s="53"/>
      <c r="P853" s="53"/>
      <c r="Q853" s="92"/>
      <c r="R853" s="53"/>
      <c r="S853" s="53"/>
      <c r="T853" s="55"/>
    </row>
    <row r="854" ht="15.75" customHeight="1" spans="1:20">
      <c r="A854" t="s">
        <v>307</v>
      </c>
      <c r="B854">
        <v>250878</v>
      </c>
      <c r="C854" t="s">
        <v>24</v>
      </c>
      <c r="D854">
        <v>157</v>
      </c>
      <c r="E854" s="53" t="str">
        <f>IF(ISBLANK(A854),,INDEX('Store Master'!C:C,MATCH(A854,'Store Master'!A:A,0)))</f>
        <v>Bapgaon</v>
      </c>
      <c r="F854" s="81" t="str">
        <f>IF(ISBLANK(A854),,INDEX('Store Master'!D:D,MATCH(A854,'Store Master'!A:A,0)))</f>
        <v>DC</v>
      </c>
      <c r="G854" s="81" t="str">
        <f>IF(ISBLANK(A854),,INDEX(Inputs!D:D,MATCH(B854,Inputs!E:E,0)))</f>
        <v>596BK Evo Fox Falcon LX35 Medium Speed LED Mouse Pad</v>
      </c>
      <c r="H854" s="82" t="str">
        <f t="shared" si="17"/>
        <v>DC</v>
      </c>
      <c r="I854" s="82">
        <f>IF(ISBLANK(A854),,INDEX(Inputs!G:G,MATCH(B854,Inputs!E:E,0)))</f>
        <v>999</v>
      </c>
      <c r="J854" s="87">
        <f t="shared" si="15"/>
        <v>156843</v>
      </c>
      <c r="K854" s="82"/>
      <c r="L854" s="81"/>
      <c r="M854" s="53"/>
      <c r="N854" s="53"/>
      <c r="O854" s="53"/>
      <c r="P854" s="53"/>
      <c r="Q854" s="92"/>
      <c r="R854" s="53"/>
      <c r="S854" s="53"/>
      <c r="T854" s="55"/>
    </row>
    <row r="855" ht="15.75" customHeight="1" spans="1:20">
      <c r="A855" t="s">
        <v>307</v>
      </c>
      <c r="B855">
        <v>250877</v>
      </c>
      <c r="C855" t="s">
        <v>22</v>
      </c>
      <c r="D855">
        <v>10</v>
      </c>
      <c r="E855" s="53" t="str">
        <f>IF(ISBLANK(A855),,INDEX('Store Master'!C:C,MATCH(A855,'Store Master'!A:A,0)))</f>
        <v>Bapgaon</v>
      </c>
      <c r="F855" s="81" t="str">
        <f>IF(ISBLANK(A855),,INDEX('Store Master'!D:D,MATCH(A855,'Store Master'!A:A,0)))</f>
        <v>DC</v>
      </c>
      <c r="G855" s="81" t="str">
        <f>IF(ISBLANK(A855),,INDEX(Inputs!D:D,MATCH(B855,Inputs!E:E,0)))</f>
        <v>595BK Evo Fox Falcon X35 Medium Speed Mouse Pad</v>
      </c>
      <c r="H855" s="82" t="str">
        <f t="shared" si="17"/>
        <v>DC</v>
      </c>
      <c r="I855" s="82">
        <f>IF(ISBLANK(A855),,INDEX(Inputs!G:G,MATCH(B855,Inputs!E:E,0)))</f>
        <v>349</v>
      </c>
      <c r="J855" s="87">
        <f t="shared" si="15"/>
        <v>3490</v>
      </c>
      <c r="K855" s="82"/>
      <c r="L855" s="81"/>
      <c r="M855" s="53"/>
      <c r="N855" s="53"/>
      <c r="O855" s="53"/>
      <c r="P855" s="53"/>
      <c r="Q855" s="92"/>
      <c r="R855" s="53"/>
      <c r="S855" s="53"/>
      <c r="T855" s="55"/>
    </row>
    <row r="856" ht="15.75" customHeight="1" spans="1:20">
      <c r="A856" t="s">
        <v>307</v>
      </c>
      <c r="B856">
        <v>250879</v>
      </c>
      <c r="C856" t="s">
        <v>30</v>
      </c>
      <c r="D856">
        <v>159</v>
      </c>
      <c r="E856" s="53" t="str">
        <f>IF(ISBLANK(A856),,INDEX('Store Master'!C:C,MATCH(A856,'Store Master'!A:A,0)))</f>
        <v>Bapgaon</v>
      </c>
      <c r="F856" s="81" t="str">
        <f>IF(ISBLANK(A856),,INDEX('Store Master'!D:D,MATCH(A856,'Store Master'!A:A,0)))</f>
        <v>DC</v>
      </c>
      <c r="G856" s="81" t="str">
        <f>IF(ISBLANK(A856),,INDEX(Inputs!D:D,MATCH(B856,Inputs!E:E,0)))</f>
        <v>597BK Evo Fox Falcon X85 Extra Large Speed Mouse Pad</v>
      </c>
      <c r="H856" s="82" t="str">
        <f t="shared" si="17"/>
        <v>DC</v>
      </c>
      <c r="I856" s="82">
        <f>IF(ISBLANK(A856),,INDEX(Inputs!G:G,MATCH(B856,Inputs!E:E,0)))</f>
        <v>699</v>
      </c>
      <c r="J856" s="87">
        <f t="shared" si="15"/>
        <v>111141</v>
      </c>
      <c r="K856" s="82"/>
      <c r="L856" s="81"/>
      <c r="M856" s="53"/>
      <c r="N856" s="53"/>
      <c r="O856" s="53"/>
      <c r="P856" s="53"/>
      <c r="Q856" s="92"/>
      <c r="R856" s="53"/>
      <c r="S856" s="53"/>
      <c r="T856" s="55"/>
    </row>
    <row r="857" ht="15.75" customHeight="1" spans="1:20">
      <c r="A857" t="s">
        <v>307</v>
      </c>
      <c r="B857">
        <v>250879</v>
      </c>
      <c r="C857" t="s">
        <v>30</v>
      </c>
      <c r="D857">
        <v>1</v>
      </c>
      <c r="E857" s="53" t="str">
        <f>IF(ISBLANK(A857),,INDEX('Store Master'!C:C,MATCH(A857,'Store Master'!A:A,0)))</f>
        <v>Bapgaon</v>
      </c>
      <c r="F857" s="81" t="str">
        <f>IF(ISBLANK(A857),,INDEX('Store Master'!D:D,MATCH(A857,'Store Master'!A:A,0)))</f>
        <v>DC</v>
      </c>
      <c r="G857" s="81" t="str">
        <f>IF(ISBLANK(A857),,INDEX(Inputs!D:D,MATCH(B857,Inputs!E:E,0)))</f>
        <v>597BK Evo Fox Falcon X85 Extra Large Speed Mouse Pad</v>
      </c>
      <c r="H857" s="82" t="str">
        <f t="shared" si="17"/>
        <v>DC</v>
      </c>
      <c r="I857" s="82">
        <f>IF(ISBLANK(A857),,INDEX(Inputs!G:G,MATCH(B857,Inputs!E:E,0)))</f>
        <v>699</v>
      </c>
      <c r="J857" s="87">
        <f t="shared" si="15"/>
        <v>699</v>
      </c>
      <c r="K857" s="82"/>
      <c r="L857" s="81"/>
      <c r="M857" s="53"/>
      <c r="N857" s="53"/>
      <c r="O857" s="53"/>
      <c r="P857" s="53"/>
      <c r="Q857" s="92"/>
      <c r="R857" s="53"/>
      <c r="S857" s="53"/>
      <c r="T857" s="55"/>
    </row>
    <row r="858" ht="15.75" customHeight="1" spans="1:20">
      <c r="A858" t="s">
        <v>307</v>
      </c>
      <c r="B858">
        <v>250873</v>
      </c>
      <c r="C858" t="s">
        <v>12</v>
      </c>
      <c r="D858">
        <v>6</v>
      </c>
      <c r="E858" s="53" t="str">
        <f>IF(ISBLANK(A858),,INDEX('Store Master'!C:C,MATCH(A858,'Store Master'!A:A,0)))</f>
        <v>Bapgaon</v>
      </c>
      <c r="F858" s="81" t="str">
        <f>IF(ISBLANK(A858),,INDEX('Store Master'!D:D,MATCH(A858,'Store Master'!A:A,0)))</f>
        <v>DC</v>
      </c>
      <c r="G858" s="81" t="str">
        <f>IF(ISBLANK(A858),,INDEX(Inputs!D:D,MATCH(B858,Inputs!E:E,0)))</f>
        <v>422BK Evo Fox Fireblade Gaming Keyboard USB</v>
      </c>
      <c r="H858" s="82" t="str">
        <f t="shared" si="17"/>
        <v>DC</v>
      </c>
      <c r="I858" s="82">
        <f>IF(ISBLANK(A858),,INDEX(Inputs!G:G,MATCH(B858,Inputs!E:E,0)))</f>
        <v>999</v>
      </c>
      <c r="J858" s="87">
        <f t="shared" si="15"/>
        <v>5994</v>
      </c>
      <c r="K858" s="82"/>
      <c r="L858" s="81"/>
      <c r="M858" s="53"/>
      <c r="N858" s="53"/>
      <c r="O858" s="53"/>
      <c r="P858" s="53"/>
      <c r="Q858" s="92"/>
      <c r="R858" s="53"/>
      <c r="S858" s="53"/>
      <c r="T858" s="55"/>
    </row>
    <row r="859" ht="15.75" customHeight="1" spans="1:20">
      <c r="A859" t="s">
        <v>307</v>
      </c>
      <c r="B859">
        <v>250881</v>
      </c>
      <c r="C859" t="s">
        <v>98</v>
      </c>
      <c r="D859">
        <v>15</v>
      </c>
      <c r="E859" s="53" t="str">
        <f>IF(ISBLANK(A859),,INDEX('Store Master'!C:C,MATCH(A859,'Store Master'!A:A,0)))</f>
        <v>Bapgaon</v>
      </c>
      <c r="F859" s="81" t="str">
        <f>IF(ISBLANK(A859),,INDEX('Store Master'!D:D,MATCH(A859,'Store Master'!A:A,0)))</f>
        <v>DC</v>
      </c>
      <c r="G859" s="81" t="str">
        <f>IF(ISBLANK(A859),,INDEX(Inputs!D:D,MATCH(B859,Inputs!E:E,0)))</f>
        <v>795BK EvoFox Phantom Pro RGB Gaming Mouse USB</v>
      </c>
      <c r="H859" s="82" t="str">
        <f t="shared" si="17"/>
        <v>DC</v>
      </c>
      <c r="I859" s="82">
        <f>IF(ISBLANK(A859),,INDEX(Inputs!G:G,MATCH(B859,Inputs!E:E,0)))</f>
        <v>799</v>
      </c>
      <c r="J859" s="87">
        <f t="shared" si="15"/>
        <v>11985</v>
      </c>
      <c r="K859" s="82"/>
      <c r="L859" s="81"/>
      <c r="M859" s="53"/>
      <c r="N859" s="53"/>
      <c r="O859" s="53"/>
      <c r="P859" s="53"/>
      <c r="Q859" s="92"/>
      <c r="R859" s="53"/>
      <c r="S859" s="53"/>
      <c r="T859" s="55"/>
    </row>
    <row r="860" ht="15.75" customHeight="1" spans="1:20">
      <c r="A860" t="s">
        <v>307</v>
      </c>
      <c r="B860">
        <v>256480</v>
      </c>
      <c r="C860" t="s">
        <v>25</v>
      </c>
      <c r="D860">
        <v>135</v>
      </c>
      <c r="E860" s="53" t="str">
        <f>IF(ISBLANK(A860),,INDEX('Store Master'!C:C,MATCH(A860,'Store Master'!A:A,0)))</f>
        <v>Bapgaon</v>
      </c>
      <c r="F860" s="81" t="str">
        <f>IF(ISBLANK(A860),,INDEX('Store Master'!D:D,MATCH(A860,'Store Master'!A:A,0)))</f>
        <v>DC</v>
      </c>
      <c r="G860" s="81" t="str">
        <f>IF(ISBLANK(A860),,INDEX(Inputs!D:D,MATCH(B860,Inputs!E:E,0)))</f>
        <v>998PP EvoFox Prime Gaming Bundle (422,423,658,597)</v>
      </c>
      <c r="H860" s="82" t="str">
        <f t="shared" si="17"/>
        <v>DC</v>
      </c>
      <c r="I860" s="82">
        <f>IF(ISBLANK(A860),,INDEX(Inputs!G:G,MATCH(B860,Inputs!E:E,0)))</f>
        <v>3000</v>
      </c>
      <c r="J860" s="87">
        <f t="shared" si="15"/>
        <v>405000</v>
      </c>
      <c r="K860" s="82"/>
      <c r="L860" s="81"/>
      <c r="M860" s="53"/>
      <c r="N860" s="53"/>
      <c r="O860" s="53"/>
      <c r="P860" s="53"/>
      <c r="Q860" s="92"/>
      <c r="R860" s="53"/>
      <c r="S860" s="53"/>
      <c r="T860" s="55"/>
    </row>
    <row r="861" ht="15.75" customHeight="1" spans="1:20">
      <c r="A861" t="s">
        <v>307</v>
      </c>
      <c r="B861">
        <v>256480</v>
      </c>
      <c r="C861" t="s">
        <v>25</v>
      </c>
      <c r="D861">
        <v>2</v>
      </c>
      <c r="E861" s="53" t="str">
        <f>IF(ISBLANK(A861),,INDEX('Store Master'!C:C,MATCH(A861,'Store Master'!A:A,0)))</f>
        <v>Bapgaon</v>
      </c>
      <c r="F861" s="81" t="str">
        <f>IF(ISBLANK(A861),,INDEX('Store Master'!D:D,MATCH(A861,'Store Master'!A:A,0)))</f>
        <v>DC</v>
      </c>
      <c r="G861" s="81" t="str">
        <f>IF(ISBLANK(A861),,INDEX(Inputs!D:D,MATCH(B861,Inputs!E:E,0)))</f>
        <v>998PP EvoFox Prime Gaming Bundle (422,423,658,597)</v>
      </c>
      <c r="H861" s="82" t="str">
        <f t="shared" si="17"/>
        <v>DC</v>
      </c>
      <c r="I861" s="82">
        <f>IF(ISBLANK(A861),,INDEX(Inputs!G:G,MATCH(B861,Inputs!E:E,0)))</f>
        <v>3000</v>
      </c>
      <c r="J861" s="87">
        <f t="shared" si="15"/>
        <v>6000</v>
      </c>
      <c r="K861" s="82"/>
      <c r="L861" s="81"/>
      <c r="M861" s="53"/>
      <c r="N861" s="53"/>
      <c r="O861" s="53"/>
      <c r="P861" s="53"/>
      <c r="Q861" s="92"/>
      <c r="R861" s="53"/>
      <c r="S861" s="53"/>
      <c r="T861" s="55"/>
    </row>
    <row r="862" ht="15.75" customHeight="1" spans="1:20">
      <c r="A862" t="s">
        <v>307</v>
      </c>
      <c r="B862">
        <v>250876</v>
      </c>
      <c r="C862" t="s">
        <v>26</v>
      </c>
      <c r="D862">
        <v>44</v>
      </c>
      <c r="E862" s="53" t="str">
        <f>IF(ISBLANK(A862),,INDEX('Store Master'!C:C,MATCH(A862,'Store Master'!A:A,0)))</f>
        <v>Bapgaon</v>
      </c>
      <c r="F862" s="81" t="str">
        <f>IF(ISBLANK(A862),,INDEX('Store Master'!D:D,MATCH(A862,'Store Master'!A:A,0)))</f>
        <v>DC</v>
      </c>
      <c r="G862" s="81" t="str">
        <f>IF(ISBLANK(A862),,INDEX(Inputs!D:D,MATCH(B862,Inputs!E:E,0)))</f>
        <v>649BK EvoFox Typhoon Laptop Cooling Pad</v>
      </c>
      <c r="H862" s="82" t="str">
        <f t="shared" si="17"/>
        <v>DC</v>
      </c>
      <c r="I862" s="82">
        <f>IF(ISBLANK(A862),,INDEX(Inputs!G:G,MATCH(B862,Inputs!E:E,0)))</f>
        <v>1399</v>
      </c>
      <c r="J862" s="87">
        <f t="shared" si="15"/>
        <v>61556</v>
      </c>
      <c r="K862" s="82"/>
      <c r="L862" s="81"/>
      <c r="M862" s="53"/>
      <c r="N862" s="53"/>
      <c r="O862" s="53"/>
      <c r="P862" s="53"/>
      <c r="Q862" s="92"/>
      <c r="R862" s="53"/>
      <c r="S862" s="53"/>
      <c r="T862" s="55"/>
    </row>
    <row r="863" ht="15.75" customHeight="1" spans="1:20">
      <c r="A863" t="s">
        <v>307</v>
      </c>
      <c r="B863">
        <v>250875</v>
      </c>
      <c r="C863" t="s">
        <v>103</v>
      </c>
      <c r="D863">
        <v>2</v>
      </c>
      <c r="E863" s="53" t="str">
        <f>IF(ISBLANK(A863),,INDEX('Store Master'!C:C,MATCH(A863,'Store Master'!A:A,0)))</f>
        <v>Bapgaon</v>
      </c>
      <c r="F863" s="81" t="str">
        <f>IF(ISBLANK(A863),,INDEX('Store Master'!D:D,MATCH(A863,'Store Master'!A:A,0)))</f>
        <v>DC</v>
      </c>
      <c r="G863" s="81" t="str">
        <f>IF(ISBLANK(A863),,INDEX(Inputs!D:D,MATCH(B863,Inputs!E:E,0)))</f>
        <v>433BK EvoFox WarHammer Gaming Keyboard (USB)</v>
      </c>
      <c r="H863" s="82" t="str">
        <f t="shared" si="17"/>
        <v>DC</v>
      </c>
      <c r="I863" s="82">
        <f>IF(ISBLANK(A863),,INDEX(Inputs!G:G,MATCH(B863,Inputs!E:E,0)))</f>
        <v>1099</v>
      </c>
      <c r="J863" s="87">
        <f t="shared" si="15"/>
        <v>2198</v>
      </c>
      <c r="K863" s="82"/>
      <c r="L863" s="81"/>
      <c r="M863" s="53"/>
      <c r="N863" s="53"/>
      <c r="O863" s="53"/>
      <c r="P863" s="53"/>
      <c r="Q863" s="92"/>
      <c r="R863" s="53"/>
      <c r="S863" s="53"/>
      <c r="T863" s="55"/>
    </row>
    <row r="864" ht="15.75" customHeight="1" spans="1:20">
      <c r="A864" t="s">
        <v>307</v>
      </c>
      <c r="B864">
        <v>250875</v>
      </c>
      <c r="C864" t="s">
        <v>103</v>
      </c>
      <c r="D864">
        <v>1</v>
      </c>
      <c r="E864" s="53" t="str">
        <f>IF(ISBLANK(A864),,INDEX('Store Master'!C:C,MATCH(A864,'Store Master'!A:A,0)))</f>
        <v>Bapgaon</v>
      </c>
      <c r="F864" s="81" t="str">
        <f>IF(ISBLANK(A864),,INDEX('Store Master'!D:D,MATCH(A864,'Store Master'!A:A,0)))</f>
        <v>DC</v>
      </c>
      <c r="G864" s="81" t="str">
        <f>IF(ISBLANK(A864),,INDEX(Inputs!D:D,MATCH(B864,Inputs!E:E,0)))</f>
        <v>433BK EvoFox WarHammer Gaming Keyboard (USB)</v>
      </c>
      <c r="H864" s="82" t="str">
        <f t="shared" si="17"/>
        <v>DC</v>
      </c>
      <c r="I864" s="82">
        <f>IF(ISBLANK(A864),,INDEX(Inputs!G:G,MATCH(B864,Inputs!E:E,0)))</f>
        <v>1099</v>
      </c>
      <c r="J864" s="87">
        <f t="shared" si="15"/>
        <v>1099</v>
      </c>
      <c r="K864" s="82"/>
      <c r="L864" s="81"/>
      <c r="M864" s="53"/>
      <c r="N864" s="53"/>
      <c r="O864" s="53"/>
      <c r="P864" s="53"/>
      <c r="Q864" s="92"/>
      <c r="R864" s="53"/>
      <c r="S864" s="53"/>
      <c r="T864" s="55"/>
    </row>
    <row r="865" ht="15.75" customHeight="1" spans="1:20">
      <c r="A865" t="s">
        <v>307</v>
      </c>
      <c r="B865">
        <v>250874</v>
      </c>
      <c r="C865" t="s">
        <v>13</v>
      </c>
      <c r="D865">
        <v>13</v>
      </c>
      <c r="E865" s="53" t="str">
        <f>IF(ISBLANK(A865),,INDEX('Store Master'!C:C,MATCH(A865,'Store Master'!A:A,0)))</f>
        <v>Bapgaon</v>
      </c>
      <c r="F865" s="81" t="str">
        <f>IF(ISBLANK(A865),,INDEX('Store Master'!D:D,MATCH(A865,'Store Master'!A:A,0)))</f>
        <v>DC</v>
      </c>
      <c r="G865" s="81" t="str">
        <f>IF(ISBLANK(A865),,INDEX(Inputs!D:D,MATCH(B865,Inputs!E:E,0)))</f>
        <v>432BK EvoFox X-Team Gaming Keyboard &amp; Mouse (USB)</v>
      </c>
      <c r="H865" s="82" t="str">
        <f t="shared" si="17"/>
        <v>DC</v>
      </c>
      <c r="I865" s="82">
        <f>IF(ISBLANK(A865),,INDEX(Inputs!G:G,MATCH(B865,Inputs!E:E,0)))</f>
        <v>1349</v>
      </c>
      <c r="J865" s="87">
        <f t="shared" si="15"/>
        <v>17537</v>
      </c>
      <c r="K865" s="82"/>
      <c r="L865" s="81"/>
      <c r="M865" s="53"/>
      <c r="N865" s="53"/>
      <c r="O865" s="53"/>
      <c r="P865" s="53"/>
      <c r="Q865" s="92"/>
      <c r="R865" s="53"/>
      <c r="S865" s="53"/>
      <c r="T865" s="55"/>
    </row>
    <row r="866" ht="15.75" customHeight="1" spans="1:20">
      <c r="A866" t="s">
        <v>307</v>
      </c>
      <c r="B866">
        <v>250874</v>
      </c>
      <c r="C866" t="s">
        <v>13</v>
      </c>
      <c r="D866">
        <v>1</v>
      </c>
      <c r="E866" s="53" t="str">
        <f>IF(ISBLANK(A866),,INDEX('Store Master'!C:C,MATCH(A866,'Store Master'!A:A,0)))</f>
        <v>Bapgaon</v>
      </c>
      <c r="F866" s="81" t="str">
        <f>IF(ISBLANK(A866),,INDEX('Store Master'!D:D,MATCH(A866,'Store Master'!A:A,0)))</f>
        <v>DC</v>
      </c>
      <c r="G866" s="81" t="str">
        <f>IF(ISBLANK(A866),,INDEX(Inputs!D:D,MATCH(B866,Inputs!E:E,0)))</f>
        <v>432BK EvoFox X-Team Gaming Keyboard &amp; Mouse (USB)</v>
      </c>
      <c r="H866" s="82" t="str">
        <f t="shared" si="17"/>
        <v>DC</v>
      </c>
      <c r="I866" s="82">
        <f>IF(ISBLANK(A866),,INDEX(Inputs!G:G,MATCH(B866,Inputs!E:E,0)))</f>
        <v>1349</v>
      </c>
      <c r="J866" s="87">
        <f t="shared" si="15"/>
        <v>1349</v>
      </c>
      <c r="K866" s="82"/>
      <c r="L866" s="81"/>
      <c r="M866" s="53"/>
      <c r="N866" s="53"/>
      <c r="O866" s="53"/>
      <c r="P866" s="53"/>
      <c r="Q866" s="92"/>
      <c r="R866" s="53"/>
      <c r="S866" s="53"/>
      <c r="T866" s="55"/>
    </row>
    <row r="867" ht="15.75" customHeight="1" spans="1:20">
      <c r="A867" t="s">
        <v>307</v>
      </c>
      <c r="B867">
        <v>250421</v>
      </c>
      <c r="C867" t="s">
        <v>14</v>
      </c>
      <c r="D867">
        <v>7</v>
      </c>
      <c r="E867" s="53" t="str">
        <f>IF(ISBLANK(A867),,INDEX('Store Master'!C:C,MATCH(A867,'Store Master'!A:A,0)))</f>
        <v>Bapgaon</v>
      </c>
      <c r="F867" s="81" t="str">
        <f>IF(ISBLANK(A867),,INDEX('Store Master'!D:D,MATCH(A867,'Store Master'!A:A,0)))</f>
        <v>DC</v>
      </c>
      <c r="G867" s="81" t="str">
        <f>IF(ISBLANK(A867),,INDEX(Inputs!D:D,MATCH(B867,Inputs!E:E,0)))</f>
        <v>146BK NeoCase Sleeve MP 450 14</v>
      </c>
      <c r="H867" s="82" t="str">
        <f t="shared" si="17"/>
        <v>DC</v>
      </c>
      <c r="I867" s="82">
        <f>IF(ISBLANK(A867),,INDEX(Inputs!G:G,MATCH(B867,Inputs!E:E,0)))</f>
        <v>779</v>
      </c>
      <c r="J867" s="87">
        <f t="shared" si="15"/>
        <v>5453</v>
      </c>
      <c r="K867" s="82"/>
      <c r="L867" s="81"/>
      <c r="M867" s="53"/>
      <c r="N867" s="53"/>
      <c r="O867" s="53"/>
      <c r="P867" s="53"/>
      <c r="Q867" s="92"/>
      <c r="R867" s="53"/>
      <c r="S867" s="53"/>
      <c r="T867" s="55"/>
    </row>
    <row r="868" ht="15.75" customHeight="1" spans="1:20">
      <c r="A868" t="s">
        <v>307</v>
      </c>
      <c r="B868">
        <v>250422</v>
      </c>
      <c r="C868" t="s">
        <v>84</v>
      </c>
      <c r="D868">
        <v>1</v>
      </c>
      <c r="E868" s="53" t="str">
        <f>IF(ISBLANK(A868),,INDEX('Store Master'!C:C,MATCH(A868,'Store Master'!A:A,0)))</f>
        <v>Bapgaon</v>
      </c>
      <c r="F868" s="81" t="str">
        <f>IF(ISBLANK(A868),,INDEX('Store Master'!D:D,MATCH(A868,'Store Master'!A:A,0)))</f>
        <v>DC</v>
      </c>
      <c r="G868" s="81" t="str">
        <f>IF(ISBLANK(A868),,INDEX(Inputs!D:D,MATCH(B868,Inputs!E:E,0)))</f>
        <v>143BK NeoCase Sleeve MP 450 15-15.6</v>
      </c>
      <c r="H868" s="82" t="str">
        <f t="shared" si="17"/>
        <v>DC</v>
      </c>
      <c r="I868" s="82">
        <f>IF(ISBLANK(A868),,INDEX(Inputs!G:G,MATCH(B868,Inputs!E:E,0)))</f>
        <v>799</v>
      </c>
      <c r="J868" s="87">
        <f t="shared" si="15"/>
        <v>799</v>
      </c>
      <c r="K868" s="82"/>
      <c r="L868" s="81"/>
      <c r="M868" s="53"/>
      <c r="N868" s="53"/>
      <c r="O868" s="53"/>
      <c r="P868" s="53"/>
      <c r="Q868" s="92"/>
      <c r="R868" s="53"/>
      <c r="S868" s="53"/>
      <c r="T868" s="55"/>
    </row>
    <row r="869" ht="15.75" customHeight="1" spans="1:20">
      <c r="A869" t="s">
        <v>307</v>
      </c>
      <c r="B869">
        <v>260085</v>
      </c>
      <c r="C869" t="s">
        <v>32</v>
      </c>
      <c r="D869">
        <v>11</v>
      </c>
      <c r="E869" s="53" t="str">
        <f>IF(ISBLANK(A869),,INDEX('Store Master'!C:C,MATCH(A869,'Store Master'!A:A,0)))</f>
        <v>Bapgaon</v>
      </c>
      <c r="F869" s="81" t="str">
        <f>IF(ISBLANK(A869),,INDEX('Store Master'!D:D,MATCH(A869,'Store Master'!A:A,0)))</f>
        <v>DC</v>
      </c>
      <c r="G869" s="81" t="str">
        <f>IF(ISBLANK(A869),,INDEX(Inputs!D:D,MATCH(B869,Inputs!E:E,0)))</f>
        <v>435BK Type-C 4 Port USB 3.0 Hub Pro</v>
      </c>
      <c r="H869" s="82" t="str">
        <f t="shared" si="17"/>
        <v>DC</v>
      </c>
      <c r="I869" s="82">
        <f>IF(ISBLANK(A869),,INDEX(Inputs!G:G,MATCH(B869,Inputs!E:E,0)))</f>
        <v>1059</v>
      </c>
      <c r="J869" s="87">
        <f t="shared" si="15"/>
        <v>11649</v>
      </c>
      <c r="K869" s="82"/>
      <c r="L869" s="81"/>
      <c r="M869" s="53"/>
      <c r="N869" s="53"/>
      <c r="O869" s="53"/>
      <c r="P869" s="53"/>
      <c r="Q869" s="92"/>
      <c r="R869" s="53"/>
      <c r="S869" s="53"/>
      <c r="T869" s="55"/>
    </row>
    <row r="870" ht="15.75" customHeight="1" spans="1:20">
      <c r="A870" t="s">
        <v>307</v>
      </c>
      <c r="B870">
        <v>260086</v>
      </c>
      <c r="C870" t="s">
        <v>16</v>
      </c>
      <c r="D870">
        <v>1</v>
      </c>
      <c r="E870" s="53" t="str">
        <f>IF(ISBLANK(A870),,INDEX('Store Master'!C:C,MATCH(A870,'Store Master'!A:A,0)))</f>
        <v>Bapgaon</v>
      </c>
      <c r="F870" s="81" t="str">
        <f>IF(ISBLANK(A870),,INDEX('Store Master'!D:D,MATCH(A870,'Store Master'!A:A,0)))</f>
        <v>DC</v>
      </c>
      <c r="G870" s="81" t="str">
        <f>IF(ISBLANK(A870),,INDEX(Inputs!D:D,MATCH(B870,Inputs!E:E,0)))</f>
        <v>436BK Type-C 6 in 1 Multiport Hub</v>
      </c>
      <c r="H870" s="82" t="str">
        <f t="shared" si="17"/>
        <v>DC</v>
      </c>
      <c r="I870" s="82">
        <f>IF(ISBLANK(A870),,INDEX(Inputs!G:G,MATCH(B870,Inputs!E:E,0)))</f>
        <v>1699</v>
      </c>
      <c r="J870" s="87">
        <f t="shared" si="15"/>
        <v>1699</v>
      </c>
      <c r="K870" s="82"/>
      <c r="L870" s="81"/>
      <c r="M870" s="53"/>
      <c r="N870" s="53"/>
      <c r="O870" s="53"/>
      <c r="P870" s="53"/>
      <c r="Q870" s="92"/>
      <c r="R870" s="53"/>
      <c r="S870" s="53"/>
      <c r="T870" s="55"/>
    </row>
    <row r="871" ht="15.75" customHeight="1" spans="1:20">
      <c r="A871" t="s">
        <v>307</v>
      </c>
      <c r="B871">
        <v>260090</v>
      </c>
      <c r="C871" t="s">
        <v>17</v>
      </c>
      <c r="D871">
        <v>4</v>
      </c>
      <c r="E871" s="53" t="str">
        <f>IF(ISBLANK(A871),,INDEX('Store Master'!C:C,MATCH(A871,'Store Master'!A:A,0)))</f>
        <v>Bapgaon</v>
      </c>
      <c r="F871" s="81" t="str">
        <f>IF(ISBLANK(A871),,INDEX('Store Master'!D:D,MATCH(A871,'Store Master'!A:A,0)))</f>
        <v>DC</v>
      </c>
      <c r="G871" s="81" t="str">
        <f>IF(ISBLANK(A871),,INDEX(Inputs!D:D,MATCH(B871,Inputs!E:E,0)))</f>
        <v>400PP Xcite Neo Keyboard &amp; Mouse USB</v>
      </c>
      <c r="H871" s="82" t="str">
        <f t="shared" si="17"/>
        <v>DC</v>
      </c>
      <c r="I871" s="82">
        <f>IF(ISBLANK(A871),,INDEX(Inputs!G:G,MATCH(B871,Inputs!E:E,0)))</f>
        <v>729</v>
      </c>
      <c r="J871" s="87">
        <f t="shared" si="15"/>
        <v>2916</v>
      </c>
      <c r="K871" s="82"/>
      <c r="L871" s="81"/>
      <c r="M871" s="53"/>
      <c r="N871" s="53"/>
      <c r="O871" s="53"/>
      <c r="P871" s="53"/>
      <c r="Q871" s="92"/>
      <c r="R871" s="53"/>
      <c r="S871" s="53"/>
      <c r="T871" s="55"/>
    </row>
    <row r="872" ht="15.75" customHeight="1" spans="1:20">
      <c r="A872" t="s">
        <v>307</v>
      </c>
      <c r="B872">
        <v>260089</v>
      </c>
      <c r="C872" t="s">
        <v>18</v>
      </c>
      <c r="D872">
        <v>1</v>
      </c>
      <c r="E872" s="53" t="str">
        <f>IF(ISBLANK(A872),,INDEX('Store Master'!C:C,MATCH(A872,'Store Master'!A:A,0)))</f>
        <v>Bapgaon</v>
      </c>
      <c r="F872" s="81" t="str">
        <f>IF(ISBLANK(A872),,INDEX('Store Master'!D:D,MATCH(A872,'Store Master'!A:A,0)))</f>
        <v>DC</v>
      </c>
      <c r="G872" s="81" t="str">
        <f>IF(ISBLANK(A872),,INDEX(Inputs!D:D,MATCH(B872,Inputs!E:E,0)))</f>
        <v>398PP Xcite Neo Keyboard USB</v>
      </c>
      <c r="H872" s="82" t="str">
        <f t="shared" si="17"/>
        <v>DC</v>
      </c>
      <c r="I872" s="82">
        <f>IF(ISBLANK(A872),,INDEX(Inputs!G:G,MATCH(B872,Inputs!E:E,0)))</f>
        <v>529</v>
      </c>
      <c r="J872" s="87">
        <f t="shared" si="15"/>
        <v>529</v>
      </c>
      <c r="K872" s="82"/>
      <c r="L872" s="81"/>
      <c r="M872" s="53"/>
      <c r="N872" s="53"/>
      <c r="O872" s="53"/>
      <c r="P872" s="53"/>
      <c r="Q872" s="92"/>
      <c r="R872" s="53"/>
      <c r="S872" s="53"/>
      <c r="T872" s="55"/>
    </row>
    <row r="873" ht="15.75" customHeight="1" spans="1:20">
      <c r="A873" t="s">
        <v>307</v>
      </c>
      <c r="B873">
        <v>204736</v>
      </c>
      <c r="C873" t="s">
        <v>19</v>
      </c>
      <c r="D873">
        <v>9</v>
      </c>
      <c r="E873" s="53" t="str">
        <f>IF(ISBLANK(A873),,INDEX('Store Master'!C:C,MATCH(A873,'Store Master'!A:A,0)))</f>
        <v>Bapgaon</v>
      </c>
      <c r="F873" s="81" t="str">
        <f>IF(ISBLANK(A873),,INDEX('Store Master'!D:D,MATCH(A873,'Store Master'!A:A,0)))</f>
        <v>DC</v>
      </c>
      <c r="G873" s="81" t="str">
        <f>IF(ISBLANK(A873),,INDEX(Inputs!D:D,MATCH(B873,Inputs!E:E,0)))</f>
        <v>851PP Xcite Pro Keyboard USB</v>
      </c>
      <c r="H873" s="82" t="str">
        <f t="shared" si="17"/>
        <v>DC</v>
      </c>
      <c r="I873" s="82">
        <f>IF(ISBLANK(A873),,INDEX(Inputs!G:G,MATCH(B873,Inputs!E:E,0)))</f>
        <v>549</v>
      </c>
      <c r="J873" s="87">
        <f t="shared" si="15"/>
        <v>4941</v>
      </c>
      <c r="K873" s="82"/>
      <c r="L873" s="81"/>
      <c r="M873" s="53"/>
      <c r="N873" s="53"/>
      <c r="O873" s="53"/>
      <c r="P873" s="53"/>
      <c r="Q873" s="92"/>
      <c r="R873" s="53"/>
      <c r="S873" s="53"/>
      <c r="T873" s="55"/>
    </row>
    <row r="874" ht="15.75" customHeight="1" spans="1:20">
      <c r="A874" t="s">
        <v>307</v>
      </c>
      <c r="B874">
        <v>204736</v>
      </c>
      <c r="C874" t="s">
        <v>19</v>
      </c>
      <c r="D874">
        <v>1</v>
      </c>
      <c r="E874" s="53" t="str">
        <f>IF(ISBLANK(A874),,INDEX('Store Master'!C:C,MATCH(A874,'Store Master'!A:A,0)))</f>
        <v>Bapgaon</v>
      </c>
      <c r="F874" s="81" t="str">
        <f>IF(ISBLANK(A874),,INDEX('Store Master'!D:D,MATCH(A874,'Store Master'!A:A,0)))</f>
        <v>DC</v>
      </c>
      <c r="G874" s="81" t="str">
        <f>IF(ISBLANK(A874),,INDEX(Inputs!D:D,MATCH(B874,Inputs!E:E,0)))</f>
        <v>851PP Xcite Pro Keyboard USB</v>
      </c>
      <c r="H874" s="82" t="str">
        <f t="shared" si="17"/>
        <v>DC</v>
      </c>
      <c r="I874" s="82">
        <f>IF(ISBLANK(A874),,INDEX(Inputs!G:G,MATCH(B874,Inputs!E:E,0)))</f>
        <v>549</v>
      </c>
      <c r="J874" s="87">
        <f t="shared" si="15"/>
        <v>549</v>
      </c>
      <c r="K874" s="82"/>
      <c r="L874" s="81"/>
      <c r="M874" s="53"/>
      <c r="N874" s="53"/>
      <c r="O874" s="53"/>
      <c r="P874" s="53"/>
      <c r="Q874" s="92"/>
      <c r="R874" s="53"/>
      <c r="S874" s="53"/>
      <c r="T874" s="55"/>
    </row>
    <row r="875" ht="15.75" customHeight="1" spans="1:20">
      <c r="A875" t="s">
        <v>307</v>
      </c>
      <c r="B875">
        <v>204737</v>
      </c>
      <c r="C875" t="s">
        <v>20</v>
      </c>
      <c r="D875">
        <v>1</v>
      </c>
      <c r="E875" s="53" t="str">
        <f>IF(ISBLANK(A875),,INDEX('Store Master'!C:C,MATCH(A875,'Store Master'!A:A,0)))</f>
        <v>Bapgaon</v>
      </c>
      <c r="F875" s="81" t="str">
        <f>IF(ISBLANK(A875),,INDEX('Store Master'!D:D,MATCH(A875,'Store Master'!A:A,0)))</f>
        <v>DC</v>
      </c>
      <c r="G875" s="81" t="str">
        <f>IF(ISBLANK(A875),,INDEX(Inputs!D:D,MATCH(B875,Inputs!E:E,0)))</f>
        <v>850PP Xcite Pro Keyboard &amp; Mouse USB</v>
      </c>
      <c r="H875" s="82" t="str">
        <f t="shared" si="17"/>
        <v>DC</v>
      </c>
      <c r="I875" s="82">
        <f>IF(ISBLANK(A875),,INDEX(Inputs!G:G,MATCH(B875,Inputs!E:E,0)))</f>
        <v>729</v>
      </c>
      <c r="J875" s="87">
        <f t="shared" si="15"/>
        <v>729</v>
      </c>
      <c r="K875" s="82"/>
      <c r="L875" s="81"/>
      <c r="M875" s="53"/>
      <c r="N875" s="53"/>
      <c r="O875" s="53"/>
      <c r="P875" s="53"/>
      <c r="Q875" s="92"/>
      <c r="R875" s="53"/>
      <c r="S875" s="53"/>
      <c r="T875" s="55"/>
    </row>
    <row r="876" ht="15.75" customHeight="1" spans="1:20">
      <c r="A876" t="s">
        <v>307</v>
      </c>
      <c r="B876">
        <v>260082</v>
      </c>
      <c r="C876" t="s">
        <v>308</v>
      </c>
      <c r="D876">
        <v>2</v>
      </c>
      <c r="E876" s="53" t="str">
        <f>IF(ISBLANK(A876),,INDEX('Store Master'!C:C,MATCH(A876,'Store Master'!A:A,0)))</f>
        <v>Bapgaon</v>
      </c>
      <c r="F876" s="81" t="str">
        <f>IF(ISBLANK(A876),,INDEX('Store Master'!D:D,MATCH(A876,'Store Master'!A:A,0)))</f>
        <v>DC</v>
      </c>
      <c r="G876" s="81" t="str">
        <f>IF(ISBLANK(A876),,INDEX(Inputs!D:D,MATCH(B876,Inputs!E:E,0)))</f>
        <v>651GR Ergo Luxe Alloy Laptop Stand</v>
      </c>
      <c r="H876" s="82" t="str">
        <f t="shared" si="17"/>
        <v>DC</v>
      </c>
      <c r="I876" s="82">
        <f>IF(ISBLANK(A876),,INDEX(Inputs!G:G,MATCH(B876,Inputs!E:E,0)))</f>
        <v>1999</v>
      </c>
      <c r="J876" s="87">
        <f t="shared" si="15"/>
        <v>3998</v>
      </c>
      <c r="K876" s="82"/>
      <c r="L876" s="81"/>
      <c r="M876" s="53"/>
      <c r="N876" s="53"/>
      <c r="O876" s="53"/>
      <c r="P876" s="53"/>
      <c r="Q876" s="92"/>
      <c r="R876" s="53"/>
      <c r="S876" s="53"/>
      <c r="T876" s="55"/>
    </row>
    <row r="877" ht="15.75" customHeight="1" spans="1:20">
      <c r="A877" t="s">
        <v>307</v>
      </c>
      <c r="B877">
        <v>250880</v>
      </c>
      <c r="C877" t="s">
        <v>309</v>
      </c>
      <c r="D877">
        <v>1</v>
      </c>
      <c r="E877" s="53" t="str">
        <f>IF(ISBLANK(A877),,INDEX('Store Master'!C:C,MATCH(A877,'Store Master'!A:A,0)))</f>
        <v>Bapgaon</v>
      </c>
      <c r="F877" s="81" t="str">
        <f>IF(ISBLANK(A877),,INDEX('Store Master'!D:D,MATCH(A877,'Store Master'!A:A,0)))</f>
        <v>DC</v>
      </c>
      <c r="G877" s="81" t="str">
        <f>IF(ISBLANK(A877),,INDEX(Inputs!D:D,MATCH(B877,Inputs!E:E,0)))</f>
        <v>794BK EvoFox Shadow Gaming Mouse USB</v>
      </c>
      <c r="H877" s="82" t="str">
        <f t="shared" si="17"/>
        <v>DC</v>
      </c>
      <c r="I877" s="82">
        <f>IF(ISBLANK(A877),,INDEX(Inputs!G:G,MATCH(B877,Inputs!E:E,0)))</f>
        <v>499</v>
      </c>
      <c r="J877" s="87">
        <f t="shared" si="15"/>
        <v>499</v>
      </c>
      <c r="K877" s="82"/>
      <c r="L877" s="81"/>
      <c r="M877" s="53"/>
      <c r="N877" s="53"/>
      <c r="O877" s="53"/>
      <c r="P877" s="53"/>
      <c r="Q877" s="92"/>
      <c r="R877" s="53"/>
      <c r="S877" s="53"/>
      <c r="T877" s="55"/>
    </row>
    <row r="878" ht="15.75" customHeight="1" spans="1:20">
      <c r="A878" t="s">
        <v>307</v>
      </c>
      <c r="B878">
        <v>260087</v>
      </c>
      <c r="C878" t="s">
        <v>310</v>
      </c>
      <c r="D878">
        <v>3</v>
      </c>
      <c r="E878" s="53" t="str">
        <f>IF(ISBLANK(A878),,INDEX('Store Master'!C:C,MATCH(A878,'Store Master'!A:A,0)))</f>
        <v>Bapgaon</v>
      </c>
      <c r="F878" s="81" t="str">
        <f>IF(ISBLANK(A878),,INDEX('Store Master'!D:D,MATCH(A878,'Store Master'!A:A,0)))</f>
        <v>DC</v>
      </c>
      <c r="G878" s="81" t="str">
        <f>IF(ISBLANK(A878),,INDEX(Inputs!D:D,MATCH(B878,Inputs!E:E,0)))</f>
        <v>442BL Hush Pro Pixel Wireless Mouse-Blue</v>
      </c>
      <c r="H878" s="82" t="str">
        <f t="shared" si="17"/>
        <v>DC</v>
      </c>
      <c r="I878" s="82">
        <f>IF(ISBLANK(A878),,INDEX(Inputs!G:G,MATCH(B878,Inputs!E:E,0)))</f>
        <v>599</v>
      </c>
      <c r="J878" s="87">
        <f t="shared" si="15"/>
        <v>1797</v>
      </c>
      <c r="K878" s="82"/>
      <c r="L878" s="81"/>
      <c r="M878" s="53"/>
      <c r="N878" s="53"/>
      <c r="O878" s="53"/>
      <c r="P878" s="53"/>
      <c r="Q878" s="92"/>
      <c r="R878" s="53"/>
      <c r="S878" s="53"/>
      <c r="T878" s="55"/>
    </row>
    <row r="879" ht="15.75" customHeight="1" spans="1:20">
      <c r="A879" t="s">
        <v>311</v>
      </c>
      <c r="B879">
        <v>250878</v>
      </c>
      <c r="C879" t="s">
        <v>24</v>
      </c>
      <c r="D879">
        <v>2</v>
      </c>
      <c r="E879" s="53" t="str">
        <f>IF(ISBLANK(A879),,INDEX('Store Master'!C:C,MATCH(A879,'Store Master'!A:A,0)))</f>
        <v>Bhiwandi</v>
      </c>
      <c r="F879" s="81" t="str">
        <f>IF(ISBLANK(A879),,INDEX('Store Master'!D:D,MATCH(A879,'Store Master'!A:A,0)))</f>
        <v>DC</v>
      </c>
      <c r="G879" s="81" t="str">
        <f>IF(ISBLANK(A879),,INDEX(Inputs!D:D,MATCH(B879,Inputs!E:E,0)))</f>
        <v>596BK Evo Fox Falcon LX35 Medium Speed LED Mouse Pad</v>
      </c>
      <c r="H879" s="82" t="str">
        <f t="shared" si="17"/>
        <v>DC</v>
      </c>
      <c r="I879" s="82">
        <f>IF(ISBLANK(A879),,INDEX(Inputs!G:G,MATCH(B879,Inputs!E:E,0)))</f>
        <v>999</v>
      </c>
      <c r="J879" s="87">
        <f t="shared" si="15"/>
        <v>1998</v>
      </c>
      <c r="K879" s="82"/>
      <c r="L879" s="81"/>
      <c r="M879" s="53"/>
      <c r="N879" s="53"/>
      <c r="O879" s="53"/>
      <c r="P879" s="53"/>
      <c r="Q879" s="92"/>
      <c r="R879" s="53"/>
      <c r="S879" s="53"/>
      <c r="T879" s="55"/>
    </row>
    <row r="880" ht="15.75" customHeight="1" spans="1:20">
      <c r="A880" t="s">
        <v>311</v>
      </c>
      <c r="B880">
        <v>250877</v>
      </c>
      <c r="C880" t="s">
        <v>22</v>
      </c>
      <c r="D880">
        <v>3</v>
      </c>
      <c r="E880" s="53" t="str">
        <f>IF(ISBLANK(A880),,INDEX('Store Master'!C:C,MATCH(A880,'Store Master'!A:A,0)))</f>
        <v>Bhiwandi</v>
      </c>
      <c r="F880" s="81" t="str">
        <f>IF(ISBLANK(A880),,INDEX('Store Master'!D:D,MATCH(A880,'Store Master'!A:A,0)))</f>
        <v>DC</v>
      </c>
      <c r="G880" s="81" t="str">
        <f>IF(ISBLANK(A880),,INDEX(Inputs!D:D,MATCH(B880,Inputs!E:E,0)))</f>
        <v>595BK Evo Fox Falcon X35 Medium Speed Mouse Pad</v>
      </c>
      <c r="H880" s="82" t="str">
        <f t="shared" si="17"/>
        <v>DC</v>
      </c>
      <c r="I880" s="82">
        <f>IF(ISBLANK(A880),,INDEX(Inputs!G:G,MATCH(B880,Inputs!E:E,0)))</f>
        <v>349</v>
      </c>
      <c r="J880" s="87">
        <f t="shared" si="15"/>
        <v>1047</v>
      </c>
      <c r="K880" s="82"/>
      <c r="L880" s="81"/>
      <c r="M880" s="53"/>
      <c r="N880" s="53"/>
      <c r="O880" s="53"/>
      <c r="P880" s="53"/>
      <c r="Q880" s="92"/>
      <c r="R880" s="53"/>
      <c r="S880" s="53"/>
      <c r="T880" s="55"/>
    </row>
    <row r="881" ht="15.75" customHeight="1" spans="1:20">
      <c r="A881" t="s">
        <v>311</v>
      </c>
      <c r="B881">
        <v>250879</v>
      </c>
      <c r="C881" t="s">
        <v>30</v>
      </c>
      <c r="D881">
        <v>5</v>
      </c>
      <c r="E881" s="53" t="str">
        <f>IF(ISBLANK(A881),,INDEX('Store Master'!C:C,MATCH(A881,'Store Master'!A:A,0)))</f>
        <v>Bhiwandi</v>
      </c>
      <c r="F881" s="81" t="str">
        <f>IF(ISBLANK(A881),,INDEX('Store Master'!D:D,MATCH(A881,'Store Master'!A:A,0)))</f>
        <v>DC</v>
      </c>
      <c r="G881" s="81" t="str">
        <f>IF(ISBLANK(A881),,INDEX(Inputs!D:D,MATCH(B881,Inputs!E:E,0)))</f>
        <v>597BK Evo Fox Falcon X85 Extra Large Speed Mouse Pad</v>
      </c>
      <c r="H881" s="82" t="str">
        <f t="shared" si="17"/>
        <v>DC</v>
      </c>
      <c r="I881" s="82">
        <f>IF(ISBLANK(A881),,INDEX(Inputs!G:G,MATCH(B881,Inputs!E:E,0)))</f>
        <v>699</v>
      </c>
      <c r="J881" s="87">
        <f t="shared" si="15"/>
        <v>3495</v>
      </c>
      <c r="K881" s="82"/>
      <c r="L881" s="81"/>
      <c r="M881" s="53"/>
      <c r="N881" s="53"/>
      <c r="O881" s="53"/>
      <c r="P881" s="53"/>
      <c r="Q881" s="92"/>
      <c r="R881" s="53"/>
      <c r="S881" s="53"/>
      <c r="T881" s="55"/>
    </row>
    <row r="882" ht="15.75" customHeight="1" spans="1:20">
      <c r="A882" t="s">
        <v>311</v>
      </c>
      <c r="B882">
        <v>250873</v>
      </c>
      <c r="C882" t="s">
        <v>12</v>
      </c>
      <c r="D882">
        <v>1</v>
      </c>
      <c r="E882" s="53" t="str">
        <f>IF(ISBLANK(A882),,INDEX('Store Master'!C:C,MATCH(A882,'Store Master'!A:A,0)))</f>
        <v>Bhiwandi</v>
      </c>
      <c r="F882" s="81" t="str">
        <f>IF(ISBLANK(A882),,INDEX('Store Master'!D:D,MATCH(A882,'Store Master'!A:A,0)))</f>
        <v>DC</v>
      </c>
      <c r="G882" s="81" t="str">
        <f>IF(ISBLANK(A882),,INDEX(Inputs!D:D,MATCH(B882,Inputs!E:E,0)))</f>
        <v>422BK Evo Fox Fireblade Gaming Keyboard USB</v>
      </c>
      <c r="H882" s="82" t="str">
        <f t="shared" si="17"/>
        <v>DC</v>
      </c>
      <c r="I882" s="82">
        <f>IF(ISBLANK(A882),,INDEX(Inputs!G:G,MATCH(B882,Inputs!E:E,0)))</f>
        <v>999</v>
      </c>
      <c r="J882" s="87">
        <f t="shared" si="15"/>
        <v>999</v>
      </c>
      <c r="K882" s="82"/>
      <c r="L882" s="81"/>
      <c r="M882" s="53"/>
      <c r="N882" s="53"/>
      <c r="O882" s="53"/>
      <c r="P882" s="53"/>
      <c r="Q882" s="92"/>
      <c r="R882" s="53"/>
      <c r="S882" s="53"/>
      <c r="T882" s="55"/>
    </row>
    <row r="883" ht="15.75" customHeight="1" spans="1:20">
      <c r="A883" t="s">
        <v>311</v>
      </c>
      <c r="B883">
        <v>250881</v>
      </c>
      <c r="C883" t="s">
        <v>98</v>
      </c>
      <c r="D883">
        <v>4</v>
      </c>
      <c r="E883" s="53" t="str">
        <f>IF(ISBLANK(A883),,INDEX('Store Master'!C:C,MATCH(A883,'Store Master'!A:A,0)))</f>
        <v>Bhiwandi</v>
      </c>
      <c r="F883" s="81" t="str">
        <f>IF(ISBLANK(A883),,INDEX('Store Master'!D:D,MATCH(A883,'Store Master'!A:A,0)))</f>
        <v>DC</v>
      </c>
      <c r="G883" s="81" t="str">
        <f>IF(ISBLANK(A883),,INDEX(Inputs!D:D,MATCH(B883,Inputs!E:E,0)))</f>
        <v>795BK EvoFox Phantom Pro RGB Gaming Mouse USB</v>
      </c>
      <c r="H883" s="82" t="str">
        <f t="shared" si="17"/>
        <v>DC</v>
      </c>
      <c r="I883" s="82">
        <f>IF(ISBLANK(A883),,INDEX(Inputs!G:G,MATCH(B883,Inputs!E:E,0)))</f>
        <v>799</v>
      </c>
      <c r="J883" s="87">
        <f t="shared" si="15"/>
        <v>3196</v>
      </c>
      <c r="K883" s="82"/>
      <c r="L883" s="81"/>
      <c r="M883" s="53"/>
      <c r="N883" s="53"/>
      <c r="O883" s="53"/>
      <c r="P883" s="53"/>
      <c r="Q883" s="92"/>
      <c r="R883" s="53"/>
      <c r="S883" s="53"/>
      <c r="T883" s="55"/>
    </row>
    <row r="884" ht="15.75" customHeight="1" spans="1:20">
      <c r="A884" t="s">
        <v>311</v>
      </c>
      <c r="B884">
        <v>256480</v>
      </c>
      <c r="C884" t="s">
        <v>25</v>
      </c>
      <c r="D884">
        <v>5</v>
      </c>
      <c r="E884" s="53" t="str">
        <f>IF(ISBLANK(A884),,INDEX('Store Master'!C:C,MATCH(A884,'Store Master'!A:A,0)))</f>
        <v>Bhiwandi</v>
      </c>
      <c r="F884" s="81" t="str">
        <f>IF(ISBLANK(A884),,INDEX('Store Master'!D:D,MATCH(A884,'Store Master'!A:A,0)))</f>
        <v>DC</v>
      </c>
      <c r="G884" s="81" t="str">
        <f>IF(ISBLANK(A884),,INDEX(Inputs!D:D,MATCH(B884,Inputs!E:E,0)))</f>
        <v>998PP EvoFox Prime Gaming Bundle (422,423,658,597)</v>
      </c>
      <c r="H884" s="82" t="str">
        <f t="shared" si="17"/>
        <v>DC</v>
      </c>
      <c r="I884" s="82">
        <f>IF(ISBLANK(A884),,INDEX(Inputs!G:G,MATCH(B884,Inputs!E:E,0)))</f>
        <v>3000</v>
      </c>
      <c r="J884" s="87">
        <f t="shared" si="15"/>
        <v>15000</v>
      </c>
      <c r="K884" s="82"/>
      <c r="L884" s="81"/>
      <c r="M884" s="53"/>
      <c r="N884" s="53"/>
      <c r="O884" s="53"/>
      <c r="P884" s="53"/>
      <c r="Q884" s="92"/>
      <c r="R884" s="53"/>
      <c r="S884" s="53"/>
      <c r="T884" s="55"/>
    </row>
    <row r="885" ht="15.75" customHeight="1" spans="1:20">
      <c r="A885" t="s">
        <v>311</v>
      </c>
      <c r="B885">
        <v>250876</v>
      </c>
      <c r="C885" t="s">
        <v>26</v>
      </c>
      <c r="D885">
        <v>58</v>
      </c>
      <c r="E885" s="53" t="str">
        <f>IF(ISBLANK(A885),,INDEX('Store Master'!C:C,MATCH(A885,'Store Master'!A:A,0)))</f>
        <v>Bhiwandi</v>
      </c>
      <c r="F885" s="81" t="str">
        <f>IF(ISBLANK(A885),,INDEX('Store Master'!D:D,MATCH(A885,'Store Master'!A:A,0)))</f>
        <v>DC</v>
      </c>
      <c r="G885" s="81" t="str">
        <f>IF(ISBLANK(A885),,INDEX(Inputs!D:D,MATCH(B885,Inputs!E:E,0)))</f>
        <v>649BK EvoFox Typhoon Laptop Cooling Pad</v>
      </c>
      <c r="H885" s="82" t="str">
        <f t="shared" si="17"/>
        <v>DC</v>
      </c>
      <c r="I885" s="82">
        <f>IF(ISBLANK(A885),,INDEX(Inputs!G:G,MATCH(B885,Inputs!E:E,0)))</f>
        <v>1399</v>
      </c>
      <c r="J885" s="87">
        <f t="shared" si="15"/>
        <v>81142</v>
      </c>
      <c r="K885" s="82"/>
      <c r="L885" s="81"/>
      <c r="M885" s="53"/>
      <c r="N885" s="53"/>
      <c r="O885" s="53"/>
      <c r="P885" s="53"/>
      <c r="Q885" s="92"/>
      <c r="R885" s="53"/>
      <c r="S885" s="53"/>
      <c r="T885" s="55"/>
    </row>
    <row r="886" ht="15.75" customHeight="1" spans="1:20">
      <c r="A886" t="s">
        <v>311</v>
      </c>
      <c r="B886">
        <v>250875</v>
      </c>
      <c r="C886" t="s">
        <v>103</v>
      </c>
      <c r="D886">
        <v>3</v>
      </c>
      <c r="E886" s="53" t="str">
        <f>IF(ISBLANK(A886),,INDEX('Store Master'!C:C,MATCH(A886,'Store Master'!A:A,0)))</f>
        <v>Bhiwandi</v>
      </c>
      <c r="F886" s="81" t="str">
        <f>IF(ISBLANK(A886),,INDEX('Store Master'!D:D,MATCH(A886,'Store Master'!A:A,0)))</f>
        <v>DC</v>
      </c>
      <c r="G886" s="81" t="str">
        <f>IF(ISBLANK(A886),,INDEX(Inputs!D:D,MATCH(B886,Inputs!E:E,0)))</f>
        <v>433BK EvoFox WarHammer Gaming Keyboard (USB)</v>
      </c>
      <c r="H886" s="82" t="str">
        <f t="shared" si="17"/>
        <v>DC</v>
      </c>
      <c r="I886" s="82">
        <f>IF(ISBLANK(A886),,INDEX(Inputs!G:G,MATCH(B886,Inputs!E:E,0)))</f>
        <v>1099</v>
      </c>
      <c r="J886" s="87">
        <f t="shared" si="15"/>
        <v>3297</v>
      </c>
      <c r="K886" s="82"/>
      <c r="L886" s="81"/>
      <c r="M886" s="53"/>
      <c r="N886" s="53"/>
      <c r="O886" s="53"/>
      <c r="P886" s="53"/>
      <c r="Q886" s="92"/>
      <c r="R886" s="53"/>
      <c r="S886" s="53"/>
      <c r="T886" s="55"/>
    </row>
    <row r="887" ht="15.75" customHeight="1" spans="1:20">
      <c r="A887" t="s">
        <v>311</v>
      </c>
      <c r="B887">
        <v>250874</v>
      </c>
      <c r="C887" t="s">
        <v>13</v>
      </c>
      <c r="D887">
        <v>2</v>
      </c>
      <c r="E887" s="53" t="str">
        <f>IF(ISBLANK(A887),,INDEX('Store Master'!C:C,MATCH(A887,'Store Master'!A:A,0)))</f>
        <v>Bhiwandi</v>
      </c>
      <c r="F887" s="81" t="str">
        <f>IF(ISBLANK(A887),,INDEX('Store Master'!D:D,MATCH(A887,'Store Master'!A:A,0)))</f>
        <v>DC</v>
      </c>
      <c r="G887" s="81" t="str">
        <f>IF(ISBLANK(A887),,INDEX(Inputs!D:D,MATCH(B887,Inputs!E:E,0)))</f>
        <v>432BK EvoFox X-Team Gaming Keyboard &amp; Mouse (USB)</v>
      </c>
      <c r="H887" s="82" t="str">
        <f t="shared" si="17"/>
        <v>DC</v>
      </c>
      <c r="I887" s="82">
        <f>IF(ISBLANK(A887),,INDEX(Inputs!G:G,MATCH(B887,Inputs!E:E,0)))</f>
        <v>1349</v>
      </c>
      <c r="J887" s="87">
        <f t="shared" si="15"/>
        <v>2698</v>
      </c>
      <c r="K887" s="82"/>
      <c r="L887" s="81"/>
      <c r="M887" s="53"/>
      <c r="N887" s="53"/>
      <c r="O887" s="53"/>
      <c r="P887" s="53"/>
      <c r="Q887" s="92"/>
      <c r="R887" s="53"/>
      <c r="S887" s="53"/>
      <c r="T887" s="55"/>
    </row>
    <row r="888" ht="15.75" customHeight="1" spans="1:20">
      <c r="A888" t="s">
        <v>311</v>
      </c>
      <c r="B888">
        <v>250421</v>
      </c>
      <c r="C888" t="s">
        <v>14</v>
      </c>
      <c r="D888">
        <v>2</v>
      </c>
      <c r="E888" s="53" t="str">
        <f>IF(ISBLANK(A888),,INDEX('Store Master'!C:C,MATCH(A888,'Store Master'!A:A,0)))</f>
        <v>Bhiwandi</v>
      </c>
      <c r="F888" s="81" t="str">
        <f>IF(ISBLANK(A888),,INDEX('Store Master'!D:D,MATCH(A888,'Store Master'!A:A,0)))</f>
        <v>DC</v>
      </c>
      <c r="G888" s="81" t="str">
        <f>IF(ISBLANK(A888),,INDEX(Inputs!D:D,MATCH(B888,Inputs!E:E,0)))</f>
        <v>146BK NeoCase Sleeve MP 450 14</v>
      </c>
      <c r="H888" s="82" t="str">
        <f t="shared" si="17"/>
        <v>DC</v>
      </c>
      <c r="I888" s="82">
        <f>IF(ISBLANK(A888),,INDEX(Inputs!G:G,MATCH(B888,Inputs!E:E,0)))</f>
        <v>779</v>
      </c>
      <c r="J888" s="87">
        <f t="shared" si="15"/>
        <v>1558</v>
      </c>
      <c r="K888" s="82"/>
      <c r="L888" s="81"/>
      <c r="M888" s="53"/>
      <c r="N888" s="53"/>
      <c r="O888" s="53"/>
      <c r="P888" s="53"/>
      <c r="Q888" s="92"/>
      <c r="R888" s="53"/>
      <c r="S888" s="53"/>
      <c r="T888" s="55"/>
    </row>
    <row r="889" ht="15.75" customHeight="1" spans="1:20">
      <c r="A889" t="s">
        <v>311</v>
      </c>
      <c r="B889">
        <v>260085</v>
      </c>
      <c r="C889" t="s">
        <v>32</v>
      </c>
      <c r="D889">
        <v>3</v>
      </c>
      <c r="E889" s="53" t="str">
        <f>IF(ISBLANK(A889),,INDEX('Store Master'!C:C,MATCH(A889,'Store Master'!A:A,0)))</f>
        <v>Bhiwandi</v>
      </c>
      <c r="F889" s="81" t="str">
        <f>IF(ISBLANK(A889),,INDEX('Store Master'!D:D,MATCH(A889,'Store Master'!A:A,0)))</f>
        <v>DC</v>
      </c>
      <c r="G889" s="81" t="str">
        <f>IF(ISBLANK(A889),,INDEX(Inputs!D:D,MATCH(B889,Inputs!E:E,0)))</f>
        <v>435BK Type-C 4 Port USB 3.0 Hub Pro</v>
      </c>
      <c r="H889" s="82" t="str">
        <f t="shared" si="17"/>
        <v>DC</v>
      </c>
      <c r="I889" s="82">
        <f>IF(ISBLANK(A889),,INDEX(Inputs!G:G,MATCH(B889,Inputs!E:E,0)))</f>
        <v>1059</v>
      </c>
      <c r="J889" s="87">
        <f t="shared" si="15"/>
        <v>3177</v>
      </c>
      <c r="K889" s="82"/>
      <c r="L889" s="81"/>
      <c r="M889" s="53"/>
      <c r="N889" s="53"/>
      <c r="O889" s="53"/>
      <c r="P889" s="53"/>
      <c r="Q889" s="92"/>
      <c r="R889" s="53"/>
      <c r="S889" s="53"/>
      <c r="T889" s="55"/>
    </row>
    <row r="890" ht="15.75" customHeight="1" spans="1:20">
      <c r="A890" t="s">
        <v>311</v>
      </c>
      <c r="B890">
        <v>260090</v>
      </c>
      <c r="C890" t="s">
        <v>17</v>
      </c>
      <c r="D890">
        <v>1</v>
      </c>
      <c r="E890" s="53" t="str">
        <f>IF(ISBLANK(A890),,INDEX('Store Master'!C:C,MATCH(A890,'Store Master'!A:A,0)))</f>
        <v>Bhiwandi</v>
      </c>
      <c r="F890" s="81" t="str">
        <f>IF(ISBLANK(A890),,INDEX('Store Master'!D:D,MATCH(A890,'Store Master'!A:A,0)))</f>
        <v>DC</v>
      </c>
      <c r="G890" s="81" t="str">
        <f>IF(ISBLANK(A890),,INDEX(Inputs!D:D,MATCH(B890,Inputs!E:E,0)))</f>
        <v>400PP Xcite Neo Keyboard &amp; Mouse USB</v>
      </c>
      <c r="H890" s="82" t="str">
        <f t="shared" si="17"/>
        <v>DC</v>
      </c>
      <c r="I890" s="82">
        <f>IF(ISBLANK(A890),,INDEX(Inputs!G:G,MATCH(B890,Inputs!E:E,0)))</f>
        <v>729</v>
      </c>
      <c r="J890" s="87">
        <f t="shared" si="15"/>
        <v>729</v>
      </c>
      <c r="K890" s="82"/>
      <c r="L890" s="81"/>
      <c r="M890" s="53"/>
      <c r="N890" s="53"/>
      <c r="O890" s="53"/>
      <c r="P890" s="53"/>
      <c r="Q890" s="92"/>
      <c r="R890" s="53"/>
      <c r="S890" s="53"/>
      <c r="T890" s="55"/>
    </row>
    <row r="891" ht="15.75" customHeight="1" spans="1:20">
      <c r="A891" t="s">
        <v>311</v>
      </c>
      <c r="B891">
        <v>260089</v>
      </c>
      <c r="C891" t="s">
        <v>18</v>
      </c>
      <c r="D891">
        <v>1</v>
      </c>
      <c r="E891" s="53" t="str">
        <f>IF(ISBLANK(A891),,INDEX('Store Master'!C:C,MATCH(A891,'Store Master'!A:A,0)))</f>
        <v>Bhiwandi</v>
      </c>
      <c r="F891" s="81" t="str">
        <f>IF(ISBLANK(A891),,INDEX('Store Master'!D:D,MATCH(A891,'Store Master'!A:A,0)))</f>
        <v>DC</v>
      </c>
      <c r="G891" s="81" t="str">
        <f>IF(ISBLANK(A891),,INDEX(Inputs!D:D,MATCH(B891,Inputs!E:E,0)))</f>
        <v>398PP Xcite Neo Keyboard USB</v>
      </c>
      <c r="H891" s="82" t="str">
        <f t="shared" si="17"/>
        <v>DC</v>
      </c>
      <c r="I891" s="82">
        <f>IF(ISBLANK(A891),,INDEX(Inputs!G:G,MATCH(B891,Inputs!E:E,0)))</f>
        <v>529</v>
      </c>
      <c r="J891" s="87">
        <f t="shared" si="15"/>
        <v>529</v>
      </c>
      <c r="K891" s="82"/>
      <c r="L891" s="81"/>
      <c r="M891" s="53"/>
      <c r="N891" s="53"/>
      <c r="O891" s="53"/>
      <c r="P891" s="53"/>
      <c r="Q891" s="92"/>
      <c r="R891" s="53"/>
      <c r="S891" s="53"/>
      <c r="T891" s="55"/>
    </row>
    <row r="892" ht="15.75" customHeight="1" spans="1:20">
      <c r="A892" t="s">
        <v>312</v>
      </c>
      <c r="B892">
        <v>250878</v>
      </c>
      <c r="C892" t="s">
        <v>24</v>
      </c>
      <c r="D892">
        <v>1</v>
      </c>
      <c r="E892" s="53" t="str">
        <f>IF(ISBLANK(A892),,INDEX('Store Master'!C:C,MATCH(A892,'Store Master'!A:A,0)))</f>
        <v>Ahmedabad</v>
      </c>
      <c r="F892" s="81" t="str">
        <f>IF(ISBLANK(A892),,INDEX('Store Master'!D:D,MATCH(A892,'Store Master'!A:A,0)))</f>
        <v>Repair</v>
      </c>
      <c r="G892" s="81" t="str">
        <f>IF(ISBLANK(A892),,INDEX(Inputs!D:D,MATCH(B892,Inputs!E:E,0)))</f>
        <v>596BK Evo Fox Falcon LX35 Medium Speed LED Mouse Pad</v>
      </c>
      <c r="H892" s="82" t="b">
        <f t="shared" si="17"/>
        <v>0</v>
      </c>
      <c r="I892" s="82">
        <f>IF(ISBLANK(A892),,INDEX(Inputs!G:G,MATCH(B892,Inputs!E:E,0)))</f>
        <v>999</v>
      </c>
      <c r="J892" s="87">
        <f t="shared" si="15"/>
        <v>999</v>
      </c>
      <c r="K892" s="82"/>
      <c r="L892" s="81"/>
      <c r="M892" s="53"/>
      <c r="N892" s="53"/>
      <c r="O892" s="53"/>
      <c r="P892" s="53"/>
      <c r="Q892" s="92"/>
      <c r="R892" s="53"/>
      <c r="S892" s="53"/>
      <c r="T892" s="55"/>
    </row>
    <row r="893" ht="15.75" customHeight="1" spans="1:20">
      <c r="A893" t="s">
        <v>312</v>
      </c>
      <c r="B893">
        <v>250881</v>
      </c>
      <c r="C893" t="s">
        <v>98</v>
      </c>
      <c r="D893">
        <v>1</v>
      </c>
      <c r="E893" s="53" t="str">
        <f>IF(ISBLANK(A893),,INDEX('Store Master'!C:C,MATCH(A893,'Store Master'!A:A,0)))</f>
        <v>Ahmedabad</v>
      </c>
      <c r="F893" s="81" t="str">
        <f>IF(ISBLANK(A893),,INDEX('Store Master'!D:D,MATCH(A893,'Store Master'!A:A,0)))</f>
        <v>Repair</v>
      </c>
      <c r="G893" s="81" t="str">
        <f>IF(ISBLANK(A893),,INDEX(Inputs!D:D,MATCH(B893,Inputs!E:E,0)))</f>
        <v>795BK EvoFox Phantom Pro RGB Gaming Mouse USB</v>
      </c>
      <c r="H893" s="82" t="b">
        <f t="shared" si="17"/>
        <v>0</v>
      </c>
      <c r="I893" s="82">
        <f>IF(ISBLANK(A893),,INDEX(Inputs!G:G,MATCH(B893,Inputs!E:E,0)))</f>
        <v>799</v>
      </c>
      <c r="J893" s="87">
        <f t="shared" si="15"/>
        <v>799</v>
      </c>
      <c r="K893" s="82"/>
      <c r="L893" s="81"/>
      <c r="M893" s="53"/>
      <c r="N893" s="53"/>
      <c r="O893" s="53"/>
      <c r="P893" s="53"/>
      <c r="Q893" s="92"/>
      <c r="R893" s="53"/>
      <c r="S893" s="53"/>
      <c r="T893" s="55"/>
    </row>
    <row r="894" ht="15.75" customHeight="1" spans="1:20">
      <c r="A894" t="s">
        <v>312</v>
      </c>
      <c r="B894">
        <v>250876</v>
      </c>
      <c r="C894" t="s">
        <v>26</v>
      </c>
      <c r="D894">
        <v>1</v>
      </c>
      <c r="E894" s="53" t="str">
        <f>IF(ISBLANK(A894),,INDEX('Store Master'!C:C,MATCH(A894,'Store Master'!A:A,0)))</f>
        <v>Ahmedabad</v>
      </c>
      <c r="F894" s="81" t="str">
        <f>IF(ISBLANK(A894),,INDEX('Store Master'!D:D,MATCH(A894,'Store Master'!A:A,0)))</f>
        <v>Repair</v>
      </c>
      <c r="G894" s="81" t="str">
        <f>IF(ISBLANK(A894),,INDEX(Inputs!D:D,MATCH(B894,Inputs!E:E,0)))</f>
        <v>649BK EvoFox Typhoon Laptop Cooling Pad</v>
      </c>
      <c r="H894" s="82" t="b">
        <f t="shared" si="17"/>
        <v>0</v>
      </c>
      <c r="I894" s="82">
        <f>IF(ISBLANK(A894),,INDEX(Inputs!G:G,MATCH(B894,Inputs!E:E,0)))</f>
        <v>1399</v>
      </c>
      <c r="J894" s="87">
        <f t="shared" si="15"/>
        <v>1399</v>
      </c>
      <c r="K894" s="82"/>
      <c r="L894" s="81"/>
      <c r="M894" s="53"/>
      <c r="N894" s="53"/>
      <c r="O894" s="53"/>
      <c r="P894" s="53"/>
      <c r="Q894" s="92"/>
      <c r="R894" s="53"/>
      <c r="S894" s="53"/>
      <c r="T894" s="55"/>
    </row>
    <row r="895" ht="15.75" customHeight="1" spans="1:20">
      <c r="A895" t="s">
        <v>313</v>
      </c>
      <c r="B895">
        <v>256479</v>
      </c>
      <c r="C895" t="s">
        <v>28</v>
      </c>
      <c r="D895">
        <v>1</v>
      </c>
      <c r="E895" s="53" t="str">
        <f>IF(ISBLANK(A895),,INDEX('Store Master'!C:C,MATCH(A895,'Store Master'!A:A,0)))</f>
        <v>Kolkata</v>
      </c>
      <c r="F895" s="81" t="str">
        <f>IF(ISBLANK(A895),,INDEX('Store Master'!D:D,MATCH(A895,'Store Master'!A:A,0)))</f>
        <v>Repair</v>
      </c>
      <c r="G895" s="81" t="str">
        <f>IF(ISBLANK(A895),,INDEX(Inputs!D:D,MATCH(B895,Inputs!E:E,0)))</f>
        <v>997PP EvoFox Explore Gaming Bundle (422,423,659,595)</v>
      </c>
      <c r="H895" s="82" t="b">
        <f t="shared" si="17"/>
        <v>0</v>
      </c>
      <c r="I895" s="82">
        <f>IF(ISBLANK(A895),,INDEX(Inputs!G:G,MATCH(B895,Inputs!E:E,0)))</f>
        <v>2500</v>
      </c>
      <c r="J895" s="87">
        <f t="shared" si="15"/>
        <v>2500</v>
      </c>
      <c r="K895" s="82"/>
      <c r="L895" s="81"/>
      <c r="M895" s="53"/>
      <c r="N895" s="53"/>
      <c r="O895" s="53"/>
      <c r="P895" s="53"/>
      <c r="Q895" s="92"/>
      <c r="R895" s="53"/>
      <c r="S895" s="53"/>
      <c r="T895" s="55"/>
    </row>
    <row r="896" ht="15.75" customHeight="1" spans="1:20">
      <c r="A896" t="s">
        <v>313</v>
      </c>
      <c r="B896">
        <v>250876</v>
      </c>
      <c r="C896" t="s">
        <v>26</v>
      </c>
      <c r="D896">
        <v>1</v>
      </c>
      <c r="E896" s="53" t="str">
        <f>IF(ISBLANK(A896),,INDEX('Store Master'!C:C,MATCH(A896,'Store Master'!A:A,0)))</f>
        <v>Kolkata</v>
      </c>
      <c r="F896" s="81" t="str">
        <f>IF(ISBLANK(A896),,INDEX('Store Master'!D:D,MATCH(A896,'Store Master'!A:A,0)))</f>
        <v>Repair</v>
      </c>
      <c r="G896" s="81" t="str">
        <f>IF(ISBLANK(A896),,INDEX(Inputs!D:D,MATCH(B896,Inputs!E:E,0)))</f>
        <v>649BK EvoFox Typhoon Laptop Cooling Pad</v>
      </c>
      <c r="H896" s="82" t="b">
        <f t="shared" si="17"/>
        <v>0</v>
      </c>
      <c r="I896" s="82">
        <f>IF(ISBLANK(A896),,INDEX(Inputs!G:G,MATCH(B896,Inputs!E:E,0)))</f>
        <v>1399</v>
      </c>
      <c r="J896" s="87">
        <f t="shared" si="15"/>
        <v>1399</v>
      </c>
      <c r="K896" s="82"/>
      <c r="L896" s="81"/>
      <c r="M896" s="53"/>
      <c r="N896" s="53"/>
      <c r="O896" s="53"/>
      <c r="P896" s="53"/>
      <c r="Q896" s="92"/>
      <c r="R896" s="53"/>
      <c r="S896" s="53"/>
      <c r="T896" s="55"/>
    </row>
    <row r="897" ht="15.75" customHeight="1" spans="1:20">
      <c r="A897" t="s">
        <v>314</v>
      </c>
      <c r="B897">
        <v>204737</v>
      </c>
      <c r="C897" t="s">
        <v>20</v>
      </c>
      <c r="D897">
        <v>1</v>
      </c>
      <c r="E897" s="53" t="str">
        <f>IF(ISBLANK(A897),,INDEX('Store Master'!C:C,MATCH(A897,'Store Master'!A:A,0)))</f>
        <v>Chennai</v>
      </c>
      <c r="F897" s="81" t="str">
        <f>IF(ISBLANK(A897),,INDEX('Store Master'!D:D,MATCH(A897,'Store Master'!A:A,0)))</f>
        <v>Repair</v>
      </c>
      <c r="G897" s="81" t="str">
        <f>IF(ISBLANK(A897),,INDEX(Inputs!D:D,MATCH(B897,Inputs!E:E,0)))</f>
        <v>850PP Xcite Pro Keyboard &amp; Mouse USB</v>
      </c>
      <c r="H897" s="82" t="b">
        <f t="shared" si="17"/>
        <v>0</v>
      </c>
      <c r="I897" s="82">
        <f>IF(ISBLANK(A897),,INDEX(Inputs!G:G,MATCH(B897,Inputs!E:E,0)))</f>
        <v>729</v>
      </c>
      <c r="J897" s="87">
        <f t="shared" si="15"/>
        <v>729</v>
      </c>
      <c r="K897" s="82"/>
      <c r="L897" s="81"/>
      <c r="M897" s="53"/>
      <c r="N897" s="53"/>
      <c r="O897" s="53"/>
      <c r="P897" s="53"/>
      <c r="Q897" s="92"/>
      <c r="R897" s="53"/>
      <c r="S897" s="53"/>
      <c r="T897" s="55"/>
    </row>
    <row r="898" customHeight="1" spans="10:10">
      <c r="J898" s="87"/>
    </row>
  </sheetData>
  <customSheetViews>
    <customSheetView guid="{76C79A12-B254-441A-B459-0C65677DCBA8}" filter="1" showAutoFilter="1">
      <pageMargins left="0.7" right="0.7" top="0.75" bottom="0.75" header="0.3" footer="0.3"/>
      <headerFooter/>
      <autoFilter ref="A1:L2233"/>
    </customSheetView>
    <customSheetView guid="{A79062BB-A5FB-4175-8CAC-21B0BCE3F8F3}" filter="1" showAutoFilter="1">
      <pageMargins left="0.7" right="0.7" top="0.75" bottom="0.75" header="0.3" footer="0.3"/>
      <headerFooter/>
      <autoFilter ref="A1:L2233"/>
    </customSheetView>
  </customSheetViews>
  <pageMargins left="0.7" right="0.7" top="0.75" bottom="0.75" header="0" footer="0"/>
  <pageSetup paperSize="1" orientation="landscape"/>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5106"/>
  <sheetViews>
    <sheetView workbookViewId="0">
      <pane xSplit="1" ySplit="1" topLeftCell="F80" activePane="bottomRight" state="frozen"/>
      <selection/>
      <selection pane="topRight"/>
      <selection pane="bottomLeft"/>
      <selection pane="bottomRight" activeCell="N87" sqref="N87"/>
    </sheetView>
  </sheetViews>
  <sheetFormatPr defaultColWidth="14.4259259259259" defaultRowHeight="15" customHeight="1"/>
  <cols>
    <col min="1" max="1" width="24.8518518518519" customWidth="1"/>
    <col min="2" max="2" width="9.42592592592593" customWidth="1"/>
    <col min="3" max="3" width="30.5740740740741" customWidth="1"/>
    <col min="4" max="4" width="31.287037037037" customWidth="1"/>
    <col min="5" max="5" width="21.4259259259259" customWidth="1"/>
    <col min="6" max="6" width="17.8518518518519" customWidth="1"/>
    <col min="7" max="7" width="43" customWidth="1"/>
    <col min="8" max="8" width="8.71296296296296" customWidth="1"/>
    <col min="9" max="9" width="12.8518518518519" style="46" customWidth="1"/>
    <col min="10" max="10" width="14.1388888888889" customWidth="1"/>
    <col min="11" max="11" width="16" style="47" customWidth="1"/>
    <col min="12" max="12" width="22.712962962963" customWidth="1"/>
    <col min="13" max="13" width="8.71296296296296" customWidth="1"/>
    <col min="14" max="14" width="19.712962962963" style="47" customWidth="1"/>
    <col min="15" max="15" width="8.71296296296296" customWidth="1"/>
  </cols>
  <sheetData>
    <row r="1" ht="26.4" spans="1:15">
      <c r="A1" s="48" t="s">
        <v>4</v>
      </c>
      <c r="B1" s="49" t="s">
        <v>0</v>
      </c>
      <c r="C1" s="48" t="s">
        <v>315</v>
      </c>
      <c r="D1" s="50" t="s">
        <v>316</v>
      </c>
      <c r="E1" s="50" t="s">
        <v>317</v>
      </c>
      <c r="F1" s="48" t="s">
        <v>318</v>
      </c>
      <c r="G1" s="51" t="s">
        <v>319</v>
      </c>
      <c r="H1" s="52" t="s">
        <v>320</v>
      </c>
      <c r="I1" s="57" t="s">
        <v>321</v>
      </c>
      <c r="J1" s="58" t="s">
        <v>322</v>
      </c>
      <c r="K1" s="59" t="s">
        <v>323</v>
      </c>
      <c r="L1" s="60" t="s">
        <v>324</v>
      </c>
      <c r="M1" s="60" t="s">
        <v>325</v>
      </c>
      <c r="N1" s="59" t="s">
        <v>326</v>
      </c>
      <c r="O1" s="61"/>
    </row>
    <row r="2" ht="14.4" spans="1:15">
      <c r="A2" s="53" t="s">
        <v>327</v>
      </c>
      <c r="B2" s="54" t="s">
        <v>70</v>
      </c>
      <c r="C2" s="55" t="s">
        <v>328</v>
      </c>
      <c r="D2" s="54" t="s">
        <v>329</v>
      </c>
      <c r="E2" s="54" t="s">
        <v>330</v>
      </c>
      <c r="F2" s="54">
        <v>224360</v>
      </c>
      <c r="G2" s="53" t="s">
        <v>331</v>
      </c>
      <c r="H2" s="56">
        <v>1</v>
      </c>
      <c r="I2" s="62" t="s">
        <v>332</v>
      </c>
      <c r="J2" s="63">
        <f t="shared" ref="J2:J256" si="0">IF(ISBLANK(I2),,DATE(RIGHT(I2,4),RIGHT(LEFT(I2,5),2),LEFT(I2,2)))</f>
        <v>44623</v>
      </c>
      <c r="K2" s="64">
        <f>IF(ISBLANK(J2),,H2*INDEX(Inputs!G:G,MATCH(F2,Inputs!E:E,0)))</f>
        <v>2299</v>
      </c>
      <c r="L2" s="65" t="str">
        <f>IF(ISBLANK(J2),,INDEX(Inputs!D:D,MATCH(F2,Inputs!E:E,0)))</f>
        <v>829BK Bluetooth Controller 4 (EGP4)</v>
      </c>
      <c r="M2" s="65" t="str">
        <f>IF(ISBLANK(#REF!),,IF(B2="Online","Online",IF(LEFT(B2,1)="E","Online","Offline")))</f>
        <v>Offline</v>
      </c>
      <c r="N2" s="64">
        <f>IF(ISBLANK(M2),,H2*INDEX(Inputs!F:F,MATCH(F2,Inputs!E:E,0)))</f>
        <v>2599</v>
      </c>
      <c r="O2" s="65"/>
    </row>
    <row r="3" ht="14.4" spans="1:15">
      <c r="A3" s="53" t="s">
        <v>327</v>
      </c>
      <c r="B3" s="54" t="s">
        <v>333</v>
      </c>
      <c r="C3" s="55" t="s">
        <v>334</v>
      </c>
      <c r="D3" s="54" t="s">
        <v>329</v>
      </c>
      <c r="E3" s="54" t="s">
        <v>330</v>
      </c>
      <c r="F3" s="54">
        <v>234876</v>
      </c>
      <c r="G3" s="53" t="s">
        <v>335</v>
      </c>
      <c r="H3" s="56">
        <v>1</v>
      </c>
      <c r="I3" s="62" t="s">
        <v>336</v>
      </c>
      <c r="J3" s="63">
        <f t="shared" si="0"/>
        <v>44624</v>
      </c>
      <c r="K3" s="64">
        <f>IF(ISBLANK(J3),,H3*INDEX(Inputs!G:G,MATCH(F3,Inputs!E:E,0)))</f>
        <v>9999</v>
      </c>
      <c r="L3" s="65" t="str">
        <f>IF(ISBLANK(J3),,INDEX(Inputs!D:D,MATCH(F3,Inputs!E:E,0)))</f>
        <v>562MM Evo Fox Game Box Bundle</v>
      </c>
      <c r="M3" s="65" t="str">
        <f>IF(ISBLANK(#REF!),,IF(B3="Online","Online",IF(LEFT(B3,1)="E","Online","Offline")))</f>
        <v>Online</v>
      </c>
      <c r="N3" s="64">
        <f>IF(ISBLANK(M3),,H3*INDEX(Inputs!F:F,MATCH(F3,Inputs!E:E,0)))</f>
        <v>10999</v>
      </c>
      <c r="O3" s="65"/>
    </row>
    <row r="4" ht="14.4" spans="1:15">
      <c r="A4" s="53" t="s">
        <v>327</v>
      </c>
      <c r="B4" s="54" t="s">
        <v>333</v>
      </c>
      <c r="C4" s="55" t="s">
        <v>334</v>
      </c>
      <c r="D4" s="54" t="s">
        <v>329</v>
      </c>
      <c r="E4" s="54" t="s">
        <v>330</v>
      </c>
      <c r="F4" s="54">
        <v>234876</v>
      </c>
      <c r="G4" s="53" t="s">
        <v>335</v>
      </c>
      <c r="H4" s="56">
        <v>1</v>
      </c>
      <c r="I4" s="62" t="s">
        <v>337</v>
      </c>
      <c r="J4" s="63">
        <f t="shared" si="0"/>
        <v>44626</v>
      </c>
      <c r="K4" s="64">
        <f>IF(ISBLANK(J4),,H4*INDEX(Inputs!G:G,MATCH(F4,Inputs!E:E,0)))</f>
        <v>9999</v>
      </c>
      <c r="L4" s="65" t="str">
        <f>IF(ISBLANK(J4),,INDEX(Inputs!D:D,MATCH(F4,Inputs!E:E,0)))</f>
        <v>562MM Evo Fox Game Box Bundle</v>
      </c>
      <c r="M4" s="65" t="str">
        <f>IF(ISBLANK(#REF!),,IF(B4="Online","Online",IF(LEFT(B4,1)="E","Online","Offline")))</f>
        <v>Online</v>
      </c>
      <c r="N4" s="64">
        <f>IF(ISBLANK(M4),,H4*INDEX(Inputs!F:F,MATCH(F4,Inputs!E:E,0)))</f>
        <v>10999</v>
      </c>
      <c r="O4" s="65"/>
    </row>
    <row r="5" ht="14.4" spans="1:15">
      <c r="A5" s="53" t="s">
        <v>338</v>
      </c>
      <c r="B5" s="54" t="s">
        <v>44</v>
      </c>
      <c r="C5" s="55" t="s">
        <v>339</v>
      </c>
      <c r="D5" s="54" t="s">
        <v>329</v>
      </c>
      <c r="E5" s="54" t="s">
        <v>330</v>
      </c>
      <c r="F5" s="54">
        <v>224360</v>
      </c>
      <c r="G5" s="53" t="s">
        <v>331</v>
      </c>
      <c r="H5" s="56">
        <v>1</v>
      </c>
      <c r="I5" s="62" t="s">
        <v>340</v>
      </c>
      <c r="J5" s="63">
        <f t="shared" si="0"/>
        <v>44629</v>
      </c>
      <c r="K5" s="64">
        <f>IF(ISBLANK(J5),,H5*INDEX(Inputs!G:G,MATCH(F5,Inputs!E:E,0)))</f>
        <v>2299</v>
      </c>
      <c r="L5" s="65" t="str">
        <f>IF(ISBLANK(J5),,INDEX(Inputs!D:D,MATCH(F5,Inputs!E:E,0)))</f>
        <v>829BK Bluetooth Controller 4 (EGP4)</v>
      </c>
      <c r="M5" s="65" t="str">
        <f>IF(ISBLANK(#REF!),,IF(B5="Online","Online",IF(LEFT(B5,1)="E","Online","Offline")))</f>
        <v>Offline</v>
      </c>
      <c r="N5" s="64">
        <f>IF(ISBLANK(M5),,H5*INDEX(Inputs!F:F,MATCH(F5,Inputs!E:E,0)))</f>
        <v>2599</v>
      </c>
      <c r="O5" s="65"/>
    </row>
    <row r="6" ht="14.4" spans="1:15">
      <c r="A6" s="53" t="s">
        <v>341</v>
      </c>
      <c r="B6" s="54" t="s">
        <v>342</v>
      </c>
      <c r="C6" s="55" t="s">
        <v>343</v>
      </c>
      <c r="D6" s="54" t="s">
        <v>329</v>
      </c>
      <c r="E6" s="54" t="s">
        <v>330</v>
      </c>
      <c r="F6" s="54">
        <v>234876</v>
      </c>
      <c r="G6" s="53" t="s">
        <v>335</v>
      </c>
      <c r="H6" s="56">
        <v>1</v>
      </c>
      <c r="I6" s="62" t="s">
        <v>344</v>
      </c>
      <c r="J6" s="63">
        <f t="shared" si="0"/>
        <v>44633</v>
      </c>
      <c r="K6" s="64">
        <f>IF(ISBLANK(J6),,H6*INDEX(Inputs!G:G,MATCH(F6,Inputs!E:E,0)))</f>
        <v>9999</v>
      </c>
      <c r="L6" s="65" t="str">
        <f>IF(ISBLANK(J6),,INDEX(Inputs!D:D,MATCH(F6,Inputs!E:E,0)))</f>
        <v>562MM Evo Fox Game Box Bundle</v>
      </c>
      <c r="M6" s="65" t="str">
        <f>IF(ISBLANK(#REF!),,IF(B6="Online","Online",IF(LEFT(B6,1)="E","Online","Offline")))</f>
        <v>Online</v>
      </c>
      <c r="N6" s="64">
        <f>IF(ISBLANK(M6),,H6*INDEX(Inputs!F:F,MATCH(F6,Inputs!E:E,0)))</f>
        <v>10999</v>
      </c>
      <c r="O6" s="65"/>
    </row>
    <row r="7" ht="14.4" spans="1:15">
      <c r="A7" s="53" t="s">
        <v>345</v>
      </c>
      <c r="B7" s="54" t="s">
        <v>46</v>
      </c>
      <c r="C7" s="55" t="s">
        <v>346</v>
      </c>
      <c r="D7" s="54" t="s">
        <v>329</v>
      </c>
      <c r="E7" s="54" t="s">
        <v>330</v>
      </c>
      <c r="F7" s="54">
        <v>234876</v>
      </c>
      <c r="G7" s="53" t="s">
        <v>335</v>
      </c>
      <c r="H7" s="56">
        <v>1</v>
      </c>
      <c r="I7" s="62" t="s">
        <v>347</v>
      </c>
      <c r="J7" s="63">
        <f t="shared" si="0"/>
        <v>44637</v>
      </c>
      <c r="K7" s="64">
        <f>IF(ISBLANK(J7),,H7*INDEX(Inputs!G:G,MATCH(F7,Inputs!E:E,0)))</f>
        <v>9999</v>
      </c>
      <c r="L7" s="65" t="str">
        <f>IF(ISBLANK(J7),,INDEX(Inputs!D:D,MATCH(F7,Inputs!E:E,0)))</f>
        <v>562MM Evo Fox Game Box Bundle</v>
      </c>
      <c r="M7" s="65" t="str">
        <f>IF(ISBLANK(#REF!),,IF(B7="Online","Online",IF(LEFT(B7,1)="E","Online","Offline")))</f>
        <v>Offline</v>
      </c>
      <c r="N7" s="64">
        <f>IF(ISBLANK(M7),,H7*INDEX(Inputs!F:F,MATCH(F7,Inputs!E:E,0)))</f>
        <v>10999</v>
      </c>
      <c r="O7" s="65"/>
    </row>
    <row r="8" ht="14.4" spans="1:15">
      <c r="A8" s="53" t="s">
        <v>341</v>
      </c>
      <c r="B8" s="54" t="s">
        <v>57</v>
      </c>
      <c r="C8" s="55" t="s">
        <v>348</v>
      </c>
      <c r="D8" s="54" t="s">
        <v>329</v>
      </c>
      <c r="E8" s="54" t="s">
        <v>330</v>
      </c>
      <c r="F8" s="54">
        <v>224360</v>
      </c>
      <c r="G8" s="53" t="s">
        <v>331</v>
      </c>
      <c r="H8" s="56">
        <v>1</v>
      </c>
      <c r="I8" s="62" t="s">
        <v>349</v>
      </c>
      <c r="J8" s="63">
        <f t="shared" si="0"/>
        <v>44638</v>
      </c>
      <c r="K8" s="64">
        <f>IF(ISBLANK(J8),,H8*INDEX(Inputs!G:G,MATCH(F8,Inputs!E:E,0)))</f>
        <v>2299</v>
      </c>
      <c r="L8" s="65" t="str">
        <f>IF(ISBLANK(J8),,INDEX(Inputs!D:D,MATCH(F8,Inputs!E:E,0)))</f>
        <v>829BK Bluetooth Controller 4 (EGP4)</v>
      </c>
      <c r="M8" s="65" t="str">
        <f>IF(ISBLANK(#REF!),,IF(B8="Online","Online",IF(LEFT(B8,1)="E","Online","Offline")))</f>
        <v>Offline</v>
      </c>
      <c r="N8" s="64">
        <f>IF(ISBLANK(M8),,H8*INDEX(Inputs!F:F,MATCH(F8,Inputs!E:E,0)))</f>
        <v>2599</v>
      </c>
      <c r="O8" s="65"/>
    </row>
    <row r="9" ht="14.4" spans="1:15">
      <c r="A9" s="53" t="s">
        <v>341</v>
      </c>
      <c r="B9" s="54" t="s">
        <v>342</v>
      </c>
      <c r="C9" s="55" t="s">
        <v>343</v>
      </c>
      <c r="D9" s="54" t="s">
        <v>329</v>
      </c>
      <c r="E9" s="54" t="s">
        <v>330</v>
      </c>
      <c r="F9" s="54">
        <v>234876</v>
      </c>
      <c r="G9" s="53" t="s">
        <v>335</v>
      </c>
      <c r="H9" s="56">
        <v>1</v>
      </c>
      <c r="I9" s="62" t="s">
        <v>350</v>
      </c>
      <c r="J9" s="63">
        <f t="shared" si="0"/>
        <v>44639</v>
      </c>
      <c r="K9" s="64">
        <f>IF(ISBLANK(J9),,H9*INDEX(Inputs!G:G,MATCH(F9,Inputs!E:E,0)))</f>
        <v>9999</v>
      </c>
      <c r="L9" s="65" t="str">
        <f>IF(ISBLANK(J9),,INDEX(Inputs!D:D,MATCH(F9,Inputs!E:E,0)))</f>
        <v>562MM Evo Fox Game Box Bundle</v>
      </c>
      <c r="M9" s="65" t="str">
        <f>IF(ISBLANK(#REF!),,IF(B9="Online","Online",IF(LEFT(B9,1)="E","Online","Offline")))</f>
        <v>Online</v>
      </c>
      <c r="N9" s="64">
        <f>IF(ISBLANK(M9),,H9*INDEX(Inputs!F:F,MATCH(F9,Inputs!E:E,0)))</f>
        <v>10999</v>
      </c>
      <c r="O9" s="65"/>
    </row>
    <row r="10" ht="14.4" spans="1:15">
      <c r="A10" s="53" t="s">
        <v>327</v>
      </c>
      <c r="B10" s="54" t="s">
        <v>78</v>
      </c>
      <c r="C10" s="55" t="s">
        <v>351</v>
      </c>
      <c r="D10" s="54" t="s">
        <v>329</v>
      </c>
      <c r="E10" s="54" t="s">
        <v>330</v>
      </c>
      <c r="F10" s="54">
        <v>224360</v>
      </c>
      <c r="G10" s="53" t="s">
        <v>331</v>
      </c>
      <c r="H10" s="56">
        <v>1</v>
      </c>
      <c r="I10" s="62" t="s">
        <v>352</v>
      </c>
      <c r="J10" s="63">
        <f t="shared" si="0"/>
        <v>44640</v>
      </c>
      <c r="K10" s="64">
        <f>IF(ISBLANK(J10),,H10*INDEX(Inputs!G:G,MATCH(F10,Inputs!E:E,0)))</f>
        <v>2299</v>
      </c>
      <c r="L10" s="65" t="str">
        <f>IF(ISBLANK(J10),,INDEX(Inputs!D:D,MATCH(F10,Inputs!E:E,0)))</f>
        <v>829BK Bluetooth Controller 4 (EGP4)</v>
      </c>
      <c r="M10" s="65" t="str">
        <f>IF(ISBLANK(#REF!),,IF(B10="Online","Online",IF(LEFT(B10,1)="E","Online","Offline")))</f>
        <v>Offline</v>
      </c>
      <c r="N10" s="64">
        <f>IF(ISBLANK(M10),,H10*INDEX(Inputs!F:F,MATCH(F10,Inputs!E:E,0)))</f>
        <v>2599</v>
      </c>
      <c r="O10" s="65"/>
    </row>
    <row r="11" ht="14.4" spans="1:15">
      <c r="A11" s="53" t="s">
        <v>353</v>
      </c>
      <c r="B11" s="54" t="s">
        <v>354</v>
      </c>
      <c r="C11" s="55" t="s">
        <v>355</v>
      </c>
      <c r="D11" s="54" t="s">
        <v>329</v>
      </c>
      <c r="E11" s="54" t="s">
        <v>330</v>
      </c>
      <c r="F11" s="54">
        <v>234876</v>
      </c>
      <c r="G11" s="53" t="s">
        <v>335</v>
      </c>
      <c r="H11" s="56">
        <v>1</v>
      </c>
      <c r="I11" s="62" t="s">
        <v>356</v>
      </c>
      <c r="J11" s="63">
        <f t="shared" si="0"/>
        <v>44641</v>
      </c>
      <c r="K11" s="64">
        <f>IF(ISBLANK(J11),,H11*INDEX(Inputs!G:G,MATCH(F11,Inputs!E:E,0)))</f>
        <v>9999</v>
      </c>
      <c r="L11" s="65" t="str">
        <f>IF(ISBLANK(J11),,INDEX(Inputs!D:D,MATCH(F11,Inputs!E:E,0)))</f>
        <v>562MM Evo Fox Game Box Bundle</v>
      </c>
      <c r="M11" s="65" t="str">
        <f>IF(ISBLANK(#REF!),,IF(B11="Online","Online",IF(LEFT(B11,1)="E","Online","Offline")))</f>
        <v>Online</v>
      </c>
      <c r="N11" s="64">
        <f>IF(ISBLANK(M11),,H11*INDEX(Inputs!F:F,MATCH(F11,Inputs!E:E,0)))</f>
        <v>10999</v>
      </c>
      <c r="O11" s="65"/>
    </row>
    <row r="12" ht="14.4" spans="1:15">
      <c r="A12" s="53" t="s">
        <v>338</v>
      </c>
      <c r="B12" s="54" t="s">
        <v>47</v>
      </c>
      <c r="C12" s="55" t="s">
        <v>357</v>
      </c>
      <c r="D12" s="54" t="s">
        <v>329</v>
      </c>
      <c r="E12" s="54" t="s">
        <v>330</v>
      </c>
      <c r="F12" s="54">
        <v>234876</v>
      </c>
      <c r="G12" s="53" t="s">
        <v>335</v>
      </c>
      <c r="H12" s="56">
        <v>1</v>
      </c>
      <c r="I12" s="62" t="s">
        <v>356</v>
      </c>
      <c r="J12" s="63">
        <f t="shared" si="0"/>
        <v>44641</v>
      </c>
      <c r="K12" s="64">
        <f>IF(ISBLANK(J12),,H12*INDEX(Inputs!G:G,MATCH(F12,Inputs!E:E,0)))</f>
        <v>9999</v>
      </c>
      <c r="L12" s="65" t="str">
        <f>IF(ISBLANK(J12),,INDEX(Inputs!D:D,MATCH(F12,Inputs!E:E,0)))</f>
        <v>562MM Evo Fox Game Box Bundle</v>
      </c>
      <c r="M12" s="65" t="str">
        <f>IF(ISBLANK(#REF!),,IF(B12="Online","Online",IF(LEFT(B12,1)="E","Online","Offline")))</f>
        <v>Offline</v>
      </c>
      <c r="N12" s="64">
        <f>IF(ISBLANK(M12),,H12*INDEX(Inputs!F:F,MATCH(F12,Inputs!E:E,0)))</f>
        <v>10999</v>
      </c>
      <c r="O12" s="65"/>
    </row>
    <row r="13" ht="14.4" spans="1:15">
      <c r="A13" s="53" t="s">
        <v>358</v>
      </c>
      <c r="B13" s="54" t="s">
        <v>359</v>
      </c>
      <c r="C13" s="55" t="s">
        <v>360</v>
      </c>
      <c r="D13" s="54" t="s">
        <v>329</v>
      </c>
      <c r="E13" s="54" t="s">
        <v>330</v>
      </c>
      <c r="F13" s="54">
        <v>234876</v>
      </c>
      <c r="G13" s="53" t="s">
        <v>335</v>
      </c>
      <c r="H13" s="56">
        <v>1</v>
      </c>
      <c r="I13" s="62" t="s">
        <v>361</v>
      </c>
      <c r="J13" s="63">
        <f t="shared" si="0"/>
        <v>44644</v>
      </c>
      <c r="K13" s="64">
        <f>IF(ISBLANK(J13),,H13*INDEX(Inputs!G:G,MATCH(F13,Inputs!E:E,0)))</f>
        <v>9999</v>
      </c>
      <c r="L13" s="65" t="str">
        <f>IF(ISBLANK(J13),,INDEX(Inputs!D:D,MATCH(F13,Inputs!E:E,0)))</f>
        <v>562MM Evo Fox Game Box Bundle</v>
      </c>
      <c r="M13" s="65" t="str">
        <f>IF(ISBLANK(#REF!),,IF(B13="Online","Online",IF(LEFT(B13,1)="E","Online","Offline")))</f>
        <v>Online</v>
      </c>
      <c r="N13" s="64">
        <f>IF(ISBLANK(M13),,H13*INDEX(Inputs!F:F,MATCH(F13,Inputs!E:E,0)))</f>
        <v>10999</v>
      </c>
      <c r="O13" s="65"/>
    </row>
    <row r="14" ht="14.4" spans="1:15">
      <c r="A14" s="53" t="s">
        <v>362</v>
      </c>
      <c r="B14" s="54" t="s">
        <v>23</v>
      </c>
      <c r="C14" s="55" t="s">
        <v>363</v>
      </c>
      <c r="D14" s="54" t="s">
        <v>329</v>
      </c>
      <c r="E14" s="54" t="s">
        <v>330</v>
      </c>
      <c r="F14" s="54">
        <v>224360</v>
      </c>
      <c r="G14" s="53" t="s">
        <v>331</v>
      </c>
      <c r="H14" s="56">
        <v>1</v>
      </c>
      <c r="I14" s="62" t="s">
        <v>361</v>
      </c>
      <c r="J14" s="63">
        <f t="shared" si="0"/>
        <v>44644</v>
      </c>
      <c r="K14" s="64">
        <f>IF(ISBLANK(J14),,H14*INDEX(Inputs!G:G,MATCH(F14,Inputs!E:E,0)))</f>
        <v>2299</v>
      </c>
      <c r="L14" s="65" t="str">
        <f>IF(ISBLANK(J14),,INDEX(Inputs!D:D,MATCH(F14,Inputs!E:E,0)))</f>
        <v>829BK Bluetooth Controller 4 (EGP4)</v>
      </c>
      <c r="M14" s="65" t="str">
        <f>IF(ISBLANK(#REF!),,IF(B14="Online","Online",IF(LEFT(B14,1)="E","Online","Offline")))</f>
        <v>Offline</v>
      </c>
      <c r="N14" s="64">
        <f>IF(ISBLANK(M14),,H14*INDEX(Inputs!F:F,MATCH(F14,Inputs!E:E,0)))</f>
        <v>2599</v>
      </c>
      <c r="O14" s="65"/>
    </row>
    <row r="15" ht="14.4" spans="1:15">
      <c r="A15" s="53" t="s">
        <v>364</v>
      </c>
      <c r="B15" s="54" t="s">
        <v>124</v>
      </c>
      <c r="C15" s="55" t="s">
        <v>365</v>
      </c>
      <c r="D15" s="54" t="s">
        <v>329</v>
      </c>
      <c r="E15" s="54" t="s">
        <v>330</v>
      </c>
      <c r="F15" s="54">
        <v>224360</v>
      </c>
      <c r="G15" s="53" t="s">
        <v>331</v>
      </c>
      <c r="H15" s="56">
        <v>1</v>
      </c>
      <c r="I15" s="62" t="s">
        <v>366</v>
      </c>
      <c r="J15" s="63">
        <f t="shared" si="0"/>
        <v>44645</v>
      </c>
      <c r="K15" s="64">
        <f>IF(ISBLANK(J15),,H15*INDEX(Inputs!G:G,MATCH(F15,Inputs!E:E,0)))</f>
        <v>2299</v>
      </c>
      <c r="L15" s="65" t="str">
        <f>IF(ISBLANK(J15),,INDEX(Inputs!D:D,MATCH(F15,Inputs!E:E,0)))</f>
        <v>829BK Bluetooth Controller 4 (EGP4)</v>
      </c>
      <c r="M15" s="65" t="str">
        <f>IF(ISBLANK(#REF!),,IF(B15="Online","Online",IF(LEFT(B15,1)="E","Online","Offline")))</f>
        <v>Offline</v>
      </c>
      <c r="N15" s="64">
        <f>IF(ISBLANK(M15),,H15*INDEX(Inputs!F:F,MATCH(F15,Inputs!E:E,0)))</f>
        <v>2599</v>
      </c>
      <c r="O15" s="65"/>
    </row>
    <row r="16" ht="14.4" spans="1:15">
      <c r="A16" s="53" t="s">
        <v>367</v>
      </c>
      <c r="B16" s="54" t="s">
        <v>368</v>
      </c>
      <c r="C16" s="55" t="s">
        <v>369</v>
      </c>
      <c r="D16" s="54" t="s">
        <v>370</v>
      </c>
      <c r="E16" s="54" t="s">
        <v>371</v>
      </c>
      <c r="F16" s="54">
        <v>204739</v>
      </c>
      <c r="G16" s="53" t="s">
        <v>31</v>
      </c>
      <c r="H16" s="56">
        <v>1</v>
      </c>
      <c r="I16" s="62" t="s">
        <v>372</v>
      </c>
      <c r="J16" s="63">
        <f t="shared" si="0"/>
        <v>44646</v>
      </c>
      <c r="K16" s="64">
        <f>IF(ISBLANK(J16),,H16*INDEX(Inputs!G:G,MATCH(F16,Inputs!E:E,0)))</f>
        <v>499</v>
      </c>
      <c r="L16" s="65" t="str">
        <f>IF(ISBLANK(J16),,INDEX(Inputs!D:D,MATCH(F16,Inputs!E:E,0)))</f>
        <v>341PP Hi-Speed Hub 4 Port USB 2</v>
      </c>
      <c r="M16" s="65" t="str">
        <f>IF(ISBLANK(#REF!),,IF(B16="Online","Online",IF(LEFT(B16,1)="E","Online","Offline")))</f>
        <v>Online</v>
      </c>
      <c r="N16" s="64">
        <f>IF(ISBLANK(M16),,H16*INDEX(Inputs!F:F,MATCH(F16,Inputs!E:E,0)))</f>
        <v>549</v>
      </c>
      <c r="O16" s="65"/>
    </row>
    <row r="17" ht="14.4" spans="1:15">
      <c r="A17" s="53" t="s">
        <v>362</v>
      </c>
      <c r="B17" s="54" t="s">
        <v>23</v>
      </c>
      <c r="C17" s="55" t="s">
        <v>363</v>
      </c>
      <c r="D17" s="54" t="s">
        <v>329</v>
      </c>
      <c r="E17" s="54" t="s">
        <v>330</v>
      </c>
      <c r="F17" s="54">
        <v>224360</v>
      </c>
      <c r="G17" s="53" t="s">
        <v>331</v>
      </c>
      <c r="H17" s="56">
        <v>0</v>
      </c>
      <c r="I17" s="62" t="s">
        <v>372</v>
      </c>
      <c r="J17" s="63">
        <f t="shared" si="0"/>
        <v>44646</v>
      </c>
      <c r="K17" s="64">
        <f>IF(ISBLANK(J17),,H17*INDEX(Inputs!G:G,MATCH(F17,Inputs!E:E,0)))</f>
        <v>0</v>
      </c>
      <c r="L17" s="65" t="str">
        <f>IF(ISBLANK(J17),,INDEX(Inputs!D:D,MATCH(F17,Inputs!E:E,0)))</f>
        <v>829BK Bluetooth Controller 4 (EGP4)</v>
      </c>
      <c r="M17" s="65" t="str">
        <f>IF(ISBLANK(#REF!),,IF(B17="Online","Online",IF(LEFT(B17,1)="E","Online","Offline")))</f>
        <v>Offline</v>
      </c>
      <c r="N17" s="64">
        <f>IF(ISBLANK(M17),,H17*INDEX(Inputs!F:F,MATCH(F17,Inputs!E:E,0)))</f>
        <v>0</v>
      </c>
      <c r="O17" s="65"/>
    </row>
    <row r="18" ht="14.4" spans="1:15">
      <c r="A18" s="53" t="s">
        <v>373</v>
      </c>
      <c r="B18" s="54" t="s">
        <v>82</v>
      </c>
      <c r="C18" s="55" t="s">
        <v>374</v>
      </c>
      <c r="D18" s="54" t="s">
        <v>329</v>
      </c>
      <c r="E18" s="54" t="s">
        <v>330</v>
      </c>
      <c r="F18" s="54">
        <v>224360</v>
      </c>
      <c r="G18" s="53" t="s">
        <v>331</v>
      </c>
      <c r="H18" s="56">
        <v>1</v>
      </c>
      <c r="I18" s="62" t="s">
        <v>372</v>
      </c>
      <c r="J18" s="63">
        <f t="shared" si="0"/>
        <v>44646</v>
      </c>
      <c r="K18" s="64">
        <f>IF(ISBLANK(J18),,H18*INDEX(Inputs!G:G,MATCH(F18,Inputs!E:E,0)))</f>
        <v>2299</v>
      </c>
      <c r="L18" s="65" t="str">
        <f>IF(ISBLANK(J18),,INDEX(Inputs!D:D,MATCH(F18,Inputs!E:E,0)))</f>
        <v>829BK Bluetooth Controller 4 (EGP4)</v>
      </c>
      <c r="M18" s="65" t="str">
        <f>IF(ISBLANK(#REF!),,IF(B18="Online","Online",IF(LEFT(B18,1)="E","Online","Offline")))</f>
        <v>Offline</v>
      </c>
      <c r="N18" s="64">
        <f>IF(ISBLANK(M18),,H18*INDEX(Inputs!F:F,MATCH(F18,Inputs!E:E,0)))</f>
        <v>2599</v>
      </c>
      <c r="O18" s="65"/>
    </row>
    <row r="19" ht="14.4" spans="1:15">
      <c r="A19" s="53" t="s">
        <v>341</v>
      </c>
      <c r="B19" s="54" t="s">
        <v>342</v>
      </c>
      <c r="C19" s="55" t="s">
        <v>343</v>
      </c>
      <c r="D19" s="54" t="s">
        <v>329</v>
      </c>
      <c r="E19" s="54" t="s">
        <v>330</v>
      </c>
      <c r="F19" s="54">
        <v>234876</v>
      </c>
      <c r="G19" s="53" t="s">
        <v>335</v>
      </c>
      <c r="H19" s="56">
        <v>1</v>
      </c>
      <c r="I19" s="62" t="s">
        <v>375</v>
      </c>
      <c r="J19" s="63">
        <f t="shared" si="0"/>
        <v>44651</v>
      </c>
      <c r="K19" s="64">
        <f>IF(ISBLANK(J19),,H19*INDEX(Inputs!G:G,MATCH(F19,Inputs!E:E,0)))</f>
        <v>9999</v>
      </c>
      <c r="L19" s="65" t="str">
        <f>IF(ISBLANK(J19),,INDEX(Inputs!D:D,MATCH(F19,Inputs!E:E,0)))</f>
        <v>562MM Evo Fox Game Box Bundle</v>
      </c>
      <c r="M19" s="65" t="str">
        <f>IF(ISBLANK(#REF!),,IF(B19="Online","Online",IF(LEFT(B19,1)="E","Online","Offline")))</f>
        <v>Online</v>
      </c>
      <c r="N19" s="64">
        <f>IF(ISBLANK(M19),,H19*INDEX(Inputs!F:F,MATCH(F19,Inputs!E:E,0)))</f>
        <v>10999</v>
      </c>
      <c r="O19" s="65"/>
    </row>
    <row r="20" ht="14.4" spans="1:15">
      <c r="A20" s="53" t="s">
        <v>376</v>
      </c>
      <c r="B20" s="54" t="s">
        <v>377</v>
      </c>
      <c r="C20" s="55" t="s">
        <v>378</v>
      </c>
      <c r="D20" s="54" t="s">
        <v>329</v>
      </c>
      <c r="E20" s="54" t="s">
        <v>330</v>
      </c>
      <c r="F20" s="54">
        <v>234876</v>
      </c>
      <c r="G20" s="53" t="s">
        <v>335</v>
      </c>
      <c r="H20" s="56">
        <v>1</v>
      </c>
      <c r="I20" s="62" t="s">
        <v>375</v>
      </c>
      <c r="J20" s="63">
        <f t="shared" si="0"/>
        <v>44651</v>
      </c>
      <c r="K20" s="64">
        <f>IF(ISBLANK(J20),,H20*INDEX(Inputs!G:G,MATCH(F20,Inputs!E:E,0)))</f>
        <v>9999</v>
      </c>
      <c r="L20" s="65" t="str">
        <f>IF(ISBLANK(J20),,INDEX(Inputs!D:D,MATCH(F20,Inputs!E:E,0)))</f>
        <v>562MM Evo Fox Game Box Bundle</v>
      </c>
      <c r="M20" s="65" t="str">
        <f>IF(ISBLANK(#REF!),,IF(B20="Online","Online",IF(LEFT(B20,1)="E","Online","Offline")))</f>
        <v>Online</v>
      </c>
      <c r="N20" s="64">
        <f>IF(ISBLANK(M20),,H20*INDEX(Inputs!F:F,MATCH(F20,Inputs!E:E,0)))</f>
        <v>10999</v>
      </c>
      <c r="O20" s="65"/>
    </row>
    <row r="21" ht="15.75" customHeight="1" spans="1:15">
      <c r="A21" s="53" t="s">
        <v>362</v>
      </c>
      <c r="B21" s="54" t="s">
        <v>23</v>
      </c>
      <c r="C21" s="55" t="s">
        <v>363</v>
      </c>
      <c r="D21" s="54" t="s">
        <v>329</v>
      </c>
      <c r="E21" s="54" t="s">
        <v>330</v>
      </c>
      <c r="F21" s="54">
        <v>224360</v>
      </c>
      <c r="G21" s="53" t="s">
        <v>331</v>
      </c>
      <c r="H21" s="56">
        <v>-1</v>
      </c>
      <c r="I21" s="62" t="s">
        <v>375</v>
      </c>
      <c r="J21" s="63">
        <f t="shared" si="0"/>
        <v>44651</v>
      </c>
      <c r="K21" s="64">
        <f>IF(ISBLANK(J21),,H21*INDEX(Inputs!G:G,MATCH(F21,Inputs!E:E,0)))</f>
        <v>-2299</v>
      </c>
      <c r="L21" s="65" t="str">
        <f>IF(ISBLANK(J21),,INDEX(Inputs!D:D,MATCH(F21,Inputs!E:E,0)))</f>
        <v>829BK Bluetooth Controller 4 (EGP4)</v>
      </c>
      <c r="M21" s="65" t="str">
        <f>IF(ISBLANK(#REF!),,IF(B21="Online","Online",IF(LEFT(B21,1)="E","Online","Offline")))</f>
        <v>Offline</v>
      </c>
      <c r="N21" s="64">
        <f>IF(ISBLANK(M21),,H21*INDEX(Inputs!F:F,MATCH(F21,Inputs!E:E,0)))</f>
        <v>-2599</v>
      </c>
      <c r="O21" s="65"/>
    </row>
    <row r="22" ht="15.75" customHeight="1" spans="1:15">
      <c r="A22" s="53" t="s">
        <v>353</v>
      </c>
      <c r="B22" s="54" t="s">
        <v>76</v>
      </c>
      <c r="C22" s="55" t="s">
        <v>379</v>
      </c>
      <c r="D22" s="54" t="s">
        <v>329</v>
      </c>
      <c r="E22" s="54" t="s">
        <v>330</v>
      </c>
      <c r="F22" s="54">
        <v>234876</v>
      </c>
      <c r="G22" s="53" t="s">
        <v>335</v>
      </c>
      <c r="H22" s="56">
        <v>1</v>
      </c>
      <c r="I22" s="62" t="s">
        <v>375</v>
      </c>
      <c r="J22" s="63">
        <f t="shared" si="0"/>
        <v>44651</v>
      </c>
      <c r="K22" s="64">
        <f>IF(ISBLANK(J22),,H22*INDEX(Inputs!G:G,MATCH(F22,Inputs!E:E,0)))</f>
        <v>9999</v>
      </c>
      <c r="L22" s="65" t="str">
        <f>IF(ISBLANK(J22),,INDEX(Inputs!D:D,MATCH(F22,Inputs!E:E,0)))</f>
        <v>562MM Evo Fox Game Box Bundle</v>
      </c>
      <c r="M22" s="65" t="str">
        <f>IF(ISBLANK(#REF!),,IF(B22="Online","Online",IF(LEFT(B22,1)="E","Online","Offline")))</f>
        <v>Offline</v>
      </c>
      <c r="N22" s="64">
        <f>IF(ISBLANK(M22),,H22*INDEX(Inputs!F:F,MATCH(F22,Inputs!E:E,0)))</f>
        <v>10999</v>
      </c>
      <c r="O22" s="65"/>
    </row>
    <row r="23" ht="15.75" customHeight="1" spans="1:15">
      <c r="A23" s="53" t="s">
        <v>327</v>
      </c>
      <c r="B23" s="54" t="s">
        <v>333</v>
      </c>
      <c r="C23" s="55" t="s">
        <v>334</v>
      </c>
      <c r="D23" s="54" t="s">
        <v>329</v>
      </c>
      <c r="E23" s="54" t="s">
        <v>330</v>
      </c>
      <c r="F23" s="54">
        <v>224360</v>
      </c>
      <c r="G23" s="53" t="s">
        <v>331</v>
      </c>
      <c r="H23" s="56">
        <v>1</v>
      </c>
      <c r="I23" s="62" t="s">
        <v>380</v>
      </c>
      <c r="J23" s="63">
        <f t="shared" si="0"/>
        <v>44652</v>
      </c>
      <c r="K23" s="64">
        <f>IF(ISBLANK(J23),,H23*INDEX(Inputs!G:G,MATCH(F23,Inputs!E:E,0)))</f>
        <v>2299</v>
      </c>
      <c r="L23" s="65" t="str">
        <f>IF(ISBLANK(J23),,INDEX(Inputs!D:D,MATCH(F23,Inputs!E:E,0)))</f>
        <v>829BK Bluetooth Controller 4 (EGP4)</v>
      </c>
      <c r="M23" s="65" t="str">
        <f>IF(ISBLANK(#REF!),,IF(B23="Online","Online",IF(LEFT(B23,1)="E","Online","Offline")))</f>
        <v>Online</v>
      </c>
      <c r="N23" s="64">
        <f>IF(ISBLANK(M23),,H23*INDEX(Inputs!F:F,MATCH(F23,Inputs!E:E,0)))</f>
        <v>2599</v>
      </c>
      <c r="O23" s="65"/>
    </row>
    <row r="24" ht="15.75" customHeight="1" spans="1:15">
      <c r="A24" s="53" t="s">
        <v>353</v>
      </c>
      <c r="B24" s="54" t="s">
        <v>99</v>
      </c>
      <c r="C24" s="55" t="s">
        <v>381</v>
      </c>
      <c r="D24" s="54" t="s">
        <v>329</v>
      </c>
      <c r="E24" s="54" t="s">
        <v>330</v>
      </c>
      <c r="F24" s="54">
        <v>224360</v>
      </c>
      <c r="G24" s="53" t="s">
        <v>331</v>
      </c>
      <c r="H24" s="56">
        <v>1</v>
      </c>
      <c r="I24" s="62" t="s">
        <v>380</v>
      </c>
      <c r="J24" s="63">
        <f t="shared" si="0"/>
        <v>44652</v>
      </c>
      <c r="K24" s="64">
        <f>IF(ISBLANK(J24),,H24*INDEX(Inputs!G:G,MATCH(F24,Inputs!E:E,0)))</f>
        <v>2299</v>
      </c>
      <c r="L24" s="65" t="str">
        <f>IF(ISBLANK(J24),,INDEX(Inputs!D:D,MATCH(F24,Inputs!E:E,0)))</f>
        <v>829BK Bluetooth Controller 4 (EGP4)</v>
      </c>
      <c r="M24" s="65" t="str">
        <f>IF(ISBLANK(#REF!),,IF(B24="Online","Online",IF(LEFT(B24,1)="E","Online","Offline")))</f>
        <v>Offline</v>
      </c>
      <c r="N24" s="64">
        <f>IF(ISBLANK(M24),,H24*INDEX(Inputs!F:F,MATCH(F24,Inputs!E:E,0)))</f>
        <v>2599</v>
      </c>
      <c r="O24" s="65"/>
    </row>
    <row r="25" ht="15.75" customHeight="1" spans="1:15">
      <c r="A25" s="53" t="s">
        <v>338</v>
      </c>
      <c r="B25" s="54" t="s">
        <v>109</v>
      </c>
      <c r="C25" s="55" t="s">
        <v>382</v>
      </c>
      <c r="D25" s="54" t="s">
        <v>329</v>
      </c>
      <c r="E25" s="54" t="s">
        <v>330</v>
      </c>
      <c r="F25" s="54">
        <v>224360</v>
      </c>
      <c r="G25" s="53" t="s">
        <v>331</v>
      </c>
      <c r="H25" s="56">
        <v>-1</v>
      </c>
      <c r="I25" s="62" t="s">
        <v>380</v>
      </c>
      <c r="J25" s="63">
        <f t="shared" si="0"/>
        <v>44652</v>
      </c>
      <c r="K25" s="64">
        <f>IF(ISBLANK(J25),,H25*INDEX(Inputs!G:G,MATCH(F25,Inputs!E:E,0)))</f>
        <v>-2299</v>
      </c>
      <c r="L25" s="65" t="str">
        <f>IF(ISBLANK(J25),,INDEX(Inputs!D:D,MATCH(F25,Inputs!E:E,0)))</f>
        <v>829BK Bluetooth Controller 4 (EGP4)</v>
      </c>
      <c r="M25" s="65" t="str">
        <f>IF(ISBLANK(#REF!),,IF(B25="Online","Online",IF(LEFT(B25,1)="E","Online","Offline")))</f>
        <v>Offline</v>
      </c>
      <c r="N25" s="64">
        <f>IF(ISBLANK(M25),,H25*INDEX(Inputs!F:F,MATCH(F25,Inputs!E:E,0)))</f>
        <v>-2599</v>
      </c>
      <c r="O25" s="65"/>
    </row>
    <row r="26" ht="15.75" customHeight="1" spans="1:15">
      <c r="A26" s="53" t="s">
        <v>358</v>
      </c>
      <c r="B26" s="54" t="s">
        <v>359</v>
      </c>
      <c r="C26" s="55" t="s">
        <v>360</v>
      </c>
      <c r="D26" s="54" t="s">
        <v>329</v>
      </c>
      <c r="E26" s="54" t="s">
        <v>330</v>
      </c>
      <c r="F26" s="54">
        <v>234876</v>
      </c>
      <c r="G26" s="53" t="s">
        <v>335</v>
      </c>
      <c r="H26" s="56">
        <v>1</v>
      </c>
      <c r="I26" s="62" t="s">
        <v>383</v>
      </c>
      <c r="J26" s="63">
        <f t="shared" si="0"/>
        <v>44653</v>
      </c>
      <c r="K26" s="64">
        <f>IF(ISBLANK(J26),,H26*INDEX(Inputs!G:G,MATCH(F26,Inputs!E:E,0)))</f>
        <v>9999</v>
      </c>
      <c r="L26" s="65" t="str">
        <f>IF(ISBLANK(J26),,INDEX(Inputs!D:D,MATCH(F26,Inputs!E:E,0)))</f>
        <v>562MM Evo Fox Game Box Bundle</v>
      </c>
      <c r="M26" s="65" t="str">
        <f>IF(ISBLANK(#REF!),,IF(B26="Online","Online",IF(LEFT(B26,1)="E","Online","Offline")))</f>
        <v>Online</v>
      </c>
      <c r="N26" s="64">
        <f>IF(ISBLANK(M26),,H26*INDEX(Inputs!F:F,MATCH(F26,Inputs!E:E,0)))</f>
        <v>10999</v>
      </c>
      <c r="O26" s="65"/>
    </row>
    <row r="27" ht="15.75" customHeight="1" spans="1:15">
      <c r="A27" s="53" t="s">
        <v>338</v>
      </c>
      <c r="B27" s="54" t="s">
        <v>384</v>
      </c>
      <c r="C27" s="55" t="s">
        <v>385</v>
      </c>
      <c r="D27" s="54" t="s">
        <v>329</v>
      </c>
      <c r="E27" s="54" t="s">
        <v>330</v>
      </c>
      <c r="F27" s="54">
        <v>224360</v>
      </c>
      <c r="G27" s="53" t="s">
        <v>331</v>
      </c>
      <c r="H27" s="56">
        <v>1</v>
      </c>
      <c r="I27" s="62" t="s">
        <v>383</v>
      </c>
      <c r="J27" s="63">
        <f t="shared" si="0"/>
        <v>44653</v>
      </c>
      <c r="K27" s="64">
        <f>IF(ISBLANK(J27),,H27*INDEX(Inputs!G:G,MATCH(F27,Inputs!E:E,0)))</f>
        <v>2299</v>
      </c>
      <c r="L27" s="65" t="str">
        <f>IF(ISBLANK(J27),,INDEX(Inputs!D:D,MATCH(F27,Inputs!E:E,0)))</f>
        <v>829BK Bluetooth Controller 4 (EGP4)</v>
      </c>
      <c r="M27" s="65" t="str">
        <f>IF(ISBLANK(#REF!),,IF(B27="Online","Online",IF(LEFT(B27,1)="E","Online","Offline")))</f>
        <v>Offline</v>
      </c>
      <c r="N27" s="64">
        <f>IF(ISBLANK(M27),,H27*INDEX(Inputs!F:F,MATCH(F27,Inputs!E:E,0)))</f>
        <v>2599</v>
      </c>
      <c r="O27" s="65"/>
    </row>
    <row r="28" ht="15.75" customHeight="1" spans="1:15">
      <c r="A28" s="53" t="s">
        <v>386</v>
      </c>
      <c r="B28" s="54" t="s">
        <v>122</v>
      </c>
      <c r="C28" s="55" t="s">
        <v>387</v>
      </c>
      <c r="D28" s="54" t="s">
        <v>329</v>
      </c>
      <c r="E28" s="54" t="s">
        <v>330</v>
      </c>
      <c r="F28" s="54">
        <v>224360</v>
      </c>
      <c r="G28" s="53" t="s">
        <v>331</v>
      </c>
      <c r="H28" s="56">
        <v>1</v>
      </c>
      <c r="I28" s="62" t="s">
        <v>383</v>
      </c>
      <c r="J28" s="63">
        <f t="shared" si="0"/>
        <v>44653</v>
      </c>
      <c r="K28" s="64">
        <f>IF(ISBLANK(J28),,H28*INDEX(Inputs!G:G,MATCH(F28,Inputs!E:E,0)))</f>
        <v>2299</v>
      </c>
      <c r="L28" s="65" t="str">
        <f>IF(ISBLANK(J28),,INDEX(Inputs!D:D,MATCH(F28,Inputs!E:E,0)))</f>
        <v>829BK Bluetooth Controller 4 (EGP4)</v>
      </c>
      <c r="M28" s="65" t="str">
        <f>IF(ISBLANK(#REF!),,IF(B28="Online","Online",IF(LEFT(B28,1)="E","Online","Offline")))</f>
        <v>Offline</v>
      </c>
      <c r="N28" s="64">
        <f>IF(ISBLANK(M28),,H28*INDEX(Inputs!F:F,MATCH(F28,Inputs!E:E,0)))</f>
        <v>2599</v>
      </c>
      <c r="O28" s="65"/>
    </row>
    <row r="29" ht="15.75" customHeight="1" spans="1:15">
      <c r="A29" s="53" t="s">
        <v>353</v>
      </c>
      <c r="B29" s="54" t="s">
        <v>126</v>
      </c>
      <c r="C29" s="55" t="s">
        <v>388</v>
      </c>
      <c r="D29" s="54" t="s">
        <v>329</v>
      </c>
      <c r="E29" s="54" t="s">
        <v>330</v>
      </c>
      <c r="F29" s="54">
        <v>224360</v>
      </c>
      <c r="G29" s="53" t="s">
        <v>331</v>
      </c>
      <c r="H29" s="56">
        <v>1</v>
      </c>
      <c r="I29" s="62" t="s">
        <v>383</v>
      </c>
      <c r="J29" s="63">
        <f t="shared" si="0"/>
        <v>44653</v>
      </c>
      <c r="K29" s="64">
        <f>IF(ISBLANK(J29),,H29*INDEX(Inputs!G:G,MATCH(F29,Inputs!E:E,0)))</f>
        <v>2299</v>
      </c>
      <c r="L29" s="65" t="str">
        <f>IF(ISBLANK(J29),,INDEX(Inputs!D:D,MATCH(F29,Inputs!E:E,0)))</f>
        <v>829BK Bluetooth Controller 4 (EGP4)</v>
      </c>
      <c r="M29" s="65" t="str">
        <f>IF(ISBLANK(#REF!),,IF(B29="Online","Online",IF(LEFT(B29,1)="E","Online","Offline")))</f>
        <v>Offline</v>
      </c>
      <c r="N29" s="64">
        <f>IF(ISBLANK(M29),,H29*INDEX(Inputs!F:F,MATCH(F29,Inputs!E:E,0)))</f>
        <v>2599</v>
      </c>
      <c r="O29" s="65"/>
    </row>
    <row r="30" ht="15.75" customHeight="1" spans="1:15">
      <c r="A30" s="53" t="s">
        <v>338</v>
      </c>
      <c r="B30" s="54" t="s">
        <v>384</v>
      </c>
      <c r="C30" s="55" t="s">
        <v>385</v>
      </c>
      <c r="D30" s="54" t="s">
        <v>329</v>
      </c>
      <c r="E30" s="54" t="s">
        <v>330</v>
      </c>
      <c r="F30" s="54">
        <v>224360</v>
      </c>
      <c r="G30" s="53" t="s">
        <v>331</v>
      </c>
      <c r="H30" s="56">
        <v>1</v>
      </c>
      <c r="I30" s="62" t="s">
        <v>389</v>
      </c>
      <c r="J30" s="63">
        <f t="shared" si="0"/>
        <v>44654</v>
      </c>
      <c r="K30" s="64">
        <f>IF(ISBLANK(J30),,H30*INDEX(Inputs!G:G,MATCH(F30,Inputs!E:E,0)))</f>
        <v>2299</v>
      </c>
      <c r="L30" s="65" t="str">
        <f>IF(ISBLANK(J30),,INDEX(Inputs!D:D,MATCH(F30,Inputs!E:E,0)))</f>
        <v>829BK Bluetooth Controller 4 (EGP4)</v>
      </c>
      <c r="M30" s="65" t="str">
        <f>IF(ISBLANK(#REF!),,IF(B30="Online","Online",IF(LEFT(B30,1)="E","Online","Offline")))</f>
        <v>Offline</v>
      </c>
      <c r="N30" s="64">
        <f>IF(ISBLANK(M30),,H30*INDEX(Inputs!F:F,MATCH(F30,Inputs!E:E,0)))</f>
        <v>2599</v>
      </c>
      <c r="O30" s="65"/>
    </row>
    <row r="31" ht="15.75" customHeight="1" spans="1:15">
      <c r="A31" s="53" t="s">
        <v>376</v>
      </c>
      <c r="B31" s="54" t="s">
        <v>377</v>
      </c>
      <c r="C31" s="55" t="s">
        <v>378</v>
      </c>
      <c r="D31" s="54" t="s">
        <v>329</v>
      </c>
      <c r="E31" s="54" t="s">
        <v>330</v>
      </c>
      <c r="F31" s="54">
        <v>234876</v>
      </c>
      <c r="G31" s="53" t="s">
        <v>335</v>
      </c>
      <c r="H31" s="56">
        <v>1</v>
      </c>
      <c r="I31" s="62" t="s">
        <v>390</v>
      </c>
      <c r="J31" s="63">
        <f t="shared" si="0"/>
        <v>44655</v>
      </c>
      <c r="K31" s="64">
        <f>IF(ISBLANK(J31),,H31*INDEX(Inputs!G:G,MATCH(F31,Inputs!E:E,0)))</f>
        <v>9999</v>
      </c>
      <c r="L31" s="65" t="str">
        <f>IF(ISBLANK(J31),,INDEX(Inputs!D:D,MATCH(F31,Inputs!E:E,0)))</f>
        <v>562MM Evo Fox Game Box Bundle</v>
      </c>
      <c r="M31" s="65" t="str">
        <f>IF(ISBLANK(#REF!),,IF(B31="Online","Online",IF(LEFT(B31,1)="E","Online","Offline")))</f>
        <v>Online</v>
      </c>
      <c r="N31" s="64">
        <f>IF(ISBLANK(M31),,H31*INDEX(Inputs!F:F,MATCH(F31,Inputs!E:E,0)))</f>
        <v>10999</v>
      </c>
      <c r="O31" s="65"/>
    </row>
    <row r="32" ht="15.75" customHeight="1" spans="1:15">
      <c r="A32" s="53" t="s">
        <v>376</v>
      </c>
      <c r="B32" s="54" t="s">
        <v>377</v>
      </c>
      <c r="C32" s="55" t="s">
        <v>378</v>
      </c>
      <c r="D32" s="54" t="s">
        <v>329</v>
      </c>
      <c r="E32" s="54" t="s">
        <v>330</v>
      </c>
      <c r="F32" s="54">
        <v>234876</v>
      </c>
      <c r="G32" s="53" t="s">
        <v>335</v>
      </c>
      <c r="H32" s="56">
        <v>1</v>
      </c>
      <c r="I32" s="62" t="s">
        <v>391</v>
      </c>
      <c r="J32" s="63">
        <f t="shared" si="0"/>
        <v>44656</v>
      </c>
      <c r="K32" s="64">
        <f>IF(ISBLANK(J32),,H32*INDEX(Inputs!G:G,MATCH(F32,Inputs!E:E,0)))</f>
        <v>9999</v>
      </c>
      <c r="L32" s="65" t="str">
        <f>IF(ISBLANK(J32),,INDEX(Inputs!D:D,MATCH(F32,Inputs!E:E,0)))</f>
        <v>562MM Evo Fox Game Box Bundle</v>
      </c>
      <c r="M32" s="65" t="str">
        <f>IF(ISBLANK(#REF!),,IF(B32="Online","Online",IF(LEFT(B32,1)="E","Online","Offline")))</f>
        <v>Online</v>
      </c>
      <c r="N32" s="64">
        <f>IF(ISBLANK(M32),,H32*INDEX(Inputs!F:F,MATCH(F32,Inputs!E:E,0)))</f>
        <v>10999</v>
      </c>
      <c r="O32" s="65"/>
    </row>
    <row r="33" ht="15.75" customHeight="1" spans="1:15">
      <c r="A33" s="53" t="s">
        <v>353</v>
      </c>
      <c r="B33" s="54" t="s">
        <v>113</v>
      </c>
      <c r="C33" s="55" t="s">
        <v>392</v>
      </c>
      <c r="D33" s="54" t="s">
        <v>329</v>
      </c>
      <c r="E33" s="54" t="s">
        <v>330</v>
      </c>
      <c r="F33" s="54">
        <v>224360</v>
      </c>
      <c r="G33" s="53" t="s">
        <v>331</v>
      </c>
      <c r="H33" s="56">
        <v>1</v>
      </c>
      <c r="I33" s="62" t="s">
        <v>393</v>
      </c>
      <c r="J33" s="63">
        <f t="shared" si="0"/>
        <v>44657</v>
      </c>
      <c r="K33" s="64">
        <f>IF(ISBLANK(J33),,H33*INDEX(Inputs!G:G,MATCH(F33,Inputs!E:E,0)))</f>
        <v>2299</v>
      </c>
      <c r="L33" s="65" t="str">
        <f>IF(ISBLANK(J33),,INDEX(Inputs!D:D,MATCH(F33,Inputs!E:E,0)))</f>
        <v>829BK Bluetooth Controller 4 (EGP4)</v>
      </c>
      <c r="M33" s="65" t="str">
        <f>IF(ISBLANK(#REF!),,IF(B33="Online","Online",IF(LEFT(B33,1)="E","Online","Offline")))</f>
        <v>Offline</v>
      </c>
      <c r="N33" s="64">
        <f>IF(ISBLANK(M33),,H33*INDEX(Inputs!F:F,MATCH(F33,Inputs!E:E,0)))</f>
        <v>2599</v>
      </c>
      <c r="O33" s="65"/>
    </row>
    <row r="34" ht="15.75" customHeight="1" spans="1:15">
      <c r="A34" s="53" t="s">
        <v>341</v>
      </c>
      <c r="B34" s="54" t="s">
        <v>83</v>
      </c>
      <c r="C34" s="55" t="s">
        <v>394</v>
      </c>
      <c r="D34" s="54" t="s">
        <v>329</v>
      </c>
      <c r="E34" s="54" t="s">
        <v>330</v>
      </c>
      <c r="F34" s="54">
        <v>234876</v>
      </c>
      <c r="G34" s="53" t="s">
        <v>335</v>
      </c>
      <c r="H34" s="56">
        <v>1</v>
      </c>
      <c r="I34" s="62" t="s">
        <v>395</v>
      </c>
      <c r="J34" s="63">
        <f t="shared" si="0"/>
        <v>44658</v>
      </c>
      <c r="K34" s="64">
        <f>IF(ISBLANK(J34),,H34*INDEX(Inputs!G:G,MATCH(F34,Inputs!E:E,0)))</f>
        <v>9999</v>
      </c>
      <c r="L34" s="65" t="str">
        <f>IF(ISBLANK(J34),,INDEX(Inputs!D:D,MATCH(F34,Inputs!E:E,0)))</f>
        <v>562MM Evo Fox Game Box Bundle</v>
      </c>
      <c r="M34" s="65" t="str">
        <f>IF(ISBLANK(#REF!),,IF(B34="Online","Online",IF(LEFT(B34,1)="E","Online","Offline")))</f>
        <v>Offline</v>
      </c>
      <c r="N34" s="64">
        <f>IF(ISBLANK(M34),,H34*INDEX(Inputs!F:F,MATCH(F34,Inputs!E:E,0)))</f>
        <v>10999</v>
      </c>
      <c r="O34" s="65"/>
    </row>
    <row r="35" ht="15.75" customHeight="1" spans="1:15">
      <c r="A35" s="53" t="s">
        <v>362</v>
      </c>
      <c r="B35" s="54" t="s">
        <v>23</v>
      </c>
      <c r="C35" s="55" t="s">
        <v>363</v>
      </c>
      <c r="D35" s="54" t="s">
        <v>329</v>
      </c>
      <c r="E35" s="54" t="s">
        <v>330</v>
      </c>
      <c r="F35" s="54">
        <v>224360</v>
      </c>
      <c r="G35" s="53" t="s">
        <v>331</v>
      </c>
      <c r="H35" s="56">
        <v>1</v>
      </c>
      <c r="I35" s="62" t="s">
        <v>396</v>
      </c>
      <c r="J35" s="63">
        <f t="shared" si="0"/>
        <v>44660</v>
      </c>
      <c r="K35" s="64">
        <f>IF(ISBLANK(J35),,H35*INDEX(Inputs!G:G,MATCH(F35,Inputs!E:E,0)))</f>
        <v>2299</v>
      </c>
      <c r="L35" s="65" t="str">
        <f>IF(ISBLANK(J35),,INDEX(Inputs!D:D,MATCH(F35,Inputs!E:E,0)))</f>
        <v>829BK Bluetooth Controller 4 (EGP4)</v>
      </c>
      <c r="M35" s="65" t="str">
        <f>IF(ISBLANK(#REF!),,IF(B35="Online","Online",IF(LEFT(B35,1)="E","Online","Offline")))</f>
        <v>Offline</v>
      </c>
      <c r="N35" s="64">
        <f>IF(ISBLANK(M35),,H35*INDEX(Inputs!F:F,MATCH(F35,Inputs!E:E,0)))</f>
        <v>2599</v>
      </c>
      <c r="O35" s="65"/>
    </row>
    <row r="36" ht="15.75" customHeight="1" spans="1:15">
      <c r="A36" s="53" t="s">
        <v>376</v>
      </c>
      <c r="B36" s="54" t="s">
        <v>377</v>
      </c>
      <c r="C36" s="55" t="s">
        <v>378</v>
      </c>
      <c r="D36" s="54" t="s">
        <v>329</v>
      </c>
      <c r="E36" s="54" t="s">
        <v>330</v>
      </c>
      <c r="F36" s="54">
        <v>234876</v>
      </c>
      <c r="G36" s="53" t="s">
        <v>335</v>
      </c>
      <c r="H36" s="56">
        <v>1</v>
      </c>
      <c r="I36" s="62" t="s">
        <v>397</v>
      </c>
      <c r="J36" s="63">
        <f t="shared" si="0"/>
        <v>44662</v>
      </c>
      <c r="K36" s="64">
        <f>IF(ISBLANK(J36),,H36*INDEX(Inputs!G:G,MATCH(F36,Inputs!E:E,0)))</f>
        <v>9999</v>
      </c>
      <c r="L36" s="65" t="str">
        <f>IF(ISBLANK(J36),,INDEX(Inputs!D:D,MATCH(F36,Inputs!E:E,0)))</f>
        <v>562MM Evo Fox Game Box Bundle</v>
      </c>
      <c r="M36" s="65" t="str">
        <f>IF(ISBLANK(#REF!),,IF(B36="Online","Online",IF(LEFT(B36,1)="E","Online","Offline")))</f>
        <v>Online</v>
      </c>
      <c r="N36" s="64">
        <f>IF(ISBLANK(M36),,H36*INDEX(Inputs!F:F,MATCH(F36,Inputs!E:E,0)))</f>
        <v>10999</v>
      </c>
      <c r="O36" s="65"/>
    </row>
    <row r="37" ht="15.75" customHeight="1" spans="1:15">
      <c r="A37" s="53" t="s">
        <v>398</v>
      </c>
      <c r="B37" s="54" t="s">
        <v>399</v>
      </c>
      <c r="C37" s="55" t="s">
        <v>400</v>
      </c>
      <c r="D37" s="54" t="s">
        <v>329</v>
      </c>
      <c r="E37" s="54" t="s">
        <v>330</v>
      </c>
      <c r="F37" s="54">
        <v>234876</v>
      </c>
      <c r="G37" s="53" t="s">
        <v>335</v>
      </c>
      <c r="H37" s="56">
        <v>0</v>
      </c>
      <c r="I37" s="62" t="s">
        <v>397</v>
      </c>
      <c r="J37" s="63">
        <f t="shared" si="0"/>
        <v>44662</v>
      </c>
      <c r="K37" s="64">
        <f>IF(ISBLANK(J37),,H37*INDEX(Inputs!G:G,MATCH(F37,Inputs!E:E,0)))</f>
        <v>0</v>
      </c>
      <c r="L37" s="65" t="str">
        <f>IF(ISBLANK(J37),,INDEX(Inputs!D:D,MATCH(F37,Inputs!E:E,0)))</f>
        <v>562MM Evo Fox Game Box Bundle</v>
      </c>
      <c r="M37" s="65" t="str">
        <f>IF(ISBLANK(#REF!),,IF(B37="Online","Online",IF(LEFT(B37,1)="E","Online","Offline")))</f>
        <v>Offline</v>
      </c>
      <c r="N37" s="64">
        <f>IF(ISBLANK(M37),,H37*INDEX(Inputs!F:F,MATCH(F37,Inputs!E:E,0)))</f>
        <v>0</v>
      </c>
      <c r="O37" s="65"/>
    </row>
    <row r="38" ht="15.75" customHeight="1" spans="1:15">
      <c r="A38" s="53" t="s">
        <v>358</v>
      </c>
      <c r="B38" s="54" t="s">
        <v>359</v>
      </c>
      <c r="C38" s="55" t="s">
        <v>360</v>
      </c>
      <c r="D38" s="54" t="s">
        <v>329</v>
      </c>
      <c r="E38" s="54" t="s">
        <v>330</v>
      </c>
      <c r="F38" s="54">
        <v>234876</v>
      </c>
      <c r="G38" s="53" t="s">
        <v>335</v>
      </c>
      <c r="H38" s="56">
        <v>1</v>
      </c>
      <c r="I38" s="62" t="s">
        <v>401</v>
      </c>
      <c r="J38" s="63">
        <f t="shared" si="0"/>
        <v>44663</v>
      </c>
      <c r="K38" s="64">
        <f>IF(ISBLANK(J38),,H38*INDEX(Inputs!G:G,MATCH(F38,Inputs!E:E,0)))</f>
        <v>9999</v>
      </c>
      <c r="L38" s="65" t="str">
        <f>IF(ISBLANK(J38),,INDEX(Inputs!D:D,MATCH(F38,Inputs!E:E,0)))</f>
        <v>562MM Evo Fox Game Box Bundle</v>
      </c>
      <c r="M38" s="65" t="str">
        <f>IF(ISBLANK(#REF!),,IF(B38="Online","Online",IF(LEFT(B38,1)="E","Online","Offline")))</f>
        <v>Online</v>
      </c>
      <c r="N38" s="64">
        <f>IF(ISBLANK(M38),,H38*INDEX(Inputs!F:F,MATCH(F38,Inputs!E:E,0)))</f>
        <v>10999</v>
      </c>
      <c r="O38" s="65"/>
    </row>
    <row r="39" ht="15.75" customHeight="1" spans="1:15">
      <c r="A39" s="53" t="s">
        <v>402</v>
      </c>
      <c r="B39" s="54" t="s">
        <v>129</v>
      </c>
      <c r="C39" s="55" t="s">
        <v>403</v>
      </c>
      <c r="D39" s="54" t="s">
        <v>329</v>
      </c>
      <c r="E39" s="54" t="s">
        <v>330</v>
      </c>
      <c r="F39" s="54">
        <v>224360</v>
      </c>
      <c r="G39" s="53" t="s">
        <v>331</v>
      </c>
      <c r="H39" s="56">
        <v>1</v>
      </c>
      <c r="I39" s="62" t="s">
        <v>404</v>
      </c>
      <c r="J39" s="63">
        <f t="shared" si="0"/>
        <v>44664</v>
      </c>
      <c r="K39" s="64">
        <f>IF(ISBLANK(J39),,H39*INDEX(Inputs!G:G,MATCH(F39,Inputs!E:E,0)))</f>
        <v>2299</v>
      </c>
      <c r="L39" s="65" t="str">
        <f>IF(ISBLANK(J39),,INDEX(Inputs!D:D,MATCH(F39,Inputs!E:E,0)))</f>
        <v>829BK Bluetooth Controller 4 (EGP4)</v>
      </c>
      <c r="M39" s="65" t="str">
        <f>IF(ISBLANK(#REF!),,IF(B39="Online","Online",IF(LEFT(B39,1)="E","Online","Offline")))</f>
        <v>Offline</v>
      </c>
      <c r="N39" s="64">
        <f>IF(ISBLANK(M39),,H39*INDEX(Inputs!F:F,MATCH(F39,Inputs!E:E,0)))</f>
        <v>2599</v>
      </c>
      <c r="O39" s="65"/>
    </row>
    <row r="40" ht="15.75" customHeight="1" spans="1:15">
      <c r="A40" s="53" t="s">
        <v>341</v>
      </c>
      <c r="B40" s="54" t="s">
        <v>75</v>
      </c>
      <c r="C40" s="55" t="s">
        <v>405</v>
      </c>
      <c r="D40" s="54" t="s">
        <v>329</v>
      </c>
      <c r="E40" s="54" t="s">
        <v>330</v>
      </c>
      <c r="F40" s="54">
        <v>224360</v>
      </c>
      <c r="G40" s="53" t="s">
        <v>331</v>
      </c>
      <c r="H40" s="56">
        <v>1</v>
      </c>
      <c r="I40" s="62" t="s">
        <v>406</v>
      </c>
      <c r="J40" s="63">
        <f t="shared" si="0"/>
        <v>44665</v>
      </c>
      <c r="K40" s="64">
        <f>IF(ISBLANK(J40),,H40*INDEX(Inputs!G:G,MATCH(F40,Inputs!E:E,0)))</f>
        <v>2299</v>
      </c>
      <c r="L40" s="65" t="str">
        <f>IF(ISBLANK(J40),,INDEX(Inputs!D:D,MATCH(F40,Inputs!E:E,0)))</f>
        <v>829BK Bluetooth Controller 4 (EGP4)</v>
      </c>
      <c r="M40" s="65" t="str">
        <f>IF(ISBLANK(#REF!),,IF(B40="Online","Online",IF(LEFT(B40,1)="E","Online","Offline")))</f>
        <v>Offline</v>
      </c>
      <c r="N40" s="64">
        <f>IF(ISBLANK(M40),,H40*INDEX(Inputs!F:F,MATCH(F40,Inputs!E:E,0)))</f>
        <v>2599</v>
      </c>
      <c r="O40" s="65"/>
    </row>
    <row r="41" ht="15.75" customHeight="1" spans="1:15">
      <c r="A41" s="53" t="s">
        <v>407</v>
      </c>
      <c r="B41" s="54" t="s">
        <v>45</v>
      </c>
      <c r="C41" s="55" t="s">
        <v>408</v>
      </c>
      <c r="D41" s="54" t="s">
        <v>329</v>
      </c>
      <c r="E41" s="54" t="s">
        <v>330</v>
      </c>
      <c r="F41" s="54">
        <v>224360</v>
      </c>
      <c r="G41" s="53" t="s">
        <v>331</v>
      </c>
      <c r="H41" s="56">
        <v>1</v>
      </c>
      <c r="I41" s="62" t="s">
        <v>409</v>
      </c>
      <c r="J41" s="63">
        <f t="shared" si="0"/>
        <v>44666</v>
      </c>
      <c r="K41" s="64">
        <f>IF(ISBLANK(J41),,H41*INDEX(Inputs!G:G,MATCH(F41,Inputs!E:E,0)))</f>
        <v>2299</v>
      </c>
      <c r="L41" s="65" t="str">
        <f>IF(ISBLANK(J41),,INDEX(Inputs!D:D,MATCH(F41,Inputs!E:E,0)))</f>
        <v>829BK Bluetooth Controller 4 (EGP4)</v>
      </c>
      <c r="M41" s="65" t="str">
        <f>IF(ISBLANK(#REF!),,IF(B41="Online","Online",IF(LEFT(B41,1)="E","Online","Offline")))</f>
        <v>Offline</v>
      </c>
      <c r="N41" s="64">
        <f>IF(ISBLANK(M41),,H41*INDEX(Inputs!F:F,MATCH(F41,Inputs!E:E,0)))</f>
        <v>2599</v>
      </c>
      <c r="O41" s="65"/>
    </row>
    <row r="42" ht="15.75" customHeight="1" spans="1:15">
      <c r="A42" s="53" t="s">
        <v>402</v>
      </c>
      <c r="B42" s="54" t="s">
        <v>129</v>
      </c>
      <c r="C42" s="55" t="s">
        <v>403</v>
      </c>
      <c r="D42" s="54" t="s">
        <v>329</v>
      </c>
      <c r="E42" s="54" t="s">
        <v>330</v>
      </c>
      <c r="F42" s="54">
        <v>224360</v>
      </c>
      <c r="G42" s="53" t="s">
        <v>331</v>
      </c>
      <c r="H42" s="56">
        <v>1</v>
      </c>
      <c r="I42" s="62" t="s">
        <v>409</v>
      </c>
      <c r="J42" s="63">
        <f t="shared" si="0"/>
        <v>44666</v>
      </c>
      <c r="K42" s="64">
        <f>IF(ISBLANK(J42),,H42*INDEX(Inputs!G:G,MATCH(F42,Inputs!E:E,0)))</f>
        <v>2299</v>
      </c>
      <c r="L42" s="65" t="str">
        <f>IF(ISBLANK(J42),,INDEX(Inputs!D:D,MATCH(F42,Inputs!E:E,0)))</f>
        <v>829BK Bluetooth Controller 4 (EGP4)</v>
      </c>
      <c r="M42" s="65" t="str">
        <f>IF(ISBLANK(#REF!),,IF(B42="Online","Online",IF(LEFT(B42,1)="E","Online","Offline")))</f>
        <v>Offline</v>
      </c>
      <c r="N42" s="64">
        <f>IF(ISBLANK(M42),,H42*INDEX(Inputs!F:F,MATCH(F42,Inputs!E:E,0)))</f>
        <v>2599</v>
      </c>
      <c r="O42" s="65"/>
    </row>
    <row r="43" ht="15.75" customHeight="1" spans="1:15">
      <c r="A43" s="53" t="s">
        <v>341</v>
      </c>
      <c r="B43" s="54" t="s">
        <v>342</v>
      </c>
      <c r="C43" s="55" t="s">
        <v>343</v>
      </c>
      <c r="D43" s="54" t="s">
        <v>370</v>
      </c>
      <c r="E43" s="54" t="s">
        <v>410</v>
      </c>
      <c r="F43" s="54">
        <v>250876</v>
      </c>
      <c r="G43" s="53" t="s">
        <v>26</v>
      </c>
      <c r="H43" s="56">
        <v>1</v>
      </c>
      <c r="I43" s="62" t="s">
        <v>411</v>
      </c>
      <c r="J43" s="63">
        <f t="shared" si="0"/>
        <v>44667</v>
      </c>
      <c r="K43" s="64">
        <f>IF(ISBLANK(J43),,H43*INDEX(Inputs!G:G,MATCH(F43,Inputs!E:E,0)))</f>
        <v>1399</v>
      </c>
      <c r="L43" s="65" t="str">
        <f>IF(ISBLANK(J43),,INDEX(Inputs!D:D,MATCH(F43,Inputs!E:E,0)))</f>
        <v>649BK EvoFox Typhoon Laptop Cooling Pad</v>
      </c>
      <c r="M43" s="65" t="str">
        <f>IF(ISBLANK(#REF!),,IF(B43="Online","Online",IF(LEFT(B43,1)="E","Online","Offline")))</f>
        <v>Online</v>
      </c>
      <c r="N43" s="64">
        <f>IF(ISBLANK(M43),,H43*INDEX(Inputs!F:F,MATCH(F43,Inputs!E:E,0)))</f>
        <v>1999</v>
      </c>
      <c r="O43" s="65"/>
    </row>
    <row r="44" ht="15.75" customHeight="1" spans="1:15">
      <c r="A44" s="53" t="s">
        <v>412</v>
      </c>
      <c r="B44" s="54" t="s">
        <v>90</v>
      </c>
      <c r="C44" s="55" t="s">
        <v>413</v>
      </c>
      <c r="D44" s="54" t="s">
        <v>414</v>
      </c>
      <c r="E44" s="54" t="s">
        <v>415</v>
      </c>
      <c r="F44" s="54">
        <v>250874</v>
      </c>
      <c r="G44" s="53" t="s">
        <v>13</v>
      </c>
      <c r="H44" s="56">
        <v>1</v>
      </c>
      <c r="I44" s="62" t="s">
        <v>411</v>
      </c>
      <c r="J44" s="63">
        <f t="shared" si="0"/>
        <v>44667</v>
      </c>
      <c r="K44" s="64">
        <f>IF(ISBLANK(J44),,H44*INDEX(Inputs!G:G,MATCH(F44,Inputs!E:E,0)))</f>
        <v>1349</v>
      </c>
      <c r="L44" s="65" t="str">
        <f>IF(ISBLANK(J44),,INDEX(Inputs!D:D,MATCH(F44,Inputs!E:E,0)))</f>
        <v>432BK EvoFox X-Team Gaming Keyboard &amp; Mouse (USB)</v>
      </c>
      <c r="M44" s="65" t="str">
        <f>IF(ISBLANK(#REF!),,IF(B44="Online","Online",IF(LEFT(B44,1)="E","Online","Offline")))</f>
        <v>Offline</v>
      </c>
      <c r="N44" s="64">
        <f>IF(ISBLANK(M44),,H44*INDEX(Inputs!F:F,MATCH(F44,Inputs!E:E,0)))</f>
        <v>1899</v>
      </c>
      <c r="O44" s="65"/>
    </row>
    <row r="45" ht="15.75" customHeight="1" spans="1:15">
      <c r="A45" s="53" t="s">
        <v>416</v>
      </c>
      <c r="B45" s="54" t="s">
        <v>40</v>
      </c>
      <c r="C45" s="55" t="s">
        <v>417</v>
      </c>
      <c r="D45" s="54" t="s">
        <v>370</v>
      </c>
      <c r="E45" s="54" t="s">
        <v>410</v>
      </c>
      <c r="F45" s="54">
        <v>250877</v>
      </c>
      <c r="G45" s="53" t="s">
        <v>22</v>
      </c>
      <c r="H45" s="56">
        <v>1</v>
      </c>
      <c r="I45" s="62" t="s">
        <v>418</v>
      </c>
      <c r="J45" s="63">
        <f t="shared" si="0"/>
        <v>44668</v>
      </c>
      <c r="K45" s="64">
        <f>IF(ISBLANK(J45),,H45*INDEX(Inputs!G:G,MATCH(F45,Inputs!E:E,0)))</f>
        <v>349</v>
      </c>
      <c r="L45" s="65" t="str">
        <f>IF(ISBLANK(J45),,INDEX(Inputs!D:D,MATCH(F45,Inputs!E:E,0)))</f>
        <v>595BK Evo Fox Falcon X35 Medium Speed Mouse Pad</v>
      </c>
      <c r="M45" s="65" t="str">
        <f>IF(ISBLANK(#REF!),,IF(B45="Online","Online",IF(LEFT(B45,1)="E","Online","Offline")))</f>
        <v>Offline</v>
      </c>
      <c r="N45" s="64">
        <f>IF(ISBLANK(M45),,H45*INDEX(Inputs!F:F,MATCH(F45,Inputs!E:E,0)))</f>
        <v>699</v>
      </c>
      <c r="O45" s="65"/>
    </row>
    <row r="46" ht="15.75" customHeight="1" spans="1:15">
      <c r="A46" s="53" t="s">
        <v>341</v>
      </c>
      <c r="B46" s="54" t="s">
        <v>62</v>
      </c>
      <c r="C46" s="55" t="s">
        <v>419</v>
      </c>
      <c r="D46" s="54" t="s">
        <v>370</v>
      </c>
      <c r="E46" s="54" t="s">
        <v>410</v>
      </c>
      <c r="F46" s="54">
        <v>250423</v>
      </c>
      <c r="G46" s="53" t="s">
        <v>11</v>
      </c>
      <c r="H46" s="56">
        <v>1</v>
      </c>
      <c r="I46" s="62" t="s">
        <v>418</v>
      </c>
      <c r="J46" s="63">
        <f t="shared" si="0"/>
        <v>44668</v>
      </c>
      <c r="K46" s="64">
        <f>IF(ISBLANK(J46),,H46*INDEX(Inputs!G:G,MATCH(F46,Inputs!E:E,0)))</f>
        <v>759</v>
      </c>
      <c r="L46" s="65" t="str">
        <f>IF(ISBLANK(J46),,INDEX(Inputs!D:D,MATCH(F46,Inputs!E:E,0)))</f>
        <v>650GR Ergo View Laptop Stand-Grey</v>
      </c>
      <c r="M46" s="65" t="str">
        <f>IF(ISBLANK(#REF!),,IF(B46="Online","Online",IF(LEFT(B46,1)="E","Online","Offline")))</f>
        <v>Offline</v>
      </c>
      <c r="N46" s="64">
        <f>IF(ISBLANK(M46),,H46*INDEX(Inputs!F:F,MATCH(F46,Inputs!E:E,0)))</f>
        <v>899</v>
      </c>
      <c r="O46" s="65"/>
    </row>
    <row r="47" ht="15.75" customHeight="1" spans="1:15">
      <c r="A47" s="53" t="s">
        <v>341</v>
      </c>
      <c r="B47" s="54" t="s">
        <v>83</v>
      </c>
      <c r="C47" s="55" t="s">
        <v>394</v>
      </c>
      <c r="D47" s="54" t="s">
        <v>414</v>
      </c>
      <c r="E47" s="54" t="s">
        <v>415</v>
      </c>
      <c r="F47" s="54">
        <v>250874</v>
      </c>
      <c r="G47" s="53" t="s">
        <v>13</v>
      </c>
      <c r="H47" s="56">
        <v>1</v>
      </c>
      <c r="I47" s="62" t="s">
        <v>418</v>
      </c>
      <c r="J47" s="63">
        <f t="shared" si="0"/>
        <v>44668</v>
      </c>
      <c r="K47" s="64">
        <f>IF(ISBLANK(J47),,H47*INDEX(Inputs!G:G,MATCH(F47,Inputs!E:E,0)))</f>
        <v>1349</v>
      </c>
      <c r="L47" s="65" t="str">
        <f>IF(ISBLANK(J47),,INDEX(Inputs!D:D,MATCH(F47,Inputs!E:E,0)))</f>
        <v>432BK EvoFox X-Team Gaming Keyboard &amp; Mouse (USB)</v>
      </c>
      <c r="M47" s="65" t="str">
        <f>IF(ISBLANK(#REF!),,IF(B47="Online","Online",IF(LEFT(B47,1)="E","Online","Offline")))</f>
        <v>Offline</v>
      </c>
      <c r="N47" s="64">
        <f>IF(ISBLANK(M47),,H47*INDEX(Inputs!F:F,MATCH(F47,Inputs!E:E,0)))</f>
        <v>1899</v>
      </c>
      <c r="O47" s="65"/>
    </row>
    <row r="48" ht="15.75" customHeight="1" spans="1:15">
      <c r="A48" s="53" t="s">
        <v>412</v>
      </c>
      <c r="B48" s="54" t="s">
        <v>420</v>
      </c>
      <c r="C48" s="55" t="s">
        <v>421</v>
      </c>
      <c r="D48" s="54" t="s">
        <v>370</v>
      </c>
      <c r="E48" s="54" t="s">
        <v>410</v>
      </c>
      <c r="F48" s="54">
        <v>250879</v>
      </c>
      <c r="G48" s="53" t="s">
        <v>30</v>
      </c>
      <c r="H48" s="56">
        <v>1</v>
      </c>
      <c r="I48" s="62" t="s">
        <v>418</v>
      </c>
      <c r="J48" s="63">
        <f t="shared" si="0"/>
        <v>44668</v>
      </c>
      <c r="K48" s="64">
        <f>IF(ISBLANK(J48),,H48*INDEX(Inputs!G:G,MATCH(F48,Inputs!E:E,0)))</f>
        <v>699</v>
      </c>
      <c r="L48" s="65" t="str">
        <f>IF(ISBLANK(J48),,INDEX(Inputs!D:D,MATCH(F48,Inputs!E:E,0)))</f>
        <v>597BK Evo Fox Falcon X85 Extra Large Speed Mouse Pad</v>
      </c>
      <c r="M48" s="65" t="str">
        <f>IF(ISBLANK(#REF!),,IF(B48="Online","Online",IF(LEFT(B48,1)="E","Online","Offline")))</f>
        <v>Offline</v>
      </c>
      <c r="N48" s="64">
        <f>IF(ISBLANK(M48),,H48*INDEX(Inputs!F:F,MATCH(F48,Inputs!E:E,0)))</f>
        <v>1199</v>
      </c>
      <c r="O48" s="65"/>
    </row>
    <row r="49" ht="15.75" customHeight="1" spans="1:15">
      <c r="A49" s="53" t="s">
        <v>353</v>
      </c>
      <c r="B49" s="54" t="s">
        <v>126</v>
      </c>
      <c r="C49" s="55" t="s">
        <v>388</v>
      </c>
      <c r="D49" s="54" t="s">
        <v>329</v>
      </c>
      <c r="E49" s="54" t="s">
        <v>330</v>
      </c>
      <c r="F49" s="54">
        <v>234876</v>
      </c>
      <c r="G49" s="53" t="s">
        <v>335</v>
      </c>
      <c r="H49" s="56">
        <v>1</v>
      </c>
      <c r="I49" s="62" t="s">
        <v>418</v>
      </c>
      <c r="J49" s="63">
        <f t="shared" si="0"/>
        <v>44668</v>
      </c>
      <c r="K49" s="64">
        <f>IF(ISBLANK(J49),,H49*INDEX(Inputs!G:G,MATCH(F49,Inputs!E:E,0)))</f>
        <v>9999</v>
      </c>
      <c r="L49" s="65" t="str">
        <f>IF(ISBLANK(J49),,INDEX(Inputs!D:D,MATCH(F49,Inputs!E:E,0)))</f>
        <v>562MM Evo Fox Game Box Bundle</v>
      </c>
      <c r="M49" s="65" t="str">
        <f>IF(ISBLANK(#REF!),,IF(B49="Online","Online",IF(LEFT(B49,1)="E","Online","Offline")))</f>
        <v>Offline</v>
      </c>
      <c r="N49" s="64">
        <f>IF(ISBLANK(M49),,H49*INDEX(Inputs!F:F,MATCH(F49,Inputs!E:E,0)))</f>
        <v>10999</v>
      </c>
      <c r="O49" s="65"/>
    </row>
    <row r="50" ht="15.75" customHeight="1" spans="1:15">
      <c r="A50" s="53" t="s">
        <v>412</v>
      </c>
      <c r="B50" s="54" t="s">
        <v>156</v>
      </c>
      <c r="C50" s="55" t="s">
        <v>422</v>
      </c>
      <c r="D50" s="54" t="s">
        <v>370</v>
      </c>
      <c r="E50" s="54" t="s">
        <v>410</v>
      </c>
      <c r="F50" s="54">
        <v>250879</v>
      </c>
      <c r="G50" s="53" t="s">
        <v>30</v>
      </c>
      <c r="H50" s="56">
        <v>2</v>
      </c>
      <c r="I50" s="62" t="s">
        <v>418</v>
      </c>
      <c r="J50" s="63">
        <f t="shared" si="0"/>
        <v>44668</v>
      </c>
      <c r="K50" s="64">
        <f>IF(ISBLANK(J50),,H50*INDEX(Inputs!G:G,MATCH(F50,Inputs!E:E,0)))</f>
        <v>1398</v>
      </c>
      <c r="L50" s="65" t="str">
        <f>IF(ISBLANK(J50),,INDEX(Inputs!D:D,MATCH(F50,Inputs!E:E,0)))</f>
        <v>597BK Evo Fox Falcon X85 Extra Large Speed Mouse Pad</v>
      </c>
      <c r="M50" s="65" t="str">
        <f>IF(ISBLANK(#REF!),,IF(B50="Online","Online",IF(LEFT(B50,1)="E","Online","Offline")))</f>
        <v>Offline</v>
      </c>
      <c r="N50" s="64">
        <f>IF(ISBLANK(M50),,H50*INDEX(Inputs!F:F,MATCH(F50,Inputs!E:E,0)))</f>
        <v>2398</v>
      </c>
      <c r="O50" s="65"/>
    </row>
    <row r="51" ht="15.75" customHeight="1" spans="1:15">
      <c r="A51" s="53" t="s">
        <v>423</v>
      </c>
      <c r="B51" s="54" t="s">
        <v>199</v>
      </c>
      <c r="C51" s="55" t="s">
        <v>424</v>
      </c>
      <c r="D51" s="54" t="s">
        <v>370</v>
      </c>
      <c r="E51" s="54" t="s">
        <v>410</v>
      </c>
      <c r="F51" s="54">
        <v>250877</v>
      </c>
      <c r="G51" s="53" t="s">
        <v>22</v>
      </c>
      <c r="H51" s="56">
        <v>2</v>
      </c>
      <c r="I51" s="62" t="s">
        <v>418</v>
      </c>
      <c r="J51" s="63">
        <f t="shared" si="0"/>
        <v>44668</v>
      </c>
      <c r="K51" s="64">
        <f>IF(ISBLANK(J51),,H51*INDEX(Inputs!G:G,MATCH(F51,Inputs!E:E,0)))</f>
        <v>698</v>
      </c>
      <c r="L51" s="65" t="str">
        <f>IF(ISBLANK(J51),,INDEX(Inputs!D:D,MATCH(F51,Inputs!E:E,0)))</f>
        <v>595BK Evo Fox Falcon X35 Medium Speed Mouse Pad</v>
      </c>
      <c r="M51" s="65" t="str">
        <f>IF(ISBLANK(#REF!),,IF(B51="Online","Online",IF(LEFT(B51,1)="E","Online","Offline")))</f>
        <v>Offline</v>
      </c>
      <c r="N51" s="64">
        <f>IF(ISBLANK(M51),,H51*INDEX(Inputs!F:F,MATCH(F51,Inputs!E:E,0)))</f>
        <v>1398</v>
      </c>
      <c r="O51" s="65"/>
    </row>
    <row r="52" ht="15.75" customHeight="1" spans="1:15">
      <c r="A52" s="53" t="s">
        <v>341</v>
      </c>
      <c r="B52" s="54" t="s">
        <v>342</v>
      </c>
      <c r="C52" s="55" t="s">
        <v>343</v>
      </c>
      <c r="D52" s="54" t="s">
        <v>370</v>
      </c>
      <c r="E52" s="54" t="s">
        <v>410</v>
      </c>
      <c r="F52" s="54">
        <v>250876</v>
      </c>
      <c r="G52" s="53" t="s">
        <v>26</v>
      </c>
      <c r="H52" s="56">
        <v>1</v>
      </c>
      <c r="I52" s="62" t="s">
        <v>425</v>
      </c>
      <c r="J52" s="63">
        <f t="shared" si="0"/>
        <v>44669</v>
      </c>
      <c r="K52" s="64">
        <f>IF(ISBLANK(J52),,H52*INDEX(Inputs!G:G,MATCH(F52,Inputs!E:E,0)))</f>
        <v>1399</v>
      </c>
      <c r="L52" s="65" t="str">
        <f>IF(ISBLANK(J52),,INDEX(Inputs!D:D,MATCH(F52,Inputs!E:E,0)))</f>
        <v>649BK EvoFox Typhoon Laptop Cooling Pad</v>
      </c>
      <c r="M52" s="65" t="str">
        <f>IF(ISBLANK(#REF!),,IF(B52="Online","Online",IF(LEFT(B52,1)="E","Online","Offline")))</f>
        <v>Online</v>
      </c>
      <c r="N52" s="64">
        <f>IF(ISBLANK(M52),,H52*INDEX(Inputs!F:F,MATCH(F52,Inputs!E:E,0)))</f>
        <v>1999</v>
      </c>
      <c r="O52" s="65"/>
    </row>
    <row r="53" ht="15.75" customHeight="1" spans="1:15">
      <c r="A53" s="53" t="s">
        <v>426</v>
      </c>
      <c r="B53" s="54" t="s">
        <v>120</v>
      </c>
      <c r="C53" s="55" t="s">
        <v>427</v>
      </c>
      <c r="D53" s="54" t="s">
        <v>414</v>
      </c>
      <c r="E53" s="54" t="s">
        <v>428</v>
      </c>
      <c r="F53" s="54">
        <v>250881</v>
      </c>
      <c r="G53" s="53" t="s">
        <v>98</v>
      </c>
      <c r="H53" s="56">
        <v>1</v>
      </c>
      <c r="I53" s="62" t="s">
        <v>425</v>
      </c>
      <c r="J53" s="63">
        <f t="shared" si="0"/>
        <v>44669</v>
      </c>
      <c r="K53" s="64">
        <f>IF(ISBLANK(J53),,H53*INDEX(Inputs!G:G,MATCH(F53,Inputs!E:E,0)))</f>
        <v>799</v>
      </c>
      <c r="L53" s="65" t="str">
        <f>IF(ISBLANK(J53),,INDEX(Inputs!D:D,MATCH(F53,Inputs!E:E,0)))</f>
        <v>795BK EvoFox Phantom Pro RGB Gaming Mouse USB</v>
      </c>
      <c r="M53" s="65" t="str">
        <f>IF(ISBLANK(#REF!),,IF(B53="Online","Online",IF(LEFT(B53,1)="E","Online","Offline")))</f>
        <v>Offline</v>
      </c>
      <c r="N53" s="64">
        <f>IF(ISBLANK(M53),,H53*INDEX(Inputs!F:F,MATCH(F53,Inputs!E:E,0)))</f>
        <v>1099</v>
      </c>
      <c r="O53" s="65"/>
    </row>
    <row r="54" ht="15.75" customHeight="1" spans="1:15">
      <c r="A54" s="53" t="s">
        <v>358</v>
      </c>
      <c r="B54" s="54" t="s">
        <v>359</v>
      </c>
      <c r="C54" s="55" t="s">
        <v>360</v>
      </c>
      <c r="D54" s="54" t="s">
        <v>329</v>
      </c>
      <c r="E54" s="54" t="s">
        <v>330</v>
      </c>
      <c r="F54" s="54">
        <v>224360</v>
      </c>
      <c r="G54" s="53" t="s">
        <v>331</v>
      </c>
      <c r="H54" s="56">
        <v>1</v>
      </c>
      <c r="I54" s="62" t="s">
        <v>429</v>
      </c>
      <c r="J54" s="63">
        <f t="shared" si="0"/>
        <v>44670</v>
      </c>
      <c r="K54" s="64">
        <f>IF(ISBLANK(J54),,H54*INDEX(Inputs!G:G,MATCH(F54,Inputs!E:E,0)))</f>
        <v>2299</v>
      </c>
      <c r="L54" s="65" t="str">
        <f>IF(ISBLANK(J54),,INDEX(Inputs!D:D,MATCH(F54,Inputs!E:E,0)))</f>
        <v>829BK Bluetooth Controller 4 (EGP4)</v>
      </c>
      <c r="M54" s="65" t="str">
        <f>IF(ISBLANK(#REF!),,IF(B54="Online","Online",IF(LEFT(B54,1)="E","Online","Offline")))</f>
        <v>Online</v>
      </c>
      <c r="N54" s="64">
        <f>IF(ISBLANK(M54),,H54*INDEX(Inputs!F:F,MATCH(F54,Inputs!E:E,0)))</f>
        <v>2599</v>
      </c>
      <c r="O54" s="65"/>
    </row>
    <row r="55" ht="15.75" customHeight="1" spans="1:15">
      <c r="A55" s="53" t="s">
        <v>341</v>
      </c>
      <c r="B55" s="54" t="s">
        <v>57</v>
      </c>
      <c r="C55" s="55" t="s">
        <v>348</v>
      </c>
      <c r="D55" s="54" t="s">
        <v>370</v>
      </c>
      <c r="E55" s="54" t="s">
        <v>410</v>
      </c>
      <c r="F55" s="54">
        <v>250423</v>
      </c>
      <c r="G55" s="53" t="s">
        <v>11</v>
      </c>
      <c r="H55" s="56">
        <v>1</v>
      </c>
      <c r="I55" s="62" t="s">
        <v>429</v>
      </c>
      <c r="J55" s="63">
        <f t="shared" si="0"/>
        <v>44670</v>
      </c>
      <c r="K55" s="64">
        <f>IF(ISBLANK(J55),,H55*INDEX(Inputs!G:G,MATCH(F55,Inputs!E:E,0)))</f>
        <v>759</v>
      </c>
      <c r="L55" s="65" t="str">
        <f>IF(ISBLANK(J55),,INDEX(Inputs!D:D,MATCH(F55,Inputs!E:E,0)))</f>
        <v>650GR Ergo View Laptop Stand-Grey</v>
      </c>
      <c r="M55" s="65" t="str">
        <f>IF(ISBLANK(#REF!),,IF(B55="Online","Online",IF(LEFT(B55,1)="E","Online","Offline")))</f>
        <v>Offline</v>
      </c>
      <c r="N55" s="64">
        <f>IF(ISBLANK(M55),,H55*INDEX(Inputs!F:F,MATCH(F55,Inputs!E:E,0)))</f>
        <v>899</v>
      </c>
      <c r="O55" s="65"/>
    </row>
    <row r="56" ht="15.75" customHeight="1" spans="1:15">
      <c r="A56" s="53" t="s">
        <v>407</v>
      </c>
      <c r="B56" s="54" t="s">
        <v>430</v>
      </c>
      <c r="C56" s="55" t="s">
        <v>431</v>
      </c>
      <c r="D56" s="54" t="s">
        <v>329</v>
      </c>
      <c r="E56" s="54" t="s">
        <v>330</v>
      </c>
      <c r="F56" s="54">
        <v>224360</v>
      </c>
      <c r="G56" s="53" t="s">
        <v>331</v>
      </c>
      <c r="H56" s="56">
        <v>1</v>
      </c>
      <c r="I56" s="62" t="s">
        <v>429</v>
      </c>
      <c r="J56" s="63">
        <f t="shared" si="0"/>
        <v>44670</v>
      </c>
      <c r="K56" s="64">
        <f>IF(ISBLANK(J56),,H56*INDEX(Inputs!G:G,MATCH(F56,Inputs!E:E,0)))</f>
        <v>2299</v>
      </c>
      <c r="L56" s="65" t="str">
        <f>IF(ISBLANK(J56),,INDEX(Inputs!D:D,MATCH(F56,Inputs!E:E,0)))</f>
        <v>829BK Bluetooth Controller 4 (EGP4)</v>
      </c>
      <c r="M56" s="65" t="str">
        <f>IF(ISBLANK(#REF!),,IF(B56="Online","Online",IF(LEFT(B56,1)="E","Online","Offline")))</f>
        <v>Offline</v>
      </c>
      <c r="N56" s="64">
        <f>IF(ISBLANK(M56),,H56*INDEX(Inputs!F:F,MATCH(F56,Inputs!E:E,0)))</f>
        <v>2599</v>
      </c>
      <c r="O56" s="65"/>
    </row>
    <row r="57" ht="15.75" customHeight="1" spans="1:15">
      <c r="A57" s="53" t="s">
        <v>432</v>
      </c>
      <c r="B57" s="54" t="s">
        <v>121</v>
      </c>
      <c r="C57" s="55" t="s">
        <v>433</v>
      </c>
      <c r="D57" s="54" t="s">
        <v>414</v>
      </c>
      <c r="E57" s="54" t="s">
        <v>415</v>
      </c>
      <c r="F57" s="54">
        <v>204737</v>
      </c>
      <c r="G57" s="53" t="s">
        <v>20</v>
      </c>
      <c r="H57" s="56">
        <v>1</v>
      </c>
      <c r="I57" s="62" t="s">
        <v>429</v>
      </c>
      <c r="J57" s="63">
        <f t="shared" si="0"/>
        <v>44670</v>
      </c>
      <c r="K57" s="64">
        <f>IF(ISBLANK(J57),,H57*INDEX(Inputs!G:G,MATCH(F57,Inputs!E:E,0)))</f>
        <v>729</v>
      </c>
      <c r="L57" s="65" t="str">
        <f>IF(ISBLANK(J57),,INDEX(Inputs!D:D,MATCH(F57,Inputs!E:E,0)))</f>
        <v>850PP Xcite Pro Keyboard &amp; Mouse USB</v>
      </c>
      <c r="M57" s="65" t="str">
        <f>IF(ISBLANK(#REF!),,IF(B57="Online","Online",IF(LEFT(B57,1)="E","Online","Offline")))</f>
        <v>Offline</v>
      </c>
      <c r="N57" s="64">
        <f>IF(ISBLANK(M57),,H57*INDEX(Inputs!F:F,MATCH(F57,Inputs!E:E,0)))</f>
        <v>799</v>
      </c>
      <c r="O57" s="65"/>
    </row>
    <row r="58" ht="15.75" customHeight="1" spans="1:15">
      <c r="A58" s="53" t="s">
        <v>423</v>
      </c>
      <c r="B58" s="54" t="s">
        <v>125</v>
      </c>
      <c r="C58" s="55" t="s">
        <v>434</v>
      </c>
      <c r="D58" s="54" t="s">
        <v>370</v>
      </c>
      <c r="E58" s="54" t="s">
        <v>410</v>
      </c>
      <c r="F58" s="54">
        <v>250876</v>
      </c>
      <c r="G58" s="53" t="s">
        <v>26</v>
      </c>
      <c r="H58" s="56">
        <v>1</v>
      </c>
      <c r="I58" s="62" t="s">
        <v>429</v>
      </c>
      <c r="J58" s="63">
        <f t="shared" si="0"/>
        <v>44670</v>
      </c>
      <c r="K58" s="64">
        <f>IF(ISBLANK(J58),,H58*INDEX(Inputs!G:G,MATCH(F58,Inputs!E:E,0)))</f>
        <v>1399</v>
      </c>
      <c r="L58" s="65" t="str">
        <f>IF(ISBLANK(J58),,INDEX(Inputs!D:D,MATCH(F58,Inputs!E:E,0)))</f>
        <v>649BK EvoFox Typhoon Laptop Cooling Pad</v>
      </c>
      <c r="M58" s="65" t="str">
        <f>IF(ISBLANK(#REF!),,IF(B58="Online","Online",IF(LEFT(B58,1)="E","Online","Offline")))</f>
        <v>Offline</v>
      </c>
      <c r="N58" s="64">
        <f>IF(ISBLANK(M58),,H58*INDEX(Inputs!F:F,MATCH(F58,Inputs!E:E,0)))</f>
        <v>1999</v>
      </c>
      <c r="O58" s="65"/>
    </row>
    <row r="59" ht="15.75" customHeight="1" spans="1:15">
      <c r="A59" s="53" t="s">
        <v>358</v>
      </c>
      <c r="B59" s="54" t="s">
        <v>359</v>
      </c>
      <c r="C59" s="55" t="s">
        <v>360</v>
      </c>
      <c r="D59" s="54" t="s">
        <v>329</v>
      </c>
      <c r="E59" s="54" t="s">
        <v>330</v>
      </c>
      <c r="F59" s="54">
        <v>224360</v>
      </c>
      <c r="G59" s="53" t="s">
        <v>331</v>
      </c>
      <c r="H59" s="56">
        <v>-1</v>
      </c>
      <c r="I59" s="62" t="s">
        <v>435</v>
      </c>
      <c r="J59" s="63">
        <f t="shared" si="0"/>
        <v>44672</v>
      </c>
      <c r="K59" s="64">
        <f>IF(ISBLANK(J59),,H59*INDEX(Inputs!G:G,MATCH(F59,Inputs!E:E,0)))</f>
        <v>-2299</v>
      </c>
      <c r="L59" s="65" t="str">
        <f>IF(ISBLANK(J59),,INDEX(Inputs!D:D,MATCH(F59,Inputs!E:E,0)))</f>
        <v>829BK Bluetooth Controller 4 (EGP4)</v>
      </c>
      <c r="M59" s="65" t="str">
        <f>IF(ISBLANK(#REF!),,IF(B59="Online","Online",IF(LEFT(B59,1)="E","Online","Offline")))</f>
        <v>Online</v>
      </c>
      <c r="N59" s="64">
        <f>IF(ISBLANK(M59),,H59*INDEX(Inputs!F:F,MATCH(F59,Inputs!E:E,0)))</f>
        <v>-2599</v>
      </c>
      <c r="O59" s="65"/>
    </row>
    <row r="60" ht="15.75" customHeight="1" spans="1:15">
      <c r="A60" s="53" t="s">
        <v>341</v>
      </c>
      <c r="B60" s="54" t="s">
        <v>60</v>
      </c>
      <c r="C60" s="55" t="s">
        <v>436</v>
      </c>
      <c r="D60" s="54" t="s">
        <v>370</v>
      </c>
      <c r="E60" s="54" t="s">
        <v>371</v>
      </c>
      <c r="F60" s="54">
        <v>250417</v>
      </c>
      <c r="G60" s="53" t="s">
        <v>39</v>
      </c>
      <c r="H60" s="56">
        <v>1</v>
      </c>
      <c r="I60" s="62" t="s">
        <v>435</v>
      </c>
      <c r="J60" s="63">
        <f t="shared" si="0"/>
        <v>44672</v>
      </c>
      <c r="K60" s="64">
        <f>IF(ISBLANK(J60),,H60*INDEX(Inputs!G:G,MATCH(F60,Inputs!E:E,0)))</f>
        <v>929</v>
      </c>
      <c r="L60" s="65" t="str">
        <f>IF(ISBLANK(J60),,INDEX(Inputs!D:D,MATCH(F60,Inputs!E:E,0)))</f>
        <v>416PP Super Speed Hub 4 Port USB 3.0</v>
      </c>
      <c r="M60" s="65" t="str">
        <f>IF(ISBLANK(#REF!),,IF(B60="Online","Online",IF(LEFT(B60,1)="E","Online","Offline")))</f>
        <v>Offline</v>
      </c>
      <c r="N60" s="64">
        <f>IF(ISBLANK(M60),,H60*INDEX(Inputs!F:F,MATCH(F60,Inputs!E:E,0)))</f>
        <v>1499</v>
      </c>
      <c r="O60" s="65"/>
    </row>
    <row r="61" ht="15.75" customHeight="1" spans="1:15">
      <c r="A61" s="53" t="s">
        <v>341</v>
      </c>
      <c r="B61" s="54" t="s">
        <v>62</v>
      </c>
      <c r="C61" s="55" t="s">
        <v>419</v>
      </c>
      <c r="D61" s="54" t="s">
        <v>370</v>
      </c>
      <c r="E61" s="54" t="s">
        <v>410</v>
      </c>
      <c r="F61" s="54">
        <v>250877</v>
      </c>
      <c r="G61" s="53" t="s">
        <v>22</v>
      </c>
      <c r="H61" s="56">
        <v>1</v>
      </c>
      <c r="I61" s="62" t="s">
        <v>435</v>
      </c>
      <c r="J61" s="63">
        <f t="shared" si="0"/>
        <v>44672</v>
      </c>
      <c r="K61" s="64">
        <f>IF(ISBLANK(J61),,H61*INDEX(Inputs!G:G,MATCH(F61,Inputs!E:E,0)))</f>
        <v>349</v>
      </c>
      <c r="L61" s="65" t="str">
        <f>IF(ISBLANK(J61),,INDEX(Inputs!D:D,MATCH(F61,Inputs!E:E,0)))</f>
        <v>595BK Evo Fox Falcon X35 Medium Speed Mouse Pad</v>
      </c>
      <c r="M61" s="65" t="str">
        <f>IF(ISBLANK(#REF!),,IF(B61="Online","Online",IF(LEFT(B61,1)="E","Online","Offline")))</f>
        <v>Offline</v>
      </c>
      <c r="N61" s="64">
        <f>IF(ISBLANK(M61),,H61*INDEX(Inputs!F:F,MATCH(F61,Inputs!E:E,0)))</f>
        <v>699</v>
      </c>
      <c r="O61" s="65"/>
    </row>
    <row r="62" ht="15.75" customHeight="1" spans="1:15">
      <c r="A62" s="53" t="s">
        <v>437</v>
      </c>
      <c r="B62" s="54" t="s">
        <v>73</v>
      </c>
      <c r="C62" s="55" t="s">
        <v>438</v>
      </c>
      <c r="D62" s="54" t="s">
        <v>414</v>
      </c>
      <c r="E62" s="54" t="s">
        <v>415</v>
      </c>
      <c r="F62" s="54">
        <v>250874</v>
      </c>
      <c r="G62" s="53" t="s">
        <v>13</v>
      </c>
      <c r="H62" s="56">
        <v>1</v>
      </c>
      <c r="I62" s="62" t="s">
        <v>435</v>
      </c>
      <c r="J62" s="63">
        <f t="shared" si="0"/>
        <v>44672</v>
      </c>
      <c r="K62" s="64">
        <f>IF(ISBLANK(J62),,H62*INDEX(Inputs!G:G,MATCH(F62,Inputs!E:E,0)))</f>
        <v>1349</v>
      </c>
      <c r="L62" s="65" t="str">
        <f>IF(ISBLANK(J62),,INDEX(Inputs!D:D,MATCH(F62,Inputs!E:E,0)))</f>
        <v>432BK EvoFox X-Team Gaming Keyboard &amp; Mouse (USB)</v>
      </c>
      <c r="M62" s="65" t="str">
        <f>IF(ISBLANK(#REF!),,IF(B62="Online","Online",IF(LEFT(B62,1)="E","Online","Offline")))</f>
        <v>Offline</v>
      </c>
      <c r="N62" s="64">
        <f>IF(ISBLANK(M62),,H62*INDEX(Inputs!F:F,MATCH(F62,Inputs!E:E,0)))</f>
        <v>1899</v>
      </c>
      <c r="O62" s="65"/>
    </row>
    <row r="63" ht="15.75" customHeight="1" spans="1:15">
      <c r="A63" s="53" t="s">
        <v>439</v>
      </c>
      <c r="B63" s="54" t="s">
        <v>146</v>
      </c>
      <c r="C63" s="55" t="s">
        <v>440</v>
      </c>
      <c r="D63" s="54" t="s">
        <v>414</v>
      </c>
      <c r="E63" s="54" t="s">
        <v>415</v>
      </c>
      <c r="F63" s="54">
        <v>250874</v>
      </c>
      <c r="G63" s="53" t="s">
        <v>13</v>
      </c>
      <c r="H63" s="56">
        <v>1</v>
      </c>
      <c r="I63" s="62" t="s">
        <v>435</v>
      </c>
      <c r="J63" s="63">
        <f t="shared" si="0"/>
        <v>44672</v>
      </c>
      <c r="K63" s="64">
        <f>IF(ISBLANK(J63),,H63*INDEX(Inputs!G:G,MATCH(F63,Inputs!E:E,0)))</f>
        <v>1349</v>
      </c>
      <c r="L63" s="65" t="str">
        <f>IF(ISBLANK(J63),,INDEX(Inputs!D:D,MATCH(F63,Inputs!E:E,0)))</f>
        <v>432BK EvoFox X-Team Gaming Keyboard &amp; Mouse (USB)</v>
      </c>
      <c r="M63" s="65" t="str">
        <f>IF(ISBLANK(#REF!),,IF(B63="Online","Online",IF(LEFT(B63,1)="E","Online","Offline")))</f>
        <v>Offline</v>
      </c>
      <c r="N63" s="64">
        <f>IF(ISBLANK(M63),,H63*INDEX(Inputs!F:F,MATCH(F63,Inputs!E:E,0)))</f>
        <v>1899</v>
      </c>
      <c r="O63" s="65"/>
    </row>
    <row r="64" ht="15.75" customHeight="1" spans="1:15">
      <c r="A64" s="53" t="s">
        <v>441</v>
      </c>
      <c r="B64" s="54" t="s">
        <v>154</v>
      </c>
      <c r="C64" s="55" t="s">
        <v>442</v>
      </c>
      <c r="D64" s="54" t="s">
        <v>414</v>
      </c>
      <c r="E64" s="54" t="s">
        <v>415</v>
      </c>
      <c r="F64" s="54">
        <v>204737</v>
      </c>
      <c r="G64" s="53" t="s">
        <v>20</v>
      </c>
      <c r="H64" s="56">
        <v>1</v>
      </c>
      <c r="I64" s="62" t="s">
        <v>435</v>
      </c>
      <c r="J64" s="63">
        <f t="shared" si="0"/>
        <v>44672</v>
      </c>
      <c r="K64" s="64">
        <f>IF(ISBLANK(J64),,H64*INDEX(Inputs!G:G,MATCH(F64,Inputs!E:E,0)))</f>
        <v>729</v>
      </c>
      <c r="L64" s="65" t="str">
        <f>IF(ISBLANK(J64),,INDEX(Inputs!D:D,MATCH(F64,Inputs!E:E,0)))</f>
        <v>850PP Xcite Pro Keyboard &amp; Mouse USB</v>
      </c>
      <c r="M64" s="65" t="str">
        <f>IF(ISBLANK(#REF!),,IF(B64="Online","Online",IF(LEFT(B64,1)="E","Online","Offline")))</f>
        <v>Offline</v>
      </c>
      <c r="N64" s="64">
        <f>IF(ISBLANK(M64),,H64*INDEX(Inputs!F:F,MATCH(F64,Inputs!E:E,0)))</f>
        <v>799</v>
      </c>
      <c r="O64" s="65"/>
    </row>
    <row r="65" ht="15.75" customHeight="1" spans="1:15">
      <c r="A65" s="53" t="s">
        <v>345</v>
      </c>
      <c r="B65" s="54" t="s">
        <v>46</v>
      </c>
      <c r="C65" s="55" t="s">
        <v>346</v>
      </c>
      <c r="D65" s="54" t="s">
        <v>329</v>
      </c>
      <c r="E65" s="54" t="s">
        <v>330</v>
      </c>
      <c r="F65" s="54">
        <v>224360</v>
      </c>
      <c r="G65" s="53" t="s">
        <v>331</v>
      </c>
      <c r="H65" s="56">
        <v>1</v>
      </c>
      <c r="I65" s="62" t="s">
        <v>443</v>
      </c>
      <c r="J65" s="63">
        <f t="shared" si="0"/>
        <v>44673</v>
      </c>
      <c r="K65" s="64">
        <f>IF(ISBLANK(J65),,H65*INDEX(Inputs!G:G,MATCH(F65,Inputs!E:E,0)))</f>
        <v>2299</v>
      </c>
      <c r="L65" s="65" t="str">
        <f>IF(ISBLANK(J65),,INDEX(Inputs!D:D,MATCH(F65,Inputs!E:E,0)))</f>
        <v>829BK Bluetooth Controller 4 (EGP4)</v>
      </c>
      <c r="M65" s="65" t="str">
        <f>IF(ISBLANK(#REF!),,IF(B65="Online","Online",IF(LEFT(B65,1)="E","Online","Offline")))</f>
        <v>Offline</v>
      </c>
      <c r="N65" s="64">
        <f>IF(ISBLANK(M65),,H65*INDEX(Inputs!F:F,MATCH(F65,Inputs!E:E,0)))</f>
        <v>2599</v>
      </c>
      <c r="O65" s="65"/>
    </row>
    <row r="66" ht="15.75" customHeight="1" spans="1:15">
      <c r="A66" s="53" t="s">
        <v>341</v>
      </c>
      <c r="B66" s="54" t="s">
        <v>95</v>
      </c>
      <c r="C66" s="55" t="s">
        <v>444</v>
      </c>
      <c r="D66" s="54" t="s">
        <v>414</v>
      </c>
      <c r="E66" s="54" t="s">
        <v>415</v>
      </c>
      <c r="F66" s="54">
        <v>250874</v>
      </c>
      <c r="G66" s="53" t="s">
        <v>13</v>
      </c>
      <c r="H66" s="56">
        <v>1</v>
      </c>
      <c r="I66" s="62" t="s">
        <v>443</v>
      </c>
      <c r="J66" s="63">
        <f t="shared" si="0"/>
        <v>44673</v>
      </c>
      <c r="K66" s="64">
        <f>IF(ISBLANK(J66),,H66*INDEX(Inputs!G:G,MATCH(F66,Inputs!E:E,0)))</f>
        <v>1349</v>
      </c>
      <c r="L66" s="65" t="str">
        <f>IF(ISBLANK(J66),,INDEX(Inputs!D:D,MATCH(F66,Inputs!E:E,0)))</f>
        <v>432BK EvoFox X-Team Gaming Keyboard &amp; Mouse (USB)</v>
      </c>
      <c r="M66" s="65" t="str">
        <f>IF(ISBLANK(#REF!),,IF(B66="Online","Online",IF(LEFT(B66,1)="E","Online","Offline")))</f>
        <v>Offline</v>
      </c>
      <c r="N66" s="64">
        <f>IF(ISBLANK(M66),,H66*INDEX(Inputs!F:F,MATCH(F66,Inputs!E:E,0)))</f>
        <v>1899</v>
      </c>
      <c r="O66" s="65"/>
    </row>
    <row r="67" ht="15.75" customHeight="1" spans="1:15">
      <c r="A67" s="53" t="s">
        <v>441</v>
      </c>
      <c r="B67" s="54" t="s">
        <v>154</v>
      </c>
      <c r="C67" s="55" t="s">
        <v>442</v>
      </c>
      <c r="D67" s="54" t="s">
        <v>414</v>
      </c>
      <c r="E67" s="54" t="s">
        <v>415</v>
      </c>
      <c r="F67" s="54">
        <v>204737</v>
      </c>
      <c r="G67" s="53" t="s">
        <v>20</v>
      </c>
      <c r="H67" s="56">
        <v>4</v>
      </c>
      <c r="I67" s="62" t="s">
        <v>443</v>
      </c>
      <c r="J67" s="63">
        <f t="shared" si="0"/>
        <v>44673</v>
      </c>
      <c r="K67" s="64">
        <f>IF(ISBLANK(J67),,H67*INDEX(Inputs!G:G,MATCH(F67,Inputs!E:E,0)))</f>
        <v>2916</v>
      </c>
      <c r="L67" s="65" t="str">
        <f>IF(ISBLANK(J67),,INDEX(Inputs!D:D,MATCH(F67,Inputs!E:E,0)))</f>
        <v>850PP Xcite Pro Keyboard &amp; Mouse USB</v>
      </c>
      <c r="M67" s="65" t="str">
        <f>IF(ISBLANK(#REF!),,IF(B67="Online","Online",IF(LEFT(B67,1)="E","Online","Offline")))</f>
        <v>Offline</v>
      </c>
      <c r="N67" s="64">
        <f>IF(ISBLANK(M67),,H67*INDEX(Inputs!F:F,MATCH(F67,Inputs!E:E,0)))</f>
        <v>3196</v>
      </c>
      <c r="O67" s="65"/>
    </row>
    <row r="68" ht="15.75" customHeight="1" spans="1:15">
      <c r="A68" s="53" t="s">
        <v>445</v>
      </c>
      <c r="B68" s="54" t="s">
        <v>170</v>
      </c>
      <c r="C68" s="55" t="s">
        <v>446</v>
      </c>
      <c r="D68" s="54" t="s">
        <v>414</v>
      </c>
      <c r="E68" s="54" t="s">
        <v>415</v>
      </c>
      <c r="F68" s="54">
        <v>250874</v>
      </c>
      <c r="G68" s="53" t="s">
        <v>13</v>
      </c>
      <c r="H68" s="56">
        <v>1</v>
      </c>
      <c r="I68" s="62" t="s">
        <v>443</v>
      </c>
      <c r="J68" s="63">
        <f t="shared" si="0"/>
        <v>44673</v>
      </c>
      <c r="K68" s="64">
        <f>IF(ISBLANK(J68),,H68*INDEX(Inputs!G:G,MATCH(F68,Inputs!E:E,0)))</f>
        <v>1349</v>
      </c>
      <c r="L68" s="65" t="str">
        <f>IF(ISBLANK(J68),,INDEX(Inputs!D:D,MATCH(F68,Inputs!E:E,0)))</f>
        <v>432BK EvoFox X-Team Gaming Keyboard &amp; Mouse (USB)</v>
      </c>
      <c r="M68" s="65" t="str">
        <f>IF(ISBLANK(#REF!),,IF(B68="Online","Online",IF(LEFT(B68,1)="E","Online","Offline")))</f>
        <v>Offline</v>
      </c>
      <c r="N68" s="64">
        <f>IF(ISBLANK(M68),,H68*INDEX(Inputs!F:F,MATCH(F68,Inputs!E:E,0)))</f>
        <v>1899</v>
      </c>
      <c r="O68" s="65"/>
    </row>
    <row r="69" ht="15.75" customHeight="1" spans="1:15">
      <c r="A69" s="53" t="s">
        <v>447</v>
      </c>
      <c r="B69" s="54" t="s">
        <v>159</v>
      </c>
      <c r="C69" s="55" t="s">
        <v>448</v>
      </c>
      <c r="D69" s="54" t="s">
        <v>370</v>
      </c>
      <c r="E69" s="54" t="s">
        <v>410</v>
      </c>
      <c r="F69" s="54">
        <v>250876</v>
      </c>
      <c r="G69" s="53" t="s">
        <v>26</v>
      </c>
      <c r="H69" s="56">
        <v>1</v>
      </c>
      <c r="I69" s="62" t="s">
        <v>449</v>
      </c>
      <c r="J69" s="63">
        <f t="shared" si="0"/>
        <v>44674</v>
      </c>
      <c r="K69" s="64">
        <f>IF(ISBLANK(J69),,H69*INDEX(Inputs!G:G,MATCH(F69,Inputs!E:E,0)))</f>
        <v>1399</v>
      </c>
      <c r="L69" s="65" t="str">
        <f>IF(ISBLANK(J69),,INDEX(Inputs!D:D,MATCH(F69,Inputs!E:E,0)))</f>
        <v>649BK EvoFox Typhoon Laptop Cooling Pad</v>
      </c>
      <c r="M69" s="65" t="str">
        <f>IF(ISBLANK(#REF!),,IF(B69="Online","Online",IF(LEFT(B69,1)="E","Online","Offline")))</f>
        <v>Offline</v>
      </c>
      <c r="N69" s="64">
        <f>IF(ISBLANK(M69),,H69*INDEX(Inputs!F:F,MATCH(F69,Inputs!E:E,0)))</f>
        <v>1999</v>
      </c>
      <c r="O69" s="65"/>
    </row>
    <row r="70" ht="15.75" customHeight="1" spans="1:15">
      <c r="A70" s="53" t="s">
        <v>447</v>
      </c>
      <c r="B70" s="54" t="s">
        <v>450</v>
      </c>
      <c r="C70" s="55" t="s">
        <v>451</v>
      </c>
      <c r="D70" s="54" t="s">
        <v>370</v>
      </c>
      <c r="E70" s="54" t="s">
        <v>410</v>
      </c>
      <c r="F70" s="54">
        <v>250876</v>
      </c>
      <c r="G70" s="53" t="s">
        <v>26</v>
      </c>
      <c r="H70" s="56">
        <v>1</v>
      </c>
      <c r="I70" s="62" t="s">
        <v>449</v>
      </c>
      <c r="J70" s="63">
        <f t="shared" si="0"/>
        <v>44674</v>
      </c>
      <c r="K70" s="64">
        <f>IF(ISBLANK(J70),,H70*INDEX(Inputs!G:G,MATCH(F70,Inputs!E:E,0)))</f>
        <v>1399</v>
      </c>
      <c r="L70" s="65" t="str">
        <f>IF(ISBLANK(J70),,INDEX(Inputs!D:D,MATCH(F70,Inputs!E:E,0)))</f>
        <v>649BK EvoFox Typhoon Laptop Cooling Pad</v>
      </c>
      <c r="M70" s="65" t="str">
        <f>IF(ISBLANK(#REF!),,IF(B70="Online","Online",IF(LEFT(B70,1)="E","Online","Offline")))</f>
        <v>Offline</v>
      </c>
      <c r="N70" s="64">
        <f>IF(ISBLANK(M70),,H70*INDEX(Inputs!F:F,MATCH(F70,Inputs!E:E,0)))</f>
        <v>1999</v>
      </c>
      <c r="O70" s="65"/>
    </row>
    <row r="71" ht="15.75" customHeight="1" spans="1:15">
      <c r="A71" s="53" t="s">
        <v>447</v>
      </c>
      <c r="B71" s="54" t="s">
        <v>450</v>
      </c>
      <c r="C71" s="55" t="s">
        <v>451</v>
      </c>
      <c r="D71" s="54" t="s">
        <v>370</v>
      </c>
      <c r="E71" s="54" t="s">
        <v>410</v>
      </c>
      <c r="F71" s="54">
        <v>250877</v>
      </c>
      <c r="G71" s="53" t="s">
        <v>22</v>
      </c>
      <c r="H71" s="56">
        <v>1</v>
      </c>
      <c r="I71" s="62" t="s">
        <v>449</v>
      </c>
      <c r="J71" s="63">
        <f t="shared" si="0"/>
        <v>44674</v>
      </c>
      <c r="K71" s="64">
        <f>IF(ISBLANK(J71),,H71*INDEX(Inputs!G:G,MATCH(F71,Inputs!E:E,0)))</f>
        <v>349</v>
      </c>
      <c r="L71" s="65" t="str">
        <f>IF(ISBLANK(J71),,INDEX(Inputs!D:D,MATCH(F71,Inputs!E:E,0)))</f>
        <v>595BK Evo Fox Falcon X35 Medium Speed Mouse Pad</v>
      </c>
      <c r="M71" s="65" t="str">
        <f>IF(ISBLANK(#REF!),,IF(B71="Online","Online",IF(LEFT(B71,1)="E","Online","Offline")))</f>
        <v>Offline</v>
      </c>
      <c r="N71" s="64">
        <f>IF(ISBLANK(M71),,H71*INDEX(Inputs!F:F,MATCH(F71,Inputs!E:E,0)))</f>
        <v>699</v>
      </c>
      <c r="O71" s="65"/>
    </row>
    <row r="72" ht="15.75" customHeight="1" spans="1:15">
      <c r="A72" s="53" t="s">
        <v>362</v>
      </c>
      <c r="B72" s="54" t="s">
        <v>23</v>
      </c>
      <c r="C72" s="55" t="s">
        <v>363</v>
      </c>
      <c r="D72" s="54" t="s">
        <v>370</v>
      </c>
      <c r="E72" s="54" t="s">
        <v>410</v>
      </c>
      <c r="F72" s="54">
        <v>250877</v>
      </c>
      <c r="G72" s="53" t="s">
        <v>22</v>
      </c>
      <c r="H72" s="56">
        <v>2</v>
      </c>
      <c r="I72" s="62" t="s">
        <v>449</v>
      </c>
      <c r="J72" s="63">
        <f t="shared" si="0"/>
        <v>44674</v>
      </c>
      <c r="K72" s="64">
        <f>IF(ISBLANK(J72),,H72*INDEX(Inputs!G:G,MATCH(F72,Inputs!E:E,0)))</f>
        <v>698</v>
      </c>
      <c r="L72" s="65" t="str">
        <f>IF(ISBLANK(J72),,INDEX(Inputs!D:D,MATCH(F72,Inputs!E:E,0)))</f>
        <v>595BK Evo Fox Falcon X35 Medium Speed Mouse Pad</v>
      </c>
      <c r="M72" s="65" t="str">
        <f>IF(ISBLANK(#REF!),,IF(B72="Online","Online",IF(LEFT(B72,1)="E","Online","Offline")))</f>
        <v>Offline</v>
      </c>
      <c r="N72" s="64">
        <f>IF(ISBLANK(M72),,H72*INDEX(Inputs!F:F,MATCH(F72,Inputs!E:E,0)))</f>
        <v>1398</v>
      </c>
      <c r="O72" s="65"/>
    </row>
    <row r="73" ht="15.75" customHeight="1" spans="1:15">
      <c r="A73" s="53" t="s">
        <v>447</v>
      </c>
      <c r="B73" s="54" t="s">
        <v>452</v>
      </c>
      <c r="C73" s="55" t="s">
        <v>453</v>
      </c>
      <c r="D73" s="54" t="s">
        <v>370</v>
      </c>
      <c r="E73" s="54" t="s">
        <v>410</v>
      </c>
      <c r="F73" s="54">
        <v>250423</v>
      </c>
      <c r="G73" s="53" t="s">
        <v>11</v>
      </c>
      <c r="H73" s="56">
        <v>1</v>
      </c>
      <c r="I73" s="62" t="s">
        <v>449</v>
      </c>
      <c r="J73" s="63">
        <f t="shared" si="0"/>
        <v>44674</v>
      </c>
      <c r="K73" s="64">
        <f>IF(ISBLANK(J73),,H73*INDEX(Inputs!G:G,MATCH(F73,Inputs!E:E,0)))</f>
        <v>759</v>
      </c>
      <c r="L73" s="65" t="str">
        <f>IF(ISBLANK(J73),,INDEX(Inputs!D:D,MATCH(F73,Inputs!E:E,0)))</f>
        <v>650GR Ergo View Laptop Stand-Grey</v>
      </c>
      <c r="M73" s="65" t="str">
        <f>IF(ISBLANK(#REF!),,IF(B73="Online","Online",IF(LEFT(B73,1)="E","Online","Offline")))</f>
        <v>Offline</v>
      </c>
      <c r="N73" s="64">
        <f>IF(ISBLANK(M73),,H73*INDEX(Inputs!F:F,MATCH(F73,Inputs!E:E,0)))</f>
        <v>899</v>
      </c>
      <c r="O73" s="65"/>
    </row>
    <row r="74" ht="15.75" customHeight="1" spans="1:15">
      <c r="A74" s="53" t="s">
        <v>454</v>
      </c>
      <c r="B74" s="54" t="s">
        <v>33</v>
      </c>
      <c r="C74" s="55" t="s">
        <v>455</v>
      </c>
      <c r="D74" s="54" t="s">
        <v>370</v>
      </c>
      <c r="E74" s="54" t="s">
        <v>410</v>
      </c>
      <c r="F74" s="54">
        <v>250876</v>
      </c>
      <c r="G74" s="53" t="s">
        <v>26</v>
      </c>
      <c r="H74" s="56">
        <v>1</v>
      </c>
      <c r="I74" s="62" t="s">
        <v>449</v>
      </c>
      <c r="J74" s="63">
        <f t="shared" si="0"/>
        <v>44674</v>
      </c>
      <c r="K74" s="64">
        <f>IF(ISBLANK(J74),,H74*INDEX(Inputs!G:G,MATCH(F74,Inputs!E:E,0)))</f>
        <v>1399</v>
      </c>
      <c r="L74" s="65" t="str">
        <f>IF(ISBLANK(J74),,INDEX(Inputs!D:D,MATCH(F74,Inputs!E:E,0)))</f>
        <v>649BK EvoFox Typhoon Laptop Cooling Pad</v>
      </c>
      <c r="M74" s="65" t="str">
        <f>IF(ISBLANK(#REF!),,IF(B74="Online","Online",IF(LEFT(B74,1)="E","Online","Offline")))</f>
        <v>Offline</v>
      </c>
      <c r="N74" s="64">
        <f>IF(ISBLANK(M74),,H74*INDEX(Inputs!F:F,MATCH(F74,Inputs!E:E,0)))</f>
        <v>1999</v>
      </c>
      <c r="O74" s="65"/>
    </row>
    <row r="75" ht="15.75" customHeight="1" spans="1:15">
      <c r="A75" s="53" t="s">
        <v>338</v>
      </c>
      <c r="B75" s="54" t="s">
        <v>47</v>
      </c>
      <c r="C75" s="55" t="s">
        <v>357</v>
      </c>
      <c r="D75" s="54" t="s">
        <v>329</v>
      </c>
      <c r="E75" s="54" t="s">
        <v>330</v>
      </c>
      <c r="F75" s="54">
        <v>224360</v>
      </c>
      <c r="G75" s="53" t="s">
        <v>331</v>
      </c>
      <c r="H75" s="56">
        <v>1</v>
      </c>
      <c r="I75" s="62" t="s">
        <v>449</v>
      </c>
      <c r="J75" s="63">
        <f t="shared" si="0"/>
        <v>44674</v>
      </c>
      <c r="K75" s="64">
        <f>IF(ISBLANK(J75),,H75*INDEX(Inputs!G:G,MATCH(F75,Inputs!E:E,0)))</f>
        <v>2299</v>
      </c>
      <c r="L75" s="65" t="str">
        <f>IF(ISBLANK(J75),,INDEX(Inputs!D:D,MATCH(F75,Inputs!E:E,0)))</f>
        <v>829BK Bluetooth Controller 4 (EGP4)</v>
      </c>
      <c r="M75" s="65" t="str">
        <f>IF(ISBLANK(#REF!),,IF(B75="Online","Online",IF(LEFT(B75,1)="E","Online","Offline")))</f>
        <v>Offline</v>
      </c>
      <c r="N75" s="64">
        <f>IF(ISBLANK(M75),,H75*INDEX(Inputs!F:F,MATCH(F75,Inputs!E:E,0)))</f>
        <v>2599</v>
      </c>
      <c r="O75" s="65"/>
    </row>
    <row r="76" ht="15.75" customHeight="1" spans="1:15">
      <c r="A76" s="53" t="s">
        <v>447</v>
      </c>
      <c r="B76" s="54" t="s">
        <v>61</v>
      </c>
      <c r="C76" s="55" t="s">
        <v>456</v>
      </c>
      <c r="D76" s="54" t="s">
        <v>414</v>
      </c>
      <c r="E76" s="54" t="s">
        <v>415</v>
      </c>
      <c r="F76" s="54">
        <v>204737</v>
      </c>
      <c r="G76" s="53" t="s">
        <v>20</v>
      </c>
      <c r="H76" s="56">
        <v>1</v>
      </c>
      <c r="I76" s="62" t="s">
        <v>449</v>
      </c>
      <c r="J76" s="63">
        <f t="shared" si="0"/>
        <v>44674</v>
      </c>
      <c r="K76" s="64">
        <f>IF(ISBLANK(J76),,H76*INDEX(Inputs!G:G,MATCH(F76,Inputs!E:E,0)))</f>
        <v>729</v>
      </c>
      <c r="L76" s="65" t="str">
        <f>IF(ISBLANK(J76),,INDEX(Inputs!D:D,MATCH(F76,Inputs!E:E,0)))</f>
        <v>850PP Xcite Pro Keyboard &amp; Mouse USB</v>
      </c>
      <c r="M76" s="65" t="str">
        <f>IF(ISBLANK(#REF!),,IF(B76="Online","Online",IF(LEFT(B76,1)="E","Online","Offline")))</f>
        <v>Offline</v>
      </c>
      <c r="N76" s="64">
        <f>IF(ISBLANK(M76),,H76*INDEX(Inputs!F:F,MATCH(F76,Inputs!E:E,0)))</f>
        <v>799</v>
      </c>
      <c r="O76" s="65"/>
    </row>
    <row r="77" ht="15.75" customHeight="1" spans="1:15">
      <c r="A77" s="53" t="s">
        <v>327</v>
      </c>
      <c r="B77" s="54" t="s">
        <v>70</v>
      </c>
      <c r="C77" s="55" t="s">
        <v>328</v>
      </c>
      <c r="D77" s="54" t="s">
        <v>414</v>
      </c>
      <c r="E77" s="54" t="s">
        <v>415</v>
      </c>
      <c r="F77" s="54">
        <v>250874</v>
      </c>
      <c r="G77" s="53" t="s">
        <v>13</v>
      </c>
      <c r="H77" s="56">
        <v>1</v>
      </c>
      <c r="I77" s="62" t="s">
        <v>449</v>
      </c>
      <c r="J77" s="63">
        <f t="shared" si="0"/>
        <v>44674</v>
      </c>
      <c r="K77" s="64">
        <f>IF(ISBLANK(J77),,H77*INDEX(Inputs!G:G,MATCH(F77,Inputs!E:E,0)))</f>
        <v>1349</v>
      </c>
      <c r="L77" s="65" t="str">
        <f>IF(ISBLANK(J77),,INDEX(Inputs!D:D,MATCH(F77,Inputs!E:E,0)))</f>
        <v>432BK EvoFox X-Team Gaming Keyboard &amp; Mouse (USB)</v>
      </c>
      <c r="M77" s="65" t="str">
        <f>IF(ISBLANK(#REF!),,IF(B77="Online","Online",IF(LEFT(B77,1)="E","Online","Offline")))</f>
        <v>Offline</v>
      </c>
      <c r="N77" s="64">
        <f>IF(ISBLANK(M77),,H77*INDEX(Inputs!F:F,MATCH(F77,Inputs!E:E,0)))</f>
        <v>1899</v>
      </c>
      <c r="O77" s="65"/>
    </row>
    <row r="78" ht="15.75" customHeight="1" spans="1:15">
      <c r="A78" s="53" t="s">
        <v>353</v>
      </c>
      <c r="B78" s="54" t="s">
        <v>76</v>
      </c>
      <c r="C78" s="55" t="s">
        <v>379</v>
      </c>
      <c r="D78" s="54" t="s">
        <v>414</v>
      </c>
      <c r="E78" s="54" t="s">
        <v>415</v>
      </c>
      <c r="F78" s="54">
        <v>250874</v>
      </c>
      <c r="G78" s="53" t="s">
        <v>13</v>
      </c>
      <c r="H78" s="56">
        <v>1</v>
      </c>
      <c r="I78" s="62" t="s">
        <v>449</v>
      </c>
      <c r="J78" s="63">
        <f t="shared" si="0"/>
        <v>44674</v>
      </c>
      <c r="K78" s="64">
        <f>IF(ISBLANK(J78),,H78*INDEX(Inputs!G:G,MATCH(F78,Inputs!E:E,0)))</f>
        <v>1349</v>
      </c>
      <c r="L78" s="65" t="str">
        <f>IF(ISBLANK(J78),,INDEX(Inputs!D:D,MATCH(F78,Inputs!E:E,0)))</f>
        <v>432BK EvoFox X-Team Gaming Keyboard &amp; Mouse (USB)</v>
      </c>
      <c r="M78" s="65" t="str">
        <f>IF(ISBLANK(#REF!),,IF(B78="Online","Online",IF(LEFT(B78,1)="E","Online","Offline")))</f>
        <v>Offline</v>
      </c>
      <c r="N78" s="64">
        <f>IF(ISBLANK(M78),,H78*INDEX(Inputs!F:F,MATCH(F78,Inputs!E:E,0)))</f>
        <v>1899</v>
      </c>
      <c r="O78" s="65"/>
    </row>
    <row r="79" ht="15.75" customHeight="1" spans="1:15">
      <c r="A79" s="53" t="s">
        <v>407</v>
      </c>
      <c r="B79" s="54" t="s">
        <v>77</v>
      </c>
      <c r="C79" s="55" t="s">
        <v>457</v>
      </c>
      <c r="D79" s="54" t="s">
        <v>370</v>
      </c>
      <c r="E79" s="54" t="s">
        <v>410</v>
      </c>
      <c r="F79" s="54">
        <v>250879</v>
      </c>
      <c r="G79" s="53" t="s">
        <v>30</v>
      </c>
      <c r="H79" s="56">
        <v>1</v>
      </c>
      <c r="I79" s="62" t="s">
        <v>449</v>
      </c>
      <c r="J79" s="63">
        <f t="shared" si="0"/>
        <v>44674</v>
      </c>
      <c r="K79" s="64">
        <f>IF(ISBLANK(J79),,H79*INDEX(Inputs!G:G,MATCH(F79,Inputs!E:E,0)))</f>
        <v>699</v>
      </c>
      <c r="L79" s="65" t="str">
        <f>IF(ISBLANK(J79),,INDEX(Inputs!D:D,MATCH(F79,Inputs!E:E,0)))</f>
        <v>597BK Evo Fox Falcon X85 Extra Large Speed Mouse Pad</v>
      </c>
      <c r="M79" s="65" t="str">
        <f>IF(ISBLANK(#REF!),,IF(B79="Online","Online",IF(LEFT(B79,1)="E","Online","Offline")))</f>
        <v>Offline</v>
      </c>
      <c r="N79" s="64">
        <f>IF(ISBLANK(M79),,H79*INDEX(Inputs!F:F,MATCH(F79,Inputs!E:E,0)))</f>
        <v>1199</v>
      </c>
      <c r="O79" s="65"/>
    </row>
    <row r="80" ht="15.75" customHeight="1" spans="1:15">
      <c r="A80" s="53" t="s">
        <v>458</v>
      </c>
      <c r="B80" s="54" t="s">
        <v>81</v>
      </c>
      <c r="C80" s="55" t="s">
        <v>459</v>
      </c>
      <c r="D80" s="54" t="s">
        <v>370</v>
      </c>
      <c r="E80" s="54" t="s">
        <v>410</v>
      </c>
      <c r="F80" s="54">
        <v>250877</v>
      </c>
      <c r="G80" s="53" t="s">
        <v>22</v>
      </c>
      <c r="H80" s="56">
        <v>1</v>
      </c>
      <c r="I80" s="62" t="s">
        <v>449</v>
      </c>
      <c r="J80" s="63">
        <f t="shared" si="0"/>
        <v>44674</v>
      </c>
      <c r="K80" s="64">
        <f>IF(ISBLANK(J80),,H80*INDEX(Inputs!G:G,MATCH(F80,Inputs!E:E,0)))</f>
        <v>349</v>
      </c>
      <c r="L80" s="65" t="str">
        <f>IF(ISBLANK(J80),,INDEX(Inputs!D:D,MATCH(F80,Inputs!E:E,0)))</f>
        <v>595BK Evo Fox Falcon X35 Medium Speed Mouse Pad</v>
      </c>
      <c r="M80" s="65" t="str">
        <f>IF(ISBLANK(#REF!),,IF(B80="Online","Online",IF(LEFT(B80,1)="E","Online","Offline")))</f>
        <v>Offline</v>
      </c>
      <c r="N80" s="64">
        <f>IF(ISBLANK(M80),,H80*INDEX(Inputs!F:F,MATCH(F80,Inputs!E:E,0)))</f>
        <v>699</v>
      </c>
      <c r="O80" s="65"/>
    </row>
    <row r="81" ht="15.75" customHeight="1" spans="1:15">
      <c r="A81" s="53" t="s">
        <v>373</v>
      </c>
      <c r="B81" s="54" t="s">
        <v>82</v>
      </c>
      <c r="C81" s="55" t="s">
        <v>374</v>
      </c>
      <c r="D81" s="54" t="s">
        <v>414</v>
      </c>
      <c r="E81" s="54" t="s">
        <v>415</v>
      </c>
      <c r="F81" s="54">
        <v>250874</v>
      </c>
      <c r="G81" s="53" t="s">
        <v>13</v>
      </c>
      <c r="H81" s="56">
        <v>1</v>
      </c>
      <c r="I81" s="62" t="s">
        <v>449</v>
      </c>
      <c r="J81" s="63">
        <f t="shared" si="0"/>
        <v>44674</v>
      </c>
      <c r="K81" s="64">
        <f>IF(ISBLANK(J81),,H81*INDEX(Inputs!G:G,MATCH(F81,Inputs!E:E,0)))</f>
        <v>1349</v>
      </c>
      <c r="L81" s="65" t="str">
        <f>IF(ISBLANK(J81),,INDEX(Inputs!D:D,MATCH(F81,Inputs!E:E,0)))</f>
        <v>432BK EvoFox X-Team Gaming Keyboard &amp; Mouse (USB)</v>
      </c>
      <c r="M81" s="65" t="str">
        <f>IF(ISBLANK(#REF!),,IF(B81="Online","Online",IF(LEFT(B81,1)="E","Online","Offline")))</f>
        <v>Offline</v>
      </c>
      <c r="N81" s="64">
        <f>IF(ISBLANK(M81),,H81*INDEX(Inputs!F:F,MATCH(F81,Inputs!E:E,0)))</f>
        <v>1899</v>
      </c>
      <c r="O81" s="65"/>
    </row>
    <row r="82" ht="15.75" customHeight="1" spans="1:15">
      <c r="A82" s="53" t="s">
        <v>412</v>
      </c>
      <c r="B82" s="54" t="s">
        <v>420</v>
      </c>
      <c r="C82" s="55" t="s">
        <v>421</v>
      </c>
      <c r="D82" s="54" t="s">
        <v>370</v>
      </c>
      <c r="E82" s="54" t="s">
        <v>410</v>
      </c>
      <c r="F82" s="54">
        <v>250423</v>
      </c>
      <c r="G82" s="53" t="s">
        <v>11</v>
      </c>
      <c r="H82" s="56">
        <v>1</v>
      </c>
      <c r="I82" s="62" t="s">
        <v>449</v>
      </c>
      <c r="J82" s="63">
        <f t="shared" si="0"/>
        <v>44674</v>
      </c>
      <c r="K82" s="64">
        <f>IF(ISBLANK(J82),,H82*INDEX(Inputs!G:G,MATCH(F82,Inputs!E:E,0)))</f>
        <v>759</v>
      </c>
      <c r="L82" s="65" t="str">
        <f>IF(ISBLANK(J82),,INDEX(Inputs!D:D,MATCH(F82,Inputs!E:E,0)))</f>
        <v>650GR Ergo View Laptop Stand-Grey</v>
      </c>
      <c r="M82" s="65" t="str">
        <f>IF(ISBLANK(#REF!),,IF(B82="Online","Online",IF(LEFT(B82,1)="E","Online","Offline")))</f>
        <v>Offline</v>
      </c>
      <c r="N82" s="64">
        <f>IF(ISBLANK(M82),,H82*INDEX(Inputs!F:F,MATCH(F82,Inputs!E:E,0)))</f>
        <v>899</v>
      </c>
      <c r="O82" s="65"/>
    </row>
    <row r="83" ht="15.75" customHeight="1" spans="1:15">
      <c r="A83" s="53" t="s">
        <v>454</v>
      </c>
      <c r="B83" s="54" t="s">
        <v>460</v>
      </c>
      <c r="C83" s="55" t="s">
        <v>461</v>
      </c>
      <c r="D83" s="54" t="s">
        <v>370</v>
      </c>
      <c r="E83" s="54" t="s">
        <v>410</v>
      </c>
      <c r="F83" s="54">
        <v>250876</v>
      </c>
      <c r="G83" s="53" t="s">
        <v>26</v>
      </c>
      <c r="H83" s="56">
        <v>1</v>
      </c>
      <c r="I83" s="62" t="s">
        <v>449</v>
      </c>
      <c r="J83" s="63">
        <f t="shared" si="0"/>
        <v>44674</v>
      </c>
      <c r="K83" s="64">
        <f>IF(ISBLANK(J83),,H83*INDEX(Inputs!G:G,MATCH(F83,Inputs!E:E,0)))</f>
        <v>1399</v>
      </c>
      <c r="L83" s="65" t="str">
        <f>IF(ISBLANK(J83),,INDEX(Inputs!D:D,MATCH(F83,Inputs!E:E,0)))</f>
        <v>649BK EvoFox Typhoon Laptop Cooling Pad</v>
      </c>
      <c r="M83" s="65" t="str">
        <f>IF(ISBLANK(#REF!),,IF(B83="Online","Online",IF(LEFT(B83,1)="E","Online","Offline")))</f>
        <v>Offline</v>
      </c>
      <c r="N83" s="64">
        <f>IF(ISBLANK(M83),,H83*INDEX(Inputs!F:F,MATCH(F83,Inputs!E:E,0)))</f>
        <v>1999</v>
      </c>
      <c r="O83" s="65"/>
    </row>
    <row r="84" ht="15.75" customHeight="1" spans="1:15">
      <c r="A84" s="53" t="s">
        <v>426</v>
      </c>
      <c r="B84" s="54" t="s">
        <v>120</v>
      </c>
      <c r="C84" s="55" t="s">
        <v>427</v>
      </c>
      <c r="D84" s="54" t="s">
        <v>414</v>
      </c>
      <c r="E84" s="54" t="s">
        <v>415</v>
      </c>
      <c r="F84" s="54">
        <v>250874</v>
      </c>
      <c r="G84" s="53" t="s">
        <v>13</v>
      </c>
      <c r="H84" s="56">
        <v>1</v>
      </c>
      <c r="I84" s="62" t="s">
        <v>449</v>
      </c>
      <c r="J84" s="63">
        <f t="shared" si="0"/>
        <v>44674</v>
      </c>
      <c r="K84" s="64">
        <f>IF(ISBLANK(J84),,H84*INDEX(Inputs!G:G,MATCH(F84,Inputs!E:E,0)))</f>
        <v>1349</v>
      </c>
      <c r="L84" s="65" t="str">
        <f>IF(ISBLANK(J84),,INDEX(Inputs!D:D,MATCH(F84,Inputs!E:E,0)))</f>
        <v>432BK EvoFox X-Team Gaming Keyboard &amp; Mouse (USB)</v>
      </c>
      <c r="M84" s="65" t="str">
        <f>IF(ISBLANK(#REF!),,IF(B84="Online","Online",IF(LEFT(B84,1)="E","Online","Offline")))</f>
        <v>Offline</v>
      </c>
      <c r="N84" s="64">
        <f>IF(ISBLANK(M84),,H84*INDEX(Inputs!F:F,MATCH(F84,Inputs!E:E,0)))</f>
        <v>1899</v>
      </c>
      <c r="O84" s="65"/>
    </row>
    <row r="85" ht="15.75" customHeight="1" spans="1:15">
      <c r="A85" s="53" t="s">
        <v>462</v>
      </c>
      <c r="B85" s="54" t="s">
        <v>150</v>
      </c>
      <c r="C85" s="55" t="s">
        <v>463</v>
      </c>
      <c r="D85" s="54" t="s">
        <v>464</v>
      </c>
      <c r="E85" s="54" t="s">
        <v>465</v>
      </c>
      <c r="F85" s="54">
        <v>250421</v>
      </c>
      <c r="G85" s="53" t="s">
        <v>14</v>
      </c>
      <c r="H85" s="56">
        <v>1</v>
      </c>
      <c r="I85" s="62" t="s">
        <v>449</v>
      </c>
      <c r="J85" s="63">
        <f t="shared" si="0"/>
        <v>44674</v>
      </c>
      <c r="K85" s="64">
        <f>IF(ISBLANK(J85),,H85*INDEX(Inputs!G:G,MATCH(F85,Inputs!E:E,0)))</f>
        <v>779</v>
      </c>
      <c r="L85" s="65" t="str">
        <f>IF(ISBLANK(J85),,INDEX(Inputs!D:D,MATCH(F85,Inputs!E:E,0)))</f>
        <v>146BK NeoCase Sleeve MP 450 14</v>
      </c>
      <c r="M85" s="65" t="str">
        <f>IF(ISBLANK(#REF!),,IF(B85="Online","Online",IF(LEFT(B85,1)="E","Online","Offline")))</f>
        <v>Offline</v>
      </c>
      <c r="N85" s="64">
        <f>IF(ISBLANK(M85),,H85*INDEX(Inputs!F:F,MATCH(F85,Inputs!E:E,0)))</f>
        <v>1249</v>
      </c>
      <c r="O85" s="65"/>
    </row>
    <row r="86" ht="15.75" customHeight="1" spans="1:15">
      <c r="A86" s="53" t="s">
        <v>454</v>
      </c>
      <c r="B86" s="54" t="s">
        <v>164</v>
      </c>
      <c r="C86" s="55" t="s">
        <v>466</v>
      </c>
      <c r="D86" s="54" t="s">
        <v>370</v>
      </c>
      <c r="E86" s="54" t="s">
        <v>410</v>
      </c>
      <c r="F86" s="54">
        <v>250877</v>
      </c>
      <c r="G86" s="53" t="s">
        <v>22</v>
      </c>
      <c r="H86" s="56">
        <v>1</v>
      </c>
      <c r="I86" s="62" t="s">
        <v>449</v>
      </c>
      <c r="J86" s="63">
        <f t="shared" si="0"/>
        <v>44674</v>
      </c>
      <c r="K86" s="64">
        <f>IF(ISBLANK(J86),,H86*INDEX(Inputs!G:G,MATCH(F86,Inputs!E:E,0)))</f>
        <v>349</v>
      </c>
      <c r="L86" s="65" t="str">
        <f>IF(ISBLANK(J86),,INDEX(Inputs!D:D,MATCH(F86,Inputs!E:E,0)))</f>
        <v>595BK Evo Fox Falcon X35 Medium Speed Mouse Pad</v>
      </c>
      <c r="M86" s="65" t="str">
        <f>IF(ISBLANK(#REF!),,IF(B86="Online","Online",IF(LEFT(B86,1)="E","Online","Offline")))</f>
        <v>Offline</v>
      </c>
      <c r="N86" s="64">
        <f>IF(ISBLANK(M86),,H86*INDEX(Inputs!F:F,MATCH(F86,Inputs!E:E,0)))</f>
        <v>699</v>
      </c>
      <c r="O86" s="65"/>
    </row>
    <row r="87" ht="15.75" customHeight="1" spans="1:15">
      <c r="A87" s="53" t="s">
        <v>362</v>
      </c>
      <c r="B87" s="54" t="s">
        <v>23</v>
      </c>
      <c r="C87" s="55" t="s">
        <v>363</v>
      </c>
      <c r="D87" s="54" t="s">
        <v>370</v>
      </c>
      <c r="E87" s="54" t="s">
        <v>410</v>
      </c>
      <c r="F87" s="54">
        <v>250877</v>
      </c>
      <c r="G87" s="53" t="s">
        <v>22</v>
      </c>
      <c r="H87" s="56">
        <v>1</v>
      </c>
      <c r="I87" s="62" t="s">
        <v>467</v>
      </c>
      <c r="J87" s="63">
        <f t="shared" si="0"/>
        <v>44675</v>
      </c>
      <c r="K87" s="64">
        <f>IF(ISBLANK(J87),,H87*INDEX(Inputs!G:G,MATCH(F87,Inputs!E:E,0)))</f>
        <v>349</v>
      </c>
      <c r="L87" s="65" t="str">
        <f>IF(ISBLANK(J87),,INDEX(Inputs!D:D,MATCH(F87,Inputs!E:E,0)))</f>
        <v>595BK Evo Fox Falcon X35 Medium Speed Mouse Pad</v>
      </c>
      <c r="M87" s="65" t="str">
        <f>IF(ISBLANK(#REF!),,IF(B87="Online","Online",IF(LEFT(B87,1)="E","Online","Offline")))</f>
        <v>Offline</v>
      </c>
      <c r="N87" s="64">
        <f>IF(ISBLANK(M87),,H87*INDEX(Inputs!F:F,MATCH(F87,Inputs!E:E,0)))</f>
        <v>699</v>
      </c>
      <c r="O87" s="65"/>
    </row>
    <row r="88" ht="15.75" customHeight="1" spans="1:15">
      <c r="A88" s="53" t="s">
        <v>341</v>
      </c>
      <c r="B88" s="54" t="s">
        <v>183</v>
      </c>
      <c r="C88" s="55" t="s">
        <v>468</v>
      </c>
      <c r="D88" s="54" t="s">
        <v>370</v>
      </c>
      <c r="E88" s="54" t="s">
        <v>410</v>
      </c>
      <c r="F88" s="54">
        <v>250877</v>
      </c>
      <c r="G88" s="53" t="s">
        <v>22</v>
      </c>
      <c r="H88" s="56">
        <v>1</v>
      </c>
      <c r="I88" s="62" t="s">
        <v>467</v>
      </c>
      <c r="J88" s="63">
        <f t="shared" si="0"/>
        <v>44675</v>
      </c>
      <c r="K88" s="64">
        <f>IF(ISBLANK(J88),,H88*INDEX(Inputs!G:G,MATCH(F88,Inputs!E:E,0)))</f>
        <v>349</v>
      </c>
      <c r="L88" s="65" t="str">
        <f>IF(ISBLANK(J88),,INDEX(Inputs!D:D,MATCH(F88,Inputs!E:E,0)))</f>
        <v>595BK Evo Fox Falcon X35 Medium Speed Mouse Pad</v>
      </c>
      <c r="M88" s="65" t="str">
        <f>IF(ISBLANK(#REF!),,IF(B88="Online","Online",IF(LEFT(B88,1)="E","Online","Offline")))</f>
        <v>Offline</v>
      </c>
      <c r="N88" s="64">
        <f>IF(ISBLANK(M88),,H88*INDEX(Inputs!F:F,MATCH(F88,Inputs!E:E,0)))</f>
        <v>699</v>
      </c>
      <c r="O88" s="65"/>
    </row>
    <row r="89" ht="15.75" customHeight="1" spans="1:15">
      <c r="A89" s="53" t="s">
        <v>341</v>
      </c>
      <c r="B89" s="54" t="s">
        <v>342</v>
      </c>
      <c r="C89" s="55" t="s">
        <v>343</v>
      </c>
      <c r="D89" s="54" t="s">
        <v>370</v>
      </c>
      <c r="E89" s="54" t="s">
        <v>410</v>
      </c>
      <c r="F89" s="54">
        <v>250876</v>
      </c>
      <c r="G89" s="53" t="s">
        <v>26</v>
      </c>
      <c r="H89" s="56">
        <v>1</v>
      </c>
      <c r="I89" s="62" t="s">
        <v>467</v>
      </c>
      <c r="J89" s="63">
        <f t="shared" si="0"/>
        <v>44675</v>
      </c>
      <c r="K89" s="64">
        <f>IF(ISBLANK(J89),,H89*INDEX(Inputs!G:G,MATCH(F89,Inputs!E:E,0)))</f>
        <v>1399</v>
      </c>
      <c r="L89" s="65" t="str">
        <f>IF(ISBLANK(J89),,INDEX(Inputs!D:D,MATCH(F89,Inputs!E:E,0)))</f>
        <v>649BK EvoFox Typhoon Laptop Cooling Pad</v>
      </c>
      <c r="M89" s="65" t="str">
        <f>IF(ISBLANK(#REF!),,IF(B89="Online","Online",IF(LEFT(B89,1)="E","Online","Offline")))</f>
        <v>Online</v>
      </c>
      <c r="N89" s="64">
        <f>IF(ISBLANK(M89),,H89*INDEX(Inputs!F:F,MATCH(F89,Inputs!E:E,0)))</f>
        <v>1999</v>
      </c>
      <c r="O89" s="65"/>
    </row>
    <row r="90" ht="15.75" customHeight="1" spans="1:15">
      <c r="A90" s="53" t="s">
        <v>447</v>
      </c>
      <c r="B90" s="54" t="s">
        <v>159</v>
      </c>
      <c r="C90" s="55" t="s">
        <v>448</v>
      </c>
      <c r="D90" s="54" t="s">
        <v>370</v>
      </c>
      <c r="E90" s="54" t="s">
        <v>410</v>
      </c>
      <c r="F90" s="54">
        <v>250876</v>
      </c>
      <c r="G90" s="53" t="s">
        <v>26</v>
      </c>
      <c r="H90" s="56">
        <v>1</v>
      </c>
      <c r="I90" s="62" t="s">
        <v>467</v>
      </c>
      <c r="J90" s="63">
        <f t="shared" si="0"/>
        <v>44675</v>
      </c>
      <c r="K90" s="64">
        <f>IF(ISBLANK(J90),,H90*INDEX(Inputs!G:G,MATCH(F90,Inputs!E:E,0)))</f>
        <v>1399</v>
      </c>
      <c r="L90" s="65" t="str">
        <f>IF(ISBLANK(J90),,INDEX(Inputs!D:D,MATCH(F90,Inputs!E:E,0)))</f>
        <v>649BK EvoFox Typhoon Laptop Cooling Pad</v>
      </c>
      <c r="M90" s="65" t="str">
        <f>IF(ISBLANK(#REF!),,IF(B90="Online","Online",IF(LEFT(B90,1)="E","Online","Offline")))</f>
        <v>Offline</v>
      </c>
      <c r="N90" s="64">
        <f>IF(ISBLANK(M90),,H90*INDEX(Inputs!F:F,MATCH(F90,Inputs!E:E,0)))</f>
        <v>1999</v>
      </c>
      <c r="O90" s="65"/>
    </row>
    <row r="91" ht="15.75" customHeight="1" spans="1:15">
      <c r="A91" s="53" t="s">
        <v>376</v>
      </c>
      <c r="B91" s="54" t="s">
        <v>377</v>
      </c>
      <c r="C91" s="55" t="s">
        <v>378</v>
      </c>
      <c r="D91" s="54" t="s">
        <v>464</v>
      </c>
      <c r="E91" s="54" t="s">
        <v>465</v>
      </c>
      <c r="F91" s="54">
        <v>250421</v>
      </c>
      <c r="G91" s="53" t="s">
        <v>14</v>
      </c>
      <c r="H91" s="56">
        <v>1</v>
      </c>
      <c r="I91" s="62" t="s">
        <v>467</v>
      </c>
      <c r="J91" s="63">
        <f t="shared" si="0"/>
        <v>44675</v>
      </c>
      <c r="K91" s="64">
        <f>IF(ISBLANK(J91),,H91*INDEX(Inputs!G:G,MATCH(F91,Inputs!E:E,0)))</f>
        <v>779</v>
      </c>
      <c r="L91" s="65" t="str">
        <f>IF(ISBLANK(J91),,INDEX(Inputs!D:D,MATCH(F91,Inputs!E:E,0)))</f>
        <v>146BK NeoCase Sleeve MP 450 14</v>
      </c>
      <c r="M91" s="65" t="str">
        <f>IF(ISBLANK(#REF!),,IF(B91="Online","Online",IF(LEFT(B91,1)="E","Online","Offline")))</f>
        <v>Online</v>
      </c>
      <c r="N91" s="64">
        <f>IF(ISBLANK(M91),,H91*INDEX(Inputs!F:F,MATCH(F91,Inputs!E:E,0)))</f>
        <v>1249</v>
      </c>
      <c r="O91" s="65"/>
    </row>
    <row r="92" ht="15.75" customHeight="1" spans="1:15">
      <c r="A92" s="53" t="s">
        <v>407</v>
      </c>
      <c r="B92" s="54" t="s">
        <v>41</v>
      </c>
      <c r="C92" s="55" t="s">
        <v>469</v>
      </c>
      <c r="D92" s="54" t="s">
        <v>329</v>
      </c>
      <c r="E92" s="54" t="s">
        <v>330</v>
      </c>
      <c r="F92" s="54">
        <v>224360</v>
      </c>
      <c r="G92" s="53" t="s">
        <v>331</v>
      </c>
      <c r="H92" s="56">
        <v>1</v>
      </c>
      <c r="I92" s="62" t="s">
        <v>467</v>
      </c>
      <c r="J92" s="63">
        <f t="shared" si="0"/>
        <v>44675</v>
      </c>
      <c r="K92" s="64">
        <f>IF(ISBLANK(J92),,H92*INDEX(Inputs!G:G,MATCH(F92,Inputs!E:E,0)))</f>
        <v>2299</v>
      </c>
      <c r="L92" s="65" t="str">
        <f>IF(ISBLANK(J92),,INDEX(Inputs!D:D,MATCH(F92,Inputs!E:E,0)))</f>
        <v>829BK Bluetooth Controller 4 (EGP4)</v>
      </c>
      <c r="M92" s="65" t="str">
        <f>IF(ISBLANK(#REF!),,IF(B92="Online","Online",IF(LEFT(B92,1)="E","Online","Offline")))</f>
        <v>Offline</v>
      </c>
      <c r="N92" s="64">
        <f>IF(ISBLANK(M92),,H92*INDEX(Inputs!F:F,MATCH(F92,Inputs!E:E,0)))</f>
        <v>2599</v>
      </c>
      <c r="O92" s="65"/>
    </row>
    <row r="93" ht="15.75" customHeight="1" spans="1:15">
      <c r="A93" s="53" t="s">
        <v>338</v>
      </c>
      <c r="B93" s="54" t="s">
        <v>47</v>
      </c>
      <c r="C93" s="55" t="s">
        <v>357</v>
      </c>
      <c r="D93" s="54" t="s">
        <v>370</v>
      </c>
      <c r="E93" s="54" t="s">
        <v>410</v>
      </c>
      <c r="F93" s="54">
        <v>250423</v>
      </c>
      <c r="G93" s="53" t="s">
        <v>11</v>
      </c>
      <c r="H93" s="56">
        <v>1</v>
      </c>
      <c r="I93" s="62" t="s">
        <v>467</v>
      </c>
      <c r="J93" s="63">
        <f t="shared" si="0"/>
        <v>44675</v>
      </c>
      <c r="K93" s="64">
        <f>IF(ISBLANK(J93),,H93*INDEX(Inputs!G:G,MATCH(F93,Inputs!E:E,0)))</f>
        <v>759</v>
      </c>
      <c r="L93" s="65" t="str">
        <f>IF(ISBLANK(J93),,INDEX(Inputs!D:D,MATCH(F93,Inputs!E:E,0)))</f>
        <v>650GR Ergo View Laptop Stand-Grey</v>
      </c>
      <c r="M93" s="65" t="str">
        <f>IF(ISBLANK(#REF!),,IF(B93="Online","Online",IF(LEFT(B93,1)="E","Online","Offline")))</f>
        <v>Offline</v>
      </c>
      <c r="N93" s="64">
        <f>IF(ISBLANK(M93),,H93*INDEX(Inputs!F:F,MATCH(F93,Inputs!E:E,0)))</f>
        <v>899</v>
      </c>
      <c r="O93" s="65"/>
    </row>
    <row r="94" ht="15.75" customHeight="1" spans="1:15">
      <c r="A94" s="53" t="s">
        <v>341</v>
      </c>
      <c r="B94" s="54" t="s">
        <v>54</v>
      </c>
      <c r="C94" s="55" t="s">
        <v>470</v>
      </c>
      <c r="D94" s="54" t="s">
        <v>370</v>
      </c>
      <c r="E94" s="54" t="s">
        <v>410</v>
      </c>
      <c r="F94" s="54">
        <v>250877</v>
      </c>
      <c r="G94" s="53" t="s">
        <v>22</v>
      </c>
      <c r="H94" s="56">
        <v>1</v>
      </c>
      <c r="I94" s="62" t="s">
        <v>467</v>
      </c>
      <c r="J94" s="63">
        <f t="shared" si="0"/>
        <v>44675</v>
      </c>
      <c r="K94" s="64">
        <f>IF(ISBLANK(J94),,H94*INDEX(Inputs!G:G,MATCH(F94,Inputs!E:E,0)))</f>
        <v>349</v>
      </c>
      <c r="L94" s="65" t="str">
        <f>IF(ISBLANK(J94),,INDEX(Inputs!D:D,MATCH(F94,Inputs!E:E,0)))</f>
        <v>595BK Evo Fox Falcon X35 Medium Speed Mouse Pad</v>
      </c>
      <c r="M94" s="65" t="str">
        <f>IF(ISBLANK(#REF!),,IF(B94="Online","Online",IF(LEFT(B94,1)="E","Online","Offline")))</f>
        <v>Offline</v>
      </c>
      <c r="N94" s="64">
        <f>IF(ISBLANK(M94),,H94*INDEX(Inputs!F:F,MATCH(F94,Inputs!E:E,0)))</f>
        <v>699</v>
      </c>
      <c r="O94" s="65"/>
    </row>
    <row r="95" ht="15.75" customHeight="1" spans="1:15">
      <c r="A95" s="53" t="s">
        <v>412</v>
      </c>
      <c r="B95" s="54" t="s">
        <v>59</v>
      </c>
      <c r="C95" s="55" t="s">
        <v>471</v>
      </c>
      <c r="D95" s="54" t="s">
        <v>370</v>
      </c>
      <c r="E95" s="54" t="s">
        <v>410</v>
      </c>
      <c r="F95" s="54">
        <v>250423</v>
      </c>
      <c r="G95" s="53" t="s">
        <v>11</v>
      </c>
      <c r="H95" s="56">
        <v>1</v>
      </c>
      <c r="I95" s="62" t="s">
        <v>467</v>
      </c>
      <c r="J95" s="63">
        <f t="shared" si="0"/>
        <v>44675</v>
      </c>
      <c r="K95" s="64">
        <f>IF(ISBLANK(J95),,H95*INDEX(Inputs!G:G,MATCH(F95,Inputs!E:E,0)))</f>
        <v>759</v>
      </c>
      <c r="L95" s="65" t="str">
        <f>IF(ISBLANK(J95),,INDEX(Inputs!D:D,MATCH(F95,Inputs!E:E,0)))</f>
        <v>650GR Ergo View Laptop Stand-Grey</v>
      </c>
      <c r="M95" s="65" t="str">
        <f>IF(ISBLANK(#REF!),,IF(B95="Online","Online",IF(LEFT(B95,1)="E","Online","Offline")))</f>
        <v>Offline</v>
      </c>
      <c r="N95" s="64">
        <f>IF(ISBLANK(M95),,H95*INDEX(Inputs!F:F,MATCH(F95,Inputs!E:E,0)))</f>
        <v>899</v>
      </c>
      <c r="O95" s="65"/>
    </row>
    <row r="96" ht="15.75" customHeight="1" spans="1:15">
      <c r="A96" s="53" t="s">
        <v>341</v>
      </c>
      <c r="B96" s="54" t="s">
        <v>60</v>
      </c>
      <c r="C96" s="55" t="s">
        <v>436</v>
      </c>
      <c r="D96" s="54" t="s">
        <v>370</v>
      </c>
      <c r="E96" s="54" t="s">
        <v>371</v>
      </c>
      <c r="F96" s="54">
        <v>250417</v>
      </c>
      <c r="G96" s="53" t="s">
        <v>39</v>
      </c>
      <c r="H96" s="56">
        <v>1</v>
      </c>
      <c r="I96" s="62" t="s">
        <v>467</v>
      </c>
      <c r="J96" s="63">
        <f t="shared" si="0"/>
        <v>44675</v>
      </c>
      <c r="K96" s="64">
        <f>IF(ISBLANK(J96),,H96*INDEX(Inputs!G:G,MATCH(F96,Inputs!E:E,0)))</f>
        <v>929</v>
      </c>
      <c r="L96" s="65" t="str">
        <f>IF(ISBLANK(J96),,INDEX(Inputs!D:D,MATCH(F96,Inputs!E:E,0)))</f>
        <v>416PP Super Speed Hub 4 Port USB 3.0</v>
      </c>
      <c r="M96" s="65" t="str">
        <f>IF(ISBLANK(#REF!),,IF(B96="Online","Online",IF(LEFT(B96,1)="E","Online","Offline")))</f>
        <v>Offline</v>
      </c>
      <c r="N96" s="64">
        <f>IF(ISBLANK(M96),,H96*INDEX(Inputs!F:F,MATCH(F96,Inputs!E:E,0)))</f>
        <v>1499</v>
      </c>
      <c r="O96" s="65"/>
    </row>
    <row r="97" ht="15.75" customHeight="1" spans="1:15">
      <c r="A97" s="53" t="s">
        <v>447</v>
      </c>
      <c r="B97" s="54" t="s">
        <v>61</v>
      </c>
      <c r="C97" s="55" t="s">
        <v>456</v>
      </c>
      <c r="D97" s="54" t="s">
        <v>414</v>
      </c>
      <c r="E97" s="54" t="s">
        <v>415</v>
      </c>
      <c r="F97" s="54">
        <v>204737</v>
      </c>
      <c r="G97" s="53" t="s">
        <v>20</v>
      </c>
      <c r="H97" s="56">
        <v>1</v>
      </c>
      <c r="I97" s="62" t="s">
        <v>467</v>
      </c>
      <c r="J97" s="63">
        <f t="shared" si="0"/>
        <v>44675</v>
      </c>
      <c r="K97" s="64">
        <f>IF(ISBLANK(J97),,H97*INDEX(Inputs!G:G,MATCH(F97,Inputs!E:E,0)))</f>
        <v>729</v>
      </c>
      <c r="L97" s="65" t="str">
        <f>IF(ISBLANK(J97),,INDEX(Inputs!D:D,MATCH(F97,Inputs!E:E,0)))</f>
        <v>850PP Xcite Pro Keyboard &amp; Mouse USB</v>
      </c>
      <c r="M97" s="65" t="str">
        <f>IF(ISBLANK(#REF!),,IF(B97="Online","Online",IF(LEFT(B97,1)="E","Online","Offline")))</f>
        <v>Offline</v>
      </c>
      <c r="N97" s="64">
        <f>IF(ISBLANK(M97),,H97*INDEX(Inputs!F:F,MATCH(F97,Inputs!E:E,0)))</f>
        <v>799</v>
      </c>
      <c r="O97" s="65"/>
    </row>
    <row r="98" ht="15.75" customHeight="1" spans="1:15">
      <c r="A98" s="53" t="s">
        <v>327</v>
      </c>
      <c r="B98" s="54" t="s">
        <v>67</v>
      </c>
      <c r="C98" s="55" t="s">
        <v>472</v>
      </c>
      <c r="D98" s="54" t="s">
        <v>370</v>
      </c>
      <c r="E98" s="54" t="s">
        <v>410</v>
      </c>
      <c r="F98" s="54">
        <v>250423</v>
      </c>
      <c r="G98" s="53" t="s">
        <v>11</v>
      </c>
      <c r="H98" s="56">
        <v>1</v>
      </c>
      <c r="I98" s="62" t="s">
        <v>467</v>
      </c>
      <c r="J98" s="63">
        <f t="shared" si="0"/>
        <v>44675</v>
      </c>
      <c r="K98" s="64">
        <f>IF(ISBLANK(J98),,H98*INDEX(Inputs!G:G,MATCH(F98,Inputs!E:E,0)))</f>
        <v>759</v>
      </c>
      <c r="L98" s="65" t="str">
        <f>IF(ISBLANK(J98),,INDEX(Inputs!D:D,MATCH(F98,Inputs!E:E,0)))</f>
        <v>650GR Ergo View Laptop Stand-Grey</v>
      </c>
      <c r="M98" s="65" t="str">
        <f>IF(ISBLANK(#REF!),,IF(B98="Online","Online",IF(LEFT(B98,1)="E","Online","Offline")))</f>
        <v>Offline</v>
      </c>
      <c r="N98" s="64">
        <f>IF(ISBLANK(M98),,H98*INDEX(Inputs!F:F,MATCH(F98,Inputs!E:E,0)))</f>
        <v>899</v>
      </c>
      <c r="O98" s="65"/>
    </row>
    <row r="99" ht="15.75" customHeight="1" spans="1:15">
      <c r="A99" s="53" t="s">
        <v>327</v>
      </c>
      <c r="B99" s="54" t="s">
        <v>67</v>
      </c>
      <c r="C99" s="55" t="s">
        <v>472</v>
      </c>
      <c r="D99" s="54" t="s">
        <v>370</v>
      </c>
      <c r="E99" s="54" t="s">
        <v>410</v>
      </c>
      <c r="F99" s="54">
        <v>250877</v>
      </c>
      <c r="G99" s="53" t="s">
        <v>22</v>
      </c>
      <c r="H99" s="56">
        <v>1</v>
      </c>
      <c r="I99" s="62" t="s">
        <v>467</v>
      </c>
      <c r="J99" s="63">
        <f t="shared" si="0"/>
        <v>44675</v>
      </c>
      <c r="K99" s="64">
        <f>IF(ISBLANK(J99),,H99*INDEX(Inputs!G:G,MATCH(F99,Inputs!E:E,0)))</f>
        <v>349</v>
      </c>
      <c r="L99" s="65" t="str">
        <f>IF(ISBLANK(J99),,INDEX(Inputs!D:D,MATCH(F99,Inputs!E:E,0)))</f>
        <v>595BK Evo Fox Falcon X35 Medium Speed Mouse Pad</v>
      </c>
      <c r="M99" s="65" t="str">
        <f>IF(ISBLANK(#REF!),,IF(B99="Online","Online",IF(LEFT(B99,1)="E","Online","Offline")))</f>
        <v>Offline</v>
      </c>
      <c r="N99" s="64">
        <f>IF(ISBLANK(M99),,H99*INDEX(Inputs!F:F,MATCH(F99,Inputs!E:E,0)))</f>
        <v>699</v>
      </c>
      <c r="O99" s="65"/>
    </row>
    <row r="100" ht="15.75" customHeight="1" spans="1:15">
      <c r="A100" s="53" t="s">
        <v>341</v>
      </c>
      <c r="B100" s="54" t="s">
        <v>69</v>
      </c>
      <c r="C100" s="55" t="s">
        <v>473</v>
      </c>
      <c r="D100" s="54" t="s">
        <v>414</v>
      </c>
      <c r="E100" s="54" t="s">
        <v>415</v>
      </c>
      <c r="F100" s="54">
        <v>250874</v>
      </c>
      <c r="G100" s="53" t="s">
        <v>13</v>
      </c>
      <c r="H100" s="56">
        <v>1</v>
      </c>
      <c r="I100" s="62" t="s">
        <v>467</v>
      </c>
      <c r="J100" s="63">
        <f t="shared" si="0"/>
        <v>44675</v>
      </c>
      <c r="K100" s="64">
        <f>IF(ISBLANK(J100),,H100*INDEX(Inputs!G:G,MATCH(F100,Inputs!E:E,0)))</f>
        <v>1349</v>
      </c>
      <c r="L100" s="65" t="str">
        <f>IF(ISBLANK(J100),,INDEX(Inputs!D:D,MATCH(F100,Inputs!E:E,0)))</f>
        <v>432BK EvoFox X-Team Gaming Keyboard &amp; Mouse (USB)</v>
      </c>
      <c r="M100" s="65" t="str">
        <f>IF(ISBLANK(#REF!),,IF(B100="Online","Online",IF(LEFT(B100,1)="E","Online","Offline")))</f>
        <v>Offline</v>
      </c>
      <c r="N100" s="64">
        <f>IF(ISBLANK(M100),,H100*INDEX(Inputs!F:F,MATCH(F100,Inputs!E:E,0)))</f>
        <v>1899</v>
      </c>
      <c r="O100" s="65"/>
    </row>
    <row r="101" ht="15.75" customHeight="1" spans="1:15">
      <c r="A101" s="53" t="s">
        <v>327</v>
      </c>
      <c r="B101" s="54" t="s">
        <v>70</v>
      </c>
      <c r="C101" s="55" t="s">
        <v>328</v>
      </c>
      <c r="D101" s="54" t="s">
        <v>370</v>
      </c>
      <c r="E101" s="54" t="s">
        <v>410</v>
      </c>
      <c r="F101" s="54">
        <v>250423</v>
      </c>
      <c r="G101" s="53" t="s">
        <v>11</v>
      </c>
      <c r="H101" s="56">
        <v>1</v>
      </c>
      <c r="I101" s="62" t="s">
        <v>467</v>
      </c>
      <c r="J101" s="63">
        <f t="shared" si="0"/>
        <v>44675</v>
      </c>
      <c r="K101" s="64">
        <f>IF(ISBLANK(J101),,H101*INDEX(Inputs!G:G,MATCH(F101,Inputs!E:E,0)))</f>
        <v>759</v>
      </c>
      <c r="L101" s="65" t="str">
        <f>IF(ISBLANK(J101),,INDEX(Inputs!D:D,MATCH(F101,Inputs!E:E,0)))</f>
        <v>650GR Ergo View Laptop Stand-Grey</v>
      </c>
      <c r="M101" s="65" t="str">
        <f>IF(ISBLANK(#REF!),,IF(B101="Online","Online",IF(LEFT(B101,1)="E","Online","Offline")))</f>
        <v>Offline</v>
      </c>
      <c r="N101" s="64">
        <f>IF(ISBLANK(M101),,H101*INDEX(Inputs!F:F,MATCH(F101,Inputs!E:E,0)))</f>
        <v>899</v>
      </c>
      <c r="O101" s="65"/>
    </row>
    <row r="102" ht="15.75" customHeight="1" spans="1:15">
      <c r="A102" s="53" t="s">
        <v>437</v>
      </c>
      <c r="B102" s="54" t="s">
        <v>73</v>
      </c>
      <c r="C102" s="55" t="s">
        <v>438</v>
      </c>
      <c r="D102" s="54" t="s">
        <v>370</v>
      </c>
      <c r="E102" s="54" t="s">
        <v>410</v>
      </c>
      <c r="F102" s="54">
        <v>250876</v>
      </c>
      <c r="G102" s="53" t="s">
        <v>26</v>
      </c>
      <c r="H102" s="56">
        <v>1</v>
      </c>
      <c r="I102" s="62" t="s">
        <v>467</v>
      </c>
      <c r="J102" s="63">
        <f t="shared" si="0"/>
        <v>44675</v>
      </c>
      <c r="K102" s="64">
        <f>IF(ISBLANK(J102),,H102*INDEX(Inputs!G:G,MATCH(F102,Inputs!E:E,0)))</f>
        <v>1399</v>
      </c>
      <c r="L102" s="65" t="str">
        <f>IF(ISBLANK(J102),,INDEX(Inputs!D:D,MATCH(F102,Inputs!E:E,0)))</f>
        <v>649BK EvoFox Typhoon Laptop Cooling Pad</v>
      </c>
      <c r="M102" s="65" t="str">
        <f>IF(ISBLANK(#REF!),,IF(B102="Online","Online",IF(LEFT(B102,1)="E","Online","Offline")))</f>
        <v>Offline</v>
      </c>
      <c r="N102" s="64">
        <f>IF(ISBLANK(M102),,H102*INDEX(Inputs!F:F,MATCH(F102,Inputs!E:E,0)))</f>
        <v>1999</v>
      </c>
      <c r="O102" s="65"/>
    </row>
    <row r="103" ht="15.75" customHeight="1" spans="1:15">
      <c r="A103" s="53" t="s">
        <v>341</v>
      </c>
      <c r="B103" s="54" t="s">
        <v>474</v>
      </c>
      <c r="C103" s="55" t="s">
        <v>475</v>
      </c>
      <c r="D103" s="54" t="s">
        <v>414</v>
      </c>
      <c r="E103" s="54" t="s">
        <v>415</v>
      </c>
      <c r="F103" s="54">
        <v>250874</v>
      </c>
      <c r="G103" s="53" t="s">
        <v>13</v>
      </c>
      <c r="H103" s="56">
        <v>1</v>
      </c>
      <c r="I103" s="62" t="s">
        <v>467</v>
      </c>
      <c r="J103" s="63">
        <f t="shared" si="0"/>
        <v>44675</v>
      </c>
      <c r="K103" s="64">
        <f>IF(ISBLANK(J103),,H103*INDEX(Inputs!G:G,MATCH(F103,Inputs!E:E,0)))</f>
        <v>1349</v>
      </c>
      <c r="L103" s="65" t="str">
        <f>IF(ISBLANK(J103),,INDEX(Inputs!D:D,MATCH(F103,Inputs!E:E,0)))</f>
        <v>432BK EvoFox X-Team Gaming Keyboard &amp; Mouse (USB)</v>
      </c>
      <c r="M103" s="65" t="str">
        <f>IF(ISBLANK(#REF!),,IF(B103="Online","Online",IF(LEFT(B103,1)="E","Online","Offline")))</f>
        <v>Offline</v>
      </c>
      <c r="N103" s="64">
        <f>IF(ISBLANK(M103),,H103*INDEX(Inputs!F:F,MATCH(F103,Inputs!E:E,0)))</f>
        <v>1899</v>
      </c>
      <c r="O103" s="65"/>
    </row>
    <row r="104" ht="15.75" customHeight="1" spans="1:15">
      <c r="A104" s="53" t="s">
        <v>338</v>
      </c>
      <c r="B104" s="54" t="s">
        <v>384</v>
      </c>
      <c r="C104" s="55" t="s">
        <v>385</v>
      </c>
      <c r="D104" s="54" t="s">
        <v>414</v>
      </c>
      <c r="E104" s="54" t="s">
        <v>415</v>
      </c>
      <c r="F104" s="54">
        <v>250874</v>
      </c>
      <c r="G104" s="53" t="s">
        <v>13</v>
      </c>
      <c r="H104" s="56">
        <v>1</v>
      </c>
      <c r="I104" s="62" t="s">
        <v>467</v>
      </c>
      <c r="J104" s="63">
        <f t="shared" si="0"/>
        <v>44675</v>
      </c>
      <c r="K104" s="64">
        <f>IF(ISBLANK(J104),,H104*INDEX(Inputs!G:G,MATCH(F104,Inputs!E:E,0)))</f>
        <v>1349</v>
      </c>
      <c r="L104" s="65" t="str">
        <f>IF(ISBLANK(J104),,INDEX(Inputs!D:D,MATCH(F104,Inputs!E:E,0)))</f>
        <v>432BK EvoFox X-Team Gaming Keyboard &amp; Mouse (USB)</v>
      </c>
      <c r="M104" s="65" t="str">
        <f>IF(ISBLANK(#REF!),,IF(B104="Online","Online",IF(LEFT(B104,1)="E","Online","Offline")))</f>
        <v>Offline</v>
      </c>
      <c r="N104" s="64">
        <f>IF(ISBLANK(M104),,H104*INDEX(Inputs!F:F,MATCH(F104,Inputs!E:E,0)))</f>
        <v>1899</v>
      </c>
      <c r="O104" s="65"/>
    </row>
    <row r="105" ht="15.75" customHeight="1" spans="1:15">
      <c r="A105" s="53" t="s">
        <v>338</v>
      </c>
      <c r="B105" s="54" t="s">
        <v>384</v>
      </c>
      <c r="C105" s="55" t="s">
        <v>385</v>
      </c>
      <c r="D105" s="54" t="s">
        <v>370</v>
      </c>
      <c r="E105" s="54" t="s">
        <v>410</v>
      </c>
      <c r="F105" s="54">
        <v>250879</v>
      </c>
      <c r="G105" s="53" t="s">
        <v>30</v>
      </c>
      <c r="H105" s="56">
        <v>1</v>
      </c>
      <c r="I105" s="62" t="s">
        <v>467</v>
      </c>
      <c r="J105" s="63">
        <f t="shared" si="0"/>
        <v>44675</v>
      </c>
      <c r="K105" s="64">
        <f>IF(ISBLANK(J105),,H105*INDEX(Inputs!G:G,MATCH(F105,Inputs!E:E,0)))</f>
        <v>699</v>
      </c>
      <c r="L105" s="65" t="str">
        <f>IF(ISBLANK(J105),,INDEX(Inputs!D:D,MATCH(F105,Inputs!E:E,0)))</f>
        <v>597BK Evo Fox Falcon X85 Extra Large Speed Mouse Pad</v>
      </c>
      <c r="M105" s="65" t="str">
        <f>IF(ISBLANK(#REF!),,IF(B105="Online","Online",IF(LEFT(B105,1)="E","Online","Offline")))</f>
        <v>Offline</v>
      </c>
      <c r="N105" s="64">
        <f>IF(ISBLANK(M105),,H105*INDEX(Inputs!F:F,MATCH(F105,Inputs!E:E,0)))</f>
        <v>1199</v>
      </c>
      <c r="O105" s="65"/>
    </row>
    <row r="106" ht="15.75" customHeight="1" spans="1:15">
      <c r="A106" s="53" t="s">
        <v>353</v>
      </c>
      <c r="B106" s="54" t="s">
        <v>99</v>
      </c>
      <c r="C106" s="55" t="s">
        <v>381</v>
      </c>
      <c r="D106" s="54" t="s">
        <v>464</v>
      </c>
      <c r="E106" s="54" t="s">
        <v>465</v>
      </c>
      <c r="F106" s="54">
        <v>250421</v>
      </c>
      <c r="G106" s="53" t="s">
        <v>14</v>
      </c>
      <c r="H106" s="56">
        <v>1</v>
      </c>
      <c r="I106" s="62" t="s">
        <v>467</v>
      </c>
      <c r="J106" s="63">
        <f t="shared" si="0"/>
        <v>44675</v>
      </c>
      <c r="K106" s="64">
        <f>IF(ISBLANK(J106),,H106*INDEX(Inputs!G:G,MATCH(F106,Inputs!E:E,0)))</f>
        <v>779</v>
      </c>
      <c r="L106" s="65" t="str">
        <f>IF(ISBLANK(J106),,INDEX(Inputs!D:D,MATCH(F106,Inputs!E:E,0)))</f>
        <v>146BK NeoCase Sleeve MP 450 14</v>
      </c>
      <c r="M106" s="65" t="str">
        <f>IF(ISBLANK(#REF!),,IF(B106="Online","Online",IF(LEFT(B106,1)="E","Online","Offline")))</f>
        <v>Offline</v>
      </c>
      <c r="N106" s="64">
        <f>IF(ISBLANK(M106),,H106*INDEX(Inputs!F:F,MATCH(F106,Inputs!E:E,0)))</f>
        <v>1249</v>
      </c>
      <c r="O106" s="65"/>
    </row>
    <row r="107" ht="15.75" customHeight="1" spans="1:15">
      <c r="A107" s="53" t="s">
        <v>432</v>
      </c>
      <c r="B107" s="54" t="s">
        <v>121</v>
      </c>
      <c r="C107" s="55" t="s">
        <v>433</v>
      </c>
      <c r="D107" s="54" t="s">
        <v>414</v>
      </c>
      <c r="E107" s="54" t="s">
        <v>415</v>
      </c>
      <c r="F107" s="54">
        <v>204737</v>
      </c>
      <c r="G107" s="53" t="s">
        <v>20</v>
      </c>
      <c r="H107" s="56">
        <v>1</v>
      </c>
      <c r="I107" s="62" t="s">
        <v>467</v>
      </c>
      <c r="J107" s="63">
        <f t="shared" si="0"/>
        <v>44675</v>
      </c>
      <c r="K107" s="64">
        <f>IF(ISBLANK(J107),,H107*INDEX(Inputs!G:G,MATCH(F107,Inputs!E:E,0)))</f>
        <v>729</v>
      </c>
      <c r="L107" s="65" t="str">
        <f>IF(ISBLANK(J107),,INDEX(Inputs!D:D,MATCH(F107,Inputs!E:E,0)))</f>
        <v>850PP Xcite Pro Keyboard &amp; Mouse USB</v>
      </c>
      <c r="M107" s="65" t="str">
        <f>IF(ISBLANK(#REF!),,IF(B107="Online","Online",IF(LEFT(B107,1)="E","Online","Offline")))</f>
        <v>Offline</v>
      </c>
      <c r="N107" s="64">
        <f>IF(ISBLANK(M107),,H107*INDEX(Inputs!F:F,MATCH(F107,Inputs!E:E,0)))</f>
        <v>799</v>
      </c>
      <c r="O107" s="65"/>
    </row>
    <row r="108" ht="15.75" customHeight="1" spans="1:15">
      <c r="A108" s="53" t="s">
        <v>476</v>
      </c>
      <c r="B108" s="54" t="s">
        <v>138</v>
      </c>
      <c r="C108" s="55" t="s">
        <v>477</v>
      </c>
      <c r="D108" s="54" t="s">
        <v>370</v>
      </c>
      <c r="E108" s="54" t="s">
        <v>410</v>
      </c>
      <c r="F108" s="54">
        <v>250876</v>
      </c>
      <c r="G108" s="53" t="s">
        <v>26</v>
      </c>
      <c r="H108" s="56">
        <v>2</v>
      </c>
      <c r="I108" s="62" t="s">
        <v>467</v>
      </c>
      <c r="J108" s="63">
        <f t="shared" si="0"/>
        <v>44675</v>
      </c>
      <c r="K108" s="64">
        <f>IF(ISBLANK(J108),,H108*INDEX(Inputs!G:G,MATCH(F108,Inputs!E:E,0)))</f>
        <v>2798</v>
      </c>
      <c r="L108" s="65" t="str">
        <f>IF(ISBLANK(J108),,INDEX(Inputs!D:D,MATCH(F108,Inputs!E:E,0)))</f>
        <v>649BK EvoFox Typhoon Laptop Cooling Pad</v>
      </c>
      <c r="M108" s="65" t="str">
        <f>IF(ISBLANK(#REF!),,IF(B108="Online","Online",IF(LEFT(B108,1)="E","Online","Offline")))</f>
        <v>Offline</v>
      </c>
      <c r="N108" s="64">
        <f>IF(ISBLANK(M108),,H108*INDEX(Inputs!F:F,MATCH(F108,Inputs!E:E,0)))</f>
        <v>3998</v>
      </c>
      <c r="O108" s="65"/>
    </row>
    <row r="109" ht="15.75" customHeight="1" spans="1:15">
      <c r="A109" s="53" t="s">
        <v>478</v>
      </c>
      <c r="B109" s="54" t="s">
        <v>143</v>
      </c>
      <c r="C109" s="55" t="s">
        <v>479</v>
      </c>
      <c r="D109" s="54" t="s">
        <v>414</v>
      </c>
      <c r="E109" s="54" t="s">
        <v>415</v>
      </c>
      <c r="F109" s="54">
        <v>250874</v>
      </c>
      <c r="G109" s="53" t="s">
        <v>13</v>
      </c>
      <c r="H109" s="56">
        <v>1</v>
      </c>
      <c r="I109" s="62" t="s">
        <v>467</v>
      </c>
      <c r="J109" s="63">
        <f t="shared" si="0"/>
        <v>44675</v>
      </c>
      <c r="K109" s="64">
        <f>IF(ISBLANK(J109),,H109*INDEX(Inputs!G:G,MATCH(F109,Inputs!E:E,0)))</f>
        <v>1349</v>
      </c>
      <c r="L109" s="65" t="str">
        <f>IF(ISBLANK(J109),,INDEX(Inputs!D:D,MATCH(F109,Inputs!E:E,0)))</f>
        <v>432BK EvoFox X-Team Gaming Keyboard &amp; Mouse (USB)</v>
      </c>
      <c r="M109" s="65" t="str">
        <f>IF(ISBLANK(#REF!),,IF(B109="Online","Online",IF(LEFT(B109,1)="E","Online","Offline")))</f>
        <v>Offline</v>
      </c>
      <c r="N109" s="64">
        <f>IF(ISBLANK(M109),,H109*INDEX(Inputs!F:F,MATCH(F109,Inputs!E:E,0)))</f>
        <v>1899</v>
      </c>
      <c r="O109" s="65"/>
    </row>
    <row r="110" ht="15.75" customHeight="1" spans="1:15">
      <c r="A110" s="53" t="s">
        <v>480</v>
      </c>
      <c r="B110" s="54" t="s">
        <v>145</v>
      </c>
      <c r="C110" s="55" t="s">
        <v>481</v>
      </c>
      <c r="D110" s="54" t="s">
        <v>370</v>
      </c>
      <c r="E110" s="54" t="s">
        <v>410</v>
      </c>
      <c r="F110" s="54">
        <v>250878</v>
      </c>
      <c r="G110" s="53" t="s">
        <v>24</v>
      </c>
      <c r="H110" s="56">
        <v>1</v>
      </c>
      <c r="I110" s="62" t="s">
        <v>467</v>
      </c>
      <c r="J110" s="63">
        <f t="shared" si="0"/>
        <v>44675</v>
      </c>
      <c r="K110" s="64">
        <f>IF(ISBLANK(J110),,H110*INDEX(Inputs!G:G,MATCH(F110,Inputs!E:E,0)))</f>
        <v>999</v>
      </c>
      <c r="L110" s="65" t="str">
        <f>IF(ISBLANK(J110),,INDEX(Inputs!D:D,MATCH(F110,Inputs!E:E,0)))</f>
        <v>596BK Evo Fox Falcon LX35 Medium Speed LED Mouse Pad</v>
      </c>
      <c r="M110" s="65" t="str">
        <f>IF(ISBLANK(#REF!),,IF(B110="Online","Online",IF(LEFT(B110,1)="E","Online","Offline")))</f>
        <v>Offline</v>
      </c>
      <c r="N110" s="64">
        <f>IF(ISBLANK(M110),,H110*INDEX(Inputs!F:F,MATCH(F110,Inputs!E:E,0)))</f>
        <v>1999</v>
      </c>
      <c r="O110" s="65"/>
    </row>
    <row r="111" ht="15.75" customHeight="1" spans="1:15">
      <c r="A111" s="53" t="s">
        <v>439</v>
      </c>
      <c r="B111" s="54" t="s">
        <v>146</v>
      </c>
      <c r="C111" s="55" t="s">
        <v>440</v>
      </c>
      <c r="D111" s="54" t="s">
        <v>414</v>
      </c>
      <c r="E111" s="54" t="s">
        <v>415</v>
      </c>
      <c r="F111" s="54">
        <v>204737</v>
      </c>
      <c r="G111" s="53" t="s">
        <v>20</v>
      </c>
      <c r="H111" s="56">
        <v>1</v>
      </c>
      <c r="I111" s="62" t="s">
        <v>467</v>
      </c>
      <c r="J111" s="63">
        <f t="shared" si="0"/>
        <v>44675</v>
      </c>
      <c r="K111" s="64">
        <f>IF(ISBLANK(J111),,H111*INDEX(Inputs!G:G,MATCH(F111,Inputs!E:E,0)))</f>
        <v>729</v>
      </c>
      <c r="L111" s="65" t="str">
        <f>IF(ISBLANK(J111),,INDEX(Inputs!D:D,MATCH(F111,Inputs!E:E,0)))</f>
        <v>850PP Xcite Pro Keyboard &amp; Mouse USB</v>
      </c>
      <c r="M111" s="65" t="str">
        <f>IF(ISBLANK(#REF!),,IF(B111="Online","Online",IF(LEFT(B111,1)="E","Online","Offline")))</f>
        <v>Offline</v>
      </c>
      <c r="N111" s="64">
        <f>IF(ISBLANK(M111),,H111*INDEX(Inputs!F:F,MATCH(F111,Inputs!E:E,0)))</f>
        <v>799</v>
      </c>
      <c r="O111" s="65"/>
    </row>
    <row r="112" ht="15.75" customHeight="1" spans="1:15">
      <c r="A112" s="53" t="s">
        <v>454</v>
      </c>
      <c r="B112" s="54" t="s">
        <v>147</v>
      </c>
      <c r="C112" s="55" t="s">
        <v>482</v>
      </c>
      <c r="D112" s="54" t="s">
        <v>414</v>
      </c>
      <c r="E112" s="54" t="s">
        <v>415</v>
      </c>
      <c r="F112" s="54">
        <v>250875</v>
      </c>
      <c r="G112" s="53" t="s">
        <v>103</v>
      </c>
      <c r="H112" s="56">
        <v>1</v>
      </c>
      <c r="I112" s="62" t="s">
        <v>467</v>
      </c>
      <c r="J112" s="63">
        <f t="shared" si="0"/>
        <v>44675</v>
      </c>
      <c r="K112" s="64">
        <f>IF(ISBLANK(J112),,H112*INDEX(Inputs!G:G,MATCH(F112,Inputs!E:E,0)))</f>
        <v>1099</v>
      </c>
      <c r="L112" s="65" t="str">
        <f>IF(ISBLANK(J112),,INDEX(Inputs!D:D,MATCH(F112,Inputs!E:E,0)))</f>
        <v>433BK EvoFox WarHammer Gaming Keyboard (USB)</v>
      </c>
      <c r="M112" s="65" t="str">
        <f>IF(ISBLANK(#REF!),,IF(B112="Online","Online",IF(LEFT(B112,1)="E","Online","Offline")))</f>
        <v>Offline</v>
      </c>
      <c r="N112" s="64">
        <f>IF(ISBLANK(M112),,H112*INDEX(Inputs!F:F,MATCH(F112,Inputs!E:E,0)))</f>
        <v>1499</v>
      </c>
      <c r="O112" s="65"/>
    </row>
    <row r="113" ht="15.75" customHeight="1" spans="1:15">
      <c r="A113" s="53" t="s">
        <v>447</v>
      </c>
      <c r="B113" s="54" t="s">
        <v>483</v>
      </c>
      <c r="C113" s="55" t="s">
        <v>484</v>
      </c>
      <c r="D113" s="54" t="s">
        <v>414</v>
      </c>
      <c r="E113" s="54" t="s">
        <v>415</v>
      </c>
      <c r="F113" s="54">
        <v>204737</v>
      </c>
      <c r="G113" s="53" t="s">
        <v>20</v>
      </c>
      <c r="H113" s="56">
        <v>1</v>
      </c>
      <c r="I113" s="62" t="s">
        <v>467</v>
      </c>
      <c r="J113" s="63">
        <f t="shared" si="0"/>
        <v>44675</v>
      </c>
      <c r="K113" s="64">
        <f>IF(ISBLANK(J113),,H113*INDEX(Inputs!G:G,MATCH(F113,Inputs!E:E,0)))</f>
        <v>729</v>
      </c>
      <c r="L113" s="65" t="str">
        <f>IF(ISBLANK(J113),,INDEX(Inputs!D:D,MATCH(F113,Inputs!E:E,0)))</f>
        <v>850PP Xcite Pro Keyboard &amp; Mouse USB</v>
      </c>
      <c r="M113" s="65" t="str">
        <f>IF(ISBLANK(#REF!),,IF(B113="Online","Online",IF(LEFT(B113,1)="E","Online","Offline")))</f>
        <v>Offline</v>
      </c>
      <c r="N113" s="64">
        <f>IF(ISBLANK(M113),,H113*INDEX(Inputs!F:F,MATCH(F113,Inputs!E:E,0)))</f>
        <v>799</v>
      </c>
      <c r="O113" s="65"/>
    </row>
    <row r="114" ht="15.75" customHeight="1" spans="1:15">
      <c r="A114" s="53" t="s">
        <v>485</v>
      </c>
      <c r="B114" s="54" t="s">
        <v>157</v>
      </c>
      <c r="C114" s="55" t="s">
        <v>486</v>
      </c>
      <c r="D114" s="54" t="s">
        <v>370</v>
      </c>
      <c r="E114" s="54" t="s">
        <v>410</v>
      </c>
      <c r="F114" s="54">
        <v>250876</v>
      </c>
      <c r="G114" s="53" t="s">
        <v>26</v>
      </c>
      <c r="H114" s="56">
        <v>1</v>
      </c>
      <c r="I114" s="62" t="s">
        <v>467</v>
      </c>
      <c r="J114" s="63">
        <f t="shared" si="0"/>
        <v>44675</v>
      </c>
      <c r="K114" s="64">
        <f>IF(ISBLANK(J114),,H114*INDEX(Inputs!G:G,MATCH(F114,Inputs!E:E,0)))</f>
        <v>1399</v>
      </c>
      <c r="L114" s="65" t="str">
        <f>IF(ISBLANK(J114),,INDEX(Inputs!D:D,MATCH(F114,Inputs!E:E,0)))</f>
        <v>649BK EvoFox Typhoon Laptop Cooling Pad</v>
      </c>
      <c r="M114" s="65" t="str">
        <f>IF(ISBLANK(#REF!),,IF(B114="Online","Online",IF(LEFT(B114,1)="E","Online","Offline")))</f>
        <v>Offline</v>
      </c>
      <c r="N114" s="64">
        <f>IF(ISBLANK(M114),,H114*INDEX(Inputs!F:F,MATCH(F114,Inputs!E:E,0)))</f>
        <v>1999</v>
      </c>
      <c r="O114" s="65"/>
    </row>
    <row r="115" ht="15.75" customHeight="1" spans="1:15">
      <c r="A115" s="53" t="s">
        <v>487</v>
      </c>
      <c r="B115" s="54" t="s">
        <v>168</v>
      </c>
      <c r="C115" s="55" t="s">
        <v>488</v>
      </c>
      <c r="D115" s="54" t="s">
        <v>370</v>
      </c>
      <c r="E115" s="54" t="s">
        <v>410</v>
      </c>
      <c r="F115" s="54">
        <v>250879</v>
      </c>
      <c r="G115" s="53" t="s">
        <v>30</v>
      </c>
      <c r="H115" s="56">
        <v>1</v>
      </c>
      <c r="I115" s="62" t="s">
        <v>467</v>
      </c>
      <c r="J115" s="63">
        <f t="shared" si="0"/>
        <v>44675</v>
      </c>
      <c r="K115" s="64">
        <f>IF(ISBLANK(J115),,H115*INDEX(Inputs!G:G,MATCH(F115,Inputs!E:E,0)))</f>
        <v>699</v>
      </c>
      <c r="L115" s="65" t="str">
        <f>IF(ISBLANK(J115),,INDEX(Inputs!D:D,MATCH(F115,Inputs!E:E,0)))</f>
        <v>597BK Evo Fox Falcon X85 Extra Large Speed Mouse Pad</v>
      </c>
      <c r="M115" s="65" t="str">
        <f>IF(ISBLANK(#REF!),,IF(B115="Online","Online",IF(LEFT(B115,1)="E","Online","Offline")))</f>
        <v>Offline</v>
      </c>
      <c r="N115" s="64">
        <f>IF(ISBLANK(M115),,H115*INDEX(Inputs!F:F,MATCH(F115,Inputs!E:E,0)))</f>
        <v>1199</v>
      </c>
      <c r="O115" s="65"/>
    </row>
    <row r="116" ht="15.75" customHeight="1" spans="1:15">
      <c r="A116" s="53" t="s">
        <v>458</v>
      </c>
      <c r="B116" s="54" t="s">
        <v>21</v>
      </c>
      <c r="C116" s="55" t="s">
        <v>489</v>
      </c>
      <c r="D116" s="54" t="s">
        <v>370</v>
      </c>
      <c r="E116" s="54" t="s">
        <v>410</v>
      </c>
      <c r="F116" s="54">
        <v>250423</v>
      </c>
      <c r="G116" s="53" t="s">
        <v>11</v>
      </c>
      <c r="H116" s="56">
        <v>1</v>
      </c>
      <c r="I116" s="62" t="s">
        <v>490</v>
      </c>
      <c r="J116" s="63">
        <f t="shared" si="0"/>
        <v>44676</v>
      </c>
      <c r="K116" s="64">
        <f>IF(ISBLANK(J116),,H116*INDEX(Inputs!G:G,MATCH(F116,Inputs!E:E,0)))</f>
        <v>759</v>
      </c>
      <c r="L116" s="65" t="str">
        <f>IF(ISBLANK(J116),,INDEX(Inputs!D:D,MATCH(F116,Inputs!E:E,0)))</f>
        <v>650GR Ergo View Laptop Stand-Grey</v>
      </c>
      <c r="M116" s="65" t="str">
        <f>IF(ISBLANK(#REF!),,IF(B116="Online","Online",IF(LEFT(B116,1)="E","Online","Offline")))</f>
        <v>Offline</v>
      </c>
      <c r="N116" s="64">
        <f>IF(ISBLANK(M116),,H116*INDEX(Inputs!F:F,MATCH(F116,Inputs!E:E,0)))</f>
        <v>899</v>
      </c>
      <c r="O116" s="65"/>
    </row>
    <row r="117" ht="15.75" customHeight="1" spans="1:15">
      <c r="A117" s="53" t="s">
        <v>447</v>
      </c>
      <c r="B117" s="54" t="s">
        <v>159</v>
      </c>
      <c r="C117" s="55" t="s">
        <v>448</v>
      </c>
      <c r="D117" s="54" t="s">
        <v>414</v>
      </c>
      <c r="E117" s="54" t="s">
        <v>415</v>
      </c>
      <c r="F117" s="54">
        <v>204737</v>
      </c>
      <c r="G117" s="53" t="s">
        <v>20</v>
      </c>
      <c r="H117" s="56">
        <v>1</v>
      </c>
      <c r="I117" s="62" t="s">
        <v>490</v>
      </c>
      <c r="J117" s="63">
        <f t="shared" si="0"/>
        <v>44676</v>
      </c>
      <c r="K117" s="64">
        <f>IF(ISBLANK(J117),,H117*INDEX(Inputs!G:G,MATCH(F117,Inputs!E:E,0)))</f>
        <v>729</v>
      </c>
      <c r="L117" s="65" t="str">
        <f>IF(ISBLANK(J117),,INDEX(Inputs!D:D,MATCH(F117,Inputs!E:E,0)))</f>
        <v>850PP Xcite Pro Keyboard &amp; Mouse USB</v>
      </c>
      <c r="M117" s="65" t="str">
        <f>IF(ISBLANK(#REF!),,IF(B117="Online","Online",IF(LEFT(B117,1)="E","Online","Offline")))</f>
        <v>Offline</v>
      </c>
      <c r="N117" s="64">
        <f>IF(ISBLANK(M117),,H117*INDEX(Inputs!F:F,MATCH(F117,Inputs!E:E,0)))</f>
        <v>799</v>
      </c>
      <c r="O117" s="65"/>
    </row>
    <row r="118" ht="15.75" customHeight="1" spans="1:15">
      <c r="A118" s="53" t="s">
        <v>376</v>
      </c>
      <c r="B118" s="54" t="s">
        <v>377</v>
      </c>
      <c r="C118" s="55" t="s">
        <v>378</v>
      </c>
      <c r="D118" s="54" t="s">
        <v>329</v>
      </c>
      <c r="E118" s="54" t="s">
        <v>330</v>
      </c>
      <c r="F118" s="54">
        <v>234876</v>
      </c>
      <c r="G118" s="53" t="s">
        <v>335</v>
      </c>
      <c r="H118" s="56">
        <v>1</v>
      </c>
      <c r="I118" s="62" t="s">
        <v>490</v>
      </c>
      <c r="J118" s="63">
        <f t="shared" si="0"/>
        <v>44676</v>
      </c>
      <c r="K118" s="64">
        <f>IF(ISBLANK(J118),,H118*INDEX(Inputs!G:G,MATCH(F118,Inputs!E:E,0)))</f>
        <v>9999</v>
      </c>
      <c r="L118" s="65" t="str">
        <f>IF(ISBLANK(J118),,INDEX(Inputs!D:D,MATCH(F118,Inputs!E:E,0)))</f>
        <v>562MM Evo Fox Game Box Bundle</v>
      </c>
      <c r="M118" s="65" t="str">
        <f>IF(ISBLANK(#REF!),,IF(B118="Online","Online",IF(LEFT(B118,1)="E","Online","Offline")))</f>
        <v>Online</v>
      </c>
      <c r="N118" s="64">
        <f>IF(ISBLANK(M118),,H118*INDEX(Inputs!F:F,MATCH(F118,Inputs!E:E,0)))</f>
        <v>10999</v>
      </c>
      <c r="O118" s="65"/>
    </row>
    <row r="119" ht="15.75" customHeight="1" spans="1:15">
      <c r="A119" s="53" t="s">
        <v>491</v>
      </c>
      <c r="B119" s="54" t="s">
        <v>34</v>
      </c>
      <c r="C119" s="55" t="s">
        <v>492</v>
      </c>
      <c r="D119" s="54" t="s">
        <v>414</v>
      </c>
      <c r="E119" s="54" t="s">
        <v>415</v>
      </c>
      <c r="F119" s="54">
        <v>250874</v>
      </c>
      <c r="G119" s="53" t="s">
        <v>13</v>
      </c>
      <c r="H119" s="56">
        <v>1</v>
      </c>
      <c r="I119" s="62" t="s">
        <v>490</v>
      </c>
      <c r="J119" s="63">
        <f t="shared" si="0"/>
        <v>44676</v>
      </c>
      <c r="K119" s="64">
        <f>IF(ISBLANK(J119),,H119*INDEX(Inputs!G:G,MATCH(F119,Inputs!E:E,0)))</f>
        <v>1349</v>
      </c>
      <c r="L119" s="65" t="str">
        <f>IF(ISBLANK(J119),,INDEX(Inputs!D:D,MATCH(F119,Inputs!E:E,0)))</f>
        <v>432BK EvoFox X-Team Gaming Keyboard &amp; Mouse (USB)</v>
      </c>
      <c r="M119" s="65" t="str">
        <f>IF(ISBLANK(#REF!),,IF(B119="Online","Online",IF(LEFT(B119,1)="E","Online","Offline")))</f>
        <v>Offline</v>
      </c>
      <c r="N119" s="64">
        <f>IF(ISBLANK(M119),,H119*INDEX(Inputs!F:F,MATCH(F119,Inputs!E:E,0)))</f>
        <v>1899</v>
      </c>
      <c r="O119" s="65"/>
    </row>
    <row r="120" ht="15.75" customHeight="1" spans="1:15">
      <c r="A120" s="53" t="s">
        <v>407</v>
      </c>
      <c r="B120" s="54" t="s">
        <v>49</v>
      </c>
      <c r="C120" s="55" t="s">
        <v>493</v>
      </c>
      <c r="D120" s="54" t="s">
        <v>414</v>
      </c>
      <c r="E120" s="54" t="s">
        <v>415</v>
      </c>
      <c r="F120" s="54">
        <v>250874</v>
      </c>
      <c r="G120" s="53" t="s">
        <v>13</v>
      </c>
      <c r="H120" s="56">
        <v>1</v>
      </c>
      <c r="I120" s="62" t="s">
        <v>490</v>
      </c>
      <c r="J120" s="63">
        <f t="shared" si="0"/>
        <v>44676</v>
      </c>
      <c r="K120" s="64">
        <f>IF(ISBLANK(J120),,H120*INDEX(Inputs!G:G,MATCH(F120,Inputs!E:E,0)))</f>
        <v>1349</v>
      </c>
      <c r="L120" s="65" t="str">
        <f>IF(ISBLANK(J120),,INDEX(Inputs!D:D,MATCH(F120,Inputs!E:E,0)))</f>
        <v>432BK EvoFox X-Team Gaming Keyboard &amp; Mouse (USB)</v>
      </c>
      <c r="M120" s="65" t="str">
        <f>IF(ISBLANK(#REF!),,IF(B120="Online","Online",IF(LEFT(B120,1)="E","Online","Offline")))</f>
        <v>Offline</v>
      </c>
      <c r="N120" s="64">
        <f>IF(ISBLANK(M120),,H120*INDEX(Inputs!F:F,MATCH(F120,Inputs!E:E,0)))</f>
        <v>1899</v>
      </c>
      <c r="O120" s="65"/>
    </row>
    <row r="121" ht="15.75" customHeight="1" spans="1:15">
      <c r="A121" s="53" t="s">
        <v>327</v>
      </c>
      <c r="B121" s="54" t="s">
        <v>56</v>
      </c>
      <c r="C121" s="55" t="s">
        <v>494</v>
      </c>
      <c r="D121" s="54" t="s">
        <v>414</v>
      </c>
      <c r="E121" s="54" t="s">
        <v>415</v>
      </c>
      <c r="F121" s="54">
        <v>250874</v>
      </c>
      <c r="G121" s="53" t="s">
        <v>13</v>
      </c>
      <c r="H121" s="56">
        <v>1</v>
      </c>
      <c r="I121" s="62" t="s">
        <v>490</v>
      </c>
      <c r="J121" s="63">
        <f t="shared" si="0"/>
        <v>44676</v>
      </c>
      <c r="K121" s="64">
        <f>IF(ISBLANK(J121),,H121*INDEX(Inputs!G:G,MATCH(F121,Inputs!E:E,0)))</f>
        <v>1349</v>
      </c>
      <c r="L121" s="65" t="str">
        <f>IF(ISBLANK(J121),,INDEX(Inputs!D:D,MATCH(F121,Inputs!E:E,0)))</f>
        <v>432BK EvoFox X-Team Gaming Keyboard &amp; Mouse (USB)</v>
      </c>
      <c r="M121" s="65" t="str">
        <f>IF(ISBLANK(#REF!),,IF(B121="Online","Online",IF(LEFT(B121,1)="E","Online","Offline")))</f>
        <v>Offline</v>
      </c>
      <c r="N121" s="64">
        <f>IF(ISBLANK(M121),,H121*INDEX(Inputs!F:F,MATCH(F121,Inputs!E:E,0)))</f>
        <v>1899</v>
      </c>
      <c r="O121" s="65"/>
    </row>
    <row r="122" ht="15.75" customHeight="1" spans="1:15">
      <c r="A122" s="53" t="s">
        <v>412</v>
      </c>
      <c r="B122" s="54" t="s">
        <v>59</v>
      </c>
      <c r="C122" s="55" t="s">
        <v>471</v>
      </c>
      <c r="D122" s="54" t="s">
        <v>414</v>
      </c>
      <c r="E122" s="54" t="s">
        <v>415</v>
      </c>
      <c r="F122" s="54">
        <v>250874</v>
      </c>
      <c r="G122" s="53" t="s">
        <v>13</v>
      </c>
      <c r="H122" s="56">
        <v>1</v>
      </c>
      <c r="I122" s="62" t="s">
        <v>490</v>
      </c>
      <c r="J122" s="63">
        <f t="shared" si="0"/>
        <v>44676</v>
      </c>
      <c r="K122" s="64">
        <f>IF(ISBLANK(J122),,H122*INDEX(Inputs!G:G,MATCH(F122,Inputs!E:E,0)))</f>
        <v>1349</v>
      </c>
      <c r="L122" s="65" t="str">
        <f>IF(ISBLANK(J122),,INDEX(Inputs!D:D,MATCH(F122,Inputs!E:E,0)))</f>
        <v>432BK EvoFox X-Team Gaming Keyboard &amp; Mouse (USB)</v>
      </c>
      <c r="M122" s="65" t="str">
        <f>IF(ISBLANK(#REF!),,IF(B122="Online","Online",IF(LEFT(B122,1)="E","Online","Offline")))</f>
        <v>Offline</v>
      </c>
      <c r="N122" s="64">
        <f>IF(ISBLANK(M122),,H122*INDEX(Inputs!F:F,MATCH(F122,Inputs!E:E,0)))</f>
        <v>1899</v>
      </c>
      <c r="O122" s="65"/>
    </row>
    <row r="123" ht="15.75" customHeight="1" spans="1:15">
      <c r="A123" s="53" t="s">
        <v>327</v>
      </c>
      <c r="B123" s="54" t="s">
        <v>495</v>
      </c>
      <c r="C123" s="55" t="s">
        <v>496</v>
      </c>
      <c r="D123" s="54" t="s">
        <v>370</v>
      </c>
      <c r="E123" s="54" t="s">
        <v>410</v>
      </c>
      <c r="F123" s="54">
        <v>250423</v>
      </c>
      <c r="G123" s="53" t="s">
        <v>11</v>
      </c>
      <c r="H123" s="56">
        <v>1</v>
      </c>
      <c r="I123" s="62" t="s">
        <v>490</v>
      </c>
      <c r="J123" s="63">
        <f t="shared" si="0"/>
        <v>44676</v>
      </c>
      <c r="K123" s="64">
        <f>IF(ISBLANK(J123),,H123*INDEX(Inputs!G:G,MATCH(F123,Inputs!E:E,0)))</f>
        <v>759</v>
      </c>
      <c r="L123" s="65" t="str">
        <f>IF(ISBLANK(J123),,INDEX(Inputs!D:D,MATCH(F123,Inputs!E:E,0)))</f>
        <v>650GR Ergo View Laptop Stand-Grey</v>
      </c>
      <c r="M123" s="65" t="str">
        <f>IF(ISBLANK(#REF!),,IF(B123="Online","Online",IF(LEFT(B123,1)="E","Online","Offline")))</f>
        <v>Offline</v>
      </c>
      <c r="N123" s="64">
        <f>IF(ISBLANK(M123),,H123*INDEX(Inputs!F:F,MATCH(F123,Inputs!E:E,0)))</f>
        <v>899</v>
      </c>
      <c r="O123" s="65"/>
    </row>
    <row r="124" ht="15.75" customHeight="1" spans="1:15">
      <c r="A124" s="53" t="s">
        <v>447</v>
      </c>
      <c r="B124" s="54" t="s">
        <v>100</v>
      </c>
      <c r="C124" s="55" t="s">
        <v>497</v>
      </c>
      <c r="D124" s="54" t="s">
        <v>414</v>
      </c>
      <c r="E124" s="54" t="s">
        <v>415</v>
      </c>
      <c r="F124" s="54">
        <v>250424</v>
      </c>
      <c r="G124" s="53" t="s">
        <v>15</v>
      </c>
      <c r="H124" s="56">
        <v>1</v>
      </c>
      <c r="I124" s="62" t="s">
        <v>490</v>
      </c>
      <c r="J124" s="63">
        <f t="shared" si="0"/>
        <v>44676</v>
      </c>
      <c r="K124" s="64">
        <f>IF(ISBLANK(J124),,H124*INDEX(Inputs!G:G,MATCH(F124,Inputs!E:E,0)))</f>
        <v>999</v>
      </c>
      <c r="L124" s="65" t="str">
        <f>IF(ISBLANK(J124),,INDEX(Inputs!D:D,MATCH(F124,Inputs!E:E,0)))</f>
        <v>419V2 PRIMUS Wireless Desktop V2</v>
      </c>
      <c r="M124" s="65" t="str">
        <f>IF(ISBLANK(#REF!),,IF(B124="Online","Online",IF(LEFT(B124,1)="E","Online","Offline")))</f>
        <v>Offline</v>
      </c>
      <c r="N124" s="64">
        <f>IF(ISBLANK(M124),,H124*INDEX(Inputs!F:F,MATCH(F124,Inputs!E:E,0)))</f>
        <v>1199</v>
      </c>
      <c r="O124" s="65"/>
    </row>
    <row r="125" ht="15.75" customHeight="1" spans="1:15">
      <c r="A125" s="53" t="s">
        <v>412</v>
      </c>
      <c r="B125" s="54" t="s">
        <v>107</v>
      </c>
      <c r="C125" s="55" t="s">
        <v>498</v>
      </c>
      <c r="D125" s="54" t="s">
        <v>370</v>
      </c>
      <c r="E125" s="54" t="s">
        <v>410</v>
      </c>
      <c r="F125" s="54">
        <v>250877</v>
      </c>
      <c r="G125" s="53" t="s">
        <v>22</v>
      </c>
      <c r="H125" s="56">
        <v>1</v>
      </c>
      <c r="I125" s="62" t="s">
        <v>490</v>
      </c>
      <c r="J125" s="63">
        <f t="shared" si="0"/>
        <v>44676</v>
      </c>
      <c r="K125" s="64">
        <f>IF(ISBLANK(J125),,H125*INDEX(Inputs!G:G,MATCH(F125,Inputs!E:E,0)))</f>
        <v>349</v>
      </c>
      <c r="L125" s="65" t="str">
        <f>IF(ISBLANK(J125),,INDEX(Inputs!D:D,MATCH(F125,Inputs!E:E,0)))</f>
        <v>595BK Evo Fox Falcon X35 Medium Speed Mouse Pad</v>
      </c>
      <c r="M125" s="65" t="str">
        <f>IF(ISBLANK(#REF!),,IF(B125="Online","Online",IF(LEFT(B125,1)="E","Online","Offline")))</f>
        <v>Offline</v>
      </c>
      <c r="N125" s="64">
        <f>IF(ISBLANK(M125),,H125*INDEX(Inputs!F:F,MATCH(F125,Inputs!E:E,0)))</f>
        <v>699</v>
      </c>
      <c r="O125" s="65"/>
    </row>
    <row r="126" ht="15.75" customHeight="1" spans="1:15">
      <c r="A126" s="53" t="s">
        <v>432</v>
      </c>
      <c r="B126" s="54" t="s">
        <v>121</v>
      </c>
      <c r="C126" s="55" t="s">
        <v>433</v>
      </c>
      <c r="D126" s="54" t="s">
        <v>414</v>
      </c>
      <c r="E126" s="54" t="s">
        <v>415</v>
      </c>
      <c r="F126" s="54">
        <v>204737</v>
      </c>
      <c r="G126" s="53" t="s">
        <v>20</v>
      </c>
      <c r="H126" s="56">
        <v>-1</v>
      </c>
      <c r="I126" s="62" t="s">
        <v>490</v>
      </c>
      <c r="J126" s="63">
        <f t="shared" si="0"/>
        <v>44676</v>
      </c>
      <c r="K126" s="64">
        <f>IF(ISBLANK(J126),,H126*INDEX(Inputs!G:G,MATCH(F126,Inputs!E:E,0)))</f>
        <v>-729</v>
      </c>
      <c r="L126" s="65" t="str">
        <f>IF(ISBLANK(J126),,INDEX(Inputs!D:D,MATCH(F126,Inputs!E:E,0)))</f>
        <v>850PP Xcite Pro Keyboard &amp; Mouse USB</v>
      </c>
      <c r="M126" s="65" t="str">
        <f>IF(ISBLANK(#REF!),,IF(B126="Online","Online",IF(LEFT(B126,1)="E","Online","Offline")))</f>
        <v>Offline</v>
      </c>
      <c r="N126" s="64">
        <f>IF(ISBLANK(M126),,H126*INDEX(Inputs!F:F,MATCH(F126,Inputs!E:E,0)))</f>
        <v>-799</v>
      </c>
      <c r="O126" s="65"/>
    </row>
    <row r="127" ht="15.75" customHeight="1" spans="1:15">
      <c r="A127" s="53" t="s">
        <v>402</v>
      </c>
      <c r="B127" s="54" t="s">
        <v>129</v>
      </c>
      <c r="C127" s="55" t="s">
        <v>403</v>
      </c>
      <c r="D127" s="54" t="s">
        <v>414</v>
      </c>
      <c r="E127" s="54" t="s">
        <v>415</v>
      </c>
      <c r="F127" s="54">
        <v>250874</v>
      </c>
      <c r="G127" s="53" t="s">
        <v>13</v>
      </c>
      <c r="H127" s="56">
        <v>1</v>
      </c>
      <c r="I127" s="62" t="s">
        <v>490</v>
      </c>
      <c r="J127" s="63">
        <f t="shared" si="0"/>
        <v>44676</v>
      </c>
      <c r="K127" s="64">
        <f>IF(ISBLANK(J127),,H127*INDEX(Inputs!G:G,MATCH(F127,Inputs!E:E,0)))</f>
        <v>1349</v>
      </c>
      <c r="L127" s="65" t="str">
        <f>IF(ISBLANK(J127),,INDEX(Inputs!D:D,MATCH(F127,Inputs!E:E,0)))</f>
        <v>432BK EvoFox X-Team Gaming Keyboard &amp; Mouse (USB)</v>
      </c>
      <c r="M127" s="65" t="str">
        <f>IF(ISBLANK(#REF!),,IF(B127="Online","Online",IF(LEFT(B127,1)="E","Online","Offline")))</f>
        <v>Offline</v>
      </c>
      <c r="N127" s="64">
        <f>IF(ISBLANK(M127),,H127*INDEX(Inputs!F:F,MATCH(F127,Inputs!E:E,0)))</f>
        <v>1899</v>
      </c>
      <c r="O127" s="65"/>
    </row>
    <row r="128" ht="15.75" customHeight="1" spans="1:15">
      <c r="A128" s="53" t="s">
        <v>454</v>
      </c>
      <c r="B128" s="54" t="s">
        <v>147</v>
      </c>
      <c r="C128" s="55" t="s">
        <v>482</v>
      </c>
      <c r="D128" s="54" t="s">
        <v>414</v>
      </c>
      <c r="E128" s="54" t="s">
        <v>428</v>
      </c>
      <c r="F128" s="54">
        <v>250881</v>
      </c>
      <c r="G128" s="53" t="s">
        <v>98</v>
      </c>
      <c r="H128" s="56">
        <v>1</v>
      </c>
      <c r="I128" s="62" t="s">
        <v>490</v>
      </c>
      <c r="J128" s="63">
        <f t="shared" si="0"/>
        <v>44676</v>
      </c>
      <c r="K128" s="64">
        <f>IF(ISBLANK(J128),,H128*INDEX(Inputs!G:G,MATCH(F128,Inputs!E:E,0)))</f>
        <v>799</v>
      </c>
      <c r="L128" s="65" t="str">
        <f>IF(ISBLANK(J128),,INDEX(Inputs!D:D,MATCH(F128,Inputs!E:E,0)))</f>
        <v>795BK EvoFox Phantom Pro RGB Gaming Mouse USB</v>
      </c>
      <c r="M128" s="65" t="str">
        <f>IF(ISBLANK(#REF!),,IF(B128="Online","Online",IF(LEFT(B128,1)="E","Online","Offline")))</f>
        <v>Offline</v>
      </c>
      <c r="N128" s="64">
        <f>IF(ISBLANK(M128),,H128*INDEX(Inputs!F:F,MATCH(F128,Inputs!E:E,0)))</f>
        <v>1099</v>
      </c>
      <c r="O128" s="65"/>
    </row>
    <row r="129" ht="15.75" customHeight="1" spans="1:15">
      <c r="A129" s="53" t="s">
        <v>454</v>
      </c>
      <c r="B129" s="54" t="s">
        <v>33</v>
      </c>
      <c r="C129" s="55" t="s">
        <v>455</v>
      </c>
      <c r="D129" s="54" t="s">
        <v>414</v>
      </c>
      <c r="E129" s="54" t="s">
        <v>415</v>
      </c>
      <c r="F129" s="54">
        <v>204737</v>
      </c>
      <c r="G129" s="53" t="s">
        <v>20</v>
      </c>
      <c r="H129" s="56">
        <v>2</v>
      </c>
      <c r="I129" s="62" t="s">
        <v>499</v>
      </c>
      <c r="J129" s="63">
        <f t="shared" si="0"/>
        <v>44677</v>
      </c>
      <c r="K129" s="64">
        <f>IF(ISBLANK(J129),,H129*INDEX(Inputs!G:G,MATCH(F129,Inputs!E:E,0)))</f>
        <v>1458</v>
      </c>
      <c r="L129" s="65" t="str">
        <f>IF(ISBLANK(J129),,INDEX(Inputs!D:D,MATCH(F129,Inputs!E:E,0)))</f>
        <v>850PP Xcite Pro Keyboard &amp; Mouse USB</v>
      </c>
      <c r="M129" s="65" t="str">
        <f>IF(ISBLANK(#REF!),,IF(B129="Online","Online",IF(LEFT(B129,1)="E","Online","Offline")))</f>
        <v>Offline</v>
      </c>
      <c r="N129" s="64">
        <f>IF(ISBLANK(M129),,H129*INDEX(Inputs!F:F,MATCH(F129,Inputs!E:E,0)))</f>
        <v>1598</v>
      </c>
      <c r="O129" s="65"/>
    </row>
    <row r="130" ht="15.75" customHeight="1" spans="1:15">
      <c r="A130" s="53" t="s">
        <v>500</v>
      </c>
      <c r="B130" s="54" t="s">
        <v>140</v>
      </c>
      <c r="C130" s="55" t="s">
        <v>501</v>
      </c>
      <c r="D130" s="54" t="s">
        <v>414</v>
      </c>
      <c r="E130" s="54" t="s">
        <v>415</v>
      </c>
      <c r="F130" s="54">
        <v>204737</v>
      </c>
      <c r="G130" s="53" t="s">
        <v>20</v>
      </c>
      <c r="H130" s="56">
        <v>1</v>
      </c>
      <c r="I130" s="62" t="s">
        <v>499</v>
      </c>
      <c r="J130" s="63">
        <f t="shared" si="0"/>
        <v>44677</v>
      </c>
      <c r="K130" s="64">
        <f>IF(ISBLANK(J130),,H130*INDEX(Inputs!G:G,MATCH(F130,Inputs!E:E,0)))</f>
        <v>729</v>
      </c>
      <c r="L130" s="65" t="str">
        <f>IF(ISBLANK(J130),,INDEX(Inputs!D:D,MATCH(F130,Inputs!E:E,0)))</f>
        <v>850PP Xcite Pro Keyboard &amp; Mouse USB</v>
      </c>
      <c r="M130" s="65" t="str">
        <f>IF(ISBLANK(#REF!),,IF(B130="Online","Online",IF(LEFT(B130,1)="E","Online","Offline")))</f>
        <v>Offline</v>
      </c>
      <c r="N130" s="64">
        <f>IF(ISBLANK(M130),,H130*INDEX(Inputs!F:F,MATCH(F130,Inputs!E:E,0)))</f>
        <v>799</v>
      </c>
      <c r="O130" s="65"/>
    </row>
    <row r="131" ht="15.75" customHeight="1" spans="1:15">
      <c r="A131" s="53" t="s">
        <v>327</v>
      </c>
      <c r="B131" s="54" t="s">
        <v>78</v>
      </c>
      <c r="C131" s="55" t="s">
        <v>351</v>
      </c>
      <c r="D131" s="54" t="s">
        <v>329</v>
      </c>
      <c r="E131" s="54" t="s">
        <v>330</v>
      </c>
      <c r="F131" s="54">
        <v>224360</v>
      </c>
      <c r="G131" s="53" t="s">
        <v>331</v>
      </c>
      <c r="H131" s="56">
        <v>1</v>
      </c>
      <c r="I131" s="62" t="s">
        <v>499</v>
      </c>
      <c r="J131" s="63">
        <f t="shared" si="0"/>
        <v>44677</v>
      </c>
      <c r="K131" s="64">
        <f>IF(ISBLANK(J131),,H131*INDEX(Inputs!G:G,MATCH(F131,Inputs!E:E,0)))</f>
        <v>2299</v>
      </c>
      <c r="L131" s="65" t="str">
        <f>IF(ISBLANK(J131),,INDEX(Inputs!D:D,MATCH(F131,Inputs!E:E,0)))</f>
        <v>829BK Bluetooth Controller 4 (EGP4)</v>
      </c>
      <c r="M131" s="65" t="str">
        <f>IF(ISBLANK(#REF!),,IF(B131="Online","Online",IF(LEFT(B131,1)="E","Online","Offline")))</f>
        <v>Offline</v>
      </c>
      <c r="N131" s="64">
        <f>IF(ISBLANK(M131),,H131*INDEX(Inputs!F:F,MATCH(F131,Inputs!E:E,0)))</f>
        <v>2599</v>
      </c>
      <c r="O131" s="65"/>
    </row>
    <row r="132" ht="15.75" customHeight="1" spans="1:15">
      <c r="A132" s="53" t="s">
        <v>353</v>
      </c>
      <c r="B132" s="54" t="s">
        <v>42</v>
      </c>
      <c r="C132" s="55" t="s">
        <v>502</v>
      </c>
      <c r="D132" s="54" t="s">
        <v>414</v>
      </c>
      <c r="E132" s="54" t="s">
        <v>415</v>
      </c>
      <c r="F132" s="54">
        <v>250874</v>
      </c>
      <c r="G132" s="53" t="s">
        <v>13</v>
      </c>
      <c r="H132" s="56">
        <v>1</v>
      </c>
      <c r="I132" s="62" t="s">
        <v>499</v>
      </c>
      <c r="J132" s="63">
        <f t="shared" si="0"/>
        <v>44677</v>
      </c>
      <c r="K132" s="64">
        <f>IF(ISBLANK(J132),,H132*INDEX(Inputs!G:G,MATCH(F132,Inputs!E:E,0)))</f>
        <v>1349</v>
      </c>
      <c r="L132" s="65" t="str">
        <f>IF(ISBLANK(J132),,INDEX(Inputs!D:D,MATCH(F132,Inputs!E:E,0)))</f>
        <v>432BK EvoFox X-Team Gaming Keyboard &amp; Mouse (USB)</v>
      </c>
      <c r="M132" s="65" t="str">
        <f>IF(ISBLANK(#REF!),,IF(B132="Online","Online",IF(LEFT(B132,1)="E","Online","Offline")))</f>
        <v>Offline</v>
      </c>
      <c r="N132" s="64">
        <f>IF(ISBLANK(M132),,H132*INDEX(Inputs!F:F,MATCH(F132,Inputs!E:E,0)))</f>
        <v>1899</v>
      </c>
      <c r="O132" s="65"/>
    </row>
    <row r="133" ht="15.75" customHeight="1" spans="1:15">
      <c r="A133" s="53" t="s">
        <v>353</v>
      </c>
      <c r="B133" s="54" t="s">
        <v>42</v>
      </c>
      <c r="C133" s="55" t="s">
        <v>502</v>
      </c>
      <c r="D133" s="54" t="s">
        <v>370</v>
      </c>
      <c r="E133" s="54" t="s">
        <v>410</v>
      </c>
      <c r="F133" s="54">
        <v>250879</v>
      </c>
      <c r="G133" s="53" t="s">
        <v>30</v>
      </c>
      <c r="H133" s="56">
        <v>1</v>
      </c>
      <c r="I133" s="62" t="s">
        <v>499</v>
      </c>
      <c r="J133" s="63">
        <f t="shared" si="0"/>
        <v>44677</v>
      </c>
      <c r="K133" s="64">
        <f>IF(ISBLANK(J133),,H133*INDEX(Inputs!G:G,MATCH(F133,Inputs!E:E,0)))</f>
        <v>699</v>
      </c>
      <c r="L133" s="65" t="str">
        <f>IF(ISBLANK(J133),,INDEX(Inputs!D:D,MATCH(F133,Inputs!E:E,0)))</f>
        <v>597BK Evo Fox Falcon X85 Extra Large Speed Mouse Pad</v>
      </c>
      <c r="M133" s="65" t="str">
        <f>IF(ISBLANK(#REF!),,IF(B133="Online","Online",IF(LEFT(B133,1)="E","Online","Offline")))</f>
        <v>Offline</v>
      </c>
      <c r="N133" s="64">
        <f>IF(ISBLANK(M133),,H133*INDEX(Inputs!F:F,MATCH(F133,Inputs!E:E,0)))</f>
        <v>1199</v>
      </c>
      <c r="O133" s="65"/>
    </row>
    <row r="134" ht="15.75" customHeight="1" spans="1:15">
      <c r="A134" s="53" t="s">
        <v>353</v>
      </c>
      <c r="B134" s="54" t="s">
        <v>503</v>
      </c>
      <c r="C134" s="55" t="s">
        <v>504</v>
      </c>
      <c r="D134" s="54" t="s">
        <v>370</v>
      </c>
      <c r="E134" s="54" t="s">
        <v>371</v>
      </c>
      <c r="F134" s="54">
        <v>250417</v>
      </c>
      <c r="G134" s="53" t="s">
        <v>39</v>
      </c>
      <c r="H134" s="56">
        <v>1</v>
      </c>
      <c r="I134" s="62" t="s">
        <v>499</v>
      </c>
      <c r="J134" s="63">
        <f t="shared" si="0"/>
        <v>44677</v>
      </c>
      <c r="K134" s="64">
        <f>IF(ISBLANK(J134),,H134*INDEX(Inputs!G:G,MATCH(F134,Inputs!E:E,0)))</f>
        <v>929</v>
      </c>
      <c r="L134" s="65" t="str">
        <f>IF(ISBLANK(J134),,INDEX(Inputs!D:D,MATCH(F134,Inputs!E:E,0)))</f>
        <v>416PP Super Speed Hub 4 Port USB 3.0</v>
      </c>
      <c r="M134" s="65" t="str">
        <f>IF(ISBLANK(#REF!),,IF(B134="Online","Online",IF(LEFT(B134,1)="E","Online","Offline")))</f>
        <v>Offline</v>
      </c>
      <c r="N134" s="64">
        <f>IF(ISBLANK(M134),,H134*INDEX(Inputs!F:F,MATCH(F134,Inputs!E:E,0)))</f>
        <v>1499</v>
      </c>
      <c r="O134" s="65"/>
    </row>
    <row r="135" ht="15.75" customHeight="1" spans="1:15">
      <c r="A135" s="53" t="s">
        <v>327</v>
      </c>
      <c r="B135" s="54" t="s">
        <v>56</v>
      </c>
      <c r="C135" s="55" t="s">
        <v>494</v>
      </c>
      <c r="D135" s="54" t="s">
        <v>370</v>
      </c>
      <c r="E135" s="54" t="s">
        <v>371</v>
      </c>
      <c r="F135" s="54">
        <v>250417</v>
      </c>
      <c r="G135" s="53" t="s">
        <v>39</v>
      </c>
      <c r="H135" s="56">
        <v>1</v>
      </c>
      <c r="I135" s="62" t="s">
        <v>499</v>
      </c>
      <c r="J135" s="63">
        <f t="shared" si="0"/>
        <v>44677</v>
      </c>
      <c r="K135" s="64">
        <f>IF(ISBLANK(J135),,H135*INDEX(Inputs!G:G,MATCH(F135,Inputs!E:E,0)))</f>
        <v>929</v>
      </c>
      <c r="L135" s="65" t="str">
        <f>IF(ISBLANK(J135),,INDEX(Inputs!D:D,MATCH(F135,Inputs!E:E,0)))</f>
        <v>416PP Super Speed Hub 4 Port USB 3.0</v>
      </c>
      <c r="M135" s="65" t="str">
        <f>IF(ISBLANK(#REF!),,IF(B135="Online","Online",IF(LEFT(B135,1)="E","Online","Offline")))</f>
        <v>Offline</v>
      </c>
      <c r="N135" s="64">
        <f>IF(ISBLANK(M135),,H135*INDEX(Inputs!F:F,MATCH(F135,Inputs!E:E,0)))</f>
        <v>1499</v>
      </c>
      <c r="O135" s="65"/>
    </row>
    <row r="136" ht="15.75" customHeight="1" spans="1:15">
      <c r="A136" s="53" t="s">
        <v>327</v>
      </c>
      <c r="B136" s="54" t="s">
        <v>505</v>
      </c>
      <c r="C136" s="55" t="s">
        <v>506</v>
      </c>
      <c r="D136" s="54" t="s">
        <v>370</v>
      </c>
      <c r="E136" s="54" t="s">
        <v>410</v>
      </c>
      <c r="F136" s="54">
        <v>250879</v>
      </c>
      <c r="G136" s="53" t="s">
        <v>30</v>
      </c>
      <c r="H136" s="56">
        <v>1</v>
      </c>
      <c r="I136" s="62" t="s">
        <v>499</v>
      </c>
      <c r="J136" s="63">
        <f t="shared" si="0"/>
        <v>44677</v>
      </c>
      <c r="K136" s="64">
        <f>IF(ISBLANK(J136),,H136*INDEX(Inputs!G:G,MATCH(F136,Inputs!E:E,0)))</f>
        <v>699</v>
      </c>
      <c r="L136" s="65" t="str">
        <f>IF(ISBLANK(J136),,INDEX(Inputs!D:D,MATCH(F136,Inputs!E:E,0)))</f>
        <v>597BK Evo Fox Falcon X85 Extra Large Speed Mouse Pad</v>
      </c>
      <c r="M136" s="65" t="str">
        <f>IF(ISBLANK(#REF!),,IF(B136="Online","Online",IF(LEFT(B136,1)="E","Online","Offline")))</f>
        <v>Offline</v>
      </c>
      <c r="N136" s="64">
        <f>IF(ISBLANK(M136),,H136*INDEX(Inputs!F:F,MATCH(F136,Inputs!E:E,0)))</f>
        <v>1199</v>
      </c>
      <c r="O136" s="65"/>
    </row>
    <row r="137" ht="15.75" customHeight="1" spans="1:15">
      <c r="A137" s="53" t="s">
        <v>353</v>
      </c>
      <c r="B137" s="54" t="s">
        <v>507</v>
      </c>
      <c r="C137" s="55" t="s">
        <v>508</v>
      </c>
      <c r="D137" s="54" t="s">
        <v>370</v>
      </c>
      <c r="E137" s="54" t="s">
        <v>371</v>
      </c>
      <c r="F137" s="54">
        <v>250417</v>
      </c>
      <c r="G137" s="53" t="s">
        <v>39</v>
      </c>
      <c r="H137" s="56">
        <v>1</v>
      </c>
      <c r="I137" s="62" t="s">
        <v>499</v>
      </c>
      <c r="J137" s="63">
        <f t="shared" si="0"/>
        <v>44677</v>
      </c>
      <c r="K137" s="64">
        <f>IF(ISBLANK(J137),,H137*INDEX(Inputs!G:G,MATCH(F137,Inputs!E:E,0)))</f>
        <v>929</v>
      </c>
      <c r="L137" s="65" t="str">
        <f>IF(ISBLANK(J137),,INDEX(Inputs!D:D,MATCH(F137,Inputs!E:E,0)))</f>
        <v>416PP Super Speed Hub 4 Port USB 3.0</v>
      </c>
      <c r="M137" s="65" t="str">
        <f>IF(ISBLANK(#REF!),,IF(B137="Online","Online",IF(LEFT(B137,1)="E","Online","Offline")))</f>
        <v>Offline</v>
      </c>
      <c r="N137" s="64">
        <f>IF(ISBLANK(M137),,H137*INDEX(Inputs!F:F,MATCH(F137,Inputs!E:E,0)))</f>
        <v>1499</v>
      </c>
      <c r="O137" s="65"/>
    </row>
    <row r="138" ht="15.75" customHeight="1" spans="1:15">
      <c r="A138" s="53" t="s">
        <v>509</v>
      </c>
      <c r="B138" s="54" t="s">
        <v>112</v>
      </c>
      <c r="C138" s="55" t="s">
        <v>510</v>
      </c>
      <c r="D138" s="54" t="s">
        <v>370</v>
      </c>
      <c r="E138" s="54" t="s">
        <v>371</v>
      </c>
      <c r="F138" s="54">
        <v>250417</v>
      </c>
      <c r="G138" s="53" t="s">
        <v>39</v>
      </c>
      <c r="H138" s="56">
        <v>2</v>
      </c>
      <c r="I138" s="62" t="s">
        <v>499</v>
      </c>
      <c r="J138" s="63">
        <f t="shared" si="0"/>
        <v>44677</v>
      </c>
      <c r="K138" s="64">
        <f>IF(ISBLANK(J138),,H138*INDEX(Inputs!G:G,MATCH(F138,Inputs!E:E,0)))</f>
        <v>1858</v>
      </c>
      <c r="L138" s="65" t="str">
        <f>IF(ISBLANK(J138),,INDEX(Inputs!D:D,MATCH(F138,Inputs!E:E,0)))</f>
        <v>416PP Super Speed Hub 4 Port USB 3.0</v>
      </c>
      <c r="M138" s="65" t="str">
        <f>IF(ISBLANK(#REF!),,IF(B138="Online","Online",IF(LEFT(B138,1)="E","Online","Offline")))</f>
        <v>Offline</v>
      </c>
      <c r="N138" s="64">
        <f>IF(ISBLANK(M138),,H138*INDEX(Inputs!F:F,MATCH(F138,Inputs!E:E,0)))</f>
        <v>2998</v>
      </c>
      <c r="O138" s="65"/>
    </row>
    <row r="139" ht="15.75" customHeight="1" spans="1:15">
      <c r="A139" s="53" t="s">
        <v>426</v>
      </c>
      <c r="B139" s="54" t="s">
        <v>120</v>
      </c>
      <c r="C139" s="55" t="s">
        <v>427</v>
      </c>
      <c r="D139" s="54" t="s">
        <v>370</v>
      </c>
      <c r="E139" s="54" t="s">
        <v>410</v>
      </c>
      <c r="F139" s="54">
        <v>250876</v>
      </c>
      <c r="G139" s="53" t="s">
        <v>26</v>
      </c>
      <c r="H139" s="56">
        <v>1</v>
      </c>
      <c r="I139" s="62" t="s">
        <v>499</v>
      </c>
      <c r="J139" s="63">
        <f t="shared" si="0"/>
        <v>44677</v>
      </c>
      <c r="K139" s="64">
        <f>IF(ISBLANK(J139),,H139*INDEX(Inputs!G:G,MATCH(F139,Inputs!E:E,0)))</f>
        <v>1399</v>
      </c>
      <c r="L139" s="65" t="str">
        <f>IF(ISBLANK(J139),,INDEX(Inputs!D:D,MATCH(F139,Inputs!E:E,0)))</f>
        <v>649BK EvoFox Typhoon Laptop Cooling Pad</v>
      </c>
      <c r="M139" s="65" t="str">
        <f>IF(ISBLANK(#REF!),,IF(B139="Online","Online",IF(LEFT(B139,1)="E","Online","Offline")))</f>
        <v>Offline</v>
      </c>
      <c r="N139" s="64">
        <f>IF(ISBLANK(M139),,H139*INDEX(Inputs!F:F,MATCH(F139,Inputs!E:E,0)))</f>
        <v>1999</v>
      </c>
      <c r="O139" s="65"/>
    </row>
    <row r="140" ht="15.75" customHeight="1" spans="1:15">
      <c r="A140" s="53" t="s">
        <v>478</v>
      </c>
      <c r="B140" s="54" t="s">
        <v>132</v>
      </c>
      <c r="C140" s="55" t="s">
        <v>511</v>
      </c>
      <c r="D140" s="54" t="s">
        <v>370</v>
      </c>
      <c r="E140" s="54" t="s">
        <v>410</v>
      </c>
      <c r="F140" s="54">
        <v>250877</v>
      </c>
      <c r="G140" s="53" t="s">
        <v>22</v>
      </c>
      <c r="H140" s="56">
        <v>1</v>
      </c>
      <c r="I140" s="62" t="s">
        <v>499</v>
      </c>
      <c r="J140" s="63">
        <f t="shared" si="0"/>
        <v>44677</v>
      </c>
      <c r="K140" s="64">
        <f>IF(ISBLANK(J140),,H140*INDEX(Inputs!G:G,MATCH(F140,Inputs!E:E,0)))</f>
        <v>349</v>
      </c>
      <c r="L140" s="65" t="str">
        <f>IF(ISBLANK(J140),,INDEX(Inputs!D:D,MATCH(F140,Inputs!E:E,0)))</f>
        <v>595BK Evo Fox Falcon X35 Medium Speed Mouse Pad</v>
      </c>
      <c r="M140" s="65" t="str">
        <f>IF(ISBLANK(#REF!),,IF(B140="Online","Online",IF(LEFT(B140,1)="E","Online","Offline")))</f>
        <v>Offline</v>
      </c>
      <c r="N140" s="64">
        <f>IF(ISBLANK(M140),,H140*INDEX(Inputs!F:F,MATCH(F140,Inputs!E:E,0)))</f>
        <v>699</v>
      </c>
      <c r="O140" s="65"/>
    </row>
    <row r="141" ht="15.75" customHeight="1" spans="1:15">
      <c r="A141" s="53" t="s">
        <v>447</v>
      </c>
      <c r="B141" s="54" t="s">
        <v>483</v>
      </c>
      <c r="C141" s="55" t="s">
        <v>484</v>
      </c>
      <c r="D141" s="54" t="s">
        <v>414</v>
      </c>
      <c r="E141" s="54" t="s">
        <v>415</v>
      </c>
      <c r="F141" s="54">
        <v>250424</v>
      </c>
      <c r="G141" s="53" t="s">
        <v>15</v>
      </c>
      <c r="H141" s="56">
        <v>1</v>
      </c>
      <c r="I141" s="62" t="s">
        <v>499</v>
      </c>
      <c r="J141" s="63">
        <f t="shared" si="0"/>
        <v>44677</v>
      </c>
      <c r="K141" s="64">
        <f>IF(ISBLANK(J141),,H141*INDEX(Inputs!G:G,MATCH(F141,Inputs!E:E,0)))</f>
        <v>999</v>
      </c>
      <c r="L141" s="65" t="str">
        <f>IF(ISBLANK(J141),,INDEX(Inputs!D:D,MATCH(F141,Inputs!E:E,0)))</f>
        <v>419V2 PRIMUS Wireless Desktop V2</v>
      </c>
      <c r="M141" s="65" t="str">
        <f>IF(ISBLANK(#REF!),,IF(B141="Online","Online",IF(LEFT(B141,1)="E","Online","Offline")))</f>
        <v>Offline</v>
      </c>
      <c r="N141" s="64">
        <f>IF(ISBLANK(M141),,H141*INDEX(Inputs!F:F,MATCH(F141,Inputs!E:E,0)))</f>
        <v>1199</v>
      </c>
      <c r="O141" s="65"/>
    </row>
    <row r="142" ht="15.75" customHeight="1" spans="1:15">
      <c r="A142" s="53" t="s">
        <v>487</v>
      </c>
      <c r="B142" s="54" t="s">
        <v>168</v>
      </c>
      <c r="C142" s="55" t="s">
        <v>488</v>
      </c>
      <c r="D142" s="54" t="s">
        <v>414</v>
      </c>
      <c r="E142" s="54" t="s">
        <v>415</v>
      </c>
      <c r="F142" s="54">
        <v>204737</v>
      </c>
      <c r="G142" s="53" t="s">
        <v>20</v>
      </c>
      <c r="H142" s="56">
        <v>1</v>
      </c>
      <c r="I142" s="62" t="s">
        <v>499</v>
      </c>
      <c r="J142" s="63">
        <f t="shared" si="0"/>
        <v>44677</v>
      </c>
      <c r="K142" s="64">
        <f>IF(ISBLANK(J142),,H142*INDEX(Inputs!G:G,MATCH(F142,Inputs!E:E,0)))</f>
        <v>729</v>
      </c>
      <c r="L142" s="65" t="str">
        <f>IF(ISBLANK(J142),,INDEX(Inputs!D:D,MATCH(F142,Inputs!E:E,0)))</f>
        <v>850PP Xcite Pro Keyboard &amp; Mouse USB</v>
      </c>
      <c r="M142" s="65" t="str">
        <f>IF(ISBLANK(#REF!),,IF(B142="Online","Online",IF(LEFT(B142,1)="E","Online","Offline")))</f>
        <v>Offline</v>
      </c>
      <c r="N142" s="64">
        <f>IF(ISBLANK(M142),,H142*INDEX(Inputs!F:F,MATCH(F142,Inputs!E:E,0)))</f>
        <v>799</v>
      </c>
      <c r="O142" s="65"/>
    </row>
    <row r="143" ht="15.75" customHeight="1" spans="1:15">
      <c r="A143" s="53" t="s">
        <v>327</v>
      </c>
      <c r="B143" s="54" t="s">
        <v>182</v>
      </c>
      <c r="C143" s="55" t="s">
        <v>512</v>
      </c>
      <c r="D143" s="54" t="s">
        <v>370</v>
      </c>
      <c r="E143" s="54" t="s">
        <v>410</v>
      </c>
      <c r="F143" s="54">
        <v>250877</v>
      </c>
      <c r="G143" s="53" t="s">
        <v>22</v>
      </c>
      <c r="H143" s="56">
        <v>1</v>
      </c>
      <c r="I143" s="62" t="s">
        <v>499</v>
      </c>
      <c r="J143" s="63">
        <f t="shared" si="0"/>
        <v>44677</v>
      </c>
      <c r="K143" s="64">
        <f>IF(ISBLANK(J143),,H143*INDEX(Inputs!G:G,MATCH(F143,Inputs!E:E,0)))</f>
        <v>349</v>
      </c>
      <c r="L143" s="65" t="str">
        <f>IF(ISBLANK(J143),,INDEX(Inputs!D:D,MATCH(F143,Inputs!E:E,0)))</f>
        <v>595BK Evo Fox Falcon X35 Medium Speed Mouse Pad</v>
      </c>
      <c r="M143" s="65" t="str">
        <f>IF(ISBLANK(#REF!),,IF(B143="Online","Online",IF(LEFT(B143,1)="E","Online","Offline")))</f>
        <v>Offline</v>
      </c>
      <c r="N143" s="64">
        <f>IF(ISBLANK(M143),,H143*INDEX(Inputs!F:F,MATCH(F143,Inputs!E:E,0)))</f>
        <v>699</v>
      </c>
      <c r="O143" s="65"/>
    </row>
    <row r="144" ht="15.75" customHeight="1" spans="1:15">
      <c r="A144" s="53" t="s">
        <v>458</v>
      </c>
      <c r="B144" s="54" t="s">
        <v>21</v>
      </c>
      <c r="C144" s="55" t="s">
        <v>489</v>
      </c>
      <c r="D144" s="54" t="s">
        <v>329</v>
      </c>
      <c r="E144" s="54" t="s">
        <v>330</v>
      </c>
      <c r="F144" s="54">
        <v>234876</v>
      </c>
      <c r="G144" s="53" t="s">
        <v>335</v>
      </c>
      <c r="H144" s="56">
        <v>1</v>
      </c>
      <c r="I144" s="62" t="s">
        <v>513</v>
      </c>
      <c r="J144" s="63">
        <f t="shared" si="0"/>
        <v>44678</v>
      </c>
      <c r="K144" s="64">
        <f>IF(ISBLANK(J144),,H144*INDEX(Inputs!G:G,MATCH(F144,Inputs!E:E,0)))</f>
        <v>9999</v>
      </c>
      <c r="L144" s="65" t="str">
        <f>IF(ISBLANK(J144),,INDEX(Inputs!D:D,MATCH(F144,Inputs!E:E,0)))</f>
        <v>562MM Evo Fox Game Box Bundle</v>
      </c>
      <c r="M144" s="65" t="str">
        <f>IF(ISBLANK(#REF!),,IF(B144="Online","Online",IF(LEFT(B144,1)="E","Online","Offline")))</f>
        <v>Offline</v>
      </c>
      <c r="N144" s="64">
        <f>IF(ISBLANK(M144),,H144*INDEX(Inputs!F:F,MATCH(F144,Inputs!E:E,0)))</f>
        <v>10999</v>
      </c>
      <c r="O144" s="65"/>
    </row>
    <row r="145" ht="15.75" customHeight="1" spans="1:15">
      <c r="A145" s="53" t="s">
        <v>362</v>
      </c>
      <c r="B145" s="54" t="s">
        <v>23</v>
      </c>
      <c r="C145" s="55" t="s">
        <v>363</v>
      </c>
      <c r="D145" s="54" t="s">
        <v>370</v>
      </c>
      <c r="E145" s="54" t="s">
        <v>410</v>
      </c>
      <c r="F145" s="54">
        <v>250423</v>
      </c>
      <c r="G145" s="53" t="s">
        <v>11</v>
      </c>
      <c r="H145" s="56">
        <v>2</v>
      </c>
      <c r="I145" s="62" t="s">
        <v>513</v>
      </c>
      <c r="J145" s="63">
        <f t="shared" si="0"/>
        <v>44678</v>
      </c>
      <c r="K145" s="64">
        <f>IF(ISBLANK(J145),,H145*INDEX(Inputs!G:G,MATCH(F145,Inputs!E:E,0)))</f>
        <v>1518</v>
      </c>
      <c r="L145" s="65" t="str">
        <f>IF(ISBLANK(J145),,INDEX(Inputs!D:D,MATCH(F145,Inputs!E:E,0)))</f>
        <v>650GR Ergo View Laptop Stand-Grey</v>
      </c>
      <c r="M145" s="65" t="str">
        <f>IF(ISBLANK(#REF!),,IF(B145="Online","Online",IF(LEFT(B145,1)="E","Online","Offline")))</f>
        <v>Offline</v>
      </c>
      <c r="N145" s="64">
        <f>IF(ISBLANK(M145),,H145*INDEX(Inputs!F:F,MATCH(F145,Inputs!E:E,0)))</f>
        <v>1798</v>
      </c>
      <c r="O145" s="65"/>
    </row>
    <row r="146" ht="15.75" customHeight="1" spans="1:15">
      <c r="A146" s="53" t="s">
        <v>341</v>
      </c>
      <c r="B146" s="54" t="s">
        <v>342</v>
      </c>
      <c r="C146" s="55" t="s">
        <v>343</v>
      </c>
      <c r="D146" s="54" t="s">
        <v>329</v>
      </c>
      <c r="E146" s="54" t="s">
        <v>330</v>
      </c>
      <c r="F146" s="54">
        <v>224360</v>
      </c>
      <c r="G146" s="53" t="s">
        <v>331</v>
      </c>
      <c r="H146" s="56">
        <v>1</v>
      </c>
      <c r="I146" s="62" t="s">
        <v>513</v>
      </c>
      <c r="J146" s="63">
        <f t="shared" si="0"/>
        <v>44678</v>
      </c>
      <c r="K146" s="64">
        <f>IF(ISBLANK(J146),,H146*INDEX(Inputs!G:G,MATCH(F146,Inputs!E:E,0)))</f>
        <v>2299</v>
      </c>
      <c r="L146" s="65" t="str">
        <f>IF(ISBLANK(J146),,INDEX(Inputs!D:D,MATCH(F146,Inputs!E:E,0)))</f>
        <v>829BK Bluetooth Controller 4 (EGP4)</v>
      </c>
      <c r="M146" s="65" t="str">
        <f>IF(ISBLANK(#REF!),,IF(B146="Online","Online",IF(LEFT(B146,1)="E","Online","Offline")))</f>
        <v>Online</v>
      </c>
      <c r="N146" s="64">
        <f>IF(ISBLANK(M146),,H146*INDEX(Inputs!F:F,MATCH(F146,Inputs!E:E,0)))</f>
        <v>2599</v>
      </c>
      <c r="O146" s="65"/>
    </row>
    <row r="147" ht="15.75" customHeight="1" spans="1:15">
      <c r="A147" s="53" t="s">
        <v>447</v>
      </c>
      <c r="B147" s="54" t="s">
        <v>450</v>
      </c>
      <c r="C147" s="55" t="s">
        <v>451</v>
      </c>
      <c r="D147" s="54" t="s">
        <v>414</v>
      </c>
      <c r="E147" s="54" t="s">
        <v>415</v>
      </c>
      <c r="F147" s="54">
        <v>250424</v>
      </c>
      <c r="G147" s="53" t="s">
        <v>15</v>
      </c>
      <c r="H147" s="56">
        <v>2</v>
      </c>
      <c r="I147" s="62" t="s">
        <v>513</v>
      </c>
      <c r="J147" s="63">
        <f t="shared" si="0"/>
        <v>44678</v>
      </c>
      <c r="K147" s="64">
        <f>IF(ISBLANK(J147),,H147*INDEX(Inputs!G:G,MATCH(F147,Inputs!E:E,0)))</f>
        <v>1998</v>
      </c>
      <c r="L147" s="65" t="str">
        <f>IF(ISBLANK(J147),,INDEX(Inputs!D:D,MATCH(F147,Inputs!E:E,0)))</f>
        <v>419V2 PRIMUS Wireless Desktop V2</v>
      </c>
      <c r="M147" s="65" t="str">
        <f>IF(ISBLANK(#REF!),,IF(B147="Online","Online",IF(LEFT(B147,1)="E","Online","Offline")))</f>
        <v>Offline</v>
      </c>
      <c r="N147" s="64">
        <f>IF(ISBLANK(M147),,H147*INDEX(Inputs!F:F,MATCH(F147,Inputs!E:E,0)))</f>
        <v>2398</v>
      </c>
      <c r="O147" s="65"/>
    </row>
    <row r="148" ht="15.75" customHeight="1" spans="1:15">
      <c r="A148" s="53" t="s">
        <v>376</v>
      </c>
      <c r="B148" s="54" t="s">
        <v>377</v>
      </c>
      <c r="C148" s="55" t="s">
        <v>378</v>
      </c>
      <c r="D148" s="54" t="s">
        <v>329</v>
      </c>
      <c r="E148" s="54" t="s">
        <v>330</v>
      </c>
      <c r="F148" s="54">
        <v>234876</v>
      </c>
      <c r="G148" s="53" t="s">
        <v>335</v>
      </c>
      <c r="H148" s="56">
        <v>1</v>
      </c>
      <c r="I148" s="62" t="s">
        <v>513</v>
      </c>
      <c r="J148" s="63">
        <f t="shared" si="0"/>
        <v>44678</v>
      </c>
      <c r="K148" s="64">
        <f>IF(ISBLANK(J148),,H148*INDEX(Inputs!G:G,MATCH(F148,Inputs!E:E,0)))</f>
        <v>9999</v>
      </c>
      <c r="L148" s="65" t="str">
        <f>IF(ISBLANK(J148),,INDEX(Inputs!D:D,MATCH(F148,Inputs!E:E,0)))</f>
        <v>562MM Evo Fox Game Box Bundle</v>
      </c>
      <c r="M148" s="65" t="str">
        <f>IF(ISBLANK(#REF!),,IF(B148="Online","Online",IF(LEFT(B148,1)="E","Online","Offline")))</f>
        <v>Online</v>
      </c>
      <c r="N148" s="64">
        <f>IF(ISBLANK(M148),,H148*INDEX(Inputs!F:F,MATCH(F148,Inputs!E:E,0)))</f>
        <v>10999</v>
      </c>
      <c r="O148" s="65"/>
    </row>
    <row r="149" ht="15.75" customHeight="1" spans="1:15">
      <c r="A149" s="53" t="s">
        <v>491</v>
      </c>
      <c r="B149" s="54" t="s">
        <v>34</v>
      </c>
      <c r="C149" s="55" t="s">
        <v>492</v>
      </c>
      <c r="D149" s="54" t="s">
        <v>370</v>
      </c>
      <c r="E149" s="54" t="s">
        <v>410</v>
      </c>
      <c r="F149" s="54">
        <v>250876</v>
      </c>
      <c r="G149" s="53" t="s">
        <v>26</v>
      </c>
      <c r="H149" s="56">
        <v>1</v>
      </c>
      <c r="I149" s="62" t="s">
        <v>513</v>
      </c>
      <c r="J149" s="63">
        <f t="shared" si="0"/>
        <v>44678</v>
      </c>
      <c r="K149" s="64">
        <f>IF(ISBLANK(J149),,H149*INDEX(Inputs!G:G,MATCH(F149,Inputs!E:E,0)))</f>
        <v>1399</v>
      </c>
      <c r="L149" s="65" t="str">
        <f>IF(ISBLANK(J149),,INDEX(Inputs!D:D,MATCH(F149,Inputs!E:E,0)))</f>
        <v>649BK EvoFox Typhoon Laptop Cooling Pad</v>
      </c>
      <c r="M149" s="65" t="str">
        <f>IF(ISBLANK(#REF!),,IF(B149="Online","Online",IF(LEFT(B149,1)="E","Online","Offline")))</f>
        <v>Offline</v>
      </c>
      <c r="N149" s="64">
        <f>IF(ISBLANK(M149),,H149*INDEX(Inputs!F:F,MATCH(F149,Inputs!E:E,0)))</f>
        <v>1999</v>
      </c>
      <c r="O149" s="65"/>
    </row>
    <row r="150" ht="15.75" customHeight="1" spans="1:15">
      <c r="A150" s="53" t="s">
        <v>407</v>
      </c>
      <c r="B150" s="54" t="s">
        <v>41</v>
      </c>
      <c r="C150" s="55" t="s">
        <v>469</v>
      </c>
      <c r="D150" s="54" t="s">
        <v>414</v>
      </c>
      <c r="E150" s="54" t="s">
        <v>415</v>
      </c>
      <c r="F150" s="54">
        <v>204736</v>
      </c>
      <c r="G150" s="53" t="s">
        <v>19</v>
      </c>
      <c r="H150" s="56">
        <v>2</v>
      </c>
      <c r="I150" s="62" t="s">
        <v>513</v>
      </c>
      <c r="J150" s="63">
        <f t="shared" si="0"/>
        <v>44678</v>
      </c>
      <c r="K150" s="64">
        <f>IF(ISBLANK(J150),,H150*INDEX(Inputs!G:G,MATCH(F150,Inputs!E:E,0)))</f>
        <v>1098</v>
      </c>
      <c r="L150" s="65" t="str">
        <f>IF(ISBLANK(J150),,INDEX(Inputs!D:D,MATCH(F150,Inputs!E:E,0)))</f>
        <v>851PP Xcite Pro Keyboard USB</v>
      </c>
      <c r="M150" s="65" t="str">
        <f>IF(ISBLANK(#REF!),,IF(B150="Online","Online",IF(LEFT(B150,1)="E","Online","Offline")))</f>
        <v>Offline</v>
      </c>
      <c r="N150" s="64">
        <f>IF(ISBLANK(M150),,H150*INDEX(Inputs!F:F,MATCH(F150,Inputs!E:E,0)))</f>
        <v>1198</v>
      </c>
      <c r="O150" s="65"/>
    </row>
    <row r="151" ht="15.75" customHeight="1" spans="1:15">
      <c r="A151" s="53" t="s">
        <v>407</v>
      </c>
      <c r="B151" s="54" t="s">
        <v>49</v>
      </c>
      <c r="C151" s="55" t="s">
        <v>493</v>
      </c>
      <c r="D151" s="54" t="s">
        <v>370</v>
      </c>
      <c r="E151" s="54" t="s">
        <v>410</v>
      </c>
      <c r="F151" s="54">
        <v>250423</v>
      </c>
      <c r="G151" s="53" t="s">
        <v>11</v>
      </c>
      <c r="H151" s="56">
        <v>1</v>
      </c>
      <c r="I151" s="62" t="s">
        <v>513</v>
      </c>
      <c r="J151" s="63">
        <f t="shared" si="0"/>
        <v>44678</v>
      </c>
      <c r="K151" s="64">
        <f>IF(ISBLANK(J151),,H151*INDEX(Inputs!G:G,MATCH(F151,Inputs!E:E,0)))</f>
        <v>759</v>
      </c>
      <c r="L151" s="65" t="str">
        <f>IF(ISBLANK(J151),,INDEX(Inputs!D:D,MATCH(F151,Inputs!E:E,0)))</f>
        <v>650GR Ergo View Laptop Stand-Grey</v>
      </c>
      <c r="M151" s="65" t="str">
        <f>IF(ISBLANK(#REF!),,IF(B151="Online","Online",IF(LEFT(B151,1)="E","Online","Offline")))</f>
        <v>Offline</v>
      </c>
      <c r="N151" s="64">
        <f>IF(ISBLANK(M151),,H151*INDEX(Inputs!F:F,MATCH(F151,Inputs!E:E,0)))</f>
        <v>899</v>
      </c>
      <c r="O151" s="65"/>
    </row>
    <row r="152" ht="15.75" customHeight="1" spans="1:15">
      <c r="A152" s="53" t="s">
        <v>447</v>
      </c>
      <c r="B152" s="54" t="s">
        <v>61</v>
      </c>
      <c r="C152" s="55" t="s">
        <v>456</v>
      </c>
      <c r="D152" s="54" t="s">
        <v>414</v>
      </c>
      <c r="E152" s="54" t="s">
        <v>415</v>
      </c>
      <c r="F152" s="54">
        <v>204737</v>
      </c>
      <c r="G152" s="53" t="s">
        <v>20</v>
      </c>
      <c r="H152" s="56">
        <v>1</v>
      </c>
      <c r="I152" s="62" t="s">
        <v>513</v>
      </c>
      <c r="J152" s="63">
        <f t="shared" si="0"/>
        <v>44678</v>
      </c>
      <c r="K152" s="64">
        <f>IF(ISBLANK(J152),,H152*INDEX(Inputs!G:G,MATCH(F152,Inputs!E:E,0)))</f>
        <v>729</v>
      </c>
      <c r="L152" s="65" t="str">
        <f>IF(ISBLANK(J152),,INDEX(Inputs!D:D,MATCH(F152,Inputs!E:E,0)))</f>
        <v>850PP Xcite Pro Keyboard &amp; Mouse USB</v>
      </c>
      <c r="M152" s="65" t="str">
        <f>IF(ISBLANK(#REF!),,IF(B152="Online","Online",IF(LEFT(B152,1)="E","Online","Offline")))</f>
        <v>Offline</v>
      </c>
      <c r="N152" s="64">
        <f>IF(ISBLANK(M152),,H152*INDEX(Inputs!F:F,MATCH(F152,Inputs!E:E,0)))</f>
        <v>799</v>
      </c>
      <c r="O152" s="65"/>
    </row>
    <row r="153" ht="15.75" customHeight="1" spans="1:15">
      <c r="A153" s="53" t="s">
        <v>327</v>
      </c>
      <c r="B153" s="54" t="s">
        <v>67</v>
      </c>
      <c r="C153" s="55" t="s">
        <v>472</v>
      </c>
      <c r="D153" s="54" t="s">
        <v>414</v>
      </c>
      <c r="E153" s="54" t="s">
        <v>415</v>
      </c>
      <c r="F153" s="54">
        <v>250874</v>
      </c>
      <c r="G153" s="53" t="s">
        <v>13</v>
      </c>
      <c r="H153" s="56">
        <v>1</v>
      </c>
      <c r="I153" s="62" t="s">
        <v>513</v>
      </c>
      <c r="J153" s="63">
        <f t="shared" si="0"/>
        <v>44678</v>
      </c>
      <c r="K153" s="64">
        <f>IF(ISBLANK(J153),,H153*INDEX(Inputs!G:G,MATCH(F153,Inputs!E:E,0)))</f>
        <v>1349</v>
      </c>
      <c r="L153" s="65" t="str">
        <f>IF(ISBLANK(J153),,INDEX(Inputs!D:D,MATCH(F153,Inputs!E:E,0)))</f>
        <v>432BK EvoFox X-Team Gaming Keyboard &amp; Mouse (USB)</v>
      </c>
      <c r="M153" s="65" t="str">
        <f>IF(ISBLANK(#REF!),,IF(B153="Online","Online",IF(LEFT(B153,1)="E","Online","Offline")))</f>
        <v>Offline</v>
      </c>
      <c r="N153" s="64">
        <f>IF(ISBLANK(M153),,H153*INDEX(Inputs!F:F,MATCH(F153,Inputs!E:E,0)))</f>
        <v>1899</v>
      </c>
      <c r="O153" s="65"/>
    </row>
    <row r="154" ht="15.75" customHeight="1" spans="1:15">
      <c r="A154" s="53" t="s">
        <v>327</v>
      </c>
      <c r="B154" s="54" t="s">
        <v>70</v>
      </c>
      <c r="C154" s="55" t="s">
        <v>328</v>
      </c>
      <c r="D154" s="54" t="s">
        <v>370</v>
      </c>
      <c r="E154" s="54" t="s">
        <v>410</v>
      </c>
      <c r="F154" s="54">
        <v>250879</v>
      </c>
      <c r="G154" s="53" t="s">
        <v>30</v>
      </c>
      <c r="H154" s="56">
        <v>1</v>
      </c>
      <c r="I154" s="62" t="s">
        <v>513</v>
      </c>
      <c r="J154" s="63">
        <f t="shared" si="0"/>
        <v>44678</v>
      </c>
      <c r="K154" s="64">
        <f>IF(ISBLANK(J154),,H154*INDEX(Inputs!G:G,MATCH(F154,Inputs!E:E,0)))</f>
        <v>699</v>
      </c>
      <c r="L154" s="65" t="str">
        <f>IF(ISBLANK(J154),,INDEX(Inputs!D:D,MATCH(F154,Inputs!E:E,0)))</f>
        <v>597BK Evo Fox Falcon X85 Extra Large Speed Mouse Pad</v>
      </c>
      <c r="M154" s="65" t="str">
        <f>IF(ISBLANK(#REF!),,IF(B154="Online","Online",IF(LEFT(B154,1)="E","Online","Offline")))</f>
        <v>Offline</v>
      </c>
      <c r="N154" s="64">
        <f>IF(ISBLANK(M154),,H154*INDEX(Inputs!F:F,MATCH(F154,Inputs!E:E,0)))</f>
        <v>1199</v>
      </c>
      <c r="O154" s="65"/>
    </row>
    <row r="155" ht="15.75" customHeight="1" spans="1:15">
      <c r="A155" s="53" t="s">
        <v>341</v>
      </c>
      <c r="B155" s="54" t="s">
        <v>75</v>
      </c>
      <c r="C155" s="55" t="s">
        <v>405</v>
      </c>
      <c r="D155" s="54" t="s">
        <v>414</v>
      </c>
      <c r="E155" s="54" t="s">
        <v>415</v>
      </c>
      <c r="F155" s="54">
        <v>250874</v>
      </c>
      <c r="G155" s="53" t="s">
        <v>13</v>
      </c>
      <c r="H155" s="56">
        <v>1</v>
      </c>
      <c r="I155" s="62" t="s">
        <v>513</v>
      </c>
      <c r="J155" s="63">
        <f t="shared" si="0"/>
        <v>44678</v>
      </c>
      <c r="K155" s="64">
        <f>IF(ISBLANK(J155),,H155*INDEX(Inputs!G:G,MATCH(F155,Inputs!E:E,0)))</f>
        <v>1349</v>
      </c>
      <c r="L155" s="65" t="str">
        <f>IF(ISBLANK(J155),,INDEX(Inputs!D:D,MATCH(F155,Inputs!E:E,0)))</f>
        <v>432BK EvoFox X-Team Gaming Keyboard &amp; Mouse (USB)</v>
      </c>
      <c r="M155" s="65" t="str">
        <f>IF(ISBLANK(#REF!),,IF(B155="Online","Online",IF(LEFT(B155,1)="E","Online","Offline")))</f>
        <v>Offline</v>
      </c>
      <c r="N155" s="64">
        <f>IF(ISBLANK(M155),,H155*INDEX(Inputs!F:F,MATCH(F155,Inputs!E:E,0)))</f>
        <v>1899</v>
      </c>
      <c r="O155" s="65"/>
    </row>
    <row r="156" ht="15.75" customHeight="1" spans="1:15">
      <c r="A156" s="53" t="s">
        <v>327</v>
      </c>
      <c r="B156" s="54" t="s">
        <v>495</v>
      </c>
      <c r="C156" s="55" t="s">
        <v>496</v>
      </c>
      <c r="D156" s="54" t="s">
        <v>370</v>
      </c>
      <c r="E156" s="54" t="s">
        <v>410</v>
      </c>
      <c r="F156" s="54">
        <v>250423</v>
      </c>
      <c r="G156" s="53" t="s">
        <v>11</v>
      </c>
      <c r="H156" s="56">
        <v>2</v>
      </c>
      <c r="I156" s="62" t="s">
        <v>513</v>
      </c>
      <c r="J156" s="63">
        <f t="shared" si="0"/>
        <v>44678</v>
      </c>
      <c r="K156" s="64">
        <f>IF(ISBLANK(J156),,H156*INDEX(Inputs!G:G,MATCH(F156,Inputs!E:E,0)))</f>
        <v>1518</v>
      </c>
      <c r="L156" s="65" t="str">
        <f>IF(ISBLANK(J156),,INDEX(Inputs!D:D,MATCH(F156,Inputs!E:E,0)))</f>
        <v>650GR Ergo View Laptop Stand-Grey</v>
      </c>
      <c r="M156" s="65" t="str">
        <f>IF(ISBLANK(#REF!),,IF(B156="Online","Online",IF(LEFT(B156,1)="E","Online","Offline")))</f>
        <v>Offline</v>
      </c>
      <c r="N156" s="64">
        <f>IF(ISBLANK(M156),,H156*INDEX(Inputs!F:F,MATCH(F156,Inputs!E:E,0)))</f>
        <v>1798</v>
      </c>
      <c r="O156" s="65"/>
    </row>
    <row r="157" ht="15.75" customHeight="1" spans="1:15">
      <c r="A157" s="53" t="s">
        <v>407</v>
      </c>
      <c r="B157" s="54" t="s">
        <v>93</v>
      </c>
      <c r="C157" s="55" t="s">
        <v>514</v>
      </c>
      <c r="D157" s="54" t="s">
        <v>414</v>
      </c>
      <c r="E157" s="54" t="s">
        <v>415</v>
      </c>
      <c r="F157" s="54">
        <v>204736</v>
      </c>
      <c r="G157" s="53" t="s">
        <v>19</v>
      </c>
      <c r="H157" s="56">
        <v>15</v>
      </c>
      <c r="I157" s="62" t="s">
        <v>513</v>
      </c>
      <c r="J157" s="63">
        <f t="shared" si="0"/>
        <v>44678</v>
      </c>
      <c r="K157" s="64">
        <f>IF(ISBLANK(J157),,H157*INDEX(Inputs!G:G,MATCH(F157,Inputs!E:E,0)))</f>
        <v>8235</v>
      </c>
      <c r="L157" s="65" t="str">
        <f>IF(ISBLANK(J157),,INDEX(Inputs!D:D,MATCH(F157,Inputs!E:E,0)))</f>
        <v>851PP Xcite Pro Keyboard USB</v>
      </c>
      <c r="M157" s="65" t="str">
        <f>IF(ISBLANK(#REF!),,IF(B157="Online","Online",IF(LEFT(B157,1)="E","Online","Offline")))</f>
        <v>Offline</v>
      </c>
      <c r="N157" s="64">
        <f>IF(ISBLANK(M157),,H157*INDEX(Inputs!F:F,MATCH(F157,Inputs!E:E,0)))</f>
        <v>8985</v>
      </c>
      <c r="O157" s="65"/>
    </row>
    <row r="158" ht="15.75" customHeight="1" spans="1:15">
      <c r="A158" s="53" t="s">
        <v>362</v>
      </c>
      <c r="B158" s="54" t="s">
        <v>104</v>
      </c>
      <c r="C158" s="55" t="s">
        <v>515</v>
      </c>
      <c r="D158" s="54" t="s">
        <v>414</v>
      </c>
      <c r="E158" s="54" t="s">
        <v>415</v>
      </c>
      <c r="F158" s="54">
        <v>204736</v>
      </c>
      <c r="G158" s="53" t="s">
        <v>19</v>
      </c>
      <c r="H158" s="56">
        <v>2</v>
      </c>
      <c r="I158" s="62" t="s">
        <v>513</v>
      </c>
      <c r="J158" s="63">
        <f t="shared" si="0"/>
        <v>44678</v>
      </c>
      <c r="K158" s="64">
        <f>IF(ISBLANK(J158),,H158*INDEX(Inputs!G:G,MATCH(F158,Inputs!E:E,0)))</f>
        <v>1098</v>
      </c>
      <c r="L158" s="65" t="str">
        <f>IF(ISBLANK(J158),,INDEX(Inputs!D:D,MATCH(F158,Inputs!E:E,0)))</f>
        <v>851PP Xcite Pro Keyboard USB</v>
      </c>
      <c r="M158" s="65" t="str">
        <f>IF(ISBLANK(#REF!),,IF(B158="Online","Online",IF(LEFT(B158,1)="E","Online","Offline")))</f>
        <v>Offline</v>
      </c>
      <c r="N158" s="64">
        <f>IF(ISBLANK(M158),,H158*INDEX(Inputs!F:F,MATCH(F158,Inputs!E:E,0)))</f>
        <v>1198</v>
      </c>
      <c r="O158" s="65"/>
    </row>
    <row r="159" ht="15.75" customHeight="1" spans="1:15">
      <c r="A159" s="53" t="s">
        <v>407</v>
      </c>
      <c r="B159" s="54" t="s">
        <v>114</v>
      </c>
      <c r="C159" s="55" t="s">
        <v>516</v>
      </c>
      <c r="D159" s="54" t="s">
        <v>414</v>
      </c>
      <c r="E159" s="54" t="s">
        <v>415</v>
      </c>
      <c r="F159" s="54">
        <v>204736</v>
      </c>
      <c r="G159" s="53" t="s">
        <v>19</v>
      </c>
      <c r="H159" s="56">
        <v>2</v>
      </c>
      <c r="I159" s="62" t="s">
        <v>513</v>
      </c>
      <c r="J159" s="63">
        <f t="shared" si="0"/>
        <v>44678</v>
      </c>
      <c r="K159" s="64">
        <f>IF(ISBLANK(J159),,H159*INDEX(Inputs!G:G,MATCH(F159,Inputs!E:E,0)))</f>
        <v>1098</v>
      </c>
      <c r="L159" s="65" t="str">
        <f>IF(ISBLANK(J159),,INDEX(Inputs!D:D,MATCH(F159,Inputs!E:E,0)))</f>
        <v>851PP Xcite Pro Keyboard USB</v>
      </c>
      <c r="M159" s="65" t="str">
        <f>IF(ISBLANK(#REF!),,IF(B159="Online","Online",IF(LEFT(B159,1)="E","Online","Offline")))</f>
        <v>Offline</v>
      </c>
      <c r="N159" s="64">
        <f>IF(ISBLANK(M159),,H159*INDEX(Inputs!F:F,MATCH(F159,Inputs!E:E,0)))</f>
        <v>1198</v>
      </c>
      <c r="O159" s="65"/>
    </row>
    <row r="160" ht="15.75" customHeight="1" spans="1:15">
      <c r="A160" s="53" t="s">
        <v>426</v>
      </c>
      <c r="B160" s="54" t="s">
        <v>120</v>
      </c>
      <c r="C160" s="55" t="s">
        <v>427</v>
      </c>
      <c r="D160" s="54" t="s">
        <v>414</v>
      </c>
      <c r="E160" s="54" t="s">
        <v>415</v>
      </c>
      <c r="F160" s="54">
        <v>250875</v>
      </c>
      <c r="G160" s="53" t="s">
        <v>103</v>
      </c>
      <c r="H160" s="56">
        <v>1</v>
      </c>
      <c r="I160" s="62" t="s">
        <v>513</v>
      </c>
      <c r="J160" s="63">
        <f t="shared" si="0"/>
        <v>44678</v>
      </c>
      <c r="K160" s="64">
        <f>IF(ISBLANK(J160),,H160*INDEX(Inputs!G:G,MATCH(F160,Inputs!E:E,0)))</f>
        <v>1099</v>
      </c>
      <c r="L160" s="65" t="str">
        <f>IF(ISBLANK(J160),,INDEX(Inputs!D:D,MATCH(F160,Inputs!E:E,0)))</f>
        <v>433BK EvoFox WarHammer Gaming Keyboard (USB)</v>
      </c>
      <c r="M160" s="65" t="str">
        <f>IF(ISBLANK(#REF!),,IF(B160="Online","Online",IF(LEFT(B160,1)="E","Online","Offline")))</f>
        <v>Offline</v>
      </c>
      <c r="N160" s="64">
        <f>IF(ISBLANK(M160),,H160*INDEX(Inputs!F:F,MATCH(F160,Inputs!E:E,0)))</f>
        <v>1499</v>
      </c>
      <c r="O160" s="65"/>
    </row>
    <row r="161" ht="15.75" customHeight="1" spans="1:15">
      <c r="A161" s="53" t="s">
        <v>426</v>
      </c>
      <c r="B161" s="54" t="s">
        <v>120</v>
      </c>
      <c r="C161" s="55" t="s">
        <v>427</v>
      </c>
      <c r="D161" s="54" t="s">
        <v>370</v>
      </c>
      <c r="E161" s="54" t="s">
        <v>410</v>
      </c>
      <c r="F161" s="54">
        <v>250876</v>
      </c>
      <c r="G161" s="53" t="s">
        <v>26</v>
      </c>
      <c r="H161" s="56">
        <v>1</v>
      </c>
      <c r="I161" s="62" t="s">
        <v>513</v>
      </c>
      <c r="J161" s="63">
        <f t="shared" si="0"/>
        <v>44678</v>
      </c>
      <c r="K161" s="64">
        <f>IF(ISBLANK(J161),,H161*INDEX(Inputs!G:G,MATCH(F161,Inputs!E:E,0)))</f>
        <v>1399</v>
      </c>
      <c r="L161" s="65" t="str">
        <f>IF(ISBLANK(J161),,INDEX(Inputs!D:D,MATCH(F161,Inputs!E:E,0)))</f>
        <v>649BK EvoFox Typhoon Laptop Cooling Pad</v>
      </c>
      <c r="M161" s="65" t="str">
        <f>IF(ISBLANK(#REF!),,IF(B161="Online","Online",IF(LEFT(B161,1)="E","Online","Offline")))</f>
        <v>Offline</v>
      </c>
      <c r="N161" s="64">
        <f>IF(ISBLANK(M161),,H161*INDEX(Inputs!F:F,MATCH(F161,Inputs!E:E,0)))</f>
        <v>1999</v>
      </c>
      <c r="O161" s="65"/>
    </row>
    <row r="162" ht="15.75" customHeight="1" spans="1:15">
      <c r="A162" s="53" t="s">
        <v>426</v>
      </c>
      <c r="B162" s="54" t="s">
        <v>120</v>
      </c>
      <c r="C162" s="55" t="s">
        <v>427</v>
      </c>
      <c r="D162" s="54" t="s">
        <v>370</v>
      </c>
      <c r="E162" s="54" t="s">
        <v>410</v>
      </c>
      <c r="F162" s="54">
        <v>250879</v>
      </c>
      <c r="G162" s="53" t="s">
        <v>30</v>
      </c>
      <c r="H162" s="56">
        <v>1</v>
      </c>
      <c r="I162" s="62" t="s">
        <v>513</v>
      </c>
      <c r="J162" s="63">
        <f t="shared" si="0"/>
        <v>44678</v>
      </c>
      <c r="K162" s="64">
        <f>IF(ISBLANK(J162),,H162*INDEX(Inputs!G:G,MATCH(F162,Inputs!E:E,0)))</f>
        <v>699</v>
      </c>
      <c r="L162" s="65" t="str">
        <f>IF(ISBLANK(J162),,INDEX(Inputs!D:D,MATCH(F162,Inputs!E:E,0)))</f>
        <v>597BK Evo Fox Falcon X85 Extra Large Speed Mouse Pad</v>
      </c>
      <c r="M162" s="65" t="str">
        <f>IF(ISBLANK(#REF!),,IF(B162="Online","Online",IF(LEFT(B162,1)="E","Online","Offline")))</f>
        <v>Offline</v>
      </c>
      <c r="N162" s="64">
        <f>IF(ISBLANK(M162),,H162*INDEX(Inputs!F:F,MATCH(F162,Inputs!E:E,0)))</f>
        <v>1199</v>
      </c>
      <c r="O162" s="65"/>
    </row>
    <row r="163" ht="15.75" customHeight="1" spans="1:15">
      <c r="A163" s="53" t="s">
        <v>517</v>
      </c>
      <c r="B163" s="54" t="s">
        <v>518</v>
      </c>
      <c r="C163" s="55" t="s">
        <v>519</v>
      </c>
      <c r="D163" s="54" t="s">
        <v>414</v>
      </c>
      <c r="E163" s="54" t="s">
        <v>415</v>
      </c>
      <c r="F163" s="54">
        <v>204737</v>
      </c>
      <c r="G163" s="53" t="s">
        <v>20</v>
      </c>
      <c r="H163" s="56">
        <v>1</v>
      </c>
      <c r="I163" s="62" t="s">
        <v>513</v>
      </c>
      <c r="J163" s="63">
        <f t="shared" si="0"/>
        <v>44678</v>
      </c>
      <c r="K163" s="64">
        <f>IF(ISBLANK(J163),,H163*INDEX(Inputs!G:G,MATCH(F163,Inputs!E:E,0)))</f>
        <v>729</v>
      </c>
      <c r="L163" s="65" t="str">
        <f>IF(ISBLANK(J163),,INDEX(Inputs!D:D,MATCH(F163,Inputs!E:E,0)))</f>
        <v>850PP Xcite Pro Keyboard &amp; Mouse USB</v>
      </c>
      <c r="M163" s="65" t="str">
        <f>IF(ISBLANK(#REF!),,IF(B163="Online","Online",IF(LEFT(B163,1)="E","Online","Offline")))</f>
        <v>Offline</v>
      </c>
      <c r="N163" s="64">
        <f>IF(ISBLANK(M163),,H163*INDEX(Inputs!F:F,MATCH(F163,Inputs!E:E,0)))</f>
        <v>799</v>
      </c>
      <c r="O163" s="65"/>
    </row>
    <row r="164" ht="15.75" customHeight="1" spans="1:15">
      <c r="A164" s="53" t="s">
        <v>439</v>
      </c>
      <c r="B164" s="54" t="s">
        <v>146</v>
      </c>
      <c r="C164" s="55" t="s">
        <v>440</v>
      </c>
      <c r="D164" s="54" t="s">
        <v>329</v>
      </c>
      <c r="E164" s="54" t="s">
        <v>330</v>
      </c>
      <c r="F164" s="54">
        <v>224360</v>
      </c>
      <c r="G164" s="53" t="s">
        <v>331</v>
      </c>
      <c r="H164" s="56">
        <v>1</v>
      </c>
      <c r="I164" s="62" t="s">
        <v>513</v>
      </c>
      <c r="J164" s="63">
        <f t="shared" si="0"/>
        <v>44678</v>
      </c>
      <c r="K164" s="64">
        <f>IF(ISBLANK(J164),,H164*INDEX(Inputs!G:G,MATCH(F164,Inputs!E:E,0)))</f>
        <v>2299</v>
      </c>
      <c r="L164" s="65" t="str">
        <f>IF(ISBLANK(J164),,INDEX(Inputs!D:D,MATCH(F164,Inputs!E:E,0)))</f>
        <v>829BK Bluetooth Controller 4 (EGP4)</v>
      </c>
      <c r="M164" s="65" t="str">
        <f>IF(ISBLANK(#REF!),,IF(B164="Online","Online",IF(LEFT(B164,1)="E","Online","Offline")))</f>
        <v>Offline</v>
      </c>
      <c r="N164" s="64">
        <f>IF(ISBLANK(M164),,H164*INDEX(Inputs!F:F,MATCH(F164,Inputs!E:E,0)))</f>
        <v>2599</v>
      </c>
      <c r="O164" s="65"/>
    </row>
    <row r="165" ht="15.75" customHeight="1" spans="1:15">
      <c r="A165" s="53" t="s">
        <v>520</v>
      </c>
      <c r="B165" s="54" t="s">
        <v>521</v>
      </c>
      <c r="C165" s="55" t="s">
        <v>522</v>
      </c>
      <c r="D165" s="54" t="s">
        <v>414</v>
      </c>
      <c r="E165" s="54" t="s">
        <v>415</v>
      </c>
      <c r="F165" s="54">
        <v>204737</v>
      </c>
      <c r="G165" s="53" t="s">
        <v>20</v>
      </c>
      <c r="H165" s="56">
        <v>2</v>
      </c>
      <c r="I165" s="62" t="s">
        <v>513</v>
      </c>
      <c r="J165" s="63">
        <f t="shared" si="0"/>
        <v>44678</v>
      </c>
      <c r="K165" s="64">
        <f>IF(ISBLANK(J165),,H165*INDEX(Inputs!G:G,MATCH(F165,Inputs!E:E,0)))</f>
        <v>1458</v>
      </c>
      <c r="L165" s="65" t="str">
        <f>IF(ISBLANK(J165),,INDEX(Inputs!D:D,MATCH(F165,Inputs!E:E,0)))</f>
        <v>850PP Xcite Pro Keyboard &amp; Mouse USB</v>
      </c>
      <c r="M165" s="65" t="str">
        <f>IF(ISBLANK(#REF!),,IF(B165="Online","Online",IF(LEFT(B165,1)="E","Online","Offline")))</f>
        <v>Offline</v>
      </c>
      <c r="N165" s="64">
        <f>IF(ISBLANK(M165),,H165*INDEX(Inputs!F:F,MATCH(F165,Inputs!E:E,0)))</f>
        <v>1598</v>
      </c>
      <c r="O165" s="65"/>
    </row>
    <row r="166" ht="15.75" customHeight="1" spans="1:15">
      <c r="A166" s="53" t="s">
        <v>458</v>
      </c>
      <c r="B166" s="54" t="s">
        <v>179</v>
      </c>
      <c r="C166" s="55" t="s">
        <v>523</v>
      </c>
      <c r="D166" s="54" t="s">
        <v>370</v>
      </c>
      <c r="E166" s="54" t="s">
        <v>410</v>
      </c>
      <c r="F166" s="54">
        <v>250877</v>
      </c>
      <c r="G166" s="53" t="s">
        <v>22</v>
      </c>
      <c r="H166" s="56">
        <v>1</v>
      </c>
      <c r="I166" s="62" t="s">
        <v>524</v>
      </c>
      <c r="J166" s="63">
        <f t="shared" si="0"/>
        <v>44679</v>
      </c>
      <c r="K166" s="64">
        <f>IF(ISBLANK(J166),,H166*INDEX(Inputs!G:G,MATCH(F166,Inputs!E:E,0)))</f>
        <v>349</v>
      </c>
      <c r="L166" s="65" t="str">
        <f>IF(ISBLANK(J166),,INDEX(Inputs!D:D,MATCH(F166,Inputs!E:E,0)))</f>
        <v>595BK Evo Fox Falcon X35 Medium Speed Mouse Pad</v>
      </c>
      <c r="M166" s="65" t="str">
        <f>IF(ISBLANK(#REF!),,IF(B166="Online","Online",IF(LEFT(B166,1)="E","Online","Offline")))</f>
        <v>Offline</v>
      </c>
      <c r="N166" s="64">
        <f>IF(ISBLANK(M166),,H166*INDEX(Inputs!F:F,MATCH(F166,Inputs!E:E,0)))</f>
        <v>699</v>
      </c>
      <c r="O166" s="65"/>
    </row>
    <row r="167" ht="15.75" customHeight="1" spans="1:15">
      <c r="A167" s="53" t="s">
        <v>327</v>
      </c>
      <c r="B167" s="54" t="s">
        <v>35</v>
      </c>
      <c r="C167" s="55" t="s">
        <v>525</v>
      </c>
      <c r="D167" s="54" t="s">
        <v>370</v>
      </c>
      <c r="E167" s="54" t="s">
        <v>410</v>
      </c>
      <c r="F167" s="54">
        <v>250877</v>
      </c>
      <c r="G167" s="53" t="s">
        <v>22</v>
      </c>
      <c r="H167" s="56">
        <v>3</v>
      </c>
      <c r="I167" s="62" t="s">
        <v>524</v>
      </c>
      <c r="J167" s="63">
        <f t="shared" si="0"/>
        <v>44679</v>
      </c>
      <c r="K167" s="64">
        <f>IF(ISBLANK(J167),,H167*INDEX(Inputs!G:G,MATCH(F167,Inputs!E:E,0)))</f>
        <v>1047</v>
      </c>
      <c r="L167" s="65" t="str">
        <f>IF(ISBLANK(J167),,INDEX(Inputs!D:D,MATCH(F167,Inputs!E:E,0)))</f>
        <v>595BK Evo Fox Falcon X35 Medium Speed Mouse Pad</v>
      </c>
      <c r="M167" s="65" t="str">
        <f>IF(ISBLANK(#REF!),,IF(B167="Online","Online",IF(LEFT(B167,1)="E","Online","Offline")))</f>
        <v>Offline</v>
      </c>
      <c r="N167" s="64">
        <f>IF(ISBLANK(M167),,H167*INDEX(Inputs!F:F,MATCH(F167,Inputs!E:E,0)))</f>
        <v>2097</v>
      </c>
      <c r="O167" s="65"/>
    </row>
    <row r="168" ht="15.75" customHeight="1" spans="1:15">
      <c r="A168" s="53" t="s">
        <v>341</v>
      </c>
      <c r="B168" s="54" t="s">
        <v>43</v>
      </c>
      <c r="C168" s="55" t="s">
        <v>526</v>
      </c>
      <c r="D168" s="54" t="s">
        <v>370</v>
      </c>
      <c r="E168" s="54" t="s">
        <v>410</v>
      </c>
      <c r="F168" s="54">
        <v>250877</v>
      </c>
      <c r="G168" s="53" t="s">
        <v>22</v>
      </c>
      <c r="H168" s="56">
        <v>1</v>
      </c>
      <c r="I168" s="62" t="s">
        <v>524</v>
      </c>
      <c r="J168" s="63">
        <f t="shared" si="0"/>
        <v>44679</v>
      </c>
      <c r="K168" s="64">
        <f>IF(ISBLANK(J168),,H168*INDEX(Inputs!G:G,MATCH(F168,Inputs!E:E,0)))</f>
        <v>349</v>
      </c>
      <c r="L168" s="65" t="str">
        <f>IF(ISBLANK(J168),,INDEX(Inputs!D:D,MATCH(F168,Inputs!E:E,0)))</f>
        <v>595BK Evo Fox Falcon X35 Medium Speed Mouse Pad</v>
      </c>
      <c r="M168" s="65" t="str">
        <f>IF(ISBLANK(#REF!),,IF(B168="Online","Online",IF(LEFT(B168,1)="E","Online","Offline")))</f>
        <v>Offline</v>
      </c>
      <c r="N168" s="64">
        <f>IF(ISBLANK(M168),,H168*INDEX(Inputs!F:F,MATCH(F168,Inputs!E:E,0)))</f>
        <v>699</v>
      </c>
      <c r="O168" s="65"/>
    </row>
    <row r="169" ht="15.75" customHeight="1" spans="1:15">
      <c r="A169" s="53" t="s">
        <v>341</v>
      </c>
      <c r="B169" s="54" t="s">
        <v>57</v>
      </c>
      <c r="C169" s="55" t="s">
        <v>348</v>
      </c>
      <c r="D169" s="54" t="s">
        <v>370</v>
      </c>
      <c r="E169" s="54" t="s">
        <v>371</v>
      </c>
      <c r="F169" s="54">
        <v>250417</v>
      </c>
      <c r="G169" s="53" t="s">
        <v>39</v>
      </c>
      <c r="H169" s="56">
        <v>1</v>
      </c>
      <c r="I169" s="62" t="s">
        <v>524</v>
      </c>
      <c r="J169" s="63">
        <f t="shared" si="0"/>
        <v>44679</v>
      </c>
      <c r="K169" s="64">
        <f>IF(ISBLANK(J169),,H169*INDEX(Inputs!G:G,MATCH(F169,Inputs!E:E,0)))</f>
        <v>929</v>
      </c>
      <c r="L169" s="65" t="str">
        <f>IF(ISBLANK(J169),,INDEX(Inputs!D:D,MATCH(F169,Inputs!E:E,0)))</f>
        <v>416PP Super Speed Hub 4 Port USB 3.0</v>
      </c>
      <c r="M169" s="65" t="str">
        <f>IF(ISBLANK(#REF!),,IF(B169="Online","Online",IF(LEFT(B169,1)="E","Online","Offline")))</f>
        <v>Offline</v>
      </c>
      <c r="N169" s="64">
        <f>IF(ISBLANK(M169),,H169*INDEX(Inputs!F:F,MATCH(F169,Inputs!E:E,0)))</f>
        <v>1499</v>
      </c>
      <c r="O169" s="65"/>
    </row>
    <row r="170" ht="15.75" customHeight="1" spans="1:15">
      <c r="A170" s="53" t="s">
        <v>341</v>
      </c>
      <c r="B170" s="54" t="s">
        <v>57</v>
      </c>
      <c r="C170" s="55" t="s">
        <v>348</v>
      </c>
      <c r="D170" s="54" t="s">
        <v>370</v>
      </c>
      <c r="E170" s="54" t="s">
        <v>410</v>
      </c>
      <c r="F170" s="54">
        <v>250879</v>
      </c>
      <c r="G170" s="53" t="s">
        <v>30</v>
      </c>
      <c r="H170" s="56">
        <v>1</v>
      </c>
      <c r="I170" s="62" t="s">
        <v>524</v>
      </c>
      <c r="J170" s="63">
        <f t="shared" si="0"/>
        <v>44679</v>
      </c>
      <c r="K170" s="64">
        <f>IF(ISBLANK(J170),,H170*INDEX(Inputs!G:G,MATCH(F170,Inputs!E:E,0)))</f>
        <v>699</v>
      </c>
      <c r="L170" s="65" t="str">
        <f>IF(ISBLANK(J170),,INDEX(Inputs!D:D,MATCH(F170,Inputs!E:E,0)))</f>
        <v>597BK Evo Fox Falcon X85 Extra Large Speed Mouse Pad</v>
      </c>
      <c r="M170" s="65" t="str">
        <f>IF(ISBLANK(#REF!),,IF(B170="Online","Online",IF(LEFT(B170,1)="E","Online","Offline")))</f>
        <v>Offline</v>
      </c>
      <c r="N170" s="64">
        <f>IF(ISBLANK(M170),,H170*INDEX(Inputs!F:F,MATCH(F170,Inputs!E:E,0)))</f>
        <v>1199</v>
      </c>
      <c r="O170" s="65"/>
    </row>
    <row r="171" ht="15.75" customHeight="1" spans="1:15">
      <c r="A171" s="53" t="s">
        <v>327</v>
      </c>
      <c r="B171" s="54" t="s">
        <v>63</v>
      </c>
      <c r="C171" s="55" t="s">
        <v>527</v>
      </c>
      <c r="D171" s="54" t="s">
        <v>414</v>
      </c>
      <c r="E171" s="54" t="s">
        <v>415</v>
      </c>
      <c r="F171" s="54">
        <v>250874</v>
      </c>
      <c r="G171" s="53" t="s">
        <v>13</v>
      </c>
      <c r="H171" s="56">
        <v>1</v>
      </c>
      <c r="I171" s="62" t="s">
        <v>524</v>
      </c>
      <c r="J171" s="63">
        <f t="shared" si="0"/>
        <v>44679</v>
      </c>
      <c r="K171" s="64">
        <f>IF(ISBLANK(J171),,H171*INDEX(Inputs!G:G,MATCH(F171,Inputs!E:E,0)))</f>
        <v>1349</v>
      </c>
      <c r="L171" s="65" t="str">
        <f>IF(ISBLANK(J171),,INDEX(Inputs!D:D,MATCH(F171,Inputs!E:E,0)))</f>
        <v>432BK EvoFox X-Team Gaming Keyboard &amp; Mouse (USB)</v>
      </c>
      <c r="M171" s="65" t="str">
        <f>IF(ISBLANK(#REF!),,IF(B171="Online","Online",IF(LEFT(B171,1)="E","Online","Offline")))</f>
        <v>Offline</v>
      </c>
      <c r="N171" s="64">
        <f>IF(ISBLANK(M171),,H171*INDEX(Inputs!F:F,MATCH(F171,Inputs!E:E,0)))</f>
        <v>1899</v>
      </c>
      <c r="O171" s="65"/>
    </row>
    <row r="172" ht="15.75" customHeight="1" spans="1:15">
      <c r="A172" s="53" t="s">
        <v>327</v>
      </c>
      <c r="B172" s="54" t="s">
        <v>67</v>
      </c>
      <c r="C172" s="55" t="s">
        <v>472</v>
      </c>
      <c r="D172" s="54" t="s">
        <v>370</v>
      </c>
      <c r="E172" s="54" t="s">
        <v>410</v>
      </c>
      <c r="F172" s="54">
        <v>250877</v>
      </c>
      <c r="G172" s="53" t="s">
        <v>22</v>
      </c>
      <c r="H172" s="56">
        <v>1</v>
      </c>
      <c r="I172" s="62" t="s">
        <v>524</v>
      </c>
      <c r="J172" s="63">
        <f t="shared" si="0"/>
        <v>44679</v>
      </c>
      <c r="K172" s="64">
        <f>IF(ISBLANK(J172),,H172*INDEX(Inputs!G:G,MATCH(F172,Inputs!E:E,0)))</f>
        <v>349</v>
      </c>
      <c r="L172" s="65" t="str">
        <f>IF(ISBLANK(J172),,INDEX(Inputs!D:D,MATCH(F172,Inputs!E:E,0)))</f>
        <v>595BK Evo Fox Falcon X35 Medium Speed Mouse Pad</v>
      </c>
      <c r="M172" s="65" t="str">
        <f>IF(ISBLANK(#REF!),,IF(B172="Online","Online",IF(LEFT(B172,1)="E","Online","Offline")))</f>
        <v>Offline</v>
      </c>
      <c r="N172" s="64">
        <f>IF(ISBLANK(M172),,H172*INDEX(Inputs!F:F,MATCH(F172,Inputs!E:E,0)))</f>
        <v>699</v>
      </c>
      <c r="O172" s="65"/>
    </row>
    <row r="173" ht="15.75" customHeight="1" spans="1:15">
      <c r="A173" s="53" t="s">
        <v>353</v>
      </c>
      <c r="B173" s="54" t="s">
        <v>507</v>
      </c>
      <c r="C173" s="55" t="s">
        <v>508</v>
      </c>
      <c r="D173" s="54" t="s">
        <v>464</v>
      </c>
      <c r="E173" s="54" t="s">
        <v>465</v>
      </c>
      <c r="F173" s="54">
        <v>250421</v>
      </c>
      <c r="G173" s="53" t="s">
        <v>14</v>
      </c>
      <c r="H173" s="56">
        <v>1</v>
      </c>
      <c r="I173" s="62" t="s">
        <v>524</v>
      </c>
      <c r="J173" s="63">
        <f t="shared" si="0"/>
        <v>44679</v>
      </c>
      <c r="K173" s="64">
        <f>IF(ISBLANK(J173),,H173*INDEX(Inputs!G:G,MATCH(F173,Inputs!E:E,0)))</f>
        <v>779</v>
      </c>
      <c r="L173" s="65" t="str">
        <f>IF(ISBLANK(J173),,INDEX(Inputs!D:D,MATCH(F173,Inputs!E:E,0)))</f>
        <v>146BK NeoCase Sleeve MP 450 14</v>
      </c>
      <c r="M173" s="65" t="str">
        <f>IF(ISBLANK(#REF!),,IF(B173="Online","Online",IF(LEFT(B173,1)="E","Online","Offline")))</f>
        <v>Offline</v>
      </c>
      <c r="N173" s="64">
        <f>IF(ISBLANK(M173),,H173*INDEX(Inputs!F:F,MATCH(F173,Inputs!E:E,0)))</f>
        <v>1249</v>
      </c>
      <c r="O173" s="65"/>
    </row>
    <row r="174" ht="15.75" customHeight="1" spans="1:15">
      <c r="A174" s="53" t="s">
        <v>341</v>
      </c>
      <c r="B174" s="54" t="s">
        <v>83</v>
      </c>
      <c r="C174" s="55" t="s">
        <v>394</v>
      </c>
      <c r="D174" s="54" t="s">
        <v>370</v>
      </c>
      <c r="E174" s="54" t="s">
        <v>410</v>
      </c>
      <c r="F174" s="54">
        <v>250423</v>
      </c>
      <c r="G174" s="53" t="s">
        <v>11</v>
      </c>
      <c r="H174" s="56">
        <v>1</v>
      </c>
      <c r="I174" s="62" t="s">
        <v>524</v>
      </c>
      <c r="J174" s="63">
        <f t="shared" si="0"/>
        <v>44679</v>
      </c>
      <c r="K174" s="64">
        <f>IF(ISBLANK(J174),,H174*INDEX(Inputs!G:G,MATCH(F174,Inputs!E:E,0)))</f>
        <v>759</v>
      </c>
      <c r="L174" s="65" t="str">
        <f>IF(ISBLANK(J174),,INDEX(Inputs!D:D,MATCH(F174,Inputs!E:E,0)))</f>
        <v>650GR Ergo View Laptop Stand-Grey</v>
      </c>
      <c r="M174" s="65" t="str">
        <f>IF(ISBLANK(#REF!),,IF(B174="Online","Online",IF(LEFT(B174,1)="E","Online","Offline")))</f>
        <v>Offline</v>
      </c>
      <c r="N174" s="64">
        <f>IF(ISBLANK(M174),,H174*INDEX(Inputs!F:F,MATCH(F174,Inputs!E:E,0)))</f>
        <v>899</v>
      </c>
      <c r="O174" s="65"/>
    </row>
    <row r="175" ht="15.75" customHeight="1" spans="1:15">
      <c r="A175" s="53" t="s">
        <v>353</v>
      </c>
      <c r="B175" s="54" t="s">
        <v>99</v>
      </c>
      <c r="C175" s="55" t="s">
        <v>381</v>
      </c>
      <c r="D175" s="54" t="s">
        <v>329</v>
      </c>
      <c r="E175" s="54" t="s">
        <v>330</v>
      </c>
      <c r="F175" s="54">
        <v>234876</v>
      </c>
      <c r="G175" s="53" t="s">
        <v>335</v>
      </c>
      <c r="H175" s="56">
        <v>1</v>
      </c>
      <c r="I175" s="62" t="s">
        <v>524</v>
      </c>
      <c r="J175" s="63">
        <f t="shared" si="0"/>
        <v>44679</v>
      </c>
      <c r="K175" s="64">
        <f>IF(ISBLANK(J175),,H175*INDEX(Inputs!G:G,MATCH(F175,Inputs!E:E,0)))</f>
        <v>9999</v>
      </c>
      <c r="L175" s="65" t="str">
        <f>IF(ISBLANK(J175),,INDEX(Inputs!D:D,MATCH(F175,Inputs!E:E,0)))</f>
        <v>562MM Evo Fox Game Box Bundle</v>
      </c>
      <c r="M175" s="65" t="str">
        <f>IF(ISBLANK(#REF!),,IF(B175="Online","Online",IF(LEFT(B175,1)="E","Online","Offline")))</f>
        <v>Offline</v>
      </c>
      <c r="N175" s="64">
        <f>IF(ISBLANK(M175),,H175*INDEX(Inputs!F:F,MATCH(F175,Inputs!E:E,0)))</f>
        <v>10999</v>
      </c>
      <c r="O175" s="65"/>
    </row>
    <row r="176" ht="15.75" customHeight="1" spans="1:15">
      <c r="A176" s="53" t="s">
        <v>407</v>
      </c>
      <c r="B176" s="54" t="s">
        <v>102</v>
      </c>
      <c r="C176" s="55" t="s">
        <v>528</v>
      </c>
      <c r="D176" s="54" t="s">
        <v>414</v>
      </c>
      <c r="E176" s="54" t="s">
        <v>415</v>
      </c>
      <c r="F176" s="54">
        <v>204736</v>
      </c>
      <c r="G176" s="53" t="s">
        <v>19</v>
      </c>
      <c r="H176" s="56">
        <v>1</v>
      </c>
      <c r="I176" s="62" t="s">
        <v>524</v>
      </c>
      <c r="J176" s="63">
        <f t="shared" si="0"/>
        <v>44679</v>
      </c>
      <c r="K176" s="64">
        <f>IF(ISBLANK(J176),,H176*INDEX(Inputs!G:G,MATCH(F176,Inputs!E:E,0)))</f>
        <v>549</v>
      </c>
      <c r="L176" s="65" t="str">
        <f>IF(ISBLANK(J176),,INDEX(Inputs!D:D,MATCH(F176,Inputs!E:E,0)))</f>
        <v>851PP Xcite Pro Keyboard USB</v>
      </c>
      <c r="M176" s="65" t="str">
        <f>IF(ISBLANK(#REF!),,IF(B176="Online","Online",IF(LEFT(B176,1)="E","Online","Offline")))</f>
        <v>Offline</v>
      </c>
      <c r="N176" s="64">
        <f>IF(ISBLANK(M176),,H176*INDEX(Inputs!F:F,MATCH(F176,Inputs!E:E,0)))</f>
        <v>599</v>
      </c>
      <c r="O176" s="65"/>
    </row>
    <row r="177" ht="15.75" customHeight="1" spans="1:15">
      <c r="A177" s="53" t="s">
        <v>407</v>
      </c>
      <c r="B177" s="54" t="s">
        <v>105</v>
      </c>
      <c r="C177" s="55" t="s">
        <v>529</v>
      </c>
      <c r="D177" s="54" t="s">
        <v>414</v>
      </c>
      <c r="E177" s="54" t="s">
        <v>415</v>
      </c>
      <c r="F177" s="54">
        <v>204736</v>
      </c>
      <c r="G177" s="53" t="s">
        <v>19</v>
      </c>
      <c r="H177" s="56">
        <v>2</v>
      </c>
      <c r="I177" s="62" t="s">
        <v>524</v>
      </c>
      <c r="J177" s="63">
        <f t="shared" si="0"/>
        <v>44679</v>
      </c>
      <c r="K177" s="64">
        <f>IF(ISBLANK(J177),,H177*INDEX(Inputs!G:G,MATCH(F177,Inputs!E:E,0)))</f>
        <v>1098</v>
      </c>
      <c r="L177" s="65" t="str">
        <f>IF(ISBLANK(J177),,INDEX(Inputs!D:D,MATCH(F177,Inputs!E:E,0)))</f>
        <v>851PP Xcite Pro Keyboard USB</v>
      </c>
      <c r="M177" s="65" t="str">
        <f>IF(ISBLANK(#REF!),,IF(B177="Online","Online",IF(LEFT(B177,1)="E","Online","Offline")))</f>
        <v>Offline</v>
      </c>
      <c r="N177" s="64">
        <f>IF(ISBLANK(M177),,H177*INDEX(Inputs!F:F,MATCH(F177,Inputs!E:E,0)))</f>
        <v>1198</v>
      </c>
      <c r="O177" s="65"/>
    </row>
    <row r="178" ht="15.75" customHeight="1" spans="1:15">
      <c r="A178" s="53" t="s">
        <v>509</v>
      </c>
      <c r="B178" s="54" t="s">
        <v>112</v>
      </c>
      <c r="C178" s="55" t="s">
        <v>510</v>
      </c>
      <c r="D178" s="54" t="s">
        <v>370</v>
      </c>
      <c r="E178" s="54" t="s">
        <v>410</v>
      </c>
      <c r="F178" s="54">
        <v>250877</v>
      </c>
      <c r="G178" s="53" t="s">
        <v>22</v>
      </c>
      <c r="H178" s="56">
        <v>1</v>
      </c>
      <c r="I178" s="62" t="s">
        <v>524</v>
      </c>
      <c r="J178" s="63">
        <f t="shared" si="0"/>
        <v>44679</v>
      </c>
      <c r="K178" s="64">
        <f>IF(ISBLANK(J178),,H178*INDEX(Inputs!G:G,MATCH(F178,Inputs!E:E,0)))</f>
        <v>349</v>
      </c>
      <c r="L178" s="65" t="str">
        <f>IF(ISBLANK(J178),,INDEX(Inputs!D:D,MATCH(F178,Inputs!E:E,0)))</f>
        <v>595BK Evo Fox Falcon X35 Medium Speed Mouse Pad</v>
      </c>
      <c r="M178" s="65" t="str">
        <f>IF(ISBLANK(#REF!),,IF(B178="Online","Online",IF(LEFT(B178,1)="E","Online","Offline")))</f>
        <v>Offline</v>
      </c>
      <c r="N178" s="64">
        <f>IF(ISBLANK(M178),,H178*INDEX(Inputs!F:F,MATCH(F178,Inputs!E:E,0)))</f>
        <v>699</v>
      </c>
      <c r="O178" s="65"/>
    </row>
    <row r="179" ht="15.75" customHeight="1" spans="1:15">
      <c r="A179" s="53" t="s">
        <v>426</v>
      </c>
      <c r="B179" s="54" t="s">
        <v>120</v>
      </c>
      <c r="C179" s="55" t="s">
        <v>427</v>
      </c>
      <c r="D179" s="54" t="s">
        <v>414</v>
      </c>
      <c r="E179" s="54" t="s">
        <v>415</v>
      </c>
      <c r="F179" s="54">
        <v>250874</v>
      </c>
      <c r="G179" s="53" t="s">
        <v>13</v>
      </c>
      <c r="H179" s="56">
        <v>1</v>
      </c>
      <c r="I179" s="62" t="s">
        <v>524</v>
      </c>
      <c r="J179" s="63">
        <f t="shared" si="0"/>
        <v>44679</v>
      </c>
      <c r="K179" s="64">
        <f>IF(ISBLANK(J179),,H179*INDEX(Inputs!G:G,MATCH(F179,Inputs!E:E,0)))</f>
        <v>1349</v>
      </c>
      <c r="L179" s="65" t="str">
        <f>IF(ISBLANK(J179),,INDEX(Inputs!D:D,MATCH(F179,Inputs!E:E,0)))</f>
        <v>432BK EvoFox X-Team Gaming Keyboard &amp; Mouse (USB)</v>
      </c>
      <c r="M179" s="65" t="str">
        <f>IF(ISBLANK(#REF!),,IF(B179="Online","Online",IF(LEFT(B179,1)="E","Online","Offline")))</f>
        <v>Offline</v>
      </c>
      <c r="N179" s="64">
        <f>IF(ISBLANK(M179),,H179*INDEX(Inputs!F:F,MATCH(F179,Inputs!E:E,0)))</f>
        <v>1899</v>
      </c>
      <c r="O179" s="65"/>
    </row>
    <row r="180" ht="15.75" customHeight="1" spans="1:15">
      <c r="A180" s="53" t="s">
        <v>491</v>
      </c>
      <c r="B180" s="54" t="s">
        <v>530</v>
      </c>
      <c r="C180" s="55" t="s">
        <v>531</v>
      </c>
      <c r="D180" s="54" t="s">
        <v>414</v>
      </c>
      <c r="E180" s="54" t="s">
        <v>415</v>
      </c>
      <c r="F180" s="54">
        <v>204736</v>
      </c>
      <c r="G180" s="53" t="s">
        <v>19</v>
      </c>
      <c r="H180" s="56">
        <v>2</v>
      </c>
      <c r="I180" s="62" t="s">
        <v>524</v>
      </c>
      <c r="J180" s="63">
        <f t="shared" si="0"/>
        <v>44679</v>
      </c>
      <c r="K180" s="64">
        <f>IF(ISBLANK(J180),,H180*INDEX(Inputs!G:G,MATCH(F180,Inputs!E:E,0)))</f>
        <v>1098</v>
      </c>
      <c r="L180" s="65" t="str">
        <f>IF(ISBLANK(J180),,INDEX(Inputs!D:D,MATCH(F180,Inputs!E:E,0)))</f>
        <v>851PP Xcite Pro Keyboard USB</v>
      </c>
      <c r="M180" s="65" t="str">
        <f>IF(ISBLANK(#REF!),,IF(B180="Online","Online",IF(LEFT(B180,1)="E","Online","Offline")))</f>
        <v>Offline</v>
      </c>
      <c r="N180" s="64">
        <f>IF(ISBLANK(M180),,H180*INDEX(Inputs!F:F,MATCH(F180,Inputs!E:E,0)))</f>
        <v>1198</v>
      </c>
      <c r="O180" s="65"/>
    </row>
    <row r="181" ht="15.75" customHeight="1" spans="1:15">
      <c r="A181" s="53" t="s">
        <v>327</v>
      </c>
      <c r="B181" s="54" t="s">
        <v>152</v>
      </c>
      <c r="C181" s="55" t="s">
        <v>532</v>
      </c>
      <c r="D181" s="54" t="s">
        <v>370</v>
      </c>
      <c r="E181" s="54" t="s">
        <v>410</v>
      </c>
      <c r="F181" s="54">
        <v>250879</v>
      </c>
      <c r="G181" s="53" t="s">
        <v>30</v>
      </c>
      <c r="H181" s="56">
        <v>1</v>
      </c>
      <c r="I181" s="62" t="s">
        <v>524</v>
      </c>
      <c r="J181" s="63">
        <f t="shared" si="0"/>
        <v>44679</v>
      </c>
      <c r="K181" s="64">
        <f>IF(ISBLANK(J181),,H181*INDEX(Inputs!G:G,MATCH(F181,Inputs!E:E,0)))</f>
        <v>699</v>
      </c>
      <c r="L181" s="65" t="str">
        <f>IF(ISBLANK(J181),,INDEX(Inputs!D:D,MATCH(F181,Inputs!E:E,0)))</f>
        <v>597BK Evo Fox Falcon X85 Extra Large Speed Mouse Pad</v>
      </c>
      <c r="M181" s="65" t="str">
        <f>IF(ISBLANK(#REF!),,IF(B181="Online","Online",IF(LEFT(B181,1)="E","Online","Offline")))</f>
        <v>Offline</v>
      </c>
      <c r="N181" s="64">
        <f>IF(ISBLANK(M181),,H181*INDEX(Inputs!F:F,MATCH(F181,Inputs!E:E,0)))</f>
        <v>1199</v>
      </c>
      <c r="O181" s="65"/>
    </row>
    <row r="182" ht="15.75" customHeight="1" spans="1:15">
      <c r="A182" s="53" t="s">
        <v>533</v>
      </c>
      <c r="B182" s="54" t="s">
        <v>155</v>
      </c>
      <c r="C182" s="55" t="s">
        <v>534</v>
      </c>
      <c r="D182" s="54" t="s">
        <v>370</v>
      </c>
      <c r="E182" s="54" t="s">
        <v>410</v>
      </c>
      <c r="F182" s="54">
        <v>250423</v>
      </c>
      <c r="G182" s="53" t="s">
        <v>11</v>
      </c>
      <c r="H182" s="56">
        <v>1</v>
      </c>
      <c r="I182" s="62" t="s">
        <v>524</v>
      </c>
      <c r="J182" s="63">
        <f t="shared" si="0"/>
        <v>44679</v>
      </c>
      <c r="K182" s="64">
        <f>IF(ISBLANK(J182),,H182*INDEX(Inputs!G:G,MATCH(F182,Inputs!E:E,0)))</f>
        <v>759</v>
      </c>
      <c r="L182" s="65" t="str">
        <f>IF(ISBLANK(J182),,INDEX(Inputs!D:D,MATCH(F182,Inputs!E:E,0)))</f>
        <v>650GR Ergo View Laptop Stand-Grey</v>
      </c>
      <c r="M182" s="65" t="str">
        <f>IF(ISBLANK(#REF!),,IF(B182="Online","Online",IF(LEFT(B182,1)="E","Online","Offline")))</f>
        <v>Offline</v>
      </c>
      <c r="N182" s="64">
        <f>IF(ISBLANK(M182),,H182*INDEX(Inputs!F:F,MATCH(F182,Inputs!E:E,0)))</f>
        <v>899</v>
      </c>
      <c r="O182" s="65"/>
    </row>
    <row r="183" ht="15.75" customHeight="1" spans="1:15">
      <c r="A183" s="53" t="s">
        <v>373</v>
      </c>
      <c r="B183" s="54" t="s">
        <v>158</v>
      </c>
      <c r="C183" s="55" t="s">
        <v>535</v>
      </c>
      <c r="D183" s="54" t="s">
        <v>370</v>
      </c>
      <c r="E183" s="54" t="s">
        <v>410</v>
      </c>
      <c r="F183" s="54">
        <v>250879</v>
      </c>
      <c r="G183" s="53" t="s">
        <v>30</v>
      </c>
      <c r="H183" s="56">
        <v>1</v>
      </c>
      <c r="I183" s="62" t="s">
        <v>524</v>
      </c>
      <c r="J183" s="63">
        <f t="shared" si="0"/>
        <v>44679</v>
      </c>
      <c r="K183" s="64">
        <f>IF(ISBLANK(J183),,H183*INDEX(Inputs!G:G,MATCH(F183,Inputs!E:E,0)))</f>
        <v>699</v>
      </c>
      <c r="L183" s="65" t="str">
        <f>IF(ISBLANK(J183),,INDEX(Inputs!D:D,MATCH(F183,Inputs!E:E,0)))</f>
        <v>597BK Evo Fox Falcon X85 Extra Large Speed Mouse Pad</v>
      </c>
      <c r="M183" s="65" t="str">
        <f>IF(ISBLANK(#REF!),,IF(B183="Online","Online",IF(LEFT(B183,1)="E","Online","Offline")))</f>
        <v>Offline</v>
      </c>
      <c r="N183" s="64">
        <f>IF(ISBLANK(M183),,H183*INDEX(Inputs!F:F,MATCH(F183,Inputs!E:E,0)))</f>
        <v>1199</v>
      </c>
      <c r="O183" s="65"/>
    </row>
    <row r="184" ht="15.75" customHeight="1" spans="1:15">
      <c r="A184" s="53" t="s">
        <v>362</v>
      </c>
      <c r="B184" s="54" t="s">
        <v>23</v>
      </c>
      <c r="C184" s="55" t="s">
        <v>363</v>
      </c>
      <c r="D184" s="54" t="s">
        <v>370</v>
      </c>
      <c r="E184" s="54" t="s">
        <v>410</v>
      </c>
      <c r="F184" s="54">
        <v>250877</v>
      </c>
      <c r="G184" s="53" t="s">
        <v>22</v>
      </c>
      <c r="H184" s="56">
        <v>1</v>
      </c>
      <c r="I184" s="62" t="s">
        <v>536</v>
      </c>
      <c r="J184" s="63">
        <f t="shared" si="0"/>
        <v>44680</v>
      </c>
      <c r="K184" s="64">
        <f>IF(ISBLANK(J184),,H184*INDEX(Inputs!G:G,MATCH(F184,Inputs!E:E,0)))</f>
        <v>349</v>
      </c>
      <c r="L184" s="65" t="str">
        <f>IF(ISBLANK(J184),,INDEX(Inputs!D:D,MATCH(F184,Inputs!E:E,0)))</f>
        <v>595BK Evo Fox Falcon X35 Medium Speed Mouse Pad</v>
      </c>
      <c r="M184" s="65" t="str">
        <f>IF(ISBLANK(#REF!),,IF(B184="Online","Online",IF(LEFT(B184,1)="E","Online","Offline")))</f>
        <v>Offline</v>
      </c>
      <c r="N184" s="64">
        <f>IF(ISBLANK(M184),,H184*INDEX(Inputs!F:F,MATCH(F184,Inputs!E:E,0)))</f>
        <v>699</v>
      </c>
      <c r="O184" s="65"/>
    </row>
    <row r="185" ht="15.75" customHeight="1" spans="1:15">
      <c r="A185" s="53" t="s">
        <v>537</v>
      </c>
      <c r="B185" s="54" t="s">
        <v>538</v>
      </c>
      <c r="C185" s="55" t="s">
        <v>539</v>
      </c>
      <c r="D185" s="54" t="s">
        <v>370</v>
      </c>
      <c r="E185" s="54" t="s">
        <v>410</v>
      </c>
      <c r="F185" s="54">
        <v>250879</v>
      </c>
      <c r="G185" s="53" t="s">
        <v>30</v>
      </c>
      <c r="H185" s="56">
        <v>1</v>
      </c>
      <c r="I185" s="62" t="s">
        <v>536</v>
      </c>
      <c r="J185" s="63">
        <f t="shared" si="0"/>
        <v>44680</v>
      </c>
      <c r="K185" s="64">
        <f>IF(ISBLANK(J185),,H185*INDEX(Inputs!G:G,MATCH(F185,Inputs!E:E,0)))</f>
        <v>699</v>
      </c>
      <c r="L185" s="65" t="str">
        <f>IF(ISBLANK(J185),,INDEX(Inputs!D:D,MATCH(F185,Inputs!E:E,0)))</f>
        <v>597BK Evo Fox Falcon X85 Extra Large Speed Mouse Pad</v>
      </c>
      <c r="M185" s="65" t="str">
        <f>IF(ISBLANK(#REF!),,IF(B185="Online","Online",IF(LEFT(B185,1)="E","Online","Offline")))</f>
        <v>Online</v>
      </c>
      <c r="N185" s="64">
        <f>IF(ISBLANK(M185),,H185*INDEX(Inputs!F:F,MATCH(F185,Inputs!E:E,0)))</f>
        <v>1199</v>
      </c>
      <c r="O185" s="65"/>
    </row>
    <row r="186" ht="15.75" customHeight="1" spans="1:15">
      <c r="A186" s="53" t="s">
        <v>353</v>
      </c>
      <c r="B186" s="54" t="s">
        <v>42</v>
      </c>
      <c r="C186" s="55" t="s">
        <v>502</v>
      </c>
      <c r="D186" s="54" t="s">
        <v>370</v>
      </c>
      <c r="E186" s="54" t="s">
        <v>410</v>
      </c>
      <c r="F186" s="54">
        <v>250423</v>
      </c>
      <c r="G186" s="53" t="s">
        <v>11</v>
      </c>
      <c r="H186" s="56">
        <v>1</v>
      </c>
      <c r="I186" s="62" t="s">
        <v>536</v>
      </c>
      <c r="J186" s="63">
        <f t="shared" si="0"/>
        <v>44680</v>
      </c>
      <c r="K186" s="64">
        <f>IF(ISBLANK(J186),,H186*INDEX(Inputs!G:G,MATCH(F186,Inputs!E:E,0)))</f>
        <v>759</v>
      </c>
      <c r="L186" s="65" t="str">
        <f>IF(ISBLANK(J186),,INDEX(Inputs!D:D,MATCH(F186,Inputs!E:E,0)))</f>
        <v>650GR Ergo View Laptop Stand-Grey</v>
      </c>
      <c r="M186" s="65" t="str">
        <f>IF(ISBLANK(#REF!),,IF(B186="Online","Online",IF(LEFT(B186,1)="E","Online","Offline")))</f>
        <v>Offline</v>
      </c>
      <c r="N186" s="64">
        <f>IF(ISBLANK(M186),,H186*INDEX(Inputs!F:F,MATCH(F186,Inputs!E:E,0)))</f>
        <v>899</v>
      </c>
      <c r="O186" s="65"/>
    </row>
    <row r="187" ht="15.75" customHeight="1" spans="1:15">
      <c r="A187" s="53" t="s">
        <v>407</v>
      </c>
      <c r="B187" s="54" t="s">
        <v>52</v>
      </c>
      <c r="C187" s="55" t="s">
        <v>540</v>
      </c>
      <c r="D187" s="54" t="s">
        <v>414</v>
      </c>
      <c r="E187" s="54" t="s">
        <v>415</v>
      </c>
      <c r="F187" s="54">
        <v>204736</v>
      </c>
      <c r="G187" s="53" t="s">
        <v>19</v>
      </c>
      <c r="H187" s="56">
        <v>2</v>
      </c>
      <c r="I187" s="62" t="s">
        <v>536</v>
      </c>
      <c r="J187" s="63">
        <f t="shared" si="0"/>
        <v>44680</v>
      </c>
      <c r="K187" s="64">
        <f>IF(ISBLANK(J187),,H187*INDEX(Inputs!G:G,MATCH(F187,Inputs!E:E,0)))</f>
        <v>1098</v>
      </c>
      <c r="L187" s="65" t="str">
        <f>IF(ISBLANK(J187),,INDEX(Inputs!D:D,MATCH(F187,Inputs!E:E,0)))</f>
        <v>851PP Xcite Pro Keyboard USB</v>
      </c>
      <c r="M187" s="65" t="str">
        <f>IF(ISBLANK(#REF!),,IF(B187="Online","Online",IF(LEFT(B187,1)="E","Online","Offline")))</f>
        <v>Offline</v>
      </c>
      <c r="N187" s="64">
        <f>IF(ISBLANK(M187),,H187*INDEX(Inputs!F:F,MATCH(F187,Inputs!E:E,0)))</f>
        <v>1198</v>
      </c>
      <c r="O187" s="65"/>
    </row>
    <row r="188" ht="15.75" customHeight="1" spans="1:15">
      <c r="A188" s="53" t="s">
        <v>327</v>
      </c>
      <c r="B188" s="54" t="s">
        <v>63</v>
      </c>
      <c r="C188" s="55" t="s">
        <v>527</v>
      </c>
      <c r="D188" s="54" t="s">
        <v>370</v>
      </c>
      <c r="E188" s="54" t="s">
        <v>410</v>
      </c>
      <c r="F188" s="54">
        <v>250879</v>
      </c>
      <c r="G188" s="53" t="s">
        <v>30</v>
      </c>
      <c r="H188" s="56">
        <v>1</v>
      </c>
      <c r="I188" s="62" t="s">
        <v>536</v>
      </c>
      <c r="J188" s="63">
        <f t="shared" si="0"/>
        <v>44680</v>
      </c>
      <c r="K188" s="64">
        <f>IF(ISBLANK(J188),,H188*INDEX(Inputs!G:G,MATCH(F188,Inputs!E:E,0)))</f>
        <v>699</v>
      </c>
      <c r="L188" s="65" t="str">
        <f>IF(ISBLANK(J188),,INDEX(Inputs!D:D,MATCH(F188,Inputs!E:E,0)))</f>
        <v>597BK Evo Fox Falcon X85 Extra Large Speed Mouse Pad</v>
      </c>
      <c r="M188" s="65" t="str">
        <f>IF(ISBLANK(#REF!),,IF(B188="Online","Online",IF(LEFT(B188,1)="E","Online","Offline")))</f>
        <v>Offline</v>
      </c>
      <c r="N188" s="64">
        <f>IF(ISBLANK(M188),,H188*INDEX(Inputs!F:F,MATCH(F188,Inputs!E:E,0)))</f>
        <v>1199</v>
      </c>
      <c r="O188" s="65"/>
    </row>
    <row r="189" ht="15.75" customHeight="1" spans="1:15">
      <c r="A189" s="53" t="s">
        <v>541</v>
      </c>
      <c r="B189" s="54" t="s">
        <v>68</v>
      </c>
      <c r="C189" s="55" t="s">
        <v>542</v>
      </c>
      <c r="D189" s="54" t="s">
        <v>414</v>
      </c>
      <c r="E189" s="54" t="s">
        <v>415</v>
      </c>
      <c r="F189" s="54">
        <v>204737</v>
      </c>
      <c r="G189" s="53" t="s">
        <v>20</v>
      </c>
      <c r="H189" s="56">
        <v>2</v>
      </c>
      <c r="I189" s="62" t="s">
        <v>536</v>
      </c>
      <c r="J189" s="63">
        <f t="shared" si="0"/>
        <v>44680</v>
      </c>
      <c r="K189" s="64">
        <f>IF(ISBLANK(J189),,H189*INDEX(Inputs!G:G,MATCH(F189,Inputs!E:E,0)))</f>
        <v>1458</v>
      </c>
      <c r="L189" s="65" t="str">
        <f>IF(ISBLANK(J189),,INDEX(Inputs!D:D,MATCH(F189,Inputs!E:E,0)))</f>
        <v>850PP Xcite Pro Keyboard &amp; Mouse USB</v>
      </c>
      <c r="M189" s="65" t="str">
        <f>IF(ISBLANK(#REF!),,IF(B189="Online","Online",IF(LEFT(B189,1)="E","Online","Offline")))</f>
        <v>Offline</v>
      </c>
      <c r="N189" s="64">
        <f>IF(ISBLANK(M189),,H189*INDEX(Inputs!F:F,MATCH(F189,Inputs!E:E,0)))</f>
        <v>1598</v>
      </c>
      <c r="O189" s="65"/>
    </row>
    <row r="190" ht="15.75" customHeight="1" spans="1:15">
      <c r="A190" s="53" t="s">
        <v>327</v>
      </c>
      <c r="B190" s="54" t="s">
        <v>495</v>
      </c>
      <c r="C190" s="55" t="s">
        <v>496</v>
      </c>
      <c r="D190" s="54" t="s">
        <v>370</v>
      </c>
      <c r="E190" s="54" t="s">
        <v>410</v>
      </c>
      <c r="F190" s="54">
        <v>250423</v>
      </c>
      <c r="G190" s="53" t="s">
        <v>11</v>
      </c>
      <c r="H190" s="56">
        <v>1</v>
      </c>
      <c r="I190" s="62" t="s">
        <v>536</v>
      </c>
      <c r="J190" s="63">
        <f t="shared" si="0"/>
        <v>44680</v>
      </c>
      <c r="K190" s="64">
        <f>IF(ISBLANK(J190),,H190*INDEX(Inputs!G:G,MATCH(F190,Inputs!E:E,0)))</f>
        <v>759</v>
      </c>
      <c r="L190" s="65" t="str">
        <f>IF(ISBLANK(J190),,INDEX(Inputs!D:D,MATCH(F190,Inputs!E:E,0)))</f>
        <v>650GR Ergo View Laptop Stand-Grey</v>
      </c>
      <c r="M190" s="65" t="str">
        <f>IF(ISBLANK(#REF!),,IF(B190="Online","Online",IF(LEFT(B190,1)="E","Online","Offline")))</f>
        <v>Offline</v>
      </c>
      <c r="N190" s="64">
        <f>IF(ISBLANK(M190),,H190*INDEX(Inputs!F:F,MATCH(F190,Inputs!E:E,0)))</f>
        <v>899</v>
      </c>
      <c r="O190" s="65"/>
    </row>
    <row r="191" ht="15.75" customHeight="1" spans="1:15">
      <c r="A191" s="53" t="s">
        <v>407</v>
      </c>
      <c r="B191" s="54" t="s">
        <v>543</v>
      </c>
      <c r="C191" s="55" t="s">
        <v>544</v>
      </c>
      <c r="D191" s="54" t="s">
        <v>414</v>
      </c>
      <c r="E191" s="54" t="s">
        <v>415</v>
      </c>
      <c r="F191" s="54">
        <v>204736</v>
      </c>
      <c r="G191" s="53" t="s">
        <v>19</v>
      </c>
      <c r="H191" s="56">
        <v>2</v>
      </c>
      <c r="I191" s="62" t="s">
        <v>536</v>
      </c>
      <c r="J191" s="63">
        <f t="shared" si="0"/>
        <v>44680</v>
      </c>
      <c r="K191" s="64">
        <f>IF(ISBLANK(J191),,H191*INDEX(Inputs!G:G,MATCH(F191,Inputs!E:E,0)))</f>
        <v>1098</v>
      </c>
      <c r="L191" s="65" t="str">
        <f>IF(ISBLANK(J191),,INDEX(Inputs!D:D,MATCH(F191,Inputs!E:E,0)))</f>
        <v>851PP Xcite Pro Keyboard USB</v>
      </c>
      <c r="M191" s="65" t="str">
        <f>IF(ISBLANK(#REF!),,IF(B191="Online","Online",IF(LEFT(B191,1)="E","Online","Offline")))</f>
        <v>Offline</v>
      </c>
      <c r="N191" s="64">
        <f>IF(ISBLANK(M191),,H191*INDEX(Inputs!F:F,MATCH(F191,Inputs!E:E,0)))</f>
        <v>1198</v>
      </c>
      <c r="O191" s="65"/>
    </row>
    <row r="192" ht="15.75" customHeight="1" spans="1:15">
      <c r="A192" s="53" t="s">
        <v>426</v>
      </c>
      <c r="B192" s="54" t="s">
        <v>120</v>
      </c>
      <c r="C192" s="55" t="s">
        <v>427</v>
      </c>
      <c r="D192" s="54" t="s">
        <v>414</v>
      </c>
      <c r="E192" s="54" t="s">
        <v>428</v>
      </c>
      <c r="F192" s="54">
        <v>250881</v>
      </c>
      <c r="G192" s="53" t="s">
        <v>98</v>
      </c>
      <c r="H192" s="56">
        <v>1</v>
      </c>
      <c r="I192" s="62" t="s">
        <v>536</v>
      </c>
      <c r="J192" s="63">
        <f t="shared" si="0"/>
        <v>44680</v>
      </c>
      <c r="K192" s="64">
        <f>IF(ISBLANK(J192),,H192*INDEX(Inputs!G:G,MATCH(F192,Inputs!E:E,0)))</f>
        <v>799</v>
      </c>
      <c r="L192" s="65" t="str">
        <f>IF(ISBLANK(J192),,INDEX(Inputs!D:D,MATCH(F192,Inputs!E:E,0)))</f>
        <v>795BK EvoFox Phantom Pro RGB Gaming Mouse USB</v>
      </c>
      <c r="M192" s="65" t="str">
        <f>IF(ISBLANK(#REF!),,IF(B192="Online","Online",IF(LEFT(B192,1)="E","Online","Offline")))</f>
        <v>Offline</v>
      </c>
      <c r="N192" s="64">
        <f>IF(ISBLANK(M192),,H192*INDEX(Inputs!F:F,MATCH(F192,Inputs!E:E,0)))</f>
        <v>1099</v>
      </c>
      <c r="O192" s="65"/>
    </row>
    <row r="193" ht="15.75" customHeight="1" spans="1:15">
      <c r="A193" s="53" t="s">
        <v>432</v>
      </c>
      <c r="B193" s="54" t="s">
        <v>121</v>
      </c>
      <c r="C193" s="55" t="s">
        <v>433</v>
      </c>
      <c r="D193" s="54" t="s">
        <v>414</v>
      </c>
      <c r="E193" s="54" t="s">
        <v>415</v>
      </c>
      <c r="F193" s="54">
        <v>250874</v>
      </c>
      <c r="G193" s="53" t="s">
        <v>13</v>
      </c>
      <c r="H193" s="56">
        <v>1</v>
      </c>
      <c r="I193" s="62" t="s">
        <v>536</v>
      </c>
      <c r="J193" s="63">
        <f t="shared" si="0"/>
        <v>44680</v>
      </c>
      <c r="K193" s="64">
        <f>IF(ISBLANK(J193),,H193*INDEX(Inputs!G:G,MATCH(F193,Inputs!E:E,0)))</f>
        <v>1349</v>
      </c>
      <c r="L193" s="65" t="str">
        <f>IF(ISBLANK(J193),,INDEX(Inputs!D:D,MATCH(F193,Inputs!E:E,0)))</f>
        <v>432BK EvoFox X-Team Gaming Keyboard &amp; Mouse (USB)</v>
      </c>
      <c r="M193" s="65" t="str">
        <f>IF(ISBLANK(#REF!),,IF(B193="Online","Online",IF(LEFT(B193,1)="E","Online","Offline")))</f>
        <v>Offline</v>
      </c>
      <c r="N193" s="64">
        <f>IF(ISBLANK(M193),,H193*INDEX(Inputs!F:F,MATCH(F193,Inputs!E:E,0)))</f>
        <v>1899</v>
      </c>
      <c r="O193" s="65"/>
    </row>
    <row r="194" ht="15.75" customHeight="1" spans="1:15">
      <c r="A194" s="53" t="s">
        <v>432</v>
      </c>
      <c r="B194" s="54" t="s">
        <v>121</v>
      </c>
      <c r="C194" s="55" t="s">
        <v>433</v>
      </c>
      <c r="D194" s="54" t="s">
        <v>370</v>
      </c>
      <c r="E194" s="54" t="s">
        <v>410</v>
      </c>
      <c r="F194" s="54">
        <v>250878</v>
      </c>
      <c r="G194" s="53" t="s">
        <v>24</v>
      </c>
      <c r="H194" s="56">
        <v>1</v>
      </c>
      <c r="I194" s="62" t="s">
        <v>536</v>
      </c>
      <c r="J194" s="63">
        <f t="shared" si="0"/>
        <v>44680</v>
      </c>
      <c r="K194" s="64">
        <f>IF(ISBLANK(J194),,H194*INDEX(Inputs!G:G,MATCH(F194,Inputs!E:E,0)))</f>
        <v>999</v>
      </c>
      <c r="L194" s="65" t="str">
        <f>IF(ISBLANK(J194),,INDEX(Inputs!D:D,MATCH(F194,Inputs!E:E,0)))</f>
        <v>596BK Evo Fox Falcon LX35 Medium Speed LED Mouse Pad</v>
      </c>
      <c r="M194" s="65" t="str">
        <f>IF(ISBLANK(#REF!),,IF(B194="Online","Online",IF(LEFT(B194,1)="E","Online","Offline")))</f>
        <v>Offline</v>
      </c>
      <c r="N194" s="64">
        <f>IF(ISBLANK(M194),,H194*INDEX(Inputs!F:F,MATCH(F194,Inputs!E:E,0)))</f>
        <v>1999</v>
      </c>
      <c r="O194" s="65"/>
    </row>
    <row r="195" ht="15.75" customHeight="1" spans="1:15">
      <c r="A195" s="53" t="s">
        <v>478</v>
      </c>
      <c r="B195" s="54" t="s">
        <v>132</v>
      </c>
      <c r="C195" s="55" t="s">
        <v>511</v>
      </c>
      <c r="D195" s="54" t="s">
        <v>370</v>
      </c>
      <c r="E195" s="54" t="s">
        <v>410</v>
      </c>
      <c r="F195" s="54">
        <v>250879</v>
      </c>
      <c r="G195" s="53" t="s">
        <v>30</v>
      </c>
      <c r="H195" s="56">
        <v>1</v>
      </c>
      <c r="I195" s="62" t="s">
        <v>536</v>
      </c>
      <c r="J195" s="63">
        <f t="shared" si="0"/>
        <v>44680</v>
      </c>
      <c r="K195" s="64">
        <f>IF(ISBLANK(J195),,H195*INDEX(Inputs!G:G,MATCH(F195,Inputs!E:E,0)))</f>
        <v>699</v>
      </c>
      <c r="L195" s="65" t="str">
        <f>IF(ISBLANK(J195),,INDEX(Inputs!D:D,MATCH(F195,Inputs!E:E,0)))</f>
        <v>597BK Evo Fox Falcon X85 Extra Large Speed Mouse Pad</v>
      </c>
      <c r="M195" s="65" t="str">
        <f>IF(ISBLANK(#REF!),,IF(B195="Online","Online",IF(LEFT(B195,1)="E","Online","Offline")))</f>
        <v>Offline</v>
      </c>
      <c r="N195" s="64">
        <f>IF(ISBLANK(M195),,H195*INDEX(Inputs!F:F,MATCH(F195,Inputs!E:E,0)))</f>
        <v>1199</v>
      </c>
      <c r="O195" s="65"/>
    </row>
    <row r="196" ht="15.75" customHeight="1" spans="1:15">
      <c r="A196" s="53" t="s">
        <v>476</v>
      </c>
      <c r="B196" s="54" t="s">
        <v>138</v>
      </c>
      <c r="C196" s="55" t="s">
        <v>477</v>
      </c>
      <c r="D196" s="54" t="s">
        <v>370</v>
      </c>
      <c r="E196" s="54" t="s">
        <v>410</v>
      </c>
      <c r="F196" s="54">
        <v>250879</v>
      </c>
      <c r="G196" s="53" t="s">
        <v>30</v>
      </c>
      <c r="H196" s="56">
        <v>1</v>
      </c>
      <c r="I196" s="62" t="s">
        <v>536</v>
      </c>
      <c r="J196" s="63">
        <f t="shared" si="0"/>
        <v>44680</v>
      </c>
      <c r="K196" s="64">
        <f>IF(ISBLANK(J196),,H196*INDEX(Inputs!G:G,MATCH(F196,Inputs!E:E,0)))</f>
        <v>699</v>
      </c>
      <c r="L196" s="65" t="str">
        <f>IF(ISBLANK(J196),,INDEX(Inputs!D:D,MATCH(F196,Inputs!E:E,0)))</f>
        <v>597BK Evo Fox Falcon X85 Extra Large Speed Mouse Pad</v>
      </c>
      <c r="M196" s="65" t="str">
        <f>IF(ISBLANK(#REF!),,IF(B196="Online","Online",IF(LEFT(B196,1)="E","Online","Offline")))</f>
        <v>Offline</v>
      </c>
      <c r="N196" s="64">
        <f>IF(ISBLANK(M196),,H196*INDEX(Inputs!F:F,MATCH(F196,Inputs!E:E,0)))</f>
        <v>1199</v>
      </c>
      <c r="O196" s="65"/>
    </row>
    <row r="197" ht="15.75" customHeight="1" spans="1:15">
      <c r="A197" s="53" t="s">
        <v>509</v>
      </c>
      <c r="B197" s="54" t="s">
        <v>139</v>
      </c>
      <c r="C197" s="55" t="s">
        <v>545</v>
      </c>
      <c r="D197" s="54" t="s">
        <v>414</v>
      </c>
      <c r="E197" s="54" t="s">
        <v>415</v>
      </c>
      <c r="F197" s="54">
        <v>250874</v>
      </c>
      <c r="G197" s="53" t="s">
        <v>13</v>
      </c>
      <c r="H197" s="56">
        <v>1</v>
      </c>
      <c r="I197" s="62" t="s">
        <v>536</v>
      </c>
      <c r="J197" s="63">
        <f t="shared" si="0"/>
        <v>44680</v>
      </c>
      <c r="K197" s="64">
        <f>IF(ISBLANK(J197),,H197*INDEX(Inputs!G:G,MATCH(F197,Inputs!E:E,0)))</f>
        <v>1349</v>
      </c>
      <c r="L197" s="65" t="str">
        <f>IF(ISBLANK(J197),,INDEX(Inputs!D:D,MATCH(F197,Inputs!E:E,0)))</f>
        <v>432BK EvoFox X-Team Gaming Keyboard &amp; Mouse (USB)</v>
      </c>
      <c r="M197" s="65" t="str">
        <f>IF(ISBLANK(#REF!),,IF(B197="Online","Online",IF(LEFT(B197,1)="E","Online","Offline")))</f>
        <v>Offline</v>
      </c>
      <c r="N197" s="64">
        <f>IF(ISBLANK(M197),,H197*INDEX(Inputs!F:F,MATCH(F197,Inputs!E:E,0)))</f>
        <v>1899</v>
      </c>
      <c r="O197" s="65"/>
    </row>
    <row r="198" ht="15.75" customHeight="1" spans="1:15">
      <c r="A198" s="53" t="s">
        <v>476</v>
      </c>
      <c r="B198" s="54" t="s">
        <v>546</v>
      </c>
      <c r="C198" s="55" t="s">
        <v>547</v>
      </c>
      <c r="D198" s="54" t="s">
        <v>370</v>
      </c>
      <c r="E198" s="54" t="s">
        <v>410</v>
      </c>
      <c r="F198" s="54">
        <v>250876</v>
      </c>
      <c r="G198" s="53" t="s">
        <v>26</v>
      </c>
      <c r="H198" s="56">
        <v>1</v>
      </c>
      <c r="I198" s="62" t="s">
        <v>536</v>
      </c>
      <c r="J198" s="63">
        <f t="shared" si="0"/>
        <v>44680</v>
      </c>
      <c r="K198" s="64">
        <f>IF(ISBLANK(J198),,H198*INDEX(Inputs!G:G,MATCH(F198,Inputs!E:E,0)))</f>
        <v>1399</v>
      </c>
      <c r="L198" s="65" t="str">
        <f>IF(ISBLANK(J198),,INDEX(Inputs!D:D,MATCH(F198,Inputs!E:E,0)))</f>
        <v>649BK EvoFox Typhoon Laptop Cooling Pad</v>
      </c>
      <c r="M198" s="65" t="str">
        <f>IF(ISBLANK(#REF!),,IF(B198="Online","Online",IF(LEFT(B198,1)="E","Online","Offline")))</f>
        <v>Offline</v>
      </c>
      <c r="N198" s="64">
        <f>IF(ISBLANK(M198),,H198*INDEX(Inputs!F:F,MATCH(F198,Inputs!E:E,0)))</f>
        <v>1999</v>
      </c>
      <c r="O198" s="65"/>
    </row>
    <row r="199" ht="15.75" customHeight="1" spans="1:15">
      <c r="A199" s="53" t="s">
        <v>480</v>
      </c>
      <c r="B199" s="54" t="s">
        <v>142</v>
      </c>
      <c r="C199" s="55" t="s">
        <v>548</v>
      </c>
      <c r="D199" s="54" t="s">
        <v>370</v>
      </c>
      <c r="E199" s="54" t="s">
        <v>410</v>
      </c>
      <c r="F199" s="54">
        <v>250876</v>
      </c>
      <c r="G199" s="53" t="s">
        <v>26</v>
      </c>
      <c r="H199" s="56">
        <v>1</v>
      </c>
      <c r="I199" s="62" t="s">
        <v>536</v>
      </c>
      <c r="J199" s="63">
        <f t="shared" si="0"/>
        <v>44680</v>
      </c>
      <c r="K199" s="64">
        <f>IF(ISBLANK(J199),,H199*INDEX(Inputs!G:G,MATCH(F199,Inputs!E:E,0)))</f>
        <v>1399</v>
      </c>
      <c r="L199" s="65" t="str">
        <f>IF(ISBLANK(J199),,INDEX(Inputs!D:D,MATCH(F199,Inputs!E:E,0)))</f>
        <v>649BK EvoFox Typhoon Laptop Cooling Pad</v>
      </c>
      <c r="M199" s="65" t="str">
        <f>IF(ISBLANK(#REF!),,IF(B199="Online","Online",IF(LEFT(B199,1)="E","Online","Offline")))</f>
        <v>Offline</v>
      </c>
      <c r="N199" s="64">
        <f>IF(ISBLANK(M199),,H199*INDEX(Inputs!F:F,MATCH(F199,Inputs!E:E,0)))</f>
        <v>1999</v>
      </c>
      <c r="O199" s="65"/>
    </row>
    <row r="200" ht="15.75" customHeight="1" spans="1:15">
      <c r="A200" s="53" t="s">
        <v>549</v>
      </c>
      <c r="B200" s="54" t="s">
        <v>162</v>
      </c>
      <c r="C200" s="55" t="s">
        <v>550</v>
      </c>
      <c r="D200" s="54" t="s">
        <v>414</v>
      </c>
      <c r="E200" s="54" t="s">
        <v>415</v>
      </c>
      <c r="F200" s="54">
        <v>250875</v>
      </c>
      <c r="G200" s="53" t="s">
        <v>103</v>
      </c>
      <c r="H200" s="56">
        <v>1</v>
      </c>
      <c r="I200" s="62" t="s">
        <v>536</v>
      </c>
      <c r="J200" s="63">
        <f t="shared" si="0"/>
        <v>44680</v>
      </c>
      <c r="K200" s="64">
        <f>IF(ISBLANK(J200),,H200*INDEX(Inputs!G:G,MATCH(F200,Inputs!E:E,0)))</f>
        <v>1099</v>
      </c>
      <c r="L200" s="65" t="str">
        <f>IF(ISBLANK(J200),,INDEX(Inputs!D:D,MATCH(F200,Inputs!E:E,0)))</f>
        <v>433BK EvoFox WarHammer Gaming Keyboard (USB)</v>
      </c>
      <c r="M200" s="65" t="str">
        <f>IF(ISBLANK(#REF!),,IF(B200="Online","Online",IF(LEFT(B200,1)="E","Online","Offline")))</f>
        <v>Offline</v>
      </c>
      <c r="N200" s="64">
        <f>IF(ISBLANK(M200),,H200*INDEX(Inputs!F:F,MATCH(F200,Inputs!E:E,0)))</f>
        <v>1499</v>
      </c>
      <c r="O200" s="65"/>
    </row>
    <row r="201" ht="15.75" customHeight="1" spans="1:15">
      <c r="A201" s="53" t="s">
        <v>549</v>
      </c>
      <c r="B201" s="54" t="s">
        <v>162</v>
      </c>
      <c r="C201" s="55" t="s">
        <v>550</v>
      </c>
      <c r="D201" s="54" t="s">
        <v>370</v>
      </c>
      <c r="E201" s="54" t="s">
        <v>410</v>
      </c>
      <c r="F201" s="54">
        <v>250878</v>
      </c>
      <c r="G201" s="53" t="s">
        <v>24</v>
      </c>
      <c r="H201" s="56">
        <v>1</v>
      </c>
      <c r="I201" s="62" t="s">
        <v>536</v>
      </c>
      <c r="J201" s="63">
        <f t="shared" si="0"/>
        <v>44680</v>
      </c>
      <c r="K201" s="64">
        <f>IF(ISBLANK(J201),,H201*INDEX(Inputs!G:G,MATCH(F201,Inputs!E:E,0)))</f>
        <v>999</v>
      </c>
      <c r="L201" s="65" t="str">
        <f>IF(ISBLANK(J201),,INDEX(Inputs!D:D,MATCH(F201,Inputs!E:E,0)))</f>
        <v>596BK Evo Fox Falcon LX35 Medium Speed LED Mouse Pad</v>
      </c>
      <c r="M201" s="65" t="str">
        <f>IF(ISBLANK(#REF!),,IF(B201="Online","Online",IF(LEFT(B201,1)="E","Online","Offline")))</f>
        <v>Offline</v>
      </c>
      <c r="N201" s="64">
        <f>IF(ISBLANK(M201),,H201*INDEX(Inputs!F:F,MATCH(F201,Inputs!E:E,0)))</f>
        <v>1999</v>
      </c>
      <c r="O201" s="65"/>
    </row>
    <row r="202" ht="15.75" customHeight="1" spans="1:15">
      <c r="A202" s="53" t="s">
        <v>551</v>
      </c>
      <c r="B202" s="54" t="s">
        <v>552</v>
      </c>
      <c r="C202" s="55" t="s">
        <v>553</v>
      </c>
      <c r="D202" s="54" t="s">
        <v>414</v>
      </c>
      <c r="E202" s="54" t="s">
        <v>415</v>
      </c>
      <c r="F202" s="54">
        <v>204737</v>
      </c>
      <c r="G202" s="53" t="s">
        <v>20</v>
      </c>
      <c r="H202" s="56">
        <v>2</v>
      </c>
      <c r="I202" s="62" t="s">
        <v>536</v>
      </c>
      <c r="J202" s="63">
        <f t="shared" si="0"/>
        <v>44680</v>
      </c>
      <c r="K202" s="64">
        <f>IF(ISBLANK(J202),,H202*INDEX(Inputs!G:G,MATCH(F202,Inputs!E:E,0)))</f>
        <v>1458</v>
      </c>
      <c r="L202" s="65" t="str">
        <f>IF(ISBLANK(J202),,INDEX(Inputs!D:D,MATCH(F202,Inputs!E:E,0)))</f>
        <v>850PP Xcite Pro Keyboard &amp; Mouse USB</v>
      </c>
      <c r="M202" s="65" t="str">
        <f>IF(ISBLANK(#REF!),,IF(B202="Online","Online",IF(LEFT(B202,1)="E","Online","Offline")))</f>
        <v>Offline</v>
      </c>
      <c r="N202" s="64">
        <f>IF(ISBLANK(M202),,H202*INDEX(Inputs!F:F,MATCH(F202,Inputs!E:E,0)))</f>
        <v>1598</v>
      </c>
      <c r="O202" s="65"/>
    </row>
    <row r="203" ht="15.75" customHeight="1" spans="1:15">
      <c r="A203" s="53" t="s">
        <v>554</v>
      </c>
      <c r="B203" s="54" t="s">
        <v>220</v>
      </c>
      <c r="C203" s="55" t="s">
        <v>555</v>
      </c>
      <c r="D203" s="54" t="s">
        <v>370</v>
      </c>
      <c r="E203" s="54" t="s">
        <v>410</v>
      </c>
      <c r="F203" s="54">
        <v>250877</v>
      </c>
      <c r="G203" s="53" t="s">
        <v>22</v>
      </c>
      <c r="H203" s="56">
        <v>1</v>
      </c>
      <c r="I203" s="62" t="s">
        <v>536</v>
      </c>
      <c r="J203" s="63">
        <f t="shared" si="0"/>
        <v>44680</v>
      </c>
      <c r="K203" s="64">
        <f>IF(ISBLANK(J203),,H203*INDEX(Inputs!G:G,MATCH(F203,Inputs!E:E,0)))</f>
        <v>349</v>
      </c>
      <c r="L203" s="65" t="str">
        <f>IF(ISBLANK(J203),,INDEX(Inputs!D:D,MATCH(F203,Inputs!E:E,0)))</f>
        <v>595BK Evo Fox Falcon X35 Medium Speed Mouse Pad</v>
      </c>
      <c r="M203" s="65" t="str">
        <f>IF(ISBLANK(#REF!),,IF(B203="Online","Online",IF(LEFT(B203,1)="E","Online","Offline")))</f>
        <v>Offline</v>
      </c>
      <c r="N203" s="64">
        <f>IF(ISBLANK(M203),,H203*INDEX(Inputs!F:F,MATCH(F203,Inputs!E:E,0)))</f>
        <v>699</v>
      </c>
      <c r="O203" s="65"/>
    </row>
    <row r="204" ht="15.75" customHeight="1" spans="1:15">
      <c r="A204" s="53" t="s">
        <v>367</v>
      </c>
      <c r="B204" s="54" t="s">
        <v>556</v>
      </c>
      <c r="C204" s="55" t="s">
        <v>557</v>
      </c>
      <c r="D204" s="54" t="s">
        <v>370</v>
      </c>
      <c r="E204" s="54" t="s">
        <v>410</v>
      </c>
      <c r="F204" s="54">
        <v>250423</v>
      </c>
      <c r="G204" s="53" t="s">
        <v>11</v>
      </c>
      <c r="H204" s="56">
        <v>2</v>
      </c>
      <c r="I204" s="62" t="s">
        <v>558</v>
      </c>
      <c r="J204" s="63">
        <f t="shared" si="0"/>
        <v>44681</v>
      </c>
      <c r="K204" s="64">
        <f>IF(ISBLANK(J204),,H204*INDEX(Inputs!G:G,MATCH(F204,Inputs!E:E,0)))</f>
        <v>1518</v>
      </c>
      <c r="L204" s="65" t="str">
        <f>IF(ISBLANK(J204),,INDEX(Inputs!D:D,MATCH(F204,Inputs!E:E,0)))</f>
        <v>650GR Ergo View Laptop Stand-Grey</v>
      </c>
      <c r="M204" s="65" t="str">
        <f>IF(ISBLANK(#REF!),,IF(B204="Online","Online",IF(LEFT(B204,1)="E","Online","Offline")))</f>
        <v>Offline</v>
      </c>
      <c r="N204" s="64">
        <f>IF(ISBLANK(M204),,H204*INDEX(Inputs!F:F,MATCH(F204,Inputs!E:E,0)))</f>
        <v>1798</v>
      </c>
      <c r="O204" s="65"/>
    </row>
    <row r="205" ht="15.75" customHeight="1" spans="1:15">
      <c r="A205" s="53" t="s">
        <v>491</v>
      </c>
      <c r="B205" s="54" t="s">
        <v>34</v>
      </c>
      <c r="C205" s="55" t="s">
        <v>492</v>
      </c>
      <c r="D205" s="54" t="s">
        <v>370</v>
      </c>
      <c r="E205" s="54" t="s">
        <v>410</v>
      </c>
      <c r="F205" s="54">
        <v>250876</v>
      </c>
      <c r="G205" s="53" t="s">
        <v>26</v>
      </c>
      <c r="H205" s="56">
        <v>1</v>
      </c>
      <c r="I205" s="62" t="s">
        <v>558</v>
      </c>
      <c r="J205" s="63">
        <f t="shared" si="0"/>
        <v>44681</v>
      </c>
      <c r="K205" s="64">
        <f>IF(ISBLANK(J205),,H205*INDEX(Inputs!G:G,MATCH(F205,Inputs!E:E,0)))</f>
        <v>1399</v>
      </c>
      <c r="L205" s="65" t="str">
        <f>IF(ISBLANK(J205),,INDEX(Inputs!D:D,MATCH(F205,Inputs!E:E,0)))</f>
        <v>649BK EvoFox Typhoon Laptop Cooling Pad</v>
      </c>
      <c r="M205" s="65" t="str">
        <f>IF(ISBLANK(#REF!),,IF(B205="Online","Online",IF(LEFT(B205,1)="E","Online","Offline")))</f>
        <v>Offline</v>
      </c>
      <c r="N205" s="64">
        <f>IF(ISBLANK(M205),,H205*INDEX(Inputs!F:F,MATCH(F205,Inputs!E:E,0)))</f>
        <v>1999</v>
      </c>
      <c r="O205" s="65"/>
    </row>
    <row r="206" ht="15.75" customHeight="1" spans="1:15">
      <c r="A206" s="53" t="s">
        <v>447</v>
      </c>
      <c r="B206" s="54" t="s">
        <v>452</v>
      </c>
      <c r="C206" s="55" t="s">
        <v>453</v>
      </c>
      <c r="D206" s="54" t="s">
        <v>414</v>
      </c>
      <c r="E206" s="54" t="s">
        <v>428</v>
      </c>
      <c r="F206" s="54">
        <v>250881</v>
      </c>
      <c r="G206" s="53" t="s">
        <v>98</v>
      </c>
      <c r="H206" s="56">
        <v>1</v>
      </c>
      <c r="I206" s="62" t="s">
        <v>558</v>
      </c>
      <c r="J206" s="63">
        <f t="shared" si="0"/>
        <v>44681</v>
      </c>
      <c r="K206" s="64">
        <f>IF(ISBLANK(J206),,H206*INDEX(Inputs!G:G,MATCH(F206,Inputs!E:E,0)))</f>
        <v>799</v>
      </c>
      <c r="L206" s="65" t="str">
        <f>IF(ISBLANK(J206),,INDEX(Inputs!D:D,MATCH(F206,Inputs!E:E,0)))</f>
        <v>795BK EvoFox Phantom Pro RGB Gaming Mouse USB</v>
      </c>
      <c r="M206" s="65" t="str">
        <f>IF(ISBLANK(#REF!),,IF(B206="Online","Online",IF(LEFT(B206,1)="E","Online","Offline")))</f>
        <v>Offline</v>
      </c>
      <c r="N206" s="64">
        <f>IF(ISBLANK(M206),,H206*INDEX(Inputs!F:F,MATCH(F206,Inputs!E:E,0)))</f>
        <v>1099</v>
      </c>
      <c r="O206" s="65"/>
    </row>
    <row r="207" ht="15.75" customHeight="1" spans="1:15">
      <c r="A207" s="53" t="s">
        <v>341</v>
      </c>
      <c r="B207" s="54" t="s">
        <v>342</v>
      </c>
      <c r="C207" s="55" t="s">
        <v>343</v>
      </c>
      <c r="D207" s="54" t="s">
        <v>370</v>
      </c>
      <c r="E207" s="54" t="s">
        <v>410</v>
      </c>
      <c r="F207" s="54">
        <v>250876</v>
      </c>
      <c r="G207" s="53" t="s">
        <v>26</v>
      </c>
      <c r="H207" s="56">
        <v>1</v>
      </c>
      <c r="I207" s="62" t="s">
        <v>558</v>
      </c>
      <c r="J207" s="63">
        <f t="shared" si="0"/>
        <v>44681</v>
      </c>
      <c r="K207" s="64">
        <f>IF(ISBLANK(J207),,H207*INDEX(Inputs!G:G,MATCH(F207,Inputs!E:E,0)))</f>
        <v>1399</v>
      </c>
      <c r="L207" s="65" t="str">
        <f>IF(ISBLANK(J207),,INDEX(Inputs!D:D,MATCH(F207,Inputs!E:E,0)))</f>
        <v>649BK EvoFox Typhoon Laptop Cooling Pad</v>
      </c>
      <c r="M207" s="65" t="str">
        <f>IF(ISBLANK(#REF!),,IF(B207="Online","Online",IF(LEFT(B207,1)="E","Online","Offline")))</f>
        <v>Online</v>
      </c>
      <c r="N207" s="64">
        <f>IF(ISBLANK(M207),,H207*INDEX(Inputs!F:F,MATCH(F207,Inputs!E:E,0)))</f>
        <v>1999</v>
      </c>
      <c r="O207" s="65"/>
    </row>
    <row r="208" ht="15.75" customHeight="1" spans="1:15">
      <c r="A208" s="53" t="s">
        <v>478</v>
      </c>
      <c r="B208" s="54" t="s">
        <v>559</v>
      </c>
      <c r="C208" s="55" t="s">
        <v>560</v>
      </c>
      <c r="D208" s="54" t="s">
        <v>414</v>
      </c>
      <c r="E208" s="54" t="s">
        <v>415</v>
      </c>
      <c r="F208" s="54">
        <v>250874</v>
      </c>
      <c r="G208" s="53" t="s">
        <v>13</v>
      </c>
      <c r="H208" s="56">
        <v>1</v>
      </c>
      <c r="I208" s="62" t="s">
        <v>558</v>
      </c>
      <c r="J208" s="63">
        <f t="shared" si="0"/>
        <v>44681</v>
      </c>
      <c r="K208" s="64">
        <f>IF(ISBLANK(J208),,H208*INDEX(Inputs!G:G,MATCH(F208,Inputs!E:E,0)))</f>
        <v>1349</v>
      </c>
      <c r="L208" s="65" t="str">
        <f>IF(ISBLANK(J208),,INDEX(Inputs!D:D,MATCH(F208,Inputs!E:E,0)))</f>
        <v>432BK EvoFox X-Team Gaming Keyboard &amp; Mouse (USB)</v>
      </c>
      <c r="M208" s="65" t="str">
        <f>IF(ISBLANK(#REF!),,IF(B208="Online","Online",IF(LEFT(B208,1)="E","Online","Offline")))</f>
        <v>Offline</v>
      </c>
      <c r="N208" s="64">
        <f>IF(ISBLANK(M208),,H208*INDEX(Inputs!F:F,MATCH(F208,Inputs!E:E,0)))</f>
        <v>1899</v>
      </c>
      <c r="O208" s="65"/>
    </row>
    <row r="209" ht="15.75" customHeight="1" spans="1:15">
      <c r="A209" s="53" t="s">
        <v>458</v>
      </c>
      <c r="B209" s="54" t="s">
        <v>179</v>
      </c>
      <c r="C209" s="55" t="s">
        <v>523</v>
      </c>
      <c r="D209" s="54" t="s">
        <v>370</v>
      </c>
      <c r="E209" s="54" t="s">
        <v>410</v>
      </c>
      <c r="F209" s="54">
        <v>250877</v>
      </c>
      <c r="G209" s="53" t="s">
        <v>22</v>
      </c>
      <c r="H209" s="56">
        <v>1</v>
      </c>
      <c r="I209" s="62" t="s">
        <v>558</v>
      </c>
      <c r="J209" s="63">
        <f t="shared" si="0"/>
        <v>44681</v>
      </c>
      <c r="K209" s="64">
        <f>IF(ISBLANK(J209),,H209*INDEX(Inputs!G:G,MATCH(F209,Inputs!E:E,0)))</f>
        <v>349</v>
      </c>
      <c r="L209" s="65" t="str">
        <f>IF(ISBLANK(J209),,INDEX(Inputs!D:D,MATCH(F209,Inputs!E:E,0)))</f>
        <v>595BK Evo Fox Falcon X35 Medium Speed Mouse Pad</v>
      </c>
      <c r="M209" s="65" t="str">
        <f>IF(ISBLANK(#REF!),,IF(B209="Online","Online",IF(LEFT(B209,1)="E","Online","Offline")))</f>
        <v>Offline</v>
      </c>
      <c r="N209" s="64">
        <f>IF(ISBLANK(M209),,H209*INDEX(Inputs!F:F,MATCH(F209,Inputs!E:E,0)))</f>
        <v>699</v>
      </c>
      <c r="O209" s="65"/>
    </row>
    <row r="210" ht="15.75" customHeight="1" spans="1:15">
      <c r="A210" s="53" t="s">
        <v>458</v>
      </c>
      <c r="B210" s="54" t="s">
        <v>561</v>
      </c>
      <c r="C210" s="55" t="s">
        <v>562</v>
      </c>
      <c r="D210" s="54" t="s">
        <v>414</v>
      </c>
      <c r="E210" s="54" t="s">
        <v>428</v>
      </c>
      <c r="F210" s="54">
        <v>204742</v>
      </c>
      <c r="G210" s="53" t="s">
        <v>563</v>
      </c>
      <c r="H210" s="56">
        <v>1</v>
      </c>
      <c r="I210" s="62" t="s">
        <v>558</v>
      </c>
      <c r="J210" s="63">
        <f t="shared" si="0"/>
        <v>44681</v>
      </c>
      <c r="K210" s="64">
        <f>IF(ISBLANK(J210),,H210*INDEX(Inputs!G:G,MATCH(F210,Inputs!E:E,0)))</f>
        <v>499</v>
      </c>
      <c r="L210" s="65" t="str">
        <f>IF(ISBLANK(J210),,INDEX(Inputs!D:D,MATCH(F210,Inputs!E:E,0)))</f>
        <v>632BK Fio Wireless Mouse-Black</v>
      </c>
      <c r="M210" s="65" t="str">
        <f>IF(ISBLANK(#REF!),,IF(B210="Online","Online",IF(LEFT(B210,1)="E","Online","Offline")))</f>
        <v>Online</v>
      </c>
      <c r="N210" s="64">
        <f>IF(ISBLANK(M210),,H210*INDEX(Inputs!F:F,MATCH(F210,Inputs!E:E,0)))</f>
        <v>699</v>
      </c>
      <c r="O210" s="65"/>
    </row>
    <row r="211" ht="15.75" customHeight="1" spans="1:15">
      <c r="A211" s="53" t="s">
        <v>491</v>
      </c>
      <c r="B211" s="54" t="s">
        <v>564</v>
      </c>
      <c r="C211" s="55" t="s">
        <v>565</v>
      </c>
      <c r="D211" s="54" t="s">
        <v>370</v>
      </c>
      <c r="E211" s="54" t="s">
        <v>410</v>
      </c>
      <c r="F211" s="54">
        <v>250877</v>
      </c>
      <c r="G211" s="53" t="s">
        <v>22</v>
      </c>
      <c r="H211" s="56">
        <v>1</v>
      </c>
      <c r="I211" s="62" t="s">
        <v>558</v>
      </c>
      <c r="J211" s="63">
        <f t="shared" si="0"/>
        <v>44681</v>
      </c>
      <c r="K211" s="64">
        <f>IF(ISBLANK(J211),,H211*INDEX(Inputs!G:G,MATCH(F211,Inputs!E:E,0)))</f>
        <v>349</v>
      </c>
      <c r="L211" s="65" t="str">
        <f>IF(ISBLANK(J211),,INDEX(Inputs!D:D,MATCH(F211,Inputs!E:E,0)))</f>
        <v>595BK Evo Fox Falcon X35 Medium Speed Mouse Pad</v>
      </c>
      <c r="M211" s="65" t="str">
        <f>IF(ISBLANK(#REF!),,IF(B211="Online","Online",IF(LEFT(B211,1)="E","Online","Offline")))</f>
        <v>Offline</v>
      </c>
      <c r="N211" s="64">
        <f>IF(ISBLANK(M211),,H211*INDEX(Inputs!F:F,MATCH(F211,Inputs!E:E,0)))</f>
        <v>699</v>
      </c>
      <c r="O211" s="65"/>
    </row>
    <row r="212" ht="15.75" customHeight="1" spans="1:15">
      <c r="A212" s="53" t="s">
        <v>566</v>
      </c>
      <c r="B212" s="54" t="s">
        <v>189</v>
      </c>
      <c r="C212" s="55" t="s">
        <v>567</v>
      </c>
      <c r="D212" s="54" t="s">
        <v>370</v>
      </c>
      <c r="E212" s="54" t="s">
        <v>410</v>
      </c>
      <c r="F212" s="54">
        <v>250877</v>
      </c>
      <c r="G212" s="53" t="s">
        <v>22</v>
      </c>
      <c r="H212" s="56">
        <v>1</v>
      </c>
      <c r="I212" s="62" t="s">
        <v>558</v>
      </c>
      <c r="J212" s="63">
        <f t="shared" si="0"/>
        <v>44681</v>
      </c>
      <c r="K212" s="64">
        <f>IF(ISBLANK(J212),,H212*INDEX(Inputs!G:G,MATCH(F212,Inputs!E:E,0)))</f>
        <v>349</v>
      </c>
      <c r="L212" s="65" t="str">
        <f>IF(ISBLANK(J212),,INDEX(Inputs!D:D,MATCH(F212,Inputs!E:E,0)))</f>
        <v>595BK Evo Fox Falcon X35 Medium Speed Mouse Pad</v>
      </c>
      <c r="M212" s="65" t="str">
        <f>IF(ISBLANK(#REF!),,IF(B212="Online","Online",IF(LEFT(B212,1)="E","Online","Offline")))</f>
        <v>Offline</v>
      </c>
      <c r="N212" s="64">
        <f>IF(ISBLANK(M212),,H212*INDEX(Inputs!F:F,MATCH(F212,Inputs!E:E,0)))</f>
        <v>699</v>
      </c>
      <c r="O212" s="65"/>
    </row>
    <row r="213" ht="15.75" customHeight="1" spans="1:15">
      <c r="A213" s="53" t="s">
        <v>566</v>
      </c>
      <c r="B213" s="54" t="s">
        <v>189</v>
      </c>
      <c r="C213" s="55" t="s">
        <v>567</v>
      </c>
      <c r="D213" s="54" t="s">
        <v>370</v>
      </c>
      <c r="E213" s="54" t="s">
        <v>410</v>
      </c>
      <c r="F213" s="54">
        <v>250879</v>
      </c>
      <c r="G213" s="53" t="s">
        <v>30</v>
      </c>
      <c r="H213" s="56">
        <v>1</v>
      </c>
      <c r="I213" s="62" t="s">
        <v>558</v>
      </c>
      <c r="J213" s="63">
        <f t="shared" si="0"/>
        <v>44681</v>
      </c>
      <c r="K213" s="64">
        <f>IF(ISBLANK(J213),,H213*INDEX(Inputs!G:G,MATCH(F213,Inputs!E:E,0)))</f>
        <v>699</v>
      </c>
      <c r="L213" s="65" t="str">
        <f>IF(ISBLANK(J213),,INDEX(Inputs!D:D,MATCH(F213,Inputs!E:E,0)))</f>
        <v>597BK Evo Fox Falcon X85 Extra Large Speed Mouse Pad</v>
      </c>
      <c r="M213" s="65" t="str">
        <f>IF(ISBLANK(#REF!),,IF(B213="Online","Online",IF(LEFT(B213,1)="E","Online","Offline")))</f>
        <v>Offline</v>
      </c>
      <c r="N213" s="64">
        <f>IF(ISBLANK(M213),,H213*INDEX(Inputs!F:F,MATCH(F213,Inputs!E:E,0)))</f>
        <v>1199</v>
      </c>
      <c r="O213" s="65"/>
    </row>
    <row r="214" ht="15.75" customHeight="1" spans="1:15">
      <c r="A214" s="53" t="s">
        <v>407</v>
      </c>
      <c r="B214" s="54" t="s">
        <v>52</v>
      </c>
      <c r="C214" s="55" t="s">
        <v>540</v>
      </c>
      <c r="D214" s="54" t="s">
        <v>414</v>
      </c>
      <c r="E214" s="54" t="s">
        <v>415</v>
      </c>
      <c r="F214" s="54">
        <v>204736</v>
      </c>
      <c r="G214" s="53" t="s">
        <v>19</v>
      </c>
      <c r="H214" s="56">
        <v>3</v>
      </c>
      <c r="I214" s="62" t="s">
        <v>558</v>
      </c>
      <c r="J214" s="63">
        <f t="shared" si="0"/>
        <v>44681</v>
      </c>
      <c r="K214" s="64">
        <f>IF(ISBLANK(J214),,H214*INDEX(Inputs!G:G,MATCH(F214,Inputs!E:E,0)))</f>
        <v>1647</v>
      </c>
      <c r="L214" s="65" t="str">
        <f>IF(ISBLANK(J214),,INDEX(Inputs!D:D,MATCH(F214,Inputs!E:E,0)))</f>
        <v>851PP Xcite Pro Keyboard USB</v>
      </c>
      <c r="M214" s="65" t="str">
        <f>IF(ISBLANK(#REF!),,IF(B214="Online","Online",IF(LEFT(B214,1)="E","Online","Offline")))</f>
        <v>Offline</v>
      </c>
      <c r="N214" s="64">
        <f>IF(ISBLANK(M214),,H214*INDEX(Inputs!F:F,MATCH(F214,Inputs!E:E,0)))</f>
        <v>1797</v>
      </c>
      <c r="O214" s="65"/>
    </row>
    <row r="215" ht="15.75" customHeight="1" spans="1:15">
      <c r="A215" s="53" t="s">
        <v>327</v>
      </c>
      <c r="B215" s="54" t="s">
        <v>65</v>
      </c>
      <c r="C215" s="55" t="s">
        <v>568</v>
      </c>
      <c r="D215" s="54" t="s">
        <v>370</v>
      </c>
      <c r="E215" s="54" t="s">
        <v>410</v>
      </c>
      <c r="F215" s="54">
        <v>250423</v>
      </c>
      <c r="G215" s="53" t="s">
        <v>11</v>
      </c>
      <c r="H215" s="56">
        <v>1</v>
      </c>
      <c r="I215" s="62" t="s">
        <v>558</v>
      </c>
      <c r="J215" s="63">
        <f t="shared" si="0"/>
        <v>44681</v>
      </c>
      <c r="K215" s="64">
        <f>IF(ISBLANK(J215),,H215*INDEX(Inputs!G:G,MATCH(F215,Inputs!E:E,0)))</f>
        <v>759</v>
      </c>
      <c r="L215" s="65" t="str">
        <f>IF(ISBLANK(J215),,INDEX(Inputs!D:D,MATCH(F215,Inputs!E:E,0)))</f>
        <v>650GR Ergo View Laptop Stand-Grey</v>
      </c>
      <c r="M215" s="65" t="str">
        <f>IF(ISBLANK(#REF!),,IF(B215="Online","Online",IF(LEFT(B215,1)="E","Online","Offline")))</f>
        <v>Offline</v>
      </c>
      <c r="N215" s="64">
        <f>IF(ISBLANK(M215),,H215*INDEX(Inputs!F:F,MATCH(F215,Inputs!E:E,0)))</f>
        <v>899</v>
      </c>
      <c r="O215" s="65"/>
    </row>
    <row r="216" ht="15.75" customHeight="1" spans="1:15">
      <c r="A216" s="53" t="s">
        <v>541</v>
      </c>
      <c r="B216" s="54" t="s">
        <v>68</v>
      </c>
      <c r="C216" s="55" t="s">
        <v>542</v>
      </c>
      <c r="D216" s="54" t="s">
        <v>414</v>
      </c>
      <c r="E216" s="54" t="s">
        <v>415</v>
      </c>
      <c r="F216" s="54">
        <v>204737</v>
      </c>
      <c r="G216" s="53" t="s">
        <v>20</v>
      </c>
      <c r="H216" s="56">
        <v>1</v>
      </c>
      <c r="I216" s="62" t="s">
        <v>558</v>
      </c>
      <c r="J216" s="63">
        <f t="shared" si="0"/>
        <v>44681</v>
      </c>
      <c r="K216" s="64">
        <f>IF(ISBLANK(J216),,H216*INDEX(Inputs!G:G,MATCH(F216,Inputs!E:E,0)))</f>
        <v>729</v>
      </c>
      <c r="L216" s="65" t="str">
        <f>IF(ISBLANK(J216),,INDEX(Inputs!D:D,MATCH(F216,Inputs!E:E,0)))</f>
        <v>850PP Xcite Pro Keyboard &amp; Mouse USB</v>
      </c>
      <c r="M216" s="65" t="str">
        <f>IF(ISBLANK(#REF!),,IF(B216="Online","Online",IF(LEFT(B216,1)="E","Online","Offline")))</f>
        <v>Offline</v>
      </c>
      <c r="N216" s="64">
        <f>IF(ISBLANK(M216),,H216*INDEX(Inputs!F:F,MATCH(F216,Inputs!E:E,0)))</f>
        <v>799</v>
      </c>
      <c r="O216" s="65"/>
    </row>
    <row r="217" ht="15.75" customHeight="1" spans="1:15">
      <c r="A217" s="53" t="s">
        <v>367</v>
      </c>
      <c r="B217" s="54" t="s">
        <v>88</v>
      </c>
      <c r="C217" s="55" t="s">
        <v>569</v>
      </c>
      <c r="D217" s="54" t="s">
        <v>370</v>
      </c>
      <c r="E217" s="54" t="s">
        <v>410</v>
      </c>
      <c r="F217" s="54">
        <v>250877</v>
      </c>
      <c r="G217" s="53" t="s">
        <v>22</v>
      </c>
      <c r="H217" s="56">
        <v>1</v>
      </c>
      <c r="I217" s="62" t="s">
        <v>558</v>
      </c>
      <c r="J217" s="63">
        <f t="shared" si="0"/>
        <v>44681</v>
      </c>
      <c r="K217" s="64">
        <f>IF(ISBLANK(J217),,H217*INDEX(Inputs!G:G,MATCH(F217,Inputs!E:E,0)))</f>
        <v>349</v>
      </c>
      <c r="L217" s="65" t="str">
        <f>IF(ISBLANK(J217),,INDEX(Inputs!D:D,MATCH(F217,Inputs!E:E,0)))</f>
        <v>595BK Evo Fox Falcon X35 Medium Speed Mouse Pad</v>
      </c>
      <c r="M217" s="65" t="str">
        <f>IF(ISBLANK(#REF!),,IF(B217="Online","Online",IF(LEFT(B217,1)="E","Online","Offline")))</f>
        <v>Offline</v>
      </c>
      <c r="N217" s="64">
        <f>IF(ISBLANK(M217),,H217*INDEX(Inputs!F:F,MATCH(F217,Inputs!E:E,0)))</f>
        <v>699</v>
      </c>
      <c r="O217" s="65"/>
    </row>
    <row r="218" ht="15.75" customHeight="1" spans="1:15">
      <c r="A218" s="53" t="s">
        <v>412</v>
      </c>
      <c r="B218" s="54" t="s">
        <v>90</v>
      </c>
      <c r="C218" s="55" t="s">
        <v>413</v>
      </c>
      <c r="D218" s="54" t="s">
        <v>414</v>
      </c>
      <c r="E218" s="54" t="s">
        <v>415</v>
      </c>
      <c r="F218" s="54">
        <v>250874</v>
      </c>
      <c r="G218" s="53" t="s">
        <v>13</v>
      </c>
      <c r="H218" s="56">
        <v>1</v>
      </c>
      <c r="I218" s="62" t="s">
        <v>558</v>
      </c>
      <c r="J218" s="63">
        <f t="shared" si="0"/>
        <v>44681</v>
      </c>
      <c r="K218" s="64">
        <f>IF(ISBLANK(J218),,H218*INDEX(Inputs!G:G,MATCH(F218,Inputs!E:E,0)))</f>
        <v>1349</v>
      </c>
      <c r="L218" s="65" t="str">
        <f>IF(ISBLANK(J218),,INDEX(Inputs!D:D,MATCH(F218,Inputs!E:E,0)))</f>
        <v>432BK EvoFox X-Team Gaming Keyboard &amp; Mouse (USB)</v>
      </c>
      <c r="M218" s="65" t="str">
        <f>IF(ISBLANK(#REF!),,IF(B218="Online","Online",IF(LEFT(B218,1)="E","Online","Offline")))</f>
        <v>Offline</v>
      </c>
      <c r="N218" s="64">
        <f>IF(ISBLANK(M218),,H218*INDEX(Inputs!F:F,MATCH(F218,Inputs!E:E,0)))</f>
        <v>1899</v>
      </c>
      <c r="O218" s="65"/>
    </row>
    <row r="219" ht="15.75" customHeight="1" spans="1:15">
      <c r="A219" s="53" t="s">
        <v>407</v>
      </c>
      <c r="B219" s="54" t="s">
        <v>430</v>
      </c>
      <c r="C219" s="55" t="s">
        <v>431</v>
      </c>
      <c r="D219" s="54" t="s">
        <v>414</v>
      </c>
      <c r="E219" s="54" t="s">
        <v>415</v>
      </c>
      <c r="F219" s="54">
        <v>250874</v>
      </c>
      <c r="G219" s="53" t="s">
        <v>13</v>
      </c>
      <c r="H219" s="56">
        <v>1</v>
      </c>
      <c r="I219" s="62" t="s">
        <v>558</v>
      </c>
      <c r="J219" s="63">
        <f t="shared" si="0"/>
        <v>44681</v>
      </c>
      <c r="K219" s="64">
        <f>IF(ISBLANK(J219),,H219*INDEX(Inputs!G:G,MATCH(F219,Inputs!E:E,0)))</f>
        <v>1349</v>
      </c>
      <c r="L219" s="65" t="str">
        <f>IF(ISBLANK(J219),,INDEX(Inputs!D:D,MATCH(F219,Inputs!E:E,0)))</f>
        <v>432BK EvoFox X-Team Gaming Keyboard &amp; Mouse (USB)</v>
      </c>
      <c r="M219" s="65" t="str">
        <f>IF(ISBLANK(#REF!),,IF(B219="Online","Online",IF(LEFT(B219,1)="E","Online","Offline")))</f>
        <v>Offline</v>
      </c>
      <c r="N219" s="64">
        <f>IF(ISBLANK(M219),,H219*INDEX(Inputs!F:F,MATCH(F219,Inputs!E:E,0)))</f>
        <v>1899</v>
      </c>
      <c r="O219" s="65"/>
    </row>
    <row r="220" ht="15.75" customHeight="1" spans="1:15">
      <c r="A220" s="53" t="s">
        <v>509</v>
      </c>
      <c r="B220" s="54" t="s">
        <v>570</v>
      </c>
      <c r="C220" s="55" t="s">
        <v>571</v>
      </c>
      <c r="D220" s="54" t="s">
        <v>370</v>
      </c>
      <c r="E220" s="54" t="s">
        <v>410</v>
      </c>
      <c r="F220" s="54">
        <v>250423</v>
      </c>
      <c r="G220" s="53" t="s">
        <v>11</v>
      </c>
      <c r="H220" s="56">
        <v>1</v>
      </c>
      <c r="I220" s="62" t="s">
        <v>558</v>
      </c>
      <c r="J220" s="63">
        <f t="shared" si="0"/>
        <v>44681</v>
      </c>
      <c r="K220" s="64">
        <f>IF(ISBLANK(J220),,H220*INDEX(Inputs!G:G,MATCH(F220,Inputs!E:E,0)))</f>
        <v>759</v>
      </c>
      <c r="L220" s="65" t="str">
        <f>IF(ISBLANK(J220),,INDEX(Inputs!D:D,MATCH(F220,Inputs!E:E,0)))</f>
        <v>650GR Ergo View Laptop Stand-Grey</v>
      </c>
      <c r="M220" s="65" t="str">
        <f>IF(ISBLANK(#REF!),,IF(B220="Online","Online",IF(LEFT(B220,1)="E","Online","Offline")))</f>
        <v>Offline</v>
      </c>
      <c r="N220" s="64">
        <f>IF(ISBLANK(M220),,H220*INDEX(Inputs!F:F,MATCH(F220,Inputs!E:E,0)))</f>
        <v>899</v>
      </c>
      <c r="O220" s="65"/>
    </row>
    <row r="221" ht="15.75" customHeight="1" spans="1:15">
      <c r="A221" s="53" t="s">
        <v>407</v>
      </c>
      <c r="B221" s="54" t="s">
        <v>102</v>
      </c>
      <c r="C221" s="55" t="s">
        <v>528</v>
      </c>
      <c r="D221" s="54" t="s">
        <v>414</v>
      </c>
      <c r="E221" s="54" t="s">
        <v>415</v>
      </c>
      <c r="F221" s="54">
        <v>250874</v>
      </c>
      <c r="G221" s="53" t="s">
        <v>13</v>
      </c>
      <c r="H221" s="56">
        <v>1</v>
      </c>
      <c r="I221" s="62" t="s">
        <v>558</v>
      </c>
      <c r="J221" s="63">
        <f t="shared" si="0"/>
        <v>44681</v>
      </c>
      <c r="K221" s="64">
        <f>IF(ISBLANK(J221),,H221*INDEX(Inputs!G:G,MATCH(F221,Inputs!E:E,0)))</f>
        <v>1349</v>
      </c>
      <c r="L221" s="65" t="str">
        <f>IF(ISBLANK(J221),,INDEX(Inputs!D:D,MATCH(F221,Inputs!E:E,0)))</f>
        <v>432BK EvoFox X-Team Gaming Keyboard &amp; Mouse (USB)</v>
      </c>
      <c r="M221" s="65" t="str">
        <f>IF(ISBLANK(#REF!),,IF(B221="Online","Online",IF(LEFT(B221,1)="E","Online","Offline")))</f>
        <v>Offline</v>
      </c>
      <c r="N221" s="64">
        <f>IF(ISBLANK(M221),,H221*INDEX(Inputs!F:F,MATCH(F221,Inputs!E:E,0)))</f>
        <v>1899</v>
      </c>
      <c r="O221" s="65"/>
    </row>
    <row r="222" ht="15.75" customHeight="1" spans="1:15">
      <c r="A222" s="53" t="s">
        <v>407</v>
      </c>
      <c r="B222" s="54" t="s">
        <v>105</v>
      </c>
      <c r="C222" s="55" t="s">
        <v>529</v>
      </c>
      <c r="D222" s="54" t="s">
        <v>414</v>
      </c>
      <c r="E222" s="54" t="s">
        <v>415</v>
      </c>
      <c r="F222" s="54">
        <v>204736</v>
      </c>
      <c r="G222" s="53" t="s">
        <v>19</v>
      </c>
      <c r="H222" s="56">
        <v>2</v>
      </c>
      <c r="I222" s="62" t="s">
        <v>558</v>
      </c>
      <c r="J222" s="63">
        <f t="shared" si="0"/>
        <v>44681</v>
      </c>
      <c r="K222" s="64">
        <f>IF(ISBLANK(J222),,H222*INDEX(Inputs!G:G,MATCH(F222,Inputs!E:E,0)))</f>
        <v>1098</v>
      </c>
      <c r="L222" s="65" t="str">
        <f>IF(ISBLANK(J222),,INDEX(Inputs!D:D,MATCH(F222,Inputs!E:E,0)))</f>
        <v>851PP Xcite Pro Keyboard USB</v>
      </c>
      <c r="M222" s="65" t="str">
        <f>IF(ISBLANK(#REF!),,IF(B222="Online","Online",IF(LEFT(B222,1)="E","Online","Offline")))</f>
        <v>Offline</v>
      </c>
      <c r="N222" s="64">
        <f>IF(ISBLANK(M222),,H222*INDEX(Inputs!F:F,MATCH(F222,Inputs!E:E,0)))</f>
        <v>1198</v>
      </c>
      <c r="O222" s="65"/>
    </row>
    <row r="223" ht="15.75" customHeight="1" spans="1:15">
      <c r="A223" s="53" t="s">
        <v>407</v>
      </c>
      <c r="B223" s="54" t="s">
        <v>105</v>
      </c>
      <c r="C223" s="55" t="s">
        <v>529</v>
      </c>
      <c r="D223" s="54" t="s">
        <v>370</v>
      </c>
      <c r="E223" s="54" t="s">
        <v>410</v>
      </c>
      <c r="F223" s="54">
        <v>250876</v>
      </c>
      <c r="G223" s="53" t="s">
        <v>26</v>
      </c>
      <c r="H223" s="56">
        <v>1</v>
      </c>
      <c r="I223" s="62" t="s">
        <v>558</v>
      </c>
      <c r="J223" s="63">
        <f t="shared" si="0"/>
        <v>44681</v>
      </c>
      <c r="K223" s="64">
        <f>IF(ISBLANK(J223),,H223*INDEX(Inputs!G:G,MATCH(F223,Inputs!E:E,0)))</f>
        <v>1399</v>
      </c>
      <c r="L223" s="65" t="str">
        <f>IF(ISBLANK(J223),,INDEX(Inputs!D:D,MATCH(F223,Inputs!E:E,0)))</f>
        <v>649BK EvoFox Typhoon Laptop Cooling Pad</v>
      </c>
      <c r="M223" s="65" t="str">
        <f>IF(ISBLANK(#REF!),,IF(B223="Online","Online",IF(LEFT(B223,1)="E","Online","Offline")))</f>
        <v>Offline</v>
      </c>
      <c r="N223" s="64">
        <f>IF(ISBLANK(M223),,H223*INDEX(Inputs!F:F,MATCH(F223,Inputs!E:E,0)))</f>
        <v>1999</v>
      </c>
      <c r="O223" s="65"/>
    </row>
    <row r="224" ht="15.75" customHeight="1" spans="1:15">
      <c r="A224" s="53" t="s">
        <v>327</v>
      </c>
      <c r="B224" s="54" t="s">
        <v>111</v>
      </c>
      <c r="C224" s="55" t="s">
        <v>572</v>
      </c>
      <c r="D224" s="54" t="s">
        <v>370</v>
      </c>
      <c r="E224" s="54" t="s">
        <v>410</v>
      </c>
      <c r="F224" s="54">
        <v>250877</v>
      </c>
      <c r="G224" s="53" t="s">
        <v>22</v>
      </c>
      <c r="H224" s="56">
        <v>1</v>
      </c>
      <c r="I224" s="62" t="s">
        <v>558</v>
      </c>
      <c r="J224" s="63">
        <f t="shared" si="0"/>
        <v>44681</v>
      </c>
      <c r="K224" s="64">
        <f>IF(ISBLANK(J224),,H224*INDEX(Inputs!G:G,MATCH(F224,Inputs!E:E,0)))</f>
        <v>349</v>
      </c>
      <c r="L224" s="65" t="str">
        <f>IF(ISBLANK(J224),,INDEX(Inputs!D:D,MATCH(F224,Inputs!E:E,0)))</f>
        <v>595BK Evo Fox Falcon X35 Medium Speed Mouse Pad</v>
      </c>
      <c r="M224" s="65" t="str">
        <f>IF(ISBLANK(#REF!),,IF(B224="Online","Online",IF(LEFT(B224,1)="E","Online","Offline")))</f>
        <v>Offline</v>
      </c>
      <c r="N224" s="64">
        <f>IF(ISBLANK(M224),,H224*INDEX(Inputs!F:F,MATCH(F224,Inputs!E:E,0)))</f>
        <v>699</v>
      </c>
      <c r="O224" s="65"/>
    </row>
    <row r="225" ht="15.75" customHeight="1" spans="1:15">
      <c r="A225" s="53" t="s">
        <v>509</v>
      </c>
      <c r="B225" s="54" t="s">
        <v>112</v>
      </c>
      <c r="C225" s="55" t="s">
        <v>510</v>
      </c>
      <c r="D225" s="54" t="s">
        <v>414</v>
      </c>
      <c r="E225" s="54" t="s">
        <v>415</v>
      </c>
      <c r="F225" s="54">
        <v>250874</v>
      </c>
      <c r="G225" s="53" t="s">
        <v>13</v>
      </c>
      <c r="H225" s="56">
        <v>1</v>
      </c>
      <c r="I225" s="62" t="s">
        <v>558</v>
      </c>
      <c r="J225" s="63">
        <f t="shared" si="0"/>
        <v>44681</v>
      </c>
      <c r="K225" s="64">
        <f>IF(ISBLANK(J225),,H225*INDEX(Inputs!G:G,MATCH(F225,Inputs!E:E,0)))</f>
        <v>1349</v>
      </c>
      <c r="L225" s="65" t="str">
        <f>IF(ISBLANK(J225),,INDEX(Inputs!D:D,MATCH(F225,Inputs!E:E,0)))</f>
        <v>432BK EvoFox X-Team Gaming Keyboard &amp; Mouse (USB)</v>
      </c>
      <c r="M225" s="65" t="str">
        <f>IF(ISBLANK(#REF!),,IF(B225="Online","Online",IF(LEFT(B225,1)="E","Online","Offline")))</f>
        <v>Offline</v>
      </c>
      <c r="N225" s="64">
        <f>IF(ISBLANK(M225),,H225*INDEX(Inputs!F:F,MATCH(F225,Inputs!E:E,0)))</f>
        <v>1899</v>
      </c>
      <c r="O225" s="65"/>
    </row>
    <row r="226" ht="15.75" customHeight="1" spans="1:15">
      <c r="A226" s="53" t="s">
        <v>407</v>
      </c>
      <c r="B226" s="54" t="s">
        <v>114</v>
      </c>
      <c r="C226" s="55" t="s">
        <v>516</v>
      </c>
      <c r="D226" s="54" t="s">
        <v>370</v>
      </c>
      <c r="E226" s="54" t="s">
        <v>410</v>
      </c>
      <c r="F226" s="54">
        <v>250877</v>
      </c>
      <c r="G226" s="53" t="s">
        <v>22</v>
      </c>
      <c r="H226" s="56">
        <v>1</v>
      </c>
      <c r="I226" s="62" t="s">
        <v>558</v>
      </c>
      <c r="J226" s="63">
        <f t="shared" si="0"/>
        <v>44681</v>
      </c>
      <c r="K226" s="64">
        <f>IF(ISBLANK(J226),,H226*INDEX(Inputs!G:G,MATCH(F226,Inputs!E:E,0)))</f>
        <v>349</v>
      </c>
      <c r="L226" s="65" t="str">
        <f>IF(ISBLANK(J226),,INDEX(Inputs!D:D,MATCH(F226,Inputs!E:E,0)))</f>
        <v>595BK Evo Fox Falcon X35 Medium Speed Mouse Pad</v>
      </c>
      <c r="M226" s="65" t="str">
        <f>IF(ISBLANK(#REF!),,IF(B226="Online","Online",IF(LEFT(B226,1)="E","Online","Offline")))</f>
        <v>Offline</v>
      </c>
      <c r="N226" s="64">
        <f>IF(ISBLANK(M226),,H226*INDEX(Inputs!F:F,MATCH(F226,Inputs!E:E,0)))</f>
        <v>699</v>
      </c>
      <c r="O226" s="65"/>
    </row>
    <row r="227" ht="15.75" customHeight="1" spans="1:15">
      <c r="A227" s="53" t="s">
        <v>423</v>
      </c>
      <c r="B227" s="54" t="s">
        <v>125</v>
      </c>
      <c r="C227" s="55" t="s">
        <v>434</v>
      </c>
      <c r="D227" s="54" t="s">
        <v>370</v>
      </c>
      <c r="E227" s="54" t="s">
        <v>410</v>
      </c>
      <c r="F227" s="54">
        <v>250876</v>
      </c>
      <c r="G227" s="53" t="s">
        <v>26</v>
      </c>
      <c r="H227" s="56">
        <v>1</v>
      </c>
      <c r="I227" s="62" t="s">
        <v>558</v>
      </c>
      <c r="J227" s="63">
        <f t="shared" si="0"/>
        <v>44681</v>
      </c>
      <c r="K227" s="64">
        <f>IF(ISBLANK(J227),,H227*INDEX(Inputs!G:G,MATCH(F227,Inputs!E:E,0)))</f>
        <v>1399</v>
      </c>
      <c r="L227" s="65" t="str">
        <f>IF(ISBLANK(J227),,INDEX(Inputs!D:D,MATCH(F227,Inputs!E:E,0)))</f>
        <v>649BK EvoFox Typhoon Laptop Cooling Pad</v>
      </c>
      <c r="M227" s="65" t="str">
        <f>IF(ISBLANK(#REF!),,IF(B227="Online","Online",IF(LEFT(B227,1)="E","Online","Offline")))</f>
        <v>Offline</v>
      </c>
      <c r="N227" s="64">
        <f>IF(ISBLANK(M227),,H227*INDEX(Inputs!F:F,MATCH(F227,Inputs!E:E,0)))</f>
        <v>1999</v>
      </c>
      <c r="O227" s="65"/>
    </row>
    <row r="228" ht="15.75" customHeight="1" spans="1:15">
      <c r="A228" s="53" t="s">
        <v>353</v>
      </c>
      <c r="B228" s="54" t="s">
        <v>126</v>
      </c>
      <c r="C228" s="55" t="s">
        <v>388</v>
      </c>
      <c r="D228" s="54" t="s">
        <v>370</v>
      </c>
      <c r="E228" s="54" t="s">
        <v>371</v>
      </c>
      <c r="F228" s="54">
        <v>250417</v>
      </c>
      <c r="G228" s="53" t="s">
        <v>39</v>
      </c>
      <c r="H228" s="56">
        <v>1</v>
      </c>
      <c r="I228" s="62" t="s">
        <v>558</v>
      </c>
      <c r="J228" s="63">
        <f t="shared" si="0"/>
        <v>44681</v>
      </c>
      <c r="K228" s="64">
        <f>IF(ISBLANK(J228),,H228*INDEX(Inputs!G:G,MATCH(F228,Inputs!E:E,0)))</f>
        <v>929</v>
      </c>
      <c r="L228" s="65" t="str">
        <f>IF(ISBLANK(J228),,INDEX(Inputs!D:D,MATCH(F228,Inputs!E:E,0)))</f>
        <v>416PP Super Speed Hub 4 Port USB 3.0</v>
      </c>
      <c r="M228" s="65" t="str">
        <f>IF(ISBLANK(#REF!),,IF(B228="Online","Online",IF(LEFT(B228,1)="E","Online","Offline")))</f>
        <v>Offline</v>
      </c>
      <c r="N228" s="64">
        <f>IF(ISBLANK(M228),,H228*INDEX(Inputs!F:F,MATCH(F228,Inputs!E:E,0)))</f>
        <v>1499</v>
      </c>
      <c r="O228" s="65"/>
    </row>
    <row r="229" ht="15.75" customHeight="1" spans="1:15">
      <c r="A229" s="53" t="s">
        <v>338</v>
      </c>
      <c r="B229" s="54" t="s">
        <v>133</v>
      </c>
      <c r="C229" s="55" t="s">
        <v>573</v>
      </c>
      <c r="D229" s="54" t="s">
        <v>329</v>
      </c>
      <c r="E229" s="54" t="s">
        <v>330</v>
      </c>
      <c r="F229" s="54">
        <v>224360</v>
      </c>
      <c r="G229" s="53" t="s">
        <v>331</v>
      </c>
      <c r="H229" s="56">
        <v>1</v>
      </c>
      <c r="I229" s="62" t="s">
        <v>558</v>
      </c>
      <c r="J229" s="63">
        <f t="shared" si="0"/>
        <v>44681</v>
      </c>
      <c r="K229" s="64">
        <f>IF(ISBLANK(J229),,H229*INDEX(Inputs!G:G,MATCH(F229,Inputs!E:E,0)))</f>
        <v>2299</v>
      </c>
      <c r="L229" s="65" t="str">
        <f>IF(ISBLANK(J229),,INDEX(Inputs!D:D,MATCH(F229,Inputs!E:E,0)))</f>
        <v>829BK Bluetooth Controller 4 (EGP4)</v>
      </c>
      <c r="M229" s="65" t="str">
        <f>IF(ISBLANK(#REF!),,IF(B229="Online","Online",IF(LEFT(B229,1)="E","Online","Offline")))</f>
        <v>Offline</v>
      </c>
      <c r="N229" s="64">
        <f>IF(ISBLANK(M229),,H229*INDEX(Inputs!F:F,MATCH(F229,Inputs!E:E,0)))</f>
        <v>2599</v>
      </c>
      <c r="O229" s="65"/>
    </row>
    <row r="230" ht="15.75" customHeight="1" spans="1:15">
      <c r="A230" s="53" t="s">
        <v>574</v>
      </c>
      <c r="B230" s="54" t="s">
        <v>134</v>
      </c>
      <c r="C230" s="55" t="s">
        <v>575</v>
      </c>
      <c r="D230" s="54" t="s">
        <v>414</v>
      </c>
      <c r="E230" s="54" t="s">
        <v>415</v>
      </c>
      <c r="F230" s="54">
        <v>250874</v>
      </c>
      <c r="G230" s="53" t="s">
        <v>13</v>
      </c>
      <c r="H230" s="56">
        <v>1</v>
      </c>
      <c r="I230" s="62" t="s">
        <v>558</v>
      </c>
      <c r="J230" s="63">
        <f t="shared" si="0"/>
        <v>44681</v>
      </c>
      <c r="K230" s="64">
        <f>IF(ISBLANK(J230),,H230*INDEX(Inputs!G:G,MATCH(F230,Inputs!E:E,0)))</f>
        <v>1349</v>
      </c>
      <c r="L230" s="65" t="str">
        <f>IF(ISBLANK(J230),,INDEX(Inputs!D:D,MATCH(F230,Inputs!E:E,0)))</f>
        <v>432BK EvoFox X-Team Gaming Keyboard &amp; Mouse (USB)</v>
      </c>
      <c r="M230" s="65" t="str">
        <f>IF(ISBLANK(#REF!),,IF(B230="Online","Online",IF(LEFT(B230,1)="E","Online","Offline")))</f>
        <v>Offline</v>
      </c>
      <c r="N230" s="64">
        <f>IF(ISBLANK(M230),,H230*INDEX(Inputs!F:F,MATCH(F230,Inputs!E:E,0)))</f>
        <v>1899</v>
      </c>
      <c r="O230" s="65"/>
    </row>
    <row r="231" ht="15.75" customHeight="1" spans="1:15">
      <c r="A231" s="53" t="s">
        <v>480</v>
      </c>
      <c r="B231" s="54" t="s">
        <v>142</v>
      </c>
      <c r="C231" s="55" t="s">
        <v>548</v>
      </c>
      <c r="D231" s="54" t="s">
        <v>370</v>
      </c>
      <c r="E231" s="54" t="s">
        <v>410</v>
      </c>
      <c r="F231" s="54">
        <v>250876</v>
      </c>
      <c r="G231" s="53" t="s">
        <v>26</v>
      </c>
      <c r="H231" s="56">
        <v>1</v>
      </c>
      <c r="I231" s="62" t="s">
        <v>558</v>
      </c>
      <c r="J231" s="63">
        <f t="shared" si="0"/>
        <v>44681</v>
      </c>
      <c r="K231" s="64">
        <f>IF(ISBLANK(J231),,H231*INDEX(Inputs!G:G,MATCH(F231,Inputs!E:E,0)))</f>
        <v>1399</v>
      </c>
      <c r="L231" s="65" t="str">
        <f>IF(ISBLANK(J231),,INDEX(Inputs!D:D,MATCH(F231,Inputs!E:E,0)))</f>
        <v>649BK EvoFox Typhoon Laptop Cooling Pad</v>
      </c>
      <c r="M231" s="65" t="str">
        <f>IF(ISBLANK(#REF!),,IF(B231="Online","Online",IF(LEFT(B231,1)="E","Online","Offline")))</f>
        <v>Offline</v>
      </c>
      <c r="N231" s="64">
        <f>IF(ISBLANK(M231),,H231*INDEX(Inputs!F:F,MATCH(F231,Inputs!E:E,0)))</f>
        <v>1999</v>
      </c>
      <c r="O231" s="65"/>
    </row>
    <row r="232" ht="15.75" customHeight="1" spans="1:15">
      <c r="A232" s="53" t="s">
        <v>353</v>
      </c>
      <c r="B232" s="54" t="s">
        <v>576</v>
      </c>
      <c r="C232" s="55" t="s">
        <v>577</v>
      </c>
      <c r="D232" s="54" t="s">
        <v>370</v>
      </c>
      <c r="E232" s="54" t="s">
        <v>410</v>
      </c>
      <c r="F232" s="54">
        <v>250423</v>
      </c>
      <c r="G232" s="53" t="s">
        <v>11</v>
      </c>
      <c r="H232" s="56">
        <v>1</v>
      </c>
      <c r="I232" s="62" t="s">
        <v>558</v>
      </c>
      <c r="J232" s="63">
        <f t="shared" si="0"/>
        <v>44681</v>
      </c>
      <c r="K232" s="64">
        <f>IF(ISBLANK(J232),,H232*INDEX(Inputs!G:G,MATCH(F232,Inputs!E:E,0)))</f>
        <v>759</v>
      </c>
      <c r="L232" s="65" t="str">
        <f>IF(ISBLANK(J232),,INDEX(Inputs!D:D,MATCH(F232,Inputs!E:E,0)))</f>
        <v>650GR Ergo View Laptop Stand-Grey</v>
      </c>
      <c r="M232" s="65" t="str">
        <f>IF(ISBLANK(#REF!),,IF(B232="Online","Online",IF(LEFT(B232,1)="E","Online","Offline")))</f>
        <v>Offline</v>
      </c>
      <c r="N232" s="64">
        <f>IF(ISBLANK(M232),,H232*INDEX(Inputs!F:F,MATCH(F232,Inputs!E:E,0)))</f>
        <v>899</v>
      </c>
      <c r="O232" s="65"/>
    </row>
    <row r="233" ht="15.75" customHeight="1" spans="1:15">
      <c r="A233" s="53" t="s">
        <v>480</v>
      </c>
      <c r="B233" s="54" t="s">
        <v>145</v>
      </c>
      <c r="C233" s="55" t="s">
        <v>481</v>
      </c>
      <c r="D233" s="54" t="s">
        <v>414</v>
      </c>
      <c r="E233" s="54" t="s">
        <v>415</v>
      </c>
      <c r="F233" s="54">
        <v>204737</v>
      </c>
      <c r="G233" s="53" t="s">
        <v>20</v>
      </c>
      <c r="H233" s="56">
        <v>1</v>
      </c>
      <c r="I233" s="62" t="s">
        <v>558</v>
      </c>
      <c r="J233" s="63">
        <f t="shared" si="0"/>
        <v>44681</v>
      </c>
      <c r="K233" s="64">
        <f>IF(ISBLANK(J233),,H233*INDEX(Inputs!G:G,MATCH(F233,Inputs!E:E,0)))</f>
        <v>729</v>
      </c>
      <c r="L233" s="65" t="str">
        <f>IF(ISBLANK(J233),,INDEX(Inputs!D:D,MATCH(F233,Inputs!E:E,0)))</f>
        <v>850PP Xcite Pro Keyboard &amp; Mouse USB</v>
      </c>
      <c r="M233" s="65" t="str">
        <f>IF(ISBLANK(#REF!),,IF(B233="Online","Online",IF(LEFT(B233,1)="E","Online","Offline")))</f>
        <v>Offline</v>
      </c>
      <c r="N233" s="64">
        <f>IF(ISBLANK(M233),,H233*INDEX(Inputs!F:F,MATCH(F233,Inputs!E:E,0)))</f>
        <v>799</v>
      </c>
      <c r="O233" s="65"/>
    </row>
    <row r="234" ht="15.75" customHeight="1" spans="1:15">
      <c r="A234" s="53" t="s">
        <v>341</v>
      </c>
      <c r="B234" s="54" t="s">
        <v>149</v>
      </c>
      <c r="C234" s="55" t="s">
        <v>578</v>
      </c>
      <c r="D234" s="54" t="s">
        <v>370</v>
      </c>
      <c r="E234" s="54" t="s">
        <v>410</v>
      </c>
      <c r="F234" s="54">
        <v>250877</v>
      </c>
      <c r="G234" s="53" t="s">
        <v>22</v>
      </c>
      <c r="H234" s="56">
        <v>1</v>
      </c>
      <c r="I234" s="62" t="s">
        <v>558</v>
      </c>
      <c r="J234" s="63">
        <f t="shared" si="0"/>
        <v>44681</v>
      </c>
      <c r="K234" s="64">
        <f>IF(ISBLANK(J234),,H234*INDEX(Inputs!G:G,MATCH(F234,Inputs!E:E,0)))</f>
        <v>349</v>
      </c>
      <c r="L234" s="65" t="str">
        <f>IF(ISBLANK(J234),,INDEX(Inputs!D:D,MATCH(F234,Inputs!E:E,0)))</f>
        <v>595BK Evo Fox Falcon X35 Medium Speed Mouse Pad</v>
      </c>
      <c r="M234" s="65" t="str">
        <f>IF(ISBLANK(#REF!),,IF(B234="Online","Online",IF(LEFT(B234,1)="E","Online","Offline")))</f>
        <v>Offline</v>
      </c>
      <c r="N234" s="64">
        <f>IF(ISBLANK(M234),,H234*INDEX(Inputs!F:F,MATCH(F234,Inputs!E:E,0)))</f>
        <v>699</v>
      </c>
      <c r="O234" s="65"/>
    </row>
    <row r="235" ht="15.75" customHeight="1" spans="1:15">
      <c r="A235" s="53" t="s">
        <v>412</v>
      </c>
      <c r="B235" s="54" t="s">
        <v>156</v>
      </c>
      <c r="C235" s="55" t="s">
        <v>422</v>
      </c>
      <c r="D235" s="54" t="s">
        <v>414</v>
      </c>
      <c r="E235" s="54" t="s">
        <v>415</v>
      </c>
      <c r="F235" s="54">
        <v>250874</v>
      </c>
      <c r="G235" s="53" t="s">
        <v>13</v>
      </c>
      <c r="H235" s="56">
        <v>1</v>
      </c>
      <c r="I235" s="62" t="s">
        <v>558</v>
      </c>
      <c r="J235" s="63">
        <f t="shared" si="0"/>
        <v>44681</v>
      </c>
      <c r="K235" s="64">
        <f>IF(ISBLANK(J235),,H235*INDEX(Inputs!G:G,MATCH(F235,Inputs!E:E,0)))</f>
        <v>1349</v>
      </c>
      <c r="L235" s="65" t="str">
        <f>IF(ISBLANK(J235),,INDEX(Inputs!D:D,MATCH(F235,Inputs!E:E,0)))</f>
        <v>432BK EvoFox X-Team Gaming Keyboard &amp; Mouse (USB)</v>
      </c>
      <c r="M235" s="65" t="str">
        <f>IF(ISBLANK(#REF!),,IF(B235="Online","Online",IF(LEFT(B235,1)="E","Online","Offline")))</f>
        <v>Offline</v>
      </c>
      <c r="N235" s="64">
        <f>IF(ISBLANK(M235),,H235*INDEX(Inputs!F:F,MATCH(F235,Inputs!E:E,0)))</f>
        <v>1899</v>
      </c>
      <c r="O235" s="65"/>
    </row>
    <row r="236" ht="15.75" customHeight="1" spans="1:15">
      <c r="A236" s="53" t="s">
        <v>373</v>
      </c>
      <c r="B236" s="54" t="s">
        <v>158</v>
      </c>
      <c r="C236" s="55" t="s">
        <v>535</v>
      </c>
      <c r="D236" s="54" t="s">
        <v>414</v>
      </c>
      <c r="E236" s="54" t="s">
        <v>415</v>
      </c>
      <c r="F236" s="54">
        <v>250424</v>
      </c>
      <c r="G236" s="53" t="s">
        <v>15</v>
      </c>
      <c r="H236" s="56">
        <v>1</v>
      </c>
      <c r="I236" s="62" t="s">
        <v>558</v>
      </c>
      <c r="J236" s="63">
        <f t="shared" si="0"/>
        <v>44681</v>
      </c>
      <c r="K236" s="64">
        <f>IF(ISBLANK(J236),,H236*INDEX(Inputs!G:G,MATCH(F236,Inputs!E:E,0)))</f>
        <v>999</v>
      </c>
      <c r="L236" s="65" t="str">
        <f>IF(ISBLANK(J236),,INDEX(Inputs!D:D,MATCH(F236,Inputs!E:E,0)))</f>
        <v>419V2 PRIMUS Wireless Desktop V2</v>
      </c>
      <c r="M236" s="65" t="str">
        <f>IF(ISBLANK(#REF!),,IF(B236="Online","Online",IF(LEFT(B236,1)="E","Online","Offline")))</f>
        <v>Offline</v>
      </c>
      <c r="N236" s="64">
        <f>IF(ISBLANK(M236),,H236*INDEX(Inputs!F:F,MATCH(F236,Inputs!E:E,0)))</f>
        <v>1199</v>
      </c>
      <c r="O236" s="65"/>
    </row>
    <row r="237" ht="15.75" customHeight="1" spans="1:15">
      <c r="A237" s="53" t="s">
        <v>327</v>
      </c>
      <c r="B237" s="54" t="s">
        <v>196</v>
      </c>
      <c r="C237" s="55" t="s">
        <v>579</v>
      </c>
      <c r="D237" s="54" t="s">
        <v>370</v>
      </c>
      <c r="E237" s="54" t="s">
        <v>410</v>
      </c>
      <c r="F237" s="54">
        <v>250879</v>
      </c>
      <c r="G237" s="53" t="s">
        <v>30</v>
      </c>
      <c r="H237" s="56">
        <v>1</v>
      </c>
      <c r="I237" s="62" t="s">
        <v>558</v>
      </c>
      <c r="J237" s="63">
        <f t="shared" si="0"/>
        <v>44681</v>
      </c>
      <c r="K237" s="64">
        <f>IF(ISBLANK(J237),,H237*INDEX(Inputs!G:G,MATCH(F237,Inputs!E:E,0)))</f>
        <v>699</v>
      </c>
      <c r="L237" s="65" t="str">
        <f>IF(ISBLANK(J237),,INDEX(Inputs!D:D,MATCH(F237,Inputs!E:E,0)))</f>
        <v>597BK Evo Fox Falcon X85 Extra Large Speed Mouse Pad</v>
      </c>
      <c r="M237" s="65" t="str">
        <f>IF(ISBLANK(#REF!),,IF(B237="Online","Online",IF(LEFT(B237,1)="E","Online","Offline")))</f>
        <v>Offline</v>
      </c>
      <c r="N237" s="64">
        <f>IF(ISBLANK(M237),,H237*INDEX(Inputs!F:F,MATCH(F237,Inputs!E:E,0)))</f>
        <v>1199</v>
      </c>
      <c r="O237" s="65"/>
    </row>
    <row r="238" ht="15.75" customHeight="1" spans="1:15">
      <c r="A238" s="53" t="s">
        <v>454</v>
      </c>
      <c r="B238" s="54" t="s">
        <v>33</v>
      </c>
      <c r="C238" s="55" t="s">
        <v>455</v>
      </c>
      <c r="D238" s="54" t="s">
        <v>414</v>
      </c>
      <c r="E238" s="54" t="s">
        <v>415</v>
      </c>
      <c r="F238" s="54">
        <v>250424</v>
      </c>
      <c r="G238" s="53" t="s">
        <v>15</v>
      </c>
      <c r="H238" s="56">
        <v>1</v>
      </c>
      <c r="I238" s="62" t="s">
        <v>580</v>
      </c>
      <c r="J238" s="63">
        <f t="shared" si="0"/>
        <v>44682</v>
      </c>
      <c r="K238" s="64">
        <f>IF(ISBLANK(J238),,H238*INDEX(Inputs!G:G,MATCH(F238,Inputs!E:E,0)))</f>
        <v>999</v>
      </c>
      <c r="L238" s="65" t="str">
        <f>IF(ISBLANK(J238),,INDEX(Inputs!D:D,MATCH(F238,Inputs!E:E,0)))</f>
        <v>419V2 PRIMUS Wireless Desktop V2</v>
      </c>
      <c r="M238" s="65" t="str">
        <f>IF(ISBLANK(#REF!),,IF(B238="Online","Online",IF(LEFT(B238,1)="E","Online","Offline")))</f>
        <v>Offline</v>
      </c>
      <c r="N238" s="64">
        <f>IF(ISBLANK(M238),,H238*INDEX(Inputs!F:F,MATCH(F238,Inputs!E:E,0)))</f>
        <v>1199</v>
      </c>
      <c r="O238" s="65"/>
    </row>
    <row r="239" ht="15.75" customHeight="1" spans="1:15">
      <c r="A239" s="53" t="s">
        <v>341</v>
      </c>
      <c r="B239" s="54" t="s">
        <v>36</v>
      </c>
      <c r="C239" s="55" t="s">
        <v>581</v>
      </c>
      <c r="D239" s="54" t="s">
        <v>414</v>
      </c>
      <c r="E239" s="54" t="s">
        <v>415</v>
      </c>
      <c r="F239" s="54">
        <v>250874</v>
      </c>
      <c r="G239" s="53" t="s">
        <v>13</v>
      </c>
      <c r="H239" s="56">
        <v>1</v>
      </c>
      <c r="I239" s="62" t="s">
        <v>580</v>
      </c>
      <c r="J239" s="63">
        <f t="shared" si="0"/>
        <v>44682</v>
      </c>
      <c r="K239" s="64">
        <f>IF(ISBLANK(J239),,H239*INDEX(Inputs!G:G,MATCH(F239,Inputs!E:E,0)))</f>
        <v>1349</v>
      </c>
      <c r="L239" s="65" t="str">
        <f>IF(ISBLANK(J239),,INDEX(Inputs!D:D,MATCH(F239,Inputs!E:E,0)))</f>
        <v>432BK EvoFox X-Team Gaming Keyboard &amp; Mouse (USB)</v>
      </c>
      <c r="M239" s="65" t="str">
        <f>IF(ISBLANK(#REF!),,IF(B239="Online","Online",IF(LEFT(B239,1)="E","Online","Offline")))</f>
        <v>Offline</v>
      </c>
      <c r="N239" s="64">
        <f>IF(ISBLANK(M239),,H239*INDEX(Inputs!F:F,MATCH(F239,Inputs!E:E,0)))</f>
        <v>1899</v>
      </c>
      <c r="O239" s="65"/>
    </row>
    <row r="240" ht="15.75" customHeight="1" spans="1:15">
      <c r="A240" s="53" t="s">
        <v>407</v>
      </c>
      <c r="B240" s="54" t="s">
        <v>37</v>
      </c>
      <c r="C240" s="55" t="s">
        <v>582</v>
      </c>
      <c r="D240" s="54" t="s">
        <v>414</v>
      </c>
      <c r="E240" s="54" t="s">
        <v>415</v>
      </c>
      <c r="F240" s="54">
        <v>204736</v>
      </c>
      <c r="G240" s="53" t="s">
        <v>19</v>
      </c>
      <c r="H240" s="56">
        <v>2</v>
      </c>
      <c r="I240" s="62" t="s">
        <v>580</v>
      </c>
      <c r="J240" s="63">
        <f t="shared" si="0"/>
        <v>44682</v>
      </c>
      <c r="K240" s="64">
        <f>IF(ISBLANK(J240),,H240*INDEX(Inputs!G:G,MATCH(F240,Inputs!E:E,0)))</f>
        <v>1098</v>
      </c>
      <c r="L240" s="65" t="str">
        <f>IF(ISBLANK(J240),,INDEX(Inputs!D:D,MATCH(F240,Inputs!E:E,0)))</f>
        <v>851PP Xcite Pro Keyboard USB</v>
      </c>
      <c r="M240" s="65" t="str">
        <f>IF(ISBLANK(#REF!),,IF(B240="Online","Online",IF(LEFT(B240,1)="E","Online","Offline")))</f>
        <v>Offline</v>
      </c>
      <c r="N240" s="64">
        <f>IF(ISBLANK(M240),,H240*INDEX(Inputs!F:F,MATCH(F240,Inputs!E:E,0)))</f>
        <v>1198</v>
      </c>
      <c r="O240" s="65"/>
    </row>
    <row r="241" ht="15.75" customHeight="1" spans="1:15">
      <c r="A241" s="53" t="s">
        <v>341</v>
      </c>
      <c r="B241" s="54" t="s">
        <v>183</v>
      </c>
      <c r="C241" s="55" t="s">
        <v>468</v>
      </c>
      <c r="D241" s="54" t="s">
        <v>414</v>
      </c>
      <c r="E241" s="54" t="s">
        <v>415</v>
      </c>
      <c r="F241" s="54">
        <v>250874</v>
      </c>
      <c r="G241" s="53" t="s">
        <v>13</v>
      </c>
      <c r="H241" s="56">
        <v>1</v>
      </c>
      <c r="I241" s="62" t="s">
        <v>580</v>
      </c>
      <c r="J241" s="63">
        <f t="shared" si="0"/>
        <v>44682</v>
      </c>
      <c r="K241" s="64">
        <f>IF(ISBLANK(J241),,H241*INDEX(Inputs!G:G,MATCH(F241,Inputs!E:E,0)))</f>
        <v>1349</v>
      </c>
      <c r="L241" s="65" t="str">
        <f>IF(ISBLANK(J241),,INDEX(Inputs!D:D,MATCH(F241,Inputs!E:E,0)))</f>
        <v>432BK EvoFox X-Team Gaming Keyboard &amp; Mouse (USB)</v>
      </c>
      <c r="M241" s="65" t="str">
        <f>IF(ISBLANK(#REF!),,IF(B241="Online","Online",IF(LEFT(B241,1)="E","Online","Offline")))</f>
        <v>Offline</v>
      </c>
      <c r="N241" s="64">
        <f>IF(ISBLANK(M241),,H241*INDEX(Inputs!F:F,MATCH(F241,Inputs!E:E,0)))</f>
        <v>1899</v>
      </c>
      <c r="O241" s="65"/>
    </row>
    <row r="242" ht="15.75" customHeight="1" spans="1:15">
      <c r="A242" s="53" t="s">
        <v>341</v>
      </c>
      <c r="B242" s="54" t="s">
        <v>342</v>
      </c>
      <c r="C242" s="55" t="s">
        <v>343</v>
      </c>
      <c r="D242" s="54" t="s">
        <v>370</v>
      </c>
      <c r="E242" s="54" t="s">
        <v>410</v>
      </c>
      <c r="F242" s="54">
        <v>250423</v>
      </c>
      <c r="G242" s="53" t="s">
        <v>11</v>
      </c>
      <c r="H242" s="56">
        <v>1</v>
      </c>
      <c r="I242" s="62" t="s">
        <v>580</v>
      </c>
      <c r="J242" s="63">
        <f t="shared" si="0"/>
        <v>44682</v>
      </c>
      <c r="K242" s="64">
        <f>IF(ISBLANK(J242),,H242*INDEX(Inputs!G:G,MATCH(F242,Inputs!E:E,0)))</f>
        <v>759</v>
      </c>
      <c r="L242" s="65" t="str">
        <f>IF(ISBLANK(J242),,INDEX(Inputs!D:D,MATCH(F242,Inputs!E:E,0)))</f>
        <v>650GR Ergo View Laptop Stand-Grey</v>
      </c>
      <c r="M242" s="65" t="str">
        <f>IF(ISBLANK(#REF!),,IF(B242="Online","Online",IF(LEFT(B242,1)="E","Online","Offline")))</f>
        <v>Online</v>
      </c>
      <c r="N242" s="64">
        <f>IF(ISBLANK(M242),,H242*INDEX(Inputs!F:F,MATCH(F242,Inputs!E:E,0)))</f>
        <v>899</v>
      </c>
      <c r="O242" s="65"/>
    </row>
    <row r="243" ht="15.75" customHeight="1" spans="1:15">
      <c r="A243" s="53" t="s">
        <v>583</v>
      </c>
      <c r="B243" s="54" t="s">
        <v>584</v>
      </c>
      <c r="C243" s="55" t="s">
        <v>585</v>
      </c>
      <c r="D243" s="54" t="s">
        <v>329</v>
      </c>
      <c r="E243" s="54" t="s">
        <v>330</v>
      </c>
      <c r="F243" s="54">
        <v>234876</v>
      </c>
      <c r="G243" s="53" t="s">
        <v>335</v>
      </c>
      <c r="H243" s="56">
        <v>0</v>
      </c>
      <c r="I243" s="62" t="s">
        <v>580</v>
      </c>
      <c r="J243" s="63">
        <f t="shared" si="0"/>
        <v>44682</v>
      </c>
      <c r="K243" s="64">
        <f>IF(ISBLANK(J243),,H243*INDEX(Inputs!G:G,MATCH(F243,Inputs!E:E,0)))</f>
        <v>0</v>
      </c>
      <c r="L243" s="65" t="str">
        <f>IF(ISBLANK(J243),,INDEX(Inputs!D:D,MATCH(F243,Inputs!E:E,0)))</f>
        <v>562MM Evo Fox Game Box Bundle</v>
      </c>
      <c r="M243" s="65" t="str">
        <f>IF(ISBLANK(#REF!),,IF(B243="Online","Online",IF(LEFT(B243,1)="E","Online","Offline")))</f>
        <v>Online</v>
      </c>
      <c r="N243" s="64">
        <f>IF(ISBLANK(M243),,H243*INDEX(Inputs!F:F,MATCH(F243,Inputs!E:E,0)))</f>
        <v>0</v>
      </c>
      <c r="O243" s="65"/>
    </row>
    <row r="244" ht="15.75" customHeight="1" spans="1:15">
      <c r="A244" s="53" t="s">
        <v>491</v>
      </c>
      <c r="B244" s="54" t="s">
        <v>564</v>
      </c>
      <c r="C244" s="55" t="s">
        <v>565</v>
      </c>
      <c r="D244" s="54" t="s">
        <v>370</v>
      </c>
      <c r="E244" s="54" t="s">
        <v>410</v>
      </c>
      <c r="F244" s="54">
        <v>250876</v>
      </c>
      <c r="G244" s="53" t="s">
        <v>26</v>
      </c>
      <c r="H244" s="56">
        <v>1</v>
      </c>
      <c r="I244" s="62" t="s">
        <v>580</v>
      </c>
      <c r="J244" s="63">
        <f t="shared" si="0"/>
        <v>44682</v>
      </c>
      <c r="K244" s="64">
        <f>IF(ISBLANK(J244),,H244*INDEX(Inputs!G:G,MATCH(F244,Inputs!E:E,0)))</f>
        <v>1399</v>
      </c>
      <c r="L244" s="65" t="str">
        <f>IF(ISBLANK(J244),,INDEX(Inputs!D:D,MATCH(F244,Inputs!E:E,0)))</f>
        <v>649BK EvoFox Typhoon Laptop Cooling Pad</v>
      </c>
      <c r="M244" s="65" t="str">
        <f>IF(ISBLANK(#REF!),,IF(B244="Online","Online",IF(LEFT(B244,1)="E","Online","Offline")))</f>
        <v>Offline</v>
      </c>
      <c r="N244" s="64">
        <f>IF(ISBLANK(M244),,H244*INDEX(Inputs!F:F,MATCH(F244,Inputs!E:E,0)))</f>
        <v>1999</v>
      </c>
      <c r="O244" s="65"/>
    </row>
    <row r="245" ht="15.75" customHeight="1" spans="1:15">
      <c r="A245" s="53" t="s">
        <v>407</v>
      </c>
      <c r="B245" s="54" t="s">
        <v>586</v>
      </c>
      <c r="C245" s="55" t="s">
        <v>587</v>
      </c>
      <c r="D245" s="54" t="s">
        <v>370</v>
      </c>
      <c r="E245" s="54" t="s">
        <v>410</v>
      </c>
      <c r="F245" s="54">
        <v>250876</v>
      </c>
      <c r="G245" s="53" t="s">
        <v>26</v>
      </c>
      <c r="H245" s="56">
        <v>1</v>
      </c>
      <c r="I245" s="62" t="s">
        <v>580</v>
      </c>
      <c r="J245" s="63">
        <f t="shared" si="0"/>
        <v>44682</v>
      </c>
      <c r="K245" s="64">
        <f>IF(ISBLANK(J245),,H245*INDEX(Inputs!G:G,MATCH(F245,Inputs!E:E,0)))</f>
        <v>1399</v>
      </c>
      <c r="L245" s="65" t="str">
        <f>IF(ISBLANK(J245),,INDEX(Inputs!D:D,MATCH(F245,Inputs!E:E,0)))</f>
        <v>649BK EvoFox Typhoon Laptop Cooling Pad</v>
      </c>
      <c r="M245" s="65" t="str">
        <f>IF(ISBLANK(#REF!),,IF(B245="Online","Online",IF(LEFT(B245,1)="E","Online","Offline")))</f>
        <v>Offline</v>
      </c>
      <c r="N245" s="64">
        <f>IF(ISBLANK(M245),,H245*INDEX(Inputs!F:F,MATCH(F245,Inputs!E:E,0)))</f>
        <v>1999</v>
      </c>
      <c r="O245" s="65"/>
    </row>
    <row r="246" ht="15.75" customHeight="1" spans="1:15">
      <c r="A246" s="53" t="s">
        <v>407</v>
      </c>
      <c r="B246" s="54" t="s">
        <v>200</v>
      </c>
      <c r="C246" s="55" t="s">
        <v>588</v>
      </c>
      <c r="D246" s="54" t="s">
        <v>414</v>
      </c>
      <c r="E246" s="54" t="s">
        <v>415</v>
      </c>
      <c r="F246" s="54">
        <v>204736</v>
      </c>
      <c r="G246" s="53" t="s">
        <v>19</v>
      </c>
      <c r="H246" s="56">
        <v>2</v>
      </c>
      <c r="I246" s="62" t="s">
        <v>580</v>
      </c>
      <c r="J246" s="63">
        <f t="shared" si="0"/>
        <v>44682</v>
      </c>
      <c r="K246" s="64">
        <f>IF(ISBLANK(J246),,H246*INDEX(Inputs!G:G,MATCH(F246,Inputs!E:E,0)))</f>
        <v>1098</v>
      </c>
      <c r="L246" s="65" t="str">
        <f>IF(ISBLANK(J246),,INDEX(Inputs!D:D,MATCH(F246,Inputs!E:E,0)))</f>
        <v>851PP Xcite Pro Keyboard USB</v>
      </c>
      <c r="M246" s="65" t="str">
        <f>IF(ISBLANK(#REF!),,IF(B246="Online","Online",IF(LEFT(B246,1)="E","Online","Offline")))</f>
        <v>Offline</v>
      </c>
      <c r="N246" s="64">
        <f>IF(ISBLANK(M246),,H246*INDEX(Inputs!F:F,MATCH(F246,Inputs!E:E,0)))</f>
        <v>1198</v>
      </c>
      <c r="O246" s="65"/>
    </row>
    <row r="247" ht="15.75" customHeight="1" spans="1:15">
      <c r="A247" s="53" t="s">
        <v>358</v>
      </c>
      <c r="B247" s="54" t="s">
        <v>359</v>
      </c>
      <c r="C247" s="55" t="s">
        <v>360</v>
      </c>
      <c r="D247" s="54" t="s">
        <v>329</v>
      </c>
      <c r="E247" s="54" t="s">
        <v>330</v>
      </c>
      <c r="F247" s="54">
        <v>234876</v>
      </c>
      <c r="G247" s="53" t="s">
        <v>335</v>
      </c>
      <c r="H247" s="56">
        <v>0</v>
      </c>
      <c r="I247" s="62" t="s">
        <v>580</v>
      </c>
      <c r="J247" s="63">
        <f t="shared" si="0"/>
        <v>44682</v>
      </c>
      <c r="K247" s="64">
        <f>IF(ISBLANK(J247),,H247*INDEX(Inputs!G:G,MATCH(F247,Inputs!E:E,0)))</f>
        <v>0</v>
      </c>
      <c r="L247" s="65" t="str">
        <f>IF(ISBLANK(J247),,INDEX(Inputs!D:D,MATCH(F247,Inputs!E:E,0)))</f>
        <v>562MM Evo Fox Game Box Bundle</v>
      </c>
      <c r="M247" s="65" t="str">
        <f>IF(ISBLANK(#REF!),,IF(B247="Online","Online",IF(LEFT(B247,1)="E","Online","Offline")))</f>
        <v>Online</v>
      </c>
      <c r="N247" s="64">
        <f>IF(ISBLANK(M247),,H247*INDEX(Inputs!F:F,MATCH(F247,Inputs!E:E,0)))</f>
        <v>0</v>
      </c>
      <c r="O247" s="65"/>
    </row>
    <row r="248" ht="15.75" customHeight="1" spans="1:15">
      <c r="A248" s="53" t="s">
        <v>589</v>
      </c>
      <c r="B248" s="54" t="s">
        <v>590</v>
      </c>
      <c r="C248" s="55" t="s">
        <v>591</v>
      </c>
      <c r="D248" s="54" t="s">
        <v>329</v>
      </c>
      <c r="E248" s="54" t="s">
        <v>330</v>
      </c>
      <c r="F248" s="54">
        <v>224360</v>
      </c>
      <c r="G248" s="53" t="s">
        <v>331</v>
      </c>
      <c r="H248" s="56">
        <v>0</v>
      </c>
      <c r="I248" s="62" t="s">
        <v>580</v>
      </c>
      <c r="J248" s="63">
        <f t="shared" si="0"/>
        <v>44682</v>
      </c>
      <c r="K248" s="64">
        <f>IF(ISBLANK(J248),,H248*INDEX(Inputs!G:G,MATCH(F248,Inputs!E:E,0)))</f>
        <v>0</v>
      </c>
      <c r="L248" s="65" t="str">
        <f>IF(ISBLANK(J248),,INDEX(Inputs!D:D,MATCH(F248,Inputs!E:E,0)))</f>
        <v>829BK Bluetooth Controller 4 (EGP4)</v>
      </c>
      <c r="M248" s="65" t="str">
        <f>IF(ISBLANK(#REF!),,IF(B248="Online","Online",IF(LEFT(B248,1)="E","Online","Offline")))</f>
        <v>Online</v>
      </c>
      <c r="N248" s="64">
        <f>IF(ISBLANK(M248),,H248*INDEX(Inputs!F:F,MATCH(F248,Inputs!E:E,0)))</f>
        <v>0</v>
      </c>
      <c r="O248" s="65"/>
    </row>
    <row r="249" ht="15.75" customHeight="1" spans="1:15">
      <c r="A249" s="53" t="s">
        <v>327</v>
      </c>
      <c r="B249" s="54" t="s">
        <v>64</v>
      </c>
      <c r="C249" s="55" t="s">
        <v>592</v>
      </c>
      <c r="D249" s="54" t="s">
        <v>370</v>
      </c>
      <c r="E249" s="54" t="s">
        <v>410</v>
      </c>
      <c r="F249" s="54">
        <v>250423</v>
      </c>
      <c r="G249" s="53" t="s">
        <v>11</v>
      </c>
      <c r="H249" s="56">
        <v>1</v>
      </c>
      <c r="I249" s="62" t="s">
        <v>580</v>
      </c>
      <c r="J249" s="63">
        <f t="shared" si="0"/>
        <v>44682</v>
      </c>
      <c r="K249" s="64">
        <f>IF(ISBLANK(J249),,H249*INDEX(Inputs!G:G,MATCH(F249,Inputs!E:E,0)))</f>
        <v>759</v>
      </c>
      <c r="L249" s="65" t="str">
        <f>IF(ISBLANK(J249),,INDEX(Inputs!D:D,MATCH(F249,Inputs!E:E,0)))</f>
        <v>650GR Ergo View Laptop Stand-Grey</v>
      </c>
      <c r="M249" s="65" t="str">
        <f>IF(ISBLANK(#REF!),,IF(B249="Online","Online",IF(LEFT(B249,1)="E","Online","Offline")))</f>
        <v>Offline</v>
      </c>
      <c r="N249" s="64">
        <f>IF(ISBLANK(M249),,H249*INDEX(Inputs!F:F,MATCH(F249,Inputs!E:E,0)))</f>
        <v>899</v>
      </c>
      <c r="O249" s="65"/>
    </row>
    <row r="250" ht="15.75" customHeight="1" spans="1:15">
      <c r="A250" s="53" t="s">
        <v>364</v>
      </c>
      <c r="B250" s="54" t="s">
        <v>593</v>
      </c>
      <c r="C250" s="55" t="s">
        <v>594</v>
      </c>
      <c r="D250" s="54" t="s">
        <v>414</v>
      </c>
      <c r="E250" s="54" t="s">
        <v>415</v>
      </c>
      <c r="F250" s="54">
        <v>250874</v>
      </c>
      <c r="G250" s="53" t="s">
        <v>13</v>
      </c>
      <c r="H250" s="56">
        <v>1</v>
      </c>
      <c r="I250" s="62" t="s">
        <v>580</v>
      </c>
      <c r="J250" s="63">
        <f t="shared" si="0"/>
        <v>44682</v>
      </c>
      <c r="K250" s="64">
        <f>IF(ISBLANK(J250),,H250*INDEX(Inputs!G:G,MATCH(F250,Inputs!E:E,0)))</f>
        <v>1349</v>
      </c>
      <c r="L250" s="65" t="str">
        <f>IF(ISBLANK(J250),,INDEX(Inputs!D:D,MATCH(F250,Inputs!E:E,0)))</f>
        <v>432BK EvoFox X-Team Gaming Keyboard &amp; Mouse (USB)</v>
      </c>
      <c r="M250" s="65" t="str">
        <f>IF(ISBLANK(#REF!),,IF(B250="Online","Online",IF(LEFT(B250,1)="E","Online","Offline")))</f>
        <v>Offline</v>
      </c>
      <c r="N250" s="64">
        <f>IF(ISBLANK(M250),,H250*INDEX(Inputs!F:F,MATCH(F250,Inputs!E:E,0)))</f>
        <v>1899</v>
      </c>
      <c r="O250" s="65"/>
    </row>
    <row r="251" ht="15.75" customHeight="1" spans="1:15">
      <c r="A251" s="53" t="s">
        <v>416</v>
      </c>
      <c r="B251" s="54" t="s">
        <v>40</v>
      </c>
      <c r="C251" s="55" t="s">
        <v>417</v>
      </c>
      <c r="D251" s="54" t="s">
        <v>414</v>
      </c>
      <c r="E251" s="54" t="s">
        <v>415</v>
      </c>
      <c r="F251" s="54">
        <v>250874</v>
      </c>
      <c r="G251" s="53" t="s">
        <v>13</v>
      </c>
      <c r="H251" s="56">
        <v>1</v>
      </c>
      <c r="I251" s="62" t="s">
        <v>580</v>
      </c>
      <c r="J251" s="63">
        <f t="shared" si="0"/>
        <v>44682</v>
      </c>
      <c r="K251" s="64">
        <f>IF(ISBLANK(J251),,H251*INDEX(Inputs!G:G,MATCH(F251,Inputs!E:E,0)))</f>
        <v>1349</v>
      </c>
      <c r="L251" s="65" t="str">
        <f>IF(ISBLANK(J251),,INDEX(Inputs!D:D,MATCH(F251,Inputs!E:E,0)))</f>
        <v>432BK EvoFox X-Team Gaming Keyboard &amp; Mouse (USB)</v>
      </c>
      <c r="M251" s="65" t="str">
        <f>IF(ISBLANK(#REF!),,IF(B251="Online","Online",IF(LEFT(B251,1)="E","Online","Offline")))</f>
        <v>Offline</v>
      </c>
      <c r="N251" s="64">
        <f>IF(ISBLANK(M251),,H251*INDEX(Inputs!F:F,MATCH(F251,Inputs!E:E,0)))</f>
        <v>1899</v>
      </c>
      <c r="O251" s="65"/>
    </row>
    <row r="252" ht="15.75" customHeight="1" spans="1:15">
      <c r="A252" s="53" t="s">
        <v>407</v>
      </c>
      <c r="B252" s="54" t="s">
        <v>595</v>
      </c>
      <c r="C252" s="55" t="s">
        <v>596</v>
      </c>
      <c r="D252" s="54" t="s">
        <v>414</v>
      </c>
      <c r="E252" s="54" t="s">
        <v>415</v>
      </c>
      <c r="F252" s="54">
        <v>204736</v>
      </c>
      <c r="G252" s="53" t="s">
        <v>19</v>
      </c>
      <c r="H252" s="56">
        <v>2</v>
      </c>
      <c r="I252" s="62" t="s">
        <v>580</v>
      </c>
      <c r="J252" s="63">
        <f t="shared" si="0"/>
        <v>44682</v>
      </c>
      <c r="K252" s="64">
        <f>IF(ISBLANK(J252),,H252*INDEX(Inputs!G:G,MATCH(F252,Inputs!E:E,0)))</f>
        <v>1098</v>
      </c>
      <c r="L252" s="65" t="str">
        <f>IF(ISBLANK(J252),,INDEX(Inputs!D:D,MATCH(F252,Inputs!E:E,0)))</f>
        <v>851PP Xcite Pro Keyboard USB</v>
      </c>
      <c r="M252" s="65" t="str">
        <f>IF(ISBLANK(#REF!),,IF(B252="Online","Online",IF(LEFT(B252,1)="E","Online","Offline")))</f>
        <v>Offline</v>
      </c>
      <c r="N252" s="64">
        <f>IF(ISBLANK(M252),,H252*INDEX(Inputs!F:F,MATCH(F252,Inputs!E:E,0)))</f>
        <v>1198</v>
      </c>
      <c r="O252" s="65"/>
    </row>
    <row r="253" ht="15.75" customHeight="1" spans="1:15">
      <c r="A253" s="53" t="s">
        <v>407</v>
      </c>
      <c r="B253" s="54" t="s">
        <v>41</v>
      </c>
      <c r="C253" s="55" t="s">
        <v>469</v>
      </c>
      <c r="D253" s="54" t="s">
        <v>370</v>
      </c>
      <c r="E253" s="54" t="s">
        <v>410</v>
      </c>
      <c r="F253" s="54">
        <v>250877</v>
      </c>
      <c r="G253" s="53" t="s">
        <v>22</v>
      </c>
      <c r="H253" s="56">
        <v>1</v>
      </c>
      <c r="I253" s="62" t="s">
        <v>580</v>
      </c>
      <c r="J253" s="63">
        <f t="shared" si="0"/>
        <v>44682</v>
      </c>
      <c r="K253" s="64">
        <f>IF(ISBLANK(J253),,H253*INDEX(Inputs!G:G,MATCH(F253,Inputs!E:E,0)))</f>
        <v>349</v>
      </c>
      <c r="L253" s="65" t="str">
        <f>IF(ISBLANK(J253),,INDEX(Inputs!D:D,MATCH(F253,Inputs!E:E,0)))</f>
        <v>595BK Evo Fox Falcon X35 Medium Speed Mouse Pad</v>
      </c>
      <c r="M253" s="65" t="str">
        <f>IF(ISBLANK(#REF!),,IF(B253="Online","Online",IF(LEFT(B253,1)="E","Online","Offline")))</f>
        <v>Offline</v>
      </c>
      <c r="N253" s="64">
        <f>IF(ISBLANK(M253),,H253*INDEX(Inputs!F:F,MATCH(F253,Inputs!E:E,0)))</f>
        <v>699</v>
      </c>
      <c r="O253" s="65"/>
    </row>
    <row r="254" ht="15.75" customHeight="1" spans="1:15">
      <c r="A254" s="53" t="s">
        <v>353</v>
      </c>
      <c r="B254" s="54" t="s">
        <v>42</v>
      </c>
      <c r="C254" s="55" t="s">
        <v>502</v>
      </c>
      <c r="D254" s="54" t="s">
        <v>370</v>
      </c>
      <c r="E254" s="54" t="s">
        <v>371</v>
      </c>
      <c r="F254" s="54">
        <v>250417</v>
      </c>
      <c r="G254" s="53" t="s">
        <v>39</v>
      </c>
      <c r="H254" s="56">
        <v>1</v>
      </c>
      <c r="I254" s="62" t="s">
        <v>580</v>
      </c>
      <c r="J254" s="63">
        <f t="shared" si="0"/>
        <v>44682</v>
      </c>
      <c r="K254" s="64">
        <f>IF(ISBLANK(J254),,H254*INDEX(Inputs!G:G,MATCH(F254,Inputs!E:E,0)))</f>
        <v>929</v>
      </c>
      <c r="L254" s="65" t="str">
        <f>IF(ISBLANK(J254),,INDEX(Inputs!D:D,MATCH(F254,Inputs!E:E,0)))</f>
        <v>416PP Super Speed Hub 4 Port USB 3.0</v>
      </c>
      <c r="M254" s="65" t="str">
        <f>IF(ISBLANK(#REF!),,IF(B254="Online","Online",IF(LEFT(B254,1)="E","Online","Offline")))</f>
        <v>Offline</v>
      </c>
      <c r="N254" s="64">
        <f>IF(ISBLANK(M254),,H254*INDEX(Inputs!F:F,MATCH(F254,Inputs!E:E,0)))</f>
        <v>1499</v>
      </c>
      <c r="O254" s="65"/>
    </row>
    <row r="255" ht="15.75" customHeight="1" spans="1:15">
      <c r="A255" s="53" t="s">
        <v>353</v>
      </c>
      <c r="B255" s="54" t="s">
        <v>503</v>
      </c>
      <c r="C255" s="55" t="s">
        <v>504</v>
      </c>
      <c r="D255" s="54" t="s">
        <v>370</v>
      </c>
      <c r="E255" s="54" t="s">
        <v>371</v>
      </c>
      <c r="F255" s="54">
        <v>250417</v>
      </c>
      <c r="G255" s="53" t="s">
        <v>39</v>
      </c>
      <c r="H255" s="56">
        <v>1</v>
      </c>
      <c r="I255" s="62" t="s">
        <v>580</v>
      </c>
      <c r="J255" s="63">
        <f t="shared" si="0"/>
        <v>44682</v>
      </c>
      <c r="K255" s="64">
        <f>IF(ISBLANK(J255),,H255*INDEX(Inputs!G:G,MATCH(F255,Inputs!E:E,0)))</f>
        <v>929</v>
      </c>
      <c r="L255" s="65" t="str">
        <f>IF(ISBLANK(J255),,INDEX(Inputs!D:D,MATCH(F255,Inputs!E:E,0)))</f>
        <v>416PP Super Speed Hub 4 Port USB 3.0</v>
      </c>
      <c r="M255" s="65" t="str">
        <f>IF(ISBLANK(#REF!),,IF(B255="Online","Online",IF(LEFT(B255,1)="E","Online","Offline")))</f>
        <v>Offline</v>
      </c>
      <c r="N255" s="64">
        <f>IF(ISBLANK(M255),,H255*INDEX(Inputs!F:F,MATCH(F255,Inputs!E:E,0)))</f>
        <v>1499</v>
      </c>
      <c r="O255" s="65"/>
    </row>
    <row r="256" ht="15.75" customHeight="1" spans="1:15">
      <c r="A256" s="53" t="s">
        <v>407</v>
      </c>
      <c r="B256" s="54" t="s">
        <v>49</v>
      </c>
      <c r="C256" s="55" t="s">
        <v>493</v>
      </c>
      <c r="D256" s="54" t="s">
        <v>414</v>
      </c>
      <c r="E256" s="54" t="s">
        <v>415</v>
      </c>
      <c r="F256" s="54">
        <v>204736</v>
      </c>
      <c r="G256" s="53" t="s">
        <v>19</v>
      </c>
      <c r="H256" s="56">
        <v>1</v>
      </c>
      <c r="I256" s="62" t="s">
        <v>580</v>
      </c>
      <c r="J256" s="63">
        <f t="shared" si="0"/>
        <v>44682</v>
      </c>
      <c r="K256" s="64">
        <f>IF(ISBLANK(J256),,H256*INDEX(Inputs!G:G,MATCH(F256,Inputs!E:E,0)))</f>
        <v>549</v>
      </c>
      <c r="L256" s="65" t="str">
        <f>IF(ISBLANK(J256),,INDEX(Inputs!D:D,MATCH(F256,Inputs!E:E,0)))</f>
        <v>851PP Xcite Pro Keyboard USB</v>
      </c>
      <c r="M256" s="65" t="str">
        <f>IF(ISBLANK(#REF!),,IF(B256="Online","Online",IF(LEFT(B256,1)="E","Online","Offline")))</f>
        <v>Offline</v>
      </c>
      <c r="N256" s="64">
        <f>IF(ISBLANK(M256),,H256*INDEX(Inputs!F:F,MATCH(F256,Inputs!E:E,0)))</f>
        <v>599</v>
      </c>
      <c r="O256" s="65"/>
    </row>
    <row r="257" ht="15.75" customHeight="1" spans="1:15">
      <c r="A257" s="53" t="s">
        <v>338</v>
      </c>
      <c r="B257" s="54" t="s">
        <v>51</v>
      </c>
      <c r="C257" s="55" t="s">
        <v>597</v>
      </c>
      <c r="D257" s="54" t="s">
        <v>329</v>
      </c>
      <c r="E257" s="54" t="s">
        <v>330</v>
      </c>
      <c r="F257" s="54">
        <v>224360</v>
      </c>
      <c r="G257" s="53" t="s">
        <v>331</v>
      </c>
      <c r="H257" s="56">
        <v>0</v>
      </c>
      <c r="I257" s="62" t="s">
        <v>580</v>
      </c>
      <c r="J257" s="63">
        <f t="shared" ref="J257:J511" si="1">IF(ISBLANK(I257),,DATE(RIGHT(I257,4),RIGHT(LEFT(I257,5),2),LEFT(I257,2)))</f>
        <v>44682</v>
      </c>
      <c r="K257" s="64">
        <f>IF(ISBLANK(J257),,H257*INDEX(Inputs!G:G,MATCH(F257,Inputs!E:E,0)))</f>
        <v>0</v>
      </c>
      <c r="L257" s="65" t="str">
        <f>IF(ISBLANK(J257),,INDEX(Inputs!D:D,MATCH(F257,Inputs!E:E,0)))</f>
        <v>829BK Bluetooth Controller 4 (EGP4)</v>
      </c>
      <c r="M257" s="65" t="str">
        <f>IF(ISBLANK(#REF!),,IF(B257="Online","Online",IF(LEFT(B257,1)="E","Online","Offline")))</f>
        <v>Offline</v>
      </c>
      <c r="N257" s="64">
        <f>IF(ISBLANK(M257),,H257*INDEX(Inputs!F:F,MATCH(F257,Inputs!E:E,0)))</f>
        <v>0</v>
      </c>
      <c r="O257" s="65"/>
    </row>
    <row r="258" ht="15.75" customHeight="1" spans="1:15">
      <c r="A258" s="53" t="s">
        <v>327</v>
      </c>
      <c r="B258" s="54" t="s">
        <v>56</v>
      </c>
      <c r="C258" s="55" t="s">
        <v>494</v>
      </c>
      <c r="D258" s="54" t="s">
        <v>370</v>
      </c>
      <c r="E258" s="54" t="s">
        <v>371</v>
      </c>
      <c r="F258" s="54">
        <v>250417</v>
      </c>
      <c r="G258" s="53" t="s">
        <v>39</v>
      </c>
      <c r="H258" s="56">
        <v>1</v>
      </c>
      <c r="I258" s="62" t="s">
        <v>580</v>
      </c>
      <c r="J258" s="63">
        <f t="shared" si="1"/>
        <v>44682</v>
      </c>
      <c r="K258" s="64">
        <f>IF(ISBLANK(J258),,H258*INDEX(Inputs!G:G,MATCH(F258,Inputs!E:E,0)))</f>
        <v>929</v>
      </c>
      <c r="L258" s="65" t="str">
        <f>IF(ISBLANK(J258),,INDEX(Inputs!D:D,MATCH(F258,Inputs!E:E,0)))</f>
        <v>416PP Super Speed Hub 4 Port USB 3.0</v>
      </c>
      <c r="M258" s="65" t="str">
        <f>IF(ISBLANK(#REF!),,IF(B258="Online","Online",IF(LEFT(B258,1)="E","Online","Offline")))</f>
        <v>Offline</v>
      </c>
      <c r="N258" s="64">
        <f>IF(ISBLANK(M258),,H258*INDEX(Inputs!F:F,MATCH(F258,Inputs!E:E,0)))</f>
        <v>1499</v>
      </c>
      <c r="O258" s="65"/>
    </row>
    <row r="259" ht="15.75" customHeight="1" spans="1:15">
      <c r="A259" s="53" t="s">
        <v>341</v>
      </c>
      <c r="B259" s="54" t="s">
        <v>57</v>
      </c>
      <c r="C259" s="55" t="s">
        <v>348</v>
      </c>
      <c r="D259" s="54" t="s">
        <v>370</v>
      </c>
      <c r="E259" s="54" t="s">
        <v>410</v>
      </c>
      <c r="F259" s="54">
        <v>250877</v>
      </c>
      <c r="G259" s="53" t="s">
        <v>22</v>
      </c>
      <c r="H259" s="56">
        <v>1</v>
      </c>
      <c r="I259" s="62" t="s">
        <v>580</v>
      </c>
      <c r="J259" s="63">
        <f t="shared" si="1"/>
        <v>44682</v>
      </c>
      <c r="K259" s="64">
        <f>IF(ISBLANK(J259),,H259*INDEX(Inputs!G:G,MATCH(F259,Inputs!E:E,0)))</f>
        <v>349</v>
      </c>
      <c r="L259" s="65" t="str">
        <f>IF(ISBLANK(J259),,INDEX(Inputs!D:D,MATCH(F259,Inputs!E:E,0)))</f>
        <v>595BK Evo Fox Falcon X35 Medium Speed Mouse Pad</v>
      </c>
      <c r="M259" s="65" t="str">
        <f>IF(ISBLANK(#REF!),,IF(B259="Online","Online",IF(LEFT(B259,1)="E","Online","Offline")))</f>
        <v>Offline</v>
      </c>
      <c r="N259" s="64">
        <f>IF(ISBLANK(M259),,H259*INDEX(Inputs!F:F,MATCH(F259,Inputs!E:E,0)))</f>
        <v>699</v>
      </c>
      <c r="O259" s="65"/>
    </row>
    <row r="260" ht="15.75" customHeight="1" spans="1:15">
      <c r="A260" s="53" t="s">
        <v>407</v>
      </c>
      <c r="B260" s="54" t="s">
        <v>77</v>
      </c>
      <c r="C260" s="55" t="s">
        <v>457</v>
      </c>
      <c r="D260" s="54" t="s">
        <v>414</v>
      </c>
      <c r="E260" s="54" t="s">
        <v>415</v>
      </c>
      <c r="F260" s="54">
        <v>204736</v>
      </c>
      <c r="G260" s="53" t="s">
        <v>19</v>
      </c>
      <c r="H260" s="56">
        <v>2</v>
      </c>
      <c r="I260" s="62" t="s">
        <v>580</v>
      </c>
      <c r="J260" s="63">
        <f t="shared" si="1"/>
        <v>44682</v>
      </c>
      <c r="K260" s="64">
        <f>IF(ISBLANK(J260),,H260*INDEX(Inputs!G:G,MATCH(F260,Inputs!E:E,0)))</f>
        <v>1098</v>
      </c>
      <c r="L260" s="65" t="str">
        <f>IF(ISBLANK(J260),,INDEX(Inputs!D:D,MATCH(F260,Inputs!E:E,0)))</f>
        <v>851PP Xcite Pro Keyboard USB</v>
      </c>
      <c r="M260" s="65" t="str">
        <f>IF(ISBLANK(#REF!),,IF(B260="Online","Online",IF(LEFT(B260,1)="E","Online","Offline")))</f>
        <v>Offline</v>
      </c>
      <c r="N260" s="64">
        <f>IF(ISBLANK(M260),,H260*INDEX(Inputs!F:F,MATCH(F260,Inputs!E:E,0)))</f>
        <v>1198</v>
      </c>
      <c r="O260" s="65"/>
    </row>
    <row r="261" ht="15.75" customHeight="1" spans="1:15">
      <c r="A261" s="53" t="s">
        <v>338</v>
      </c>
      <c r="B261" s="54" t="s">
        <v>384</v>
      </c>
      <c r="C261" s="55" t="s">
        <v>385</v>
      </c>
      <c r="D261" s="54" t="s">
        <v>414</v>
      </c>
      <c r="E261" s="54" t="s">
        <v>415</v>
      </c>
      <c r="F261" s="54">
        <v>250874</v>
      </c>
      <c r="G261" s="53" t="s">
        <v>13</v>
      </c>
      <c r="H261" s="56">
        <v>1</v>
      </c>
      <c r="I261" s="62" t="s">
        <v>580</v>
      </c>
      <c r="J261" s="63">
        <f t="shared" si="1"/>
        <v>44682</v>
      </c>
      <c r="K261" s="64">
        <f>IF(ISBLANK(J261),,H261*INDEX(Inputs!G:G,MATCH(F261,Inputs!E:E,0)))</f>
        <v>1349</v>
      </c>
      <c r="L261" s="65" t="str">
        <f>IF(ISBLANK(J261),,INDEX(Inputs!D:D,MATCH(F261,Inputs!E:E,0)))</f>
        <v>432BK EvoFox X-Team Gaming Keyboard &amp; Mouse (USB)</v>
      </c>
      <c r="M261" s="65" t="str">
        <f>IF(ISBLANK(#REF!),,IF(B261="Online","Online",IF(LEFT(B261,1)="E","Online","Offline")))</f>
        <v>Offline</v>
      </c>
      <c r="N261" s="64">
        <f>IF(ISBLANK(M261),,H261*INDEX(Inputs!F:F,MATCH(F261,Inputs!E:E,0)))</f>
        <v>1899</v>
      </c>
      <c r="O261" s="65"/>
    </row>
    <row r="262" ht="15.75" customHeight="1" spans="1:15">
      <c r="A262" s="53" t="s">
        <v>373</v>
      </c>
      <c r="B262" s="54" t="s">
        <v>82</v>
      </c>
      <c r="C262" s="55" t="s">
        <v>374</v>
      </c>
      <c r="D262" s="54" t="s">
        <v>414</v>
      </c>
      <c r="E262" s="54" t="s">
        <v>415</v>
      </c>
      <c r="F262" s="54">
        <v>250424</v>
      </c>
      <c r="G262" s="53" t="s">
        <v>15</v>
      </c>
      <c r="H262" s="56">
        <v>1</v>
      </c>
      <c r="I262" s="62" t="s">
        <v>580</v>
      </c>
      <c r="J262" s="63">
        <f t="shared" si="1"/>
        <v>44682</v>
      </c>
      <c r="K262" s="64">
        <f>IF(ISBLANK(J262),,H262*INDEX(Inputs!G:G,MATCH(F262,Inputs!E:E,0)))</f>
        <v>999</v>
      </c>
      <c r="L262" s="65" t="str">
        <f>IF(ISBLANK(J262),,INDEX(Inputs!D:D,MATCH(F262,Inputs!E:E,0)))</f>
        <v>419V2 PRIMUS Wireless Desktop V2</v>
      </c>
      <c r="M262" s="65" t="str">
        <f>IF(ISBLANK(#REF!),,IF(B262="Online","Online",IF(LEFT(B262,1)="E","Online","Offline")))</f>
        <v>Offline</v>
      </c>
      <c r="N262" s="64">
        <f>IF(ISBLANK(M262),,H262*INDEX(Inputs!F:F,MATCH(F262,Inputs!E:E,0)))</f>
        <v>1199</v>
      </c>
      <c r="O262" s="65"/>
    </row>
    <row r="263" ht="15.75" customHeight="1" spans="1:15">
      <c r="A263" s="53" t="s">
        <v>373</v>
      </c>
      <c r="B263" s="54" t="s">
        <v>82</v>
      </c>
      <c r="C263" s="55" t="s">
        <v>374</v>
      </c>
      <c r="D263" s="54" t="s">
        <v>370</v>
      </c>
      <c r="E263" s="54" t="s">
        <v>410</v>
      </c>
      <c r="F263" s="54">
        <v>250876</v>
      </c>
      <c r="G263" s="53" t="s">
        <v>26</v>
      </c>
      <c r="H263" s="56">
        <v>1</v>
      </c>
      <c r="I263" s="62" t="s">
        <v>580</v>
      </c>
      <c r="J263" s="63">
        <f t="shared" si="1"/>
        <v>44682</v>
      </c>
      <c r="K263" s="64">
        <f>IF(ISBLANK(J263),,H263*INDEX(Inputs!G:G,MATCH(F263,Inputs!E:E,0)))</f>
        <v>1399</v>
      </c>
      <c r="L263" s="65" t="str">
        <f>IF(ISBLANK(J263),,INDEX(Inputs!D:D,MATCH(F263,Inputs!E:E,0)))</f>
        <v>649BK EvoFox Typhoon Laptop Cooling Pad</v>
      </c>
      <c r="M263" s="65" t="str">
        <f>IF(ISBLANK(#REF!),,IF(B263="Online","Online",IF(LEFT(B263,1)="E","Online","Offline")))</f>
        <v>Offline</v>
      </c>
      <c r="N263" s="64">
        <f>IF(ISBLANK(M263),,H263*INDEX(Inputs!F:F,MATCH(F263,Inputs!E:E,0)))</f>
        <v>1999</v>
      </c>
      <c r="O263" s="65"/>
    </row>
    <row r="264" ht="15.75" customHeight="1" spans="1:15">
      <c r="A264" s="53" t="s">
        <v>407</v>
      </c>
      <c r="B264" s="54" t="s">
        <v>89</v>
      </c>
      <c r="C264" s="55" t="s">
        <v>598</v>
      </c>
      <c r="D264" s="54" t="s">
        <v>414</v>
      </c>
      <c r="E264" s="54" t="s">
        <v>415</v>
      </c>
      <c r="F264" s="54">
        <v>250874</v>
      </c>
      <c r="G264" s="53" t="s">
        <v>13</v>
      </c>
      <c r="H264" s="56">
        <v>1</v>
      </c>
      <c r="I264" s="62" t="s">
        <v>580</v>
      </c>
      <c r="J264" s="63">
        <f t="shared" si="1"/>
        <v>44682</v>
      </c>
      <c r="K264" s="64">
        <f>IF(ISBLANK(J264),,H264*INDEX(Inputs!G:G,MATCH(F264,Inputs!E:E,0)))</f>
        <v>1349</v>
      </c>
      <c r="L264" s="65" t="str">
        <f>IF(ISBLANK(J264),,INDEX(Inputs!D:D,MATCH(F264,Inputs!E:E,0)))</f>
        <v>432BK EvoFox X-Team Gaming Keyboard &amp; Mouse (USB)</v>
      </c>
      <c r="M264" s="65" t="str">
        <f>IF(ISBLANK(#REF!),,IF(B264="Online","Online",IF(LEFT(B264,1)="E","Online","Offline")))</f>
        <v>Offline</v>
      </c>
      <c r="N264" s="64">
        <f>IF(ISBLANK(M264),,H264*INDEX(Inputs!F:F,MATCH(F264,Inputs!E:E,0)))</f>
        <v>1899</v>
      </c>
      <c r="O264" s="65"/>
    </row>
    <row r="265" ht="15.75" customHeight="1" spans="1:15">
      <c r="A265" s="53" t="s">
        <v>509</v>
      </c>
      <c r="B265" s="54" t="s">
        <v>570</v>
      </c>
      <c r="C265" s="55" t="s">
        <v>571</v>
      </c>
      <c r="D265" s="54" t="s">
        <v>414</v>
      </c>
      <c r="E265" s="54" t="s">
        <v>415</v>
      </c>
      <c r="F265" s="54">
        <v>250874</v>
      </c>
      <c r="G265" s="53" t="s">
        <v>13</v>
      </c>
      <c r="H265" s="56">
        <v>1</v>
      </c>
      <c r="I265" s="62" t="s">
        <v>580</v>
      </c>
      <c r="J265" s="63">
        <f t="shared" si="1"/>
        <v>44682</v>
      </c>
      <c r="K265" s="64">
        <f>IF(ISBLANK(J265),,H265*INDEX(Inputs!G:G,MATCH(F265,Inputs!E:E,0)))</f>
        <v>1349</v>
      </c>
      <c r="L265" s="65" t="str">
        <f>IF(ISBLANK(J265),,INDEX(Inputs!D:D,MATCH(F265,Inputs!E:E,0)))</f>
        <v>432BK EvoFox X-Team Gaming Keyboard &amp; Mouse (USB)</v>
      </c>
      <c r="M265" s="65" t="str">
        <f>IF(ISBLANK(#REF!),,IF(B265="Online","Online",IF(LEFT(B265,1)="E","Online","Offline")))</f>
        <v>Offline</v>
      </c>
      <c r="N265" s="64">
        <f>IF(ISBLANK(M265),,H265*INDEX(Inputs!F:F,MATCH(F265,Inputs!E:E,0)))</f>
        <v>1899</v>
      </c>
      <c r="O265" s="65"/>
    </row>
    <row r="266" ht="15.75" customHeight="1" spans="1:15">
      <c r="A266" s="53" t="s">
        <v>447</v>
      </c>
      <c r="B266" s="54" t="s">
        <v>100</v>
      </c>
      <c r="C266" s="55" t="s">
        <v>497</v>
      </c>
      <c r="D266" s="54" t="s">
        <v>414</v>
      </c>
      <c r="E266" s="54" t="s">
        <v>415</v>
      </c>
      <c r="F266" s="54">
        <v>250424</v>
      </c>
      <c r="G266" s="53" t="s">
        <v>15</v>
      </c>
      <c r="H266" s="56">
        <v>1</v>
      </c>
      <c r="I266" s="62" t="s">
        <v>580</v>
      </c>
      <c r="J266" s="63">
        <f t="shared" si="1"/>
        <v>44682</v>
      </c>
      <c r="K266" s="64">
        <f>IF(ISBLANK(J266),,H266*INDEX(Inputs!G:G,MATCH(F266,Inputs!E:E,0)))</f>
        <v>999</v>
      </c>
      <c r="L266" s="65" t="str">
        <f>IF(ISBLANK(J266),,INDEX(Inputs!D:D,MATCH(F266,Inputs!E:E,0)))</f>
        <v>419V2 PRIMUS Wireless Desktop V2</v>
      </c>
      <c r="M266" s="65" t="str">
        <f>IF(ISBLANK(#REF!),,IF(B266="Online","Online",IF(LEFT(B266,1)="E","Online","Offline")))</f>
        <v>Offline</v>
      </c>
      <c r="N266" s="64">
        <f>IF(ISBLANK(M266),,H266*INDEX(Inputs!F:F,MATCH(F266,Inputs!E:E,0)))</f>
        <v>1199</v>
      </c>
      <c r="O266" s="65"/>
    </row>
    <row r="267" ht="15.75" customHeight="1" spans="1:15">
      <c r="A267" s="53" t="s">
        <v>407</v>
      </c>
      <c r="B267" s="54" t="s">
        <v>102</v>
      </c>
      <c r="C267" s="55" t="s">
        <v>528</v>
      </c>
      <c r="D267" s="54" t="s">
        <v>414</v>
      </c>
      <c r="E267" s="54" t="s">
        <v>415</v>
      </c>
      <c r="F267" s="54">
        <v>204736</v>
      </c>
      <c r="G267" s="53" t="s">
        <v>19</v>
      </c>
      <c r="H267" s="56">
        <v>1</v>
      </c>
      <c r="I267" s="62" t="s">
        <v>580</v>
      </c>
      <c r="J267" s="63">
        <f t="shared" si="1"/>
        <v>44682</v>
      </c>
      <c r="K267" s="64">
        <f>IF(ISBLANK(J267),,H267*INDEX(Inputs!G:G,MATCH(F267,Inputs!E:E,0)))</f>
        <v>549</v>
      </c>
      <c r="L267" s="65" t="str">
        <f>IF(ISBLANK(J267),,INDEX(Inputs!D:D,MATCH(F267,Inputs!E:E,0)))</f>
        <v>851PP Xcite Pro Keyboard USB</v>
      </c>
      <c r="M267" s="65" t="str">
        <f>IF(ISBLANK(#REF!),,IF(B267="Online","Online",IF(LEFT(B267,1)="E","Online","Offline")))</f>
        <v>Offline</v>
      </c>
      <c r="N267" s="64">
        <f>IF(ISBLANK(M267),,H267*INDEX(Inputs!F:F,MATCH(F267,Inputs!E:E,0)))</f>
        <v>599</v>
      </c>
      <c r="O267" s="65"/>
    </row>
    <row r="268" ht="15.75" customHeight="1" spans="1:15">
      <c r="A268" s="53" t="s">
        <v>407</v>
      </c>
      <c r="B268" s="54" t="s">
        <v>105</v>
      </c>
      <c r="C268" s="55" t="s">
        <v>529</v>
      </c>
      <c r="D268" s="54" t="s">
        <v>414</v>
      </c>
      <c r="E268" s="54" t="s">
        <v>415</v>
      </c>
      <c r="F268" s="54">
        <v>250873</v>
      </c>
      <c r="G268" s="53" t="s">
        <v>12</v>
      </c>
      <c r="H268" s="56">
        <v>1</v>
      </c>
      <c r="I268" s="62" t="s">
        <v>580</v>
      </c>
      <c r="J268" s="63">
        <f t="shared" si="1"/>
        <v>44682</v>
      </c>
      <c r="K268" s="64">
        <f>IF(ISBLANK(J268),,H268*INDEX(Inputs!G:G,MATCH(F268,Inputs!E:E,0)))</f>
        <v>999</v>
      </c>
      <c r="L268" s="65" t="str">
        <f>IF(ISBLANK(J268),,INDEX(Inputs!D:D,MATCH(F268,Inputs!E:E,0)))</f>
        <v>422BK Evo Fox Fireblade Gaming Keyboard USB</v>
      </c>
      <c r="M268" s="65" t="str">
        <f>IF(ISBLANK(#REF!),,IF(B268="Online","Online",IF(LEFT(B268,1)="E","Online","Offline")))</f>
        <v>Offline</v>
      </c>
      <c r="N268" s="64">
        <f>IF(ISBLANK(M268),,H268*INDEX(Inputs!F:F,MATCH(F268,Inputs!E:E,0)))</f>
        <v>1299</v>
      </c>
      <c r="O268" s="65"/>
    </row>
    <row r="269" ht="15.75" customHeight="1" spans="1:15">
      <c r="A269" s="53" t="s">
        <v>407</v>
      </c>
      <c r="B269" s="54" t="s">
        <v>105</v>
      </c>
      <c r="C269" s="55" t="s">
        <v>529</v>
      </c>
      <c r="D269" s="54" t="s">
        <v>370</v>
      </c>
      <c r="E269" s="54" t="s">
        <v>410</v>
      </c>
      <c r="F269" s="54">
        <v>250876</v>
      </c>
      <c r="G269" s="53" t="s">
        <v>26</v>
      </c>
      <c r="H269" s="56">
        <v>1</v>
      </c>
      <c r="I269" s="62" t="s">
        <v>580</v>
      </c>
      <c r="J269" s="63">
        <f t="shared" si="1"/>
        <v>44682</v>
      </c>
      <c r="K269" s="64">
        <f>IF(ISBLANK(J269),,H269*INDEX(Inputs!G:G,MATCH(F269,Inputs!E:E,0)))</f>
        <v>1399</v>
      </c>
      <c r="L269" s="65" t="str">
        <f>IF(ISBLANK(J269),,INDEX(Inputs!D:D,MATCH(F269,Inputs!E:E,0)))</f>
        <v>649BK EvoFox Typhoon Laptop Cooling Pad</v>
      </c>
      <c r="M269" s="65" t="str">
        <f>IF(ISBLANK(#REF!),,IF(B269="Online","Online",IF(LEFT(B269,1)="E","Online","Offline")))</f>
        <v>Offline</v>
      </c>
      <c r="N269" s="64">
        <f>IF(ISBLANK(M269),,H269*INDEX(Inputs!F:F,MATCH(F269,Inputs!E:E,0)))</f>
        <v>1999</v>
      </c>
      <c r="O269" s="65"/>
    </row>
    <row r="270" ht="15.75" customHeight="1" spans="1:15">
      <c r="A270" s="53" t="s">
        <v>407</v>
      </c>
      <c r="B270" s="54" t="s">
        <v>105</v>
      </c>
      <c r="C270" s="55" t="s">
        <v>529</v>
      </c>
      <c r="D270" s="54" t="s">
        <v>370</v>
      </c>
      <c r="E270" s="54" t="s">
        <v>410</v>
      </c>
      <c r="F270" s="54">
        <v>250877</v>
      </c>
      <c r="G270" s="53" t="s">
        <v>22</v>
      </c>
      <c r="H270" s="56">
        <v>1</v>
      </c>
      <c r="I270" s="62" t="s">
        <v>580</v>
      </c>
      <c r="J270" s="63">
        <f t="shared" si="1"/>
        <v>44682</v>
      </c>
      <c r="K270" s="64">
        <f>IF(ISBLANK(J270),,H270*INDEX(Inputs!G:G,MATCH(F270,Inputs!E:E,0)))</f>
        <v>349</v>
      </c>
      <c r="L270" s="65" t="str">
        <f>IF(ISBLANK(J270),,INDEX(Inputs!D:D,MATCH(F270,Inputs!E:E,0)))</f>
        <v>595BK Evo Fox Falcon X35 Medium Speed Mouse Pad</v>
      </c>
      <c r="M270" s="65" t="str">
        <f>IF(ISBLANK(#REF!),,IF(B270="Online","Online",IF(LEFT(B270,1)="E","Online","Offline")))</f>
        <v>Offline</v>
      </c>
      <c r="N270" s="64">
        <f>IF(ISBLANK(M270),,H270*INDEX(Inputs!F:F,MATCH(F270,Inputs!E:E,0)))</f>
        <v>699</v>
      </c>
      <c r="O270" s="65"/>
    </row>
    <row r="271" ht="15.75" customHeight="1" spans="1:15">
      <c r="A271" s="53" t="s">
        <v>426</v>
      </c>
      <c r="B271" s="54" t="s">
        <v>120</v>
      </c>
      <c r="C271" s="55" t="s">
        <v>427</v>
      </c>
      <c r="D271" s="54" t="s">
        <v>370</v>
      </c>
      <c r="E271" s="54" t="s">
        <v>410</v>
      </c>
      <c r="F271" s="54">
        <v>250879</v>
      </c>
      <c r="G271" s="53" t="s">
        <v>30</v>
      </c>
      <c r="H271" s="56">
        <v>1</v>
      </c>
      <c r="I271" s="62" t="s">
        <v>580</v>
      </c>
      <c r="J271" s="63">
        <f t="shared" si="1"/>
        <v>44682</v>
      </c>
      <c r="K271" s="64">
        <f>IF(ISBLANK(J271),,H271*INDEX(Inputs!G:G,MATCH(F271,Inputs!E:E,0)))</f>
        <v>699</v>
      </c>
      <c r="L271" s="65" t="str">
        <f>IF(ISBLANK(J271),,INDEX(Inputs!D:D,MATCH(F271,Inputs!E:E,0)))</f>
        <v>597BK Evo Fox Falcon X85 Extra Large Speed Mouse Pad</v>
      </c>
      <c r="M271" s="65" t="str">
        <f>IF(ISBLANK(#REF!),,IF(B271="Online","Online",IF(LEFT(B271,1)="E","Online","Offline")))</f>
        <v>Offline</v>
      </c>
      <c r="N271" s="64">
        <f>IF(ISBLANK(M271),,H271*INDEX(Inputs!F:F,MATCH(F271,Inputs!E:E,0)))</f>
        <v>1199</v>
      </c>
      <c r="O271" s="65"/>
    </row>
    <row r="272" ht="15.75" customHeight="1" spans="1:15">
      <c r="A272" s="53" t="s">
        <v>491</v>
      </c>
      <c r="B272" s="54" t="s">
        <v>530</v>
      </c>
      <c r="C272" s="55" t="s">
        <v>531</v>
      </c>
      <c r="D272" s="54" t="s">
        <v>414</v>
      </c>
      <c r="E272" s="54" t="s">
        <v>415</v>
      </c>
      <c r="F272" s="54">
        <v>250873</v>
      </c>
      <c r="G272" s="53" t="s">
        <v>12</v>
      </c>
      <c r="H272" s="56">
        <v>1</v>
      </c>
      <c r="I272" s="62" t="s">
        <v>580</v>
      </c>
      <c r="J272" s="63">
        <f t="shared" si="1"/>
        <v>44682</v>
      </c>
      <c r="K272" s="64">
        <f>IF(ISBLANK(J272),,H272*INDEX(Inputs!G:G,MATCH(F272,Inputs!E:E,0)))</f>
        <v>999</v>
      </c>
      <c r="L272" s="65" t="str">
        <f>IF(ISBLANK(J272),,INDEX(Inputs!D:D,MATCH(F272,Inputs!E:E,0)))</f>
        <v>422BK Evo Fox Fireblade Gaming Keyboard USB</v>
      </c>
      <c r="M272" s="65" t="str">
        <f>IF(ISBLANK(#REF!),,IF(B272="Online","Online",IF(LEFT(B272,1)="E","Online","Offline")))</f>
        <v>Offline</v>
      </c>
      <c r="N272" s="64">
        <f>IF(ISBLANK(M272),,H272*INDEX(Inputs!F:F,MATCH(F272,Inputs!E:E,0)))</f>
        <v>1299</v>
      </c>
      <c r="O272" s="65"/>
    </row>
    <row r="273" ht="15.75" customHeight="1" spans="1:15">
      <c r="A273" s="53" t="s">
        <v>491</v>
      </c>
      <c r="B273" s="54" t="s">
        <v>530</v>
      </c>
      <c r="C273" s="55" t="s">
        <v>531</v>
      </c>
      <c r="D273" s="54" t="s">
        <v>370</v>
      </c>
      <c r="E273" s="54" t="s">
        <v>410</v>
      </c>
      <c r="F273" s="54">
        <v>250879</v>
      </c>
      <c r="G273" s="53" t="s">
        <v>30</v>
      </c>
      <c r="H273" s="56">
        <v>1</v>
      </c>
      <c r="I273" s="62" t="s">
        <v>580</v>
      </c>
      <c r="J273" s="63">
        <f t="shared" si="1"/>
        <v>44682</v>
      </c>
      <c r="K273" s="64">
        <f>IF(ISBLANK(J273),,H273*INDEX(Inputs!G:G,MATCH(F273,Inputs!E:E,0)))</f>
        <v>699</v>
      </c>
      <c r="L273" s="65" t="str">
        <f>IF(ISBLANK(J273),,INDEX(Inputs!D:D,MATCH(F273,Inputs!E:E,0)))</f>
        <v>597BK Evo Fox Falcon X85 Extra Large Speed Mouse Pad</v>
      </c>
      <c r="M273" s="65" t="str">
        <f>IF(ISBLANK(#REF!),,IF(B273="Online","Online",IF(LEFT(B273,1)="E","Online","Offline")))</f>
        <v>Offline</v>
      </c>
      <c r="N273" s="64">
        <f>IF(ISBLANK(M273),,H273*INDEX(Inputs!F:F,MATCH(F273,Inputs!E:E,0)))</f>
        <v>1199</v>
      </c>
      <c r="O273" s="65"/>
    </row>
    <row r="274" ht="15.75" customHeight="1" spans="1:15">
      <c r="A274" s="53" t="s">
        <v>338</v>
      </c>
      <c r="B274" s="54" t="s">
        <v>133</v>
      </c>
      <c r="C274" s="55" t="s">
        <v>573</v>
      </c>
      <c r="D274" s="54" t="s">
        <v>414</v>
      </c>
      <c r="E274" s="54" t="s">
        <v>415</v>
      </c>
      <c r="F274" s="54">
        <v>250874</v>
      </c>
      <c r="G274" s="53" t="s">
        <v>13</v>
      </c>
      <c r="H274" s="56">
        <v>1</v>
      </c>
      <c r="I274" s="62" t="s">
        <v>580</v>
      </c>
      <c r="J274" s="63">
        <f t="shared" si="1"/>
        <v>44682</v>
      </c>
      <c r="K274" s="64">
        <f>IF(ISBLANK(J274),,H274*INDEX(Inputs!G:G,MATCH(F274,Inputs!E:E,0)))</f>
        <v>1349</v>
      </c>
      <c r="L274" s="65" t="str">
        <f>IF(ISBLANK(J274),,INDEX(Inputs!D:D,MATCH(F274,Inputs!E:E,0)))</f>
        <v>432BK EvoFox X-Team Gaming Keyboard &amp; Mouse (USB)</v>
      </c>
      <c r="M274" s="65" t="str">
        <f>IF(ISBLANK(#REF!),,IF(B274="Online","Online",IF(LEFT(B274,1)="E","Online","Offline")))</f>
        <v>Offline</v>
      </c>
      <c r="N274" s="64">
        <f>IF(ISBLANK(M274),,H274*INDEX(Inputs!F:F,MATCH(F274,Inputs!E:E,0)))</f>
        <v>1899</v>
      </c>
      <c r="O274" s="65"/>
    </row>
    <row r="275" ht="15.75" customHeight="1" spans="1:15">
      <c r="A275" s="53" t="s">
        <v>541</v>
      </c>
      <c r="B275" s="54" t="s">
        <v>141</v>
      </c>
      <c r="C275" s="55" t="s">
        <v>599</v>
      </c>
      <c r="D275" s="54" t="s">
        <v>414</v>
      </c>
      <c r="E275" s="54" t="s">
        <v>415</v>
      </c>
      <c r="F275" s="54">
        <v>204737</v>
      </c>
      <c r="G275" s="53" t="s">
        <v>20</v>
      </c>
      <c r="H275" s="56">
        <v>1</v>
      </c>
      <c r="I275" s="62" t="s">
        <v>580</v>
      </c>
      <c r="J275" s="63">
        <f t="shared" si="1"/>
        <v>44682</v>
      </c>
      <c r="K275" s="64">
        <f>IF(ISBLANK(J275),,H275*INDEX(Inputs!G:G,MATCH(F275,Inputs!E:E,0)))</f>
        <v>729</v>
      </c>
      <c r="L275" s="65" t="str">
        <f>IF(ISBLANK(J275),,INDEX(Inputs!D:D,MATCH(F275,Inputs!E:E,0)))</f>
        <v>850PP Xcite Pro Keyboard &amp; Mouse USB</v>
      </c>
      <c r="M275" s="65" t="str">
        <f>IF(ISBLANK(#REF!),,IF(B275="Online","Online",IF(LEFT(B275,1)="E","Online","Offline")))</f>
        <v>Offline</v>
      </c>
      <c r="N275" s="64">
        <f>IF(ISBLANK(M275),,H275*INDEX(Inputs!F:F,MATCH(F275,Inputs!E:E,0)))</f>
        <v>799</v>
      </c>
      <c r="O275" s="65"/>
    </row>
    <row r="276" ht="15.75" customHeight="1" spans="1:15">
      <c r="A276" s="53" t="s">
        <v>476</v>
      </c>
      <c r="B276" s="54" t="s">
        <v>546</v>
      </c>
      <c r="C276" s="55" t="s">
        <v>547</v>
      </c>
      <c r="D276" s="54" t="s">
        <v>329</v>
      </c>
      <c r="E276" s="54" t="s">
        <v>330</v>
      </c>
      <c r="F276" s="54">
        <v>224360</v>
      </c>
      <c r="G276" s="53" t="s">
        <v>331</v>
      </c>
      <c r="H276" s="56">
        <v>1</v>
      </c>
      <c r="I276" s="62" t="s">
        <v>580</v>
      </c>
      <c r="J276" s="63">
        <f t="shared" si="1"/>
        <v>44682</v>
      </c>
      <c r="K276" s="64">
        <f>IF(ISBLANK(J276),,H276*INDEX(Inputs!G:G,MATCH(F276,Inputs!E:E,0)))</f>
        <v>2299</v>
      </c>
      <c r="L276" s="65" t="str">
        <f>IF(ISBLANK(J276),,INDEX(Inputs!D:D,MATCH(F276,Inputs!E:E,0)))</f>
        <v>829BK Bluetooth Controller 4 (EGP4)</v>
      </c>
      <c r="M276" s="65" t="str">
        <f>IF(ISBLANK(#REF!),,IF(B276="Online","Online",IF(LEFT(B276,1)="E","Online","Offline")))</f>
        <v>Offline</v>
      </c>
      <c r="N276" s="64">
        <f>IF(ISBLANK(M276),,H276*INDEX(Inputs!F:F,MATCH(F276,Inputs!E:E,0)))</f>
        <v>2599</v>
      </c>
      <c r="O276" s="65"/>
    </row>
    <row r="277" ht="15.75" customHeight="1" spans="1:15">
      <c r="A277" s="53" t="s">
        <v>480</v>
      </c>
      <c r="B277" s="54" t="s">
        <v>142</v>
      </c>
      <c r="C277" s="55" t="s">
        <v>548</v>
      </c>
      <c r="D277" s="54" t="s">
        <v>370</v>
      </c>
      <c r="E277" s="54" t="s">
        <v>410</v>
      </c>
      <c r="F277" s="54">
        <v>250877</v>
      </c>
      <c r="G277" s="53" t="s">
        <v>22</v>
      </c>
      <c r="H277" s="56">
        <v>1</v>
      </c>
      <c r="I277" s="62" t="s">
        <v>580</v>
      </c>
      <c r="J277" s="63">
        <f t="shared" si="1"/>
        <v>44682</v>
      </c>
      <c r="K277" s="64">
        <f>IF(ISBLANK(J277),,H277*INDEX(Inputs!G:G,MATCH(F277,Inputs!E:E,0)))</f>
        <v>349</v>
      </c>
      <c r="L277" s="65" t="str">
        <f>IF(ISBLANK(J277),,INDEX(Inputs!D:D,MATCH(F277,Inputs!E:E,0)))</f>
        <v>595BK Evo Fox Falcon X35 Medium Speed Mouse Pad</v>
      </c>
      <c r="M277" s="65" t="str">
        <f>IF(ISBLANK(#REF!),,IF(B277="Online","Online",IF(LEFT(B277,1)="E","Online","Offline")))</f>
        <v>Offline</v>
      </c>
      <c r="N277" s="64">
        <f>IF(ISBLANK(M277),,H277*INDEX(Inputs!F:F,MATCH(F277,Inputs!E:E,0)))</f>
        <v>699</v>
      </c>
      <c r="O277" s="65"/>
    </row>
    <row r="278" ht="15.75" customHeight="1" spans="1:15">
      <c r="A278" s="53" t="s">
        <v>480</v>
      </c>
      <c r="B278" s="54" t="s">
        <v>142</v>
      </c>
      <c r="C278" s="55" t="s">
        <v>548</v>
      </c>
      <c r="D278" s="54" t="s">
        <v>414</v>
      </c>
      <c r="E278" s="54" t="s">
        <v>428</v>
      </c>
      <c r="F278" s="54">
        <v>250881</v>
      </c>
      <c r="G278" s="53" t="s">
        <v>98</v>
      </c>
      <c r="H278" s="56">
        <v>1</v>
      </c>
      <c r="I278" s="62" t="s">
        <v>580</v>
      </c>
      <c r="J278" s="63">
        <f t="shared" si="1"/>
        <v>44682</v>
      </c>
      <c r="K278" s="64">
        <f>IF(ISBLANK(J278),,H278*INDEX(Inputs!G:G,MATCH(F278,Inputs!E:E,0)))</f>
        <v>799</v>
      </c>
      <c r="L278" s="65" t="str">
        <f>IF(ISBLANK(J278),,INDEX(Inputs!D:D,MATCH(F278,Inputs!E:E,0)))</f>
        <v>795BK EvoFox Phantom Pro RGB Gaming Mouse USB</v>
      </c>
      <c r="M278" s="65" t="str">
        <f>IF(ISBLANK(#REF!),,IF(B278="Online","Online",IF(LEFT(B278,1)="E","Online","Offline")))</f>
        <v>Offline</v>
      </c>
      <c r="N278" s="64">
        <f>IF(ISBLANK(M278),,H278*INDEX(Inputs!F:F,MATCH(F278,Inputs!E:E,0)))</f>
        <v>1099</v>
      </c>
      <c r="O278" s="65"/>
    </row>
    <row r="279" ht="15.75" customHeight="1" spans="1:15">
      <c r="A279" s="53" t="s">
        <v>485</v>
      </c>
      <c r="B279" s="54" t="s">
        <v>157</v>
      </c>
      <c r="C279" s="55" t="s">
        <v>486</v>
      </c>
      <c r="D279" s="54" t="s">
        <v>414</v>
      </c>
      <c r="E279" s="54" t="s">
        <v>415</v>
      </c>
      <c r="F279" s="54">
        <v>204737</v>
      </c>
      <c r="G279" s="53" t="s">
        <v>20</v>
      </c>
      <c r="H279" s="56">
        <v>1</v>
      </c>
      <c r="I279" s="62" t="s">
        <v>580</v>
      </c>
      <c r="J279" s="63">
        <f t="shared" si="1"/>
        <v>44682</v>
      </c>
      <c r="K279" s="64">
        <f>IF(ISBLANK(J279),,H279*INDEX(Inputs!G:G,MATCH(F279,Inputs!E:E,0)))</f>
        <v>729</v>
      </c>
      <c r="L279" s="65" t="str">
        <f>IF(ISBLANK(J279),,INDEX(Inputs!D:D,MATCH(F279,Inputs!E:E,0)))</f>
        <v>850PP Xcite Pro Keyboard &amp; Mouse USB</v>
      </c>
      <c r="M279" s="65" t="str">
        <f>IF(ISBLANK(#REF!),,IF(B279="Online","Online",IF(LEFT(B279,1)="E","Online","Offline")))</f>
        <v>Offline</v>
      </c>
      <c r="N279" s="64">
        <f>IF(ISBLANK(M279),,H279*INDEX(Inputs!F:F,MATCH(F279,Inputs!E:E,0)))</f>
        <v>799</v>
      </c>
      <c r="O279" s="65"/>
    </row>
    <row r="280" ht="15.75" customHeight="1" spans="1:15">
      <c r="A280" s="53" t="s">
        <v>549</v>
      </c>
      <c r="B280" s="54" t="s">
        <v>162</v>
      </c>
      <c r="C280" s="55" t="s">
        <v>550</v>
      </c>
      <c r="D280" s="54" t="s">
        <v>370</v>
      </c>
      <c r="E280" s="54" t="s">
        <v>410</v>
      </c>
      <c r="F280" s="54">
        <v>250879</v>
      </c>
      <c r="G280" s="53" t="s">
        <v>30</v>
      </c>
      <c r="H280" s="56">
        <v>1</v>
      </c>
      <c r="I280" s="62" t="s">
        <v>580</v>
      </c>
      <c r="J280" s="63">
        <f t="shared" si="1"/>
        <v>44682</v>
      </c>
      <c r="K280" s="64">
        <f>IF(ISBLANK(J280),,H280*INDEX(Inputs!G:G,MATCH(F280,Inputs!E:E,0)))</f>
        <v>699</v>
      </c>
      <c r="L280" s="65" t="str">
        <f>IF(ISBLANK(J280),,INDEX(Inputs!D:D,MATCH(F280,Inputs!E:E,0)))</f>
        <v>597BK Evo Fox Falcon X85 Extra Large Speed Mouse Pad</v>
      </c>
      <c r="M280" s="65" t="str">
        <f>IF(ISBLANK(#REF!),,IF(B280="Online","Online",IF(LEFT(B280,1)="E","Online","Offline")))</f>
        <v>Offline</v>
      </c>
      <c r="N280" s="64">
        <f>IF(ISBLANK(M280),,H280*INDEX(Inputs!F:F,MATCH(F280,Inputs!E:E,0)))</f>
        <v>1199</v>
      </c>
      <c r="O280" s="65"/>
    </row>
    <row r="281" ht="15.75" customHeight="1" spans="1:15">
      <c r="A281" s="53" t="s">
        <v>458</v>
      </c>
      <c r="B281" s="54" t="s">
        <v>600</v>
      </c>
      <c r="C281" s="55" t="s">
        <v>601</v>
      </c>
      <c r="D281" s="54" t="s">
        <v>414</v>
      </c>
      <c r="E281" s="54" t="s">
        <v>415</v>
      </c>
      <c r="F281" s="54">
        <v>250874</v>
      </c>
      <c r="G281" s="53" t="s">
        <v>13</v>
      </c>
      <c r="H281" s="56">
        <v>1</v>
      </c>
      <c r="I281" s="62" t="s">
        <v>580</v>
      </c>
      <c r="J281" s="63">
        <f t="shared" si="1"/>
        <v>44682</v>
      </c>
      <c r="K281" s="64">
        <f>IF(ISBLANK(J281),,H281*INDEX(Inputs!G:G,MATCH(F281,Inputs!E:E,0)))</f>
        <v>1349</v>
      </c>
      <c r="L281" s="65" t="str">
        <f>IF(ISBLANK(J281),,INDEX(Inputs!D:D,MATCH(F281,Inputs!E:E,0)))</f>
        <v>432BK EvoFox X-Team Gaming Keyboard &amp; Mouse (USB)</v>
      </c>
      <c r="M281" s="65" t="str">
        <f>IF(ISBLANK(#REF!),,IF(B281="Online","Online",IF(LEFT(B281,1)="E","Online","Offline")))</f>
        <v>Offline</v>
      </c>
      <c r="N281" s="64">
        <f>IF(ISBLANK(M281),,H281*INDEX(Inputs!F:F,MATCH(F281,Inputs!E:E,0)))</f>
        <v>1899</v>
      </c>
      <c r="O281" s="65"/>
    </row>
    <row r="282" ht="15.75" customHeight="1" spans="1:15">
      <c r="A282" s="53" t="s">
        <v>327</v>
      </c>
      <c r="B282" s="54" t="s">
        <v>602</v>
      </c>
      <c r="C282" s="55" t="s">
        <v>603</v>
      </c>
      <c r="D282" s="54" t="s">
        <v>370</v>
      </c>
      <c r="E282" s="54" t="s">
        <v>410</v>
      </c>
      <c r="F282" s="54">
        <v>250879</v>
      </c>
      <c r="G282" s="53" t="s">
        <v>30</v>
      </c>
      <c r="H282" s="56">
        <v>1</v>
      </c>
      <c r="I282" s="62" t="s">
        <v>580</v>
      </c>
      <c r="J282" s="63">
        <f t="shared" si="1"/>
        <v>44682</v>
      </c>
      <c r="K282" s="64">
        <f>IF(ISBLANK(J282),,H282*INDEX(Inputs!G:G,MATCH(F282,Inputs!E:E,0)))</f>
        <v>699</v>
      </c>
      <c r="L282" s="65" t="str">
        <f>IF(ISBLANK(J282),,INDEX(Inputs!D:D,MATCH(F282,Inputs!E:E,0)))</f>
        <v>597BK Evo Fox Falcon X85 Extra Large Speed Mouse Pad</v>
      </c>
      <c r="M282" s="65" t="str">
        <f>IF(ISBLANK(#REF!),,IF(B282="Online","Online",IF(LEFT(B282,1)="E","Online","Offline")))</f>
        <v>Offline</v>
      </c>
      <c r="N282" s="64">
        <f>IF(ISBLANK(M282),,H282*INDEX(Inputs!F:F,MATCH(F282,Inputs!E:E,0)))</f>
        <v>1199</v>
      </c>
      <c r="O282" s="65"/>
    </row>
    <row r="283" ht="15.75" customHeight="1" spans="1:15">
      <c r="A283" s="53" t="s">
        <v>407</v>
      </c>
      <c r="B283" s="54" t="s">
        <v>37</v>
      </c>
      <c r="C283" s="55" t="s">
        <v>582</v>
      </c>
      <c r="D283" s="54" t="s">
        <v>464</v>
      </c>
      <c r="E283" s="54" t="s">
        <v>465</v>
      </c>
      <c r="F283" s="54">
        <v>250421</v>
      </c>
      <c r="G283" s="53" t="s">
        <v>14</v>
      </c>
      <c r="H283" s="56">
        <v>2</v>
      </c>
      <c r="I283" s="62" t="s">
        <v>604</v>
      </c>
      <c r="J283" s="63">
        <f t="shared" si="1"/>
        <v>44683</v>
      </c>
      <c r="K283" s="64">
        <f>IF(ISBLANK(J283),,H283*INDEX(Inputs!G:G,MATCH(F283,Inputs!E:E,0)))</f>
        <v>1558</v>
      </c>
      <c r="L283" s="65" t="str">
        <f>IF(ISBLANK(J283),,INDEX(Inputs!D:D,MATCH(F283,Inputs!E:E,0)))</f>
        <v>146BK NeoCase Sleeve MP 450 14</v>
      </c>
      <c r="M283" s="65" t="str">
        <f>IF(ISBLANK(#REF!),,IF(B283="Online","Online",IF(LEFT(B283,1)="E","Online","Offline")))</f>
        <v>Offline</v>
      </c>
      <c r="N283" s="64">
        <f>IF(ISBLANK(M283),,H283*INDEX(Inputs!F:F,MATCH(F283,Inputs!E:E,0)))</f>
        <v>2498</v>
      </c>
      <c r="O283" s="65"/>
    </row>
    <row r="284" ht="15.75" customHeight="1" spans="1:15">
      <c r="A284" s="53" t="s">
        <v>407</v>
      </c>
      <c r="B284" s="54" t="s">
        <v>10</v>
      </c>
      <c r="C284" s="55" t="s">
        <v>605</v>
      </c>
      <c r="D284" s="54" t="s">
        <v>370</v>
      </c>
      <c r="E284" s="54" t="s">
        <v>371</v>
      </c>
      <c r="F284" s="54">
        <v>250417</v>
      </c>
      <c r="G284" s="53" t="s">
        <v>39</v>
      </c>
      <c r="H284" s="56">
        <v>1</v>
      </c>
      <c r="I284" s="62" t="s">
        <v>604</v>
      </c>
      <c r="J284" s="63">
        <f t="shared" si="1"/>
        <v>44683</v>
      </c>
      <c r="K284" s="64">
        <f>IF(ISBLANK(J284),,H284*INDEX(Inputs!G:G,MATCH(F284,Inputs!E:E,0)))</f>
        <v>929</v>
      </c>
      <c r="L284" s="65" t="str">
        <f>IF(ISBLANK(J284),,INDEX(Inputs!D:D,MATCH(F284,Inputs!E:E,0)))</f>
        <v>416PP Super Speed Hub 4 Port USB 3.0</v>
      </c>
      <c r="M284" s="65" t="str">
        <f>IF(ISBLANK(#REF!),,IF(B284="Online","Online",IF(LEFT(B284,1)="E","Online","Offline")))</f>
        <v>Offline</v>
      </c>
      <c r="N284" s="64">
        <f>IF(ISBLANK(M284),,H284*INDEX(Inputs!F:F,MATCH(F284,Inputs!E:E,0)))</f>
        <v>1499</v>
      </c>
      <c r="O284" s="65"/>
    </row>
    <row r="285" ht="15.75" customHeight="1" spans="1:15">
      <c r="A285" s="53" t="s">
        <v>341</v>
      </c>
      <c r="B285" s="54" t="s">
        <v>342</v>
      </c>
      <c r="C285" s="55" t="s">
        <v>343</v>
      </c>
      <c r="D285" s="54" t="s">
        <v>329</v>
      </c>
      <c r="E285" s="54" t="s">
        <v>330</v>
      </c>
      <c r="F285" s="54">
        <v>224360</v>
      </c>
      <c r="G285" s="53" t="s">
        <v>331</v>
      </c>
      <c r="H285" s="56">
        <v>-1</v>
      </c>
      <c r="I285" s="62" t="s">
        <v>604</v>
      </c>
      <c r="J285" s="63">
        <f t="shared" si="1"/>
        <v>44683</v>
      </c>
      <c r="K285" s="64">
        <f>IF(ISBLANK(J285),,H285*INDEX(Inputs!G:G,MATCH(F285,Inputs!E:E,0)))</f>
        <v>-2299</v>
      </c>
      <c r="L285" s="65" t="str">
        <f>IF(ISBLANK(J285),,INDEX(Inputs!D:D,MATCH(F285,Inputs!E:E,0)))</f>
        <v>829BK Bluetooth Controller 4 (EGP4)</v>
      </c>
      <c r="M285" s="65" t="str">
        <f>IF(ISBLANK(#REF!),,IF(B285="Online","Online",IF(LEFT(B285,1)="E","Online","Offline")))</f>
        <v>Online</v>
      </c>
      <c r="N285" s="64">
        <f>IF(ISBLANK(M285),,H285*INDEX(Inputs!F:F,MATCH(F285,Inputs!E:E,0)))</f>
        <v>-2599</v>
      </c>
      <c r="O285" s="65"/>
    </row>
    <row r="286" ht="15.75" customHeight="1" spans="1:15">
      <c r="A286" s="53" t="s">
        <v>485</v>
      </c>
      <c r="B286" s="54" t="s">
        <v>606</v>
      </c>
      <c r="C286" s="55" t="s">
        <v>607</v>
      </c>
      <c r="D286" s="54" t="s">
        <v>414</v>
      </c>
      <c r="E286" s="54" t="s">
        <v>415</v>
      </c>
      <c r="F286" s="54">
        <v>204737</v>
      </c>
      <c r="G286" s="53" t="s">
        <v>20</v>
      </c>
      <c r="H286" s="56">
        <v>2</v>
      </c>
      <c r="I286" s="62" t="s">
        <v>604</v>
      </c>
      <c r="J286" s="63">
        <f t="shared" si="1"/>
        <v>44683</v>
      </c>
      <c r="K286" s="64">
        <f>IF(ISBLANK(J286),,H286*INDEX(Inputs!G:G,MATCH(F286,Inputs!E:E,0)))</f>
        <v>1458</v>
      </c>
      <c r="L286" s="65" t="str">
        <f>IF(ISBLANK(J286),,INDEX(Inputs!D:D,MATCH(F286,Inputs!E:E,0)))</f>
        <v>850PP Xcite Pro Keyboard &amp; Mouse USB</v>
      </c>
      <c r="M286" s="65" t="str">
        <f>IF(ISBLANK(#REF!),,IF(B286="Online","Online",IF(LEFT(B286,1)="E","Online","Offline")))</f>
        <v>Offline</v>
      </c>
      <c r="N286" s="64">
        <f>IF(ISBLANK(M286),,H286*INDEX(Inputs!F:F,MATCH(F286,Inputs!E:E,0)))</f>
        <v>1598</v>
      </c>
      <c r="O286" s="65"/>
    </row>
    <row r="287" ht="15.75" customHeight="1" spans="1:15">
      <c r="A287" s="53" t="s">
        <v>447</v>
      </c>
      <c r="B287" s="54" t="s">
        <v>61</v>
      </c>
      <c r="C287" s="55" t="s">
        <v>456</v>
      </c>
      <c r="D287" s="54" t="s">
        <v>414</v>
      </c>
      <c r="E287" s="54" t="s">
        <v>415</v>
      </c>
      <c r="F287" s="54">
        <v>250424</v>
      </c>
      <c r="G287" s="53" t="s">
        <v>15</v>
      </c>
      <c r="H287" s="56">
        <v>1</v>
      </c>
      <c r="I287" s="62" t="s">
        <v>604</v>
      </c>
      <c r="J287" s="63">
        <f t="shared" si="1"/>
        <v>44683</v>
      </c>
      <c r="K287" s="64">
        <f>IF(ISBLANK(J287),,H287*INDEX(Inputs!G:G,MATCH(F287,Inputs!E:E,0)))</f>
        <v>999</v>
      </c>
      <c r="L287" s="65" t="str">
        <f>IF(ISBLANK(J287),,INDEX(Inputs!D:D,MATCH(F287,Inputs!E:E,0)))</f>
        <v>419V2 PRIMUS Wireless Desktop V2</v>
      </c>
      <c r="M287" s="65" t="str">
        <f>IF(ISBLANK(#REF!),,IF(B287="Online","Online",IF(LEFT(B287,1)="E","Online","Offline")))</f>
        <v>Offline</v>
      </c>
      <c r="N287" s="64">
        <f>IF(ISBLANK(M287),,H287*INDEX(Inputs!F:F,MATCH(F287,Inputs!E:E,0)))</f>
        <v>1199</v>
      </c>
      <c r="O287" s="65"/>
    </row>
    <row r="288" ht="15.75" customHeight="1" spans="1:15">
      <c r="A288" s="53" t="s">
        <v>541</v>
      </c>
      <c r="B288" s="54" t="s">
        <v>68</v>
      </c>
      <c r="C288" s="55" t="s">
        <v>542</v>
      </c>
      <c r="D288" s="54" t="s">
        <v>414</v>
      </c>
      <c r="E288" s="54" t="s">
        <v>415</v>
      </c>
      <c r="F288" s="54">
        <v>204737</v>
      </c>
      <c r="G288" s="53" t="s">
        <v>20</v>
      </c>
      <c r="H288" s="56">
        <v>2</v>
      </c>
      <c r="I288" s="62" t="s">
        <v>604</v>
      </c>
      <c r="J288" s="63">
        <f t="shared" si="1"/>
        <v>44683</v>
      </c>
      <c r="K288" s="64">
        <f>IF(ISBLANK(J288),,H288*INDEX(Inputs!G:G,MATCH(F288,Inputs!E:E,0)))</f>
        <v>1458</v>
      </c>
      <c r="L288" s="65" t="str">
        <f>IF(ISBLANK(J288),,INDEX(Inputs!D:D,MATCH(F288,Inputs!E:E,0)))</f>
        <v>850PP Xcite Pro Keyboard &amp; Mouse USB</v>
      </c>
      <c r="M288" s="65" t="str">
        <f>IF(ISBLANK(#REF!),,IF(B288="Online","Online",IF(LEFT(B288,1)="E","Online","Offline")))</f>
        <v>Offline</v>
      </c>
      <c r="N288" s="64">
        <f>IF(ISBLANK(M288),,H288*INDEX(Inputs!F:F,MATCH(F288,Inputs!E:E,0)))</f>
        <v>1598</v>
      </c>
      <c r="O288" s="65"/>
    </row>
    <row r="289" ht="15.75" customHeight="1" spans="1:15">
      <c r="A289" s="53" t="s">
        <v>327</v>
      </c>
      <c r="B289" s="54" t="s">
        <v>70</v>
      </c>
      <c r="C289" s="55" t="s">
        <v>328</v>
      </c>
      <c r="D289" s="54" t="s">
        <v>414</v>
      </c>
      <c r="E289" s="54" t="s">
        <v>415</v>
      </c>
      <c r="F289" s="54">
        <v>250874</v>
      </c>
      <c r="G289" s="53" t="s">
        <v>13</v>
      </c>
      <c r="H289" s="56">
        <v>1</v>
      </c>
      <c r="I289" s="62" t="s">
        <v>604</v>
      </c>
      <c r="J289" s="63">
        <f t="shared" si="1"/>
        <v>44683</v>
      </c>
      <c r="K289" s="64">
        <f>IF(ISBLANK(J289),,H289*INDEX(Inputs!G:G,MATCH(F289,Inputs!E:E,0)))</f>
        <v>1349</v>
      </c>
      <c r="L289" s="65" t="str">
        <f>IF(ISBLANK(J289),,INDEX(Inputs!D:D,MATCH(F289,Inputs!E:E,0)))</f>
        <v>432BK EvoFox X-Team Gaming Keyboard &amp; Mouse (USB)</v>
      </c>
      <c r="M289" s="65" t="str">
        <f>IF(ISBLANK(#REF!),,IF(B289="Online","Online",IF(LEFT(B289,1)="E","Online","Offline")))</f>
        <v>Offline</v>
      </c>
      <c r="N289" s="64">
        <f>IF(ISBLANK(M289),,H289*INDEX(Inputs!F:F,MATCH(F289,Inputs!E:E,0)))</f>
        <v>1899</v>
      </c>
      <c r="O289" s="65"/>
    </row>
    <row r="290" ht="15.75" customHeight="1" spans="1:15">
      <c r="A290" s="53" t="s">
        <v>437</v>
      </c>
      <c r="B290" s="54" t="s">
        <v>73</v>
      </c>
      <c r="C290" s="55" t="s">
        <v>438</v>
      </c>
      <c r="D290" s="54" t="s">
        <v>414</v>
      </c>
      <c r="E290" s="54" t="s">
        <v>415</v>
      </c>
      <c r="F290" s="54">
        <v>204737</v>
      </c>
      <c r="G290" s="53" t="s">
        <v>20</v>
      </c>
      <c r="H290" s="56">
        <v>1</v>
      </c>
      <c r="I290" s="62" t="s">
        <v>604</v>
      </c>
      <c r="J290" s="63">
        <f t="shared" si="1"/>
        <v>44683</v>
      </c>
      <c r="K290" s="64">
        <f>IF(ISBLANK(J290),,H290*INDEX(Inputs!G:G,MATCH(F290,Inputs!E:E,0)))</f>
        <v>729</v>
      </c>
      <c r="L290" s="65" t="str">
        <f>IF(ISBLANK(J290),,INDEX(Inputs!D:D,MATCH(F290,Inputs!E:E,0)))</f>
        <v>850PP Xcite Pro Keyboard &amp; Mouse USB</v>
      </c>
      <c r="M290" s="65" t="str">
        <f>IF(ISBLANK(#REF!),,IF(B290="Online","Online",IF(LEFT(B290,1)="E","Online","Offline")))</f>
        <v>Offline</v>
      </c>
      <c r="N290" s="64">
        <f>IF(ISBLANK(M290),,H290*INDEX(Inputs!F:F,MATCH(F290,Inputs!E:E,0)))</f>
        <v>799</v>
      </c>
      <c r="O290" s="65"/>
    </row>
    <row r="291" ht="15.75" customHeight="1" spans="1:15">
      <c r="A291" s="53" t="s">
        <v>437</v>
      </c>
      <c r="B291" s="54" t="s">
        <v>73</v>
      </c>
      <c r="C291" s="55" t="s">
        <v>438</v>
      </c>
      <c r="D291" s="54" t="s">
        <v>329</v>
      </c>
      <c r="E291" s="54" t="s">
        <v>330</v>
      </c>
      <c r="F291" s="54">
        <v>234876</v>
      </c>
      <c r="G291" s="53" t="s">
        <v>335</v>
      </c>
      <c r="H291" s="56">
        <v>1</v>
      </c>
      <c r="I291" s="62" t="s">
        <v>604</v>
      </c>
      <c r="J291" s="63">
        <f t="shared" si="1"/>
        <v>44683</v>
      </c>
      <c r="K291" s="64">
        <f>IF(ISBLANK(J291),,H291*INDEX(Inputs!G:G,MATCH(F291,Inputs!E:E,0)))</f>
        <v>9999</v>
      </c>
      <c r="L291" s="65" t="str">
        <f>IF(ISBLANK(J291),,INDEX(Inputs!D:D,MATCH(F291,Inputs!E:E,0)))</f>
        <v>562MM Evo Fox Game Box Bundle</v>
      </c>
      <c r="M291" s="65" t="str">
        <f>IF(ISBLANK(#REF!),,IF(B291="Online","Online",IF(LEFT(B291,1)="E","Online","Offline")))</f>
        <v>Offline</v>
      </c>
      <c r="N291" s="64">
        <f>IF(ISBLANK(M291),,H291*INDEX(Inputs!F:F,MATCH(F291,Inputs!E:E,0)))</f>
        <v>10999</v>
      </c>
      <c r="O291" s="65"/>
    </row>
    <row r="292" ht="15.75" customHeight="1" spans="1:15">
      <c r="A292" s="53" t="s">
        <v>447</v>
      </c>
      <c r="B292" s="54" t="s">
        <v>608</v>
      </c>
      <c r="C292" s="55" t="s">
        <v>609</v>
      </c>
      <c r="D292" s="54" t="s">
        <v>414</v>
      </c>
      <c r="E292" s="54" t="s">
        <v>415</v>
      </c>
      <c r="F292" s="54">
        <v>204737</v>
      </c>
      <c r="G292" s="53" t="s">
        <v>20</v>
      </c>
      <c r="H292" s="56">
        <v>1</v>
      </c>
      <c r="I292" s="62" t="s">
        <v>604</v>
      </c>
      <c r="J292" s="63">
        <f t="shared" si="1"/>
        <v>44683</v>
      </c>
      <c r="K292" s="64">
        <f>IF(ISBLANK(J292),,H292*INDEX(Inputs!G:G,MATCH(F292,Inputs!E:E,0)))</f>
        <v>729</v>
      </c>
      <c r="L292" s="65" t="str">
        <f>IF(ISBLANK(J292),,INDEX(Inputs!D:D,MATCH(F292,Inputs!E:E,0)))</f>
        <v>850PP Xcite Pro Keyboard &amp; Mouse USB</v>
      </c>
      <c r="M292" s="65" t="str">
        <f>IF(ISBLANK(#REF!),,IF(B292="Online","Online",IF(LEFT(B292,1)="E","Online","Offline")))</f>
        <v>Offline</v>
      </c>
      <c r="N292" s="64">
        <f>IF(ISBLANK(M292),,H292*INDEX(Inputs!F:F,MATCH(F292,Inputs!E:E,0)))</f>
        <v>799</v>
      </c>
      <c r="O292" s="65"/>
    </row>
    <row r="293" ht="15.75" customHeight="1" spans="1:15">
      <c r="A293" s="53" t="s">
        <v>373</v>
      </c>
      <c r="B293" s="54" t="s">
        <v>82</v>
      </c>
      <c r="C293" s="55" t="s">
        <v>374</v>
      </c>
      <c r="D293" s="54" t="s">
        <v>370</v>
      </c>
      <c r="E293" s="54" t="s">
        <v>410</v>
      </c>
      <c r="F293" s="54">
        <v>250876</v>
      </c>
      <c r="G293" s="53" t="s">
        <v>26</v>
      </c>
      <c r="H293" s="56">
        <v>0</v>
      </c>
      <c r="I293" s="62" t="s">
        <v>604</v>
      </c>
      <c r="J293" s="63">
        <f t="shared" si="1"/>
        <v>44683</v>
      </c>
      <c r="K293" s="64">
        <f>IF(ISBLANK(J293),,H293*INDEX(Inputs!G:G,MATCH(F293,Inputs!E:E,0)))</f>
        <v>0</v>
      </c>
      <c r="L293" s="65" t="str">
        <f>IF(ISBLANK(J293),,INDEX(Inputs!D:D,MATCH(F293,Inputs!E:E,0)))</f>
        <v>649BK EvoFox Typhoon Laptop Cooling Pad</v>
      </c>
      <c r="M293" s="65" t="str">
        <f>IF(ISBLANK(#REF!),,IF(B293="Online","Online",IF(LEFT(B293,1)="E","Online","Offline")))</f>
        <v>Offline</v>
      </c>
      <c r="N293" s="64">
        <f>IF(ISBLANK(M293),,H293*INDEX(Inputs!F:F,MATCH(F293,Inputs!E:E,0)))</f>
        <v>0</v>
      </c>
      <c r="O293" s="65"/>
    </row>
    <row r="294" ht="15.75" customHeight="1" spans="1:15">
      <c r="A294" s="53" t="s">
        <v>407</v>
      </c>
      <c r="B294" s="54" t="s">
        <v>89</v>
      </c>
      <c r="C294" s="55" t="s">
        <v>598</v>
      </c>
      <c r="D294" s="54" t="s">
        <v>414</v>
      </c>
      <c r="E294" s="54" t="s">
        <v>415</v>
      </c>
      <c r="F294" s="54">
        <v>204736</v>
      </c>
      <c r="G294" s="53" t="s">
        <v>19</v>
      </c>
      <c r="H294" s="56">
        <v>1</v>
      </c>
      <c r="I294" s="62" t="s">
        <v>604</v>
      </c>
      <c r="J294" s="63">
        <f t="shared" si="1"/>
        <v>44683</v>
      </c>
      <c r="K294" s="64">
        <f>IF(ISBLANK(J294),,H294*INDEX(Inputs!G:G,MATCH(F294,Inputs!E:E,0)))</f>
        <v>549</v>
      </c>
      <c r="L294" s="65" t="str">
        <f>IF(ISBLANK(J294),,INDEX(Inputs!D:D,MATCH(F294,Inputs!E:E,0)))</f>
        <v>851PP Xcite Pro Keyboard USB</v>
      </c>
      <c r="M294" s="65" t="str">
        <f>IF(ISBLANK(#REF!),,IF(B294="Online","Online",IF(LEFT(B294,1)="E","Online","Offline")))</f>
        <v>Offline</v>
      </c>
      <c r="N294" s="64">
        <f>IF(ISBLANK(M294),,H294*INDEX(Inputs!F:F,MATCH(F294,Inputs!E:E,0)))</f>
        <v>599</v>
      </c>
      <c r="O294" s="65"/>
    </row>
    <row r="295" ht="15.75" customHeight="1" spans="1:15">
      <c r="A295" s="53" t="s">
        <v>412</v>
      </c>
      <c r="B295" s="54" t="s">
        <v>90</v>
      </c>
      <c r="C295" s="55" t="s">
        <v>413</v>
      </c>
      <c r="D295" s="54" t="s">
        <v>370</v>
      </c>
      <c r="E295" s="54" t="s">
        <v>410</v>
      </c>
      <c r="F295" s="54">
        <v>250877</v>
      </c>
      <c r="G295" s="53" t="s">
        <v>22</v>
      </c>
      <c r="H295" s="56">
        <v>2</v>
      </c>
      <c r="I295" s="62" t="s">
        <v>604</v>
      </c>
      <c r="J295" s="63">
        <f t="shared" si="1"/>
        <v>44683</v>
      </c>
      <c r="K295" s="64">
        <f>IF(ISBLANK(J295),,H295*INDEX(Inputs!G:G,MATCH(F295,Inputs!E:E,0)))</f>
        <v>698</v>
      </c>
      <c r="L295" s="65" t="str">
        <f>IF(ISBLANK(J295),,INDEX(Inputs!D:D,MATCH(F295,Inputs!E:E,0)))</f>
        <v>595BK Evo Fox Falcon X35 Medium Speed Mouse Pad</v>
      </c>
      <c r="M295" s="65" t="str">
        <f>IF(ISBLANK(#REF!),,IF(B295="Online","Online",IF(LEFT(B295,1)="E","Online","Offline")))</f>
        <v>Offline</v>
      </c>
      <c r="N295" s="64">
        <f>IF(ISBLANK(M295),,H295*INDEX(Inputs!F:F,MATCH(F295,Inputs!E:E,0)))</f>
        <v>1398</v>
      </c>
      <c r="O295" s="65"/>
    </row>
    <row r="296" ht="15.75" customHeight="1" spans="1:15">
      <c r="A296" s="53" t="s">
        <v>367</v>
      </c>
      <c r="B296" s="54" t="s">
        <v>94</v>
      </c>
      <c r="C296" s="55" t="s">
        <v>610</v>
      </c>
      <c r="D296" s="54" t="s">
        <v>464</v>
      </c>
      <c r="E296" s="54" t="s">
        <v>465</v>
      </c>
      <c r="F296" s="54">
        <v>250421</v>
      </c>
      <c r="G296" s="53" t="s">
        <v>14</v>
      </c>
      <c r="H296" s="56">
        <v>1</v>
      </c>
      <c r="I296" s="62" t="s">
        <v>604</v>
      </c>
      <c r="J296" s="63">
        <f t="shared" si="1"/>
        <v>44683</v>
      </c>
      <c r="K296" s="64">
        <f>IF(ISBLANK(J296),,H296*INDEX(Inputs!G:G,MATCH(F296,Inputs!E:E,0)))</f>
        <v>779</v>
      </c>
      <c r="L296" s="65" t="str">
        <f>IF(ISBLANK(J296),,INDEX(Inputs!D:D,MATCH(F296,Inputs!E:E,0)))</f>
        <v>146BK NeoCase Sleeve MP 450 14</v>
      </c>
      <c r="M296" s="65" t="str">
        <f>IF(ISBLANK(#REF!),,IF(B296="Online","Online",IF(LEFT(B296,1)="E","Online","Offline")))</f>
        <v>Offline</v>
      </c>
      <c r="N296" s="64">
        <f>IF(ISBLANK(M296),,H296*INDEX(Inputs!F:F,MATCH(F296,Inputs!E:E,0)))</f>
        <v>1249</v>
      </c>
      <c r="O296" s="65"/>
    </row>
    <row r="297" ht="15.75" customHeight="1" spans="1:15">
      <c r="A297" s="53" t="s">
        <v>509</v>
      </c>
      <c r="B297" s="54" t="s">
        <v>112</v>
      </c>
      <c r="C297" s="55" t="s">
        <v>510</v>
      </c>
      <c r="D297" s="54" t="s">
        <v>370</v>
      </c>
      <c r="E297" s="54" t="s">
        <v>410</v>
      </c>
      <c r="F297" s="54">
        <v>250877</v>
      </c>
      <c r="G297" s="53" t="s">
        <v>22</v>
      </c>
      <c r="H297" s="56">
        <v>1</v>
      </c>
      <c r="I297" s="62" t="s">
        <v>604</v>
      </c>
      <c r="J297" s="63">
        <f t="shared" si="1"/>
        <v>44683</v>
      </c>
      <c r="K297" s="64">
        <f>IF(ISBLANK(J297),,H297*INDEX(Inputs!G:G,MATCH(F297,Inputs!E:E,0)))</f>
        <v>349</v>
      </c>
      <c r="L297" s="65" t="str">
        <f>IF(ISBLANK(J297),,INDEX(Inputs!D:D,MATCH(F297,Inputs!E:E,0)))</f>
        <v>595BK Evo Fox Falcon X35 Medium Speed Mouse Pad</v>
      </c>
      <c r="M297" s="65" t="str">
        <f>IF(ISBLANK(#REF!),,IF(B297="Online","Online",IF(LEFT(B297,1)="E","Online","Offline")))</f>
        <v>Offline</v>
      </c>
      <c r="N297" s="64">
        <f>IF(ISBLANK(M297),,H297*INDEX(Inputs!F:F,MATCH(F297,Inputs!E:E,0)))</f>
        <v>699</v>
      </c>
      <c r="O297" s="65"/>
    </row>
    <row r="298" ht="15.75" customHeight="1" spans="1:15">
      <c r="A298" s="53" t="s">
        <v>327</v>
      </c>
      <c r="B298" s="54" t="s">
        <v>118</v>
      </c>
      <c r="C298" s="55" t="s">
        <v>611</v>
      </c>
      <c r="D298" s="54" t="s">
        <v>370</v>
      </c>
      <c r="E298" s="54" t="s">
        <v>410</v>
      </c>
      <c r="F298" s="54">
        <v>250877</v>
      </c>
      <c r="G298" s="53" t="s">
        <v>22</v>
      </c>
      <c r="H298" s="56">
        <v>1</v>
      </c>
      <c r="I298" s="62" t="s">
        <v>604</v>
      </c>
      <c r="J298" s="63">
        <f t="shared" si="1"/>
        <v>44683</v>
      </c>
      <c r="K298" s="64">
        <f>IF(ISBLANK(J298),,H298*INDEX(Inputs!G:G,MATCH(F298,Inputs!E:E,0)))</f>
        <v>349</v>
      </c>
      <c r="L298" s="65" t="str">
        <f>IF(ISBLANK(J298),,INDEX(Inputs!D:D,MATCH(F298,Inputs!E:E,0)))</f>
        <v>595BK Evo Fox Falcon X35 Medium Speed Mouse Pad</v>
      </c>
      <c r="M298" s="65" t="str">
        <f>IF(ISBLANK(#REF!),,IF(B298="Online","Online",IF(LEFT(B298,1)="E","Online","Offline")))</f>
        <v>Offline</v>
      </c>
      <c r="N298" s="64">
        <f>IF(ISBLANK(M298),,H298*INDEX(Inputs!F:F,MATCH(F298,Inputs!E:E,0)))</f>
        <v>699</v>
      </c>
      <c r="O298" s="65"/>
    </row>
    <row r="299" ht="15.75" customHeight="1" spans="1:15">
      <c r="A299" s="53" t="s">
        <v>353</v>
      </c>
      <c r="B299" s="54" t="s">
        <v>576</v>
      </c>
      <c r="C299" s="55" t="s">
        <v>577</v>
      </c>
      <c r="D299" s="54" t="s">
        <v>370</v>
      </c>
      <c r="E299" s="54" t="s">
        <v>410</v>
      </c>
      <c r="F299" s="54">
        <v>250877</v>
      </c>
      <c r="G299" s="53" t="s">
        <v>22</v>
      </c>
      <c r="H299" s="56">
        <v>1</v>
      </c>
      <c r="I299" s="62" t="s">
        <v>604</v>
      </c>
      <c r="J299" s="63">
        <f t="shared" si="1"/>
        <v>44683</v>
      </c>
      <c r="K299" s="64">
        <f>IF(ISBLANK(J299),,H299*INDEX(Inputs!G:G,MATCH(F299,Inputs!E:E,0)))</f>
        <v>349</v>
      </c>
      <c r="L299" s="65" t="str">
        <f>IF(ISBLANK(J299),,INDEX(Inputs!D:D,MATCH(F299,Inputs!E:E,0)))</f>
        <v>595BK Evo Fox Falcon X35 Medium Speed Mouse Pad</v>
      </c>
      <c r="M299" s="65" t="str">
        <f>IF(ISBLANK(#REF!),,IF(B299="Online","Online",IF(LEFT(B299,1)="E","Online","Offline")))</f>
        <v>Offline</v>
      </c>
      <c r="N299" s="64">
        <f>IF(ISBLANK(M299),,H299*INDEX(Inputs!F:F,MATCH(F299,Inputs!E:E,0)))</f>
        <v>699</v>
      </c>
      <c r="O299" s="65"/>
    </row>
    <row r="300" ht="15.75" customHeight="1" spans="1:15">
      <c r="A300" s="53" t="s">
        <v>341</v>
      </c>
      <c r="B300" s="54" t="s">
        <v>149</v>
      </c>
      <c r="C300" s="55" t="s">
        <v>578</v>
      </c>
      <c r="D300" s="54" t="s">
        <v>370</v>
      </c>
      <c r="E300" s="54" t="s">
        <v>410</v>
      </c>
      <c r="F300" s="54">
        <v>250423</v>
      </c>
      <c r="G300" s="53" t="s">
        <v>11</v>
      </c>
      <c r="H300" s="56">
        <v>1</v>
      </c>
      <c r="I300" s="62" t="s">
        <v>604</v>
      </c>
      <c r="J300" s="63">
        <f t="shared" si="1"/>
        <v>44683</v>
      </c>
      <c r="K300" s="64">
        <f>IF(ISBLANK(J300),,H300*INDEX(Inputs!G:G,MATCH(F300,Inputs!E:E,0)))</f>
        <v>759</v>
      </c>
      <c r="L300" s="65" t="str">
        <f>IF(ISBLANK(J300),,INDEX(Inputs!D:D,MATCH(F300,Inputs!E:E,0)))</f>
        <v>650GR Ergo View Laptop Stand-Grey</v>
      </c>
      <c r="M300" s="65" t="str">
        <f>IF(ISBLANK(#REF!),,IF(B300="Online","Online",IF(LEFT(B300,1)="E","Online","Offline")))</f>
        <v>Offline</v>
      </c>
      <c r="N300" s="64">
        <f>IF(ISBLANK(M300),,H300*INDEX(Inputs!F:F,MATCH(F300,Inputs!E:E,0)))</f>
        <v>899</v>
      </c>
      <c r="O300" s="65"/>
    </row>
    <row r="301" ht="15.75" customHeight="1" spans="1:15">
      <c r="A301" s="53" t="s">
        <v>520</v>
      </c>
      <c r="B301" s="54" t="s">
        <v>521</v>
      </c>
      <c r="C301" s="55" t="s">
        <v>522</v>
      </c>
      <c r="D301" s="54" t="s">
        <v>414</v>
      </c>
      <c r="E301" s="54" t="s">
        <v>415</v>
      </c>
      <c r="F301" s="54">
        <v>204737</v>
      </c>
      <c r="G301" s="53" t="s">
        <v>20</v>
      </c>
      <c r="H301" s="56">
        <v>1</v>
      </c>
      <c r="I301" s="62" t="s">
        <v>604</v>
      </c>
      <c r="J301" s="63">
        <f t="shared" si="1"/>
        <v>44683</v>
      </c>
      <c r="K301" s="64">
        <f>IF(ISBLANK(J301),,H301*INDEX(Inputs!G:G,MATCH(F301,Inputs!E:E,0)))</f>
        <v>729</v>
      </c>
      <c r="L301" s="65" t="str">
        <f>IF(ISBLANK(J301),,INDEX(Inputs!D:D,MATCH(F301,Inputs!E:E,0)))</f>
        <v>850PP Xcite Pro Keyboard &amp; Mouse USB</v>
      </c>
      <c r="M301" s="65" t="str">
        <f>IF(ISBLANK(#REF!),,IF(B301="Online","Online",IF(LEFT(B301,1)="E","Online","Offline")))</f>
        <v>Offline</v>
      </c>
      <c r="N301" s="64">
        <f>IF(ISBLANK(M301),,H301*INDEX(Inputs!F:F,MATCH(F301,Inputs!E:E,0)))</f>
        <v>799</v>
      </c>
      <c r="O301" s="65"/>
    </row>
    <row r="302" ht="15.75" customHeight="1" spans="1:15">
      <c r="A302" s="53" t="s">
        <v>485</v>
      </c>
      <c r="B302" s="54" t="s">
        <v>184</v>
      </c>
      <c r="C302" s="55" t="s">
        <v>612</v>
      </c>
      <c r="D302" s="54" t="s">
        <v>370</v>
      </c>
      <c r="E302" s="54" t="s">
        <v>410</v>
      </c>
      <c r="F302" s="54">
        <v>250876</v>
      </c>
      <c r="G302" s="53" t="s">
        <v>26</v>
      </c>
      <c r="H302" s="56">
        <v>1</v>
      </c>
      <c r="I302" s="62" t="s">
        <v>604</v>
      </c>
      <c r="J302" s="63">
        <f t="shared" si="1"/>
        <v>44683</v>
      </c>
      <c r="K302" s="64">
        <f>IF(ISBLANK(J302),,H302*INDEX(Inputs!G:G,MATCH(F302,Inputs!E:E,0)))</f>
        <v>1399</v>
      </c>
      <c r="L302" s="65" t="str">
        <f>IF(ISBLANK(J302),,INDEX(Inputs!D:D,MATCH(F302,Inputs!E:E,0)))</f>
        <v>649BK EvoFox Typhoon Laptop Cooling Pad</v>
      </c>
      <c r="M302" s="65" t="str">
        <f>IF(ISBLANK(#REF!),,IF(B302="Online","Online",IF(LEFT(B302,1)="E","Online","Offline")))</f>
        <v>Offline</v>
      </c>
      <c r="N302" s="64">
        <f>IF(ISBLANK(M302),,H302*INDEX(Inputs!F:F,MATCH(F302,Inputs!E:E,0)))</f>
        <v>1999</v>
      </c>
      <c r="O302" s="65"/>
    </row>
    <row r="303" ht="15.75" customHeight="1" spans="1:15">
      <c r="A303" s="53" t="s">
        <v>407</v>
      </c>
      <c r="B303" s="54" t="s">
        <v>29</v>
      </c>
      <c r="C303" s="55" t="s">
        <v>613</v>
      </c>
      <c r="D303" s="54" t="s">
        <v>370</v>
      </c>
      <c r="E303" s="54" t="s">
        <v>410</v>
      </c>
      <c r="F303" s="54">
        <v>250877</v>
      </c>
      <c r="G303" s="53" t="s">
        <v>22</v>
      </c>
      <c r="H303" s="56">
        <v>1</v>
      </c>
      <c r="I303" s="62" t="s">
        <v>614</v>
      </c>
      <c r="J303" s="63">
        <f t="shared" si="1"/>
        <v>44684</v>
      </c>
      <c r="K303" s="64">
        <f>IF(ISBLANK(J303),,H303*INDEX(Inputs!G:G,MATCH(F303,Inputs!E:E,0)))</f>
        <v>349</v>
      </c>
      <c r="L303" s="65" t="str">
        <f>IF(ISBLANK(J303),,INDEX(Inputs!D:D,MATCH(F303,Inputs!E:E,0)))</f>
        <v>595BK Evo Fox Falcon X35 Medium Speed Mouse Pad</v>
      </c>
      <c r="M303" s="65" t="str">
        <f>IF(ISBLANK(#REF!),,IF(B303="Online","Online",IF(LEFT(B303,1)="E","Online","Offline")))</f>
        <v>Offline</v>
      </c>
      <c r="N303" s="64">
        <f>IF(ISBLANK(M303),,H303*INDEX(Inputs!F:F,MATCH(F303,Inputs!E:E,0)))</f>
        <v>699</v>
      </c>
      <c r="O303" s="65"/>
    </row>
    <row r="304" ht="15.75" customHeight="1" spans="1:15">
      <c r="A304" s="53" t="s">
        <v>367</v>
      </c>
      <c r="B304" s="54" t="s">
        <v>148</v>
      </c>
      <c r="C304" s="55" t="s">
        <v>615</v>
      </c>
      <c r="D304" s="54" t="s">
        <v>370</v>
      </c>
      <c r="E304" s="54" t="s">
        <v>410</v>
      </c>
      <c r="F304" s="54">
        <v>250879</v>
      </c>
      <c r="G304" s="53" t="s">
        <v>30</v>
      </c>
      <c r="H304" s="56">
        <v>1</v>
      </c>
      <c r="I304" s="62" t="s">
        <v>614</v>
      </c>
      <c r="J304" s="63">
        <f t="shared" si="1"/>
        <v>44684</v>
      </c>
      <c r="K304" s="64">
        <f>IF(ISBLANK(J304),,H304*INDEX(Inputs!G:G,MATCH(F304,Inputs!E:E,0)))</f>
        <v>699</v>
      </c>
      <c r="L304" s="65" t="str">
        <f>IF(ISBLANK(J304),,INDEX(Inputs!D:D,MATCH(F304,Inputs!E:E,0)))</f>
        <v>597BK Evo Fox Falcon X85 Extra Large Speed Mouse Pad</v>
      </c>
      <c r="M304" s="65" t="str">
        <f>IF(ISBLANK(#REF!),,IF(B304="Online","Online",IF(LEFT(B304,1)="E","Online","Offline")))</f>
        <v>Offline</v>
      </c>
      <c r="N304" s="64">
        <f>IF(ISBLANK(M304),,H304*INDEX(Inputs!F:F,MATCH(F304,Inputs!E:E,0)))</f>
        <v>1199</v>
      </c>
      <c r="O304" s="65"/>
    </row>
    <row r="305" ht="15.75" customHeight="1" spans="1:15">
      <c r="A305" s="53" t="s">
        <v>327</v>
      </c>
      <c r="B305" s="54" t="s">
        <v>333</v>
      </c>
      <c r="C305" s="55" t="s">
        <v>334</v>
      </c>
      <c r="D305" s="54" t="s">
        <v>329</v>
      </c>
      <c r="E305" s="54" t="s">
        <v>330</v>
      </c>
      <c r="F305" s="54">
        <v>224360</v>
      </c>
      <c r="G305" s="53" t="s">
        <v>331</v>
      </c>
      <c r="H305" s="56">
        <v>1</v>
      </c>
      <c r="I305" s="62" t="s">
        <v>614</v>
      </c>
      <c r="J305" s="63">
        <f t="shared" si="1"/>
        <v>44684</v>
      </c>
      <c r="K305" s="64">
        <f>IF(ISBLANK(J305),,H305*INDEX(Inputs!G:G,MATCH(F305,Inputs!E:E,0)))</f>
        <v>2299</v>
      </c>
      <c r="L305" s="65" t="str">
        <f>IF(ISBLANK(J305),,INDEX(Inputs!D:D,MATCH(F305,Inputs!E:E,0)))</f>
        <v>829BK Bluetooth Controller 4 (EGP4)</v>
      </c>
      <c r="M305" s="65" t="str">
        <f>IF(ISBLANK(#REF!),,IF(B305="Online","Online",IF(LEFT(B305,1)="E","Online","Offline")))</f>
        <v>Online</v>
      </c>
      <c r="N305" s="64">
        <f>IF(ISBLANK(M305),,H305*INDEX(Inputs!F:F,MATCH(F305,Inputs!E:E,0)))</f>
        <v>2599</v>
      </c>
      <c r="O305" s="65"/>
    </row>
    <row r="306" ht="15.75" customHeight="1" spans="1:15">
      <c r="A306" s="53" t="s">
        <v>353</v>
      </c>
      <c r="B306" s="54" t="s">
        <v>42</v>
      </c>
      <c r="C306" s="55" t="s">
        <v>502</v>
      </c>
      <c r="D306" s="54" t="s">
        <v>370</v>
      </c>
      <c r="E306" s="54" t="s">
        <v>371</v>
      </c>
      <c r="F306" s="54">
        <v>250417</v>
      </c>
      <c r="G306" s="53" t="s">
        <v>39</v>
      </c>
      <c r="H306" s="56">
        <v>0</v>
      </c>
      <c r="I306" s="62" t="s">
        <v>614</v>
      </c>
      <c r="J306" s="63">
        <f t="shared" si="1"/>
        <v>44684</v>
      </c>
      <c r="K306" s="64">
        <f>IF(ISBLANK(J306),,H306*INDEX(Inputs!G:G,MATCH(F306,Inputs!E:E,0)))</f>
        <v>0</v>
      </c>
      <c r="L306" s="65" t="str">
        <f>IF(ISBLANK(J306),,INDEX(Inputs!D:D,MATCH(F306,Inputs!E:E,0)))</f>
        <v>416PP Super Speed Hub 4 Port USB 3.0</v>
      </c>
      <c r="M306" s="65" t="str">
        <f>IF(ISBLANK(#REF!),,IF(B306="Online","Online",IF(LEFT(B306,1)="E","Online","Offline")))</f>
        <v>Offline</v>
      </c>
      <c r="N306" s="64">
        <f>IF(ISBLANK(M306),,H306*INDEX(Inputs!F:F,MATCH(F306,Inputs!E:E,0)))</f>
        <v>0</v>
      </c>
      <c r="O306" s="65"/>
    </row>
    <row r="307" ht="15.75" customHeight="1" spans="1:15">
      <c r="A307" s="53" t="s">
        <v>353</v>
      </c>
      <c r="B307" s="54" t="s">
        <v>42</v>
      </c>
      <c r="C307" s="55" t="s">
        <v>502</v>
      </c>
      <c r="D307" s="54" t="s">
        <v>370</v>
      </c>
      <c r="E307" s="54" t="s">
        <v>410</v>
      </c>
      <c r="F307" s="54">
        <v>250877</v>
      </c>
      <c r="G307" s="53" t="s">
        <v>22</v>
      </c>
      <c r="H307" s="56">
        <v>1</v>
      </c>
      <c r="I307" s="62" t="s">
        <v>614</v>
      </c>
      <c r="J307" s="63">
        <f t="shared" si="1"/>
        <v>44684</v>
      </c>
      <c r="K307" s="64">
        <f>IF(ISBLANK(J307),,H307*INDEX(Inputs!G:G,MATCH(F307,Inputs!E:E,0)))</f>
        <v>349</v>
      </c>
      <c r="L307" s="65" t="str">
        <f>IF(ISBLANK(J307),,INDEX(Inputs!D:D,MATCH(F307,Inputs!E:E,0)))</f>
        <v>595BK Evo Fox Falcon X35 Medium Speed Mouse Pad</v>
      </c>
      <c r="M307" s="65" t="str">
        <f>IF(ISBLANK(#REF!),,IF(B307="Online","Online",IF(LEFT(B307,1)="E","Online","Offline")))</f>
        <v>Offline</v>
      </c>
      <c r="N307" s="64">
        <f>IF(ISBLANK(M307),,H307*INDEX(Inputs!F:F,MATCH(F307,Inputs!E:E,0)))</f>
        <v>699</v>
      </c>
      <c r="O307" s="65"/>
    </row>
    <row r="308" ht="15.75" customHeight="1" spans="1:15">
      <c r="A308" s="53" t="s">
        <v>407</v>
      </c>
      <c r="B308" s="54" t="s">
        <v>45</v>
      </c>
      <c r="C308" s="55" t="s">
        <v>408</v>
      </c>
      <c r="D308" s="54" t="s">
        <v>370</v>
      </c>
      <c r="E308" s="54" t="s">
        <v>410</v>
      </c>
      <c r="F308" s="54">
        <v>250877</v>
      </c>
      <c r="G308" s="53" t="s">
        <v>22</v>
      </c>
      <c r="H308" s="56">
        <v>1</v>
      </c>
      <c r="I308" s="62" t="s">
        <v>614</v>
      </c>
      <c r="J308" s="63">
        <f t="shared" si="1"/>
        <v>44684</v>
      </c>
      <c r="K308" s="64">
        <f>IF(ISBLANK(J308),,H308*INDEX(Inputs!G:G,MATCH(F308,Inputs!E:E,0)))</f>
        <v>349</v>
      </c>
      <c r="L308" s="65" t="str">
        <f>IF(ISBLANK(J308),,INDEX(Inputs!D:D,MATCH(F308,Inputs!E:E,0)))</f>
        <v>595BK Evo Fox Falcon X35 Medium Speed Mouse Pad</v>
      </c>
      <c r="M308" s="65" t="str">
        <f>IF(ISBLANK(#REF!),,IF(B308="Online","Online",IF(LEFT(B308,1)="E","Online","Offline")))</f>
        <v>Offline</v>
      </c>
      <c r="N308" s="64">
        <f>IF(ISBLANK(M308),,H308*INDEX(Inputs!F:F,MATCH(F308,Inputs!E:E,0)))</f>
        <v>699</v>
      </c>
      <c r="O308" s="65"/>
    </row>
    <row r="309" ht="15.75" customHeight="1" spans="1:15">
      <c r="A309" s="53" t="s">
        <v>327</v>
      </c>
      <c r="B309" s="54" t="s">
        <v>65</v>
      </c>
      <c r="C309" s="55" t="s">
        <v>568</v>
      </c>
      <c r="D309" s="54" t="s">
        <v>370</v>
      </c>
      <c r="E309" s="54" t="s">
        <v>410</v>
      </c>
      <c r="F309" s="54">
        <v>250423</v>
      </c>
      <c r="G309" s="53" t="s">
        <v>11</v>
      </c>
      <c r="H309" s="56">
        <v>2</v>
      </c>
      <c r="I309" s="62" t="s">
        <v>614</v>
      </c>
      <c r="J309" s="63">
        <f t="shared" si="1"/>
        <v>44684</v>
      </c>
      <c r="K309" s="64">
        <f>IF(ISBLANK(J309),,H309*INDEX(Inputs!G:G,MATCH(F309,Inputs!E:E,0)))</f>
        <v>1518</v>
      </c>
      <c r="L309" s="65" t="str">
        <f>IF(ISBLANK(J309),,INDEX(Inputs!D:D,MATCH(F309,Inputs!E:E,0)))</f>
        <v>650GR Ergo View Laptop Stand-Grey</v>
      </c>
      <c r="M309" s="65" t="str">
        <f>IF(ISBLANK(#REF!),,IF(B309="Online","Online",IF(LEFT(B309,1)="E","Online","Offline")))</f>
        <v>Offline</v>
      </c>
      <c r="N309" s="64">
        <f>IF(ISBLANK(M309),,H309*INDEX(Inputs!F:F,MATCH(F309,Inputs!E:E,0)))</f>
        <v>1798</v>
      </c>
      <c r="O309" s="65"/>
    </row>
    <row r="310" ht="15.75" customHeight="1" spans="1:15">
      <c r="A310" s="53" t="s">
        <v>541</v>
      </c>
      <c r="B310" s="54" t="s">
        <v>68</v>
      </c>
      <c r="C310" s="55" t="s">
        <v>542</v>
      </c>
      <c r="D310" s="54" t="s">
        <v>414</v>
      </c>
      <c r="E310" s="54" t="s">
        <v>415</v>
      </c>
      <c r="F310" s="54">
        <v>204737</v>
      </c>
      <c r="G310" s="53" t="s">
        <v>20</v>
      </c>
      <c r="H310" s="56">
        <v>1</v>
      </c>
      <c r="I310" s="62" t="s">
        <v>614</v>
      </c>
      <c r="J310" s="63">
        <f t="shared" si="1"/>
        <v>44684</v>
      </c>
      <c r="K310" s="64">
        <f>IF(ISBLANK(J310),,H310*INDEX(Inputs!G:G,MATCH(F310,Inputs!E:E,0)))</f>
        <v>729</v>
      </c>
      <c r="L310" s="65" t="str">
        <f>IF(ISBLANK(J310),,INDEX(Inputs!D:D,MATCH(F310,Inputs!E:E,0)))</f>
        <v>850PP Xcite Pro Keyboard &amp; Mouse USB</v>
      </c>
      <c r="M310" s="65" t="str">
        <f>IF(ISBLANK(#REF!),,IF(B310="Online","Online",IF(LEFT(B310,1)="E","Online","Offline")))</f>
        <v>Offline</v>
      </c>
      <c r="N310" s="64">
        <f>IF(ISBLANK(M310),,H310*INDEX(Inputs!F:F,MATCH(F310,Inputs!E:E,0)))</f>
        <v>799</v>
      </c>
      <c r="O310" s="65"/>
    </row>
    <row r="311" ht="15.75" customHeight="1" spans="1:15">
      <c r="A311" s="53" t="s">
        <v>353</v>
      </c>
      <c r="B311" s="54" t="s">
        <v>76</v>
      </c>
      <c r="C311" s="55" t="s">
        <v>379</v>
      </c>
      <c r="D311" s="54" t="s">
        <v>370</v>
      </c>
      <c r="E311" s="54" t="s">
        <v>410</v>
      </c>
      <c r="F311" s="54">
        <v>250423</v>
      </c>
      <c r="G311" s="53" t="s">
        <v>11</v>
      </c>
      <c r="H311" s="56">
        <v>1</v>
      </c>
      <c r="I311" s="62" t="s">
        <v>614</v>
      </c>
      <c r="J311" s="63">
        <f t="shared" si="1"/>
        <v>44684</v>
      </c>
      <c r="K311" s="64">
        <f>IF(ISBLANK(J311),,H311*INDEX(Inputs!G:G,MATCH(F311,Inputs!E:E,0)))</f>
        <v>759</v>
      </c>
      <c r="L311" s="65" t="str">
        <f>IF(ISBLANK(J311),,INDEX(Inputs!D:D,MATCH(F311,Inputs!E:E,0)))</f>
        <v>650GR Ergo View Laptop Stand-Grey</v>
      </c>
      <c r="M311" s="65" t="str">
        <f>IF(ISBLANK(#REF!),,IF(B311="Online","Online",IF(LEFT(B311,1)="E","Online","Offline")))</f>
        <v>Offline</v>
      </c>
      <c r="N311" s="64">
        <f>IF(ISBLANK(M311),,H311*INDEX(Inputs!F:F,MATCH(F311,Inputs!E:E,0)))</f>
        <v>899</v>
      </c>
      <c r="O311" s="65"/>
    </row>
    <row r="312" ht="15.75" customHeight="1" spans="1:15">
      <c r="A312" s="53" t="s">
        <v>338</v>
      </c>
      <c r="B312" s="54" t="s">
        <v>384</v>
      </c>
      <c r="C312" s="55" t="s">
        <v>385</v>
      </c>
      <c r="D312" s="54" t="s">
        <v>370</v>
      </c>
      <c r="E312" s="54" t="s">
        <v>410</v>
      </c>
      <c r="F312" s="54">
        <v>250423</v>
      </c>
      <c r="G312" s="53" t="s">
        <v>11</v>
      </c>
      <c r="H312" s="56">
        <v>1</v>
      </c>
      <c r="I312" s="62" t="s">
        <v>614</v>
      </c>
      <c r="J312" s="63">
        <f t="shared" si="1"/>
        <v>44684</v>
      </c>
      <c r="K312" s="64">
        <f>IF(ISBLANK(J312),,H312*INDEX(Inputs!G:G,MATCH(F312,Inputs!E:E,0)))</f>
        <v>759</v>
      </c>
      <c r="L312" s="65" t="str">
        <f>IF(ISBLANK(J312),,INDEX(Inputs!D:D,MATCH(F312,Inputs!E:E,0)))</f>
        <v>650GR Ergo View Laptop Stand-Grey</v>
      </c>
      <c r="M312" s="65" t="str">
        <f>IF(ISBLANK(#REF!),,IF(B312="Online","Online",IF(LEFT(B312,1)="E","Online","Offline")))</f>
        <v>Offline</v>
      </c>
      <c r="N312" s="64">
        <f>IF(ISBLANK(M312),,H312*INDEX(Inputs!F:F,MATCH(F312,Inputs!E:E,0)))</f>
        <v>899</v>
      </c>
      <c r="O312" s="65"/>
    </row>
    <row r="313" ht="15.75" customHeight="1" spans="1:15">
      <c r="A313" s="53" t="s">
        <v>373</v>
      </c>
      <c r="B313" s="54" t="s">
        <v>82</v>
      </c>
      <c r="C313" s="55" t="s">
        <v>374</v>
      </c>
      <c r="D313" s="54" t="s">
        <v>414</v>
      </c>
      <c r="E313" s="54" t="s">
        <v>415</v>
      </c>
      <c r="F313" s="54">
        <v>250424</v>
      </c>
      <c r="G313" s="53" t="s">
        <v>15</v>
      </c>
      <c r="H313" s="56">
        <v>1</v>
      </c>
      <c r="I313" s="62" t="s">
        <v>614</v>
      </c>
      <c r="J313" s="63">
        <f t="shared" si="1"/>
        <v>44684</v>
      </c>
      <c r="K313" s="64">
        <f>IF(ISBLANK(J313),,H313*INDEX(Inputs!G:G,MATCH(F313,Inputs!E:E,0)))</f>
        <v>999</v>
      </c>
      <c r="L313" s="65" t="str">
        <f>IF(ISBLANK(J313),,INDEX(Inputs!D:D,MATCH(F313,Inputs!E:E,0)))</f>
        <v>419V2 PRIMUS Wireless Desktop V2</v>
      </c>
      <c r="M313" s="65" t="str">
        <f>IF(ISBLANK(#REF!),,IF(B313="Online","Online",IF(LEFT(B313,1)="E","Online","Offline")))</f>
        <v>Offline</v>
      </c>
      <c r="N313" s="64">
        <f>IF(ISBLANK(M313),,H313*INDEX(Inputs!F:F,MATCH(F313,Inputs!E:E,0)))</f>
        <v>1199</v>
      </c>
      <c r="O313" s="65"/>
    </row>
    <row r="314" ht="15.75" customHeight="1" spans="1:15">
      <c r="A314" s="53" t="s">
        <v>327</v>
      </c>
      <c r="B314" s="54" t="s">
        <v>495</v>
      </c>
      <c r="C314" s="55" t="s">
        <v>496</v>
      </c>
      <c r="D314" s="54" t="s">
        <v>370</v>
      </c>
      <c r="E314" s="54" t="s">
        <v>410</v>
      </c>
      <c r="F314" s="54">
        <v>250423</v>
      </c>
      <c r="G314" s="53" t="s">
        <v>11</v>
      </c>
      <c r="H314" s="56">
        <v>1</v>
      </c>
      <c r="I314" s="62" t="s">
        <v>614</v>
      </c>
      <c r="J314" s="63">
        <f t="shared" si="1"/>
        <v>44684</v>
      </c>
      <c r="K314" s="64">
        <f>IF(ISBLANK(J314),,H314*INDEX(Inputs!G:G,MATCH(F314,Inputs!E:E,0)))</f>
        <v>759</v>
      </c>
      <c r="L314" s="65" t="str">
        <f>IF(ISBLANK(J314),,INDEX(Inputs!D:D,MATCH(F314,Inputs!E:E,0)))</f>
        <v>650GR Ergo View Laptop Stand-Grey</v>
      </c>
      <c r="M314" s="65" t="str">
        <f>IF(ISBLANK(#REF!),,IF(B314="Online","Online",IF(LEFT(B314,1)="E","Online","Offline")))</f>
        <v>Offline</v>
      </c>
      <c r="N314" s="64">
        <f>IF(ISBLANK(M314),,H314*INDEX(Inputs!F:F,MATCH(F314,Inputs!E:E,0)))</f>
        <v>899</v>
      </c>
      <c r="O314" s="65"/>
    </row>
    <row r="315" ht="15.75" customHeight="1" spans="1:15">
      <c r="A315" s="53" t="s">
        <v>416</v>
      </c>
      <c r="B315" s="54" t="s">
        <v>91</v>
      </c>
      <c r="C315" s="55" t="s">
        <v>616</v>
      </c>
      <c r="D315" s="54" t="s">
        <v>414</v>
      </c>
      <c r="E315" s="54" t="s">
        <v>415</v>
      </c>
      <c r="F315" s="54">
        <v>250874</v>
      </c>
      <c r="G315" s="53" t="s">
        <v>13</v>
      </c>
      <c r="H315" s="56">
        <v>1</v>
      </c>
      <c r="I315" s="62" t="s">
        <v>614</v>
      </c>
      <c r="J315" s="63">
        <f t="shared" si="1"/>
        <v>44684</v>
      </c>
      <c r="K315" s="64">
        <f>IF(ISBLANK(J315),,H315*INDEX(Inputs!G:G,MATCH(F315,Inputs!E:E,0)))</f>
        <v>1349</v>
      </c>
      <c r="L315" s="65" t="str">
        <f>IF(ISBLANK(J315),,INDEX(Inputs!D:D,MATCH(F315,Inputs!E:E,0)))</f>
        <v>432BK EvoFox X-Team Gaming Keyboard &amp; Mouse (USB)</v>
      </c>
      <c r="M315" s="65" t="str">
        <f>IF(ISBLANK(#REF!),,IF(B315="Online","Online",IF(LEFT(B315,1)="E","Online","Offline")))</f>
        <v>Offline</v>
      </c>
      <c r="N315" s="64">
        <f>IF(ISBLANK(M315),,H315*INDEX(Inputs!F:F,MATCH(F315,Inputs!E:E,0)))</f>
        <v>1899</v>
      </c>
      <c r="O315" s="65"/>
    </row>
    <row r="316" ht="15.75" customHeight="1" spans="1:15">
      <c r="A316" s="53" t="s">
        <v>367</v>
      </c>
      <c r="B316" s="54" t="s">
        <v>94</v>
      </c>
      <c r="C316" s="55" t="s">
        <v>610</v>
      </c>
      <c r="D316" s="54" t="s">
        <v>370</v>
      </c>
      <c r="E316" s="54" t="s">
        <v>371</v>
      </c>
      <c r="F316" s="54">
        <v>250417</v>
      </c>
      <c r="G316" s="53" t="s">
        <v>39</v>
      </c>
      <c r="H316" s="56">
        <v>1</v>
      </c>
      <c r="I316" s="62" t="s">
        <v>614</v>
      </c>
      <c r="J316" s="63">
        <f t="shared" si="1"/>
        <v>44684</v>
      </c>
      <c r="K316" s="64">
        <f>IF(ISBLANK(J316),,H316*INDEX(Inputs!G:G,MATCH(F316,Inputs!E:E,0)))</f>
        <v>929</v>
      </c>
      <c r="L316" s="65" t="str">
        <f>IF(ISBLANK(J316),,INDEX(Inputs!D:D,MATCH(F316,Inputs!E:E,0)))</f>
        <v>416PP Super Speed Hub 4 Port USB 3.0</v>
      </c>
      <c r="M316" s="65" t="str">
        <f>IF(ISBLANK(#REF!),,IF(B316="Online","Online",IF(LEFT(B316,1)="E","Online","Offline")))</f>
        <v>Offline</v>
      </c>
      <c r="N316" s="64">
        <f>IF(ISBLANK(M316),,H316*INDEX(Inputs!F:F,MATCH(F316,Inputs!E:E,0)))</f>
        <v>1499</v>
      </c>
      <c r="O316" s="65"/>
    </row>
    <row r="317" ht="15.75" customHeight="1" spans="1:15">
      <c r="A317" s="53" t="s">
        <v>367</v>
      </c>
      <c r="B317" s="54" t="s">
        <v>94</v>
      </c>
      <c r="C317" s="55" t="s">
        <v>610</v>
      </c>
      <c r="D317" s="54" t="s">
        <v>464</v>
      </c>
      <c r="E317" s="54" t="s">
        <v>465</v>
      </c>
      <c r="F317" s="54">
        <v>250421</v>
      </c>
      <c r="G317" s="53" t="s">
        <v>14</v>
      </c>
      <c r="H317" s="56">
        <v>1</v>
      </c>
      <c r="I317" s="62" t="s">
        <v>614</v>
      </c>
      <c r="J317" s="63">
        <f t="shared" si="1"/>
        <v>44684</v>
      </c>
      <c r="K317" s="64">
        <f>IF(ISBLANK(J317),,H317*INDEX(Inputs!G:G,MATCH(F317,Inputs!E:E,0)))</f>
        <v>779</v>
      </c>
      <c r="L317" s="65" t="str">
        <f>IF(ISBLANK(J317),,INDEX(Inputs!D:D,MATCH(F317,Inputs!E:E,0)))</f>
        <v>146BK NeoCase Sleeve MP 450 14</v>
      </c>
      <c r="M317" s="65" t="str">
        <f>IF(ISBLANK(#REF!),,IF(B317="Online","Online",IF(LEFT(B317,1)="E","Online","Offline")))</f>
        <v>Offline</v>
      </c>
      <c r="N317" s="64">
        <f>IF(ISBLANK(M317),,H317*INDEX(Inputs!F:F,MATCH(F317,Inputs!E:E,0)))</f>
        <v>1249</v>
      </c>
      <c r="O317" s="65"/>
    </row>
    <row r="318" ht="15.75" customHeight="1" spans="1:15">
      <c r="A318" s="53" t="s">
        <v>407</v>
      </c>
      <c r="B318" s="54" t="s">
        <v>102</v>
      </c>
      <c r="C318" s="55" t="s">
        <v>528</v>
      </c>
      <c r="D318" s="54" t="s">
        <v>370</v>
      </c>
      <c r="E318" s="54" t="s">
        <v>410</v>
      </c>
      <c r="F318" s="54">
        <v>250877</v>
      </c>
      <c r="G318" s="53" t="s">
        <v>22</v>
      </c>
      <c r="H318" s="56">
        <v>1</v>
      </c>
      <c r="I318" s="62" t="s">
        <v>614</v>
      </c>
      <c r="J318" s="63">
        <f t="shared" si="1"/>
        <v>44684</v>
      </c>
      <c r="K318" s="64">
        <f>IF(ISBLANK(J318),,H318*INDEX(Inputs!G:G,MATCH(F318,Inputs!E:E,0)))</f>
        <v>349</v>
      </c>
      <c r="L318" s="65" t="str">
        <f>IF(ISBLANK(J318),,INDEX(Inputs!D:D,MATCH(F318,Inputs!E:E,0)))</f>
        <v>595BK Evo Fox Falcon X35 Medium Speed Mouse Pad</v>
      </c>
      <c r="M318" s="65" t="str">
        <f>IF(ISBLANK(#REF!),,IF(B318="Online","Online",IF(LEFT(B318,1)="E","Online","Offline")))</f>
        <v>Offline</v>
      </c>
      <c r="N318" s="64">
        <f>IF(ISBLANK(M318),,H318*INDEX(Inputs!F:F,MATCH(F318,Inputs!E:E,0)))</f>
        <v>699</v>
      </c>
      <c r="O318" s="65"/>
    </row>
    <row r="319" ht="15.75" customHeight="1" spans="1:15">
      <c r="A319" s="53" t="s">
        <v>407</v>
      </c>
      <c r="B319" s="54" t="s">
        <v>105</v>
      </c>
      <c r="C319" s="55" t="s">
        <v>529</v>
      </c>
      <c r="D319" s="54" t="s">
        <v>414</v>
      </c>
      <c r="E319" s="54" t="s">
        <v>415</v>
      </c>
      <c r="F319" s="54">
        <v>204736</v>
      </c>
      <c r="G319" s="53" t="s">
        <v>19</v>
      </c>
      <c r="H319" s="56">
        <v>2</v>
      </c>
      <c r="I319" s="62" t="s">
        <v>614</v>
      </c>
      <c r="J319" s="63">
        <f t="shared" si="1"/>
        <v>44684</v>
      </c>
      <c r="K319" s="64">
        <f>IF(ISBLANK(J319),,H319*INDEX(Inputs!G:G,MATCH(F319,Inputs!E:E,0)))</f>
        <v>1098</v>
      </c>
      <c r="L319" s="65" t="str">
        <f>IF(ISBLANK(J319),,INDEX(Inputs!D:D,MATCH(F319,Inputs!E:E,0)))</f>
        <v>851PP Xcite Pro Keyboard USB</v>
      </c>
      <c r="M319" s="65" t="str">
        <f>IF(ISBLANK(#REF!),,IF(B319="Online","Online",IF(LEFT(B319,1)="E","Online","Offline")))</f>
        <v>Offline</v>
      </c>
      <c r="N319" s="64">
        <f>IF(ISBLANK(M319),,H319*INDEX(Inputs!F:F,MATCH(F319,Inputs!E:E,0)))</f>
        <v>1198</v>
      </c>
      <c r="O319" s="65"/>
    </row>
    <row r="320" ht="15.75" customHeight="1" spans="1:15">
      <c r="A320" s="53" t="s">
        <v>407</v>
      </c>
      <c r="B320" s="54" t="s">
        <v>105</v>
      </c>
      <c r="C320" s="55" t="s">
        <v>529</v>
      </c>
      <c r="D320" s="54" t="s">
        <v>370</v>
      </c>
      <c r="E320" s="54" t="s">
        <v>410</v>
      </c>
      <c r="F320" s="54">
        <v>250876</v>
      </c>
      <c r="G320" s="53" t="s">
        <v>26</v>
      </c>
      <c r="H320" s="56">
        <v>1</v>
      </c>
      <c r="I320" s="62" t="s">
        <v>614</v>
      </c>
      <c r="J320" s="63">
        <f t="shared" si="1"/>
        <v>44684</v>
      </c>
      <c r="K320" s="64">
        <f>IF(ISBLANK(J320),,H320*INDEX(Inputs!G:G,MATCH(F320,Inputs!E:E,0)))</f>
        <v>1399</v>
      </c>
      <c r="L320" s="65" t="str">
        <f>IF(ISBLANK(J320),,INDEX(Inputs!D:D,MATCH(F320,Inputs!E:E,0)))</f>
        <v>649BK EvoFox Typhoon Laptop Cooling Pad</v>
      </c>
      <c r="M320" s="65" t="str">
        <f>IF(ISBLANK(#REF!),,IF(B320="Online","Online",IF(LEFT(B320,1)="E","Online","Offline")))</f>
        <v>Offline</v>
      </c>
      <c r="N320" s="64">
        <f>IF(ISBLANK(M320),,H320*INDEX(Inputs!F:F,MATCH(F320,Inputs!E:E,0)))</f>
        <v>1999</v>
      </c>
      <c r="O320" s="65"/>
    </row>
    <row r="321" ht="15.75" customHeight="1" spans="1:15">
      <c r="A321" s="53" t="s">
        <v>407</v>
      </c>
      <c r="B321" s="54" t="s">
        <v>543</v>
      </c>
      <c r="C321" s="55" t="s">
        <v>544</v>
      </c>
      <c r="D321" s="54" t="s">
        <v>370</v>
      </c>
      <c r="E321" s="54" t="s">
        <v>410</v>
      </c>
      <c r="F321" s="54">
        <v>250877</v>
      </c>
      <c r="G321" s="53" t="s">
        <v>22</v>
      </c>
      <c r="H321" s="56">
        <v>1</v>
      </c>
      <c r="I321" s="62" t="s">
        <v>614</v>
      </c>
      <c r="J321" s="63">
        <f t="shared" si="1"/>
        <v>44684</v>
      </c>
      <c r="K321" s="64">
        <f>IF(ISBLANK(J321),,H321*INDEX(Inputs!G:G,MATCH(F321,Inputs!E:E,0)))</f>
        <v>349</v>
      </c>
      <c r="L321" s="65" t="str">
        <f>IF(ISBLANK(J321),,INDEX(Inputs!D:D,MATCH(F321,Inputs!E:E,0)))</f>
        <v>595BK Evo Fox Falcon X35 Medium Speed Mouse Pad</v>
      </c>
      <c r="M321" s="65" t="str">
        <f>IF(ISBLANK(#REF!),,IF(B321="Online","Online",IF(LEFT(B321,1)="E","Online","Offline")))</f>
        <v>Offline</v>
      </c>
      <c r="N321" s="64">
        <f>IF(ISBLANK(M321),,H321*INDEX(Inputs!F:F,MATCH(F321,Inputs!E:E,0)))</f>
        <v>699</v>
      </c>
      <c r="O321" s="65"/>
    </row>
    <row r="322" ht="15.75" customHeight="1" spans="1:15">
      <c r="A322" s="53" t="s">
        <v>367</v>
      </c>
      <c r="B322" s="54" t="s">
        <v>116</v>
      </c>
      <c r="C322" s="55" t="s">
        <v>617</v>
      </c>
      <c r="D322" s="54" t="s">
        <v>370</v>
      </c>
      <c r="E322" s="54" t="s">
        <v>410</v>
      </c>
      <c r="F322" s="54">
        <v>250877</v>
      </c>
      <c r="G322" s="53" t="s">
        <v>22</v>
      </c>
      <c r="H322" s="56">
        <v>1</v>
      </c>
      <c r="I322" s="62" t="s">
        <v>614</v>
      </c>
      <c r="J322" s="63">
        <f t="shared" si="1"/>
        <v>44684</v>
      </c>
      <c r="K322" s="64">
        <f>IF(ISBLANK(J322),,H322*INDEX(Inputs!G:G,MATCH(F322,Inputs!E:E,0)))</f>
        <v>349</v>
      </c>
      <c r="L322" s="65" t="str">
        <f>IF(ISBLANK(J322),,INDEX(Inputs!D:D,MATCH(F322,Inputs!E:E,0)))</f>
        <v>595BK Evo Fox Falcon X35 Medium Speed Mouse Pad</v>
      </c>
      <c r="M322" s="65" t="str">
        <f>IF(ISBLANK(#REF!),,IF(B322="Online","Online",IF(LEFT(B322,1)="E","Online","Offline")))</f>
        <v>Offline</v>
      </c>
      <c r="N322" s="64">
        <f>IF(ISBLANK(M322),,H322*INDEX(Inputs!F:F,MATCH(F322,Inputs!E:E,0)))</f>
        <v>699</v>
      </c>
      <c r="O322" s="65"/>
    </row>
    <row r="323" ht="15.75" customHeight="1" spans="1:15">
      <c r="A323" s="53" t="s">
        <v>327</v>
      </c>
      <c r="B323" s="54" t="s">
        <v>118</v>
      </c>
      <c r="C323" s="55" t="s">
        <v>611</v>
      </c>
      <c r="D323" s="54" t="s">
        <v>370</v>
      </c>
      <c r="E323" s="54" t="s">
        <v>410</v>
      </c>
      <c r="F323" s="54">
        <v>250423</v>
      </c>
      <c r="G323" s="53" t="s">
        <v>11</v>
      </c>
      <c r="H323" s="56">
        <v>1</v>
      </c>
      <c r="I323" s="62" t="s">
        <v>614</v>
      </c>
      <c r="J323" s="63">
        <f t="shared" si="1"/>
        <v>44684</v>
      </c>
      <c r="K323" s="64">
        <f>IF(ISBLANK(J323),,H323*INDEX(Inputs!G:G,MATCH(F323,Inputs!E:E,0)))</f>
        <v>759</v>
      </c>
      <c r="L323" s="65" t="str">
        <f>IF(ISBLANK(J323),,INDEX(Inputs!D:D,MATCH(F323,Inputs!E:E,0)))</f>
        <v>650GR Ergo View Laptop Stand-Grey</v>
      </c>
      <c r="M323" s="65" t="str">
        <f>IF(ISBLANK(#REF!),,IF(B323="Online","Online",IF(LEFT(B323,1)="E","Online","Offline")))</f>
        <v>Offline</v>
      </c>
      <c r="N323" s="64">
        <f>IF(ISBLANK(M323),,H323*INDEX(Inputs!F:F,MATCH(F323,Inputs!E:E,0)))</f>
        <v>899</v>
      </c>
      <c r="O323" s="65"/>
    </row>
    <row r="324" ht="15.75" customHeight="1" spans="1:15">
      <c r="A324" s="53" t="s">
        <v>341</v>
      </c>
      <c r="B324" s="54" t="s">
        <v>119</v>
      </c>
      <c r="C324" s="55" t="s">
        <v>618</v>
      </c>
      <c r="D324" s="54" t="s">
        <v>370</v>
      </c>
      <c r="E324" s="54" t="s">
        <v>410</v>
      </c>
      <c r="F324" s="54">
        <v>250879</v>
      </c>
      <c r="G324" s="53" t="s">
        <v>30</v>
      </c>
      <c r="H324" s="56">
        <v>1</v>
      </c>
      <c r="I324" s="62" t="s">
        <v>614</v>
      </c>
      <c r="J324" s="63">
        <f t="shared" si="1"/>
        <v>44684</v>
      </c>
      <c r="K324" s="64">
        <f>IF(ISBLANK(J324),,H324*INDEX(Inputs!G:G,MATCH(F324,Inputs!E:E,0)))</f>
        <v>699</v>
      </c>
      <c r="L324" s="65" t="str">
        <f>IF(ISBLANK(J324),,INDEX(Inputs!D:D,MATCH(F324,Inputs!E:E,0)))</f>
        <v>597BK Evo Fox Falcon X85 Extra Large Speed Mouse Pad</v>
      </c>
      <c r="M324" s="65" t="str">
        <f>IF(ISBLANK(#REF!),,IF(B324="Online","Online",IF(LEFT(B324,1)="E","Online","Offline")))</f>
        <v>Offline</v>
      </c>
      <c r="N324" s="64">
        <f>IF(ISBLANK(M324),,H324*INDEX(Inputs!F:F,MATCH(F324,Inputs!E:E,0)))</f>
        <v>1199</v>
      </c>
      <c r="O324" s="65"/>
    </row>
    <row r="325" ht="15.75" customHeight="1" spans="1:15">
      <c r="A325" s="53" t="s">
        <v>619</v>
      </c>
      <c r="B325" s="54" t="s">
        <v>123</v>
      </c>
      <c r="C325" s="55" t="s">
        <v>620</v>
      </c>
      <c r="D325" s="54" t="s">
        <v>414</v>
      </c>
      <c r="E325" s="54" t="s">
        <v>415</v>
      </c>
      <c r="F325" s="54">
        <v>204737</v>
      </c>
      <c r="G325" s="53" t="s">
        <v>20</v>
      </c>
      <c r="H325" s="56">
        <v>1</v>
      </c>
      <c r="I325" s="62" t="s">
        <v>614</v>
      </c>
      <c r="J325" s="63">
        <f t="shared" si="1"/>
        <v>44684</v>
      </c>
      <c r="K325" s="64">
        <f>IF(ISBLANK(J325),,H325*INDEX(Inputs!G:G,MATCH(F325,Inputs!E:E,0)))</f>
        <v>729</v>
      </c>
      <c r="L325" s="65" t="str">
        <f>IF(ISBLANK(J325),,INDEX(Inputs!D:D,MATCH(F325,Inputs!E:E,0)))</f>
        <v>850PP Xcite Pro Keyboard &amp; Mouse USB</v>
      </c>
      <c r="M325" s="65" t="str">
        <f>IF(ISBLANK(#REF!),,IF(B325="Online","Online",IF(LEFT(B325,1)="E","Online","Offline")))</f>
        <v>Offline</v>
      </c>
      <c r="N325" s="64">
        <f>IF(ISBLANK(M325),,H325*INDEX(Inputs!F:F,MATCH(F325,Inputs!E:E,0)))</f>
        <v>799</v>
      </c>
      <c r="O325" s="65"/>
    </row>
    <row r="326" ht="15.75" customHeight="1" spans="1:15">
      <c r="A326" s="53" t="s">
        <v>353</v>
      </c>
      <c r="B326" s="54" t="s">
        <v>126</v>
      </c>
      <c r="C326" s="55" t="s">
        <v>388</v>
      </c>
      <c r="D326" s="54" t="s">
        <v>370</v>
      </c>
      <c r="E326" s="54" t="s">
        <v>410</v>
      </c>
      <c r="F326" s="54">
        <v>250423</v>
      </c>
      <c r="G326" s="53" t="s">
        <v>11</v>
      </c>
      <c r="H326" s="56">
        <v>1</v>
      </c>
      <c r="I326" s="62" t="s">
        <v>614</v>
      </c>
      <c r="J326" s="63">
        <f t="shared" si="1"/>
        <v>44684</v>
      </c>
      <c r="K326" s="64">
        <f>IF(ISBLANK(J326),,H326*INDEX(Inputs!G:G,MATCH(F326,Inputs!E:E,0)))</f>
        <v>759</v>
      </c>
      <c r="L326" s="65" t="str">
        <f>IF(ISBLANK(J326),,INDEX(Inputs!D:D,MATCH(F326,Inputs!E:E,0)))</f>
        <v>650GR Ergo View Laptop Stand-Grey</v>
      </c>
      <c r="M326" s="65" t="str">
        <f>IF(ISBLANK(#REF!),,IF(B326="Online","Online",IF(LEFT(B326,1)="E","Online","Offline")))</f>
        <v>Offline</v>
      </c>
      <c r="N326" s="64">
        <f>IF(ISBLANK(M326),,H326*INDEX(Inputs!F:F,MATCH(F326,Inputs!E:E,0)))</f>
        <v>899</v>
      </c>
      <c r="O326" s="65"/>
    </row>
    <row r="327" ht="15.75" customHeight="1" spans="1:15">
      <c r="A327" s="53" t="s">
        <v>621</v>
      </c>
      <c r="B327" s="54" t="s">
        <v>128</v>
      </c>
      <c r="C327" s="55" t="s">
        <v>622</v>
      </c>
      <c r="D327" s="54" t="s">
        <v>329</v>
      </c>
      <c r="E327" s="54" t="s">
        <v>330</v>
      </c>
      <c r="F327" s="54">
        <v>224360</v>
      </c>
      <c r="G327" s="53" t="s">
        <v>331</v>
      </c>
      <c r="H327" s="56">
        <v>1</v>
      </c>
      <c r="I327" s="62" t="s">
        <v>614</v>
      </c>
      <c r="J327" s="63">
        <f t="shared" si="1"/>
        <v>44684</v>
      </c>
      <c r="K327" s="64">
        <f>IF(ISBLANK(J327),,H327*INDEX(Inputs!G:G,MATCH(F327,Inputs!E:E,0)))</f>
        <v>2299</v>
      </c>
      <c r="L327" s="65" t="str">
        <f>IF(ISBLANK(J327),,INDEX(Inputs!D:D,MATCH(F327,Inputs!E:E,0)))</f>
        <v>829BK Bluetooth Controller 4 (EGP4)</v>
      </c>
      <c r="M327" s="65" t="str">
        <f>IF(ISBLANK(#REF!),,IF(B327="Online","Online",IF(LEFT(B327,1)="E","Online","Offline")))</f>
        <v>Offline</v>
      </c>
      <c r="N327" s="64">
        <f>IF(ISBLANK(M327),,H327*INDEX(Inputs!F:F,MATCH(F327,Inputs!E:E,0)))</f>
        <v>2599</v>
      </c>
      <c r="O327" s="65"/>
    </row>
    <row r="328" ht="15.75" customHeight="1" spans="1:15">
      <c r="A328" s="53" t="s">
        <v>476</v>
      </c>
      <c r="B328" s="54" t="s">
        <v>138</v>
      </c>
      <c r="C328" s="55" t="s">
        <v>477</v>
      </c>
      <c r="D328" s="54" t="s">
        <v>370</v>
      </c>
      <c r="E328" s="54" t="s">
        <v>410</v>
      </c>
      <c r="F328" s="54">
        <v>250876</v>
      </c>
      <c r="G328" s="53" t="s">
        <v>26</v>
      </c>
      <c r="H328" s="56">
        <v>1</v>
      </c>
      <c r="I328" s="62" t="s">
        <v>614</v>
      </c>
      <c r="J328" s="63">
        <f t="shared" si="1"/>
        <v>44684</v>
      </c>
      <c r="K328" s="64">
        <f>IF(ISBLANK(J328),,H328*INDEX(Inputs!G:G,MATCH(F328,Inputs!E:E,0)))</f>
        <v>1399</v>
      </c>
      <c r="L328" s="65" t="str">
        <f>IF(ISBLANK(J328),,INDEX(Inputs!D:D,MATCH(F328,Inputs!E:E,0)))</f>
        <v>649BK EvoFox Typhoon Laptop Cooling Pad</v>
      </c>
      <c r="M328" s="65" t="str">
        <f>IF(ISBLANK(#REF!),,IF(B328="Online","Online",IF(LEFT(B328,1)="E","Online","Offline")))</f>
        <v>Offline</v>
      </c>
      <c r="N328" s="64">
        <f>IF(ISBLANK(M328),,H328*INDEX(Inputs!F:F,MATCH(F328,Inputs!E:E,0)))</f>
        <v>1999</v>
      </c>
      <c r="O328" s="65"/>
    </row>
    <row r="329" ht="15.75" customHeight="1" spans="1:15">
      <c r="A329" s="53" t="s">
        <v>353</v>
      </c>
      <c r="B329" s="54" t="s">
        <v>576</v>
      </c>
      <c r="C329" s="55" t="s">
        <v>577</v>
      </c>
      <c r="D329" s="54" t="s">
        <v>414</v>
      </c>
      <c r="E329" s="54" t="s">
        <v>415</v>
      </c>
      <c r="F329" s="54">
        <v>250874</v>
      </c>
      <c r="G329" s="53" t="s">
        <v>13</v>
      </c>
      <c r="H329" s="56">
        <v>1</v>
      </c>
      <c r="I329" s="62" t="s">
        <v>614</v>
      </c>
      <c r="J329" s="63">
        <f t="shared" si="1"/>
        <v>44684</v>
      </c>
      <c r="K329" s="64">
        <f>IF(ISBLANK(J329),,H329*INDEX(Inputs!G:G,MATCH(F329,Inputs!E:E,0)))</f>
        <v>1349</v>
      </c>
      <c r="L329" s="65" t="str">
        <f>IF(ISBLANK(J329),,INDEX(Inputs!D:D,MATCH(F329,Inputs!E:E,0)))</f>
        <v>432BK EvoFox X-Team Gaming Keyboard &amp; Mouse (USB)</v>
      </c>
      <c r="M329" s="65" t="str">
        <f>IF(ISBLANK(#REF!),,IF(B329="Online","Online",IF(LEFT(B329,1)="E","Online","Offline")))</f>
        <v>Offline</v>
      </c>
      <c r="N329" s="64">
        <f>IF(ISBLANK(M329),,H329*INDEX(Inputs!F:F,MATCH(F329,Inputs!E:E,0)))</f>
        <v>1899</v>
      </c>
      <c r="O329" s="65"/>
    </row>
    <row r="330" ht="15.75" customHeight="1" spans="1:15">
      <c r="A330" s="53" t="s">
        <v>454</v>
      </c>
      <c r="B330" s="54" t="s">
        <v>147</v>
      </c>
      <c r="C330" s="55" t="s">
        <v>482</v>
      </c>
      <c r="D330" s="54" t="s">
        <v>370</v>
      </c>
      <c r="E330" s="54" t="s">
        <v>410</v>
      </c>
      <c r="F330" s="54">
        <v>250876</v>
      </c>
      <c r="G330" s="53" t="s">
        <v>26</v>
      </c>
      <c r="H330" s="56">
        <v>1</v>
      </c>
      <c r="I330" s="62" t="s">
        <v>614</v>
      </c>
      <c r="J330" s="63">
        <f t="shared" si="1"/>
        <v>44684</v>
      </c>
      <c r="K330" s="64">
        <f>IF(ISBLANK(J330),,H330*INDEX(Inputs!G:G,MATCH(F330,Inputs!E:E,0)))</f>
        <v>1399</v>
      </c>
      <c r="L330" s="65" t="str">
        <f>IF(ISBLANK(J330),,INDEX(Inputs!D:D,MATCH(F330,Inputs!E:E,0)))</f>
        <v>649BK EvoFox Typhoon Laptop Cooling Pad</v>
      </c>
      <c r="M330" s="65" t="str">
        <f>IF(ISBLANK(#REF!),,IF(B330="Online","Online",IF(LEFT(B330,1)="E","Online","Offline")))</f>
        <v>Offline</v>
      </c>
      <c r="N330" s="64">
        <f>IF(ISBLANK(M330),,H330*INDEX(Inputs!F:F,MATCH(F330,Inputs!E:E,0)))</f>
        <v>1999</v>
      </c>
      <c r="O330" s="65"/>
    </row>
    <row r="331" ht="15.75" customHeight="1" spans="1:15">
      <c r="A331" s="53" t="s">
        <v>341</v>
      </c>
      <c r="B331" s="54" t="s">
        <v>149</v>
      </c>
      <c r="C331" s="55" t="s">
        <v>578</v>
      </c>
      <c r="D331" s="54" t="s">
        <v>370</v>
      </c>
      <c r="E331" s="54" t="s">
        <v>410</v>
      </c>
      <c r="F331" s="54">
        <v>250423</v>
      </c>
      <c r="G331" s="53" t="s">
        <v>11</v>
      </c>
      <c r="H331" s="56">
        <v>1</v>
      </c>
      <c r="I331" s="62" t="s">
        <v>614</v>
      </c>
      <c r="J331" s="63">
        <f t="shared" si="1"/>
        <v>44684</v>
      </c>
      <c r="K331" s="64">
        <f>IF(ISBLANK(J331),,H331*INDEX(Inputs!G:G,MATCH(F331,Inputs!E:E,0)))</f>
        <v>759</v>
      </c>
      <c r="L331" s="65" t="str">
        <f>IF(ISBLANK(J331),,INDEX(Inputs!D:D,MATCH(F331,Inputs!E:E,0)))</f>
        <v>650GR Ergo View Laptop Stand-Grey</v>
      </c>
      <c r="M331" s="65" t="str">
        <f>IF(ISBLANK(#REF!),,IF(B331="Online","Online",IF(LEFT(B331,1)="E","Online","Offline")))</f>
        <v>Offline</v>
      </c>
      <c r="N331" s="64">
        <f>IF(ISBLANK(M331),,H331*INDEX(Inputs!F:F,MATCH(F331,Inputs!E:E,0)))</f>
        <v>899</v>
      </c>
      <c r="O331" s="65"/>
    </row>
    <row r="332" ht="15.75" customHeight="1" spans="1:15">
      <c r="A332" s="53" t="s">
        <v>412</v>
      </c>
      <c r="B332" s="54" t="s">
        <v>156</v>
      </c>
      <c r="C332" s="55" t="s">
        <v>422</v>
      </c>
      <c r="D332" s="54" t="s">
        <v>414</v>
      </c>
      <c r="E332" s="54" t="s">
        <v>415</v>
      </c>
      <c r="F332" s="54">
        <v>250874</v>
      </c>
      <c r="G332" s="53" t="s">
        <v>13</v>
      </c>
      <c r="H332" s="56">
        <v>1</v>
      </c>
      <c r="I332" s="62" t="s">
        <v>614</v>
      </c>
      <c r="J332" s="63">
        <f t="shared" si="1"/>
        <v>44684</v>
      </c>
      <c r="K332" s="64">
        <f>IF(ISBLANK(J332),,H332*INDEX(Inputs!G:G,MATCH(F332,Inputs!E:E,0)))</f>
        <v>1349</v>
      </c>
      <c r="L332" s="65" t="str">
        <f>IF(ISBLANK(J332),,INDEX(Inputs!D:D,MATCH(F332,Inputs!E:E,0)))</f>
        <v>432BK EvoFox X-Team Gaming Keyboard &amp; Mouse (USB)</v>
      </c>
      <c r="M332" s="65" t="str">
        <f>IF(ISBLANK(#REF!),,IF(B332="Online","Online",IF(LEFT(B332,1)="E","Online","Offline")))</f>
        <v>Offline</v>
      </c>
      <c r="N332" s="64">
        <f>IF(ISBLANK(M332),,H332*INDEX(Inputs!F:F,MATCH(F332,Inputs!E:E,0)))</f>
        <v>1899</v>
      </c>
      <c r="O332" s="65"/>
    </row>
    <row r="333" ht="15.75" customHeight="1" spans="1:15">
      <c r="A333" s="53" t="s">
        <v>373</v>
      </c>
      <c r="B333" s="54" t="s">
        <v>158</v>
      </c>
      <c r="C333" s="55" t="s">
        <v>535</v>
      </c>
      <c r="D333" s="54" t="s">
        <v>414</v>
      </c>
      <c r="E333" s="54" t="s">
        <v>415</v>
      </c>
      <c r="F333" s="54">
        <v>250874</v>
      </c>
      <c r="G333" s="53" t="s">
        <v>13</v>
      </c>
      <c r="H333" s="56">
        <v>1</v>
      </c>
      <c r="I333" s="62" t="s">
        <v>614</v>
      </c>
      <c r="J333" s="63">
        <f t="shared" si="1"/>
        <v>44684</v>
      </c>
      <c r="K333" s="64">
        <f>IF(ISBLANK(J333),,H333*INDEX(Inputs!G:G,MATCH(F333,Inputs!E:E,0)))</f>
        <v>1349</v>
      </c>
      <c r="L333" s="65" t="str">
        <f>IF(ISBLANK(J333),,INDEX(Inputs!D:D,MATCH(F333,Inputs!E:E,0)))</f>
        <v>432BK EvoFox X-Team Gaming Keyboard &amp; Mouse (USB)</v>
      </c>
      <c r="M333" s="65" t="str">
        <f>IF(ISBLANK(#REF!),,IF(B333="Online","Online",IF(LEFT(B333,1)="E","Online","Offline")))</f>
        <v>Offline</v>
      </c>
      <c r="N333" s="64">
        <f>IF(ISBLANK(M333),,H333*INDEX(Inputs!F:F,MATCH(F333,Inputs!E:E,0)))</f>
        <v>1899</v>
      </c>
      <c r="O333" s="65"/>
    </row>
    <row r="334" ht="15.75" customHeight="1" spans="1:15">
      <c r="A334" s="53" t="s">
        <v>623</v>
      </c>
      <c r="B334" s="54" t="s">
        <v>160</v>
      </c>
      <c r="C334" s="55" t="s">
        <v>624</v>
      </c>
      <c r="D334" s="54" t="s">
        <v>414</v>
      </c>
      <c r="E334" s="54" t="s">
        <v>428</v>
      </c>
      <c r="F334" s="54">
        <v>250881</v>
      </c>
      <c r="G334" s="53" t="s">
        <v>98</v>
      </c>
      <c r="H334" s="56">
        <v>1</v>
      </c>
      <c r="I334" s="62" t="s">
        <v>614</v>
      </c>
      <c r="J334" s="63">
        <f t="shared" si="1"/>
        <v>44684</v>
      </c>
      <c r="K334" s="64">
        <f>IF(ISBLANK(J334),,H334*INDEX(Inputs!G:G,MATCH(F334,Inputs!E:E,0)))</f>
        <v>799</v>
      </c>
      <c r="L334" s="65" t="str">
        <f>IF(ISBLANK(J334),,INDEX(Inputs!D:D,MATCH(F334,Inputs!E:E,0)))</f>
        <v>795BK EvoFox Phantom Pro RGB Gaming Mouse USB</v>
      </c>
      <c r="M334" s="65" t="str">
        <f>IF(ISBLANK(#REF!),,IF(B334="Online","Online",IF(LEFT(B334,1)="E","Online","Offline")))</f>
        <v>Offline</v>
      </c>
      <c r="N334" s="64">
        <f>IF(ISBLANK(M334),,H334*INDEX(Inputs!F:F,MATCH(F334,Inputs!E:E,0)))</f>
        <v>1099</v>
      </c>
      <c r="O334" s="65"/>
    </row>
    <row r="335" ht="15.75" customHeight="1" spans="1:15">
      <c r="A335" s="53" t="s">
        <v>445</v>
      </c>
      <c r="B335" s="54" t="s">
        <v>170</v>
      </c>
      <c r="C335" s="55" t="s">
        <v>446</v>
      </c>
      <c r="D335" s="54" t="s">
        <v>414</v>
      </c>
      <c r="E335" s="54" t="s">
        <v>428</v>
      </c>
      <c r="F335" s="54">
        <v>250881</v>
      </c>
      <c r="G335" s="53" t="s">
        <v>98</v>
      </c>
      <c r="H335" s="56">
        <v>1</v>
      </c>
      <c r="I335" s="62" t="s">
        <v>614</v>
      </c>
      <c r="J335" s="63">
        <f t="shared" si="1"/>
        <v>44684</v>
      </c>
      <c r="K335" s="64">
        <f>IF(ISBLANK(J335),,H335*INDEX(Inputs!G:G,MATCH(F335,Inputs!E:E,0)))</f>
        <v>799</v>
      </c>
      <c r="L335" s="65" t="str">
        <f>IF(ISBLANK(J335),,INDEX(Inputs!D:D,MATCH(F335,Inputs!E:E,0)))</f>
        <v>795BK EvoFox Phantom Pro RGB Gaming Mouse USB</v>
      </c>
      <c r="M335" s="65" t="str">
        <f>IF(ISBLANK(#REF!),,IF(B335="Online","Online",IF(LEFT(B335,1)="E","Online","Offline")))</f>
        <v>Offline</v>
      </c>
      <c r="N335" s="64">
        <f>IF(ISBLANK(M335),,H335*INDEX(Inputs!F:F,MATCH(F335,Inputs!E:E,0)))</f>
        <v>1099</v>
      </c>
      <c r="O335" s="65"/>
    </row>
    <row r="336" ht="15.75" customHeight="1" spans="1:15">
      <c r="A336" s="53" t="s">
        <v>625</v>
      </c>
      <c r="B336" s="54" t="s">
        <v>177</v>
      </c>
      <c r="C336" s="55" t="s">
        <v>626</v>
      </c>
      <c r="D336" s="54" t="s">
        <v>414</v>
      </c>
      <c r="E336" s="54" t="s">
        <v>415</v>
      </c>
      <c r="F336" s="54">
        <v>250874</v>
      </c>
      <c r="G336" s="53" t="s">
        <v>13</v>
      </c>
      <c r="H336" s="56">
        <v>1</v>
      </c>
      <c r="I336" s="62" t="s">
        <v>614</v>
      </c>
      <c r="J336" s="63">
        <f t="shared" si="1"/>
        <v>44684</v>
      </c>
      <c r="K336" s="64">
        <f>IF(ISBLANK(J336),,H336*INDEX(Inputs!G:G,MATCH(F336,Inputs!E:E,0)))</f>
        <v>1349</v>
      </c>
      <c r="L336" s="65" t="str">
        <f>IF(ISBLANK(J336),,INDEX(Inputs!D:D,MATCH(F336,Inputs!E:E,0)))</f>
        <v>432BK EvoFox X-Team Gaming Keyboard &amp; Mouse (USB)</v>
      </c>
      <c r="M336" s="65" t="str">
        <f>IF(ISBLANK(#REF!),,IF(B336="Online","Online",IF(LEFT(B336,1)="E","Online","Offline")))</f>
        <v>Offline</v>
      </c>
      <c r="N336" s="64">
        <f>IF(ISBLANK(M336),,H336*INDEX(Inputs!F:F,MATCH(F336,Inputs!E:E,0)))</f>
        <v>1899</v>
      </c>
      <c r="O336" s="65"/>
    </row>
    <row r="337" ht="15.75" customHeight="1" spans="1:15">
      <c r="A337" s="53" t="s">
        <v>551</v>
      </c>
      <c r="B337" s="54" t="s">
        <v>552</v>
      </c>
      <c r="C337" s="55" t="s">
        <v>553</v>
      </c>
      <c r="D337" s="54" t="s">
        <v>414</v>
      </c>
      <c r="E337" s="54" t="s">
        <v>415</v>
      </c>
      <c r="F337" s="54">
        <v>204737</v>
      </c>
      <c r="G337" s="53" t="s">
        <v>20</v>
      </c>
      <c r="H337" s="56">
        <v>3</v>
      </c>
      <c r="I337" s="62" t="s">
        <v>614</v>
      </c>
      <c r="J337" s="63">
        <f t="shared" si="1"/>
        <v>44684</v>
      </c>
      <c r="K337" s="64">
        <f>IF(ISBLANK(J337),,H337*INDEX(Inputs!G:G,MATCH(F337,Inputs!E:E,0)))</f>
        <v>2187</v>
      </c>
      <c r="L337" s="65" t="str">
        <f>IF(ISBLANK(J337),,INDEX(Inputs!D:D,MATCH(F337,Inputs!E:E,0)))</f>
        <v>850PP Xcite Pro Keyboard &amp; Mouse USB</v>
      </c>
      <c r="M337" s="65" t="str">
        <f>IF(ISBLANK(#REF!),,IF(B337="Online","Online",IF(LEFT(B337,1)="E","Online","Offline")))</f>
        <v>Offline</v>
      </c>
      <c r="N337" s="64">
        <f>IF(ISBLANK(M337),,H337*INDEX(Inputs!F:F,MATCH(F337,Inputs!E:E,0)))</f>
        <v>2397</v>
      </c>
      <c r="O337" s="65"/>
    </row>
    <row r="338" ht="15.75" customHeight="1" spans="1:15">
      <c r="A338" s="53" t="s">
        <v>485</v>
      </c>
      <c r="B338" s="54" t="s">
        <v>184</v>
      </c>
      <c r="C338" s="55" t="s">
        <v>612</v>
      </c>
      <c r="D338" s="54" t="s">
        <v>414</v>
      </c>
      <c r="E338" s="54" t="s">
        <v>415</v>
      </c>
      <c r="F338" s="54">
        <v>204737</v>
      </c>
      <c r="G338" s="53" t="s">
        <v>20</v>
      </c>
      <c r="H338" s="56">
        <v>1</v>
      </c>
      <c r="I338" s="62" t="s">
        <v>614</v>
      </c>
      <c r="J338" s="63">
        <f t="shared" si="1"/>
        <v>44684</v>
      </c>
      <c r="K338" s="64">
        <f>IF(ISBLANK(J338),,H338*INDEX(Inputs!G:G,MATCH(F338,Inputs!E:E,0)))</f>
        <v>729</v>
      </c>
      <c r="L338" s="65" t="str">
        <f>IF(ISBLANK(J338),,INDEX(Inputs!D:D,MATCH(F338,Inputs!E:E,0)))</f>
        <v>850PP Xcite Pro Keyboard &amp; Mouse USB</v>
      </c>
      <c r="M338" s="65" t="str">
        <f>IF(ISBLANK(#REF!),,IF(B338="Online","Online",IF(LEFT(B338,1)="E","Online","Offline")))</f>
        <v>Offline</v>
      </c>
      <c r="N338" s="64">
        <f>IF(ISBLANK(M338),,H338*INDEX(Inputs!F:F,MATCH(F338,Inputs!E:E,0)))</f>
        <v>799</v>
      </c>
      <c r="O338" s="65"/>
    </row>
    <row r="339" ht="15.75" customHeight="1" spans="1:15">
      <c r="A339" s="53" t="s">
        <v>353</v>
      </c>
      <c r="B339" s="54" t="s">
        <v>42</v>
      </c>
      <c r="C339" s="55" t="s">
        <v>502</v>
      </c>
      <c r="D339" s="54" t="s">
        <v>370</v>
      </c>
      <c r="E339" s="54" t="s">
        <v>371</v>
      </c>
      <c r="F339" s="54">
        <v>250417</v>
      </c>
      <c r="G339" s="53" t="s">
        <v>39</v>
      </c>
      <c r="H339" s="56">
        <v>1</v>
      </c>
      <c r="I339" s="62" t="s">
        <v>627</v>
      </c>
      <c r="J339" s="63">
        <f t="shared" si="1"/>
        <v>44685</v>
      </c>
      <c r="K339" s="64">
        <f>IF(ISBLANK(J339),,H339*INDEX(Inputs!G:G,MATCH(F339,Inputs!E:E,0)))</f>
        <v>929</v>
      </c>
      <c r="L339" s="65" t="str">
        <f>IF(ISBLANK(J339),,INDEX(Inputs!D:D,MATCH(F339,Inputs!E:E,0)))</f>
        <v>416PP Super Speed Hub 4 Port USB 3.0</v>
      </c>
      <c r="M339" s="65" t="str">
        <f>IF(ISBLANK(#REF!),,IF(B339="Online","Online",IF(LEFT(B339,1)="E","Online","Offline")))</f>
        <v>Offline</v>
      </c>
      <c r="N339" s="64">
        <f>IF(ISBLANK(M339),,H339*INDEX(Inputs!F:F,MATCH(F339,Inputs!E:E,0)))</f>
        <v>1499</v>
      </c>
      <c r="O339" s="65"/>
    </row>
    <row r="340" ht="15.75" customHeight="1" spans="1:15">
      <c r="A340" s="53" t="s">
        <v>458</v>
      </c>
      <c r="B340" s="54" t="s">
        <v>21</v>
      </c>
      <c r="C340" s="55" t="s">
        <v>489</v>
      </c>
      <c r="D340" s="54" t="s">
        <v>329</v>
      </c>
      <c r="E340" s="54" t="s">
        <v>330</v>
      </c>
      <c r="F340" s="54">
        <v>234876</v>
      </c>
      <c r="G340" s="53" t="s">
        <v>335</v>
      </c>
      <c r="H340" s="56">
        <v>-1</v>
      </c>
      <c r="I340" s="62" t="s">
        <v>627</v>
      </c>
      <c r="J340" s="63">
        <f t="shared" si="1"/>
        <v>44685</v>
      </c>
      <c r="K340" s="64">
        <f>IF(ISBLANK(J340),,H340*INDEX(Inputs!G:G,MATCH(F340,Inputs!E:E,0)))</f>
        <v>-9999</v>
      </c>
      <c r="L340" s="65" t="str">
        <f>IF(ISBLANK(J340),,INDEX(Inputs!D:D,MATCH(F340,Inputs!E:E,0)))</f>
        <v>562MM Evo Fox Game Box Bundle</v>
      </c>
      <c r="M340" s="65" t="str">
        <f>IF(ISBLANK(#REF!),,IF(B340="Online","Online",IF(LEFT(B340,1)="E","Online","Offline")))</f>
        <v>Offline</v>
      </c>
      <c r="N340" s="64">
        <f>IF(ISBLANK(M340),,H340*INDEX(Inputs!F:F,MATCH(F340,Inputs!E:E,0)))</f>
        <v>-10999</v>
      </c>
      <c r="O340" s="65"/>
    </row>
    <row r="341" ht="15.75" customHeight="1" spans="1:15">
      <c r="A341" s="53" t="s">
        <v>447</v>
      </c>
      <c r="B341" s="54" t="s">
        <v>452</v>
      </c>
      <c r="C341" s="55" t="s">
        <v>453</v>
      </c>
      <c r="D341" s="54" t="s">
        <v>414</v>
      </c>
      <c r="E341" s="54" t="s">
        <v>415</v>
      </c>
      <c r="F341" s="54">
        <v>250873</v>
      </c>
      <c r="G341" s="53" t="s">
        <v>12</v>
      </c>
      <c r="H341" s="56">
        <v>1</v>
      </c>
      <c r="I341" s="62" t="s">
        <v>627</v>
      </c>
      <c r="J341" s="63">
        <f t="shared" si="1"/>
        <v>44685</v>
      </c>
      <c r="K341" s="64">
        <f>IF(ISBLANK(J341),,H341*INDEX(Inputs!G:G,MATCH(F341,Inputs!E:E,0)))</f>
        <v>999</v>
      </c>
      <c r="L341" s="65" t="str">
        <f>IF(ISBLANK(J341),,INDEX(Inputs!D:D,MATCH(F341,Inputs!E:E,0)))</f>
        <v>422BK Evo Fox Fireblade Gaming Keyboard USB</v>
      </c>
      <c r="M341" s="65" t="str">
        <f>IF(ISBLANK(#REF!),,IF(B341="Online","Online",IF(LEFT(B341,1)="E","Online","Offline")))</f>
        <v>Offline</v>
      </c>
      <c r="N341" s="64">
        <f>IF(ISBLANK(M341),,H341*INDEX(Inputs!F:F,MATCH(F341,Inputs!E:E,0)))</f>
        <v>1299</v>
      </c>
      <c r="O341" s="65"/>
    </row>
    <row r="342" ht="15.75" customHeight="1" spans="1:15">
      <c r="A342" s="53" t="s">
        <v>341</v>
      </c>
      <c r="B342" s="54" t="s">
        <v>342</v>
      </c>
      <c r="C342" s="55" t="s">
        <v>343</v>
      </c>
      <c r="D342" s="54" t="s">
        <v>370</v>
      </c>
      <c r="E342" s="54" t="s">
        <v>410</v>
      </c>
      <c r="F342" s="54">
        <v>250423</v>
      </c>
      <c r="G342" s="53" t="s">
        <v>11</v>
      </c>
      <c r="H342" s="56">
        <v>1</v>
      </c>
      <c r="I342" s="62" t="s">
        <v>627</v>
      </c>
      <c r="J342" s="63">
        <f t="shared" si="1"/>
        <v>44685</v>
      </c>
      <c r="K342" s="64">
        <f>IF(ISBLANK(J342),,H342*INDEX(Inputs!G:G,MATCH(F342,Inputs!E:E,0)))</f>
        <v>759</v>
      </c>
      <c r="L342" s="65" t="str">
        <f>IF(ISBLANK(J342),,INDEX(Inputs!D:D,MATCH(F342,Inputs!E:E,0)))</f>
        <v>650GR Ergo View Laptop Stand-Grey</v>
      </c>
      <c r="M342" s="65" t="str">
        <f>IF(ISBLANK(#REF!),,IF(B342="Online","Online",IF(LEFT(B342,1)="E","Online","Offline")))</f>
        <v>Online</v>
      </c>
      <c r="N342" s="64">
        <f>IF(ISBLANK(M342),,H342*INDEX(Inputs!F:F,MATCH(F342,Inputs!E:E,0)))</f>
        <v>899</v>
      </c>
      <c r="O342" s="65"/>
    </row>
    <row r="343" ht="15.75" customHeight="1" spans="1:15">
      <c r="A343" s="53" t="s">
        <v>458</v>
      </c>
      <c r="B343" s="54" t="s">
        <v>180</v>
      </c>
      <c r="C343" s="55" t="s">
        <v>628</v>
      </c>
      <c r="D343" s="54" t="s">
        <v>370</v>
      </c>
      <c r="E343" s="54" t="s">
        <v>410</v>
      </c>
      <c r="F343" s="54">
        <v>250877</v>
      </c>
      <c r="G343" s="53" t="s">
        <v>22</v>
      </c>
      <c r="H343" s="56">
        <v>2</v>
      </c>
      <c r="I343" s="62" t="s">
        <v>627</v>
      </c>
      <c r="J343" s="63">
        <f t="shared" si="1"/>
        <v>44685</v>
      </c>
      <c r="K343" s="64">
        <f>IF(ISBLANK(J343),,H343*INDEX(Inputs!G:G,MATCH(F343,Inputs!E:E,0)))</f>
        <v>698</v>
      </c>
      <c r="L343" s="65" t="str">
        <f>IF(ISBLANK(J343),,INDEX(Inputs!D:D,MATCH(F343,Inputs!E:E,0)))</f>
        <v>595BK Evo Fox Falcon X35 Medium Speed Mouse Pad</v>
      </c>
      <c r="M343" s="65" t="str">
        <f>IF(ISBLANK(#REF!),,IF(B343="Online","Online",IF(LEFT(B343,1)="E","Online","Offline")))</f>
        <v>Offline</v>
      </c>
      <c r="N343" s="64">
        <f>IF(ISBLANK(M343),,H343*INDEX(Inputs!F:F,MATCH(F343,Inputs!E:E,0)))</f>
        <v>1398</v>
      </c>
      <c r="O343" s="65"/>
    </row>
    <row r="344" ht="15.75" customHeight="1" spans="1:15">
      <c r="A344" s="53" t="s">
        <v>367</v>
      </c>
      <c r="B344" s="54" t="s">
        <v>368</v>
      </c>
      <c r="C344" s="55" t="s">
        <v>369</v>
      </c>
      <c r="D344" s="54" t="s">
        <v>414</v>
      </c>
      <c r="E344" s="54" t="s">
        <v>415</v>
      </c>
      <c r="F344" s="54">
        <v>250875</v>
      </c>
      <c r="G344" s="53" t="s">
        <v>103</v>
      </c>
      <c r="H344" s="56">
        <v>1</v>
      </c>
      <c r="I344" s="62" t="s">
        <v>627</v>
      </c>
      <c r="J344" s="63">
        <f t="shared" si="1"/>
        <v>44685</v>
      </c>
      <c r="K344" s="64">
        <f>IF(ISBLANK(J344),,H344*INDEX(Inputs!G:G,MATCH(F344,Inputs!E:E,0)))</f>
        <v>1099</v>
      </c>
      <c r="L344" s="65" t="str">
        <f>IF(ISBLANK(J344),,INDEX(Inputs!D:D,MATCH(F344,Inputs!E:E,0)))</f>
        <v>433BK EvoFox WarHammer Gaming Keyboard (USB)</v>
      </c>
      <c r="M344" s="65" t="str">
        <f>IF(ISBLANK(#REF!),,IF(B344="Online","Online",IF(LEFT(B344,1)="E","Online","Offline")))</f>
        <v>Online</v>
      </c>
      <c r="N344" s="64">
        <f>IF(ISBLANK(M344),,H344*INDEX(Inputs!F:F,MATCH(F344,Inputs!E:E,0)))</f>
        <v>1499</v>
      </c>
      <c r="O344" s="65"/>
    </row>
    <row r="345" ht="15.75" customHeight="1" spans="1:15">
      <c r="A345" s="53" t="s">
        <v>327</v>
      </c>
      <c r="B345" s="54" t="s">
        <v>333</v>
      </c>
      <c r="C345" s="55" t="s">
        <v>334</v>
      </c>
      <c r="D345" s="54" t="s">
        <v>370</v>
      </c>
      <c r="E345" s="54" t="s">
        <v>410</v>
      </c>
      <c r="F345" s="54">
        <v>250423</v>
      </c>
      <c r="G345" s="53" t="s">
        <v>11</v>
      </c>
      <c r="H345" s="56">
        <v>1</v>
      </c>
      <c r="I345" s="62" t="s">
        <v>627</v>
      </c>
      <c r="J345" s="63">
        <f t="shared" si="1"/>
        <v>44685</v>
      </c>
      <c r="K345" s="64">
        <f>IF(ISBLANK(J345),,H345*INDEX(Inputs!G:G,MATCH(F345,Inputs!E:E,0)))</f>
        <v>759</v>
      </c>
      <c r="L345" s="65" t="str">
        <f>IF(ISBLANK(J345),,INDEX(Inputs!D:D,MATCH(F345,Inputs!E:E,0)))</f>
        <v>650GR Ergo View Laptop Stand-Grey</v>
      </c>
      <c r="M345" s="65" t="str">
        <f>IF(ISBLANK(#REF!),,IF(B345="Online","Online",IF(LEFT(B345,1)="E","Online","Offline")))</f>
        <v>Online</v>
      </c>
      <c r="N345" s="64">
        <f>IF(ISBLANK(M345),,H345*INDEX(Inputs!F:F,MATCH(F345,Inputs!E:E,0)))</f>
        <v>899</v>
      </c>
      <c r="O345" s="65"/>
    </row>
    <row r="346" ht="15.75" customHeight="1" spans="1:15">
      <c r="A346" s="53" t="s">
        <v>345</v>
      </c>
      <c r="B346" s="54" t="s">
        <v>46</v>
      </c>
      <c r="C346" s="55" t="s">
        <v>346</v>
      </c>
      <c r="D346" s="54" t="s">
        <v>414</v>
      </c>
      <c r="E346" s="54" t="s">
        <v>415</v>
      </c>
      <c r="F346" s="54">
        <v>250424</v>
      </c>
      <c r="G346" s="53" t="s">
        <v>15</v>
      </c>
      <c r="H346" s="56">
        <v>1</v>
      </c>
      <c r="I346" s="62" t="s">
        <v>627</v>
      </c>
      <c r="J346" s="63">
        <f t="shared" si="1"/>
        <v>44685</v>
      </c>
      <c r="K346" s="64">
        <f>IF(ISBLANK(J346),,H346*INDEX(Inputs!G:G,MATCH(F346,Inputs!E:E,0)))</f>
        <v>999</v>
      </c>
      <c r="L346" s="65" t="str">
        <f>IF(ISBLANK(J346),,INDEX(Inputs!D:D,MATCH(F346,Inputs!E:E,0)))</f>
        <v>419V2 PRIMUS Wireless Desktop V2</v>
      </c>
      <c r="M346" s="65" t="str">
        <f>IF(ISBLANK(#REF!),,IF(B346="Online","Online",IF(LEFT(B346,1)="E","Online","Offline")))</f>
        <v>Offline</v>
      </c>
      <c r="N346" s="64">
        <f>IF(ISBLANK(M346),,H346*INDEX(Inputs!F:F,MATCH(F346,Inputs!E:E,0)))</f>
        <v>1199</v>
      </c>
      <c r="O346" s="65"/>
    </row>
    <row r="347" ht="15.75" customHeight="1" spans="1:15">
      <c r="A347" s="53" t="s">
        <v>327</v>
      </c>
      <c r="B347" s="54" t="s">
        <v>56</v>
      </c>
      <c r="C347" s="55" t="s">
        <v>494</v>
      </c>
      <c r="D347" s="54" t="s">
        <v>370</v>
      </c>
      <c r="E347" s="54" t="s">
        <v>410</v>
      </c>
      <c r="F347" s="54">
        <v>250423</v>
      </c>
      <c r="G347" s="53" t="s">
        <v>11</v>
      </c>
      <c r="H347" s="56">
        <v>1</v>
      </c>
      <c r="I347" s="62" t="s">
        <v>627</v>
      </c>
      <c r="J347" s="63">
        <f t="shared" si="1"/>
        <v>44685</v>
      </c>
      <c r="K347" s="64">
        <f>IF(ISBLANK(J347),,H347*INDEX(Inputs!G:G,MATCH(F347,Inputs!E:E,0)))</f>
        <v>759</v>
      </c>
      <c r="L347" s="65" t="str">
        <f>IF(ISBLANK(J347),,INDEX(Inputs!D:D,MATCH(F347,Inputs!E:E,0)))</f>
        <v>650GR Ergo View Laptop Stand-Grey</v>
      </c>
      <c r="M347" s="65" t="str">
        <f>IF(ISBLANK(#REF!),,IF(B347="Online","Online",IF(LEFT(B347,1)="E","Online","Offline")))</f>
        <v>Offline</v>
      </c>
      <c r="N347" s="64">
        <f>IF(ISBLANK(M347),,H347*INDEX(Inputs!F:F,MATCH(F347,Inputs!E:E,0)))</f>
        <v>899</v>
      </c>
      <c r="O347" s="65"/>
    </row>
    <row r="348" ht="15.75" customHeight="1" spans="1:15">
      <c r="A348" s="53" t="s">
        <v>341</v>
      </c>
      <c r="B348" s="54" t="s">
        <v>80</v>
      </c>
      <c r="C348" s="55" t="s">
        <v>629</v>
      </c>
      <c r="D348" s="54" t="s">
        <v>414</v>
      </c>
      <c r="E348" s="54" t="s">
        <v>415</v>
      </c>
      <c r="F348" s="54">
        <v>250874</v>
      </c>
      <c r="G348" s="53" t="s">
        <v>13</v>
      </c>
      <c r="H348" s="56">
        <v>1</v>
      </c>
      <c r="I348" s="62" t="s">
        <v>627</v>
      </c>
      <c r="J348" s="63">
        <f t="shared" si="1"/>
        <v>44685</v>
      </c>
      <c r="K348" s="64">
        <f>IF(ISBLANK(J348),,H348*INDEX(Inputs!G:G,MATCH(F348,Inputs!E:E,0)))</f>
        <v>1349</v>
      </c>
      <c r="L348" s="65" t="str">
        <f>IF(ISBLANK(J348),,INDEX(Inputs!D:D,MATCH(F348,Inputs!E:E,0)))</f>
        <v>432BK EvoFox X-Team Gaming Keyboard &amp; Mouse (USB)</v>
      </c>
      <c r="M348" s="65" t="str">
        <f>IF(ISBLANK(#REF!),,IF(B348="Online","Online",IF(LEFT(B348,1)="E","Online","Offline")))</f>
        <v>Offline</v>
      </c>
      <c r="N348" s="64">
        <f>IF(ISBLANK(M348),,H348*INDEX(Inputs!F:F,MATCH(F348,Inputs!E:E,0)))</f>
        <v>1899</v>
      </c>
      <c r="O348" s="65"/>
    </row>
    <row r="349" ht="15.75" customHeight="1" spans="1:15">
      <c r="A349" s="53" t="s">
        <v>426</v>
      </c>
      <c r="B349" s="54" t="s">
        <v>120</v>
      </c>
      <c r="C349" s="55" t="s">
        <v>427</v>
      </c>
      <c r="D349" s="54" t="s">
        <v>370</v>
      </c>
      <c r="E349" s="54" t="s">
        <v>410</v>
      </c>
      <c r="F349" s="54">
        <v>250877</v>
      </c>
      <c r="G349" s="53" t="s">
        <v>22</v>
      </c>
      <c r="H349" s="56">
        <v>1</v>
      </c>
      <c r="I349" s="62" t="s">
        <v>627</v>
      </c>
      <c r="J349" s="63">
        <f t="shared" si="1"/>
        <v>44685</v>
      </c>
      <c r="K349" s="64">
        <f>IF(ISBLANK(J349),,H349*INDEX(Inputs!G:G,MATCH(F349,Inputs!E:E,0)))</f>
        <v>349</v>
      </c>
      <c r="L349" s="65" t="str">
        <f>IF(ISBLANK(J349),,INDEX(Inputs!D:D,MATCH(F349,Inputs!E:E,0)))</f>
        <v>595BK Evo Fox Falcon X35 Medium Speed Mouse Pad</v>
      </c>
      <c r="M349" s="65" t="str">
        <f>IF(ISBLANK(#REF!),,IF(B349="Online","Online",IF(LEFT(B349,1)="E","Online","Offline")))</f>
        <v>Offline</v>
      </c>
      <c r="N349" s="64">
        <f>IF(ISBLANK(M349),,H349*INDEX(Inputs!F:F,MATCH(F349,Inputs!E:E,0)))</f>
        <v>699</v>
      </c>
      <c r="O349" s="65"/>
    </row>
    <row r="350" ht="15.75" customHeight="1" spans="1:15">
      <c r="A350" s="53" t="s">
        <v>630</v>
      </c>
      <c r="B350" s="54" t="s">
        <v>631</v>
      </c>
      <c r="C350" s="55" t="s">
        <v>632</v>
      </c>
      <c r="D350" s="54" t="s">
        <v>414</v>
      </c>
      <c r="E350" s="54" t="s">
        <v>415</v>
      </c>
      <c r="F350" s="54">
        <v>250874</v>
      </c>
      <c r="G350" s="53" t="s">
        <v>13</v>
      </c>
      <c r="H350" s="56">
        <v>1</v>
      </c>
      <c r="I350" s="62" t="s">
        <v>627</v>
      </c>
      <c r="J350" s="63">
        <f t="shared" si="1"/>
        <v>44685</v>
      </c>
      <c r="K350" s="64">
        <f>IF(ISBLANK(J350),,H350*INDEX(Inputs!G:G,MATCH(F350,Inputs!E:E,0)))</f>
        <v>1349</v>
      </c>
      <c r="L350" s="65" t="str">
        <f>IF(ISBLANK(J350),,INDEX(Inputs!D:D,MATCH(F350,Inputs!E:E,0)))</f>
        <v>432BK EvoFox X-Team Gaming Keyboard &amp; Mouse (USB)</v>
      </c>
      <c r="M350" s="65" t="str">
        <f>IF(ISBLANK(#REF!),,IF(B350="Online","Online",IF(LEFT(B350,1)="E","Online","Offline")))</f>
        <v>Offline</v>
      </c>
      <c r="N350" s="64">
        <f>IF(ISBLANK(M350),,H350*INDEX(Inputs!F:F,MATCH(F350,Inputs!E:E,0)))</f>
        <v>1899</v>
      </c>
      <c r="O350" s="65"/>
    </row>
    <row r="351" ht="15.75" customHeight="1" spans="1:15">
      <c r="A351" s="53" t="s">
        <v>454</v>
      </c>
      <c r="B351" s="54" t="s">
        <v>164</v>
      </c>
      <c r="C351" s="55" t="s">
        <v>466</v>
      </c>
      <c r="D351" s="54" t="s">
        <v>414</v>
      </c>
      <c r="E351" s="54" t="s">
        <v>415</v>
      </c>
      <c r="F351" s="54">
        <v>250424</v>
      </c>
      <c r="G351" s="53" t="s">
        <v>15</v>
      </c>
      <c r="H351" s="56">
        <v>1</v>
      </c>
      <c r="I351" s="62" t="s">
        <v>627</v>
      </c>
      <c r="J351" s="63">
        <f t="shared" si="1"/>
        <v>44685</v>
      </c>
      <c r="K351" s="64">
        <f>IF(ISBLANK(J351),,H351*INDEX(Inputs!G:G,MATCH(F351,Inputs!E:E,0)))</f>
        <v>999</v>
      </c>
      <c r="L351" s="65" t="str">
        <f>IF(ISBLANK(J351),,INDEX(Inputs!D:D,MATCH(F351,Inputs!E:E,0)))</f>
        <v>419V2 PRIMUS Wireless Desktop V2</v>
      </c>
      <c r="M351" s="65" t="str">
        <f>IF(ISBLANK(#REF!),,IF(B351="Online","Online",IF(LEFT(B351,1)="E","Online","Offline")))</f>
        <v>Offline</v>
      </c>
      <c r="N351" s="64">
        <f>IF(ISBLANK(M351),,H351*INDEX(Inputs!F:F,MATCH(F351,Inputs!E:E,0)))</f>
        <v>1199</v>
      </c>
      <c r="O351" s="65"/>
    </row>
    <row r="352" ht="15.75" customHeight="1" spans="1:15">
      <c r="A352" s="53" t="s">
        <v>633</v>
      </c>
      <c r="B352" s="54" t="s">
        <v>634</v>
      </c>
      <c r="C352" s="55" t="s">
        <v>635</v>
      </c>
      <c r="D352" s="54" t="s">
        <v>414</v>
      </c>
      <c r="E352" s="54" t="s">
        <v>415</v>
      </c>
      <c r="F352" s="54">
        <v>204737</v>
      </c>
      <c r="G352" s="53" t="s">
        <v>20</v>
      </c>
      <c r="H352" s="56">
        <v>1</v>
      </c>
      <c r="I352" s="62" t="s">
        <v>627</v>
      </c>
      <c r="J352" s="63">
        <f t="shared" si="1"/>
        <v>44685</v>
      </c>
      <c r="K352" s="64">
        <f>IF(ISBLANK(J352),,H352*INDEX(Inputs!G:G,MATCH(F352,Inputs!E:E,0)))</f>
        <v>729</v>
      </c>
      <c r="L352" s="65" t="str">
        <f>IF(ISBLANK(J352),,INDEX(Inputs!D:D,MATCH(F352,Inputs!E:E,0)))</f>
        <v>850PP Xcite Pro Keyboard &amp; Mouse USB</v>
      </c>
      <c r="M352" s="65" t="str">
        <f>IF(ISBLANK(#REF!),,IF(B352="Online","Online",IF(LEFT(B352,1)="E","Online","Offline")))</f>
        <v>Offline</v>
      </c>
      <c r="N352" s="64">
        <f>IF(ISBLANK(M352),,H352*INDEX(Inputs!F:F,MATCH(F352,Inputs!E:E,0)))</f>
        <v>799</v>
      </c>
      <c r="O352" s="65"/>
    </row>
    <row r="353" ht="15.75" customHeight="1" spans="1:15">
      <c r="A353" s="53" t="s">
        <v>454</v>
      </c>
      <c r="B353" s="54" t="s">
        <v>33</v>
      </c>
      <c r="C353" s="55" t="s">
        <v>455</v>
      </c>
      <c r="D353" s="54" t="s">
        <v>370</v>
      </c>
      <c r="E353" s="54" t="s">
        <v>410</v>
      </c>
      <c r="F353" s="54">
        <v>250876</v>
      </c>
      <c r="G353" s="53" t="s">
        <v>26</v>
      </c>
      <c r="H353" s="56">
        <v>1</v>
      </c>
      <c r="I353" s="62" t="s">
        <v>636</v>
      </c>
      <c r="J353" s="63">
        <f t="shared" si="1"/>
        <v>44686</v>
      </c>
      <c r="K353" s="64">
        <f>IF(ISBLANK(J353),,H353*INDEX(Inputs!G:G,MATCH(F353,Inputs!E:E,0)))</f>
        <v>1399</v>
      </c>
      <c r="L353" s="65" t="str">
        <f>IF(ISBLANK(J353),,INDEX(Inputs!D:D,MATCH(F353,Inputs!E:E,0)))</f>
        <v>649BK EvoFox Typhoon Laptop Cooling Pad</v>
      </c>
      <c r="M353" s="65" t="str">
        <f>IF(ISBLANK(#REF!),,IF(B353="Online","Online",IF(LEFT(B353,1)="E","Online","Offline")))</f>
        <v>Offline</v>
      </c>
      <c r="N353" s="64">
        <f>IF(ISBLANK(M353),,H353*INDEX(Inputs!F:F,MATCH(F353,Inputs!E:E,0)))</f>
        <v>1999</v>
      </c>
      <c r="O353" s="65"/>
    </row>
    <row r="354" ht="15.75" customHeight="1" spans="1:15">
      <c r="A354" s="53" t="s">
        <v>491</v>
      </c>
      <c r="B354" s="54" t="s">
        <v>34</v>
      </c>
      <c r="C354" s="55" t="s">
        <v>492</v>
      </c>
      <c r="D354" s="54" t="s">
        <v>370</v>
      </c>
      <c r="E354" s="54" t="s">
        <v>410</v>
      </c>
      <c r="F354" s="54">
        <v>250877</v>
      </c>
      <c r="G354" s="53" t="s">
        <v>22</v>
      </c>
      <c r="H354" s="56">
        <v>1</v>
      </c>
      <c r="I354" s="62" t="s">
        <v>636</v>
      </c>
      <c r="J354" s="63">
        <f t="shared" si="1"/>
        <v>44686</v>
      </c>
      <c r="K354" s="64">
        <f>IF(ISBLANK(J354),,H354*INDEX(Inputs!G:G,MATCH(F354,Inputs!E:E,0)))</f>
        <v>349</v>
      </c>
      <c r="L354" s="65" t="str">
        <f>IF(ISBLANK(J354),,INDEX(Inputs!D:D,MATCH(F354,Inputs!E:E,0)))</f>
        <v>595BK Evo Fox Falcon X35 Medium Speed Mouse Pad</v>
      </c>
      <c r="M354" s="65" t="str">
        <f>IF(ISBLANK(#REF!),,IF(B354="Online","Online",IF(LEFT(B354,1)="E","Online","Offline")))</f>
        <v>Offline</v>
      </c>
      <c r="N354" s="64">
        <f>IF(ISBLANK(M354),,H354*INDEX(Inputs!F:F,MATCH(F354,Inputs!E:E,0)))</f>
        <v>699</v>
      </c>
      <c r="O354" s="65"/>
    </row>
    <row r="355" ht="15.75" customHeight="1" spans="1:15">
      <c r="A355" s="53" t="s">
        <v>416</v>
      </c>
      <c r="B355" s="54" t="s">
        <v>40</v>
      </c>
      <c r="C355" s="55" t="s">
        <v>417</v>
      </c>
      <c r="D355" s="54" t="s">
        <v>414</v>
      </c>
      <c r="E355" s="54" t="s">
        <v>415</v>
      </c>
      <c r="F355" s="54">
        <v>250874</v>
      </c>
      <c r="G355" s="53" t="s">
        <v>13</v>
      </c>
      <c r="H355" s="56">
        <v>1</v>
      </c>
      <c r="I355" s="62" t="s">
        <v>636</v>
      </c>
      <c r="J355" s="63">
        <f t="shared" si="1"/>
        <v>44686</v>
      </c>
      <c r="K355" s="64">
        <f>IF(ISBLANK(J355),,H355*INDEX(Inputs!G:G,MATCH(F355,Inputs!E:E,0)))</f>
        <v>1349</v>
      </c>
      <c r="L355" s="65" t="str">
        <f>IF(ISBLANK(J355),,INDEX(Inputs!D:D,MATCH(F355,Inputs!E:E,0)))</f>
        <v>432BK EvoFox X-Team Gaming Keyboard &amp; Mouse (USB)</v>
      </c>
      <c r="M355" s="65" t="str">
        <f>IF(ISBLANK(#REF!),,IF(B355="Online","Online",IF(LEFT(B355,1)="E","Online","Offline")))</f>
        <v>Offline</v>
      </c>
      <c r="N355" s="64">
        <f>IF(ISBLANK(M355),,H355*INDEX(Inputs!F:F,MATCH(F355,Inputs!E:E,0)))</f>
        <v>1899</v>
      </c>
      <c r="O355" s="65"/>
    </row>
    <row r="356" ht="15.75" customHeight="1" spans="1:15">
      <c r="A356" s="53" t="s">
        <v>327</v>
      </c>
      <c r="B356" s="54" t="s">
        <v>56</v>
      </c>
      <c r="C356" s="55" t="s">
        <v>494</v>
      </c>
      <c r="D356" s="54" t="s">
        <v>414</v>
      </c>
      <c r="E356" s="54" t="s">
        <v>415</v>
      </c>
      <c r="F356" s="54">
        <v>250874</v>
      </c>
      <c r="G356" s="53" t="s">
        <v>13</v>
      </c>
      <c r="H356" s="56">
        <v>1</v>
      </c>
      <c r="I356" s="62" t="s">
        <v>636</v>
      </c>
      <c r="J356" s="63">
        <f t="shared" si="1"/>
        <v>44686</v>
      </c>
      <c r="K356" s="64">
        <f>IF(ISBLANK(J356),,H356*INDEX(Inputs!G:G,MATCH(F356,Inputs!E:E,0)))</f>
        <v>1349</v>
      </c>
      <c r="L356" s="65" t="str">
        <f>IF(ISBLANK(J356),,INDEX(Inputs!D:D,MATCH(F356,Inputs!E:E,0)))</f>
        <v>432BK EvoFox X-Team Gaming Keyboard &amp; Mouse (USB)</v>
      </c>
      <c r="M356" s="65" t="str">
        <f>IF(ISBLANK(#REF!),,IF(B356="Online","Online",IF(LEFT(B356,1)="E","Online","Offline")))</f>
        <v>Offline</v>
      </c>
      <c r="N356" s="64">
        <f>IF(ISBLANK(M356),,H356*INDEX(Inputs!F:F,MATCH(F356,Inputs!E:E,0)))</f>
        <v>1899</v>
      </c>
      <c r="O356" s="65"/>
    </row>
    <row r="357" ht="15.75" customHeight="1" spans="1:15">
      <c r="A357" s="53" t="s">
        <v>327</v>
      </c>
      <c r="B357" s="54" t="s">
        <v>56</v>
      </c>
      <c r="C357" s="55" t="s">
        <v>494</v>
      </c>
      <c r="D357" s="54" t="s">
        <v>370</v>
      </c>
      <c r="E357" s="54" t="s">
        <v>410</v>
      </c>
      <c r="F357" s="54">
        <v>250877</v>
      </c>
      <c r="G357" s="53" t="s">
        <v>22</v>
      </c>
      <c r="H357" s="56">
        <v>3</v>
      </c>
      <c r="I357" s="62" t="s">
        <v>636</v>
      </c>
      <c r="J357" s="63">
        <f t="shared" si="1"/>
        <v>44686</v>
      </c>
      <c r="K357" s="64">
        <f>IF(ISBLANK(J357),,H357*INDEX(Inputs!G:G,MATCH(F357,Inputs!E:E,0)))</f>
        <v>1047</v>
      </c>
      <c r="L357" s="65" t="str">
        <f>IF(ISBLANK(J357),,INDEX(Inputs!D:D,MATCH(F357,Inputs!E:E,0)))</f>
        <v>595BK Evo Fox Falcon X35 Medium Speed Mouse Pad</v>
      </c>
      <c r="M357" s="65" t="str">
        <f>IF(ISBLANK(#REF!),,IF(B357="Online","Online",IF(LEFT(B357,1)="E","Online","Offline")))</f>
        <v>Offline</v>
      </c>
      <c r="N357" s="64">
        <f>IF(ISBLANK(M357),,H357*INDEX(Inputs!F:F,MATCH(F357,Inputs!E:E,0)))</f>
        <v>2097</v>
      </c>
      <c r="O357" s="65"/>
    </row>
    <row r="358" ht="15.75" customHeight="1" spans="1:15">
      <c r="A358" s="53" t="s">
        <v>327</v>
      </c>
      <c r="B358" s="54" t="s">
        <v>56</v>
      </c>
      <c r="C358" s="55" t="s">
        <v>494</v>
      </c>
      <c r="D358" s="54" t="s">
        <v>370</v>
      </c>
      <c r="E358" s="54" t="s">
        <v>410</v>
      </c>
      <c r="F358" s="54">
        <v>250879</v>
      </c>
      <c r="G358" s="53" t="s">
        <v>30</v>
      </c>
      <c r="H358" s="56">
        <v>1</v>
      </c>
      <c r="I358" s="62" t="s">
        <v>636</v>
      </c>
      <c r="J358" s="63">
        <f t="shared" si="1"/>
        <v>44686</v>
      </c>
      <c r="K358" s="64">
        <f>IF(ISBLANK(J358),,H358*INDEX(Inputs!G:G,MATCH(F358,Inputs!E:E,0)))</f>
        <v>699</v>
      </c>
      <c r="L358" s="65" t="str">
        <f>IF(ISBLANK(J358),,INDEX(Inputs!D:D,MATCH(F358,Inputs!E:E,0)))</f>
        <v>597BK Evo Fox Falcon X85 Extra Large Speed Mouse Pad</v>
      </c>
      <c r="M358" s="65" t="str">
        <f>IF(ISBLANK(#REF!),,IF(B358="Online","Online",IF(LEFT(B358,1)="E","Online","Offline")))</f>
        <v>Offline</v>
      </c>
      <c r="N358" s="64">
        <f>IF(ISBLANK(M358),,H358*INDEX(Inputs!F:F,MATCH(F358,Inputs!E:E,0)))</f>
        <v>1199</v>
      </c>
      <c r="O358" s="65"/>
    </row>
    <row r="359" ht="15.75" customHeight="1" spans="1:15">
      <c r="A359" s="53" t="s">
        <v>373</v>
      </c>
      <c r="B359" s="54" t="s">
        <v>82</v>
      </c>
      <c r="C359" s="55" t="s">
        <v>374</v>
      </c>
      <c r="D359" s="54" t="s">
        <v>414</v>
      </c>
      <c r="E359" s="54" t="s">
        <v>415</v>
      </c>
      <c r="F359" s="54">
        <v>250874</v>
      </c>
      <c r="G359" s="53" t="s">
        <v>13</v>
      </c>
      <c r="H359" s="56">
        <v>1</v>
      </c>
      <c r="I359" s="62" t="s">
        <v>636</v>
      </c>
      <c r="J359" s="63">
        <f t="shared" si="1"/>
        <v>44686</v>
      </c>
      <c r="K359" s="64">
        <f>IF(ISBLANK(J359),,H359*INDEX(Inputs!G:G,MATCH(F359,Inputs!E:E,0)))</f>
        <v>1349</v>
      </c>
      <c r="L359" s="65" t="str">
        <f>IF(ISBLANK(J359),,INDEX(Inputs!D:D,MATCH(F359,Inputs!E:E,0)))</f>
        <v>432BK EvoFox X-Team Gaming Keyboard &amp; Mouse (USB)</v>
      </c>
      <c r="M359" s="65" t="str">
        <f>IF(ISBLANK(#REF!),,IF(B359="Online","Online",IF(LEFT(B359,1)="E","Online","Offline")))</f>
        <v>Offline</v>
      </c>
      <c r="N359" s="64">
        <f>IF(ISBLANK(M359),,H359*INDEX(Inputs!F:F,MATCH(F359,Inputs!E:E,0)))</f>
        <v>1899</v>
      </c>
      <c r="O359" s="65"/>
    </row>
    <row r="360" ht="15.75" customHeight="1" spans="1:15">
      <c r="A360" s="53" t="s">
        <v>509</v>
      </c>
      <c r="B360" s="54" t="s">
        <v>112</v>
      </c>
      <c r="C360" s="55" t="s">
        <v>510</v>
      </c>
      <c r="D360" s="54" t="s">
        <v>370</v>
      </c>
      <c r="E360" s="54" t="s">
        <v>410</v>
      </c>
      <c r="F360" s="54">
        <v>250879</v>
      </c>
      <c r="G360" s="53" t="s">
        <v>30</v>
      </c>
      <c r="H360" s="56">
        <v>2</v>
      </c>
      <c r="I360" s="62" t="s">
        <v>636</v>
      </c>
      <c r="J360" s="63">
        <f t="shared" si="1"/>
        <v>44686</v>
      </c>
      <c r="K360" s="64">
        <f>IF(ISBLANK(J360),,H360*INDEX(Inputs!G:G,MATCH(F360,Inputs!E:E,0)))</f>
        <v>1398</v>
      </c>
      <c r="L360" s="65" t="str">
        <f>IF(ISBLANK(J360),,INDEX(Inputs!D:D,MATCH(F360,Inputs!E:E,0)))</f>
        <v>597BK Evo Fox Falcon X85 Extra Large Speed Mouse Pad</v>
      </c>
      <c r="M360" s="65" t="str">
        <f>IF(ISBLANK(#REF!),,IF(B360="Online","Online",IF(LEFT(B360,1)="E","Online","Offline")))</f>
        <v>Offline</v>
      </c>
      <c r="N360" s="64">
        <f>IF(ISBLANK(M360),,H360*INDEX(Inputs!F:F,MATCH(F360,Inputs!E:E,0)))</f>
        <v>2398</v>
      </c>
      <c r="O360" s="65"/>
    </row>
    <row r="361" ht="15.75" customHeight="1" spans="1:15">
      <c r="A361" s="53" t="s">
        <v>367</v>
      </c>
      <c r="B361" s="54" t="s">
        <v>116</v>
      </c>
      <c r="C361" s="55" t="s">
        <v>617</v>
      </c>
      <c r="D361" s="54" t="s">
        <v>370</v>
      </c>
      <c r="E361" s="54" t="s">
        <v>410</v>
      </c>
      <c r="F361" s="54">
        <v>250877</v>
      </c>
      <c r="G361" s="53" t="s">
        <v>22</v>
      </c>
      <c r="H361" s="56">
        <v>1</v>
      </c>
      <c r="I361" s="62" t="s">
        <v>636</v>
      </c>
      <c r="J361" s="63">
        <f t="shared" si="1"/>
        <v>44686</v>
      </c>
      <c r="K361" s="64">
        <f>IF(ISBLANK(J361),,H361*INDEX(Inputs!G:G,MATCH(F361,Inputs!E:E,0)))</f>
        <v>349</v>
      </c>
      <c r="L361" s="65" t="str">
        <f>IF(ISBLANK(J361),,INDEX(Inputs!D:D,MATCH(F361,Inputs!E:E,0)))</f>
        <v>595BK Evo Fox Falcon X35 Medium Speed Mouse Pad</v>
      </c>
      <c r="M361" s="65" t="str">
        <f>IF(ISBLANK(#REF!),,IF(B361="Online","Online",IF(LEFT(B361,1)="E","Online","Offline")))</f>
        <v>Offline</v>
      </c>
      <c r="N361" s="64">
        <f>IF(ISBLANK(M361),,H361*INDEX(Inputs!F:F,MATCH(F361,Inputs!E:E,0)))</f>
        <v>699</v>
      </c>
      <c r="O361" s="65"/>
    </row>
    <row r="362" ht="15.75" customHeight="1" spans="1:15">
      <c r="A362" s="53" t="s">
        <v>426</v>
      </c>
      <c r="B362" s="54" t="s">
        <v>120</v>
      </c>
      <c r="C362" s="55" t="s">
        <v>427</v>
      </c>
      <c r="D362" s="54" t="s">
        <v>370</v>
      </c>
      <c r="E362" s="54" t="s">
        <v>410</v>
      </c>
      <c r="F362" s="54">
        <v>250876</v>
      </c>
      <c r="G362" s="53" t="s">
        <v>26</v>
      </c>
      <c r="H362" s="56">
        <v>1</v>
      </c>
      <c r="I362" s="62" t="s">
        <v>636</v>
      </c>
      <c r="J362" s="63">
        <f t="shared" si="1"/>
        <v>44686</v>
      </c>
      <c r="K362" s="64">
        <f>IF(ISBLANK(J362),,H362*INDEX(Inputs!G:G,MATCH(F362,Inputs!E:E,0)))</f>
        <v>1399</v>
      </c>
      <c r="L362" s="65" t="str">
        <f>IF(ISBLANK(J362),,INDEX(Inputs!D:D,MATCH(F362,Inputs!E:E,0)))</f>
        <v>649BK EvoFox Typhoon Laptop Cooling Pad</v>
      </c>
      <c r="M362" s="65" t="str">
        <f>IF(ISBLANK(#REF!),,IF(B362="Online","Online",IF(LEFT(B362,1)="E","Online","Offline")))</f>
        <v>Offline</v>
      </c>
      <c r="N362" s="64">
        <f>IF(ISBLANK(M362),,H362*INDEX(Inputs!F:F,MATCH(F362,Inputs!E:E,0)))</f>
        <v>1999</v>
      </c>
      <c r="O362" s="65"/>
    </row>
    <row r="363" ht="15.75" customHeight="1" spans="1:15">
      <c r="A363" s="53" t="s">
        <v>426</v>
      </c>
      <c r="B363" s="54" t="s">
        <v>120</v>
      </c>
      <c r="C363" s="55" t="s">
        <v>427</v>
      </c>
      <c r="D363" s="54" t="s">
        <v>370</v>
      </c>
      <c r="E363" s="54" t="s">
        <v>410</v>
      </c>
      <c r="F363" s="54">
        <v>250877</v>
      </c>
      <c r="G363" s="53" t="s">
        <v>22</v>
      </c>
      <c r="H363" s="56">
        <v>-1</v>
      </c>
      <c r="I363" s="62" t="s">
        <v>636</v>
      </c>
      <c r="J363" s="63">
        <f t="shared" si="1"/>
        <v>44686</v>
      </c>
      <c r="K363" s="64">
        <f>IF(ISBLANK(J363),,H363*INDEX(Inputs!G:G,MATCH(F363,Inputs!E:E,0)))</f>
        <v>-349</v>
      </c>
      <c r="L363" s="65" t="str">
        <f>IF(ISBLANK(J363),,INDEX(Inputs!D:D,MATCH(F363,Inputs!E:E,0)))</f>
        <v>595BK Evo Fox Falcon X35 Medium Speed Mouse Pad</v>
      </c>
      <c r="M363" s="65" t="str">
        <f>IF(ISBLANK(#REF!),,IF(B363="Online","Online",IF(LEFT(B363,1)="E","Online","Offline")))</f>
        <v>Offline</v>
      </c>
      <c r="N363" s="64">
        <f>IF(ISBLANK(M363),,H363*INDEX(Inputs!F:F,MATCH(F363,Inputs!E:E,0)))</f>
        <v>-699</v>
      </c>
      <c r="O363" s="65"/>
    </row>
    <row r="364" ht="15.75" customHeight="1" spans="1:15">
      <c r="A364" s="53" t="s">
        <v>426</v>
      </c>
      <c r="B364" s="54" t="s">
        <v>120</v>
      </c>
      <c r="C364" s="55" t="s">
        <v>427</v>
      </c>
      <c r="D364" s="54" t="s">
        <v>370</v>
      </c>
      <c r="E364" s="54" t="s">
        <v>410</v>
      </c>
      <c r="F364" s="54">
        <v>250878</v>
      </c>
      <c r="G364" s="53" t="s">
        <v>24</v>
      </c>
      <c r="H364" s="56">
        <v>1</v>
      </c>
      <c r="I364" s="62" t="s">
        <v>636</v>
      </c>
      <c r="J364" s="63">
        <f t="shared" si="1"/>
        <v>44686</v>
      </c>
      <c r="K364" s="64">
        <f>IF(ISBLANK(J364),,H364*INDEX(Inputs!G:G,MATCH(F364,Inputs!E:E,0)))</f>
        <v>999</v>
      </c>
      <c r="L364" s="65" t="str">
        <f>IF(ISBLANK(J364),,INDEX(Inputs!D:D,MATCH(F364,Inputs!E:E,0)))</f>
        <v>596BK Evo Fox Falcon LX35 Medium Speed LED Mouse Pad</v>
      </c>
      <c r="M364" s="65" t="str">
        <f>IF(ISBLANK(#REF!),,IF(B364="Online","Online",IF(LEFT(B364,1)="E","Online","Offline")))</f>
        <v>Offline</v>
      </c>
      <c r="N364" s="64">
        <f>IF(ISBLANK(M364),,H364*INDEX(Inputs!F:F,MATCH(F364,Inputs!E:E,0)))</f>
        <v>1999</v>
      </c>
      <c r="O364" s="65"/>
    </row>
    <row r="365" ht="15.75" customHeight="1" spans="1:15">
      <c r="A365" s="53" t="s">
        <v>423</v>
      </c>
      <c r="B365" s="54" t="s">
        <v>125</v>
      </c>
      <c r="C365" s="55" t="s">
        <v>434</v>
      </c>
      <c r="D365" s="54" t="s">
        <v>370</v>
      </c>
      <c r="E365" s="54" t="s">
        <v>410</v>
      </c>
      <c r="F365" s="54">
        <v>250876</v>
      </c>
      <c r="G365" s="53" t="s">
        <v>26</v>
      </c>
      <c r="H365" s="56">
        <v>2</v>
      </c>
      <c r="I365" s="62" t="s">
        <v>636</v>
      </c>
      <c r="J365" s="63">
        <f t="shared" si="1"/>
        <v>44686</v>
      </c>
      <c r="K365" s="64">
        <f>IF(ISBLANK(J365),,H365*INDEX(Inputs!G:G,MATCH(F365,Inputs!E:E,0)))</f>
        <v>2798</v>
      </c>
      <c r="L365" s="65" t="str">
        <f>IF(ISBLANK(J365),,INDEX(Inputs!D:D,MATCH(F365,Inputs!E:E,0)))</f>
        <v>649BK EvoFox Typhoon Laptop Cooling Pad</v>
      </c>
      <c r="M365" s="65" t="str">
        <f>IF(ISBLANK(#REF!),,IF(B365="Online","Online",IF(LEFT(B365,1)="E","Online","Offline")))</f>
        <v>Offline</v>
      </c>
      <c r="N365" s="64">
        <f>IF(ISBLANK(M365),,H365*INDEX(Inputs!F:F,MATCH(F365,Inputs!E:E,0)))</f>
        <v>3998</v>
      </c>
      <c r="O365" s="65"/>
    </row>
    <row r="366" ht="15.75" customHeight="1" spans="1:15">
      <c r="A366" s="53" t="s">
        <v>407</v>
      </c>
      <c r="B366" s="54" t="s">
        <v>130</v>
      </c>
      <c r="C366" s="55" t="s">
        <v>637</v>
      </c>
      <c r="D366" s="54" t="s">
        <v>414</v>
      </c>
      <c r="E366" s="54" t="s">
        <v>415</v>
      </c>
      <c r="F366" s="54">
        <v>250873</v>
      </c>
      <c r="G366" s="53" t="s">
        <v>12</v>
      </c>
      <c r="H366" s="56">
        <v>1</v>
      </c>
      <c r="I366" s="62" t="s">
        <v>636</v>
      </c>
      <c r="J366" s="63">
        <f t="shared" si="1"/>
        <v>44686</v>
      </c>
      <c r="K366" s="64">
        <f>IF(ISBLANK(J366),,H366*INDEX(Inputs!G:G,MATCH(F366,Inputs!E:E,0)))</f>
        <v>999</v>
      </c>
      <c r="L366" s="65" t="str">
        <f>IF(ISBLANK(J366),,INDEX(Inputs!D:D,MATCH(F366,Inputs!E:E,0)))</f>
        <v>422BK Evo Fox Fireblade Gaming Keyboard USB</v>
      </c>
      <c r="M366" s="65" t="str">
        <f>IF(ISBLANK(#REF!),,IF(B366="Online","Online",IF(LEFT(B366,1)="E","Online","Offline")))</f>
        <v>Offline</v>
      </c>
      <c r="N366" s="64">
        <f>IF(ISBLANK(M366),,H366*INDEX(Inputs!F:F,MATCH(F366,Inputs!E:E,0)))</f>
        <v>1299</v>
      </c>
      <c r="O366" s="65"/>
    </row>
    <row r="367" ht="15.75" customHeight="1" spans="1:15">
      <c r="A367" s="53" t="s">
        <v>480</v>
      </c>
      <c r="B367" s="54" t="s">
        <v>145</v>
      </c>
      <c r="C367" s="55" t="s">
        <v>481</v>
      </c>
      <c r="D367" s="54" t="s">
        <v>370</v>
      </c>
      <c r="E367" s="54" t="s">
        <v>410</v>
      </c>
      <c r="F367" s="54">
        <v>250876</v>
      </c>
      <c r="G367" s="53" t="s">
        <v>26</v>
      </c>
      <c r="H367" s="56">
        <v>1</v>
      </c>
      <c r="I367" s="62" t="s">
        <v>636</v>
      </c>
      <c r="J367" s="63">
        <f t="shared" si="1"/>
        <v>44686</v>
      </c>
      <c r="K367" s="64">
        <f>IF(ISBLANK(J367),,H367*INDEX(Inputs!G:G,MATCH(F367,Inputs!E:E,0)))</f>
        <v>1399</v>
      </c>
      <c r="L367" s="65" t="str">
        <f>IF(ISBLANK(J367),,INDEX(Inputs!D:D,MATCH(F367,Inputs!E:E,0)))</f>
        <v>649BK EvoFox Typhoon Laptop Cooling Pad</v>
      </c>
      <c r="M367" s="65" t="str">
        <f>IF(ISBLANK(#REF!),,IF(B367="Online","Online",IF(LEFT(B367,1)="E","Online","Offline")))</f>
        <v>Offline</v>
      </c>
      <c r="N367" s="64">
        <f>IF(ISBLANK(M367),,H367*INDEX(Inputs!F:F,MATCH(F367,Inputs!E:E,0)))</f>
        <v>1999</v>
      </c>
      <c r="O367" s="65"/>
    </row>
    <row r="368" ht="15.75" customHeight="1" spans="1:15">
      <c r="A368" s="53" t="s">
        <v>373</v>
      </c>
      <c r="B368" s="54" t="s">
        <v>158</v>
      </c>
      <c r="C368" s="55" t="s">
        <v>535</v>
      </c>
      <c r="D368" s="54" t="s">
        <v>414</v>
      </c>
      <c r="E368" s="54" t="s">
        <v>415</v>
      </c>
      <c r="F368" s="54">
        <v>250424</v>
      </c>
      <c r="G368" s="53" t="s">
        <v>15</v>
      </c>
      <c r="H368" s="56">
        <v>1</v>
      </c>
      <c r="I368" s="62" t="s">
        <v>636</v>
      </c>
      <c r="J368" s="63">
        <f t="shared" si="1"/>
        <v>44686</v>
      </c>
      <c r="K368" s="64">
        <f>IF(ISBLANK(J368),,H368*INDEX(Inputs!G:G,MATCH(F368,Inputs!E:E,0)))</f>
        <v>999</v>
      </c>
      <c r="L368" s="65" t="str">
        <f>IF(ISBLANK(J368),,INDEX(Inputs!D:D,MATCH(F368,Inputs!E:E,0)))</f>
        <v>419V2 PRIMUS Wireless Desktop V2</v>
      </c>
      <c r="M368" s="65" t="str">
        <f>IF(ISBLANK(#REF!),,IF(B368="Online","Online",IF(LEFT(B368,1)="E","Online","Offline")))</f>
        <v>Offline</v>
      </c>
      <c r="N368" s="64">
        <f>IF(ISBLANK(M368),,H368*INDEX(Inputs!F:F,MATCH(F368,Inputs!E:E,0)))</f>
        <v>1199</v>
      </c>
      <c r="O368" s="65"/>
    </row>
    <row r="369" ht="15.75" customHeight="1" spans="1:15">
      <c r="A369" s="53" t="s">
        <v>367</v>
      </c>
      <c r="B369" s="54" t="s">
        <v>163</v>
      </c>
      <c r="C369" s="55" t="s">
        <v>638</v>
      </c>
      <c r="D369" s="54" t="s">
        <v>370</v>
      </c>
      <c r="E369" s="54" t="s">
        <v>410</v>
      </c>
      <c r="F369" s="54">
        <v>250877</v>
      </c>
      <c r="G369" s="53" t="s">
        <v>22</v>
      </c>
      <c r="H369" s="56">
        <v>1</v>
      </c>
      <c r="I369" s="62" t="s">
        <v>636</v>
      </c>
      <c r="J369" s="63">
        <f t="shared" si="1"/>
        <v>44686</v>
      </c>
      <c r="K369" s="64">
        <f>IF(ISBLANK(J369),,H369*INDEX(Inputs!G:G,MATCH(F369,Inputs!E:E,0)))</f>
        <v>349</v>
      </c>
      <c r="L369" s="65" t="str">
        <f>IF(ISBLANK(J369),,INDEX(Inputs!D:D,MATCH(F369,Inputs!E:E,0)))</f>
        <v>595BK Evo Fox Falcon X35 Medium Speed Mouse Pad</v>
      </c>
      <c r="M369" s="65" t="str">
        <f>IF(ISBLANK(#REF!),,IF(B369="Online","Online",IF(LEFT(B369,1)="E","Online","Offline")))</f>
        <v>Offline</v>
      </c>
      <c r="N369" s="64">
        <f>IF(ISBLANK(M369),,H369*INDEX(Inputs!F:F,MATCH(F369,Inputs!E:E,0)))</f>
        <v>699</v>
      </c>
      <c r="O369" s="65"/>
    </row>
    <row r="370" ht="15.75" customHeight="1" spans="1:15">
      <c r="A370" s="53" t="s">
        <v>551</v>
      </c>
      <c r="B370" s="54" t="s">
        <v>552</v>
      </c>
      <c r="C370" s="55" t="s">
        <v>553</v>
      </c>
      <c r="D370" s="54" t="s">
        <v>414</v>
      </c>
      <c r="E370" s="54" t="s">
        <v>415</v>
      </c>
      <c r="F370" s="54">
        <v>204737</v>
      </c>
      <c r="G370" s="53" t="s">
        <v>20</v>
      </c>
      <c r="H370" s="56">
        <v>1</v>
      </c>
      <c r="I370" s="62" t="s">
        <v>636</v>
      </c>
      <c r="J370" s="63">
        <f t="shared" si="1"/>
        <v>44686</v>
      </c>
      <c r="K370" s="64">
        <f>IF(ISBLANK(J370),,H370*INDEX(Inputs!G:G,MATCH(F370,Inputs!E:E,0)))</f>
        <v>729</v>
      </c>
      <c r="L370" s="65" t="str">
        <f>IF(ISBLANK(J370),,INDEX(Inputs!D:D,MATCH(F370,Inputs!E:E,0)))</f>
        <v>850PP Xcite Pro Keyboard &amp; Mouse USB</v>
      </c>
      <c r="M370" s="65" t="str">
        <f>IF(ISBLANK(#REF!),,IF(B370="Online","Online",IF(LEFT(B370,1)="E","Online","Offline")))</f>
        <v>Offline</v>
      </c>
      <c r="N370" s="64">
        <f>IF(ISBLANK(M370),,H370*INDEX(Inputs!F:F,MATCH(F370,Inputs!E:E,0)))</f>
        <v>799</v>
      </c>
      <c r="O370" s="65"/>
    </row>
    <row r="371" ht="15.75" customHeight="1" spans="1:15">
      <c r="A371" s="53" t="s">
        <v>554</v>
      </c>
      <c r="B371" s="54" t="s">
        <v>220</v>
      </c>
      <c r="C371" s="55" t="s">
        <v>555</v>
      </c>
      <c r="D371" s="54" t="s">
        <v>414</v>
      </c>
      <c r="E371" s="54" t="s">
        <v>415</v>
      </c>
      <c r="F371" s="54">
        <v>250874</v>
      </c>
      <c r="G371" s="53" t="s">
        <v>13</v>
      </c>
      <c r="H371" s="56">
        <v>1</v>
      </c>
      <c r="I371" s="62" t="s">
        <v>636</v>
      </c>
      <c r="J371" s="63">
        <f t="shared" si="1"/>
        <v>44686</v>
      </c>
      <c r="K371" s="64">
        <f>IF(ISBLANK(J371),,H371*INDEX(Inputs!G:G,MATCH(F371,Inputs!E:E,0)))</f>
        <v>1349</v>
      </c>
      <c r="L371" s="65" t="str">
        <f>IF(ISBLANK(J371),,INDEX(Inputs!D:D,MATCH(F371,Inputs!E:E,0)))</f>
        <v>432BK EvoFox X-Team Gaming Keyboard &amp; Mouse (USB)</v>
      </c>
      <c r="M371" s="65" t="str">
        <f>IF(ISBLANK(#REF!),,IF(B371="Online","Online",IF(LEFT(B371,1)="E","Online","Offline")))</f>
        <v>Offline</v>
      </c>
      <c r="N371" s="64">
        <f>IF(ISBLANK(M371),,H371*INDEX(Inputs!F:F,MATCH(F371,Inputs!E:E,0)))</f>
        <v>1899</v>
      </c>
      <c r="O371" s="65"/>
    </row>
    <row r="372" ht="15.75" customHeight="1" spans="1:15">
      <c r="A372" s="53" t="s">
        <v>447</v>
      </c>
      <c r="B372" s="54" t="s">
        <v>452</v>
      </c>
      <c r="C372" s="55" t="s">
        <v>453</v>
      </c>
      <c r="D372" s="54" t="s">
        <v>414</v>
      </c>
      <c r="E372" s="54" t="s">
        <v>415</v>
      </c>
      <c r="F372" s="54">
        <v>250874</v>
      </c>
      <c r="G372" s="53" t="s">
        <v>13</v>
      </c>
      <c r="H372" s="56">
        <v>1</v>
      </c>
      <c r="I372" s="62" t="s">
        <v>639</v>
      </c>
      <c r="J372" s="63">
        <f t="shared" si="1"/>
        <v>44687</v>
      </c>
      <c r="K372" s="64">
        <f>IF(ISBLANK(J372),,H372*INDEX(Inputs!G:G,MATCH(F372,Inputs!E:E,0)))</f>
        <v>1349</v>
      </c>
      <c r="L372" s="65" t="str">
        <f>IF(ISBLANK(J372),,INDEX(Inputs!D:D,MATCH(F372,Inputs!E:E,0)))</f>
        <v>432BK EvoFox X-Team Gaming Keyboard &amp; Mouse (USB)</v>
      </c>
      <c r="M372" s="65" t="str">
        <f>IF(ISBLANK(#REF!),,IF(B372="Online","Online",IF(LEFT(B372,1)="E","Online","Offline")))</f>
        <v>Offline</v>
      </c>
      <c r="N372" s="64">
        <f>IF(ISBLANK(M372),,H372*INDEX(Inputs!F:F,MATCH(F372,Inputs!E:E,0)))</f>
        <v>1899</v>
      </c>
      <c r="O372" s="65"/>
    </row>
    <row r="373" ht="15.75" customHeight="1" spans="1:15">
      <c r="A373" s="53" t="s">
        <v>345</v>
      </c>
      <c r="B373" s="54" t="s">
        <v>46</v>
      </c>
      <c r="C373" s="55" t="s">
        <v>346</v>
      </c>
      <c r="D373" s="54" t="s">
        <v>414</v>
      </c>
      <c r="E373" s="54" t="s">
        <v>415</v>
      </c>
      <c r="F373" s="54">
        <v>250874</v>
      </c>
      <c r="G373" s="53" t="s">
        <v>13</v>
      </c>
      <c r="H373" s="56">
        <v>1</v>
      </c>
      <c r="I373" s="62" t="s">
        <v>639</v>
      </c>
      <c r="J373" s="63">
        <f t="shared" si="1"/>
        <v>44687</v>
      </c>
      <c r="K373" s="64">
        <f>IF(ISBLANK(J373),,H373*INDEX(Inputs!G:G,MATCH(F373,Inputs!E:E,0)))</f>
        <v>1349</v>
      </c>
      <c r="L373" s="65" t="str">
        <f>IF(ISBLANK(J373),,INDEX(Inputs!D:D,MATCH(F373,Inputs!E:E,0)))</f>
        <v>432BK EvoFox X-Team Gaming Keyboard &amp; Mouse (USB)</v>
      </c>
      <c r="M373" s="65" t="str">
        <f>IF(ISBLANK(#REF!),,IF(B373="Online","Online",IF(LEFT(B373,1)="E","Online","Offline")))</f>
        <v>Offline</v>
      </c>
      <c r="N373" s="64">
        <f>IF(ISBLANK(M373),,H373*INDEX(Inputs!F:F,MATCH(F373,Inputs!E:E,0)))</f>
        <v>1899</v>
      </c>
      <c r="O373" s="65"/>
    </row>
    <row r="374" ht="15.75" customHeight="1" spans="1:15">
      <c r="A374" s="53" t="s">
        <v>341</v>
      </c>
      <c r="B374" s="54" t="s">
        <v>54</v>
      </c>
      <c r="C374" s="55" t="s">
        <v>470</v>
      </c>
      <c r="D374" s="54" t="s">
        <v>414</v>
      </c>
      <c r="E374" s="54" t="s">
        <v>415</v>
      </c>
      <c r="F374" s="54">
        <v>250874</v>
      </c>
      <c r="G374" s="53" t="s">
        <v>13</v>
      </c>
      <c r="H374" s="56">
        <v>1</v>
      </c>
      <c r="I374" s="62" t="s">
        <v>639</v>
      </c>
      <c r="J374" s="63">
        <f t="shared" si="1"/>
        <v>44687</v>
      </c>
      <c r="K374" s="64">
        <f>IF(ISBLANK(J374),,H374*INDEX(Inputs!G:G,MATCH(F374,Inputs!E:E,0)))</f>
        <v>1349</v>
      </c>
      <c r="L374" s="65" t="str">
        <f>IF(ISBLANK(J374),,INDEX(Inputs!D:D,MATCH(F374,Inputs!E:E,0)))</f>
        <v>432BK EvoFox X-Team Gaming Keyboard &amp; Mouse (USB)</v>
      </c>
      <c r="M374" s="65" t="str">
        <f>IF(ISBLANK(#REF!),,IF(B374="Online","Online",IF(LEFT(B374,1)="E","Online","Offline")))</f>
        <v>Offline</v>
      </c>
      <c r="N374" s="64">
        <f>IF(ISBLANK(M374),,H374*INDEX(Inputs!F:F,MATCH(F374,Inputs!E:E,0)))</f>
        <v>1899</v>
      </c>
      <c r="O374" s="65"/>
    </row>
    <row r="375" ht="15.75" customHeight="1" spans="1:15">
      <c r="A375" s="53" t="s">
        <v>341</v>
      </c>
      <c r="B375" s="54" t="s">
        <v>54</v>
      </c>
      <c r="C375" s="55" t="s">
        <v>470</v>
      </c>
      <c r="D375" s="54" t="s">
        <v>370</v>
      </c>
      <c r="E375" s="54" t="s">
        <v>410</v>
      </c>
      <c r="F375" s="54">
        <v>250877</v>
      </c>
      <c r="G375" s="53" t="s">
        <v>22</v>
      </c>
      <c r="H375" s="56">
        <v>1</v>
      </c>
      <c r="I375" s="62" t="s">
        <v>639</v>
      </c>
      <c r="J375" s="63">
        <f t="shared" si="1"/>
        <v>44687</v>
      </c>
      <c r="K375" s="64">
        <f>IF(ISBLANK(J375),,H375*INDEX(Inputs!G:G,MATCH(F375,Inputs!E:E,0)))</f>
        <v>349</v>
      </c>
      <c r="L375" s="65" t="str">
        <f>IF(ISBLANK(J375),,INDEX(Inputs!D:D,MATCH(F375,Inputs!E:E,0)))</f>
        <v>595BK Evo Fox Falcon X35 Medium Speed Mouse Pad</v>
      </c>
      <c r="M375" s="65" t="str">
        <f>IF(ISBLANK(#REF!),,IF(B375="Online","Online",IF(LEFT(B375,1)="E","Online","Offline")))</f>
        <v>Offline</v>
      </c>
      <c r="N375" s="64">
        <f>IF(ISBLANK(M375),,H375*INDEX(Inputs!F:F,MATCH(F375,Inputs!E:E,0)))</f>
        <v>699</v>
      </c>
      <c r="O375" s="65"/>
    </row>
    <row r="376" ht="15.75" customHeight="1" spans="1:15">
      <c r="A376" s="53" t="s">
        <v>341</v>
      </c>
      <c r="B376" s="54" t="s">
        <v>57</v>
      </c>
      <c r="C376" s="55" t="s">
        <v>348</v>
      </c>
      <c r="D376" s="54" t="s">
        <v>370</v>
      </c>
      <c r="E376" s="54" t="s">
        <v>410</v>
      </c>
      <c r="F376" s="54">
        <v>250877</v>
      </c>
      <c r="G376" s="53" t="s">
        <v>22</v>
      </c>
      <c r="H376" s="56">
        <v>1</v>
      </c>
      <c r="I376" s="62" t="s">
        <v>639</v>
      </c>
      <c r="J376" s="63">
        <f t="shared" si="1"/>
        <v>44687</v>
      </c>
      <c r="K376" s="64">
        <f>IF(ISBLANK(J376),,H376*INDEX(Inputs!G:G,MATCH(F376,Inputs!E:E,0)))</f>
        <v>349</v>
      </c>
      <c r="L376" s="65" t="str">
        <f>IF(ISBLANK(J376),,INDEX(Inputs!D:D,MATCH(F376,Inputs!E:E,0)))</f>
        <v>595BK Evo Fox Falcon X35 Medium Speed Mouse Pad</v>
      </c>
      <c r="M376" s="65" t="str">
        <f>IF(ISBLANK(#REF!),,IF(B376="Online","Online",IF(LEFT(B376,1)="E","Online","Offline")))</f>
        <v>Offline</v>
      </c>
      <c r="N376" s="64">
        <f>IF(ISBLANK(M376),,H376*INDEX(Inputs!F:F,MATCH(F376,Inputs!E:E,0)))</f>
        <v>699</v>
      </c>
      <c r="O376" s="65"/>
    </row>
    <row r="377" ht="15.75" customHeight="1" spans="1:15">
      <c r="A377" s="53" t="s">
        <v>327</v>
      </c>
      <c r="B377" s="54" t="s">
        <v>505</v>
      </c>
      <c r="C377" s="55" t="s">
        <v>506</v>
      </c>
      <c r="D377" s="54" t="s">
        <v>370</v>
      </c>
      <c r="E377" s="54" t="s">
        <v>410</v>
      </c>
      <c r="F377" s="54">
        <v>250879</v>
      </c>
      <c r="G377" s="53" t="s">
        <v>30</v>
      </c>
      <c r="H377" s="56">
        <v>1</v>
      </c>
      <c r="I377" s="62" t="s">
        <v>639</v>
      </c>
      <c r="J377" s="63">
        <f t="shared" si="1"/>
        <v>44687</v>
      </c>
      <c r="K377" s="64">
        <f>IF(ISBLANK(J377),,H377*INDEX(Inputs!G:G,MATCH(F377,Inputs!E:E,0)))</f>
        <v>699</v>
      </c>
      <c r="L377" s="65" t="str">
        <f>IF(ISBLANK(J377),,INDEX(Inputs!D:D,MATCH(F377,Inputs!E:E,0)))</f>
        <v>597BK Evo Fox Falcon X85 Extra Large Speed Mouse Pad</v>
      </c>
      <c r="M377" s="65" t="str">
        <f>IF(ISBLANK(#REF!),,IF(B377="Online","Online",IF(LEFT(B377,1)="E","Online","Offline")))</f>
        <v>Offline</v>
      </c>
      <c r="N377" s="64">
        <f>IF(ISBLANK(M377),,H377*INDEX(Inputs!F:F,MATCH(F377,Inputs!E:E,0)))</f>
        <v>1199</v>
      </c>
      <c r="O377" s="65"/>
    </row>
    <row r="378" ht="15.75" customHeight="1" spans="1:15">
      <c r="A378" s="53" t="s">
        <v>407</v>
      </c>
      <c r="B378" s="54" t="s">
        <v>430</v>
      </c>
      <c r="C378" s="55" t="s">
        <v>431</v>
      </c>
      <c r="D378" s="54" t="s">
        <v>414</v>
      </c>
      <c r="E378" s="54" t="s">
        <v>415</v>
      </c>
      <c r="F378" s="54">
        <v>250874</v>
      </c>
      <c r="G378" s="53" t="s">
        <v>13</v>
      </c>
      <c r="H378" s="56">
        <v>1</v>
      </c>
      <c r="I378" s="62" t="s">
        <v>639</v>
      </c>
      <c r="J378" s="63">
        <f t="shared" si="1"/>
        <v>44687</v>
      </c>
      <c r="K378" s="64">
        <f>IF(ISBLANK(J378),,H378*INDEX(Inputs!G:G,MATCH(F378,Inputs!E:E,0)))</f>
        <v>1349</v>
      </c>
      <c r="L378" s="65" t="str">
        <f>IF(ISBLANK(J378),,INDEX(Inputs!D:D,MATCH(F378,Inputs!E:E,0)))</f>
        <v>432BK EvoFox X-Team Gaming Keyboard &amp; Mouse (USB)</v>
      </c>
      <c r="M378" s="65" t="str">
        <f>IF(ISBLANK(#REF!),,IF(B378="Online","Online",IF(LEFT(B378,1)="E","Online","Offline")))</f>
        <v>Offline</v>
      </c>
      <c r="N378" s="64">
        <f>IF(ISBLANK(M378),,H378*INDEX(Inputs!F:F,MATCH(F378,Inputs!E:E,0)))</f>
        <v>1899</v>
      </c>
      <c r="O378" s="65"/>
    </row>
    <row r="379" ht="15.75" customHeight="1" spans="1:15">
      <c r="A379" s="53" t="s">
        <v>407</v>
      </c>
      <c r="B379" s="54" t="s">
        <v>430</v>
      </c>
      <c r="C379" s="55" t="s">
        <v>431</v>
      </c>
      <c r="D379" s="54" t="s">
        <v>370</v>
      </c>
      <c r="E379" s="54" t="s">
        <v>410</v>
      </c>
      <c r="F379" s="54">
        <v>250876</v>
      </c>
      <c r="G379" s="53" t="s">
        <v>26</v>
      </c>
      <c r="H379" s="56">
        <v>1</v>
      </c>
      <c r="I379" s="62" t="s">
        <v>639</v>
      </c>
      <c r="J379" s="63">
        <f t="shared" si="1"/>
        <v>44687</v>
      </c>
      <c r="K379" s="64">
        <f>IF(ISBLANK(J379),,H379*INDEX(Inputs!G:G,MATCH(F379,Inputs!E:E,0)))</f>
        <v>1399</v>
      </c>
      <c r="L379" s="65" t="str">
        <f>IF(ISBLANK(J379),,INDEX(Inputs!D:D,MATCH(F379,Inputs!E:E,0)))</f>
        <v>649BK EvoFox Typhoon Laptop Cooling Pad</v>
      </c>
      <c r="M379" s="65" t="str">
        <f>IF(ISBLANK(#REF!),,IF(B379="Online","Online",IF(LEFT(B379,1)="E","Online","Offline")))</f>
        <v>Offline</v>
      </c>
      <c r="N379" s="64">
        <f>IF(ISBLANK(M379),,H379*INDEX(Inputs!F:F,MATCH(F379,Inputs!E:E,0)))</f>
        <v>1999</v>
      </c>
      <c r="O379" s="65"/>
    </row>
    <row r="380" ht="15.75" customHeight="1" spans="1:15">
      <c r="A380" s="53" t="s">
        <v>447</v>
      </c>
      <c r="B380" s="54" t="s">
        <v>100</v>
      </c>
      <c r="C380" s="55" t="s">
        <v>497</v>
      </c>
      <c r="D380" s="54" t="s">
        <v>370</v>
      </c>
      <c r="E380" s="54" t="s">
        <v>410</v>
      </c>
      <c r="F380" s="54">
        <v>250877</v>
      </c>
      <c r="G380" s="53" t="s">
        <v>22</v>
      </c>
      <c r="H380" s="56">
        <v>1</v>
      </c>
      <c r="I380" s="62" t="s">
        <v>639</v>
      </c>
      <c r="J380" s="63">
        <f t="shared" si="1"/>
        <v>44687</v>
      </c>
      <c r="K380" s="64">
        <f>IF(ISBLANK(J380),,H380*INDEX(Inputs!G:G,MATCH(F380,Inputs!E:E,0)))</f>
        <v>349</v>
      </c>
      <c r="L380" s="65" t="str">
        <f>IF(ISBLANK(J380),,INDEX(Inputs!D:D,MATCH(F380,Inputs!E:E,0)))</f>
        <v>595BK Evo Fox Falcon X35 Medium Speed Mouse Pad</v>
      </c>
      <c r="M380" s="65" t="str">
        <f>IF(ISBLANK(#REF!),,IF(B380="Online","Online",IF(LEFT(B380,1)="E","Online","Offline")))</f>
        <v>Offline</v>
      </c>
      <c r="N380" s="64">
        <f>IF(ISBLANK(M380),,H380*INDEX(Inputs!F:F,MATCH(F380,Inputs!E:E,0)))</f>
        <v>699</v>
      </c>
      <c r="O380" s="65"/>
    </row>
    <row r="381" ht="15.75" customHeight="1" spans="1:15">
      <c r="A381" s="53" t="s">
        <v>362</v>
      </c>
      <c r="B381" s="54" t="s">
        <v>104</v>
      </c>
      <c r="C381" s="55" t="s">
        <v>515</v>
      </c>
      <c r="D381" s="54" t="s">
        <v>370</v>
      </c>
      <c r="E381" s="54" t="s">
        <v>410</v>
      </c>
      <c r="F381" s="54">
        <v>250876</v>
      </c>
      <c r="G381" s="53" t="s">
        <v>26</v>
      </c>
      <c r="H381" s="56">
        <v>1</v>
      </c>
      <c r="I381" s="62" t="s">
        <v>639</v>
      </c>
      <c r="J381" s="63">
        <f t="shared" si="1"/>
        <v>44687</v>
      </c>
      <c r="K381" s="64">
        <f>IF(ISBLANK(J381),,H381*INDEX(Inputs!G:G,MATCH(F381,Inputs!E:E,0)))</f>
        <v>1399</v>
      </c>
      <c r="L381" s="65" t="str">
        <f>IF(ISBLANK(J381),,INDEX(Inputs!D:D,MATCH(F381,Inputs!E:E,0)))</f>
        <v>649BK EvoFox Typhoon Laptop Cooling Pad</v>
      </c>
      <c r="M381" s="65" t="str">
        <f>IF(ISBLANK(#REF!),,IF(B381="Online","Online",IF(LEFT(B381,1)="E","Online","Offline")))</f>
        <v>Offline</v>
      </c>
      <c r="N381" s="64">
        <f>IF(ISBLANK(M381),,H381*INDEX(Inputs!F:F,MATCH(F381,Inputs!E:E,0)))</f>
        <v>1999</v>
      </c>
      <c r="O381" s="65"/>
    </row>
    <row r="382" ht="15.75" customHeight="1" spans="1:15">
      <c r="A382" s="53" t="s">
        <v>367</v>
      </c>
      <c r="B382" s="54" t="s">
        <v>116</v>
      </c>
      <c r="C382" s="55" t="s">
        <v>617</v>
      </c>
      <c r="D382" s="54" t="s">
        <v>370</v>
      </c>
      <c r="E382" s="54" t="s">
        <v>371</v>
      </c>
      <c r="F382" s="54">
        <v>250417</v>
      </c>
      <c r="G382" s="53" t="s">
        <v>39</v>
      </c>
      <c r="H382" s="56">
        <v>1</v>
      </c>
      <c r="I382" s="62" t="s">
        <v>639</v>
      </c>
      <c r="J382" s="63">
        <f t="shared" si="1"/>
        <v>44687</v>
      </c>
      <c r="K382" s="64">
        <f>IF(ISBLANK(J382),,H382*INDEX(Inputs!G:G,MATCH(F382,Inputs!E:E,0)))</f>
        <v>929</v>
      </c>
      <c r="L382" s="65" t="str">
        <f>IF(ISBLANK(J382),,INDEX(Inputs!D:D,MATCH(F382,Inputs!E:E,0)))</f>
        <v>416PP Super Speed Hub 4 Port USB 3.0</v>
      </c>
      <c r="M382" s="65" t="str">
        <f>IF(ISBLANK(#REF!),,IF(B382="Online","Online",IF(LEFT(B382,1)="E","Online","Offline")))</f>
        <v>Offline</v>
      </c>
      <c r="N382" s="64">
        <f>IF(ISBLANK(M382),,H382*INDEX(Inputs!F:F,MATCH(F382,Inputs!E:E,0)))</f>
        <v>1499</v>
      </c>
      <c r="O382" s="65"/>
    </row>
    <row r="383" ht="15.75" customHeight="1" spans="1:15">
      <c r="A383" s="53" t="s">
        <v>407</v>
      </c>
      <c r="B383" s="54" t="s">
        <v>130</v>
      </c>
      <c r="C383" s="55" t="s">
        <v>637</v>
      </c>
      <c r="D383" s="54" t="s">
        <v>370</v>
      </c>
      <c r="E383" s="54" t="s">
        <v>410</v>
      </c>
      <c r="F383" s="54">
        <v>250876</v>
      </c>
      <c r="G383" s="53" t="s">
        <v>26</v>
      </c>
      <c r="H383" s="56">
        <v>1</v>
      </c>
      <c r="I383" s="62" t="s">
        <v>639</v>
      </c>
      <c r="J383" s="63">
        <f t="shared" si="1"/>
        <v>44687</v>
      </c>
      <c r="K383" s="64">
        <f>IF(ISBLANK(J383),,H383*INDEX(Inputs!G:G,MATCH(F383,Inputs!E:E,0)))</f>
        <v>1399</v>
      </c>
      <c r="L383" s="65" t="str">
        <f>IF(ISBLANK(J383),,INDEX(Inputs!D:D,MATCH(F383,Inputs!E:E,0)))</f>
        <v>649BK EvoFox Typhoon Laptop Cooling Pad</v>
      </c>
      <c r="M383" s="65" t="str">
        <f>IF(ISBLANK(#REF!),,IF(B383="Online","Online",IF(LEFT(B383,1)="E","Online","Offline")))</f>
        <v>Offline</v>
      </c>
      <c r="N383" s="64">
        <f>IF(ISBLANK(M383),,H383*INDEX(Inputs!F:F,MATCH(F383,Inputs!E:E,0)))</f>
        <v>1999</v>
      </c>
      <c r="O383" s="65"/>
    </row>
    <row r="384" ht="15.75" customHeight="1" spans="1:15">
      <c r="A384" s="53" t="s">
        <v>509</v>
      </c>
      <c r="B384" s="54" t="s">
        <v>139</v>
      </c>
      <c r="C384" s="55" t="s">
        <v>545</v>
      </c>
      <c r="D384" s="54" t="s">
        <v>414</v>
      </c>
      <c r="E384" s="54" t="s">
        <v>415</v>
      </c>
      <c r="F384" s="54">
        <v>250874</v>
      </c>
      <c r="G384" s="53" t="s">
        <v>13</v>
      </c>
      <c r="H384" s="56">
        <v>1</v>
      </c>
      <c r="I384" s="62" t="s">
        <v>639</v>
      </c>
      <c r="J384" s="63">
        <f t="shared" si="1"/>
        <v>44687</v>
      </c>
      <c r="K384" s="64">
        <f>IF(ISBLANK(J384),,H384*INDEX(Inputs!G:G,MATCH(F384,Inputs!E:E,0)))</f>
        <v>1349</v>
      </c>
      <c r="L384" s="65" t="str">
        <f>IF(ISBLANK(J384),,INDEX(Inputs!D:D,MATCH(F384,Inputs!E:E,0)))</f>
        <v>432BK EvoFox X-Team Gaming Keyboard &amp; Mouse (USB)</v>
      </c>
      <c r="M384" s="65" t="str">
        <f>IF(ISBLANK(#REF!),,IF(B384="Online","Online",IF(LEFT(B384,1)="E","Online","Offline")))</f>
        <v>Offline</v>
      </c>
      <c r="N384" s="64">
        <f>IF(ISBLANK(M384),,H384*INDEX(Inputs!F:F,MATCH(F384,Inputs!E:E,0)))</f>
        <v>1899</v>
      </c>
      <c r="O384" s="65"/>
    </row>
    <row r="385" ht="15.75" customHeight="1" spans="1:15">
      <c r="A385" s="53" t="s">
        <v>445</v>
      </c>
      <c r="B385" s="54" t="s">
        <v>170</v>
      </c>
      <c r="C385" s="55" t="s">
        <v>446</v>
      </c>
      <c r="D385" s="54" t="s">
        <v>370</v>
      </c>
      <c r="E385" s="54" t="s">
        <v>410</v>
      </c>
      <c r="F385" s="54">
        <v>250879</v>
      </c>
      <c r="G385" s="53" t="s">
        <v>30</v>
      </c>
      <c r="H385" s="56">
        <v>1</v>
      </c>
      <c r="I385" s="62" t="s">
        <v>639</v>
      </c>
      <c r="J385" s="63">
        <f t="shared" si="1"/>
        <v>44687</v>
      </c>
      <c r="K385" s="64">
        <f>IF(ISBLANK(J385),,H385*INDEX(Inputs!G:G,MATCH(F385,Inputs!E:E,0)))</f>
        <v>699</v>
      </c>
      <c r="L385" s="65" t="str">
        <f>IF(ISBLANK(J385),,INDEX(Inputs!D:D,MATCH(F385,Inputs!E:E,0)))</f>
        <v>597BK Evo Fox Falcon X85 Extra Large Speed Mouse Pad</v>
      </c>
      <c r="M385" s="65" t="str">
        <f>IF(ISBLANK(#REF!),,IF(B385="Online","Online",IF(LEFT(B385,1)="E","Online","Offline")))</f>
        <v>Offline</v>
      </c>
      <c r="N385" s="64">
        <f>IF(ISBLANK(M385),,H385*INDEX(Inputs!F:F,MATCH(F385,Inputs!E:E,0)))</f>
        <v>1199</v>
      </c>
      <c r="O385" s="65"/>
    </row>
    <row r="386" ht="15.75" customHeight="1" spans="1:15">
      <c r="A386" s="53" t="s">
        <v>551</v>
      </c>
      <c r="B386" s="54" t="s">
        <v>552</v>
      </c>
      <c r="C386" s="55" t="s">
        <v>553</v>
      </c>
      <c r="D386" s="54" t="s">
        <v>414</v>
      </c>
      <c r="E386" s="54" t="s">
        <v>415</v>
      </c>
      <c r="F386" s="54">
        <v>204737</v>
      </c>
      <c r="G386" s="53" t="s">
        <v>20</v>
      </c>
      <c r="H386" s="56">
        <v>1</v>
      </c>
      <c r="I386" s="62" t="s">
        <v>639</v>
      </c>
      <c r="J386" s="63">
        <f t="shared" si="1"/>
        <v>44687</v>
      </c>
      <c r="K386" s="64">
        <f>IF(ISBLANK(J386),,H386*INDEX(Inputs!G:G,MATCH(F386,Inputs!E:E,0)))</f>
        <v>729</v>
      </c>
      <c r="L386" s="65" t="str">
        <f>IF(ISBLANK(J386),,INDEX(Inputs!D:D,MATCH(F386,Inputs!E:E,0)))</f>
        <v>850PP Xcite Pro Keyboard &amp; Mouse USB</v>
      </c>
      <c r="M386" s="65" t="str">
        <f>IF(ISBLANK(#REF!),,IF(B386="Online","Online",IF(LEFT(B386,1)="E","Online","Offline")))</f>
        <v>Offline</v>
      </c>
      <c r="N386" s="64">
        <f>IF(ISBLANK(M386),,H386*INDEX(Inputs!F:F,MATCH(F386,Inputs!E:E,0)))</f>
        <v>799</v>
      </c>
      <c r="O386" s="65"/>
    </row>
    <row r="387" ht="15.75" customHeight="1" spans="1:15">
      <c r="A387" s="53" t="s">
        <v>454</v>
      </c>
      <c r="B387" s="54" t="s">
        <v>33</v>
      </c>
      <c r="C387" s="55" t="s">
        <v>455</v>
      </c>
      <c r="D387" s="54" t="s">
        <v>464</v>
      </c>
      <c r="E387" s="54" t="s">
        <v>465</v>
      </c>
      <c r="F387" s="54">
        <v>250421</v>
      </c>
      <c r="G387" s="53" t="s">
        <v>14</v>
      </c>
      <c r="H387" s="56">
        <v>2</v>
      </c>
      <c r="I387" s="62" t="s">
        <v>640</v>
      </c>
      <c r="J387" s="63">
        <f t="shared" si="1"/>
        <v>44688</v>
      </c>
      <c r="K387" s="64">
        <f>IF(ISBLANK(J387),,H387*INDEX(Inputs!G:G,MATCH(F387,Inputs!E:E,0)))</f>
        <v>1558</v>
      </c>
      <c r="L387" s="65" t="str">
        <f>IF(ISBLANK(J387),,INDEX(Inputs!D:D,MATCH(F387,Inputs!E:E,0)))</f>
        <v>146BK NeoCase Sleeve MP 450 14</v>
      </c>
      <c r="M387" s="65" t="str">
        <f>IF(ISBLANK(#REF!),,IF(B387="Online","Online",IF(LEFT(B387,1)="E","Online","Offline")))</f>
        <v>Offline</v>
      </c>
      <c r="N387" s="64">
        <f>IF(ISBLANK(M387),,H387*INDEX(Inputs!F:F,MATCH(F387,Inputs!E:E,0)))</f>
        <v>2498</v>
      </c>
      <c r="O387" s="65"/>
    </row>
    <row r="388" ht="15.75" customHeight="1" spans="1:15">
      <c r="A388" s="53" t="s">
        <v>407</v>
      </c>
      <c r="B388" s="54" t="s">
        <v>45</v>
      </c>
      <c r="C388" s="55" t="s">
        <v>408</v>
      </c>
      <c r="D388" s="54" t="s">
        <v>414</v>
      </c>
      <c r="E388" s="54" t="s">
        <v>415</v>
      </c>
      <c r="F388" s="54">
        <v>250873</v>
      </c>
      <c r="G388" s="53" t="s">
        <v>12</v>
      </c>
      <c r="H388" s="56">
        <v>1</v>
      </c>
      <c r="I388" s="62" t="s">
        <v>640</v>
      </c>
      <c r="J388" s="63">
        <f t="shared" si="1"/>
        <v>44688</v>
      </c>
      <c r="K388" s="64">
        <f>IF(ISBLANK(J388),,H388*INDEX(Inputs!G:G,MATCH(F388,Inputs!E:E,0)))</f>
        <v>999</v>
      </c>
      <c r="L388" s="65" t="str">
        <f>IF(ISBLANK(J388),,INDEX(Inputs!D:D,MATCH(F388,Inputs!E:E,0)))</f>
        <v>422BK Evo Fox Fireblade Gaming Keyboard USB</v>
      </c>
      <c r="M388" s="65" t="str">
        <f>IF(ISBLANK(#REF!),,IF(B388="Online","Online",IF(LEFT(B388,1)="E","Online","Offline")))</f>
        <v>Offline</v>
      </c>
      <c r="N388" s="64">
        <f>IF(ISBLANK(M388),,H388*INDEX(Inputs!F:F,MATCH(F388,Inputs!E:E,0)))</f>
        <v>1299</v>
      </c>
      <c r="O388" s="65"/>
    </row>
    <row r="389" ht="15.75" customHeight="1" spans="1:15">
      <c r="A389" s="53" t="s">
        <v>407</v>
      </c>
      <c r="B389" s="54" t="s">
        <v>45</v>
      </c>
      <c r="C389" s="55" t="s">
        <v>408</v>
      </c>
      <c r="D389" s="54" t="s">
        <v>370</v>
      </c>
      <c r="E389" s="54" t="s">
        <v>410</v>
      </c>
      <c r="F389" s="54">
        <v>250877</v>
      </c>
      <c r="G389" s="53" t="s">
        <v>22</v>
      </c>
      <c r="H389" s="56">
        <v>1</v>
      </c>
      <c r="I389" s="62" t="s">
        <v>640</v>
      </c>
      <c r="J389" s="63">
        <f t="shared" si="1"/>
        <v>44688</v>
      </c>
      <c r="K389" s="64">
        <f>IF(ISBLANK(J389),,H389*INDEX(Inputs!G:G,MATCH(F389,Inputs!E:E,0)))</f>
        <v>349</v>
      </c>
      <c r="L389" s="65" t="str">
        <f>IF(ISBLANK(J389),,INDEX(Inputs!D:D,MATCH(F389,Inputs!E:E,0)))</f>
        <v>595BK Evo Fox Falcon X35 Medium Speed Mouse Pad</v>
      </c>
      <c r="M389" s="65" t="str">
        <f>IF(ISBLANK(#REF!),,IF(B389="Online","Online",IF(LEFT(B389,1)="E","Online","Offline")))</f>
        <v>Offline</v>
      </c>
      <c r="N389" s="64">
        <f>IF(ISBLANK(M389),,H389*INDEX(Inputs!F:F,MATCH(F389,Inputs!E:E,0)))</f>
        <v>699</v>
      </c>
      <c r="O389" s="65"/>
    </row>
    <row r="390" ht="15.75" customHeight="1" spans="1:15">
      <c r="A390" s="53" t="s">
        <v>447</v>
      </c>
      <c r="B390" s="54" t="s">
        <v>452</v>
      </c>
      <c r="C390" s="55" t="s">
        <v>453</v>
      </c>
      <c r="D390" s="54" t="s">
        <v>370</v>
      </c>
      <c r="E390" s="54" t="s">
        <v>410</v>
      </c>
      <c r="F390" s="54">
        <v>250423</v>
      </c>
      <c r="G390" s="53" t="s">
        <v>11</v>
      </c>
      <c r="H390" s="56">
        <v>1</v>
      </c>
      <c r="I390" s="62" t="s">
        <v>640</v>
      </c>
      <c r="J390" s="63">
        <f t="shared" si="1"/>
        <v>44688</v>
      </c>
      <c r="K390" s="64">
        <f>IF(ISBLANK(J390),,H390*INDEX(Inputs!G:G,MATCH(F390,Inputs!E:E,0)))</f>
        <v>759</v>
      </c>
      <c r="L390" s="65" t="str">
        <f>IF(ISBLANK(J390),,INDEX(Inputs!D:D,MATCH(F390,Inputs!E:E,0)))</f>
        <v>650GR Ergo View Laptop Stand-Grey</v>
      </c>
      <c r="M390" s="65" t="str">
        <f>IF(ISBLANK(#REF!),,IF(B390="Online","Online",IF(LEFT(B390,1)="E","Online","Offline")))</f>
        <v>Offline</v>
      </c>
      <c r="N390" s="64">
        <f>IF(ISBLANK(M390),,H390*INDEX(Inputs!F:F,MATCH(F390,Inputs!E:E,0)))</f>
        <v>899</v>
      </c>
      <c r="O390" s="65"/>
    </row>
    <row r="391" ht="15.75" customHeight="1" spans="1:15">
      <c r="A391" s="53" t="s">
        <v>447</v>
      </c>
      <c r="B391" s="54" t="s">
        <v>452</v>
      </c>
      <c r="C391" s="55" t="s">
        <v>453</v>
      </c>
      <c r="D391" s="54" t="s">
        <v>414</v>
      </c>
      <c r="E391" s="54" t="s">
        <v>415</v>
      </c>
      <c r="F391" s="54">
        <v>250874</v>
      </c>
      <c r="G391" s="53" t="s">
        <v>13</v>
      </c>
      <c r="H391" s="56">
        <v>-1</v>
      </c>
      <c r="I391" s="62" t="s">
        <v>640</v>
      </c>
      <c r="J391" s="63">
        <f t="shared" si="1"/>
        <v>44688</v>
      </c>
      <c r="K391" s="64">
        <f>IF(ISBLANK(J391),,H391*INDEX(Inputs!G:G,MATCH(F391,Inputs!E:E,0)))</f>
        <v>-1349</v>
      </c>
      <c r="L391" s="65" t="str">
        <f>IF(ISBLANK(J391),,INDEX(Inputs!D:D,MATCH(F391,Inputs!E:E,0)))</f>
        <v>432BK EvoFox X-Team Gaming Keyboard &amp; Mouse (USB)</v>
      </c>
      <c r="M391" s="65" t="str">
        <f>IF(ISBLANK(#REF!),,IF(B391="Online","Online",IF(LEFT(B391,1)="E","Online","Offline")))</f>
        <v>Offline</v>
      </c>
      <c r="N391" s="64">
        <f>IF(ISBLANK(M391),,H391*INDEX(Inputs!F:F,MATCH(F391,Inputs!E:E,0)))</f>
        <v>-1899</v>
      </c>
      <c r="O391" s="65"/>
    </row>
    <row r="392" ht="15.75" customHeight="1" spans="1:15">
      <c r="A392" s="53" t="s">
        <v>341</v>
      </c>
      <c r="B392" s="54" t="s">
        <v>183</v>
      </c>
      <c r="C392" s="55" t="s">
        <v>468</v>
      </c>
      <c r="D392" s="54" t="s">
        <v>370</v>
      </c>
      <c r="E392" s="54" t="s">
        <v>410</v>
      </c>
      <c r="F392" s="54">
        <v>250877</v>
      </c>
      <c r="G392" s="53" t="s">
        <v>22</v>
      </c>
      <c r="H392" s="56">
        <v>1</v>
      </c>
      <c r="I392" s="62" t="s">
        <v>640</v>
      </c>
      <c r="J392" s="63">
        <f t="shared" si="1"/>
        <v>44688</v>
      </c>
      <c r="K392" s="64">
        <f>IF(ISBLANK(J392),,H392*INDEX(Inputs!G:G,MATCH(F392,Inputs!E:E,0)))</f>
        <v>349</v>
      </c>
      <c r="L392" s="65" t="str">
        <f>IF(ISBLANK(J392),,INDEX(Inputs!D:D,MATCH(F392,Inputs!E:E,0)))</f>
        <v>595BK Evo Fox Falcon X35 Medium Speed Mouse Pad</v>
      </c>
      <c r="M392" s="65" t="str">
        <f>IF(ISBLANK(#REF!),,IF(B392="Online","Online",IF(LEFT(B392,1)="E","Online","Offline")))</f>
        <v>Offline</v>
      </c>
      <c r="N392" s="64">
        <f>IF(ISBLANK(M392),,H392*INDEX(Inputs!F:F,MATCH(F392,Inputs!E:E,0)))</f>
        <v>699</v>
      </c>
      <c r="O392" s="65"/>
    </row>
    <row r="393" ht="15.75" customHeight="1" spans="1:15">
      <c r="A393" s="53" t="s">
        <v>491</v>
      </c>
      <c r="B393" s="54" t="s">
        <v>564</v>
      </c>
      <c r="C393" s="55" t="s">
        <v>565</v>
      </c>
      <c r="D393" s="54" t="s">
        <v>414</v>
      </c>
      <c r="E393" s="54" t="s">
        <v>415</v>
      </c>
      <c r="F393" s="54">
        <v>250874</v>
      </c>
      <c r="G393" s="53" t="s">
        <v>13</v>
      </c>
      <c r="H393" s="56">
        <v>1</v>
      </c>
      <c r="I393" s="62" t="s">
        <v>640</v>
      </c>
      <c r="J393" s="63">
        <f t="shared" si="1"/>
        <v>44688</v>
      </c>
      <c r="K393" s="64">
        <f>IF(ISBLANK(J393),,H393*INDEX(Inputs!G:G,MATCH(F393,Inputs!E:E,0)))</f>
        <v>1349</v>
      </c>
      <c r="L393" s="65" t="str">
        <f>IF(ISBLANK(J393),,INDEX(Inputs!D:D,MATCH(F393,Inputs!E:E,0)))</f>
        <v>432BK EvoFox X-Team Gaming Keyboard &amp; Mouse (USB)</v>
      </c>
      <c r="M393" s="65" t="str">
        <f>IF(ISBLANK(#REF!),,IF(B393="Online","Online",IF(LEFT(B393,1)="E","Online","Offline")))</f>
        <v>Offline</v>
      </c>
      <c r="N393" s="64">
        <f>IF(ISBLANK(M393),,H393*INDEX(Inputs!F:F,MATCH(F393,Inputs!E:E,0)))</f>
        <v>1899</v>
      </c>
      <c r="O393" s="65"/>
    </row>
    <row r="394" ht="15.75" customHeight="1" spans="1:15">
      <c r="A394" s="53" t="s">
        <v>491</v>
      </c>
      <c r="B394" s="54" t="s">
        <v>564</v>
      </c>
      <c r="C394" s="55" t="s">
        <v>565</v>
      </c>
      <c r="D394" s="54" t="s">
        <v>370</v>
      </c>
      <c r="E394" s="54" t="s">
        <v>410</v>
      </c>
      <c r="F394" s="54">
        <v>250876</v>
      </c>
      <c r="G394" s="53" t="s">
        <v>26</v>
      </c>
      <c r="H394" s="56">
        <v>1</v>
      </c>
      <c r="I394" s="62" t="s">
        <v>640</v>
      </c>
      <c r="J394" s="63">
        <f t="shared" si="1"/>
        <v>44688</v>
      </c>
      <c r="K394" s="64">
        <f>IF(ISBLANK(J394),,H394*INDEX(Inputs!G:G,MATCH(F394,Inputs!E:E,0)))</f>
        <v>1399</v>
      </c>
      <c r="L394" s="65" t="str">
        <f>IF(ISBLANK(J394),,INDEX(Inputs!D:D,MATCH(F394,Inputs!E:E,0)))</f>
        <v>649BK EvoFox Typhoon Laptop Cooling Pad</v>
      </c>
      <c r="M394" s="65" t="str">
        <f>IF(ISBLANK(#REF!),,IF(B394="Online","Online",IF(LEFT(B394,1)="E","Online","Offline")))</f>
        <v>Offline</v>
      </c>
      <c r="N394" s="64">
        <f>IF(ISBLANK(M394),,H394*INDEX(Inputs!F:F,MATCH(F394,Inputs!E:E,0)))</f>
        <v>1999</v>
      </c>
      <c r="O394" s="65"/>
    </row>
    <row r="395" ht="15.75" customHeight="1" spans="1:15">
      <c r="A395" s="53" t="s">
        <v>407</v>
      </c>
      <c r="B395" s="54" t="s">
        <v>200</v>
      </c>
      <c r="C395" s="55" t="s">
        <v>588</v>
      </c>
      <c r="D395" s="54" t="s">
        <v>414</v>
      </c>
      <c r="E395" s="54" t="s">
        <v>415</v>
      </c>
      <c r="F395" s="54">
        <v>250873</v>
      </c>
      <c r="G395" s="53" t="s">
        <v>12</v>
      </c>
      <c r="H395" s="56">
        <v>1</v>
      </c>
      <c r="I395" s="62" t="s">
        <v>640</v>
      </c>
      <c r="J395" s="63">
        <f t="shared" si="1"/>
        <v>44688</v>
      </c>
      <c r="K395" s="64">
        <f>IF(ISBLANK(J395),,H395*INDEX(Inputs!G:G,MATCH(F395,Inputs!E:E,0)))</f>
        <v>999</v>
      </c>
      <c r="L395" s="65" t="str">
        <f>IF(ISBLANK(J395),,INDEX(Inputs!D:D,MATCH(F395,Inputs!E:E,0)))</f>
        <v>422BK Evo Fox Fireblade Gaming Keyboard USB</v>
      </c>
      <c r="M395" s="65" t="str">
        <f>IF(ISBLANK(#REF!),,IF(B395="Online","Online",IF(LEFT(B395,1)="E","Online","Offline")))</f>
        <v>Offline</v>
      </c>
      <c r="N395" s="64">
        <f>IF(ISBLANK(M395),,H395*INDEX(Inputs!F:F,MATCH(F395,Inputs!E:E,0)))</f>
        <v>1299</v>
      </c>
      <c r="O395" s="65"/>
    </row>
    <row r="396" ht="15.75" customHeight="1" spans="1:15">
      <c r="A396" s="53" t="s">
        <v>364</v>
      </c>
      <c r="B396" s="54" t="s">
        <v>593</v>
      </c>
      <c r="C396" s="55" t="s">
        <v>594</v>
      </c>
      <c r="D396" s="54" t="s">
        <v>414</v>
      </c>
      <c r="E396" s="54" t="s">
        <v>415</v>
      </c>
      <c r="F396" s="54">
        <v>204737</v>
      </c>
      <c r="G396" s="53" t="s">
        <v>20</v>
      </c>
      <c r="H396" s="56">
        <v>1</v>
      </c>
      <c r="I396" s="62" t="s">
        <v>640</v>
      </c>
      <c r="J396" s="63">
        <f t="shared" si="1"/>
        <v>44688</v>
      </c>
      <c r="K396" s="64">
        <f>IF(ISBLANK(J396),,H396*INDEX(Inputs!G:G,MATCH(F396,Inputs!E:E,0)))</f>
        <v>729</v>
      </c>
      <c r="L396" s="65" t="str">
        <f>IF(ISBLANK(J396),,INDEX(Inputs!D:D,MATCH(F396,Inputs!E:E,0)))</f>
        <v>850PP Xcite Pro Keyboard &amp; Mouse USB</v>
      </c>
      <c r="M396" s="65" t="str">
        <f>IF(ISBLANK(#REF!),,IF(B396="Online","Online",IF(LEFT(B396,1)="E","Online","Offline")))</f>
        <v>Offline</v>
      </c>
      <c r="N396" s="64">
        <f>IF(ISBLANK(M396),,H396*INDEX(Inputs!F:F,MATCH(F396,Inputs!E:E,0)))</f>
        <v>799</v>
      </c>
      <c r="O396" s="65"/>
    </row>
    <row r="397" ht="15.75" customHeight="1" spans="1:15">
      <c r="A397" s="53" t="s">
        <v>345</v>
      </c>
      <c r="B397" s="54" t="s">
        <v>46</v>
      </c>
      <c r="C397" s="55" t="s">
        <v>346</v>
      </c>
      <c r="D397" s="54" t="s">
        <v>414</v>
      </c>
      <c r="E397" s="54" t="s">
        <v>415</v>
      </c>
      <c r="F397" s="54">
        <v>250875</v>
      </c>
      <c r="G397" s="53" t="s">
        <v>103</v>
      </c>
      <c r="H397" s="56">
        <v>1</v>
      </c>
      <c r="I397" s="62" t="s">
        <v>640</v>
      </c>
      <c r="J397" s="63">
        <f t="shared" si="1"/>
        <v>44688</v>
      </c>
      <c r="K397" s="64">
        <f>IF(ISBLANK(J397),,H397*INDEX(Inputs!G:G,MATCH(F397,Inputs!E:E,0)))</f>
        <v>1099</v>
      </c>
      <c r="L397" s="65" t="str">
        <f>IF(ISBLANK(J397),,INDEX(Inputs!D:D,MATCH(F397,Inputs!E:E,0)))</f>
        <v>433BK EvoFox WarHammer Gaming Keyboard (USB)</v>
      </c>
      <c r="M397" s="65" t="str">
        <f>IF(ISBLANK(#REF!),,IF(B397="Online","Online",IF(LEFT(B397,1)="E","Online","Offline")))</f>
        <v>Offline</v>
      </c>
      <c r="N397" s="64">
        <f>IF(ISBLANK(M397),,H397*INDEX(Inputs!F:F,MATCH(F397,Inputs!E:E,0)))</f>
        <v>1499</v>
      </c>
      <c r="O397" s="65"/>
    </row>
    <row r="398" ht="15.75" customHeight="1" spans="1:15">
      <c r="A398" s="53" t="s">
        <v>338</v>
      </c>
      <c r="B398" s="54" t="s">
        <v>47</v>
      </c>
      <c r="C398" s="55" t="s">
        <v>357</v>
      </c>
      <c r="D398" s="54" t="s">
        <v>414</v>
      </c>
      <c r="E398" s="54" t="s">
        <v>415</v>
      </c>
      <c r="F398" s="54">
        <v>250874</v>
      </c>
      <c r="G398" s="53" t="s">
        <v>13</v>
      </c>
      <c r="H398" s="56">
        <v>1</v>
      </c>
      <c r="I398" s="62" t="s">
        <v>640</v>
      </c>
      <c r="J398" s="63">
        <f t="shared" si="1"/>
        <v>44688</v>
      </c>
      <c r="K398" s="64">
        <f>IF(ISBLANK(J398),,H398*INDEX(Inputs!G:G,MATCH(F398,Inputs!E:E,0)))</f>
        <v>1349</v>
      </c>
      <c r="L398" s="65" t="str">
        <f>IF(ISBLANK(J398),,INDEX(Inputs!D:D,MATCH(F398,Inputs!E:E,0)))</f>
        <v>432BK EvoFox X-Team Gaming Keyboard &amp; Mouse (USB)</v>
      </c>
      <c r="M398" s="65" t="str">
        <f>IF(ISBLANK(#REF!),,IF(B398="Online","Online",IF(LEFT(B398,1)="E","Online","Offline")))</f>
        <v>Offline</v>
      </c>
      <c r="N398" s="64">
        <f>IF(ISBLANK(M398),,H398*INDEX(Inputs!F:F,MATCH(F398,Inputs!E:E,0)))</f>
        <v>1899</v>
      </c>
      <c r="O398" s="65"/>
    </row>
    <row r="399" ht="15.75" customHeight="1" spans="1:15">
      <c r="A399" s="53" t="s">
        <v>341</v>
      </c>
      <c r="B399" s="54" t="s">
        <v>53</v>
      </c>
      <c r="C399" s="55" t="s">
        <v>641</v>
      </c>
      <c r="D399" s="54" t="s">
        <v>414</v>
      </c>
      <c r="E399" s="54" t="s">
        <v>415</v>
      </c>
      <c r="F399" s="54">
        <v>250874</v>
      </c>
      <c r="G399" s="53" t="s">
        <v>13</v>
      </c>
      <c r="H399" s="56">
        <v>1</v>
      </c>
      <c r="I399" s="62" t="s">
        <v>640</v>
      </c>
      <c r="J399" s="63">
        <f t="shared" si="1"/>
        <v>44688</v>
      </c>
      <c r="K399" s="64">
        <f>IF(ISBLANK(J399),,H399*INDEX(Inputs!G:G,MATCH(F399,Inputs!E:E,0)))</f>
        <v>1349</v>
      </c>
      <c r="L399" s="65" t="str">
        <f>IF(ISBLANK(J399),,INDEX(Inputs!D:D,MATCH(F399,Inputs!E:E,0)))</f>
        <v>432BK EvoFox X-Team Gaming Keyboard &amp; Mouse (USB)</v>
      </c>
      <c r="M399" s="65" t="str">
        <f>IF(ISBLANK(#REF!),,IF(B399="Online","Online",IF(LEFT(B399,1)="E","Online","Offline")))</f>
        <v>Offline</v>
      </c>
      <c r="N399" s="64">
        <f>IF(ISBLANK(M399),,H399*INDEX(Inputs!F:F,MATCH(F399,Inputs!E:E,0)))</f>
        <v>1899</v>
      </c>
      <c r="O399" s="65"/>
    </row>
    <row r="400" ht="15.75" customHeight="1" spans="1:15">
      <c r="A400" s="53" t="s">
        <v>341</v>
      </c>
      <c r="B400" s="54" t="s">
        <v>53</v>
      </c>
      <c r="C400" s="55" t="s">
        <v>641</v>
      </c>
      <c r="D400" s="54" t="s">
        <v>370</v>
      </c>
      <c r="E400" s="54" t="s">
        <v>410</v>
      </c>
      <c r="F400" s="54">
        <v>250879</v>
      </c>
      <c r="G400" s="53" t="s">
        <v>30</v>
      </c>
      <c r="H400" s="56">
        <v>1</v>
      </c>
      <c r="I400" s="62" t="s">
        <v>640</v>
      </c>
      <c r="J400" s="63">
        <f t="shared" si="1"/>
        <v>44688</v>
      </c>
      <c r="K400" s="64">
        <f>IF(ISBLANK(J400),,H400*INDEX(Inputs!G:G,MATCH(F400,Inputs!E:E,0)))</f>
        <v>699</v>
      </c>
      <c r="L400" s="65" t="str">
        <f>IF(ISBLANK(J400),,INDEX(Inputs!D:D,MATCH(F400,Inputs!E:E,0)))</f>
        <v>597BK Evo Fox Falcon X85 Extra Large Speed Mouse Pad</v>
      </c>
      <c r="M400" s="65" t="str">
        <f>IF(ISBLANK(#REF!),,IF(B400="Online","Online",IF(LEFT(B400,1)="E","Online","Offline")))</f>
        <v>Offline</v>
      </c>
      <c r="N400" s="64">
        <f>IF(ISBLANK(M400),,H400*INDEX(Inputs!F:F,MATCH(F400,Inputs!E:E,0)))</f>
        <v>1199</v>
      </c>
      <c r="O400" s="65"/>
    </row>
    <row r="401" ht="15.75" customHeight="1" spans="1:15">
      <c r="A401" s="53" t="s">
        <v>341</v>
      </c>
      <c r="B401" s="54" t="s">
        <v>57</v>
      </c>
      <c r="C401" s="55" t="s">
        <v>348</v>
      </c>
      <c r="D401" s="54" t="s">
        <v>414</v>
      </c>
      <c r="E401" s="54" t="s">
        <v>415</v>
      </c>
      <c r="F401" s="54">
        <v>250874</v>
      </c>
      <c r="G401" s="53" t="s">
        <v>13</v>
      </c>
      <c r="H401" s="56">
        <v>1</v>
      </c>
      <c r="I401" s="62" t="s">
        <v>640</v>
      </c>
      <c r="J401" s="63">
        <f t="shared" si="1"/>
        <v>44688</v>
      </c>
      <c r="K401" s="64">
        <f>IF(ISBLANK(J401),,H401*INDEX(Inputs!G:G,MATCH(F401,Inputs!E:E,0)))</f>
        <v>1349</v>
      </c>
      <c r="L401" s="65" t="str">
        <f>IF(ISBLANK(J401),,INDEX(Inputs!D:D,MATCH(F401,Inputs!E:E,0)))</f>
        <v>432BK EvoFox X-Team Gaming Keyboard &amp; Mouse (USB)</v>
      </c>
      <c r="M401" s="65" t="str">
        <f>IF(ISBLANK(#REF!),,IF(B401="Online","Online",IF(LEFT(B401,1)="E","Online","Offline")))</f>
        <v>Offline</v>
      </c>
      <c r="N401" s="64">
        <f>IF(ISBLANK(M401),,H401*INDEX(Inputs!F:F,MATCH(F401,Inputs!E:E,0)))</f>
        <v>1899</v>
      </c>
      <c r="O401" s="65"/>
    </row>
    <row r="402" ht="15.75" customHeight="1" spans="1:15">
      <c r="A402" s="53" t="s">
        <v>541</v>
      </c>
      <c r="B402" s="54" t="s">
        <v>68</v>
      </c>
      <c r="C402" s="55" t="s">
        <v>542</v>
      </c>
      <c r="D402" s="54" t="s">
        <v>414</v>
      </c>
      <c r="E402" s="54" t="s">
        <v>415</v>
      </c>
      <c r="F402" s="54">
        <v>250874</v>
      </c>
      <c r="G402" s="53" t="s">
        <v>13</v>
      </c>
      <c r="H402" s="56">
        <v>1</v>
      </c>
      <c r="I402" s="62" t="s">
        <v>640</v>
      </c>
      <c r="J402" s="63">
        <f t="shared" si="1"/>
        <v>44688</v>
      </c>
      <c r="K402" s="64">
        <f>IF(ISBLANK(J402),,H402*INDEX(Inputs!G:G,MATCH(F402,Inputs!E:E,0)))</f>
        <v>1349</v>
      </c>
      <c r="L402" s="65" t="str">
        <f>IF(ISBLANK(J402),,INDEX(Inputs!D:D,MATCH(F402,Inputs!E:E,0)))</f>
        <v>432BK EvoFox X-Team Gaming Keyboard &amp; Mouse (USB)</v>
      </c>
      <c r="M402" s="65" t="str">
        <f>IF(ISBLANK(#REF!),,IF(B402="Online","Online",IF(LEFT(B402,1)="E","Online","Offline")))</f>
        <v>Offline</v>
      </c>
      <c r="N402" s="64">
        <f>IF(ISBLANK(M402),,H402*INDEX(Inputs!F:F,MATCH(F402,Inputs!E:E,0)))</f>
        <v>1899</v>
      </c>
      <c r="O402" s="65"/>
    </row>
    <row r="403" ht="15.75" customHeight="1" spans="1:15">
      <c r="A403" s="53" t="s">
        <v>437</v>
      </c>
      <c r="B403" s="54" t="s">
        <v>72</v>
      </c>
      <c r="C403" s="55" t="s">
        <v>642</v>
      </c>
      <c r="D403" s="54" t="s">
        <v>370</v>
      </c>
      <c r="E403" s="54" t="s">
        <v>410</v>
      </c>
      <c r="F403" s="54">
        <v>250876</v>
      </c>
      <c r="G403" s="53" t="s">
        <v>26</v>
      </c>
      <c r="H403" s="56">
        <v>1</v>
      </c>
      <c r="I403" s="62" t="s">
        <v>640</v>
      </c>
      <c r="J403" s="63">
        <f t="shared" si="1"/>
        <v>44688</v>
      </c>
      <c r="K403" s="64">
        <f>IF(ISBLANK(J403),,H403*INDEX(Inputs!G:G,MATCH(F403,Inputs!E:E,0)))</f>
        <v>1399</v>
      </c>
      <c r="L403" s="65" t="str">
        <f>IF(ISBLANK(J403),,INDEX(Inputs!D:D,MATCH(F403,Inputs!E:E,0)))</f>
        <v>649BK EvoFox Typhoon Laptop Cooling Pad</v>
      </c>
      <c r="M403" s="65" t="str">
        <f>IF(ISBLANK(#REF!),,IF(B403="Online","Online",IF(LEFT(B403,1)="E","Online","Offline")))</f>
        <v>Offline</v>
      </c>
      <c r="N403" s="64">
        <f>IF(ISBLANK(M403),,H403*INDEX(Inputs!F:F,MATCH(F403,Inputs!E:E,0)))</f>
        <v>1999</v>
      </c>
      <c r="O403" s="65"/>
    </row>
    <row r="404" ht="15.75" customHeight="1" spans="1:15">
      <c r="A404" s="53" t="s">
        <v>437</v>
      </c>
      <c r="B404" s="54" t="s">
        <v>73</v>
      </c>
      <c r="C404" s="55" t="s">
        <v>438</v>
      </c>
      <c r="D404" s="54" t="s">
        <v>414</v>
      </c>
      <c r="E404" s="54" t="s">
        <v>415</v>
      </c>
      <c r="F404" s="54">
        <v>250874</v>
      </c>
      <c r="G404" s="53" t="s">
        <v>13</v>
      </c>
      <c r="H404" s="56">
        <v>1</v>
      </c>
      <c r="I404" s="62" t="s">
        <v>640</v>
      </c>
      <c r="J404" s="63">
        <f t="shared" si="1"/>
        <v>44688</v>
      </c>
      <c r="K404" s="64">
        <f>IF(ISBLANK(J404),,H404*INDEX(Inputs!G:G,MATCH(F404,Inputs!E:E,0)))</f>
        <v>1349</v>
      </c>
      <c r="L404" s="65" t="str">
        <f>IF(ISBLANK(J404),,INDEX(Inputs!D:D,MATCH(F404,Inputs!E:E,0)))</f>
        <v>432BK EvoFox X-Team Gaming Keyboard &amp; Mouse (USB)</v>
      </c>
      <c r="M404" s="65" t="str">
        <f>IF(ISBLANK(#REF!),,IF(B404="Online","Online",IF(LEFT(B404,1)="E","Online","Offline")))</f>
        <v>Offline</v>
      </c>
      <c r="N404" s="64">
        <f>IF(ISBLANK(M404),,H404*INDEX(Inputs!F:F,MATCH(F404,Inputs!E:E,0)))</f>
        <v>1899</v>
      </c>
      <c r="O404" s="65"/>
    </row>
    <row r="405" ht="15.75" customHeight="1" spans="1:15">
      <c r="A405" s="53" t="s">
        <v>338</v>
      </c>
      <c r="B405" s="54" t="s">
        <v>384</v>
      </c>
      <c r="C405" s="55" t="s">
        <v>385</v>
      </c>
      <c r="D405" s="54" t="s">
        <v>414</v>
      </c>
      <c r="E405" s="54" t="s">
        <v>415</v>
      </c>
      <c r="F405" s="54">
        <v>250874</v>
      </c>
      <c r="G405" s="53" t="s">
        <v>13</v>
      </c>
      <c r="H405" s="56">
        <v>1</v>
      </c>
      <c r="I405" s="62" t="s">
        <v>640</v>
      </c>
      <c r="J405" s="63">
        <f t="shared" si="1"/>
        <v>44688</v>
      </c>
      <c r="K405" s="64">
        <f>IF(ISBLANK(J405),,H405*INDEX(Inputs!G:G,MATCH(F405,Inputs!E:E,0)))</f>
        <v>1349</v>
      </c>
      <c r="L405" s="65" t="str">
        <f>IF(ISBLANK(J405),,INDEX(Inputs!D:D,MATCH(F405,Inputs!E:E,0)))</f>
        <v>432BK EvoFox X-Team Gaming Keyboard &amp; Mouse (USB)</v>
      </c>
      <c r="M405" s="65" t="str">
        <f>IF(ISBLANK(#REF!),,IF(B405="Online","Online",IF(LEFT(B405,1)="E","Online","Offline")))</f>
        <v>Offline</v>
      </c>
      <c r="N405" s="64">
        <f>IF(ISBLANK(M405),,H405*INDEX(Inputs!F:F,MATCH(F405,Inputs!E:E,0)))</f>
        <v>1899</v>
      </c>
      <c r="O405" s="65"/>
    </row>
    <row r="406" ht="15.75" customHeight="1" spans="1:15">
      <c r="A406" s="53" t="s">
        <v>373</v>
      </c>
      <c r="B406" s="54" t="s">
        <v>82</v>
      </c>
      <c r="C406" s="55" t="s">
        <v>374</v>
      </c>
      <c r="D406" s="54" t="s">
        <v>370</v>
      </c>
      <c r="E406" s="54" t="s">
        <v>410</v>
      </c>
      <c r="F406" s="54">
        <v>250423</v>
      </c>
      <c r="G406" s="53" t="s">
        <v>11</v>
      </c>
      <c r="H406" s="56">
        <v>1</v>
      </c>
      <c r="I406" s="62" t="s">
        <v>640</v>
      </c>
      <c r="J406" s="63">
        <f t="shared" si="1"/>
        <v>44688</v>
      </c>
      <c r="K406" s="64">
        <f>IF(ISBLANK(J406),,H406*INDEX(Inputs!G:G,MATCH(F406,Inputs!E:E,0)))</f>
        <v>759</v>
      </c>
      <c r="L406" s="65" t="str">
        <f>IF(ISBLANK(J406),,INDEX(Inputs!D:D,MATCH(F406,Inputs!E:E,0)))</f>
        <v>650GR Ergo View Laptop Stand-Grey</v>
      </c>
      <c r="M406" s="65" t="str">
        <f>IF(ISBLANK(#REF!),,IF(B406="Online","Online",IF(LEFT(B406,1)="E","Online","Offline")))</f>
        <v>Offline</v>
      </c>
      <c r="N406" s="64">
        <f>IF(ISBLANK(M406),,H406*INDEX(Inputs!F:F,MATCH(F406,Inputs!E:E,0)))</f>
        <v>899</v>
      </c>
      <c r="O406" s="65"/>
    </row>
    <row r="407" ht="15.75" customHeight="1" spans="1:15">
      <c r="A407" s="53" t="s">
        <v>412</v>
      </c>
      <c r="B407" s="54" t="s">
        <v>90</v>
      </c>
      <c r="C407" s="55" t="s">
        <v>413</v>
      </c>
      <c r="D407" s="54" t="s">
        <v>414</v>
      </c>
      <c r="E407" s="54" t="s">
        <v>415</v>
      </c>
      <c r="F407" s="54">
        <v>250874</v>
      </c>
      <c r="G407" s="53" t="s">
        <v>13</v>
      </c>
      <c r="H407" s="56">
        <v>1</v>
      </c>
      <c r="I407" s="62" t="s">
        <v>640</v>
      </c>
      <c r="J407" s="63">
        <f t="shared" si="1"/>
        <v>44688</v>
      </c>
      <c r="K407" s="64">
        <f>IF(ISBLANK(J407),,H407*INDEX(Inputs!G:G,MATCH(F407,Inputs!E:E,0)))</f>
        <v>1349</v>
      </c>
      <c r="L407" s="65" t="str">
        <f>IF(ISBLANK(J407),,INDEX(Inputs!D:D,MATCH(F407,Inputs!E:E,0)))</f>
        <v>432BK EvoFox X-Team Gaming Keyboard &amp; Mouse (USB)</v>
      </c>
      <c r="M407" s="65" t="str">
        <f>IF(ISBLANK(#REF!),,IF(B407="Online","Online",IF(LEFT(B407,1)="E","Online","Offline")))</f>
        <v>Offline</v>
      </c>
      <c r="N407" s="64">
        <f>IF(ISBLANK(M407),,H407*INDEX(Inputs!F:F,MATCH(F407,Inputs!E:E,0)))</f>
        <v>1899</v>
      </c>
      <c r="O407" s="65"/>
    </row>
    <row r="408" ht="15.75" customHeight="1" spans="1:15">
      <c r="A408" s="53" t="s">
        <v>407</v>
      </c>
      <c r="B408" s="54" t="s">
        <v>430</v>
      </c>
      <c r="C408" s="55" t="s">
        <v>431</v>
      </c>
      <c r="D408" s="54" t="s">
        <v>414</v>
      </c>
      <c r="E408" s="54" t="s">
        <v>415</v>
      </c>
      <c r="F408" s="54">
        <v>250873</v>
      </c>
      <c r="G408" s="53" t="s">
        <v>12</v>
      </c>
      <c r="H408" s="56">
        <v>1</v>
      </c>
      <c r="I408" s="62" t="s">
        <v>640</v>
      </c>
      <c r="J408" s="63">
        <f t="shared" si="1"/>
        <v>44688</v>
      </c>
      <c r="K408" s="64">
        <f>IF(ISBLANK(J408),,H408*INDEX(Inputs!G:G,MATCH(F408,Inputs!E:E,0)))</f>
        <v>999</v>
      </c>
      <c r="L408" s="65" t="str">
        <f>IF(ISBLANK(J408),,INDEX(Inputs!D:D,MATCH(F408,Inputs!E:E,0)))</f>
        <v>422BK Evo Fox Fireblade Gaming Keyboard USB</v>
      </c>
      <c r="M408" s="65" t="str">
        <f>IF(ISBLANK(#REF!),,IF(B408="Online","Online",IF(LEFT(B408,1)="E","Online","Offline")))</f>
        <v>Offline</v>
      </c>
      <c r="N408" s="64">
        <f>IF(ISBLANK(M408),,H408*INDEX(Inputs!F:F,MATCH(F408,Inputs!E:E,0)))</f>
        <v>1299</v>
      </c>
      <c r="O408" s="65"/>
    </row>
    <row r="409" ht="15.75" customHeight="1" spans="1:15">
      <c r="A409" s="53" t="s">
        <v>509</v>
      </c>
      <c r="B409" s="54" t="s">
        <v>570</v>
      </c>
      <c r="C409" s="55" t="s">
        <v>571</v>
      </c>
      <c r="D409" s="54" t="s">
        <v>414</v>
      </c>
      <c r="E409" s="54" t="s">
        <v>415</v>
      </c>
      <c r="F409" s="54">
        <v>250874</v>
      </c>
      <c r="G409" s="53" t="s">
        <v>13</v>
      </c>
      <c r="H409" s="56">
        <v>1</v>
      </c>
      <c r="I409" s="62" t="s">
        <v>640</v>
      </c>
      <c r="J409" s="63">
        <f t="shared" si="1"/>
        <v>44688</v>
      </c>
      <c r="K409" s="64">
        <f>IF(ISBLANK(J409),,H409*INDEX(Inputs!G:G,MATCH(F409,Inputs!E:E,0)))</f>
        <v>1349</v>
      </c>
      <c r="L409" s="65" t="str">
        <f>IF(ISBLANK(J409),,INDEX(Inputs!D:D,MATCH(F409,Inputs!E:E,0)))</f>
        <v>432BK EvoFox X-Team Gaming Keyboard &amp; Mouse (USB)</v>
      </c>
      <c r="M409" s="65" t="str">
        <f>IF(ISBLANK(#REF!),,IF(B409="Online","Online",IF(LEFT(B409,1)="E","Online","Offline")))</f>
        <v>Offline</v>
      </c>
      <c r="N409" s="64">
        <f>IF(ISBLANK(M409),,H409*INDEX(Inputs!F:F,MATCH(F409,Inputs!E:E,0)))</f>
        <v>1899</v>
      </c>
      <c r="O409" s="65"/>
    </row>
    <row r="410" ht="15.75" customHeight="1" spans="1:15">
      <c r="A410" s="53" t="s">
        <v>407</v>
      </c>
      <c r="B410" s="54" t="s">
        <v>102</v>
      </c>
      <c r="C410" s="55" t="s">
        <v>528</v>
      </c>
      <c r="D410" s="54" t="s">
        <v>370</v>
      </c>
      <c r="E410" s="54" t="s">
        <v>410</v>
      </c>
      <c r="F410" s="54">
        <v>250877</v>
      </c>
      <c r="G410" s="53" t="s">
        <v>22</v>
      </c>
      <c r="H410" s="56">
        <v>1</v>
      </c>
      <c r="I410" s="62" t="s">
        <v>640</v>
      </c>
      <c r="J410" s="63">
        <f t="shared" si="1"/>
        <v>44688</v>
      </c>
      <c r="K410" s="64">
        <f>IF(ISBLANK(J410),,H410*INDEX(Inputs!G:G,MATCH(F410,Inputs!E:E,0)))</f>
        <v>349</v>
      </c>
      <c r="L410" s="65" t="str">
        <f>IF(ISBLANK(J410),,INDEX(Inputs!D:D,MATCH(F410,Inputs!E:E,0)))</f>
        <v>595BK Evo Fox Falcon X35 Medium Speed Mouse Pad</v>
      </c>
      <c r="M410" s="65" t="str">
        <f>IF(ISBLANK(#REF!),,IF(B410="Online","Online",IF(LEFT(B410,1)="E","Online","Offline")))</f>
        <v>Offline</v>
      </c>
      <c r="N410" s="64">
        <f>IF(ISBLANK(M410),,H410*INDEX(Inputs!F:F,MATCH(F410,Inputs!E:E,0)))</f>
        <v>699</v>
      </c>
      <c r="O410" s="65"/>
    </row>
    <row r="411" ht="15.75" customHeight="1" spans="1:15">
      <c r="A411" s="53" t="s">
        <v>362</v>
      </c>
      <c r="B411" s="54" t="s">
        <v>104</v>
      </c>
      <c r="C411" s="55" t="s">
        <v>515</v>
      </c>
      <c r="D411" s="54" t="s">
        <v>370</v>
      </c>
      <c r="E411" s="54" t="s">
        <v>410</v>
      </c>
      <c r="F411" s="54">
        <v>250877</v>
      </c>
      <c r="G411" s="53" t="s">
        <v>22</v>
      </c>
      <c r="H411" s="56">
        <v>1</v>
      </c>
      <c r="I411" s="62" t="s">
        <v>640</v>
      </c>
      <c r="J411" s="63">
        <f t="shared" si="1"/>
        <v>44688</v>
      </c>
      <c r="K411" s="64">
        <f>IF(ISBLANK(J411),,H411*INDEX(Inputs!G:G,MATCH(F411,Inputs!E:E,0)))</f>
        <v>349</v>
      </c>
      <c r="L411" s="65" t="str">
        <f>IF(ISBLANK(J411),,INDEX(Inputs!D:D,MATCH(F411,Inputs!E:E,0)))</f>
        <v>595BK Evo Fox Falcon X35 Medium Speed Mouse Pad</v>
      </c>
      <c r="M411" s="65" t="str">
        <f>IF(ISBLANK(#REF!),,IF(B411="Online","Online",IF(LEFT(B411,1)="E","Online","Offline")))</f>
        <v>Offline</v>
      </c>
      <c r="N411" s="64">
        <f>IF(ISBLANK(M411),,H411*INDEX(Inputs!F:F,MATCH(F411,Inputs!E:E,0)))</f>
        <v>699</v>
      </c>
      <c r="O411" s="65"/>
    </row>
    <row r="412" ht="15.75" customHeight="1" spans="1:15">
      <c r="A412" s="53" t="s">
        <v>412</v>
      </c>
      <c r="B412" s="54" t="s">
        <v>107</v>
      </c>
      <c r="C412" s="55" t="s">
        <v>498</v>
      </c>
      <c r="D412" s="54" t="s">
        <v>370</v>
      </c>
      <c r="E412" s="54" t="s">
        <v>410</v>
      </c>
      <c r="F412" s="54">
        <v>250877</v>
      </c>
      <c r="G412" s="53" t="s">
        <v>22</v>
      </c>
      <c r="H412" s="56">
        <v>1</v>
      </c>
      <c r="I412" s="62" t="s">
        <v>640</v>
      </c>
      <c r="J412" s="63">
        <f t="shared" si="1"/>
        <v>44688</v>
      </c>
      <c r="K412" s="64">
        <f>IF(ISBLANK(J412),,H412*INDEX(Inputs!G:G,MATCH(F412,Inputs!E:E,0)))</f>
        <v>349</v>
      </c>
      <c r="L412" s="65" t="str">
        <f>IF(ISBLANK(J412),,INDEX(Inputs!D:D,MATCH(F412,Inputs!E:E,0)))</f>
        <v>595BK Evo Fox Falcon X35 Medium Speed Mouse Pad</v>
      </c>
      <c r="M412" s="65" t="str">
        <f>IF(ISBLANK(#REF!),,IF(B412="Online","Online",IF(LEFT(B412,1)="E","Online","Offline")))</f>
        <v>Offline</v>
      </c>
      <c r="N412" s="64">
        <f>IF(ISBLANK(M412),,H412*INDEX(Inputs!F:F,MATCH(F412,Inputs!E:E,0)))</f>
        <v>699</v>
      </c>
      <c r="O412" s="65"/>
    </row>
    <row r="413" ht="15.75" customHeight="1" spans="1:15">
      <c r="A413" s="53" t="s">
        <v>327</v>
      </c>
      <c r="B413" s="54" t="s">
        <v>111</v>
      </c>
      <c r="C413" s="55" t="s">
        <v>572</v>
      </c>
      <c r="D413" s="54" t="s">
        <v>370</v>
      </c>
      <c r="E413" s="54" t="s">
        <v>371</v>
      </c>
      <c r="F413" s="54">
        <v>250417</v>
      </c>
      <c r="G413" s="53" t="s">
        <v>39</v>
      </c>
      <c r="H413" s="56">
        <v>1</v>
      </c>
      <c r="I413" s="62" t="s">
        <v>640</v>
      </c>
      <c r="J413" s="63">
        <f t="shared" si="1"/>
        <v>44688</v>
      </c>
      <c r="K413" s="64">
        <f>IF(ISBLANK(J413),,H413*INDEX(Inputs!G:G,MATCH(F413,Inputs!E:E,0)))</f>
        <v>929</v>
      </c>
      <c r="L413" s="65" t="str">
        <f>IF(ISBLANK(J413),,INDEX(Inputs!D:D,MATCH(F413,Inputs!E:E,0)))</f>
        <v>416PP Super Speed Hub 4 Port USB 3.0</v>
      </c>
      <c r="M413" s="65" t="str">
        <f>IF(ISBLANK(#REF!),,IF(B413="Online","Online",IF(LEFT(B413,1)="E","Online","Offline")))</f>
        <v>Offline</v>
      </c>
      <c r="N413" s="64">
        <f>IF(ISBLANK(M413),,H413*INDEX(Inputs!F:F,MATCH(F413,Inputs!E:E,0)))</f>
        <v>1499</v>
      </c>
      <c r="O413" s="65"/>
    </row>
    <row r="414" ht="15.75" customHeight="1" spans="1:15">
      <c r="A414" s="53" t="s">
        <v>509</v>
      </c>
      <c r="B414" s="54" t="s">
        <v>112</v>
      </c>
      <c r="C414" s="55" t="s">
        <v>510</v>
      </c>
      <c r="D414" s="54" t="s">
        <v>414</v>
      </c>
      <c r="E414" s="54" t="s">
        <v>415</v>
      </c>
      <c r="F414" s="54">
        <v>250874</v>
      </c>
      <c r="G414" s="53" t="s">
        <v>13</v>
      </c>
      <c r="H414" s="56">
        <v>1</v>
      </c>
      <c r="I414" s="62" t="s">
        <v>640</v>
      </c>
      <c r="J414" s="63">
        <f t="shared" si="1"/>
        <v>44688</v>
      </c>
      <c r="K414" s="64">
        <f>IF(ISBLANK(J414),,H414*INDEX(Inputs!G:G,MATCH(F414,Inputs!E:E,0)))</f>
        <v>1349</v>
      </c>
      <c r="L414" s="65" t="str">
        <f>IF(ISBLANK(J414),,INDEX(Inputs!D:D,MATCH(F414,Inputs!E:E,0)))</f>
        <v>432BK EvoFox X-Team Gaming Keyboard &amp; Mouse (USB)</v>
      </c>
      <c r="M414" s="65" t="str">
        <f>IF(ISBLANK(#REF!),,IF(B414="Online","Online",IF(LEFT(B414,1)="E","Online","Offline")))</f>
        <v>Offline</v>
      </c>
      <c r="N414" s="64">
        <f>IF(ISBLANK(M414),,H414*INDEX(Inputs!F:F,MATCH(F414,Inputs!E:E,0)))</f>
        <v>1899</v>
      </c>
      <c r="O414" s="65"/>
    </row>
    <row r="415" ht="15.75" customHeight="1" spans="1:15">
      <c r="A415" s="53" t="s">
        <v>353</v>
      </c>
      <c r="B415" s="54" t="s">
        <v>113</v>
      </c>
      <c r="C415" s="55" t="s">
        <v>392</v>
      </c>
      <c r="D415" s="54" t="s">
        <v>414</v>
      </c>
      <c r="E415" s="54" t="s">
        <v>415</v>
      </c>
      <c r="F415" s="54">
        <v>250874</v>
      </c>
      <c r="G415" s="53" t="s">
        <v>13</v>
      </c>
      <c r="H415" s="56">
        <v>1</v>
      </c>
      <c r="I415" s="62" t="s">
        <v>640</v>
      </c>
      <c r="J415" s="63">
        <f t="shared" si="1"/>
        <v>44688</v>
      </c>
      <c r="K415" s="64">
        <f>IF(ISBLANK(J415),,H415*INDEX(Inputs!G:G,MATCH(F415,Inputs!E:E,0)))</f>
        <v>1349</v>
      </c>
      <c r="L415" s="65" t="str">
        <f>IF(ISBLANK(J415),,INDEX(Inputs!D:D,MATCH(F415,Inputs!E:E,0)))</f>
        <v>432BK EvoFox X-Team Gaming Keyboard &amp; Mouse (USB)</v>
      </c>
      <c r="M415" s="65" t="str">
        <f>IF(ISBLANK(#REF!),,IF(B415="Online","Online",IF(LEFT(B415,1)="E","Online","Offline")))</f>
        <v>Offline</v>
      </c>
      <c r="N415" s="64">
        <f>IF(ISBLANK(M415),,H415*INDEX(Inputs!F:F,MATCH(F415,Inputs!E:E,0)))</f>
        <v>1899</v>
      </c>
      <c r="O415" s="65"/>
    </row>
    <row r="416" ht="15.75" customHeight="1" spans="1:15">
      <c r="A416" s="53" t="s">
        <v>426</v>
      </c>
      <c r="B416" s="54" t="s">
        <v>120</v>
      </c>
      <c r="C416" s="55" t="s">
        <v>427</v>
      </c>
      <c r="D416" s="54" t="s">
        <v>414</v>
      </c>
      <c r="E416" s="54" t="s">
        <v>415</v>
      </c>
      <c r="F416" s="54">
        <v>250874</v>
      </c>
      <c r="G416" s="53" t="s">
        <v>13</v>
      </c>
      <c r="H416" s="56">
        <v>1</v>
      </c>
      <c r="I416" s="62" t="s">
        <v>640</v>
      </c>
      <c r="J416" s="63">
        <f t="shared" si="1"/>
        <v>44688</v>
      </c>
      <c r="K416" s="64">
        <f>IF(ISBLANK(J416),,H416*INDEX(Inputs!G:G,MATCH(F416,Inputs!E:E,0)))</f>
        <v>1349</v>
      </c>
      <c r="L416" s="65" t="str">
        <f>IF(ISBLANK(J416),,INDEX(Inputs!D:D,MATCH(F416,Inputs!E:E,0)))</f>
        <v>432BK EvoFox X-Team Gaming Keyboard &amp; Mouse (USB)</v>
      </c>
      <c r="M416" s="65" t="str">
        <f>IF(ISBLANK(#REF!),,IF(B416="Online","Online",IF(LEFT(B416,1)="E","Online","Offline")))</f>
        <v>Offline</v>
      </c>
      <c r="N416" s="64">
        <f>IF(ISBLANK(M416),,H416*INDEX(Inputs!F:F,MATCH(F416,Inputs!E:E,0)))</f>
        <v>1899</v>
      </c>
      <c r="O416" s="65"/>
    </row>
    <row r="417" ht="15.75" customHeight="1" spans="1:15">
      <c r="A417" s="53" t="s">
        <v>426</v>
      </c>
      <c r="B417" s="54" t="s">
        <v>120</v>
      </c>
      <c r="C417" s="55" t="s">
        <v>427</v>
      </c>
      <c r="D417" s="54" t="s">
        <v>370</v>
      </c>
      <c r="E417" s="54" t="s">
        <v>410</v>
      </c>
      <c r="F417" s="54">
        <v>250879</v>
      </c>
      <c r="G417" s="53" t="s">
        <v>30</v>
      </c>
      <c r="H417" s="56">
        <v>1</v>
      </c>
      <c r="I417" s="62" t="s">
        <v>640</v>
      </c>
      <c r="J417" s="63">
        <f t="shared" si="1"/>
        <v>44688</v>
      </c>
      <c r="K417" s="64">
        <f>IF(ISBLANK(J417),,H417*INDEX(Inputs!G:G,MATCH(F417,Inputs!E:E,0)))</f>
        <v>699</v>
      </c>
      <c r="L417" s="65" t="str">
        <f>IF(ISBLANK(J417),,INDEX(Inputs!D:D,MATCH(F417,Inputs!E:E,0)))</f>
        <v>597BK Evo Fox Falcon X85 Extra Large Speed Mouse Pad</v>
      </c>
      <c r="M417" s="65" t="str">
        <f>IF(ISBLANK(#REF!),,IF(B417="Online","Online",IF(LEFT(B417,1)="E","Online","Offline")))</f>
        <v>Offline</v>
      </c>
      <c r="N417" s="64">
        <f>IF(ISBLANK(M417),,H417*INDEX(Inputs!F:F,MATCH(F417,Inputs!E:E,0)))</f>
        <v>1199</v>
      </c>
      <c r="O417" s="65"/>
    </row>
    <row r="418" ht="15.75" customHeight="1" spans="1:15">
      <c r="A418" s="53" t="s">
        <v>353</v>
      </c>
      <c r="B418" s="54" t="s">
        <v>126</v>
      </c>
      <c r="C418" s="55" t="s">
        <v>388</v>
      </c>
      <c r="D418" s="54" t="s">
        <v>370</v>
      </c>
      <c r="E418" s="54" t="s">
        <v>371</v>
      </c>
      <c r="F418" s="54">
        <v>250417</v>
      </c>
      <c r="G418" s="53" t="s">
        <v>39</v>
      </c>
      <c r="H418" s="56">
        <v>2</v>
      </c>
      <c r="I418" s="62" t="s">
        <v>640</v>
      </c>
      <c r="J418" s="63">
        <f t="shared" si="1"/>
        <v>44688</v>
      </c>
      <c r="K418" s="64">
        <f>IF(ISBLANK(J418),,H418*INDEX(Inputs!G:G,MATCH(F418,Inputs!E:E,0)))</f>
        <v>1858</v>
      </c>
      <c r="L418" s="65" t="str">
        <f>IF(ISBLANK(J418),,INDEX(Inputs!D:D,MATCH(F418,Inputs!E:E,0)))</f>
        <v>416PP Super Speed Hub 4 Port USB 3.0</v>
      </c>
      <c r="M418" s="65" t="str">
        <f>IF(ISBLANK(#REF!),,IF(B418="Online","Online",IF(LEFT(B418,1)="E","Online","Offline")))</f>
        <v>Offline</v>
      </c>
      <c r="N418" s="64">
        <f>IF(ISBLANK(M418),,H418*INDEX(Inputs!F:F,MATCH(F418,Inputs!E:E,0)))</f>
        <v>2998</v>
      </c>
      <c r="O418" s="65"/>
    </row>
    <row r="419" ht="15.75" customHeight="1" spans="1:15">
      <c r="A419" s="53" t="s">
        <v>353</v>
      </c>
      <c r="B419" s="54" t="s">
        <v>127</v>
      </c>
      <c r="C419" s="55" t="s">
        <v>643</v>
      </c>
      <c r="D419" s="54" t="s">
        <v>370</v>
      </c>
      <c r="E419" s="54" t="s">
        <v>410</v>
      </c>
      <c r="F419" s="54">
        <v>250877</v>
      </c>
      <c r="G419" s="53" t="s">
        <v>22</v>
      </c>
      <c r="H419" s="56">
        <v>1</v>
      </c>
      <c r="I419" s="62" t="s">
        <v>640</v>
      </c>
      <c r="J419" s="63">
        <f t="shared" si="1"/>
        <v>44688</v>
      </c>
      <c r="K419" s="64">
        <f>IF(ISBLANK(J419),,H419*INDEX(Inputs!G:G,MATCH(F419,Inputs!E:E,0)))</f>
        <v>349</v>
      </c>
      <c r="L419" s="65" t="str">
        <f>IF(ISBLANK(J419),,INDEX(Inputs!D:D,MATCH(F419,Inputs!E:E,0)))</f>
        <v>595BK Evo Fox Falcon X35 Medium Speed Mouse Pad</v>
      </c>
      <c r="M419" s="65" t="str">
        <f>IF(ISBLANK(#REF!),,IF(B419="Online","Online",IF(LEFT(B419,1)="E","Online","Offline")))</f>
        <v>Offline</v>
      </c>
      <c r="N419" s="64">
        <f>IF(ISBLANK(M419),,H419*INDEX(Inputs!F:F,MATCH(F419,Inputs!E:E,0)))</f>
        <v>699</v>
      </c>
      <c r="O419" s="65"/>
    </row>
    <row r="420" ht="15.75" customHeight="1" spans="1:15">
      <c r="A420" s="53" t="s">
        <v>621</v>
      </c>
      <c r="B420" s="54" t="s">
        <v>128</v>
      </c>
      <c r="C420" s="55" t="s">
        <v>622</v>
      </c>
      <c r="D420" s="54" t="s">
        <v>414</v>
      </c>
      <c r="E420" s="54" t="s">
        <v>415</v>
      </c>
      <c r="F420" s="54">
        <v>250875</v>
      </c>
      <c r="G420" s="53" t="s">
        <v>103</v>
      </c>
      <c r="H420" s="56">
        <v>1</v>
      </c>
      <c r="I420" s="62" t="s">
        <v>640</v>
      </c>
      <c r="J420" s="63">
        <f t="shared" si="1"/>
        <v>44688</v>
      </c>
      <c r="K420" s="64">
        <f>IF(ISBLANK(J420),,H420*INDEX(Inputs!G:G,MATCH(F420,Inputs!E:E,0)))</f>
        <v>1099</v>
      </c>
      <c r="L420" s="65" t="str">
        <f>IF(ISBLANK(J420),,INDEX(Inputs!D:D,MATCH(F420,Inputs!E:E,0)))</f>
        <v>433BK EvoFox WarHammer Gaming Keyboard (USB)</v>
      </c>
      <c r="M420" s="65" t="str">
        <f>IF(ISBLANK(#REF!),,IF(B420="Online","Online",IF(LEFT(B420,1)="E","Online","Offline")))</f>
        <v>Offline</v>
      </c>
      <c r="N420" s="64">
        <f>IF(ISBLANK(M420),,H420*INDEX(Inputs!F:F,MATCH(F420,Inputs!E:E,0)))</f>
        <v>1499</v>
      </c>
      <c r="O420" s="65"/>
    </row>
    <row r="421" ht="15.75" customHeight="1" spans="1:15">
      <c r="A421" s="53" t="s">
        <v>621</v>
      </c>
      <c r="B421" s="54" t="s">
        <v>128</v>
      </c>
      <c r="C421" s="55" t="s">
        <v>622</v>
      </c>
      <c r="D421" s="54" t="s">
        <v>414</v>
      </c>
      <c r="E421" s="54" t="s">
        <v>428</v>
      </c>
      <c r="F421" s="54">
        <v>250881</v>
      </c>
      <c r="G421" s="53" t="s">
        <v>98</v>
      </c>
      <c r="H421" s="56">
        <v>1</v>
      </c>
      <c r="I421" s="62" t="s">
        <v>640</v>
      </c>
      <c r="J421" s="63">
        <f t="shared" si="1"/>
        <v>44688</v>
      </c>
      <c r="K421" s="64">
        <f>IF(ISBLANK(J421),,H421*INDEX(Inputs!G:G,MATCH(F421,Inputs!E:E,0)))</f>
        <v>799</v>
      </c>
      <c r="L421" s="65" t="str">
        <f>IF(ISBLANK(J421),,INDEX(Inputs!D:D,MATCH(F421,Inputs!E:E,0)))</f>
        <v>795BK EvoFox Phantom Pro RGB Gaming Mouse USB</v>
      </c>
      <c r="M421" s="65" t="str">
        <f>IF(ISBLANK(#REF!),,IF(B421="Online","Online",IF(LEFT(B421,1)="E","Online","Offline")))</f>
        <v>Offline</v>
      </c>
      <c r="N421" s="64">
        <f>IF(ISBLANK(M421),,H421*INDEX(Inputs!F:F,MATCH(F421,Inputs!E:E,0)))</f>
        <v>1099</v>
      </c>
      <c r="O421" s="65"/>
    </row>
    <row r="422" ht="15.75" customHeight="1" spans="1:15">
      <c r="A422" s="53" t="s">
        <v>338</v>
      </c>
      <c r="B422" s="54" t="s">
        <v>133</v>
      </c>
      <c r="C422" s="55" t="s">
        <v>573</v>
      </c>
      <c r="D422" s="54" t="s">
        <v>370</v>
      </c>
      <c r="E422" s="54" t="s">
        <v>410</v>
      </c>
      <c r="F422" s="54">
        <v>250879</v>
      </c>
      <c r="G422" s="53" t="s">
        <v>30</v>
      </c>
      <c r="H422" s="56">
        <v>1</v>
      </c>
      <c r="I422" s="62" t="s">
        <v>640</v>
      </c>
      <c r="J422" s="63">
        <f t="shared" si="1"/>
        <v>44688</v>
      </c>
      <c r="K422" s="64">
        <f>IF(ISBLANK(J422),,H422*INDEX(Inputs!G:G,MATCH(F422,Inputs!E:E,0)))</f>
        <v>699</v>
      </c>
      <c r="L422" s="65" t="str">
        <f>IF(ISBLANK(J422),,INDEX(Inputs!D:D,MATCH(F422,Inputs!E:E,0)))</f>
        <v>597BK Evo Fox Falcon X85 Extra Large Speed Mouse Pad</v>
      </c>
      <c r="M422" s="65" t="str">
        <f>IF(ISBLANK(#REF!),,IF(B422="Online","Online",IF(LEFT(B422,1)="E","Online","Offline")))</f>
        <v>Offline</v>
      </c>
      <c r="N422" s="64">
        <f>IF(ISBLANK(M422),,H422*INDEX(Inputs!F:F,MATCH(F422,Inputs!E:E,0)))</f>
        <v>1199</v>
      </c>
      <c r="O422" s="65"/>
    </row>
    <row r="423" ht="15.75" customHeight="1" spans="1:15">
      <c r="A423" s="53" t="s">
        <v>509</v>
      </c>
      <c r="B423" s="54" t="s">
        <v>139</v>
      </c>
      <c r="C423" s="55" t="s">
        <v>545</v>
      </c>
      <c r="D423" s="54" t="s">
        <v>414</v>
      </c>
      <c r="E423" s="54" t="s">
        <v>415</v>
      </c>
      <c r="F423" s="54">
        <v>250874</v>
      </c>
      <c r="G423" s="53" t="s">
        <v>13</v>
      </c>
      <c r="H423" s="56">
        <v>1</v>
      </c>
      <c r="I423" s="62" t="s">
        <v>640</v>
      </c>
      <c r="J423" s="63">
        <f t="shared" si="1"/>
        <v>44688</v>
      </c>
      <c r="K423" s="64">
        <f>IF(ISBLANK(J423),,H423*INDEX(Inputs!G:G,MATCH(F423,Inputs!E:E,0)))</f>
        <v>1349</v>
      </c>
      <c r="L423" s="65" t="str">
        <f>IF(ISBLANK(J423),,INDEX(Inputs!D:D,MATCH(F423,Inputs!E:E,0)))</f>
        <v>432BK EvoFox X-Team Gaming Keyboard &amp; Mouse (USB)</v>
      </c>
      <c r="M423" s="65" t="str">
        <f>IF(ISBLANK(#REF!),,IF(B423="Online","Online",IF(LEFT(B423,1)="E","Online","Offline")))</f>
        <v>Offline</v>
      </c>
      <c r="N423" s="64">
        <f>IF(ISBLANK(M423),,H423*INDEX(Inputs!F:F,MATCH(F423,Inputs!E:E,0)))</f>
        <v>1899</v>
      </c>
      <c r="O423" s="65"/>
    </row>
    <row r="424" ht="15.75" customHeight="1" spans="1:15">
      <c r="A424" s="53" t="s">
        <v>509</v>
      </c>
      <c r="B424" s="54" t="s">
        <v>139</v>
      </c>
      <c r="C424" s="55" t="s">
        <v>545</v>
      </c>
      <c r="D424" s="54" t="s">
        <v>370</v>
      </c>
      <c r="E424" s="54" t="s">
        <v>410</v>
      </c>
      <c r="F424" s="54">
        <v>250879</v>
      </c>
      <c r="G424" s="53" t="s">
        <v>30</v>
      </c>
      <c r="H424" s="56">
        <v>1</v>
      </c>
      <c r="I424" s="62" t="s">
        <v>640</v>
      </c>
      <c r="J424" s="63">
        <f t="shared" si="1"/>
        <v>44688</v>
      </c>
      <c r="K424" s="64">
        <f>IF(ISBLANK(J424),,H424*INDEX(Inputs!G:G,MATCH(F424,Inputs!E:E,0)))</f>
        <v>699</v>
      </c>
      <c r="L424" s="65" t="str">
        <f>IF(ISBLANK(J424),,INDEX(Inputs!D:D,MATCH(F424,Inputs!E:E,0)))</f>
        <v>597BK Evo Fox Falcon X85 Extra Large Speed Mouse Pad</v>
      </c>
      <c r="M424" s="65" t="str">
        <f>IF(ISBLANK(#REF!),,IF(B424="Online","Online",IF(LEFT(B424,1)="E","Online","Offline")))</f>
        <v>Offline</v>
      </c>
      <c r="N424" s="64">
        <f>IF(ISBLANK(M424),,H424*INDEX(Inputs!F:F,MATCH(F424,Inputs!E:E,0)))</f>
        <v>1199</v>
      </c>
      <c r="O424" s="65"/>
    </row>
    <row r="425" ht="15.75" customHeight="1" spans="1:15">
      <c r="A425" s="53" t="s">
        <v>480</v>
      </c>
      <c r="B425" s="54" t="s">
        <v>142</v>
      </c>
      <c r="C425" s="55" t="s">
        <v>548</v>
      </c>
      <c r="D425" s="54" t="s">
        <v>370</v>
      </c>
      <c r="E425" s="54" t="s">
        <v>410</v>
      </c>
      <c r="F425" s="54">
        <v>250877</v>
      </c>
      <c r="G425" s="53" t="s">
        <v>22</v>
      </c>
      <c r="H425" s="56">
        <v>1</v>
      </c>
      <c r="I425" s="62" t="s">
        <v>640</v>
      </c>
      <c r="J425" s="63">
        <f t="shared" si="1"/>
        <v>44688</v>
      </c>
      <c r="K425" s="64">
        <f>IF(ISBLANK(J425),,H425*INDEX(Inputs!G:G,MATCH(F425,Inputs!E:E,0)))</f>
        <v>349</v>
      </c>
      <c r="L425" s="65" t="str">
        <f>IF(ISBLANK(J425),,INDEX(Inputs!D:D,MATCH(F425,Inputs!E:E,0)))</f>
        <v>595BK Evo Fox Falcon X35 Medium Speed Mouse Pad</v>
      </c>
      <c r="M425" s="65" t="str">
        <f>IF(ISBLANK(#REF!),,IF(B425="Online","Online",IF(LEFT(B425,1)="E","Online","Offline")))</f>
        <v>Offline</v>
      </c>
      <c r="N425" s="64">
        <f>IF(ISBLANK(M425),,H425*INDEX(Inputs!F:F,MATCH(F425,Inputs!E:E,0)))</f>
        <v>699</v>
      </c>
      <c r="O425" s="65"/>
    </row>
    <row r="426" ht="15.75" customHeight="1" spans="1:15">
      <c r="A426" s="53" t="s">
        <v>454</v>
      </c>
      <c r="B426" s="54" t="s">
        <v>147</v>
      </c>
      <c r="C426" s="55" t="s">
        <v>482</v>
      </c>
      <c r="D426" s="54" t="s">
        <v>414</v>
      </c>
      <c r="E426" s="54" t="s">
        <v>415</v>
      </c>
      <c r="F426" s="54">
        <v>250424</v>
      </c>
      <c r="G426" s="53" t="s">
        <v>15</v>
      </c>
      <c r="H426" s="56">
        <v>1</v>
      </c>
      <c r="I426" s="62" t="s">
        <v>640</v>
      </c>
      <c r="J426" s="63">
        <f t="shared" si="1"/>
        <v>44688</v>
      </c>
      <c r="K426" s="64">
        <f>IF(ISBLANK(J426),,H426*INDEX(Inputs!G:G,MATCH(F426,Inputs!E:E,0)))</f>
        <v>999</v>
      </c>
      <c r="L426" s="65" t="str">
        <f>IF(ISBLANK(J426),,INDEX(Inputs!D:D,MATCH(F426,Inputs!E:E,0)))</f>
        <v>419V2 PRIMUS Wireless Desktop V2</v>
      </c>
      <c r="M426" s="65" t="str">
        <f>IF(ISBLANK(#REF!),,IF(B426="Online","Online",IF(LEFT(B426,1)="E","Online","Offline")))</f>
        <v>Offline</v>
      </c>
      <c r="N426" s="64">
        <f>IF(ISBLANK(M426),,H426*INDEX(Inputs!F:F,MATCH(F426,Inputs!E:E,0)))</f>
        <v>1199</v>
      </c>
      <c r="O426" s="65"/>
    </row>
    <row r="427" ht="15.75" customHeight="1" spans="1:15">
      <c r="A427" s="53" t="s">
        <v>454</v>
      </c>
      <c r="B427" s="54" t="s">
        <v>147</v>
      </c>
      <c r="C427" s="55" t="s">
        <v>482</v>
      </c>
      <c r="D427" s="54" t="s">
        <v>414</v>
      </c>
      <c r="E427" s="54" t="s">
        <v>428</v>
      </c>
      <c r="F427" s="54">
        <v>250881</v>
      </c>
      <c r="G427" s="53" t="s">
        <v>98</v>
      </c>
      <c r="H427" s="56">
        <v>1</v>
      </c>
      <c r="I427" s="62" t="s">
        <v>640</v>
      </c>
      <c r="J427" s="63">
        <f t="shared" si="1"/>
        <v>44688</v>
      </c>
      <c r="K427" s="64">
        <f>IF(ISBLANK(J427),,H427*INDEX(Inputs!G:G,MATCH(F427,Inputs!E:E,0)))</f>
        <v>799</v>
      </c>
      <c r="L427" s="65" t="str">
        <f>IF(ISBLANK(J427),,INDEX(Inputs!D:D,MATCH(F427,Inputs!E:E,0)))</f>
        <v>795BK EvoFox Phantom Pro RGB Gaming Mouse USB</v>
      </c>
      <c r="M427" s="65" t="str">
        <f>IF(ISBLANK(#REF!),,IF(B427="Online","Online",IF(LEFT(B427,1)="E","Online","Offline")))</f>
        <v>Offline</v>
      </c>
      <c r="N427" s="64">
        <f>IF(ISBLANK(M427),,H427*INDEX(Inputs!F:F,MATCH(F427,Inputs!E:E,0)))</f>
        <v>1099</v>
      </c>
      <c r="O427" s="65"/>
    </row>
    <row r="428" ht="15.75" customHeight="1" spans="1:15">
      <c r="A428" s="53" t="s">
        <v>327</v>
      </c>
      <c r="B428" s="54" t="s">
        <v>152</v>
      </c>
      <c r="C428" s="55" t="s">
        <v>532</v>
      </c>
      <c r="D428" s="54" t="s">
        <v>414</v>
      </c>
      <c r="E428" s="54" t="s">
        <v>415</v>
      </c>
      <c r="F428" s="54">
        <v>250874</v>
      </c>
      <c r="G428" s="53" t="s">
        <v>13</v>
      </c>
      <c r="H428" s="56">
        <v>1</v>
      </c>
      <c r="I428" s="62" t="s">
        <v>640</v>
      </c>
      <c r="J428" s="63">
        <f t="shared" si="1"/>
        <v>44688</v>
      </c>
      <c r="K428" s="64">
        <f>IF(ISBLANK(J428),,H428*INDEX(Inputs!G:G,MATCH(F428,Inputs!E:E,0)))</f>
        <v>1349</v>
      </c>
      <c r="L428" s="65" t="str">
        <f>IF(ISBLANK(J428),,INDEX(Inputs!D:D,MATCH(F428,Inputs!E:E,0)))</f>
        <v>432BK EvoFox X-Team Gaming Keyboard &amp; Mouse (USB)</v>
      </c>
      <c r="M428" s="65" t="str">
        <f>IF(ISBLANK(#REF!),,IF(B428="Online","Online",IF(LEFT(B428,1)="E","Online","Offline")))</f>
        <v>Offline</v>
      </c>
      <c r="N428" s="64">
        <f>IF(ISBLANK(M428),,H428*INDEX(Inputs!F:F,MATCH(F428,Inputs!E:E,0)))</f>
        <v>1899</v>
      </c>
      <c r="O428" s="65"/>
    </row>
    <row r="429" ht="15.75" customHeight="1" spans="1:15">
      <c r="A429" s="53" t="s">
        <v>454</v>
      </c>
      <c r="B429" s="54" t="s">
        <v>164</v>
      </c>
      <c r="C429" s="55" t="s">
        <v>466</v>
      </c>
      <c r="D429" s="54" t="s">
        <v>370</v>
      </c>
      <c r="E429" s="54" t="s">
        <v>410</v>
      </c>
      <c r="F429" s="54">
        <v>250876</v>
      </c>
      <c r="G429" s="53" t="s">
        <v>26</v>
      </c>
      <c r="H429" s="56">
        <v>1</v>
      </c>
      <c r="I429" s="62" t="s">
        <v>640</v>
      </c>
      <c r="J429" s="63">
        <f t="shared" si="1"/>
        <v>44688</v>
      </c>
      <c r="K429" s="64">
        <f>IF(ISBLANK(J429),,H429*INDEX(Inputs!G:G,MATCH(F429,Inputs!E:E,0)))</f>
        <v>1399</v>
      </c>
      <c r="L429" s="65" t="str">
        <f>IF(ISBLANK(J429),,INDEX(Inputs!D:D,MATCH(F429,Inputs!E:E,0)))</f>
        <v>649BK EvoFox Typhoon Laptop Cooling Pad</v>
      </c>
      <c r="M429" s="65" t="str">
        <f>IF(ISBLANK(#REF!),,IF(B429="Online","Online",IF(LEFT(B429,1)="E","Online","Offline")))</f>
        <v>Offline</v>
      </c>
      <c r="N429" s="64">
        <f>IF(ISBLANK(M429),,H429*INDEX(Inputs!F:F,MATCH(F429,Inputs!E:E,0)))</f>
        <v>1999</v>
      </c>
      <c r="O429" s="65"/>
    </row>
    <row r="430" ht="15.75" customHeight="1" spans="1:15">
      <c r="A430" s="53" t="s">
        <v>644</v>
      </c>
      <c r="B430" s="54" t="s">
        <v>171</v>
      </c>
      <c r="C430" s="55" t="s">
        <v>645</v>
      </c>
      <c r="D430" s="54" t="s">
        <v>414</v>
      </c>
      <c r="E430" s="54" t="s">
        <v>415</v>
      </c>
      <c r="F430" s="54">
        <v>250874</v>
      </c>
      <c r="G430" s="53" t="s">
        <v>13</v>
      </c>
      <c r="H430" s="56">
        <v>1</v>
      </c>
      <c r="I430" s="62" t="s">
        <v>640</v>
      </c>
      <c r="J430" s="63">
        <f t="shared" si="1"/>
        <v>44688</v>
      </c>
      <c r="K430" s="64">
        <f>IF(ISBLANK(J430),,H430*INDEX(Inputs!G:G,MATCH(F430,Inputs!E:E,0)))</f>
        <v>1349</v>
      </c>
      <c r="L430" s="65" t="str">
        <f>IF(ISBLANK(J430),,INDEX(Inputs!D:D,MATCH(F430,Inputs!E:E,0)))</f>
        <v>432BK EvoFox X-Team Gaming Keyboard &amp; Mouse (USB)</v>
      </c>
      <c r="M430" s="65" t="str">
        <f>IF(ISBLANK(#REF!),,IF(B430="Online","Online",IF(LEFT(B430,1)="E","Online","Offline")))</f>
        <v>Offline</v>
      </c>
      <c r="N430" s="64">
        <f>IF(ISBLANK(M430),,H430*INDEX(Inputs!F:F,MATCH(F430,Inputs!E:E,0)))</f>
        <v>1899</v>
      </c>
      <c r="O430" s="65"/>
    </row>
    <row r="431" ht="15.75" customHeight="1" spans="1:15">
      <c r="A431" s="53" t="s">
        <v>646</v>
      </c>
      <c r="B431" s="54" t="s">
        <v>190</v>
      </c>
      <c r="C431" s="55" t="s">
        <v>647</v>
      </c>
      <c r="D431" s="54" t="s">
        <v>414</v>
      </c>
      <c r="E431" s="54" t="s">
        <v>415</v>
      </c>
      <c r="F431" s="54">
        <v>204737</v>
      </c>
      <c r="G431" s="53" t="s">
        <v>20</v>
      </c>
      <c r="H431" s="56">
        <v>1</v>
      </c>
      <c r="I431" s="62" t="s">
        <v>640</v>
      </c>
      <c r="J431" s="63">
        <f t="shared" si="1"/>
        <v>44688</v>
      </c>
      <c r="K431" s="64">
        <f>IF(ISBLANK(J431),,H431*INDEX(Inputs!G:G,MATCH(F431,Inputs!E:E,0)))</f>
        <v>729</v>
      </c>
      <c r="L431" s="65" t="str">
        <f>IF(ISBLANK(J431),,INDEX(Inputs!D:D,MATCH(F431,Inputs!E:E,0)))</f>
        <v>850PP Xcite Pro Keyboard &amp; Mouse USB</v>
      </c>
      <c r="M431" s="65" t="str">
        <f>IF(ISBLANK(#REF!),,IF(B431="Online","Online",IF(LEFT(B431,1)="E","Online","Offline")))</f>
        <v>Offline</v>
      </c>
      <c r="N431" s="64">
        <f>IF(ISBLANK(M431),,H431*INDEX(Inputs!F:F,MATCH(F431,Inputs!E:E,0)))</f>
        <v>799</v>
      </c>
      <c r="O431" s="65"/>
    </row>
    <row r="432" ht="15.75" customHeight="1" spans="1:15">
      <c r="A432" s="53" t="s">
        <v>648</v>
      </c>
      <c r="B432" s="54" t="s">
        <v>27</v>
      </c>
      <c r="C432" s="55" t="s">
        <v>649</v>
      </c>
      <c r="D432" s="54" t="s">
        <v>414</v>
      </c>
      <c r="E432" s="54" t="s">
        <v>415</v>
      </c>
      <c r="F432" s="54">
        <v>250874</v>
      </c>
      <c r="G432" s="53" t="s">
        <v>13</v>
      </c>
      <c r="H432" s="56">
        <v>1</v>
      </c>
      <c r="I432" s="62" t="s">
        <v>650</v>
      </c>
      <c r="J432" s="63">
        <f t="shared" si="1"/>
        <v>44689</v>
      </c>
      <c r="K432" s="64">
        <f>IF(ISBLANK(J432),,H432*INDEX(Inputs!G:G,MATCH(F432,Inputs!E:E,0)))</f>
        <v>1349</v>
      </c>
      <c r="L432" s="65" t="str">
        <f>IF(ISBLANK(J432),,INDEX(Inputs!D:D,MATCH(F432,Inputs!E:E,0)))</f>
        <v>432BK EvoFox X-Team Gaming Keyboard &amp; Mouse (USB)</v>
      </c>
      <c r="M432" s="65" t="str">
        <f>IF(ISBLANK(#REF!),,IF(B432="Online","Online",IF(LEFT(B432,1)="E","Online","Offline")))</f>
        <v>Offline</v>
      </c>
      <c r="N432" s="64">
        <f>IF(ISBLANK(M432),,H432*INDEX(Inputs!F:F,MATCH(F432,Inputs!E:E,0)))</f>
        <v>1899</v>
      </c>
      <c r="O432" s="65"/>
    </row>
    <row r="433" ht="15.75" customHeight="1" spans="1:15">
      <c r="A433" s="53" t="s">
        <v>407</v>
      </c>
      <c r="B433" s="54" t="s">
        <v>29</v>
      </c>
      <c r="C433" s="55" t="s">
        <v>613</v>
      </c>
      <c r="D433" s="54" t="s">
        <v>414</v>
      </c>
      <c r="E433" s="54" t="s">
        <v>415</v>
      </c>
      <c r="F433" s="54">
        <v>250874</v>
      </c>
      <c r="G433" s="53" t="s">
        <v>13</v>
      </c>
      <c r="H433" s="56">
        <v>1</v>
      </c>
      <c r="I433" s="62" t="s">
        <v>650</v>
      </c>
      <c r="J433" s="63">
        <f t="shared" si="1"/>
        <v>44689</v>
      </c>
      <c r="K433" s="64">
        <f>IF(ISBLANK(J433),,H433*INDEX(Inputs!G:G,MATCH(F433,Inputs!E:E,0)))</f>
        <v>1349</v>
      </c>
      <c r="L433" s="65" t="str">
        <f>IF(ISBLANK(J433),,INDEX(Inputs!D:D,MATCH(F433,Inputs!E:E,0)))</f>
        <v>432BK EvoFox X-Team Gaming Keyboard &amp; Mouse (USB)</v>
      </c>
      <c r="M433" s="65" t="str">
        <f>IF(ISBLANK(#REF!),,IF(B433="Online","Online",IF(LEFT(B433,1)="E","Online","Offline")))</f>
        <v>Offline</v>
      </c>
      <c r="N433" s="64">
        <f>IF(ISBLANK(M433),,H433*INDEX(Inputs!F:F,MATCH(F433,Inputs!E:E,0)))</f>
        <v>1899</v>
      </c>
      <c r="O433" s="65"/>
    </row>
    <row r="434" ht="15.75" customHeight="1" spans="1:15">
      <c r="A434" s="53" t="s">
        <v>407</v>
      </c>
      <c r="B434" s="54" t="s">
        <v>37</v>
      </c>
      <c r="C434" s="55" t="s">
        <v>582</v>
      </c>
      <c r="D434" s="54" t="s">
        <v>414</v>
      </c>
      <c r="E434" s="54" t="s">
        <v>415</v>
      </c>
      <c r="F434" s="54">
        <v>250874</v>
      </c>
      <c r="G434" s="53" t="s">
        <v>13</v>
      </c>
      <c r="H434" s="56">
        <v>1</v>
      </c>
      <c r="I434" s="62" t="s">
        <v>650</v>
      </c>
      <c r="J434" s="63">
        <f t="shared" si="1"/>
        <v>44689</v>
      </c>
      <c r="K434" s="64">
        <f>IF(ISBLANK(J434),,H434*INDEX(Inputs!G:G,MATCH(F434,Inputs!E:E,0)))</f>
        <v>1349</v>
      </c>
      <c r="L434" s="65" t="str">
        <f>IF(ISBLANK(J434),,INDEX(Inputs!D:D,MATCH(F434,Inputs!E:E,0)))</f>
        <v>432BK EvoFox X-Team Gaming Keyboard &amp; Mouse (USB)</v>
      </c>
      <c r="M434" s="65" t="str">
        <f>IF(ISBLANK(#REF!),,IF(B434="Online","Online",IF(LEFT(B434,1)="E","Online","Offline")))</f>
        <v>Offline</v>
      </c>
      <c r="N434" s="64">
        <f>IF(ISBLANK(M434),,H434*INDEX(Inputs!F:F,MATCH(F434,Inputs!E:E,0)))</f>
        <v>1899</v>
      </c>
      <c r="O434" s="65"/>
    </row>
    <row r="435" ht="15.75" customHeight="1" spans="1:15">
      <c r="A435" s="53" t="s">
        <v>447</v>
      </c>
      <c r="B435" s="54" t="s">
        <v>452</v>
      </c>
      <c r="C435" s="55" t="s">
        <v>453</v>
      </c>
      <c r="D435" s="54" t="s">
        <v>414</v>
      </c>
      <c r="E435" s="54" t="s">
        <v>428</v>
      </c>
      <c r="F435" s="54">
        <v>250881</v>
      </c>
      <c r="G435" s="53" t="s">
        <v>98</v>
      </c>
      <c r="H435" s="56">
        <v>1</v>
      </c>
      <c r="I435" s="62" t="s">
        <v>650</v>
      </c>
      <c r="J435" s="63">
        <f t="shared" si="1"/>
        <v>44689</v>
      </c>
      <c r="K435" s="64">
        <f>IF(ISBLANK(J435),,H435*INDEX(Inputs!G:G,MATCH(F435,Inputs!E:E,0)))</f>
        <v>799</v>
      </c>
      <c r="L435" s="65" t="str">
        <f>IF(ISBLANK(J435),,INDEX(Inputs!D:D,MATCH(F435,Inputs!E:E,0)))</f>
        <v>795BK EvoFox Phantom Pro RGB Gaming Mouse USB</v>
      </c>
      <c r="M435" s="65" t="str">
        <f>IF(ISBLANK(#REF!),,IF(B435="Online","Online",IF(LEFT(B435,1)="E","Online","Offline")))</f>
        <v>Offline</v>
      </c>
      <c r="N435" s="64">
        <f>IF(ISBLANK(M435),,H435*INDEX(Inputs!F:F,MATCH(F435,Inputs!E:E,0)))</f>
        <v>1099</v>
      </c>
      <c r="O435" s="65"/>
    </row>
    <row r="436" ht="15.75" customHeight="1" spans="1:15">
      <c r="A436" s="53" t="s">
        <v>500</v>
      </c>
      <c r="B436" s="54" t="s">
        <v>140</v>
      </c>
      <c r="C436" s="55" t="s">
        <v>501</v>
      </c>
      <c r="D436" s="54" t="s">
        <v>414</v>
      </c>
      <c r="E436" s="54" t="s">
        <v>415</v>
      </c>
      <c r="F436" s="54">
        <v>204737</v>
      </c>
      <c r="G436" s="53" t="s">
        <v>20</v>
      </c>
      <c r="H436" s="56">
        <v>1</v>
      </c>
      <c r="I436" s="62" t="s">
        <v>650</v>
      </c>
      <c r="J436" s="63">
        <f t="shared" si="1"/>
        <v>44689</v>
      </c>
      <c r="K436" s="64">
        <f>IF(ISBLANK(J436),,H436*INDEX(Inputs!G:G,MATCH(F436,Inputs!E:E,0)))</f>
        <v>729</v>
      </c>
      <c r="L436" s="65" t="str">
        <f>IF(ISBLANK(J436),,INDEX(Inputs!D:D,MATCH(F436,Inputs!E:E,0)))</f>
        <v>850PP Xcite Pro Keyboard &amp; Mouse USB</v>
      </c>
      <c r="M436" s="65" t="str">
        <f>IF(ISBLANK(#REF!),,IF(B436="Online","Online",IF(LEFT(B436,1)="E","Online","Offline")))</f>
        <v>Offline</v>
      </c>
      <c r="N436" s="64">
        <f>IF(ISBLANK(M436),,H436*INDEX(Inputs!F:F,MATCH(F436,Inputs!E:E,0)))</f>
        <v>799</v>
      </c>
      <c r="O436" s="65"/>
    </row>
    <row r="437" ht="15.75" customHeight="1" spans="1:15">
      <c r="A437" s="53" t="s">
        <v>458</v>
      </c>
      <c r="B437" s="54" t="s">
        <v>180</v>
      </c>
      <c r="C437" s="55" t="s">
        <v>628</v>
      </c>
      <c r="D437" s="54" t="s">
        <v>370</v>
      </c>
      <c r="E437" s="54" t="s">
        <v>410</v>
      </c>
      <c r="F437" s="54">
        <v>250879</v>
      </c>
      <c r="G437" s="53" t="s">
        <v>30</v>
      </c>
      <c r="H437" s="56">
        <v>1</v>
      </c>
      <c r="I437" s="62" t="s">
        <v>650</v>
      </c>
      <c r="J437" s="63">
        <f t="shared" si="1"/>
        <v>44689</v>
      </c>
      <c r="K437" s="64">
        <f>IF(ISBLANK(J437),,H437*INDEX(Inputs!G:G,MATCH(F437,Inputs!E:E,0)))</f>
        <v>699</v>
      </c>
      <c r="L437" s="65" t="str">
        <f>IF(ISBLANK(J437),,INDEX(Inputs!D:D,MATCH(F437,Inputs!E:E,0)))</f>
        <v>597BK Evo Fox Falcon X85 Extra Large Speed Mouse Pad</v>
      </c>
      <c r="M437" s="65" t="str">
        <f>IF(ISBLANK(#REF!),,IF(B437="Online","Online",IF(LEFT(B437,1)="E","Online","Offline")))</f>
        <v>Offline</v>
      </c>
      <c r="N437" s="64">
        <f>IF(ISBLANK(M437),,H437*INDEX(Inputs!F:F,MATCH(F437,Inputs!E:E,0)))</f>
        <v>1199</v>
      </c>
      <c r="O437" s="65"/>
    </row>
    <row r="438" ht="15.75" customHeight="1" spans="1:15">
      <c r="A438" s="53" t="s">
        <v>458</v>
      </c>
      <c r="B438" s="54" t="s">
        <v>185</v>
      </c>
      <c r="C438" s="55" t="s">
        <v>651</v>
      </c>
      <c r="D438" s="54" t="s">
        <v>414</v>
      </c>
      <c r="E438" s="54" t="s">
        <v>415</v>
      </c>
      <c r="F438" s="54">
        <v>250874</v>
      </c>
      <c r="G438" s="53" t="s">
        <v>13</v>
      </c>
      <c r="H438" s="56">
        <v>2</v>
      </c>
      <c r="I438" s="62" t="s">
        <v>650</v>
      </c>
      <c r="J438" s="63">
        <f t="shared" si="1"/>
        <v>44689</v>
      </c>
      <c r="K438" s="64">
        <f>IF(ISBLANK(J438),,H438*INDEX(Inputs!G:G,MATCH(F438,Inputs!E:E,0)))</f>
        <v>2698</v>
      </c>
      <c r="L438" s="65" t="str">
        <f>IF(ISBLANK(J438),,INDEX(Inputs!D:D,MATCH(F438,Inputs!E:E,0)))</f>
        <v>432BK EvoFox X-Team Gaming Keyboard &amp; Mouse (USB)</v>
      </c>
      <c r="M438" s="65" t="str">
        <f>IF(ISBLANK(#REF!),,IF(B438="Online","Online",IF(LEFT(B438,1)="E","Online","Offline")))</f>
        <v>Offline</v>
      </c>
      <c r="N438" s="64">
        <f>IF(ISBLANK(M438),,H438*INDEX(Inputs!F:F,MATCH(F438,Inputs!E:E,0)))</f>
        <v>3798</v>
      </c>
      <c r="O438" s="65"/>
    </row>
    <row r="439" ht="15.75" customHeight="1" spans="1:15">
      <c r="A439" s="53" t="s">
        <v>367</v>
      </c>
      <c r="B439" s="54" t="s">
        <v>230</v>
      </c>
      <c r="C439" s="55" t="s">
        <v>652</v>
      </c>
      <c r="D439" s="54" t="s">
        <v>370</v>
      </c>
      <c r="E439" s="54" t="s">
        <v>410</v>
      </c>
      <c r="F439" s="54">
        <v>250877</v>
      </c>
      <c r="G439" s="53" t="s">
        <v>22</v>
      </c>
      <c r="H439" s="56">
        <v>1</v>
      </c>
      <c r="I439" s="62" t="s">
        <v>650</v>
      </c>
      <c r="J439" s="63">
        <f t="shared" si="1"/>
        <v>44689</v>
      </c>
      <c r="K439" s="64">
        <f>IF(ISBLANK(J439),,H439*INDEX(Inputs!G:G,MATCH(F439,Inputs!E:E,0)))</f>
        <v>349</v>
      </c>
      <c r="L439" s="65" t="str">
        <f>IF(ISBLANK(J439),,INDEX(Inputs!D:D,MATCH(F439,Inputs!E:E,0)))</f>
        <v>595BK Evo Fox Falcon X35 Medium Speed Mouse Pad</v>
      </c>
      <c r="M439" s="65" t="str">
        <f>IF(ISBLANK(#REF!),,IF(B439="Online","Online",IF(LEFT(B439,1)="E","Online","Offline")))</f>
        <v>Offline</v>
      </c>
      <c r="N439" s="64">
        <f>IF(ISBLANK(M439),,H439*INDEX(Inputs!F:F,MATCH(F439,Inputs!E:E,0)))</f>
        <v>699</v>
      </c>
      <c r="O439" s="65"/>
    </row>
    <row r="440" ht="15.75" customHeight="1" spans="1:15">
      <c r="A440" s="53" t="s">
        <v>358</v>
      </c>
      <c r="B440" s="54" t="s">
        <v>359</v>
      </c>
      <c r="C440" s="55" t="s">
        <v>360</v>
      </c>
      <c r="D440" s="54" t="s">
        <v>414</v>
      </c>
      <c r="E440" s="54" t="s">
        <v>428</v>
      </c>
      <c r="F440" s="54">
        <v>204742</v>
      </c>
      <c r="G440" s="53" t="s">
        <v>563</v>
      </c>
      <c r="H440" s="56">
        <v>1</v>
      </c>
      <c r="I440" s="62" t="s">
        <v>650</v>
      </c>
      <c r="J440" s="63">
        <f t="shared" si="1"/>
        <v>44689</v>
      </c>
      <c r="K440" s="64">
        <f>IF(ISBLANK(J440),,H440*INDEX(Inputs!G:G,MATCH(F440,Inputs!E:E,0)))</f>
        <v>499</v>
      </c>
      <c r="L440" s="65" t="str">
        <f>IF(ISBLANK(J440),,INDEX(Inputs!D:D,MATCH(F440,Inputs!E:E,0)))</f>
        <v>632BK Fio Wireless Mouse-Black</v>
      </c>
      <c r="M440" s="65" t="str">
        <f>IF(ISBLANK(#REF!),,IF(B440="Online","Online",IF(LEFT(B440,1)="E","Online","Offline")))</f>
        <v>Online</v>
      </c>
      <c r="N440" s="64">
        <f>IF(ISBLANK(M440),,H440*INDEX(Inputs!F:F,MATCH(F440,Inputs!E:E,0)))</f>
        <v>699</v>
      </c>
      <c r="O440" s="65"/>
    </row>
    <row r="441" ht="15.75" customHeight="1" spans="1:15">
      <c r="A441" s="53" t="s">
        <v>341</v>
      </c>
      <c r="B441" s="54" t="s">
        <v>57</v>
      </c>
      <c r="C441" s="55" t="s">
        <v>348</v>
      </c>
      <c r="D441" s="54" t="s">
        <v>414</v>
      </c>
      <c r="E441" s="54" t="s">
        <v>415</v>
      </c>
      <c r="F441" s="54">
        <v>250874</v>
      </c>
      <c r="G441" s="53" t="s">
        <v>13</v>
      </c>
      <c r="H441" s="56">
        <v>1</v>
      </c>
      <c r="I441" s="62" t="s">
        <v>650</v>
      </c>
      <c r="J441" s="63">
        <f t="shared" si="1"/>
        <v>44689</v>
      </c>
      <c r="K441" s="64">
        <f>IF(ISBLANK(J441),,H441*INDEX(Inputs!G:G,MATCH(F441,Inputs!E:E,0)))</f>
        <v>1349</v>
      </c>
      <c r="L441" s="65" t="str">
        <f>IF(ISBLANK(J441),,INDEX(Inputs!D:D,MATCH(F441,Inputs!E:E,0)))</f>
        <v>432BK EvoFox X-Team Gaming Keyboard &amp; Mouse (USB)</v>
      </c>
      <c r="M441" s="65" t="str">
        <f>IF(ISBLANK(#REF!),,IF(B441="Online","Online",IF(LEFT(B441,1)="E","Online","Offline")))</f>
        <v>Offline</v>
      </c>
      <c r="N441" s="64">
        <f>IF(ISBLANK(M441),,H441*INDEX(Inputs!F:F,MATCH(F441,Inputs!E:E,0)))</f>
        <v>1899</v>
      </c>
      <c r="O441" s="65"/>
    </row>
    <row r="442" ht="15.75" customHeight="1" spans="1:15">
      <c r="A442" s="53" t="s">
        <v>327</v>
      </c>
      <c r="B442" s="54" t="s">
        <v>65</v>
      </c>
      <c r="C442" s="55" t="s">
        <v>568</v>
      </c>
      <c r="D442" s="54" t="s">
        <v>370</v>
      </c>
      <c r="E442" s="54" t="s">
        <v>410</v>
      </c>
      <c r="F442" s="54">
        <v>250423</v>
      </c>
      <c r="G442" s="53" t="s">
        <v>11</v>
      </c>
      <c r="H442" s="56">
        <v>1</v>
      </c>
      <c r="I442" s="62" t="s">
        <v>650</v>
      </c>
      <c r="J442" s="63">
        <f t="shared" si="1"/>
        <v>44689</v>
      </c>
      <c r="K442" s="64">
        <f>IF(ISBLANK(J442),,H442*INDEX(Inputs!G:G,MATCH(F442,Inputs!E:E,0)))</f>
        <v>759</v>
      </c>
      <c r="L442" s="65" t="str">
        <f>IF(ISBLANK(J442),,INDEX(Inputs!D:D,MATCH(F442,Inputs!E:E,0)))</f>
        <v>650GR Ergo View Laptop Stand-Grey</v>
      </c>
      <c r="M442" s="65" t="str">
        <f>IF(ISBLANK(#REF!),,IF(B442="Online","Online",IF(LEFT(B442,1)="E","Online","Offline")))</f>
        <v>Offline</v>
      </c>
      <c r="N442" s="64">
        <f>IF(ISBLANK(M442),,H442*INDEX(Inputs!F:F,MATCH(F442,Inputs!E:E,0)))</f>
        <v>899</v>
      </c>
      <c r="O442" s="65"/>
    </row>
    <row r="443" ht="15.75" customHeight="1" spans="1:15">
      <c r="A443" s="53" t="s">
        <v>447</v>
      </c>
      <c r="B443" s="54" t="s">
        <v>608</v>
      </c>
      <c r="C443" s="55" t="s">
        <v>609</v>
      </c>
      <c r="D443" s="54" t="s">
        <v>370</v>
      </c>
      <c r="E443" s="54" t="s">
        <v>410</v>
      </c>
      <c r="F443" s="54">
        <v>250876</v>
      </c>
      <c r="G443" s="53" t="s">
        <v>26</v>
      </c>
      <c r="H443" s="56">
        <v>1</v>
      </c>
      <c r="I443" s="62" t="s">
        <v>650</v>
      </c>
      <c r="J443" s="63">
        <f t="shared" si="1"/>
        <v>44689</v>
      </c>
      <c r="K443" s="64">
        <f>IF(ISBLANK(J443),,H443*INDEX(Inputs!G:G,MATCH(F443,Inputs!E:E,0)))</f>
        <v>1399</v>
      </c>
      <c r="L443" s="65" t="str">
        <f>IF(ISBLANK(J443),,INDEX(Inputs!D:D,MATCH(F443,Inputs!E:E,0)))</f>
        <v>649BK EvoFox Typhoon Laptop Cooling Pad</v>
      </c>
      <c r="M443" s="65" t="str">
        <f>IF(ISBLANK(#REF!),,IF(B443="Online","Online",IF(LEFT(B443,1)="E","Online","Offline")))</f>
        <v>Offline</v>
      </c>
      <c r="N443" s="64">
        <f>IF(ISBLANK(M443),,H443*INDEX(Inputs!F:F,MATCH(F443,Inputs!E:E,0)))</f>
        <v>1999</v>
      </c>
      <c r="O443" s="65"/>
    </row>
    <row r="444" ht="15.75" customHeight="1" spans="1:15">
      <c r="A444" s="53" t="s">
        <v>341</v>
      </c>
      <c r="B444" s="54" t="s">
        <v>83</v>
      </c>
      <c r="C444" s="55" t="s">
        <v>394</v>
      </c>
      <c r="D444" s="54" t="s">
        <v>414</v>
      </c>
      <c r="E444" s="54" t="s">
        <v>415</v>
      </c>
      <c r="F444" s="54">
        <v>250874</v>
      </c>
      <c r="G444" s="53" t="s">
        <v>13</v>
      </c>
      <c r="H444" s="56">
        <v>1</v>
      </c>
      <c r="I444" s="62" t="s">
        <v>650</v>
      </c>
      <c r="J444" s="63">
        <f t="shared" si="1"/>
        <v>44689</v>
      </c>
      <c r="K444" s="64">
        <f>IF(ISBLANK(J444),,H444*INDEX(Inputs!G:G,MATCH(F444,Inputs!E:E,0)))</f>
        <v>1349</v>
      </c>
      <c r="L444" s="65" t="str">
        <f>IF(ISBLANK(J444),,INDEX(Inputs!D:D,MATCH(F444,Inputs!E:E,0)))</f>
        <v>432BK EvoFox X-Team Gaming Keyboard &amp; Mouse (USB)</v>
      </c>
      <c r="M444" s="65" t="str">
        <f>IF(ISBLANK(#REF!),,IF(B444="Online","Online",IF(LEFT(B444,1)="E","Online","Offline")))</f>
        <v>Offline</v>
      </c>
      <c r="N444" s="64">
        <f>IF(ISBLANK(M444),,H444*INDEX(Inputs!F:F,MATCH(F444,Inputs!E:E,0)))</f>
        <v>1899</v>
      </c>
      <c r="O444" s="65"/>
    </row>
    <row r="445" ht="15.75" customHeight="1" spans="1:15">
      <c r="A445" s="53" t="s">
        <v>362</v>
      </c>
      <c r="B445" s="54" t="s">
        <v>87</v>
      </c>
      <c r="C445" s="55" t="s">
        <v>653</v>
      </c>
      <c r="D445" s="54" t="s">
        <v>414</v>
      </c>
      <c r="E445" s="54" t="s">
        <v>415</v>
      </c>
      <c r="F445" s="54">
        <v>250873</v>
      </c>
      <c r="G445" s="53" t="s">
        <v>12</v>
      </c>
      <c r="H445" s="56">
        <v>1</v>
      </c>
      <c r="I445" s="62" t="s">
        <v>650</v>
      </c>
      <c r="J445" s="63">
        <f t="shared" si="1"/>
        <v>44689</v>
      </c>
      <c r="K445" s="64">
        <f>IF(ISBLANK(J445),,H445*INDEX(Inputs!G:G,MATCH(F445,Inputs!E:E,0)))</f>
        <v>999</v>
      </c>
      <c r="L445" s="65" t="str">
        <f>IF(ISBLANK(J445),,INDEX(Inputs!D:D,MATCH(F445,Inputs!E:E,0)))</f>
        <v>422BK Evo Fox Fireblade Gaming Keyboard USB</v>
      </c>
      <c r="M445" s="65" t="str">
        <f>IF(ISBLANK(#REF!),,IF(B445="Online","Online",IF(LEFT(B445,1)="E","Online","Offline")))</f>
        <v>Offline</v>
      </c>
      <c r="N445" s="64">
        <f>IF(ISBLANK(M445),,H445*INDEX(Inputs!F:F,MATCH(F445,Inputs!E:E,0)))</f>
        <v>1299</v>
      </c>
      <c r="O445" s="65"/>
    </row>
    <row r="446" ht="15.75" customHeight="1" spans="1:15">
      <c r="A446" s="53" t="s">
        <v>341</v>
      </c>
      <c r="B446" s="54" t="s">
        <v>96</v>
      </c>
      <c r="C446" s="55" t="s">
        <v>654</v>
      </c>
      <c r="D446" s="54" t="s">
        <v>370</v>
      </c>
      <c r="E446" s="54" t="s">
        <v>410</v>
      </c>
      <c r="F446" s="54">
        <v>250877</v>
      </c>
      <c r="G446" s="53" t="s">
        <v>22</v>
      </c>
      <c r="H446" s="56">
        <v>1</v>
      </c>
      <c r="I446" s="62" t="s">
        <v>650</v>
      </c>
      <c r="J446" s="63">
        <f t="shared" si="1"/>
        <v>44689</v>
      </c>
      <c r="K446" s="64">
        <f>IF(ISBLANK(J446),,H446*INDEX(Inputs!G:G,MATCH(F446,Inputs!E:E,0)))</f>
        <v>349</v>
      </c>
      <c r="L446" s="65" t="str">
        <f>IF(ISBLANK(J446),,INDEX(Inputs!D:D,MATCH(F446,Inputs!E:E,0)))</f>
        <v>595BK Evo Fox Falcon X35 Medium Speed Mouse Pad</v>
      </c>
      <c r="M446" s="65" t="str">
        <f>IF(ISBLANK(#REF!),,IF(B446="Online","Online",IF(LEFT(B446,1)="E","Online","Offline")))</f>
        <v>Offline</v>
      </c>
      <c r="N446" s="64">
        <f>IF(ISBLANK(M446),,H446*INDEX(Inputs!F:F,MATCH(F446,Inputs!E:E,0)))</f>
        <v>699</v>
      </c>
      <c r="O446" s="65"/>
    </row>
    <row r="447" ht="15.75" customHeight="1" spans="1:15">
      <c r="A447" s="53" t="s">
        <v>412</v>
      </c>
      <c r="B447" s="54" t="s">
        <v>107</v>
      </c>
      <c r="C447" s="55" t="s">
        <v>498</v>
      </c>
      <c r="D447" s="54" t="s">
        <v>370</v>
      </c>
      <c r="E447" s="54" t="s">
        <v>410</v>
      </c>
      <c r="F447" s="54">
        <v>250877</v>
      </c>
      <c r="G447" s="53" t="s">
        <v>22</v>
      </c>
      <c r="H447" s="56">
        <v>1</v>
      </c>
      <c r="I447" s="62" t="s">
        <v>650</v>
      </c>
      <c r="J447" s="63">
        <f t="shared" si="1"/>
        <v>44689</v>
      </c>
      <c r="K447" s="64">
        <f>IF(ISBLANK(J447),,H447*INDEX(Inputs!G:G,MATCH(F447,Inputs!E:E,0)))</f>
        <v>349</v>
      </c>
      <c r="L447" s="65" t="str">
        <f>IF(ISBLANK(J447),,INDEX(Inputs!D:D,MATCH(F447,Inputs!E:E,0)))</f>
        <v>595BK Evo Fox Falcon X35 Medium Speed Mouse Pad</v>
      </c>
      <c r="M447" s="65" t="str">
        <f>IF(ISBLANK(#REF!),,IF(B447="Online","Online",IF(LEFT(B447,1)="E","Online","Offline")))</f>
        <v>Offline</v>
      </c>
      <c r="N447" s="64">
        <f>IF(ISBLANK(M447),,H447*INDEX(Inputs!F:F,MATCH(F447,Inputs!E:E,0)))</f>
        <v>699</v>
      </c>
      <c r="O447" s="65"/>
    </row>
    <row r="448" ht="15.75" customHeight="1" spans="1:15">
      <c r="A448" s="53" t="s">
        <v>655</v>
      </c>
      <c r="B448" s="54" t="s">
        <v>110</v>
      </c>
      <c r="C448" s="55" t="s">
        <v>656</v>
      </c>
      <c r="D448" s="54" t="s">
        <v>414</v>
      </c>
      <c r="E448" s="54" t="s">
        <v>415</v>
      </c>
      <c r="F448" s="54">
        <v>250874</v>
      </c>
      <c r="G448" s="53" t="s">
        <v>13</v>
      </c>
      <c r="H448" s="56">
        <v>1</v>
      </c>
      <c r="I448" s="62" t="s">
        <v>650</v>
      </c>
      <c r="J448" s="63">
        <f t="shared" si="1"/>
        <v>44689</v>
      </c>
      <c r="K448" s="64">
        <f>IF(ISBLANK(J448),,H448*INDEX(Inputs!G:G,MATCH(F448,Inputs!E:E,0)))</f>
        <v>1349</v>
      </c>
      <c r="L448" s="65" t="str">
        <f>IF(ISBLANK(J448),,INDEX(Inputs!D:D,MATCH(F448,Inputs!E:E,0)))</f>
        <v>432BK EvoFox X-Team Gaming Keyboard &amp; Mouse (USB)</v>
      </c>
      <c r="M448" s="65" t="str">
        <f>IF(ISBLANK(#REF!),,IF(B448="Online","Online",IF(LEFT(B448,1)="E","Online","Offline")))</f>
        <v>Offline</v>
      </c>
      <c r="N448" s="64">
        <f>IF(ISBLANK(M448),,H448*INDEX(Inputs!F:F,MATCH(F448,Inputs!E:E,0)))</f>
        <v>1899</v>
      </c>
      <c r="O448" s="65"/>
    </row>
    <row r="449" ht="15.75" customHeight="1" spans="1:15">
      <c r="A449" s="53" t="s">
        <v>327</v>
      </c>
      <c r="B449" s="54" t="s">
        <v>118</v>
      </c>
      <c r="C449" s="55" t="s">
        <v>611</v>
      </c>
      <c r="D449" s="54" t="s">
        <v>414</v>
      </c>
      <c r="E449" s="54" t="s">
        <v>415</v>
      </c>
      <c r="F449" s="54">
        <v>250874</v>
      </c>
      <c r="G449" s="53" t="s">
        <v>13</v>
      </c>
      <c r="H449" s="56">
        <v>1</v>
      </c>
      <c r="I449" s="62" t="s">
        <v>650</v>
      </c>
      <c r="J449" s="63">
        <f t="shared" si="1"/>
        <v>44689</v>
      </c>
      <c r="K449" s="64">
        <f>IF(ISBLANK(J449),,H449*INDEX(Inputs!G:G,MATCH(F449,Inputs!E:E,0)))</f>
        <v>1349</v>
      </c>
      <c r="L449" s="65" t="str">
        <f>IF(ISBLANK(J449),,INDEX(Inputs!D:D,MATCH(F449,Inputs!E:E,0)))</f>
        <v>432BK EvoFox X-Team Gaming Keyboard &amp; Mouse (USB)</v>
      </c>
      <c r="M449" s="65" t="str">
        <f>IF(ISBLANK(#REF!),,IF(B449="Online","Online",IF(LEFT(B449,1)="E","Online","Offline")))</f>
        <v>Offline</v>
      </c>
      <c r="N449" s="64">
        <f>IF(ISBLANK(M449),,H449*INDEX(Inputs!F:F,MATCH(F449,Inputs!E:E,0)))</f>
        <v>1899</v>
      </c>
      <c r="O449" s="65"/>
    </row>
    <row r="450" ht="15.75" customHeight="1" spans="1:15">
      <c r="A450" s="53" t="s">
        <v>327</v>
      </c>
      <c r="B450" s="54" t="s">
        <v>118</v>
      </c>
      <c r="C450" s="55" t="s">
        <v>611</v>
      </c>
      <c r="D450" s="54" t="s">
        <v>370</v>
      </c>
      <c r="E450" s="54" t="s">
        <v>410</v>
      </c>
      <c r="F450" s="54">
        <v>250879</v>
      </c>
      <c r="G450" s="53" t="s">
        <v>30</v>
      </c>
      <c r="H450" s="56">
        <v>1</v>
      </c>
      <c r="I450" s="62" t="s">
        <v>650</v>
      </c>
      <c r="J450" s="63">
        <f t="shared" si="1"/>
        <v>44689</v>
      </c>
      <c r="K450" s="64">
        <f>IF(ISBLANK(J450),,H450*INDEX(Inputs!G:G,MATCH(F450,Inputs!E:E,0)))</f>
        <v>699</v>
      </c>
      <c r="L450" s="65" t="str">
        <f>IF(ISBLANK(J450),,INDEX(Inputs!D:D,MATCH(F450,Inputs!E:E,0)))</f>
        <v>597BK Evo Fox Falcon X85 Extra Large Speed Mouse Pad</v>
      </c>
      <c r="M450" s="65" t="str">
        <f>IF(ISBLANK(#REF!),,IF(B450="Online","Online",IF(LEFT(B450,1)="E","Online","Offline")))</f>
        <v>Offline</v>
      </c>
      <c r="N450" s="64">
        <f>IF(ISBLANK(M450),,H450*INDEX(Inputs!F:F,MATCH(F450,Inputs!E:E,0)))</f>
        <v>1199</v>
      </c>
      <c r="O450" s="65"/>
    </row>
    <row r="451" ht="15.75" customHeight="1" spans="1:15">
      <c r="A451" s="53" t="s">
        <v>630</v>
      </c>
      <c r="B451" s="54" t="s">
        <v>631</v>
      </c>
      <c r="C451" s="55" t="s">
        <v>632</v>
      </c>
      <c r="D451" s="54" t="s">
        <v>414</v>
      </c>
      <c r="E451" s="54" t="s">
        <v>415</v>
      </c>
      <c r="F451" s="54">
        <v>204737</v>
      </c>
      <c r="G451" s="53" t="s">
        <v>20</v>
      </c>
      <c r="H451" s="56">
        <v>1</v>
      </c>
      <c r="I451" s="62" t="s">
        <v>650</v>
      </c>
      <c r="J451" s="63">
        <f t="shared" si="1"/>
        <v>44689</v>
      </c>
      <c r="K451" s="64">
        <f>IF(ISBLANK(J451),,H451*INDEX(Inputs!G:G,MATCH(F451,Inputs!E:E,0)))</f>
        <v>729</v>
      </c>
      <c r="L451" s="65" t="str">
        <f>IF(ISBLANK(J451),,INDEX(Inputs!D:D,MATCH(F451,Inputs!E:E,0)))</f>
        <v>850PP Xcite Pro Keyboard &amp; Mouse USB</v>
      </c>
      <c r="M451" s="65" t="str">
        <f>IF(ISBLANK(#REF!),,IF(B451="Online","Online",IF(LEFT(B451,1)="E","Online","Offline")))</f>
        <v>Offline</v>
      </c>
      <c r="N451" s="64">
        <f>IF(ISBLANK(M451),,H451*INDEX(Inputs!F:F,MATCH(F451,Inputs!E:E,0)))</f>
        <v>799</v>
      </c>
      <c r="O451" s="65"/>
    </row>
    <row r="452" ht="15.75" customHeight="1" spans="1:15">
      <c r="A452" s="53" t="s">
        <v>630</v>
      </c>
      <c r="B452" s="54" t="s">
        <v>631</v>
      </c>
      <c r="C452" s="55" t="s">
        <v>632</v>
      </c>
      <c r="D452" s="54" t="s">
        <v>329</v>
      </c>
      <c r="E452" s="54" t="s">
        <v>330</v>
      </c>
      <c r="F452" s="54">
        <v>224360</v>
      </c>
      <c r="G452" s="53" t="s">
        <v>331</v>
      </c>
      <c r="H452" s="56">
        <v>1</v>
      </c>
      <c r="I452" s="62" t="s">
        <v>650</v>
      </c>
      <c r="J452" s="63">
        <f t="shared" si="1"/>
        <v>44689</v>
      </c>
      <c r="K452" s="64">
        <f>IF(ISBLANK(J452),,H452*INDEX(Inputs!G:G,MATCH(F452,Inputs!E:E,0)))</f>
        <v>2299</v>
      </c>
      <c r="L452" s="65" t="str">
        <f>IF(ISBLANK(J452),,INDEX(Inputs!D:D,MATCH(F452,Inputs!E:E,0)))</f>
        <v>829BK Bluetooth Controller 4 (EGP4)</v>
      </c>
      <c r="M452" s="65" t="str">
        <f>IF(ISBLANK(#REF!),,IF(B452="Online","Online",IF(LEFT(B452,1)="E","Online","Offline")))</f>
        <v>Offline</v>
      </c>
      <c r="N452" s="64">
        <f>IF(ISBLANK(M452),,H452*INDEX(Inputs!F:F,MATCH(F452,Inputs!E:E,0)))</f>
        <v>2599</v>
      </c>
      <c r="O452" s="65"/>
    </row>
    <row r="453" ht="15.75" customHeight="1" spans="1:15">
      <c r="A453" s="53" t="s">
        <v>423</v>
      </c>
      <c r="B453" s="54" t="s">
        <v>125</v>
      </c>
      <c r="C453" s="55" t="s">
        <v>434</v>
      </c>
      <c r="D453" s="54" t="s">
        <v>414</v>
      </c>
      <c r="E453" s="54" t="s">
        <v>415</v>
      </c>
      <c r="F453" s="54">
        <v>250874</v>
      </c>
      <c r="G453" s="53" t="s">
        <v>13</v>
      </c>
      <c r="H453" s="56">
        <v>1</v>
      </c>
      <c r="I453" s="62" t="s">
        <v>650</v>
      </c>
      <c r="J453" s="63">
        <f t="shared" si="1"/>
        <v>44689</v>
      </c>
      <c r="K453" s="64">
        <f>IF(ISBLANK(J453),,H453*INDEX(Inputs!G:G,MATCH(F453,Inputs!E:E,0)))</f>
        <v>1349</v>
      </c>
      <c r="L453" s="65" t="str">
        <f>IF(ISBLANK(J453),,INDEX(Inputs!D:D,MATCH(F453,Inputs!E:E,0)))</f>
        <v>432BK EvoFox X-Team Gaming Keyboard &amp; Mouse (USB)</v>
      </c>
      <c r="M453" s="65" t="str">
        <f>IF(ISBLANK(#REF!),,IF(B453="Online","Online",IF(LEFT(B453,1)="E","Online","Offline")))</f>
        <v>Offline</v>
      </c>
      <c r="N453" s="64">
        <f>IF(ISBLANK(M453),,H453*INDEX(Inputs!F:F,MATCH(F453,Inputs!E:E,0)))</f>
        <v>1899</v>
      </c>
      <c r="O453" s="65"/>
    </row>
    <row r="454" ht="15.75" customHeight="1" spans="1:15">
      <c r="A454" s="53" t="s">
        <v>423</v>
      </c>
      <c r="B454" s="54" t="s">
        <v>125</v>
      </c>
      <c r="C454" s="55" t="s">
        <v>434</v>
      </c>
      <c r="D454" s="54" t="s">
        <v>414</v>
      </c>
      <c r="E454" s="54" t="s">
        <v>428</v>
      </c>
      <c r="F454" s="54">
        <v>250881</v>
      </c>
      <c r="G454" s="53" t="s">
        <v>98</v>
      </c>
      <c r="H454" s="56">
        <v>1</v>
      </c>
      <c r="I454" s="62" t="s">
        <v>650</v>
      </c>
      <c r="J454" s="63">
        <f t="shared" si="1"/>
        <v>44689</v>
      </c>
      <c r="K454" s="64">
        <f>IF(ISBLANK(J454),,H454*INDEX(Inputs!G:G,MATCH(F454,Inputs!E:E,0)))</f>
        <v>799</v>
      </c>
      <c r="L454" s="65" t="str">
        <f>IF(ISBLANK(J454),,INDEX(Inputs!D:D,MATCH(F454,Inputs!E:E,0)))</f>
        <v>795BK EvoFox Phantom Pro RGB Gaming Mouse USB</v>
      </c>
      <c r="M454" s="65" t="str">
        <f>IF(ISBLANK(#REF!),,IF(B454="Online","Online",IF(LEFT(B454,1)="E","Online","Offline")))</f>
        <v>Offline</v>
      </c>
      <c r="N454" s="64">
        <f>IF(ISBLANK(M454),,H454*INDEX(Inputs!F:F,MATCH(F454,Inputs!E:E,0)))</f>
        <v>1099</v>
      </c>
      <c r="O454" s="65"/>
    </row>
    <row r="455" ht="15.75" customHeight="1" spans="1:15">
      <c r="A455" s="53" t="s">
        <v>407</v>
      </c>
      <c r="B455" s="54" t="s">
        <v>130</v>
      </c>
      <c r="C455" s="55" t="s">
        <v>637</v>
      </c>
      <c r="D455" s="54" t="s">
        <v>414</v>
      </c>
      <c r="E455" s="54" t="s">
        <v>415</v>
      </c>
      <c r="F455" s="54">
        <v>250874</v>
      </c>
      <c r="G455" s="53" t="s">
        <v>13</v>
      </c>
      <c r="H455" s="56">
        <v>2</v>
      </c>
      <c r="I455" s="62" t="s">
        <v>650</v>
      </c>
      <c r="J455" s="63">
        <f t="shared" si="1"/>
        <v>44689</v>
      </c>
      <c r="K455" s="64">
        <f>IF(ISBLANK(J455),,H455*INDEX(Inputs!G:G,MATCH(F455,Inputs!E:E,0)))</f>
        <v>2698</v>
      </c>
      <c r="L455" s="65" t="str">
        <f>IF(ISBLANK(J455),,INDEX(Inputs!D:D,MATCH(F455,Inputs!E:E,0)))</f>
        <v>432BK EvoFox X-Team Gaming Keyboard &amp; Mouse (USB)</v>
      </c>
      <c r="M455" s="65" t="str">
        <f>IF(ISBLANK(#REF!),,IF(B455="Online","Online",IF(LEFT(B455,1)="E","Online","Offline")))</f>
        <v>Offline</v>
      </c>
      <c r="N455" s="64">
        <f>IF(ISBLANK(M455),,H455*INDEX(Inputs!F:F,MATCH(F455,Inputs!E:E,0)))</f>
        <v>3798</v>
      </c>
      <c r="O455" s="65"/>
    </row>
    <row r="456" ht="15.75" customHeight="1" spans="1:15">
      <c r="A456" s="53" t="s">
        <v>480</v>
      </c>
      <c r="B456" s="54" t="s">
        <v>142</v>
      </c>
      <c r="C456" s="55" t="s">
        <v>548</v>
      </c>
      <c r="D456" s="54" t="s">
        <v>414</v>
      </c>
      <c r="E456" s="54" t="s">
        <v>415</v>
      </c>
      <c r="F456" s="54">
        <v>250424</v>
      </c>
      <c r="G456" s="53" t="s">
        <v>15</v>
      </c>
      <c r="H456" s="56">
        <v>2</v>
      </c>
      <c r="I456" s="62" t="s">
        <v>650</v>
      </c>
      <c r="J456" s="63">
        <f t="shared" si="1"/>
        <v>44689</v>
      </c>
      <c r="K456" s="64">
        <f>IF(ISBLANK(J456),,H456*INDEX(Inputs!G:G,MATCH(F456,Inputs!E:E,0)))</f>
        <v>1998</v>
      </c>
      <c r="L456" s="65" t="str">
        <f>IF(ISBLANK(J456),,INDEX(Inputs!D:D,MATCH(F456,Inputs!E:E,0)))</f>
        <v>419V2 PRIMUS Wireless Desktop V2</v>
      </c>
      <c r="M456" s="65" t="str">
        <f>IF(ISBLANK(#REF!),,IF(B456="Online","Online",IF(LEFT(B456,1)="E","Online","Offline")))</f>
        <v>Offline</v>
      </c>
      <c r="N456" s="64">
        <f>IF(ISBLANK(M456),,H456*INDEX(Inputs!F:F,MATCH(F456,Inputs!E:E,0)))</f>
        <v>2398</v>
      </c>
      <c r="O456" s="65"/>
    </row>
    <row r="457" ht="15.75" customHeight="1" spans="1:15">
      <c r="A457" s="53" t="s">
        <v>327</v>
      </c>
      <c r="B457" s="54" t="s">
        <v>152</v>
      </c>
      <c r="C457" s="55" t="s">
        <v>532</v>
      </c>
      <c r="D457" s="54" t="s">
        <v>370</v>
      </c>
      <c r="E457" s="54" t="s">
        <v>410</v>
      </c>
      <c r="F457" s="54">
        <v>250877</v>
      </c>
      <c r="G457" s="53" t="s">
        <v>22</v>
      </c>
      <c r="H457" s="56">
        <v>1</v>
      </c>
      <c r="I457" s="62" t="s">
        <v>650</v>
      </c>
      <c r="J457" s="63">
        <f t="shared" si="1"/>
        <v>44689</v>
      </c>
      <c r="K457" s="64">
        <f>IF(ISBLANK(J457),,H457*INDEX(Inputs!G:G,MATCH(F457,Inputs!E:E,0)))</f>
        <v>349</v>
      </c>
      <c r="L457" s="65" t="str">
        <f>IF(ISBLANK(J457),,INDEX(Inputs!D:D,MATCH(F457,Inputs!E:E,0)))</f>
        <v>595BK Evo Fox Falcon X35 Medium Speed Mouse Pad</v>
      </c>
      <c r="M457" s="65" t="str">
        <f>IF(ISBLANK(#REF!),,IF(B457="Online","Online",IF(LEFT(B457,1)="E","Online","Offline")))</f>
        <v>Offline</v>
      </c>
      <c r="N457" s="64">
        <f>IF(ISBLANK(M457),,H457*INDEX(Inputs!F:F,MATCH(F457,Inputs!E:E,0)))</f>
        <v>699</v>
      </c>
      <c r="O457" s="65"/>
    </row>
    <row r="458" ht="15.75" customHeight="1" spans="1:15">
      <c r="A458" s="53" t="s">
        <v>487</v>
      </c>
      <c r="B458" s="54" t="s">
        <v>168</v>
      </c>
      <c r="C458" s="55" t="s">
        <v>488</v>
      </c>
      <c r="D458" s="54" t="s">
        <v>414</v>
      </c>
      <c r="E458" s="54" t="s">
        <v>415</v>
      </c>
      <c r="F458" s="54">
        <v>204737</v>
      </c>
      <c r="G458" s="53" t="s">
        <v>20</v>
      </c>
      <c r="H458" s="56">
        <v>1</v>
      </c>
      <c r="I458" s="62" t="s">
        <v>650</v>
      </c>
      <c r="J458" s="63">
        <f t="shared" si="1"/>
        <v>44689</v>
      </c>
      <c r="K458" s="64">
        <f>IF(ISBLANK(J458),,H458*INDEX(Inputs!G:G,MATCH(F458,Inputs!E:E,0)))</f>
        <v>729</v>
      </c>
      <c r="L458" s="65" t="str">
        <f>IF(ISBLANK(J458),,INDEX(Inputs!D:D,MATCH(F458,Inputs!E:E,0)))</f>
        <v>850PP Xcite Pro Keyboard &amp; Mouse USB</v>
      </c>
      <c r="M458" s="65" t="str">
        <f>IF(ISBLANK(#REF!),,IF(B458="Online","Online",IF(LEFT(B458,1)="E","Online","Offline")))</f>
        <v>Offline</v>
      </c>
      <c r="N458" s="64">
        <f>IF(ISBLANK(M458),,H458*INDEX(Inputs!F:F,MATCH(F458,Inputs!E:E,0)))</f>
        <v>799</v>
      </c>
      <c r="O458" s="65"/>
    </row>
    <row r="459" ht="15.75" customHeight="1" spans="1:15">
      <c r="A459" s="53" t="s">
        <v>327</v>
      </c>
      <c r="B459" s="54" t="s">
        <v>602</v>
      </c>
      <c r="C459" s="55" t="s">
        <v>603</v>
      </c>
      <c r="D459" s="54" t="s">
        <v>414</v>
      </c>
      <c r="E459" s="54" t="s">
        <v>415</v>
      </c>
      <c r="F459" s="54">
        <v>250874</v>
      </c>
      <c r="G459" s="53" t="s">
        <v>13</v>
      </c>
      <c r="H459" s="56">
        <v>1</v>
      </c>
      <c r="I459" s="62" t="s">
        <v>650</v>
      </c>
      <c r="J459" s="63">
        <f t="shared" si="1"/>
        <v>44689</v>
      </c>
      <c r="K459" s="64">
        <f>IF(ISBLANK(J459),,H459*INDEX(Inputs!G:G,MATCH(F459,Inputs!E:E,0)))</f>
        <v>1349</v>
      </c>
      <c r="L459" s="65" t="str">
        <f>IF(ISBLANK(J459),,INDEX(Inputs!D:D,MATCH(F459,Inputs!E:E,0)))</f>
        <v>432BK EvoFox X-Team Gaming Keyboard &amp; Mouse (USB)</v>
      </c>
      <c r="M459" s="65" t="str">
        <f>IF(ISBLANK(#REF!),,IF(B459="Online","Online",IF(LEFT(B459,1)="E","Online","Offline")))</f>
        <v>Offline</v>
      </c>
      <c r="N459" s="64">
        <f>IF(ISBLANK(M459),,H459*INDEX(Inputs!F:F,MATCH(F459,Inputs!E:E,0)))</f>
        <v>1899</v>
      </c>
      <c r="O459" s="65"/>
    </row>
    <row r="460" ht="15.75" customHeight="1" spans="1:15">
      <c r="A460" s="53" t="s">
        <v>478</v>
      </c>
      <c r="B460" s="54" t="s">
        <v>173</v>
      </c>
      <c r="C460" s="55" t="s">
        <v>657</v>
      </c>
      <c r="D460" s="54" t="s">
        <v>414</v>
      </c>
      <c r="E460" s="54" t="s">
        <v>415</v>
      </c>
      <c r="F460" s="54">
        <v>250874</v>
      </c>
      <c r="G460" s="53" t="s">
        <v>13</v>
      </c>
      <c r="H460" s="56">
        <v>1</v>
      </c>
      <c r="I460" s="62" t="s">
        <v>650</v>
      </c>
      <c r="J460" s="63">
        <f t="shared" si="1"/>
        <v>44689</v>
      </c>
      <c r="K460" s="64">
        <f>IF(ISBLANK(J460),,H460*INDEX(Inputs!G:G,MATCH(F460,Inputs!E:E,0)))</f>
        <v>1349</v>
      </c>
      <c r="L460" s="65" t="str">
        <f>IF(ISBLANK(J460),,INDEX(Inputs!D:D,MATCH(F460,Inputs!E:E,0)))</f>
        <v>432BK EvoFox X-Team Gaming Keyboard &amp; Mouse (USB)</v>
      </c>
      <c r="M460" s="65" t="str">
        <f>IF(ISBLANK(#REF!),,IF(B460="Online","Online",IF(LEFT(B460,1)="E","Online","Offline")))</f>
        <v>Offline</v>
      </c>
      <c r="N460" s="64">
        <f>IF(ISBLANK(M460),,H460*INDEX(Inputs!F:F,MATCH(F460,Inputs!E:E,0)))</f>
        <v>1899</v>
      </c>
      <c r="O460" s="65"/>
    </row>
    <row r="461" ht="15.75" customHeight="1" spans="1:15">
      <c r="A461" s="53" t="s">
        <v>454</v>
      </c>
      <c r="B461" s="54" t="s">
        <v>33</v>
      </c>
      <c r="C461" s="55" t="s">
        <v>455</v>
      </c>
      <c r="D461" s="54" t="s">
        <v>414</v>
      </c>
      <c r="E461" s="54" t="s">
        <v>428</v>
      </c>
      <c r="F461" s="54">
        <v>250881</v>
      </c>
      <c r="G461" s="53" t="s">
        <v>98</v>
      </c>
      <c r="H461" s="56">
        <v>1</v>
      </c>
      <c r="I461" s="62" t="s">
        <v>658</v>
      </c>
      <c r="J461" s="63">
        <f t="shared" si="1"/>
        <v>44690</v>
      </c>
      <c r="K461" s="64">
        <f>IF(ISBLANK(J461),,H461*INDEX(Inputs!G:G,MATCH(F461,Inputs!E:E,0)))</f>
        <v>799</v>
      </c>
      <c r="L461" s="65" t="str">
        <f>IF(ISBLANK(J461),,INDEX(Inputs!D:D,MATCH(F461,Inputs!E:E,0)))</f>
        <v>795BK EvoFox Phantom Pro RGB Gaming Mouse USB</v>
      </c>
      <c r="M461" s="65" t="str">
        <f>IF(ISBLANK(#REF!),,IF(B461="Online","Online",IF(LEFT(B461,1)="E","Online","Offline")))</f>
        <v>Offline</v>
      </c>
      <c r="N461" s="64">
        <f>IF(ISBLANK(M461),,H461*INDEX(Inputs!F:F,MATCH(F461,Inputs!E:E,0)))</f>
        <v>1099</v>
      </c>
      <c r="O461" s="65"/>
    </row>
    <row r="462" ht="15.75" customHeight="1" spans="1:15">
      <c r="A462" s="53" t="s">
        <v>407</v>
      </c>
      <c r="B462" s="54" t="s">
        <v>37</v>
      </c>
      <c r="C462" s="55" t="s">
        <v>582</v>
      </c>
      <c r="D462" s="54" t="s">
        <v>414</v>
      </c>
      <c r="E462" s="54" t="s">
        <v>415</v>
      </c>
      <c r="F462" s="54">
        <v>250873</v>
      </c>
      <c r="G462" s="53" t="s">
        <v>12</v>
      </c>
      <c r="H462" s="56">
        <v>1</v>
      </c>
      <c r="I462" s="62" t="s">
        <v>658</v>
      </c>
      <c r="J462" s="63">
        <f t="shared" si="1"/>
        <v>44690</v>
      </c>
      <c r="K462" s="64">
        <f>IF(ISBLANK(J462),,H462*INDEX(Inputs!G:G,MATCH(F462,Inputs!E:E,0)))</f>
        <v>999</v>
      </c>
      <c r="L462" s="65" t="str">
        <f>IF(ISBLANK(J462),,INDEX(Inputs!D:D,MATCH(F462,Inputs!E:E,0)))</f>
        <v>422BK Evo Fox Fireblade Gaming Keyboard USB</v>
      </c>
      <c r="M462" s="65" t="str">
        <f>IF(ISBLANK(#REF!),,IF(B462="Online","Online",IF(LEFT(B462,1)="E","Online","Offline")))</f>
        <v>Offline</v>
      </c>
      <c r="N462" s="64">
        <f>IF(ISBLANK(M462),,H462*INDEX(Inputs!F:F,MATCH(F462,Inputs!E:E,0)))</f>
        <v>1299</v>
      </c>
      <c r="O462" s="65"/>
    </row>
    <row r="463" ht="15.75" customHeight="1" spans="1:15">
      <c r="A463" s="53" t="s">
        <v>407</v>
      </c>
      <c r="B463" s="54" t="s">
        <v>37</v>
      </c>
      <c r="C463" s="55" t="s">
        <v>582</v>
      </c>
      <c r="D463" s="54" t="s">
        <v>370</v>
      </c>
      <c r="E463" s="54" t="s">
        <v>410</v>
      </c>
      <c r="F463" s="54">
        <v>250877</v>
      </c>
      <c r="G463" s="53" t="s">
        <v>22</v>
      </c>
      <c r="H463" s="56">
        <v>1</v>
      </c>
      <c r="I463" s="62" t="s">
        <v>658</v>
      </c>
      <c r="J463" s="63">
        <f t="shared" si="1"/>
        <v>44690</v>
      </c>
      <c r="K463" s="64">
        <f>IF(ISBLANK(J463),,H463*INDEX(Inputs!G:G,MATCH(F463,Inputs!E:E,0)))</f>
        <v>349</v>
      </c>
      <c r="L463" s="65" t="str">
        <f>IF(ISBLANK(J463),,INDEX(Inputs!D:D,MATCH(F463,Inputs!E:E,0)))</f>
        <v>595BK Evo Fox Falcon X35 Medium Speed Mouse Pad</v>
      </c>
      <c r="M463" s="65" t="str">
        <f>IF(ISBLANK(#REF!),,IF(B463="Online","Online",IF(LEFT(B463,1)="E","Online","Offline")))</f>
        <v>Offline</v>
      </c>
      <c r="N463" s="64">
        <f>IF(ISBLANK(M463),,H463*INDEX(Inputs!F:F,MATCH(F463,Inputs!E:E,0)))</f>
        <v>699</v>
      </c>
      <c r="O463" s="65"/>
    </row>
    <row r="464" ht="15.75" customHeight="1" spans="1:15">
      <c r="A464" s="53" t="s">
        <v>407</v>
      </c>
      <c r="B464" s="54" t="s">
        <v>45</v>
      </c>
      <c r="C464" s="55" t="s">
        <v>408</v>
      </c>
      <c r="D464" s="54" t="s">
        <v>370</v>
      </c>
      <c r="E464" s="54" t="s">
        <v>410</v>
      </c>
      <c r="F464" s="54">
        <v>250876</v>
      </c>
      <c r="G464" s="53" t="s">
        <v>26</v>
      </c>
      <c r="H464" s="56">
        <v>1</v>
      </c>
      <c r="I464" s="62" t="s">
        <v>658</v>
      </c>
      <c r="J464" s="63">
        <f t="shared" si="1"/>
        <v>44690</v>
      </c>
      <c r="K464" s="64">
        <f>IF(ISBLANK(J464),,H464*INDEX(Inputs!G:G,MATCH(F464,Inputs!E:E,0)))</f>
        <v>1399</v>
      </c>
      <c r="L464" s="65" t="str">
        <f>IF(ISBLANK(J464),,INDEX(Inputs!D:D,MATCH(F464,Inputs!E:E,0)))</f>
        <v>649BK EvoFox Typhoon Laptop Cooling Pad</v>
      </c>
      <c r="M464" s="65" t="str">
        <f>IF(ISBLANK(#REF!),,IF(B464="Online","Online",IF(LEFT(B464,1)="E","Online","Offline")))</f>
        <v>Offline</v>
      </c>
      <c r="N464" s="64">
        <f>IF(ISBLANK(M464),,H464*INDEX(Inputs!F:F,MATCH(F464,Inputs!E:E,0)))</f>
        <v>1999</v>
      </c>
      <c r="O464" s="65"/>
    </row>
    <row r="465" ht="15.75" customHeight="1" spans="1:15">
      <c r="A465" s="53" t="s">
        <v>367</v>
      </c>
      <c r="B465" s="54" t="s">
        <v>175</v>
      </c>
      <c r="C465" s="55" t="s">
        <v>659</v>
      </c>
      <c r="D465" s="54" t="s">
        <v>370</v>
      </c>
      <c r="E465" s="54" t="s">
        <v>410</v>
      </c>
      <c r="F465" s="54">
        <v>250877</v>
      </c>
      <c r="G465" s="53" t="s">
        <v>22</v>
      </c>
      <c r="H465" s="56">
        <v>1</v>
      </c>
      <c r="I465" s="62" t="s">
        <v>658</v>
      </c>
      <c r="J465" s="63">
        <f t="shared" si="1"/>
        <v>44690</v>
      </c>
      <c r="K465" s="64">
        <f>IF(ISBLANK(J465),,H465*INDEX(Inputs!G:G,MATCH(F465,Inputs!E:E,0)))</f>
        <v>349</v>
      </c>
      <c r="L465" s="65" t="str">
        <f>IF(ISBLANK(J465),,INDEX(Inputs!D:D,MATCH(F465,Inputs!E:E,0)))</f>
        <v>595BK Evo Fox Falcon X35 Medium Speed Mouse Pad</v>
      </c>
      <c r="M465" s="65" t="str">
        <f>IF(ISBLANK(#REF!),,IF(B465="Online","Online",IF(LEFT(B465,1)="E","Online","Offline")))</f>
        <v>Offline</v>
      </c>
      <c r="N465" s="64">
        <f>IF(ISBLANK(M465),,H465*INDEX(Inputs!F:F,MATCH(F465,Inputs!E:E,0)))</f>
        <v>699</v>
      </c>
      <c r="O465" s="65"/>
    </row>
    <row r="466" ht="15.75" customHeight="1" spans="1:15">
      <c r="A466" s="53" t="s">
        <v>364</v>
      </c>
      <c r="B466" s="54" t="s">
        <v>593</v>
      </c>
      <c r="C466" s="55" t="s">
        <v>594</v>
      </c>
      <c r="D466" s="54" t="s">
        <v>414</v>
      </c>
      <c r="E466" s="54" t="s">
        <v>415</v>
      </c>
      <c r="F466" s="54">
        <v>204737</v>
      </c>
      <c r="G466" s="53" t="s">
        <v>20</v>
      </c>
      <c r="H466" s="56">
        <v>1</v>
      </c>
      <c r="I466" s="62" t="s">
        <v>658</v>
      </c>
      <c r="J466" s="63">
        <f t="shared" si="1"/>
        <v>44690</v>
      </c>
      <c r="K466" s="64">
        <f>IF(ISBLANK(J466),,H466*INDEX(Inputs!G:G,MATCH(F466,Inputs!E:E,0)))</f>
        <v>729</v>
      </c>
      <c r="L466" s="65" t="str">
        <f>IF(ISBLANK(J466),,INDEX(Inputs!D:D,MATCH(F466,Inputs!E:E,0)))</f>
        <v>850PP Xcite Pro Keyboard &amp; Mouse USB</v>
      </c>
      <c r="M466" s="65" t="str">
        <f>IF(ISBLANK(#REF!),,IF(B466="Online","Online",IF(LEFT(B466,1)="E","Online","Offline")))</f>
        <v>Offline</v>
      </c>
      <c r="N466" s="64">
        <f>IF(ISBLANK(M466),,H466*INDEX(Inputs!F:F,MATCH(F466,Inputs!E:E,0)))</f>
        <v>799</v>
      </c>
      <c r="O466" s="65"/>
    </row>
    <row r="467" ht="15.75" customHeight="1" spans="1:15">
      <c r="A467" s="53" t="s">
        <v>407</v>
      </c>
      <c r="B467" s="54" t="s">
        <v>49</v>
      </c>
      <c r="C467" s="55" t="s">
        <v>493</v>
      </c>
      <c r="D467" s="54" t="s">
        <v>370</v>
      </c>
      <c r="E467" s="54" t="s">
        <v>410</v>
      </c>
      <c r="F467" s="54">
        <v>250877</v>
      </c>
      <c r="G467" s="53" t="s">
        <v>22</v>
      </c>
      <c r="H467" s="56">
        <v>1</v>
      </c>
      <c r="I467" s="62" t="s">
        <v>658</v>
      </c>
      <c r="J467" s="63">
        <f t="shared" si="1"/>
        <v>44690</v>
      </c>
      <c r="K467" s="64">
        <f>IF(ISBLANK(J467),,H467*INDEX(Inputs!G:G,MATCH(F467,Inputs!E:E,0)))</f>
        <v>349</v>
      </c>
      <c r="L467" s="65" t="str">
        <f>IF(ISBLANK(J467),,INDEX(Inputs!D:D,MATCH(F467,Inputs!E:E,0)))</f>
        <v>595BK Evo Fox Falcon X35 Medium Speed Mouse Pad</v>
      </c>
      <c r="M467" s="65" t="str">
        <f>IF(ISBLANK(#REF!),,IF(B467="Online","Online",IF(LEFT(B467,1)="E","Online","Offline")))</f>
        <v>Offline</v>
      </c>
      <c r="N467" s="64">
        <f>IF(ISBLANK(M467),,H467*INDEX(Inputs!F:F,MATCH(F467,Inputs!E:E,0)))</f>
        <v>699</v>
      </c>
      <c r="O467" s="65"/>
    </row>
    <row r="468" ht="15.75" customHeight="1" spans="1:15">
      <c r="A468" s="53" t="s">
        <v>327</v>
      </c>
      <c r="B468" s="54" t="s">
        <v>56</v>
      </c>
      <c r="C468" s="55" t="s">
        <v>494</v>
      </c>
      <c r="D468" s="54" t="s">
        <v>370</v>
      </c>
      <c r="E468" s="54" t="s">
        <v>410</v>
      </c>
      <c r="F468" s="54">
        <v>250423</v>
      </c>
      <c r="G468" s="53" t="s">
        <v>11</v>
      </c>
      <c r="H468" s="56">
        <v>1</v>
      </c>
      <c r="I468" s="62" t="s">
        <v>658</v>
      </c>
      <c r="J468" s="63">
        <f t="shared" si="1"/>
        <v>44690</v>
      </c>
      <c r="K468" s="64">
        <f>IF(ISBLANK(J468),,H468*INDEX(Inputs!G:G,MATCH(F468,Inputs!E:E,0)))</f>
        <v>759</v>
      </c>
      <c r="L468" s="65" t="str">
        <f>IF(ISBLANK(J468),,INDEX(Inputs!D:D,MATCH(F468,Inputs!E:E,0)))</f>
        <v>650GR Ergo View Laptop Stand-Grey</v>
      </c>
      <c r="M468" s="65" t="str">
        <f>IF(ISBLANK(#REF!),,IF(B468="Online","Online",IF(LEFT(B468,1)="E","Online","Offline")))</f>
        <v>Offline</v>
      </c>
      <c r="N468" s="64">
        <f>IF(ISBLANK(M468),,H468*INDEX(Inputs!F:F,MATCH(F468,Inputs!E:E,0)))</f>
        <v>899</v>
      </c>
      <c r="O468" s="65"/>
    </row>
    <row r="469" ht="15.75" customHeight="1" spans="1:15">
      <c r="A469" s="53" t="s">
        <v>447</v>
      </c>
      <c r="B469" s="54" t="s">
        <v>61</v>
      </c>
      <c r="C469" s="55" t="s">
        <v>456</v>
      </c>
      <c r="D469" s="54" t="s">
        <v>414</v>
      </c>
      <c r="E469" s="54" t="s">
        <v>415</v>
      </c>
      <c r="F469" s="54">
        <v>250874</v>
      </c>
      <c r="G469" s="53" t="s">
        <v>13</v>
      </c>
      <c r="H469" s="56">
        <v>1</v>
      </c>
      <c r="I469" s="62" t="s">
        <v>658</v>
      </c>
      <c r="J469" s="63">
        <f t="shared" si="1"/>
        <v>44690</v>
      </c>
      <c r="K469" s="64">
        <f>IF(ISBLANK(J469),,H469*INDEX(Inputs!G:G,MATCH(F469,Inputs!E:E,0)))</f>
        <v>1349</v>
      </c>
      <c r="L469" s="65" t="str">
        <f>IF(ISBLANK(J469),,INDEX(Inputs!D:D,MATCH(F469,Inputs!E:E,0)))</f>
        <v>432BK EvoFox X-Team Gaming Keyboard &amp; Mouse (USB)</v>
      </c>
      <c r="M469" s="65" t="str">
        <f>IF(ISBLANK(#REF!),,IF(B469="Online","Online",IF(LEFT(B469,1)="E","Online","Offline")))</f>
        <v>Offline</v>
      </c>
      <c r="N469" s="64">
        <f>IF(ISBLANK(M469),,H469*INDEX(Inputs!F:F,MATCH(F469,Inputs!E:E,0)))</f>
        <v>1899</v>
      </c>
      <c r="O469" s="65"/>
    </row>
    <row r="470" ht="15.75" customHeight="1" spans="1:15">
      <c r="A470" s="53" t="s">
        <v>541</v>
      </c>
      <c r="B470" s="54" t="s">
        <v>68</v>
      </c>
      <c r="C470" s="55" t="s">
        <v>542</v>
      </c>
      <c r="D470" s="54" t="s">
        <v>414</v>
      </c>
      <c r="E470" s="54" t="s">
        <v>415</v>
      </c>
      <c r="F470" s="54">
        <v>250874</v>
      </c>
      <c r="G470" s="53" t="s">
        <v>13</v>
      </c>
      <c r="H470" s="56">
        <v>1</v>
      </c>
      <c r="I470" s="62" t="s">
        <v>658</v>
      </c>
      <c r="J470" s="63">
        <f t="shared" si="1"/>
        <v>44690</v>
      </c>
      <c r="K470" s="64">
        <f>IF(ISBLANK(J470),,H470*INDEX(Inputs!G:G,MATCH(F470,Inputs!E:E,0)))</f>
        <v>1349</v>
      </c>
      <c r="L470" s="65" t="str">
        <f>IF(ISBLANK(J470),,INDEX(Inputs!D:D,MATCH(F470,Inputs!E:E,0)))</f>
        <v>432BK EvoFox X-Team Gaming Keyboard &amp; Mouse (USB)</v>
      </c>
      <c r="M470" s="65" t="str">
        <f>IF(ISBLANK(#REF!),,IF(B470="Online","Online",IF(LEFT(B470,1)="E","Online","Offline")))</f>
        <v>Offline</v>
      </c>
      <c r="N470" s="64">
        <f>IF(ISBLANK(M470),,H470*INDEX(Inputs!F:F,MATCH(F470,Inputs!E:E,0)))</f>
        <v>1899</v>
      </c>
      <c r="O470" s="65"/>
    </row>
    <row r="471" ht="15.75" customHeight="1" spans="1:15">
      <c r="A471" s="53" t="s">
        <v>541</v>
      </c>
      <c r="B471" s="54" t="s">
        <v>68</v>
      </c>
      <c r="C471" s="55" t="s">
        <v>542</v>
      </c>
      <c r="D471" s="54" t="s">
        <v>370</v>
      </c>
      <c r="E471" s="54" t="s">
        <v>410</v>
      </c>
      <c r="F471" s="54">
        <v>250877</v>
      </c>
      <c r="G471" s="53" t="s">
        <v>22</v>
      </c>
      <c r="H471" s="56">
        <v>1</v>
      </c>
      <c r="I471" s="62" t="s">
        <v>658</v>
      </c>
      <c r="J471" s="63">
        <f t="shared" si="1"/>
        <v>44690</v>
      </c>
      <c r="K471" s="64">
        <f>IF(ISBLANK(J471),,H471*INDEX(Inputs!G:G,MATCH(F471,Inputs!E:E,0)))</f>
        <v>349</v>
      </c>
      <c r="L471" s="65" t="str">
        <f>IF(ISBLANK(J471),,INDEX(Inputs!D:D,MATCH(F471,Inputs!E:E,0)))</f>
        <v>595BK Evo Fox Falcon X35 Medium Speed Mouse Pad</v>
      </c>
      <c r="M471" s="65" t="str">
        <f>IF(ISBLANK(#REF!),,IF(B471="Online","Online",IF(LEFT(B471,1)="E","Online","Offline")))</f>
        <v>Offline</v>
      </c>
      <c r="N471" s="64">
        <f>IF(ISBLANK(M471),,H471*INDEX(Inputs!F:F,MATCH(F471,Inputs!E:E,0)))</f>
        <v>699</v>
      </c>
      <c r="O471" s="65"/>
    </row>
    <row r="472" ht="15.75" customHeight="1" spans="1:15">
      <c r="A472" s="53" t="s">
        <v>338</v>
      </c>
      <c r="B472" s="54" t="s">
        <v>384</v>
      </c>
      <c r="C472" s="55" t="s">
        <v>385</v>
      </c>
      <c r="D472" s="54" t="s">
        <v>370</v>
      </c>
      <c r="E472" s="54" t="s">
        <v>410</v>
      </c>
      <c r="F472" s="54">
        <v>250879</v>
      </c>
      <c r="G472" s="53" t="s">
        <v>30</v>
      </c>
      <c r="H472" s="56">
        <v>1</v>
      </c>
      <c r="I472" s="62" t="s">
        <v>658</v>
      </c>
      <c r="J472" s="63">
        <f t="shared" si="1"/>
        <v>44690</v>
      </c>
      <c r="K472" s="64">
        <f>IF(ISBLANK(J472),,H472*INDEX(Inputs!G:G,MATCH(F472,Inputs!E:E,0)))</f>
        <v>699</v>
      </c>
      <c r="L472" s="65" t="str">
        <f>IF(ISBLANK(J472),,INDEX(Inputs!D:D,MATCH(F472,Inputs!E:E,0)))</f>
        <v>597BK Evo Fox Falcon X85 Extra Large Speed Mouse Pad</v>
      </c>
      <c r="M472" s="65" t="str">
        <f>IF(ISBLANK(#REF!),,IF(B472="Online","Online",IF(LEFT(B472,1)="E","Online","Offline")))</f>
        <v>Offline</v>
      </c>
      <c r="N472" s="64">
        <f>IF(ISBLANK(M472),,H472*INDEX(Inputs!F:F,MATCH(F472,Inputs!E:E,0)))</f>
        <v>1199</v>
      </c>
      <c r="O472" s="65"/>
    </row>
    <row r="473" ht="15.75" customHeight="1" spans="1:15">
      <c r="A473" s="53" t="s">
        <v>447</v>
      </c>
      <c r="B473" s="54" t="s">
        <v>608</v>
      </c>
      <c r="C473" s="55" t="s">
        <v>609</v>
      </c>
      <c r="D473" s="54" t="s">
        <v>414</v>
      </c>
      <c r="E473" s="54" t="s">
        <v>415</v>
      </c>
      <c r="F473" s="54">
        <v>204737</v>
      </c>
      <c r="G473" s="53" t="s">
        <v>20</v>
      </c>
      <c r="H473" s="56">
        <v>1</v>
      </c>
      <c r="I473" s="62" t="s">
        <v>658</v>
      </c>
      <c r="J473" s="63">
        <f t="shared" si="1"/>
        <v>44690</v>
      </c>
      <c r="K473" s="64">
        <f>IF(ISBLANK(J473),,H473*INDEX(Inputs!G:G,MATCH(F473,Inputs!E:E,0)))</f>
        <v>729</v>
      </c>
      <c r="L473" s="65" t="str">
        <f>IF(ISBLANK(J473),,INDEX(Inputs!D:D,MATCH(F473,Inputs!E:E,0)))</f>
        <v>850PP Xcite Pro Keyboard &amp; Mouse USB</v>
      </c>
      <c r="M473" s="65" t="str">
        <f>IF(ISBLANK(#REF!),,IF(B473="Online","Online",IF(LEFT(B473,1)="E","Online","Offline")))</f>
        <v>Offline</v>
      </c>
      <c r="N473" s="64">
        <f>IF(ISBLANK(M473),,H473*INDEX(Inputs!F:F,MATCH(F473,Inputs!E:E,0)))</f>
        <v>799</v>
      </c>
      <c r="O473" s="65"/>
    </row>
    <row r="474" ht="15.75" customHeight="1" spans="1:15">
      <c r="A474" s="53" t="s">
        <v>373</v>
      </c>
      <c r="B474" s="54" t="s">
        <v>82</v>
      </c>
      <c r="C474" s="55" t="s">
        <v>374</v>
      </c>
      <c r="D474" s="54" t="s">
        <v>414</v>
      </c>
      <c r="E474" s="54" t="s">
        <v>415</v>
      </c>
      <c r="F474" s="54">
        <v>250874</v>
      </c>
      <c r="G474" s="53" t="s">
        <v>13</v>
      </c>
      <c r="H474" s="56">
        <v>1</v>
      </c>
      <c r="I474" s="62" t="s">
        <v>658</v>
      </c>
      <c r="J474" s="63">
        <f t="shared" si="1"/>
        <v>44690</v>
      </c>
      <c r="K474" s="64">
        <f>IF(ISBLANK(J474),,H474*INDEX(Inputs!G:G,MATCH(F474,Inputs!E:E,0)))</f>
        <v>1349</v>
      </c>
      <c r="L474" s="65" t="str">
        <f>IF(ISBLANK(J474),,INDEX(Inputs!D:D,MATCH(F474,Inputs!E:E,0)))</f>
        <v>432BK EvoFox X-Team Gaming Keyboard &amp; Mouse (USB)</v>
      </c>
      <c r="M474" s="65" t="str">
        <f>IF(ISBLANK(#REF!),,IF(B474="Online","Online",IF(LEFT(B474,1)="E","Online","Offline")))</f>
        <v>Offline</v>
      </c>
      <c r="N474" s="64">
        <f>IF(ISBLANK(M474),,H474*INDEX(Inputs!F:F,MATCH(F474,Inputs!E:E,0)))</f>
        <v>1899</v>
      </c>
      <c r="O474" s="65"/>
    </row>
    <row r="475" ht="15.75" customHeight="1" spans="1:15">
      <c r="A475" s="53" t="s">
        <v>407</v>
      </c>
      <c r="B475" s="54" t="s">
        <v>430</v>
      </c>
      <c r="C475" s="55" t="s">
        <v>431</v>
      </c>
      <c r="D475" s="54" t="s">
        <v>370</v>
      </c>
      <c r="E475" s="54" t="s">
        <v>410</v>
      </c>
      <c r="F475" s="54">
        <v>250877</v>
      </c>
      <c r="G475" s="53" t="s">
        <v>22</v>
      </c>
      <c r="H475" s="56">
        <v>1</v>
      </c>
      <c r="I475" s="62" t="s">
        <v>658</v>
      </c>
      <c r="J475" s="63">
        <f t="shared" si="1"/>
        <v>44690</v>
      </c>
      <c r="K475" s="64">
        <f>IF(ISBLANK(J475),,H475*INDEX(Inputs!G:G,MATCH(F475,Inputs!E:E,0)))</f>
        <v>349</v>
      </c>
      <c r="L475" s="65" t="str">
        <f>IF(ISBLANK(J475),,INDEX(Inputs!D:D,MATCH(F475,Inputs!E:E,0)))</f>
        <v>595BK Evo Fox Falcon X35 Medium Speed Mouse Pad</v>
      </c>
      <c r="M475" s="65" t="str">
        <f>IF(ISBLANK(#REF!),,IF(B475="Online","Online",IF(LEFT(B475,1)="E","Online","Offline")))</f>
        <v>Offline</v>
      </c>
      <c r="N475" s="64">
        <f>IF(ISBLANK(M475),,H475*INDEX(Inputs!F:F,MATCH(F475,Inputs!E:E,0)))</f>
        <v>699</v>
      </c>
      <c r="O475" s="65"/>
    </row>
    <row r="476" ht="15.75" customHeight="1" spans="1:15">
      <c r="A476" s="53" t="s">
        <v>341</v>
      </c>
      <c r="B476" s="54" t="s">
        <v>95</v>
      </c>
      <c r="C476" s="55" t="s">
        <v>444</v>
      </c>
      <c r="D476" s="54" t="s">
        <v>414</v>
      </c>
      <c r="E476" s="54" t="s">
        <v>415</v>
      </c>
      <c r="F476" s="54">
        <v>250874</v>
      </c>
      <c r="G476" s="53" t="s">
        <v>13</v>
      </c>
      <c r="H476" s="56">
        <v>1</v>
      </c>
      <c r="I476" s="62" t="s">
        <v>658</v>
      </c>
      <c r="J476" s="63">
        <f t="shared" si="1"/>
        <v>44690</v>
      </c>
      <c r="K476" s="64">
        <f>IF(ISBLANK(J476),,H476*INDEX(Inputs!G:G,MATCH(F476,Inputs!E:E,0)))</f>
        <v>1349</v>
      </c>
      <c r="L476" s="65" t="str">
        <f>IF(ISBLANK(J476),,INDEX(Inputs!D:D,MATCH(F476,Inputs!E:E,0)))</f>
        <v>432BK EvoFox X-Team Gaming Keyboard &amp; Mouse (USB)</v>
      </c>
      <c r="M476" s="65" t="str">
        <f>IF(ISBLANK(#REF!),,IF(B476="Online","Online",IF(LEFT(B476,1)="E","Online","Offline")))</f>
        <v>Offline</v>
      </c>
      <c r="N476" s="64">
        <f>IF(ISBLANK(M476),,H476*INDEX(Inputs!F:F,MATCH(F476,Inputs!E:E,0)))</f>
        <v>1899</v>
      </c>
      <c r="O476" s="65"/>
    </row>
    <row r="477" ht="15.75" customHeight="1" spans="1:15">
      <c r="A477" s="53" t="s">
        <v>407</v>
      </c>
      <c r="B477" s="54" t="s">
        <v>102</v>
      </c>
      <c r="C477" s="55" t="s">
        <v>528</v>
      </c>
      <c r="D477" s="54" t="s">
        <v>464</v>
      </c>
      <c r="E477" s="54" t="s">
        <v>465</v>
      </c>
      <c r="F477" s="54">
        <v>250421</v>
      </c>
      <c r="G477" s="53" t="s">
        <v>14</v>
      </c>
      <c r="H477" s="56">
        <v>1</v>
      </c>
      <c r="I477" s="62" t="s">
        <v>658</v>
      </c>
      <c r="J477" s="63">
        <f t="shared" si="1"/>
        <v>44690</v>
      </c>
      <c r="K477" s="64">
        <f>IF(ISBLANK(J477),,H477*INDEX(Inputs!G:G,MATCH(F477,Inputs!E:E,0)))</f>
        <v>779</v>
      </c>
      <c r="L477" s="65" t="str">
        <f>IF(ISBLANK(J477),,INDEX(Inputs!D:D,MATCH(F477,Inputs!E:E,0)))</f>
        <v>146BK NeoCase Sleeve MP 450 14</v>
      </c>
      <c r="M477" s="65" t="str">
        <f>IF(ISBLANK(#REF!),,IF(B477="Online","Online",IF(LEFT(B477,1)="E","Online","Offline")))</f>
        <v>Offline</v>
      </c>
      <c r="N477" s="64">
        <f>IF(ISBLANK(M477),,H477*INDEX(Inputs!F:F,MATCH(F477,Inputs!E:E,0)))</f>
        <v>1249</v>
      </c>
      <c r="O477" s="65"/>
    </row>
    <row r="478" ht="15.75" customHeight="1" spans="1:15">
      <c r="A478" s="53" t="s">
        <v>362</v>
      </c>
      <c r="B478" s="54" t="s">
        <v>104</v>
      </c>
      <c r="C478" s="55" t="s">
        <v>515</v>
      </c>
      <c r="D478" s="54" t="s">
        <v>464</v>
      </c>
      <c r="E478" s="54" t="s">
        <v>465</v>
      </c>
      <c r="F478" s="54">
        <v>250421</v>
      </c>
      <c r="G478" s="53" t="s">
        <v>14</v>
      </c>
      <c r="H478" s="56">
        <v>1</v>
      </c>
      <c r="I478" s="62" t="s">
        <v>658</v>
      </c>
      <c r="J478" s="63">
        <f t="shared" si="1"/>
        <v>44690</v>
      </c>
      <c r="K478" s="64">
        <f>IF(ISBLANK(J478),,H478*INDEX(Inputs!G:G,MATCH(F478,Inputs!E:E,0)))</f>
        <v>779</v>
      </c>
      <c r="L478" s="65" t="str">
        <f>IF(ISBLANK(J478),,INDEX(Inputs!D:D,MATCH(F478,Inputs!E:E,0)))</f>
        <v>146BK NeoCase Sleeve MP 450 14</v>
      </c>
      <c r="M478" s="65" t="str">
        <f>IF(ISBLANK(#REF!),,IF(B478="Online","Online",IF(LEFT(B478,1)="E","Online","Offline")))</f>
        <v>Offline</v>
      </c>
      <c r="N478" s="64">
        <f>IF(ISBLANK(M478),,H478*INDEX(Inputs!F:F,MATCH(F478,Inputs!E:E,0)))</f>
        <v>1249</v>
      </c>
      <c r="O478" s="65"/>
    </row>
    <row r="479" ht="15.75" customHeight="1" spans="1:15">
      <c r="A479" s="53" t="s">
        <v>509</v>
      </c>
      <c r="B479" s="54" t="s">
        <v>112</v>
      </c>
      <c r="C479" s="55" t="s">
        <v>510</v>
      </c>
      <c r="D479" s="54" t="s">
        <v>370</v>
      </c>
      <c r="E479" s="54" t="s">
        <v>410</v>
      </c>
      <c r="F479" s="54">
        <v>250423</v>
      </c>
      <c r="G479" s="53" t="s">
        <v>11</v>
      </c>
      <c r="H479" s="56">
        <v>1</v>
      </c>
      <c r="I479" s="62" t="s">
        <v>658</v>
      </c>
      <c r="J479" s="63">
        <f t="shared" si="1"/>
        <v>44690</v>
      </c>
      <c r="K479" s="64">
        <f>IF(ISBLANK(J479),,H479*INDEX(Inputs!G:G,MATCH(F479,Inputs!E:E,0)))</f>
        <v>759</v>
      </c>
      <c r="L479" s="65" t="str">
        <f>IF(ISBLANK(J479),,INDEX(Inputs!D:D,MATCH(F479,Inputs!E:E,0)))</f>
        <v>650GR Ergo View Laptop Stand-Grey</v>
      </c>
      <c r="M479" s="65" t="str">
        <f>IF(ISBLANK(#REF!),,IF(B479="Online","Online",IF(LEFT(B479,1)="E","Online","Offline")))</f>
        <v>Offline</v>
      </c>
      <c r="N479" s="64">
        <f>IF(ISBLANK(M479),,H479*INDEX(Inputs!F:F,MATCH(F479,Inputs!E:E,0)))</f>
        <v>899</v>
      </c>
      <c r="O479" s="65"/>
    </row>
    <row r="480" ht="15.75" customHeight="1" spans="1:15">
      <c r="A480" s="53" t="s">
        <v>367</v>
      </c>
      <c r="B480" s="54" t="s">
        <v>116</v>
      </c>
      <c r="C480" s="55" t="s">
        <v>617</v>
      </c>
      <c r="D480" s="54" t="s">
        <v>370</v>
      </c>
      <c r="E480" s="54" t="s">
        <v>410</v>
      </c>
      <c r="F480" s="54">
        <v>250877</v>
      </c>
      <c r="G480" s="53" t="s">
        <v>22</v>
      </c>
      <c r="H480" s="56">
        <v>1</v>
      </c>
      <c r="I480" s="62" t="s">
        <v>658</v>
      </c>
      <c r="J480" s="63">
        <f t="shared" si="1"/>
        <v>44690</v>
      </c>
      <c r="K480" s="64">
        <f>IF(ISBLANK(J480),,H480*INDEX(Inputs!G:G,MATCH(F480,Inputs!E:E,0)))</f>
        <v>349</v>
      </c>
      <c r="L480" s="65" t="str">
        <f>IF(ISBLANK(J480),,INDEX(Inputs!D:D,MATCH(F480,Inputs!E:E,0)))</f>
        <v>595BK Evo Fox Falcon X35 Medium Speed Mouse Pad</v>
      </c>
      <c r="M480" s="65" t="str">
        <f>IF(ISBLANK(#REF!),,IF(B480="Online","Online",IF(LEFT(B480,1)="E","Online","Offline")))</f>
        <v>Offline</v>
      </c>
      <c r="N480" s="64">
        <f>IF(ISBLANK(M480),,H480*INDEX(Inputs!F:F,MATCH(F480,Inputs!E:E,0)))</f>
        <v>699</v>
      </c>
      <c r="O480" s="65"/>
    </row>
    <row r="481" ht="15.75" customHeight="1" spans="1:15">
      <c r="A481" s="53" t="s">
        <v>341</v>
      </c>
      <c r="B481" s="54" t="s">
        <v>119</v>
      </c>
      <c r="C481" s="55" t="s">
        <v>618</v>
      </c>
      <c r="D481" s="54" t="s">
        <v>370</v>
      </c>
      <c r="E481" s="54" t="s">
        <v>410</v>
      </c>
      <c r="F481" s="54">
        <v>250877</v>
      </c>
      <c r="G481" s="53" t="s">
        <v>22</v>
      </c>
      <c r="H481" s="56">
        <v>1</v>
      </c>
      <c r="I481" s="62" t="s">
        <v>658</v>
      </c>
      <c r="J481" s="63">
        <f t="shared" si="1"/>
        <v>44690</v>
      </c>
      <c r="K481" s="64">
        <f>IF(ISBLANK(J481),,H481*INDEX(Inputs!G:G,MATCH(F481,Inputs!E:E,0)))</f>
        <v>349</v>
      </c>
      <c r="L481" s="65" t="str">
        <f>IF(ISBLANK(J481),,INDEX(Inputs!D:D,MATCH(F481,Inputs!E:E,0)))</f>
        <v>595BK Evo Fox Falcon X35 Medium Speed Mouse Pad</v>
      </c>
      <c r="M481" s="65" t="str">
        <f>IF(ISBLANK(#REF!),,IF(B481="Online","Online",IF(LEFT(B481,1)="E","Online","Offline")))</f>
        <v>Offline</v>
      </c>
      <c r="N481" s="64">
        <f>IF(ISBLANK(M481),,H481*INDEX(Inputs!F:F,MATCH(F481,Inputs!E:E,0)))</f>
        <v>699</v>
      </c>
      <c r="O481" s="65"/>
    </row>
    <row r="482" ht="15.75" customHeight="1" spans="1:15">
      <c r="A482" s="53" t="s">
        <v>621</v>
      </c>
      <c r="B482" s="54" t="s">
        <v>128</v>
      </c>
      <c r="C482" s="55" t="s">
        <v>622</v>
      </c>
      <c r="D482" s="54" t="s">
        <v>414</v>
      </c>
      <c r="E482" s="54" t="s">
        <v>415</v>
      </c>
      <c r="F482" s="54">
        <v>250874</v>
      </c>
      <c r="G482" s="53" t="s">
        <v>13</v>
      </c>
      <c r="H482" s="56">
        <v>1</v>
      </c>
      <c r="I482" s="62" t="s">
        <v>658</v>
      </c>
      <c r="J482" s="63">
        <f t="shared" si="1"/>
        <v>44690</v>
      </c>
      <c r="K482" s="64">
        <f>IF(ISBLANK(J482),,H482*INDEX(Inputs!G:G,MATCH(F482,Inputs!E:E,0)))</f>
        <v>1349</v>
      </c>
      <c r="L482" s="65" t="str">
        <f>IF(ISBLANK(J482),,INDEX(Inputs!D:D,MATCH(F482,Inputs!E:E,0)))</f>
        <v>432BK EvoFox X-Team Gaming Keyboard &amp; Mouse (USB)</v>
      </c>
      <c r="M482" s="65" t="str">
        <f>IF(ISBLANK(#REF!),,IF(B482="Online","Online",IF(LEFT(B482,1)="E","Online","Offline")))</f>
        <v>Offline</v>
      </c>
      <c r="N482" s="64">
        <f>IF(ISBLANK(M482),,H482*INDEX(Inputs!F:F,MATCH(F482,Inputs!E:E,0)))</f>
        <v>1899</v>
      </c>
      <c r="O482" s="65"/>
    </row>
    <row r="483" ht="15.75" customHeight="1" spans="1:15">
      <c r="A483" s="53" t="s">
        <v>621</v>
      </c>
      <c r="B483" s="54" t="s">
        <v>128</v>
      </c>
      <c r="C483" s="55" t="s">
        <v>622</v>
      </c>
      <c r="D483" s="54" t="s">
        <v>370</v>
      </c>
      <c r="E483" s="54" t="s">
        <v>410</v>
      </c>
      <c r="F483" s="54">
        <v>250877</v>
      </c>
      <c r="G483" s="53" t="s">
        <v>22</v>
      </c>
      <c r="H483" s="56">
        <v>1</v>
      </c>
      <c r="I483" s="62" t="s">
        <v>658</v>
      </c>
      <c r="J483" s="63">
        <f t="shared" si="1"/>
        <v>44690</v>
      </c>
      <c r="K483" s="64">
        <f>IF(ISBLANK(J483),,H483*INDEX(Inputs!G:G,MATCH(F483,Inputs!E:E,0)))</f>
        <v>349</v>
      </c>
      <c r="L483" s="65" t="str">
        <f>IF(ISBLANK(J483),,INDEX(Inputs!D:D,MATCH(F483,Inputs!E:E,0)))</f>
        <v>595BK Evo Fox Falcon X35 Medium Speed Mouse Pad</v>
      </c>
      <c r="M483" s="65" t="str">
        <f>IF(ISBLANK(#REF!),,IF(B483="Online","Online",IF(LEFT(B483,1)="E","Online","Offline")))</f>
        <v>Offline</v>
      </c>
      <c r="N483" s="64">
        <f>IF(ISBLANK(M483),,H483*INDEX(Inputs!F:F,MATCH(F483,Inputs!E:E,0)))</f>
        <v>699</v>
      </c>
      <c r="O483" s="65"/>
    </row>
    <row r="484" ht="15.75" customHeight="1" spans="1:15">
      <c r="A484" s="53" t="s">
        <v>478</v>
      </c>
      <c r="B484" s="54" t="s">
        <v>132</v>
      </c>
      <c r="C484" s="55" t="s">
        <v>511</v>
      </c>
      <c r="D484" s="54" t="s">
        <v>370</v>
      </c>
      <c r="E484" s="54" t="s">
        <v>410</v>
      </c>
      <c r="F484" s="54">
        <v>250877</v>
      </c>
      <c r="G484" s="53" t="s">
        <v>22</v>
      </c>
      <c r="H484" s="56">
        <v>1</v>
      </c>
      <c r="I484" s="62" t="s">
        <v>658</v>
      </c>
      <c r="J484" s="63">
        <f t="shared" si="1"/>
        <v>44690</v>
      </c>
      <c r="K484" s="64">
        <f>IF(ISBLANK(J484),,H484*INDEX(Inputs!G:G,MATCH(F484,Inputs!E:E,0)))</f>
        <v>349</v>
      </c>
      <c r="L484" s="65" t="str">
        <f>IF(ISBLANK(J484),,INDEX(Inputs!D:D,MATCH(F484,Inputs!E:E,0)))</f>
        <v>595BK Evo Fox Falcon X35 Medium Speed Mouse Pad</v>
      </c>
      <c r="M484" s="65" t="str">
        <f>IF(ISBLANK(#REF!),,IF(B484="Online","Online",IF(LEFT(B484,1)="E","Online","Offline")))</f>
        <v>Offline</v>
      </c>
      <c r="N484" s="64">
        <f>IF(ISBLANK(M484),,H484*INDEX(Inputs!F:F,MATCH(F484,Inputs!E:E,0)))</f>
        <v>699</v>
      </c>
      <c r="O484" s="65"/>
    </row>
    <row r="485" ht="15.75" customHeight="1" spans="1:15">
      <c r="A485" s="53" t="s">
        <v>480</v>
      </c>
      <c r="B485" s="54" t="s">
        <v>142</v>
      </c>
      <c r="C485" s="55" t="s">
        <v>548</v>
      </c>
      <c r="D485" s="54" t="s">
        <v>414</v>
      </c>
      <c r="E485" s="54" t="s">
        <v>415</v>
      </c>
      <c r="F485" s="54">
        <v>250875</v>
      </c>
      <c r="G485" s="53" t="s">
        <v>103</v>
      </c>
      <c r="H485" s="56">
        <v>1</v>
      </c>
      <c r="I485" s="62" t="s">
        <v>658</v>
      </c>
      <c r="J485" s="63">
        <f t="shared" si="1"/>
        <v>44690</v>
      </c>
      <c r="K485" s="64">
        <f>IF(ISBLANK(J485),,H485*INDEX(Inputs!G:G,MATCH(F485,Inputs!E:E,0)))</f>
        <v>1099</v>
      </c>
      <c r="L485" s="65" t="str">
        <f>IF(ISBLANK(J485),,INDEX(Inputs!D:D,MATCH(F485,Inputs!E:E,0)))</f>
        <v>433BK EvoFox WarHammer Gaming Keyboard (USB)</v>
      </c>
      <c r="M485" s="65" t="str">
        <f>IF(ISBLANK(#REF!),,IF(B485="Online","Online",IF(LEFT(B485,1)="E","Online","Offline")))</f>
        <v>Offline</v>
      </c>
      <c r="N485" s="64">
        <f>IF(ISBLANK(M485),,H485*INDEX(Inputs!F:F,MATCH(F485,Inputs!E:E,0)))</f>
        <v>1499</v>
      </c>
      <c r="O485" s="65"/>
    </row>
    <row r="486" ht="15.75" customHeight="1" spans="1:15">
      <c r="A486" s="53" t="s">
        <v>623</v>
      </c>
      <c r="B486" s="54" t="s">
        <v>144</v>
      </c>
      <c r="C486" s="55" t="s">
        <v>660</v>
      </c>
      <c r="D486" s="54" t="s">
        <v>414</v>
      </c>
      <c r="E486" s="54" t="s">
        <v>415</v>
      </c>
      <c r="F486" s="54">
        <v>250874</v>
      </c>
      <c r="G486" s="53" t="s">
        <v>13</v>
      </c>
      <c r="H486" s="56">
        <v>0</v>
      </c>
      <c r="I486" s="62" t="s">
        <v>658</v>
      </c>
      <c r="J486" s="63">
        <f t="shared" si="1"/>
        <v>44690</v>
      </c>
      <c r="K486" s="64">
        <f>IF(ISBLANK(J486),,H486*INDEX(Inputs!G:G,MATCH(F486,Inputs!E:E,0)))</f>
        <v>0</v>
      </c>
      <c r="L486" s="65" t="str">
        <f>IF(ISBLANK(J486),,INDEX(Inputs!D:D,MATCH(F486,Inputs!E:E,0)))</f>
        <v>432BK EvoFox X-Team Gaming Keyboard &amp; Mouse (USB)</v>
      </c>
      <c r="M486" s="65" t="str">
        <f>IF(ISBLANK(#REF!),,IF(B486="Online","Online",IF(LEFT(B486,1)="E","Online","Offline")))</f>
        <v>Offline</v>
      </c>
      <c r="N486" s="64">
        <f>IF(ISBLANK(M486),,H486*INDEX(Inputs!F:F,MATCH(F486,Inputs!E:E,0)))</f>
        <v>0</v>
      </c>
      <c r="O486" s="65"/>
    </row>
    <row r="487" ht="15.75" customHeight="1" spans="1:15">
      <c r="A487" s="53" t="s">
        <v>447</v>
      </c>
      <c r="B487" s="54" t="s">
        <v>483</v>
      </c>
      <c r="C487" s="55" t="s">
        <v>484</v>
      </c>
      <c r="D487" s="54" t="s">
        <v>370</v>
      </c>
      <c r="E487" s="54" t="s">
        <v>410</v>
      </c>
      <c r="F487" s="54">
        <v>250876</v>
      </c>
      <c r="G487" s="53" t="s">
        <v>26</v>
      </c>
      <c r="H487" s="56">
        <v>1</v>
      </c>
      <c r="I487" s="62" t="s">
        <v>658</v>
      </c>
      <c r="J487" s="63">
        <f t="shared" si="1"/>
        <v>44690</v>
      </c>
      <c r="K487" s="64">
        <f>IF(ISBLANK(J487),,H487*INDEX(Inputs!G:G,MATCH(F487,Inputs!E:E,0)))</f>
        <v>1399</v>
      </c>
      <c r="L487" s="65" t="str">
        <f>IF(ISBLANK(J487),,INDEX(Inputs!D:D,MATCH(F487,Inputs!E:E,0)))</f>
        <v>649BK EvoFox Typhoon Laptop Cooling Pad</v>
      </c>
      <c r="M487" s="65" t="str">
        <f>IF(ISBLANK(#REF!),,IF(B487="Online","Online",IF(LEFT(B487,1)="E","Online","Offline")))</f>
        <v>Offline</v>
      </c>
      <c r="N487" s="64">
        <f>IF(ISBLANK(M487),,H487*INDEX(Inputs!F:F,MATCH(F487,Inputs!E:E,0)))</f>
        <v>1999</v>
      </c>
      <c r="O487" s="65"/>
    </row>
    <row r="488" ht="15.75" customHeight="1" spans="1:15">
      <c r="A488" s="53" t="s">
        <v>549</v>
      </c>
      <c r="B488" s="54" t="s">
        <v>162</v>
      </c>
      <c r="C488" s="55" t="s">
        <v>550</v>
      </c>
      <c r="D488" s="54" t="s">
        <v>370</v>
      </c>
      <c r="E488" s="54" t="s">
        <v>410</v>
      </c>
      <c r="F488" s="54">
        <v>250879</v>
      </c>
      <c r="G488" s="53" t="s">
        <v>30</v>
      </c>
      <c r="H488" s="56">
        <v>1</v>
      </c>
      <c r="I488" s="62" t="s">
        <v>658</v>
      </c>
      <c r="J488" s="63">
        <f t="shared" si="1"/>
        <v>44690</v>
      </c>
      <c r="K488" s="64">
        <f>IF(ISBLANK(J488),,H488*INDEX(Inputs!G:G,MATCH(F488,Inputs!E:E,0)))</f>
        <v>699</v>
      </c>
      <c r="L488" s="65" t="str">
        <f>IF(ISBLANK(J488),,INDEX(Inputs!D:D,MATCH(F488,Inputs!E:E,0)))</f>
        <v>597BK Evo Fox Falcon X85 Extra Large Speed Mouse Pad</v>
      </c>
      <c r="M488" s="65" t="str">
        <f>IF(ISBLANK(#REF!),,IF(B488="Online","Online",IF(LEFT(B488,1)="E","Online","Offline")))</f>
        <v>Offline</v>
      </c>
      <c r="N488" s="64">
        <f>IF(ISBLANK(M488),,H488*INDEX(Inputs!F:F,MATCH(F488,Inputs!E:E,0)))</f>
        <v>1199</v>
      </c>
      <c r="O488" s="65"/>
    </row>
    <row r="489" ht="15.75" customHeight="1" spans="1:15">
      <c r="A489" s="53" t="s">
        <v>661</v>
      </c>
      <c r="B489" s="54" t="s">
        <v>181</v>
      </c>
      <c r="C489" s="55" t="s">
        <v>662</v>
      </c>
      <c r="D489" s="54" t="s">
        <v>414</v>
      </c>
      <c r="E489" s="54" t="s">
        <v>415</v>
      </c>
      <c r="F489" s="54">
        <v>204737</v>
      </c>
      <c r="G489" s="53" t="s">
        <v>20</v>
      </c>
      <c r="H489" s="56">
        <v>1</v>
      </c>
      <c r="I489" s="62" t="s">
        <v>658</v>
      </c>
      <c r="J489" s="63">
        <f t="shared" si="1"/>
        <v>44690</v>
      </c>
      <c r="K489" s="64">
        <f>IF(ISBLANK(J489),,H489*INDEX(Inputs!G:G,MATCH(F489,Inputs!E:E,0)))</f>
        <v>729</v>
      </c>
      <c r="L489" s="65" t="str">
        <f>IF(ISBLANK(J489),,INDEX(Inputs!D:D,MATCH(F489,Inputs!E:E,0)))</f>
        <v>850PP Xcite Pro Keyboard &amp; Mouse USB</v>
      </c>
      <c r="M489" s="65" t="str">
        <f>IF(ISBLANK(#REF!),,IF(B489="Online","Online",IF(LEFT(B489,1)="E","Online","Offline")))</f>
        <v>Offline</v>
      </c>
      <c r="N489" s="64">
        <f>IF(ISBLANK(M489),,H489*INDEX(Inputs!F:F,MATCH(F489,Inputs!E:E,0)))</f>
        <v>799</v>
      </c>
      <c r="O489" s="65"/>
    </row>
    <row r="490" ht="15.75" customHeight="1" spans="1:15">
      <c r="A490" s="53" t="s">
        <v>551</v>
      </c>
      <c r="B490" s="54" t="s">
        <v>552</v>
      </c>
      <c r="C490" s="55" t="s">
        <v>553</v>
      </c>
      <c r="D490" s="54" t="s">
        <v>414</v>
      </c>
      <c r="E490" s="54" t="s">
        <v>415</v>
      </c>
      <c r="F490" s="54">
        <v>204737</v>
      </c>
      <c r="G490" s="53" t="s">
        <v>20</v>
      </c>
      <c r="H490" s="56">
        <v>1</v>
      </c>
      <c r="I490" s="62" t="s">
        <v>658</v>
      </c>
      <c r="J490" s="63">
        <f t="shared" si="1"/>
        <v>44690</v>
      </c>
      <c r="K490" s="64">
        <f>IF(ISBLANK(J490),,H490*INDEX(Inputs!G:G,MATCH(F490,Inputs!E:E,0)))</f>
        <v>729</v>
      </c>
      <c r="L490" s="65" t="str">
        <f>IF(ISBLANK(J490),,INDEX(Inputs!D:D,MATCH(F490,Inputs!E:E,0)))</f>
        <v>850PP Xcite Pro Keyboard &amp; Mouse USB</v>
      </c>
      <c r="M490" s="65" t="str">
        <f>IF(ISBLANK(#REF!),,IF(B490="Online","Online",IF(LEFT(B490,1)="E","Online","Offline")))</f>
        <v>Offline</v>
      </c>
      <c r="N490" s="64">
        <f>IF(ISBLANK(M490),,H490*INDEX(Inputs!F:F,MATCH(F490,Inputs!E:E,0)))</f>
        <v>799</v>
      </c>
      <c r="O490" s="65"/>
    </row>
    <row r="491" ht="15.75" customHeight="1" spans="1:15">
      <c r="A491" s="53" t="s">
        <v>367</v>
      </c>
      <c r="B491" s="54" t="s">
        <v>209</v>
      </c>
      <c r="C491" s="55" t="s">
        <v>663</v>
      </c>
      <c r="D491" s="54" t="s">
        <v>414</v>
      </c>
      <c r="E491" s="54" t="s">
        <v>415</v>
      </c>
      <c r="F491" s="54">
        <v>250874</v>
      </c>
      <c r="G491" s="53" t="s">
        <v>13</v>
      </c>
      <c r="H491" s="56">
        <v>2</v>
      </c>
      <c r="I491" s="62" t="s">
        <v>658</v>
      </c>
      <c r="J491" s="63">
        <f t="shared" si="1"/>
        <v>44690</v>
      </c>
      <c r="K491" s="64">
        <f>IF(ISBLANK(J491),,H491*INDEX(Inputs!G:G,MATCH(F491,Inputs!E:E,0)))</f>
        <v>2698</v>
      </c>
      <c r="L491" s="65" t="str">
        <f>IF(ISBLANK(J491),,INDEX(Inputs!D:D,MATCH(F491,Inputs!E:E,0)))</f>
        <v>432BK EvoFox X-Team Gaming Keyboard &amp; Mouse (USB)</v>
      </c>
      <c r="M491" s="65" t="str">
        <f>IF(ISBLANK(#REF!),,IF(B491="Online","Online",IF(LEFT(B491,1)="E","Online","Offline")))</f>
        <v>Offline</v>
      </c>
      <c r="N491" s="64">
        <f>IF(ISBLANK(M491),,H491*INDEX(Inputs!F:F,MATCH(F491,Inputs!E:E,0)))</f>
        <v>3798</v>
      </c>
      <c r="O491" s="65"/>
    </row>
    <row r="492" ht="15.75" customHeight="1" spans="1:15">
      <c r="A492" s="53" t="s">
        <v>407</v>
      </c>
      <c r="B492" s="54" t="s">
        <v>37</v>
      </c>
      <c r="C492" s="55" t="s">
        <v>582</v>
      </c>
      <c r="D492" s="54" t="s">
        <v>414</v>
      </c>
      <c r="E492" s="54" t="s">
        <v>415</v>
      </c>
      <c r="F492" s="54">
        <v>250874</v>
      </c>
      <c r="G492" s="53" t="s">
        <v>13</v>
      </c>
      <c r="H492" s="56">
        <v>1</v>
      </c>
      <c r="I492" s="62" t="s">
        <v>664</v>
      </c>
      <c r="J492" s="63">
        <f t="shared" si="1"/>
        <v>44691</v>
      </c>
      <c r="K492" s="64">
        <f>IF(ISBLANK(J492),,H492*INDEX(Inputs!G:G,MATCH(F492,Inputs!E:E,0)))</f>
        <v>1349</v>
      </c>
      <c r="L492" s="65" t="str">
        <f>IF(ISBLANK(J492),,INDEX(Inputs!D:D,MATCH(F492,Inputs!E:E,0)))</f>
        <v>432BK EvoFox X-Team Gaming Keyboard &amp; Mouse (USB)</v>
      </c>
      <c r="M492" s="65" t="str">
        <f>IF(ISBLANK(#REF!),,IF(B492="Online","Online",IF(LEFT(B492,1)="E","Online","Offline")))</f>
        <v>Offline</v>
      </c>
      <c r="N492" s="64">
        <f>IF(ISBLANK(M492),,H492*INDEX(Inputs!F:F,MATCH(F492,Inputs!E:E,0)))</f>
        <v>1899</v>
      </c>
      <c r="O492" s="65"/>
    </row>
    <row r="493" ht="15.75" customHeight="1" spans="1:15">
      <c r="A493" s="53" t="s">
        <v>341</v>
      </c>
      <c r="B493" s="54" t="s">
        <v>43</v>
      </c>
      <c r="C493" s="55" t="s">
        <v>526</v>
      </c>
      <c r="D493" s="54" t="s">
        <v>414</v>
      </c>
      <c r="E493" s="54" t="s">
        <v>415</v>
      </c>
      <c r="F493" s="54">
        <v>250874</v>
      </c>
      <c r="G493" s="53" t="s">
        <v>13</v>
      </c>
      <c r="H493" s="56">
        <v>1</v>
      </c>
      <c r="I493" s="62" t="s">
        <v>664</v>
      </c>
      <c r="J493" s="63">
        <f t="shared" si="1"/>
        <v>44691</v>
      </c>
      <c r="K493" s="64">
        <f>IF(ISBLANK(J493),,H493*INDEX(Inputs!G:G,MATCH(F493,Inputs!E:E,0)))</f>
        <v>1349</v>
      </c>
      <c r="L493" s="65" t="str">
        <f>IF(ISBLANK(J493),,INDEX(Inputs!D:D,MATCH(F493,Inputs!E:E,0)))</f>
        <v>432BK EvoFox X-Team Gaming Keyboard &amp; Mouse (USB)</v>
      </c>
      <c r="M493" s="65" t="str">
        <f>IF(ISBLANK(#REF!),,IF(B493="Online","Online",IF(LEFT(B493,1)="E","Online","Offline")))</f>
        <v>Offline</v>
      </c>
      <c r="N493" s="64">
        <f>IF(ISBLANK(M493),,H493*INDEX(Inputs!F:F,MATCH(F493,Inputs!E:E,0)))</f>
        <v>1899</v>
      </c>
      <c r="O493" s="65"/>
    </row>
    <row r="494" ht="15.75" customHeight="1" spans="1:15">
      <c r="A494" s="53" t="s">
        <v>341</v>
      </c>
      <c r="B494" s="54" t="s">
        <v>215</v>
      </c>
      <c r="C494" s="55" t="s">
        <v>665</v>
      </c>
      <c r="D494" s="54" t="s">
        <v>370</v>
      </c>
      <c r="E494" s="54" t="s">
        <v>410</v>
      </c>
      <c r="F494" s="54">
        <v>250877</v>
      </c>
      <c r="G494" s="53" t="s">
        <v>22</v>
      </c>
      <c r="H494" s="56">
        <v>1</v>
      </c>
      <c r="I494" s="62" t="s">
        <v>664</v>
      </c>
      <c r="J494" s="63">
        <f t="shared" si="1"/>
        <v>44691</v>
      </c>
      <c r="K494" s="64">
        <f>IF(ISBLANK(J494),,H494*INDEX(Inputs!G:G,MATCH(F494,Inputs!E:E,0)))</f>
        <v>349</v>
      </c>
      <c r="L494" s="65" t="str">
        <f>IF(ISBLANK(J494),,INDEX(Inputs!D:D,MATCH(F494,Inputs!E:E,0)))</f>
        <v>595BK Evo Fox Falcon X35 Medium Speed Mouse Pad</v>
      </c>
      <c r="M494" s="65" t="str">
        <f>IF(ISBLANK(#REF!),,IF(B494="Online","Online",IF(LEFT(B494,1)="E","Online","Offline")))</f>
        <v>Offline</v>
      </c>
      <c r="N494" s="64">
        <f>IF(ISBLANK(M494),,H494*INDEX(Inputs!F:F,MATCH(F494,Inputs!E:E,0)))</f>
        <v>699</v>
      </c>
      <c r="O494" s="65"/>
    </row>
    <row r="495" ht="15.75" customHeight="1" spans="1:15">
      <c r="A495" s="53" t="s">
        <v>478</v>
      </c>
      <c r="B495" s="54" t="s">
        <v>559</v>
      </c>
      <c r="C495" s="55" t="s">
        <v>560</v>
      </c>
      <c r="D495" s="54" t="s">
        <v>414</v>
      </c>
      <c r="E495" s="54" t="s">
        <v>415</v>
      </c>
      <c r="F495" s="54">
        <v>250874</v>
      </c>
      <c r="G495" s="53" t="s">
        <v>13</v>
      </c>
      <c r="H495" s="56">
        <v>1</v>
      </c>
      <c r="I495" s="62" t="s">
        <v>664</v>
      </c>
      <c r="J495" s="63">
        <f t="shared" si="1"/>
        <v>44691</v>
      </c>
      <c r="K495" s="64">
        <f>IF(ISBLANK(J495),,H495*INDEX(Inputs!G:G,MATCH(F495,Inputs!E:E,0)))</f>
        <v>1349</v>
      </c>
      <c r="L495" s="65" t="str">
        <f>IF(ISBLANK(J495),,INDEX(Inputs!D:D,MATCH(F495,Inputs!E:E,0)))</f>
        <v>432BK EvoFox X-Team Gaming Keyboard &amp; Mouse (USB)</v>
      </c>
      <c r="M495" s="65" t="str">
        <f>IF(ISBLANK(#REF!),,IF(B495="Online","Online",IF(LEFT(B495,1)="E","Online","Offline")))</f>
        <v>Offline</v>
      </c>
      <c r="N495" s="64">
        <f>IF(ISBLANK(M495),,H495*INDEX(Inputs!F:F,MATCH(F495,Inputs!E:E,0)))</f>
        <v>1899</v>
      </c>
      <c r="O495" s="65"/>
    </row>
    <row r="496" ht="15.75" customHeight="1" spans="1:15">
      <c r="A496" s="53" t="s">
        <v>327</v>
      </c>
      <c r="B496" s="54" t="s">
        <v>78</v>
      </c>
      <c r="C496" s="55" t="s">
        <v>351</v>
      </c>
      <c r="D496" s="54" t="s">
        <v>370</v>
      </c>
      <c r="E496" s="54" t="s">
        <v>410</v>
      </c>
      <c r="F496" s="54">
        <v>250877</v>
      </c>
      <c r="G496" s="53" t="s">
        <v>22</v>
      </c>
      <c r="H496" s="56">
        <v>1</v>
      </c>
      <c r="I496" s="62" t="s">
        <v>664</v>
      </c>
      <c r="J496" s="63">
        <f t="shared" si="1"/>
        <v>44691</v>
      </c>
      <c r="K496" s="64">
        <f>IF(ISBLANK(J496),,H496*INDEX(Inputs!G:G,MATCH(F496,Inputs!E:E,0)))</f>
        <v>349</v>
      </c>
      <c r="L496" s="65" t="str">
        <f>IF(ISBLANK(J496),,INDEX(Inputs!D:D,MATCH(F496,Inputs!E:E,0)))</f>
        <v>595BK Evo Fox Falcon X35 Medium Speed Mouse Pad</v>
      </c>
      <c r="M496" s="65" t="str">
        <f>IF(ISBLANK(#REF!),,IF(B496="Online","Online",IF(LEFT(B496,1)="E","Online","Offline")))</f>
        <v>Offline</v>
      </c>
      <c r="N496" s="64">
        <f>IF(ISBLANK(M496),,H496*INDEX(Inputs!F:F,MATCH(F496,Inputs!E:E,0)))</f>
        <v>699</v>
      </c>
      <c r="O496" s="65"/>
    </row>
    <row r="497" ht="15.75" customHeight="1" spans="1:15">
      <c r="A497" s="53" t="s">
        <v>341</v>
      </c>
      <c r="B497" s="54" t="s">
        <v>57</v>
      </c>
      <c r="C497" s="55" t="s">
        <v>348</v>
      </c>
      <c r="D497" s="54" t="s">
        <v>370</v>
      </c>
      <c r="E497" s="54" t="s">
        <v>410</v>
      </c>
      <c r="F497" s="54">
        <v>250877</v>
      </c>
      <c r="G497" s="53" t="s">
        <v>22</v>
      </c>
      <c r="H497" s="56">
        <v>1</v>
      </c>
      <c r="I497" s="62" t="s">
        <v>664</v>
      </c>
      <c r="J497" s="63">
        <f t="shared" si="1"/>
        <v>44691</v>
      </c>
      <c r="K497" s="64">
        <f>IF(ISBLANK(J497),,H497*INDEX(Inputs!G:G,MATCH(F497,Inputs!E:E,0)))</f>
        <v>349</v>
      </c>
      <c r="L497" s="65" t="str">
        <f>IF(ISBLANK(J497),,INDEX(Inputs!D:D,MATCH(F497,Inputs!E:E,0)))</f>
        <v>595BK Evo Fox Falcon X35 Medium Speed Mouse Pad</v>
      </c>
      <c r="M497" s="65" t="str">
        <f>IF(ISBLANK(#REF!),,IF(B497="Online","Online",IF(LEFT(B497,1)="E","Online","Offline")))</f>
        <v>Offline</v>
      </c>
      <c r="N497" s="64">
        <f>IF(ISBLANK(M497),,H497*INDEX(Inputs!F:F,MATCH(F497,Inputs!E:E,0)))</f>
        <v>699</v>
      </c>
      <c r="O497" s="65"/>
    </row>
    <row r="498" ht="15.75" customHeight="1" spans="1:15">
      <c r="A498" s="53" t="s">
        <v>447</v>
      </c>
      <c r="B498" s="54" t="s">
        <v>61</v>
      </c>
      <c r="C498" s="55" t="s">
        <v>456</v>
      </c>
      <c r="D498" s="54" t="s">
        <v>414</v>
      </c>
      <c r="E498" s="54" t="s">
        <v>415</v>
      </c>
      <c r="F498" s="54">
        <v>250874</v>
      </c>
      <c r="G498" s="53" t="s">
        <v>13</v>
      </c>
      <c r="H498" s="56">
        <v>1</v>
      </c>
      <c r="I498" s="62" t="s">
        <v>664</v>
      </c>
      <c r="J498" s="63">
        <f t="shared" si="1"/>
        <v>44691</v>
      </c>
      <c r="K498" s="64">
        <f>IF(ISBLANK(J498),,H498*INDEX(Inputs!G:G,MATCH(F498,Inputs!E:E,0)))</f>
        <v>1349</v>
      </c>
      <c r="L498" s="65" t="str">
        <f>IF(ISBLANK(J498),,INDEX(Inputs!D:D,MATCH(F498,Inputs!E:E,0)))</f>
        <v>432BK EvoFox X-Team Gaming Keyboard &amp; Mouse (USB)</v>
      </c>
      <c r="M498" s="65" t="str">
        <f>IF(ISBLANK(#REF!),,IF(B498="Online","Online",IF(LEFT(B498,1)="E","Online","Offline")))</f>
        <v>Offline</v>
      </c>
      <c r="N498" s="64">
        <f>IF(ISBLANK(M498),,H498*INDEX(Inputs!F:F,MATCH(F498,Inputs!E:E,0)))</f>
        <v>1899</v>
      </c>
      <c r="O498" s="65"/>
    </row>
    <row r="499" ht="15.75" customHeight="1" spans="1:15">
      <c r="A499" s="53" t="s">
        <v>327</v>
      </c>
      <c r="B499" s="54" t="s">
        <v>63</v>
      </c>
      <c r="C499" s="55" t="s">
        <v>527</v>
      </c>
      <c r="D499" s="54" t="s">
        <v>370</v>
      </c>
      <c r="E499" s="54" t="s">
        <v>410</v>
      </c>
      <c r="F499" s="54">
        <v>250877</v>
      </c>
      <c r="G499" s="53" t="s">
        <v>22</v>
      </c>
      <c r="H499" s="56">
        <v>1</v>
      </c>
      <c r="I499" s="62" t="s">
        <v>664</v>
      </c>
      <c r="J499" s="63">
        <f t="shared" si="1"/>
        <v>44691</v>
      </c>
      <c r="K499" s="64">
        <f>IF(ISBLANK(J499),,H499*INDEX(Inputs!G:G,MATCH(F499,Inputs!E:E,0)))</f>
        <v>349</v>
      </c>
      <c r="L499" s="65" t="str">
        <f>IF(ISBLANK(J499),,INDEX(Inputs!D:D,MATCH(F499,Inputs!E:E,0)))</f>
        <v>595BK Evo Fox Falcon X35 Medium Speed Mouse Pad</v>
      </c>
      <c r="M499" s="65" t="str">
        <f>IF(ISBLANK(#REF!),,IF(B499="Online","Online",IF(LEFT(B499,1)="E","Online","Offline")))</f>
        <v>Offline</v>
      </c>
      <c r="N499" s="64">
        <f>IF(ISBLANK(M499),,H499*INDEX(Inputs!F:F,MATCH(F499,Inputs!E:E,0)))</f>
        <v>699</v>
      </c>
      <c r="O499" s="65"/>
    </row>
    <row r="500" ht="15.75" customHeight="1" spans="1:15">
      <c r="A500" s="53" t="s">
        <v>541</v>
      </c>
      <c r="B500" s="54" t="s">
        <v>68</v>
      </c>
      <c r="C500" s="55" t="s">
        <v>542</v>
      </c>
      <c r="D500" s="54" t="s">
        <v>414</v>
      </c>
      <c r="E500" s="54" t="s">
        <v>415</v>
      </c>
      <c r="F500" s="54">
        <v>250874</v>
      </c>
      <c r="G500" s="53" t="s">
        <v>13</v>
      </c>
      <c r="H500" s="56">
        <v>1</v>
      </c>
      <c r="I500" s="62" t="s">
        <v>664</v>
      </c>
      <c r="J500" s="63">
        <f t="shared" si="1"/>
        <v>44691</v>
      </c>
      <c r="K500" s="64">
        <f>IF(ISBLANK(J500),,H500*INDEX(Inputs!G:G,MATCH(F500,Inputs!E:E,0)))</f>
        <v>1349</v>
      </c>
      <c r="L500" s="65" t="str">
        <f>IF(ISBLANK(J500),,INDEX(Inputs!D:D,MATCH(F500,Inputs!E:E,0)))</f>
        <v>432BK EvoFox X-Team Gaming Keyboard &amp; Mouse (USB)</v>
      </c>
      <c r="M500" s="65" t="str">
        <f>IF(ISBLANK(#REF!),,IF(B500="Online","Online",IF(LEFT(B500,1)="E","Online","Offline")))</f>
        <v>Offline</v>
      </c>
      <c r="N500" s="64">
        <f>IF(ISBLANK(M500),,H500*INDEX(Inputs!F:F,MATCH(F500,Inputs!E:E,0)))</f>
        <v>1899</v>
      </c>
      <c r="O500" s="65"/>
    </row>
    <row r="501" ht="15.75" customHeight="1" spans="1:15">
      <c r="A501" s="53" t="s">
        <v>541</v>
      </c>
      <c r="B501" s="54" t="s">
        <v>68</v>
      </c>
      <c r="C501" s="55" t="s">
        <v>542</v>
      </c>
      <c r="D501" s="54" t="s">
        <v>414</v>
      </c>
      <c r="E501" s="54" t="s">
        <v>415</v>
      </c>
      <c r="F501" s="54">
        <v>250875</v>
      </c>
      <c r="G501" s="53" t="s">
        <v>103</v>
      </c>
      <c r="H501" s="56">
        <v>1</v>
      </c>
      <c r="I501" s="62" t="s">
        <v>664</v>
      </c>
      <c r="J501" s="63">
        <f t="shared" si="1"/>
        <v>44691</v>
      </c>
      <c r="K501" s="64">
        <f>IF(ISBLANK(J501),,H501*INDEX(Inputs!G:G,MATCH(F501,Inputs!E:E,0)))</f>
        <v>1099</v>
      </c>
      <c r="L501" s="65" t="str">
        <f>IF(ISBLANK(J501),,INDEX(Inputs!D:D,MATCH(F501,Inputs!E:E,0)))</f>
        <v>433BK EvoFox WarHammer Gaming Keyboard (USB)</v>
      </c>
      <c r="M501" s="65" t="str">
        <f>IF(ISBLANK(#REF!),,IF(B501="Online","Online",IF(LEFT(B501,1)="E","Online","Offline")))</f>
        <v>Offline</v>
      </c>
      <c r="N501" s="64">
        <f>IF(ISBLANK(M501),,H501*INDEX(Inputs!F:F,MATCH(F501,Inputs!E:E,0)))</f>
        <v>1499</v>
      </c>
      <c r="O501" s="65"/>
    </row>
    <row r="502" ht="15.75" customHeight="1" spans="1:15">
      <c r="A502" s="53" t="s">
        <v>338</v>
      </c>
      <c r="B502" s="54" t="s">
        <v>666</v>
      </c>
      <c r="C502" s="55" t="s">
        <v>667</v>
      </c>
      <c r="D502" s="54" t="s">
        <v>370</v>
      </c>
      <c r="E502" s="54" t="s">
        <v>410</v>
      </c>
      <c r="F502" s="54">
        <v>250877</v>
      </c>
      <c r="G502" s="53" t="s">
        <v>22</v>
      </c>
      <c r="H502" s="56">
        <v>1</v>
      </c>
      <c r="I502" s="62" t="s">
        <v>664</v>
      </c>
      <c r="J502" s="63">
        <f t="shared" si="1"/>
        <v>44691</v>
      </c>
      <c r="K502" s="64">
        <f>IF(ISBLANK(J502),,H502*INDEX(Inputs!G:G,MATCH(F502,Inputs!E:E,0)))</f>
        <v>349</v>
      </c>
      <c r="L502" s="65" t="str">
        <f>IF(ISBLANK(J502),,INDEX(Inputs!D:D,MATCH(F502,Inputs!E:E,0)))</f>
        <v>595BK Evo Fox Falcon X35 Medium Speed Mouse Pad</v>
      </c>
      <c r="M502" s="65" t="str">
        <f>IF(ISBLANK(#REF!),,IF(B502="Online","Online",IF(LEFT(B502,1)="E","Online","Offline")))</f>
        <v>Offline</v>
      </c>
      <c r="N502" s="64">
        <f>IF(ISBLANK(M502),,H502*INDEX(Inputs!F:F,MATCH(F502,Inputs!E:E,0)))</f>
        <v>699</v>
      </c>
      <c r="O502" s="65"/>
    </row>
    <row r="503" ht="15.75" customHeight="1" spans="1:15">
      <c r="A503" s="53" t="s">
        <v>476</v>
      </c>
      <c r="B503" s="54" t="s">
        <v>138</v>
      </c>
      <c r="C503" s="55" t="s">
        <v>477</v>
      </c>
      <c r="D503" s="54" t="s">
        <v>414</v>
      </c>
      <c r="E503" s="54" t="s">
        <v>415</v>
      </c>
      <c r="F503" s="54">
        <v>250424</v>
      </c>
      <c r="G503" s="53" t="s">
        <v>15</v>
      </c>
      <c r="H503" s="56">
        <v>1</v>
      </c>
      <c r="I503" s="62" t="s">
        <v>664</v>
      </c>
      <c r="J503" s="63">
        <f t="shared" si="1"/>
        <v>44691</v>
      </c>
      <c r="K503" s="64">
        <f>IF(ISBLANK(J503),,H503*INDEX(Inputs!G:G,MATCH(F503,Inputs!E:E,0)))</f>
        <v>999</v>
      </c>
      <c r="L503" s="65" t="str">
        <f>IF(ISBLANK(J503),,INDEX(Inputs!D:D,MATCH(F503,Inputs!E:E,0)))</f>
        <v>419V2 PRIMUS Wireless Desktop V2</v>
      </c>
      <c r="M503" s="65" t="str">
        <f>IF(ISBLANK(#REF!),,IF(B503="Online","Online",IF(LEFT(B503,1)="E","Online","Offline")))</f>
        <v>Offline</v>
      </c>
      <c r="N503" s="64">
        <f>IF(ISBLANK(M503),,H503*INDEX(Inputs!F:F,MATCH(F503,Inputs!E:E,0)))</f>
        <v>1199</v>
      </c>
      <c r="O503" s="65"/>
    </row>
    <row r="504" ht="15.75" customHeight="1" spans="1:15">
      <c r="A504" s="53" t="s">
        <v>458</v>
      </c>
      <c r="B504" s="54" t="s">
        <v>600</v>
      </c>
      <c r="C504" s="55" t="s">
        <v>601</v>
      </c>
      <c r="D504" s="54" t="s">
        <v>370</v>
      </c>
      <c r="E504" s="54" t="s">
        <v>410</v>
      </c>
      <c r="F504" s="54">
        <v>250879</v>
      </c>
      <c r="G504" s="53" t="s">
        <v>30</v>
      </c>
      <c r="H504" s="56">
        <v>1</v>
      </c>
      <c r="I504" s="62" t="s">
        <v>664</v>
      </c>
      <c r="J504" s="63">
        <f t="shared" si="1"/>
        <v>44691</v>
      </c>
      <c r="K504" s="64">
        <f>IF(ISBLANK(J504),,H504*INDEX(Inputs!G:G,MATCH(F504,Inputs!E:E,0)))</f>
        <v>699</v>
      </c>
      <c r="L504" s="65" t="str">
        <f>IF(ISBLANK(J504),,INDEX(Inputs!D:D,MATCH(F504,Inputs!E:E,0)))</f>
        <v>597BK Evo Fox Falcon X85 Extra Large Speed Mouse Pad</v>
      </c>
      <c r="M504" s="65" t="str">
        <f>IF(ISBLANK(#REF!),,IF(B504="Online","Online",IF(LEFT(B504,1)="E","Online","Offline")))</f>
        <v>Offline</v>
      </c>
      <c r="N504" s="64">
        <f>IF(ISBLANK(M504),,H504*INDEX(Inputs!F:F,MATCH(F504,Inputs!E:E,0)))</f>
        <v>1199</v>
      </c>
      <c r="O504" s="65"/>
    </row>
    <row r="505" ht="15.75" customHeight="1" spans="1:15">
      <c r="A505" s="53" t="s">
        <v>454</v>
      </c>
      <c r="B505" s="54" t="s">
        <v>33</v>
      </c>
      <c r="C505" s="55" t="s">
        <v>455</v>
      </c>
      <c r="D505" s="54" t="s">
        <v>370</v>
      </c>
      <c r="E505" s="54" t="s">
        <v>410</v>
      </c>
      <c r="F505" s="54">
        <v>250876</v>
      </c>
      <c r="G505" s="53" t="s">
        <v>26</v>
      </c>
      <c r="H505" s="56">
        <v>1</v>
      </c>
      <c r="I505" s="62" t="s">
        <v>668</v>
      </c>
      <c r="J505" s="63">
        <f t="shared" si="1"/>
        <v>44692</v>
      </c>
      <c r="K505" s="64">
        <f>IF(ISBLANK(J505),,H505*INDEX(Inputs!G:G,MATCH(F505,Inputs!E:E,0)))</f>
        <v>1399</v>
      </c>
      <c r="L505" s="65" t="str">
        <f>IF(ISBLANK(J505),,INDEX(Inputs!D:D,MATCH(F505,Inputs!E:E,0)))</f>
        <v>649BK EvoFox Typhoon Laptop Cooling Pad</v>
      </c>
      <c r="M505" s="65" t="str">
        <f>IF(ISBLANK(#REF!),,IF(B505="Online","Online",IF(LEFT(B505,1)="E","Online","Offline")))</f>
        <v>Offline</v>
      </c>
      <c r="N505" s="64">
        <f>IF(ISBLANK(M505),,H505*INDEX(Inputs!F:F,MATCH(F505,Inputs!E:E,0)))</f>
        <v>1999</v>
      </c>
      <c r="O505" s="65"/>
    </row>
    <row r="506" ht="15.75" customHeight="1" spans="1:15">
      <c r="A506" s="53" t="s">
        <v>416</v>
      </c>
      <c r="B506" s="54" t="s">
        <v>669</v>
      </c>
      <c r="C506" s="55" t="s">
        <v>670</v>
      </c>
      <c r="D506" s="54" t="s">
        <v>414</v>
      </c>
      <c r="E506" s="54" t="s">
        <v>415</v>
      </c>
      <c r="F506" s="54">
        <v>250874</v>
      </c>
      <c r="G506" s="53" t="s">
        <v>13</v>
      </c>
      <c r="H506" s="56">
        <v>1</v>
      </c>
      <c r="I506" s="62" t="s">
        <v>668</v>
      </c>
      <c r="J506" s="63">
        <f t="shared" si="1"/>
        <v>44692</v>
      </c>
      <c r="K506" s="64">
        <f>IF(ISBLANK(J506),,H506*INDEX(Inputs!G:G,MATCH(F506,Inputs!E:E,0)))</f>
        <v>1349</v>
      </c>
      <c r="L506" s="65" t="str">
        <f>IF(ISBLANK(J506),,INDEX(Inputs!D:D,MATCH(F506,Inputs!E:E,0)))</f>
        <v>432BK EvoFox X-Team Gaming Keyboard &amp; Mouse (USB)</v>
      </c>
      <c r="M506" s="65" t="str">
        <f>IF(ISBLANK(#REF!),,IF(B506="Online","Online",IF(LEFT(B506,1)="E","Online","Offline")))</f>
        <v>Offline</v>
      </c>
      <c r="N506" s="64">
        <f>IF(ISBLANK(M506),,H506*INDEX(Inputs!F:F,MATCH(F506,Inputs!E:E,0)))</f>
        <v>1899</v>
      </c>
      <c r="O506" s="65"/>
    </row>
    <row r="507" ht="15.75" customHeight="1" spans="1:15">
      <c r="A507" s="53" t="s">
        <v>407</v>
      </c>
      <c r="B507" s="54" t="s">
        <v>45</v>
      </c>
      <c r="C507" s="55" t="s">
        <v>408</v>
      </c>
      <c r="D507" s="54" t="s">
        <v>370</v>
      </c>
      <c r="E507" s="54" t="s">
        <v>410</v>
      </c>
      <c r="F507" s="54">
        <v>250876</v>
      </c>
      <c r="G507" s="53" t="s">
        <v>26</v>
      </c>
      <c r="H507" s="56">
        <v>1</v>
      </c>
      <c r="I507" s="62" t="s">
        <v>668</v>
      </c>
      <c r="J507" s="63">
        <f t="shared" si="1"/>
        <v>44692</v>
      </c>
      <c r="K507" s="64">
        <f>IF(ISBLANK(J507),,H507*INDEX(Inputs!G:G,MATCH(F507,Inputs!E:E,0)))</f>
        <v>1399</v>
      </c>
      <c r="L507" s="65" t="str">
        <f>IF(ISBLANK(J507),,INDEX(Inputs!D:D,MATCH(F507,Inputs!E:E,0)))</f>
        <v>649BK EvoFox Typhoon Laptop Cooling Pad</v>
      </c>
      <c r="M507" s="65" t="str">
        <f>IF(ISBLANK(#REF!),,IF(B507="Online","Online",IF(LEFT(B507,1)="E","Online","Offline")))</f>
        <v>Offline</v>
      </c>
      <c r="N507" s="64">
        <f>IF(ISBLANK(M507),,H507*INDEX(Inputs!F:F,MATCH(F507,Inputs!E:E,0)))</f>
        <v>1999</v>
      </c>
      <c r="O507" s="65"/>
    </row>
    <row r="508" ht="15.75" customHeight="1" spans="1:15">
      <c r="A508" s="53" t="s">
        <v>341</v>
      </c>
      <c r="B508" s="54" t="s">
        <v>53</v>
      </c>
      <c r="C508" s="55" t="s">
        <v>641</v>
      </c>
      <c r="D508" s="54" t="s">
        <v>370</v>
      </c>
      <c r="E508" s="54" t="s">
        <v>410</v>
      </c>
      <c r="F508" s="54">
        <v>250877</v>
      </c>
      <c r="G508" s="53" t="s">
        <v>22</v>
      </c>
      <c r="H508" s="56">
        <v>1</v>
      </c>
      <c r="I508" s="62" t="s">
        <v>668</v>
      </c>
      <c r="J508" s="63">
        <f t="shared" si="1"/>
        <v>44692</v>
      </c>
      <c r="K508" s="64">
        <f>IF(ISBLANK(J508),,H508*INDEX(Inputs!G:G,MATCH(F508,Inputs!E:E,0)))</f>
        <v>349</v>
      </c>
      <c r="L508" s="65" t="str">
        <f>IF(ISBLANK(J508),,INDEX(Inputs!D:D,MATCH(F508,Inputs!E:E,0)))</f>
        <v>595BK Evo Fox Falcon X35 Medium Speed Mouse Pad</v>
      </c>
      <c r="M508" s="65" t="str">
        <f>IF(ISBLANK(#REF!),,IF(B508="Online","Online",IF(LEFT(B508,1)="E","Online","Offline")))</f>
        <v>Offline</v>
      </c>
      <c r="N508" s="64">
        <f>IF(ISBLANK(M508),,H508*INDEX(Inputs!F:F,MATCH(F508,Inputs!E:E,0)))</f>
        <v>699</v>
      </c>
      <c r="O508" s="65"/>
    </row>
    <row r="509" ht="15.75" customHeight="1" spans="1:15">
      <c r="A509" s="53" t="s">
        <v>407</v>
      </c>
      <c r="B509" s="54" t="s">
        <v>10</v>
      </c>
      <c r="C509" s="55" t="s">
        <v>605</v>
      </c>
      <c r="D509" s="54" t="s">
        <v>370</v>
      </c>
      <c r="E509" s="54" t="s">
        <v>410</v>
      </c>
      <c r="F509" s="54">
        <v>250876</v>
      </c>
      <c r="G509" s="53" t="s">
        <v>26</v>
      </c>
      <c r="H509" s="56">
        <v>1</v>
      </c>
      <c r="I509" s="62" t="s">
        <v>668</v>
      </c>
      <c r="J509" s="63">
        <f t="shared" si="1"/>
        <v>44692</v>
      </c>
      <c r="K509" s="64">
        <f>IF(ISBLANK(J509),,H509*INDEX(Inputs!G:G,MATCH(F509,Inputs!E:E,0)))</f>
        <v>1399</v>
      </c>
      <c r="L509" s="65" t="str">
        <f>IF(ISBLANK(J509),,INDEX(Inputs!D:D,MATCH(F509,Inputs!E:E,0)))</f>
        <v>649BK EvoFox Typhoon Laptop Cooling Pad</v>
      </c>
      <c r="M509" s="65" t="str">
        <f>IF(ISBLANK(#REF!),,IF(B509="Online","Online",IF(LEFT(B509,1)="E","Online","Offline")))</f>
        <v>Offline</v>
      </c>
      <c r="N509" s="64">
        <f>IF(ISBLANK(M509),,H509*INDEX(Inputs!F:F,MATCH(F509,Inputs!E:E,0)))</f>
        <v>1999</v>
      </c>
      <c r="O509" s="65"/>
    </row>
    <row r="510" ht="15.75" customHeight="1" spans="1:15">
      <c r="A510" s="53" t="s">
        <v>341</v>
      </c>
      <c r="B510" s="54" t="s">
        <v>54</v>
      </c>
      <c r="C510" s="55" t="s">
        <v>470</v>
      </c>
      <c r="D510" s="54" t="s">
        <v>370</v>
      </c>
      <c r="E510" s="54" t="s">
        <v>410</v>
      </c>
      <c r="F510" s="54">
        <v>250879</v>
      </c>
      <c r="G510" s="53" t="s">
        <v>30</v>
      </c>
      <c r="H510" s="56">
        <v>0</v>
      </c>
      <c r="I510" s="62" t="s">
        <v>668</v>
      </c>
      <c r="J510" s="63">
        <f t="shared" si="1"/>
        <v>44692</v>
      </c>
      <c r="K510" s="64">
        <f>IF(ISBLANK(J510),,H510*INDEX(Inputs!G:G,MATCH(F510,Inputs!E:E,0)))</f>
        <v>0</v>
      </c>
      <c r="L510" s="65" t="str">
        <f>IF(ISBLANK(J510),,INDEX(Inputs!D:D,MATCH(F510,Inputs!E:E,0)))</f>
        <v>597BK Evo Fox Falcon X85 Extra Large Speed Mouse Pad</v>
      </c>
      <c r="M510" s="65" t="str">
        <f>IF(ISBLANK(#REF!),,IF(B510="Online","Online",IF(LEFT(B510,1)="E","Online","Offline")))</f>
        <v>Offline</v>
      </c>
      <c r="N510" s="64">
        <f>IF(ISBLANK(M510),,H510*INDEX(Inputs!F:F,MATCH(F510,Inputs!E:E,0)))</f>
        <v>0</v>
      </c>
      <c r="O510" s="65"/>
    </row>
    <row r="511" ht="15.75" customHeight="1" spans="1:15">
      <c r="A511" s="53" t="s">
        <v>373</v>
      </c>
      <c r="B511" s="54" t="s">
        <v>82</v>
      </c>
      <c r="C511" s="55" t="s">
        <v>374</v>
      </c>
      <c r="D511" s="54" t="s">
        <v>414</v>
      </c>
      <c r="E511" s="54" t="s">
        <v>415</v>
      </c>
      <c r="F511" s="54">
        <v>250424</v>
      </c>
      <c r="G511" s="53" t="s">
        <v>15</v>
      </c>
      <c r="H511" s="56">
        <v>1</v>
      </c>
      <c r="I511" s="62" t="s">
        <v>668</v>
      </c>
      <c r="J511" s="63">
        <f t="shared" si="1"/>
        <v>44692</v>
      </c>
      <c r="K511" s="64">
        <f>IF(ISBLANK(J511),,H511*INDEX(Inputs!G:G,MATCH(F511,Inputs!E:E,0)))</f>
        <v>999</v>
      </c>
      <c r="L511" s="65" t="str">
        <f>IF(ISBLANK(J511),,INDEX(Inputs!D:D,MATCH(F511,Inputs!E:E,0)))</f>
        <v>419V2 PRIMUS Wireless Desktop V2</v>
      </c>
      <c r="M511" s="65" t="str">
        <f>IF(ISBLANK(#REF!),,IF(B511="Online","Online",IF(LEFT(B511,1)="E","Online","Offline")))</f>
        <v>Offline</v>
      </c>
      <c r="N511" s="64">
        <f>IF(ISBLANK(M511),,H511*INDEX(Inputs!F:F,MATCH(F511,Inputs!E:E,0)))</f>
        <v>1199</v>
      </c>
      <c r="O511" s="65"/>
    </row>
    <row r="512" ht="15.75" customHeight="1" spans="1:15">
      <c r="A512" s="53" t="s">
        <v>367</v>
      </c>
      <c r="B512" s="54" t="s">
        <v>86</v>
      </c>
      <c r="C512" s="55" t="s">
        <v>671</v>
      </c>
      <c r="D512" s="54" t="s">
        <v>414</v>
      </c>
      <c r="E512" s="54" t="s">
        <v>415</v>
      </c>
      <c r="F512" s="54">
        <v>250874</v>
      </c>
      <c r="G512" s="53" t="s">
        <v>13</v>
      </c>
      <c r="H512" s="56">
        <v>1</v>
      </c>
      <c r="I512" s="62" t="s">
        <v>668</v>
      </c>
      <c r="J512" s="63">
        <f t="shared" ref="J512:J766" si="2">IF(ISBLANK(I512),,DATE(RIGHT(I512,4),RIGHT(LEFT(I512,5),2),LEFT(I512,2)))</f>
        <v>44692</v>
      </c>
      <c r="K512" s="64">
        <f>IF(ISBLANK(J512),,H512*INDEX(Inputs!G:G,MATCH(F512,Inputs!E:E,0)))</f>
        <v>1349</v>
      </c>
      <c r="L512" s="65" t="str">
        <f>IF(ISBLANK(J512),,INDEX(Inputs!D:D,MATCH(F512,Inputs!E:E,0)))</f>
        <v>432BK EvoFox X-Team Gaming Keyboard &amp; Mouse (USB)</v>
      </c>
      <c r="M512" s="65" t="str">
        <f>IF(ISBLANK(#REF!),,IF(B512="Online","Online",IF(LEFT(B512,1)="E","Online","Offline")))</f>
        <v>Offline</v>
      </c>
      <c r="N512" s="64">
        <f>IF(ISBLANK(M512),,H512*INDEX(Inputs!F:F,MATCH(F512,Inputs!E:E,0)))</f>
        <v>1899</v>
      </c>
      <c r="O512" s="65"/>
    </row>
    <row r="513" ht="15.75" customHeight="1" spans="1:15">
      <c r="A513" s="53" t="s">
        <v>412</v>
      </c>
      <c r="B513" s="54" t="s">
        <v>107</v>
      </c>
      <c r="C513" s="55" t="s">
        <v>498</v>
      </c>
      <c r="D513" s="54" t="s">
        <v>370</v>
      </c>
      <c r="E513" s="54" t="s">
        <v>410</v>
      </c>
      <c r="F513" s="54">
        <v>250423</v>
      </c>
      <c r="G513" s="53" t="s">
        <v>11</v>
      </c>
      <c r="H513" s="56">
        <v>1</v>
      </c>
      <c r="I513" s="62" t="s">
        <v>668</v>
      </c>
      <c r="J513" s="63">
        <f t="shared" si="2"/>
        <v>44692</v>
      </c>
      <c r="K513" s="64">
        <f>IF(ISBLANK(J513),,H513*INDEX(Inputs!G:G,MATCH(F513,Inputs!E:E,0)))</f>
        <v>759</v>
      </c>
      <c r="L513" s="65" t="str">
        <f>IF(ISBLANK(J513),,INDEX(Inputs!D:D,MATCH(F513,Inputs!E:E,0)))</f>
        <v>650GR Ergo View Laptop Stand-Grey</v>
      </c>
      <c r="M513" s="65" t="str">
        <f>IF(ISBLANK(#REF!),,IF(B513="Online","Online",IF(LEFT(B513,1)="E","Online","Offline")))</f>
        <v>Offline</v>
      </c>
      <c r="N513" s="64">
        <f>IF(ISBLANK(M513),,H513*INDEX(Inputs!F:F,MATCH(F513,Inputs!E:E,0)))</f>
        <v>899</v>
      </c>
      <c r="O513" s="65"/>
    </row>
    <row r="514" ht="15.75" customHeight="1" spans="1:15">
      <c r="A514" s="53" t="s">
        <v>338</v>
      </c>
      <c r="B514" s="54" t="s">
        <v>109</v>
      </c>
      <c r="C514" s="55" t="s">
        <v>382</v>
      </c>
      <c r="D514" s="54" t="s">
        <v>329</v>
      </c>
      <c r="E514" s="54" t="s">
        <v>330</v>
      </c>
      <c r="F514" s="54">
        <v>224360</v>
      </c>
      <c r="G514" s="53" t="s">
        <v>331</v>
      </c>
      <c r="H514" s="56">
        <v>1</v>
      </c>
      <c r="I514" s="62" t="s">
        <v>668</v>
      </c>
      <c r="J514" s="63">
        <f t="shared" si="2"/>
        <v>44692</v>
      </c>
      <c r="K514" s="64">
        <f>IF(ISBLANK(J514),,H514*INDEX(Inputs!G:G,MATCH(F514,Inputs!E:E,0)))</f>
        <v>2299</v>
      </c>
      <c r="L514" s="65" t="str">
        <f>IF(ISBLANK(J514),,INDEX(Inputs!D:D,MATCH(F514,Inputs!E:E,0)))</f>
        <v>829BK Bluetooth Controller 4 (EGP4)</v>
      </c>
      <c r="M514" s="65" t="str">
        <f>IF(ISBLANK(#REF!),,IF(B514="Online","Online",IF(LEFT(B514,1)="E","Online","Offline")))</f>
        <v>Offline</v>
      </c>
      <c r="N514" s="64">
        <f>IF(ISBLANK(M514),,H514*INDEX(Inputs!F:F,MATCH(F514,Inputs!E:E,0)))</f>
        <v>2599</v>
      </c>
      <c r="O514" s="65"/>
    </row>
    <row r="515" ht="15.75" customHeight="1" spans="1:15">
      <c r="A515" s="53" t="s">
        <v>509</v>
      </c>
      <c r="B515" s="54" t="s">
        <v>112</v>
      </c>
      <c r="C515" s="55" t="s">
        <v>510</v>
      </c>
      <c r="D515" s="54" t="s">
        <v>370</v>
      </c>
      <c r="E515" s="54" t="s">
        <v>410</v>
      </c>
      <c r="F515" s="54">
        <v>250423</v>
      </c>
      <c r="G515" s="53" t="s">
        <v>11</v>
      </c>
      <c r="H515" s="56">
        <v>1</v>
      </c>
      <c r="I515" s="62" t="s">
        <v>668</v>
      </c>
      <c r="J515" s="63">
        <f t="shared" si="2"/>
        <v>44692</v>
      </c>
      <c r="K515" s="64">
        <f>IF(ISBLANK(J515),,H515*INDEX(Inputs!G:G,MATCH(F515,Inputs!E:E,0)))</f>
        <v>759</v>
      </c>
      <c r="L515" s="65" t="str">
        <f>IF(ISBLANK(J515),,INDEX(Inputs!D:D,MATCH(F515,Inputs!E:E,0)))</f>
        <v>650GR Ergo View Laptop Stand-Grey</v>
      </c>
      <c r="M515" s="65" t="str">
        <f>IF(ISBLANK(#REF!),,IF(B515="Online","Online",IF(LEFT(B515,1)="E","Online","Offline")))</f>
        <v>Offline</v>
      </c>
      <c r="N515" s="64">
        <f>IF(ISBLANK(M515),,H515*INDEX(Inputs!F:F,MATCH(F515,Inputs!E:E,0)))</f>
        <v>899</v>
      </c>
      <c r="O515" s="65"/>
    </row>
    <row r="516" ht="15.75" customHeight="1" spans="1:15">
      <c r="A516" s="53" t="s">
        <v>353</v>
      </c>
      <c r="B516" s="54" t="s">
        <v>126</v>
      </c>
      <c r="C516" s="55" t="s">
        <v>388</v>
      </c>
      <c r="D516" s="54" t="s">
        <v>370</v>
      </c>
      <c r="E516" s="54" t="s">
        <v>371</v>
      </c>
      <c r="F516" s="54">
        <v>250417</v>
      </c>
      <c r="G516" s="53" t="s">
        <v>39</v>
      </c>
      <c r="H516" s="56">
        <v>1</v>
      </c>
      <c r="I516" s="62" t="s">
        <v>668</v>
      </c>
      <c r="J516" s="63">
        <f t="shared" si="2"/>
        <v>44692</v>
      </c>
      <c r="K516" s="64">
        <f>IF(ISBLANK(J516),,H516*INDEX(Inputs!G:G,MATCH(F516,Inputs!E:E,0)))</f>
        <v>929</v>
      </c>
      <c r="L516" s="65" t="str">
        <f>IF(ISBLANK(J516),,INDEX(Inputs!D:D,MATCH(F516,Inputs!E:E,0)))</f>
        <v>416PP Super Speed Hub 4 Port USB 3.0</v>
      </c>
      <c r="M516" s="65" t="str">
        <f>IF(ISBLANK(#REF!),,IF(B516="Online","Online",IF(LEFT(B516,1)="E","Online","Offline")))</f>
        <v>Offline</v>
      </c>
      <c r="N516" s="64">
        <f>IF(ISBLANK(M516),,H516*INDEX(Inputs!F:F,MATCH(F516,Inputs!E:E,0)))</f>
        <v>1499</v>
      </c>
      <c r="O516" s="65"/>
    </row>
    <row r="517" ht="15.75" customHeight="1" spans="1:15">
      <c r="A517" s="53" t="s">
        <v>478</v>
      </c>
      <c r="B517" s="54" t="s">
        <v>132</v>
      </c>
      <c r="C517" s="55" t="s">
        <v>511</v>
      </c>
      <c r="D517" s="54" t="s">
        <v>414</v>
      </c>
      <c r="E517" s="54" t="s">
        <v>415</v>
      </c>
      <c r="F517" s="54">
        <v>250874</v>
      </c>
      <c r="G517" s="53" t="s">
        <v>13</v>
      </c>
      <c r="H517" s="56">
        <v>1</v>
      </c>
      <c r="I517" s="62" t="s">
        <v>668</v>
      </c>
      <c r="J517" s="63">
        <f t="shared" si="2"/>
        <v>44692</v>
      </c>
      <c r="K517" s="64">
        <f>IF(ISBLANK(J517),,H517*INDEX(Inputs!G:G,MATCH(F517,Inputs!E:E,0)))</f>
        <v>1349</v>
      </c>
      <c r="L517" s="65" t="str">
        <f>IF(ISBLANK(J517),,INDEX(Inputs!D:D,MATCH(F517,Inputs!E:E,0)))</f>
        <v>432BK EvoFox X-Team Gaming Keyboard &amp; Mouse (USB)</v>
      </c>
      <c r="M517" s="65" t="str">
        <f>IF(ISBLANK(#REF!),,IF(B517="Online","Online",IF(LEFT(B517,1)="E","Online","Offline")))</f>
        <v>Offline</v>
      </c>
      <c r="N517" s="64">
        <f>IF(ISBLANK(M517),,H517*INDEX(Inputs!F:F,MATCH(F517,Inputs!E:E,0)))</f>
        <v>1899</v>
      </c>
      <c r="O517" s="65"/>
    </row>
    <row r="518" ht="15.75" customHeight="1" spans="1:15">
      <c r="A518" s="53" t="s">
        <v>549</v>
      </c>
      <c r="B518" s="54" t="s">
        <v>162</v>
      </c>
      <c r="C518" s="55" t="s">
        <v>550</v>
      </c>
      <c r="D518" s="54" t="s">
        <v>370</v>
      </c>
      <c r="E518" s="54" t="s">
        <v>410</v>
      </c>
      <c r="F518" s="54">
        <v>250877</v>
      </c>
      <c r="G518" s="53" t="s">
        <v>22</v>
      </c>
      <c r="H518" s="56">
        <v>1</v>
      </c>
      <c r="I518" s="62" t="s">
        <v>668</v>
      </c>
      <c r="J518" s="63">
        <f t="shared" si="2"/>
        <v>44692</v>
      </c>
      <c r="K518" s="64">
        <f>IF(ISBLANK(J518),,H518*INDEX(Inputs!G:G,MATCH(F518,Inputs!E:E,0)))</f>
        <v>349</v>
      </c>
      <c r="L518" s="65" t="str">
        <f>IF(ISBLANK(J518),,INDEX(Inputs!D:D,MATCH(F518,Inputs!E:E,0)))</f>
        <v>595BK Evo Fox Falcon X35 Medium Speed Mouse Pad</v>
      </c>
      <c r="M518" s="65" t="str">
        <f>IF(ISBLANK(#REF!),,IF(B518="Online","Online",IF(LEFT(B518,1)="E","Online","Offline")))</f>
        <v>Offline</v>
      </c>
      <c r="N518" s="64">
        <f>IF(ISBLANK(M518),,H518*INDEX(Inputs!F:F,MATCH(F518,Inputs!E:E,0)))</f>
        <v>699</v>
      </c>
      <c r="O518" s="65"/>
    </row>
    <row r="519" ht="15.75" customHeight="1" spans="1:15">
      <c r="A519" s="53" t="s">
        <v>549</v>
      </c>
      <c r="B519" s="54" t="s">
        <v>162</v>
      </c>
      <c r="C519" s="55" t="s">
        <v>550</v>
      </c>
      <c r="D519" s="54" t="s">
        <v>414</v>
      </c>
      <c r="E519" s="54" t="s">
        <v>428</v>
      </c>
      <c r="F519" s="54">
        <v>250881</v>
      </c>
      <c r="G519" s="53" t="s">
        <v>98</v>
      </c>
      <c r="H519" s="56">
        <v>1</v>
      </c>
      <c r="I519" s="62" t="s">
        <v>668</v>
      </c>
      <c r="J519" s="63">
        <f t="shared" si="2"/>
        <v>44692</v>
      </c>
      <c r="K519" s="64">
        <f>IF(ISBLANK(J519),,H519*INDEX(Inputs!G:G,MATCH(F519,Inputs!E:E,0)))</f>
        <v>799</v>
      </c>
      <c r="L519" s="65" t="str">
        <f>IF(ISBLANK(J519),,INDEX(Inputs!D:D,MATCH(F519,Inputs!E:E,0)))</f>
        <v>795BK EvoFox Phantom Pro RGB Gaming Mouse USB</v>
      </c>
      <c r="M519" s="65" t="str">
        <f>IF(ISBLANK(#REF!),,IF(B519="Online","Online",IF(LEFT(B519,1)="E","Online","Offline")))</f>
        <v>Offline</v>
      </c>
      <c r="N519" s="64">
        <f>IF(ISBLANK(M519),,H519*INDEX(Inputs!F:F,MATCH(F519,Inputs!E:E,0)))</f>
        <v>1099</v>
      </c>
      <c r="O519" s="65"/>
    </row>
    <row r="520" ht="15.75" customHeight="1" spans="1:15">
      <c r="A520" s="53" t="s">
        <v>341</v>
      </c>
      <c r="B520" s="54" t="s">
        <v>36</v>
      </c>
      <c r="C520" s="55" t="s">
        <v>581</v>
      </c>
      <c r="D520" s="54" t="s">
        <v>414</v>
      </c>
      <c r="E520" s="54" t="s">
        <v>415</v>
      </c>
      <c r="F520" s="54">
        <v>250874</v>
      </c>
      <c r="G520" s="53" t="s">
        <v>13</v>
      </c>
      <c r="H520" s="56">
        <v>1</v>
      </c>
      <c r="I520" s="62" t="s">
        <v>672</v>
      </c>
      <c r="J520" s="63">
        <f t="shared" si="2"/>
        <v>44693</v>
      </c>
      <c r="K520" s="64">
        <f>IF(ISBLANK(J520),,H520*INDEX(Inputs!G:G,MATCH(F520,Inputs!E:E,0)))</f>
        <v>1349</v>
      </c>
      <c r="L520" s="65" t="str">
        <f>IF(ISBLANK(J520),,INDEX(Inputs!D:D,MATCH(F520,Inputs!E:E,0)))</f>
        <v>432BK EvoFox X-Team Gaming Keyboard &amp; Mouse (USB)</v>
      </c>
      <c r="M520" s="65" t="str">
        <f>IF(ISBLANK(#REF!),,IF(B520="Online","Online",IF(LEFT(B520,1)="E","Online","Offline")))</f>
        <v>Offline</v>
      </c>
      <c r="N520" s="64">
        <f>IF(ISBLANK(M520),,H520*INDEX(Inputs!F:F,MATCH(F520,Inputs!E:E,0)))</f>
        <v>1899</v>
      </c>
      <c r="O520" s="65"/>
    </row>
    <row r="521" ht="15.75" customHeight="1" spans="1:15">
      <c r="A521" s="53" t="s">
        <v>362</v>
      </c>
      <c r="B521" s="54" t="s">
        <v>23</v>
      </c>
      <c r="C521" s="55" t="s">
        <v>363</v>
      </c>
      <c r="D521" s="54" t="s">
        <v>370</v>
      </c>
      <c r="E521" s="54" t="s">
        <v>410</v>
      </c>
      <c r="F521" s="54">
        <v>250423</v>
      </c>
      <c r="G521" s="53" t="s">
        <v>11</v>
      </c>
      <c r="H521" s="56">
        <v>1</v>
      </c>
      <c r="I521" s="62" t="s">
        <v>672</v>
      </c>
      <c r="J521" s="63">
        <f t="shared" si="2"/>
        <v>44693</v>
      </c>
      <c r="K521" s="64">
        <f>IF(ISBLANK(J521),,H521*INDEX(Inputs!G:G,MATCH(F521,Inputs!E:E,0)))</f>
        <v>759</v>
      </c>
      <c r="L521" s="65" t="str">
        <f>IF(ISBLANK(J521),,INDEX(Inputs!D:D,MATCH(F521,Inputs!E:E,0)))</f>
        <v>650GR Ergo View Laptop Stand-Grey</v>
      </c>
      <c r="M521" s="65" t="str">
        <f>IF(ISBLANK(#REF!),,IF(B521="Online","Online",IF(LEFT(B521,1)="E","Online","Offline")))</f>
        <v>Offline</v>
      </c>
      <c r="N521" s="64">
        <f>IF(ISBLANK(M521),,H521*INDEX(Inputs!F:F,MATCH(F521,Inputs!E:E,0)))</f>
        <v>899</v>
      </c>
      <c r="O521" s="65"/>
    </row>
    <row r="522" ht="15.75" customHeight="1" spans="1:15">
      <c r="A522" s="53" t="s">
        <v>566</v>
      </c>
      <c r="B522" s="54" t="s">
        <v>189</v>
      </c>
      <c r="C522" s="55" t="s">
        <v>567</v>
      </c>
      <c r="D522" s="54" t="s">
        <v>414</v>
      </c>
      <c r="E522" s="54" t="s">
        <v>415</v>
      </c>
      <c r="F522" s="54">
        <v>250424</v>
      </c>
      <c r="G522" s="53" t="s">
        <v>15</v>
      </c>
      <c r="H522" s="56">
        <v>1</v>
      </c>
      <c r="I522" s="62" t="s">
        <v>672</v>
      </c>
      <c r="J522" s="63">
        <f t="shared" si="2"/>
        <v>44693</v>
      </c>
      <c r="K522" s="64">
        <f>IF(ISBLANK(J522),,H522*INDEX(Inputs!G:G,MATCH(F522,Inputs!E:E,0)))</f>
        <v>999</v>
      </c>
      <c r="L522" s="65" t="str">
        <f>IF(ISBLANK(J522),,INDEX(Inputs!D:D,MATCH(F522,Inputs!E:E,0)))</f>
        <v>419V2 PRIMUS Wireless Desktop V2</v>
      </c>
      <c r="M522" s="65" t="str">
        <f>IF(ISBLANK(#REF!),,IF(B522="Online","Online",IF(LEFT(B522,1)="E","Online","Offline")))</f>
        <v>Offline</v>
      </c>
      <c r="N522" s="64">
        <f>IF(ISBLANK(M522),,H522*INDEX(Inputs!F:F,MATCH(F522,Inputs!E:E,0)))</f>
        <v>1199</v>
      </c>
      <c r="O522" s="65"/>
    </row>
    <row r="523" ht="15.75" customHeight="1" spans="1:15">
      <c r="A523" s="53" t="s">
        <v>407</v>
      </c>
      <c r="B523" s="54" t="s">
        <v>430</v>
      </c>
      <c r="C523" s="55" t="s">
        <v>431</v>
      </c>
      <c r="D523" s="54" t="s">
        <v>414</v>
      </c>
      <c r="E523" s="54" t="s">
        <v>415</v>
      </c>
      <c r="F523" s="54">
        <v>250874</v>
      </c>
      <c r="G523" s="53" t="s">
        <v>13</v>
      </c>
      <c r="H523" s="56">
        <v>1</v>
      </c>
      <c r="I523" s="62" t="s">
        <v>672</v>
      </c>
      <c r="J523" s="63">
        <f t="shared" si="2"/>
        <v>44693</v>
      </c>
      <c r="K523" s="64">
        <f>IF(ISBLANK(J523),,H523*INDEX(Inputs!G:G,MATCH(F523,Inputs!E:E,0)))</f>
        <v>1349</v>
      </c>
      <c r="L523" s="65" t="str">
        <f>IF(ISBLANK(J523),,INDEX(Inputs!D:D,MATCH(F523,Inputs!E:E,0)))</f>
        <v>432BK EvoFox X-Team Gaming Keyboard &amp; Mouse (USB)</v>
      </c>
      <c r="M523" s="65" t="str">
        <f>IF(ISBLANK(#REF!),,IF(B523="Online","Online",IF(LEFT(B523,1)="E","Online","Offline")))</f>
        <v>Offline</v>
      </c>
      <c r="N523" s="64">
        <f>IF(ISBLANK(M523),,H523*INDEX(Inputs!F:F,MATCH(F523,Inputs!E:E,0)))</f>
        <v>1899</v>
      </c>
      <c r="O523" s="65"/>
    </row>
    <row r="524" ht="15.75" customHeight="1" spans="1:15">
      <c r="A524" s="53" t="s">
        <v>458</v>
      </c>
      <c r="B524" s="54" t="s">
        <v>106</v>
      </c>
      <c r="C524" s="55" t="s">
        <v>673</v>
      </c>
      <c r="D524" s="54" t="s">
        <v>414</v>
      </c>
      <c r="E524" s="54" t="s">
        <v>415</v>
      </c>
      <c r="F524" s="54">
        <v>250873</v>
      </c>
      <c r="G524" s="53" t="s">
        <v>12</v>
      </c>
      <c r="H524" s="56">
        <v>1</v>
      </c>
      <c r="I524" s="62" t="s">
        <v>672</v>
      </c>
      <c r="J524" s="63">
        <f t="shared" si="2"/>
        <v>44693</v>
      </c>
      <c r="K524" s="64">
        <f>IF(ISBLANK(J524),,H524*INDEX(Inputs!G:G,MATCH(F524,Inputs!E:E,0)))</f>
        <v>999</v>
      </c>
      <c r="L524" s="65" t="str">
        <f>IF(ISBLANK(J524),,INDEX(Inputs!D:D,MATCH(F524,Inputs!E:E,0)))</f>
        <v>422BK Evo Fox Fireblade Gaming Keyboard USB</v>
      </c>
      <c r="M524" s="65" t="str">
        <f>IF(ISBLANK(#REF!),,IF(B524="Online","Online",IF(LEFT(B524,1)="E","Online","Offline")))</f>
        <v>Offline</v>
      </c>
      <c r="N524" s="64">
        <f>IF(ISBLANK(M524),,H524*INDEX(Inputs!F:F,MATCH(F524,Inputs!E:E,0)))</f>
        <v>1299</v>
      </c>
      <c r="O524" s="65"/>
    </row>
    <row r="525" ht="15.75" customHeight="1" spans="1:15">
      <c r="A525" s="53" t="s">
        <v>509</v>
      </c>
      <c r="B525" s="54" t="s">
        <v>112</v>
      </c>
      <c r="C525" s="55" t="s">
        <v>510</v>
      </c>
      <c r="D525" s="54" t="s">
        <v>370</v>
      </c>
      <c r="E525" s="54" t="s">
        <v>410</v>
      </c>
      <c r="F525" s="54">
        <v>250877</v>
      </c>
      <c r="G525" s="53" t="s">
        <v>22</v>
      </c>
      <c r="H525" s="56">
        <v>2</v>
      </c>
      <c r="I525" s="62" t="s">
        <v>672</v>
      </c>
      <c r="J525" s="63">
        <f t="shared" si="2"/>
        <v>44693</v>
      </c>
      <c r="K525" s="64">
        <f>IF(ISBLANK(J525),,H525*INDEX(Inputs!G:G,MATCH(F525,Inputs!E:E,0)))</f>
        <v>698</v>
      </c>
      <c r="L525" s="65" t="str">
        <f>IF(ISBLANK(J525),,INDEX(Inputs!D:D,MATCH(F525,Inputs!E:E,0)))</f>
        <v>595BK Evo Fox Falcon X35 Medium Speed Mouse Pad</v>
      </c>
      <c r="M525" s="65" t="str">
        <f>IF(ISBLANK(#REF!),,IF(B525="Online","Online",IF(LEFT(B525,1)="E","Online","Offline")))</f>
        <v>Offline</v>
      </c>
      <c r="N525" s="64">
        <f>IF(ISBLANK(M525),,H525*INDEX(Inputs!F:F,MATCH(F525,Inputs!E:E,0)))</f>
        <v>1398</v>
      </c>
      <c r="O525" s="65"/>
    </row>
    <row r="526" ht="15.75" customHeight="1" spans="1:15">
      <c r="A526" s="53" t="s">
        <v>353</v>
      </c>
      <c r="B526" s="54" t="s">
        <v>126</v>
      </c>
      <c r="C526" s="55" t="s">
        <v>388</v>
      </c>
      <c r="D526" s="54" t="s">
        <v>370</v>
      </c>
      <c r="E526" s="54" t="s">
        <v>410</v>
      </c>
      <c r="F526" s="54">
        <v>250877</v>
      </c>
      <c r="G526" s="53" t="s">
        <v>22</v>
      </c>
      <c r="H526" s="56">
        <v>1</v>
      </c>
      <c r="I526" s="62" t="s">
        <v>672</v>
      </c>
      <c r="J526" s="63">
        <f t="shared" si="2"/>
        <v>44693</v>
      </c>
      <c r="K526" s="64">
        <f>IF(ISBLANK(J526),,H526*INDEX(Inputs!G:G,MATCH(F526,Inputs!E:E,0)))</f>
        <v>349</v>
      </c>
      <c r="L526" s="65" t="str">
        <f>IF(ISBLANK(J526),,INDEX(Inputs!D:D,MATCH(F526,Inputs!E:E,0)))</f>
        <v>595BK Evo Fox Falcon X35 Medium Speed Mouse Pad</v>
      </c>
      <c r="M526" s="65" t="str">
        <f>IF(ISBLANK(#REF!),,IF(B526="Online","Online",IF(LEFT(B526,1)="E","Online","Offline")))</f>
        <v>Offline</v>
      </c>
      <c r="N526" s="64">
        <f>IF(ISBLANK(M526),,H526*INDEX(Inputs!F:F,MATCH(F526,Inputs!E:E,0)))</f>
        <v>699</v>
      </c>
      <c r="O526" s="65"/>
    </row>
    <row r="527" ht="15.75" customHeight="1" spans="1:15">
      <c r="A527" s="53" t="s">
        <v>520</v>
      </c>
      <c r="B527" s="54" t="s">
        <v>521</v>
      </c>
      <c r="C527" s="55" t="s">
        <v>522</v>
      </c>
      <c r="D527" s="54" t="s">
        <v>414</v>
      </c>
      <c r="E527" s="54" t="s">
        <v>415</v>
      </c>
      <c r="F527" s="54">
        <v>204737</v>
      </c>
      <c r="G527" s="53" t="s">
        <v>20</v>
      </c>
      <c r="H527" s="56">
        <v>1</v>
      </c>
      <c r="I527" s="62" t="s">
        <v>672</v>
      </c>
      <c r="J527" s="63">
        <f t="shared" si="2"/>
        <v>44693</v>
      </c>
      <c r="K527" s="64">
        <f>IF(ISBLANK(J527),,H527*INDEX(Inputs!G:G,MATCH(F527,Inputs!E:E,0)))</f>
        <v>729</v>
      </c>
      <c r="L527" s="65" t="str">
        <f>IF(ISBLANK(J527),,INDEX(Inputs!D:D,MATCH(F527,Inputs!E:E,0)))</f>
        <v>850PP Xcite Pro Keyboard &amp; Mouse USB</v>
      </c>
      <c r="M527" s="65" t="str">
        <f>IF(ISBLANK(#REF!),,IF(B527="Online","Online",IF(LEFT(B527,1)="E","Online","Offline")))</f>
        <v>Offline</v>
      </c>
      <c r="N527" s="64">
        <f>IF(ISBLANK(M527),,H527*INDEX(Inputs!F:F,MATCH(F527,Inputs!E:E,0)))</f>
        <v>799</v>
      </c>
      <c r="O527" s="65"/>
    </row>
    <row r="528" ht="15.75" customHeight="1" spans="1:15">
      <c r="A528" s="53" t="s">
        <v>661</v>
      </c>
      <c r="B528" s="54" t="s">
        <v>181</v>
      </c>
      <c r="C528" s="55" t="s">
        <v>662</v>
      </c>
      <c r="D528" s="54" t="s">
        <v>414</v>
      </c>
      <c r="E528" s="54" t="s">
        <v>415</v>
      </c>
      <c r="F528" s="54">
        <v>250874</v>
      </c>
      <c r="G528" s="53" t="s">
        <v>13</v>
      </c>
      <c r="H528" s="56">
        <v>1</v>
      </c>
      <c r="I528" s="62" t="s">
        <v>672</v>
      </c>
      <c r="J528" s="63">
        <f t="shared" si="2"/>
        <v>44693</v>
      </c>
      <c r="K528" s="64">
        <f>IF(ISBLANK(J528),,H528*INDEX(Inputs!G:G,MATCH(F528,Inputs!E:E,0)))</f>
        <v>1349</v>
      </c>
      <c r="L528" s="65" t="str">
        <f>IF(ISBLANK(J528),,INDEX(Inputs!D:D,MATCH(F528,Inputs!E:E,0)))</f>
        <v>432BK EvoFox X-Team Gaming Keyboard &amp; Mouse (USB)</v>
      </c>
      <c r="M528" s="65" t="str">
        <f>IF(ISBLANK(#REF!),,IF(B528="Online","Online",IF(LEFT(B528,1)="E","Online","Offline")))</f>
        <v>Offline</v>
      </c>
      <c r="N528" s="64">
        <f>IF(ISBLANK(M528),,H528*INDEX(Inputs!F:F,MATCH(F528,Inputs!E:E,0)))</f>
        <v>1899</v>
      </c>
      <c r="O528" s="65"/>
    </row>
    <row r="529" ht="15.75" customHeight="1" spans="1:15">
      <c r="A529" s="53" t="s">
        <v>327</v>
      </c>
      <c r="B529" s="54" t="s">
        <v>196</v>
      </c>
      <c r="C529" s="55" t="s">
        <v>579</v>
      </c>
      <c r="D529" s="54" t="s">
        <v>370</v>
      </c>
      <c r="E529" s="54" t="s">
        <v>410</v>
      </c>
      <c r="F529" s="54">
        <v>250877</v>
      </c>
      <c r="G529" s="53" t="s">
        <v>22</v>
      </c>
      <c r="H529" s="56">
        <v>3</v>
      </c>
      <c r="I529" s="62" t="s">
        <v>672</v>
      </c>
      <c r="J529" s="63">
        <f t="shared" si="2"/>
        <v>44693</v>
      </c>
      <c r="K529" s="64">
        <f>IF(ISBLANK(J529),,H529*INDEX(Inputs!G:G,MATCH(F529,Inputs!E:E,0)))</f>
        <v>1047</v>
      </c>
      <c r="L529" s="65" t="str">
        <f>IF(ISBLANK(J529),,INDEX(Inputs!D:D,MATCH(F529,Inputs!E:E,0)))</f>
        <v>595BK Evo Fox Falcon X35 Medium Speed Mouse Pad</v>
      </c>
      <c r="M529" s="65" t="str">
        <f>IF(ISBLANK(#REF!),,IF(B529="Online","Online",IF(LEFT(B529,1)="E","Online","Offline")))</f>
        <v>Offline</v>
      </c>
      <c r="N529" s="64">
        <f>IF(ISBLANK(M529),,H529*INDEX(Inputs!F:F,MATCH(F529,Inputs!E:E,0)))</f>
        <v>2097</v>
      </c>
      <c r="O529" s="65"/>
    </row>
    <row r="530" ht="15.75" customHeight="1" spans="1:15">
      <c r="A530" s="53" t="s">
        <v>407</v>
      </c>
      <c r="B530" s="54" t="s">
        <v>52</v>
      </c>
      <c r="C530" s="55" t="s">
        <v>540</v>
      </c>
      <c r="D530" s="54" t="s">
        <v>414</v>
      </c>
      <c r="E530" s="54" t="s">
        <v>415</v>
      </c>
      <c r="F530" s="54">
        <v>250873</v>
      </c>
      <c r="G530" s="53" t="s">
        <v>12</v>
      </c>
      <c r="H530" s="56">
        <v>1</v>
      </c>
      <c r="I530" s="62" t="s">
        <v>674</v>
      </c>
      <c r="J530" s="63">
        <f t="shared" si="2"/>
        <v>44694</v>
      </c>
      <c r="K530" s="64">
        <f>IF(ISBLANK(J530),,H530*INDEX(Inputs!G:G,MATCH(F530,Inputs!E:E,0)))</f>
        <v>999</v>
      </c>
      <c r="L530" s="65" t="str">
        <f>IF(ISBLANK(J530),,INDEX(Inputs!D:D,MATCH(F530,Inputs!E:E,0)))</f>
        <v>422BK Evo Fox Fireblade Gaming Keyboard USB</v>
      </c>
      <c r="M530" s="65" t="str">
        <f>IF(ISBLANK(#REF!),,IF(B530="Online","Online",IF(LEFT(B530,1)="E","Online","Offline")))</f>
        <v>Offline</v>
      </c>
      <c r="N530" s="64">
        <f>IF(ISBLANK(M530),,H530*INDEX(Inputs!F:F,MATCH(F530,Inputs!E:E,0)))</f>
        <v>1299</v>
      </c>
      <c r="O530" s="65"/>
    </row>
    <row r="531" ht="15.75" customHeight="1" spans="1:15">
      <c r="A531" s="53" t="s">
        <v>341</v>
      </c>
      <c r="B531" s="54" t="s">
        <v>54</v>
      </c>
      <c r="C531" s="55" t="s">
        <v>470</v>
      </c>
      <c r="D531" s="54" t="s">
        <v>370</v>
      </c>
      <c r="E531" s="54" t="s">
        <v>410</v>
      </c>
      <c r="F531" s="54">
        <v>250423</v>
      </c>
      <c r="G531" s="53" t="s">
        <v>11</v>
      </c>
      <c r="H531" s="56">
        <v>1</v>
      </c>
      <c r="I531" s="62" t="s">
        <v>674</v>
      </c>
      <c r="J531" s="63">
        <f t="shared" si="2"/>
        <v>44694</v>
      </c>
      <c r="K531" s="64">
        <f>IF(ISBLANK(J531),,H531*INDEX(Inputs!G:G,MATCH(F531,Inputs!E:E,0)))</f>
        <v>759</v>
      </c>
      <c r="L531" s="65" t="str">
        <f>IF(ISBLANK(J531),,INDEX(Inputs!D:D,MATCH(F531,Inputs!E:E,0)))</f>
        <v>650GR Ergo View Laptop Stand-Grey</v>
      </c>
      <c r="M531" s="65" t="str">
        <f>IF(ISBLANK(#REF!),,IF(B531="Online","Online",IF(LEFT(B531,1)="E","Online","Offline")))</f>
        <v>Offline</v>
      </c>
      <c r="N531" s="64">
        <f>IF(ISBLANK(M531),,H531*INDEX(Inputs!F:F,MATCH(F531,Inputs!E:E,0)))</f>
        <v>899</v>
      </c>
      <c r="O531" s="65"/>
    </row>
    <row r="532" ht="15.75" customHeight="1" spans="1:15">
      <c r="A532" s="53" t="s">
        <v>341</v>
      </c>
      <c r="B532" s="54" t="s">
        <v>54</v>
      </c>
      <c r="C532" s="55" t="s">
        <v>470</v>
      </c>
      <c r="D532" s="54" t="s">
        <v>414</v>
      </c>
      <c r="E532" s="54" t="s">
        <v>415</v>
      </c>
      <c r="F532" s="54">
        <v>250874</v>
      </c>
      <c r="G532" s="53" t="s">
        <v>13</v>
      </c>
      <c r="H532" s="56">
        <v>1</v>
      </c>
      <c r="I532" s="62" t="s">
        <v>674</v>
      </c>
      <c r="J532" s="63">
        <f t="shared" si="2"/>
        <v>44694</v>
      </c>
      <c r="K532" s="64">
        <f>IF(ISBLANK(J532),,H532*INDEX(Inputs!G:G,MATCH(F532,Inputs!E:E,0)))</f>
        <v>1349</v>
      </c>
      <c r="L532" s="65" t="str">
        <f>IF(ISBLANK(J532),,INDEX(Inputs!D:D,MATCH(F532,Inputs!E:E,0)))</f>
        <v>432BK EvoFox X-Team Gaming Keyboard &amp; Mouse (USB)</v>
      </c>
      <c r="M532" s="65" t="str">
        <f>IF(ISBLANK(#REF!),,IF(B532="Online","Online",IF(LEFT(B532,1)="E","Online","Offline")))</f>
        <v>Offline</v>
      </c>
      <c r="N532" s="64">
        <f>IF(ISBLANK(M532),,H532*INDEX(Inputs!F:F,MATCH(F532,Inputs!E:E,0)))</f>
        <v>1899</v>
      </c>
      <c r="O532" s="65"/>
    </row>
    <row r="533" ht="15.75" customHeight="1" spans="1:15">
      <c r="A533" s="53" t="s">
        <v>458</v>
      </c>
      <c r="B533" s="54" t="s">
        <v>21</v>
      </c>
      <c r="C533" s="55" t="s">
        <v>489</v>
      </c>
      <c r="D533" s="54" t="s">
        <v>464</v>
      </c>
      <c r="E533" s="54" t="s">
        <v>465</v>
      </c>
      <c r="F533" s="54">
        <v>250421</v>
      </c>
      <c r="G533" s="53" t="s">
        <v>14</v>
      </c>
      <c r="H533" s="56">
        <v>1</v>
      </c>
      <c r="I533" s="62" t="s">
        <v>674</v>
      </c>
      <c r="J533" s="63">
        <f t="shared" si="2"/>
        <v>44694</v>
      </c>
      <c r="K533" s="64">
        <f>IF(ISBLANK(J533),,H533*INDEX(Inputs!G:G,MATCH(F533,Inputs!E:E,0)))</f>
        <v>779</v>
      </c>
      <c r="L533" s="65" t="str">
        <f>IF(ISBLANK(J533),,INDEX(Inputs!D:D,MATCH(F533,Inputs!E:E,0)))</f>
        <v>146BK NeoCase Sleeve MP 450 14</v>
      </c>
      <c r="M533" s="65" t="str">
        <f>IF(ISBLANK(#REF!),,IF(B533="Online","Online",IF(LEFT(B533,1)="E","Online","Offline")))</f>
        <v>Offline</v>
      </c>
      <c r="N533" s="64">
        <f>IF(ISBLANK(M533),,H533*INDEX(Inputs!F:F,MATCH(F533,Inputs!E:E,0)))</f>
        <v>1249</v>
      </c>
      <c r="O533" s="65"/>
    </row>
    <row r="534" ht="15.75" customHeight="1" spans="1:15">
      <c r="A534" s="53" t="s">
        <v>447</v>
      </c>
      <c r="B534" s="54" t="s">
        <v>452</v>
      </c>
      <c r="C534" s="55" t="s">
        <v>453</v>
      </c>
      <c r="D534" s="54" t="s">
        <v>414</v>
      </c>
      <c r="E534" s="54" t="s">
        <v>415</v>
      </c>
      <c r="F534" s="54">
        <v>250874</v>
      </c>
      <c r="G534" s="53" t="s">
        <v>13</v>
      </c>
      <c r="H534" s="56">
        <v>1</v>
      </c>
      <c r="I534" s="62" t="s">
        <v>674</v>
      </c>
      <c r="J534" s="63">
        <f t="shared" si="2"/>
        <v>44694</v>
      </c>
      <c r="K534" s="64">
        <f>IF(ISBLANK(J534),,H534*INDEX(Inputs!G:G,MATCH(F534,Inputs!E:E,0)))</f>
        <v>1349</v>
      </c>
      <c r="L534" s="65" t="str">
        <f>IF(ISBLANK(J534),,INDEX(Inputs!D:D,MATCH(F534,Inputs!E:E,0)))</f>
        <v>432BK EvoFox X-Team Gaming Keyboard &amp; Mouse (USB)</v>
      </c>
      <c r="M534" s="65" t="str">
        <f>IF(ISBLANK(#REF!),,IF(B534="Online","Online",IF(LEFT(B534,1)="E","Online","Offline")))</f>
        <v>Offline</v>
      </c>
      <c r="N534" s="64">
        <f>IF(ISBLANK(M534),,H534*INDEX(Inputs!F:F,MATCH(F534,Inputs!E:E,0)))</f>
        <v>1899</v>
      </c>
      <c r="O534" s="65"/>
    </row>
    <row r="535" ht="15.75" customHeight="1" spans="1:15">
      <c r="A535" s="53" t="s">
        <v>341</v>
      </c>
      <c r="B535" s="54" t="s">
        <v>342</v>
      </c>
      <c r="C535" s="55" t="s">
        <v>343</v>
      </c>
      <c r="D535" s="54" t="s">
        <v>370</v>
      </c>
      <c r="E535" s="54" t="s">
        <v>410</v>
      </c>
      <c r="F535" s="54">
        <v>250879</v>
      </c>
      <c r="G535" s="53" t="s">
        <v>30</v>
      </c>
      <c r="H535" s="56">
        <v>1</v>
      </c>
      <c r="I535" s="62" t="s">
        <v>674</v>
      </c>
      <c r="J535" s="63">
        <f t="shared" si="2"/>
        <v>44694</v>
      </c>
      <c r="K535" s="64">
        <f>IF(ISBLANK(J535),,H535*INDEX(Inputs!G:G,MATCH(F535,Inputs!E:E,0)))</f>
        <v>699</v>
      </c>
      <c r="L535" s="65" t="str">
        <f>IF(ISBLANK(J535),,INDEX(Inputs!D:D,MATCH(F535,Inputs!E:E,0)))</f>
        <v>597BK Evo Fox Falcon X85 Extra Large Speed Mouse Pad</v>
      </c>
      <c r="M535" s="65" t="str">
        <f>IF(ISBLANK(#REF!),,IF(B535="Online","Online",IF(LEFT(B535,1)="E","Online","Offline")))</f>
        <v>Online</v>
      </c>
      <c r="N535" s="64">
        <f>IF(ISBLANK(M535),,H535*INDEX(Inputs!F:F,MATCH(F535,Inputs!E:E,0)))</f>
        <v>1199</v>
      </c>
      <c r="O535" s="65"/>
    </row>
    <row r="536" ht="15.75" customHeight="1" spans="1:15">
      <c r="A536" s="53" t="s">
        <v>500</v>
      </c>
      <c r="B536" s="54" t="s">
        <v>140</v>
      </c>
      <c r="C536" s="55" t="s">
        <v>501</v>
      </c>
      <c r="D536" s="54" t="s">
        <v>414</v>
      </c>
      <c r="E536" s="54" t="s">
        <v>415</v>
      </c>
      <c r="F536" s="54">
        <v>250874</v>
      </c>
      <c r="G536" s="53" t="s">
        <v>13</v>
      </c>
      <c r="H536" s="56">
        <v>1</v>
      </c>
      <c r="I536" s="62" t="s">
        <v>674</v>
      </c>
      <c r="J536" s="63">
        <f t="shared" si="2"/>
        <v>44694</v>
      </c>
      <c r="K536" s="64">
        <f>IF(ISBLANK(J536),,H536*INDEX(Inputs!G:G,MATCH(F536,Inputs!E:E,0)))</f>
        <v>1349</v>
      </c>
      <c r="L536" s="65" t="str">
        <f>IF(ISBLANK(J536),,INDEX(Inputs!D:D,MATCH(F536,Inputs!E:E,0)))</f>
        <v>432BK EvoFox X-Team Gaming Keyboard &amp; Mouse (USB)</v>
      </c>
      <c r="M536" s="65" t="str">
        <f>IF(ISBLANK(#REF!),,IF(B536="Online","Online",IF(LEFT(B536,1)="E","Online","Offline")))</f>
        <v>Offline</v>
      </c>
      <c r="N536" s="64">
        <f>IF(ISBLANK(M536),,H536*INDEX(Inputs!F:F,MATCH(F536,Inputs!E:E,0)))</f>
        <v>1899</v>
      </c>
      <c r="O536" s="65"/>
    </row>
    <row r="537" ht="15.75" customHeight="1" spans="1:15">
      <c r="A537" s="53" t="s">
        <v>447</v>
      </c>
      <c r="B537" s="54" t="s">
        <v>450</v>
      </c>
      <c r="C537" s="55" t="s">
        <v>451</v>
      </c>
      <c r="D537" s="54" t="s">
        <v>414</v>
      </c>
      <c r="E537" s="54" t="s">
        <v>415</v>
      </c>
      <c r="F537" s="54">
        <v>204737</v>
      </c>
      <c r="G537" s="53" t="s">
        <v>20</v>
      </c>
      <c r="H537" s="56">
        <v>1</v>
      </c>
      <c r="I537" s="62" t="s">
        <v>674</v>
      </c>
      <c r="J537" s="63">
        <f t="shared" si="2"/>
        <v>44694</v>
      </c>
      <c r="K537" s="64">
        <f>IF(ISBLANK(J537),,H537*INDEX(Inputs!G:G,MATCH(F537,Inputs!E:E,0)))</f>
        <v>729</v>
      </c>
      <c r="L537" s="65" t="str">
        <f>IF(ISBLANK(J537),,INDEX(Inputs!D:D,MATCH(F537,Inputs!E:E,0)))</f>
        <v>850PP Xcite Pro Keyboard &amp; Mouse USB</v>
      </c>
      <c r="M537" s="65" t="str">
        <f>IF(ISBLANK(#REF!),,IF(B537="Online","Online",IF(LEFT(B537,1)="E","Online","Offline")))</f>
        <v>Offline</v>
      </c>
      <c r="N537" s="64">
        <f>IF(ISBLANK(M537),,H537*INDEX(Inputs!F:F,MATCH(F537,Inputs!E:E,0)))</f>
        <v>799</v>
      </c>
      <c r="O537" s="65"/>
    </row>
    <row r="538" ht="15.75" customHeight="1" spans="1:15">
      <c r="A538" s="53" t="s">
        <v>376</v>
      </c>
      <c r="B538" s="54" t="s">
        <v>377</v>
      </c>
      <c r="C538" s="55" t="s">
        <v>378</v>
      </c>
      <c r="D538" s="54" t="s">
        <v>370</v>
      </c>
      <c r="E538" s="54" t="s">
        <v>410</v>
      </c>
      <c r="F538" s="54">
        <v>250876</v>
      </c>
      <c r="G538" s="53" t="s">
        <v>26</v>
      </c>
      <c r="H538" s="56">
        <v>2</v>
      </c>
      <c r="I538" s="62" t="s">
        <v>674</v>
      </c>
      <c r="J538" s="63">
        <f t="shared" si="2"/>
        <v>44694</v>
      </c>
      <c r="K538" s="64">
        <f>IF(ISBLANK(J538),,H538*INDEX(Inputs!G:G,MATCH(F538,Inputs!E:E,0)))</f>
        <v>2798</v>
      </c>
      <c r="L538" s="65" t="str">
        <f>IF(ISBLANK(J538),,INDEX(Inputs!D:D,MATCH(F538,Inputs!E:E,0)))</f>
        <v>649BK EvoFox Typhoon Laptop Cooling Pad</v>
      </c>
      <c r="M538" s="65" t="str">
        <f>IF(ISBLANK(#REF!),,IF(B538="Online","Online",IF(LEFT(B538,1)="E","Online","Offline")))</f>
        <v>Online</v>
      </c>
      <c r="N538" s="64">
        <f>IF(ISBLANK(M538),,H538*INDEX(Inputs!F:F,MATCH(F538,Inputs!E:E,0)))</f>
        <v>3998</v>
      </c>
      <c r="O538" s="65"/>
    </row>
    <row r="539" ht="15.75" customHeight="1" spans="1:15">
      <c r="A539" s="53" t="s">
        <v>327</v>
      </c>
      <c r="B539" s="54" t="s">
        <v>78</v>
      </c>
      <c r="C539" s="55" t="s">
        <v>351</v>
      </c>
      <c r="D539" s="54" t="s">
        <v>370</v>
      </c>
      <c r="E539" s="54" t="s">
        <v>410</v>
      </c>
      <c r="F539" s="54">
        <v>250879</v>
      </c>
      <c r="G539" s="53" t="s">
        <v>30</v>
      </c>
      <c r="H539" s="56">
        <v>1</v>
      </c>
      <c r="I539" s="62" t="s">
        <v>674</v>
      </c>
      <c r="J539" s="63">
        <f t="shared" si="2"/>
        <v>44694</v>
      </c>
      <c r="K539" s="64">
        <f>IF(ISBLANK(J539),,H539*INDEX(Inputs!G:G,MATCH(F539,Inputs!E:E,0)))</f>
        <v>699</v>
      </c>
      <c r="L539" s="65" t="str">
        <f>IF(ISBLANK(J539),,INDEX(Inputs!D:D,MATCH(F539,Inputs!E:E,0)))</f>
        <v>597BK Evo Fox Falcon X85 Extra Large Speed Mouse Pad</v>
      </c>
      <c r="M539" s="65" t="str">
        <f>IF(ISBLANK(#REF!),,IF(B539="Online","Online",IF(LEFT(B539,1)="E","Online","Offline")))</f>
        <v>Offline</v>
      </c>
      <c r="N539" s="64">
        <f>IF(ISBLANK(M539),,H539*INDEX(Inputs!F:F,MATCH(F539,Inputs!E:E,0)))</f>
        <v>1199</v>
      </c>
      <c r="O539" s="65"/>
    </row>
    <row r="540" ht="15.75" customHeight="1" spans="1:15">
      <c r="A540" s="53" t="s">
        <v>412</v>
      </c>
      <c r="B540" s="54" t="s">
        <v>59</v>
      </c>
      <c r="C540" s="55" t="s">
        <v>471</v>
      </c>
      <c r="D540" s="54" t="s">
        <v>370</v>
      </c>
      <c r="E540" s="54" t="s">
        <v>410</v>
      </c>
      <c r="F540" s="54">
        <v>250423</v>
      </c>
      <c r="G540" s="53" t="s">
        <v>11</v>
      </c>
      <c r="H540" s="56">
        <v>1</v>
      </c>
      <c r="I540" s="62" t="s">
        <v>674</v>
      </c>
      <c r="J540" s="63">
        <f t="shared" si="2"/>
        <v>44694</v>
      </c>
      <c r="K540" s="64">
        <f>IF(ISBLANK(J540),,H540*INDEX(Inputs!G:G,MATCH(F540,Inputs!E:E,0)))</f>
        <v>759</v>
      </c>
      <c r="L540" s="65" t="str">
        <f>IF(ISBLANK(J540),,INDEX(Inputs!D:D,MATCH(F540,Inputs!E:E,0)))</f>
        <v>650GR Ergo View Laptop Stand-Grey</v>
      </c>
      <c r="M540" s="65" t="str">
        <f>IF(ISBLANK(#REF!),,IF(B540="Online","Online",IF(LEFT(B540,1)="E","Online","Offline")))</f>
        <v>Offline</v>
      </c>
      <c r="N540" s="64">
        <f>IF(ISBLANK(M540),,H540*INDEX(Inputs!F:F,MATCH(F540,Inputs!E:E,0)))</f>
        <v>899</v>
      </c>
      <c r="O540" s="65"/>
    </row>
    <row r="541" ht="15.75" customHeight="1" spans="1:15">
      <c r="A541" s="53" t="s">
        <v>447</v>
      </c>
      <c r="B541" s="54" t="s">
        <v>61</v>
      </c>
      <c r="C541" s="55" t="s">
        <v>456</v>
      </c>
      <c r="D541" s="54" t="s">
        <v>370</v>
      </c>
      <c r="E541" s="54" t="s">
        <v>410</v>
      </c>
      <c r="F541" s="54">
        <v>250876</v>
      </c>
      <c r="G541" s="53" t="s">
        <v>26</v>
      </c>
      <c r="H541" s="56">
        <v>1</v>
      </c>
      <c r="I541" s="62" t="s">
        <v>674</v>
      </c>
      <c r="J541" s="63">
        <f t="shared" si="2"/>
        <v>44694</v>
      </c>
      <c r="K541" s="64">
        <f>IF(ISBLANK(J541),,H541*INDEX(Inputs!G:G,MATCH(F541,Inputs!E:E,0)))</f>
        <v>1399</v>
      </c>
      <c r="L541" s="65" t="str">
        <f>IF(ISBLANK(J541),,INDEX(Inputs!D:D,MATCH(F541,Inputs!E:E,0)))</f>
        <v>649BK EvoFox Typhoon Laptop Cooling Pad</v>
      </c>
      <c r="M541" s="65" t="str">
        <f>IF(ISBLANK(#REF!),,IF(B541="Online","Online",IF(LEFT(B541,1)="E","Online","Offline")))</f>
        <v>Offline</v>
      </c>
      <c r="N541" s="64">
        <f>IF(ISBLANK(M541),,H541*INDEX(Inputs!F:F,MATCH(F541,Inputs!E:E,0)))</f>
        <v>1999</v>
      </c>
      <c r="O541" s="65"/>
    </row>
    <row r="542" ht="15.75" customHeight="1" spans="1:15">
      <c r="A542" s="53" t="s">
        <v>338</v>
      </c>
      <c r="B542" s="54" t="s">
        <v>384</v>
      </c>
      <c r="C542" s="55" t="s">
        <v>385</v>
      </c>
      <c r="D542" s="54" t="s">
        <v>370</v>
      </c>
      <c r="E542" s="54" t="s">
        <v>410</v>
      </c>
      <c r="F542" s="54">
        <v>250423</v>
      </c>
      <c r="G542" s="53" t="s">
        <v>11</v>
      </c>
      <c r="H542" s="56">
        <v>1</v>
      </c>
      <c r="I542" s="62" t="s">
        <v>674</v>
      </c>
      <c r="J542" s="63">
        <f t="shared" si="2"/>
        <v>44694</v>
      </c>
      <c r="K542" s="64">
        <f>IF(ISBLANK(J542),,H542*INDEX(Inputs!G:G,MATCH(F542,Inputs!E:E,0)))</f>
        <v>759</v>
      </c>
      <c r="L542" s="65" t="str">
        <f>IF(ISBLANK(J542),,INDEX(Inputs!D:D,MATCH(F542,Inputs!E:E,0)))</f>
        <v>650GR Ergo View Laptop Stand-Grey</v>
      </c>
      <c r="M542" s="65" t="str">
        <f>IF(ISBLANK(#REF!),,IF(B542="Online","Online",IF(LEFT(B542,1)="E","Online","Offline")))</f>
        <v>Offline</v>
      </c>
      <c r="N542" s="64">
        <f>IF(ISBLANK(M542),,H542*INDEX(Inputs!F:F,MATCH(F542,Inputs!E:E,0)))</f>
        <v>899</v>
      </c>
      <c r="O542" s="65"/>
    </row>
    <row r="543" ht="15.75" customHeight="1" spans="1:15">
      <c r="A543" s="53" t="s">
        <v>338</v>
      </c>
      <c r="B543" s="54" t="s">
        <v>384</v>
      </c>
      <c r="C543" s="55" t="s">
        <v>385</v>
      </c>
      <c r="D543" s="54" t="s">
        <v>370</v>
      </c>
      <c r="E543" s="54" t="s">
        <v>410</v>
      </c>
      <c r="F543" s="54">
        <v>250877</v>
      </c>
      <c r="G543" s="53" t="s">
        <v>22</v>
      </c>
      <c r="H543" s="56">
        <v>1</v>
      </c>
      <c r="I543" s="62" t="s">
        <v>674</v>
      </c>
      <c r="J543" s="63">
        <f t="shared" si="2"/>
        <v>44694</v>
      </c>
      <c r="K543" s="64">
        <f>IF(ISBLANK(J543),,H543*INDEX(Inputs!G:G,MATCH(F543,Inputs!E:E,0)))</f>
        <v>349</v>
      </c>
      <c r="L543" s="65" t="str">
        <f>IF(ISBLANK(J543),,INDEX(Inputs!D:D,MATCH(F543,Inputs!E:E,0)))</f>
        <v>595BK Evo Fox Falcon X35 Medium Speed Mouse Pad</v>
      </c>
      <c r="M543" s="65" t="str">
        <f>IF(ISBLANK(#REF!),,IF(B543="Online","Online",IF(LEFT(B543,1)="E","Online","Offline")))</f>
        <v>Offline</v>
      </c>
      <c r="N543" s="64">
        <f>IF(ISBLANK(M543),,H543*INDEX(Inputs!F:F,MATCH(F543,Inputs!E:E,0)))</f>
        <v>699</v>
      </c>
      <c r="O543" s="65"/>
    </row>
    <row r="544" ht="15.75" customHeight="1" spans="1:15">
      <c r="A544" s="53" t="s">
        <v>373</v>
      </c>
      <c r="B544" s="54" t="s">
        <v>82</v>
      </c>
      <c r="C544" s="55" t="s">
        <v>374</v>
      </c>
      <c r="D544" s="54" t="s">
        <v>414</v>
      </c>
      <c r="E544" s="54" t="s">
        <v>415</v>
      </c>
      <c r="F544" s="54">
        <v>250424</v>
      </c>
      <c r="G544" s="53" t="s">
        <v>15</v>
      </c>
      <c r="H544" s="56">
        <v>1</v>
      </c>
      <c r="I544" s="62" t="s">
        <v>674</v>
      </c>
      <c r="J544" s="63">
        <f t="shared" si="2"/>
        <v>44694</v>
      </c>
      <c r="K544" s="64">
        <f>IF(ISBLANK(J544),,H544*INDEX(Inputs!G:G,MATCH(F544,Inputs!E:E,0)))</f>
        <v>999</v>
      </c>
      <c r="L544" s="65" t="str">
        <f>IF(ISBLANK(J544),,INDEX(Inputs!D:D,MATCH(F544,Inputs!E:E,0)))</f>
        <v>419V2 PRIMUS Wireless Desktop V2</v>
      </c>
      <c r="M544" s="65" t="str">
        <f>IF(ISBLANK(#REF!),,IF(B544="Online","Online",IF(LEFT(B544,1)="E","Online","Offline")))</f>
        <v>Offline</v>
      </c>
      <c r="N544" s="64">
        <f>IF(ISBLANK(M544),,H544*INDEX(Inputs!F:F,MATCH(F544,Inputs!E:E,0)))</f>
        <v>1199</v>
      </c>
      <c r="O544" s="65"/>
    </row>
    <row r="545" ht="15.75" customHeight="1" spans="1:15">
      <c r="A545" s="53" t="s">
        <v>327</v>
      </c>
      <c r="B545" s="54" t="s">
        <v>495</v>
      </c>
      <c r="C545" s="55" t="s">
        <v>496</v>
      </c>
      <c r="D545" s="54" t="s">
        <v>414</v>
      </c>
      <c r="E545" s="54" t="s">
        <v>415</v>
      </c>
      <c r="F545" s="54">
        <v>250874</v>
      </c>
      <c r="G545" s="53" t="s">
        <v>13</v>
      </c>
      <c r="H545" s="56">
        <v>1</v>
      </c>
      <c r="I545" s="62" t="s">
        <v>674</v>
      </c>
      <c r="J545" s="63">
        <f t="shared" si="2"/>
        <v>44694</v>
      </c>
      <c r="K545" s="64">
        <f>IF(ISBLANK(J545),,H545*INDEX(Inputs!G:G,MATCH(F545,Inputs!E:E,0)))</f>
        <v>1349</v>
      </c>
      <c r="L545" s="65" t="str">
        <f>IF(ISBLANK(J545),,INDEX(Inputs!D:D,MATCH(F545,Inputs!E:E,0)))</f>
        <v>432BK EvoFox X-Team Gaming Keyboard &amp; Mouse (USB)</v>
      </c>
      <c r="M545" s="65" t="str">
        <f>IF(ISBLANK(#REF!),,IF(B545="Online","Online",IF(LEFT(B545,1)="E","Online","Offline")))</f>
        <v>Offline</v>
      </c>
      <c r="N545" s="64">
        <f>IF(ISBLANK(M545),,H545*INDEX(Inputs!F:F,MATCH(F545,Inputs!E:E,0)))</f>
        <v>1899</v>
      </c>
      <c r="O545" s="65"/>
    </row>
    <row r="546" ht="15.75" customHeight="1" spans="1:15">
      <c r="A546" s="53" t="s">
        <v>367</v>
      </c>
      <c r="B546" s="54" t="s">
        <v>86</v>
      </c>
      <c r="C546" s="55" t="s">
        <v>671</v>
      </c>
      <c r="D546" s="54" t="s">
        <v>414</v>
      </c>
      <c r="E546" s="54" t="s">
        <v>415</v>
      </c>
      <c r="F546" s="54">
        <v>250874</v>
      </c>
      <c r="G546" s="53" t="s">
        <v>13</v>
      </c>
      <c r="H546" s="56">
        <v>1</v>
      </c>
      <c r="I546" s="62" t="s">
        <v>674</v>
      </c>
      <c r="J546" s="63">
        <f t="shared" si="2"/>
        <v>44694</v>
      </c>
      <c r="K546" s="64">
        <f>IF(ISBLANK(J546),,H546*INDEX(Inputs!G:G,MATCH(F546,Inputs!E:E,0)))</f>
        <v>1349</v>
      </c>
      <c r="L546" s="65" t="str">
        <f>IF(ISBLANK(J546),,INDEX(Inputs!D:D,MATCH(F546,Inputs!E:E,0)))</f>
        <v>432BK EvoFox X-Team Gaming Keyboard &amp; Mouse (USB)</v>
      </c>
      <c r="M546" s="65" t="str">
        <f>IF(ISBLANK(#REF!),,IF(B546="Online","Online",IF(LEFT(B546,1)="E","Online","Offline")))</f>
        <v>Offline</v>
      </c>
      <c r="N546" s="64">
        <f>IF(ISBLANK(M546),,H546*INDEX(Inputs!F:F,MATCH(F546,Inputs!E:E,0)))</f>
        <v>1899</v>
      </c>
      <c r="O546" s="65"/>
    </row>
    <row r="547" ht="15.75" customHeight="1" spans="1:15">
      <c r="A547" s="53" t="s">
        <v>447</v>
      </c>
      <c r="B547" s="54" t="s">
        <v>100</v>
      </c>
      <c r="C547" s="55" t="s">
        <v>497</v>
      </c>
      <c r="D547" s="54" t="s">
        <v>414</v>
      </c>
      <c r="E547" s="54" t="s">
        <v>415</v>
      </c>
      <c r="F547" s="54">
        <v>250424</v>
      </c>
      <c r="G547" s="53" t="s">
        <v>15</v>
      </c>
      <c r="H547" s="56">
        <v>1</v>
      </c>
      <c r="I547" s="62" t="s">
        <v>674</v>
      </c>
      <c r="J547" s="63">
        <f t="shared" si="2"/>
        <v>44694</v>
      </c>
      <c r="K547" s="64">
        <f>IF(ISBLANK(J547),,H547*INDEX(Inputs!G:G,MATCH(F547,Inputs!E:E,0)))</f>
        <v>999</v>
      </c>
      <c r="L547" s="65" t="str">
        <f>IF(ISBLANK(J547),,INDEX(Inputs!D:D,MATCH(F547,Inputs!E:E,0)))</f>
        <v>419V2 PRIMUS Wireless Desktop V2</v>
      </c>
      <c r="M547" s="65" t="str">
        <f>IF(ISBLANK(#REF!),,IF(B547="Online","Online",IF(LEFT(B547,1)="E","Online","Offline")))</f>
        <v>Offline</v>
      </c>
      <c r="N547" s="64">
        <f>IF(ISBLANK(M547),,H547*INDEX(Inputs!F:F,MATCH(F547,Inputs!E:E,0)))</f>
        <v>1199</v>
      </c>
      <c r="O547" s="65"/>
    </row>
    <row r="548" ht="15.75" customHeight="1" spans="1:15">
      <c r="A548" s="53" t="s">
        <v>407</v>
      </c>
      <c r="B548" s="54" t="s">
        <v>114</v>
      </c>
      <c r="C548" s="55" t="s">
        <v>516</v>
      </c>
      <c r="D548" s="54" t="s">
        <v>370</v>
      </c>
      <c r="E548" s="54" t="s">
        <v>410</v>
      </c>
      <c r="F548" s="54">
        <v>250877</v>
      </c>
      <c r="G548" s="53" t="s">
        <v>22</v>
      </c>
      <c r="H548" s="56">
        <v>1</v>
      </c>
      <c r="I548" s="62" t="s">
        <v>674</v>
      </c>
      <c r="J548" s="63">
        <f t="shared" si="2"/>
        <v>44694</v>
      </c>
      <c r="K548" s="64">
        <f>IF(ISBLANK(J548),,H548*INDEX(Inputs!G:G,MATCH(F548,Inputs!E:E,0)))</f>
        <v>349</v>
      </c>
      <c r="L548" s="65" t="str">
        <f>IF(ISBLANK(J548),,INDEX(Inputs!D:D,MATCH(F548,Inputs!E:E,0)))</f>
        <v>595BK Evo Fox Falcon X35 Medium Speed Mouse Pad</v>
      </c>
      <c r="M548" s="65" t="str">
        <f>IF(ISBLANK(#REF!),,IF(B548="Online","Online",IF(LEFT(B548,1)="E","Online","Offline")))</f>
        <v>Offline</v>
      </c>
      <c r="N548" s="64">
        <f>IF(ISBLANK(M548),,H548*INDEX(Inputs!F:F,MATCH(F548,Inputs!E:E,0)))</f>
        <v>699</v>
      </c>
      <c r="O548" s="65"/>
    </row>
    <row r="549" ht="15.75" customHeight="1" spans="1:15">
      <c r="A549" s="53" t="s">
        <v>423</v>
      </c>
      <c r="B549" s="54" t="s">
        <v>125</v>
      </c>
      <c r="C549" s="55" t="s">
        <v>434</v>
      </c>
      <c r="D549" s="54" t="s">
        <v>414</v>
      </c>
      <c r="E549" s="54" t="s">
        <v>415</v>
      </c>
      <c r="F549" s="54">
        <v>250874</v>
      </c>
      <c r="G549" s="53" t="s">
        <v>13</v>
      </c>
      <c r="H549" s="56">
        <v>1</v>
      </c>
      <c r="I549" s="62" t="s">
        <v>674</v>
      </c>
      <c r="J549" s="63">
        <f t="shared" si="2"/>
        <v>44694</v>
      </c>
      <c r="K549" s="64">
        <f>IF(ISBLANK(J549),,H549*INDEX(Inputs!G:G,MATCH(F549,Inputs!E:E,0)))</f>
        <v>1349</v>
      </c>
      <c r="L549" s="65" t="str">
        <f>IF(ISBLANK(J549),,INDEX(Inputs!D:D,MATCH(F549,Inputs!E:E,0)))</f>
        <v>432BK EvoFox X-Team Gaming Keyboard &amp; Mouse (USB)</v>
      </c>
      <c r="M549" s="65" t="str">
        <f>IF(ISBLANK(#REF!),,IF(B549="Online","Online",IF(LEFT(B549,1)="E","Online","Offline")))</f>
        <v>Offline</v>
      </c>
      <c r="N549" s="64">
        <f>IF(ISBLANK(M549),,H549*INDEX(Inputs!F:F,MATCH(F549,Inputs!E:E,0)))</f>
        <v>1899</v>
      </c>
      <c r="O549" s="65"/>
    </row>
    <row r="550" ht="15.75" customHeight="1" spans="1:15">
      <c r="A550" s="53" t="s">
        <v>423</v>
      </c>
      <c r="B550" s="54" t="s">
        <v>125</v>
      </c>
      <c r="C550" s="55" t="s">
        <v>434</v>
      </c>
      <c r="D550" s="54" t="s">
        <v>414</v>
      </c>
      <c r="E550" s="54" t="s">
        <v>415</v>
      </c>
      <c r="F550" s="54">
        <v>250875</v>
      </c>
      <c r="G550" s="53" t="s">
        <v>103</v>
      </c>
      <c r="H550" s="56">
        <v>1</v>
      </c>
      <c r="I550" s="62" t="s">
        <v>674</v>
      </c>
      <c r="J550" s="63">
        <f t="shared" si="2"/>
        <v>44694</v>
      </c>
      <c r="K550" s="64">
        <f>IF(ISBLANK(J550),,H550*INDEX(Inputs!G:G,MATCH(F550,Inputs!E:E,0)))</f>
        <v>1099</v>
      </c>
      <c r="L550" s="65" t="str">
        <f>IF(ISBLANK(J550),,INDEX(Inputs!D:D,MATCH(F550,Inputs!E:E,0)))</f>
        <v>433BK EvoFox WarHammer Gaming Keyboard (USB)</v>
      </c>
      <c r="M550" s="65" t="str">
        <f>IF(ISBLANK(#REF!),,IF(B550="Online","Online",IF(LEFT(B550,1)="E","Online","Offline")))</f>
        <v>Offline</v>
      </c>
      <c r="N550" s="64">
        <f>IF(ISBLANK(M550),,H550*INDEX(Inputs!F:F,MATCH(F550,Inputs!E:E,0)))</f>
        <v>1499</v>
      </c>
      <c r="O550" s="65"/>
    </row>
    <row r="551" ht="15.75" customHeight="1" spans="1:15">
      <c r="A551" s="53" t="s">
        <v>541</v>
      </c>
      <c r="B551" s="54" t="s">
        <v>141</v>
      </c>
      <c r="C551" s="55" t="s">
        <v>599</v>
      </c>
      <c r="D551" s="54" t="s">
        <v>414</v>
      </c>
      <c r="E551" s="54" t="s">
        <v>415</v>
      </c>
      <c r="F551" s="54">
        <v>204737</v>
      </c>
      <c r="G551" s="53" t="s">
        <v>20</v>
      </c>
      <c r="H551" s="56">
        <v>1</v>
      </c>
      <c r="I551" s="62" t="s">
        <v>674</v>
      </c>
      <c r="J551" s="63">
        <f t="shared" si="2"/>
        <v>44694</v>
      </c>
      <c r="K551" s="64">
        <f>IF(ISBLANK(J551),,H551*INDEX(Inputs!G:G,MATCH(F551,Inputs!E:E,0)))</f>
        <v>729</v>
      </c>
      <c r="L551" s="65" t="str">
        <f>IF(ISBLANK(J551),,INDEX(Inputs!D:D,MATCH(F551,Inputs!E:E,0)))</f>
        <v>850PP Xcite Pro Keyboard &amp; Mouse USB</v>
      </c>
      <c r="M551" s="65" t="str">
        <f>IF(ISBLANK(#REF!),,IF(B551="Online","Online",IF(LEFT(B551,1)="E","Online","Offline")))</f>
        <v>Offline</v>
      </c>
      <c r="N551" s="64">
        <f>IF(ISBLANK(M551),,H551*INDEX(Inputs!F:F,MATCH(F551,Inputs!E:E,0)))</f>
        <v>799</v>
      </c>
      <c r="O551" s="65"/>
    </row>
    <row r="552" ht="15.75" customHeight="1" spans="1:15">
      <c r="A552" s="53" t="s">
        <v>675</v>
      </c>
      <c r="B552" s="54" t="s">
        <v>676</v>
      </c>
      <c r="C552" s="55" t="s">
        <v>677</v>
      </c>
      <c r="D552" s="54" t="s">
        <v>414</v>
      </c>
      <c r="E552" s="54" t="s">
        <v>415</v>
      </c>
      <c r="F552" s="54">
        <v>250874</v>
      </c>
      <c r="G552" s="53" t="s">
        <v>13</v>
      </c>
      <c r="H552" s="56">
        <v>1</v>
      </c>
      <c r="I552" s="62" t="s">
        <v>674</v>
      </c>
      <c r="J552" s="63">
        <f t="shared" si="2"/>
        <v>44694</v>
      </c>
      <c r="K552" s="64">
        <f>IF(ISBLANK(J552),,H552*INDEX(Inputs!G:G,MATCH(F552,Inputs!E:E,0)))</f>
        <v>1349</v>
      </c>
      <c r="L552" s="65" t="str">
        <f>IF(ISBLANK(J552),,INDEX(Inputs!D:D,MATCH(F552,Inputs!E:E,0)))</f>
        <v>432BK EvoFox X-Team Gaming Keyboard &amp; Mouse (USB)</v>
      </c>
      <c r="M552" s="65" t="str">
        <f>IF(ISBLANK(#REF!),,IF(B552="Online","Online",IF(LEFT(B552,1)="E","Online","Offline")))</f>
        <v>Offline</v>
      </c>
      <c r="N552" s="64">
        <f>IF(ISBLANK(M552),,H552*INDEX(Inputs!F:F,MATCH(F552,Inputs!E:E,0)))</f>
        <v>1899</v>
      </c>
      <c r="O552" s="65"/>
    </row>
    <row r="553" ht="15.75" customHeight="1" spans="1:15">
      <c r="A553" s="53" t="s">
        <v>462</v>
      </c>
      <c r="B553" s="54" t="s">
        <v>150</v>
      </c>
      <c r="C553" s="55" t="s">
        <v>463</v>
      </c>
      <c r="D553" s="54" t="s">
        <v>370</v>
      </c>
      <c r="E553" s="54" t="s">
        <v>410</v>
      </c>
      <c r="F553" s="54">
        <v>250879</v>
      </c>
      <c r="G553" s="53" t="s">
        <v>30</v>
      </c>
      <c r="H553" s="56">
        <v>1</v>
      </c>
      <c r="I553" s="62" t="s">
        <v>674</v>
      </c>
      <c r="J553" s="63">
        <f t="shared" si="2"/>
        <v>44694</v>
      </c>
      <c r="K553" s="64">
        <f>IF(ISBLANK(J553),,H553*INDEX(Inputs!G:G,MATCH(F553,Inputs!E:E,0)))</f>
        <v>699</v>
      </c>
      <c r="L553" s="65" t="str">
        <f>IF(ISBLANK(J553),,INDEX(Inputs!D:D,MATCH(F553,Inputs!E:E,0)))</f>
        <v>597BK Evo Fox Falcon X85 Extra Large Speed Mouse Pad</v>
      </c>
      <c r="M553" s="65" t="str">
        <f>IF(ISBLANK(#REF!),,IF(B553="Online","Online",IF(LEFT(B553,1)="E","Online","Offline")))</f>
        <v>Offline</v>
      </c>
      <c r="N553" s="64">
        <f>IF(ISBLANK(M553),,H553*INDEX(Inputs!F:F,MATCH(F553,Inputs!E:E,0)))</f>
        <v>1199</v>
      </c>
      <c r="O553" s="65"/>
    </row>
    <row r="554" ht="15.75" customHeight="1" spans="1:15">
      <c r="A554" s="53" t="s">
        <v>447</v>
      </c>
      <c r="B554" s="54" t="s">
        <v>483</v>
      </c>
      <c r="C554" s="55" t="s">
        <v>484</v>
      </c>
      <c r="D554" s="54" t="s">
        <v>414</v>
      </c>
      <c r="E554" s="54" t="s">
        <v>415</v>
      </c>
      <c r="F554" s="54">
        <v>250424</v>
      </c>
      <c r="G554" s="53" t="s">
        <v>15</v>
      </c>
      <c r="H554" s="56">
        <v>1</v>
      </c>
      <c r="I554" s="62" t="s">
        <v>674</v>
      </c>
      <c r="J554" s="63">
        <f t="shared" si="2"/>
        <v>44694</v>
      </c>
      <c r="K554" s="64">
        <f>IF(ISBLANK(J554),,H554*INDEX(Inputs!G:G,MATCH(F554,Inputs!E:E,0)))</f>
        <v>999</v>
      </c>
      <c r="L554" s="65" t="str">
        <f>IF(ISBLANK(J554),,INDEX(Inputs!D:D,MATCH(F554,Inputs!E:E,0)))</f>
        <v>419V2 PRIMUS Wireless Desktop V2</v>
      </c>
      <c r="M554" s="65" t="str">
        <f>IF(ISBLANK(#REF!),,IF(B554="Online","Online",IF(LEFT(B554,1)="E","Online","Offline")))</f>
        <v>Offline</v>
      </c>
      <c r="N554" s="64">
        <f>IF(ISBLANK(M554),,H554*INDEX(Inputs!F:F,MATCH(F554,Inputs!E:E,0)))</f>
        <v>1199</v>
      </c>
      <c r="O554" s="65"/>
    </row>
    <row r="555" ht="15.75" customHeight="1" spans="1:15">
      <c r="A555" s="53" t="s">
        <v>412</v>
      </c>
      <c r="B555" s="54" t="s">
        <v>156</v>
      </c>
      <c r="C555" s="55" t="s">
        <v>422</v>
      </c>
      <c r="D555" s="54" t="s">
        <v>370</v>
      </c>
      <c r="E555" s="54" t="s">
        <v>410</v>
      </c>
      <c r="F555" s="54">
        <v>250877</v>
      </c>
      <c r="G555" s="53" t="s">
        <v>22</v>
      </c>
      <c r="H555" s="56">
        <v>1</v>
      </c>
      <c r="I555" s="62" t="s">
        <v>674</v>
      </c>
      <c r="J555" s="63">
        <f t="shared" si="2"/>
        <v>44694</v>
      </c>
      <c r="K555" s="64">
        <f>IF(ISBLANK(J555),,H555*INDEX(Inputs!G:G,MATCH(F555,Inputs!E:E,0)))</f>
        <v>349</v>
      </c>
      <c r="L555" s="65" t="str">
        <f>IF(ISBLANK(J555),,INDEX(Inputs!D:D,MATCH(F555,Inputs!E:E,0)))</f>
        <v>595BK Evo Fox Falcon X35 Medium Speed Mouse Pad</v>
      </c>
      <c r="M555" s="65" t="str">
        <f>IF(ISBLANK(#REF!),,IF(B555="Online","Online",IF(LEFT(B555,1)="E","Online","Offline")))</f>
        <v>Offline</v>
      </c>
      <c r="N555" s="64">
        <f>IF(ISBLANK(M555),,H555*INDEX(Inputs!F:F,MATCH(F555,Inputs!E:E,0)))</f>
        <v>699</v>
      </c>
      <c r="O555" s="65"/>
    </row>
    <row r="556" ht="15.75" customHeight="1" spans="1:15">
      <c r="A556" s="53" t="s">
        <v>345</v>
      </c>
      <c r="B556" s="54" t="s">
        <v>678</v>
      </c>
      <c r="C556" s="55" t="s">
        <v>679</v>
      </c>
      <c r="D556" s="54" t="s">
        <v>414</v>
      </c>
      <c r="E556" s="54" t="s">
        <v>415</v>
      </c>
      <c r="F556" s="54">
        <v>250424</v>
      </c>
      <c r="G556" s="53" t="s">
        <v>15</v>
      </c>
      <c r="H556" s="56">
        <v>2</v>
      </c>
      <c r="I556" s="62" t="s">
        <v>674</v>
      </c>
      <c r="J556" s="63">
        <f t="shared" si="2"/>
        <v>44694</v>
      </c>
      <c r="K556" s="64">
        <f>IF(ISBLANK(J556),,H556*INDEX(Inputs!G:G,MATCH(F556,Inputs!E:E,0)))</f>
        <v>1998</v>
      </c>
      <c r="L556" s="65" t="str">
        <f>IF(ISBLANK(J556),,INDEX(Inputs!D:D,MATCH(F556,Inputs!E:E,0)))</f>
        <v>419V2 PRIMUS Wireless Desktop V2</v>
      </c>
      <c r="M556" s="65" t="str">
        <f>IF(ISBLANK(#REF!),,IF(B556="Online","Online",IF(LEFT(B556,1)="E","Online","Offline")))</f>
        <v>Offline</v>
      </c>
      <c r="N556" s="64">
        <f>IF(ISBLANK(M556),,H556*INDEX(Inputs!F:F,MATCH(F556,Inputs!E:E,0)))</f>
        <v>2398</v>
      </c>
      <c r="O556" s="65"/>
    </row>
    <row r="557" ht="15.75" customHeight="1" spans="1:15">
      <c r="A557" s="53" t="s">
        <v>623</v>
      </c>
      <c r="B557" s="54" t="s">
        <v>160</v>
      </c>
      <c r="C557" s="55" t="s">
        <v>624</v>
      </c>
      <c r="D557" s="54" t="s">
        <v>370</v>
      </c>
      <c r="E557" s="54" t="s">
        <v>410</v>
      </c>
      <c r="F557" s="54">
        <v>250879</v>
      </c>
      <c r="G557" s="53" t="s">
        <v>30</v>
      </c>
      <c r="H557" s="56">
        <v>1</v>
      </c>
      <c r="I557" s="62" t="s">
        <v>674</v>
      </c>
      <c r="J557" s="63">
        <f t="shared" si="2"/>
        <v>44694</v>
      </c>
      <c r="K557" s="64">
        <f>IF(ISBLANK(J557),,H557*INDEX(Inputs!G:G,MATCH(F557,Inputs!E:E,0)))</f>
        <v>699</v>
      </c>
      <c r="L557" s="65" t="str">
        <f>IF(ISBLANK(J557),,INDEX(Inputs!D:D,MATCH(F557,Inputs!E:E,0)))</f>
        <v>597BK Evo Fox Falcon X85 Extra Large Speed Mouse Pad</v>
      </c>
      <c r="M557" s="65" t="str">
        <f>IF(ISBLANK(#REF!),,IF(B557="Online","Online",IF(LEFT(B557,1)="E","Online","Offline")))</f>
        <v>Offline</v>
      </c>
      <c r="N557" s="64">
        <f>IF(ISBLANK(M557),,H557*INDEX(Inputs!F:F,MATCH(F557,Inputs!E:E,0)))</f>
        <v>1199</v>
      </c>
      <c r="O557" s="65"/>
    </row>
    <row r="558" ht="15.75" customHeight="1" spans="1:15">
      <c r="A558" s="53" t="s">
        <v>487</v>
      </c>
      <c r="B558" s="54" t="s">
        <v>168</v>
      </c>
      <c r="C558" s="55" t="s">
        <v>488</v>
      </c>
      <c r="D558" s="54" t="s">
        <v>414</v>
      </c>
      <c r="E558" s="54" t="s">
        <v>415</v>
      </c>
      <c r="F558" s="54">
        <v>250874</v>
      </c>
      <c r="G558" s="53" t="s">
        <v>13</v>
      </c>
      <c r="H558" s="56">
        <v>1</v>
      </c>
      <c r="I558" s="62" t="s">
        <v>674</v>
      </c>
      <c r="J558" s="63">
        <f t="shared" si="2"/>
        <v>44694</v>
      </c>
      <c r="K558" s="64">
        <f>IF(ISBLANK(J558),,H558*INDEX(Inputs!G:G,MATCH(F558,Inputs!E:E,0)))</f>
        <v>1349</v>
      </c>
      <c r="L558" s="65" t="str">
        <f>IF(ISBLANK(J558),,INDEX(Inputs!D:D,MATCH(F558,Inputs!E:E,0)))</f>
        <v>432BK EvoFox X-Team Gaming Keyboard &amp; Mouse (USB)</v>
      </c>
      <c r="M558" s="65" t="str">
        <f>IF(ISBLANK(#REF!),,IF(B558="Online","Online",IF(LEFT(B558,1)="E","Online","Offline")))</f>
        <v>Offline</v>
      </c>
      <c r="N558" s="64">
        <f>IF(ISBLANK(M558),,H558*INDEX(Inputs!F:F,MATCH(F558,Inputs!E:E,0)))</f>
        <v>1899</v>
      </c>
      <c r="O558" s="65"/>
    </row>
    <row r="559" ht="15.75" customHeight="1" spans="1:15">
      <c r="A559" s="53" t="s">
        <v>487</v>
      </c>
      <c r="B559" s="54" t="s">
        <v>168</v>
      </c>
      <c r="C559" s="55" t="s">
        <v>488</v>
      </c>
      <c r="D559" s="54" t="s">
        <v>370</v>
      </c>
      <c r="E559" s="54" t="s">
        <v>410</v>
      </c>
      <c r="F559" s="54">
        <v>250878</v>
      </c>
      <c r="G559" s="53" t="s">
        <v>24</v>
      </c>
      <c r="H559" s="56">
        <v>1</v>
      </c>
      <c r="I559" s="62" t="s">
        <v>674</v>
      </c>
      <c r="J559" s="63">
        <f t="shared" si="2"/>
        <v>44694</v>
      </c>
      <c r="K559" s="64">
        <f>IF(ISBLANK(J559),,H559*INDEX(Inputs!G:G,MATCH(F559,Inputs!E:E,0)))</f>
        <v>999</v>
      </c>
      <c r="L559" s="65" t="str">
        <f>IF(ISBLANK(J559),,INDEX(Inputs!D:D,MATCH(F559,Inputs!E:E,0)))</f>
        <v>596BK Evo Fox Falcon LX35 Medium Speed LED Mouse Pad</v>
      </c>
      <c r="M559" s="65" t="str">
        <f>IF(ISBLANK(#REF!),,IF(B559="Online","Online",IF(LEFT(B559,1)="E","Online","Offline")))</f>
        <v>Offline</v>
      </c>
      <c r="N559" s="64">
        <f>IF(ISBLANK(M559),,H559*INDEX(Inputs!F:F,MATCH(F559,Inputs!E:E,0)))</f>
        <v>1999</v>
      </c>
      <c r="O559" s="65"/>
    </row>
    <row r="560" ht="15.75" customHeight="1" spans="1:15">
      <c r="A560" s="53" t="s">
        <v>487</v>
      </c>
      <c r="B560" s="54" t="s">
        <v>168</v>
      </c>
      <c r="C560" s="55" t="s">
        <v>488</v>
      </c>
      <c r="D560" s="54" t="s">
        <v>370</v>
      </c>
      <c r="E560" s="54" t="s">
        <v>410</v>
      </c>
      <c r="F560" s="54">
        <v>250879</v>
      </c>
      <c r="G560" s="53" t="s">
        <v>30</v>
      </c>
      <c r="H560" s="56">
        <v>2</v>
      </c>
      <c r="I560" s="62" t="s">
        <v>674</v>
      </c>
      <c r="J560" s="63">
        <f t="shared" si="2"/>
        <v>44694</v>
      </c>
      <c r="K560" s="64">
        <f>IF(ISBLANK(J560),,H560*INDEX(Inputs!G:G,MATCH(F560,Inputs!E:E,0)))</f>
        <v>1398</v>
      </c>
      <c r="L560" s="65" t="str">
        <f>IF(ISBLANK(J560),,INDEX(Inputs!D:D,MATCH(F560,Inputs!E:E,0)))</f>
        <v>597BK Evo Fox Falcon X85 Extra Large Speed Mouse Pad</v>
      </c>
      <c r="M560" s="65" t="str">
        <f>IF(ISBLANK(#REF!),,IF(B560="Online","Online",IF(LEFT(B560,1)="E","Online","Offline")))</f>
        <v>Offline</v>
      </c>
      <c r="N560" s="64">
        <f>IF(ISBLANK(M560),,H560*INDEX(Inputs!F:F,MATCH(F560,Inputs!E:E,0)))</f>
        <v>2398</v>
      </c>
      <c r="O560" s="65"/>
    </row>
    <row r="561" ht="15.75" customHeight="1" spans="1:15">
      <c r="A561" s="53" t="s">
        <v>327</v>
      </c>
      <c r="B561" s="54" t="s">
        <v>602</v>
      </c>
      <c r="C561" s="55" t="s">
        <v>603</v>
      </c>
      <c r="D561" s="54" t="s">
        <v>370</v>
      </c>
      <c r="E561" s="54" t="s">
        <v>410</v>
      </c>
      <c r="F561" s="54">
        <v>250879</v>
      </c>
      <c r="G561" s="53" t="s">
        <v>30</v>
      </c>
      <c r="H561" s="56">
        <v>1</v>
      </c>
      <c r="I561" s="62" t="s">
        <v>674</v>
      </c>
      <c r="J561" s="63">
        <f t="shared" si="2"/>
        <v>44694</v>
      </c>
      <c r="K561" s="64">
        <f>IF(ISBLANK(J561),,H561*INDEX(Inputs!G:G,MATCH(F561,Inputs!E:E,0)))</f>
        <v>699</v>
      </c>
      <c r="L561" s="65" t="str">
        <f>IF(ISBLANK(J561),,INDEX(Inputs!D:D,MATCH(F561,Inputs!E:E,0)))</f>
        <v>597BK Evo Fox Falcon X85 Extra Large Speed Mouse Pad</v>
      </c>
      <c r="M561" s="65" t="str">
        <f>IF(ISBLANK(#REF!),,IF(B561="Online","Online",IF(LEFT(B561,1)="E","Online","Offline")))</f>
        <v>Offline</v>
      </c>
      <c r="N561" s="64">
        <f>IF(ISBLANK(M561),,H561*INDEX(Inputs!F:F,MATCH(F561,Inputs!E:E,0)))</f>
        <v>1199</v>
      </c>
      <c r="O561" s="65"/>
    </row>
    <row r="562" ht="15.75" customHeight="1" spans="1:15">
      <c r="A562" s="53" t="s">
        <v>551</v>
      </c>
      <c r="B562" s="54" t="s">
        <v>552</v>
      </c>
      <c r="C562" s="55" t="s">
        <v>553</v>
      </c>
      <c r="D562" s="54" t="s">
        <v>414</v>
      </c>
      <c r="E562" s="54" t="s">
        <v>415</v>
      </c>
      <c r="F562" s="54">
        <v>204737</v>
      </c>
      <c r="G562" s="53" t="s">
        <v>20</v>
      </c>
      <c r="H562" s="56">
        <v>1</v>
      </c>
      <c r="I562" s="62" t="s">
        <v>674</v>
      </c>
      <c r="J562" s="63">
        <f t="shared" si="2"/>
        <v>44694</v>
      </c>
      <c r="K562" s="64">
        <f>IF(ISBLANK(J562),,H562*INDEX(Inputs!G:G,MATCH(F562,Inputs!E:E,0)))</f>
        <v>729</v>
      </c>
      <c r="L562" s="65" t="str">
        <f>IF(ISBLANK(J562),,INDEX(Inputs!D:D,MATCH(F562,Inputs!E:E,0)))</f>
        <v>850PP Xcite Pro Keyboard &amp; Mouse USB</v>
      </c>
      <c r="M562" s="65" t="str">
        <f>IF(ISBLANK(#REF!),,IF(B562="Online","Online",IF(LEFT(B562,1)="E","Online","Offline")))</f>
        <v>Offline</v>
      </c>
      <c r="N562" s="64">
        <f>IF(ISBLANK(M562),,H562*INDEX(Inputs!F:F,MATCH(F562,Inputs!E:E,0)))</f>
        <v>799</v>
      </c>
      <c r="O562" s="65"/>
    </row>
    <row r="563" ht="15.75" customHeight="1" spans="1:15">
      <c r="A563" s="53" t="s">
        <v>423</v>
      </c>
      <c r="B563" s="54" t="s">
        <v>199</v>
      </c>
      <c r="C563" s="55" t="s">
        <v>424</v>
      </c>
      <c r="D563" s="54" t="s">
        <v>414</v>
      </c>
      <c r="E563" s="54" t="s">
        <v>415</v>
      </c>
      <c r="F563" s="54">
        <v>250874</v>
      </c>
      <c r="G563" s="53" t="s">
        <v>13</v>
      </c>
      <c r="H563" s="56">
        <v>1</v>
      </c>
      <c r="I563" s="62" t="s">
        <v>674</v>
      </c>
      <c r="J563" s="63">
        <f t="shared" si="2"/>
        <v>44694</v>
      </c>
      <c r="K563" s="64">
        <f>IF(ISBLANK(J563),,H563*INDEX(Inputs!G:G,MATCH(F563,Inputs!E:E,0)))</f>
        <v>1349</v>
      </c>
      <c r="L563" s="65" t="str">
        <f>IF(ISBLANK(J563),,INDEX(Inputs!D:D,MATCH(F563,Inputs!E:E,0)))</f>
        <v>432BK EvoFox X-Team Gaming Keyboard &amp; Mouse (USB)</v>
      </c>
      <c r="M563" s="65" t="str">
        <f>IF(ISBLANK(#REF!),,IF(B563="Online","Online",IF(LEFT(B563,1)="E","Online","Offline")))</f>
        <v>Offline</v>
      </c>
      <c r="N563" s="64">
        <f>IF(ISBLANK(M563),,H563*INDEX(Inputs!F:F,MATCH(F563,Inputs!E:E,0)))</f>
        <v>1899</v>
      </c>
      <c r="O563" s="65"/>
    </row>
    <row r="564" ht="15.75" customHeight="1" spans="1:15">
      <c r="A564" s="53" t="s">
        <v>407</v>
      </c>
      <c r="B564" s="54" t="s">
        <v>29</v>
      </c>
      <c r="C564" s="55" t="s">
        <v>613</v>
      </c>
      <c r="D564" s="54" t="s">
        <v>370</v>
      </c>
      <c r="E564" s="54" t="s">
        <v>410</v>
      </c>
      <c r="F564" s="54">
        <v>250876</v>
      </c>
      <c r="G564" s="53" t="s">
        <v>26</v>
      </c>
      <c r="H564" s="56">
        <v>1</v>
      </c>
      <c r="I564" s="62" t="s">
        <v>680</v>
      </c>
      <c r="J564" s="63">
        <f t="shared" si="2"/>
        <v>44695</v>
      </c>
      <c r="K564" s="64">
        <f>IF(ISBLANK(J564),,H564*INDEX(Inputs!G:G,MATCH(F564,Inputs!E:E,0)))</f>
        <v>1399</v>
      </c>
      <c r="L564" s="65" t="str">
        <f>IF(ISBLANK(J564),,INDEX(Inputs!D:D,MATCH(F564,Inputs!E:E,0)))</f>
        <v>649BK EvoFox Typhoon Laptop Cooling Pad</v>
      </c>
      <c r="M564" s="65" t="str">
        <f>IF(ISBLANK(#REF!),,IF(B564="Online","Online",IF(LEFT(B564,1)="E","Online","Offline")))</f>
        <v>Offline</v>
      </c>
      <c r="N564" s="64">
        <f>IF(ISBLANK(M564),,H564*INDEX(Inputs!F:F,MATCH(F564,Inputs!E:E,0)))</f>
        <v>1999</v>
      </c>
      <c r="O564" s="65"/>
    </row>
    <row r="565" ht="15.75" customHeight="1" spans="1:15">
      <c r="A565" s="53" t="s">
        <v>353</v>
      </c>
      <c r="B565" s="54" t="s">
        <v>42</v>
      </c>
      <c r="C565" s="55" t="s">
        <v>502</v>
      </c>
      <c r="D565" s="54" t="s">
        <v>370</v>
      </c>
      <c r="E565" s="54" t="s">
        <v>410</v>
      </c>
      <c r="F565" s="54">
        <v>250877</v>
      </c>
      <c r="G565" s="53" t="s">
        <v>22</v>
      </c>
      <c r="H565" s="56">
        <v>1</v>
      </c>
      <c r="I565" s="62" t="s">
        <v>680</v>
      </c>
      <c r="J565" s="63">
        <f t="shared" si="2"/>
        <v>44695</v>
      </c>
      <c r="K565" s="64">
        <f>IF(ISBLANK(J565),,H565*INDEX(Inputs!G:G,MATCH(F565,Inputs!E:E,0)))</f>
        <v>349</v>
      </c>
      <c r="L565" s="65" t="str">
        <f>IF(ISBLANK(J565),,INDEX(Inputs!D:D,MATCH(F565,Inputs!E:E,0)))</f>
        <v>595BK Evo Fox Falcon X35 Medium Speed Mouse Pad</v>
      </c>
      <c r="M565" s="65" t="str">
        <f>IF(ISBLANK(#REF!),,IF(B565="Online","Online",IF(LEFT(B565,1)="E","Online","Offline")))</f>
        <v>Offline</v>
      </c>
      <c r="N565" s="64">
        <f>IF(ISBLANK(M565),,H565*INDEX(Inputs!F:F,MATCH(F565,Inputs!E:E,0)))</f>
        <v>699</v>
      </c>
      <c r="O565" s="65"/>
    </row>
    <row r="566" ht="15.75" customHeight="1" spans="1:15">
      <c r="A566" s="53" t="s">
        <v>341</v>
      </c>
      <c r="B566" s="54" t="s">
        <v>54</v>
      </c>
      <c r="C566" s="55" t="s">
        <v>470</v>
      </c>
      <c r="D566" s="54" t="s">
        <v>370</v>
      </c>
      <c r="E566" s="54" t="s">
        <v>410</v>
      </c>
      <c r="F566" s="54">
        <v>250423</v>
      </c>
      <c r="G566" s="53" t="s">
        <v>11</v>
      </c>
      <c r="H566" s="56">
        <v>1</v>
      </c>
      <c r="I566" s="62" t="s">
        <v>680</v>
      </c>
      <c r="J566" s="63">
        <f t="shared" si="2"/>
        <v>44695</v>
      </c>
      <c r="K566" s="64">
        <f>IF(ISBLANK(J566),,H566*INDEX(Inputs!G:G,MATCH(F566,Inputs!E:E,0)))</f>
        <v>759</v>
      </c>
      <c r="L566" s="65" t="str">
        <f>IF(ISBLANK(J566),,INDEX(Inputs!D:D,MATCH(F566,Inputs!E:E,0)))</f>
        <v>650GR Ergo View Laptop Stand-Grey</v>
      </c>
      <c r="M566" s="65" t="str">
        <f>IF(ISBLANK(#REF!),,IF(B566="Online","Online",IF(LEFT(B566,1)="E","Online","Offline")))</f>
        <v>Offline</v>
      </c>
      <c r="N566" s="64">
        <f>IF(ISBLANK(M566),,H566*INDEX(Inputs!F:F,MATCH(F566,Inputs!E:E,0)))</f>
        <v>899</v>
      </c>
      <c r="O566" s="65"/>
    </row>
    <row r="567" ht="15.75" customHeight="1" spans="1:15">
      <c r="A567" s="53" t="s">
        <v>681</v>
      </c>
      <c r="B567" s="54" t="s">
        <v>192</v>
      </c>
      <c r="C567" s="55" t="s">
        <v>682</v>
      </c>
      <c r="D567" s="54" t="s">
        <v>414</v>
      </c>
      <c r="E567" s="54" t="s">
        <v>415</v>
      </c>
      <c r="F567" s="54">
        <v>204737</v>
      </c>
      <c r="G567" s="53" t="s">
        <v>20</v>
      </c>
      <c r="H567" s="56">
        <v>1</v>
      </c>
      <c r="I567" s="62" t="s">
        <v>680</v>
      </c>
      <c r="J567" s="63">
        <f t="shared" si="2"/>
        <v>44695</v>
      </c>
      <c r="K567" s="64">
        <f>IF(ISBLANK(J567),,H567*INDEX(Inputs!G:G,MATCH(F567,Inputs!E:E,0)))</f>
        <v>729</v>
      </c>
      <c r="L567" s="65" t="str">
        <f>IF(ISBLANK(J567),,INDEX(Inputs!D:D,MATCH(F567,Inputs!E:E,0)))</f>
        <v>850PP Xcite Pro Keyboard &amp; Mouse USB</v>
      </c>
      <c r="M567" s="65" t="str">
        <f>IF(ISBLANK(#REF!),,IF(B567="Online","Online",IF(LEFT(B567,1)="E","Online","Offline")))</f>
        <v>Offline</v>
      </c>
      <c r="N567" s="64">
        <f>IF(ISBLANK(M567),,H567*INDEX(Inputs!F:F,MATCH(F567,Inputs!E:E,0)))</f>
        <v>799</v>
      </c>
      <c r="O567" s="65"/>
    </row>
    <row r="568" ht="15.75" customHeight="1" spans="1:15">
      <c r="A568" s="53" t="s">
        <v>447</v>
      </c>
      <c r="B568" s="54" t="s">
        <v>159</v>
      </c>
      <c r="C568" s="55" t="s">
        <v>448</v>
      </c>
      <c r="D568" s="54" t="s">
        <v>414</v>
      </c>
      <c r="E568" s="54" t="s">
        <v>415</v>
      </c>
      <c r="F568" s="54">
        <v>250874</v>
      </c>
      <c r="G568" s="53" t="s">
        <v>13</v>
      </c>
      <c r="H568" s="56">
        <v>1</v>
      </c>
      <c r="I568" s="62" t="s">
        <v>680</v>
      </c>
      <c r="J568" s="63">
        <f t="shared" si="2"/>
        <v>44695</v>
      </c>
      <c r="K568" s="64">
        <f>IF(ISBLANK(J568),,H568*INDEX(Inputs!G:G,MATCH(F568,Inputs!E:E,0)))</f>
        <v>1349</v>
      </c>
      <c r="L568" s="65" t="str">
        <f>IF(ISBLANK(J568),,INDEX(Inputs!D:D,MATCH(F568,Inputs!E:E,0)))</f>
        <v>432BK EvoFox X-Team Gaming Keyboard &amp; Mouse (USB)</v>
      </c>
      <c r="M568" s="65" t="str">
        <f>IF(ISBLANK(#REF!),,IF(B568="Online","Online",IF(LEFT(B568,1)="E","Online","Offline")))</f>
        <v>Offline</v>
      </c>
      <c r="N568" s="64">
        <f>IF(ISBLANK(M568),,H568*INDEX(Inputs!F:F,MATCH(F568,Inputs!E:E,0)))</f>
        <v>1899</v>
      </c>
      <c r="O568" s="65"/>
    </row>
    <row r="569" ht="15.75" customHeight="1" spans="1:15">
      <c r="A569" s="53" t="s">
        <v>447</v>
      </c>
      <c r="B569" s="54" t="s">
        <v>159</v>
      </c>
      <c r="C569" s="55" t="s">
        <v>448</v>
      </c>
      <c r="D569" s="54" t="s">
        <v>370</v>
      </c>
      <c r="E569" s="54" t="s">
        <v>410</v>
      </c>
      <c r="F569" s="54">
        <v>250879</v>
      </c>
      <c r="G569" s="53" t="s">
        <v>30</v>
      </c>
      <c r="H569" s="56">
        <v>1</v>
      </c>
      <c r="I569" s="62" t="s">
        <v>680</v>
      </c>
      <c r="J569" s="63">
        <f t="shared" si="2"/>
        <v>44695</v>
      </c>
      <c r="K569" s="64">
        <f>IF(ISBLANK(J569),,H569*INDEX(Inputs!G:G,MATCH(F569,Inputs!E:E,0)))</f>
        <v>699</v>
      </c>
      <c r="L569" s="65" t="str">
        <f>IF(ISBLANK(J569),,INDEX(Inputs!D:D,MATCH(F569,Inputs!E:E,0)))</f>
        <v>597BK Evo Fox Falcon X85 Extra Large Speed Mouse Pad</v>
      </c>
      <c r="M569" s="65" t="str">
        <f>IF(ISBLANK(#REF!),,IF(B569="Online","Online",IF(LEFT(B569,1)="E","Online","Offline")))</f>
        <v>Offline</v>
      </c>
      <c r="N569" s="64">
        <f>IF(ISBLANK(M569),,H569*INDEX(Inputs!F:F,MATCH(F569,Inputs!E:E,0)))</f>
        <v>1199</v>
      </c>
      <c r="O569" s="65"/>
    </row>
    <row r="570" ht="15.75" customHeight="1" spans="1:15">
      <c r="A570" s="53" t="s">
        <v>458</v>
      </c>
      <c r="B570" s="54" t="s">
        <v>683</v>
      </c>
      <c r="C570" s="55" t="s">
        <v>684</v>
      </c>
      <c r="D570" s="54" t="s">
        <v>414</v>
      </c>
      <c r="E570" s="54" t="s">
        <v>415</v>
      </c>
      <c r="F570" s="54">
        <v>204736</v>
      </c>
      <c r="G570" s="53" t="s">
        <v>19</v>
      </c>
      <c r="H570" s="56">
        <v>1</v>
      </c>
      <c r="I570" s="62" t="s">
        <v>680</v>
      </c>
      <c r="J570" s="63">
        <f t="shared" si="2"/>
        <v>44695</v>
      </c>
      <c r="K570" s="64">
        <f>IF(ISBLANK(J570),,H570*INDEX(Inputs!G:G,MATCH(F570,Inputs!E:E,0)))</f>
        <v>549</v>
      </c>
      <c r="L570" s="65" t="str">
        <f>IF(ISBLANK(J570),,INDEX(Inputs!D:D,MATCH(F570,Inputs!E:E,0)))</f>
        <v>851PP Xcite Pro Keyboard USB</v>
      </c>
      <c r="M570" s="65" t="str">
        <f>IF(ISBLANK(#REF!),,IF(B570="Online","Online",IF(LEFT(B570,1)="E","Online","Offline")))</f>
        <v>Offline</v>
      </c>
      <c r="N570" s="64">
        <f>IF(ISBLANK(M570),,H570*INDEX(Inputs!F:F,MATCH(F570,Inputs!E:E,0)))</f>
        <v>599</v>
      </c>
      <c r="O570" s="65"/>
    </row>
    <row r="571" ht="15.75" customHeight="1" spans="1:15">
      <c r="A571" s="53" t="s">
        <v>376</v>
      </c>
      <c r="B571" s="54" t="s">
        <v>377</v>
      </c>
      <c r="C571" s="55" t="s">
        <v>378</v>
      </c>
      <c r="D571" s="54" t="s">
        <v>329</v>
      </c>
      <c r="E571" s="54" t="s">
        <v>330</v>
      </c>
      <c r="F571" s="54">
        <v>224360</v>
      </c>
      <c r="G571" s="53" t="s">
        <v>331</v>
      </c>
      <c r="H571" s="56">
        <v>1</v>
      </c>
      <c r="I571" s="62" t="s">
        <v>680</v>
      </c>
      <c r="J571" s="63">
        <f t="shared" si="2"/>
        <v>44695</v>
      </c>
      <c r="K571" s="64">
        <f>IF(ISBLANK(J571),,H571*INDEX(Inputs!G:G,MATCH(F571,Inputs!E:E,0)))</f>
        <v>2299</v>
      </c>
      <c r="L571" s="65" t="str">
        <f>IF(ISBLANK(J571),,INDEX(Inputs!D:D,MATCH(F571,Inputs!E:E,0)))</f>
        <v>829BK Bluetooth Controller 4 (EGP4)</v>
      </c>
      <c r="M571" s="65" t="str">
        <f>IF(ISBLANK(#REF!),,IF(B571="Online","Online",IF(LEFT(B571,1)="E","Online","Offline")))</f>
        <v>Online</v>
      </c>
      <c r="N571" s="64">
        <f>IF(ISBLANK(M571),,H571*INDEX(Inputs!F:F,MATCH(F571,Inputs!E:E,0)))</f>
        <v>2599</v>
      </c>
      <c r="O571" s="65"/>
    </row>
    <row r="572" ht="15.75" customHeight="1" spans="1:15">
      <c r="A572" s="53" t="s">
        <v>376</v>
      </c>
      <c r="B572" s="54" t="s">
        <v>377</v>
      </c>
      <c r="C572" s="55" t="s">
        <v>378</v>
      </c>
      <c r="D572" s="54" t="s">
        <v>414</v>
      </c>
      <c r="E572" s="54" t="s">
        <v>415</v>
      </c>
      <c r="F572" s="54">
        <v>250874</v>
      </c>
      <c r="G572" s="53" t="s">
        <v>13</v>
      </c>
      <c r="H572" s="56">
        <v>1</v>
      </c>
      <c r="I572" s="62" t="s">
        <v>680</v>
      </c>
      <c r="J572" s="63">
        <f t="shared" si="2"/>
        <v>44695</v>
      </c>
      <c r="K572" s="64">
        <f>IF(ISBLANK(J572),,H572*INDEX(Inputs!G:G,MATCH(F572,Inputs!E:E,0)))</f>
        <v>1349</v>
      </c>
      <c r="L572" s="65" t="str">
        <f>IF(ISBLANK(J572),,INDEX(Inputs!D:D,MATCH(F572,Inputs!E:E,0)))</f>
        <v>432BK EvoFox X-Team Gaming Keyboard &amp; Mouse (USB)</v>
      </c>
      <c r="M572" s="65" t="str">
        <f>IF(ISBLANK(#REF!),,IF(B572="Online","Online",IF(LEFT(B572,1)="E","Online","Offline")))</f>
        <v>Online</v>
      </c>
      <c r="N572" s="64">
        <f>IF(ISBLANK(M572),,H572*INDEX(Inputs!F:F,MATCH(F572,Inputs!E:E,0)))</f>
        <v>1899</v>
      </c>
      <c r="O572" s="65"/>
    </row>
    <row r="573" ht="15.75" customHeight="1" spans="1:15">
      <c r="A573" s="53" t="s">
        <v>447</v>
      </c>
      <c r="B573" s="54" t="s">
        <v>61</v>
      </c>
      <c r="C573" s="55" t="s">
        <v>456</v>
      </c>
      <c r="D573" s="54" t="s">
        <v>370</v>
      </c>
      <c r="E573" s="54" t="s">
        <v>410</v>
      </c>
      <c r="F573" s="54">
        <v>250876</v>
      </c>
      <c r="G573" s="53" t="s">
        <v>26</v>
      </c>
      <c r="H573" s="56">
        <v>1</v>
      </c>
      <c r="I573" s="62" t="s">
        <v>680</v>
      </c>
      <c r="J573" s="63">
        <f t="shared" si="2"/>
        <v>44695</v>
      </c>
      <c r="K573" s="64">
        <f>IF(ISBLANK(J573),,H573*INDEX(Inputs!G:G,MATCH(F573,Inputs!E:E,0)))</f>
        <v>1399</v>
      </c>
      <c r="L573" s="65" t="str">
        <f>IF(ISBLANK(J573),,INDEX(Inputs!D:D,MATCH(F573,Inputs!E:E,0)))</f>
        <v>649BK EvoFox Typhoon Laptop Cooling Pad</v>
      </c>
      <c r="M573" s="65" t="str">
        <f>IF(ISBLANK(#REF!),,IF(B573="Online","Online",IF(LEFT(B573,1)="E","Online","Offline")))</f>
        <v>Offline</v>
      </c>
      <c r="N573" s="64">
        <f>IF(ISBLANK(M573),,H573*INDEX(Inputs!F:F,MATCH(F573,Inputs!E:E,0)))</f>
        <v>1999</v>
      </c>
      <c r="O573" s="65"/>
    </row>
    <row r="574" ht="15.75" customHeight="1" spans="1:15">
      <c r="A574" s="53" t="s">
        <v>338</v>
      </c>
      <c r="B574" s="54" t="s">
        <v>384</v>
      </c>
      <c r="C574" s="55" t="s">
        <v>385</v>
      </c>
      <c r="D574" s="54" t="s">
        <v>370</v>
      </c>
      <c r="E574" s="54" t="s">
        <v>410</v>
      </c>
      <c r="F574" s="54">
        <v>250877</v>
      </c>
      <c r="G574" s="53" t="s">
        <v>22</v>
      </c>
      <c r="H574" s="56">
        <v>1</v>
      </c>
      <c r="I574" s="62" t="s">
        <v>680</v>
      </c>
      <c r="J574" s="63">
        <f t="shared" si="2"/>
        <v>44695</v>
      </c>
      <c r="K574" s="64">
        <f>IF(ISBLANK(J574),,H574*INDEX(Inputs!G:G,MATCH(F574,Inputs!E:E,0)))</f>
        <v>349</v>
      </c>
      <c r="L574" s="65" t="str">
        <f>IF(ISBLANK(J574),,INDEX(Inputs!D:D,MATCH(F574,Inputs!E:E,0)))</f>
        <v>595BK Evo Fox Falcon X35 Medium Speed Mouse Pad</v>
      </c>
      <c r="M574" s="65" t="str">
        <f>IF(ISBLANK(#REF!),,IF(B574="Online","Online",IF(LEFT(B574,1)="E","Online","Offline")))</f>
        <v>Offline</v>
      </c>
      <c r="N574" s="64">
        <f>IF(ISBLANK(M574),,H574*INDEX(Inputs!F:F,MATCH(F574,Inputs!E:E,0)))</f>
        <v>699</v>
      </c>
      <c r="O574" s="65"/>
    </row>
    <row r="575" ht="15.75" customHeight="1" spans="1:15">
      <c r="A575" s="53" t="s">
        <v>447</v>
      </c>
      <c r="B575" s="54" t="s">
        <v>608</v>
      </c>
      <c r="C575" s="55" t="s">
        <v>609</v>
      </c>
      <c r="D575" s="54" t="s">
        <v>414</v>
      </c>
      <c r="E575" s="54" t="s">
        <v>415</v>
      </c>
      <c r="F575" s="54">
        <v>204736</v>
      </c>
      <c r="G575" s="53" t="s">
        <v>19</v>
      </c>
      <c r="H575" s="56">
        <v>1</v>
      </c>
      <c r="I575" s="62" t="s">
        <v>680</v>
      </c>
      <c r="J575" s="63">
        <f t="shared" si="2"/>
        <v>44695</v>
      </c>
      <c r="K575" s="64">
        <f>IF(ISBLANK(J575),,H575*INDEX(Inputs!G:G,MATCH(F575,Inputs!E:E,0)))</f>
        <v>549</v>
      </c>
      <c r="L575" s="65" t="str">
        <f>IF(ISBLANK(J575),,INDEX(Inputs!D:D,MATCH(F575,Inputs!E:E,0)))</f>
        <v>851PP Xcite Pro Keyboard USB</v>
      </c>
      <c r="M575" s="65" t="str">
        <f>IF(ISBLANK(#REF!),,IF(B575="Online","Online",IF(LEFT(B575,1)="E","Online","Offline")))</f>
        <v>Offline</v>
      </c>
      <c r="N575" s="64">
        <f>IF(ISBLANK(M575),,H575*INDEX(Inputs!F:F,MATCH(F575,Inputs!E:E,0)))</f>
        <v>599</v>
      </c>
      <c r="O575" s="65"/>
    </row>
    <row r="576" ht="15.75" customHeight="1" spans="1:15">
      <c r="A576" s="53" t="s">
        <v>373</v>
      </c>
      <c r="B576" s="54" t="s">
        <v>82</v>
      </c>
      <c r="C576" s="55" t="s">
        <v>374</v>
      </c>
      <c r="D576" s="54" t="s">
        <v>414</v>
      </c>
      <c r="E576" s="54" t="s">
        <v>415</v>
      </c>
      <c r="F576" s="54">
        <v>204736</v>
      </c>
      <c r="G576" s="53" t="s">
        <v>19</v>
      </c>
      <c r="H576" s="56">
        <v>1</v>
      </c>
      <c r="I576" s="62" t="s">
        <v>680</v>
      </c>
      <c r="J576" s="63">
        <f t="shared" si="2"/>
        <v>44695</v>
      </c>
      <c r="K576" s="64">
        <f>IF(ISBLANK(J576),,H576*INDEX(Inputs!G:G,MATCH(F576,Inputs!E:E,0)))</f>
        <v>549</v>
      </c>
      <c r="L576" s="65" t="str">
        <f>IF(ISBLANK(J576),,INDEX(Inputs!D:D,MATCH(F576,Inputs!E:E,0)))</f>
        <v>851PP Xcite Pro Keyboard USB</v>
      </c>
      <c r="M576" s="65" t="str">
        <f>IF(ISBLANK(#REF!),,IF(B576="Online","Online",IF(LEFT(B576,1)="E","Online","Offline")))</f>
        <v>Offline</v>
      </c>
      <c r="N576" s="64">
        <f>IF(ISBLANK(M576),,H576*INDEX(Inputs!F:F,MATCH(F576,Inputs!E:E,0)))</f>
        <v>599</v>
      </c>
      <c r="O576" s="65"/>
    </row>
    <row r="577" ht="15.75" customHeight="1" spans="1:15">
      <c r="A577" s="53" t="s">
        <v>367</v>
      </c>
      <c r="B577" s="54" t="s">
        <v>88</v>
      </c>
      <c r="C577" s="55" t="s">
        <v>569</v>
      </c>
      <c r="D577" s="54" t="s">
        <v>370</v>
      </c>
      <c r="E577" s="54" t="s">
        <v>410</v>
      </c>
      <c r="F577" s="54">
        <v>250877</v>
      </c>
      <c r="G577" s="53" t="s">
        <v>22</v>
      </c>
      <c r="H577" s="56">
        <v>1</v>
      </c>
      <c r="I577" s="62" t="s">
        <v>680</v>
      </c>
      <c r="J577" s="63">
        <f t="shared" si="2"/>
        <v>44695</v>
      </c>
      <c r="K577" s="64">
        <f>IF(ISBLANK(J577),,H577*INDEX(Inputs!G:G,MATCH(F577,Inputs!E:E,0)))</f>
        <v>349</v>
      </c>
      <c r="L577" s="65" t="str">
        <f>IF(ISBLANK(J577),,INDEX(Inputs!D:D,MATCH(F577,Inputs!E:E,0)))</f>
        <v>595BK Evo Fox Falcon X35 Medium Speed Mouse Pad</v>
      </c>
      <c r="M577" s="65" t="str">
        <f>IF(ISBLANK(#REF!),,IF(B577="Online","Online",IF(LEFT(B577,1)="E","Online","Offline")))</f>
        <v>Offline</v>
      </c>
      <c r="N577" s="64">
        <f>IF(ISBLANK(M577),,H577*INDEX(Inputs!F:F,MATCH(F577,Inputs!E:E,0)))</f>
        <v>699</v>
      </c>
      <c r="O577" s="65"/>
    </row>
    <row r="578" ht="15.75" customHeight="1" spans="1:15">
      <c r="A578" s="53" t="s">
        <v>407</v>
      </c>
      <c r="B578" s="54" t="s">
        <v>89</v>
      </c>
      <c r="C578" s="55" t="s">
        <v>598</v>
      </c>
      <c r="D578" s="54" t="s">
        <v>370</v>
      </c>
      <c r="E578" s="54" t="s">
        <v>410</v>
      </c>
      <c r="F578" s="54">
        <v>250879</v>
      </c>
      <c r="G578" s="53" t="s">
        <v>30</v>
      </c>
      <c r="H578" s="56">
        <v>1</v>
      </c>
      <c r="I578" s="62" t="s">
        <v>680</v>
      </c>
      <c r="J578" s="63">
        <f t="shared" si="2"/>
        <v>44695</v>
      </c>
      <c r="K578" s="64">
        <f>IF(ISBLANK(J578),,H578*INDEX(Inputs!G:G,MATCH(F578,Inputs!E:E,0)))</f>
        <v>699</v>
      </c>
      <c r="L578" s="65" t="str">
        <f>IF(ISBLANK(J578),,INDEX(Inputs!D:D,MATCH(F578,Inputs!E:E,0)))</f>
        <v>597BK Evo Fox Falcon X85 Extra Large Speed Mouse Pad</v>
      </c>
      <c r="M578" s="65" t="str">
        <f>IF(ISBLANK(#REF!),,IF(B578="Online","Online",IF(LEFT(B578,1)="E","Online","Offline")))</f>
        <v>Offline</v>
      </c>
      <c r="N578" s="64">
        <f>IF(ISBLANK(M578),,H578*INDEX(Inputs!F:F,MATCH(F578,Inputs!E:E,0)))</f>
        <v>1199</v>
      </c>
      <c r="O578" s="65"/>
    </row>
    <row r="579" ht="15.75" customHeight="1" spans="1:15">
      <c r="A579" s="53" t="s">
        <v>407</v>
      </c>
      <c r="B579" s="54" t="s">
        <v>93</v>
      </c>
      <c r="C579" s="55" t="s">
        <v>514</v>
      </c>
      <c r="D579" s="54" t="s">
        <v>370</v>
      </c>
      <c r="E579" s="54" t="s">
        <v>410</v>
      </c>
      <c r="F579" s="54">
        <v>250876</v>
      </c>
      <c r="G579" s="53" t="s">
        <v>26</v>
      </c>
      <c r="H579" s="56">
        <v>1</v>
      </c>
      <c r="I579" s="62" t="s">
        <v>680</v>
      </c>
      <c r="J579" s="63">
        <f t="shared" si="2"/>
        <v>44695</v>
      </c>
      <c r="K579" s="64">
        <f>IF(ISBLANK(J579),,H579*INDEX(Inputs!G:G,MATCH(F579,Inputs!E:E,0)))</f>
        <v>1399</v>
      </c>
      <c r="L579" s="65" t="str">
        <f>IF(ISBLANK(J579),,INDEX(Inputs!D:D,MATCH(F579,Inputs!E:E,0)))</f>
        <v>649BK EvoFox Typhoon Laptop Cooling Pad</v>
      </c>
      <c r="M579" s="65" t="str">
        <f>IF(ISBLANK(#REF!),,IF(B579="Online","Online",IF(LEFT(B579,1)="E","Online","Offline")))</f>
        <v>Offline</v>
      </c>
      <c r="N579" s="64">
        <f>IF(ISBLANK(M579),,H579*INDEX(Inputs!F:F,MATCH(F579,Inputs!E:E,0)))</f>
        <v>1999</v>
      </c>
      <c r="O579" s="65"/>
    </row>
    <row r="580" ht="15.75" customHeight="1" spans="1:15">
      <c r="A580" s="53" t="s">
        <v>426</v>
      </c>
      <c r="B580" s="54" t="s">
        <v>120</v>
      </c>
      <c r="C580" s="55" t="s">
        <v>427</v>
      </c>
      <c r="D580" s="54" t="s">
        <v>414</v>
      </c>
      <c r="E580" s="54" t="s">
        <v>415</v>
      </c>
      <c r="F580" s="54">
        <v>250875</v>
      </c>
      <c r="G580" s="53" t="s">
        <v>103</v>
      </c>
      <c r="H580" s="56">
        <v>1</v>
      </c>
      <c r="I580" s="62" t="s">
        <v>680</v>
      </c>
      <c r="J580" s="63">
        <f t="shared" si="2"/>
        <v>44695</v>
      </c>
      <c r="K580" s="64">
        <f>IF(ISBLANK(J580),,H580*INDEX(Inputs!G:G,MATCH(F580,Inputs!E:E,0)))</f>
        <v>1099</v>
      </c>
      <c r="L580" s="65" t="str">
        <f>IF(ISBLANK(J580),,INDEX(Inputs!D:D,MATCH(F580,Inputs!E:E,0)))</f>
        <v>433BK EvoFox WarHammer Gaming Keyboard (USB)</v>
      </c>
      <c r="M580" s="65" t="str">
        <f>IF(ISBLANK(#REF!),,IF(B580="Online","Online",IF(LEFT(B580,1)="E","Online","Offline")))</f>
        <v>Offline</v>
      </c>
      <c r="N580" s="64">
        <f>IF(ISBLANK(M580),,H580*INDEX(Inputs!F:F,MATCH(F580,Inputs!E:E,0)))</f>
        <v>1499</v>
      </c>
      <c r="O580" s="65"/>
    </row>
    <row r="581" ht="15.75" customHeight="1" spans="1:15">
      <c r="A581" s="53" t="s">
        <v>353</v>
      </c>
      <c r="B581" s="54" t="s">
        <v>126</v>
      </c>
      <c r="C581" s="55" t="s">
        <v>388</v>
      </c>
      <c r="D581" s="54" t="s">
        <v>370</v>
      </c>
      <c r="E581" s="54" t="s">
        <v>410</v>
      </c>
      <c r="F581" s="54">
        <v>250879</v>
      </c>
      <c r="G581" s="53" t="s">
        <v>30</v>
      </c>
      <c r="H581" s="56">
        <v>2</v>
      </c>
      <c r="I581" s="62" t="s">
        <v>680</v>
      </c>
      <c r="J581" s="63">
        <f t="shared" si="2"/>
        <v>44695</v>
      </c>
      <c r="K581" s="64">
        <f>IF(ISBLANK(J581),,H581*INDEX(Inputs!G:G,MATCH(F581,Inputs!E:E,0)))</f>
        <v>1398</v>
      </c>
      <c r="L581" s="65" t="str">
        <f>IF(ISBLANK(J581),,INDEX(Inputs!D:D,MATCH(F581,Inputs!E:E,0)))</f>
        <v>597BK Evo Fox Falcon X85 Extra Large Speed Mouse Pad</v>
      </c>
      <c r="M581" s="65" t="str">
        <f>IF(ISBLANK(#REF!),,IF(B581="Online","Online",IF(LEFT(B581,1)="E","Online","Offline")))</f>
        <v>Offline</v>
      </c>
      <c r="N581" s="64">
        <f>IF(ISBLANK(M581),,H581*INDEX(Inputs!F:F,MATCH(F581,Inputs!E:E,0)))</f>
        <v>2398</v>
      </c>
      <c r="O581" s="65"/>
    </row>
    <row r="582" ht="15.75" customHeight="1" spans="1:15">
      <c r="A582" s="53" t="s">
        <v>407</v>
      </c>
      <c r="B582" s="54" t="s">
        <v>685</v>
      </c>
      <c r="C582" s="55" t="s">
        <v>686</v>
      </c>
      <c r="D582" s="54" t="s">
        <v>370</v>
      </c>
      <c r="E582" s="54" t="s">
        <v>410</v>
      </c>
      <c r="F582" s="54">
        <v>250879</v>
      </c>
      <c r="G582" s="53" t="s">
        <v>30</v>
      </c>
      <c r="H582" s="56">
        <v>1</v>
      </c>
      <c r="I582" s="62" t="s">
        <v>680</v>
      </c>
      <c r="J582" s="63">
        <f t="shared" si="2"/>
        <v>44695</v>
      </c>
      <c r="K582" s="64">
        <f>IF(ISBLANK(J582),,H582*INDEX(Inputs!G:G,MATCH(F582,Inputs!E:E,0)))</f>
        <v>699</v>
      </c>
      <c r="L582" s="65" t="str">
        <f>IF(ISBLANK(J582),,INDEX(Inputs!D:D,MATCH(F582,Inputs!E:E,0)))</f>
        <v>597BK Evo Fox Falcon X85 Extra Large Speed Mouse Pad</v>
      </c>
      <c r="M582" s="65" t="str">
        <f>IF(ISBLANK(#REF!),,IF(B582="Online","Online",IF(LEFT(B582,1)="E","Online","Offline")))</f>
        <v>Offline</v>
      </c>
      <c r="N582" s="64">
        <f>IF(ISBLANK(M582),,H582*INDEX(Inputs!F:F,MATCH(F582,Inputs!E:E,0)))</f>
        <v>1199</v>
      </c>
      <c r="O582" s="65"/>
    </row>
    <row r="583" ht="15.75" customHeight="1" spans="1:15">
      <c r="A583" s="53" t="s">
        <v>480</v>
      </c>
      <c r="B583" s="54" t="s">
        <v>142</v>
      </c>
      <c r="C583" s="55" t="s">
        <v>548</v>
      </c>
      <c r="D583" s="54" t="s">
        <v>370</v>
      </c>
      <c r="E583" s="54" t="s">
        <v>410</v>
      </c>
      <c r="F583" s="54">
        <v>250877</v>
      </c>
      <c r="G583" s="53" t="s">
        <v>22</v>
      </c>
      <c r="H583" s="56">
        <v>1</v>
      </c>
      <c r="I583" s="62" t="s">
        <v>680</v>
      </c>
      <c r="J583" s="63">
        <f t="shared" si="2"/>
        <v>44695</v>
      </c>
      <c r="K583" s="64">
        <f>IF(ISBLANK(J583),,H583*INDEX(Inputs!G:G,MATCH(F583,Inputs!E:E,0)))</f>
        <v>349</v>
      </c>
      <c r="L583" s="65" t="str">
        <f>IF(ISBLANK(J583),,INDEX(Inputs!D:D,MATCH(F583,Inputs!E:E,0)))</f>
        <v>595BK Evo Fox Falcon X35 Medium Speed Mouse Pad</v>
      </c>
      <c r="M583" s="65" t="str">
        <f>IF(ISBLANK(#REF!),,IF(B583="Online","Online",IF(LEFT(B583,1)="E","Online","Offline")))</f>
        <v>Offline</v>
      </c>
      <c r="N583" s="64">
        <f>IF(ISBLANK(M583),,H583*INDEX(Inputs!F:F,MATCH(F583,Inputs!E:E,0)))</f>
        <v>699</v>
      </c>
      <c r="O583" s="65"/>
    </row>
    <row r="584" ht="15.75" customHeight="1" spans="1:15">
      <c r="A584" s="53" t="s">
        <v>454</v>
      </c>
      <c r="B584" s="54" t="s">
        <v>164</v>
      </c>
      <c r="C584" s="55" t="s">
        <v>466</v>
      </c>
      <c r="D584" s="54" t="s">
        <v>414</v>
      </c>
      <c r="E584" s="54" t="s">
        <v>415</v>
      </c>
      <c r="F584" s="54">
        <v>250875</v>
      </c>
      <c r="G584" s="53" t="s">
        <v>103</v>
      </c>
      <c r="H584" s="56">
        <v>1</v>
      </c>
      <c r="I584" s="62" t="s">
        <v>680</v>
      </c>
      <c r="J584" s="63">
        <f t="shared" si="2"/>
        <v>44695</v>
      </c>
      <c r="K584" s="64">
        <f>IF(ISBLANK(J584),,H584*INDEX(Inputs!G:G,MATCH(F584,Inputs!E:E,0)))</f>
        <v>1099</v>
      </c>
      <c r="L584" s="65" t="str">
        <f>IF(ISBLANK(J584),,INDEX(Inputs!D:D,MATCH(F584,Inputs!E:E,0)))</f>
        <v>433BK EvoFox WarHammer Gaming Keyboard (USB)</v>
      </c>
      <c r="M584" s="65" t="str">
        <f>IF(ISBLANK(#REF!),,IF(B584="Online","Online",IF(LEFT(B584,1)="E","Online","Offline")))</f>
        <v>Offline</v>
      </c>
      <c r="N584" s="64">
        <f>IF(ISBLANK(M584),,H584*INDEX(Inputs!F:F,MATCH(F584,Inputs!E:E,0)))</f>
        <v>1499</v>
      </c>
      <c r="O584" s="65"/>
    </row>
    <row r="585" ht="15.75" customHeight="1" spans="1:15">
      <c r="A585" s="53" t="s">
        <v>454</v>
      </c>
      <c r="B585" s="54" t="s">
        <v>164</v>
      </c>
      <c r="C585" s="55" t="s">
        <v>466</v>
      </c>
      <c r="D585" s="54" t="s">
        <v>370</v>
      </c>
      <c r="E585" s="54" t="s">
        <v>410</v>
      </c>
      <c r="F585" s="54">
        <v>250879</v>
      </c>
      <c r="G585" s="53" t="s">
        <v>30</v>
      </c>
      <c r="H585" s="56">
        <v>1</v>
      </c>
      <c r="I585" s="62" t="s">
        <v>680</v>
      </c>
      <c r="J585" s="63">
        <f t="shared" si="2"/>
        <v>44695</v>
      </c>
      <c r="K585" s="64">
        <f>IF(ISBLANK(J585),,H585*INDEX(Inputs!G:G,MATCH(F585,Inputs!E:E,0)))</f>
        <v>699</v>
      </c>
      <c r="L585" s="65" t="str">
        <f>IF(ISBLANK(J585),,INDEX(Inputs!D:D,MATCH(F585,Inputs!E:E,0)))</f>
        <v>597BK Evo Fox Falcon X85 Extra Large Speed Mouse Pad</v>
      </c>
      <c r="M585" s="65" t="str">
        <f>IF(ISBLANK(#REF!),,IF(B585="Online","Online",IF(LEFT(B585,1)="E","Online","Offline")))</f>
        <v>Offline</v>
      </c>
      <c r="N585" s="64">
        <f>IF(ISBLANK(M585),,H585*INDEX(Inputs!F:F,MATCH(F585,Inputs!E:E,0)))</f>
        <v>1199</v>
      </c>
      <c r="O585" s="65"/>
    </row>
    <row r="586" ht="15.75" customHeight="1" spans="1:15">
      <c r="A586" s="53" t="s">
        <v>454</v>
      </c>
      <c r="B586" s="54" t="s">
        <v>164</v>
      </c>
      <c r="C586" s="55" t="s">
        <v>466</v>
      </c>
      <c r="D586" s="54" t="s">
        <v>414</v>
      </c>
      <c r="E586" s="54" t="s">
        <v>428</v>
      </c>
      <c r="F586" s="54">
        <v>250881</v>
      </c>
      <c r="G586" s="53" t="s">
        <v>98</v>
      </c>
      <c r="H586" s="56">
        <v>1</v>
      </c>
      <c r="I586" s="62" t="s">
        <v>680</v>
      </c>
      <c r="J586" s="63">
        <f t="shared" si="2"/>
        <v>44695</v>
      </c>
      <c r="K586" s="64">
        <f>IF(ISBLANK(J586),,H586*INDEX(Inputs!G:G,MATCH(F586,Inputs!E:E,0)))</f>
        <v>799</v>
      </c>
      <c r="L586" s="65" t="str">
        <f>IF(ISBLANK(J586),,INDEX(Inputs!D:D,MATCH(F586,Inputs!E:E,0)))</f>
        <v>795BK EvoFox Phantom Pro RGB Gaming Mouse USB</v>
      </c>
      <c r="M586" s="65" t="str">
        <f>IF(ISBLANK(#REF!),,IF(B586="Online","Online",IF(LEFT(B586,1)="E","Online","Offline")))</f>
        <v>Offline</v>
      </c>
      <c r="N586" s="64">
        <f>IF(ISBLANK(M586),,H586*INDEX(Inputs!F:F,MATCH(F586,Inputs!E:E,0)))</f>
        <v>1099</v>
      </c>
      <c r="O586" s="65"/>
    </row>
    <row r="587" ht="15.75" customHeight="1" spans="1:15">
      <c r="A587" s="53" t="s">
        <v>445</v>
      </c>
      <c r="B587" s="54" t="s">
        <v>170</v>
      </c>
      <c r="C587" s="55" t="s">
        <v>446</v>
      </c>
      <c r="D587" s="54" t="s">
        <v>414</v>
      </c>
      <c r="E587" s="54" t="s">
        <v>415</v>
      </c>
      <c r="F587" s="54">
        <v>250874</v>
      </c>
      <c r="G587" s="53" t="s">
        <v>13</v>
      </c>
      <c r="H587" s="56">
        <v>1</v>
      </c>
      <c r="I587" s="62" t="s">
        <v>680</v>
      </c>
      <c r="J587" s="63">
        <f t="shared" si="2"/>
        <v>44695</v>
      </c>
      <c r="K587" s="64">
        <f>IF(ISBLANK(J587),,H587*INDEX(Inputs!G:G,MATCH(F587,Inputs!E:E,0)))</f>
        <v>1349</v>
      </c>
      <c r="L587" s="65" t="str">
        <f>IF(ISBLANK(J587),,INDEX(Inputs!D:D,MATCH(F587,Inputs!E:E,0)))</f>
        <v>432BK EvoFox X-Team Gaming Keyboard &amp; Mouse (USB)</v>
      </c>
      <c r="M587" s="65" t="str">
        <f>IF(ISBLANK(#REF!),,IF(B587="Online","Online",IF(LEFT(B587,1)="E","Online","Offline")))</f>
        <v>Offline</v>
      </c>
      <c r="N587" s="64">
        <f>IF(ISBLANK(M587),,H587*INDEX(Inputs!F:F,MATCH(F587,Inputs!E:E,0)))</f>
        <v>1899</v>
      </c>
      <c r="O587" s="65"/>
    </row>
    <row r="588" ht="15.75" customHeight="1" spans="1:15">
      <c r="A588" s="53" t="s">
        <v>485</v>
      </c>
      <c r="B588" s="54" t="s">
        <v>184</v>
      </c>
      <c r="C588" s="55" t="s">
        <v>612</v>
      </c>
      <c r="D588" s="54" t="s">
        <v>370</v>
      </c>
      <c r="E588" s="54" t="s">
        <v>410</v>
      </c>
      <c r="F588" s="54">
        <v>250876</v>
      </c>
      <c r="G588" s="53" t="s">
        <v>26</v>
      </c>
      <c r="H588" s="56">
        <v>1</v>
      </c>
      <c r="I588" s="62" t="s">
        <v>680</v>
      </c>
      <c r="J588" s="63">
        <f t="shared" si="2"/>
        <v>44695</v>
      </c>
      <c r="K588" s="64">
        <f>IF(ISBLANK(J588),,H588*INDEX(Inputs!G:G,MATCH(F588,Inputs!E:E,0)))</f>
        <v>1399</v>
      </c>
      <c r="L588" s="65" t="str">
        <f>IF(ISBLANK(J588),,INDEX(Inputs!D:D,MATCH(F588,Inputs!E:E,0)))</f>
        <v>649BK EvoFox Typhoon Laptop Cooling Pad</v>
      </c>
      <c r="M588" s="65" t="str">
        <f>IF(ISBLANK(#REF!),,IF(B588="Online","Online",IF(LEFT(B588,1)="E","Online","Offline")))</f>
        <v>Offline</v>
      </c>
      <c r="N588" s="64">
        <f>IF(ISBLANK(M588),,H588*INDEX(Inputs!F:F,MATCH(F588,Inputs!E:E,0)))</f>
        <v>1999</v>
      </c>
      <c r="O588" s="65"/>
    </row>
    <row r="589" ht="15.75" customHeight="1" spans="1:15">
      <c r="A589" s="53" t="s">
        <v>327</v>
      </c>
      <c r="B589" s="54" t="s">
        <v>35</v>
      </c>
      <c r="C589" s="55" t="s">
        <v>525</v>
      </c>
      <c r="D589" s="54" t="s">
        <v>414</v>
      </c>
      <c r="E589" s="54" t="s">
        <v>415</v>
      </c>
      <c r="F589" s="54">
        <v>250874</v>
      </c>
      <c r="G589" s="53" t="s">
        <v>13</v>
      </c>
      <c r="H589" s="56">
        <v>1</v>
      </c>
      <c r="I589" s="62" t="s">
        <v>687</v>
      </c>
      <c r="J589" s="63">
        <f t="shared" si="2"/>
        <v>44696</v>
      </c>
      <c r="K589" s="64">
        <f>IF(ISBLANK(J589),,H589*INDEX(Inputs!G:G,MATCH(F589,Inputs!E:E,0)))</f>
        <v>1349</v>
      </c>
      <c r="L589" s="65" t="str">
        <f>IF(ISBLANK(J589),,INDEX(Inputs!D:D,MATCH(F589,Inputs!E:E,0)))</f>
        <v>432BK EvoFox X-Team Gaming Keyboard &amp; Mouse (USB)</v>
      </c>
      <c r="M589" s="65" t="str">
        <f>IF(ISBLANK(#REF!),,IF(B589="Online","Online",IF(LEFT(B589,1)="E","Online","Offline")))</f>
        <v>Offline</v>
      </c>
      <c r="N589" s="64">
        <f>IF(ISBLANK(M589),,H589*INDEX(Inputs!F:F,MATCH(F589,Inputs!E:E,0)))</f>
        <v>1899</v>
      </c>
      <c r="O589" s="65"/>
    </row>
    <row r="590" ht="15.75" customHeight="1" spans="1:15">
      <c r="A590" s="53" t="s">
        <v>327</v>
      </c>
      <c r="B590" s="54" t="s">
        <v>35</v>
      </c>
      <c r="C590" s="55" t="s">
        <v>525</v>
      </c>
      <c r="D590" s="54" t="s">
        <v>370</v>
      </c>
      <c r="E590" s="54" t="s">
        <v>410</v>
      </c>
      <c r="F590" s="54">
        <v>250877</v>
      </c>
      <c r="G590" s="53" t="s">
        <v>22</v>
      </c>
      <c r="H590" s="56">
        <v>1</v>
      </c>
      <c r="I590" s="62" t="s">
        <v>687</v>
      </c>
      <c r="J590" s="63">
        <f t="shared" si="2"/>
        <v>44696</v>
      </c>
      <c r="K590" s="64">
        <f>IF(ISBLANK(J590),,H590*INDEX(Inputs!G:G,MATCH(F590,Inputs!E:E,0)))</f>
        <v>349</v>
      </c>
      <c r="L590" s="65" t="str">
        <f>IF(ISBLANK(J590),,INDEX(Inputs!D:D,MATCH(F590,Inputs!E:E,0)))</f>
        <v>595BK Evo Fox Falcon X35 Medium Speed Mouse Pad</v>
      </c>
      <c r="M590" s="65" t="str">
        <f>IF(ISBLANK(#REF!),,IF(B590="Online","Online",IF(LEFT(B590,1)="E","Online","Offline")))</f>
        <v>Offline</v>
      </c>
      <c r="N590" s="64">
        <f>IF(ISBLANK(M590),,H590*INDEX(Inputs!F:F,MATCH(F590,Inputs!E:E,0)))</f>
        <v>699</v>
      </c>
      <c r="O590" s="65"/>
    </row>
    <row r="591" ht="15.75" customHeight="1" spans="1:15">
      <c r="A591" s="53" t="s">
        <v>338</v>
      </c>
      <c r="B591" s="54" t="s">
        <v>44</v>
      </c>
      <c r="C591" s="55" t="s">
        <v>339</v>
      </c>
      <c r="D591" s="54" t="s">
        <v>370</v>
      </c>
      <c r="E591" s="54" t="s">
        <v>371</v>
      </c>
      <c r="F591" s="54">
        <v>250417</v>
      </c>
      <c r="G591" s="53" t="s">
        <v>39</v>
      </c>
      <c r="H591" s="56">
        <v>1</v>
      </c>
      <c r="I591" s="62" t="s">
        <v>687</v>
      </c>
      <c r="J591" s="63">
        <f t="shared" si="2"/>
        <v>44696</v>
      </c>
      <c r="K591" s="64">
        <f>IF(ISBLANK(J591),,H591*INDEX(Inputs!G:G,MATCH(F591,Inputs!E:E,0)))</f>
        <v>929</v>
      </c>
      <c r="L591" s="65" t="str">
        <f>IF(ISBLANK(J591),,INDEX(Inputs!D:D,MATCH(F591,Inputs!E:E,0)))</f>
        <v>416PP Super Speed Hub 4 Port USB 3.0</v>
      </c>
      <c r="M591" s="65" t="str">
        <f>IF(ISBLANK(#REF!),,IF(B591="Online","Online",IF(LEFT(B591,1)="E","Online","Offline")))</f>
        <v>Offline</v>
      </c>
      <c r="N591" s="64">
        <f>IF(ISBLANK(M591),,H591*INDEX(Inputs!F:F,MATCH(F591,Inputs!E:E,0)))</f>
        <v>1499</v>
      </c>
      <c r="O591" s="65"/>
    </row>
    <row r="592" ht="15.75" customHeight="1" spans="1:15">
      <c r="A592" s="53" t="s">
        <v>458</v>
      </c>
      <c r="B592" s="54" t="s">
        <v>21</v>
      </c>
      <c r="C592" s="55" t="s">
        <v>489</v>
      </c>
      <c r="D592" s="54" t="s">
        <v>414</v>
      </c>
      <c r="E592" s="54" t="s">
        <v>415</v>
      </c>
      <c r="F592" s="54">
        <v>250873</v>
      </c>
      <c r="G592" s="53" t="s">
        <v>12</v>
      </c>
      <c r="H592" s="56">
        <v>1</v>
      </c>
      <c r="I592" s="62" t="s">
        <v>687</v>
      </c>
      <c r="J592" s="63">
        <f t="shared" si="2"/>
        <v>44696</v>
      </c>
      <c r="K592" s="64">
        <f>IF(ISBLANK(J592),,H592*INDEX(Inputs!G:G,MATCH(F592,Inputs!E:E,0)))</f>
        <v>999</v>
      </c>
      <c r="L592" s="65" t="str">
        <f>IF(ISBLANK(J592),,INDEX(Inputs!D:D,MATCH(F592,Inputs!E:E,0)))</f>
        <v>422BK Evo Fox Fireblade Gaming Keyboard USB</v>
      </c>
      <c r="M592" s="65" t="str">
        <f>IF(ISBLANK(#REF!),,IF(B592="Online","Online",IF(LEFT(B592,1)="E","Online","Offline")))</f>
        <v>Offline</v>
      </c>
      <c r="N592" s="64">
        <f>IF(ISBLANK(M592),,H592*INDEX(Inputs!F:F,MATCH(F592,Inputs!E:E,0)))</f>
        <v>1299</v>
      </c>
      <c r="O592" s="65"/>
    </row>
    <row r="593" ht="15.75" customHeight="1" spans="1:15">
      <c r="A593" s="53" t="s">
        <v>447</v>
      </c>
      <c r="B593" s="54" t="s">
        <v>159</v>
      </c>
      <c r="C593" s="55" t="s">
        <v>448</v>
      </c>
      <c r="D593" s="54" t="s">
        <v>414</v>
      </c>
      <c r="E593" s="54" t="s">
        <v>415</v>
      </c>
      <c r="F593" s="54">
        <v>250874</v>
      </c>
      <c r="G593" s="53" t="s">
        <v>13</v>
      </c>
      <c r="H593" s="56">
        <v>2</v>
      </c>
      <c r="I593" s="62" t="s">
        <v>687</v>
      </c>
      <c r="J593" s="63">
        <f t="shared" si="2"/>
        <v>44696</v>
      </c>
      <c r="K593" s="64">
        <f>IF(ISBLANK(J593),,H593*INDEX(Inputs!G:G,MATCH(F593,Inputs!E:E,0)))</f>
        <v>2698</v>
      </c>
      <c r="L593" s="65" t="str">
        <f>IF(ISBLANK(J593),,INDEX(Inputs!D:D,MATCH(F593,Inputs!E:E,0)))</f>
        <v>432BK EvoFox X-Team Gaming Keyboard &amp; Mouse (USB)</v>
      </c>
      <c r="M593" s="65" t="str">
        <f>IF(ISBLANK(#REF!),,IF(B593="Online","Online",IF(LEFT(B593,1)="E","Online","Offline")))</f>
        <v>Offline</v>
      </c>
      <c r="N593" s="64">
        <f>IF(ISBLANK(M593),,H593*INDEX(Inputs!F:F,MATCH(F593,Inputs!E:E,0)))</f>
        <v>3798</v>
      </c>
      <c r="O593" s="65"/>
    </row>
    <row r="594" ht="15.75" customHeight="1" spans="1:15">
      <c r="A594" s="53" t="s">
        <v>447</v>
      </c>
      <c r="B594" s="54" t="s">
        <v>159</v>
      </c>
      <c r="C594" s="55" t="s">
        <v>448</v>
      </c>
      <c r="D594" s="54" t="s">
        <v>370</v>
      </c>
      <c r="E594" s="54" t="s">
        <v>410</v>
      </c>
      <c r="F594" s="54">
        <v>250879</v>
      </c>
      <c r="G594" s="53" t="s">
        <v>30</v>
      </c>
      <c r="H594" s="56">
        <v>2</v>
      </c>
      <c r="I594" s="62" t="s">
        <v>687</v>
      </c>
      <c r="J594" s="63">
        <f t="shared" si="2"/>
        <v>44696</v>
      </c>
      <c r="K594" s="64">
        <f>IF(ISBLANK(J594),,H594*INDEX(Inputs!G:G,MATCH(F594,Inputs!E:E,0)))</f>
        <v>1398</v>
      </c>
      <c r="L594" s="65" t="str">
        <f>IF(ISBLANK(J594),,INDEX(Inputs!D:D,MATCH(F594,Inputs!E:E,0)))</f>
        <v>597BK Evo Fox Falcon X85 Extra Large Speed Mouse Pad</v>
      </c>
      <c r="M594" s="65" t="str">
        <f>IF(ISBLANK(#REF!),,IF(B594="Online","Online",IF(LEFT(B594,1)="E","Online","Offline")))</f>
        <v>Offline</v>
      </c>
      <c r="N594" s="64">
        <f>IF(ISBLANK(M594),,H594*INDEX(Inputs!F:F,MATCH(F594,Inputs!E:E,0)))</f>
        <v>2398</v>
      </c>
      <c r="O594" s="65"/>
    </row>
    <row r="595" ht="15.75" customHeight="1" spans="1:15">
      <c r="A595" s="53" t="s">
        <v>376</v>
      </c>
      <c r="B595" s="54" t="s">
        <v>377</v>
      </c>
      <c r="C595" s="55" t="s">
        <v>378</v>
      </c>
      <c r="D595" s="54" t="s">
        <v>414</v>
      </c>
      <c r="E595" s="54" t="s">
        <v>415</v>
      </c>
      <c r="F595" s="54">
        <v>250874</v>
      </c>
      <c r="G595" s="53" t="s">
        <v>13</v>
      </c>
      <c r="H595" s="56">
        <v>1</v>
      </c>
      <c r="I595" s="62" t="s">
        <v>687</v>
      </c>
      <c r="J595" s="63">
        <f t="shared" si="2"/>
        <v>44696</v>
      </c>
      <c r="K595" s="64">
        <f>IF(ISBLANK(J595),,H595*INDEX(Inputs!G:G,MATCH(F595,Inputs!E:E,0)))</f>
        <v>1349</v>
      </c>
      <c r="L595" s="65" t="str">
        <f>IF(ISBLANK(J595),,INDEX(Inputs!D:D,MATCH(F595,Inputs!E:E,0)))</f>
        <v>432BK EvoFox X-Team Gaming Keyboard &amp; Mouse (USB)</v>
      </c>
      <c r="M595" s="65" t="str">
        <f>IF(ISBLANK(#REF!),,IF(B595="Online","Online",IF(LEFT(B595,1)="E","Online","Offline")))</f>
        <v>Online</v>
      </c>
      <c r="N595" s="64">
        <f>IF(ISBLANK(M595),,H595*INDEX(Inputs!F:F,MATCH(F595,Inputs!E:E,0)))</f>
        <v>1899</v>
      </c>
      <c r="O595" s="65"/>
    </row>
    <row r="596" ht="15.75" customHeight="1" spans="1:15">
      <c r="A596" s="53" t="s">
        <v>327</v>
      </c>
      <c r="B596" s="54" t="s">
        <v>64</v>
      </c>
      <c r="C596" s="55" t="s">
        <v>592</v>
      </c>
      <c r="D596" s="54" t="s">
        <v>370</v>
      </c>
      <c r="E596" s="54" t="s">
        <v>410</v>
      </c>
      <c r="F596" s="54">
        <v>250423</v>
      </c>
      <c r="G596" s="53" t="s">
        <v>11</v>
      </c>
      <c r="H596" s="56">
        <v>1</v>
      </c>
      <c r="I596" s="62" t="s">
        <v>687</v>
      </c>
      <c r="J596" s="63">
        <f t="shared" si="2"/>
        <v>44696</v>
      </c>
      <c r="K596" s="64">
        <f>IF(ISBLANK(J596),,H596*INDEX(Inputs!G:G,MATCH(F596,Inputs!E:E,0)))</f>
        <v>759</v>
      </c>
      <c r="L596" s="65" t="str">
        <f>IF(ISBLANK(J596),,INDEX(Inputs!D:D,MATCH(F596,Inputs!E:E,0)))</f>
        <v>650GR Ergo View Laptop Stand-Grey</v>
      </c>
      <c r="M596" s="65" t="str">
        <f>IF(ISBLANK(#REF!),,IF(B596="Online","Online",IF(LEFT(B596,1)="E","Online","Offline")))</f>
        <v>Offline</v>
      </c>
      <c r="N596" s="64">
        <f>IF(ISBLANK(M596),,H596*INDEX(Inputs!F:F,MATCH(F596,Inputs!E:E,0)))</f>
        <v>899</v>
      </c>
      <c r="O596" s="65"/>
    </row>
    <row r="597" ht="15.75" customHeight="1" spans="1:15">
      <c r="A597" s="53" t="s">
        <v>341</v>
      </c>
      <c r="B597" s="54" t="s">
        <v>57</v>
      </c>
      <c r="C597" s="55" t="s">
        <v>348</v>
      </c>
      <c r="D597" s="54" t="s">
        <v>414</v>
      </c>
      <c r="E597" s="54" t="s">
        <v>415</v>
      </c>
      <c r="F597" s="54">
        <v>250874</v>
      </c>
      <c r="G597" s="53" t="s">
        <v>13</v>
      </c>
      <c r="H597" s="56">
        <v>1</v>
      </c>
      <c r="I597" s="62" t="s">
        <v>687</v>
      </c>
      <c r="J597" s="63">
        <f t="shared" si="2"/>
        <v>44696</v>
      </c>
      <c r="K597" s="64">
        <f>IF(ISBLANK(J597),,H597*INDEX(Inputs!G:G,MATCH(F597,Inputs!E:E,0)))</f>
        <v>1349</v>
      </c>
      <c r="L597" s="65" t="str">
        <f>IF(ISBLANK(J597),,INDEX(Inputs!D:D,MATCH(F597,Inputs!E:E,0)))</f>
        <v>432BK EvoFox X-Team Gaming Keyboard &amp; Mouse (USB)</v>
      </c>
      <c r="M597" s="65" t="str">
        <f>IF(ISBLANK(#REF!),,IF(B597="Online","Online",IF(LEFT(B597,1)="E","Online","Offline")))</f>
        <v>Offline</v>
      </c>
      <c r="N597" s="64">
        <f>IF(ISBLANK(M597),,H597*INDEX(Inputs!F:F,MATCH(F597,Inputs!E:E,0)))</f>
        <v>1899</v>
      </c>
      <c r="O597" s="65"/>
    </row>
    <row r="598" ht="15.75" customHeight="1" spans="1:15">
      <c r="A598" s="53" t="s">
        <v>412</v>
      </c>
      <c r="B598" s="54" t="s">
        <v>59</v>
      </c>
      <c r="C598" s="55" t="s">
        <v>471</v>
      </c>
      <c r="D598" s="54" t="s">
        <v>370</v>
      </c>
      <c r="E598" s="54" t="s">
        <v>371</v>
      </c>
      <c r="F598" s="54">
        <v>250417</v>
      </c>
      <c r="G598" s="53" t="s">
        <v>39</v>
      </c>
      <c r="H598" s="56">
        <v>1</v>
      </c>
      <c r="I598" s="62" t="s">
        <v>687</v>
      </c>
      <c r="J598" s="63">
        <f t="shared" si="2"/>
        <v>44696</v>
      </c>
      <c r="K598" s="64">
        <f>IF(ISBLANK(J598),,H598*INDEX(Inputs!G:G,MATCH(F598,Inputs!E:E,0)))</f>
        <v>929</v>
      </c>
      <c r="L598" s="65" t="str">
        <f>IF(ISBLANK(J598),,INDEX(Inputs!D:D,MATCH(F598,Inputs!E:E,0)))</f>
        <v>416PP Super Speed Hub 4 Port USB 3.0</v>
      </c>
      <c r="M598" s="65" t="str">
        <f>IF(ISBLANK(#REF!),,IF(B598="Online","Online",IF(LEFT(B598,1)="E","Online","Offline")))</f>
        <v>Offline</v>
      </c>
      <c r="N598" s="64">
        <f>IF(ISBLANK(M598),,H598*INDEX(Inputs!F:F,MATCH(F598,Inputs!E:E,0)))</f>
        <v>1499</v>
      </c>
      <c r="O598" s="65"/>
    </row>
    <row r="599" ht="15.75" customHeight="1" spans="1:15">
      <c r="A599" s="53" t="s">
        <v>341</v>
      </c>
      <c r="B599" s="54" t="s">
        <v>474</v>
      </c>
      <c r="C599" s="55" t="s">
        <v>475</v>
      </c>
      <c r="D599" s="54" t="s">
        <v>414</v>
      </c>
      <c r="E599" s="54" t="s">
        <v>415</v>
      </c>
      <c r="F599" s="54">
        <v>250874</v>
      </c>
      <c r="G599" s="53" t="s">
        <v>13</v>
      </c>
      <c r="H599" s="56">
        <v>1</v>
      </c>
      <c r="I599" s="62" t="s">
        <v>687</v>
      </c>
      <c r="J599" s="63">
        <f t="shared" si="2"/>
        <v>44696</v>
      </c>
      <c r="K599" s="64">
        <f>IF(ISBLANK(J599),,H599*INDEX(Inputs!G:G,MATCH(F599,Inputs!E:E,0)))</f>
        <v>1349</v>
      </c>
      <c r="L599" s="65" t="str">
        <f>IF(ISBLANK(J599),,INDEX(Inputs!D:D,MATCH(F599,Inputs!E:E,0)))</f>
        <v>432BK EvoFox X-Team Gaming Keyboard &amp; Mouse (USB)</v>
      </c>
      <c r="M599" s="65" t="str">
        <f>IF(ISBLANK(#REF!),,IF(B599="Online","Online",IF(LEFT(B599,1)="E","Online","Offline")))</f>
        <v>Offline</v>
      </c>
      <c r="N599" s="64">
        <f>IF(ISBLANK(M599),,H599*INDEX(Inputs!F:F,MATCH(F599,Inputs!E:E,0)))</f>
        <v>1899</v>
      </c>
      <c r="O599" s="65"/>
    </row>
    <row r="600" ht="15.75" customHeight="1" spans="1:15">
      <c r="A600" s="53" t="s">
        <v>327</v>
      </c>
      <c r="B600" s="54" t="s">
        <v>74</v>
      </c>
      <c r="C600" s="55" t="s">
        <v>688</v>
      </c>
      <c r="D600" s="54" t="s">
        <v>370</v>
      </c>
      <c r="E600" s="54" t="s">
        <v>410</v>
      </c>
      <c r="F600" s="54">
        <v>250877</v>
      </c>
      <c r="G600" s="53" t="s">
        <v>22</v>
      </c>
      <c r="H600" s="56">
        <v>1</v>
      </c>
      <c r="I600" s="62" t="s">
        <v>687</v>
      </c>
      <c r="J600" s="63">
        <f t="shared" si="2"/>
        <v>44696</v>
      </c>
      <c r="K600" s="64">
        <f>IF(ISBLANK(J600),,H600*INDEX(Inputs!G:G,MATCH(F600,Inputs!E:E,0)))</f>
        <v>349</v>
      </c>
      <c r="L600" s="65" t="str">
        <f>IF(ISBLANK(J600),,INDEX(Inputs!D:D,MATCH(F600,Inputs!E:E,0)))</f>
        <v>595BK Evo Fox Falcon X35 Medium Speed Mouse Pad</v>
      </c>
      <c r="M600" s="65" t="str">
        <f>IF(ISBLANK(#REF!),,IF(B600="Online","Online",IF(LEFT(B600,1)="E","Online","Offline")))</f>
        <v>Offline</v>
      </c>
      <c r="N600" s="64">
        <f>IF(ISBLANK(M600),,H600*INDEX(Inputs!F:F,MATCH(F600,Inputs!E:E,0)))</f>
        <v>699</v>
      </c>
      <c r="O600" s="65"/>
    </row>
    <row r="601" ht="15.75" customHeight="1" spans="1:15">
      <c r="A601" s="53" t="s">
        <v>353</v>
      </c>
      <c r="B601" s="54" t="s">
        <v>76</v>
      </c>
      <c r="C601" s="55" t="s">
        <v>379</v>
      </c>
      <c r="D601" s="54" t="s">
        <v>329</v>
      </c>
      <c r="E601" s="54" t="s">
        <v>330</v>
      </c>
      <c r="F601" s="54">
        <v>224360</v>
      </c>
      <c r="G601" s="53" t="s">
        <v>331</v>
      </c>
      <c r="H601" s="56">
        <v>1</v>
      </c>
      <c r="I601" s="62" t="s">
        <v>687</v>
      </c>
      <c r="J601" s="63">
        <f t="shared" si="2"/>
        <v>44696</v>
      </c>
      <c r="K601" s="64">
        <f>IF(ISBLANK(J601),,H601*INDEX(Inputs!G:G,MATCH(F601,Inputs!E:E,0)))</f>
        <v>2299</v>
      </c>
      <c r="L601" s="65" t="str">
        <f>IF(ISBLANK(J601),,INDEX(Inputs!D:D,MATCH(F601,Inputs!E:E,0)))</f>
        <v>829BK Bluetooth Controller 4 (EGP4)</v>
      </c>
      <c r="M601" s="65" t="str">
        <f>IF(ISBLANK(#REF!),,IF(B601="Online","Online",IF(LEFT(B601,1)="E","Online","Offline")))</f>
        <v>Offline</v>
      </c>
      <c r="N601" s="64">
        <f>IF(ISBLANK(M601),,H601*INDEX(Inputs!F:F,MATCH(F601,Inputs!E:E,0)))</f>
        <v>2599</v>
      </c>
      <c r="O601" s="65"/>
    </row>
    <row r="602" ht="15.75" customHeight="1" spans="1:15">
      <c r="A602" s="53" t="s">
        <v>327</v>
      </c>
      <c r="B602" s="54" t="s">
        <v>111</v>
      </c>
      <c r="C602" s="55" t="s">
        <v>572</v>
      </c>
      <c r="D602" s="54" t="s">
        <v>370</v>
      </c>
      <c r="E602" s="54" t="s">
        <v>410</v>
      </c>
      <c r="F602" s="54">
        <v>250423</v>
      </c>
      <c r="G602" s="53" t="s">
        <v>11</v>
      </c>
      <c r="H602" s="56">
        <v>1</v>
      </c>
      <c r="I602" s="62" t="s">
        <v>687</v>
      </c>
      <c r="J602" s="63">
        <f t="shared" si="2"/>
        <v>44696</v>
      </c>
      <c r="K602" s="64">
        <f>IF(ISBLANK(J602),,H602*INDEX(Inputs!G:G,MATCH(F602,Inputs!E:E,0)))</f>
        <v>759</v>
      </c>
      <c r="L602" s="65" t="str">
        <f>IF(ISBLANK(J602),,INDEX(Inputs!D:D,MATCH(F602,Inputs!E:E,0)))</f>
        <v>650GR Ergo View Laptop Stand-Grey</v>
      </c>
      <c r="M602" s="65" t="str">
        <f>IF(ISBLANK(#REF!),,IF(B602="Online","Online",IF(LEFT(B602,1)="E","Online","Offline")))</f>
        <v>Offline</v>
      </c>
      <c r="N602" s="64">
        <f>IF(ISBLANK(M602),,H602*INDEX(Inputs!F:F,MATCH(F602,Inputs!E:E,0)))</f>
        <v>899</v>
      </c>
      <c r="O602" s="65"/>
    </row>
    <row r="603" ht="15.75" customHeight="1" spans="1:15">
      <c r="A603" s="53" t="s">
        <v>327</v>
      </c>
      <c r="B603" s="54" t="s">
        <v>111</v>
      </c>
      <c r="C603" s="55" t="s">
        <v>572</v>
      </c>
      <c r="D603" s="54" t="s">
        <v>370</v>
      </c>
      <c r="E603" s="54" t="s">
        <v>410</v>
      </c>
      <c r="F603" s="54">
        <v>250877</v>
      </c>
      <c r="G603" s="53" t="s">
        <v>22</v>
      </c>
      <c r="H603" s="56">
        <v>1</v>
      </c>
      <c r="I603" s="62" t="s">
        <v>687</v>
      </c>
      <c r="J603" s="63">
        <f t="shared" si="2"/>
        <v>44696</v>
      </c>
      <c r="K603" s="64">
        <f>IF(ISBLANK(J603),,H603*INDEX(Inputs!G:G,MATCH(F603,Inputs!E:E,0)))</f>
        <v>349</v>
      </c>
      <c r="L603" s="65" t="str">
        <f>IF(ISBLANK(J603),,INDEX(Inputs!D:D,MATCH(F603,Inputs!E:E,0)))</f>
        <v>595BK Evo Fox Falcon X35 Medium Speed Mouse Pad</v>
      </c>
      <c r="M603" s="65" t="str">
        <f>IF(ISBLANK(#REF!),,IF(B603="Online","Online",IF(LEFT(B603,1)="E","Online","Offline")))</f>
        <v>Offline</v>
      </c>
      <c r="N603" s="64">
        <f>IF(ISBLANK(M603),,H603*INDEX(Inputs!F:F,MATCH(F603,Inputs!E:E,0)))</f>
        <v>699</v>
      </c>
      <c r="O603" s="65"/>
    </row>
    <row r="604" ht="15.75" customHeight="1" spans="1:15">
      <c r="A604" s="53" t="s">
        <v>458</v>
      </c>
      <c r="B604" s="54" t="s">
        <v>117</v>
      </c>
      <c r="C604" s="55" t="s">
        <v>689</v>
      </c>
      <c r="D604" s="54" t="s">
        <v>370</v>
      </c>
      <c r="E604" s="54" t="s">
        <v>410</v>
      </c>
      <c r="F604" s="54">
        <v>250877</v>
      </c>
      <c r="G604" s="53" t="s">
        <v>22</v>
      </c>
      <c r="H604" s="56">
        <v>1</v>
      </c>
      <c r="I604" s="62" t="s">
        <v>687</v>
      </c>
      <c r="J604" s="63">
        <f t="shared" si="2"/>
        <v>44696</v>
      </c>
      <c r="K604" s="64">
        <f>IF(ISBLANK(J604),,H604*INDEX(Inputs!G:G,MATCH(F604,Inputs!E:E,0)))</f>
        <v>349</v>
      </c>
      <c r="L604" s="65" t="str">
        <f>IF(ISBLANK(J604),,INDEX(Inputs!D:D,MATCH(F604,Inputs!E:E,0)))</f>
        <v>595BK Evo Fox Falcon X35 Medium Speed Mouse Pad</v>
      </c>
      <c r="M604" s="65" t="str">
        <f>IF(ISBLANK(#REF!),,IF(B604="Online","Online",IF(LEFT(B604,1)="E","Online","Offline")))</f>
        <v>Offline</v>
      </c>
      <c r="N604" s="64">
        <f>IF(ISBLANK(M604),,H604*INDEX(Inputs!F:F,MATCH(F604,Inputs!E:E,0)))</f>
        <v>699</v>
      </c>
      <c r="O604" s="65"/>
    </row>
    <row r="605" ht="15.75" customHeight="1" spans="1:15">
      <c r="A605" s="53" t="s">
        <v>619</v>
      </c>
      <c r="B605" s="54" t="s">
        <v>123</v>
      </c>
      <c r="C605" s="55" t="s">
        <v>620</v>
      </c>
      <c r="D605" s="54" t="s">
        <v>414</v>
      </c>
      <c r="E605" s="54" t="s">
        <v>415</v>
      </c>
      <c r="F605" s="54">
        <v>204737</v>
      </c>
      <c r="G605" s="53" t="s">
        <v>20</v>
      </c>
      <c r="H605" s="56">
        <v>1</v>
      </c>
      <c r="I605" s="62" t="s">
        <v>687</v>
      </c>
      <c r="J605" s="63">
        <f t="shared" si="2"/>
        <v>44696</v>
      </c>
      <c r="K605" s="64">
        <f>IF(ISBLANK(J605),,H605*INDEX(Inputs!G:G,MATCH(F605,Inputs!E:E,0)))</f>
        <v>729</v>
      </c>
      <c r="L605" s="65" t="str">
        <f>IF(ISBLANK(J605),,INDEX(Inputs!D:D,MATCH(F605,Inputs!E:E,0)))</f>
        <v>850PP Xcite Pro Keyboard &amp; Mouse USB</v>
      </c>
      <c r="M605" s="65" t="str">
        <f>IF(ISBLANK(#REF!),,IF(B605="Online","Online",IF(LEFT(B605,1)="E","Online","Offline")))</f>
        <v>Offline</v>
      </c>
      <c r="N605" s="64">
        <f>IF(ISBLANK(M605),,H605*INDEX(Inputs!F:F,MATCH(F605,Inputs!E:E,0)))</f>
        <v>799</v>
      </c>
      <c r="O605" s="65"/>
    </row>
    <row r="606" ht="15.75" customHeight="1" spans="1:15">
      <c r="A606" s="53" t="s">
        <v>423</v>
      </c>
      <c r="B606" s="54" t="s">
        <v>125</v>
      </c>
      <c r="C606" s="55" t="s">
        <v>434</v>
      </c>
      <c r="D606" s="54" t="s">
        <v>414</v>
      </c>
      <c r="E606" s="54" t="s">
        <v>428</v>
      </c>
      <c r="F606" s="54">
        <v>250881</v>
      </c>
      <c r="G606" s="53" t="s">
        <v>98</v>
      </c>
      <c r="H606" s="56">
        <v>1</v>
      </c>
      <c r="I606" s="62" t="s">
        <v>687</v>
      </c>
      <c r="J606" s="63">
        <f t="shared" si="2"/>
        <v>44696</v>
      </c>
      <c r="K606" s="64">
        <f>IF(ISBLANK(J606),,H606*INDEX(Inputs!G:G,MATCH(F606,Inputs!E:E,0)))</f>
        <v>799</v>
      </c>
      <c r="L606" s="65" t="str">
        <f>IF(ISBLANK(J606),,INDEX(Inputs!D:D,MATCH(F606,Inputs!E:E,0)))</f>
        <v>795BK EvoFox Phantom Pro RGB Gaming Mouse USB</v>
      </c>
      <c r="M606" s="65" t="str">
        <f>IF(ISBLANK(#REF!),,IF(B606="Online","Online",IF(LEFT(B606,1)="E","Online","Offline")))</f>
        <v>Offline</v>
      </c>
      <c r="N606" s="64">
        <f>IF(ISBLANK(M606),,H606*INDEX(Inputs!F:F,MATCH(F606,Inputs!E:E,0)))</f>
        <v>1099</v>
      </c>
      <c r="O606" s="65"/>
    </row>
    <row r="607" ht="15.75" customHeight="1" spans="1:15">
      <c r="A607" s="53" t="s">
        <v>353</v>
      </c>
      <c r="B607" s="54" t="s">
        <v>126</v>
      </c>
      <c r="C607" s="55" t="s">
        <v>388</v>
      </c>
      <c r="D607" s="54" t="s">
        <v>370</v>
      </c>
      <c r="E607" s="54" t="s">
        <v>410</v>
      </c>
      <c r="F607" s="54">
        <v>250423</v>
      </c>
      <c r="G607" s="53" t="s">
        <v>11</v>
      </c>
      <c r="H607" s="56">
        <v>1</v>
      </c>
      <c r="I607" s="62" t="s">
        <v>687</v>
      </c>
      <c r="J607" s="63">
        <f t="shared" si="2"/>
        <v>44696</v>
      </c>
      <c r="K607" s="64">
        <f>IF(ISBLANK(J607),,H607*INDEX(Inputs!G:G,MATCH(F607,Inputs!E:E,0)))</f>
        <v>759</v>
      </c>
      <c r="L607" s="65" t="str">
        <f>IF(ISBLANK(J607),,INDEX(Inputs!D:D,MATCH(F607,Inputs!E:E,0)))</f>
        <v>650GR Ergo View Laptop Stand-Grey</v>
      </c>
      <c r="M607" s="65" t="str">
        <f>IF(ISBLANK(#REF!),,IF(B607="Online","Online",IF(LEFT(B607,1)="E","Online","Offline")))</f>
        <v>Offline</v>
      </c>
      <c r="N607" s="64">
        <f>IF(ISBLANK(M607),,H607*INDEX(Inputs!F:F,MATCH(F607,Inputs!E:E,0)))</f>
        <v>899</v>
      </c>
      <c r="O607" s="65"/>
    </row>
    <row r="608" ht="15.75" customHeight="1" spans="1:15">
      <c r="A608" s="53" t="s">
        <v>491</v>
      </c>
      <c r="B608" s="54" t="s">
        <v>530</v>
      </c>
      <c r="C608" s="55" t="s">
        <v>531</v>
      </c>
      <c r="D608" s="54" t="s">
        <v>370</v>
      </c>
      <c r="E608" s="54" t="s">
        <v>410</v>
      </c>
      <c r="F608" s="54">
        <v>250876</v>
      </c>
      <c r="G608" s="53" t="s">
        <v>26</v>
      </c>
      <c r="H608" s="56">
        <v>1</v>
      </c>
      <c r="I608" s="62" t="s">
        <v>687</v>
      </c>
      <c r="J608" s="63">
        <f t="shared" si="2"/>
        <v>44696</v>
      </c>
      <c r="K608" s="64">
        <f>IF(ISBLANK(J608),,H608*INDEX(Inputs!G:G,MATCH(F608,Inputs!E:E,0)))</f>
        <v>1399</v>
      </c>
      <c r="L608" s="65" t="str">
        <f>IF(ISBLANK(J608),,INDEX(Inputs!D:D,MATCH(F608,Inputs!E:E,0)))</f>
        <v>649BK EvoFox Typhoon Laptop Cooling Pad</v>
      </c>
      <c r="M608" s="65" t="str">
        <f>IF(ISBLANK(#REF!),,IF(B608="Online","Online",IF(LEFT(B608,1)="E","Online","Offline")))</f>
        <v>Offline</v>
      </c>
      <c r="N608" s="64">
        <f>IF(ISBLANK(M608),,H608*INDEX(Inputs!F:F,MATCH(F608,Inputs!E:E,0)))</f>
        <v>1999</v>
      </c>
      <c r="O608" s="65"/>
    </row>
    <row r="609" ht="15.75" customHeight="1" spans="1:15">
      <c r="A609" s="53" t="s">
        <v>439</v>
      </c>
      <c r="B609" s="54" t="s">
        <v>146</v>
      </c>
      <c r="C609" s="55" t="s">
        <v>440</v>
      </c>
      <c r="D609" s="54" t="s">
        <v>329</v>
      </c>
      <c r="E609" s="54" t="s">
        <v>330</v>
      </c>
      <c r="F609" s="54">
        <v>224360</v>
      </c>
      <c r="G609" s="53" t="s">
        <v>331</v>
      </c>
      <c r="H609" s="56">
        <v>1</v>
      </c>
      <c r="I609" s="62" t="s">
        <v>687</v>
      </c>
      <c r="J609" s="63">
        <f t="shared" si="2"/>
        <v>44696</v>
      </c>
      <c r="K609" s="64">
        <f>IF(ISBLANK(J609),,H609*INDEX(Inputs!G:G,MATCH(F609,Inputs!E:E,0)))</f>
        <v>2299</v>
      </c>
      <c r="L609" s="65" t="str">
        <f>IF(ISBLANK(J609),,INDEX(Inputs!D:D,MATCH(F609,Inputs!E:E,0)))</f>
        <v>829BK Bluetooth Controller 4 (EGP4)</v>
      </c>
      <c r="M609" s="65" t="str">
        <f>IF(ISBLANK(#REF!),,IF(B609="Online","Online",IF(LEFT(B609,1)="E","Online","Offline")))</f>
        <v>Offline</v>
      </c>
      <c r="N609" s="64">
        <f>IF(ISBLANK(M609),,H609*INDEX(Inputs!F:F,MATCH(F609,Inputs!E:E,0)))</f>
        <v>2599</v>
      </c>
      <c r="O609" s="65"/>
    </row>
    <row r="610" ht="15.75" customHeight="1" spans="1:15">
      <c r="A610" s="53" t="s">
        <v>341</v>
      </c>
      <c r="B610" s="54" t="s">
        <v>149</v>
      </c>
      <c r="C610" s="55" t="s">
        <v>578</v>
      </c>
      <c r="D610" s="54" t="s">
        <v>370</v>
      </c>
      <c r="E610" s="54" t="s">
        <v>410</v>
      </c>
      <c r="F610" s="54">
        <v>250877</v>
      </c>
      <c r="G610" s="53" t="s">
        <v>22</v>
      </c>
      <c r="H610" s="56">
        <v>1</v>
      </c>
      <c r="I610" s="62" t="s">
        <v>687</v>
      </c>
      <c r="J610" s="63">
        <f t="shared" si="2"/>
        <v>44696</v>
      </c>
      <c r="K610" s="64">
        <f>IF(ISBLANK(J610),,H610*INDEX(Inputs!G:G,MATCH(F610,Inputs!E:E,0)))</f>
        <v>349</v>
      </c>
      <c r="L610" s="65" t="str">
        <f>IF(ISBLANK(J610),,INDEX(Inputs!D:D,MATCH(F610,Inputs!E:E,0)))</f>
        <v>595BK Evo Fox Falcon X35 Medium Speed Mouse Pad</v>
      </c>
      <c r="M610" s="65" t="str">
        <f>IF(ISBLANK(#REF!),,IF(B610="Online","Online",IF(LEFT(B610,1)="E","Online","Offline")))</f>
        <v>Offline</v>
      </c>
      <c r="N610" s="64">
        <f>IF(ISBLANK(M610),,H610*INDEX(Inputs!F:F,MATCH(F610,Inputs!E:E,0)))</f>
        <v>699</v>
      </c>
      <c r="O610" s="65"/>
    </row>
    <row r="611" ht="15.75" customHeight="1" spans="1:15">
      <c r="A611" s="53" t="s">
        <v>373</v>
      </c>
      <c r="B611" s="54" t="s">
        <v>158</v>
      </c>
      <c r="C611" s="55" t="s">
        <v>535</v>
      </c>
      <c r="D611" s="54" t="s">
        <v>370</v>
      </c>
      <c r="E611" s="54" t="s">
        <v>410</v>
      </c>
      <c r="F611" s="54">
        <v>250878</v>
      </c>
      <c r="G611" s="53" t="s">
        <v>24</v>
      </c>
      <c r="H611" s="56">
        <v>2</v>
      </c>
      <c r="I611" s="62" t="s">
        <v>687</v>
      </c>
      <c r="J611" s="63">
        <f t="shared" si="2"/>
        <v>44696</v>
      </c>
      <c r="K611" s="64">
        <f>IF(ISBLANK(J611),,H611*INDEX(Inputs!G:G,MATCH(F611,Inputs!E:E,0)))</f>
        <v>1998</v>
      </c>
      <c r="L611" s="65" t="str">
        <f>IF(ISBLANK(J611),,INDEX(Inputs!D:D,MATCH(F611,Inputs!E:E,0)))</f>
        <v>596BK Evo Fox Falcon LX35 Medium Speed LED Mouse Pad</v>
      </c>
      <c r="M611" s="65" t="str">
        <f>IF(ISBLANK(#REF!),,IF(B611="Online","Online",IF(LEFT(B611,1)="E","Online","Offline")))</f>
        <v>Offline</v>
      </c>
      <c r="N611" s="64">
        <f>IF(ISBLANK(M611),,H611*INDEX(Inputs!F:F,MATCH(F611,Inputs!E:E,0)))</f>
        <v>3998</v>
      </c>
      <c r="O611" s="65"/>
    </row>
    <row r="612" ht="15.75" customHeight="1" spans="1:15">
      <c r="A612" s="53" t="s">
        <v>373</v>
      </c>
      <c r="B612" s="54" t="s">
        <v>158</v>
      </c>
      <c r="C612" s="55" t="s">
        <v>535</v>
      </c>
      <c r="D612" s="54" t="s">
        <v>370</v>
      </c>
      <c r="E612" s="54" t="s">
        <v>410</v>
      </c>
      <c r="F612" s="54">
        <v>250879</v>
      </c>
      <c r="G612" s="53" t="s">
        <v>30</v>
      </c>
      <c r="H612" s="56">
        <v>1</v>
      </c>
      <c r="I612" s="62" t="s">
        <v>687</v>
      </c>
      <c r="J612" s="63">
        <f t="shared" si="2"/>
        <v>44696</v>
      </c>
      <c r="K612" s="64">
        <f>IF(ISBLANK(J612),,H612*INDEX(Inputs!G:G,MATCH(F612,Inputs!E:E,0)))</f>
        <v>699</v>
      </c>
      <c r="L612" s="65" t="str">
        <f>IF(ISBLANK(J612),,INDEX(Inputs!D:D,MATCH(F612,Inputs!E:E,0)))</f>
        <v>597BK Evo Fox Falcon X85 Extra Large Speed Mouse Pad</v>
      </c>
      <c r="M612" s="65" t="str">
        <f>IF(ISBLANK(#REF!),,IF(B612="Online","Online",IF(LEFT(B612,1)="E","Online","Offline")))</f>
        <v>Offline</v>
      </c>
      <c r="N612" s="64">
        <f>IF(ISBLANK(M612),,H612*INDEX(Inputs!F:F,MATCH(F612,Inputs!E:E,0)))</f>
        <v>1199</v>
      </c>
      <c r="O612" s="65"/>
    </row>
    <row r="613" ht="15.75" customHeight="1" spans="1:15">
      <c r="A613" s="53" t="s">
        <v>623</v>
      </c>
      <c r="B613" s="54" t="s">
        <v>160</v>
      </c>
      <c r="C613" s="55" t="s">
        <v>624</v>
      </c>
      <c r="D613" s="54" t="s">
        <v>414</v>
      </c>
      <c r="E613" s="54" t="s">
        <v>415</v>
      </c>
      <c r="F613" s="54">
        <v>204737</v>
      </c>
      <c r="G613" s="53" t="s">
        <v>20</v>
      </c>
      <c r="H613" s="56">
        <v>1</v>
      </c>
      <c r="I613" s="62" t="s">
        <v>687</v>
      </c>
      <c r="J613" s="63">
        <f t="shared" si="2"/>
        <v>44696</v>
      </c>
      <c r="K613" s="64">
        <f>IF(ISBLANK(J613),,H613*INDEX(Inputs!G:G,MATCH(F613,Inputs!E:E,0)))</f>
        <v>729</v>
      </c>
      <c r="L613" s="65" t="str">
        <f>IF(ISBLANK(J613),,INDEX(Inputs!D:D,MATCH(F613,Inputs!E:E,0)))</f>
        <v>850PP Xcite Pro Keyboard &amp; Mouse USB</v>
      </c>
      <c r="M613" s="65" t="str">
        <f>IF(ISBLANK(#REF!),,IF(B613="Online","Online",IF(LEFT(B613,1)="E","Online","Offline")))</f>
        <v>Offline</v>
      </c>
      <c r="N613" s="64">
        <f>IF(ISBLANK(M613),,H613*INDEX(Inputs!F:F,MATCH(F613,Inputs!E:E,0)))</f>
        <v>799</v>
      </c>
      <c r="O613" s="65"/>
    </row>
    <row r="614" ht="15.75" customHeight="1" spans="1:15">
      <c r="A614" s="53" t="s">
        <v>487</v>
      </c>
      <c r="B614" s="54" t="s">
        <v>168</v>
      </c>
      <c r="C614" s="55" t="s">
        <v>488</v>
      </c>
      <c r="D614" s="54" t="s">
        <v>414</v>
      </c>
      <c r="E614" s="54" t="s">
        <v>415</v>
      </c>
      <c r="F614" s="54">
        <v>204737</v>
      </c>
      <c r="G614" s="53" t="s">
        <v>20</v>
      </c>
      <c r="H614" s="56">
        <v>1</v>
      </c>
      <c r="I614" s="62" t="s">
        <v>687</v>
      </c>
      <c r="J614" s="63">
        <f t="shared" si="2"/>
        <v>44696</v>
      </c>
      <c r="K614" s="64">
        <f>IF(ISBLANK(J614),,H614*INDEX(Inputs!G:G,MATCH(F614,Inputs!E:E,0)))</f>
        <v>729</v>
      </c>
      <c r="L614" s="65" t="str">
        <f>IF(ISBLANK(J614),,INDEX(Inputs!D:D,MATCH(F614,Inputs!E:E,0)))</f>
        <v>850PP Xcite Pro Keyboard &amp; Mouse USB</v>
      </c>
      <c r="M614" s="65" t="str">
        <f>IF(ISBLANK(#REF!),,IF(B614="Online","Online",IF(LEFT(B614,1)="E","Online","Offline")))</f>
        <v>Offline</v>
      </c>
      <c r="N614" s="64">
        <f>IF(ISBLANK(M614),,H614*INDEX(Inputs!F:F,MATCH(F614,Inputs!E:E,0)))</f>
        <v>799</v>
      </c>
      <c r="O614" s="65"/>
    </row>
    <row r="615" ht="15.75" customHeight="1" spans="1:15">
      <c r="A615" s="53" t="s">
        <v>458</v>
      </c>
      <c r="B615" s="54" t="s">
        <v>169</v>
      </c>
      <c r="C615" s="55" t="s">
        <v>690</v>
      </c>
      <c r="D615" s="54" t="s">
        <v>464</v>
      </c>
      <c r="E615" s="54" t="s">
        <v>465</v>
      </c>
      <c r="F615" s="54">
        <v>250421</v>
      </c>
      <c r="G615" s="53" t="s">
        <v>14</v>
      </c>
      <c r="H615" s="56">
        <v>1</v>
      </c>
      <c r="I615" s="62" t="s">
        <v>687</v>
      </c>
      <c r="J615" s="63">
        <f t="shared" si="2"/>
        <v>44696</v>
      </c>
      <c r="K615" s="64">
        <f>IF(ISBLANK(J615),,H615*INDEX(Inputs!G:G,MATCH(F615,Inputs!E:E,0)))</f>
        <v>779</v>
      </c>
      <c r="L615" s="65" t="str">
        <f>IF(ISBLANK(J615),,INDEX(Inputs!D:D,MATCH(F615,Inputs!E:E,0)))</f>
        <v>146BK NeoCase Sleeve MP 450 14</v>
      </c>
      <c r="M615" s="65" t="str">
        <f>IF(ISBLANK(#REF!),,IF(B615="Online","Online",IF(LEFT(B615,1)="E","Online","Offline")))</f>
        <v>Offline</v>
      </c>
      <c r="N615" s="64">
        <f>IF(ISBLANK(M615),,H615*INDEX(Inputs!F:F,MATCH(F615,Inputs!E:E,0)))</f>
        <v>1249</v>
      </c>
      <c r="O615" s="65"/>
    </row>
    <row r="616" ht="15.75" customHeight="1" spans="1:15">
      <c r="A616" s="53" t="s">
        <v>691</v>
      </c>
      <c r="B616" s="54" t="s">
        <v>692</v>
      </c>
      <c r="C616" s="55" t="s">
        <v>693</v>
      </c>
      <c r="D616" s="54" t="s">
        <v>414</v>
      </c>
      <c r="E616" s="54" t="s">
        <v>415</v>
      </c>
      <c r="F616" s="54">
        <v>250874</v>
      </c>
      <c r="G616" s="53" t="s">
        <v>13</v>
      </c>
      <c r="H616" s="56">
        <v>1</v>
      </c>
      <c r="I616" s="62" t="s">
        <v>687</v>
      </c>
      <c r="J616" s="63">
        <f t="shared" si="2"/>
        <v>44696</v>
      </c>
      <c r="K616" s="64">
        <f>IF(ISBLANK(J616),,H616*INDEX(Inputs!G:G,MATCH(F616,Inputs!E:E,0)))</f>
        <v>1349</v>
      </c>
      <c r="L616" s="65" t="str">
        <f>IF(ISBLANK(J616),,INDEX(Inputs!D:D,MATCH(F616,Inputs!E:E,0)))</f>
        <v>432BK EvoFox X-Team Gaming Keyboard &amp; Mouse (USB)</v>
      </c>
      <c r="M616" s="65" t="str">
        <f>IF(ISBLANK(#REF!),,IF(B616="Online","Online",IF(LEFT(B616,1)="E","Online","Offline")))</f>
        <v>Offline</v>
      </c>
      <c r="N616" s="64">
        <f>IF(ISBLANK(M616),,H616*INDEX(Inputs!F:F,MATCH(F616,Inputs!E:E,0)))</f>
        <v>1899</v>
      </c>
      <c r="O616" s="65"/>
    </row>
    <row r="617" ht="15.75" customHeight="1" spans="1:15">
      <c r="A617" s="53" t="s">
        <v>646</v>
      </c>
      <c r="B617" s="54" t="s">
        <v>190</v>
      </c>
      <c r="C617" s="55" t="s">
        <v>647</v>
      </c>
      <c r="D617" s="54" t="s">
        <v>414</v>
      </c>
      <c r="E617" s="54" t="s">
        <v>415</v>
      </c>
      <c r="F617" s="54">
        <v>204737</v>
      </c>
      <c r="G617" s="53" t="s">
        <v>20</v>
      </c>
      <c r="H617" s="56">
        <v>1</v>
      </c>
      <c r="I617" s="62" t="s">
        <v>687</v>
      </c>
      <c r="J617" s="63">
        <f t="shared" si="2"/>
        <v>44696</v>
      </c>
      <c r="K617" s="64">
        <f>IF(ISBLANK(J617),,H617*INDEX(Inputs!G:G,MATCH(F617,Inputs!E:E,0)))</f>
        <v>729</v>
      </c>
      <c r="L617" s="65" t="str">
        <f>IF(ISBLANK(J617),,INDEX(Inputs!D:D,MATCH(F617,Inputs!E:E,0)))</f>
        <v>850PP Xcite Pro Keyboard &amp; Mouse USB</v>
      </c>
      <c r="M617" s="65" t="str">
        <f>IF(ISBLANK(#REF!),,IF(B617="Online","Online",IF(LEFT(B617,1)="E","Online","Offline")))</f>
        <v>Offline</v>
      </c>
      <c r="N617" s="64">
        <f>IF(ISBLANK(M617),,H617*INDEX(Inputs!F:F,MATCH(F617,Inputs!E:E,0)))</f>
        <v>799</v>
      </c>
      <c r="O617" s="65"/>
    </row>
    <row r="618" ht="15.75" customHeight="1" spans="1:15">
      <c r="A618" s="53" t="s">
        <v>694</v>
      </c>
      <c r="B618" s="54" t="s">
        <v>194</v>
      </c>
      <c r="C618" s="55" t="s">
        <v>695</v>
      </c>
      <c r="D618" s="54" t="s">
        <v>370</v>
      </c>
      <c r="E618" s="54" t="s">
        <v>410</v>
      </c>
      <c r="F618" s="54">
        <v>250879</v>
      </c>
      <c r="G618" s="53" t="s">
        <v>30</v>
      </c>
      <c r="H618" s="56">
        <v>1</v>
      </c>
      <c r="I618" s="62" t="s">
        <v>687</v>
      </c>
      <c r="J618" s="63">
        <f t="shared" si="2"/>
        <v>44696</v>
      </c>
      <c r="K618" s="64">
        <f>IF(ISBLANK(J618),,H618*INDEX(Inputs!G:G,MATCH(F618,Inputs!E:E,0)))</f>
        <v>699</v>
      </c>
      <c r="L618" s="65" t="str">
        <f>IF(ISBLANK(J618),,INDEX(Inputs!D:D,MATCH(F618,Inputs!E:E,0)))</f>
        <v>597BK Evo Fox Falcon X85 Extra Large Speed Mouse Pad</v>
      </c>
      <c r="M618" s="65" t="str">
        <f>IF(ISBLANK(#REF!),,IF(B618="Online","Online",IF(LEFT(B618,1)="E","Online","Offline")))</f>
        <v>Offline</v>
      </c>
      <c r="N618" s="64">
        <f>IF(ISBLANK(M618),,H618*INDEX(Inputs!F:F,MATCH(F618,Inputs!E:E,0)))</f>
        <v>1199</v>
      </c>
      <c r="O618" s="65"/>
    </row>
    <row r="619" ht="15.75" customHeight="1" spans="1:15">
      <c r="A619" s="53" t="s">
        <v>327</v>
      </c>
      <c r="B619" s="54" t="s">
        <v>196</v>
      </c>
      <c r="C619" s="55" t="s">
        <v>579</v>
      </c>
      <c r="D619" s="54" t="s">
        <v>370</v>
      </c>
      <c r="E619" s="54" t="s">
        <v>410</v>
      </c>
      <c r="F619" s="54">
        <v>250879</v>
      </c>
      <c r="G619" s="53" t="s">
        <v>30</v>
      </c>
      <c r="H619" s="56">
        <v>1</v>
      </c>
      <c r="I619" s="62" t="s">
        <v>687</v>
      </c>
      <c r="J619" s="63">
        <f t="shared" si="2"/>
        <v>44696</v>
      </c>
      <c r="K619" s="64">
        <f>IF(ISBLANK(J619),,H619*INDEX(Inputs!G:G,MATCH(F619,Inputs!E:E,0)))</f>
        <v>699</v>
      </c>
      <c r="L619" s="65" t="str">
        <f>IF(ISBLANK(J619),,INDEX(Inputs!D:D,MATCH(F619,Inputs!E:E,0)))</f>
        <v>597BK Evo Fox Falcon X85 Extra Large Speed Mouse Pad</v>
      </c>
      <c r="M619" s="65" t="str">
        <f>IF(ISBLANK(#REF!),,IF(B619="Online","Online",IF(LEFT(B619,1)="E","Online","Offline")))</f>
        <v>Offline</v>
      </c>
      <c r="N619" s="64">
        <f>IF(ISBLANK(M619),,H619*INDEX(Inputs!F:F,MATCH(F619,Inputs!E:E,0)))</f>
        <v>1199</v>
      </c>
      <c r="O619" s="65"/>
    </row>
    <row r="620" ht="15.75" customHeight="1" spans="1:15">
      <c r="A620" s="53" t="s">
        <v>407</v>
      </c>
      <c r="B620" s="54" t="s">
        <v>41</v>
      </c>
      <c r="C620" s="55" t="s">
        <v>469</v>
      </c>
      <c r="D620" s="54" t="s">
        <v>370</v>
      </c>
      <c r="E620" s="54" t="s">
        <v>410</v>
      </c>
      <c r="F620" s="54">
        <v>250877</v>
      </c>
      <c r="G620" s="53" t="s">
        <v>22</v>
      </c>
      <c r="H620" s="56">
        <v>1</v>
      </c>
      <c r="I620" s="62" t="s">
        <v>696</v>
      </c>
      <c r="J620" s="63">
        <f t="shared" si="2"/>
        <v>44697</v>
      </c>
      <c r="K620" s="64">
        <f>IF(ISBLANK(J620),,H620*INDEX(Inputs!G:G,MATCH(F620,Inputs!E:E,0)))</f>
        <v>349</v>
      </c>
      <c r="L620" s="65" t="str">
        <f>IF(ISBLANK(J620),,INDEX(Inputs!D:D,MATCH(F620,Inputs!E:E,0)))</f>
        <v>595BK Evo Fox Falcon X35 Medium Speed Mouse Pad</v>
      </c>
      <c r="M620" s="65" t="str">
        <f>IF(ISBLANK(#REF!),,IF(B620="Online","Online",IF(LEFT(B620,1)="E","Online","Offline")))</f>
        <v>Offline</v>
      </c>
      <c r="N620" s="64">
        <f>IF(ISBLANK(M620),,H620*INDEX(Inputs!F:F,MATCH(F620,Inputs!E:E,0)))</f>
        <v>699</v>
      </c>
      <c r="O620" s="65"/>
    </row>
    <row r="621" ht="15.75" customHeight="1" spans="1:15">
      <c r="A621" s="53" t="s">
        <v>407</v>
      </c>
      <c r="B621" s="54" t="s">
        <v>45</v>
      </c>
      <c r="C621" s="55" t="s">
        <v>408</v>
      </c>
      <c r="D621" s="54" t="s">
        <v>370</v>
      </c>
      <c r="E621" s="54" t="s">
        <v>410</v>
      </c>
      <c r="F621" s="54">
        <v>250876</v>
      </c>
      <c r="G621" s="53" t="s">
        <v>26</v>
      </c>
      <c r="H621" s="56">
        <v>1</v>
      </c>
      <c r="I621" s="62" t="s">
        <v>696</v>
      </c>
      <c r="J621" s="63">
        <f t="shared" si="2"/>
        <v>44697</v>
      </c>
      <c r="K621" s="64">
        <f>IF(ISBLANK(J621),,H621*INDEX(Inputs!G:G,MATCH(F621,Inputs!E:E,0)))</f>
        <v>1399</v>
      </c>
      <c r="L621" s="65" t="str">
        <f>IF(ISBLANK(J621),,INDEX(Inputs!D:D,MATCH(F621,Inputs!E:E,0)))</f>
        <v>649BK EvoFox Typhoon Laptop Cooling Pad</v>
      </c>
      <c r="M621" s="65" t="str">
        <f>IF(ISBLANK(#REF!),,IF(B621="Online","Online",IF(LEFT(B621,1)="E","Online","Offline")))</f>
        <v>Offline</v>
      </c>
      <c r="N621" s="64">
        <f>IF(ISBLANK(M621),,H621*INDEX(Inputs!F:F,MATCH(F621,Inputs!E:E,0)))</f>
        <v>1999</v>
      </c>
      <c r="O621" s="65"/>
    </row>
    <row r="622" ht="15.75" customHeight="1" spans="1:15">
      <c r="A622" s="53" t="s">
        <v>345</v>
      </c>
      <c r="B622" s="54" t="s">
        <v>46</v>
      </c>
      <c r="C622" s="55" t="s">
        <v>346</v>
      </c>
      <c r="D622" s="54" t="s">
        <v>414</v>
      </c>
      <c r="E622" s="54" t="s">
        <v>415</v>
      </c>
      <c r="F622" s="54">
        <v>250424</v>
      </c>
      <c r="G622" s="53" t="s">
        <v>15</v>
      </c>
      <c r="H622" s="56">
        <v>1</v>
      </c>
      <c r="I622" s="62" t="s">
        <v>696</v>
      </c>
      <c r="J622" s="63">
        <f t="shared" si="2"/>
        <v>44697</v>
      </c>
      <c r="K622" s="64">
        <f>IF(ISBLANK(J622),,H622*INDEX(Inputs!G:G,MATCH(F622,Inputs!E:E,0)))</f>
        <v>999</v>
      </c>
      <c r="L622" s="65" t="str">
        <f>IF(ISBLANK(J622),,INDEX(Inputs!D:D,MATCH(F622,Inputs!E:E,0)))</f>
        <v>419V2 PRIMUS Wireless Desktop V2</v>
      </c>
      <c r="M622" s="65" t="str">
        <f>IF(ISBLANK(#REF!),,IF(B622="Online","Online",IF(LEFT(B622,1)="E","Online","Offline")))</f>
        <v>Offline</v>
      </c>
      <c r="N622" s="64">
        <f>IF(ISBLANK(M622),,H622*INDEX(Inputs!F:F,MATCH(F622,Inputs!E:E,0)))</f>
        <v>1199</v>
      </c>
      <c r="O622" s="65"/>
    </row>
    <row r="623" ht="15.75" customHeight="1" spans="1:15">
      <c r="A623" s="53" t="s">
        <v>341</v>
      </c>
      <c r="B623" s="54" t="s">
        <v>53</v>
      </c>
      <c r="C623" s="55" t="s">
        <v>641</v>
      </c>
      <c r="D623" s="54" t="s">
        <v>329</v>
      </c>
      <c r="E623" s="54" t="s">
        <v>330</v>
      </c>
      <c r="F623" s="54">
        <v>224360</v>
      </c>
      <c r="G623" s="53" t="s">
        <v>331</v>
      </c>
      <c r="H623" s="56">
        <v>1</v>
      </c>
      <c r="I623" s="62" t="s">
        <v>696</v>
      </c>
      <c r="J623" s="63">
        <f t="shared" si="2"/>
        <v>44697</v>
      </c>
      <c r="K623" s="64">
        <f>IF(ISBLANK(J623),,H623*INDEX(Inputs!G:G,MATCH(F623,Inputs!E:E,0)))</f>
        <v>2299</v>
      </c>
      <c r="L623" s="65" t="str">
        <f>IF(ISBLANK(J623),,INDEX(Inputs!D:D,MATCH(F623,Inputs!E:E,0)))</f>
        <v>829BK Bluetooth Controller 4 (EGP4)</v>
      </c>
      <c r="M623" s="65" t="str">
        <f>IF(ISBLANK(#REF!),,IF(B623="Online","Online",IF(LEFT(B623,1)="E","Online","Offline")))</f>
        <v>Offline</v>
      </c>
      <c r="N623" s="64">
        <f>IF(ISBLANK(M623),,H623*INDEX(Inputs!F:F,MATCH(F623,Inputs!E:E,0)))</f>
        <v>2599</v>
      </c>
      <c r="O623" s="65"/>
    </row>
    <row r="624" ht="15.75" customHeight="1" spans="1:15">
      <c r="A624" s="53" t="s">
        <v>341</v>
      </c>
      <c r="B624" s="54" t="s">
        <v>54</v>
      </c>
      <c r="C624" s="55" t="s">
        <v>470</v>
      </c>
      <c r="D624" s="54" t="s">
        <v>370</v>
      </c>
      <c r="E624" s="54" t="s">
        <v>410</v>
      </c>
      <c r="F624" s="54">
        <v>250879</v>
      </c>
      <c r="G624" s="53" t="s">
        <v>30</v>
      </c>
      <c r="H624" s="56">
        <v>1</v>
      </c>
      <c r="I624" s="62" t="s">
        <v>696</v>
      </c>
      <c r="J624" s="63">
        <f t="shared" si="2"/>
        <v>44697</v>
      </c>
      <c r="K624" s="64">
        <f>IF(ISBLANK(J624),,H624*INDEX(Inputs!G:G,MATCH(F624,Inputs!E:E,0)))</f>
        <v>699</v>
      </c>
      <c r="L624" s="65" t="str">
        <f>IF(ISBLANK(J624),,INDEX(Inputs!D:D,MATCH(F624,Inputs!E:E,0)))</f>
        <v>597BK Evo Fox Falcon X85 Extra Large Speed Mouse Pad</v>
      </c>
      <c r="M624" s="65" t="str">
        <f>IF(ISBLANK(#REF!),,IF(B624="Online","Online",IF(LEFT(B624,1)="E","Online","Offline")))</f>
        <v>Offline</v>
      </c>
      <c r="N624" s="64">
        <f>IF(ISBLANK(M624),,H624*INDEX(Inputs!F:F,MATCH(F624,Inputs!E:E,0)))</f>
        <v>1199</v>
      </c>
      <c r="O624" s="65"/>
    </row>
    <row r="625" ht="15.75" customHeight="1" spans="1:15">
      <c r="A625" s="53" t="s">
        <v>341</v>
      </c>
      <c r="B625" s="54" t="s">
        <v>342</v>
      </c>
      <c r="C625" s="55" t="s">
        <v>343</v>
      </c>
      <c r="D625" s="54" t="s">
        <v>414</v>
      </c>
      <c r="E625" s="54" t="s">
        <v>415</v>
      </c>
      <c r="F625" s="54">
        <v>250424</v>
      </c>
      <c r="G625" s="53" t="s">
        <v>15</v>
      </c>
      <c r="H625" s="56">
        <v>1</v>
      </c>
      <c r="I625" s="62" t="s">
        <v>696</v>
      </c>
      <c r="J625" s="63">
        <f t="shared" si="2"/>
        <v>44697</v>
      </c>
      <c r="K625" s="64">
        <f>IF(ISBLANK(J625),,H625*INDEX(Inputs!G:G,MATCH(F625,Inputs!E:E,0)))</f>
        <v>999</v>
      </c>
      <c r="L625" s="65" t="str">
        <f>IF(ISBLANK(J625),,INDEX(Inputs!D:D,MATCH(F625,Inputs!E:E,0)))</f>
        <v>419V2 PRIMUS Wireless Desktop V2</v>
      </c>
      <c r="M625" s="65" t="str">
        <f>IF(ISBLANK(#REF!),,IF(B625="Online","Online",IF(LEFT(B625,1)="E","Online","Offline")))</f>
        <v>Online</v>
      </c>
      <c r="N625" s="64">
        <f>IF(ISBLANK(M625),,H625*INDEX(Inputs!F:F,MATCH(F625,Inputs!E:E,0)))</f>
        <v>1199</v>
      </c>
      <c r="O625" s="65"/>
    </row>
    <row r="626" ht="15.75" customHeight="1" spans="1:15">
      <c r="A626" s="53" t="s">
        <v>341</v>
      </c>
      <c r="B626" s="54" t="s">
        <v>342</v>
      </c>
      <c r="C626" s="55" t="s">
        <v>343</v>
      </c>
      <c r="D626" s="54" t="s">
        <v>370</v>
      </c>
      <c r="E626" s="54" t="s">
        <v>410</v>
      </c>
      <c r="F626" s="54">
        <v>250877</v>
      </c>
      <c r="G626" s="53" t="s">
        <v>22</v>
      </c>
      <c r="H626" s="56">
        <v>1</v>
      </c>
      <c r="I626" s="62" t="s">
        <v>696</v>
      </c>
      <c r="J626" s="63">
        <f t="shared" si="2"/>
        <v>44697</v>
      </c>
      <c r="K626" s="64">
        <f>IF(ISBLANK(J626),,H626*INDEX(Inputs!G:G,MATCH(F626,Inputs!E:E,0)))</f>
        <v>349</v>
      </c>
      <c r="L626" s="65" t="str">
        <f>IF(ISBLANK(J626),,INDEX(Inputs!D:D,MATCH(F626,Inputs!E:E,0)))</f>
        <v>595BK Evo Fox Falcon X35 Medium Speed Mouse Pad</v>
      </c>
      <c r="M626" s="65" t="str">
        <f>IF(ISBLANK(#REF!),,IF(B626="Online","Online",IF(LEFT(B626,1)="E","Online","Offline")))</f>
        <v>Online</v>
      </c>
      <c r="N626" s="64">
        <f>IF(ISBLANK(M626),,H626*INDEX(Inputs!F:F,MATCH(F626,Inputs!E:E,0)))</f>
        <v>699</v>
      </c>
      <c r="O626" s="65"/>
    </row>
    <row r="627" ht="15.75" customHeight="1" spans="1:15">
      <c r="A627" s="53" t="s">
        <v>458</v>
      </c>
      <c r="B627" s="54" t="s">
        <v>683</v>
      </c>
      <c r="C627" s="55" t="s">
        <v>684</v>
      </c>
      <c r="D627" s="54" t="s">
        <v>414</v>
      </c>
      <c r="E627" s="54" t="s">
        <v>415</v>
      </c>
      <c r="F627" s="54">
        <v>204736</v>
      </c>
      <c r="G627" s="53" t="s">
        <v>19</v>
      </c>
      <c r="H627" s="56">
        <v>1</v>
      </c>
      <c r="I627" s="62" t="s">
        <v>696</v>
      </c>
      <c r="J627" s="63">
        <f t="shared" si="2"/>
        <v>44697</v>
      </c>
      <c r="K627" s="64">
        <f>IF(ISBLANK(J627),,H627*INDEX(Inputs!G:G,MATCH(F627,Inputs!E:E,0)))</f>
        <v>549</v>
      </c>
      <c r="L627" s="65" t="str">
        <f>IF(ISBLANK(J627),,INDEX(Inputs!D:D,MATCH(F627,Inputs!E:E,0)))</f>
        <v>851PP Xcite Pro Keyboard USB</v>
      </c>
      <c r="M627" s="65" t="str">
        <f>IF(ISBLANK(#REF!),,IF(B627="Online","Online",IF(LEFT(B627,1)="E","Online","Offline")))</f>
        <v>Offline</v>
      </c>
      <c r="N627" s="64">
        <f>IF(ISBLANK(M627),,H627*INDEX(Inputs!F:F,MATCH(F627,Inputs!E:E,0)))</f>
        <v>599</v>
      </c>
      <c r="O627" s="65"/>
    </row>
    <row r="628" ht="15.75" customHeight="1" spans="1:15">
      <c r="A628" s="53" t="s">
        <v>327</v>
      </c>
      <c r="B628" s="54" t="s">
        <v>64</v>
      </c>
      <c r="C628" s="55" t="s">
        <v>592</v>
      </c>
      <c r="D628" s="54" t="s">
        <v>414</v>
      </c>
      <c r="E628" s="54" t="s">
        <v>415</v>
      </c>
      <c r="F628" s="54">
        <v>250874</v>
      </c>
      <c r="G628" s="53" t="s">
        <v>13</v>
      </c>
      <c r="H628" s="56">
        <v>1</v>
      </c>
      <c r="I628" s="62" t="s">
        <v>696</v>
      </c>
      <c r="J628" s="63">
        <f t="shared" si="2"/>
        <v>44697</v>
      </c>
      <c r="K628" s="64">
        <f>IF(ISBLANK(J628),,H628*INDEX(Inputs!G:G,MATCH(F628,Inputs!E:E,0)))</f>
        <v>1349</v>
      </c>
      <c r="L628" s="65" t="str">
        <f>IF(ISBLANK(J628),,INDEX(Inputs!D:D,MATCH(F628,Inputs!E:E,0)))</f>
        <v>432BK EvoFox X-Team Gaming Keyboard &amp; Mouse (USB)</v>
      </c>
      <c r="M628" s="65" t="str">
        <f>IF(ISBLANK(#REF!),,IF(B628="Online","Online",IF(LEFT(B628,1)="E","Online","Offline")))</f>
        <v>Offline</v>
      </c>
      <c r="N628" s="64">
        <f>IF(ISBLANK(M628),,H628*INDEX(Inputs!F:F,MATCH(F628,Inputs!E:E,0)))</f>
        <v>1899</v>
      </c>
      <c r="O628" s="65"/>
    </row>
    <row r="629" ht="15.75" customHeight="1" spans="1:15">
      <c r="A629" s="53" t="s">
        <v>327</v>
      </c>
      <c r="B629" s="54" t="s">
        <v>333</v>
      </c>
      <c r="C629" s="55" t="s">
        <v>334</v>
      </c>
      <c r="D629" s="54" t="s">
        <v>370</v>
      </c>
      <c r="E629" s="54" t="s">
        <v>410</v>
      </c>
      <c r="F629" s="54">
        <v>250879</v>
      </c>
      <c r="G629" s="53" t="s">
        <v>30</v>
      </c>
      <c r="H629" s="56">
        <v>1</v>
      </c>
      <c r="I629" s="62" t="s">
        <v>696</v>
      </c>
      <c r="J629" s="63">
        <f t="shared" si="2"/>
        <v>44697</v>
      </c>
      <c r="K629" s="64">
        <f>IF(ISBLANK(J629),,H629*INDEX(Inputs!G:G,MATCH(F629,Inputs!E:E,0)))</f>
        <v>699</v>
      </c>
      <c r="L629" s="65" t="str">
        <f>IF(ISBLANK(J629),,INDEX(Inputs!D:D,MATCH(F629,Inputs!E:E,0)))</f>
        <v>597BK Evo Fox Falcon X85 Extra Large Speed Mouse Pad</v>
      </c>
      <c r="M629" s="65" t="str">
        <f>IF(ISBLANK(#REF!),,IF(B629="Online","Online",IF(LEFT(B629,1)="E","Online","Offline")))</f>
        <v>Online</v>
      </c>
      <c r="N629" s="64">
        <f>IF(ISBLANK(M629),,H629*INDEX(Inputs!F:F,MATCH(F629,Inputs!E:E,0)))</f>
        <v>1199</v>
      </c>
      <c r="O629" s="65"/>
    </row>
    <row r="630" ht="15.75" customHeight="1" spans="1:15">
      <c r="A630" s="53" t="s">
        <v>437</v>
      </c>
      <c r="B630" s="54" t="s">
        <v>72</v>
      </c>
      <c r="C630" s="55" t="s">
        <v>642</v>
      </c>
      <c r="D630" s="54" t="s">
        <v>370</v>
      </c>
      <c r="E630" s="54" t="s">
        <v>410</v>
      </c>
      <c r="F630" s="54">
        <v>250876</v>
      </c>
      <c r="G630" s="53" t="s">
        <v>26</v>
      </c>
      <c r="H630" s="56">
        <v>1</v>
      </c>
      <c r="I630" s="62" t="s">
        <v>696</v>
      </c>
      <c r="J630" s="63">
        <f t="shared" si="2"/>
        <v>44697</v>
      </c>
      <c r="K630" s="64">
        <f>IF(ISBLANK(J630),,H630*INDEX(Inputs!G:G,MATCH(F630,Inputs!E:E,0)))</f>
        <v>1399</v>
      </c>
      <c r="L630" s="65" t="str">
        <f>IF(ISBLANK(J630),,INDEX(Inputs!D:D,MATCH(F630,Inputs!E:E,0)))</f>
        <v>649BK EvoFox Typhoon Laptop Cooling Pad</v>
      </c>
      <c r="M630" s="65" t="str">
        <f>IF(ISBLANK(#REF!),,IF(B630="Online","Online",IF(LEFT(B630,1)="E","Online","Offline")))</f>
        <v>Offline</v>
      </c>
      <c r="N630" s="64">
        <f>IF(ISBLANK(M630),,H630*INDEX(Inputs!F:F,MATCH(F630,Inputs!E:E,0)))</f>
        <v>1999</v>
      </c>
      <c r="O630" s="65"/>
    </row>
    <row r="631" ht="15.75" customHeight="1" spans="1:15">
      <c r="A631" s="53" t="s">
        <v>327</v>
      </c>
      <c r="B631" s="54" t="s">
        <v>74</v>
      </c>
      <c r="C631" s="55" t="s">
        <v>688</v>
      </c>
      <c r="D631" s="54" t="s">
        <v>370</v>
      </c>
      <c r="E631" s="54" t="s">
        <v>410</v>
      </c>
      <c r="F631" s="54">
        <v>250877</v>
      </c>
      <c r="G631" s="53" t="s">
        <v>22</v>
      </c>
      <c r="H631" s="56">
        <v>1</v>
      </c>
      <c r="I631" s="62" t="s">
        <v>696</v>
      </c>
      <c r="J631" s="63">
        <f t="shared" si="2"/>
        <v>44697</v>
      </c>
      <c r="K631" s="64">
        <f>IF(ISBLANK(J631),,H631*INDEX(Inputs!G:G,MATCH(F631,Inputs!E:E,0)))</f>
        <v>349</v>
      </c>
      <c r="L631" s="65" t="str">
        <f>IF(ISBLANK(J631),,INDEX(Inputs!D:D,MATCH(F631,Inputs!E:E,0)))</f>
        <v>595BK Evo Fox Falcon X35 Medium Speed Mouse Pad</v>
      </c>
      <c r="M631" s="65" t="str">
        <f>IF(ISBLANK(#REF!),,IF(B631="Online","Online",IF(LEFT(B631,1)="E","Online","Offline")))</f>
        <v>Offline</v>
      </c>
      <c r="N631" s="64">
        <f>IF(ISBLANK(M631),,H631*INDEX(Inputs!F:F,MATCH(F631,Inputs!E:E,0)))</f>
        <v>699</v>
      </c>
      <c r="O631" s="65"/>
    </row>
    <row r="632" ht="15.75" customHeight="1" spans="1:15">
      <c r="A632" s="53" t="s">
        <v>373</v>
      </c>
      <c r="B632" s="54" t="s">
        <v>82</v>
      </c>
      <c r="C632" s="55" t="s">
        <v>374</v>
      </c>
      <c r="D632" s="54" t="s">
        <v>414</v>
      </c>
      <c r="E632" s="54" t="s">
        <v>415</v>
      </c>
      <c r="F632" s="54">
        <v>250424</v>
      </c>
      <c r="G632" s="53" t="s">
        <v>15</v>
      </c>
      <c r="H632" s="56">
        <v>1</v>
      </c>
      <c r="I632" s="62" t="s">
        <v>696</v>
      </c>
      <c r="J632" s="63">
        <f t="shared" si="2"/>
        <v>44697</v>
      </c>
      <c r="K632" s="64">
        <f>IF(ISBLANK(J632),,H632*INDEX(Inputs!G:G,MATCH(F632,Inputs!E:E,0)))</f>
        <v>999</v>
      </c>
      <c r="L632" s="65" t="str">
        <f>IF(ISBLANK(J632),,INDEX(Inputs!D:D,MATCH(F632,Inputs!E:E,0)))</f>
        <v>419V2 PRIMUS Wireless Desktop V2</v>
      </c>
      <c r="M632" s="65" t="str">
        <f>IF(ISBLANK(#REF!),,IF(B632="Online","Online",IF(LEFT(B632,1)="E","Online","Offline")))</f>
        <v>Offline</v>
      </c>
      <c r="N632" s="64">
        <f>IF(ISBLANK(M632),,H632*INDEX(Inputs!F:F,MATCH(F632,Inputs!E:E,0)))</f>
        <v>1199</v>
      </c>
      <c r="O632" s="65"/>
    </row>
    <row r="633" ht="15.75" customHeight="1" spans="1:15">
      <c r="A633" s="53" t="s">
        <v>367</v>
      </c>
      <c r="B633" s="54" t="s">
        <v>88</v>
      </c>
      <c r="C633" s="55" t="s">
        <v>569</v>
      </c>
      <c r="D633" s="54" t="s">
        <v>414</v>
      </c>
      <c r="E633" s="54" t="s">
        <v>415</v>
      </c>
      <c r="F633" s="54">
        <v>250874</v>
      </c>
      <c r="G633" s="53" t="s">
        <v>13</v>
      </c>
      <c r="H633" s="56">
        <v>1</v>
      </c>
      <c r="I633" s="62" t="s">
        <v>696</v>
      </c>
      <c r="J633" s="63">
        <f t="shared" si="2"/>
        <v>44697</v>
      </c>
      <c r="K633" s="64">
        <f>IF(ISBLANK(J633),,H633*INDEX(Inputs!G:G,MATCH(F633,Inputs!E:E,0)))</f>
        <v>1349</v>
      </c>
      <c r="L633" s="65" t="str">
        <f>IF(ISBLANK(J633),,INDEX(Inputs!D:D,MATCH(F633,Inputs!E:E,0)))</f>
        <v>432BK EvoFox X-Team Gaming Keyboard &amp; Mouse (USB)</v>
      </c>
      <c r="M633" s="65" t="str">
        <f>IF(ISBLANK(#REF!),,IF(B633="Online","Online",IF(LEFT(B633,1)="E","Online","Offline")))</f>
        <v>Offline</v>
      </c>
      <c r="N633" s="64">
        <f>IF(ISBLANK(M633),,H633*INDEX(Inputs!F:F,MATCH(F633,Inputs!E:E,0)))</f>
        <v>1899</v>
      </c>
      <c r="O633" s="65"/>
    </row>
    <row r="634" ht="15.75" customHeight="1" spans="1:15">
      <c r="A634" s="53" t="s">
        <v>407</v>
      </c>
      <c r="B634" s="54" t="s">
        <v>93</v>
      </c>
      <c r="C634" s="55" t="s">
        <v>514</v>
      </c>
      <c r="D634" s="54" t="s">
        <v>370</v>
      </c>
      <c r="E634" s="54" t="s">
        <v>410</v>
      </c>
      <c r="F634" s="54">
        <v>250876</v>
      </c>
      <c r="G634" s="53" t="s">
        <v>26</v>
      </c>
      <c r="H634" s="56">
        <v>1</v>
      </c>
      <c r="I634" s="62" t="s">
        <v>696</v>
      </c>
      <c r="J634" s="63">
        <f t="shared" si="2"/>
        <v>44697</v>
      </c>
      <c r="K634" s="64">
        <f>IF(ISBLANK(J634),,H634*INDEX(Inputs!G:G,MATCH(F634,Inputs!E:E,0)))</f>
        <v>1399</v>
      </c>
      <c r="L634" s="65" t="str">
        <f>IF(ISBLANK(J634),,INDEX(Inputs!D:D,MATCH(F634,Inputs!E:E,0)))</f>
        <v>649BK EvoFox Typhoon Laptop Cooling Pad</v>
      </c>
      <c r="M634" s="65" t="str">
        <f>IF(ISBLANK(#REF!),,IF(B634="Online","Online",IF(LEFT(B634,1)="E","Online","Offline")))</f>
        <v>Offline</v>
      </c>
      <c r="N634" s="64">
        <f>IF(ISBLANK(M634),,H634*INDEX(Inputs!F:F,MATCH(F634,Inputs!E:E,0)))</f>
        <v>1999</v>
      </c>
      <c r="O634" s="65"/>
    </row>
    <row r="635" ht="15.75" customHeight="1" spans="1:15">
      <c r="A635" s="53" t="s">
        <v>447</v>
      </c>
      <c r="B635" s="54" t="s">
        <v>100</v>
      </c>
      <c r="C635" s="55" t="s">
        <v>497</v>
      </c>
      <c r="D635" s="54" t="s">
        <v>370</v>
      </c>
      <c r="E635" s="54" t="s">
        <v>410</v>
      </c>
      <c r="F635" s="54">
        <v>250877</v>
      </c>
      <c r="G635" s="53" t="s">
        <v>22</v>
      </c>
      <c r="H635" s="56">
        <v>1</v>
      </c>
      <c r="I635" s="62" t="s">
        <v>696</v>
      </c>
      <c r="J635" s="63">
        <f t="shared" si="2"/>
        <v>44697</v>
      </c>
      <c r="K635" s="64">
        <f>IF(ISBLANK(J635),,H635*INDEX(Inputs!G:G,MATCH(F635,Inputs!E:E,0)))</f>
        <v>349</v>
      </c>
      <c r="L635" s="65" t="str">
        <f>IF(ISBLANK(J635),,INDEX(Inputs!D:D,MATCH(F635,Inputs!E:E,0)))</f>
        <v>595BK Evo Fox Falcon X35 Medium Speed Mouse Pad</v>
      </c>
      <c r="M635" s="65" t="str">
        <f>IF(ISBLANK(#REF!),,IF(B635="Online","Online",IF(LEFT(B635,1)="E","Online","Offline")))</f>
        <v>Offline</v>
      </c>
      <c r="N635" s="64">
        <f>IF(ISBLANK(M635),,H635*INDEX(Inputs!F:F,MATCH(F635,Inputs!E:E,0)))</f>
        <v>699</v>
      </c>
      <c r="O635" s="65"/>
    </row>
    <row r="636" ht="15.75" customHeight="1" spans="1:15">
      <c r="A636" s="53" t="s">
        <v>454</v>
      </c>
      <c r="B636" s="54" t="s">
        <v>460</v>
      </c>
      <c r="C636" s="55" t="s">
        <v>461</v>
      </c>
      <c r="D636" s="54" t="s">
        <v>414</v>
      </c>
      <c r="E636" s="54" t="s">
        <v>415</v>
      </c>
      <c r="F636" s="54">
        <v>250874</v>
      </c>
      <c r="G636" s="53" t="s">
        <v>13</v>
      </c>
      <c r="H636" s="56">
        <v>1</v>
      </c>
      <c r="I636" s="62" t="s">
        <v>696</v>
      </c>
      <c r="J636" s="63">
        <f t="shared" si="2"/>
        <v>44697</v>
      </c>
      <c r="K636" s="64">
        <f>IF(ISBLANK(J636),,H636*INDEX(Inputs!G:G,MATCH(F636,Inputs!E:E,0)))</f>
        <v>1349</v>
      </c>
      <c r="L636" s="65" t="str">
        <f>IF(ISBLANK(J636),,INDEX(Inputs!D:D,MATCH(F636,Inputs!E:E,0)))</f>
        <v>432BK EvoFox X-Team Gaming Keyboard &amp; Mouse (USB)</v>
      </c>
      <c r="M636" s="65" t="str">
        <f>IF(ISBLANK(#REF!),,IF(B636="Online","Online",IF(LEFT(B636,1)="E","Online","Offline")))</f>
        <v>Offline</v>
      </c>
      <c r="N636" s="64">
        <f>IF(ISBLANK(M636),,H636*INDEX(Inputs!F:F,MATCH(F636,Inputs!E:E,0)))</f>
        <v>1899</v>
      </c>
      <c r="O636" s="65"/>
    </row>
    <row r="637" ht="15.75" customHeight="1" spans="1:15">
      <c r="A637" s="53" t="s">
        <v>426</v>
      </c>
      <c r="B637" s="54" t="s">
        <v>120</v>
      </c>
      <c r="C637" s="55" t="s">
        <v>427</v>
      </c>
      <c r="D637" s="54" t="s">
        <v>370</v>
      </c>
      <c r="E637" s="54" t="s">
        <v>410</v>
      </c>
      <c r="F637" s="54">
        <v>250876</v>
      </c>
      <c r="G637" s="53" t="s">
        <v>26</v>
      </c>
      <c r="H637" s="56">
        <v>1</v>
      </c>
      <c r="I637" s="62" t="s">
        <v>696</v>
      </c>
      <c r="J637" s="63">
        <f t="shared" si="2"/>
        <v>44697</v>
      </c>
      <c r="K637" s="64">
        <f>IF(ISBLANK(J637),,H637*INDEX(Inputs!G:G,MATCH(F637,Inputs!E:E,0)))</f>
        <v>1399</v>
      </c>
      <c r="L637" s="65" t="str">
        <f>IF(ISBLANK(J637),,INDEX(Inputs!D:D,MATCH(F637,Inputs!E:E,0)))</f>
        <v>649BK EvoFox Typhoon Laptop Cooling Pad</v>
      </c>
      <c r="M637" s="65" t="str">
        <f>IF(ISBLANK(#REF!),,IF(B637="Online","Online",IF(LEFT(B637,1)="E","Online","Offline")))</f>
        <v>Offline</v>
      </c>
      <c r="N637" s="64">
        <f>IF(ISBLANK(M637),,H637*INDEX(Inputs!F:F,MATCH(F637,Inputs!E:E,0)))</f>
        <v>1999</v>
      </c>
      <c r="O637" s="65"/>
    </row>
    <row r="638" ht="15.75" customHeight="1" spans="1:15">
      <c r="A638" s="53" t="s">
        <v>426</v>
      </c>
      <c r="B638" s="54" t="s">
        <v>120</v>
      </c>
      <c r="C638" s="55" t="s">
        <v>427</v>
      </c>
      <c r="D638" s="54" t="s">
        <v>370</v>
      </c>
      <c r="E638" s="54" t="s">
        <v>410</v>
      </c>
      <c r="F638" s="54">
        <v>250878</v>
      </c>
      <c r="G638" s="53" t="s">
        <v>24</v>
      </c>
      <c r="H638" s="56">
        <v>1</v>
      </c>
      <c r="I638" s="62" t="s">
        <v>696</v>
      </c>
      <c r="J638" s="63">
        <f t="shared" si="2"/>
        <v>44697</v>
      </c>
      <c r="K638" s="64">
        <f>IF(ISBLANK(J638),,H638*INDEX(Inputs!G:G,MATCH(F638,Inputs!E:E,0)))</f>
        <v>999</v>
      </c>
      <c r="L638" s="65" t="str">
        <f>IF(ISBLANK(J638),,INDEX(Inputs!D:D,MATCH(F638,Inputs!E:E,0)))</f>
        <v>596BK Evo Fox Falcon LX35 Medium Speed LED Mouse Pad</v>
      </c>
      <c r="M638" s="65" t="str">
        <f>IF(ISBLANK(#REF!),,IF(B638="Online","Online",IF(LEFT(B638,1)="E","Online","Offline")))</f>
        <v>Offline</v>
      </c>
      <c r="N638" s="64">
        <f>IF(ISBLANK(M638),,H638*INDEX(Inputs!F:F,MATCH(F638,Inputs!E:E,0)))</f>
        <v>1999</v>
      </c>
      <c r="O638" s="65"/>
    </row>
    <row r="639" ht="15.75" customHeight="1" spans="1:15">
      <c r="A639" s="53" t="s">
        <v>491</v>
      </c>
      <c r="B639" s="54" t="s">
        <v>530</v>
      </c>
      <c r="C639" s="55" t="s">
        <v>531</v>
      </c>
      <c r="D639" s="54" t="s">
        <v>370</v>
      </c>
      <c r="E639" s="54" t="s">
        <v>410</v>
      </c>
      <c r="F639" s="54">
        <v>250876</v>
      </c>
      <c r="G639" s="53" t="s">
        <v>26</v>
      </c>
      <c r="H639" s="56">
        <v>1</v>
      </c>
      <c r="I639" s="62" t="s">
        <v>696</v>
      </c>
      <c r="J639" s="63">
        <f t="shared" si="2"/>
        <v>44697</v>
      </c>
      <c r="K639" s="64">
        <f>IF(ISBLANK(J639),,H639*INDEX(Inputs!G:G,MATCH(F639,Inputs!E:E,0)))</f>
        <v>1399</v>
      </c>
      <c r="L639" s="65" t="str">
        <f>IF(ISBLANK(J639),,INDEX(Inputs!D:D,MATCH(F639,Inputs!E:E,0)))</f>
        <v>649BK EvoFox Typhoon Laptop Cooling Pad</v>
      </c>
      <c r="M639" s="65" t="str">
        <f>IF(ISBLANK(#REF!),,IF(B639="Online","Online",IF(LEFT(B639,1)="E","Online","Offline")))</f>
        <v>Offline</v>
      </c>
      <c r="N639" s="64">
        <f>IF(ISBLANK(M639),,H639*INDEX(Inputs!F:F,MATCH(F639,Inputs!E:E,0)))</f>
        <v>1999</v>
      </c>
      <c r="O639" s="65"/>
    </row>
    <row r="640" ht="15.75" customHeight="1" spans="1:15">
      <c r="A640" s="53" t="s">
        <v>407</v>
      </c>
      <c r="B640" s="54" t="s">
        <v>130</v>
      </c>
      <c r="C640" s="55" t="s">
        <v>637</v>
      </c>
      <c r="D640" s="54" t="s">
        <v>414</v>
      </c>
      <c r="E640" s="54" t="s">
        <v>415</v>
      </c>
      <c r="F640" s="54">
        <v>250873</v>
      </c>
      <c r="G640" s="53" t="s">
        <v>12</v>
      </c>
      <c r="H640" s="56">
        <v>1</v>
      </c>
      <c r="I640" s="62" t="s">
        <v>696</v>
      </c>
      <c r="J640" s="63">
        <f t="shared" si="2"/>
        <v>44697</v>
      </c>
      <c r="K640" s="64">
        <f>IF(ISBLANK(J640),,H640*INDEX(Inputs!G:G,MATCH(F640,Inputs!E:E,0)))</f>
        <v>999</v>
      </c>
      <c r="L640" s="65" t="str">
        <f>IF(ISBLANK(J640),,INDEX(Inputs!D:D,MATCH(F640,Inputs!E:E,0)))</f>
        <v>422BK Evo Fox Fireblade Gaming Keyboard USB</v>
      </c>
      <c r="M640" s="65" t="str">
        <f>IF(ISBLANK(#REF!),,IF(B640="Online","Online",IF(LEFT(B640,1)="E","Online","Offline")))</f>
        <v>Offline</v>
      </c>
      <c r="N640" s="64">
        <f>IF(ISBLANK(M640),,H640*INDEX(Inputs!F:F,MATCH(F640,Inputs!E:E,0)))</f>
        <v>1299</v>
      </c>
      <c r="O640" s="65"/>
    </row>
    <row r="641" ht="15.75" customHeight="1" spans="1:15">
      <c r="A641" s="53" t="s">
        <v>574</v>
      </c>
      <c r="B641" s="54" t="s">
        <v>134</v>
      </c>
      <c r="C641" s="55" t="s">
        <v>575</v>
      </c>
      <c r="D641" s="54" t="s">
        <v>414</v>
      </c>
      <c r="E641" s="54" t="s">
        <v>415</v>
      </c>
      <c r="F641" s="54">
        <v>204737</v>
      </c>
      <c r="G641" s="53" t="s">
        <v>20</v>
      </c>
      <c r="H641" s="56">
        <v>1</v>
      </c>
      <c r="I641" s="62" t="s">
        <v>696</v>
      </c>
      <c r="J641" s="63">
        <f t="shared" si="2"/>
        <v>44697</v>
      </c>
      <c r="K641" s="64">
        <f>IF(ISBLANK(J641),,H641*INDEX(Inputs!G:G,MATCH(F641,Inputs!E:E,0)))</f>
        <v>729</v>
      </c>
      <c r="L641" s="65" t="str">
        <f>IF(ISBLANK(J641),,INDEX(Inputs!D:D,MATCH(F641,Inputs!E:E,0)))</f>
        <v>850PP Xcite Pro Keyboard &amp; Mouse USB</v>
      </c>
      <c r="M641" s="65" t="str">
        <f>IF(ISBLANK(#REF!),,IF(B641="Online","Online",IF(LEFT(B641,1)="E","Online","Offline")))</f>
        <v>Offline</v>
      </c>
      <c r="N641" s="64">
        <f>IF(ISBLANK(M641),,H641*INDEX(Inputs!F:F,MATCH(F641,Inputs!E:E,0)))</f>
        <v>799</v>
      </c>
      <c r="O641" s="65"/>
    </row>
    <row r="642" ht="15.75" customHeight="1" spans="1:15">
      <c r="A642" s="53" t="s">
        <v>574</v>
      </c>
      <c r="B642" s="54" t="s">
        <v>134</v>
      </c>
      <c r="C642" s="55" t="s">
        <v>575</v>
      </c>
      <c r="D642" s="54" t="s">
        <v>414</v>
      </c>
      <c r="E642" s="54" t="s">
        <v>428</v>
      </c>
      <c r="F642" s="54">
        <v>250881</v>
      </c>
      <c r="G642" s="53" t="s">
        <v>98</v>
      </c>
      <c r="H642" s="56">
        <v>1</v>
      </c>
      <c r="I642" s="62" t="s">
        <v>696</v>
      </c>
      <c r="J642" s="63">
        <f t="shared" si="2"/>
        <v>44697</v>
      </c>
      <c r="K642" s="64">
        <f>IF(ISBLANK(J642),,H642*INDEX(Inputs!G:G,MATCH(F642,Inputs!E:E,0)))</f>
        <v>799</v>
      </c>
      <c r="L642" s="65" t="str">
        <f>IF(ISBLANK(J642),,INDEX(Inputs!D:D,MATCH(F642,Inputs!E:E,0)))</f>
        <v>795BK EvoFox Phantom Pro RGB Gaming Mouse USB</v>
      </c>
      <c r="M642" s="65" t="str">
        <f>IF(ISBLANK(#REF!),,IF(B642="Online","Online",IF(LEFT(B642,1)="E","Online","Offline")))</f>
        <v>Offline</v>
      </c>
      <c r="N642" s="64">
        <f>IF(ISBLANK(M642),,H642*INDEX(Inputs!F:F,MATCH(F642,Inputs!E:E,0)))</f>
        <v>1099</v>
      </c>
      <c r="O642" s="65"/>
    </row>
    <row r="643" ht="15.75" customHeight="1" spans="1:15">
      <c r="A643" s="53" t="s">
        <v>476</v>
      </c>
      <c r="B643" s="54" t="s">
        <v>138</v>
      </c>
      <c r="C643" s="55" t="s">
        <v>477</v>
      </c>
      <c r="D643" s="54" t="s">
        <v>370</v>
      </c>
      <c r="E643" s="54" t="s">
        <v>410</v>
      </c>
      <c r="F643" s="54">
        <v>250876</v>
      </c>
      <c r="G643" s="53" t="s">
        <v>26</v>
      </c>
      <c r="H643" s="56">
        <v>1</v>
      </c>
      <c r="I643" s="62" t="s">
        <v>696</v>
      </c>
      <c r="J643" s="63">
        <f t="shared" si="2"/>
        <v>44697</v>
      </c>
      <c r="K643" s="64">
        <f>IF(ISBLANK(J643),,H643*INDEX(Inputs!G:G,MATCH(F643,Inputs!E:E,0)))</f>
        <v>1399</v>
      </c>
      <c r="L643" s="65" t="str">
        <f>IF(ISBLANK(J643),,INDEX(Inputs!D:D,MATCH(F643,Inputs!E:E,0)))</f>
        <v>649BK EvoFox Typhoon Laptop Cooling Pad</v>
      </c>
      <c r="M643" s="65" t="str">
        <f>IF(ISBLANK(#REF!),,IF(B643="Online","Online",IF(LEFT(B643,1)="E","Online","Offline")))</f>
        <v>Offline</v>
      </c>
      <c r="N643" s="64">
        <f>IF(ISBLANK(M643),,H643*INDEX(Inputs!F:F,MATCH(F643,Inputs!E:E,0)))</f>
        <v>1999</v>
      </c>
      <c r="O643" s="65"/>
    </row>
    <row r="644" ht="15.75" customHeight="1" spans="1:15">
      <c r="A644" s="53" t="s">
        <v>476</v>
      </c>
      <c r="B644" s="54" t="s">
        <v>138</v>
      </c>
      <c r="C644" s="55" t="s">
        <v>477</v>
      </c>
      <c r="D644" s="54" t="s">
        <v>370</v>
      </c>
      <c r="E644" s="54" t="s">
        <v>410</v>
      </c>
      <c r="F644" s="54">
        <v>250877</v>
      </c>
      <c r="G644" s="53" t="s">
        <v>22</v>
      </c>
      <c r="H644" s="56">
        <v>1</v>
      </c>
      <c r="I644" s="62" t="s">
        <v>696</v>
      </c>
      <c r="J644" s="63">
        <f t="shared" si="2"/>
        <v>44697</v>
      </c>
      <c r="K644" s="64">
        <f>IF(ISBLANK(J644),,H644*INDEX(Inputs!G:G,MATCH(F644,Inputs!E:E,0)))</f>
        <v>349</v>
      </c>
      <c r="L644" s="65" t="str">
        <f>IF(ISBLANK(J644),,INDEX(Inputs!D:D,MATCH(F644,Inputs!E:E,0)))</f>
        <v>595BK Evo Fox Falcon X35 Medium Speed Mouse Pad</v>
      </c>
      <c r="M644" s="65" t="str">
        <f>IF(ISBLANK(#REF!),,IF(B644="Online","Online",IF(LEFT(B644,1)="E","Online","Offline")))</f>
        <v>Offline</v>
      </c>
      <c r="N644" s="64">
        <f>IF(ISBLANK(M644),,H644*INDEX(Inputs!F:F,MATCH(F644,Inputs!E:E,0)))</f>
        <v>699</v>
      </c>
      <c r="O644" s="65"/>
    </row>
    <row r="645" ht="15.75" customHeight="1" spans="1:15">
      <c r="A645" s="53" t="s">
        <v>541</v>
      </c>
      <c r="B645" s="54" t="s">
        <v>141</v>
      </c>
      <c r="C645" s="55" t="s">
        <v>599</v>
      </c>
      <c r="D645" s="54" t="s">
        <v>414</v>
      </c>
      <c r="E645" s="54" t="s">
        <v>415</v>
      </c>
      <c r="F645" s="54">
        <v>204737</v>
      </c>
      <c r="G645" s="53" t="s">
        <v>20</v>
      </c>
      <c r="H645" s="56">
        <v>1</v>
      </c>
      <c r="I645" s="62" t="s">
        <v>696</v>
      </c>
      <c r="J645" s="63">
        <f t="shared" si="2"/>
        <v>44697</v>
      </c>
      <c r="K645" s="64">
        <f>IF(ISBLANK(J645),,H645*INDEX(Inputs!G:G,MATCH(F645,Inputs!E:E,0)))</f>
        <v>729</v>
      </c>
      <c r="L645" s="65" t="str">
        <f>IF(ISBLANK(J645),,INDEX(Inputs!D:D,MATCH(F645,Inputs!E:E,0)))</f>
        <v>850PP Xcite Pro Keyboard &amp; Mouse USB</v>
      </c>
      <c r="M645" s="65" t="str">
        <f>IF(ISBLANK(#REF!),,IF(B645="Online","Online",IF(LEFT(B645,1)="E","Online","Offline")))</f>
        <v>Offline</v>
      </c>
      <c r="N645" s="64">
        <f>IF(ISBLANK(M645),,H645*INDEX(Inputs!F:F,MATCH(F645,Inputs!E:E,0)))</f>
        <v>799</v>
      </c>
      <c r="O645" s="65"/>
    </row>
    <row r="646" ht="15.75" customHeight="1" spans="1:15">
      <c r="A646" s="53" t="s">
        <v>697</v>
      </c>
      <c r="B646" s="54" t="s">
        <v>698</v>
      </c>
      <c r="C646" s="55" t="s">
        <v>699</v>
      </c>
      <c r="D646" s="54" t="s">
        <v>414</v>
      </c>
      <c r="E646" s="54" t="s">
        <v>415</v>
      </c>
      <c r="F646" s="54">
        <v>204737</v>
      </c>
      <c r="G646" s="53" t="s">
        <v>20</v>
      </c>
      <c r="H646" s="56">
        <v>1</v>
      </c>
      <c r="I646" s="62" t="s">
        <v>696</v>
      </c>
      <c r="J646" s="63">
        <f t="shared" si="2"/>
        <v>44697</v>
      </c>
      <c r="K646" s="64">
        <f>IF(ISBLANK(J646),,H646*INDEX(Inputs!G:G,MATCH(F646,Inputs!E:E,0)))</f>
        <v>729</v>
      </c>
      <c r="L646" s="65" t="str">
        <f>IF(ISBLANK(J646),,INDEX(Inputs!D:D,MATCH(F646,Inputs!E:E,0)))</f>
        <v>850PP Xcite Pro Keyboard &amp; Mouse USB</v>
      </c>
      <c r="M646" s="65" t="str">
        <f>IF(ISBLANK(#REF!),,IF(B646="Online","Online",IF(LEFT(B646,1)="E","Online","Offline")))</f>
        <v>Offline</v>
      </c>
      <c r="N646" s="64">
        <f>IF(ISBLANK(M646),,H646*INDEX(Inputs!F:F,MATCH(F646,Inputs!E:E,0)))</f>
        <v>799</v>
      </c>
      <c r="O646" s="65"/>
    </row>
    <row r="647" ht="15.75" customHeight="1" spans="1:15">
      <c r="A647" s="53" t="s">
        <v>454</v>
      </c>
      <c r="B647" s="54" t="s">
        <v>147</v>
      </c>
      <c r="C647" s="55" t="s">
        <v>482</v>
      </c>
      <c r="D647" s="54" t="s">
        <v>370</v>
      </c>
      <c r="E647" s="54" t="s">
        <v>410</v>
      </c>
      <c r="F647" s="54">
        <v>250876</v>
      </c>
      <c r="G647" s="53" t="s">
        <v>26</v>
      </c>
      <c r="H647" s="56">
        <v>1</v>
      </c>
      <c r="I647" s="62" t="s">
        <v>696</v>
      </c>
      <c r="J647" s="63">
        <f t="shared" si="2"/>
        <v>44697</v>
      </c>
      <c r="K647" s="64">
        <f>IF(ISBLANK(J647),,H647*INDEX(Inputs!G:G,MATCH(F647,Inputs!E:E,0)))</f>
        <v>1399</v>
      </c>
      <c r="L647" s="65" t="str">
        <f>IF(ISBLANK(J647),,INDEX(Inputs!D:D,MATCH(F647,Inputs!E:E,0)))</f>
        <v>649BK EvoFox Typhoon Laptop Cooling Pad</v>
      </c>
      <c r="M647" s="65" t="str">
        <f>IF(ISBLANK(#REF!),,IF(B647="Online","Online",IF(LEFT(B647,1)="E","Online","Offline")))</f>
        <v>Offline</v>
      </c>
      <c r="N647" s="64">
        <f>IF(ISBLANK(M647),,H647*INDEX(Inputs!F:F,MATCH(F647,Inputs!E:E,0)))</f>
        <v>1999</v>
      </c>
      <c r="O647" s="65"/>
    </row>
    <row r="648" ht="15.75" customHeight="1" spans="1:15">
      <c r="A648" s="53" t="s">
        <v>454</v>
      </c>
      <c r="B648" s="54" t="s">
        <v>33</v>
      </c>
      <c r="C648" s="55" t="s">
        <v>455</v>
      </c>
      <c r="D648" s="54" t="s">
        <v>414</v>
      </c>
      <c r="E648" s="54" t="s">
        <v>415</v>
      </c>
      <c r="F648" s="54">
        <v>250874</v>
      </c>
      <c r="G648" s="53" t="s">
        <v>13</v>
      </c>
      <c r="H648" s="56">
        <v>1</v>
      </c>
      <c r="I648" s="62" t="s">
        <v>700</v>
      </c>
      <c r="J648" s="63">
        <f t="shared" si="2"/>
        <v>44698</v>
      </c>
      <c r="K648" s="64">
        <f>IF(ISBLANK(J648),,H648*INDEX(Inputs!G:G,MATCH(F648,Inputs!E:E,0)))</f>
        <v>1349</v>
      </c>
      <c r="L648" s="65" t="str">
        <f>IF(ISBLANK(J648),,INDEX(Inputs!D:D,MATCH(F648,Inputs!E:E,0)))</f>
        <v>432BK EvoFox X-Team Gaming Keyboard &amp; Mouse (USB)</v>
      </c>
      <c r="M648" s="65" t="str">
        <f>IF(ISBLANK(#REF!),,IF(B648="Online","Online",IF(LEFT(B648,1)="E","Online","Offline")))</f>
        <v>Offline</v>
      </c>
      <c r="N648" s="64">
        <f>IF(ISBLANK(M648),,H648*INDEX(Inputs!F:F,MATCH(F648,Inputs!E:E,0)))</f>
        <v>1899</v>
      </c>
      <c r="O648" s="65"/>
    </row>
    <row r="649" ht="15.75" customHeight="1" spans="1:15">
      <c r="A649" s="53" t="s">
        <v>454</v>
      </c>
      <c r="B649" s="54" t="s">
        <v>33</v>
      </c>
      <c r="C649" s="55" t="s">
        <v>455</v>
      </c>
      <c r="D649" s="54" t="s">
        <v>370</v>
      </c>
      <c r="E649" s="54" t="s">
        <v>410</v>
      </c>
      <c r="F649" s="54">
        <v>250879</v>
      </c>
      <c r="G649" s="53" t="s">
        <v>30</v>
      </c>
      <c r="H649" s="56">
        <v>1</v>
      </c>
      <c r="I649" s="62" t="s">
        <v>700</v>
      </c>
      <c r="J649" s="63">
        <f t="shared" si="2"/>
        <v>44698</v>
      </c>
      <c r="K649" s="64">
        <f>IF(ISBLANK(J649),,H649*INDEX(Inputs!G:G,MATCH(F649,Inputs!E:E,0)))</f>
        <v>699</v>
      </c>
      <c r="L649" s="65" t="str">
        <f>IF(ISBLANK(J649),,INDEX(Inputs!D:D,MATCH(F649,Inputs!E:E,0)))</f>
        <v>597BK Evo Fox Falcon X85 Extra Large Speed Mouse Pad</v>
      </c>
      <c r="M649" s="65" t="str">
        <f>IF(ISBLANK(#REF!),,IF(B649="Online","Online",IF(LEFT(B649,1)="E","Online","Offline")))</f>
        <v>Offline</v>
      </c>
      <c r="N649" s="64">
        <f>IF(ISBLANK(M649),,H649*INDEX(Inputs!F:F,MATCH(F649,Inputs!E:E,0)))</f>
        <v>1199</v>
      </c>
      <c r="O649" s="65"/>
    </row>
    <row r="650" ht="15.75" customHeight="1" spans="1:15">
      <c r="A650" s="53" t="s">
        <v>341</v>
      </c>
      <c r="B650" s="54" t="s">
        <v>36</v>
      </c>
      <c r="C650" s="55" t="s">
        <v>581</v>
      </c>
      <c r="D650" s="54" t="s">
        <v>414</v>
      </c>
      <c r="E650" s="54" t="s">
        <v>415</v>
      </c>
      <c r="F650" s="54">
        <v>250874</v>
      </c>
      <c r="G650" s="53" t="s">
        <v>13</v>
      </c>
      <c r="H650" s="56">
        <v>1</v>
      </c>
      <c r="I650" s="62" t="s">
        <v>700</v>
      </c>
      <c r="J650" s="63">
        <f t="shared" si="2"/>
        <v>44698</v>
      </c>
      <c r="K650" s="64">
        <f>IF(ISBLANK(J650),,H650*INDEX(Inputs!G:G,MATCH(F650,Inputs!E:E,0)))</f>
        <v>1349</v>
      </c>
      <c r="L650" s="65" t="str">
        <f>IF(ISBLANK(J650),,INDEX(Inputs!D:D,MATCH(F650,Inputs!E:E,0)))</f>
        <v>432BK EvoFox X-Team Gaming Keyboard &amp; Mouse (USB)</v>
      </c>
      <c r="M650" s="65" t="str">
        <f>IF(ISBLANK(#REF!),,IF(B650="Online","Online",IF(LEFT(B650,1)="E","Online","Offline")))</f>
        <v>Offline</v>
      </c>
      <c r="N650" s="64">
        <f>IF(ISBLANK(M650),,H650*INDEX(Inputs!F:F,MATCH(F650,Inputs!E:E,0)))</f>
        <v>1899</v>
      </c>
      <c r="O650" s="65"/>
    </row>
    <row r="651" ht="15.75" customHeight="1" spans="1:15">
      <c r="A651" s="53" t="s">
        <v>407</v>
      </c>
      <c r="B651" s="54" t="s">
        <v>41</v>
      </c>
      <c r="C651" s="55" t="s">
        <v>469</v>
      </c>
      <c r="D651" s="54" t="s">
        <v>414</v>
      </c>
      <c r="E651" s="54" t="s">
        <v>415</v>
      </c>
      <c r="F651" s="54">
        <v>250873</v>
      </c>
      <c r="G651" s="53" t="s">
        <v>12</v>
      </c>
      <c r="H651" s="56">
        <v>1</v>
      </c>
      <c r="I651" s="62" t="s">
        <v>700</v>
      </c>
      <c r="J651" s="63">
        <f t="shared" si="2"/>
        <v>44698</v>
      </c>
      <c r="K651" s="64">
        <f>IF(ISBLANK(J651),,H651*INDEX(Inputs!G:G,MATCH(F651,Inputs!E:E,0)))</f>
        <v>999</v>
      </c>
      <c r="L651" s="65" t="str">
        <f>IF(ISBLANK(J651),,INDEX(Inputs!D:D,MATCH(F651,Inputs!E:E,0)))</f>
        <v>422BK Evo Fox Fireblade Gaming Keyboard USB</v>
      </c>
      <c r="M651" s="65" t="str">
        <f>IF(ISBLANK(#REF!),,IF(B651="Online","Online",IF(LEFT(B651,1)="E","Online","Offline")))</f>
        <v>Offline</v>
      </c>
      <c r="N651" s="64">
        <f>IF(ISBLANK(M651),,H651*INDEX(Inputs!F:F,MATCH(F651,Inputs!E:E,0)))</f>
        <v>1299</v>
      </c>
      <c r="O651" s="65"/>
    </row>
    <row r="652" ht="15.75" customHeight="1" spans="1:15">
      <c r="A652" s="53" t="s">
        <v>407</v>
      </c>
      <c r="B652" s="54" t="s">
        <v>52</v>
      </c>
      <c r="C652" s="55" t="s">
        <v>540</v>
      </c>
      <c r="D652" s="54" t="s">
        <v>464</v>
      </c>
      <c r="E652" s="54" t="s">
        <v>465</v>
      </c>
      <c r="F652" s="54">
        <v>250421</v>
      </c>
      <c r="G652" s="53" t="s">
        <v>14</v>
      </c>
      <c r="H652" s="56">
        <v>2</v>
      </c>
      <c r="I652" s="62" t="s">
        <v>700</v>
      </c>
      <c r="J652" s="63">
        <f t="shared" si="2"/>
        <v>44698</v>
      </c>
      <c r="K652" s="64">
        <f>IF(ISBLANK(J652),,H652*INDEX(Inputs!G:G,MATCH(F652,Inputs!E:E,0)))</f>
        <v>1558</v>
      </c>
      <c r="L652" s="65" t="str">
        <f>IF(ISBLANK(J652),,INDEX(Inputs!D:D,MATCH(F652,Inputs!E:E,0)))</f>
        <v>146BK NeoCase Sleeve MP 450 14</v>
      </c>
      <c r="M652" s="65" t="str">
        <f>IF(ISBLANK(#REF!),,IF(B652="Online","Online",IF(LEFT(B652,1)="E","Online","Offline")))</f>
        <v>Offline</v>
      </c>
      <c r="N652" s="64">
        <f>IF(ISBLANK(M652),,H652*INDEX(Inputs!F:F,MATCH(F652,Inputs!E:E,0)))</f>
        <v>2498</v>
      </c>
      <c r="O652" s="65"/>
    </row>
    <row r="653" ht="15.75" customHeight="1" spans="1:15">
      <c r="A653" s="53" t="s">
        <v>407</v>
      </c>
      <c r="B653" s="54" t="s">
        <v>52</v>
      </c>
      <c r="C653" s="55" t="s">
        <v>540</v>
      </c>
      <c r="D653" s="54" t="s">
        <v>414</v>
      </c>
      <c r="E653" s="54" t="s">
        <v>415</v>
      </c>
      <c r="F653" s="54">
        <v>250873</v>
      </c>
      <c r="G653" s="53" t="s">
        <v>12</v>
      </c>
      <c r="H653" s="56">
        <v>1</v>
      </c>
      <c r="I653" s="62" t="s">
        <v>700</v>
      </c>
      <c r="J653" s="63">
        <f t="shared" si="2"/>
        <v>44698</v>
      </c>
      <c r="K653" s="64">
        <f>IF(ISBLANK(J653),,H653*INDEX(Inputs!G:G,MATCH(F653,Inputs!E:E,0)))</f>
        <v>999</v>
      </c>
      <c r="L653" s="65" t="str">
        <f>IF(ISBLANK(J653),,INDEX(Inputs!D:D,MATCH(F653,Inputs!E:E,0)))</f>
        <v>422BK Evo Fox Fireblade Gaming Keyboard USB</v>
      </c>
      <c r="M653" s="65" t="str">
        <f>IF(ISBLANK(#REF!),,IF(B653="Online","Online",IF(LEFT(B653,1)="E","Online","Offline")))</f>
        <v>Offline</v>
      </c>
      <c r="N653" s="64">
        <f>IF(ISBLANK(M653),,H653*INDEX(Inputs!F:F,MATCH(F653,Inputs!E:E,0)))</f>
        <v>1299</v>
      </c>
      <c r="O653" s="65"/>
    </row>
    <row r="654" ht="15.75" customHeight="1" spans="1:15">
      <c r="A654" s="53" t="s">
        <v>458</v>
      </c>
      <c r="B654" s="54" t="s">
        <v>701</v>
      </c>
      <c r="C654" s="55" t="s">
        <v>702</v>
      </c>
      <c r="D654" s="54" t="s">
        <v>414</v>
      </c>
      <c r="E654" s="54" t="s">
        <v>415</v>
      </c>
      <c r="F654" s="54">
        <v>204736</v>
      </c>
      <c r="G654" s="53" t="s">
        <v>19</v>
      </c>
      <c r="H654" s="56">
        <v>1</v>
      </c>
      <c r="I654" s="62" t="s">
        <v>700</v>
      </c>
      <c r="J654" s="63">
        <f t="shared" si="2"/>
        <v>44698</v>
      </c>
      <c r="K654" s="64">
        <f>IF(ISBLANK(J654),,H654*INDEX(Inputs!G:G,MATCH(F654,Inputs!E:E,0)))</f>
        <v>549</v>
      </c>
      <c r="L654" s="65" t="str">
        <f>IF(ISBLANK(J654),,INDEX(Inputs!D:D,MATCH(F654,Inputs!E:E,0)))</f>
        <v>851PP Xcite Pro Keyboard USB</v>
      </c>
      <c r="M654" s="65" t="str">
        <f>IF(ISBLANK(#REF!),,IF(B654="Online","Online",IF(LEFT(B654,1)="E","Online","Offline")))</f>
        <v>Offline</v>
      </c>
      <c r="N654" s="64">
        <f>IF(ISBLANK(M654),,H654*INDEX(Inputs!F:F,MATCH(F654,Inputs!E:E,0)))</f>
        <v>599</v>
      </c>
      <c r="O654" s="65"/>
    </row>
    <row r="655" ht="15.75" customHeight="1" spans="1:15">
      <c r="A655" s="53" t="s">
        <v>341</v>
      </c>
      <c r="B655" s="54" t="s">
        <v>215</v>
      </c>
      <c r="C655" s="55" t="s">
        <v>665</v>
      </c>
      <c r="D655" s="54" t="s">
        <v>414</v>
      </c>
      <c r="E655" s="54" t="s">
        <v>415</v>
      </c>
      <c r="F655" s="54">
        <v>250874</v>
      </c>
      <c r="G655" s="53" t="s">
        <v>13</v>
      </c>
      <c r="H655" s="56">
        <v>1</v>
      </c>
      <c r="I655" s="62" t="s">
        <v>700</v>
      </c>
      <c r="J655" s="63">
        <f t="shared" si="2"/>
        <v>44698</v>
      </c>
      <c r="K655" s="64">
        <f>IF(ISBLANK(J655),,H655*INDEX(Inputs!G:G,MATCH(F655,Inputs!E:E,0)))</f>
        <v>1349</v>
      </c>
      <c r="L655" s="65" t="str">
        <f>IF(ISBLANK(J655),,INDEX(Inputs!D:D,MATCH(F655,Inputs!E:E,0)))</f>
        <v>432BK EvoFox X-Team Gaming Keyboard &amp; Mouse (USB)</v>
      </c>
      <c r="M655" s="65" t="str">
        <f>IF(ISBLANK(#REF!),,IF(B655="Online","Online",IF(LEFT(B655,1)="E","Online","Offline")))</f>
        <v>Offline</v>
      </c>
      <c r="N655" s="64">
        <f>IF(ISBLANK(M655),,H655*INDEX(Inputs!F:F,MATCH(F655,Inputs!E:E,0)))</f>
        <v>1899</v>
      </c>
      <c r="O655" s="65"/>
    </row>
    <row r="656" ht="15.75" customHeight="1" spans="1:15">
      <c r="A656" s="53" t="s">
        <v>341</v>
      </c>
      <c r="B656" s="54" t="s">
        <v>215</v>
      </c>
      <c r="C656" s="55" t="s">
        <v>665</v>
      </c>
      <c r="D656" s="54" t="s">
        <v>370</v>
      </c>
      <c r="E656" s="54" t="s">
        <v>410</v>
      </c>
      <c r="F656" s="54">
        <v>250877</v>
      </c>
      <c r="G656" s="53" t="s">
        <v>22</v>
      </c>
      <c r="H656" s="56">
        <v>1</v>
      </c>
      <c r="I656" s="62" t="s">
        <v>700</v>
      </c>
      <c r="J656" s="63">
        <f t="shared" si="2"/>
        <v>44698</v>
      </c>
      <c r="K656" s="64">
        <f>IF(ISBLANK(J656),,H656*INDEX(Inputs!G:G,MATCH(F656,Inputs!E:E,0)))</f>
        <v>349</v>
      </c>
      <c r="L656" s="65" t="str">
        <f>IF(ISBLANK(J656),,INDEX(Inputs!D:D,MATCH(F656,Inputs!E:E,0)))</f>
        <v>595BK Evo Fox Falcon X35 Medium Speed Mouse Pad</v>
      </c>
      <c r="M656" s="65" t="str">
        <f>IF(ISBLANK(#REF!),,IF(B656="Online","Online",IF(LEFT(B656,1)="E","Online","Offline")))</f>
        <v>Offline</v>
      </c>
      <c r="N656" s="64">
        <f>IF(ISBLANK(M656),,H656*INDEX(Inputs!F:F,MATCH(F656,Inputs!E:E,0)))</f>
        <v>699</v>
      </c>
      <c r="O656" s="65"/>
    </row>
    <row r="657" ht="15.75" customHeight="1" spans="1:15">
      <c r="A657" s="53" t="s">
        <v>447</v>
      </c>
      <c r="B657" s="54" t="s">
        <v>159</v>
      </c>
      <c r="C657" s="55" t="s">
        <v>448</v>
      </c>
      <c r="D657" s="54" t="s">
        <v>414</v>
      </c>
      <c r="E657" s="54" t="s">
        <v>415</v>
      </c>
      <c r="F657" s="54">
        <v>250874</v>
      </c>
      <c r="G657" s="53" t="s">
        <v>13</v>
      </c>
      <c r="H657" s="56">
        <v>1</v>
      </c>
      <c r="I657" s="62" t="s">
        <v>700</v>
      </c>
      <c r="J657" s="63">
        <f t="shared" si="2"/>
        <v>44698</v>
      </c>
      <c r="K657" s="64">
        <f>IF(ISBLANK(J657),,H657*INDEX(Inputs!G:G,MATCH(F657,Inputs!E:E,0)))</f>
        <v>1349</v>
      </c>
      <c r="L657" s="65" t="str">
        <f>IF(ISBLANK(J657),,INDEX(Inputs!D:D,MATCH(F657,Inputs!E:E,0)))</f>
        <v>432BK EvoFox X-Team Gaming Keyboard &amp; Mouse (USB)</v>
      </c>
      <c r="M657" s="65" t="str">
        <f>IF(ISBLANK(#REF!),,IF(B657="Online","Online",IF(LEFT(B657,1)="E","Online","Offline")))</f>
        <v>Offline</v>
      </c>
      <c r="N657" s="64">
        <f>IF(ISBLANK(M657),,H657*INDEX(Inputs!F:F,MATCH(F657,Inputs!E:E,0)))</f>
        <v>1899</v>
      </c>
      <c r="O657" s="65"/>
    </row>
    <row r="658" ht="15.75" customHeight="1" spans="1:15">
      <c r="A658" s="53" t="s">
        <v>447</v>
      </c>
      <c r="B658" s="54" t="s">
        <v>159</v>
      </c>
      <c r="C658" s="55" t="s">
        <v>448</v>
      </c>
      <c r="D658" s="54" t="s">
        <v>370</v>
      </c>
      <c r="E658" s="54" t="s">
        <v>410</v>
      </c>
      <c r="F658" s="54">
        <v>250879</v>
      </c>
      <c r="G658" s="53" t="s">
        <v>30</v>
      </c>
      <c r="H658" s="56">
        <v>1</v>
      </c>
      <c r="I658" s="62" t="s">
        <v>700</v>
      </c>
      <c r="J658" s="63">
        <f t="shared" si="2"/>
        <v>44698</v>
      </c>
      <c r="K658" s="64">
        <f>IF(ISBLANK(J658),,H658*INDEX(Inputs!G:G,MATCH(F658,Inputs!E:E,0)))</f>
        <v>699</v>
      </c>
      <c r="L658" s="65" t="str">
        <f>IF(ISBLANK(J658),,INDEX(Inputs!D:D,MATCH(F658,Inputs!E:E,0)))</f>
        <v>597BK Evo Fox Falcon X85 Extra Large Speed Mouse Pad</v>
      </c>
      <c r="M658" s="65" t="str">
        <f>IF(ISBLANK(#REF!),,IF(B658="Online","Online",IF(LEFT(B658,1)="E","Online","Offline")))</f>
        <v>Offline</v>
      </c>
      <c r="N658" s="64">
        <f>IF(ISBLANK(M658),,H658*INDEX(Inputs!F:F,MATCH(F658,Inputs!E:E,0)))</f>
        <v>1199</v>
      </c>
      <c r="O658" s="65"/>
    </row>
    <row r="659" ht="15.75" customHeight="1" spans="1:15">
      <c r="A659" s="53" t="s">
        <v>447</v>
      </c>
      <c r="B659" s="54" t="s">
        <v>450</v>
      </c>
      <c r="C659" s="55" t="s">
        <v>451</v>
      </c>
      <c r="D659" s="54" t="s">
        <v>414</v>
      </c>
      <c r="E659" s="54" t="s">
        <v>415</v>
      </c>
      <c r="F659" s="54">
        <v>250424</v>
      </c>
      <c r="G659" s="53" t="s">
        <v>15</v>
      </c>
      <c r="H659" s="56">
        <v>1</v>
      </c>
      <c r="I659" s="62" t="s">
        <v>700</v>
      </c>
      <c r="J659" s="63">
        <f t="shared" si="2"/>
        <v>44698</v>
      </c>
      <c r="K659" s="64">
        <f>IF(ISBLANK(J659),,H659*INDEX(Inputs!G:G,MATCH(F659,Inputs!E:E,0)))</f>
        <v>999</v>
      </c>
      <c r="L659" s="65" t="str">
        <f>IF(ISBLANK(J659),,INDEX(Inputs!D:D,MATCH(F659,Inputs!E:E,0)))</f>
        <v>419V2 PRIMUS Wireless Desktop V2</v>
      </c>
      <c r="M659" s="65" t="str">
        <f>IF(ISBLANK(#REF!),,IF(B659="Online","Online",IF(LEFT(B659,1)="E","Online","Offline")))</f>
        <v>Offline</v>
      </c>
      <c r="N659" s="64">
        <f>IF(ISBLANK(M659),,H659*INDEX(Inputs!F:F,MATCH(F659,Inputs!E:E,0)))</f>
        <v>1199</v>
      </c>
      <c r="O659" s="65"/>
    </row>
    <row r="660" ht="15.75" customHeight="1" spans="1:15">
      <c r="A660" s="53" t="s">
        <v>703</v>
      </c>
      <c r="B660" s="54" t="s">
        <v>232</v>
      </c>
      <c r="C660" s="55" t="s">
        <v>704</v>
      </c>
      <c r="D660" s="54" t="s">
        <v>329</v>
      </c>
      <c r="E660" s="54" t="s">
        <v>330</v>
      </c>
      <c r="F660" s="54">
        <v>224360</v>
      </c>
      <c r="G660" s="53" t="s">
        <v>331</v>
      </c>
      <c r="H660" s="56">
        <v>1</v>
      </c>
      <c r="I660" s="62" t="s">
        <v>700</v>
      </c>
      <c r="J660" s="63">
        <f t="shared" si="2"/>
        <v>44698</v>
      </c>
      <c r="K660" s="64">
        <f>IF(ISBLANK(J660),,H660*INDEX(Inputs!G:G,MATCH(F660,Inputs!E:E,0)))</f>
        <v>2299</v>
      </c>
      <c r="L660" s="65" t="str">
        <f>IF(ISBLANK(J660),,INDEX(Inputs!D:D,MATCH(F660,Inputs!E:E,0)))</f>
        <v>829BK Bluetooth Controller 4 (EGP4)</v>
      </c>
      <c r="M660" s="65" t="str">
        <f>IF(ISBLANK(#REF!),,IF(B660="Online","Online",IF(LEFT(B660,1)="E","Online","Offline")))</f>
        <v>Offline</v>
      </c>
      <c r="N660" s="64">
        <f>IF(ISBLANK(M660),,H660*INDEX(Inputs!F:F,MATCH(F660,Inputs!E:E,0)))</f>
        <v>2599</v>
      </c>
      <c r="O660" s="65"/>
    </row>
    <row r="661" ht="15.75" customHeight="1" spans="1:15">
      <c r="A661" s="53" t="s">
        <v>447</v>
      </c>
      <c r="B661" s="54" t="s">
        <v>61</v>
      </c>
      <c r="C661" s="55" t="s">
        <v>456</v>
      </c>
      <c r="D661" s="54" t="s">
        <v>370</v>
      </c>
      <c r="E661" s="54" t="s">
        <v>410</v>
      </c>
      <c r="F661" s="54">
        <v>250876</v>
      </c>
      <c r="G661" s="53" t="s">
        <v>26</v>
      </c>
      <c r="H661" s="56">
        <v>1</v>
      </c>
      <c r="I661" s="62" t="s">
        <v>700</v>
      </c>
      <c r="J661" s="63">
        <f t="shared" si="2"/>
        <v>44698</v>
      </c>
      <c r="K661" s="64">
        <f>IF(ISBLANK(J661),,H661*INDEX(Inputs!G:G,MATCH(F661,Inputs!E:E,0)))</f>
        <v>1399</v>
      </c>
      <c r="L661" s="65" t="str">
        <f>IF(ISBLANK(J661),,INDEX(Inputs!D:D,MATCH(F661,Inputs!E:E,0)))</f>
        <v>649BK EvoFox Typhoon Laptop Cooling Pad</v>
      </c>
      <c r="M661" s="65" t="str">
        <f>IF(ISBLANK(#REF!),,IF(B661="Online","Online",IF(LEFT(B661,1)="E","Online","Offline")))</f>
        <v>Offline</v>
      </c>
      <c r="N661" s="64">
        <f>IF(ISBLANK(M661),,H661*INDEX(Inputs!F:F,MATCH(F661,Inputs!E:E,0)))</f>
        <v>1999</v>
      </c>
      <c r="O661" s="65"/>
    </row>
    <row r="662" ht="15.75" customHeight="1" spans="1:15">
      <c r="A662" s="53" t="s">
        <v>541</v>
      </c>
      <c r="B662" s="54" t="s">
        <v>68</v>
      </c>
      <c r="C662" s="55" t="s">
        <v>542</v>
      </c>
      <c r="D662" s="54" t="s">
        <v>414</v>
      </c>
      <c r="E662" s="54" t="s">
        <v>415</v>
      </c>
      <c r="F662" s="54">
        <v>250874</v>
      </c>
      <c r="G662" s="53" t="s">
        <v>13</v>
      </c>
      <c r="H662" s="56">
        <v>1</v>
      </c>
      <c r="I662" s="62" t="s">
        <v>700</v>
      </c>
      <c r="J662" s="63">
        <f t="shared" si="2"/>
        <v>44698</v>
      </c>
      <c r="K662" s="64">
        <f>IF(ISBLANK(J662),,H662*INDEX(Inputs!G:G,MATCH(F662,Inputs!E:E,0)))</f>
        <v>1349</v>
      </c>
      <c r="L662" s="65" t="str">
        <f>IF(ISBLANK(J662),,INDEX(Inputs!D:D,MATCH(F662,Inputs!E:E,0)))</f>
        <v>432BK EvoFox X-Team Gaming Keyboard &amp; Mouse (USB)</v>
      </c>
      <c r="M662" s="65" t="str">
        <f>IF(ISBLANK(#REF!),,IF(B662="Online","Online",IF(LEFT(B662,1)="E","Online","Offline")))</f>
        <v>Offline</v>
      </c>
      <c r="N662" s="64">
        <f>IF(ISBLANK(M662),,H662*INDEX(Inputs!F:F,MATCH(F662,Inputs!E:E,0)))</f>
        <v>1899</v>
      </c>
      <c r="O662" s="65"/>
    </row>
    <row r="663" ht="15.75" customHeight="1" spans="1:15">
      <c r="A663" s="53" t="s">
        <v>327</v>
      </c>
      <c r="B663" s="54" t="s">
        <v>70</v>
      </c>
      <c r="C663" s="55" t="s">
        <v>328</v>
      </c>
      <c r="D663" s="54" t="s">
        <v>370</v>
      </c>
      <c r="E663" s="54" t="s">
        <v>410</v>
      </c>
      <c r="F663" s="54">
        <v>250423</v>
      </c>
      <c r="G663" s="53" t="s">
        <v>11</v>
      </c>
      <c r="H663" s="56">
        <v>1</v>
      </c>
      <c r="I663" s="62" t="s">
        <v>700</v>
      </c>
      <c r="J663" s="63">
        <f t="shared" si="2"/>
        <v>44698</v>
      </c>
      <c r="K663" s="64">
        <f>IF(ISBLANK(J663),,H663*INDEX(Inputs!G:G,MATCH(F663,Inputs!E:E,0)))</f>
        <v>759</v>
      </c>
      <c r="L663" s="65" t="str">
        <f>IF(ISBLANK(J663),,INDEX(Inputs!D:D,MATCH(F663,Inputs!E:E,0)))</f>
        <v>650GR Ergo View Laptop Stand-Grey</v>
      </c>
      <c r="M663" s="65" t="str">
        <f>IF(ISBLANK(#REF!),,IF(B663="Online","Online",IF(LEFT(B663,1)="E","Online","Offline")))</f>
        <v>Offline</v>
      </c>
      <c r="N663" s="64">
        <f>IF(ISBLANK(M663),,H663*INDEX(Inputs!F:F,MATCH(F663,Inputs!E:E,0)))</f>
        <v>899</v>
      </c>
      <c r="O663" s="65"/>
    </row>
    <row r="664" ht="15.75" customHeight="1" spans="1:15">
      <c r="A664" s="53" t="s">
        <v>437</v>
      </c>
      <c r="B664" s="54" t="s">
        <v>73</v>
      </c>
      <c r="C664" s="55" t="s">
        <v>438</v>
      </c>
      <c r="D664" s="54" t="s">
        <v>370</v>
      </c>
      <c r="E664" s="54" t="s">
        <v>410</v>
      </c>
      <c r="F664" s="54">
        <v>250877</v>
      </c>
      <c r="G664" s="53" t="s">
        <v>22</v>
      </c>
      <c r="H664" s="56">
        <v>1</v>
      </c>
      <c r="I664" s="62" t="s">
        <v>700</v>
      </c>
      <c r="J664" s="63">
        <f t="shared" si="2"/>
        <v>44698</v>
      </c>
      <c r="K664" s="64">
        <f>IF(ISBLANK(J664),,H664*INDEX(Inputs!G:G,MATCH(F664,Inputs!E:E,0)))</f>
        <v>349</v>
      </c>
      <c r="L664" s="65" t="str">
        <f>IF(ISBLANK(J664),,INDEX(Inputs!D:D,MATCH(F664,Inputs!E:E,0)))</f>
        <v>595BK Evo Fox Falcon X35 Medium Speed Mouse Pad</v>
      </c>
      <c r="M664" s="65" t="str">
        <f>IF(ISBLANK(#REF!),,IF(B664="Online","Online",IF(LEFT(B664,1)="E","Online","Offline")))</f>
        <v>Offline</v>
      </c>
      <c r="N664" s="64">
        <f>IF(ISBLANK(M664),,H664*INDEX(Inputs!F:F,MATCH(F664,Inputs!E:E,0)))</f>
        <v>699</v>
      </c>
      <c r="O664" s="65"/>
    </row>
    <row r="665" ht="15.75" customHeight="1" spans="1:15">
      <c r="A665" s="53" t="s">
        <v>362</v>
      </c>
      <c r="B665" s="54" t="s">
        <v>104</v>
      </c>
      <c r="C665" s="55" t="s">
        <v>515</v>
      </c>
      <c r="D665" s="54" t="s">
        <v>370</v>
      </c>
      <c r="E665" s="54" t="s">
        <v>410</v>
      </c>
      <c r="F665" s="54">
        <v>250877</v>
      </c>
      <c r="G665" s="53" t="s">
        <v>22</v>
      </c>
      <c r="H665" s="56">
        <v>1</v>
      </c>
      <c r="I665" s="62" t="s">
        <v>700</v>
      </c>
      <c r="J665" s="63">
        <f t="shared" si="2"/>
        <v>44698</v>
      </c>
      <c r="K665" s="64">
        <f>IF(ISBLANK(J665),,H665*INDEX(Inputs!G:G,MATCH(F665,Inputs!E:E,0)))</f>
        <v>349</v>
      </c>
      <c r="L665" s="65" t="str">
        <f>IF(ISBLANK(J665),,INDEX(Inputs!D:D,MATCH(F665,Inputs!E:E,0)))</f>
        <v>595BK Evo Fox Falcon X35 Medium Speed Mouse Pad</v>
      </c>
      <c r="M665" s="65" t="str">
        <f>IF(ISBLANK(#REF!),,IF(B665="Online","Online",IF(LEFT(B665,1)="E","Online","Offline")))</f>
        <v>Offline</v>
      </c>
      <c r="N665" s="64">
        <f>IF(ISBLANK(M665),,H665*INDEX(Inputs!F:F,MATCH(F665,Inputs!E:E,0)))</f>
        <v>699</v>
      </c>
      <c r="O665" s="65"/>
    </row>
    <row r="666" ht="15.75" customHeight="1" spans="1:15">
      <c r="A666" s="53" t="s">
        <v>407</v>
      </c>
      <c r="B666" s="54" t="s">
        <v>114</v>
      </c>
      <c r="C666" s="55" t="s">
        <v>516</v>
      </c>
      <c r="D666" s="54" t="s">
        <v>414</v>
      </c>
      <c r="E666" s="54" t="s">
        <v>415</v>
      </c>
      <c r="F666" s="54">
        <v>250874</v>
      </c>
      <c r="G666" s="53" t="s">
        <v>13</v>
      </c>
      <c r="H666" s="56">
        <v>1</v>
      </c>
      <c r="I666" s="62" t="s">
        <v>700</v>
      </c>
      <c r="J666" s="63">
        <f t="shared" si="2"/>
        <v>44698</v>
      </c>
      <c r="K666" s="64">
        <f>IF(ISBLANK(J666),,H666*INDEX(Inputs!G:G,MATCH(F666,Inputs!E:E,0)))</f>
        <v>1349</v>
      </c>
      <c r="L666" s="65" t="str">
        <f>IF(ISBLANK(J666),,INDEX(Inputs!D:D,MATCH(F666,Inputs!E:E,0)))</f>
        <v>432BK EvoFox X-Team Gaming Keyboard &amp; Mouse (USB)</v>
      </c>
      <c r="M666" s="65" t="str">
        <f>IF(ISBLANK(#REF!),,IF(B666="Online","Online",IF(LEFT(B666,1)="E","Online","Offline")))</f>
        <v>Offline</v>
      </c>
      <c r="N666" s="64">
        <f>IF(ISBLANK(M666),,H666*INDEX(Inputs!F:F,MATCH(F666,Inputs!E:E,0)))</f>
        <v>1899</v>
      </c>
      <c r="O666" s="65"/>
    </row>
    <row r="667" ht="15.75" customHeight="1" spans="1:15">
      <c r="A667" s="53" t="s">
        <v>338</v>
      </c>
      <c r="B667" s="54" t="s">
        <v>666</v>
      </c>
      <c r="C667" s="55" t="s">
        <v>667</v>
      </c>
      <c r="D667" s="54" t="s">
        <v>370</v>
      </c>
      <c r="E667" s="54" t="s">
        <v>410</v>
      </c>
      <c r="F667" s="54">
        <v>250879</v>
      </c>
      <c r="G667" s="53" t="s">
        <v>30</v>
      </c>
      <c r="H667" s="56">
        <v>1</v>
      </c>
      <c r="I667" s="62" t="s">
        <v>700</v>
      </c>
      <c r="J667" s="63">
        <f t="shared" si="2"/>
        <v>44698</v>
      </c>
      <c r="K667" s="64">
        <f>IF(ISBLANK(J667),,H667*INDEX(Inputs!G:G,MATCH(F667,Inputs!E:E,0)))</f>
        <v>699</v>
      </c>
      <c r="L667" s="65" t="str">
        <f>IF(ISBLANK(J667),,INDEX(Inputs!D:D,MATCH(F667,Inputs!E:E,0)))</f>
        <v>597BK Evo Fox Falcon X85 Extra Large Speed Mouse Pad</v>
      </c>
      <c r="M667" s="65" t="str">
        <f>IF(ISBLANK(#REF!),,IF(B667="Online","Online",IF(LEFT(B667,1)="E","Online","Offline")))</f>
        <v>Offline</v>
      </c>
      <c r="N667" s="64">
        <f>IF(ISBLANK(M667),,H667*INDEX(Inputs!F:F,MATCH(F667,Inputs!E:E,0)))</f>
        <v>1199</v>
      </c>
      <c r="O667" s="65"/>
    </row>
    <row r="668" ht="15.75" customHeight="1" spans="1:15">
      <c r="A668" s="53" t="s">
        <v>630</v>
      </c>
      <c r="B668" s="54" t="s">
        <v>631</v>
      </c>
      <c r="C668" s="55" t="s">
        <v>632</v>
      </c>
      <c r="D668" s="54" t="s">
        <v>414</v>
      </c>
      <c r="E668" s="54" t="s">
        <v>415</v>
      </c>
      <c r="F668" s="54">
        <v>204737</v>
      </c>
      <c r="G668" s="53" t="s">
        <v>20</v>
      </c>
      <c r="H668" s="56">
        <v>1</v>
      </c>
      <c r="I668" s="62" t="s">
        <v>700</v>
      </c>
      <c r="J668" s="63">
        <f t="shared" si="2"/>
        <v>44698</v>
      </c>
      <c r="K668" s="64">
        <f>IF(ISBLANK(J668),,H668*INDEX(Inputs!G:G,MATCH(F668,Inputs!E:E,0)))</f>
        <v>729</v>
      </c>
      <c r="L668" s="65" t="str">
        <f>IF(ISBLANK(J668),,INDEX(Inputs!D:D,MATCH(F668,Inputs!E:E,0)))</f>
        <v>850PP Xcite Pro Keyboard &amp; Mouse USB</v>
      </c>
      <c r="M668" s="65" t="str">
        <f>IF(ISBLANK(#REF!),,IF(B668="Online","Online",IF(LEFT(B668,1)="E","Online","Offline")))</f>
        <v>Offline</v>
      </c>
      <c r="N668" s="64">
        <f>IF(ISBLANK(M668),,H668*INDEX(Inputs!F:F,MATCH(F668,Inputs!E:E,0)))</f>
        <v>799</v>
      </c>
      <c r="O668" s="65"/>
    </row>
    <row r="669" ht="15.75" customHeight="1" spans="1:15">
      <c r="A669" s="53" t="s">
        <v>423</v>
      </c>
      <c r="B669" s="54" t="s">
        <v>125</v>
      </c>
      <c r="C669" s="55" t="s">
        <v>434</v>
      </c>
      <c r="D669" s="54" t="s">
        <v>414</v>
      </c>
      <c r="E669" s="54" t="s">
        <v>428</v>
      </c>
      <c r="F669" s="54">
        <v>250881</v>
      </c>
      <c r="G669" s="53" t="s">
        <v>98</v>
      </c>
      <c r="H669" s="56">
        <v>1</v>
      </c>
      <c r="I669" s="62" t="s">
        <v>700</v>
      </c>
      <c r="J669" s="63">
        <f t="shared" si="2"/>
        <v>44698</v>
      </c>
      <c r="K669" s="64">
        <f>IF(ISBLANK(J669),,H669*INDEX(Inputs!G:G,MATCH(F669,Inputs!E:E,0)))</f>
        <v>799</v>
      </c>
      <c r="L669" s="65" t="str">
        <f>IF(ISBLANK(J669),,INDEX(Inputs!D:D,MATCH(F669,Inputs!E:E,0)))</f>
        <v>795BK EvoFox Phantom Pro RGB Gaming Mouse USB</v>
      </c>
      <c r="M669" s="65" t="str">
        <f>IF(ISBLANK(#REF!),,IF(B669="Online","Online",IF(LEFT(B669,1)="E","Online","Offline")))</f>
        <v>Offline</v>
      </c>
      <c r="N669" s="64">
        <f>IF(ISBLANK(M669),,H669*INDEX(Inputs!F:F,MATCH(F669,Inputs!E:E,0)))</f>
        <v>1099</v>
      </c>
      <c r="O669" s="65"/>
    </row>
    <row r="670" ht="15.75" customHeight="1" spans="1:15">
      <c r="A670" s="53" t="s">
        <v>621</v>
      </c>
      <c r="B670" s="54" t="s">
        <v>128</v>
      </c>
      <c r="C670" s="55" t="s">
        <v>622</v>
      </c>
      <c r="D670" s="54" t="s">
        <v>370</v>
      </c>
      <c r="E670" s="54" t="s">
        <v>410</v>
      </c>
      <c r="F670" s="54">
        <v>250876</v>
      </c>
      <c r="G670" s="53" t="s">
        <v>26</v>
      </c>
      <c r="H670" s="56">
        <v>1</v>
      </c>
      <c r="I670" s="62" t="s">
        <v>700</v>
      </c>
      <c r="J670" s="63">
        <f t="shared" si="2"/>
        <v>44698</v>
      </c>
      <c r="K670" s="64">
        <f>IF(ISBLANK(J670),,H670*INDEX(Inputs!G:G,MATCH(F670,Inputs!E:E,0)))</f>
        <v>1399</v>
      </c>
      <c r="L670" s="65" t="str">
        <f>IF(ISBLANK(J670),,INDEX(Inputs!D:D,MATCH(F670,Inputs!E:E,0)))</f>
        <v>649BK EvoFox Typhoon Laptop Cooling Pad</v>
      </c>
      <c r="M670" s="65" t="str">
        <f>IF(ISBLANK(#REF!),,IF(B670="Online","Online",IF(LEFT(B670,1)="E","Online","Offline")))</f>
        <v>Offline</v>
      </c>
      <c r="N670" s="64">
        <f>IF(ISBLANK(M670),,H670*INDEX(Inputs!F:F,MATCH(F670,Inputs!E:E,0)))</f>
        <v>1999</v>
      </c>
      <c r="O670" s="65"/>
    </row>
    <row r="671" ht="15.75" customHeight="1" spans="1:15">
      <c r="A671" s="53" t="s">
        <v>478</v>
      </c>
      <c r="B671" s="54" t="s">
        <v>132</v>
      </c>
      <c r="C671" s="55" t="s">
        <v>511</v>
      </c>
      <c r="D671" s="54" t="s">
        <v>414</v>
      </c>
      <c r="E671" s="54" t="s">
        <v>415</v>
      </c>
      <c r="F671" s="54">
        <v>250874</v>
      </c>
      <c r="G671" s="53" t="s">
        <v>13</v>
      </c>
      <c r="H671" s="56">
        <v>1</v>
      </c>
      <c r="I671" s="62" t="s">
        <v>700</v>
      </c>
      <c r="J671" s="63">
        <f t="shared" si="2"/>
        <v>44698</v>
      </c>
      <c r="K671" s="64">
        <f>IF(ISBLANK(J671),,H671*INDEX(Inputs!G:G,MATCH(F671,Inputs!E:E,0)))</f>
        <v>1349</v>
      </c>
      <c r="L671" s="65" t="str">
        <f>IF(ISBLANK(J671),,INDEX(Inputs!D:D,MATCH(F671,Inputs!E:E,0)))</f>
        <v>432BK EvoFox X-Team Gaming Keyboard &amp; Mouse (USB)</v>
      </c>
      <c r="M671" s="65" t="str">
        <f>IF(ISBLANK(#REF!),,IF(B671="Online","Online",IF(LEFT(B671,1)="E","Online","Offline")))</f>
        <v>Offline</v>
      </c>
      <c r="N671" s="64">
        <f>IF(ISBLANK(M671),,H671*INDEX(Inputs!F:F,MATCH(F671,Inputs!E:E,0)))</f>
        <v>1899</v>
      </c>
      <c r="O671" s="65"/>
    </row>
    <row r="672" ht="15.75" customHeight="1" spans="1:15">
      <c r="A672" s="53" t="s">
        <v>476</v>
      </c>
      <c r="B672" s="54" t="s">
        <v>138</v>
      </c>
      <c r="C672" s="55" t="s">
        <v>477</v>
      </c>
      <c r="D672" s="54" t="s">
        <v>370</v>
      </c>
      <c r="E672" s="54" t="s">
        <v>410</v>
      </c>
      <c r="F672" s="54">
        <v>250879</v>
      </c>
      <c r="G672" s="53" t="s">
        <v>30</v>
      </c>
      <c r="H672" s="56">
        <v>1</v>
      </c>
      <c r="I672" s="62" t="s">
        <v>700</v>
      </c>
      <c r="J672" s="63">
        <f t="shared" si="2"/>
        <v>44698</v>
      </c>
      <c r="K672" s="64">
        <f>IF(ISBLANK(J672),,H672*INDEX(Inputs!G:G,MATCH(F672,Inputs!E:E,0)))</f>
        <v>699</v>
      </c>
      <c r="L672" s="65" t="str">
        <f>IF(ISBLANK(J672),,INDEX(Inputs!D:D,MATCH(F672,Inputs!E:E,0)))</f>
        <v>597BK Evo Fox Falcon X85 Extra Large Speed Mouse Pad</v>
      </c>
      <c r="M672" s="65" t="str">
        <f>IF(ISBLANK(#REF!),,IF(B672="Online","Online",IF(LEFT(B672,1)="E","Online","Offline")))</f>
        <v>Offline</v>
      </c>
      <c r="N672" s="64">
        <f>IF(ISBLANK(M672),,H672*INDEX(Inputs!F:F,MATCH(F672,Inputs!E:E,0)))</f>
        <v>1199</v>
      </c>
      <c r="O672" s="65"/>
    </row>
    <row r="673" ht="15.75" customHeight="1" spans="1:15">
      <c r="A673" s="53" t="s">
        <v>480</v>
      </c>
      <c r="B673" s="54" t="s">
        <v>142</v>
      </c>
      <c r="C673" s="55" t="s">
        <v>548</v>
      </c>
      <c r="D673" s="54" t="s">
        <v>370</v>
      </c>
      <c r="E673" s="54" t="s">
        <v>410</v>
      </c>
      <c r="F673" s="54">
        <v>250876</v>
      </c>
      <c r="G673" s="53" t="s">
        <v>26</v>
      </c>
      <c r="H673" s="56">
        <v>1</v>
      </c>
      <c r="I673" s="62" t="s">
        <v>700</v>
      </c>
      <c r="J673" s="63">
        <f t="shared" si="2"/>
        <v>44698</v>
      </c>
      <c r="K673" s="64">
        <f>IF(ISBLANK(J673),,H673*INDEX(Inputs!G:G,MATCH(F673,Inputs!E:E,0)))</f>
        <v>1399</v>
      </c>
      <c r="L673" s="65" t="str">
        <f>IF(ISBLANK(J673),,INDEX(Inputs!D:D,MATCH(F673,Inputs!E:E,0)))</f>
        <v>649BK EvoFox Typhoon Laptop Cooling Pad</v>
      </c>
      <c r="M673" s="65" t="str">
        <f>IF(ISBLANK(#REF!),,IF(B673="Online","Online",IF(LEFT(B673,1)="E","Online","Offline")))</f>
        <v>Offline</v>
      </c>
      <c r="N673" s="64">
        <f>IF(ISBLANK(M673),,H673*INDEX(Inputs!F:F,MATCH(F673,Inputs!E:E,0)))</f>
        <v>1999</v>
      </c>
      <c r="O673" s="65"/>
    </row>
    <row r="674" ht="15.75" customHeight="1" spans="1:15">
      <c r="A674" s="53" t="s">
        <v>367</v>
      </c>
      <c r="B674" s="54" t="s">
        <v>705</v>
      </c>
      <c r="C674" s="55" t="s">
        <v>706</v>
      </c>
      <c r="D674" s="54" t="s">
        <v>414</v>
      </c>
      <c r="E674" s="54" t="s">
        <v>415</v>
      </c>
      <c r="F674" s="54">
        <v>250874</v>
      </c>
      <c r="G674" s="53" t="s">
        <v>13</v>
      </c>
      <c r="H674" s="56">
        <v>1</v>
      </c>
      <c r="I674" s="62" t="s">
        <v>700</v>
      </c>
      <c r="J674" s="63">
        <f t="shared" si="2"/>
        <v>44698</v>
      </c>
      <c r="K674" s="64">
        <f>IF(ISBLANK(J674),,H674*INDEX(Inputs!G:G,MATCH(F674,Inputs!E:E,0)))</f>
        <v>1349</v>
      </c>
      <c r="L674" s="65" t="str">
        <f>IF(ISBLANK(J674),,INDEX(Inputs!D:D,MATCH(F674,Inputs!E:E,0)))</f>
        <v>432BK EvoFox X-Team Gaming Keyboard &amp; Mouse (USB)</v>
      </c>
      <c r="M674" s="65" t="str">
        <f>IF(ISBLANK(#REF!),,IF(B674="Online","Online",IF(LEFT(B674,1)="E","Online","Offline")))</f>
        <v>Offline</v>
      </c>
      <c r="N674" s="64">
        <f>IF(ISBLANK(M674),,H674*INDEX(Inputs!F:F,MATCH(F674,Inputs!E:E,0)))</f>
        <v>1899</v>
      </c>
      <c r="O674" s="65"/>
    </row>
    <row r="675" ht="15.75" customHeight="1" spans="1:15">
      <c r="A675" s="53" t="s">
        <v>327</v>
      </c>
      <c r="B675" s="54" t="s">
        <v>152</v>
      </c>
      <c r="C675" s="55" t="s">
        <v>532</v>
      </c>
      <c r="D675" s="54" t="s">
        <v>414</v>
      </c>
      <c r="E675" s="54" t="s">
        <v>415</v>
      </c>
      <c r="F675" s="54">
        <v>250874</v>
      </c>
      <c r="G675" s="53" t="s">
        <v>13</v>
      </c>
      <c r="H675" s="56">
        <v>1</v>
      </c>
      <c r="I675" s="62" t="s">
        <v>700</v>
      </c>
      <c r="J675" s="63">
        <f t="shared" si="2"/>
        <v>44698</v>
      </c>
      <c r="K675" s="64">
        <f>IF(ISBLANK(J675),,H675*INDEX(Inputs!G:G,MATCH(F675,Inputs!E:E,0)))</f>
        <v>1349</v>
      </c>
      <c r="L675" s="65" t="str">
        <f>IF(ISBLANK(J675),,INDEX(Inputs!D:D,MATCH(F675,Inputs!E:E,0)))</f>
        <v>432BK EvoFox X-Team Gaming Keyboard &amp; Mouse (USB)</v>
      </c>
      <c r="M675" s="65" t="str">
        <f>IF(ISBLANK(#REF!),,IF(B675="Online","Online",IF(LEFT(B675,1)="E","Online","Offline")))</f>
        <v>Offline</v>
      </c>
      <c r="N675" s="64">
        <f>IF(ISBLANK(M675),,H675*INDEX(Inputs!F:F,MATCH(F675,Inputs!E:E,0)))</f>
        <v>1899</v>
      </c>
      <c r="O675" s="65"/>
    </row>
    <row r="676" ht="15.75" customHeight="1" spans="1:15">
      <c r="A676" s="53" t="s">
        <v>549</v>
      </c>
      <c r="B676" s="54" t="s">
        <v>162</v>
      </c>
      <c r="C676" s="55" t="s">
        <v>550</v>
      </c>
      <c r="D676" s="54" t="s">
        <v>370</v>
      </c>
      <c r="E676" s="54" t="s">
        <v>410</v>
      </c>
      <c r="F676" s="54">
        <v>250877</v>
      </c>
      <c r="G676" s="53" t="s">
        <v>22</v>
      </c>
      <c r="H676" s="56">
        <v>2</v>
      </c>
      <c r="I676" s="62" t="s">
        <v>700</v>
      </c>
      <c r="J676" s="63">
        <f t="shared" si="2"/>
        <v>44698</v>
      </c>
      <c r="K676" s="64">
        <f>IF(ISBLANK(J676),,H676*INDEX(Inputs!G:G,MATCH(F676,Inputs!E:E,0)))</f>
        <v>698</v>
      </c>
      <c r="L676" s="65" t="str">
        <f>IF(ISBLANK(J676),,INDEX(Inputs!D:D,MATCH(F676,Inputs!E:E,0)))</f>
        <v>595BK Evo Fox Falcon X35 Medium Speed Mouse Pad</v>
      </c>
      <c r="M676" s="65" t="str">
        <f>IF(ISBLANK(#REF!),,IF(B676="Online","Online",IF(LEFT(B676,1)="E","Online","Offline")))</f>
        <v>Offline</v>
      </c>
      <c r="N676" s="64">
        <f>IF(ISBLANK(M676),,H676*INDEX(Inputs!F:F,MATCH(F676,Inputs!E:E,0)))</f>
        <v>1398</v>
      </c>
      <c r="O676" s="65"/>
    </row>
    <row r="677" ht="15.75" customHeight="1" spans="1:15">
      <c r="A677" s="53" t="s">
        <v>520</v>
      </c>
      <c r="B677" s="54" t="s">
        <v>521</v>
      </c>
      <c r="C677" s="55" t="s">
        <v>522</v>
      </c>
      <c r="D677" s="54" t="s">
        <v>414</v>
      </c>
      <c r="E677" s="54" t="s">
        <v>415</v>
      </c>
      <c r="F677" s="54">
        <v>204737</v>
      </c>
      <c r="G677" s="53" t="s">
        <v>20</v>
      </c>
      <c r="H677" s="56">
        <v>1</v>
      </c>
      <c r="I677" s="62" t="s">
        <v>700</v>
      </c>
      <c r="J677" s="63">
        <f t="shared" si="2"/>
        <v>44698</v>
      </c>
      <c r="K677" s="64">
        <f>IF(ISBLANK(J677),,H677*INDEX(Inputs!G:G,MATCH(F677,Inputs!E:E,0)))</f>
        <v>729</v>
      </c>
      <c r="L677" s="65" t="str">
        <f>IF(ISBLANK(J677),,INDEX(Inputs!D:D,MATCH(F677,Inputs!E:E,0)))</f>
        <v>850PP Xcite Pro Keyboard &amp; Mouse USB</v>
      </c>
      <c r="M677" s="65" t="str">
        <f>IF(ISBLANK(#REF!),,IF(B677="Online","Online",IF(LEFT(B677,1)="E","Online","Offline")))</f>
        <v>Offline</v>
      </c>
      <c r="N677" s="64">
        <f>IF(ISBLANK(M677),,H677*INDEX(Inputs!F:F,MATCH(F677,Inputs!E:E,0)))</f>
        <v>799</v>
      </c>
      <c r="O677" s="65"/>
    </row>
    <row r="678" ht="15.75" customHeight="1" spans="1:15">
      <c r="A678" s="53" t="s">
        <v>485</v>
      </c>
      <c r="B678" s="54" t="s">
        <v>184</v>
      </c>
      <c r="C678" s="55" t="s">
        <v>612</v>
      </c>
      <c r="D678" s="54" t="s">
        <v>370</v>
      </c>
      <c r="E678" s="54" t="s">
        <v>410</v>
      </c>
      <c r="F678" s="54">
        <v>250876</v>
      </c>
      <c r="G678" s="53" t="s">
        <v>26</v>
      </c>
      <c r="H678" s="56">
        <v>1</v>
      </c>
      <c r="I678" s="62" t="s">
        <v>700</v>
      </c>
      <c r="J678" s="63">
        <f t="shared" si="2"/>
        <v>44698</v>
      </c>
      <c r="K678" s="64">
        <f>IF(ISBLANK(J678),,H678*INDEX(Inputs!G:G,MATCH(F678,Inputs!E:E,0)))</f>
        <v>1399</v>
      </c>
      <c r="L678" s="65" t="str">
        <f>IF(ISBLANK(J678),,INDEX(Inputs!D:D,MATCH(F678,Inputs!E:E,0)))</f>
        <v>649BK EvoFox Typhoon Laptop Cooling Pad</v>
      </c>
      <c r="M678" s="65" t="str">
        <f>IF(ISBLANK(#REF!),,IF(B678="Online","Online",IF(LEFT(B678,1)="E","Online","Offline")))</f>
        <v>Offline</v>
      </c>
      <c r="N678" s="64">
        <f>IF(ISBLANK(M678),,H678*INDEX(Inputs!F:F,MATCH(F678,Inputs!E:E,0)))</f>
        <v>1999</v>
      </c>
      <c r="O678" s="65"/>
    </row>
    <row r="679" ht="15.75" customHeight="1" spans="1:15">
      <c r="A679" s="53" t="s">
        <v>646</v>
      </c>
      <c r="B679" s="54" t="s">
        <v>190</v>
      </c>
      <c r="C679" s="55" t="s">
        <v>647</v>
      </c>
      <c r="D679" s="54" t="s">
        <v>414</v>
      </c>
      <c r="E679" s="54" t="s">
        <v>415</v>
      </c>
      <c r="F679" s="54">
        <v>250874</v>
      </c>
      <c r="G679" s="53" t="s">
        <v>13</v>
      </c>
      <c r="H679" s="56">
        <v>1</v>
      </c>
      <c r="I679" s="62" t="s">
        <v>700</v>
      </c>
      <c r="J679" s="63">
        <f t="shared" si="2"/>
        <v>44698</v>
      </c>
      <c r="K679" s="64">
        <f>IF(ISBLANK(J679),,H679*INDEX(Inputs!G:G,MATCH(F679,Inputs!E:E,0)))</f>
        <v>1349</v>
      </c>
      <c r="L679" s="65" t="str">
        <f>IF(ISBLANK(J679),,INDEX(Inputs!D:D,MATCH(F679,Inputs!E:E,0)))</f>
        <v>432BK EvoFox X-Team Gaming Keyboard &amp; Mouse (USB)</v>
      </c>
      <c r="M679" s="65" t="str">
        <f>IF(ISBLANK(#REF!),,IF(B679="Online","Online",IF(LEFT(B679,1)="E","Online","Offline")))</f>
        <v>Offline</v>
      </c>
      <c r="N679" s="64">
        <f>IF(ISBLANK(M679),,H679*INDEX(Inputs!F:F,MATCH(F679,Inputs!E:E,0)))</f>
        <v>1899</v>
      </c>
      <c r="O679" s="65"/>
    </row>
    <row r="680" ht="15.75" customHeight="1" spans="1:15">
      <c r="A680" s="53" t="s">
        <v>327</v>
      </c>
      <c r="B680" s="54" t="s">
        <v>35</v>
      </c>
      <c r="C680" s="55" t="s">
        <v>525</v>
      </c>
      <c r="D680" s="54" t="s">
        <v>370</v>
      </c>
      <c r="E680" s="54" t="s">
        <v>410</v>
      </c>
      <c r="F680" s="54">
        <v>250879</v>
      </c>
      <c r="G680" s="53" t="s">
        <v>30</v>
      </c>
      <c r="H680" s="56">
        <v>1</v>
      </c>
      <c r="I680" s="62" t="s">
        <v>707</v>
      </c>
      <c r="J680" s="63">
        <f t="shared" si="2"/>
        <v>44699</v>
      </c>
      <c r="K680" s="64">
        <f>IF(ISBLANK(J680),,H680*INDEX(Inputs!G:G,MATCH(F680,Inputs!E:E,0)))</f>
        <v>699</v>
      </c>
      <c r="L680" s="65" t="str">
        <f>IF(ISBLANK(J680),,INDEX(Inputs!D:D,MATCH(F680,Inputs!E:E,0)))</f>
        <v>597BK Evo Fox Falcon X85 Extra Large Speed Mouse Pad</v>
      </c>
      <c r="M680" s="65" t="str">
        <f>IF(ISBLANK(#REF!),,IF(B680="Online","Online",IF(LEFT(B680,1)="E","Online","Offline")))</f>
        <v>Offline</v>
      </c>
      <c r="N680" s="64">
        <f>IF(ISBLANK(M680),,H680*INDEX(Inputs!F:F,MATCH(F680,Inputs!E:E,0)))</f>
        <v>1199</v>
      </c>
      <c r="O680" s="65"/>
    </row>
    <row r="681" ht="15.75" customHeight="1" spans="1:15">
      <c r="A681" s="53" t="s">
        <v>327</v>
      </c>
      <c r="B681" s="54" t="s">
        <v>56</v>
      </c>
      <c r="C681" s="55" t="s">
        <v>494</v>
      </c>
      <c r="D681" s="54" t="s">
        <v>329</v>
      </c>
      <c r="E681" s="54" t="s">
        <v>330</v>
      </c>
      <c r="F681" s="54">
        <v>224360</v>
      </c>
      <c r="G681" s="53" t="s">
        <v>331</v>
      </c>
      <c r="H681" s="56">
        <v>1</v>
      </c>
      <c r="I681" s="62" t="s">
        <v>707</v>
      </c>
      <c r="J681" s="63">
        <f t="shared" si="2"/>
        <v>44699</v>
      </c>
      <c r="K681" s="64">
        <f>IF(ISBLANK(J681),,H681*INDEX(Inputs!G:G,MATCH(F681,Inputs!E:E,0)))</f>
        <v>2299</v>
      </c>
      <c r="L681" s="65" t="str">
        <f>IF(ISBLANK(J681),,INDEX(Inputs!D:D,MATCH(F681,Inputs!E:E,0)))</f>
        <v>829BK Bluetooth Controller 4 (EGP4)</v>
      </c>
      <c r="M681" s="65" t="str">
        <f>IF(ISBLANK(#REF!),,IF(B681="Online","Online",IF(LEFT(B681,1)="E","Online","Offline")))</f>
        <v>Offline</v>
      </c>
      <c r="N681" s="64">
        <f>IF(ISBLANK(M681),,H681*INDEX(Inputs!F:F,MATCH(F681,Inputs!E:E,0)))</f>
        <v>2599</v>
      </c>
      <c r="O681" s="65"/>
    </row>
    <row r="682" ht="15.75" customHeight="1" spans="1:15">
      <c r="A682" s="53" t="s">
        <v>341</v>
      </c>
      <c r="B682" s="54" t="s">
        <v>60</v>
      </c>
      <c r="C682" s="55" t="s">
        <v>436</v>
      </c>
      <c r="D682" s="54" t="s">
        <v>414</v>
      </c>
      <c r="E682" s="54" t="s">
        <v>415</v>
      </c>
      <c r="F682" s="54">
        <v>250874</v>
      </c>
      <c r="G682" s="53" t="s">
        <v>13</v>
      </c>
      <c r="H682" s="56">
        <v>1</v>
      </c>
      <c r="I682" s="62" t="s">
        <v>707</v>
      </c>
      <c r="J682" s="63">
        <f t="shared" si="2"/>
        <v>44699</v>
      </c>
      <c r="K682" s="64">
        <f>IF(ISBLANK(J682),,H682*INDEX(Inputs!G:G,MATCH(F682,Inputs!E:E,0)))</f>
        <v>1349</v>
      </c>
      <c r="L682" s="65" t="str">
        <f>IF(ISBLANK(J682),,INDEX(Inputs!D:D,MATCH(F682,Inputs!E:E,0)))</f>
        <v>432BK EvoFox X-Team Gaming Keyboard &amp; Mouse (USB)</v>
      </c>
      <c r="M682" s="65" t="str">
        <f>IF(ISBLANK(#REF!),,IF(B682="Online","Online",IF(LEFT(B682,1)="E","Online","Offline")))</f>
        <v>Offline</v>
      </c>
      <c r="N682" s="64">
        <f>IF(ISBLANK(M682),,H682*INDEX(Inputs!F:F,MATCH(F682,Inputs!E:E,0)))</f>
        <v>1899</v>
      </c>
      <c r="O682" s="65"/>
    </row>
    <row r="683" ht="15.75" customHeight="1" spans="1:15">
      <c r="A683" s="53" t="s">
        <v>341</v>
      </c>
      <c r="B683" s="54" t="s">
        <v>342</v>
      </c>
      <c r="C683" s="55" t="s">
        <v>343</v>
      </c>
      <c r="D683" s="54" t="s">
        <v>370</v>
      </c>
      <c r="E683" s="54" t="s">
        <v>410</v>
      </c>
      <c r="F683" s="54">
        <v>250423</v>
      </c>
      <c r="G683" s="53" t="s">
        <v>11</v>
      </c>
      <c r="H683" s="56">
        <v>1</v>
      </c>
      <c r="I683" s="62" t="s">
        <v>707</v>
      </c>
      <c r="J683" s="63">
        <f t="shared" si="2"/>
        <v>44699</v>
      </c>
      <c r="K683" s="64">
        <f>IF(ISBLANK(J683),,H683*INDEX(Inputs!G:G,MATCH(F683,Inputs!E:E,0)))</f>
        <v>759</v>
      </c>
      <c r="L683" s="65" t="str">
        <f>IF(ISBLANK(J683),,INDEX(Inputs!D:D,MATCH(F683,Inputs!E:E,0)))</f>
        <v>650GR Ergo View Laptop Stand-Grey</v>
      </c>
      <c r="M683" s="65" t="str">
        <f>IF(ISBLANK(#REF!),,IF(B683="Online","Online",IF(LEFT(B683,1)="E","Online","Offline")))</f>
        <v>Online</v>
      </c>
      <c r="N683" s="64">
        <f>IF(ISBLANK(M683),,H683*INDEX(Inputs!F:F,MATCH(F683,Inputs!E:E,0)))</f>
        <v>899</v>
      </c>
      <c r="O683" s="65"/>
    </row>
    <row r="684" ht="15.75" customHeight="1" spans="1:15">
      <c r="A684" s="53" t="s">
        <v>407</v>
      </c>
      <c r="B684" s="54" t="s">
        <v>200</v>
      </c>
      <c r="C684" s="55" t="s">
        <v>588</v>
      </c>
      <c r="D684" s="54" t="s">
        <v>370</v>
      </c>
      <c r="E684" s="54" t="s">
        <v>410</v>
      </c>
      <c r="F684" s="54">
        <v>250877</v>
      </c>
      <c r="G684" s="53" t="s">
        <v>22</v>
      </c>
      <c r="H684" s="56">
        <v>1</v>
      </c>
      <c r="I684" s="62" t="s">
        <v>707</v>
      </c>
      <c r="J684" s="63">
        <f t="shared" si="2"/>
        <v>44699</v>
      </c>
      <c r="K684" s="64">
        <f>IF(ISBLANK(J684),,H684*INDEX(Inputs!G:G,MATCH(F684,Inputs!E:E,0)))</f>
        <v>349</v>
      </c>
      <c r="L684" s="65" t="str">
        <f>IF(ISBLANK(J684),,INDEX(Inputs!D:D,MATCH(F684,Inputs!E:E,0)))</f>
        <v>595BK Evo Fox Falcon X35 Medium Speed Mouse Pad</v>
      </c>
      <c r="M684" s="65" t="str">
        <f>IF(ISBLANK(#REF!),,IF(B684="Online","Online",IF(LEFT(B684,1)="E","Online","Offline")))</f>
        <v>Offline</v>
      </c>
      <c r="N684" s="64">
        <f>IF(ISBLANK(M684),,H684*INDEX(Inputs!F:F,MATCH(F684,Inputs!E:E,0)))</f>
        <v>699</v>
      </c>
      <c r="O684" s="65"/>
    </row>
    <row r="685" ht="15.75" customHeight="1" spans="1:15">
      <c r="A685" s="53" t="s">
        <v>367</v>
      </c>
      <c r="B685" s="54" t="s">
        <v>368</v>
      </c>
      <c r="C685" s="55" t="s">
        <v>369</v>
      </c>
      <c r="D685" s="54" t="s">
        <v>414</v>
      </c>
      <c r="E685" s="54" t="s">
        <v>415</v>
      </c>
      <c r="F685" s="54">
        <v>250875</v>
      </c>
      <c r="G685" s="53" t="s">
        <v>103</v>
      </c>
      <c r="H685" s="56">
        <v>1</v>
      </c>
      <c r="I685" s="62" t="s">
        <v>707</v>
      </c>
      <c r="J685" s="63">
        <f t="shared" si="2"/>
        <v>44699</v>
      </c>
      <c r="K685" s="64">
        <f>IF(ISBLANK(J685),,H685*INDEX(Inputs!G:G,MATCH(F685,Inputs!E:E,0)))</f>
        <v>1099</v>
      </c>
      <c r="L685" s="65" t="str">
        <f>IF(ISBLANK(J685),,INDEX(Inputs!D:D,MATCH(F685,Inputs!E:E,0)))</f>
        <v>433BK EvoFox WarHammer Gaming Keyboard (USB)</v>
      </c>
      <c r="M685" s="65" t="str">
        <f>IF(ISBLANK(#REF!),,IF(B685="Online","Online",IF(LEFT(B685,1)="E","Online","Offline")))</f>
        <v>Online</v>
      </c>
      <c r="N685" s="64">
        <f>IF(ISBLANK(M685),,H685*INDEX(Inputs!F:F,MATCH(F685,Inputs!E:E,0)))</f>
        <v>1499</v>
      </c>
      <c r="O685" s="65"/>
    </row>
    <row r="686" ht="15.75" customHeight="1" spans="1:15">
      <c r="A686" s="53" t="s">
        <v>327</v>
      </c>
      <c r="B686" s="54" t="s">
        <v>333</v>
      </c>
      <c r="C686" s="55" t="s">
        <v>334</v>
      </c>
      <c r="D686" s="54" t="s">
        <v>414</v>
      </c>
      <c r="E686" s="54" t="s">
        <v>415</v>
      </c>
      <c r="F686" s="54">
        <v>250424</v>
      </c>
      <c r="G686" s="53" t="s">
        <v>15</v>
      </c>
      <c r="H686" s="56">
        <v>1</v>
      </c>
      <c r="I686" s="62" t="s">
        <v>707</v>
      </c>
      <c r="J686" s="63">
        <f t="shared" si="2"/>
        <v>44699</v>
      </c>
      <c r="K686" s="64">
        <f>IF(ISBLANK(J686),,H686*INDEX(Inputs!G:G,MATCH(F686,Inputs!E:E,0)))</f>
        <v>999</v>
      </c>
      <c r="L686" s="65" t="str">
        <f>IF(ISBLANK(J686),,INDEX(Inputs!D:D,MATCH(F686,Inputs!E:E,0)))</f>
        <v>419V2 PRIMUS Wireless Desktop V2</v>
      </c>
      <c r="M686" s="65" t="str">
        <f>IF(ISBLANK(#REF!),,IF(B686="Online","Online",IF(LEFT(B686,1)="E","Online","Offline")))</f>
        <v>Online</v>
      </c>
      <c r="N686" s="64">
        <f>IF(ISBLANK(M686),,H686*INDEX(Inputs!F:F,MATCH(F686,Inputs!E:E,0)))</f>
        <v>1199</v>
      </c>
      <c r="O686" s="65"/>
    </row>
    <row r="687" ht="15.75" customHeight="1" spans="1:15">
      <c r="A687" s="53" t="s">
        <v>327</v>
      </c>
      <c r="B687" s="54" t="s">
        <v>333</v>
      </c>
      <c r="C687" s="55" t="s">
        <v>334</v>
      </c>
      <c r="D687" s="54" t="s">
        <v>414</v>
      </c>
      <c r="E687" s="54" t="s">
        <v>415</v>
      </c>
      <c r="F687" s="54">
        <v>250875</v>
      </c>
      <c r="G687" s="53" t="s">
        <v>103</v>
      </c>
      <c r="H687" s="56">
        <v>1</v>
      </c>
      <c r="I687" s="62" t="s">
        <v>707</v>
      </c>
      <c r="J687" s="63">
        <f t="shared" si="2"/>
        <v>44699</v>
      </c>
      <c r="K687" s="64">
        <f>IF(ISBLANK(J687),,H687*INDEX(Inputs!G:G,MATCH(F687,Inputs!E:E,0)))</f>
        <v>1099</v>
      </c>
      <c r="L687" s="65" t="str">
        <f>IF(ISBLANK(J687),,INDEX(Inputs!D:D,MATCH(F687,Inputs!E:E,0)))</f>
        <v>433BK EvoFox WarHammer Gaming Keyboard (USB)</v>
      </c>
      <c r="M687" s="65" t="str">
        <f>IF(ISBLANK(#REF!),,IF(B687="Online","Online",IF(LEFT(B687,1)="E","Online","Offline")))</f>
        <v>Online</v>
      </c>
      <c r="N687" s="64">
        <f>IF(ISBLANK(M687),,H687*INDEX(Inputs!F:F,MATCH(F687,Inputs!E:E,0)))</f>
        <v>1499</v>
      </c>
      <c r="O687" s="65"/>
    </row>
    <row r="688" ht="15.75" customHeight="1" spans="1:15">
      <c r="A688" s="53" t="s">
        <v>437</v>
      </c>
      <c r="B688" s="54" t="s">
        <v>73</v>
      </c>
      <c r="C688" s="55" t="s">
        <v>438</v>
      </c>
      <c r="D688" s="54" t="s">
        <v>414</v>
      </c>
      <c r="E688" s="54" t="s">
        <v>415</v>
      </c>
      <c r="F688" s="54">
        <v>250875</v>
      </c>
      <c r="G688" s="53" t="s">
        <v>103</v>
      </c>
      <c r="H688" s="56">
        <v>1</v>
      </c>
      <c r="I688" s="62" t="s">
        <v>707</v>
      </c>
      <c r="J688" s="63">
        <f t="shared" si="2"/>
        <v>44699</v>
      </c>
      <c r="K688" s="64">
        <f>IF(ISBLANK(J688),,H688*INDEX(Inputs!G:G,MATCH(F688,Inputs!E:E,0)))</f>
        <v>1099</v>
      </c>
      <c r="L688" s="65" t="str">
        <f>IF(ISBLANK(J688),,INDEX(Inputs!D:D,MATCH(F688,Inputs!E:E,0)))</f>
        <v>433BK EvoFox WarHammer Gaming Keyboard (USB)</v>
      </c>
      <c r="M688" s="65" t="str">
        <f>IF(ISBLANK(#REF!),,IF(B688="Online","Online",IF(LEFT(B688,1)="E","Online","Offline")))</f>
        <v>Offline</v>
      </c>
      <c r="N688" s="64">
        <f>IF(ISBLANK(M688),,H688*INDEX(Inputs!F:F,MATCH(F688,Inputs!E:E,0)))</f>
        <v>1499</v>
      </c>
      <c r="O688" s="65"/>
    </row>
    <row r="689" ht="15.75" customHeight="1" spans="1:15">
      <c r="A689" s="53" t="s">
        <v>412</v>
      </c>
      <c r="B689" s="54" t="s">
        <v>420</v>
      </c>
      <c r="C689" s="55" t="s">
        <v>421</v>
      </c>
      <c r="D689" s="54" t="s">
        <v>370</v>
      </c>
      <c r="E689" s="54" t="s">
        <v>410</v>
      </c>
      <c r="F689" s="54">
        <v>250877</v>
      </c>
      <c r="G689" s="53" t="s">
        <v>22</v>
      </c>
      <c r="H689" s="56">
        <v>2</v>
      </c>
      <c r="I689" s="62" t="s">
        <v>707</v>
      </c>
      <c r="J689" s="63">
        <f t="shared" si="2"/>
        <v>44699</v>
      </c>
      <c r="K689" s="64">
        <f>IF(ISBLANK(J689),,H689*INDEX(Inputs!G:G,MATCH(F689,Inputs!E:E,0)))</f>
        <v>698</v>
      </c>
      <c r="L689" s="65" t="str">
        <f>IF(ISBLANK(J689),,INDEX(Inputs!D:D,MATCH(F689,Inputs!E:E,0)))</f>
        <v>595BK Evo Fox Falcon X35 Medium Speed Mouse Pad</v>
      </c>
      <c r="M689" s="65" t="str">
        <f>IF(ISBLANK(#REF!),,IF(B689="Online","Online",IF(LEFT(B689,1)="E","Online","Offline")))</f>
        <v>Offline</v>
      </c>
      <c r="N689" s="64">
        <f>IF(ISBLANK(M689),,H689*INDEX(Inputs!F:F,MATCH(F689,Inputs!E:E,0)))</f>
        <v>1398</v>
      </c>
      <c r="O689" s="65"/>
    </row>
    <row r="690" ht="15.75" customHeight="1" spans="1:15">
      <c r="A690" s="53" t="s">
        <v>447</v>
      </c>
      <c r="B690" s="54" t="s">
        <v>100</v>
      </c>
      <c r="C690" s="55" t="s">
        <v>497</v>
      </c>
      <c r="D690" s="54" t="s">
        <v>414</v>
      </c>
      <c r="E690" s="54" t="s">
        <v>415</v>
      </c>
      <c r="F690" s="54">
        <v>250424</v>
      </c>
      <c r="G690" s="53" t="s">
        <v>15</v>
      </c>
      <c r="H690" s="56">
        <v>-1</v>
      </c>
      <c r="I690" s="62" t="s">
        <v>707</v>
      </c>
      <c r="J690" s="63">
        <f t="shared" si="2"/>
        <v>44699</v>
      </c>
      <c r="K690" s="64">
        <f>IF(ISBLANK(J690),,H690*INDEX(Inputs!G:G,MATCH(F690,Inputs!E:E,0)))</f>
        <v>-999</v>
      </c>
      <c r="L690" s="65" t="str">
        <f>IF(ISBLANK(J690),,INDEX(Inputs!D:D,MATCH(F690,Inputs!E:E,0)))</f>
        <v>419V2 PRIMUS Wireless Desktop V2</v>
      </c>
      <c r="M690" s="65" t="str">
        <f>IF(ISBLANK(#REF!),,IF(B690="Online","Online",IF(LEFT(B690,1)="E","Online","Offline")))</f>
        <v>Offline</v>
      </c>
      <c r="N690" s="64">
        <f>IF(ISBLANK(M690),,H690*INDEX(Inputs!F:F,MATCH(F690,Inputs!E:E,0)))</f>
        <v>-1199</v>
      </c>
      <c r="O690" s="65"/>
    </row>
    <row r="691" ht="15.75" customHeight="1" spans="1:15">
      <c r="A691" s="53" t="s">
        <v>362</v>
      </c>
      <c r="B691" s="54" t="s">
        <v>104</v>
      </c>
      <c r="C691" s="55" t="s">
        <v>515</v>
      </c>
      <c r="D691" s="54" t="s">
        <v>370</v>
      </c>
      <c r="E691" s="54" t="s">
        <v>410</v>
      </c>
      <c r="F691" s="54">
        <v>250876</v>
      </c>
      <c r="G691" s="53" t="s">
        <v>26</v>
      </c>
      <c r="H691" s="56">
        <v>1</v>
      </c>
      <c r="I691" s="62" t="s">
        <v>707</v>
      </c>
      <c r="J691" s="63">
        <f t="shared" si="2"/>
        <v>44699</v>
      </c>
      <c r="K691" s="64">
        <f>IF(ISBLANK(J691),,H691*INDEX(Inputs!G:G,MATCH(F691,Inputs!E:E,0)))</f>
        <v>1399</v>
      </c>
      <c r="L691" s="65" t="str">
        <f>IF(ISBLANK(J691),,INDEX(Inputs!D:D,MATCH(F691,Inputs!E:E,0)))</f>
        <v>649BK EvoFox Typhoon Laptop Cooling Pad</v>
      </c>
      <c r="M691" s="65" t="str">
        <f>IF(ISBLANK(#REF!),,IF(B691="Online","Online",IF(LEFT(B691,1)="E","Online","Offline")))</f>
        <v>Offline</v>
      </c>
      <c r="N691" s="64">
        <f>IF(ISBLANK(M691),,H691*INDEX(Inputs!F:F,MATCH(F691,Inputs!E:E,0)))</f>
        <v>1999</v>
      </c>
      <c r="O691" s="65"/>
    </row>
    <row r="692" ht="15.75" customHeight="1" spans="1:15">
      <c r="A692" s="53" t="s">
        <v>509</v>
      </c>
      <c r="B692" s="54" t="s">
        <v>112</v>
      </c>
      <c r="C692" s="55" t="s">
        <v>510</v>
      </c>
      <c r="D692" s="54" t="s">
        <v>370</v>
      </c>
      <c r="E692" s="54" t="s">
        <v>410</v>
      </c>
      <c r="F692" s="54">
        <v>250423</v>
      </c>
      <c r="G692" s="53" t="s">
        <v>11</v>
      </c>
      <c r="H692" s="56">
        <v>1</v>
      </c>
      <c r="I692" s="62" t="s">
        <v>707</v>
      </c>
      <c r="J692" s="63">
        <f t="shared" si="2"/>
        <v>44699</v>
      </c>
      <c r="K692" s="64">
        <f>IF(ISBLANK(J692),,H692*INDEX(Inputs!G:G,MATCH(F692,Inputs!E:E,0)))</f>
        <v>759</v>
      </c>
      <c r="L692" s="65" t="str">
        <f>IF(ISBLANK(J692),,INDEX(Inputs!D:D,MATCH(F692,Inputs!E:E,0)))</f>
        <v>650GR Ergo View Laptop Stand-Grey</v>
      </c>
      <c r="M692" s="65" t="str">
        <f>IF(ISBLANK(#REF!),,IF(B692="Online","Online",IF(LEFT(B692,1)="E","Online","Offline")))</f>
        <v>Offline</v>
      </c>
      <c r="N692" s="64">
        <f>IF(ISBLANK(M692),,H692*INDEX(Inputs!F:F,MATCH(F692,Inputs!E:E,0)))</f>
        <v>899</v>
      </c>
      <c r="O692" s="65"/>
    </row>
    <row r="693" ht="15.75" customHeight="1" spans="1:15">
      <c r="A693" s="53" t="s">
        <v>509</v>
      </c>
      <c r="B693" s="54" t="s">
        <v>112</v>
      </c>
      <c r="C693" s="55" t="s">
        <v>510</v>
      </c>
      <c r="D693" s="54" t="s">
        <v>370</v>
      </c>
      <c r="E693" s="54" t="s">
        <v>410</v>
      </c>
      <c r="F693" s="54">
        <v>250879</v>
      </c>
      <c r="G693" s="53" t="s">
        <v>30</v>
      </c>
      <c r="H693" s="56">
        <v>1</v>
      </c>
      <c r="I693" s="62" t="s">
        <v>707</v>
      </c>
      <c r="J693" s="63">
        <f t="shared" si="2"/>
        <v>44699</v>
      </c>
      <c r="K693" s="64">
        <f>IF(ISBLANK(J693),,H693*INDEX(Inputs!G:G,MATCH(F693,Inputs!E:E,0)))</f>
        <v>699</v>
      </c>
      <c r="L693" s="65" t="str">
        <f>IF(ISBLANK(J693),,INDEX(Inputs!D:D,MATCH(F693,Inputs!E:E,0)))</f>
        <v>597BK Evo Fox Falcon X85 Extra Large Speed Mouse Pad</v>
      </c>
      <c r="M693" s="65" t="str">
        <f>IF(ISBLANK(#REF!),,IF(B693="Online","Online",IF(LEFT(B693,1)="E","Online","Offline")))</f>
        <v>Offline</v>
      </c>
      <c r="N693" s="64">
        <f>IF(ISBLANK(M693),,H693*INDEX(Inputs!F:F,MATCH(F693,Inputs!E:E,0)))</f>
        <v>1199</v>
      </c>
      <c r="O693" s="65"/>
    </row>
    <row r="694" ht="15.75" customHeight="1" spans="1:15">
      <c r="A694" s="53" t="s">
        <v>619</v>
      </c>
      <c r="B694" s="54" t="s">
        <v>123</v>
      </c>
      <c r="C694" s="55" t="s">
        <v>620</v>
      </c>
      <c r="D694" s="54" t="s">
        <v>414</v>
      </c>
      <c r="E694" s="54" t="s">
        <v>415</v>
      </c>
      <c r="F694" s="54">
        <v>204737</v>
      </c>
      <c r="G694" s="53" t="s">
        <v>20</v>
      </c>
      <c r="H694" s="56">
        <v>1</v>
      </c>
      <c r="I694" s="62" t="s">
        <v>707</v>
      </c>
      <c r="J694" s="63">
        <f t="shared" si="2"/>
        <v>44699</v>
      </c>
      <c r="K694" s="64">
        <f>IF(ISBLANK(J694),,H694*INDEX(Inputs!G:G,MATCH(F694,Inputs!E:E,0)))</f>
        <v>729</v>
      </c>
      <c r="L694" s="65" t="str">
        <f>IF(ISBLANK(J694),,INDEX(Inputs!D:D,MATCH(F694,Inputs!E:E,0)))</f>
        <v>850PP Xcite Pro Keyboard &amp; Mouse USB</v>
      </c>
      <c r="M694" s="65" t="str">
        <f>IF(ISBLANK(#REF!),,IF(B694="Online","Online",IF(LEFT(B694,1)="E","Online","Offline")))</f>
        <v>Offline</v>
      </c>
      <c r="N694" s="64">
        <f>IF(ISBLANK(M694),,H694*INDEX(Inputs!F:F,MATCH(F694,Inputs!E:E,0)))</f>
        <v>799</v>
      </c>
      <c r="O694" s="65"/>
    </row>
    <row r="695" ht="15.75" customHeight="1" spans="1:15">
      <c r="A695" s="53" t="s">
        <v>353</v>
      </c>
      <c r="B695" s="54" t="s">
        <v>126</v>
      </c>
      <c r="C695" s="55" t="s">
        <v>388</v>
      </c>
      <c r="D695" s="54" t="s">
        <v>370</v>
      </c>
      <c r="E695" s="54" t="s">
        <v>371</v>
      </c>
      <c r="F695" s="54">
        <v>250417</v>
      </c>
      <c r="G695" s="53" t="s">
        <v>39</v>
      </c>
      <c r="H695" s="56">
        <v>1</v>
      </c>
      <c r="I695" s="62" t="s">
        <v>707</v>
      </c>
      <c r="J695" s="63">
        <f t="shared" si="2"/>
        <v>44699</v>
      </c>
      <c r="K695" s="64">
        <f>IF(ISBLANK(J695),,H695*INDEX(Inputs!G:G,MATCH(F695,Inputs!E:E,0)))</f>
        <v>929</v>
      </c>
      <c r="L695" s="65" t="str">
        <f>IF(ISBLANK(J695),,INDEX(Inputs!D:D,MATCH(F695,Inputs!E:E,0)))</f>
        <v>416PP Super Speed Hub 4 Port USB 3.0</v>
      </c>
      <c r="M695" s="65" t="str">
        <f>IF(ISBLANK(#REF!),,IF(B695="Online","Online",IF(LEFT(B695,1)="E","Online","Offline")))</f>
        <v>Offline</v>
      </c>
      <c r="N695" s="64">
        <f>IF(ISBLANK(M695),,H695*INDEX(Inputs!F:F,MATCH(F695,Inputs!E:E,0)))</f>
        <v>1499</v>
      </c>
      <c r="O695" s="65"/>
    </row>
    <row r="696" ht="15.75" customHeight="1" spans="1:15">
      <c r="A696" s="53" t="s">
        <v>367</v>
      </c>
      <c r="B696" s="54" t="s">
        <v>556</v>
      </c>
      <c r="C696" s="55" t="s">
        <v>557</v>
      </c>
      <c r="D696" s="54" t="s">
        <v>370</v>
      </c>
      <c r="E696" s="54" t="s">
        <v>410</v>
      </c>
      <c r="F696" s="54">
        <v>250877</v>
      </c>
      <c r="G696" s="53" t="s">
        <v>22</v>
      </c>
      <c r="H696" s="56">
        <v>1</v>
      </c>
      <c r="I696" s="62" t="s">
        <v>708</v>
      </c>
      <c r="J696" s="63">
        <f t="shared" si="2"/>
        <v>44700</v>
      </c>
      <c r="K696" s="64">
        <f>IF(ISBLANK(J696),,H696*INDEX(Inputs!G:G,MATCH(F696,Inputs!E:E,0)))</f>
        <v>349</v>
      </c>
      <c r="L696" s="65" t="str">
        <f>IF(ISBLANK(J696),,INDEX(Inputs!D:D,MATCH(F696,Inputs!E:E,0)))</f>
        <v>595BK Evo Fox Falcon X35 Medium Speed Mouse Pad</v>
      </c>
      <c r="M696" s="65" t="str">
        <f>IF(ISBLANK(#REF!),,IF(B696="Online","Online",IF(LEFT(B696,1)="E","Online","Offline")))</f>
        <v>Offline</v>
      </c>
      <c r="N696" s="64">
        <f>IF(ISBLANK(M696),,H696*INDEX(Inputs!F:F,MATCH(F696,Inputs!E:E,0)))</f>
        <v>699</v>
      </c>
      <c r="O696" s="65"/>
    </row>
    <row r="697" ht="15.75" customHeight="1" spans="1:15">
      <c r="A697" s="53" t="s">
        <v>648</v>
      </c>
      <c r="B697" s="54" t="s">
        <v>27</v>
      </c>
      <c r="C697" s="55" t="s">
        <v>649</v>
      </c>
      <c r="D697" s="54" t="s">
        <v>414</v>
      </c>
      <c r="E697" s="54" t="s">
        <v>415</v>
      </c>
      <c r="F697" s="54">
        <v>250874</v>
      </c>
      <c r="G697" s="53" t="s">
        <v>13</v>
      </c>
      <c r="H697" s="56">
        <v>1</v>
      </c>
      <c r="I697" s="62" t="s">
        <v>708</v>
      </c>
      <c r="J697" s="63">
        <f t="shared" si="2"/>
        <v>44700</v>
      </c>
      <c r="K697" s="64">
        <f>IF(ISBLANK(J697),,H697*INDEX(Inputs!G:G,MATCH(F697,Inputs!E:E,0)))</f>
        <v>1349</v>
      </c>
      <c r="L697" s="65" t="str">
        <f>IF(ISBLANK(J697),,INDEX(Inputs!D:D,MATCH(F697,Inputs!E:E,0)))</f>
        <v>432BK EvoFox X-Team Gaming Keyboard &amp; Mouse (USB)</v>
      </c>
      <c r="M697" s="65" t="str">
        <f>IF(ISBLANK(#REF!),,IF(B697="Online","Online",IF(LEFT(B697,1)="E","Online","Offline")))</f>
        <v>Offline</v>
      </c>
      <c r="N697" s="64">
        <f>IF(ISBLANK(M697),,H697*INDEX(Inputs!F:F,MATCH(F697,Inputs!E:E,0)))</f>
        <v>1899</v>
      </c>
      <c r="O697" s="65"/>
    </row>
    <row r="698" ht="15.75" customHeight="1" spans="1:15">
      <c r="A698" s="53" t="s">
        <v>407</v>
      </c>
      <c r="B698" s="54" t="s">
        <v>37</v>
      </c>
      <c r="C698" s="55" t="s">
        <v>582</v>
      </c>
      <c r="D698" s="54" t="s">
        <v>370</v>
      </c>
      <c r="E698" s="54" t="s">
        <v>410</v>
      </c>
      <c r="F698" s="54">
        <v>250879</v>
      </c>
      <c r="G698" s="53" t="s">
        <v>30</v>
      </c>
      <c r="H698" s="56">
        <v>1</v>
      </c>
      <c r="I698" s="62" t="s">
        <v>708</v>
      </c>
      <c r="J698" s="63">
        <f t="shared" si="2"/>
        <v>44700</v>
      </c>
      <c r="K698" s="64">
        <f>IF(ISBLANK(J698),,H698*INDEX(Inputs!G:G,MATCH(F698,Inputs!E:E,0)))</f>
        <v>699</v>
      </c>
      <c r="L698" s="65" t="str">
        <f>IF(ISBLANK(J698),,INDEX(Inputs!D:D,MATCH(F698,Inputs!E:E,0)))</f>
        <v>597BK Evo Fox Falcon X85 Extra Large Speed Mouse Pad</v>
      </c>
      <c r="M698" s="65" t="str">
        <f>IF(ISBLANK(#REF!),,IF(B698="Online","Online",IF(LEFT(B698,1)="E","Online","Offline")))</f>
        <v>Offline</v>
      </c>
      <c r="N698" s="64">
        <f>IF(ISBLANK(M698),,H698*INDEX(Inputs!F:F,MATCH(F698,Inputs!E:E,0)))</f>
        <v>1199</v>
      </c>
      <c r="O698" s="65"/>
    </row>
    <row r="699" ht="15.75" customHeight="1" spans="1:15">
      <c r="A699" s="53" t="s">
        <v>367</v>
      </c>
      <c r="B699" s="54" t="s">
        <v>48</v>
      </c>
      <c r="C699" s="55" t="s">
        <v>709</v>
      </c>
      <c r="D699" s="54" t="s">
        <v>464</v>
      </c>
      <c r="E699" s="54" t="s">
        <v>465</v>
      </c>
      <c r="F699" s="54">
        <v>250421</v>
      </c>
      <c r="G699" s="53" t="s">
        <v>14</v>
      </c>
      <c r="H699" s="56">
        <v>1</v>
      </c>
      <c r="I699" s="62" t="s">
        <v>708</v>
      </c>
      <c r="J699" s="63">
        <f t="shared" si="2"/>
        <v>44700</v>
      </c>
      <c r="K699" s="64">
        <f>IF(ISBLANK(J699),,H699*INDEX(Inputs!G:G,MATCH(F699,Inputs!E:E,0)))</f>
        <v>779</v>
      </c>
      <c r="L699" s="65" t="str">
        <f>IF(ISBLANK(J699),,INDEX(Inputs!D:D,MATCH(F699,Inputs!E:E,0)))</f>
        <v>146BK NeoCase Sleeve MP 450 14</v>
      </c>
      <c r="M699" s="65" t="str">
        <f>IF(ISBLANK(#REF!),,IF(B699="Online","Online",IF(LEFT(B699,1)="E","Online","Offline")))</f>
        <v>Offline</v>
      </c>
      <c r="N699" s="64">
        <f>IF(ISBLANK(M699),,H699*INDEX(Inputs!F:F,MATCH(F699,Inputs!E:E,0)))</f>
        <v>1249</v>
      </c>
      <c r="O699" s="65"/>
    </row>
    <row r="700" ht="15.75" customHeight="1" spans="1:15">
      <c r="A700" s="53" t="s">
        <v>407</v>
      </c>
      <c r="B700" s="54" t="s">
        <v>52</v>
      </c>
      <c r="C700" s="55" t="s">
        <v>540</v>
      </c>
      <c r="D700" s="54" t="s">
        <v>464</v>
      </c>
      <c r="E700" s="54" t="s">
        <v>465</v>
      </c>
      <c r="F700" s="54">
        <v>250421</v>
      </c>
      <c r="G700" s="53" t="s">
        <v>14</v>
      </c>
      <c r="H700" s="56">
        <v>0</v>
      </c>
      <c r="I700" s="62" t="s">
        <v>708</v>
      </c>
      <c r="J700" s="63">
        <f t="shared" si="2"/>
        <v>44700</v>
      </c>
      <c r="K700" s="64">
        <f>IF(ISBLANK(J700),,H700*INDEX(Inputs!G:G,MATCH(F700,Inputs!E:E,0)))</f>
        <v>0</v>
      </c>
      <c r="L700" s="65" t="str">
        <f>IF(ISBLANK(J700),,INDEX(Inputs!D:D,MATCH(F700,Inputs!E:E,0)))</f>
        <v>146BK NeoCase Sleeve MP 450 14</v>
      </c>
      <c r="M700" s="65" t="str">
        <f>IF(ISBLANK(#REF!),,IF(B700="Online","Online",IF(LEFT(B700,1)="E","Online","Offline")))</f>
        <v>Offline</v>
      </c>
      <c r="N700" s="64">
        <f>IF(ISBLANK(M700),,H700*INDEX(Inputs!F:F,MATCH(F700,Inputs!E:E,0)))</f>
        <v>0</v>
      </c>
      <c r="O700" s="65"/>
    </row>
    <row r="701" ht="15.75" customHeight="1" spans="1:15">
      <c r="A701" s="53" t="s">
        <v>341</v>
      </c>
      <c r="B701" s="54" t="s">
        <v>60</v>
      </c>
      <c r="C701" s="55" t="s">
        <v>436</v>
      </c>
      <c r="D701" s="54" t="s">
        <v>414</v>
      </c>
      <c r="E701" s="54" t="s">
        <v>415</v>
      </c>
      <c r="F701" s="54">
        <v>250874</v>
      </c>
      <c r="G701" s="53" t="s">
        <v>13</v>
      </c>
      <c r="H701" s="56">
        <v>1</v>
      </c>
      <c r="I701" s="62" t="s">
        <v>708</v>
      </c>
      <c r="J701" s="63">
        <f t="shared" si="2"/>
        <v>44700</v>
      </c>
      <c r="K701" s="64">
        <f>IF(ISBLANK(J701),,H701*INDEX(Inputs!G:G,MATCH(F701,Inputs!E:E,0)))</f>
        <v>1349</v>
      </c>
      <c r="L701" s="65" t="str">
        <f>IF(ISBLANK(J701),,INDEX(Inputs!D:D,MATCH(F701,Inputs!E:E,0)))</f>
        <v>432BK EvoFox X-Team Gaming Keyboard &amp; Mouse (USB)</v>
      </c>
      <c r="M701" s="65" t="str">
        <f>IF(ISBLANK(#REF!),,IF(B701="Online","Online",IF(LEFT(B701,1)="E","Online","Offline")))</f>
        <v>Offline</v>
      </c>
      <c r="N701" s="64">
        <f>IF(ISBLANK(M701),,H701*INDEX(Inputs!F:F,MATCH(F701,Inputs!E:E,0)))</f>
        <v>1899</v>
      </c>
      <c r="O701" s="65"/>
    </row>
    <row r="702" ht="15.75" customHeight="1" spans="1:15">
      <c r="A702" s="53" t="s">
        <v>407</v>
      </c>
      <c r="B702" s="54" t="s">
        <v>10</v>
      </c>
      <c r="C702" s="55" t="s">
        <v>605</v>
      </c>
      <c r="D702" s="54" t="s">
        <v>370</v>
      </c>
      <c r="E702" s="54" t="s">
        <v>410</v>
      </c>
      <c r="F702" s="54">
        <v>250423</v>
      </c>
      <c r="G702" s="53" t="s">
        <v>11</v>
      </c>
      <c r="H702" s="56">
        <v>1</v>
      </c>
      <c r="I702" s="62" t="s">
        <v>708</v>
      </c>
      <c r="J702" s="63">
        <f t="shared" si="2"/>
        <v>44700</v>
      </c>
      <c r="K702" s="64">
        <f>IF(ISBLANK(J702),,H702*INDEX(Inputs!G:G,MATCH(F702,Inputs!E:E,0)))</f>
        <v>759</v>
      </c>
      <c r="L702" s="65" t="str">
        <f>IF(ISBLANK(J702),,INDEX(Inputs!D:D,MATCH(F702,Inputs!E:E,0)))</f>
        <v>650GR Ergo View Laptop Stand-Grey</v>
      </c>
      <c r="M702" s="65" t="str">
        <f>IF(ISBLANK(#REF!),,IF(B702="Online","Online",IF(LEFT(B702,1)="E","Online","Offline")))</f>
        <v>Offline</v>
      </c>
      <c r="N702" s="64">
        <f>IF(ISBLANK(M702),,H702*INDEX(Inputs!F:F,MATCH(F702,Inputs!E:E,0)))</f>
        <v>899</v>
      </c>
      <c r="O702" s="65"/>
    </row>
    <row r="703" ht="15.75" customHeight="1" spans="1:15">
      <c r="A703" s="53" t="s">
        <v>458</v>
      </c>
      <c r="B703" s="54" t="s">
        <v>21</v>
      </c>
      <c r="C703" s="55" t="s">
        <v>489</v>
      </c>
      <c r="D703" s="54" t="s">
        <v>370</v>
      </c>
      <c r="E703" s="54" t="s">
        <v>410</v>
      </c>
      <c r="F703" s="54">
        <v>250423</v>
      </c>
      <c r="G703" s="53" t="s">
        <v>11</v>
      </c>
      <c r="H703" s="56">
        <v>1</v>
      </c>
      <c r="I703" s="62" t="s">
        <v>708</v>
      </c>
      <c r="J703" s="63">
        <f t="shared" si="2"/>
        <v>44700</v>
      </c>
      <c r="K703" s="64">
        <f>IF(ISBLANK(J703),,H703*INDEX(Inputs!G:G,MATCH(F703,Inputs!E:E,0)))</f>
        <v>759</v>
      </c>
      <c r="L703" s="65" t="str">
        <f>IF(ISBLANK(J703),,INDEX(Inputs!D:D,MATCH(F703,Inputs!E:E,0)))</f>
        <v>650GR Ergo View Laptop Stand-Grey</v>
      </c>
      <c r="M703" s="65" t="str">
        <f>IF(ISBLANK(#REF!),,IF(B703="Online","Online",IF(LEFT(B703,1)="E","Online","Offline")))</f>
        <v>Offline</v>
      </c>
      <c r="N703" s="64">
        <f>IF(ISBLANK(M703),,H703*INDEX(Inputs!F:F,MATCH(F703,Inputs!E:E,0)))</f>
        <v>899</v>
      </c>
      <c r="O703" s="65"/>
    </row>
    <row r="704" ht="15.75" customHeight="1" spans="1:15">
      <c r="A704" s="53" t="s">
        <v>341</v>
      </c>
      <c r="B704" s="54" t="s">
        <v>342</v>
      </c>
      <c r="C704" s="55" t="s">
        <v>343</v>
      </c>
      <c r="D704" s="54" t="s">
        <v>414</v>
      </c>
      <c r="E704" s="54" t="s">
        <v>415</v>
      </c>
      <c r="F704" s="54">
        <v>250875</v>
      </c>
      <c r="G704" s="53" t="s">
        <v>103</v>
      </c>
      <c r="H704" s="56">
        <v>1</v>
      </c>
      <c r="I704" s="62" t="s">
        <v>708</v>
      </c>
      <c r="J704" s="63">
        <f t="shared" si="2"/>
        <v>44700</v>
      </c>
      <c r="K704" s="64">
        <f>IF(ISBLANK(J704),,H704*INDEX(Inputs!G:G,MATCH(F704,Inputs!E:E,0)))</f>
        <v>1099</v>
      </c>
      <c r="L704" s="65" t="str">
        <f>IF(ISBLANK(J704),,INDEX(Inputs!D:D,MATCH(F704,Inputs!E:E,0)))</f>
        <v>433BK EvoFox WarHammer Gaming Keyboard (USB)</v>
      </c>
      <c r="M704" s="65" t="str">
        <f>IF(ISBLANK(#REF!),,IF(B704="Online","Online",IF(LEFT(B704,1)="E","Online","Offline")))</f>
        <v>Online</v>
      </c>
      <c r="N704" s="64">
        <f>IF(ISBLANK(M704),,H704*INDEX(Inputs!F:F,MATCH(F704,Inputs!E:E,0)))</f>
        <v>1499</v>
      </c>
      <c r="O704" s="65"/>
    </row>
    <row r="705" ht="15.75" customHeight="1" spans="1:15">
      <c r="A705" s="53" t="s">
        <v>447</v>
      </c>
      <c r="B705" s="54" t="s">
        <v>159</v>
      </c>
      <c r="C705" s="55" t="s">
        <v>448</v>
      </c>
      <c r="D705" s="54" t="s">
        <v>414</v>
      </c>
      <c r="E705" s="54" t="s">
        <v>415</v>
      </c>
      <c r="F705" s="54">
        <v>250424</v>
      </c>
      <c r="G705" s="53" t="s">
        <v>15</v>
      </c>
      <c r="H705" s="56">
        <v>1</v>
      </c>
      <c r="I705" s="62" t="s">
        <v>708</v>
      </c>
      <c r="J705" s="63">
        <f t="shared" si="2"/>
        <v>44700</v>
      </c>
      <c r="K705" s="64">
        <f>IF(ISBLANK(J705),,H705*INDEX(Inputs!G:G,MATCH(F705,Inputs!E:E,0)))</f>
        <v>999</v>
      </c>
      <c r="L705" s="65" t="str">
        <f>IF(ISBLANK(J705),,INDEX(Inputs!D:D,MATCH(F705,Inputs!E:E,0)))</f>
        <v>419V2 PRIMUS Wireless Desktop V2</v>
      </c>
      <c r="M705" s="65" t="str">
        <f>IF(ISBLANK(#REF!),,IF(B705="Online","Online",IF(LEFT(B705,1)="E","Online","Offline")))</f>
        <v>Offline</v>
      </c>
      <c r="N705" s="64">
        <f>IF(ISBLANK(M705),,H705*INDEX(Inputs!F:F,MATCH(F705,Inputs!E:E,0)))</f>
        <v>1199</v>
      </c>
      <c r="O705" s="65"/>
    </row>
    <row r="706" ht="15.75" customHeight="1" spans="1:15">
      <c r="A706" s="53" t="s">
        <v>458</v>
      </c>
      <c r="B706" s="54" t="s">
        <v>179</v>
      </c>
      <c r="C706" s="55" t="s">
        <v>523</v>
      </c>
      <c r="D706" s="54" t="s">
        <v>414</v>
      </c>
      <c r="E706" s="54" t="s">
        <v>415</v>
      </c>
      <c r="F706" s="54">
        <v>250874</v>
      </c>
      <c r="G706" s="53" t="s">
        <v>13</v>
      </c>
      <c r="H706" s="56">
        <v>1</v>
      </c>
      <c r="I706" s="62" t="s">
        <v>708</v>
      </c>
      <c r="J706" s="63">
        <f t="shared" si="2"/>
        <v>44700</v>
      </c>
      <c r="K706" s="64">
        <f>IF(ISBLANK(J706),,H706*INDEX(Inputs!G:G,MATCH(F706,Inputs!E:E,0)))</f>
        <v>1349</v>
      </c>
      <c r="L706" s="65" t="str">
        <f>IF(ISBLANK(J706),,INDEX(Inputs!D:D,MATCH(F706,Inputs!E:E,0)))</f>
        <v>432BK EvoFox X-Team Gaming Keyboard &amp; Mouse (USB)</v>
      </c>
      <c r="M706" s="65" t="str">
        <f>IF(ISBLANK(#REF!),,IF(B706="Online","Online",IF(LEFT(B706,1)="E","Online","Offline")))</f>
        <v>Offline</v>
      </c>
      <c r="N706" s="64">
        <f>IF(ISBLANK(M706),,H706*INDEX(Inputs!F:F,MATCH(F706,Inputs!E:E,0)))</f>
        <v>1899</v>
      </c>
      <c r="O706" s="65"/>
    </row>
    <row r="707" ht="15.75" customHeight="1" spans="1:15">
      <c r="A707" s="53" t="s">
        <v>327</v>
      </c>
      <c r="B707" s="54" t="s">
        <v>333</v>
      </c>
      <c r="C707" s="55" t="s">
        <v>334</v>
      </c>
      <c r="D707" s="54" t="s">
        <v>370</v>
      </c>
      <c r="E707" s="54" t="s">
        <v>410</v>
      </c>
      <c r="F707" s="54">
        <v>250423</v>
      </c>
      <c r="G707" s="53" t="s">
        <v>11</v>
      </c>
      <c r="H707" s="56">
        <v>1</v>
      </c>
      <c r="I707" s="62" t="s">
        <v>708</v>
      </c>
      <c r="J707" s="63">
        <f t="shared" si="2"/>
        <v>44700</v>
      </c>
      <c r="K707" s="64">
        <f>IF(ISBLANK(J707),,H707*INDEX(Inputs!G:G,MATCH(F707,Inputs!E:E,0)))</f>
        <v>759</v>
      </c>
      <c r="L707" s="65" t="str">
        <f>IF(ISBLANK(J707),,INDEX(Inputs!D:D,MATCH(F707,Inputs!E:E,0)))</f>
        <v>650GR Ergo View Laptop Stand-Grey</v>
      </c>
      <c r="M707" s="65" t="str">
        <f>IF(ISBLANK(#REF!),,IF(B707="Online","Online",IF(LEFT(B707,1)="E","Online","Offline")))</f>
        <v>Online</v>
      </c>
      <c r="N707" s="64">
        <f>IF(ISBLANK(M707),,H707*INDEX(Inputs!F:F,MATCH(F707,Inputs!E:E,0)))</f>
        <v>899</v>
      </c>
      <c r="O707" s="65"/>
    </row>
    <row r="708" ht="15.75" customHeight="1" spans="1:15">
      <c r="A708" s="53" t="s">
        <v>327</v>
      </c>
      <c r="B708" s="54" t="s">
        <v>65</v>
      </c>
      <c r="C708" s="55" t="s">
        <v>568</v>
      </c>
      <c r="D708" s="54" t="s">
        <v>414</v>
      </c>
      <c r="E708" s="54" t="s">
        <v>415</v>
      </c>
      <c r="F708" s="54">
        <v>250874</v>
      </c>
      <c r="G708" s="53" t="s">
        <v>13</v>
      </c>
      <c r="H708" s="56">
        <v>1</v>
      </c>
      <c r="I708" s="62" t="s">
        <v>708</v>
      </c>
      <c r="J708" s="63">
        <f t="shared" si="2"/>
        <v>44700</v>
      </c>
      <c r="K708" s="64">
        <f>IF(ISBLANK(J708),,H708*INDEX(Inputs!G:G,MATCH(F708,Inputs!E:E,0)))</f>
        <v>1349</v>
      </c>
      <c r="L708" s="65" t="str">
        <f>IF(ISBLANK(J708),,INDEX(Inputs!D:D,MATCH(F708,Inputs!E:E,0)))</f>
        <v>432BK EvoFox X-Team Gaming Keyboard &amp; Mouse (USB)</v>
      </c>
      <c r="M708" s="65" t="str">
        <f>IF(ISBLANK(#REF!),,IF(B708="Online","Online",IF(LEFT(B708,1)="E","Online","Offline")))</f>
        <v>Offline</v>
      </c>
      <c r="N708" s="64">
        <f>IF(ISBLANK(M708),,H708*INDEX(Inputs!F:F,MATCH(F708,Inputs!E:E,0)))</f>
        <v>1899</v>
      </c>
      <c r="O708" s="65"/>
    </row>
    <row r="709" ht="15.75" customHeight="1" spans="1:15">
      <c r="A709" s="53" t="s">
        <v>341</v>
      </c>
      <c r="B709" s="54" t="s">
        <v>66</v>
      </c>
      <c r="C709" s="55" t="s">
        <v>710</v>
      </c>
      <c r="D709" s="54" t="s">
        <v>414</v>
      </c>
      <c r="E709" s="54" t="s">
        <v>415</v>
      </c>
      <c r="F709" s="54">
        <v>250874</v>
      </c>
      <c r="G709" s="53" t="s">
        <v>13</v>
      </c>
      <c r="H709" s="56">
        <v>1</v>
      </c>
      <c r="I709" s="62" t="s">
        <v>708</v>
      </c>
      <c r="J709" s="63">
        <f t="shared" si="2"/>
        <v>44700</v>
      </c>
      <c r="K709" s="64">
        <f>IF(ISBLANK(J709),,H709*INDEX(Inputs!G:G,MATCH(F709,Inputs!E:E,0)))</f>
        <v>1349</v>
      </c>
      <c r="L709" s="65" t="str">
        <f>IF(ISBLANK(J709),,INDEX(Inputs!D:D,MATCH(F709,Inputs!E:E,0)))</f>
        <v>432BK EvoFox X-Team Gaming Keyboard &amp; Mouse (USB)</v>
      </c>
      <c r="M709" s="65" t="str">
        <f>IF(ISBLANK(#REF!),,IF(B709="Online","Online",IF(LEFT(B709,1)="E","Online","Offline")))</f>
        <v>Offline</v>
      </c>
      <c r="N709" s="64">
        <f>IF(ISBLANK(M709),,H709*INDEX(Inputs!F:F,MATCH(F709,Inputs!E:E,0)))</f>
        <v>1899</v>
      </c>
      <c r="O709" s="65"/>
    </row>
    <row r="710" ht="15.75" customHeight="1" spans="1:15">
      <c r="A710" s="53" t="s">
        <v>327</v>
      </c>
      <c r="B710" s="54" t="s">
        <v>505</v>
      </c>
      <c r="C710" s="55" t="s">
        <v>506</v>
      </c>
      <c r="D710" s="54" t="s">
        <v>414</v>
      </c>
      <c r="E710" s="54" t="s">
        <v>415</v>
      </c>
      <c r="F710" s="54">
        <v>250874</v>
      </c>
      <c r="G710" s="53" t="s">
        <v>13</v>
      </c>
      <c r="H710" s="56">
        <v>1</v>
      </c>
      <c r="I710" s="62" t="s">
        <v>708</v>
      </c>
      <c r="J710" s="63">
        <f t="shared" si="2"/>
        <v>44700</v>
      </c>
      <c r="K710" s="64">
        <f>IF(ISBLANK(J710),,H710*INDEX(Inputs!G:G,MATCH(F710,Inputs!E:E,0)))</f>
        <v>1349</v>
      </c>
      <c r="L710" s="65" t="str">
        <f>IF(ISBLANK(J710),,INDEX(Inputs!D:D,MATCH(F710,Inputs!E:E,0)))</f>
        <v>432BK EvoFox X-Team Gaming Keyboard &amp; Mouse (USB)</v>
      </c>
      <c r="M710" s="65" t="str">
        <f>IF(ISBLANK(#REF!),,IF(B710="Online","Online",IF(LEFT(B710,1)="E","Online","Offline")))</f>
        <v>Offline</v>
      </c>
      <c r="N710" s="64">
        <f>IF(ISBLANK(M710),,H710*INDEX(Inputs!F:F,MATCH(F710,Inputs!E:E,0)))</f>
        <v>1899</v>
      </c>
      <c r="O710" s="65"/>
    </row>
    <row r="711" ht="15.75" customHeight="1" spans="1:15">
      <c r="A711" s="53" t="s">
        <v>327</v>
      </c>
      <c r="B711" s="54" t="s">
        <v>505</v>
      </c>
      <c r="C711" s="55" t="s">
        <v>506</v>
      </c>
      <c r="D711" s="54" t="s">
        <v>370</v>
      </c>
      <c r="E711" s="54" t="s">
        <v>410</v>
      </c>
      <c r="F711" s="54">
        <v>250877</v>
      </c>
      <c r="G711" s="53" t="s">
        <v>22</v>
      </c>
      <c r="H711" s="56">
        <v>1</v>
      </c>
      <c r="I711" s="62" t="s">
        <v>708</v>
      </c>
      <c r="J711" s="63">
        <f t="shared" si="2"/>
        <v>44700</v>
      </c>
      <c r="K711" s="64">
        <f>IF(ISBLANK(J711),,H711*INDEX(Inputs!G:G,MATCH(F711,Inputs!E:E,0)))</f>
        <v>349</v>
      </c>
      <c r="L711" s="65" t="str">
        <f>IF(ISBLANK(J711),,INDEX(Inputs!D:D,MATCH(F711,Inputs!E:E,0)))</f>
        <v>595BK Evo Fox Falcon X35 Medium Speed Mouse Pad</v>
      </c>
      <c r="M711" s="65" t="str">
        <f>IF(ISBLANK(#REF!),,IF(B711="Online","Online",IF(LEFT(B711,1)="E","Online","Offline")))</f>
        <v>Offline</v>
      </c>
      <c r="N711" s="64">
        <f>IF(ISBLANK(M711),,H711*INDEX(Inputs!F:F,MATCH(F711,Inputs!E:E,0)))</f>
        <v>699</v>
      </c>
      <c r="O711" s="65"/>
    </row>
    <row r="712" ht="15.75" customHeight="1" spans="1:15">
      <c r="A712" s="53" t="s">
        <v>458</v>
      </c>
      <c r="B712" s="54" t="s">
        <v>81</v>
      </c>
      <c r="C712" s="55" t="s">
        <v>459</v>
      </c>
      <c r="D712" s="54" t="s">
        <v>414</v>
      </c>
      <c r="E712" s="54" t="s">
        <v>415</v>
      </c>
      <c r="F712" s="54">
        <v>204736</v>
      </c>
      <c r="G712" s="53" t="s">
        <v>19</v>
      </c>
      <c r="H712" s="56">
        <v>1</v>
      </c>
      <c r="I712" s="62" t="s">
        <v>708</v>
      </c>
      <c r="J712" s="63">
        <f t="shared" si="2"/>
        <v>44700</v>
      </c>
      <c r="K712" s="64">
        <f>IF(ISBLANK(J712),,H712*INDEX(Inputs!G:G,MATCH(F712,Inputs!E:E,0)))</f>
        <v>549</v>
      </c>
      <c r="L712" s="65" t="str">
        <f>IF(ISBLANK(J712),,INDEX(Inputs!D:D,MATCH(F712,Inputs!E:E,0)))</f>
        <v>851PP Xcite Pro Keyboard USB</v>
      </c>
      <c r="M712" s="65" t="str">
        <f>IF(ISBLANK(#REF!),,IF(B712="Online","Online",IF(LEFT(B712,1)="E","Online","Offline")))</f>
        <v>Offline</v>
      </c>
      <c r="N712" s="64">
        <f>IF(ISBLANK(M712),,H712*INDEX(Inputs!F:F,MATCH(F712,Inputs!E:E,0)))</f>
        <v>599</v>
      </c>
      <c r="O712" s="65"/>
    </row>
    <row r="713" ht="15.75" customHeight="1" spans="1:15">
      <c r="A713" s="53" t="s">
        <v>373</v>
      </c>
      <c r="B713" s="54" t="s">
        <v>82</v>
      </c>
      <c r="C713" s="55" t="s">
        <v>374</v>
      </c>
      <c r="D713" s="54" t="s">
        <v>414</v>
      </c>
      <c r="E713" s="54" t="s">
        <v>415</v>
      </c>
      <c r="F713" s="54">
        <v>250874</v>
      </c>
      <c r="G713" s="53" t="s">
        <v>13</v>
      </c>
      <c r="H713" s="56">
        <v>1</v>
      </c>
      <c r="I713" s="62" t="s">
        <v>708</v>
      </c>
      <c r="J713" s="63">
        <f t="shared" si="2"/>
        <v>44700</v>
      </c>
      <c r="K713" s="64">
        <f>IF(ISBLANK(J713),,H713*INDEX(Inputs!G:G,MATCH(F713,Inputs!E:E,0)))</f>
        <v>1349</v>
      </c>
      <c r="L713" s="65" t="str">
        <f>IF(ISBLANK(J713),,INDEX(Inputs!D:D,MATCH(F713,Inputs!E:E,0)))</f>
        <v>432BK EvoFox X-Team Gaming Keyboard &amp; Mouse (USB)</v>
      </c>
      <c r="M713" s="65" t="str">
        <f>IF(ISBLANK(#REF!),,IF(B713="Online","Online",IF(LEFT(B713,1)="E","Online","Offline")))</f>
        <v>Offline</v>
      </c>
      <c r="N713" s="64">
        <f>IF(ISBLANK(M713),,H713*INDEX(Inputs!F:F,MATCH(F713,Inputs!E:E,0)))</f>
        <v>1899</v>
      </c>
      <c r="O713" s="65"/>
    </row>
    <row r="714" ht="15.75" customHeight="1" spans="1:15">
      <c r="A714" s="53" t="s">
        <v>367</v>
      </c>
      <c r="B714" s="54" t="s">
        <v>88</v>
      </c>
      <c r="C714" s="55" t="s">
        <v>569</v>
      </c>
      <c r="D714" s="54" t="s">
        <v>414</v>
      </c>
      <c r="E714" s="54" t="s">
        <v>415</v>
      </c>
      <c r="F714" s="54">
        <v>250874</v>
      </c>
      <c r="G714" s="53" t="s">
        <v>13</v>
      </c>
      <c r="H714" s="56">
        <v>1</v>
      </c>
      <c r="I714" s="62" t="s">
        <v>708</v>
      </c>
      <c r="J714" s="63">
        <f t="shared" si="2"/>
        <v>44700</v>
      </c>
      <c r="K714" s="64">
        <f>IF(ISBLANK(J714),,H714*INDEX(Inputs!G:G,MATCH(F714,Inputs!E:E,0)))</f>
        <v>1349</v>
      </c>
      <c r="L714" s="65" t="str">
        <f>IF(ISBLANK(J714),,INDEX(Inputs!D:D,MATCH(F714,Inputs!E:E,0)))</f>
        <v>432BK EvoFox X-Team Gaming Keyboard &amp; Mouse (USB)</v>
      </c>
      <c r="M714" s="65" t="str">
        <f>IF(ISBLANK(#REF!),,IF(B714="Online","Online",IF(LEFT(B714,1)="E","Online","Offline")))</f>
        <v>Offline</v>
      </c>
      <c r="N714" s="64">
        <f>IF(ISBLANK(M714),,H714*INDEX(Inputs!F:F,MATCH(F714,Inputs!E:E,0)))</f>
        <v>1899</v>
      </c>
      <c r="O714" s="65"/>
    </row>
    <row r="715" ht="15.75" customHeight="1" spans="1:15">
      <c r="A715" s="53" t="s">
        <v>353</v>
      </c>
      <c r="B715" s="54" t="s">
        <v>99</v>
      </c>
      <c r="C715" s="55" t="s">
        <v>381</v>
      </c>
      <c r="D715" s="54" t="s">
        <v>370</v>
      </c>
      <c r="E715" s="54" t="s">
        <v>410</v>
      </c>
      <c r="F715" s="54">
        <v>250423</v>
      </c>
      <c r="G715" s="53" t="s">
        <v>11</v>
      </c>
      <c r="H715" s="56">
        <v>1</v>
      </c>
      <c r="I715" s="62" t="s">
        <v>708</v>
      </c>
      <c r="J715" s="63">
        <f t="shared" si="2"/>
        <v>44700</v>
      </c>
      <c r="K715" s="64">
        <f>IF(ISBLANK(J715),,H715*INDEX(Inputs!G:G,MATCH(F715,Inputs!E:E,0)))</f>
        <v>759</v>
      </c>
      <c r="L715" s="65" t="str">
        <f>IF(ISBLANK(J715),,INDEX(Inputs!D:D,MATCH(F715,Inputs!E:E,0)))</f>
        <v>650GR Ergo View Laptop Stand-Grey</v>
      </c>
      <c r="M715" s="65" t="str">
        <f>IF(ISBLANK(#REF!),,IF(B715="Online","Online",IF(LEFT(B715,1)="E","Online","Offline")))</f>
        <v>Offline</v>
      </c>
      <c r="N715" s="64">
        <f>IF(ISBLANK(M715),,H715*INDEX(Inputs!F:F,MATCH(F715,Inputs!E:E,0)))</f>
        <v>899</v>
      </c>
      <c r="O715" s="65"/>
    </row>
    <row r="716" ht="15.75" customHeight="1" spans="1:15">
      <c r="A716" s="53" t="s">
        <v>447</v>
      </c>
      <c r="B716" s="54" t="s">
        <v>100</v>
      </c>
      <c r="C716" s="55" t="s">
        <v>497</v>
      </c>
      <c r="D716" s="54" t="s">
        <v>370</v>
      </c>
      <c r="E716" s="54" t="s">
        <v>410</v>
      </c>
      <c r="F716" s="54">
        <v>250876</v>
      </c>
      <c r="G716" s="53" t="s">
        <v>26</v>
      </c>
      <c r="H716" s="56">
        <v>1</v>
      </c>
      <c r="I716" s="62" t="s">
        <v>708</v>
      </c>
      <c r="J716" s="63">
        <f t="shared" si="2"/>
        <v>44700</v>
      </c>
      <c r="K716" s="64">
        <f>IF(ISBLANK(J716),,H716*INDEX(Inputs!G:G,MATCH(F716,Inputs!E:E,0)))</f>
        <v>1399</v>
      </c>
      <c r="L716" s="65" t="str">
        <f>IF(ISBLANK(J716),,INDEX(Inputs!D:D,MATCH(F716,Inputs!E:E,0)))</f>
        <v>649BK EvoFox Typhoon Laptop Cooling Pad</v>
      </c>
      <c r="M716" s="65" t="str">
        <f>IF(ISBLANK(#REF!),,IF(B716="Online","Online",IF(LEFT(B716,1)="E","Online","Offline")))</f>
        <v>Offline</v>
      </c>
      <c r="N716" s="64">
        <f>IF(ISBLANK(M716),,H716*INDEX(Inputs!F:F,MATCH(F716,Inputs!E:E,0)))</f>
        <v>1999</v>
      </c>
      <c r="O716" s="65"/>
    </row>
    <row r="717" ht="15.75" customHeight="1" spans="1:15">
      <c r="A717" s="53" t="s">
        <v>362</v>
      </c>
      <c r="B717" s="54" t="s">
        <v>104</v>
      </c>
      <c r="C717" s="55" t="s">
        <v>515</v>
      </c>
      <c r="D717" s="54" t="s">
        <v>414</v>
      </c>
      <c r="E717" s="54" t="s">
        <v>415</v>
      </c>
      <c r="F717" s="54">
        <v>250873</v>
      </c>
      <c r="G717" s="53" t="s">
        <v>12</v>
      </c>
      <c r="H717" s="56">
        <v>1</v>
      </c>
      <c r="I717" s="62" t="s">
        <v>708</v>
      </c>
      <c r="J717" s="63">
        <f t="shared" si="2"/>
        <v>44700</v>
      </c>
      <c r="K717" s="64">
        <f>IF(ISBLANK(J717),,H717*INDEX(Inputs!G:G,MATCH(F717,Inputs!E:E,0)))</f>
        <v>999</v>
      </c>
      <c r="L717" s="65" t="str">
        <f>IF(ISBLANK(J717),,INDEX(Inputs!D:D,MATCH(F717,Inputs!E:E,0)))</f>
        <v>422BK Evo Fox Fireblade Gaming Keyboard USB</v>
      </c>
      <c r="M717" s="65" t="str">
        <f>IF(ISBLANK(#REF!),,IF(B717="Online","Online",IF(LEFT(B717,1)="E","Online","Offline")))</f>
        <v>Offline</v>
      </c>
      <c r="N717" s="64">
        <f>IF(ISBLANK(M717),,H717*INDEX(Inputs!F:F,MATCH(F717,Inputs!E:E,0)))</f>
        <v>1299</v>
      </c>
      <c r="O717" s="65"/>
    </row>
    <row r="718" ht="15.75" customHeight="1" spans="1:15">
      <c r="A718" s="53" t="s">
        <v>367</v>
      </c>
      <c r="B718" s="54" t="s">
        <v>116</v>
      </c>
      <c r="C718" s="55" t="s">
        <v>617</v>
      </c>
      <c r="D718" s="54" t="s">
        <v>370</v>
      </c>
      <c r="E718" s="54" t="s">
        <v>410</v>
      </c>
      <c r="F718" s="54">
        <v>250877</v>
      </c>
      <c r="G718" s="53" t="s">
        <v>22</v>
      </c>
      <c r="H718" s="56">
        <v>1</v>
      </c>
      <c r="I718" s="62" t="s">
        <v>708</v>
      </c>
      <c r="J718" s="63">
        <f t="shared" si="2"/>
        <v>44700</v>
      </c>
      <c r="K718" s="64">
        <f>IF(ISBLANK(J718),,H718*INDEX(Inputs!G:G,MATCH(F718,Inputs!E:E,0)))</f>
        <v>349</v>
      </c>
      <c r="L718" s="65" t="str">
        <f>IF(ISBLANK(J718),,INDEX(Inputs!D:D,MATCH(F718,Inputs!E:E,0)))</f>
        <v>595BK Evo Fox Falcon X35 Medium Speed Mouse Pad</v>
      </c>
      <c r="M718" s="65" t="str">
        <f>IF(ISBLANK(#REF!),,IF(B718="Online","Online",IF(LEFT(B718,1)="E","Online","Offline")))</f>
        <v>Offline</v>
      </c>
      <c r="N718" s="64">
        <f>IF(ISBLANK(M718),,H718*INDEX(Inputs!F:F,MATCH(F718,Inputs!E:E,0)))</f>
        <v>699</v>
      </c>
      <c r="O718" s="65"/>
    </row>
    <row r="719" ht="15.75" customHeight="1" spans="1:15">
      <c r="A719" s="53" t="s">
        <v>367</v>
      </c>
      <c r="B719" s="54" t="s">
        <v>116</v>
      </c>
      <c r="C719" s="55" t="s">
        <v>617</v>
      </c>
      <c r="D719" s="54" t="s">
        <v>370</v>
      </c>
      <c r="E719" s="54" t="s">
        <v>410</v>
      </c>
      <c r="F719" s="54">
        <v>250879</v>
      </c>
      <c r="G719" s="53" t="s">
        <v>30</v>
      </c>
      <c r="H719" s="56">
        <v>1</v>
      </c>
      <c r="I719" s="62" t="s">
        <v>708</v>
      </c>
      <c r="J719" s="63">
        <f t="shared" si="2"/>
        <v>44700</v>
      </c>
      <c r="K719" s="64">
        <f>IF(ISBLANK(J719),,H719*INDEX(Inputs!G:G,MATCH(F719,Inputs!E:E,0)))</f>
        <v>699</v>
      </c>
      <c r="L719" s="65" t="str">
        <f>IF(ISBLANK(J719),,INDEX(Inputs!D:D,MATCH(F719,Inputs!E:E,0)))</f>
        <v>597BK Evo Fox Falcon X85 Extra Large Speed Mouse Pad</v>
      </c>
      <c r="M719" s="65" t="str">
        <f>IF(ISBLANK(#REF!),,IF(B719="Online","Online",IF(LEFT(B719,1)="E","Online","Offline")))</f>
        <v>Offline</v>
      </c>
      <c r="N719" s="64">
        <f>IF(ISBLANK(M719),,H719*INDEX(Inputs!F:F,MATCH(F719,Inputs!E:E,0)))</f>
        <v>1199</v>
      </c>
      <c r="O719" s="65"/>
    </row>
    <row r="720" ht="15.75" customHeight="1" spans="1:15">
      <c r="A720" s="53" t="s">
        <v>458</v>
      </c>
      <c r="B720" s="54" t="s">
        <v>117</v>
      </c>
      <c r="C720" s="55" t="s">
        <v>689</v>
      </c>
      <c r="D720" s="54" t="s">
        <v>464</v>
      </c>
      <c r="E720" s="54" t="s">
        <v>465</v>
      </c>
      <c r="F720" s="54">
        <v>250421</v>
      </c>
      <c r="G720" s="53" t="s">
        <v>14</v>
      </c>
      <c r="H720" s="56">
        <v>1</v>
      </c>
      <c r="I720" s="62" t="s">
        <v>708</v>
      </c>
      <c r="J720" s="63">
        <f t="shared" si="2"/>
        <v>44700</v>
      </c>
      <c r="K720" s="64">
        <f>IF(ISBLANK(J720),,H720*INDEX(Inputs!G:G,MATCH(F720,Inputs!E:E,0)))</f>
        <v>779</v>
      </c>
      <c r="L720" s="65" t="str">
        <f>IF(ISBLANK(J720),,INDEX(Inputs!D:D,MATCH(F720,Inputs!E:E,0)))</f>
        <v>146BK NeoCase Sleeve MP 450 14</v>
      </c>
      <c r="M720" s="65" t="str">
        <f>IF(ISBLANK(#REF!),,IF(B720="Online","Online",IF(LEFT(B720,1)="E","Online","Offline")))</f>
        <v>Offline</v>
      </c>
      <c r="N720" s="64">
        <f>IF(ISBLANK(M720),,H720*INDEX(Inputs!F:F,MATCH(F720,Inputs!E:E,0)))</f>
        <v>1249</v>
      </c>
      <c r="O720" s="65"/>
    </row>
    <row r="721" ht="15.75" customHeight="1" spans="1:15">
      <c r="A721" s="53" t="s">
        <v>402</v>
      </c>
      <c r="B721" s="54" t="s">
        <v>129</v>
      </c>
      <c r="C721" s="55" t="s">
        <v>403</v>
      </c>
      <c r="D721" s="54" t="s">
        <v>414</v>
      </c>
      <c r="E721" s="54" t="s">
        <v>415</v>
      </c>
      <c r="F721" s="54">
        <v>250424</v>
      </c>
      <c r="G721" s="53" t="s">
        <v>15</v>
      </c>
      <c r="H721" s="56">
        <v>1</v>
      </c>
      <c r="I721" s="62" t="s">
        <v>708</v>
      </c>
      <c r="J721" s="63">
        <f t="shared" si="2"/>
        <v>44700</v>
      </c>
      <c r="K721" s="64">
        <f>IF(ISBLANK(J721),,H721*INDEX(Inputs!G:G,MATCH(F721,Inputs!E:E,0)))</f>
        <v>999</v>
      </c>
      <c r="L721" s="65" t="str">
        <f>IF(ISBLANK(J721),,INDEX(Inputs!D:D,MATCH(F721,Inputs!E:E,0)))</f>
        <v>419V2 PRIMUS Wireless Desktop V2</v>
      </c>
      <c r="M721" s="65" t="str">
        <f>IF(ISBLANK(#REF!),,IF(B721="Online","Online",IF(LEFT(B721,1)="E","Online","Offline")))</f>
        <v>Offline</v>
      </c>
      <c r="N721" s="64">
        <f>IF(ISBLANK(M721),,H721*INDEX(Inputs!F:F,MATCH(F721,Inputs!E:E,0)))</f>
        <v>1199</v>
      </c>
      <c r="O721" s="65"/>
    </row>
    <row r="722" ht="15.75" customHeight="1" spans="1:15">
      <c r="A722" s="53" t="s">
        <v>327</v>
      </c>
      <c r="B722" s="54" t="s">
        <v>152</v>
      </c>
      <c r="C722" s="55" t="s">
        <v>532</v>
      </c>
      <c r="D722" s="54" t="s">
        <v>414</v>
      </c>
      <c r="E722" s="54" t="s">
        <v>415</v>
      </c>
      <c r="F722" s="54">
        <v>250874</v>
      </c>
      <c r="G722" s="53" t="s">
        <v>13</v>
      </c>
      <c r="H722" s="56">
        <v>1</v>
      </c>
      <c r="I722" s="62" t="s">
        <v>708</v>
      </c>
      <c r="J722" s="63">
        <f t="shared" si="2"/>
        <v>44700</v>
      </c>
      <c r="K722" s="64">
        <f>IF(ISBLANK(J722),,H722*INDEX(Inputs!G:G,MATCH(F722,Inputs!E:E,0)))</f>
        <v>1349</v>
      </c>
      <c r="L722" s="65" t="str">
        <f>IF(ISBLANK(J722),,INDEX(Inputs!D:D,MATCH(F722,Inputs!E:E,0)))</f>
        <v>432BK EvoFox X-Team Gaming Keyboard &amp; Mouse (USB)</v>
      </c>
      <c r="M722" s="65" t="str">
        <f>IF(ISBLANK(#REF!),,IF(B722="Online","Online",IF(LEFT(B722,1)="E","Online","Offline")))</f>
        <v>Offline</v>
      </c>
      <c r="N722" s="64">
        <f>IF(ISBLANK(M722),,H722*INDEX(Inputs!F:F,MATCH(F722,Inputs!E:E,0)))</f>
        <v>1899</v>
      </c>
      <c r="O722" s="65"/>
    </row>
    <row r="723" ht="15.75" customHeight="1" spans="1:15">
      <c r="A723" s="53" t="s">
        <v>327</v>
      </c>
      <c r="B723" s="54" t="s">
        <v>152</v>
      </c>
      <c r="C723" s="55" t="s">
        <v>532</v>
      </c>
      <c r="D723" s="54" t="s">
        <v>370</v>
      </c>
      <c r="E723" s="54" t="s">
        <v>410</v>
      </c>
      <c r="F723" s="54">
        <v>250877</v>
      </c>
      <c r="G723" s="53" t="s">
        <v>22</v>
      </c>
      <c r="H723" s="56">
        <v>1</v>
      </c>
      <c r="I723" s="62" t="s">
        <v>708</v>
      </c>
      <c r="J723" s="63">
        <f t="shared" si="2"/>
        <v>44700</v>
      </c>
      <c r="K723" s="64">
        <f>IF(ISBLANK(J723),,H723*INDEX(Inputs!G:G,MATCH(F723,Inputs!E:E,0)))</f>
        <v>349</v>
      </c>
      <c r="L723" s="65" t="str">
        <f>IF(ISBLANK(J723),,INDEX(Inputs!D:D,MATCH(F723,Inputs!E:E,0)))</f>
        <v>595BK Evo Fox Falcon X35 Medium Speed Mouse Pad</v>
      </c>
      <c r="M723" s="65" t="str">
        <f>IF(ISBLANK(#REF!),,IF(B723="Online","Online",IF(LEFT(B723,1)="E","Online","Offline")))</f>
        <v>Offline</v>
      </c>
      <c r="N723" s="64">
        <f>IF(ISBLANK(M723),,H723*INDEX(Inputs!F:F,MATCH(F723,Inputs!E:E,0)))</f>
        <v>699</v>
      </c>
      <c r="O723" s="65"/>
    </row>
    <row r="724" ht="15.75" customHeight="1" spans="1:15">
      <c r="A724" s="53" t="s">
        <v>447</v>
      </c>
      <c r="B724" s="54" t="s">
        <v>483</v>
      </c>
      <c r="C724" s="55" t="s">
        <v>484</v>
      </c>
      <c r="D724" s="54" t="s">
        <v>414</v>
      </c>
      <c r="E724" s="54" t="s">
        <v>415</v>
      </c>
      <c r="F724" s="54">
        <v>204737</v>
      </c>
      <c r="G724" s="53" t="s">
        <v>20</v>
      </c>
      <c r="H724" s="56">
        <v>1</v>
      </c>
      <c r="I724" s="62" t="s">
        <v>708</v>
      </c>
      <c r="J724" s="63">
        <f t="shared" si="2"/>
        <v>44700</v>
      </c>
      <c r="K724" s="64">
        <f>IF(ISBLANK(J724),,H724*INDEX(Inputs!G:G,MATCH(F724,Inputs!E:E,0)))</f>
        <v>729</v>
      </c>
      <c r="L724" s="65" t="str">
        <f>IF(ISBLANK(J724),,INDEX(Inputs!D:D,MATCH(F724,Inputs!E:E,0)))</f>
        <v>850PP Xcite Pro Keyboard &amp; Mouse USB</v>
      </c>
      <c r="M724" s="65" t="str">
        <f>IF(ISBLANK(#REF!),,IF(B724="Online","Online",IF(LEFT(B724,1)="E","Online","Offline")))</f>
        <v>Offline</v>
      </c>
      <c r="N724" s="64">
        <f>IF(ISBLANK(M724),,H724*INDEX(Inputs!F:F,MATCH(F724,Inputs!E:E,0)))</f>
        <v>799</v>
      </c>
      <c r="O724" s="65"/>
    </row>
    <row r="725" ht="15.75" customHeight="1" spans="1:15">
      <c r="A725" s="53" t="s">
        <v>412</v>
      </c>
      <c r="B725" s="54" t="s">
        <v>156</v>
      </c>
      <c r="C725" s="55" t="s">
        <v>422</v>
      </c>
      <c r="D725" s="54" t="s">
        <v>370</v>
      </c>
      <c r="E725" s="54" t="s">
        <v>410</v>
      </c>
      <c r="F725" s="54">
        <v>250877</v>
      </c>
      <c r="G725" s="53" t="s">
        <v>22</v>
      </c>
      <c r="H725" s="56">
        <v>1</v>
      </c>
      <c r="I725" s="62" t="s">
        <v>708</v>
      </c>
      <c r="J725" s="63">
        <f t="shared" si="2"/>
        <v>44700</v>
      </c>
      <c r="K725" s="64">
        <f>IF(ISBLANK(J725),,H725*INDEX(Inputs!G:G,MATCH(F725,Inputs!E:E,0)))</f>
        <v>349</v>
      </c>
      <c r="L725" s="65" t="str">
        <f>IF(ISBLANK(J725),,INDEX(Inputs!D:D,MATCH(F725,Inputs!E:E,0)))</f>
        <v>595BK Evo Fox Falcon X35 Medium Speed Mouse Pad</v>
      </c>
      <c r="M725" s="65" t="str">
        <f>IF(ISBLANK(#REF!),,IF(B725="Online","Online",IF(LEFT(B725,1)="E","Online","Offline")))</f>
        <v>Offline</v>
      </c>
      <c r="N725" s="64">
        <f>IF(ISBLANK(M725),,H725*INDEX(Inputs!F:F,MATCH(F725,Inputs!E:E,0)))</f>
        <v>699</v>
      </c>
      <c r="O725" s="65"/>
    </row>
    <row r="726" ht="15.75" customHeight="1" spans="1:15">
      <c r="A726" s="53" t="s">
        <v>623</v>
      </c>
      <c r="B726" s="54" t="s">
        <v>160</v>
      </c>
      <c r="C726" s="55" t="s">
        <v>624</v>
      </c>
      <c r="D726" s="54" t="s">
        <v>370</v>
      </c>
      <c r="E726" s="54" t="s">
        <v>410</v>
      </c>
      <c r="F726" s="54">
        <v>250877</v>
      </c>
      <c r="G726" s="53" t="s">
        <v>22</v>
      </c>
      <c r="H726" s="56">
        <v>1</v>
      </c>
      <c r="I726" s="62" t="s">
        <v>708</v>
      </c>
      <c r="J726" s="63">
        <f t="shared" si="2"/>
        <v>44700</v>
      </c>
      <c r="K726" s="64">
        <f>IF(ISBLANK(J726),,H726*INDEX(Inputs!G:G,MATCH(F726,Inputs!E:E,0)))</f>
        <v>349</v>
      </c>
      <c r="L726" s="65" t="str">
        <f>IF(ISBLANK(J726),,INDEX(Inputs!D:D,MATCH(F726,Inputs!E:E,0)))</f>
        <v>595BK Evo Fox Falcon X35 Medium Speed Mouse Pad</v>
      </c>
      <c r="M726" s="65" t="str">
        <f>IF(ISBLANK(#REF!),,IF(B726="Online","Online",IF(LEFT(B726,1)="E","Online","Offline")))</f>
        <v>Offline</v>
      </c>
      <c r="N726" s="64">
        <f>IF(ISBLANK(M726),,H726*INDEX(Inputs!F:F,MATCH(F726,Inputs!E:E,0)))</f>
        <v>699</v>
      </c>
      <c r="O726" s="65"/>
    </row>
    <row r="727" ht="15.75" customHeight="1" spans="1:15">
      <c r="A727" s="53" t="s">
        <v>478</v>
      </c>
      <c r="B727" s="54" t="s">
        <v>166</v>
      </c>
      <c r="C727" s="55" t="s">
        <v>711</v>
      </c>
      <c r="D727" s="54" t="s">
        <v>370</v>
      </c>
      <c r="E727" s="54" t="s">
        <v>410</v>
      </c>
      <c r="F727" s="54">
        <v>250877</v>
      </c>
      <c r="G727" s="53" t="s">
        <v>22</v>
      </c>
      <c r="H727" s="56">
        <v>1</v>
      </c>
      <c r="I727" s="62" t="s">
        <v>708</v>
      </c>
      <c r="J727" s="63">
        <f t="shared" si="2"/>
        <v>44700</v>
      </c>
      <c r="K727" s="64">
        <f>IF(ISBLANK(J727),,H727*INDEX(Inputs!G:G,MATCH(F727,Inputs!E:E,0)))</f>
        <v>349</v>
      </c>
      <c r="L727" s="65" t="str">
        <f>IF(ISBLANK(J727),,INDEX(Inputs!D:D,MATCH(F727,Inputs!E:E,0)))</f>
        <v>595BK Evo Fox Falcon X35 Medium Speed Mouse Pad</v>
      </c>
      <c r="M727" s="65" t="str">
        <f>IF(ISBLANK(#REF!),,IF(B727="Online","Online",IF(LEFT(B727,1)="E","Online","Offline")))</f>
        <v>Offline</v>
      </c>
      <c r="N727" s="64">
        <f>IF(ISBLANK(M727),,H727*INDEX(Inputs!F:F,MATCH(F727,Inputs!E:E,0)))</f>
        <v>699</v>
      </c>
      <c r="O727" s="65"/>
    </row>
    <row r="728" ht="15.75" customHeight="1" spans="1:15">
      <c r="A728" s="53" t="s">
        <v>509</v>
      </c>
      <c r="B728" s="54" t="s">
        <v>38</v>
      </c>
      <c r="C728" s="55" t="s">
        <v>712</v>
      </c>
      <c r="D728" s="54" t="s">
        <v>370</v>
      </c>
      <c r="E728" s="54" t="s">
        <v>410</v>
      </c>
      <c r="F728" s="54">
        <v>250877</v>
      </c>
      <c r="G728" s="53" t="s">
        <v>22</v>
      </c>
      <c r="H728" s="56">
        <v>2</v>
      </c>
      <c r="I728" s="62" t="s">
        <v>713</v>
      </c>
      <c r="J728" s="63">
        <f t="shared" si="2"/>
        <v>44701</v>
      </c>
      <c r="K728" s="64">
        <f>IF(ISBLANK(J728),,H728*INDEX(Inputs!G:G,MATCH(F728,Inputs!E:E,0)))</f>
        <v>698</v>
      </c>
      <c r="L728" s="65" t="str">
        <f>IF(ISBLANK(J728),,INDEX(Inputs!D:D,MATCH(F728,Inputs!E:E,0)))</f>
        <v>595BK Evo Fox Falcon X35 Medium Speed Mouse Pad</v>
      </c>
      <c r="M728" s="65" t="str">
        <f>IF(ISBLANK(#REF!),,IF(B728="Online","Online",IF(LEFT(B728,1)="E","Online","Offline")))</f>
        <v>Offline</v>
      </c>
      <c r="N728" s="64">
        <f>IF(ISBLANK(M728),,H728*INDEX(Inputs!F:F,MATCH(F728,Inputs!E:E,0)))</f>
        <v>1398</v>
      </c>
      <c r="O728" s="65"/>
    </row>
    <row r="729" ht="15.75" customHeight="1" spans="1:15">
      <c r="A729" s="53" t="s">
        <v>353</v>
      </c>
      <c r="B729" s="54" t="s">
        <v>42</v>
      </c>
      <c r="C729" s="55" t="s">
        <v>502</v>
      </c>
      <c r="D729" s="54" t="s">
        <v>370</v>
      </c>
      <c r="E729" s="54" t="s">
        <v>410</v>
      </c>
      <c r="F729" s="54">
        <v>250877</v>
      </c>
      <c r="G729" s="53" t="s">
        <v>22</v>
      </c>
      <c r="H729" s="56">
        <v>1</v>
      </c>
      <c r="I729" s="62" t="s">
        <v>713</v>
      </c>
      <c r="J729" s="63">
        <f t="shared" si="2"/>
        <v>44701</v>
      </c>
      <c r="K729" s="64">
        <f>IF(ISBLANK(J729),,H729*INDEX(Inputs!G:G,MATCH(F729,Inputs!E:E,0)))</f>
        <v>349</v>
      </c>
      <c r="L729" s="65" t="str">
        <f>IF(ISBLANK(J729),,INDEX(Inputs!D:D,MATCH(F729,Inputs!E:E,0)))</f>
        <v>595BK Evo Fox Falcon X35 Medium Speed Mouse Pad</v>
      </c>
      <c r="M729" s="65" t="str">
        <f>IF(ISBLANK(#REF!),,IF(B729="Online","Online",IF(LEFT(B729,1)="E","Online","Offline")))</f>
        <v>Offline</v>
      </c>
      <c r="N729" s="64">
        <f>IF(ISBLANK(M729),,H729*INDEX(Inputs!F:F,MATCH(F729,Inputs!E:E,0)))</f>
        <v>699</v>
      </c>
      <c r="O729" s="65"/>
    </row>
    <row r="730" ht="15.75" customHeight="1" spans="1:15">
      <c r="A730" s="53" t="s">
        <v>407</v>
      </c>
      <c r="B730" s="54" t="s">
        <v>49</v>
      </c>
      <c r="C730" s="55" t="s">
        <v>493</v>
      </c>
      <c r="D730" s="54" t="s">
        <v>329</v>
      </c>
      <c r="E730" s="54" t="s">
        <v>330</v>
      </c>
      <c r="F730" s="54">
        <v>224360</v>
      </c>
      <c r="G730" s="53" t="s">
        <v>331</v>
      </c>
      <c r="H730" s="56">
        <v>1</v>
      </c>
      <c r="I730" s="62" t="s">
        <v>713</v>
      </c>
      <c r="J730" s="63">
        <f t="shared" si="2"/>
        <v>44701</v>
      </c>
      <c r="K730" s="64">
        <f>IF(ISBLANK(J730),,H730*INDEX(Inputs!G:G,MATCH(F730,Inputs!E:E,0)))</f>
        <v>2299</v>
      </c>
      <c r="L730" s="65" t="str">
        <f>IF(ISBLANK(J730),,INDEX(Inputs!D:D,MATCH(F730,Inputs!E:E,0)))</f>
        <v>829BK Bluetooth Controller 4 (EGP4)</v>
      </c>
      <c r="M730" s="65" t="str">
        <f>IF(ISBLANK(#REF!),,IF(B730="Online","Online",IF(LEFT(B730,1)="E","Online","Offline")))</f>
        <v>Offline</v>
      </c>
      <c r="N730" s="64">
        <f>IF(ISBLANK(M730),,H730*INDEX(Inputs!F:F,MATCH(F730,Inputs!E:E,0)))</f>
        <v>2599</v>
      </c>
      <c r="O730" s="65"/>
    </row>
    <row r="731" ht="15.75" customHeight="1" spans="1:15">
      <c r="A731" s="53" t="s">
        <v>447</v>
      </c>
      <c r="B731" s="54" t="s">
        <v>61</v>
      </c>
      <c r="C731" s="55" t="s">
        <v>456</v>
      </c>
      <c r="D731" s="54" t="s">
        <v>414</v>
      </c>
      <c r="E731" s="54" t="s">
        <v>415</v>
      </c>
      <c r="F731" s="54">
        <v>250874</v>
      </c>
      <c r="G731" s="53" t="s">
        <v>13</v>
      </c>
      <c r="H731" s="56">
        <v>1</v>
      </c>
      <c r="I731" s="62" t="s">
        <v>713</v>
      </c>
      <c r="J731" s="63">
        <f t="shared" si="2"/>
        <v>44701</v>
      </c>
      <c r="K731" s="64">
        <f>IF(ISBLANK(J731),,H731*INDEX(Inputs!G:G,MATCH(F731,Inputs!E:E,0)))</f>
        <v>1349</v>
      </c>
      <c r="L731" s="65" t="str">
        <f>IF(ISBLANK(J731),,INDEX(Inputs!D:D,MATCH(F731,Inputs!E:E,0)))</f>
        <v>432BK EvoFox X-Team Gaming Keyboard &amp; Mouse (USB)</v>
      </c>
      <c r="M731" s="65" t="str">
        <f>IF(ISBLANK(#REF!),,IF(B731="Online","Online",IF(LEFT(B731,1)="E","Online","Offline")))</f>
        <v>Offline</v>
      </c>
      <c r="N731" s="64">
        <f>IF(ISBLANK(M731),,H731*INDEX(Inputs!F:F,MATCH(F731,Inputs!E:E,0)))</f>
        <v>1899</v>
      </c>
      <c r="O731" s="65"/>
    </row>
    <row r="732" ht="15.75" customHeight="1" spans="1:15">
      <c r="A732" s="53" t="s">
        <v>362</v>
      </c>
      <c r="B732" s="54" t="s">
        <v>23</v>
      </c>
      <c r="C732" s="55" t="s">
        <v>363</v>
      </c>
      <c r="D732" s="54" t="s">
        <v>414</v>
      </c>
      <c r="E732" s="54" t="s">
        <v>415</v>
      </c>
      <c r="F732" s="54">
        <v>204736</v>
      </c>
      <c r="G732" s="53" t="s">
        <v>19</v>
      </c>
      <c r="H732" s="56">
        <v>1</v>
      </c>
      <c r="I732" s="62" t="s">
        <v>713</v>
      </c>
      <c r="J732" s="63">
        <f t="shared" si="2"/>
        <v>44701</v>
      </c>
      <c r="K732" s="64">
        <f>IF(ISBLANK(J732),,H732*INDEX(Inputs!G:G,MATCH(F732,Inputs!E:E,0)))</f>
        <v>549</v>
      </c>
      <c r="L732" s="65" t="str">
        <f>IF(ISBLANK(J732),,INDEX(Inputs!D:D,MATCH(F732,Inputs!E:E,0)))</f>
        <v>851PP Xcite Pro Keyboard USB</v>
      </c>
      <c r="M732" s="65" t="str">
        <f>IF(ISBLANK(#REF!),,IF(B732="Online","Online",IF(LEFT(B732,1)="E","Online","Offline")))</f>
        <v>Offline</v>
      </c>
      <c r="N732" s="64">
        <f>IF(ISBLANK(M732),,H732*INDEX(Inputs!F:F,MATCH(F732,Inputs!E:E,0)))</f>
        <v>599</v>
      </c>
      <c r="O732" s="65"/>
    </row>
    <row r="733" ht="15.75" customHeight="1" spans="1:15">
      <c r="A733" s="53" t="s">
        <v>362</v>
      </c>
      <c r="B733" s="54" t="s">
        <v>23</v>
      </c>
      <c r="C733" s="55" t="s">
        <v>363</v>
      </c>
      <c r="D733" s="54" t="s">
        <v>370</v>
      </c>
      <c r="E733" s="54" t="s">
        <v>410</v>
      </c>
      <c r="F733" s="54">
        <v>250877</v>
      </c>
      <c r="G733" s="53" t="s">
        <v>22</v>
      </c>
      <c r="H733" s="56">
        <v>1</v>
      </c>
      <c r="I733" s="62" t="s">
        <v>713</v>
      </c>
      <c r="J733" s="63">
        <f t="shared" si="2"/>
        <v>44701</v>
      </c>
      <c r="K733" s="64">
        <f>IF(ISBLANK(J733),,H733*INDEX(Inputs!G:G,MATCH(F733,Inputs!E:E,0)))</f>
        <v>349</v>
      </c>
      <c r="L733" s="65" t="str">
        <f>IF(ISBLANK(J733),,INDEX(Inputs!D:D,MATCH(F733,Inputs!E:E,0)))</f>
        <v>595BK Evo Fox Falcon X35 Medium Speed Mouse Pad</v>
      </c>
      <c r="M733" s="65" t="str">
        <f>IF(ISBLANK(#REF!),,IF(B733="Online","Online",IF(LEFT(B733,1)="E","Online","Offline")))</f>
        <v>Offline</v>
      </c>
      <c r="N733" s="64">
        <f>IF(ISBLANK(M733),,H733*INDEX(Inputs!F:F,MATCH(F733,Inputs!E:E,0)))</f>
        <v>699</v>
      </c>
      <c r="O733" s="65"/>
    </row>
    <row r="734" ht="15.75" customHeight="1" spans="1:15">
      <c r="A734" s="53" t="s">
        <v>412</v>
      </c>
      <c r="B734" s="54" t="s">
        <v>217</v>
      </c>
      <c r="C734" s="55" t="s">
        <v>714</v>
      </c>
      <c r="D734" s="54" t="s">
        <v>370</v>
      </c>
      <c r="E734" s="54" t="s">
        <v>410</v>
      </c>
      <c r="F734" s="54">
        <v>250877</v>
      </c>
      <c r="G734" s="53" t="s">
        <v>22</v>
      </c>
      <c r="H734" s="56">
        <v>1</v>
      </c>
      <c r="I734" s="62" t="s">
        <v>713</v>
      </c>
      <c r="J734" s="63">
        <f t="shared" si="2"/>
        <v>44701</v>
      </c>
      <c r="K734" s="64">
        <f>IF(ISBLANK(J734),,H734*INDEX(Inputs!G:G,MATCH(F734,Inputs!E:E,0)))</f>
        <v>349</v>
      </c>
      <c r="L734" s="65" t="str">
        <f>IF(ISBLANK(J734),,INDEX(Inputs!D:D,MATCH(F734,Inputs!E:E,0)))</f>
        <v>595BK Evo Fox Falcon X35 Medium Speed Mouse Pad</v>
      </c>
      <c r="M734" s="65" t="str">
        <f>IF(ISBLANK(#REF!),,IF(B734="Online","Online",IF(LEFT(B734,1)="E","Online","Offline")))</f>
        <v>Offline</v>
      </c>
      <c r="N734" s="64">
        <f>IF(ISBLANK(M734),,H734*INDEX(Inputs!F:F,MATCH(F734,Inputs!E:E,0)))</f>
        <v>699</v>
      </c>
      <c r="O734" s="65"/>
    </row>
    <row r="735" ht="15.75" customHeight="1" spans="1:15">
      <c r="A735" s="53" t="s">
        <v>341</v>
      </c>
      <c r="B735" s="54" t="s">
        <v>342</v>
      </c>
      <c r="C735" s="55" t="s">
        <v>343</v>
      </c>
      <c r="D735" s="54" t="s">
        <v>464</v>
      </c>
      <c r="E735" s="54" t="s">
        <v>465</v>
      </c>
      <c r="F735" s="54">
        <v>250421</v>
      </c>
      <c r="G735" s="53" t="s">
        <v>14</v>
      </c>
      <c r="H735" s="56">
        <v>1</v>
      </c>
      <c r="I735" s="62" t="s">
        <v>713</v>
      </c>
      <c r="J735" s="63">
        <f t="shared" si="2"/>
        <v>44701</v>
      </c>
      <c r="K735" s="64">
        <f>IF(ISBLANK(J735),,H735*INDEX(Inputs!G:G,MATCH(F735,Inputs!E:E,0)))</f>
        <v>779</v>
      </c>
      <c r="L735" s="65" t="str">
        <f>IF(ISBLANK(J735),,INDEX(Inputs!D:D,MATCH(F735,Inputs!E:E,0)))</f>
        <v>146BK NeoCase Sleeve MP 450 14</v>
      </c>
      <c r="M735" s="65" t="str">
        <f>IF(ISBLANK(#REF!),,IF(B735="Online","Online",IF(LEFT(B735,1)="E","Online","Offline")))</f>
        <v>Online</v>
      </c>
      <c r="N735" s="64">
        <f>IF(ISBLANK(M735),,H735*INDEX(Inputs!F:F,MATCH(F735,Inputs!E:E,0)))</f>
        <v>1249</v>
      </c>
      <c r="O735" s="65"/>
    </row>
    <row r="736" ht="15.75" customHeight="1" spans="1:15">
      <c r="A736" s="53" t="s">
        <v>447</v>
      </c>
      <c r="B736" s="54" t="s">
        <v>159</v>
      </c>
      <c r="C736" s="55" t="s">
        <v>448</v>
      </c>
      <c r="D736" s="54" t="s">
        <v>414</v>
      </c>
      <c r="E736" s="54" t="s">
        <v>415</v>
      </c>
      <c r="F736" s="54">
        <v>250874</v>
      </c>
      <c r="G736" s="53" t="s">
        <v>13</v>
      </c>
      <c r="H736" s="56">
        <v>2</v>
      </c>
      <c r="I736" s="62" t="s">
        <v>713</v>
      </c>
      <c r="J736" s="63">
        <f t="shared" si="2"/>
        <v>44701</v>
      </c>
      <c r="K736" s="64">
        <f>IF(ISBLANK(J736),,H736*INDEX(Inputs!G:G,MATCH(F736,Inputs!E:E,0)))</f>
        <v>2698</v>
      </c>
      <c r="L736" s="65" t="str">
        <f>IF(ISBLANK(J736),,INDEX(Inputs!D:D,MATCH(F736,Inputs!E:E,0)))</f>
        <v>432BK EvoFox X-Team Gaming Keyboard &amp; Mouse (USB)</v>
      </c>
      <c r="M736" s="65" t="str">
        <f>IF(ISBLANK(#REF!),,IF(B736="Online","Online",IF(LEFT(B736,1)="E","Online","Offline")))</f>
        <v>Offline</v>
      </c>
      <c r="N736" s="64">
        <f>IF(ISBLANK(M736),,H736*INDEX(Inputs!F:F,MATCH(F736,Inputs!E:E,0)))</f>
        <v>3798</v>
      </c>
      <c r="O736" s="65"/>
    </row>
    <row r="737" ht="15.75" customHeight="1" spans="1:15">
      <c r="A737" s="53" t="s">
        <v>447</v>
      </c>
      <c r="B737" s="54" t="s">
        <v>159</v>
      </c>
      <c r="C737" s="55" t="s">
        <v>448</v>
      </c>
      <c r="D737" s="54" t="s">
        <v>370</v>
      </c>
      <c r="E737" s="54" t="s">
        <v>410</v>
      </c>
      <c r="F737" s="54">
        <v>250879</v>
      </c>
      <c r="G737" s="53" t="s">
        <v>30</v>
      </c>
      <c r="H737" s="56">
        <v>1</v>
      </c>
      <c r="I737" s="62" t="s">
        <v>713</v>
      </c>
      <c r="J737" s="63">
        <f t="shared" si="2"/>
        <v>44701</v>
      </c>
      <c r="K737" s="64">
        <f>IF(ISBLANK(J737),,H737*INDEX(Inputs!G:G,MATCH(F737,Inputs!E:E,0)))</f>
        <v>699</v>
      </c>
      <c r="L737" s="65" t="str">
        <f>IF(ISBLANK(J737),,INDEX(Inputs!D:D,MATCH(F737,Inputs!E:E,0)))</f>
        <v>597BK Evo Fox Falcon X85 Extra Large Speed Mouse Pad</v>
      </c>
      <c r="M737" s="65" t="str">
        <f>IF(ISBLANK(#REF!),,IF(B737="Online","Online",IF(LEFT(B737,1)="E","Online","Offline")))</f>
        <v>Offline</v>
      </c>
      <c r="N737" s="64">
        <f>IF(ISBLANK(M737),,H737*INDEX(Inputs!F:F,MATCH(F737,Inputs!E:E,0)))</f>
        <v>1199</v>
      </c>
      <c r="O737" s="65"/>
    </row>
    <row r="738" ht="15.75" customHeight="1" spans="1:15">
      <c r="A738" s="53" t="s">
        <v>458</v>
      </c>
      <c r="B738" s="54" t="s">
        <v>561</v>
      </c>
      <c r="C738" s="55" t="s">
        <v>562</v>
      </c>
      <c r="D738" s="54" t="s">
        <v>370</v>
      </c>
      <c r="E738" s="54" t="s">
        <v>410</v>
      </c>
      <c r="F738" s="54">
        <v>250876</v>
      </c>
      <c r="G738" s="53" t="s">
        <v>26</v>
      </c>
      <c r="H738" s="56">
        <v>1</v>
      </c>
      <c r="I738" s="62" t="s">
        <v>713</v>
      </c>
      <c r="J738" s="63">
        <f t="shared" si="2"/>
        <v>44701</v>
      </c>
      <c r="K738" s="64">
        <f>IF(ISBLANK(J738),,H738*INDEX(Inputs!G:G,MATCH(F738,Inputs!E:E,0)))</f>
        <v>1399</v>
      </c>
      <c r="L738" s="65" t="str">
        <f>IF(ISBLANK(J738),,INDEX(Inputs!D:D,MATCH(F738,Inputs!E:E,0)))</f>
        <v>649BK EvoFox Typhoon Laptop Cooling Pad</v>
      </c>
      <c r="M738" s="65" t="str">
        <f>IF(ISBLANK(#REF!),,IF(B738="Online","Online",IF(LEFT(B738,1)="E","Online","Offline")))</f>
        <v>Online</v>
      </c>
      <c r="N738" s="64">
        <f>IF(ISBLANK(M738),,H738*INDEX(Inputs!F:F,MATCH(F738,Inputs!E:E,0)))</f>
        <v>1999</v>
      </c>
      <c r="O738" s="65"/>
    </row>
    <row r="739" ht="15.75" customHeight="1" spans="1:15">
      <c r="A739" s="53" t="s">
        <v>376</v>
      </c>
      <c r="B739" s="54" t="s">
        <v>377</v>
      </c>
      <c r="C739" s="55" t="s">
        <v>378</v>
      </c>
      <c r="D739" s="54" t="s">
        <v>370</v>
      </c>
      <c r="E739" s="54" t="s">
        <v>410</v>
      </c>
      <c r="F739" s="54">
        <v>250876</v>
      </c>
      <c r="G739" s="53" t="s">
        <v>26</v>
      </c>
      <c r="H739" s="56">
        <v>1</v>
      </c>
      <c r="I739" s="62" t="s">
        <v>713</v>
      </c>
      <c r="J739" s="63">
        <f t="shared" si="2"/>
        <v>44701</v>
      </c>
      <c r="K739" s="64">
        <f>IF(ISBLANK(J739),,H739*INDEX(Inputs!G:G,MATCH(F739,Inputs!E:E,0)))</f>
        <v>1399</v>
      </c>
      <c r="L739" s="65" t="str">
        <f>IF(ISBLANK(J739),,INDEX(Inputs!D:D,MATCH(F739,Inputs!E:E,0)))</f>
        <v>649BK EvoFox Typhoon Laptop Cooling Pad</v>
      </c>
      <c r="M739" s="65" t="str">
        <f>IF(ISBLANK(#REF!),,IF(B739="Online","Online",IF(LEFT(B739,1)="E","Online","Offline")))</f>
        <v>Online</v>
      </c>
      <c r="N739" s="64">
        <f>IF(ISBLANK(M739),,H739*INDEX(Inputs!F:F,MATCH(F739,Inputs!E:E,0)))</f>
        <v>1999</v>
      </c>
      <c r="O739" s="65"/>
    </row>
    <row r="740" ht="15.75" customHeight="1" spans="1:15">
      <c r="A740" s="53" t="s">
        <v>376</v>
      </c>
      <c r="B740" s="54" t="s">
        <v>377</v>
      </c>
      <c r="C740" s="55" t="s">
        <v>378</v>
      </c>
      <c r="D740" s="54" t="s">
        <v>414</v>
      </c>
      <c r="E740" s="54" t="s">
        <v>428</v>
      </c>
      <c r="F740" s="54">
        <v>250880</v>
      </c>
      <c r="G740" s="53" t="s">
        <v>715</v>
      </c>
      <c r="H740" s="56">
        <v>2</v>
      </c>
      <c r="I740" s="62" t="s">
        <v>713</v>
      </c>
      <c r="J740" s="63">
        <f t="shared" si="2"/>
        <v>44701</v>
      </c>
      <c r="K740" s="64">
        <f>IF(ISBLANK(J740),,H740*INDEX(Inputs!G:G,MATCH(F740,Inputs!E:E,0)))</f>
        <v>998</v>
      </c>
      <c r="L740" s="65" t="str">
        <f>IF(ISBLANK(J740),,INDEX(Inputs!D:D,MATCH(F740,Inputs!E:E,0)))</f>
        <v>794BK EvoFox Shadow Gaming Mouse USB</v>
      </c>
      <c r="M740" s="65" t="str">
        <f>IF(ISBLANK(#REF!),,IF(B740="Online","Online",IF(LEFT(B740,1)="E","Online","Offline")))</f>
        <v>Online</v>
      </c>
      <c r="N740" s="64">
        <f>IF(ISBLANK(M740),,H740*INDEX(Inputs!F:F,MATCH(F740,Inputs!E:E,0)))</f>
        <v>1598</v>
      </c>
      <c r="O740" s="65"/>
    </row>
    <row r="741" ht="15.75" customHeight="1" spans="1:15">
      <c r="A741" s="53" t="s">
        <v>327</v>
      </c>
      <c r="B741" s="54" t="s">
        <v>67</v>
      </c>
      <c r="C741" s="55" t="s">
        <v>472</v>
      </c>
      <c r="D741" s="54" t="s">
        <v>464</v>
      </c>
      <c r="E741" s="54" t="s">
        <v>465</v>
      </c>
      <c r="F741" s="54">
        <v>250421</v>
      </c>
      <c r="G741" s="53" t="s">
        <v>14</v>
      </c>
      <c r="H741" s="56">
        <v>1</v>
      </c>
      <c r="I741" s="62" t="s">
        <v>713</v>
      </c>
      <c r="J741" s="63">
        <f t="shared" si="2"/>
        <v>44701</v>
      </c>
      <c r="K741" s="64">
        <f>IF(ISBLANK(J741),,H741*INDEX(Inputs!G:G,MATCH(F741,Inputs!E:E,0)))</f>
        <v>779</v>
      </c>
      <c r="L741" s="65" t="str">
        <f>IF(ISBLANK(J741),,INDEX(Inputs!D:D,MATCH(F741,Inputs!E:E,0)))</f>
        <v>146BK NeoCase Sleeve MP 450 14</v>
      </c>
      <c r="M741" s="65" t="str">
        <f>IF(ISBLANK(#REF!),,IF(B741="Online","Online",IF(LEFT(B741,1)="E","Online","Offline")))</f>
        <v>Offline</v>
      </c>
      <c r="N741" s="64">
        <f>IF(ISBLANK(M741),,H741*INDEX(Inputs!F:F,MATCH(F741,Inputs!E:E,0)))</f>
        <v>1249</v>
      </c>
      <c r="O741" s="65"/>
    </row>
    <row r="742" ht="15.75" customHeight="1" spans="1:15">
      <c r="A742" s="53" t="s">
        <v>327</v>
      </c>
      <c r="B742" s="54" t="s">
        <v>70</v>
      </c>
      <c r="C742" s="55" t="s">
        <v>328</v>
      </c>
      <c r="D742" s="54" t="s">
        <v>414</v>
      </c>
      <c r="E742" s="54" t="s">
        <v>415</v>
      </c>
      <c r="F742" s="54">
        <v>250874</v>
      </c>
      <c r="G742" s="53" t="s">
        <v>13</v>
      </c>
      <c r="H742" s="56">
        <v>1</v>
      </c>
      <c r="I742" s="62" t="s">
        <v>713</v>
      </c>
      <c r="J742" s="63">
        <f t="shared" si="2"/>
        <v>44701</v>
      </c>
      <c r="K742" s="64">
        <f>IF(ISBLANK(J742),,H742*INDEX(Inputs!G:G,MATCH(F742,Inputs!E:E,0)))</f>
        <v>1349</v>
      </c>
      <c r="L742" s="65" t="str">
        <f>IF(ISBLANK(J742),,INDEX(Inputs!D:D,MATCH(F742,Inputs!E:E,0)))</f>
        <v>432BK EvoFox X-Team Gaming Keyboard &amp; Mouse (USB)</v>
      </c>
      <c r="M742" s="65" t="str">
        <f>IF(ISBLANK(#REF!),,IF(B742="Online","Online",IF(LEFT(B742,1)="E","Online","Offline")))</f>
        <v>Offline</v>
      </c>
      <c r="N742" s="64">
        <f>IF(ISBLANK(M742),,H742*INDEX(Inputs!F:F,MATCH(F742,Inputs!E:E,0)))</f>
        <v>1899</v>
      </c>
      <c r="O742" s="65"/>
    </row>
    <row r="743" ht="15.75" customHeight="1" spans="1:15">
      <c r="A743" s="53" t="s">
        <v>437</v>
      </c>
      <c r="B743" s="54" t="s">
        <v>73</v>
      </c>
      <c r="C743" s="55" t="s">
        <v>438</v>
      </c>
      <c r="D743" s="54" t="s">
        <v>414</v>
      </c>
      <c r="E743" s="54" t="s">
        <v>415</v>
      </c>
      <c r="F743" s="54">
        <v>250424</v>
      </c>
      <c r="G743" s="53" t="s">
        <v>15</v>
      </c>
      <c r="H743" s="56">
        <v>1</v>
      </c>
      <c r="I743" s="62" t="s">
        <v>713</v>
      </c>
      <c r="J743" s="63">
        <f t="shared" si="2"/>
        <v>44701</v>
      </c>
      <c r="K743" s="64">
        <f>IF(ISBLANK(J743),,H743*INDEX(Inputs!G:G,MATCH(F743,Inputs!E:E,0)))</f>
        <v>999</v>
      </c>
      <c r="L743" s="65" t="str">
        <f>IF(ISBLANK(J743),,INDEX(Inputs!D:D,MATCH(F743,Inputs!E:E,0)))</f>
        <v>419V2 PRIMUS Wireless Desktop V2</v>
      </c>
      <c r="M743" s="65" t="str">
        <f>IF(ISBLANK(#REF!),,IF(B743="Online","Online",IF(LEFT(B743,1)="E","Online","Offline")))</f>
        <v>Offline</v>
      </c>
      <c r="N743" s="64">
        <f>IF(ISBLANK(M743),,H743*INDEX(Inputs!F:F,MATCH(F743,Inputs!E:E,0)))</f>
        <v>1199</v>
      </c>
      <c r="O743" s="65"/>
    </row>
    <row r="744" ht="15.75" customHeight="1" spans="1:15">
      <c r="A744" s="53" t="s">
        <v>338</v>
      </c>
      <c r="B744" s="54" t="s">
        <v>101</v>
      </c>
      <c r="C744" s="55" t="s">
        <v>716</v>
      </c>
      <c r="D744" s="54" t="s">
        <v>414</v>
      </c>
      <c r="E744" s="54" t="s">
        <v>415</v>
      </c>
      <c r="F744" s="54">
        <v>250874</v>
      </c>
      <c r="G744" s="53" t="s">
        <v>13</v>
      </c>
      <c r="H744" s="56">
        <v>1</v>
      </c>
      <c r="I744" s="62" t="s">
        <v>713</v>
      </c>
      <c r="J744" s="63">
        <f t="shared" si="2"/>
        <v>44701</v>
      </c>
      <c r="K744" s="64">
        <f>IF(ISBLANK(J744),,H744*INDEX(Inputs!G:G,MATCH(F744,Inputs!E:E,0)))</f>
        <v>1349</v>
      </c>
      <c r="L744" s="65" t="str">
        <f>IF(ISBLANK(J744),,INDEX(Inputs!D:D,MATCH(F744,Inputs!E:E,0)))</f>
        <v>432BK EvoFox X-Team Gaming Keyboard &amp; Mouse (USB)</v>
      </c>
      <c r="M744" s="65" t="str">
        <f>IF(ISBLANK(#REF!),,IF(B744="Online","Online",IF(LEFT(B744,1)="E","Online","Offline")))</f>
        <v>Offline</v>
      </c>
      <c r="N744" s="64">
        <f>IF(ISBLANK(M744),,H744*INDEX(Inputs!F:F,MATCH(F744,Inputs!E:E,0)))</f>
        <v>1899</v>
      </c>
      <c r="O744" s="65"/>
    </row>
    <row r="745" ht="15.75" customHeight="1" spans="1:15">
      <c r="A745" s="53" t="s">
        <v>407</v>
      </c>
      <c r="B745" s="54" t="s">
        <v>114</v>
      </c>
      <c r="C745" s="55" t="s">
        <v>516</v>
      </c>
      <c r="D745" s="54" t="s">
        <v>414</v>
      </c>
      <c r="E745" s="54" t="s">
        <v>415</v>
      </c>
      <c r="F745" s="54">
        <v>250873</v>
      </c>
      <c r="G745" s="53" t="s">
        <v>12</v>
      </c>
      <c r="H745" s="56">
        <v>1</v>
      </c>
      <c r="I745" s="62" t="s">
        <v>713</v>
      </c>
      <c r="J745" s="63">
        <f t="shared" si="2"/>
        <v>44701</v>
      </c>
      <c r="K745" s="64">
        <f>IF(ISBLANK(J745),,H745*INDEX(Inputs!G:G,MATCH(F745,Inputs!E:E,0)))</f>
        <v>999</v>
      </c>
      <c r="L745" s="65" t="str">
        <f>IF(ISBLANK(J745),,INDEX(Inputs!D:D,MATCH(F745,Inputs!E:E,0)))</f>
        <v>422BK Evo Fox Fireblade Gaming Keyboard USB</v>
      </c>
      <c r="M745" s="65" t="str">
        <f>IF(ISBLANK(#REF!),,IF(B745="Online","Online",IF(LEFT(B745,1)="E","Online","Offline")))</f>
        <v>Offline</v>
      </c>
      <c r="N745" s="64">
        <f>IF(ISBLANK(M745),,H745*INDEX(Inputs!F:F,MATCH(F745,Inputs!E:E,0)))</f>
        <v>1299</v>
      </c>
      <c r="O745" s="65"/>
    </row>
    <row r="746" ht="15.75" customHeight="1" spans="1:15">
      <c r="A746" s="53" t="s">
        <v>619</v>
      </c>
      <c r="B746" s="54" t="s">
        <v>123</v>
      </c>
      <c r="C746" s="55" t="s">
        <v>620</v>
      </c>
      <c r="D746" s="54" t="s">
        <v>414</v>
      </c>
      <c r="E746" s="54" t="s">
        <v>415</v>
      </c>
      <c r="F746" s="54">
        <v>250874</v>
      </c>
      <c r="G746" s="53" t="s">
        <v>13</v>
      </c>
      <c r="H746" s="56">
        <v>1</v>
      </c>
      <c r="I746" s="62" t="s">
        <v>713</v>
      </c>
      <c r="J746" s="63">
        <f t="shared" si="2"/>
        <v>44701</v>
      </c>
      <c r="K746" s="64">
        <f>IF(ISBLANK(J746),,H746*INDEX(Inputs!G:G,MATCH(F746,Inputs!E:E,0)))</f>
        <v>1349</v>
      </c>
      <c r="L746" s="65" t="str">
        <f>IF(ISBLANK(J746),,INDEX(Inputs!D:D,MATCH(F746,Inputs!E:E,0)))</f>
        <v>432BK EvoFox X-Team Gaming Keyboard &amp; Mouse (USB)</v>
      </c>
      <c r="M746" s="65" t="str">
        <f>IF(ISBLANK(#REF!),,IF(B746="Online","Online",IF(LEFT(B746,1)="E","Online","Offline")))</f>
        <v>Offline</v>
      </c>
      <c r="N746" s="64">
        <f>IF(ISBLANK(M746),,H746*INDEX(Inputs!F:F,MATCH(F746,Inputs!E:E,0)))</f>
        <v>1899</v>
      </c>
      <c r="O746" s="65"/>
    </row>
    <row r="747" ht="15.75" customHeight="1" spans="1:15">
      <c r="A747" s="53" t="s">
        <v>423</v>
      </c>
      <c r="B747" s="54" t="s">
        <v>125</v>
      </c>
      <c r="C747" s="55" t="s">
        <v>434</v>
      </c>
      <c r="D747" s="54" t="s">
        <v>414</v>
      </c>
      <c r="E747" s="54" t="s">
        <v>415</v>
      </c>
      <c r="F747" s="54">
        <v>250424</v>
      </c>
      <c r="G747" s="53" t="s">
        <v>15</v>
      </c>
      <c r="H747" s="56">
        <v>1</v>
      </c>
      <c r="I747" s="62" t="s">
        <v>713</v>
      </c>
      <c r="J747" s="63">
        <f t="shared" si="2"/>
        <v>44701</v>
      </c>
      <c r="K747" s="64">
        <f>IF(ISBLANK(J747),,H747*INDEX(Inputs!G:G,MATCH(F747,Inputs!E:E,0)))</f>
        <v>999</v>
      </c>
      <c r="L747" s="65" t="str">
        <f>IF(ISBLANK(J747),,INDEX(Inputs!D:D,MATCH(F747,Inputs!E:E,0)))</f>
        <v>419V2 PRIMUS Wireless Desktop V2</v>
      </c>
      <c r="M747" s="65" t="str">
        <f>IF(ISBLANK(#REF!),,IF(B747="Online","Online",IF(LEFT(B747,1)="E","Online","Offline")))</f>
        <v>Offline</v>
      </c>
      <c r="N747" s="64">
        <f>IF(ISBLANK(M747),,H747*INDEX(Inputs!F:F,MATCH(F747,Inputs!E:E,0)))</f>
        <v>1199</v>
      </c>
      <c r="O747" s="65"/>
    </row>
    <row r="748" ht="15.75" customHeight="1" spans="1:15">
      <c r="A748" s="53" t="s">
        <v>353</v>
      </c>
      <c r="B748" s="54" t="s">
        <v>126</v>
      </c>
      <c r="C748" s="55" t="s">
        <v>388</v>
      </c>
      <c r="D748" s="54" t="s">
        <v>370</v>
      </c>
      <c r="E748" s="54" t="s">
        <v>410</v>
      </c>
      <c r="F748" s="54">
        <v>250877</v>
      </c>
      <c r="G748" s="53" t="s">
        <v>22</v>
      </c>
      <c r="H748" s="56">
        <v>2</v>
      </c>
      <c r="I748" s="62" t="s">
        <v>713</v>
      </c>
      <c r="J748" s="63">
        <f t="shared" si="2"/>
        <v>44701</v>
      </c>
      <c r="K748" s="64">
        <f>IF(ISBLANK(J748),,H748*INDEX(Inputs!G:G,MATCH(F748,Inputs!E:E,0)))</f>
        <v>698</v>
      </c>
      <c r="L748" s="65" t="str">
        <f>IF(ISBLANK(J748),,INDEX(Inputs!D:D,MATCH(F748,Inputs!E:E,0)))</f>
        <v>595BK Evo Fox Falcon X35 Medium Speed Mouse Pad</v>
      </c>
      <c r="M748" s="65" t="str">
        <f>IF(ISBLANK(#REF!),,IF(B748="Online","Online",IF(LEFT(B748,1)="E","Online","Offline")))</f>
        <v>Offline</v>
      </c>
      <c r="N748" s="64">
        <f>IF(ISBLANK(M748),,H748*INDEX(Inputs!F:F,MATCH(F748,Inputs!E:E,0)))</f>
        <v>1398</v>
      </c>
      <c r="O748" s="65"/>
    </row>
    <row r="749" ht="15.75" customHeight="1" spans="1:15">
      <c r="A749" s="53" t="s">
        <v>517</v>
      </c>
      <c r="B749" s="54" t="s">
        <v>518</v>
      </c>
      <c r="C749" s="55" t="s">
        <v>519</v>
      </c>
      <c r="D749" s="54" t="s">
        <v>414</v>
      </c>
      <c r="E749" s="54" t="s">
        <v>415</v>
      </c>
      <c r="F749" s="54">
        <v>250874</v>
      </c>
      <c r="G749" s="53" t="s">
        <v>13</v>
      </c>
      <c r="H749" s="56">
        <v>1</v>
      </c>
      <c r="I749" s="62" t="s">
        <v>713</v>
      </c>
      <c r="J749" s="63">
        <f t="shared" si="2"/>
        <v>44701</v>
      </c>
      <c r="K749" s="64">
        <f>IF(ISBLANK(J749),,H749*INDEX(Inputs!G:G,MATCH(F749,Inputs!E:E,0)))</f>
        <v>1349</v>
      </c>
      <c r="L749" s="65" t="str">
        <f>IF(ISBLANK(J749),,INDEX(Inputs!D:D,MATCH(F749,Inputs!E:E,0)))</f>
        <v>432BK EvoFox X-Team Gaming Keyboard &amp; Mouse (USB)</v>
      </c>
      <c r="M749" s="65" t="str">
        <f>IF(ISBLANK(#REF!),,IF(B749="Online","Online",IF(LEFT(B749,1)="E","Online","Offline")))</f>
        <v>Offline</v>
      </c>
      <c r="N749" s="64">
        <f>IF(ISBLANK(M749),,H749*INDEX(Inputs!F:F,MATCH(F749,Inputs!E:E,0)))</f>
        <v>1899</v>
      </c>
      <c r="O749" s="65"/>
    </row>
    <row r="750" ht="15.75" customHeight="1" spans="1:15">
      <c r="A750" s="53" t="s">
        <v>480</v>
      </c>
      <c r="B750" s="54" t="s">
        <v>142</v>
      </c>
      <c r="C750" s="55" t="s">
        <v>548</v>
      </c>
      <c r="D750" s="54" t="s">
        <v>414</v>
      </c>
      <c r="E750" s="54" t="s">
        <v>415</v>
      </c>
      <c r="F750" s="54">
        <v>250424</v>
      </c>
      <c r="G750" s="53" t="s">
        <v>15</v>
      </c>
      <c r="H750" s="56">
        <v>0</v>
      </c>
      <c r="I750" s="62" t="s">
        <v>713</v>
      </c>
      <c r="J750" s="63">
        <f t="shared" si="2"/>
        <v>44701</v>
      </c>
      <c r="K750" s="64">
        <f>IF(ISBLANK(J750),,H750*INDEX(Inputs!G:G,MATCH(F750,Inputs!E:E,0)))</f>
        <v>0</v>
      </c>
      <c r="L750" s="65" t="str">
        <f>IF(ISBLANK(J750),,INDEX(Inputs!D:D,MATCH(F750,Inputs!E:E,0)))</f>
        <v>419V2 PRIMUS Wireless Desktop V2</v>
      </c>
      <c r="M750" s="65" t="str">
        <f>IF(ISBLANK(#REF!),,IF(B750="Online","Online",IF(LEFT(B750,1)="E","Online","Offline")))</f>
        <v>Offline</v>
      </c>
      <c r="N750" s="64">
        <f>IF(ISBLANK(M750),,H750*INDEX(Inputs!F:F,MATCH(F750,Inputs!E:E,0)))</f>
        <v>0</v>
      </c>
      <c r="O750" s="65"/>
    </row>
    <row r="751" ht="15.75" customHeight="1" spans="1:15">
      <c r="A751" s="53" t="s">
        <v>454</v>
      </c>
      <c r="B751" s="54" t="s">
        <v>147</v>
      </c>
      <c r="C751" s="55" t="s">
        <v>482</v>
      </c>
      <c r="D751" s="54" t="s">
        <v>414</v>
      </c>
      <c r="E751" s="54" t="s">
        <v>415</v>
      </c>
      <c r="F751" s="54">
        <v>250424</v>
      </c>
      <c r="G751" s="53" t="s">
        <v>15</v>
      </c>
      <c r="H751" s="56">
        <v>1</v>
      </c>
      <c r="I751" s="62" t="s">
        <v>713</v>
      </c>
      <c r="J751" s="63">
        <f t="shared" si="2"/>
        <v>44701</v>
      </c>
      <c r="K751" s="64">
        <f>IF(ISBLANK(J751),,H751*INDEX(Inputs!G:G,MATCH(F751,Inputs!E:E,0)))</f>
        <v>999</v>
      </c>
      <c r="L751" s="65" t="str">
        <f>IF(ISBLANK(J751),,INDEX(Inputs!D:D,MATCH(F751,Inputs!E:E,0)))</f>
        <v>419V2 PRIMUS Wireless Desktop V2</v>
      </c>
      <c r="M751" s="65" t="str">
        <f>IF(ISBLANK(#REF!),,IF(B751="Online","Online",IF(LEFT(B751,1)="E","Online","Offline")))</f>
        <v>Offline</v>
      </c>
      <c r="N751" s="64">
        <f>IF(ISBLANK(M751),,H751*INDEX(Inputs!F:F,MATCH(F751,Inputs!E:E,0)))</f>
        <v>1199</v>
      </c>
      <c r="O751" s="65"/>
    </row>
    <row r="752" ht="15.75" customHeight="1" spans="1:15">
      <c r="A752" s="53" t="s">
        <v>454</v>
      </c>
      <c r="B752" s="54" t="s">
        <v>147</v>
      </c>
      <c r="C752" s="55" t="s">
        <v>482</v>
      </c>
      <c r="D752" s="54" t="s">
        <v>370</v>
      </c>
      <c r="E752" s="54" t="s">
        <v>410</v>
      </c>
      <c r="F752" s="54">
        <v>250876</v>
      </c>
      <c r="G752" s="53" t="s">
        <v>26</v>
      </c>
      <c r="H752" s="56">
        <v>1</v>
      </c>
      <c r="I752" s="62" t="s">
        <v>713</v>
      </c>
      <c r="J752" s="63">
        <f t="shared" si="2"/>
        <v>44701</v>
      </c>
      <c r="K752" s="64">
        <f>IF(ISBLANK(J752),,H752*INDEX(Inputs!G:G,MATCH(F752,Inputs!E:E,0)))</f>
        <v>1399</v>
      </c>
      <c r="L752" s="65" t="str">
        <f>IF(ISBLANK(J752),,INDEX(Inputs!D:D,MATCH(F752,Inputs!E:E,0)))</f>
        <v>649BK EvoFox Typhoon Laptop Cooling Pad</v>
      </c>
      <c r="M752" s="65" t="str">
        <f>IF(ISBLANK(#REF!),,IF(B752="Online","Online",IF(LEFT(B752,1)="E","Online","Offline")))</f>
        <v>Offline</v>
      </c>
      <c r="N752" s="64">
        <f>IF(ISBLANK(M752),,H752*INDEX(Inputs!F:F,MATCH(F752,Inputs!E:E,0)))</f>
        <v>1999</v>
      </c>
      <c r="O752" s="65"/>
    </row>
    <row r="753" ht="15.75" customHeight="1" spans="1:15">
      <c r="A753" s="53" t="s">
        <v>327</v>
      </c>
      <c r="B753" s="54" t="s">
        <v>196</v>
      </c>
      <c r="C753" s="55" t="s">
        <v>579</v>
      </c>
      <c r="D753" s="54" t="s">
        <v>370</v>
      </c>
      <c r="E753" s="54" t="s">
        <v>410</v>
      </c>
      <c r="F753" s="54">
        <v>250879</v>
      </c>
      <c r="G753" s="53" t="s">
        <v>30</v>
      </c>
      <c r="H753" s="56">
        <v>1</v>
      </c>
      <c r="I753" s="62" t="s">
        <v>713</v>
      </c>
      <c r="J753" s="63">
        <f t="shared" si="2"/>
        <v>44701</v>
      </c>
      <c r="K753" s="64">
        <f>IF(ISBLANK(J753),,H753*INDEX(Inputs!G:G,MATCH(F753,Inputs!E:E,0)))</f>
        <v>699</v>
      </c>
      <c r="L753" s="65" t="str">
        <f>IF(ISBLANK(J753),,INDEX(Inputs!D:D,MATCH(F753,Inputs!E:E,0)))</f>
        <v>597BK Evo Fox Falcon X85 Extra Large Speed Mouse Pad</v>
      </c>
      <c r="M753" s="65" t="str">
        <f>IF(ISBLANK(#REF!),,IF(B753="Online","Online",IF(LEFT(B753,1)="E","Online","Offline")))</f>
        <v>Offline</v>
      </c>
      <c r="N753" s="64">
        <f>IF(ISBLANK(M753),,H753*INDEX(Inputs!F:F,MATCH(F753,Inputs!E:E,0)))</f>
        <v>1199</v>
      </c>
      <c r="O753" s="65"/>
    </row>
    <row r="754" ht="15.75" customHeight="1" spans="1:15">
      <c r="A754" s="53" t="s">
        <v>367</v>
      </c>
      <c r="B754" s="54" t="s">
        <v>556</v>
      </c>
      <c r="C754" s="55" t="s">
        <v>557</v>
      </c>
      <c r="D754" s="54" t="s">
        <v>370</v>
      </c>
      <c r="E754" s="54" t="s">
        <v>410</v>
      </c>
      <c r="F754" s="54">
        <v>250877</v>
      </c>
      <c r="G754" s="53" t="s">
        <v>22</v>
      </c>
      <c r="H754" s="56">
        <v>1</v>
      </c>
      <c r="I754" s="62" t="s">
        <v>717</v>
      </c>
      <c r="J754" s="63">
        <f t="shared" si="2"/>
        <v>44702</v>
      </c>
      <c r="K754" s="64">
        <f>IF(ISBLANK(J754),,H754*INDEX(Inputs!G:G,MATCH(F754,Inputs!E:E,0)))</f>
        <v>349</v>
      </c>
      <c r="L754" s="65" t="str">
        <f>IF(ISBLANK(J754),,INDEX(Inputs!D:D,MATCH(F754,Inputs!E:E,0)))</f>
        <v>595BK Evo Fox Falcon X35 Medium Speed Mouse Pad</v>
      </c>
      <c r="M754" s="65" t="str">
        <f>IF(ISBLANK(#REF!),,IF(B754="Online","Online",IF(LEFT(B754,1)="E","Online","Offline")))</f>
        <v>Offline</v>
      </c>
      <c r="N754" s="64">
        <f>IF(ISBLANK(M754),,H754*INDEX(Inputs!F:F,MATCH(F754,Inputs!E:E,0)))</f>
        <v>699</v>
      </c>
      <c r="O754" s="65"/>
    </row>
    <row r="755" ht="15.75" customHeight="1" spans="1:15">
      <c r="A755" s="53" t="s">
        <v>454</v>
      </c>
      <c r="B755" s="54" t="s">
        <v>33</v>
      </c>
      <c r="C755" s="55" t="s">
        <v>455</v>
      </c>
      <c r="D755" s="54" t="s">
        <v>370</v>
      </c>
      <c r="E755" s="54" t="s">
        <v>410</v>
      </c>
      <c r="F755" s="54">
        <v>250876</v>
      </c>
      <c r="G755" s="53" t="s">
        <v>26</v>
      </c>
      <c r="H755" s="56">
        <v>1</v>
      </c>
      <c r="I755" s="62" t="s">
        <v>717</v>
      </c>
      <c r="J755" s="63">
        <f t="shared" si="2"/>
        <v>44702</v>
      </c>
      <c r="K755" s="64">
        <f>IF(ISBLANK(J755),,H755*INDEX(Inputs!G:G,MATCH(F755,Inputs!E:E,0)))</f>
        <v>1399</v>
      </c>
      <c r="L755" s="65" t="str">
        <f>IF(ISBLANK(J755),,INDEX(Inputs!D:D,MATCH(F755,Inputs!E:E,0)))</f>
        <v>649BK EvoFox Typhoon Laptop Cooling Pad</v>
      </c>
      <c r="M755" s="65" t="str">
        <f>IF(ISBLANK(#REF!),,IF(B755="Online","Online",IF(LEFT(B755,1)="E","Online","Offline")))</f>
        <v>Offline</v>
      </c>
      <c r="N755" s="64">
        <f>IF(ISBLANK(M755),,H755*INDEX(Inputs!F:F,MATCH(F755,Inputs!E:E,0)))</f>
        <v>1999</v>
      </c>
      <c r="O755" s="65"/>
    </row>
    <row r="756" ht="15.75" customHeight="1" spans="1:15">
      <c r="A756" s="53" t="s">
        <v>407</v>
      </c>
      <c r="B756" s="54" t="s">
        <v>37</v>
      </c>
      <c r="C756" s="55" t="s">
        <v>582</v>
      </c>
      <c r="D756" s="54" t="s">
        <v>414</v>
      </c>
      <c r="E756" s="54" t="s">
        <v>415</v>
      </c>
      <c r="F756" s="54">
        <v>250874</v>
      </c>
      <c r="G756" s="53" t="s">
        <v>13</v>
      </c>
      <c r="H756" s="56">
        <v>1</v>
      </c>
      <c r="I756" s="62" t="s">
        <v>717</v>
      </c>
      <c r="J756" s="63">
        <f t="shared" si="2"/>
        <v>44702</v>
      </c>
      <c r="K756" s="64">
        <f>IF(ISBLANK(J756),,H756*INDEX(Inputs!G:G,MATCH(F756,Inputs!E:E,0)))</f>
        <v>1349</v>
      </c>
      <c r="L756" s="65" t="str">
        <f>IF(ISBLANK(J756),,INDEX(Inputs!D:D,MATCH(F756,Inputs!E:E,0)))</f>
        <v>432BK EvoFox X-Team Gaming Keyboard &amp; Mouse (USB)</v>
      </c>
      <c r="M756" s="65" t="str">
        <f>IF(ISBLANK(#REF!),,IF(B756="Online","Online",IF(LEFT(B756,1)="E","Online","Offline")))</f>
        <v>Offline</v>
      </c>
      <c r="N756" s="64">
        <f>IF(ISBLANK(M756),,H756*INDEX(Inputs!F:F,MATCH(F756,Inputs!E:E,0)))</f>
        <v>1899</v>
      </c>
      <c r="O756" s="65"/>
    </row>
    <row r="757" ht="15.75" customHeight="1" spans="1:15">
      <c r="A757" s="53" t="s">
        <v>407</v>
      </c>
      <c r="B757" s="54" t="s">
        <v>37</v>
      </c>
      <c r="C757" s="55" t="s">
        <v>582</v>
      </c>
      <c r="D757" s="54" t="s">
        <v>370</v>
      </c>
      <c r="E757" s="54" t="s">
        <v>410</v>
      </c>
      <c r="F757" s="54">
        <v>250879</v>
      </c>
      <c r="G757" s="53" t="s">
        <v>30</v>
      </c>
      <c r="H757" s="56">
        <v>1</v>
      </c>
      <c r="I757" s="62" t="s">
        <v>717</v>
      </c>
      <c r="J757" s="63">
        <f t="shared" si="2"/>
        <v>44702</v>
      </c>
      <c r="K757" s="64">
        <f>IF(ISBLANK(J757),,H757*INDEX(Inputs!G:G,MATCH(F757,Inputs!E:E,0)))</f>
        <v>699</v>
      </c>
      <c r="L757" s="65" t="str">
        <f>IF(ISBLANK(J757),,INDEX(Inputs!D:D,MATCH(F757,Inputs!E:E,0)))</f>
        <v>597BK Evo Fox Falcon X85 Extra Large Speed Mouse Pad</v>
      </c>
      <c r="M757" s="65" t="str">
        <f>IF(ISBLANK(#REF!),,IF(B757="Online","Online",IF(LEFT(B757,1)="E","Online","Offline")))</f>
        <v>Offline</v>
      </c>
      <c r="N757" s="64">
        <f>IF(ISBLANK(M757),,H757*INDEX(Inputs!F:F,MATCH(F757,Inputs!E:E,0)))</f>
        <v>1199</v>
      </c>
      <c r="O757" s="65"/>
    </row>
    <row r="758" ht="15.75" customHeight="1" spans="1:15">
      <c r="A758" s="53" t="s">
        <v>353</v>
      </c>
      <c r="B758" s="54" t="s">
        <v>42</v>
      </c>
      <c r="C758" s="55" t="s">
        <v>502</v>
      </c>
      <c r="D758" s="54" t="s">
        <v>370</v>
      </c>
      <c r="E758" s="54" t="s">
        <v>410</v>
      </c>
      <c r="F758" s="54">
        <v>250877</v>
      </c>
      <c r="G758" s="53" t="s">
        <v>22</v>
      </c>
      <c r="H758" s="56">
        <v>1</v>
      </c>
      <c r="I758" s="62" t="s">
        <v>717</v>
      </c>
      <c r="J758" s="63">
        <f t="shared" si="2"/>
        <v>44702</v>
      </c>
      <c r="K758" s="64">
        <f>IF(ISBLANK(J758),,H758*INDEX(Inputs!G:G,MATCH(F758,Inputs!E:E,0)))</f>
        <v>349</v>
      </c>
      <c r="L758" s="65" t="str">
        <f>IF(ISBLANK(J758),,INDEX(Inputs!D:D,MATCH(F758,Inputs!E:E,0)))</f>
        <v>595BK Evo Fox Falcon X35 Medium Speed Mouse Pad</v>
      </c>
      <c r="M758" s="65" t="str">
        <f>IF(ISBLANK(#REF!),,IF(B758="Online","Online",IF(LEFT(B758,1)="E","Online","Offline")))</f>
        <v>Offline</v>
      </c>
      <c r="N758" s="64">
        <f>IF(ISBLANK(M758),,H758*INDEX(Inputs!F:F,MATCH(F758,Inputs!E:E,0)))</f>
        <v>699</v>
      </c>
      <c r="O758" s="65"/>
    </row>
    <row r="759" ht="15.75" customHeight="1" spans="1:15">
      <c r="A759" s="53" t="s">
        <v>341</v>
      </c>
      <c r="B759" s="54" t="s">
        <v>43</v>
      </c>
      <c r="C759" s="55" t="s">
        <v>526</v>
      </c>
      <c r="D759" s="54" t="s">
        <v>370</v>
      </c>
      <c r="E759" s="54" t="s">
        <v>410</v>
      </c>
      <c r="F759" s="54">
        <v>250879</v>
      </c>
      <c r="G759" s="53" t="s">
        <v>30</v>
      </c>
      <c r="H759" s="56">
        <v>1</v>
      </c>
      <c r="I759" s="62" t="s">
        <v>717</v>
      </c>
      <c r="J759" s="63">
        <f t="shared" si="2"/>
        <v>44702</v>
      </c>
      <c r="K759" s="64">
        <f>IF(ISBLANK(J759),,H759*INDEX(Inputs!G:G,MATCH(F759,Inputs!E:E,0)))</f>
        <v>699</v>
      </c>
      <c r="L759" s="65" t="str">
        <f>IF(ISBLANK(J759),,INDEX(Inputs!D:D,MATCH(F759,Inputs!E:E,0)))</f>
        <v>597BK Evo Fox Falcon X85 Extra Large Speed Mouse Pad</v>
      </c>
      <c r="M759" s="65" t="str">
        <f>IF(ISBLANK(#REF!),,IF(B759="Online","Online",IF(LEFT(B759,1)="E","Online","Offline")))</f>
        <v>Offline</v>
      </c>
      <c r="N759" s="64">
        <f>IF(ISBLANK(M759),,H759*INDEX(Inputs!F:F,MATCH(F759,Inputs!E:E,0)))</f>
        <v>1199</v>
      </c>
      <c r="O759" s="65"/>
    </row>
    <row r="760" ht="15.75" customHeight="1" spans="1:15">
      <c r="A760" s="53" t="s">
        <v>407</v>
      </c>
      <c r="B760" s="54" t="s">
        <v>49</v>
      </c>
      <c r="C760" s="55" t="s">
        <v>493</v>
      </c>
      <c r="D760" s="54" t="s">
        <v>329</v>
      </c>
      <c r="E760" s="54" t="s">
        <v>330</v>
      </c>
      <c r="F760" s="54">
        <v>224360</v>
      </c>
      <c r="G760" s="53" t="s">
        <v>331</v>
      </c>
      <c r="H760" s="56">
        <v>-1</v>
      </c>
      <c r="I760" s="62" t="s">
        <v>717</v>
      </c>
      <c r="J760" s="63">
        <f t="shared" si="2"/>
        <v>44702</v>
      </c>
      <c r="K760" s="64">
        <f>IF(ISBLANK(J760),,H760*INDEX(Inputs!G:G,MATCH(F760,Inputs!E:E,0)))</f>
        <v>-2299</v>
      </c>
      <c r="L760" s="65" t="str">
        <f>IF(ISBLANK(J760),,INDEX(Inputs!D:D,MATCH(F760,Inputs!E:E,0)))</f>
        <v>829BK Bluetooth Controller 4 (EGP4)</v>
      </c>
      <c r="M760" s="65" t="str">
        <f>IF(ISBLANK(#REF!),,IF(B760="Online","Online",IF(LEFT(B760,1)="E","Online","Offline")))</f>
        <v>Offline</v>
      </c>
      <c r="N760" s="64">
        <f>IF(ISBLANK(M760),,H760*INDEX(Inputs!F:F,MATCH(F760,Inputs!E:E,0)))</f>
        <v>-2599</v>
      </c>
      <c r="O760" s="65"/>
    </row>
    <row r="761" ht="15.75" customHeight="1" spans="1:15">
      <c r="A761" s="53" t="s">
        <v>407</v>
      </c>
      <c r="B761" s="54" t="s">
        <v>52</v>
      </c>
      <c r="C761" s="55" t="s">
        <v>540</v>
      </c>
      <c r="D761" s="54" t="s">
        <v>414</v>
      </c>
      <c r="E761" s="54" t="s">
        <v>415</v>
      </c>
      <c r="F761" s="54">
        <v>204736</v>
      </c>
      <c r="G761" s="53" t="s">
        <v>19</v>
      </c>
      <c r="H761" s="56">
        <v>-3</v>
      </c>
      <c r="I761" s="62" t="s">
        <v>717</v>
      </c>
      <c r="J761" s="63">
        <f t="shared" si="2"/>
        <v>44702</v>
      </c>
      <c r="K761" s="64">
        <f>IF(ISBLANK(J761),,H761*INDEX(Inputs!G:G,MATCH(F761,Inputs!E:E,0)))</f>
        <v>-1647</v>
      </c>
      <c r="L761" s="65" t="str">
        <f>IF(ISBLANK(J761),,INDEX(Inputs!D:D,MATCH(F761,Inputs!E:E,0)))</f>
        <v>851PP Xcite Pro Keyboard USB</v>
      </c>
      <c r="M761" s="65" t="str">
        <f>IF(ISBLANK(#REF!),,IF(B761="Online","Online",IF(LEFT(B761,1)="E","Online","Offline")))</f>
        <v>Offline</v>
      </c>
      <c r="N761" s="64">
        <f>IF(ISBLANK(M761),,H761*INDEX(Inputs!F:F,MATCH(F761,Inputs!E:E,0)))</f>
        <v>-1797</v>
      </c>
      <c r="O761" s="65"/>
    </row>
    <row r="762" ht="15.75" customHeight="1" spans="1:15">
      <c r="A762" s="53" t="s">
        <v>341</v>
      </c>
      <c r="B762" s="54" t="s">
        <v>54</v>
      </c>
      <c r="C762" s="55" t="s">
        <v>470</v>
      </c>
      <c r="D762" s="54" t="s">
        <v>370</v>
      </c>
      <c r="E762" s="54" t="s">
        <v>410</v>
      </c>
      <c r="F762" s="54">
        <v>250423</v>
      </c>
      <c r="G762" s="53" t="s">
        <v>11</v>
      </c>
      <c r="H762" s="56">
        <v>1</v>
      </c>
      <c r="I762" s="62" t="s">
        <v>717</v>
      </c>
      <c r="J762" s="63">
        <f t="shared" si="2"/>
        <v>44702</v>
      </c>
      <c r="K762" s="64">
        <f>IF(ISBLANK(J762),,H762*INDEX(Inputs!G:G,MATCH(F762,Inputs!E:E,0)))</f>
        <v>759</v>
      </c>
      <c r="L762" s="65" t="str">
        <f>IF(ISBLANK(J762),,INDEX(Inputs!D:D,MATCH(F762,Inputs!E:E,0)))</f>
        <v>650GR Ergo View Laptop Stand-Grey</v>
      </c>
      <c r="M762" s="65" t="str">
        <f>IF(ISBLANK(#REF!),,IF(B762="Online","Online",IF(LEFT(B762,1)="E","Online","Offline")))</f>
        <v>Offline</v>
      </c>
      <c r="N762" s="64">
        <f>IF(ISBLANK(M762),,H762*INDEX(Inputs!F:F,MATCH(F762,Inputs!E:E,0)))</f>
        <v>899</v>
      </c>
      <c r="O762" s="65"/>
    </row>
    <row r="763" ht="15.75" customHeight="1" spans="1:15">
      <c r="A763" s="53" t="s">
        <v>412</v>
      </c>
      <c r="B763" s="54" t="s">
        <v>217</v>
      </c>
      <c r="C763" s="55" t="s">
        <v>714</v>
      </c>
      <c r="D763" s="54" t="s">
        <v>370</v>
      </c>
      <c r="E763" s="54" t="s">
        <v>410</v>
      </c>
      <c r="F763" s="54">
        <v>250877</v>
      </c>
      <c r="G763" s="53" t="s">
        <v>22</v>
      </c>
      <c r="H763" s="56">
        <v>1</v>
      </c>
      <c r="I763" s="62" t="s">
        <v>717</v>
      </c>
      <c r="J763" s="63">
        <f t="shared" si="2"/>
        <v>44702</v>
      </c>
      <c r="K763" s="64">
        <f>IF(ISBLANK(J763),,H763*INDEX(Inputs!G:G,MATCH(F763,Inputs!E:E,0)))</f>
        <v>349</v>
      </c>
      <c r="L763" s="65" t="str">
        <f>IF(ISBLANK(J763),,INDEX(Inputs!D:D,MATCH(F763,Inputs!E:E,0)))</f>
        <v>595BK Evo Fox Falcon X35 Medium Speed Mouse Pad</v>
      </c>
      <c r="M763" s="65" t="str">
        <f>IF(ISBLANK(#REF!),,IF(B763="Online","Online",IF(LEFT(B763,1)="E","Online","Offline")))</f>
        <v>Offline</v>
      </c>
      <c r="N763" s="64">
        <f>IF(ISBLANK(M763),,H763*INDEX(Inputs!F:F,MATCH(F763,Inputs!E:E,0)))</f>
        <v>699</v>
      </c>
      <c r="O763" s="65"/>
    </row>
    <row r="764" ht="15.75" customHeight="1" spans="1:15">
      <c r="A764" s="53" t="s">
        <v>341</v>
      </c>
      <c r="B764" s="54" t="s">
        <v>342</v>
      </c>
      <c r="C764" s="55" t="s">
        <v>343</v>
      </c>
      <c r="D764" s="54" t="s">
        <v>464</v>
      </c>
      <c r="E764" s="54" t="s">
        <v>465</v>
      </c>
      <c r="F764" s="54">
        <v>250421</v>
      </c>
      <c r="G764" s="53" t="s">
        <v>14</v>
      </c>
      <c r="H764" s="56">
        <v>1</v>
      </c>
      <c r="I764" s="62" t="s">
        <v>717</v>
      </c>
      <c r="J764" s="63">
        <f t="shared" si="2"/>
        <v>44702</v>
      </c>
      <c r="K764" s="64">
        <f>IF(ISBLANK(J764),,H764*INDEX(Inputs!G:G,MATCH(F764,Inputs!E:E,0)))</f>
        <v>779</v>
      </c>
      <c r="L764" s="65" t="str">
        <f>IF(ISBLANK(J764),,INDEX(Inputs!D:D,MATCH(F764,Inputs!E:E,0)))</f>
        <v>146BK NeoCase Sleeve MP 450 14</v>
      </c>
      <c r="M764" s="65" t="str">
        <f>IF(ISBLANK(#REF!),,IF(B764="Online","Online",IF(LEFT(B764,1)="E","Online","Offline")))</f>
        <v>Online</v>
      </c>
      <c r="N764" s="64">
        <f>IF(ISBLANK(M764),,H764*INDEX(Inputs!F:F,MATCH(F764,Inputs!E:E,0)))</f>
        <v>1249</v>
      </c>
      <c r="O764" s="65"/>
    </row>
    <row r="765" ht="15.75" customHeight="1" spans="1:15">
      <c r="A765" s="53" t="s">
        <v>341</v>
      </c>
      <c r="B765" s="54" t="s">
        <v>342</v>
      </c>
      <c r="C765" s="55" t="s">
        <v>343</v>
      </c>
      <c r="D765" s="54" t="s">
        <v>414</v>
      </c>
      <c r="E765" s="54" t="s">
        <v>415</v>
      </c>
      <c r="F765" s="54">
        <v>250424</v>
      </c>
      <c r="G765" s="53" t="s">
        <v>15</v>
      </c>
      <c r="H765" s="56">
        <v>-1</v>
      </c>
      <c r="I765" s="62" t="s">
        <v>717</v>
      </c>
      <c r="J765" s="63">
        <f t="shared" si="2"/>
        <v>44702</v>
      </c>
      <c r="K765" s="64">
        <f>IF(ISBLANK(J765),,H765*INDEX(Inputs!G:G,MATCH(F765,Inputs!E:E,0)))</f>
        <v>-999</v>
      </c>
      <c r="L765" s="65" t="str">
        <f>IF(ISBLANK(J765),,INDEX(Inputs!D:D,MATCH(F765,Inputs!E:E,0)))</f>
        <v>419V2 PRIMUS Wireless Desktop V2</v>
      </c>
      <c r="M765" s="65" t="str">
        <f>IF(ISBLANK(#REF!),,IF(B765="Online","Online",IF(LEFT(B765,1)="E","Online","Offline")))</f>
        <v>Online</v>
      </c>
      <c r="N765" s="64">
        <f>IF(ISBLANK(M765),,H765*INDEX(Inputs!F:F,MATCH(F765,Inputs!E:E,0)))</f>
        <v>-1199</v>
      </c>
      <c r="O765" s="65"/>
    </row>
    <row r="766" ht="15.75" customHeight="1" spans="1:15">
      <c r="A766" s="53" t="s">
        <v>367</v>
      </c>
      <c r="B766" s="54" t="s">
        <v>230</v>
      </c>
      <c r="C766" s="55" t="s">
        <v>652</v>
      </c>
      <c r="D766" s="54" t="s">
        <v>414</v>
      </c>
      <c r="E766" s="54" t="s">
        <v>415</v>
      </c>
      <c r="F766" s="54">
        <v>250874</v>
      </c>
      <c r="G766" s="53" t="s">
        <v>13</v>
      </c>
      <c r="H766" s="56">
        <v>1</v>
      </c>
      <c r="I766" s="62" t="s">
        <v>717</v>
      </c>
      <c r="J766" s="63">
        <f t="shared" si="2"/>
        <v>44702</v>
      </c>
      <c r="K766" s="64">
        <f>IF(ISBLANK(J766),,H766*INDEX(Inputs!G:G,MATCH(F766,Inputs!E:E,0)))</f>
        <v>1349</v>
      </c>
      <c r="L766" s="65" t="str">
        <f>IF(ISBLANK(J766),,INDEX(Inputs!D:D,MATCH(F766,Inputs!E:E,0)))</f>
        <v>432BK EvoFox X-Team Gaming Keyboard &amp; Mouse (USB)</v>
      </c>
      <c r="M766" s="65" t="str">
        <f>IF(ISBLANK(#REF!),,IF(B766="Online","Online",IF(LEFT(B766,1)="E","Online","Offline")))</f>
        <v>Offline</v>
      </c>
      <c r="N766" s="64">
        <f>IF(ISBLANK(M766),,H766*INDEX(Inputs!F:F,MATCH(F766,Inputs!E:E,0)))</f>
        <v>1899</v>
      </c>
      <c r="O766" s="65"/>
    </row>
    <row r="767" ht="15.75" customHeight="1" spans="1:15">
      <c r="A767" s="53" t="s">
        <v>376</v>
      </c>
      <c r="B767" s="54" t="s">
        <v>377</v>
      </c>
      <c r="C767" s="55" t="s">
        <v>378</v>
      </c>
      <c r="D767" s="54" t="s">
        <v>414</v>
      </c>
      <c r="E767" s="54" t="s">
        <v>415</v>
      </c>
      <c r="F767" s="54">
        <v>250424</v>
      </c>
      <c r="G767" s="53" t="s">
        <v>15</v>
      </c>
      <c r="H767" s="56">
        <v>1</v>
      </c>
      <c r="I767" s="62" t="s">
        <v>717</v>
      </c>
      <c r="J767" s="63">
        <f t="shared" ref="J767:J1021" si="3">IF(ISBLANK(I767),,DATE(RIGHT(I767,4),RIGHT(LEFT(I767,5),2),LEFT(I767,2)))</f>
        <v>44702</v>
      </c>
      <c r="K767" s="64">
        <f>IF(ISBLANK(J767),,H767*INDEX(Inputs!G:G,MATCH(F767,Inputs!E:E,0)))</f>
        <v>999</v>
      </c>
      <c r="L767" s="65" t="str">
        <f>IF(ISBLANK(J767),,INDEX(Inputs!D:D,MATCH(F767,Inputs!E:E,0)))</f>
        <v>419V2 PRIMUS Wireless Desktop V2</v>
      </c>
      <c r="M767" s="65" t="str">
        <f>IF(ISBLANK(#REF!),,IF(B767="Online","Online",IF(LEFT(B767,1)="E","Online","Offline")))</f>
        <v>Online</v>
      </c>
      <c r="N767" s="64">
        <f>IF(ISBLANK(M767),,H767*INDEX(Inputs!F:F,MATCH(F767,Inputs!E:E,0)))</f>
        <v>1199</v>
      </c>
      <c r="O767" s="65"/>
    </row>
    <row r="768" ht="15.75" customHeight="1" spans="1:15">
      <c r="A768" s="53" t="s">
        <v>327</v>
      </c>
      <c r="B768" s="54" t="s">
        <v>64</v>
      </c>
      <c r="C768" s="55" t="s">
        <v>592</v>
      </c>
      <c r="D768" s="54" t="s">
        <v>370</v>
      </c>
      <c r="E768" s="54" t="s">
        <v>410</v>
      </c>
      <c r="F768" s="54">
        <v>250423</v>
      </c>
      <c r="G768" s="53" t="s">
        <v>11</v>
      </c>
      <c r="H768" s="56">
        <v>1</v>
      </c>
      <c r="I768" s="62" t="s">
        <v>717</v>
      </c>
      <c r="J768" s="63">
        <f t="shared" si="3"/>
        <v>44702</v>
      </c>
      <c r="K768" s="64">
        <f>IF(ISBLANK(J768),,H768*INDEX(Inputs!G:G,MATCH(F768,Inputs!E:E,0)))</f>
        <v>759</v>
      </c>
      <c r="L768" s="65" t="str">
        <f>IF(ISBLANK(J768),,INDEX(Inputs!D:D,MATCH(F768,Inputs!E:E,0)))</f>
        <v>650GR Ergo View Laptop Stand-Grey</v>
      </c>
      <c r="M768" s="65" t="str">
        <f>IF(ISBLANK(#REF!),,IF(B768="Online","Online",IF(LEFT(B768,1)="E","Online","Offline")))</f>
        <v>Offline</v>
      </c>
      <c r="N768" s="64">
        <f>IF(ISBLANK(M768),,H768*INDEX(Inputs!F:F,MATCH(F768,Inputs!E:E,0)))</f>
        <v>899</v>
      </c>
      <c r="O768" s="65"/>
    </row>
    <row r="769" ht="15.75" customHeight="1" spans="1:15">
      <c r="A769" s="53" t="s">
        <v>353</v>
      </c>
      <c r="B769" s="54" t="s">
        <v>354</v>
      </c>
      <c r="C769" s="55" t="s">
        <v>355</v>
      </c>
      <c r="D769" s="54" t="s">
        <v>464</v>
      </c>
      <c r="E769" s="54" t="s">
        <v>465</v>
      </c>
      <c r="F769" s="54">
        <v>250421</v>
      </c>
      <c r="G769" s="53" t="s">
        <v>14</v>
      </c>
      <c r="H769" s="56">
        <v>1</v>
      </c>
      <c r="I769" s="62" t="s">
        <v>717</v>
      </c>
      <c r="J769" s="63">
        <f t="shared" si="3"/>
        <v>44702</v>
      </c>
      <c r="K769" s="64">
        <f>IF(ISBLANK(J769),,H769*INDEX(Inputs!G:G,MATCH(F769,Inputs!E:E,0)))</f>
        <v>779</v>
      </c>
      <c r="L769" s="65" t="str">
        <f>IF(ISBLANK(J769),,INDEX(Inputs!D:D,MATCH(F769,Inputs!E:E,0)))</f>
        <v>146BK NeoCase Sleeve MP 450 14</v>
      </c>
      <c r="M769" s="65" t="str">
        <f>IF(ISBLANK(#REF!),,IF(B769="Online","Online",IF(LEFT(B769,1)="E","Online","Offline")))</f>
        <v>Online</v>
      </c>
      <c r="N769" s="64">
        <f>IF(ISBLANK(M769),,H769*INDEX(Inputs!F:F,MATCH(F769,Inputs!E:E,0)))</f>
        <v>1249</v>
      </c>
      <c r="O769" s="65"/>
    </row>
    <row r="770" ht="15.75" customHeight="1" spans="1:15">
      <c r="A770" s="53" t="s">
        <v>718</v>
      </c>
      <c r="B770" s="54" t="s">
        <v>719</v>
      </c>
      <c r="C770" s="55" t="s">
        <v>720</v>
      </c>
      <c r="D770" s="54" t="s">
        <v>414</v>
      </c>
      <c r="E770" s="54" t="s">
        <v>415</v>
      </c>
      <c r="F770" s="54">
        <v>250874</v>
      </c>
      <c r="G770" s="53" t="s">
        <v>13</v>
      </c>
      <c r="H770" s="56">
        <v>1</v>
      </c>
      <c r="I770" s="62" t="s">
        <v>717</v>
      </c>
      <c r="J770" s="63">
        <f t="shared" si="3"/>
        <v>44702</v>
      </c>
      <c r="K770" s="64">
        <f>IF(ISBLANK(J770),,H770*INDEX(Inputs!G:G,MATCH(F770,Inputs!E:E,0)))</f>
        <v>1349</v>
      </c>
      <c r="L770" s="65" t="str">
        <f>IF(ISBLANK(J770),,INDEX(Inputs!D:D,MATCH(F770,Inputs!E:E,0)))</f>
        <v>432BK EvoFox X-Team Gaming Keyboard &amp; Mouse (USB)</v>
      </c>
      <c r="M770" s="65" t="str">
        <f>IF(ISBLANK(#REF!),,IF(B770="Online","Online",IF(LEFT(B770,1)="E","Online","Offline")))</f>
        <v>Offline</v>
      </c>
      <c r="N770" s="64">
        <f>IF(ISBLANK(M770),,H770*INDEX(Inputs!F:F,MATCH(F770,Inputs!E:E,0)))</f>
        <v>1899</v>
      </c>
      <c r="O770" s="65"/>
    </row>
    <row r="771" ht="15.75" customHeight="1" spans="1:15">
      <c r="A771" s="53" t="s">
        <v>541</v>
      </c>
      <c r="B771" s="54" t="s">
        <v>68</v>
      </c>
      <c r="C771" s="55" t="s">
        <v>542</v>
      </c>
      <c r="D771" s="54" t="s">
        <v>370</v>
      </c>
      <c r="E771" s="54" t="s">
        <v>410</v>
      </c>
      <c r="F771" s="54">
        <v>250879</v>
      </c>
      <c r="G771" s="53" t="s">
        <v>30</v>
      </c>
      <c r="H771" s="56">
        <v>1</v>
      </c>
      <c r="I771" s="62" t="s">
        <v>717</v>
      </c>
      <c r="J771" s="63">
        <f t="shared" si="3"/>
        <v>44702</v>
      </c>
      <c r="K771" s="64">
        <f>IF(ISBLANK(J771),,H771*INDEX(Inputs!G:G,MATCH(F771,Inputs!E:E,0)))</f>
        <v>699</v>
      </c>
      <c r="L771" s="65" t="str">
        <f>IF(ISBLANK(J771),,INDEX(Inputs!D:D,MATCH(F771,Inputs!E:E,0)))</f>
        <v>597BK Evo Fox Falcon X85 Extra Large Speed Mouse Pad</v>
      </c>
      <c r="M771" s="65" t="str">
        <f>IF(ISBLANK(#REF!),,IF(B771="Online","Online",IF(LEFT(B771,1)="E","Online","Offline")))</f>
        <v>Offline</v>
      </c>
      <c r="N771" s="64">
        <f>IF(ISBLANK(M771),,H771*INDEX(Inputs!F:F,MATCH(F771,Inputs!E:E,0)))</f>
        <v>1199</v>
      </c>
      <c r="O771" s="65"/>
    </row>
    <row r="772" ht="15.75" customHeight="1" spans="1:15">
      <c r="A772" s="53" t="s">
        <v>437</v>
      </c>
      <c r="B772" s="54" t="s">
        <v>73</v>
      </c>
      <c r="C772" s="55" t="s">
        <v>438</v>
      </c>
      <c r="D772" s="54" t="s">
        <v>414</v>
      </c>
      <c r="E772" s="54" t="s">
        <v>415</v>
      </c>
      <c r="F772" s="54">
        <v>250874</v>
      </c>
      <c r="G772" s="53" t="s">
        <v>13</v>
      </c>
      <c r="H772" s="56">
        <v>1</v>
      </c>
      <c r="I772" s="62" t="s">
        <v>717</v>
      </c>
      <c r="J772" s="63">
        <f t="shared" si="3"/>
        <v>44702</v>
      </c>
      <c r="K772" s="64">
        <f>IF(ISBLANK(J772),,H772*INDEX(Inputs!G:G,MATCH(F772,Inputs!E:E,0)))</f>
        <v>1349</v>
      </c>
      <c r="L772" s="65" t="str">
        <f>IF(ISBLANK(J772),,INDEX(Inputs!D:D,MATCH(F772,Inputs!E:E,0)))</f>
        <v>432BK EvoFox X-Team Gaming Keyboard &amp; Mouse (USB)</v>
      </c>
      <c r="M772" s="65" t="str">
        <f>IF(ISBLANK(#REF!),,IF(B772="Online","Online",IF(LEFT(B772,1)="E","Online","Offline")))</f>
        <v>Offline</v>
      </c>
      <c r="N772" s="64">
        <f>IF(ISBLANK(M772),,H772*INDEX(Inputs!F:F,MATCH(F772,Inputs!E:E,0)))</f>
        <v>1899</v>
      </c>
      <c r="O772" s="65"/>
    </row>
    <row r="773" ht="15.75" customHeight="1" spans="1:15">
      <c r="A773" s="53" t="s">
        <v>437</v>
      </c>
      <c r="B773" s="54" t="s">
        <v>73</v>
      </c>
      <c r="C773" s="55" t="s">
        <v>438</v>
      </c>
      <c r="D773" s="54" t="s">
        <v>370</v>
      </c>
      <c r="E773" s="54" t="s">
        <v>410</v>
      </c>
      <c r="F773" s="54">
        <v>250879</v>
      </c>
      <c r="G773" s="53" t="s">
        <v>30</v>
      </c>
      <c r="H773" s="56">
        <v>1</v>
      </c>
      <c r="I773" s="62" t="s">
        <v>717</v>
      </c>
      <c r="J773" s="63">
        <f t="shared" si="3"/>
        <v>44702</v>
      </c>
      <c r="K773" s="64">
        <f>IF(ISBLANK(J773),,H773*INDEX(Inputs!G:G,MATCH(F773,Inputs!E:E,0)))</f>
        <v>699</v>
      </c>
      <c r="L773" s="65" t="str">
        <f>IF(ISBLANK(J773),,INDEX(Inputs!D:D,MATCH(F773,Inputs!E:E,0)))</f>
        <v>597BK Evo Fox Falcon X85 Extra Large Speed Mouse Pad</v>
      </c>
      <c r="M773" s="65" t="str">
        <f>IF(ISBLANK(#REF!),,IF(B773="Online","Online",IF(LEFT(B773,1)="E","Online","Offline")))</f>
        <v>Offline</v>
      </c>
      <c r="N773" s="64">
        <f>IF(ISBLANK(M773),,H773*INDEX(Inputs!F:F,MATCH(F773,Inputs!E:E,0)))</f>
        <v>1199</v>
      </c>
      <c r="O773" s="65"/>
    </row>
    <row r="774" ht="15.75" customHeight="1" spans="1:15">
      <c r="A774" s="53" t="s">
        <v>353</v>
      </c>
      <c r="B774" s="54" t="s">
        <v>76</v>
      </c>
      <c r="C774" s="55" t="s">
        <v>379</v>
      </c>
      <c r="D774" s="54" t="s">
        <v>464</v>
      </c>
      <c r="E774" s="54" t="s">
        <v>465</v>
      </c>
      <c r="F774" s="54">
        <v>250421</v>
      </c>
      <c r="G774" s="53" t="s">
        <v>14</v>
      </c>
      <c r="H774" s="56">
        <v>1</v>
      </c>
      <c r="I774" s="62" t="s">
        <v>717</v>
      </c>
      <c r="J774" s="63">
        <f t="shared" si="3"/>
        <v>44702</v>
      </c>
      <c r="K774" s="64">
        <f>IF(ISBLANK(J774),,H774*INDEX(Inputs!G:G,MATCH(F774,Inputs!E:E,0)))</f>
        <v>779</v>
      </c>
      <c r="L774" s="65" t="str">
        <f>IF(ISBLANK(J774),,INDEX(Inputs!D:D,MATCH(F774,Inputs!E:E,0)))</f>
        <v>146BK NeoCase Sleeve MP 450 14</v>
      </c>
      <c r="M774" s="65" t="str">
        <f>IF(ISBLANK(#REF!),,IF(B774="Online","Online",IF(LEFT(B774,1)="E","Online","Offline")))</f>
        <v>Offline</v>
      </c>
      <c r="N774" s="64">
        <f>IF(ISBLANK(M774),,H774*INDEX(Inputs!F:F,MATCH(F774,Inputs!E:E,0)))</f>
        <v>1249</v>
      </c>
      <c r="O774" s="65"/>
    </row>
    <row r="775" ht="15.75" customHeight="1" spans="1:15">
      <c r="A775" s="53" t="s">
        <v>353</v>
      </c>
      <c r="B775" s="54" t="s">
        <v>76</v>
      </c>
      <c r="C775" s="55" t="s">
        <v>379</v>
      </c>
      <c r="D775" s="54" t="s">
        <v>414</v>
      </c>
      <c r="E775" s="54" t="s">
        <v>415</v>
      </c>
      <c r="F775" s="54">
        <v>250874</v>
      </c>
      <c r="G775" s="53" t="s">
        <v>13</v>
      </c>
      <c r="H775" s="56">
        <v>2</v>
      </c>
      <c r="I775" s="62" t="s">
        <v>717</v>
      </c>
      <c r="J775" s="63">
        <f t="shared" si="3"/>
        <v>44702</v>
      </c>
      <c r="K775" s="64">
        <f>IF(ISBLANK(J775),,H775*INDEX(Inputs!G:G,MATCH(F775,Inputs!E:E,0)))</f>
        <v>2698</v>
      </c>
      <c r="L775" s="65" t="str">
        <f>IF(ISBLANK(J775),,INDEX(Inputs!D:D,MATCH(F775,Inputs!E:E,0)))</f>
        <v>432BK EvoFox X-Team Gaming Keyboard &amp; Mouse (USB)</v>
      </c>
      <c r="M775" s="65" t="str">
        <f>IF(ISBLANK(#REF!),,IF(B775="Online","Online",IF(LEFT(B775,1)="E","Online","Offline")))</f>
        <v>Offline</v>
      </c>
      <c r="N775" s="64">
        <f>IF(ISBLANK(M775),,H775*INDEX(Inputs!F:F,MATCH(F775,Inputs!E:E,0)))</f>
        <v>3798</v>
      </c>
      <c r="O775" s="65"/>
    </row>
    <row r="776" ht="15.75" customHeight="1" spans="1:15">
      <c r="A776" s="53" t="s">
        <v>407</v>
      </c>
      <c r="B776" s="54" t="s">
        <v>77</v>
      </c>
      <c r="C776" s="55" t="s">
        <v>457</v>
      </c>
      <c r="D776" s="54" t="s">
        <v>370</v>
      </c>
      <c r="E776" s="54" t="s">
        <v>410</v>
      </c>
      <c r="F776" s="54">
        <v>250423</v>
      </c>
      <c r="G776" s="53" t="s">
        <v>11</v>
      </c>
      <c r="H776" s="56">
        <v>1</v>
      </c>
      <c r="I776" s="62" t="s">
        <v>717</v>
      </c>
      <c r="J776" s="63">
        <f t="shared" si="3"/>
        <v>44702</v>
      </c>
      <c r="K776" s="64">
        <f>IF(ISBLANK(J776),,H776*INDEX(Inputs!G:G,MATCH(F776,Inputs!E:E,0)))</f>
        <v>759</v>
      </c>
      <c r="L776" s="65" t="str">
        <f>IF(ISBLANK(J776),,INDEX(Inputs!D:D,MATCH(F776,Inputs!E:E,0)))</f>
        <v>650GR Ergo View Laptop Stand-Grey</v>
      </c>
      <c r="M776" s="65" t="str">
        <f>IF(ISBLANK(#REF!),,IF(B776="Online","Online",IF(LEFT(B776,1)="E","Online","Offline")))</f>
        <v>Offline</v>
      </c>
      <c r="N776" s="64">
        <f>IF(ISBLANK(M776),,H776*INDEX(Inputs!F:F,MATCH(F776,Inputs!E:E,0)))</f>
        <v>899</v>
      </c>
      <c r="O776" s="65"/>
    </row>
    <row r="777" ht="15.75" customHeight="1" spans="1:15">
      <c r="A777" s="53" t="s">
        <v>338</v>
      </c>
      <c r="B777" s="54" t="s">
        <v>384</v>
      </c>
      <c r="C777" s="55" t="s">
        <v>385</v>
      </c>
      <c r="D777" s="54" t="s">
        <v>414</v>
      </c>
      <c r="E777" s="54" t="s">
        <v>415</v>
      </c>
      <c r="F777" s="54">
        <v>250874</v>
      </c>
      <c r="G777" s="53" t="s">
        <v>13</v>
      </c>
      <c r="H777" s="56">
        <v>2</v>
      </c>
      <c r="I777" s="62" t="s">
        <v>717</v>
      </c>
      <c r="J777" s="63">
        <f t="shared" si="3"/>
        <v>44702</v>
      </c>
      <c r="K777" s="64">
        <f>IF(ISBLANK(J777),,H777*INDEX(Inputs!G:G,MATCH(F777,Inputs!E:E,0)))</f>
        <v>2698</v>
      </c>
      <c r="L777" s="65" t="str">
        <f>IF(ISBLANK(J777),,INDEX(Inputs!D:D,MATCH(F777,Inputs!E:E,0)))</f>
        <v>432BK EvoFox X-Team Gaming Keyboard &amp; Mouse (USB)</v>
      </c>
      <c r="M777" s="65" t="str">
        <f>IF(ISBLANK(#REF!),,IF(B777="Online","Online",IF(LEFT(B777,1)="E","Online","Offline")))</f>
        <v>Offline</v>
      </c>
      <c r="N777" s="64">
        <f>IF(ISBLANK(M777),,H777*INDEX(Inputs!F:F,MATCH(F777,Inputs!E:E,0)))</f>
        <v>3798</v>
      </c>
      <c r="O777" s="65"/>
    </row>
    <row r="778" ht="15.75" customHeight="1" spans="1:15">
      <c r="A778" s="53" t="s">
        <v>341</v>
      </c>
      <c r="B778" s="54" t="s">
        <v>80</v>
      </c>
      <c r="C778" s="55" t="s">
        <v>629</v>
      </c>
      <c r="D778" s="54" t="s">
        <v>414</v>
      </c>
      <c r="E778" s="54" t="s">
        <v>415</v>
      </c>
      <c r="F778" s="54">
        <v>250874</v>
      </c>
      <c r="G778" s="53" t="s">
        <v>13</v>
      </c>
      <c r="H778" s="56">
        <v>1</v>
      </c>
      <c r="I778" s="62" t="s">
        <v>717</v>
      </c>
      <c r="J778" s="63">
        <f t="shared" si="3"/>
        <v>44702</v>
      </c>
      <c r="K778" s="64">
        <f>IF(ISBLANK(J778),,H778*INDEX(Inputs!G:G,MATCH(F778,Inputs!E:E,0)))</f>
        <v>1349</v>
      </c>
      <c r="L778" s="65" t="str">
        <f>IF(ISBLANK(J778),,INDEX(Inputs!D:D,MATCH(F778,Inputs!E:E,0)))</f>
        <v>432BK EvoFox X-Team Gaming Keyboard &amp; Mouse (USB)</v>
      </c>
      <c r="M778" s="65" t="str">
        <f>IF(ISBLANK(#REF!),,IF(B778="Online","Online",IF(LEFT(B778,1)="E","Online","Offline")))</f>
        <v>Offline</v>
      </c>
      <c r="N778" s="64">
        <f>IF(ISBLANK(M778),,H778*INDEX(Inputs!F:F,MATCH(F778,Inputs!E:E,0)))</f>
        <v>1899</v>
      </c>
      <c r="O778" s="65"/>
    </row>
    <row r="779" ht="15.75" customHeight="1" spans="1:15">
      <c r="A779" s="53" t="s">
        <v>447</v>
      </c>
      <c r="B779" s="54" t="s">
        <v>608</v>
      </c>
      <c r="C779" s="55" t="s">
        <v>609</v>
      </c>
      <c r="D779" s="54" t="s">
        <v>414</v>
      </c>
      <c r="E779" s="54" t="s">
        <v>415</v>
      </c>
      <c r="F779" s="54">
        <v>204736</v>
      </c>
      <c r="G779" s="53" t="s">
        <v>19</v>
      </c>
      <c r="H779" s="56">
        <v>1</v>
      </c>
      <c r="I779" s="62" t="s">
        <v>717</v>
      </c>
      <c r="J779" s="63">
        <f t="shared" si="3"/>
        <v>44702</v>
      </c>
      <c r="K779" s="64">
        <f>IF(ISBLANK(J779),,H779*INDEX(Inputs!G:G,MATCH(F779,Inputs!E:E,0)))</f>
        <v>549</v>
      </c>
      <c r="L779" s="65" t="str">
        <f>IF(ISBLANK(J779),,INDEX(Inputs!D:D,MATCH(F779,Inputs!E:E,0)))</f>
        <v>851PP Xcite Pro Keyboard USB</v>
      </c>
      <c r="M779" s="65" t="str">
        <f>IF(ISBLANK(#REF!),,IF(B779="Online","Online",IF(LEFT(B779,1)="E","Online","Offline")))</f>
        <v>Offline</v>
      </c>
      <c r="N779" s="64">
        <f>IF(ISBLANK(M779),,H779*INDEX(Inputs!F:F,MATCH(F779,Inputs!E:E,0)))</f>
        <v>599</v>
      </c>
      <c r="O779" s="65"/>
    </row>
    <row r="780" ht="15.75" customHeight="1" spans="1:15">
      <c r="A780" s="53" t="s">
        <v>373</v>
      </c>
      <c r="B780" s="54" t="s">
        <v>82</v>
      </c>
      <c r="C780" s="55" t="s">
        <v>374</v>
      </c>
      <c r="D780" s="54" t="s">
        <v>414</v>
      </c>
      <c r="E780" s="54" t="s">
        <v>415</v>
      </c>
      <c r="F780" s="54">
        <v>250424</v>
      </c>
      <c r="G780" s="53" t="s">
        <v>15</v>
      </c>
      <c r="H780" s="56">
        <v>1</v>
      </c>
      <c r="I780" s="62" t="s">
        <v>717</v>
      </c>
      <c r="J780" s="63">
        <f t="shared" si="3"/>
        <v>44702</v>
      </c>
      <c r="K780" s="64">
        <f>IF(ISBLANK(J780),,H780*INDEX(Inputs!G:G,MATCH(F780,Inputs!E:E,0)))</f>
        <v>999</v>
      </c>
      <c r="L780" s="65" t="str">
        <f>IF(ISBLANK(J780),,INDEX(Inputs!D:D,MATCH(F780,Inputs!E:E,0)))</f>
        <v>419V2 PRIMUS Wireless Desktop V2</v>
      </c>
      <c r="M780" s="65" t="str">
        <f>IF(ISBLANK(#REF!),,IF(B780="Online","Online",IF(LEFT(B780,1)="E","Online","Offline")))</f>
        <v>Offline</v>
      </c>
      <c r="N780" s="64">
        <f>IF(ISBLANK(M780),,H780*INDEX(Inputs!F:F,MATCH(F780,Inputs!E:E,0)))</f>
        <v>1199</v>
      </c>
      <c r="O780" s="65"/>
    </row>
    <row r="781" ht="15.75" customHeight="1" spans="1:15">
      <c r="A781" s="53" t="s">
        <v>407</v>
      </c>
      <c r="B781" s="54" t="s">
        <v>430</v>
      </c>
      <c r="C781" s="55" t="s">
        <v>431</v>
      </c>
      <c r="D781" s="54" t="s">
        <v>414</v>
      </c>
      <c r="E781" s="54" t="s">
        <v>415</v>
      </c>
      <c r="F781" s="54">
        <v>250874</v>
      </c>
      <c r="G781" s="53" t="s">
        <v>13</v>
      </c>
      <c r="H781" s="56">
        <v>1</v>
      </c>
      <c r="I781" s="62" t="s">
        <v>717</v>
      </c>
      <c r="J781" s="63">
        <f t="shared" si="3"/>
        <v>44702</v>
      </c>
      <c r="K781" s="64">
        <f>IF(ISBLANK(J781),,H781*INDEX(Inputs!G:G,MATCH(F781,Inputs!E:E,0)))</f>
        <v>1349</v>
      </c>
      <c r="L781" s="65" t="str">
        <f>IF(ISBLANK(J781),,INDEX(Inputs!D:D,MATCH(F781,Inputs!E:E,0)))</f>
        <v>432BK EvoFox X-Team Gaming Keyboard &amp; Mouse (USB)</v>
      </c>
      <c r="M781" s="65" t="str">
        <f>IF(ISBLANK(#REF!),,IF(B781="Online","Online",IF(LEFT(B781,1)="E","Online","Offline")))</f>
        <v>Offline</v>
      </c>
      <c r="N781" s="64">
        <f>IF(ISBLANK(M781),,H781*INDEX(Inputs!F:F,MATCH(F781,Inputs!E:E,0)))</f>
        <v>1899</v>
      </c>
      <c r="O781" s="65"/>
    </row>
    <row r="782" ht="15.75" customHeight="1" spans="1:15">
      <c r="A782" s="53" t="s">
        <v>509</v>
      </c>
      <c r="B782" s="54" t="s">
        <v>570</v>
      </c>
      <c r="C782" s="55" t="s">
        <v>571</v>
      </c>
      <c r="D782" s="54" t="s">
        <v>370</v>
      </c>
      <c r="E782" s="54" t="s">
        <v>410</v>
      </c>
      <c r="F782" s="54">
        <v>250423</v>
      </c>
      <c r="G782" s="53" t="s">
        <v>11</v>
      </c>
      <c r="H782" s="56">
        <v>1</v>
      </c>
      <c r="I782" s="62" t="s">
        <v>717</v>
      </c>
      <c r="J782" s="63">
        <f t="shared" si="3"/>
        <v>44702</v>
      </c>
      <c r="K782" s="64">
        <f>IF(ISBLANK(J782),,H782*INDEX(Inputs!G:G,MATCH(F782,Inputs!E:E,0)))</f>
        <v>759</v>
      </c>
      <c r="L782" s="65" t="str">
        <f>IF(ISBLANK(J782),,INDEX(Inputs!D:D,MATCH(F782,Inputs!E:E,0)))</f>
        <v>650GR Ergo View Laptop Stand-Grey</v>
      </c>
      <c r="M782" s="65" t="str">
        <f>IF(ISBLANK(#REF!),,IF(B782="Online","Online",IF(LEFT(B782,1)="E","Online","Offline")))</f>
        <v>Offline</v>
      </c>
      <c r="N782" s="64">
        <f>IF(ISBLANK(M782),,H782*INDEX(Inputs!F:F,MATCH(F782,Inputs!E:E,0)))</f>
        <v>899</v>
      </c>
      <c r="O782" s="65"/>
    </row>
    <row r="783" ht="15.75" customHeight="1" spans="1:15">
      <c r="A783" s="53" t="s">
        <v>509</v>
      </c>
      <c r="B783" s="54" t="s">
        <v>570</v>
      </c>
      <c r="C783" s="55" t="s">
        <v>571</v>
      </c>
      <c r="D783" s="54" t="s">
        <v>414</v>
      </c>
      <c r="E783" s="54" t="s">
        <v>415</v>
      </c>
      <c r="F783" s="54">
        <v>250874</v>
      </c>
      <c r="G783" s="53" t="s">
        <v>13</v>
      </c>
      <c r="H783" s="56">
        <v>1</v>
      </c>
      <c r="I783" s="62" t="s">
        <v>717</v>
      </c>
      <c r="J783" s="63">
        <f t="shared" si="3"/>
        <v>44702</v>
      </c>
      <c r="K783" s="64">
        <f>IF(ISBLANK(J783),,H783*INDEX(Inputs!G:G,MATCH(F783,Inputs!E:E,0)))</f>
        <v>1349</v>
      </c>
      <c r="L783" s="65" t="str">
        <f>IF(ISBLANK(J783),,INDEX(Inputs!D:D,MATCH(F783,Inputs!E:E,0)))</f>
        <v>432BK EvoFox X-Team Gaming Keyboard &amp; Mouse (USB)</v>
      </c>
      <c r="M783" s="65" t="str">
        <f>IF(ISBLANK(#REF!),,IF(B783="Online","Online",IF(LEFT(B783,1)="E","Online","Offline")))</f>
        <v>Offline</v>
      </c>
      <c r="N783" s="64">
        <f>IF(ISBLANK(M783),,H783*INDEX(Inputs!F:F,MATCH(F783,Inputs!E:E,0)))</f>
        <v>1899</v>
      </c>
      <c r="O783" s="65"/>
    </row>
    <row r="784" ht="15.75" customHeight="1" spans="1:15">
      <c r="A784" s="53" t="s">
        <v>362</v>
      </c>
      <c r="B784" s="54" t="s">
        <v>104</v>
      </c>
      <c r="C784" s="55" t="s">
        <v>515</v>
      </c>
      <c r="D784" s="54" t="s">
        <v>370</v>
      </c>
      <c r="E784" s="54" t="s">
        <v>410</v>
      </c>
      <c r="F784" s="54">
        <v>250876</v>
      </c>
      <c r="G784" s="53" t="s">
        <v>26</v>
      </c>
      <c r="H784" s="56">
        <v>1</v>
      </c>
      <c r="I784" s="62" t="s">
        <v>717</v>
      </c>
      <c r="J784" s="63">
        <f t="shared" si="3"/>
        <v>44702</v>
      </c>
      <c r="K784" s="64">
        <f>IF(ISBLANK(J784),,H784*INDEX(Inputs!G:G,MATCH(F784,Inputs!E:E,0)))</f>
        <v>1399</v>
      </c>
      <c r="L784" s="65" t="str">
        <f>IF(ISBLANK(J784),,INDEX(Inputs!D:D,MATCH(F784,Inputs!E:E,0)))</f>
        <v>649BK EvoFox Typhoon Laptop Cooling Pad</v>
      </c>
      <c r="M784" s="65" t="str">
        <f>IF(ISBLANK(#REF!),,IF(B784="Online","Online",IF(LEFT(B784,1)="E","Online","Offline")))</f>
        <v>Offline</v>
      </c>
      <c r="N784" s="64">
        <f>IF(ISBLANK(M784),,H784*INDEX(Inputs!F:F,MATCH(F784,Inputs!E:E,0)))</f>
        <v>1999</v>
      </c>
      <c r="O784" s="65"/>
    </row>
    <row r="785" ht="15.75" customHeight="1" spans="1:15">
      <c r="A785" s="53" t="s">
        <v>407</v>
      </c>
      <c r="B785" s="54" t="s">
        <v>105</v>
      </c>
      <c r="C785" s="55" t="s">
        <v>529</v>
      </c>
      <c r="D785" s="54" t="s">
        <v>414</v>
      </c>
      <c r="E785" s="54" t="s">
        <v>415</v>
      </c>
      <c r="F785" s="54">
        <v>250874</v>
      </c>
      <c r="G785" s="53" t="s">
        <v>13</v>
      </c>
      <c r="H785" s="56">
        <v>1</v>
      </c>
      <c r="I785" s="62" t="s">
        <v>717</v>
      </c>
      <c r="J785" s="63">
        <f t="shared" si="3"/>
        <v>44702</v>
      </c>
      <c r="K785" s="64">
        <f>IF(ISBLANK(J785),,H785*INDEX(Inputs!G:G,MATCH(F785,Inputs!E:E,0)))</f>
        <v>1349</v>
      </c>
      <c r="L785" s="65" t="str">
        <f>IF(ISBLANK(J785),,INDEX(Inputs!D:D,MATCH(F785,Inputs!E:E,0)))</f>
        <v>432BK EvoFox X-Team Gaming Keyboard &amp; Mouse (USB)</v>
      </c>
      <c r="M785" s="65" t="str">
        <f>IF(ISBLANK(#REF!),,IF(B785="Online","Online",IF(LEFT(B785,1)="E","Online","Offline")))</f>
        <v>Offline</v>
      </c>
      <c r="N785" s="64">
        <f>IF(ISBLANK(M785),,H785*INDEX(Inputs!F:F,MATCH(F785,Inputs!E:E,0)))</f>
        <v>1899</v>
      </c>
      <c r="O785" s="65"/>
    </row>
    <row r="786" ht="15.75" customHeight="1" spans="1:15">
      <c r="A786" s="53" t="s">
        <v>327</v>
      </c>
      <c r="B786" s="54" t="s">
        <v>111</v>
      </c>
      <c r="C786" s="55" t="s">
        <v>572</v>
      </c>
      <c r="D786" s="54" t="s">
        <v>370</v>
      </c>
      <c r="E786" s="54" t="s">
        <v>410</v>
      </c>
      <c r="F786" s="54">
        <v>250423</v>
      </c>
      <c r="G786" s="53" t="s">
        <v>11</v>
      </c>
      <c r="H786" s="56">
        <v>1</v>
      </c>
      <c r="I786" s="62" t="s">
        <v>717</v>
      </c>
      <c r="J786" s="63">
        <f t="shared" si="3"/>
        <v>44702</v>
      </c>
      <c r="K786" s="64">
        <f>IF(ISBLANK(J786),,H786*INDEX(Inputs!G:G,MATCH(F786,Inputs!E:E,0)))</f>
        <v>759</v>
      </c>
      <c r="L786" s="65" t="str">
        <f>IF(ISBLANK(J786),,INDEX(Inputs!D:D,MATCH(F786,Inputs!E:E,0)))</f>
        <v>650GR Ergo View Laptop Stand-Grey</v>
      </c>
      <c r="M786" s="65" t="str">
        <f>IF(ISBLANK(#REF!),,IF(B786="Online","Online",IF(LEFT(B786,1)="E","Online","Offline")))</f>
        <v>Offline</v>
      </c>
      <c r="N786" s="64">
        <f>IF(ISBLANK(M786),,H786*INDEX(Inputs!F:F,MATCH(F786,Inputs!E:E,0)))</f>
        <v>899</v>
      </c>
      <c r="O786" s="65"/>
    </row>
    <row r="787" ht="15.75" customHeight="1" spans="1:15">
      <c r="A787" s="53" t="s">
        <v>367</v>
      </c>
      <c r="B787" s="54" t="s">
        <v>116</v>
      </c>
      <c r="C787" s="55" t="s">
        <v>617</v>
      </c>
      <c r="D787" s="54" t="s">
        <v>414</v>
      </c>
      <c r="E787" s="54" t="s">
        <v>415</v>
      </c>
      <c r="F787" s="54">
        <v>250874</v>
      </c>
      <c r="G787" s="53" t="s">
        <v>13</v>
      </c>
      <c r="H787" s="56">
        <v>1</v>
      </c>
      <c r="I787" s="62" t="s">
        <v>717</v>
      </c>
      <c r="J787" s="63">
        <f t="shared" si="3"/>
        <v>44702</v>
      </c>
      <c r="K787" s="64">
        <f>IF(ISBLANK(J787),,H787*INDEX(Inputs!G:G,MATCH(F787,Inputs!E:E,0)))</f>
        <v>1349</v>
      </c>
      <c r="L787" s="65" t="str">
        <f>IF(ISBLANK(J787),,INDEX(Inputs!D:D,MATCH(F787,Inputs!E:E,0)))</f>
        <v>432BK EvoFox X-Team Gaming Keyboard &amp; Mouse (USB)</v>
      </c>
      <c r="M787" s="65" t="str">
        <f>IF(ISBLANK(#REF!),,IF(B787="Online","Online",IF(LEFT(B787,1)="E","Online","Offline")))</f>
        <v>Offline</v>
      </c>
      <c r="N787" s="64">
        <f>IF(ISBLANK(M787),,H787*INDEX(Inputs!F:F,MATCH(F787,Inputs!E:E,0)))</f>
        <v>1899</v>
      </c>
      <c r="O787" s="65"/>
    </row>
    <row r="788" ht="15.75" customHeight="1" spans="1:15">
      <c r="A788" s="53" t="s">
        <v>386</v>
      </c>
      <c r="B788" s="54" t="s">
        <v>122</v>
      </c>
      <c r="C788" s="55" t="s">
        <v>387</v>
      </c>
      <c r="D788" s="54" t="s">
        <v>414</v>
      </c>
      <c r="E788" s="54" t="s">
        <v>415</v>
      </c>
      <c r="F788" s="54">
        <v>250874</v>
      </c>
      <c r="G788" s="53" t="s">
        <v>13</v>
      </c>
      <c r="H788" s="56">
        <v>1</v>
      </c>
      <c r="I788" s="62" t="s">
        <v>717</v>
      </c>
      <c r="J788" s="63">
        <f t="shared" si="3"/>
        <v>44702</v>
      </c>
      <c r="K788" s="64">
        <f>IF(ISBLANK(J788),,H788*INDEX(Inputs!G:G,MATCH(F788,Inputs!E:E,0)))</f>
        <v>1349</v>
      </c>
      <c r="L788" s="65" t="str">
        <f>IF(ISBLANK(J788),,INDEX(Inputs!D:D,MATCH(F788,Inputs!E:E,0)))</f>
        <v>432BK EvoFox X-Team Gaming Keyboard &amp; Mouse (USB)</v>
      </c>
      <c r="M788" s="65" t="str">
        <f>IF(ISBLANK(#REF!),,IF(B788="Online","Online",IF(LEFT(B788,1)="E","Online","Offline")))</f>
        <v>Offline</v>
      </c>
      <c r="N788" s="64">
        <f>IF(ISBLANK(M788),,H788*INDEX(Inputs!F:F,MATCH(F788,Inputs!E:E,0)))</f>
        <v>1899</v>
      </c>
      <c r="O788" s="65"/>
    </row>
    <row r="789" ht="15.75" customHeight="1" spans="1:15">
      <c r="A789" s="53" t="s">
        <v>574</v>
      </c>
      <c r="B789" s="54" t="s">
        <v>134</v>
      </c>
      <c r="C789" s="55" t="s">
        <v>575</v>
      </c>
      <c r="D789" s="54" t="s">
        <v>370</v>
      </c>
      <c r="E789" s="54" t="s">
        <v>410</v>
      </c>
      <c r="F789" s="54">
        <v>250879</v>
      </c>
      <c r="G789" s="53" t="s">
        <v>30</v>
      </c>
      <c r="H789" s="56">
        <v>1</v>
      </c>
      <c r="I789" s="62" t="s">
        <v>717</v>
      </c>
      <c r="J789" s="63">
        <f t="shared" si="3"/>
        <v>44702</v>
      </c>
      <c r="K789" s="64">
        <f>IF(ISBLANK(J789),,H789*INDEX(Inputs!G:G,MATCH(F789,Inputs!E:E,0)))</f>
        <v>699</v>
      </c>
      <c r="L789" s="65" t="str">
        <f>IF(ISBLANK(J789),,INDEX(Inputs!D:D,MATCH(F789,Inputs!E:E,0)))</f>
        <v>597BK Evo Fox Falcon X85 Extra Large Speed Mouse Pad</v>
      </c>
      <c r="M789" s="65" t="str">
        <f>IF(ISBLANK(#REF!),,IF(B789="Online","Online",IF(LEFT(B789,1)="E","Online","Offline")))</f>
        <v>Offline</v>
      </c>
      <c r="N789" s="64">
        <f>IF(ISBLANK(M789),,H789*INDEX(Inputs!F:F,MATCH(F789,Inputs!E:E,0)))</f>
        <v>1199</v>
      </c>
      <c r="O789" s="65"/>
    </row>
    <row r="790" ht="15.75" customHeight="1" spans="1:15">
      <c r="A790" s="53" t="s">
        <v>721</v>
      </c>
      <c r="B790" s="54" t="s">
        <v>135</v>
      </c>
      <c r="C790" s="55" t="s">
        <v>722</v>
      </c>
      <c r="D790" s="54" t="s">
        <v>414</v>
      </c>
      <c r="E790" s="54" t="s">
        <v>415</v>
      </c>
      <c r="F790" s="54">
        <v>204737</v>
      </c>
      <c r="G790" s="53" t="s">
        <v>20</v>
      </c>
      <c r="H790" s="56">
        <v>1</v>
      </c>
      <c r="I790" s="62" t="s">
        <v>717</v>
      </c>
      <c r="J790" s="63">
        <f t="shared" si="3"/>
        <v>44702</v>
      </c>
      <c r="K790" s="64">
        <f>IF(ISBLANK(J790),,H790*INDEX(Inputs!G:G,MATCH(F790,Inputs!E:E,0)))</f>
        <v>729</v>
      </c>
      <c r="L790" s="65" t="str">
        <f>IF(ISBLANK(J790),,INDEX(Inputs!D:D,MATCH(F790,Inputs!E:E,0)))</f>
        <v>850PP Xcite Pro Keyboard &amp; Mouse USB</v>
      </c>
      <c r="M790" s="65" t="str">
        <f>IF(ISBLANK(#REF!),,IF(B790="Online","Online",IF(LEFT(B790,1)="E","Online","Offline")))</f>
        <v>Offline</v>
      </c>
      <c r="N790" s="64">
        <f>IF(ISBLANK(M790),,H790*INDEX(Inputs!F:F,MATCH(F790,Inputs!E:E,0)))</f>
        <v>799</v>
      </c>
      <c r="O790" s="65"/>
    </row>
    <row r="791" ht="15.75" customHeight="1" spans="1:15">
      <c r="A791" s="53" t="s">
        <v>480</v>
      </c>
      <c r="B791" s="54" t="s">
        <v>142</v>
      </c>
      <c r="C791" s="55" t="s">
        <v>548</v>
      </c>
      <c r="D791" s="54" t="s">
        <v>414</v>
      </c>
      <c r="E791" s="54" t="s">
        <v>415</v>
      </c>
      <c r="F791" s="54">
        <v>204737</v>
      </c>
      <c r="G791" s="53" t="s">
        <v>20</v>
      </c>
      <c r="H791" s="56">
        <v>1</v>
      </c>
      <c r="I791" s="62" t="s">
        <v>717</v>
      </c>
      <c r="J791" s="63">
        <f t="shared" si="3"/>
        <v>44702</v>
      </c>
      <c r="K791" s="64">
        <f>IF(ISBLANK(J791),,H791*INDEX(Inputs!G:G,MATCH(F791,Inputs!E:E,0)))</f>
        <v>729</v>
      </c>
      <c r="L791" s="65" t="str">
        <f>IF(ISBLANK(J791),,INDEX(Inputs!D:D,MATCH(F791,Inputs!E:E,0)))</f>
        <v>850PP Xcite Pro Keyboard &amp; Mouse USB</v>
      </c>
      <c r="M791" s="65" t="str">
        <f>IF(ISBLANK(#REF!),,IF(B791="Online","Online",IF(LEFT(B791,1)="E","Online","Offline")))</f>
        <v>Offline</v>
      </c>
      <c r="N791" s="64">
        <f>IF(ISBLANK(M791),,H791*INDEX(Inputs!F:F,MATCH(F791,Inputs!E:E,0)))</f>
        <v>799</v>
      </c>
      <c r="O791" s="65"/>
    </row>
    <row r="792" ht="15.75" customHeight="1" spans="1:15">
      <c r="A792" s="53" t="s">
        <v>480</v>
      </c>
      <c r="B792" s="54" t="s">
        <v>145</v>
      </c>
      <c r="C792" s="55" t="s">
        <v>481</v>
      </c>
      <c r="D792" s="54" t="s">
        <v>370</v>
      </c>
      <c r="E792" s="54" t="s">
        <v>410</v>
      </c>
      <c r="F792" s="54">
        <v>250876</v>
      </c>
      <c r="G792" s="53" t="s">
        <v>26</v>
      </c>
      <c r="H792" s="56">
        <v>1</v>
      </c>
      <c r="I792" s="62" t="s">
        <v>717</v>
      </c>
      <c r="J792" s="63">
        <f t="shared" si="3"/>
        <v>44702</v>
      </c>
      <c r="K792" s="64">
        <f>IF(ISBLANK(J792),,H792*INDEX(Inputs!G:G,MATCH(F792,Inputs!E:E,0)))</f>
        <v>1399</v>
      </c>
      <c r="L792" s="65" t="str">
        <f>IF(ISBLANK(J792),,INDEX(Inputs!D:D,MATCH(F792,Inputs!E:E,0)))</f>
        <v>649BK EvoFox Typhoon Laptop Cooling Pad</v>
      </c>
      <c r="M792" s="65" t="str">
        <f>IF(ISBLANK(#REF!),,IF(B792="Online","Online",IF(LEFT(B792,1)="E","Online","Offline")))</f>
        <v>Offline</v>
      </c>
      <c r="N792" s="64">
        <f>IF(ISBLANK(M792),,H792*INDEX(Inputs!F:F,MATCH(F792,Inputs!E:E,0)))</f>
        <v>1999</v>
      </c>
      <c r="O792" s="65"/>
    </row>
    <row r="793" ht="15.75" customHeight="1" spans="1:15">
      <c r="A793" s="53" t="s">
        <v>423</v>
      </c>
      <c r="B793" s="54" t="s">
        <v>199</v>
      </c>
      <c r="C793" s="55" t="s">
        <v>424</v>
      </c>
      <c r="D793" s="54" t="s">
        <v>370</v>
      </c>
      <c r="E793" s="54" t="s">
        <v>410</v>
      </c>
      <c r="F793" s="54">
        <v>250876</v>
      </c>
      <c r="G793" s="53" t="s">
        <v>26</v>
      </c>
      <c r="H793" s="56">
        <v>1</v>
      </c>
      <c r="I793" s="62" t="s">
        <v>717</v>
      </c>
      <c r="J793" s="63">
        <f t="shared" si="3"/>
        <v>44702</v>
      </c>
      <c r="K793" s="64">
        <f>IF(ISBLANK(J793),,H793*INDEX(Inputs!G:G,MATCH(F793,Inputs!E:E,0)))</f>
        <v>1399</v>
      </c>
      <c r="L793" s="65" t="str">
        <f>IF(ISBLANK(J793),,INDEX(Inputs!D:D,MATCH(F793,Inputs!E:E,0)))</f>
        <v>649BK EvoFox Typhoon Laptop Cooling Pad</v>
      </c>
      <c r="M793" s="65" t="str">
        <f>IF(ISBLANK(#REF!),,IF(B793="Online","Online",IF(LEFT(B793,1)="E","Online","Offline")))</f>
        <v>Offline</v>
      </c>
      <c r="N793" s="64">
        <f>IF(ISBLANK(M793),,H793*INDEX(Inputs!F:F,MATCH(F793,Inputs!E:E,0)))</f>
        <v>1999</v>
      </c>
      <c r="O793" s="65"/>
    </row>
    <row r="794" ht="15.75" customHeight="1" spans="1:15">
      <c r="A794" s="53" t="s">
        <v>723</v>
      </c>
      <c r="B794" s="54" t="s">
        <v>204</v>
      </c>
      <c r="C794" s="55" t="s">
        <v>724</v>
      </c>
      <c r="D794" s="54" t="s">
        <v>370</v>
      </c>
      <c r="E794" s="54" t="s">
        <v>410</v>
      </c>
      <c r="F794" s="54">
        <v>250877</v>
      </c>
      <c r="G794" s="53" t="s">
        <v>22</v>
      </c>
      <c r="H794" s="56">
        <v>1</v>
      </c>
      <c r="I794" s="62" t="s">
        <v>717</v>
      </c>
      <c r="J794" s="63">
        <f t="shared" si="3"/>
        <v>44702</v>
      </c>
      <c r="K794" s="64">
        <f>IF(ISBLANK(J794),,H794*INDEX(Inputs!G:G,MATCH(F794,Inputs!E:E,0)))</f>
        <v>349</v>
      </c>
      <c r="L794" s="65" t="str">
        <f>IF(ISBLANK(J794),,INDEX(Inputs!D:D,MATCH(F794,Inputs!E:E,0)))</f>
        <v>595BK Evo Fox Falcon X35 Medium Speed Mouse Pad</v>
      </c>
      <c r="M794" s="65" t="str">
        <f>IF(ISBLANK(#REF!),,IF(B794="Online","Online",IF(LEFT(B794,1)="E","Online","Offline")))</f>
        <v>Offline</v>
      </c>
      <c r="N794" s="64">
        <f>IF(ISBLANK(M794),,H794*INDEX(Inputs!F:F,MATCH(F794,Inputs!E:E,0)))</f>
        <v>699</v>
      </c>
      <c r="O794" s="65"/>
    </row>
    <row r="795" ht="15.75" customHeight="1" spans="1:15">
      <c r="A795" s="53" t="s">
        <v>655</v>
      </c>
      <c r="B795" s="54" t="s">
        <v>725</v>
      </c>
      <c r="C795" s="55" t="s">
        <v>726</v>
      </c>
      <c r="D795" s="54" t="s">
        <v>414</v>
      </c>
      <c r="E795" s="54" t="s">
        <v>415</v>
      </c>
      <c r="F795" s="54">
        <v>250874</v>
      </c>
      <c r="G795" s="53" t="s">
        <v>13</v>
      </c>
      <c r="H795" s="56">
        <v>1</v>
      </c>
      <c r="I795" s="62" t="s">
        <v>717</v>
      </c>
      <c r="J795" s="63">
        <f t="shared" si="3"/>
        <v>44702</v>
      </c>
      <c r="K795" s="64">
        <f>IF(ISBLANK(J795),,H795*INDEX(Inputs!G:G,MATCH(F795,Inputs!E:E,0)))</f>
        <v>1349</v>
      </c>
      <c r="L795" s="65" t="str">
        <f>IF(ISBLANK(J795),,INDEX(Inputs!D:D,MATCH(F795,Inputs!E:E,0)))</f>
        <v>432BK EvoFox X-Team Gaming Keyboard &amp; Mouse (USB)</v>
      </c>
      <c r="M795" s="65" t="str">
        <f>IF(ISBLANK(#REF!),,IF(B795="Online","Online",IF(LEFT(B795,1)="E","Online","Offline")))</f>
        <v>Offline</v>
      </c>
      <c r="N795" s="64">
        <f>IF(ISBLANK(M795),,H795*INDEX(Inputs!F:F,MATCH(F795,Inputs!E:E,0)))</f>
        <v>1899</v>
      </c>
      <c r="O795" s="65"/>
    </row>
    <row r="796" ht="15.75" customHeight="1" spans="1:15">
      <c r="A796" s="53" t="s">
        <v>655</v>
      </c>
      <c r="B796" s="54" t="s">
        <v>725</v>
      </c>
      <c r="C796" s="55" t="s">
        <v>726</v>
      </c>
      <c r="D796" s="54" t="s">
        <v>370</v>
      </c>
      <c r="E796" s="54" t="s">
        <v>410</v>
      </c>
      <c r="F796" s="54">
        <v>250877</v>
      </c>
      <c r="G796" s="53" t="s">
        <v>22</v>
      </c>
      <c r="H796" s="56">
        <v>1</v>
      </c>
      <c r="I796" s="62" t="s">
        <v>717</v>
      </c>
      <c r="J796" s="63">
        <f t="shared" si="3"/>
        <v>44702</v>
      </c>
      <c r="K796" s="64">
        <f>IF(ISBLANK(J796),,H796*INDEX(Inputs!G:G,MATCH(F796,Inputs!E:E,0)))</f>
        <v>349</v>
      </c>
      <c r="L796" s="65" t="str">
        <f>IF(ISBLANK(J796),,INDEX(Inputs!D:D,MATCH(F796,Inputs!E:E,0)))</f>
        <v>595BK Evo Fox Falcon X35 Medium Speed Mouse Pad</v>
      </c>
      <c r="M796" s="65" t="str">
        <f>IF(ISBLANK(#REF!),,IF(B796="Online","Online",IF(LEFT(B796,1)="E","Online","Offline")))</f>
        <v>Offline</v>
      </c>
      <c r="N796" s="64">
        <f>IF(ISBLANK(M796),,H796*INDEX(Inputs!F:F,MATCH(F796,Inputs!E:E,0)))</f>
        <v>699</v>
      </c>
      <c r="O796" s="65"/>
    </row>
    <row r="797" ht="15.75" customHeight="1" spans="1:15">
      <c r="A797" s="53" t="s">
        <v>454</v>
      </c>
      <c r="B797" s="54" t="s">
        <v>33</v>
      </c>
      <c r="C797" s="55" t="s">
        <v>455</v>
      </c>
      <c r="D797" s="54" t="s">
        <v>414</v>
      </c>
      <c r="E797" s="54" t="s">
        <v>415</v>
      </c>
      <c r="F797" s="54">
        <v>250874</v>
      </c>
      <c r="G797" s="53" t="s">
        <v>13</v>
      </c>
      <c r="H797" s="56">
        <v>2</v>
      </c>
      <c r="I797" s="62" t="s">
        <v>727</v>
      </c>
      <c r="J797" s="63">
        <f t="shared" si="3"/>
        <v>44703</v>
      </c>
      <c r="K797" s="64">
        <f>IF(ISBLANK(J797),,H797*INDEX(Inputs!G:G,MATCH(F797,Inputs!E:E,0)))</f>
        <v>2698</v>
      </c>
      <c r="L797" s="65" t="str">
        <f>IF(ISBLANK(J797),,INDEX(Inputs!D:D,MATCH(F797,Inputs!E:E,0)))</f>
        <v>432BK EvoFox X-Team Gaming Keyboard &amp; Mouse (USB)</v>
      </c>
      <c r="M797" s="65" t="str">
        <f>IF(ISBLANK(#REF!),,IF(B797="Online","Online",IF(LEFT(B797,1)="E","Online","Offline")))</f>
        <v>Offline</v>
      </c>
      <c r="N797" s="64">
        <f>IF(ISBLANK(M797),,H797*INDEX(Inputs!F:F,MATCH(F797,Inputs!E:E,0)))</f>
        <v>3798</v>
      </c>
      <c r="O797" s="65"/>
    </row>
    <row r="798" ht="15.75" customHeight="1" spans="1:15">
      <c r="A798" s="53" t="s">
        <v>454</v>
      </c>
      <c r="B798" s="54" t="s">
        <v>33</v>
      </c>
      <c r="C798" s="55" t="s">
        <v>455</v>
      </c>
      <c r="D798" s="54" t="s">
        <v>370</v>
      </c>
      <c r="E798" s="54" t="s">
        <v>410</v>
      </c>
      <c r="F798" s="54">
        <v>250879</v>
      </c>
      <c r="G798" s="53" t="s">
        <v>30</v>
      </c>
      <c r="H798" s="56">
        <v>1</v>
      </c>
      <c r="I798" s="62" t="s">
        <v>727</v>
      </c>
      <c r="J798" s="63">
        <f t="shared" si="3"/>
        <v>44703</v>
      </c>
      <c r="K798" s="64">
        <f>IF(ISBLANK(J798),,H798*INDEX(Inputs!G:G,MATCH(F798,Inputs!E:E,0)))</f>
        <v>699</v>
      </c>
      <c r="L798" s="65" t="str">
        <f>IF(ISBLANK(J798),,INDEX(Inputs!D:D,MATCH(F798,Inputs!E:E,0)))</f>
        <v>597BK Evo Fox Falcon X85 Extra Large Speed Mouse Pad</v>
      </c>
      <c r="M798" s="65" t="str">
        <f>IF(ISBLANK(#REF!),,IF(B798="Online","Online",IF(LEFT(B798,1)="E","Online","Offline")))</f>
        <v>Offline</v>
      </c>
      <c r="N798" s="64">
        <f>IF(ISBLANK(M798),,H798*INDEX(Inputs!F:F,MATCH(F798,Inputs!E:E,0)))</f>
        <v>1199</v>
      </c>
      <c r="O798" s="65"/>
    </row>
    <row r="799" ht="15.75" customHeight="1" spans="1:15">
      <c r="A799" s="53" t="s">
        <v>327</v>
      </c>
      <c r="B799" s="54" t="s">
        <v>35</v>
      </c>
      <c r="C799" s="55" t="s">
        <v>525</v>
      </c>
      <c r="D799" s="54" t="s">
        <v>370</v>
      </c>
      <c r="E799" s="54" t="s">
        <v>410</v>
      </c>
      <c r="F799" s="54">
        <v>250423</v>
      </c>
      <c r="G799" s="53" t="s">
        <v>11</v>
      </c>
      <c r="H799" s="56">
        <v>1</v>
      </c>
      <c r="I799" s="62" t="s">
        <v>727</v>
      </c>
      <c r="J799" s="63">
        <f t="shared" si="3"/>
        <v>44703</v>
      </c>
      <c r="K799" s="64">
        <f>IF(ISBLANK(J799),,H799*INDEX(Inputs!G:G,MATCH(F799,Inputs!E:E,0)))</f>
        <v>759</v>
      </c>
      <c r="L799" s="65" t="str">
        <f>IF(ISBLANK(J799),,INDEX(Inputs!D:D,MATCH(F799,Inputs!E:E,0)))</f>
        <v>650GR Ergo View Laptop Stand-Grey</v>
      </c>
      <c r="M799" s="65" t="str">
        <f>IF(ISBLANK(#REF!),,IF(B799="Online","Online",IF(LEFT(B799,1)="E","Online","Offline")))</f>
        <v>Offline</v>
      </c>
      <c r="N799" s="64">
        <f>IF(ISBLANK(M799),,H799*INDEX(Inputs!F:F,MATCH(F799,Inputs!E:E,0)))</f>
        <v>899</v>
      </c>
      <c r="O799" s="65"/>
    </row>
    <row r="800" ht="15.75" customHeight="1" spans="1:15">
      <c r="A800" s="53" t="s">
        <v>353</v>
      </c>
      <c r="B800" s="54" t="s">
        <v>42</v>
      </c>
      <c r="C800" s="55" t="s">
        <v>502</v>
      </c>
      <c r="D800" s="54" t="s">
        <v>370</v>
      </c>
      <c r="E800" s="54" t="s">
        <v>410</v>
      </c>
      <c r="F800" s="54">
        <v>250423</v>
      </c>
      <c r="G800" s="53" t="s">
        <v>11</v>
      </c>
      <c r="H800" s="56">
        <v>2</v>
      </c>
      <c r="I800" s="62" t="s">
        <v>727</v>
      </c>
      <c r="J800" s="63">
        <f t="shared" si="3"/>
        <v>44703</v>
      </c>
      <c r="K800" s="64">
        <f>IF(ISBLANK(J800),,H800*INDEX(Inputs!G:G,MATCH(F800,Inputs!E:E,0)))</f>
        <v>1518</v>
      </c>
      <c r="L800" s="65" t="str">
        <f>IF(ISBLANK(J800),,INDEX(Inputs!D:D,MATCH(F800,Inputs!E:E,0)))</f>
        <v>650GR Ergo View Laptop Stand-Grey</v>
      </c>
      <c r="M800" s="65" t="str">
        <f>IF(ISBLANK(#REF!),,IF(B800="Online","Online",IF(LEFT(B800,1)="E","Online","Offline")))</f>
        <v>Offline</v>
      </c>
      <c r="N800" s="64">
        <f>IF(ISBLANK(M800),,H800*INDEX(Inputs!F:F,MATCH(F800,Inputs!E:E,0)))</f>
        <v>1798</v>
      </c>
      <c r="O800" s="65"/>
    </row>
    <row r="801" ht="15.75" customHeight="1" spans="1:15">
      <c r="A801" s="53" t="s">
        <v>407</v>
      </c>
      <c r="B801" s="54" t="s">
        <v>45</v>
      </c>
      <c r="C801" s="55" t="s">
        <v>408</v>
      </c>
      <c r="D801" s="54" t="s">
        <v>370</v>
      </c>
      <c r="E801" s="54" t="s">
        <v>410</v>
      </c>
      <c r="F801" s="54">
        <v>250877</v>
      </c>
      <c r="G801" s="53" t="s">
        <v>22</v>
      </c>
      <c r="H801" s="56">
        <v>1</v>
      </c>
      <c r="I801" s="62" t="s">
        <v>727</v>
      </c>
      <c r="J801" s="63">
        <f t="shared" si="3"/>
        <v>44703</v>
      </c>
      <c r="K801" s="64">
        <f>IF(ISBLANK(J801),,H801*INDEX(Inputs!G:G,MATCH(F801,Inputs!E:E,0)))</f>
        <v>349</v>
      </c>
      <c r="L801" s="65" t="str">
        <f>IF(ISBLANK(J801),,INDEX(Inputs!D:D,MATCH(F801,Inputs!E:E,0)))</f>
        <v>595BK Evo Fox Falcon X35 Medium Speed Mouse Pad</v>
      </c>
      <c r="M801" s="65" t="str">
        <f>IF(ISBLANK(#REF!),,IF(B801="Online","Online",IF(LEFT(B801,1)="E","Online","Offline")))</f>
        <v>Offline</v>
      </c>
      <c r="N801" s="64">
        <f>IF(ISBLANK(M801),,H801*INDEX(Inputs!F:F,MATCH(F801,Inputs!E:E,0)))</f>
        <v>699</v>
      </c>
      <c r="O801" s="65"/>
    </row>
    <row r="802" ht="15.75" customHeight="1" spans="1:15">
      <c r="A802" s="53" t="s">
        <v>327</v>
      </c>
      <c r="B802" s="54" t="s">
        <v>63</v>
      </c>
      <c r="C802" s="55" t="s">
        <v>527</v>
      </c>
      <c r="D802" s="54" t="s">
        <v>370</v>
      </c>
      <c r="E802" s="54" t="s">
        <v>371</v>
      </c>
      <c r="F802" s="54">
        <v>250417</v>
      </c>
      <c r="G802" s="53" t="s">
        <v>39</v>
      </c>
      <c r="H802" s="56">
        <v>1</v>
      </c>
      <c r="I802" s="62" t="s">
        <v>727</v>
      </c>
      <c r="J802" s="63">
        <f t="shared" si="3"/>
        <v>44703</v>
      </c>
      <c r="K802" s="64">
        <f>IF(ISBLANK(J802),,H802*INDEX(Inputs!G:G,MATCH(F802,Inputs!E:E,0)))</f>
        <v>929</v>
      </c>
      <c r="L802" s="65" t="str">
        <f>IF(ISBLANK(J802),,INDEX(Inputs!D:D,MATCH(F802,Inputs!E:E,0)))</f>
        <v>416PP Super Speed Hub 4 Port USB 3.0</v>
      </c>
      <c r="M802" s="65" t="str">
        <f>IF(ISBLANK(#REF!),,IF(B802="Online","Online",IF(LEFT(B802,1)="E","Online","Offline")))</f>
        <v>Offline</v>
      </c>
      <c r="N802" s="64">
        <f>IF(ISBLANK(M802),,H802*INDEX(Inputs!F:F,MATCH(F802,Inputs!E:E,0)))</f>
        <v>1499</v>
      </c>
      <c r="O802" s="65"/>
    </row>
    <row r="803" ht="15.75" customHeight="1" spans="1:15">
      <c r="A803" s="53" t="s">
        <v>327</v>
      </c>
      <c r="B803" s="54" t="s">
        <v>65</v>
      </c>
      <c r="C803" s="55" t="s">
        <v>568</v>
      </c>
      <c r="D803" s="54" t="s">
        <v>370</v>
      </c>
      <c r="E803" s="54" t="s">
        <v>410</v>
      </c>
      <c r="F803" s="54">
        <v>250423</v>
      </c>
      <c r="G803" s="53" t="s">
        <v>11</v>
      </c>
      <c r="H803" s="56">
        <v>1</v>
      </c>
      <c r="I803" s="62" t="s">
        <v>727</v>
      </c>
      <c r="J803" s="63">
        <f t="shared" si="3"/>
        <v>44703</v>
      </c>
      <c r="K803" s="64">
        <f>IF(ISBLANK(J803),,H803*INDEX(Inputs!G:G,MATCH(F803,Inputs!E:E,0)))</f>
        <v>759</v>
      </c>
      <c r="L803" s="65" t="str">
        <f>IF(ISBLANK(J803),,INDEX(Inputs!D:D,MATCH(F803,Inputs!E:E,0)))</f>
        <v>650GR Ergo View Laptop Stand-Grey</v>
      </c>
      <c r="M803" s="65" t="str">
        <f>IF(ISBLANK(#REF!),,IF(B803="Online","Online",IF(LEFT(B803,1)="E","Online","Offline")))</f>
        <v>Offline</v>
      </c>
      <c r="N803" s="64">
        <f>IF(ISBLANK(M803),,H803*INDEX(Inputs!F:F,MATCH(F803,Inputs!E:E,0)))</f>
        <v>899</v>
      </c>
      <c r="O803" s="65"/>
    </row>
    <row r="804" ht="15.75" customHeight="1" spans="1:15">
      <c r="A804" s="53" t="s">
        <v>407</v>
      </c>
      <c r="B804" s="54" t="s">
        <v>10</v>
      </c>
      <c r="C804" s="55" t="s">
        <v>605</v>
      </c>
      <c r="D804" s="54" t="s">
        <v>370</v>
      </c>
      <c r="E804" s="54" t="s">
        <v>410</v>
      </c>
      <c r="F804" s="54">
        <v>250879</v>
      </c>
      <c r="G804" s="53" t="s">
        <v>30</v>
      </c>
      <c r="H804" s="56">
        <v>1</v>
      </c>
      <c r="I804" s="62" t="s">
        <v>727</v>
      </c>
      <c r="J804" s="63">
        <f t="shared" si="3"/>
        <v>44703</v>
      </c>
      <c r="K804" s="64">
        <f>IF(ISBLANK(J804),,H804*INDEX(Inputs!G:G,MATCH(F804,Inputs!E:E,0)))</f>
        <v>699</v>
      </c>
      <c r="L804" s="65" t="str">
        <f>IF(ISBLANK(J804),,INDEX(Inputs!D:D,MATCH(F804,Inputs!E:E,0)))</f>
        <v>597BK Evo Fox Falcon X85 Extra Large Speed Mouse Pad</v>
      </c>
      <c r="M804" s="65" t="str">
        <f>IF(ISBLANK(#REF!),,IF(B804="Online","Online",IF(LEFT(B804,1)="E","Online","Offline")))</f>
        <v>Offline</v>
      </c>
      <c r="N804" s="64">
        <f>IF(ISBLANK(M804),,H804*INDEX(Inputs!F:F,MATCH(F804,Inputs!E:E,0)))</f>
        <v>1199</v>
      </c>
      <c r="O804" s="65"/>
    </row>
    <row r="805" ht="15.75" customHeight="1" spans="1:15">
      <c r="A805" s="53" t="s">
        <v>537</v>
      </c>
      <c r="B805" s="54" t="s">
        <v>538</v>
      </c>
      <c r="C805" s="55" t="s">
        <v>539</v>
      </c>
      <c r="D805" s="54" t="s">
        <v>464</v>
      </c>
      <c r="E805" s="54" t="s">
        <v>465</v>
      </c>
      <c r="F805" s="54">
        <v>250421</v>
      </c>
      <c r="G805" s="53" t="s">
        <v>14</v>
      </c>
      <c r="H805" s="56">
        <v>1</v>
      </c>
      <c r="I805" s="62" t="s">
        <v>727</v>
      </c>
      <c r="J805" s="63">
        <f t="shared" si="3"/>
        <v>44703</v>
      </c>
      <c r="K805" s="64">
        <f>IF(ISBLANK(J805),,H805*INDEX(Inputs!G:G,MATCH(F805,Inputs!E:E,0)))</f>
        <v>779</v>
      </c>
      <c r="L805" s="65" t="str">
        <f>IF(ISBLANK(J805),,INDEX(Inputs!D:D,MATCH(F805,Inputs!E:E,0)))</f>
        <v>146BK NeoCase Sleeve MP 450 14</v>
      </c>
      <c r="M805" s="65" t="str">
        <f>IF(ISBLANK(#REF!),,IF(B805="Online","Online",IF(LEFT(B805,1)="E","Online","Offline")))</f>
        <v>Online</v>
      </c>
      <c r="N805" s="64">
        <f>IF(ISBLANK(M805),,H805*INDEX(Inputs!F:F,MATCH(F805,Inputs!E:E,0)))</f>
        <v>1249</v>
      </c>
      <c r="O805" s="65"/>
    </row>
    <row r="806" ht="15.75" customHeight="1" spans="1:15">
      <c r="A806" s="53" t="s">
        <v>447</v>
      </c>
      <c r="B806" s="54" t="s">
        <v>159</v>
      </c>
      <c r="C806" s="55" t="s">
        <v>448</v>
      </c>
      <c r="D806" s="54" t="s">
        <v>414</v>
      </c>
      <c r="E806" s="54" t="s">
        <v>415</v>
      </c>
      <c r="F806" s="54">
        <v>250874</v>
      </c>
      <c r="G806" s="53" t="s">
        <v>13</v>
      </c>
      <c r="H806" s="56">
        <v>0</v>
      </c>
      <c r="I806" s="62" t="s">
        <v>727</v>
      </c>
      <c r="J806" s="63">
        <f t="shared" si="3"/>
        <v>44703</v>
      </c>
      <c r="K806" s="64">
        <f>IF(ISBLANK(J806),,H806*INDEX(Inputs!G:G,MATCH(F806,Inputs!E:E,0)))</f>
        <v>0</v>
      </c>
      <c r="L806" s="65" t="str">
        <f>IF(ISBLANK(J806),,INDEX(Inputs!D:D,MATCH(F806,Inputs!E:E,0)))</f>
        <v>432BK EvoFox X-Team Gaming Keyboard &amp; Mouse (USB)</v>
      </c>
      <c r="M806" s="65" t="str">
        <f>IF(ISBLANK(#REF!),,IF(B806="Online","Online",IF(LEFT(B806,1)="E","Online","Offline")))</f>
        <v>Offline</v>
      </c>
      <c r="N806" s="64">
        <f>IF(ISBLANK(M806),,H806*INDEX(Inputs!F:F,MATCH(F806,Inputs!E:E,0)))</f>
        <v>0</v>
      </c>
      <c r="O806" s="65"/>
    </row>
    <row r="807" ht="15.75" customHeight="1" spans="1:15">
      <c r="A807" s="53" t="s">
        <v>447</v>
      </c>
      <c r="B807" s="54" t="s">
        <v>159</v>
      </c>
      <c r="C807" s="55" t="s">
        <v>448</v>
      </c>
      <c r="D807" s="54" t="s">
        <v>370</v>
      </c>
      <c r="E807" s="54" t="s">
        <v>410</v>
      </c>
      <c r="F807" s="54">
        <v>250876</v>
      </c>
      <c r="G807" s="53" t="s">
        <v>26</v>
      </c>
      <c r="H807" s="56">
        <v>1</v>
      </c>
      <c r="I807" s="62" t="s">
        <v>727</v>
      </c>
      <c r="J807" s="63">
        <f t="shared" si="3"/>
        <v>44703</v>
      </c>
      <c r="K807" s="64">
        <f>IF(ISBLANK(J807),,H807*INDEX(Inputs!G:G,MATCH(F807,Inputs!E:E,0)))</f>
        <v>1399</v>
      </c>
      <c r="L807" s="65" t="str">
        <f>IF(ISBLANK(J807),,INDEX(Inputs!D:D,MATCH(F807,Inputs!E:E,0)))</f>
        <v>649BK EvoFox Typhoon Laptop Cooling Pad</v>
      </c>
      <c r="M807" s="65" t="str">
        <f>IF(ISBLANK(#REF!),,IF(B807="Online","Online",IF(LEFT(B807,1)="E","Online","Offline")))</f>
        <v>Offline</v>
      </c>
      <c r="N807" s="64">
        <f>IF(ISBLANK(M807),,H807*INDEX(Inputs!F:F,MATCH(F807,Inputs!E:E,0)))</f>
        <v>1999</v>
      </c>
      <c r="O807" s="65"/>
    </row>
    <row r="808" ht="15.75" customHeight="1" spans="1:15">
      <c r="A808" s="53" t="s">
        <v>447</v>
      </c>
      <c r="B808" s="54" t="s">
        <v>159</v>
      </c>
      <c r="C808" s="55" t="s">
        <v>448</v>
      </c>
      <c r="D808" s="54" t="s">
        <v>370</v>
      </c>
      <c r="E808" s="54" t="s">
        <v>410</v>
      </c>
      <c r="F808" s="54">
        <v>250879</v>
      </c>
      <c r="G808" s="53" t="s">
        <v>30</v>
      </c>
      <c r="H808" s="56">
        <v>0</v>
      </c>
      <c r="I808" s="62" t="s">
        <v>727</v>
      </c>
      <c r="J808" s="63">
        <f t="shared" si="3"/>
        <v>44703</v>
      </c>
      <c r="K808" s="64">
        <f>IF(ISBLANK(J808),,H808*INDEX(Inputs!G:G,MATCH(F808,Inputs!E:E,0)))</f>
        <v>0</v>
      </c>
      <c r="L808" s="65" t="str">
        <f>IF(ISBLANK(J808),,INDEX(Inputs!D:D,MATCH(F808,Inputs!E:E,0)))</f>
        <v>597BK Evo Fox Falcon X85 Extra Large Speed Mouse Pad</v>
      </c>
      <c r="M808" s="65" t="str">
        <f>IF(ISBLANK(#REF!),,IF(B808="Online","Online",IF(LEFT(B808,1)="E","Online","Offline")))</f>
        <v>Offline</v>
      </c>
      <c r="N808" s="64">
        <f>IF(ISBLANK(M808),,H808*INDEX(Inputs!F:F,MATCH(F808,Inputs!E:E,0)))</f>
        <v>0</v>
      </c>
      <c r="O808" s="65"/>
    </row>
    <row r="809" ht="15.75" customHeight="1" spans="1:15">
      <c r="A809" s="53" t="s">
        <v>458</v>
      </c>
      <c r="B809" s="54" t="s">
        <v>561</v>
      </c>
      <c r="C809" s="55" t="s">
        <v>562</v>
      </c>
      <c r="D809" s="54" t="s">
        <v>414</v>
      </c>
      <c r="E809" s="54" t="s">
        <v>415</v>
      </c>
      <c r="F809" s="54">
        <v>204736</v>
      </c>
      <c r="G809" s="53" t="s">
        <v>19</v>
      </c>
      <c r="H809" s="56">
        <v>3</v>
      </c>
      <c r="I809" s="62" t="s">
        <v>727</v>
      </c>
      <c r="J809" s="63">
        <f t="shared" si="3"/>
        <v>44703</v>
      </c>
      <c r="K809" s="64">
        <f>IF(ISBLANK(J809),,H809*INDEX(Inputs!G:G,MATCH(F809,Inputs!E:E,0)))</f>
        <v>1647</v>
      </c>
      <c r="L809" s="65" t="str">
        <f>IF(ISBLANK(J809),,INDEX(Inputs!D:D,MATCH(F809,Inputs!E:E,0)))</f>
        <v>851PP Xcite Pro Keyboard USB</v>
      </c>
      <c r="M809" s="65" t="str">
        <f>IF(ISBLANK(#REF!),,IF(B809="Online","Online",IF(LEFT(B809,1)="E","Online","Offline")))</f>
        <v>Online</v>
      </c>
      <c r="N809" s="64">
        <f>IF(ISBLANK(M809),,H809*INDEX(Inputs!F:F,MATCH(F809,Inputs!E:E,0)))</f>
        <v>1797</v>
      </c>
      <c r="O809" s="65"/>
    </row>
    <row r="810" ht="15.75" customHeight="1" spans="1:15">
      <c r="A810" s="53" t="s">
        <v>358</v>
      </c>
      <c r="B810" s="54" t="s">
        <v>359</v>
      </c>
      <c r="C810" s="55" t="s">
        <v>360</v>
      </c>
      <c r="D810" s="54" t="s">
        <v>414</v>
      </c>
      <c r="E810" s="54" t="s">
        <v>415</v>
      </c>
      <c r="F810" s="54">
        <v>250875</v>
      </c>
      <c r="G810" s="53" t="s">
        <v>103</v>
      </c>
      <c r="H810" s="56">
        <v>1</v>
      </c>
      <c r="I810" s="62" t="s">
        <v>727</v>
      </c>
      <c r="J810" s="63">
        <f t="shared" si="3"/>
        <v>44703</v>
      </c>
      <c r="K810" s="64">
        <f>IF(ISBLANK(J810),,H810*INDEX(Inputs!G:G,MATCH(F810,Inputs!E:E,0)))</f>
        <v>1099</v>
      </c>
      <c r="L810" s="65" t="str">
        <f>IF(ISBLANK(J810),,INDEX(Inputs!D:D,MATCH(F810,Inputs!E:E,0)))</f>
        <v>433BK EvoFox WarHammer Gaming Keyboard (USB)</v>
      </c>
      <c r="M810" s="65" t="str">
        <f>IF(ISBLANK(#REF!),,IF(B810="Online","Online",IF(LEFT(B810,1)="E","Online","Offline")))</f>
        <v>Online</v>
      </c>
      <c r="N810" s="64">
        <f>IF(ISBLANK(M810),,H810*INDEX(Inputs!F:F,MATCH(F810,Inputs!E:E,0)))</f>
        <v>1499</v>
      </c>
      <c r="O810" s="65"/>
    </row>
    <row r="811" ht="15.75" customHeight="1" spans="1:15">
      <c r="A811" s="53" t="s">
        <v>376</v>
      </c>
      <c r="B811" s="54" t="s">
        <v>377</v>
      </c>
      <c r="C811" s="55" t="s">
        <v>378</v>
      </c>
      <c r="D811" s="54" t="s">
        <v>370</v>
      </c>
      <c r="E811" s="54" t="s">
        <v>410</v>
      </c>
      <c r="F811" s="54">
        <v>250423</v>
      </c>
      <c r="G811" s="53" t="s">
        <v>11</v>
      </c>
      <c r="H811" s="56">
        <v>1</v>
      </c>
      <c r="I811" s="62" t="s">
        <v>727</v>
      </c>
      <c r="J811" s="63">
        <f t="shared" si="3"/>
        <v>44703</v>
      </c>
      <c r="K811" s="64">
        <f>IF(ISBLANK(J811),,H811*INDEX(Inputs!G:G,MATCH(F811,Inputs!E:E,0)))</f>
        <v>759</v>
      </c>
      <c r="L811" s="65" t="str">
        <f>IF(ISBLANK(J811),,INDEX(Inputs!D:D,MATCH(F811,Inputs!E:E,0)))</f>
        <v>650GR Ergo View Laptop Stand-Grey</v>
      </c>
      <c r="M811" s="65" t="str">
        <f>IF(ISBLANK(#REF!),,IF(B811="Online","Online",IF(LEFT(B811,1)="E","Online","Offline")))</f>
        <v>Online</v>
      </c>
      <c r="N811" s="64">
        <f>IF(ISBLANK(M811),,H811*INDEX(Inputs!F:F,MATCH(F811,Inputs!E:E,0)))</f>
        <v>899</v>
      </c>
      <c r="O811" s="65"/>
    </row>
    <row r="812" ht="15.75" customHeight="1" spans="1:15">
      <c r="A812" s="53" t="s">
        <v>327</v>
      </c>
      <c r="B812" s="54" t="s">
        <v>64</v>
      </c>
      <c r="C812" s="55" t="s">
        <v>592</v>
      </c>
      <c r="D812" s="54" t="s">
        <v>370</v>
      </c>
      <c r="E812" s="54" t="s">
        <v>410</v>
      </c>
      <c r="F812" s="54">
        <v>250877</v>
      </c>
      <c r="G812" s="53" t="s">
        <v>22</v>
      </c>
      <c r="H812" s="56">
        <v>1</v>
      </c>
      <c r="I812" s="62" t="s">
        <v>727</v>
      </c>
      <c r="J812" s="63">
        <f t="shared" si="3"/>
        <v>44703</v>
      </c>
      <c r="K812" s="64">
        <f>IF(ISBLANK(J812),,H812*INDEX(Inputs!G:G,MATCH(F812,Inputs!E:E,0)))</f>
        <v>349</v>
      </c>
      <c r="L812" s="65" t="str">
        <f>IF(ISBLANK(J812),,INDEX(Inputs!D:D,MATCH(F812,Inputs!E:E,0)))</f>
        <v>595BK Evo Fox Falcon X35 Medium Speed Mouse Pad</v>
      </c>
      <c r="M812" s="65" t="str">
        <f>IF(ISBLANK(#REF!),,IF(B812="Online","Online",IF(LEFT(B812,1)="E","Online","Offline")))</f>
        <v>Offline</v>
      </c>
      <c r="N812" s="64">
        <f>IF(ISBLANK(M812),,H812*INDEX(Inputs!F:F,MATCH(F812,Inputs!E:E,0)))</f>
        <v>699</v>
      </c>
      <c r="O812" s="65"/>
    </row>
    <row r="813" ht="15.75" customHeight="1" spans="1:15">
      <c r="A813" s="53" t="s">
        <v>327</v>
      </c>
      <c r="B813" s="54" t="s">
        <v>78</v>
      </c>
      <c r="C813" s="55" t="s">
        <v>351</v>
      </c>
      <c r="D813" s="54" t="s">
        <v>329</v>
      </c>
      <c r="E813" s="54" t="s">
        <v>330</v>
      </c>
      <c r="F813" s="54">
        <v>224360</v>
      </c>
      <c r="G813" s="53" t="s">
        <v>331</v>
      </c>
      <c r="H813" s="56">
        <v>1</v>
      </c>
      <c r="I813" s="62" t="s">
        <v>727</v>
      </c>
      <c r="J813" s="63">
        <f t="shared" si="3"/>
        <v>44703</v>
      </c>
      <c r="K813" s="64">
        <f>IF(ISBLANK(J813),,H813*INDEX(Inputs!G:G,MATCH(F813,Inputs!E:E,0)))</f>
        <v>2299</v>
      </c>
      <c r="L813" s="65" t="str">
        <f>IF(ISBLANK(J813),,INDEX(Inputs!D:D,MATCH(F813,Inputs!E:E,0)))</f>
        <v>829BK Bluetooth Controller 4 (EGP4)</v>
      </c>
      <c r="M813" s="65" t="str">
        <f>IF(ISBLANK(#REF!),,IF(B813="Online","Online",IF(LEFT(B813,1)="E","Online","Offline")))</f>
        <v>Offline</v>
      </c>
      <c r="N813" s="64">
        <f>IF(ISBLANK(M813),,H813*INDEX(Inputs!F:F,MATCH(F813,Inputs!E:E,0)))</f>
        <v>2599</v>
      </c>
      <c r="O813" s="65"/>
    </row>
    <row r="814" ht="15.75" customHeight="1" spans="1:15">
      <c r="A814" s="53" t="s">
        <v>728</v>
      </c>
      <c r="B814" s="54" t="s">
        <v>131</v>
      </c>
      <c r="C814" s="55" t="s">
        <v>729</v>
      </c>
      <c r="D814" s="54" t="s">
        <v>414</v>
      </c>
      <c r="E814" s="54" t="s">
        <v>415</v>
      </c>
      <c r="F814" s="54">
        <v>204737</v>
      </c>
      <c r="G814" s="53" t="s">
        <v>20</v>
      </c>
      <c r="H814" s="56">
        <v>1</v>
      </c>
      <c r="I814" s="62" t="s">
        <v>727</v>
      </c>
      <c r="J814" s="63">
        <f t="shared" si="3"/>
        <v>44703</v>
      </c>
      <c r="K814" s="64">
        <f>IF(ISBLANK(J814),,H814*INDEX(Inputs!G:G,MATCH(F814,Inputs!E:E,0)))</f>
        <v>729</v>
      </c>
      <c r="L814" s="65" t="str">
        <f>IF(ISBLANK(J814),,INDEX(Inputs!D:D,MATCH(F814,Inputs!E:E,0)))</f>
        <v>850PP Xcite Pro Keyboard &amp; Mouse USB</v>
      </c>
      <c r="M814" s="65" t="str">
        <f>IF(ISBLANK(#REF!),,IF(B814="Online","Online",IF(LEFT(B814,1)="E","Online","Offline")))</f>
        <v>Offline</v>
      </c>
      <c r="N814" s="64">
        <f>IF(ISBLANK(M814),,H814*INDEX(Inputs!F:F,MATCH(F814,Inputs!E:E,0)))</f>
        <v>799</v>
      </c>
      <c r="O814" s="65"/>
    </row>
    <row r="815" ht="15.75" customHeight="1" spans="1:15">
      <c r="A815" s="53" t="s">
        <v>364</v>
      </c>
      <c r="B815" s="54" t="s">
        <v>593</v>
      </c>
      <c r="C815" s="55" t="s">
        <v>594</v>
      </c>
      <c r="D815" s="54" t="s">
        <v>414</v>
      </c>
      <c r="E815" s="54" t="s">
        <v>415</v>
      </c>
      <c r="F815" s="54">
        <v>250874</v>
      </c>
      <c r="G815" s="53" t="s">
        <v>13</v>
      </c>
      <c r="H815" s="56">
        <v>1</v>
      </c>
      <c r="I815" s="62" t="s">
        <v>727</v>
      </c>
      <c r="J815" s="63">
        <f t="shared" si="3"/>
        <v>44703</v>
      </c>
      <c r="K815" s="64">
        <f>IF(ISBLANK(J815),,H815*INDEX(Inputs!G:G,MATCH(F815,Inputs!E:E,0)))</f>
        <v>1349</v>
      </c>
      <c r="L815" s="65" t="str">
        <f>IF(ISBLANK(J815),,INDEX(Inputs!D:D,MATCH(F815,Inputs!E:E,0)))</f>
        <v>432BK EvoFox X-Team Gaming Keyboard &amp; Mouse (USB)</v>
      </c>
      <c r="M815" s="65" t="str">
        <f>IF(ISBLANK(#REF!),,IF(B815="Online","Online",IF(LEFT(B815,1)="E","Online","Offline")))</f>
        <v>Offline</v>
      </c>
      <c r="N815" s="64">
        <f>IF(ISBLANK(M815),,H815*INDEX(Inputs!F:F,MATCH(F815,Inputs!E:E,0)))</f>
        <v>1899</v>
      </c>
      <c r="O815" s="65"/>
    </row>
    <row r="816" ht="15.75" customHeight="1" spans="1:15">
      <c r="A816" s="53" t="s">
        <v>327</v>
      </c>
      <c r="B816" s="54" t="s">
        <v>333</v>
      </c>
      <c r="C816" s="55" t="s">
        <v>334</v>
      </c>
      <c r="D816" s="54" t="s">
        <v>464</v>
      </c>
      <c r="E816" s="54" t="s">
        <v>465</v>
      </c>
      <c r="F816" s="54">
        <v>250421</v>
      </c>
      <c r="G816" s="53" t="s">
        <v>14</v>
      </c>
      <c r="H816" s="56">
        <v>1</v>
      </c>
      <c r="I816" s="62" t="s">
        <v>727</v>
      </c>
      <c r="J816" s="63">
        <f t="shared" si="3"/>
        <v>44703</v>
      </c>
      <c r="K816" s="64">
        <f>IF(ISBLANK(J816),,H816*INDEX(Inputs!G:G,MATCH(F816,Inputs!E:E,0)))</f>
        <v>779</v>
      </c>
      <c r="L816" s="65" t="str">
        <f>IF(ISBLANK(J816),,INDEX(Inputs!D:D,MATCH(F816,Inputs!E:E,0)))</f>
        <v>146BK NeoCase Sleeve MP 450 14</v>
      </c>
      <c r="M816" s="65" t="str">
        <f>IF(ISBLANK(#REF!),,IF(B816="Online","Online",IF(LEFT(B816,1)="E","Online","Offline")))</f>
        <v>Online</v>
      </c>
      <c r="N816" s="64">
        <f>IF(ISBLANK(M816),,H816*INDEX(Inputs!F:F,MATCH(F816,Inputs!E:E,0)))</f>
        <v>1249</v>
      </c>
      <c r="O816" s="65"/>
    </row>
    <row r="817" ht="15.75" customHeight="1" spans="1:15">
      <c r="A817" s="53" t="s">
        <v>541</v>
      </c>
      <c r="B817" s="54" t="s">
        <v>68</v>
      </c>
      <c r="C817" s="55" t="s">
        <v>542</v>
      </c>
      <c r="D817" s="54" t="s">
        <v>414</v>
      </c>
      <c r="E817" s="54" t="s">
        <v>415</v>
      </c>
      <c r="F817" s="54">
        <v>204737</v>
      </c>
      <c r="G817" s="53" t="s">
        <v>20</v>
      </c>
      <c r="H817" s="56">
        <v>1</v>
      </c>
      <c r="I817" s="62" t="s">
        <v>727</v>
      </c>
      <c r="J817" s="63">
        <f t="shared" si="3"/>
        <v>44703</v>
      </c>
      <c r="K817" s="64">
        <f>IF(ISBLANK(J817),,H817*INDEX(Inputs!G:G,MATCH(F817,Inputs!E:E,0)))</f>
        <v>729</v>
      </c>
      <c r="L817" s="65" t="str">
        <f>IF(ISBLANK(J817),,INDEX(Inputs!D:D,MATCH(F817,Inputs!E:E,0)))</f>
        <v>850PP Xcite Pro Keyboard &amp; Mouse USB</v>
      </c>
      <c r="M817" s="65" t="str">
        <f>IF(ISBLANK(#REF!),,IF(B817="Online","Online",IF(LEFT(B817,1)="E","Online","Offline")))</f>
        <v>Offline</v>
      </c>
      <c r="N817" s="64">
        <f>IF(ISBLANK(M817),,H817*INDEX(Inputs!F:F,MATCH(F817,Inputs!E:E,0)))</f>
        <v>799</v>
      </c>
      <c r="O817" s="65"/>
    </row>
    <row r="818" ht="15.75" customHeight="1" spans="1:15">
      <c r="A818" s="53" t="s">
        <v>327</v>
      </c>
      <c r="B818" s="54" t="s">
        <v>70</v>
      </c>
      <c r="C818" s="55" t="s">
        <v>328</v>
      </c>
      <c r="D818" s="54" t="s">
        <v>329</v>
      </c>
      <c r="E818" s="54" t="s">
        <v>330</v>
      </c>
      <c r="F818" s="54">
        <v>224360</v>
      </c>
      <c r="G818" s="53" t="s">
        <v>331</v>
      </c>
      <c r="H818" s="56">
        <v>1</v>
      </c>
      <c r="I818" s="62" t="s">
        <v>727</v>
      </c>
      <c r="J818" s="63">
        <f t="shared" si="3"/>
        <v>44703</v>
      </c>
      <c r="K818" s="64">
        <f>IF(ISBLANK(J818),,H818*INDEX(Inputs!G:G,MATCH(F818,Inputs!E:E,0)))</f>
        <v>2299</v>
      </c>
      <c r="L818" s="65" t="str">
        <f>IF(ISBLANK(J818),,INDEX(Inputs!D:D,MATCH(F818,Inputs!E:E,0)))</f>
        <v>829BK Bluetooth Controller 4 (EGP4)</v>
      </c>
      <c r="M818" s="65" t="str">
        <f>IF(ISBLANK(#REF!),,IF(B818="Online","Online",IF(LEFT(B818,1)="E","Online","Offline")))</f>
        <v>Offline</v>
      </c>
      <c r="N818" s="64">
        <f>IF(ISBLANK(M818),,H818*INDEX(Inputs!F:F,MATCH(F818,Inputs!E:E,0)))</f>
        <v>2599</v>
      </c>
      <c r="O818" s="65"/>
    </row>
    <row r="819" ht="15.75" customHeight="1" spans="1:15">
      <c r="A819" s="53" t="s">
        <v>341</v>
      </c>
      <c r="B819" s="54" t="s">
        <v>80</v>
      </c>
      <c r="C819" s="55" t="s">
        <v>629</v>
      </c>
      <c r="D819" s="54" t="s">
        <v>370</v>
      </c>
      <c r="E819" s="54" t="s">
        <v>410</v>
      </c>
      <c r="F819" s="54">
        <v>250877</v>
      </c>
      <c r="G819" s="53" t="s">
        <v>22</v>
      </c>
      <c r="H819" s="56">
        <v>2</v>
      </c>
      <c r="I819" s="62" t="s">
        <v>727</v>
      </c>
      <c r="J819" s="63">
        <f t="shared" si="3"/>
        <v>44703</v>
      </c>
      <c r="K819" s="64">
        <f>IF(ISBLANK(J819),,H819*INDEX(Inputs!G:G,MATCH(F819,Inputs!E:E,0)))</f>
        <v>698</v>
      </c>
      <c r="L819" s="65" t="str">
        <f>IF(ISBLANK(J819),,INDEX(Inputs!D:D,MATCH(F819,Inputs!E:E,0)))</f>
        <v>595BK Evo Fox Falcon X35 Medium Speed Mouse Pad</v>
      </c>
      <c r="M819" s="65" t="str">
        <f>IF(ISBLANK(#REF!),,IF(B819="Online","Online",IF(LEFT(B819,1)="E","Online","Offline")))</f>
        <v>Offline</v>
      </c>
      <c r="N819" s="64">
        <f>IF(ISBLANK(M819),,H819*INDEX(Inputs!F:F,MATCH(F819,Inputs!E:E,0)))</f>
        <v>1398</v>
      </c>
      <c r="O819" s="65"/>
    </row>
    <row r="820" ht="15.75" customHeight="1" spans="1:15">
      <c r="A820" s="53" t="s">
        <v>373</v>
      </c>
      <c r="B820" s="54" t="s">
        <v>82</v>
      </c>
      <c r="C820" s="55" t="s">
        <v>374</v>
      </c>
      <c r="D820" s="54" t="s">
        <v>414</v>
      </c>
      <c r="E820" s="54" t="s">
        <v>415</v>
      </c>
      <c r="F820" s="54">
        <v>250424</v>
      </c>
      <c r="G820" s="53" t="s">
        <v>15</v>
      </c>
      <c r="H820" s="56">
        <v>1</v>
      </c>
      <c r="I820" s="62" t="s">
        <v>727</v>
      </c>
      <c r="J820" s="63">
        <f t="shared" si="3"/>
        <v>44703</v>
      </c>
      <c r="K820" s="64">
        <f>IF(ISBLANK(J820),,H820*INDEX(Inputs!G:G,MATCH(F820,Inputs!E:E,0)))</f>
        <v>999</v>
      </c>
      <c r="L820" s="65" t="str">
        <f>IF(ISBLANK(J820),,INDEX(Inputs!D:D,MATCH(F820,Inputs!E:E,0)))</f>
        <v>419V2 PRIMUS Wireless Desktop V2</v>
      </c>
      <c r="M820" s="65" t="str">
        <f>IF(ISBLANK(#REF!),,IF(B820="Online","Online",IF(LEFT(B820,1)="E","Online","Offline")))</f>
        <v>Offline</v>
      </c>
      <c r="N820" s="64">
        <f>IF(ISBLANK(M820),,H820*INDEX(Inputs!F:F,MATCH(F820,Inputs!E:E,0)))</f>
        <v>1199</v>
      </c>
      <c r="O820" s="65"/>
    </row>
    <row r="821" ht="15.75" customHeight="1" spans="1:15">
      <c r="A821" s="53" t="s">
        <v>412</v>
      </c>
      <c r="B821" s="54" t="s">
        <v>90</v>
      </c>
      <c r="C821" s="55" t="s">
        <v>413</v>
      </c>
      <c r="D821" s="54" t="s">
        <v>414</v>
      </c>
      <c r="E821" s="54" t="s">
        <v>415</v>
      </c>
      <c r="F821" s="54">
        <v>250874</v>
      </c>
      <c r="G821" s="53" t="s">
        <v>13</v>
      </c>
      <c r="H821" s="56">
        <v>1</v>
      </c>
      <c r="I821" s="62" t="s">
        <v>727</v>
      </c>
      <c r="J821" s="63">
        <f t="shared" si="3"/>
        <v>44703</v>
      </c>
      <c r="K821" s="64">
        <f>IF(ISBLANK(J821),,H821*INDEX(Inputs!G:G,MATCH(F821,Inputs!E:E,0)))</f>
        <v>1349</v>
      </c>
      <c r="L821" s="65" t="str">
        <f>IF(ISBLANK(J821),,INDEX(Inputs!D:D,MATCH(F821,Inputs!E:E,0)))</f>
        <v>432BK EvoFox X-Team Gaming Keyboard &amp; Mouse (USB)</v>
      </c>
      <c r="M821" s="65" t="str">
        <f>IF(ISBLANK(#REF!),,IF(B821="Online","Online",IF(LEFT(B821,1)="E","Online","Offline")))</f>
        <v>Offline</v>
      </c>
      <c r="N821" s="64">
        <f>IF(ISBLANK(M821),,H821*INDEX(Inputs!F:F,MATCH(F821,Inputs!E:E,0)))</f>
        <v>1899</v>
      </c>
      <c r="O821" s="65"/>
    </row>
    <row r="822" ht="15.75" customHeight="1" spans="1:15">
      <c r="A822" s="53" t="s">
        <v>362</v>
      </c>
      <c r="B822" s="54" t="s">
        <v>104</v>
      </c>
      <c r="C822" s="55" t="s">
        <v>515</v>
      </c>
      <c r="D822" s="54" t="s">
        <v>370</v>
      </c>
      <c r="E822" s="54" t="s">
        <v>410</v>
      </c>
      <c r="F822" s="54">
        <v>250876</v>
      </c>
      <c r="G822" s="53" t="s">
        <v>26</v>
      </c>
      <c r="H822" s="56">
        <v>1</v>
      </c>
      <c r="I822" s="62" t="s">
        <v>727</v>
      </c>
      <c r="J822" s="63">
        <f t="shared" si="3"/>
        <v>44703</v>
      </c>
      <c r="K822" s="64">
        <f>IF(ISBLANK(J822),,H822*INDEX(Inputs!G:G,MATCH(F822,Inputs!E:E,0)))</f>
        <v>1399</v>
      </c>
      <c r="L822" s="65" t="str">
        <f>IF(ISBLANK(J822),,INDEX(Inputs!D:D,MATCH(F822,Inputs!E:E,0)))</f>
        <v>649BK EvoFox Typhoon Laptop Cooling Pad</v>
      </c>
      <c r="M822" s="65" t="str">
        <f>IF(ISBLANK(#REF!),,IF(B822="Online","Online",IF(LEFT(B822,1)="E","Online","Offline")))</f>
        <v>Offline</v>
      </c>
      <c r="N822" s="64">
        <f>IF(ISBLANK(M822),,H822*INDEX(Inputs!F:F,MATCH(F822,Inputs!E:E,0)))</f>
        <v>1999</v>
      </c>
      <c r="O822" s="65"/>
    </row>
    <row r="823" ht="15.75" customHeight="1" spans="1:15">
      <c r="A823" s="53" t="s">
        <v>327</v>
      </c>
      <c r="B823" s="54" t="s">
        <v>111</v>
      </c>
      <c r="C823" s="55" t="s">
        <v>572</v>
      </c>
      <c r="D823" s="54" t="s">
        <v>370</v>
      </c>
      <c r="E823" s="54" t="s">
        <v>410</v>
      </c>
      <c r="F823" s="54">
        <v>250877</v>
      </c>
      <c r="G823" s="53" t="s">
        <v>22</v>
      </c>
      <c r="H823" s="56">
        <v>1</v>
      </c>
      <c r="I823" s="62" t="s">
        <v>727</v>
      </c>
      <c r="J823" s="63">
        <f t="shared" si="3"/>
        <v>44703</v>
      </c>
      <c r="K823" s="64">
        <f>IF(ISBLANK(J823),,H823*INDEX(Inputs!G:G,MATCH(F823,Inputs!E:E,0)))</f>
        <v>349</v>
      </c>
      <c r="L823" s="65" t="str">
        <f>IF(ISBLANK(J823),,INDEX(Inputs!D:D,MATCH(F823,Inputs!E:E,0)))</f>
        <v>595BK Evo Fox Falcon X35 Medium Speed Mouse Pad</v>
      </c>
      <c r="M823" s="65" t="str">
        <f>IF(ISBLANK(#REF!),,IF(B823="Online","Online",IF(LEFT(B823,1)="E","Online","Offline")))</f>
        <v>Offline</v>
      </c>
      <c r="N823" s="64">
        <f>IF(ISBLANK(M823),,H823*INDEX(Inputs!F:F,MATCH(F823,Inputs!E:E,0)))</f>
        <v>699</v>
      </c>
      <c r="O823" s="65"/>
    </row>
    <row r="824" ht="15.75" customHeight="1" spans="1:15">
      <c r="A824" s="53" t="s">
        <v>509</v>
      </c>
      <c r="B824" s="54" t="s">
        <v>112</v>
      </c>
      <c r="C824" s="55" t="s">
        <v>510</v>
      </c>
      <c r="D824" s="54" t="s">
        <v>414</v>
      </c>
      <c r="E824" s="54" t="s">
        <v>415</v>
      </c>
      <c r="F824" s="54">
        <v>250874</v>
      </c>
      <c r="G824" s="53" t="s">
        <v>13</v>
      </c>
      <c r="H824" s="56">
        <v>1</v>
      </c>
      <c r="I824" s="62" t="s">
        <v>727</v>
      </c>
      <c r="J824" s="63">
        <f t="shared" si="3"/>
        <v>44703</v>
      </c>
      <c r="K824" s="64">
        <f>IF(ISBLANK(J824),,H824*INDEX(Inputs!G:G,MATCH(F824,Inputs!E:E,0)))</f>
        <v>1349</v>
      </c>
      <c r="L824" s="65" t="str">
        <f>IF(ISBLANK(J824),,INDEX(Inputs!D:D,MATCH(F824,Inputs!E:E,0)))</f>
        <v>432BK EvoFox X-Team Gaming Keyboard &amp; Mouse (USB)</v>
      </c>
      <c r="M824" s="65" t="str">
        <f>IF(ISBLANK(#REF!),,IF(B824="Online","Online",IF(LEFT(B824,1)="E","Online","Offline")))</f>
        <v>Offline</v>
      </c>
      <c r="N824" s="64">
        <f>IF(ISBLANK(M824),,H824*INDEX(Inputs!F:F,MATCH(F824,Inputs!E:E,0)))</f>
        <v>1899</v>
      </c>
      <c r="O824" s="65"/>
    </row>
    <row r="825" ht="15.75" customHeight="1" spans="1:15">
      <c r="A825" s="53" t="s">
        <v>509</v>
      </c>
      <c r="B825" s="54" t="s">
        <v>112</v>
      </c>
      <c r="C825" s="55" t="s">
        <v>510</v>
      </c>
      <c r="D825" s="54" t="s">
        <v>370</v>
      </c>
      <c r="E825" s="54" t="s">
        <v>410</v>
      </c>
      <c r="F825" s="54">
        <v>250877</v>
      </c>
      <c r="G825" s="53" t="s">
        <v>22</v>
      </c>
      <c r="H825" s="56">
        <v>2</v>
      </c>
      <c r="I825" s="62" t="s">
        <v>727</v>
      </c>
      <c r="J825" s="63">
        <f t="shared" si="3"/>
        <v>44703</v>
      </c>
      <c r="K825" s="64">
        <f>IF(ISBLANK(J825),,H825*INDEX(Inputs!G:G,MATCH(F825,Inputs!E:E,0)))</f>
        <v>698</v>
      </c>
      <c r="L825" s="65" t="str">
        <f>IF(ISBLANK(J825),,INDEX(Inputs!D:D,MATCH(F825,Inputs!E:E,0)))</f>
        <v>595BK Evo Fox Falcon X35 Medium Speed Mouse Pad</v>
      </c>
      <c r="M825" s="65" t="str">
        <f>IF(ISBLANK(#REF!),,IF(B825="Online","Online",IF(LEFT(B825,1)="E","Online","Offline")))</f>
        <v>Offline</v>
      </c>
      <c r="N825" s="64">
        <f>IF(ISBLANK(M825),,H825*INDEX(Inputs!F:F,MATCH(F825,Inputs!E:E,0)))</f>
        <v>1398</v>
      </c>
      <c r="O825" s="65"/>
    </row>
    <row r="826" ht="15.75" customHeight="1" spans="1:15">
      <c r="A826" s="53" t="s">
        <v>367</v>
      </c>
      <c r="B826" s="54" t="s">
        <v>116</v>
      </c>
      <c r="C826" s="55" t="s">
        <v>617</v>
      </c>
      <c r="D826" s="54" t="s">
        <v>370</v>
      </c>
      <c r="E826" s="54" t="s">
        <v>410</v>
      </c>
      <c r="F826" s="54">
        <v>250423</v>
      </c>
      <c r="G826" s="53" t="s">
        <v>11</v>
      </c>
      <c r="H826" s="56">
        <v>1</v>
      </c>
      <c r="I826" s="62" t="s">
        <v>727</v>
      </c>
      <c r="J826" s="63">
        <f t="shared" si="3"/>
        <v>44703</v>
      </c>
      <c r="K826" s="64">
        <f>IF(ISBLANK(J826),,H826*INDEX(Inputs!G:G,MATCH(F826,Inputs!E:E,0)))</f>
        <v>759</v>
      </c>
      <c r="L826" s="65" t="str">
        <f>IF(ISBLANK(J826),,INDEX(Inputs!D:D,MATCH(F826,Inputs!E:E,0)))</f>
        <v>650GR Ergo View Laptop Stand-Grey</v>
      </c>
      <c r="M826" s="65" t="str">
        <f>IF(ISBLANK(#REF!),,IF(B826="Online","Online",IF(LEFT(B826,1)="E","Online","Offline")))</f>
        <v>Offline</v>
      </c>
      <c r="N826" s="64">
        <f>IF(ISBLANK(M826),,H826*INDEX(Inputs!F:F,MATCH(F826,Inputs!E:E,0)))</f>
        <v>899</v>
      </c>
      <c r="O826" s="65"/>
    </row>
    <row r="827" ht="15.75" customHeight="1" spans="1:15">
      <c r="A827" s="53" t="s">
        <v>426</v>
      </c>
      <c r="B827" s="54" t="s">
        <v>120</v>
      </c>
      <c r="C827" s="55" t="s">
        <v>427</v>
      </c>
      <c r="D827" s="54" t="s">
        <v>370</v>
      </c>
      <c r="E827" s="54" t="s">
        <v>410</v>
      </c>
      <c r="F827" s="54">
        <v>250878</v>
      </c>
      <c r="G827" s="53" t="s">
        <v>24</v>
      </c>
      <c r="H827" s="56">
        <v>1</v>
      </c>
      <c r="I827" s="62" t="s">
        <v>727</v>
      </c>
      <c r="J827" s="63">
        <f t="shared" si="3"/>
        <v>44703</v>
      </c>
      <c r="K827" s="64">
        <f>IF(ISBLANK(J827),,H827*INDEX(Inputs!G:G,MATCH(F827,Inputs!E:E,0)))</f>
        <v>999</v>
      </c>
      <c r="L827" s="65" t="str">
        <f>IF(ISBLANK(J827),,INDEX(Inputs!D:D,MATCH(F827,Inputs!E:E,0)))</f>
        <v>596BK Evo Fox Falcon LX35 Medium Speed LED Mouse Pad</v>
      </c>
      <c r="M827" s="65" t="str">
        <f>IF(ISBLANK(#REF!),,IF(B827="Online","Online",IF(LEFT(B827,1)="E","Online","Offline")))</f>
        <v>Offline</v>
      </c>
      <c r="N827" s="64">
        <f>IF(ISBLANK(M827),,H827*INDEX(Inputs!F:F,MATCH(F827,Inputs!E:E,0)))</f>
        <v>1999</v>
      </c>
      <c r="O827" s="65"/>
    </row>
    <row r="828" ht="15.75" customHeight="1" spans="1:15">
      <c r="A828" s="53" t="s">
        <v>630</v>
      </c>
      <c r="B828" s="54" t="s">
        <v>631</v>
      </c>
      <c r="C828" s="55" t="s">
        <v>632</v>
      </c>
      <c r="D828" s="54" t="s">
        <v>414</v>
      </c>
      <c r="E828" s="54" t="s">
        <v>415</v>
      </c>
      <c r="F828" s="54">
        <v>204737</v>
      </c>
      <c r="G828" s="53" t="s">
        <v>20</v>
      </c>
      <c r="H828" s="56">
        <v>1</v>
      </c>
      <c r="I828" s="62" t="s">
        <v>727</v>
      </c>
      <c r="J828" s="63">
        <f t="shared" si="3"/>
        <v>44703</v>
      </c>
      <c r="K828" s="64">
        <f>IF(ISBLANK(J828),,H828*INDEX(Inputs!G:G,MATCH(F828,Inputs!E:E,0)))</f>
        <v>729</v>
      </c>
      <c r="L828" s="65" t="str">
        <f>IF(ISBLANK(J828),,INDEX(Inputs!D:D,MATCH(F828,Inputs!E:E,0)))</f>
        <v>850PP Xcite Pro Keyboard &amp; Mouse USB</v>
      </c>
      <c r="M828" s="65" t="str">
        <f>IF(ISBLANK(#REF!),,IF(B828="Online","Online",IF(LEFT(B828,1)="E","Online","Offline")))</f>
        <v>Offline</v>
      </c>
      <c r="N828" s="64">
        <f>IF(ISBLANK(M828),,H828*INDEX(Inputs!F:F,MATCH(F828,Inputs!E:E,0)))</f>
        <v>799</v>
      </c>
      <c r="O828" s="65"/>
    </row>
    <row r="829" ht="15.75" customHeight="1" spans="1:15">
      <c r="A829" s="53" t="s">
        <v>621</v>
      </c>
      <c r="B829" s="54" t="s">
        <v>128</v>
      </c>
      <c r="C829" s="55" t="s">
        <v>622</v>
      </c>
      <c r="D829" s="54" t="s">
        <v>414</v>
      </c>
      <c r="E829" s="54" t="s">
        <v>415</v>
      </c>
      <c r="F829" s="54">
        <v>204737</v>
      </c>
      <c r="G829" s="53" t="s">
        <v>20</v>
      </c>
      <c r="H829" s="56">
        <v>1</v>
      </c>
      <c r="I829" s="62" t="s">
        <v>727</v>
      </c>
      <c r="J829" s="63">
        <f t="shared" si="3"/>
        <v>44703</v>
      </c>
      <c r="K829" s="64">
        <f>IF(ISBLANK(J829),,H829*INDEX(Inputs!G:G,MATCH(F829,Inputs!E:E,0)))</f>
        <v>729</v>
      </c>
      <c r="L829" s="65" t="str">
        <f>IF(ISBLANK(J829),,INDEX(Inputs!D:D,MATCH(F829,Inputs!E:E,0)))</f>
        <v>850PP Xcite Pro Keyboard &amp; Mouse USB</v>
      </c>
      <c r="M829" s="65" t="str">
        <f>IF(ISBLANK(#REF!),,IF(B829="Online","Online",IF(LEFT(B829,1)="E","Online","Offline")))</f>
        <v>Offline</v>
      </c>
      <c r="N829" s="64">
        <f>IF(ISBLANK(M829),,H829*INDEX(Inputs!F:F,MATCH(F829,Inputs!E:E,0)))</f>
        <v>799</v>
      </c>
      <c r="O829" s="65"/>
    </row>
    <row r="830" ht="15.75" customHeight="1" spans="1:15">
      <c r="A830" s="53" t="s">
        <v>574</v>
      </c>
      <c r="B830" s="54" t="s">
        <v>134</v>
      </c>
      <c r="C830" s="55" t="s">
        <v>575</v>
      </c>
      <c r="D830" s="54" t="s">
        <v>329</v>
      </c>
      <c r="E830" s="54" t="s">
        <v>330</v>
      </c>
      <c r="F830" s="54">
        <v>224360</v>
      </c>
      <c r="G830" s="53" t="s">
        <v>331</v>
      </c>
      <c r="H830" s="56">
        <v>1</v>
      </c>
      <c r="I830" s="62" t="s">
        <v>727</v>
      </c>
      <c r="J830" s="63">
        <f t="shared" si="3"/>
        <v>44703</v>
      </c>
      <c r="K830" s="64">
        <f>IF(ISBLANK(J830),,H830*INDEX(Inputs!G:G,MATCH(F830,Inputs!E:E,0)))</f>
        <v>2299</v>
      </c>
      <c r="L830" s="65" t="str">
        <f>IF(ISBLANK(J830),,INDEX(Inputs!D:D,MATCH(F830,Inputs!E:E,0)))</f>
        <v>829BK Bluetooth Controller 4 (EGP4)</v>
      </c>
      <c r="M830" s="65" t="str">
        <f>IF(ISBLANK(#REF!),,IF(B830="Online","Online",IF(LEFT(B830,1)="E","Online","Offline")))</f>
        <v>Offline</v>
      </c>
      <c r="N830" s="64">
        <f>IF(ISBLANK(M830),,H830*INDEX(Inputs!F:F,MATCH(F830,Inputs!E:E,0)))</f>
        <v>2599</v>
      </c>
      <c r="O830" s="65"/>
    </row>
    <row r="831" ht="15.75" customHeight="1" spans="1:15">
      <c r="A831" s="53" t="s">
        <v>476</v>
      </c>
      <c r="B831" s="54" t="s">
        <v>138</v>
      </c>
      <c r="C831" s="55" t="s">
        <v>477</v>
      </c>
      <c r="D831" s="54" t="s">
        <v>370</v>
      </c>
      <c r="E831" s="54" t="s">
        <v>410</v>
      </c>
      <c r="F831" s="54">
        <v>250876</v>
      </c>
      <c r="G831" s="53" t="s">
        <v>26</v>
      </c>
      <c r="H831" s="56">
        <v>1</v>
      </c>
      <c r="I831" s="62" t="s">
        <v>727</v>
      </c>
      <c r="J831" s="63">
        <f t="shared" si="3"/>
        <v>44703</v>
      </c>
      <c r="K831" s="64">
        <f>IF(ISBLANK(J831),,H831*INDEX(Inputs!G:G,MATCH(F831,Inputs!E:E,0)))</f>
        <v>1399</v>
      </c>
      <c r="L831" s="65" t="str">
        <f>IF(ISBLANK(J831),,INDEX(Inputs!D:D,MATCH(F831,Inputs!E:E,0)))</f>
        <v>649BK EvoFox Typhoon Laptop Cooling Pad</v>
      </c>
      <c r="M831" s="65" t="str">
        <f>IF(ISBLANK(#REF!),,IF(B831="Online","Online",IF(LEFT(B831,1)="E","Online","Offline")))</f>
        <v>Offline</v>
      </c>
      <c r="N831" s="64">
        <f>IF(ISBLANK(M831),,H831*INDEX(Inputs!F:F,MATCH(F831,Inputs!E:E,0)))</f>
        <v>1999</v>
      </c>
      <c r="O831" s="65"/>
    </row>
    <row r="832" ht="15.75" customHeight="1" spans="1:15">
      <c r="A832" s="53" t="s">
        <v>675</v>
      </c>
      <c r="B832" s="54" t="s">
        <v>676</v>
      </c>
      <c r="C832" s="55" t="s">
        <v>677</v>
      </c>
      <c r="D832" s="54" t="s">
        <v>370</v>
      </c>
      <c r="E832" s="54" t="s">
        <v>410</v>
      </c>
      <c r="F832" s="54">
        <v>250423</v>
      </c>
      <c r="G832" s="53" t="s">
        <v>11</v>
      </c>
      <c r="H832" s="56">
        <v>1</v>
      </c>
      <c r="I832" s="62" t="s">
        <v>727</v>
      </c>
      <c r="J832" s="63">
        <f t="shared" si="3"/>
        <v>44703</v>
      </c>
      <c r="K832" s="64">
        <f>IF(ISBLANK(J832),,H832*INDEX(Inputs!G:G,MATCH(F832,Inputs!E:E,0)))</f>
        <v>759</v>
      </c>
      <c r="L832" s="65" t="str">
        <f>IF(ISBLANK(J832),,INDEX(Inputs!D:D,MATCH(F832,Inputs!E:E,0)))</f>
        <v>650GR Ergo View Laptop Stand-Grey</v>
      </c>
      <c r="M832" s="65" t="str">
        <f>IF(ISBLANK(#REF!),,IF(B832="Online","Online",IF(LEFT(B832,1)="E","Online","Offline")))</f>
        <v>Offline</v>
      </c>
      <c r="N832" s="64">
        <f>IF(ISBLANK(M832),,H832*INDEX(Inputs!F:F,MATCH(F832,Inputs!E:E,0)))</f>
        <v>899</v>
      </c>
      <c r="O832" s="65"/>
    </row>
    <row r="833" ht="15.75" customHeight="1" spans="1:15">
      <c r="A833" s="53" t="s">
        <v>454</v>
      </c>
      <c r="B833" s="54" t="s">
        <v>147</v>
      </c>
      <c r="C833" s="55" t="s">
        <v>482</v>
      </c>
      <c r="D833" s="54" t="s">
        <v>414</v>
      </c>
      <c r="E833" s="54" t="s">
        <v>415</v>
      </c>
      <c r="F833" s="54">
        <v>250424</v>
      </c>
      <c r="G833" s="53" t="s">
        <v>15</v>
      </c>
      <c r="H833" s="56">
        <v>1</v>
      </c>
      <c r="I833" s="62" t="s">
        <v>727</v>
      </c>
      <c r="J833" s="63">
        <f t="shared" si="3"/>
        <v>44703</v>
      </c>
      <c r="K833" s="64">
        <f>IF(ISBLANK(J833),,H833*INDEX(Inputs!G:G,MATCH(F833,Inputs!E:E,0)))</f>
        <v>999</v>
      </c>
      <c r="L833" s="65" t="str">
        <f>IF(ISBLANK(J833),,INDEX(Inputs!D:D,MATCH(F833,Inputs!E:E,0)))</f>
        <v>419V2 PRIMUS Wireless Desktop V2</v>
      </c>
      <c r="M833" s="65" t="str">
        <f>IF(ISBLANK(#REF!),,IF(B833="Online","Online",IF(LEFT(B833,1)="E","Online","Offline")))</f>
        <v>Offline</v>
      </c>
      <c r="N833" s="64">
        <f>IF(ISBLANK(M833),,H833*INDEX(Inputs!F:F,MATCH(F833,Inputs!E:E,0)))</f>
        <v>1199</v>
      </c>
      <c r="O833" s="65"/>
    </row>
    <row r="834" ht="15.75" customHeight="1" spans="1:15">
      <c r="A834" s="53" t="s">
        <v>454</v>
      </c>
      <c r="B834" s="54" t="s">
        <v>147</v>
      </c>
      <c r="C834" s="55" t="s">
        <v>482</v>
      </c>
      <c r="D834" s="54" t="s">
        <v>414</v>
      </c>
      <c r="E834" s="54" t="s">
        <v>415</v>
      </c>
      <c r="F834" s="54">
        <v>250874</v>
      </c>
      <c r="G834" s="53" t="s">
        <v>13</v>
      </c>
      <c r="H834" s="56">
        <v>2</v>
      </c>
      <c r="I834" s="62" t="s">
        <v>727</v>
      </c>
      <c r="J834" s="63">
        <f t="shared" si="3"/>
        <v>44703</v>
      </c>
      <c r="K834" s="64">
        <f>IF(ISBLANK(J834),,H834*INDEX(Inputs!G:G,MATCH(F834,Inputs!E:E,0)))</f>
        <v>2698</v>
      </c>
      <c r="L834" s="65" t="str">
        <f>IF(ISBLANK(J834),,INDEX(Inputs!D:D,MATCH(F834,Inputs!E:E,0)))</f>
        <v>432BK EvoFox X-Team Gaming Keyboard &amp; Mouse (USB)</v>
      </c>
      <c r="M834" s="65" t="str">
        <f>IF(ISBLANK(#REF!),,IF(B834="Online","Online",IF(LEFT(B834,1)="E","Online","Offline")))</f>
        <v>Offline</v>
      </c>
      <c r="N834" s="64">
        <f>IF(ISBLANK(M834),,H834*INDEX(Inputs!F:F,MATCH(F834,Inputs!E:E,0)))</f>
        <v>3798</v>
      </c>
      <c r="O834" s="65"/>
    </row>
    <row r="835" ht="15.75" customHeight="1" spans="1:15">
      <c r="A835" s="53" t="s">
        <v>454</v>
      </c>
      <c r="B835" s="54" t="s">
        <v>147</v>
      </c>
      <c r="C835" s="55" t="s">
        <v>482</v>
      </c>
      <c r="D835" s="54" t="s">
        <v>370</v>
      </c>
      <c r="E835" s="54" t="s">
        <v>410</v>
      </c>
      <c r="F835" s="54">
        <v>250879</v>
      </c>
      <c r="G835" s="53" t="s">
        <v>30</v>
      </c>
      <c r="H835" s="56">
        <v>2</v>
      </c>
      <c r="I835" s="62" t="s">
        <v>727</v>
      </c>
      <c r="J835" s="63">
        <f t="shared" si="3"/>
        <v>44703</v>
      </c>
      <c r="K835" s="64">
        <f>IF(ISBLANK(J835),,H835*INDEX(Inputs!G:G,MATCH(F835,Inputs!E:E,0)))</f>
        <v>1398</v>
      </c>
      <c r="L835" s="65" t="str">
        <f>IF(ISBLANK(J835),,INDEX(Inputs!D:D,MATCH(F835,Inputs!E:E,0)))</f>
        <v>597BK Evo Fox Falcon X85 Extra Large Speed Mouse Pad</v>
      </c>
      <c r="M835" s="65" t="str">
        <f>IF(ISBLANK(#REF!),,IF(B835="Online","Online",IF(LEFT(B835,1)="E","Online","Offline")))</f>
        <v>Offline</v>
      </c>
      <c r="N835" s="64">
        <f>IF(ISBLANK(M835),,H835*INDEX(Inputs!F:F,MATCH(F835,Inputs!E:E,0)))</f>
        <v>2398</v>
      </c>
      <c r="O835" s="65"/>
    </row>
    <row r="836" ht="15.75" customHeight="1" spans="1:15">
      <c r="A836" s="53" t="s">
        <v>327</v>
      </c>
      <c r="B836" s="54" t="s">
        <v>152</v>
      </c>
      <c r="C836" s="55" t="s">
        <v>532</v>
      </c>
      <c r="D836" s="54" t="s">
        <v>414</v>
      </c>
      <c r="E836" s="54" t="s">
        <v>415</v>
      </c>
      <c r="F836" s="54">
        <v>250874</v>
      </c>
      <c r="G836" s="53" t="s">
        <v>13</v>
      </c>
      <c r="H836" s="56">
        <v>1</v>
      </c>
      <c r="I836" s="62" t="s">
        <v>727</v>
      </c>
      <c r="J836" s="63">
        <f t="shared" si="3"/>
        <v>44703</v>
      </c>
      <c r="K836" s="64">
        <f>IF(ISBLANK(J836),,H836*INDEX(Inputs!G:G,MATCH(F836,Inputs!E:E,0)))</f>
        <v>1349</v>
      </c>
      <c r="L836" s="65" t="str">
        <f>IF(ISBLANK(J836),,INDEX(Inputs!D:D,MATCH(F836,Inputs!E:E,0)))</f>
        <v>432BK EvoFox X-Team Gaming Keyboard &amp; Mouse (USB)</v>
      </c>
      <c r="M836" s="65" t="str">
        <f>IF(ISBLANK(#REF!),,IF(B836="Online","Online",IF(LEFT(B836,1)="E","Online","Offline")))</f>
        <v>Offline</v>
      </c>
      <c r="N836" s="64">
        <f>IF(ISBLANK(M836),,H836*INDEX(Inputs!F:F,MATCH(F836,Inputs!E:E,0)))</f>
        <v>1899</v>
      </c>
      <c r="O836" s="65"/>
    </row>
    <row r="837" ht="15.75" customHeight="1" spans="1:15">
      <c r="A837" s="53" t="s">
        <v>327</v>
      </c>
      <c r="B837" s="54" t="s">
        <v>152</v>
      </c>
      <c r="C837" s="55" t="s">
        <v>532</v>
      </c>
      <c r="D837" s="54" t="s">
        <v>370</v>
      </c>
      <c r="E837" s="54" t="s">
        <v>410</v>
      </c>
      <c r="F837" s="54">
        <v>250879</v>
      </c>
      <c r="G837" s="53" t="s">
        <v>30</v>
      </c>
      <c r="H837" s="56">
        <v>1</v>
      </c>
      <c r="I837" s="62" t="s">
        <v>727</v>
      </c>
      <c r="J837" s="63">
        <f t="shared" si="3"/>
        <v>44703</v>
      </c>
      <c r="K837" s="64">
        <f>IF(ISBLANK(J837),,H837*INDEX(Inputs!G:G,MATCH(F837,Inputs!E:E,0)))</f>
        <v>699</v>
      </c>
      <c r="L837" s="65" t="str">
        <f>IF(ISBLANK(J837),,INDEX(Inputs!D:D,MATCH(F837,Inputs!E:E,0)))</f>
        <v>597BK Evo Fox Falcon X85 Extra Large Speed Mouse Pad</v>
      </c>
      <c r="M837" s="65" t="str">
        <f>IF(ISBLANK(#REF!),,IF(B837="Online","Online",IF(LEFT(B837,1)="E","Online","Offline")))</f>
        <v>Offline</v>
      </c>
      <c r="N837" s="64">
        <f>IF(ISBLANK(M837),,H837*INDEX(Inputs!F:F,MATCH(F837,Inputs!E:E,0)))</f>
        <v>1199</v>
      </c>
      <c r="O837" s="65"/>
    </row>
    <row r="838" ht="15.75" customHeight="1" spans="1:15">
      <c r="A838" s="53" t="s">
        <v>454</v>
      </c>
      <c r="B838" s="54" t="s">
        <v>164</v>
      </c>
      <c r="C838" s="55" t="s">
        <v>466</v>
      </c>
      <c r="D838" s="54" t="s">
        <v>414</v>
      </c>
      <c r="E838" s="54" t="s">
        <v>415</v>
      </c>
      <c r="F838" s="54">
        <v>250874</v>
      </c>
      <c r="G838" s="53" t="s">
        <v>13</v>
      </c>
      <c r="H838" s="56">
        <v>1</v>
      </c>
      <c r="I838" s="62" t="s">
        <v>727</v>
      </c>
      <c r="J838" s="63">
        <f t="shared" si="3"/>
        <v>44703</v>
      </c>
      <c r="K838" s="64">
        <f>IF(ISBLANK(J838),,H838*INDEX(Inputs!G:G,MATCH(F838,Inputs!E:E,0)))</f>
        <v>1349</v>
      </c>
      <c r="L838" s="65" t="str">
        <f>IF(ISBLANK(J838),,INDEX(Inputs!D:D,MATCH(F838,Inputs!E:E,0)))</f>
        <v>432BK EvoFox X-Team Gaming Keyboard &amp; Mouse (USB)</v>
      </c>
      <c r="M838" s="65" t="str">
        <f>IF(ISBLANK(#REF!),,IF(B838="Online","Online",IF(LEFT(B838,1)="E","Online","Offline")))</f>
        <v>Offline</v>
      </c>
      <c r="N838" s="64">
        <f>IF(ISBLANK(M838),,H838*INDEX(Inputs!F:F,MATCH(F838,Inputs!E:E,0)))</f>
        <v>1899</v>
      </c>
      <c r="O838" s="65"/>
    </row>
    <row r="839" ht="15.75" customHeight="1" spans="1:15">
      <c r="A839" s="53" t="s">
        <v>487</v>
      </c>
      <c r="B839" s="54" t="s">
        <v>168</v>
      </c>
      <c r="C839" s="55" t="s">
        <v>488</v>
      </c>
      <c r="D839" s="54" t="s">
        <v>414</v>
      </c>
      <c r="E839" s="54" t="s">
        <v>415</v>
      </c>
      <c r="F839" s="54">
        <v>204737</v>
      </c>
      <c r="G839" s="53" t="s">
        <v>20</v>
      </c>
      <c r="H839" s="56">
        <v>1</v>
      </c>
      <c r="I839" s="62" t="s">
        <v>727</v>
      </c>
      <c r="J839" s="63">
        <f t="shared" si="3"/>
        <v>44703</v>
      </c>
      <c r="K839" s="64">
        <f>IF(ISBLANK(J839),,H839*INDEX(Inputs!G:G,MATCH(F839,Inputs!E:E,0)))</f>
        <v>729</v>
      </c>
      <c r="L839" s="65" t="str">
        <f>IF(ISBLANK(J839),,INDEX(Inputs!D:D,MATCH(F839,Inputs!E:E,0)))</f>
        <v>850PP Xcite Pro Keyboard &amp; Mouse USB</v>
      </c>
      <c r="M839" s="65" t="str">
        <f>IF(ISBLANK(#REF!),,IF(B839="Online","Online",IF(LEFT(B839,1)="E","Online","Offline")))</f>
        <v>Offline</v>
      </c>
      <c r="N839" s="64">
        <f>IF(ISBLANK(M839),,H839*INDEX(Inputs!F:F,MATCH(F839,Inputs!E:E,0)))</f>
        <v>799</v>
      </c>
      <c r="O839" s="65"/>
    </row>
    <row r="840" ht="15.75" customHeight="1" spans="1:15">
      <c r="A840" s="53" t="s">
        <v>454</v>
      </c>
      <c r="B840" s="54" t="s">
        <v>33</v>
      </c>
      <c r="C840" s="55" t="s">
        <v>455</v>
      </c>
      <c r="D840" s="54" t="s">
        <v>414</v>
      </c>
      <c r="E840" s="54" t="s">
        <v>415</v>
      </c>
      <c r="F840" s="54">
        <v>204737</v>
      </c>
      <c r="G840" s="53" t="s">
        <v>20</v>
      </c>
      <c r="H840" s="56">
        <v>1</v>
      </c>
      <c r="I840" s="62" t="s">
        <v>730</v>
      </c>
      <c r="J840" s="63">
        <f t="shared" si="3"/>
        <v>44704</v>
      </c>
      <c r="K840" s="64">
        <f>IF(ISBLANK(J840),,H840*INDEX(Inputs!G:G,MATCH(F840,Inputs!E:E,0)))</f>
        <v>729</v>
      </c>
      <c r="L840" s="65" t="str">
        <f>IF(ISBLANK(J840),,INDEX(Inputs!D:D,MATCH(F840,Inputs!E:E,0)))</f>
        <v>850PP Xcite Pro Keyboard &amp; Mouse USB</v>
      </c>
      <c r="M840" s="65" t="str">
        <f>IF(ISBLANK(#REF!),,IF(B840="Online","Online",IF(LEFT(B840,1)="E","Online","Offline")))</f>
        <v>Offline</v>
      </c>
      <c r="N840" s="64">
        <f>IF(ISBLANK(M840),,H840*INDEX(Inputs!F:F,MATCH(F840,Inputs!E:E,0)))</f>
        <v>799</v>
      </c>
      <c r="O840" s="65"/>
    </row>
    <row r="841" ht="15.75" customHeight="1" spans="1:15">
      <c r="A841" s="53" t="s">
        <v>454</v>
      </c>
      <c r="B841" s="54" t="s">
        <v>33</v>
      </c>
      <c r="C841" s="55" t="s">
        <v>455</v>
      </c>
      <c r="D841" s="54" t="s">
        <v>414</v>
      </c>
      <c r="E841" s="54" t="s">
        <v>428</v>
      </c>
      <c r="F841" s="54">
        <v>250881</v>
      </c>
      <c r="G841" s="53" t="s">
        <v>98</v>
      </c>
      <c r="H841" s="56">
        <v>1</v>
      </c>
      <c r="I841" s="62" t="s">
        <v>730</v>
      </c>
      <c r="J841" s="63">
        <f t="shared" si="3"/>
        <v>44704</v>
      </c>
      <c r="K841" s="64">
        <f>IF(ISBLANK(J841),,H841*INDEX(Inputs!G:G,MATCH(F841,Inputs!E:E,0)))</f>
        <v>799</v>
      </c>
      <c r="L841" s="65" t="str">
        <f>IF(ISBLANK(J841),,INDEX(Inputs!D:D,MATCH(F841,Inputs!E:E,0)))</f>
        <v>795BK EvoFox Phantom Pro RGB Gaming Mouse USB</v>
      </c>
      <c r="M841" s="65" t="str">
        <f>IF(ISBLANK(#REF!),,IF(B841="Online","Online",IF(LEFT(B841,1)="E","Online","Offline")))</f>
        <v>Offline</v>
      </c>
      <c r="N841" s="64">
        <f>IF(ISBLANK(M841),,H841*INDEX(Inputs!F:F,MATCH(F841,Inputs!E:E,0)))</f>
        <v>1099</v>
      </c>
      <c r="O841" s="65"/>
    </row>
    <row r="842" ht="15.75" customHeight="1" spans="1:15">
      <c r="A842" s="53" t="s">
        <v>491</v>
      </c>
      <c r="B842" s="54" t="s">
        <v>34</v>
      </c>
      <c r="C842" s="55" t="s">
        <v>492</v>
      </c>
      <c r="D842" s="54" t="s">
        <v>370</v>
      </c>
      <c r="E842" s="54" t="s">
        <v>410</v>
      </c>
      <c r="F842" s="54">
        <v>250877</v>
      </c>
      <c r="G842" s="53" t="s">
        <v>22</v>
      </c>
      <c r="H842" s="56">
        <v>1</v>
      </c>
      <c r="I842" s="62" t="s">
        <v>730</v>
      </c>
      <c r="J842" s="63">
        <f t="shared" si="3"/>
        <v>44704</v>
      </c>
      <c r="K842" s="64">
        <f>IF(ISBLANK(J842),,H842*INDEX(Inputs!G:G,MATCH(F842,Inputs!E:E,0)))</f>
        <v>349</v>
      </c>
      <c r="L842" s="65" t="str">
        <f>IF(ISBLANK(J842),,INDEX(Inputs!D:D,MATCH(F842,Inputs!E:E,0)))</f>
        <v>595BK Evo Fox Falcon X35 Medium Speed Mouse Pad</v>
      </c>
      <c r="M842" s="65" t="str">
        <f>IF(ISBLANK(#REF!),,IF(B842="Online","Online",IF(LEFT(B842,1)="E","Online","Offline")))</f>
        <v>Offline</v>
      </c>
      <c r="N842" s="64">
        <f>IF(ISBLANK(M842),,H842*INDEX(Inputs!F:F,MATCH(F842,Inputs!E:E,0)))</f>
        <v>699</v>
      </c>
      <c r="O842" s="65"/>
    </row>
    <row r="843" ht="15.75" customHeight="1" spans="1:15">
      <c r="A843" s="53" t="s">
        <v>327</v>
      </c>
      <c r="B843" s="54" t="s">
        <v>56</v>
      </c>
      <c r="C843" s="55" t="s">
        <v>494</v>
      </c>
      <c r="D843" s="54" t="s">
        <v>370</v>
      </c>
      <c r="E843" s="54" t="s">
        <v>371</v>
      </c>
      <c r="F843" s="54">
        <v>250417</v>
      </c>
      <c r="G843" s="53" t="s">
        <v>39</v>
      </c>
      <c r="H843" s="56">
        <v>1</v>
      </c>
      <c r="I843" s="62" t="s">
        <v>730</v>
      </c>
      <c r="J843" s="63">
        <f t="shared" si="3"/>
        <v>44704</v>
      </c>
      <c r="K843" s="64">
        <f>IF(ISBLANK(J843),,H843*INDEX(Inputs!G:G,MATCH(F843,Inputs!E:E,0)))</f>
        <v>929</v>
      </c>
      <c r="L843" s="65" t="str">
        <f>IF(ISBLANK(J843),,INDEX(Inputs!D:D,MATCH(F843,Inputs!E:E,0)))</f>
        <v>416PP Super Speed Hub 4 Port USB 3.0</v>
      </c>
      <c r="M843" s="65" t="str">
        <f>IF(ISBLANK(#REF!),,IF(B843="Online","Online",IF(LEFT(B843,1)="E","Online","Offline")))</f>
        <v>Offline</v>
      </c>
      <c r="N843" s="64">
        <f>IF(ISBLANK(M843),,H843*INDEX(Inputs!F:F,MATCH(F843,Inputs!E:E,0)))</f>
        <v>1499</v>
      </c>
      <c r="O843" s="65"/>
    </row>
    <row r="844" ht="15.75" customHeight="1" spans="1:15">
      <c r="A844" s="53" t="s">
        <v>362</v>
      </c>
      <c r="B844" s="54" t="s">
        <v>23</v>
      </c>
      <c r="C844" s="55" t="s">
        <v>363</v>
      </c>
      <c r="D844" s="54" t="s">
        <v>370</v>
      </c>
      <c r="E844" s="54" t="s">
        <v>410</v>
      </c>
      <c r="F844" s="54">
        <v>250876</v>
      </c>
      <c r="G844" s="53" t="s">
        <v>26</v>
      </c>
      <c r="H844" s="56">
        <v>1</v>
      </c>
      <c r="I844" s="62" t="s">
        <v>730</v>
      </c>
      <c r="J844" s="63">
        <f t="shared" si="3"/>
        <v>44704</v>
      </c>
      <c r="K844" s="64">
        <f>IF(ISBLANK(J844),,H844*INDEX(Inputs!G:G,MATCH(F844,Inputs!E:E,0)))</f>
        <v>1399</v>
      </c>
      <c r="L844" s="65" t="str">
        <f>IF(ISBLANK(J844),,INDEX(Inputs!D:D,MATCH(F844,Inputs!E:E,0)))</f>
        <v>649BK EvoFox Typhoon Laptop Cooling Pad</v>
      </c>
      <c r="M844" s="65" t="str">
        <f>IF(ISBLANK(#REF!),,IF(B844="Online","Online",IF(LEFT(B844,1)="E","Online","Offline")))</f>
        <v>Offline</v>
      </c>
      <c r="N844" s="64">
        <f>IF(ISBLANK(M844),,H844*INDEX(Inputs!F:F,MATCH(F844,Inputs!E:E,0)))</f>
        <v>1999</v>
      </c>
      <c r="O844" s="65"/>
    </row>
    <row r="845" ht="15.75" customHeight="1" spans="1:15">
      <c r="A845" s="53" t="s">
        <v>341</v>
      </c>
      <c r="B845" s="54" t="s">
        <v>342</v>
      </c>
      <c r="C845" s="55" t="s">
        <v>343</v>
      </c>
      <c r="D845" s="54" t="s">
        <v>464</v>
      </c>
      <c r="E845" s="54" t="s">
        <v>465</v>
      </c>
      <c r="F845" s="54">
        <v>250421</v>
      </c>
      <c r="G845" s="53" t="s">
        <v>14</v>
      </c>
      <c r="H845" s="56">
        <v>1</v>
      </c>
      <c r="I845" s="62" t="s">
        <v>730</v>
      </c>
      <c r="J845" s="63">
        <f t="shared" si="3"/>
        <v>44704</v>
      </c>
      <c r="K845" s="64">
        <f>IF(ISBLANK(J845),,H845*INDEX(Inputs!G:G,MATCH(F845,Inputs!E:E,0)))</f>
        <v>779</v>
      </c>
      <c r="L845" s="65" t="str">
        <f>IF(ISBLANK(J845),,INDEX(Inputs!D:D,MATCH(F845,Inputs!E:E,0)))</f>
        <v>146BK NeoCase Sleeve MP 450 14</v>
      </c>
      <c r="M845" s="65" t="str">
        <f>IF(ISBLANK(#REF!),,IF(B845="Online","Online",IF(LEFT(B845,1)="E","Online","Offline")))</f>
        <v>Online</v>
      </c>
      <c r="N845" s="64">
        <f>IF(ISBLANK(M845),,H845*INDEX(Inputs!F:F,MATCH(F845,Inputs!E:E,0)))</f>
        <v>1249</v>
      </c>
      <c r="O845" s="65"/>
    </row>
    <row r="846" ht="15.75" customHeight="1" spans="1:15">
      <c r="A846" s="53" t="s">
        <v>367</v>
      </c>
      <c r="B846" s="54" t="s">
        <v>731</v>
      </c>
      <c r="C846" s="55" t="s">
        <v>732</v>
      </c>
      <c r="D846" s="54" t="s">
        <v>414</v>
      </c>
      <c r="E846" s="54" t="s">
        <v>415</v>
      </c>
      <c r="F846" s="54">
        <v>250874</v>
      </c>
      <c r="G846" s="53" t="s">
        <v>13</v>
      </c>
      <c r="H846" s="56">
        <v>1</v>
      </c>
      <c r="I846" s="62" t="s">
        <v>730</v>
      </c>
      <c r="J846" s="63">
        <f t="shared" si="3"/>
        <v>44704</v>
      </c>
      <c r="K846" s="64">
        <f>IF(ISBLANK(J846),,H846*INDEX(Inputs!G:G,MATCH(F846,Inputs!E:E,0)))</f>
        <v>1349</v>
      </c>
      <c r="L846" s="65" t="str">
        <f>IF(ISBLANK(J846),,INDEX(Inputs!D:D,MATCH(F846,Inputs!E:E,0)))</f>
        <v>432BK EvoFox X-Team Gaming Keyboard &amp; Mouse (USB)</v>
      </c>
      <c r="M846" s="65" t="str">
        <f>IF(ISBLANK(#REF!),,IF(B846="Online","Online",IF(LEFT(B846,1)="E","Online","Offline")))</f>
        <v>Offline</v>
      </c>
      <c r="N846" s="64">
        <f>IF(ISBLANK(M846),,H846*INDEX(Inputs!F:F,MATCH(F846,Inputs!E:E,0)))</f>
        <v>1899</v>
      </c>
      <c r="O846" s="65"/>
    </row>
    <row r="847" ht="15.75" customHeight="1" spans="1:15">
      <c r="A847" s="53" t="s">
        <v>376</v>
      </c>
      <c r="B847" s="54" t="s">
        <v>377</v>
      </c>
      <c r="C847" s="55" t="s">
        <v>378</v>
      </c>
      <c r="D847" s="54" t="s">
        <v>464</v>
      </c>
      <c r="E847" s="54" t="s">
        <v>465</v>
      </c>
      <c r="F847" s="54">
        <v>250421</v>
      </c>
      <c r="G847" s="53" t="s">
        <v>14</v>
      </c>
      <c r="H847" s="56">
        <v>1</v>
      </c>
      <c r="I847" s="62" t="s">
        <v>730</v>
      </c>
      <c r="J847" s="63">
        <f t="shared" si="3"/>
        <v>44704</v>
      </c>
      <c r="K847" s="64">
        <f>IF(ISBLANK(J847),,H847*INDEX(Inputs!G:G,MATCH(F847,Inputs!E:E,0)))</f>
        <v>779</v>
      </c>
      <c r="L847" s="65" t="str">
        <f>IF(ISBLANK(J847),,INDEX(Inputs!D:D,MATCH(F847,Inputs!E:E,0)))</f>
        <v>146BK NeoCase Sleeve MP 450 14</v>
      </c>
      <c r="M847" s="65" t="str">
        <f>IF(ISBLANK(#REF!),,IF(B847="Online","Online",IF(LEFT(B847,1)="E","Online","Offline")))</f>
        <v>Online</v>
      </c>
      <c r="N847" s="64">
        <f>IF(ISBLANK(M847),,H847*INDEX(Inputs!F:F,MATCH(F847,Inputs!E:E,0)))</f>
        <v>1249</v>
      </c>
      <c r="O847" s="65"/>
    </row>
    <row r="848" ht="15.75" customHeight="1" spans="1:15">
      <c r="A848" s="53" t="s">
        <v>364</v>
      </c>
      <c r="B848" s="54" t="s">
        <v>593</v>
      </c>
      <c r="C848" s="55" t="s">
        <v>594</v>
      </c>
      <c r="D848" s="54" t="s">
        <v>414</v>
      </c>
      <c r="E848" s="54" t="s">
        <v>415</v>
      </c>
      <c r="F848" s="54">
        <v>204737</v>
      </c>
      <c r="G848" s="53" t="s">
        <v>20</v>
      </c>
      <c r="H848" s="56">
        <v>1</v>
      </c>
      <c r="I848" s="62" t="s">
        <v>730</v>
      </c>
      <c r="J848" s="63">
        <f t="shared" si="3"/>
        <v>44704</v>
      </c>
      <c r="K848" s="64">
        <f>IF(ISBLANK(J848),,H848*INDEX(Inputs!G:G,MATCH(F848,Inputs!E:E,0)))</f>
        <v>729</v>
      </c>
      <c r="L848" s="65" t="str">
        <f>IF(ISBLANK(J848),,INDEX(Inputs!D:D,MATCH(F848,Inputs!E:E,0)))</f>
        <v>850PP Xcite Pro Keyboard &amp; Mouse USB</v>
      </c>
      <c r="M848" s="65" t="str">
        <f>IF(ISBLANK(#REF!),,IF(B848="Online","Online",IF(LEFT(B848,1)="E","Online","Offline")))</f>
        <v>Offline</v>
      </c>
      <c r="N848" s="64">
        <f>IF(ISBLANK(M848),,H848*INDEX(Inputs!F:F,MATCH(F848,Inputs!E:E,0)))</f>
        <v>799</v>
      </c>
      <c r="O848" s="65"/>
    </row>
    <row r="849" ht="15.75" customHeight="1" spans="1:15">
      <c r="A849" s="53" t="s">
        <v>398</v>
      </c>
      <c r="B849" s="54" t="s">
        <v>399</v>
      </c>
      <c r="C849" s="55" t="s">
        <v>400</v>
      </c>
      <c r="D849" s="54" t="s">
        <v>414</v>
      </c>
      <c r="E849" s="54" t="s">
        <v>415</v>
      </c>
      <c r="F849" s="54">
        <v>250874</v>
      </c>
      <c r="G849" s="53" t="s">
        <v>13</v>
      </c>
      <c r="H849" s="56">
        <v>1</v>
      </c>
      <c r="I849" s="62" t="s">
        <v>730</v>
      </c>
      <c r="J849" s="63">
        <f t="shared" si="3"/>
        <v>44704</v>
      </c>
      <c r="K849" s="64">
        <f>IF(ISBLANK(J849),,H849*INDEX(Inputs!G:G,MATCH(F849,Inputs!E:E,0)))</f>
        <v>1349</v>
      </c>
      <c r="L849" s="65" t="str">
        <f>IF(ISBLANK(J849),,INDEX(Inputs!D:D,MATCH(F849,Inputs!E:E,0)))</f>
        <v>432BK EvoFox X-Team Gaming Keyboard &amp; Mouse (USB)</v>
      </c>
      <c r="M849" s="65" t="str">
        <f>IF(ISBLANK(#REF!),,IF(B849="Online","Online",IF(LEFT(B849,1)="E","Online","Offline")))</f>
        <v>Offline</v>
      </c>
      <c r="N849" s="64">
        <f>IF(ISBLANK(M849),,H849*INDEX(Inputs!F:F,MATCH(F849,Inputs!E:E,0)))</f>
        <v>1899</v>
      </c>
      <c r="O849" s="65"/>
    </row>
    <row r="850" ht="15.75" customHeight="1" spans="1:15">
      <c r="A850" s="53" t="s">
        <v>437</v>
      </c>
      <c r="B850" s="54" t="s">
        <v>72</v>
      </c>
      <c r="C850" s="55" t="s">
        <v>642</v>
      </c>
      <c r="D850" s="54" t="s">
        <v>414</v>
      </c>
      <c r="E850" s="54" t="s">
        <v>415</v>
      </c>
      <c r="F850" s="54">
        <v>204737</v>
      </c>
      <c r="G850" s="53" t="s">
        <v>20</v>
      </c>
      <c r="H850" s="56">
        <v>1</v>
      </c>
      <c r="I850" s="62" t="s">
        <v>730</v>
      </c>
      <c r="J850" s="63">
        <f t="shared" si="3"/>
        <v>44704</v>
      </c>
      <c r="K850" s="64">
        <f>IF(ISBLANK(J850),,H850*INDEX(Inputs!G:G,MATCH(F850,Inputs!E:E,0)))</f>
        <v>729</v>
      </c>
      <c r="L850" s="65" t="str">
        <f>IF(ISBLANK(J850),,INDEX(Inputs!D:D,MATCH(F850,Inputs!E:E,0)))</f>
        <v>850PP Xcite Pro Keyboard &amp; Mouse USB</v>
      </c>
      <c r="M850" s="65" t="str">
        <f>IF(ISBLANK(#REF!),,IF(B850="Online","Online",IF(LEFT(B850,1)="E","Online","Offline")))</f>
        <v>Offline</v>
      </c>
      <c r="N850" s="64">
        <f>IF(ISBLANK(M850),,H850*INDEX(Inputs!F:F,MATCH(F850,Inputs!E:E,0)))</f>
        <v>799</v>
      </c>
      <c r="O850" s="65"/>
    </row>
    <row r="851" ht="15.75" customHeight="1" spans="1:15">
      <c r="A851" s="53" t="s">
        <v>437</v>
      </c>
      <c r="B851" s="54" t="s">
        <v>72</v>
      </c>
      <c r="C851" s="55" t="s">
        <v>642</v>
      </c>
      <c r="D851" s="54" t="s">
        <v>370</v>
      </c>
      <c r="E851" s="54" t="s">
        <v>410</v>
      </c>
      <c r="F851" s="54">
        <v>250877</v>
      </c>
      <c r="G851" s="53" t="s">
        <v>22</v>
      </c>
      <c r="H851" s="56">
        <v>1</v>
      </c>
      <c r="I851" s="62" t="s">
        <v>730</v>
      </c>
      <c r="J851" s="63">
        <f t="shared" si="3"/>
        <v>44704</v>
      </c>
      <c r="K851" s="64">
        <f>IF(ISBLANK(J851),,H851*INDEX(Inputs!G:G,MATCH(F851,Inputs!E:E,0)))</f>
        <v>349</v>
      </c>
      <c r="L851" s="65" t="str">
        <f>IF(ISBLANK(J851),,INDEX(Inputs!D:D,MATCH(F851,Inputs!E:E,0)))</f>
        <v>595BK Evo Fox Falcon X35 Medium Speed Mouse Pad</v>
      </c>
      <c r="M851" s="65" t="str">
        <f>IF(ISBLANK(#REF!),,IF(B851="Online","Online",IF(LEFT(B851,1)="E","Online","Offline")))</f>
        <v>Offline</v>
      </c>
      <c r="N851" s="64">
        <f>IF(ISBLANK(M851),,H851*INDEX(Inputs!F:F,MATCH(F851,Inputs!E:E,0)))</f>
        <v>699</v>
      </c>
      <c r="O851" s="65"/>
    </row>
    <row r="852" ht="15.75" customHeight="1" spans="1:15">
      <c r="A852" s="53" t="s">
        <v>367</v>
      </c>
      <c r="B852" s="54" t="s">
        <v>88</v>
      </c>
      <c r="C852" s="55" t="s">
        <v>569</v>
      </c>
      <c r="D852" s="54" t="s">
        <v>414</v>
      </c>
      <c r="E852" s="54" t="s">
        <v>415</v>
      </c>
      <c r="F852" s="54">
        <v>250874</v>
      </c>
      <c r="G852" s="53" t="s">
        <v>13</v>
      </c>
      <c r="H852" s="56">
        <v>1</v>
      </c>
      <c r="I852" s="62" t="s">
        <v>730</v>
      </c>
      <c r="J852" s="63">
        <f t="shared" si="3"/>
        <v>44704</v>
      </c>
      <c r="K852" s="64">
        <f>IF(ISBLANK(J852),,H852*INDEX(Inputs!G:G,MATCH(F852,Inputs!E:E,0)))</f>
        <v>1349</v>
      </c>
      <c r="L852" s="65" t="str">
        <f>IF(ISBLANK(J852),,INDEX(Inputs!D:D,MATCH(F852,Inputs!E:E,0)))</f>
        <v>432BK EvoFox X-Team Gaming Keyboard &amp; Mouse (USB)</v>
      </c>
      <c r="M852" s="65" t="str">
        <f>IF(ISBLANK(#REF!),,IF(B852="Online","Online",IF(LEFT(B852,1)="E","Online","Offline")))</f>
        <v>Offline</v>
      </c>
      <c r="N852" s="64">
        <f>IF(ISBLANK(M852),,H852*INDEX(Inputs!F:F,MATCH(F852,Inputs!E:E,0)))</f>
        <v>1899</v>
      </c>
      <c r="O852" s="65"/>
    </row>
    <row r="853" ht="15.75" customHeight="1" spans="1:15">
      <c r="A853" s="53" t="s">
        <v>407</v>
      </c>
      <c r="B853" s="54" t="s">
        <v>93</v>
      </c>
      <c r="C853" s="55" t="s">
        <v>514</v>
      </c>
      <c r="D853" s="54" t="s">
        <v>414</v>
      </c>
      <c r="E853" s="54" t="s">
        <v>415</v>
      </c>
      <c r="F853" s="54">
        <v>250874</v>
      </c>
      <c r="G853" s="53" t="s">
        <v>13</v>
      </c>
      <c r="H853" s="56">
        <v>1</v>
      </c>
      <c r="I853" s="62" t="s">
        <v>730</v>
      </c>
      <c r="J853" s="63">
        <f t="shared" si="3"/>
        <v>44704</v>
      </c>
      <c r="K853" s="64">
        <f>IF(ISBLANK(J853),,H853*INDEX(Inputs!G:G,MATCH(F853,Inputs!E:E,0)))</f>
        <v>1349</v>
      </c>
      <c r="L853" s="65" t="str">
        <f>IF(ISBLANK(J853),,INDEX(Inputs!D:D,MATCH(F853,Inputs!E:E,0)))</f>
        <v>432BK EvoFox X-Team Gaming Keyboard &amp; Mouse (USB)</v>
      </c>
      <c r="M853" s="65" t="str">
        <f>IF(ISBLANK(#REF!),,IF(B853="Online","Online",IF(LEFT(B853,1)="E","Online","Offline")))</f>
        <v>Offline</v>
      </c>
      <c r="N853" s="64">
        <f>IF(ISBLANK(M853),,H853*INDEX(Inputs!F:F,MATCH(F853,Inputs!E:E,0)))</f>
        <v>1899</v>
      </c>
      <c r="O853" s="65"/>
    </row>
    <row r="854" ht="15.75" customHeight="1" spans="1:15">
      <c r="A854" s="53" t="s">
        <v>353</v>
      </c>
      <c r="B854" s="54" t="s">
        <v>99</v>
      </c>
      <c r="C854" s="55" t="s">
        <v>381</v>
      </c>
      <c r="D854" s="54" t="s">
        <v>370</v>
      </c>
      <c r="E854" s="54" t="s">
        <v>410</v>
      </c>
      <c r="F854" s="54">
        <v>250423</v>
      </c>
      <c r="G854" s="53" t="s">
        <v>11</v>
      </c>
      <c r="H854" s="56">
        <v>1</v>
      </c>
      <c r="I854" s="62" t="s">
        <v>730</v>
      </c>
      <c r="J854" s="63">
        <f t="shared" si="3"/>
        <v>44704</v>
      </c>
      <c r="K854" s="64">
        <f>IF(ISBLANK(J854),,H854*INDEX(Inputs!G:G,MATCH(F854,Inputs!E:E,0)))</f>
        <v>759</v>
      </c>
      <c r="L854" s="65" t="str">
        <f>IF(ISBLANK(J854),,INDEX(Inputs!D:D,MATCH(F854,Inputs!E:E,0)))</f>
        <v>650GR Ergo View Laptop Stand-Grey</v>
      </c>
      <c r="M854" s="65" t="str">
        <f>IF(ISBLANK(#REF!),,IF(B854="Online","Online",IF(LEFT(B854,1)="E","Online","Offline")))</f>
        <v>Offline</v>
      </c>
      <c r="N854" s="64">
        <f>IF(ISBLANK(M854),,H854*INDEX(Inputs!F:F,MATCH(F854,Inputs!E:E,0)))</f>
        <v>899</v>
      </c>
      <c r="O854" s="65"/>
    </row>
    <row r="855" ht="15.75" customHeight="1" spans="1:15">
      <c r="A855" s="53" t="s">
        <v>454</v>
      </c>
      <c r="B855" s="54" t="s">
        <v>460</v>
      </c>
      <c r="C855" s="55" t="s">
        <v>461</v>
      </c>
      <c r="D855" s="54" t="s">
        <v>414</v>
      </c>
      <c r="E855" s="54" t="s">
        <v>415</v>
      </c>
      <c r="F855" s="54">
        <v>250874</v>
      </c>
      <c r="G855" s="53" t="s">
        <v>13</v>
      </c>
      <c r="H855" s="56">
        <v>1</v>
      </c>
      <c r="I855" s="62" t="s">
        <v>730</v>
      </c>
      <c r="J855" s="63">
        <f t="shared" si="3"/>
        <v>44704</v>
      </c>
      <c r="K855" s="64">
        <f>IF(ISBLANK(J855),,H855*INDEX(Inputs!G:G,MATCH(F855,Inputs!E:E,0)))</f>
        <v>1349</v>
      </c>
      <c r="L855" s="65" t="str">
        <f>IF(ISBLANK(J855),,INDEX(Inputs!D:D,MATCH(F855,Inputs!E:E,0)))</f>
        <v>432BK EvoFox X-Team Gaming Keyboard &amp; Mouse (USB)</v>
      </c>
      <c r="M855" s="65" t="str">
        <f>IF(ISBLANK(#REF!),,IF(B855="Online","Online",IF(LEFT(B855,1)="E","Online","Offline")))</f>
        <v>Offline</v>
      </c>
      <c r="N855" s="64">
        <f>IF(ISBLANK(M855),,H855*INDEX(Inputs!F:F,MATCH(F855,Inputs!E:E,0)))</f>
        <v>1899</v>
      </c>
      <c r="O855" s="65"/>
    </row>
    <row r="856" ht="15.75" customHeight="1" spans="1:15">
      <c r="A856" s="53" t="s">
        <v>454</v>
      </c>
      <c r="B856" s="54" t="s">
        <v>460</v>
      </c>
      <c r="C856" s="55" t="s">
        <v>461</v>
      </c>
      <c r="D856" s="54" t="s">
        <v>370</v>
      </c>
      <c r="E856" s="54" t="s">
        <v>410</v>
      </c>
      <c r="F856" s="54">
        <v>250879</v>
      </c>
      <c r="G856" s="53" t="s">
        <v>30</v>
      </c>
      <c r="H856" s="56">
        <v>1</v>
      </c>
      <c r="I856" s="62" t="s">
        <v>730</v>
      </c>
      <c r="J856" s="63">
        <f t="shared" si="3"/>
        <v>44704</v>
      </c>
      <c r="K856" s="64">
        <f>IF(ISBLANK(J856),,H856*INDEX(Inputs!G:G,MATCH(F856,Inputs!E:E,0)))</f>
        <v>699</v>
      </c>
      <c r="L856" s="65" t="str">
        <f>IF(ISBLANK(J856),,INDEX(Inputs!D:D,MATCH(F856,Inputs!E:E,0)))</f>
        <v>597BK Evo Fox Falcon X85 Extra Large Speed Mouse Pad</v>
      </c>
      <c r="M856" s="65" t="str">
        <f>IF(ISBLANK(#REF!),,IF(B856="Online","Online",IF(LEFT(B856,1)="E","Online","Offline")))</f>
        <v>Offline</v>
      </c>
      <c r="N856" s="64">
        <f>IF(ISBLANK(M856),,H856*INDEX(Inputs!F:F,MATCH(F856,Inputs!E:E,0)))</f>
        <v>1199</v>
      </c>
      <c r="O856" s="65"/>
    </row>
    <row r="857" ht="15.75" customHeight="1" spans="1:15">
      <c r="A857" s="53" t="s">
        <v>327</v>
      </c>
      <c r="B857" s="54" t="s">
        <v>111</v>
      </c>
      <c r="C857" s="55" t="s">
        <v>572</v>
      </c>
      <c r="D857" s="54" t="s">
        <v>370</v>
      </c>
      <c r="E857" s="54" t="s">
        <v>410</v>
      </c>
      <c r="F857" s="54">
        <v>250423</v>
      </c>
      <c r="G857" s="53" t="s">
        <v>11</v>
      </c>
      <c r="H857" s="56">
        <v>1</v>
      </c>
      <c r="I857" s="62" t="s">
        <v>730</v>
      </c>
      <c r="J857" s="63">
        <f t="shared" si="3"/>
        <v>44704</v>
      </c>
      <c r="K857" s="64">
        <f>IF(ISBLANK(J857),,H857*INDEX(Inputs!G:G,MATCH(F857,Inputs!E:E,0)))</f>
        <v>759</v>
      </c>
      <c r="L857" s="65" t="str">
        <f>IF(ISBLANK(J857),,INDEX(Inputs!D:D,MATCH(F857,Inputs!E:E,0)))</f>
        <v>650GR Ergo View Laptop Stand-Grey</v>
      </c>
      <c r="M857" s="65" t="str">
        <f>IF(ISBLANK(#REF!),,IF(B857="Online","Online",IF(LEFT(B857,1)="E","Online","Offline")))</f>
        <v>Offline</v>
      </c>
      <c r="N857" s="64">
        <f>IF(ISBLANK(M857),,H857*INDEX(Inputs!F:F,MATCH(F857,Inputs!E:E,0)))</f>
        <v>899</v>
      </c>
      <c r="O857" s="65"/>
    </row>
    <row r="858" ht="15.75" customHeight="1" spans="1:15">
      <c r="A858" s="53" t="s">
        <v>423</v>
      </c>
      <c r="B858" s="54" t="s">
        <v>125</v>
      </c>
      <c r="C858" s="55" t="s">
        <v>434</v>
      </c>
      <c r="D858" s="54" t="s">
        <v>414</v>
      </c>
      <c r="E858" s="54" t="s">
        <v>415</v>
      </c>
      <c r="F858" s="54">
        <v>250875</v>
      </c>
      <c r="G858" s="53" t="s">
        <v>103</v>
      </c>
      <c r="H858" s="56">
        <v>1</v>
      </c>
      <c r="I858" s="62" t="s">
        <v>730</v>
      </c>
      <c r="J858" s="63">
        <f t="shared" si="3"/>
        <v>44704</v>
      </c>
      <c r="K858" s="64">
        <f>IF(ISBLANK(J858),,H858*INDEX(Inputs!G:G,MATCH(F858,Inputs!E:E,0)))</f>
        <v>1099</v>
      </c>
      <c r="L858" s="65" t="str">
        <f>IF(ISBLANK(J858),,INDEX(Inputs!D:D,MATCH(F858,Inputs!E:E,0)))</f>
        <v>433BK EvoFox WarHammer Gaming Keyboard (USB)</v>
      </c>
      <c r="M858" s="65" t="str">
        <f>IF(ISBLANK(#REF!),,IF(B858="Online","Online",IF(LEFT(B858,1)="E","Online","Offline")))</f>
        <v>Offline</v>
      </c>
      <c r="N858" s="64">
        <f>IF(ISBLANK(M858),,H858*INDEX(Inputs!F:F,MATCH(F858,Inputs!E:E,0)))</f>
        <v>1499</v>
      </c>
      <c r="O858" s="65"/>
    </row>
    <row r="859" ht="15.75" customHeight="1" spans="1:15">
      <c r="A859" s="53" t="s">
        <v>574</v>
      </c>
      <c r="B859" s="54" t="s">
        <v>134</v>
      </c>
      <c r="C859" s="55" t="s">
        <v>575</v>
      </c>
      <c r="D859" s="54" t="s">
        <v>414</v>
      </c>
      <c r="E859" s="54" t="s">
        <v>415</v>
      </c>
      <c r="F859" s="54">
        <v>250874</v>
      </c>
      <c r="G859" s="53" t="s">
        <v>13</v>
      </c>
      <c r="H859" s="56">
        <v>1</v>
      </c>
      <c r="I859" s="62" t="s">
        <v>730</v>
      </c>
      <c r="J859" s="63">
        <f t="shared" si="3"/>
        <v>44704</v>
      </c>
      <c r="K859" s="64">
        <f>IF(ISBLANK(J859),,H859*INDEX(Inputs!G:G,MATCH(F859,Inputs!E:E,0)))</f>
        <v>1349</v>
      </c>
      <c r="L859" s="65" t="str">
        <f>IF(ISBLANK(J859),,INDEX(Inputs!D:D,MATCH(F859,Inputs!E:E,0)))</f>
        <v>432BK EvoFox X-Team Gaming Keyboard &amp; Mouse (USB)</v>
      </c>
      <c r="M859" s="65" t="str">
        <f>IF(ISBLANK(#REF!),,IF(B859="Online","Online",IF(LEFT(B859,1)="E","Online","Offline")))</f>
        <v>Offline</v>
      </c>
      <c r="N859" s="64">
        <f>IF(ISBLANK(M859),,H859*INDEX(Inputs!F:F,MATCH(F859,Inputs!E:E,0)))</f>
        <v>1899</v>
      </c>
      <c r="O859" s="65"/>
    </row>
    <row r="860" ht="15.75" customHeight="1" spans="1:15">
      <c r="A860" s="53" t="s">
        <v>574</v>
      </c>
      <c r="B860" s="54" t="s">
        <v>134</v>
      </c>
      <c r="C860" s="55" t="s">
        <v>575</v>
      </c>
      <c r="D860" s="54" t="s">
        <v>370</v>
      </c>
      <c r="E860" s="54" t="s">
        <v>410</v>
      </c>
      <c r="F860" s="54">
        <v>250879</v>
      </c>
      <c r="G860" s="53" t="s">
        <v>30</v>
      </c>
      <c r="H860" s="56">
        <v>1</v>
      </c>
      <c r="I860" s="62" t="s">
        <v>730</v>
      </c>
      <c r="J860" s="63">
        <f t="shared" si="3"/>
        <v>44704</v>
      </c>
      <c r="K860" s="64">
        <f>IF(ISBLANK(J860),,H860*INDEX(Inputs!G:G,MATCH(F860,Inputs!E:E,0)))</f>
        <v>699</v>
      </c>
      <c r="L860" s="65" t="str">
        <f>IF(ISBLANK(J860),,INDEX(Inputs!D:D,MATCH(F860,Inputs!E:E,0)))</f>
        <v>597BK Evo Fox Falcon X85 Extra Large Speed Mouse Pad</v>
      </c>
      <c r="M860" s="65" t="str">
        <f>IF(ISBLANK(#REF!),,IF(B860="Online","Online",IF(LEFT(B860,1)="E","Online","Offline")))</f>
        <v>Offline</v>
      </c>
      <c r="N860" s="64">
        <f>IF(ISBLANK(M860),,H860*INDEX(Inputs!F:F,MATCH(F860,Inputs!E:E,0)))</f>
        <v>1199</v>
      </c>
      <c r="O860" s="65"/>
    </row>
    <row r="861" ht="15.75" customHeight="1" spans="1:15">
      <c r="A861" s="53" t="s">
        <v>697</v>
      </c>
      <c r="B861" s="54" t="s">
        <v>698</v>
      </c>
      <c r="C861" s="55" t="s">
        <v>699</v>
      </c>
      <c r="D861" s="54" t="s">
        <v>414</v>
      </c>
      <c r="E861" s="54" t="s">
        <v>415</v>
      </c>
      <c r="F861" s="54">
        <v>250874</v>
      </c>
      <c r="G861" s="53" t="s">
        <v>13</v>
      </c>
      <c r="H861" s="56">
        <v>1</v>
      </c>
      <c r="I861" s="62" t="s">
        <v>730</v>
      </c>
      <c r="J861" s="63">
        <f t="shared" si="3"/>
        <v>44704</v>
      </c>
      <c r="K861" s="64">
        <f>IF(ISBLANK(J861),,H861*INDEX(Inputs!G:G,MATCH(F861,Inputs!E:E,0)))</f>
        <v>1349</v>
      </c>
      <c r="L861" s="65" t="str">
        <f>IF(ISBLANK(J861),,INDEX(Inputs!D:D,MATCH(F861,Inputs!E:E,0)))</f>
        <v>432BK EvoFox X-Team Gaming Keyboard &amp; Mouse (USB)</v>
      </c>
      <c r="M861" s="65" t="str">
        <f>IF(ISBLANK(#REF!),,IF(B861="Online","Online",IF(LEFT(B861,1)="E","Online","Offline")))</f>
        <v>Offline</v>
      </c>
      <c r="N861" s="64">
        <f>IF(ISBLANK(M861),,H861*INDEX(Inputs!F:F,MATCH(F861,Inputs!E:E,0)))</f>
        <v>1899</v>
      </c>
      <c r="O861" s="65"/>
    </row>
    <row r="862" ht="15.75" customHeight="1" spans="1:15">
      <c r="A862" s="53" t="s">
        <v>447</v>
      </c>
      <c r="B862" s="54" t="s">
        <v>483</v>
      </c>
      <c r="C862" s="55" t="s">
        <v>484</v>
      </c>
      <c r="D862" s="54" t="s">
        <v>370</v>
      </c>
      <c r="E862" s="54" t="s">
        <v>410</v>
      </c>
      <c r="F862" s="54">
        <v>250876</v>
      </c>
      <c r="G862" s="53" t="s">
        <v>26</v>
      </c>
      <c r="H862" s="56">
        <v>1</v>
      </c>
      <c r="I862" s="62" t="s">
        <v>730</v>
      </c>
      <c r="J862" s="63">
        <f t="shared" si="3"/>
        <v>44704</v>
      </c>
      <c r="K862" s="64">
        <f>IF(ISBLANK(J862),,H862*INDEX(Inputs!G:G,MATCH(F862,Inputs!E:E,0)))</f>
        <v>1399</v>
      </c>
      <c r="L862" s="65" t="str">
        <f>IF(ISBLANK(J862),,INDEX(Inputs!D:D,MATCH(F862,Inputs!E:E,0)))</f>
        <v>649BK EvoFox Typhoon Laptop Cooling Pad</v>
      </c>
      <c r="M862" s="65" t="str">
        <f>IF(ISBLANK(#REF!),,IF(B862="Online","Online",IF(LEFT(B862,1)="E","Online","Offline")))</f>
        <v>Offline</v>
      </c>
      <c r="N862" s="64">
        <f>IF(ISBLANK(M862),,H862*INDEX(Inputs!F:F,MATCH(F862,Inputs!E:E,0)))</f>
        <v>1999</v>
      </c>
      <c r="O862" s="65"/>
    </row>
    <row r="863" ht="15.75" customHeight="1" spans="1:15">
      <c r="A863" s="53" t="s">
        <v>412</v>
      </c>
      <c r="B863" s="54" t="s">
        <v>156</v>
      </c>
      <c r="C863" s="55" t="s">
        <v>422</v>
      </c>
      <c r="D863" s="54" t="s">
        <v>370</v>
      </c>
      <c r="E863" s="54" t="s">
        <v>410</v>
      </c>
      <c r="F863" s="54">
        <v>250879</v>
      </c>
      <c r="G863" s="53" t="s">
        <v>30</v>
      </c>
      <c r="H863" s="56">
        <v>1</v>
      </c>
      <c r="I863" s="62" t="s">
        <v>730</v>
      </c>
      <c r="J863" s="63">
        <f t="shared" si="3"/>
        <v>44704</v>
      </c>
      <c r="K863" s="64">
        <f>IF(ISBLANK(J863),,H863*INDEX(Inputs!G:G,MATCH(F863,Inputs!E:E,0)))</f>
        <v>699</v>
      </c>
      <c r="L863" s="65" t="str">
        <f>IF(ISBLANK(J863),,INDEX(Inputs!D:D,MATCH(F863,Inputs!E:E,0)))</f>
        <v>597BK Evo Fox Falcon X85 Extra Large Speed Mouse Pad</v>
      </c>
      <c r="M863" s="65" t="str">
        <f>IF(ISBLANK(#REF!),,IF(B863="Online","Online",IF(LEFT(B863,1)="E","Online","Offline")))</f>
        <v>Offline</v>
      </c>
      <c r="N863" s="64">
        <f>IF(ISBLANK(M863),,H863*INDEX(Inputs!F:F,MATCH(F863,Inputs!E:E,0)))</f>
        <v>1199</v>
      </c>
      <c r="O863" s="65"/>
    </row>
    <row r="864" ht="15.75" customHeight="1" spans="1:15">
      <c r="A864" s="53" t="s">
        <v>367</v>
      </c>
      <c r="B864" s="54" t="s">
        <v>163</v>
      </c>
      <c r="C864" s="55" t="s">
        <v>638</v>
      </c>
      <c r="D864" s="54" t="s">
        <v>370</v>
      </c>
      <c r="E864" s="54" t="s">
        <v>410</v>
      </c>
      <c r="F864" s="54">
        <v>250877</v>
      </c>
      <c r="G864" s="53" t="s">
        <v>22</v>
      </c>
      <c r="H864" s="56">
        <v>1</v>
      </c>
      <c r="I864" s="62" t="s">
        <v>730</v>
      </c>
      <c r="J864" s="63">
        <f t="shared" si="3"/>
        <v>44704</v>
      </c>
      <c r="K864" s="64">
        <f>IF(ISBLANK(J864),,H864*INDEX(Inputs!G:G,MATCH(F864,Inputs!E:E,0)))</f>
        <v>349</v>
      </c>
      <c r="L864" s="65" t="str">
        <f>IF(ISBLANK(J864),,INDEX(Inputs!D:D,MATCH(F864,Inputs!E:E,0)))</f>
        <v>595BK Evo Fox Falcon X35 Medium Speed Mouse Pad</v>
      </c>
      <c r="M864" s="65" t="str">
        <f>IF(ISBLANK(#REF!),,IF(B864="Online","Online",IF(LEFT(B864,1)="E","Online","Offline")))</f>
        <v>Offline</v>
      </c>
      <c r="N864" s="64">
        <f>IF(ISBLANK(M864),,H864*INDEX(Inputs!F:F,MATCH(F864,Inputs!E:E,0)))</f>
        <v>699</v>
      </c>
      <c r="O864" s="65"/>
    </row>
    <row r="865" ht="15.75" customHeight="1" spans="1:15">
      <c r="A865" s="53" t="s">
        <v>458</v>
      </c>
      <c r="B865" s="54" t="s">
        <v>733</v>
      </c>
      <c r="C865" s="55" t="s">
        <v>734</v>
      </c>
      <c r="D865" s="54" t="s">
        <v>414</v>
      </c>
      <c r="E865" s="54" t="s">
        <v>415</v>
      </c>
      <c r="F865" s="54">
        <v>250874</v>
      </c>
      <c r="G865" s="53" t="s">
        <v>13</v>
      </c>
      <c r="H865" s="56">
        <v>1</v>
      </c>
      <c r="I865" s="62" t="s">
        <v>730</v>
      </c>
      <c r="J865" s="63">
        <f t="shared" si="3"/>
        <v>44704</v>
      </c>
      <c r="K865" s="64">
        <f>IF(ISBLANK(J865),,H865*INDEX(Inputs!G:G,MATCH(F865,Inputs!E:E,0)))</f>
        <v>1349</v>
      </c>
      <c r="L865" s="65" t="str">
        <f>IF(ISBLANK(J865),,INDEX(Inputs!D:D,MATCH(F865,Inputs!E:E,0)))</f>
        <v>432BK EvoFox X-Team Gaming Keyboard &amp; Mouse (USB)</v>
      </c>
      <c r="M865" s="65" t="str">
        <f>IF(ISBLANK(#REF!),,IF(B865="Online","Online",IF(LEFT(B865,1)="E","Online","Offline")))</f>
        <v>Offline</v>
      </c>
      <c r="N865" s="64">
        <f>IF(ISBLANK(M865),,H865*INDEX(Inputs!F:F,MATCH(F865,Inputs!E:E,0)))</f>
        <v>1899</v>
      </c>
      <c r="O865" s="65"/>
    </row>
    <row r="866" ht="15.75" customHeight="1" spans="1:15">
      <c r="A866" s="53" t="s">
        <v>327</v>
      </c>
      <c r="B866" s="54" t="s">
        <v>196</v>
      </c>
      <c r="C866" s="55" t="s">
        <v>579</v>
      </c>
      <c r="D866" s="54" t="s">
        <v>414</v>
      </c>
      <c r="E866" s="54" t="s">
        <v>415</v>
      </c>
      <c r="F866" s="54">
        <v>250874</v>
      </c>
      <c r="G866" s="53" t="s">
        <v>13</v>
      </c>
      <c r="H866" s="56">
        <v>1</v>
      </c>
      <c r="I866" s="62" t="s">
        <v>730</v>
      </c>
      <c r="J866" s="63">
        <f t="shared" si="3"/>
        <v>44704</v>
      </c>
      <c r="K866" s="64">
        <f>IF(ISBLANK(J866),,H866*INDEX(Inputs!G:G,MATCH(F866,Inputs!E:E,0)))</f>
        <v>1349</v>
      </c>
      <c r="L866" s="65" t="str">
        <f>IF(ISBLANK(J866),,INDEX(Inputs!D:D,MATCH(F866,Inputs!E:E,0)))</f>
        <v>432BK EvoFox X-Team Gaming Keyboard &amp; Mouse (USB)</v>
      </c>
      <c r="M866" s="65" t="str">
        <f>IF(ISBLANK(#REF!),,IF(B866="Online","Online",IF(LEFT(B866,1)="E","Online","Offline")))</f>
        <v>Offline</v>
      </c>
      <c r="N866" s="64">
        <f>IF(ISBLANK(M866),,H866*INDEX(Inputs!F:F,MATCH(F866,Inputs!E:E,0)))</f>
        <v>1899</v>
      </c>
      <c r="O866" s="65"/>
    </row>
    <row r="867" ht="15.75" customHeight="1" spans="1:15">
      <c r="A867" s="53" t="s">
        <v>367</v>
      </c>
      <c r="B867" s="54" t="s">
        <v>556</v>
      </c>
      <c r="C867" s="55" t="s">
        <v>557</v>
      </c>
      <c r="D867" s="54" t="s">
        <v>370</v>
      </c>
      <c r="E867" s="54" t="s">
        <v>410</v>
      </c>
      <c r="F867" s="54">
        <v>250877</v>
      </c>
      <c r="G867" s="53" t="s">
        <v>22</v>
      </c>
      <c r="H867" s="56">
        <v>2</v>
      </c>
      <c r="I867" s="62" t="s">
        <v>735</v>
      </c>
      <c r="J867" s="63">
        <f t="shared" si="3"/>
        <v>44705</v>
      </c>
      <c r="K867" s="64">
        <f>IF(ISBLANK(J867),,H867*INDEX(Inputs!G:G,MATCH(F867,Inputs!E:E,0)))</f>
        <v>698</v>
      </c>
      <c r="L867" s="65" t="str">
        <f>IF(ISBLANK(J867),,INDEX(Inputs!D:D,MATCH(F867,Inputs!E:E,0)))</f>
        <v>595BK Evo Fox Falcon X35 Medium Speed Mouse Pad</v>
      </c>
      <c r="M867" s="65" t="str">
        <f>IF(ISBLANK(#REF!),,IF(B867="Online","Online",IF(LEFT(B867,1)="E","Online","Offline")))</f>
        <v>Offline</v>
      </c>
      <c r="N867" s="64">
        <f>IF(ISBLANK(M867),,H867*INDEX(Inputs!F:F,MATCH(F867,Inputs!E:E,0)))</f>
        <v>1398</v>
      </c>
      <c r="O867" s="65"/>
    </row>
    <row r="868" ht="15.75" customHeight="1" spans="1:15">
      <c r="A868" s="53" t="s">
        <v>407</v>
      </c>
      <c r="B868" s="54" t="s">
        <v>29</v>
      </c>
      <c r="C868" s="55" t="s">
        <v>613</v>
      </c>
      <c r="D868" s="54" t="s">
        <v>414</v>
      </c>
      <c r="E868" s="54" t="s">
        <v>415</v>
      </c>
      <c r="F868" s="54">
        <v>250873</v>
      </c>
      <c r="G868" s="53" t="s">
        <v>12</v>
      </c>
      <c r="H868" s="56">
        <v>1</v>
      </c>
      <c r="I868" s="62" t="s">
        <v>735</v>
      </c>
      <c r="J868" s="63">
        <f t="shared" si="3"/>
        <v>44705</v>
      </c>
      <c r="K868" s="64">
        <f>IF(ISBLANK(J868),,H868*INDEX(Inputs!G:G,MATCH(F868,Inputs!E:E,0)))</f>
        <v>999</v>
      </c>
      <c r="L868" s="65" t="str">
        <f>IF(ISBLANK(J868),,INDEX(Inputs!D:D,MATCH(F868,Inputs!E:E,0)))</f>
        <v>422BK Evo Fox Fireblade Gaming Keyboard USB</v>
      </c>
      <c r="M868" s="65" t="str">
        <f>IF(ISBLANK(#REF!),,IF(B868="Online","Online",IF(LEFT(B868,1)="E","Online","Offline")))</f>
        <v>Offline</v>
      </c>
      <c r="N868" s="64">
        <f>IF(ISBLANK(M868),,H868*INDEX(Inputs!F:F,MATCH(F868,Inputs!E:E,0)))</f>
        <v>1299</v>
      </c>
      <c r="O868" s="65"/>
    </row>
    <row r="869" ht="15.75" customHeight="1" spans="1:15">
      <c r="A869" s="53" t="s">
        <v>407</v>
      </c>
      <c r="B869" s="54" t="s">
        <v>37</v>
      </c>
      <c r="C869" s="55" t="s">
        <v>582</v>
      </c>
      <c r="D869" s="54" t="s">
        <v>414</v>
      </c>
      <c r="E869" s="54" t="s">
        <v>415</v>
      </c>
      <c r="F869" s="54">
        <v>250874</v>
      </c>
      <c r="G869" s="53" t="s">
        <v>13</v>
      </c>
      <c r="H869" s="56">
        <v>1</v>
      </c>
      <c r="I869" s="62" t="s">
        <v>735</v>
      </c>
      <c r="J869" s="63">
        <f t="shared" si="3"/>
        <v>44705</v>
      </c>
      <c r="K869" s="64">
        <f>IF(ISBLANK(J869),,H869*INDEX(Inputs!G:G,MATCH(F869,Inputs!E:E,0)))</f>
        <v>1349</v>
      </c>
      <c r="L869" s="65" t="str">
        <f>IF(ISBLANK(J869),,INDEX(Inputs!D:D,MATCH(F869,Inputs!E:E,0)))</f>
        <v>432BK EvoFox X-Team Gaming Keyboard &amp; Mouse (USB)</v>
      </c>
      <c r="M869" s="65" t="str">
        <f>IF(ISBLANK(#REF!),,IF(B869="Online","Online",IF(LEFT(B869,1)="E","Online","Offline")))</f>
        <v>Offline</v>
      </c>
      <c r="N869" s="64">
        <f>IF(ISBLANK(M869),,H869*INDEX(Inputs!F:F,MATCH(F869,Inputs!E:E,0)))</f>
        <v>1899</v>
      </c>
      <c r="O869" s="65"/>
    </row>
    <row r="870" ht="15.75" customHeight="1" spans="1:15">
      <c r="A870" s="53" t="s">
        <v>341</v>
      </c>
      <c r="B870" s="54" t="s">
        <v>43</v>
      </c>
      <c r="C870" s="55" t="s">
        <v>526</v>
      </c>
      <c r="D870" s="54" t="s">
        <v>370</v>
      </c>
      <c r="E870" s="54" t="s">
        <v>410</v>
      </c>
      <c r="F870" s="54">
        <v>250879</v>
      </c>
      <c r="G870" s="53" t="s">
        <v>30</v>
      </c>
      <c r="H870" s="56">
        <v>1</v>
      </c>
      <c r="I870" s="62" t="s">
        <v>735</v>
      </c>
      <c r="J870" s="63">
        <f t="shared" si="3"/>
        <v>44705</v>
      </c>
      <c r="K870" s="64">
        <f>IF(ISBLANK(J870),,H870*INDEX(Inputs!G:G,MATCH(F870,Inputs!E:E,0)))</f>
        <v>699</v>
      </c>
      <c r="L870" s="65" t="str">
        <f>IF(ISBLANK(J870),,INDEX(Inputs!D:D,MATCH(F870,Inputs!E:E,0)))</f>
        <v>597BK Evo Fox Falcon X85 Extra Large Speed Mouse Pad</v>
      </c>
      <c r="M870" s="65" t="str">
        <f>IF(ISBLANK(#REF!),,IF(B870="Online","Online",IF(LEFT(B870,1)="E","Online","Offline")))</f>
        <v>Offline</v>
      </c>
      <c r="N870" s="64">
        <f>IF(ISBLANK(M870),,H870*INDEX(Inputs!F:F,MATCH(F870,Inputs!E:E,0)))</f>
        <v>1199</v>
      </c>
      <c r="O870" s="65"/>
    </row>
    <row r="871" ht="15.75" customHeight="1" spans="1:15">
      <c r="A871" s="53" t="s">
        <v>341</v>
      </c>
      <c r="B871" s="54" t="s">
        <v>57</v>
      </c>
      <c r="C871" s="55" t="s">
        <v>348</v>
      </c>
      <c r="D871" s="54" t="s">
        <v>370</v>
      </c>
      <c r="E871" s="54" t="s">
        <v>410</v>
      </c>
      <c r="F871" s="54">
        <v>250879</v>
      </c>
      <c r="G871" s="53" t="s">
        <v>30</v>
      </c>
      <c r="H871" s="56">
        <v>1</v>
      </c>
      <c r="I871" s="62" t="s">
        <v>735</v>
      </c>
      <c r="J871" s="63">
        <f t="shared" si="3"/>
        <v>44705</v>
      </c>
      <c r="K871" s="64">
        <f>IF(ISBLANK(J871),,H871*INDEX(Inputs!G:G,MATCH(F871,Inputs!E:E,0)))</f>
        <v>699</v>
      </c>
      <c r="L871" s="65" t="str">
        <f>IF(ISBLANK(J871),,INDEX(Inputs!D:D,MATCH(F871,Inputs!E:E,0)))</f>
        <v>597BK Evo Fox Falcon X85 Extra Large Speed Mouse Pad</v>
      </c>
      <c r="M871" s="65" t="str">
        <f>IF(ISBLANK(#REF!),,IF(B871="Online","Online",IF(LEFT(B871,1)="E","Online","Offline")))</f>
        <v>Offline</v>
      </c>
      <c r="N871" s="64">
        <f>IF(ISBLANK(M871),,H871*INDEX(Inputs!F:F,MATCH(F871,Inputs!E:E,0)))</f>
        <v>1199</v>
      </c>
      <c r="O871" s="65"/>
    </row>
    <row r="872" ht="15.75" customHeight="1" spans="1:15">
      <c r="A872" s="53" t="s">
        <v>327</v>
      </c>
      <c r="B872" s="54" t="s">
        <v>65</v>
      </c>
      <c r="C872" s="55" t="s">
        <v>568</v>
      </c>
      <c r="D872" s="54" t="s">
        <v>370</v>
      </c>
      <c r="E872" s="54" t="s">
        <v>410</v>
      </c>
      <c r="F872" s="54">
        <v>250423</v>
      </c>
      <c r="G872" s="53" t="s">
        <v>11</v>
      </c>
      <c r="H872" s="56">
        <v>1</v>
      </c>
      <c r="I872" s="62" t="s">
        <v>735</v>
      </c>
      <c r="J872" s="63">
        <f t="shared" si="3"/>
        <v>44705</v>
      </c>
      <c r="K872" s="64">
        <f>IF(ISBLANK(J872),,H872*INDEX(Inputs!G:G,MATCH(F872,Inputs!E:E,0)))</f>
        <v>759</v>
      </c>
      <c r="L872" s="65" t="str">
        <f>IF(ISBLANK(J872),,INDEX(Inputs!D:D,MATCH(F872,Inputs!E:E,0)))</f>
        <v>650GR Ergo View Laptop Stand-Grey</v>
      </c>
      <c r="M872" s="65" t="str">
        <f>IF(ISBLANK(#REF!),,IF(B872="Online","Online",IF(LEFT(B872,1)="E","Online","Offline")))</f>
        <v>Offline</v>
      </c>
      <c r="N872" s="64">
        <f>IF(ISBLANK(M872),,H872*INDEX(Inputs!F:F,MATCH(F872,Inputs!E:E,0)))</f>
        <v>899</v>
      </c>
      <c r="O872" s="65"/>
    </row>
    <row r="873" ht="15.75" customHeight="1" spans="1:15">
      <c r="A873" s="53" t="s">
        <v>327</v>
      </c>
      <c r="B873" s="54" t="s">
        <v>65</v>
      </c>
      <c r="C873" s="55" t="s">
        <v>568</v>
      </c>
      <c r="D873" s="54" t="s">
        <v>414</v>
      </c>
      <c r="E873" s="54" t="s">
        <v>415</v>
      </c>
      <c r="F873" s="54">
        <v>250874</v>
      </c>
      <c r="G873" s="53" t="s">
        <v>13</v>
      </c>
      <c r="H873" s="56">
        <v>1</v>
      </c>
      <c r="I873" s="62" t="s">
        <v>735</v>
      </c>
      <c r="J873" s="63">
        <f t="shared" si="3"/>
        <v>44705</v>
      </c>
      <c r="K873" s="64">
        <f>IF(ISBLANK(J873),,H873*INDEX(Inputs!G:G,MATCH(F873,Inputs!E:E,0)))</f>
        <v>1349</v>
      </c>
      <c r="L873" s="65" t="str">
        <f>IF(ISBLANK(J873),,INDEX(Inputs!D:D,MATCH(F873,Inputs!E:E,0)))</f>
        <v>432BK EvoFox X-Team Gaming Keyboard &amp; Mouse (USB)</v>
      </c>
      <c r="M873" s="65" t="str">
        <f>IF(ISBLANK(#REF!),,IF(B873="Online","Online",IF(LEFT(B873,1)="E","Online","Offline")))</f>
        <v>Offline</v>
      </c>
      <c r="N873" s="64">
        <f>IF(ISBLANK(M873),,H873*INDEX(Inputs!F:F,MATCH(F873,Inputs!E:E,0)))</f>
        <v>1899</v>
      </c>
      <c r="O873" s="65"/>
    </row>
    <row r="874" ht="15.75" customHeight="1" spans="1:15">
      <c r="A874" s="53" t="s">
        <v>458</v>
      </c>
      <c r="B874" s="54" t="s">
        <v>21</v>
      </c>
      <c r="C874" s="55" t="s">
        <v>489</v>
      </c>
      <c r="D874" s="54" t="s">
        <v>370</v>
      </c>
      <c r="E874" s="54" t="s">
        <v>371</v>
      </c>
      <c r="F874" s="54">
        <v>250417</v>
      </c>
      <c r="G874" s="53" t="s">
        <v>39</v>
      </c>
      <c r="H874" s="56">
        <v>1</v>
      </c>
      <c r="I874" s="62" t="s">
        <v>735</v>
      </c>
      <c r="J874" s="63">
        <f t="shared" si="3"/>
        <v>44705</v>
      </c>
      <c r="K874" s="64">
        <f>IF(ISBLANK(J874),,H874*INDEX(Inputs!G:G,MATCH(F874,Inputs!E:E,0)))</f>
        <v>929</v>
      </c>
      <c r="L874" s="65" t="str">
        <f>IF(ISBLANK(J874),,INDEX(Inputs!D:D,MATCH(F874,Inputs!E:E,0)))</f>
        <v>416PP Super Speed Hub 4 Port USB 3.0</v>
      </c>
      <c r="M874" s="65" t="str">
        <f>IF(ISBLANK(#REF!),,IF(B874="Online","Online",IF(LEFT(B874,1)="E","Online","Offline")))</f>
        <v>Offline</v>
      </c>
      <c r="N874" s="64">
        <f>IF(ISBLANK(M874),,H874*INDEX(Inputs!F:F,MATCH(F874,Inputs!E:E,0)))</f>
        <v>1499</v>
      </c>
      <c r="O874" s="65"/>
    </row>
    <row r="875" ht="15.75" customHeight="1" spans="1:15">
      <c r="A875" s="53" t="s">
        <v>362</v>
      </c>
      <c r="B875" s="54" t="s">
        <v>23</v>
      </c>
      <c r="C875" s="55" t="s">
        <v>363</v>
      </c>
      <c r="D875" s="54" t="s">
        <v>370</v>
      </c>
      <c r="E875" s="54" t="s">
        <v>410</v>
      </c>
      <c r="F875" s="54">
        <v>250877</v>
      </c>
      <c r="G875" s="53" t="s">
        <v>22</v>
      </c>
      <c r="H875" s="56">
        <v>0</v>
      </c>
      <c r="I875" s="62" t="s">
        <v>735</v>
      </c>
      <c r="J875" s="63">
        <f t="shared" si="3"/>
        <v>44705</v>
      </c>
      <c r="K875" s="64">
        <f>IF(ISBLANK(J875),,H875*INDEX(Inputs!G:G,MATCH(F875,Inputs!E:E,0)))</f>
        <v>0</v>
      </c>
      <c r="L875" s="65" t="str">
        <f>IF(ISBLANK(J875),,INDEX(Inputs!D:D,MATCH(F875,Inputs!E:E,0)))</f>
        <v>595BK Evo Fox Falcon X35 Medium Speed Mouse Pad</v>
      </c>
      <c r="M875" s="65" t="str">
        <f>IF(ISBLANK(#REF!),,IF(B875="Online","Online",IF(LEFT(B875,1)="E","Online","Offline")))</f>
        <v>Offline</v>
      </c>
      <c r="N875" s="64">
        <f>IF(ISBLANK(M875),,H875*INDEX(Inputs!F:F,MATCH(F875,Inputs!E:E,0)))</f>
        <v>0</v>
      </c>
      <c r="O875" s="65"/>
    </row>
    <row r="876" ht="15.75" customHeight="1" spans="1:15">
      <c r="A876" s="53" t="s">
        <v>341</v>
      </c>
      <c r="B876" s="54" t="s">
        <v>342</v>
      </c>
      <c r="C876" s="55" t="s">
        <v>343</v>
      </c>
      <c r="D876" s="54" t="s">
        <v>414</v>
      </c>
      <c r="E876" s="54" t="s">
        <v>415</v>
      </c>
      <c r="F876" s="54">
        <v>250875</v>
      </c>
      <c r="G876" s="53" t="s">
        <v>103</v>
      </c>
      <c r="H876" s="56">
        <v>1</v>
      </c>
      <c r="I876" s="62" t="s">
        <v>735</v>
      </c>
      <c r="J876" s="63">
        <f t="shared" si="3"/>
        <v>44705</v>
      </c>
      <c r="K876" s="64">
        <f>IF(ISBLANK(J876),,H876*INDEX(Inputs!G:G,MATCH(F876,Inputs!E:E,0)))</f>
        <v>1099</v>
      </c>
      <c r="L876" s="65" t="str">
        <f>IF(ISBLANK(J876),,INDEX(Inputs!D:D,MATCH(F876,Inputs!E:E,0)))</f>
        <v>433BK EvoFox WarHammer Gaming Keyboard (USB)</v>
      </c>
      <c r="M876" s="65" t="str">
        <f>IF(ISBLANK(#REF!),,IF(B876="Online","Online",IF(LEFT(B876,1)="E","Online","Offline")))</f>
        <v>Online</v>
      </c>
      <c r="N876" s="64">
        <f>IF(ISBLANK(M876),,H876*INDEX(Inputs!F:F,MATCH(F876,Inputs!E:E,0)))</f>
        <v>1499</v>
      </c>
      <c r="O876" s="65"/>
    </row>
    <row r="877" ht="15.75" customHeight="1" spans="1:15">
      <c r="A877" s="53" t="s">
        <v>327</v>
      </c>
      <c r="B877" s="54" t="s">
        <v>333</v>
      </c>
      <c r="C877" s="55" t="s">
        <v>334</v>
      </c>
      <c r="D877" s="54" t="s">
        <v>370</v>
      </c>
      <c r="E877" s="54" t="s">
        <v>410</v>
      </c>
      <c r="F877" s="54">
        <v>250423</v>
      </c>
      <c r="G877" s="53" t="s">
        <v>11</v>
      </c>
      <c r="H877" s="56">
        <v>1</v>
      </c>
      <c r="I877" s="62" t="s">
        <v>735</v>
      </c>
      <c r="J877" s="63">
        <f t="shared" si="3"/>
        <v>44705</v>
      </c>
      <c r="K877" s="64">
        <f>IF(ISBLANK(J877),,H877*INDEX(Inputs!G:G,MATCH(F877,Inputs!E:E,0)))</f>
        <v>759</v>
      </c>
      <c r="L877" s="65" t="str">
        <f>IF(ISBLANK(J877),,INDEX(Inputs!D:D,MATCH(F877,Inputs!E:E,0)))</f>
        <v>650GR Ergo View Laptop Stand-Grey</v>
      </c>
      <c r="M877" s="65" t="str">
        <f>IF(ISBLANK(#REF!),,IF(B877="Online","Online",IF(LEFT(B877,1)="E","Online","Offline")))</f>
        <v>Online</v>
      </c>
      <c r="N877" s="64">
        <f>IF(ISBLANK(M877),,H877*INDEX(Inputs!F:F,MATCH(F877,Inputs!E:E,0)))</f>
        <v>899</v>
      </c>
      <c r="O877" s="65"/>
    </row>
    <row r="878" ht="15.75" customHeight="1" spans="1:15">
      <c r="A878" s="53" t="s">
        <v>327</v>
      </c>
      <c r="B878" s="54" t="s">
        <v>333</v>
      </c>
      <c r="C878" s="55" t="s">
        <v>334</v>
      </c>
      <c r="D878" s="54" t="s">
        <v>414</v>
      </c>
      <c r="E878" s="54" t="s">
        <v>415</v>
      </c>
      <c r="F878" s="54">
        <v>250875</v>
      </c>
      <c r="G878" s="53" t="s">
        <v>103</v>
      </c>
      <c r="H878" s="56">
        <v>1</v>
      </c>
      <c r="I878" s="62" t="s">
        <v>735</v>
      </c>
      <c r="J878" s="63">
        <f t="shared" si="3"/>
        <v>44705</v>
      </c>
      <c r="K878" s="64">
        <f>IF(ISBLANK(J878),,H878*INDEX(Inputs!G:G,MATCH(F878,Inputs!E:E,0)))</f>
        <v>1099</v>
      </c>
      <c r="L878" s="65" t="str">
        <f>IF(ISBLANK(J878),,INDEX(Inputs!D:D,MATCH(F878,Inputs!E:E,0)))</f>
        <v>433BK EvoFox WarHammer Gaming Keyboard (USB)</v>
      </c>
      <c r="M878" s="65" t="str">
        <f>IF(ISBLANK(#REF!),,IF(B878="Online","Online",IF(LEFT(B878,1)="E","Online","Offline")))</f>
        <v>Online</v>
      </c>
      <c r="N878" s="64">
        <f>IF(ISBLANK(M878),,H878*INDEX(Inputs!F:F,MATCH(F878,Inputs!E:E,0)))</f>
        <v>1499</v>
      </c>
      <c r="O878" s="65"/>
    </row>
    <row r="879" ht="15.75" customHeight="1" spans="1:15">
      <c r="A879" s="53" t="s">
        <v>407</v>
      </c>
      <c r="B879" s="54" t="s">
        <v>77</v>
      </c>
      <c r="C879" s="55" t="s">
        <v>457</v>
      </c>
      <c r="D879" s="54" t="s">
        <v>414</v>
      </c>
      <c r="E879" s="54" t="s">
        <v>415</v>
      </c>
      <c r="F879" s="54">
        <v>250874</v>
      </c>
      <c r="G879" s="53" t="s">
        <v>13</v>
      </c>
      <c r="H879" s="56">
        <v>1</v>
      </c>
      <c r="I879" s="62" t="s">
        <v>735</v>
      </c>
      <c r="J879" s="63">
        <f t="shared" si="3"/>
        <v>44705</v>
      </c>
      <c r="K879" s="64">
        <f>IF(ISBLANK(J879),,H879*INDEX(Inputs!G:G,MATCH(F879,Inputs!E:E,0)))</f>
        <v>1349</v>
      </c>
      <c r="L879" s="65" t="str">
        <f>IF(ISBLANK(J879),,INDEX(Inputs!D:D,MATCH(F879,Inputs!E:E,0)))</f>
        <v>432BK EvoFox X-Team Gaming Keyboard &amp; Mouse (USB)</v>
      </c>
      <c r="M879" s="65" t="str">
        <f>IF(ISBLANK(#REF!),,IF(B879="Online","Online",IF(LEFT(B879,1)="E","Online","Offline")))</f>
        <v>Offline</v>
      </c>
      <c r="N879" s="64">
        <f>IF(ISBLANK(M879),,H879*INDEX(Inputs!F:F,MATCH(F879,Inputs!E:E,0)))</f>
        <v>1899</v>
      </c>
      <c r="O879" s="65"/>
    </row>
    <row r="880" ht="15.75" customHeight="1" spans="1:15">
      <c r="A880" s="53" t="s">
        <v>407</v>
      </c>
      <c r="B880" s="54" t="s">
        <v>77</v>
      </c>
      <c r="C880" s="55" t="s">
        <v>457</v>
      </c>
      <c r="D880" s="54" t="s">
        <v>370</v>
      </c>
      <c r="E880" s="54" t="s">
        <v>410</v>
      </c>
      <c r="F880" s="54">
        <v>250879</v>
      </c>
      <c r="G880" s="53" t="s">
        <v>30</v>
      </c>
      <c r="H880" s="56">
        <v>1</v>
      </c>
      <c r="I880" s="62" t="s">
        <v>735</v>
      </c>
      <c r="J880" s="63">
        <f t="shared" si="3"/>
        <v>44705</v>
      </c>
      <c r="K880" s="64">
        <f>IF(ISBLANK(J880),,H880*INDEX(Inputs!G:G,MATCH(F880,Inputs!E:E,0)))</f>
        <v>699</v>
      </c>
      <c r="L880" s="65" t="str">
        <f>IF(ISBLANK(J880),,INDEX(Inputs!D:D,MATCH(F880,Inputs!E:E,0)))</f>
        <v>597BK Evo Fox Falcon X85 Extra Large Speed Mouse Pad</v>
      </c>
      <c r="M880" s="65" t="str">
        <f>IF(ISBLANK(#REF!),,IF(B880="Online","Online",IF(LEFT(B880,1)="E","Online","Offline")))</f>
        <v>Offline</v>
      </c>
      <c r="N880" s="64">
        <f>IF(ISBLANK(M880),,H880*INDEX(Inputs!F:F,MATCH(F880,Inputs!E:E,0)))</f>
        <v>1199</v>
      </c>
      <c r="O880" s="65"/>
    </row>
    <row r="881" ht="15.75" customHeight="1" spans="1:15">
      <c r="A881" s="53" t="s">
        <v>341</v>
      </c>
      <c r="B881" s="54" t="s">
        <v>80</v>
      </c>
      <c r="C881" s="55" t="s">
        <v>629</v>
      </c>
      <c r="D881" s="54" t="s">
        <v>414</v>
      </c>
      <c r="E881" s="54" t="s">
        <v>415</v>
      </c>
      <c r="F881" s="54">
        <v>250874</v>
      </c>
      <c r="G881" s="53" t="s">
        <v>13</v>
      </c>
      <c r="H881" s="56">
        <v>1</v>
      </c>
      <c r="I881" s="62" t="s">
        <v>735</v>
      </c>
      <c r="J881" s="63">
        <f t="shared" si="3"/>
        <v>44705</v>
      </c>
      <c r="K881" s="64">
        <f>IF(ISBLANK(J881),,H881*INDEX(Inputs!G:G,MATCH(F881,Inputs!E:E,0)))</f>
        <v>1349</v>
      </c>
      <c r="L881" s="65" t="str">
        <f>IF(ISBLANK(J881),,INDEX(Inputs!D:D,MATCH(F881,Inputs!E:E,0)))</f>
        <v>432BK EvoFox X-Team Gaming Keyboard &amp; Mouse (USB)</v>
      </c>
      <c r="M881" s="65" t="str">
        <f>IF(ISBLANK(#REF!),,IF(B881="Online","Online",IF(LEFT(B881,1)="E","Online","Offline")))</f>
        <v>Offline</v>
      </c>
      <c r="N881" s="64">
        <f>IF(ISBLANK(M881),,H881*INDEX(Inputs!F:F,MATCH(F881,Inputs!E:E,0)))</f>
        <v>1899</v>
      </c>
      <c r="O881" s="65"/>
    </row>
    <row r="882" ht="15.75" customHeight="1" spans="1:15">
      <c r="A882" s="53" t="s">
        <v>458</v>
      </c>
      <c r="B882" s="54" t="s">
        <v>81</v>
      </c>
      <c r="C882" s="55" t="s">
        <v>459</v>
      </c>
      <c r="D882" s="54" t="s">
        <v>414</v>
      </c>
      <c r="E882" s="54" t="s">
        <v>415</v>
      </c>
      <c r="F882" s="54">
        <v>204736</v>
      </c>
      <c r="G882" s="53" t="s">
        <v>19</v>
      </c>
      <c r="H882" s="56">
        <v>1</v>
      </c>
      <c r="I882" s="62" t="s">
        <v>735</v>
      </c>
      <c r="J882" s="63">
        <f t="shared" si="3"/>
        <v>44705</v>
      </c>
      <c r="K882" s="64">
        <f>IF(ISBLANK(J882),,H882*INDEX(Inputs!G:G,MATCH(F882,Inputs!E:E,0)))</f>
        <v>549</v>
      </c>
      <c r="L882" s="65" t="str">
        <f>IF(ISBLANK(J882),,INDEX(Inputs!D:D,MATCH(F882,Inputs!E:E,0)))</f>
        <v>851PP Xcite Pro Keyboard USB</v>
      </c>
      <c r="M882" s="65" t="str">
        <f>IF(ISBLANK(#REF!),,IF(B882="Online","Online",IF(LEFT(B882,1)="E","Online","Offline")))</f>
        <v>Offline</v>
      </c>
      <c r="N882" s="64">
        <f>IF(ISBLANK(M882),,H882*INDEX(Inputs!F:F,MATCH(F882,Inputs!E:E,0)))</f>
        <v>599</v>
      </c>
      <c r="O882" s="65"/>
    </row>
    <row r="883" ht="15.75" customHeight="1" spans="1:15">
      <c r="A883" s="53" t="s">
        <v>373</v>
      </c>
      <c r="B883" s="54" t="s">
        <v>82</v>
      </c>
      <c r="C883" s="55" t="s">
        <v>374</v>
      </c>
      <c r="D883" s="54" t="s">
        <v>370</v>
      </c>
      <c r="E883" s="54" t="s">
        <v>410</v>
      </c>
      <c r="F883" s="54">
        <v>250876</v>
      </c>
      <c r="G883" s="53" t="s">
        <v>26</v>
      </c>
      <c r="H883" s="56">
        <v>1</v>
      </c>
      <c r="I883" s="62" t="s">
        <v>735</v>
      </c>
      <c r="J883" s="63">
        <f t="shared" si="3"/>
        <v>44705</v>
      </c>
      <c r="K883" s="64">
        <f>IF(ISBLANK(J883),,H883*INDEX(Inputs!G:G,MATCH(F883,Inputs!E:E,0)))</f>
        <v>1399</v>
      </c>
      <c r="L883" s="65" t="str">
        <f>IF(ISBLANK(J883),,INDEX(Inputs!D:D,MATCH(F883,Inputs!E:E,0)))</f>
        <v>649BK EvoFox Typhoon Laptop Cooling Pad</v>
      </c>
      <c r="M883" s="65" t="str">
        <f>IF(ISBLANK(#REF!),,IF(B883="Online","Online",IF(LEFT(B883,1)="E","Online","Offline")))</f>
        <v>Offline</v>
      </c>
      <c r="N883" s="64">
        <f>IF(ISBLANK(M883),,H883*INDEX(Inputs!F:F,MATCH(F883,Inputs!E:E,0)))</f>
        <v>1999</v>
      </c>
      <c r="O883" s="65"/>
    </row>
    <row r="884" ht="15.75" customHeight="1" spans="1:15">
      <c r="A884" s="53" t="s">
        <v>327</v>
      </c>
      <c r="B884" s="54" t="s">
        <v>85</v>
      </c>
      <c r="C884" s="55" t="s">
        <v>736</v>
      </c>
      <c r="D884" s="54" t="s">
        <v>414</v>
      </c>
      <c r="E884" s="54" t="s">
        <v>415</v>
      </c>
      <c r="F884" s="54">
        <v>250874</v>
      </c>
      <c r="G884" s="53" t="s">
        <v>13</v>
      </c>
      <c r="H884" s="56">
        <v>1</v>
      </c>
      <c r="I884" s="62" t="s">
        <v>735</v>
      </c>
      <c r="J884" s="63">
        <f t="shared" si="3"/>
        <v>44705</v>
      </c>
      <c r="K884" s="64">
        <f>IF(ISBLANK(J884),,H884*INDEX(Inputs!G:G,MATCH(F884,Inputs!E:E,0)))</f>
        <v>1349</v>
      </c>
      <c r="L884" s="65" t="str">
        <f>IF(ISBLANK(J884),,INDEX(Inputs!D:D,MATCH(F884,Inputs!E:E,0)))</f>
        <v>432BK EvoFox X-Team Gaming Keyboard &amp; Mouse (USB)</v>
      </c>
      <c r="M884" s="65" t="str">
        <f>IF(ISBLANK(#REF!),,IF(B884="Online","Online",IF(LEFT(B884,1)="E","Online","Offline")))</f>
        <v>Offline</v>
      </c>
      <c r="N884" s="64">
        <f>IF(ISBLANK(M884),,H884*INDEX(Inputs!F:F,MATCH(F884,Inputs!E:E,0)))</f>
        <v>1899</v>
      </c>
      <c r="O884" s="65"/>
    </row>
    <row r="885" ht="15.75" customHeight="1" spans="1:15">
      <c r="A885" s="53" t="s">
        <v>327</v>
      </c>
      <c r="B885" s="54" t="s">
        <v>495</v>
      </c>
      <c r="C885" s="55" t="s">
        <v>496</v>
      </c>
      <c r="D885" s="54" t="s">
        <v>370</v>
      </c>
      <c r="E885" s="54" t="s">
        <v>410</v>
      </c>
      <c r="F885" s="54">
        <v>250423</v>
      </c>
      <c r="G885" s="53" t="s">
        <v>11</v>
      </c>
      <c r="H885" s="56">
        <v>1</v>
      </c>
      <c r="I885" s="62" t="s">
        <v>735</v>
      </c>
      <c r="J885" s="63">
        <f t="shared" si="3"/>
        <v>44705</v>
      </c>
      <c r="K885" s="64">
        <f>IF(ISBLANK(J885),,H885*INDEX(Inputs!G:G,MATCH(F885,Inputs!E:E,0)))</f>
        <v>759</v>
      </c>
      <c r="L885" s="65" t="str">
        <f>IF(ISBLANK(J885),,INDEX(Inputs!D:D,MATCH(F885,Inputs!E:E,0)))</f>
        <v>650GR Ergo View Laptop Stand-Grey</v>
      </c>
      <c r="M885" s="65" t="str">
        <f>IF(ISBLANK(#REF!),,IF(B885="Online","Online",IF(LEFT(B885,1)="E","Online","Offline")))</f>
        <v>Offline</v>
      </c>
      <c r="N885" s="64">
        <f>IF(ISBLANK(M885),,H885*INDEX(Inputs!F:F,MATCH(F885,Inputs!E:E,0)))</f>
        <v>899</v>
      </c>
      <c r="O885" s="65"/>
    </row>
    <row r="886" ht="15.75" customHeight="1" spans="1:15">
      <c r="A886" s="53" t="s">
        <v>327</v>
      </c>
      <c r="B886" s="54" t="s">
        <v>495</v>
      </c>
      <c r="C886" s="55" t="s">
        <v>496</v>
      </c>
      <c r="D886" s="54" t="s">
        <v>414</v>
      </c>
      <c r="E886" s="54" t="s">
        <v>415</v>
      </c>
      <c r="F886" s="54">
        <v>250874</v>
      </c>
      <c r="G886" s="53" t="s">
        <v>13</v>
      </c>
      <c r="H886" s="56">
        <v>1</v>
      </c>
      <c r="I886" s="62" t="s">
        <v>735</v>
      </c>
      <c r="J886" s="63">
        <f t="shared" si="3"/>
        <v>44705</v>
      </c>
      <c r="K886" s="64">
        <f>IF(ISBLANK(J886),,H886*INDEX(Inputs!G:G,MATCH(F886,Inputs!E:E,0)))</f>
        <v>1349</v>
      </c>
      <c r="L886" s="65" t="str">
        <f>IF(ISBLANK(J886),,INDEX(Inputs!D:D,MATCH(F886,Inputs!E:E,0)))</f>
        <v>432BK EvoFox X-Team Gaming Keyboard &amp; Mouse (USB)</v>
      </c>
      <c r="M886" s="65" t="str">
        <f>IF(ISBLANK(#REF!),,IF(B886="Online","Online",IF(LEFT(B886,1)="E","Online","Offline")))</f>
        <v>Offline</v>
      </c>
      <c r="N886" s="64">
        <f>IF(ISBLANK(M886),,H886*INDEX(Inputs!F:F,MATCH(F886,Inputs!E:E,0)))</f>
        <v>1899</v>
      </c>
      <c r="O886" s="65"/>
    </row>
    <row r="887" ht="15.75" customHeight="1" spans="1:15">
      <c r="A887" s="53" t="s">
        <v>454</v>
      </c>
      <c r="B887" s="54" t="s">
        <v>460</v>
      </c>
      <c r="C887" s="55" t="s">
        <v>461</v>
      </c>
      <c r="D887" s="54" t="s">
        <v>370</v>
      </c>
      <c r="E887" s="54" t="s">
        <v>410</v>
      </c>
      <c r="F887" s="54">
        <v>250876</v>
      </c>
      <c r="G887" s="53" t="s">
        <v>26</v>
      </c>
      <c r="H887" s="56">
        <v>1</v>
      </c>
      <c r="I887" s="62" t="s">
        <v>735</v>
      </c>
      <c r="J887" s="63">
        <f t="shared" si="3"/>
        <v>44705</v>
      </c>
      <c r="K887" s="64">
        <f>IF(ISBLANK(J887),,H887*INDEX(Inputs!G:G,MATCH(F887,Inputs!E:E,0)))</f>
        <v>1399</v>
      </c>
      <c r="L887" s="65" t="str">
        <f>IF(ISBLANK(J887),,INDEX(Inputs!D:D,MATCH(F887,Inputs!E:E,0)))</f>
        <v>649BK EvoFox Typhoon Laptop Cooling Pad</v>
      </c>
      <c r="M887" s="65" t="str">
        <f>IF(ISBLANK(#REF!),,IF(B887="Online","Online",IF(LEFT(B887,1)="E","Online","Offline")))</f>
        <v>Offline</v>
      </c>
      <c r="N887" s="64">
        <f>IF(ISBLANK(M887),,H887*INDEX(Inputs!F:F,MATCH(F887,Inputs!E:E,0)))</f>
        <v>1999</v>
      </c>
      <c r="O887" s="65"/>
    </row>
    <row r="888" ht="15.75" customHeight="1" spans="1:15">
      <c r="A888" s="53" t="s">
        <v>509</v>
      </c>
      <c r="B888" s="54" t="s">
        <v>112</v>
      </c>
      <c r="C888" s="55" t="s">
        <v>510</v>
      </c>
      <c r="D888" s="54" t="s">
        <v>370</v>
      </c>
      <c r="E888" s="54" t="s">
        <v>371</v>
      </c>
      <c r="F888" s="54">
        <v>250417</v>
      </c>
      <c r="G888" s="53" t="s">
        <v>39</v>
      </c>
      <c r="H888" s="56">
        <v>1</v>
      </c>
      <c r="I888" s="62" t="s">
        <v>735</v>
      </c>
      <c r="J888" s="63">
        <f t="shared" si="3"/>
        <v>44705</v>
      </c>
      <c r="K888" s="64">
        <f>IF(ISBLANK(J888),,H888*INDEX(Inputs!G:G,MATCH(F888,Inputs!E:E,0)))</f>
        <v>929</v>
      </c>
      <c r="L888" s="65" t="str">
        <f>IF(ISBLANK(J888),,INDEX(Inputs!D:D,MATCH(F888,Inputs!E:E,0)))</f>
        <v>416PP Super Speed Hub 4 Port USB 3.0</v>
      </c>
      <c r="M888" s="65" t="str">
        <f>IF(ISBLANK(#REF!),,IF(B888="Online","Online",IF(LEFT(B888,1)="E","Online","Offline")))</f>
        <v>Offline</v>
      </c>
      <c r="N888" s="64">
        <f>IF(ISBLANK(M888),,H888*INDEX(Inputs!F:F,MATCH(F888,Inputs!E:E,0)))</f>
        <v>1499</v>
      </c>
      <c r="O888" s="65"/>
    </row>
    <row r="889" ht="15.75" customHeight="1" spans="1:15">
      <c r="A889" s="53" t="s">
        <v>367</v>
      </c>
      <c r="B889" s="54" t="s">
        <v>116</v>
      </c>
      <c r="C889" s="55" t="s">
        <v>617</v>
      </c>
      <c r="D889" s="54" t="s">
        <v>370</v>
      </c>
      <c r="E889" s="54" t="s">
        <v>410</v>
      </c>
      <c r="F889" s="54">
        <v>250423</v>
      </c>
      <c r="G889" s="53" t="s">
        <v>11</v>
      </c>
      <c r="H889" s="56">
        <v>1</v>
      </c>
      <c r="I889" s="62" t="s">
        <v>735</v>
      </c>
      <c r="J889" s="63">
        <f t="shared" si="3"/>
        <v>44705</v>
      </c>
      <c r="K889" s="64">
        <f>IF(ISBLANK(J889),,H889*INDEX(Inputs!G:G,MATCH(F889,Inputs!E:E,0)))</f>
        <v>759</v>
      </c>
      <c r="L889" s="65" t="str">
        <f>IF(ISBLANK(J889),,INDEX(Inputs!D:D,MATCH(F889,Inputs!E:E,0)))</f>
        <v>650GR Ergo View Laptop Stand-Grey</v>
      </c>
      <c r="M889" s="65" t="str">
        <f>IF(ISBLANK(#REF!),,IF(B889="Online","Online",IF(LEFT(B889,1)="E","Online","Offline")))</f>
        <v>Offline</v>
      </c>
      <c r="N889" s="64">
        <f>IF(ISBLANK(M889),,H889*INDEX(Inputs!F:F,MATCH(F889,Inputs!E:E,0)))</f>
        <v>899</v>
      </c>
      <c r="O889" s="65"/>
    </row>
    <row r="890" ht="15.75" customHeight="1" spans="1:15">
      <c r="A890" s="53" t="s">
        <v>454</v>
      </c>
      <c r="B890" s="54" t="s">
        <v>147</v>
      </c>
      <c r="C890" s="55" t="s">
        <v>482</v>
      </c>
      <c r="D890" s="54" t="s">
        <v>414</v>
      </c>
      <c r="E890" s="54" t="s">
        <v>415</v>
      </c>
      <c r="F890" s="54">
        <v>250874</v>
      </c>
      <c r="G890" s="53" t="s">
        <v>13</v>
      </c>
      <c r="H890" s="56">
        <v>1</v>
      </c>
      <c r="I890" s="62" t="s">
        <v>735</v>
      </c>
      <c r="J890" s="63">
        <f t="shared" si="3"/>
        <v>44705</v>
      </c>
      <c r="K890" s="64">
        <f>IF(ISBLANK(J890),,H890*INDEX(Inputs!G:G,MATCH(F890,Inputs!E:E,0)))</f>
        <v>1349</v>
      </c>
      <c r="L890" s="65" t="str">
        <f>IF(ISBLANK(J890),,INDEX(Inputs!D:D,MATCH(F890,Inputs!E:E,0)))</f>
        <v>432BK EvoFox X-Team Gaming Keyboard &amp; Mouse (USB)</v>
      </c>
      <c r="M890" s="65" t="str">
        <f>IF(ISBLANK(#REF!),,IF(B890="Online","Online",IF(LEFT(B890,1)="E","Online","Offline")))</f>
        <v>Offline</v>
      </c>
      <c r="N890" s="64">
        <f>IF(ISBLANK(M890),,H890*INDEX(Inputs!F:F,MATCH(F890,Inputs!E:E,0)))</f>
        <v>1899</v>
      </c>
      <c r="O890" s="65"/>
    </row>
    <row r="891" ht="15.75" customHeight="1" spans="1:15">
      <c r="A891" s="53" t="s">
        <v>454</v>
      </c>
      <c r="B891" s="54" t="s">
        <v>147</v>
      </c>
      <c r="C891" s="55" t="s">
        <v>482</v>
      </c>
      <c r="D891" s="54" t="s">
        <v>370</v>
      </c>
      <c r="E891" s="54" t="s">
        <v>410</v>
      </c>
      <c r="F891" s="54">
        <v>250879</v>
      </c>
      <c r="G891" s="53" t="s">
        <v>30</v>
      </c>
      <c r="H891" s="56">
        <v>1</v>
      </c>
      <c r="I891" s="62" t="s">
        <v>735</v>
      </c>
      <c r="J891" s="63">
        <f t="shared" si="3"/>
        <v>44705</v>
      </c>
      <c r="K891" s="64">
        <f>IF(ISBLANK(J891),,H891*INDEX(Inputs!G:G,MATCH(F891,Inputs!E:E,0)))</f>
        <v>699</v>
      </c>
      <c r="L891" s="65" t="str">
        <f>IF(ISBLANK(J891),,INDEX(Inputs!D:D,MATCH(F891,Inputs!E:E,0)))</f>
        <v>597BK Evo Fox Falcon X85 Extra Large Speed Mouse Pad</v>
      </c>
      <c r="M891" s="65" t="str">
        <f>IF(ISBLANK(#REF!),,IF(B891="Online","Online",IF(LEFT(B891,1)="E","Online","Offline")))</f>
        <v>Offline</v>
      </c>
      <c r="N891" s="64">
        <f>IF(ISBLANK(M891),,H891*INDEX(Inputs!F:F,MATCH(F891,Inputs!E:E,0)))</f>
        <v>1199</v>
      </c>
      <c r="O891" s="65"/>
    </row>
    <row r="892" ht="15.75" customHeight="1" spans="1:15">
      <c r="A892" s="53" t="s">
        <v>454</v>
      </c>
      <c r="B892" s="54" t="s">
        <v>164</v>
      </c>
      <c r="C892" s="55" t="s">
        <v>466</v>
      </c>
      <c r="D892" s="54" t="s">
        <v>414</v>
      </c>
      <c r="E892" s="54" t="s">
        <v>415</v>
      </c>
      <c r="F892" s="54">
        <v>250424</v>
      </c>
      <c r="G892" s="53" t="s">
        <v>15</v>
      </c>
      <c r="H892" s="56">
        <v>1</v>
      </c>
      <c r="I892" s="62" t="s">
        <v>735</v>
      </c>
      <c r="J892" s="63">
        <f t="shared" si="3"/>
        <v>44705</v>
      </c>
      <c r="K892" s="64">
        <f>IF(ISBLANK(J892),,H892*INDEX(Inputs!G:G,MATCH(F892,Inputs!E:E,0)))</f>
        <v>999</v>
      </c>
      <c r="L892" s="65" t="str">
        <f>IF(ISBLANK(J892),,INDEX(Inputs!D:D,MATCH(F892,Inputs!E:E,0)))</f>
        <v>419V2 PRIMUS Wireless Desktop V2</v>
      </c>
      <c r="M892" s="65" t="str">
        <f>IF(ISBLANK(#REF!),,IF(B892="Online","Online",IF(LEFT(B892,1)="E","Online","Offline")))</f>
        <v>Offline</v>
      </c>
      <c r="N892" s="64">
        <f>IF(ISBLANK(M892),,H892*INDEX(Inputs!F:F,MATCH(F892,Inputs!E:E,0)))</f>
        <v>1199</v>
      </c>
      <c r="O892" s="65"/>
    </row>
    <row r="893" ht="15.75" customHeight="1" spans="1:15">
      <c r="A893" s="53" t="s">
        <v>327</v>
      </c>
      <c r="B893" s="54" t="s">
        <v>182</v>
      </c>
      <c r="C893" s="55" t="s">
        <v>512</v>
      </c>
      <c r="D893" s="54" t="s">
        <v>370</v>
      </c>
      <c r="E893" s="54" t="s">
        <v>410</v>
      </c>
      <c r="F893" s="54">
        <v>250877</v>
      </c>
      <c r="G893" s="53" t="s">
        <v>22</v>
      </c>
      <c r="H893" s="56">
        <v>1</v>
      </c>
      <c r="I893" s="62" t="s">
        <v>735</v>
      </c>
      <c r="J893" s="63">
        <f t="shared" si="3"/>
        <v>44705</v>
      </c>
      <c r="K893" s="64">
        <f>IF(ISBLANK(J893),,H893*INDEX(Inputs!G:G,MATCH(F893,Inputs!E:E,0)))</f>
        <v>349</v>
      </c>
      <c r="L893" s="65" t="str">
        <f>IF(ISBLANK(J893),,INDEX(Inputs!D:D,MATCH(F893,Inputs!E:E,0)))</f>
        <v>595BK Evo Fox Falcon X35 Medium Speed Mouse Pad</v>
      </c>
      <c r="M893" s="65" t="str">
        <f>IF(ISBLANK(#REF!),,IF(B893="Online","Online",IF(LEFT(B893,1)="E","Online","Offline")))</f>
        <v>Offline</v>
      </c>
      <c r="N893" s="64">
        <f>IF(ISBLANK(M893),,H893*INDEX(Inputs!F:F,MATCH(F893,Inputs!E:E,0)))</f>
        <v>699</v>
      </c>
      <c r="O893" s="65"/>
    </row>
    <row r="894" ht="15.75" customHeight="1" spans="1:15">
      <c r="A894" s="53" t="s">
        <v>367</v>
      </c>
      <c r="B894" s="54" t="s">
        <v>209</v>
      </c>
      <c r="C894" s="55" t="s">
        <v>663</v>
      </c>
      <c r="D894" s="54" t="s">
        <v>329</v>
      </c>
      <c r="E894" s="54" t="s">
        <v>330</v>
      </c>
      <c r="F894" s="54">
        <v>224360</v>
      </c>
      <c r="G894" s="53" t="s">
        <v>331</v>
      </c>
      <c r="H894" s="56">
        <v>1</v>
      </c>
      <c r="I894" s="62" t="s">
        <v>735</v>
      </c>
      <c r="J894" s="63">
        <f t="shared" si="3"/>
        <v>44705</v>
      </c>
      <c r="K894" s="64">
        <f>IF(ISBLANK(J894),,H894*INDEX(Inputs!G:G,MATCH(F894,Inputs!E:E,0)))</f>
        <v>2299</v>
      </c>
      <c r="L894" s="65" t="str">
        <f>IF(ISBLANK(J894),,INDEX(Inputs!D:D,MATCH(F894,Inputs!E:E,0)))</f>
        <v>829BK Bluetooth Controller 4 (EGP4)</v>
      </c>
      <c r="M894" s="65" t="str">
        <f>IF(ISBLANK(#REF!),,IF(B894="Online","Online",IF(LEFT(B894,1)="E","Online","Offline")))</f>
        <v>Offline</v>
      </c>
      <c r="N894" s="64">
        <f>IF(ISBLANK(M894),,H894*INDEX(Inputs!F:F,MATCH(F894,Inputs!E:E,0)))</f>
        <v>2599</v>
      </c>
      <c r="O894" s="65"/>
    </row>
    <row r="895" ht="15.75" customHeight="1" spans="1:15">
      <c r="A895" s="53" t="s">
        <v>327</v>
      </c>
      <c r="B895" s="54" t="s">
        <v>35</v>
      </c>
      <c r="C895" s="55" t="s">
        <v>525</v>
      </c>
      <c r="D895" s="54" t="s">
        <v>414</v>
      </c>
      <c r="E895" s="54" t="s">
        <v>415</v>
      </c>
      <c r="F895" s="54">
        <v>250874</v>
      </c>
      <c r="G895" s="53" t="s">
        <v>13</v>
      </c>
      <c r="H895" s="56">
        <v>1</v>
      </c>
      <c r="I895" s="62" t="s">
        <v>737</v>
      </c>
      <c r="J895" s="63">
        <f t="shared" si="3"/>
        <v>44706</v>
      </c>
      <c r="K895" s="64">
        <f>IF(ISBLANK(J895),,H895*INDEX(Inputs!G:G,MATCH(F895,Inputs!E:E,0)))</f>
        <v>1349</v>
      </c>
      <c r="L895" s="65" t="str">
        <f>IF(ISBLANK(J895),,INDEX(Inputs!D:D,MATCH(F895,Inputs!E:E,0)))</f>
        <v>432BK EvoFox X-Team Gaming Keyboard &amp; Mouse (USB)</v>
      </c>
      <c r="M895" s="65" t="str">
        <f>IF(ISBLANK(#REF!),,IF(B895="Online","Online",IF(LEFT(B895,1)="E","Online","Offline")))</f>
        <v>Offline</v>
      </c>
      <c r="N895" s="64">
        <f>IF(ISBLANK(M895),,H895*INDEX(Inputs!F:F,MATCH(F895,Inputs!E:E,0)))</f>
        <v>1899</v>
      </c>
      <c r="O895" s="65"/>
    </row>
    <row r="896" ht="15.75" customHeight="1" spans="1:15">
      <c r="A896" s="53" t="s">
        <v>341</v>
      </c>
      <c r="B896" s="54" t="s">
        <v>36</v>
      </c>
      <c r="C896" s="55" t="s">
        <v>581</v>
      </c>
      <c r="D896" s="54" t="s">
        <v>329</v>
      </c>
      <c r="E896" s="54" t="s">
        <v>330</v>
      </c>
      <c r="F896" s="54">
        <v>224360</v>
      </c>
      <c r="G896" s="53" t="s">
        <v>331</v>
      </c>
      <c r="H896" s="56">
        <v>1</v>
      </c>
      <c r="I896" s="62" t="s">
        <v>737</v>
      </c>
      <c r="J896" s="63">
        <f t="shared" si="3"/>
        <v>44706</v>
      </c>
      <c r="K896" s="64">
        <f>IF(ISBLANK(J896),,H896*INDEX(Inputs!G:G,MATCH(F896,Inputs!E:E,0)))</f>
        <v>2299</v>
      </c>
      <c r="L896" s="65" t="str">
        <f>IF(ISBLANK(J896),,INDEX(Inputs!D:D,MATCH(F896,Inputs!E:E,0)))</f>
        <v>829BK Bluetooth Controller 4 (EGP4)</v>
      </c>
      <c r="M896" s="65" t="str">
        <f>IF(ISBLANK(#REF!),,IF(B896="Online","Online",IF(LEFT(B896,1)="E","Online","Offline")))</f>
        <v>Offline</v>
      </c>
      <c r="N896" s="64">
        <f>IF(ISBLANK(M896),,H896*INDEX(Inputs!F:F,MATCH(F896,Inputs!E:E,0)))</f>
        <v>2599</v>
      </c>
      <c r="O896" s="65"/>
    </row>
    <row r="897" ht="15.75" customHeight="1" spans="1:15">
      <c r="A897" s="53" t="s">
        <v>341</v>
      </c>
      <c r="B897" s="54" t="s">
        <v>36</v>
      </c>
      <c r="C897" s="55" t="s">
        <v>581</v>
      </c>
      <c r="D897" s="54" t="s">
        <v>370</v>
      </c>
      <c r="E897" s="54" t="s">
        <v>410</v>
      </c>
      <c r="F897" s="54">
        <v>250879</v>
      </c>
      <c r="G897" s="53" t="s">
        <v>30</v>
      </c>
      <c r="H897" s="56">
        <v>1</v>
      </c>
      <c r="I897" s="62" t="s">
        <v>737</v>
      </c>
      <c r="J897" s="63">
        <f t="shared" si="3"/>
        <v>44706</v>
      </c>
      <c r="K897" s="64">
        <f>IF(ISBLANK(J897),,H897*INDEX(Inputs!G:G,MATCH(F897,Inputs!E:E,0)))</f>
        <v>699</v>
      </c>
      <c r="L897" s="65" t="str">
        <f>IF(ISBLANK(J897),,INDEX(Inputs!D:D,MATCH(F897,Inputs!E:E,0)))</f>
        <v>597BK Evo Fox Falcon X85 Extra Large Speed Mouse Pad</v>
      </c>
      <c r="M897" s="65" t="str">
        <f>IF(ISBLANK(#REF!),,IF(B897="Online","Online",IF(LEFT(B897,1)="E","Online","Offline")))</f>
        <v>Offline</v>
      </c>
      <c r="N897" s="64">
        <f>IF(ISBLANK(M897),,H897*INDEX(Inputs!F:F,MATCH(F897,Inputs!E:E,0)))</f>
        <v>1199</v>
      </c>
      <c r="O897" s="65"/>
    </row>
    <row r="898" ht="15.75" customHeight="1" spans="1:15">
      <c r="A898" s="53" t="s">
        <v>353</v>
      </c>
      <c r="B898" s="54" t="s">
        <v>42</v>
      </c>
      <c r="C898" s="55" t="s">
        <v>502</v>
      </c>
      <c r="D898" s="54" t="s">
        <v>370</v>
      </c>
      <c r="E898" s="54" t="s">
        <v>410</v>
      </c>
      <c r="F898" s="54">
        <v>250423</v>
      </c>
      <c r="G898" s="53" t="s">
        <v>11</v>
      </c>
      <c r="H898" s="56">
        <v>1</v>
      </c>
      <c r="I898" s="62" t="s">
        <v>737</v>
      </c>
      <c r="J898" s="63">
        <f t="shared" si="3"/>
        <v>44706</v>
      </c>
      <c r="K898" s="64">
        <f>IF(ISBLANK(J898),,H898*INDEX(Inputs!G:G,MATCH(F898,Inputs!E:E,0)))</f>
        <v>759</v>
      </c>
      <c r="L898" s="65" t="str">
        <f>IF(ISBLANK(J898),,INDEX(Inputs!D:D,MATCH(F898,Inputs!E:E,0)))</f>
        <v>650GR Ergo View Laptop Stand-Grey</v>
      </c>
      <c r="M898" s="65" t="str">
        <f>IF(ISBLANK(#REF!),,IF(B898="Online","Online",IF(LEFT(B898,1)="E","Online","Offline")))</f>
        <v>Offline</v>
      </c>
      <c r="N898" s="64">
        <f>IF(ISBLANK(M898),,H898*INDEX(Inputs!F:F,MATCH(F898,Inputs!E:E,0)))</f>
        <v>899</v>
      </c>
      <c r="O898" s="65"/>
    </row>
    <row r="899" ht="15.75" customHeight="1" spans="1:15">
      <c r="A899" s="53" t="s">
        <v>353</v>
      </c>
      <c r="B899" s="54" t="s">
        <v>42</v>
      </c>
      <c r="C899" s="55" t="s">
        <v>502</v>
      </c>
      <c r="D899" s="54" t="s">
        <v>370</v>
      </c>
      <c r="E899" s="54" t="s">
        <v>410</v>
      </c>
      <c r="F899" s="54">
        <v>250877</v>
      </c>
      <c r="G899" s="53" t="s">
        <v>22</v>
      </c>
      <c r="H899" s="56">
        <v>1</v>
      </c>
      <c r="I899" s="62" t="s">
        <v>737</v>
      </c>
      <c r="J899" s="63">
        <f t="shared" si="3"/>
        <v>44706</v>
      </c>
      <c r="K899" s="64">
        <f>IF(ISBLANK(J899),,H899*INDEX(Inputs!G:G,MATCH(F899,Inputs!E:E,0)))</f>
        <v>349</v>
      </c>
      <c r="L899" s="65" t="str">
        <f>IF(ISBLANK(J899),,INDEX(Inputs!D:D,MATCH(F899,Inputs!E:E,0)))</f>
        <v>595BK Evo Fox Falcon X35 Medium Speed Mouse Pad</v>
      </c>
      <c r="M899" s="65" t="str">
        <f>IF(ISBLANK(#REF!),,IF(B899="Online","Online",IF(LEFT(B899,1)="E","Online","Offline")))</f>
        <v>Offline</v>
      </c>
      <c r="N899" s="64">
        <f>IF(ISBLANK(M899),,H899*INDEX(Inputs!F:F,MATCH(F899,Inputs!E:E,0)))</f>
        <v>699</v>
      </c>
      <c r="O899" s="65"/>
    </row>
    <row r="900" ht="15.75" customHeight="1" spans="1:15">
      <c r="A900" s="53" t="s">
        <v>367</v>
      </c>
      <c r="B900" s="54" t="s">
        <v>48</v>
      </c>
      <c r="C900" s="55" t="s">
        <v>709</v>
      </c>
      <c r="D900" s="54" t="s">
        <v>370</v>
      </c>
      <c r="E900" s="54" t="s">
        <v>410</v>
      </c>
      <c r="F900" s="54">
        <v>250877</v>
      </c>
      <c r="G900" s="53" t="s">
        <v>22</v>
      </c>
      <c r="H900" s="56">
        <v>1</v>
      </c>
      <c r="I900" s="62" t="s">
        <v>737</v>
      </c>
      <c r="J900" s="63">
        <f t="shared" si="3"/>
        <v>44706</v>
      </c>
      <c r="K900" s="64">
        <f>IF(ISBLANK(J900),,H900*INDEX(Inputs!G:G,MATCH(F900,Inputs!E:E,0)))</f>
        <v>349</v>
      </c>
      <c r="L900" s="65" t="str">
        <f>IF(ISBLANK(J900),,INDEX(Inputs!D:D,MATCH(F900,Inputs!E:E,0)))</f>
        <v>595BK Evo Fox Falcon X35 Medium Speed Mouse Pad</v>
      </c>
      <c r="M900" s="65" t="str">
        <f>IF(ISBLANK(#REF!),,IF(B900="Online","Online",IF(LEFT(B900,1)="E","Online","Offline")))</f>
        <v>Offline</v>
      </c>
      <c r="N900" s="64">
        <f>IF(ISBLANK(M900),,H900*INDEX(Inputs!F:F,MATCH(F900,Inputs!E:E,0)))</f>
        <v>699</v>
      </c>
      <c r="O900" s="65"/>
    </row>
    <row r="901" ht="15.75" customHeight="1" spans="1:15">
      <c r="A901" s="53" t="s">
        <v>341</v>
      </c>
      <c r="B901" s="54" t="s">
        <v>54</v>
      </c>
      <c r="C901" s="55" t="s">
        <v>470</v>
      </c>
      <c r="D901" s="54" t="s">
        <v>414</v>
      </c>
      <c r="E901" s="54" t="s">
        <v>415</v>
      </c>
      <c r="F901" s="54">
        <v>250874</v>
      </c>
      <c r="G901" s="53" t="s">
        <v>13</v>
      </c>
      <c r="H901" s="56">
        <v>1</v>
      </c>
      <c r="I901" s="62" t="s">
        <v>737</v>
      </c>
      <c r="J901" s="63">
        <f t="shared" si="3"/>
        <v>44706</v>
      </c>
      <c r="K901" s="64">
        <f>IF(ISBLANK(J901),,H901*INDEX(Inputs!G:G,MATCH(F901,Inputs!E:E,0)))</f>
        <v>1349</v>
      </c>
      <c r="L901" s="65" t="str">
        <f>IF(ISBLANK(J901),,INDEX(Inputs!D:D,MATCH(F901,Inputs!E:E,0)))</f>
        <v>432BK EvoFox X-Team Gaming Keyboard &amp; Mouse (USB)</v>
      </c>
      <c r="M901" s="65" t="str">
        <f>IF(ISBLANK(#REF!),,IF(B901="Online","Online",IF(LEFT(B901,1)="E","Online","Offline")))</f>
        <v>Offline</v>
      </c>
      <c r="N901" s="64">
        <f>IF(ISBLANK(M901),,H901*INDEX(Inputs!F:F,MATCH(F901,Inputs!E:E,0)))</f>
        <v>1899</v>
      </c>
      <c r="O901" s="65"/>
    </row>
    <row r="902" ht="15.75" customHeight="1" spans="1:15">
      <c r="A902" s="53" t="s">
        <v>341</v>
      </c>
      <c r="B902" s="54" t="s">
        <v>54</v>
      </c>
      <c r="C902" s="55" t="s">
        <v>470</v>
      </c>
      <c r="D902" s="54" t="s">
        <v>370</v>
      </c>
      <c r="E902" s="54" t="s">
        <v>410</v>
      </c>
      <c r="F902" s="54">
        <v>250879</v>
      </c>
      <c r="G902" s="53" t="s">
        <v>30</v>
      </c>
      <c r="H902" s="56">
        <v>1</v>
      </c>
      <c r="I902" s="62" t="s">
        <v>737</v>
      </c>
      <c r="J902" s="63">
        <f t="shared" si="3"/>
        <v>44706</v>
      </c>
      <c r="K902" s="64">
        <f>IF(ISBLANK(J902),,H902*INDEX(Inputs!G:G,MATCH(F902,Inputs!E:E,0)))</f>
        <v>699</v>
      </c>
      <c r="L902" s="65" t="str">
        <f>IF(ISBLANK(J902),,INDEX(Inputs!D:D,MATCH(F902,Inputs!E:E,0)))</f>
        <v>597BK Evo Fox Falcon X85 Extra Large Speed Mouse Pad</v>
      </c>
      <c r="M902" s="65" t="str">
        <f>IF(ISBLANK(#REF!),,IF(B902="Online","Online",IF(LEFT(B902,1)="E","Online","Offline")))</f>
        <v>Offline</v>
      </c>
      <c r="N902" s="64">
        <f>IF(ISBLANK(M902),,H902*INDEX(Inputs!F:F,MATCH(F902,Inputs!E:E,0)))</f>
        <v>1199</v>
      </c>
      <c r="O902" s="65"/>
    </row>
    <row r="903" ht="15.75" customHeight="1" spans="1:15">
      <c r="A903" s="53" t="s">
        <v>412</v>
      </c>
      <c r="B903" s="54" t="s">
        <v>59</v>
      </c>
      <c r="C903" s="55" t="s">
        <v>471</v>
      </c>
      <c r="D903" s="54" t="s">
        <v>370</v>
      </c>
      <c r="E903" s="54" t="s">
        <v>410</v>
      </c>
      <c r="F903" s="54">
        <v>250423</v>
      </c>
      <c r="G903" s="53" t="s">
        <v>11</v>
      </c>
      <c r="H903" s="56">
        <v>1</v>
      </c>
      <c r="I903" s="62" t="s">
        <v>737</v>
      </c>
      <c r="J903" s="63">
        <f t="shared" si="3"/>
        <v>44706</v>
      </c>
      <c r="K903" s="64">
        <f>IF(ISBLANK(J903),,H903*INDEX(Inputs!G:G,MATCH(F903,Inputs!E:E,0)))</f>
        <v>759</v>
      </c>
      <c r="L903" s="65" t="str">
        <f>IF(ISBLANK(J903),,INDEX(Inputs!D:D,MATCH(F903,Inputs!E:E,0)))</f>
        <v>650GR Ergo View Laptop Stand-Grey</v>
      </c>
      <c r="M903" s="65" t="str">
        <f>IF(ISBLANK(#REF!),,IF(B903="Online","Online",IF(LEFT(B903,1)="E","Online","Offline")))</f>
        <v>Offline</v>
      </c>
      <c r="N903" s="64">
        <f>IF(ISBLANK(M903),,H903*INDEX(Inputs!F:F,MATCH(F903,Inputs!E:E,0)))</f>
        <v>899</v>
      </c>
      <c r="O903" s="65"/>
    </row>
    <row r="904" ht="15.75" customHeight="1" spans="1:15">
      <c r="A904" s="53" t="s">
        <v>327</v>
      </c>
      <c r="B904" s="54" t="s">
        <v>63</v>
      </c>
      <c r="C904" s="55" t="s">
        <v>527</v>
      </c>
      <c r="D904" s="54" t="s">
        <v>370</v>
      </c>
      <c r="E904" s="54" t="s">
        <v>371</v>
      </c>
      <c r="F904" s="54">
        <v>250417</v>
      </c>
      <c r="G904" s="53" t="s">
        <v>39</v>
      </c>
      <c r="H904" s="56">
        <v>1</v>
      </c>
      <c r="I904" s="62" t="s">
        <v>737</v>
      </c>
      <c r="J904" s="63">
        <f t="shared" si="3"/>
        <v>44706</v>
      </c>
      <c r="K904" s="64">
        <f>IF(ISBLANK(J904),,H904*INDEX(Inputs!G:G,MATCH(F904,Inputs!E:E,0)))</f>
        <v>929</v>
      </c>
      <c r="L904" s="65" t="str">
        <f>IF(ISBLANK(J904),,INDEX(Inputs!D:D,MATCH(F904,Inputs!E:E,0)))</f>
        <v>416PP Super Speed Hub 4 Port USB 3.0</v>
      </c>
      <c r="M904" s="65" t="str">
        <f>IF(ISBLANK(#REF!),,IF(B904="Online","Online",IF(LEFT(B904,1)="E","Online","Offline")))</f>
        <v>Offline</v>
      </c>
      <c r="N904" s="64">
        <f>IF(ISBLANK(M904),,H904*INDEX(Inputs!F:F,MATCH(F904,Inputs!E:E,0)))</f>
        <v>1499</v>
      </c>
      <c r="O904" s="65"/>
    </row>
    <row r="905" ht="15.75" customHeight="1" spans="1:15">
      <c r="A905" s="53" t="s">
        <v>458</v>
      </c>
      <c r="B905" s="54" t="s">
        <v>21</v>
      </c>
      <c r="C905" s="55" t="s">
        <v>489</v>
      </c>
      <c r="D905" s="54" t="s">
        <v>414</v>
      </c>
      <c r="E905" s="54" t="s">
        <v>415</v>
      </c>
      <c r="F905" s="54">
        <v>204736</v>
      </c>
      <c r="G905" s="53" t="s">
        <v>19</v>
      </c>
      <c r="H905" s="56">
        <v>1</v>
      </c>
      <c r="I905" s="62" t="s">
        <v>737</v>
      </c>
      <c r="J905" s="63">
        <f t="shared" si="3"/>
        <v>44706</v>
      </c>
      <c r="K905" s="64">
        <f>IF(ISBLANK(J905),,H905*INDEX(Inputs!G:G,MATCH(F905,Inputs!E:E,0)))</f>
        <v>549</v>
      </c>
      <c r="L905" s="65" t="str">
        <f>IF(ISBLANK(J905),,INDEX(Inputs!D:D,MATCH(F905,Inputs!E:E,0)))</f>
        <v>851PP Xcite Pro Keyboard USB</v>
      </c>
      <c r="M905" s="65" t="str">
        <f>IF(ISBLANK(#REF!),,IF(B905="Online","Online",IF(LEFT(B905,1)="E","Online","Offline")))</f>
        <v>Offline</v>
      </c>
      <c r="N905" s="64">
        <f>IF(ISBLANK(M905),,H905*INDEX(Inputs!F:F,MATCH(F905,Inputs!E:E,0)))</f>
        <v>599</v>
      </c>
      <c r="O905" s="65"/>
    </row>
    <row r="906" ht="15.75" customHeight="1" spans="1:15">
      <c r="A906" s="53" t="s">
        <v>478</v>
      </c>
      <c r="B906" s="54" t="s">
        <v>559</v>
      </c>
      <c r="C906" s="55" t="s">
        <v>560</v>
      </c>
      <c r="D906" s="54" t="s">
        <v>414</v>
      </c>
      <c r="E906" s="54" t="s">
        <v>415</v>
      </c>
      <c r="F906" s="54">
        <v>250874</v>
      </c>
      <c r="G906" s="53" t="s">
        <v>13</v>
      </c>
      <c r="H906" s="56">
        <v>1</v>
      </c>
      <c r="I906" s="62" t="s">
        <v>737</v>
      </c>
      <c r="J906" s="63">
        <f t="shared" si="3"/>
        <v>44706</v>
      </c>
      <c r="K906" s="64">
        <f>IF(ISBLANK(J906),,H906*INDEX(Inputs!G:G,MATCH(F906,Inputs!E:E,0)))</f>
        <v>1349</v>
      </c>
      <c r="L906" s="65" t="str">
        <f>IF(ISBLANK(J906),,INDEX(Inputs!D:D,MATCH(F906,Inputs!E:E,0)))</f>
        <v>432BK EvoFox X-Team Gaming Keyboard &amp; Mouse (USB)</v>
      </c>
      <c r="M906" s="65" t="str">
        <f>IF(ISBLANK(#REF!),,IF(B906="Online","Online",IF(LEFT(B906,1)="E","Online","Offline")))</f>
        <v>Offline</v>
      </c>
      <c r="N906" s="64">
        <f>IF(ISBLANK(M906),,H906*INDEX(Inputs!F:F,MATCH(F906,Inputs!E:E,0)))</f>
        <v>1899</v>
      </c>
      <c r="O906" s="65"/>
    </row>
    <row r="907" ht="15.75" customHeight="1" spans="1:15">
      <c r="A907" s="53" t="s">
        <v>458</v>
      </c>
      <c r="B907" s="54" t="s">
        <v>683</v>
      </c>
      <c r="C907" s="55" t="s">
        <v>684</v>
      </c>
      <c r="D907" s="54" t="s">
        <v>414</v>
      </c>
      <c r="E907" s="54" t="s">
        <v>415</v>
      </c>
      <c r="F907" s="54">
        <v>204736</v>
      </c>
      <c r="G907" s="53" t="s">
        <v>19</v>
      </c>
      <c r="H907" s="56">
        <v>1</v>
      </c>
      <c r="I907" s="62" t="s">
        <v>737</v>
      </c>
      <c r="J907" s="63">
        <f t="shared" si="3"/>
        <v>44706</v>
      </c>
      <c r="K907" s="64">
        <f>IF(ISBLANK(J907),,H907*INDEX(Inputs!G:G,MATCH(F907,Inputs!E:E,0)))</f>
        <v>549</v>
      </c>
      <c r="L907" s="65" t="str">
        <f>IF(ISBLANK(J907),,INDEX(Inputs!D:D,MATCH(F907,Inputs!E:E,0)))</f>
        <v>851PP Xcite Pro Keyboard USB</v>
      </c>
      <c r="M907" s="65" t="str">
        <f>IF(ISBLANK(#REF!),,IF(B907="Online","Online",IF(LEFT(B907,1)="E","Online","Offline")))</f>
        <v>Offline</v>
      </c>
      <c r="N907" s="64">
        <f>IF(ISBLANK(M907),,H907*INDEX(Inputs!F:F,MATCH(F907,Inputs!E:E,0)))</f>
        <v>599</v>
      </c>
      <c r="O907" s="65"/>
    </row>
    <row r="908" ht="15.75" customHeight="1" spans="1:15">
      <c r="A908" s="53" t="s">
        <v>407</v>
      </c>
      <c r="B908" s="54" t="s">
        <v>77</v>
      </c>
      <c r="C908" s="55" t="s">
        <v>457</v>
      </c>
      <c r="D908" s="54" t="s">
        <v>370</v>
      </c>
      <c r="E908" s="54" t="s">
        <v>410</v>
      </c>
      <c r="F908" s="54">
        <v>250879</v>
      </c>
      <c r="G908" s="53" t="s">
        <v>30</v>
      </c>
      <c r="H908" s="56">
        <v>1</v>
      </c>
      <c r="I908" s="62" t="s">
        <v>737</v>
      </c>
      <c r="J908" s="63">
        <f t="shared" si="3"/>
        <v>44706</v>
      </c>
      <c r="K908" s="64">
        <f>IF(ISBLANK(J908),,H908*INDEX(Inputs!G:G,MATCH(F908,Inputs!E:E,0)))</f>
        <v>699</v>
      </c>
      <c r="L908" s="65" t="str">
        <f>IF(ISBLANK(J908),,INDEX(Inputs!D:D,MATCH(F908,Inputs!E:E,0)))</f>
        <v>597BK Evo Fox Falcon X85 Extra Large Speed Mouse Pad</v>
      </c>
      <c r="M908" s="65" t="str">
        <f>IF(ISBLANK(#REF!),,IF(B908="Online","Online",IF(LEFT(B908,1)="E","Online","Offline")))</f>
        <v>Offline</v>
      </c>
      <c r="N908" s="64">
        <f>IF(ISBLANK(M908),,H908*INDEX(Inputs!F:F,MATCH(F908,Inputs!E:E,0)))</f>
        <v>1199</v>
      </c>
      <c r="O908" s="65"/>
    </row>
    <row r="909" ht="15.75" customHeight="1" spans="1:15">
      <c r="A909" s="53" t="s">
        <v>338</v>
      </c>
      <c r="B909" s="54" t="s">
        <v>384</v>
      </c>
      <c r="C909" s="55" t="s">
        <v>385</v>
      </c>
      <c r="D909" s="54" t="s">
        <v>370</v>
      </c>
      <c r="E909" s="54" t="s">
        <v>410</v>
      </c>
      <c r="F909" s="54">
        <v>250877</v>
      </c>
      <c r="G909" s="53" t="s">
        <v>22</v>
      </c>
      <c r="H909" s="56">
        <v>0</v>
      </c>
      <c r="I909" s="62" t="s">
        <v>737</v>
      </c>
      <c r="J909" s="63">
        <f t="shared" si="3"/>
        <v>44706</v>
      </c>
      <c r="K909" s="64">
        <f>IF(ISBLANK(J909),,H909*INDEX(Inputs!G:G,MATCH(F909,Inputs!E:E,0)))</f>
        <v>0</v>
      </c>
      <c r="L909" s="65" t="str">
        <f>IF(ISBLANK(J909),,INDEX(Inputs!D:D,MATCH(F909,Inputs!E:E,0)))</f>
        <v>595BK Evo Fox Falcon X35 Medium Speed Mouse Pad</v>
      </c>
      <c r="M909" s="65" t="str">
        <f>IF(ISBLANK(#REF!),,IF(B909="Online","Online",IF(LEFT(B909,1)="E","Online","Offline")))</f>
        <v>Offline</v>
      </c>
      <c r="N909" s="64">
        <f>IF(ISBLANK(M909),,H909*INDEX(Inputs!F:F,MATCH(F909,Inputs!E:E,0)))</f>
        <v>0</v>
      </c>
      <c r="O909" s="65"/>
    </row>
    <row r="910" ht="15.75" customHeight="1" spans="1:15">
      <c r="A910" s="53" t="s">
        <v>373</v>
      </c>
      <c r="B910" s="54" t="s">
        <v>82</v>
      </c>
      <c r="C910" s="55" t="s">
        <v>374</v>
      </c>
      <c r="D910" s="54" t="s">
        <v>414</v>
      </c>
      <c r="E910" s="54" t="s">
        <v>415</v>
      </c>
      <c r="F910" s="54">
        <v>250424</v>
      </c>
      <c r="G910" s="53" t="s">
        <v>15</v>
      </c>
      <c r="H910" s="56">
        <v>1</v>
      </c>
      <c r="I910" s="62" t="s">
        <v>737</v>
      </c>
      <c r="J910" s="63">
        <f t="shared" si="3"/>
        <v>44706</v>
      </c>
      <c r="K910" s="64">
        <f>IF(ISBLANK(J910),,H910*INDEX(Inputs!G:G,MATCH(F910,Inputs!E:E,0)))</f>
        <v>999</v>
      </c>
      <c r="L910" s="65" t="str">
        <f>IF(ISBLANK(J910),,INDEX(Inputs!D:D,MATCH(F910,Inputs!E:E,0)))</f>
        <v>419V2 PRIMUS Wireless Desktop V2</v>
      </c>
      <c r="M910" s="65" t="str">
        <f>IF(ISBLANK(#REF!),,IF(B910="Online","Online",IF(LEFT(B910,1)="E","Online","Offline")))</f>
        <v>Offline</v>
      </c>
      <c r="N910" s="64">
        <f>IF(ISBLANK(M910),,H910*INDEX(Inputs!F:F,MATCH(F910,Inputs!E:E,0)))</f>
        <v>1199</v>
      </c>
      <c r="O910" s="65"/>
    </row>
    <row r="911" ht="15.75" customHeight="1" spans="1:15">
      <c r="A911" s="53" t="s">
        <v>341</v>
      </c>
      <c r="B911" s="54" t="s">
        <v>83</v>
      </c>
      <c r="C911" s="55" t="s">
        <v>394</v>
      </c>
      <c r="D911" s="54" t="s">
        <v>414</v>
      </c>
      <c r="E911" s="54" t="s">
        <v>415</v>
      </c>
      <c r="F911" s="54">
        <v>250874</v>
      </c>
      <c r="G911" s="53" t="s">
        <v>13</v>
      </c>
      <c r="H911" s="56">
        <v>1</v>
      </c>
      <c r="I911" s="62" t="s">
        <v>737</v>
      </c>
      <c r="J911" s="63">
        <f t="shared" si="3"/>
        <v>44706</v>
      </c>
      <c r="K911" s="64">
        <f>IF(ISBLANK(J911),,H911*INDEX(Inputs!G:G,MATCH(F911,Inputs!E:E,0)))</f>
        <v>1349</v>
      </c>
      <c r="L911" s="65" t="str">
        <f>IF(ISBLANK(J911),,INDEX(Inputs!D:D,MATCH(F911,Inputs!E:E,0)))</f>
        <v>432BK EvoFox X-Team Gaming Keyboard &amp; Mouse (USB)</v>
      </c>
      <c r="M911" s="65" t="str">
        <f>IF(ISBLANK(#REF!),,IF(B911="Online","Online",IF(LEFT(B911,1)="E","Online","Offline")))</f>
        <v>Offline</v>
      </c>
      <c r="N911" s="64">
        <f>IF(ISBLANK(M911),,H911*INDEX(Inputs!F:F,MATCH(F911,Inputs!E:E,0)))</f>
        <v>1899</v>
      </c>
      <c r="O911" s="65"/>
    </row>
    <row r="912" ht="15.75" customHeight="1" spans="1:15">
      <c r="A912" s="53" t="s">
        <v>454</v>
      </c>
      <c r="B912" s="54" t="s">
        <v>460</v>
      </c>
      <c r="C912" s="55" t="s">
        <v>461</v>
      </c>
      <c r="D912" s="54" t="s">
        <v>414</v>
      </c>
      <c r="E912" s="54" t="s">
        <v>415</v>
      </c>
      <c r="F912" s="54">
        <v>250874</v>
      </c>
      <c r="G912" s="53" t="s">
        <v>13</v>
      </c>
      <c r="H912" s="56">
        <v>1</v>
      </c>
      <c r="I912" s="62" t="s">
        <v>737</v>
      </c>
      <c r="J912" s="63">
        <f t="shared" si="3"/>
        <v>44706</v>
      </c>
      <c r="K912" s="64">
        <f>IF(ISBLANK(J912),,H912*INDEX(Inputs!G:G,MATCH(F912,Inputs!E:E,0)))</f>
        <v>1349</v>
      </c>
      <c r="L912" s="65" t="str">
        <f>IF(ISBLANK(J912),,INDEX(Inputs!D:D,MATCH(F912,Inputs!E:E,0)))</f>
        <v>432BK EvoFox X-Team Gaming Keyboard &amp; Mouse (USB)</v>
      </c>
      <c r="M912" s="65" t="str">
        <f>IF(ISBLANK(#REF!),,IF(B912="Online","Online",IF(LEFT(B912,1)="E","Online","Offline")))</f>
        <v>Offline</v>
      </c>
      <c r="N912" s="64">
        <f>IF(ISBLANK(M912),,H912*INDEX(Inputs!F:F,MATCH(F912,Inputs!E:E,0)))</f>
        <v>1899</v>
      </c>
      <c r="O912" s="65"/>
    </row>
    <row r="913" ht="15.75" customHeight="1" spans="1:15">
      <c r="A913" s="53" t="s">
        <v>367</v>
      </c>
      <c r="B913" s="54" t="s">
        <v>116</v>
      </c>
      <c r="C913" s="55" t="s">
        <v>617</v>
      </c>
      <c r="D913" s="54" t="s">
        <v>414</v>
      </c>
      <c r="E913" s="54" t="s">
        <v>415</v>
      </c>
      <c r="F913" s="54">
        <v>250874</v>
      </c>
      <c r="G913" s="53" t="s">
        <v>13</v>
      </c>
      <c r="H913" s="56">
        <v>1</v>
      </c>
      <c r="I913" s="62" t="s">
        <v>737</v>
      </c>
      <c r="J913" s="63">
        <f t="shared" si="3"/>
        <v>44706</v>
      </c>
      <c r="K913" s="64">
        <f>IF(ISBLANK(J913),,H913*INDEX(Inputs!G:G,MATCH(F913,Inputs!E:E,0)))</f>
        <v>1349</v>
      </c>
      <c r="L913" s="65" t="str">
        <f>IF(ISBLANK(J913),,INDEX(Inputs!D:D,MATCH(F913,Inputs!E:E,0)))</f>
        <v>432BK EvoFox X-Team Gaming Keyboard &amp; Mouse (USB)</v>
      </c>
      <c r="M913" s="65" t="str">
        <f>IF(ISBLANK(#REF!),,IF(B913="Online","Online",IF(LEFT(B913,1)="E","Online","Offline")))</f>
        <v>Offline</v>
      </c>
      <c r="N913" s="64">
        <f>IF(ISBLANK(M913),,H913*INDEX(Inputs!F:F,MATCH(F913,Inputs!E:E,0)))</f>
        <v>1899</v>
      </c>
      <c r="O913" s="65"/>
    </row>
    <row r="914" ht="15.75" customHeight="1" spans="1:15">
      <c r="A914" s="53" t="s">
        <v>458</v>
      </c>
      <c r="B914" s="54" t="s">
        <v>117</v>
      </c>
      <c r="C914" s="55" t="s">
        <v>689</v>
      </c>
      <c r="D914" s="54" t="s">
        <v>370</v>
      </c>
      <c r="E914" s="54" t="s">
        <v>371</v>
      </c>
      <c r="F914" s="54">
        <v>250417</v>
      </c>
      <c r="G914" s="53" t="s">
        <v>39</v>
      </c>
      <c r="H914" s="56">
        <v>1</v>
      </c>
      <c r="I914" s="62" t="s">
        <v>737</v>
      </c>
      <c r="J914" s="63">
        <f t="shared" si="3"/>
        <v>44706</v>
      </c>
      <c r="K914" s="64">
        <f>IF(ISBLANK(J914),,H914*INDEX(Inputs!G:G,MATCH(F914,Inputs!E:E,0)))</f>
        <v>929</v>
      </c>
      <c r="L914" s="65" t="str">
        <f>IF(ISBLANK(J914),,INDEX(Inputs!D:D,MATCH(F914,Inputs!E:E,0)))</f>
        <v>416PP Super Speed Hub 4 Port USB 3.0</v>
      </c>
      <c r="M914" s="65" t="str">
        <f>IF(ISBLANK(#REF!),,IF(B914="Online","Online",IF(LEFT(B914,1)="E","Online","Offline")))</f>
        <v>Offline</v>
      </c>
      <c r="N914" s="64">
        <f>IF(ISBLANK(M914),,H914*INDEX(Inputs!F:F,MATCH(F914,Inputs!E:E,0)))</f>
        <v>1499</v>
      </c>
      <c r="O914" s="65"/>
    </row>
    <row r="915" ht="15.75" customHeight="1" spans="1:15">
      <c r="A915" s="53" t="s">
        <v>621</v>
      </c>
      <c r="B915" s="54" t="s">
        <v>128</v>
      </c>
      <c r="C915" s="55" t="s">
        <v>622</v>
      </c>
      <c r="D915" s="54" t="s">
        <v>414</v>
      </c>
      <c r="E915" s="54" t="s">
        <v>428</v>
      </c>
      <c r="F915" s="54">
        <v>250881</v>
      </c>
      <c r="G915" s="53" t="s">
        <v>98</v>
      </c>
      <c r="H915" s="56">
        <v>1</v>
      </c>
      <c r="I915" s="62" t="s">
        <v>737</v>
      </c>
      <c r="J915" s="63">
        <f t="shared" si="3"/>
        <v>44706</v>
      </c>
      <c r="K915" s="64">
        <f>IF(ISBLANK(J915),,H915*INDEX(Inputs!G:G,MATCH(F915,Inputs!E:E,0)))</f>
        <v>799</v>
      </c>
      <c r="L915" s="65" t="str">
        <f>IF(ISBLANK(J915),,INDEX(Inputs!D:D,MATCH(F915,Inputs!E:E,0)))</f>
        <v>795BK EvoFox Phantom Pro RGB Gaming Mouse USB</v>
      </c>
      <c r="M915" s="65" t="str">
        <f>IF(ISBLANK(#REF!),,IF(B915="Online","Online",IF(LEFT(B915,1)="E","Online","Offline")))</f>
        <v>Offline</v>
      </c>
      <c r="N915" s="64">
        <f>IF(ISBLANK(M915),,H915*INDEX(Inputs!F:F,MATCH(F915,Inputs!E:E,0)))</f>
        <v>1099</v>
      </c>
      <c r="O915" s="65"/>
    </row>
    <row r="916" ht="15.75" customHeight="1" spans="1:15">
      <c r="A916" s="53" t="s">
        <v>480</v>
      </c>
      <c r="B916" s="54" t="s">
        <v>145</v>
      </c>
      <c r="C916" s="55" t="s">
        <v>481</v>
      </c>
      <c r="D916" s="54" t="s">
        <v>414</v>
      </c>
      <c r="E916" s="54" t="s">
        <v>415</v>
      </c>
      <c r="F916" s="54">
        <v>204737</v>
      </c>
      <c r="G916" s="53" t="s">
        <v>20</v>
      </c>
      <c r="H916" s="56">
        <v>1</v>
      </c>
      <c r="I916" s="62" t="s">
        <v>737</v>
      </c>
      <c r="J916" s="63">
        <f t="shared" si="3"/>
        <v>44706</v>
      </c>
      <c r="K916" s="64">
        <f>IF(ISBLANK(J916),,H916*INDEX(Inputs!G:G,MATCH(F916,Inputs!E:E,0)))</f>
        <v>729</v>
      </c>
      <c r="L916" s="65" t="str">
        <f>IF(ISBLANK(J916),,INDEX(Inputs!D:D,MATCH(F916,Inputs!E:E,0)))</f>
        <v>850PP Xcite Pro Keyboard &amp; Mouse USB</v>
      </c>
      <c r="M916" s="65" t="str">
        <f>IF(ISBLANK(#REF!),,IF(B916="Online","Online",IF(LEFT(B916,1)="E","Online","Offline")))</f>
        <v>Offline</v>
      </c>
      <c r="N916" s="64">
        <f>IF(ISBLANK(M916),,H916*INDEX(Inputs!F:F,MATCH(F916,Inputs!E:E,0)))</f>
        <v>799</v>
      </c>
      <c r="O916" s="65"/>
    </row>
    <row r="917" ht="15.75" customHeight="1" spans="1:15">
      <c r="A917" s="53" t="s">
        <v>341</v>
      </c>
      <c r="B917" s="54" t="s">
        <v>149</v>
      </c>
      <c r="C917" s="55" t="s">
        <v>578</v>
      </c>
      <c r="D917" s="54" t="s">
        <v>414</v>
      </c>
      <c r="E917" s="54" t="s">
        <v>415</v>
      </c>
      <c r="F917" s="54">
        <v>250874</v>
      </c>
      <c r="G917" s="53" t="s">
        <v>13</v>
      </c>
      <c r="H917" s="56">
        <v>1</v>
      </c>
      <c r="I917" s="62" t="s">
        <v>737</v>
      </c>
      <c r="J917" s="63">
        <f t="shared" si="3"/>
        <v>44706</v>
      </c>
      <c r="K917" s="64">
        <f>IF(ISBLANK(J917),,H917*INDEX(Inputs!G:G,MATCH(F917,Inputs!E:E,0)))</f>
        <v>1349</v>
      </c>
      <c r="L917" s="65" t="str">
        <f>IF(ISBLANK(J917),,INDEX(Inputs!D:D,MATCH(F917,Inputs!E:E,0)))</f>
        <v>432BK EvoFox X-Team Gaming Keyboard &amp; Mouse (USB)</v>
      </c>
      <c r="M917" s="65" t="str">
        <f>IF(ISBLANK(#REF!),,IF(B917="Online","Online",IF(LEFT(B917,1)="E","Online","Offline")))</f>
        <v>Offline</v>
      </c>
      <c r="N917" s="64">
        <f>IF(ISBLANK(M917),,H917*INDEX(Inputs!F:F,MATCH(F917,Inputs!E:E,0)))</f>
        <v>1899</v>
      </c>
      <c r="O917" s="65"/>
    </row>
    <row r="918" ht="15.75" customHeight="1" spans="1:15">
      <c r="A918" s="53" t="s">
        <v>327</v>
      </c>
      <c r="B918" s="54" t="s">
        <v>152</v>
      </c>
      <c r="C918" s="55" t="s">
        <v>532</v>
      </c>
      <c r="D918" s="54" t="s">
        <v>414</v>
      </c>
      <c r="E918" s="54" t="s">
        <v>415</v>
      </c>
      <c r="F918" s="54">
        <v>250874</v>
      </c>
      <c r="G918" s="53" t="s">
        <v>13</v>
      </c>
      <c r="H918" s="56">
        <v>1</v>
      </c>
      <c r="I918" s="62" t="s">
        <v>737</v>
      </c>
      <c r="J918" s="63">
        <f t="shared" si="3"/>
        <v>44706</v>
      </c>
      <c r="K918" s="64">
        <f>IF(ISBLANK(J918),,H918*INDEX(Inputs!G:G,MATCH(F918,Inputs!E:E,0)))</f>
        <v>1349</v>
      </c>
      <c r="L918" s="65" t="str">
        <f>IF(ISBLANK(J918),,INDEX(Inputs!D:D,MATCH(F918,Inputs!E:E,0)))</f>
        <v>432BK EvoFox X-Team Gaming Keyboard &amp; Mouse (USB)</v>
      </c>
      <c r="M918" s="65" t="str">
        <f>IF(ISBLANK(#REF!),,IF(B918="Online","Online",IF(LEFT(B918,1)="E","Online","Offline")))</f>
        <v>Offline</v>
      </c>
      <c r="N918" s="64">
        <f>IF(ISBLANK(M918),,H918*INDEX(Inputs!F:F,MATCH(F918,Inputs!E:E,0)))</f>
        <v>1899</v>
      </c>
      <c r="O918" s="65"/>
    </row>
    <row r="919" ht="15.75" customHeight="1" spans="1:15">
      <c r="A919" s="53" t="s">
        <v>487</v>
      </c>
      <c r="B919" s="54" t="s">
        <v>168</v>
      </c>
      <c r="C919" s="55" t="s">
        <v>488</v>
      </c>
      <c r="D919" s="54" t="s">
        <v>414</v>
      </c>
      <c r="E919" s="54" t="s">
        <v>415</v>
      </c>
      <c r="F919" s="54">
        <v>204737</v>
      </c>
      <c r="G919" s="53" t="s">
        <v>20</v>
      </c>
      <c r="H919" s="56">
        <v>1</v>
      </c>
      <c r="I919" s="62" t="s">
        <v>737</v>
      </c>
      <c r="J919" s="63">
        <f t="shared" si="3"/>
        <v>44706</v>
      </c>
      <c r="K919" s="64">
        <f>IF(ISBLANK(J919),,H919*INDEX(Inputs!G:G,MATCH(F919,Inputs!E:E,0)))</f>
        <v>729</v>
      </c>
      <c r="L919" s="65" t="str">
        <f>IF(ISBLANK(J919),,INDEX(Inputs!D:D,MATCH(F919,Inputs!E:E,0)))</f>
        <v>850PP Xcite Pro Keyboard &amp; Mouse USB</v>
      </c>
      <c r="M919" s="65" t="str">
        <f>IF(ISBLANK(#REF!),,IF(B919="Online","Online",IF(LEFT(B919,1)="E","Online","Offline")))</f>
        <v>Offline</v>
      </c>
      <c r="N919" s="64">
        <f>IF(ISBLANK(M919),,H919*INDEX(Inputs!F:F,MATCH(F919,Inputs!E:E,0)))</f>
        <v>799</v>
      </c>
      <c r="O919" s="65"/>
    </row>
    <row r="920" ht="15.75" customHeight="1" spans="1:15">
      <c r="A920" s="53" t="s">
        <v>454</v>
      </c>
      <c r="B920" s="54" t="s">
        <v>33</v>
      </c>
      <c r="C920" s="55" t="s">
        <v>455</v>
      </c>
      <c r="D920" s="54" t="s">
        <v>370</v>
      </c>
      <c r="E920" s="54" t="s">
        <v>410</v>
      </c>
      <c r="F920" s="54">
        <v>250876</v>
      </c>
      <c r="G920" s="53" t="s">
        <v>26</v>
      </c>
      <c r="H920" s="56">
        <v>1</v>
      </c>
      <c r="I920" s="62" t="s">
        <v>738</v>
      </c>
      <c r="J920" s="63">
        <f t="shared" si="3"/>
        <v>44707</v>
      </c>
      <c r="K920" s="64">
        <f>IF(ISBLANK(J920),,H920*INDEX(Inputs!G:G,MATCH(F920,Inputs!E:E,0)))</f>
        <v>1399</v>
      </c>
      <c r="L920" s="65" t="str">
        <f>IF(ISBLANK(J920),,INDEX(Inputs!D:D,MATCH(F920,Inputs!E:E,0)))</f>
        <v>649BK EvoFox Typhoon Laptop Cooling Pad</v>
      </c>
      <c r="M920" s="65" t="str">
        <f>IF(ISBLANK(#REF!),,IF(B920="Online","Online",IF(LEFT(B920,1)="E","Online","Offline")))</f>
        <v>Offline</v>
      </c>
      <c r="N920" s="64">
        <f>IF(ISBLANK(M920),,H920*INDEX(Inputs!F:F,MATCH(F920,Inputs!E:E,0)))</f>
        <v>1999</v>
      </c>
      <c r="O920" s="65"/>
    </row>
    <row r="921" ht="15.75" customHeight="1" spans="1:15">
      <c r="A921" s="53" t="s">
        <v>491</v>
      </c>
      <c r="B921" s="54" t="s">
        <v>34</v>
      </c>
      <c r="C921" s="55" t="s">
        <v>492</v>
      </c>
      <c r="D921" s="54" t="s">
        <v>370</v>
      </c>
      <c r="E921" s="54" t="s">
        <v>410</v>
      </c>
      <c r="F921" s="54">
        <v>250876</v>
      </c>
      <c r="G921" s="53" t="s">
        <v>26</v>
      </c>
      <c r="H921" s="56">
        <v>1</v>
      </c>
      <c r="I921" s="62" t="s">
        <v>738</v>
      </c>
      <c r="J921" s="63">
        <f t="shared" si="3"/>
        <v>44707</v>
      </c>
      <c r="K921" s="64">
        <f>IF(ISBLANK(J921),,H921*INDEX(Inputs!G:G,MATCH(F921,Inputs!E:E,0)))</f>
        <v>1399</v>
      </c>
      <c r="L921" s="65" t="str">
        <f>IF(ISBLANK(J921),,INDEX(Inputs!D:D,MATCH(F921,Inputs!E:E,0)))</f>
        <v>649BK EvoFox Typhoon Laptop Cooling Pad</v>
      </c>
      <c r="M921" s="65" t="str">
        <f>IF(ISBLANK(#REF!),,IF(B921="Online","Online",IF(LEFT(B921,1)="E","Online","Offline")))</f>
        <v>Offline</v>
      </c>
      <c r="N921" s="64">
        <f>IF(ISBLANK(M921),,H921*INDEX(Inputs!F:F,MATCH(F921,Inputs!E:E,0)))</f>
        <v>1999</v>
      </c>
      <c r="O921" s="65"/>
    </row>
    <row r="922" ht="15.75" customHeight="1" spans="1:15">
      <c r="A922" s="53" t="s">
        <v>541</v>
      </c>
      <c r="B922" s="54" t="s">
        <v>68</v>
      </c>
      <c r="C922" s="55" t="s">
        <v>542</v>
      </c>
      <c r="D922" s="54" t="s">
        <v>414</v>
      </c>
      <c r="E922" s="54" t="s">
        <v>415</v>
      </c>
      <c r="F922" s="54">
        <v>204737</v>
      </c>
      <c r="G922" s="53" t="s">
        <v>20</v>
      </c>
      <c r="H922" s="56">
        <v>1</v>
      </c>
      <c r="I922" s="62" t="s">
        <v>738</v>
      </c>
      <c r="J922" s="63">
        <f t="shared" si="3"/>
        <v>44707</v>
      </c>
      <c r="K922" s="64">
        <f>IF(ISBLANK(J922),,H922*INDEX(Inputs!G:G,MATCH(F922,Inputs!E:E,0)))</f>
        <v>729</v>
      </c>
      <c r="L922" s="65" t="str">
        <f>IF(ISBLANK(J922),,INDEX(Inputs!D:D,MATCH(F922,Inputs!E:E,0)))</f>
        <v>850PP Xcite Pro Keyboard &amp; Mouse USB</v>
      </c>
      <c r="M922" s="65" t="str">
        <f>IF(ISBLANK(#REF!),,IF(B922="Online","Online",IF(LEFT(B922,1)="E","Online","Offline")))</f>
        <v>Offline</v>
      </c>
      <c r="N922" s="64">
        <f>IF(ISBLANK(M922),,H922*INDEX(Inputs!F:F,MATCH(F922,Inputs!E:E,0)))</f>
        <v>799</v>
      </c>
      <c r="O922" s="65"/>
    </row>
    <row r="923" ht="15.75" customHeight="1" spans="1:15">
      <c r="A923" s="53" t="s">
        <v>541</v>
      </c>
      <c r="B923" s="54" t="s">
        <v>68</v>
      </c>
      <c r="C923" s="55" t="s">
        <v>542</v>
      </c>
      <c r="D923" s="54" t="s">
        <v>370</v>
      </c>
      <c r="E923" s="54" t="s">
        <v>410</v>
      </c>
      <c r="F923" s="54">
        <v>250877</v>
      </c>
      <c r="G923" s="53" t="s">
        <v>22</v>
      </c>
      <c r="H923" s="56">
        <v>1</v>
      </c>
      <c r="I923" s="62" t="s">
        <v>738</v>
      </c>
      <c r="J923" s="63">
        <f t="shared" si="3"/>
        <v>44707</v>
      </c>
      <c r="K923" s="64">
        <f>IF(ISBLANK(J923),,H923*INDEX(Inputs!G:G,MATCH(F923,Inputs!E:E,0)))</f>
        <v>349</v>
      </c>
      <c r="L923" s="65" t="str">
        <f>IF(ISBLANK(J923),,INDEX(Inputs!D:D,MATCH(F923,Inputs!E:E,0)))</f>
        <v>595BK Evo Fox Falcon X35 Medium Speed Mouse Pad</v>
      </c>
      <c r="M923" s="65" t="str">
        <f>IF(ISBLANK(#REF!),,IF(B923="Online","Online",IF(LEFT(B923,1)="E","Online","Offline")))</f>
        <v>Offline</v>
      </c>
      <c r="N923" s="64">
        <f>IF(ISBLANK(M923),,H923*INDEX(Inputs!F:F,MATCH(F923,Inputs!E:E,0)))</f>
        <v>699</v>
      </c>
      <c r="O923" s="65"/>
    </row>
    <row r="924" ht="15.75" customHeight="1" spans="1:15">
      <c r="A924" s="53" t="s">
        <v>407</v>
      </c>
      <c r="B924" s="54" t="s">
        <v>10</v>
      </c>
      <c r="C924" s="55" t="s">
        <v>605</v>
      </c>
      <c r="D924" s="54" t="s">
        <v>414</v>
      </c>
      <c r="E924" s="54" t="s">
        <v>415</v>
      </c>
      <c r="F924" s="54">
        <v>250874</v>
      </c>
      <c r="G924" s="53" t="s">
        <v>13</v>
      </c>
      <c r="H924" s="56">
        <v>1</v>
      </c>
      <c r="I924" s="62" t="s">
        <v>738</v>
      </c>
      <c r="J924" s="63">
        <f t="shared" si="3"/>
        <v>44707</v>
      </c>
      <c r="K924" s="64">
        <f>IF(ISBLANK(J924),,H924*INDEX(Inputs!G:G,MATCH(F924,Inputs!E:E,0)))</f>
        <v>1349</v>
      </c>
      <c r="L924" s="65" t="str">
        <f>IF(ISBLANK(J924),,INDEX(Inputs!D:D,MATCH(F924,Inputs!E:E,0)))</f>
        <v>432BK EvoFox X-Team Gaming Keyboard &amp; Mouse (USB)</v>
      </c>
      <c r="M924" s="65" t="str">
        <f>IF(ISBLANK(#REF!),,IF(B924="Online","Online",IF(LEFT(B924,1)="E","Online","Offline")))</f>
        <v>Offline</v>
      </c>
      <c r="N924" s="64">
        <f>IF(ISBLANK(M924),,H924*INDEX(Inputs!F:F,MATCH(F924,Inputs!E:E,0)))</f>
        <v>1899</v>
      </c>
      <c r="O924" s="65"/>
    </row>
    <row r="925" ht="15.75" customHeight="1" spans="1:15">
      <c r="A925" s="53" t="s">
        <v>407</v>
      </c>
      <c r="B925" s="54" t="s">
        <v>10</v>
      </c>
      <c r="C925" s="55" t="s">
        <v>605</v>
      </c>
      <c r="D925" s="54" t="s">
        <v>370</v>
      </c>
      <c r="E925" s="54" t="s">
        <v>410</v>
      </c>
      <c r="F925" s="54">
        <v>250879</v>
      </c>
      <c r="G925" s="53" t="s">
        <v>30</v>
      </c>
      <c r="H925" s="56">
        <v>1</v>
      </c>
      <c r="I925" s="62" t="s">
        <v>738</v>
      </c>
      <c r="J925" s="63">
        <f t="shared" si="3"/>
        <v>44707</v>
      </c>
      <c r="K925" s="64">
        <f>IF(ISBLANK(J925),,H925*INDEX(Inputs!G:G,MATCH(F925,Inputs!E:E,0)))</f>
        <v>699</v>
      </c>
      <c r="L925" s="65" t="str">
        <f>IF(ISBLANK(J925),,INDEX(Inputs!D:D,MATCH(F925,Inputs!E:E,0)))</f>
        <v>597BK Evo Fox Falcon X85 Extra Large Speed Mouse Pad</v>
      </c>
      <c r="M925" s="65" t="str">
        <f>IF(ISBLANK(#REF!),,IF(B925="Online","Online",IF(LEFT(B925,1)="E","Online","Offline")))</f>
        <v>Offline</v>
      </c>
      <c r="N925" s="64">
        <f>IF(ISBLANK(M925),,H925*INDEX(Inputs!F:F,MATCH(F925,Inputs!E:E,0)))</f>
        <v>1199</v>
      </c>
      <c r="O925" s="65"/>
    </row>
    <row r="926" ht="15.75" customHeight="1" spans="1:15">
      <c r="A926" s="53" t="s">
        <v>458</v>
      </c>
      <c r="B926" s="54" t="s">
        <v>701</v>
      </c>
      <c r="C926" s="55" t="s">
        <v>702</v>
      </c>
      <c r="D926" s="54" t="s">
        <v>370</v>
      </c>
      <c r="E926" s="54" t="s">
        <v>410</v>
      </c>
      <c r="F926" s="54">
        <v>250877</v>
      </c>
      <c r="G926" s="53" t="s">
        <v>22</v>
      </c>
      <c r="H926" s="56">
        <v>1</v>
      </c>
      <c r="I926" s="62" t="s">
        <v>738</v>
      </c>
      <c r="J926" s="63">
        <f t="shared" si="3"/>
        <v>44707</v>
      </c>
      <c r="K926" s="64">
        <f>IF(ISBLANK(J926),,H926*INDEX(Inputs!G:G,MATCH(F926,Inputs!E:E,0)))</f>
        <v>349</v>
      </c>
      <c r="L926" s="65" t="str">
        <f>IF(ISBLANK(J926),,INDEX(Inputs!D:D,MATCH(F926,Inputs!E:E,0)))</f>
        <v>595BK Evo Fox Falcon X35 Medium Speed Mouse Pad</v>
      </c>
      <c r="M926" s="65" t="str">
        <f>IF(ISBLANK(#REF!),,IF(B926="Online","Online",IF(LEFT(B926,1)="E","Online","Offline")))</f>
        <v>Offline</v>
      </c>
      <c r="N926" s="64">
        <f>IF(ISBLANK(M926),,H926*INDEX(Inputs!F:F,MATCH(F926,Inputs!E:E,0)))</f>
        <v>699</v>
      </c>
      <c r="O926" s="65"/>
    </row>
    <row r="927" ht="15.75" customHeight="1" spans="1:15">
      <c r="A927" s="53" t="s">
        <v>341</v>
      </c>
      <c r="B927" s="54" t="s">
        <v>215</v>
      </c>
      <c r="C927" s="55" t="s">
        <v>665</v>
      </c>
      <c r="D927" s="54" t="s">
        <v>370</v>
      </c>
      <c r="E927" s="54" t="s">
        <v>410</v>
      </c>
      <c r="F927" s="54">
        <v>250879</v>
      </c>
      <c r="G927" s="53" t="s">
        <v>30</v>
      </c>
      <c r="H927" s="56">
        <v>1</v>
      </c>
      <c r="I927" s="62" t="s">
        <v>738</v>
      </c>
      <c r="J927" s="63">
        <f t="shared" si="3"/>
        <v>44707</v>
      </c>
      <c r="K927" s="64">
        <f>IF(ISBLANK(J927),,H927*INDEX(Inputs!G:G,MATCH(F927,Inputs!E:E,0)))</f>
        <v>699</v>
      </c>
      <c r="L927" s="65" t="str">
        <f>IF(ISBLANK(J927),,INDEX(Inputs!D:D,MATCH(F927,Inputs!E:E,0)))</f>
        <v>597BK Evo Fox Falcon X85 Extra Large Speed Mouse Pad</v>
      </c>
      <c r="M927" s="65" t="str">
        <f>IF(ISBLANK(#REF!),,IF(B927="Online","Online",IF(LEFT(B927,1)="E","Online","Offline")))</f>
        <v>Offline</v>
      </c>
      <c r="N927" s="64">
        <f>IF(ISBLANK(M927),,H927*INDEX(Inputs!F:F,MATCH(F927,Inputs!E:E,0)))</f>
        <v>1199</v>
      </c>
      <c r="O927" s="65"/>
    </row>
    <row r="928" ht="15.75" customHeight="1" spans="1:15">
      <c r="A928" s="53" t="s">
        <v>458</v>
      </c>
      <c r="B928" s="54" t="s">
        <v>561</v>
      </c>
      <c r="C928" s="55" t="s">
        <v>562</v>
      </c>
      <c r="D928" s="54" t="s">
        <v>414</v>
      </c>
      <c r="E928" s="54" t="s">
        <v>415</v>
      </c>
      <c r="F928" s="54">
        <v>250875</v>
      </c>
      <c r="G928" s="53" t="s">
        <v>103</v>
      </c>
      <c r="H928" s="56">
        <v>1</v>
      </c>
      <c r="I928" s="62" t="s">
        <v>738</v>
      </c>
      <c r="J928" s="63">
        <f t="shared" si="3"/>
        <v>44707</v>
      </c>
      <c r="K928" s="64">
        <f>IF(ISBLANK(J928),,H928*INDEX(Inputs!G:G,MATCH(F928,Inputs!E:E,0)))</f>
        <v>1099</v>
      </c>
      <c r="L928" s="65" t="str">
        <f>IF(ISBLANK(J928),,INDEX(Inputs!D:D,MATCH(F928,Inputs!E:E,0)))</f>
        <v>433BK EvoFox WarHammer Gaming Keyboard (USB)</v>
      </c>
      <c r="M928" s="65" t="str">
        <f>IF(ISBLANK(#REF!),,IF(B928="Online","Online",IF(LEFT(B928,1)="E","Online","Offline")))</f>
        <v>Online</v>
      </c>
      <c r="N928" s="64">
        <f>IF(ISBLANK(M928),,H928*INDEX(Inputs!F:F,MATCH(F928,Inputs!E:E,0)))</f>
        <v>1499</v>
      </c>
      <c r="O928" s="65"/>
    </row>
    <row r="929" ht="15.75" customHeight="1" spans="1:15">
      <c r="A929" s="53" t="s">
        <v>327</v>
      </c>
      <c r="B929" s="54" t="s">
        <v>333</v>
      </c>
      <c r="C929" s="55" t="s">
        <v>334</v>
      </c>
      <c r="D929" s="54" t="s">
        <v>414</v>
      </c>
      <c r="E929" s="54" t="s">
        <v>415</v>
      </c>
      <c r="F929" s="54">
        <v>250424</v>
      </c>
      <c r="G929" s="53" t="s">
        <v>15</v>
      </c>
      <c r="H929" s="56">
        <v>1</v>
      </c>
      <c r="I929" s="62" t="s">
        <v>738</v>
      </c>
      <c r="J929" s="63">
        <f t="shared" si="3"/>
        <v>44707</v>
      </c>
      <c r="K929" s="64">
        <f>IF(ISBLANK(J929),,H929*INDEX(Inputs!G:G,MATCH(F929,Inputs!E:E,0)))</f>
        <v>999</v>
      </c>
      <c r="L929" s="65" t="str">
        <f>IF(ISBLANK(J929),,INDEX(Inputs!D:D,MATCH(F929,Inputs!E:E,0)))</f>
        <v>419V2 PRIMUS Wireless Desktop V2</v>
      </c>
      <c r="M929" s="65" t="str">
        <f>IF(ISBLANK(#REF!),,IF(B929="Online","Online",IF(LEFT(B929,1)="E","Online","Offline")))</f>
        <v>Online</v>
      </c>
      <c r="N929" s="64">
        <f>IF(ISBLANK(M929),,H929*INDEX(Inputs!F:F,MATCH(F929,Inputs!E:E,0)))</f>
        <v>1199</v>
      </c>
      <c r="O929" s="65"/>
    </row>
    <row r="930" ht="15.75" customHeight="1" spans="1:15">
      <c r="A930" s="53" t="s">
        <v>739</v>
      </c>
      <c r="B930" s="54" t="s">
        <v>740</v>
      </c>
      <c r="C930" s="55" t="s">
        <v>741</v>
      </c>
      <c r="D930" s="54" t="s">
        <v>414</v>
      </c>
      <c r="E930" s="54" t="s">
        <v>415</v>
      </c>
      <c r="F930" s="54">
        <v>204737</v>
      </c>
      <c r="G930" s="53" t="s">
        <v>20</v>
      </c>
      <c r="H930" s="56">
        <v>1</v>
      </c>
      <c r="I930" s="62" t="s">
        <v>738</v>
      </c>
      <c r="J930" s="63">
        <f t="shared" si="3"/>
        <v>44707</v>
      </c>
      <c r="K930" s="64">
        <f>IF(ISBLANK(J930),,H930*INDEX(Inputs!G:G,MATCH(F930,Inputs!E:E,0)))</f>
        <v>729</v>
      </c>
      <c r="L930" s="65" t="str">
        <f>IF(ISBLANK(J930),,INDEX(Inputs!D:D,MATCH(F930,Inputs!E:E,0)))</f>
        <v>850PP Xcite Pro Keyboard &amp; Mouse USB</v>
      </c>
      <c r="M930" s="65" t="str">
        <f>IF(ISBLANK(#REF!),,IF(B930="Online","Online",IF(LEFT(B930,1)="E","Online","Offline")))</f>
        <v>Offline</v>
      </c>
      <c r="N930" s="64">
        <f>IF(ISBLANK(M930),,H930*INDEX(Inputs!F:F,MATCH(F930,Inputs!E:E,0)))</f>
        <v>799</v>
      </c>
      <c r="O930" s="65"/>
    </row>
    <row r="931" ht="15.75" customHeight="1" spans="1:15">
      <c r="A931" s="53" t="s">
        <v>338</v>
      </c>
      <c r="B931" s="54" t="s">
        <v>742</v>
      </c>
      <c r="C931" s="55" t="s">
        <v>743</v>
      </c>
      <c r="D931" s="54" t="s">
        <v>414</v>
      </c>
      <c r="E931" s="54" t="s">
        <v>415</v>
      </c>
      <c r="F931" s="54">
        <v>250874</v>
      </c>
      <c r="G931" s="53" t="s">
        <v>13</v>
      </c>
      <c r="H931" s="56">
        <v>1</v>
      </c>
      <c r="I931" s="62" t="s">
        <v>738</v>
      </c>
      <c r="J931" s="63">
        <f t="shared" si="3"/>
        <v>44707</v>
      </c>
      <c r="K931" s="64">
        <f>IF(ISBLANK(J931),,H931*INDEX(Inputs!G:G,MATCH(F931,Inputs!E:E,0)))</f>
        <v>1349</v>
      </c>
      <c r="L931" s="65" t="str">
        <f>IF(ISBLANK(J931),,INDEX(Inputs!D:D,MATCH(F931,Inputs!E:E,0)))</f>
        <v>432BK EvoFox X-Team Gaming Keyboard &amp; Mouse (USB)</v>
      </c>
      <c r="M931" s="65" t="str">
        <f>IF(ISBLANK(#REF!),,IF(B931="Online","Online",IF(LEFT(B931,1)="E","Online","Offline")))</f>
        <v>Offline</v>
      </c>
      <c r="N931" s="64">
        <f>IF(ISBLANK(M931),,H931*INDEX(Inputs!F:F,MATCH(F931,Inputs!E:E,0)))</f>
        <v>1899</v>
      </c>
      <c r="O931" s="65"/>
    </row>
    <row r="932" ht="15.75" customHeight="1" spans="1:15">
      <c r="A932" s="53" t="s">
        <v>718</v>
      </c>
      <c r="B932" s="54" t="s">
        <v>719</v>
      </c>
      <c r="C932" s="55" t="s">
        <v>720</v>
      </c>
      <c r="D932" s="54" t="s">
        <v>414</v>
      </c>
      <c r="E932" s="54" t="s">
        <v>415</v>
      </c>
      <c r="F932" s="54">
        <v>250874</v>
      </c>
      <c r="G932" s="53" t="s">
        <v>13</v>
      </c>
      <c r="H932" s="56">
        <v>1</v>
      </c>
      <c r="I932" s="62" t="s">
        <v>738</v>
      </c>
      <c r="J932" s="63">
        <f t="shared" si="3"/>
        <v>44707</v>
      </c>
      <c r="K932" s="64">
        <f>IF(ISBLANK(J932),,H932*INDEX(Inputs!G:G,MATCH(F932,Inputs!E:E,0)))</f>
        <v>1349</v>
      </c>
      <c r="L932" s="65" t="str">
        <f>IF(ISBLANK(J932),,INDEX(Inputs!D:D,MATCH(F932,Inputs!E:E,0)))</f>
        <v>432BK EvoFox X-Team Gaming Keyboard &amp; Mouse (USB)</v>
      </c>
      <c r="M932" s="65" t="str">
        <f>IF(ISBLANK(#REF!),,IF(B932="Online","Online",IF(LEFT(B932,1)="E","Online","Offline")))</f>
        <v>Offline</v>
      </c>
      <c r="N932" s="64">
        <f>IF(ISBLANK(M932),,H932*INDEX(Inputs!F:F,MATCH(F932,Inputs!E:E,0)))</f>
        <v>1899</v>
      </c>
      <c r="O932" s="65"/>
    </row>
    <row r="933" ht="15.75" customHeight="1" spans="1:15">
      <c r="A933" s="53" t="s">
        <v>437</v>
      </c>
      <c r="B933" s="54" t="s">
        <v>73</v>
      </c>
      <c r="C933" s="55" t="s">
        <v>438</v>
      </c>
      <c r="D933" s="54" t="s">
        <v>414</v>
      </c>
      <c r="E933" s="54" t="s">
        <v>415</v>
      </c>
      <c r="F933" s="54">
        <v>250875</v>
      </c>
      <c r="G933" s="53" t="s">
        <v>103</v>
      </c>
      <c r="H933" s="56">
        <v>1</v>
      </c>
      <c r="I933" s="62" t="s">
        <v>738</v>
      </c>
      <c r="J933" s="63">
        <f t="shared" si="3"/>
        <v>44707</v>
      </c>
      <c r="K933" s="64">
        <f>IF(ISBLANK(J933),,H933*INDEX(Inputs!G:G,MATCH(F933,Inputs!E:E,0)))</f>
        <v>1099</v>
      </c>
      <c r="L933" s="65" t="str">
        <f>IF(ISBLANK(J933),,INDEX(Inputs!D:D,MATCH(F933,Inputs!E:E,0)))</f>
        <v>433BK EvoFox WarHammer Gaming Keyboard (USB)</v>
      </c>
      <c r="M933" s="65" t="str">
        <f>IF(ISBLANK(#REF!),,IF(B933="Online","Online",IF(LEFT(B933,1)="E","Online","Offline")))</f>
        <v>Offline</v>
      </c>
      <c r="N933" s="64">
        <f>IF(ISBLANK(M933),,H933*INDEX(Inputs!F:F,MATCH(F933,Inputs!E:E,0)))</f>
        <v>1499</v>
      </c>
      <c r="O933" s="65"/>
    </row>
    <row r="934" ht="15.75" customHeight="1" spans="1:15">
      <c r="A934" s="53" t="s">
        <v>373</v>
      </c>
      <c r="B934" s="54" t="s">
        <v>82</v>
      </c>
      <c r="C934" s="55" t="s">
        <v>374</v>
      </c>
      <c r="D934" s="54" t="s">
        <v>370</v>
      </c>
      <c r="E934" s="54" t="s">
        <v>410</v>
      </c>
      <c r="F934" s="54">
        <v>250876</v>
      </c>
      <c r="G934" s="53" t="s">
        <v>26</v>
      </c>
      <c r="H934" s="56">
        <v>1</v>
      </c>
      <c r="I934" s="62" t="s">
        <v>738</v>
      </c>
      <c r="J934" s="63">
        <f t="shared" si="3"/>
        <v>44707</v>
      </c>
      <c r="K934" s="64">
        <f>IF(ISBLANK(J934),,H934*INDEX(Inputs!G:G,MATCH(F934,Inputs!E:E,0)))</f>
        <v>1399</v>
      </c>
      <c r="L934" s="65" t="str">
        <f>IF(ISBLANK(J934),,INDEX(Inputs!D:D,MATCH(F934,Inputs!E:E,0)))</f>
        <v>649BK EvoFox Typhoon Laptop Cooling Pad</v>
      </c>
      <c r="M934" s="65" t="str">
        <f>IF(ISBLANK(#REF!),,IF(B934="Online","Online",IF(LEFT(B934,1)="E","Online","Offline")))</f>
        <v>Offline</v>
      </c>
      <c r="N934" s="64">
        <f>IF(ISBLANK(M934),,H934*INDEX(Inputs!F:F,MATCH(F934,Inputs!E:E,0)))</f>
        <v>1999</v>
      </c>
      <c r="O934" s="65"/>
    </row>
    <row r="935" ht="15.75" customHeight="1" spans="1:15">
      <c r="A935" s="53" t="s">
        <v>327</v>
      </c>
      <c r="B935" s="54" t="s">
        <v>495</v>
      </c>
      <c r="C935" s="55" t="s">
        <v>496</v>
      </c>
      <c r="D935" s="54" t="s">
        <v>370</v>
      </c>
      <c r="E935" s="54" t="s">
        <v>410</v>
      </c>
      <c r="F935" s="54">
        <v>250877</v>
      </c>
      <c r="G935" s="53" t="s">
        <v>22</v>
      </c>
      <c r="H935" s="56">
        <v>2</v>
      </c>
      <c r="I935" s="62" t="s">
        <v>738</v>
      </c>
      <c r="J935" s="63">
        <f t="shared" si="3"/>
        <v>44707</v>
      </c>
      <c r="K935" s="64">
        <f>IF(ISBLANK(J935),,H935*INDEX(Inputs!G:G,MATCH(F935,Inputs!E:E,0)))</f>
        <v>698</v>
      </c>
      <c r="L935" s="65" t="str">
        <f>IF(ISBLANK(J935),,INDEX(Inputs!D:D,MATCH(F935,Inputs!E:E,0)))</f>
        <v>595BK Evo Fox Falcon X35 Medium Speed Mouse Pad</v>
      </c>
      <c r="M935" s="65" t="str">
        <f>IF(ISBLANK(#REF!),,IF(B935="Online","Online",IF(LEFT(B935,1)="E","Online","Offline")))</f>
        <v>Offline</v>
      </c>
      <c r="N935" s="64">
        <f>IF(ISBLANK(M935),,H935*INDEX(Inputs!F:F,MATCH(F935,Inputs!E:E,0)))</f>
        <v>1398</v>
      </c>
      <c r="O935" s="65"/>
    </row>
    <row r="936" ht="15.75" customHeight="1" spans="1:15">
      <c r="A936" s="53" t="s">
        <v>362</v>
      </c>
      <c r="B936" s="54" t="s">
        <v>87</v>
      </c>
      <c r="C936" s="55" t="s">
        <v>653</v>
      </c>
      <c r="D936" s="54" t="s">
        <v>414</v>
      </c>
      <c r="E936" s="54" t="s">
        <v>415</v>
      </c>
      <c r="F936" s="54">
        <v>204736</v>
      </c>
      <c r="G936" s="53" t="s">
        <v>19</v>
      </c>
      <c r="H936" s="56">
        <v>1</v>
      </c>
      <c r="I936" s="62" t="s">
        <v>738</v>
      </c>
      <c r="J936" s="63">
        <f t="shared" si="3"/>
        <v>44707</v>
      </c>
      <c r="K936" s="64">
        <f>IF(ISBLANK(J936),,H936*INDEX(Inputs!G:G,MATCH(F936,Inputs!E:E,0)))</f>
        <v>549</v>
      </c>
      <c r="L936" s="65" t="str">
        <f>IF(ISBLANK(J936),,INDEX(Inputs!D:D,MATCH(F936,Inputs!E:E,0)))</f>
        <v>851PP Xcite Pro Keyboard USB</v>
      </c>
      <c r="M936" s="65" t="str">
        <f>IF(ISBLANK(#REF!),,IF(B936="Online","Online",IF(LEFT(B936,1)="E","Online","Offline")))</f>
        <v>Offline</v>
      </c>
      <c r="N936" s="64">
        <f>IF(ISBLANK(M936),,H936*INDEX(Inputs!F:F,MATCH(F936,Inputs!E:E,0)))</f>
        <v>599</v>
      </c>
      <c r="O936" s="65"/>
    </row>
    <row r="937" ht="15.75" customHeight="1" spans="1:15">
      <c r="A937" s="53" t="s">
        <v>412</v>
      </c>
      <c r="B937" s="54" t="s">
        <v>90</v>
      </c>
      <c r="C937" s="55" t="s">
        <v>413</v>
      </c>
      <c r="D937" s="54" t="s">
        <v>414</v>
      </c>
      <c r="E937" s="54" t="s">
        <v>415</v>
      </c>
      <c r="F937" s="54">
        <v>250874</v>
      </c>
      <c r="G937" s="53" t="s">
        <v>13</v>
      </c>
      <c r="H937" s="56">
        <v>1</v>
      </c>
      <c r="I937" s="62" t="s">
        <v>738</v>
      </c>
      <c r="J937" s="63">
        <f t="shared" si="3"/>
        <v>44707</v>
      </c>
      <c r="K937" s="64">
        <f>IF(ISBLANK(J937),,H937*INDEX(Inputs!G:G,MATCH(F937,Inputs!E:E,0)))</f>
        <v>1349</v>
      </c>
      <c r="L937" s="65" t="str">
        <f>IF(ISBLANK(J937),,INDEX(Inputs!D:D,MATCH(F937,Inputs!E:E,0)))</f>
        <v>432BK EvoFox X-Team Gaming Keyboard &amp; Mouse (USB)</v>
      </c>
      <c r="M937" s="65" t="str">
        <f>IF(ISBLANK(#REF!),,IF(B937="Online","Online",IF(LEFT(B937,1)="E","Online","Offline")))</f>
        <v>Offline</v>
      </c>
      <c r="N937" s="64">
        <f>IF(ISBLANK(M937),,H937*INDEX(Inputs!F:F,MATCH(F937,Inputs!E:E,0)))</f>
        <v>1899</v>
      </c>
      <c r="O937" s="65"/>
    </row>
    <row r="938" ht="15.75" customHeight="1" spans="1:15">
      <c r="A938" s="53" t="s">
        <v>454</v>
      </c>
      <c r="B938" s="54" t="s">
        <v>460</v>
      </c>
      <c r="C938" s="55" t="s">
        <v>461</v>
      </c>
      <c r="D938" s="54" t="s">
        <v>414</v>
      </c>
      <c r="E938" s="54" t="s">
        <v>415</v>
      </c>
      <c r="F938" s="54">
        <v>250874</v>
      </c>
      <c r="G938" s="53" t="s">
        <v>13</v>
      </c>
      <c r="H938" s="56">
        <v>-1</v>
      </c>
      <c r="I938" s="62" t="s">
        <v>738</v>
      </c>
      <c r="J938" s="63">
        <f t="shared" si="3"/>
        <v>44707</v>
      </c>
      <c r="K938" s="64">
        <f>IF(ISBLANK(J938),,H938*INDEX(Inputs!G:G,MATCH(F938,Inputs!E:E,0)))</f>
        <v>-1349</v>
      </c>
      <c r="L938" s="65" t="str">
        <f>IF(ISBLANK(J938),,INDEX(Inputs!D:D,MATCH(F938,Inputs!E:E,0)))</f>
        <v>432BK EvoFox X-Team Gaming Keyboard &amp; Mouse (USB)</v>
      </c>
      <c r="M938" s="65" t="str">
        <f>IF(ISBLANK(#REF!),,IF(B938="Online","Online",IF(LEFT(B938,1)="E","Online","Offline")))</f>
        <v>Offline</v>
      </c>
      <c r="N938" s="64">
        <f>IF(ISBLANK(M938),,H938*INDEX(Inputs!F:F,MATCH(F938,Inputs!E:E,0)))</f>
        <v>-1899</v>
      </c>
      <c r="O938" s="65"/>
    </row>
    <row r="939" ht="15.75" customHeight="1" spans="1:15">
      <c r="A939" s="53" t="s">
        <v>407</v>
      </c>
      <c r="B939" s="54" t="s">
        <v>543</v>
      </c>
      <c r="C939" s="55" t="s">
        <v>544</v>
      </c>
      <c r="D939" s="54" t="s">
        <v>414</v>
      </c>
      <c r="E939" s="54" t="s">
        <v>415</v>
      </c>
      <c r="F939" s="54">
        <v>250874</v>
      </c>
      <c r="G939" s="53" t="s">
        <v>13</v>
      </c>
      <c r="H939" s="56">
        <v>1</v>
      </c>
      <c r="I939" s="62" t="s">
        <v>738</v>
      </c>
      <c r="J939" s="63">
        <f t="shared" si="3"/>
        <v>44707</v>
      </c>
      <c r="K939" s="64">
        <f>IF(ISBLANK(J939),,H939*INDEX(Inputs!G:G,MATCH(F939,Inputs!E:E,0)))</f>
        <v>1349</v>
      </c>
      <c r="L939" s="65" t="str">
        <f>IF(ISBLANK(J939),,INDEX(Inputs!D:D,MATCH(F939,Inputs!E:E,0)))</f>
        <v>432BK EvoFox X-Team Gaming Keyboard &amp; Mouse (USB)</v>
      </c>
      <c r="M939" s="65" t="str">
        <f>IF(ISBLANK(#REF!),,IF(B939="Online","Online",IF(LEFT(B939,1)="E","Online","Offline")))</f>
        <v>Offline</v>
      </c>
      <c r="N939" s="64">
        <f>IF(ISBLANK(M939),,H939*INDEX(Inputs!F:F,MATCH(F939,Inputs!E:E,0)))</f>
        <v>1899</v>
      </c>
      <c r="O939" s="65"/>
    </row>
    <row r="940" ht="15.75" customHeight="1" spans="1:15">
      <c r="A940" s="53" t="s">
        <v>412</v>
      </c>
      <c r="B940" s="54" t="s">
        <v>156</v>
      </c>
      <c r="C940" s="55" t="s">
        <v>422</v>
      </c>
      <c r="D940" s="54" t="s">
        <v>370</v>
      </c>
      <c r="E940" s="54" t="s">
        <v>410</v>
      </c>
      <c r="F940" s="54">
        <v>250877</v>
      </c>
      <c r="G940" s="53" t="s">
        <v>22</v>
      </c>
      <c r="H940" s="56">
        <v>1</v>
      </c>
      <c r="I940" s="62" t="s">
        <v>738</v>
      </c>
      <c r="J940" s="63">
        <f t="shared" si="3"/>
        <v>44707</v>
      </c>
      <c r="K940" s="64">
        <f>IF(ISBLANK(J940),,H940*INDEX(Inputs!G:G,MATCH(F940,Inputs!E:E,0)))</f>
        <v>349</v>
      </c>
      <c r="L940" s="65" t="str">
        <f>IF(ISBLANK(J940),,INDEX(Inputs!D:D,MATCH(F940,Inputs!E:E,0)))</f>
        <v>595BK Evo Fox Falcon X35 Medium Speed Mouse Pad</v>
      </c>
      <c r="M940" s="65" t="str">
        <f>IF(ISBLANK(#REF!),,IF(B940="Online","Online",IF(LEFT(B940,1)="E","Online","Offline")))</f>
        <v>Offline</v>
      </c>
      <c r="N940" s="64">
        <f>IF(ISBLANK(M940),,H940*INDEX(Inputs!F:F,MATCH(F940,Inputs!E:E,0)))</f>
        <v>699</v>
      </c>
      <c r="O940" s="65"/>
    </row>
    <row r="941" ht="15.75" customHeight="1" spans="1:15">
      <c r="A941" s="53" t="s">
        <v>373</v>
      </c>
      <c r="B941" s="54" t="s">
        <v>158</v>
      </c>
      <c r="C941" s="55" t="s">
        <v>535</v>
      </c>
      <c r="D941" s="54" t="s">
        <v>414</v>
      </c>
      <c r="E941" s="54" t="s">
        <v>415</v>
      </c>
      <c r="F941" s="54">
        <v>250424</v>
      </c>
      <c r="G941" s="53" t="s">
        <v>15</v>
      </c>
      <c r="H941" s="56">
        <v>1</v>
      </c>
      <c r="I941" s="62" t="s">
        <v>738</v>
      </c>
      <c r="J941" s="63">
        <f t="shared" si="3"/>
        <v>44707</v>
      </c>
      <c r="K941" s="64">
        <f>IF(ISBLANK(J941),,H941*INDEX(Inputs!G:G,MATCH(F941,Inputs!E:E,0)))</f>
        <v>999</v>
      </c>
      <c r="L941" s="65" t="str">
        <f>IF(ISBLANK(J941),,INDEX(Inputs!D:D,MATCH(F941,Inputs!E:E,0)))</f>
        <v>419V2 PRIMUS Wireless Desktop V2</v>
      </c>
      <c r="M941" s="65" t="str">
        <f>IF(ISBLANK(#REF!),,IF(B941="Online","Online",IF(LEFT(B941,1)="E","Online","Offline")))</f>
        <v>Offline</v>
      </c>
      <c r="N941" s="64">
        <f>IF(ISBLANK(M941),,H941*INDEX(Inputs!F:F,MATCH(F941,Inputs!E:E,0)))</f>
        <v>1199</v>
      </c>
      <c r="O941" s="65"/>
    </row>
    <row r="942" ht="15.75" customHeight="1" spans="1:15">
      <c r="A942" s="53" t="s">
        <v>458</v>
      </c>
      <c r="B942" s="54" t="s">
        <v>169</v>
      </c>
      <c r="C942" s="55" t="s">
        <v>690</v>
      </c>
      <c r="D942" s="54" t="s">
        <v>414</v>
      </c>
      <c r="E942" s="54" t="s">
        <v>415</v>
      </c>
      <c r="F942" s="54">
        <v>250873</v>
      </c>
      <c r="G942" s="53" t="s">
        <v>12</v>
      </c>
      <c r="H942" s="56">
        <v>1</v>
      </c>
      <c r="I942" s="62" t="s">
        <v>738</v>
      </c>
      <c r="J942" s="63">
        <f t="shared" si="3"/>
        <v>44707</v>
      </c>
      <c r="K942" s="64">
        <f>IF(ISBLANK(J942),,H942*INDEX(Inputs!G:G,MATCH(F942,Inputs!E:E,0)))</f>
        <v>999</v>
      </c>
      <c r="L942" s="65" t="str">
        <f>IF(ISBLANK(J942),,INDEX(Inputs!D:D,MATCH(F942,Inputs!E:E,0)))</f>
        <v>422BK Evo Fox Fireblade Gaming Keyboard USB</v>
      </c>
      <c r="M942" s="65" t="str">
        <f>IF(ISBLANK(#REF!),,IF(B942="Online","Online",IF(LEFT(B942,1)="E","Online","Offline")))</f>
        <v>Offline</v>
      </c>
      <c r="N942" s="64">
        <f>IF(ISBLANK(M942),,H942*INDEX(Inputs!F:F,MATCH(F942,Inputs!E:E,0)))</f>
        <v>1299</v>
      </c>
      <c r="O942" s="65"/>
    </row>
    <row r="943" ht="15.75" customHeight="1" spans="1:15">
      <c r="A943" s="53" t="s">
        <v>458</v>
      </c>
      <c r="B943" s="54" t="s">
        <v>169</v>
      </c>
      <c r="C943" s="55" t="s">
        <v>690</v>
      </c>
      <c r="D943" s="54" t="s">
        <v>370</v>
      </c>
      <c r="E943" s="54" t="s">
        <v>410</v>
      </c>
      <c r="F943" s="54">
        <v>250877</v>
      </c>
      <c r="G943" s="53" t="s">
        <v>22</v>
      </c>
      <c r="H943" s="56">
        <v>1</v>
      </c>
      <c r="I943" s="62" t="s">
        <v>738</v>
      </c>
      <c r="J943" s="63">
        <f t="shared" si="3"/>
        <v>44707</v>
      </c>
      <c r="K943" s="64">
        <f>IF(ISBLANK(J943),,H943*INDEX(Inputs!G:G,MATCH(F943,Inputs!E:E,0)))</f>
        <v>349</v>
      </c>
      <c r="L943" s="65" t="str">
        <f>IF(ISBLANK(J943),,INDEX(Inputs!D:D,MATCH(F943,Inputs!E:E,0)))</f>
        <v>595BK Evo Fox Falcon X35 Medium Speed Mouse Pad</v>
      </c>
      <c r="M943" s="65" t="str">
        <f>IF(ISBLANK(#REF!),,IF(B943="Online","Online",IF(LEFT(B943,1)="E","Online","Offline")))</f>
        <v>Offline</v>
      </c>
      <c r="N943" s="64">
        <f>IF(ISBLANK(M943),,H943*INDEX(Inputs!F:F,MATCH(F943,Inputs!E:E,0)))</f>
        <v>699</v>
      </c>
      <c r="O943" s="65"/>
    </row>
    <row r="944" ht="15.75" customHeight="1" spans="1:15">
      <c r="A944" s="53" t="s">
        <v>723</v>
      </c>
      <c r="B944" s="54" t="s">
        <v>204</v>
      </c>
      <c r="C944" s="55" t="s">
        <v>724</v>
      </c>
      <c r="D944" s="54" t="s">
        <v>414</v>
      </c>
      <c r="E944" s="54" t="s">
        <v>415</v>
      </c>
      <c r="F944" s="54">
        <v>250874</v>
      </c>
      <c r="G944" s="53" t="s">
        <v>13</v>
      </c>
      <c r="H944" s="56">
        <v>1</v>
      </c>
      <c r="I944" s="62" t="s">
        <v>738</v>
      </c>
      <c r="J944" s="63">
        <f t="shared" si="3"/>
        <v>44707</v>
      </c>
      <c r="K944" s="64">
        <f>IF(ISBLANK(J944),,H944*INDEX(Inputs!G:G,MATCH(F944,Inputs!E:E,0)))</f>
        <v>1349</v>
      </c>
      <c r="L944" s="65" t="str">
        <f>IF(ISBLANK(J944),,INDEX(Inputs!D:D,MATCH(F944,Inputs!E:E,0)))</f>
        <v>432BK EvoFox X-Team Gaming Keyboard &amp; Mouse (USB)</v>
      </c>
      <c r="M944" s="65" t="str">
        <f>IF(ISBLANK(#REF!),,IF(B944="Online","Online",IF(LEFT(B944,1)="E","Online","Offline")))</f>
        <v>Offline</v>
      </c>
      <c r="N944" s="64">
        <f>IF(ISBLANK(M944),,H944*INDEX(Inputs!F:F,MATCH(F944,Inputs!E:E,0)))</f>
        <v>1899</v>
      </c>
      <c r="O944" s="65"/>
    </row>
    <row r="945" ht="15.75" customHeight="1" spans="1:15">
      <c r="A945" s="53" t="s">
        <v>341</v>
      </c>
      <c r="B945" s="54" t="s">
        <v>36</v>
      </c>
      <c r="C945" s="55" t="s">
        <v>581</v>
      </c>
      <c r="D945" s="54" t="s">
        <v>370</v>
      </c>
      <c r="E945" s="54" t="s">
        <v>410</v>
      </c>
      <c r="F945" s="54">
        <v>250879</v>
      </c>
      <c r="G945" s="53" t="s">
        <v>30</v>
      </c>
      <c r="H945" s="56">
        <v>2</v>
      </c>
      <c r="I945" s="62" t="s">
        <v>744</v>
      </c>
      <c r="J945" s="63">
        <f t="shared" si="3"/>
        <v>44708</v>
      </c>
      <c r="K945" s="64">
        <f>IF(ISBLANK(J945),,H945*INDEX(Inputs!G:G,MATCH(F945,Inputs!E:E,0)))</f>
        <v>1398</v>
      </c>
      <c r="L945" s="65" t="str">
        <f>IF(ISBLANK(J945),,INDEX(Inputs!D:D,MATCH(F945,Inputs!E:E,0)))</f>
        <v>597BK Evo Fox Falcon X85 Extra Large Speed Mouse Pad</v>
      </c>
      <c r="M945" s="65" t="str">
        <f>IF(ISBLANK(#REF!),,IF(B945="Online","Online",IF(LEFT(B945,1)="E","Online","Offline")))</f>
        <v>Offline</v>
      </c>
      <c r="N945" s="64">
        <f>IF(ISBLANK(M945),,H945*INDEX(Inputs!F:F,MATCH(F945,Inputs!E:E,0)))</f>
        <v>2398</v>
      </c>
      <c r="O945" s="65"/>
    </row>
    <row r="946" ht="15.75" customHeight="1" spans="1:15">
      <c r="A946" s="53" t="s">
        <v>353</v>
      </c>
      <c r="B946" s="54" t="s">
        <v>42</v>
      </c>
      <c r="C946" s="55" t="s">
        <v>502</v>
      </c>
      <c r="D946" s="54" t="s">
        <v>370</v>
      </c>
      <c r="E946" s="54" t="s">
        <v>410</v>
      </c>
      <c r="F946" s="54">
        <v>250423</v>
      </c>
      <c r="G946" s="53" t="s">
        <v>11</v>
      </c>
      <c r="H946" s="56">
        <v>1</v>
      </c>
      <c r="I946" s="62" t="s">
        <v>744</v>
      </c>
      <c r="J946" s="63">
        <f t="shared" si="3"/>
        <v>44708</v>
      </c>
      <c r="K946" s="64">
        <f>IF(ISBLANK(J946),,H946*INDEX(Inputs!G:G,MATCH(F946,Inputs!E:E,0)))</f>
        <v>759</v>
      </c>
      <c r="L946" s="65" t="str">
        <f>IF(ISBLANK(J946),,INDEX(Inputs!D:D,MATCH(F946,Inputs!E:E,0)))</f>
        <v>650GR Ergo View Laptop Stand-Grey</v>
      </c>
      <c r="M946" s="65" t="str">
        <f>IF(ISBLANK(#REF!),,IF(B946="Online","Online",IF(LEFT(B946,1)="E","Online","Offline")))</f>
        <v>Offline</v>
      </c>
      <c r="N946" s="64">
        <f>IF(ISBLANK(M946),,H946*INDEX(Inputs!F:F,MATCH(F946,Inputs!E:E,0)))</f>
        <v>899</v>
      </c>
      <c r="O946" s="65"/>
    </row>
    <row r="947" ht="15.75" customHeight="1" spans="1:15">
      <c r="A947" s="53" t="s">
        <v>407</v>
      </c>
      <c r="B947" s="54" t="s">
        <v>45</v>
      </c>
      <c r="C947" s="55" t="s">
        <v>408</v>
      </c>
      <c r="D947" s="54" t="s">
        <v>370</v>
      </c>
      <c r="E947" s="54" t="s">
        <v>410</v>
      </c>
      <c r="F947" s="54">
        <v>250876</v>
      </c>
      <c r="G947" s="53" t="s">
        <v>26</v>
      </c>
      <c r="H947" s="56">
        <v>1</v>
      </c>
      <c r="I947" s="62" t="s">
        <v>744</v>
      </c>
      <c r="J947" s="63">
        <f t="shared" si="3"/>
        <v>44708</v>
      </c>
      <c r="K947" s="64">
        <f>IF(ISBLANK(J947),,H947*INDEX(Inputs!G:G,MATCH(F947,Inputs!E:E,0)))</f>
        <v>1399</v>
      </c>
      <c r="L947" s="65" t="str">
        <f>IF(ISBLANK(J947),,INDEX(Inputs!D:D,MATCH(F947,Inputs!E:E,0)))</f>
        <v>649BK EvoFox Typhoon Laptop Cooling Pad</v>
      </c>
      <c r="M947" s="65" t="str">
        <f>IF(ISBLANK(#REF!),,IF(B947="Online","Online",IF(LEFT(B947,1)="E","Online","Offline")))</f>
        <v>Offline</v>
      </c>
      <c r="N947" s="64">
        <f>IF(ISBLANK(M947),,H947*INDEX(Inputs!F:F,MATCH(F947,Inputs!E:E,0)))</f>
        <v>1999</v>
      </c>
      <c r="O947" s="65"/>
    </row>
    <row r="948" ht="15.75" customHeight="1" spans="1:15">
      <c r="A948" s="53" t="s">
        <v>338</v>
      </c>
      <c r="B948" s="54" t="s">
        <v>51</v>
      </c>
      <c r="C948" s="55" t="s">
        <v>597</v>
      </c>
      <c r="D948" s="54" t="s">
        <v>370</v>
      </c>
      <c r="E948" s="54" t="s">
        <v>410</v>
      </c>
      <c r="F948" s="54">
        <v>250423</v>
      </c>
      <c r="G948" s="53" t="s">
        <v>11</v>
      </c>
      <c r="H948" s="56">
        <v>1</v>
      </c>
      <c r="I948" s="62" t="s">
        <v>744</v>
      </c>
      <c r="J948" s="63">
        <f t="shared" si="3"/>
        <v>44708</v>
      </c>
      <c r="K948" s="64">
        <f>IF(ISBLANK(J948),,H948*INDEX(Inputs!G:G,MATCH(F948,Inputs!E:E,0)))</f>
        <v>759</v>
      </c>
      <c r="L948" s="65" t="str">
        <f>IF(ISBLANK(J948),,INDEX(Inputs!D:D,MATCH(F948,Inputs!E:E,0)))</f>
        <v>650GR Ergo View Laptop Stand-Grey</v>
      </c>
      <c r="M948" s="65" t="str">
        <f>IF(ISBLANK(#REF!),,IF(B948="Online","Online",IF(LEFT(B948,1)="E","Online","Offline")))</f>
        <v>Offline</v>
      </c>
      <c r="N948" s="64">
        <f>IF(ISBLANK(M948),,H948*INDEX(Inputs!F:F,MATCH(F948,Inputs!E:E,0)))</f>
        <v>899</v>
      </c>
      <c r="O948" s="65"/>
    </row>
    <row r="949" ht="15.75" customHeight="1" spans="1:15">
      <c r="A949" s="53" t="s">
        <v>327</v>
      </c>
      <c r="B949" s="54" t="s">
        <v>56</v>
      </c>
      <c r="C949" s="55" t="s">
        <v>494</v>
      </c>
      <c r="D949" s="54" t="s">
        <v>464</v>
      </c>
      <c r="E949" s="54" t="s">
        <v>465</v>
      </c>
      <c r="F949" s="54">
        <v>250421</v>
      </c>
      <c r="G949" s="53" t="s">
        <v>14</v>
      </c>
      <c r="H949" s="56">
        <v>0</v>
      </c>
      <c r="I949" s="62" t="s">
        <v>744</v>
      </c>
      <c r="J949" s="63">
        <f t="shared" si="3"/>
        <v>44708</v>
      </c>
      <c r="K949" s="64">
        <f>IF(ISBLANK(J949),,H949*INDEX(Inputs!G:G,MATCH(F949,Inputs!E:E,0)))</f>
        <v>0</v>
      </c>
      <c r="L949" s="65" t="str">
        <f>IF(ISBLANK(J949),,INDEX(Inputs!D:D,MATCH(F949,Inputs!E:E,0)))</f>
        <v>146BK NeoCase Sleeve MP 450 14</v>
      </c>
      <c r="M949" s="65" t="str">
        <f>IF(ISBLANK(#REF!),,IF(B949="Online","Online",IF(LEFT(B949,1)="E","Online","Offline")))</f>
        <v>Offline</v>
      </c>
      <c r="N949" s="64">
        <f>IF(ISBLANK(M949),,H949*INDEX(Inputs!F:F,MATCH(F949,Inputs!E:E,0)))</f>
        <v>0</v>
      </c>
      <c r="O949" s="65"/>
    </row>
    <row r="950" ht="15.75" customHeight="1" spans="1:15">
      <c r="A950" s="53" t="s">
        <v>341</v>
      </c>
      <c r="B950" s="54" t="s">
        <v>57</v>
      </c>
      <c r="C950" s="55" t="s">
        <v>348</v>
      </c>
      <c r="D950" s="54" t="s">
        <v>414</v>
      </c>
      <c r="E950" s="54" t="s">
        <v>415</v>
      </c>
      <c r="F950" s="54">
        <v>250874</v>
      </c>
      <c r="G950" s="53" t="s">
        <v>13</v>
      </c>
      <c r="H950" s="56">
        <v>1</v>
      </c>
      <c r="I950" s="62" t="s">
        <v>744</v>
      </c>
      <c r="J950" s="63">
        <f t="shared" si="3"/>
        <v>44708</v>
      </c>
      <c r="K950" s="64">
        <f>IF(ISBLANK(J950),,H950*INDEX(Inputs!G:G,MATCH(F950,Inputs!E:E,0)))</f>
        <v>1349</v>
      </c>
      <c r="L950" s="65" t="str">
        <f>IF(ISBLANK(J950),,INDEX(Inputs!D:D,MATCH(F950,Inputs!E:E,0)))</f>
        <v>432BK EvoFox X-Team Gaming Keyboard &amp; Mouse (USB)</v>
      </c>
      <c r="M950" s="65" t="str">
        <f>IF(ISBLANK(#REF!),,IF(B950="Online","Online",IF(LEFT(B950,1)="E","Online","Offline")))</f>
        <v>Offline</v>
      </c>
      <c r="N950" s="64">
        <f>IF(ISBLANK(M950),,H950*INDEX(Inputs!F:F,MATCH(F950,Inputs!E:E,0)))</f>
        <v>1899</v>
      </c>
      <c r="O950" s="65"/>
    </row>
    <row r="951" ht="15.75" customHeight="1" spans="1:15">
      <c r="A951" s="53" t="s">
        <v>341</v>
      </c>
      <c r="B951" s="54" t="s">
        <v>57</v>
      </c>
      <c r="C951" s="55" t="s">
        <v>348</v>
      </c>
      <c r="D951" s="54" t="s">
        <v>370</v>
      </c>
      <c r="E951" s="54" t="s">
        <v>410</v>
      </c>
      <c r="F951" s="54">
        <v>250879</v>
      </c>
      <c r="G951" s="53" t="s">
        <v>30</v>
      </c>
      <c r="H951" s="56">
        <v>1</v>
      </c>
      <c r="I951" s="62" t="s">
        <v>744</v>
      </c>
      <c r="J951" s="63">
        <f t="shared" si="3"/>
        <v>44708</v>
      </c>
      <c r="K951" s="64">
        <f>IF(ISBLANK(J951),,H951*INDEX(Inputs!G:G,MATCH(F951,Inputs!E:E,0)))</f>
        <v>699</v>
      </c>
      <c r="L951" s="65" t="str">
        <f>IF(ISBLANK(J951),,INDEX(Inputs!D:D,MATCH(F951,Inputs!E:E,0)))</f>
        <v>597BK Evo Fox Falcon X85 Extra Large Speed Mouse Pad</v>
      </c>
      <c r="M951" s="65" t="str">
        <f>IF(ISBLANK(#REF!),,IF(B951="Online","Online",IF(LEFT(B951,1)="E","Online","Offline")))</f>
        <v>Offline</v>
      </c>
      <c r="N951" s="64">
        <f>IF(ISBLANK(M951),,H951*INDEX(Inputs!F:F,MATCH(F951,Inputs!E:E,0)))</f>
        <v>1199</v>
      </c>
      <c r="O951" s="65"/>
    </row>
    <row r="952" ht="15.75" customHeight="1" spans="1:15">
      <c r="A952" s="53" t="s">
        <v>447</v>
      </c>
      <c r="B952" s="54" t="s">
        <v>61</v>
      </c>
      <c r="C952" s="55" t="s">
        <v>456</v>
      </c>
      <c r="D952" s="54" t="s">
        <v>414</v>
      </c>
      <c r="E952" s="54" t="s">
        <v>415</v>
      </c>
      <c r="F952" s="54">
        <v>250873</v>
      </c>
      <c r="G952" s="53" t="s">
        <v>12</v>
      </c>
      <c r="H952" s="56">
        <v>1</v>
      </c>
      <c r="I952" s="62" t="s">
        <v>744</v>
      </c>
      <c r="J952" s="63">
        <f t="shared" si="3"/>
        <v>44708</v>
      </c>
      <c r="K952" s="64">
        <f>IF(ISBLANK(J952),,H952*INDEX(Inputs!G:G,MATCH(F952,Inputs!E:E,0)))</f>
        <v>999</v>
      </c>
      <c r="L952" s="65" t="str">
        <f>IF(ISBLANK(J952),,INDEX(Inputs!D:D,MATCH(F952,Inputs!E:E,0)))</f>
        <v>422BK Evo Fox Fireblade Gaming Keyboard USB</v>
      </c>
      <c r="M952" s="65" t="str">
        <f>IF(ISBLANK(#REF!),,IF(B952="Online","Online",IF(LEFT(B952,1)="E","Online","Offline")))</f>
        <v>Offline</v>
      </c>
      <c r="N952" s="64">
        <f>IF(ISBLANK(M952),,H952*INDEX(Inputs!F:F,MATCH(F952,Inputs!E:E,0)))</f>
        <v>1299</v>
      </c>
      <c r="O952" s="65"/>
    </row>
    <row r="953" ht="15.75" customHeight="1" spans="1:15">
      <c r="A953" s="53" t="s">
        <v>341</v>
      </c>
      <c r="B953" s="54" t="s">
        <v>62</v>
      </c>
      <c r="C953" s="55" t="s">
        <v>419</v>
      </c>
      <c r="D953" s="54" t="s">
        <v>370</v>
      </c>
      <c r="E953" s="54" t="s">
        <v>371</v>
      </c>
      <c r="F953" s="54">
        <v>250417</v>
      </c>
      <c r="G953" s="53" t="s">
        <v>39</v>
      </c>
      <c r="H953" s="56">
        <v>2</v>
      </c>
      <c r="I953" s="62" t="s">
        <v>744</v>
      </c>
      <c r="J953" s="63">
        <f t="shared" si="3"/>
        <v>44708</v>
      </c>
      <c r="K953" s="64">
        <f>IF(ISBLANK(J953),,H953*INDEX(Inputs!G:G,MATCH(F953,Inputs!E:E,0)))</f>
        <v>1858</v>
      </c>
      <c r="L953" s="65" t="str">
        <f>IF(ISBLANK(J953),,INDEX(Inputs!D:D,MATCH(F953,Inputs!E:E,0)))</f>
        <v>416PP Super Speed Hub 4 Port USB 3.0</v>
      </c>
      <c r="M953" s="65" t="str">
        <f>IF(ISBLANK(#REF!),,IF(B953="Online","Online",IF(LEFT(B953,1)="E","Online","Offline")))</f>
        <v>Offline</v>
      </c>
      <c r="N953" s="64">
        <f>IF(ISBLANK(M953),,H953*INDEX(Inputs!F:F,MATCH(F953,Inputs!E:E,0)))</f>
        <v>2998</v>
      </c>
      <c r="O953" s="65"/>
    </row>
    <row r="954" ht="15.75" customHeight="1" spans="1:15">
      <c r="A954" s="53" t="s">
        <v>458</v>
      </c>
      <c r="B954" s="54" t="s">
        <v>21</v>
      </c>
      <c r="C954" s="55" t="s">
        <v>489</v>
      </c>
      <c r="D954" s="54" t="s">
        <v>414</v>
      </c>
      <c r="E954" s="54" t="s">
        <v>415</v>
      </c>
      <c r="F954" s="54">
        <v>204736</v>
      </c>
      <c r="G954" s="53" t="s">
        <v>19</v>
      </c>
      <c r="H954" s="56">
        <v>1</v>
      </c>
      <c r="I954" s="62" t="s">
        <v>744</v>
      </c>
      <c r="J954" s="63">
        <f t="shared" si="3"/>
        <v>44708</v>
      </c>
      <c r="K954" s="64">
        <f>IF(ISBLANK(J954),,H954*INDEX(Inputs!G:G,MATCH(F954,Inputs!E:E,0)))</f>
        <v>549</v>
      </c>
      <c r="L954" s="65" t="str">
        <f>IF(ISBLANK(J954),,INDEX(Inputs!D:D,MATCH(F954,Inputs!E:E,0)))</f>
        <v>851PP Xcite Pro Keyboard USB</v>
      </c>
      <c r="M954" s="65" t="str">
        <f>IF(ISBLANK(#REF!),,IF(B954="Online","Online",IF(LEFT(B954,1)="E","Online","Offline")))</f>
        <v>Offline</v>
      </c>
      <c r="N954" s="64">
        <f>IF(ISBLANK(M954),,H954*INDEX(Inputs!F:F,MATCH(F954,Inputs!E:E,0)))</f>
        <v>599</v>
      </c>
      <c r="O954" s="65"/>
    </row>
    <row r="955" ht="15.75" customHeight="1" spans="1:15">
      <c r="A955" s="53" t="s">
        <v>341</v>
      </c>
      <c r="B955" s="54" t="s">
        <v>183</v>
      </c>
      <c r="C955" s="55" t="s">
        <v>468</v>
      </c>
      <c r="D955" s="54" t="s">
        <v>414</v>
      </c>
      <c r="E955" s="54" t="s">
        <v>415</v>
      </c>
      <c r="F955" s="54">
        <v>250874</v>
      </c>
      <c r="G955" s="53" t="s">
        <v>13</v>
      </c>
      <c r="H955" s="56">
        <v>1</v>
      </c>
      <c r="I955" s="62" t="s">
        <v>744</v>
      </c>
      <c r="J955" s="63">
        <f t="shared" si="3"/>
        <v>44708</v>
      </c>
      <c r="K955" s="64">
        <f>IF(ISBLANK(J955),,H955*INDEX(Inputs!G:G,MATCH(F955,Inputs!E:E,0)))</f>
        <v>1349</v>
      </c>
      <c r="L955" s="65" t="str">
        <f>IF(ISBLANK(J955),,INDEX(Inputs!D:D,MATCH(F955,Inputs!E:E,0)))</f>
        <v>432BK EvoFox X-Team Gaming Keyboard &amp; Mouse (USB)</v>
      </c>
      <c r="M955" s="65" t="str">
        <f>IF(ISBLANK(#REF!),,IF(B955="Online","Online",IF(LEFT(B955,1)="E","Online","Offline")))</f>
        <v>Offline</v>
      </c>
      <c r="N955" s="64">
        <f>IF(ISBLANK(M955),,H955*INDEX(Inputs!F:F,MATCH(F955,Inputs!E:E,0)))</f>
        <v>1899</v>
      </c>
      <c r="O955" s="65"/>
    </row>
    <row r="956" ht="15.75" customHeight="1" spans="1:15">
      <c r="A956" s="53" t="s">
        <v>341</v>
      </c>
      <c r="B956" s="54" t="s">
        <v>215</v>
      </c>
      <c r="C956" s="55" t="s">
        <v>665</v>
      </c>
      <c r="D956" s="54" t="s">
        <v>414</v>
      </c>
      <c r="E956" s="54" t="s">
        <v>415</v>
      </c>
      <c r="F956" s="54">
        <v>250874</v>
      </c>
      <c r="G956" s="53" t="s">
        <v>13</v>
      </c>
      <c r="H956" s="56">
        <v>1</v>
      </c>
      <c r="I956" s="62" t="s">
        <v>744</v>
      </c>
      <c r="J956" s="63">
        <f t="shared" si="3"/>
        <v>44708</v>
      </c>
      <c r="K956" s="64">
        <f>IF(ISBLANK(J956),,H956*INDEX(Inputs!G:G,MATCH(F956,Inputs!E:E,0)))</f>
        <v>1349</v>
      </c>
      <c r="L956" s="65" t="str">
        <f>IF(ISBLANK(J956),,INDEX(Inputs!D:D,MATCH(F956,Inputs!E:E,0)))</f>
        <v>432BK EvoFox X-Team Gaming Keyboard &amp; Mouse (USB)</v>
      </c>
      <c r="M956" s="65" t="str">
        <f>IF(ISBLANK(#REF!),,IF(B956="Online","Online",IF(LEFT(B956,1)="E","Online","Offline")))</f>
        <v>Offline</v>
      </c>
      <c r="N956" s="64">
        <f>IF(ISBLANK(M956),,H956*INDEX(Inputs!F:F,MATCH(F956,Inputs!E:E,0)))</f>
        <v>1899</v>
      </c>
      <c r="O956" s="65"/>
    </row>
    <row r="957" ht="15.75" customHeight="1" spans="1:15">
      <c r="A957" s="53" t="s">
        <v>341</v>
      </c>
      <c r="B957" s="54" t="s">
        <v>215</v>
      </c>
      <c r="C957" s="55" t="s">
        <v>665</v>
      </c>
      <c r="D957" s="54" t="s">
        <v>370</v>
      </c>
      <c r="E957" s="54" t="s">
        <v>410</v>
      </c>
      <c r="F957" s="54">
        <v>250879</v>
      </c>
      <c r="G957" s="53" t="s">
        <v>30</v>
      </c>
      <c r="H957" s="56">
        <v>1</v>
      </c>
      <c r="I957" s="62" t="s">
        <v>744</v>
      </c>
      <c r="J957" s="63">
        <f t="shared" si="3"/>
        <v>44708</v>
      </c>
      <c r="K957" s="64">
        <f>IF(ISBLANK(J957),,H957*INDEX(Inputs!G:G,MATCH(F957,Inputs!E:E,0)))</f>
        <v>699</v>
      </c>
      <c r="L957" s="65" t="str">
        <f>IF(ISBLANK(J957),,INDEX(Inputs!D:D,MATCH(F957,Inputs!E:E,0)))</f>
        <v>597BK Evo Fox Falcon X85 Extra Large Speed Mouse Pad</v>
      </c>
      <c r="M957" s="65" t="str">
        <f>IF(ISBLANK(#REF!),,IF(B957="Online","Online",IF(LEFT(B957,1)="E","Online","Offline")))</f>
        <v>Offline</v>
      </c>
      <c r="N957" s="64">
        <f>IF(ISBLANK(M957),,H957*INDEX(Inputs!F:F,MATCH(F957,Inputs!E:E,0)))</f>
        <v>1199</v>
      </c>
      <c r="O957" s="65"/>
    </row>
    <row r="958" ht="15.75" customHeight="1" spans="1:15">
      <c r="A958" s="53" t="s">
        <v>341</v>
      </c>
      <c r="B958" s="54" t="s">
        <v>342</v>
      </c>
      <c r="C958" s="55" t="s">
        <v>343</v>
      </c>
      <c r="D958" s="54" t="s">
        <v>414</v>
      </c>
      <c r="E958" s="54" t="s">
        <v>415</v>
      </c>
      <c r="F958" s="54">
        <v>250875</v>
      </c>
      <c r="G958" s="53" t="s">
        <v>103</v>
      </c>
      <c r="H958" s="56">
        <v>1</v>
      </c>
      <c r="I958" s="62" t="s">
        <v>744</v>
      </c>
      <c r="J958" s="63">
        <f t="shared" si="3"/>
        <v>44708</v>
      </c>
      <c r="K958" s="64">
        <f>IF(ISBLANK(J958),,H958*INDEX(Inputs!G:G,MATCH(F958,Inputs!E:E,0)))</f>
        <v>1099</v>
      </c>
      <c r="L958" s="65" t="str">
        <f>IF(ISBLANK(J958),,INDEX(Inputs!D:D,MATCH(F958,Inputs!E:E,0)))</f>
        <v>433BK EvoFox WarHammer Gaming Keyboard (USB)</v>
      </c>
      <c r="M958" s="65" t="str">
        <f>IF(ISBLANK(#REF!),,IF(B958="Online","Online",IF(LEFT(B958,1)="E","Online","Offline")))</f>
        <v>Online</v>
      </c>
      <c r="N958" s="64">
        <f>IF(ISBLANK(M958),,H958*INDEX(Inputs!F:F,MATCH(F958,Inputs!E:E,0)))</f>
        <v>1499</v>
      </c>
      <c r="O958" s="65"/>
    </row>
    <row r="959" ht="15.75" customHeight="1" spans="1:15">
      <c r="A959" s="53" t="s">
        <v>485</v>
      </c>
      <c r="B959" s="54" t="s">
        <v>606</v>
      </c>
      <c r="C959" s="55" t="s">
        <v>607</v>
      </c>
      <c r="D959" s="54" t="s">
        <v>370</v>
      </c>
      <c r="E959" s="54" t="s">
        <v>410</v>
      </c>
      <c r="F959" s="54">
        <v>250879</v>
      </c>
      <c r="G959" s="53" t="s">
        <v>30</v>
      </c>
      <c r="H959" s="56">
        <v>1</v>
      </c>
      <c r="I959" s="62" t="s">
        <v>744</v>
      </c>
      <c r="J959" s="63">
        <f t="shared" si="3"/>
        <v>44708</v>
      </c>
      <c r="K959" s="64">
        <f>IF(ISBLANK(J959),,H959*INDEX(Inputs!G:G,MATCH(F959,Inputs!E:E,0)))</f>
        <v>699</v>
      </c>
      <c r="L959" s="65" t="str">
        <f>IF(ISBLANK(J959),,INDEX(Inputs!D:D,MATCH(F959,Inputs!E:E,0)))</f>
        <v>597BK Evo Fox Falcon X85 Extra Large Speed Mouse Pad</v>
      </c>
      <c r="M959" s="65" t="str">
        <f>IF(ISBLANK(#REF!),,IF(B959="Online","Online",IF(LEFT(B959,1)="E","Online","Offline")))</f>
        <v>Offline</v>
      </c>
      <c r="N959" s="64">
        <f>IF(ISBLANK(M959),,H959*INDEX(Inputs!F:F,MATCH(F959,Inputs!E:E,0)))</f>
        <v>1199</v>
      </c>
      <c r="O959" s="65"/>
    </row>
    <row r="960" ht="15.75" customHeight="1" spans="1:15">
      <c r="A960" s="53" t="s">
        <v>447</v>
      </c>
      <c r="B960" s="54" t="s">
        <v>159</v>
      </c>
      <c r="C960" s="55" t="s">
        <v>448</v>
      </c>
      <c r="D960" s="54" t="s">
        <v>370</v>
      </c>
      <c r="E960" s="54" t="s">
        <v>410</v>
      </c>
      <c r="F960" s="54">
        <v>250876</v>
      </c>
      <c r="G960" s="53" t="s">
        <v>26</v>
      </c>
      <c r="H960" s="56">
        <v>1</v>
      </c>
      <c r="I960" s="62" t="s">
        <v>744</v>
      </c>
      <c r="J960" s="63">
        <f t="shared" si="3"/>
        <v>44708</v>
      </c>
      <c r="K960" s="64">
        <f>IF(ISBLANK(J960),,H960*INDEX(Inputs!G:G,MATCH(F960,Inputs!E:E,0)))</f>
        <v>1399</v>
      </c>
      <c r="L960" s="65" t="str">
        <f>IF(ISBLANK(J960),,INDEX(Inputs!D:D,MATCH(F960,Inputs!E:E,0)))</f>
        <v>649BK EvoFox Typhoon Laptop Cooling Pad</v>
      </c>
      <c r="M960" s="65" t="str">
        <f>IF(ISBLANK(#REF!),,IF(B960="Online","Online",IF(LEFT(B960,1)="E","Online","Offline")))</f>
        <v>Offline</v>
      </c>
      <c r="N960" s="64">
        <f>IF(ISBLANK(M960),,H960*INDEX(Inputs!F:F,MATCH(F960,Inputs!E:E,0)))</f>
        <v>1999</v>
      </c>
      <c r="O960" s="65"/>
    </row>
    <row r="961" ht="15.75" customHeight="1" spans="1:15">
      <c r="A961" s="53" t="s">
        <v>367</v>
      </c>
      <c r="B961" s="54" t="s">
        <v>731</v>
      </c>
      <c r="C961" s="55" t="s">
        <v>732</v>
      </c>
      <c r="D961" s="54" t="s">
        <v>370</v>
      </c>
      <c r="E961" s="54" t="s">
        <v>410</v>
      </c>
      <c r="F961" s="54">
        <v>250877</v>
      </c>
      <c r="G961" s="53" t="s">
        <v>22</v>
      </c>
      <c r="H961" s="56">
        <v>1</v>
      </c>
      <c r="I961" s="62" t="s">
        <v>744</v>
      </c>
      <c r="J961" s="63">
        <f t="shared" si="3"/>
        <v>44708</v>
      </c>
      <c r="K961" s="64">
        <f>IF(ISBLANK(J961),,H961*INDEX(Inputs!G:G,MATCH(F961,Inputs!E:E,0)))</f>
        <v>349</v>
      </c>
      <c r="L961" s="65" t="str">
        <f>IF(ISBLANK(J961),,INDEX(Inputs!D:D,MATCH(F961,Inputs!E:E,0)))</f>
        <v>595BK Evo Fox Falcon X35 Medium Speed Mouse Pad</v>
      </c>
      <c r="M961" s="65" t="str">
        <f>IF(ISBLANK(#REF!),,IF(B961="Online","Online",IF(LEFT(B961,1)="E","Online","Offline")))</f>
        <v>Offline</v>
      </c>
      <c r="N961" s="64">
        <f>IF(ISBLANK(M961),,H961*INDEX(Inputs!F:F,MATCH(F961,Inputs!E:E,0)))</f>
        <v>699</v>
      </c>
      <c r="O961" s="65"/>
    </row>
    <row r="962" ht="15.75" customHeight="1" spans="1:15">
      <c r="A962" s="53" t="s">
        <v>376</v>
      </c>
      <c r="B962" s="54" t="s">
        <v>377</v>
      </c>
      <c r="C962" s="55" t="s">
        <v>378</v>
      </c>
      <c r="D962" s="54" t="s">
        <v>370</v>
      </c>
      <c r="E962" s="54" t="s">
        <v>410</v>
      </c>
      <c r="F962" s="54">
        <v>250423</v>
      </c>
      <c r="G962" s="53" t="s">
        <v>11</v>
      </c>
      <c r="H962" s="56">
        <v>1</v>
      </c>
      <c r="I962" s="62" t="s">
        <v>744</v>
      </c>
      <c r="J962" s="63">
        <f t="shared" si="3"/>
        <v>44708</v>
      </c>
      <c r="K962" s="64">
        <f>IF(ISBLANK(J962),,H962*INDEX(Inputs!G:G,MATCH(F962,Inputs!E:E,0)))</f>
        <v>759</v>
      </c>
      <c r="L962" s="65" t="str">
        <f>IF(ISBLANK(J962),,INDEX(Inputs!D:D,MATCH(F962,Inputs!E:E,0)))</f>
        <v>650GR Ergo View Laptop Stand-Grey</v>
      </c>
      <c r="M962" s="65" t="str">
        <f>IF(ISBLANK(#REF!),,IF(B962="Online","Online",IF(LEFT(B962,1)="E","Online","Offline")))</f>
        <v>Online</v>
      </c>
      <c r="N962" s="64">
        <f>IF(ISBLANK(M962),,H962*INDEX(Inputs!F:F,MATCH(F962,Inputs!E:E,0)))</f>
        <v>899</v>
      </c>
      <c r="O962" s="65"/>
    </row>
    <row r="963" ht="15.75" customHeight="1" spans="1:15">
      <c r="A963" s="53" t="s">
        <v>376</v>
      </c>
      <c r="B963" s="54" t="s">
        <v>377</v>
      </c>
      <c r="C963" s="55" t="s">
        <v>378</v>
      </c>
      <c r="D963" s="54" t="s">
        <v>370</v>
      </c>
      <c r="E963" s="54" t="s">
        <v>410</v>
      </c>
      <c r="F963" s="54">
        <v>250876</v>
      </c>
      <c r="G963" s="53" t="s">
        <v>26</v>
      </c>
      <c r="H963" s="56">
        <v>1</v>
      </c>
      <c r="I963" s="62" t="s">
        <v>744</v>
      </c>
      <c r="J963" s="63">
        <f t="shared" si="3"/>
        <v>44708</v>
      </c>
      <c r="K963" s="64">
        <f>IF(ISBLANK(J963),,H963*INDEX(Inputs!G:G,MATCH(F963,Inputs!E:E,0)))</f>
        <v>1399</v>
      </c>
      <c r="L963" s="65" t="str">
        <f>IF(ISBLANK(J963),,INDEX(Inputs!D:D,MATCH(F963,Inputs!E:E,0)))</f>
        <v>649BK EvoFox Typhoon Laptop Cooling Pad</v>
      </c>
      <c r="M963" s="65" t="str">
        <f>IF(ISBLANK(#REF!),,IF(B963="Online","Online",IF(LEFT(B963,1)="E","Online","Offline")))</f>
        <v>Online</v>
      </c>
      <c r="N963" s="64">
        <f>IF(ISBLANK(M963),,H963*INDEX(Inputs!F:F,MATCH(F963,Inputs!E:E,0)))</f>
        <v>1999</v>
      </c>
      <c r="O963" s="65"/>
    </row>
    <row r="964" ht="15.75" customHeight="1" spans="1:15">
      <c r="A964" s="53" t="s">
        <v>353</v>
      </c>
      <c r="B964" s="54" t="s">
        <v>76</v>
      </c>
      <c r="C964" s="55" t="s">
        <v>379</v>
      </c>
      <c r="D964" s="54" t="s">
        <v>370</v>
      </c>
      <c r="E964" s="54" t="s">
        <v>410</v>
      </c>
      <c r="F964" s="54">
        <v>250423</v>
      </c>
      <c r="G964" s="53" t="s">
        <v>11</v>
      </c>
      <c r="H964" s="56">
        <v>1</v>
      </c>
      <c r="I964" s="62" t="s">
        <v>744</v>
      </c>
      <c r="J964" s="63">
        <f t="shared" si="3"/>
        <v>44708</v>
      </c>
      <c r="K964" s="64">
        <f>IF(ISBLANK(J964),,H964*INDEX(Inputs!G:G,MATCH(F964,Inputs!E:E,0)))</f>
        <v>759</v>
      </c>
      <c r="L964" s="65" t="str">
        <f>IF(ISBLANK(J964),,INDEX(Inputs!D:D,MATCH(F964,Inputs!E:E,0)))</f>
        <v>650GR Ergo View Laptop Stand-Grey</v>
      </c>
      <c r="M964" s="65" t="str">
        <f>IF(ISBLANK(#REF!),,IF(B964="Online","Online",IF(LEFT(B964,1)="E","Online","Offline")))</f>
        <v>Offline</v>
      </c>
      <c r="N964" s="64">
        <f>IF(ISBLANK(M964),,H964*INDEX(Inputs!F:F,MATCH(F964,Inputs!E:E,0)))</f>
        <v>899</v>
      </c>
      <c r="O964" s="65"/>
    </row>
    <row r="965" ht="15.75" customHeight="1" spans="1:15">
      <c r="A965" s="53" t="s">
        <v>407</v>
      </c>
      <c r="B965" s="54" t="s">
        <v>77</v>
      </c>
      <c r="C965" s="55" t="s">
        <v>457</v>
      </c>
      <c r="D965" s="54" t="s">
        <v>414</v>
      </c>
      <c r="E965" s="54" t="s">
        <v>415</v>
      </c>
      <c r="F965" s="54">
        <v>250874</v>
      </c>
      <c r="G965" s="53" t="s">
        <v>13</v>
      </c>
      <c r="H965" s="56">
        <v>1</v>
      </c>
      <c r="I965" s="62" t="s">
        <v>744</v>
      </c>
      <c r="J965" s="63">
        <f t="shared" si="3"/>
        <v>44708</v>
      </c>
      <c r="K965" s="64">
        <f>IF(ISBLANK(J965),,H965*INDEX(Inputs!G:G,MATCH(F965,Inputs!E:E,0)))</f>
        <v>1349</v>
      </c>
      <c r="L965" s="65" t="str">
        <f>IF(ISBLANK(J965),,INDEX(Inputs!D:D,MATCH(F965,Inputs!E:E,0)))</f>
        <v>432BK EvoFox X-Team Gaming Keyboard &amp; Mouse (USB)</v>
      </c>
      <c r="M965" s="65" t="str">
        <f>IF(ISBLANK(#REF!),,IF(B965="Online","Online",IF(LEFT(B965,1)="E","Online","Offline")))</f>
        <v>Offline</v>
      </c>
      <c r="N965" s="64">
        <f>IF(ISBLANK(M965),,H965*INDEX(Inputs!F:F,MATCH(F965,Inputs!E:E,0)))</f>
        <v>1899</v>
      </c>
      <c r="O965" s="65"/>
    </row>
    <row r="966" ht="15.75" customHeight="1" spans="1:15">
      <c r="A966" s="53" t="s">
        <v>407</v>
      </c>
      <c r="B966" s="54" t="s">
        <v>77</v>
      </c>
      <c r="C966" s="55" t="s">
        <v>457</v>
      </c>
      <c r="D966" s="54" t="s">
        <v>370</v>
      </c>
      <c r="E966" s="54" t="s">
        <v>410</v>
      </c>
      <c r="F966" s="54">
        <v>250879</v>
      </c>
      <c r="G966" s="53" t="s">
        <v>30</v>
      </c>
      <c r="H966" s="56">
        <v>1</v>
      </c>
      <c r="I966" s="62" t="s">
        <v>744</v>
      </c>
      <c r="J966" s="63">
        <f t="shared" si="3"/>
        <v>44708</v>
      </c>
      <c r="K966" s="64">
        <f>IF(ISBLANK(J966),,H966*INDEX(Inputs!G:G,MATCH(F966,Inputs!E:E,0)))</f>
        <v>699</v>
      </c>
      <c r="L966" s="65" t="str">
        <f>IF(ISBLANK(J966),,INDEX(Inputs!D:D,MATCH(F966,Inputs!E:E,0)))</f>
        <v>597BK Evo Fox Falcon X85 Extra Large Speed Mouse Pad</v>
      </c>
      <c r="M966" s="65" t="str">
        <f>IF(ISBLANK(#REF!),,IF(B966="Online","Online",IF(LEFT(B966,1)="E","Online","Offline")))</f>
        <v>Offline</v>
      </c>
      <c r="N966" s="64">
        <f>IF(ISBLANK(M966),,H966*INDEX(Inputs!F:F,MATCH(F966,Inputs!E:E,0)))</f>
        <v>1199</v>
      </c>
      <c r="O966" s="65"/>
    </row>
    <row r="967" ht="15.75" customHeight="1" spans="1:15">
      <c r="A967" s="53" t="s">
        <v>353</v>
      </c>
      <c r="B967" s="54" t="s">
        <v>99</v>
      </c>
      <c r="C967" s="55" t="s">
        <v>381</v>
      </c>
      <c r="D967" s="54" t="s">
        <v>370</v>
      </c>
      <c r="E967" s="54" t="s">
        <v>410</v>
      </c>
      <c r="F967" s="54">
        <v>250423</v>
      </c>
      <c r="G967" s="53" t="s">
        <v>11</v>
      </c>
      <c r="H967" s="56">
        <v>1</v>
      </c>
      <c r="I967" s="62" t="s">
        <v>744</v>
      </c>
      <c r="J967" s="63">
        <f t="shared" si="3"/>
        <v>44708</v>
      </c>
      <c r="K967" s="64">
        <f>IF(ISBLANK(J967),,H967*INDEX(Inputs!G:G,MATCH(F967,Inputs!E:E,0)))</f>
        <v>759</v>
      </c>
      <c r="L967" s="65" t="str">
        <f>IF(ISBLANK(J967),,INDEX(Inputs!D:D,MATCH(F967,Inputs!E:E,0)))</f>
        <v>650GR Ergo View Laptop Stand-Grey</v>
      </c>
      <c r="M967" s="65" t="str">
        <f>IF(ISBLANK(#REF!),,IF(B967="Online","Online",IF(LEFT(B967,1)="E","Online","Offline")))</f>
        <v>Offline</v>
      </c>
      <c r="N967" s="64">
        <f>IF(ISBLANK(M967),,H967*INDEX(Inputs!F:F,MATCH(F967,Inputs!E:E,0)))</f>
        <v>899</v>
      </c>
      <c r="O967" s="65"/>
    </row>
    <row r="968" ht="15.75" customHeight="1" spans="1:15">
      <c r="A968" s="53" t="s">
        <v>447</v>
      </c>
      <c r="B968" s="54" t="s">
        <v>100</v>
      </c>
      <c r="C968" s="55" t="s">
        <v>497</v>
      </c>
      <c r="D968" s="54" t="s">
        <v>414</v>
      </c>
      <c r="E968" s="54" t="s">
        <v>415</v>
      </c>
      <c r="F968" s="54">
        <v>250873</v>
      </c>
      <c r="G968" s="53" t="s">
        <v>12</v>
      </c>
      <c r="H968" s="56">
        <v>1</v>
      </c>
      <c r="I968" s="62" t="s">
        <v>744</v>
      </c>
      <c r="J968" s="63">
        <f t="shared" si="3"/>
        <v>44708</v>
      </c>
      <c r="K968" s="64">
        <f>IF(ISBLANK(J968),,H968*INDEX(Inputs!G:G,MATCH(F968,Inputs!E:E,0)))</f>
        <v>999</v>
      </c>
      <c r="L968" s="65" t="str">
        <f>IF(ISBLANK(J968),,INDEX(Inputs!D:D,MATCH(F968,Inputs!E:E,0)))</f>
        <v>422BK Evo Fox Fireblade Gaming Keyboard USB</v>
      </c>
      <c r="M968" s="65" t="str">
        <f>IF(ISBLANK(#REF!),,IF(B968="Online","Online",IF(LEFT(B968,1)="E","Online","Offline")))</f>
        <v>Offline</v>
      </c>
      <c r="N968" s="64">
        <f>IF(ISBLANK(M968),,H968*INDEX(Inputs!F:F,MATCH(F968,Inputs!E:E,0)))</f>
        <v>1299</v>
      </c>
      <c r="O968" s="65"/>
    </row>
    <row r="969" ht="15.75" customHeight="1" spans="1:15">
      <c r="A969" s="53" t="s">
        <v>447</v>
      </c>
      <c r="B969" s="54" t="s">
        <v>100</v>
      </c>
      <c r="C969" s="55" t="s">
        <v>497</v>
      </c>
      <c r="D969" s="54" t="s">
        <v>414</v>
      </c>
      <c r="E969" s="54" t="s">
        <v>415</v>
      </c>
      <c r="F969" s="54">
        <v>250874</v>
      </c>
      <c r="G969" s="53" t="s">
        <v>13</v>
      </c>
      <c r="H969" s="56">
        <v>1</v>
      </c>
      <c r="I969" s="62" t="s">
        <v>744</v>
      </c>
      <c r="J969" s="63">
        <f t="shared" si="3"/>
        <v>44708</v>
      </c>
      <c r="K969" s="64">
        <f>IF(ISBLANK(J969),,H969*INDEX(Inputs!G:G,MATCH(F969,Inputs!E:E,0)))</f>
        <v>1349</v>
      </c>
      <c r="L969" s="65" t="str">
        <f>IF(ISBLANK(J969),,INDEX(Inputs!D:D,MATCH(F969,Inputs!E:E,0)))</f>
        <v>432BK EvoFox X-Team Gaming Keyboard &amp; Mouse (USB)</v>
      </c>
      <c r="M969" s="65" t="str">
        <f>IF(ISBLANK(#REF!),,IF(B969="Online","Online",IF(LEFT(B969,1)="E","Online","Offline")))</f>
        <v>Offline</v>
      </c>
      <c r="N969" s="64">
        <f>IF(ISBLANK(M969),,H969*INDEX(Inputs!F:F,MATCH(F969,Inputs!E:E,0)))</f>
        <v>1899</v>
      </c>
      <c r="O969" s="65"/>
    </row>
    <row r="970" ht="15.75" customHeight="1" spans="1:15">
      <c r="A970" s="53" t="s">
        <v>447</v>
      </c>
      <c r="B970" s="54" t="s">
        <v>100</v>
      </c>
      <c r="C970" s="55" t="s">
        <v>497</v>
      </c>
      <c r="D970" s="54" t="s">
        <v>370</v>
      </c>
      <c r="E970" s="54" t="s">
        <v>410</v>
      </c>
      <c r="F970" s="54">
        <v>250878</v>
      </c>
      <c r="G970" s="53" t="s">
        <v>24</v>
      </c>
      <c r="H970" s="56">
        <v>1</v>
      </c>
      <c r="I970" s="62" t="s">
        <v>744</v>
      </c>
      <c r="J970" s="63">
        <f t="shared" si="3"/>
        <v>44708</v>
      </c>
      <c r="K970" s="64">
        <f>IF(ISBLANK(J970),,H970*INDEX(Inputs!G:G,MATCH(F970,Inputs!E:E,0)))</f>
        <v>999</v>
      </c>
      <c r="L970" s="65" t="str">
        <f>IF(ISBLANK(J970),,INDEX(Inputs!D:D,MATCH(F970,Inputs!E:E,0)))</f>
        <v>596BK Evo Fox Falcon LX35 Medium Speed LED Mouse Pad</v>
      </c>
      <c r="M970" s="65" t="str">
        <f>IF(ISBLANK(#REF!),,IF(B970="Online","Online",IF(LEFT(B970,1)="E","Online","Offline")))</f>
        <v>Offline</v>
      </c>
      <c r="N970" s="64">
        <f>IF(ISBLANK(M970),,H970*INDEX(Inputs!F:F,MATCH(F970,Inputs!E:E,0)))</f>
        <v>1999</v>
      </c>
      <c r="O970" s="65"/>
    </row>
    <row r="971" ht="15.75" customHeight="1" spans="1:15">
      <c r="A971" s="53" t="s">
        <v>454</v>
      </c>
      <c r="B971" s="54" t="s">
        <v>460</v>
      </c>
      <c r="C971" s="55" t="s">
        <v>461</v>
      </c>
      <c r="D971" s="54" t="s">
        <v>414</v>
      </c>
      <c r="E971" s="54" t="s">
        <v>415</v>
      </c>
      <c r="F971" s="54">
        <v>250873</v>
      </c>
      <c r="G971" s="53" t="s">
        <v>12</v>
      </c>
      <c r="H971" s="56">
        <v>1</v>
      </c>
      <c r="I971" s="62" t="s">
        <v>744</v>
      </c>
      <c r="J971" s="63">
        <f t="shared" si="3"/>
        <v>44708</v>
      </c>
      <c r="K971" s="64">
        <f>IF(ISBLANK(J971),,H971*INDEX(Inputs!G:G,MATCH(F971,Inputs!E:E,0)))</f>
        <v>999</v>
      </c>
      <c r="L971" s="65" t="str">
        <f>IF(ISBLANK(J971),,INDEX(Inputs!D:D,MATCH(F971,Inputs!E:E,0)))</f>
        <v>422BK Evo Fox Fireblade Gaming Keyboard USB</v>
      </c>
      <c r="M971" s="65" t="str">
        <f>IF(ISBLANK(#REF!),,IF(B971="Online","Online",IF(LEFT(B971,1)="E","Online","Offline")))</f>
        <v>Offline</v>
      </c>
      <c r="N971" s="64">
        <f>IF(ISBLANK(M971),,H971*INDEX(Inputs!F:F,MATCH(F971,Inputs!E:E,0)))</f>
        <v>1299</v>
      </c>
      <c r="O971" s="65"/>
    </row>
    <row r="972" ht="15.75" customHeight="1" spans="1:15">
      <c r="A972" s="53" t="s">
        <v>362</v>
      </c>
      <c r="B972" s="54" t="s">
        <v>104</v>
      </c>
      <c r="C972" s="55" t="s">
        <v>515</v>
      </c>
      <c r="D972" s="54" t="s">
        <v>414</v>
      </c>
      <c r="E972" s="54" t="s">
        <v>415</v>
      </c>
      <c r="F972" s="54">
        <v>250873</v>
      </c>
      <c r="G972" s="53" t="s">
        <v>12</v>
      </c>
      <c r="H972" s="56">
        <v>1</v>
      </c>
      <c r="I972" s="62" t="s">
        <v>744</v>
      </c>
      <c r="J972" s="63">
        <f t="shared" si="3"/>
        <v>44708</v>
      </c>
      <c r="K972" s="64">
        <f>IF(ISBLANK(J972),,H972*INDEX(Inputs!G:G,MATCH(F972,Inputs!E:E,0)))</f>
        <v>999</v>
      </c>
      <c r="L972" s="65" t="str">
        <f>IF(ISBLANK(J972),,INDEX(Inputs!D:D,MATCH(F972,Inputs!E:E,0)))</f>
        <v>422BK Evo Fox Fireblade Gaming Keyboard USB</v>
      </c>
      <c r="M972" s="65" t="str">
        <f>IF(ISBLANK(#REF!),,IF(B972="Online","Online",IF(LEFT(B972,1)="E","Online","Offline")))</f>
        <v>Offline</v>
      </c>
      <c r="N972" s="64">
        <f>IF(ISBLANK(M972),,H972*INDEX(Inputs!F:F,MATCH(F972,Inputs!E:E,0)))</f>
        <v>1299</v>
      </c>
      <c r="O972" s="65"/>
    </row>
    <row r="973" ht="15.75" customHeight="1" spans="1:15">
      <c r="A973" s="53" t="s">
        <v>458</v>
      </c>
      <c r="B973" s="54" t="s">
        <v>106</v>
      </c>
      <c r="C973" s="55" t="s">
        <v>673</v>
      </c>
      <c r="D973" s="54" t="s">
        <v>414</v>
      </c>
      <c r="E973" s="54" t="s">
        <v>415</v>
      </c>
      <c r="F973" s="54">
        <v>250873</v>
      </c>
      <c r="G973" s="53" t="s">
        <v>12</v>
      </c>
      <c r="H973" s="56">
        <v>1</v>
      </c>
      <c r="I973" s="62" t="s">
        <v>744</v>
      </c>
      <c r="J973" s="63">
        <f t="shared" si="3"/>
        <v>44708</v>
      </c>
      <c r="K973" s="64">
        <f>IF(ISBLANK(J973),,H973*INDEX(Inputs!G:G,MATCH(F973,Inputs!E:E,0)))</f>
        <v>999</v>
      </c>
      <c r="L973" s="65" t="str">
        <f>IF(ISBLANK(J973),,INDEX(Inputs!D:D,MATCH(F973,Inputs!E:E,0)))</f>
        <v>422BK Evo Fox Fireblade Gaming Keyboard USB</v>
      </c>
      <c r="M973" s="65" t="str">
        <f>IF(ISBLANK(#REF!),,IF(B973="Online","Online",IF(LEFT(B973,1)="E","Online","Offline")))</f>
        <v>Offline</v>
      </c>
      <c r="N973" s="64">
        <f>IF(ISBLANK(M973),,H973*INDEX(Inputs!F:F,MATCH(F973,Inputs!E:E,0)))</f>
        <v>1299</v>
      </c>
      <c r="O973" s="65"/>
    </row>
    <row r="974" ht="15.75" customHeight="1" spans="1:15">
      <c r="A974" s="53" t="s">
        <v>407</v>
      </c>
      <c r="B974" s="54" t="s">
        <v>543</v>
      </c>
      <c r="C974" s="55" t="s">
        <v>544</v>
      </c>
      <c r="D974" s="54" t="s">
        <v>370</v>
      </c>
      <c r="E974" s="54" t="s">
        <v>410</v>
      </c>
      <c r="F974" s="54">
        <v>250879</v>
      </c>
      <c r="G974" s="53" t="s">
        <v>30</v>
      </c>
      <c r="H974" s="56">
        <v>1</v>
      </c>
      <c r="I974" s="62" t="s">
        <v>744</v>
      </c>
      <c r="J974" s="63">
        <f t="shared" si="3"/>
        <v>44708</v>
      </c>
      <c r="K974" s="64">
        <f>IF(ISBLANK(J974),,H974*INDEX(Inputs!G:G,MATCH(F974,Inputs!E:E,0)))</f>
        <v>699</v>
      </c>
      <c r="L974" s="65" t="str">
        <f>IF(ISBLANK(J974),,INDEX(Inputs!D:D,MATCH(F974,Inputs!E:E,0)))</f>
        <v>597BK Evo Fox Falcon X85 Extra Large Speed Mouse Pad</v>
      </c>
      <c r="M974" s="65" t="str">
        <f>IF(ISBLANK(#REF!),,IF(B974="Online","Online",IF(LEFT(B974,1)="E","Online","Offline")))</f>
        <v>Offline</v>
      </c>
      <c r="N974" s="64">
        <f>IF(ISBLANK(M974),,H974*INDEX(Inputs!F:F,MATCH(F974,Inputs!E:E,0)))</f>
        <v>1199</v>
      </c>
      <c r="O974" s="65"/>
    </row>
    <row r="975" ht="15.75" customHeight="1" spans="1:15">
      <c r="A975" s="53" t="s">
        <v>509</v>
      </c>
      <c r="B975" s="54" t="s">
        <v>112</v>
      </c>
      <c r="C975" s="55" t="s">
        <v>510</v>
      </c>
      <c r="D975" s="54" t="s">
        <v>370</v>
      </c>
      <c r="E975" s="54" t="s">
        <v>371</v>
      </c>
      <c r="F975" s="54">
        <v>250417</v>
      </c>
      <c r="G975" s="53" t="s">
        <v>39</v>
      </c>
      <c r="H975" s="56">
        <v>1</v>
      </c>
      <c r="I975" s="62" t="s">
        <v>744</v>
      </c>
      <c r="J975" s="63">
        <f t="shared" si="3"/>
        <v>44708</v>
      </c>
      <c r="K975" s="64">
        <f>IF(ISBLANK(J975),,H975*INDEX(Inputs!G:G,MATCH(F975,Inputs!E:E,0)))</f>
        <v>929</v>
      </c>
      <c r="L975" s="65" t="str">
        <f>IF(ISBLANK(J975),,INDEX(Inputs!D:D,MATCH(F975,Inputs!E:E,0)))</f>
        <v>416PP Super Speed Hub 4 Port USB 3.0</v>
      </c>
      <c r="M975" s="65" t="str">
        <f>IF(ISBLANK(#REF!),,IF(B975="Online","Online",IF(LEFT(B975,1)="E","Online","Offline")))</f>
        <v>Offline</v>
      </c>
      <c r="N975" s="64">
        <f>IF(ISBLANK(M975),,H975*INDEX(Inputs!F:F,MATCH(F975,Inputs!E:E,0)))</f>
        <v>1499</v>
      </c>
      <c r="O975" s="65"/>
    </row>
    <row r="976" ht="15.75" customHeight="1" spans="1:15">
      <c r="A976" s="53" t="s">
        <v>353</v>
      </c>
      <c r="B976" s="54" t="s">
        <v>126</v>
      </c>
      <c r="C976" s="55" t="s">
        <v>388</v>
      </c>
      <c r="D976" s="54" t="s">
        <v>329</v>
      </c>
      <c r="E976" s="54" t="s">
        <v>330</v>
      </c>
      <c r="F976" s="54">
        <v>224360</v>
      </c>
      <c r="G976" s="53" t="s">
        <v>331</v>
      </c>
      <c r="H976" s="56">
        <v>1</v>
      </c>
      <c r="I976" s="62" t="s">
        <v>744</v>
      </c>
      <c r="J976" s="63">
        <f t="shared" si="3"/>
        <v>44708</v>
      </c>
      <c r="K976" s="64">
        <f>IF(ISBLANK(J976),,H976*INDEX(Inputs!G:G,MATCH(F976,Inputs!E:E,0)))</f>
        <v>2299</v>
      </c>
      <c r="L976" s="65" t="str">
        <f>IF(ISBLANK(J976),,INDEX(Inputs!D:D,MATCH(F976,Inputs!E:E,0)))</f>
        <v>829BK Bluetooth Controller 4 (EGP4)</v>
      </c>
      <c r="M976" s="65" t="str">
        <f>IF(ISBLANK(#REF!),,IF(B976="Online","Online",IF(LEFT(B976,1)="E","Online","Offline")))</f>
        <v>Offline</v>
      </c>
      <c r="N976" s="64">
        <f>IF(ISBLANK(M976),,H976*INDEX(Inputs!F:F,MATCH(F976,Inputs!E:E,0)))</f>
        <v>2599</v>
      </c>
      <c r="O976" s="65"/>
    </row>
    <row r="977" ht="15.75" customHeight="1" spans="1:15">
      <c r="A977" s="53" t="s">
        <v>407</v>
      </c>
      <c r="B977" s="54" t="s">
        <v>745</v>
      </c>
      <c r="C977" s="55" t="s">
        <v>746</v>
      </c>
      <c r="D977" s="54" t="s">
        <v>414</v>
      </c>
      <c r="E977" s="54" t="s">
        <v>415</v>
      </c>
      <c r="F977" s="54">
        <v>250874</v>
      </c>
      <c r="G977" s="53" t="s">
        <v>13</v>
      </c>
      <c r="H977" s="56">
        <v>1</v>
      </c>
      <c r="I977" s="62" t="s">
        <v>744</v>
      </c>
      <c r="J977" s="63">
        <f t="shared" si="3"/>
        <v>44708</v>
      </c>
      <c r="K977" s="64">
        <f>IF(ISBLANK(J977),,H977*INDEX(Inputs!G:G,MATCH(F977,Inputs!E:E,0)))</f>
        <v>1349</v>
      </c>
      <c r="L977" s="65" t="str">
        <f>IF(ISBLANK(J977),,INDEX(Inputs!D:D,MATCH(F977,Inputs!E:E,0)))</f>
        <v>432BK EvoFox X-Team Gaming Keyboard &amp; Mouse (USB)</v>
      </c>
      <c r="M977" s="65" t="str">
        <f>IF(ISBLANK(#REF!),,IF(B977="Online","Online",IF(LEFT(B977,1)="E","Online","Offline")))</f>
        <v>Offline</v>
      </c>
      <c r="N977" s="64">
        <f>IF(ISBLANK(M977),,H977*INDEX(Inputs!F:F,MATCH(F977,Inputs!E:E,0)))</f>
        <v>1899</v>
      </c>
      <c r="O977" s="65"/>
    </row>
    <row r="978" ht="15.75" customHeight="1" spans="1:15">
      <c r="A978" s="53" t="s">
        <v>517</v>
      </c>
      <c r="B978" s="54" t="s">
        <v>518</v>
      </c>
      <c r="C978" s="55" t="s">
        <v>519</v>
      </c>
      <c r="D978" s="54" t="s">
        <v>329</v>
      </c>
      <c r="E978" s="54" t="s">
        <v>330</v>
      </c>
      <c r="F978" s="54">
        <v>224360</v>
      </c>
      <c r="G978" s="53" t="s">
        <v>331</v>
      </c>
      <c r="H978" s="56">
        <v>1</v>
      </c>
      <c r="I978" s="62" t="s">
        <v>744</v>
      </c>
      <c r="J978" s="63">
        <f t="shared" si="3"/>
        <v>44708</v>
      </c>
      <c r="K978" s="64">
        <f>IF(ISBLANK(J978),,H978*INDEX(Inputs!G:G,MATCH(F978,Inputs!E:E,0)))</f>
        <v>2299</v>
      </c>
      <c r="L978" s="65" t="str">
        <f>IF(ISBLANK(J978),,INDEX(Inputs!D:D,MATCH(F978,Inputs!E:E,0)))</f>
        <v>829BK Bluetooth Controller 4 (EGP4)</v>
      </c>
      <c r="M978" s="65" t="str">
        <f>IF(ISBLANK(#REF!),,IF(B978="Online","Online",IF(LEFT(B978,1)="E","Online","Offline")))</f>
        <v>Offline</v>
      </c>
      <c r="N978" s="64">
        <f>IF(ISBLANK(M978),,H978*INDEX(Inputs!F:F,MATCH(F978,Inputs!E:E,0)))</f>
        <v>2599</v>
      </c>
      <c r="O978" s="65"/>
    </row>
    <row r="979" ht="15.75" customHeight="1" spans="1:15">
      <c r="A979" s="53" t="s">
        <v>439</v>
      </c>
      <c r="B979" s="54" t="s">
        <v>146</v>
      </c>
      <c r="C979" s="55" t="s">
        <v>440</v>
      </c>
      <c r="D979" s="54" t="s">
        <v>414</v>
      </c>
      <c r="E979" s="54" t="s">
        <v>415</v>
      </c>
      <c r="F979" s="54">
        <v>250874</v>
      </c>
      <c r="G979" s="53" t="s">
        <v>13</v>
      </c>
      <c r="H979" s="56">
        <v>1</v>
      </c>
      <c r="I979" s="62" t="s">
        <v>744</v>
      </c>
      <c r="J979" s="63">
        <f t="shared" si="3"/>
        <v>44708</v>
      </c>
      <c r="K979" s="64">
        <f>IF(ISBLANK(J979),,H979*INDEX(Inputs!G:G,MATCH(F979,Inputs!E:E,0)))</f>
        <v>1349</v>
      </c>
      <c r="L979" s="65" t="str">
        <f>IF(ISBLANK(J979),,INDEX(Inputs!D:D,MATCH(F979,Inputs!E:E,0)))</f>
        <v>432BK EvoFox X-Team Gaming Keyboard &amp; Mouse (USB)</v>
      </c>
      <c r="M979" s="65" t="str">
        <f>IF(ISBLANK(#REF!),,IF(B979="Online","Online",IF(LEFT(B979,1)="E","Online","Offline")))</f>
        <v>Offline</v>
      </c>
      <c r="N979" s="64">
        <f>IF(ISBLANK(M979),,H979*INDEX(Inputs!F:F,MATCH(F979,Inputs!E:E,0)))</f>
        <v>1899</v>
      </c>
      <c r="O979" s="65"/>
    </row>
    <row r="980" ht="15.75" customHeight="1" spans="1:15">
      <c r="A980" s="53" t="s">
        <v>747</v>
      </c>
      <c r="B980" s="54" t="s">
        <v>151</v>
      </c>
      <c r="C980" s="55" t="s">
        <v>748</v>
      </c>
      <c r="D980" s="54" t="s">
        <v>370</v>
      </c>
      <c r="E980" s="54" t="s">
        <v>410</v>
      </c>
      <c r="F980" s="54">
        <v>250878</v>
      </c>
      <c r="G980" s="53" t="s">
        <v>24</v>
      </c>
      <c r="H980" s="56">
        <v>1</v>
      </c>
      <c r="I980" s="62" t="s">
        <v>744</v>
      </c>
      <c r="J980" s="63">
        <f t="shared" si="3"/>
        <v>44708</v>
      </c>
      <c r="K980" s="64">
        <f>IF(ISBLANK(J980),,H980*INDEX(Inputs!G:G,MATCH(F980,Inputs!E:E,0)))</f>
        <v>999</v>
      </c>
      <c r="L980" s="65" t="str">
        <f>IF(ISBLANK(J980),,INDEX(Inputs!D:D,MATCH(F980,Inputs!E:E,0)))</f>
        <v>596BK Evo Fox Falcon LX35 Medium Speed LED Mouse Pad</v>
      </c>
      <c r="M980" s="65" t="str">
        <f>IF(ISBLANK(#REF!),,IF(B980="Online","Online",IF(LEFT(B980,1)="E","Online","Offline")))</f>
        <v>Offline</v>
      </c>
      <c r="N980" s="64">
        <f>IF(ISBLANK(M980),,H980*INDEX(Inputs!F:F,MATCH(F980,Inputs!E:E,0)))</f>
        <v>1999</v>
      </c>
      <c r="O980" s="65"/>
    </row>
    <row r="981" ht="15.75" customHeight="1" spans="1:15">
      <c r="A981" s="53" t="s">
        <v>485</v>
      </c>
      <c r="B981" s="54" t="s">
        <v>157</v>
      </c>
      <c r="C981" s="55" t="s">
        <v>486</v>
      </c>
      <c r="D981" s="54" t="s">
        <v>370</v>
      </c>
      <c r="E981" s="54" t="s">
        <v>410</v>
      </c>
      <c r="F981" s="54">
        <v>250876</v>
      </c>
      <c r="G981" s="53" t="s">
        <v>26</v>
      </c>
      <c r="H981" s="56">
        <v>1</v>
      </c>
      <c r="I981" s="62" t="s">
        <v>744</v>
      </c>
      <c r="J981" s="63">
        <f t="shared" si="3"/>
        <v>44708</v>
      </c>
      <c r="K981" s="64">
        <f>IF(ISBLANK(J981),,H981*INDEX(Inputs!G:G,MATCH(F981,Inputs!E:E,0)))</f>
        <v>1399</v>
      </c>
      <c r="L981" s="65" t="str">
        <f>IF(ISBLANK(J981),,INDEX(Inputs!D:D,MATCH(F981,Inputs!E:E,0)))</f>
        <v>649BK EvoFox Typhoon Laptop Cooling Pad</v>
      </c>
      <c r="M981" s="65" t="str">
        <f>IF(ISBLANK(#REF!),,IF(B981="Online","Online",IF(LEFT(B981,1)="E","Online","Offline")))</f>
        <v>Offline</v>
      </c>
      <c r="N981" s="64">
        <f>IF(ISBLANK(M981),,H981*INDEX(Inputs!F:F,MATCH(F981,Inputs!E:E,0)))</f>
        <v>1999</v>
      </c>
      <c r="O981" s="65"/>
    </row>
    <row r="982" ht="15.75" customHeight="1" spans="1:15">
      <c r="A982" s="53" t="s">
        <v>549</v>
      </c>
      <c r="B982" s="54" t="s">
        <v>162</v>
      </c>
      <c r="C982" s="55" t="s">
        <v>550</v>
      </c>
      <c r="D982" s="54" t="s">
        <v>370</v>
      </c>
      <c r="E982" s="54" t="s">
        <v>410</v>
      </c>
      <c r="F982" s="54">
        <v>250877</v>
      </c>
      <c r="G982" s="53" t="s">
        <v>22</v>
      </c>
      <c r="H982" s="56">
        <v>1</v>
      </c>
      <c r="I982" s="62" t="s">
        <v>744</v>
      </c>
      <c r="J982" s="63">
        <f t="shared" si="3"/>
        <v>44708</v>
      </c>
      <c r="K982" s="64">
        <f>IF(ISBLANK(J982),,H982*INDEX(Inputs!G:G,MATCH(F982,Inputs!E:E,0)))</f>
        <v>349</v>
      </c>
      <c r="L982" s="65" t="str">
        <f>IF(ISBLANK(J982),,INDEX(Inputs!D:D,MATCH(F982,Inputs!E:E,0)))</f>
        <v>595BK Evo Fox Falcon X35 Medium Speed Mouse Pad</v>
      </c>
      <c r="M982" s="65" t="str">
        <f>IF(ISBLANK(#REF!),,IF(B982="Online","Online",IF(LEFT(B982,1)="E","Online","Offline")))</f>
        <v>Offline</v>
      </c>
      <c r="N982" s="64">
        <f>IF(ISBLANK(M982),,H982*INDEX(Inputs!F:F,MATCH(F982,Inputs!E:E,0)))</f>
        <v>699</v>
      </c>
      <c r="O982" s="65"/>
    </row>
    <row r="983" ht="15.75" customHeight="1" spans="1:15">
      <c r="A983" s="53" t="s">
        <v>407</v>
      </c>
      <c r="B983" s="54" t="s">
        <v>41</v>
      </c>
      <c r="C983" s="55" t="s">
        <v>469</v>
      </c>
      <c r="D983" s="54" t="s">
        <v>370</v>
      </c>
      <c r="E983" s="54" t="s">
        <v>410</v>
      </c>
      <c r="F983" s="54">
        <v>250876</v>
      </c>
      <c r="G983" s="53" t="s">
        <v>26</v>
      </c>
      <c r="H983" s="56">
        <v>1</v>
      </c>
      <c r="I983" s="62" t="s">
        <v>749</v>
      </c>
      <c r="J983" s="63">
        <f t="shared" si="3"/>
        <v>44709</v>
      </c>
      <c r="K983" s="64">
        <f>IF(ISBLANK(J983),,H983*INDEX(Inputs!G:G,MATCH(F983,Inputs!E:E,0)))</f>
        <v>1399</v>
      </c>
      <c r="L983" s="65" t="str">
        <f>IF(ISBLANK(J983),,INDEX(Inputs!D:D,MATCH(F983,Inputs!E:E,0)))</f>
        <v>649BK EvoFox Typhoon Laptop Cooling Pad</v>
      </c>
      <c r="M983" s="65" t="str">
        <f>IF(ISBLANK(#REF!),,IF(B983="Online","Online",IF(LEFT(B983,1)="E","Online","Offline")))</f>
        <v>Offline</v>
      </c>
      <c r="N983" s="64">
        <f>IF(ISBLANK(M983),,H983*INDEX(Inputs!F:F,MATCH(F983,Inputs!E:E,0)))</f>
        <v>1999</v>
      </c>
      <c r="O983" s="65"/>
    </row>
    <row r="984" ht="15.75" customHeight="1" spans="1:15">
      <c r="A984" s="53" t="s">
        <v>341</v>
      </c>
      <c r="B984" s="54" t="s">
        <v>54</v>
      </c>
      <c r="C984" s="55" t="s">
        <v>470</v>
      </c>
      <c r="D984" s="54" t="s">
        <v>370</v>
      </c>
      <c r="E984" s="54" t="s">
        <v>410</v>
      </c>
      <c r="F984" s="54">
        <v>250423</v>
      </c>
      <c r="G984" s="53" t="s">
        <v>11</v>
      </c>
      <c r="H984" s="56">
        <v>1</v>
      </c>
      <c r="I984" s="62" t="s">
        <v>749</v>
      </c>
      <c r="J984" s="63">
        <f t="shared" si="3"/>
        <v>44709</v>
      </c>
      <c r="K984" s="64">
        <f>IF(ISBLANK(J984),,H984*INDEX(Inputs!G:G,MATCH(F984,Inputs!E:E,0)))</f>
        <v>759</v>
      </c>
      <c r="L984" s="65" t="str">
        <f>IF(ISBLANK(J984),,INDEX(Inputs!D:D,MATCH(F984,Inputs!E:E,0)))</f>
        <v>650GR Ergo View Laptop Stand-Grey</v>
      </c>
      <c r="M984" s="65" t="str">
        <f>IF(ISBLANK(#REF!),,IF(B984="Online","Online",IF(LEFT(B984,1)="E","Online","Offline")))</f>
        <v>Offline</v>
      </c>
      <c r="N984" s="64">
        <f>IF(ISBLANK(M984),,H984*INDEX(Inputs!F:F,MATCH(F984,Inputs!E:E,0)))</f>
        <v>899</v>
      </c>
      <c r="O984" s="65"/>
    </row>
    <row r="985" ht="15.75" customHeight="1" spans="1:15">
      <c r="A985" s="53" t="s">
        <v>327</v>
      </c>
      <c r="B985" s="54" t="s">
        <v>70</v>
      </c>
      <c r="C985" s="55" t="s">
        <v>328</v>
      </c>
      <c r="D985" s="54" t="s">
        <v>370</v>
      </c>
      <c r="E985" s="54" t="s">
        <v>410</v>
      </c>
      <c r="F985" s="54">
        <v>250877</v>
      </c>
      <c r="G985" s="53" t="s">
        <v>22</v>
      </c>
      <c r="H985" s="56">
        <v>2</v>
      </c>
      <c r="I985" s="62" t="s">
        <v>749</v>
      </c>
      <c r="J985" s="63">
        <f t="shared" si="3"/>
        <v>44709</v>
      </c>
      <c r="K985" s="64">
        <f>IF(ISBLANK(J985),,H985*INDEX(Inputs!G:G,MATCH(F985,Inputs!E:E,0)))</f>
        <v>698</v>
      </c>
      <c r="L985" s="65" t="str">
        <f>IF(ISBLANK(J985),,INDEX(Inputs!D:D,MATCH(F985,Inputs!E:E,0)))</f>
        <v>595BK Evo Fox Falcon X35 Medium Speed Mouse Pad</v>
      </c>
      <c r="M985" s="65" t="str">
        <f>IF(ISBLANK(#REF!),,IF(B985="Online","Online",IF(LEFT(B985,1)="E","Online","Offline")))</f>
        <v>Offline</v>
      </c>
      <c r="N985" s="64">
        <f>IF(ISBLANK(M985),,H985*INDEX(Inputs!F:F,MATCH(F985,Inputs!E:E,0)))</f>
        <v>1398</v>
      </c>
      <c r="O985" s="65"/>
    </row>
    <row r="986" ht="15.75" customHeight="1" spans="1:15">
      <c r="A986" s="53" t="s">
        <v>327</v>
      </c>
      <c r="B986" s="54" t="s">
        <v>74</v>
      </c>
      <c r="C986" s="55" t="s">
        <v>688</v>
      </c>
      <c r="D986" s="54" t="s">
        <v>414</v>
      </c>
      <c r="E986" s="54" t="s">
        <v>415</v>
      </c>
      <c r="F986" s="54">
        <v>250874</v>
      </c>
      <c r="G986" s="53" t="s">
        <v>13</v>
      </c>
      <c r="H986" s="56">
        <v>1</v>
      </c>
      <c r="I986" s="62" t="s">
        <v>749</v>
      </c>
      <c r="J986" s="63">
        <f t="shared" si="3"/>
        <v>44709</v>
      </c>
      <c r="K986" s="64">
        <f>IF(ISBLANK(J986),,H986*INDEX(Inputs!G:G,MATCH(F986,Inputs!E:E,0)))</f>
        <v>1349</v>
      </c>
      <c r="L986" s="65" t="str">
        <f>IF(ISBLANK(J986),,INDEX(Inputs!D:D,MATCH(F986,Inputs!E:E,0)))</f>
        <v>432BK EvoFox X-Team Gaming Keyboard &amp; Mouse (USB)</v>
      </c>
      <c r="M986" s="65" t="str">
        <f>IF(ISBLANK(#REF!),,IF(B986="Online","Online",IF(LEFT(B986,1)="E","Online","Offline")))</f>
        <v>Offline</v>
      </c>
      <c r="N986" s="64">
        <f>IF(ISBLANK(M986),,H986*INDEX(Inputs!F:F,MATCH(F986,Inputs!E:E,0)))</f>
        <v>1899</v>
      </c>
      <c r="O986" s="65"/>
    </row>
    <row r="987" ht="15.75" customHeight="1" spans="1:15">
      <c r="A987" s="53" t="s">
        <v>447</v>
      </c>
      <c r="B987" s="54" t="s">
        <v>452</v>
      </c>
      <c r="C987" s="55" t="s">
        <v>453</v>
      </c>
      <c r="D987" s="54" t="s">
        <v>414</v>
      </c>
      <c r="E987" s="54" t="s">
        <v>415</v>
      </c>
      <c r="F987" s="54">
        <v>250874</v>
      </c>
      <c r="G987" s="53" t="s">
        <v>13</v>
      </c>
      <c r="H987" s="56">
        <v>1</v>
      </c>
      <c r="I987" s="62" t="s">
        <v>749</v>
      </c>
      <c r="J987" s="63">
        <f t="shared" si="3"/>
        <v>44709</v>
      </c>
      <c r="K987" s="64">
        <f>IF(ISBLANK(J987),,H987*INDEX(Inputs!G:G,MATCH(F987,Inputs!E:E,0)))</f>
        <v>1349</v>
      </c>
      <c r="L987" s="65" t="str">
        <f>IF(ISBLANK(J987),,INDEX(Inputs!D:D,MATCH(F987,Inputs!E:E,0)))</f>
        <v>432BK EvoFox X-Team Gaming Keyboard &amp; Mouse (USB)</v>
      </c>
      <c r="M987" s="65" t="str">
        <f>IF(ISBLANK(#REF!),,IF(B987="Online","Online",IF(LEFT(B987,1)="E","Online","Offline")))</f>
        <v>Offline</v>
      </c>
      <c r="N987" s="64">
        <f>IF(ISBLANK(M987),,H987*INDEX(Inputs!F:F,MATCH(F987,Inputs!E:E,0)))</f>
        <v>1899</v>
      </c>
      <c r="O987" s="65"/>
    </row>
    <row r="988" ht="15.75" customHeight="1" spans="1:15">
      <c r="A988" s="53" t="s">
        <v>750</v>
      </c>
      <c r="B988" s="54" t="s">
        <v>239</v>
      </c>
      <c r="C988" s="55" t="s">
        <v>751</v>
      </c>
      <c r="D988" s="54" t="s">
        <v>370</v>
      </c>
      <c r="E988" s="54" t="s">
        <v>371</v>
      </c>
      <c r="F988" s="54">
        <v>250417</v>
      </c>
      <c r="G988" s="53" t="s">
        <v>39</v>
      </c>
      <c r="H988" s="56">
        <v>1</v>
      </c>
      <c r="I988" s="62" t="s">
        <v>749</v>
      </c>
      <c r="J988" s="63">
        <f t="shared" si="3"/>
        <v>44709</v>
      </c>
      <c r="K988" s="64">
        <f>IF(ISBLANK(J988),,H988*INDEX(Inputs!G:G,MATCH(F988,Inputs!E:E,0)))</f>
        <v>929</v>
      </c>
      <c r="L988" s="65" t="str">
        <f>IF(ISBLANK(J988),,INDEX(Inputs!D:D,MATCH(F988,Inputs!E:E,0)))</f>
        <v>416PP Super Speed Hub 4 Port USB 3.0</v>
      </c>
      <c r="M988" s="65" t="str">
        <f>IF(ISBLANK(#REF!),,IF(B988="Online","Online",IF(LEFT(B988,1)="E","Online","Offline")))</f>
        <v>Offline</v>
      </c>
      <c r="N988" s="64">
        <f>IF(ISBLANK(M988),,H988*INDEX(Inputs!F:F,MATCH(F988,Inputs!E:E,0)))</f>
        <v>1499</v>
      </c>
      <c r="O988" s="65"/>
    </row>
    <row r="989" ht="15.75" customHeight="1" spans="1:15">
      <c r="A989" s="53" t="s">
        <v>485</v>
      </c>
      <c r="B989" s="54" t="s">
        <v>606</v>
      </c>
      <c r="C989" s="55" t="s">
        <v>607</v>
      </c>
      <c r="D989" s="54" t="s">
        <v>414</v>
      </c>
      <c r="E989" s="54" t="s">
        <v>415</v>
      </c>
      <c r="F989" s="54">
        <v>250875</v>
      </c>
      <c r="G989" s="53" t="s">
        <v>103</v>
      </c>
      <c r="H989" s="56">
        <v>1</v>
      </c>
      <c r="I989" s="62" t="s">
        <v>749</v>
      </c>
      <c r="J989" s="63">
        <f t="shared" si="3"/>
        <v>44709</v>
      </c>
      <c r="K989" s="64">
        <f>IF(ISBLANK(J989),,H989*INDEX(Inputs!G:G,MATCH(F989,Inputs!E:E,0)))</f>
        <v>1099</v>
      </c>
      <c r="L989" s="65" t="str">
        <f>IF(ISBLANK(J989),,INDEX(Inputs!D:D,MATCH(F989,Inputs!E:E,0)))</f>
        <v>433BK EvoFox WarHammer Gaming Keyboard (USB)</v>
      </c>
      <c r="M989" s="65" t="str">
        <f>IF(ISBLANK(#REF!),,IF(B989="Online","Online",IF(LEFT(B989,1)="E","Online","Offline")))</f>
        <v>Offline</v>
      </c>
      <c r="N989" s="64">
        <f>IF(ISBLANK(M989),,H989*INDEX(Inputs!F:F,MATCH(F989,Inputs!E:E,0)))</f>
        <v>1499</v>
      </c>
      <c r="O989" s="65"/>
    </row>
    <row r="990" ht="15.75" customHeight="1" spans="1:15">
      <c r="A990" s="53" t="s">
        <v>485</v>
      </c>
      <c r="B990" s="54" t="s">
        <v>606</v>
      </c>
      <c r="C990" s="55" t="s">
        <v>607</v>
      </c>
      <c r="D990" s="54" t="s">
        <v>370</v>
      </c>
      <c r="E990" s="54" t="s">
        <v>410</v>
      </c>
      <c r="F990" s="54">
        <v>250878</v>
      </c>
      <c r="G990" s="53" t="s">
        <v>24</v>
      </c>
      <c r="H990" s="56">
        <v>1</v>
      </c>
      <c r="I990" s="62" t="s">
        <v>749</v>
      </c>
      <c r="J990" s="63">
        <f t="shared" si="3"/>
        <v>44709</v>
      </c>
      <c r="K990" s="64">
        <f>IF(ISBLANK(J990),,H990*INDEX(Inputs!G:G,MATCH(F990,Inputs!E:E,0)))</f>
        <v>999</v>
      </c>
      <c r="L990" s="65" t="str">
        <f>IF(ISBLANK(J990),,INDEX(Inputs!D:D,MATCH(F990,Inputs!E:E,0)))</f>
        <v>596BK Evo Fox Falcon LX35 Medium Speed LED Mouse Pad</v>
      </c>
      <c r="M990" s="65" t="str">
        <f>IF(ISBLANK(#REF!),,IF(B990="Online","Online",IF(LEFT(B990,1)="E","Online","Offline")))</f>
        <v>Offline</v>
      </c>
      <c r="N990" s="64">
        <f>IF(ISBLANK(M990),,H990*INDEX(Inputs!F:F,MATCH(F990,Inputs!E:E,0)))</f>
        <v>1999</v>
      </c>
      <c r="O990" s="65"/>
    </row>
    <row r="991" ht="15.75" customHeight="1" spans="1:15">
      <c r="A991" s="53" t="s">
        <v>447</v>
      </c>
      <c r="B991" s="54" t="s">
        <v>450</v>
      </c>
      <c r="C991" s="55" t="s">
        <v>451</v>
      </c>
      <c r="D991" s="54" t="s">
        <v>414</v>
      </c>
      <c r="E991" s="54" t="s">
        <v>415</v>
      </c>
      <c r="F991" s="54">
        <v>250874</v>
      </c>
      <c r="G991" s="53" t="s">
        <v>13</v>
      </c>
      <c r="H991" s="56">
        <v>1</v>
      </c>
      <c r="I991" s="62" t="s">
        <v>749</v>
      </c>
      <c r="J991" s="63">
        <f t="shared" si="3"/>
        <v>44709</v>
      </c>
      <c r="K991" s="64">
        <f>IF(ISBLANK(J991),,H991*INDEX(Inputs!G:G,MATCH(F991,Inputs!E:E,0)))</f>
        <v>1349</v>
      </c>
      <c r="L991" s="65" t="str">
        <f>IF(ISBLANK(J991),,INDEX(Inputs!D:D,MATCH(F991,Inputs!E:E,0)))</f>
        <v>432BK EvoFox X-Team Gaming Keyboard &amp; Mouse (USB)</v>
      </c>
      <c r="M991" s="65" t="str">
        <f>IF(ISBLANK(#REF!),,IF(B991="Online","Online",IF(LEFT(B991,1)="E","Online","Offline")))</f>
        <v>Offline</v>
      </c>
      <c r="N991" s="64">
        <f>IF(ISBLANK(M991),,H991*INDEX(Inputs!F:F,MATCH(F991,Inputs!E:E,0)))</f>
        <v>1899</v>
      </c>
      <c r="O991" s="65"/>
    </row>
    <row r="992" ht="15.75" customHeight="1" spans="1:15">
      <c r="A992" s="53" t="s">
        <v>407</v>
      </c>
      <c r="B992" s="54" t="s">
        <v>200</v>
      </c>
      <c r="C992" s="55" t="s">
        <v>588</v>
      </c>
      <c r="D992" s="54" t="s">
        <v>370</v>
      </c>
      <c r="E992" s="54" t="s">
        <v>410</v>
      </c>
      <c r="F992" s="54">
        <v>250877</v>
      </c>
      <c r="G992" s="53" t="s">
        <v>22</v>
      </c>
      <c r="H992" s="56">
        <v>1</v>
      </c>
      <c r="I992" s="62" t="s">
        <v>749</v>
      </c>
      <c r="J992" s="63">
        <f t="shared" si="3"/>
        <v>44709</v>
      </c>
      <c r="K992" s="64">
        <f>IF(ISBLANK(J992),,H992*INDEX(Inputs!G:G,MATCH(F992,Inputs!E:E,0)))</f>
        <v>349</v>
      </c>
      <c r="L992" s="65" t="str">
        <f>IF(ISBLANK(J992),,INDEX(Inputs!D:D,MATCH(F992,Inputs!E:E,0)))</f>
        <v>595BK Evo Fox Falcon X35 Medium Speed Mouse Pad</v>
      </c>
      <c r="M992" s="65" t="str">
        <f>IF(ISBLANK(#REF!),,IF(B992="Online","Online",IF(LEFT(B992,1)="E","Online","Offline")))</f>
        <v>Offline</v>
      </c>
      <c r="N992" s="64">
        <f>IF(ISBLANK(M992),,H992*INDEX(Inputs!F:F,MATCH(F992,Inputs!E:E,0)))</f>
        <v>699</v>
      </c>
      <c r="O992" s="65"/>
    </row>
    <row r="993" ht="15.75" customHeight="1" spans="1:15">
      <c r="A993" s="53" t="s">
        <v>376</v>
      </c>
      <c r="B993" s="54" t="s">
        <v>377</v>
      </c>
      <c r="C993" s="55" t="s">
        <v>378</v>
      </c>
      <c r="D993" s="54" t="s">
        <v>414</v>
      </c>
      <c r="E993" s="54" t="s">
        <v>415</v>
      </c>
      <c r="F993" s="54">
        <v>250875</v>
      </c>
      <c r="G993" s="53" t="s">
        <v>103</v>
      </c>
      <c r="H993" s="56">
        <v>1</v>
      </c>
      <c r="I993" s="62" t="s">
        <v>749</v>
      </c>
      <c r="J993" s="63">
        <f t="shared" si="3"/>
        <v>44709</v>
      </c>
      <c r="K993" s="64">
        <f>IF(ISBLANK(J993),,H993*INDEX(Inputs!G:G,MATCH(F993,Inputs!E:E,0)))</f>
        <v>1099</v>
      </c>
      <c r="L993" s="65" t="str">
        <f>IF(ISBLANK(J993),,INDEX(Inputs!D:D,MATCH(F993,Inputs!E:E,0)))</f>
        <v>433BK EvoFox WarHammer Gaming Keyboard (USB)</v>
      </c>
      <c r="M993" s="65" t="str">
        <f>IF(ISBLANK(#REF!),,IF(B993="Online","Online",IF(LEFT(B993,1)="E","Online","Offline")))</f>
        <v>Online</v>
      </c>
      <c r="N993" s="64">
        <f>IF(ISBLANK(M993),,H993*INDEX(Inputs!F:F,MATCH(F993,Inputs!E:E,0)))</f>
        <v>1499</v>
      </c>
      <c r="O993" s="65"/>
    </row>
    <row r="994" ht="15.75" customHeight="1" spans="1:15">
      <c r="A994" s="53" t="s">
        <v>338</v>
      </c>
      <c r="B994" s="54" t="s">
        <v>742</v>
      </c>
      <c r="C994" s="55" t="s">
        <v>743</v>
      </c>
      <c r="D994" s="54" t="s">
        <v>414</v>
      </c>
      <c r="E994" s="54" t="s">
        <v>415</v>
      </c>
      <c r="F994" s="54">
        <v>250874</v>
      </c>
      <c r="G994" s="53" t="s">
        <v>13</v>
      </c>
      <c r="H994" s="56">
        <v>1</v>
      </c>
      <c r="I994" s="62" t="s">
        <v>749</v>
      </c>
      <c r="J994" s="63">
        <f t="shared" si="3"/>
        <v>44709</v>
      </c>
      <c r="K994" s="64">
        <f>IF(ISBLANK(J994),,H994*INDEX(Inputs!G:G,MATCH(F994,Inputs!E:E,0)))</f>
        <v>1349</v>
      </c>
      <c r="L994" s="65" t="str">
        <f>IF(ISBLANK(J994),,INDEX(Inputs!D:D,MATCH(F994,Inputs!E:E,0)))</f>
        <v>432BK EvoFox X-Team Gaming Keyboard &amp; Mouse (USB)</v>
      </c>
      <c r="M994" s="65" t="str">
        <f>IF(ISBLANK(#REF!),,IF(B994="Online","Online",IF(LEFT(B994,1)="E","Online","Offline")))</f>
        <v>Offline</v>
      </c>
      <c r="N994" s="64">
        <f>IF(ISBLANK(M994),,H994*INDEX(Inputs!F:F,MATCH(F994,Inputs!E:E,0)))</f>
        <v>1899</v>
      </c>
      <c r="O994" s="65"/>
    </row>
    <row r="995" ht="15.75" customHeight="1" spans="1:15">
      <c r="A995" s="53" t="s">
        <v>327</v>
      </c>
      <c r="B995" s="54" t="s">
        <v>495</v>
      </c>
      <c r="C995" s="55" t="s">
        <v>496</v>
      </c>
      <c r="D995" s="54" t="s">
        <v>370</v>
      </c>
      <c r="E995" s="54" t="s">
        <v>410</v>
      </c>
      <c r="F995" s="54">
        <v>250423</v>
      </c>
      <c r="G995" s="53" t="s">
        <v>11</v>
      </c>
      <c r="H995" s="56">
        <v>1</v>
      </c>
      <c r="I995" s="62" t="s">
        <v>749</v>
      </c>
      <c r="J995" s="63">
        <f t="shared" si="3"/>
        <v>44709</v>
      </c>
      <c r="K995" s="64">
        <f>IF(ISBLANK(J995),,H995*INDEX(Inputs!G:G,MATCH(F995,Inputs!E:E,0)))</f>
        <v>759</v>
      </c>
      <c r="L995" s="65" t="str">
        <f>IF(ISBLANK(J995),,INDEX(Inputs!D:D,MATCH(F995,Inputs!E:E,0)))</f>
        <v>650GR Ergo View Laptop Stand-Grey</v>
      </c>
      <c r="M995" s="65" t="str">
        <f>IF(ISBLANK(#REF!),,IF(B995="Online","Online",IF(LEFT(B995,1)="E","Online","Offline")))</f>
        <v>Offline</v>
      </c>
      <c r="N995" s="64">
        <f>IF(ISBLANK(M995),,H995*INDEX(Inputs!F:F,MATCH(F995,Inputs!E:E,0)))</f>
        <v>899</v>
      </c>
      <c r="O995" s="65"/>
    </row>
    <row r="996" ht="15.75" customHeight="1" spans="1:15">
      <c r="A996" s="53" t="s">
        <v>353</v>
      </c>
      <c r="B996" s="54" t="s">
        <v>99</v>
      </c>
      <c r="C996" s="55" t="s">
        <v>381</v>
      </c>
      <c r="D996" s="54" t="s">
        <v>370</v>
      </c>
      <c r="E996" s="54" t="s">
        <v>410</v>
      </c>
      <c r="F996" s="54">
        <v>250423</v>
      </c>
      <c r="G996" s="53" t="s">
        <v>11</v>
      </c>
      <c r="H996" s="56">
        <v>1</v>
      </c>
      <c r="I996" s="62" t="s">
        <v>749</v>
      </c>
      <c r="J996" s="63">
        <f t="shared" si="3"/>
        <v>44709</v>
      </c>
      <c r="K996" s="64">
        <f>IF(ISBLANK(J996),,H996*INDEX(Inputs!G:G,MATCH(F996,Inputs!E:E,0)))</f>
        <v>759</v>
      </c>
      <c r="L996" s="65" t="str">
        <f>IF(ISBLANK(J996),,INDEX(Inputs!D:D,MATCH(F996,Inputs!E:E,0)))</f>
        <v>650GR Ergo View Laptop Stand-Grey</v>
      </c>
      <c r="M996" s="65" t="str">
        <f>IF(ISBLANK(#REF!),,IF(B996="Online","Online",IF(LEFT(B996,1)="E","Online","Offline")))</f>
        <v>Offline</v>
      </c>
      <c r="N996" s="64">
        <f>IF(ISBLANK(M996),,H996*INDEX(Inputs!F:F,MATCH(F996,Inputs!E:E,0)))</f>
        <v>899</v>
      </c>
      <c r="O996" s="65"/>
    </row>
    <row r="997" ht="15.75" customHeight="1" spans="1:15">
      <c r="A997" s="53" t="s">
        <v>509</v>
      </c>
      <c r="B997" s="54" t="s">
        <v>112</v>
      </c>
      <c r="C997" s="55" t="s">
        <v>510</v>
      </c>
      <c r="D997" s="54" t="s">
        <v>370</v>
      </c>
      <c r="E997" s="54" t="s">
        <v>410</v>
      </c>
      <c r="F997" s="54">
        <v>250423</v>
      </c>
      <c r="G997" s="53" t="s">
        <v>11</v>
      </c>
      <c r="H997" s="56">
        <v>1</v>
      </c>
      <c r="I997" s="62" t="s">
        <v>749</v>
      </c>
      <c r="J997" s="63">
        <f t="shared" si="3"/>
        <v>44709</v>
      </c>
      <c r="K997" s="64">
        <f>IF(ISBLANK(J997),,H997*INDEX(Inputs!G:G,MATCH(F997,Inputs!E:E,0)))</f>
        <v>759</v>
      </c>
      <c r="L997" s="65" t="str">
        <f>IF(ISBLANK(J997),,INDEX(Inputs!D:D,MATCH(F997,Inputs!E:E,0)))</f>
        <v>650GR Ergo View Laptop Stand-Grey</v>
      </c>
      <c r="M997" s="65" t="str">
        <f>IF(ISBLANK(#REF!),,IF(B997="Online","Online",IF(LEFT(B997,1)="E","Online","Offline")))</f>
        <v>Offline</v>
      </c>
      <c r="N997" s="64">
        <f>IF(ISBLANK(M997),,H997*INDEX(Inputs!F:F,MATCH(F997,Inputs!E:E,0)))</f>
        <v>899</v>
      </c>
      <c r="O997" s="65"/>
    </row>
    <row r="998" ht="15.75" customHeight="1" spans="1:15">
      <c r="A998" s="53" t="s">
        <v>423</v>
      </c>
      <c r="B998" s="54" t="s">
        <v>125</v>
      </c>
      <c r="C998" s="55" t="s">
        <v>434</v>
      </c>
      <c r="D998" s="54" t="s">
        <v>414</v>
      </c>
      <c r="E998" s="54" t="s">
        <v>415</v>
      </c>
      <c r="F998" s="54">
        <v>250424</v>
      </c>
      <c r="G998" s="53" t="s">
        <v>15</v>
      </c>
      <c r="H998" s="56">
        <v>1</v>
      </c>
      <c r="I998" s="62" t="s">
        <v>749</v>
      </c>
      <c r="J998" s="63">
        <f t="shared" si="3"/>
        <v>44709</v>
      </c>
      <c r="K998" s="64">
        <f>IF(ISBLANK(J998),,H998*INDEX(Inputs!G:G,MATCH(F998,Inputs!E:E,0)))</f>
        <v>999</v>
      </c>
      <c r="L998" s="65" t="str">
        <f>IF(ISBLANK(J998),,INDEX(Inputs!D:D,MATCH(F998,Inputs!E:E,0)))</f>
        <v>419V2 PRIMUS Wireless Desktop V2</v>
      </c>
      <c r="M998" s="65" t="str">
        <f>IF(ISBLANK(#REF!),,IF(B998="Online","Online",IF(LEFT(B998,1)="E","Online","Offline")))</f>
        <v>Offline</v>
      </c>
      <c r="N998" s="64">
        <f>IF(ISBLANK(M998),,H998*INDEX(Inputs!F:F,MATCH(F998,Inputs!E:E,0)))</f>
        <v>1199</v>
      </c>
      <c r="O998" s="65"/>
    </row>
    <row r="999" ht="15.75" customHeight="1" spans="1:15">
      <c r="A999" s="53" t="s">
        <v>353</v>
      </c>
      <c r="B999" s="54" t="s">
        <v>126</v>
      </c>
      <c r="C999" s="55" t="s">
        <v>388</v>
      </c>
      <c r="D999" s="54" t="s">
        <v>370</v>
      </c>
      <c r="E999" s="54" t="s">
        <v>371</v>
      </c>
      <c r="F999" s="54">
        <v>250417</v>
      </c>
      <c r="G999" s="53" t="s">
        <v>39</v>
      </c>
      <c r="H999" s="56">
        <v>1</v>
      </c>
      <c r="I999" s="62" t="s">
        <v>749</v>
      </c>
      <c r="J999" s="63">
        <f t="shared" si="3"/>
        <v>44709</v>
      </c>
      <c r="K999" s="64">
        <f>IF(ISBLANK(J999),,H999*INDEX(Inputs!G:G,MATCH(F999,Inputs!E:E,0)))</f>
        <v>929</v>
      </c>
      <c r="L999" s="65" t="str">
        <f>IF(ISBLANK(J999),,INDEX(Inputs!D:D,MATCH(F999,Inputs!E:E,0)))</f>
        <v>416PP Super Speed Hub 4 Port USB 3.0</v>
      </c>
      <c r="M999" s="65" t="str">
        <f>IF(ISBLANK(#REF!),,IF(B999="Online","Online",IF(LEFT(B999,1)="E","Online","Offline")))</f>
        <v>Offline</v>
      </c>
      <c r="N999" s="64">
        <f>IF(ISBLANK(M999),,H999*INDEX(Inputs!F:F,MATCH(F999,Inputs!E:E,0)))</f>
        <v>1499</v>
      </c>
      <c r="O999" s="65"/>
    </row>
    <row r="1000" ht="15.75" customHeight="1" spans="1:15">
      <c r="A1000" s="53" t="s">
        <v>491</v>
      </c>
      <c r="B1000" s="54" t="s">
        <v>530</v>
      </c>
      <c r="C1000" s="55" t="s">
        <v>531</v>
      </c>
      <c r="D1000" s="54" t="s">
        <v>370</v>
      </c>
      <c r="E1000" s="54" t="s">
        <v>410</v>
      </c>
      <c r="F1000" s="54">
        <v>250876</v>
      </c>
      <c r="G1000" s="53" t="s">
        <v>26</v>
      </c>
      <c r="H1000" s="56">
        <v>1</v>
      </c>
      <c r="I1000" s="62" t="s">
        <v>749</v>
      </c>
      <c r="J1000" s="63">
        <f t="shared" si="3"/>
        <v>44709</v>
      </c>
      <c r="K1000" s="64">
        <f>IF(ISBLANK(J1000),,H1000*INDEX(Inputs!G:G,MATCH(F1000,Inputs!E:E,0)))</f>
        <v>1399</v>
      </c>
      <c r="L1000" s="65" t="str">
        <f>IF(ISBLANK(J1000),,INDEX(Inputs!D:D,MATCH(F1000,Inputs!E:E,0)))</f>
        <v>649BK EvoFox Typhoon Laptop Cooling Pad</v>
      </c>
      <c r="M1000" s="65" t="str">
        <f>IF(ISBLANK(#REF!),,IF(B1000="Online","Online",IF(LEFT(B1000,1)="E","Online","Offline")))</f>
        <v>Offline</v>
      </c>
      <c r="N1000" s="64">
        <f>IF(ISBLANK(M1000),,H1000*INDEX(Inputs!F:F,MATCH(F1000,Inputs!E:E,0)))</f>
        <v>1999</v>
      </c>
      <c r="O1000" s="65"/>
    </row>
    <row r="1001" ht="15.75" customHeight="1" spans="1:15">
      <c r="A1001" s="53" t="s">
        <v>517</v>
      </c>
      <c r="B1001" s="54" t="s">
        <v>518</v>
      </c>
      <c r="C1001" s="55" t="s">
        <v>519</v>
      </c>
      <c r="D1001" s="54" t="s">
        <v>329</v>
      </c>
      <c r="E1001" s="54" t="s">
        <v>330</v>
      </c>
      <c r="F1001" s="54">
        <v>224360</v>
      </c>
      <c r="G1001" s="53" t="s">
        <v>331</v>
      </c>
      <c r="H1001" s="56">
        <v>1</v>
      </c>
      <c r="I1001" s="62" t="s">
        <v>749</v>
      </c>
      <c r="J1001" s="63">
        <f t="shared" si="3"/>
        <v>44709</v>
      </c>
      <c r="K1001" s="64">
        <f>IF(ISBLANK(J1001),,H1001*INDEX(Inputs!G:G,MATCH(F1001,Inputs!E:E,0)))</f>
        <v>2299</v>
      </c>
      <c r="L1001" s="65" t="str">
        <f>IF(ISBLANK(J1001),,INDEX(Inputs!D:D,MATCH(F1001,Inputs!E:E,0)))</f>
        <v>829BK Bluetooth Controller 4 (EGP4)</v>
      </c>
      <c r="M1001" s="65" t="str">
        <f>IF(ISBLANK(#REF!),,IF(B1001="Online","Online",IF(LEFT(B1001,1)="E","Online","Offline")))</f>
        <v>Offline</v>
      </c>
      <c r="N1001" s="64">
        <f>IF(ISBLANK(M1001),,H1001*INDEX(Inputs!F:F,MATCH(F1001,Inputs!E:E,0)))</f>
        <v>2599</v>
      </c>
      <c r="O1001" s="65"/>
    </row>
    <row r="1002" ht="15.75" customHeight="1" spans="1:15">
      <c r="A1002" s="53" t="s">
        <v>697</v>
      </c>
      <c r="B1002" s="54" t="s">
        <v>698</v>
      </c>
      <c r="C1002" s="55" t="s">
        <v>699</v>
      </c>
      <c r="D1002" s="54" t="s">
        <v>414</v>
      </c>
      <c r="E1002" s="54" t="s">
        <v>415</v>
      </c>
      <c r="F1002" s="54">
        <v>204737</v>
      </c>
      <c r="G1002" s="53" t="s">
        <v>20</v>
      </c>
      <c r="H1002" s="56">
        <v>1</v>
      </c>
      <c r="I1002" s="62" t="s">
        <v>749</v>
      </c>
      <c r="J1002" s="63">
        <f t="shared" si="3"/>
        <v>44709</v>
      </c>
      <c r="K1002" s="64">
        <f>IF(ISBLANK(J1002),,H1002*INDEX(Inputs!G:G,MATCH(F1002,Inputs!E:E,0)))</f>
        <v>729</v>
      </c>
      <c r="L1002" s="65" t="str">
        <f>IF(ISBLANK(J1002),,INDEX(Inputs!D:D,MATCH(F1002,Inputs!E:E,0)))</f>
        <v>850PP Xcite Pro Keyboard &amp; Mouse USB</v>
      </c>
      <c r="M1002" s="65" t="str">
        <f>IF(ISBLANK(#REF!),,IF(B1002="Online","Online",IF(LEFT(B1002,1)="E","Online","Offline")))</f>
        <v>Offline</v>
      </c>
      <c r="N1002" s="64">
        <f>IF(ISBLANK(M1002),,H1002*INDEX(Inputs!F:F,MATCH(F1002,Inputs!E:E,0)))</f>
        <v>799</v>
      </c>
      <c r="O1002" s="65"/>
    </row>
    <row r="1003" ht="15.75" customHeight="1" spans="1:15">
      <c r="A1003" s="53" t="s">
        <v>353</v>
      </c>
      <c r="B1003" s="54" t="s">
        <v>576</v>
      </c>
      <c r="C1003" s="55" t="s">
        <v>577</v>
      </c>
      <c r="D1003" s="54" t="s">
        <v>370</v>
      </c>
      <c r="E1003" s="54" t="s">
        <v>410</v>
      </c>
      <c r="F1003" s="54">
        <v>250423</v>
      </c>
      <c r="G1003" s="53" t="s">
        <v>11</v>
      </c>
      <c r="H1003" s="56">
        <v>1</v>
      </c>
      <c r="I1003" s="62" t="s">
        <v>749</v>
      </c>
      <c r="J1003" s="63">
        <f t="shared" si="3"/>
        <v>44709</v>
      </c>
      <c r="K1003" s="64">
        <f>IF(ISBLANK(J1003),,H1003*INDEX(Inputs!G:G,MATCH(F1003,Inputs!E:E,0)))</f>
        <v>759</v>
      </c>
      <c r="L1003" s="65" t="str">
        <f>IF(ISBLANK(J1003),,INDEX(Inputs!D:D,MATCH(F1003,Inputs!E:E,0)))</f>
        <v>650GR Ergo View Laptop Stand-Grey</v>
      </c>
      <c r="M1003" s="65" t="str">
        <f>IF(ISBLANK(#REF!),,IF(B1003="Online","Online",IF(LEFT(B1003,1)="E","Online","Offline")))</f>
        <v>Offline</v>
      </c>
      <c r="N1003" s="64">
        <f>IF(ISBLANK(M1003),,H1003*INDEX(Inputs!F:F,MATCH(F1003,Inputs!E:E,0)))</f>
        <v>899</v>
      </c>
      <c r="O1003" s="65"/>
    </row>
    <row r="1004" ht="15.75" customHeight="1" spans="1:15">
      <c r="A1004" s="53" t="s">
        <v>353</v>
      </c>
      <c r="B1004" s="54" t="s">
        <v>576</v>
      </c>
      <c r="C1004" s="55" t="s">
        <v>577</v>
      </c>
      <c r="D1004" s="54" t="s">
        <v>370</v>
      </c>
      <c r="E1004" s="54" t="s">
        <v>410</v>
      </c>
      <c r="F1004" s="54">
        <v>250877</v>
      </c>
      <c r="G1004" s="53" t="s">
        <v>22</v>
      </c>
      <c r="H1004" s="56">
        <v>1</v>
      </c>
      <c r="I1004" s="62" t="s">
        <v>749</v>
      </c>
      <c r="J1004" s="63">
        <f t="shared" si="3"/>
        <v>44709</v>
      </c>
      <c r="K1004" s="64">
        <f>IF(ISBLANK(J1004),,H1004*INDEX(Inputs!G:G,MATCH(F1004,Inputs!E:E,0)))</f>
        <v>349</v>
      </c>
      <c r="L1004" s="65" t="str">
        <f>IF(ISBLANK(J1004),,INDEX(Inputs!D:D,MATCH(F1004,Inputs!E:E,0)))</f>
        <v>595BK Evo Fox Falcon X35 Medium Speed Mouse Pad</v>
      </c>
      <c r="M1004" s="65" t="str">
        <f>IF(ISBLANK(#REF!),,IF(B1004="Online","Online",IF(LEFT(B1004,1)="E","Online","Offline")))</f>
        <v>Offline</v>
      </c>
      <c r="N1004" s="64">
        <f>IF(ISBLANK(M1004),,H1004*INDEX(Inputs!F:F,MATCH(F1004,Inputs!E:E,0)))</f>
        <v>699</v>
      </c>
      <c r="O1004" s="65"/>
    </row>
    <row r="1005" ht="15.75" customHeight="1" spans="1:15">
      <c r="A1005" s="53" t="s">
        <v>367</v>
      </c>
      <c r="B1005" s="54" t="s">
        <v>163</v>
      </c>
      <c r="C1005" s="55" t="s">
        <v>638</v>
      </c>
      <c r="D1005" s="54" t="s">
        <v>370</v>
      </c>
      <c r="E1005" s="54" t="s">
        <v>410</v>
      </c>
      <c r="F1005" s="54">
        <v>250877</v>
      </c>
      <c r="G1005" s="53" t="s">
        <v>22</v>
      </c>
      <c r="H1005" s="56">
        <v>1</v>
      </c>
      <c r="I1005" s="62" t="s">
        <v>749</v>
      </c>
      <c r="J1005" s="63">
        <f t="shared" si="3"/>
        <v>44709</v>
      </c>
      <c r="K1005" s="64">
        <f>IF(ISBLANK(J1005),,H1005*INDEX(Inputs!G:G,MATCH(F1005,Inputs!E:E,0)))</f>
        <v>349</v>
      </c>
      <c r="L1005" s="65" t="str">
        <f>IF(ISBLANK(J1005),,INDEX(Inputs!D:D,MATCH(F1005,Inputs!E:E,0)))</f>
        <v>595BK Evo Fox Falcon X35 Medium Speed Mouse Pad</v>
      </c>
      <c r="M1005" s="65" t="str">
        <f>IF(ISBLANK(#REF!),,IF(B1005="Online","Online",IF(LEFT(B1005,1)="E","Online","Offline")))</f>
        <v>Offline</v>
      </c>
      <c r="N1005" s="64">
        <f>IF(ISBLANK(M1005),,H1005*INDEX(Inputs!F:F,MATCH(F1005,Inputs!E:E,0)))</f>
        <v>699</v>
      </c>
      <c r="O1005" s="65"/>
    </row>
    <row r="1006" ht="15.75" customHeight="1" spans="1:15">
      <c r="A1006" s="53" t="s">
        <v>752</v>
      </c>
      <c r="B1006" s="54" t="s">
        <v>165</v>
      </c>
      <c r="C1006" s="55" t="s">
        <v>753</v>
      </c>
      <c r="D1006" s="54" t="s">
        <v>414</v>
      </c>
      <c r="E1006" s="54" t="s">
        <v>415</v>
      </c>
      <c r="F1006" s="54">
        <v>250874</v>
      </c>
      <c r="G1006" s="53" t="s">
        <v>13</v>
      </c>
      <c r="H1006" s="56">
        <v>1</v>
      </c>
      <c r="I1006" s="62" t="s">
        <v>749</v>
      </c>
      <c r="J1006" s="63">
        <f t="shared" si="3"/>
        <v>44709</v>
      </c>
      <c r="K1006" s="64">
        <f>IF(ISBLANK(J1006),,H1006*INDEX(Inputs!G:G,MATCH(F1006,Inputs!E:E,0)))</f>
        <v>1349</v>
      </c>
      <c r="L1006" s="65" t="str">
        <f>IF(ISBLANK(J1006),,INDEX(Inputs!D:D,MATCH(F1006,Inputs!E:E,0)))</f>
        <v>432BK EvoFox X-Team Gaming Keyboard &amp; Mouse (USB)</v>
      </c>
      <c r="M1006" s="65" t="str">
        <f>IF(ISBLANK(#REF!),,IF(B1006="Online","Online",IF(LEFT(B1006,1)="E","Online","Offline")))</f>
        <v>Offline</v>
      </c>
      <c r="N1006" s="64">
        <f>IF(ISBLANK(M1006),,H1006*INDEX(Inputs!F:F,MATCH(F1006,Inputs!E:E,0)))</f>
        <v>1899</v>
      </c>
      <c r="O1006" s="65"/>
    </row>
    <row r="1007" ht="15.75" customHeight="1" spans="1:15">
      <c r="A1007" s="53" t="s">
        <v>625</v>
      </c>
      <c r="B1007" s="54" t="s">
        <v>177</v>
      </c>
      <c r="C1007" s="55" t="s">
        <v>626</v>
      </c>
      <c r="D1007" s="54" t="s">
        <v>414</v>
      </c>
      <c r="E1007" s="54" t="s">
        <v>415</v>
      </c>
      <c r="F1007" s="54">
        <v>250874</v>
      </c>
      <c r="G1007" s="53" t="s">
        <v>13</v>
      </c>
      <c r="H1007" s="56">
        <v>1</v>
      </c>
      <c r="I1007" s="62" t="s">
        <v>749</v>
      </c>
      <c r="J1007" s="63">
        <f t="shared" si="3"/>
        <v>44709</v>
      </c>
      <c r="K1007" s="64">
        <f>IF(ISBLANK(J1007),,H1007*INDEX(Inputs!G:G,MATCH(F1007,Inputs!E:E,0)))</f>
        <v>1349</v>
      </c>
      <c r="L1007" s="65" t="str">
        <f>IF(ISBLANK(J1007),,INDEX(Inputs!D:D,MATCH(F1007,Inputs!E:E,0)))</f>
        <v>432BK EvoFox X-Team Gaming Keyboard &amp; Mouse (USB)</v>
      </c>
      <c r="M1007" s="65" t="str">
        <f>IF(ISBLANK(#REF!),,IF(B1007="Online","Online",IF(LEFT(B1007,1)="E","Online","Offline")))</f>
        <v>Offline</v>
      </c>
      <c r="N1007" s="64">
        <f>IF(ISBLANK(M1007),,H1007*INDEX(Inputs!F:F,MATCH(F1007,Inputs!E:E,0)))</f>
        <v>1899</v>
      </c>
      <c r="O1007" s="65"/>
    </row>
    <row r="1008" ht="15.75" customHeight="1" spans="1:15">
      <c r="A1008" s="53" t="s">
        <v>341</v>
      </c>
      <c r="B1008" s="54" t="s">
        <v>36</v>
      </c>
      <c r="C1008" s="55" t="s">
        <v>581</v>
      </c>
      <c r="D1008" s="54" t="s">
        <v>414</v>
      </c>
      <c r="E1008" s="54" t="s">
        <v>415</v>
      </c>
      <c r="F1008" s="54">
        <v>250874</v>
      </c>
      <c r="G1008" s="53" t="s">
        <v>13</v>
      </c>
      <c r="H1008" s="56">
        <v>1</v>
      </c>
      <c r="I1008" s="62" t="s">
        <v>754</v>
      </c>
      <c r="J1008" s="63">
        <f t="shared" si="3"/>
        <v>44710</v>
      </c>
      <c r="K1008" s="64">
        <f>IF(ISBLANK(J1008),,H1008*INDEX(Inputs!G:G,MATCH(F1008,Inputs!E:E,0)))</f>
        <v>1349</v>
      </c>
      <c r="L1008" s="65" t="str">
        <f>IF(ISBLANK(J1008),,INDEX(Inputs!D:D,MATCH(F1008,Inputs!E:E,0)))</f>
        <v>432BK EvoFox X-Team Gaming Keyboard &amp; Mouse (USB)</v>
      </c>
      <c r="M1008" s="65" t="str">
        <f>IF(ISBLANK(#REF!),,IF(B1008="Online","Online",IF(LEFT(B1008,1)="E","Online","Offline")))</f>
        <v>Offline</v>
      </c>
      <c r="N1008" s="64">
        <f>IF(ISBLANK(M1008),,H1008*INDEX(Inputs!F:F,MATCH(F1008,Inputs!E:E,0)))</f>
        <v>1899</v>
      </c>
      <c r="O1008" s="65"/>
    </row>
    <row r="1009" ht="15.75" customHeight="1" spans="1:15">
      <c r="A1009" s="53" t="s">
        <v>353</v>
      </c>
      <c r="B1009" s="54" t="s">
        <v>42</v>
      </c>
      <c r="C1009" s="55" t="s">
        <v>502</v>
      </c>
      <c r="D1009" s="54" t="s">
        <v>370</v>
      </c>
      <c r="E1009" s="54" t="s">
        <v>410</v>
      </c>
      <c r="F1009" s="54">
        <v>250877</v>
      </c>
      <c r="G1009" s="53" t="s">
        <v>22</v>
      </c>
      <c r="H1009" s="56">
        <v>2</v>
      </c>
      <c r="I1009" s="62" t="s">
        <v>754</v>
      </c>
      <c r="J1009" s="63">
        <f t="shared" si="3"/>
        <v>44710</v>
      </c>
      <c r="K1009" s="64">
        <f>IF(ISBLANK(J1009),,H1009*INDEX(Inputs!G:G,MATCH(F1009,Inputs!E:E,0)))</f>
        <v>698</v>
      </c>
      <c r="L1009" s="65" t="str">
        <f>IF(ISBLANK(J1009),,INDEX(Inputs!D:D,MATCH(F1009,Inputs!E:E,0)))</f>
        <v>595BK Evo Fox Falcon X35 Medium Speed Mouse Pad</v>
      </c>
      <c r="M1009" s="65" t="str">
        <f>IF(ISBLANK(#REF!),,IF(B1009="Online","Online",IF(LEFT(B1009,1)="E","Online","Offline")))</f>
        <v>Offline</v>
      </c>
      <c r="N1009" s="64">
        <f>IF(ISBLANK(M1009),,H1009*INDEX(Inputs!F:F,MATCH(F1009,Inputs!E:E,0)))</f>
        <v>1398</v>
      </c>
      <c r="O1009" s="65"/>
    </row>
    <row r="1010" ht="15.75" customHeight="1" spans="1:15">
      <c r="A1010" s="53" t="s">
        <v>353</v>
      </c>
      <c r="B1010" s="54" t="s">
        <v>503</v>
      </c>
      <c r="C1010" s="55" t="s">
        <v>504</v>
      </c>
      <c r="D1010" s="54" t="s">
        <v>414</v>
      </c>
      <c r="E1010" s="54" t="s">
        <v>415</v>
      </c>
      <c r="F1010" s="54">
        <v>250874</v>
      </c>
      <c r="G1010" s="53" t="s">
        <v>13</v>
      </c>
      <c r="H1010" s="56">
        <v>1</v>
      </c>
      <c r="I1010" s="62" t="s">
        <v>754</v>
      </c>
      <c r="J1010" s="63">
        <f t="shared" si="3"/>
        <v>44710</v>
      </c>
      <c r="K1010" s="64">
        <f>IF(ISBLANK(J1010),,H1010*INDEX(Inputs!G:G,MATCH(F1010,Inputs!E:E,0)))</f>
        <v>1349</v>
      </c>
      <c r="L1010" s="65" t="str">
        <f>IF(ISBLANK(J1010),,INDEX(Inputs!D:D,MATCH(F1010,Inputs!E:E,0)))</f>
        <v>432BK EvoFox X-Team Gaming Keyboard &amp; Mouse (USB)</v>
      </c>
      <c r="M1010" s="65" t="str">
        <f>IF(ISBLANK(#REF!),,IF(B1010="Online","Online",IF(LEFT(B1010,1)="E","Online","Offline")))</f>
        <v>Offline</v>
      </c>
      <c r="N1010" s="64">
        <f>IF(ISBLANK(M1010),,H1010*INDEX(Inputs!F:F,MATCH(F1010,Inputs!E:E,0)))</f>
        <v>1899</v>
      </c>
      <c r="O1010" s="65"/>
    </row>
    <row r="1011" ht="15.75" customHeight="1" spans="1:15">
      <c r="A1011" s="53" t="s">
        <v>327</v>
      </c>
      <c r="B1011" s="54" t="s">
        <v>63</v>
      </c>
      <c r="C1011" s="55" t="s">
        <v>527</v>
      </c>
      <c r="D1011" s="54" t="s">
        <v>464</v>
      </c>
      <c r="E1011" s="54" t="s">
        <v>465</v>
      </c>
      <c r="F1011" s="54">
        <v>250421</v>
      </c>
      <c r="G1011" s="53" t="s">
        <v>14</v>
      </c>
      <c r="H1011" s="56">
        <v>1</v>
      </c>
      <c r="I1011" s="62" t="s">
        <v>754</v>
      </c>
      <c r="J1011" s="63">
        <f t="shared" si="3"/>
        <v>44710</v>
      </c>
      <c r="K1011" s="64">
        <f>IF(ISBLANK(J1011),,H1011*INDEX(Inputs!G:G,MATCH(F1011,Inputs!E:E,0)))</f>
        <v>779</v>
      </c>
      <c r="L1011" s="65" t="str">
        <f>IF(ISBLANK(J1011),,INDEX(Inputs!D:D,MATCH(F1011,Inputs!E:E,0)))</f>
        <v>146BK NeoCase Sleeve MP 450 14</v>
      </c>
      <c r="M1011" s="65" t="str">
        <f>IF(ISBLANK(#REF!),,IF(B1011="Online","Online",IF(LEFT(B1011,1)="E","Online","Offline")))</f>
        <v>Offline</v>
      </c>
      <c r="N1011" s="64">
        <f>IF(ISBLANK(M1011),,H1011*INDEX(Inputs!F:F,MATCH(F1011,Inputs!E:E,0)))</f>
        <v>1249</v>
      </c>
      <c r="O1011" s="65"/>
    </row>
    <row r="1012" ht="15.75" customHeight="1" spans="1:15">
      <c r="A1012" s="53" t="s">
        <v>327</v>
      </c>
      <c r="B1012" s="54" t="s">
        <v>63</v>
      </c>
      <c r="C1012" s="55" t="s">
        <v>527</v>
      </c>
      <c r="D1012" s="54" t="s">
        <v>370</v>
      </c>
      <c r="E1012" s="54" t="s">
        <v>410</v>
      </c>
      <c r="F1012" s="54">
        <v>250423</v>
      </c>
      <c r="G1012" s="53" t="s">
        <v>11</v>
      </c>
      <c r="H1012" s="56">
        <v>1</v>
      </c>
      <c r="I1012" s="62" t="s">
        <v>754</v>
      </c>
      <c r="J1012" s="63">
        <f t="shared" si="3"/>
        <v>44710</v>
      </c>
      <c r="K1012" s="64">
        <f>IF(ISBLANK(J1012),,H1012*INDEX(Inputs!G:G,MATCH(F1012,Inputs!E:E,0)))</f>
        <v>759</v>
      </c>
      <c r="L1012" s="65" t="str">
        <f>IF(ISBLANK(J1012),,INDEX(Inputs!D:D,MATCH(F1012,Inputs!E:E,0)))</f>
        <v>650GR Ergo View Laptop Stand-Grey</v>
      </c>
      <c r="M1012" s="65" t="str">
        <f>IF(ISBLANK(#REF!),,IF(B1012="Online","Online",IF(LEFT(B1012,1)="E","Online","Offline")))</f>
        <v>Offline</v>
      </c>
      <c r="N1012" s="64">
        <f>IF(ISBLANK(M1012),,H1012*INDEX(Inputs!F:F,MATCH(F1012,Inputs!E:E,0)))</f>
        <v>899</v>
      </c>
      <c r="O1012" s="65"/>
    </row>
    <row r="1013" ht="15.75" customHeight="1" spans="1:15">
      <c r="A1013" s="53" t="s">
        <v>327</v>
      </c>
      <c r="B1013" s="54" t="s">
        <v>67</v>
      </c>
      <c r="C1013" s="55" t="s">
        <v>472</v>
      </c>
      <c r="D1013" s="54" t="s">
        <v>414</v>
      </c>
      <c r="E1013" s="54" t="s">
        <v>415</v>
      </c>
      <c r="F1013" s="54">
        <v>250874</v>
      </c>
      <c r="G1013" s="53" t="s">
        <v>13</v>
      </c>
      <c r="H1013" s="56">
        <v>1</v>
      </c>
      <c r="I1013" s="62" t="s">
        <v>754</v>
      </c>
      <c r="J1013" s="63">
        <f t="shared" si="3"/>
        <v>44710</v>
      </c>
      <c r="K1013" s="64">
        <f>IF(ISBLANK(J1013),,H1013*INDEX(Inputs!G:G,MATCH(F1013,Inputs!E:E,0)))</f>
        <v>1349</v>
      </c>
      <c r="L1013" s="65" t="str">
        <f>IF(ISBLANK(J1013),,INDEX(Inputs!D:D,MATCH(F1013,Inputs!E:E,0)))</f>
        <v>432BK EvoFox X-Team Gaming Keyboard &amp; Mouse (USB)</v>
      </c>
      <c r="M1013" s="65" t="str">
        <f>IF(ISBLANK(#REF!),,IF(B1013="Online","Online",IF(LEFT(B1013,1)="E","Online","Offline")))</f>
        <v>Offline</v>
      </c>
      <c r="N1013" s="64">
        <f>IF(ISBLANK(M1013),,H1013*INDEX(Inputs!F:F,MATCH(F1013,Inputs!E:E,0)))</f>
        <v>1899</v>
      </c>
      <c r="O1013" s="65"/>
    </row>
    <row r="1014" ht="15.75" customHeight="1" spans="1:15">
      <c r="A1014" s="53" t="s">
        <v>541</v>
      </c>
      <c r="B1014" s="54" t="s">
        <v>68</v>
      </c>
      <c r="C1014" s="55" t="s">
        <v>542</v>
      </c>
      <c r="D1014" s="54" t="s">
        <v>414</v>
      </c>
      <c r="E1014" s="54" t="s">
        <v>415</v>
      </c>
      <c r="F1014" s="54">
        <v>250874</v>
      </c>
      <c r="G1014" s="53" t="s">
        <v>13</v>
      </c>
      <c r="H1014" s="56">
        <v>1</v>
      </c>
      <c r="I1014" s="62" t="s">
        <v>754</v>
      </c>
      <c r="J1014" s="63">
        <f t="shared" si="3"/>
        <v>44710</v>
      </c>
      <c r="K1014" s="64">
        <f>IF(ISBLANK(J1014),,H1014*INDEX(Inputs!G:G,MATCH(F1014,Inputs!E:E,0)))</f>
        <v>1349</v>
      </c>
      <c r="L1014" s="65" t="str">
        <f>IF(ISBLANK(J1014),,INDEX(Inputs!D:D,MATCH(F1014,Inputs!E:E,0)))</f>
        <v>432BK EvoFox X-Team Gaming Keyboard &amp; Mouse (USB)</v>
      </c>
      <c r="M1014" s="65" t="str">
        <f>IF(ISBLANK(#REF!),,IF(B1014="Online","Online",IF(LEFT(B1014,1)="E","Online","Offline")))</f>
        <v>Offline</v>
      </c>
      <c r="N1014" s="64">
        <f>IF(ISBLANK(M1014),,H1014*INDEX(Inputs!F:F,MATCH(F1014,Inputs!E:E,0)))</f>
        <v>1899</v>
      </c>
      <c r="O1014" s="65"/>
    </row>
    <row r="1015" ht="15.75" customHeight="1" spans="1:15">
      <c r="A1015" s="53" t="s">
        <v>458</v>
      </c>
      <c r="B1015" s="54" t="s">
        <v>21</v>
      </c>
      <c r="C1015" s="55" t="s">
        <v>489</v>
      </c>
      <c r="D1015" s="54" t="s">
        <v>414</v>
      </c>
      <c r="E1015" s="54" t="s">
        <v>415</v>
      </c>
      <c r="F1015" s="54">
        <v>204736</v>
      </c>
      <c r="G1015" s="53" t="s">
        <v>19</v>
      </c>
      <c r="H1015" s="56">
        <v>1</v>
      </c>
      <c r="I1015" s="62" t="s">
        <v>754</v>
      </c>
      <c r="J1015" s="63">
        <f t="shared" si="3"/>
        <v>44710</v>
      </c>
      <c r="K1015" s="64">
        <f>IF(ISBLANK(J1015),,H1015*INDEX(Inputs!G:G,MATCH(F1015,Inputs!E:E,0)))</f>
        <v>549</v>
      </c>
      <c r="L1015" s="65" t="str">
        <f>IF(ISBLANK(J1015),,INDEX(Inputs!D:D,MATCH(F1015,Inputs!E:E,0)))</f>
        <v>851PP Xcite Pro Keyboard USB</v>
      </c>
      <c r="M1015" s="65" t="str">
        <f>IF(ISBLANK(#REF!),,IF(B1015="Online","Online",IF(LEFT(B1015,1)="E","Online","Offline")))</f>
        <v>Offline</v>
      </c>
      <c r="N1015" s="64">
        <f>IF(ISBLANK(M1015),,H1015*INDEX(Inputs!F:F,MATCH(F1015,Inputs!E:E,0)))</f>
        <v>599</v>
      </c>
      <c r="O1015" s="65"/>
    </row>
    <row r="1016" ht="15.75" customHeight="1" spans="1:15">
      <c r="A1016" s="53" t="s">
        <v>447</v>
      </c>
      <c r="B1016" s="54" t="s">
        <v>452</v>
      </c>
      <c r="C1016" s="55" t="s">
        <v>453</v>
      </c>
      <c r="D1016" s="54" t="s">
        <v>414</v>
      </c>
      <c r="E1016" s="54" t="s">
        <v>415</v>
      </c>
      <c r="F1016" s="54">
        <v>250424</v>
      </c>
      <c r="G1016" s="53" t="s">
        <v>15</v>
      </c>
      <c r="H1016" s="56">
        <v>1</v>
      </c>
      <c r="I1016" s="62" t="s">
        <v>754</v>
      </c>
      <c r="J1016" s="63">
        <f t="shared" si="3"/>
        <v>44710</v>
      </c>
      <c r="K1016" s="64">
        <f>IF(ISBLANK(J1016),,H1016*INDEX(Inputs!G:G,MATCH(F1016,Inputs!E:E,0)))</f>
        <v>999</v>
      </c>
      <c r="L1016" s="65" t="str">
        <f>IF(ISBLANK(J1016),,INDEX(Inputs!D:D,MATCH(F1016,Inputs!E:E,0)))</f>
        <v>419V2 PRIMUS Wireless Desktop V2</v>
      </c>
      <c r="M1016" s="65" t="str">
        <f>IF(ISBLANK(#REF!),,IF(B1016="Online","Online",IF(LEFT(B1016,1)="E","Online","Offline")))</f>
        <v>Offline</v>
      </c>
      <c r="N1016" s="64">
        <f>IF(ISBLANK(M1016),,H1016*INDEX(Inputs!F:F,MATCH(F1016,Inputs!E:E,0)))</f>
        <v>1199</v>
      </c>
      <c r="O1016" s="65"/>
    </row>
    <row r="1017" ht="15.75" customHeight="1" spans="1:15">
      <c r="A1017" s="53" t="s">
        <v>341</v>
      </c>
      <c r="B1017" s="54" t="s">
        <v>342</v>
      </c>
      <c r="C1017" s="55" t="s">
        <v>343</v>
      </c>
      <c r="D1017" s="54" t="s">
        <v>464</v>
      </c>
      <c r="E1017" s="54" t="s">
        <v>465</v>
      </c>
      <c r="F1017" s="54">
        <v>250421</v>
      </c>
      <c r="G1017" s="53" t="s">
        <v>14</v>
      </c>
      <c r="H1017" s="56">
        <v>60</v>
      </c>
      <c r="I1017" s="62" t="s">
        <v>754</v>
      </c>
      <c r="J1017" s="63">
        <f t="shared" si="3"/>
        <v>44710</v>
      </c>
      <c r="K1017" s="64">
        <f>IF(ISBLANK(J1017),,H1017*INDEX(Inputs!G:G,MATCH(F1017,Inputs!E:E,0)))</f>
        <v>46740</v>
      </c>
      <c r="L1017" s="65" t="str">
        <f>IF(ISBLANK(J1017),,INDEX(Inputs!D:D,MATCH(F1017,Inputs!E:E,0)))</f>
        <v>146BK NeoCase Sleeve MP 450 14</v>
      </c>
      <c r="M1017" s="65" t="str">
        <f>IF(ISBLANK(#REF!),,IF(B1017="Online","Online",IF(LEFT(B1017,1)="E","Online","Offline")))</f>
        <v>Online</v>
      </c>
      <c r="N1017" s="64">
        <f>IF(ISBLANK(M1017),,H1017*INDEX(Inputs!F:F,MATCH(F1017,Inputs!E:E,0)))</f>
        <v>74940</v>
      </c>
      <c r="O1017" s="65"/>
    </row>
    <row r="1018" ht="15.75" customHeight="1" spans="1:15">
      <c r="A1018" s="53" t="s">
        <v>485</v>
      </c>
      <c r="B1018" s="54" t="s">
        <v>606</v>
      </c>
      <c r="C1018" s="55" t="s">
        <v>607</v>
      </c>
      <c r="D1018" s="54" t="s">
        <v>414</v>
      </c>
      <c r="E1018" s="54" t="s">
        <v>415</v>
      </c>
      <c r="F1018" s="54">
        <v>250424</v>
      </c>
      <c r="G1018" s="53" t="s">
        <v>15</v>
      </c>
      <c r="H1018" s="56">
        <v>1</v>
      </c>
      <c r="I1018" s="62" t="s">
        <v>754</v>
      </c>
      <c r="J1018" s="63">
        <f t="shared" si="3"/>
        <v>44710</v>
      </c>
      <c r="K1018" s="64">
        <f>IF(ISBLANK(J1018),,H1018*INDEX(Inputs!G:G,MATCH(F1018,Inputs!E:E,0)))</f>
        <v>999</v>
      </c>
      <c r="L1018" s="65" t="str">
        <f>IF(ISBLANK(J1018),,INDEX(Inputs!D:D,MATCH(F1018,Inputs!E:E,0)))</f>
        <v>419V2 PRIMUS Wireless Desktop V2</v>
      </c>
      <c r="M1018" s="65" t="str">
        <f>IF(ISBLANK(#REF!),,IF(B1018="Online","Online",IF(LEFT(B1018,1)="E","Online","Offline")))</f>
        <v>Offline</v>
      </c>
      <c r="N1018" s="64">
        <f>IF(ISBLANK(M1018),,H1018*INDEX(Inputs!F:F,MATCH(F1018,Inputs!E:E,0)))</f>
        <v>1199</v>
      </c>
      <c r="O1018" s="65"/>
    </row>
    <row r="1019" ht="15.75" customHeight="1" spans="1:15">
      <c r="A1019" s="53" t="s">
        <v>703</v>
      </c>
      <c r="B1019" s="54" t="s">
        <v>232</v>
      </c>
      <c r="C1019" s="55" t="s">
        <v>704</v>
      </c>
      <c r="D1019" s="54" t="s">
        <v>329</v>
      </c>
      <c r="E1019" s="54" t="s">
        <v>330</v>
      </c>
      <c r="F1019" s="54">
        <v>224360</v>
      </c>
      <c r="G1019" s="53" t="s">
        <v>331</v>
      </c>
      <c r="H1019" s="56">
        <v>1</v>
      </c>
      <c r="I1019" s="62" t="s">
        <v>754</v>
      </c>
      <c r="J1019" s="63">
        <f t="shared" si="3"/>
        <v>44710</v>
      </c>
      <c r="K1019" s="64">
        <f>IF(ISBLANK(J1019),,H1019*INDEX(Inputs!G:G,MATCH(F1019,Inputs!E:E,0)))</f>
        <v>2299</v>
      </c>
      <c r="L1019" s="65" t="str">
        <f>IF(ISBLANK(J1019),,INDEX(Inputs!D:D,MATCH(F1019,Inputs!E:E,0)))</f>
        <v>829BK Bluetooth Controller 4 (EGP4)</v>
      </c>
      <c r="M1019" s="65" t="str">
        <f>IF(ISBLANK(#REF!),,IF(B1019="Online","Online",IF(LEFT(B1019,1)="E","Online","Offline")))</f>
        <v>Offline</v>
      </c>
      <c r="N1019" s="64">
        <f>IF(ISBLANK(M1019),,H1019*INDEX(Inputs!F:F,MATCH(F1019,Inputs!E:E,0)))</f>
        <v>2599</v>
      </c>
      <c r="O1019" s="65"/>
    </row>
    <row r="1020" ht="15.75" customHeight="1" spans="1:15">
      <c r="A1020" s="53" t="s">
        <v>358</v>
      </c>
      <c r="B1020" s="54" t="s">
        <v>359</v>
      </c>
      <c r="C1020" s="55" t="s">
        <v>360</v>
      </c>
      <c r="D1020" s="54" t="s">
        <v>464</v>
      </c>
      <c r="E1020" s="54" t="s">
        <v>465</v>
      </c>
      <c r="F1020" s="54">
        <v>250421</v>
      </c>
      <c r="G1020" s="53" t="s">
        <v>14</v>
      </c>
      <c r="H1020" s="56">
        <v>59</v>
      </c>
      <c r="I1020" s="62" t="s">
        <v>754</v>
      </c>
      <c r="J1020" s="63">
        <f t="shared" si="3"/>
        <v>44710</v>
      </c>
      <c r="K1020" s="64">
        <f>IF(ISBLANK(J1020),,H1020*INDEX(Inputs!G:G,MATCH(F1020,Inputs!E:E,0)))</f>
        <v>45961</v>
      </c>
      <c r="L1020" s="65" t="str">
        <f>IF(ISBLANK(J1020),,INDEX(Inputs!D:D,MATCH(F1020,Inputs!E:E,0)))</f>
        <v>146BK NeoCase Sleeve MP 450 14</v>
      </c>
      <c r="M1020" s="65" t="str">
        <f>IF(ISBLANK(#REF!),,IF(B1020="Online","Online",IF(LEFT(B1020,1)="E","Online","Offline")))</f>
        <v>Online</v>
      </c>
      <c r="N1020" s="64">
        <f>IF(ISBLANK(M1020),,H1020*INDEX(Inputs!F:F,MATCH(F1020,Inputs!E:E,0)))</f>
        <v>73691</v>
      </c>
      <c r="O1020" s="65"/>
    </row>
    <row r="1021" ht="15.75" customHeight="1" spans="1:15">
      <c r="A1021" s="53" t="s">
        <v>376</v>
      </c>
      <c r="B1021" s="54" t="s">
        <v>377</v>
      </c>
      <c r="C1021" s="55" t="s">
        <v>378</v>
      </c>
      <c r="D1021" s="54" t="s">
        <v>370</v>
      </c>
      <c r="E1021" s="54" t="s">
        <v>410</v>
      </c>
      <c r="F1021" s="54">
        <v>250876</v>
      </c>
      <c r="G1021" s="53" t="s">
        <v>26</v>
      </c>
      <c r="H1021" s="56">
        <v>1</v>
      </c>
      <c r="I1021" s="62" t="s">
        <v>754</v>
      </c>
      <c r="J1021" s="63">
        <f t="shared" si="3"/>
        <v>44710</v>
      </c>
      <c r="K1021" s="64">
        <f>IF(ISBLANK(J1021),,H1021*INDEX(Inputs!G:G,MATCH(F1021,Inputs!E:E,0)))</f>
        <v>1399</v>
      </c>
      <c r="L1021" s="65" t="str">
        <f>IF(ISBLANK(J1021),,INDEX(Inputs!D:D,MATCH(F1021,Inputs!E:E,0)))</f>
        <v>649BK EvoFox Typhoon Laptop Cooling Pad</v>
      </c>
      <c r="M1021" s="65" t="str">
        <f>IF(ISBLANK(#REF!),,IF(B1021="Online","Online",IF(LEFT(B1021,1)="E","Online","Offline")))</f>
        <v>Online</v>
      </c>
      <c r="N1021" s="64">
        <f>IF(ISBLANK(M1021),,H1021*INDEX(Inputs!F:F,MATCH(F1021,Inputs!E:E,0)))</f>
        <v>1999</v>
      </c>
      <c r="O1021" s="65"/>
    </row>
    <row r="1022" ht="15.75" customHeight="1" spans="1:15">
      <c r="A1022" s="53" t="s">
        <v>407</v>
      </c>
      <c r="B1022" s="54" t="s">
        <v>77</v>
      </c>
      <c r="C1022" s="55" t="s">
        <v>457</v>
      </c>
      <c r="D1022" s="54" t="s">
        <v>370</v>
      </c>
      <c r="E1022" s="54" t="s">
        <v>410</v>
      </c>
      <c r="F1022" s="54">
        <v>250423</v>
      </c>
      <c r="G1022" s="53" t="s">
        <v>11</v>
      </c>
      <c r="H1022" s="56">
        <v>1</v>
      </c>
      <c r="I1022" s="62" t="s">
        <v>754</v>
      </c>
      <c r="J1022" s="63">
        <f t="shared" ref="J1022:J1276" si="4">IF(ISBLANK(I1022),,DATE(RIGHT(I1022,4),RIGHT(LEFT(I1022,5),2),LEFT(I1022,2)))</f>
        <v>44710</v>
      </c>
      <c r="K1022" s="64">
        <f>IF(ISBLANK(J1022),,H1022*INDEX(Inputs!G:G,MATCH(F1022,Inputs!E:E,0)))</f>
        <v>759</v>
      </c>
      <c r="L1022" s="65" t="str">
        <f>IF(ISBLANK(J1022),,INDEX(Inputs!D:D,MATCH(F1022,Inputs!E:E,0)))</f>
        <v>650GR Ergo View Laptop Stand-Grey</v>
      </c>
      <c r="M1022" s="65" t="str">
        <f>IF(ISBLANK(#REF!),,IF(B1022="Online","Online",IF(LEFT(B1022,1)="E","Online","Offline")))</f>
        <v>Offline</v>
      </c>
      <c r="N1022" s="64">
        <f>IF(ISBLANK(M1022),,H1022*INDEX(Inputs!F:F,MATCH(F1022,Inputs!E:E,0)))</f>
        <v>899</v>
      </c>
      <c r="O1022" s="65"/>
    </row>
    <row r="1023" ht="15.75" customHeight="1" spans="1:15">
      <c r="A1023" s="53" t="s">
        <v>338</v>
      </c>
      <c r="B1023" s="54" t="s">
        <v>384</v>
      </c>
      <c r="C1023" s="55" t="s">
        <v>385</v>
      </c>
      <c r="D1023" s="54" t="s">
        <v>414</v>
      </c>
      <c r="E1023" s="54" t="s">
        <v>415</v>
      </c>
      <c r="F1023" s="54">
        <v>250874</v>
      </c>
      <c r="G1023" s="53" t="s">
        <v>13</v>
      </c>
      <c r="H1023" s="56">
        <v>1</v>
      </c>
      <c r="I1023" s="62" t="s">
        <v>754</v>
      </c>
      <c r="J1023" s="63">
        <f t="shared" si="4"/>
        <v>44710</v>
      </c>
      <c r="K1023" s="64">
        <f>IF(ISBLANK(J1023),,H1023*INDEX(Inputs!G:G,MATCH(F1023,Inputs!E:E,0)))</f>
        <v>1349</v>
      </c>
      <c r="L1023" s="65" t="str">
        <f>IF(ISBLANK(J1023),,INDEX(Inputs!D:D,MATCH(F1023,Inputs!E:E,0)))</f>
        <v>432BK EvoFox X-Team Gaming Keyboard &amp; Mouse (USB)</v>
      </c>
      <c r="M1023" s="65" t="str">
        <f>IF(ISBLANK(#REF!),,IF(B1023="Online","Online",IF(LEFT(B1023,1)="E","Online","Offline")))</f>
        <v>Offline</v>
      </c>
      <c r="N1023" s="64">
        <f>IF(ISBLANK(M1023),,H1023*INDEX(Inputs!F:F,MATCH(F1023,Inputs!E:E,0)))</f>
        <v>1899</v>
      </c>
      <c r="O1023" s="65"/>
    </row>
    <row r="1024" ht="15.75" customHeight="1" spans="1:15">
      <c r="A1024" s="53" t="s">
        <v>447</v>
      </c>
      <c r="B1024" s="54" t="s">
        <v>608</v>
      </c>
      <c r="C1024" s="55" t="s">
        <v>609</v>
      </c>
      <c r="D1024" s="54" t="s">
        <v>414</v>
      </c>
      <c r="E1024" s="54" t="s">
        <v>415</v>
      </c>
      <c r="F1024" s="54">
        <v>250874</v>
      </c>
      <c r="G1024" s="53" t="s">
        <v>13</v>
      </c>
      <c r="H1024" s="56">
        <v>1</v>
      </c>
      <c r="I1024" s="62" t="s">
        <v>754</v>
      </c>
      <c r="J1024" s="63">
        <f t="shared" si="4"/>
        <v>44710</v>
      </c>
      <c r="K1024" s="64">
        <f>IF(ISBLANK(J1024),,H1024*INDEX(Inputs!G:G,MATCH(F1024,Inputs!E:E,0)))</f>
        <v>1349</v>
      </c>
      <c r="L1024" s="65" t="str">
        <f>IF(ISBLANK(J1024),,INDEX(Inputs!D:D,MATCH(F1024,Inputs!E:E,0)))</f>
        <v>432BK EvoFox X-Team Gaming Keyboard &amp; Mouse (USB)</v>
      </c>
      <c r="M1024" s="65" t="str">
        <f>IF(ISBLANK(#REF!),,IF(B1024="Online","Online",IF(LEFT(B1024,1)="E","Online","Offline")))</f>
        <v>Offline</v>
      </c>
      <c r="N1024" s="64">
        <f>IF(ISBLANK(M1024),,H1024*INDEX(Inputs!F:F,MATCH(F1024,Inputs!E:E,0)))</f>
        <v>1899</v>
      </c>
      <c r="O1024" s="65"/>
    </row>
    <row r="1025" ht="15.75" customHeight="1" spans="1:15">
      <c r="A1025" s="53" t="s">
        <v>327</v>
      </c>
      <c r="B1025" s="54" t="s">
        <v>495</v>
      </c>
      <c r="C1025" s="55" t="s">
        <v>496</v>
      </c>
      <c r="D1025" s="54" t="s">
        <v>414</v>
      </c>
      <c r="E1025" s="54" t="s">
        <v>415</v>
      </c>
      <c r="F1025" s="54">
        <v>250874</v>
      </c>
      <c r="G1025" s="53" t="s">
        <v>13</v>
      </c>
      <c r="H1025" s="56">
        <v>1</v>
      </c>
      <c r="I1025" s="62" t="s">
        <v>754</v>
      </c>
      <c r="J1025" s="63">
        <f t="shared" si="4"/>
        <v>44710</v>
      </c>
      <c r="K1025" s="64">
        <f>IF(ISBLANK(J1025),,H1025*INDEX(Inputs!G:G,MATCH(F1025,Inputs!E:E,0)))</f>
        <v>1349</v>
      </c>
      <c r="L1025" s="65" t="str">
        <f>IF(ISBLANK(J1025),,INDEX(Inputs!D:D,MATCH(F1025,Inputs!E:E,0)))</f>
        <v>432BK EvoFox X-Team Gaming Keyboard &amp; Mouse (USB)</v>
      </c>
      <c r="M1025" s="65" t="str">
        <f>IF(ISBLANK(#REF!),,IF(B1025="Online","Online",IF(LEFT(B1025,1)="E","Online","Offline")))</f>
        <v>Offline</v>
      </c>
      <c r="N1025" s="64">
        <f>IF(ISBLANK(M1025),,H1025*INDEX(Inputs!F:F,MATCH(F1025,Inputs!E:E,0)))</f>
        <v>1899</v>
      </c>
      <c r="O1025" s="65"/>
    </row>
    <row r="1026" ht="15.75" customHeight="1" spans="1:15">
      <c r="A1026" s="53" t="s">
        <v>367</v>
      </c>
      <c r="B1026" s="54" t="s">
        <v>88</v>
      </c>
      <c r="C1026" s="55" t="s">
        <v>569</v>
      </c>
      <c r="D1026" s="54" t="s">
        <v>370</v>
      </c>
      <c r="E1026" s="54" t="s">
        <v>410</v>
      </c>
      <c r="F1026" s="54">
        <v>250877</v>
      </c>
      <c r="G1026" s="53" t="s">
        <v>22</v>
      </c>
      <c r="H1026" s="56">
        <v>2</v>
      </c>
      <c r="I1026" s="62" t="s">
        <v>754</v>
      </c>
      <c r="J1026" s="63">
        <f t="shared" si="4"/>
        <v>44710</v>
      </c>
      <c r="K1026" s="64">
        <f>IF(ISBLANK(J1026),,H1026*INDEX(Inputs!G:G,MATCH(F1026,Inputs!E:E,0)))</f>
        <v>698</v>
      </c>
      <c r="L1026" s="65" t="str">
        <f>IF(ISBLANK(J1026),,INDEX(Inputs!D:D,MATCH(F1026,Inputs!E:E,0)))</f>
        <v>595BK Evo Fox Falcon X35 Medium Speed Mouse Pad</v>
      </c>
      <c r="M1026" s="65" t="str">
        <f>IF(ISBLANK(#REF!),,IF(B1026="Online","Online",IF(LEFT(B1026,1)="E","Online","Offline")))</f>
        <v>Offline</v>
      </c>
      <c r="N1026" s="64">
        <f>IF(ISBLANK(M1026),,H1026*INDEX(Inputs!F:F,MATCH(F1026,Inputs!E:E,0)))</f>
        <v>1398</v>
      </c>
      <c r="O1026" s="65"/>
    </row>
    <row r="1027" ht="15.75" customHeight="1" spans="1:15">
      <c r="A1027" s="53" t="s">
        <v>407</v>
      </c>
      <c r="B1027" s="54" t="s">
        <v>114</v>
      </c>
      <c r="C1027" s="55" t="s">
        <v>516</v>
      </c>
      <c r="D1027" s="54" t="s">
        <v>414</v>
      </c>
      <c r="E1027" s="54" t="s">
        <v>415</v>
      </c>
      <c r="F1027" s="54">
        <v>250874</v>
      </c>
      <c r="G1027" s="53" t="s">
        <v>13</v>
      </c>
      <c r="H1027" s="56">
        <v>1</v>
      </c>
      <c r="I1027" s="62" t="s">
        <v>754</v>
      </c>
      <c r="J1027" s="63">
        <f t="shared" si="4"/>
        <v>44710</v>
      </c>
      <c r="K1027" s="64">
        <f>IF(ISBLANK(J1027),,H1027*INDEX(Inputs!G:G,MATCH(F1027,Inputs!E:E,0)))</f>
        <v>1349</v>
      </c>
      <c r="L1027" s="65" t="str">
        <f>IF(ISBLANK(J1027),,INDEX(Inputs!D:D,MATCH(F1027,Inputs!E:E,0)))</f>
        <v>432BK EvoFox X-Team Gaming Keyboard &amp; Mouse (USB)</v>
      </c>
      <c r="M1027" s="65" t="str">
        <f>IF(ISBLANK(#REF!),,IF(B1027="Online","Online",IF(LEFT(B1027,1)="E","Online","Offline")))</f>
        <v>Offline</v>
      </c>
      <c r="N1027" s="64">
        <f>IF(ISBLANK(M1027),,H1027*INDEX(Inputs!F:F,MATCH(F1027,Inputs!E:E,0)))</f>
        <v>1899</v>
      </c>
      <c r="O1027" s="65"/>
    </row>
    <row r="1028" ht="15.75" customHeight="1" spans="1:15">
      <c r="A1028" s="53" t="s">
        <v>407</v>
      </c>
      <c r="B1028" s="54" t="s">
        <v>114</v>
      </c>
      <c r="C1028" s="55" t="s">
        <v>516</v>
      </c>
      <c r="D1028" s="54" t="s">
        <v>370</v>
      </c>
      <c r="E1028" s="54" t="s">
        <v>410</v>
      </c>
      <c r="F1028" s="54">
        <v>250876</v>
      </c>
      <c r="G1028" s="53" t="s">
        <v>26</v>
      </c>
      <c r="H1028" s="56">
        <v>1</v>
      </c>
      <c r="I1028" s="62" t="s">
        <v>754</v>
      </c>
      <c r="J1028" s="63">
        <f t="shared" si="4"/>
        <v>44710</v>
      </c>
      <c r="K1028" s="64">
        <f>IF(ISBLANK(J1028),,H1028*INDEX(Inputs!G:G,MATCH(F1028,Inputs!E:E,0)))</f>
        <v>1399</v>
      </c>
      <c r="L1028" s="65" t="str">
        <f>IF(ISBLANK(J1028),,INDEX(Inputs!D:D,MATCH(F1028,Inputs!E:E,0)))</f>
        <v>649BK EvoFox Typhoon Laptop Cooling Pad</v>
      </c>
      <c r="M1028" s="65" t="str">
        <f>IF(ISBLANK(#REF!),,IF(B1028="Online","Online",IF(LEFT(B1028,1)="E","Online","Offline")))</f>
        <v>Offline</v>
      </c>
      <c r="N1028" s="64">
        <f>IF(ISBLANK(M1028),,H1028*INDEX(Inputs!F:F,MATCH(F1028,Inputs!E:E,0)))</f>
        <v>1999</v>
      </c>
      <c r="O1028" s="65"/>
    </row>
    <row r="1029" ht="15.75" customHeight="1" spans="1:15">
      <c r="A1029" s="53" t="s">
        <v>426</v>
      </c>
      <c r="B1029" s="54" t="s">
        <v>120</v>
      </c>
      <c r="C1029" s="55" t="s">
        <v>427</v>
      </c>
      <c r="D1029" s="54" t="s">
        <v>414</v>
      </c>
      <c r="E1029" s="54" t="s">
        <v>428</v>
      </c>
      <c r="F1029" s="54">
        <v>250881</v>
      </c>
      <c r="G1029" s="53" t="s">
        <v>98</v>
      </c>
      <c r="H1029" s="56">
        <v>1</v>
      </c>
      <c r="I1029" s="62" t="s">
        <v>754</v>
      </c>
      <c r="J1029" s="63">
        <f t="shared" si="4"/>
        <v>44710</v>
      </c>
      <c r="K1029" s="64">
        <f>IF(ISBLANK(J1029),,H1029*INDEX(Inputs!G:G,MATCH(F1029,Inputs!E:E,0)))</f>
        <v>799</v>
      </c>
      <c r="L1029" s="65" t="str">
        <f>IF(ISBLANK(J1029),,INDEX(Inputs!D:D,MATCH(F1029,Inputs!E:E,0)))</f>
        <v>795BK EvoFox Phantom Pro RGB Gaming Mouse USB</v>
      </c>
      <c r="M1029" s="65" t="str">
        <f>IF(ISBLANK(#REF!),,IF(B1029="Online","Online",IF(LEFT(B1029,1)="E","Online","Offline")))</f>
        <v>Offline</v>
      </c>
      <c r="N1029" s="64">
        <f>IF(ISBLANK(M1029),,H1029*INDEX(Inputs!F:F,MATCH(F1029,Inputs!E:E,0)))</f>
        <v>1099</v>
      </c>
      <c r="O1029" s="65"/>
    </row>
    <row r="1030" ht="15.75" customHeight="1" spans="1:15">
      <c r="A1030" s="53" t="s">
        <v>353</v>
      </c>
      <c r="B1030" s="54" t="s">
        <v>126</v>
      </c>
      <c r="C1030" s="55" t="s">
        <v>388</v>
      </c>
      <c r="D1030" s="54" t="s">
        <v>370</v>
      </c>
      <c r="E1030" s="54" t="s">
        <v>410</v>
      </c>
      <c r="F1030" s="54">
        <v>250877</v>
      </c>
      <c r="G1030" s="53" t="s">
        <v>22</v>
      </c>
      <c r="H1030" s="56">
        <v>1</v>
      </c>
      <c r="I1030" s="62" t="s">
        <v>754</v>
      </c>
      <c r="J1030" s="63">
        <f t="shared" si="4"/>
        <v>44710</v>
      </c>
      <c r="K1030" s="64">
        <f>IF(ISBLANK(J1030),,H1030*INDEX(Inputs!G:G,MATCH(F1030,Inputs!E:E,0)))</f>
        <v>349</v>
      </c>
      <c r="L1030" s="65" t="str">
        <f>IF(ISBLANK(J1030),,INDEX(Inputs!D:D,MATCH(F1030,Inputs!E:E,0)))</f>
        <v>595BK Evo Fox Falcon X35 Medium Speed Mouse Pad</v>
      </c>
      <c r="M1030" s="65" t="str">
        <f>IF(ISBLANK(#REF!),,IF(B1030="Online","Online",IF(LEFT(B1030,1)="E","Online","Offline")))</f>
        <v>Offline</v>
      </c>
      <c r="N1030" s="64">
        <f>IF(ISBLANK(M1030),,H1030*INDEX(Inputs!F:F,MATCH(F1030,Inputs!E:E,0)))</f>
        <v>699</v>
      </c>
      <c r="O1030" s="65"/>
    </row>
    <row r="1031" ht="15.75" customHeight="1" spans="1:15">
      <c r="A1031" s="53" t="s">
        <v>621</v>
      </c>
      <c r="B1031" s="54" t="s">
        <v>128</v>
      </c>
      <c r="C1031" s="55" t="s">
        <v>622</v>
      </c>
      <c r="D1031" s="54" t="s">
        <v>414</v>
      </c>
      <c r="E1031" s="54" t="s">
        <v>415</v>
      </c>
      <c r="F1031" s="54">
        <v>204737</v>
      </c>
      <c r="G1031" s="53" t="s">
        <v>20</v>
      </c>
      <c r="H1031" s="56">
        <v>1</v>
      </c>
      <c r="I1031" s="62" t="s">
        <v>754</v>
      </c>
      <c r="J1031" s="63">
        <f t="shared" si="4"/>
        <v>44710</v>
      </c>
      <c r="K1031" s="64">
        <f>IF(ISBLANK(J1031),,H1031*INDEX(Inputs!G:G,MATCH(F1031,Inputs!E:E,0)))</f>
        <v>729</v>
      </c>
      <c r="L1031" s="65" t="str">
        <f>IF(ISBLANK(J1031),,INDEX(Inputs!D:D,MATCH(F1031,Inputs!E:E,0)))</f>
        <v>850PP Xcite Pro Keyboard &amp; Mouse USB</v>
      </c>
      <c r="M1031" s="65" t="str">
        <f>IF(ISBLANK(#REF!),,IF(B1031="Online","Online",IF(LEFT(B1031,1)="E","Online","Offline")))</f>
        <v>Offline</v>
      </c>
      <c r="N1031" s="64">
        <f>IF(ISBLANK(M1031),,H1031*INDEX(Inputs!F:F,MATCH(F1031,Inputs!E:E,0)))</f>
        <v>799</v>
      </c>
      <c r="O1031" s="65"/>
    </row>
    <row r="1032" ht="15.75" customHeight="1" spans="1:15">
      <c r="A1032" s="53" t="s">
        <v>407</v>
      </c>
      <c r="B1032" s="54" t="s">
        <v>130</v>
      </c>
      <c r="C1032" s="55" t="s">
        <v>637</v>
      </c>
      <c r="D1032" s="54" t="s">
        <v>414</v>
      </c>
      <c r="E1032" s="54" t="s">
        <v>415</v>
      </c>
      <c r="F1032" s="54">
        <v>250873</v>
      </c>
      <c r="G1032" s="53" t="s">
        <v>12</v>
      </c>
      <c r="H1032" s="56">
        <v>1</v>
      </c>
      <c r="I1032" s="62" t="s">
        <v>754</v>
      </c>
      <c r="J1032" s="63">
        <f t="shared" si="4"/>
        <v>44710</v>
      </c>
      <c r="K1032" s="64">
        <f>IF(ISBLANK(J1032),,H1032*INDEX(Inputs!G:G,MATCH(F1032,Inputs!E:E,0)))</f>
        <v>999</v>
      </c>
      <c r="L1032" s="65" t="str">
        <f>IF(ISBLANK(J1032),,INDEX(Inputs!D:D,MATCH(F1032,Inputs!E:E,0)))</f>
        <v>422BK Evo Fox Fireblade Gaming Keyboard USB</v>
      </c>
      <c r="M1032" s="65" t="str">
        <f>IF(ISBLANK(#REF!),,IF(B1032="Online","Online",IF(LEFT(B1032,1)="E","Online","Offline")))</f>
        <v>Offline</v>
      </c>
      <c r="N1032" s="64">
        <f>IF(ISBLANK(M1032),,H1032*INDEX(Inputs!F:F,MATCH(F1032,Inputs!E:E,0)))</f>
        <v>1299</v>
      </c>
      <c r="O1032" s="65"/>
    </row>
    <row r="1033" ht="15.75" customHeight="1" spans="1:15">
      <c r="A1033" s="53" t="s">
        <v>338</v>
      </c>
      <c r="B1033" s="54" t="s">
        <v>133</v>
      </c>
      <c r="C1033" s="55" t="s">
        <v>573</v>
      </c>
      <c r="D1033" s="54" t="s">
        <v>329</v>
      </c>
      <c r="E1033" s="54" t="s">
        <v>330</v>
      </c>
      <c r="F1033" s="54">
        <v>224360</v>
      </c>
      <c r="G1033" s="53" t="s">
        <v>331</v>
      </c>
      <c r="H1033" s="56">
        <v>1</v>
      </c>
      <c r="I1033" s="62" t="s">
        <v>754</v>
      </c>
      <c r="J1033" s="63">
        <f t="shared" si="4"/>
        <v>44710</v>
      </c>
      <c r="K1033" s="64">
        <f>IF(ISBLANK(J1033),,H1033*INDEX(Inputs!G:G,MATCH(F1033,Inputs!E:E,0)))</f>
        <v>2299</v>
      </c>
      <c r="L1033" s="65" t="str">
        <f>IF(ISBLANK(J1033),,INDEX(Inputs!D:D,MATCH(F1033,Inputs!E:E,0)))</f>
        <v>829BK Bluetooth Controller 4 (EGP4)</v>
      </c>
      <c r="M1033" s="65" t="str">
        <f>IF(ISBLANK(#REF!),,IF(B1033="Online","Online",IF(LEFT(B1033,1)="E","Online","Offline")))</f>
        <v>Offline</v>
      </c>
      <c r="N1033" s="64">
        <f>IF(ISBLANK(M1033),,H1033*INDEX(Inputs!F:F,MATCH(F1033,Inputs!E:E,0)))</f>
        <v>2599</v>
      </c>
      <c r="O1033" s="65"/>
    </row>
    <row r="1034" ht="15.75" customHeight="1" spans="1:15">
      <c r="A1034" s="53" t="s">
        <v>541</v>
      </c>
      <c r="B1034" s="54" t="s">
        <v>141</v>
      </c>
      <c r="C1034" s="55" t="s">
        <v>599</v>
      </c>
      <c r="D1034" s="54" t="s">
        <v>414</v>
      </c>
      <c r="E1034" s="54" t="s">
        <v>415</v>
      </c>
      <c r="F1034" s="54">
        <v>250874</v>
      </c>
      <c r="G1034" s="53" t="s">
        <v>13</v>
      </c>
      <c r="H1034" s="56">
        <v>1</v>
      </c>
      <c r="I1034" s="62" t="s">
        <v>754</v>
      </c>
      <c r="J1034" s="63">
        <f t="shared" si="4"/>
        <v>44710</v>
      </c>
      <c r="K1034" s="64">
        <f>IF(ISBLANK(J1034),,H1034*INDEX(Inputs!G:G,MATCH(F1034,Inputs!E:E,0)))</f>
        <v>1349</v>
      </c>
      <c r="L1034" s="65" t="str">
        <f>IF(ISBLANK(J1034),,INDEX(Inputs!D:D,MATCH(F1034,Inputs!E:E,0)))</f>
        <v>432BK EvoFox X-Team Gaming Keyboard &amp; Mouse (USB)</v>
      </c>
      <c r="M1034" s="65" t="str">
        <f>IF(ISBLANK(#REF!),,IF(B1034="Online","Online",IF(LEFT(B1034,1)="E","Online","Offline")))</f>
        <v>Offline</v>
      </c>
      <c r="N1034" s="64">
        <f>IF(ISBLANK(M1034),,H1034*INDEX(Inputs!F:F,MATCH(F1034,Inputs!E:E,0)))</f>
        <v>1899</v>
      </c>
      <c r="O1034" s="65"/>
    </row>
    <row r="1035" ht="15.75" customHeight="1" spans="1:15">
      <c r="A1035" s="53" t="s">
        <v>480</v>
      </c>
      <c r="B1035" s="54" t="s">
        <v>145</v>
      </c>
      <c r="C1035" s="55" t="s">
        <v>481</v>
      </c>
      <c r="D1035" s="54" t="s">
        <v>414</v>
      </c>
      <c r="E1035" s="54" t="s">
        <v>415</v>
      </c>
      <c r="F1035" s="54">
        <v>250424</v>
      </c>
      <c r="G1035" s="53" t="s">
        <v>15</v>
      </c>
      <c r="H1035" s="56">
        <v>1</v>
      </c>
      <c r="I1035" s="62" t="s">
        <v>754</v>
      </c>
      <c r="J1035" s="63">
        <f t="shared" si="4"/>
        <v>44710</v>
      </c>
      <c r="K1035" s="64">
        <f>IF(ISBLANK(J1035),,H1035*INDEX(Inputs!G:G,MATCH(F1035,Inputs!E:E,0)))</f>
        <v>999</v>
      </c>
      <c r="L1035" s="65" t="str">
        <f>IF(ISBLANK(J1035),,INDEX(Inputs!D:D,MATCH(F1035,Inputs!E:E,0)))</f>
        <v>419V2 PRIMUS Wireless Desktop V2</v>
      </c>
      <c r="M1035" s="65" t="str">
        <f>IF(ISBLANK(#REF!),,IF(B1035="Online","Online",IF(LEFT(B1035,1)="E","Online","Offline")))</f>
        <v>Offline</v>
      </c>
      <c r="N1035" s="64">
        <f>IF(ISBLANK(M1035),,H1035*INDEX(Inputs!F:F,MATCH(F1035,Inputs!E:E,0)))</f>
        <v>1199</v>
      </c>
      <c r="O1035" s="65"/>
    </row>
    <row r="1036" ht="15.75" customHeight="1" spans="1:15">
      <c r="A1036" s="53" t="s">
        <v>454</v>
      </c>
      <c r="B1036" s="54" t="s">
        <v>147</v>
      </c>
      <c r="C1036" s="55" t="s">
        <v>482</v>
      </c>
      <c r="D1036" s="54" t="s">
        <v>414</v>
      </c>
      <c r="E1036" s="54" t="s">
        <v>415</v>
      </c>
      <c r="F1036" s="54">
        <v>250424</v>
      </c>
      <c r="G1036" s="53" t="s">
        <v>15</v>
      </c>
      <c r="H1036" s="56">
        <v>-1</v>
      </c>
      <c r="I1036" s="62" t="s">
        <v>754</v>
      </c>
      <c r="J1036" s="63">
        <f t="shared" si="4"/>
        <v>44710</v>
      </c>
      <c r="K1036" s="64">
        <f>IF(ISBLANK(J1036),,H1036*INDEX(Inputs!G:G,MATCH(F1036,Inputs!E:E,0)))</f>
        <v>-999</v>
      </c>
      <c r="L1036" s="65" t="str">
        <f>IF(ISBLANK(J1036),,INDEX(Inputs!D:D,MATCH(F1036,Inputs!E:E,0)))</f>
        <v>419V2 PRIMUS Wireless Desktop V2</v>
      </c>
      <c r="M1036" s="65" t="str">
        <f>IF(ISBLANK(#REF!),,IF(B1036="Online","Online",IF(LEFT(B1036,1)="E","Online","Offline")))</f>
        <v>Offline</v>
      </c>
      <c r="N1036" s="64">
        <f>IF(ISBLANK(M1036),,H1036*INDEX(Inputs!F:F,MATCH(F1036,Inputs!E:E,0)))</f>
        <v>-1199</v>
      </c>
      <c r="O1036" s="65"/>
    </row>
    <row r="1037" ht="15.75" customHeight="1" spans="1:15">
      <c r="A1037" s="53" t="s">
        <v>458</v>
      </c>
      <c r="B1037" s="54" t="s">
        <v>600</v>
      </c>
      <c r="C1037" s="55" t="s">
        <v>601</v>
      </c>
      <c r="D1037" s="54" t="s">
        <v>370</v>
      </c>
      <c r="E1037" s="54" t="s">
        <v>410</v>
      </c>
      <c r="F1037" s="54">
        <v>250879</v>
      </c>
      <c r="G1037" s="53" t="s">
        <v>30</v>
      </c>
      <c r="H1037" s="56">
        <v>1</v>
      </c>
      <c r="I1037" s="62" t="s">
        <v>754</v>
      </c>
      <c r="J1037" s="63">
        <f t="shared" si="4"/>
        <v>44710</v>
      </c>
      <c r="K1037" s="64">
        <f>IF(ISBLANK(J1037),,H1037*INDEX(Inputs!G:G,MATCH(F1037,Inputs!E:E,0)))</f>
        <v>699</v>
      </c>
      <c r="L1037" s="65" t="str">
        <f>IF(ISBLANK(J1037),,INDEX(Inputs!D:D,MATCH(F1037,Inputs!E:E,0)))</f>
        <v>597BK Evo Fox Falcon X85 Extra Large Speed Mouse Pad</v>
      </c>
      <c r="M1037" s="65" t="str">
        <f>IF(ISBLANK(#REF!),,IF(B1037="Online","Online",IF(LEFT(B1037,1)="E","Online","Offline")))</f>
        <v>Offline</v>
      </c>
      <c r="N1037" s="64">
        <f>IF(ISBLANK(M1037),,H1037*INDEX(Inputs!F:F,MATCH(F1037,Inputs!E:E,0)))</f>
        <v>1199</v>
      </c>
      <c r="O1037" s="65"/>
    </row>
    <row r="1038" ht="15.75" customHeight="1" spans="1:15">
      <c r="A1038" s="53" t="s">
        <v>407</v>
      </c>
      <c r="B1038" s="54" t="s">
        <v>45</v>
      </c>
      <c r="C1038" s="55" t="s">
        <v>408</v>
      </c>
      <c r="D1038" s="54" t="s">
        <v>370</v>
      </c>
      <c r="E1038" s="54" t="s">
        <v>410</v>
      </c>
      <c r="F1038" s="54">
        <v>250877</v>
      </c>
      <c r="G1038" s="53" t="s">
        <v>22</v>
      </c>
      <c r="H1038" s="56">
        <v>1</v>
      </c>
      <c r="I1038" s="62" t="s">
        <v>755</v>
      </c>
      <c r="J1038" s="63">
        <f t="shared" si="4"/>
        <v>44711</v>
      </c>
      <c r="K1038" s="64">
        <f>IF(ISBLANK(J1038),,H1038*INDEX(Inputs!G:G,MATCH(F1038,Inputs!E:E,0)))</f>
        <v>349</v>
      </c>
      <c r="L1038" s="65" t="str">
        <f>IF(ISBLANK(J1038),,INDEX(Inputs!D:D,MATCH(F1038,Inputs!E:E,0)))</f>
        <v>595BK Evo Fox Falcon X35 Medium Speed Mouse Pad</v>
      </c>
      <c r="M1038" s="65" t="str">
        <f>IF(ISBLANK(#REF!),,IF(B1038="Online","Online",IF(LEFT(B1038,1)="E","Online","Offline")))</f>
        <v>Offline</v>
      </c>
      <c r="N1038" s="64">
        <f>IF(ISBLANK(M1038),,H1038*INDEX(Inputs!F:F,MATCH(F1038,Inputs!E:E,0)))</f>
        <v>699</v>
      </c>
      <c r="O1038" s="65"/>
    </row>
    <row r="1039" ht="15.75" customHeight="1" spans="1:15">
      <c r="A1039" s="53" t="s">
        <v>327</v>
      </c>
      <c r="B1039" s="54" t="s">
        <v>56</v>
      </c>
      <c r="C1039" s="55" t="s">
        <v>494</v>
      </c>
      <c r="D1039" s="54" t="s">
        <v>464</v>
      </c>
      <c r="E1039" s="54" t="s">
        <v>465</v>
      </c>
      <c r="F1039" s="54">
        <v>250421</v>
      </c>
      <c r="G1039" s="53" t="s">
        <v>14</v>
      </c>
      <c r="H1039" s="56">
        <v>15</v>
      </c>
      <c r="I1039" s="62" t="s">
        <v>755</v>
      </c>
      <c r="J1039" s="63">
        <f t="shared" si="4"/>
        <v>44711</v>
      </c>
      <c r="K1039" s="64">
        <f>IF(ISBLANK(J1039),,H1039*INDEX(Inputs!G:G,MATCH(F1039,Inputs!E:E,0)))</f>
        <v>11685</v>
      </c>
      <c r="L1039" s="65" t="str">
        <f>IF(ISBLANK(J1039),,INDEX(Inputs!D:D,MATCH(F1039,Inputs!E:E,0)))</f>
        <v>146BK NeoCase Sleeve MP 450 14</v>
      </c>
      <c r="M1039" s="65" t="str">
        <f>IF(ISBLANK(#REF!),,IF(B1039="Online","Online",IF(LEFT(B1039,1)="E","Online","Offline")))</f>
        <v>Offline</v>
      </c>
      <c r="N1039" s="64">
        <f>IF(ISBLANK(M1039),,H1039*INDEX(Inputs!F:F,MATCH(F1039,Inputs!E:E,0)))</f>
        <v>18735</v>
      </c>
      <c r="O1039" s="65"/>
    </row>
    <row r="1040" ht="15.75" customHeight="1" spans="1:15">
      <c r="A1040" s="53" t="s">
        <v>412</v>
      </c>
      <c r="B1040" s="54" t="s">
        <v>59</v>
      </c>
      <c r="C1040" s="55" t="s">
        <v>471</v>
      </c>
      <c r="D1040" s="54" t="s">
        <v>370</v>
      </c>
      <c r="E1040" s="54" t="s">
        <v>410</v>
      </c>
      <c r="F1040" s="54">
        <v>250879</v>
      </c>
      <c r="G1040" s="53" t="s">
        <v>30</v>
      </c>
      <c r="H1040" s="56">
        <v>1</v>
      </c>
      <c r="I1040" s="62" t="s">
        <v>755</v>
      </c>
      <c r="J1040" s="63">
        <f t="shared" si="4"/>
        <v>44711</v>
      </c>
      <c r="K1040" s="64">
        <f>IF(ISBLANK(J1040),,H1040*INDEX(Inputs!G:G,MATCH(F1040,Inputs!E:E,0)))</f>
        <v>699</v>
      </c>
      <c r="L1040" s="65" t="str">
        <f>IF(ISBLANK(J1040),,INDEX(Inputs!D:D,MATCH(F1040,Inputs!E:E,0)))</f>
        <v>597BK Evo Fox Falcon X85 Extra Large Speed Mouse Pad</v>
      </c>
      <c r="M1040" s="65" t="str">
        <f>IF(ISBLANK(#REF!),,IF(B1040="Online","Online",IF(LEFT(B1040,1)="E","Online","Offline")))</f>
        <v>Offline</v>
      </c>
      <c r="N1040" s="64">
        <f>IF(ISBLANK(M1040),,H1040*INDEX(Inputs!F:F,MATCH(F1040,Inputs!E:E,0)))</f>
        <v>1199</v>
      </c>
      <c r="O1040" s="65"/>
    </row>
    <row r="1041" ht="15.75" customHeight="1" spans="1:15">
      <c r="A1041" s="53" t="s">
        <v>327</v>
      </c>
      <c r="B1041" s="54" t="s">
        <v>63</v>
      </c>
      <c r="C1041" s="55" t="s">
        <v>527</v>
      </c>
      <c r="D1041" s="54" t="s">
        <v>414</v>
      </c>
      <c r="E1041" s="54" t="s">
        <v>415</v>
      </c>
      <c r="F1041" s="54">
        <v>250874</v>
      </c>
      <c r="G1041" s="53" t="s">
        <v>13</v>
      </c>
      <c r="H1041" s="56">
        <v>0</v>
      </c>
      <c r="I1041" s="62" t="s">
        <v>755</v>
      </c>
      <c r="J1041" s="63">
        <f t="shared" si="4"/>
        <v>44711</v>
      </c>
      <c r="K1041" s="64">
        <f>IF(ISBLANK(J1041),,H1041*INDEX(Inputs!G:G,MATCH(F1041,Inputs!E:E,0)))</f>
        <v>0</v>
      </c>
      <c r="L1041" s="65" t="str">
        <f>IF(ISBLANK(J1041),,INDEX(Inputs!D:D,MATCH(F1041,Inputs!E:E,0)))</f>
        <v>432BK EvoFox X-Team Gaming Keyboard &amp; Mouse (USB)</v>
      </c>
      <c r="M1041" s="65" t="str">
        <f>IF(ISBLANK(#REF!),,IF(B1041="Online","Online",IF(LEFT(B1041,1)="E","Online","Offline")))</f>
        <v>Offline</v>
      </c>
      <c r="N1041" s="64">
        <f>IF(ISBLANK(M1041),,H1041*INDEX(Inputs!F:F,MATCH(F1041,Inputs!E:E,0)))</f>
        <v>0</v>
      </c>
      <c r="O1041" s="65"/>
    </row>
    <row r="1042" ht="15.75" customHeight="1" spans="1:15">
      <c r="A1042" s="53" t="s">
        <v>541</v>
      </c>
      <c r="B1042" s="54" t="s">
        <v>68</v>
      </c>
      <c r="C1042" s="55" t="s">
        <v>542</v>
      </c>
      <c r="D1042" s="54" t="s">
        <v>414</v>
      </c>
      <c r="E1042" s="54" t="s">
        <v>415</v>
      </c>
      <c r="F1042" s="54">
        <v>250875</v>
      </c>
      <c r="G1042" s="53" t="s">
        <v>103</v>
      </c>
      <c r="H1042" s="56">
        <v>1</v>
      </c>
      <c r="I1042" s="62" t="s">
        <v>755</v>
      </c>
      <c r="J1042" s="63">
        <f t="shared" si="4"/>
        <v>44711</v>
      </c>
      <c r="K1042" s="64">
        <f>IF(ISBLANK(J1042),,H1042*INDEX(Inputs!G:G,MATCH(F1042,Inputs!E:E,0)))</f>
        <v>1099</v>
      </c>
      <c r="L1042" s="65" t="str">
        <f>IF(ISBLANK(J1042),,INDEX(Inputs!D:D,MATCH(F1042,Inputs!E:E,0)))</f>
        <v>433BK EvoFox WarHammer Gaming Keyboard (USB)</v>
      </c>
      <c r="M1042" s="65" t="str">
        <f>IF(ISBLANK(#REF!),,IF(B1042="Online","Online",IF(LEFT(B1042,1)="E","Online","Offline")))</f>
        <v>Offline</v>
      </c>
      <c r="N1042" s="64">
        <f>IF(ISBLANK(M1042),,H1042*INDEX(Inputs!F:F,MATCH(F1042,Inputs!E:E,0)))</f>
        <v>1499</v>
      </c>
      <c r="O1042" s="65"/>
    </row>
    <row r="1043" ht="15.75" customHeight="1" spans="1:15">
      <c r="A1043" s="53" t="s">
        <v>541</v>
      </c>
      <c r="B1043" s="54" t="s">
        <v>68</v>
      </c>
      <c r="C1043" s="55" t="s">
        <v>542</v>
      </c>
      <c r="D1043" s="54" t="s">
        <v>414</v>
      </c>
      <c r="E1043" s="54" t="s">
        <v>428</v>
      </c>
      <c r="F1043" s="54">
        <v>250881</v>
      </c>
      <c r="G1043" s="53" t="s">
        <v>98</v>
      </c>
      <c r="H1043" s="56">
        <v>1</v>
      </c>
      <c r="I1043" s="62" t="s">
        <v>755</v>
      </c>
      <c r="J1043" s="63">
        <f t="shared" si="4"/>
        <v>44711</v>
      </c>
      <c r="K1043" s="64">
        <f>IF(ISBLANK(J1043),,H1043*INDEX(Inputs!G:G,MATCH(F1043,Inputs!E:E,0)))</f>
        <v>799</v>
      </c>
      <c r="L1043" s="65" t="str">
        <f>IF(ISBLANK(J1043),,INDEX(Inputs!D:D,MATCH(F1043,Inputs!E:E,0)))</f>
        <v>795BK EvoFox Phantom Pro RGB Gaming Mouse USB</v>
      </c>
      <c r="M1043" s="65" t="str">
        <f>IF(ISBLANK(#REF!),,IF(B1043="Online","Online",IF(LEFT(B1043,1)="E","Online","Offline")))</f>
        <v>Offline</v>
      </c>
      <c r="N1043" s="64">
        <f>IF(ISBLANK(M1043),,H1043*INDEX(Inputs!F:F,MATCH(F1043,Inputs!E:E,0)))</f>
        <v>1099</v>
      </c>
      <c r="O1043" s="65"/>
    </row>
    <row r="1044" ht="15.75" customHeight="1" spans="1:15">
      <c r="A1044" s="53" t="s">
        <v>750</v>
      </c>
      <c r="B1044" s="54" t="s">
        <v>239</v>
      </c>
      <c r="C1044" s="55" t="s">
        <v>751</v>
      </c>
      <c r="D1044" s="54" t="s">
        <v>370</v>
      </c>
      <c r="E1044" s="54" t="s">
        <v>410</v>
      </c>
      <c r="F1044" s="54">
        <v>250877</v>
      </c>
      <c r="G1044" s="53" t="s">
        <v>22</v>
      </c>
      <c r="H1044" s="56">
        <v>1</v>
      </c>
      <c r="I1044" s="62" t="s">
        <v>755</v>
      </c>
      <c r="J1044" s="63">
        <f t="shared" si="4"/>
        <v>44711</v>
      </c>
      <c r="K1044" s="64">
        <f>IF(ISBLANK(J1044),,H1044*INDEX(Inputs!G:G,MATCH(F1044,Inputs!E:E,0)))</f>
        <v>349</v>
      </c>
      <c r="L1044" s="65" t="str">
        <f>IF(ISBLANK(J1044),,INDEX(Inputs!D:D,MATCH(F1044,Inputs!E:E,0)))</f>
        <v>595BK Evo Fox Falcon X35 Medium Speed Mouse Pad</v>
      </c>
      <c r="M1044" s="65" t="str">
        <f>IF(ISBLANK(#REF!),,IF(B1044="Online","Online",IF(LEFT(B1044,1)="E","Online","Offline")))</f>
        <v>Offline</v>
      </c>
      <c r="N1044" s="64">
        <f>IF(ISBLANK(M1044),,H1044*INDEX(Inputs!F:F,MATCH(F1044,Inputs!E:E,0)))</f>
        <v>699</v>
      </c>
      <c r="O1044" s="65"/>
    </row>
    <row r="1045" ht="15.75" customHeight="1" spans="1:15">
      <c r="A1045" s="53" t="s">
        <v>447</v>
      </c>
      <c r="B1045" s="54" t="s">
        <v>159</v>
      </c>
      <c r="C1045" s="55" t="s">
        <v>448</v>
      </c>
      <c r="D1045" s="54" t="s">
        <v>414</v>
      </c>
      <c r="E1045" s="54" t="s">
        <v>415</v>
      </c>
      <c r="F1045" s="54">
        <v>250874</v>
      </c>
      <c r="G1045" s="53" t="s">
        <v>13</v>
      </c>
      <c r="H1045" s="56">
        <v>1</v>
      </c>
      <c r="I1045" s="62" t="s">
        <v>755</v>
      </c>
      <c r="J1045" s="63">
        <f t="shared" si="4"/>
        <v>44711</v>
      </c>
      <c r="K1045" s="64">
        <f>IF(ISBLANK(J1045),,H1045*INDEX(Inputs!G:G,MATCH(F1045,Inputs!E:E,0)))</f>
        <v>1349</v>
      </c>
      <c r="L1045" s="65" t="str">
        <f>IF(ISBLANK(J1045),,INDEX(Inputs!D:D,MATCH(F1045,Inputs!E:E,0)))</f>
        <v>432BK EvoFox X-Team Gaming Keyboard &amp; Mouse (USB)</v>
      </c>
      <c r="M1045" s="65" t="str">
        <f>IF(ISBLANK(#REF!),,IF(B1045="Online","Online",IF(LEFT(B1045,1)="E","Online","Offline")))</f>
        <v>Offline</v>
      </c>
      <c r="N1045" s="64">
        <f>IF(ISBLANK(M1045),,H1045*INDEX(Inputs!F:F,MATCH(F1045,Inputs!E:E,0)))</f>
        <v>1899</v>
      </c>
      <c r="O1045" s="65"/>
    </row>
    <row r="1046" ht="15.75" customHeight="1" spans="1:15">
      <c r="A1046" s="53" t="s">
        <v>447</v>
      </c>
      <c r="B1046" s="54" t="s">
        <v>159</v>
      </c>
      <c r="C1046" s="55" t="s">
        <v>448</v>
      </c>
      <c r="D1046" s="54" t="s">
        <v>370</v>
      </c>
      <c r="E1046" s="54" t="s">
        <v>410</v>
      </c>
      <c r="F1046" s="54">
        <v>250879</v>
      </c>
      <c r="G1046" s="53" t="s">
        <v>30</v>
      </c>
      <c r="H1046" s="56">
        <v>1</v>
      </c>
      <c r="I1046" s="62" t="s">
        <v>755</v>
      </c>
      <c r="J1046" s="63">
        <f t="shared" si="4"/>
        <v>44711</v>
      </c>
      <c r="K1046" s="64">
        <f>IF(ISBLANK(J1046),,H1046*INDEX(Inputs!G:G,MATCH(F1046,Inputs!E:E,0)))</f>
        <v>699</v>
      </c>
      <c r="L1046" s="65" t="str">
        <f>IF(ISBLANK(J1046),,INDEX(Inputs!D:D,MATCH(F1046,Inputs!E:E,0)))</f>
        <v>597BK Evo Fox Falcon X85 Extra Large Speed Mouse Pad</v>
      </c>
      <c r="M1046" s="65" t="str">
        <f>IF(ISBLANK(#REF!),,IF(B1046="Online","Online",IF(LEFT(B1046,1)="E","Online","Offline")))</f>
        <v>Offline</v>
      </c>
      <c r="N1046" s="64">
        <f>IF(ISBLANK(M1046),,H1046*INDEX(Inputs!F:F,MATCH(F1046,Inputs!E:E,0)))</f>
        <v>1199</v>
      </c>
      <c r="O1046" s="65"/>
    </row>
    <row r="1047" ht="15.75" customHeight="1" spans="1:15">
      <c r="A1047" s="53" t="s">
        <v>447</v>
      </c>
      <c r="B1047" s="54" t="s">
        <v>450</v>
      </c>
      <c r="C1047" s="55" t="s">
        <v>451</v>
      </c>
      <c r="D1047" s="54" t="s">
        <v>414</v>
      </c>
      <c r="E1047" s="54" t="s">
        <v>415</v>
      </c>
      <c r="F1047" s="54">
        <v>250874</v>
      </c>
      <c r="G1047" s="53" t="s">
        <v>13</v>
      </c>
      <c r="H1047" s="56">
        <v>1</v>
      </c>
      <c r="I1047" s="62" t="s">
        <v>755</v>
      </c>
      <c r="J1047" s="63">
        <f t="shared" si="4"/>
        <v>44711</v>
      </c>
      <c r="K1047" s="64">
        <f>IF(ISBLANK(J1047),,H1047*INDEX(Inputs!G:G,MATCH(F1047,Inputs!E:E,0)))</f>
        <v>1349</v>
      </c>
      <c r="L1047" s="65" t="str">
        <f>IF(ISBLANK(J1047),,INDEX(Inputs!D:D,MATCH(F1047,Inputs!E:E,0)))</f>
        <v>432BK EvoFox X-Team Gaming Keyboard &amp; Mouse (USB)</v>
      </c>
      <c r="M1047" s="65" t="str">
        <f>IF(ISBLANK(#REF!),,IF(B1047="Online","Online",IF(LEFT(B1047,1)="E","Online","Offline")))</f>
        <v>Offline</v>
      </c>
      <c r="N1047" s="64">
        <f>IF(ISBLANK(M1047),,H1047*INDEX(Inputs!F:F,MATCH(F1047,Inputs!E:E,0)))</f>
        <v>1899</v>
      </c>
      <c r="O1047" s="65"/>
    </row>
    <row r="1048" ht="15.75" customHeight="1" spans="1:15">
      <c r="A1048" s="53" t="s">
        <v>407</v>
      </c>
      <c r="B1048" s="54" t="s">
        <v>200</v>
      </c>
      <c r="C1048" s="55" t="s">
        <v>588</v>
      </c>
      <c r="D1048" s="54" t="s">
        <v>414</v>
      </c>
      <c r="E1048" s="54" t="s">
        <v>415</v>
      </c>
      <c r="F1048" s="54">
        <v>250874</v>
      </c>
      <c r="G1048" s="53" t="s">
        <v>13</v>
      </c>
      <c r="H1048" s="56">
        <v>1</v>
      </c>
      <c r="I1048" s="62" t="s">
        <v>755</v>
      </c>
      <c r="J1048" s="63">
        <f t="shared" si="4"/>
        <v>44711</v>
      </c>
      <c r="K1048" s="64">
        <f>IF(ISBLANK(J1048),,H1048*INDEX(Inputs!G:G,MATCH(F1048,Inputs!E:E,0)))</f>
        <v>1349</v>
      </c>
      <c r="L1048" s="65" t="str">
        <f>IF(ISBLANK(J1048),,INDEX(Inputs!D:D,MATCH(F1048,Inputs!E:E,0)))</f>
        <v>432BK EvoFox X-Team Gaming Keyboard &amp; Mouse (USB)</v>
      </c>
      <c r="M1048" s="65" t="str">
        <f>IF(ISBLANK(#REF!),,IF(B1048="Online","Online",IF(LEFT(B1048,1)="E","Online","Offline")))</f>
        <v>Offline</v>
      </c>
      <c r="N1048" s="64">
        <f>IF(ISBLANK(M1048),,H1048*INDEX(Inputs!F:F,MATCH(F1048,Inputs!E:E,0)))</f>
        <v>1899</v>
      </c>
      <c r="O1048" s="65"/>
    </row>
    <row r="1049" ht="15.75" customHeight="1" spans="1:15">
      <c r="A1049" s="53" t="s">
        <v>367</v>
      </c>
      <c r="B1049" s="54" t="s">
        <v>230</v>
      </c>
      <c r="C1049" s="55" t="s">
        <v>652</v>
      </c>
      <c r="D1049" s="54" t="s">
        <v>370</v>
      </c>
      <c r="E1049" s="54" t="s">
        <v>410</v>
      </c>
      <c r="F1049" s="54">
        <v>250877</v>
      </c>
      <c r="G1049" s="53" t="s">
        <v>22</v>
      </c>
      <c r="H1049" s="56">
        <v>1</v>
      </c>
      <c r="I1049" s="62" t="s">
        <v>755</v>
      </c>
      <c r="J1049" s="63">
        <f t="shared" si="4"/>
        <v>44711</v>
      </c>
      <c r="K1049" s="64">
        <f>IF(ISBLANK(J1049),,H1049*INDEX(Inputs!G:G,MATCH(F1049,Inputs!E:E,0)))</f>
        <v>349</v>
      </c>
      <c r="L1049" s="65" t="str">
        <f>IF(ISBLANK(J1049),,INDEX(Inputs!D:D,MATCH(F1049,Inputs!E:E,0)))</f>
        <v>595BK Evo Fox Falcon X35 Medium Speed Mouse Pad</v>
      </c>
      <c r="M1049" s="65" t="str">
        <f>IF(ISBLANK(#REF!),,IF(B1049="Online","Online",IF(LEFT(B1049,1)="E","Online","Offline")))</f>
        <v>Offline</v>
      </c>
      <c r="N1049" s="64">
        <f>IF(ISBLANK(M1049),,H1049*INDEX(Inputs!F:F,MATCH(F1049,Inputs!E:E,0)))</f>
        <v>699</v>
      </c>
      <c r="O1049" s="65"/>
    </row>
    <row r="1050" ht="15.75" customHeight="1" spans="1:15">
      <c r="A1050" s="53" t="s">
        <v>358</v>
      </c>
      <c r="B1050" s="54" t="s">
        <v>359</v>
      </c>
      <c r="C1050" s="55" t="s">
        <v>360</v>
      </c>
      <c r="D1050" s="54" t="s">
        <v>464</v>
      </c>
      <c r="E1050" s="54" t="s">
        <v>465</v>
      </c>
      <c r="F1050" s="54">
        <v>250421</v>
      </c>
      <c r="G1050" s="53" t="s">
        <v>14</v>
      </c>
      <c r="H1050" s="56">
        <v>10</v>
      </c>
      <c r="I1050" s="62" t="s">
        <v>755</v>
      </c>
      <c r="J1050" s="63">
        <f t="shared" si="4"/>
        <v>44711</v>
      </c>
      <c r="K1050" s="64">
        <f>IF(ISBLANK(J1050),,H1050*INDEX(Inputs!G:G,MATCH(F1050,Inputs!E:E,0)))</f>
        <v>7790</v>
      </c>
      <c r="L1050" s="65" t="str">
        <f>IF(ISBLANK(J1050),,INDEX(Inputs!D:D,MATCH(F1050,Inputs!E:E,0)))</f>
        <v>146BK NeoCase Sleeve MP 450 14</v>
      </c>
      <c r="M1050" s="65" t="str">
        <f>IF(ISBLANK(#REF!),,IF(B1050="Online","Online",IF(LEFT(B1050,1)="E","Online","Offline")))</f>
        <v>Online</v>
      </c>
      <c r="N1050" s="64">
        <f>IF(ISBLANK(M1050),,H1050*INDEX(Inputs!F:F,MATCH(F1050,Inputs!E:E,0)))</f>
        <v>12490</v>
      </c>
      <c r="O1050" s="65"/>
    </row>
    <row r="1051" ht="15.75" customHeight="1" spans="1:15">
      <c r="A1051" s="53" t="s">
        <v>358</v>
      </c>
      <c r="B1051" s="54" t="s">
        <v>359</v>
      </c>
      <c r="C1051" s="55" t="s">
        <v>360</v>
      </c>
      <c r="D1051" s="54" t="s">
        <v>414</v>
      </c>
      <c r="E1051" s="54" t="s">
        <v>415</v>
      </c>
      <c r="F1051" s="54">
        <v>250874</v>
      </c>
      <c r="G1051" s="53" t="s">
        <v>13</v>
      </c>
      <c r="H1051" s="56">
        <v>1</v>
      </c>
      <c r="I1051" s="62" t="s">
        <v>755</v>
      </c>
      <c r="J1051" s="63">
        <f t="shared" si="4"/>
        <v>44711</v>
      </c>
      <c r="K1051" s="64">
        <f>IF(ISBLANK(J1051),,H1051*INDEX(Inputs!G:G,MATCH(F1051,Inputs!E:E,0)))</f>
        <v>1349</v>
      </c>
      <c r="L1051" s="65" t="str">
        <f>IF(ISBLANK(J1051),,INDEX(Inputs!D:D,MATCH(F1051,Inputs!E:E,0)))</f>
        <v>432BK EvoFox X-Team Gaming Keyboard &amp; Mouse (USB)</v>
      </c>
      <c r="M1051" s="65" t="str">
        <f>IF(ISBLANK(#REF!),,IF(B1051="Online","Online",IF(LEFT(B1051,1)="E","Online","Offline")))</f>
        <v>Online</v>
      </c>
      <c r="N1051" s="64">
        <f>IF(ISBLANK(M1051),,H1051*INDEX(Inputs!F:F,MATCH(F1051,Inputs!E:E,0)))</f>
        <v>1899</v>
      </c>
      <c r="O1051" s="65"/>
    </row>
    <row r="1052" ht="15.75" customHeight="1" spans="1:15">
      <c r="A1052" s="53" t="s">
        <v>327</v>
      </c>
      <c r="B1052" s="54" t="s">
        <v>333</v>
      </c>
      <c r="C1052" s="55" t="s">
        <v>334</v>
      </c>
      <c r="D1052" s="54" t="s">
        <v>464</v>
      </c>
      <c r="E1052" s="54" t="s">
        <v>465</v>
      </c>
      <c r="F1052" s="54">
        <v>250421</v>
      </c>
      <c r="G1052" s="53" t="s">
        <v>14</v>
      </c>
      <c r="H1052" s="56">
        <v>1</v>
      </c>
      <c r="I1052" s="62" t="s">
        <v>755</v>
      </c>
      <c r="J1052" s="63">
        <f t="shared" si="4"/>
        <v>44711</v>
      </c>
      <c r="K1052" s="64">
        <f>IF(ISBLANK(J1052),,H1052*INDEX(Inputs!G:G,MATCH(F1052,Inputs!E:E,0)))</f>
        <v>779</v>
      </c>
      <c r="L1052" s="65" t="str">
        <f>IF(ISBLANK(J1052),,INDEX(Inputs!D:D,MATCH(F1052,Inputs!E:E,0)))</f>
        <v>146BK NeoCase Sleeve MP 450 14</v>
      </c>
      <c r="M1052" s="65" t="str">
        <f>IF(ISBLANK(#REF!),,IF(B1052="Online","Online",IF(LEFT(B1052,1)="E","Online","Offline")))</f>
        <v>Online</v>
      </c>
      <c r="N1052" s="64">
        <f>IF(ISBLANK(M1052),,H1052*INDEX(Inputs!F:F,MATCH(F1052,Inputs!E:E,0)))</f>
        <v>1249</v>
      </c>
      <c r="O1052" s="65"/>
    </row>
    <row r="1053" ht="15.75" customHeight="1" spans="1:15">
      <c r="A1053" s="53" t="s">
        <v>407</v>
      </c>
      <c r="B1053" s="54" t="s">
        <v>77</v>
      </c>
      <c r="C1053" s="55" t="s">
        <v>457</v>
      </c>
      <c r="D1053" s="54" t="s">
        <v>370</v>
      </c>
      <c r="E1053" s="54" t="s">
        <v>371</v>
      </c>
      <c r="F1053" s="54">
        <v>250417</v>
      </c>
      <c r="G1053" s="53" t="s">
        <v>39</v>
      </c>
      <c r="H1053" s="56">
        <v>1</v>
      </c>
      <c r="I1053" s="62" t="s">
        <v>755</v>
      </c>
      <c r="J1053" s="63">
        <f t="shared" si="4"/>
        <v>44711</v>
      </c>
      <c r="K1053" s="64">
        <f>IF(ISBLANK(J1053),,H1053*INDEX(Inputs!G:G,MATCH(F1053,Inputs!E:E,0)))</f>
        <v>929</v>
      </c>
      <c r="L1053" s="65" t="str">
        <f>IF(ISBLANK(J1053),,INDEX(Inputs!D:D,MATCH(F1053,Inputs!E:E,0)))</f>
        <v>416PP Super Speed Hub 4 Port USB 3.0</v>
      </c>
      <c r="M1053" s="65" t="str">
        <f>IF(ISBLANK(#REF!),,IF(B1053="Online","Online",IF(LEFT(B1053,1)="E","Online","Offline")))</f>
        <v>Offline</v>
      </c>
      <c r="N1053" s="64">
        <f>IF(ISBLANK(M1053),,H1053*INDEX(Inputs!F:F,MATCH(F1053,Inputs!E:E,0)))</f>
        <v>1499</v>
      </c>
      <c r="O1053" s="65"/>
    </row>
    <row r="1054" ht="15.75" customHeight="1" spans="1:15">
      <c r="A1054" s="53" t="s">
        <v>407</v>
      </c>
      <c r="B1054" s="54" t="s">
        <v>89</v>
      </c>
      <c r="C1054" s="55" t="s">
        <v>598</v>
      </c>
      <c r="D1054" s="54" t="s">
        <v>414</v>
      </c>
      <c r="E1054" s="54" t="s">
        <v>415</v>
      </c>
      <c r="F1054" s="54">
        <v>250874</v>
      </c>
      <c r="G1054" s="53" t="s">
        <v>13</v>
      </c>
      <c r="H1054" s="56">
        <v>1</v>
      </c>
      <c r="I1054" s="62" t="s">
        <v>755</v>
      </c>
      <c r="J1054" s="63">
        <f t="shared" si="4"/>
        <v>44711</v>
      </c>
      <c r="K1054" s="64">
        <f>IF(ISBLANK(J1054),,H1054*INDEX(Inputs!G:G,MATCH(F1054,Inputs!E:E,0)))</f>
        <v>1349</v>
      </c>
      <c r="L1054" s="65" t="str">
        <f>IF(ISBLANK(J1054),,INDEX(Inputs!D:D,MATCH(F1054,Inputs!E:E,0)))</f>
        <v>432BK EvoFox X-Team Gaming Keyboard &amp; Mouse (USB)</v>
      </c>
      <c r="M1054" s="65" t="str">
        <f>IF(ISBLANK(#REF!),,IF(B1054="Online","Online",IF(LEFT(B1054,1)="E","Online","Offline")))</f>
        <v>Offline</v>
      </c>
      <c r="N1054" s="64">
        <f>IF(ISBLANK(M1054),,H1054*INDEX(Inputs!F:F,MATCH(F1054,Inputs!E:E,0)))</f>
        <v>1899</v>
      </c>
      <c r="O1054" s="65"/>
    </row>
    <row r="1055" ht="15.75" customHeight="1" spans="1:15">
      <c r="A1055" s="53" t="s">
        <v>509</v>
      </c>
      <c r="B1055" s="54" t="s">
        <v>570</v>
      </c>
      <c r="C1055" s="55" t="s">
        <v>571</v>
      </c>
      <c r="D1055" s="54" t="s">
        <v>370</v>
      </c>
      <c r="E1055" s="54" t="s">
        <v>410</v>
      </c>
      <c r="F1055" s="54">
        <v>250423</v>
      </c>
      <c r="G1055" s="53" t="s">
        <v>11</v>
      </c>
      <c r="H1055" s="56">
        <v>1</v>
      </c>
      <c r="I1055" s="62" t="s">
        <v>755</v>
      </c>
      <c r="J1055" s="63">
        <f t="shared" si="4"/>
        <v>44711</v>
      </c>
      <c r="K1055" s="64">
        <f>IF(ISBLANK(J1055),,H1055*INDEX(Inputs!G:G,MATCH(F1055,Inputs!E:E,0)))</f>
        <v>759</v>
      </c>
      <c r="L1055" s="65" t="str">
        <f>IF(ISBLANK(J1055),,INDEX(Inputs!D:D,MATCH(F1055,Inputs!E:E,0)))</f>
        <v>650GR Ergo View Laptop Stand-Grey</v>
      </c>
      <c r="M1055" s="65" t="str">
        <f>IF(ISBLANK(#REF!),,IF(B1055="Online","Online",IF(LEFT(B1055,1)="E","Online","Offline")))</f>
        <v>Offline</v>
      </c>
      <c r="N1055" s="64">
        <f>IF(ISBLANK(M1055),,H1055*INDEX(Inputs!F:F,MATCH(F1055,Inputs!E:E,0)))</f>
        <v>899</v>
      </c>
      <c r="O1055" s="65"/>
    </row>
    <row r="1056" ht="15.75" customHeight="1" spans="1:15">
      <c r="A1056" s="53" t="s">
        <v>327</v>
      </c>
      <c r="B1056" s="54" t="s">
        <v>111</v>
      </c>
      <c r="C1056" s="55" t="s">
        <v>572</v>
      </c>
      <c r="D1056" s="54" t="s">
        <v>370</v>
      </c>
      <c r="E1056" s="54" t="s">
        <v>410</v>
      </c>
      <c r="F1056" s="54">
        <v>250877</v>
      </c>
      <c r="G1056" s="53" t="s">
        <v>22</v>
      </c>
      <c r="H1056" s="56">
        <v>1</v>
      </c>
      <c r="I1056" s="62" t="s">
        <v>755</v>
      </c>
      <c r="J1056" s="63">
        <f t="shared" si="4"/>
        <v>44711</v>
      </c>
      <c r="K1056" s="64">
        <f>IF(ISBLANK(J1056),,H1056*INDEX(Inputs!G:G,MATCH(F1056,Inputs!E:E,0)))</f>
        <v>349</v>
      </c>
      <c r="L1056" s="65" t="str">
        <f>IF(ISBLANK(J1056),,INDEX(Inputs!D:D,MATCH(F1056,Inputs!E:E,0)))</f>
        <v>595BK Evo Fox Falcon X35 Medium Speed Mouse Pad</v>
      </c>
      <c r="M1056" s="65" t="str">
        <f>IF(ISBLANK(#REF!),,IF(B1056="Online","Online",IF(LEFT(B1056,1)="E","Online","Offline")))</f>
        <v>Offline</v>
      </c>
      <c r="N1056" s="64">
        <f>IF(ISBLANK(M1056),,H1056*INDEX(Inputs!F:F,MATCH(F1056,Inputs!E:E,0)))</f>
        <v>699</v>
      </c>
      <c r="O1056" s="65"/>
    </row>
    <row r="1057" ht="15.75" customHeight="1" spans="1:15">
      <c r="A1057" s="53" t="s">
        <v>407</v>
      </c>
      <c r="B1057" s="54" t="s">
        <v>114</v>
      </c>
      <c r="C1057" s="55" t="s">
        <v>516</v>
      </c>
      <c r="D1057" s="54" t="s">
        <v>414</v>
      </c>
      <c r="E1057" s="54" t="s">
        <v>415</v>
      </c>
      <c r="F1057" s="54">
        <v>250873</v>
      </c>
      <c r="G1057" s="53" t="s">
        <v>12</v>
      </c>
      <c r="H1057" s="56">
        <v>1</v>
      </c>
      <c r="I1057" s="62" t="s">
        <v>755</v>
      </c>
      <c r="J1057" s="63">
        <f t="shared" si="4"/>
        <v>44711</v>
      </c>
      <c r="K1057" s="64">
        <f>IF(ISBLANK(J1057),,H1057*INDEX(Inputs!G:G,MATCH(F1057,Inputs!E:E,0)))</f>
        <v>999</v>
      </c>
      <c r="L1057" s="65" t="str">
        <f>IF(ISBLANK(J1057),,INDEX(Inputs!D:D,MATCH(F1057,Inputs!E:E,0)))</f>
        <v>422BK Evo Fox Fireblade Gaming Keyboard USB</v>
      </c>
      <c r="M1057" s="65" t="str">
        <f>IF(ISBLANK(#REF!),,IF(B1057="Online","Online",IF(LEFT(B1057,1)="E","Online","Offline")))</f>
        <v>Offline</v>
      </c>
      <c r="N1057" s="64">
        <f>IF(ISBLANK(M1057),,H1057*INDEX(Inputs!F:F,MATCH(F1057,Inputs!E:E,0)))</f>
        <v>1299</v>
      </c>
      <c r="O1057" s="65"/>
    </row>
    <row r="1058" ht="15.75" customHeight="1" spans="1:15">
      <c r="A1058" s="53" t="s">
        <v>407</v>
      </c>
      <c r="B1058" s="54" t="s">
        <v>130</v>
      </c>
      <c r="C1058" s="55" t="s">
        <v>637</v>
      </c>
      <c r="D1058" s="54" t="s">
        <v>414</v>
      </c>
      <c r="E1058" s="54" t="s">
        <v>415</v>
      </c>
      <c r="F1058" s="54">
        <v>250873</v>
      </c>
      <c r="G1058" s="53" t="s">
        <v>12</v>
      </c>
      <c r="H1058" s="56">
        <v>-1</v>
      </c>
      <c r="I1058" s="62" t="s">
        <v>755</v>
      </c>
      <c r="J1058" s="63">
        <f t="shared" si="4"/>
        <v>44711</v>
      </c>
      <c r="K1058" s="64">
        <f>IF(ISBLANK(J1058),,H1058*INDEX(Inputs!G:G,MATCH(F1058,Inputs!E:E,0)))</f>
        <v>-999</v>
      </c>
      <c r="L1058" s="65" t="str">
        <f>IF(ISBLANK(J1058),,INDEX(Inputs!D:D,MATCH(F1058,Inputs!E:E,0)))</f>
        <v>422BK Evo Fox Fireblade Gaming Keyboard USB</v>
      </c>
      <c r="M1058" s="65" t="str">
        <f>IF(ISBLANK(#REF!),,IF(B1058="Online","Online",IF(LEFT(B1058,1)="E","Online","Offline")))</f>
        <v>Offline</v>
      </c>
      <c r="N1058" s="64">
        <f>IF(ISBLANK(M1058),,H1058*INDEX(Inputs!F:F,MATCH(F1058,Inputs!E:E,0)))</f>
        <v>-1299</v>
      </c>
      <c r="O1058" s="65"/>
    </row>
    <row r="1059" ht="15.75" customHeight="1" spans="1:15">
      <c r="A1059" s="53" t="s">
        <v>541</v>
      </c>
      <c r="B1059" s="54" t="s">
        <v>141</v>
      </c>
      <c r="C1059" s="55" t="s">
        <v>599</v>
      </c>
      <c r="D1059" s="54" t="s">
        <v>414</v>
      </c>
      <c r="E1059" s="54" t="s">
        <v>415</v>
      </c>
      <c r="F1059" s="54">
        <v>250424</v>
      </c>
      <c r="G1059" s="53" t="s">
        <v>15</v>
      </c>
      <c r="H1059" s="56">
        <v>1</v>
      </c>
      <c r="I1059" s="62" t="s">
        <v>755</v>
      </c>
      <c r="J1059" s="63">
        <f t="shared" si="4"/>
        <v>44711</v>
      </c>
      <c r="K1059" s="64">
        <f>IF(ISBLANK(J1059),,H1059*INDEX(Inputs!G:G,MATCH(F1059,Inputs!E:E,0)))</f>
        <v>999</v>
      </c>
      <c r="L1059" s="65" t="str">
        <f>IF(ISBLANK(J1059),,INDEX(Inputs!D:D,MATCH(F1059,Inputs!E:E,0)))</f>
        <v>419V2 PRIMUS Wireless Desktop V2</v>
      </c>
      <c r="M1059" s="65" t="str">
        <f>IF(ISBLANK(#REF!),,IF(B1059="Online","Online",IF(LEFT(B1059,1)="E","Online","Offline")))</f>
        <v>Offline</v>
      </c>
      <c r="N1059" s="64">
        <f>IF(ISBLANK(M1059),,H1059*INDEX(Inputs!F:F,MATCH(F1059,Inputs!E:E,0)))</f>
        <v>1199</v>
      </c>
      <c r="O1059" s="65"/>
    </row>
    <row r="1060" ht="15.75" customHeight="1" spans="1:15">
      <c r="A1060" s="53" t="s">
        <v>367</v>
      </c>
      <c r="B1060" s="54" t="s">
        <v>705</v>
      </c>
      <c r="C1060" s="55" t="s">
        <v>706</v>
      </c>
      <c r="D1060" s="54" t="s">
        <v>370</v>
      </c>
      <c r="E1060" s="54" t="s">
        <v>410</v>
      </c>
      <c r="F1060" s="54">
        <v>250877</v>
      </c>
      <c r="G1060" s="53" t="s">
        <v>22</v>
      </c>
      <c r="H1060" s="56">
        <v>1</v>
      </c>
      <c r="I1060" s="62" t="s">
        <v>755</v>
      </c>
      <c r="J1060" s="63">
        <f t="shared" si="4"/>
        <v>44711</v>
      </c>
      <c r="K1060" s="64">
        <f>IF(ISBLANK(J1060),,H1060*INDEX(Inputs!G:G,MATCH(F1060,Inputs!E:E,0)))</f>
        <v>349</v>
      </c>
      <c r="L1060" s="65" t="str">
        <f>IF(ISBLANK(J1060),,INDEX(Inputs!D:D,MATCH(F1060,Inputs!E:E,0)))</f>
        <v>595BK Evo Fox Falcon X35 Medium Speed Mouse Pad</v>
      </c>
      <c r="M1060" s="65" t="str">
        <f>IF(ISBLANK(#REF!),,IF(B1060="Online","Online",IF(LEFT(B1060,1)="E","Online","Offline")))</f>
        <v>Offline</v>
      </c>
      <c r="N1060" s="64">
        <f>IF(ISBLANK(M1060),,H1060*INDEX(Inputs!F:F,MATCH(F1060,Inputs!E:E,0)))</f>
        <v>699</v>
      </c>
      <c r="O1060" s="65"/>
    </row>
    <row r="1061" ht="15.75" customHeight="1" spans="1:15">
      <c r="A1061" s="53" t="s">
        <v>675</v>
      </c>
      <c r="B1061" s="54" t="s">
        <v>676</v>
      </c>
      <c r="C1061" s="55" t="s">
        <v>677</v>
      </c>
      <c r="D1061" s="54" t="s">
        <v>414</v>
      </c>
      <c r="E1061" s="54" t="s">
        <v>415</v>
      </c>
      <c r="F1061" s="54">
        <v>250874</v>
      </c>
      <c r="G1061" s="53" t="s">
        <v>13</v>
      </c>
      <c r="H1061" s="56">
        <v>1</v>
      </c>
      <c r="I1061" s="62" t="s">
        <v>755</v>
      </c>
      <c r="J1061" s="63">
        <f t="shared" si="4"/>
        <v>44711</v>
      </c>
      <c r="K1061" s="64">
        <f>IF(ISBLANK(J1061),,H1061*INDEX(Inputs!G:G,MATCH(F1061,Inputs!E:E,0)))</f>
        <v>1349</v>
      </c>
      <c r="L1061" s="65" t="str">
        <f>IF(ISBLANK(J1061),,INDEX(Inputs!D:D,MATCH(F1061,Inputs!E:E,0)))</f>
        <v>432BK EvoFox X-Team Gaming Keyboard &amp; Mouse (USB)</v>
      </c>
      <c r="M1061" s="65" t="str">
        <f>IF(ISBLANK(#REF!),,IF(B1061="Online","Online",IF(LEFT(B1061,1)="E","Online","Offline")))</f>
        <v>Offline</v>
      </c>
      <c r="N1061" s="64">
        <f>IF(ISBLANK(M1061),,H1061*INDEX(Inputs!F:F,MATCH(F1061,Inputs!E:E,0)))</f>
        <v>1899</v>
      </c>
      <c r="O1061" s="65"/>
    </row>
    <row r="1062" ht="15.75" customHeight="1" spans="1:15">
      <c r="A1062" s="53" t="s">
        <v>454</v>
      </c>
      <c r="B1062" s="54" t="s">
        <v>147</v>
      </c>
      <c r="C1062" s="55" t="s">
        <v>482</v>
      </c>
      <c r="D1062" s="54" t="s">
        <v>414</v>
      </c>
      <c r="E1062" s="54" t="s">
        <v>415</v>
      </c>
      <c r="F1062" s="54">
        <v>250875</v>
      </c>
      <c r="G1062" s="53" t="s">
        <v>103</v>
      </c>
      <c r="H1062" s="56">
        <v>1</v>
      </c>
      <c r="I1062" s="62" t="s">
        <v>755</v>
      </c>
      <c r="J1062" s="63">
        <f t="shared" si="4"/>
        <v>44711</v>
      </c>
      <c r="K1062" s="64">
        <f>IF(ISBLANK(J1062),,H1062*INDEX(Inputs!G:G,MATCH(F1062,Inputs!E:E,0)))</f>
        <v>1099</v>
      </c>
      <c r="L1062" s="65" t="str">
        <f>IF(ISBLANK(J1062),,INDEX(Inputs!D:D,MATCH(F1062,Inputs!E:E,0)))</f>
        <v>433BK EvoFox WarHammer Gaming Keyboard (USB)</v>
      </c>
      <c r="M1062" s="65" t="str">
        <f>IF(ISBLANK(#REF!),,IF(B1062="Online","Online",IF(LEFT(B1062,1)="E","Online","Offline")))</f>
        <v>Offline</v>
      </c>
      <c r="N1062" s="64">
        <f>IF(ISBLANK(M1062),,H1062*INDEX(Inputs!F:F,MATCH(F1062,Inputs!E:E,0)))</f>
        <v>1499</v>
      </c>
      <c r="O1062" s="65"/>
    </row>
    <row r="1063" ht="15.75" customHeight="1" spans="1:15">
      <c r="A1063" s="53" t="s">
        <v>454</v>
      </c>
      <c r="B1063" s="54" t="s">
        <v>147</v>
      </c>
      <c r="C1063" s="55" t="s">
        <v>482</v>
      </c>
      <c r="D1063" s="54" t="s">
        <v>370</v>
      </c>
      <c r="E1063" s="54" t="s">
        <v>410</v>
      </c>
      <c r="F1063" s="54">
        <v>250877</v>
      </c>
      <c r="G1063" s="53" t="s">
        <v>22</v>
      </c>
      <c r="H1063" s="56">
        <v>1</v>
      </c>
      <c r="I1063" s="62" t="s">
        <v>755</v>
      </c>
      <c r="J1063" s="63">
        <f t="shared" si="4"/>
        <v>44711</v>
      </c>
      <c r="K1063" s="64">
        <f>IF(ISBLANK(J1063),,H1063*INDEX(Inputs!G:G,MATCH(F1063,Inputs!E:E,0)))</f>
        <v>349</v>
      </c>
      <c r="L1063" s="65" t="str">
        <f>IF(ISBLANK(J1063),,INDEX(Inputs!D:D,MATCH(F1063,Inputs!E:E,0)))</f>
        <v>595BK Evo Fox Falcon X35 Medium Speed Mouse Pad</v>
      </c>
      <c r="M1063" s="65" t="str">
        <f>IF(ISBLANK(#REF!),,IF(B1063="Online","Online",IF(LEFT(B1063,1)="E","Online","Offline")))</f>
        <v>Offline</v>
      </c>
      <c r="N1063" s="64">
        <f>IF(ISBLANK(M1063),,H1063*INDEX(Inputs!F:F,MATCH(F1063,Inputs!E:E,0)))</f>
        <v>699</v>
      </c>
      <c r="O1063" s="65"/>
    </row>
    <row r="1064" ht="15.75" customHeight="1" spans="1:15">
      <c r="A1064" s="53" t="s">
        <v>454</v>
      </c>
      <c r="B1064" s="54" t="s">
        <v>147</v>
      </c>
      <c r="C1064" s="55" t="s">
        <v>482</v>
      </c>
      <c r="D1064" s="54" t="s">
        <v>414</v>
      </c>
      <c r="E1064" s="54" t="s">
        <v>428</v>
      </c>
      <c r="F1064" s="54">
        <v>250881</v>
      </c>
      <c r="G1064" s="53" t="s">
        <v>98</v>
      </c>
      <c r="H1064" s="56">
        <v>1</v>
      </c>
      <c r="I1064" s="62" t="s">
        <v>755</v>
      </c>
      <c r="J1064" s="63">
        <f t="shared" si="4"/>
        <v>44711</v>
      </c>
      <c r="K1064" s="64">
        <f>IF(ISBLANK(J1064),,H1064*INDEX(Inputs!G:G,MATCH(F1064,Inputs!E:E,0)))</f>
        <v>799</v>
      </c>
      <c r="L1064" s="65" t="str">
        <f>IF(ISBLANK(J1064),,INDEX(Inputs!D:D,MATCH(F1064,Inputs!E:E,0)))</f>
        <v>795BK EvoFox Phantom Pro RGB Gaming Mouse USB</v>
      </c>
      <c r="M1064" s="65" t="str">
        <f>IF(ISBLANK(#REF!),,IF(B1064="Online","Online",IF(LEFT(B1064,1)="E","Online","Offline")))</f>
        <v>Offline</v>
      </c>
      <c r="N1064" s="64">
        <f>IF(ISBLANK(M1064),,H1064*INDEX(Inputs!F:F,MATCH(F1064,Inputs!E:E,0)))</f>
        <v>1099</v>
      </c>
      <c r="O1064" s="65"/>
    </row>
    <row r="1065" ht="15.75" customHeight="1" spans="1:15">
      <c r="A1065" s="53" t="s">
        <v>327</v>
      </c>
      <c r="B1065" s="54" t="s">
        <v>152</v>
      </c>
      <c r="C1065" s="55" t="s">
        <v>532</v>
      </c>
      <c r="D1065" s="54" t="s">
        <v>370</v>
      </c>
      <c r="E1065" s="54" t="s">
        <v>410</v>
      </c>
      <c r="F1065" s="54">
        <v>250879</v>
      </c>
      <c r="G1065" s="53" t="s">
        <v>30</v>
      </c>
      <c r="H1065" s="56">
        <v>1</v>
      </c>
      <c r="I1065" s="62" t="s">
        <v>755</v>
      </c>
      <c r="J1065" s="63">
        <f t="shared" si="4"/>
        <v>44711</v>
      </c>
      <c r="K1065" s="64">
        <f>IF(ISBLANK(J1065),,H1065*INDEX(Inputs!G:G,MATCH(F1065,Inputs!E:E,0)))</f>
        <v>699</v>
      </c>
      <c r="L1065" s="65" t="str">
        <f>IF(ISBLANK(J1065),,INDEX(Inputs!D:D,MATCH(F1065,Inputs!E:E,0)))</f>
        <v>597BK Evo Fox Falcon X85 Extra Large Speed Mouse Pad</v>
      </c>
      <c r="M1065" s="65" t="str">
        <f>IF(ISBLANK(#REF!),,IF(B1065="Online","Online",IF(LEFT(B1065,1)="E","Online","Offline")))</f>
        <v>Offline</v>
      </c>
      <c r="N1065" s="64">
        <f>IF(ISBLANK(M1065),,H1065*INDEX(Inputs!F:F,MATCH(F1065,Inputs!E:E,0)))</f>
        <v>1199</v>
      </c>
      <c r="O1065" s="65"/>
    </row>
    <row r="1066" ht="15.75" customHeight="1" spans="1:15">
      <c r="A1066" s="53" t="s">
        <v>661</v>
      </c>
      <c r="B1066" s="54" t="s">
        <v>181</v>
      </c>
      <c r="C1066" s="55" t="s">
        <v>662</v>
      </c>
      <c r="D1066" s="54" t="s">
        <v>414</v>
      </c>
      <c r="E1066" s="54" t="s">
        <v>415</v>
      </c>
      <c r="F1066" s="54">
        <v>204737</v>
      </c>
      <c r="G1066" s="53" t="s">
        <v>20</v>
      </c>
      <c r="H1066" s="56">
        <v>1</v>
      </c>
      <c r="I1066" s="62" t="s">
        <v>755</v>
      </c>
      <c r="J1066" s="63">
        <f t="shared" si="4"/>
        <v>44711</v>
      </c>
      <c r="K1066" s="64">
        <f>IF(ISBLANK(J1066),,H1066*INDEX(Inputs!G:G,MATCH(F1066,Inputs!E:E,0)))</f>
        <v>729</v>
      </c>
      <c r="L1066" s="65" t="str">
        <f>IF(ISBLANK(J1066),,INDEX(Inputs!D:D,MATCH(F1066,Inputs!E:E,0)))</f>
        <v>850PP Xcite Pro Keyboard &amp; Mouse USB</v>
      </c>
      <c r="M1066" s="65" t="str">
        <f>IF(ISBLANK(#REF!),,IF(B1066="Online","Online",IF(LEFT(B1066,1)="E","Online","Offline")))</f>
        <v>Offline</v>
      </c>
      <c r="N1066" s="64">
        <f>IF(ISBLANK(M1066),,H1066*INDEX(Inputs!F:F,MATCH(F1066,Inputs!E:E,0)))</f>
        <v>799</v>
      </c>
      <c r="O1066" s="65"/>
    </row>
    <row r="1067" ht="15.75" customHeight="1" spans="1:15">
      <c r="A1067" s="53" t="s">
        <v>646</v>
      </c>
      <c r="B1067" s="54" t="s">
        <v>190</v>
      </c>
      <c r="C1067" s="55" t="s">
        <v>647</v>
      </c>
      <c r="D1067" s="54" t="s">
        <v>414</v>
      </c>
      <c r="E1067" s="54" t="s">
        <v>415</v>
      </c>
      <c r="F1067" s="54">
        <v>250874</v>
      </c>
      <c r="G1067" s="53" t="s">
        <v>13</v>
      </c>
      <c r="H1067" s="56">
        <v>1</v>
      </c>
      <c r="I1067" s="62" t="s">
        <v>755</v>
      </c>
      <c r="J1067" s="63">
        <f t="shared" si="4"/>
        <v>44711</v>
      </c>
      <c r="K1067" s="64">
        <f>IF(ISBLANK(J1067),,H1067*INDEX(Inputs!G:G,MATCH(F1067,Inputs!E:E,0)))</f>
        <v>1349</v>
      </c>
      <c r="L1067" s="65" t="str">
        <f>IF(ISBLANK(J1067),,INDEX(Inputs!D:D,MATCH(F1067,Inputs!E:E,0)))</f>
        <v>432BK EvoFox X-Team Gaming Keyboard &amp; Mouse (USB)</v>
      </c>
      <c r="M1067" s="65" t="str">
        <f>IF(ISBLANK(#REF!),,IF(B1067="Online","Online",IF(LEFT(B1067,1)="E","Online","Offline")))</f>
        <v>Offline</v>
      </c>
      <c r="N1067" s="64">
        <f>IF(ISBLANK(M1067),,H1067*INDEX(Inputs!F:F,MATCH(F1067,Inputs!E:E,0)))</f>
        <v>1899</v>
      </c>
      <c r="O1067" s="65"/>
    </row>
    <row r="1068" ht="15.75" customHeight="1" spans="1:15">
      <c r="A1068" s="53" t="s">
        <v>756</v>
      </c>
      <c r="B1068" s="54" t="s">
        <v>201</v>
      </c>
      <c r="C1068" s="55" t="s">
        <v>757</v>
      </c>
      <c r="D1068" s="54" t="s">
        <v>370</v>
      </c>
      <c r="E1068" s="54" t="s">
        <v>410</v>
      </c>
      <c r="F1068" s="54">
        <v>250877</v>
      </c>
      <c r="G1068" s="53" t="s">
        <v>22</v>
      </c>
      <c r="H1068" s="56">
        <v>1</v>
      </c>
      <c r="I1068" s="62" t="s">
        <v>755</v>
      </c>
      <c r="J1068" s="63">
        <f t="shared" si="4"/>
        <v>44711</v>
      </c>
      <c r="K1068" s="64">
        <f>IF(ISBLANK(J1068),,H1068*INDEX(Inputs!G:G,MATCH(F1068,Inputs!E:E,0)))</f>
        <v>349</v>
      </c>
      <c r="L1068" s="65" t="str">
        <f>IF(ISBLANK(J1068),,INDEX(Inputs!D:D,MATCH(F1068,Inputs!E:E,0)))</f>
        <v>595BK Evo Fox Falcon X35 Medium Speed Mouse Pad</v>
      </c>
      <c r="M1068" s="65" t="str">
        <f>IF(ISBLANK(#REF!),,IF(B1068="Online","Online",IF(LEFT(B1068,1)="E","Online","Offline")))</f>
        <v>Offline</v>
      </c>
      <c r="N1068" s="64">
        <f>IF(ISBLANK(M1068),,H1068*INDEX(Inputs!F:F,MATCH(F1068,Inputs!E:E,0)))</f>
        <v>699</v>
      </c>
      <c r="O1068" s="65"/>
    </row>
    <row r="1069" ht="15.75" customHeight="1" spans="1:15">
      <c r="A1069" s="53" t="s">
        <v>723</v>
      </c>
      <c r="B1069" s="54" t="s">
        <v>204</v>
      </c>
      <c r="C1069" s="55" t="s">
        <v>724</v>
      </c>
      <c r="D1069" s="54" t="s">
        <v>414</v>
      </c>
      <c r="E1069" s="54" t="s">
        <v>415</v>
      </c>
      <c r="F1069" s="54">
        <v>250875</v>
      </c>
      <c r="G1069" s="53" t="s">
        <v>103</v>
      </c>
      <c r="H1069" s="56">
        <v>1</v>
      </c>
      <c r="I1069" s="62" t="s">
        <v>755</v>
      </c>
      <c r="J1069" s="63">
        <f t="shared" si="4"/>
        <v>44711</v>
      </c>
      <c r="K1069" s="64">
        <f>IF(ISBLANK(J1069),,H1069*INDEX(Inputs!G:G,MATCH(F1069,Inputs!E:E,0)))</f>
        <v>1099</v>
      </c>
      <c r="L1069" s="65" t="str">
        <f>IF(ISBLANK(J1069),,INDEX(Inputs!D:D,MATCH(F1069,Inputs!E:E,0)))</f>
        <v>433BK EvoFox WarHammer Gaming Keyboard (USB)</v>
      </c>
      <c r="M1069" s="65" t="str">
        <f>IF(ISBLANK(#REF!),,IF(B1069="Online","Online",IF(LEFT(B1069,1)="E","Online","Offline")))</f>
        <v>Offline</v>
      </c>
      <c r="N1069" s="64">
        <f>IF(ISBLANK(M1069),,H1069*INDEX(Inputs!F:F,MATCH(F1069,Inputs!E:E,0)))</f>
        <v>1499</v>
      </c>
      <c r="O1069" s="65"/>
    </row>
    <row r="1070" ht="15.75" customHeight="1" spans="1:15">
      <c r="A1070" s="53" t="s">
        <v>648</v>
      </c>
      <c r="B1070" s="54" t="s">
        <v>27</v>
      </c>
      <c r="C1070" s="55" t="s">
        <v>649</v>
      </c>
      <c r="D1070" s="54" t="s">
        <v>370</v>
      </c>
      <c r="E1070" s="54" t="s">
        <v>410</v>
      </c>
      <c r="F1070" s="54">
        <v>250877</v>
      </c>
      <c r="G1070" s="53" t="s">
        <v>22</v>
      </c>
      <c r="H1070" s="56">
        <v>1</v>
      </c>
      <c r="I1070" s="62" t="s">
        <v>758</v>
      </c>
      <c r="J1070" s="63">
        <f t="shared" si="4"/>
        <v>44712</v>
      </c>
      <c r="K1070" s="64">
        <f>IF(ISBLANK(J1070),,H1070*INDEX(Inputs!G:G,MATCH(F1070,Inputs!E:E,0)))</f>
        <v>349</v>
      </c>
      <c r="L1070" s="65" t="str">
        <f>IF(ISBLANK(J1070),,INDEX(Inputs!D:D,MATCH(F1070,Inputs!E:E,0)))</f>
        <v>595BK Evo Fox Falcon X35 Medium Speed Mouse Pad</v>
      </c>
      <c r="M1070" s="65" t="str">
        <f>IF(ISBLANK(#REF!),,IF(B1070="Online","Online",IF(LEFT(B1070,1)="E","Online","Offline")))</f>
        <v>Offline</v>
      </c>
      <c r="N1070" s="64">
        <f>IF(ISBLANK(M1070),,H1070*INDEX(Inputs!F:F,MATCH(F1070,Inputs!E:E,0)))</f>
        <v>699</v>
      </c>
      <c r="O1070" s="65"/>
    </row>
    <row r="1071" ht="15.75" customHeight="1" spans="1:15">
      <c r="A1071" s="53" t="s">
        <v>407</v>
      </c>
      <c r="B1071" s="54" t="s">
        <v>41</v>
      </c>
      <c r="C1071" s="55" t="s">
        <v>469</v>
      </c>
      <c r="D1071" s="54" t="s">
        <v>414</v>
      </c>
      <c r="E1071" s="54" t="s">
        <v>415</v>
      </c>
      <c r="F1071" s="54">
        <v>204736</v>
      </c>
      <c r="G1071" s="53" t="s">
        <v>19</v>
      </c>
      <c r="H1071" s="56">
        <v>1</v>
      </c>
      <c r="I1071" s="62" t="s">
        <v>758</v>
      </c>
      <c r="J1071" s="63">
        <f t="shared" si="4"/>
        <v>44712</v>
      </c>
      <c r="K1071" s="64">
        <f>IF(ISBLANK(J1071),,H1071*INDEX(Inputs!G:G,MATCH(F1071,Inputs!E:E,0)))</f>
        <v>549</v>
      </c>
      <c r="L1071" s="65" t="str">
        <f>IF(ISBLANK(J1071),,INDEX(Inputs!D:D,MATCH(F1071,Inputs!E:E,0)))</f>
        <v>851PP Xcite Pro Keyboard USB</v>
      </c>
      <c r="M1071" s="65" t="str">
        <f>IF(ISBLANK(#REF!),,IF(B1071="Online","Online",IF(LEFT(B1071,1)="E","Online","Offline")))</f>
        <v>Offline</v>
      </c>
      <c r="N1071" s="64">
        <f>IF(ISBLANK(M1071),,H1071*INDEX(Inputs!F:F,MATCH(F1071,Inputs!E:E,0)))</f>
        <v>599</v>
      </c>
      <c r="O1071" s="65"/>
    </row>
    <row r="1072" ht="15.75" customHeight="1" spans="1:15">
      <c r="A1072" s="53" t="s">
        <v>327</v>
      </c>
      <c r="B1072" s="54" t="s">
        <v>56</v>
      </c>
      <c r="C1072" s="55" t="s">
        <v>494</v>
      </c>
      <c r="D1072" s="54" t="s">
        <v>370</v>
      </c>
      <c r="E1072" s="54" t="s">
        <v>410</v>
      </c>
      <c r="F1072" s="54">
        <v>250879</v>
      </c>
      <c r="G1072" s="53" t="s">
        <v>30</v>
      </c>
      <c r="H1072" s="56">
        <v>1</v>
      </c>
      <c r="I1072" s="62" t="s">
        <v>758</v>
      </c>
      <c r="J1072" s="63">
        <f t="shared" si="4"/>
        <v>44712</v>
      </c>
      <c r="K1072" s="64">
        <f>IF(ISBLANK(J1072),,H1072*INDEX(Inputs!G:G,MATCH(F1072,Inputs!E:E,0)))</f>
        <v>699</v>
      </c>
      <c r="L1072" s="65" t="str">
        <f>IF(ISBLANK(J1072),,INDEX(Inputs!D:D,MATCH(F1072,Inputs!E:E,0)))</f>
        <v>597BK Evo Fox Falcon X85 Extra Large Speed Mouse Pad</v>
      </c>
      <c r="M1072" s="65" t="str">
        <f>IF(ISBLANK(#REF!),,IF(B1072="Online","Online",IF(LEFT(B1072,1)="E","Online","Offline")))</f>
        <v>Offline</v>
      </c>
      <c r="N1072" s="64">
        <f>IF(ISBLANK(M1072),,H1072*INDEX(Inputs!F:F,MATCH(F1072,Inputs!E:E,0)))</f>
        <v>1199</v>
      </c>
      <c r="O1072" s="65"/>
    </row>
    <row r="1073" ht="15.75" customHeight="1" spans="1:15">
      <c r="A1073" s="53" t="s">
        <v>367</v>
      </c>
      <c r="B1073" s="54" t="s">
        <v>58</v>
      </c>
      <c r="C1073" s="55" t="s">
        <v>759</v>
      </c>
      <c r="D1073" s="54" t="s">
        <v>370</v>
      </c>
      <c r="E1073" s="54" t="s">
        <v>410</v>
      </c>
      <c r="F1073" s="54">
        <v>250877</v>
      </c>
      <c r="G1073" s="53" t="s">
        <v>22</v>
      </c>
      <c r="H1073" s="56">
        <v>1</v>
      </c>
      <c r="I1073" s="62" t="s">
        <v>758</v>
      </c>
      <c r="J1073" s="63">
        <f t="shared" si="4"/>
        <v>44712</v>
      </c>
      <c r="K1073" s="64">
        <f>IF(ISBLANK(J1073),,H1073*INDEX(Inputs!G:G,MATCH(F1073,Inputs!E:E,0)))</f>
        <v>349</v>
      </c>
      <c r="L1073" s="65" t="str">
        <f>IF(ISBLANK(J1073),,INDEX(Inputs!D:D,MATCH(F1073,Inputs!E:E,0)))</f>
        <v>595BK Evo Fox Falcon X35 Medium Speed Mouse Pad</v>
      </c>
      <c r="M1073" s="65" t="str">
        <f>IF(ISBLANK(#REF!),,IF(B1073="Online","Online",IF(LEFT(B1073,1)="E","Online","Offline")))</f>
        <v>Offline</v>
      </c>
      <c r="N1073" s="64">
        <f>IF(ISBLANK(M1073),,H1073*INDEX(Inputs!F:F,MATCH(F1073,Inputs!E:E,0)))</f>
        <v>699</v>
      </c>
      <c r="O1073" s="65"/>
    </row>
    <row r="1074" ht="15.75" customHeight="1" spans="1:15">
      <c r="A1074" s="53" t="s">
        <v>327</v>
      </c>
      <c r="B1074" s="54" t="s">
        <v>63</v>
      </c>
      <c r="C1074" s="55" t="s">
        <v>527</v>
      </c>
      <c r="D1074" s="54" t="s">
        <v>414</v>
      </c>
      <c r="E1074" s="54" t="s">
        <v>415</v>
      </c>
      <c r="F1074" s="54">
        <v>250874</v>
      </c>
      <c r="G1074" s="53" t="s">
        <v>13</v>
      </c>
      <c r="H1074" s="56">
        <v>1</v>
      </c>
      <c r="I1074" s="62" t="s">
        <v>758</v>
      </c>
      <c r="J1074" s="63">
        <f t="shared" si="4"/>
        <v>44712</v>
      </c>
      <c r="K1074" s="64">
        <f>IF(ISBLANK(J1074),,H1074*INDEX(Inputs!G:G,MATCH(F1074,Inputs!E:E,0)))</f>
        <v>1349</v>
      </c>
      <c r="L1074" s="65" t="str">
        <f>IF(ISBLANK(J1074),,INDEX(Inputs!D:D,MATCH(F1074,Inputs!E:E,0)))</f>
        <v>432BK EvoFox X-Team Gaming Keyboard &amp; Mouse (USB)</v>
      </c>
      <c r="M1074" s="65" t="str">
        <f>IF(ISBLANK(#REF!),,IF(B1074="Online","Online",IF(LEFT(B1074,1)="E","Online","Offline")))</f>
        <v>Offline</v>
      </c>
      <c r="N1074" s="64">
        <f>IF(ISBLANK(M1074),,H1074*INDEX(Inputs!F:F,MATCH(F1074,Inputs!E:E,0)))</f>
        <v>1899</v>
      </c>
      <c r="O1074" s="65"/>
    </row>
    <row r="1075" ht="15.75" customHeight="1" spans="1:15">
      <c r="A1075" s="53" t="s">
        <v>327</v>
      </c>
      <c r="B1075" s="54" t="s">
        <v>63</v>
      </c>
      <c r="C1075" s="55" t="s">
        <v>527</v>
      </c>
      <c r="D1075" s="54" t="s">
        <v>370</v>
      </c>
      <c r="E1075" s="54" t="s">
        <v>410</v>
      </c>
      <c r="F1075" s="54">
        <v>250879</v>
      </c>
      <c r="G1075" s="53" t="s">
        <v>30</v>
      </c>
      <c r="H1075" s="56">
        <v>1</v>
      </c>
      <c r="I1075" s="62" t="s">
        <v>758</v>
      </c>
      <c r="J1075" s="63">
        <f t="shared" si="4"/>
        <v>44712</v>
      </c>
      <c r="K1075" s="64">
        <f>IF(ISBLANK(J1075),,H1075*INDEX(Inputs!G:G,MATCH(F1075,Inputs!E:E,0)))</f>
        <v>699</v>
      </c>
      <c r="L1075" s="65" t="str">
        <f>IF(ISBLANK(J1075),,INDEX(Inputs!D:D,MATCH(F1075,Inputs!E:E,0)))</f>
        <v>597BK Evo Fox Falcon X85 Extra Large Speed Mouse Pad</v>
      </c>
      <c r="M1075" s="65" t="str">
        <f>IF(ISBLANK(#REF!),,IF(B1075="Online","Online",IF(LEFT(B1075,1)="E","Online","Offline")))</f>
        <v>Offline</v>
      </c>
      <c r="N1075" s="64">
        <f>IF(ISBLANK(M1075),,H1075*INDEX(Inputs!F:F,MATCH(F1075,Inputs!E:E,0)))</f>
        <v>1199</v>
      </c>
      <c r="O1075" s="65"/>
    </row>
    <row r="1076" ht="15.75" customHeight="1" spans="1:15">
      <c r="A1076" s="53" t="s">
        <v>327</v>
      </c>
      <c r="B1076" s="54" t="s">
        <v>65</v>
      </c>
      <c r="C1076" s="55" t="s">
        <v>568</v>
      </c>
      <c r="D1076" s="54" t="s">
        <v>329</v>
      </c>
      <c r="E1076" s="54" t="s">
        <v>330</v>
      </c>
      <c r="F1076" s="54">
        <v>224360</v>
      </c>
      <c r="G1076" s="53" t="s">
        <v>331</v>
      </c>
      <c r="H1076" s="56">
        <v>1</v>
      </c>
      <c r="I1076" s="62" t="s">
        <v>758</v>
      </c>
      <c r="J1076" s="63">
        <f t="shared" si="4"/>
        <v>44712</v>
      </c>
      <c r="K1076" s="64">
        <f>IF(ISBLANK(J1076),,H1076*INDEX(Inputs!G:G,MATCH(F1076,Inputs!E:E,0)))</f>
        <v>2299</v>
      </c>
      <c r="L1076" s="65" t="str">
        <f>IF(ISBLANK(J1076),,INDEX(Inputs!D:D,MATCH(F1076,Inputs!E:E,0)))</f>
        <v>829BK Bluetooth Controller 4 (EGP4)</v>
      </c>
      <c r="M1076" s="65" t="str">
        <f>IF(ISBLANK(#REF!),,IF(B1076="Online","Online",IF(LEFT(B1076,1)="E","Online","Offline")))</f>
        <v>Offline</v>
      </c>
      <c r="N1076" s="64">
        <f>IF(ISBLANK(M1076),,H1076*INDEX(Inputs!F:F,MATCH(F1076,Inputs!E:E,0)))</f>
        <v>2599</v>
      </c>
      <c r="O1076" s="65"/>
    </row>
    <row r="1077" ht="15.75" customHeight="1" spans="1:15">
      <c r="A1077" s="53" t="s">
        <v>353</v>
      </c>
      <c r="B1077" s="54" t="s">
        <v>76</v>
      </c>
      <c r="C1077" s="55" t="s">
        <v>379</v>
      </c>
      <c r="D1077" s="54" t="s">
        <v>464</v>
      </c>
      <c r="E1077" s="54" t="s">
        <v>465</v>
      </c>
      <c r="F1077" s="54">
        <v>250421</v>
      </c>
      <c r="G1077" s="53" t="s">
        <v>14</v>
      </c>
      <c r="H1077" s="56">
        <v>1</v>
      </c>
      <c r="I1077" s="62" t="s">
        <v>758</v>
      </c>
      <c r="J1077" s="63">
        <f t="shared" si="4"/>
        <v>44712</v>
      </c>
      <c r="K1077" s="64">
        <f>IF(ISBLANK(J1077),,H1077*INDEX(Inputs!G:G,MATCH(F1077,Inputs!E:E,0)))</f>
        <v>779</v>
      </c>
      <c r="L1077" s="65" t="str">
        <f>IF(ISBLANK(J1077),,INDEX(Inputs!D:D,MATCH(F1077,Inputs!E:E,0)))</f>
        <v>146BK NeoCase Sleeve MP 450 14</v>
      </c>
      <c r="M1077" s="65" t="str">
        <f>IF(ISBLANK(#REF!),,IF(B1077="Online","Online",IF(LEFT(B1077,1)="E","Online","Offline")))</f>
        <v>Offline</v>
      </c>
      <c r="N1077" s="64">
        <f>IF(ISBLANK(M1077),,H1077*INDEX(Inputs!F:F,MATCH(F1077,Inputs!E:E,0)))</f>
        <v>1249</v>
      </c>
      <c r="O1077" s="65"/>
    </row>
    <row r="1078" ht="15.75" customHeight="1" spans="1:15">
      <c r="A1078" s="53" t="s">
        <v>362</v>
      </c>
      <c r="B1078" s="54" t="s">
        <v>23</v>
      </c>
      <c r="C1078" s="55" t="s">
        <v>363</v>
      </c>
      <c r="D1078" s="54" t="s">
        <v>414</v>
      </c>
      <c r="E1078" s="54" t="s">
        <v>415</v>
      </c>
      <c r="F1078" s="54">
        <v>250874</v>
      </c>
      <c r="G1078" s="53" t="s">
        <v>13</v>
      </c>
      <c r="H1078" s="56">
        <v>1</v>
      </c>
      <c r="I1078" s="62" t="s">
        <v>758</v>
      </c>
      <c r="J1078" s="63">
        <f t="shared" si="4"/>
        <v>44712</v>
      </c>
      <c r="K1078" s="64">
        <f>IF(ISBLANK(J1078),,H1078*INDEX(Inputs!G:G,MATCH(F1078,Inputs!E:E,0)))</f>
        <v>1349</v>
      </c>
      <c r="L1078" s="65" t="str">
        <f>IF(ISBLANK(J1078),,INDEX(Inputs!D:D,MATCH(F1078,Inputs!E:E,0)))</f>
        <v>432BK EvoFox X-Team Gaming Keyboard &amp; Mouse (USB)</v>
      </c>
      <c r="M1078" s="65" t="str">
        <f>IF(ISBLANK(#REF!),,IF(B1078="Online","Online",IF(LEFT(B1078,1)="E","Online","Offline")))</f>
        <v>Offline</v>
      </c>
      <c r="N1078" s="64">
        <f>IF(ISBLANK(M1078),,H1078*INDEX(Inputs!F:F,MATCH(F1078,Inputs!E:E,0)))</f>
        <v>1899</v>
      </c>
      <c r="O1078" s="65"/>
    </row>
    <row r="1079" ht="15.75" customHeight="1" spans="1:15">
      <c r="A1079" s="53" t="s">
        <v>362</v>
      </c>
      <c r="B1079" s="54" t="s">
        <v>23</v>
      </c>
      <c r="C1079" s="55" t="s">
        <v>363</v>
      </c>
      <c r="D1079" s="54" t="s">
        <v>370</v>
      </c>
      <c r="E1079" s="54" t="s">
        <v>410</v>
      </c>
      <c r="F1079" s="54">
        <v>250879</v>
      </c>
      <c r="G1079" s="53" t="s">
        <v>30</v>
      </c>
      <c r="H1079" s="56">
        <v>1</v>
      </c>
      <c r="I1079" s="62" t="s">
        <v>758</v>
      </c>
      <c r="J1079" s="63">
        <f t="shared" si="4"/>
        <v>44712</v>
      </c>
      <c r="K1079" s="64">
        <f>IF(ISBLANK(J1079),,H1079*INDEX(Inputs!G:G,MATCH(F1079,Inputs!E:E,0)))</f>
        <v>699</v>
      </c>
      <c r="L1079" s="65" t="str">
        <f>IF(ISBLANK(J1079),,INDEX(Inputs!D:D,MATCH(F1079,Inputs!E:E,0)))</f>
        <v>597BK Evo Fox Falcon X85 Extra Large Speed Mouse Pad</v>
      </c>
      <c r="M1079" s="65" t="str">
        <f>IF(ISBLANK(#REF!),,IF(B1079="Online","Online",IF(LEFT(B1079,1)="E","Online","Offline")))</f>
        <v>Offline</v>
      </c>
      <c r="N1079" s="64">
        <f>IF(ISBLANK(M1079),,H1079*INDEX(Inputs!F:F,MATCH(F1079,Inputs!E:E,0)))</f>
        <v>1199</v>
      </c>
      <c r="O1079" s="65"/>
    </row>
    <row r="1080" ht="15.75" customHeight="1" spans="1:15">
      <c r="A1080" s="53" t="s">
        <v>412</v>
      </c>
      <c r="B1080" s="54" t="s">
        <v>217</v>
      </c>
      <c r="C1080" s="55" t="s">
        <v>714</v>
      </c>
      <c r="D1080" s="54" t="s">
        <v>370</v>
      </c>
      <c r="E1080" s="54" t="s">
        <v>410</v>
      </c>
      <c r="F1080" s="54">
        <v>250877</v>
      </c>
      <c r="G1080" s="53" t="s">
        <v>22</v>
      </c>
      <c r="H1080" s="56">
        <v>1</v>
      </c>
      <c r="I1080" s="62" t="s">
        <v>758</v>
      </c>
      <c r="J1080" s="63">
        <f t="shared" si="4"/>
        <v>44712</v>
      </c>
      <c r="K1080" s="64">
        <f>IF(ISBLANK(J1080),,H1080*INDEX(Inputs!G:G,MATCH(F1080,Inputs!E:E,0)))</f>
        <v>349</v>
      </c>
      <c r="L1080" s="65" t="str">
        <f>IF(ISBLANK(J1080),,INDEX(Inputs!D:D,MATCH(F1080,Inputs!E:E,0)))</f>
        <v>595BK Evo Fox Falcon X35 Medium Speed Mouse Pad</v>
      </c>
      <c r="M1080" s="65" t="str">
        <f>IF(ISBLANK(#REF!),,IF(B1080="Online","Online",IF(LEFT(B1080,1)="E","Online","Offline")))</f>
        <v>Offline</v>
      </c>
      <c r="N1080" s="64">
        <f>IF(ISBLANK(M1080),,H1080*INDEX(Inputs!F:F,MATCH(F1080,Inputs!E:E,0)))</f>
        <v>699</v>
      </c>
      <c r="O1080" s="65"/>
    </row>
    <row r="1081" ht="15.75" customHeight="1" spans="1:15">
      <c r="A1081" s="53" t="s">
        <v>341</v>
      </c>
      <c r="B1081" s="54" t="s">
        <v>183</v>
      </c>
      <c r="C1081" s="55" t="s">
        <v>468</v>
      </c>
      <c r="D1081" s="54" t="s">
        <v>414</v>
      </c>
      <c r="E1081" s="54" t="s">
        <v>415</v>
      </c>
      <c r="F1081" s="54">
        <v>250874</v>
      </c>
      <c r="G1081" s="53" t="s">
        <v>13</v>
      </c>
      <c r="H1081" s="56">
        <v>1</v>
      </c>
      <c r="I1081" s="62" t="s">
        <v>758</v>
      </c>
      <c r="J1081" s="63">
        <f t="shared" si="4"/>
        <v>44712</v>
      </c>
      <c r="K1081" s="64">
        <f>IF(ISBLANK(J1081),,H1081*INDEX(Inputs!G:G,MATCH(F1081,Inputs!E:E,0)))</f>
        <v>1349</v>
      </c>
      <c r="L1081" s="65" t="str">
        <f>IF(ISBLANK(J1081),,INDEX(Inputs!D:D,MATCH(F1081,Inputs!E:E,0)))</f>
        <v>432BK EvoFox X-Team Gaming Keyboard &amp; Mouse (USB)</v>
      </c>
      <c r="M1081" s="65" t="str">
        <f>IF(ISBLANK(#REF!),,IF(B1081="Online","Online",IF(LEFT(B1081,1)="E","Online","Offline")))</f>
        <v>Offline</v>
      </c>
      <c r="N1081" s="64">
        <f>IF(ISBLANK(M1081),,H1081*INDEX(Inputs!F:F,MATCH(F1081,Inputs!E:E,0)))</f>
        <v>1899</v>
      </c>
      <c r="O1081" s="65"/>
    </row>
    <row r="1082" ht="15.75" customHeight="1" spans="1:15">
      <c r="A1082" s="53" t="s">
        <v>341</v>
      </c>
      <c r="B1082" s="54" t="s">
        <v>183</v>
      </c>
      <c r="C1082" s="55" t="s">
        <v>468</v>
      </c>
      <c r="D1082" s="54" t="s">
        <v>370</v>
      </c>
      <c r="E1082" s="54" t="s">
        <v>410</v>
      </c>
      <c r="F1082" s="54">
        <v>250879</v>
      </c>
      <c r="G1082" s="53" t="s">
        <v>30</v>
      </c>
      <c r="H1082" s="56">
        <v>1</v>
      </c>
      <c r="I1082" s="62" t="s">
        <v>758</v>
      </c>
      <c r="J1082" s="63">
        <f t="shared" si="4"/>
        <v>44712</v>
      </c>
      <c r="K1082" s="64">
        <f>IF(ISBLANK(J1082),,H1082*INDEX(Inputs!G:G,MATCH(F1082,Inputs!E:E,0)))</f>
        <v>699</v>
      </c>
      <c r="L1082" s="65" t="str">
        <f>IF(ISBLANK(J1082),,INDEX(Inputs!D:D,MATCH(F1082,Inputs!E:E,0)))</f>
        <v>597BK Evo Fox Falcon X85 Extra Large Speed Mouse Pad</v>
      </c>
      <c r="M1082" s="65" t="str">
        <f>IF(ISBLANK(#REF!),,IF(B1082="Online","Online",IF(LEFT(B1082,1)="E","Online","Offline")))</f>
        <v>Offline</v>
      </c>
      <c r="N1082" s="64">
        <f>IF(ISBLANK(M1082),,H1082*INDEX(Inputs!F:F,MATCH(F1082,Inputs!E:E,0)))</f>
        <v>1199</v>
      </c>
      <c r="O1082" s="65"/>
    </row>
    <row r="1083" ht="15.75" customHeight="1" spans="1:15">
      <c r="A1083" s="53" t="s">
        <v>537</v>
      </c>
      <c r="B1083" s="54" t="s">
        <v>538</v>
      </c>
      <c r="C1083" s="55" t="s">
        <v>539</v>
      </c>
      <c r="D1083" s="54" t="s">
        <v>414</v>
      </c>
      <c r="E1083" s="54" t="s">
        <v>428</v>
      </c>
      <c r="F1083" s="54">
        <v>250881</v>
      </c>
      <c r="G1083" s="53" t="s">
        <v>98</v>
      </c>
      <c r="H1083" s="56">
        <v>1</v>
      </c>
      <c r="I1083" s="62" t="s">
        <v>758</v>
      </c>
      <c r="J1083" s="63">
        <f t="shared" si="4"/>
        <v>44712</v>
      </c>
      <c r="K1083" s="64">
        <f>IF(ISBLANK(J1083),,H1083*INDEX(Inputs!G:G,MATCH(F1083,Inputs!E:E,0)))</f>
        <v>799</v>
      </c>
      <c r="L1083" s="65" t="str">
        <f>IF(ISBLANK(J1083),,INDEX(Inputs!D:D,MATCH(F1083,Inputs!E:E,0)))</f>
        <v>795BK EvoFox Phantom Pro RGB Gaming Mouse USB</v>
      </c>
      <c r="M1083" s="65" t="str">
        <f>IF(ISBLANK(#REF!),,IF(B1083="Online","Online",IF(LEFT(B1083,1)="E","Online","Offline")))</f>
        <v>Online</v>
      </c>
      <c r="N1083" s="64">
        <f>IF(ISBLANK(M1083),,H1083*INDEX(Inputs!F:F,MATCH(F1083,Inputs!E:E,0)))</f>
        <v>1099</v>
      </c>
      <c r="O1083" s="65"/>
    </row>
    <row r="1084" ht="15.75" customHeight="1" spans="1:15">
      <c r="A1084" s="53" t="s">
        <v>458</v>
      </c>
      <c r="B1084" s="54" t="s">
        <v>683</v>
      </c>
      <c r="C1084" s="55" t="s">
        <v>684</v>
      </c>
      <c r="D1084" s="54" t="s">
        <v>414</v>
      </c>
      <c r="E1084" s="54" t="s">
        <v>415</v>
      </c>
      <c r="F1084" s="54">
        <v>204736</v>
      </c>
      <c r="G1084" s="53" t="s">
        <v>19</v>
      </c>
      <c r="H1084" s="56">
        <v>1</v>
      </c>
      <c r="I1084" s="62" t="s">
        <v>758</v>
      </c>
      <c r="J1084" s="63">
        <f t="shared" si="4"/>
        <v>44712</v>
      </c>
      <c r="K1084" s="64">
        <f>IF(ISBLANK(J1084),,H1084*INDEX(Inputs!G:G,MATCH(F1084,Inputs!E:E,0)))</f>
        <v>549</v>
      </c>
      <c r="L1084" s="65" t="str">
        <f>IF(ISBLANK(J1084),,INDEX(Inputs!D:D,MATCH(F1084,Inputs!E:E,0)))</f>
        <v>851PP Xcite Pro Keyboard USB</v>
      </c>
      <c r="M1084" s="65" t="str">
        <f>IF(ISBLANK(#REF!),,IF(B1084="Online","Online",IF(LEFT(B1084,1)="E","Online","Offline")))</f>
        <v>Offline</v>
      </c>
      <c r="N1084" s="64">
        <f>IF(ISBLANK(M1084),,H1084*INDEX(Inputs!F:F,MATCH(F1084,Inputs!E:E,0)))</f>
        <v>599</v>
      </c>
      <c r="O1084" s="65"/>
    </row>
    <row r="1085" ht="15.75" customHeight="1" spans="1:15">
      <c r="A1085" s="53" t="s">
        <v>458</v>
      </c>
      <c r="B1085" s="54" t="s">
        <v>683</v>
      </c>
      <c r="C1085" s="55" t="s">
        <v>684</v>
      </c>
      <c r="D1085" s="54" t="s">
        <v>370</v>
      </c>
      <c r="E1085" s="54" t="s">
        <v>410</v>
      </c>
      <c r="F1085" s="54">
        <v>250879</v>
      </c>
      <c r="G1085" s="53" t="s">
        <v>30</v>
      </c>
      <c r="H1085" s="56">
        <v>1</v>
      </c>
      <c r="I1085" s="62" t="s">
        <v>758</v>
      </c>
      <c r="J1085" s="63">
        <f t="shared" si="4"/>
        <v>44712</v>
      </c>
      <c r="K1085" s="64">
        <f>IF(ISBLANK(J1085),,H1085*INDEX(Inputs!G:G,MATCH(F1085,Inputs!E:E,0)))</f>
        <v>699</v>
      </c>
      <c r="L1085" s="65" t="str">
        <f>IF(ISBLANK(J1085),,INDEX(Inputs!D:D,MATCH(F1085,Inputs!E:E,0)))</f>
        <v>597BK Evo Fox Falcon X85 Extra Large Speed Mouse Pad</v>
      </c>
      <c r="M1085" s="65" t="str">
        <f>IF(ISBLANK(#REF!),,IF(B1085="Online","Online",IF(LEFT(B1085,1)="E","Online","Offline")))</f>
        <v>Offline</v>
      </c>
      <c r="N1085" s="64">
        <f>IF(ISBLANK(M1085),,H1085*INDEX(Inputs!F:F,MATCH(F1085,Inputs!E:E,0)))</f>
        <v>1199</v>
      </c>
      <c r="O1085" s="65"/>
    </row>
    <row r="1086" ht="15.75" customHeight="1" spans="1:15">
      <c r="A1086" s="53" t="s">
        <v>458</v>
      </c>
      <c r="B1086" s="54" t="s">
        <v>179</v>
      </c>
      <c r="C1086" s="55" t="s">
        <v>523</v>
      </c>
      <c r="D1086" s="54" t="s">
        <v>414</v>
      </c>
      <c r="E1086" s="54" t="s">
        <v>415</v>
      </c>
      <c r="F1086" s="54">
        <v>250874</v>
      </c>
      <c r="G1086" s="53" t="s">
        <v>13</v>
      </c>
      <c r="H1086" s="56">
        <v>1</v>
      </c>
      <c r="I1086" s="62" t="s">
        <v>758</v>
      </c>
      <c r="J1086" s="63">
        <f t="shared" si="4"/>
        <v>44712</v>
      </c>
      <c r="K1086" s="64">
        <f>IF(ISBLANK(J1086),,H1086*INDEX(Inputs!G:G,MATCH(F1086,Inputs!E:E,0)))</f>
        <v>1349</v>
      </c>
      <c r="L1086" s="65" t="str">
        <f>IF(ISBLANK(J1086),,INDEX(Inputs!D:D,MATCH(F1086,Inputs!E:E,0)))</f>
        <v>432BK EvoFox X-Team Gaming Keyboard &amp; Mouse (USB)</v>
      </c>
      <c r="M1086" s="65" t="str">
        <f>IF(ISBLANK(#REF!),,IF(B1086="Online","Online",IF(LEFT(B1086,1)="E","Online","Offline")))</f>
        <v>Offline</v>
      </c>
      <c r="N1086" s="64">
        <f>IF(ISBLANK(M1086),,H1086*INDEX(Inputs!F:F,MATCH(F1086,Inputs!E:E,0)))</f>
        <v>1899</v>
      </c>
      <c r="O1086" s="65"/>
    </row>
    <row r="1087" ht="15.75" customHeight="1" spans="1:15">
      <c r="A1087" s="53" t="s">
        <v>458</v>
      </c>
      <c r="B1087" s="54" t="s">
        <v>179</v>
      </c>
      <c r="C1087" s="55" t="s">
        <v>523</v>
      </c>
      <c r="D1087" s="54" t="s">
        <v>370</v>
      </c>
      <c r="E1087" s="54" t="s">
        <v>410</v>
      </c>
      <c r="F1087" s="54">
        <v>250877</v>
      </c>
      <c r="G1087" s="53" t="s">
        <v>22</v>
      </c>
      <c r="H1087" s="56">
        <v>1</v>
      </c>
      <c r="I1087" s="62" t="s">
        <v>758</v>
      </c>
      <c r="J1087" s="63">
        <f t="shared" si="4"/>
        <v>44712</v>
      </c>
      <c r="K1087" s="64">
        <f>IF(ISBLANK(J1087),,H1087*INDEX(Inputs!G:G,MATCH(F1087,Inputs!E:E,0)))</f>
        <v>349</v>
      </c>
      <c r="L1087" s="65" t="str">
        <f>IF(ISBLANK(J1087),,INDEX(Inputs!D:D,MATCH(F1087,Inputs!E:E,0)))</f>
        <v>595BK Evo Fox Falcon X35 Medium Speed Mouse Pad</v>
      </c>
      <c r="M1087" s="65" t="str">
        <f>IF(ISBLANK(#REF!),,IF(B1087="Online","Online",IF(LEFT(B1087,1)="E","Online","Offline")))</f>
        <v>Offline</v>
      </c>
      <c r="N1087" s="64">
        <f>IF(ISBLANK(M1087),,H1087*INDEX(Inputs!F:F,MATCH(F1087,Inputs!E:E,0)))</f>
        <v>699</v>
      </c>
      <c r="O1087" s="65"/>
    </row>
    <row r="1088" ht="15.75" customHeight="1" spans="1:15">
      <c r="A1088" s="53" t="s">
        <v>458</v>
      </c>
      <c r="B1088" s="54" t="s">
        <v>180</v>
      </c>
      <c r="C1088" s="55" t="s">
        <v>628</v>
      </c>
      <c r="D1088" s="54" t="s">
        <v>370</v>
      </c>
      <c r="E1088" s="54" t="s">
        <v>410</v>
      </c>
      <c r="F1088" s="54">
        <v>250877</v>
      </c>
      <c r="G1088" s="53" t="s">
        <v>22</v>
      </c>
      <c r="H1088" s="56">
        <v>1</v>
      </c>
      <c r="I1088" s="62" t="s">
        <v>758</v>
      </c>
      <c r="J1088" s="63">
        <f t="shared" si="4"/>
        <v>44712</v>
      </c>
      <c r="K1088" s="64">
        <f>IF(ISBLANK(J1088),,H1088*INDEX(Inputs!G:G,MATCH(F1088,Inputs!E:E,0)))</f>
        <v>349</v>
      </c>
      <c r="L1088" s="65" t="str">
        <f>IF(ISBLANK(J1088),,INDEX(Inputs!D:D,MATCH(F1088,Inputs!E:E,0)))</f>
        <v>595BK Evo Fox Falcon X35 Medium Speed Mouse Pad</v>
      </c>
      <c r="M1088" s="65" t="str">
        <f>IF(ISBLANK(#REF!),,IF(B1088="Online","Online",IF(LEFT(B1088,1)="E","Online","Offline")))</f>
        <v>Offline</v>
      </c>
      <c r="N1088" s="64">
        <f>IF(ISBLANK(M1088),,H1088*INDEX(Inputs!F:F,MATCH(F1088,Inputs!E:E,0)))</f>
        <v>699</v>
      </c>
      <c r="O1088" s="65"/>
    </row>
    <row r="1089" ht="15.75" customHeight="1" spans="1:15">
      <c r="A1089" s="53" t="s">
        <v>458</v>
      </c>
      <c r="B1089" s="54" t="s">
        <v>561</v>
      </c>
      <c r="C1089" s="55" t="s">
        <v>562</v>
      </c>
      <c r="D1089" s="54" t="s">
        <v>370</v>
      </c>
      <c r="E1089" s="54" t="s">
        <v>410</v>
      </c>
      <c r="F1089" s="54">
        <v>250877</v>
      </c>
      <c r="G1089" s="53" t="s">
        <v>22</v>
      </c>
      <c r="H1089" s="56">
        <v>1</v>
      </c>
      <c r="I1089" s="62" t="s">
        <v>758</v>
      </c>
      <c r="J1089" s="63">
        <f t="shared" si="4"/>
        <v>44712</v>
      </c>
      <c r="K1089" s="64">
        <f>IF(ISBLANK(J1089),,H1089*INDEX(Inputs!G:G,MATCH(F1089,Inputs!E:E,0)))</f>
        <v>349</v>
      </c>
      <c r="L1089" s="65" t="str">
        <f>IF(ISBLANK(J1089),,INDEX(Inputs!D:D,MATCH(F1089,Inputs!E:E,0)))</f>
        <v>595BK Evo Fox Falcon X35 Medium Speed Mouse Pad</v>
      </c>
      <c r="M1089" s="65" t="str">
        <f>IF(ISBLANK(#REF!),,IF(B1089="Online","Online",IF(LEFT(B1089,1)="E","Online","Offline")))</f>
        <v>Online</v>
      </c>
      <c r="N1089" s="64">
        <f>IF(ISBLANK(M1089),,H1089*INDEX(Inputs!F:F,MATCH(F1089,Inputs!E:E,0)))</f>
        <v>699</v>
      </c>
      <c r="O1089" s="65"/>
    </row>
    <row r="1090" ht="15.75" customHeight="1" spans="1:15">
      <c r="A1090" s="53" t="s">
        <v>376</v>
      </c>
      <c r="B1090" s="54" t="s">
        <v>377</v>
      </c>
      <c r="C1090" s="55" t="s">
        <v>378</v>
      </c>
      <c r="D1090" s="54" t="s">
        <v>414</v>
      </c>
      <c r="E1090" s="54" t="s">
        <v>415</v>
      </c>
      <c r="F1090" s="54">
        <v>250875</v>
      </c>
      <c r="G1090" s="53" t="s">
        <v>103</v>
      </c>
      <c r="H1090" s="56">
        <v>1</v>
      </c>
      <c r="I1090" s="62" t="s">
        <v>758</v>
      </c>
      <c r="J1090" s="63">
        <f t="shared" si="4"/>
        <v>44712</v>
      </c>
      <c r="K1090" s="64">
        <f>IF(ISBLANK(J1090),,H1090*INDEX(Inputs!G:G,MATCH(F1090,Inputs!E:E,0)))</f>
        <v>1099</v>
      </c>
      <c r="L1090" s="65" t="str">
        <f>IF(ISBLANK(J1090),,INDEX(Inputs!D:D,MATCH(F1090,Inputs!E:E,0)))</f>
        <v>433BK EvoFox WarHammer Gaming Keyboard (USB)</v>
      </c>
      <c r="M1090" s="65" t="str">
        <f>IF(ISBLANK(#REF!),,IF(B1090="Online","Online",IF(LEFT(B1090,1)="E","Online","Offline")))</f>
        <v>Online</v>
      </c>
      <c r="N1090" s="64">
        <f>IF(ISBLANK(M1090),,H1090*INDEX(Inputs!F:F,MATCH(F1090,Inputs!E:E,0)))</f>
        <v>1499</v>
      </c>
      <c r="O1090" s="65"/>
    </row>
    <row r="1091" ht="15.75" customHeight="1" spans="1:15">
      <c r="A1091" s="53" t="s">
        <v>376</v>
      </c>
      <c r="B1091" s="54" t="s">
        <v>377</v>
      </c>
      <c r="C1091" s="55" t="s">
        <v>378</v>
      </c>
      <c r="D1091" s="54" t="s">
        <v>370</v>
      </c>
      <c r="E1091" s="54" t="s">
        <v>410</v>
      </c>
      <c r="F1091" s="54">
        <v>250879</v>
      </c>
      <c r="G1091" s="53" t="s">
        <v>30</v>
      </c>
      <c r="H1091" s="56">
        <v>1</v>
      </c>
      <c r="I1091" s="62" t="s">
        <v>758</v>
      </c>
      <c r="J1091" s="63">
        <f t="shared" si="4"/>
        <v>44712</v>
      </c>
      <c r="K1091" s="64">
        <f>IF(ISBLANK(J1091),,H1091*INDEX(Inputs!G:G,MATCH(F1091,Inputs!E:E,0)))</f>
        <v>699</v>
      </c>
      <c r="L1091" s="65" t="str">
        <f>IF(ISBLANK(J1091),,INDEX(Inputs!D:D,MATCH(F1091,Inputs!E:E,0)))</f>
        <v>597BK Evo Fox Falcon X85 Extra Large Speed Mouse Pad</v>
      </c>
      <c r="M1091" s="65" t="str">
        <f>IF(ISBLANK(#REF!),,IF(B1091="Online","Online",IF(LEFT(B1091,1)="E","Online","Offline")))</f>
        <v>Online</v>
      </c>
      <c r="N1091" s="64">
        <f>IF(ISBLANK(M1091),,H1091*INDEX(Inputs!F:F,MATCH(F1091,Inputs!E:E,0)))</f>
        <v>1199</v>
      </c>
      <c r="O1091" s="65"/>
    </row>
    <row r="1092" ht="15.75" customHeight="1" spans="1:15">
      <c r="A1092" s="53" t="s">
        <v>338</v>
      </c>
      <c r="B1092" s="54" t="s">
        <v>384</v>
      </c>
      <c r="C1092" s="55" t="s">
        <v>385</v>
      </c>
      <c r="D1092" s="54" t="s">
        <v>370</v>
      </c>
      <c r="E1092" s="54" t="s">
        <v>371</v>
      </c>
      <c r="F1092" s="54">
        <v>250417</v>
      </c>
      <c r="G1092" s="53" t="s">
        <v>39</v>
      </c>
      <c r="H1092" s="56">
        <v>1</v>
      </c>
      <c r="I1092" s="62" t="s">
        <v>758</v>
      </c>
      <c r="J1092" s="63">
        <f t="shared" si="4"/>
        <v>44712</v>
      </c>
      <c r="K1092" s="64">
        <f>IF(ISBLANK(J1092),,H1092*INDEX(Inputs!G:G,MATCH(F1092,Inputs!E:E,0)))</f>
        <v>929</v>
      </c>
      <c r="L1092" s="65" t="str">
        <f>IF(ISBLANK(J1092),,INDEX(Inputs!D:D,MATCH(F1092,Inputs!E:E,0)))</f>
        <v>416PP Super Speed Hub 4 Port USB 3.0</v>
      </c>
      <c r="M1092" s="65" t="str">
        <f>IF(ISBLANK(#REF!),,IF(B1092="Online","Online",IF(LEFT(B1092,1)="E","Online","Offline")))</f>
        <v>Offline</v>
      </c>
      <c r="N1092" s="64">
        <f>IF(ISBLANK(M1092),,H1092*INDEX(Inputs!F:F,MATCH(F1092,Inputs!E:E,0)))</f>
        <v>1499</v>
      </c>
      <c r="O1092" s="65"/>
    </row>
    <row r="1093" ht="15.75" customHeight="1" spans="1:15">
      <c r="A1093" s="53" t="s">
        <v>373</v>
      </c>
      <c r="B1093" s="54" t="s">
        <v>82</v>
      </c>
      <c r="C1093" s="55" t="s">
        <v>374</v>
      </c>
      <c r="D1093" s="54" t="s">
        <v>414</v>
      </c>
      <c r="E1093" s="54" t="s">
        <v>415</v>
      </c>
      <c r="F1093" s="54">
        <v>250875</v>
      </c>
      <c r="G1093" s="53" t="s">
        <v>103</v>
      </c>
      <c r="H1093" s="56">
        <v>1</v>
      </c>
      <c r="I1093" s="62" t="s">
        <v>758</v>
      </c>
      <c r="J1093" s="63">
        <f t="shared" si="4"/>
        <v>44712</v>
      </c>
      <c r="K1093" s="64">
        <f>IF(ISBLANK(J1093),,H1093*INDEX(Inputs!G:G,MATCH(F1093,Inputs!E:E,0)))</f>
        <v>1099</v>
      </c>
      <c r="L1093" s="65" t="str">
        <f>IF(ISBLANK(J1093),,INDEX(Inputs!D:D,MATCH(F1093,Inputs!E:E,0)))</f>
        <v>433BK EvoFox WarHammer Gaming Keyboard (USB)</v>
      </c>
      <c r="M1093" s="65" t="str">
        <f>IF(ISBLANK(#REF!),,IF(B1093="Online","Online",IF(LEFT(B1093,1)="E","Online","Offline")))</f>
        <v>Offline</v>
      </c>
      <c r="N1093" s="64">
        <f>IF(ISBLANK(M1093),,H1093*INDEX(Inputs!F:F,MATCH(F1093,Inputs!E:E,0)))</f>
        <v>1499</v>
      </c>
      <c r="O1093" s="65"/>
    </row>
    <row r="1094" ht="15.75" customHeight="1" spans="1:15">
      <c r="A1094" s="53" t="s">
        <v>407</v>
      </c>
      <c r="B1094" s="54" t="s">
        <v>89</v>
      </c>
      <c r="C1094" s="55" t="s">
        <v>598</v>
      </c>
      <c r="D1094" s="54" t="s">
        <v>414</v>
      </c>
      <c r="E1094" s="54" t="s">
        <v>415</v>
      </c>
      <c r="F1094" s="54">
        <v>250874</v>
      </c>
      <c r="G1094" s="53" t="s">
        <v>13</v>
      </c>
      <c r="H1094" s="56">
        <v>0</v>
      </c>
      <c r="I1094" s="62" t="s">
        <v>758</v>
      </c>
      <c r="J1094" s="63">
        <f t="shared" si="4"/>
        <v>44712</v>
      </c>
      <c r="K1094" s="64">
        <f>IF(ISBLANK(J1094),,H1094*INDEX(Inputs!G:G,MATCH(F1094,Inputs!E:E,0)))</f>
        <v>0</v>
      </c>
      <c r="L1094" s="65" t="str">
        <f>IF(ISBLANK(J1094),,INDEX(Inputs!D:D,MATCH(F1094,Inputs!E:E,0)))</f>
        <v>432BK EvoFox X-Team Gaming Keyboard &amp; Mouse (USB)</v>
      </c>
      <c r="M1094" s="65" t="str">
        <f>IF(ISBLANK(#REF!),,IF(B1094="Online","Online",IF(LEFT(B1094,1)="E","Online","Offline")))</f>
        <v>Offline</v>
      </c>
      <c r="N1094" s="64">
        <f>IF(ISBLANK(M1094),,H1094*INDEX(Inputs!F:F,MATCH(F1094,Inputs!E:E,0)))</f>
        <v>0</v>
      </c>
      <c r="O1094" s="65"/>
    </row>
    <row r="1095" ht="15.75" customHeight="1" spans="1:15">
      <c r="A1095" s="53" t="s">
        <v>458</v>
      </c>
      <c r="B1095" s="54" t="s">
        <v>108</v>
      </c>
      <c r="C1095" s="55" t="s">
        <v>760</v>
      </c>
      <c r="D1095" s="54" t="s">
        <v>414</v>
      </c>
      <c r="E1095" s="54" t="s">
        <v>415</v>
      </c>
      <c r="F1095" s="54">
        <v>250874</v>
      </c>
      <c r="G1095" s="53" t="s">
        <v>13</v>
      </c>
      <c r="H1095" s="56">
        <v>1</v>
      </c>
      <c r="I1095" s="62" t="s">
        <v>758</v>
      </c>
      <c r="J1095" s="63">
        <f t="shared" si="4"/>
        <v>44712</v>
      </c>
      <c r="K1095" s="64">
        <f>IF(ISBLANK(J1095),,H1095*INDEX(Inputs!G:G,MATCH(F1095,Inputs!E:E,0)))</f>
        <v>1349</v>
      </c>
      <c r="L1095" s="65" t="str">
        <f>IF(ISBLANK(J1095),,INDEX(Inputs!D:D,MATCH(F1095,Inputs!E:E,0)))</f>
        <v>432BK EvoFox X-Team Gaming Keyboard &amp; Mouse (USB)</v>
      </c>
      <c r="M1095" s="65" t="str">
        <f>IF(ISBLANK(#REF!),,IF(B1095="Online","Online",IF(LEFT(B1095,1)="E","Online","Offline")))</f>
        <v>Offline</v>
      </c>
      <c r="N1095" s="64">
        <f>IF(ISBLANK(M1095),,H1095*INDEX(Inputs!F:F,MATCH(F1095,Inputs!E:E,0)))</f>
        <v>1899</v>
      </c>
      <c r="O1095" s="65"/>
    </row>
    <row r="1096" ht="15.75" customHeight="1" spans="1:15">
      <c r="A1096" s="53" t="s">
        <v>327</v>
      </c>
      <c r="B1096" s="54" t="s">
        <v>118</v>
      </c>
      <c r="C1096" s="55" t="s">
        <v>611</v>
      </c>
      <c r="D1096" s="54" t="s">
        <v>370</v>
      </c>
      <c r="E1096" s="54" t="s">
        <v>410</v>
      </c>
      <c r="F1096" s="54">
        <v>250423</v>
      </c>
      <c r="G1096" s="53" t="s">
        <v>11</v>
      </c>
      <c r="H1096" s="56">
        <v>1</v>
      </c>
      <c r="I1096" s="62" t="s">
        <v>758</v>
      </c>
      <c r="J1096" s="63">
        <f t="shared" si="4"/>
        <v>44712</v>
      </c>
      <c r="K1096" s="64">
        <f>IF(ISBLANK(J1096),,H1096*INDEX(Inputs!G:G,MATCH(F1096,Inputs!E:E,0)))</f>
        <v>759</v>
      </c>
      <c r="L1096" s="65" t="str">
        <f>IF(ISBLANK(J1096),,INDEX(Inputs!D:D,MATCH(F1096,Inputs!E:E,0)))</f>
        <v>650GR Ergo View Laptop Stand-Grey</v>
      </c>
      <c r="M1096" s="65" t="str">
        <f>IF(ISBLANK(#REF!),,IF(B1096="Online","Online",IF(LEFT(B1096,1)="E","Online","Offline")))</f>
        <v>Offline</v>
      </c>
      <c r="N1096" s="64">
        <f>IF(ISBLANK(M1096),,H1096*INDEX(Inputs!F:F,MATCH(F1096,Inputs!E:E,0)))</f>
        <v>899</v>
      </c>
      <c r="O1096" s="65"/>
    </row>
    <row r="1097" ht="15.75" customHeight="1" spans="1:15">
      <c r="A1097" s="53" t="s">
        <v>341</v>
      </c>
      <c r="B1097" s="54" t="s">
        <v>119</v>
      </c>
      <c r="C1097" s="55" t="s">
        <v>618</v>
      </c>
      <c r="D1097" s="54" t="s">
        <v>414</v>
      </c>
      <c r="E1097" s="54" t="s">
        <v>415</v>
      </c>
      <c r="F1097" s="54">
        <v>250874</v>
      </c>
      <c r="G1097" s="53" t="s">
        <v>13</v>
      </c>
      <c r="H1097" s="56">
        <v>1</v>
      </c>
      <c r="I1097" s="62" t="s">
        <v>758</v>
      </c>
      <c r="J1097" s="63">
        <f t="shared" si="4"/>
        <v>44712</v>
      </c>
      <c r="K1097" s="64">
        <f>IF(ISBLANK(J1097),,H1097*INDEX(Inputs!G:G,MATCH(F1097,Inputs!E:E,0)))</f>
        <v>1349</v>
      </c>
      <c r="L1097" s="65" t="str">
        <f>IF(ISBLANK(J1097),,INDEX(Inputs!D:D,MATCH(F1097,Inputs!E:E,0)))</f>
        <v>432BK EvoFox X-Team Gaming Keyboard &amp; Mouse (USB)</v>
      </c>
      <c r="M1097" s="65" t="str">
        <f>IF(ISBLANK(#REF!),,IF(B1097="Online","Online",IF(LEFT(B1097,1)="E","Online","Offline")))</f>
        <v>Offline</v>
      </c>
      <c r="N1097" s="64">
        <f>IF(ISBLANK(M1097),,H1097*INDEX(Inputs!F:F,MATCH(F1097,Inputs!E:E,0)))</f>
        <v>1899</v>
      </c>
      <c r="O1097" s="65"/>
    </row>
    <row r="1098" ht="15.75" customHeight="1" spans="1:15">
      <c r="A1098" s="53" t="s">
        <v>621</v>
      </c>
      <c r="B1098" s="54" t="s">
        <v>128</v>
      </c>
      <c r="C1098" s="55" t="s">
        <v>622</v>
      </c>
      <c r="D1098" s="54" t="s">
        <v>370</v>
      </c>
      <c r="E1098" s="54" t="s">
        <v>371</v>
      </c>
      <c r="F1098" s="54">
        <v>250417</v>
      </c>
      <c r="G1098" s="53" t="s">
        <v>39</v>
      </c>
      <c r="H1098" s="56">
        <v>1</v>
      </c>
      <c r="I1098" s="62" t="s">
        <v>758</v>
      </c>
      <c r="J1098" s="63">
        <f t="shared" si="4"/>
        <v>44712</v>
      </c>
      <c r="K1098" s="64">
        <f>IF(ISBLANK(J1098),,H1098*INDEX(Inputs!G:G,MATCH(F1098,Inputs!E:E,0)))</f>
        <v>929</v>
      </c>
      <c r="L1098" s="65" t="str">
        <f>IF(ISBLANK(J1098),,INDEX(Inputs!D:D,MATCH(F1098,Inputs!E:E,0)))</f>
        <v>416PP Super Speed Hub 4 Port USB 3.0</v>
      </c>
      <c r="M1098" s="65" t="str">
        <f>IF(ISBLANK(#REF!),,IF(B1098="Online","Online",IF(LEFT(B1098,1)="E","Online","Offline")))</f>
        <v>Offline</v>
      </c>
      <c r="N1098" s="64">
        <f>IF(ISBLANK(M1098),,H1098*INDEX(Inputs!F:F,MATCH(F1098,Inputs!E:E,0)))</f>
        <v>1499</v>
      </c>
      <c r="O1098" s="65"/>
    </row>
    <row r="1099" ht="15.75" customHeight="1" spans="1:15">
      <c r="A1099" s="53" t="s">
        <v>621</v>
      </c>
      <c r="B1099" s="54" t="s">
        <v>128</v>
      </c>
      <c r="C1099" s="55" t="s">
        <v>622</v>
      </c>
      <c r="D1099" s="54" t="s">
        <v>414</v>
      </c>
      <c r="E1099" s="54" t="s">
        <v>415</v>
      </c>
      <c r="F1099" s="54">
        <v>250424</v>
      </c>
      <c r="G1099" s="53" t="s">
        <v>15</v>
      </c>
      <c r="H1099" s="56">
        <v>0</v>
      </c>
      <c r="I1099" s="62" t="s">
        <v>758</v>
      </c>
      <c r="J1099" s="63">
        <f t="shared" si="4"/>
        <v>44712</v>
      </c>
      <c r="K1099" s="64">
        <f>IF(ISBLANK(J1099),,H1099*INDEX(Inputs!G:G,MATCH(F1099,Inputs!E:E,0)))</f>
        <v>0</v>
      </c>
      <c r="L1099" s="65" t="str">
        <f>IF(ISBLANK(J1099),,INDEX(Inputs!D:D,MATCH(F1099,Inputs!E:E,0)))</f>
        <v>419V2 PRIMUS Wireless Desktop V2</v>
      </c>
      <c r="M1099" s="65" t="str">
        <f>IF(ISBLANK(#REF!),,IF(B1099="Online","Online",IF(LEFT(B1099,1)="E","Online","Offline")))</f>
        <v>Offline</v>
      </c>
      <c r="N1099" s="64">
        <f>IF(ISBLANK(M1099),,H1099*INDEX(Inputs!F:F,MATCH(F1099,Inputs!E:E,0)))</f>
        <v>0</v>
      </c>
      <c r="O1099" s="65"/>
    </row>
    <row r="1100" ht="15.75" customHeight="1" spans="1:15">
      <c r="A1100" s="53" t="s">
        <v>491</v>
      </c>
      <c r="B1100" s="54" t="s">
        <v>530</v>
      </c>
      <c r="C1100" s="55" t="s">
        <v>531</v>
      </c>
      <c r="D1100" s="54" t="s">
        <v>414</v>
      </c>
      <c r="E1100" s="54" t="s">
        <v>415</v>
      </c>
      <c r="F1100" s="54">
        <v>250874</v>
      </c>
      <c r="G1100" s="53" t="s">
        <v>13</v>
      </c>
      <c r="H1100" s="56">
        <v>1</v>
      </c>
      <c r="I1100" s="62" t="s">
        <v>758</v>
      </c>
      <c r="J1100" s="63">
        <f t="shared" si="4"/>
        <v>44712</v>
      </c>
      <c r="K1100" s="64">
        <f>IF(ISBLANK(J1100),,H1100*INDEX(Inputs!G:G,MATCH(F1100,Inputs!E:E,0)))</f>
        <v>1349</v>
      </c>
      <c r="L1100" s="65" t="str">
        <f>IF(ISBLANK(J1100),,INDEX(Inputs!D:D,MATCH(F1100,Inputs!E:E,0)))</f>
        <v>432BK EvoFox X-Team Gaming Keyboard &amp; Mouse (USB)</v>
      </c>
      <c r="M1100" s="65" t="str">
        <f>IF(ISBLANK(#REF!),,IF(B1100="Online","Online",IF(LEFT(B1100,1)="E","Online","Offline")))</f>
        <v>Offline</v>
      </c>
      <c r="N1100" s="64">
        <f>IF(ISBLANK(M1100),,H1100*INDEX(Inputs!F:F,MATCH(F1100,Inputs!E:E,0)))</f>
        <v>1899</v>
      </c>
      <c r="O1100" s="65"/>
    </row>
    <row r="1101" ht="15.75" customHeight="1" spans="1:15">
      <c r="A1101" s="53" t="s">
        <v>407</v>
      </c>
      <c r="B1101" s="54" t="s">
        <v>130</v>
      </c>
      <c r="C1101" s="55" t="s">
        <v>637</v>
      </c>
      <c r="D1101" s="54" t="s">
        <v>370</v>
      </c>
      <c r="E1101" s="54" t="s">
        <v>410</v>
      </c>
      <c r="F1101" s="54">
        <v>250877</v>
      </c>
      <c r="G1101" s="53" t="s">
        <v>22</v>
      </c>
      <c r="H1101" s="56">
        <v>1</v>
      </c>
      <c r="I1101" s="62" t="s">
        <v>758</v>
      </c>
      <c r="J1101" s="63">
        <f t="shared" si="4"/>
        <v>44712</v>
      </c>
      <c r="K1101" s="64">
        <f>IF(ISBLANK(J1101),,H1101*INDEX(Inputs!G:G,MATCH(F1101,Inputs!E:E,0)))</f>
        <v>349</v>
      </c>
      <c r="L1101" s="65" t="str">
        <f>IF(ISBLANK(J1101),,INDEX(Inputs!D:D,MATCH(F1101,Inputs!E:E,0)))</f>
        <v>595BK Evo Fox Falcon X35 Medium Speed Mouse Pad</v>
      </c>
      <c r="M1101" s="65" t="str">
        <f>IF(ISBLANK(#REF!),,IF(B1101="Online","Online",IF(LEFT(B1101,1)="E","Online","Offline")))</f>
        <v>Offline</v>
      </c>
      <c r="N1101" s="64">
        <f>IF(ISBLANK(M1101),,H1101*INDEX(Inputs!F:F,MATCH(F1101,Inputs!E:E,0)))</f>
        <v>699</v>
      </c>
      <c r="O1101" s="65"/>
    </row>
    <row r="1102" ht="15.75" customHeight="1" spans="1:15">
      <c r="A1102" s="53" t="s">
        <v>574</v>
      </c>
      <c r="B1102" s="54" t="s">
        <v>134</v>
      </c>
      <c r="C1102" s="55" t="s">
        <v>575</v>
      </c>
      <c r="D1102" s="54" t="s">
        <v>370</v>
      </c>
      <c r="E1102" s="54" t="s">
        <v>410</v>
      </c>
      <c r="F1102" s="54">
        <v>250879</v>
      </c>
      <c r="G1102" s="53" t="s">
        <v>30</v>
      </c>
      <c r="H1102" s="56">
        <v>1</v>
      </c>
      <c r="I1102" s="62" t="s">
        <v>758</v>
      </c>
      <c r="J1102" s="63">
        <f t="shared" si="4"/>
        <v>44712</v>
      </c>
      <c r="K1102" s="64">
        <f>IF(ISBLANK(J1102),,H1102*INDEX(Inputs!G:G,MATCH(F1102,Inputs!E:E,0)))</f>
        <v>699</v>
      </c>
      <c r="L1102" s="65" t="str">
        <f>IF(ISBLANK(J1102),,INDEX(Inputs!D:D,MATCH(F1102,Inputs!E:E,0)))</f>
        <v>597BK Evo Fox Falcon X85 Extra Large Speed Mouse Pad</v>
      </c>
      <c r="M1102" s="65" t="str">
        <f>IF(ISBLANK(#REF!),,IF(B1102="Online","Online",IF(LEFT(B1102,1)="E","Online","Offline")))</f>
        <v>Offline</v>
      </c>
      <c r="N1102" s="64">
        <f>IF(ISBLANK(M1102),,H1102*INDEX(Inputs!F:F,MATCH(F1102,Inputs!E:E,0)))</f>
        <v>1199</v>
      </c>
      <c r="O1102" s="65"/>
    </row>
    <row r="1103" ht="15.75" customHeight="1" spans="1:15">
      <c r="A1103" s="53" t="s">
        <v>533</v>
      </c>
      <c r="B1103" s="54" t="s">
        <v>155</v>
      </c>
      <c r="C1103" s="55" t="s">
        <v>534</v>
      </c>
      <c r="D1103" s="54" t="s">
        <v>370</v>
      </c>
      <c r="E1103" s="54" t="s">
        <v>410</v>
      </c>
      <c r="F1103" s="54">
        <v>250878</v>
      </c>
      <c r="G1103" s="53" t="s">
        <v>24</v>
      </c>
      <c r="H1103" s="56">
        <v>1</v>
      </c>
      <c r="I1103" s="62" t="s">
        <v>758</v>
      </c>
      <c r="J1103" s="63">
        <f t="shared" si="4"/>
        <v>44712</v>
      </c>
      <c r="K1103" s="64">
        <f>IF(ISBLANK(J1103),,H1103*INDEX(Inputs!G:G,MATCH(F1103,Inputs!E:E,0)))</f>
        <v>999</v>
      </c>
      <c r="L1103" s="65" t="str">
        <f>IF(ISBLANK(J1103),,INDEX(Inputs!D:D,MATCH(F1103,Inputs!E:E,0)))</f>
        <v>596BK Evo Fox Falcon LX35 Medium Speed LED Mouse Pad</v>
      </c>
      <c r="M1103" s="65" t="str">
        <f>IF(ISBLANK(#REF!),,IF(B1103="Online","Online",IF(LEFT(B1103,1)="E","Online","Offline")))</f>
        <v>Offline</v>
      </c>
      <c r="N1103" s="64">
        <f>IF(ISBLANK(M1103),,H1103*INDEX(Inputs!F:F,MATCH(F1103,Inputs!E:E,0)))</f>
        <v>1999</v>
      </c>
      <c r="O1103" s="65"/>
    </row>
    <row r="1104" ht="15.75" customHeight="1" spans="1:15">
      <c r="A1104" s="53" t="s">
        <v>487</v>
      </c>
      <c r="B1104" s="54" t="s">
        <v>168</v>
      </c>
      <c r="C1104" s="55" t="s">
        <v>488</v>
      </c>
      <c r="D1104" s="54" t="s">
        <v>370</v>
      </c>
      <c r="E1104" s="54" t="s">
        <v>410</v>
      </c>
      <c r="F1104" s="54">
        <v>250878</v>
      </c>
      <c r="G1104" s="53" t="s">
        <v>24</v>
      </c>
      <c r="H1104" s="56">
        <v>1</v>
      </c>
      <c r="I1104" s="62" t="s">
        <v>758</v>
      </c>
      <c r="J1104" s="63">
        <f t="shared" si="4"/>
        <v>44712</v>
      </c>
      <c r="K1104" s="64">
        <f>IF(ISBLANK(J1104),,H1104*INDEX(Inputs!G:G,MATCH(F1104,Inputs!E:E,0)))</f>
        <v>999</v>
      </c>
      <c r="L1104" s="65" t="str">
        <f>IF(ISBLANK(J1104),,INDEX(Inputs!D:D,MATCH(F1104,Inputs!E:E,0)))</f>
        <v>596BK Evo Fox Falcon LX35 Medium Speed LED Mouse Pad</v>
      </c>
      <c r="M1104" s="65" t="str">
        <f>IF(ISBLANK(#REF!),,IF(B1104="Online","Online",IF(LEFT(B1104,1)="E","Online","Offline")))</f>
        <v>Offline</v>
      </c>
      <c r="N1104" s="64">
        <f>IF(ISBLANK(M1104),,H1104*INDEX(Inputs!F:F,MATCH(F1104,Inputs!E:E,0)))</f>
        <v>1999</v>
      </c>
      <c r="O1104" s="65"/>
    </row>
    <row r="1105" ht="15.75" customHeight="1" spans="1:15">
      <c r="A1105" s="53" t="s">
        <v>445</v>
      </c>
      <c r="B1105" s="54" t="s">
        <v>170</v>
      </c>
      <c r="C1105" s="55" t="s">
        <v>446</v>
      </c>
      <c r="D1105" s="54" t="s">
        <v>414</v>
      </c>
      <c r="E1105" s="54" t="s">
        <v>415</v>
      </c>
      <c r="F1105" s="54">
        <v>250875</v>
      </c>
      <c r="G1105" s="53" t="s">
        <v>103</v>
      </c>
      <c r="H1105" s="56">
        <v>1</v>
      </c>
      <c r="I1105" s="62" t="s">
        <v>758</v>
      </c>
      <c r="J1105" s="63">
        <f t="shared" si="4"/>
        <v>44712</v>
      </c>
      <c r="K1105" s="64">
        <f>IF(ISBLANK(J1105),,H1105*INDEX(Inputs!G:G,MATCH(F1105,Inputs!E:E,0)))</f>
        <v>1099</v>
      </c>
      <c r="L1105" s="65" t="str">
        <f>IF(ISBLANK(J1105),,INDEX(Inputs!D:D,MATCH(F1105,Inputs!E:E,0)))</f>
        <v>433BK EvoFox WarHammer Gaming Keyboard (USB)</v>
      </c>
      <c r="M1105" s="65" t="str">
        <f>IF(ISBLANK(#REF!),,IF(B1105="Online","Online",IF(LEFT(B1105,1)="E","Online","Offline")))</f>
        <v>Offline</v>
      </c>
      <c r="N1105" s="64">
        <f>IF(ISBLANK(M1105),,H1105*INDEX(Inputs!F:F,MATCH(F1105,Inputs!E:E,0)))</f>
        <v>1499</v>
      </c>
      <c r="O1105" s="65"/>
    </row>
    <row r="1106" ht="15.75" customHeight="1" spans="1:15">
      <c r="A1106" s="53" t="s">
        <v>445</v>
      </c>
      <c r="B1106" s="54" t="s">
        <v>170</v>
      </c>
      <c r="C1106" s="55" t="s">
        <v>446</v>
      </c>
      <c r="D1106" s="54" t="s">
        <v>414</v>
      </c>
      <c r="E1106" s="54" t="s">
        <v>428</v>
      </c>
      <c r="F1106" s="54">
        <v>250881</v>
      </c>
      <c r="G1106" s="53" t="s">
        <v>98</v>
      </c>
      <c r="H1106" s="56">
        <v>1</v>
      </c>
      <c r="I1106" s="62" t="s">
        <v>758</v>
      </c>
      <c r="J1106" s="63">
        <f t="shared" si="4"/>
        <v>44712</v>
      </c>
      <c r="K1106" s="64">
        <f>IF(ISBLANK(J1106),,H1106*INDEX(Inputs!G:G,MATCH(F1106,Inputs!E:E,0)))</f>
        <v>799</v>
      </c>
      <c r="L1106" s="65" t="str">
        <f>IF(ISBLANK(J1106),,INDEX(Inputs!D:D,MATCH(F1106,Inputs!E:E,0)))</f>
        <v>795BK EvoFox Phantom Pro RGB Gaming Mouse USB</v>
      </c>
      <c r="M1106" s="65" t="str">
        <f>IF(ISBLANK(#REF!),,IF(B1106="Online","Online",IF(LEFT(B1106,1)="E","Online","Offline")))</f>
        <v>Offline</v>
      </c>
      <c r="N1106" s="64">
        <f>IF(ISBLANK(M1106),,H1106*INDEX(Inputs!F:F,MATCH(F1106,Inputs!E:E,0)))</f>
        <v>1099</v>
      </c>
      <c r="O1106" s="65"/>
    </row>
    <row r="1107" ht="15.75" customHeight="1" spans="1:15">
      <c r="A1107" s="53" t="s">
        <v>644</v>
      </c>
      <c r="B1107" s="54" t="s">
        <v>171</v>
      </c>
      <c r="C1107" s="55" t="s">
        <v>645</v>
      </c>
      <c r="D1107" s="54" t="s">
        <v>414</v>
      </c>
      <c r="E1107" s="54" t="s">
        <v>415</v>
      </c>
      <c r="F1107" s="54">
        <v>204737</v>
      </c>
      <c r="G1107" s="53" t="s">
        <v>20</v>
      </c>
      <c r="H1107" s="56">
        <v>1</v>
      </c>
      <c r="I1107" s="62" t="s">
        <v>758</v>
      </c>
      <c r="J1107" s="63">
        <f t="shared" si="4"/>
        <v>44712</v>
      </c>
      <c r="K1107" s="64">
        <f>IF(ISBLANK(J1107),,H1107*INDEX(Inputs!G:G,MATCH(F1107,Inputs!E:E,0)))</f>
        <v>729</v>
      </c>
      <c r="L1107" s="65" t="str">
        <f>IF(ISBLANK(J1107),,INDEX(Inputs!D:D,MATCH(F1107,Inputs!E:E,0)))</f>
        <v>850PP Xcite Pro Keyboard &amp; Mouse USB</v>
      </c>
      <c r="M1107" s="65" t="str">
        <f>IF(ISBLANK(#REF!),,IF(B1107="Online","Online",IF(LEFT(B1107,1)="E","Online","Offline")))</f>
        <v>Offline</v>
      </c>
      <c r="N1107" s="64">
        <f>IF(ISBLANK(M1107),,H1107*INDEX(Inputs!F:F,MATCH(F1107,Inputs!E:E,0)))</f>
        <v>799</v>
      </c>
      <c r="O1107" s="65"/>
    </row>
    <row r="1108" ht="15.75" customHeight="1" spans="1:15">
      <c r="A1108" s="53" t="s">
        <v>691</v>
      </c>
      <c r="B1108" s="54" t="s">
        <v>692</v>
      </c>
      <c r="C1108" s="55" t="s">
        <v>693</v>
      </c>
      <c r="D1108" s="54" t="s">
        <v>414</v>
      </c>
      <c r="E1108" s="54" t="s">
        <v>415</v>
      </c>
      <c r="F1108" s="54">
        <v>204737</v>
      </c>
      <c r="G1108" s="53" t="s">
        <v>20</v>
      </c>
      <c r="H1108" s="56">
        <v>1</v>
      </c>
      <c r="I1108" s="62" t="s">
        <v>758</v>
      </c>
      <c r="J1108" s="63">
        <f t="shared" si="4"/>
        <v>44712</v>
      </c>
      <c r="K1108" s="64">
        <f>IF(ISBLANK(J1108),,H1108*INDEX(Inputs!G:G,MATCH(F1108,Inputs!E:E,0)))</f>
        <v>729</v>
      </c>
      <c r="L1108" s="65" t="str">
        <f>IF(ISBLANK(J1108),,INDEX(Inputs!D:D,MATCH(F1108,Inputs!E:E,0)))</f>
        <v>850PP Xcite Pro Keyboard &amp; Mouse USB</v>
      </c>
      <c r="M1108" s="65" t="str">
        <f>IF(ISBLANK(#REF!),,IF(B1108="Online","Online",IF(LEFT(B1108,1)="E","Online","Offline")))</f>
        <v>Offline</v>
      </c>
      <c r="N1108" s="64">
        <f>IF(ISBLANK(M1108),,H1108*INDEX(Inputs!F:F,MATCH(F1108,Inputs!E:E,0)))</f>
        <v>799</v>
      </c>
      <c r="O1108" s="65"/>
    </row>
    <row r="1109" ht="15.75" customHeight="1" spans="1:15">
      <c r="A1109" s="53" t="s">
        <v>551</v>
      </c>
      <c r="B1109" s="54" t="s">
        <v>552</v>
      </c>
      <c r="C1109" s="55" t="s">
        <v>553</v>
      </c>
      <c r="D1109" s="54" t="s">
        <v>414</v>
      </c>
      <c r="E1109" s="54" t="s">
        <v>415</v>
      </c>
      <c r="F1109" s="54">
        <v>204737</v>
      </c>
      <c r="G1109" s="53" t="s">
        <v>20</v>
      </c>
      <c r="H1109" s="56">
        <v>1</v>
      </c>
      <c r="I1109" s="62" t="s">
        <v>758</v>
      </c>
      <c r="J1109" s="63">
        <f t="shared" si="4"/>
        <v>44712</v>
      </c>
      <c r="K1109" s="64">
        <f>IF(ISBLANK(J1109),,H1109*INDEX(Inputs!G:G,MATCH(F1109,Inputs!E:E,0)))</f>
        <v>729</v>
      </c>
      <c r="L1109" s="65" t="str">
        <f>IF(ISBLANK(J1109),,INDEX(Inputs!D:D,MATCH(F1109,Inputs!E:E,0)))</f>
        <v>850PP Xcite Pro Keyboard &amp; Mouse USB</v>
      </c>
      <c r="M1109" s="65" t="str">
        <f>IF(ISBLANK(#REF!),,IF(B1109="Online","Online",IF(LEFT(B1109,1)="E","Online","Offline")))</f>
        <v>Offline</v>
      </c>
      <c r="N1109" s="64">
        <f>IF(ISBLANK(M1109),,H1109*INDEX(Inputs!F:F,MATCH(F1109,Inputs!E:E,0)))</f>
        <v>799</v>
      </c>
      <c r="O1109" s="65"/>
    </row>
    <row r="1110" ht="15.75" customHeight="1" spans="1:15">
      <c r="A1110" s="53" t="s">
        <v>646</v>
      </c>
      <c r="B1110" s="54" t="s">
        <v>190</v>
      </c>
      <c r="C1110" s="55" t="s">
        <v>647</v>
      </c>
      <c r="D1110" s="54" t="s">
        <v>414</v>
      </c>
      <c r="E1110" s="54" t="s">
        <v>415</v>
      </c>
      <c r="F1110" s="54">
        <v>250874</v>
      </c>
      <c r="G1110" s="53" t="s">
        <v>13</v>
      </c>
      <c r="H1110" s="56">
        <v>1</v>
      </c>
      <c r="I1110" s="62" t="s">
        <v>758</v>
      </c>
      <c r="J1110" s="63">
        <f t="shared" si="4"/>
        <v>44712</v>
      </c>
      <c r="K1110" s="64">
        <f>IF(ISBLANK(J1110),,H1110*INDEX(Inputs!G:G,MATCH(F1110,Inputs!E:E,0)))</f>
        <v>1349</v>
      </c>
      <c r="L1110" s="65" t="str">
        <f>IF(ISBLANK(J1110),,INDEX(Inputs!D:D,MATCH(F1110,Inputs!E:E,0)))</f>
        <v>432BK EvoFox X-Team Gaming Keyboard &amp; Mouse (USB)</v>
      </c>
      <c r="M1110" s="65" t="str">
        <f>IF(ISBLANK(#REF!),,IF(B1110="Online","Online",IF(LEFT(B1110,1)="E","Online","Offline")))</f>
        <v>Offline</v>
      </c>
      <c r="N1110" s="64">
        <f>IF(ISBLANK(M1110),,H1110*INDEX(Inputs!F:F,MATCH(F1110,Inputs!E:E,0)))</f>
        <v>1899</v>
      </c>
      <c r="O1110" s="65"/>
    </row>
    <row r="1111" ht="15.75" customHeight="1" spans="1:15">
      <c r="A1111" s="53" t="s">
        <v>756</v>
      </c>
      <c r="B1111" s="54" t="s">
        <v>201</v>
      </c>
      <c r="C1111" s="55" t="s">
        <v>757</v>
      </c>
      <c r="D1111" s="54" t="s">
        <v>414</v>
      </c>
      <c r="E1111" s="54" t="s">
        <v>415</v>
      </c>
      <c r="F1111" s="54">
        <v>250874</v>
      </c>
      <c r="G1111" s="53" t="s">
        <v>13</v>
      </c>
      <c r="H1111" s="56">
        <v>1</v>
      </c>
      <c r="I1111" s="62" t="s">
        <v>758</v>
      </c>
      <c r="J1111" s="63">
        <f t="shared" si="4"/>
        <v>44712</v>
      </c>
      <c r="K1111" s="64">
        <f>IF(ISBLANK(J1111),,H1111*INDEX(Inputs!G:G,MATCH(F1111,Inputs!E:E,0)))</f>
        <v>1349</v>
      </c>
      <c r="L1111" s="65" t="str">
        <f>IF(ISBLANK(J1111),,INDEX(Inputs!D:D,MATCH(F1111,Inputs!E:E,0)))</f>
        <v>432BK EvoFox X-Team Gaming Keyboard &amp; Mouse (USB)</v>
      </c>
      <c r="M1111" s="65" t="str">
        <f>IF(ISBLANK(#REF!),,IF(B1111="Online","Online",IF(LEFT(B1111,1)="E","Online","Offline")))</f>
        <v>Offline</v>
      </c>
      <c r="N1111" s="64">
        <f>IF(ISBLANK(M1111),,H1111*INDEX(Inputs!F:F,MATCH(F1111,Inputs!E:E,0)))</f>
        <v>1899</v>
      </c>
      <c r="O1111" s="65"/>
    </row>
    <row r="1112" ht="15.75" customHeight="1" spans="1:15">
      <c r="A1112" s="53" t="s">
        <v>756</v>
      </c>
      <c r="B1112" s="54" t="s">
        <v>201</v>
      </c>
      <c r="C1112" s="55" t="s">
        <v>757</v>
      </c>
      <c r="D1112" s="54" t="s">
        <v>370</v>
      </c>
      <c r="E1112" s="54" t="s">
        <v>410</v>
      </c>
      <c r="F1112" s="54">
        <v>250879</v>
      </c>
      <c r="G1112" s="53" t="s">
        <v>30</v>
      </c>
      <c r="H1112" s="56">
        <v>1</v>
      </c>
      <c r="I1112" s="62" t="s">
        <v>758</v>
      </c>
      <c r="J1112" s="63">
        <f t="shared" si="4"/>
        <v>44712</v>
      </c>
      <c r="K1112" s="64">
        <f>IF(ISBLANK(J1112),,H1112*INDEX(Inputs!G:G,MATCH(F1112,Inputs!E:E,0)))</f>
        <v>699</v>
      </c>
      <c r="L1112" s="65" t="str">
        <f>IF(ISBLANK(J1112),,INDEX(Inputs!D:D,MATCH(F1112,Inputs!E:E,0)))</f>
        <v>597BK Evo Fox Falcon X85 Extra Large Speed Mouse Pad</v>
      </c>
      <c r="M1112" s="65" t="str">
        <f>IF(ISBLANK(#REF!),,IF(B1112="Online","Online",IF(LEFT(B1112,1)="E","Online","Offline")))</f>
        <v>Offline</v>
      </c>
      <c r="N1112" s="64">
        <f>IF(ISBLANK(M1112),,H1112*INDEX(Inputs!F:F,MATCH(F1112,Inputs!E:E,0)))</f>
        <v>1199</v>
      </c>
      <c r="O1112" s="65"/>
    </row>
    <row r="1113" ht="15.75" customHeight="1" spans="1:15">
      <c r="A1113" s="65" t="s">
        <v>761</v>
      </c>
      <c r="B1113" s="66" t="s">
        <v>556</v>
      </c>
      <c r="C1113" s="55" t="s">
        <v>557</v>
      </c>
      <c r="D1113" s="66" t="s">
        <v>414</v>
      </c>
      <c r="E1113" s="66" t="s">
        <v>415</v>
      </c>
      <c r="F1113" s="66">
        <v>250874</v>
      </c>
      <c r="G1113" s="65" t="s">
        <v>13</v>
      </c>
      <c r="H1113" s="67">
        <v>1</v>
      </c>
      <c r="I1113" s="68">
        <v>44713</v>
      </c>
      <c r="J1113" s="63">
        <f t="shared" si="4"/>
        <v>1027837</v>
      </c>
      <c r="K1113" s="64">
        <f>IF(ISBLANK(J1113),,H1113*INDEX(Inputs!G:G,MATCH(F1113,Inputs!E:E,0)))</f>
        <v>1349</v>
      </c>
      <c r="L1113" s="65" t="str">
        <f>IF(ISBLANK(J1113),,INDEX(Inputs!D:D,MATCH(F1113,Inputs!E:E,0)))</f>
        <v>432BK EvoFox X-Team Gaming Keyboard &amp; Mouse (USB)</v>
      </c>
      <c r="M1113" s="65" t="str">
        <f>IF(ISBLANK(#REF!),,IF(B1113="Online","Online",IF(LEFT(B1113,1)="E","Online","Offline")))</f>
        <v>Offline</v>
      </c>
      <c r="N1113" s="64">
        <f>IF(ISBLANK(M1113),,H1113*INDEX(Inputs!F:F,MATCH(F1113,Inputs!E:E,0)))</f>
        <v>1899</v>
      </c>
      <c r="O1113" s="65"/>
    </row>
    <row r="1114" ht="15.75" customHeight="1" spans="1:15">
      <c r="A1114" s="65" t="s">
        <v>762</v>
      </c>
      <c r="B1114" s="66" t="s">
        <v>595</v>
      </c>
      <c r="C1114" s="55" t="s">
        <v>596</v>
      </c>
      <c r="D1114" s="66" t="s">
        <v>370</v>
      </c>
      <c r="E1114" s="66" t="s">
        <v>410</v>
      </c>
      <c r="F1114" s="66">
        <v>250877</v>
      </c>
      <c r="G1114" s="65" t="s">
        <v>22</v>
      </c>
      <c r="H1114" s="67">
        <v>1</v>
      </c>
      <c r="I1114" s="68">
        <v>44713</v>
      </c>
      <c r="J1114" s="63">
        <f t="shared" si="4"/>
        <v>1027837</v>
      </c>
      <c r="K1114" s="64">
        <f>IF(ISBLANK(J1114),,H1114*INDEX(Inputs!G:G,MATCH(F1114,Inputs!E:E,0)))</f>
        <v>349</v>
      </c>
      <c r="L1114" s="65" t="str">
        <f>IF(ISBLANK(J1114),,INDEX(Inputs!D:D,MATCH(F1114,Inputs!E:E,0)))</f>
        <v>595BK Evo Fox Falcon X35 Medium Speed Mouse Pad</v>
      </c>
      <c r="M1114" s="65" t="str">
        <f>IF(ISBLANK(#REF!),,IF(B1114="Online","Online",IF(LEFT(B1114,1)="E","Online","Offline")))</f>
        <v>Offline</v>
      </c>
      <c r="N1114" s="64">
        <f>IF(ISBLANK(M1114),,H1114*INDEX(Inputs!F:F,MATCH(F1114,Inputs!E:E,0)))</f>
        <v>699</v>
      </c>
      <c r="O1114" s="65"/>
    </row>
    <row r="1115" ht="15.75" customHeight="1" spans="1:15">
      <c r="A1115" s="65" t="s">
        <v>327</v>
      </c>
      <c r="B1115" s="66" t="s">
        <v>56</v>
      </c>
      <c r="C1115" s="55" t="s">
        <v>494</v>
      </c>
      <c r="D1115" s="66" t="s">
        <v>464</v>
      </c>
      <c r="E1115" s="66" t="s">
        <v>465</v>
      </c>
      <c r="F1115" s="66">
        <v>250421</v>
      </c>
      <c r="G1115" s="65" t="s">
        <v>14</v>
      </c>
      <c r="H1115" s="67">
        <v>-1</v>
      </c>
      <c r="I1115" s="68">
        <v>44713</v>
      </c>
      <c r="J1115" s="63">
        <f t="shared" si="4"/>
        <v>1027837</v>
      </c>
      <c r="K1115" s="64">
        <f>IF(ISBLANK(J1115),,H1115*INDEX(Inputs!G:G,MATCH(F1115,Inputs!E:E,0)))</f>
        <v>-779</v>
      </c>
      <c r="L1115" s="65" t="str">
        <f>IF(ISBLANK(J1115),,INDEX(Inputs!D:D,MATCH(F1115,Inputs!E:E,0)))</f>
        <v>146BK NeoCase Sleeve MP 450 14</v>
      </c>
      <c r="M1115" s="65" t="str">
        <f>IF(ISBLANK(#REF!),,IF(B1115="Online","Online",IF(LEFT(B1115,1)="E","Online","Offline")))</f>
        <v>Offline</v>
      </c>
      <c r="N1115" s="64">
        <f>IF(ISBLANK(M1115),,H1115*INDEX(Inputs!F:F,MATCH(F1115,Inputs!E:E,0)))</f>
        <v>-1249</v>
      </c>
      <c r="O1115" s="65"/>
    </row>
    <row r="1116" ht="15.75" customHeight="1" spans="1:15">
      <c r="A1116" s="65" t="s">
        <v>362</v>
      </c>
      <c r="B1116" s="66" t="s">
        <v>23</v>
      </c>
      <c r="C1116" s="55" t="s">
        <v>363</v>
      </c>
      <c r="D1116" s="66" t="s">
        <v>370</v>
      </c>
      <c r="E1116" s="66" t="s">
        <v>410</v>
      </c>
      <c r="F1116" s="66">
        <v>250876</v>
      </c>
      <c r="G1116" s="65" t="s">
        <v>26</v>
      </c>
      <c r="H1116" s="67">
        <v>1</v>
      </c>
      <c r="I1116" s="68">
        <v>44713</v>
      </c>
      <c r="J1116" s="63">
        <f t="shared" si="4"/>
        <v>1027837</v>
      </c>
      <c r="K1116" s="64">
        <f>IF(ISBLANK(J1116),,H1116*INDEX(Inputs!G:G,MATCH(F1116,Inputs!E:E,0)))</f>
        <v>1399</v>
      </c>
      <c r="L1116" s="65" t="str">
        <f>IF(ISBLANK(J1116),,INDEX(Inputs!D:D,MATCH(F1116,Inputs!E:E,0)))</f>
        <v>649BK EvoFox Typhoon Laptop Cooling Pad</v>
      </c>
      <c r="M1116" s="65" t="str">
        <f>IF(ISBLANK(#REF!),,IF(B1116="Online","Online",IF(LEFT(B1116,1)="E","Online","Offline")))</f>
        <v>Offline</v>
      </c>
      <c r="N1116" s="64">
        <f>IF(ISBLANK(M1116),,H1116*INDEX(Inputs!F:F,MATCH(F1116,Inputs!E:E,0)))</f>
        <v>1999</v>
      </c>
      <c r="O1116" s="65"/>
    </row>
    <row r="1117" ht="15.75" customHeight="1" spans="1:15">
      <c r="A1117" s="65" t="s">
        <v>763</v>
      </c>
      <c r="B1117" s="66" t="s">
        <v>159</v>
      </c>
      <c r="C1117" s="55" t="s">
        <v>448</v>
      </c>
      <c r="D1117" s="66" t="s">
        <v>414</v>
      </c>
      <c r="E1117" s="66" t="s">
        <v>415</v>
      </c>
      <c r="F1117" s="66">
        <v>250874</v>
      </c>
      <c r="G1117" s="65" t="s">
        <v>13</v>
      </c>
      <c r="H1117" s="67">
        <v>1</v>
      </c>
      <c r="I1117" s="68">
        <v>44713</v>
      </c>
      <c r="J1117" s="63">
        <f t="shared" si="4"/>
        <v>1027837</v>
      </c>
      <c r="K1117" s="64">
        <f>IF(ISBLANK(J1117),,H1117*INDEX(Inputs!G:G,MATCH(F1117,Inputs!E:E,0)))</f>
        <v>1349</v>
      </c>
      <c r="L1117" s="65" t="str">
        <f>IF(ISBLANK(J1117),,INDEX(Inputs!D:D,MATCH(F1117,Inputs!E:E,0)))</f>
        <v>432BK EvoFox X-Team Gaming Keyboard &amp; Mouse (USB)</v>
      </c>
      <c r="M1117" s="65" t="str">
        <f>IF(ISBLANK(#REF!),,IF(B1117="Online","Online",IF(LEFT(B1117,1)="E","Online","Offline")))</f>
        <v>Offline</v>
      </c>
      <c r="N1117" s="64">
        <f>IF(ISBLANK(M1117),,H1117*INDEX(Inputs!F:F,MATCH(F1117,Inputs!E:E,0)))</f>
        <v>1899</v>
      </c>
      <c r="O1117" s="65"/>
    </row>
    <row r="1118" ht="15.75" customHeight="1" spans="1:15">
      <c r="A1118" s="65" t="s">
        <v>764</v>
      </c>
      <c r="B1118" s="66" t="s">
        <v>765</v>
      </c>
      <c r="C1118" s="55" t="s">
        <v>765</v>
      </c>
      <c r="D1118" s="66" t="s">
        <v>414</v>
      </c>
      <c r="E1118" s="66" t="s">
        <v>415</v>
      </c>
      <c r="F1118" s="66">
        <v>250874</v>
      </c>
      <c r="G1118" s="65" t="s">
        <v>13</v>
      </c>
      <c r="H1118" s="67">
        <v>1</v>
      </c>
      <c r="I1118" s="68">
        <v>44713</v>
      </c>
      <c r="J1118" s="63">
        <f t="shared" si="4"/>
        <v>1027837</v>
      </c>
      <c r="K1118" s="64">
        <f>IF(ISBLANK(J1118),,H1118*INDEX(Inputs!G:G,MATCH(F1118,Inputs!E:E,0)))</f>
        <v>1349</v>
      </c>
      <c r="L1118" s="65" t="str">
        <f>IF(ISBLANK(J1118),,INDEX(Inputs!D:D,MATCH(F1118,Inputs!E:E,0)))</f>
        <v>432BK EvoFox X-Team Gaming Keyboard &amp; Mouse (USB)</v>
      </c>
      <c r="M1118" s="65" t="str">
        <f>IF(ISBLANK(#REF!),,IF(B1118="Online","Online",IF(LEFT(B1118,1)="E","Online","Offline")))</f>
        <v>Online</v>
      </c>
      <c r="N1118" s="64">
        <f>IF(ISBLANK(M1118),,H1118*INDEX(Inputs!F:F,MATCH(F1118,Inputs!E:E,0)))</f>
        <v>1899</v>
      </c>
      <c r="O1118" s="65"/>
    </row>
    <row r="1119" ht="15.75" customHeight="1" spans="1:15">
      <c r="A1119" s="65" t="s">
        <v>766</v>
      </c>
      <c r="B1119" s="66" t="s">
        <v>765</v>
      </c>
      <c r="C1119" s="55" t="s">
        <v>765</v>
      </c>
      <c r="D1119" s="66" t="s">
        <v>414</v>
      </c>
      <c r="E1119" s="66" t="s">
        <v>415</v>
      </c>
      <c r="F1119" s="66">
        <v>250875</v>
      </c>
      <c r="G1119" s="65" t="s">
        <v>103</v>
      </c>
      <c r="H1119" s="67">
        <v>1</v>
      </c>
      <c r="I1119" s="68">
        <v>44713</v>
      </c>
      <c r="J1119" s="63">
        <f t="shared" si="4"/>
        <v>1027837</v>
      </c>
      <c r="K1119" s="64">
        <f>IF(ISBLANK(J1119),,H1119*INDEX(Inputs!G:G,MATCH(F1119,Inputs!E:E,0)))</f>
        <v>1099</v>
      </c>
      <c r="L1119" s="65" t="str">
        <f>IF(ISBLANK(J1119),,INDEX(Inputs!D:D,MATCH(F1119,Inputs!E:E,0)))</f>
        <v>433BK EvoFox WarHammer Gaming Keyboard (USB)</v>
      </c>
      <c r="M1119" s="65" t="str">
        <f>IF(ISBLANK(#REF!),,IF(B1119="Online","Online",IF(LEFT(B1119,1)="E","Online","Offline")))</f>
        <v>Online</v>
      </c>
      <c r="N1119" s="64">
        <f>IF(ISBLANK(M1119),,H1119*INDEX(Inputs!F:F,MATCH(F1119,Inputs!E:E,0)))</f>
        <v>1499</v>
      </c>
      <c r="O1119" s="65"/>
    </row>
    <row r="1120" ht="15.75" customHeight="1" spans="1:15">
      <c r="A1120" s="65" t="s">
        <v>763</v>
      </c>
      <c r="B1120" s="66" t="s">
        <v>159</v>
      </c>
      <c r="C1120" s="55" t="s">
        <v>448</v>
      </c>
      <c r="D1120" s="66" t="s">
        <v>370</v>
      </c>
      <c r="E1120" s="66" t="s">
        <v>410</v>
      </c>
      <c r="F1120" s="66">
        <v>250879</v>
      </c>
      <c r="G1120" s="65" t="s">
        <v>30</v>
      </c>
      <c r="H1120" s="67">
        <v>1</v>
      </c>
      <c r="I1120" s="68">
        <v>44713</v>
      </c>
      <c r="J1120" s="63">
        <f t="shared" si="4"/>
        <v>1027837</v>
      </c>
      <c r="K1120" s="64">
        <f>IF(ISBLANK(J1120),,H1120*INDEX(Inputs!G:G,MATCH(F1120,Inputs!E:E,0)))</f>
        <v>699</v>
      </c>
      <c r="L1120" s="65" t="str">
        <f>IF(ISBLANK(J1120),,INDEX(Inputs!D:D,MATCH(F1120,Inputs!E:E,0)))</f>
        <v>597BK Evo Fox Falcon X85 Extra Large Speed Mouse Pad</v>
      </c>
      <c r="M1120" s="65" t="str">
        <f>IF(ISBLANK(#REF!),,IF(B1120="Online","Online",IF(LEFT(B1120,1)="E","Online","Offline")))</f>
        <v>Offline</v>
      </c>
      <c r="N1120" s="64">
        <f>IF(ISBLANK(M1120),,H1120*INDEX(Inputs!F:F,MATCH(F1120,Inputs!E:E,0)))</f>
        <v>1199</v>
      </c>
      <c r="O1120" s="65"/>
    </row>
    <row r="1121" ht="15.75" customHeight="1" spans="1:15">
      <c r="A1121" s="65" t="s">
        <v>761</v>
      </c>
      <c r="B1121" s="66" t="s">
        <v>86</v>
      </c>
      <c r="C1121" s="55" t="s">
        <v>671</v>
      </c>
      <c r="D1121" s="66" t="s">
        <v>414</v>
      </c>
      <c r="E1121" s="66" t="s">
        <v>415</v>
      </c>
      <c r="F1121" s="66">
        <v>250874</v>
      </c>
      <c r="G1121" s="65" t="s">
        <v>13</v>
      </c>
      <c r="H1121" s="67">
        <v>1</v>
      </c>
      <c r="I1121" s="68">
        <v>44713</v>
      </c>
      <c r="J1121" s="63">
        <f t="shared" si="4"/>
        <v>1027837</v>
      </c>
      <c r="K1121" s="64">
        <f>IF(ISBLANK(J1121),,H1121*INDEX(Inputs!G:G,MATCH(F1121,Inputs!E:E,0)))</f>
        <v>1349</v>
      </c>
      <c r="L1121" s="65" t="str">
        <f>IF(ISBLANK(J1121),,INDEX(Inputs!D:D,MATCH(F1121,Inputs!E:E,0)))</f>
        <v>432BK EvoFox X-Team Gaming Keyboard &amp; Mouse (USB)</v>
      </c>
      <c r="M1121" s="65" t="str">
        <f>IF(ISBLANK(#REF!),,IF(B1121="Online","Online",IF(LEFT(B1121,1)="E","Online","Offline")))</f>
        <v>Offline</v>
      </c>
      <c r="N1121" s="64">
        <f>IF(ISBLANK(M1121),,H1121*INDEX(Inputs!F:F,MATCH(F1121,Inputs!E:E,0)))</f>
        <v>1899</v>
      </c>
      <c r="O1121" s="65"/>
    </row>
    <row r="1122" ht="15.75" customHeight="1" spans="1:15">
      <c r="A1122" s="65" t="s">
        <v>767</v>
      </c>
      <c r="B1122" s="66" t="s">
        <v>420</v>
      </c>
      <c r="C1122" s="55" t="s">
        <v>421</v>
      </c>
      <c r="D1122" s="66" t="s">
        <v>370</v>
      </c>
      <c r="E1122" s="66" t="s">
        <v>410</v>
      </c>
      <c r="F1122" s="66">
        <v>250423</v>
      </c>
      <c r="G1122" s="65" t="s">
        <v>11</v>
      </c>
      <c r="H1122" s="67">
        <v>1</v>
      </c>
      <c r="I1122" s="68">
        <v>44713</v>
      </c>
      <c r="J1122" s="63">
        <f t="shared" si="4"/>
        <v>1027837</v>
      </c>
      <c r="K1122" s="64">
        <f>IF(ISBLANK(J1122),,H1122*INDEX(Inputs!G:G,MATCH(F1122,Inputs!E:E,0)))</f>
        <v>759</v>
      </c>
      <c r="L1122" s="65" t="str">
        <f>IF(ISBLANK(J1122),,INDEX(Inputs!D:D,MATCH(F1122,Inputs!E:E,0)))</f>
        <v>650GR Ergo View Laptop Stand-Grey</v>
      </c>
      <c r="M1122" s="65" t="str">
        <f>IF(ISBLANK(#REF!),,IF(B1122="Online","Online",IF(LEFT(B1122,1)="E","Online","Offline")))</f>
        <v>Offline</v>
      </c>
      <c r="N1122" s="64">
        <f>IF(ISBLANK(M1122),,H1122*INDEX(Inputs!F:F,MATCH(F1122,Inputs!E:E,0)))</f>
        <v>899</v>
      </c>
      <c r="O1122" s="65"/>
    </row>
    <row r="1123" ht="15.75" customHeight="1" spans="1:15">
      <c r="A1123" s="65" t="s">
        <v>762</v>
      </c>
      <c r="B1123" s="66" t="s">
        <v>89</v>
      </c>
      <c r="C1123" s="55" t="s">
        <v>598</v>
      </c>
      <c r="D1123" s="66" t="s">
        <v>414</v>
      </c>
      <c r="E1123" s="66" t="s">
        <v>415</v>
      </c>
      <c r="F1123" s="66">
        <v>250873</v>
      </c>
      <c r="G1123" s="65" t="s">
        <v>12</v>
      </c>
      <c r="H1123" s="67">
        <v>1</v>
      </c>
      <c r="I1123" s="68">
        <v>44713</v>
      </c>
      <c r="J1123" s="63">
        <f t="shared" si="4"/>
        <v>1027837</v>
      </c>
      <c r="K1123" s="64">
        <f>IF(ISBLANK(J1123),,H1123*INDEX(Inputs!G:G,MATCH(F1123,Inputs!E:E,0)))</f>
        <v>999</v>
      </c>
      <c r="L1123" s="65" t="str">
        <f>IF(ISBLANK(J1123),,INDEX(Inputs!D:D,MATCH(F1123,Inputs!E:E,0)))</f>
        <v>422BK Evo Fox Fireblade Gaming Keyboard USB</v>
      </c>
      <c r="M1123" s="65" t="str">
        <f>IF(ISBLANK(#REF!),,IF(B1123="Online","Online",IF(LEFT(B1123,1)="E","Online","Offline")))</f>
        <v>Offline</v>
      </c>
      <c r="N1123" s="64">
        <f>IF(ISBLANK(M1123),,H1123*INDEX(Inputs!F:F,MATCH(F1123,Inputs!E:E,0)))</f>
        <v>1299</v>
      </c>
      <c r="O1123" s="65"/>
    </row>
    <row r="1124" ht="15.75" customHeight="1" spans="1:15">
      <c r="A1124" s="65" t="s">
        <v>761</v>
      </c>
      <c r="B1124" s="66" t="s">
        <v>116</v>
      </c>
      <c r="C1124" s="55" t="s">
        <v>617</v>
      </c>
      <c r="D1124" s="66" t="s">
        <v>370</v>
      </c>
      <c r="E1124" s="66" t="s">
        <v>371</v>
      </c>
      <c r="F1124" s="66">
        <v>250417</v>
      </c>
      <c r="G1124" s="65" t="s">
        <v>39</v>
      </c>
      <c r="H1124" s="67">
        <v>1</v>
      </c>
      <c r="I1124" s="68">
        <v>44713</v>
      </c>
      <c r="J1124" s="63">
        <f t="shared" si="4"/>
        <v>1027837</v>
      </c>
      <c r="K1124" s="64">
        <f>IF(ISBLANK(J1124),,H1124*INDEX(Inputs!G:G,MATCH(F1124,Inputs!E:E,0)))</f>
        <v>929</v>
      </c>
      <c r="L1124" s="65" t="str">
        <f>IF(ISBLANK(J1124),,INDEX(Inputs!D:D,MATCH(F1124,Inputs!E:E,0)))</f>
        <v>416PP Super Speed Hub 4 Port USB 3.0</v>
      </c>
      <c r="M1124" s="65" t="str">
        <f>IF(ISBLANK(#REF!),,IF(B1124="Online","Online",IF(LEFT(B1124,1)="E","Online","Offline")))</f>
        <v>Offline</v>
      </c>
      <c r="N1124" s="64">
        <f>IF(ISBLANK(M1124),,H1124*INDEX(Inputs!F:F,MATCH(F1124,Inputs!E:E,0)))</f>
        <v>1499</v>
      </c>
      <c r="O1124" s="65"/>
    </row>
    <row r="1125" ht="15.75" customHeight="1" spans="1:15">
      <c r="A1125" s="65" t="s">
        <v>432</v>
      </c>
      <c r="B1125" s="66" t="s">
        <v>121</v>
      </c>
      <c r="C1125" s="55" t="s">
        <v>433</v>
      </c>
      <c r="D1125" s="66" t="s">
        <v>414</v>
      </c>
      <c r="E1125" s="66" t="s">
        <v>428</v>
      </c>
      <c r="F1125" s="66">
        <v>250881</v>
      </c>
      <c r="G1125" s="65" t="s">
        <v>98</v>
      </c>
      <c r="H1125" s="67">
        <v>1</v>
      </c>
      <c r="I1125" s="68">
        <v>44713</v>
      </c>
      <c r="J1125" s="63">
        <f t="shared" si="4"/>
        <v>1027837</v>
      </c>
      <c r="K1125" s="64">
        <f>IF(ISBLANK(J1125),,H1125*INDEX(Inputs!G:G,MATCH(F1125,Inputs!E:E,0)))</f>
        <v>799</v>
      </c>
      <c r="L1125" s="65" t="str">
        <f>IF(ISBLANK(J1125),,INDEX(Inputs!D:D,MATCH(F1125,Inputs!E:E,0)))</f>
        <v>795BK EvoFox Phantom Pro RGB Gaming Mouse USB</v>
      </c>
      <c r="M1125" s="65" t="str">
        <f>IF(ISBLANK(#REF!),,IF(B1125="Online","Online",IF(LEFT(B1125,1)="E","Online","Offline")))</f>
        <v>Offline</v>
      </c>
      <c r="N1125" s="64">
        <f>IF(ISBLANK(M1125),,H1125*INDEX(Inputs!F:F,MATCH(F1125,Inputs!E:E,0)))</f>
        <v>1099</v>
      </c>
      <c r="O1125" s="65"/>
    </row>
    <row r="1126" ht="15.75" customHeight="1" spans="1:15">
      <c r="A1126" s="65" t="s">
        <v>355</v>
      </c>
      <c r="B1126" s="66" t="s">
        <v>126</v>
      </c>
      <c r="C1126" s="55" t="s">
        <v>388</v>
      </c>
      <c r="D1126" s="66" t="s">
        <v>370</v>
      </c>
      <c r="E1126" s="66" t="s">
        <v>410</v>
      </c>
      <c r="F1126" s="66">
        <v>250877</v>
      </c>
      <c r="G1126" s="65" t="s">
        <v>22</v>
      </c>
      <c r="H1126" s="67">
        <v>1</v>
      </c>
      <c r="I1126" s="68">
        <v>44713</v>
      </c>
      <c r="J1126" s="63">
        <f t="shared" si="4"/>
        <v>1027837</v>
      </c>
      <c r="K1126" s="64">
        <f>IF(ISBLANK(J1126),,H1126*INDEX(Inputs!G:G,MATCH(F1126,Inputs!E:E,0)))</f>
        <v>349</v>
      </c>
      <c r="L1126" s="65" t="str">
        <f>IF(ISBLANK(J1126),,INDEX(Inputs!D:D,MATCH(F1126,Inputs!E:E,0)))</f>
        <v>595BK Evo Fox Falcon X35 Medium Speed Mouse Pad</v>
      </c>
      <c r="M1126" s="65" t="str">
        <f>IF(ISBLANK(#REF!),,IF(B1126="Online","Online",IF(LEFT(B1126,1)="E","Online","Offline")))</f>
        <v>Offline</v>
      </c>
      <c r="N1126" s="64">
        <f>IF(ISBLANK(M1126),,H1126*INDEX(Inputs!F:F,MATCH(F1126,Inputs!E:E,0)))</f>
        <v>699</v>
      </c>
      <c r="O1126" s="65"/>
    </row>
    <row r="1127" ht="15.75" customHeight="1" spans="1:15">
      <c r="A1127" s="65" t="s">
        <v>761</v>
      </c>
      <c r="B1127" s="66" t="s">
        <v>705</v>
      </c>
      <c r="C1127" s="55" t="s">
        <v>706</v>
      </c>
      <c r="D1127" s="66" t="s">
        <v>370</v>
      </c>
      <c r="E1127" s="66" t="s">
        <v>410</v>
      </c>
      <c r="F1127" s="66">
        <v>250877</v>
      </c>
      <c r="G1127" s="65" t="s">
        <v>22</v>
      </c>
      <c r="H1127" s="67">
        <v>1</v>
      </c>
      <c r="I1127" s="68">
        <v>44713</v>
      </c>
      <c r="J1127" s="63">
        <f t="shared" si="4"/>
        <v>1027837</v>
      </c>
      <c r="K1127" s="64">
        <f>IF(ISBLANK(J1127),,H1127*INDEX(Inputs!G:G,MATCH(F1127,Inputs!E:E,0)))</f>
        <v>349</v>
      </c>
      <c r="L1127" s="65" t="str">
        <f>IF(ISBLANK(J1127),,INDEX(Inputs!D:D,MATCH(F1127,Inputs!E:E,0)))</f>
        <v>595BK Evo Fox Falcon X35 Medium Speed Mouse Pad</v>
      </c>
      <c r="M1127" s="65" t="str">
        <f>IF(ISBLANK(#REF!),,IF(B1127="Online","Online",IF(LEFT(B1127,1)="E","Online","Offline")))</f>
        <v>Offline</v>
      </c>
      <c r="N1127" s="64">
        <f>IF(ISBLANK(M1127),,H1127*INDEX(Inputs!F:F,MATCH(F1127,Inputs!E:E,0)))</f>
        <v>699</v>
      </c>
      <c r="O1127" s="65"/>
    </row>
    <row r="1128" ht="15.75" customHeight="1" spans="1:15">
      <c r="A1128" s="65" t="s">
        <v>675</v>
      </c>
      <c r="B1128" s="66" t="s">
        <v>676</v>
      </c>
      <c r="C1128" s="55" t="s">
        <v>677</v>
      </c>
      <c r="D1128" s="66" t="s">
        <v>414</v>
      </c>
      <c r="E1128" s="66" t="s">
        <v>415</v>
      </c>
      <c r="F1128" s="66">
        <v>250874</v>
      </c>
      <c r="G1128" s="65" t="s">
        <v>13</v>
      </c>
      <c r="H1128" s="67">
        <v>0</v>
      </c>
      <c r="I1128" s="68">
        <v>44713</v>
      </c>
      <c r="J1128" s="63">
        <f t="shared" si="4"/>
        <v>1027837</v>
      </c>
      <c r="K1128" s="64">
        <f>IF(ISBLANK(J1128),,H1128*INDEX(Inputs!G:G,MATCH(F1128,Inputs!E:E,0)))</f>
        <v>0</v>
      </c>
      <c r="L1128" s="65" t="str">
        <f>IF(ISBLANK(J1128),,INDEX(Inputs!D:D,MATCH(F1128,Inputs!E:E,0)))</f>
        <v>432BK EvoFox X-Team Gaming Keyboard &amp; Mouse (USB)</v>
      </c>
      <c r="M1128" s="65" t="str">
        <f>IF(ISBLANK(#REF!),,IF(B1128="Online","Online",IF(LEFT(B1128,1)="E","Online","Offline")))</f>
        <v>Offline</v>
      </c>
      <c r="N1128" s="64">
        <f>IF(ISBLANK(M1128),,H1128*INDEX(Inputs!F:F,MATCH(F1128,Inputs!E:E,0)))</f>
        <v>0</v>
      </c>
      <c r="O1128" s="65"/>
    </row>
    <row r="1129" ht="15.75" customHeight="1" spans="1:15">
      <c r="A1129" s="65" t="s">
        <v>767</v>
      </c>
      <c r="B1129" s="66" t="s">
        <v>156</v>
      </c>
      <c r="C1129" s="55" t="s">
        <v>422</v>
      </c>
      <c r="D1129" s="66" t="s">
        <v>370</v>
      </c>
      <c r="E1129" s="66" t="s">
        <v>410</v>
      </c>
      <c r="F1129" s="66">
        <v>250879</v>
      </c>
      <c r="G1129" s="65" t="s">
        <v>30</v>
      </c>
      <c r="H1129" s="67">
        <v>1</v>
      </c>
      <c r="I1129" s="68">
        <v>44713</v>
      </c>
      <c r="J1129" s="63">
        <f t="shared" si="4"/>
        <v>1027837</v>
      </c>
      <c r="K1129" s="64">
        <f>IF(ISBLANK(J1129),,H1129*INDEX(Inputs!G:G,MATCH(F1129,Inputs!E:E,0)))</f>
        <v>699</v>
      </c>
      <c r="L1129" s="65" t="str">
        <f>IF(ISBLANK(J1129),,INDEX(Inputs!D:D,MATCH(F1129,Inputs!E:E,0)))</f>
        <v>597BK Evo Fox Falcon X85 Extra Large Speed Mouse Pad</v>
      </c>
      <c r="M1129" s="65" t="str">
        <f>IF(ISBLANK(#REF!),,IF(B1129="Online","Online",IF(LEFT(B1129,1)="E","Online","Offline")))</f>
        <v>Offline</v>
      </c>
      <c r="N1129" s="64">
        <f>IF(ISBLANK(M1129),,H1129*INDEX(Inputs!F:F,MATCH(F1129,Inputs!E:E,0)))</f>
        <v>1199</v>
      </c>
      <c r="O1129" s="65"/>
    </row>
    <row r="1130" ht="15.75" customHeight="1" spans="1:15">
      <c r="A1130" s="65" t="s">
        <v>768</v>
      </c>
      <c r="B1130" s="66" t="s">
        <v>162</v>
      </c>
      <c r="C1130" s="55" t="s">
        <v>550</v>
      </c>
      <c r="D1130" s="66" t="s">
        <v>414</v>
      </c>
      <c r="E1130" s="66" t="s">
        <v>415</v>
      </c>
      <c r="F1130" s="66">
        <v>250874</v>
      </c>
      <c r="G1130" s="65" t="s">
        <v>13</v>
      </c>
      <c r="H1130" s="67">
        <v>1</v>
      </c>
      <c r="I1130" s="68">
        <v>44713</v>
      </c>
      <c r="J1130" s="63">
        <f t="shared" si="4"/>
        <v>1027837</v>
      </c>
      <c r="K1130" s="64">
        <f>IF(ISBLANK(J1130),,H1130*INDEX(Inputs!G:G,MATCH(F1130,Inputs!E:E,0)))</f>
        <v>1349</v>
      </c>
      <c r="L1130" s="65" t="str">
        <f>IF(ISBLANK(J1130),,INDEX(Inputs!D:D,MATCH(F1130,Inputs!E:E,0)))</f>
        <v>432BK EvoFox X-Team Gaming Keyboard &amp; Mouse (USB)</v>
      </c>
      <c r="M1130" s="65" t="str">
        <f>IF(ISBLANK(#REF!),,IF(B1130="Online","Online",IF(LEFT(B1130,1)="E","Online","Offline")))</f>
        <v>Offline</v>
      </c>
      <c r="N1130" s="64">
        <f>IF(ISBLANK(M1130),,H1130*INDEX(Inputs!F:F,MATCH(F1130,Inputs!E:E,0)))</f>
        <v>1899</v>
      </c>
      <c r="O1130" s="65"/>
    </row>
    <row r="1131" ht="15.75" customHeight="1" spans="1:15">
      <c r="A1131" s="65" t="s">
        <v>768</v>
      </c>
      <c r="B1131" s="66" t="s">
        <v>162</v>
      </c>
      <c r="C1131" s="55" t="s">
        <v>550</v>
      </c>
      <c r="D1131" s="66" t="s">
        <v>370</v>
      </c>
      <c r="E1131" s="66" t="s">
        <v>410</v>
      </c>
      <c r="F1131" s="66">
        <v>250879</v>
      </c>
      <c r="G1131" s="65" t="s">
        <v>30</v>
      </c>
      <c r="H1131" s="67">
        <v>1</v>
      </c>
      <c r="I1131" s="68">
        <v>44713</v>
      </c>
      <c r="J1131" s="63">
        <f t="shared" si="4"/>
        <v>1027837</v>
      </c>
      <c r="K1131" s="64">
        <f>IF(ISBLANK(J1131),,H1131*INDEX(Inputs!G:G,MATCH(F1131,Inputs!E:E,0)))</f>
        <v>699</v>
      </c>
      <c r="L1131" s="65" t="str">
        <f>IF(ISBLANK(J1131),,INDEX(Inputs!D:D,MATCH(F1131,Inputs!E:E,0)))</f>
        <v>597BK Evo Fox Falcon X85 Extra Large Speed Mouse Pad</v>
      </c>
      <c r="M1131" s="65" t="str">
        <f>IF(ISBLANK(#REF!),,IF(B1131="Online","Online",IF(LEFT(B1131,1)="E","Online","Offline")))</f>
        <v>Offline</v>
      </c>
      <c r="N1131" s="64">
        <f>IF(ISBLANK(M1131),,H1131*INDEX(Inputs!F:F,MATCH(F1131,Inputs!E:E,0)))</f>
        <v>1199</v>
      </c>
      <c r="O1131" s="65"/>
    </row>
    <row r="1132" ht="15.75" customHeight="1" spans="1:15">
      <c r="A1132" s="65" t="s">
        <v>762</v>
      </c>
      <c r="B1132" s="66" t="s">
        <v>194</v>
      </c>
      <c r="C1132" s="55" t="s">
        <v>695</v>
      </c>
      <c r="D1132" s="66" t="s">
        <v>370</v>
      </c>
      <c r="E1132" s="66" t="s">
        <v>410</v>
      </c>
      <c r="F1132" s="66">
        <v>250877</v>
      </c>
      <c r="G1132" s="65" t="s">
        <v>22</v>
      </c>
      <c r="H1132" s="67">
        <v>1</v>
      </c>
      <c r="I1132" s="68">
        <v>44713</v>
      </c>
      <c r="J1132" s="63">
        <f t="shared" si="4"/>
        <v>1027837</v>
      </c>
      <c r="K1132" s="64">
        <f>IF(ISBLANK(J1132),,H1132*INDEX(Inputs!G:G,MATCH(F1132,Inputs!E:E,0)))</f>
        <v>349</v>
      </c>
      <c r="L1132" s="65" t="str">
        <f>IF(ISBLANK(J1132),,INDEX(Inputs!D:D,MATCH(F1132,Inputs!E:E,0)))</f>
        <v>595BK Evo Fox Falcon X35 Medium Speed Mouse Pad</v>
      </c>
      <c r="M1132" s="65" t="str">
        <f>IF(ISBLANK(#REF!),,IF(B1132="Online","Online",IF(LEFT(B1132,1)="E","Online","Offline")))</f>
        <v>Offline</v>
      </c>
      <c r="N1132" s="64">
        <f>IF(ISBLANK(M1132),,H1132*INDEX(Inputs!F:F,MATCH(F1132,Inputs!E:E,0)))</f>
        <v>699</v>
      </c>
      <c r="O1132" s="65"/>
    </row>
    <row r="1133" ht="15.75" customHeight="1" spans="1:15">
      <c r="A1133" s="65" t="s">
        <v>341</v>
      </c>
      <c r="B1133" s="66" t="s">
        <v>226</v>
      </c>
      <c r="C1133" s="55" t="s">
        <v>769</v>
      </c>
      <c r="D1133" s="66" t="s">
        <v>370</v>
      </c>
      <c r="E1133" s="66" t="s">
        <v>410</v>
      </c>
      <c r="F1133" s="66">
        <v>250877</v>
      </c>
      <c r="G1133" s="65" t="s">
        <v>22</v>
      </c>
      <c r="H1133" s="67">
        <v>1</v>
      </c>
      <c r="I1133" s="68">
        <v>44713</v>
      </c>
      <c r="J1133" s="63">
        <f t="shared" si="4"/>
        <v>1027837</v>
      </c>
      <c r="K1133" s="64">
        <f>IF(ISBLANK(J1133),,H1133*INDEX(Inputs!G:G,MATCH(F1133,Inputs!E:E,0)))</f>
        <v>349</v>
      </c>
      <c r="L1133" s="65" t="str">
        <f>IF(ISBLANK(J1133),,INDEX(Inputs!D:D,MATCH(F1133,Inputs!E:E,0)))</f>
        <v>595BK Evo Fox Falcon X35 Medium Speed Mouse Pad</v>
      </c>
      <c r="M1133" s="65" t="str">
        <f>IF(ISBLANK(#REF!),,IF(B1133="Online","Online",IF(LEFT(B1133,1)="E","Online","Offline")))</f>
        <v>Offline</v>
      </c>
      <c r="N1133" s="64">
        <f>IF(ISBLANK(M1133),,H1133*INDEX(Inputs!F:F,MATCH(F1133,Inputs!E:E,0)))</f>
        <v>699</v>
      </c>
      <c r="O1133" s="65"/>
    </row>
    <row r="1134" ht="15.75" customHeight="1" spans="1:15">
      <c r="A1134" s="65" t="s">
        <v>770</v>
      </c>
      <c r="B1134" s="66" t="s">
        <v>33</v>
      </c>
      <c r="C1134" s="55" t="s">
        <v>455</v>
      </c>
      <c r="D1134" s="66" t="s">
        <v>370</v>
      </c>
      <c r="E1134" s="66" t="s">
        <v>410</v>
      </c>
      <c r="F1134" s="66">
        <v>250878</v>
      </c>
      <c r="G1134" s="65" t="s">
        <v>24</v>
      </c>
      <c r="H1134" s="67">
        <v>1</v>
      </c>
      <c r="I1134" s="68">
        <v>44714</v>
      </c>
      <c r="J1134" s="63">
        <f t="shared" si="4"/>
        <v>1028233</v>
      </c>
      <c r="K1134" s="64">
        <f>IF(ISBLANK(J1134),,H1134*INDEX(Inputs!G:G,MATCH(F1134,Inputs!E:E,0)))</f>
        <v>999</v>
      </c>
      <c r="L1134" s="65" t="str">
        <f>IF(ISBLANK(J1134),,INDEX(Inputs!D:D,MATCH(F1134,Inputs!E:E,0)))</f>
        <v>596BK Evo Fox Falcon LX35 Medium Speed LED Mouse Pad</v>
      </c>
      <c r="M1134" s="65" t="str">
        <f>IF(ISBLANK(#REF!),,IF(B1134="Online","Online",IF(LEFT(B1134,1)="E","Online","Offline")))</f>
        <v>Offline</v>
      </c>
      <c r="N1134" s="64">
        <f>IF(ISBLANK(M1134),,H1134*INDEX(Inputs!F:F,MATCH(F1134,Inputs!E:E,0)))</f>
        <v>1999</v>
      </c>
      <c r="O1134" s="65"/>
    </row>
    <row r="1135" ht="15.75" customHeight="1" spans="1:15">
      <c r="A1135" s="65" t="s">
        <v>770</v>
      </c>
      <c r="B1135" s="66" t="s">
        <v>33</v>
      </c>
      <c r="C1135" s="55" t="s">
        <v>455</v>
      </c>
      <c r="D1135" s="66" t="s">
        <v>414</v>
      </c>
      <c r="E1135" s="66" t="s">
        <v>428</v>
      </c>
      <c r="F1135" s="66">
        <v>250881</v>
      </c>
      <c r="G1135" s="65" t="s">
        <v>98</v>
      </c>
      <c r="H1135" s="67">
        <v>1</v>
      </c>
      <c r="I1135" s="68">
        <v>44714</v>
      </c>
      <c r="J1135" s="63">
        <f t="shared" si="4"/>
        <v>1028233</v>
      </c>
      <c r="K1135" s="64">
        <f>IF(ISBLANK(J1135),,H1135*INDEX(Inputs!G:G,MATCH(F1135,Inputs!E:E,0)))</f>
        <v>799</v>
      </c>
      <c r="L1135" s="65" t="str">
        <f>IF(ISBLANK(J1135),,INDEX(Inputs!D:D,MATCH(F1135,Inputs!E:E,0)))</f>
        <v>795BK EvoFox Phantom Pro RGB Gaming Mouse USB</v>
      </c>
      <c r="M1135" s="65" t="str">
        <f>IF(ISBLANK(#REF!),,IF(B1135="Online","Online",IF(LEFT(B1135,1)="E","Online","Offline")))</f>
        <v>Offline</v>
      </c>
      <c r="N1135" s="64">
        <f>IF(ISBLANK(M1135),,H1135*INDEX(Inputs!F:F,MATCH(F1135,Inputs!E:E,0)))</f>
        <v>1099</v>
      </c>
      <c r="O1135" s="65"/>
    </row>
    <row r="1136" ht="15.75" customHeight="1" spans="1:15">
      <c r="A1136" s="65" t="s">
        <v>341</v>
      </c>
      <c r="B1136" s="66" t="s">
        <v>36</v>
      </c>
      <c r="C1136" s="55" t="s">
        <v>581</v>
      </c>
      <c r="D1136" s="66" t="s">
        <v>414</v>
      </c>
      <c r="E1136" s="66" t="s">
        <v>415</v>
      </c>
      <c r="F1136" s="66">
        <v>250874</v>
      </c>
      <c r="G1136" s="65" t="s">
        <v>13</v>
      </c>
      <c r="H1136" s="67">
        <v>1</v>
      </c>
      <c r="I1136" s="68">
        <v>44714</v>
      </c>
      <c r="J1136" s="63">
        <f t="shared" si="4"/>
        <v>1028233</v>
      </c>
      <c r="K1136" s="64">
        <f>IF(ISBLANK(J1136),,H1136*INDEX(Inputs!G:G,MATCH(F1136,Inputs!E:E,0)))</f>
        <v>1349</v>
      </c>
      <c r="L1136" s="65" t="str">
        <f>IF(ISBLANK(J1136),,INDEX(Inputs!D:D,MATCH(F1136,Inputs!E:E,0)))</f>
        <v>432BK EvoFox X-Team Gaming Keyboard &amp; Mouse (USB)</v>
      </c>
      <c r="M1136" s="65" t="str">
        <f>IF(ISBLANK(#REF!),,IF(B1136="Online","Online",IF(LEFT(B1136,1)="E","Online","Offline")))</f>
        <v>Offline</v>
      </c>
      <c r="N1136" s="64">
        <f>IF(ISBLANK(M1136),,H1136*INDEX(Inputs!F:F,MATCH(F1136,Inputs!E:E,0)))</f>
        <v>1899</v>
      </c>
      <c r="O1136" s="65"/>
    </row>
    <row r="1137" ht="15.75" customHeight="1" spans="1:15">
      <c r="A1137" s="65" t="s">
        <v>341</v>
      </c>
      <c r="B1137" s="66" t="s">
        <v>36</v>
      </c>
      <c r="C1137" s="55" t="s">
        <v>581</v>
      </c>
      <c r="D1137" s="66" t="s">
        <v>370</v>
      </c>
      <c r="E1137" s="66" t="s">
        <v>410</v>
      </c>
      <c r="F1137" s="66">
        <v>250879</v>
      </c>
      <c r="G1137" s="65" t="s">
        <v>30</v>
      </c>
      <c r="H1137" s="67">
        <v>1</v>
      </c>
      <c r="I1137" s="68">
        <v>44714</v>
      </c>
      <c r="J1137" s="63">
        <f t="shared" si="4"/>
        <v>1028233</v>
      </c>
      <c r="K1137" s="64">
        <f>IF(ISBLANK(J1137),,H1137*INDEX(Inputs!G:G,MATCH(F1137,Inputs!E:E,0)))</f>
        <v>699</v>
      </c>
      <c r="L1137" s="65" t="str">
        <f>IF(ISBLANK(J1137),,INDEX(Inputs!D:D,MATCH(F1137,Inputs!E:E,0)))</f>
        <v>597BK Evo Fox Falcon X85 Extra Large Speed Mouse Pad</v>
      </c>
      <c r="M1137" s="65" t="str">
        <f>IF(ISBLANK(#REF!),,IF(B1137="Online","Online",IF(LEFT(B1137,1)="E","Online","Offline")))</f>
        <v>Offline</v>
      </c>
      <c r="N1137" s="64">
        <f>IF(ISBLANK(M1137),,H1137*INDEX(Inputs!F:F,MATCH(F1137,Inputs!E:E,0)))</f>
        <v>1199</v>
      </c>
      <c r="O1137" s="65"/>
    </row>
    <row r="1138" ht="15.75" customHeight="1" spans="1:15">
      <c r="A1138" s="65" t="s">
        <v>762</v>
      </c>
      <c r="B1138" s="66" t="s">
        <v>41</v>
      </c>
      <c r="C1138" s="55" t="s">
        <v>469</v>
      </c>
      <c r="D1138" s="66" t="s">
        <v>370</v>
      </c>
      <c r="E1138" s="66" t="s">
        <v>410</v>
      </c>
      <c r="F1138" s="66">
        <v>250877</v>
      </c>
      <c r="G1138" s="65" t="s">
        <v>22</v>
      </c>
      <c r="H1138" s="67">
        <v>1</v>
      </c>
      <c r="I1138" s="68">
        <v>44714</v>
      </c>
      <c r="J1138" s="63">
        <f t="shared" si="4"/>
        <v>1028233</v>
      </c>
      <c r="K1138" s="64">
        <f>IF(ISBLANK(J1138),,H1138*INDEX(Inputs!G:G,MATCH(F1138,Inputs!E:E,0)))</f>
        <v>349</v>
      </c>
      <c r="L1138" s="65" t="str">
        <f>IF(ISBLANK(J1138),,INDEX(Inputs!D:D,MATCH(F1138,Inputs!E:E,0)))</f>
        <v>595BK Evo Fox Falcon X35 Medium Speed Mouse Pad</v>
      </c>
      <c r="M1138" s="65" t="str">
        <f>IF(ISBLANK(#REF!),,IF(B1138="Online","Online",IF(LEFT(B1138,1)="E","Online","Offline")))</f>
        <v>Offline</v>
      </c>
      <c r="N1138" s="64">
        <f>IF(ISBLANK(M1138),,H1138*INDEX(Inputs!F:F,MATCH(F1138,Inputs!E:E,0)))</f>
        <v>699</v>
      </c>
      <c r="O1138" s="65"/>
    </row>
    <row r="1139" ht="15.75" customHeight="1" spans="1:15">
      <c r="A1139" s="65" t="s">
        <v>762</v>
      </c>
      <c r="B1139" s="66" t="s">
        <v>45</v>
      </c>
      <c r="C1139" s="55" t="s">
        <v>408</v>
      </c>
      <c r="D1139" s="66" t="s">
        <v>370</v>
      </c>
      <c r="E1139" s="66" t="s">
        <v>410</v>
      </c>
      <c r="F1139" s="66">
        <v>250877</v>
      </c>
      <c r="G1139" s="65" t="s">
        <v>22</v>
      </c>
      <c r="H1139" s="67">
        <v>1</v>
      </c>
      <c r="I1139" s="68">
        <v>44714</v>
      </c>
      <c r="J1139" s="63">
        <f t="shared" si="4"/>
        <v>1028233</v>
      </c>
      <c r="K1139" s="64">
        <f>IF(ISBLANK(J1139),,H1139*INDEX(Inputs!G:G,MATCH(F1139,Inputs!E:E,0)))</f>
        <v>349</v>
      </c>
      <c r="L1139" s="65" t="str">
        <f>IF(ISBLANK(J1139),,INDEX(Inputs!D:D,MATCH(F1139,Inputs!E:E,0)))</f>
        <v>595BK Evo Fox Falcon X35 Medium Speed Mouse Pad</v>
      </c>
      <c r="M1139" s="65" t="str">
        <f>IF(ISBLANK(#REF!),,IF(B1139="Online","Online",IF(LEFT(B1139,1)="E","Online","Offline")))</f>
        <v>Offline</v>
      </c>
      <c r="N1139" s="64">
        <f>IF(ISBLANK(M1139),,H1139*INDEX(Inputs!F:F,MATCH(F1139,Inputs!E:E,0)))</f>
        <v>699</v>
      </c>
      <c r="O1139" s="65"/>
    </row>
    <row r="1140" ht="15.75" customHeight="1" spans="1:15">
      <c r="A1140" s="65" t="s">
        <v>341</v>
      </c>
      <c r="B1140" s="66" t="s">
        <v>57</v>
      </c>
      <c r="C1140" s="55" t="s">
        <v>348</v>
      </c>
      <c r="D1140" s="66" t="s">
        <v>370</v>
      </c>
      <c r="E1140" s="66" t="s">
        <v>410</v>
      </c>
      <c r="F1140" s="66">
        <v>250877</v>
      </c>
      <c r="G1140" s="65" t="s">
        <v>22</v>
      </c>
      <c r="H1140" s="67">
        <v>1</v>
      </c>
      <c r="I1140" s="68">
        <v>44714</v>
      </c>
      <c r="J1140" s="63">
        <f t="shared" si="4"/>
        <v>1028233</v>
      </c>
      <c r="K1140" s="64">
        <f>IF(ISBLANK(J1140),,H1140*INDEX(Inputs!G:G,MATCH(F1140,Inputs!E:E,0)))</f>
        <v>349</v>
      </c>
      <c r="L1140" s="65" t="str">
        <f>IF(ISBLANK(J1140),,INDEX(Inputs!D:D,MATCH(F1140,Inputs!E:E,0)))</f>
        <v>595BK Evo Fox Falcon X35 Medium Speed Mouse Pad</v>
      </c>
      <c r="M1140" s="65" t="str">
        <f>IF(ISBLANK(#REF!),,IF(B1140="Online","Online",IF(LEFT(B1140,1)="E","Online","Offline")))</f>
        <v>Offline</v>
      </c>
      <c r="N1140" s="64">
        <f>IF(ISBLANK(M1140),,H1140*INDEX(Inputs!F:F,MATCH(F1140,Inputs!E:E,0)))</f>
        <v>699</v>
      </c>
      <c r="O1140" s="65"/>
    </row>
    <row r="1141" ht="15.75" customHeight="1" spans="1:15">
      <c r="A1141" s="65" t="s">
        <v>767</v>
      </c>
      <c r="B1141" s="66" t="s">
        <v>59</v>
      </c>
      <c r="C1141" s="55" t="s">
        <v>471</v>
      </c>
      <c r="D1141" s="66" t="s">
        <v>414</v>
      </c>
      <c r="E1141" s="66" t="s">
        <v>415</v>
      </c>
      <c r="F1141" s="66">
        <v>250874</v>
      </c>
      <c r="G1141" s="65" t="s">
        <v>13</v>
      </c>
      <c r="H1141" s="67">
        <v>1</v>
      </c>
      <c r="I1141" s="68">
        <v>44714</v>
      </c>
      <c r="J1141" s="63">
        <f t="shared" si="4"/>
        <v>1028233</v>
      </c>
      <c r="K1141" s="64">
        <f>IF(ISBLANK(J1141),,H1141*INDEX(Inputs!G:G,MATCH(F1141,Inputs!E:E,0)))</f>
        <v>1349</v>
      </c>
      <c r="L1141" s="65" t="str">
        <f>IF(ISBLANK(J1141),,INDEX(Inputs!D:D,MATCH(F1141,Inputs!E:E,0)))</f>
        <v>432BK EvoFox X-Team Gaming Keyboard &amp; Mouse (USB)</v>
      </c>
      <c r="M1141" s="65" t="str">
        <f>IF(ISBLANK(#REF!),,IF(B1141="Online","Online",IF(LEFT(B1141,1)="E","Online","Offline")))</f>
        <v>Offline</v>
      </c>
      <c r="N1141" s="64">
        <f>IF(ISBLANK(M1141),,H1141*INDEX(Inputs!F:F,MATCH(F1141,Inputs!E:E,0)))</f>
        <v>1899</v>
      </c>
      <c r="O1141" s="65"/>
    </row>
    <row r="1142" ht="15.75" customHeight="1" spans="1:15">
      <c r="A1142" s="65" t="s">
        <v>327</v>
      </c>
      <c r="B1142" s="66" t="s">
        <v>63</v>
      </c>
      <c r="C1142" s="55" t="s">
        <v>527</v>
      </c>
      <c r="D1142" s="66" t="s">
        <v>414</v>
      </c>
      <c r="E1142" s="66" t="s">
        <v>415</v>
      </c>
      <c r="F1142" s="66">
        <v>250874</v>
      </c>
      <c r="G1142" s="65" t="s">
        <v>13</v>
      </c>
      <c r="H1142" s="67">
        <v>1</v>
      </c>
      <c r="I1142" s="68">
        <v>44714</v>
      </c>
      <c r="J1142" s="63">
        <f t="shared" si="4"/>
        <v>1028233</v>
      </c>
      <c r="K1142" s="64">
        <f>IF(ISBLANK(J1142),,H1142*INDEX(Inputs!G:G,MATCH(F1142,Inputs!E:E,0)))</f>
        <v>1349</v>
      </c>
      <c r="L1142" s="65" t="str">
        <f>IF(ISBLANK(J1142),,INDEX(Inputs!D:D,MATCH(F1142,Inputs!E:E,0)))</f>
        <v>432BK EvoFox X-Team Gaming Keyboard &amp; Mouse (USB)</v>
      </c>
      <c r="M1142" s="65" t="str">
        <f>IF(ISBLANK(#REF!),,IF(B1142="Online","Online",IF(LEFT(B1142,1)="E","Online","Offline")))</f>
        <v>Offline</v>
      </c>
      <c r="N1142" s="64">
        <f>IF(ISBLANK(M1142),,H1142*INDEX(Inputs!F:F,MATCH(F1142,Inputs!E:E,0)))</f>
        <v>1899</v>
      </c>
      <c r="O1142" s="65"/>
    </row>
    <row r="1143" ht="15.75" customHeight="1" spans="1:15">
      <c r="A1143" s="65" t="s">
        <v>327</v>
      </c>
      <c r="B1143" s="66" t="s">
        <v>63</v>
      </c>
      <c r="C1143" s="55" t="s">
        <v>527</v>
      </c>
      <c r="D1143" s="66" t="s">
        <v>370</v>
      </c>
      <c r="E1143" s="66" t="s">
        <v>410</v>
      </c>
      <c r="F1143" s="66">
        <v>250879</v>
      </c>
      <c r="G1143" s="65" t="s">
        <v>30</v>
      </c>
      <c r="H1143" s="67">
        <v>1</v>
      </c>
      <c r="I1143" s="68">
        <v>44714</v>
      </c>
      <c r="J1143" s="63">
        <f t="shared" si="4"/>
        <v>1028233</v>
      </c>
      <c r="K1143" s="64">
        <f>IF(ISBLANK(J1143),,H1143*INDEX(Inputs!G:G,MATCH(F1143,Inputs!E:E,0)))</f>
        <v>699</v>
      </c>
      <c r="L1143" s="65" t="str">
        <f>IF(ISBLANK(J1143),,INDEX(Inputs!D:D,MATCH(F1143,Inputs!E:E,0)))</f>
        <v>597BK Evo Fox Falcon X85 Extra Large Speed Mouse Pad</v>
      </c>
      <c r="M1143" s="65" t="str">
        <f>IF(ISBLANK(#REF!),,IF(B1143="Online","Online",IF(LEFT(B1143,1)="E","Online","Offline")))</f>
        <v>Offline</v>
      </c>
      <c r="N1143" s="64">
        <f>IF(ISBLANK(M1143),,H1143*INDEX(Inputs!F:F,MATCH(F1143,Inputs!E:E,0)))</f>
        <v>1199</v>
      </c>
      <c r="O1143" s="65"/>
    </row>
    <row r="1144" ht="15.75" customHeight="1" spans="1:15">
      <c r="A1144" s="65" t="s">
        <v>771</v>
      </c>
      <c r="B1144" s="66" t="s">
        <v>68</v>
      </c>
      <c r="C1144" s="55" t="s">
        <v>542</v>
      </c>
      <c r="D1144" s="66" t="s">
        <v>414</v>
      </c>
      <c r="E1144" s="66" t="s">
        <v>415</v>
      </c>
      <c r="F1144" s="66">
        <v>250874</v>
      </c>
      <c r="G1144" s="65" t="s">
        <v>13</v>
      </c>
      <c r="H1144" s="67">
        <v>0</v>
      </c>
      <c r="I1144" s="68">
        <v>44714</v>
      </c>
      <c r="J1144" s="63">
        <f t="shared" si="4"/>
        <v>1028233</v>
      </c>
      <c r="K1144" s="64">
        <f>IF(ISBLANK(J1144),,H1144*INDEX(Inputs!G:G,MATCH(F1144,Inputs!E:E,0)))</f>
        <v>0</v>
      </c>
      <c r="L1144" s="65" t="str">
        <f>IF(ISBLANK(J1144),,INDEX(Inputs!D:D,MATCH(F1144,Inputs!E:E,0)))</f>
        <v>432BK EvoFox X-Team Gaming Keyboard &amp; Mouse (USB)</v>
      </c>
      <c r="M1144" s="65" t="str">
        <f>IF(ISBLANK(#REF!),,IF(B1144="Online","Online",IF(LEFT(B1144,1)="E","Online","Offline")))</f>
        <v>Offline</v>
      </c>
      <c r="N1144" s="64">
        <f>IF(ISBLANK(M1144),,H1144*INDEX(Inputs!F:F,MATCH(F1144,Inputs!E:E,0)))</f>
        <v>0</v>
      </c>
      <c r="O1144" s="65"/>
    </row>
    <row r="1145" ht="15.75" customHeight="1" spans="1:15">
      <c r="A1145" s="65" t="s">
        <v>762</v>
      </c>
      <c r="B1145" s="66" t="s">
        <v>77</v>
      </c>
      <c r="C1145" s="55" t="s">
        <v>457</v>
      </c>
      <c r="D1145" s="66" t="s">
        <v>370</v>
      </c>
      <c r="E1145" s="66" t="s">
        <v>371</v>
      </c>
      <c r="F1145" s="66">
        <v>250417</v>
      </c>
      <c r="G1145" s="65" t="s">
        <v>39</v>
      </c>
      <c r="H1145" s="67">
        <v>1</v>
      </c>
      <c r="I1145" s="68">
        <v>44714</v>
      </c>
      <c r="J1145" s="63">
        <f t="shared" si="4"/>
        <v>1028233</v>
      </c>
      <c r="K1145" s="64">
        <f>IF(ISBLANK(J1145),,H1145*INDEX(Inputs!G:G,MATCH(F1145,Inputs!E:E,0)))</f>
        <v>929</v>
      </c>
      <c r="L1145" s="65" t="str">
        <f>IF(ISBLANK(J1145),,INDEX(Inputs!D:D,MATCH(F1145,Inputs!E:E,0)))</f>
        <v>416PP Super Speed Hub 4 Port USB 3.0</v>
      </c>
      <c r="M1145" s="65" t="str">
        <f>IF(ISBLANK(#REF!),,IF(B1145="Online","Online",IF(LEFT(B1145,1)="E","Online","Offline")))</f>
        <v>Offline</v>
      </c>
      <c r="N1145" s="64">
        <f>IF(ISBLANK(M1145),,H1145*INDEX(Inputs!F:F,MATCH(F1145,Inputs!E:E,0)))</f>
        <v>1499</v>
      </c>
      <c r="O1145" s="65"/>
    </row>
    <row r="1146" ht="15.75" customHeight="1" spans="1:15">
      <c r="A1146" s="65" t="s">
        <v>772</v>
      </c>
      <c r="B1146" s="66" t="s">
        <v>384</v>
      </c>
      <c r="C1146" s="55" t="s">
        <v>385</v>
      </c>
      <c r="D1146" s="66" t="s">
        <v>370</v>
      </c>
      <c r="E1146" s="66" t="s">
        <v>410</v>
      </c>
      <c r="F1146" s="66">
        <v>250877</v>
      </c>
      <c r="G1146" s="65" t="s">
        <v>22</v>
      </c>
      <c r="H1146" s="67">
        <v>1</v>
      </c>
      <c r="I1146" s="68">
        <v>44714</v>
      </c>
      <c r="J1146" s="63">
        <f t="shared" si="4"/>
        <v>1028233</v>
      </c>
      <c r="K1146" s="64">
        <f>IF(ISBLANK(J1146),,H1146*INDEX(Inputs!G:G,MATCH(F1146,Inputs!E:E,0)))</f>
        <v>349</v>
      </c>
      <c r="L1146" s="65" t="str">
        <f>IF(ISBLANK(J1146),,INDEX(Inputs!D:D,MATCH(F1146,Inputs!E:E,0)))</f>
        <v>595BK Evo Fox Falcon X35 Medium Speed Mouse Pad</v>
      </c>
      <c r="M1146" s="65" t="str">
        <f>IF(ISBLANK(#REF!),,IF(B1146="Online","Online",IF(LEFT(B1146,1)="E","Online","Offline")))</f>
        <v>Offline</v>
      </c>
      <c r="N1146" s="64">
        <f>IF(ISBLANK(M1146),,H1146*INDEX(Inputs!F:F,MATCH(F1146,Inputs!E:E,0)))</f>
        <v>699</v>
      </c>
      <c r="O1146" s="65"/>
    </row>
    <row r="1147" ht="15.75" customHeight="1" spans="1:15">
      <c r="A1147" s="65" t="s">
        <v>763</v>
      </c>
      <c r="B1147" s="66" t="s">
        <v>159</v>
      </c>
      <c r="C1147" s="55" t="s">
        <v>448</v>
      </c>
      <c r="D1147" s="66" t="s">
        <v>414</v>
      </c>
      <c r="E1147" s="66" t="s">
        <v>415</v>
      </c>
      <c r="F1147" s="66">
        <v>250874</v>
      </c>
      <c r="G1147" s="65" t="s">
        <v>13</v>
      </c>
      <c r="H1147" s="67">
        <v>1</v>
      </c>
      <c r="I1147" s="68">
        <v>44714</v>
      </c>
      <c r="J1147" s="63">
        <f t="shared" si="4"/>
        <v>1028233</v>
      </c>
      <c r="K1147" s="64">
        <f>IF(ISBLANK(J1147),,H1147*INDEX(Inputs!G:G,MATCH(F1147,Inputs!E:E,0)))</f>
        <v>1349</v>
      </c>
      <c r="L1147" s="65" t="str">
        <f>IF(ISBLANK(J1147),,INDEX(Inputs!D:D,MATCH(F1147,Inputs!E:E,0)))</f>
        <v>432BK EvoFox X-Team Gaming Keyboard &amp; Mouse (USB)</v>
      </c>
      <c r="M1147" s="65" t="str">
        <f>IF(ISBLANK(#REF!),,IF(B1147="Online","Online",IF(LEFT(B1147,1)="E","Online","Offline")))</f>
        <v>Offline</v>
      </c>
      <c r="N1147" s="64">
        <f>IF(ISBLANK(M1147),,H1147*INDEX(Inputs!F:F,MATCH(F1147,Inputs!E:E,0)))</f>
        <v>1899</v>
      </c>
      <c r="O1147" s="65"/>
    </row>
    <row r="1148" ht="15.75" customHeight="1" spans="1:15">
      <c r="A1148" s="65" t="s">
        <v>763</v>
      </c>
      <c r="B1148" s="66" t="s">
        <v>765</v>
      </c>
      <c r="C1148" s="55" t="s">
        <v>765</v>
      </c>
      <c r="D1148" s="66" t="s">
        <v>414</v>
      </c>
      <c r="E1148" s="66" t="s">
        <v>415</v>
      </c>
      <c r="F1148" s="66">
        <v>250874</v>
      </c>
      <c r="G1148" s="65" t="s">
        <v>13</v>
      </c>
      <c r="H1148" s="67">
        <v>1</v>
      </c>
      <c r="I1148" s="68">
        <v>44714</v>
      </c>
      <c r="J1148" s="63">
        <f t="shared" si="4"/>
        <v>1028233</v>
      </c>
      <c r="K1148" s="64">
        <f>IF(ISBLANK(J1148),,H1148*INDEX(Inputs!G:G,MATCH(F1148,Inputs!E:E,0)))</f>
        <v>1349</v>
      </c>
      <c r="L1148" s="65" t="str">
        <f>IF(ISBLANK(J1148),,INDEX(Inputs!D:D,MATCH(F1148,Inputs!E:E,0)))</f>
        <v>432BK EvoFox X-Team Gaming Keyboard &amp; Mouse (USB)</v>
      </c>
      <c r="M1148" s="65" t="str">
        <f>IF(ISBLANK(#REF!),,IF(B1148="Online","Online",IF(LEFT(B1148,1)="E","Online","Offline")))</f>
        <v>Online</v>
      </c>
      <c r="N1148" s="64">
        <f>IF(ISBLANK(M1148),,H1148*INDEX(Inputs!F:F,MATCH(F1148,Inputs!E:E,0)))</f>
        <v>1899</v>
      </c>
      <c r="O1148" s="65"/>
    </row>
    <row r="1149" ht="15.75" customHeight="1" spans="1:15">
      <c r="A1149" s="65" t="s">
        <v>362</v>
      </c>
      <c r="B1149" s="66" t="s">
        <v>87</v>
      </c>
      <c r="C1149" s="55" t="s">
        <v>653</v>
      </c>
      <c r="D1149" s="66" t="s">
        <v>414</v>
      </c>
      <c r="E1149" s="66" t="s">
        <v>415</v>
      </c>
      <c r="F1149" s="66">
        <v>250873</v>
      </c>
      <c r="G1149" s="65" t="s">
        <v>12</v>
      </c>
      <c r="H1149" s="67">
        <v>1</v>
      </c>
      <c r="I1149" s="68">
        <v>44714</v>
      </c>
      <c r="J1149" s="63">
        <f t="shared" si="4"/>
        <v>1028233</v>
      </c>
      <c r="K1149" s="64">
        <f>IF(ISBLANK(J1149),,H1149*INDEX(Inputs!G:G,MATCH(F1149,Inputs!E:E,0)))</f>
        <v>999</v>
      </c>
      <c r="L1149" s="65" t="str">
        <f>IF(ISBLANK(J1149),,INDEX(Inputs!D:D,MATCH(F1149,Inputs!E:E,0)))</f>
        <v>422BK Evo Fox Fireblade Gaming Keyboard USB</v>
      </c>
      <c r="M1149" s="65" t="str">
        <f>IF(ISBLANK(#REF!),,IF(B1149="Online","Online",IF(LEFT(B1149,1)="E","Online","Offline")))</f>
        <v>Offline</v>
      </c>
      <c r="N1149" s="64">
        <f>IF(ISBLANK(M1149),,H1149*INDEX(Inputs!F:F,MATCH(F1149,Inputs!E:E,0)))</f>
        <v>1299</v>
      </c>
      <c r="O1149" s="65"/>
    </row>
    <row r="1150" ht="15.75" customHeight="1" spans="1:15">
      <c r="A1150" s="65" t="s">
        <v>355</v>
      </c>
      <c r="B1150" s="66" t="s">
        <v>99</v>
      </c>
      <c r="C1150" s="55" t="s">
        <v>381</v>
      </c>
      <c r="D1150" s="66" t="s">
        <v>370</v>
      </c>
      <c r="E1150" s="66" t="s">
        <v>410</v>
      </c>
      <c r="F1150" s="66">
        <v>250423</v>
      </c>
      <c r="G1150" s="65" t="s">
        <v>11</v>
      </c>
      <c r="H1150" s="67">
        <v>1</v>
      </c>
      <c r="I1150" s="68">
        <v>44714</v>
      </c>
      <c r="J1150" s="63">
        <f t="shared" si="4"/>
        <v>1028233</v>
      </c>
      <c r="K1150" s="64">
        <f>IF(ISBLANK(J1150),,H1150*INDEX(Inputs!G:G,MATCH(F1150,Inputs!E:E,0)))</f>
        <v>759</v>
      </c>
      <c r="L1150" s="65" t="str">
        <f>IF(ISBLANK(J1150),,INDEX(Inputs!D:D,MATCH(F1150,Inputs!E:E,0)))</f>
        <v>650GR Ergo View Laptop Stand-Grey</v>
      </c>
      <c r="M1150" s="65" t="str">
        <f>IF(ISBLANK(#REF!),,IF(B1150="Online","Online",IF(LEFT(B1150,1)="E","Online","Offline")))</f>
        <v>Offline</v>
      </c>
      <c r="N1150" s="64">
        <f>IF(ISBLANK(M1150),,H1150*INDEX(Inputs!F:F,MATCH(F1150,Inputs!E:E,0)))</f>
        <v>899</v>
      </c>
      <c r="O1150" s="65"/>
    </row>
    <row r="1151" ht="15.75" customHeight="1" spans="1:15">
      <c r="A1151" s="65" t="s">
        <v>773</v>
      </c>
      <c r="B1151" s="66" t="s">
        <v>570</v>
      </c>
      <c r="C1151" s="55" t="s">
        <v>571</v>
      </c>
      <c r="D1151" s="66" t="s">
        <v>414</v>
      </c>
      <c r="E1151" s="66" t="s">
        <v>415</v>
      </c>
      <c r="F1151" s="66">
        <v>250874</v>
      </c>
      <c r="G1151" s="65" t="s">
        <v>13</v>
      </c>
      <c r="H1151" s="67">
        <v>1</v>
      </c>
      <c r="I1151" s="68">
        <v>44714</v>
      </c>
      <c r="J1151" s="63">
        <f t="shared" si="4"/>
        <v>1028233</v>
      </c>
      <c r="K1151" s="64">
        <f>IF(ISBLANK(J1151),,H1151*INDEX(Inputs!G:G,MATCH(F1151,Inputs!E:E,0)))</f>
        <v>1349</v>
      </c>
      <c r="L1151" s="65" t="str">
        <f>IF(ISBLANK(J1151),,INDEX(Inputs!D:D,MATCH(F1151,Inputs!E:E,0)))</f>
        <v>432BK EvoFox X-Team Gaming Keyboard &amp; Mouse (USB)</v>
      </c>
      <c r="M1151" s="65" t="str">
        <f>IF(ISBLANK(#REF!),,IF(B1151="Online","Online",IF(LEFT(B1151,1)="E","Online","Offline")))</f>
        <v>Offline</v>
      </c>
      <c r="N1151" s="64">
        <f>IF(ISBLANK(M1151),,H1151*INDEX(Inputs!F:F,MATCH(F1151,Inputs!E:E,0)))</f>
        <v>1899</v>
      </c>
      <c r="O1151" s="65"/>
    </row>
    <row r="1152" ht="15.75" customHeight="1" spans="1:15">
      <c r="A1152" s="65" t="s">
        <v>762</v>
      </c>
      <c r="B1152" s="66" t="s">
        <v>543</v>
      </c>
      <c r="C1152" s="55" t="s">
        <v>544</v>
      </c>
      <c r="D1152" s="66" t="s">
        <v>414</v>
      </c>
      <c r="E1152" s="66" t="s">
        <v>415</v>
      </c>
      <c r="F1152" s="66">
        <v>250874</v>
      </c>
      <c r="G1152" s="65" t="s">
        <v>13</v>
      </c>
      <c r="H1152" s="67">
        <v>1</v>
      </c>
      <c r="I1152" s="68">
        <v>44714</v>
      </c>
      <c r="J1152" s="63">
        <f t="shared" si="4"/>
        <v>1028233</v>
      </c>
      <c r="K1152" s="64">
        <f>IF(ISBLANK(J1152),,H1152*INDEX(Inputs!G:G,MATCH(F1152,Inputs!E:E,0)))</f>
        <v>1349</v>
      </c>
      <c r="L1152" s="65" t="str">
        <f>IF(ISBLANK(J1152),,INDEX(Inputs!D:D,MATCH(F1152,Inputs!E:E,0)))</f>
        <v>432BK EvoFox X-Team Gaming Keyboard &amp; Mouse (USB)</v>
      </c>
      <c r="M1152" s="65" t="str">
        <f>IF(ISBLANK(#REF!),,IF(B1152="Online","Online",IF(LEFT(B1152,1)="E","Online","Offline")))</f>
        <v>Offline</v>
      </c>
      <c r="N1152" s="64">
        <f>IF(ISBLANK(M1152),,H1152*INDEX(Inputs!F:F,MATCH(F1152,Inputs!E:E,0)))</f>
        <v>1899</v>
      </c>
      <c r="O1152" s="65"/>
    </row>
    <row r="1153" ht="15.75" customHeight="1" spans="1:15">
      <c r="A1153" s="65" t="s">
        <v>762</v>
      </c>
      <c r="B1153" s="66" t="s">
        <v>543</v>
      </c>
      <c r="C1153" s="55" t="s">
        <v>544</v>
      </c>
      <c r="D1153" s="66" t="s">
        <v>370</v>
      </c>
      <c r="E1153" s="66" t="s">
        <v>410</v>
      </c>
      <c r="F1153" s="66">
        <v>250877</v>
      </c>
      <c r="G1153" s="65" t="s">
        <v>22</v>
      </c>
      <c r="H1153" s="67">
        <v>1</v>
      </c>
      <c r="I1153" s="68">
        <v>44714</v>
      </c>
      <c r="J1153" s="63">
        <f t="shared" si="4"/>
        <v>1028233</v>
      </c>
      <c r="K1153" s="64">
        <f>IF(ISBLANK(J1153),,H1153*INDEX(Inputs!G:G,MATCH(F1153,Inputs!E:E,0)))</f>
        <v>349</v>
      </c>
      <c r="L1153" s="65" t="str">
        <f>IF(ISBLANK(J1153),,INDEX(Inputs!D:D,MATCH(F1153,Inputs!E:E,0)))</f>
        <v>595BK Evo Fox Falcon X35 Medium Speed Mouse Pad</v>
      </c>
      <c r="M1153" s="65" t="str">
        <f>IF(ISBLANK(#REF!),,IF(B1153="Online","Online",IF(LEFT(B1153,1)="E","Online","Offline")))</f>
        <v>Offline</v>
      </c>
      <c r="N1153" s="64">
        <f>IF(ISBLANK(M1153),,H1153*INDEX(Inputs!F:F,MATCH(F1153,Inputs!E:E,0)))</f>
        <v>699</v>
      </c>
      <c r="O1153" s="65"/>
    </row>
    <row r="1154" ht="15.75" customHeight="1" spans="1:15">
      <c r="A1154" s="65" t="s">
        <v>774</v>
      </c>
      <c r="B1154" s="66" t="s">
        <v>124</v>
      </c>
      <c r="C1154" s="55" t="s">
        <v>365</v>
      </c>
      <c r="D1154" s="66" t="s">
        <v>414</v>
      </c>
      <c r="E1154" s="66" t="s">
        <v>415</v>
      </c>
      <c r="F1154" s="66">
        <v>250874</v>
      </c>
      <c r="G1154" s="65" t="s">
        <v>13</v>
      </c>
      <c r="H1154" s="67">
        <v>1</v>
      </c>
      <c r="I1154" s="68">
        <v>44714</v>
      </c>
      <c r="J1154" s="63">
        <f t="shared" si="4"/>
        <v>1028233</v>
      </c>
      <c r="K1154" s="64">
        <f>IF(ISBLANK(J1154),,H1154*INDEX(Inputs!G:G,MATCH(F1154,Inputs!E:E,0)))</f>
        <v>1349</v>
      </c>
      <c r="L1154" s="65" t="str">
        <f>IF(ISBLANK(J1154),,INDEX(Inputs!D:D,MATCH(F1154,Inputs!E:E,0)))</f>
        <v>432BK EvoFox X-Team Gaming Keyboard &amp; Mouse (USB)</v>
      </c>
      <c r="M1154" s="65" t="str">
        <f>IF(ISBLANK(#REF!),,IF(B1154="Online","Online",IF(LEFT(B1154,1)="E","Online","Offline")))</f>
        <v>Offline</v>
      </c>
      <c r="N1154" s="64">
        <f>IF(ISBLANK(M1154),,H1154*INDEX(Inputs!F:F,MATCH(F1154,Inputs!E:E,0)))</f>
        <v>1899</v>
      </c>
      <c r="O1154" s="65"/>
    </row>
    <row r="1155" ht="15.75" customHeight="1" spans="1:15">
      <c r="A1155" s="65" t="s">
        <v>355</v>
      </c>
      <c r="B1155" s="66" t="s">
        <v>126</v>
      </c>
      <c r="C1155" s="55" t="s">
        <v>388</v>
      </c>
      <c r="D1155" s="66" t="s">
        <v>329</v>
      </c>
      <c r="E1155" s="66" t="s">
        <v>330</v>
      </c>
      <c r="F1155" s="66">
        <v>224360</v>
      </c>
      <c r="G1155" s="65" t="s">
        <v>331</v>
      </c>
      <c r="H1155" s="67">
        <v>1</v>
      </c>
      <c r="I1155" s="68">
        <v>44714</v>
      </c>
      <c r="J1155" s="63">
        <f t="shared" si="4"/>
        <v>1028233</v>
      </c>
      <c r="K1155" s="64">
        <f>IF(ISBLANK(J1155),,H1155*INDEX(Inputs!G:G,MATCH(F1155,Inputs!E:E,0)))</f>
        <v>2299</v>
      </c>
      <c r="L1155" s="65" t="str">
        <f>IF(ISBLANK(J1155),,INDEX(Inputs!D:D,MATCH(F1155,Inputs!E:E,0)))</f>
        <v>829BK Bluetooth Controller 4 (EGP4)</v>
      </c>
      <c r="M1155" s="65" t="str">
        <f>IF(ISBLANK(#REF!),,IF(B1155="Online","Online",IF(LEFT(B1155,1)="E","Online","Offline")))</f>
        <v>Offline</v>
      </c>
      <c r="N1155" s="64">
        <f>IF(ISBLANK(M1155),,H1155*INDEX(Inputs!F:F,MATCH(F1155,Inputs!E:E,0)))</f>
        <v>2599</v>
      </c>
      <c r="O1155" s="65"/>
    </row>
    <row r="1156" ht="15.75" customHeight="1" spans="1:15">
      <c r="A1156" s="65" t="s">
        <v>775</v>
      </c>
      <c r="B1156" s="66" t="s">
        <v>132</v>
      </c>
      <c r="C1156" s="55" t="s">
        <v>511</v>
      </c>
      <c r="D1156" s="66" t="s">
        <v>329</v>
      </c>
      <c r="E1156" s="66" t="s">
        <v>330</v>
      </c>
      <c r="F1156" s="66">
        <v>224360</v>
      </c>
      <c r="G1156" s="65" t="s">
        <v>331</v>
      </c>
      <c r="H1156" s="67">
        <v>1</v>
      </c>
      <c r="I1156" s="68">
        <v>44714</v>
      </c>
      <c r="J1156" s="63">
        <f t="shared" si="4"/>
        <v>1028233</v>
      </c>
      <c r="K1156" s="64">
        <f>IF(ISBLANK(J1156),,H1156*INDEX(Inputs!G:G,MATCH(F1156,Inputs!E:E,0)))</f>
        <v>2299</v>
      </c>
      <c r="L1156" s="65" t="str">
        <f>IF(ISBLANK(J1156),,INDEX(Inputs!D:D,MATCH(F1156,Inputs!E:E,0)))</f>
        <v>829BK Bluetooth Controller 4 (EGP4)</v>
      </c>
      <c r="M1156" s="65" t="str">
        <f>IF(ISBLANK(#REF!),,IF(B1156="Online","Online",IF(LEFT(B1156,1)="E","Online","Offline")))</f>
        <v>Offline</v>
      </c>
      <c r="N1156" s="64">
        <f>IF(ISBLANK(M1156),,H1156*INDEX(Inputs!F:F,MATCH(F1156,Inputs!E:E,0)))</f>
        <v>2599</v>
      </c>
      <c r="O1156" s="65"/>
    </row>
    <row r="1157" ht="15.75" customHeight="1" spans="1:15">
      <c r="A1157" s="65" t="s">
        <v>355</v>
      </c>
      <c r="B1157" s="66" t="s">
        <v>576</v>
      </c>
      <c r="C1157" s="55" t="s">
        <v>577</v>
      </c>
      <c r="D1157" s="66" t="s">
        <v>370</v>
      </c>
      <c r="E1157" s="66" t="s">
        <v>410</v>
      </c>
      <c r="F1157" s="66">
        <v>250879</v>
      </c>
      <c r="G1157" s="65" t="s">
        <v>30</v>
      </c>
      <c r="H1157" s="67">
        <v>1</v>
      </c>
      <c r="I1157" s="68">
        <v>44714</v>
      </c>
      <c r="J1157" s="63">
        <f t="shared" si="4"/>
        <v>1028233</v>
      </c>
      <c r="K1157" s="64">
        <f>IF(ISBLANK(J1157),,H1157*INDEX(Inputs!G:G,MATCH(F1157,Inputs!E:E,0)))</f>
        <v>699</v>
      </c>
      <c r="L1157" s="65" t="str">
        <f>IF(ISBLANK(J1157),,INDEX(Inputs!D:D,MATCH(F1157,Inputs!E:E,0)))</f>
        <v>597BK Evo Fox Falcon X85 Extra Large Speed Mouse Pad</v>
      </c>
      <c r="M1157" s="65" t="str">
        <f>IF(ISBLANK(#REF!),,IF(B1157="Online","Online",IF(LEFT(B1157,1)="E","Online","Offline")))</f>
        <v>Offline</v>
      </c>
      <c r="N1157" s="64">
        <f>IF(ISBLANK(M1157),,H1157*INDEX(Inputs!F:F,MATCH(F1157,Inputs!E:E,0)))</f>
        <v>1199</v>
      </c>
      <c r="O1157" s="65"/>
    </row>
    <row r="1158" ht="15.75" customHeight="1" spans="1:15">
      <c r="A1158" s="65" t="s">
        <v>327</v>
      </c>
      <c r="B1158" s="66" t="s">
        <v>152</v>
      </c>
      <c r="C1158" s="55" t="s">
        <v>532</v>
      </c>
      <c r="D1158" s="66" t="s">
        <v>370</v>
      </c>
      <c r="E1158" s="66" t="s">
        <v>410</v>
      </c>
      <c r="F1158" s="66">
        <v>250877</v>
      </c>
      <c r="G1158" s="65" t="s">
        <v>22</v>
      </c>
      <c r="H1158" s="67">
        <v>1</v>
      </c>
      <c r="I1158" s="68">
        <v>44714</v>
      </c>
      <c r="J1158" s="63">
        <f t="shared" si="4"/>
        <v>1028233</v>
      </c>
      <c r="K1158" s="64">
        <f>IF(ISBLANK(J1158),,H1158*INDEX(Inputs!G:G,MATCH(F1158,Inputs!E:E,0)))</f>
        <v>349</v>
      </c>
      <c r="L1158" s="65" t="str">
        <f>IF(ISBLANK(J1158),,INDEX(Inputs!D:D,MATCH(F1158,Inputs!E:E,0)))</f>
        <v>595BK Evo Fox Falcon X35 Medium Speed Mouse Pad</v>
      </c>
      <c r="M1158" s="65" t="str">
        <f>IF(ISBLANK(#REF!),,IF(B1158="Online","Online",IF(LEFT(B1158,1)="E","Online","Offline")))</f>
        <v>Offline</v>
      </c>
      <c r="N1158" s="64">
        <f>IF(ISBLANK(M1158),,H1158*INDEX(Inputs!F:F,MATCH(F1158,Inputs!E:E,0)))</f>
        <v>699</v>
      </c>
      <c r="O1158" s="65"/>
    </row>
    <row r="1159" ht="15.75" customHeight="1" spans="1:15">
      <c r="A1159" s="65" t="s">
        <v>763</v>
      </c>
      <c r="B1159" s="66" t="s">
        <v>483</v>
      </c>
      <c r="C1159" s="55" t="s">
        <v>484</v>
      </c>
      <c r="D1159" s="66" t="s">
        <v>370</v>
      </c>
      <c r="E1159" s="66" t="s">
        <v>410</v>
      </c>
      <c r="F1159" s="66">
        <v>250876</v>
      </c>
      <c r="G1159" s="65" t="s">
        <v>26</v>
      </c>
      <c r="H1159" s="67">
        <v>1</v>
      </c>
      <c r="I1159" s="68">
        <v>44714</v>
      </c>
      <c r="J1159" s="63">
        <f t="shared" si="4"/>
        <v>1028233</v>
      </c>
      <c r="K1159" s="64">
        <f>IF(ISBLANK(J1159),,H1159*INDEX(Inputs!G:G,MATCH(F1159,Inputs!E:E,0)))</f>
        <v>1399</v>
      </c>
      <c r="L1159" s="65" t="str">
        <f>IF(ISBLANK(J1159),,INDEX(Inputs!D:D,MATCH(F1159,Inputs!E:E,0)))</f>
        <v>649BK EvoFox Typhoon Laptop Cooling Pad</v>
      </c>
      <c r="M1159" s="65" t="str">
        <f>IF(ISBLANK(#REF!),,IF(B1159="Online","Online",IF(LEFT(B1159,1)="E","Online","Offline")))</f>
        <v>Offline</v>
      </c>
      <c r="N1159" s="64">
        <f>IF(ISBLANK(M1159),,H1159*INDEX(Inputs!F:F,MATCH(F1159,Inputs!E:E,0)))</f>
        <v>1999</v>
      </c>
      <c r="O1159" s="65"/>
    </row>
    <row r="1160" ht="15.75" customHeight="1" spans="1:15">
      <c r="A1160" s="65" t="s">
        <v>767</v>
      </c>
      <c r="B1160" s="66" t="s">
        <v>156</v>
      </c>
      <c r="C1160" s="55" t="s">
        <v>422</v>
      </c>
      <c r="D1160" s="66" t="s">
        <v>370</v>
      </c>
      <c r="E1160" s="66" t="s">
        <v>410</v>
      </c>
      <c r="F1160" s="66">
        <v>250877</v>
      </c>
      <c r="G1160" s="65" t="s">
        <v>22</v>
      </c>
      <c r="H1160" s="67">
        <v>1</v>
      </c>
      <c r="I1160" s="68">
        <v>44714</v>
      </c>
      <c r="J1160" s="63">
        <f t="shared" si="4"/>
        <v>1028233</v>
      </c>
      <c r="K1160" s="64">
        <f>IF(ISBLANK(J1160),,H1160*INDEX(Inputs!G:G,MATCH(F1160,Inputs!E:E,0)))</f>
        <v>349</v>
      </c>
      <c r="L1160" s="65" t="str">
        <f>IF(ISBLANK(J1160),,INDEX(Inputs!D:D,MATCH(F1160,Inputs!E:E,0)))</f>
        <v>595BK Evo Fox Falcon X35 Medium Speed Mouse Pad</v>
      </c>
      <c r="M1160" s="65" t="str">
        <f>IF(ISBLANK(#REF!),,IF(B1160="Online","Online",IF(LEFT(B1160,1)="E","Online","Offline")))</f>
        <v>Offline</v>
      </c>
      <c r="N1160" s="64">
        <f>IF(ISBLANK(M1160),,H1160*INDEX(Inputs!F:F,MATCH(F1160,Inputs!E:E,0)))</f>
        <v>699</v>
      </c>
      <c r="O1160" s="65"/>
    </row>
    <row r="1161" ht="15.75" customHeight="1" spans="1:15">
      <c r="A1161" s="65" t="s">
        <v>373</v>
      </c>
      <c r="B1161" s="66" t="s">
        <v>158</v>
      </c>
      <c r="C1161" s="55" t="s">
        <v>535</v>
      </c>
      <c r="D1161" s="66" t="s">
        <v>414</v>
      </c>
      <c r="E1161" s="66" t="s">
        <v>415</v>
      </c>
      <c r="F1161" s="66">
        <v>250874</v>
      </c>
      <c r="G1161" s="65" t="s">
        <v>13</v>
      </c>
      <c r="H1161" s="67">
        <v>0</v>
      </c>
      <c r="I1161" s="68">
        <v>44714</v>
      </c>
      <c r="J1161" s="63">
        <f t="shared" si="4"/>
        <v>1028233</v>
      </c>
      <c r="K1161" s="64">
        <f>IF(ISBLANK(J1161),,H1161*INDEX(Inputs!G:G,MATCH(F1161,Inputs!E:E,0)))</f>
        <v>0</v>
      </c>
      <c r="L1161" s="65" t="str">
        <f>IF(ISBLANK(J1161),,INDEX(Inputs!D:D,MATCH(F1161,Inputs!E:E,0)))</f>
        <v>432BK EvoFox X-Team Gaming Keyboard &amp; Mouse (USB)</v>
      </c>
      <c r="M1161" s="65" t="str">
        <f>IF(ISBLANK(#REF!),,IF(B1161="Online","Online",IF(LEFT(B1161,1)="E","Online","Offline")))</f>
        <v>Offline</v>
      </c>
      <c r="N1161" s="64">
        <f>IF(ISBLANK(M1161),,H1161*INDEX(Inputs!F:F,MATCH(F1161,Inputs!E:E,0)))</f>
        <v>0</v>
      </c>
      <c r="O1161" s="65"/>
    </row>
    <row r="1162" ht="15.75" customHeight="1" spans="1:15">
      <c r="A1162" s="65" t="s">
        <v>373</v>
      </c>
      <c r="B1162" s="66" t="s">
        <v>158</v>
      </c>
      <c r="C1162" s="55" t="s">
        <v>535</v>
      </c>
      <c r="D1162" s="66" t="s">
        <v>370</v>
      </c>
      <c r="E1162" s="66" t="s">
        <v>410</v>
      </c>
      <c r="F1162" s="66">
        <v>250876</v>
      </c>
      <c r="G1162" s="65" t="s">
        <v>26</v>
      </c>
      <c r="H1162" s="67">
        <v>0</v>
      </c>
      <c r="I1162" s="68">
        <v>44714</v>
      </c>
      <c r="J1162" s="63">
        <f t="shared" si="4"/>
        <v>1028233</v>
      </c>
      <c r="K1162" s="64">
        <f>IF(ISBLANK(J1162),,H1162*INDEX(Inputs!G:G,MATCH(F1162,Inputs!E:E,0)))</f>
        <v>0</v>
      </c>
      <c r="L1162" s="65" t="str">
        <f>IF(ISBLANK(J1162),,INDEX(Inputs!D:D,MATCH(F1162,Inputs!E:E,0)))</f>
        <v>649BK EvoFox Typhoon Laptop Cooling Pad</v>
      </c>
      <c r="M1162" s="65" t="str">
        <f>IF(ISBLANK(#REF!),,IF(B1162="Online","Online",IF(LEFT(B1162,1)="E","Online","Offline")))</f>
        <v>Offline</v>
      </c>
      <c r="N1162" s="64">
        <f>IF(ISBLANK(M1162),,H1162*INDEX(Inputs!F:F,MATCH(F1162,Inputs!E:E,0)))</f>
        <v>0</v>
      </c>
      <c r="O1162" s="65"/>
    </row>
    <row r="1163" ht="15.75" customHeight="1" spans="1:15">
      <c r="A1163" s="65" t="s">
        <v>327</v>
      </c>
      <c r="B1163" s="66" t="s">
        <v>196</v>
      </c>
      <c r="C1163" s="55" t="s">
        <v>579</v>
      </c>
      <c r="D1163" s="66" t="s">
        <v>329</v>
      </c>
      <c r="E1163" s="66" t="s">
        <v>330</v>
      </c>
      <c r="F1163" s="66">
        <v>224360</v>
      </c>
      <c r="G1163" s="65" t="s">
        <v>331</v>
      </c>
      <c r="H1163" s="67">
        <v>1</v>
      </c>
      <c r="I1163" s="68">
        <v>44714</v>
      </c>
      <c r="J1163" s="63">
        <f t="shared" si="4"/>
        <v>1028233</v>
      </c>
      <c r="K1163" s="64">
        <f>IF(ISBLANK(J1163),,H1163*INDEX(Inputs!G:G,MATCH(F1163,Inputs!E:E,0)))</f>
        <v>2299</v>
      </c>
      <c r="L1163" s="65" t="str">
        <f>IF(ISBLANK(J1163),,INDEX(Inputs!D:D,MATCH(F1163,Inputs!E:E,0)))</f>
        <v>829BK Bluetooth Controller 4 (EGP4)</v>
      </c>
      <c r="M1163" s="65" t="str">
        <f>IF(ISBLANK(#REF!),,IF(B1163="Online","Online",IF(LEFT(B1163,1)="E","Online","Offline")))</f>
        <v>Offline</v>
      </c>
      <c r="N1163" s="64">
        <f>IF(ISBLANK(M1163),,H1163*INDEX(Inputs!F:F,MATCH(F1163,Inputs!E:E,0)))</f>
        <v>2599</v>
      </c>
      <c r="O1163" s="65"/>
    </row>
    <row r="1164" ht="15.75" customHeight="1" spans="1:15">
      <c r="A1164" s="65" t="s">
        <v>762</v>
      </c>
      <c r="B1164" s="66" t="s">
        <v>45</v>
      </c>
      <c r="C1164" s="55" t="s">
        <v>408</v>
      </c>
      <c r="D1164" s="66" t="s">
        <v>370</v>
      </c>
      <c r="E1164" s="66" t="s">
        <v>410</v>
      </c>
      <c r="F1164" s="66">
        <v>250877</v>
      </c>
      <c r="G1164" s="65" t="s">
        <v>22</v>
      </c>
      <c r="H1164" s="67">
        <v>1</v>
      </c>
      <c r="I1164" s="68">
        <v>44715</v>
      </c>
      <c r="J1164" s="63">
        <f t="shared" si="4"/>
        <v>1028627</v>
      </c>
      <c r="K1164" s="64">
        <f>IF(ISBLANK(J1164),,H1164*INDEX(Inputs!G:G,MATCH(F1164,Inputs!E:E,0)))</f>
        <v>349</v>
      </c>
      <c r="L1164" s="65" t="str">
        <f>IF(ISBLANK(J1164),,INDEX(Inputs!D:D,MATCH(F1164,Inputs!E:E,0)))</f>
        <v>595BK Evo Fox Falcon X35 Medium Speed Mouse Pad</v>
      </c>
      <c r="M1164" s="65" t="str">
        <f>IF(ISBLANK(#REF!),,IF(B1164="Online","Online",IF(LEFT(B1164,1)="E","Online","Offline")))</f>
        <v>Offline</v>
      </c>
      <c r="N1164" s="64">
        <f>IF(ISBLANK(M1164),,H1164*INDEX(Inputs!F:F,MATCH(F1164,Inputs!E:E,0)))</f>
        <v>699</v>
      </c>
      <c r="O1164" s="65"/>
    </row>
    <row r="1165" ht="15.75" customHeight="1" spans="1:15">
      <c r="A1165" s="65" t="s">
        <v>776</v>
      </c>
      <c r="B1165" s="66" t="s">
        <v>46</v>
      </c>
      <c r="C1165" s="55" t="s">
        <v>346</v>
      </c>
      <c r="D1165" s="66" t="s">
        <v>414</v>
      </c>
      <c r="E1165" s="66" t="s">
        <v>415</v>
      </c>
      <c r="F1165" s="66">
        <v>204737</v>
      </c>
      <c r="G1165" s="65" t="s">
        <v>20</v>
      </c>
      <c r="H1165" s="67">
        <v>1</v>
      </c>
      <c r="I1165" s="68">
        <v>44715</v>
      </c>
      <c r="J1165" s="63">
        <f t="shared" si="4"/>
        <v>1028627</v>
      </c>
      <c r="K1165" s="64">
        <f>IF(ISBLANK(J1165),,H1165*INDEX(Inputs!G:G,MATCH(F1165,Inputs!E:E,0)))</f>
        <v>729</v>
      </c>
      <c r="L1165" s="65" t="str">
        <f>IF(ISBLANK(J1165),,INDEX(Inputs!D:D,MATCH(F1165,Inputs!E:E,0)))</f>
        <v>850PP Xcite Pro Keyboard &amp; Mouse USB</v>
      </c>
      <c r="M1165" s="65" t="str">
        <f>IF(ISBLANK(#REF!),,IF(B1165="Online","Online",IF(LEFT(B1165,1)="E","Online","Offline")))</f>
        <v>Offline</v>
      </c>
      <c r="N1165" s="64">
        <f>IF(ISBLANK(M1165),,H1165*INDEX(Inputs!F:F,MATCH(F1165,Inputs!E:E,0)))</f>
        <v>799</v>
      </c>
      <c r="O1165" s="65"/>
    </row>
    <row r="1166" ht="15.75" customHeight="1" spans="1:15">
      <c r="A1166" s="65" t="s">
        <v>761</v>
      </c>
      <c r="B1166" s="66" t="s">
        <v>48</v>
      </c>
      <c r="C1166" s="55" t="s">
        <v>709</v>
      </c>
      <c r="D1166" s="66" t="s">
        <v>414</v>
      </c>
      <c r="E1166" s="66" t="s">
        <v>415</v>
      </c>
      <c r="F1166" s="66">
        <v>250874</v>
      </c>
      <c r="G1166" s="65" t="s">
        <v>13</v>
      </c>
      <c r="H1166" s="67">
        <v>1</v>
      </c>
      <c r="I1166" s="68">
        <v>44715</v>
      </c>
      <c r="J1166" s="63">
        <f t="shared" si="4"/>
        <v>1028627</v>
      </c>
      <c r="K1166" s="64">
        <f>IF(ISBLANK(J1166),,H1166*INDEX(Inputs!G:G,MATCH(F1166,Inputs!E:E,0)))</f>
        <v>1349</v>
      </c>
      <c r="L1166" s="65" t="str">
        <f>IF(ISBLANK(J1166),,INDEX(Inputs!D:D,MATCH(F1166,Inputs!E:E,0)))</f>
        <v>432BK EvoFox X-Team Gaming Keyboard &amp; Mouse (USB)</v>
      </c>
      <c r="M1166" s="65" t="str">
        <f>IF(ISBLANK(#REF!),,IF(B1166="Online","Online",IF(LEFT(B1166,1)="E","Online","Offline")))</f>
        <v>Offline</v>
      </c>
      <c r="N1166" s="64">
        <f>IF(ISBLANK(M1166),,H1166*INDEX(Inputs!F:F,MATCH(F1166,Inputs!E:E,0)))</f>
        <v>1899</v>
      </c>
      <c r="O1166" s="65"/>
    </row>
    <row r="1167" ht="15.75" customHeight="1" spans="1:15">
      <c r="A1167" s="65" t="s">
        <v>761</v>
      </c>
      <c r="B1167" s="66" t="s">
        <v>48</v>
      </c>
      <c r="C1167" s="55" t="s">
        <v>709</v>
      </c>
      <c r="D1167" s="66" t="s">
        <v>370</v>
      </c>
      <c r="E1167" s="66" t="s">
        <v>410</v>
      </c>
      <c r="F1167" s="66">
        <v>250877</v>
      </c>
      <c r="G1167" s="65" t="s">
        <v>22</v>
      </c>
      <c r="H1167" s="67">
        <v>1</v>
      </c>
      <c r="I1167" s="68">
        <v>44715</v>
      </c>
      <c r="J1167" s="63">
        <f t="shared" si="4"/>
        <v>1028627</v>
      </c>
      <c r="K1167" s="64">
        <f>IF(ISBLANK(J1167),,H1167*INDEX(Inputs!G:G,MATCH(F1167,Inputs!E:E,0)))</f>
        <v>349</v>
      </c>
      <c r="L1167" s="65" t="str">
        <f>IF(ISBLANK(J1167),,INDEX(Inputs!D:D,MATCH(F1167,Inputs!E:E,0)))</f>
        <v>595BK Evo Fox Falcon X35 Medium Speed Mouse Pad</v>
      </c>
      <c r="M1167" s="65" t="str">
        <f>IF(ISBLANK(#REF!),,IF(B1167="Online","Online",IF(LEFT(B1167,1)="E","Online","Offline")))</f>
        <v>Offline</v>
      </c>
      <c r="N1167" s="64">
        <f>IF(ISBLANK(M1167),,H1167*INDEX(Inputs!F:F,MATCH(F1167,Inputs!E:E,0)))</f>
        <v>699</v>
      </c>
      <c r="O1167" s="65"/>
    </row>
    <row r="1168" ht="15.75" customHeight="1" spans="1:15">
      <c r="A1168" s="65" t="s">
        <v>341</v>
      </c>
      <c r="B1168" s="66" t="s">
        <v>54</v>
      </c>
      <c r="C1168" s="55" t="s">
        <v>470</v>
      </c>
      <c r="D1168" s="66" t="s">
        <v>329</v>
      </c>
      <c r="E1168" s="66" t="s">
        <v>330</v>
      </c>
      <c r="F1168" s="66">
        <v>224360</v>
      </c>
      <c r="G1168" s="65" t="s">
        <v>331</v>
      </c>
      <c r="H1168" s="67">
        <v>1</v>
      </c>
      <c r="I1168" s="68">
        <v>44715</v>
      </c>
      <c r="J1168" s="63">
        <f t="shared" si="4"/>
        <v>1028627</v>
      </c>
      <c r="K1168" s="64">
        <f>IF(ISBLANK(J1168),,H1168*INDEX(Inputs!G:G,MATCH(F1168,Inputs!E:E,0)))</f>
        <v>2299</v>
      </c>
      <c r="L1168" s="65" t="str">
        <f>IF(ISBLANK(J1168),,INDEX(Inputs!D:D,MATCH(F1168,Inputs!E:E,0)))</f>
        <v>829BK Bluetooth Controller 4 (EGP4)</v>
      </c>
      <c r="M1168" s="65" t="str">
        <f>IF(ISBLANK(#REF!),,IF(B1168="Online","Online",IF(LEFT(B1168,1)="E","Online","Offline")))</f>
        <v>Offline</v>
      </c>
      <c r="N1168" s="64">
        <f>IF(ISBLANK(M1168),,H1168*INDEX(Inputs!F:F,MATCH(F1168,Inputs!E:E,0)))</f>
        <v>2599</v>
      </c>
      <c r="O1168" s="65"/>
    </row>
    <row r="1169" ht="15.75" customHeight="1" spans="1:15">
      <c r="A1169" s="65" t="s">
        <v>327</v>
      </c>
      <c r="B1169" s="66" t="s">
        <v>56</v>
      </c>
      <c r="C1169" s="55" t="s">
        <v>494</v>
      </c>
      <c r="D1169" s="66" t="s">
        <v>370</v>
      </c>
      <c r="E1169" s="66" t="s">
        <v>410</v>
      </c>
      <c r="F1169" s="66">
        <v>250423</v>
      </c>
      <c r="G1169" s="65" t="s">
        <v>11</v>
      </c>
      <c r="H1169" s="67">
        <v>1</v>
      </c>
      <c r="I1169" s="68">
        <v>44715</v>
      </c>
      <c r="J1169" s="63">
        <f t="shared" si="4"/>
        <v>1028627</v>
      </c>
      <c r="K1169" s="64">
        <f>IF(ISBLANK(J1169),,H1169*INDEX(Inputs!G:G,MATCH(F1169,Inputs!E:E,0)))</f>
        <v>759</v>
      </c>
      <c r="L1169" s="65" t="str">
        <f>IF(ISBLANK(J1169),,INDEX(Inputs!D:D,MATCH(F1169,Inputs!E:E,0)))</f>
        <v>650GR Ergo View Laptop Stand-Grey</v>
      </c>
      <c r="M1169" s="65" t="str">
        <f>IF(ISBLANK(#REF!),,IF(B1169="Online","Online",IF(LEFT(B1169,1)="E","Online","Offline")))</f>
        <v>Offline</v>
      </c>
      <c r="N1169" s="64">
        <f>IF(ISBLANK(M1169),,H1169*INDEX(Inputs!F:F,MATCH(F1169,Inputs!E:E,0)))</f>
        <v>899</v>
      </c>
      <c r="O1169" s="65"/>
    </row>
    <row r="1170" ht="15.75" customHeight="1" spans="1:15">
      <c r="A1170" s="65" t="s">
        <v>327</v>
      </c>
      <c r="B1170" s="66" t="s">
        <v>70</v>
      </c>
      <c r="C1170" s="55" t="s">
        <v>328</v>
      </c>
      <c r="D1170" s="66" t="s">
        <v>414</v>
      </c>
      <c r="E1170" s="66" t="s">
        <v>415</v>
      </c>
      <c r="F1170" s="66">
        <v>250874</v>
      </c>
      <c r="G1170" s="65" t="s">
        <v>13</v>
      </c>
      <c r="H1170" s="67">
        <v>1</v>
      </c>
      <c r="I1170" s="68">
        <v>44715</v>
      </c>
      <c r="J1170" s="63">
        <f t="shared" si="4"/>
        <v>1028627</v>
      </c>
      <c r="K1170" s="64">
        <f>IF(ISBLANK(J1170),,H1170*INDEX(Inputs!G:G,MATCH(F1170,Inputs!E:E,0)))</f>
        <v>1349</v>
      </c>
      <c r="L1170" s="65" t="str">
        <f>IF(ISBLANK(J1170),,INDEX(Inputs!D:D,MATCH(F1170,Inputs!E:E,0)))</f>
        <v>432BK EvoFox X-Team Gaming Keyboard &amp; Mouse (USB)</v>
      </c>
      <c r="M1170" s="65" t="str">
        <f>IF(ISBLANK(#REF!),,IF(B1170="Online","Online",IF(LEFT(B1170,1)="E","Online","Offline")))</f>
        <v>Offline</v>
      </c>
      <c r="N1170" s="64">
        <f>IF(ISBLANK(M1170),,H1170*INDEX(Inputs!F:F,MATCH(F1170,Inputs!E:E,0)))</f>
        <v>1899</v>
      </c>
      <c r="O1170" s="65"/>
    </row>
    <row r="1171" ht="15.75" customHeight="1" spans="1:15">
      <c r="A1171" s="65" t="s">
        <v>327</v>
      </c>
      <c r="B1171" s="66" t="s">
        <v>70</v>
      </c>
      <c r="C1171" s="55" t="s">
        <v>328</v>
      </c>
      <c r="D1171" s="66" t="s">
        <v>370</v>
      </c>
      <c r="E1171" s="66" t="s">
        <v>410</v>
      </c>
      <c r="F1171" s="66">
        <v>250879</v>
      </c>
      <c r="G1171" s="65" t="s">
        <v>30</v>
      </c>
      <c r="H1171" s="67">
        <v>1</v>
      </c>
      <c r="I1171" s="68">
        <v>44715</v>
      </c>
      <c r="J1171" s="63">
        <f t="shared" si="4"/>
        <v>1028627</v>
      </c>
      <c r="K1171" s="64">
        <f>IF(ISBLANK(J1171),,H1171*INDEX(Inputs!G:G,MATCH(F1171,Inputs!E:E,0)))</f>
        <v>699</v>
      </c>
      <c r="L1171" s="65" t="str">
        <f>IF(ISBLANK(J1171),,INDEX(Inputs!D:D,MATCH(F1171,Inputs!E:E,0)))</f>
        <v>597BK Evo Fox Falcon X85 Extra Large Speed Mouse Pad</v>
      </c>
      <c r="M1171" s="65" t="str">
        <f>IF(ISBLANK(#REF!),,IF(B1171="Online","Online",IF(LEFT(B1171,1)="E","Online","Offline")))</f>
        <v>Offline</v>
      </c>
      <c r="N1171" s="64">
        <f>IF(ISBLANK(M1171),,H1171*INDEX(Inputs!F:F,MATCH(F1171,Inputs!E:E,0)))</f>
        <v>1199</v>
      </c>
      <c r="O1171" s="65"/>
    </row>
    <row r="1172" ht="15.75" customHeight="1" spans="1:15">
      <c r="A1172" s="65" t="s">
        <v>772</v>
      </c>
      <c r="B1172" s="66" t="s">
        <v>384</v>
      </c>
      <c r="C1172" s="55" t="s">
        <v>385</v>
      </c>
      <c r="D1172" s="66" t="s">
        <v>414</v>
      </c>
      <c r="E1172" s="66" t="s">
        <v>415</v>
      </c>
      <c r="F1172" s="66">
        <v>250874</v>
      </c>
      <c r="G1172" s="65" t="s">
        <v>13</v>
      </c>
      <c r="H1172" s="67">
        <v>1</v>
      </c>
      <c r="I1172" s="68">
        <v>44715</v>
      </c>
      <c r="J1172" s="63">
        <f t="shared" si="4"/>
        <v>1028627</v>
      </c>
      <c r="K1172" s="64">
        <f>IF(ISBLANK(J1172),,H1172*INDEX(Inputs!G:G,MATCH(F1172,Inputs!E:E,0)))</f>
        <v>1349</v>
      </c>
      <c r="L1172" s="65" t="str">
        <f>IF(ISBLANK(J1172),,INDEX(Inputs!D:D,MATCH(F1172,Inputs!E:E,0)))</f>
        <v>432BK EvoFox X-Team Gaming Keyboard &amp; Mouse (USB)</v>
      </c>
      <c r="M1172" s="65" t="str">
        <f>IF(ISBLANK(#REF!),,IF(B1172="Online","Online",IF(LEFT(B1172,1)="E","Online","Offline")))</f>
        <v>Offline</v>
      </c>
      <c r="N1172" s="64">
        <f>IF(ISBLANK(M1172),,H1172*INDEX(Inputs!F:F,MATCH(F1172,Inputs!E:E,0)))</f>
        <v>1899</v>
      </c>
      <c r="O1172" s="65"/>
    </row>
    <row r="1173" ht="15.75" customHeight="1" spans="1:15">
      <c r="A1173" s="65" t="s">
        <v>763</v>
      </c>
      <c r="B1173" s="66" t="s">
        <v>608</v>
      </c>
      <c r="C1173" s="55" t="s">
        <v>609</v>
      </c>
      <c r="D1173" s="66" t="s">
        <v>414</v>
      </c>
      <c r="E1173" s="66" t="s">
        <v>415</v>
      </c>
      <c r="F1173" s="66">
        <v>204736</v>
      </c>
      <c r="G1173" s="65" t="s">
        <v>19</v>
      </c>
      <c r="H1173" s="67">
        <v>1</v>
      </c>
      <c r="I1173" s="68">
        <v>44715</v>
      </c>
      <c r="J1173" s="63">
        <f t="shared" si="4"/>
        <v>1028627</v>
      </c>
      <c r="K1173" s="64">
        <f>IF(ISBLANK(J1173),,H1173*INDEX(Inputs!G:G,MATCH(F1173,Inputs!E:E,0)))</f>
        <v>549</v>
      </c>
      <c r="L1173" s="65" t="str">
        <f>IF(ISBLANK(J1173),,INDEX(Inputs!D:D,MATCH(F1173,Inputs!E:E,0)))</f>
        <v>851PP Xcite Pro Keyboard USB</v>
      </c>
      <c r="M1173" s="65" t="str">
        <f>IF(ISBLANK(#REF!),,IF(B1173="Online","Online",IF(LEFT(B1173,1)="E","Online","Offline")))</f>
        <v>Offline</v>
      </c>
      <c r="N1173" s="64">
        <f>IF(ISBLANK(M1173),,H1173*INDEX(Inputs!F:F,MATCH(F1173,Inputs!E:E,0)))</f>
        <v>599</v>
      </c>
      <c r="O1173" s="65"/>
    </row>
    <row r="1174" ht="15.75" customHeight="1" spans="1:15">
      <c r="A1174" s="65" t="s">
        <v>762</v>
      </c>
      <c r="B1174" s="66" t="s">
        <v>10</v>
      </c>
      <c r="C1174" s="55" t="s">
        <v>605</v>
      </c>
      <c r="D1174" s="66" t="s">
        <v>414</v>
      </c>
      <c r="E1174" s="66" t="s">
        <v>428</v>
      </c>
      <c r="F1174" s="66">
        <v>204742</v>
      </c>
      <c r="G1174" s="65" t="s">
        <v>563</v>
      </c>
      <c r="H1174" s="67">
        <v>1</v>
      </c>
      <c r="I1174" s="68">
        <v>44715</v>
      </c>
      <c r="J1174" s="63">
        <f t="shared" si="4"/>
        <v>1028627</v>
      </c>
      <c r="K1174" s="64">
        <f>IF(ISBLANK(J1174),,H1174*INDEX(Inputs!G:G,MATCH(F1174,Inputs!E:E,0)))</f>
        <v>499</v>
      </c>
      <c r="L1174" s="65" t="str">
        <f>IF(ISBLANK(J1174),,INDEX(Inputs!D:D,MATCH(F1174,Inputs!E:E,0)))</f>
        <v>632BK Fio Wireless Mouse-Black</v>
      </c>
      <c r="M1174" s="65" t="str">
        <f>IF(ISBLANK(#REF!),,IF(B1174="Online","Online",IF(LEFT(B1174,1)="E","Online","Offline")))</f>
        <v>Offline</v>
      </c>
      <c r="N1174" s="64">
        <f>IF(ISBLANK(M1174),,H1174*INDEX(Inputs!F:F,MATCH(F1174,Inputs!E:E,0)))</f>
        <v>699</v>
      </c>
      <c r="O1174" s="65"/>
    </row>
    <row r="1175" ht="15.75" customHeight="1" spans="1:15">
      <c r="A1175" s="65" t="s">
        <v>763</v>
      </c>
      <c r="B1175" s="66" t="s">
        <v>159</v>
      </c>
      <c r="C1175" s="55" t="s">
        <v>448</v>
      </c>
      <c r="D1175" s="66" t="s">
        <v>414</v>
      </c>
      <c r="E1175" s="66" t="s">
        <v>415</v>
      </c>
      <c r="F1175" s="66">
        <v>250873</v>
      </c>
      <c r="G1175" s="65" t="s">
        <v>12</v>
      </c>
      <c r="H1175" s="67">
        <v>1</v>
      </c>
      <c r="I1175" s="68">
        <v>44715</v>
      </c>
      <c r="J1175" s="63">
        <f t="shared" si="4"/>
        <v>1028627</v>
      </c>
      <c r="K1175" s="64">
        <f>IF(ISBLANK(J1175),,H1175*INDEX(Inputs!G:G,MATCH(F1175,Inputs!E:E,0)))</f>
        <v>999</v>
      </c>
      <c r="L1175" s="65" t="str">
        <f>IF(ISBLANK(J1175),,INDEX(Inputs!D:D,MATCH(F1175,Inputs!E:E,0)))</f>
        <v>422BK Evo Fox Fireblade Gaming Keyboard USB</v>
      </c>
      <c r="M1175" s="65" t="str">
        <f>IF(ISBLANK(#REF!),,IF(B1175="Online","Online",IF(LEFT(B1175,1)="E","Online","Offline")))</f>
        <v>Offline</v>
      </c>
      <c r="N1175" s="64">
        <f>IF(ISBLANK(M1175),,H1175*INDEX(Inputs!F:F,MATCH(F1175,Inputs!E:E,0)))</f>
        <v>1299</v>
      </c>
      <c r="O1175" s="65"/>
    </row>
    <row r="1176" ht="15.75" customHeight="1" spans="1:15">
      <c r="A1176" s="65" t="s">
        <v>763</v>
      </c>
      <c r="B1176" s="66" t="s">
        <v>159</v>
      </c>
      <c r="C1176" s="55" t="s">
        <v>448</v>
      </c>
      <c r="D1176" s="66" t="s">
        <v>414</v>
      </c>
      <c r="E1176" s="66" t="s">
        <v>415</v>
      </c>
      <c r="F1176" s="66">
        <v>250874</v>
      </c>
      <c r="G1176" s="65" t="s">
        <v>13</v>
      </c>
      <c r="H1176" s="67">
        <v>1</v>
      </c>
      <c r="I1176" s="68">
        <v>44715</v>
      </c>
      <c r="J1176" s="63">
        <f t="shared" si="4"/>
        <v>1028627</v>
      </c>
      <c r="K1176" s="64">
        <f>IF(ISBLANK(J1176),,H1176*INDEX(Inputs!G:G,MATCH(F1176,Inputs!E:E,0)))</f>
        <v>1349</v>
      </c>
      <c r="L1176" s="65" t="str">
        <f>IF(ISBLANK(J1176),,INDEX(Inputs!D:D,MATCH(F1176,Inputs!E:E,0)))</f>
        <v>432BK EvoFox X-Team Gaming Keyboard &amp; Mouse (USB)</v>
      </c>
      <c r="M1176" s="65" t="str">
        <f>IF(ISBLANK(#REF!),,IF(B1176="Online","Online",IF(LEFT(B1176,1)="E","Online","Offline")))</f>
        <v>Offline</v>
      </c>
      <c r="N1176" s="64">
        <f>IF(ISBLANK(M1176),,H1176*INDEX(Inputs!F:F,MATCH(F1176,Inputs!E:E,0)))</f>
        <v>1899</v>
      </c>
      <c r="O1176" s="65"/>
    </row>
    <row r="1177" ht="15.75" customHeight="1" spans="1:15">
      <c r="A1177" s="65" t="s">
        <v>762</v>
      </c>
      <c r="B1177" s="66" t="s">
        <v>765</v>
      </c>
      <c r="C1177" s="55" t="s">
        <v>765</v>
      </c>
      <c r="D1177" s="66" t="s">
        <v>329</v>
      </c>
      <c r="E1177" s="66" t="s">
        <v>330</v>
      </c>
      <c r="F1177" s="66">
        <v>224360</v>
      </c>
      <c r="G1177" s="65" t="s">
        <v>331</v>
      </c>
      <c r="H1177" s="67">
        <v>1</v>
      </c>
      <c r="I1177" s="68">
        <v>44715</v>
      </c>
      <c r="J1177" s="63">
        <f t="shared" si="4"/>
        <v>1028627</v>
      </c>
      <c r="K1177" s="64">
        <f>IF(ISBLANK(J1177),,H1177*INDEX(Inputs!G:G,MATCH(F1177,Inputs!E:E,0)))</f>
        <v>2299</v>
      </c>
      <c r="L1177" s="65" t="str">
        <f>IF(ISBLANK(J1177),,INDEX(Inputs!D:D,MATCH(F1177,Inputs!E:E,0)))</f>
        <v>829BK Bluetooth Controller 4 (EGP4)</v>
      </c>
      <c r="M1177" s="65" t="str">
        <f>IF(ISBLANK(#REF!),,IF(B1177="Online","Online",IF(LEFT(B1177,1)="E","Online","Offline")))</f>
        <v>Online</v>
      </c>
      <c r="N1177" s="64">
        <f>IF(ISBLANK(M1177),,H1177*INDEX(Inputs!F:F,MATCH(F1177,Inputs!E:E,0)))</f>
        <v>2599</v>
      </c>
      <c r="O1177" s="65"/>
    </row>
    <row r="1178" ht="15.75" customHeight="1" spans="1:15">
      <c r="A1178" s="65" t="s">
        <v>373</v>
      </c>
      <c r="B1178" s="66" t="s">
        <v>82</v>
      </c>
      <c r="C1178" s="55" t="s">
        <v>374</v>
      </c>
      <c r="D1178" s="66" t="s">
        <v>414</v>
      </c>
      <c r="E1178" s="66" t="s">
        <v>415</v>
      </c>
      <c r="F1178" s="66">
        <v>204737</v>
      </c>
      <c r="G1178" s="65" t="s">
        <v>20</v>
      </c>
      <c r="H1178" s="67">
        <v>1</v>
      </c>
      <c r="I1178" s="68">
        <v>44715</v>
      </c>
      <c r="J1178" s="63">
        <f t="shared" si="4"/>
        <v>1028627</v>
      </c>
      <c r="K1178" s="64">
        <f>IF(ISBLANK(J1178),,H1178*INDEX(Inputs!G:G,MATCH(F1178,Inputs!E:E,0)))</f>
        <v>729</v>
      </c>
      <c r="L1178" s="65" t="str">
        <f>IF(ISBLANK(J1178),,INDEX(Inputs!D:D,MATCH(F1178,Inputs!E:E,0)))</f>
        <v>850PP Xcite Pro Keyboard &amp; Mouse USB</v>
      </c>
      <c r="M1178" s="65" t="str">
        <f>IF(ISBLANK(#REF!),,IF(B1178="Online","Online",IF(LEFT(B1178,1)="E","Online","Offline")))</f>
        <v>Offline</v>
      </c>
      <c r="N1178" s="64">
        <f>IF(ISBLANK(M1178),,H1178*INDEX(Inputs!F:F,MATCH(F1178,Inputs!E:E,0)))</f>
        <v>799</v>
      </c>
      <c r="O1178" s="65"/>
    </row>
    <row r="1179" ht="15.75" customHeight="1" spans="1:15">
      <c r="A1179" s="65" t="s">
        <v>341</v>
      </c>
      <c r="B1179" s="66" t="s">
        <v>83</v>
      </c>
      <c r="C1179" s="55" t="s">
        <v>394</v>
      </c>
      <c r="D1179" s="66" t="s">
        <v>370</v>
      </c>
      <c r="E1179" s="66" t="s">
        <v>410</v>
      </c>
      <c r="F1179" s="66">
        <v>250877</v>
      </c>
      <c r="G1179" s="65" t="s">
        <v>22</v>
      </c>
      <c r="H1179" s="67">
        <v>1</v>
      </c>
      <c r="I1179" s="68">
        <v>44715</v>
      </c>
      <c r="J1179" s="63">
        <f t="shared" si="4"/>
        <v>1028627</v>
      </c>
      <c r="K1179" s="64">
        <f>IF(ISBLANK(J1179),,H1179*INDEX(Inputs!G:G,MATCH(F1179,Inputs!E:E,0)))</f>
        <v>349</v>
      </c>
      <c r="L1179" s="65" t="str">
        <f>IF(ISBLANK(J1179),,INDEX(Inputs!D:D,MATCH(F1179,Inputs!E:E,0)))</f>
        <v>595BK Evo Fox Falcon X35 Medium Speed Mouse Pad</v>
      </c>
      <c r="M1179" s="65" t="str">
        <f>IF(ISBLANK(#REF!),,IF(B1179="Online","Online",IF(LEFT(B1179,1)="E","Online","Offline")))</f>
        <v>Offline</v>
      </c>
      <c r="N1179" s="64">
        <f>IF(ISBLANK(M1179),,H1179*INDEX(Inputs!F:F,MATCH(F1179,Inputs!E:E,0)))</f>
        <v>699</v>
      </c>
      <c r="O1179" s="65"/>
    </row>
    <row r="1180" ht="15.75" customHeight="1" spans="1:15">
      <c r="A1180" s="65" t="s">
        <v>762</v>
      </c>
      <c r="B1180" s="66" t="s">
        <v>430</v>
      </c>
      <c r="C1180" s="55" t="s">
        <v>431</v>
      </c>
      <c r="D1180" s="66" t="s">
        <v>370</v>
      </c>
      <c r="E1180" s="66" t="s">
        <v>410</v>
      </c>
      <c r="F1180" s="66">
        <v>250876</v>
      </c>
      <c r="G1180" s="65" t="s">
        <v>26</v>
      </c>
      <c r="H1180" s="67">
        <v>1</v>
      </c>
      <c r="I1180" s="68">
        <v>44715</v>
      </c>
      <c r="J1180" s="63">
        <f t="shared" si="4"/>
        <v>1028627</v>
      </c>
      <c r="K1180" s="64">
        <f>IF(ISBLANK(J1180),,H1180*INDEX(Inputs!G:G,MATCH(F1180,Inputs!E:E,0)))</f>
        <v>1399</v>
      </c>
      <c r="L1180" s="65" t="str">
        <f>IF(ISBLANK(J1180),,INDEX(Inputs!D:D,MATCH(F1180,Inputs!E:E,0)))</f>
        <v>649BK EvoFox Typhoon Laptop Cooling Pad</v>
      </c>
      <c r="M1180" s="65" t="str">
        <f>IF(ISBLANK(#REF!),,IF(B1180="Online","Online",IF(LEFT(B1180,1)="E","Online","Offline")))</f>
        <v>Offline</v>
      </c>
      <c r="N1180" s="64">
        <f>IF(ISBLANK(M1180),,H1180*INDEX(Inputs!F:F,MATCH(F1180,Inputs!E:E,0)))</f>
        <v>1999</v>
      </c>
      <c r="O1180" s="65"/>
    </row>
    <row r="1181" ht="15.75" customHeight="1" spans="1:15">
      <c r="A1181" s="65" t="s">
        <v>777</v>
      </c>
      <c r="B1181" s="66" t="s">
        <v>106</v>
      </c>
      <c r="C1181" s="55" t="s">
        <v>673</v>
      </c>
      <c r="D1181" s="66" t="s">
        <v>414</v>
      </c>
      <c r="E1181" s="66" t="s">
        <v>415</v>
      </c>
      <c r="F1181" s="66">
        <v>250874</v>
      </c>
      <c r="G1181" s="65" t="s">
        <v>13</v>
      </c>
      <c r="H1181" s="67">
        <v>1</v>
      </c>
      <c r="I1181" s="68">
        <v>44715</v>
      </c>
      <c r="J1181" s="63">
        <f t="shared" si="4"/>
        <v>1028627</v>
      </c>
      <c r="K1181" s="64">
        <f>IF(ISBLANK(J1181),,H1181*INDEX(Inputs!G:G,MATCH(F1181,Inputs!E:E,0)))</f>
        <v>1349</v>
      </c>
      <c r="L1181" s="65" t="str">
        <f>IF(ISBLANK(J1181),,INDEX(Inputs!D:D,MATCH(F1181,Inputs!E:E,0)))</f>
        <v>432BK EvoFox X-Team Gaming Keyboard &amp; Mouse (USB)</v>
      </c>
      <c r="M1181" s="65" t="str">
        <f>IF(ISBLANK(#REF!),,IF(B1181="Online","Online",IF(LEFT(B1181,1)="E","Online","Offline")))</f>
        <v>Offline</v>
      </c>
      <c r="N1181" s="64">
        <f>IF(ISBLANK(M1181),,H1181*INDEX(Inputs!F:F,MATCH(F1181,Inputs!E:E,0)))</f>
        <v>1899</v>
      </c>
      <c r="O1181" s="65"/>
    </row>
    <row r="1182" ht="15.75" customHeight="1" spans="1:15">
      <c r="A1182" s="65" t="s">
        <v>762</v>
      </c>
      <c r="B1182" s="66" t="s">
        <v>543</v>
      </c>
      <c r="C1182" s="55" t="s">
        <v>544</v>
      </c>
      <c r="D1182" s="66" t="s">
        <v>414</v>
      </c>
      <c r="E1182" s="66" t="s">
        <v>415</v>
      </c>
      <c r="F1182" s="66">
        <v>250873</v>
      </c>
      <c r="G1182" s="65" t="s">
        <v>12</v>
      </c>
      <c r="H1182" s="67">
        <v>1</v>
      </c>
      <c r="I1182" s="68">
        <v>44715</v>
      </c>
      <c r="J1182" s="63">
        <f t="shared" si="4"/>
        <v>1028627</v>
      </c>
      <c r="K1182" s="64">
        <f>IF(ISBLANK(J1182),,H1182*INDEX(Inputs!G:G,MATCH(F1182,Inputs!E:E,0)))</f>
        <v>999</v>
      </c>
      <c r="L1182" s="65" t="str">
        <f>IF(ISBLANK(J1182),,INDEX(Inputs!D:D,MATCH(F1182,Inputs!E:E,0)))</f>
        <v>422BK Evo Fox Fireblade Gaming Keyboard USB</v>
      </c>
      <c r="M1182" s="65" t="str">
        <f>IF(ISBLANK(#REF!),,IF(B1182="Online","Online",IF(LEFT(B1182,1)="E","Online","Offline")))</f>
        <v>Offline</v>
      </c>
      <c r="N1182" s="64">
        <f>IF(ISBLANK(M1182),,H1182*INDEX(Inputs!F:F,MATCH(F1182,Inputs!E:E,0)))</f>
        <v>1299</v>
      </c>
      <c r="O1182" s="65"/>
    </row>
    <row r="1183" ht="15.75" customHeight="1" spans="1:15">
      <c r="A1183" s="65" t="s">
        <v>327</v>
      </c>
      <c r="B1183" s="66" t="s">
        <v>111</v>
      </c>
      <c r="C1183" s="55" t="s">
        <v>572</v>
      </c>
      <c r="D1183" s="66" t="s">
        <v>370</v>
      </c>
      <c r="E1183" s="66" t="s">
        <v>410</v>
      </c>
      <c r="F1183" s="66">
        <v>250423</v>
      </c>
      <c r="G1183" s="65" t="s">
        <v>11</v>
      </c>
      <c r="H1183" s="67">
        <v>-1</v>
      </c>
      <c r="I1183" s="68">
        <v>44715</v>
      </c>
      <c r="J1183" s="63">
        <f t="shared" si="4"/>
        <v>1028627</v>
      </c>
      <c r="K1183" s="64">
        <f>IF(ISBLANK(J1183),,H1183*INDEX(Inputs!G:G,MATCH(F1183,Inputs!E:E,0)))</f>
        <v>-759</v>
      </c>
      <c r="L1183" s="65" t="str">
        <f>IF(ISBLANK(J1183),,INDEX(Inputs!D:D,MATCH(F1183,Inputs!E:E,0)))</f>
        <v>650GR Ergo View Laptop Stand-Grey</v>
      </c>
      <c r="M1183" s="65" t="str">
        <f>IF(ISBLANK(#REF!),,IF(B1183="Online","Online",IF(LEFT(B1183,1)="E","Online","Offline")))</f>
        <v>Offline</v>
      </c>
      <c r="N1183" s="64">
        <f>IF(ISBLANK(M1183),,H1183*INDEX(Inputs!F:F,MATCH(F1183,Inputs!E:E,0)))</f>
        <v>-899</v>
      </c>
      <c r="O1183" s="65"/>
    </row>
    <row r="1184" ht="15.75" customHeight="1" spans="1:15">
      <c r="A1184" s="65" t="s">
        <v>761</v>
      </c>
      <c r="B1184" s="66" t="s">
        <v>116</v>
      </c>
      <c r="C1184" s="55" t="s">
        <v>617</v>
      </c>
      <c r="D1184" s="66" t="s">
        <v>370</v>
      </c>
      <c r="E1184" s="66" t="s">
        <v>371</v>
      </c>
      <c r="F1184" s="66">
        <v>250417</v>
      </c>
      <c r="G1184" s="65" t="s">
        <v>39</v>
      </c>
      <c r="H1184" s="67">
        <v>1</v>
      </c>
      <c r="I1184" s="68">
        <v>44715</v>
      </c>
      <c r="J1184" s="63">
        <f t="shared" si="4"/>
        <v>1028627</v>
      </c>
      <c r="K1184" s="64">
        <f>IF(ISBLANK(J1184),,H1184*INDEX(Inputs!G:G,MATCH(F1184,Inputs!E:E,0)))</f>
        <v>929</v>
      </c>
      <c r="L1184" s="65" t="str">
        <f>IF(ISBLANK(J1184),,INDEX(Inputs!D:D,MATCH(F1184,Inputs!E:E,0)))</f>
        <v>416PP Super Speed Hub 4 Port USB 3.0</v>
      </c>
      <c r="M1184" s="65" t="str">
        <f>IF(ISBLANK(#REF!),,IF(B1184="Online","Online",IF(LEFT(B1184,1)="E","Online","Offline")))</f>
        <v>Offline</v>
      </c>
      <c r="N1184" s="64">
        <f>IF(ISBLANK(M1184),,H1184*INDEX(Inputs!F:F,MATCH(F1184,Inputs!E:E,0)))</f>
        <v>1499</v>
      </c>
      <c r="O1184" s="65"/>
    </row>
    <row r="1185" ht="15.75" customHeight="1" spans="1:15">
      <c r="A1185" s="65" t="s">
        <v>327</v>
      </c>
      <c r="B1185" s="66" t="s">
        <v>118</v>
      </c>
      <c r="C1185" s="55" t="s">
        <v>611</v>
      </c>
      <c r="D1185" s="66" t="s">
        <v>414</v>
      </c>
      <c r="E1185" s="66" t="s">
        <v>415</v>
      </c>
      <c r="F1185" s="66">
        <v>250874</v>
      </c>
      <c r="G1185" s="65" t="s">
        <v>13</v>
      </c>
      <c r="H1185" s="67">
        <v>1</v>
      </c>
      <c r="I1185" s="68">
        <v>44715</v>
      </c>
      <c r="J1185" s="63">
        <f t="shared" si="4"/>
        <v>1028627</v>
      </c>
      <c r="K1185" s="64">
        <f>IF(ISBLANK(J1185),,H1185*INDEX(Inputs!G:G,MATCH(F1185,Inputs!E:E,0)))</f>
        <v>1349</v>
      </c>
      <c r="L1185" s="65" t="str">
        <f>IF(ISBLANK(J1185),,INDEX(Inputs!D:D,MATCH(F1185,Inputs!E:E,0)))</f>
        <v>432BK EvoFox X-Team Gaming Keyboard &amp; Mouse (USB)</v>
      </c>
      <c r="M1185" s="65" t="str">
        <f>IF(ISBLANK(#REF!),,IF(B1185="Online","Online",IF(LEFT(B1185,1)="E","Online","Offline")))</f>
        <v>Offline</v>
      </c>
      <c r="N1185" s="64">
        <f>IF(ISBLANK(M1185),,H1185*INDEX(Inputs!F:F,MATCH(F1185,Inputs!E:E,0)))</f>
        <v>1899</v>
      </c>
      <c r="O1185" s="65"/>
    </row>
    <row r="1186" ht="15.75" customHeight="1" spans="1:15">
      <c r="A1186" s="65" t="s">
        <v>341</v>
      </c>
      <c r="B1186" s="66" t="s">
        <v>119</v>
      </c>
      <c r="C1186" s="55" t="s">
        <v>618</v>
      </c>
      <c r="D1186" s="66" t="s">
        <v>370</v>
      </c>
      <c r="E1186" s="66" t="s">
        <v>410</v>
      </c>
      <c r="F1186" s="66">
        <v>250877</v>
      </c>
      <c r="G1186" s="65" t="s">
        <v>22</v>
      </c>
      <c r="H1186" s="67">
        <v>1</v>
      </c>
      <c r="I1186" s="68">
        <v>44715</v>
      </c>
      <c r="J1186" s="63">
        <f t="shared" si="4"/>
        <v>1028627</v>
      </c>
      <c r="K1186" s="64">
        <f>IF(ISBLANK(J1186),,H1186*INDEX(Inputs!G:G,MATCH(F1186,Inputs!E:E,0)))</f>
        <v>349</v>
      </c>
      <c r="L1186" s="65" t="str">
        <f>IF(ISBLANK(J1186),,INDEX(Inputs!D:D,MATCH(F1186,Inputs!E:E,0)))</f>
        <v>595BK Evo Fox Falcon X35 Medium Speed Mouse Pad</v>
      </c>
      <c r="M1186" s="65" t="str">
        <f>IF(ISBLANK(#REF!),,IF(B1186="Online","Online",IF(LEFT(B1186,1)="E","Online","Offline")))</f>
        <v>Offline</v>
      </c>
      <c r="N1186" s="64">
        <f>IF(ISBLANK(M1186),,H1186*INDEX(Inputs!F:F,MATCH(F1186,Inputs!E:E,0)))</f>
        <v>699</v>
      </c>
      <c r="O1186" s="65"/>
    </row>
    <row r="1187" ht="15.75" customHeight="1" spans="1:15">
      <c r="A1187" s="65" t="s">
        <v>778</v>
      </c>
      <c r="B1187" s="66" t="s">
        <v>120</v>
      </c>
      <c r="C1187" s="55" t="s">
        <v>427</v>
      </c>
      <c r="D1187" s="66" t="s">
        <v>414</v>
      </c>
      <c r="E1187" s="66" t="s">
        <v>415</v>
      </c>
      <c r="F1187" s="66">
        <v>250875</v>
      </c>
      <c r="G1187" s="65" t="s">
        <v>103</v>
      </c>
      <c r="H1187" s="67">
        <v>1</v>
      </c>
      <c r="I1187" s="68">
        <v>44715</v>
      </c>
      <c r="J1187" s="63">
        <f t="shared" si="4"/>
        <v>1028627</v>
      </c>
      <c r="K1187" s="64">
        <f>IF(ISBLANK(J1187),,H1187*INDEX(Inputs!G:G,MATCH(F1187,Inputs!E:E,0)))</f>
        <v>1099</v>
      </c>
      <c r="L1187" s="65" t="str">
        <f>IF(ISBLANK(J1187),,INDEX(Inputs!D:D,MATCH(F1187,Inputs!E:E,0)))</f>
        <v>433BK EvoFox WarHammer Gaming Keyboard (USB)</v>
      </c>
      <c r="M1187" s="65" t="str">
        <f>IF(ISBLANK(#REF!),,IF(B1187="Online","Online",IF(LEFT(B1187,1)="E","Online","Offline")))</f>
        <v>Offline</v>
      </c>
      <c r="N1187" s="64">
        <f>IF(ISBLANK(M1187),,H1187*INDEX(Inputs!F:F,MATCH(F1187,Inputs!E:E,0)))</f>
        <v>1499</v>
      </c>
      <c r="O1187" s="65"/>
    </row>
    <row r="1188" ht="15.75" customHeight="1" spans="1:15">
      <c r="A1188" s="65" t="s">
        <v>778</v>
      </c>
      <c r="B1188" s="66" t="s">
        <v>120</v>
      </c>
      <c r="C1188" s="55" t="s">
        <v>427</v>
      </c>
      <c r="D1188" s="66" t="s">
        <v>414</v>
      </c>
      <c r="E1188" s="66" t="s">
        <v>428</v>
      </c>
      <c r="F1188" s="66">
        <v>250881</v>
      </c>
      <c r="G1188" s="65" t="s">
        <v>98</v>
      </c>
      <c r="H1188" s="67">
        <v>1</v>
      </c>
      <c r="I1188" s="68">
        <v>44715</v>
      </c>
      <c r="J1188" s="63">
        <f t="shared" si="4"/>
        <v>1028627</v>
      </c>
      <c r="K1188" s="64">
        <f>IF(ISBLANK(J1188),,H1188*INDEX(Inputs!G:G,MATCH(F1188,Inputs!E:E,0)))</f>
        <v>799</v>
      </c>
      <c r="L1188" s="65" t="str">
        <f>IF(ISBLANK(J1188),,INDEX(Inputs!D:D,MATCH(F1188,Inputs!E:E,0)))</f>
        <v>795BK EvoFox Phantom Pro RGB Gaming Mouse USB</v>
      </c>
      <c r="M1188" s="65" t="str">
        <f>IF(ISBLANK(#REF!),,IF(B1188="Online","Online",IF(LEFT(B1188,1)="E","Online","Offline")))</f>
        <v>Offline</v>
      </c>
      <c r="N1188" s="64">
        <f>IF(ISBLANK(M1188),,H1188*INDEX(Inputs!F:F,MATCH(F1188,Inputs!E:E,0)))</f>
        <v>1099</v>
      </c>
      <c r="O1188" s="65"/>
    </row>
    <row r="1189" ht="15.75" customHeight="1" spans="1:15">
      <c r="A1189" s="65" t="s">
        <v>779</v>
      </c>
      <c r="B1189" s="66" t="s">
        <v>125</v>
      </c>
      <c r="C1189" s="55" t="s">
        <v>434</v>
      </c>
      <c r="D1189" s="66" t="s">
        <v>414</v>
      </c>
      <c r="E1189" s="66" t="s">
        <v>415</v>
      </c>
      <c r="F1189" s="66">
        <v>250424</v>
      </c>
      <c r="G1189" s="65" t="s">
        <v>15</v>
      </c>
      <c r="H1189" s="67">
        <v>1</v>
      </c>
      <c r="I1189" s="68">
        <v>44715</v>
      </c>
      <c r="J1189" s="63">
        <f t="shared" si="4"/>
        <v>1028627</v>
      </c>
      <c r="K1189" s="64">
        <f>IF(ISBLANK(J1189),,H1189*INDEX(Inputs!G:G,MATCH(F1189,Inputs!E:E,0)))</f>
        <v>999</v>
      </c>
      <c r="L1189" s="65" t="str">
        <f>IF(ISBLANK(J1189),,INDEX(Inputs!D:D,MATCH(F1189,Inputs!E:E,0)))</f>
        <v>419V2 PRIMUS Wireless Desktop V2</v>
      </c>
      <c r="M1189" s="65" t="str">
        <f>IF(ISBLANK(#REF!),,IF(B1189="Online","Online",IF(LEFT(B1189,1)="E","Online","Offline")))</f>
        <v>Offline</v>
      </c>
      <c r="N1189" s="64">
        <f>IF(ISBLANK(M1189),,H1189*INDEX(Inputs!F:F,MATCH(F1189,Inputs!E:E,0)))</f>
        <v>1199</v>
      </c>
      <c r="O1189" s="65"/>
    </row>
    <row r="1190" ht="15.75" customHeight="1" spans="1:15">
      <c r="A1190" s="65" t="s">
        <v>355</v>
      </c>
      <c r="B1190" s="66" t="s">
        <v>126</v>
      </c>
      <c r="C1190" s="55" t="s">
        <v>388</v>
      </c>
      <c r="D1190" s="66" t="s">
        <v>370</v>
      </c>
      <c r="E1190" s="66" t="s">
        <v>371</v>
      </c>
      <c r="F1190" s="66">
        <v>250417</v>
      </c>
      <c r="G1190" s="65" t="s">
        <v>39</v>
      </c>
      <c r="H1190" s="67">
        <v>1</v>
      </c>
      <c r="I1190" s="68">
        <v>44715</v>
      </c>
      <c r="J1190" s="63">
        <f t="shared" si="4"/>
        <v>1028627</v>
      </c>
      <c r="K1190" s="64">
        <f>IF(ISBLANK(J1190),,H1190*INDEX(Inputs!G:G,MATCH(F1190,Inputs!E:E,0)))</f>
        <v>929</v>
      </c>
      <c r="L1190" s="65" t="str">
        <f>IF(ISBLANK(J1190),,INDEX(Inputs!D:D,MATCH(F1190,Inputs!E:E,0)))</f>
        <v>416PP Super Speed Hub 4 Port USB 3.0</v>
      </c>
      <c r="M1190" s="65" t="str">
        <f>IF(ISBLANK(#REF!),,IF(B1190="Online","Online",IF(LEFT(B1190,1)="E","Online","Offline")))</f>
        <v>Offline</v>
      </c>
      <c r="N1190" s="64">
        <f>IF(ISBLANK(M1190),,H1190*INDEX(Inputs!F:F,MATCH(F1190,Inputs!E:E,0)))</f>
        <v>1499</v>
      </c>
      <c r="O1190" s="65"/>
    </row>
    <row r="1191" ht="15.75" customHeight="1" spans="1:15">
      <c r="A1191" s="65" t="s">
        <v>780</v>
      </c>
      <c r="B1191" s="66" t="s">
        <v>546</v>
      </c>
      <c r="C1191" s="55" t="s">
        <v>547</v>
      </c>
      <c r="D1191" s="66" t="s">
        <v>370</v>
      </c>
      <c r="E1191" s="66" t="s">
        <v>410</v>
      </c>
      <c r="F1191" s="66">
        <v>250877</v>
      </c>
      <c r="G1191" s="65" t="s">
        <v>22</v>
      </c>
      <c r="H1191" s="67">
        <v>1</v>
      </c>
      <c r="I1191" s="68">
        <v>44715</v>
      </c>
      <c r="J1191" s="63">
        <f t="shared" si="4"/>
        <v>1028627</v>
      </c>
      <c r="K1191" s="64">
        <f>IF(ISBLANK(J1191),,H1191*INDEX(Inputs!G:G,MATCH(F1191,Inputs!E:E,0)))</f>
        <v>349</v>
      </c>
      <c r="L1191" s="65" t="str">
        <f>IF(ISBLANK(J1191),,INDEX(Inputs!D:D,MATCH(F1191,Inputs!E:E,0)))</f>
        <v>595BK Evo Fox Falcon X35 Medium Speed Mouse Pad</v>
      </c>
      <c r="M1191" s="65" t="str">
        <f>IF(ISBLANK(#REF!),,IF(B1191="Online","Online",IF(LEFT(B1191,1)="E","Online","Offline")))</f>
        <v>Offline</v>
      </c>
      <c r="N1191" s="64">
        <f>IF(ISBLANK(M1191),,H1191*INDEX(Inputs!F:F,MATCH(F1191,Inputs!E:E,0)))</f>
        <v>699</v>
      </c>
      <c r="O1191" s="65"/>
    </row>
    <row r="1192" ht="15.75" customHeight="1" spans="1:15">
      <c r="A1192" s="65" t="s">
        <v>770</v>
      </c>
      <c r="B1192" s="66" t="s">
        <v>147</v>
      </c>
      <c r="C1192" s="55" t="s">
        <v>482</v>
      </c>
      <c r="D1192" s="66" t="s">
        <v>414</v>
      </c>
      <c r="E1192" s="66" t="s">
        <v>415</v>
      </c>
      <c r="F1192" s="66">
        <v>250874</v>
      </c>
      <c r="G1192" s="65" t="s">
        <v>13</v>
      </c>
      <c r="H1192" s="67">
        <v>2</v>
      </c>
      <c r="I1192" s="68">
        <v>44715</v>
      </c>
      <c r="J1192" s="63">
        <f t="shared" si="4"/>
        <v>1028627</v>
      </c>
      <c r="K1192" s="64">
        <f>IF(ISBLANK(J1192),,H1192*INDEX(Inputs!G:G,MATCH(F1192,Inputs!E:E,0)))</f>
        <v>2698</v>
      </c>
      <c r="L1192" s="65" t="str">
        <f>IF(ISBLANK(J1192),,INDEX(Inputs!D:D,MATCH(F1192,Inputs!E:E,0)))</f>
        <v>432BK EvoFox X-Team Gaming Keyboard &amp; Mouse (USB)</v>
      </c>
      <c r="M1192" s="65" t="str">
        <f>IF(ISBLANK(#REF!),,IF(B1192="Online","Online",IF(LEFT(B1192,1)="E","Online","Offline")))</f>
        <v>Offline</v>
      </c>
      <c r="N1192" s="64">
        <f>IF(ISBLANK(M1192),,H1192*INDEX(Inputs!F:F,MATCH(F1192,Inputs!E:E,0)))</f>
        <v>3798</v>
      </c>
      <c r="O1192" s="65"/>
    </row>
    <row r="1193" ht="15.75" customHeight="1" spans="1:15">
      <c r="A1193" s="65" t="s">
        <v>770</v>
      </c>
      <c r="B1193" s="66" t="s">
        <v>147</v>
      </c>
      <c r="C1193" s="55" t="s">
        <v>482</v>
      </c>
      <c r="D1193" s="66" t="s">
        <v>370</v>
      </c>
      <c r="E1193" s="66" t="s">
        <v>410</v>
      </c>
      <c r="F1193" s="66">
        <v>250879</v>
      </c>
      <c r="G1193" s="65" t="s">
        <v>30</v>
      </c>
      <c r="H1193" s="67">
        <v>2</v>
      </c>
      <c r="I1193" s="68">
        <v>44715</v>
      </c>
      <c r="J1193" s="63">
        <f t="shared" si="4"/>
        <v>1028627</v>
      </c>
      <c r="K1193" s="64">
        <f>IF(ISBLANK(J1193),,H1193*INDEX(Inputs!G:G,MATCH(F1193,Inputs!E:E,0)))</f>
        <v>1398</v>
      </c>
      <c r="L1193" s="65" t="str">
        <f>IF(ISBLANK(J1193),,INDEX(Inputs!D:D,MATCH(F1193,Inputs!E:E,0)))</f>
        <v>597BK Evo Fox Falcon X85 Extra Large Speed Mouse Pad</v>
      </c>
      <c r="M1193" s="65" t="str">
        <f>IF(ISBLANK(#REF!),,IF(B1193="Online","Online",IF(LEFT(B1193,1)="E","Online","Offline")))</f>
        <v>Offline</v>
      </c>
      <c r="N1193" s="64">
        <f>IF(ISBLANK(M1193),,H1193*INDEX(Inputs!F:F,MATCH(F1193,Inputs!E:E,0)))</f>
        <v>2398</v>
      </c>
      <c r="O1193" s="65"/>
    </row>
    <row r="1194" ht="15.75" customHeight="1" spans="1:15">
      <c r="A1194" s="65" t="s">
        <v>781</v>
      </c>
      <c r="B1194" s="66" t="s">
        <v>165</v>
      </c>
      <c r="C1194" s="55" t="s">
        <v>753</v>
      </c>
      <c r="D1194" s="66" t="s">
        <v>414</v>
      </c>
      <c r="E1194" s="66" t="s">
        <v>415</v>
      </c>
      <c r="F1194" s="66">
        <v>204737</v>
      </c>
      <c r="G1194" s="65" t="s">
        <v>20</v>
      </c>
      <c r="H1194" s="67">
        <v>2</v>
      </c>
      <c r="I1194" s="68">
        <v>44715</v>
      </c>
      <c r="J1194" s="63">
        <f t="shared" si="4"/>
        <v>1028627</v>
      </c>
      <c r="K1194" s="64">
        <f>IF(ISBLANK(J1194),,H1194*INDEX(Inputs!G:G,MATCH(F1194,Inputs!E:E,0)))</f>
        <v>1458</v>
      </c>
      <c r="L1194" s="65" t="str">
        <f>IF(ISBLANK(J1194),,INDEX(Inputs!D:D,MATCH(F1194,Inputs!E:E,0)))</f>
        <v>850PP Xcite Pro Keyboard &amp; Mouse USB</v>
      </c>
      <c r="M1194" s="65" t="str">
        <f>IF(ISBLANK(#REF!),,IF(B1194="Online","Online",IF(LEFT(B1194,1)="E","Online","Offline")))</f>
        <v>Offline</v>
      </c>
      <c r="N1194" s="64">
        <f>IF(ISBLANK(M1194),,H1194*INDEX(Inputs!F:F,MATCH(F1194,Inputs!E:E,0)))</f>
        <v>1598</v>
      </c>
      <c r="O1194" s="65"/>
    </row>
    <row r="1195" ht="15.75" customHeight="1" spans="1:15">
      <c r="A1195" s="65" t="s">
        <v>782</v>
      </c>
      <c r="B1195" s="66" t="s">
        <v>184</v>
      </c>
      <c r="C1195" s="55" t="s">
        <v>612</v>
      </c>
      <c r="D1195" s="66" t="s">
        <v>370</v>
      </c>
      <c r="E1195" s="66" t="s">
        <v>410</v>
      </c>
      <c r="F1195" s="66">
        <v>250879</v>
      </c>
      <c r="G1195" s="65" t="s">
        <v>30</v>
      </c>
      <c r="H1195" s="67">
        <v>1</v>
      </c>
      <c r="I1195" s="68">
        <v>44715</v>
      </c>
      <c r="J1195" s="63">
        <f t="shared" si="4"/>
        <v>1028627</v>
      </c>
      <c r="K1195" s="64">
        <f>IF(ISBLANK(J1195),,H1195*INDEX(Inputs!G:G,MATCH(F1195,Inputs!E:E,0)))</f>
        <v>699</v>
      </c>
      <c r="L1195" s="65" t="str">
        <f>IF(ISBLANK(J1195),,INDEX(Inputs!D:D,MATCH(F1195,Inputs!E:E,0)))</f>
        <v>597BK Evo Fox Falcon X85 Extra Large Speed Mouse Pad</v>
      </c>
      <c r="M1195" s="65" t="str">
        <f>IF(ISBLANK(#REF!),,IF(B1195="Online","Online",IF(LEFT(B1195,1)="E","Online","Offline")))</f>
        <v>Offline</v>
      </c>
      <c r="N1195" s="64">
        <f>IF(ISBLANK(M1195),,H1195*INDEX(Inputs!F:F,MATCH(F1195,Inputs!E:E,0)))</f>
        <v>1199</v>
      </c>
      <c r="O1195" s="65"/>
    </row>
    <row r="1196" ht="15.75" customHeight="1" spans="1:15">
      <c r="A1196" s="65" t="s">
        <v>782</v>
      </c>
      <c r="B1196" s="66" t="s">
        <v>184</v>
      </c>
      <c r="C1196" s="55" t="s">
        <v>612</v>
      </c>
      <c r="D1196" s="66" t="s">
        <v>414</v>
      </c>
      <c r="E1196" s="66" t="s">
        <v>415</v>
      </c>
      <c r="F1196" s="66">
        <v>204737</v>
      </c>
      <c r="G1196" s="65" t="s">
        <v>20</v>
      </c>
      <c r="H1196" s="67">
        <v>1</v>
      </c>
      <c r="I1196" s="68">
        <v>44715</v>
      </c>
      <c r="J1196" s="63">
        <f t="shared" si="4"/>
        <v>1028627</v>
      </c>
      <c r="K1196" s="64">
        <f>IF(ISBLANK(J1196),,H1196*INDEX(Inputs!G:G,MATCH(F1196,Inputs!E:E,0)))</f>
        <v>729</v>
      </c>
      <c r="L1196" s="65" t="str">
        <f>IF(ISBLANK(J1196),,INDEX(Inputs!D:D,MATCH(F1196,Inputs!E:E,0)))</f>
        <v>850PP Xcite Pro Keyboard &amp; Mouse USB</v>
      </c>
      <c r="M1196" s="65" t="str">
        <f>IF(ISBLANK(#REF!),,IF(B1196="Online","Online",IF(LEFT(B1196,1)="E","Online","Offline")))</f>
        <v>Offline</v>
      </c>
      <c r="N1196" s="64">
        <f>IF(ISBLANK(M1196),,H1196*INDEX(Inputs!F:F,MATCH(F1196,Inputs!E:E,0)))</f>
        <v>799</v>
      </c>
      <c r="O1196" s="65"/>
    </row>
    <row r="1197" ht="15.75" customHeight="1" spans="1:15">
      <c r="A1197" s="65" t="s">
        <v>783</v>
      </c>
      <c r="B1197" s="66" t="s">
        <v>634</v>
      </c>
      <c r="C1197" s="55" t="s">
        <v>635</v>
      </c>
      <c r="D1197" s="66" t="s">
        <v>414</v>
      </c>
      <c r="E1197" s="66" t="s">
        <v>415</v>
      </c>
      <c r="F1197" s="66">
        <v>250874</v>
      </c>
      <c r="G1197" s="65" t="s">
        <v>13</v>
      </c>
      <c r="H1197" s="67">
        <v>1</v>
      </c>
      <c r="I1197" s="68">
        <v>44715</v>
      </c>
      <c r="J1197" s="63">
        <f t="shared" si="4"/>
        <v>1028627</v>
      </c>
      <c r="K1197" s="64">
        <f>IF(ISBLANK(J1197),,H1197*INDEX(Inputs!G:G,MATCH(F1197,Inputs!E:E,0)))</f>
        <v>1349</v>
      </c>
      <c r="L1197" s="65" t="str">
        <f>IF(ISBLANK(J1197),,INDEX(Inputs!D:D,MATCH(F1197,Inputs!E:E,0)))</f>
        <v>432BK EvoFox X-Team Gaming Keyboard &amp; Mouse (USB)</v>
      </c>
      <c r="M1197" s="65" t="str">
        <f>IF(ISBLANK(#REF!),,IF(B1197="Online","Online",IF(LEFT(B1197,1)="E","Online","Offline")))</f>
        <v>Offline</v>
      </c>
      <c r="N1197" s="64">
        <f>IF(ISBLANK(M1197),,H1197*INDEX(Inputs!F:F,MATCH(F1197,Inputs!E:E,0)))</f>
        <v>1899</v>
      </c>
      <c r="O1197" s="65"/>
    </row>
    <row r="1198" ht="15.75" customHeight="1" spans="1:15">
      <c r="A1198" s="65" t="s">
        <v>327</v>
      </c>
      <c r="B1198" s="66" t="s">
        <v>196</v>
      </c>
      <c r="C1198" s="55" t="s">
        <v>579</v>
      </c>
      <c r="D1198" s="66" t="s">
        <v>414</v>
      </c>
      <c r="E1198" s="66" t="s">
        <v>415</v>
      </c>
      <c r="F1198" s="66">
        <v>250874</v>
      </c>
      <c r="G1198" s="65" t="s">
        <v>13</v>
      </c>
      <c r="H1198" s="67">
        <v>1</v>
      </c>
      <c r="I1198" s="68">
        <v>44715</v>
      </c>
      <c r="J1198" s="63">
        <f t="shared" si="4"/>
        <v>1028627</v>
      </c>
      <c r="K1198" s="64">
        <f>IF(ISBLANK(J1198),,H1198*INDEX(Inputs!G:G,MATCH(F1198,Inputs!E:E,0)))</f>
        <v>1349</v>
      </c>
      <c r="L1198" s="65" t="str">
        <f>IF(ISBLANK(J1198),,INDEX(Inputs!D:D,MATCH(F1198,Inputs!E:E,0)))</f>
        <v>432BK EvoFox X-Team Gaming Keyboard &amp; Mouse (USB)</v>
      </c>
      <c r="M1198" s="65" t="str">
        <f>IF(ISBLANK(#REF!),,IF(B1198="Online","Online",IF(LEFT(B1198,1)="E","Online","Offline")))</f>
        <v>Offline</v>
      </c>
      <c r="N1198" s="64">
        <f>IF(ISBLANK(M1198),,H1198*INDEX(Inputs!F:F,MATCH(F1198,Inputs!E:E,0)))</f>
        <v>1899</v>
      </c>
      <c r="O1198" s="65"/>
    </row>
    <row r="1199" ht="15.75" customHeight="1" spans="1:15">
      <c r="A1199" s="65" t="s">
        <v>762</v>
      </c>
      <c r="B1199" s="66" t="s">
        <v>201</v>
      </c>
      <c r="C1199" s="55" t="s">
        <v>757</v>
      </c>
      <c r="D1199" s="66" t="s">
        <v>414</v>
      </c>
      <c r="E1199" s="66" t="s">
        <v>415</v>
      </c>
      <c r="F1199" s="66">
        <v>250874</v>
      </c>
      <c r="G1199" s="65" t="s">
        <v>13</v>
      </c>
      <c r="H1199" s="67">
        <v>1</v>
      </c>
      <c r="I1199" s="68">
        <v>44715</v>
      </c>
      <c r="J1199" s="63">
        <f t="shared" si="4"/>
        <v>1028627</v>
      </c>
      <c r="K1199" s="64">
        <f>IF(ISBLANK(J1199),,H1199*INDEX(Inputs!G:G,MATCH(F1199,Inputs!E:E,0)))</f>
        <v>1349</v>
      </c>
      <c r="L1199" s="65" t="str">
        <f>IF(ISBLANK(J1199),,INDEX(Inputs!D:D,MATCH(F1199,Inputs!E:E,0)))</f>
        <v>432BK EvoFox X-Team Gaming Keyboard &amp; Mouse (USB)</v>
      </c>
      <c r="M1199" s="65" t="str">
        <f>IF(ISBLANK(#REF!),,IF(B1199="Online","Online",IF(LEFT(B1199,1)="E","Online","Offline")))</f>
        <v>Offline</v>
      </c>
      <c r="N1199" s="64">
        <f>IF(ISBLANK(M1199),,H1199*INDEX(Inputs!F:F,MATCH(F1199,Inputs!E:E,0)))</f>
        <v>1899</v>
      </c>
      <c r="O1199" s="65"/>
    </row>
    <row r="1200" ht="15.75" customHeight="1" spans="1:15">
      <c r="A1200" s="65" t="s">
        <v>762</v>
      </c>
      <c r="B1200" s="66" t="s">
        <v>201</v>
      </c>
      <c r="C1200" s="55" t="s">
        <v>757</v>
      </c>
      <c r="D1200" s="66" t="s">
        <v>370</v>
      </c>
      <c r="E1200" s="66" t="s">
        <v>410</v>
      </c>
      <c r="F1200" s="66">
        <v>250879</v>
      </c>
      <c r="G1200" s="65" t="s">
        <v>30</v>
      </c>
      <c r="H1200" s="67">
        <v>1</v>
      </c>
      <c r="I1200" s="68">
        <v>44715</v>
      </c>
      <c r="J1200" s="63">
        <f t="shared" si="4"/>
        <v>1028627</v>
      </c>
      <c r="K1200" s="64">
        <f>IF(ISBLANK(J1200),,H1200*INDEX(Inputs!G:G,MATCH(F1200,Inputs!E:E,0)))</f>
        <v>699</v>
      </c>
      <c r="L1200" s="65" t="str">
        <f>IF(ISBLANK(J1200),,INDEX(Inputs!D:D,MATCH(F1200,Inputs!E:E,0)))</f>
        <v>597BK Evo Fox Falcon X85 Extra Large Speed Mouse Pad</v>
      </c>
      <c r="M1200" s="65" t="str">
        <f>IF(ISBLANK(#REF!),,IF(B1200="Online","Online",IF(LEFT(B1200,1)="E","Online","Offline")))</f>
        <v>Offline</v>
      </c>
      <c r="N1200" s="64">
        <f>IF(ISBLANK(M1200),,H1200*INDEX(Inputs!F:F,MATCH(F1200,Inputs!E:E,0)))</f>
        <v>1199</v>
      </c>
      <c r="O1200" s="65"/>
    </row>
    <row r="1201" ht="15.75" customHeight="1" spans="1:15">
      <c r="A1201" s="65" t="s">
        <v>761</v>
      </c>
      <c r="B1201" s="66" t="s">
        <v>556</v>
      </c>
      <c r="C1201" s="55" t="s">
        <v>557</v>
      </c>
      <c r="D1201" s="66" t="s">
        <v>370</v>
      </c>
      <c r="E1201" s="66" t="s">
        <v>410</v>
      </c>
      <c r="F1201" s="66">
        <v>250877</v>
      </c>
      <c r="G1201" s="65" t="s">
        <v>22</v>
      </c>
      <c r="H1201" s="67">
        <v>2</v>
      </c>
      <c r="I1201" s="68">
        <v>44716</v>
      </c>
      <c r="J1201" s="63">
        <f t="shared" si="4"/>
        <v>1029023</v>
      </c>
      <c r="K1201" s="64">
        <f>IF(ISBLANK(J1201),,H1201*INDEX(Inputs!G:G,MATCH(F1201,Inputs!E:E,0)))</f>
        <v>698</v>
      </c>
      <c r="L1201" s="65" t="str">
        <f>IF(ISBLANK(J1201),,INDEX(Inputs!D:D,MATCH(F1201,Inputs!E:E,0)))</f>
        <v>595BK Evo Fox Falcon X35 Medium Speed Mouse Pad</v>
      </c>
      <c r="M1201" s="65" t="str">
        <f>IF(ISBLANK(#REF!),,IF(B1201="Online","Online",IF(LEFT(B1201,1)="E","Online","Offline")))</f>
        <v>Offline</v>
      </c>
      <c r="N1201" s="64">
        <f>IF(ISBLANK(M1201),,H1201*INDEX(Inputs!F:F,MATCH(F1201,Inputs!E:E,0)))</f>
        <v>1398</v>
      </c>
      <c r="O1201" s="65"/>
    </row>
    <row r="1202" ht="15.75" customHeight="1" spans="1:15">
      <c r="A1202" s="65" t="s">
        <v>770</v>
      </c>
      <c r="B1202" s="66" t="s">
        <v>33</v>
      </c>
      <c r="C1202" s="55" t="s">
        <v>455</v>
      </c>
      <c r="D1202" s="66" t="s">
        <v>414</v>
      </c>
      <c r="E1202" s="66" t="s">
        <v>415</v>
      </c>
      <c r="F1202" s="66">
        <v>250874</v>
      </c>
      <c r="G1202" s="65" t="s">
        <v>13</v>
      </c>
      <c r="H1202" s="67">
        <v>1</v>
      </c>
      <c r="I1202" s="68">
        <v>44716</v>
      </c>
      <c r="J1202" s="63">
        <f t="shared" si="4"/>
        <v>1029023</v>
      </c>
      <c r="K1202" s="64">
        <f>IF(ISBLANK(J1202),,H1202*INDEX(Inputs!G:G,MATCH(F1202,Inputs!E:E,0)))</f>
        <v>1349</v>
      </c>
      <c r="L1202" s="65" t="str">
        <f>IF(ISBLANK(J1202),,INDEX(Inputs!D:D,MATCH(F1202,Inputs!E:E,0)))</f>
        <v>432BK EvoFox X-Team Gaming Keyboard &amp; Mouse (USB)</v>
      </c>
      <c r="M1202" s="65" t="str">
        <f>IF(ISBLANK(#REF!),,IF(B1202="Online","Online",IF(LEFT(B1202,1)="E","Online","Offline")))</f>
        <v>Offline</v>
      </c>
      <c r="N1202" s="64">
        <f>IF(ISBLANK(M1202),,H1202*INDEX(Inputs!F:F,MATCH(F1202,Inputs!E:E,0)))</f>
        <v>1899</v>
      </c>
      <c r="O1202" s="65"/>
    </row>
    <row r="1203" ht="15.75" customHeight="1" spans="1:15">
      <c r="A1203" s="65" t="s">
        <v>770</v>
      </c>
      <c r="B1203" s="66" t="s">
        <v>33</v>
      </c>
      <c r="C1203" s="55" t="s">
        <v>455</v>
      </c>
      <c r="D1203" s="66" t="s">
        <v>370</v>
      </c>
      <c r="E1203" s="66" t="s">
        <v>410</v>
      </c>
      <c r="F1203" s="66">
        <v>250879</v>
      </c>
      <c r="G1203" s="65" t="s">
        <v>30</v>
      </c>
      <c r="H1203" s="67">
        <v>1</v>
      </c>
      <c r="I1203" s="68">
        <v>44716</v>
      </c>
      <c r="J1203" s="63">
        <f t="shared" si="4"/>
        <v>1029023</v>
      </c>
      <c r="K1203" s="64">
        <f>IF(ISBLANK(J1203),,H1203*INDEX(Inputs!G:G,MATCH(F1203,Inputs!E:E,0)))</f>
        <v>699</v>
      </c>
      <c r="L1203" s="65" t="str">
        <f>IF(ISBLANK(J1203),,INDEX(Inputs!D:D,MATCH(F1203,Inputs!E:E,0)))</f>
        <v>597BK Evo Fox Falcon X85 Extra Large Speed Mouse Pad</v>
      </c>
      <c r="M1203" s="65" t="str">
        <f>IF(ISBLANK(#REF!),,IF(B1203="Online","Online",IF(LEFT(B1203,1)="E","Online","Offline")))</f>
        <v>Offline</v>
      </c>
      <c r="N1203" s="64">
        <f>IF(ISBLANK(M1203),,H1203*INDEX(Inputs!F:F,MATCH(F1203,Inputs!E:E,0)))</f>
        <v>1199</v>
      </c>
      <c r="O1203" s="65"/>
    </row>
    <row r="1204" ht="15.75" customHeight="1" spans="1:15">
      <c r="A1204" s="65" t="s">
        <v>762</v>
      </c>
      <c r="B1204" s="66" t="s">
        <v>41</v>
      </c>
      <c r="C1204" s="55" t="s">
        <v>469</v>
      </c>
      <c r="D1204" s="66" t="s">
        <v>414</v>
      </c>
      <c r="E1204" s="66" t="s">
        <v>415</v>
      </c>
      <c r="F1204" s="66">
        <v>250873</v>
      </c>
      <c r="G1204" s="65" t="s">
        <v>12</v>
      </c>
      <c r="H1204" s="67">
        <v>1</v>
      </c>
      <c r="I1204" s="68">
        <v>44716</v>
      </c>
      <c r="J1204" s="63">
        <f t="shared" si="4"/>
        <v>1029023</v>
      </c>
      <c r="K1204" s="64">
        <f>IF(ISBLANK(J1204),,H1204*INDEX(Inputs!G:G,MATCH(F1204,Inputs!E:E,0)))</f>
        <v>999</v>
      </c>
      <c r="L1204" s="65" t="str">
        <f>IF(ISBLANK(J1204),,INDEX(Inputs!D:D,MATCH(F1204,Inputs!E:E,0)))</f>
        <v>422BK Evo Fox Fireblade Gaming Keyboard USB</v>
      </c>
      <c r="M1204" s="65" t="str">
        <f>IF(ISBLANK(#REF!),,IF(B1204="Online","Online",IF(LEFT(B1204,1)="E","Online","Offline")))</f>
        <v>Offline</v>
      </c>
      <c r="N1204" s="64">
        <f>IF(ISBLANK(M1204),,H1204*INDEX(Inputs!F:F,MATCH(F1204,Inputs!E:E,0)))</f>
        <v>1299</v>
      </c>
      <c r="O1204" s="65"/>
    </row>
    <row r="1205" ht="15.75" customHeight="1" spans="1:15">
      <c r="A1205" s="65" t="s">
        <v>772</v>
      </c>
      <c r="B1205" s="66" t="s">
        <v>47</v>
      </c>
      <c r="C1205" s="55" t="s">
        <v>357</v>
      </c>
      <c r="D1205" s="66" t="s">
        <v>370</v>
      </c>
      <c r="E1205" s="66" t="s">
        <v>410</v>
      </c>
      <c r="F1205" s="66">
        <v>250879</v>
      </c>
      <c r="G1205" s="65" t="s">
        <v>30</v>
      </c>
      <c r="H1205" s="67">
        <v>1</v>
      </c>
      <c r="I1205" s="68">
        <v>44716</v>
      </c>
      <c r="J1205" s="63">
        <f t="shared" si="4"/>
        <v>1029023</v>
      </c>
      <c r="K1205" s="64">
        <f>IF(ISBLANK(J1205),,H1205*INDEX(Inputs!G:G,MATCH(F1205,Inputs!E:E,0)))</f>
        <v>699</v>
      </c>
      <c r="L1205" s="65" t="str">
        <f>IF(ISBLANK(J1205),,INDEX(Inputs!D:D,MATCH(F1205,Inputs!E:E,0)))</f>
        <v>597BK Evo Fox Falcon X85 Extra Large Speed Mouse Pad</v>
      </c>
      <c r="M1205" s="65" t="str">
        <f>IF(ISBLANK(#REF!),,IF(B1205="Online","Online",IF(LEFT(B1205,1)="E","Online","Offline")))</f>
        <v>Offline</v>
      </c>
      <c r="N1205" s="64">
        <f>IF(ISBLANK(M1205),,H1205*INDEX(Inputs!F:F,MATCH(F1205,Inputs!E:E,0)))</f>
        <v>1199</v>
      </c>
      <c r="O1205" s="65"/>
    </row>
    <row r="1206" ht="15.75" customHeight="1" spans="1:15">
      <c r="A1206" s="65" t="s">
        <v>762</v>
      </c>
      <c r="B1206" s="66" t="s">
        <v>52</v>
      </c>
      <c r="C1206" s="55" t="s">
        <v>540</v>
      </c>
      <c r="D1206" s="66" t="s">
        <v>414</v>
      </c>
      <c r="E1206" s="66" t="s">
        <v>415</v>
      </c>
      <c r="F1206" s="66">
        <v>250874</v>
      </c>
      <c r="G1206" s="65" t="s">
        <v>13</v>
      </c>
      <c r="H1206" s="67">
        <v>1</v>
      </c>
      <c r="I1206" s="68">
        <v>44716</v>
      </c>
      <c r="J1206" s="63">
        <f t="shared" si="4"/>
        <v>1029023</v>
      </c>
      <c r="K1206" s="64">
        <f>IF(ISBLANK(J1206),,H1206*INDEX(Inputs!G:G,MATCH(F1206,Inputs!E:E,0)))</f>
        <v>1349</v>
      </c>
      <c r="L1206" s="65" t="str">
        <f>IF(ISBLANK(J1206),,INDEX(Inputs!D:D,MATCH(F1206,Inputs!E:E,0)))</f>
        <v>432BK EvoFox X-Team Gaming Keyboard &amp; Mouse (USB)</v>
      </c>
      <c r="M1206" s="65" t="str">
        <f>IF(ISBLANK(#REF!),,IF(B1206="Online","Online",IF(LEFT(B1206,1)="E","Online","Offline")))</f>
        <v>Offline</v>
      </c>
      <c r="N1206" s="64">
        <f>IF(ISBLANK(M1206),,H1206*INDEX(Inputs!F:F,MATCH(F1206,Inputs!E:E,0)))</f>
        <v>1899</v>
      </c>
      <c r="O1206" s="65"/>
    </row>
    <row r="1207" ht="15.75" customHeight="1" spans="1:15">
      <c r="A1207" s="65" t="s">
        <v>341</v>
      </c>
      <c r="B1207" s="66" t="s">
        <v>54</v>
      </c>
      <c r="C1207" s="55" t="s">
        <v>470</v>
      </c>
      <c r="D1207" s="66" t="s">
        <v>329</v>
      </c>
      <c r="E1207" s="66" t="s">
        <v>330</v>
      </c>
      <c r="F1207" s="66">
        <v>224360</v>
      </c>
      <c r="G1207" s="65" t="s">
        <v>331</v>
      </c>
      <c r="H1207" s="67">
        <v>-1</v>
      </c>
      <c r="I1207" s="68">
        <v>44716</v>
      </c>
      <c r="J1207" s="63">
        <f t="shared" si="4"/>
        <v>1029023</v>
      </c>
      <c r="K1207" s="64">
        <f>IF(ISBLANK(J1207),,H1207*INDEX(Inputs!G:G,MATCH(F1207,Inputs!E:E,0)))</f>
        <v>-2299</v>
      </c>
      <c r="L1207" s="65" t="str">
        <f>IF(ISBLANK(J1207),,INDEX(Inputs!D:D,MATCH(F1207,Inputs!E:E,0)))</f>
        <v>829BK Bluetooth Controller 4 (EGP4)</v>
      </c>
      <c r="M1207" s="65" t="str">
        <f>IF(ISBLANK(#REF!),,IF(B1207="Online","Online",IF(LEFT(B1207,1)="E","Online","Offline")))</f>
        <v>Offline</v>
      </c>
      <c r="N1207" s="64">
        <f>IF(ISBLANK(M1207),,H1207*INDEX(Inputs!F:F,MATCH(F1207,Inputs!E:E,0)))</f>
        <v>-2599</v>
      </c>
      <c r="O1207" s="65"/>
    </row>
    <row r="1208" ht="15.75" customHeight="1" spans="1:15">
      <c r="A1208" s="65" t="s">
        <v>327</v>
      </c>
      <c r="B1208" s="66" t="s">
        <v>56</v>
      </c>
      <c r="C1208" s="55" t="s">
        <v>494</v>
      </c>
      <c r="D1208" s="66" t="s">
        <v>370</v>
      </c>
      <c r="E1208" s="66" t="s">
        <v>410</v>
      </c>
      <c r="F1208" s="66">
        <v>250423</v>
      </c>
      <c r="G1208" s="65" t="s">
        <v>11</v>
      </c>
      <c r="H1208" s="67">
        <v>1</v>
      </c>
      <c r="I1208" s="68">
        <v>44716</v>
      </c>
      <c r="J1208" s="63">
        <f t="shared" si="4"/>
        <v>1029023</v>
      </c>
      <c r="K1208" s="64">
        <f>IF(ISBLANK(J1208),,H1208*INDEX(Inputs!G:G,MATCH(F1208,Inputs!E:E,0)))</f>
        <v>759</v>
      </c>
      <c r="L1208" s="65" t="str">
        <f>IF(ISBLANK(J1208),,INDEX(Inputs!D:D,MATCH(F1208,Inputs!E:E,0)))</f>
        <v>650GR Ergo View Laptop Stand-Grey</v>
      </c>
      <c r="M1208" s="65" t="str">
        <f>IF(ISBLANK(#REF!),,IF(B1208="Online","Online",IF(LEFT(B1208,1)="E","Online","Offline")))</f>
        <v>Offline</v>
      </c>
      <c r="N1208" s="64">
        <f>IF(ISBLANK(M1208),,H1208*INDEX(Inputs!F:F,MATCH(F1208,Inputs!E:E,0)))</f>
        <v>899</v>
      </c>
      <c r="O1208" s="65"/>
    </row>
    <row r="1209" ht="15.75" customHeight="1" spans="1:15">
      <c r="A1209" s="65" t="s">
        <v>763</v>
      </c>
      <c r="B1209" s="66" t="s">
        <v>61</v>
      </c>
      <c r="C1209" s="55" t="s">
        <v>456</v>
      </c>
      <c r="D1209" s="66" t="s">
        <v>414</v>
      </c>
      <c r="E1209" s="66" t="s">
        <v>415</v>
      </c>
      <c r="F1209" s="66">
        <v>250874</v>
      </c>
      <c r="G1209" s="65" t="s">
        <v>13</v>
      </c>
      <c r="H1209" s="67">
        <v>1</v>
      </c>
      <c r="I1209" s="68">
        <v>44716</v>
      </c>
      <c r="J1209" s="63">
        <f t="shared" si="4"/>
        <v>1029023</v>
      </c>
      <c r="K1209" s="64">
        <f>IF(ISBLANK(J1209),,H1209*INDEX(Inputs!G:G,MATCH(F1209,Inputs!E:E,0)))</f>
        <v>1349</v>
      </c>
      <c r="L1209" s="65" t="str">
        <f>IF(ISBLANK(J1209),,INDEX(Inputs!D:D,MATCH(F1209,Inputs!E:E,0)))</f>
        <v>432BK EvoFox X-Team Gaming Keyboard &amp; Mouse (USB)</v>
      </c>
      <c r="M1209" s="65" t="str">
        <f>IF(ISBLANK(#REF!),,IF(B1209="Online","Online",IF(LEFT(B1209,1)="E","Online","Offline")))</f>
        <v>Offline</v>
      </c>
      <c r="N1209" s="64">
        <f>IF(ISBLANK(M1209),,H1209*INDEX(Inputs!F:F,MATCH(F1209,Inputs!E:E,0)))</f>
        <v>1899</v>
      </c>
      <c r="O1209" s="65"/>
    </row>
    <row r="1210" ht="15.75" customHeight="1" spans="1:15">
      <c r="A1210" s="65" t="s">
        <v>763</v>
      </c>
      <c r="B1210" s="66" t="s">
        <v>61</v>
      </c>
      <c r="C1210" s="55" t="s">
        <v>456</v>
      </c>
      <c r="D1210" s="66" t="s">
        <v>370</v>
      </c>
      <c r="E1210" s="66" t="s">
        <v>410</v>
      </c>
      <c r="F1210" s="66">
        <v>250879</v>
      </c>
      <c r="G1210" s="65" t="s">
        <v>30</v>
      </c>
      <c r="H1210" s="67">
        <v>1</v>
      </c>
      <c r="I1210" s="68">
        <v>44716</v>
      </c>
      <c r="J1210" s="63">
        <f t="shared" si="4"/>
        <v>1029023</v>
      </c>
      <c r="K1210" s="64">
        <f>IF(ISBLANK(J1210),,H1210*INDEX(Inputs!G:G,MATCH(F1210,Inputs!E:E,0)))</f>
        <v>699</v>
      </c>
      <c r="L1210" s="65" t="str">
        <f>IF(ISBLANK(J1210),,INDEX(Inputs!D:D,MATCH(F1210,Inputs!E:E,0)))</f>
        <v>597BK Evo Fox Falcon X85 Extra Large Speed Mouse Pad</v>
      </c>
      <c r="M1210" s="65" t="str">
        <f>IF(ISBLANK(#REF!),,IF(B1210="Online","Online",IF(LEFT(B1210,1)="E","Online","Offline")))</f>
        <v>Offline</v>
      </c>
      <c r="N1210" s="64">
        <f>IF(ISBLANK(M1210),,H1210*INDEX(Inputs!F:F,MATCH(F1210,Inputs!E:E,0)))</f>
        <v>1199</v>
      </c>
      <c r="O1210" s="65"/>
    </row>
    <row r="1211" ht="15.75" customHeight="1" spans="1:15">
      <c r="A1211" s="65" t="s">
        <v>341</v>
      </c>
      <c r="B1211" s="66" t="s">
        <v>62</v>
      </c>
      <c r="C1211" s="55" t="s">
        <v>419</v>
      </c>
      <c r="D1211" s="66" t="s">
        <v>414</v>
      </c>
      <c r="E1211" s="66" t="s">
        <v>415</v>
      </c>
      <c r="F1211" s="66">
        <v>250874</v>
      </c>
      <c r="G1211" s="65" t="s">
        <v>13</v>
      </c>
      <c r="H1211" s="67">
        <v>1</v>
      </c>
      <c r="I1211" s="68">
        <v>44716</v>
      </c>
      <c r="J1211" s="63">
        <f t="shared" si="4"/>
        <v>1029023</v>
      </c>
      <c r="K1211" s="64">
        <f>IF(ISBLANK(J1211),,H1211*INDEX(Inputs!G:G,MATCH(F1211,Inputs!E:E,0)))</f>
        <v>1349</v>
      </c>
      <c r="L1211" s="65" t="str">
        <f>IF(ISBLANK(J1211),,INDEX(Inputs!D:D,MATCH(F1211,Inputs!E:E,0)))</f>
        <v>432BK EvoFox X-Team Gaming Keyboard &amp; Mouse (USB)</v>
      </c>
      <c r="M1211" s="65" t="str">
        <f>IF(ISBLANK(#REF!),,IF(B1211="Online","Online",IF(LEFT(B1211,1)="E","Online","Offline")))</f>
        <v>Offline</v>
      </c>
      <c r="N1211" s="64">
        <f>IF(ISBLANK(M1211),,H1211*INDEX(Inputs!F:F,MATCH(F1211,Inputs!E:E,0)))</f>
        <v>1899</v>
      </c>
      <c r="O1211" s="65"/>
    </row>
    <row r="1212" ht="15.75" customHeight="1" spans="1:15">
      <c r="A1212" s="65" t="s">
        <v>327</v>
      </c>
      <c r="B1212" s="66" t="s">
        <v>63</v>
      </c>
      <c r="C1212" s="55" t="s">
        <v>527</v>
      </c>
      <c r="D1212" s="66" t="s">
        <v>414</v>
      </c>
      <c r="E1212" s="66" t="s">
        <v>415</v>
      </c>
      <c r="F1212" s="66">
        <v>250874</v>
      </c>
      <c r="G1212" s="65" t="s">
        <v>13</v>
      </c>
      <c r="H1212" s="67">
        <v>0</v>
      </c>
      <c r="I1212" s="68">
        <v>44716</v>
      </c>
      <c r="J1212" s="63">
        <f t="shared" si="4"/>
        <v>1029023</v>
      </c>
      <c r="K1212" s="64">
        <f>IF(ISBLANK(J1212),,H1212*INDEX(Inputs!G:G,MATCH(F1212,Inputs!E:E,0)))</f>
        <v>0</v>
      </c>
      <c r="L1212" s="65" t="str">
        <f>IF(ISBLANK(J1212),,INDEX(Inputs!D:D,MATCH(F1212,Inputs!E:E,0)))</f>
        <v>432BK EvoFox X-Team Gaming Keyboard &amp; Mouse (USB)</v>
      </c>
      <c r="M1212" s="65" t="str">
        <f>IF(ISBLANK(#REF!),,IF(B1212="Online","Online",IF(LEFT(B1212,1)="E","Online","Offline")))</f>
        <v>Offline</v>
      </c>
      <c r="N1212" s="64">
        <f>IF(ISBLANK(M1212),,H1212*INDEX(Inputs!F:F,MATCH(F1212,Inputs!E:E,0)))</f>
        <v>0</v>
      </c>
      <c r="O1212" s="65"/>
    </row>
    <row r="1213" ht="15.75" customHeight="1" spans="1:15">
      <c r="A1213" s="65" t="s">
        <v>327</v>
      </c>
      <c r="B1213" s="66" t="s">
        <v>63</v>
      </c>
      <c r="C1213" s="55" t="s">
        <v>527</v>
      </c>
      <c r="D1213" s="66" t="s">
        <v>370</v>
      </c>
      <c r="E1213" s="66" t="s">
        <v>410</v>
      </c>
      <c r="F1213" s="66">
        <v>250879</v>
      </c>
      <c r="G1213" s="65" t="s">
        <v>30</v>
      </c>
      <c r="H1213" s="67">
        <v>0</v>
      </c>
      <c r="I1213" s="68">
        <v>44716</v>
      </c>
      <c r="J1213" s="63">
        <f t="shared" si="4"/>
        <v>1029023</v>
      </c>
      <c r="K1213" s="64">
        <f>IF(ISBLANK(J1213),,H1213*INDEX(Inputs!G:G,MATCH(F1213,Inputs!E:E,0)))</f>
        <v>0</v>
      </c>
      <c r="L1213" s="65" t="str">
        <f>IF(ISBLANK(J1213),,INDEX(Inputs!D:D,MATCH(F1213,Inputs!E:E,0)))</f>
        <v>597BK Evo Fox Falcon X85 Extra Large Speed Mouse Pad</v>
      </c>
      <c r="M1213" s="65" t="str">
        <f>IF(ISBLANK(#REF!),,IF(B1213="Online","Online",IF(LEFT(B1213,1)="E","Online","Offline")))</f>
        <v>Offline</v>
      </c>
      <c r="N1213" s="64">
        <f>IF(ISBLANK(M1213),,H1213*INDEX(Inputs!F:F,MATCH(F1213,Inputs!E:E,0)))</f>
        <v>0</v>
      </c>
      <c r="O1213" s="65"/>
    </row>
    <row r="1214" ht="15.75" customHeight="1" spans="1:15">
      <c r="A1214" s="65" t="s">
        <v>327</v>
      </c>
      <c r="B1214" s="66" t="s">
        <v>67</v>
      </c>
      <c r="C1214" s="55" t="s">
        <v>472</v>
      </c>
      <c r="D1214" s="66" t="s">
        <v>370</v>
      </c>
      <c r="E1214" s="66" t="s">
        <v>410</v>
      </c>
      <c r="F1214" s="66">
        <v>250423</v>
      </c>
      <c r="G1214" s="65" t="s">
        <v>11</v>
      </c>
      <c r="H1214" s="67">
        <v>1</v>
      </c>
      <c r="I1214" s="68">
        <v>44716</v>
      </c>
      <c r="J1214" s="63">
        <f t="shared" si="4"/>
        <v>1029023</v>
      </c>
      <c r="K1214" s="64">
        <f>IF(ISBLANK(J1214),,H1214*INDEX(Inputs!G:G,MATCH(F1214,Inputs!E:E,0)))</f>
        <v>759</v>
      </c>
      <c r="L1214" s="65" t="str">
        <f>IF(ISBLANK(J1214),,INDEX(Inputs!D:D,MATCH(F1214,Inputs!E:E,0)))</f>
        <v>650GR Ergo View Laptop Stand-Grey</v>
      </c>
      <c r="M1214" s="65" t="str">
        <f>IF(ISBLANK(#REF!),,IF(B1214="Online","Online",IF(LEFT(B1214,1)="E","Online","Offline")))</f>
        <v>Offline</v>
      </c>
      <c r="N1214" s="64">
        <f>IF(ISBLANK(M1214),,H1214*INDEX(Inputs!F:F,MATCH(F1214,Inputs!E:E,0)))</f>
        <v>899</v>
      </c>
      <c r="O1214" s="65"/>
    </row>
    <row r="1215" ht="15.75" customHeight="1" spans="1:15">
      <c r="A1215" s="65" t="s">
        <v>772</v>
      </c>
      <c r="B1215" s="66" t="s">
        <v>384</v>
      </c>
      <c r="C1215" s="55" t="s">
        <v>385</v>
      </c>
      <c r="D1215" s="66" t="s">
        <v>370</v>
      </c>
      <c r="E1215" s="66" t="s">
        <v>410</v>
      </c>
      <c r="F1215" s="66">
        <v>250879</v>
      </c>
      <c r="G1215" s="65" t="s">
        <v>30</v>
      </c>
      <c r="H1215" s="67">
        <v>1</v>
      </c>
      <c r="I1215" s="68">
        <v>44716</v>
      </c>
      <c r="J1215" s="63">
        <f t="shared" si="4"/>
        <v>1029023</v>
      </c>
      <c r="K1215" s="64">
        <f>IF(ISBLANK(J1215),,H1215*INDEX(Inputs!G:G,MATCH(F1215,Inputs!E:E,0)))</f>
        <v>699</v>
      </c>
      <c r="L1215" s="65" t="str">
        <f>IF(ISBLANK(J1215),,INDEX(Inputs!D:D,MATCH(F1215,Inputs!E:E,0)))</f>
        <v>597BK Evo Fox Falcon X85 Extra Large Speed Mouse Pad</v>
      </c>
      <c r="M1215" s="65" t="str">
        <f>IF(ISBLANK(#REF!),,IF(B1215="Online","Online",IF(LEFT(B1215,1)="E","Online","Offline")))</f>
        <v>Offline</v>
      </c>
      <c r="N1215" s="64">
        <f>IF(ISBLANK(M1215),,H1215*INDEX(Inputs!F:F,MATCH(F1215,Inputs!E:E,0)))</f>
        <v>1199</v>
      </c>
      <c r="O1215" s="65"/>
    </row>
    <row r="1216" ht="15.75" customHeight="1" spans="1:15">
      <c r="A1216" s="65" t="s">
        <v>777</v>
      </c>
      <c r="B1216" s="66" t="s">
        <v>81</v>
      </c>
      <c r="C1216" s="55" t="s">
        <v>459</v>
      </c>
      <c r="D1216" s="66" t="s">
        <v>414</v>
      </c>
      <c r="E1216" s="66" t="s">
        <v>415</v>
      </c>
      <c r="F1216" s="66">
        <v>204736</v>
      </c>
      <c r="G1216" s="65" t="s">
        <v>19</v>
      </c>
      <c r="H1216" s="67">
        <v>1</v>
      </c>
      <c r="I1216" s="68">
        <v>44716</v>
      </c>
      <c r="J1216" s="63">
        <f t="shared" si="4"/>
        <v>1029023</v>
      </c>
      <c r="K1216" s="64">
        <f>IF(ISBLANK(J1216),,H1216*INDEX(Inputs!G:G,MATCH(F1216,Inputs!E:E,0)))</f>
        <v>549</v>
      </c>
      <c r="L1216" s="65" t="str">
        <f>IF(ISBLANK(J1216),,INDEX(Inputs!D:D,MATCH(F1216,Inputs!E:E,0)))</f>
        <v>851PP Xcite Pro Keyboard USB</v>
      </c>
      <c r="M1216" s="65" t="str">
        <f>IF(ISBLANK(#REF!),,IF(B1216="Online","Online",IF(LEFT(B1216,1)="E","Online","Offline")))</f>
        <v>Offline</v>
      </c>
      <c r="N1216" s="64">
        <f>IF(ISBLANK(M1216),,H1216*INDEX(Inputs!F:F,MATCH(F1216,Inputs!E:E,0)))</f>
        <v>599</v>
      </c>
      <c r="O1216" s="65"/>
    </row>
    <row r="1217" ht="15.75" customHeight="1" spans="1:15">
      <c r="A1217" s="65" t="s">
        <v>763</v>
      </c>
      <c r="B1217" s="66" t="s">
        <v>452</v>
      </c>
      <c r="C1217" s="55" t="s">
        <v>453</v>
      </c>
      <c r="D1217" s="66" t="s">
        <v>414</v>
      </c>
      <c r="E1217" s="66" t="s">
        <v>415</v>
      </c>
      <c r="F1217" s="66">
        <v>204736</v>
      </c>
      <c r="G1217" s="65" t="s">
        <v>19</v>
      </c>
      <c r="H1217" s="67">
        <v>1</v>
      </c>
      <c r="I1217" s="68">
        <v>44716</v>
      </c>
      <c r="J1217" s="63">
        <f t="shared" si="4"/>
        <v>1029023</v>
      </c>
      <c r="K1217" s="64">
        <f>IF(ISBLANK(J1217),,H1217*INDEX(Inputs!G:G,MATCH(F1217,Inputs!E:E,0)))</f>
        <v>549</v>
      </c>
      <c r="L1217" s="65" t="str">
        <f>IF(ISBLANK(J1217),,INDEX(Inputs!D:D,MATCH(F1217,Inputs!E:E,0)))</f>
        <v>851PP Xcite Pro Keyboard USB</v>
      </c>
      <c r="M1217" s="65" t="str">
        <f>IF(ISBLANK(#REF!),,IF(B1217="Online","Online",IF(LEFT(B1217,1)="E","Online","Offline")))</f>
        <v>Offline</v>
      </c>
      <c r="N1217" s="64">
        <f>IF(ISBLANK(M1217),,H1217*INDEX(Inputs!F:F,MATCH(F1217,Inputs!E:E,0)))</f>
        <v>599</v>
      </c>
      <c r="O1217" s="65"/>
    </row>
    <row r="1218" ht="15.75" customHeight="1" spans="1:15">
      <c r="A1218" s="65" t="s">
        <v>750</v>
      </c>
      <c r="B1218" s="66" t="s">
        <v>765</v>
      </c>
      <c r="C1218" s="55" t="s">
        <v>765</v>
      </c>
      <c r="D1218" s="66" t="s">
        <v>464</v>
      </c>
      <c r="E1218" s="66" t="s">
        <v>465</v>
      </c>
      <c r="F1218" s="66">
        <v>250420</v>
      </c>
      <c r="G1218" s="65" t="s">
        <v>50</v>
      </c>
      <c r="H1218" s="67">
        <v>1</v>
      </c>
      <c r="I1218" s="68">
        <v>44716</v>
      </c>
      <c r="J1218" s="63">
        <f t="shared" si="4"/>
        <v>1029023</v>
      </c>
      <c r="K1218" s="64">
        <f>IF(ISBLANK(J1218),,H1218*INDEX(Inputs!G:G,MATCH(F1218,Inputs!E:E,0)))</f>
        <v>749</v>
      </c>
      <c r="L1218" s="65" t="str">
        <f>IF(ISBLANK(J1218),,INDEX(Inputs!D:D,MATCH(F1218,Inputs!E:E,0)))</f>
        <v>142BK NeoCase Sleeve MP 450 13-13.3</v>
      </c>
      <c r="M1218" s="65" t="str">
        <f>IF(ISBLANK(#REF!),,IF(B1218="Online","Online",IF(LEFT(B1218,1)="E","Online","Offline")))</f>
        <v>Online</v>
      </c>
      <c r="N1218" s="64">
        <f>IF(ISBLANK(M1218),,H1218*INDEX(Inputs!F:F,MATCH(F1218,Inputs!E:E,0)))</f>
        <v>1199</v>
      </c>
      <c r="O1218" s="65"/>
    </row>
    <row r="1219" ht="15.75" customHeight="1" spans="1:15">
      <c r="A1219" s="65" t="s">
        <v>327</v>
      </c>
      <c r="B1219" s="66" t="s">
        <v>765</v>
      </c>
      <c r="C1219" s="55" t="s">
        <v>765</v>
      </c>
      <c r="D1219" s="66" t="s">
        <v>370</v>
      </c>
      <c r="E1219" s="66" t="s">
        <v>371</v>
      </c>
      <c r="F1219" s="66">
        <v>250417</v>
      </c>
      <c r="G1219" s="65" t="s">
        <v>39</v>
      </c>
      <c r="H1219" s="67">
        <v>1</v>
      </c>
      <c r="I1219" s="68">
        <v>44716</v>
      </c>
      <c r="J1219" s="63">
        <f t="shared" si="4"/>
        <v>1029023</v>
      </c>
      <c r="K1219" s="64">
        <f>IF(ISBLANK(J1219),,H1219*INDEX(Inputs!G:G,MATCH(F1219,Inputs!E:E,0)))</f>
        <v>929</v>
      </c>
      <c r="L1219" s="65" t="str">
        <f>IF(ISBLANK(J1219),,INDEX(Inputs!D:D,MATCH(F1219,Inputs!E:E,0)))</f>
        <v>416PP Super Speed Hub 4 Port USB 3.0</v>
      </c>
      <c r="M1219" s="65" t="str">
        <f>IF(ISBLANK(#REF!),,IF(B1219="Online","Online",IF(LEFT(B1219,1)="E","Online","Offline")))</f>
        <v>Online</v>
      </c>
      <c r="N1219" s="64">
        <f>IF(ISBLANK(M1219),,H1219*INDEX(Inputs!F:F,MATCH(F1219,Inputs!E:E,0)))</f>
        <v>1499</v>
      </c>
      <c r="O1219" s="65"/>
    </row>
    <row r="1220" ht="15.75" customHeight="1" spans="1:15">
      <c r="A1220" s="65" t="s">
        <v>774</v>
      </c>
      <c r="B1220" s="66" t="s">
        <v>593</v>
      </c>
      <c r="C1220" s="55" t="s">
        <v>594</v>
      </c>
      <c r="D1220" s="66" t="s">
        <v>414</v>
      </c>
      <c r="E1220" s="66" t="s">
        <v>415</v>
      </c>
      <c r="F1220" s="66">
        <v>250874</v>
      </c>
      <c r="G1220" s="65" t="s">
        <v>13</v>
      </c>
      <c r="H1220" s="67">
        <v>0</v>
      </c>
      <c r="I1220" s="68">
        <v>44716</v>
      </c>
      <c r="J1220" s="63">
        <f t="shared" si="4"/>
        <v>1029023</v>
      </c>
      <c r="K1220" s="64">
        <f>IF(ISBLANK(J1220),,H1220*INDEX(Inputs!G:G,MATCH(F1220,Inputs!E:E,0)))</f>
        <v>0</v>
      </c>
      <c r="L1220" s="65" t="str">
        <f>IF(ISBLANK(J1220),,INDEX(Inputs!D:D,MATCH(F1220,Inputs!E:E,0)))</f>
        <v>432BK EvoFox X-Team Gaming Keyboard &amp; Mouse (USB)</v>
      </c>
      <c r="M1220" s="65" t="str">
        <f>IF(ISBLANK(#REF!),,IF(B1220="Online","Online",IF(LEFT(B1220,1)="E","Online","Offline")))</f>
        <v>Offline</v>
      </c>
      <c r="N1220" s="64">
        <f>IF(ISBLANK(M1220),,H1220*INDEX(Inputs!F:F,MATCH(F1220,Inputs!E:E,0)))</f>
        <v>0</v>
      </c>
      <c r="O1220" s="65"/>
    </row>
    <row r="1221" ht="15.75" customHeight="1" spans="1:15">
      <c r="A1221" s="65" t="s">
        <v>763</v>
      </c>
      <c r="B1221" s="66" t="s">
        <v>765</v>
      </c>
      <c r="C1221" s="55" t="s">
        <v>765</v>
      </c>
      <c r="D1221" s="66" t="s">
        <v>414</v>
      </c>
      <c r="E1221" s="66" t="s">
        <v>415</v>
      </c>
      <c r="F1221" s="66">
        <v>250874</v>
      </c>
      <c r="G1221" s="65" t="s">
        <v>13</v>
      </c>
      <c r="H1221" s="67">
        <v>1</v>
      </c>
      <c r="I1221" s="68">
        <v>44716</v>
      </c>
      <c r="J1221" s="63">
        <f t="shared" si="4"/>
        <v>1029023</v>
      </c>
      <c r="K1221" s="64">
        <f>IF(ISBLANK(J1221),,H1221*INDEX(Inputs!G:G,MATCH(F1221,Inputs!E:E,0)))</f>
        <v>1349</v>
      </c>
      <c r="L1221" s="65" t="str">
        <f>IF(ISBLANK(J1221),,INDEX(Inputs!D:D,MATCH(F1221,Inputs!E:E,0)))</f>
        <v>432BK EvoFox X-Team Gaming Keyboard &amp; Mouse (USB)</v>
      </c>
      <c r="M1221" s="65" t="str">
        <f>IF(ISBLANK(#REF!),,IF(B1221="Online","Online",IF(LEFT(B1221,1)="E","Online","Offline")))</f>
        <v>Online</v>
      </c>
      <c r="N1221" s="64">
        <f>IF(ISBLANK(M1221),,H1221*INDEX(Inputs!F:F,MATCH(F1221,Inputs!E:E,0)))</f>
        <v>1899</v>
      </c>
      <c r="O1221" s="65"/>
    </row>
    <row r="1222" ht="15.75" customHeight="1" spans="1:15">
      <c r="A1222" s="65" t="s">
        <v>341</v>
      </c>
      <c r="B1222" s="66" t="s">
        <v>239</v>
      </c>
      <c r="C1222" s="55" t="s">
        <v>751</v>
      </c>
      <c r="D1222" s="66" t="s">
        <v>370</v>
      </c>
      <c r="E1222" s="66" t="s">
        <v>410</v>
      </c>
      <c r="F1222" s="66">
        <v>250877</v>
      </c>
      <c r="G1222" s="65" t="s">
        <v>22</v>
      </c>
      <c r="H1222" s="67">
        <v>1</v>
      </c>
      <c r="I1222" s="68">
        <v>44716</v>
      </c>
      <c r="J1222" s="63">
        <f t="shared" si="4"/>
        <v>1029023</v>
      </c>
      <c r="K1222" s="64">
        <f>IF(ISBLANK(J1222),,H1222*INDEX(Inputs!G:G,MATCH(F1222,Inputs!E:E,0)))</f>
        <v>349</v>
      </c>
      <c r="L1222" s="65" t="str">
        <f>IF(ISBLANK(J1222),,INDEX(Inputs!D:D,MATCH(F1222,Inputs!E:E,0)))</f>
        <v>595BK Evo Fox Falcon X35 Medium Speed Mouse Pad</v>
      </c>
      <c r="M1222" s="65" t="str">
        <f>IF(ISBLANK(#REF!),,IF(B1222="Online","Online",IF(LEFT(B1222,1)="E","Online","Offline")))</f>
        <v>Offline</v>
      </c>
      <c r="N1222" s="64">
        <f>IF(ISBLANK(M1222),,H1222*INDEX(Inputs!F:F,MATCH(F1222,Inputs!E:E,0)))</f>
        <v>699</v>
      </c>
      <c r="O1222" s="65"/>
    </row>
    <row r="1223" ht="15.75" customHeight="1" spans="1:15">
      <c r="A1223" s="65" t="s">
        <v>784</v>
      </c>
      <c r="B1223" s="66" t="s">
        <v>765</v>
      </c>
      <c r="C1223" s="55" t="s">
        <v>765</v>
      </c>
      <c r="D1223" s="66" t="s">
        <v>370</v>
      </c>
      <c r="E1223" s="66" t="s">
        <v>410</v>
      </c>
      <c r="F1223" s="66">
        <v>250879</v>
      </c>
      <c r="G1223" s="65" t="s">
        <v>30</v>
      </c>
      <c r="H1223" s="67">
        <v>1</v>
      </c>
      <c r="I1223" s="68">
        <v>44716</v>
      </c>
      <c r="J1223" s="63">
        <f t="shared" si="4"/>
        <v>1029023</v>
      </c>
      <c r="K1223" s="64">
        <f>IF(ISBLANK(J1223),,H1223*INDEX(Inputs!G:G,MATCH(F1223,Inputs!E:E,0)))</f>
        <v>699</v>
      </c>
      <c r="L1223" s="65" t="str">
        <f>IF(ISBLANK(J1223),,INDEX(Inputs!D:D,MATCH(F1223,Inputs!E:E,0)))</f>
        <v>597BK Evo Fox Falcon X85 Extra Large Speed Mouse Pad</v>
      </c>
      <c r="M1223" s="65" t="str">
        <f>IF(ISBLANK(#REF!),,IF(B1223="Online","Online",IF(LEFT(B1223,1)="E","Online","Offline")))</f>
        <v>Online</v>
      </c>
      <c r="N1223" s="64">
        <f>IF(ISBLANK(M1223),,H1223*INDEX(Inputs!F:F,MATCH(F1223,Inputs!E:E,0)))</f>
        <v>1199</v>
      </c>
      <c r="O1223" s="65"/>
    </row>
    <row r="1224" ht="15.75" customHeight="1" spans="1:15">
      <c r="A1224" s="65" t="s">
        <v>362</v>
      </c>
      <c r="B1224" s="66" t="s">
        <v>87</v>
      </c>
      <c r="C1224" s="55" t="s">
        <v>653</v>
      </c>
      <c r="D1224" s="66" t="s">
        <v>370</v>
      </c>
      <c r="E1224" s="66" t="s">
        <v>371</v>
      </c>
      <c r="F1224" s="66">
        <v>250417</v>
      </c>
      <c r="G1224" s="65" t="s">
        <v>39</v>
      </c>
      <c r="H1224" s="67">
        <v>1</v>
      </c>
      <c r="I1224" s="68">
        <v>44716</v>
      </c>
      <c r="J1224" s="63">
        <f t="shared" si="4"/>
        <v>1029023</v>
      </c>
      <c r="K1224" s="64">
        <f>IF(ISBLANK(J1224),,H1224*INDEX(Inputs!G:G,MATCH(F1224,Inputs!E:E,0)))</f>
        <v>929</v>
      </c>
      <c r="L1224" s="65" t="str">
        <f>IF(ISBLANK(J1224),,INDEX(Inputs!D:D,MATCH(F1224,Inputs!E:E,0)))</f>
        <v>416PP Super Speed Hub 4 Port USB 3.0</v>
      </c>
      <c r="M1224" s="65" t="str">
        <f>IF(ISBLANK(#REF!),,IF(B1224="Online","Online",IF(LEFT(B1224,1)="E","Online","Offline")))</f>
        <v>Offline</v>
      </c>
      <c r="N1224" s="64">
        <f>IF(ISBLANK(M1224),,H1224*INDEX(Inputs!F:F,MATCH(F1224,Inputs!E:E,0)))</f>
        <v>1499</v>
      </c>
      <c r="O1224" s="65"/>
    </row>
    <row r="1225" ht="15.75" customHeight="1" spans="1:15">
      <c r="A1225" s="65" t="s">
        <v>362</v>
      </c>
      <c r="B1225" s="66" t="s">
        <v>97</v>
      </c>
      <c r="C1225" s="55" t="s">
        <v>785</v>
      </c>
      <c r="D1225" s="66" t="s">
        <v>370</v>
      </c>
      <c r="E1225" s="66" t="s">
        <v>410</v>
      </c>
      <c r="F1225" s="66">
        <v>250877</v>
      </c>
      <c r="G1225" s="65" t="s">
        <v>22</v>
      </c>
      <c r="H1225" s="67">
        <v>1</v>
      </c>
      <c r="I1225" s="68">
        <v>44716</v>
      </c>
      <c r="J1225" s="63">
        <f t="shared" si="4"/>
        <v>1029023</v>
      </c>
      <c r="K1225" s="64">
        <f>IF(ISBLANK(J1225),,H1225*INDEX(Inputs!G:G,MATCH(F1225,Inputs!E:E,0)))</f>
        <v>349</v>
      </c>
      <c r="L1225" s="65" t="str">
        <f>IF(ISBLANK(J1225),,INDEX(Inputs!D:D,MATCH(F1225,Inputs!E:E,0)))</f>
        <v>595BK Evo Fox Falcon X35 Medium Speed Mouse Pad</v>
      </c>
      <c r="M1225" s="65" t="str">
        <f>IF(ISBLANK(#REF!),,IF(B1225="Online","Online",IF(LEFT(B1225,1)="E","Online","Offline")))</f>
        <v>Offline</v>
      </c>
      <c r="N1225" s="64">
        <f>IF(ISBLANK(M1225),,H1225*INDEX(Inputs!F:F,MATCH(F1225,Inputs!E:E,0)))</f>
        <v>699</v>
      </c>
      <c r="O1225" s="65"/>
    </row>
    <row r="1226" ht="15.75" customHeight="1" spans="1:15">
      <c r="A1226" s="65" t="s">
        <v>762</v>
      </c>
      <c r="B1226" s="66" t="s">
        <v>102</v>
      </c>
      <c r="C1226" s="55" t="s">
        <v>528</v>
      </c>
      <c r="D1226" s="66" t="s">
        <v>370</v>
      </c>
      <c r="E1226" s="66" t="s">
        <v>410</v>
      </c>
      <c r="F1226" s="66">
        <v>250876</v>
      </c>
      <c r="G1226" s="65" t="s">
        <v>26</v>
      </c>
      <c r="H1226" s="67">
        <v>1</v>
      </c>
      <c r="I1226" s="68">
        <v>44716</v>
      </c>
      <c r="J1226" s="63">
        <f t="shared" si="4"/>
        <v>1029023</v>
      </c>
      <c r="K1226" s="64">
        <f>IF(ISBLANK(J1226),,H1226*INDEX(Inputs!G:G,MATCH(F1226,Inputs!E:E,0)))</f>
        <v>1399</v>
      </c>
      <c r="L1226" s="65" t="str">
        <f>IF(ISBLANK(J1226),,INDEX(Inputs!D:D,MATCH(F1226,Inputs!E:E,0)))</f>
        <v>649BK EvoFox Typhoon Laptop Cooling Pad</v>
      </c>
      <c r="M1226" s="65" t="str">
        <f>IF(ISBLANK(#REF!),,IF(B1226="Online","Online",IF(LEFT(B1226,1)="E","Online","Offline")))</f>
        <v>Offline</v>
      </c>
      <c r="N1226" s="64">
        <f>IF(ISBLANK(M1226),,H1226*INDEX(Inputs!F:F,MATCH(F1226,Inputs!E:E,0)))</f>
        <v>1999</v>
      </c>
      <c r="O1226" s="65"/>
    </row>
    <row r="1227" ht="15.75" customHeight="1" spans="1:15">
      <c r="A1227" s="65" t="s">
        <v>327</v>
      </c>
      <c r="B1227" s="66" t="s">
        <v>111</v>
      </c>
      <c r="C1227" s="55" t="s">
        <v>572</v>
      </c>
      <c r="D1227" s="66" t="s">
        <v>370</v>
      </c>
      <c r="E1227" s="66" t="s">
        <v>410</v>
      </c>
      <c r="F1227" s="66">
        <v>250877</v>
      </c>
      <c r="G1227" s="65" t="s">
        <v>22</v>
      </c>
      <c r="H1227" s="67">
        <v>1</v>
      </c>
      <c r="I1227" s="68">
        <v>44716</v>
      </c>
      <c r="J1227" s="63">
        <f t="shared" si="4"/>
        <v>1029023</v>
      </c>
      <c r="K1227" s="64">
        <f>IF(ISBLANK(J1227),,H1227*INDEX(Inputs!G:G,MATCH(F1227,Inputs!E:E,0)))</f>
        <v>349</v>
      </c>
      <c r="L1227" s="65" t="str">
        <f>IF(ISBLANK(J1227),,INDEX(Inputs!D:D,MATCH(F1227,Inputs!E:E,0)))</f>
        <v>595BK Evo Fox Falcon X35 Medium Speed Mouse Pad</v>
      </c>
      <c r="M1227" s="65" t="str">
        <f>IF(ISBLANK(#REF!),,IF(B1227="Online","Online",IF(LEFT(B1227,1)="E","Online","Offline")))</f>
        <v>Offline</v>
      </c>
      <c r="N1227" s="64">
        <f>IF(ISBLANK(M1227),,H1227*INDEX(Inputs!F:F,MATCH(F1227,Inputs!E:E,0)))</f>
        <v>699</v>
      </c>
      <c r="O1227" s="65"/>
    </row>
    <row r="1228" ht="15.75" customHeight="1" spans="1:15">
      <c r="A1228" s="65" t="s">
        <v>327</v>
      </c>
      <c r="B1228" s="66" t="s">
        <v>111</v>
      </c>
      <c r="C1228" s="55" t="s">
        <v>572</v>
      </c>
      <c r="D1228" s="66" t="s">
        <v>370</v>
      </c>
      <c r="E1228" s="66" t="s">
        <v>410</v>
      </c>
      <c r="F1228" s="66">
        <v>250423</v>
      </c>
      <c r="G1228" s="65" t="s">
        <v>11</v>
      </c>
      <c r="H1228" s="67">
        <v>1</v>
      </c>
      <c r="I1228" s="68">
        <v>44716</v>
      </c>
      <c r="J1228" s="63">
        <f t="shared" si="4"/>
        <v>1029023</v>
      </c>
      <c r="K1228" s="64">
        <f>IF(ISBLANK(J1228),,H1228*INDEX(Inputs!G:G,MATCH(F1228,Inputs!E:E,0)))</f>
        <v>759</v>
      </c>
      <c r="L1228" s="65" t="str">
        <f>IF(ISBLANK(J1228),,INDEX(Inputs!D:D,MATCH(F1228,Inputs!E:E,0)))</f>
        <v>650GR Ergo View Laptop Stand-Grey</v>
      </c>
      <c r="M1228" s="65" t="str">
        <f>IF(ISBLANK(#REF!),,IF(B1228="Online","Online",IF(LEFT(B1228,1)="E","Online","Offline")))</f>
        <v>Offline</v>
      </c>
      <c r="N1228" s="64">
        <f>IF(ISBLANK(M1228),,H1228*INDEX(Inputs!F:F,MATCH(F1228,Inputs!E:E,0)))</f>
        <v>899</v>
      </c>
      <c r="O1228" s="65"/>
    </row>
    <row r="1229" ht="15.75" customHeight="1" spans="1:15">
      <c r="A1229" s="65" t="s">
        <v>778</v>
      </c>
      <c r="B1229" s="66" t="s">
        <v>120</v>
      </c>
      <c r="C1229" s="55" t="s">
        <v>427</v>
      </c>
      <c r="D1229" s="66" t="s">
        <v>370</v>
      </c>
      <c r="E1229" s="66" t="s">
        <v>410</v>
      </c>
      <c r="F1229" s="66">
        <v>250877</v>
      </c>
      <c r="G1229" s="65" t="s">
        <v>22</v>
      </c>
      <c r="H1229" s="67">
        <v>2</v>
      </c>
      <c r="I1229" s="68">
        <v>44716</v>
      </c>
      <c r="J1229" s="63">
        <f t="shared" si="4"/>
        <v>1029023</v>
      </c>
      <c r="K1229" s="64">
        <f>IF(ISBLANK(J1229),,H1229*INDEX(Inputs!G:G,MATCH(F1229,Inputs!E:E,0)))</f>
        <v>698</v>
      </c>
      <c r="L1229" s="65" t="str">
        <f>IF(ISBLANK(J1229),,INDEX(Inputs!D:D,MATCH(F1229,Inputs!E:E,0)))</f>
        <v>595BK Evo Fox Falcon X35 Medium Speed Mouse Pad</v>
      </c>
      <c r="M1229" s="65" t="str">
        <f>IF(ISBLANK(#REF!),,IF(B1229="Online","Online",IF(LEFT(B1229,1)="E","Online","Offline")))</f>
        <v>Offline</v>
      </c>
      <c r="N1229" s="64">
        <f>IF(ISBLANK(M1229),,H1229*INDEX(Inputs!F:F,MATCH(F1229,Inputs!E:E,0)))</f>
        <v>1398</v>
      </c>
      <c r="O1229" s="65"/>
    </row>
    <row r="1230" ht="15.75" customHeight="1" spans="1:15">
      <c r="A1230" s="65" t="s">
        <v>621</v>
      </c>
      <c r="B1230" s="66" t="s">
        <v>128</v>
      </c>
      <c r="C1230" s="55" t="s">
        <v>622</v>
      </c>
      <c r="D1230" s="66" t="s">
        <v>464</v>
      </c>
      <c r="E1230" s="66" t="s">
        <v>465</v>
      </c>
      <c r="F1230" s="66">
        <v>250421</v>
      </c>
      <c r="G1230" s="65" t="s">
        <v>14</v>
      </c>
      <c r="H1230" s="67">
        <v>1</v>
      </c>
      <c r="I1230" s="68">
        <v>44716</v>
      </c>
      <c r="J1230" s="63">
        <f t="shared" si="4"/>
        <v>1029023</v>
      </c>
      <c r="K1230" s="64">
        <f>IF(ISBLANK(J1230),,H1230*INDEX(Inputs!G:G,MATCH(F1230,Inputs!E:E,0)))</f>
        <v>779</v>
      </c>
      <c r="L1230" s="65" t="str">
        <f>IF(ISBLANK(J1230),,INDEX(Inputs!D:D,MATCH(F1230,Inputs!E:E,0)))</f>
        <v>146BK NeoCase Sleeve MP 450 14</v>
      </c>
      <c r="M1230" s="65" t="str">
        <f>IF(ISBLANK(#REF!),,IF(B1230="Online","Online",IF(LEFT(B1230,1)="E","Online","Offline")))</f>
        <v>Offline</v>
      </c>
      <c r="N1230" s="64">
        <f>IF(ISBLANK(M1230),,H1230*INDEX(Inputs!F:F,MATCH(F1230,Inputs!E:E,0)))</f>
        <v>1249</v>
      </c>
      <c r="O1230" s="65"/>
    </row>
    <row r="1231" ht="15.75" customHeight="1" spans="1:15">
      <c r="A1231" s="65" t="s">
        <v>786</v>
      </c>
      <c r="B1231" s="66" t="s">
        <v>129</v>
      </c>
      <c r="C1231" s="55" t="s">
        <v>403</v>
      </c>
      <c r="D1231" s="66" t="s">
        <v>414</v>
      </c>
      <c r="E1231" s="66" t="s">
        <v>415</v>
      </c>
      <c r="F1231" s="66">
        <v>250874</v>
      </c>
      <c r="G1231" s="65" t="s">
        <v>13</v>
      </c>
      <c r="H1231" s="67">
        <v>1</v>
      </c>
      <c r="I1231" s="68">
        <v>44716</v>
      </c>
      <c r="J1231" s="63">
        <f t="shared" si="4"/>
        <v>1029023</v>
      </c>
      <c r="K1231" s="64">
        <f>IF(ISBLANK(J1231),,H1231*INDEX(Inputs!G:G,MATCH(F1231,Inputs!E:E,0)))</f>
        <v>1349</v>
      </c>
      <c r="L1231" s="65" t="str">
        <f>IF(ISBLANK(J1231),,INDEX(Inputs!D:D,MATCH(F1231,Inputs!E:E,0)))</f>
        <v>432BK EvoFox X-Team Gaming Keyboard &amp; Mouse (USB)</v>
      </c>
      <c r="M1231" s="65" t="str">
        <f>IF(ISBLANK(#REF!),,IF(B1231="Online","Online",IF(LEFT(B1231,1)="E","Online","Offline")))</f>
        <v>Offline</v>
      </c>
      <c r="N1231" s="64">
        <f>IF(ISBLANK(M1231),,H1231*INDEX(Inputs!F:F,MATCH(F1231,Inputs!E:E,0)))</f>
        <v>1899</v>
      </c>
      <c r="O1231" s="65"/>
    </row>
    <row r="1232" ht="15.75" customHeight="1" spans="1:15">
      <c r="A1232" s="65" t="s">
        <v>787</v>
      </c>
      <c r="B1232" s="66" t="s">
        <v>137</v>
      </c>
      <c r="C1232" s="55" t="s">
        <v>788</v>
      </c>
      <c r="D1232" s="66" t="s">
        <v>414</v>
      </c>
      <c r="E1232" s="66" t="s">
        <v>428</v>
      </c>
      <c r="F1232" s="66">
        <v>250881</v>
      </c>
      <c r="G1232" s="65" t="s">
        <v>98</v>
      </c>
      <c r="H1232" s="67">
        <v>1</v>
      </c>
      <c r="I1232" s="68">
        <v>44716</v>
      </c>
      <c r="J1232" s="63">
        <f t="shared" si="4"/>
        <v>1029023</v>
      </c>
      <c r="K1232" s="64">
        <f>IF(ISBLANK(J1232),,H1232*INDEX(Inputs!G:G,MATCH(F1232,Inputs!E:E,0)))</f>
        <v>799</v>
      </c>
      <c r="L1232" s="65" t="str">
        <f>IF(ISBLANK(J1232),,INDEX(Inputs!D:D,MATCH(F1232,Inputs!E:E,0)))</f>
        <v>795BK EvoFox Phantom Pro RGB Gaming Mouse USB</v>
      </c>
      <c r="M1232" s="65" t="str">
        <f>IF(ISBLANK(#REF!),,IF(B1232="Online","Online",IF(LEFT(B1232,1)="E","Online","Offline")))</f>
        <v>Offline</v>
      </c>
      <c r="N1232" s="64">
        <f>IF(ISBLANK(M1232),,H1232*INDEX(Inputs!F:F,MATCH(F1232,Inputs!E:E,0)))</f>
        <v>1099</v>
      </c>
      <c r="O1232" s="65"/>
    </row>
    <row r="1233" ht="15.75" customHeight="1" spans="1:15">
      <c r="A1233" s="65" t="s">
        <v>787</v>
      </c>
      <c r="B1233" s="66" t="s">
        <v>137</v>
      </c>
      <c r="C1233" s="55" t="s">
        <v>788</v>
      </c>
      <c r="D1233" s="66" t="s">
        <v>414</v>
      </c>
      <c r="E1233" s="66" t="s">
        <v>415</v>
      </c>
      <c r="F1233" s="66">
        <v>204737</v>
      </c>
      <c r="G1233" s="65" t="s">
        <v>20</v>
      </c>
      <c r="H1233" s="67">
        <v>1</v>
      </c>
      <c r="I1233" s="68">
        <v>44716</v>
      </c>
      <c r="J1233" s="63">
        <f t="shared" si="4"/>
        <v>1029023</v>
      </c>
      <c r="K1233" s="64">
        <f>IF(ISBLANK(J1233),,H1233*INDEX(Inputs!G:G,MATCH(F1233,Inputs!E:E,0)))</f>
        <v>729</v>
      </c>
      <c r="L1233" s="65" t="str">
        <f>IF(ISBLANK(J1233),,INDEX(Inputs!D:D,MATCH(F1233,Inputs!E:E,0)))</f>
        <v>850PP Xcite Pro Keyboard &amp; Mouse USB</v>
      </c>
      <c r="M1233" s="65" t="str">
        <f>IF(ISBLANK(#REF!),,IF(B1233="Online","Online",IF(LEFT(B1233,1)="E","Online","Offline")))</f>
        <v>Offline</v>
      </c>
      <c r="N1233" s="64">
        <f>IF(ISBLANK(M1233),,H1233*INDEX(Inputs!F:F,MATCH(F1233,Inputs!E:E,0)))</f>
        <v>799</v>
      </c>
      <c r="O1233" s="65"/>
    </row>
    <row r="1234" ht="15.75" customHeight="1" spans="1:15">
      <c r="A1234" s="65" t="s">
        <v>773</v>
      </c>
      <c r="B1234" s="66" t="s">
        <v>139</v>
      </c>
      <c r="C1234" s="55" t="s">
        <v>545</v>
      </c>
      <c r="D1234" s="66" t="s">
        <v>414</v>
      </c>
      <c r="E1234" s="66" t="s">
        <v>415</v>
      </c>
      <c r="F1234" s="66">
        <v>250874</v>
      </c>
      <c r="G1234" s="65" t="s">
        <v>13</v>
      </c>
      <c r="H1234" s="67">
        <v>1</v>
      </c>
      <c r="I1234" s="68">
        <v>44716</v>
      </c>
      <c r="J1234" s="63">
        <f t="shared" si="4"/>
        <v>1029023</v>
      </c>
      <c r="K1234" s="64">
        <f>IF(ISBLANK(J1234),,H1234*INDEX(Inputs!G:G,MATCH(F1234,Inputs!E:E,0)))</f>
        <v>1349</v>
      </c>
      <c r="L1234" s="65" t="str">
        <f>IF(ISBLANK(J1234),,INDEX(Inputs!D:D,MATCH(F1234,Inputs!E:E,0)))</f>
        <v>432BK EvoFox X-Team Gaming Keyboard &amp; Mouse (USB)</v>
      </c>
      <c r="M1234" s="65" t="str">
        <f>IF(ISBLANK(#REF!),,IF(B1234="Online","Online",IF(LEFT(B1234,1)="E","Online","Offline")))</f>
        <v>Offline</v>
      </c>
      <c r="N1234" s="64">
        <f>IF(ISBLANK(M1234),,H1234*INDEX(Inputs!F:F,MATCH(F1234,Inputs!E:E,0)))</f>
        <v>1899</v>
      </c>
      <c r="O1234" s="65"/>
    </row>
    <row r="1235" ht="15.75" customHeight="1" spans="1:15">
      <c r="A1235" s="65" t="s">
        <v>770</v>
      </c>
      <c r="B1235" s="66" t="s">
        <v>147</v>
      </c>
      <c r="C1235" s="55" t="s">
        <v>482</v>
      </c>
      <c r="D1235" s="66" t="s">
        <v>370</v>
      </c>
      <c r="E1235" s="66" t="s">
        <v>410</v>
      </c>
      <c r="F1235" s="66">
        <v>250877</v>
      </c>
      <c r="G1235" s="65" t="s">
        <v>22</v>
      </c>
      <c r="H1235" s="67">
        <v>1</v>
      </c>
      <c r="I1235" s="68">
        <v>44716</v>
      </c>
      <c r="J1235" s="63">
        <f t="shared" si="4"/>
        <v>1029023</v>
      </c>
      <c r="K1235" s="64">
        <f>IF(ISBLANK(J1235),,H1235*INDEX(Inputs!G:G,MATCH(F1235,Inputs!E:E,0)))</f>
        <v>349</v>
      </c>
      <c r="L1235" s="65" t="str">
        <f>IF(ISBLANK(J1235),,INDEX(Inputs!D:D,MATCH(F1235,Inputs!E:E,0)))</f>
        <v>595BK Evo Fox Falcon X35 Medium Speed Mouse Pad</v>
      </c>
      <c r="M1235" s="65" t="str">
        <f>IF(ISBLANK(#REF!),,IF(B1235="Online","Online",IF(LEFT(B1235,1)="E","Online","Offline")))</f>
        <v>Offline</v>
      </c>
      <c r="N1235" s="64">
        <f>IF(ISBLANK(M1235),,H1235*INDEX(Inputs!F:F,MATCH(F1235,Inputs!E:E,0)))</f>
        <v>699</v>
      </c>
      <c r="O1235" s="65"/>
    </row>
    <row r="1236" ht="15.75" customHeight="1" spans="1:15">
      <c r="A1236" s="65" t="s">
        <v>768</v>
      </c>
      <c r="B1236" s="66" t="s">
        <v>162</v>
      </c>
      <c r="C1236" s="55" t="s">
        <v>550</v>
      </c>
      <c r="D1236" s="66" t="s">
        <v>414</v>
      </c>
      <c r="E1236" s="66" t="s">
        <v>415</v>
      </c>
      <c r="F1236" s="66">
        <v>250424</v>
      </c>
      <c r="G1236" s="65" t="s">
        <v>15</v>
      </c>
      <c r="H1236" s="67">
        <v>1</v>
      </c>
      <c r="I1236" s="68">
        <v>44716</v>
      </c>
      <c r="J1236" s="63">
        <f t="shared" si="4"/>
        <v>1029023</v>
      </c>
      <c r="K1236" s="64">
        <f>IF(ISBLANK(J1236),,H1236*INDEX(Inputs!G:G,MATCH(F1236,Inputs!E:E,0)))</f>
        <v>999</v>
      </c>
      <c r="L1236" s="65" t="str">
        <f>IF(ISBLANK(J1236),,INDEX(Inputs!D:D,MATCH(F1236,Inputs!E:E,0)))</f>
        <v>419V2 PRIMUS Wireless Desktop V2</v>
      </c>
      <c r="M1236" s="65" t="str">
        <f>IF(ISBLANK(#REF!),,IF(B1236="Online","Online",IF(LEFT(B1236,1)="E","Online","Offline")))</f>
        <v>Offline</v>
      </c>
      <c r="N1236" s="64">
        <f>IF(ISBLANK(M1236),,H1236*INDEX(Inputs!F:F,MATCH(F1236,Inputs!E:E,0)))</f>
        <v>1199</v>
      </c>
      <c r="O1236" s="65"/>
    </row>
    <row r="1237" ht="15.75" customHeight="1" spans="1:15">
      <c r="A1237" s="65" t="s">
        <v>770</v>
      </c>
      <c r="B1237" s="66" t="s">
        <v>164</v>
      </c>
      <c r="C1237" s="55" t="s">
        <v>466</v>
      </c>
      <c r="D1237" s="66" t="s">
        <v>370</v>
      </c>
      <c r="E1237" s="66" t="s">
        <v>410</v>
      </c>
      <c r="F1237" s="66">
        <v>250877</v>
      </c>
      <c r="G1237" s="65" t="s">
        <v>22</v>
      </c>
      <c r="H1237" s="67">
        <v>1</v>
      </c>
      <c r="I1237" s="68">
        <v>44716</v>
      </c>
      <c r="J1237" s="63">
        <f t="shared" si="4"/>
        <v>1029023</v>
      </c>
      <c r="K1237" s="64">
        <f>IF(ISBLANK(J1237),,H1237*INDEX(Inputs!G:G,MATCH(F1237,Inputs!E:E,0)))</f>
        <v>349</v>
      </c>
      <c r="L1237" s="65" t="str">
        <f>IF(ISBLANK(J1237),,INDEX(Inputs!D:D,MATCH(F1237,Inputs!E:E,0)))</f>
        <v>595BK Evo Fox Falcon X35 Medium Speed Mouse Pad</v>
      </c>
      <c r="M1237" s="65" t="str">
        <f>IF(ISBLANK(#REF!),,IF(B1237="Online","Online",IF(LEFT(B1237,1)="E","Online","Offline")))</f>
        <v>Offline</v>
      </c>
      <c r="N1237" s="64">
        <f>IF(ISBLANK(M1237),,H1237*INDEX(Inputs!F:F,MATCH(F1237,Inputs!E:E,0)))</f>
        <v>699</v>
      </c>
      <c r="O1237" s="65"/>
    </row>
    <row r="1238" ht="15.75" customHeight="1" spans="1:15">
      <c r="A1238" s="65" t="s">
        <v>789</v>
      </c>
      <c r="B1238" s="66" t="s">
        <v>191</v>
      </c>
      <c r="C1238" s="55" t="s">
        <v>790</v>
      </c>
      <c r="D1238" s="66" t="s">
        <v>370</v>
      </c>
      <c r="E1238" s="66" t="s">
        <v>410</v>
      </c>
      <c r="F1238" s="66">
        <v>250879</v>
      </c>
      <c r="G1238" s="65" t="s">
        <v>30</v>
      </c>
      <c r="H1238" s="67">
        <v>1</v>
      </c>
      <c r="I1238" s="68">
        <v>44716</v>
      </c>
      <c r="J1238" s="63">
        <f t="shared" si="4"/>
        <v>1029023</v>
      </c>
      <c r="K1238" s="64">
        <f>IF(ISBLANK(J1238),,H1238*INDEX(Inputs!G:G,MATCH(F1238,Inputs!E:E,0)))</f>
        <v>699</v>
      </c>
      <c r="L1238" s="65" t="str">
        <f>IF(ISBLANK(J1238),,INDEX(Inputs!D:D,MATCH(F1238,Inputs!E:E,0)))</f>
        <v>597BK Evo Fox Falcon X85 Extra Large Speed Mouse Pad</v>
      </c>
      <c r="M1238" s="65" t="str">
        <f>IF(ISBLANK(#REF!),,IF(B1238="Online","Online",IF(LEFT(B1238,1)="E","Online","Offline")))</f>
        <v>Offline</v>
      </c>
      <c r="N1238" s="64">
        <f>IF(ISBLANK(M1238),,H1238*INDEX(Inputs!F:F,MATCH(F1238,Inputs!E:E,0)))</f>
        <v>1199</v>
      </c>
      <c r="O1238" s="65"/>
    </row>
    <row r="1239" ht="15.75" customHeight="1" spans="1:15">
      <c r="A1239" s="65" t="s">
        <v>762</v>
      </c>
      <c r="B1239" s="66" t="s">
        <v>194</v>
      </c>
      <c r="C1239" s="55" t="s">
        <v>695</v>
      </c>
      <c r="D1239" s="66" t="s">
        <v>370</v>
      </c>
      <c r="E1239" s="66" t="s">
        <v>410</v>
      </c>
      <c r="F1239" s="66">
        <v>250877</v>
      </c>
      <c r="G1239" s="65" t="s">
        <v>22</v>
      </c>
      <c r="H1239" s="67">
        <v>1</v>
      </c>
      <c r="I1239" s="68">
        <v>44716</v>
      </c>
      <c r="J1239" s="63">
        <f t="shared" si="4"/>
        <v>1029023</v>
      </c>
      <c r="K1239" s="64">
        <f>IF(ISBLANK(J1239),,H1239*INDEX(Inputs!G:G,MATCH(F1239,Inputs!E:E,0)))</f>
        <v>349</v>
      </c>
      <c r="L1239" s="65" t="str">
        <f>IF(ISBLANK(J1239),,INDEX(Inputs!D:D,MATCH(F1239,Inputs!E:E,0)))</f>
        <v>595BK Evo Fox Falcon X35 Medium Speed Mouse Pad</v>
      </c>
      <c r="M1239" s="65" t="str">
        <f>IF(ISBLANK(#REF!),,IF(B1239="Online","Online",IF(LEFT(B1239,1)="E","Online","Offline")))</f>
        <v>Offline</v>
      </c>
      <c r="N1239" s="64">
        <f>IF(ISBLANK(M1239),,H1239*INDEX(Inputs!F:F,MATCH(F1239,Inputs!E:E,0)))</f>
        <v>699</v>
      </c>
      <c r="O1239" s="65"/>
    </row>
    <row r="1240" ht="15.75" customHeight="1" spans="1:15">
      <c r="A1240" s="65" t="s">
        <v>770</v>
      </c>
      <c r="B1240" s="66" t="s">
        <v>33</v>
      </c>
      <c r="C1240" s="55" t="s">
        <v>455</v>
      </c>
      <c r="D1240" s="66" t="s">
        <v>414</v>
      </c>
      <c r="E1240" s="66" t="s">
        <v>428</v>
      </c>
      <c r="F1240" s="66">
        <v>250881</v>
      </c>
      <c r="G1240" s="65" t="s">
        <v>98</v>
      </c>
      <c r="H1240" s="67">
        <v>1</v>
      </c>
      <c r="I1240" s="68">
        <v>44717</v>
      </c>
      <c r="J1240" s="63">
        <f t="shared" si="4"/>
        <v>1029418</v>
      </c>
      <c r="K1240" s="64">
        <f>IF(ISBLANK(J1240),,H1240*INDEX(Inputs!G:G,MATCH(F1240,Inputs!E:E,0)))</f>
        <v>799</v>
      </c>
      <c r="L1240" s="65" t="str">
        <f>IF(ISBLANK(J1240),,INDEX(Inputs!D:D,MATCH(F1240,Inputs!E:E,0)))</f>
        <v>795BK EvoFox Phantom Pro RGB Gaming Mouse USB</v>
      </c>
      <c r="M1240" s="65" t="str">
        <f>IF(ISBLANK(#REF!),,IF(B1240="Online","Online",IF(LEFT(B1240,1)="E","Online","Offline")))</f>
        <v>Offline</v>
      </c>
      <c r="N1240" s="64">
        <f>IF(ISBLANK(M1240),,H1240*INDEX(Inputs!F:F,MATCH(F1240,Inputs!E:E,0)))</f>
        <v>1099</v>
      </c>
      <c r="O1240" s="65"/>
    </row>
    <row r="1241" ht="15.75" customHeight="1" spans="1:15">
      <c r="A1241" s="65" t="s">
        <v>762</v>
      </c>
      <c r="B1241" s="66" t="s">
        <v>37</v>
      </c>
      <c r="C1241" s="55" t="s">
        <v>582</v>
      </c>
      <c r="D1241" s="66" t="s">
        <v>370</v>
      </c>
      <c r="E1241" s="66" t="s">
        <v>410</v>
      </c>
      <c r="F1241" s="66">
        <v>250877</v>
      </c>
      <c r="G1241" s="65" t="s">
        <v>22</v>
      </c>
      <c r="H1241" s="67">
        <v>1</v>
      </c>
      <c r="I1241" s="68">
        <v>44717</v>
      </c>
      <c r="J1241" s="63">
        <f t="shared" si="4"/>
        <v>1029418</v>
      </c>
      <c r="K1241" s="64">
        <f>IF(ISBLANK(J1241),,H1241*INDEX(Inputs!G:G,MATCH(F1241,Inputs!E:E,0)))</f>
        <v>349</v>
      </c>
      <c r="L1241" s="65" t="str">
        <f>IF(ISBLANK(J1241),,INDEX(Inputs!D:D,MATCH(F1241,Inputs!E:E,0)))</f>
        <v>595BK Evo Fox Falcon X35 Medium Speed Mouse Pad</v>
      </c>
      <c r="M1241" s="65" t="str">
        <f>IF(ISBLANK(#REF!),,IF(B1241="Online","Online",IF(LEFT(B1241,1)="E","Online","Offline")))</f>
        <v>Offline</v>
      </c>
      <c r="N1241" s="64">
        <f>IF(ISBLANK(M1241),,H1241*INDEX(Inputs!F:F,MATCH(F1241,Inputs!E:E,0)))</f>
        <v>699</v>
      </c>
      <c r="O1241" s="65"/>
    </row>
    <row r="1242" ht="15.75" customHeight="1" spans="1:15">
      <c r="A1242" s="65" t="s">
        <v>762</v>
      </c>
      <c r="B1242" s="66" t="s">
        <v>45</v>
      </c>
      <c r="C1242" s="55" t="s">
        <v>408</v>
      </c>
      <c r="D1242" s="66" t="s">
        <v>414</v>
      </c>
      <c r="E1242" s="66" t="s">
        <v>415</v>
      </c>
      <c r="F1242" s="66">
        <v>204736</v>
      </c>
      <c r="G1242" s="65" t="s">
        <v>19</v>
      </c>
      <c r="H1242" s="67">
        <v>1</v>
      </c>
      <c r="I1242" s="68">
        <v>44717</v>
      </c>
      <c r="J1242" s="63">
        <f t="shared" si="4"/>
        <v>1029418</v>
      </c>
      <c r="K1242" s="64">
        <f>IF(ISBLANK(J1242),,H1242*INDEX(Inputs!G:G,MATCH(F1242,Inputs!E:E,0)))</f>
        <v>549</v>
      </c>
      <c r="L1242" s="65" t="str">
        <f>IF(ISBLANK(J1242),,INDEX(Inputs!D:D,MATCH(F1242,Inputs!E:E,0)))</f>
        <v>851PP Xcite Pro Keyboard USB</v>
      </c>
      <c r="M1242" s="65" t="str">
        <f>IF(ISBLANK(#REF!),,IF(B1242="Online","Online",IF(LEFT(B1242,1)="E","Online","Offline")))</f>
        <v>Offline</v>
      </c>
      <c r="N1242" s="64">
        <f>IF(ISBLANK(M1242),,H1242*INDEX(Inputs!F:F,MATCH(F1242,Inputs!E:E,0)))</f>
        <v>599</v>
      </c>
      <c r="O1242" s="65"/>
    </row>
    <row r="1243" ht="15.75" customHeight="1" spans="1:15">
      <c r="A1243" s="65" t="s">
        <v>341</v>
      </c>
      <c r="B1243" s="66" t="s">
        <v>57</v>
      </c>
      <c r="C1243" s="55" t="s">
        <v>348</v>
      </c>
      <c r="D1243" s="66" t="s">
        <v>370</v>
      </c>
      <c r="E1243" s="66" t="s">
        <v>410</v>
      </c>
      <c r="F1243" s="66">
        <v>250879</v>
      </c>
      <c r="G1243" s="65" t="s">
        <v>30</v>
      </c>
      <c r="H1243" s="67">
        <v>1</v>
      </c>
      <c r="I1243" s="68">
        <v>44717</v>
      </c>
      <c r="J1243" s="63">
        <f t="shared" si="4"/>
        <v>1029418</v>
      </c>
      <c r="K1243" s="64">
        <f>IF(ISBLANK(J1243),,H1243*INDEX(Inputs!G:G,MATCH(F1243,Inputs!E:E,0)))</f>
        <v>699</v>
      </c>
      <c r="L1243" s="65" t="str">
        <f>IF(ISBLANK(J1243),,INDEX(Inputs!D:D,MATCH(F1243,Inputs!E:E,0)))</f>
        <v>597BK Evo Fox Falcon X85 Extra Large Speed Mouse Pad</v>
      </c>
      <c r="M1243" s="65" t="str">
        <f>IF(ISBLANK(#REF!),,IF(B1243="Online","Online",IF(LEFT(B1243,1)="E","Online","Offline")))</f>
        <v>Offline</v>
      </c>
      <c r="N1243" s="64">
        <f>IF(ISBLANK(M1243),,H1243*INDEX(Inputs!F:F,MATCH(F1243,Inputs!E:E,0)))</f>
        <v>1199</v>
      </c>
      <c r="O1243" s="65"/>
    </row>
    <row r="1244" ht="15.75" customHeight="1" spans="1:15">
      <c r="A1244" s="65" t="s">
        <v>763</v>
      </c>
      <c r="B1244" s="66" t="s">
        <v>61</v>
      </c>
      <c r="C1244" s="55" t="s">
        <v>456</v>
      </c>
      <c r="D1244" s="66" t="s">
        <v>414</v>
      </c>
      <c r="E1244" s="66" t="s">
        <v>415</v>
      </c>
      <c r="F1244" s="66">
        <v>250424</v>
      </c>
      <c r="G1244" s="65" t="s">
        <v>15</v>
      </c>
      <c r="H1244" s="67">
        <v>1</v>
      </c>
      <c r="I1244" s="68">
        <v>44717</v>
      </c>
      <c r="J1244" s="63">
        <f t="shared" si="4"/>
        <v>1029418</v>
      </c>
      <c r="K1244" s="64">
        <f>IF(ISBLANK(J1244),,H1244*INDEX(Inputs!G:G,MATCH(F1244,Inputs!E:E,0)))</f>
        <v>999</v>
      </c>
      <c r="L1244" s="65" t="str">
        <f>IF(ISBLANK(J1244),,INDEX(Inputs!D:D,MATCH(F1244,Inputs!E:E,0)))</f>
        <v>419V2 PRIMUS Wireless Desktop V2</v>
      </c>
      <c r="M1244" s="65" t="str">
        <f>IF(ISBLANK(#REF!),,IF(B1244="Online","Online",IF(LEFT(B1244,1)="E","Online","Offline")))</f>
        <v>Offline</v>
      </c>
      <c r="N1244" s="64">
        <f>IF(ISBLANK(M1244),,H1244*INDEX(Inputs!F:F,MATCH(F1244,Inputs!E:E,0)))</f>
        <v>1199</v>
      </c>
      <c r="O1244" s="65"/>
    </row>
    <row r="1245" ht="15.75" customHeight="1" spans="1:15">
      <c r="A1245" s="65" t="s">
        <v>327</v>
      </c>
      <c r="B1245" s="66" t="s">
        <v>67</v>
      </c>
      <c r="C1245" s="55" t="s">
        <v>472</v>
      </c>
      <c r="D1245" s="66" t="s">
        <v>370</v>
      </c>
      <c r="E1245" s="66" t="s">
        <v>410</v>
      </c>
      <c r="F1245" s="66">
        <v>250877</v>
      </c>
      <c r="G1245" s="65" t="s">
        <v>22</v>
      </c>
      <c r="H1245" s="67">
        <v>1</v>
      </c>
      <c r="I1245" s="68">
        <v>44717</v>
      </c>
      <c r="J1245" s="63">
        <f t="shared" si="4"/>
        <v>1029418</v>
      </c>
      <c r="K1245" s="64">
        <f>IF(ISBLANK(J1245),,H1245*INDEX(Inputs!G:G,MATCH(F1245,Inputs!E:E,0)))</f>
        <v>349</v>
      </c>
      <c r="L1245" s="65" t="str">
        <f>IF(ISBLANK(J1245),,INDEX(Inputs!D:D,MATCH(F1245,Inputs!E:E,0)))</f>
        <v>595BK Evo Fox Falcon X35 Medium Speed Mouse Pad</v>
      </c>
      <c r="M1245" s="65" t="str">
        <f>IF(ISBLANK(#REF!),,IF(B1245="Online","Online",IF(LEFT(B1245,1)="E","Online","Offline")))</f>
        <v>Offline</v>
      </c>
      <c r="N1245" s="64">
        <f>IF(ISBLANK(M1245),,H1245*INDEX(Inputs!F:F,MATCH(F1245,Inputs!E:E,0)))</f>
        <v>699</v>
      </c>
      <c r="O1245" s="65"/>
    </row>
    <row r="1246" ht="15.75" customHeight="1" spans="1:15">
      <c r="A1246" s="65" t="s">
        <v>791</v>
      </c>
      <c r="B1246" s="66" t="s">
        <v>72</v>
      </c>
      <c r="C1246" s="55" t="s">
        <v>642</v>
      </c>
      <c r="D1246" s="66" t="s">
        <v>414</v>
      </c>
      <c r="E1246" s="66" t="s">
        <v>428</v>
      </c>
      <c r="F1246" s="66">
        <v>250881</v>
      </c>
      <c r="G1246" s="65" t="s">
        <v>98</v>
      </c>
      <c r="H1246" s="67">
        <v>1</v>
      </c>
      <c r="I1246" s="68">
        <v>44717</v>
      </c>
      <c r="J1246" s="63">
        <f t="shared" si="4"/>
        <v>1029418</v>
      </c>
      <c r="K1246" s="64">
        <f>IF(ISBLANK(J1246),,H1246*INDEX(Inputs!G:G,MATCH(F1246,Inputs!E:E,0)))</f>
        <v>799</v>
      </c>
      <c r="L1246" s="65" t="str">
        <f>IF(ISBLANK(J1246),,INDEX(Inputs!D:D,MATCH(F1246,Inputs!E:E,0)))</f>
        <v>795BK EvoFox Phantom Pro RGB Gaming Mouse USB</v>
      </c>
      <c r="M1246" s="65" t="str">
        <f>IF(ISBLANK(#REF!),,IF(B1246="Online","Online",IF(LEFT(B1246,1)="E","Online","Offline")))</f>
        <v>Offline</v>
      </c>
      <c r="N1246" s="64">
        <f>IF(ISBLANK(M1246),,H1246*INDEX(Inputs!F:F,MATCH(F1246,Inputs!E:E,0)))</f>
        <v>1099</v>
      </c>
      <c r="O1246" s="65"/>
    </row>
    <row r="1247" ht="15.75" customHeight="1" spans="1:15">
      <c r="A1247" s="65" t="s">
        <v>791</v>
      </c>
      <c r="B1247" s="66" t="s">
        <v>72</v>
      </c>
      <c r="C1247" s="55" t="s">
        <v>642</v>
      </c>
      <c r="D1247" s="66" t="s">
        <v>414</v>
      </c>
      <c r="E1247" s="66" t="s">
        <v>415</v>
      </c>
      <c r="F1247" s="66">
        <v>250424</v>
      </c>
      <c r="G1247" s="65" t="s">
        <v>15</v>
      </c>
      <c r="H1247" s="67">
        <v>1</v>
      </c>
      <c r="I1247" s="68">
        <v>44717</v>
      </c>
      <c r="J1247" s="63">
        <f t="shared" si="4"/>
        <v>1029418</v>
      </c>
      <c r="K1247" s="64">
        <f>IF(ISBLANK(J1247),,H1247*INDEX(Inputs!G:G,MATCH(F1247,Inputs!E:E,0)))</f>
        <v>999</v>
      </c>
      <c r="L1247" s="65" t="str">
        <f>IF(ISBLANK(J1247),,INDEX(Inputs!D:D,MATCH(F1247,Inputs!E:E,0)))</f>
        <v>419V2 PRIMUS Wireless Desktop V2</v>
      </c>
      <c r="M1247" s="65" t="str">
        <f>IF(ISBLANK(#REF!),,IF(B1247="Online","Online",IF(LEFT(B1247,1)="E","Online","Offline")))</f>
        <v>Offline</v>
      </c>
      <c r="N1247" s="64">
        <f>IF(ISBLANK(M1247),,H1247*INDEX(Inputs!F:F,MATCH(F1247,Inputs!E:E,0)))</f>
        <v>1199</v>
      </c>
      <c r="O1247" s="65"/>
    </row>
    <row r="1248" ht="15.75" customHeight="1" spans="1:15">
      <c r="A1248" s="65" t="s">
        <v>791</v>
      </c>
      <c r="B1248" s="66" t="s">
        <v>73</v>
      </c>
      <c r="C1248" s="55" t="s">
        <v>438</v>
      </c>
      <c r="D1248" s="66" t="s">
        <v>414</v>
      </c>
      <c r="E1248" s="66" t="s">
        <v>415</v>
      </c>
      <c r="F1248" s="66">
        <v>250424</v>
      </c>
      <c r="G1248" s="65" t="s">
        <v>15</v>
      </c>
      <c r="H1248" s="67">
        <v>1</v>
      </c>
      <c r="I1248" s="68">
        <v>44717</v>
      </c>
      <c r="J1248" s="63">
        <f t="shared" si="4"/>
        <v>1029418</v>
      </c>
      <c r="K1248" s="64">
        <f>IF(ISBLANK(J1248),,H1248*INDEX(Inputs!G:G,MATCH(F1248,Inputs!E:E,0)))</f>
        <v>999</v>
      </c>
      <c r="L1248" s="65" t="str">
        <f>IF(ISBLANK(J1248),,INDEX(Inputs!D:D,MATCH(F1248,Inputs!E:E,0)))</f>
        <v>419V2 PRIMUS Wireless Desktop V2</v>
      </c>
      <c r="M1248" s="65" t="str">
        <f>IF(ISBLANK(#REF!),,IF(B1248="Online","Online",IF(LEFT(B1248,1)="E","Online","Offline")))</f>
        <v>Offline</v>
      </c>
      <c r="N1248" s="64">
        <f>IF(ISBLANK(M1248),,H1248*INDEX(Inputs!F:F,MATCH(F1248,Inputs!E:E,0)))</f>
        <v>1199</v>
      </c>
      <c r="O1248" s="65"/>
    </row>
    <row r="1249" ht="15.75" customHeight="1" spans="1:15">
      <c r="A1249" s="65" t="s">
        <v>327</v>
      </c>
      <c r="B1249" s="66" t="s">
        <v>74</v>
      </c>
      <c r="C1249" s="55" t="s">
        <v>688</v>
      </c>
      <c r="D1249" s="66" t="s">
        <v>414</v>
      </c>
      <c r="E1249" s="66" t="s">
        <v>415</v>
      </c>
      <c r="F1249" s="66">
        <v>250874</v>
      </c>
      <c r="G1249" s="65" t="s">
        <v>13</v>
      </c>
      <c r="H1249" s="67">
        <v>1</v>
      </c>
      <c r="I1249" s="68">
        <v>44717</v>
      </c>
      <c r="J1249" s="63">
        <f t="shared" si="4"/>
        <v>1029418</v>
      </c>
      <c r="K1249" s="64">
        <f>IF(ISBLANK(J1249),,H1249*INDEX(Inputs!G:G,MATCH(F1249,Inputs!E:E,0)))</f>
        <v>1349</v>
      </c>
      <c r="L1249" s="65" t="str">
        <f>IF(ISBLANK(J1249),,INDEX(Inputs!D:D,MATCH(F1249,Inputs!E:E,0)))</f>
        <v>432BK EvoFox X-Team Gaming Keyboard &amp; Mouse (USB)</v>
      </c>
      <c r="M1249" s="65" t="str">
        <f>IF(ISBLANK(#REF!),,IF(B1249="Online","Online",IF(LEFT(B1249,1)="E","Online","Offline")))</f>
        <v>Offline</v>
      </c>
      <c r="N1249" s="64">
        <f>IF(ISBLANK(M1249),,H1249*INDEX(Inputs!F:F,MATCH(F1249,Inputs!E:E,0)))</f>
        <v>1899</v>
      </c>
      <c r="O1249" s="65"/>
    </row>
    <row r="1250" ht="15.75" customHeight="1" spans="1:15">
      <c r="A1250" s="65" t="s">
        <v>327</v>
      </c>
      <c r="B1250" s="66" t="s">
        <v>74</v>
      </c>
      <c r="C1250" s="55" t="s">
        <v>688</v>
      </c>
      <c r="D1250" s="66" t="s">
        <v>370</v>
      </c>
      <c r="E1250" s="66" t="s">
        <v>410</v>
      </c>
      <c r="F1250" s="66">
        <v>250879</v>
      </c>
      <c r="G1250" s="65" t="s">
        <v>30</v>
      </c>
      <c r="H1250" s="67">
        <v>1</v>
      </c>
      <c r="I1250" s="68">
        <v>44717</v>
      </c>
      <c r="J1250" s="63">
        <f t="shared" si="4"/>
        <v>1029418</v>
      </c>
      <c r="K1250" s="64">
        <f>IF(ISBLANK(J1250),,H1250*INDEX(Inputs!G:G,MATCH(F1250,Inputs!E:E,0)))</f>
        <v>699</v>
      </c>
      <c r="L1250" s="65" t="str">
        <f>IF(ISBLANK(J1250),,INDEX(Inputs!D:D,MATCH(F1250,Inputs!E:E,0)))</f>
        <v>597BK Evo Fox Falcon X85 Extra Large Speed Mouse Pad</v>
      </c>
      <c r="M1250" s="65" t="str">
        <f>IF(ISBLANK(#REF!),,IF(B1250="Online","Online",IF(LEFT(B1250,1)="E","Online","Offline")))</f>
        <v>Offline</v>
      </c>
      <c r="N1250" s="64">
        <f>IF(ISBLANK(M1250),,H1250*INDEX(Inputs!F:F,MATCH(F1250,Inputs!E:E,0)))</f>
        <v>1199</v>
      </c>
      <c r="O1250" s="65"/>
    </row>
    <row r="1251" ht="15.75" customHeight="1" spans="1:15">
      <c r="A1251" s="65" t="s">
        <v>772</v>
      </c>
      <c r="B1251" s="66" t="s">
        <v>384</v>
      </c>
      <c r="C1251" s="55" t="s">
        <v>385</v>
      </c>
      <c r="D1251" s="66" t="s">
        <v>370</v>
      </c>
      <c r="E1251" s="66" t="s">
        <v>371</v>
      </c>
      <c r="F1251" s="66">
        <v>250417</v>
      </c>
      <c r="G1251" s="65" t="s">
        <v>39</v>
      </c>
      <c r="H1251" s="67">
        <v>1</v>
      </c>
      <c r="I1251" s="68">
        <v>44717</v>
      </c>
      <c r="J1251" s="63">
        <f t="shared" si="4"/>
        <v>1029418</v>
      </c>
      <c r="K1251" s="64">
        <f>IF(ISBLANK(J1251),,H1251*INDEX(Inputs!G:G,MATCH(F1251,Inputs!E:E,0)))</f>
        <v>929</v>
      </c>
      <c r="L1251" s="65" t="str">
        <f>IF(ISBLANK(J1251),,INDEX(Inputs!D:D,MATCH(F1251,Inputs!E:E,0)))</f>
        <v>416PP Super Speed Hub 4 Port USB 3.0</v>
      </c>
      <c r="M1251" s="65" t="str">
        <f>IF(ISBLANK(#REF!),,IF(B1251="Online","Online",IF(LEFT(B1251,1)="E","Online","Offline")))</f>
        <v>Offline</v>
      </c>
      <c r="N1251" s="64">
        <f>IF(ISBLANK(M1251),,H1251*INDEX(Inputs!F:F,MATCH(F1251,Inputs!E:E,0)))</f>
        <v>1499</v>
      </c>
      <c r="O1251" s="65"/>
    </row>
    <row r="1252" ht="15.75" customHeight="1" spans="1:15">
      <c r="A1252" s="65" t="s">
        <v>763</v>
      </c>
      <c r="B1252" s="66" t="s">
        <v>608</v>
      </c>
      <c r="C1252" s="55" t="s">
        <v>609</v>
      </c>
      <c r="D1252" s="66" t="s">
        <v>414</v>
      </c>
      <c r="E1252" s="66" t="s">
        <v>415</v>
      </c>
      <c r="F1252" s="66">
        <v>204737</v>
      </c>
      <c r="G1252" s="65" t="s">
        <v>20</v>
      </c>
      <c r="H1252" s="67">
        <v>1</v>
      </c>
      <c r="I1252" s="68">
        <v>44717</v>
      </c>
      <c r="J1252" s="63">
        <f t="shared" si="4"/>
        <v>1029418</v>
      </c>
      <c r="K1252" s="64">
        <f>IF(ISBLANK(J1252),,H1252*INDEX(Inputs!G:G,MATCH(F1252,Inputs!E:E,0)))</f>
        <v>729</v>
      </c>
      <c r="L1252" s="65" t="str">
        <f>IF(ISBLANK(J1252),,INDEX(Inputs!D:D,MATCH(F1252,Inputs!E:E,0)))</f>
        <v>850PP Xcite Pro Keyboard &amp; Mouse USB</v>
      </c>
      <c r="M1252" s="65" t="str">
        <f>IF(ISBLANK(#REF!),,IF(B1252="Online","Online",IF(LEFT(B1252,1)="E","Online","Offline")))</f>
        <v>Offline</v>
      </c>
      <c r="N1252" s="64">
        <f>IF(ISBLANK(M1252),,H1252*INDEX(Inputs!F:F,MATCH(F1252,Inputs!E:E,0)))</f>
        <v>799</v>
      </c>
      <c r="O1252" s="65"/>
    </row>
    <row r="1253" ht="15.75" customHeight="1" spans="1:15">
      <c r="A1253" s="65" t="s">
        <v>373</v>
      </c>
      <c r="B1253" s="66" t="s">
        <v>82</v>
      </c>
      <c r="C1253" s="55" t="s">
        <v>374</v>
      </c>
      <c r="D1253" s="66" t="s">
        <v>414</v>
      </c>
      <c r="E1253" s="66" t="s">
        <v>415</v>
      </c>
      <c r="F1253" s="66">
        <v>250424</v>
      </c>
      <c r="G1253" s="65" t="s">
        <v>15</v>
      </c>
      <c r="H1253" s="67">
        <v>-1</v>
      </c>
      <c r="I1253" s="68">
        <v>44717</v>
      </c>
      <c r="J1253" s="63">
        <f t="shared" si="4"/>
        <v>1029418</v>
      </c>
      <c r="K1253" s="64">
        <f>IF(ISBLANK(J1253),,H1253*INDEX(Inputs!G:G,MATCH(F1253,Inputs!E:E,0)))</f>
        <v>-999</v>
      </c>
      <c r="L1253" s="65" t="str">
        <f>IF(ISBLANK(J1253),,INDEX(Inputs!D:D,MATCH(F1253,Inputs!E:E,0)))</f>
        <v>419V2 PRIMUS Wireless Desktop V2</v>
      </c>
      <c r="M1253" s="65" t="str">
        <f>IF(ISBLANK(#REF!),,IF(B1253="Online","Online",IF(LEFT(B1253,1)="E","Online","Offline")))</f>
        <v>Offline</v>
      </c>
      <c r="N1253" s="64">
        <f>IF(ISBLANK(M1253),,H1253*INDEX(Inputs!F:F,MATCH(F1253,Inputs!E:E,0)))</f>
        <v>-1199</v>
      </c>
      <c r="O1253" s="65"/>
    </row>
    <row r="1254" ht="15.75" customHeight="1" spans="1:15">
      <c r="A1254" s="65" t="s">
        <v>355</v>
      </c>
      <c r="B1254" s="66" t="s">
        <v>507</v>
      </c>
      <c r="C1254" s="55" t="s">
        <v>508</v>
      </c>
      <c r="D1254" s="66" t="s">
        <v>370</v>
      </c>
      <c r="E1254" s="66" t="s">
        <v>410</v>
      </c>
      <c r="F1254" s="66">
        <v>250877</v>
      </c>
      <c r="G1254" s="65" t="s">
        <v>22</v>
      </c>
      <c r="H1254" s="67">
        <v>1</v>
      </c>
      <c r="I1254" s="68">
        <v>44717</v>
      </c>
      <c r="J1254" s="63">
        <f t="shared" si="4"/>
        <v>1029418</v>
      </c>
      <c r="K1254" s="64">
        <f>IF(ISBLANK(J1254),,H1254*INDEX(Inputs!G:G,MATCH(F1254,Inputs!E:E,0)))</f>
        <v>349</v>
      </c>
      <c r="L1254" s="65" t="str">
        <f>IF(ISBLANK(J1254),,INDEX(Inputs!D:D,MATCH(F1254,Inputs!E:E,0)))</f>
        <v>595BK Evo Fox Falcon X35 Medium Speed Mouse Pad</v>
      </c>
      <c r="M1254" s="65" t="str">
        <f>IF(ISBLANK(#REF!),,IF(B1254="Online","Online",IF(LEFT(B1254,1)="E","Online","Offline")))</f>
        <v>Offline</v>
      </c>
      <c r="N1254" s="64">
        <f>IF(ISBLANK(M1254),,H1254*INDEX(Inputs!F:F,MATCH(F1254,Inputs!E:E,0)))</f>
        <v>699</v>
      </c>
      <c r="O1254" s="65"/>
    </row>
    <row r="1255" ht="15.75" customHeight="1" spans="1:15">
      <c r="A1255" s="65" t="s">
        <v>341</v>
      </c>
      <c r="B1255" s="66" t="s">
        <v>83</v>
      </c>
      <c r="C1255" s="55" t="s">
        <v>394</v>
      </c>
      <c r="D1255" s="66" t="s">
        <v>370</v>
      </c>
      <c r="E1255" s="66" t="s">
        <v>410</v>
      </c>
      <c r="F1255" s="66">
        <v>250877</v>
      </c>
      <c r="G1255" s="65" t="s">
        <v>22</v>
      </c>
      <c r="H1255" s="67">
        <v>1</v>
      </c>
      <c r="I1255" s="68">
        <v>44717</v>
      </c>
      <c r="J1255" s="63">
        <f t="shared" si="4"/>
        <v>1029418</v>
      </c>
      <c r="K1255" s="64">
        <f>IF(ISBLANK(J1255),,H1255*INDEX(Inputs!G:G,MATCH(F1255,Inputs!E:E,0)))</f>
        <v>349</v>
      </c>
      <c r="L1255" s="65" t="str">
        <f>IF(ISBLANK(J1255),,INDEX(Inputs!D:D,MATCH(F1255,Inputs!E:E,0)))</f>
        <v>595BK Evo Fox Falcon X35 Medium Speed Mouse Pad</v>
      </c>
      <c r="M1255" s="65" t="str">
        <f>IF(ISBLANK(#REF!),,IF(B1255="Online","Online",IF(LEFT(B1255,1)="E","Online","Offline")))</f>
        <v>Offline</v>
      </c>
      <c r="N1255" s="64">
        <f>IF(ISBLANK(M1255),,H1255*INDEX(Inputs!F:F,MATCH(F1255,Inputs!E:E,0)))</f>
        <v>699</v>
      </c>
      <c r="O1255" s="65"/>
    </row>
    <row r="1256" ht="15.75" customHeight="1" spans="1:15">
      <c r="A1256" s="65" t="s">
        <v>762</v>
      </c>
      <c r="B1256" s="66" t="s">
        <v>10</v>
      </c>
      <c r="C1256" s="55" t="s">
        <v>605</v>
      </c>
      <c r="D1256" s="66" t="s">
        <v>370</v>
      </c>
      <c r="E1256" s="66" t="s">
        <v>410</v>
      </c>
      <c r="F1256" s="66">
        <v>250876</v>
      </c>
      <c r="G1256" s="65" t="s">
        <v>26</v>
      </c>
      <c r="H1256" s="67">
        <v>1</v>
      </c>
      <c r="I1256" s="68">
        <v>44717</v>
      </c>
      <c r="J1256" s="63">
        <f t="shared" si="4"/>
        <v>1029418</v>
      </c>
      <c r="K1256" s="64">
        <f>IF(ISBLANK(J1256),,H1256*INDEX(Inputs!G:G,MATCH(F1256,Inputs!E:E,0)))</f>
        <v>1399</v>
      </c>
      <c r="L1256" s="65" t="str">
        <f>IF(ISBLANK(J1256),,INDEX(Inputs!D:D,MATCH(F1256,Inputs!E:E,0)))</f>
        <v>649BK EvoFox Typhoon Laptop Cooling Pad</v>
      </c>
      <c r="M1256" s="65" t="str">
        <f>IF(ISBLANK(#REF!),,IF(B1256="Online","Online",IF(LEFT(B1256,1)="E","Online","Offline")))</f>
        <v>Offline</v>
      </c>
      <c r="N1256" s="64">
        <f>IF(ISBLANK(M1256),,H1256*INDEX(Inputs!F:F,MATCH(F1256,Inputs!E:E,0)))</f>
        <v>1999</v>
      </c>
      <c r="O1256" s="65"/>
    </row>
    <row r="1257" ht="15.75" customHeight="1" spans="1:15">
      <c r="A1257" s="65" t="s">
        <v>362</v>
      </c>
      <c r="B1257" s="66" t="s">
        <v>23</v>
      </c>
      <c r="C1257" s="55" t="s">
        <v>363</v>
      </c>
      <c r="D1257" s="66" t="s">
        <v>370</v>
      </c>
      <c r="E1257" s="66" t="s">
        <v>410</v>
      </c>
      <c r="F1257" s="66">
        <v>250876</v>
      </c>
      <c r="G1257" s="65" t="s">
        <v>26</v>
      </c>
      <c r="H1257" s="67">
        <v>1</v>
      </c>
      <c r="I1257" s="68">
        <v>44717</v>
      </c>
      <c r="J1257" s="63">
        <f t="shared" si="4"/>
        <v>1029418</v>
      </c>
      <c r="K1257" s="64">
        <f>IF(ISBLANK(J1257),,H1257*INDEX(Inputs!G:G,MATCH(F1257,Inputs!E:E,0)))</f>
        <v>1399</v>
      </c>
      <c r="L1257" s="65" t="str">
        <f>IF(ISBLANK(J1257),,INDEX(Inputs!D:D,MATCH(F1257,Inputs!E:E,0)))</f>
        <v>649BK EvoFox Typhoon Laptop Cooling Pad</v>
      </c>
      <c r="M1257" s="65" t="str">
        <f>IF(ISBLANK(#REF!),,IF(B1257="Online","Online",IF(LEFT(B1257,1)="E","Online","Offline")))</f>
        <v>Offline</v>
      </c>
      <c r="N1257" s="64">
        <f>IF(ISBLANK(M1257),,H1257*INDEX(Inputs!F:F,MATCH(F1257,Inputs!E:E,0)))</f>
        <v>1999</v>
      </c>
      <c r="O1257" s="65"/>
    </row>
    <row r="1258" ht="15.75" customHeight="1" spans="1:15">
      <c r="A1258" s="65" t="s">
        <v>341</v>
      </c>
      <c r="B1258" s="66" t="s">
        <v>239</v>
      </c>
      <c r="C1258" s="55" t="s">
        <v>751</v>
      </c>
      <c r="D1258" s="66" t="s">
        <v>414</v>
      </c>
      <c r="E1258" s="66" t="s">
        <v>415</v>
      </c>
      <c r="F1258" s="66">
        <v>250875</v>
      </c>
      <c r="G1258" s="65" t="s">
        <v>103</v>
      </c>
      <c r="H1258" s="67">
        <v>1</v>
      </c>
      <c r="I1258" s="68">
        <v>44717</v>
      </c>
      <c r="J1258" s="63">
        <f t="shared" si="4"/>
        <v>1029418</v>
      </c>
      <c r="K1258" s="64">
        <f>IF(ISBLANK(J1258),,H1258*INDEX(Inputs!G:G,MATCH(F1258,Inputs!E:E,0)))</f>
        <v>1099</v>
      </c>
      <c r="L1258" s="65" t="str">
        <f>IF(ISBLANK(J1258),,INDEX(Inputs!D:D,MATCH(F1258,Inputs!E:E,0)))</f>
        <v>433BK EvoFox WarHammer Gaming Keyboard (USB)</v>
      </c>
      <c r="M1258" s="65" t="str">
        <f>IF(ISBLANK(#REF!),,IF(B1258="Online","Online",IF(LEFT(B1258,1)="E","Online","Offline")))</f>
        <v>Offline</v>
      </c>
      <c r="N1258" s="64">
        <f>IF(ISBLANK(M1258),,H1258*INDEX(Inputs!F:F,MATCH(F1258,Inputs!E:E,0)))</f>
        <v>1499</v>
      </c>
      <c r="O1258" s="65"/>
    </row>
    <row r="1259" ht="15.75" customHeight="1" spans="1:15">
      <c r="A1259" s="65" t="s">
        <v>761</v>
      </c>
      <c r="B1259" s="66" t="s">
        <v>175</v>
      </c>
      <c r="C1259" s="55" t="s">
        <v>659</v>
      </c>
      <c r="D1259" s="66" t="s">
        <v>370</v>
      </c>
      <c r="E1259" s="66" t="s">
        <v>410</v>
      </c>
      <c r="F1259" s="66">
        <v>250879</v>
      </c>
      <c r="G1259" s="65" t="s">
        <v>30</v>
      </c>
      <c r="H1259" s="67">
        <v>1</v>
      </c>
      <c r="I1259" s="68">
        <v>44717</v>
      </c>
      <c r="J1259" s="63">
        <f t="shared" si="4"/>
        <v>1029418</v>
      </c>
      <c r="K1259" s="64">
        <f>IF(ISBLANK(J1259),,H1259*INDEX(Inputs!G:G,MATCH(F1259,Inputs!E:E,0)))</f>
        <v>699</v>
      </c>
      <c r="L1259" s="65" t="str">
        <f>IF(ISBLANK(J1259),,INDEX(Inputs!D:D,MATCH(F1259,Inputs!E:E,0)))</f>
        <v>597BK Evo Fox Falcon X85 Extra Large Speed Mouse Pad</v>
      </c>
      <c r="M1259" s="65" t="str">
        <f>IF(ISBLANK(#REF!),,IF(B1259="Online","Online",IF(LEFT(B1259,1)="E","Online","Offline")))</f>
        <v>Offline</v>
      </c>
      <c r="N1259" s="64">
        <f>IF(ISBLANK(M1259),,H1259*INDEX(Inputs!F:F,MATCH(F1259,Inputs!E:E,0)))</f>
        <v>1199</v>
      </c>
      <c r="O1259" s="65"/>
    </row>
    <row r="1260" ht="15.75" customHeight="1" spans="1:15">
      <c r="A1260" s="65" t="s">
        <v>750</v>
      </c>
      <c r="B1260" s="66" t="s">
        <v>765</v>
      </c>
      <c r="C1260" s="55" t="s">
        <v>765</v>
      </c>
      <c r="D1260" s="66" t="s">
        <v>370</v>
      </c>
      <c r="E1260" s="66" t="s">
        <v>410</v>
      </c>
      <c r="F1260" s="66">
        <v>250879</v>
      </c>
      <c r="G1260" s="65" t="s">
        <v>30</v>
      </c>
      <c r="H1260" s="67">
        <v>1</v>
      </c>
      <c r="I1260" s="68">
        <v>44717</v>
      </c>
      <c r="J1260" s="63">
        <f t="shared" si="4"/>
        <v>1029418</v>
      </c>
      <c r="K1260" s="64">
        <f>IF(ISBLANK(J1260),,H1260*INDEX(Inputs!G:G,MATCH(F1260,Inputs!E:E,0)))</f>
        <v>699</v>
      </c>
      <c r="L1260" s="65" t="str">
        <f>IF(ISBLANK(J1260),,INDEX(Inputs!D:D,MATCH(F1260,Inputs!E:E,0)))</f>
        <v>597BK Evo Fox Falcon X85 Extra Large Speed Mouse Pad</v>
      </c>
      <c r="M1260" s="65" t="str">
        <f>IF(ISBLANK(#REF!),,IF(B1260="Online","Online",IF(LEFT(B1260,1)="E","Online","Offline")))</f>
        <v>Online</v>
      </c>
      <c r="N1260" s="64">
        <f>IF(ISBLANK(M1260),,H1260*INDEX(Inputs!F:F,MATCH(F1260,Inputs!E:E,0)))</f>
        <v>1199</v>
      </c>
      <c r="O1260" s="65"/>
    </row>
    <row r="1261" ht="15.75" customHeight="1" spans="1:15">
      <c r="A1261" s="65" t="s">
        <v>792</v>
      </c>
      <c r="B1261" s="66" t="s">
        <v>231</v>
      </c>
      <c r="C1261" s="55" t="s">
        <v>793</v>
      </c>
      <c r="D1261" s="66" t="s">
        <v>329</v>
      </c>
      <c r="E1261" s="66" t="s">
        <v>330</v>
      </c>
      <c r="F1261" s="66">
        <v>224360</v>
      </c>
      <c r="G1261" s="65" t="s">
        <v>331</v>
      </c>
      <c r="H1261" s="67">
        <v>1</v>
      </c>
      <c r="I1261" s="68">
        <v>44717</v>
      </c>
      <c r="J1261" s="63">
        <f t="shared" si="4"/>
        <v>1029418</v>
      </c>
      <c r="K1261" s="64">
        <f>IF(ISBLANK(J1261),,H1261*INDEX(Inputs!G:G,MATCH(F1261,Inputs!E:E,0)))</f>
        <v>2299</v>
      </c>
      <c r="L1261" s="65" t="str">
        <f>IF(ISBLANK(J1261),,INDEX(Inputs!D:D,MATCH(F1261,Inputs!E:E,0)))</f>
        <v>829BK Bluetooth Controller 4 (EGP4)</v>
      </c>
      <c r="M1261" s="65" t="str">
        <f>IF(ISBLANK(#REF!),,IF(B1261="Online","Online",IF(LEFT(B1261,1)="E","Online","Offline")))</f>
        <v>Offline</v>
      </c>
      <c r="N1261" s="64">
        <f>IF(ISBLANK(M1261),,H1261*INDEX(Inputs!F:F,MATCH(F1261,Inputs!E:E,0)))</f>
        <v>2599</v>
      </c>
      <c r="O1261" s="65"/>
    </row>
    <row r="1262" ht="15.75" customHeight="1" spans="1:15">
      <c r="A1262" s="65" t="s">
        <v>761</v>
      </c>
      <c r="B1262" s="66" t="s">
        <v>94</v>
      </c>
      <c r="C1262" s="55" t="s">
        <v>610</v>
      </c>
      <c r="D1262" s="66" t="s">
        <v>414</v>
      </c>
      <c r="E1262" s="66" t="s">
        <v>415</v>
      </c>
      <c r="F1262" s="66">
        <v>250874</v>
      </c>
      <c r="G1262" s="65" t="s">
        <v>13</v>
      </c>
      <c r="H1262" s="67">
        <v>1</v>
      </c>
      <c r="I1262" s="68">
        <v>44717</v>
      </c>
      <c r="J1262" s="63">
        <f t="shared" si="4"/>
        <v>1029418</v>
      </c>
      <c r="K1262" s="64">
        <f>IF(ISBLANK(J1262),,H1262*INDEX(Inputs!G:G,MATCH(F1262,Inputs!E:E,0)))</f>
        <v>1349</v>
      </c>
      <c r="L1262" s="65" t="str">
        <f>IF(ISBLANK(J1262),,INDEX(Inputs!D:D,MATCH(F1262,Inputs!E:E,0)))</f>
        <v>432BK EvoFox X-Team Gaming Keyboard &amp; Mouse (USB)</v>
      </c>
      <c r="M1262" s="65" t="str">
        <f>IF(ISBLANK(#REF!),,IF(B1262="Online","Online",IF(LEFT(B1262,1)="E","Online","Offline")))</f>
        <v>Offline</v>
      </c>
      <c r="N1262" s="64">
        <f>IF(ISBLANK(M1262),,H1262*INDEX(Inputs!F:F,MATCH(F1262,Inputs!E:E,0)))</f>
        <v>1899</v>
      </c>
      <c r="O1262" s="65"/>
    </row>
    <row r="1263" ht="15.75" customHeight="1" spans="1:15">
      <c r="A1263" s="65" t="s">
        <v>763</v>
      </c>
      <c r="B1263" s="66" t="s">
        <v>100</v>
      </c>
      <c r="C1263" s="55" t="s">
        <v>497</v>
      </c>
      <c r="D1263" s="66" t="s">
        <v>414</v>
      </c>
      <c r="E1263" s="66" t="s">
        <v>415</v>
      </c>
      <c r="F1263" s="66">
        <v>250875</v>
      </c>
      <c r="G1263" s="65" t="s">
        <v>103</v>
      </c>
      <c r="H1263" s="67">
        <v>1</v>
      </c>
      <c r="I1263" s="68">
        <v>44717</v>
      </c>
      <c r="J1263" s="63">
        <f t="shared" si="4"/>
        <v>1029418</v>
      </c>
      <c r="K1263" s="64">
        <f>IF(ISBLANK(J1263),,H1263*INDEX(Inputs!G:G,MATCH(F1263,Inputs!E:E,0)))</f>
        <v>1099</v>
      </c>
      <c r="L1263" s="65" t="str">
        <f>IF(ISBLANK(J1263),,INDEX(Inputs!D:D,MATCH(F1263,Inputs!E:E,0)))</f>
        <v>433BK EvoFox WarHammer Gaming Keyboard (USB)</v>
      </c>
      <c r="M1263" s="65" t="str">
        <f>IF(ISBLANK(#REF!),,IF(B1263="Online","Online",IF(LEFT(B1263,1)="E","Online","Offline")))</f>
        <v>Offline</v>
      </c>
      <c r="N1263" s="64">
        <f>IF(ISBLANK(M1263),,H1263*INDEX(Inputs!F:F,MATCH(F1263,Inputs!E:E,0)))</f>
        <v>1499</v>
      </c>
      <c r="O1263" s="65"/>
    </row>
    <row r="1264" ht="15.75" customHeight="1" spans="1:15">
      <c r="A1264" s="65" t="s">
        <v>773</v>
      </c>
      <c r="B1264" s="66" t="s">
        <v>112</v>
      </c>
      <c r="C1264" s="55" t="s">
        <v>510</v>
      </c>
      <c r="D1264" s="66" t="s">
        <v>370</v>
      </c>
      <c r="E1264" s="66" t="s">
        <v>410</v>
      </c>
      <c r="F1264" s="66">
        <v>250877</v>
      </c>
      <c r="G1264" s="65" t="s">
        <v>22</v>
      </c>
      <c r="H1264" s="67">
        <v>1</v>
      </c>
      <c r="I1264" s="68">
        <v>44717</v>
      </c>
      <c r="J1264" s="63">
        <f t="shared" si="4"/>
        <v>1029418</v>
      </c>
      <c r="K1264" s="64">
        <f>IF(ISBLANK(J1264),,H1264*INDEX(Inputs!G:G,MATCH(F1264,Inputs!E:E,0)))</f>
        <v>349</v>
      </c>
      <c r="L1264" s="65" t="str">
        <f>IF(ISBLANK(J1264),,INDEX(Inputs!D:D,MATCH(F1264,Inputs!E:E,0)))</f>
        <v>595BK Evo Fox Falcon X35 Medium Speed Mouse Pad</v>
      </c>
      <c r="M1264" s="65" t="str">
        <f>IF(ISBLANK(#REF!),,IF(B1264="Online","Online",IF(LEFT(B1264,1)="E","Online","Offline")))</f>
        <v>Offline</v>
      </c>
      <c r="N1264" s="64">
        <f>IF(ISBLANK(M1264),,H1264*INDEX(Inputs!F:F,MATCH(F1264,Inputs!E:E,0)))</f>
        <v>699</v>
      </c>
      <c r="O1264" s="65"/>
    </row>
    <row r="1265" ht="15.75" customHeight="1" spans="1:15">
      <c r="A1265" s="65" t="s">
        <v>762</v>
      </c>
      <c r="B1265" s="66" t="s">
        <v>114</v>
      </c>
      <c r="C1265" s="55" t="s">
        <v>516</v>
      </c>
      <c r="D1265" s="66" t="s">
        <v>370</v>
      </c>
      <c r="E1265" s="66" t="s">
        <v>410</v>
      </c>
      <c r="F1265" s="66">
        <v>250876</v>
      </c>
      <c r="G1265" s="65" t="s">
        <v>26</v>
      </c>
      <c r="H1265" s="67">
        <v>1</v>
      </c>
      <c r="I1265" s="68">
        <v>44717</v>
      </c>
      <c r="J1265" s="63">
        <f t="shared" si="4"/>
        <v>1029418</v>
      </c>
      <c r="K1265" s="64">
        <f>IF(ISBLANK(J1265),,H1265*INDEX(Inputs!G:G,MATCH(F1265,Inputs!E:E,0)))</f>
        <v>1399</v>
      </c>
      <c r="L1265" s="65" t="str">
        <f>IF(ISBLANK(J1265),,INDEX(Inputs!D:D,MATCH(F1265,Inputs!E:E,0)))</f>
        <v>649BK EvoFox Typhoon Laptop Cooling Pad</v>
      </c>
      <c r="M1265" s="65" t="str">
        <f>IF(ISBLANK(#REF!),,IF(B1265="Online","Online",IF(LEFT(B1265,1)="E","Online","Offline")))</f>
        <v>Offline</v>
      </c>
      <c r="N1265" s="64">
        <f>IF(ISBLANK(M1265),,H1265*INDEX(Inputs!F:F,MATCH(F1265,Inputs!E:E,0)))</f>
        <v>1999</v>
      </c>
      <c r="O1265" s="65"/>
    </row>
    <row r="1266" ht="15.75" customHeight="1" spans="1:15">
      <c r="A1266" s="65" t="s">
        <v>327</v>
      </c>
      <c r="B1266" s="66" t="s">
        <v>118</v>
      </c>
      <c r="C1266" s="55" t="s">
        <v>611</v>
      </c>
      <c r="D1266" s="66" t="s">
        <v>370</v>
      </c>
      <c r="E1266" s="66" t="s">
        <v>410</v>
      </c>
      <c r="F1266" s="66">
        <v>250879</v>
      </c>
      <c r="G1266" s="65" t="s">
        <v>30</v>
      </c>
      <c r="H1266" s="67">
        <v>1</v>
      </c>
      <c r="I1266" s="68">
        <v>44717</v>
      </c>
      <c r="J1266" s="63">
        <f t="shared" si="4"/>
        <v>1029418</v>
      </c>
      <c r="K1266" s="64">
        <f>IF(ISBLANK(J1266),,H1266*INDEX(Inputs!G:G,MATCH(F1266,Inputs!E:E,0)))</f>
        <v>699</v>
      </c>
      <c r="L1266" s="65" t="str">
        <f>IF(ISBLANK(J1266),,INDEX(Inputs!D:D,MATCH(F1266,Inputs!E:E,0)))</f>
        <v>597BK Evo Fox Falcon X85 Extra Large Speed Mouse Pad</v>
      </c>
      <c r="M1266" s="65" t="str">
        <f>IF(ISBLANK(#REF!),,IF(B1266="Online","Online",IF(LEFT(B1266,1)="E","Online","Offline")))</f>
        <v>Offline</v>
      </c>
      <c r="N1266" s="64">
        <f>IF(ISBLANK(M1266),,H1266*INDEX(Inputs!F:F,MATCH(F1266,Inputs!E:E,0)))</f>
        <v>1199</v>
      </c>
      <c r="O1266" s="65"/>
    </row>
    <row r="1267" ht="15.75" customHeight="1" spans="1:15">
      <c r="A1267" s="65" t="s">
        <v>778</v>
      </c>
      <c r="B1267" s="66" t="s">
        <v>120</v>
      </c>
      <c r="C1267" s="55" t="s">
        <v>427</v>
      </c>
      <c r="D1267" s="66" t="s">
        <v>414</v>
      </c>
      <c r="E1267" s="66" t="s">
        <v>415</v>
      </c>
      <c r="F1267" s="66">
        <v>250875</v>
      </c>
      <c r="G1267" s="65" t="s">
        <v>103</v>
      </c>
      <c r="H1267" s="67">
        <v>1</v>
      </c>
      <c r="I1267" s="68">
        <v>44717</v>
      </c>
      <c r="J1267" s="63">
        <f t="shared" si="4"/>
        <v>1029418</v>
      </c>
      <c r="K1267" s="64">
        <f>IF(ISBLANK(J1267),,H1267*INDEX(Inputs!G:G,MATCH(F1267,Inputs!E:E,0)))</f>
        <v>1099</v>
      </c>
      <c r="L1267" s="65" t="str">
        <f>IF(ISBLANK(J1267),,INDEX(Inputs!D:D,MATCH(F1267,Inputs!E:E,0)))</f>
        <v>433BK EvoFox WarHammer Gaming Keyboard (USB)</v>
      </c>
      <c r="M1267" s="65" t="str">
        <f>IF(ISBLANK(#REF!),,IF(B1267="Online","Online",IF(LEFT(B1267,1)="E","Online","Offline")))</f>
        <v>Offline</v>
      </c>
      <c r="N1267" s="64">
        <f>IF(ISBLANK(M1267),,H1267*INDEX(Inputs!F:F,MATCH(F1267,Inputs!E:E,0)))</f>
        <v>1499</v>
      </c>
      <c r="O1267" s="65"/>
    </row>
    <row r="1268" ht="15.75" customHeight="1" spans="1:15">
      <c r="A1268" s="65" t="s">
        <v>778</v>
      </c>
      <c r="B1268" s="66" t="s">
        <v>120</v>
      </c>
      <c r="C1268" s="55" t="s">
        <v>427</v>
      </c>
      <c r="D1268" s="66" t="s">
        <v>370</v>
      </c>
      <c r="E1268" s="66" t="s">
        <v>410</v>
      </c>
      <c r="F1268" s="66">
        <v>250879</v>
      </c>
      <c r="G1268" s="65" t="s">
        <v>30</v>
      </c>
      <c r="H1268" s="67">
        <v>1</v>
      </c>
      <c r="I1268" s="68">
        <v>44717</v>
      </c>
      <c r="J1268" s="63">
        <f t="shared" si="4"/>
        <v>1029418</v>
      </c>
      <c r="K1268" s="64">
        <f>IF(ISBLANK(J1268),,H1268*INDEX(Inputs!G:G,MATCH(F1268,Inputs!E:E,0)))</f>
        <v>699</v>
      </c>
      <c r="L1268" s="65" t="str">
        <f>IF(ISBLANK(J1268),,INDEX(Inputs!D:D,MATCH(F1268,Inputs!E:E,0)))</f>
        <v>597BK Evo Fox Falcon X85 Extra Large Speed Mouse Pad</v>
      </c>
      <c r="M1268" s="65" t="str">
        <f>IF(ISBLANK(#REF!),,IF(B1268="Online","Online",IF(LEFT(B1268,1)="E","Online","Offline")))</f>
        <v>Offline</v>
      </c>
      <c r="N1268" s="64">
        <f>IF(ISBLANK(M1268),,H1268*INDEX(Inputs!F:F,MATCH(F1268,Inputs!E:E,0)))</f>
        <v>1199</v>
      </c>
      <c r="O1268" s="65"/>
    </row>
    <row r="1269" ht="15.75" customHeight="1" spans="1:15">
      <c r="A1269" s="65" t="s">
        <v>432</v>
      </c>
      <c r="B1269" s="66" t="s">
        <v>121</v>
      </c>
      <c r="C1269" s="55" t="s">
        <v>433</v>
      </c>
      <c r="D1269" s="66" t="s">
        <v>414</v>
      </c>
      <c r="E1269" s="66" t="s">
        <v>415</v>
      </c>
      <c r="F1269" s="66">
        <v>250424</v>
      </c>
      <c r="G1269" s="65" t="s">
        <v>15</v>
      </c>
      <c r="H1269" s="67">
        <v>1</v>
      </c>
      <c r="I1269" s="68">
        <v>44717</v>
      </c>
      <c r="J1269" s="63">
        <f t="shared" si="4"/>
        <v>1029418</v>
      </c>
      <c r="K1269" s="64">
        <f>IF(ISBLANK(J1269),,H1269*INDEX(Inputs!G:G,MATCH(F1269,Inputs!E:E,0)))</f>
        <v>999</v>
      </c>
      <c r="L1269" s="65" t="str">
        <f>IF(ISBLANK(J1269),,INDEX(Inputs!D:D,MATCH(F1269,Inputs!E:E,0)))</f>
        <v>419V2 PRIMUS Wireless Desktop V2</v>
      </c>
      <c r="M1269" s="65" t="str">
        <f>IF(ISBLANK(#REF!),,IF(B1269="Online","Online",IF(LEFT(B1269,1)="E","Online","Offline")))</f>
        <v>Offline</v>
      </c>
      <c r="N1269" s="64">
        <f>IF(ISBLANK(M1269),,H1269*INDEX(Inputs!F:F,MATCH(F1269,Inputs!E:E,0)))</f>
        <v>1199</v>
      </c>
      <c r="O1269" s="65"/>
    </row>
    <row r="1270" ht="15.75" customHeight="1" spans="1:15">
      <c r="A1270" s="65" t="s">
        <v>355</v>
      </c>
      <c r="B1270" s="66" t="s">
        <v>126</v>
      </c>
      <c r="C1270" s="55" t="s">
        <v>388</v>
      </c>
      <c r="D1270" s="66" t="s">
        <v>370</v>
      </c>
      <c r="E1270" s="66" t="s">
        <v>410</v>
      </c>
      <c r="F1270" s="66">
        <v>250877</v>
      </c>
      <c r="G1270" s="65" t="s">
        <v>22</v>
      </c>
      <c r="H1270" s="67">
        <v>1</v>
      </c>
      <c r="I1270" s="68">
        <v>44717</v>
      </c>
      <c r="J1270" s="63">
        <f t="shared" si="4"/>
        <v>1029418</v>
      </c>
      <c r="K1270" s="64">
        <f>IF(ISBLANK(J1270),,H1270*INDEX(Inputs!G:G,MATCH(F1270,Inputs!E:E,0)))</f>
        <v>349</v>
      </c>
      <c r="L1270" s="65" t="str">
        <f>IF(ISBLANK(J1270),,INDEX(Inputs!D:D,MATCH(F1270,Inputs!E:E,0)))</f>
        <v>595BK Evo Fox Falcon X35 Medium Speed Mouse Pad</v>
      </c>
      <c r="M1270" s="65" t="str">
        <f>IF(ISBLANK(#REF!),,IF(B1270="Online","Online",IF(LEFT(B1270,1)="E","Online","Offline")))</f>
        <v>Offline</v>
      </c>
      <c r="N1270" s="64">
        <f>IF(ISBLANK(M1270),,H1270*INDEX(Inputs!F:F,MATCH(F1270,Inputs!E:E,0)))</f>
        <v>699</v>
      </c>
      <c r="O1270" s="65"/>
    </row>
    <row r="1271" ht="15.75" customHeight="1" spans="1:15">
      <c r="A1271" s="65" t="s">
        <v>794</v>
      </c>
      <c r="B1271" s="66" t="s">
        <v>518</v>
      </c>
      <c r="C1271" s="55" t="s">
        <v>519</v>
      </c>
      <c r="D1271" s="66" t="s">
        <v>329</v>
      </c>
      <c r="E1271" s="66" t="s">
        <v>330</v>
      </c>
      <c r="F1271" s="66">
        <v>224360</v>
      </c>
      <c r="G1271" s="65" t="s">
        <v>331</v>
      </c>
      <c r="H1271" s="67">
        <v>1</v>
      </c>
      <c r="I1271" s="68">
        <v>44717</v>
      </c>
      <c r="J1271" s="63">
        <f t="shared" si="4"/>
        <v>1029418</v>
      </c>
      <c r="K1271" s="64">
        <f>IF(ISBLANK(J1271),,H1271*INDEX(Inputs!G:G,MATCH(F1271,Inputs!E:E,0)))</f>
        <v>2299</v>
      </c>
      <c r="L1271" s="65" t="str">
        <f>IF(ISBLANK(J1271),,INDEX(Inputs!D:D,MATCH(F1271,Inputs!E:E,0)))</f>
        <v>829BK Bluetooth Controller 4 (EGP4)</v>
      </c>
      <c r="M1271" s="65" t="str">
        <f>IF(ISBLANK(#REF!),,IF(B1271="Online","Online",IF(LEFT(B1271,1)="E","Online","Offline")))</f>
        <v>Offline</v>
      </c>
      <c r="N1271" s="64">
        <f>IF(ISBLANK(M1271),,H1271*INDEX(Inputs!F:F,MATCH(F1271,Inputs!E:E,0)))</f>
        <v>2599</v>
      </c>
      <c r="O1271" s="65"/>
    </row>
    <row r="1272" ht="15.75" customHeight="1" spans="1:15">
      <c r="A1272" s="65" t="s">
        <v>780</v>
      </c>
      <c r="B1272" s="66" t="s">
        <v>546</v>
      </c>
      <c r="C1272" s="55" t="s">
        <v>547</v>
      </c>
      <c r="D1272" s="66" t="s">
        <v>370</v>
      </c>
      <c r="E1272" s="66" t="s">
        <v>410</v>
      </c>
      <c r="F1272" s="66">
        <v>250877</v>
      </c>
      <c r="G1272" s="65" t="s">
        <v>22</v>
      </c>
      <c r="H1272" s="67">
        <v>1</v>
      </c>
      <c r="I1272" s="68">
        <v>44717</v>
      </c>
      <c r="J1272" s="63">
        <f t="shared" si="4"/>
        <v>1029418</v>
      </c>
      <c r="K1272" s="64">
        <f>IF(ISBLANK(J1272),,H1272*INDEX(Inputs!G:G,MATCH(F1272,Inputs!E:E,0)))</f>
        <v>349</v>
      </c>
      <c r="L1272" s="65" t="str">
        <f>IF(ISBLANK(J1272),,INDEX(Inputs!D:D,MATCH(F1272,Inputs!E:E,0)))</f>
        <v>595BK Evo Fox Falcon X35 Medium Speed Mouse Pad</v>
      </c>
      <c r="M1272" s="65" t="str">
        <f>IF(ISBLANK(#REF!),,IF(B1272="Online","Online",IF(LEFT(B1272,1)="E","Online","Offline")))</f>
        <v>Offline</v>
      </c>
      <c r="N1272" s="64">
        <f>IF(ISBLANK(M1272),,H1272*INDEX(Inputs!F:F,MATCH(F1272,Inputs!E:E,0)))</f>
        <v>699</v>
      </c>
      <c r="O1272" s="65"/>
    </row>
    <row r="1273" ht="15.75" customHeight="1" spans="1:15">
      <c r="A1273" s="65" t="s">
        <v>795</v>
      </c>
      <c r="B1273" s="66" t="s">
        <v>142</v>
      </c>
      <c r="C1273" s="55" t="s">
        <v>548</v>
      </c>
      <c r="D1273" s="66" t="s">
        <v>414</v>
      </c>
      <c r="E1273" s="66" t="s">
        <v>428</v>
      </c>
      <c r="F1273" s="66">
        <v>250881</v>
      </c>
      <c r="G1273" s="65" t="s">
        <v>98</v>
      </c>
      <c r="H1273" s="67">
        <v>1</v>
      </c>
      <c r="I1273" s="68">
        <v>44717</v>
      </c>
      <c r="J1273" s="63">
        <f t="shared" si="4"/>
        <v>1029418</v>
      </c>
      <c r="K1273" s="64">
        <f>IF(ISBLANK(J1273),,H1273*INDEX(Inputs!G:G,MATCH(F1273,Inputs!E:E,0)))</f>
        <v>799</v>
      </c>
      <c r="L1273" s="65" t="str">
        <f>IF(ISBLANK(J1273),,INDEX(Inputs!D:D,MATCH(F1273,Inputs!E:E,0)))</f>
        <v>795BK EvoFox Phantom Pro RGB Gaming Mouse USB</v>
      </c>
      <c r="M1273" s="65" t="str">
        <f>IF(ISBLANK(#REF!),,IF(B1273="Online","Online",IF(LEFT(B1273,1)="E","Online","Offline")))</f>
        <v>Offline</v>
      </c>
      <c r="N1273" s="64">
        <f>IF(ISBLANK(M1273),,H1273*INDEX(Inputs!F:F,MATCH(F1273,Inputs!E:E,0)))</f>
        <v>1099</v>
      </c>
      <c r="O1273" s="65"/>
    </row>
    <row r="1274" ht="15.75" customHeight="1" spans="1:15">
      <c r="A1274" s="65" t="s">
        <v>795</v>
      </c>
      <c r="B1274" s="66" t="s">
        <v>142</v>
      </c>
      <c r="C1274" s="55" t="s">
        <v>548</v>
      </c>
      <c r="D1274" s="66" t="s">
        <v>414</v>
      </c>
      <c r="E1274" s="66" t="s">
        <v>415</v>
      </c>
      <c r="F1274" s="66">
        <v>250424</v>
      </c>
      <c r="G1274" s="65" t="s">
        <v>15</v>
      </c>
      <c r="H1274" s="67">
        <v>1</v>
      </c>
      <c r="I1274" s="68">
        <v>44717</v>
      </c>
      <c r="J1274" s="63">
        <f t="shared" si="4"/>
        <v>1029418</v>
      </c>
      <c r="K1274" s="64">
        <f>IF(ISBLANK(J1274),,H1274*INDEX(Inputs!G:G,MATCH(F1274,Inputs!E:E,0)))</f>
        <v>999</v>
      </c>
      <c r="L1274" s="65" t="str">
        <f>IF(ISBLANK(J1274),,INDEX(Inputs!D:D,MATCH(F1274,Inputs!E:E,0)))</f>
        <v>419V2 PRIMUS Wireless Desktop V2</v>
      </c>
      <c r="M1274" s="65" t="str">
        <f>IF(ISBLANK(#REF!),,IF(B1274="Online","Online",IF(LEFT(B1274,1)="E","Online","Offline")))</f>
        <v>Offline</v>
      </c>
      <c r="N1274" s="64">
        <f>IF(ISBLANK(M1274),,H1274*INDEX(Inputs!F:F,MATCH(F1274,Inputs!E:E,0)))</f>
        <v>1199</v>
      </c>
      <c r="O1274" s="65"/>
    </row>
    <row r="1275" ht="15.75" customHeight="1" spans="1:15">
      <c r="A1275" s="65" t="s">
        <v>775</v>
      </c>
      <c r="B1275" s="66" t="s">
        <v>143</v>
      </c>
      <c r="C1275" s="55" t="s">
        <v>479</v>
      </c>
      <c r="D1275" s="66" t="s">
        <v>370</v>
      </c>
      <c r="E1275" s="66" t="s">
        <v>371</v>
      </c>
      <c r="F1275" s="66">
        <v>250417</v>
      </c>
      <c r="G1275" s="65" t="s">
        <v>39</v>
      </c>
      <c r="H1275" s="67">
        <v>1</v>
      </c>
      <c r="I1275" s="68">
        <v>44717</v>
      </c>
      <c r="J1275" s="63">
        <f t="shared" si="4"/>
        <v>1029418</v>
      </c>
      <c r="K1275" s="64">
        <f>IF(ISBLANK(J1275),,H1275*INDEX(Inputs!G:G,MATCH(F1275,Inputs!E:E,0)))</f>
        <v>929</v>
      </c>
      <c r="L1275" s="65" t="str">
        <f>IF(ISBLANK(J1275),,INDEX(Inputs!D:D,MATCH(F1275,Inputs!E:E,0)))</f>
        <v>416PP Super Speed Hub 4 Port USB 3.0</v>
      </c>
      <c r="M1275" s="65" t="str">
        <f>IF(ISBLANK(#REF!),,IF(B1275="Online","Online",IF(LEFT(B1275,1)="E","Online","Offline")))</f>
        <v>Offline</v>
      </c>
      <c r="N1275" s="64">
        <f>IF(ISBLANK(M1275),,H1275*INDEX(Inputs!F:F,MATCH(F1275,Inputs!E:E,0)))</f>
        <v>1499</v>
      </c>
      <c r="O1275" s="65"/>
    </row>
    <row r="1276" ht="15.75" customHeight="1" spans="1:15">
      <c r="A1276" s="65" t="s">
        <v>796</v>
      </c>
      <c r="B1276" s="66" t="s">
        <v>151</v>
      </c>
      <c r="C1276" s="55" t="s">
        <v>748</v>
      </c>
      <c r="D1276" s="66" t="s">
        <v>414</v>
      </c>
      <c r="E1276" s="66" t="s">
        <v>415</v>
      </c>
      <c r="F1276" s="66">
        <v>250875</v>
      </c>
      <c r="G1276" s="65" t="s">
        <v>103</v>
      </c>
      <c r="H1276" s="67">
        <v>1</v>
      </c>
      <c r="I1276" s="68">
        <v>44717</v>
      </c>
      <c r="J1276" s="63">
        <f t="shared" si="4"/>
        <v>1029418</v>
      </c>
      <c r="K1276" s="64">
        <f>IF(ISBLANK(J1276),,H1276*INDEX(Inputs!G:G,MATCH(F1276,Inputs!E:E,0)))</f>
        <v>1099</v>
      </c>
      <c r="L1276" s="65" t="str">
        <f>IF(ISBLANK(J1276),,INDEX(Inputs!D:D,MATCH(F1276,Inputs!E:E,0)))</f>
        <v>433BK EvoFox WarHammer Gaming Keyboard (USB)</v>
      </c>
      <c r="M1276" s="65" t="str">
        <f>IF(ISBLANK(#REF!),,IF(B1276="Online","Online",IF(LEFT(B1276,1)="E","Online","Offline")))</f>
        <v>Offline</v>
      </c>
      <c r="N1276" s="64">
        <f>IF(ISBLANK(M1276),,H1276*INDEX(Inputs!F:F,MATCH(F1276,Inputs!E:E,0)))</f>
        <v>1499</v>
      </c>
      <c r="O1276" s="65"/>
    </row>
    <row r="1277" ht="15.75" customHeight="1" spans="1:15">
      <c r="A1277" s="65" t="s">
        <v>763</v>
      </c>
      <c r="B1277" s="66" t="s">
        <v>483</v>
      </c>
      <c r="C1277" s="55" t="s">
        <v>484</v>
      </c>
      <c r="D1277" s="66" t="s">
        <v>370</v>
      </c>
      <c r="E1277" s="66" t="s">
        <v>410</v>
      </c>
      <c r="F1277" s="66">
        <v>250876</v>
      </c>
      <c r="G1277" s="65" t="s">
        <v>26</v>
      </c>
      <c r="H1277" s="67">
        <v>1</v>
      </c>
      <c r="I1277" s="68">
        <v>44717</v>
      </c>
      <c r="J1277" s="63">
        <f t="shared" ref="J1277:J1531" si="5">IF(ISBLANK(I1277),,DATE(RIGHT(I1277,4),RIGHT(LEFT(I1277,5),2),LEFT(I1277,2)))</f>
        <v>1029418</v>
      </c>
      <c r="K1277" s="64">
        <f>IF(ISBLANK(J1277),,H1277*INDEX(Inputs!G:G,MATCH(F1277,Inputs!E:E,0)))</f>
        <v>1399</v>
      </c>
      <c r="L1277" s="65" t="str">
        <f>IF(ISBLANK(J1277),,INDEX(Inputs!D:D,MATCH(F1277,Inputs!E:E,0)))</f>
        <v>649BK EvoFox Typhoon Laptop Cooling Pad</v>
      </c>
      <c r="M1277" s="65" t="str">
        <f>IF(ISBLANK(#REF!),,IF(B1277="Online","Online",IF(LEFT(B1277,1)="E","Online","Offline")))</f>
        <v>Offline</v>
      </c>
      <c r="N1277" s="64">
        <f>IF(ISBLANK(M1277),,H1277*INDEX(Inputs!F:F,MATCH(F1277,Inputs!E:E,0)))</f>
        <v>1999</v>
      </c>
      <c r="O1277" s="65"/>
    </row>
    <row r="1278" ht="15.75" customHeight="1" spans="1:15">
      <c r="A1278" s="65" t="s">
        <v>373</v>
      </c>
      <c r="B1278" s="66" t="s">
        <v>158</v>
      </c>
      <c r="C1278" s="55" t="s">
        <v>535</v>
      </c>
      <c r="D1278" s="66" t="s">
        <v>414</v>
      </c>
      <c r="E1278" s="66" t="s">
        <v>415</v>
      </c>
      <c r="F1278" s="66">
        <v>250424</v>
      </c>
      <c r="G1278" s="65" t="s">
        <v>15</v>
      </c>
      <c r="H1278" s="67">
        <v>1</v>
      </c>
      <c r="I1278" s="68">
        <v>44717</v>
      </c>
      <c r="J1278" s="63">
        <f t="shared" si="5"/>
        <v>1029418</v>
      </c>
      <c r="K1278" s="64">
        <f>IF(ISBLANK(J1278),,H1278*INDEX(Inputs!G:G,MATCH(F1278,Inputs!E:E,0)))</f>
        <v>999</v>
      </c>
      <c r="L1278" s="65" t="str">
        <f>IF(ISBLANK(J1278),,INDEX(Inputs!D:D,MATCH(F1278,Inputs!E:E,0)))</f>
        <v>419V2 PRIMUS Wireless Desktop V2</v>
      </c>
      <c r="M1278" s="65" t="str">
        <f>IF(ISBLANK(#REF!),,IF(B1278="Online","Online",IF(LEFT(B1278,1)="E","Online","Offline")))</f>
        <v>Offline</v>
      </c>
      <c r="N1278" s="64">
        <f>IF(ISBLANK(M1278),,H1278*INDEX(Inputs!F:F,MATCH(F1278,Inputs!E:E,0)))</f>
        <v>1199</v>
      </c>
      <c r="O1278" s="65"/>
    </row>
    <row r="1279" ht="15.75" customHeight="1" spans="1:15">
      <c r="A1279" s="65" t="s">
        <v>761</v>
      </c>
      <c r="B1279" s="66" t="s">
        <v>163</v>
      </c>
      <c r="C1279" s="55" t="s">
        <v>638</v>
      </c>
      <c r="D1279" s="66" t="s">
        <v>414</v>
      </c>
      <c r="E1279" s="66" t="s">
        <v>415</v>
      </c>
      <c r="F1279" s="66">
        <v>250874</v>
      </c>
      <c r="G1279" s="65" t="s">
        <v>13</v>
      </c>
      <c r="H1279" s="67">
        <v>1</v>
      </c>
      <c r="I1279" s="68">
        <v>44717</v>
      </c>
      <c r="J1279" s="63">
        <f t="shared" si="5"/>
        <v>1029418</v>
      </c>
      <c r="K1279" s="64">
        <f>IF(ISBLANK(J1279),,H1279*INDEX(Inputs!G:G,MATCH(F1279,Inputs!E:E,0)))</f>
        <v>1349</v>
      </c>
      <c r="L1279" s="65" t="str">
        <f>IF(ISBLANK(J1279),,INDEX(Inputs!D:D,MATCH(F1279,Inputs!E:E,0)))</f>
        <v>432BK EvoFox X-Team Gaming Keyboard &amp; Mouse (USB)</v>
      </c>
      <c r="M1279" s="65" t="str">
        <f>IF(ISBLANK(#REF!),,IF(B1279="Online","Online",IF(LEFT(B1279,1)="E","Online","Offline")))</f>
        <v>Offline</v>
      </c>
      <c r="N1279" s="64">
        <f>IF(ISBLANK(M1279),,H1279*INDEX(Inputs!F:F,MATCH(F1279,Inputs!E:E,0)))</f>
        <v>1899</v>
      </c>
      <c r="O1279" s="65"/>
    </row>
    <row r="1280" ht="15.75" customHeight="1" spans="1:15">
      <c r="A1280" s="65" t="s">
        <v>787</v>
      </c>
      <c r="B1280" s="66" t="s">
        <v>170</v>
      </c>
      <c r="C1280" s="55" t="s">
        <v>446</v>
      </c>
      <c r="D1280" s="66" t="s">
        <v>414</v>
      </c>
      <c r="E1280" s="66" t="s">
        <v>415</v>
      </c>
      <c r="F1280" s="66">
        <v>250424</v>
      </c>
      <c r="G1280" s="65" t="s">
        <v>15</v>
      </c>
      <c r="H1280" s="67">
        <v>1</v>
      </c>
      <c r="I1280" s="68">
        <v>44717</v>
      </c>
      <c r="J1280" s="63">
        <f t="shared" si="5"/>
        <v>1029418</v>
      </c>
      <c r="K1280" s="64">
        <f>IF(ISBLANK(J1280),,H1280*INDEX(Inputs!G:G,MATCH(F1280,Inputs!E:E,0)))</f>
        <v>999</v>
      </c>
      <c r="L1280" s="65" t="str">
        <f>IF(ISBLANK(J1280),,INDEX(Inputs!D:D,MATCH(F1280,Inputs!E:E,0)))</f>
        <v>419V2 PRIMUS Wireless Desktop V2</v>
      </c>
      <c r="M1280" s="65" t="str">
        <f>IF(ISBLANK(#REF!),,IF(B1280="Online","Online",IF(LEFT(B1280,1)="E","Online","Offline")))</f>
        <v>Offline</v>
      </c>
      <c r="N1280" s="64">
        <f>IF(ISBLANK(M1280),,H1280*INDEX(Inputs!F:F,MATCH(F1280,Inputs!E:E,0)))</f>
        <v>1199</v>
      </c>
      <c r="O1280" s="65"/>
    </row>
    <row r="1281" ht="15.75" customHeight="1" spans="1:15">
      <c r="A1281" s="65" t="s">
        <v>789</v>
      </c>
      <c r="B1281" s="66" t="s">
        <v>191</v>
      </c>
      <c r="C1281" s="55" t="s">
        <v>790</v>
      </c>
      <c r="D1281" s="66" t="s">
        <v>414</v>
      </c>
      <c r="E1281" s="66" t="s">
        <v>415</v>
      </c>
      <c r="F1281" s="66">
        <v>250874</v>
      </c>
      <c r="G1281" s="65" t="s">
        <v>13</v>
      </c>
      <c r="H1281" s="67">
        <v>1</v>
      </c>
      <c r="I1281" s="68">
        <v>44717</v>
      </c>
      <c r="J1281" s="63">
        <f t="shared" si="5"/>
        <v>1029418</v>
      </c>
      <c r="K1281" s="64">
        <f>IF(ISBLANK(J1281),,H1281*INDEX(Inputs!G:G,MATCH(F1281,Inputs!E:E,0)))</f>
        <v>1349</v>
      </c>
      <c r="L1281" s="65" t="str">
        <f>IF(ISBLANK(J1281),,INDEX(Inputs!D:D,MATCH(F1281,Inputs!E:E,0)))</f>
        <v>432BK EvoFox X-Team Gaming Keyboard &amp; Mouse (USB)</v>
      </c>
      <c r="M1281" s="65" t="str">
        <f>IF(ISBLANK(#REF!),,IF(B1281="Online","Online",IF(LEFT(B1281,1)="E","Online","Offline")))</f>
        <v>Offline</v>
      </c>
      <c r="N1281" s="64">
        <f>IF(ISBLANK(M1281),,H1281*INDEX(Inputs!F:F,MATCH(F1281,Inputs!E:E,0)))</f>
        <v>1899</v>
      </c>
      <c r="O1281" s="65"/>
    </row>
    <row r="1282" ht="15.75" customHeight="1" spans="1:15">
      <c r="A1282" s="65" t="s">
        <v>327</v>
      </c>
      <c r="B1282" s="66" t="s">
        <v>196</v>
      </c>
      <c r="C1282" s="55" t="s">
        <v>579</v>
      </c>
      <c r="D1282" s="66" t="s">
        <v>370</v>
      </c>
      <c r="E1282" s="66" t="s">
        <v>410</v>
      </c>
      <c r="F1282" s="66">
        <v>250877</v>
      </c>
      <c r="G1282" s="65" t="s">
        <v>22</v>
      </c>
      <c r="H1282" s="67">
        <v>1</v>
      </c>
      <c r="I1282" s="68">
        <v>44717</v>
      </c>
      <c r="J1282" s="63">
        <f t="shared" si="5"/>
        <v>1029418</v>
      </c>
      <c r="K1282" s="64">
        <f>IF(ISBLANK(J1282),,H1282*INDEX(Inputs!G:G,MATCH(F1282,Inputs!E:E,0)))</f>
        <v>349</v>
      </c>
      <c r="L1282" s="65" t="str">
        <f>IF(ISBLANK(J1282),,INDEX(Inputs!D:D,MATCH(F1282,Inputs!E:E,0)))</f>
        <v>595BK Evo Fox Falcon X35 Medium Speed Mouse Pad</v>
      </c>
      <c r="M1282" s="65" t="str">
        <f>IF(ISBLANK(#REF!),,IF(B1282="Online","Online",IF(LEFT(B1282,1)="E","Online","Offline")))</f>
        <v>Offline</v>
      </c>
      <c r="N1282" s="64">
        <f>IF(ISBLANK(M1282),,H1282*INDEX(Inputs!F:F,MATCH(F1282,Inputs!E:E,0)))</f>
        <v>699</v>
      </c>
      <c r="O1282" s="65"/>
    </row>
    <row r="1283" ht="15.75" customHeight="1" spans="1:15">
      <c r="A1283" s="65" t="s">
        <v>655</v>
      </c>
      <c r="B1283" s="66" t="s">
        <v>725</v>
      </c>
      <c r="C1283" s="55" t="s">
        <v>726</v>
      </c>
      <c r="D1283" s="66" t="s">
        <v>414</v>
      </c>
      <c r="E1283" s="66" t="s">
        <v>415</v>
      </c>
      <c r="F1283" s="66">
        <v>250874</v>
      </c>
      <c r="G1283" s="65" t="s">
        <v>13</v>
      </c>
      <c r="H1283" s="67">
        <v>1</v>
      </c>
      <c r="I1283" s="68">
        <v>44717</v>
      </c>
      <c r="J1283" s="63">
        <f t="shared" si="5"/>
        <v>1029418</v>
      </c>
      <c r="K1283" s="64">
        <f>IF(ISBLANK(J1283),,H1283*INDEX(Inputs!G:G,MATCH(F1283,Inputs!E:E,0)))</f>
        <v>1349</v>
      </c>
      <c r="L1283" s="65" t="str">
        <f>IF(ISBLANK(J1283),,INDEX(Inputs!D:D,MATCH(F1283,Inputs!E:E,0)))</f>
        <v>432BK EvoFox X-Team Gaming Keyboard &amp; Mouse (USB)</v>
      </c>
      <c r="M1283" s="65" t="str">
        <f>IF(ISBLANK(#REF!),,IF(B1283="Online","Online",IF(LEFT(B1283,1)="E","Online","Offline")))</f>
        <v>Offline</v>
      </c>
      <c r="N1283" s="64">
        <f>IF(ISBLANK(M1283),,H1283*INDEX(Inputs!F:F,MATCH(F1283,Inputs!E:E,0)))</f>
        <v>1899</v>
      </c>
      <c r="O1283" s="65"/>
    </row>
    <row r="1284" ht="15.75" customHeight="1" spans="1:15">
      <c r="A1284" s="65" t="s">
        <v>773</v>
      </c>
      <c r="B1284" s="66" t="s">
        <v>38</v>
      </c>
      <c r="C1284" s="55" t="s">
        <v>712</v>
      </c>
      <c r="D1284" s="66" t="s">
        <v>414</v>
      </c>
      <c r="E1284" s="66" t="s">
        <v>415</v>
      </c>
      <c r="F1284" s="66">
        <v>250874</v>
      </c>
      <c r="G1284" s="65" t="s">
        <v>13</v>
      </c>
      <c r="H1284" s="67">
        <v>1</v>
      </c>
      <c r="I1284" s="68">
        <v>44718</v>
      </c>
      <c r="J1284" s="63">
        <f t="shared" si="5"/>
        <v>1029814</v>
      </c>
      <c r="K1284" s="64">
        <f>IF(ISBLANK(J1284),,H1284*INDEX(Inputs!G:G,MATCH(F1284,Inputs!E:E,0)))</f>
        <v>1349</v>
      </c>
      <c r="L1284" s="65" t="str">
        <f>IF(ISBLANK(J1284),,INDEX(Inputs!D:D,MATCH(F1284,Inputs!E:E,0)))</f>
        <v>432BK EvoFox X-Team Gaming Keyboard &amp; Mouse (USB)</v>
      </c>
      <c r="M1284" s="65" t="str">
        <f>IF(ISBLANK(#REF!),,IF(B1284="Online","Online",IF(LEFT(B1284,1)="E","Online","Offline")))</f>
        <v>Offline</v>
      </c>
      <c r="N1284" s="64">
        <f>IF(ISBLANK(M1284),,H1284*INDEX(Inputs!F:F,MATCH(F1284,Inputs!E:E,0)))</f>
        <v>1899</v>
      </c>
      <c r="O1284" s="65"/>
    </row>
    <row r="1285" ht="15.75" customHeight="1" spans="1:15">
      <c r="A1285" s="65" t="s">
        <v>762</v>
      </c>
      <c r="B1285" s="66" t="s">
        <v>45</v>
      </c>
      <c r="C1285" s="55" t="s">
        <v>408</v>
      </c>
      <c r="D1285" s="66" t="s">
        <v>370</v>
      </c>
      <c r="E1285" s="66" t="s">
        <v>410</v>
      </c>
      <c r="F1285" s="66">
        <v>250877</v>
      </c>
      <c r="G1285" s="65" t="s">
        <v>22</v>
      </c>
      <c r="H1285" s="67">
        <v>1</v>
      </c>
      <c r="I1285" s="68">
        <v>44718</v>
      </c>
      <c r="J1285" s="63">
        <f t="shared" si="5"/>
        <v>1029814</v>
      </c>
      <c r="K1285" s="64">
        <f>IF(ISBLANK(J1285),,H1285*INDEX(Inputs!G:G,MATCH(F1285,Inputs!E:E,0)))</f>
        <v>349</v>
      </c>
      <c r="L1285" s="65" t="str">
        <f>IF(ISBLANK(J1285),,INDEX(Inputs!D:D,MATCH(F1285,Inputs!E:E,0)))</f>
        <v>595BK Evo Fox Falcon X35 Medium Speed Mouse Pad</v>
      </c>
      <c r="M1285" s="65" t="str">
        <f>IF(ISBLANK(#REF!),,IF(B1285="Online","Online",IF(LEFT(B1285,1)="E","Online","Offline")))</f>
        <v>Offline</v>
      </c>
      <c r="N1285" s="64">
        <f>IF(ISBLANK(M1285),,H1285*INDEX(Inputs!F:F,MATCH(F1285,Inputs!E:E,0)))</f>
        <v>699</v>
      </c>
      <c r="O1285" s="65"/>
    </row>
    <row r="1286" ht="15.75" customHeight="1" spans="1:15">
      <c r="A1286" s="65" t="s">
        <v>341</v>
      </c>
      <c r="B1286" s="66" t="s">
        <v>53</v>
      </c>
      <c r="C1286" s="55" t="s">
        <v>641</v>
      </c>
      <c r="D1286" s="66" t="s">
        <v>370</v>
      </c>
      <c r="E1286" s="66" t="s">
        <v>410</v>
      </c>
      <c r="F1286" s="66">
        <v>250879</v>
      </c>
      <c r="G1286" s="65" t="s">
        <v>30</v>
      </c>
      <c r="H1286" s="67">
        <v>1</v>
      </c>
      <c r="I1286" s="68">
        <v>44718</v>
      </c>
      <c r="J1286" s="63">
        <f t="shared" si="5"/>
        <v>1029814</v>
      </c>
      <c r="K1286" s="64">
        <f>IF(ISBLANK(J1286),,H1286*INDEX(Inputs!G:G,MATCH(F1286,Inputs!E:E,0)))</f>
        <v>699</v>
      </c>
      <c r="L1286" s="65" t="str">
        <f>IF(ISBLANK(J1286),,INDEX(Inputs!D:D,MATCH(F1286,Inputs!E:E,0)))</f>
        <v>597BK Evo Fox Falcon X85 Extra Large Speed Mouse Pad</v>
      </c>
      <c r="M1286" s="65" t="str">
        <f>IF(ISBLANK(#REF!),,IF(B1286="Online","Online",IF(LEFT(B1286,1)="E","Online","Offline")))</f>
        <v>Offline</v>
      </c>
      <c r="N1286" s="64">
        <f>IF(ISBLANK(M1286),,H1286*INDEX(Inputs!F:F,MATCH(F1286,Inputs!E:E,0)))</f>
        <v>1199</v>
      </c>
      <c r="O1286" s="65"/>
    </row>
    <row r="1287" ht="15.75" customHeight="1" spans="1:15">
      <c r="A1287" s="65" t="s">
        <v>763</v>
      </c>
      <c r="B1287" s="66" t="s">
        <v>61</v>
      </c>
      <c r="C1287" s="55" t="s">
        <v>456</v>
      </c>
      <c r="D1287" s="66" t="s">
        <v>414</v>
      </c>
      <c r="E1287" s="66" t="s">
        <v>415</v>
      </c>
      <c r="F1287" s="66">
        <v>204737</v>
      </c>
      <c r="G1287" s="65" t="s">
        <v>20</v>
      </c>
      <c r="H1287" s="67">
        <v>1</v>
      </c>
      <c r="I1287" s="68">
        <v>44718</v>
      </c>
      <c r="J1287" s="63">
        <f t="shared" si="5"/>
        <v>1029814</v>
      </c>
      <c r="K1287" s="64">
        <f>IF(ISBLANK(J1287),,H1287*INDEX(Inputs!G:G,MATCH(F1287,Inputs!E:E,0)))</f>
        <v>729</v>
      </c>
      <c r="L1287" s="65" t="str">
        <f>IF(ISBLANK(J1287),,INDEX(Inputs!D:D,MATCH(F1287,Inputs!E:E,0)))</f>
        <v>850PP Xcite Pro Keyboard &amp; Mouse USB</v>
      </c>
      <c r="M1287" s="65" t="str">
        <f>IF(ISBLANK(#REF!),,IF(B1287="Online","Online",IF(LEFT(B1287,1)="E","Online","Offline")))</f>
        <v>Offline</v>
      </c>
      <c r="N1287" s="64">
        <f>IF(ISBLANK(M1287),,H1287*INDEX(Inputs!F:F,MATCH(F1287,Inputs!E:E,0)))</f>
        <v>799</v>
      </c>
      <c r="O1287" s="65"/>
    </row>
    <row r="1288" ht="15.75" customHeight="1" spans="1:15">
      <c r="A1288" s="65" t="s">
        <v>327</v>
      </c>
      <c r="B1288" s="66" t="s">
        <v>505</v>
      </c>
      <c r="C1288" s="55" t="s">
        <v>506</v>
      </c>
      <c r="D1288" s="66" t="s">
        <v>370</v>
      </c>
      <c r="E1288" s="66" t="s">
        <v>410</v>
      </c>
      <c r="F1288" s="66">
        <v>250877</v>
      </c>
      <c r="G1288" s="65" t="s">
        <v>22</v>
      </c>
      <c r="H1288" s="67">
        <v>2</v>
      </c>
      <c r="I1288" s="68">
        <v>44718</v>
      </c>
      <c r="J1288" s="63">
        <f t="shared" si="5"/>
        <v>1029814</v>
      </c>
      <c r="K1288" s="64">
        <f>IF(ISBLANK(J1288),,H1288*INDEX(Inputs!G:G,MATCH(F1288,Inputs!E:E,0)))</f>
        <v>698</v>
      </c>
      <c r="L1288" s="65" t="str">
        <f>IF(ISBLANK(J1288),,INDEX(Inputs!D:D,MATCH(F1288,Inputs!E:E,0)))</f>
        <v>595BK Evo Fox Falcon X35 Medium Speed Mouse Pad</v>
      </c>
      <c r="M1288" s="65" t="str">
        <f>IF(ISBLANK(#REF!),,IF(B1288="Online","Online",IF(LEFT(B1288,1)="E","Online","Offline")))</f>
        <v>Offline</v>
      </c>
      <c r="N1288" s="64">
        <f>IF(ISBLANK(M1288),,H1288*INDEX(Inputs!F:F,MATCH(F1288,Inputs!E:E,0)))</f>
        <v>1398</v>
      </c>
      <c r="O1288" s="65"/>
    </row>
    <row r="1289" ht="15.75" customHeight="1" spans="1:15">
      <c r="A1289" s="65" t="s">
        <v>763</v>
      </c>
      <c r="B1289" s="66" t="s">
        <v>608</v>
      </c>
      <c r="C1289" s="55" t="s">
        <v>609</v>
      </c>
      <c r="D1289" s="66" t="s">
        <v>414</v>
      </c>
      <c r="E1289" s="66" t="s">
        <v>415</v>
      </c>
      <c r="F1289" s="66">
        <v>250874</v>
      </c>
      <c r="G1289" s="65" t="s">
        <v>13</v>
      </c>
      <c r="H1289" s="67">
        <v>1</v>
      </c>
      <c r="I1289" s="68">
        <v>44718</v>
      </c>
      <c r="J1289" s="63">
        <f t="shared" si="5"/>
        <v>1029814</v>
      </c>
      <c r="K1289" s="64">
        <f>IF(ISBLANK(J1289),,H1289*INDEX(Inputs!G:G,MATCH(F1289,Inputs!E:E,0)))</f>
        <v>1349</v>
      </c>
      <c r="L1289" s="65" t="str">
        <f>IF(ISBLANK(J1289),,INDEX(Inputs!D:D,MATCH(F1289,Inputs!E:E,0)))</f>
        <v>432BK EvoFox X-Team Gaming Keyboard &amp; Mouse (USB)</v>
      </c>
      <c r="M1289" s="65" t="str">
        <f>IF(ISBLANK(#REF!),,IF(B1289="Online","Online",IF(LEFT(B1289,1)="E","Online","Offline")))</f>
        <v>Offline</v>
      </c>
      <c r="N1289" s="64">
        <f>IF(ISBLANK(M1289),,H1289*INDEX(Inputs!F:F,MATCH(F1289,Inputs!E:E,0)))</f>
        <v>1899</v>
      </c>
      <c r="O1289" s="65"/>
    </row>
    <row r="1290" ht="15.75" customHeight="1" spans="1:15">
      <c r="A1290" s="65" t="s">
        <v>763</v>
      </c>
      <c r="B1290" s="66" t="s">
        <v>608</v>
      </c>
      <c r="C1290" s="55" t="s">
        <v>609</v>
      </c>
      <c r="D1290" s="66" t="s">
        <v>370</v>
      </c>
      <c r="E1290" s="66" t="s">
        <v>410</v>
      </c>
      <c r="F1290" s="66">
        <v>250879</v>
      </c>
      <c r="G1290" s="65" t="s">
        <v>30</v>
      </c>
      <c r="H1290" s="67">
        <v>1</v>
      </c>
      <c r="I1290" s="68">
        <v>44718</v>
      </c>
      <c r="J1290" s="63">
        <f t="shared" si="5"/>
        <v>1029814</v>
      </c>
      <c r="K1290" s="64">
        <f>IF(ISBLANK(J1290),,H1290*INDEX(Inputs!G:G,MATCH(F1290,Inputs!E:E,0)))</f>
        <v>699</v>
      </c>
      <c r="L1290" s="65" t="str">
        <f>IF(ISBLANK(J1290),,INDEX(Inputs!D:D,MATCH(F1290,Inputs!E:E,0)))</f>
        <v>597BK Evo Fox Falcon X85 Extra Large Speed Mouse Pad</v>
      </c>
      <c r="M1290" s="65" t="str">
        <f>IF(ISBLANK(#REF!),,IF(B1290="Online","Online",IF(LEFT(B1290,1)="E","Online","Offline")))</f>
        <v>Offline</v>
      </c>
      <c r="N1290" s="64">
        <f>IF(ISBLANK(M1290),,H1290*INDEX(Inputs!F:F,MATCH(F1290,Inputs!E:E,0)))</f>
        <v>1199</v>
      </c>
      <c r="O1290" s="65"/>
    </row>
    <row r="1291" ht="15.75" customHeight="1" spans="1:15">
      <c r="A1291" s="65" t="s">
        <v>373</v>
      </c>
      <c r="B1291" s="66" t="s">
        <v>82</v>
      </c>
      <c r="C1291" s="55" t="s">
        <v>374</v>
      </c>
      <c r="D1291" s="66" t="s">
        <v>370</v>
      </c>
      <c r="E1291" s="66" t="s">
        <v>410</v>
      </c>
      <c r="F1291" s="66">
        <v>250876</v>
      </c>
      <c r="G1291" s="65" t="s">
        <v>26</v>
      </c>
      <c r="H1291" s="67">
        <v>1</v>
      </c>
      <c r="I1291" s="68">
        <v>44718</v>
      </c>
      <c r="J1291" s="63">
        <f t="shared" si="5"/>
        <v>1029814</v>
      </c>
      <c r="K1291" s="64">
        <f>IF(ISBLANK(J1291),,H1291*INDEX(Inputs!G:G,MATCH(F1291,Inputs!E:E,0)))</f>
        <v>1399</v>
      </c>
      <c r="L1291" s="65" t="str">
        <f>IF(ISBLANK(J1291),,INDEX(Inputs!D:D,MATCH(F1291,Inputs!E:E,0)))</f>
        <v>649BK EvoFox Typhoon Laptop Cooling Pad</v>
      </c>
      <c r="M1291" s="65" t="str">
        <f>IF(ISBLANK(#REF!),,IF(B1291="Online","Online",IF(LEFT(B1291,1)="E","Online","Offline")))</f>
        <v>Offline</v>
      </c>
      <c r="N1291" s="64">
        <f>IF(ISBLANK(M1291),,H1291*INDEX(Inputs!F:F,MATCH(F1291,Inputs!E:E,0)))</f>
        <v>1999</v>
      </c>
      <c r="O1291" s="65"/>
    </row>
    <row r="1292" ht="15.75" customHeight="1" spans="1:15">
      <c r="A1292" s="65" t="s">
        <v>777</v>
      </c>
      <c r="B1292" s="66" t="s">
        <v>701</v>
      </c>
      <c r="C1292" s="55" t="s">
        <v>702</v>
      </c>
      <c r="D1292" s="66" t="s">
        <v>370</v>
      </c>
      <c r="E1292" s="66" t="s">
        <v>410</v>
      </c>
      <c r="F1292" s="66">
        <v>250879</v>
      </c>
      <c r="G1292" s="65" t="s">
        <v>30</v>
      </c>
      <c r="H1292" s="67">
        <v>1</v>
      </c>
      <c r="I1292" s="68">
        <v>44718</v>
      </c>
      <c r="J1292" s="63">
        <f t="shared" si="5"/>
        <v>1029814</v>
      </c>
      <c r="K1292" s="64">
        <f>IF(ISBLANK(J1292),,H1292*INDEX(Inputs!G:G,MATCH(F1292,Inputs!E:E,0)))</f>
        <v>699</v>
      </c>
      <c r="L1292" s="65" t="str">
        <f>IF(ISBLANK(J1292),,INDEX(Inputs!D:D,MATCH(F1292,Inputs!E:E,0)))</f>
        <v>597BK Evo Fox Falcon X85 Extra Large Speed Mouse Pad</v>
      </c>
      <c r="M1292" s="65" t="str">
        <f>IF(ISBLANK(#REF!),,IF(B1292="Online","Online",IF(LEFT(B1292,1)="E","Online","Offline")))</f>
        <v>Offline</v>
      </c>
      <c r="N1292" s="64">
        <f>IF(ISBLANK(M1292),,H1292*INDEX(Inputs!F:F,MATCH(F1292,Inputs!E:E,0)))</f>
        <v>1199</v>
      </c>
      <c r="O1292" s="65"/>
    </row>
    <row r="1293" ht="15.75" customHeight="1" spans="1:15">
      <c r="A1293" s="65" t="s">
        <v>762</v>
      </c>
      <c r="B1293" s="66" t="s">
        <v>765</v>
      </c>
      <c r="C1293" s="55" t="s">
        <v>765</v>
      </c>
      <c r="D1293" s="66" t="s">
        <v>370</v>
      </c>
      <c r="E1293" s="66" t="s">
        <v>371</v>
      </c>
      <c r="F1293" s="66">
        <v>250417</v>
      </c>
      <c r="G1293" s="65" t="s">
        <v>39</v>
      </c>
      <c r="H1293" s="67">
        <v>1</v>
      </c>
      <c r="I1293" s="68">
        <v>44718</v>
      </c>
      <c r="J1293" s="63">
        <f t="shared" si="5"/>
        <v>1029814</v>
      </c>
      <c r="K1293" s="64">
        <f>IF(ISBLANK(J1293),,H1293*INDEX(Inputs!G:G,MATCH(F1293,Inputs!E:E,0)))</f>
        <v>929</v>
      </c>
      <c r="L1293" s="65" t="str">
        <f>IF(ISBLANK(J1293),,INDEX(Inputs!D:D,MATCH(F1293,Inputs!E:E,0)))</f>
        <v>416PP Super Speed Hub 4 Port USB 3.0</v>
      </c>
      <c r="M1293" s="65" t="str">
        <f>IF(ISBLANK(#REF!),,IF(B1293="Online","Online",IF(LEFT(B1293,1)="E","Online","Offline")))</f>
        <v>Online</v>
      </c>
      <c r="N1293" s="64">
        <f>IF(ISBLANK(M1293),,H1293*INDEX(Inputs!F:F,MATCH(F1293,Inputs!E:E,0)))</f>
        <v>1499</v>
      </c>
      <c r="O1293" s="65"/>
    </row>
    <row r="1294" ht="15.75" customHeight="1" spans="1:15">
      <c r="A1294" s="65" t="s">
        <v>767</v>
      </c>
      <c r="B1294" s="66" t="s">
        <v>217</v>
      </c>
      <c r="C1294" s="55" t="s">
        <v>714</v>
      </c>
      <c r="D1294" s="66" t="s">
        <v>414</v>
      </c>
      <c r="E1294" s="66" t="s">
        <v>415</v>
      </c>
      <c r="F1294" s="66">
        <v>250874</v>
      </c>
      <c r="G1294" s="65" t="s">
        <v>13</v>
      </c>
      <c r="H1294" s="67">
        <v>1</v>
      </c>
      <c r="I1294" s="68">
        <v>44718</v>
      </c>
      <c r="J1294" s="63">
        <f t="shared" si="5"/>
        <v>1029814</v>
      </c>
      <c r="K1294" s="64">
        <f>IF(ISBLANK(J1294),,H1294*INDEX(Inputs!G:G,MATCH(F1294,Inputs!E:E,0)))</f>
        <v>1349</v>
      </c>
      <c r="L1294" s="65" t="str">
        <f>IF(ISBLANK(J1294),,INDEX(Inputs!D:D,MATCH(F1294,Inputs!E:E,0)))</f>
        <v>432BK EvoFox X-Team Gaming Keyboard &amp; Mouse (USB)</v>
      </c>
      <c r="M1294" s="65" t="str">
        <f>IF(ISBLANK(#REF!),,IF(B1294="Online","Online",IF(LEFT(B1294,1)="E","Online","Offline")))</f>
        <v>Offline</v>
      </c>
      <c r="N1294" s="64">
        <f>IF(ISBLANK(M1294),,H1294*INDEX(Inputs!F:F,MATCH(F1294,Inputs!E:E,0)))</f>
        <v>1899</v>
      </c>
      <c r="O1294" s="65"/>
    </row>
    <row r="1295" ht="15.75" customHeight="1" spans="1:15">
      <c r="A1295" s="65" t="s">
        <v>767</v>
      </c>
      <c r="B1295" s="66" t="s">
        <v>217</v>
      </c>
      <c r="C1295" s="55" t="s">
        <v>714</v>
      </c>
      <c r="D1295" s="66" t="s">
        <v>370</v>
      </c>
      <c r="E1295" s="66" t="s">
        <v>410</v>
      </c>
      <c r="F1295" s="66">
        <v>250879</v>
      </c>
      <c r="G1295" s="65" t="s">
        <v>30</v>
      </c>
      <c r="H1295" s="67">
        <v>1</v>
      </c>
      <c r="I1295" s="68">
        <v>44718</v>
      </c>
      <c r="J1295" s="63">
        <f t="shared" si="5"/>
        <v>1029814</v>
      </c>
      <c r="K1295" s="64">
        <f>IF(ISBLANK(J1295),,H1295*INDEX(Inputs!G:G,MATCH(F1295,Inputs!E:E,0)))</f>
        <v>699</v>
      </c>
      <c r="L1295" s="65" t="str">
        <f>IF(ISBLANK(J1295),,INDEX(Inputs!D:D,MATCH(F1295,Inputs!E:E,0)))</f>
        <v>597BK Evo Fox Falcon X85 Extra Large Speed Mouse Pad</v>
      </c>
      <c r="M1295" s="65" t="str">
        <f>IF(ISBLANK(#REF!),,IF(B1295="Online","Online",IF(LEFT(B1295,1)="E","Online","Offline")))</f>
        <v>Offline</v>
      </c>
      <c r="N1295" s="64">
        <f>IF(ISBLANK(M1295),,H1295*INDEX(Inputs!F:F,MATCH(F1295,Inputs!E:E,0)))</f>
        <v>1199</v>
      </c>
      <c r="O1295" s="65"/>
    </row>
    <row r="1296" ht="15.75" customHeight="1" spans="1:15">
      <c r="A1296" s="65" t="s">
        <v>797</v>
      </c>
      <c r="B1296" s="66" t="s">
        <v>765</v>
      </c>
      <c r="C1296" s="55" t="s">
        <v>765</v>
      </c>
      <c r="D1296" s="66" t="s">
        <v>370</v>
      </c>
      <c r="E1296" s="66" t="s">
        <v>410</v>
      </c>
      <c r="F1296" s="66">
        <v>250876</v>
      </c>
      <c r="G1296" s="65" t="s">
        <v>26</v>
      </c>
      <c r="H1296" s="67">
        <v>1</v>
      </c>
      <c r="I1296" s="68">
        <v>44718</v>
      </c>
      <c r="J1296" s="63">
        <f t="shared" si="5"/>
        <v>1029814</v>
      </c>
      <c r="K1296" s="64">
        <f>IF(ISBLANK(J1296),,H1296*INDEX(Inputs!G:G,MATCH(F1296,Inputs!E:E,0)))</f>
        <v>1399</v>
      </c>
      <c r="L1296" s="65" t="str">
        <f>IF(ISBLANK(J1296),,INDEX(Inputs!D:D,MATCH(F1296,Inputs!E:E,0)))</f>
        <v>649BK EvoFox Typhoon Laptop Cooling Pad</v>
      </c>
      <c r="M1296" s="65" t="str">
        <f>IF(ISBLANK(#REF!),,IF(B1296="Online","Online",IF(LEFT(B1296,1)="E","Online","Offline")))</f>
        <v>Online</v>
      </c>
      <c r="N1296" s="64">
        <f>IF(ISBLANK(M1296),,H1296*INDEX(Inputs!F:F,MATCH(F1296,Inputs!E:E,0)))</f>
        <v>1999</v>
      </c>
      <c r="O1296" s="65"/>
    </row>
    <row r="1297" ht="15.75" customHeight="1" spans="1:15">
      <c r="A1297" s="65" t="s">
        <v>792</v>
      </c>
      <c r="B1297" s="66" t="s">
        <v>231</v>
      </c>
      <c r="C1297" s="55" t="s">
        <v>793</v>
      </c>
      <c r="D1297" s="66" t="s">
        <v>329</v>
      </c>
      <c r="E1297" s="66" t="s">
        <v>330</v>
      </c>
      <c r="F1297" s="66">
        <v>224360</v>
      </c>
      <c r="G1297" s="65" t="s">
        <v>331</v>
      </c>
      <c r="H1297" s="67">
        <v>-1</v>
      </c>
      <c r="I1297" s="68">
        <v>44718</v>
      </c>
      <c r="J1297" s="63">
        <f t="shared" si="5"/>
        <v>1029814</v>
      </c>
      <c r="K1297" s="64">
        <f>IF(ISBLANK(J1297),,H1297*INDEX(Inputs!G:G,MATCH(F1297,Inputs!E:E,0)))</f>
        <v>-2299</v>
      </c>
      <c r="L1297" s="65" t="str">
        <f>IF(ISBLANK(J1297),,INDEX(Inputs!D:D,MATCH(F1297,Inputs!E:E,0)))</f>
        <v>829BK Bluetooth Controller 4 (EGP4)</v>
      </c>
      <c r="M1297" s="65" t="str">
        <f>IF(ISBLANK(#REF!),,IF(B1297="Online","Online",IF(LEFT(B1297,1)="E","Online","Offline")))</f>
        <v>Offline</v>
      </c>
      <c r="N1297" s="64">
        <f>IF(ISBLANK(M1297),,H1297*INDEX(Inputs!F:F,MATCH(F1297,Inputs!E:E,0)))</f>
        <v>-2599</v>
      </c>
      <c r="O1297" s="65"/>
    </row>
    <row r="1298" ht="15.75" customHeight="1" spans="1:15">
      <c r="A1298" s="65" t="s">
        <v>327</v>
      </c>
      <c r="B1298" s="66" t="s">
        <v>765</v>
      </c>
      <c r="C1298" s="55" t="s">
        <v>765</v>
      </c>
      <c r="D1298" s="66" t="s">
        <v>329</v>
      </c>
      <c r="E1298" s="66" t="s">
        <v>330</v>
      </c>
      <c r="F1298" s="66">
        <v>224360</v>
      </c>
      <c r="G1298" s="65" t="s">
        <v>331</v>
      </c>
      <c r="H1298" s="67">
        <v>1</v>
      </c>
      <c r="I1298" s="68">
        <v>44718</v>
      </c>
      <c r="J1298" s="63">
        <f t="shared" si="5"/>
        <v>1029814</v>
      </c>
      <c r="K1298" s="64">
        <f>IF(ISBLANK(J1298),,H1298*INDEX(Inputs!G:G,MATCH(F1298,Inputs!E:E,0)))</f>
        <v>2299</v>
      </c>
      <c r="L1298" s="65" t="str">
        <f>IF(ISBLANK(J1298),,INDEX(Inputs!D:D,MATCH(F1298,Inputs!E:E,0)))</f>
        <v>829BK Bluetooth Controller 4 (EGP4)</v>
      </c>
      <c r="M1298" s="65" t="str">
        <f>IF(ISBLANK(#REF!),,IF(B1298="Online","Online",IF(LEFT(B1298,1)="E","Online","Offline")))</f>
        <v>Online</v>
      </c>
      <c r="N1298" s="64">
        <f>IF(ISBLANK(M1298),,H1298*INDEX(Inputs!F:F,MATCH(F1298,Inputs!E:E,0)))</f>
        <v>2599</v>
      </c>
      <c r="O1298" s="65"/>
    </row>
    <row r="1299" ht="15.75" customHeight="1" spans="1:15">
      <c r="A1299" s="65" t="s">
        <v>777</v>
      </c>
      <c r="B1299" s="66" t="s">
        <v>179</v>
      </c>
      <c r="C1299" s="55" t="s">
        <v>523</v>
      </c>
      <c r="D1299" s="66" t="s">
        <v>414</v>
      </c>
      <c r="E1299" s="66" t="s">
        <v>415</v>
      </c>
      <c r="F1299" s="66">
        <v>204736</v>
      </c>
      <c r="G1299" s="65" t="s">
        <v>19</v>
      </c>
      <c r="H1299" s="67">
        <v>1</v>
      </c>
      <c r="I1299" s="68">
        <v>44718</v>
      </c>
      <c r="J1299" s="63">
        <f t="shared" si="5"/>
        <v>1029814</v>
      </c>
      <c r="K1299" s="64">
        <f>IF(ISBLANK(J1299),,H1299*INDEX(Inputs!G:G,MATCH(F1299,Inputs!E:E,0)))</f>
        <v>549</v>
      </c>
      <c r="L1299" s="65" t="str">
        <f>IF(ISBLANK(J1299),,INDEX(Inputs!D:D,MATCH(F1299,Inputs!E:E,0)))</f>
        <v>851PP Xcite Pro Keyboard USB</v>
      </c>
      <c r="M1299" s="65" t="str">
        <f>IF(ISBLANK(#REF!),,IF(B1299="Online","Online",IF(LEFT(B1299,1)="E","Online","Offline")))</f>
        <v>Offline</v>
      </c>
      <c r="N1299" s="64">
        <f>IF(ISBLANK(M1299),,H1299*INDEX(Inputs!F:F,MATCH(F1299,Inputs!E:E,0)))</f>
        <v>599</v>
      </c>
      <c r="O1299" s="65"/>
    </row>
    <row r="1300" ht="15.75" customHeight="1" spans="1:15">
      <c r="A1300" s="65" t="s">
        <v>362</v>
      </c>
      <c r="B1300" s="66" t="s">
        <v>97</v>
      </c>
      <c r="C1300" s="55" t="s">
        <v>785</v>
      </c>
      <c r="D1300" s="66" t="s">
        <v>414</v>
      </c>
      <c r="E1300" s="66" t="s">
        <v>415</v>
      </c>
      <c r="F1300" s="66">
        <v>250873</v>
      </c>
      <c r="G1300" s="65" t="s">
        <v>12</v>
      </c>
      <c r="H1300" s="67">
        <v>1</v>
      </c>
      <c r="I1300" s="68">
        <v>44718</v>
      </c>
      <c r="J1300" s="63">
        <f t="shared" si="5"/>
        <v>1029814</v>
      </c>
      <c r="K1300" s="64">
        <f>IF(ISBLANK(J1300),,H1300*INDEX(Inputs!G:G,MATCH(F1300,Inputs!E:E,0)))</f>
        <v>999</v>
      </c>
      <c r="L1300" s="65" t="str">
        <f>IF(ISBLANK(J1300),,INDEX(Inputs!D:D,MATCH(F1300,Inputs!E:E,0)))</f>
        <v>422BK Evo Fox Fireblade Gaming Keyboard USB</v>
      </c>
      <c r="M1300" s="65" t="str">
        <f>IF(ISBLANK(#REF!),,IF(B1300="Online","Online",IF(LEFT(B1300,1)="E","Online","Offline")))</f>
        <v>Offline</v>
      </c>
      <c r="N1300" s="64">
        <f>IF(ISBLANK(M1300),,H1300*INDEX(Inputs!F:F,MATCH(F1300,Inputs!E:E,0)))</f>
        <v>1299</v>
      </c>
      <c r="O1300" s="65"/>
    </row>
    <row r="1301" ht="15.75" customHeight="1" spans="1:15">
      <c r="A1301" s="65" t="s">
        <v>763</v>
      </c>
      <c r="B1301" s="66" t="s">
        <v>100</v>
      </c>
      <c r="C1301" s="55" t="s">
        <v>497</v>
      </c>
      <c r="D1301" s="66" t="s">
        <v>414</v>
      </c>
      <c r="E1301" s="66" t="s">
        <v>415</v>
      </c>
      <c r="F1301" s="66">
        <v>250874</v>
      </c>
      <c r="G1301" s="65" t="s">
        <v>13</v>
      </c>
      <c r="H1301" s="67">
        <v>1</v>
      </c>
      <c r="I1301" s="68">
        <v>44718</v>
      </c>
      <c r="J1301" s="63">
        <f t="shared" si="5"/>
        <v>1029814</v>
      </c>
      <c r="K1301" s="64">
        <f>IF(ISBLANK(J1301),,H1301*INDEX(Inputs!G:G,MATCH(F1301,Inputs!E:E,0)))</f>
        <v>1349</v>
      </c>
      <c r="L1301" s="65" t="str">
        <f>IF(ISBLANK(J1301),,INDEX(Inputs!D:D,MATCH(F1301,Inputs!E:E,0)))</f>
        <v>432BK EvoFox X-Team Gaming Keyboard &amp; Mouse (USB)</v>
      </c>
      <c r="M1301" s="65" t="str">
        <f>IF(ISBLANK(#REF!),,IF(B1301="Online","Online",IF(LEFT(B1301,1)="E","Online","Offline")))</f>
        <v>Offline</v>
      </c>
      <c r="N1301" s="64">
        <f>IF(ISBLANK(M1301),,H1301*INDEX(Inputs!F:F,MATCH(F1301,Inputs!E:E,0)))</f>
        <v>1899</v>
      </c>
      <c r="O1301" s="65"/>
    </row>
    <row r="1302" ht="15.75" customHeight="1" spans="1:15">
      <c r="A1302" s="65" t="s">
        <v>763</v>
      </c>
      <c r="B1302" s="66" t="s">
        <v>100</v>
      </c>
      <c r="C1302" s="55" t="s">
        <v>497</v>
      </c>
      <c r="D1302" s="66" t="s">
        <v>414</v>
      </c>
      <c r="E1302" s="66" t="s">
        <v>415</v>
      </c>
      <c r="F1302" s="66">
        <v>204737</v>
      </c>
      <c r="G1302" s="65" t="s">
        <v>20</v>
      </c>
      <c r="H1302" s="67">
        <v>1</v>
      </c>
      <c r="I1302" s="68">
        <v>44718</v>
      </c>
      <c r="J1302" s="63">
        <f t="shared" si="5"/>
        <v>1029814</v>
      </c>
      <c r="K1302" s="64">
        <f>IF(ISBLANK(J1302),,H1302*INDEX(Inputs!G:G,MATCH(F1302,Inputs!E:E,0)))</f>
        <v>729</v>
      </c>
      <c r="L1302" s="65" t="str">
        <f>IF(ISBLANK(J1302),,INDEX(Inputs!D:D,MATCH(F1302,Inputs!E:E,0)))</f>
        <v>850PP Xcite Pro Keyboard &amp; Mouse USB</v>
      </c>
      <c r="M1302" s="65" t="str">
        <f>IF(ISBLANK(#REF!),,IF(B1302="Online","Online",IF(LEFT(B1302,1)="E","Online","Offline")))</f>
        <v>Offline</v>
      </c>
      <c r="N1302" s="64">
        <f>IF(ISBLANK(M1302),,H1302*INDEX(Inputs!F:F,MATCH(F1302,Inputs!E:E,0)))</f>
        <v>799</v>
      </c>
      <c r="O1302" s="65"/>
    </row>
    <row r="1303" ht="15.75" customHeight="1" spans="1:15">
      <c r="A1303" s="65" t="s">
        <v>762</v>
      </c>
      <c r="B1303" s="66" t="s">
        <v>543</v>
      </c>
      <c r="C1303" s="55" t="s">
        <v>544</v>
      </c>
      <c r="D1303" s="66" t="s">
        <v>414</v>
      </c>
      <c r="E1303" s="66" t="s">
        <v>415</v>
      </c>
      <c r="F1303" s="66">
        <v>250874</v>
      </c>
      <c r="G1303" s="65" t="s">
        <v>13</v>
      </c>
      <c r="H1303" s="67">
        <v>0</v>
      </c>
      <c r="I1303" s="68">
        <v>44718</v>
      </c>
      <c r="J1303" s="63">
        <f t="shared" si="5"/>
        <v>1029814</v>
      </c>
      <c r="K1303" s="64">
        <f>IF(ISBLANK(J1303),,H1303*INDEX(Inputs!G:G,MATCH(F1303,Inputs!E:E,0)))</f>
        <v>0</v>
      </c>
      <c r="L1303" s="65" t="str">
        <f>IF(ISBLANK(J1303),,INDEX(Inputs!D:D,MATCH(F1303,Inputs!E:E,0)))</f>
        <v>432BK EvoFox X-Team Gaming Keyboard &amp; Mouse (USB)</v>
      </c>
      <c r="M1303" s="65" t="str">
        <f>IF(ISBLANK(#REF!),,IF(B1303="Online","Online",IF(LEFT(B1303,1)="E","Online","Offline")))</f>
        <v>Offline</v>
      </c>
      <c r="N1303" s="64">
        <f>IF(ISBLANK(M1303),,H1303*INDEX(Inputs!F:F,MATCH(F1303,Inputs!E:E,0)))</f>
        <v>0</v>
      </c>
      <c r="O1303" s="65"/>
    </row>
    <row r="1304" ht="15.75" customHeight="1" spans="1:15">
      <c r="A1304" s="65" t="s">
        <v>762</v>
      </c>
      <c r="B1304" s="66" t="s">
        <v>543</v>
      </c>
      <c r="C1304" s="55" t="s">
        <v>544</v>
      </c>
      <c r="D1304" s="66" t="s">
        <v>370</v>
      </c>
      <c r="E1304" s="66" t="s">
        <v>410</v>
      </c>
      <c r="F1304" s="66">
        <v>250877</v>
      </c>
      <c r="G1304" s="65" t="s">
        <v>22</v>
      </c>
      <c r="H1304" s="67">
        <v>-1</v>
      </c>
      <c r="I1304" s="68">
        <v>44718</v>
      </c>
      <c r="J1304" s="63">
        <f t="shared" si="5"/>
        <v>1029814</v>
      </c>
      <c r="K1304" s="64">
        <f>IF(ISBLANK(J1304),,H1304*INDEX(Inputs!G:G,MATCH(F1304,Inputs!E:E,0)))</f>
        <v>-349</v>
      </c>
      <c r="L1304" s="65" t="str">
        <f>IF(ISBLANK(J1304),,INDEX(Inputs!D:D,MATCH(F1304,Inputs!E:E,0)))</f>
        <v>595BK Evo Fox Falcon X35 Medium Speed Mouse Pad</v>
      </c>
      <c r="M1304" s="65" t="str">
        <f>IF(ISBLANK(#REF!),,IF(B1304="Online","Online",IF(LEFT(B1304,1)="E","Online","Offline")))</f>
        <v>Offline</v>
      </c>
      <c r="N1304" s="64">
        <f>IF(ISBLANK(M1304),,H1304*INDEX(Inputs!F:F,MATCH(F1304,Inputs!E:E,0)))</f>
        <v>-699</v>
      </c>
      <c r="O1304" s="65"/>
    </row>
    <row r="1305" ht="15.75" customHeight="1" spans="1:15">
      <c r="A1305" s="65" t="s">
        <v>762</v>
      </c>
      <c r="B1305" s="66" t="s">
        <v>543</v>
      </c>
      <c r="C1305" s="55" t="s">
        <v>544</v>
      </c>
      <c r="D1305" s="66" t="s">
        <v>370</v>
      </c>
      <c r="E1305" s="66" t="s">
        <v>410</v>
      </c>
      <c r="F1305" s="66">
        <v>250879</v>
      </c>
      <c r="G1305" s="65" t="s">
        <v>30</v>
      </c>
      <c r="H1305" s="67">
        <v>1</v>
      </c>
      <c r="I1305" s="68">
        <v>44718</v>
      </c>
      <c r="J1305" s="63">
        <f t="shared" si="5"/>
        <v>1029814</v>
      </c>
      <c r="K1305" s="64">
        <f>IF(ISBLANK(J1305),,H1305*INDEX(Inputs!G:G,MATCH(F1305,Inputs!E:E,0)))</f>
        <v>699</v>
      </c>
      <c r="L1305" s="65" t="str">
        <f>IF(ISBLANK(J1305),,INDEX(Inputs!D:D,MATCH(F1305,Inputs!E:E,0)))</f>
        <v>597BK Evo Fox Falcon X85 Extra Large Speed Mouse Pad</v>
      </c>
      <c r="M1305" s="65" t="str">
        <f>IF(ISBLANK(#REF!),,IF(B1305="Online","Online",IF(LEFT(B1305,1)="E","Online","Offline")))</f>
        <v>Offline</v>
      </c>
      <c r="N1305" s="64">
        <f>IF(ISBLANK(M1305),,H1305*INDEX(Inputs!F:F,MATCH(F1305,Inputs!E:E,0)))</f>
        <v>1199</v>
      </c>
      <c r="O1305" s="65"/>
    </row>
    <row r="1306" ht="15.75" customHeight="1" spans="1:15">
      <c r="A1306" s="65" t="s">
        <v>355</v>
      </c>
      <c r="B1306" s="66" t="s">
        <v>113</v>
      </c>
      <c r="C1306" s="55" t="s">
        <v>392</v>
      </c>
      <c r="D1306" s="66" t="s">
        <v>370</v>
      </c>
      <c r="E1306" s="66" t="s">
        <v>410</v>
      </c>
      <c r="F1306" s="66">
        <v>250877</v>
      </c>
      <c r="G1306" s="65" t="s">
        <v>22</v>
      </c>
      <c r="H1306" s="67">
        <v>1</v>
      </c>
      <c r="I1306" s="68">
        <v>44718</v>
      </c>
      <c r="J1306" s="63">
        <f t="shared" si="5"/>
        <v>1029814</v>
      </c>
      <c r="K1306" s="64">
        <f>IF(ISBLANK(J1306),,H1306*INDEX(Inputs!G:G,MATCH(F1306,Inputs!E:E,0)))</f>
        <v>349</v>
      </c>
      <c r="L1306" s="65" t="str">
        <f>IF(ISBLANK(J1306),,INDEX(Inputs!D:D,MATCH(F1306,Inputs!E:E,0)))</f>
        <v>595BK Evo Fox Falcon X35 Medium Speed Mouse Pad</v>
      </c>
      <c r="M1306" s="65" t="str">
        <f>IF(ISBLANK(#REF!),,IF(B1306="Online","Online",IF(LEFT(B1306,1)="E","Online","Offline")))</f>
        <v>Offline</v>
      </c>
      <c r="N1306" s="64">
        <f>IF(ISBLANK(M1306),,H1306*INDEX(Inputs!F:F,MATCH(F1306,Inputs!E:E,0)))</f>
        <v>699</v>
      </c>
      <c r="O1306" s="65"/>
    </row>
    <row r="1307" ht="15.75" customHeight="1" spans="1:15">
      <c r="A1307" s="65" t="s">
        <v>771</v>
      </c>
      <c r="B1307" s="66" t="s">
        <v>141</v>
      </c>
      <c r="C1307" s="55" t="s">
        <v>599</v>
      </c>
      <c r="D1307" s="66" t="s">
        <v>414</v>
      </c>
      <c r="E1307" s="66" t="s">
        <v>415</v>
      </c>
      <c r="F1307" s="66">
        <v>250874</v>
      </c>
      <c r="G1307" s="65" t="s">
        <v>13</v>
      </c>
      <c r="H1307" s="67">
        <v>1</v>
      </c>
      <c r="I1307" s="68">
        <v>44718</v>
      </c>
      <c r="J1307" s="63">
        <f t="shared" si="5"/>
        <v>1029814</v>
      </c>
      <c r="K1307" s="64">
        <f>IF(ISBLANK(J1307),,H1307*INDEX(Inputs!G:G,MATCH(F1307,Inputs!E:E,0)))</f>
        <v>1349</v>
      </c>
      <c r="L1307" s="65" t="str">
        <f>IF(ISBLANK(J1307),,INDEX(Inputs!D:D,MATCH(F1307,Inputs!E:E,0)))</f>
        <v>432BK EvoFox X-Team Gaming Keyboard &amp; Mouse (USB)</v>
      </c>
      <c r="M1307" s="65" t="str">
        <f>IF(ISBLANK(#REF!),,IF(B1307="Online","Online",IF(LEFT(B1307,1)="E","Online","Offline")))</f>
        <v>Offline</v>
      </c>
      <c r="N1307" s="64">
        <f>IF(ISBLANK(M1307),,H1307*INDEX(Inputs!F:F,MATCH(F1307,Inputs!E:E,0)))</f>
        <v>1899</v>
      </c>
      <c r="O1307" s="65"/>
    </row>
    <row r="1308" ht="15.75" customHeight="1" spans="1:15">
      <c r="A1308" s="65" t="s">
        <v>795</v>
      </c>
      <c r="B1308" s="66" t="s">
        <v>142</v>
      </c>
      <c r="C1308" s="55" t="s">
        <v>548</v>
      </c>
      <c r="D1308" s="66" t="s">
        <v>414</v>
      </c>
      <c r="E1308" s="66" t="s">
        <v>415</v>
      </c>
      <c r="F1308" s="66">
        <v>250874</v>
      </c>
      <c r="G1308" s="65" t="s">
        <v>13</v>
      </c>
      <c r="H1308" s="67">
        <v>1</v>
      </c>
      <c r="I1308" s="68">
        <v>44718</v>
      </c>
      <c r="J1308" s="63">
        <f t="shared" si="5"/>
        <v>1029814</v>
      </c>
      <c r="K1308" s="64">
        <f>IF(ISBLANK(J1308),,H1308*INDEX(Inputs!G:G,MATCH(F1308,Inputs!E:E,0)))</f>
        <v>1349</v>
      </c>
      <c r="L1308" s="65" t="str">
        <f>IF(ISBLANK(J1308),,INDEX(Inputs!D:D,MATCH(F1308,Inputs!E:E,0)))</f>
        <v>432BK EvoFox X-Team Gaming Keyboard &amp; Mouse (USB)</v>
      </c>
      <c r="M1308" s="65" t="str">
        <f>IF(ISBLANK(#REF!),,IF(B1308="Online","Online",IF(LEFT(B1308,1)="E","Online","Offline")))</f>
        <v>Offline</v>
      </c>
      <c r="N1308" s="64">
        <f>IF(ISBLANK(M1308),,H1308*INDEX(Inputs!F:F,MATCH(F1308,Inputs!E:E,0)))</f>
        <v>1899</v>
      </c>
      <c r="O1308" s="65"/>
    </row>
    <row r="1309" ht="15.75" customHeight="1" spans="1:15">
      <c r="A1309" s="65" t="s">
        <v>767</v>
      </c>
      <c r="B1309" s="66" t="s">
        <v>156</v>
      </c>
      <c r="C1309" s="55" t="s">
        <v>422</v>
      </c>
      <c r="D1309" s="66" t="s">
        <v>370</v>
      </c>
      <c r="E1309" s="66" t="s">
        <v>410</v>
      </c>
      <c r="F1309" s="66">
        <v>250877</v>
      </c>
      <c r="G1309" s="65" t="s">
        <v>22</v>
      </c>
      <c r="H1309" s="67">
        <v>1</v>
      </c>
      <c r="I1309" s="68">
        <v>44718</v>
      </c>
      <c r="J1309" s="63">
        <f t="shared" si="5"/>
        <v>1029814</v>
      </c>
      <c r="K1309" s="64">
        <f>IF(ISBLANK(J1309),,H1309*INDEX(Inputs!G:G,MATCH(F1309,Inputs!E:E,0)))</f>
        <v>349</v>
      </c>
      <c r="L1309" s="65" t="str">
        <f>IF(ISBLANK(J1309),,INDEX(Inputs!D:D,MATCH(F1309,Inputs!E:E,0)))</f>
        <v>595BK Evo Fox Falcon X35 Medium Speed Mouse Pad</v>
      </c>
      <c r="M1309" s="65" t="str">
        <f>IF(ISBLANK(#REF!),,IF(B1309="Online","Online",IF(LEFT(B1309,1)="E","Online","Offline")))</f>
        <v>Offline</v>
      </c>
      <c r="N1309" s="64">
        <f>IF(ISBLANK(M1309),,H1309*INDEX(Inputs!F:F,MATCH(F1309,Inputs!E:E,0)))</f>
        <v>699</v>
      </c>
      <c r="O1309" s="65"/>
    </row>
    <row r="1310" ht="15.75" customHeight="1" spans="1:15">
      <c r="A1310" s="65" t="s">
        <v>768</v>
      </c>
      <c r="B1310" s="66" t="s">
        <v>162</v>
      </c>
      <c r="C1310" s="55" t="s">
        <v>550</v>
      </c>
      <c r="D1310" s="66" t="s">
        <v>414</v>
      </c>
      <c r="E1310" s="66" t="s">
        <v>415</v>
      </c>
      <c r="F1310" s="66">
        <v>250875</v>
      </c>
      <c r="G1310" s="65" t="s">
        <v>103</v>
      </c>
      <c r="H1310" s="67">
        <v>1</v>
      </c>
      <c r="I1310" s="68">
        <v>44718</v>
      </c>
      <c r="J1310" s="63">
        <f t="shared" si="5"/>
        <v>1029814</v>
      </c>
      <c r="K1310" s="64">
        <f>IF(ISBLANK(J1310),,H1310*INDEX(Inputs!G:G,MATCH(F1310,Inputs!E:E,0)))</f>
        <v>1099</v>
      </c>
      <c r="L1310" s="65" t="str">
        <f>IF(ISBLANK(J1310),,INDEX(Inputs!D:D,MATCH(F1310,Inputs!E:E,0)))</f>
        <v>433BK EvoFox WarHammer Gaming Keyboard (USB)</v>
      </c>
      <c r="M1310" s="65" t="str">
        <f>IF(ISBLANK(#REF!),,IF(B1310="Online","Online",IF(LEFT(B1310,1)="E","Online","Offline")))</f>
        <v>Offline</v>
      </c>
      <c r="N1310" s="64">
        <f>IF(ISBLANK(M1310),,H1310*INDEX(Inputs!F:F,MATCH(F1310,Inputs!E:E,0)))</f>
        <v>1499</v>
      </c>
      <c r="O1310" s="65"/>
    </row>
    <row r="1311" ht="15.75" customHeight="1" spans="1:15">
      <c r="A1311" s="65" t="s">
        <v>798</v>
      </c>
      <c r="B1311" s="66" t="s">
        <v>799</v>
      </c>
      <c r="C1311" s="55" t="s">
        <v>800</v>
      </c>
      <c r="D1311" s="66" t="s">
        <v>414</v>
      </c>
      <c r="E1311" s="66" t="s">
        <v>415</v>
      </c>
      <c r="F1311" s="66">
        <v>250875</v>
      </c>
      <c r="G1311" s="65" t="s">
        <v>103</v>
      </c>
      <c r="H1311" s="67">
        <v>1</v>
      </c>
      <c r="I1311" s="68">
        <v>44718</v>
      </c>
      <c r="J1311" s="63">
        <f t="shared" si="5"/>
        <v>1029814</v>
      </c>
      <c r="K1311" s="64">
        <f>IF(ISBLANK(J1311),,H1311*INDEX(Inputs!G:G,MATCH(F1311,Inputs!E:E,0)))</f>
        <v>1099</v>
      </c>
      <c r="L1311" s="65" t="str">
        <f>IF(ISBLANK(J1311),,INDEX(Inputs!D:D,MATCH(F1311,Inputs!E:E,0)))</f>
        <v>433BK EvoFox WarHammer Gaming Keyboard (USB)</v>
      </c>
      <c r="M1311" s="65" t="str">
        <f>IF(ISBLANK(#REF!),,IF(B1311="Online","Online",IF(LEFT(B1311,1)="E","Online","Offline")))</f>
        <v>Offline</v>
      </c>
      <c r="N1311" s="64">
        <f>IF(ISBLANK(M1311),,H1311*INDEX(Inputs!F:F,MATCH(F1311,Inputs!E:E,0)))</f>
        <v>1499</v>
      </c>
      <c r="O1311" s="65"/>
    </row>
    <row r="1312" ht="15.75" customHeight="1" spans="1:15">
      <c r="A1312" s="65" t="s">
        <v>355</v>
      </c>
      <c r="B1312" s="66" t="s">
        <v>42</v>
      </c>
      <c r="C1312" s="55" t="s">
        <v>502</v>
      </c>
      <c r="D1312" s="66" t="s">
        <v>370</v>
      </c>
      <c r="E1312" s="66" t="s">
        <v>410</v>
      </c>
      <c r="F1312" s="66">
        <v>250877</v>
      </c>
      <c r="G1312" s="65" t="s">
        <v>22</v>
      </c>
      <c r="H1312" s="67">
        <v>1</v>
      </c>
      <c r="I1312" s="68">
        <v>44719</v>
      </c>
      <c r="J1312" s="63">
        <f t="shared" si="5"/>
        <v>1030210</v>
      </c>
      <c r="K1312" s="64">
        <f>IF(ISBLANK(J1312),,H1312*INDEX(Inputs!G:G,MATCH(F1312,Inputs!E:E,0)))</f>
        <v>349</v>
      </c>
      <c r="L1312" s="65" t="str">
        <f>IF(ISBLANK(J1312),,INDEX(Inputs!D:D,MATCH(F1312,Inputs!E:E,0)))</f>
        <v>595BK Evo Fox Falcon X35 Medium Speed Mouse Pad</v>
      </c>
      <c r="M1312" s="65" t="str">
        <f>IF(ISBLANK(#REF!),,IF(B1312="Online","Online",IF(LEFT(B1312,1)="E","Online","Offline")))</f>
        <v>Offline</v>
      </c>
      <c r="N1312" s="64">
        <f>IF(ISBLANK(M1312),,H1312*INDEX(Inputs!F:F,MATCH(F1312,Inputs!E:E,0)))</f>
        <v>699</v>
      </c>
      <c r="O1312" s="65"/>
    </row>
    <row r="1313" ht="15.75" customHeight="1" spans="1:15">
      <c r="A1313" s="65" t="s">
        <v>341</v>
      </c>
      <c r="B1313" s="66" t="s">
        <v>54</v>
      </c>
      <c r="C1313" s="55" t="s">
        <v>470</v>
      </c>
      <c r="D1313" s="66" t="s">
        <v>370</v>
      </c>
      <c r="E1313" s="66" t="s">
        <v>410</v>
      </c>
      <c r="F1313" s="66">
        <v>250877</v>
      </c>
      <c r="G1313" s="65" t="s">
        <v>22</v>
      </c>
      <c r="H1313" s="67">
        <v>1</v>
      </c>
      <c r="I1313" s="68">
        <v>44719</v>
      </c>
      <c r="J1313" s="63">
        <f t="shared" si="5"/>
        <v>1030210</v>
      </c>
      <c r="K1313" s="64">
        <f>IF(ISBLANK(J1313),,H1313*INDEX(Inputs!G:G,MATCH(F1313,Inputs!E:E,0)))</f>
        <v>349</v>
      </c>
      <c r="L1313" s="65" t="str">
        <f>IF(ISBLANK(J1313),,INDEX(Inputs!D:D,MATCH(F1313,Inputs!E:E,0)))</f>
        <v>595BK Evo Fox Falcon X35 Medium Speed Mouse Pad</v>
      </c>
      <c r="M1313" s="65" t="str">
        <f>IF(ISBLANK(#REF!),,IF(B1313="Online","Online",IF(LEFT(B1313,1)="E","Online","Offline")))</f>
        <v>Offline</v>
      </c>
      <c r="N1313" s="64">
        <f>IF(ISBLANK(M1313),,H1313*INDEX(Inputs!F:F,MATCH(F1313,Inputs!E:E,0)))</f>
        <v>699</v>
      </c>
      <c r="O1313" s="65"/>
    </row>
    <row r="1314" ht="15.75" customHeight="1" spans="1:15">
      <c r="A1314" s="65" t="s">
        <v>341</v>
      </c>
      <c r="B1314" s="66" t="s">
        <v>66</v>
      </c>
      <c r="C1314" s="55" t="s">
        <v>710</v>
      </c>
      <c r="D1314" s="66" t="s">
        <v>370</v>
      </c>
      <c r="E1314" s="66" t="s">
        <v>410</v>
      </c>
      <c r="F1314" s="66">
        <v>250879</v>
      </c>
      <c r="G1314" s="65" t="s">
        <v>30</v>
      </c>
      <c r="H1314" s="67">
        <v>1</v>
      </c>
      <c r="I1314" s="68">
        <v>44719</v>
      </c>
      <c r="J1314" s="63">
        <f t="shared" si="5"/>
        <v>1030210</v>
      </c>
      <c r="K1314" s="64">
        <f>IF(ISBLANK(J1314),,H1314*INDEX(Inputs!G:G,MATCH(F1314,Inputs!E:E,0)))</f>
        <v>699</v>
      </c>
      <c r="L1314" s="65" t="str">
        <f>IF(ISBLANK(J1314),,INDEX(Inputs!D:D,MATCH(F1314,Inputs!E:E,0)))</f>
        <v>597BK Evo Fox Falcon X85 Extra Large Speed Mouse Pad</v>
      </c>
      <c r="M1314" s="65" t="str">
        <f>IF(ISBLANK(#REF!),,IF(B1314="Online","Online",IF(LEFT(B1314,1)="E","Online","Offline")))</f>
        <v>Offline</v>
      </c>
      <c r="N1314" s="64">
        <f>IF(ISBLANK(M1314),,H1314*INDEX(Inputs!F:F,MATCH(F1314,Inputs!E:E,0)))</f>
        <v>1199</v>
      </c>
      <c r="O1314" s="65"/>
    </row>
    <row r="1315" ht="15.75" customHeight="1" spans="1:15">
      <c r="A1315" s="65" t="s">
        <v>327</v>
      </c>
      <c r="B1315" s="66" t="s">
        <v>70</v>
      </c>
      <c r="C1315" s="55" t="s">
        <v>328</v>
      </c>
      <c r="D1315" s="66" t="s">
        <v>370</v>
      </c>
      <c r="E1315" s="66" t="s">
        <v>410</v>
      </c>
      <c r="F1315" s="66">
        <v>250423</v>
      </c>
      <c r="G1315" s="65" t="s">
        <v>11</v>
      </c>
      <c r="H1315" s="67">
        <v>1</v>
      </c>
      <c r="I1315" s="68">
        <v>44719</v>
      </c>
      <c r="J1315" s="63">
        <f t="shared" si="5"/>
        <v>1030210</v>
      </c>
      <c r="K1315" s="64">
        <f>IF(ISBLANK(J1315),,H1315*INDEX(Inputs!G:G,MATCH(F1315,Inputs!E:E,0)))</f>
        <v>759</v>
      </c>
      <c r="L1315" s="65" t="str">
        <f>IF(ISBLANK(J1315),,INDEX(Inputs!D:D,MATCH(F1315,Inputs!E:E,0)))</f>
        <v>650GR Ergo View Laptop Stand-Grey</v>
      </c>
      <c r="M1315" s="65" t="str">
        <f>IF(ISBLANK(#REF!),,IF(B1315="Online","Online",IF(LEFT(B1315,1)="E","Online","Offline")))</f>
        <v>Offline</v>
      </c>
      <c r="N1315" s="64">
        <f>IF(ISBLANK(M1315),,H1315*INDEX(Inputs!F:F,MATCH(F1315,Inputs!E:E,0)))</f>
        <v>899</v>
      </c>
      <c r="O1315" s="65"/>
    </row>
    <row r="1316" ht="15.75" customHeight="1" spans="1:15">
      <c r="A1316" s="65" t="s">
        <v>763</v>
      </c>
      <c r="B1316" s="66" t="s">
        <v>608</v>
      </c>
      <c r="C1316" s="55" t="s">
        <v>609</v>
      </c>
      <c r="D1316" s="66" t="s">
        <v>370</v>
      </c>
      <c r="E1316" s="66" t="s">
        <v>410</v>
      </c>
      <c r="F1316" s="66">
        <v>250876</v>
      </c>
      <c r="G1316" s="65" t="s">
        <v>26</v>
      </c>
      <c r="H1316" s="67">
        <v>1</v>
      </c>
      <c r="I1316" s="68">
        <v>44719</v>
      </c>
      <c r="J1316" s="63">
        <f t="shared" si="5"/>
        <v>1030210</v>
      </c>
      <c r="K1316" s="64">
        <f>IF(ISBLANK(J1316),,H1316*INDEX(Inputs!G:G,MATCH(F1316,Inputs!E:E,0)))</f>
        <v>1399</v>
      </c>
      <c r="L1316" s="65" t="str">
        <f>IF(ISBLANK(J1316),,INDEX(Inputs!D:D,MATCH(F1316,Inputs!E:E,0)))</f>
        <v>649BK EvoFox Typhoon Laptop Cooling Pad</v>
      </c>
      <c r="M1316" s="65" t="str">
        <f>IF(ISBLANK(#REF!),,IF(B1316="Online","Online",IF(LEFT(B1316,1)="E","Online","Offline")))</f>
        <v>Offline</v>
      </c>
      <c r="N1316" s="64">
        <f>IF(ISBLANK(M1316),,H1316*INDEX(Inputs!F:F,MATCH(F1316,Inputs!E:E,0)))</f>
        <v>1999</v>
      </c>
      <c r="O1316" s="65"/>
    </row>
    <row r="1317" ht="15.75" customHeight="1" spans="1:15">
      <c r="A1317" s="65" t="s">
        <v>801</v>
      </c>
      <c r="B1317" s="66" t="s">
        <v>765</v>
      </c>
      <c r="C1317" s="55" t="s">
        <v>765</v>
      </c>
      <c r="D1317" s="66" t="s">
        <v>370</v>
      </c>
      <c r="E1317" s="66" t="s">
        <v>371</v>
      </c>
      <c r="F1317" s="66">
        <v>250417</v>
      </c>
      <c r="G1317" s="65" t="s">
        <v>39</v>
      </c>
      <c r="H1317" s="67">
        <v>1</v>
      </c>
      <c r="I1317" s="68">
        <v>44719</v>
      </c>
      <c r="J1317" s="63">
        <f t="shared" si="5"/>
        <v>1030210</v>
      </c>
      <c r="K1317" s="64">
        <f>IF(ISBLANK(J1317),,H1317*INDEX(Inputs!G:G,MATCH(F1317,Inputs!E:E,0)))</f>
        <v>929</v>
      </c>
      <c r="L1317" s="65" t="str">
        <f>IF(ISBLANK(J1317),,INDEX(Inputs!D:D,MATCH(F1317,Inputs!E:E,0)))</f>
        <v>416PP Super Speed Hub 4 Port USB 3.0</v>
      </c>
      <c r="M1317" s="65" t="str">
        <f>IF(ISBLANK(#REF!),,IF(B1317="Online","Online",IF(LEFT(B1317,1)="E","Online","Offline")))</f>
        <v>Online</v>
      </c>
      <c r="N1317" s="64">
        <f>IF(ISBLANK(M1317),,H1317*INDEX(Inputs!F:F,MATCH(F1317,Inputs!E:E,0)))</f>
        <v>1499</v>
      </c>
      <c r="O1317" s="65"/>
    </row>
    <row r="1318" ht="15.75" customHeight="1" spans="1:15">
      <c r="A1318" s="65" t="s">
        <v>763</v>
      </c>
      <c r="B1318" s="66" t="s">
        <v>450</v>
      </c>
      <c r="C1318" s="55" t="s">
        <v>451</v>
      </c>
      <c r="D1318" s="66" t="s">
        <v>414</v>
      </c>
      <c r="E1318" s="66" t="s">
        <v>415</v>
      </c>
      <c r="F1318" s="66">
        <v>250873</v>
      </c>
      <c r="G1318" s="65" t="s">
        <v>12</v>
      </c>
      <c r="H1318" s="67">
        <v>1</v>
      </c>
      <c r="I1318" s="68">
        <v>44719</v>
      </c>
      <c r="J1318" s="63">
        <f t="shared" si="5"/>
        <v>1030210</v>
      </c>
      <c r="K1318" s="64">
        <f>IF(ISBLANK(J1318),,H1318*INDEX(Inputs!G:G,MATCH(F1318,Inputs!E:E,0)))</f>
        <v>999</v>
      </c>
      <c r="L1318" s="65" t="str">
        <f>IF(ISBLANK(J1318),,INDEX(Inputs!D:D,MATCH(F1318,Inputs!E:E,0)))</f>
        <v>422BK Evo Fox Fireblade Gaming Keyboard USB</v>
      </c>
      <c r="M1318" s="65" t="str">
        <f>IF(ISBLANK(#REF!),,IF(B1318="Online","Online",IF(LEFT(B1318,1)="E","Online","Offline")))</f>
        <v>Offline</v>
      </c>
      <c r="N1318" s="64">
        <f>IF(ISBLANK(M1318),,H1318*INDEX(Inputs!F:F,MATCH(F1318,Inputs!E:E,0)))</f>
        <v>1299</v>
      </c>
      <c r="O1318" s="65"/>
    </row>
    <row r="1319" ht="15.75" customHeight="1" spans="1:15">
      <c r="A1319" s="65" t="s">
        <v>763</v>
      </c>
      <c r="B1319" s="66" t="s">
        <v>159</v>
      </c>
      <c r="C1319" s="55" t="s">
        <v>448</v>
      </c>
      <c r="D1319" s="66" t="s">
        <v>414</v>
      </c>
      <c r="E1319" s="66" t="s">
        <v>415</v>
      </c>
      <c r="F1319" s="66">
        <v>250874</v>
      </c>
      <c r="G1319" s="65" t="s">
        <v>13</v>
      </c>
      <c r="H1319" s="67">
        <v>1</v>
      </c>
      <c r="I1319" s="68">
        <v>44719</v>
      </c>
      <c r="J1319" s="63">
        <f t="shared" si="5"/>
        <v>1030210</v>
      </c>
      <c r="K1319" s="64">
        <f>IF(ISBLANK(J1319),,H1319*INDEX(Inputs!G:G,MATCH(F1319,Inputs!E:E,0)))</f>
        <v>1349</v>
      </c>
      <c r="L1319" s="65" t="str">
        <f>IF(ISBLANK(J1319),,INDEX(Inputs!D:D,MATCH(F1319,Inputs!E:E,0)))</f>
        <v>432BK EvoFox X-Team Gaming Keyboard &amp; Mouse (USB)</v>
      </c>
      <c r="M1319" s="65" t="str">
        <f>IF(ISBLANK(#REF!),,IF(B1319="Online","Online",IF(LEFT(B1319,1)="E","Online","Offline")))</f>
        <v>Offline</v>
      </c>
      <c r="N1319" s="64">
        <f>IF(ISBLANK(M1319),,H1319*INDEX(Inputs!F:F,MATCH(F1319,Inputs!E:E,0)))</f>
        <v>1899</v>
      </c>
      <c r="O1319" s="65"/>
    </row>
    <row r="1320" ht="15.75" customHeight="1" spans="1:15">
      <c r="A1320" s="65" t="s">
        <v>802</v>
      </c>
      <c r="B1320" s="66" t="s">
        <v>765</v>
      </c>
      <c r="C1320" s="55" t="s">
        <v>765</v>
      </c>
      <c r="D1320" s="66" t="s">
        <v>414</v>
      </c>
      <c r="E1320" s="66" t="s">
        <v>415</v>
      </c>
      <c r="F1320" s="66">
        <v>250874</v>
      </c>
      <c r="G1320" s="65" t="s">
        <v>13</v>
      </c>
      <c r="H1320" s="67">
        <v>1</v>
      </c>
      <c r="I1320" s="68">
        <v>44719</v>
      </c>
      <c r="J1320" s="63">
        <f t="shared" si="5"/>
        <v>1030210</v>
      </c>
      <c r="K1320" s="64">
        <f>IF(ISBLANK(J1320),,H1320*INDEX(Inputs!G:G,MATCH(F1320,Inputs!E:E,0)))</f>
        <v>1349</v>
      </c>
      <c r="L1320" s="65" t="str">
        <f>IF(ISBLANK(J1320),,INDEX(Inputs!D:D,MATCH(F1320,Inputs!E:E,0)))</f>
        <v>432BK EvoFox X-Team Gaming Keyboard &amp; Mouse (USB)</v>
      </c>
      <c r="M1320" s="65" t="str">
        <f>IF(ISBLANK(#REF!),,IF(B1320="Online","Online",IF(LEFT(B1320,1)="E","Online","Offline")))</f>
        <v>Online</v>
      </c>
      <c r="N1320" s="64">
        <f>IF(ISBLANK(M1320),,H1320*INDEX(Inputs!F:F,MATCH(F1320,Inputs!E:E,0)))</f>
        <v>1899</v>
      </c>
      <c r="O1320" s="65"/>
    </row>
    <row r="1321" ht="15.75" customHeight="1" spans="1:15">
      <c r="A1321" s="65" t="s">
        <v>341</v>
      </c>
      <c r="B1321" s="66" t="s">
        <v>183</v>
      </c>
      <c r="C1321" s="55" t="s">
        <v>468</v>
      </c>
      <c r="D1321" s="66" t="s">
        <v>370</v>
      </c>
      <c r="E1321" s="66" t="s">
        <v>410</v>
      </c>
      <c r="F1321" s="66">
        <v>250877</v>
      </c>
      <c r="G1321" s="65" t="s">
        <v>22</v>
      </c>
      <c r="H1321" s="67">
        <v>1</v>
      </c>
      <c r="I1321" s="68">
        <v>44719</v>
      </c>
      <c r="J1321" s="63">
        <f t="shared" si="5"/>
        <v>1030210</v>
      </c>
      <c r="K1321" s="64">
        <f>IF(ISBLANK(J1321),,H1321*INDEX(Inputs!G:G,MATCH(F1321,Inputs!E:E,0)))</f>
        <v>349</v>
      </c>
      <c r="L1321" s="65" t="str">
        <f>IF(ISBLANK(J1321),,INDEX(Inputs!D:D,MATCH(F1321,Inputs!E:E,0)))</f>
        <v>595BK Evo Fox Falcon X35 Medium Speed Mouse Pad</v>
      </c>
      <c r="M1321" s="65" t="str">
        <f>IF(ISBLANK(#REF!),,IF(B1321="Online","Online",IF(LEFT(B1321,1)="E","Online","Offline")))</f>
        <v>Offline</v>
      </c>
      <c r="N1321" s="64">
        <f>IF(ISBLANK(M1321),,H1321*INDEX(Inputs!F:F,MATCH(F1321,Inputs!E:E,0)))</f>
        <v>699</v>
      </c>
      <c r="O1321" s="65"/>
    </row>
    <row r="1322" ht="15.75" customHeight="1" spans="1:15">
      <c r="A1322" s="65" t="s">
        <v>750</v>
      </c>
      <c r="B1322" s="66" t="s">
        <v>765</v>
      </c>
      <c r="C1322" s="55" t="s">
        <v>765</v>
      </c>
      <c r="D1322" s="66" t="s">
        <v>370</v>
      </c>
      <c r="E1322" s="66" t="s">
        <v>410</v>
      </c>
      <c r="F1322" s="66">
        <v>250877</v>
      </c>
      <c r="G1322" s="65" t="s">
        <v>22</v>
      </c>
      <c r="H1322" s="67">
        <v>1</v>
      </c>
      <c r="I1322" s="68">
        <v>44719</v>
      </c>
      <c r="J1322" s="63">
        <f t="shared" si="5"/>
        <v>1030210</v>
      </c>
      <c r="K1322" s="64">
        <f>IF(ISBLANK(J1322),,H1322*INDEX(Inputs!G:G,MATCH(F1322,Inputs!E:E,0)))</f>
        <v>349</v>
      </c>
      <c r="L1322" s="65" t="str">
        <f>IF(ISBLANK(J1322),,INDEX(Inputs!D:D,MATCH(F1322,Inputs!E:E,0)))</f>
        <v>595BK Evo Fox Falcon X35 Medium Speed Mouse Pad</v>
      </c>
      <c r="M1322" s="65" t="str">
        <f>IF(ISBLANK(#REF!),,IF(B1322="Online","Online",IF(LEFT(B1322,1)="E","Online","Offline")))</f>
        <v>Online</v>
      </c>
      <c r="N1322" s="64">
        <f>IF(ISBLANK(M1322),,H1322*INDEX(Inputs!F:F,MATCH(F1322,Inputs!E:E,0)))</f>
        <v>699</v>
      </c>
      <c r="O1322" s="65"/>
    </row>
    <row r="1323" ht="15.75" customHeight="1" spans="1:15">
      <c r="A1323" s="65" t="s">
        <v>775</v>
      </c>
      <c r="B1323" s="66" t="s">
        <v>765</v>
      </c>
      <c r="C1323" s="55" t="s">
        <v>765</v>
      </c>
      <c r="D1323" s="66" t="s">
        <v>370</v>
      </c>
      <c r="E1323" s="66" t="s">
        <v>410</v>
      </c>
      <c r="F1323" s="66">
        <v>250877</v>
      </c>
      <c r="G1323" s="65" t="s">
        <v>22</v>
      </c>
      <c r="H1323" s="67">
        <v>1</v>
      </c>
      <c r="I1323" s="68">
        <v>44719</v>
      </c>
      <c r="J1323" s="63">
        <f t="shared" si="5"/>
        <v>1030210</v>
      </c>
      <c r="K1323" s="64">
        <f>IF(ISBLANK(J1323),,H1323*INDEX(Inputs!G:G,MATCH(F1323,Inputs!E:E,0)))</f>
        <v>349</v>
      </c>
      <c r="L1323" s="65" t="str">
        <f>IF(ISBLANK(J1323),,INDEX(Inputs!D:D,MATCH(F1323,Inputs!E:E,0)))</f>
        <v>595BK Evo Fox Falcon X35 Medium Speed Mouse Pad</v>
      </c>
      <c r="M1323" s="65" t="str">
        <f>IF(ISBLANK(#REF!),,IF(B1323="Online","Online",IF(LEFT(B1323,1)="E","Online","Offline")))</f>
        <v>Online</v>
      </c>
      <c r="N1323" s="64">
        <f>IF(ISBLANK(M1323),,H1323*INDEX(Inputs!F:F,MATCH(F1323,Inputs!E:E,0)))</f>
        <v>699</v>
      </c>
      <c r="O1323" s="65"/>
    </row>
    <row r="1324" ht="15.75" customHeight="1" spans="1:15">
      <c r="A1324" s="65" t="s">
        <v>763</v>
      </c>
      <c r="B1324" s="66" t="s">
        <v>159</v>
      </c>
      <c r="C1324" s="55" t="s">
        <v>448</v>
      </c>
      <c r="D1324" s="66" t="s">
        <v>370</v>
      </c>
      <c r="E1324" s="66" t="s">
        <v>410</v>
      </c>
      <c r="F1324" s="66">
        <v>250879</v>
      </c>
      <c r="G1324" s="65" t="s">
        <v>30</v>
      </c>
      <c r="H1324" s="67">
        <v>1</v>
      </c>
      <c r="I1324" s="68">
        <v>44719</v>
      </c>
      <c r="J1324" s="63">
        <f t="shared" si="5"/>
        <v>1030210</v>
      </c>
      <c r="K1324" s="64">
        <f>IF(ISBLANK(J1324),,H1324*INDEX(Inputs!G:G,MATCH(F1324,Inputs!E:E,0)))</f>
        <v>699</v>
      </c>
      <c r="L1324" s="65" t="str">
        <f>IF(ISBLANK(J1324),,INDEX(Inputs!D:D,MATCH(F1324,Inputs!E:E,0)))</f>
        <v>597BK Evo Fox Falcon X85 Extra Large Speed Mouse Pad</v>
      </c>
      <c r="M1324" s="65" t="str">
        <f>IF(ISBLANK(#REF!),,IF(B1324="Online","Online",IF(LEFT(B1324,1)="E","Online","Offline")))</f>
        <v>Offline</v>
      </c>
      <c r="N1324" s="64">
        <f>IF(ISBLANK(M1324),,H1324*INDEX(Inputs!F:F,MATCH(F1324,Inputs!E:E,0)))</f>
        <v>1199</v>
      </c>
      <c r="O1324" s="65"/>
    </row>
    <row r="1325" ht="15.75" customHeight="1" spans="1:15">
      <c r="A1325" s="65" t="s">
        <v>803</v>
      </c>
      <c r="B1325" s="66" t="s">
        <v>765</v>
      </c>
      <c r="C1325" s="55" t="s">
        <v>765</v>
      </c>
      <c r="D1325" s="66" t="s">
        <v>370</v>
      </c>
      <c r="E1325" s="66" t="s">
        <v>410</v>
      </c>
      <c r="F1325" s="66">
        <v>250876</v>
      </c>
      <c r="G1325" s="65" t="s">
        <v>26</v>
      </c>
      <c r="H1325" s="67">
        <v>1</v>
      </c>
      <c r="I1325" s="68">
        <v>44719</v>
      </c>
      <c r="J1325" s="63">
        <f t="shared" si="5"/>
        <v>1030210</v>
      </c>
      <c r="K1325" s="64">
        <f>IF(ISBLANK(J1325),,H1325*INDEX(Inputs!G:G,MATCH(F1325,Inputs!E:E,0)))</f>
        <v>1399</v>
      </c>
      <c r="L1325" s="65" t="str">
        <f>IF(ISBLANK(J1325),,INDEX(Inputs!D:D,MATCH(F1325,Inputs!E:E,0)))</f>
        <v>649BK EvoFox Typhoon Laptop Cooling Pad</v>
      </c>
      <c r="M1325" s="65" t="str">
        <f>IF(ISBLANK(#REF!),,IF(B1325="Online","Online",IF(LEFT(B1325,1)="E","Online","Offline")))</f>
        <v>Online</v>
      </c>
      <c r="N1325" s="64">
        <f>IF(ISBLANK(M1325),,H1325*INDEX(Inputs!F:F,MATCH(F1325,Inputs!E:E,0)))</f>
        <v>1999</v>
      </c>
      <c r="O1325" s="65"/>
    </row>
    <row r="1326" ht="15.75" customHeight="1" spans="1:15">
      <c r="A1326" s="65" t="s">
        <v>767</v>
      </c>
      <c r="B1326" s="66" t="s">
        <v>90</v>
      </c>
      <c r="C1326" s="55" t="s">
        <v>413</v>
      </c>
      <c r="D1326" s="66" t="s">
        <v>464</v>
      </c>
      <c r="E1326" s="66" t="s">
        <v>465</v>
      </c>
      <c r="F1326" s="66">
        <v>250421</v>
      </c>
      <c r="G1326" s="65" t="s">
        <v>14</v>
      </c>
      <c r="H1326" s="67">
        <v>1</v>
      </c>
      <c r="I1326" s="68">
        <v>44719</v>
      </c>
      <c r="J1326" s="63">
        <f t="shared" si="5"/>
        <v>1030210</v>
      </c>
      <c r="K1326" s="64">
        <f>IF(ISBLANK(J1326),,H1326*INDEX(Inputs!G:G,MATCH(F1326,Inputs!E:E,0)))</f>
        <v>779</v>
      </c>
      <c r="L1326" s="65" t="str">
        <f>IF(ISBLANK(J1326),,INDEX(Inputs!D:D,MATCH(F1326,Inputs!E:E,0)))</f>
        <v>146BK NeoCase Sleeve MP 450 14</v>
      </c>
      <c r="M1326" s="65" t="str">
        <f>IF(ISBLANK(#REF!),,IF(B1326="Online","Online",IF(LEFT(B1326,1)="E","Online","Offline")))</f>
        <v>Offline</v>
      </c>
      <c r="N1326" s="64">
        <f>IF(ISBLANK(M1326),,H1326*INDEX(Inputs!F:F,MATCH(F1326,Inputs!E:E,0)))</f>
        <v>1249</v>
      </c>
      <c r="O1326" s="65"/>
    </row>
    <row r="1327" ht="15.75" customHeight="1" spans="1:15">
      <c r="A1327" s="65" t="s">
        <v>767</v>
      </c>
      <c r="B1327" s="66" t="s">
        <v>90</v>
      </c>
      <c r="C1327" s="55" t="s">
        <v>413</v>
      </c>
      <c r="D1327" s="66" t="s">
        <v>370</v>
      </c>
      <c r="E1327" s="66" t="s">
        <v>410</v>
      </c>
      <c r="F1327" s="66">
        <v>250877</v>
      </c>
      <c r="G1327" s="65" t="s">
        <v>22</v>
      </c>
      <c r="H1327" s="67">
        <v>1</v>
      </c>
      <c r="I1327" s="68">
        <v>44719</v>
      </c>
      <c r="J1327" s="63">
        <f t="shared" si="5"/>
        <v>1030210</v>
      </c>
      <c r="K1327" s="64">
        <f>IF(ISBLANK(J1327),,H1327*INDEX(Inputs!G:G,MATCH(F1327,Inputs!E:E,0)))</f>
        <v>349</v>
      </c>
      <c r="L1327" s="65" t="str">
        <f>IF(ISBLANK(J1327),,INDEX(Inputs!D:D,MATCH(F1327,Inputs!E:E,0)))</f>
        <v>595BK Evo Fox Falcon X35 Medium Speed Mouse Pad</v>
      </c>
      <c r="M1327" s="65" t="str">
        <f>IF(ISBLANK(#REF!),,IF(B1327="Online","Online",IF(LEFT(B1327,1)="E","Online","Offline")))</f>
        <v>Offline</v>
      </c>
      <c r="N1327" s="64">
        <f>IF(ISBLANK(M1327),,H1327*INDEX(Inputs!F:F,MATCH(F1327,Inputs!E:E,0)))</f>
        <v>699</v>
      </c>
      <c r="O1327" s="65"/>
    </row>
    <row r="1328" ht="15.75" customHeight="1" spans="1:15">
      <c r="A1328" s="65" t="s">
        <v>362</v>
      </c>
      <c r="B1328" s="66" t="s">
        <v>104</v>
      </c>
      <c r="C1328" s="55" t="s">
        <v>515</v>
      </c>
      <c r="D1328" s="66" t="s">
        <v>370</v>
      </c>
      <c r="E1328" s="66" t="s">
        <v>410</v>
      </c>
      <c r="F1328" s="66">
        <v>250877</v>
      </c>
      <c r="G1328" s="65" t="s">
        <v>22</v>
      </c>
      <c r="H1328" s="67">
        <v>1</v>
      </c>
      <c r="I1328" s="68">
        <v>44719</v>
      </c>
      <c r="J1328" s="63">
        <f t="shared" si="5"/>
        <v>1030210</v>
      </c>
      <c r="K1328" s="64">
        <f>IF(ISBLANK(J1328),,H1328*INDEX(Inputs!G:G,MATCH(F1328,Inputs!E:E,0)))</f>
        <v>349</v>
      </c>
      <c r="L1328" s="65" t="str">
        <f>IF(ISBLANK(J1328),,INDEX(Inputs!D:D,MATCH(F1328,Inputs!E:E,0)))</f>
        <v>595BK Evo Fox Falcon X35 Medium Speed Mouse Pad</v>
      </c>
      <c r="M1328" s="65" t="str">
        <f>IF(ISBLANK(#REF!),,IF(B1328="Online","Online",IF(LEFT(B1328,1)="E","Online","Offline")))</f>
        <v>Offline</v>
      </c>
      <c r="N1328" s="64">
        <f>IF(ISBLANK(M1328),,H1328*INDEX(Inputs!F:F,MATCH(F1328,Inputs!E:E,0)))</f>
        <v>699</v>
      </c>
      <c r="O1328" s="65"/>
    </row>
    <row r="1329" ht="15.75" customHeight="1" spans="1:15">
      <c r="A1329" s="65" t="s">
        <v>327</v>
      </c>
      <c r="B1329" s="66" t="s">
        <v>111</v>
      </c>
      <c r="C1329" s="55" t="s">
        <v>572</v>
      </c>
      <c r="D1329" s="66" t="s">
        <v>370</v>
      </c>
      <c r="E1329" s="66" t="s">
        <v>410</v>
      </c>
      <c r="F1329" s="66">
        <v>250877</v>
      </c>
      <c r="G1329" s="65" t="s">
        <v>22</v>
      </c>
      <c r="H1329" s="67">
        <v>1</v>
      </c>
      <c r="I1329" s="68">
        <v>44719</v>
      </c>
      <c r="J1329" s="63">
        <f t="shared" si="5"/>
        <v>1030210</v>
      </c>
      <c r="K1329" s="64">
        <f>IF(ISBLANK(J1329),,H1329*INDEX(Inputs!G:G,MATCH(F1329,Inputs!E:E,0)))</f>
        <v>349</v>
      </c>
      <c r="L1329" s="65" t="str">
        <f>IF(ISBLANK(J1329),,INDEX(Inputs!D:D,MATCH(F1329,Inputs!E:E,0)))</f>
        <v>595BK Evo Fox Falcon X35 Medium Speed Mouse Pad</v>
      </c>
      <c r="M1329" s="65" t="str">
        <f>IF(ISBLANK(#REF!),,IF(B1329="Online","Online",IF(LEFT(B1329,1)="E","Online","Offline")))</f>
        <v>Offline</v>
      </c>
      <c r="N1329" s="64">
        <f>IF(ISBLANK(M1329),,H1329*INDEX(Inputs!F:F,MATCH(F1329,Inputs!E:E,0)))</f>
        <v>699</v>
      </c>
      <c r="O1329" s="65"/>
    </row>
    <row r="1330" ht="15.75" customHeight="1" spans="1:15">
      <c r="A1330" s="65" t="s">
        <v>778</v>
      </c>
      <c r="B1330" s="66" t="s">
        <v>120</v>
      </c>
      <c r="C1330" s="55" t="s">
        <v>427</v>
      </c>
      <c r="D1330" s="66" t="s">
        <v>370</v>
      </c>
      <c r="E1330" s="66" t="s">
        <v>410</v>
      </c>
      <c r="F1330" s="66">
        <v>250879</v>
      </c>
      <c r="G1330" s="65" t="s">
        <v>30</v>
      </c>
      <c r="H1330" s="67">
        <v>1</v>
      </c>
      <c r="I1330" s="68">
        <v>44719</v>
      </c>
      <c r="J1330" s="63">
        <f t="shared" si="5"/>
        <v>1030210</v>
      </c>
      <c r="K1330" s="64">
        <f>IF(ISBLANK(J1330),,H1330*INDEX(Inputs!G:G,MATCH(F1330,Inputs!E:E,0)))</f>
        <v>699</v>
      </c>
      <c r="L1330" s="65" t="str">
        <f>IF(ISBLANK(J1330),,INDEX(Inputs!D:D,MATCH(F1330,Inputs!E:E,0)))</f>
        <v>597BK Evo Fox Falcon X85 Extra Large Speed Mouse Pad</v>
      </c>
      <c r="M1330" s="65" t="str">
        <f>IF(ISBLANK(#REF!),,IF(B1330="Online","Online",IF(LEFT(B1330,1)="E","Online","Offline")))</f>
        <v>Offline</v>
      </c>
      <c r="N1330" s="64">
        <f>IF(ISBLANK(M1330),,H1330*INDEX(Inputs!F:F,MATCH(F1330,Inputs!E:E,0)))</f>
        <v>1199</v>
      </c>
      <c r="O1330" s="65"/>
    </row>
    <row r="1331" ht="15.75" customHeight="1" spans="1:15">
      <c r="A1331" s="65" t="s">
        <v>432</v>
      </c>
      <c r="B1331" s="66" t="s">
        <v>121</v>
      </c>
      <c r="C1331" s="55" t="s">
        <v>433</v>
      </c>
      <c r="D1331" s="66" t="s">
        <v>370</v>
      </c>
      <c r="E1331" s="66" t="s">
        <v>410</v>
      </c>
      <c r="F1331" s="66">
        <v>250879</v>
      </c>
      <c r="G1331" s="65" t="s">
        <v>30</v>
      </c>
      <c r="H1331" s="67">
        <v>1</v>
      </c>
      <c r="I1331" s="68">
        <v>44719</v>
      </c>
      <c r="J1331" s="63">
        <f t="shared" si="5"/>
        <v>1030210</v>
      </c>
      <c r="K1331" s="64">
        <f>IF(ISBLANK(J1331),,H1331*INDEX(Inputs!G:G,MATCH(F1331,Inputs!E:E,0)))</f>
        <v>699</v>
      </c>
      <c r="L1331" s="65" t="str">
        <f>IF(ISBLANK(J1331),,INDEX(Inputs!D:D,MATCH(F1331,Inputs!E:E,0)))</f>
        <v>597BK Evo Fox Falcon X85 Extra Large Speed Mouse Pad</v>
      </c>
      <c r="M1331" s="65" t="str">
        <f>IF(ISBLANK(#REF!),,IF(B1331="Online","Online",IF(LEFT(B1331,1)="E","Online","Offline")))</f>
        <v>Offline</v>
      </c>
      <c r="N1331" s="64">
        <f>IF(ISBLANK(M1331),,H1331*INDEX(Inputs!F:F,MATCH(F1331,Inputs!E:E,0)))</f>
        <v>1199</v>
      </c>
      <c r="O1331" s="65"/>
    </row>
    <row r="1332" ht="15.75" customHeight="1" spans="1:15">
      <c r="A1332" s="65" t="s">
        <v>779</v>
      </c>
      <c r="B1332" s="66" t="s">
        <v>125</v>
      </c>
      <c r="C1332" s="55" t="s">
        <v>434</v>
      </c>
      <c r="D1332" s="66" t="s">
        <v>414</v>
      </c>
      <c r="E1332" s="66" t="s">
        <v>415</v>
      </c>
      <c r="F1332" s="66">
        <v>250424</v>
      </c>
      <c r="G1332" s="65" t="s">
        <v>15</v>
      </c>
      <c r="H1332" s="67">
        <v>1</v>
      </c>
      <c r="I1332" s="68">
        <v>44719</v>
      </c>
      <c r="J1332" s="63">
        <f t="shared" si="5"/>
        <v>1030210</v>
      </c>
      <c r="K1332" s="64">
        <f>IF(ISBLANK(J1332),,H1332*INDEX(Inputs!G:G,MATCH(F1332,Inputs!E:E,0)))</f>
        <v>999</v>
      </c>
      <c r="L1332" s="65" t="str">
        <f>IF(ISBLANK(J1332),,INDEX(Inputs!D:D,MATCH(F1332,Inputs!E:E,0)))</f>
        <v>419V2 PRIMUS Wireless Desktop V2</v>
      </c>
      <c r="M1332" s="65" t="str">
        <f>IF(ISBLANK(#REF!),,IF(B1332="Online","Online",IF(LEFT(B1332,1)="E","Online","Offline")))</f>
        <v>Offline</v>
      </c>
      <c r="N1332" s="64">
        <f>IF(ISBLANK(M1332),,H1332*INDEX(Inputs!F:F,MATCH(F1332,Inputs!E:E,0)))</f>
        <v>1199</v>
      </c>
      <c r="O1332" s="65"/>
    </row>
    <row r="1333" ht="15.75" customHeight="1" spans="1:15">
      <c r="A1333" s="65" t="s">
        <v>355</v>
      </c>
      <c r="B1333" s="66" t="s">
        <v>126</v>
      </c>
      <c r="C1333" s="55" t="s">
        <v>388</v>
      </c>
      <c r="D1333" s="66" t="s">
        <v>370</v>
      </c>
      <c r="E1333" s="66" t="s">
        <v>410</v>
      </c>
      <c r="F1333" s="66">
        <v>250423</v>
      </c>
      <c r="G1333" s="65" t="s">
        <v>11</v>
      </c>
      <c r="H1333" s="67">
        <v>1</v>
      </c>
      <c r="I1333" s="68">
        <v>44719</v>
      </c>
      <c r="J1333" s="63">
        <f t="shared" si="5"/>
        <v>1030210</v>
      </c>
      <c r="K1333" s="64">
        <f>IF(ISBLANK(J1333),,H1333*INDEX(Inputs!G:G,MATCH(F1333,Inputs!E:E,0)))</f>
        <v>759</v>
      </c>
      <c r="L1333" s="65" t="str">
        <f>IF(ISBLANK(J1333),,INDEX(Inputs!D:D,MATCH(F1333,Inputs!E:E,0)))</f>
        <v>650GR Ergo View Laptop Stand-Grey</v>
      </c>
      <c r="M1333" s="65" t="str">
        <f>IF(ISBLANK(#REF!),,IF(B1333="Online","Online",IF(LEFT(B1333,1)="E","Online","Offline")))</f>
        <v>Offline</v>
      </c>
      <c r="N1333" s="64">
        <f>IF(ISBLANK(M1333),,H1333*INDEX(Inputs!F:F,MATCH(F1333,Inputs!E:E,0)))</f>
        <v>899</v>
      </c>
      <c r="O1333" s="65"/>
    </row>
    <row r="1334" ht="15.75" customHeight="1" spans="1:15">
      <c r="A1334" s="65" t="s">
        <v>786</v>
      </c>
      <c r="B1334" s="66" t="s">
        <v>129</v>
      </c>
      <c r="C1334" s="55" t="s">
        <v>403</v>
      </c>
      <c r="D1334" s="66" t="s">
        <v>414</v>
      </c>
      <c r="E1334" s="66" t="s">
        <v>415</v>
      </c>
      <c r="F1334" s="66">
        <v>250424</v>
      </c>
      <c r="G1334" s="65" t="s">
        <v>15</v>
      </c>
      <c r="H1334" s="67">
        <v>1</v>
      </c>
      <c r="I1334" s="68">
        <v>44719</v>
      </c>
      <c r="J1334" s="63">
        <f t="shared" si="5"/>
        <v>1030210</v>
      </c>
      <c r="K1334" s="64">
        <f>IF(ISBLANK(J1334),,H1334*INDEX(Inputs!G:G,MATCH(F1334,Inputs!E:E,0)))</f>
        <v>999</v>
      </c>
      <c r="L1334" s="65" t="str">
        <f>IF(ISBLANK(J1334),,INDEX(Inputs!D:D,MATCH(F1334,Inputs!E:E,0)))</f>
        <v>419V2 PRIMUS Wireless Desktop V2</v>
      </c>
      <c r="M1334" s="65" t="str">
        <f>IF(ISBLANK(#REF!),,IF(B1334="Online","Online",IF(LEFT(B1334,1)="E","Online","Offline")))</f>
        <v>Offline</v>
      </c>
      <c r="N1334" s="64">
        <f>IF(ISBLANK(M1334),,H1334*INDEX(Inputs!F:F,MATCH(F1334,Inputs!E:E,0)))</f>
        <v>1199</v>
      </c>
      <c r="O1334" s="65"/>
    </row>
    <row r="1335" ht="15.75" customHeight="1" spans="1:15">
      <c r="A1335" s="65" t="s">
        <v>796</v>
      </c>
      <c r="B1335" s="66" t="s">
        <v>151</v>
      </c>
      <c r="C1335" s="55" t="s">
        <v>748</v>
      </c>
      <c r="D1335" s="66" t="s">
        <v>370</v>
      </c>
      <c r="E1335" s="66" t="s">
        <v>410</v>
      </c>
      <c r="F1335" s="66">
        <v>250879</v>
      </c>
      <c r="G1335" s="65" t="s">
        <v>30</v>
      </c>
      <c r="H1335" s="67">
        <v>2</v>
      </c>
      <c r="I1335" s="68">
        <v>44719</v>
      </c>
      <c r="J1335" s="63">
        <f t="shared" si="5"/>
        <v>1030210</v>
      </c>
      <c r="K1335" s="64">
        <f>IF(ISBLANK(J1335),,H1335*INDEX(Inputs!G:G,MATCH(F1335,Inputs!E:E,0)))</f>
        <v>1398</v>
      </c>
      <c r="L1335" s="65" t="str">
        <f>IF(ISBLANK(J1335),,INDEX(Inputs!D:D,MATCH(F1335,Inputs!E:E,0)))</f>
        <v>597BK Evo Fox Falcon X85 Extra Large Speed Mouse Pad</v>
      </c>
      <c r="M1335" s="65" t="str">
        <f>IF(ISBLANK(#REF!),,IF(B1335="Online","Online",IF(LEFT(B1335,1)="E","Online","Offline")))</f>
        <v>Offline</v>
      </c>
      <c r="N1335" s="64">
        <f>IF(ISBLANK(M1335),,H1335*INDEX(Inputs!F:F,MATCH(F1335,Inputs!E:E,0)))</f>
        <v>2398</v>
      </c>
      <c r="O1335" s="65"/>
    </row>
    <row r="1336" ht="15.75" customHeight="1" spans="1:15">
      <c r="A1336" s="65" t="s">
        <v>787</v>
      </c>
      <c r="B1336" s="66" t="s">
        <v>170</v>
      </c>
      <c r="C1336" s="55" t="s">
        <v>446</v>
      </c>
      <c r="D1336" s="66" t="s">
        <v>414</v>
      </c>
      <c r="E1336" s="66" t="s">
        <v>415</v>
      </c>
      <c r="F1336" s="66">
        <v>250424</v>
      </c>
      <c r="G1336" s="65" t="s">
        <v>15</v>
      </c>
      <c r="H1336" s="67">
        <v>1</v>
      </c>
      <c r="I1336" s="68">
        <v>44719</v>
      </c>
      <c r="J1336" s="63">
        <f t="shared" si="5"/>
        <v>1030210</v>
      </c>
      <c r="K1336" s="64">
        <f>IF(ISBLANK(J1336),,H1336*INDEX(Inputs!G:G,MATCH(F1336,Inputs!E:E,0)))</f>
        <v>999</v>
      </c>
      <c r="L1336" s="65" t="str">
        <f>IF(ISBLANK(J1336),,INDEX(Inputs!D:D,MATCH(F1336,Inputs!E:E,0)))</f>
        <v>419V2 PRIMUS Wireless Desktop V2</v>
      </c>
      <c r="M1336" s="65" t="str">
        <f>IF(ISBLANK(#REF!),,IF(B1336="Online","Online",IF(LEFT(B1336,1)="E","Online","Offline")))</f>
        <v>Offline</v>
      </c>
      <c r="N1336" s="64">
        <f>IF(ISBLANK(M1336),,H1336*INDEX(Inputs!F:F,MATCH(F1336,Inputs!E:E,0)))</f>
        <v>1199</v>
      </c>
      <c r="O1336" s="65"/>
    </row>
    <row r="1337" ht="15.75" customHeight="1" spans="1:15">
      <c r="A1337" s="65" t="s">
        <v>327</v>
      </c>
      <c r="B1337" s="66" t="s">
        <v>196</v>
      </c>
      <c r="C1337" s="55" t="s">
        <v>579</v>
      </c>
      <c r="D1337" s="66" t="s">
        <v>370</v>
      </c>
      <c r="E1337" s="66" t="s">
        <v>410</v>
      </c>
      <c r="F1337" s="66">
        <v>250877</v>
      </c>
      <c r="G1337" s="65" t="s">
        <v>22</v>
      </c>
      <c r="H1337" s="67">
        <v>1</v>
      </c>
      <c r="I1337" s="68">
        <v>44719</v>
      </c>
      <c r="J1337" s="63">
        <f t="shared" si="5"/>
        <v>1030210</v>
      </c>
      <c r="K1337" s="64">
        <f>IF(ISBLANK(J1337),,H1337*INDEX(Inputs!G:G,MATCH(F1337,Inputs!E:E,0)))</f>
        <v>349</v>
      </c>
      <c r="L1337" s="65" t="str">
        <f>IF(ISBLANK(J1337),,INDEX(Inputs!D:D,MATCH(F1337,Inputs!E:E,0)))</f>
        <v>595BK Evo Fox Falcon X35 Medium Speed Mouse Pad</v>
      </c>
      <c r="M1337" s="65" t="str">
        <f>IF(ISBLANK(#REF!),,IF(B1337="Online","Online",IF(LEFT(B1337,1)="E","Online","Offline")))</f>
        <v>Offline</v>
      </c>
      <c r="N1337" s="64">
        <f>IF(ISBLANK(M1337),,H1337*INDEX(Inputs!F:F,MATCH(F1337,Inputs!E:E,0)))</f>
        <v>699</v>
      </c>
      <c r="O1337" s="65"/>
    </row>
    <row r="1338" ht="15.75" customHeight="1" spans="1:15">
      <c r="A1338" s="65" t="s">
        <v>770</v>
      </c>
      <c r="B1338" s="66" t="s">
        <v>33</v>
      </c>
      <c r="C1338" s="55" t="s">
        <v>455</v>
      </c>
      <c r="D1338" s="66" t="s">
        <v>414</v>
      </c>
      <c r="E1338" s="66" t="s">
        <v>415</v>
      </c>
      <c r="F1338" s="66">
        <v>250875</v>
      </c>
      <c r="G1338" s="65" t="s">
        <v>103</v>
      </c>
      <c r="H1338" s="67">
        <v>1</v>
      </c>
      <c r="I1338" s="68">
        <v>44720</v>
      </c>
      <c r="J1338" s="63">
        <f t="shared" si="5"/>
        <v>1030606</v>
      </c>
      <c r="K1338" s="64">
        <f>IF(ISBLANK(J1338),,H1338*INDEX(Inputs!G:G,MATCH(F1338,Inputs!E:E,0)))</f>
        <v>1099</v>
      </c>
      <c r="L1338" s="65" t="str">
        <f>IF(ISBLANK(J1338),,INDEX(Inputs!D:D,MATCH(F1338,Inputs!E:E,0)))</f>
        <v>433BK EvoFox WarHammer Gaming Keyboard (USB)</v>
      </c>
      <c r="M1338" s="65" t="str">
        <f>IF(ISBLANK(#REF!),,IF(B1338="Online","Online",IF(LEFT(B1338,1)="E","Online","Offline")))</f>
        <v>Offline</v>
      </c>
      <c r="N1338" s="64">
        <f>IF(ISBLANK(M1338),,H1338*INDEX(Inputs!F:F,MATCH(F1338,Inputs!E:E,0)))</f>
        <v>1499</v>
      </c>
      <c r="O1338" s="65"/>
    </row>
    <row r="1339" ht="15.75" customHeight="1" spans="1:15">
      <c r="A1339" s="65" t="s">
        <v>327</v>
      </c>
      <c r="B1339" s="66" t="s">
        <v>56</v>
      </c>
      <c r="C1339" s="55" t="s">
        <v>494</v>
      </c>
      <c r="D1339" s="66" t="s">
        <v>464</v>
      </c>
      <c r="E1339" s="66" t="s">
        <v>465</v>
      </c>
      <c r="F1339" s="66">
        <v>250421</v>
      </c>
      <c r="G1339" s="65" t="s">
        <v>14</v>
      </c>
      <c r="H1339" s="67">
        <v>1</v>
      </c>
      <c r="I1339" s="68">
        <v>44720</v>
      </c>
      <c r="J1339" s="63">
        <f t="shared" si="5"/>
        <v>1030606</v>
      </c>
      <c r="K1339" s="64">
        <f>IF(ISBLANK(J1339),,H1339*INDEX(Inputs!G:G,MATCH(F1339,Inputs!E:E,0)))</f>
        <v>779</v>
      </c>
      <c r="L1339" s="65" t="str">
        <f>IF(ISBLANK(J1339),,INDEX(Inputs!D:D,MATCH(F1339,Inputs!E:E,0)))</f>
        <v>146BK NeoCase Sleeve MP 450 14</v>
      </c>
      <c r="M1339" s="65" t="str">
        <f>IF(ISBLANK(#REF!),,IF(B1339="Online","Online",IF(LEFT(B1339,1)="E","Online","Offline")))</f>
        <v>Offline</v>
      </c>
      <c r="N1339" s="64">
        <f>IF(ISBLANK(M1339),,H1339*INDEX(Inputs!F:F,MATCH(F1339,Inputs!E:E,0)))</f>
        <v>1249</v>
      </c>
      <c r="O1339" s="65"/>
    </row>
    <row r="1340" ht="15.75" customHeight="1" spans="1:15">
      <c r="A1340" s="65" t="s">
        <v>327</v>
      </c>
      <c r="B1340" s="66" t="s">
        <v>56</v>
      </c>
      <c r="C1340" s="55" t="s">
        <v>494</v>
      </c>
      <c r="D1340" s="66" t="s">
        <v>370</v>
      </c>
      <c r="E1340" s="66" t="s">
        <v>410</v>
      </c>
      <c r="F1340" s="66">
        <v>250877</v>
      </c>
      <c r="G1340" s="65" t="s">
        <v>22</v>
      </c>
      <c r="H1340" s="67">
        <v>1</v>
      </c>
      <c r="I1340" s="68">
        <v>44720</v>
      </c>
      <c r="J1340" s="63">
        <f t="shared" si="5"/>
        <v>1030606</v>
      </c>
      <c r="K1340" s="64">
        <f>IF(ISBLANK(J1340),,H1340*INDEX(Inputs!G:G,MATCH(F1340,Inputs!E:E,0)))</f>
        <v>349</v>
      </c>
      <c r="L1340" s="65" t="str">
        <f>IF(ISBLANK(J1340),,INDEX(Inputs!D:D,MATCH(F1340,Inputs!E:E,0)))</f>
        <v>595BK Evo Fox Falcon X35 Medium Speed Mouse Pad</v>
      </c>
      <c r="M1340" s="65" t="str">
        <f>IF(ISBLANK(#REF!),,IF(B1340="Online","Online",IF(LEFT(B1340,1)="E","Online","Offline")))</f>
        <v>Offline</v>
      </c>
      <c r="N1340" s="64">
        <f>IF(ISBLANK(M1340),,H1340*INDEX(Inputs!F:F,MATCH(F1340,Inputs!E:E,0)))</f>
        <v>699</v>
      </c>
      <c r="O1340" s="65"/>
    </row>
    <row r="1341" ht="15.75" customHeight="1" spans="1:15">
      <c r="A1341" s="65" t="s">
        <v>771</v>
      </c>
      <c r="B1341" s="66" t="s">
        <v>68</v>
      </c>
      <c r="C1341" s="55" t="s">
        <v>542</v>
      </c>
      <c r="D1341" s="66" t="s">
        <v>414</v>
      </c>
      <c r="E1341" s="66" t="s">
        <v>415</v>
      </c>
      <c r="F1341" s="66">
        <v>250874</v>
      </c>
      <c r="G1341" s="65" t="s">
        <v>13</v>
      </c>
      <c r="H1341" s="67">
        <v>1</v>
      </c>
      <c r="I1341" s="68">
        <v>44720</v>
      </c>
      <c r="J1341" s="63">
        <f t="shared" si="5"/>
        <v>1030606</v>
      </c>
      <c r="K1341" s="64">
        <f>IF(ISBLANK(J1341),,H1341*INDEX(Inputs!G:G,MATCH(F1341,Inputs!E:E,0)))</f>
        <v>1349</v>
      </c>
      <c r="L1341" s="65" t="str">
        <f>IF(ISBLANK(J1341),,INDEX(Inputs!D:D,MATCH(F1341,Inputs!E:E,0)))</f>
        <v>432BK EvoFox X-Team Gaming Keyboard &amp; Mouse (USB)</v>
      </c>
      <c r="M1341" s="65" t="str">
        <f>IF(ISBLANK(#REF!),,IF(B1341="Online","Online",IF(LEFT(B1341,1)="E","Online","Offline")))</f>
        <v>Offline</v>
      </c>
      <c r="N1341" s="64">
        <f>IF(ISBLANK(M1341),,H1341*INDEX(Inputs!F:F,MATCH(F1341,Inputs!E:E,0)))</f>
        <v>1899</v>
      </c>
      <c r="O1341" s="65"/>
    </row>
    <row r="1342" ht="15.75" customHeight="1" spans="1:15">
      <c r="A1342" s="65" t="s">
        <v>771</v>
      </c>
      <c r="B1342" s="66" t="s">
        <v>68</v>
      </c>
      <c r="C1342" s="55" t="s">
        <v>542</v>
      </c>
      <c r="D1342" s="66" t="s">
        <v>414</v>
      </c>
      <c r="E1342" s="66" t="s">
        <v>428</v>
      </c>
      <c r="F1342" s="66">
        <v>250881</v>
      </c>
      <c r="G1342" s="65" t="s">
        <v>98</v>
      </c>
      <c r="H1342" s="67">
        <v>1</v>
      </c>
      <c r="I1342" s="68">
        <v>44720</v>
      </c>
      <c r="J1342" s="63">
        <f t="shared" si="5"/>
        <v>1030606</v>
      </c>
      <c r="K1342" s="64">
        <f>IF(ISBLANK(J1342),,H1342*INDEX(Inputs!G:G,MATCH(F1342,Inputs!E:E,0)))</f>
        <v>799</v>
      </c>
      <c r="L1342" s="65" t="str">
        <f>IF(ISBLANK(J1342),,INDEX(Inputs!D:D,MATCH(F1342,Inputs!E:E,0)))</f>
        <v>795BK EvoFox Phantom Pro RGB Gaming Mouse USB</v>
      </c>
      <c r="M1342" s="65" t="str">
        <f>IF(ISBLANK(#REF!),,IF(B1342="Online","Online",IF(LEFT(B1342,1)="E","Online","Offline")))</f>
        <v>Offline</v>
      </c>
      <c r="N1342" s="64">
        <f>IF(ISBLANK(M1342),,H1342*INDEX(Inputs!F:F,MATCH(F1342,Inputs!E:E,0)))</f>
        <v>1099</v>
      </c>
      <c r="O1342" s="65"/>
    </row>
    <row r="1343" ht="15.75" customHeight="1" spans="1:15">
      <c r="A1343" s="65" t="s">
        <v>791</v>
      </c>
      <c r="B1343" s="66" t="s">
        <v>72</v>
      </c>
      <c r="C1343" s="55" t="s">
        <v>642</v>
      </c>
      <c r="D1343" s="66" t="s">
        <v>414</v>
      </c>
      <c r="E1343" s="66" t="s">
        <v>428</v>
      </c>
      <c r="F1343" s="66">
        <v>250881</v>
      </c>
      <c r="G1343" s="65" t="s">
        <v>98</v>
      </c>
      <c r="H1343" s="67">
        <v>-1</v>
      </c>
      <c r="I1343" s="68">
        <v>44720</v>
      </c>
      <c r="J1343" s="63">
        <f t="shared" si="5"/>
        <v>1030606</v>
      </c>
      <c r="K1343" s="64">
        <f>IF(ISBLANK(J1343),,H1343*INDEX(Inputs!G:G,MATCH(F1343,Inputs!E:E,0)))</f>
        <v>-799</v>
      </c>
      <c r="L1343" s="65" t="str">
        <f>IF(ISBLANK(J1343),,INDEX(Inputs!D:D,MATCH(F1343,Inputs!E:E,0)))</f>
        <v>795BK EvoFox Phantom Pro RGB Gaming Mouse USB</v>
      </c>
      <c r="M1343" s="65" t="str">
        <f>IF(ISBLANK(#REF!),,IF(B1343="Online","Online",IF(LEFT(B1343,1)="E","Online","Offline")))</f>
        <v>Offline</v>
      </c>
      <c r="N1343" s="64">
        <f>IF(ISBLANK(M1343),,H1343*INDEX(Inputs!F:F,MATCH(F1343,Inputs!E:E,0)))</f>
        <v>-1099</v>
      </c>
      <c r="O1343" s="65"/>
    </row>
    <row r="1344" ht="15.75" customHeight="1" spans="1:15">
      <c r="A1344" s="65" t="s">
        <v>763</v>
      </c>
      <c r="B1344" s="66" t="s">
        <v>450</v>
      </c>
      <c r="C1344" s="55" t="s">
        <v>451</v>
      </c>
      <c r="D1344" s="66" t="s">
        <v>414</v>
      </c>
      <c r="E1344" s="66" t="s">
        <v>415</v>
      </c>
      <c r="F1344" s="66">
        <v>250873</v>
      </c>
      <c r="G1344" s="65" t="s">
        <v>12</v>
      </c>
      <c r="H1344" s="67">
        <v>1</v>
      </c>
      <c r="I1344" s="68">
        <v>44720</v>
      </c>
      <c r="J1344" s="63">
        <f t="shared" si="5"/>
        <v>1030606</v>
      </c>
      <c r="K1344" s="64">
        <f>IF(ISBLANK(J1344),,H1344*INDEX(Inputs!G:G,MATCH(F1344,Inputs!E:E,0)))</f>
        <v>999</v>
      </c>
      <c r="L1344" s="65" t="str">
        <f>IF(ISBLANK(J1344),,INDEX(Inputs!D:D,MATCH(F1344,Inputs!E:E,0)))</f>
        <v>422BK Evo Fox Fireblade Gaming Keyboard USB</v>
      </c>
      <c r="M1344" s="65" t="str">
        <f>IF(ISBLANK(#REF!),,IF(B1344="Online","Online",IF(LEFT(B1344,1)="E","Online","Offline")))</f>
        <v>Offline</v>
      </c>
      <c r="N1344" s="64">
        <f>IF(ISBLANK(M1344),,H1344*INDEX(Inputs!F:F,MATCH(F1344,Inputs!E:E,0)))</f>
        <v>1299</v>
      </c>
      <c r="O1344" s="65"/>
    </row>
    <row r="1345" ht="15.75" customHeight="1" spans="1:15">
      <c r="A1345" s="65" t="s">
        <v>761</v>
      </c>
      <c r="B1345" s="66" t="s">
        <v>765</v>
      </c>
      <c r="C1345" s="55" t="s">
        <v>765</v>
      </c>
      <c r="D1345" s="66" t="s">
        <v>370</v>
      </c>
      <c r="E1345" s="66" t="s">
        <v>410</v>
      </c>
      <c r="F1345" s="66">
        <v>250423</v>
      </c>
      <c r="G1345" s="65" t="s">
        <v>11</v>
      </c>
      <c r="H1345" s="67">
        <v>1</v>
      </c>
      <c r="I1345" s="68">
        <v>44720</v>
      </c>
      <c r="J1345" s="63">
        <f t="shared" si="5"/>
        <v>1030606</v>
      </c>
      <c r="K1345" s="64">
        <f>IF(ISBLANK(J1345),,H1345*INDEX(Inputs!G:G,MATCH(F1345,Inputs!E:E,0)))</f>
        <v>759</v>
      </c>
      <c r="L1345" s="65" t="str">
        <f>IF(ISBLANK(J1345),,INDEX(Inputs!D:D,MATCH(F1345,Inputs!E:E,0)))</f>
        <v>650GR Ergo View Laptop Stand-Grey</v>
      </c>
      <c r="M1345" s="65" t="str">
        <f>IF(ISBLANK(#REF!),,IF(B1345="Online","Online",IF(LEFT(B1345,1)="E","Online","Offline")))</f>
        <v>Online</v>
      </c>
      <c r="N1345" s="64">
        <f>IF(ISBLANK(M1345),,H1345*INDEX(Inputs!F:F,MATCH(F1345,Inputs!E:E,0)))</f>
        <v>899</v>
      </c>
      <c r="O1345" s="65"/>
    </row>
    <row r="1346" ht="15.75" customHeight="1" spans="1:15">
      <c r="A1346" s="65" t="s">
        <v>762</v>
      </c>
      <c r="B1346" s="66" t="s">
        <v>765</v>
      </c>
      <c r="C1346" s="55" t="s">
        <v>765</v>
      </c>
      <c r="D1346" s="66" t="s">
        <v>329</v>
      </c>
      <c r="E1346" s="66" t="s">
        <v>330</v>
      </c>
      <c r="F1346" s="66">
        <v>224360</v>
      </c>
      <c r="G1346" s="65" t="s">
        <v>331</v>
      </c>
      <c r="H1346" s="67">
        <v>-1</v>
      </c>
      <c r="I1346" s="68">
        <v>44720</v>
      </c>
      <c r="J1346" s="63">
        <f t="shared" si="5"/>
        <v>1030606</v>
      </c>
      <c r="K1346" s="64">
        <f>IF(ISBLANK(J1346),,H1346*INDEX(Inputs!G:G,MATCH(F1346,Inputs!E:E,0)))</f>
        <v>-2299</v>
      </c>
      <c r="L1346" s="65" t="str">
        <f>IF(ISBLANK(J1346),,INDEX(Inputs!D:D,MATCH(F1346,Inputs!E:E,0)))</f>
        <v>829BK Bluetooth Controller 4 (EGP4)</v>
      </c>
      <c r="M1346" s="65" t="str">
        <f>IF(ISBLANK(#REF!),,IF(B1346="Online","Online",IF(LEFT(B1346,1)="E","Online","Offline")))</f>
        <v>Online</v>
      </c>
      <c r="N1346" s="64">
        <f>IF(ISBLANK(M1346),,H1346*INDEX(Inputs!F:F,MATCH(F1346,Inputs!E:E,0)))</f>
        <v>-2599</v>
      </c>
      <c r="O1346" s="65"/>
    </row>
    <row r="1347" ht="15.75" customHeight="1" spans="1:15">
      <c r="A1347" s="65" t="s">
        <v>782</v>
      </c>
      <c r="B1347" s="66" t="s">
        <v>606</v>
      </c>
      <c r="C1347" s="55" t="s">
        <v>607</v>
      </c>
      <c r="D1347" s="66" t="s">
        <v>414</v>
      </c>
      <c r="E1347" s="66" t="s">
        <v>415</v>
      </c>
      <c r="F1347" s="66">
        <v>204737</v>
      </c>
      <c r="G1347" s="65" t="s">
        <v>20</v>
      </c>
      <c r="H1347" s="67">
        <v>1</v>
      </c>
      <c r="I1347" s="68">
        <v>44720</v>
      </c>
      <c r="J1347" s="63">
        <f t="shared" si="5"/>
        <v>1030606</v>
      </c>
      <c r="K1347" s="64">
        <f>IF(ISBLANK(J1347),,H1347*INDEX(Inputs!G:G,MATCH(F1347,Inputs!E:E,0)))</f>
        <v>729</v>
      </c>
      <c r="L1347" s="65" t="str">
        <f>IF(ISBLANK(J1347),,INDEX(Inputs!D:D,MATCH(F1347,Inputs!E:E,0)))</f>
        <v>850PP Xcite Pro Keyboard &amp; Mouse USB</v>
      </c>
      <c r="M1347" s="65" t="str">
        <f>IF(ISBLANK(#REF!),,IF(B1347="Online","Online",IF(LEFT(B1347,1)="E","Online","Offline")))</f>
        <v>Offline</v>
      </c>
      <c r="N1347" s="64">
        <f>IF(ISBLANK(M1347),,H1347*INDEX(Inputs!F:F,MATCH(F1347,Inputs!E:E,0)))</f>
        <v>799</v>
      </c>
      <c r="O1347" s="65"/>
    </row>
    <row r="1348" ht="15.75" customHeight="1" spans="1:15">
      <c r="A1348" s="65" t="s">
        <v>341</v>
      </c>
      <c r="B1348" s="66" t="s">
        <v>95</v>
      </c>
      <c r="C1348" s="55" t="s">
        <v>444</v>
      </c>
      <c r="D1348" s="66" t="s">
        <v>370</v>
      </c>
      <c r="E1348" s="66" t="s">
        <v>410</v>
      </c>
      <c r="F1348" s="66">
        <v>250877</v>
      </c>
      <c r="G1348" s="65" t="s">
        <v>22</v>
      </c>
      <c r="H1348" s="67">
        <v>1</v>
      </c>
      <c r="I1348" s="68">
        <v>44720</v>
      </c>
      <c r="J1348" s="63">
        <f t="shared" si="5"/>
        <v>1030606</v>
      </c>
      <c r="K1348" s="64">
        <f>IF(ISBLANK(J1348),,H1348*INDEX(Inputs!G:G,MATCH(F1348,Inputs!E:E,0)))</f>
        <v>349</v>
      </c>
      <c r="L1348" s="65" t="str">
        <f>IF(ISBLANK(J1348),,INDEX(Inputs!D:D,MATCH(F1348,Inputs!E:E,0)))</f>
        <v>595BK Evo Fox Falcon X35 Medium Speed Mouse Pad</v>
      </c>
      <c r="M1348" s="65" t="str">
        <f>IF(ISBLANK(#REF!),,IF(B1348="Online","Online",IF(LEFT(B1348,1)="E","Online","Offline")))</f>
        <v>Offline</v>
      </c>
      <c r="N1348" s="64">
        <f>IF(ISBLANK(M1348),,H1348*INDEX(Inputs!F:F,MATCH(F1348,Inputs!E:E,0)))</f>
        <v>699</v>
      </c>
      <c r="O1348" s="65"/>
    </row>
    <row r="1349" ht="15.75" customHeight="1" spans="1:15">
      <c r="A1349" s="65" t="s">
        <v>772</v>
      </c>
      <c r="B1349" s="66" t="s">
        <v>101</v>
      </c>
      <c r="C1349" s="55" t="s">
        <v>716</v>
      </c>
      <c r="D1349" s="66" t="s">
        <v>370</v>
      </c>
      <c r="E1349" s="66" t="s">
        <v>410</v>
      </c>
      <c r="F1349" s="66">
        <v>250877</v>
      </c>
      <c r="G1349" s="65" t="s">
        <v>22</v>
      </c>
      <c r="H1349" s="67">
        <v>1</v>
      </c>
      <c r="I1349" s="68">
        <v>44720</v>
      </c>
      <c r="J1349" s="63">
        <f t="shared" si="5"/>
        <v>1030606</v>
      </c>
      <c r="K1349" s="64">
        <f>IF(ISBLANK(J1349),,H1349*INDEX(Inputs!G:G,MATCH(F1349,Inputs!E:E,0)))</f>
        <v>349</v>
      </c>
      <c r="L1349" s="65" t="str">
        <f>IF(ISBLANK(J1349),,INDEX(Inputs!D:D,MATCH(F1349,Inputs!E:E,0)))</f>
        <v>595BK Evo Fox Falcon X35 Medium Speed Mouse Pad</v>
      </c>
      <c r="M1349" s="65" t="str">
        <f>IF(ISBLANK(#REF!),,IF(B1349="Online","Online",IF(LEFT(B1349,1)="E","Online","Offline")))</f>
        <v>Offline</v>
      </c>
      <c r="N1349" s="64">
        <f>IF(ISBLANK(M1349),,H1349*INDEX(Inputs!F:F,MATCH(F1349,Inputs!E:E,0)))</f>
        <v>699</v>
      </c>
      <c r="O1349" s="65"/>
    </row>
    <row r="1350" ht="15.75" customHeight="1" spans="1:15">
      <c r="A1350" s="65" t="s">
        <v>621</v>
      </c>
      <c r="B1350" s="66" t="s">
        <v>128</v>
      </c>
      <c r="C1350" s="55" t="s">
        <v>622</v>
      </c>
      <c r="D1350" s="66" t="s">
        <v>370</v>
      </c>
      <c r="E1350" s="66" t="s">
        <v>410</v>
      </c>
      <c r="F1350" s="66">
        <v>250877</v>
      </c>
      <c r="G1350" s="65" t="s">
        <v>22</v>
      </c>
      <c r="H1350" s="67">
        <v>1</v>
      </c>
      <c r="I1350" s="68">
        <v>44720</v>
      </c>
      <c r="J1350" s="63">
        <f t="shared" si="5"/>
        <v>1030606</v>
      </c>
      <c r="K1350" s="64">
        <f>IF(ISBLANK(J1350),,H1350*INDEX(Inputs!G:G,MATCH(F1350,Inputs!E:E,0)))</f>
        <v>349</v>
      </c>
      <c r="L1350" s="65" t="str">
        <f>IF(ISBLANK(J1350),,INDEX(Inputs!D:D,MATCH(F1350,Inputs!E:E,0)))</f>
        <v>595BK Evo Fox Falcon X35 Medium Speed Mouse Pad</v>
      </c>
      <c r="M1350" s="65" t="str">
        <f>IF(ISBLANK(#REF!),,IF(B1350="Online","Online",IF(LEFT(B1350,1)="E","Online","Offline")))</f>
        <v>Offline</v>
      </c>
      <c r="N1350" s="64">
        <f>IF(ISBLANK(M1350),,H1350*INDEX(Inputs!F:F,MATCH(F1350,Inputs!E:E,0)))</f>
        <v>699</v>
      </c>
      <c r="O1350" s="65"/>
    </row>
    <row r="1351" ht="15.75" customHeight="1" spans="1:15">
      <c r="A1351" s="65" t="s">
        <v>804</v>
      </c>
      <c r="B1351" s="66" t="s">
        <v>144</v>
      </c>
      <c r="C1351" s="55" t="s">
        <v>660</v>
      </c>
      <c r="D1351" s="66" t="s">
        <v>414</v>
      </c>
      <c r="E1351" s="66" t="s">
        <v>415</v>
      </c>
      <c r="F1351" s="66">
        <v>250874</v>
      </c>
      <c r="G1351" s="65" t="s">
        <v>13</v>
      </c>
      <c r="H1351" s="67">
        <v>1</v>
      </c>
      <c r="I1351" s="68">
        <v>44720</v>
      </c>
      <c r="J1351" s="63">
        <f t="shared" si="5"/>
        <v>1030606</v>
      </c>
      <c r="K1351" s="64">
        <f>IF(ISBLANK(J1351),,H1351*INDEX(Inputs!G:G,MATCH(F1351,Inputs!E:E,0)))</f>
        <v>1349</v>
      </c>
      <c r="L1351" s="65" t="str">
        <f>IF(ISBLANK(J1351),,INDEX(Inputs!D:D,MATCH(F1351,Inputs!E:E,0)))</f>
        <v>432BK EvoFox X-Team Gaming Keyboard &amp; Mouse (USB)</v>
      </c>
      <c r="M1351" s="65" t="str">
        <f>IF(ISBLANK(#REF!),,IF(B1351="Online","Online",IF(LEFT(B1351,1)="E","Online","Offline")))</f>
        <v>Offline</v>
      </c>
      <c r="N1351" s="64">
        <f>IF(ISBLANK(M1351),,H1351*INDEX(Inputs!F:F,MATCH(F1351,Inputs!E:E,0)))</f>
        <v>1899</v>
      </c>
      <c r="O1351" s="65"/>
    </row>
    <row r="1352" ht="15.75" customHeight="1" spans="1:15">
      <c r="A1352" s="65" t="s">
        <v>675</v>
      </c>
      <c r="B1352" s="66" t="s">
        <v>676</v>
      </c>
      <c r="C1352" s="55" t="s">
        <v>677</v>
      </c>
      <c r="D1352" s="66" t="s">
        <v>370</v>
      </c>
      <c r="E1352" s="66" t="s">
        <v>410</v>
      </c>
      <c r="F1352" s="66">
        <v>250879</v>
      </c>
      <c r="G1352" s="65" t="s">
        <v>30</v>
      </c>
      <c r="H1352" s="67">
        <v>1</v>
      </c>
      <c r="I1352" s="68">
        <v>44720</v>
      </c>
      <c r="J1352" s="63">
        <f t="shared" si="5"/>
        <v>1030606</v>
      </c>
      <c r="K1352" s="64">
        <f>IF(ISBLANK(J1352),,H1352*INDEX(Inputs!G:G,MATCH(F1352,Inputs!E:E,0)))</f>
        <v>699</v>
      </c>
      <c r="L1352" s="65" t="str">
        <f>IF(ISBLANK(J1352),,INDEX(Inputs!D:D,MATCH(F1352,Inputs!E:E,0)))</f>
        <v>597BK Evo Fox Falcon X85 Extra Large Speed Mouse Pad</v>
      </c>
      <c r="M1352" s="65" t="str">
        <f>IF(ISBLANK(#REF!),,IF(B1352="Online","Online",IF(LEFT(B1352,1)="E","Online","Offline")))</f>
        <v>Offline</v>
      </c>
      <c r="N1352" s="64">
        <f>IF(ISBLANK(M1352),,H1352*INDEX(Inputs!F:F,MATCH(F1352,Inputs!E:E,0)))</f>
        <v>1199</v>
      </c>
      <c r="O1352" s="65"/>
    </row>
    <row r="1353" ht="15.75" customHeight="1" spans="1:15">
      <c r="A1353" s="65" t="s">
        <v>462</v>
      </c>
      <c r="B1353" s="66" t="s">
        <v>155</v>
      </c>
      <c r="C1353" s="55" t="s">
        <v>534</v>
      </c>
      <c r="D1353" s="66" t="s">
        <v>414</v>
      </c>
      <c r="E1353" s="66" t="s">
        <v>415</v>
      </c>
      <c r="F1353" s="66">
        <v>250424</v>
      </c>
      <c r="G1353" s="65" t="s">
        <v>15</v>
      </c>
      <c r="H1353" s="67">
        <v>1</v>
      </c>
      <c r="I1353" s="68">
        <v>44720</v>
      </c>
      <c r="J1353" s="63">
        <f t="shared" si="5"/>
        <v>1030606</v>
      </c>
      <c r="K1353" s="64">
        <f>IF(ISBLANK(J1353),,H1353*INDEX(Inputs!G:G,MATCH(F1353,Inputs!E:E,0)))</f>
        <v>999</v>
      </c>
      <c r="L1353" s="65" t="str">
        <f>IF(ISBLANK(J1353),,INDEX(Inputs!D:D,MATCH(F1353,Inputs!E:E,0)))</f>
        <v>419V2 PRIMUS Wireless Desktop V2</v>
      </c>
      <c r="M1353" s="65" t="str">
        <f>IF(ISBLANK(#REF!),,IF(B1353="Online","Online",IF(LEFT(B1353,1)="E","Online","Offline")))</f>
        <v>Offline</v>
      </c>
      <c r="N1353" s="64">
        <f>IF(ISBLANK(M1353),,H1353*INDEX(Inputs!F:F,MATCH(F1353,Inputs!E:E,0)))</f>
        <v>1199</v>
      </c>
      <c r="O1353" s="65"/>
    </row>
    <row r="1354" ht="15.75" customHeight="1" spans="1:15">
      <c r="A1354" s="65" t="s">
        <v>804</v>
      </c>
      <c r="B1354" s="66" t="s">
        <v>160</v>
      </c>
      <c r="C1354" s="55" t="s">
        <v>624</v>
      </c>
      <c r="D1354" s="66" t="s">
        <v>414</v>
      </c>
      <c r="E1354" s="66" t="s">
        <v>415</v>
      </c>
      <c r="F1354" s="66">
        <v>250874</v>
      </c>
      <c r="G1354" s="65" t="s">
        <v>13</v>
      </c>
      <c r="H1354" s="67">
        <v>1</v>
      </c>
      <c r="I1354" s="68">
        <v>44720</v>
      </c>
      <c r="J1354" s="63">
        <f t="shared" si="5"/>
        <v>1030606</v>
      </c>
      <c r="K1354" s="64">
        <f>IF(ISBLANK(J1354),,H1354*INDEX(Inputs!G:G,MATCH(F1354,Inputs!E:E,0)))</f>
        <v>1349</v>
      </c>
      <c r="L1354" s="65" t="str">
        <f>IF(ISBLANK(J1354),,INDEX(Inputs!D:D,MATCH(F1354,Inputs!E:E,0)))</f>
        <v>432BK EvoFox X-Team Gaming Keyboard &amp; Mouse (USB)</v>
      </c>
      <c r="M1354" s="65" t="str">
        <f>IF(ISBLANK(#REF!),,IF(B1354="Online","Online",IF(LEFT(B1354,1)="E","Online","Offline")))</f>
        <v>Offline</v>
      </c>
      <c r="N1354" s="64">
        <f>IF(ISBLANK(M1354),,H1354*INDEX(Inputs!F:F,MATCH(F1354,Inputs!E:E,0)))</f>
        <v>1899</v>
      </c>
      <c r="O1354" s="65"/>
    </row>
    <row r="1355" ht="15.75" customHeight="1" spans="1:15">
      <c r="A1355" s="65" t="s">
        <v>770</v>
      </c>
      <c r="B1355" s="66" t="s">
        <v>33</v>
      </c>
      <c r="C1355" s="55" t="s">
        <v>455</v>
      </c>
      <c r="D1355" s="66" t="s">
        <v>414</v>
      </c>
      <c r="E1355" s="66" t="s">
        <v>415</v>
      </c>
      <c r="F1355" s="66">
        <v>250424</v>
      </c>
      <c r="G1355" s="65" t="s">
        <v>15</v>
      </c>
      <c r="H1355" s="67">
        <v>1</v>
      </c>
      <c r="I1355" s="68">
        <v>44721</v>
      </c>
      <c r="J1355" s="63">
        <f t="shared" si="5"/>
        <v>1031002</v>
      </c>
      <c r="K1355" s="64">
        <f>IF(ISBLANK(J1355),,H1355*INDEX(Inputs!G:G,MATCH(F1355,Inputs!E:E,0)))</f>
        <v>999</v>
      </c>
      <c r="L1355" s="65" t="str">
        <f>IF(ISBLANK(J1355),,INDEX(Inputs!D:D,MATCH(F1355,Inputs!E:E,0)))</f>
        <v>419V2 PRIMUS Wireless Desktop V2</v>
      </c>
      <c r="M1355" s="65" t="str">
        <f>IF(ISBLANK(#REF!),,IF(B1355="Online","Online",IF(LEFT(B1355,1)="E","Online","Offline")))</f>
        <v>Offline</v>
      </c>
      <c r="N1355" s="64">
        <f>IF(ISBLANK(M1355),,H1355*INDEX(Inputs!F:F,MATCH(F1355,Inputs!E:E,0)))</f>
        <v>1199</v>
      </c>
      <c r="O1355" s="65"/>
    </row>
    <row r="1356" ht="15.75" customHeight="1" spans="1:15">
      <c r="A1356" s="65" t="s">
        <v>805</v>
      </c>
      <c r="B1356" s="66" t="s">
        <v>34</v>
      </c>
      <c r="C1356" s="55" t="s">
        <v>492</v>
      </c>
      <c r="D1356" s="66" t="s">
        <v>414</v>
      </c>
      <c r="E1356" s="66" t="s">
        <v>415</v>
      </c>
      <c r="F1356" s="66">
        <v>250873</v>
      </c>
      <c r="G1356" s="65" t="s">
        <v>12</v>
      </c>
      <c r="H1356" s="67">
        <v>1</v>
      </c>
      <c r="I1356" s="68">
        <v>44721</v>
      </c>
      <c r="J1356" s="63">
        <f t="shared" si="5"/>
        <v>1031002</v>
      </c>
      <c r="K1356" s="64">
        <f>IF(ISBLANK(J1356),,H1356*INDEX(Inputs!G:G,MATCH(F1356,Inputs!E:E,0)))</f>
        <v>999</v>
      </c>
      <c r="L1356" s="65" t="str">
        <f>IF(ISBLANK(J1356),,INDEX(Inputs!D:D,MATCH(F1356,Inputs!E:E,0)))</f>
        <v>422BK Evo Fox Fireblade Gaming Keyboard USB</v>
      </c>
      <c r="M1356" s="65" t="str">
        <f>IF(ISBLANK(#REF!),,IF(B1356="Online","Online",IF(LEFT(B1356,1)="E","Online","Offline")))</f>
        <v>Offline</v>
      </c>
      <c r="N1356" s="64">
        <f>IF(ISBLANK(M1356),,H1356*INDEX(Inputs!F:F,MATCH(F1356,Inputs!E:E,0)))</f>
        <v>1299</v>
      </c>
      <c r="O1356" s="65"/>
    </row>
    <row r="1357" ht="15.75" customHeight="1" spans="1:15">
      <c r="A1357" s="65" t="s">
        <v>763</v>
      </c>
      <c r="B1357" s="66" t="s">
        <v>61</v>
      </c>
      <c r="C1357" s="55" t="s">
        <v>456</v>
      </c>
      <c r="D1357" s="66" t="s">
        <v>414</v>
      </c>
      <c r="E1357" s="66" t="s">
        <v>415</v>
      </c>
      <c r="F1357" s="66">
        <v>250873</v>
      </c>
      <c r="G1357" s="65" t="s">
        <v>12</v>
      </c>
      <c r="H1357" s="67">
        <v>1</v>
      </c>
      <c r="I1357" s="68">
        <v>44721</v>
      </c>
      <c r="J1357" s="63">
        <f t="shared" si="5"/>
        <v>1031002</v>
      </c>
      <c r="K1357" s="64">
        <f>IF(ISBLANK(J1357),,H1357*INDEX(Inputs!G:G,MATCH(F1357,Inputs!E:E,0)))</f>
        <v>999</v>
      </c>
      <c r="L1357" s="65" t="str">
        <f>IF(ISBLANK(J1357),,INDEX(Inputs!D:D,MATCH(F1357,Inputs!E:E,0)))</f>
        <v>422BK Evo Fox Fireblade Gaming Keyboard USB</v>
      </c>
      <c r="M1357" s="65" t="str">
        <f>IF(ISBLANK(#REF!),,IF(B1357="Online","Online",IF(LEFT(B1357,1)="E","Online","Offline")))</f>
        <v>Offline</v>
      </c>
      <c r="N1357" s="64">
        <f>IF(ISBLANK(M1357),,H1357*INDEX(Inputs!F:F,MATCH(F1357,Inputs!E:E,0)))</f>
        <v>1299</v>
      </c>
      <c r="O1357" s="65"/>
    </row>
    <row r="1358" ht="15.75" customHeight="1" spans="1:15">
      <c r="A1358" s="65" t="s">
        <v>327</v>
      </c>
      <c r="B1358" s="66" t="s">
        <v>63</v>
      </c>
      <c r="C1358" s="55" t="s">
        <v>527</v>
      </c>
      <c r="D1358" s="66" t="s">
        <v>370</v>
      </c>
      <c r="E1358" s="66" t="s">
        <v>410</v>
      </c>
      <c r="F1358" s="66">
        <v>250877</v>
      </c>
      <c r="G1358" s="65" t="s">
        <v>22</v>
      </c>
      <c r="H1358" s="67">
        <v>1</v>
      </c>
      <c r="I1358" s="68">
        <v>44721</v>
      </c>
      <c r="J1358" s="63">
        <f t="shared" si="5"/>
        <v>1031002</v>
      </c>
      <c r="K1358" s="64">
        <f>IF(ISBLANK(J1358),,H1358*INDEX(Inputs!G:G,MATCH(F1358,Inputs!E:E,0)))</f>
        <v>349</v>
      </c>
      <c r="L1358" s="65" t="str">
        <f>IF(ISBLANK(J1358),,INDEX(Inputs!D:D,MATCH(F1358,Inputs!E:E,0)))</f>
        <v>595BK Evo Fox Falcon X35 Medium Speed Mouse Pad</v>
      </c>
      <c r="M1358" s="65" t="str">
        <f>IF(ISBLANK(#REF!),,IF(B1358="Online","Online",IF(LEFT(B1358,1)="E","Online","Offline")))</f>
        <v>Offline</v>
      </c>
      <c r="N1358" s="64">
        <f>IF(ISBLANK(M1358),,H1358*INDEX(Inputs!F:F,MATCH(F1358,Inputs!E:E,0)))</f>
        <v>699</v>
      </c>
      <c r="O1358" s="65"/>
    </row>
    <row r="1359" ht="15.75" customHeight="1" spans="1:15">
      <c r="A1359" s="65" t="s">
        <v>355</v>
      </c>
      <c r="B1359" s="66" t="s">
        <v>76</v>
      </c>
      <c r="C1359" s="55" t="s">
        <v>379</v>
      </c>
      <c r="D1359" s="66" t="s">
        <v>370</v>
      </c>
      <c r="E1359" s="66" t="s">
        <v>410</v>
      </c>
      <c r="F1359" s="66">
        <v>250879</v>
      </c>
      <c r="G1359" s="65" t="s">
        <v>30</v>
      </c>
      <c r="H1359" s="67">
        <v>1</v>
      </c>
      <c r="I1359" s="68">
        <v>44721</v>
      </c>
      <c r="J1359" s="63">
        <f t="shared" si="5"/>
        <v>1031002</v>
      </c>
      <c r="K1359" s="64">
        <f>IF(ISBLANK(J1359),,H1359*INDEX(Inputs!G:G,MATCH(F1359,Inputs!E:E,0)))</f>
        <v>699</v>
      </c>
      <c r="L1359" s="65" t="str">
        <f>IF(ISBLANK(J1359),,INDEX(Inputs!D:D,MATCH(F1359,Inputs!E:E,0)))</f>
        <v>597BK Evo Fox Falcon X85 Extra Large Speed Mouse Pad</v>
      </c>
      <c r="M1359" s="65" t="str">
        <f>IF(ISBLANK(#REF!),,IF(B1359="Online","Online",IF(LEFT(B1359,1)="E","Online","Offline")))</f>
        <v>Offline</v>
      </c>
      <c r="N1359" s="64">
        <f>IF(ISBLANK(M1359),,H1359*INDEX(Inputs!F:F,MATCH(F1359,Inputs!E:E,0)))</f>
        <v>1199</v>
      </c>
      <c r="O1359" s="65"/>
    </row>
    <row r="1360" ht="15.75" customHeight="1" spans="1:15">
      <c r="A1360" s="65" t="s">
        <v>772</v>
      </c>
      <c r="B1360" s="66" t="s">
        <v>384</v>
      </c>
      <c r="C1360" s="55" t="s">
        <v>385</v>
      </c>
      <c r="D1360" s="66" t="s">
        <v>464</v>
      </c>
      <c r="E1360" s="66" t="s">
        <v>465</v>
      </c>
      <c r="F1360" s="66">
        <v>250421</v>
      </c>
      <c r="G1360" s="65" t="s">
        <v>14</v>
      </c>
      <c r="H1360" s="67">
        <v>1</v>
      </c>
      <c r="I1360" s="68">
        <v>44721</v>
      </c>
      <c r="J1360" s="63">
        <f t="shared" si="5"/>
        <v>1031002</v>
      </c>
      <c r="K1360" s="64">
        <f>IF(ISBLANK(J1360),,H1360*INDEX(Inputs!G:G,MATCH(F1360,Inputs!E:E,0)))</f>
        <v>779</v>
      </c>
      <c r="L1360" s="65" t="str">
        <f>IF(ISBLANK(J1360),,INDEX(Inputs!D:D,MATCH(F1360,Inputs!E:E,0)))</f>
        <v>146BK NeoCase Sleeve MP 450 14</v>
      </c>
      <c r="M1360" s="65" t="str">
        <f>IF(ISBLANK(#REF!),,IF(B1360="Online","Online",IF(LEFT(B1360,1)="E","Online","Offline")))</f>
        <v>Offline</v>
      </c>
      <c r="N1360" s="64">
        <f>IF(ISBLANK(M1360),,H1360*INDEX(Inputs!F:F,MATCH(F1360,Inputs!E:E,0)))</f>
        <v>1249</v>
      </c>
      <c r="O1360" s="65"/>
    </row>
    <row r="1361" ht="15.75" customHeight="1" spans="1:15">
      <c r="A1361" s="65" t="s">
        <v>772</v>
      </c>
      <c r="B1361" s="66" t="s">
        <v>384</v>
      </c>
      <c r="C1361" s="55" t="s">
        <v>385</v>
      </c>
      <c r="D1361" s="66" t="s">
        <v>370</v>
      </c>
      <c r="E1361" s="66" t="s">
        <v>371</v>
      </c>
      <c r="F1361" s="66">
        <v>250417</v>
      </c>
      <c r="G1361" s="65" t="s">
        <v>39</v>
      </c>
      <c r="H1361" s="67">
        <v>1</v>
      </c>
      <c r="I1361" s="68">
        <v>44721</v>
      </c>
      <c r="J1361" s="63">
        <f t="shared" si="5"/>
        <v>1031002</v>
      </c>
      <c r="K1361" s="64">
        <f>IF(ISBLANK(J1361),,H1361*INDEX(Inputs!G:G,MATCH(F1361,Inputs!E:E,0)))</f>
        <v>929</v>
      </c>
      <c r="L1361" s="65" t="str">
        <f>IF(ISBLANK(J1361),,INDEX(Inputs!D:D,MATCH(F1361,Inputs!E:E,0)))</f>
        <v>416PP Super Speed Hub 4 Port USB 3.0</v>
      </c>
      <c r="M1361" s="65" t="str">
        <f>IF(ISBLANK(#REF!),,IF(B1361="Online","Online",IF(LEFT(B1361,1)="E","Online","Offline")))</f>
        <v>Offline</v>
      </c>
      <c r="N1361" s="64">
        <f>IF(ISBLANK(M1361),,H1361*INDEX(Inputs!F:F,MATCH(F1361,Inputs!E:E,0)))</f>
        <v>1499</v>
      </c>
      <c r="O1361" s="65"/>
    </row>
    <row r="1362" ht="15.75" customHeight="1" spans="1:15">
      <c r="A1362" s="65" t="s">
        <v>777</v>
      </c>
      <c r="B1362" s="66" t="s">
        <v>701</v>
      </c>
      <c r="C1362" s="55" t="s">
        <v>702</v>
      </c>
      <c r="D1362" s="66" t="s">
        <v>414</v>
      </c>
      <c r="E1362" s="66" t="s">
        <v>415</v>
      </c>
      <c r="F1362" s="66">
        <v>204736</v>
      </c>
      <c r="G1362" s="65" t="s">
        <v>19</v>
      </c>
      <c r="H1362" s="67">
        <v>1</v>
      </c>
      <c r="I1362" s="68">
        <v>44721</v>
      </c>
      <c r="J1362" s="63">
        <f t="shared" si="5"/>
        <v>1031002</v>
      </c>
      <c r="K1362" s="64">
        <f>IF(ISBLANK(J1362),,H1362*INDEX(Inputs!G:G,MATCH(F1362,Inputs!E:E,0)))</f>
        <v>549</v>
      </c>
      <c r="L1362" s="65" t="str">
        <f>IF(ISBLANK(J1362),,INDEX(Inputs!D:D,MATCH(F1362,Inputs!E:E,0)))</f>
        <v>851PP Xcite Pro Keyboard USB</v>
      </c>
      <c r="M1362" s="65" t="str">
        <f>IF(ISBLANK(#REF!),,IF(B1362="Online","Online",IF(LEFT(B1362,1)="E","Online","Offline")))</f>
        <v>Offline</v>
      </c>
      <c r="N1362" s="64">
        <f>IF(ISBLANK(M1362),,H1362*INDEX(Inputs!F:F,MATCH(F1362,Inputs!E:E,0)))</f>
        <v>599</v>
      </c>
      <c r="O1362" s="65"/>
    </row>
    <row r="1363" ht="15.75" customHeight="1" spans="1:15">
      <c r="A1363" s="65" t="s">
        <v>362</v>
      </c>
      <c r="B1363" s="66" t="s">
        <v>23</v>
      </c>
      <c r="C1363" s="55" t="s">
        <v>363</v>
      </c>
      <c r="D1363" s="66" t="s">
        <v>414</v>
      </c>
      <c r="E1363" s="66" t="s">
        <v>415</v>
      </c>
      <c r="F1363" s="66">
        <v>250874</v>
      </c>
      <c r="G1363" s="65" t="s">
        <v>13</v>
      </c>
      <c r="H1363" s="67">
        <v>1</v>
      </c>
      <c r="I1363" s="68">
        <v>44721</v>
      </c>
      <c r="J1363" s="63">
        <f t="shared" si="5"/>
        <v>1031002</v>
      </c>
      <c r="K1363" s="64">
        <f>IF(ISBLANK(J1363),,H1363*INDEX(Inputs!G:G,MATCH(F1363,Inputs!E:E,0)))</f>
        <v>1349</v>
      </c>
      <c r="L1363" s="65" t="str">
        <f>IF(ISBLANK(J1363),,INDEX(Inputs!D:D,MATCH(F1363,Inputs!E:E,0)))</f>
        <v>432BK EvoFox X-Team Gaming Keyboard &amp; Mouse (USB)</v>
      </c>
      <c r="M1363" s="65" t="str">
        <f>IF(ISBLANK(#REF!),,IF(B1363="Online","Online",IF(LEFT(B1363,1)="E","Online","Offline")))</f>
        <v>Offline</v>
      </c>
      <c r="N1363" s="64">
        <f>IF(ISBLANK(M1363),,H1363*INDEX(Inputs!F:F,MATCH(F1363,Inputs!E:E,0)))</f>
        <v>1899</v>
      </c>
      <c r="O1363" s="65"/>
    </row>
    <row r="1364" ht="15.75" customHeight="1" spans="1:15">
      <c r="A1364" s="65" t="s">
        <v>781</v>
      </c>
      <c r="B1364" s="66" t="s">
        <v>765</v>
      </c>
      <c r="C1364" s="55" t="s">
        <v>765</v>
      </c>
      <c r="D1364" s="66" t="s">
        <v>464</v>
      </c>
      <c r="E1364" s="66" t="s">
        <v>465</v>
      </c>
      <c r="F1364" s="66">
        <v>250420</v>
      </c>
      <c r="G1364" s="65" t="s">
        <v>50</v>
      </c>
      <c r="H1364" s="67">
        <v>0</v>
      </c>
      <c r="I1364" s="68">
        <v>44721</v>
      </c>
      <c r="J1364" s="63">
        <f t="shared" si="5"/>
        <v>1031002</v>
      </c>
      <c r="K1364" s="64">
        <f>IF(ISBLANK(J1364),,H1364*INDEX(Inputs!G:G,MATCH(F1364,Inputs!E:E,0)))</f>
        <v>0</v>
      </c>
      <c r="L1364" s="65" t="str">
        <f>IF(ISBLANK(J1364),,INDEX(Inputs!D:D,MATCH(F1364,Inputs!E:E,0)))</f>
        <v>142BK NeoCase Sleeve MP 450 13-13.3</v>
      </c>
      <c r="M1364" s="65" t="str">
        <f>IF(ISBLANK(#REF!),,IF(B1364="Online","Online",IF(LEFT(B1364,1)="E","Online","Offline")))</f>
        <v>Online</v>
      </c>
      <c r="N1364" s="64">
        <f>IF(ISBLANK(M1364),,H1364*INDEX(Inputs!F:F,MATCH(F1364,Inputs!E:E,0)))</f>
        <v>0</v>
      </c>
      <c r="O1364" s="65"/>
    </row>
    <row r="1365" ht="15.75" customHeight="1" spans="1:15">
      <c r="A1365" s="65" t="s">
        <v>355</v>
      </c>
      <c r="B1365" s="66" t="s">
        <v>765</v>
      </c>
      <c r="C1365" s="55" t="s">
        <v>765</v>
      </c>
      <c r="D1365" s="66" t="s">
        <v>370</v>
      </c>
      <c r="E1365" s="66" t="s">
        <v>410</v>
      </c>
      <c r="F1365" s="66">
        <v>250876</v>
      </c>
      <c r="G1365" s="65" t="s">
        <v>26</v>
      </c>
      <c r="H1365" s="67">
        <v>1</v>
      </c>
      <c r="I1365" s="68">
        <v>44721</v>
      </c>
      <c r="J1365" s="63">
        <f t="shared" si="5"/>
        <v>1031002</v>
      </c>
      <c r="K1365" s="64">
        <f>IF(ISBLANK(J1365),,H1365*INDEX(Inputs!G:G,MATCH(F1365,Inputs!E:E,0)))</f>
        <v>1399</v>
      </c>
      <c r="L1365" s="65" t="str">
        <f>IF(ISBLANK(J1365),,INDEX(Inputs!D:D,MATCH(F1365,Inputs!E:E,0)))</f>
        <v>649BK EvoFox Typhoon Laptop Cooling Pad</v>
      </c>
      <c r="M1365" s="65" t="str">
        <f>IF(ISBLANK(#REF!),,IF(B1365="Online","Online",IF(LEFT(B1365,1)="E","Online","Offline")))</f>
        <v>Online</v>
      </c>
      <c r="N1365" s="64">
        <f>IF(ISBLANK(M1365),,H1365*INDEX(Inputs!F:F,MATCH(F1365,Inputs!E:E,0)))</f>
        <v>1999</v>
      </c>
      <c r="O1365" s="65"/>
    </row>
    <row r="1366" ht="15.75" customHeight="1" spans="1:15">
      <c r="A1366" s="65" t="s">
        <v>782</v>
      </c>
      <c r="B1366" s="66" t="s">
        <v>606</v>
      </c>
      <c r="C1366" s="55" t="s">
        <v>607</v>
      </c>
      <c r="D1366" s="66" t="s">
        <v>414</v>
      </c>
      <c r="E1366" s="66" t="s">
        <v>415</v>
      </c>
      <c r="F1366" s="66">
        <v>250424</v>
      </c>
      <c r="G1366" s="65" t="s">
        <v>15</v>
      </c>
      <c r="H1366" s="67">
        <v>1</v>
      </c>
      <c r="I1366" s="68">
        <v>44721</v>
      </c>
      <c r="J1366" s="63">
        <f t="shared" si="5"/>
        <v>1031002</v>
      </c>
      <c r="K1366" s="64">
        <f>IF(ISBLANK(J1366),,H1366*INDEX(Inputs!G:G,MATCH(F1366,Inputs!E:E,0)))</f>
        <v>999</v>
      </c>
      <c r="L1366" s="65" t="str">
        <f>IF(ISBLANK(J1366),,INDEX(Inputs!D:D,MATCH(F1366,Inputs!E:E,0)))</f>
        <v>419V2 PRIMUS Wireless Desktop V2</v>
      </c>
      <c r="M1366" s="65" t="str">
        <f>IF(ISBLANK(#REF!),,IF(B1366="Online","Online",IF(LEFT(B1366,1)="E","Online","Offline")))</f>
        <v>Offline</v>
      </c>
      <c r="N1366" s="64">
        <f>IF(ISBLANK(M1366),,H1366*INDEX(Inputs!F:F,MATCH(F1366,Inputs!E:E,0)))</f>
        <v>1199</v>
      </c>
      <c r="O1366" s="65"/>
    </row>
    <row r="1367" ht="15.75" customHeight="1" spans="1:15">
      <c r="A1367" s="65" t="s">
        <v>770</v>
      </c>
      <c r="B1367" s="66" t="s">
        <v>460</v>
      </c>
      <c r="C1367" s="55" t="s">
        <v>461</v>
      </c>
      <c r="D1367" s="66" t="s">
        <v>414</v>
      </c>
      <c r="E1367" s="66" t="s">
        <v>415</v>
      </c>
      <c r="F1367" s="66">
        <v>250875</v>
      </c>
      <c r="G1367" s="65" t="s">
        <v>103</v>
      </c>
      <c r="H1367" s="67">
        <v>1</v>
      </c>
      <c r="I1367" s="68">
        <v>44721</v>
      </c>
      <c r="J1367" s="63">
        <f t="shared" si="5"/>
        <v>1031002</v>
      </c>
      <c r="K1367" s="64">
        <f>IF(ISBLANK(J1367),,H1367*INDEX(Inputs!G:G,MATCH(F1367,Inputs!E:E,0)))</f>
        <v>1099</v>
      </c>
      <c r="L1367" s="65" t="str">
        <f>IF(ISBLANK(J1367),,INDEX(Inputs!D:D,MATCH(F1367,Inputs!E:E,0)))</f>
        <v>433BK EvoFox WarHammer Gaming Keyboard (USB)</v>
      </c>
      <c r="M1367" s="65" t="str">
        <f>IF(ISBLANK(#REF!),,IF(B1367="Online","Online",IF(LEFT(B1367,1)="E","Online","Offline")))</f>
        <v>Offline</v>
      </c>
      <c r="N1367" s="64">
        <f>IF(ISBLANK(M1367),,H1367*INDEX(Inputs!F:F,MATCH(F1367,Inputs!E:E,0)))</f>
        <v>1499</v>
      </c>
      <c r="O1367" s="65"/>
    </row>
    <row r="1368" ht="15.75" customHeight="1" spans="1:15">
      <c r="A1368" s="65" t="s">
        <v>773</v>
      </c>
      <c r="B1368" s="66" t="s">
        <v>112</v>
      </c>
      <c r="C1368" s="55" t="s">
        <v>510</v>
      </c>
      <c r="D1368" s="66" t="s">
        <v>370</v>
      </c>
      <c r="E1368" s="66" t="s">
        <v>410</v>
      </c>
      <c r="F1368" s="66">
        <v>250877</v>
      </c>
      <c r="G1368" s="65" t="s">
        <v>22</v>
      </c>
      <c r="H1368" s="67">
        <v>1</v>
      </c>
      <c r="I1368" s="68">
        <v>44721</v>
      </c>
      <c r="J1368" s="63">
        <f t="shared" si="5"/>
        <v>1031002</v>
      </c>
      <c r="K1368" s="64">
        <f>IF(ISBLANK(J1368),,H1368*INDEX(Inputs!G:G,MATCH(F1368,Inputs!E:E,0)))</f>
        <v>349</v>
      </c>
      <c r="L1368" s="65" t="str">
        <f>IF(ISBLANK(J1368),,INDEX(Inputs!D:D,MATCH(F1368,Inputs!E:E,0)))</f>
        <v>595BK Evo Fox Falcon X35 Medium Speed Mouse Pad</v>
      </c>
      <c r="M1368" s="65" t="str">
        <f>IF(ISBLANK(#REF!),,IF(B1368="Online","Online",IF(LEFT(B1368,1)="E","Online","Offline")))</f>
        <v>Offline</v>
      </c>
      <c r="N1368" s="64">
        <f>IF(ISBLANK(M1368),,H1368*INDEX(Inputs!F:F,MATCH(F1368,Inputs!E:E,0)))</f>
        <v>699</v>
      </c>
      <c r="O1368" s="65"/>
    </row>
    <row r="1369" ht="15.75" customHeight="1" spans="1:15">
      <c r="A1369" s="65" t="s">
        <v>777</v>
      </c>
      <c r="B1369" s="66" t="s">
        <v>117</v>
      </c>
      <c r="C1369" s="55" t="s">
        <v>689</v>
      </c>
      <c r="D1369" s="66" t="s">
        <v>414</v>
      </c>
      <c r="E1369" s="66" t="s">
        <v>415</v>
      </c>
      <c r="F1369" s="66">
        <v>250874</v>
      </c>
      <c r="G1369" s="65" t="s">
        <v>13</v>
      </c>
      <c r="H1369" s="67">
        <v>1</v>
      </c>
      <c r="I1369" s="68">
        <v>44721</v>
      </c>
      <c r="J1369" s="63">
        <f t="shared" si="5"/>
        <v>1031002</v>
      </c>
      <c r="K1369" s="64">
        <f>IF(ISBLANK(J1369),,H1369*INDEX(Inputs!G:G,MATCH(F1369,Inputs!E:E,0)))</f>
        <v>1349</v>
      </c>
      <c r="L1369" s="65" t="str">
        <f>IF(ISBLANK(J1369),,INDEX(Inputs!D:D,MATCH(F1369,Inputs!E:E,0)))</f>
        <v>432BK EvoFox X-Team Gaming Keyboard &amp; Mouse (USB)</v>
      </c>
      <c r="M1369" s="65" t="str">
        <f>IF(ISBLANK(#REF!),,IF(B1369="Online","Online",IF(LEFT(B1369,1)="E","Online","Offline")))</f>
        <v>Offline</v>
      </c>
      <c r="N1369" s="64">
        <f>IF(ISBLANK(M1369),,H1369*INDEX(Inputs!F:F,MATCH(F1369,Inputs!E:E,0)))</f>
        <v>1899</v>
      </c>
      <c r="O1369" s="65"/>
    </row>
    <row r="1370" ht="15.75" customHeight="1" spans="1:15">
      <c r="A1370" s="65" t="s">
        <v>778</v>
      </c>
      <c r="B1370" s="66" t="s">
        <v>120</v>
      </c>
      <c r="C1370" s="55" t="s">
        <v>427</v>
      </c>
      <c r="D1370" s="66" t="s">
        <v>414</v>
      </c>
      <c r="E1370" s="66" t="s">
        <v>415</v>
      </c>
      <c r="F1370" s="66">
        <v>204737</v>
      </c>
      <c r="G1370" s="65" t="s">
        <v>20</v>
      </c>
      <c r="H1370" s="67">
        <v>1</v>
      </c>
      <c r="I1370" s="68">
        <v>44721</v>
      </c>
      <c r="J1370" s="63">
        <f t="shared" si="5"/>
        <v>1031002</v>
      </c>
      <c r="K1370" s="64">
        <f>IF(ISBLANK(J1370),,H1370*INDEX(Inputs!G:G,MATCH(F1370,Inputs!E:E,0)))</f>
        <v>729</v>
      </c>
      <c r="L1370" s="65" t="str">
        <f>IF(ISBLANK(J1370),,INDEX(Inputs!D:D,MATCH(F1370,Inputs!E:E,0)))</f>
        <v>850PP Xcite Pro Keyboard &amp; Mouse USB</v>
      </c>
      <c r="M1370" s="65" t="str">
        <f>IF(ISBLANK(#REF!),,IF(B1370="Online","Online",IF(LEFT(B1370,1)="E","Online","Offline")))</f>
        <v>Offline</v>
      </c>
      <c r="N1370" s="64">
        <f>IF(ISBLANK(M1370),,H1370*INDEX(Inputs!F:F,MATCH(F1370,Inputs!E:E,0)))</f>
        <v>799</v>
      </c>
      <c r="O1370" s="65"/>
    </row>
    <row r="1371" ht="15.75" customHeight="1" spans="1:15">
      <c r="A1371" s="65" t="s">
        <v>621</v>
      </c>
      <c r="B1371" s="66" t="s">
        <v>128</v>
      </c>
      <c r="C1371" s="55" t="s">
        <v>622</v>
      </c>
      <c r="D1371" s="66" t="s">
        <v>370</v>
      </c>
      <c r="E1371" s="66" t="s">
        <v>410</v>
      </c>
      <c r="F1371" s="66">
        <v>250877</v>
      </c>
      <c r="G1371" s="65" t="s">
        <v>22</v>
      </c>
      <c r="H1371" s="67">
        <v>1</v>
      </c>
      <c r="I1371" s="68">
        <v>44721</v>
      </c>
      <c r="J1371" s="63">
        <f t="shared" si="5"/>
        <v>1031002</v>
      </c>
      <c r="K1371" s="64">
        <f>IF(ISBLANK(J1371),,H1371*INDEX(Inputs!G:G,MATCH(F1371,Inputs!E:E,0)))</f>
        <v>349</v>
      </c>
      <c r="L1371" s="65" t="str">
        <f>IF(ISBLANK(J1371),,INDEX(Inputs!D:D,MATCH(F1371,Inputs!E:E,0)))</f>
        <v>595BK Evo Fox Falcon X35 Medium Speed Mouse Pad</v>
      </c>
      <c r="M1371" s="65" t="str">
        <f>IF(ISBLANK(#REF!),,IF(B1371="Online","Online",IF(LEFT(B1371,1)="E","Online","Offline")))</f>
        <v>Offline</v>
      </c>
      <c r="N1371" s="64">
        <f>IF(ISBLANK(M1371),,H1371*INDEX(Inputs!F:F,MATCH(F1371,Inputs!E:E,0)))</f>
        <v>699</v>
      </c>
      <c r="O1371" s="65"/>
    </row>
    <row r="1372" ht="15.75" customHeight="1" spans="1:15">
      <c r="A1372" s="65" t="s">
        <v>762</v>
      </c>
      <c r="B1372" s="66" t="s">
        <v>130</v>
      </c>
      <c r="C1372" s="55" t="s">
        <v>637</v>
      </c>
      <c r="D1372" s="66" t="s">
        <v>370</v>
      </c>
      <c r="E1372" s="66" t="s">
        <v>410</v>
      </c>
      <c r="F1372" s="66">
        <v>250877</v>
      </c>
      <c r="G1372" s="65" t="s">
        <v>22</v>
      </c>
      <c r="H1372" s="67">
        <v>1</v>
      </c>
      <c r="I1372" s="68">
        <v>44721</v>
      </c>
      <c r="J1372" s="63">
        <f t="shared" si="5"/>
        <v>1031002</v>
      </c>
      <c r="K1372" s="64">
        <f>IF(ISBLANK(J1372),,H1372*INDEX(Inputs!G:G,MATCH(F1372,Inputs!E:E,0)))</f>
        <v>349</v>
      </c>
      <c r="L1372" s="65" t="str">
        <f>IF(ISBLANK(J1372),,INDEX(Inputs!D:D,MATCH(F1372,Inputs!E:E,0)))</f>
        <v>595BK Evo Fox Falcon X35 Medium Speed Mouse Pad</v>
      </c>
      <c r="M1372" s="65" t="str">
        <f>IF(ISBLANK(#REF!),,IF(B1372="Online","Online",IF(LEFT(B1372,1)="E","Online","Offline")))</f>
        <v>Offline</v>
      </c>
      <c r="N1372" s="64">
        <f>IF(ISBLANK(M1372),,H1372*INDEX(Inputs!F:F,MATCH(F1372,Inputs!E:E,0)))</f>
        <v>699</v>
      </c>
      <c r="O1372" s="65"/>
    </row>
    <row r="1373" ht="15.75" customHeight="1" spans="1:15">
      <c r="A1373" s="65" t="s">
        <v>787</v>
      </c>
      <c r="B1373" s="66" t="s">
        <v>137</v>
      </c>
      <c r="C1373" s="55" t="s">
        <v>788</v>
      </c>
      <c r="D1373" s="66" t="s">
        <v>414</v>
      </c>
      <c r="E1373" s="66" t="s">
        <v>428</v>
      </c>
      <c r="F1373" s="66">
        <v>250881</v>
      </c>
      <c r="G1373" s="65" t="s">
        <v>98</v>
      </c>
      <c r="H1373" s="67">
        <v>1</v>
      </c>
      <c r="I1373" s="68">
        <v>44721</v>
      </c>
      <c r="J1373" s="63">
        <f t="shared" si="5"/>
        <v>1031002</v>
      </c>
      <c r="K1373" s="64">
        <f>IF(ISBLANK(J1373),,H1373*INDEX(Inputs!G:G,MATCH(F1373,Inputs!E:E,0)))</f>
        <v>799</v>
      </c>
      <c r="L1373" s="65" t="str">
        <f>IF(ISBLANK(J1373),,INDEX(Inputs!D:D,MATCH(F1373,Inputs!E:E,0)))</f>
        <v>795BK EvoFox Phantom Pro RGB Gaming Mouse USB</v>
      </c>
      <c r="M1373" s="65" t="str">
        <f>IF(ISBLANK(#REF!),,IF(B1373="Online","Online",IF(LEFT(B1373,1)="E","Online","Offline")))</f>
        <v>Offline</v>
      </c>
      <c r="N1373" s="64">
        <f>IF(ISBLANK(M1373),,H1373*INDEX(Inputs!F:F,MATCH(F1373,Inputs!E:E,0)))</f>
        <v>1099</v>
      </c>
      <c r="O1373" s="65"/>
    </row>
    <row r="1374" ht="15.75" customHeight="1" spans="1:15">
      <c r="A1374" s="65" t="s">
        <v>780</v>
      </c>
      <c r="B1374" s="66" t="s">
        <v>138</v>
      </c>
      <c r="C1374" s="55" t="s">
        <v>477</v>
      </c>
      <c r="D1374" s="66" t="s">
        <v>329</v>
      </c>
      <c r="E1374" s="66" t="s">
        <v>330</v>
      </c>
      <c r="F1374" s="66">
        <v>224360</v>
      </c>
      <c r="G1374" s="65" t="s">
        <v>331</v>
      </c>
      <c r="H1374" s="67">
        <v>1</v>
      </c>
      <c r="I1374" s="68">
        <v>44721</v>
      </c>
      <c r="J1374" s="63">
        <f t="shared" si="5"/>
        <v>1031002</v>
      </c>
      <c r="K1374" s="64">
        <f>IF(ISBLANK(J1374),,H1374*INDEX(Inputs!G:G,MATCH(F1374,Inputs!E:E,0)))</f>
        <v>2299</v>
      </c>
      <c r="L1374" s="65" t="str">
        <f>IF(ISBLANK(J1374),,INDEX(Inputs!D:D,MATCH(F1374,Inputs!E:E,0)))</f>
        <v>829BK Bluetooth Controller 4 (EGP4)</v>
      </c>
      <c r="M1374" s="65" t="str">
        <f>IF(ISBLANK(#REF!),,IF(B1374="Online","Online",IF(LEFT(B1374,1)="E","Online","Offline")))</f>
        <v>Offline</v>
      </c>
      <c r="N1374" s="64">
        <f>IF(ISBLANK(M1374),,H1374*INDEX(Inputs!F:F,MATCH(F1374,Inputs!E:E,0)))</f>
        <v>2599</v>
      </c>
      <c r="O1374" s="65"/>
    </row>
    <row r="1375" ht="15.75" customHeight="1" spans="1:15">
      <c r="A1375" s="65" t="s">
        <v>761</v>
      </c>
      <c r="B1375" s="66" t="s">
        <v>705</v>
      </c>
      <c r="C1375" s="55" t="s">
        <v>706</v>
      </c>
      <c r="D1375" s="66" t="s">
        <v>370</v>
      </c>
      <c r="E1375" s="66" t="s">
        <v>410</v>
      </c>
      <c r="F1375" s="66">
        <v>250877</v>
      </c>
      <c r="G1375" s="65" t="s">
        <v>22</v>
      </c>
      <c r="H1375" s="67">
        <v>2</v>
      </c>
      <c r="I1375" s="68">
        <v>44721</v>
      </c>
      <c r="J1375" s="63">
        <f t="shared" si="5"/>
        <v>1031002</v>
      </c>
      <c r="K1375" s="64">
        <f>IF(ISBLANK(J1375),,H1375*INDEX(Inputs!G:G,MATCH(F1375,Inputs!E:E,0)))</f>
        <v>698</v>
      </c>
      <c r="L1375" s="65" t="str">
        <f>IF(ISBLANK(J1375),,INDEX(Inputs!D:D,MATCH(F1375,Inputs!E:E,0)))</f>
        <v>595BK Evo Fox Falcon X35 Medium Speed Mouse Pad</v>
      </c>
      <c r="M1375" s="65" t="str">
        <f>IF(ISBLANK(#REF!),,IF(B1375="Online","Online",IF(LEFT(B1375,1)="E","Online","Offline")))</f>
        <v>Offline</v>
      </c>
      <c r="N1375" s="64">
        <f>IF(ISBLANK(M1375),,H1375*INDEX(Inputs!F:F,MATCH(F1375,Inputs!E:E,0)))</f>
        <v>1398</v>
      </c>
      <c r="O1375" s="65"/>
    </row>
    <row r="1376" ht="15.75" customHeight="1" spans="1:15">
      <c r="A1376" s="65" t="s">
        <v>775</v>
      </c>
      <c r="B1376" s="66" t="s">
        <v>143</v>
      </c>
      <c r="C1376" s="55" t="s">
        <v>479</v>
      </c>
      <c r="D1376" s="66" t="s">
        <v>370</v>
      </c>
      <c r="E1376" s="66" t="s">
        <v>371</v>
      </c>
      <c r="F1376" s="66">
        <v>250417</v>
      </c>
      <c r="G1376" s="65" t="s">
        <v>39</v>
      </c>
      <c r="H1376" s="67">
        <v>1</v>
      </c>
      <c r="I1376" s="68">
        <v>44721</v>
      </c>
      <c r="J1376" s="63">
        <f t="shared" si="5"/>
        <v>1031002</v>
      </c>
      <c r="K1376" s="64">
        <f>IF(ISBLANK(J1376),,H1376*INDEX(Inputs!G:G,MATCH(F1376,Inputs!E:E,0)))</f>
        <v>929</v>
      </c>
      <c r="L1376" s="65" t="str">
        <f>IF(ISBLANK(J1376),,INDEX(Inputs!D:D,MATCH(F1376,Inputs!E:E,0)))</f>
        <v>416PP Super Speed Hub 4 Port USB 3.0</v>
      </c>
      <c r="M1376" s="65" t="str">
        <f>IF(ISBLANK(#REF!),,IF(B1376="Online","Online",IF(LEFT(B1376,1)="E","Online","Offline")))</f>
        <v>Offline</v>
      </c>
      <c r="N1376" s="64">
        <f>IF(ISBLANK(M1376),,H1376*INDEX(Inputs!F:F,MATCH(F1376,Inputs!E:E,0)))</f>
        <v>1499</v>
      </c>
      <c r="O1376" s="65"/>
    </row>
    <row r="1377" ht="15.75" customHeight="1" spans="1:15">
      <c r="A1377" s="65" t="s">
        <v>462</v>
      </c>
      <c r="B1377" s="66" t="s">
        <v>155</v>
      </c>
      <c r="C1377" s="55" t="s">
        <v>534</v>
      </c>
      <c r="D1377" s="66" t="s">
        <v>414</v>
      </c>
      <c r="E1377" s="66" t="s">
        <v>415</v>
      </c>
      <c r="F1377" s="66">
        <v>250424</v>
      </c>
      <c r="G1377" s="65" t="s">
        <v>15</v>
      </c>
      <c r="H1377" s="67">
        <v>1</v>
      </c>
      <c r="I1377" s="68">
        <v>44721</v>
      </c>
      <c r="J1377" s="63">
        <f t="shared" si="5"/>
        <v>1031002</v>
      </c>
      <c r="K1377" s="64">
        <f>IF(ISBLANK(J1377),,H1377*INDEX(Inputs!G:G,MATCH(F1377,Inputs!E:E,0)))</f>
        <v>999</v>
      </c>
      <c r="L1377" s="65" t="str">
        <f>IF(ISBLANK(J1377),,INDEX(Inputs!D:D,MATCH(F1377,Inputs!E:E,0)))</f>
        <v>419V2 PRIMUS Wireless Desktop V2</v>
      </c>
      <c r="M1377" s="65" t="str">
        <f>IF(ISBLANK(#REF!),,IF(B1377="Online","Online",IF(LEFT(B1377,1)="E","Online","Offline")))</f>
        <v>Offline</v>
      </c>
      <c r="N1377" s="64">
        <f>IF(ISBLANK(M1377),,H1377*INDEX(Inputs!F:F,MATCH(F1377,Inputs!E:E,0)))</f>
        <v>1199</v>
      </c>
      <c r="O1377" s="65"/>
    </row>
    <row r="1378" ht="15.75" customHeight="1" spans="1:15">
      <c r="A1378" s="65" t="s">
        <v>767</v>
      </c>
      <c r="B1378" s="66" t="s">
        <v>156</v>
      </c>
      <c r="C1378" s="55" t="s">
        <v>422</v>
      </c>
      <c r="D1378" s="66" t="s">
        <v>414</v>
      </c>
      <c r="E1378" s="66" t="s">
        <v>415</v>
      </c>
      <c r="F1378" s="66">
        <v>250874</v>
      </c>
      <c r="G1378" s="65" t="s">
        <v>13</v>
      </c>
      <c r="H1378" s="67">
        <v>1</v>
      </c>
      <c r="I1378" s="68">
        <v>44721</v>
      </c>
      <c r="J1378" s="63">
        <f t="shared" si="5"/>
        <v>1031002</v>
      </c>
      <c r="K1378" s="64">
        <f>IF(ISBLANK(J1378),,H1378*INDEX(Inputs!G:G,MATCH(F1378,Inputs!E:E,0)))</f>
        <v>1349</v>
      </c>
      <c r="L1378" s="65" t="str">
        <f>IF(ISBLANK(J1378),,INDEX(Inputs!D:D,MATCH(F1378,Inputs!E:E,0)))</f>
        <v>432BK EvoFox X-Team Gaming Keyboard &amp; Mouse (USB)</v>
      </c>
      <c r="M1378" s="65" t="str">
        <f>IF(ISBLANK(#REF!),,IF(B1378="Online","Online",IF(LEFT(B1378,1)="E","Online","Offline")))</f>
        <v>Offline</v>
      </c>
      <c r="N1378" s="64">
        <f>IF(ISBLANK(M1378),,H1378*INDEX(Inputs!F:F,MATCH(F1378,Inputs!E:E,0)))</f>
        <v>1899</v>
      </c>
      <c r="O1378" s="65"/>
    </row>
    <row r="1379" ht="15.75" customHeight="1" spans="1:15">
      <c r="A1379" s="65" t="s">
        <v>373</v>
      </c>
      <c r="B1379" s="66" t="s">
        <v>158</v>
      </c>
      <c r="C1379" s="55" t="s">
        <v>535</v>
      </c>
      <c r="D1379" s="66" t="s">
        <v>414</v>
      </c>
      <c r="E1379" s="66" t="s">
        <v>415</v>
      </c>
      <c r="F1379" s="66">
        <v>250874</v>
      </c>
      <c r="G1379" s="65" t="s">
        <v>13</v>
      </c>
      <c r="H1379" s="67">
        <v>1</v>
      </c>
      <c r="I1379" s="68">
        <v>44721</v>
      </c>
      <c r="J1379" s="63">
        <f t="shared" si="5"/>
        <v>1031002</v>
      </c>
      <c r="K1379" s="64">
        <f>IF(ISBLANK(J1379),,H1379*INDEX(Inputs!G:G,MATCH(F1379,Inputs!E:E,0)))</f>
        <v>1349</v>
      </c>
      <c r="L1379" s="65" t="str">
        <f>IF(ISBLANK(J1379),,INDEX(Inputs!D:D,MATCH(F1379,Inputs!E:E,0)))</f>
        <v>432BK EvoFox X-Team Gaming Keyboard &amp; Mouse (USB)</v>
      </c>
      <c r="M1379" s="65" t="str">
        <f>IF(ISBLANK(#REF!),,IF(B1379="Online","Online",IF(LEFT(B1379,1)="E","Online","Offline")))</f>
        <v>Offline</v>
      </c>
      <c r="N1379" s="64">
        <f>IF(ISBLANK(M1379),,H1379*INDEX(Inputs!F:F,MATCH(F1379,Inputs!E:E,0)))</f>
        <v>1899</v>
      </c>
      <c r="O1379" s="65"/>
    </row>
    <row r="1380" ht="15.75" customHeight="1" spans="1:15">
      <c r="A1380" s="65" t="s">
        <v>373</v>
      </c>
      <c r="B1380" s="66" t="s">
        <v>158</v>
      </c>
      <c r="C1380" s="55" t="s">
        <v>535</v>
      </c>
      <c r="D1380" s="66" t="s">
        <v>370</v>
      </c>
      <c r="E1380" s="66" t="s">
        <v>410</v>
      </c>
      <c r="F1380" s="66">
        <v>250876</v>
      </c>
      <c r="G1380" s="65" t="s">
        <v>26</v>
      </c>
      <c r="H1380" s="67">
        <v>1</v>
      </c>
      <c r="I1380" s="68">
        <v>44721</v>
      </c>
      <c r="J1380" s="63">
        <f t="shared" si="5"/>
        <v>1031002</v>
      </c>
      <c r="K1380" s="64">
        <f>IF(ISBLANK(J1380),,H1380*INDEX(Inputs!G:G,MATCH(F1380,Inputs!E:E,0)))</f>
        <v>1399</v>
      </c>
      <c r="L1380" s="65" t="str">
        <f>IF(ISBLANK(J1380),,INDEX(Inputs!D:D,MATCH(F1380,Inputs!E:E,0)))</f>
        <v>649BK EvoFox Typhoon Laptop Cooling Pad</v>
      </c>
      <c r="M1380" s="65" t="str">
        <f>IF(ISBLANK(#REF!),,IF(B1380="Online","Online",IF(LEFT(B1380,1)="E","Online","Offline")))</f>
        <v>Offline</v>
      </c>
      <c r="N1380" s="64">
        <f>IF(ISBLANK(M1380),,H1380*INDEX(Inputs!F:F,MATCH(F1380,Inputs!E:E,0)))</f>
        <v>1999</v>
      </c>
      <c r="O1380" s="65"/>
    </row>
    <row r="1381" ht="15.75" customHeight="1" spans="1:15">
      <c r="A1381" s="65" t="s">
        <v>768</v>
      </c>
      <c r="B1381" s="66" t="s">
        <v>162</v>
      </c>
      <c r="C1381" s="55" t="s">
        <v>550</v>
      </c>
      <c r="D1381" s="66" t="s">
        <v>370</v>
      </c>
      <c r="E1381" s="66" t="s">
        <v>410</v>
      </c>
      <c r="F1381" s="66">
        <v>250877</v>
      </c>
      <c r="G1381" s="65" t="s">
        <v>22</v>
      </c>
      <c r="H1381" s="67">
        <v>1</v>
      </c>
      <c r="I1381" s="68">
        <v>44721</v>
      </c>
      <c r="J1381" s="63">
        <f t="shared" si="5"/>
        <v>1031002</v>
      </c>
      <c r="K1381" s="64">
        <f>IF(ISBLANK(J1381),,H1381*INDEX(Inputs!G:G,MATCH(F1381,Inputs!E:E,0)))</f>
        <v>349</v>
      </c>
      <c r="L1381" s="65" t="str">
        <f>IF(ISBLANK(J1381),,INDEX(Inputs!D:D,MATCH(F1381,Inputs!E:E,0)))</f>
        <v>595BK Evo Fox Falcon X35 Medium Speed Mouse Pad</v>
      </c>
      <c r="M1381" s="65" t="str">
        <f>IF(ISBLANK(#REF!),,IF(B1381="Online","Online",IF(LEFT(B1381,1)="E","Online","Offline")))</f>
        <v>Offline</v>
      </c>
      <c r="N1381" s="64">
        <f>IF(ISBLANK(M1381),,H1381*INDEX(Inputs!F:F,MATCH(F1381,Inputs!E:E,0)))</f>
        <v>699</v>
      </c>
      <c r="O1381" s="65"/>
    </row>
    <row r="1382" ht="15.75" customHeight="1" spans="1:15">
      <c r="A1382" s="65" t="s">
        <v>327</v>
      </c>
      <c r="B1382" s="66" t="s">
        <v>172</v>
      </c>
      <c r="C1382" s="55" t="s">
        <v>806</v>
      </c>
      <c r="D1382" s="66" t="s">
        <v>414</v>
      </c>
      <c r="E1382" s="66" t="s">
        <v>415</v>
      </c>
      <c r="F1382" s="66">
        <v>250874</v>
      </c>
      <c r="G1382" s="65" t="s">
        <v>13</v>
      </c>
      <c r="H1382" s="67">
        <v>1</v>
      </c>
      <c r="I1382" s="68">
        <v>44721</v>
      </c>
      <c r="J1382" s="63">
        <f t="shared" si="5"/>
        <v>1031002</v>
      </c>
      <c r="K1382" s="64">
        <f>IF(ISBLANK(J1382),,H1382*INDEX(Inputs!G:G,MATCH(F1382,Inputs!E:E,0)))</f>
        <v>1349</v>
      </c>
      <c r="L1382" s="65" t="str">
        <f>IF(ISBLANK(J1382),,INDEX(Inputs!D:D,MATCH(F1382,Inputs!E:E,0)))</f>
        <v>432BK EvoFox X-Team Gaming Keyboard &amp; Mouse (USB)</v>
      </c>
      <c r="M1382" s="65" t="str">
        <f>IF(ISBLANK(#REF!),,IF(B1382="Online","Online",IF(LEFT(B1382,1)="E","Online","Offline")))</f>
        <v>Offline</v>
      </c>
      <c r="N1382" s="64">
        <f>IF(ISBLANK(M1382),,H1382*INDEX(Inputs!F:F,MATCH(F1382,Inputs!E:E,0)))</f>
        <v>1899</v>
      </c>
      <c r="O1382" s="65"/>
    </row>
    <row r="1383" ht="15.75" customHeight="1" spans="1:15">
      <c r="A1383" s="65" t="s">
        <v>341</v>
      </c>
      <c r="B1383" s="66" t="s">
        <v>54</v>
      </c>
      <c r="C1383" s="55" t="s">
        <v>470</v>
      </c>
      <c r="D1383" s="66" t="s">
        <v>370</v>
      </c>
      <c r="E1383" s="66" t="s">
        <v>410</v>
      </c>
      <c r="F1383" s="66">
        <v>250423</v>
      </c>
      <c r="G1383" s="65" t="s">
        <v>11</v>
      </c>
      <c r="H1383" s="67">
        <v>1</v>
      </c>
      <c r="I1383" s="68">
        <v>44722</v>
      </c>
      <c r="J1383" s="63">
        <f t="shared" si="5"/>
        <v>1031397</v>
      </c>
      <c r="K1383" s="64">
        <f>IF(ISBLANK(J1383),,H1383*INDEX(Inputs!G:G,MATCH(F1383,Inputs!E:E,0)))</f>
        <v>759</v>
      </c>
      <c r="L1383" s="65" t="str">
        <f>IF(ISBLANK(J1383),,INDEX(Inputs!D:D,MATCH(F1383,Inputs!E:E,0)))</f>
        <v>650GR Ergo View Laptop Stand-Grey</v>
      </c>
      <c r="M1383" s="65" t="str">
        <f>IF(ISBLANK(#REF!),,IF(B1383="Online","Online",IF(LEFT(B1383,1)="E","Online","Offline")))</f>
        <v>Offline</v>
      </c>
      <c r="N1383" s="64">
        <f>IF(ISBLANK(M1383),,H1383*INDEX(Inputs!F:F,MATCH(F1383,Inputs!E:E,0)))</f>
        <v>899</v>
      </c>
      <c r="O1383" s="65"/>
    </row>
    <row r="1384" ht="15.75" customHeight="1" spans="1:15">
      <c r="A1384" s="65" t="s">
        <v>327</v>
      </c>
      <c r="B1384" s="66" t="s">
        <v>56</v>
      </c>
      <c r="C1384" s="55" t="s">
        <v>494</v>
      </c>
      <c r="D1384" s="66" t="s">
        <v>370</v>
      </c>
      <c r="E1384" s="66" t="s">
        <v>410</v>
      </c>
      <c r="F1384" s="66">
        <v>250879</v>
      </c>
      <c r="G1384" s="65" t="s">
        <v>30</v>
      </c>
      <c r="H1384" s="67">
        <v>1</v>
      </c>
      <c r="I1384" s="68">
        <v>44722</v>
      </c>
      <c r="J1384" s="63">
        <f t="shared" si="5"/>
        <v>1031397</v>
      </c>
      <c r="K1384" s="64">
        <f>IF(ISBLANK(J1384),,H1384*INDEX(Inputs!G:G,MATCH(F1384,Inputs!E:E,0)))</f>
        <v>699</v>
      </c>
      <c r="L1384" s="65" t="str">
        <f>IF(ISBLANK(J1384),,INDEX(Inputs!D:D,MATCH(F1384,Inputs!E:E,0)))</f>
        <v>597BK Evo Fox Falcon X85 Extra Large Speed Mouse Pad</v>
      </c>
      <c r="M1384" s="65" t="str">
        <f>IF(ISBLANK(#REF!),,IF(B1384="Online","Online",IF(LEFT(B1384,1)="E","Online","Offline")))</f>
        <v>Offline</v>
      </c>
      <c r="N1384" s="64">
        <f>IF(ISBLANK(M1384),,H1384*INDEX(Inputs!F:F,MATCH(F1384,Inputs!E:E,0)))</f>
        <v>1199</v>
      </c>
      <c r="O1384" s="65"/>
    </row>
    <row r="1385" ht="15.75" customHeight="1" spans="1:15">
      <c r="A1385" s="65" t="s">
        <v>767</v>
      </c>
      <c r="B1385" s="66" t="s">
        <v>59</v>
      </c>
      <c r="C1385" s="55" t="s">
        <v>471</v>
      </c>
      <c r="D1385" s="66" t="s">
        <v>370</v>
      </c>
      <c r="E1385" s="66" t="s">
        <v>410</v>
      </c>
      <c r="F1385" s="66">
        <v>250879</v>
      </c>
      <c r="G1385" s="65" t="s">
        <v>30</v>
      </c>
      <c r="H1385" s="67">
        <v>1</v>
      </c>
      <c r="I1385" s="68">
        <v>44722</v>
      </c>
      <c r="J1385" s="63">
        <f t="shared" si="5"/>
        <v>1031397</v>
      </c>
      <c r="K1385" s="64">
        <f>IF(ISBLANK(J1385),,H1385*INDEX(Inputs!G:G,MATCH(F1385,Inputs!E:E,0)))</f>
        <v>699</v>
      </c>
      <c r="L1385" s="65" t="str">
        <f>IF(ISBLANK(J1385),,INDEX(Inputs!D:D,MATCH(F1385,Inputs!E:E,0)))</f>
        <v>597BK Evo Fox Falcon X85 Extra Large Speed Mouse Pad</v>
      </c>
      <c r="M1385" s="65" t="str">
        <f>IF(ISBLANK(#REF!),,IF(B1385="Online","Online",IF(LEFT(B1385,1)="E","Online","Offline")))</f>
        <v>Offline</v>
      </c>
      <c r="N1385" s="64">
        <f>IF(ISBLANK(M1385),,H1385*INDEX(Inputs!F:F,MATCH(F1385,Inputs!E:E,0)))</f>
        <v>1199</v>
      </c>
      <c r="O1385" s="65"/>
    </row>
    <row r="1386" ht="15.75" customHeight="1" spans="1:15">
      <c r="A1386" s="65" t="s">
        <v>763</v>
      </c>
      <c r="B1386" s="66" t="s">
        <v>61</v>
      </c>
      <c r="C1386" s="55" t="s">
        <v>456</v>
      </c>
      <c r="D1386" s="66" t="s">
        <v>414</v>
      </c>
      <c r="E1386" s="66" t="s">
        <v>415</v>
      </c>
      <c r="F1386" s="66">
        <v>250424</v>
      </c>
      <c r="G1386" s="65" t="s">
        <v>15</v>
      </c>
      <c r="H1386" s="67">
        <v>1</v>
      </c>
      <c r="I1386" s="68">
        <v>44722</v>
      </c>
      <c r="J1386" s="63">
        <f t="shared" si="5"/>
        <v>1031397</v>
      </c>
      <c r="K1386" s="64">
        <f>IF(ISBLANK(J1386),,H1386*INDEX(Inputs!G:G,MATCH(F1386,Inputs!E:E,0)))</f>
        <v>999</v>
      </c>
      <c r="L1386" s="65" t="str">
        <f>IF(ISBLANK(J1386),,INDEX(Inputs!D:D,MATCH(F1386,Inputs!E:E,0)))</f>
        <v>419V2 PRIMUS Wireless Desktop V2</v>
      </c>
      <c r="M1386" s="65" t="str">
        <f>IF(ISBLANK(#REF!),,IF(B1386="Online","Online",IF(LEFT(B1386,1)="E","Online","Offline")))</f>
        <v>Offline</v>
      </c>
      <c r="N1386" s="64">
        <f>IF(ISBLANK(M1386),,H1386*INDEX(Inputs!F:F,MATCH(F1386,Inputs!E:E,0)))</f>
        <v>1199</v>
      </c>
      <c r="O1386" s="65"/>
    </row>
    <row r="1387" ht="15.75" customHeight="1" spans="1:15">
      <c r="A1387" s="65" t="s">
        <v>327</v>
      </c>
      <c r="B1387" s="66" t="s">
        <v>63</v>
      </c>
      <c r="C1387" s="55" t="s">
        <v>527</v>
      </c>
      <c r="D1387" s="66" t="s">
        <v>370</v>
      </c>
      <c r="E1387" s="66" t="s">
        <v>410</v>
      </c>
      <c r="F1387" s="66">
        <v>250879</v>
      </c>
      <c r="G1387" s="65" t="s">
        <v>30</v>
      </c>
      <c r="H1387" s="67">
        <v>1</v>
      </c>
      <c r="I1387" s="68">
        <v>44722</v>
      </c>
      <c r="J1387" s="63">
        <f t="shared" si="5"/>
        <v>1031397</v>
      </c>
      <c r="K1387" s="64">
        <f>IF(ISBLANK(J1387),,H1387*INDEX(Inputs!G:G,MATCH(F1387,Inputs!E:E,0)))</f>
        <v>699</v>
      </c>
      <c r="L1387" s="65" t="str">
        <f>IF(ISBLANK(J1387),,INDEX(Inputs!D:D,MATCH(F1387,Inputs!E:E,0)))</f>
        <v>597BK Evo Fox Falcon X85 Extra Large Speed Mouse Pad</v>
      </c>
      <c r="M1387" s="65" t="str">
        <f>IF(ISBLANK(#REF!),,IF(B1387="Online","Online",IF(LEFT(B1387,1)="E","Online","Offline")))</f>
        <v>Offline</v>
      </c>
      <c r="N1387" s="64">
        <f>IF(ISBLANK(M1387),,H1387*INDEX(Inputs!F:F,MATCH(F1387,Inputs!E:E,0)))</f>
        <v>1199</v>
      </c>
      <c r="O1387" s="65"/>
    </row>
    <row r="1388" ht="15.75" customHeight="1" spans="1:15">
      <c r="A1388" s="65" t="s">
        <v>763</v>
      </c>
      <c r="B1388" s="66" t="s">
        <v>608</v>
      </c>
      <c r="C1388" s="55" t="s">
        <v>609</v>
      </c>
      <c r="D1388" s="66" t="s">
        <v>414</v>
      </c>
      <c r="E1388" s="66" t="s">
        <v>415</v>
      </c>
      <c r="F1388" s="66">
        <v>204737</v>
      </c>
      <c r="G1388" s="65" t="s">
        <v>20</v>
      </c>
      <c r="H1388" s="67">
        <v>1</v>
      </c>
      <c r="I1388" s="68">
        <v>44722</v>
      </c>
      <c r="J1388" s="63">
        <f t="shared" si="5"/>
        <v>1031397</v>
      </c>
      <c r="K1388" s="64">
        <f>IF(ISBLANK(J1388),,H1388*INDEX(Inputs!G:G,MATCH(F1388,Inputs!E:E,0)))</f>
        <v>729</v>
      </c>
      <c r="L1388" s="65" t="str">
        <f>IF(ISBLANK(J1388),,INDEX(Inputs!D:D,MATCH(F1388,Inputs!E:E,0)))</f>
        <v>850PP Xcite Pro Keyboard &amp; Mouse USB</v>
      </c>
      <c r="M1388" s="65" t="str">
        <f>IF(ISBLANK(#REF!),,IF(B1388="Online","Online",IF(LEFT(B1388,1)="E","Online","Offline")))</f>
        <v>Offline</v>
      </c>
      <c r="N1388" s="64">
        <f>IF(ISBLANK(M1388),,H1388*INDEX(Inputs!F:F,MATCH(F1388,Inputs!E:E,0)))</f>
        <v>799</v>
      </c>
      <c r="O1388" s="65"/>
    </row>
    <row r="1389" ht="15.75" customHeight="1" spans="1:15">
      <c r="A1389" s="65" t="s">
        <v>373</v>
      </c>
      <c r="B1389" s="66" t="s">
        <v>82</v>
      </c>
      <c r="C1389" s="55" t="s">
        <v>374</v>
      </c>
      <c r="D1389" s="66" t="s">
        <v>370</v>
      </c>
      <c r="E1389" s="66" t="s">
        <v>410</v>
      </c>
      <c r="F1389" s="66">
        <v>250423</v>
      </c>
      <c r="G1389" s="65" t="s">
        <v>11</v>
      </c>
      <c r="H1389" s="67">
        <v>1</v>
      </c>
      <c r="I1389" s="68">
        <v>44722</v>
      </c>
      <c r="J1389" s="63">
        <f t="shared" si="5"/>
        <v>1031397</v>
      </c>
      <c r="K1389" s="64">
        <f>IF(ISBLANK(J1389),,H1389*INDEX(Inputs!G:G,MATCH(F1389,Inputs!E:E,0)))</f>
        <v>759</v>
      </c>
      <c r="L1389" s="65" t="str">
        <f>IF(ISBLANK(J1389),,INDEX(Inputs!D:D,MATCH(F1389,Inputs!E:E,0)))</f>
        <v>650GR Ergo View Laptop Stand-Grey</v>
      </c>
      <c r="M1389" s="65" t="str">
        <f>IF(ISBLANK(#REF!),,IF(B1389="Online","Online",IF(LEFT(B1389,1)="E","Online","Offline")))</f>
        <v>Offline</v>
      </c>
      <c r="N1389" s="64">
        <f>IF(ISBLANK(M1389),,H1389*INDEX(Inputs!F:F,MATCH(F1389,Inputs!E:E,0)))</f>
        <v>899</v>
      </c>
      <c r="O1389" s="65"/>
    </row>
    <row r="1390" ht="15.75" customHeight="1" spans="1:15">
      <c r="A1390" s="65" t="s">
        <v>327</v>
      </c>
      <c r="B1390" s="66" t="s">
        <v>85</v>
      </c>
      <c r="C1390" s="55" t="s">
        <v>736</v>
      </c>
      <c r="D1390" s="66" t="s">
        <v>414</v>
      </c>
      <c r="E1390" s="66" t="s">
        <v>415</v>
      </c>
      <c r="F1390" s="66">
        <v>256479</v>
      </c>
      <c r="G1390" s="65" t="s">
        <v>807</v>
      </c>
      <c r="H1390" s="67">
        <v>2</v>
      </c>
      <c r="I1390" s="68">
        <v>44722</v>
      </c>
      <c r="J1390" s="63">
        <f t="shared" si="5"/>
        <v>1031397</v>
      </c>
      <c r="K1390" s="64">
        <f>IF(ISBLANK(J1390),,H1390*INDEX(Inputs!G:G,MATCH(F1390,Inputs!E:E,0)))</f>
        <v>5000</v>
      </c>
      <c r="L1390" s="65" t="str">
        <f>IF(ISBLANK(J1390),,INDEX(Inputs!D:D,MATCH(F1390,Inputs!E:E,0)))</f>
        <v>997PP EvoFox Explore Gaming Bundle (422,423,659,595)</v>
      </c>
      <c r="M1390" s="65" t="str">
        <f>IF(ISBLANK(#REF!),,IF(B1390="Online","Online",IF(LEFT(B1390,1)="E","Online","Offline")))</f>
        <v>Offline</v>
      </c>
      <c r="N1390" s="64">
        <f>IF(ISBLANK(M1390),,H1390*INDEX(Inputs!F:F,MATCH(F1390,Inputs!E:E,0)))</f>
        <v>9592</v>
      </c>
      <c r="O1390" s="65"/>
    </row>
    <row r="1391" ht="15.75" customHeight="1" spans="1:15">
      <c r="A1391" s="65" t="s">
        <v>761</v>
      </c>
      <c r="B1391" s="66" t="s">
        <v>86</v>
      </c>
      <c r="C1391" s="55" t="s">
        <v>671</v>
      </c>
      <c r="D1391" s="66" t="s">
        <v>414</v>
      </c>
      <c r="E1391" s="66" t="s">
        <v>415</v>
      </c>
      <c r="F1391" s="66">
        <v>250874</v>
      </c>
      <c r="G1391" s="65" t="s">
        <v>13</v>
      </c>
      <c r="H1391" s="67">
        <v>1</v>
      </c>
      <c r="I1391" s="68">
        <v>44722</v>
      </c>
      <c r="J1391" s="63">
        <f t="shared" si="5"/>
        <v>1031397</v>
      </c>
      <c r="K1391" s="64">
        <f>IF(ISBLANK(J1391),,H1391*INDEX(Inputs!G:G,MATCH(F1391,Inputs!E:E,0)))</f>
        <v>1349</v>
      </c>
      <c r="L1391" s="65" t="str">
        <f>IF(ISBLANK(J1391),,INDEX(Inputs!D:D,MATCH(F1391,Inputs!E:E,0)))</f>
        <v>432BK EvoFox X-Team Gaming Keyboard &amp; Mouse (USB)</v>
      </c>
      <c r="M1391" s="65" t="str">
        <f>IF(ISBLANK(#REF!),,IF(B1391="Online","Online",IF(LEFT(B1391,1)="E","Online","Offline")))</f>
        <v>Offline</v>
      </c>
      <c r="N1391" s="64">
        <f>IF(ISBLANK(M1391),,H1391*INDEX(Inputs!F:F,MATCH(F1391,Inputs!E:E,0)))</f>
        <v>1899</v>
      </c>
      <c r="O1391" s="65"/>
    </row>
    <row r="1392" ht="15.75" customHeight="1" spans="1:15">
      <c r="A1392" s="65" t="s">
        <v>761</v>
      </c>
      <c r="B1392" s="66" t="s">
        <v>86</v>
      </c>
      <c r="C1392" s="55" t="s">
        <v>671</v>
      </c>
      <c r="D1392" s="66" t="s">
        <v>370</v>
      </c>
      <c r="E1392" s="66" t="s">
        <v>410</v>
      </c>
      <c r="F1392" s="66">
        <v>250879</v>
      </c>
      <c r="G1392" s="65" t="s">
        <v>30</v>
      </c>
      <c r="H1392" s="67">
        <v>1</v>
      </c>
      <c r="I1392" s="68">
        <v>44722</v>
      </c>
      <c r="J1392" s="63">
        <f t="shared" si="5"/>
        <v>1031397</v>
      </c>
      <c r="K1392" s="64">
        <f>IF(ISBLANK(J1392),,H1392*INDEX(Inputs!G:G,MATCH(F1392,Inputs!E:E,0)))</f>
        <v>699</v>
      </c>
      <c r="L1392" s="65" t="str">
        <f>IF(ISBLANK(J1392),,INDEX(Inputs!D:D,MATCH(F1392,Inputs!E:E,0)))</f>
        <v>597BK Evo Fox Falcon X85 Extra Large Speed Mouse Pad</v>
      </c>
      <c r="M1392" s="65" t="str">
        <f>IF(ISBLANK(#REF!),,IF(B1392="Online","Online",IF(LEFT(B1392,1)="E","Online","Offline")))</f>
        <v>Offline</v>
      </c>
      <c r="N1392" s="64">
        <f>IF(ISBLANK(M1392),,H1392*INDEX(Inputs!F:F,MATCH(F1392,Inputs!E:E,0)))</f>
        <v>1199</v>
      </c>
      <c r="O1392" s="65"/>
    </row>
    <row r="1393" ht="15.75" customHeight="1" spans="1:15">
      <c r="A1393" s="65" t="s">
        <v>761</v>
      </c>
      <c r="B1393" s="66" t="s">
        <v>88</v>
      </c>
      <c r="C1393" s="55" t="s">
        <v>569</v>
      </c>
      <c r="D1393" s="66" t="s">
        <v>414</v>
      </c>
      <c r="E1393" s="66" t="s">
        <v>415</v>
      </c>
      <c r="F1393" s="66">
        <v>250874</v>
      </c>
      <c r="G1393" s="65" t="s">
        <v>13</v>
      </c>
      <c r="H1393" s="67">
        <v>1</v>
      </c>
      <c r="I1393" s="68">
        <v>44722</v>
      </c>
      <c r="J1393" s="63">
        <f t="shared" si="5"/>
        <v>1031397</v>
      </c>
      <c r="K1393" s="64">
        <f>IF(ISBLANK(J1393),,H1393*INDEX(Inputs!G:G,MATCH(F1393,Inputs!E:E,0)))</f>
        <v>1349</v>
      </c>
      <c r="L1393" s="65" t="str">
        <f>IF(ISBLANK(J1393),,INDEX(Inputs!D:D,MATCH(F1393,Inputs!E:E,0)))</f>
        <v>432BK EvoFox X-Team Gaming Keyboard &amp; Mouse (USB)</v>
      </c>
      <c r="M1393" s="65" t="str">
        <f>IF(ISBLANK(#REF!),,IF(B1393="Online","Online",IF(LEFT(B1393,1)="E","Online","Offline")))</f>
        <v>Offline</v>
      </c>
      <c r="N1393" s="64">
        <f>IF(ISBLANK(M1393),,H1393*INDEX(Inputs!F:F,MATCH(F1393,Inputs!E:E,0)))</f>
        <v>1899</v>
      </c>
      <c r="O1393" s="65"/>
    </row>
    <row r="1394" ht="15.75" customHeight="1" spans="1:15">
      <c r="A1394" s="65" t="s">
        <v>762</v>
      </c>
      <c r="B1394" s="66" t="s">
        <v>10</v>
      </c>
      <c r="C1394" s="55" t="s">
        <v>605</v>
      </c>
      <c r="D1394" s="66" t="s">
        <v>370</v>
      </c>
      <c r="E1394" s="66" t="s">
        <v>410</v>
      </c>
      <c r="F1394" s="66">
        <v>250877</v>
      </c>
      <c r="G1394" s="65" t="s">
        <v>22</v>
      </c>
      <c r="H1394" s="67">
        <v>1</v>
      </c>
      <c r="I1394" s="68">
        <v>44722</v>
      </c>
      <c r="J1394" s="63">
        <f t="shared" si="5"/>
        <v>1031397</v>
      </c>
      <c r="K1394" s="64">
        <f>IF(ISBLANK(J1394),,H1394*INDEX(Inputs!G:G,MATCH(F1394,Inputs!E:E,0)))</f>
        <v>349</v>
      </c>
      <c r="L1394" s="65" t="str">
        <f>IF(ISBLANK(J1394),,INDEX(Inputs!D:D,MATCH(F1394,Inputs!E:E,0)))</f>
        <v>595BK Evo Fox Falcon X35 Medium Speed Mouse Pad</v>
      </c>
      <c r="M1394" s="65" t="str">
        <f>IF(ISBLANK(#REF!),,IF(B1394="Online","Online",IF(LEFT(B1394,1)="E","Online","Offline")))</f>
        <v>Offline</v>
      </c>
      <c r="N1394" s="64">
        <f>IF(ISBLANK(M1394),,H1394*INDEX(Inputs!F:F,MATCH(F1394,Inputs!E:E,0)))</f>
        <v>699</v>
      </c>
      <c r="O1394" s="65"/>
    </row>
    <row r="1395" ht="15.75" customHeight="1" spans="1:15">
      <c r="A1395" s="65" t="s">
        <v>761</v>
      </c>
      <c r="B1395" s="66" t="s">
        <v>175</v>
      </c>
      <c r="C1395" s="55" t="s">
        <v>659</v>
      </c>
      <c r="D1395" s="66" t="s">
        <v>414</v>
      </c>
      <c r="E1395" s="66" t="s">
        <v>415</v>
      </c>
      <c r="F1395" s="66">
        <v>250874</v>
      </c>
      <c r="G1395" s="65" t="s">
        <v>13</v>
      </c>
      <c r="H1395" s="67">
        <v>1</v>
      </c>
      <c r="I1395" s="68">
        <v>44722</v>
      </c>
      <c r="J1395" s="63">
        <f t="shared" si="5"/>
        <v>1031397</v>
      </c>
      <c r="K1395" s="64">
        <f>IF(ISBLANK(J1395),,H1395*INDEX(Inputs!G:G,MATCH(F1395,Inputs!E:E,0)))</f>
        <v>1349</v>
      </c>
      <c r="L1395" s="65" t="str">
        <f>IF(ISBLANK(J1395),,INDEX(Inputs!D:D,MATCH(F1395,Inputs!E:E,0)))</f>
        <v>432BK EvoFox X-Team Gaming Keyboard &amp; Mouse (USB)</v>
      </c>
      <c r="M1395" s="65" t="str">
        <f>IF(ISBLANK(#REF!),,IF(B1395="Online","Online",IF(LEFT(B1395,1)="E","Online","Offline")))</f>
        <v>Offline</v>
      </c>
      <c r="N1395" s="64">
        <f>IF(ISBLANK(M1395),,H1395*INDEX(Inputs!F:F,MATCH(F1395,Inputs!E:E,0)))</f>
        <v>1899</v>
      </c>
      <c r="O1395" s="65"/>
    </row>
    <row r="1396" ht="15.75" customHeight="1" spans="1:15">
      <c r="A1396" s="65" t="s">
        <v>777</v>
      </c>
      <c r="B1396" s="66" t="s">
        <v>683</v>
      </c>
      <c r="C1396" s="55" t="s">
        <v>684</v>
      </c>
      <c r="D1396" s="66" t="s">
        <v>414</v>
      </c>
      <c r="E1396" s="66" t="s">
        <v>415</v>
      </c>
      <c r="F1396" s="66">
        <v>250874</v>
      </c>
      <c r="G1396" s="65" t="s">
        <v>13</v>
      </c>
      <c r="H1396" s="67">
        <v>1</v>
      </c>
      <c r="I1396" s="68">
        <v>44722</v>
      </c>
      <c r="J1396" s="63">
        <f t="shared" si="5"/>
        <v>1031397</v>
      </c>
      <c r="K1396" s="64">
        <f>IF(ISBLANK(J1396),,H1396*INDEX(Inputs!G:G,MATCH(F1396,Inputs!E:E,0)))</f>
        <v>1349</v>
      </c>
      <c r="L1396" s="65" t="str">
        <f>IF(ISBLANK(J1396),,INDEX(Inputs!D:D,MATCH(F1396,Inputs!E:E,0)))</f>
        <v>432BK EvoFox X-Team Gaming Keyboard &amp; Mouse (USB)</v>
      </c>
      <c r="M1396" s="65" t="str">
        <f>IF(ISBLANK(#REF!),,IF(B1396="Online","Online",IF(LEFT(B1396,1)="E","Online","Offline")))</f>
        <v>Offline</v>
      </c>
      <c r="N1396" s="64">
        <f>IF(ISBLANK(M1396),,H1396*INDEX(Inputs!F:F,MATCH(F1396,Inputs!E:E,0)))</f>
        <v>1899</v>
      </c>
      <c r="O1396" s="65"/>
    </row>
    <row r="1397" ht="15.75" customHeight="1" spans="1:15">
      <c r="A1397" s="65" t="s">
        <v>777</v>
      </c>
      <c r="B1397" s="66" t="s">
        <v>683</v>
      </c>
      <c r="C1397" s="55" t="s">
        <v>684</v>
      </c>
      <c r="D1397" s="66" t="s">
        <v>370</v>
      </c>
      <c r="E1397" s="66" t="s">
        <v>410</v>
      </c>
      <c r="F1397" s="66">
        <v>250877</v>
      </c>
      <c r="G1397" s="65" t="s">
        <v>22</v>
      </c>
      <c r="H1397" s="67">
        <v>1</v>
      </c>
      <c r="I1397" s="68">
        <v>44722</v>
      </c>
      <c r="J1397" s="63">
        <f t="shared" si="5"/>
        <v>1031397</v>
      </c>
      <c r="K1397" s="64">
        <f>IF(ISBLANK(J1397),,H1397*INDEX(Inputs!G:G,MATCH(F1397,Inputs!E:E,0)))</f>
        <v>349</v>
      </c>
      <c r="L1397" s="65" t="str">
        <f>IF(ISBLANK(J1397),,INDEX(Inputs!D:D,MATCH(F1397,Inputs!E:E,0)))</f>
        <v>595BK Evo Fox Falcon X35 Medium Speed Mouse Pad</v>
      </c>
      <c r="M1397" s="65" t="str">
        <f>IF(ISBLANK(#REF!),,IF(B1397="Online","Online",IF(LEFT(B1397,1)="E","Online","Offline")))</f>
        <v>Offline</v>
      </c>
      <c r="N1397" s="64">
        <f>IF(ISBLANK(M1397),,H1397*INDEX(Inputs!F:F,MATCH(F1397,Inputs!E:E,0)))</f>
        <v>699</v>
      </c>
      <c r="O1397" s="65"/>
    </row>
    <row r="1398" ht="15.75" customHeight="1" spans="1:15">
      <c r="A1398" s="65" t="s">
        <v>808</v>
      </c>
      <c r="B1398" s="66" t="s">
        <v>765</v>
      </c>
      <c r="C1398" s="55" t="s">
        <v>765</v>
      </c>
      <c r="D1398" s="66" t="s">
        <v>370</v>
      </c>
      <c r="E1398" s="66" t="s">
        <v>410</v>
      </c>
      <c r="F1398" s="66">
        <v>250877</v>
      </c>
      <c r="G1398" s="65" t="s">
        <v>22</v>
      </c>
      <c r="H1398" s="67">
        <v>1</v>
      </c>
      <c r="I1398" s="68">
        <v>44722</v>
      </c>
      <c r="J1398" s="63">
        <f t="shared" si="5"/>
        <v>1031397</v>
      </c>
      <c r="K1398" s="64">
        <f>IF(ISBLANK(J1398),,H1398*INDEX(Inputs!G:G,MATCH(F1398,Inputs!E:E,0)))</f>
        <v>349</v>
      </c>
      <c r="L1398" s="65" t="str">
        <f>IF(ISBLANK(J1398),,INDEX(Inputs!D:D,MATCH(F1398,Inputs!E:E,0)))</f>
        <v>595BK Evo Fox Falcon X35 Medium Speed Mouse Pad</v>
      </c>
      <c r="M1398" s="65" t="str">
        <f>IF(ISBLANK(#REF!),,IF(B1398="Online","Online",IF(LEFT(B1398,1)="E","Online","Offline")))</f>
        <v>Online</v>
      </c>
      <c r="N1398" s="64">
        <f>IF(ISBLANK(M1398),,H1398*INDEX(Inputs!F:F,MATCH(F1398,Inputs!E:E,0)))</f>
        <v>699</v>
      </c>
      <c r="O1398" s="65"/>
    </row>
    <row r="1399" ht="15.75" customHeight="1" spans="1:15">
      <c r="A1399" s="65" t="s">
        <v>355</v>
      </c>
      <c r="B1399" s="66" t="s">
        <v>765</v>
      </c>
      <c r="C1399" s="55" t="s">
        <v>765</v>
      </c>
      <c r="D1399" s="66" t="s">
        <v>370</v>
      </c>
      <c r="E1399" s="66" t="s">
        <v>410</v>
      </c>
      <c r="F1399" s="66">
        <v>250423</v>
      </c>
      <c r="G1399" s="65" t="s">
        <v>11</v>
      </c>
      <c r="H1399" s="67">
        <v>1</v>
      </c>
      <c r="I1399" s="68">
        <v>44722</v>
      </c>
      <c r="J1399" s="63">
        <f t="shared" si="5"/>
        <v>1031397</v>
      </c>
      <c r="K1399" s="64">
        <f>IF(ISBLANK(J1399),,H1399*INDEX(Inputs!G:G,MATCH(F1399,Inputs!E:E,0)))</f>
        <v>759</v>
      </c>
      <c r="L1399" s="65" t="str">
        <f>IF(ISBLANK(J1399),,INDEX(Inputs!D:D,MATCH(F1399,Inputs!E:E,0)))</f>
        <v>650GR Ergo View Laptop Stand-Grey</v>
      </c>
      <c r="M1399" s="65" t="str">
        <f>IF(ISBLANK(#REF!),,IF(B1399="Online","Online",IF(LEFT(B1399,1)="E","Online","Offline")))</f>
        <v>Online</v>
      </c>
      <c r="N1399" s="64">
        <f>IF(ISBLANK(M1399),,H1399*INDEX(Inputs!F:F,MATCH(F1399,Inputs!E:E,0)))</f>
        <v>899</v>
      </c>
      <c r="O1399" s="65"/>
    </row>
    <row r="1400" ht="15.75" customHeight="1" spans="1:15">
      <c r="A1400" s="65" t="s">
        <v>341</v>
      </c>
      <c r="B1400" s="66" t="s">
        <v>239</v>
      </c>
      <c r="C1400" s="55" t="s">
        <v>751</v>
      </c>
      <c r="D1400" s="66" t="s">
        <v>414</v>
      </c>
      <c r="E1400" s="66" t="s">
        <v>428</v>
      </c>
      <c r="F1400" s="66">
        <v>250881</v>
      </c>
      <c r="G1400" s="65" t="s">
        <v>98</v>
      </c>
      <c r="H1400" s="67">
        <v>1</v>
      </c>
      <c r="I1400" s="68">
        <v>44722</v>
      </c>
      <c r="J1400" s="63">
        <f t="shared" si="5"/>
        <v>1031397</v>
      </c>
      <c r="K1400" s="64">
        <f>IF(ISBLANK(J1400),,H1400*INDEX(Inputs!G:G,MATCH(F1400,Inputs!E:E,0)))</f>
        <v>799</v>
      </c>
      <c r="L1400" s="65" t="str">
        <f>IF(ISBLANK(J1400),,INDEX(Inputs!D:D,MATCH(F1400,Inputs!E:E,0)))</f>
        <v>795BK EvoFox Phantom Pro RGB Gaming Mouse USB</v>
      </c>
      <c r="M1400" s="65" t="str">
        <f>IF(ISBLANK(#REF!),,IF(B1400="Online","Online",IF(LEFT(B1400,1)="E","Online","Offline")))</f>
        <v>Offline</v>
      </c>
      <c r="N1400" s="64">
        <f>IF(ISBLANK(M1400),,H1400*INDEX(Inputs!F:F,MATCH(F1400,Inputs!E:E,0)))</f>
        <v>1099</v>
      </c>
      <c r="O1400" s="65"/>
    </row>
    <row r="1401" ht="15.75" customHeight="1" spans="1:15">
      <c r="A1401" s="65" t="s">
        <v>777</v>
      </c>
      <c r="B1401" s="66" t="s">
        <v>225</v>
      </c>
      <c r="C1401" s="55" t="s">
        <v>809</v>
      </c>
      <c r="D1401" s="66" t="s">
        <v>329</v>
      </c>
      <c r="E1401" s="66" t="s">
        <v>330</v>
      </c>
      <c r="F1401" s="66">
        <v>224360</v>
      </c>
      <c r="G1401" s="65" t="s">
        <v>331</v>
      </c>
      <c r="H1401" s="67">
        <v>1</v>
      </c>
      <c r="I1401" s="68">
        <v>44722</v>
      </c>
      <c r="J1401" s="63">
        <f t="shared" si="5"/>
        <v>1031397</v>
      </c>
      <c r="K1401" s="64">
        <f>IF(ISBLANK(J1401),,H1401*INDEX(Inputs!G:G,MATCH(F1401,Inputs!E:E,0)))</f>
        <v>2299</v>
      </c>
      <c r="L1401" s="65" t="str">
        <f>IF(ISBLANK(J1401),,INDEX(Inputs!D:D,MATCH(F1401,Inputs!E:E,0)))</f>
        <v>829BK Bluetooth Controller 4 (EGP4)</v>
      </c>
      <c r="M1401" s="65" t="str">
        <f>IF(ISBLANK(#REF!),,IF(B1401="Online","Online",IF(LEFT(B1401,1)="E","Online","Offline")))</f>
        <v>Offline</v>
      </c>
      <c r="N1401" s="64">
        <f>IF(ISBLANK(M1401),,H1401*INDEX(Inputs!F:F,MATCH(F1401,Inputs!E:E,0)))</f>
        <v>2599</v>
      </c>
      <c r="O1401" s="65"/>
    </row>
    <row r="1402" ht="15.75" customHeight="1" spans="1:15">
      <c r="A1402" s="65" t="s">
        <v>763</v>
      </c>
      <c r="B1402" s="66" t="s">
        <v>159</v>
      </c>
      <c r="C1402" s="55" t="s">
        <v>448</v>
      </c>
      <c r="D1402" s="66" t="s">
        <v>414</v>
      </c>
      <c r="E1402" s="66" t="s">
        <v>415</v>
      </c>
      <c r="F1402" s="66">
        <v>204737</v>
      </c>
      <c r="G1402" s="65" t="s">
        <v>20</v>
      </c>
      <c r="H1402" s="67">
        <v>1</v>
      </c>
      <c r="I1402" s="68">
        <v>44722</v>
      </c>
      <c r="J1402" s="63">
        <f t="shared" si="5"/>
        <v>1031397</v>
      </c>
      <c r="K1402" s="64">
        <f>IF(ISBLANK(J1402),,H1402*INDEX(Inputs!G:G,MATCH(F1402,Inputs!E:E,0)))</f>
        <v>729</v>
      </c>
      <c r="L1402" s="65" t="str">
        <f>IF(ISBLANK(J1402),,INDEX(Inputs!D:D,MATCH(F1402,Inputs!E:E,0)))</f>
        <v>850PP Xcite Pro Keyboard &amp; Mouse USB</v>
      </c>
      <c r="M1402" s="65" t="str">
        <f>IF(ISBLANK(#REF!),,IF(B1402="Online","Online",IF(LEFT(B1402,1)="E","Online","Offline")))</f>
        <v>Offline</v>
      </c>
      <c r="N1402" s="64">
        <f>IF(ISBLANK(M1402),,H1402*INDEX(Inputs!F:F,MATCH(F1402,Inputs!E:E,0)))</f>
        <v>799</v>
      </c>
      <c r="O1402" s="65"/>
    </row>
    <row r="1403" ht="15.75" customHeight="1" spans="1:15">
      <c r="A1403" s="65" t="s">
        <v>762</v>
      </c>
      <c r="B1403" s="66" t="s">
        <v>430</v>
      </c>
      <c r="C1403" s="55" t="s">
        <v>431</v>
      </c>
      <c r="D1403" s="66" t="s">
        <v>414</v>
      </c>
      <c r="E1403" s="66" t="s">
        <v>415</v>
      </c>
      <c r="F1403" s="66">
        <v>250874</v>
      </c>
      <c r="G1403" s="65" t="s">
        <v>13</v>
      </c>
      <c r="H1403" s="67">
        <v>1</v>
      </c>
      <c r="I1403" s="68">
        <v>44722</v>
      </c>
      <c r="J1403" s="63">
        <f t="shared" si="5"/>
        <v>1031397</v>
      </c>
      <c r="K1403" s="64">
        <f>IF(ISBLANK(J1403),,H1403*INDEX(Inputs!G:G,MATCH(F1403,Inputs!E:E,0)))</f>
        <v>1349</v>
      </c>
      <c r="L1403" s="65" t="str">
        <f>IF(ISBLANK(J1403),,INDEX(Inputs!D:D,MATCH(F1403,Inputs!E:E,0)))</f>
        <v>432BK EvoFox X-Team Gaming Keyboard &amp; Mouse (USB)</v>
      </c>
      <c r="M1403" s="65" t="str">
        <f>IF(ISBLANK(#REF!),,IF(B1403="Online","Online",IF(LEFT(B1403,1)="E","Online","Offline")))</f>
        <v>Offline</v>
      </c>
      <c r="N1403" s="64">
        <f>IF(ISBLANK(M1403),,H1403*INDEX(Inputs!F:F,MATCH(F1403,Inputs!E:E,0)))</f>
        <v>1899</v>
      </c>
      <c r="O1403" s="65"/>
    </row>
    <row r="1404" ht="15.75" customHeight="1" spans="1:15">
      <c r="A1404" s="65" t="s">
        <v>762</v>
      </c>
      <c r="B1404" s="66" t="s">
        <v>102</v>
      </c>
      <c r="C1404" s="55" t="s">
        <v>528</v>
      </c>
      <c r="D1404" s="66" t="s">
        <v>414</v>
      </c>
      <c r="E1404" s="66" t="s">
        <v>415</v>
      </c>
      <c r="F1404" s="66">
        <v>256479</v>
      </c>
      <c r="G1404" s="65" t="s">
        <v>807</v>
      </c>
      <c r="H1404" s="67">
        <v>1</v>
      </c>
      <c r="I1404" s="68">
        <v>44722</v>
      </c>
      <c r="J1404" s="63">
        <f t="shared" si="5"/>
        <v>1031397</v>
      </c>
      <c r="K1404" s="64">
        <f>IF(ISBLANK(J1404),,H1404*INDEX(Inputs!G:G,MATCH(F1404,Inputs!E:E,0)))</f>
        <v>2500</v>
      </c>
      <c r="L1404" s="65" t="str">
        <f>IF(ISBLANK(J1404),,INDEX(Inputs!D:D,MATCH(F1404,Inputs!E:E,0)))</f>
        <v>997PP EvoFox Explore Gaming Bundle (422,423,659,595)</v>
      </c>
      <c r="M1404" s="65" t="str">
        <f>IF(ISBLANK(#REF!),,IF(B1404="Online","Online",IF(LEFT(B1404,1)="E","Online","Offline")))</f>
        <v>Offline</v>
      </c>
      <c r="N1404" s="64">
        <f>IF(ISBLANK(M1404),,H1404*INDEX(Inputs!F:F,MATCH(F1404,Inputs!E:E,0)))</f>
        <v>4796</v>
      </c>
      <c r="O1404" s="65"/>
    </row>
    <row r="1405" ht="15.75" customHeight="1" spans="1:15">
      <c r="A1405" s="65" t="s">
        <v>362</v>
      </c>
      <c r="B1405" s="66" t="s">
        <v>104</v>
      </c>
      <c r="C1405" s="55" t="s">
        <v>515</v>
      </c>
      <c r="D1405" s="66" t="s">
        <v>370</v>
      </c>
      <c r="E1405" s="66" t="s">
        <v>410</v>
      </c>
      <c r="F1405" s="66">
        <v>250876</v>
      </c>
      <c r="G1405" s="65" t="s">
        <v>26</v>
      </c>
      <c r="H1405" s="67">
        <v>1</v>
      </c>
      <c r="I1405" s="68">
        <v>44722</v>
      </c>
      <c r="J1405" s="63">
        <f t="shared" si="5"/>
        <v>1031397</v>
      </c>
      <c r="K1405" s="64">
        <f>IF(ISBLANK(J1405),,H1405*INDEX(Inputs!G:G,MATCH(F1405,Inputs!E:E,0)))</f>
        <v>1399</v>
      </c>
      <c r="L1405" s="65" t="str">
        <f>IF(ISBLANK(J1405),,INDEX(Inputs!D:D,MATCH(F1405,Inputs!E:E,0)))</f>
        <v>649BK EvoFox Typhoon Laptop Cooling Pad</v>
      </c>
      <c r="M1405" s="65" t="str">
        <f>IF(ISBLANK(#REF!),,IF(B1405="Online","Online",IF(LEFT(B1405,1)="E","Online","Offline")))</f>
        <v>Offline</v>
      </c>
      <c r="N1405" s="64">
        <f>IF(ISBLANK(M1405),,H1405*INDEX(Inputs!F:F,MATCH(F1405,Inputs!E:E,0)))</f>
        <v>1999</v>
      </c>
      <c r="O1405" s="65"/>
    </row>
    <row r="1406" ht="15.75" customHeight="1" spans="1:15">
      <c r="A1406" s="65" t="s">
        <v>761</v>
      </c>
      <c r="B1406" s="66" t="s">
        <v>116</v>
      </c>
      <c r="C1406" s="55" t="s">
        <v>617</v>
      </c>
      <c r="D1406" s="66" t="s">
        <v>370</v>
      </c>
      <c r="E1406" s="66" t="s">
        <v>371</v>
      </c>
      <c r="F1406" s="66">
        <v>250417</v>
      </c>
      <c r="G1406" s="65" t="s">
        <v>39</v>
      </c>
      <c r="H1406" s="67">
        <v>1</v>
      </c>
      <c r="I1406" s="68">
        <v>44722</v>
      </c>
      <c r="J1406" s="63">
        <f t="shared" si="5"/>
        <v>1031397</v>
      </c>
      <c r="K1406" s="64">
        <f>IF(ISBLANK(J1406),,H1406*INDEX(Inputs!G:G,MATCH(F1406,Inputs!E:E,0)))</f>
        <v>929</v>
      </c>
      <c r="L1406" s="65" t="str">
        <f>IF(ISBLANK(J1406),,INDEX(Inputs!D:D,MATCH(F1406,Inputs!E:E,0)))</f>
        <v>416PP Super Speed Hub 4 Port USB 3.0</v>
      </c>
      <c r="M1406" s="65" t="str">
        <f>IF(ISBLANK(#REF!),,IF(B1406="Online","Online",IF(LEFT(B1406,1)="E","Online","Offline")))</f>
        <v>Offline</v>
      </c>
      <c r="N1406" s="64">
        <f>IF(ISBLANK(M1406),,H1406*INDEX(Inputs!F:F,MATCH(F1406,Inputs!E:E,0)))</f>
        <v>1499</v>
      </c>
      <c r="O1406" s="65"/>
    </row>
    <row r="1407" ht="15.75" customHeight="1" spans="1:15">
      <c r="A1407" s="65" t="s">
        <v>778</v>
      </c>
      <c r="B1407" s="66" t="s">
        <v>120</v>
      </c>
      <c r="C1407" s="55" t="s">
        <v>427</v>
      </c>
      <c r="D1407" s="66" t="s">
        <v>414</v>
      </c>
      <c r="E1407" s="66" t="s">
        <v>415</v>
      </c>
      <c r="F1407" s="66">
        <v>250874</v>
      </c>
      <c r="G1407" s="65" t="s">
        <v>13</v>
      </c>
      <c r="H1407" s="67">
        <v>1</v>
      </c>
      <c r="I1407" s="68">
        <v>44722</v>
      </c>
      <c r="J1407" s="63">
        <f t="shared" si="5"/>
        <v>1031397</v>
      </c>
      <c r="K1407" s="64">
        <f>IF(ISBLANK(J1407),,H1407*INDEX(Inputs!G:G,MATCH(F1407,Inputs!E:E,0)))</f>
        <v>1349</v>
      </c>
      <c r="L1407" s="65" t="str">
        <f>IF(ISBLANK(J1407),,INDEX(Inputs!D:D,MATCH(F1407,Inputs!E:E,0)))</f>
        <v>432BK EvoFox X-Team Gaming Keyboard &amp; Mouse (USB)</v>
      </c>
      <c r="M1407" s="65" t="str">
        <f>IF(ISBLANK(#REF!),,IF(B1407="Online","Online",IF(LEFT(B1407,1)="E","Online","Offline")))</f>
        <v>Offline</v>
      </c>
      <c r="N1407" s="64">
        <f>IF(ISBLANK(M1407),,H1407*INDEX(Inputs!F:F,MATCH(F1407,Inputs!E:E,0)))</f>
        <v>1899</v>
      </c>
      <c r="O1407" s="65"/>
    </row>
    <row r="1408" ht="15.75" customHeight="1" spans="1:15">
      <c r="A1408" s="65" t="s">
        <v>621</v>
      </c>
      <c r="B1408" s="66" t="s">
        <v>128</v>
      </c>
      <c r="C1408" s="55" t="s">
        <v>622</v>
      </c>
      <c r="D1408" s="66" t="s">
        <v>370</v>
      </c>
      <c r="E1408" s="66" t="s">
        <v>410</v>
      </c>
      <c r="F1408" s="66">
        <v>250879</v>
      </c>
      <c r="G1408" s="65" t="s">
        <v>30</v>
      </c>
      <c r="H1408" s="67">
        <v>1</v>
      </c>
      <c r="I1408" s="68">
        <v>44722</v>
      </c>
      <c r="J1408" s="63">
        <f t="shared" si="5"/>
        <v>1031397</v>
      </c>
      <c r="K1408" s="64">
        <f>IF(ISBLANK(J1408),,H1408*INDEX(Inputs!G:G,MATCH(F1408,Inputs!E:E,0)))</f>
        <v>699</v>
      </c>
      <c r="L1408" s="65" t="str">
        <f>IF(ISBLANK(J1408),,INDEX(Inputs!D:D,MATCH(F1408,Inputs!E:E,0)))</f>
        <v>597BK Evo Fox Falcon X85 Extra Large Speed Mouse Pad</v>
      </c>
      <c r="M1408" s="65" t="str">
        <f>IF(ISBLANK(#REF!),,IF(B1408="Online","Online",IF(LEFT(B1408,1)="E","Online","Offline")))</f>
        <v>Offline</v>
      </c>
      <c r="N1408" s="64">
        <f>IF(ISBLANK(M1408),,H1408*INDEX(Inputs!F:F,MATCH(F1408,Inputs!E:E,0)))</f>
        <v>1199</v>
      </c>
      <c r="O1408" s="65"/>
    </row>
    <row r="1409" ht="15.75" customHeight="1" spans="1:15">
      <c r="A1409" s="65" t="s">
        <v>780</v>
      </c>
      <c r="B1409" s="66" t="s">
        <v>138</v>
      </c>
      <c r="C1409" s="55" t="s">
        <v>477</v>
      </c>
      <c r="D1409" s="66" t="s">
        <v>414</v>
      </c>
      <c r="E1409" s="66" t="s">
        <v>415</v>
      </c>
      <c r="F1409" s="66">
        <v>250874</v>
      </c>
      <c r="G1409" s="65" t="s">
        <v>13</v>
      </c>
      <c r="H1409" s="67">
        <v>1</v>
      </c>
      <c r="I1409" s="68">
        <v>44722</v>
      </c>
      <c r="J1409" s="63">
        <f t="shared" si="5"/>
        <v>1031397</v>
      </c>
      <c r="K1409" s="64">
        <f>IF(ISBLANK(J1409),,H1409*INDEX(Inputs!G:G,MATCH(F1409,Inputs!E:E,0)))</f>
        <v>1349</v>
      </c>
      <c r="L1409" s="65" t="str">
        <f>IF(ISBLANK(J1409),,INDEX(Inputs!D:D,MATCH(F1409,Inputs!E:E,0)))</f>
        <v>432BK EvoFox X-Team Gaming Keyboard &amp; Mouse (USB)</v>
      </c>
      <c r="M1409" s="65" t="str">
        <f>IF(ISBLANK(#REF!),,IF(B1409="Online","Online",IF(LEFT(B1409,1)="E","Online","Offline")))</f>
        <v>Offline</v>
      </c>
      <c r="N1409" s="64">
        <f>IF(ISBLANK(M1409),,H1409*INDEX(Inputs!F:F,MATCH(F1409,Inputs!E:E,0)))</f>
        <v>1899</v>
      </c>
      <c r="O1409" s="65"/>
    </row>
    <row r="1410" ht="15.75" customHeight="1" spans="1:15">
      <c r="A1410" s="65" t="s">
        <v>644</v>
      </c>
      <c r="B1410" s="66" t="s">
        <v>171</v>
      </c>
      <c r="C1410" s="55" t="s">
        <v>645</v>
      </c>
      <c r="D1410" s="66" t="s">
        <v>370</v>
      </c>
      <c r="E1410" s="66" t="s">
        <v>410</v>
      </c>
      <c r="F1410" s="66">
        <v>250879</v>
      </c>
      <c r="G1410" s="65" t="s">
        <v>30</v>
      </c>
      <c r="H1410" s="67">
        <v>1</v>
      </c>
      <c r="I1410" s="68">
        <v>44722</v>
      </c>
      <c r="J1410" s="63">
        <f t="shared" si="5"/>
        <v>1031397</v>
      </c>
      <c r="K1410" s="64">
        <f>IF(ISBLANK(J1410),,H1410*INDEX(Inputs!G:G,MATCH(F1410,Inputs!E:E,0)))</f>
        <v>699</v>
      </c>
      <c r="L1410" s="65" t="str">
        <f>IF(ISBLANK(J1410),,INDEX(Inputs!D:D,MATCH(F1410,Inputs!E:E,0)))</f>
        <v>597BK Evo Fox Falcon X85 Extra Large Speed Mouse Pad</v>
      </c>
      <c r="M1410" s="65" t="str">
        <f>IF(ISBLANK(#REF!),,IF(B1410="Online","Online",IF(LEFT(B1410,1)="E","Online","Offline")))</f>
        <v>Offline</v>
      </c>
      <c r="N1410" s="64">
        <f>IF(ISBLANK(M1410),,H1410*INDEX(Inputs!F:F,MATCH(F1410,Inputs!E:E,0)))</f>
        <v>1199</v>
      </c>
      <c r="O1410" s="65"/>
    </row>
    <row r="1411" ht="15.75" customHeight="1" spans="1:15">
      <c r="A1411" s="65" t="s">
        <v>810</v>
      </c>
      <c r="B1411" s="66" t="s">
        <v>521</v>
      </c>
      <c r="C1411" s="55" t="s">
        <v>522</v>
      </c>
      <c r="D1411" s="66" t="s">
        <v>370</v>
      </c>
      <c r="E1411" s="66" t="s">
        <v>410</v>
      </c>
      <c r="F1411" s="66">
        <v>250879</v>
      </c>
      <c r="G1411" s="65" t="s">
        <v>30</v>
      </c>
      <c r="H1411" s="67">
        <v>1</v>
      </c>
      <c r="I1411" s="68">
        <v>44722</v>
      </c>
      <c r="J1411" s="63">
        <f t="shared" si="5"/>
        <v>1031397</v>
      </c>
      <c r="K1411" s="64">
        <f>IF(ISBLANK(J1411),,H1411*INDEX(Inputs!G:G,MATCH(F1411,Inputs!E:E,0)))</f>
        <v>699</v>
      </c>
      <c r="L1411" s="65" t="str">
        <f>IF(ISBLANK(J1411),,INDEX(Inputs!D:D,MATCH(F1411,Inputs!E:E,0)))</f>
        <v>597BK Evo Fox Falcon X85 Extra Large Speed Mouse Pad</v>
      </c>
      <c r="M1411" s="65" t="str">
        <f>IF(ISBLANK(#REF!),,IF(B1411="Online","Online",IF(LEFT(B1411,1)="E","Online","Offline")))</f>
        <v>Offline</v>
      </c>
      <c r="N1411" s="64">
        <f>IF(ISBLANK(M1411),,H1411*INDEX(Inputs!F:F,MATCH(F1411,Inputs!E:E,0)))</f>
        <v>1199</v>
      </c>
      <c r="O1411" s="65"/>
    </row>
    <row r="1412" ht="15.75" customHeight="1" spans="1:15">
      <c r="A1412" s="65" t="s">
        <v>761</v>
      </c>
      <c r="B1412" s="66" t="s">
        <v>556</v>
      </c>
      <c r="C1412" s="55" t="s">
        <v>557</v>
      </c>
      <c r="D1412" s="66" t="s">
        <v>370</v>
      </c>
      <c r="E1412" s="66" t="s">
        <v>410</v>
      </c>
      <c r="F1412" s="66">
        <v>250877</v>
      </c>
      <c r="G1412" s="65" t="s">
        <v>22</v>
      </c>
      <c r="H1412" s="67">
        <v>1</v>
      </c>
      <c r="I1412" s="68">
        <v>44723</v>
      </c>
      <c r="J1412" s="63">
        <f t="shared" si="5"/>
        <v>1031794</v>
      </c>
      <c r="K1412" s="64">
        <f>IF(ISBLANK(J1412),,H1412*INDEX(Inputs!G:G,MATCH(F1412,Inputs!E:E,0)))</f>
        <v>349</v>
      </c>
      <c r="L1412" s="65" t="str">
        <f>IF(ISBLANK(J1412),,INDEX(Inputs!D:D,MATCH(F1412,Inputs!E:E,0)))</f>
        <v>595BK Evo Fox Falcon X35 Medium Speed Mouse Pad</v>
      </c>
      <c r="M1412" s="65" t="str">
        <f>IF(ISBLANK(#REF!),,IF(B1412="Online","Online",IF(LEFT(B1412,1)="E","Online","Offline")))</f>
        <v>Offline</v>
      </c>
      <c r="N1412" s="64">
        <f>IF(ISBLANK(M1412),,H1412*INDEX(Inputs!F:F,MATCH(F1412,Inputs!E:E,0)))</f>
        <v>699</v>
      </c>
      <c r="O1412" s="65"/>
    </row>
    <row r="1413" ht="15.75" customHeight="1" spans="1:15">
      <c r="A1413" s="65" t="s">
        <v>761</v>
      </c>
      <c r="B1413" s="66" t="s">
        <v>556</v>
      </c>
      <c r="C1413" s="55" t="s">
        <v>557</v>
      </c>
      <c r="D1413" s="66" t="s">
        <v>370</v>
      </c>
      <c r="E1413" s="66" t="s">
        <v>410</v>
      </c>
      <c r="F1413" s="66">
        <v>250879</v>
      </c>
      <c r="G1413" s="65" t="s">
        <v>30</v>
      </c>
      <c r="H1413" s="67">
        <v>1</v>
      </c>
      <c r="I1413" s="68">
        <v>44723</v>
      </c>
      <c r="J1413" s="63">
        <f t="shared" si="5"/>
        <v>1031794</v>
      </c>
      <c r="K1413" s="64">
        <f>IF(ISBLANK(J1413),,H1413*INDEX(Inputs!G:G,MATCH(F1413,Inputs!E:E,0)))</f>
        <v>699</v>
      </c>
      <c r="L1413" s="65" t="str">
        <f>IF(ISBLANK(J1413),,INDEX(Inputs!D:D,MATCH(F1413,Inputs!E:E,0)))</f>
        <v>597BK Evo Fox Falcon X85 Extra Large Speed Mouse Pad</v>
      </c>
      <c r="M1413" s="65" t="str">
        <f>IF(ISBLANK(#REF!),,IF(B1413="Online","Online",IF(LEFT(B1413,1)="E","Online","Offline")))</f>
        <v>Offline</v>
      </c>
      <c r="N1413" s="64">
        <f>IF(ISBLANK(M1413),,H1413*INDEX(Inputs!F:F,MATCH(F1413,Inputs!E:E,0)))</f>
        <v>1199</v>
      </c>
      <c r="O1413" s="65"/>
    </row>
    <row r="1414" ht="15.75" customHeight="1" spans="1:15">
      <c r="A1414" s="65" t="s">
        <v>770</v>
      </c>
      <c r="B1414" s="66" t="s">
        <v>33</v>
      </c>
      <c r="C1414" s="55" t="s">
        <v>455</v>
      </c>
      <c r="D1414" s="66" t="s">
        <v>370</v>
      </c>
      <c r="E1414" s="66" t="s">
        <v>410</v>
      </c>
      <c r="F1414" s="66">
        <v>250877</v>
      </c>
      <c r="G1414" s="65" t="s">
        <v>22</v>
      </c>
      <c r="H1414" s="67">
        <v>1</v>
      </c>
      <c r="I1414" s="68">
        <v>44723</v>
      </c>
      <c r="J1414" s="63">
        <f t="shared" si="5"/>
        <v>1031794</v>
      </c>
      <c r="K1414" s="64">
        <f>IF(ISBLANK(J1414),,H1414*INDEX(Inputs!G:G,MATCH(F1414,Inputs!E:E,0)))</f>
        <v>349</v>
      </c>
      <c r="L1414" s="65" t="str">
        <f>IF(ISBLANK(J1414),,INDEX(Inputs!D:D,MATCH(F1414,Inputs!E:E,0)))</f>
        <v>595BK Evo Fox Falcon X35 Medium Speed Mouse Pad</v>
      </c>
      <c r="M1414" s="65" t="str">
        <f>IF(ISBLANK(#REF!),,IF(B1414="Online","Online",IF(LEFT(B1414,1)="E","Online","Offline")))</f>
        <v>Offline</v>
      </c>
      <c r="N1414" s="64">
        <f>IF(ISBLANK(M1414),,H1414*INDEX(Inputs!F:F,MATCH(F1414,Inputs!E:E,0)))</f>
        <v>699</v>
      </c>
      <c r="O1414" s="65"/>
    </row>
    <row r="1415" ht="15.75" customHeight="1" spans="1:15">
      <c r="A1415" s="65" t="s">
        <v>770</v>
      </c>
      <c r="B1415" s="66" t="s">
        <v>33</v>
      </c>
      <c r="C1415" s="55" t="s">
        <v>455</v>
      </c>
      <c r="D1415" s="66" t="s">
        <v>370</v>
      </c>
      <c r="E1415" s="66" t="s">
        <v>410</v>
      </c>
      <c r="F1415" s="66">
        <v>250879</v>
      </c>
      <c r="G1415" s="65" t="s">
        <v>30</v>
      </c>
      <c r="H1415" s="67">
        <v>1</v>
      </c>
      <c r="I1415" s="68">
        <v>44723</v>
      </c>
      <c r="J1415" s="63">
        <f t="shared" si="5"/>
        <v>1031794</v>
      </c>
      <c r="K1415" s="64">
        <f>IF(ISBLANK(J1415),,H1415*INDEX(Inputs!G:G,MATCH(F1415,Inputs!E:E,0)))</f>
        <v>699</v>
      </c>
      <c r="L1415" s="65" t="str">
        <f>IF(ISBLANK(J1415),,INDEX(Inputs!D:D,MATCH(F1415,Inputs!E:E,0)))</f>
        <v>597BK Evo Fox Falcon X85 Extra Large Speed Mouse Pad</v>
      </c>
      <c r="M1415" s="65" t="str">
        <f>IF(ISBLANK(#REF!),,IF(B1415="Online","Online",IF(LEFT(B1415,1)="E","Online","Offline")))</f>
        <v>Offline</v>
      </c>
      <c r="N1415" s="64">
        <f>IF(ISBLANK(M1415),,H1415*INDEX(Inputs!F:F,MATCH(F1415,Inputs!E:E,0)))</f>
        <v>1199</v>
      </c>
      <c r="O1415" s="65"/>
    </row>
    <row r="1416" ht="15.75" customHeight="1" spans="1:15">
      <c r="A1416" s="65" t="s">
        <v>327</v>
      </c>
      <c r="B1416" s="66" t="s">
        <v>35</v>
      </c>
      <c r="C1416" s="55" t="s">
        <v>525</v>
      </c>
      <c r="D1416" s="66" t="s">
        <v>370</v>
      </c>
      <c r="E1416" s="66" t="s">
        <v>410</v>
      </c>
      <c r="F1416" s="66">
        <v>250877</v>
      </c>
      <c r="G1416" s="65" t="s">
        <v>22</v>
      </c>
      <c r="H1416" s="67">
        <v>2</v>
      </c>
      <c r="I1416" s="68">
        <v>44723</v>
      </c>
      <c r="J1416" s="63">
        <f t="shared" si="5"/>
        <v>1031794</v>
      </c>
      <c r="K1416" s="64">
        <f>IF(ISBLANK(J1416),,H1416*INDEX(Inputs!G:G,MATCH(F1416,Inputs!E:E,0)))</f>
        <v>698</v>
      </c>
      <c r="L1416" s="65" t="str">
        <f>IF(ISBLANK(J1416),,INDEX(Inputs!D:D,MATCH(F1416,Inputs!E:E,0)))</f>
        <v>595BK Evo Fox Falcon X35 Medium Speed Mouse Pad</v>
      </c>
      <c r="M1416" s="65" t="str">
        <f>IF(ISBLANK(#REF!),,IF(B1416="Online","Online",IF(LEFT(B1416,1)="E","Online","Offline")))</f>
        <v>Offline</v>
      </c>
      <c r="N1416" s="64">
        <f>IF(ISBLANK(M1416),,H1416*INDEX(Inputs!F:F,MATCH(F1416,Inputs!E:E,0)))</f>
        <v>1398</v>
      </c>
      <c r="O1416" s="65"/>
    </row>
    <row r="1417" ht="15.75" customHeight="1" spans="1:15">
      <c r="A1417" s="65" t="s">
        <v>762</v>
      </c>
      <c r="B1417" s="66" t="s">
        <v>37</v>
      </c>
      <c r="C1417" s="55" t="s">
        <v>582</v>
      </c>
      <c r="D1417" s="66" t="s">
        <v>414</v>
      </c>
      <c r="E1417" s="66" t="s">
        <v>415</v>
      </c>
      <c r="F1417" s="66">
        <v>250874</v>
      </c>
      <c r="G1417" s="65" t="s">
        <v>13</v>
      </c>
      <c r="H1417" s="67">
        <v>1</v>
      </c>
      <c r="I1417" s="68">
        <v>44723</v>
      </c>
      <c r="J1417" s="63">
        <f t="shared" si="5"/>
        <v>1031794</v>
      </c>
      <c r="K1417" s="64">
        <f>IF(ISBLANK(J1417),,H1417*INDEX(Inputs!G:G,MATCH(F1417,Inputs!E:E,0)))</f>
        <v>1349</v>
      </c>
      <c r="L1417" s="65" t="str">
        <f>IF(ISBLANK(J1417),,INDEX(Inputs!D:D,MATCH(F1417,Inputs!E:E,0)))</f>
        <v>432BK EvoFox X-Team Gaming Keyboard &amp; Mouse (USB)</v>
      </c>
      <c r="M1417" s="65" t="str">
        <f>IF(ISBLANK(#REF!),,IF(B1417="Online","Online",IF(LEFT(B1417,1)="E","Online","Offline")))</f>
        <v>Offline</v>
      </c>
      <c r="N1417" s="64">
        <f>IF(ISBLANK(M1417),,H1417*INDEX(Inputs!F:F,MATCH(F1417,Inputs!E:E,0)))</f>
        <v>1899</v>
      </c>
      <c r="O1417" s="65"/>
    </row>
    <row r="1418" ht="15.75" customHeight="1" spans="1:15">
      <c r="A1418" s="65" t="s">
        <v>811</v>
      </c>
      <c r="B1418" s="66" t="s">
        <v>40</v>
      </c>
      <c r="C1418" s="55" t="s">
        <v>417</v>
      </c>
      <c r="D1418" s="66" t="s">
        <v>370</v>
      </c>
      <c r="E1418" s="66" t="s">
        <v>410</v>
      </c>
      <c r="F1418" s="66">
        <v>250879</v>
      </c>
      <c r="G1418" s="65" t="s">
        <v>30</v>
      </c>
      <c r="H1418" s="67">
        <v>1</v>
      </c>
      <c r="I1418" s="68">
        <v>44723</v>
      </c>
      <c r="J1418" s="63">
        <f t="shared" si="5"/>
        <v>1031794</v>
      </c>
      <c r="K1418" s="64">
        <f>IF(ISBLANK(J1418),,H1418*INDEX(Inputs!G:G,MATCH(F1418,Inputs!E:E,0)))</f>
        <v>699</v>
      </c>
      <c r="L1418" s="65" t="str">
        <f>IF(ISBLANK(J1418),,INDEX(Inputs!D:D,MATCH(F1418,Inputs!E:E,0)))</f>
        <v>597BK Evo Fox Falcon X85 Extra Large Speed Mouse Pad</v>
      </c>
      <c r="M1418" s="65" t="str">
        <f>IF(ISBLANK(#REF!),,IF(B1418="Online","Online",IF(LEFT(B1418,1)="E","Online","Offline")))</f>
        <v>Offline</v>
      </c>
      <c r="N1418" s="64">
        <f>IF(ISBLANK(M1418),,H1418*INDEX(Inputs!F:F,MATCH(F1418,Inputs!E:E,0)))</f>
        <v>1199</v>
      </c>
      <c r="O1418" s="65"/>
    </row>
    <row r="1419" ht="15.75" customHeight="1" spans="1:15">
      <c r="A1419" s="65" t="s">
        <v>762</v>
      </c>
      <c r="B1419" s="66" t="s">
        <v>49</v>
      </c>
      <c r="C1419" s="55" t="s">
        <v>493</v>
      </c>
      <c r="D1419" s="66" t="s">
        <v>370</v>
      </c>
      <c r="E1419" s="66" t="s">
        <v>410</v>
      </c>
      <c r="F1419" s="66">
        <v>250876</v>
      </c>
      <c r="G1419" s="65" t="s">
        <v>26</v>
      </c>
      <c r="H1419" s="67">
        <v>1</v>
      </c>
      <c r="I1419" s="68">
        <v>44723</v>
      </c>
      <c r="J1419" s="63">
        <f t="shared" si="5"/>
        <v>1031794</v>
      </c>
      <c r="K1419" s="64">
        <f>IF(ISBLANK(J1419),,H1419*INDEX(Inputs!G:G,MATCH(F1419,Inputs!E:E,0)))</f>
        <v>1399</v>
      </c>
      <c r="L1419" s="65" t="str">
        <f>IF(ISBLANK(J1419),,INDEX(Inputs!D:D,MATCH(F1419,Inputs!E:E,0)))</f>
        <v>649BK EvoFox Typhoon Laptop Cooling Pad</v>
      </c>
      <c r="M1419" s="65" t="str">
        <f>IF(ISBLANK(#REF!),,IF(B1419="Online","Online",IF(LEFT(B1419,1)="E","Online","Offline")))</f>
        <v>Offline</v>
      </c>
      <c r="N1419" s="64">
        <f>IF(ISBLANK(M1419),,H1419*INDEX(Inputs!F:F,MATCH(F1419,Inputs!E:E,0)))</f>
        <v>1999</v>
      </c>
      <c r="O1419" s="65"/>
    </row>
    <row r="1420" ht="15.75" customHeight="1" spans="1:15">
      <c r="A1420" s="65" t="s">
        <v>341</v>
      </c>
      <c r="B1420" s="66" t="s">
        <v>53</v>
      </c>
      <c r="C1420" s="55" t="s">
        <v>641</v>
      </c>
      <c r="D1420" s="66" t="s">
        <v>414</v>
      </c>
      <c r="E1420" s="66" t="s">
        <v>415</v>
      </c>
      <c r="F1420" s="66">
        <v>250874</v>
      </c>
      <c r="G1420" s="65" t="s">
        <v>13</v>
      </c>
      <c r="H1420" s="67">
        <v>1</v>
      </c>
      <c r="I1420" s="68">
        <v>44723</v>
      </c>
      <c r="J1420" s="63">
        <f t="shared" si="5"/>
        <v>1031794</v>
      </c>
      <c r="K1420" s="64">
        <f>IF(ISBLANK(J1420),,H1420*INDEX(Inputs!G:G,MATCH(F1420,Inputs!E:E,0)))</f>
        <v>1349</v>
      </c>
      <c r="L1420" s="65" t="str">
        <f>IF(ISBLANK(J1420),,INDEX(Inputs!D:D,MATCH(F1420,Inputs!E:E,0)))</f>
        <v>432BK EvoFox X-Team Gaming Keyboard &amp; Mouse (USB)</v>
      </c>
      <c r="M1420" s="65" t="str">
        <f>IF(ISBLANK(#REF!),,IF(B1420="Online","Online",IF(LEFT(B1420,1)="E","Online","Offline")))</f>
        <v>Offline</v>
      </c>
      <c r="N1420" s="64">
        <f>IF(ISBLANK(M1420),,H1420*INDEX(Inputs!F:F,MATCH(F1420,Inputs!E:E,0)))</f>
        <v>1899</v>
      </c>
      <c r="O1420" s="65"/>
    </row>
    <row r="1421" ht="15.75" customHeight="1" spans="1:15">
      <c r="A1421" s="65" t="s">
        <v>341</v>
      </c>
      <c r="B1421" s="66" t="s">
        <v>54</v>
      </c>
      <c r="C1421" s="55" t="s">
        <v>470</v>
      </c>
      <c r="D1421" s="66" t="s">
        <v>370</v>
      </c>
      <c r="E1421" s="66" t="s">
        <v>410</v>
      </c>
      <c r="F1421" s="66">
        <v>250879</v>
      </c>
      <c r="G1421" s="65" t="s">
        <v>30</v>
      </c>
      <c r="H1421" s="67">
        <v>1</v>
      </c>
      <c r="I1421" s="68">
        <v>44723</v>
      </c>
      <c r="J1421" s="63">
        <f t="shared" si="5"/>
        <v>1031794</v>
      </c>
      <c r="K1421" s="64">
        <f>IF(ISBLANK(J1421),,H1421*INDEX(Inputs!G:G,MATCH(F1421,Inputs!E:E,0)))</f>
        <v>699</v>
      </c>
      <c r="L1421" s="65" t="str">
        <f>IF(ISBLANK(J1421),,INDEX(Inputs!D:D,MATCH(F1421,Inputs!E:E,0)))</f>
        <v>597BK Evo Fox Falcon X85 Extra Large Speed Mouse Pad</v>
      </c>
      <c r="M1421" s="65" t="str">
        <f>IF(ISBLANK(#REF!),,IF(B1421="Online","Online",IF(LEFT(B1421,1)="E","Online","Offline")))</f>
        <v>Offline</v>
      </c>
      <c r="N1421" s="64">
        <f>IF(ISBLANK(M1421),,H1421*INDEX(Inputs!F:F,MATCH(F1421,Inputs!E:E,0)))</f>
        <v>1199</v>
      </c>
      <c r="O1421" s="65"/>
    </row>
    <row r="1422" ht="15.75" customHeight="1" spans="1:15">
      <c r="A1422" s="65" t="s">
        <v>373</v>
      </c>
      <c r="B1422" s="66" t="s">
        <v>82</v>
      </c>
      <c r="C1422" s="55" t="s">
        <v>374</v>
      </c>
      <c r="D1422" s="66" t="s">
        <v>414</v>
      </c>
      <c r="E1422" s="66" t="s">
        <v>415</v>
      </c>
      <c r="F1422" s="66">
        <v>250874</v>
      </c>
      <c r="G1422" s="65" t="s">
        <v>13</v>
      </c>
      <c r="H1422" s="67">
        <v>0</v>
      </c>
      <c r="I1422" s="68">
        <v>44723</v>
      </c>
      <c r="J1422" s="63">
        <f t="shared" si="5"/>
        <v>1031794</v>
      </c>
      <c r="K1422" s="64">
        <f>IF(ISBLANK(J1422),,H1422*INDEX(Inputs!G:G,MATCH(F1422,Inputs!E:E,0)))</f>
        <v>0</v>
      </c>
      <c r="L1422" s="65" t="str">
        <f>IF(ISBLANK(J1422),,INDEX(Inputs!D:D,MATCH(F1422,Inputs!E:E,0)))</f>
        <v>432BK EvoFox X-Team Gaming Keyboard &amp; Mouse (USB)</v>
      </c>
      <c r="M1422" s="65" t="str">
        <f>IF(ISBLANK(#REF!),,IF(B1422="Online","Online",IF(LEFT(B1422,1)="E","Online","Offline")))</f>
        <v>Offline</v>
      </c>
      <c r="N1422" s="64">
        <f>IF(ISBLANK(M1422),,H1422*INDEX(Inputs!F:F,MATCH(F1422,Inputs!E:E,0)))</f>
        <v>0</v>
      </c>
      <c r="O1422" s="65"/>
    </row>
    <row r="1423" ht="15.75" customHeight="1" spans="1:15">
      <c r="A1423" s="65" t="s">
        <v>373</v>
      </c>
      <c r="B1423" s="66" t="s">
        <v>82</v>
      </c>
      <c r="C1423" s="55" t="s">
        <v>374</v>
      </c>
      <c r="D1423" s="66" t="s">
        <v>414</v>
      </c>
      <c r="E1423" s="66" t="s">
        <v>415</v>
      </c>
      <c r="F1423" s="66">
        <v>250424</v>
      </c>
      <c r="G1423" s="65" t="s">
        <v>15</v>
      </c>
      <c r="H1423" s="67">
        <v>1</v>
      </c>
      <c r="I1423" s="68">
        <v>44723</v>
      </c>
      <c r="J1423" s="63">
        <f t="shared" si="5"/>
        <v>1031794</v>
      </c>
      <c r="K1423" s="64">
        <f>IF(ISBLANK(J1423),,H1423*INDEX(Inputs!G:G,MATCH(F1423,Inputs!E:E,0)))</f>
        <v>999</v>
      </c>
      <c r="L1423" s="65" t="str">
        <f>IF(ISBLANK(J1423),,INDEX(Inputs!D:D,MATCH(F1423,Inputs!E:E,0)))</f>
        <v>419V2 PRIMUS Wireless Desktop V2</v>
      </c>
      <c r="M1423" s="65" t="str">
        <f>IF(ISBLANK(#REF!),,IF(B1423="Online","Online",IF(LEFT(B1423,1)="E","Online","Offline")))</f>
        <v>Offline</v>
      </c>
      <c r="N1423" s="64">
        <f>IF(ISBLANK(M1423),,H1423*INDEX(Inputs!F:F,MATCH(F1423,Inputs!E:E,0)))</f>
        <v>1199</v>
      </c>
      <c r="O1423" s="65"/>
    </row>
    <row r="1424" ht="15.75" customHeight="1" spans="1:15">
      <c r="A1424" s="65" t="s">
        <v>355</v>
      </c>
      <c r="B1424" s="66" t="s">
        <v>507</v>
      </c>
      <c r="C1424" s="55" t="s">
        <v>508</v>
      </c>
      <c r="D1424" s="66" t="s">
        <v>370</v>
      </c>
      <c r="E1424" s="66" t="s">
        <v>371</v>
      </c>
      <c r="F1424" s="66">
        <v>250417</v>
      </c>
      <c r="G1424" s="65" t="s">
        <v>39</v>
      </c>
      <c r="H1424" s="67">
        <v>1</v>
      </c>
      <c r="I1424" s="68">
        <v>44723</v>
      </c>
      <c r="J1424" s="63">
        <f t="shared" si="5"/>
        <v>1031794</v>
      </c>
      <c r="K1424" s="64">
        <f>IF(ISBLANK(J1424),,H1424*INDEX(Inputs!G:G,MATCH(F1424,Inputs!E:E,0)))</f>
        <v>929</v>
      </c>
      <c r="L1424" s="65" t="str">
        <f>IF(ISBLANK(J1424),,INDEX(Inputs!D:D,MATCH(F1424,Inputs!E:E,0)))</f>
        <v>416PP Super Speed Hub 4 Port USB 3.0</v>
      </c>
      <c r="M1424" s="65" t="str">
        <f>IF(ISBLANK(#REF!),,IF(B1424="Online","Online",IF(LEFT(B1424,1)="E","Online","Offline")))</f>
        <v>Offline</v>
      </c>
      <c r="N1424" s="64">
        <f>IF(ISBLANK(M1424),,H1424*INDEX(Inputs!F:F,MATCH(F1424,Inputs!E:E,0)))</f>
        <v>1499</v>
      </c>
      <c r="O1424" s="65"/>
    </row>
    <row r="1425" ht="15.75" customHeight="1" spans="1:15">
      <c r="A1425" s="65" t="s">
        <v>327</v>
      </c>
      <c r="B1425" s="66" t="s">
        <v>495</v>
      </c>
      <c r="C1425" s="55" t="s">
        <v>496</v>
      </c>
      <c r="D1425" s="66" t="s">
        <v>414</v>
      </c>
      <c r="E1425" s="66" t="s">
        <v>415</v>
      </c>
      <c r="F1425" s="66">
        <v>250874</v>
      </c>
      <c r="G1425" s="65" t="s">
        <v>13</v>
      </c>
      <c r="H1425" s="67">
        <v>2</v>
      </c>
      <c r="I1425" s="68">
        <v>44723</v>
      </c>
      <c r="J1425" s="63">
        <f t="shared" si="5"/>
        <v>1031794</v>
      </c>
      <c r="K1425" s="64">
        <f>IF(ISBLANK(J1425),,H1425*INDEX(Inputs!G:G,MATCH(F1425,Inputs!E:E,0)))</f>
        <v>2698</v>
      </c>
      <c r="L1425" s="65" t="str">
        <f>IF(ISBLANK(J1425),,INDEX(Inputs!D:D,MATCH(F1425,Inputs!E:E,0)))</f>
        <v>432BK EvoFox X-Team Gaming Keyboard &amp; Mouse (USB)</v>
      </c>
      <c r="M1425" s="65" t="str">
        <f>IF(ISBLANK(#REF!),,IF(B1425="Online","Online",IF(LEFT(B1425,1)="E","Online","Offline")))</f>
        <v>Offline</v>
      </c>
      <c r="N1425" s="64">
        <f>IF(ISBLANK(M1425),,H1425*INDEX(Inputs!F:F,MATCH(F1425,Inputs!E:E,0)))</f>
        <v>3798</v>
      </c>
      <c r="O1425" s="65"/>
    </row>
    <row r="1426" ht="15.75" customHeight="1" spans="1:15">
      <c r="A1426" s="65" t="s">
        <v>327</v>
      </c>
      <c r="B1426" s="66" t="s">
        <v>495</v>
      </c>
      <c r="C1426" s="55" t="s">
        <v>496</v>
      </c>
      <c r="D1426" s="66" t="s">
        <v>370</v>
      </c>
      <c r="E1426" s="66" t="s">
        <v>410</v>
      </c>
      <c r="F1426" s="66">
        <v>250879</v>
      </c>
      <c r="G1426" s="65" t="s">
        <v>30</v>
      </c>
      <c r="H1426" s="67">
        <v>2</v>
      </c>
      <c r="I1426" s="68">
        <v>44723</v>
      </c>
      <c r="J1426" s="63">
        <f t="shared" si="5"/>
        <v>1031794</v>
      </c>
      <c r="K1426" s="64">
        <f>IF(ISBLANK(J1426),,H1426*INDEX(Inputs!G:G,MATCH(F1426,Inputs!E:E,0)))</f>
        <v>1398</v>
      </c>
      <c r="L1426" s="65" t="str">
        <f>IF(ISBLANK(J1426),,INDEX(Inputs!D:D,MATCH(F1426,Inputs!E:E,0)))</f>
        <v>597BK Evo Fox Falcon X85 Extra Large Speed Mouse Pad</v>
      </c>
      <c r="M1426" s="65" t="str">
        <f>IF(ISBLANK(#REF!),,IF(B1426="Online","Online",IF(LEFT(B1426,1)="E","Online","Offline")))</f>
        <v>Offline</v>
      </c>
      <c r="N1426" s="64">
        <f>IF(ISBLANK(M1426),,H1426*INDEX(Inputs!F:F,MATCH(F1426,Inputs!E:E,0)))</f>
        <v>2398</v>
      </c>
      <c r="O1426" s="65"/>
    </row>
    <row r="1427" ht="15.75" customHeight="1" spans="1:15">
      <c r="A1427" s="65" t="s">
        <v>777</v>
      </c>
      <c r="B1427" s="66" t="s">
        <v>21</v>
      </c>
      <c r="C1427" s="55" t="s">
        <v>489</v>
      </c>
      <c r="D1427" s="66" t="s">
        <v>414</v>
      </c>
      <c r="E1427" s="66" t="s">
        <v>415</v>
      </c>
      <c r="F1427" s="66">
        <v>250873</v>
      </c>
      <c r="G1427" s="65" t="s">
        <v>12</v>
      </c>
      <c r="H1427" s="67">
        <v>2</v>
      </c>
      <c r="I1427" s="68">
        <v>44723</v>
      </c>
      <c r="J1427" s="63">
        <f t="shared" si="5"/>
        <v>1031794</v>
      </c>
      <c r="K1427" s="64">
        <f>IF(ISBLANK(J1427),,H1427*INDEX(Inputs!G:G,MATCH(F1427,Inputs!E:E,0)))</f>
        <v>1998</v>
      </c>
      <c r="L1427" s="65" t="str">
        <f>IF(ISBLANK(J1427),,INDEX(Inputs!D:D,MATCH(F1427,Inputs!E:E,0)))</f>
        <v>422BK Evo Fox Fireblade Gaming Keyboard USB</v>
      </c>
      <c r="M1427" s="65" t="str">
        <f>IF(ISBLANK(#REF!),,IF(B1427="Online","Online",IF(LEFT(B1427,1)="E","Online","Offline")))</f>
        <v>Offline</v>
      </c>
      <c r="N1427" s="64">
        <f>IF(ISBLANK(M1427),,H1427*INDEX(Inputs!F:F,MATCH(F1427,Inputs!E:E,0)))</f>
        <v>2598</v>
      </c>
      <c r="O1427" s="65"/>
    </row>
    <row r="1428" ht="15.75" customHeight="1" spans="1:15">
      <c r="A1428" s="65" t="s">
        <v>362</v>
      </c>
      <c r="B1428" s="66" t="s">
        <v>23</v>
      </c>
      <c r="C1428" s="55" t="s">
        <v>363</v>
      </c>
      <c r="D1428" s="66" t="s">
        <v>370</v>
      </c>
      <c r="E1428" s="66" t="s">
        <v>410</v>
      </c>
      <c r="F1428" s="66">
        <v>250877</v>
      </c>
      <c r="G1428" s="65" t="s">
        <v>22</v>
      </c>
      <c r="H1428" s="67">
        <v>1</v>
      </c>
      <c r="I1428" s="68">
        <v>44723</v>
      </c>
      <c r="J1428" s="63">
        <f t="shared" si="5"/>
        <v>1031794</v>
      </c>
      <c r="K1428" s="64">
        <f>IF(ISBLANK(J1428),,H1428*INDEX(Inputs!G:G,MATCH(F1428,Inputs!E:E,0)))</f>
        <v>349</v>
      </c>
      <c r="L1428" s="65" t="str">
        <f>IF(ISBLANK(J1428),,INDEX(Inputs!D:D,MATCH(F1428,Inputs!E:E,0)))</f>
        <v>595BK Evo Fox Falcon X35 Medium Speed Mouse Pad</v>
      </c>
      <c r="M1428" s="65" t="str">
        <f>IF(ISBLANK(#REF!),,IF(B1428="Online","Online",IF(LEFT(B1428,1)="E","Online","Offline")))</f>
        <v>Offline</v>
      </c>
      <c r="N1428" s="64">
        <f>IF(ISBLANK(M1428),,H1428*INDEX(Inputs!F:F,MATCH(F1428,Inputs!E:E,0)))</f>
        <v>699</v>
      </c>
      <c r="O1428" s="65"/>
    </row>
    <row r="1429" ht="15.75" customHeight="1" spans="1:15">
      <c r="A1429" s="65" t="s">
        <v>781</v>
      </c>
      <c r="B1429" s="66" t="s">
        <v>765</v>
      </c>
      <c r="C1429" s="55" t="s">
        <v>765</v>
      </c>
      <c r="D1429" s="66" t="s">
        <v>464</v>
      </c>
      <c r="E1429" s="66" t="s">
        <v>465</v>
      </c>
      <c r="F1429" s="66">
        <v>250420</v>
      </c>
      <c r="G1429" s="65" t="s">
        <v>50</v>
      </c>
      <c r="H1429" s="67">
        <v>1</v>
      </c>
      <c r="I1429" s="68">
        <v>44723</v>
      </c>
      <c r="J1429" s="63">
        <f t="shared" si="5"/>
        <v>1031794</v>
      </c>
      <c r="K1429" s="64">
        <f>IF(ISBLANK(J1429),,H1429*INDEX(Inputs!G:G,MATCH(F1429,Inputs!E:E,0)))</f>
        <v>749</v>
      </c>
      <c r="L1429" s="65" t="str">
        <f>IF(ISBLANK(J1429),,INDEX(Inputs!D:D,MATCH(F1429,Inputs!E:E,0)))</f>
        <v>142BK NeoCase Sleeve MP 450 13-13.3</v>
      </c>
      <c r="M1429" s="65" t="str">
        <f>IF(ISBLANK(#REF!),,IF(B1429="Online","Online",IF(LEFT(B1429,1)="E","Online","Offline")))</f>
        <v>Online</v>
      </c>
      <c r="N1429" s="64">
        <f>IF(ISBLANK(M1429),,H1429*INDEX(Inputs!F:F,MATCH(F1429,Inputs!E:E,0)))</f>
        <v>1199</v>
      </c>
      <c r="O1429" s="65"/>
    </row>
    <row r="1430" ht="15.75" customHeight="1" spans="1:15">
      <c r="A1430" s="65" t="s">
        <v>779</v>
      </c>
      <c r="B1430" s="66" t="s">
        <v>765</v>
      </c>
      <c r="C1430" s="55" t="s">
        <v>765</v>
      </c>
      <c r="D1430" s="66" t="s">
        <v>370</v>
      </c>
      <c r="E1430" s="66" t="s">
        <v>371</v>
      </c>
      <c r="F1430" s="66">
        <v>250417</v>
      </c>
      <c r="G1430" s="65" t="s">
        <v>39</v>
      </c>
      <c r="H1430" s="67">
        <v>1</v>
      </c>
      <c r="I1430" s="68">
        <v>44723</v>
      </c>
      <c r="J1430" s="63">
        <f t="shared" si="5"/>
        <v>1031794</v>
      </c>
      <c r="K1430" s="64">
        <f>IF(ISBLANK(J1430),,H1430*INDEX(Inputs!G:G,MATCH(F1430,Inputs!E:E,0)))</f>
        <v>929</v>
      </c>
      <c r="L1430" s="65" t="str">
        <f>IF(ISBLANK(J1430),,INDEX(Inputs!D:D,MATCH(F1430,Inputs!E:E,0)))</f>
        <v>416PP Super Speed Hub 4 Port USB 3.0</v>
      </c>
      <c r="M1430" s="65" t="str">
        <f>IF(ISBLANK(#REF!),,IF(B1430="Online","Online",IF(LEFT(B1430,1)="E","Online","Offline")))</f>
        <v>Online</v>
      </c>
      <c r="N1430" s="64">
        <f>IF(ISBLANK(M1430),,H1430*INDEX(Inputs!F:F,MATCH(F1430,Inputs!E:E,0)))</f>
        <v>1499</v>
      </c>
      <c r="O1430" s="65"/>
    </row>
    <row r="1431" ht="15.75" customHeight="1" spans="1:15">
      <c r="A1431" s="65" t="s">
        <v>762</v>
      </c>
      <c r="B1431" s="66" t="s">
        <v>200</v>
      </c>
      <c r="C1431" s="55" t="s">
        <v>588</v>
      </c>
      <c r="D1431" s="66" t="s">
        <v>414</v>
      </c>
      <c r="E1431" s="66" t="s">
        <v>415</v>
      </c>
      <c r="F1431" s="66">
        <v>250873</v>
      </c>
      <c r="G1431" s="65" t="s">
        <v>12</v>
      </c>
      <c r="H1431" s="67">
        <v>1</v>
      </c>
      <c r="I1431" s="68">
        <v>44723</v>
      </c>
      <c r="J1431" s="63">
        <f t="shared" si="5"/>
        <v>1031794</v>
      </c>
      <c r="K1431" s="64">
        <f>IF(ISBLANK(J1431),,H1431*INDEX(Inputs!G:G,MATCH(F1431,Inputs!E:E,0)))</f>
        <v>999</v>
      </c>
      <c r="L1431" s="65" t="str">
        <f>IF(ISBLANK(J1431),,INDEX(Inputs!D:D,MATCH(F1431,Inputs!E:E,0)))</f>
        <v>422BK Evo Fox Fireblade Gaming Keyboard USB</v>
      </c>
      <c r="M1431" s="65" t="str">
        <f>IF(ISBLANK(#REF!),,IF(B1431="Online","Online",IF(LEFT(B1431,1)="E","Online","Offline")))</f>
        <v>Offline</v>
      </c>
      <c r="N1431" s="64">
        <f>IF(ISBLANK(M1431),,H1431*INDEX(Inputs!F:F,MATCH(F1431,Inputs!E:E,0)))</f>
        <v>1299</v>
      </c>
      <c r="O1431" s="65"/>
    </row>
    <row r="1432" ht="15.75" customHeight="1" spans="1:15">
      <c r="A1432" s="65" t="s">
        <v>775</v>
      </c>
      <c r="B1432" s="66" t="s">
        <v>161</v>
      </c>
      <c r="C1432" s="55" t="s">
        <v>812</v>
      </c>
      <c r="D1432" s="66" t="s">
        <v>370</v>
      </c>
      <c r="E1432" s="66" t="s">
        <v>410</v>
      </c>
      <c r="F1432" s="66">
        <v>250877</v>
      </c>
      <c r="G1432" s="65" t="s">
        <v>22</v>
      </c>
      <c r="H1432" s="67">
        <v>1</v>
      </c>
      <c r="I1432" s="68">
        <v>44723</v>
      </c>
      <c r="J1432" s="63">
        <f t="shared" si="5"/>
        <v>1031794</v>
      </c>
      <c r="K1432" s="64">
        <f>IF(ISBLANK(J1432),,H1432*INDEX(Inputs!G:G,MATCH(F1432,Inputs!E:E,0)))</f>
        <v>349</v>
      </c>
      <c r="L1432" s="65" t="str">
        <f>IF(ISBLANK(J1432),,INDEX(Inputs!D:D,MATCH(F1432,Inputs!E:E,0)))</f>
        <v>595BK Evo Fox Falcon X35 Medium Speed Mouse Pad</v>
      </c>
      <c r="M1432" s="65" t="str">
        <f>IF(ISBLANK(#REF!),,IF(B1432="Online","Online",IF(LEFT(B1432,1)="E","Online","Offline")))</f>
        <v>Offline</v>
      </c>
      <c r="N1432" s="64">
        <f>IF(ISBLANK(M1432),,H1432*INDEX(Inputs!F:F,MATCH(F1432,Inputs!E:E,0)))</f>
        <v>699</v>
      </c>
      <c r="O1432" s="65"/>
    </row>
    <row r="1433" ht="15.75" customHeight="1" spans="1:15">
      <c r="A1433" s="65" t="s">
        <v>761</v>
      </c>
      <c r="B1433" s="66" t="s">
        <v>175</v>
      </c>
      <c r="C1433" s="55" t="s">
        <v>659</v>
      </c>
      <c r="D1433" s="66" t="s">
        <v>370</v>
      </c>
      <c r="E1433" s="66" t="s">
        <v>410</v>
      </c>
      <c r="F1433" s="66">
        <v>250879</v>
      </c>
      <c r="G1433" s="65" t="s">
        <v>30</v>
      </c>
      <c r="H1433" s="67">
        <v>1</v>
      </c>
      <c r="I1433" s="68">
        <v>44723</v>
      </c>
      <c r="J1433" s="63">
        <f t="shared" si="5"/>
        <v>1031794</v>
      </c>
      <c r="K1433" s="64">
        <f>IF(ISBLANK(J1433),,H1433*INDEX(Inputs!G:G,MATCH(F1433,Inputs!E:E,0)))</f>
        <v>699</v>
      </c>
      <c r="L1433" s="65" t="str">
        <f>IF(ISBLANK(J1433),,INDEX(Inputs!D:D,MATCH(F1433,Inputs!E:E,0)))</f>
        <v>597BK Evo Fox Falcon X85 Extra Large Speed Mouse Pad</v>
      </c>
      <c r="M1433" s="65" t="str">
        <f>IF(ISBLANK(#REF!),,IF(B1433="Online","Online",IF(LEFT(B1433,1)="E","Online","Offline")))</f>
        <v>Offline</v>
      </c>
      <c r="N1433" s="64">
        <f>IF(ISBLANK(M1433),,H1433*INDEX(Inputs!F:F,MATCH(F1433,Inputs!E:E,0)))</f>
        <v>1199</v>
      </c>
      <c r="O1433" s="65"/>
    </row>
    <row r="1434" ht="15.75" customHeight="1" spans="1:15">
      <c r="A1434" s="65" t="s">
        <v>772</v>
      </c>
      <c r="B1434" s="66" t="s">
        <v>742</v>
      </c>
      <c r="C1434" s="55" t="s">
        <v>743</v>
      </c>
      <c r="D1434" s="66" t="s">
        <v>370</v>
      </c>
      <c r="E1434" s="66" t="s">
        <v>410</v>
      </c>
      <c r="F1434" s="66">
        <v>250879</v>
      </c>
      <c r="G1434" s="65" t="s">
        <v>30</v>
      </c>
      <c r="H1434" s="67">
        <v>1</v>
      </c>
      <c r="I1434" s="68">
        <v>44723</v>
      </c>
      <c r="J1434" s="63">
        <f t="shared" si="5"/>
        <v>1031794</v>
      </c>
      <c r="K1434" s="64">
        <f>IF(ISBLANK(J1434),,H1434*INDEX(Inputs!G:G,MATCH(F1434,Inputs!E:E,0)))</f>
        <v>699</v>
      </c>
      <c r="L1434" s="65" t="str">
        <f>IF(ISBLANK(J1434),,INDEX(Inputs!D:D,MATCH(F1434,Inputs!E:E,0)))</f>
        <v>597BK Evo Fox Falcon X85 Extra Large Speed Mouse Pad</v>
      </c>
      <c r="M1434" s="65" t="str">
        <f>IF(ISBLANK(#REF!),,IF(B1434="Online","Online",IF(LEFT(B1434,1)="E","Online","Offline")))</f>
        <v>Offline</v>
      </c>
      <c r="N1434" s="64">
        <f>IF(ISBLANK(M1434),,H1434*INDEX(Inputs!F:F,MATCH(F1434,Inputs!E:E,0)))</f>
        <v>1199</v>
      </c>
      <c r="O1434" s="65"/>
    </row>
    <row r="1435" ht="15.75" customHeight="1" spans="1:15">
      <c r="A1435" s="65" t="s">
        <v>763</v>
      </c>
      <c r="B1435" s="66" t="s">
        <v>450</v>
      </c>
      <c r="C1435" s="55" t="s">
        <v>451</v>
      </c>
      <c r="D1435" s="66" t="s">
        <v>370</v>
      </c>
      <c r="E1435" s="66" t="s">
        <v>410</v>
      </c>
      <c r="F1435" s="66">
        <v>250876</v>
      </c>
      <c r="G1435" s="65" t="s">
        <v>26</v>
      </c>
      <c r="H1435" s="67">
        <v>1</v>
      </c>
      <c r="I1435" s="68">
        <v>44723</v>
      </c>
      <c r="J1435" s="63">
        <f t="shared" si="5"/>
        <v>1031794</v>
      </c>
      <c r="K1435" s="64">
        <f>IF(ISBLANK(J1435),,H1435*INDEX(Inputs!G:G,MATCH(F1435,Inputs!E:E,0)))</f>
        <v>1399</v>
      </c>
      <c r="L1435" s="65" t="str">
        <f>IF(ISBLANK(J1435),,INDEX(Inputs!D:D,MATCH(F1435,Inputs!E:E,0)))</f>
        <v>649BK EvoFox Typhoon Laptop Cooling Pad</v>
      </c>
      <c r="M1435" s="65" t="str">
        <f>IF(ISBLANK(#REF!),,IF(B1435="Online","Online",IF(LEFT(B1435,1)="E","Online","Offline")))</f>
        <v>Offline</v>
      </c>
      <c r="N1435" s="64">
        <f>IF(ISBLANK(M1435),,H1435*INDEX(Inputs!F:F,MATCH(F1435,Inputs!E:E,0)))</f>
        <v>1999</v>
      </c>
      <c r="O1435" s="65"/>
    </row>
    <row r="1436" ht="15.75" customHeight="1" spans="1:15">
      <c r="A1436" s="65" t="s">
        <v>772</v>
      </c>
      <c r="B1436" s="66" t="s">
        <v>765</v>
      </c>
      <c r="C1436" s="55" t="s">
        <v>765</v>
      </c>
      <c r="D1436" s="66" t="s">
        <v>370</v>
      </c>
      <c r="E1436" s="66" t="s">
        <v>410</v>
      </c>
      <c r="F1436" s="66">
        <v>250876</v>
      </c>
      <c r="G1436" s="65" t="s">
        <v>26</v>
      </c>
      <c r="H1436" s="67">
        <v>1</v>
      </c>
      <c r="I1436" s="68">
        <v>44723</v>
      </c>
      <c r="J1436" s="63">
        <f t="shared" si="5"/>
        <v>1031794</v>
      </c>
      <c r="K1436" s="64">
        <f>IF(ISBLANK(J1436),,H1436*INDEX(Inputs!G:G,MATCH(F1436,Inputs!E:E,0)))</f>
        <v>1399</v>
      </c>
      <c r="L1436" s="65" t="str">
        <f>IF(ISBLANK(J1436),,INDEX(Inputs!D:D,MATCH(F1436,Inputs!E:E,0)))</f>
        <v>649BK EvoFox Typhoon Laptop Cooling Pad</v>
      </c>
      <c r="M1436" s="65" t="str">
        <f>IF(ISBLANK(#REF!),,IF(B1436="Online","Online",IF(LEFT(B1436,1)="E","Online","Offline")))</f>
        <v>Online</v>
      </c>
      <c r="N1436" s="64">
        <f>IF(ISBLANK(M1436),,H1436*INDEX(Inputs!F:F,MATCH(F1436,Inputs!E:E,0)))</f>
        <v>1999</v>
      </c>
      <c r="O1436" s="65"/>
    </row>
    <row r="1437" ht="15.75" customHeight="1" spans="1:15">
      <c r="A1437" s="65" t="s">
        <v>763</v>
      </c>
      <c r="B1437" s="66" t="s">
        <v>159</v>
      </c>
      <c r="C1437" s="55" t="s">
        <v>448</v>
      </c>
      <c r="D1437" s="66" t="s">
        <v>414</v>
      </c>
      <c r="E1437" s="66" t="s">
        <v>415</v>
      </c>
      <c r="F1437" s="66">
        <v>256479</v>
      </c>
      <c r="G1437" s="65" t="s">
        <v>807</v>
      </c>
      <c r="H1437" s="67">
        <v>1</v>
      </c>
      <c r="I1437" s="68">
        <v>44723</v>
      </c>
      <c r="J1437" s="63">
        <f t="shared" si="5"/>
        <v>1031794</v>
      </c>
      <c r="K1437" s="64">
        <f>IF(ISBLANK(J1437),,H1437*INDEX(Inputs!G:G,MATCH(F1437,Inputs!E:E,0)))</f>
        <v>2500</v>
      </c>
      <c r="L1437" s="65" t="str">
        <f>IF(ISBLANK(J1437),,INDEX(Inputs!D:D,MATCH(F1437,Inputs!E:E,0)))</f>
        <v>997PP EvoFox Explore Gaming Bundle (422,423,659,595)</v>
      </c>
      <c r="M1437" s="65" t="str">
        <f>IF(ISBLANK(#REF!),,IF(B1437="Online","Online",IF(LEFT(B1437,1)="E","Online","Offline")))</f>
        <v>Offline</v>
      </c>
      <c r="N1437" s="64">
        <f>IF(ISBLANK(M1437),,H1437*INDEX(Inputs!F:F,MATCH(F1437,Inputs!E:E,0)))</f>
        <v>4796</v>
      </c>
      <c r="O1437" s="65"/>
    </row>
    <row r="1438" ht="15.75" customHeight="1" spans="1:15">
      <c r="A1438" s="65" t="s">
        <v>762</v>
      </c>
      <c r="B1438" s="66" t="s">
        <v>430</v>
      </c>
      <c r="C1438" s="55" t="s">
        <v>431</v>
      </c>
      <c r="D1438" s="66" t="s">
        <v>370</v>
      </c>
      <c r="E1438" s="66" t="s">
        <v>410</v>
      </c>
      <c r="F1438" s="66">
        <v>250877</v>
      </c>
      <c r="G1438" s="65" t="s">
        <v>22</v>
      </c>
      <c r="H1438" s="67">
        <v>2</v>
      </c>
      <c r="I1438" s="68">
        <v>44723</v>
      </c>
      <c r="J1438" s="63">
        <f t="shared" si="5"/>
        <v>1031794</v>
      </c>
      <c r="K1438" s="64">
        <f>IF(ISBLANK(J1438),,H1438*INDEX(Inputs!G:G,MATCH(F1438,Inputs!E:E,0)))</f>
        <v>698</v>
      </c>
      <c r="L1438" s="65" t="str">
        <f>IF(ISBLANK(J1438),,INDEX(Inputs!D:D,MATCH(F1438,Inputs!E:E,0)))</f>
        <v>595BK Evo Fox Falcon X35 Medium Speed Mouse Pad</v>
      </c>
      <c r="M1438" s="65" t="str">
        <f>IF(ISBLANK(#REF!),,IF(B1438="Online","Online",IF(LEFT(B1438,1)="E","Online","Offline")))</f>
        <v>Offline</v>
      </c>
      <c r="N1438" s="64">
        <f>IF(ISBLANK(M1438),,H1438*INDEX(Inputs!F:F,MATCH(F1438,Inputs!E:E,0)))</f>
        <v>1398</v>
      </c>
      <c r="O1438" s="65"/>
    </row>
    <row r="1439" ht="15.75" customHeight="1" spans="1:15">
      <c r="A1439" s="65" t="s">
        <v>341</v>
      </c>
      <c r="B1439" s="66" t="s">
        <v>96</v>
      </c>
      <c r="C1439" s="55" t="s">
        <v>654</v>
      </c>
      <c r="D1439" s="66" t="s">
        <v>370</v>
      </c>
      <c r="E1439" s="66" t="s">
        <v>410</v>
      </c>
      <c r="F1439" s="66">
        <v>250879</v>
      </c>
      <c r="G1439" s="65" t="s">
        <v>30</v>
      </c>
      <c r="H1439" s="67">
        <v>1</v>
      </c>
      <c r="I1439" s="68">
        <v>44723</v>
      </c>
      <c r="J1439" s="63">
        <f t="shared" si="5"/>
        <v>1031794</v>
      </c>
      <c r="K1439" s="64">
        <f>IF(ISBLANK(J1439),,H1439*INDEX(Inputs!G:G,MATCH(F1439,Inputs!E:E,0)))</f>
        <v>699</v>
      </c>
      <c r="L1439" s="65" t="str">
        <f>IF(ISBLANK(J1439),,INDEX(Inputs!D:D,MATCH(F1439,Inputs!E:E,0)))</f>
        <v>597BK Evo Fox Falcon X85 Extra Large Speed Mouse Pad</v>
      </c>
      <c r="M1439" s="65" t="str">
        <f>IF(ISBLANK(#REF!),,IF(B1439="Online","Online",IF(LEFT(B1439,1)="E","Online","Offline")))</f>
        <v>Offline</v>
      </c>
      <c r="N1439" s="64">
        <f>IF(ISBLANK(M1439),,H1439*INDEX(Inputs!F:F,MATCH(F1439,Inputs!E:E,0)))</f>
        <v>1199</v>
      </c>
      <c r="O1439" s="65"/>
    </row>
    <row r="1440" ht="15.75" customHeight="1" spans="1:15">
      <c r="A1440" s="65" t="s">
        <v>762</v>
      </c>
      <c r="B1440" s="66" t="s">
        <v>102</v>
      </c>
      <c r="C1440" s="55" t="s">
        <v>528</v>
      </c>
      <c r="D1440" s="66" t="s">
        <v>370</v>
      </c>
      <c r="E1440" s="66" t="s">
        <v>410</v>
      </c>
      <c r="F1440" s="66">
        <v>250879</v>
      </c>
      <c r="G1440" s="65" t="s">
        <v>30</v>
      </c>
      <c r="H1440" s="67">
        <v>1</v>
      </c>
      <c r="I1440" s="68">
        <v>44723</v>
      </c>
      <c r="J1440" s="63">
        <f t="shared" si="5"/>
        <v>1031794</v>
      </c>
      <c r="K1440" s="64">
        <f>IF(ISBLANK(J1440),,H1440*INDEX(Inputs!G:G,MATCH(F1440,Inputs!E:E,0)))</f>
        <v>699</v>
      </c>
      <c r="L1440" s="65" t="str">
        <f>IF(ISBLANK(J1440),,INDEX(Inputs!D:D,MATCH(F1440,Inputs!E:E,0)))</f>
        <v>597BK Evo Fox Falcon X85 Extra Large Speed Mouse Pad</v>
      </c>
      <c r="M1440" s="65" t="str">
        <f>IF(ISBLANK(#REF!),,IF(B1440="Online","Online",IF(LEFT(B1440,1)="E","Online","Offline")))</f>
        <v>Offline</v>
      </c>
      <c r="N1440" s="64">
        <f>IF(ISBLANK(M1440),,H1440*INDEX(Inputs!F:F,MATCH(F1440,Inputs!E:E,0)))</f>
        <v>1199</v>
      </c>
      <c r="O1440" s="65"/>
    </row>
    <row r="1441" ht="15.75" customHeight="1" spans="1:15">
      <c r="A1441" s="65" t="s">
        <v>362</v>
      </c>
      <c r="B1441" s="66" t="s">
        <v>104</v>
      </c>
      <c r="C1441" s="55" t="s">
        <v>515</v>
      </c>
      <c r="D1441" s="66" t="s">
        <v>370</v>
      </c>
      <c r="E1441" s="66" t="s">
        <v>410</v>
      </c>
      <c r="F1441" s="66">
        <v>250879</v>
      </c>
      <c r="G1441" s="65" t="s">
        <v>30</v>
      </c>
      <c r="H1441" s="67">
        <v>1</v>
      </c>
      <c r="I1441" s="68">
        <v>44723</v>
      </c>
      <c r="J1441" s="63">
        <f t="shared" si="5"/>
        <v>1031794</v>
      </c>
      <c r="K1441" s="64">
        <f>IF(ISBLANK(J1441),,H1441*INDEX(Inputs!G:G,MATCH(F1441,Inputs!E:E,0)))</f>
        <v>699</v>
      </c>
      <c r="L1441" s="65" t="str">
        <f>IF(ISBLANK(J1441),,INDEX(Inputs!D:D,MATCH(F1441,Inputs!E:E,0)))</f>
        <v>597BK Evo Fox Falcon X85 Extra Large Speed Mouse Pad</v>
      </c>
      <c r="M1441" s="65" t="str">
        <f>IF(ISBLANK(#REF!),,IF(B1441="Online","Online",IF(LEFT(B1441,1)="E","Online","Offline")))</f>
        <v>Offline</v>
      </c>
      <c r="N1441" s="64">
        <f>IF(ISBLANK(M1441),,H1441*INDEX(Inputs!F:F,MATCH(F1441,Inputs!E:E,0)))</f>
        <v>1199</v>
      </c>
      <c r="O1441" s="65"/>
    </row>
    <row r="1442" ht="15.75" customHeight="1" spans="1:15">
      <c r="A1442" s="65" t="s">
        <v>762</v>
      </c>
      <c r="B1442" s="66" t="s">
        <v>105</v>
      </c>
      <c r="C1442" s="55" t="s">
        <v>529</v>
      </c>
      <c r="D1442" s="66" t="s">
        <v>414</v>
      </c>
      <c r="E1442" s="66" t="s">
        <v>415</v>
      </c>
      <c r="F1442" s="66">
        <v>250873</v>
      </c>
      <c r="G1442" s="65" t="s">
        <v>12</v>
      </c>
      <c r="H1442" s="67">
        <v>1</v>
      </c>
      <c r="I1442" s="68">
        <v>44723</v>
      </c>
      <c r="J1442" s="63">
        <f t="shared" si="5"/>
        <v>1031794</v>
      </c>
      <c r="K1442" s="64">
        <f>IF(ISBLANK(J1442),,H1442*INDEX(Inputs!G:G,MATCH(F1442,Inputs!E:E,0)))</f>
        <v>999</v>
      </c>
      <c r="L1442" s="65" t="str">
        <f>IF(ISBLANK(J1442),,INDEX(Inputs!D:D,MATCH(F1442,Inputs!E:E,0)))</f>
        <v>422BK Evo Fox Fireblade Gaming Keyboard USB</v>
      </c>
      <c r="M1442" s="65" t="str">
        <f>IF(ISBLANK(#REF!),,IF(B1442="Online","Online",IF(LEFT(B1442,1)="E","Online","Offline")))</f>
        <v>Offline</v>
      </c>
      <c r="N1442" s="64">
        <f>IF(ISBLANK(M1442),,H1442*INDEX(Inputs!F:F,MATCH(F1442,Inputs!E:E,0)))</f>
        <v>1299</v>
      </c>
      <c r="O1442" s="65"/>
    </row>
    <row r="1443" ht="15.75" customHeight="1" spans="1:15">
      <c r="A1443" s="65" t="s">
        <v>767</v>
      </c>
      <c r="B1443" s="66" t="s">
        <v>107</v>
      </c>
      <c r="C1443" s="55" t="s">
        <v>498</v>
      </c>
      <c r="D1443" s="66" t="s">
        <v>370</v>
      </c>
      <c r="E1443" s="66" t="s">
        <v>371</v>
      </c>
      <c r="F1443" s="66">
        <v>250417</v>
      </c>
      <c r="G1443" s="65" t="s">
        <v>39</v>
      </c>
      <c r="H1443" s="67">
        <v>1</v>
      </c>
      <c r="I1443" s="68">
        <v>44723</v>
      </c>
      <c r="J1443" s="63">
        <f t="shared" si="5"/>
        <v>1031794</v>
      </c>
      <c r="K1443" s="64">
        <f>IF(ISBLANK(J1443),,H1443*INDEX(Inputs!G:G,MATCH(F1443,Inputs!E:E,0)))</f>
        <v>929</v>
      </c>
      <c r="L1443" s="65" t="str">
        <f>IF(ISBLANK(J1443),,INDEX(Inputs!D:D,MATCH(F1443,Inputs!E:E,0)))</f>
        <v>416PP Super Speed Hub 4 Port USB 3.0</v>
      </c>
      <c r="M1443" s="65" t="str">
        <f>IF(ISBLANK(#REF!),,IF(B1443="Online","Online",IF(LEFT(B1443,1)="E","Online","Offline")))</f>
        <v>Offline</v>
      </c>
      <c r="N1443" s="64">
        <f>IF(ISBLANK(M1443),,H1443*INDEX(Inputs!F:F,MATCH(F1443,Inputs!E:E,0)))</f>
        <v>1499</v>
      </c>
      <c r="O1443" s="65"/>
    </row>
    <row r="1444" ht="15.75" customHeight="1" spans="1:15">
      <c r="A1444" s="65" t="s">
        <v>327</v>
      </c>
      <c r="B1444" s="66" t="s">
        <v>111</v>
      </c>
      <c r="C1444" s="55" t="s">
        <v>572</v>
      </c>
      <c r="D1444" s="66" t="s">
        <v>370</v>
      </c>
      <c r="E1444" s="66" t="s">
        <v>410</v>
      </c>
      <c r="F1444" s="66">
        <v>250423</v>
      </c>
      <c r="G1444" s="65" t="s">
        <v>11</v>
      </c>
      <c r="H1444" s="67">
        <v>2</v>
      </c>
      <c r="I1444" s="68">
        <v>44723</v>
      </c>
      <c r="J1444" s="63">
        <f t="shared" si="5"/>
        <v>1031794</v>
      </c>
      <c r="K1444" s="64">
        <f>IF(ISBLANK(J1444),,H1444*INDEX(Inputs!G:G,MATCH(F1444,Inputs!E:E,0)))</f>
        <v>1518</v>
      </c>
      <c r="L1444" s="65" t="str">
        <f>IF(ISBLANK(J1444),,INDEX(Inputs!D:D,MATCH(F1444,Inputs!E:E,0)))</f>
        <v>650GR Ergo View Laptop Stand-Grey</v>
      </c>
      <c r="M1444" s="65" t="str">
        <f>IF(ISBLANK(#REF!),,IF(B1444="Online","Online",IF(LEFT(B1444,1)="E","Online","Offline")))</f>
        <v>Offline</v>
      </c>
      <c r="N1444" s="64">
        <f>IF(ISBLANK(M1444),,H1444*INDEX(Inputs!F:F,MATCH(F1444,Inputs!E:E,0)))</f>
        <v>1798</v>
      </c>
      <c r="O1444" s="65"/>
    </row>
    <row r="1445" ht="15.75" customHeight="1" spans="1:15">
      <c r="A1445" s="65" t="s">
        <v>773</v>
      </c>
      <c r="B1445" s="66" t="s">
        <v>112</v>
      </c>
      <c r="C1445" s="55" t="s">
        <v>510</v>
      </c>
      <c r="D1445" s="66" t="s">
        <v>370</v>
      </c>
      <c r="E1445" s="66" t="s">
        <v>410</v>
      </c>
      <c r="F1445" s="66">
        <v>250877</v>
      </c>
      <c r="G1445" s="65" t="s">
        <v>22</v>
      </c>
      <c r="H1445" s="67">
        <v>1</v>
      </c>
      <c r="I1445" s="68">
        <v>44723</v>
      </c>
      <c r="J1445" s="63">
        <f t="shared" si="5"/>
        <v>1031794</v>
      </c>
      <c r="K1445" s="64">
        <f>IF(ISBLANK(J1445),,H1445*INDEX(Inputs!G:G,MATCH(F1445,Inputs!E:E,0)))</f>
        <v>349</v>
      </c>
      <c r="L1445" s="65" t="str">
        <f>IF(ISBLANK(J1445),,INDEX(Inputs!D:D,MATCH(F1445,Inputs!E:E,0)))</f>
        <v>595BK Evo Fox Falcon X35 Medium Speed Mouse Pad</v>
      </c>
      <c r="M1445" s="65" t="str">
        <f>IF(ISBLANK(#REF!),,IF(B1445="Online","Online",IF(LEFT(B1445,1)="E","Online","Offline")))</f>
        <v>Offline</v>
      </c>
      <c r="N1445" s="64">
        <f>IF(ISBLANK(M1445),,H1445*INDEX(Inputs!F:F,MATCH(F1445,Inputs!E:E,0)))</f>
        <v>699</v>
      </c>
      <c r="O1445" s="65"/>
    </row>
    <row r="1446" ht="15.75" customHeight="1" spans="1:15">
      <c r="A1446" s="65" t="s">
        <v>773</v>
      </c>
      <c r="B1446" s="66" t="s">
        <v>112</v>
      </c>
      <c r="C1446" s="55" t="s">
        <v>510</v>
      </c>
      <c r="D1446" s="66" t="s">
        <v>370</v>
      </c>
      <c r="E1446" s="66" t="s">
        <v>410</v>
      </c>
      <c r="F1446" s="66">
        <v>250879</v>
      </c>
      <c r="G1446" s="65" t="s">
        <v>30</v>
      </c>
      <c r="H1446" s="67">
        <v>1</v>
      </c>
      <c r="I1446" s="68">
        <v>44723</v>
      </c>
      <c r="J1446" s="63">
        <f t="shared" si="5"/>
        <v>1031794</v>
      </c>
      <c r="K1446" s="64">
        <f>IF(ISBLANK(J1446),,H1446*INDEX(Inputs!G:G,MATCH(F1446,Inputs!E:E,0)))</f>
        <v>699</v>
      </c>
      <c r="L1446" s="65" t="str">
        <f>IF(ISBLANK(J1446),,INDEX(Inputs!D:D,MATCH(F1446,Inputs!E:E,0)))</f>
        <v>597BK Evo Fox Falcon X85 Extra Large Speed Mouse Pad</v>
      </c>
      <c r="M1446" s="65" t="str">
        <f>IF(ISBLANK(#REF!),,IF(B1446="Online","Online",IF(LEFT(B1446,1)="E","Online","Offline")))</f>
        <v>Offline</v>
      </c>
      <c r="N1446" s="64">
        <f>IF(ISBLANK(M1446),,H1446*INDEX(Inputs!F:F,MATCH(F1446,Inputs!E:E,0)))</f>
        <v>1199</v>
      </c>
      <c r="O1446" s="65"/>
    </row>
    <row r="1447" ht="15.75" customHeight="1" spans="1:15">
      <c r="A1447" s="65" t="s">
        <v>355</v>
      </c>
      <c r="B1447" s="66" t="s">
        <v>113</v>
      </c>
      <c r="C1447" s="55" t="s">
        <v>392</v>
      </c>
      <c r="D1447" s="66" t="s">
        <v>414</v>
      </c>
      <c r="E1447" s="66" t="s">
        <v>415</v>
      </c>
      <c r="F1447" s="66">
        <v>250874</v>
      </c>
      <c r="G1447" s="65" t="s">
        <v>13</v>
      </c>
      <c r="H1447" s="67">
        <v>1</v>
      </c>
      <c r="I1447" s="68">
        <v>44723</v>
      </c>
      <c r="J1447" s="63">
        <f t="shared" si="5"/>
        <v>1031794</v>
      </c>
      <c r="K1447" s="64">
        <f>IF(ISBLANK(J1447),,H1447*INDEX(Inputs!G:G,MATCH(F1447,Inputs!E:E,0)))</f>
        <v>1349</v>
      </c>
      <c r="L1447" s="65" t="str">
        <f>IF(ISBLANK(J1447),,INDEX(Inputs!D:D,MATCH(F1447,Inputs!E:E,0)))</f>
        <v>432BK EvoFox X-Team Gaming Keyboard &amp; Mouse (USB)</v>
      </c>
      <c r="M1447" s="65" t="str">
        <f>IF(ISBLANK(#REF!),,IF(B1447="Online","Online",IF(LEFT(B1447,1)="E","Online","Offline")))</f>
        <v>Offline</v>
      </c>
      <c r="N1447" s="64">
        <f>IF(ISBLANK(M1447),,H1447*INDEX(Inputs!F:F,MATCH(F1447,Inputs!E:E,0)))</f>
        <v>1899</v>
      </c>
      <c r="O1447" s="65"/>
    </row>
    <row r="1448" ht="15.75" customHeight="1" spans="1:15">
      <c r="A1448" s="65" t="s">
        <v>355</v>
      </c>
      <c r="B1448" s="66" t="s">
        <v>113</v>
      </c>
      <c r="C1448" s="55" t="s">
        <v>392</v>
      </c>
      <c r="D1448" s="66" t="s">
        <v>370</v>
      </c>
      <c r="E1448" s="66" t="s">
        <v>410</v>
      </c>
      <c r="F1448" s="66">
        <v>250877</v>
      </c>
      <c r="G1448" s="65" t="s">
        <v>22</v>
      </c>
      <c r="H1448" s="67">
        <v>1</v>
      </c>
      <c r="I1448" s="68">
        <v>44723</v>
      </c>
      <c r="J1448" s="63">
        <f t="shared" si="5"/>
        <v>1031794</v>
      </c>
      <c r="K1448" s="64">
        <f>IF(ISBLANK(J1448),,H1448*INDEX(Inputs!G:G,MATCH(F1448,Inputs!E:E,0)))</f>
        <v>349</v>
      </c>
      <c r="L1448" s="65" t="str">
        <f>IF(ISBLANK(J1448),,INDEX(Inputs!D:D,MATCH(F1448,Inputs!E:E,0)))</f>
        <v>595BK Evo Fox Falcon X35 Medium Speed Mouse Pad</v>
      </c>
      <c r="M1448" s="65" t="str">
        <f>IF(ISBLANK(#REF!),,IF(B1448="Online","Online",IF(LEFT(B1448,1)="E","Online","Offline")))</f>
        <v>Offline</v>
      </c>
      <c r="N1448" s="64">
        <f>IF(ISBLANK(M1448),,H1448*INDEX(Inputs!F:F,MATCH(F1448,Inputs!E:E,0)))</f>
        <v>699</v>
      </c>
      <c r="O1448" s="65"/>
    </row>
    <row r="1449" ht="15.75" customHeight="1" spans="1:15">
      <c r="A1449" s="65" t="s">
        <v>761</v>
      </c>
      <c r="B1449" s="66" t="s">
        <v>116</v>
      </c>
      <c r="C1449" s="55" t="s">
        <v>617</v>
      </c>
      <c r="D1449" s="66" t="s">
        <v>370</v>
      </c>
      <c r="E1449" s="66" t="s">
        <v>410</v>
      </c>
      <c r="F1449" s="66">
        <v>250877</v>
      </c>
      <c r="G1449" s="65" t="s">
        <v>22</v>
      </c>
      <c r="H1449" s="67">
        <v>1</v>
      </c>
      <c r="I1449" s="68">
        <v>44723</v>
      </c>
      <c r="J1449" s="63">
        <f t="shared" si="5"/>
        <v>1031794</v>
      </c>
      <c r="K1449" s="64">
        <f>IF(ISBLANK(J1449),,H1449*INDEX(Inputs!G:G,MATCH(F1449,Inputs!E:E,0)))</f>
        <v>349</v>
      </c>
      <c r="L1449" s="65" t="str">
        <f>IF(ISBLANK(J1449),,INDEX(Inputs!D:D,MATCH(F1449,Inputs!E:E,0)))</f>
        <v>595BK Evo Fox Falcon X35 Medium Speed Mouse Pad</v>
      </c>
      <c r="M1449" s="65" t="str">
        <f>IF(ISBLANK(#REF!),,IF(B1449="Online","Online",IF(LEFT(B1449,1)="E","Online","Offline")))</f>
        <v>Offline</v>
      </c>
      <c r="N1449" s="64">
        <f>IF(ISBLANK(M1449),,H1449*INDEX(Inputs!F:F,MATCH(F1449,Inputs!E:E,0)))</f>
        <v>699</v>
      </c>
      <c r="O1449" s="65"/>
    </row>
    <row r="1450" ht="15.75" customHeight="1" spans="1:15">
      <c r="A1450" s="65" t="s">
        <v>761</v>
      </c>
      <c r="B1450" s="66" t="s">
        <v>116</v>
      </c>
      <c r="C1450" s="55" t="s">
        <v>617</v>
      </c>
      <c r="D1450" s="66" t="s">
        <v>370</v>
      </c>
      <c r="E1450" s="66" t="s">
        <v>410</v>
      </c>
      <c r="F1450" s="66">
        <v>250879</v>
      </c>
      <c r="G1450" s="65" t="s">
        <v>30</v>
      </c>
      <c r="H1450" s="67">
        <v>1</v>
      </c>
      <c r="I1450" s="68">
        <v>44723</v>
      </c>
      <c r="J1450" s="63">
        <f t="shared" si="5"/>
        <v>1031794</v>
      </c>
      <c r="K1450" s="64">
        <f>IF(ISBLANK(J1450),,H1450*INDEX(Inputs!G:G,MATCH(F1450,Inputs!E:E,0)))</f>
        <v>699</v>
      </c>
      <c r="L1450" s="65" t="str">
        <f>IF(ISBLANK(J1450),,INDEX(Inputs!D:D,MATCH(F1450,Inputs!E:E,0)))</f>
        <v>597BK Evo Fox Falcon X85 Extra Large Speed Mouse Pad</v>
      </c>
      <c r="M1450" s="65" t="str">
        <f>IF(ISBLANK(#REF!),,IF(B1450="Online","Online",IF(LEFT(B1450,1)="E","Online","Offline")))</f>
        <v>Offline</v>
      </c>
      <c r="N1450" s="64">
        <f>IF(ISBLANK(M1450),,H1450*INDEX(Inputs!F:F,MATCH(F1450,Inputs!E:E,0)))</f>
        <v>1199</v>
      </c>
      <c r="O1450" s="65"/>
    </row>
    <row r="1451" ht="15.75" customHeight="1" spans="1:15">
      <c r="A1451" s="65" t="s">
        <v>327</v>
      </c>
      <c r="B1451" s="66" t="s">
        <v>118</v>
      </c>
      <c r="C1451" s="55" t="s">
        <v>611</v>
      </c>
      <c r="D1451" s="66" t="s">
        <v>414</v>
      </c>
      <c r="E1451" s="66" t="s">
        <v>415</v>
      </c>
      <c r="F1451" s="66">
        <v>250874</v>
      </c>
      <c r="G1451" s="65" t="s">
        <v>13</v>
      </c>
      <c r="H1451" s="67">
        <v>-1</v>
      </c>
      <c r="I1451" s="68">
        <v>44723</v>
      </c>
      <c r="J1451" s="63">
        <f t="shared" si="5"/>
        <v>1031794</v>
      </c>
      <c r="K1451" s="64">
        <f>IF(ISBLANK(J1451),,H1451*INDEX(Inputs!G:G,MATCH(F1451,Inputs!E:E,0)))</f>
        <v>-1349</v>
      </c>
      <c r="L1451" s="65" t="str">
        <f>IF(ISBLANK(J1451),,INDEX(Inputs!D:D,MATCH(F1451,Inputs!E:E,0)))</f>
        <v>432BK EvoFox X-Team Gaming Keyboard &amp; Mouse (USB)</v>
      </c>
      <c r="M1451" s="65" t="str">
        <f>IF(ISBLANK(#REF!),,IF(B1451="Online","Online",IF(LEFT(B1451,1)="E","Online","Offline")))</f>
        <v>Offline</v>
      </c>
      <c r="N1451" s="64">
        <f>IF(ISBLANK(M1451),,H1451*INDEX(Inputs!F:F,MATCH(F1451,Inputs!E:E,0)))</f>
        <v>-1899</v>
      </c>
      <c r="O1451" s="65"/>
    </row>
    <row r="1452" ht="15.75" customHeight="1" spans="1:15">
      <c r="A1452" s="65" t="s">
        <v>327</v>
      </c>
      <c r="B1452" s="66" t="s">
        <v>118</v>
      </c>
      <c r="C1452" s="55" t="s">
        <v>611</v>
      </c>
      <c r="D1452" s="66" t="s">
        <v>370</v>
      </c>
      <c r="E1452" s="66" t="s">
        <v>410</v>
      </c>
      <c r="F1452" s="66">
        <v>250877</v>
      </c>
      <c r="G1452" s="65" t="s">
        <v>22</v>
      </c>
      <c r="H1452" s="67">
        <v>1</v>
      </c>
      <c r="I1452" s="68">
        <v>44723</v>
      </c>
      <c r="J1452" s="63">
        <f t="shared" si="5"/>
        <v>1031794</v>
      </c>
      <c r="K1452" s="64">
        <f>IF(ISBLANK(J1452),,H1452*INDEX(Inputs!G:G,MATCH(F1452,Inputs!E:E,0)))</f>
        <v>349</v>
      </c>
      <c r="L1452" s="65" t="str">
        <f>IF(ISBLANK(J1452),,INDEX(Inputs!D:D,MATCH(F1452,Inputs!E:E,0)))</f>
        <v>595BK Evo Fox Falcon X35 Medium Speed Mouse Pad</v>
      </c>
      <c r="M1452" s="65" t="str">
        <f>IF(ISBLANK(#REF!),,IF(B1452="Online","Online",IF(LEFT(B1452,1)="E","Online","Offline")))</f>
        <v>Offline</v>
      </c>
      <c r="N1452" s="64">
        <f>IF(ISBLANK(M1452),,H1452*INDEX(Inputs!F:F,MATCH(F1452,Inputs!E:E,0)))</f>
        <v>699</v>
      </c>
      <c r="O1452" s="65"/>
    </row>
    <row r="1453" ht="15.75" customHeight="1" spans="1:15">
      <c r="A1453" s="65" t="s">
        <v>778</v>
      </c>
      <c r="B1453" s="66" t="s">
        <v>120</v>
      </c>
      <c r="C1453" s="55" t="s">
        <v>427</v>
      </c>
      <c r="D1453" s="66" t="s">
        <v>414</v>
      </c>
      <c r="E1453" s="66" t="s">
        <v>415</v>
      </c>
      <c r="F1453" s="66">
        <v>204737</v>
      </c>
      <c r="G1453" s="65" t="s">
        <v>20</v>
      </c>
      <c r="H1453" s="67">
        <v>1</v>
      </c>
      <c r="I1453" s="68">
        <v>44723</v>
      </c>
      <c r="J1453" s="63">
        <f t="shared" si="5"/>
        <v>1031794</v>
      </c>
      <c r="K1453" s="64">
        <f>IF(ISBLANK(J1453),,H1453*INDEX(Inputs!G:G,MATCH(F1453,Inputs!E:E,0)))</f>
        <v>729</v>
      </c>
      <c r="L1453" s="65" t="str">
        <f>IF(ISBLANK(J1453),,INDEX(Inputs!D:D,MATCH(F1453,Inputs!E:E,0)))</f>
        <v>850PP Xcite Pro Keyboard &amp; Mouse USB</v>
      </c>
      <c r="M1453" s="65" t="str">
        <f>IF(ISBLANK(#REF!),,IF(B1453="Online","Online",IF(LEFT(B1453,1)="E","Online","Offline")))</f>
        <v>Offline</v>
      </c>
      <c r="N1453" s="64">
        <f>IF(ISBLANK(M1453),,H1453*INDEX(Inputs!F:F,MATCH(F1453,Inputs!E:E,0)))</f>
        <v>799</v>
      </c>
      <c r="O1453" s="65"/>
    </row>
    <row r="1454" ht="15.75" customHeight="1" spans="1:15">
      <c r="A1454" s="65" t="s">
        <v>355</v>
      </c>
      <c r="B1454" s="66" t="s">
        <v>126</v>
      </c>
      <c r="C1454" s="55" t="s">
        <v>388</v>
      </c>
      <c r="D1454" s="66" t="s">
        <v>370</v>
      </c>
      <c r="E1454" s="66" t="s">
        <v>410</v>
      </c>
      <c r="F1454" s="66">
        <v>250877</v>
      </c>
      <c r="G1454" s="65" t="s">
        <v>22</v>
      </c>
      <c r="H1454" s="67">
        <v>1</v>
      </c>
      <c r="I1454" s="68">
        <v>44723</v>
      </c>
      <c r="J1454" s="63">
        <f t="shared" si="5"/>
        <v>1031794</v>
      </c>
      <c r="K1454" s="64">
        <f>IF(ISBLANK(J1454),,H1454*INDEX(Inputs!G:G,MATCH(F1454,Inputs!E:E,0)))</f>
        <v>349</v>
      </c>
      <c r="L1454" s="65" t="str">
        <f>IF(ISBLANK(J1454),,INDEX(Inputs!D:D,MATCH(F1454,Inputs!E:E,0)))</f>
        <v>595BK Evo Fox Falcon X35 Medium Speed Mouse Pad</v>
      </c>
      <c r="M1454" s="65" t="str">
        <f>IF(ISBLANK(#REF!),,IF(B1454="Online","Online",IF(LEFT(B1454,1)="E","Online","Offline")))</f>
        <v>Offline</v>
      </c>
      <c r="N1454" s="64">
        <f>IF(ISBLANK(M1454),,H1454*INDEX(Inputs!F:F,MATCH(F1454,Inputs!E:E,0)))</f>
        <v>699</v>
      </c>
      <c r="O1454" s="65"/>
    </row>
    <row r="1455" ht="15.75" customHeight="1" spans="1:15">
      <c r="A1455" s="65" t="s">
        <v>621</v>
      </c>
      <c r="B1455" s="66" t="s">
        <v>128</v>
      </c>
      <c r="C1455" s="55" t="s">
        <v>622</v>
      </c>
      <c r="D1455" s="66" t="s">
        <v>370</v>
      </c>
      <c r="E1455" s="66" t="s">
        <v>410</v>
      </c>
      <c r="F1455" s="66">
        <v>250877</v>
      </c>
      <c r="G1455" s="65" t="s">
        <v>22</v>
      </c>
      <c r="H1455" s="67">
        <v>1</v>
      </c>
      <c r="I1455" s="68">
        <v>44723</v>
      </c>
      <c r="J1455" s="63">
        <f t="shared" si="5"/>
        <v>1031794</v>
      </c>
      <c r="K1455" s="64">
        <f>IF(ISBLANK(J1455),,H1455*INDEX(Inputs!G:G,MATCH(F1455,Inputs!E:E,0)))</f>
        <v>349</v>
      </c>
      <c r="L1455" s="65" t="str">
        <f>IF(ISBLANK(J1455),,INDEX(Inputs!D:D,MATCH(F1455,Inputs!E:E,0)))</f>
        <v>595BK Evo Fox Falcon X35 Medium Speed Mouse Pad</v>
      </c>
      <c r="M1455" s="65" t="str">
        <f>IF(ISBLANK(#REF!),,IF(B1455="Online","Online",IF(LEFT(B1455,1)="E","Online","Offline")))</f>
        <v>Offline</v>
      </c>
      <c r="N1455" s="64">
        <f>IF(ISBLANK(M1455),,H1455*INDEX(Inputs!F:F,MATCH(F1455,Inputs!E:E,0)))</f>
        <v>699</v>
      </c>
      <c r="O1455" s="65"/>
    </row>
    <row r="1456" ht="15.75" customHeight="1" spans="1:15">
      <c r="A1456" s="65" t="s">
        <v>621</v>
      </c>
      <c r="B1456" s="66" t="s">
        <v>128</v>
      </c>
      <c r="C1456" s="55" t="s">
        <v>622</v>
      </c>
      <c r="D1456" s="66" t="s">
        <v>370</v>
      </c>
      <c r="E1456" s="66" t="s">
        <v>410</v>
      </c>
      <c r="F1456" s="66">
        <v>250879</v>
      </c>
      <c r="G1456" s="65" t="s">
        <v>30</v>
      </c>
      <c r="H1456" s="67">
        <v>1</v>
      </c>
      <c r="I1456" s="68">
        <v>44723</v>
      </c>
      <c r="J1456" s="63">
        <f t="shared" si="5"/>
        <v>1031794</v>
      </c>
      <c r="K1456" s="64">
        <f>IF(ISBLANK(J1456),,H1456*INDEX(Inputs!G:G,MATCH(F1456,Inputs!E:E,0)))</f>
        <v>699</v>
      </c>
      <c r="L1456" s="65" t="str">
        <f>IF(ISBLANK(J1456),,INDEX(Inputs!D:D,MATCH(F1456,Inputs!E:E,0)))</f>
        <v>597BK Evo Fox Falcon X85 Extra Large Speed Mouse Pad</v>
      </c>
      <c r="M1456" s="65" t="str">
        <f>IF(ISBLANK(#REF!),,IF(B1456="Online","Online",IF(LEFT(B1456,1)="E","Online","Offline")))</f>
        <v>Offline</v>
      </c>
      <c r="N1456" s="64">
        <f>IF(ISBLANK(M1456),,H1456*INDEX(Inputs!F:F,MATCH(F1456,Inputs!E:E,0)))</f>
        <v>1199</v>
      </c>
      <c r="O1456" s="65"/>
    </row>
    <row r="1457" ht="15.75" customHeight="1" spans="1:15">
      <c r="A1457" s="65" t="s">
        <v>762</v>
      </c>
      <c r="B1457" s="66" t="s">
        <v>130</v>
      </c>
      <c r="C1457" s="55" t="s">
        <v>637</v>
      </c>
      <c r="D1457" s="66" t="s">
        <v>370</v>
      </c>
      <c r="E1457" s="66" t="s">
        <v>410</v>
      </c>
      <c r="F1457" s="66">
        <v>250879</v>
      </c>
      <c r="G1457" s="65" t="s">
        <v>30</v>
      </c>
      <c r="H1457" s="67">
        <v>1</v>
      </c>
      <c r="I1457" s="68">
        <v>44723</v>
      </c>
      <c r="J1457" s="63">
        <f t="shared" si="5"/>
        <v>1031794</v>
      </c>
      <c r="K1457" s="64">
        <f>IF(ISBLANK(J1457),,H1457*INDEX(Inputs!G:G,MATCH(F1457,Inputs!E:E,0)))</f>
        <v>699</v>
      </c>
      <c r="L1457" s="65" t="str">
        <f>IF(ISBLANK(J1457),,INDEX(Inputs!D:D,MATCH(F1457,Inputs!E:E,0)))</f>
        <v>597BK Evo Fox Falcon X85 Extra Large Speed Mouse Pad</v>
      </c>
      <c r="M1457" s="65" t="str">
        <f>IF(ISBLANK(#REF!),,IF(B1457="Online","Online",IF(LEFT(B1457,1)="E","Online","Offline")))</f>
        <v>Offline</v>
      </c>
      <c r="N1457" s="64">
        <f>IF(ISBLANK(M1457),,H1457*INDEX(Inputs!F:F,MATCH(F1457,Inputs!E:E,0)))</f>
        <v>1199</v>
      </c>
      <c r="O1457" s="65"/>
    </row>
    <row r="1458" ht="15.75" customHeight="1" spans="1:15">
      <c r="A1458" s="65" t="s">
        <v>813</v>
      </c>
      <c r="B1458" s="66" t="s">
        <v>146</v>
      </c>
      <c r="C1458" s="55" t="s">
        <v>440</v>
      </c>
      <c r="D1458" s="66" t="s">
        <v>414</v>
      </c>
      <c r="E1458" s="66" t="s">
        <v>415</v>
      </c>
      <c r="F1458" s="66">
        <v>250874</v>
      </c>
      <c r="G1458" s="65" t="s">
        <v>13</v>
      </c>
      <c r="H1458" s="67">
        <v>1</v>
      </c>
      <c r="I1458" s="68">
        <v>44723</v>
      </c>
      <c r="J1458" s="63">
        <f t="shared" si="5"/>
        <v>1031794</v>
      </c>
      <c r="K1458" s="64">
        <f>IF(ISBLANK(J1458),,H1458*INDEX(Inputs!G:G,MATCH(F1458,Inputs!E:E,0)))</f>
        <v>1349</v>
      </c>
      <c r="L1458" s="65" t="str">
        <f>IF(ISBLANK(J1458),,INDEX(Inputs!D:D,MATCH(F1458,Inputs!E:E,0)))</f>
        <v>432BK EvoFox X-Team Gaming Keyboard &amp; Mouse (USB)</v>
      </c>
      <c r="M1458" s="65" t="str">
        <f>IF(ISBLANK(#REF!),,IF(B1458="Online","Online",IF(LEFT(B1458,1)="E","Online","Offline")))</f>
        <v>Offline</v>
      </c>
      <c r="N1458" s="64">
        <f>IF(ISBLANK(M1458),,H1458*INDEX(Inputs!F:F,MATCH(F1458,Inputs!E:E,0)))</f>
        <v>1899</v>
      </c>
      <c r="O1458" s="65"/>
    </row>
    <row r="1459" ht="15.75" customHeight="1" spans="1:15">
      <c r="A1459" s="65" t="s">
        <v>341</v>
      </c>
      <c r="B1459" s="66" t="s">
        <v>149</v>
      </c>
      <c r="C1459" s="55" t="s">
        <v>578</v>
      </c>
      <c r="D1459" s="66" t="s">
        <v>370</v>
      </c>
      <c r="E1459" s="66" t="s">
        <v>410</v>
      </c>
      <c r="F1459" s="66">
        <v>250423</v>
      </c>
      <c r="G1459" s="65" t="s">
        <v>11</v>
      </c>
      <c r="H1459" s="67">
        <v>1</v>
      </c>
      <c r="I1459" s="68">
        <v>44723</v>
      </c>
      <c r="J1459" s="63">
        <f t="shared" si="5"/>
        <v>1031794</v>
      </c>
      <c r="K1459" s="64">
        <f>IF(ISBLANK(J1459),,H1459*INDEX(Inputs!G:G,MATCH(F1459,Inputs!E:E,0)))</f>
        <v>759</v>
      </c>
      <c r="L1459" s="65" t="str">
        <f>IF(ISBLANK(J1459),,INDEX(Inputs!D:D,MATCH(F1459,Inputs!E:E,0)))</f>
        <v>650GR Ergo View Laptop Stand-Grey</v>
      </c>
      <c r="M1459" s="65" t="str">
        <f>IF(ISBLANK(#REF!),,IF(B1459="Online","Online",IF(LEFT(B1459,1)="E","Online","Offline")))</f>
        <v>Offline</v>
      </c>
      <c r="N1459" s="64">
        <f>IF(ISBLANK(M1459),,H1459*INDEX(Inputs!F:F,MATCH(F1459,Inputs!E:E,0)))</f>
        <v>899</v>
      </c>
      <c r="O1459" s="65"/>
    </row>
    <row r="1460" ht="15.75" customHeight="1" spans="1:15">
      <c r="A1460" s="65" t="s">
        <v>487</v>
      </c>
      <c r="B1460" s="66" t="s">
        <v>168</v>
      </c>
      <c r="C1460" s="55" t="s">
        <v>488</v>
      </c>
      <c r="D1460" s="66" t="s">
        <v>414</v>
      </c>
      <c r="E1460" s="66" t="s">
        <v>415</v>
      </c>
      <c r="F1460" s="66">
        <v>250874</v>
      </c>
      <c r="G1460" s="65" t="s">
        <v>13</v>
      </c>
      <c r="H1460" s="67">
        <v>1</v>
      </c>
      <c r="I1460" s="68">
        <v>44723</v>
      </c>
      <c r="J1460" s="63">
        <f t="shared" si="5"/>
        <v>1031794</v>
      </c>
      <c r="K1460" s="64">
        <f>IF(ISBLANK(J1460),,H1460*INDEX(Inputs!G:G,MATCH(F1460,Inputs!E:E,0)))</f>
        <v>1349</v>
      </c>
      <c r="L1460" s="65" t="str">
        <f>IF(ISBLANK(J1460),,INDEX(Inputs!D:D,MATCH(F1460,Inputs!E:E,0)))</f>
        <v>432BK EvoFox X-Team Gaming Keyboard &amp; Mouse (USB)</v>
      </c>
      <c r="M1460" s="65" t="str">
        <f>IF(ISBLANK(#REF!),,IF(B1460="Online","Online",IF(LEFT(B1460,1)="E","Online","Offline")))</f>
        <v>Offline</v>
      </c>
      <c r="N1460" s="64">
        <f>IF(ISBLANK(M1460),,H1460*INDEX(Inputs!F:F,MATCH(F1460,Inputs!E:E,0)))</f>
        <v>1899</v>
      </c>
      <c r="O1460" s="65"/>
    </row>
    <row r="1461" ht="15.75" customHeight="1" spans="1:15">
      <c r="A1461" s="65" t="s">
        <v>487</v>
      </c>
      <c r="B1461" s="66" t="s">
        <v>168</v>
      </c>
      <c r="C1461" s="55" t="s">
        <v>488</v>
      </c>
      <c r="D1461" s="66" t="s">
        <v>370</v>
      </c>
      <c r="E1461" s="66" t="s">
        <v>410</v>
      </c>
      <c r="F1461" s="66">
        <v>250877</v>
      </c>
      <c r="G1461" s="65" t="s">
        <v>22</v>
      </c>
      <c r="H1461" s="67">
        <v>1</v>
      </c>
      <c r="I1461" s="68">
        <v>44723</v>
      </c>
      <c r="J1461" s="63">
        <f t="shared" si="5"/>
        <v>1031794</v>
      </c>
      <c r="K1461" s="64">
        <f>IF(ISBLANK(J1461),,H1461*INDEX(Inputs!G:G,MATCH(F1461,Inputs!E:E,0)))</f>
        <v>349</v>
      </c>
      <c r="L1461" s="65" t="str">
        <f>IF(ISBLANK(J1461),,INDEX(Inputs!D:D,MATCH(F1461,Inputs!E:E,0)))</f>
        <v>595BK Evo Fox Falcon X35 Medium Speed Mouse Pad</v>
      </c>
      <c r="M1461" s="65" t="str">
        <f>IF(ISBLANK(#REF!),,IF(B1461="Online","Online",IF(LEFT(B1461,1)="E","Online","Offline")))</f>
        <v>Offline</v>
      </c>
      <c r="N1461" s="64">
        <f>IF(ISBLANK(M1461),,H1461*INDEX(Inputs!F:F,MATCH(F1461,Inputs!E:E,0)))</f>
        <v>699</v>
      </c>
      <c r="O1461" s="65"/>
    </row>
    <row r="1462" ht="15.75" customHeight="1" spans="1:15">
      <c r="A1462" s="65" t="s">
        <v>777</v>
      </c>
      <c r="B1462" s="66" t="s">
        <v>169</v>
      </c>
      <c r="C1462" s="55" t="s">
        <v>690</v>
      </c>
      <c r="D1462" s="66" t="s">
        <v>414</v>
      </c>
      <c r="E1462" s="66" t="s">
        <v>415</v>
      </c>
      <c r="F1462" s="66">
        <v>250874</v>
      </c>
      <c r="G1462" s="65" t="s">
        <v>13</v>
      </c>
      <c r="H1462" s="67">
        <v>1</v>
      </c>
      <c r="I1462" s="68">
        <v>44723</v>
      </c>
      <c r="J1462" s="63">
        <f t="shared" si="5"/>
        <v>1031794</v>
      </c>
      <c r="K1462" s="64">
        <f>IF(ISBLANK(J1462),,H1462*INDEX(Inputs!G:G,MATCH(F1462,Inputs!E:E,0)))</f>
        <v>1349</v>
      </c>
      <c r="L1462" s="65" t="str">
        <f>IF(ISBLANK(J1462),,INDEX(Inputs!D:D,MATCH(F1462,Inputs!E:E,0)))</f>
        <v>432BK EvoFox X-Team Gaming Keyboard &amp; Mouse (USB)</v>
      </c>
      <c r="M1462" s="65" t="str">
        <f>IF(ISBLANK(#REF!),,IF(B1462="Online","Online",IF(LEFT(B1462,1)="E","Online","Offline")))</f>
        <v>Offline</v>
      </c>
      <c r="N1462" s="64">
        <f>IF(ISBLANK(M1462),,H1462*INDEX(Inputs!F:F,MATCH(F1462,Inputs!E:E,0)))</f>
        <v>1899</v>
      </c>
      <c r="O1462" s="65"/>
    </row>
    <row r="1463" ht="15.75" customHeight="1" spans="1:15">
      <c r="A1463" s="65" t="s">
        <v>810</v>
      </c>
      <c r="B1463" s="66" t="s">
        <v>521</v>
      </c>
      <c r="C1463" s="55" t="s">
        <v>522</v>
      </c>
      <c r="D1463" s="66" t="s">
        <v>414</v>
      </c>
      <c r="E1463" s="66" t="s">
        <v>415</v>
      </c>
      <c r="F1463" s="66">
        <v>204737</v>
      </c>
      <c r="G1463" s="65" t="s">
        <v>20</v>
      </c>
      <c r="H1463" s="67">
        <v>1</v>
      </c>
      <c r="I1463" s="68">
        <v>44723</v>
      </c>
      <c r="J1463" s="63">
        <f t="shared" si="5"/>
        <v>1031794</v>
      </c>
      <c r="K1463" s="64">
        <f>IF(ISBLANK(J1463),,H1463*INDEX(Inputs!G:G,MATCH(F1463,Inputs!E:E,0)))</f>
        <v>729</v>
      </c>
      <c r="L1463" s="65" t="str">
        <f>IF(ISBLANK(J1463),,INDEX(Inputs!D:D,MATCH(F1463,Inputs!E:E,0)))</f>
        <v>850PP Xcite Pro Keyboard &amp; Mouse USB</v>
      </c>
      <c r="M1463" s="65" t="str">
        <f>IF(ISBLANK(#REF!),,IF(B1463="Online","Online",IF(LEFT(B1463,1)="E","Online","Offline")))</f>
        <v>Offline</v>
      </c>
      <c r="N1463" s="64">
        <f>IF(ISBLANK(M1463),,H1463*INDEX(Inputs!F:F,MATCH(F1463,Inputs!E:E,0)))</f>
        <v>799</v>
      </c>
      <c r="O1463" s="65"/>
    </row>
    <row r="1464" ht="15.75" customHeight="1" spans="1:15">
      <c r="A1464" s="65" t="s">
        <v>814</v>
      </c>
      <c r="B1464" s="66" t="s">
        <v>552</v>
      </c>
      <c r="C1464" s="55" t="s">
        <v>553</v>
      </c>
      <c r="D1464" s="66" t="s">
        <v>414</v>
      </c>
      <c r="E1464" s="66" t="s">
        <v>415</v>
      </c>
      <c r="F1464" s="66">
        <v>204737</v>
      </c>
      <c r="G1464" s="65" t="s">
        <v>20</v>
      </c>
      <c r="H1464" s="67">
        <v>1</v>
      </c>
      <c r="I1464" s="68">
        <v>44723</v>
      </c>
      <c r="J1464" s="63">
        <f t="shared" si="5"/>
        <v>1031794</v>
      </c>
      <c r="K1464" s="64">
        <f>IF(ISBLANK(J1464),,H1464*INDEX(Inputs!G:G,MATCH(F1464,Inputs!E:E,0)))</f>
        <v>729</v>
      </c>
      <c r="L1464" s="65" t="str">
        <f>IF(ISBLANK(J1464),,INDEX(Inputs!D:D,MATCH(F1464,Inputs!E:E,0)))</f>
        <v>850PP Xcite Pro Keyboard &amp; Mouse USB</v>
      </c>
      <c r="M1464" s="65" t="str">
        <f>IF(ISBLANK(#REF!),,IF(B1464="Online","Online",IF(LEFT(B1464,1)="E","Online","Offline")))</f>
        <v>Offline</v>
      </c>
      <c r="N1464" s="64">
        <f>IF(ISBLANK(M1464),,H1464*INDEX(Inputs!F:F,MATCH(F1464,Inputs!E:E,0)))</f>
        <v>799</v>
      </c>
      <c r="O1464" s="65"/>
    </row>
    <row r="1465" ht="15.75" customHeight="1" spans="1:15">
      <c r="A1465" s="65" t="s">
        <v>789</v>
      </c>
      <c r="B1465" s="66" t="s">
        <v>191</v>
      </c>
      <c r="C1465" s="55" t="s">
        <v>790</v>
      </c>
      <c r="D1465" s="66" t="s">
        <v>414</v>
      </c>
      <c r="E1465" s="66" t="s">
        <v>415</v>
      </c>
      <c r="F1465" s="66">
        <v>256480</v>
      </c>
      <c r="G1465" s="65" t="s">
        <v>815</v>
      </c>
      <c r="H1465" s="67">
        <v>1</v>
      </c>
      <c r="I1465" s="68">
        <v>44723</v>
      </c>
      <c r="J1465" s="63">
        <f t="shared" si="5"/>
        <v>1031794</v>
      </c>
      <c r="K1465" s="64">
        <f>IF(ISBLANK(J1465),,H1465*INDEX(Inputs!G:G,MATCH(F1465,Inputs!E:E,0)))</f>
        <v>3000</v>
      </c>
      <c r="L1465" s="65" t="str">
        <f>IF(ISBLANK(J1465),,INDEX(Inputs!D:D,MATCH(F1465,Inputs!E:E,0)))</f>
        <v>998PP EvoFox Prime Gaming Bundle (422,423,658,597)</v>
      </c>
      <c r="M1465" s="65" t="str">
        <f>IF(ISBLANK(#REF!),,IF(B1465="Online","Online",IF(LEFT(B1465,1)="E","Online","Offline")))</f>
        <v>Offline</v>
      </c>
      <c r="N1465" s="64">
        <f>IF(ISBLANK(M1465),,H1465*INDEX(Inputs!F:F,MATCH(F1465,Inputs!E:E,0)))</f>
        <v>5496</v>
      </c>
      <c r="O1465" s="65"/>
    </row>
    <row r="1466" ht="15.75" customHeight="1" spans="1:15">
      <c r="A1466" s="65" t="s">
        <v>341</v>
      </c>
      <c r="B1466" s="66" t="s">
        <v>213</v>
      </c>
      <c r="C1466" s="55" t="s">
        <v>816</v>
      </c>
      <c r="D1466" s="66" t="s">
        <v>414</v>
      </c>
      <c r="E1466" s="66" t="s">
        <v>415</v>
      </c>
      <c r="F1466" s="66">
        <v>250874</v>
      </c>
      <c r="G1466" s="65" t="s">
        <v>13</v>
      </c>
      <c r="H1466" s="67">
        <v>1</v>
      </c>
      <c r="I1466" s="68">
        <v>44723</v>
      </c>
      <c r="J1466" s="63">
        <f t="shared" si="5"/>
        <v>1031794</v>
      </c>
      <c r="K1466" s="64">
        <f>IF(ISBLANK(J1466),,H1466*INDEX(Inputs!G:G,MATCH(F1466,Inputs!E:E,0)))</f>
        <v>1349</v>
      </c>
      <c r="L1466" s="65" t="str">
        <f>IF(ISBLANK(J1466),,INDEX(Inputs!D:D,MATCH(F1466,Inputs!E:E,0)))</f>
        <v>432BK EvoFox X-Team Gaming Keyboard &amp; Mouse (USB)</v>
      </c>
      <c r="M1466" s="65" t="str">
        <f>IF(ISBLANK(#REF!),,IF(B1466="Online","Online",IF(LEFT(B1466,1)="E","Online","Offline")))</f>
        <v>Offline</v>
      </c>
      <c r="N1466" s="64">
        <f>IF(ISBLANK(M1466),,H1466*INDEX(Inputs!F:F,MATCH(F1466,Inputs!E:E,0)))</f>
        <v>1899</v>
      </c>
      <c r="O1466" s="65"/>
    </row>
    <row r="1467" ht="15.75" customHeight="1" spans="1:15">
      <c r="A1467" s="65" t="s">
        <v>761</v>
      </c>
      <c r="B1467" s="66" t="s">
        <v>556</v>
      </c>
      <c r="C1467" s="55" t="s">
        <v>557</v>
      </c>
      <c r="D1467" s="66" t="s">
        <v>370</v>
      </c>
      <c r="E1467" s="66" t="s">
        <v>410</v>
      </c>
      <c r="F1467" s="66">
        <v>250877</v>
      </c>
      <c r="G1467" s="65" t="s">
        <v>22</v>
      </c>
      <c r="H1467" s="67">
        <v>1</v>
      </c>
      <c r="I1467" s="68">
        <v>44724</v>
      </c>
      <c r="J1467" s="63">
        <f t="shared" si="5"/>
        <v>1032189</v>
      </c>
      <c r="K1467" s="64">
        <f>IF(ISBLANK(J1467),,H1467*INDEX(Inputs!G:G,MATCH(F1467,Inputs!E:E,0)))</f>
        <v>349</v>
      </c>
      <c r="L1467" s="65" t="str">
        <f>IF(ISBLANK(J1467),,INDEX(Inputs!D:D,MATCH(F1467,Inputs!E:E,0)))</f>
        <v>595BK Evo Fox Falcon X35 Medium Speed Mouse Pad</v>
      </c>
      <c r="M1467" s="65" t="str">
        <f>IF(ISBLANK(#REF!),,IF(B1467="Online","Online",IF(LEFT(B1467,1)="E","Online","Offline")))</f>
        <v>Offline</v>
      </c>
      <c r="N1467" s="64">
        <f>IF(ISBLANK(M1467),,H1467*INDEX(Inputs!F:F,MATCH(F1467,Inputs!E:E,0)))</f>
        <v>699</v>
      </c>
      <c r="O1467" s="65"/>
    </row>
    <row r="1468" ht="15.75" customHeight="1" spans="1:15">
      <c r="A1468" s="65" t="s">
        <v>761</v>
      </c>
      <c r="B1468" s="66" t="s">
        <v>556</v>
      </c>
      <c r="C1468" s="55" t="s">
        <v>557</v>
      </c>
      <c r="D1468" s="66" t="s">
        <v>414</v>
      </c>
      <c r="E1468" s="66" t="s">
        <v>415</v>
      </c>
      <c r="F1468" s="66">
        <v>256480</v>
      </c>
      <c r="G1468" s="65" t="s">
        <v>815</v>
      </c>
      <c r="H1468" s="67">
        <v>1</v>
      </c>
      <c r="I1468" s="68">
        <v>44724</v>
      </c>
      <c r="J1468" s="63">
        <f t="shared" si="5"/>
        <v>1032189</v>
      </c>
      <c r="K1468" s="64">
        <f>IF(ISBLANK(J1468),,H1468*INDEX(Inputs!G:G,MATCH(F1468,Inputs!E:E,0)))</f>
        <v>3000</v>
      </c>
      <c r="L1468" s="65" t="str">
        <f>IF(ISBLANK(J1468),,INDEX(Inputs!D:D,MATCH(F1468,Inputs!E:E,0)))</f>
        <v>998PP EvoFox Prime Gaming Bundle (422,423,658,597)</v>
      </c>
      <c r="M1468" s="65" t="str">
        <f>IF(ISBLANK(#REF!),,IF(B1468="Online","Online",IF(LEFT(B1468,1)="E","Online","Offline")))</f>
        <v>Offline</v>
      </c>
      <c r="N1468" s="64">
        <f>IF(ISBLANK(M1468),,H1468*INDEX(Inputs!F:F,MATCH(F1468,Inputs!E:E,0)))</f>
        <v>5496</v>
      </c>
      <c r="O1468" s="65"/>
    </row>
    <row r="1469" ht="15.75" customHeight="1" spans="1:15">
      <c r="A1469" s="65" t="s">
        <v>770</v>
      </c>
      <c r="B1469" s="66" t="s">
        <v>33</v>
      </c>
      <c r="C1469" s="55" t="s">
        <v>455</v>
      </c>
      <c r="D1469" s="66" t="s">
        <v>370</v>
      </c>
      <c r="E1469" s="66" t="s">
        <v>410</v>
      </c>
      <c r="F1469" s="66">
        <v>250877</v>
      </c>
      <c r="G1469" s="65" t="s">
        <v>22</v>
      </c>
      <c r="H1469" s="67">
        <v>1</v>
      </c>
      <c r="I1469" s="68">
        <v>44724</v>
      </c>
      <c r="J1469" s="63">
        <f t="shared" si="5"/>
        <v>1032189</v>
      </c>
      <c r="K1469" s="64">
        <f>IF(ISBLANK(J1469),,H1469*INDEX(Inputs!G:G,MATCH(F1469,Inputs!E:E,0)))</f>
        <v>349</v>
      </c>
      <c r="L1469" s="65" t="str">
        <f>IF(ISBLANK(J1469),,INDEX(Inputs!D:D,MATCH(F1469,Inputs!E:E,0)))</f>
        <v>595BK Evo Fox Falcon X35 Medium Speed Mouse Pad</v>
      </c>
      <c r="M1469" s="65" t="str">
        <f>IF(ISBLANK(#REF!),,IF(B1469="Online","Online",IF(LEFT(B1469,1)="E","Online","Offline")))</f>
        <v>Offline</v>
      </c>
      <c r="N1469" s="64">
        <f>IF(ISBLANK(M1469),,H1469*INDEX(Inputs!F:F,MATCH(F1469,Inputs!E:E,0)))</f>
        <v>699</v>
      </c>
      <c r="O1469" s="65"/>
    </row>
    <row r="1470" ht="15.75" customHeight="1" spans="1:15">
      <c r="A1470" s="65" t="s">
        <v>770</v>
      </c>
      <c r="B1470" s="66" t="s">
        <v>33</v>
      </c>
      <c r="C1470" s="55" t="s">
        <v>455</v>
      </c>
      <c r="D1470" s="66" t="s">
        <v>414</v>
      </c>
      <c r="E1470" s="66" t="s">
        <v>415</v>
      </c>
      <c r="F1470" s="66">
        <v>250424</v>
      </c>
      <c r="G1470" s="65" t="s">
        <v>15</v>
      </c>
      <c r="H1470" s="67">
        <v>1</v>
      </c>
      <c r="I1470" s="68">
        <v>44724</v>
      </c>
      <c r="J1470" s="63">
        <f t="shared" si="5"/>
        <v>1032189</v>
      </c>
      <c r="K1470" s="64">
        <f>IF(ISBLANK(J1470),,H1470*INDEX(Inputs!G:G,MATCH(F1470,Inputs!E:E,0)))</f>
        <v>999</v>
      </c>
      <c r="L1470" s="65" t="str">
        <f>IF(ISBLANK(J1470),,INDEX(Inputs!D:D,MATCH(F1470,Inputs!E:E,0)))</f>
        <v>419V2 PRIMUS Wireless Desktop V2</v>
      </c>
      <c r="M1470" s="65" t="str">
        <f>IF(ISBLANK(#REF!),,IF(B1470="Online","Online",IF(LEFT(B1470,1)="E","Online","Offline")))</f>
        <v>Offline</v>
      </c>
      <c r="N1470" s="64">
        <f>IF(ISBLANK(M1470),,H1470*INDEX(Inputs!F:F,MATCH(F1470,Inputs!E:E,0)))</f>
        <v>1199</v>
      </c>
      <c r="O1470" s="65"/>
    </row>
    <row r="1471" ht="15.75" customHeight="1" spans="1:15">
      <c r="A1471" s="65" t="s">
        <v>327</v>
      </c>
      <c r="B1471" s="66" t="s">
        <v>35</v>
      </c>
      <c r="C1471" s="55" t="s">
        <v>525</v>
      </c>
      <c r="D1471" s="66" t="s">
        <v>414</v>
      </c>
      <c r="E1471" s="66" t="s">
        <v>415</v>
      </c>
      <c r="F1471" s="66">
        <v>250874</v>
      </c>
      <c r="G1471" s="65" t="s">
        <v>13</v>
      </c>
      <c r="H1471" s="67">
        <v>1</v>
      </c>
      <c r="I1471" s="68">
        <v>44724</v>
      </c>
      <c r="J1471" s="63">
        <f t="shared" si="5"/>
        <v>1032189</v>
      </c>
      <c r="K1471" s="64">
        <f>IF(ISBLANK(J1471),,H1471*INDEX(Inputs!G:G,MATCH(F1471,Inputs!E:E,0)))</f>
        <v>1349</v>
      </c>
      <c r="L1471" s="65" t="str">
        <f>IF(ISBLANK(J1471),,INDEX(Inputs!D:D,MATCH(F1471,Inputs!E:E,0)))</f>
        <v>432BK EvoFox X-Team Gaming Keyboard &amp; Mouse (USB)</v>
      </c>
      <c r="M1471" s="65" t="str">
        <f>IF(ISBLANK(#REF!),,IF(B1471="Online","Online",IF(LEFT(B1471,1)="E","Online","Offline")))</f>
        <v>Offline</v>
      </c>
      <c r="N1471" s="64">
        <f>IF(ISBLANK(M1471),,H1471*INDEX(Inputs!F:F,MATCH(F1471,Inputs!E:E,0)))</f>
        <v>1899</v>
      </c>
      <c r="O1471" s="65"/>
    </row>
    <row r="1472" ht="15.75" customHeight="1" spans="1:15">
      <c r="A1472" s="65" t="s">
        <v>355</v>
      </c>
      <c r="B1472" s="66" t="s">
        <v>42</v>
      </c>
      <c r="C1472" s="55" t="s">
        <v>502</v>
      </c>
      <c r="D1472" s="66" t="s">
        <v>414</v>
      </c>
      <c r="E1472" s="66" t="s">
        <v>415</v>
      </c>
      <c r="F1472" s="66">
        <v>250874</v>
      </c>
      <c r="G1472" s="65" t="s">
        <v>13</v>
      </c>
      <c r="H1472" s="67">
        <v>1</v>
      </c>
      <c r="I1472" s="68">
        <v>44724</v>
      </c>
      <c r="J1472" s="63">
        <f t="shared" si="5"/>
        <v>1032189</v>
      </c>
      <c r="K1472" s="64">
        <f>IF(ISBLANK(J1472),,H1472*INDEX(Inputs!G:G,MATCH(F1472,Inputs!E:E,0)))</f>
        <v>1349</v>
      </c>
      <c r="L1472" s="65" t="str">
        <f>IF(ISBLANK(J1472),,INDEX(Inputs!D:D,MATCH(F1472,Inputs!E:E,0)))</f>
        <v>432BK EvoFox X-Team Gaming Keyboard &amp; Mouse (USB)</v>
      </c>
      <c r="M1472" s="65" t="str">
        <f>IF(ISBLANK(#REF!),,IF(B1472="Online","Online",IF(LEFT(B1472,1)="E","Online","Offline")))</f>
        <v>Offline</v>
      </c>
      <c r="N1472" s="64">
        <f>IF(ISBLANK(M1472),,H1472*INDEX(Inputs!F:F,MATCH(F1472,Inputs!E:E,0)))</f>
        <v>1899</v>
      </c>
      <c r="O1472" s="65"/>
    </row>
    <row r="1473" ht="15.75" customHeight="1" spans="1:15">
      <c r="A1473" s="65" t="s">
        <v>355</v>
      </c>
      <c r="B1473" s="66" t="s">
        <v>42</v>
      </c>
      <c r="C1473" s="55" t="s">
        <v>502</v>
      </c>
      <c r="D1473" s="66" t="s">
        <v>370</v>
      </c>
      <c r="E1473" s="66" t="s">
        <v>410</v>
      </c>
      <c r="F1473" s="66">
        <v>250423</v>
      </c>
      <c r="G1473" s="65" t="s">
        <v>11</v>
      </c>
      <c r="H1473" s="67">
        <v>1</v>
      </c>
      <c r="I1473" s="68">
        <v>44724</v>
      </c>
      <c r="J1473" s="63">
        <f t="shared" si="5"/>
        <v>1032189</v>
      </c>
      <c r="K1473" s="64">
        <f>IF(ISBLANK(J1473),,H1473*INDEX(Inputs!G:G,MATCH(F1473,Inputs!E:E,0)))</f>
        <v>759</v>
      </c>
      <c r="L1473" s="65" t="str">
        <f>IF(ISBLANK(J1473),,INDEX(Inputs!D:D,MATCH(F1473,Inputs!E:E,0)))</f>
        <v>650GR Ergo View Laptop Stand-Grey</v>
      </c>
      <c r="M1473" s="65" t="str">
        <f>IF(ISBLANK(#REF!),,IF(B1473="Online","Online",IF(LEFT(B1473,1)="E","Online","Offline")))</f>
        <v>Offline</v>
      </c>
      <c r="N1473" s="64">
        <f>IF(ISBLANK(M1473),,H1473*INDEX(Inputs!F:F,MATCH(F1473,Inputs!E:E,0)))</f>
        <v>899</v>
      </c>
      <c r="O1473" s="65"/>
    </row>
    <row r="1474" ht="15.75" customHeight="1" spans="1:15">
      <c r="A1474" s="65" t="s">
        <v>355</v>
      </c>
      <c r="B1474" s="66" t="s">
        <v>503</v>
      </c>
      <c r="C1474" s="55" t="s">
        <v>504</v>
      </c>
      <c r="D1474" s="66" t="s">
        <v>370</v>
      </c>
      <c r="E1474" s="66" t="s">
        <v>410</v>
      </c>
      <c r="F1474" s="66">
        <v>250879</v>
      </c>
      <c r="G1474" s="65" t="s">
        <v>30</v>
      </c>
      <c r="H1474" s="67">
        <v>1</v>
      </c>
      <c r="I1474" s="68">
        <v>44724</v>
      </c>
      <c r="J1474" s="63">
        <f t="shared" si="5"/>
        <v>1032189</v>
      </c>
      <c r="K1474" s="64">
        <f>IF(ISBLANK(J1474),,H1474*INDEX(Inputs!G:G,MATCH(F1474,Inputs!E:E,0)))</f>
        <v>699</v>
      </c>
      <c r="L1474" s="65" t="str">
        <f>IF(ISBLANK(J1474),,INDEX(Inputs!D:D,MATCH(F1474,Inputs!E:E,0)))</f>
        <v>597BK Evo Fox Falcon X85 Extra Large Speed Mouse Pad</v>
      </c>
      <c r="M1474" s="65" t="str">
        <f>IF(ISBLANK(#REF!),,IF(B1474="Online","Online",IF(LEFT(B1474,1)="E","Online","Offline")))</f>
        <v>Offline</v>
      </c>
      <c r="N1474" s="64">
        <f>IF(ISBLANK(M1474),,H1474*INDEX(Inputs!F:F,MATCH(F1474,Inputs!E:E,0)))</f>
        <v>1199</v>
      </c>
      <c r="O1474" s="65"/>
    </row>
    <row r="1475" ht="15.75" customHeight="1" spans="1:15">
      <c r="A1475" s="65" t="s">
        <v>341</v>
      </c>
      <c r="B1475" s="66" t="s">
        <v>43</v>
      </c>
      <c r="C1475" s="55" t="s">
        <v>526</v>
      </c>
      <c r="D1475" s="66" t="s">
        <v>370</v>
      </c>
      <c r="E1475" s="66" t="s">
        <v>410</v>
      </c>
      <c r="F1475" s="66">
        <v>250879</v>
      </c>
      <c r="G1475" s="65" t="s">
        <v>30</v>
      </c>
      <c r="H1475" s="67">
        <v>1</v>
      </c>
      <c r="I1475" s="68">
        <v>44724</v>
      </c>
      <c r="J1475" s="63">
        <f t="shared" si="5"/>
        <v>1032189</v>
      </c>
      <c r="K1475" s="64">
        <f>IF(ISBLANK(J1475),,H1475*INDEX(Inputs!G:G,MATCH(F1475,Inputs!E:E,0)))</f>
        <v>699</v>
      </c>
      <c r="L1475" s="65" t="str">
        <f>IF(ISBLANK(J1475),,INDEX(Inputs!D:D,MATCH(F1475,Inputs!E:E,0)))</f>
        <v>597BK Evo Fox Falcon X85 Extra Large Speed Mouse Pad</v>
      </c>
      <c r="M1475" s="65" t="str">
        <f>IF(ISBLANK(#REF!),,IF(B1475="Online","Online",IF(LEFT(B1475,1)="E","Online","Offline")))</f>
        <v>Offline</v>
      </c>
      <c r="N1475" s="64">
        <f>IF(ISBLANK(M1475),,H1475*INDEX(Inputs!F:F,MATCH(F1475,Inputs!E:E,0)))</f>
        <v>1199</v>
      </c>
      <c r="O1475" s="65"/>
    </row>
    <row r="1476" ht="15.75" customHeight="1" spans="1:15">
      <c r="A1476" s="65" t="s">
        <v>341</v>
      </c>
      <c r="B1476" s="66" t="s">
        <v>43</v>
      </c>
      <c r="C1476" s="55" t="s">
        <v>526</v>
      </c>
      <c r="D1476" s="66" t="s">
        <v>414</v>
      </c>
      <c r="E1476" s="66" t="s">
        <v>415</v>
      </c>
      <c r="F1476" s="66">
        <v>256480</v>
      </c>
      <c r="G1476" s="65" t="s">
        <v>815</v>
      </c>
      <c r="H1476" s="67">
        <v>1</v>
      </c>
      <c r="I1476" s="68">
        <v>44724</v>
      </c>
      <c r="J1476" s="63">
        <f t="shared" si="5"/>
        <v>1032189</v>
      </c>
      <c r="K1476" s="64">
        <f>IF(ISBLANK(J1476),,H1476*INDEX(Inputs!G:G,MATCH(F1476,Inputs!E:E,0)))</f>
        <v>3000</v>
      </c>
      <c r="L1476" s="65" t="str">
        <f>IF(ISBLANK(J1476),,INDEX(Inputs!D:D,MATCH(F1476,Inputs!E:E,0)))</f>
        <v>998PP EvoFox Prime Gaming Bundle (422,423,658,597)</v>
      </c>
      <c r="M1476" s="65" t="str">
        <f>IF(ISBLANK(#REF!),,IF(B1476="Online","Online",IF(LEFT(B1476,1)="E","Online","Offline")))</f>
        <v>Offline</v>
      </c>
      <c r="N1476" s="64">
        <f>IF(ISBLANK(M1476),,H1476*INDEX(Inputs!F:F,MATCH(F1476,Inputs!E:E,0)))</f>
        <v>5496</v>
      </c>
      <c r="O1476" s="65"/>
    </row>
    <row r="1477" ht="15.75" customHeight="1" spans="1:15">
      <c r="A1477" s="65" t="s">
        <v>767</v>
      </c>
      <c r="B1477" s="66" t="s">
        <v>59</v>
      </c>
      <c r="C1477" s="55" t="s">
        <v>471</v>
      </c>
      <c r="D1477" s="66" t="s">
        <v>370</v>
      </c>
      <c r="E1477" s="66" t="s">
        <v>410</v>
      </c>
      <c r="F1477" s="66">
        <v>250423</v>
      </c>
      <c r="G1477" s="65" t="s">
        <v>11</v>
      </c>
      <c r="H1477" s="67">
        <v>1</v>
      </c>
      <c r="I1477" s="68">
        <v>44724</v>
      </c>
      <c r="J1477" s="63">
        <f t="shared" si="5"/>
        <v>1032189</v>
      </c>
      <c r="K1477" s="64">
        <f>IF(ISBLANK(J1477),,H1477*INDEX(Inputs!G:G,MATCH(F1477,Inputs!E:E,0)))</f>
        <v>759</v>
      </c>
      <c r="L1477" s="65" t="str">
        <f>IF(ISBLANK(J1477),,INDEX(Inputs!D:D,MATCH(F1477,Inputs!E:E,0)))</f>
        <v>650GR Ergo View Laptop Stand-Grey</v>
      </c>
      <c r="M1477" s="65" t="str">
        <f>IF(ISBLANK(#REF!),,IF(B1477="Online","Online",IF(LEFT(B1477,1)="E","Online","Offline")))</f>
        <v>Offline</v>
      </c>
      <c r="N1477" s="64">
        <f>IF(ISBLANK(M1477),,H1477*INDEX(Inputs!F:F,MATCH(F1477,Inputs!E:E,0)))</f>
        <v>899</v>
      </c>
      <c r="O1477" s="65"/>
    </row>
    <row r="1478" ht="15.75" customHeight="1" spans="1:15">
      <c r="A1478" s="65" t="s">
        <v>763</v>
      </c>
      <c r="B1478" s="66" t="s">
        <v>61</v>
      </c>
      <c r="C1478" s="55" t="s">
        <v>456</v>
      </c>
      <c r="D1478" s="66" t="s">
        <v>370</v>
      </c>
      <c r="E1478" s="66" t="s">
        <v>410</v>
      </c>
      <c r="F1478" s="66">
        <v>250876</v>
      </c>
      <c r="G1478" s="65" t="s">
        <v>26</v>
      </c>
      <c r="H1478" s="67">
        <v>1</v>
      </c>
      <c r="I1478" s="68">
        <v>44724</v>
      </c>
      <c r="J1478" s="63">
        <f t="shared" si="5"/>
        <v>1032189</v>
      </c>
      <c r="K1478" s="64">
        <f>IF(ISBLANK(J1478),,H1478*INDEX(Inputs!G:G,MATCH(F1478,Inputs!E:E,0)))</f>
        <v>1399</v>
      </c>
      <c r="L1478" s="65" t="str">
        <f>IF(ISBLANK(J1478),,INDEX(Inputs!D:D,MATCH(F1478,Inputs!E:E,0)))</f>
        <v>649BK EvoFox Typhoon Laptop Cooling Pad</v>
      </c>
      <c r="M1478" s="65" t="str">
        <f>IF(ISBLANK(#REF!),,IF(B1478="Online","Online",IF(LEFT(B1478,1)="E","Online","Offline")))</f>
        <v>Offline</v>
      </c>
      <c r="N1478" s="64">
        <f>IF(ISBLANK(M1478),,H1478*INDEX(Inputs!F:F,MATCH(F1478,Inputs!E:E,0)))</f>
        <v>1999</v>
      </c>
      <c r="O1478" s="65"/>
    </row>
    <row r="1479" ht="15.75" customHeight="1" spans="1:15">
      <c r="A1479" s="65" t="s">
        <v>327</v>
      </c>
      <c r="B1479" s="66" t="s">
        <v>63</v>
      </c>
      <c r="C1479" s="55" t="s">
        <v>527</v>
      </c>
      <c r="D1479" s="66" t="s">
        <v>370</v>
      </c>
      <c r="E1479" s="66" t="s">
        <v>410</v>
      </c>
      <c r="F1479" s="66">
        <v>250877</v>
      </c>
      <c r="G1479" s="65" t="s">
        <v>22</v>
      </c>
      <c r="H1479" s="67">
        <v>1</v>
      </c>
      <c r="I1479" s="68">
        <v>44724</v>
      </c>
      <c r="J1479" s="63">
        <f t="shared" si="5"/>
        <v>1032189</v>
      </c>
      <c r="K1479" s="64">
        <f>IF(ISBLANK(J1479),,H1479*INDEX(Inputs!G:G,MATCH(F1479,Inputs!E:E,0)))</f>
        <v>349</v>
      </c>
      <c r="L1479" s="65" t="str">
        <f>IF(ISBLANK(J1479),,INDEX(Inputs!D:D,MATCH(F1479,Inputs!E:E,0)))</f>
        <v>595BK Evo Fox Falcon X35 Medium Speed Mouse Pad</v>
      </c>
      <c r="M1479" s="65" t="str">
        <f>IF(ISBLANK(#REF!),,IF(B1479="Online","Online",IF(LEFT(B1479,1)="E","Online","Offline")))</f>
        <v>Offline</v>
      </c>
      <c r="N1479" s="64">
        <f>IF(ISBLANK(M1479),,H1479*INDEX(Inputs!F:F,MATCH(F1479,Inputs!E:E,0)))</f>
        <v>699</v>
      </c>
      <c r="O1479" s="65"/>
    </row>
    <row r="1480" ht="15.75" customHeight="1" spans="1:15">
      <c r="A1480" s="65" t="s">
        <v>327</v>
      </c>
      <c r="B1480" s="66" t="s">
        <v>63</v>
      </c>
      <c r="C1480" s="55" t="s">
        <v>527</v>
      </c>
      <c r="D1480" s="66" t="s">
        <v>370</v>
      </c>
      <c r="E1480" s="66" t="s">
        <v>410</v>
      </c>
      <c r="F1480" s="66">
        <v>250879</v>
      </c>
      <c r="G1480" s="65" t="s">
        <v>30</v>
      </c>
      <c r="H1480" s="67">
        <v>2</v>
      </c>
      <c r="I1480" s="68">
        <v>44724</v>
      </c>
      <c r="J1480" s="63">
        <f t="shared" si="5"/>
        <v>1032189</v>
      </c>
      <c r="K1480" s="64">
        <f>IF(ISBLANK(J1480),,H1480*INDEX(Inputs!G:G,MATCH(F1480,Inputs!E:E,0)))</f>
        <v>1398</v>
      </c>
      <c r="L1480" s="65" t="str">
        <f>IF(ISBLANK(J1480),,INDEX(Inputs!D:D,MATCH(F1480,Inputs!E:E,0)))</f>
        <v>597BK Evo Fox Falcon X85 Extra Large Speed Mouse Pad</v>
      </c>
      <c r="M1480" s="65" t="str">
        <f>IF(ISBLANK(#REF!),,IF(B1480="Online","Online",IF(LEFT(B1480,1)="E","Online","Offline")))</f>
        <v>Offline</v>
      </c>
      <c r="N1480" s="64">
        <f>IF(ISBLANK(M1480),,H1480*INDEX(Inputs!F:F,MATCH(F1480,Inputs!E:E,0)))</f>
        <v>2398</v>
      </c>
      <c r="O1480" s="65"/>
    </row>
    <row r="1481" ht="15.75" customHeight="1" spans="1:15">
      <c r="A1481" s="65" t="s">
        <v>771</v>
      </c>
      <c r="B1481" s="66" t="s">
        <v>68</v>
      </c>
      <c r="C1481" s="55" t="s">
        <v>542</v>
      </c>
      <c r="D1481" s="66" t="s">
        <v>414</v>
      </c>
      <c r="E1481" s="66" t="s">
        <v>415</v>
      </c>
      <c r="F1481" s="66">
        <v>250874</v>
      </c>
      <c r="G1481" s="65" t="s">
        <v>13</v>
      </c>
      <c r="H1481" s="67">
        <v>1</v>
      </c>
      <c r="I1481" s="68">
        <v>44724</v>
      </c>
      <c r="J1481" s="63">
        <f t="shared" si="5"/>
        <v>1032189</v>
      </c>
      <c r="K1481" s="64">
        <f>IF(ISBLANK(J1481),,H1481*INDEX(Inputs!G:G,MATCH(F1481,Inputs!E:E,0)))</f>
        <v>1349</v>
      </c>
      <c r="L1481" s="65" t="str">
        <f>IF(ISBLANK(J1481),,INDEX(Inputs!D:D,MATCH(F1481,Inputs!E:E,0)))</f>
        <v>432BK EvoFox X-Team Gaming Keyboard &amp; Mouse (USB)</v>
      </c>
      <c r="M1481" s="65" t="str">
        <f>IF(ISBLANK(#REF!),,IF(B1481="Online","Online",IF(LEFT(B1481,1)="E","Online","Offline")))</f>
        <v>Offline</v>
      </c>
      <c r="N1481" s="64">
        <f>IF(ISBLANK(M1481),,H1481*INDEX(Inputs!F:F,MATCH(F1481,Inputs!E:E,0)))</f>
        <v>1899</v>
      </c>
      <c r="O1481" s="65"/>
    </row>
    <row r="1482" ht="15.75" customHeight="1" spans="1:15">
      <c r="A1482" s="65" t="s">
        <v>771</v>
      </c>
      <c r="B1482" s="66" t="s">
        <v>68</v>
      </c>
      <c r="C1482" s="55" t="s">
        <v>542</v>
      </c>
      <c r="D1482" s="66" t="s">
        <v>414</v>
      </c>
      <c r="E1482" s="66" t="s">
        <v>415</v>
      </c>
      <c r="F1482" s="66">
        <v>204737</v>
      </c>
      <c r="G1482" s="65" t="s">
        <v>20</v>
      </c>
      <c r="H1482" s="67">
        <v>1</v>
      </c>
      <c r="I1482" s="68">
        <v>44724</v>
      </c>
      <c r="J1482" s="63">
        <f t="shared" si="5"/>
        <v>1032189</v>
      </c>
      <c r="K1482" s="64">
        <f>IF(ISBLANK(J1482),,H1482*INDEX(Inputs!G:G,MATCH(F1482,Inputs!E:E,0)))</f>
        <v>729</v>
      </c>
      <c r="L1482" s="65" t="str">
        <f>IF(ISBLANK(J1482),,INDEX(Inputs!D:D,MATCH(F1482,Inputs!E:E,0)))</f>
        <v>850PP Xcite Pro Keyboard &amp; Mouse USB</v>
      </c>
      <c r="M1482" s="65" t="str">
        <f>IF(ISBLANK(#REF!),,IF(B1482="Online","Online",IF(LEFT(B1482,1)="E","Online","Offline")))</f>
        <v>Offline</v>
      </c>
      <c r="N1482" s="64">
        <f>IF(ISBLANK(M1482),,H1482*INDEX(Inputs!F:F,MATCH(F1482,Inputs!E:E,0)))</f>
        <v>799</v>
      </c>
      <c r="O1482" s="65"/>
    </row>
    <row r="1483" ht="15.75" customHeight="1" spans="1:15">
      <c r="A1483" s="65" t="s">
        <v>771</v>
      </c>
      <c r="B1483" s="66" t="s">
        <v>68</v>
      </c>
      <c r="C1483" s="55" t="s">
        <v>542</v>
      </c>
      <c r="D1483" s="66" t="s">
        <v>414</v>
      </c>
      <c r="E1483" s="66" t="s">
        <v>415</v>
      </c>
      <c r="F1483" s="66">
        <v>250424</v>
      </c>
      <c r="G1483" s="65" t="s">
        <v>15</v>
      </c>
      <c r="H1483" s="67">
        <v>1</v>
      </c>
      <c r="I1483" s="68">
        <v>44724</v>
      </c>
      <c r="J1483" s="63">
        <f t="shared" si="5"/>
        <v>1032189</v>
      </c>
      <c r="K1483" s="64">
        <f>IF(ISBLANK(J1483),,H1483*INDEX(Inputs!G:G,MATCH(F1483,Inputs!E:E,0)))</f>
        <v>999</v>
      </c>
      <c r="L1483" s="65" t="str">
        <f>IF(ISBLANK(J1483),,INDEX(Inputs!D:D,MATCH(F1483,Inputs!E:E,0)))</f>
        <v>419V2 PRIMUS Wireless Desktop V2</v>
      </c>
      <c r="M1483" s="65" t="str">
        <f>IF(ISBLANK(#REF!),,IF(B1483="Online","Online",IF(LEFT(B1483,1)="E","Online","Offline")))</f>
        <v>Offline</v>
      </c>
      <c r="N1483" s="64">
        <f>IF(ISBLANK(M1483),,H1483*INDEX(Inputs!F:F,MATCH(F1483,Inputs!E:E,0)))</f>
        <v>1199</v>
      </c>
      <c r="O1483" s="65"/>
    </row>
    <row r="1484" ht="15.75" customHeight="1" spans="1:15">
      <c r="A1484" s="65" t="s">
        <v>327</v>
      </c>
      <c r="B1484" s="66" t="s">
        <v>70</v>
      </c>
      <c r="C1484" s="55" t="s">
        <v>328</v>
      </c>
      <c r="D1484" s="66" t="s">
        <v>414</v>
      </c>
      <c r="E1484" s="66" t="s">
        <v>415</v>
      </c>
      <c r="F1484" s="66">
        <v>250874</v>
      </c>
      <c r="G1484" s="65" t="s">
        <v>13</v>
      </c>
      <c r="H1484" s="67">
        <v>-1</v>
      </c>
      <c r="I1484" s="68">
        <v>44724</v>
      </c>
      <c r="J1484" s="63">
        <f t="shared" si="5"/>
        <v>1032189</v>
      </c>
      <c r="K1484" s="64">
        <f>IF(ISBLANK(J1484),,H1484*INDEX(Inputs!G:G,MATCH(F1484,Inputs!E:E,0)))</f>
        <v>-1349</v>
      </c>
      <c r="L1484" s="65" t="str">
        <f>IF(ISBLANK(J1484),,INDEX(Inputs!D:D,MATCH(F1484,Inputs!E:E,0)))</f>
        <v>432BK EvoFox X-Team Gaming Keyboard &amp; Mouse (USB)</v>
      </c>
      <c r="M1484" s="65" t="str">
        <f>IF(ISBLANK(#REF!),,IF(B1484="Online","Online",IF(LEFT(B1484,1)="E","Online","Offline")))</f>
        <v>Offline</v>
      </c>
      <c r="N1484" s="64">
        <f>IF(ISBLANK(M1484),,H1484*INDEX(Inputs!F:F,MATCH(F1484,Inputs!E:E,0)))</f>
        <v>-1899</v>
      </c>
      <c r="O1484" s="65"/>
    </row>
    <row r="1485" ht="15.75" customHeight="1" spans="1:15">
      <c r="A1485" s="65" t="s">
        <v>327</v>
      </c>
      <c r="B1485" s="66" t="s">
        <v>70</v>
      </c>
      <c r="C1485" s="55" t="s">
        <v>328</v>
      </c>
      <c r="D1485" s="66" t="s">
        <v>370</v>
      </c>
      <c r="E1485" s="66" t="s">
        <v>410</v>
      </c>
      <c r="F1485" s="66">
        <v>250879</v>
      </c>
      <c r="G1485" s="65" t="s">
        <v>30</v>
      </c>
      <c r="H1485" s="67">
        <v>-1</v>
      </c>
      <c r="I1485" s="68">
        <v>44724</v>
      </c>
      <c r="J1485" s="63">
        <f t="shared" si="5"/>
        <v>1032189</v>
      </c>
      <c r="K1485" s="64">
        <f>IF(ISBLANK(J1485),,H1485*INDEX(Inputs!G:G,MATCH(F1485,Inputs!E:E,0)))</f>
        <v>-699</v>
      </c>
      <c r="L1485" s="65" t="str">
        <f>IF(ISBLANK(J1485),,INDEX(Inputs!D:D,MATCH(F1485,Inputs!E:E,0)))</f>
        <v>597BK Evo Fox Falcon X85 Extra Large Speed Mouse Pad</v>
      </c>
      <c r="M1485" s="65" t="str">
        <f>IF(ISBLANK(#REF!),,IF(B1485="Online","Online",IF(LEFT(B1485,1)="E","Online","Offline")))</f>
        <v>Offline</v>
      </c>
      <c r="N1485" s="64">
        <f>IF(ISBLANK(M1485),,H1485*INDEX(Inputs!F:F,MATCH(F1485,Inputs!E:E,0)))</f>
        <v>-1199</v>
      </c>
      <c r="O1485" s="65"/>
    </row>
    <row r="1486" ht="15.75" customHeight="1" spans="1:15">
      <c r="A1486" s="65" t="s">
        <v>327</v>
      </c>
      <c r="B1486" s="66" t="s">
        <v>70</v>
      </c>
      <c r="C1486" s="55" t="s">
        <v>328</v>
      </c>
      <c r="D1486" s="66" t="s">
        <v>370</v>
      </c>
      <c r="E1486" s="66" t="s">
        <v>410</v>
      </c>
      <c r="F1486" s="66">
        <v>250423</v>
      </c>
      <c r="G1486" s="65" t="s">
        <v>11</v>
      </c>
      <c r="H1486" s="67">
        <v>1</v>
      </c>
      <c r="I1486" s="68">
        <v>44724</v>
      </c>
      <c r="J1486" s="63">
        <f t="shared" si="5"/>
        <v>1032189</v>
      </c>
      <c r="K1486" s="64">
        <f>IF(ISBLANK(J1486),,H1486*INDEX(Inputs!G:G,MATCH(F1486,Inputs!E:E,0)))</f>
        <v>759</v>
      </c>
      <c r="L1486" s="65" t="str">
        <f>IF(ISBLANK(J1486),,INDEX(Inputs!D:D,MATCH(F1486,Inputs!E:E,0)))</f>
        <v>650GR Ergo View Laptop Stand-Grey</v>
      </c>
      <c r="M1486" s="65" t="str">
        <f>IF(ISBLANK(#REF!),,IF(B1486="Online","Online",IF(LEFT(B1486,1)="E","Online","Offline")))</f>
        <v>Offline</v>
      </c>
      <c r="N1486" s="64">
        <f>IF(ISBLANK(M1486),,H1486*INDEX(Inputs!F:F,MATCH(F1486,Inputs!E:E,0)))</f>
        <v>899</v>
      </c>
      <c r="O1486" s="65"/>
    </row>
    <row r="1487" ht="15.75" customHeight="1" spans="1:15">
      <c r="A1487" s="65" t="s">
        <v>327</v>
      </c>
      <c r="B1487" s="66" t="s">
        <v>74</v>
      </c>
      <c r="C1487" s="55" t="s">
        <v>688</v>
      </c>
      <c r="D1487" s="66" t="s">
        <v>414</v>
      </c>
      <c r="E1487" s="66" t="s">
        <v>415</v>
      </c>
      <c r="F1487" s="66">
        <v>250874</v>
      </c>
      <c r="G1487" s="65" t="s">
        <v>13</v>
      </c>
      <c r="H1487" s="67">
        <v>1</v>
      </c>
      <c r="I1487" s="68">
        <v>44724</v>
      </c>
      <c r="J1487" s="63">
        <f t="shared" si="5"/>
        <v>1032189</v>
      </c>
      <c r="K1487" s="64">
        <f>IF(ISBLANK(J1487),,H1487*INDEX(Inputs!G:G,MATCH(F1487,Inputs!E:E,0)))</f>
        <v>1349</v>
      </c>
      <c r="L1487" s="65" t="str">
        <f>IF(ISBLANK(J1487),,INDEX(Inputs!D:D,MATCH(F1487,Inputs!E:E,0)))</f>
        <v>432BK EvoFox X-Team Gaming Keyboard &amp; Mouse (USB)</v>
      </c>
      <c r="M1487" s="65" t="str">
        <f>IF(ISBLANK(#REF!),,IF(B1487="Online","Online",IF(LEFT(B1487,1)="E","Online","Offline")))</f>
        <v>Offline</v>
      </c>
      <c r="N1487" s="64">
        <f>IF(ISBLANK(M1487),,H1487*INDEX(Inputs!F:F,MATCH(F1487,Inputs!E:E,0)))</f>
        <v>1899</v>
      </c>
      <c r="O1487" s="65"/>
    </row>
    <row r="1488" ht="15.75" customHeight="1" spans="1:15">
      <c r="A1488" s="65" t="s">
        <v>355</v>
      </c>
      <c r="B1488" s="66" t="s">
        <v>76</v>
      </c>
      <c r="C1488" s="55" t="s">
        <v>379</v>
      </c>
      <c r="D1488" s="66" t="s">
        <v>414</v>
      </c>
      <c r="E1488" s="66" t="s">
        <v>415</v>
      </c>
      <c r="F1488" s="66">
        <v>250874</v>
      </c>
      <c r="G1488" s="65" t="s">
        <v>13</v>
      </c>
      <c r="H1488" s="67">
        <v>1</v>
      </c>
      <c r="I1488" s="68">
        <v>44724</v>
      </c>
      <c r="J1488" s="63">
        <f t="shared" si="5"/>
        <v>1032189</v>
      </c>
      <c r="K1488" s="64">
        <f>IF(ISBLANK(J1488),,H1488*INDEX(Inputs!G:G,MATCH(F1488,Inputs!E:E,0)))</f>
        <v>1349</v>
      </c>
      <c r="L1488" s="65" t="str">
        <f>IF(ISBLANK(J1488),,INDEX(Inputs!D:D,MATCH(F1488,Inputs!E:E,0)))</f>
        <v>432BK EvoFox X-Team Gaming Keyboard &amp; Mouse (USB)</v>
      </c>
      <c r="M1488" s="65" t="str">
        <f>IF(ISBLANK(#REF!),,IF(B1488="Online","Online",IF(LEFT(B1488,1)="E","Online","Offline")))</f>
        <v>Offline</v>
      </c>
      <c r="N1488" s="64">
        <f>IF(ISBLANK(M1488),,H1488*INDEX(Inputs!F:F,MATCH(F1488,Inputs!E:E,0)))</f>
        <v>1899</v>
      </c>
      <c r="O1488" s="65"/>
    </row>
    <row r="1489" ht="15.75" customHeight="1" spans="1:15">
      <c r="A1489" s="65" t="s">
        <v>772</v>
      </c>
      <c r="B1489" s="66" t="s">
        <v>384</v>
      </c>
      <c r="C1489" s="55" t="s">
        <v>385</v>
      </c>
      <c r="D1489" s="66" t="s">
        <v>370</v>
      </c>
      <c r="E1489" s="66" t="s">
        <v>410</v>
      </c>
      <c r="F1489" s="66">
        <v>250877</v>
      </c>
      <c r="G1489" s="65" t="s">
        <v>22</v>
      </c>
      <c r="H1489" s="67">
        <v>2</v>
      </c>
      <c r="I1489" s="68">
        <v>44724</v>
      </c>
      <c r="J1489" s="63">
        <f t="shared" si="5"/>
        <v>1032189</v>
      </c>
      <c r="K1489" s="64">
        <f>IF(ISBLANK(J1489),,H1489*INDEX(Inputs!G:G,MATCH(F1489,Inputs!E:E,0)))</f>
        <v>698</v>
      </c>
      <c r="L1489" s="65" t="str">
        <f>IF(ISBLANK(J1489),,INDEX(Inputs!D:D,MATCH(F1489,Inputs!E:E,0)))</f>
        <v>595BK Evo Fox Falcon X35 Medium Speed Mouse Pad</v>
      </c>
      <c r="M1489" s="65" t="str">
        <f>IF(ISBLANK(#REF!),,IF(B1489="Online","Online",IF(LEFT(B1489,1)="E","Online","Offline")))</f>
        <v>Offline</v>
      </c>
      <c r="N1489" s="64">
        <f>IF(ISBLANK(M1489),,H1489*INDEX(Inputs!F:F,MATCH(F1489,Inputs!E:E,0)))</f>
        <v>1398</v>
      </c>
      <c r="O1489" s="65"/>
    </row>
    <row r="1490" ht="15.75" customHeight="1" spans="1:15">
      <c r="A1490" s="65" t="s">
        <v>763</v>
      </c>
      <c r="B1490" s="66" t="s">
        <v>608</v>
      </c>
      <c r="C1490" s="55" t="s">
        <v>609</v>
      </c>
      <c r="D1490" s="66" t="s">
        <v>414</v>
      </c>
      <c r="E1490" s="66" t="s">
        <v>415</v>
      </c>
      <c r="F1490" s="66">
        <v>204737</v>
      </c>
      <c r="G1490" s="65" t="s">
        <v>20</v>
      </c>
      <c r="H1490" s="67">
        <v>1</v>
      </c>
      <c r="I1490" s="68">
        <v>44724</v>
      </c>
      <c r="J1490" s="63">
        <f t="shared" si="5"/>
        <v>1032189</v>
      </c>
      <c r="K1490" s="64">
        <f>IF(ISBLANK(J1490),,H1490*INDEX(Inputs!G:G,MATCH(F1490,Inputs!E:E,0)))</f>
        <v>729</v>
      </c>
      <c r="L1490" s="65" t="str">
        <f>IF(ISBLANK(J1490),,INDEX(Inputs!D:D,MATCH(F1490,Inputs!E:E,0)))</f>
        <v>850PP Xcite Pro Keyboard &amp; Mouse USB</v>
      </c>
      <c r="M1490" s="65" t="str">
        <f>IF(ISBLANK(#REF!),,IF(B1490="Online","Online",IF(LEFT(B1490,1)="E","Online","Offline")))</f>
        <v>Offline</v>
      </c>
      <c r="N1490" s="64">
        <f>IF(ISBLANK(M1490),,H1490*INDEX(Inputs!F:F,MATCH(F1490,Inputs!E:E,0)))</f>
        <v>799</v>
      </c>
      <c r="O1490" s="65"/>
    </row>
    <row r="1491" ht="15.75" customHeight="1" spans="1:15">
      <c r="A1491" s="65" t="s">
        <v>327</v>
      </c>
      <c r="B1491" s="66" t="s">
        <v>495</v>
      </c>
      <c r="C1491" s="55" t="s">
        <v>496</v>
      </c>
      <c r="D1491" s="66" t="s">
        <v>414</v>
      </c>
      <c r="E1491" s="66" t="s">
        <v>415</v>
      </c>
      <c r="F1491" s="66">
        <v>250874</v>
      </c>
      <c r="G1491" s="65" t="s">
        <v>13</v>
      </c>
      <c r="H1491" s="67">
        <v>1</v>
      </c>
      <c r="I1491" s="68">
        <v>44724</v>
      </c>
      <c r="J1491" s="63">
        <f t="shared" si="5"/>
        <v>1032189</v>
      </c>
      <c r="K1491" s="64">
        <f>IF(ISBLANK(J1491),,H1491*INDEX(Inputs!G:G,MATCH(F1491,Inputs!E:E,0)))</f>
        <v>1349</v>
      </c>
      <c r="L1491" s="65" t="str">
        <f>IF(ISBLANK(J1491),,INDEX(Inputs!D:D,MATCH(F1491,Inputs!E:E,0)))</f>
        <v>432BK EvoFox X-Team Gaming Keyboard &amp; Mouse (USB)</v>
      </c>
      <c r="M1491" s="65" t="str">
        <f>IF(ISBLANK(#REF!),,IF(B1491="Online","Online",IF(LEFT(B1491,1)="E","Online","Offline")))</f>
        <v>Offline</v>
      </c>
      <c r="N1491" s="64">
        <f>IF(ISBLANK(M1491),,H1491*INDEX(Inputs!F:F,MATCH(F1491,Inputs!E:E,0)))</f>
        <v>1899</v>
      </c>
      <c r="O1491" s="65"/>
    </row>
    <row r="1492" ht="15.75" customHeight="1" spans="1:15">
      <c r="A1492" s="65" t="s">
        <v>327</v>
      </c>
      <c r="B1492" s="66" t="s">
        <v>495</v>
      </c>
      <c r="C1492" s="55" t="s">
        <v>496</v>
      </c>
      <c r="D1492" s="66" t="s">
        <v>370</v>
      </c>
      <c r="E1492" s="66" t="s">
        <v>410</v>
      </c>
      <c r="F1492" s="66">
        <v>250879</v>
      </c>
      <c r="G1492" s="65" t="s">
        <v>30</v>
      </c>
      <c r="H1492" s="67">
        <v>1</v>
      </c>
      <c r="I1492" s="68">
        <v>44724</v>
      </c>
      <c r="J1492" s="63">
        <f t="shared" si="5"/>
        <v>1032189</v>
      </c>
      <c r="K1492" s="64">
        <f>IF(ISBLANK(J1492),,H1492*INDEX(Inputs!G:G,MATCH(F1492,Inputs!E:E,0)))</f>
        <v>699</v>
      </c>
      <c r="L1492" s="65" t="str">
        <f>IF(ISBLANK(J1492),,INDEX(Inputs!D:D,MATCH(F1492,Inputs!E:E,0)))</f>
        <v>597BK Evo Fox Falcon X85 Extra Large Speed Mouse Pad</v>
      </c>
      <c r="M1492" s="65" t="str">
        <f>IF(ISBLANK(#REF!),,IF(B1492="Online","Online",IF(LEFT(B1492,1)="E","Online","Offline")))</f>
        <v>Offline</v>
      </c>
      <c r="N1492" s="64">
        <f>IF(ISBLANK(M1492),,H1492*INDEX(Inputs!F:F,MATCH(F1492,Inputs!E:E,0)))</f>
        <v>1199</v>
      </c>
      <c r="O1492" s="65"/>
    </row>
    <row r="1493" ht="15.75" customHeight="1" spans="1:15">
      <c r="A1493" s="65" t="s">
        <v>762</v>
      </c>
      <c r="B1493" s="66" t="s">
        <v>89</v>
      </c>
      <c r="C1493" s="55" t="s">
        <v>598</v>
      </c>
      <c r="D1493" s="66" t="s">
        <v>370</v>
      </c>
      <c r="E1493" s="66" t="s">
        <v>410</v>
      </c>
      <c r="F1493" s="66">
        <v>250879</v>
      </c>
      <c r="G1493" s="65" t="s">
        <v>30</v>
      </c>
      <c r="H1493" s="67">
        <v>1</v>
      </c>
      <c r="I1493" s="68">
        <v>44724</v>
      </c>
      <c r="J1493" s="63">
        <f t="shared" si="5"/>
        <v>1032189</v>
      </c>
      <c r="K1493" s="64">
        <f>IF(ISBLANK(J1493),,H1493*INDEX(Inputs!G:G,MATCH(F1493,Inputs!E:E,0)))</f>
        <v>699</v>
      </c>
      <c r="L1493" s="65" t="str">
        <f>IF(ISBLANK(J1493),,INDEX(Inputs!D:D,MATCH(F1493,Inputs!E:E,0)))</f>
        <v>597BK Evo Fox Falcon X85 Extra Large Speed Mouse Pad</v>
      </c>
      <c r="M1493" s="65" t="str">
        <f>IF(ISBLANK(#REF!),,IF(B1493="Online","Online",IF(LEFT(B1493,1)="E","Online","Offline")))</f>
        <v>Offline</v>
      </c>
      <c r="N1493" s="64">
        <f>IF(ISBLANK(M1493),,H1493*INDEX(Inputs!F:F,MATCH(F1493,Inputs!E:E,0)))</f>
        <v>1199</v>
      </c>
      <c r="O1493" s="65"/>
    </row>
    <row r="1494" ht="15.75" customHeight="1" spans="1:15">
      <c r="A1494" s="65" t="s">
        <v>761</v>
      </c>
      <c r="B1494" s="66" t="s">
        <v>94</v>
      </c>
      <c r="C1494" s="55" t="s">
        <v>610</v>
      </c>
      <c r="D1494" s="66" t="s">
        <v>370</v>
      </c>
      <c r="E1494" s="66" t="s">
        <v>410</v>
      </c>
      <c r="F1494" s="66">
        <v>250877</v>
      </c>
      <c r="G1494" s="65" t="s">
        <v>22</v>
      </c>
      <c r="H1494" s="67">
        <v>1</v>
      </c>
      <c r="I1494" s="68">
        <v>44724</v>
      </c>
      <c r="J1494" s="63">
        <f t="shared" si="5"/>
        <v>1032189</v>
      </c>
      <c r="K1494" s="64">
        <f>IF(ISBLANK(J1494),,H1494*INDEX(Inputs!G:G,MATCH(F1494,Inputs!E:E,0)))</f>
        <v>349</v>
      </c>
      <c r="L1494" s="65" t="str">
        <f>IF(ISBLANK(J1494),,INDEX(Inputs!D:D,MATCH(F1494,Inputs!E:E,0)))</f>
        <v>595BK Evo Fox Falcon X35 Medium Speed Mouse Pad</v>
      </c>
      <c r="M1494" s="65" t="str">
        <f>IF(ISBLANK(#REF!),,IF(B1494="Online","Online",IF(LEFT(B1494,1)="E","Online","Offline")))</f>
        <v>Offline</v>
      </c>
      <c r="N1494" s="64">
        <f>IF(ISBLANK(M1494),,H1494*INDEX(Inputs!F:F,MATCH(F1494,Inputs!E:E,0)))</f>
        <v>699</v>
      </c>
      <c r="O1494" s="65"/>
    </row>
    <row r="1495" ht="15.75" customHeight="1" spans="1:15">
      <c r="A1495" s="65" t="s">
        <v>761</v>
      </c>
      <c r="B1495" s="66" t="s">
        <v>94</v>
      </c>
      <c r="C1495" s="55" t="s">
        <v>610</v>
      </c>
      <c r="D1495" s="66" t="s">
        <v>370</v>
      </c>
      <c r="E1495" s="66" t="s">
        <v>410</v>
      </c>
      <c r="F1495" s="66">
        <v>250879</v>
      </c>
      <c r="G1495" s="65" t="s">
        <v>30</v>
      </c>
      <c r="H1495" s="67">
        <v>1</v>
      </c>
      <c r="I1495" s="68">
        <v>44724</v>
      </c>
      <c r="J1495" s="63">
        <f t="shared" si="5"/>
        <v>1032189</v>
      </c>
      <c r="K1495" s="64">
        <f>IF(ISBLANK(J1495),,H1495*INDEX(Inputs!G:G,MATCH(F1495,Inputs!E:E,0)))</f>
        <v>699</v>
      </c>
      <c r="L1495" s="65" t="str">
        <f>IF(ISBLANK(J1495),,INDEX(Inputs!D:D,MATCH(F1495,Inputs!E:E,0)))</f>
        <v>597BK Evo Fox Falcon X85 Extra Large Speed Mouse Pad</v>
      </c>
      <c r="M1495" s="65" t="str">
        <f>IF(ISBLANK(#REF!),,IF(B1495="Online","Online",IF(LEFT(B1495,1)="E","Online","Offline")))</f>
        <v>Offline</v>
      </c>
      <c r="N1495" s="64">
        <f>IF(ISBLANK(M1495),,H1495*INDEX(Inputs!F:F,MATCH(F1495,Inputs!E:E,0)))</f>
        <v>1199</v>
      </c>
      <c r="O1495" s="65"/>
    </row>
    <row r="1496" ht="15.75" customHeight="1" spans="1:15">
      <c r="A1496" s="65" t="s">
        <v>777</v>
      </c>
      <c r="B1496" s="66" t="s">
        <v>21</v>
      </c>
      <c r="C1496" s="55" t="s">
        <v>489</v>
      </c>
      <c r="D1496" s="66" t="s">
        <v>370</v>
      </c>
      <c r="E1496" s="66" t="s">
        <v>410</v>
      </c>
      <c r="F1496" s="66">
        <v>250879</v>
      </c>
      <c r="G1496" s="65" t="s">
        <v>30</v>
      </c>
      <c r="H1496" s="67">
        <v>1</v>
      </c>
      <c r="I1496" s="68">
        <v>44724</v>
      </c>
      <c r="J1496" s="63">
        <f t="shared" si="5"/>
        <v>1032189</v>
      </c>
      <c r="K1496" s="64">
        <f>IF(ISBLANK(J1496),,H1496*INDEX(Inputs!G:G,MATCH(F1496,Inputs!E:E,0)))</f>
        <v>699</v>
      </c>
      <c r="L1496" s="65" t="str">
        <f>IF(ISBLANK(J1496),,INDEX(Inputs!D:D,MATCH(F1496,Inputs!E:E,0)))</f>
        <v>597BK Evo Fox Falcon X85 Extra Large Speed Mouse Pad</v>
      </c>
      <c r="M1496" s="65" t="str">
        <f>IF(ISBLANK(#REF!),,IF(B1496="Online","Online",IF(LEFT(B1496,1)="E","Online","Offline")))</f>
        <v>Offline</v>
      </c>
      <c r="N1496" s="64">
        <f>IF(ISBLANK(M1496),,H1496*INDEX(Inputs!F:F,MATCH(F1496,Inputs!E:E,0)))</f>
        <v>1199</v>
      </c>
      <c r="O1496" s="65"/>
    </row>
    <row r="1497" ht="15.75" customHeight="1" spans="1:15">
      <c r="A1497" s="65" t="s">
        <v>362</v>
      </c>
      <c r="B1497" s="66" t="s">
        <v>23</v>
      </c>
      <c r="C1497" s="55" t="s">
        <v>363</v>
      </c>
      <c r="D1497" s="66" t="s">
        <v>370</v>
      </c>
      <c r="E1497" s="66" t="s">
        <v>410</v>
      </c>
      <c r="F1497" s="66">
        <v>250879</v>
      </c>
      <c r="G1497" s="65" t="s">
        <v>30</v>
      </c>
      <c r="H1497" s="67">
        <v>1</v>
      </c>
      <c r="I1497" s="68">
        <v>44724</v>
      </c>
      <c r="J1497" s="63">
        <f t="shared" si="5"/>
        <v>1032189</v>
      </c>
      <c r="K1497" s="64">
        <f>IF(ISBLANK(J1497),,H1497*INDEX(Inputs!G:G,MATCH(F1497,Inputs!E:E,0)))</f>
        <v>699</v>
      </c>
      <c r="L1497" s="65" t="str">
        <f>IF(ISBLANK(J1497),,INDEX(Inputs!D:D,MATCH(F1497,Inputs!E:E,0)))</f>
        <v>597BK Evo Fox Falcon X85 Extra Large Speed Mouse Pad</v>
      </c>
      <c r="M1497" s="65" t="str">
        <f>IF(ISBLANK(#REF!),,IF(B1497="Online","Online",IF(LEFT(B1497,1)="E","Online","Offline")))</f>
        <v>Offline</v>
      </c>
      <c r="N1497" s="64">
        <f>IF(ISBLANK(M1497),,H1497*INDEX(Inputs!F:F,MATCH(F1497,Inputs!E:E,0)))</f>
        <v>1199</v>
      </c>
      <c r="O1497" s="65"/>
    </row>
    <row r="1498" ht="15.75" customHeight="1" spans="1:15">
      <c r="A1498" s="65" t="s">
        <v>763</v>
      </c>
      <c r="B1498" s="66" t="s">
        <v>452</v>
      </c>
      <c r="C1498" s="55" t="s">
        <v>453</v>
      </c>
      <c r="D1498" s="66" t="s">
        <v>414</v>
      </c>
      <c r="E1498" s="66" t="s">
        <v>415</v>
      </c>
      <c r="F1498" s="66">
        <v>250873</v>
      </c>
      <c r="G1498" s="65" t="s">
        <v>12</v>
      </c>
      <c r="H1498" s="67">
        <v>1</v>
      </c>
      <c r="I1498" s="68">
        <v>44724</v>
      </c>
      <c r="J1498" s="63">
        <f t="shared" si="5"/>
        <v>1032189</v>
      </c>
      <c r="K1498" s="64">
        <f>IF(ISBLANK(J1498),,H1498*INDEX(Inputs!G:G,MATCH(F1498,Inputs!E:E,0)))</f>
        <v>999</v>
      </c>
      <c r="L1498" s="65" t="str">
        <f>IF(ISBLANK(J1498),,INDEX(Inputs!D:D,MATCH(F1498,Inputs!E:E,0)))</f>
        <v>422BK Evo Fox Fireblade Gaming Keyboard USB</v>
      </c>
      <c r="M1498" s="65" t="str">
        <f>IF(ISBLANK(#REF!),,IF(B1498="Online","Online",IF(LEFT(B1498,1)="E","Online","Offline")))</f>
        <v>Offline</v>
      </c>
      <c r="N1498" s="64">
        <f>IF(ISBLANK(M1498),,H1498*INDEX(Inputs!F:F,MATCH(F1498,Inputs!E:E,0)))</f>
        <v>1299</v>
      </c>
      <c r="O1498" s="65"/>
    </row>
    <row r="1499" ht="15.75" customHeight="1" spans="1:15">
      <c r="A1499" s="65" t="s">
        <v>763</v>
      </c>
      <c r="B1499" s="66" t="s">
        <v>452</v>
      </c>
      <c r="C1499" s="55" t="s">
        <v>453</v>
      </c>
      <c r="D1499" s="66" t="s">
        <v>370</v>
      </c>
      <c r="E1499" s="66" t="s">
        <v>410</v>
      </c>
      <c r="F1499" s="66">
        <v>250879</v>
      </c>
      <c r="G1499" s="65" t="s">
        <v>30</v>
      </c>
      <c r="H1499" s="67">
        <v>1</v>
      </c>
      <c r="I1499" s="68">
        <v>44724</v>
      </c>
      <c r="J1499" s="63">
        <f t="shared" si="5"/>
        <v>1032189</v>
      </c>
      <c r="K1499" s="64">
        <f>IF(ISBLANK(J1499),,H1499*INDEX(Inputs!G:G,MATCH(F1499,Inputs!E:E,0)))</f>
        <v>699</v>
      </c>
      <c r="L1499" s="65" t="str">
        <f>IF(ISBLANK(J1499),,INDEX(Inputs!D:D,MATCH(F1499,Inputs!E:E,0)))</f>
        <v>597BK Evo Fox Falcon X85 Extra Large Speed Mouse Pad</v>
      </c>
      <c r="M1499" s="65" t="str">
        <f>IF(ISBLANK(#REF!),,IF(B1499="Online","Online",IF(LEFT(B1499,1)="E","Online","Offline")))</f>
        <v>Offline</v>
      </c>
      <c r="N1499" s="64">
        <f>IF(ISBLANK(M1499),,H1499*INDEX(Inputs!F:F,MATCH(F1499,Inputs!E:E,0)))</f>
        <v>1199</v>
      </c>
      <c r="O1499" s="65"/>
    </row>
    <row r="1500" ht="15.75" customHeight="1" spans="1:15">
      <c r="A1500" s="65" t="s">
        <v>817</v>
      </c>
      <c r="B1500" s="66" t="s">
        <v>765</v>
      </c>
      <c r="C1500" s="55" t="s">
        <v>765</v>
      </c>
      <c r="D1500" s="66" t="s">
        <v>370</v>
      </c>
      <c r="E1500" s="66" t="s">
        <v>371</v>
      </c>
      <c r="F1500" s="66">
        <v>250417</v>
      </c>
      <c r="G1500" s="65" t="s">
        <v>39</v>
      </c>
      <c r="H1500" s="67">
        <v>1</v>
      </c>
      <c r="I1500" s="68">
        <v>44724</v>
      </c>
      <c r="J1500" s="63">
        <f t="shared" si="5"/>
        <v>1032189</v>
      </c>
      <c r="K1500" s="64">
        <f>IF(ISBLANK(J1500),,H1500*INDEX(Inputs!G:G,MATCH(F1500,Inputs!E:E,0)))</f>
        <v>929</v>
      </c>
      <c r="L1500" s="65" t="str">
        <f>IF(ISBLANK(J1500),,INDEX(Inputs!D:D,MATCH(F1500,Inputs!E:E,0)))</f>
        <v>416PP Super Speed Hub 4 Port USB 3.0</v>
      </c>
      <c r="M1500" s="65" t="str">
        <f>IF(ISBLANK(#REF!),,IF(B1500="Online","Online",IF(LEFT(B1500,1)="E","Online","Offline")))</f>
        <v>Online</v>
      </c>
      <c r="N1500" s="64">
        <f>IF(ISBLANK(M1500),,H1500*INDEX(Inputs!F:F,MATCH(F1500,Inputs!E:E,0)))</f>
        <v>1499</v>
      </c>
      <c r="O1500" s="65"/>
    </row>
    <row r="1501" ht="15.75" customHeight="1" spans="1:15">
      <c r="A1501" s="65" t="s">
        <v>341</v>
      </c>
      <c r="B1501" s="66" t="s">
        <v>195</v>
      </c>
      <c r="C1501" s="55" t="s">
        <v>818</v>
      </c>
      <c r="D1501" s="66" t="s">
        <v>414</v>
      </c>
      <c r="E1501" s="66" t="s">
        <v>415</v>
      </c>
      <c r="F1501" s="66">
        <v>250874</v>
      </c>
      <c r="G1501" s="65" t="s">
        <v>13</v>
      </c>
      <c r="H1501" s="67">
        <v>1</v>
      </c>
      <c r="I1501" s="68">
        <v>44724</v>
      </c>
      <c r="J1501" s="63">
        <f t="shared" si="5"/>
        <v>1032189</v>
      </c>
      <c r="K1501" s="64">
        <f>IF(ISBLANK(J1501),,H1501*INDEX(Inputs!G:G,MATCH(F1501,Inputs!E:E,0)))</f>
        <v>1349</v>
      </c>
      <c r="L1501" s="65" t="str">
        <f>IF(ISBLANK(J1501),,INDEX(Inputs!D:D,MATCH(F1501,Inputs!E:E,0)))</f>
        <v>432BK EvoFox X-Team Gaming Keyboard &amp; Mouse (USB)</v>
      </c>
      <c r="M1501" s="65" t="str">
        <f>IF(ISBLANK(#REF!),,IF(B1501="Online","Online",IF(LEFT(B1501,1)="E","Online","Offline")))</f>
        <v>Offline</v>
      </c>
      <c r="N1501" s="64">
        <f>IF(ISBLANK(M1501),,H1501*INDEX(Inputs!F:F,MATCH(F1501,Inputs!E:E,0)))</f>
        <v>1899</v>
      </c>
      <c r="O1501" s="65"/>
    </row>
    <row r="1502" ht="15.75" customHeight="1" spans="1:15">
      <c r="A1502" s="65" t="s">
        <v>462</v>
      </c>
      <c r="B1502" s="66" t="s">
        <v>765</v>
      </c>
      <c r="C1502" s="55" t="s">
        <v>765</v>
      </c>
      <c r="D1502" s="66" t="s">
        <v>414</v>
      </c>
      <c r="E1502" s="66" t="s">
        <v>415</v>
      </c>
      <c r="F1502" s="66">
        <v>250875</v>
      </c>
      <c r="G1502" s="65" t="s">
        <v>103</v>
      </c>
      <c r="H1502" s="67">
        <v>1</v>
      </c>
      <c r="I1502" s="68">
        <v>44724</v>
      </c>
      <c r="J1502" s="63">
        <f t="shared" si="5"/>
        <v>1032189</v>
      </c>
      <c r="K1502" s="64">
        <f>IF(ISBLANK(J1502),,H1502*INDEX(Inputs!G:G,MATCH(F1502,Inputs!E:E,0)))</f>
        <v>1099</v>
      </c>
      <c r="L1502" s="65" t="str">
        <f>IF(ISBLANK(J1502),,INDEX(Inputs!D:D,MATCH(F1502,Inputs!E:E,0)))</f>
        <v>433BK EvoFox WarHammer Gaming Keyboard (USB)</v>
      </c>
      <c r="M1502" s="65" t="str">
        <f>IF(ISBLANK(#REF!),,IF(B1502="Online","Online",IF(LEFT(B1502,1)="E","Online","Offline")))</f>
        <v>Online</v>
      </c>
      <c r="N1502" s="64">
        <f>IF(ISBLANK(M1502),,H1502*INDEX(Inputs!F:F,MATCH(F1502,Inputs!E:E,0)))</f>
        <v>1499</v>
      </c>
      <c r="O1502" s="65"/>
    </row>
    <row r="1503" ht="15.75" customHeight="1" spans="1:15">
      <c r="A1503" s="65" t="s">
        <v>777</v>
      </c>
      <c r="B1503" s="66" t="s">
        <v>683</v>
      </c>
      <c r="C1503" s="55" t="s">
        <v>684</v>
      </c>
      <c r="D1503" s="66" t="s">
        <v>370</v>
      </c>
      <c r="E1503" s="66" t="s">
        <v>410</v>
      </c>
      <c r="F1503" s="66">
        <v>250877</v>
      </c>
      <c r="G1503" s="65" t="s">
        <v>22</v>
      </c>
      <c r="H1503" s="67">
        <v>1</v>
      </c>
      <c r="I1503" s="68">
        <v>44724</v>
      </c>
      <c r="J1503" s="63">
        <f t="shared" si="5"/>
        <v>1032189</v>
      </c>
      <c r="K1503" s="64">
        <f>IF(ISBLANK(J1503),,H1503*INDEX(Inputs!G:G,MATCH(F1503,Inputs!E:E,0)))</f>
        <v>349</v>
      </c>
      <c r="L1503" s="65" t="str">
        <f>IF(ISBLANK(J1503),,INDEX(Inputs!D:D,MATCH(F1503,Inputs!E:E,0)))</f>
        <v>595BK Evo Fox Falcon X35 Medium Speed Mouse Pad</v>
      </c>
      <c r="M1503" s="65" t="str">
        <f>IF(ISBLANK(#REF!),,IF(B1503="Online","Online",IF(LEFT(B1503,1)="E","Online","Offline")))</f>
        <v>Offline</v>
      </c>
      <c r="N1503" s="64">
        <f>IF(ISBLANK(M1503),,H1503*INDEX(Inputs!F:F,MATCH(F1503,Inputs!E:E,0)))</f>
        <v>699</v>
      </c>
      <c r="O1503" s="65"/>
    </row>
    <row r="1504" ht="15.75" customHeight="1" spans="1:15">
      <c r="A1504" s="65" t="s">
        <v>763</v>
      </c>
      <c r="B1504" s="66" t="s">
        <v>159</v>
      </c>
      <c r="C1504" s="55" t="s">
        <v>448</v>
      </c>
      <c r="D1504" s="66" t="s">
        <v>370</v>
      </c>
      <c r="E1504" s="66" t="s">
        <v>410</v>
      </c>
      <c r="F1504" s="66">
        <v>250879</v>
      </c>
      <c r="G1504" s="65" t="s">
        <v>30</v>
      </c>
      <c r="H1504" s="67">
        <v>1</v>
      </c>
      <c r="I1504" s="68">
        <v>44724</v>
      </c>
      <c r="J1504" s="63">
        <f t="shared" si="5"/>
        <v>1032189</v>
      </c>
      <c r="K1504" s="64">
        <f>IF(ISBLANK(J1504),,H1504*INDEX(Inputs!G:G,MATCH(F1504,Inputs!E:E,0)))</f>
        <v>699</v>
      </c>
      <c r="L1504" s="65" t="str">
        <f>IF(ISBLANK(J1504),,INDEX(Inputs!D:D,MATCH(F1504,Inputs!E:E,0)))</f>
        <v>597BK Evo Fox Falcon X85 Extra Large Speed Mouse Pad</v>
      </c>
      <c r="M1504" s="65" t="str">
        <f>IF(ISBLANK(#REF!),,IF(B1504="Online","Online",IF(LEFT(B1504,1)="E","Online","Offline")))</f>
        <v>Offline</v>
      </c>
      <c r="N1504" s="64">
        <f>IF(ISBLANK(M1504),,H1504*INDEX(Inputs!F:F,MATCH(F1504,Inputs!E:E,0)))</f>
        <v>1199</v>
      </c>
      <c r="O1504" s="65"/>
    </row>
    <row r="1505" ht="15.75" customHeight="1" spans="1:15">
      <c r="A1505" s="65" t="s">
        <v>763</v>
      </c>
      <c r="B1505" s="66" t="s">
        <v>450</v>
      </c>
      <c r="C1505" s="55" t="s">
        <v>451</v>
      </c>
      <c r="D1505" s="66" t="s">
        <v>414</v>
      </c>
      <c r="E1505" s="66" t="s">
        <v>428</v>
      </c>
      <c r="F1505" s="66">
        <v>250881</v>
      </c>
      <c r="G1505" s="65" t="s">
        <v>98</v>
      </c>
      <c r="H1505" s="67">
        <v>1</v>
      </c>
      <c r="I1505" s="68">
        <v>44724</v>
      </c>
      <c r="J1505" s="63">
        <f t="shared" si="5"/>
        <v>1032189</v>
      </c>
      <c r="K1505" s="64">
        <f>IF(ISBLANK(J1505),,H1505*INDEX(Inputs!G:G,MATCH(F1505,Inputs!E:E,0)))</f>
        <v>799</v>
      </c>
      <c r="L1505" s="65" t="str">
        <f>IF(ISBLANK(J1505),,INDEX(Inputs!D:D,MATCH(F1505,Inputs!E:E,0)))</f>
        <v>795BK EvoFox Phantom Pro RGB Gaming Mouse USB</v>
      </c>
      <c r="M1505" s="65" t="str">
        <f>IF(ISBLANK(#REF!),,IF(B1505="Online","Online",IF(LEFT(B1505,1)="E","Online","Offline")))</f>
        <v>Offline</v>
      </c>
      <c r="N1505" s="64">
        <f>IF(ISBLANK(M1505),,H1505*INDEX(Inputs!F:F,MATCH(F1505,Inputs!E:E,0)))</f>
        <v>1099</v>
      </c>
      <c r="O1505" s="65"/>
    </row>
    <row r="1506" ht="15.75" customHeight="1" spans="1:15">
      <c r="A1506" s="65" t="s">
        <v>777</v>
      </c>
      <c r="B1506" s="66" t="s">
        <v>225</v>
      </c>
      <c r="C1506" s="55" t="s">
        <v>809</v>
      </c>
      <c r="D1506" s="66" t="s">
        <v>329</v>
      </c>
      <c r="E1506" s="66" t="s">
        <v>330</v>
      </c>
      <c r="F1506" s="66">
        <v>224360</v>
      </c>
      <c r="G1506" s="65" t="s">
        <v>331</v>
      </c>
      <c r="H1506" s="67">
        <v>1</v>
      </c>
      <c r="I1506" s="68">
        <v>44724</v>
      </c>
      <c r="J1506" s="63">
        <f t="shared" si="5"/>
        <v>1032189</v>
      </c>
      <c r="K1506" s="64">
        <f>IF(ISBLANK(J1506),,H1506*INDEX(Inputs!G:G,MATCH(F1506,Inputs!E:E,0)))</f>
        <v>2299</v>
      </c>
      <c r="L1506" s="65" t="str">
        <f>IF(ISBLANK(J1506),,INDEX(Inputs!D:D,MATCH(F1506,Inputs!E:E,0)))</f>
        <v>829BK Bluetooth Controller 4 (EGP4)</v>
      </c>
      <c r="M1506" s="65" t="str">
        <f>IF(ISBLANK(#REF!),,IF(B1506="Online","Online",IF(LEFT(B1506,1)="E","Online","Offline")))</f>
        <v>Offline</v>
      </c>
      <c r="N1506" s="64">
        <f>IF(ISBLANK(M1506),,H1506*INDEX(Inputs!F:F,MATCH(F1506,Inputs!E:E,0)))</f>
        <v>2599</v>
      </c>
      <c r="O1506" s="65"/>
    </row>
    <row r="1507" ht="15.75" customHeight="1" spans="1:15">
      <c r="A1507" s="65" t="s">
        <v>763</v>
      </c>
      <c r="B1507" s="66" t="s">
        <v>159</v>
      </c>
      <c r="C1507" s="55" t="s">
        <v>448</v>
      </c>
      <c r="D1507" s="66" t="s">
        <v>414</v>
      </c>
      <c r="E1507" s="66" t="s">
        <v>415</v>
      </c>
      <c r="F1507" s="66">
        <v>256479</v>
      </c>
      <c r="G1507" s="65" t="s">
        <v>807</v>
      </c>
      <c r="H1507" s="67">
        <v>1</v>
      </c>
      <c r="I1507" s="68">
        <v>44724</v>
      </c>
      <c r="J1507" s="63">
        <f t="shared" si="5"/>
        <v>1032189</v>
      </c>
      <c r="K1507" s="64">
        <f>IF(ISBLANK(J1507),,H1507*INDEX(Inputs!G:G,MATCH(F1507,Inputs!E:E,0)))</f>
        <v>2500</v>
      </c>
      <c r="L1507" s="65" t="str">
        <f>IF(ISBLANK(J1507),,INDEX(Inputs!D:D,MATCH(F1507,Inputs!E:E,0)))</f>
        <v>997PP EvoFox Explore Gaming Bundle (422,423,659,595)</v>
      </c>
      <c r="M1507" s="65" t="str">
        <f>IF(ISBLANK(#REF!),,IF(B1507="Online","Online",IF(LEFT(B1507,1)="E","Online","Offline")))</f>
        <v>Offline</v>
      </c>
      <c r="N1507" s="64">
        <f>IF(ISBLANK(M1507),,H1507*INDEX(Inputs!F:F,MATCH(F1507,Inputs!E:E,0)))</f>
        <v>4796</v>
      </c>
      <c r="O1507" s="65"/>
    </row>
    <row r="1508" ht="15.75" customHeight="1" spans="1:15">
      <c r="A1508" s="65" t="s">
        <v>763</v>
      </c>
      <c r="B1508" s="66" t="s">
        <v>159</v>
      </c>
      <c r="C1508" s="55" t="s">
        <v>448</v>
      </c>
      <c r="D1508" s="66" t="s">
        <v>414</v>
      </c>
      <c r="E1508" s="66" t="s">
        <v>415</v>
      </c>
      <c r="F1508" s="66">
        <v>256480</v>
      </c>
      <c r="G1508" s="65" t="s">
        <v>815</v>
      </c>
      <c r="H1508" s="67">
        <v>1</v>
      </c>
      <c r="I1508" s="68">
        <v>44724</v>
      </c>
      <c r="J1508" s="63">
        <f t="shared" si="5"/>
        <v>1032189</v>
      </c>
      <c r="K1508" s="64">
        <f>IF(ISBLANK(J1508),,H1508*INDEX(Inputs!G:G,MATCH(F1508,Inputs!E:E,0)))</f>
        <v>3000</v>
      </c>
      <c r="L1508" s="65" t="str">
        <f>IF(ISBLANK(J1508),,INDEX(Inputs!D:D,MATCH(F1508,Inputs!E:E,0)))</f>
        <v>998PP EvoFox Prime Gaming Bundle (422,423,658,597)</v>
      </c>
      <c r="M1508" s="65" t="str">
        <f>IF(ISBLANK(#REF!),,IF(B1508="Online","Online",IF(LEFT(B1508,1)="E","Online","Offline")))</f>
        <v>Offline</v>
      </c>
      <c r="N1508" s="64">
        <f>IF(ISBLANK(M1508),,H1508*INDEX(Inputs!F:F,MATCH(F1508,Inputs!E:E,0)))</f>
        <v>5496</v>
      </c>
      <c r="O1508" s="65"/>
    </row>
    <row r="1509" ht="15.75" customHeight="1" spans="1:15">
      <c r="A1509" s="65" t="s">
        <v>773</v>
      </c>
      <c r="B1509" s="66" t="s">
        <v>570</v>
      </c>
      <c r="C1509" s="55" t="s">
        <v>571</v>
      </c>
      <c r="D1509" s="66" t="s">
        <v>414</v>
      </c>
      <c r="E1509" s="66" t="s">
        <v>415</v>
      </c>
      <c r="F1509" s="66">
        <v>250874</v>
      </c>
      <c r="G1509" s="65" t="s">
        <v>13</v>
      </c>
      <c r="H1509" s="67">
        <v>-1</v>
      </c>
      <c r="I1509" s="68">
        <v>44724</v>
      </c>
      <c r="J1509" s="63">
        <f t="shared" si="5"/>
        <v>1032189</v>
      </c>
      <c r="K1509" s="64">
        <f>IF(ISBLANK(J1509),,H1509*INDEX(Inputs!G:G,MATCH(F1509,Inputs!E:E,0)))</f>
        <v>-1349</v>
      </c>
      <c r="L1509" s="65" t="str">
        <f>IF(ISBLANK(J1509),,INDEX(Inputs!D:D,MATCH(F1509,Inputs!E:E,0)))</f>
        <v>432BK EvoFox X-Team Gaming Keyboard &amp; Mouse (USB)</v>
      </c>
      <c r="M1509" s="65" t="str">
        <f>IF(ISBLANK(#REF!),,IF(B1509="Online","Online",IF(LEFT(B1509,1)="E","Online","Offline")))</f>
        <v>Offline</v>
      </c>
      <c r="N1509" s="64">
        <f>IF(ISBLANK(M1509),,H1509*INDEX(Inputs!F:F,MATCH(F1509,Inputs!E:E,0)))</f>
        <v>-1899</v>
      </c>
      <c r="O1509" s="65"/>
    </row>
    <row r="1510" ht="15.75" customHeight="1" spans="1:15">
      <c r="A1510" s="65" t="s">
        <v>770</v>
      </c>
      <c r="B1510" s="66" t="s">
        <v>460</v>
      </c>
      <c r="C1510" s="55" t="s">
        <v>461</v>
      </c>
      <c r="D1510" s="66" t="s">
        <v>414</v>
      </c>
      <c r="E1510" s="66" t="s">
        <v>415</v>
      </c>
      <c r="F1510" s="66">
        <v>250873</v>
      </c>
      <c r="G1510" s="65" t="s">
        <v>12</v>
      </c>
      <c r="H1510" s="67">
        <v>1</v>
      </c>
      <c r="I1510" s="68">
        <v>44724</v>
      </c>
      <c r="J1510" s="63">
        <f t="shared" si="5"/>
        <v>1032189</v>
      </c>
      <c r="K1510" s="64">
        <f>IF(ISBLANK(J1510),,H1510*INDEX(Inputs!G:G,MATCH(F1510,Inputs!E:E,0)))</f>
        <v>999</v>
      </c>
      <c r="L1510" s="65" t="str">
        <f>IF(ISBLANK(J1510),,INDEX(Inputs!D:D,MATCH(F1510,Inputs!E:E,0)))</f>
        <v>422BK Evo Fox Fireblade Gaming Keyboard USB</v>
      </c>
      <c r="M1510" s="65" t="str">
        <f>IF(ISBLANK(#REF!),,IF(B1510="Online","Online",IF(LEFT(B1510,1)="E","Online","Offline")))</f>
        <v>Offline</v>
      </c>
      <c r="N1510" s="64">
        <f>IF(ISBLANK(M1510),,H1510*INDEX(Inputs!F:F,MATCH(F1510,Inputs!E:E,0)))</f>
        <v>1299</v>
      </c>
      <c r="O1510" s="65"/>
    </row>
    <row r="1511" ht="15.75" customHeight="1" spans="1:15">
      <c r="A1511" s="65" t="s">
        <v>362</v>
      </c>
      <c r="B1511" s="66" t="s">
        <v>104</v>
      </c>
      <c r="C1511" s="55" t="s">
        <v>515</v>
      </c>
      <c r="D1511" s="66" t="s">
        <v>370</v>
      </c>
      <c r="E1511" s="66" t="s">
        <v>410</v>
      </c>
      <c r="F1511" s="66">
        <v>250877</v>
      </c>
      <c r="G1511" s="65" t="s">
        <v>22</v>
      </c>
      <c r="H1511" s="67">
        <v>2</v>
      </c>
      <c r="I1511" s="68">
        <v>44724</v>
      </c>
      <c r="J1511" s="63">
        <f t="shared" si="5"/>
        <v>1032189</v>
      </c>
      <c r="K1511" s="64">
        <f>IF(ISBLANK(J1511),,H1511*INDEX(Inputs!G:G,MATCH(F1511,Inputs!E:E,0)))</f>
        <v>698</v>
      </c>
      <c r="L1511" s="65" t="str">
        <f>IF(ISBLANK(J1511),,INDEX(Inputs!D:D,MATCH(F1511,Inputs!E:E,0)))</f>
        <v>595BK Evo Fox Falcon X35 Medium Speed Mouse Pad</v>
      </c>
      <c r="M1511" s="65" t="str">
        <f>IF(ISBLANK(#REF!),,IF(B1511="Online","Online",IF(LEFT(B1511,1)="E","Online","Offline")))</f>
        <v>Offline</v>
      </c>
      <c r="N1511" s="64">
        <f>IF(ISBLANK(M1511),,H1511*INDEX(Inputs!F:F,MATCH(F1511,Inputs!E:E,0)))</f>
        <v>1398</v>
      </c>
      <c r="O1511" s="65"/>
    </row>
    <row r="1512" ht="15.75" customHeight="1" spans="1:15">
      <c r="A1512" s="65" t="s">
        <v>773</v>
      </c>
      <c r="B1512" s="66" t="s">
        <v>112</v>
      </c>
      <c r="C1512" s="55" t="s">
        <v>510</v>
      </c>
      <c r="D1512" s="66" t="s">
        <v>370</v>
      </c>
      <c r="E1512" s="66" t="s">
        <v>410</v>
      </c>
      <c r="F1512" s="66">
        <v>250879</v>
      </c>
      <c r="G1512" s="65" t="s">
        <v>30</v>
      </c>
      <c r="H1512" s="67">
        <v>1</v>
      </c>
      <c r="I1512" s="68">
        <v>44724</v>
      </c>
      <c r="J1512" s="63">
        <f t="shared" si="5"/>
        <v>1032189</v>
      </c>
      <c r="K1512" s="64">
        <f>IF(ISBLANK(J1512),,H1512*INDEX(Inputs!G:G,MATCH(F1512,Inputs!E:E,0)))</f>
        <v>699</v>
      </c>
      <c r="L1512" s="65" t="str">
        <f>IF(ISBLANK(J1512),,INDEX(Inputs!D:D,MATCH(F1512,Inputs!E:E,0)))</f>
        <v>597BK Evo Fox Falcon X85 Extra Large Speed Mouse Pad</v>
      </c>
      <c r="M1512" s="65" t="str">
        <f>IF(ISBLANK(#REF!),,IF(B1512="Online","Online",IF(LEFT(B1512,1)="E","Online","Offline")))</f>
        <v>Offline</v>
      </c>
      <c r="N1512" s="64">
        <f>IF(ISBLANK(M1512),,H1512*INDEX(Inputs!F:F,MATCH(F1512,Inputs!E:E,0)))</f>
        <v>1199</v>
      </c>
      <c r="O1512" s="65"/>
    </row>
    <row r="1513" ht="15.75" customHeight="1" spans="1:15">
      <c r="A1513" s="65" t="s">
        <v>761</v>
      </c>
      <c r="B1513" s="66" t="s">
        <v>116</v>
      </c>
      <c r="C1513" s="55" t="s">
        <v>617</v>
      </c>
      <c r="D1513" s="66" t="s">
        <v>370</v>
      </c>
      <c r="E1513" s="66" t="s">
        <v>371</v>
      </c>
      <c r="F1513" s="66">
        <v>250417</v>
      </c>
      <c r="G1513" s="65" t="s">
        <v>39</v>
      </c>
      <c r="H1513" s="67">
        <v>1</v>
      </c>
      <c r="I1513" s="68">
        <v>44724</v>
      </c>
      <c r="J1513" s="63">
        <f t="shared" si="5"/>
        <v>1032189</v>
      </c>
      <c r="K1513" s="64">
        <f>IF(ISBLANK(J1513),,H1513*INDEX(Inputs!G:G,MATCH(F1513,Inputs!E:E,0)))</f>
        <v>929</v>
      </c>
      <c r="L1513" s="65" t="str">
        <f>IF(ISBLANK(J1513),,INDEX(Inputs!D:D,MATCH(F1513,Inputs!E:E,0)))</f>
        <v>416PP Super Speed Hub 4 Port USB 3.0</v>
      </c>
      <c r="M1513" s="65" t="str">
        <f>IF(ISBLANK(#REF!),,IF(B1513="Online","Online",IF(LEFT(B1513,1)="E","Online","Offline")))</f>
        <v>Offline</v>
      </c>
      <c r="N1513" s="64">
        <f>IF(ISBLANK(M1513),,H1513*INDEX(Inputs!F:F,MATCH(F1513,Inputs!E:E,0)))</f>
        <v>1499</v>
      </c>
      <c r="O1513" s="65"/>
    </row>
    <row r="1514" ht="15.75" customHeight="1" spans="1:15">
      <c r="A1514" s="65" t="s">
        <v>327</v>
      </c>
      <c r="B1514" s="66" t="s">
        <v>118</v>
      </c>
      <c r="C1514" s="55" t="s">
        <v>611</v>
      </c>
      <c r="D1514" s="66" t="s">
        <v>370</v>
      </c>
      <c r="E1514" s="66" t="s">
        <v>410</v>
      </c>
      <c r="F1514" s="66">
        <v>250879</v>
      </c>
      <c r="G1514" s="65" t="s">
        <v>30</v>
      </c>
      <c r="H1514" s="67">
        <v>1</v>
      </c>
      <c r="I1514" s="68">
        <v>44724</v>
      </c>
      <c r="J1514" s="63">
        <f t="shared" si="5"/>
        <v>1032189</v>
      </c>
      <c r="K1514" s="64">
        <f>IF(ISBLANK(J1514),,H1514*INDEX(Inputs!G:G,MATCH(F1514,Inputs!E:E,0)))</f>
        <v>699</v>
      </c>
      <c r="L1514" s="65" t="str">
        <f>IF(ISBLANK(J1514),,INDEX(Inputs!D:D,MATCH(F1514,Inputs!E:E,0)))</f>
        <v>597BK Evo Fox Falcon X85 Extra Large Speed Mouse Pad</v>
      </c>
      <c r="M1514" s="65" t="str">
        <f>IF(ISBLANK(#REF!),,IF(B1514="Online","Online",IF(LEFT(B1514,1)="E","Online","Offline")))</f>
        <v>Offline</v>
      </c>
      <c r="N1514" s="64">
        <f>IF(ISBLANK(M1514),,H1514*INDEX(Inputs!F:F,MATCH(F1514,Inputs!E:E,0)))</f>
        <v>1199</v>
      </c>
      <c r="O1514" s="65"/>
    </row>
    <row r="1515" ht="15.75" customHeight="1" spans="1:15">
      <c r="A1515" s="65" t="s">
        <v>819</v>
      </c>
      <c r="B1515" s="66" t="s">
        <v>631</v>
      </c>
      <c r="C1515" s="55" t="s">
        <v>632</v>
      </c>
      <c r="D1515" s="66" t="s">
        <v>414</v>
      </c>
      <c r="E1515" s="66" t="s">
        <v>415</v>
      </c>
      <c r="F1515" s="66">
        <v>204737</v>
      </c>
      <c r="G1515" s="65" t="s">
        <v>20</v>
      </c>
      <c r="H1515" s="67">
        <v>1</v>
      </c>
      <c r="I1515" s="68">
        <v>44724</v>
      </c>
      <c r="J1515" s="63">
        <f t="shared" si="5"/>
        <v>1032189</v>
      </c>
      <c r="K1515" s="64">
        <f>IF(ISBLANK(J1515),,H1515*INDEX(Inputs!G:G,MATCH(F1515,Inputs!E:E,0)))</f>
        <v>729</v>
      </c>
      <c r="L1515" s="65" t="str">
        <f>IF(ISBLANK(J1515),,INDEX(Inputs!D:D,MATCH(F1515,Inputs!E:E,0)))</f>
        <v>850PP Xcite Pro Keyboard &amp; Mouse USB</v>
      </c>
      <c r="M1515" s="65" t="str">
        <f>IF(ISBLANK(#REF!),,IF(B1515="Online","Online",IF(LEFT(B1515,1)="E","Online","Offline")))</f>
        <v>Offline</v>
      </c>
      <c r="N1515" s="64">
        <f>IF(ISBLANK(M1515),,H1515*INDEX(Inputs!F:F,MATCH(F1515,Inputs!E:E,0)))</f>
        <v>799</v>
      </c>
      <c r="O1515" s="65"/>
    </row>
    <row r="1516" ht="15.75" customHeight="1" spans="1:15">
      <c r="A1516" s="65" t="s">
        <v>805</v>
      </c>
      <c r="B1516" s="66" t="s">
        <v>530</v>
      </c>
      <c r="C1516" s="55" t="s">
        <v>531</v>
      </c>
      <c r="D1516" s="66" t="s">
        <v>414</v>
      </c>
      <c r="E1516" s="66" t="s">
        <v>415</v>
      </c>
      <c r="F1516" s="66">
        <v>250873</v>
      </c>
      <c r="G1516" s="65" t="s">
        <v>12</v>
      </c>
      <c r="H1516" s="67">
        <v>1</v>
      </c>
      <c r="I1516" s="68">
        <v>44724</v>
      </c>
      <c r="J1516" s="63">
        <f t="shared" si="5"/>
        <v>1032189</v>
      </c>
      <c r="K1516" s="64">
        <f>IF(ISBLANK(J1516),,H1516*INDEX(Inputs!G:G,MATCH(F1516,Inputs!E:E,0)))</f>
        <v>999</v>
      </c>
      <c r="L1516" s="65" t="str">
        <f>IF(ISBLANK(J1516),,INDEX(Inputs!D:D,MATCH(F1516,Inputs!E:E,0)))</f>
        <v>422BK Evo Fox Fireblade Gaming Keyboard USB</v>
      </c>
      <c r="M1516" s="65" t="str">
        <f>IF(ISBLANK(#REF!),,IF(B1516="Online","Online",IF(LEFT(B1516,1)="E","Online","Offline")))</f>
        <v>Offline</v>
      </c>
      <c r="N1516" s="64">
        <f>IF(ISBLANK(M1516),,H1516*INDEX(Inputs!F:F,MATCH(F1516,Inputs!E:E,0)))</f>
        <v>1299</v>
      </c>
      <c r="O1516" s="65"/>
    </row>
    <row r="1517" ht="15.75" customHeight="1" spans="1:15">
      <c r="A1517" s="65" t="s">
        <v>762</v>
      </c>
      <c r="B1517" s="66" t="s">
        <v>130</v>
      </c>
      <c r="C1517" s="55" t="s">
        <v>637</v>
      </c>
      <c r="D1517" s="66" t="s">
        <v>370</v>
      </c>
      <c r="E1517" s="66" t="s">
        <v>410</v>
      </c>
      <c r="F1517" s="66">
        <v>250879</v>
      </c>
      <c r="G1517" s="65" t="s">
        <v>30</v>
      </c>
      <c r="H1517" s="67">
        <v>2</v>
      </c>
      <c r="I1517" s="68">
        <v>44724</v>
      </c>
      <c r="J1517" s="63">
        <f t="shared" si="5"/>
        <v>1032189</v>
      </c>
      <c r="K1517" s="64">
        <f>IF(ISBLANK(J1517),,H1517*INDEX(Inputs!G:G,MATCH(F1517,Inputs!E:E,0)))</f>
        <v>1398</v>
      </c>
      <c r="L1517" s="65" t="str">
        <f>IF(ISBLANK(J1517),,INDEX(Inputs!D:D,MATCH(F1517,Inputs!E:E,0)))</f>
        <v>597BK Evo Fox Falcon X85 Extra Large Speed Mouse Pad</v>
      </c>
      <c r="M1517" s="65" t="str">
        <f>IF(ISBLANK(#REF!),,IF(B1517="Online","Online",IF(LEFT(B1517,1)="E","Online","Offline")))</f>
        <v>Offline</v>
      </c>
      <c r="N1517" s="64">
        <f>IF(ISBLANK(M1517),,H1517*INDEX(Inputs!F:F,MATCH(F1517,Inputs!E:E,0)))</f>
        <v>2398</v>
      </c>
      <c r="O1517" s="65"/>
    </row>
    <row r="1518" ht="15.75" customHeight="1" spans="1:15">
      <c r="A1518" s="65" t="s">
        <v>820</v>
      </c>
      <c r="B1518" s="66" t="s">
        <v>134</v>
      </c>
      <c r="C1518" s="55" t="s">
        <v>575</v>
      </c>
      <c r="D1518" s="66" t="s">
        <v>370</v>
      </c>
      <c r="E1518" s="66" t="s">
        <v>410</v>
      </c>
      <c r="F1518" s="66">
        <v>250879</v>
      </c>
      <c r="G1518" s="65" t="s">
        <v>30</v>
      </c>
      <c r="H1518" s="67">
        <v>1</v>
      </c>
      <c r="I1518" s="68">
        <v>44724</v>
      </c>
      <c r="J1518" s="63">
        <f t="shared" si="5"/>
        <v>1032189</v>
      </c>
      <c r="K1518" s="64">
        <f>IF(ISBLANK(J1518),,H1518*INDEX(Inputs!G:G,MATCH(F1518,Inputs!E:E,0)))</f>
        <v>699</v>
      </c>
      <c r="L1518" s="65" t="str">
        <f>IF(ISBLANK(J1518),,INDEX(Inputs!D:D,MATCH(F1518,Inputs!E:E,0)))</f>
        <v>597BK Evo Fox Falcon X85 Extra Large Speed Mouse Pad</v>
      </c>
      <c r="M1518" s="65" t="str">
        <f>IF(ISBLANK(#REF!),,IF(B1518="Online","Online",IF(LEFT(B1518,1)="E","Online","Offline")))</f>
        <v>Offline</v>
      </c>
      <c r="N1518" s="64">
        <f>IF(ISBLANK(M1518),,H1518*INDEX(Inputs!F:F,MATCH(F1518,Inputs!E:E,0)))</f>
        <v>1199</v>
      </c>
      <c r="O1518" s="65"/>
    </row>
    <row r="1519" ht="15.75" customHeight="1" spans="1:15">
      <c r="A1519" s="65" t="s">
        <v>675</v>
      </c>
      <c r="B1519" s="66" t="s">
        <v>676</v>
      </c>
      <c r="C1519" s="55" t="s">
        <v>677</v>
      </c>
      <c r="D1519" s="66" t="s">
        <v>370</v>
      </c>
      <c r="E1519" s="66" t="s">
        <v>410</v>
      </c>
      <c r="F1519" s="66">
        <v>250879</v>
      </c>
      <c r="G1519" s="65" t="s">
        <v>30</v>
      </c>
      <c r="H1519" s="67">
        <v>1</v>
      </c>
      <c r="I1519" s="68">
        <v>44724</v>
      </c>
      <c r="J1519" s="63">
        <f t="shared" si="5"/>
        <v>1032189</v>
      </c>
      <c r="K1519" s="64">
        <f>IF(ISBLANK(J1519),,H1519*INDEX(Inputs!G:G,MATCH(F1519,Inputs!E:E,0)))</f>
        <v>699</v>
      </c>
      <c r="L1519" s="65" t="str">
        <f>IF(ISBLANK(J1519),,INDEX(Inputs!D:D,MATCH(F1519,Inputs!E:E,0)))</f>
        <v>597BK Evo Fox Falcon X85 Extra Large Speed Mouse Pad</v>
      </c>
      <c r="M1519" s="65" t="str">
        <f>IF(ISBLANK(#REF!),,IF(B1519="Online","Online",IF(LEFT(B1519,1)="E","Online","Offline")))</f>
        <v>Offline</v>
      </c>
      <c r="N1519" s="64">
        <f>IF(ISBLANK(M1519),,H1519*INDEX(Inputs!F:F,MATCH(F1519,Inputs!E:E,0)))</f>
        <v>1199</v>
      </c>
      <c r="O1519" s="65"/>
    </row>
    <row r="1520" ht="15.75" customHeight="1" spans="1:15">
      <c r="A1520" s="65" t="s">
        <v>767</v>
      </c>
      <c r="B1520" s="66" t="s">
        <v>156</v>
      </c>
      <c r="C1520" s="55" t="s">
        <v>422</v>
      </c>
      <c r="D1520" s="66" t="s">
        <v>370</v>
      </c>
      <c r="E1520" s="66" t="s">
        <v>410</v>
      </c>
      <c r="F1520" s="66">
        <v>250877</v>
      </c>
      <c r="G1520" s="65" t="s">
        <v>22</v>
      </c>
      <c r="H1520" s="67">
        <v>1</v>
      </c>
      <c r="I1520" s="68">
        <v>44724</v>
      </c>
      <c r="J1520" s="63">
        <f t="shared" si="5"/>
        <v>1032189</v>
      </c>
      <c r="K1520" s="64">
        <f>IF(ISBLANK(J1520),,H1520*INDEX(Inputs!G:G,MATCH(F1520,Inputs!E:E,0)))</f>
        <v>349</v>
      </c>
      <c r="L1520" s="65" t="str">
        <f>IF(ISBLANK(J1520),,INDEX(Inputs!D:D,MATCH(F1520,Inputs!E:E,0)))</f>
        <v>595BK Evo Fox Falcon X35 Medium Speed Mouse Pad</v>
      </c>
      <c r="M1520" s="65" t="str">
        <f>IF(ISBLANK(#REF!),,IF(B1520="Online","Online",IF(LEFT(B1520,1)="E","Online","Offline")))</f>
        <v>Offline</v>
      </c>
      <c r="N1520" s="64">
        <f>IF(ISBLANK(M1520),,H1520*INDEX(Inputs!F:F,MATCH(F1520,Inputs!E:E,0)))</f>
        <v>699</v>
      </c>
      <c r="O1520" s="65"/>
    </row>
    <row r="1521" ht="15.75" customHeight="1" spans="1:15">
      <c r="A1521" s="65" t="s">
        <v>770</v>
      </c>
      <c r="B1521" s="66" t="s">
        <v>164</v>
      </c>
      <c r="C1521" s="55" t="s">
        <v>466</v>
      </c>
      <c r="D1521" s="66" t="s">
        <v>464</v>
      </c>
      <c r="E1521" s="66" t="s">
        <v>465</v>
      </c>
      <c r="F1521" s="66">
        <v>250421</v>
      </c>
      <c r="G1521" s="65" t="s">
        <v>14</v>
      </c>
      <c r="H1521" s="67">
        <v>1</v>
      </c>
      <c r="I1521" s="68">
        <v>44724</v>
      </c>
      <c r="J1521" s="63">
        <f t="shared" si="5"/>
        <v>1032189</v>
      </c>
      <c r="K1521" s="64">
        <f>IF(ISBLANK(J1521),,H1521*INDEX(Inputs!G:G,MATCH(F1521,Inputs!E:E,0)))</f>
        <v>779</v>
      </c>
      <c r="L1521" s="65" t="str">
        <f>IF(ISBLANK(J1521),,INDEX(Inputs!D:D,MATCH(F1521,Inputs!E:E,0)))</f>
        <v>146BK NeoCase Sleeve MP 450 14</v>
      </c>
      <c r="M1521" s="65" t="str">
        <f>IF(ISBLANK(#REF!),,IF(B1521="Online","Online",IF(LEFT(B1521,1)="E","Online","Offline")))</f>
        <v>Offline</v>
      </c>
      <c r="N1521" s="64">
        <f>IF(ISBLANK(M1521),,H1521*INDEX(Inputs!F:F,MATCH(F1521,Inputs!E:E,0)))</f>
        <v>1249</v>
      </c>
      <c r="O1521" s="65"/>
    </row>
    <row r="1522" ht="15.75" customHeight="1" spans="1:15">
      <c r="A1522" s="65" t="s">
        <v>777</v>
      </c>
      <c r="B1522" s="66" t="s">
        <v>600</v>
      </c>
      <c r="C1522" s="55" t="s">
        <v>601</v>
      </c>
      <c r="D1522" s="66" t="s">
        <v>370</v>
      </c>
      <c r="E1522" s="66" t="s">
        <v>410</v>
      </c>
      <c r="F1522" s="66">
        <v>250879</v>
      </c>
      <c r="G1522" s="65" t="s">
        <v>30</v>
      </c>
      <c r="H1522" s="67">
        <v>1</v>
      </c>
      <c r="I1522" s="68">
        <v>44724</v>
      </c>
      <c r="J1522" s="63">
        <f t="shared" si="5"/>
        <v>1032189</v>
      </c>
      <c r="K1522" s="64">
        <f>IF(ISBLANK(J1522),,H1522*INDEX(Inputs!G:G,MATCH(F1522,Inputs!E:E,0)))</f>
        <v>699</v>
      </c>
      <c r="L1522" s="65" t="str">
        <f>IF(ISBLANK(J1522),,INDEX(Inputs!D:D,MATCH(F1522,Inputs!E:E,0)))</f>
        <v>597BK Evo Fox Falcon X85 Extra Large Speed Mouse Pad</v>
      </c>
      <c r="M1522" s="65" t="str">
        <f>IF(ISBLANK(#REF!),,IF(B1522="Online","Online",IF(LEFT(B1522,1)="E","Online","Offline")))</f>
        <v>Offline</v>
      </c>
      <c r="N1522" s="64">
        <f>IF(ISBLANK(M1522),,H1522*INDEX(Inputs!F:F,MATCH(F1522,Inputs!E:E,0)))</f>
        <v>1199</v>
      </c>
      <c r="O1522" s="65"/>
    </row>
    <row r="1523" ht="15.75" customHeight="1" spans="1:15">
      <c r="A1523" s="65" t="s">
        <v>787</v>
      </c>
      <c r="B1523" s="66" t="s">
        <v>170</v>
      </c>
      <c r="C1523" s="55" t="s">
        <v>446</v>
      </c>
      <c r="D1523" s="66" t="s">
        <v>414</v>
      </c>
      <c r="E1523" s="66" t="s">
        <v>415</v>
      </c>
      <c r="F1523" s="66">
        <v>250424</v>
      </c>
      <c r="G1523" s="65" t="s">
        <v>15</v>
      </c>
      <c r="H1523" s="67">
        <v>1</v>
      </c>
      <c r="I1523" s="68">
        <v>44724</v>
      </c>
      <c r="J1523" s="63">
        <f t="shared" si="5"/>
        <v>1032189</v>
      </c>
      <c r="K1523" s="64">
        <f>IF(ISBLANK(J1523),,H1523*INDEX(Inputs!G:G,MATCH(F1523,Inputs!E:E,0)))</f>
        <v>999</v>
      </c>
      <c r="L1523" s="65" t="str">
        <f>IF(ISBLANK(J1523),,INDEX(Inputs!D:D,MATCH(F1523,Inputs!E:E,0)))</f>
        <v>419V2 PRIMUS Wireless Desktop V2</v>
      </c>
      <c r="M1523" s="65" t="str">
        <f>IF(ISBLANK(#REF!),,IF(B1523="Online","Online",IF(LEFT(B1523,1)="E","Online","Offline")))</f>
        <v>Offline</v>
      </c>
      <c r="N1523" s="64">
        <f>IF(ISBLANK(M1523),,H1523*INDEX(Inputs!F:F,MATCH(F1523,Inputs!E:E,0)))</f>
        <v>1199</v>
      </c>
      <c r="O1523" s="65"/>
    </row>
    <row r="1524" ht="15.75" customHeight="1" spans="1:15">
      <c r="A1524" s="65" t="s">
        <v>646</v>
      </c>
      <c r="B1524" s="66" t="s">
        <v>190</v>
      </c>
      <c r="C1524" s="55" t="s">
        <v>647</v>
      </c>
      <c r="D1524" s="66" t="s">
        <v>414</v>
      </c>
      <c r="E1524" s="66" t="s">
        <v>415</v>
      </c>
      <c r="F1524" s="66">
        <v>250874</v>
      </c>
      <c r="G1524" s="65" t="s">
        <v>13</v>
      </c>
      <c r="H1524" s="67">
        <v>1</v>
      </c>
      <c r="I1524" s="68">
        <v>44724</v>
      </c>
      <c r="J1524" s="63">
        <f t="shared" si="5"/>
        <v>1032189</v>
      </c>
      <c r="K1524" s="64">
        <f>IF(ISBLANK(J1524),,H1524*INDEX(Inputs!G:G,MATCH(F1524,Inputs!E:E,0)))</f>
        <v>1349</v>
      </c>
      <c r="L1524" s="65" t="str">
        <f>IF(ISBLANK(J1524),,INDEX(Inputs!D:D,MATCH(F1524,Inputs!E:E,0)))</f>
        <v>432BK EvoFox X-Team Gaming Keyboard &amp; Mouse (USB)</v>
      </c>
      <c r="M1524" s="65" t="str">
        <f>IF(ISBLANK(#REF!),,IF(B1524="Online","Online",IF(LEFT(B1524,1)="E","Online","Offline")))</f>
        <v>Offline</v>
      </c>
      <c r="N1524" s="64">
        <f>IF(ISBLANK(M1524),,H1524*INDEX(Inputs!F:F,MATCH(F1524,Inputs!E:E,0)))</f>
        <v>1899</v>
      </c>
      <c r="O1524" s="65"/>
    </row>
    <row r="1525" ht="15.75" customHeight="1" spans="1:15">
      <c r="A1525" s="65" t="s">
        <v>789</v>
      </c>
      <c r="B1525" s="66" t="s">
        <v>191</v>
      </c>
      <c r="C1525" s="55" t="s">
        <v>790</v>
      </c>
      <c r="D1525" s="66" t="s">
        <v>370</v>
      </c>
      <c r="E1525" s="66" t="s">
        <v>410</v>
      </c>
      <c r="F1525" s="66">
        <v>250879</v>
      </c>
      <c r="G1525" s="65" t="s">
        <v>30</v>
      </c>
      <c r="H1525" s="67">
        <v>1</v>
      </c>
      <c r="I1525" s="68">
        <v>44724</v>
      </c>
      <c r="J1525" s="63">
        <f t="shared" si="5"/>
        <v>1032189</v>
      </c>
      <c r="K1525" s="64">
        <f>IF(ISBLANK(J1525),,H1525*INDEX(Inputs!G:G,MATCH(F1525,Inputs!E:E,0)))</f>
        <v>699</v>
      </c>
      <c r="L1525" s="65" t="str">
        <f>IF(ISBLANK(J1525),,INDEX(Inputs!D:D,MATCH(F1525,Inputs!E:E,0)))</f>
        <v>597BK Evo Fox Falcon X85 Extra Large Speed Mouse Pad</v>
      </c>
      <c r="M1525" s="65" t="str">
        <f>IF(ISBLANK(#REF!),,IF(B1525="Online","Online",IF(LEFT(B1525,1)="E","Online","Offline")))</f>
        <v>Offline</v>
      </c>
      <c r="N1525" s="64">
        <f>IF(ISBLANK(M1525),,H1525*INDEX(Inputs!F:F,MATCH(F1525,Inputs!E:E,0)))</f>
        <v>1199</v>
      </c>
      <c r="O1525" s="65"/>
    </row>
    <row r="1526" ht="15.75" customHeight="1" spans="1:15">
      <c r="A1526" s="65" t="s">
        <v>761</v>
      </c>
      <c r="B1526" s="66" t="s">
        <v>209</v>
      </c>
      <c r="C1526" s="55" t="s">
        <v>663</v>
      </c>
      <c r="D1526" s="66" t="s">
        <v>370</v>
      </c>
      <c r="E1526" s="66" t="s">
        <v>410</v>
      </c>
      <c r="F1526" s="66">
        <v>250877</v>
      </c>
      <c r="G1526" s="65" t="s">
        <v>22</v>
      </c>
      <c r="H1526" s="67">
        <v>1</v>
      </c>
      <c r="I1526" s="68">
        <v>44724</v>
      </c>
      <c r="J1526" s="63">
        <f t="shared" si="5"/>
        <v>1032189</v>
      </c>
      <c r="K1526" s="64">
        <f>IF(ISBLANK(J1526),,H1526*INDEX(Inputs!G:G,MATCH(F1526,Inputs!E:E,0)))</f>
        <v>349</v>
      </c>
      <c r="L1526" s="65" t="str">
        <f>IF(ISBLANK(J1526),,INDEX(Inputs!D:D,MATCH(F1526,Inputs!E:E,0)))</f>
        <v>595BK Evo Fox Falcon X35 Medium Speed Mouse Pad</v>
      </c>
      <c r="M1526" s="65" t="str">
        <f>IF(ISBLANK(#REF!),,IF(B1526="Online","Online",IF(LEFT(B1526,1)="E","Online","Offline")))</f>
        <v>Offline</v>
      </c>
      <c r="N1526" s="64">
        <f>IF(ISBLANK(M1526),,H1526*INDEX(Inputs!F:F,MATCH(F1526,Inputs!E:E,0)))</f>
        <v>699</v>
      </c>
      <c r="O1526" s="65"/>
    </row>
    <row r="1527" ht="15.75" customHeight="1" spans="1:15">
      <c r="A1527" s="65" t="s">
        <v>772</v>
      </c>
      <c r="B1527" s="66" t="s">
        <v>821</v>
      </c>
      <c r="C1527" s="55" t="s">
        <v>822</v>
      </c>
      <c r="D1527" s="66" t="s">
        <v>370</v>
      </c>
      <c r="E1527" s="66" t="s">
        <v>410</v>
      </c>
      <c r="F1527" s="66">
        <v>250877</v>
      </c>
      <c r="G1527" s="65" t="s">
        <v>22</v>
      </c>
      <c r="H1527" s="67">
        <v>1</v>
      </c>
      <c r="I1527" s="68">
        <v>44724</v>
      </c>
      <c r="J1527" s="63">
        <f t="shared" si="5"/>
        <v>1032189</v>
      </c>
      <c r="K1527" s="64">
        <f>IF(ISBLANK(J1527),,H1527*INDEX(Inputs!G:G,MATCH(F1527,Inputs!E:E,0)))</f>
        <v>349</v>
      </c>
      <c r="L1527" s="65" t="str">
        <f>IF(ISBLANK(J1527),,INDEX(Inputs!D:D,MATCH(F1527,Inputs!E:E,0)))</f>
        <v>595BK Evo Fox Falcon X35 Medium Speed Mouse Pad</v>
      </c>
      <c r="M1527" s="65" t="str">
        <f>IF(ISBLANK(#REF!),,IF(B1527="Online","Online",IF(LEFT(B1527,1)="E","Online","Offline")))</f>
        <v>Offline</v>
      </c>
      <c r="N1527" s="64">
        <f>IF(ISBLANK(M1527),,H1527*INDEX(Inputs!F:F,MATCH(F1527,Inputs!E:E,0)))</f>
        <v>699</v>
      </c>
      <c r="O1527" s="65"/>
    </row>
    <row r="1528" ht="15.75" customHeight="1" spans="1:15">
      <c r="A1528" s="65" t="s">
        <v>823</v>
      </c>
      <c r="B1528" s="66" t="s">
        <v>27</v>
      </c>
      <c r="C1528" s="55" t="s">
        <v>649</v>
      </c>
      <c r="D1528" s="66" t="s">
        <v>370</v>
      </c>
      <c r="E1528" s="66" t="s">
        <v>410</v>
      </c>
      <c r="F1528" s="66">
        <v>250879</v>
      </c>
      <c r="G1528" s="65" t="s">
        <v>30</v>
      </c>
      <c r="H1528" s="67">
        <v>1</v>
      </c>
      <c r="I1528" s="68">
        <v>44725</v>
      </c>
      <c r="J1528" s="63">
        <f t="shared" si="5"/>
        <v>1032585</v>
      </c>
      <c r="K1528" s="64">
        <f>IF(ISBLANK(J1528),,H1528*INDEX(Inputs!G:G,MATCH(F1528,Inputs!E:E,0)))</f>
        <v>699</v>
      </c>
      <c r="L1528" s="65" t="str">
        <f>IF(ISBLANK(J1528),,INDEX(Inputs!D:D,MATCH(F1528,Inputs!E:E,0)))</f>
        <v>597BK Evo Fox Falcon X85 Extra Large Speed Mouse Pad</v>
      </c>
      <c r="M1528" s="65" t="str">
        <f>IF(ISBLANK(#REF!),,IF(B1528="Online","Online",IF(LEFT(B1528,1)="E","Online","Offline")))</f>
        <v>Offline</v>
      </c>
      <c r="N1528" s="64">
        <f>IF(ISBLANK(M1528),,H1528*INDEX(Inputs!F:F,MATCH(F1528,Inputs!E:E,0)))</f>
        <v>1199</v>
      </c>
      <c r="O1528" s="65"/>
    </row>
    <row r="1529" ht="15.75" customHeight="1" spans="1:15">
      <c r="A1529" s="65" t="s">
        <v>770</v>
      </c>
      <c r="B1529" s="66" t="s">
        <v>33</v>
      </c>
      <c r="C1529" s="55" t="s">
        <v>455</v>
      </c>
      <c r="D1529" s="66" t="s">
        <v>370</v>
      </c>
      <c r="E1529" s="66" t="s">
        <v>410</v>
      </c>
      <c r="F1529" s="66">
        <v>250876</v>
      </c>
      <c r="G1529" s="65" t="s">
        <v>26</v>
      </c>
      <c r="H1529" s="67">
        <v>1</v>
      </c>
      <c r="I1529" s="68">
        <v>44725</v>
      </c>
      <c r="J1529" s="63">
        <f t="shared" si="5"/>
        <v>1032585</v>
      </c>
      <c r="K1529" s="64">
        <f>IF(ISBLANK(J1529),,H1529*INDEX(Inputs!G:G,MATCH(F1529,Inputs!E:E,0)))</f>
        <v>1399</v>
      </c>
      <c r="L1529" s="65" t="str">
        <f>IF(ISBLANK(J1529),,INDEX(Inputs!D:D,MATCH(F1529,Inputs!E:E,0)))</f>
        <v>649BK EvoFox Typhoon Laptop Cooling Pad</v>
      </c>
      <c r="M1529" s="65" t="str">
        <f>IF(ISBLANK(#REF!),,IF(B1529="Online","Online",IF(LEFT(B1529,1)="E","Online","Offline")))</f>
        <v>Offline</v>
      </c>
      <c r="N1529" s="64">
        <f>IF(ISBLANK(M1529),,H1529*INDEX(Inputs!F:F,MATCH(F1529,Inputs!E:E,0)))</f>
        <v>1999</v>
      </c>
      <c r="O1529" s="65"/>
    </row>
    <row r="1530" ht="15.75" customHeight="1" spans="1:15">
      <c r="A1530" s="65" t="s">
        <v>355</v>
      </c>
      <c r="B1530" s="66" t="s">
        <v>42</v>
      </c>
      <c r="C1530" s="55" t="s">
        <v>502</v>
      </c>
      <c r="D1530" s="66" t="s">
        <v>370</v>
      </c>
      <c r="E1530" s="66" t="s">
        <v>410</v>
      </c>
      <c r="F1530" s="66">
        <v>250877</v>
      </c>
      <c r="G1530" s="65" t="s">
        <v>22</v>
      </c>
      <c r="H1530" s="67">
        <v>1</v>
      </c>
      <c r="I1530" s="68">
        <v>44725</v>
      </c>
      <c r="J1530" s="63">
        <f t="shared" si="5"/>
        <v>1032585</v>
      </c>
      <c r="K1530" s="64">
        <f>IF(ISBLANK(J1530),,H1530*INDEX(Inputs!G:G,MATCH(F1530,Inputs!E:E,0)))</f>
        <v>349</v>
      </c>
      <c r="L1530" s="65" t="str">
        <f>IF(ISBLANK(J1530),,INDEX(Inputs!D:D,MATCH(F1530,Inputs!E:E,0)))</f>
        <v>595BK Evo Fox Falcon X35 Medium Speed Mouse Pad</v>
      </c>
      <c r="M1530" s="65" t="str">
        <f>IF(ISBLANK(#REF!),,IF(B1530="Online","Online",IF(LEFT(B1530,1)="E","Online","Offline")))</f>
        <v>Offline</v>
      </c>
      <c r="N1530" s="64">
        <f>IF(ISBLANK(M1530),,H1530*INDEX(Inputs!F:F,MATCH(F1530,Inputs!E:E,0)))</f>
        <v>699</v>
      </c>
      <c r="O1530" s="65"/>
    </row>
    <row r="1531" ht="15.75" customHeight="1" spans="1:15">
      <c r="A1531" s="65" t="s">
        <v>767</v>
      </c>
      <c r="B1531" s="66" t="s">
        <v>59</v>
      </c>
      <c r="C1531" s="55" t="s">
        <v>471</v>
      </c>
      <c r="D1531" s="66" t="s">
        <v>370</v>
      </c>
      <c r="E1531" s="66" t="s">
        <v>410</v>
      </c>
      <c r="F1531" s="66">
        <v>250879</v>
      </c>
      <c r="G1531" s="65" t="s">
        <v>30</v>
      </c>
      <c r="H1531" s="67">
        <v>1</v>
      </c>
      <c r="I1531" s="68">
        <v>44725</v>
      </c>
      <c r="J1531" s="63">
        <f t="shared" si="5"/>
        <v>1032585</v>
      </c>
      <c r="K1531" s="64">
        <f>IF(ISBLANK(J1531),,H1531*INDEX(Inputs!G:G,MATCH(F1531,Inputs!E:E,0)))</f>
        <v>699</v>
      </c>
      <c r="L1531" s="65" t="str">
        <f>IF(ISBLANK(J1531),,INDEX(Inputs!D:D,MATCH(F1531,Inputs!E:E,0)))</f>
        <v>597BK Evo Fox Falcon X85 Extra Large Speed Mouse Pad</v>
      </c>
      <c r="M1531" s="65" t="str">
        <f>IF(ISBLANK(#REF!),,IF(B1531="Online","Online",IF(LEFT(B1531,1)="E","Online","Offline")))</f>
        <v>Offline</v>
      </c>
      <c r="N1531" s="64">
        <f>IF(ISBLANK(M1531),,H1531*INDEX(Inputs!F:F,MATCH(F1531,Inputs!E:E,0)))</f>
        <v>1199</v>
      </c>
      <c r="O1531" s="65"/>
    </row>
    <row r="1532" ht="15.75" customHeight="1" spans="1:15">
      <c r="A1532" s="65" t="s">
        <v>763</v>
      </c>
      <c r="B1532" s="66" t="s">
        <v>61</v>
      </c>
      <c r="C1532" s="55" t="s">
        <v>456</v>
      </c>
      <c r="D1532" s="66" t="s">
        <v>414</v>
      </c>
      <c r="E1532" s="66" t="s">
        <v>415</v>
      </c>
      <c r="F1532" s="66">
        <v>256480</v>
      </c>
      <c r="G1532" s="65" t="s">
        <v>815</v>
      </c>
      <c r="H1532" s="67">
        <v>1</v>
      </c>
      <c r="I1532" s="68">
        <v>44725</v>
      </c>
      <c r="J1532" s="63">
        <f t="shared" ref="J1532:J1785" si="6">IF(ISBLANK(I1532),,DATE(RIGHT(I1532,4),RIGHT(LEFT(I1532,5),2),LEFT(I1532,2)))</f>
        <v>1032585</v>
      </c>
      <c r="K1532" s="64">
        <f>IF(ISBLANK(J1532),,H1532*INDEX(Inputs!G:G,MATCH(F1532,Inputs!E:E,0)))</f>
        <v>3000</v>
      </c>
      <c r="L1532" s="65" t="str">
        <f>IF(ISBLANK(J1532),,INDEX(Inputs!D:D,MATCH(F1532,Inputs!E:E,0)))</f>
        <v>998PP EvoFox Prime Gaming Bundle (422,423,658,597)</v>
      </c>
      <c r="M1532" s="65" t="str">
        <f>IF(ISBLANK(#REF!),,IF(B1532="Online","Online",IF(LEFT(B1532,1)="E","Online","Offline")))</f>
        <v>Offline</v>
      </c>
      <c r="N1532" s="64">
        <f>IF(ISBLANK(M1532),,H1532*INDEX(Inputs!F:F,MATCH(F1532,Inputs!E:E,0)))</f>
        <v>5496</v>
      </c>
      <c r="O1532" s="65"/>
    </row>
    <row r="1533" ht="15.75" customHeight="1" spans="1:15">
      <c r="A1533" s="65" t="s">
        <v>327</v>
      </c>
      <c r="B1533" s="66" t="s">
        <v>63</v>
      </c>
      <c r="C1533" s="55" t="s">
        <v>527</v>
      </c>
      <c r="D1533" s="66" t="s">
        <v>370</v>
      </c>
      <c r="E1533" s="66" t="s">
        <v>410</v>
      </c>
      <c r="F1533" s="66">
        <v>250879</v>
      </c>
      <c r="G1533" s="65" t="s">
        <v>30</v>
      </c>
      <c r="H1533" s="67">
        <v>1</v>
      </c>
      <c r="I1533" s="68">
        <v>44725</v>
      </c>
      <c r="J1533" s="63">
        <f t="shared" si="6"/>
        <v>1032585</v>
      </c>
      <c r="K1533" s="64">
        <f>IF(ISBLANK(J1533),,H1533*INDEX(Inputs!G:G,MATCH(F1533,Inputs!E:E,0)))</f>
        <v>699</v>
      </c>
      <c r="L1533" s="65" t="str">
        <f>IF(ISBLANK(J1533),,INDEX(Inputs!D:D,MATCH(F1533,Inputs!E:E,0)))</f>
        <v>597BK Evo Fox Falcon X85 Extra Large Speed Mouse Pad</v>
      </c>
      <c r="M1533" s="65" t="str">
        <f>IF(ISBLANK(#REF!),,IF(B1533="Online","Online",IF(LEFT(B1533,1)="E","Online","Offline")))</f>
        <v>Offline</v>
      </c>
      <c r="N1533" s="64">
        <f>IF(ISBLANK(M1533),,H1533*INDEX(Inputs!F:F,MATCH(F1533,Inputs!E:E,0)))</f>
        <v>1199</v>
      </c>
      <c r="O1533" s="65"/>
    </row>
    <row r="1534" ht="15.75" customHeight="1" spans="1:15">
      <c r="A1534" s="65" t="s">
        <v>327</v>
      </c>
      <c r="B1534" s="66" t="s">
        <v>67</v>
      </c>
      <c r="C1534" s="55" t="s">
        <v>472</v>
      </c>
      <c r="D1534" s="66" t="s">
        <v>370</v>
      </c>
      <c r="E1534" s="66" t="s">
        <v>410</v>
      </c>
      <c r="F1534" s="66">
        <v>250879</v>
      </c>
      <c r="G1534" s="65" t="s">
        <v>30</v>
      </c>
      <c r="H1534" s="67">
        <v>1</v>
      </c>
      <c r="I1534" s="68">
        <v>44725</v>
      </c>
      <c r="J1534" s="63">
        <f t="shared" si="6"/>
        <v>1032585</v>
      </c>
      <c r="K1534" s="64">
        <f>IF(ISBLANK(J1534),,H1534*INDEX(Inputs!G:G,MATCH(F1534,Inputs!E:E,0)))</f>
        <v>699</v>
      </c>
      <c r="L1534" s="65" t="str">
        <f>IF(ISBLANK(J1534),,INDEX(Inputs!D:D,MATCH(F1534,Inputs!E:E,0)))</f>
        <v>597BK Evo Fox Falcon X85 Extra Large Speed Mouse Pad</v>
      </c>
      <c r="M1534" s="65" t="str">
        <f>IF(ISBLANK(#REF!),,IF(B1534="Online","Online",IF(LEFT(B1534,1)="E","Online","Offline")))</f>
        <v>Offline</v>
      </c>
      <c r="N1534" s="64">
        <f>IF(ISBLANK(M1534),,H1534*INDEX(Inputs!F:F,MATCH(F1534,Inputs!E:E,0)))</f>
        <v>1199</v>
      </c>
      <c r="O1534" s="65"/>
    </row>
    <row r="1535" ht="15.75" customHeight="1" spans="1:15">
      <c r="A1535" s="65" t="s">
        <v>771</v>
      </c>
      <c r="B1535" s="66" t="s">
        <v>68</v>
      </c>
      <c r="C1535" s="55" t="s">
        <v>542</v>
      </c>
      <c r="D1535" s="66" t="s">
        <v>414</v>
      </c>
      <c r="E1535" s="66" t="s">
        <v>415</v>
      </c>
      <c r="F1535" s="66">
        <v>204737</v>
      </c>
      <c r="G1535" s="65" t="s">
        <v>20</v>
      </c>
      <c r="H1535" s="67">
        <v>-1</v>
      </c>
      <c r="I1535" s="68">
        <v>44725</v>
      </c>
      <c r="J1535" s="63">
        <f t="shared" si="6"/>
        <v>1032585</v>
      </c>
      <c r="K1535" s="64">
        <f>IF(ISBLANK(J1535),,H1535*INDEX(Inputs!G:G,MATCH(F1535,Inputs!E:E,0)))</f>
        <v>-729</v>
      </c>
      <c r="L1535" s="65" t="str">
        <f>IF(ISBLANK(J1535),,INDEX(Inputs!D:D,MATCH(F1535,Inputs!E:E,0)))</f>
        <v>850PP Xcite Pro Keyboard &amp; Mouse USB</v>
      </c>
      <c r="M1535" s="65" t="str">
        <f>IF(ISBLANK(#REF!),,IF(B1535="Online","Online",IF(LEFT(B1535,1)="E","Online","Offline")))</f>
        <v>Offline</v>
      </c>
      <c r="N1535" s="64">
        <f>IF(ISBLANK(M1535),,H1535*INDEX(Inputs!F:F,MATCH(F1535,Inputs!E:E,0)))</f>
        <v>-799</v>
      </c>
      <c r="O1535" s="65"/>
    </row>
    <row r="1536" ht="15.75" customHeight="1" spans="1:15">
      <c r="A1536" s="65" t="s">
        <v>772</v>
      </c>
      <c r="B1536" s="66" t="s">
        <v>79</v>
      </c>
      <c r="C1536" s="55" t="s">
        <v>824</v>
      </c>
      <c r="D1536" s="66" t="s">
        <v>414</v>
      </c>
      <c r="E1536" s="66" t="s">
        <v>415</v>
      </c>
      <c r="F1536" s="66">
        <v>250874</v>
      </c>
      <c r="G1536" s="65" t="s">
        <v>13</v>
      </c>
      <c r="H1536" s="67">
        <v>1</v>
      </c>
      <c r="I1536" s="68">
        <v>44725</v>
      </c>
      <c r="J1536" s="63">
        <f t="shared" si="6"/>
        <v>1032585</v>
      </c>
      <c r="K1536" s="64">
        <f>IF(ISBLANK(J1536),,H1536*INDEX(Inputs!G:G,MATCH(F1536,Inputs!E:E,0)))</f>
        <v>1349</v>
      </c>
      <c r="L1536" s="65" t="str">
        <f>IF(ISBLANK(J1536),,INDEX(Inputs!D:D,MATCH(F1536,Inputs!E:E,0)))</f>
        <v>432BK EvoFox X-Team Gaming Keyboard &amp; Mouse (USB)</v>
      </c>
      <c r="M1536" s="65" t="str">
        <f>IF(ISBLANK(#REF!),,IF(B1536="Online","Online",IF(LEFT(B1536,1)="E","Online","Offline")))</f>
        <v>Offline</v>
      </c>
      <c r="N1536" s="64">
        <f>IF(ISBLANK(M1536),,H1536*INDEX(Inputs!F:F,MATCH(F1536,Inputs!E:E,0)))</f>
        <v>1899</v>
      </c>
      <c r="O1536" s="65"/>
    </row>
    <row r="1537" ht="15.75" customHeight="1" spans="1:15">
      <c r="A1537" s="65" t="s">
        <v>772</v>
      </c>
      <c r="B1537" s="66" t="s">
        <v>384</v>
      </c>
      <c r="C1537" s="55" t="s">
        <v>385</v>
      </c>
      <c r="D1537" s="66" t="s">
        <v>414</v>
      </c>
      <c r="E1537" s="66" t="s">
        <v>415</v>
      </c>
      <c r="F1537" s="66">
        <v>250874</v>
      </c>
      <c r="G1537" s="65" t="s">
        <v>13</v>
      </c>
      <c r="H1537" s="67">
        <v>1</v>
      </c>
      <c r="I1537" s="68">
        <v>44725</v>
      </c>
      <c r="J1537" s="63">
        <f t="shared" si="6"/>
        <v>1032585</v>
      </c>
      <c r="K1537" s="64">
        <f>IF(ISBLANK(J1537),,H1537*INDEX(Inputs!G:G,MATCH(F1537,Inputs!E:E,0)))</f>
        <v>1349</v>
      </c>
      <c r="L1537" s="65" t="str">
        <f>IF(ISBLANK(J1537),,INDEX(Inputs!D:D,MATCH(F1537,Inputs!E:E,0)))</f>
        <v>432BK EvoFox X-Team Gaming Keyboard &amp; Mouse (USB)</v>
      </c>
      <c r="M1537" s="65" t="str">
        <f>IF(ISBLANK(#REF!),,IF(B1537="Online","Online",IF(LEFT(B1537,1)="E","Online","Offline")))</f>
        <v>Offline</v>
      </c>
      <c r="N1537" s="64">
        <f>IF(ISBLANK(M1537),,H1537*INDEX(Inputs!F:F,MATCH(F1537,Inputs!E:E,0)))</f>
        <v>1899</v>
      </c>
      <c r="O1537" s="65"/>
    </row>
    <row r="1538" ht="15.75" customHeight="1" spans="1:15">
      <c r="A1538" s="65" t="s">
        <v>777</v>
      </c>
      <c r="B1538" s="66" t="s">
        <v>179</v>
      </c>
      <c r="C1538" s="55" t="s">
        <v>523</v>
      </c>
      <c r="D1538" s="66" t="s">
        <v>414</v>
      </c>
      <c r="E1538" s="66" t="s">
        <v>415</v>
      </c>
      <c r="F1538" s="66">
        <v>250874</v>
      </c>
      <c r="G1538" s="65" t="s">
        <v>13</v>
      </c>
      <c r="H1538" s="67">
        <v>1</v>
      </c>
      <c r="I1538" s="68">
        <v>44725</v>
      </c>
      <c r="J1538" s="63">
        <f t="shared" si="6"/>
        <v>1032585</v>
      </c>
      <c r="K1538" s="64">
        <f>IF(ISBLANK(J1538),,H1538*INDEX(Inputs!G:G,MATCH(F1538,Inputs!E:E,0)))</f>
        <v>1349</v>
      </c>
      <c r="L1538" s="65" t="str">
        <f>IF(ISBLANK(J1538),,INDEX(Inputs!D:D,MATCH(F1538,Inputs!E:E,0)))</f>
        <v>432BK EvoFox X-Team Gaming Keyboard &amp; Mouse (USB)</v>
      </c>
      <c r="M1538" s="65" t="str">
        <f>IF(ISBLANK(#REF!),,IF(B1538="Online","Online",IF(LEFT(B1538,1)="E","Online","Offline")))</f>
        <v>Offline</v>
      </c>
      <c r="N1538" s="64">
        <f>IF(ISBLANK(M1538),,H1538*INDEX(Inputs!F:F,MATCH(F1538,Inputs!E:E,0)))</f>
        <v>1899</v>
      </c>
      <c r="O1538" s="65"/>
    </row>
    <row r="1539" ht="15.75" customHeight="1" spans="1:15">
      <c r="A1539" s="65" t="s">
        <v>777</v>
      </c>
      <c r="B1539" s="66" t="s">
        <v>765</v>
      </c>
      <c r="C1539" s="55" t="s">
        <v>765</v>
      </c>
      <c r="D1539" s="66" t="s">
        <v>329</v>
      </c>
      <c r="E1539" s="66" t="s">
        <v>330</v>
      </c>
      <c r="F1539" s="66">
        <v>234876</v>
      </c>
      <c r="G1539" s="65" t="s">
        <v>335</v>
      </c>
      <c r="H1539" s="67">
        <v>1</v>
      </c>
      <c r="I1539" s="68">
        <v>44725</v>
      </c>
      <c r="J1539" s="63">
        <f t="shared" si="6"/>
        <v>1032585</v>
      </c>
      <c r="K1539" s="64">
        <f>IF(ISBLANK(J1539),,H1539*INDEX(Inputs!G:G,MATCH(F1539,Inputs!E:E,0)))</f>
        <v>9999</v>
      </c>
      <c r="L1539" s="65" t="str">
        <f>IF(ISBLANK(J1539),,INDEX(Inputs!D:D,MATCH(F1539,Inputs!E:E,0)))</f>
        <v>562MM Evo Fox Game Box Bundle</v>
      </c>
      <c r="M1539" s="65" t="str">
        <f>IF(ISBLANK(#REF!),,IF(B1539="Online","Online",IF(LEFT(B1539,1)="E","Online","Offline")))</f>
        <v>Online</v>
      </c>
      <c r="N1539" s="64">
        <f>IF(ISBLANK(M1539),,H1539*INDEX(Inputs!F:F,MATCH(F1539,Inputs!E:E,0)))</f>
        <v>10999</v>
      </c>
      <c r="O1539" s="65"/>
    </row>
    <row r="1540" ht="15.75" customHeight="1" spans="1:15">
      <c r="A1540" s="65" t="s">
        <v>772</v>
      </c>
      <c r="B1540" s="66" t="s">
        <v>742</v>
      </c>
      <c r="C1540" s="55" t="s">
        <v>743</v>
      </c>
      <c r="D1540" s="66" t="s">
        <v>370</v>
      </c>
      <c r="E1540" s="66" t="s">
        <v>410</v>
      </c>
      <c r="F1540" s="66">
        <v>250879</v>
      </c>
      <c r="G1540" s="65" t="s">
        <v>30</v>
      </c>
      <c r="H1540" s="67">
        <v>0</v>
      </c>
      <c r="I1540" s="68">
        <v>44725</v>
      </c>
      <c r="J1540" s="63">
        <f t="shared" si="6"/>
        <v>1032585</v>
      </c>
      <c r="K1540" s="64">
        <f>IF(ISBLANK(J1540),,H1540*INDEX(Inputs!G:G,MATCH(F1540,Inputs!E:E,0)))</f>
        <v>0</v>
      </c>
      <c r="L1540" s="65" t="str">
        <f>IF(ISBLANK(J1540),,INDEX(Inputs!D:D,MATCH(F1540,Inputs!E:E,0)))</f>
        <v>597BK Evo Fox Falcon X85 Extra Large Speed Mouse Pad</v>
      </c>
      <c r="M1540" s="65" t="str">
        <f>IF(ISBLANK(#REF!),,IF(B1540="Online","Online",IF(LEFT(B1540,1)="E","Online","Offline")))</f>
        <v>Offline</v>
      </c>
      <c r="N1540" s="64">
        <f>IF(ISBLANK(M1540),,H1540*INDEX(Inputs!F:F,MATCH(F1540,Inputs!E:E,0)))</f>
        <v>0</v>
      </c>
      <c r="O1540" s="65"/>
    </row>
    <row r="1541" ht="15.75" customHeight="1" spans="1:15">
      <c r="A1541" s="65" t="s">
        <v>762</v>
      </c>
      <c r="B1541" s="66" t="s">
        <v>765</v>
      </c>
      <c r="C1541" s="55" t="s">
        <v>765</v>
      </c>
      <c r="D1541" s="66" t="s">
        <v>370</v>
      </c>
      <c r="E1541" s="66" t="s">
        <v>410</v>
      </c>
      <c r="F1541" s="66">
        <v>250879</v>
      </c>
      <c r="G1541" s="65" t="s">
        <v>30</v>
      </c>
      <c r="H1541" s="67">
        <v>1</v>
      </c>
      <c r="I1541" s="68">
        <v>44725</v>
      </c>
      <c r="J1541" s="63">
        <f t="shared" si="6"/>
        <v>1032585</v>
      </c>
      <c r="K1541" s="64">
        <f>IF(ISBLANK(J1541),,H1541*INDEX(Inputs!G:G,MATCH(F1541,Inputs!E:E,0)))</f>
        <v>699</v>
      </c>
      <c r="L1541" s="65" t="str">
        <f>IF(ISBLANK(J1541),,INDEX(Inputs!D:D,MATCH(F1541,Inputs!E:E,0)))</f>
        <v>597BK Evo Fox Falcon X85 Extra Large Speed Mouse Pad</v>
      </c>
      <c r="M1541" s="65" t="str">
        <f>IF(ISBLANK(#REF!),,IF(B1541="Online","Online",IF(LEFT(B1541,1)="E","Online","Offline")))</f>
        <v>Online</v>
      </c>
      <c r="N1541" s="64">
        <f>IF(ISBLANK(M1541),,H1541*INDEX(Inputs!F:F,MATCH(F1541,Inputs!E:E,0)))</f>
        <v>1199</v>
      </c>
      <c r="O1541" s="65"/>
    </row>
    <row r="1542" ht="15.75" customHeight="1" spans="1:15">
      <c r="A1542" s="65" t="s">
        <v>761</v>
      </c>
      <c r="B1542" s="66" t="s">
        <v>765</v>
      </c>
      <c r="C1542" s="55" t="s">
        <v>765</v>
      </c>
      <c r="D1542" s="66" t="s">
        <v>370</v>
      </c>
      <c r="E1542" s="66" t="s">
        <v>410</v>
      </c>
      <c r="F1542" s="66">
        <v>250423</v>
      </c>
      <c r="G1542" s="65" t="s">
        <v>11</v>
      </c>
      <c r="H1542" s="67">
        <v>1</v>
      </c>
      <c r="I1542" s="68">
        <v>44725</v>
      </c>
      <c r="J1542" s="63">
        <f t="shared" si="6"/>
        <v>1032585</v>
      </c>
      <c r="K1542" s="64">
        <f>IF(ISBLANK(J1542),,H1542*INDEX(Inputs!G:G,MATCH(F1542,Inputs!E:E,0)))</f>
        <v>759</v>
      </c>
      <c r="L1542" s="65" t="str">
        <f>IF(ISBLANK(J1542),,INDEX(Inputs!D:D,MATCH(F1542,Inputs!E:E,0)))</f>
        <v>650GR Ergo View Laptop Stand-Grey</v>
      </c>
      <c r="M1542" s="65" t="str">
        <f>IF(ISBLANK(#REF!),,IF(B1542="Online","Online",IF(LEFT(B1542,1)="E","Online","Offline")))</f>
        <v>Online</v>
      </c>
      <c r="N1542" s="64">
        <f>IF(ISBLANK(M1542),,H1542*INDEX(Inputs!F:F,MATCH(F1542,Inputs!E:E,0)))</f>
        <v>899</v>
      </c>
      <c r="O1542" s="65"/>
    </row>
    <row r="1543" ht="15.75" customHeight="1" spans="1:15">
      <c r="A1543" s="65" t="s">
        <v>825</v>
      </c>
      <c r="B1543" s="66" t="s">
        <v>765</v>
      </c>
      <c r="C1543" s="55" t="s">
        <v>765</v>
      </c>
      <c r="D1543" s="66" t="s">
        <v>370</v>
      </c>
      <c r="E1543" s="66" t="s">
        <v>410</v>
      </c>
      <c r="F1543" s="66">
        <v>250423</v>
      </c>
      <c r="G1543" s="65" t="s">
        <v>11</v>
      </c>
      <c r="H1543" s="67">
        <v>1</v>
      </c>
      <c r="I1543" s="68">
        <v>44725</v>
      </c>
      <c r="J1543" s="63">
        <f t="shared" si="6"/>
        <v>1032585</v>
      </c>
      <c r="K1543" s="64">
        <f>IF(ISBLANK(J1543),,H1543*INDEX(Inputs!G:G,MATCH(F1543,Inputs!E:E,0)))</f>
        <v>759</v>
      </c>
      <c r="L1543" s="65" t="str">
        <f>IF(ISBLANK(J1543),,INDEX(Inputs!D:D,MATCH(F1543,Inputs!E:E,0)))</f>
        <v>650GR Ergo View Laptop Stand-Grey</v>
      </c>
      <c r="M1543" s="65" t="str">
        <f>IF(ISBLANK(#REF!),,IF(B1543="Online","Online",IF(LEFT(B1543,1)="E","Online","Offline")))</f>
        <v>Online</v>
      </c>
      <c r="N1543" s="64">
        <f>IF(ISBLANK(M1543),,H1543*INDEX(Inputs!F:F,MATCH(F1543,Inputs!E:E,0)))</f>
        <v>899</v>
      </c>
      <c r="O1543" s="65"/>
    </row>
    <row r="1544" ht="15.75" customHeight="1" spans="1:15">
      <c r="A1544" s="65" t="s">
        <v>763</v>
      </c>
      <c r="B1544" s="66" t="s">
        <v>159</v>
      </c>
      <c r="C1544" s="55" t="s">
        <v>448</v>
      </c>
      <c r="D1544" s="66" t="s">
        <v>414</v>
      </c>
      <c r="E1544" s="66" t="s">
        <v>415</v>
      </c>
      <c r="F1544" s="66">
        <v>256480</v>
      </c>
      <c r="G1544" s="65" t="s">
        <v>815</v>
      </c>
      <c r="H1544" s="67">
        <v>1</v>
      </c>
      <c r="I1544" s="68">
        <v>44725</v>
      </c>
      <c r="J1544" s="63">
        <f t="shared" si="6"/>
        <v>1032585</v>
      </c>
      <c r="K1544" s="64">
        <f>IF(ISBLANK(J1544),,H1544*INDEX(Inputs!G:G,MATCH(F1544,Inputs!E:E,0)))</f>
        <v>3000</v>
      </c>
      <c r="L1544" s="65" t="str">
        <f>IF(ISBLANK(J1544),,INDEX(Inputs!D:D,MATCH(F1544,Inputs!E:E,0)))</f>
        <v>998PP EvoFox Prime Gaming Bundle (422,423,658,597)</v>
      </c>
      <c r="M1544" s="65" t="str">
        <f>IF(ISBLANK(#REF!),,IF(B1544="Online","Online",IF(LEFT(B1544,1)="E","Online","Offline")))</f>
        <v>Offline</v>
      </c>
      <c r="N1544" s="64">
        <f>IF(ISBLANK(M1544),,H1544*INDEX(Inputs!F:F,MATCH(F1544,Inputs!E:E,0)))</f>
        <v>5496</v>
      </c>
      <c r="O1544" s="65"/>
    </row>
    <row r="1545" ht="15.75" customHeight="1" spans="1:15">
      <c r="A1545" s="65" t="s">
        <v>770</v>
      </c>
      <c r="B1545" s="66" t="s">
        <v>460</v>
      </c>
      <c r="C1545" s="55" t="s">
        <v>461</v>
      </c>
      <c r="D1545" s="66" t="s">
        <v>414</v>
      </c>
      <c r="E1545" s="66" t="s">
        <v>415</v>
      </c>
      <c r="F1545" s="66">
        <v>250873</v>
      </c>
      <c r="G1545" s="65" t="s">
        <v>12</v>
      </c>
      <c r="H1545" s="67">
        <v>0</v>
      </c>
      <c r="I1545" s="68">
        <v>44725</v>
      </c>
      <c r="J1545" s="63">
        <f t="shared" si="6"/>
        <v>1032585</v>
      </c>
      <c r="K1545" s="64">
        <f>IF(ISBLANK(J1545),,H1545*INDEX(Inputs!G:G,MATCH(F1545,Inputs!E:E,0)))</f>
        <v>0</v>
      </c>
      <c r="L1545" s="65" t="str">
        <f>IF(ISBLANK(J1545),,INDEX(Inputs!D:D,MATCH(F1545,Inputs!E:E,0)))</f>
        <v>422BK Evo Fox Fireblade Gaming Keyboard USB</v>
      </c>
      <c r="M1545" s="65" t="str">
        <f>IF(ISBLANK(#REF!),,IF(B1545="Online","Online",IF(LEFT(B1545,1)="E","Online","Offline")))</f>
        <v>Offline</v>
      </c>
      <c r="N1545" s="64">
        <f>IF(ISBLANK(M1545),,H1545*INDEX(Inputs!F:F,MATCH(F1545,Inputs!E:E,0)))</f>
        <v>0</v>
      </c>
      <c r="O1545" s="65"/>
    </row>
    <row r="1546" ht="15.75" customHeight="1" spans="1:15">
      <c r="A1546" s="65" t="s">
        <v>362</v>
      </c>
      <c r="B1546" s="66" t="s">
        <v>104</v>
      </c>
      <c r="C1546" s="55" t="s">
        <v>515</v>
      </c>
      <c r="D1546" s="66" t="s">
        <v>414</v>
      </c>
      <c r="E1546" s="66" t="s">
        <v>415</v>
      </c>
      <c r="F1546" s="66">
        <v>250874</v>
      </c>
      <c r="G1546" s="65" t="s">
        <v>13</v>
      </c>
      <c r="H1546" s="67">
        <v>1</v>
      </c>
      <c r="I1546" s="68">
        <v>44725</v>
      </c>
      <c r="J1546" s="63">
        <f t="shared" si="6"/>
        <v>1032585</v>
      </c>
      <c r="K1546" s="64">
        <f>IF(ISBLANK(J1546),,H1546*INDEX(Inputs!G:G,MATCH(F1546,Inputs!E:E,0)))</f>
        <v>1349</v>
      </c>
      <c r="L1546" s="65" t="str">
        <f>IF(ISBLANK(J1546),,INDEX(Inputs!D:D,MATCH(F1546,Inputs!E:E,0)))</f>
        <v>432BK EvoFox X-Team Gaming Keyboard &amp; Mouse (USB)</v>
      </c>
      <c r="M1546" s="65" t="str">
        <f>IF(ISBLANK(#REF!),,IF(B1546="Online","Online",IF(LEFT(B1546,1)="E","Online","Offline")))</f>
        <v>Offline</v>
      </c>
      <c r="N1546" s="64">
        <f>IF(ISBLANK(M1546),,H1546*INDEX(Inputs!F:F,MATCH(F1546,Inputs!E:E,0)))</f>
        <v>1899</v>
      </c>
      <c r="O1546" s="65"/>
    </row>
    <row r="1547" ht="15.75" customHeight="1" spans="1:15">
      <c r="A1547" s="65" t="s">
        <v>362</v>
      </c>
      <c r="B1547" s="66" t="s">
        <v>104</v>
      </c>
      <c r="C1547" s="55" t="s">
        <v>515</v>
      </c>
      <c r="D1547" s="66" t="s">
        <v>370</v>
      </c>
      <c r="E1547" s="66" t="s">
        <v>410</v>
      </c>
      <c r="F1547" s="66">
        <v>250879</v>
      </c>
      <c r="G1547" s="65" t="s">
        <v>30</v>
      </c>
      <c r="H1547" s="67">
        <v>0</v>
      </c>
      <c r="I1547" s="68">
        <v>44725</v>
      </c>
      <c r="J1547" s="63">
        <f t="shared" si="6"/>
        <v>1032585</v>
      </c>
      <c r="K1547" s="64">
        <f>IF(ISBLANK(J1547),,H1547*INDEX(Inputs!G:G,MATCH(F1547,Inputs!E:E,0)))</f>
        <v>0</v>
      </c>
      <c r="L1547" s="65" t="str">
        <f>IF(ISBLANK(J1547),,INDEX(Inputs!D:D,MATCH(F1547,Inputs!E:E,0)))</f>
        <v>597BK Evo Fox Falcon X85 Extra Large Speed Mouse Pad</v>
      </c>
      <c r="M1547" s="65" t="str">
        <f>IF(ISBLANK(#REF!),,IF(B1547="Online","Online",IF(LEFT(B1547,1)="E","Online","Offline")))</f>
        <v>Offline</v>
      </c>
      <c r="N1547" s="64">
        <f>IF(ISBLANK(M1547),,H1547*INDEX(Inputs!F:F,MATCH(F1547,Inputs!E:E,0)))</f>
        <v>0</v>
      </c>
      <c r="O1547" s="65"/>
    </row>
    <row r="1548" ht="15.75" customHeight="1" spans="1:15">
      <c r="A1548" s="65" t="s">
        <v>621</v>
      </c>
      <c r="B1548" s="66" t="s">
        <v>128</v>
      </c>
      <c r="C1548" s="55" t="s">
        <v>622</v>
      </c>
      <c r="D1548" s="66" t="s">
        <v>370</v>
      </c>
      <c r="E1548" s="66" t="s">
        <v>371</v>
      </c>
      <c r="F1548" s="66">
        <v>250417</v>
      </c>
      <c r="G1548" s="65" t="s">
        <v>39</v>
      </c>
      <c r="H1548" s="67">
        <v>1</v>
      </c>
      <c r="I1548" s="68">
        <v>44725</v>
      </c>
      <c r="J1548" s="63">
        <f t="shared" si="6"/>
        <v>1032585</v>
      </c>
      <c r="K1548" s="64">
        <f>IF(ISBLANK(J1548),,H1548*INDEX(Inputs!G:G,MATCH(F1548,Inputs!E:E,0)))</f>
        <v>929</v>
      </c>
      <c r="L1548" s="65" t="str">
        <f>IF(ISBLANK(J1548),,INDEX(Inputs!D:D,MATCH(F1548,Inputs!E:E,0)))</f>
        <v>416PP Super Speed Hub 4 Port USB 3.0</v>
      </c>
      <c r="M1548" s="65" t="str">
        <f>IF(ISBLANK(#REF!),,IF(B1548="Online","Online",IF(LEFT(B1548,1)="E","Online","Offline")))</f>
        <v>Offline</v>
      </c>
      <c r="N1548" s="64">
        <f>IF(ISBLANK(M1548),,H1548*INDEX(Inputs!F:F,MATCH(F1548,Inputs!E:E,0)))</f>
        <v>1499</v>
      </c>
      <c r="O1548" s="65"/>
    </row>
    <row r="1549" ht="15.75" customHeight="1" spans="1:15">
      <c r="A1549" s="65" t="s">
        <v>621</v>
      </c>
      <c r="B1549" s="66" t="s">
        <v>128</v>
      </c>
      <c r="C1549" s="55" t="s">
        <v>622</v>
      </c>
      <c r="D1549" s="66" t="s">
        <v>370</v>
      </c>
      <c r="E1549" s="66" t="s">
        <v>410</v>
      </c>
      <c r="F1549" s="66">
        <v>250877</v>
      </c>
      <c r="G1549" s="65" t="s">
        <v>22</v>
      </c>
      <c r="H1549" s="67">
        <v>1</v>
      </c>
      <c r="I1549" s="68">
        <v>44725</v>
      </c>
      <c r="J1549" s="63">
        <f t="shared" si="6"/>
        <v>1032585</v>
      </c>
      <c r="K1549" s="64">
        <f>IF(ISBLANK(J1549),,H1549*INDEX(Inputs!G:G,MATCH(F1549,Inputs!E:E,0)))</f>
        <v>349</v>
      </c>
      <c r="L1549" s="65" t="str">
        <f>IF(ISBLANK(J1549),,INDEX(Inputs!D:D,MATCH(F1549,Inputs!E:E,0)))</f>
        <v>595BK Evo Fox Falcon X35 Medium Speed Mouse Pad</v>
      </c>
      <c r="M1549" s="65" t="str">
        <f>IF(ISBLANK(#REF!),,IF(B1549="Online","Online",IF(LEFT(B1549,1)="E","Online","Offline")))</f>
        <v>Offline</v>
      </c>
      <c r="N1549" s="64">
        <f>IF(ISBLANK(M1549),,H1549*INDEX(Inputs!F:F,MATCH(F1549,Inputs!E:E,0)))</f>
        <v>699</v>
      </c>
      <c r="O1549" s="65"/>
    </row>
    <row r="1550" ht="15.75" customHeight="1" spans="1:15">
      <c r="A1550" s="65" t="s">
        <v>621</v>
      </c>
      <c r="B1550" s="66" t="s">
        <v>128</v>
      </c>
      <c r="C1550" s="55" t="s">
        <v>622</v>
      </c>
      <c r="D1550" s="66" t="s">
        <v>370</v>
      </c>
      <c r="E1550" s="66" t="s">
        <v>410</v>
      </c>
      <c r="F1550" s="66">
        <v>250877</v>
      </c>
      <c r="G1550" s="65" t="s">
        <v>22</v>
      </c>
      <c r="H1550" s="67">
        <v>-1</v>
      </c>
      <c r="I1550" s="68">
        <v>44725</v>
      </c>
      <c r="J1550" s="63">
        <f t="shared" si="6"/>
        <v>1032585</v>
      </c>
      <c r="K1550" s="64">
        <f>IF(ISBLANK(J1550),,H1550*INDEX(Inputs!G:G,MATCH(F1550,Inputs!E:E,0)))</f>
        <v>-349</v>
      </c>
      <c r="L1550" s="65" t="str">
        <f>IF(ISBLANK(J1550),,INDEX(Inputs!D:D,MATCH(F1550,Inputs!E:E,0)))</f>
        <v>595BK Evo Fox Falcon X35 Medium Speed Mouse Pad</v>
      </c>
      <c r="M1550" s="65" t="str">
        <f>IF(ISBLANK(#REF!),,IF(B1550="Online","Online",IF(LEFT(B1550,1)="E","Online","Offline")))</f>
        <v>Offline</v>
      </c>
      <c r="N1550" s="64">
        <f>IF(ISBLANK(M1550),,H1550*INDEX(Inputs!F:F,MATCH(F1550,Inputs!E:E,0)))</f>
        <v>-699</v>
      </c>
      <c r="O1550" s="65"/>
    </row>
    <row r="1551" ht="15.75" customHeight="1" spans="1:15">
      <c r="A1551" s="65" t="s">
        <v>621</v>
      </c>
      <c r="B1551" s="66" t="s">
        <v>128</v>
      </c>
      <c r="C1551" s="55" t="s">
        <v>622</v>
      </c>
      <c r="D1551" s="66" t="s">
        <v>370</v>
      </c>
      <c r="E1551" s="66" t="s">
        <v>410</v>
      </c>
      <c r="F1551" s="66">
        <v>250879</v>
      </c>
      <c r="G1551" s="65" t="s">
        <v>30</v>
      </c>
      <c r="H1551" s="67">
        <v>1</v>
      </c>
      <c r="I1551" s="68">
        <v>44725</v>
      </c>
      <c r="J1551" s="63">
        <f t="shared" si="6"/>
        <v>1032585</v>
      </c>
      <c r="K1551" s="64">
        <f>IF(ISBLANK(J1551),,H1551*INDEX(Inputs!G:G,MATCH(F1551,Inputs!E:E,0)))</f>
        <v>699</v>
      </c>
      <c r="L1551" s="65" t="str">
        <f>IF(ISBLANK(J1551),,INDEX(Inputs!D:D,MATCH(F1551,Inputs!E:E,0)))</f>
        <v>597BK Evo Fox Falcon X85 Extra Large Speed Mouse Pad</v>
      </c>
      <c r="M1551" s="65" t="str">
        <f>IF(ISBLANK(#REF!),,IF(B1551="Online","Online",IF(LEFT(B1551,1)="E","Online","Offline")))</f>
        <v>Offline</v>
      </c>
      <c r="N1551" s="64">
        <f>IF(ISBLANK(M1551),,H1551*INDEX(Inputs!F:F,MATCH(F1551,Inputs!E:E,0)))</f>
        <v>1199</v>
      </c>
      <c r="O1551" s="65"/>
    </row>
    <row r="1552" ht="15.75" customHeight="1" spans="1:15">
      <c r="A1552" s="65" t="s">
        <v>794</v>
      </c>
      <c r="B1552" s="66" t="s">
        <v>518</v>
      </c>
      <c r="C1552" s="55" t="s">
        <v>519</v>
      </c>
      <c r="D1552" s="66" t="s">
        <v>414</v>
      </c>
      <c r="E1552" s="66" t="s">
        <v>415</v>
      </c>
      <c r="F1552" s="66">
        <v>250874</v>
      </c>
      <c r="G1552" s="65" t="s">
        <v>13</v>
      </c>
      <c r="H1552" s="67">
        <v>1</v>
      </c>
      <c r="I1552" s="68">
        <v>44725</v>
      </c>
      <c r="J1552" s="63">
        <f t="shared" si="6"/>
        <v>1032585</v>
      </c>
      <c r="K1552" s="64">
        <f>IF(ISBLANK(J1552),,H1552*INDEX(Inputs!G:G,MATCH(F1552,Inputs!E:E,0)))</f>
        <v>1349</v>
      </c>
      <c r="L1552" s="65" t="str">
        <f>IF(ISBLANK(J1552),,INDEX(Inputs!D:D,MATCH(F1552,Inputs!E:E,0)))</f>
        <v>432BK EvoFox X-Team Gaming Keyboard &amp; Mouse (USB)</v>
      </c>
      <c r="M1552" s="65" t="str">
        <f>IF(ISBLANK(#REF!),,IF(B1552="Online","Online",IF(LEFT(B1552,1)="E","Online","Offline")))</f>
        <v>Offline</v>
      </c>
      <c r="N1552" s="64">
        <f>IF(ISBLANK(M1552),,H1552*INDEX(Inputs!F:F,MATCH(F1552,Inputs!E:E,0)))</f>
        <v>1899</v>
      </c>
      <c r="O1552" s="65"/>
    </row>
    <row r="1553" ht="15.75" customHeight="1" spans="1:15">
      <c r="A1553" s="65" t="s">
        <v>775</v>
      </c>
      <c r="B1553" s="66" t="s">
        <v>132</v>
      </c>
      <c r="C1553" s="55" t="s">
        <v>511</v>
      </c>
      <c r="D1553" s="66" t="s">
        <v>370</v>
      </c>
      <c r="E1553" s="66" t="s">
        <v>410</v>
      </c>
      <c r="F1553" s="66">
        <v>250877</v>
      </c>
      <c r="G1553" s="65" t="s">
        <v>22</v>
      </c>
      <c r="H1553" s="67">
        <v>1</v>
      </c>
      <c r="I1553" s="68">
        <v>44725</v>
      </c>
      <c r="J1553" s="63">
        <f t="shared" si="6"/>
        <v>1032585</v>
      </c>
      <c r="K1553" s="64">
        <f>IF(ISBLANK(J1553),,H1553*INDEX(Inputs!G:G,MATCH(F1553,Inputs!E:E,0)))</f>
        <v>349</v>
      </c>
      <c r="L1553" s="65" t="str">
        <f>IF(ISBLANK(J1553),,INDEX(Inputs!D:D,MATCH(F1553,Inputs!E:E,0)))</f>
        <v>595BK Evo Fox Falcon X35 Medium Speed Mouse Pad</v>
      </c>
      <c r="M1553" s="65" t="str">
        <f>IF(ISBLANK(#REF!),,IF(B1553="Online","Online",IF(LEFT(B1553,1)="E","Online","Offline")))</f>
        <v>Offline</v>
      </c>
      <c r="N1553" s="64">
        <f>IF(ISBLANK(M1553),,H1553*INDEX(Inputs!F:F,MATCH(F1553,Inputs!E:E,0)))</f>
        <v>699</v>
      </c>
      <c r="O1553" s="65"/>
    </row>
    <row r="1554" ht="15.75" customHeight="1" spans="1:15">
      <c r="A1554" s="65" t="s">
        <v>773</v>
      </c>
      <c r="B1554" s="66" t="s">
        <v>139</v>
      </c>
      <c r="C1554" s="55" t="s">
        <v>545</v>
      </c>
      <c r="D1554" s="66" t="s">
        <v>414</v>
      </c>
      <c r="E1554" s="66" t="s">
        <v>415</v>
      </c>
      <c r="F1554" s="66">
        <v>250874</v>
      </c>
      <c r="G1554" s="65" t="s">
        <v>13</v>
      </c>
      <c r="H1554" s="67">
        <v>1</v>
      </c>
      <c r="I1554" s="68">
        <v>44725</v>
      </c>
      <c r="J1554" s="63">
        <f t="shared" si="6"/>
        <v>1032585</v>
      </c>
      <c r="K1554" s="64">
        <f>IF(ISBLANK(J1554),,H1554*INDEX(Inputs!G:G,MATCH(F1554,Inputs!E:E,0)))</f>
        <v>1349</v>
      </c>
      <c r="L1554" s="65" t="str">
        <f>IF(ISBLANK(J1554),,INDEX(Inputs!D:D,MATCH(F1554,Inputs!E:E,0)))</f>
        <v>432BK EvoFox X-Team Gaming Keyboard &amp; Mouse (USB)</v>
      </c>
      <c r="M1554" s="65" t="str">
        <f>IF(ISBLANK(#REF!),,IF(B1554="Online","Online",IF(LEFT(B1554,1)="E","Online","Offline")))</f>
        <v>Offline</v>
      </c>
      <c r="N1554" s="64">
        <f>IF(ISBLANK(M1554),,H1554*INDEX(Inputs!F:F,MATCH(F1554,Inputs!E:E,0)))</f>
        <v>1899</v>
      </c>
      <c r="O1554" s="65"/>
    </row>
    <row r="1555" ht="15.75" customHeight="1" spans="1:15">
      <c r="A1555" s="65" t="s">
        <v>795</v>
      </c>
      <c r="B1555" s="66" t="s">
        <v>142</v>
      </c>
      <c r="C1555" s="55" t="s">
        <v>548</v>
      </c>
      <c r="D1555" s="66" t="s">
        <v>370</v>
      </c>
      <c r="E1555" s="66" t="s">
        <v>410</v>
      </c>
      <c r="F1555" s="66">
        <v>250879</v>
      </c>
      <c r="G1555" s="65" t="s">
        <v>30</v>
      </c>
      <c r="H1555" s="67">
        <v>2</v>
      </c>
      <c r="I1555" s="68">
        <v>44725</v>
      </c>
      <c r="J1555" s="63">
        <f t="shared" si="6"/>
        <v>1032585</v>
      </c>
      <c r="K1555" s="64">
        <f>IF(ISBLANK(J1555),,H1555*INDEX(Inputs!G:G,MATCH(F1555,Inputs!E:E,0)))</f>
        <v>1398</v>
      </c>
      <c r="L1555" s="65" t="str">
        <f>IF(ISBLANK(J1555),,INDEX(Inputs!D:D,MATCH(F1555,Inputs!E:E,0)))</f>
        <v>597BK Evo Fox Falcon X85 Extra Large Speed Mouse Pad</v>
      </c>
      <c r="M1555" s="65" t="str">
        <f>IF(ISBLANK(#REF!),,IF(B1555="Online","Online",IF(LEFT(B1555,1)="E","Online","Offline")))</f>
        <v>Offline</v>
      </c>
      <c r="N1555" s="64">
        <f>IF(ISBLANK(M1555),,H1555*INDEX(Inputs!F:F,MATCH(F1555,Inputs!E:E,0)))</f>
        <v>2398</v>
      </c>
      <c r="O1555" s="65"/>
    </row>
    <row r="1556" ht="15.75" customHeight="1" spans="1:15">
      <c r="A1556" s="65" t="s">
        <v>795</v>
      </c>
      <c r="B1556" s="66" t="s">
        <v>142</v>
      </c>
      <c r="C1556" s="55" t="s">
        <v>548</v>
      </c>
      <c r="D1556" s="66" t="s">
        <v>414</v>
      </c>
      <c r="E1556" s="66" t="s">
        <v>428</v>
      </c>
      <c r="F1556" s="66">
        <v>250881</v>
      </c>
      <c r="G1556" s="65" t="s">
        <v>98</v>
      </c>
      <c r="H1556" s="67">
        <v>1</v>
      </c>
      <c r="I1556" s="68">
        <v>44725</v>
      </c>
      <c r="J1556" s="63">
        <f t="shared" si="6"/>
        <v>1032585</v>
      </c>
      <c r="K1556" s="64">
        <f>IF(ISBLANK(J1556),,H1556*INDEX(Inputs!G:G,MATCH(F1556,Inputs!E:E,0)))</f>
        <v>799</v>
      </c>
      <c r="L1556" s="65" t="str">
        <f>IF(ISBLANK(J1556),,INDEX(Inputs!D:D,MATCH(F1556,Inputs!E:E,0)))</f>
        <v>795BK EvoFox Phantom Pro RGB Gaming Mouse USB</v>
      </c>
      <c r="M1556" s="65" t="str">
        <f>IF(ISBLANK(#REF!),,IF(B1556="Online","Online",IF(LEFT(B1556,1)="E","Online","Offline")))</f>
        <v>Offline</v>
      </c>
      <c r="N1556" s="64">
        <f>IF(ISBLANK(M1556),,H1556*INDEX(Inputs!F:F,MATCH(F1556,Inputs!E:E,0)))</f>
        <v>1099</v>
      </c>
      <c r="O1556" s="65"/>
    </row>
    <row r="1557" ht="15.75" customHeight="1" spans="1:15">
      <c r="A1557" s="65" t="s">
        <v>763</v>
      </c>
      <c r="B1557" s="66" t="s">
        <v>483</v>
      </c>
      <c r="C1557" s="55" t="s">
        <v>484</v>
      </c>
      <c r="D1557" s="66" t="s">
        <v>414</v>
      </c>
      <c r="E1557" s="66" t="s">
        <v>415</v>
      </c>
      <c r="F1557" s="66">
        <v>204737</v>
      </c>
      <c r="G1557" s="65" t="s">
        <v>20</v>
      </c>
      <c r="H1557" s="67">
        <v>1</v>
      </c>
      <c r="I1557" s="68">
        <v>44725</v>
      </c>
      <c r="J1557" s="63">
        <f t="shared" si="6"/>
        <v>1032585</v>
      </c>
      <c r="K1557" s="64">
        <f>IF(ISBLANK(J1557),,H1557*INDEX(Inputs!G:G,MATCH(F1557,Inputs!E:E,0)))</f>
        <v>729</v>
      </c>
      <c r="L1557" s="65" t="str">
        <f>IF(ISBLANK(J1557),,INDEX(Inputs!D:D,MATCH(F1557,Inputs!E:E,0)))</f>
        <v>850PP Xcite Pro Keyboard &amp; Mouse USB</v>
      </c>
      <c r="M1557" s="65" t="str">
        <f>IF(ISBLANK(#REF!),,IF(B1557="Online","Online",IF(LEFT(B1557,1)="E","Online","Offline")))</f>
        <v>Offline</v>
      </c>
      <c r="N1557" s="64">
        <f>IF(ISBLANK(M1557),,H1557*INDEX(Inputs!F:F,MATCH(F1557,Inputs!E:E,0)))</f>
        <v>799</v>
      </c>
      <c r="O1557" s="65"/>
    </row>
    <row r="1558" ht="15.75" customHeight="1" spans="1:15">
      <c r="A1558" s="65" t="s">
        <v>767</v>
      </c>
      <c r="B1558" s="66" t="s">
        <v>156</v>
      </c>
      <c r="C1558" s="55" t="s">
        <v>422</v>
      </c>
      <c r="D1558" s="66" t="s">
        <v>370</v>
      </c>
      <c r="E1558" s="66" t="s">
        <v>410</v>
      </c>
      <c r="F1558" s="66">
        <v>250877</v>
      </c>
      <c r="G1558" s="65" t="s">
        <v>22</v>
      </c>
      <c r="H1558" s="67">
        <v>1</v>
      </c>
      <c r="I1558" s="68">
        <v>44725</v>
      </c>
      <c r="J1558" s="63">
        <f t="shared" si="6"/>
        <v>1032585</v>
      </c>
      <c r="K1558" s="64">
        <f>IF(ISBLANK(J1558),,H1558*INDEX(Inputs!G:G,MATCH(F1558,Inputs!E:E,0)))</f>
        <v>349</v>
      </c>
      <c r="L1558" s="65" t="str">
        <f>IF(ISBLANK(J1558),,INDEX(Inputs!D:D,MATCH(F1558,Inputs!E:E,0)))</f>
        <v>595BK Evo Fox Falcon X35 Medium Speed Mouse Pad</v>
      </c>
      <c r="M1558" s="65" t="str">
        <f>IF(ISBLANK(#REF!),,IF(B1558="Online","Online",IF(LEFT(B1558,1)="E","Online","Offline")))</f>
        <v>Offline</v>
      </c>
      <c r="N1558" s="64">
        <f>IF(ISBLANK(M1558),,H1558*INDEX(Inputs!F:F,MATCH(F1558,Inputs!E:E,0)))</f>
        <v>699</v>
      </c>
      <c r="O1558" s="65"/>
    </row>
    <row r="1559" ht="15.75" customHeight="1" spans="1:15">
      <c r="A1559" s="65" t="s">
        <v>770</v>
      </c>
      <c r="B1559" s="66" t="s">
        <v>164</v>
      </c>
      <c r="C1559" s="55" t="s">
        <v>466</v>
      </c>
      <c r="D1559" s="66" t="s">
        <v>370</v>
      </c>
      <c r="E1559" s="66" t="s">
        <v>410</v>
      </c>
      <c r="F1559" s="66">
        <v>250877</v>
      </c>
      <c r="G1559" s="65" t="s">
        <v>22</v>
      </c>
      <c r="H1559" s="67">
        <v>1</v>
      </c>
      <c r="I1559" s="68">
        <v>44725</v>
      </c>
      <c r="J1559" s="63">
        <f t="shared" si="6"/>
        <v>1032585</v>
      </c>
      <c r="K1559" s="64">
        <f>IF(ISBLANK(J1559),,H1559*INDEX(Inputs!G:G,MATCH(F1559,Inputs!E:E,0)))</f>
        <v>349</v>
      </c>
      <c r="L1559" s="65" t="str">
        <f>IF(ISBLANK(J1559),,INDEX(Inputs!D:D,MATCH(F1559,Inputs!E:E,0)))</f>
        <v>595BK Evo Fox Falcon X35 Medium Speed Mouse Pad</v>
      </c>
      <c r="M1559" s="65" t="str">
        <f>IF(ISBLANK(#REF!),,IF(B1559="Online","Online",IF(LEFT(B1559,1)="E","Online","Offline")))</f>
        <v>Offline</v>
      </c>
      <c r="N1559" s="64">
        <f>IF(ISBLANK(M1559),,H1559*INDEX(Inputs!F:F,MATCH(F1559,Inputs!E:E,0)))</f>
        <v>699</v>
      </c>
      <c r="O1559" s="65"/>
    </row>
    <row r="1560" ht="15.75" customHeight="1" spans="1:15">
      <c r="A1560" s="65" t="s">
        <v>826</v>
      </c>
      <c r="B1560" s="66" t="s">
        <v>692</v>
      </c>
      <c r="C1560" s="55" t="s">
        <v>693</v>
      </c>
      <c r="D1560" s="66" t="s">
        <v>414</v>
      </c>
      <c r="E1560" s="66" t="s">
        <v>415</v>
      </c>
      <c r="F1560" s="66">
        <v>204737</v>
      </c>
      <c r="G1560" s="65" t="s">
        <v>20</v>
      </c>
      <c r="H1560" s="67">
        <v>1</v>
      </c>
      <c r="I1560" s="68">
        <v>44725</v>
      </c>
      <c r="J1560" s="63">
        <f t="shared" si="6"/>
        <v>1032585</v>
      </c>
      <c r="K1560" s="64">
        <f>IF(ISBLANK(J1560),,H1560*INDEX(Inputs!G:G,MATCH(F1560,Inputs!E:E,0)))</f>
        <v>729</v>
      </c>
      <c r="L1560" s="65" t="str">
        <f>IF(ISBLANK(J1560),,INDEX(Inputs!D:D,MATCH(F1560,Inputs!E:E,0)))</f>
        <v>850PP Xcite Pro Keyboard &amp; Mouse USB</v>
      </c>
      <c r="M1560" s="65" t="str">
        <f>IF(ISBLANK(#REF!),,IF(B1560="Online","Online",IF(LEFT(B1560,1)="E","Online","Offline")))</f>
        <v>Offline</v>
      </c>
      <c r="N1560" s="64">
        <f>IF(ISBLANK(M1560),,H1560*INDEX(Inputs!F:F,MATCH(F1560,Inputs!E:E,0)))</f>
        <v>799</v>
      </c>
      <c r="O1560" s="65"/>
    </row>
    <row r="1561" ht="15.75" customHeight="1" spans="1:15">
      <c r="A1561" s="65" t="s">
        <v>770</v>
      </c>
      <c r="B1561" s="66" t="s">
        <v>33</v>
      </c>
      <c r="C1561" s="55" t="s">
        <v>455</v>
      </c>
      <c r="D1561" s="66" t="s">
        <v>370</v>
      </c>
      <c r="E1561" s="66" t="s">
        <v>410</v>
      </c>
      <c r="F1561" s="66">
        <v>250876</v>
      </c>
      <c r="G1561" s="65" t="s">
        <v>26</v>
      </c>
      <c r="H1561" s="67">
        <v>1</v>
      </c>
      <c r="I1561" s="68">
        <v>44726</v>
      </c>
      <c r="J1561" s="63">
        <f t="shared" si="6"/>
        <v>1032981</v>
      </c>
      <c r="K1561" s="64">
        <f>IF(ISBLANK(J1561),,H1561*INDEX(Inputs!G:G,MATCH(F1561,Inputs!E:E,0)))</f>
        <v>1399</v>
      </c>
      <c r="L1561" s="65" t="str">
        <f>IF(ISBLANK(J1561),,INDEX(Inputs!D:D,MATCH(F1561,Inputs!E:E,0)))</f>
        <v>649BK EvoFox Typhoon Laptop Cooling Pad</v>
      </c>
      <c r="M1561" s="65" t="str">
        <f>IF(ISBLANK(#REF!),,IF(B1561="Online","Online",IF(LEFT(B1561,1)="E","Online","Offline")))</f>
        <v>Offline</v>
      </c>
      <c r="N1561" s="64">
        <f>IF(ISBLANK(M1561),,H1561*INDEX(Inputs!F:F,MATCH(F1561,Inputs!E:E,0)))</f>
        <v>1999</v>
      </c>
      <c r="O1561" s="65"/>
    </row>
    <row r="1562" ht="15.75" customHeight="1" spans="1:15">
      <c r="A1562" s="65" t="s">
        <v>772</v>
      </c>
      <c r="B1562" s="66" t="s">
        <v>47</v>
      </c>
      <c r="C1562" s="55" t="s">
        <v>357</v>
      </c>
      <c r="D1562" s="66" t="s">
        <v>370</v>
      </c>
      <c r="E1562" s="66" t="s">
        <v>410</v>
      </c>
      <c r="F1562" s="66">
        <v>250879</v>
      </c>
      <c r="G1562" s="65" t="s">
        <v>30</v>
      </c>
      <c r="H1562" s="67">
        <v>1</v>
      </c>
      <c r="I1562" s="68">
        <v>44726</v>
      </c>
      <c r="J1562" s="63">
        <f t="shared" si="6"/>
        <v>1032981</v>
      </c>
      <c r="K1562" s="64">
        <f>IF(ISBLANK(J1562),,H1562*INDEX(Inputs!G:G,MATCH(F1562,Inputs!E:E,0)))</f>
        <v>699</v>
      </c>
      <c r="L1562" s="65" t="str">
        <f>IF(ISBLANK(J1562),,INDEX(Inputs!D:D,MATCH(F1562,Inputs!E:E,0)))</f>
        <v>597BK Evo Fox Falcon X85 Extra Large Speed Mouse Pad</v>
      </c>
      <c r="M1562" s="65" t="str">
        <f>IF(ISBLANK(#REF!),,IF(B1562="Online","Online",IF(LEFT(B1562,1)="E","Online","Offline")))</f>
        <v>Offline</v>
      </c>
      <c r="N1562" s="64">
        <f>IF(ISBLANK(M1562),,H1562*INDEX(Inputs!F:F,MATCH(F1562,Inputs!E:E,0)))</f>
        <v>1199</v>
      </c>
      <c r="O1562" s="65"/>
    </row>
    <row r="1563" ht="15.75" customHeight="1" spans="1:15">
      <c r="A1563" s="65" t="s">
        <v>341</v>
      </c>
      <c r="B1563" s="66" t="s">
        <v>62</v>
      </c>
      <c r="C1563" s="55" t="s">
        <v>419</v>
      </c>
      <c r="D1563" s="66" t="s">
        <v>370</v>
      </c>
      <c r="E1563" s="66" t="s">
        <v>410</v>
      </c>
      <c r="F1563" s="66">
        <v>250877</v>
      </c>
      <c r="G1563" s="65" t="s">
        <v>22</v>
      </c>
      <c r="H1563" s="67">
        <v>3</v>
      </c>
      <c r="I1563" s="68">
        <v>44726</v>
      </c>
      <c r="J1563" s="63">
        <f t="shared" si="6"/>
        <v>1032981</v>
      </c>
      <c r="K1563" s="64">
        <f>IF(ISBLANK(J1563),,H1563*INDEX(Inputs!G:G,MATCH(F1563,Inputs!E:E,0)))</f>
        <v>1047</v>
      </c>
      <c r="L1563" s="65" t="str">
        <f>IF(ISBLANK(J1563),,INDEX(Inputs!D:D,MATCH(F1563,Inputs!E:E,0)))</f>
        <v>595BK Evo Fox Falcon X35 Medium Speed Mouse Pad</v>
      </c>
      <c r="M1563" s="65" t="str">
        <f>IF(ISBLANK(#REF!),,IF(B1563="Online","Online",IF(LEFT(B1563,1)="E","Online","Offline")))</f>
        <v>Offline</v>
      </c>
      <c r="N1563" s="64">
        <f>IF(ISBLANK(M1563),,H1563*INDEX(Inputs!F:F,MATCH(F1563,Inputs!E:E,0)))</f>
        <v>2097</v>
      </c>
      <c r="O1563" s="65"/>
    </row>
    <row r="1564" ht="15.75" customHeight="1" spans="1:15">
      <c r="A1564" s="65" t="s">
        <v>327</v>
      </c>
      <c r="B1564" s="66" t="s">
        <v>65</v>
      </c>
      <c r="C1564" s="55" t="s">
        <v>568</v>
      </c>
      <c r="D1564" s="66" t="s">
        <v>414</v>
      </c>
      <c r="E1564" s="66" t="s">
        <v>415</v>
      </c>
      <c r="F1564" s="66">
        <v>250874</v>
      </c>
      <c r="G1564" s="65" t="s">
        <v>13</v>
      </c>
      <c r="H1564" s="67">
        <v>1</v>
      </c>
      <c r="I1564" s="68">
        <v>44726</v>
      </c>
      <c r="J1564" s="63">
        <f t="shared" si="6"/>
        <v>1032981</v>
      </c>
      <c r="K1564" s="64">
        <f>IF(ISBLANK(J1564),,H1564*INDEX(Inputs!G:G,MATCH(F1564,Inputs!E:E,0)))</f>
        <v>1349</v>
      </c>
      <c r="L1564" s="65" t="str">
        <f>IF(ISBLANK(J1564),,INDEX(Inputs!D:D,MATCH(F1564,Inputs!E:E,0)))</f>
        <v>432BK EvoFox X-Team Gaming Keyboard &amp; Mouse (USB)</v>
      </c>
      <c r="M1564" s="65" t="str">
        <f>IF(ISBLANK(#REF!),,IF(B1564="Online","Online",IF(LEFT(B1564,1)="E","Online","Offline")))</f>
        <v>Offline</v>
      </c>
      <c r="N1564" s="64">
        <f>IF(ISBLANK(M1564),,H1564*INDEX(Inputs!F:F,MATCH(F1564,Inputs!E:E,0)))</f>
        <v>1899</v>
      </c>
      <c r="O1564" s="65"/>
    </row>
    <row r="1565" ht="15.75" customHeight="1" spans="1:15">
      <c r="A1565" s="65" t="s">
        <v>341</v>
      </c>
      <c r="B1565" s="66" t="s">
        <v>69</v>
      </c>
      <c r="C1565" s="55" t="s">
        <v>473</v>
      </c>
      <c r="D1565" s="66" t="s">
        <v>370</v>
      </c>
      <c r="E1565" s="66" t="s">
        <v>410</v>
      </c>
      <c r="F1565" s="66">
        <v>250877</v>
      </c>
      <c r="G1565" s="65" t="s">
        <v>22</v>
      </c>
      <c r="H1565" s="67">
        <v>1</v>
      </c>
      <c r="I1565" s="68">
        <v>44726</v>
      </c>
      <c r="J1565" s="63">
        <f t="shared" si="6"/>
        <v>1032981</v>
      </c>
      <c r="K1565" s="64">
        <f>IF(ISBLANK(J1565),,H1565*INDEX(Inputs!G:G,MATCH(F1565,Inputs!E:E,0)))</f>
        <v>349</v>
      </c>
      <c r="L1565" s="65" t="str">
        <f>IF(ISBLANK(J1565),,INDEX(Inputs!D:D,MATCH(F1565,Inputs!E:E,0)))</f>
        <v>595BK Evo Fox Falcon X35 Medium Speed Mouse Pad</v>
      </c>
      <c r="M1565" s="65" t="str">
        <f>IF(ISBLANK(#REF!),,IF(B1565="Online","Online",IF(LEFT(B1565,1)="E","Online","Offline")))</f>
        <v>Offline</v>
      </c>
      <c r="N1565" s="64">
        <f>IF(ISBLANK(M1565),,H1565*INDEX(Inputs!F:F,MATCH(F1565,Inputs!E:E,0)))</f>
        <v>699</v>
      </c>
      <c r="O1565" s="65"/>
    </row>
    <row r="1566" ht="15.75" customHeight="1" spans="1:15">
      <c r="A1566" s="65" t="s">
        <v>327</v>
      </c>
      <c r="B1566" s="66" t="s">
        <v>70</v>
      </c>
      <c r="C1566" s="55" t="s">
        <v>328</v>
      </c>
      <c r="D1566" s="66" t="s">
        <v>370</v>
      </c>
      <c r="E1566" s="66" t="s">
        <v>410</v>
      </c>
      <c r="F1566" s="66">
        <v>250877</v>
      </c>
      <c r="G1566" s="65" t="s">
        <v>22</v>
      </c>
      <c r="H1566" s="67">
        <v>1</v>
      </c>
      <c r="I1566" s="68">
        <v>44726</v>
      </c>
      <c r="J1566" s="63">
        <f t="shared" si="6"/>
        <v>1032981</v>
      </c>
      <c r="K1566" s="64">
        <f>IF(ISBLANK(J1566),,H1566*INDEX(Inputs!G:G,MATCH(F1566,Inputs!E:E,0)))</f>
        <v>349</v>
      </c>
      <c r="L1566" s="65" t="str">
        <f>IF(ISBLANK(J1566),,INDEX(Inputs!D:D,MATCH(F1566,Inputs!E:E,0)))</f>
        <v>595BK Evo Fox Falcon X35 Medium Speed Mouse Pad</v>
      </c>
      <c r="M1566" s="65" t="str">
        <f>IF(ISBLANK(#REF!),,IF(B1566="Online","Online",IF(LEFT(B1566,1)="E","Online","Offline")))</f>
        <v>Offline</v>
      </c>
      <c r="N1566" s="64">
        <f>IF(ISBLANK(M1566),,H1566*INDEX(Inputs!F:F,MATCH(F1566,Inputs!E:E,0)))</f>
        <v>699</v>
      </c>
      <c r="O1566" s="65"/>
    </row>
    <row r="1567" ht="15.75" customHeight="1" spans="1:15">
      <c r="A1567" s="65" t="s">
        <v>355</v>
      </c>
      <c r="B1567" s="66" t="s">
        <v>99</v>
      </c>
      <c r="C1567" s="55" t="s">
        <v>381</v>
      </c>
      <c r="D1567" s="66" t="s">
        <v>370</v>
      </c>
      <c r="E1567" s="66" t="s">
        <v>410</v>
      </c>
      <c r="F1567" s="66">
        <v>250877</v>
      </c>
      <c r="G1567" s="65" t="s">
        <v>22</v>
      </c>
      <c r="H1567" s="67">
        <v>1</v>
      </c>
      <c r="I1567" s="68">
        <v>44726</v>
      </c>
      <c r="J1567" s="63">
        <f t="shared" si="6"/>
        <v>1032981</v>
      </c>
      <c r="K1567" s="64">
        <f>IF(ISBLANK(J1567),,H1567*INDEX(Inputs!G:G,MATCH(F1567,Inputs!E:E,0)))</f>
        <v>349</v>
      </c>
      <c r="L1567" s="65" t="str">
        <f>IF(ISBLANK(J1567),,INDEX(Inputs!D:D,MATCH(F1567,Inputs!E:E,0)))</f>
        <v>595BK Evo Fox Falcon X35 Medium Speed Mouse Pad</v>
      </c>
      <c r="M1567" s="65" t="str">
        <f>IF(ISBLANK(#REF!),,IF(B1567="Online","Online",IF(LEFT(B1567,1)="E","Online","Offline")))</f>
        <v>Offline</v>
      </c>
      <c r="N1567" s="64">
        <f>IF(ISBLANK(M1567),,H1567*INDEX(Inputs!F:F,MATCH(F1567,Inputs!E:E,0)))</f>
        <v>699</v>
      </c>
      <c r="O1567" s="65"/>
    </row>
    <row r="1568" ht="15.75" customHeight="1" spans="1:15">
      <c r="A1568" s="65" t="s">
        <v>355</v>
      </c>
      <c r="B1568" s="66" t="s">
        <v>99</v>
      </c>
      <c r="C1568" s="55" t="s">
        <v>381</v>
      </c>
      <c r="D1568" s="66" t="s">
        <v>370</v>
      </c>
      <c r="E1568" s="66" t="s">
        <v>410</v>
      </c>
      <c r="F1568" s="66">
        <v>250423</v>
      </c>
      <c r="G1568" s="65" t="s">
        <v>11</v>
      </c>
      <c r="H1568" s="67">
        <v>1</v>
      </c>
      <c r="I1568" s="68">
        <v>44726</v>
      </c>
      <c r="J1568" s="63">
        <f t="shared" si="6"/>
        <v>1032981</v>
      </c>
      <c r="K1568" s="64">
        <f>IF(ISBLANK(J1568),,H1568*INDEX(Inputs!G:G,MATCH(F1568,Inputs!E:E,0)))</f>
        <v>759</v>
      </c>
      <c r="L1568" s="65" t="str">
        <f>IF(ISBLANK(J1568),,INDEX(Inputs!D:D,MATCH(F1568,Inputs!E:E,0)))</f>
        <v>650GR Ergo View Laptop Stand-Grey</v>
      </c>
      <c r="M1568" s="65" t="str">
        <f>IF(ISBLANK(#REF!),,IF(B1568="Online","Online",IF(LEFT(B1568,1)="E","Online","Offline")))</f>
        <v>Offline</v>
      </c>
      <c r="N1568" s="64">
        <f>IF(ISBLANK(M1568),,H1568*INDEX(Inputs!F:F,MATCH(F1568,Inputs!E:E,0)))</f>
        <v>899</v>
      </c>
      <c r="O1568" s="65"/>
    </row>
    <row r="1569" ht="15.75" customHeight="1" spans="1:15">
      <c r="A1569" s="65" t="s">
        <v>762</v>
      </c>
      <c r="B1569" s="66" t="s">
        <v>10</v>
      </c>
      <c r="C1569" s="55" t="s">
        <v>605</v>
      </c>
      <c r="D1569" s="66" t="s">
        <v>370</v>
      </c>
      <c r="E1569" s="66" t="s">
        <v>410</v>
      </c>
      <c r="F1569" s="66">
        <v>250879</v>
      </c>
      <c r="G1569" s="65" t="s">
        <v>30</v>
      </c>
      <c r="H1569" s="67">
        <v>1</v>
      </c>
      <c r="I1569" s="68">
        <v>44726</v>
      </c>
      <c r="J1569" s="63">
        <f t="shared" si="6"/>
        <v>1032981</v>
      </c>
      <c r="K1569" s="64">
        <f>IF(ISBLANK(J1569),,H1569*INDEX(Inputs!G:G,MATCH(F1569,Inputs!E:E,0)))</f>
        <v>699</v>
      </c>
      <c r="L1569" s="65" t="str">
        <f>IF(ISBLANK(J1569),,INDEX(Inputs!D:D,MATCH(F1569,Inputs!E:E,0)))</f>
        <v>597BK Evo Fox Falcon X85 Extra Large Speed Mouse Pad</v>
      </c>
      <c r="M1569" s="65" t="str">
        <f>IF(ISBLANK(#REF!),,IF(B1569="Online","Online",IF(LEFT(B1569,1)="E","Online","Offline")))</f>
        <v>Offline</v>
      </c>
      <c r="N1569" s="64">
        <f>IF(ISBLANK(M1569),,H1569*INDEX(Inputs!F:F,MATCH(F1569,Inputs!E:E,0)))</f>
        <v>1199</v>
      </c>
      <c r="O1569" s="65"/>
    </row>
    <row r="1570" ht="15.75" customHeight="1" spans="1:15">
      <c r="A1570" s="65" t="s">
        <v>777</v>
      </c>
      <c r="B1570" s="66" t="s">
        <v>21</v>
      </c>
      <c r="C1570" s="55" t="s">
        <v>489</v>
      </c>
      <c r="D1570" s="66" t="s">
        <v>414</v>
      </c>
      <c r="E1570" s="66" t="s">
        <v>415</v>
      </c>
      <c r="F1570" s="66">
        <v>250874</v>
      </c>
      <c r="G1570" s="65" t="s">
        <v>13</v>
      </c>
      <c r="H1570" s="67">
        <v>1</v>
      </c>
      <c r="I1570" s="68">
        <v>44726</v>
      </c>
      <c r="J1570" s="63">
        <f t="shared" si="6"/>
        <v>1032981</v>
      </c>
      <c r="K1570" s="64">
        <f>IF(ISBLANK(J1570),,H1570*INDEX(Inputs!G:G,MATCH(F1570,Inputs!E:E,0)))</f>
        <v>1349</v>
      </c>
      <c r="L1570" s="65" t="str">
        <f>IF(ISBLANK(J1570),,INDEX(Inputs!D:D,MATCH(F1570,Inputs!E:E,0)))</f>
        <v>432BK EvoFox X-Team Gaming Keyboard &amp; Mouse (USB)</v>
      </c>
      <c r="M1570" s="65" t="str">
        <f>IF(ISBLANK(#REF!),,IF(B1570="Online","Online",IF(LEFT(B1570,1)="E","Online","Offline")))</f>
        <v>Offline</v>
      </c>
      <c r="N1570" s="64">
        <f>IF(ISBLANK(M1570),,H1570*INDEX(Inputs!F:F,MATCH(F1570,Inputs!E:E,0)))</f>
        <v>1899</v>
      </c>
      <c r="O1570" s="65"/>
    </row>
    <row r="1571" ht="15.75" customHeight="1" spans="1:15">
      <c r="A1571" s="65" t="s">
        <v>782</v>
      </c>
      <c r="B1571" s="66" t="s">
        <v>606</v>
      </c>
      <c r="C1571" s="55" t="s">
        <v>607</v>
      </c>
      <c r="D1571" s="66" t="s">
        <v>414</v>
      </c>
      <c r="E1571" s="66" t="s">
        <v>415</v>
      </c>
      <c r="F1571" s="66">
        <v>250874</v>
      </c>
      <c r="G1571" s="65" t="s">
        <v>13</v>
      </c>
      <c r="H1571" s="67">
        <v>1</v>
      </c>
      <c r="I1571" s="68">
        <v>44726</v>
      </c>
      <c r="J1571" s="63">
        <f t="shared" si="6"/>
        <v>1032981</v>
      </c>
      <c r="K1571" s="64">
        <f>IF(ISBLANK(J1571),,H1571*INDEX(Inputs!G:G,MATCH(F1571,Inputs!E:E,0)))</f>
        <v>1349</v>
      </c>
      <c r="L1571" s="65" t="str">
        <f>IF(ISBLANK(J1571),,INDEX(Inputs!D:D,MATCH(F1571,Inputs!E:E,0)))</f>
        <v>432BK EvoFox X-Team Gaming Keyboard &amp; Mouse (USB)</v>
      </c>
      <c r="M1571" s="65" t="str">
        <f>IF(ISBLANK(#REF!),,IF(B1571="Online","Online",IF(LEFT(B1571,1)="E","Online","Offline")))</f>
        <v>Offline</v>
      </c>
      <c r="N1571" s="64">
        <f>IF(ISBLANK(M1571),,H1571*INDEX(Inputs!F:F,MATCH(F1571,Inputs!E:E,0)))</f>
        <v>1899</v>
      </c>
      <c r="O1571" s="65"/>
    </row>
    <row r="1572" ht="15.75" customHeight="1" spans="1:15">
      <c r="A1572" s="65" t="s">
        <v>355</v>
      </c>
      <c r="B1572" s="66" t="s">
        <v>765</v>
      </c>
      <c r="C1572" s="55" t="s">
        <v>765</v>
      </c>
      <c r="D1572" s="66" t="s">
        <v>370</v>
      </c>
      <c r="E1572" s="66" t="s">
        <v>410</v>
      </c>
      <c r="F1572" s="66">
        <v>250876</v>
      </c>
      <c r="G1572" s="65" t="s">
        <v>26</v>
      </c>
      <c r="H1572" s="67">
        <v>-1</v>
      </c>
      <c r="I1572" s="68">
        <v>44726</v>
      </c>
      <c r="J1572" s="63">
        <f t="shared" si="6"/>
        <v>1032981</v>
      </c>
      <c r="K1572" s="64">
        <f>IF(ISBLANK(J1572),,H1572*INDEX(Inputs!G:G,MATCH(F1572,Inputs!E:E,0)))</f>
        <v>-1399</v>
      </c>
      <c r="L1572" s="65" t="str">
        <f>IF(ISBLANK(J1572),,INDEX(Inputs!D:D,MATCH(F1572,Inputs!E:E,0)))</f>
        <v>649BK EvoFox Typhoon Laptop Cooling Pad</v>
      </c>
      <c r="M1572" s="65" t="str">
        <f>IF(ISBLANK(#REF!),,IF(B1572="Online","Online",IF(LEFT(B1572,1)="E","Online","Offline")))</f>
        <v>Online</v>
      </c>
      <c r="N1572" s="64">
        <f>IF(ISBLANK(M1572),,H1572*INDEX(Inputs!F:F,MATCH(F1572,Inputs!E:E,0)))</f>
        <v>-1999</v>
      </c>
      <c r="O1572" s="65"/>
    </row>
    <row r="1573" ht="15.75" customHeight="1" spans="1:15">
      <c r="A1573" s="65" t="s">
        <v>327</v>
      </c>
      <c r="B1573" s="66" t="s">
        <v>765</v>
      </c>
      <c r="C1573" s="55" t="s">
        <v>765</v>
      </c>
      <c r="D1573" s="66" t="s">
        <v>370</v>
      </c>
      <c r="E1573" s="66" t="s">
        <v>410</v>
      </c>
      <c r="F1573" s="66">
        <v>250423</v>
      </c>
      <c r="G1573" s="65" t="s">
        <v>11</v>
      </c>
      <c r="H1573" s="67">
        <v>1</v>
      </c>
      <c r="I1573" s="68">
        <v>44726</v>
      </c>
      <c r="J1573" s="63">
        <f t="shared" si="6"/>
        <v>1032981</v>
      </c>
      <c r="K1573" s="64">
        <f>IF(ISBLANK(J1573),,H1573*INDEX(Inputs!G:G,MATCH(F1573,Inputs!E:E,0)))</f>
        <v>759</v>
      </c>
      <c r="L1573" s="65" t="str">
        <f>IF(ISBLANK(J1573),,INDEX(Inputs!D:D,MATCH(F1573,Inputs!E:E,0)))</f>
        <v>650GR Ergo View Laptop Stand-Grey</v>
      </c>
      <c r="M1573" s="65" t="str">
        <f>IF(ISBLANK(#REF!),,IF(B1573="Online","Online",IF(LEFT(B1573,1)="E","Online","Offline")))</f>
        <v>Online</v>
      </c>
      <c r="N1573" s="64">
        <f>IF(ISBLANK(M1573),,H1573*INDEX(Inputs!F:F,MATCH(F1573,Inputs!E:E,0)))</f>
        <v>899</v>
      </c>
      <c r="O1573" s="65"/>
    </row>
    <row r="1574" ht="15.75" customHeight="1" spans="1:15">
      <c r="A1574" s="65" t="s">
        <v>791</v>
      </c>
      <c r="B1574" s="66" t="s">
        <v>249</v>
      </c>
      <c r="C1574" s="55" t="s">
        <v>827</v>
      </c>
      <c r="D1574" s="66" t="s">
        <v>329</v>
      </c>
      <c r="E1574" s="66" t="s">
        <v>330</v>
      </c>
      <c r="F1574" s="66">
        <v>224360</v>
      </c>
      <c r="G1574" s="65" t="s">
        <v>331</v>
      </c>
      <c r="H1574" s="67">
        <v>1</v>
      </c>
      <c r="I1574" s="68">
        <v>44726</v>
      </c>
      <c r="J1574" s="63">
        <f t="shared" si="6"/>
        <v>1032981</v>
      </c>
      <c r="K1574" s="64">
        <f>IF(ISBLANK(J1574),,H1574*INDEX(Inputs!G:G,MATCH(F1574,Inputs!E:E,0)))</f>
        <v>2299</v>
      </c>
      <c r="L1574" s="65" t="str">
        <f>IF(ISBLANK(J1574),,INDEX(Inputs!D:D,MATCH(F1574,Inputs!E:E,0)))</f>
        <v>829BK Bluetooth Controller 4 (EGP4)</v>
      </c>
      <c r="M1574" s="65" t="str">
        <f>IF(ISBLANK(#REF!),,IF(B1574="Online","Online",IF(LEFT(B1574,1)="E","Online","Offline")))</f>
        <v>Offline</v>
      </c>
      <c r="N1574" s="64">
        <f>IF(ISBLANK(M1574),,H1574*INDEX(Inputs!F:F,MATCH(F1574,Inputs!E:E,0)))</f>
        <v>2599</v>
      </c>
      <c r="O1574" s="65"/>
    </row>
    <row r="1575" ht="15.75" customHeight="1" spans="1:15">
      <c r="A1575" s="65" t="s">
        <v>763</v>
      </c>
      <c r="B1575" s="66" t="s">
        <v>159</v>
      </c>
      <c r="C1575" s="55" t="s">
        <v>448</v>
      </c>
      <c r="D1575" s="66" t="s">
        <v>414</v>
      </c>
      <c r="E1575" s="66" t="s">
        <v>415</v>
      </c>
      <c r="F1575" s="66">
        <v>256479</v>
      </c>
      <c r="G1575" s="65" t="s">
        <v>807</v>
      </c>
      <c r="H1575" s="67">
        <v>1</v>
      </c>
      <c r="I1575" s="68">
        <v>44726</v>
      </c>
      <c r="J1575" s="63">
        <f t="shared" si="6"/>
        <v>1032981</v>
      </c>
      <c r="K1575" s="64">
        <f>IF(ISBLANK(J1575),,H1575*INDEX(Inputs!G:G,MATCH(F1575,Inputs!E:E,0)))</f>
        <v>2500</v>
      </c>
      <c r="L1575" s="65" t="str">
        <f>IF(ISBLANK(J1575),,INDEX(Inputs!D:D,MATCH(F1575,Inputs!E:E,0)))</f>
        <v>997PP EvoFox Explore Gaming Bundle (422,423,659,595)</v>
      </c>
      <c r="M1575" s="65" t="str">
        <f>IF(ISBLANK(#REF!),,IF(B1575="Online","Online",IF(LEFT(B1575,1)="E","Online","Offline")))</f>
        <v>Offline</v>
      </c>
      <c r="N1575" s="64">
        <f>IF(ISBLANK(M1575),,H1575*INDEX(Inputs!F:F,MATCH(F1575,Inputs!E:E,0)))</f>
        <v>4796</v>
      </c>
      <c r="O1575" s="65"/>
    </row>
    <row r="1576" ht="15.75" customHeight="1" spans="1:15">
      <c r="A1576" s="65" t="s">
        <v>773</v>
      </c>
      <c r="B1576" s="66" t="s">
        <v>112</v>
      </c>
      <c r="C1576" s="55" t="s">
        <v>510</v>
      </c>
      <c r="D1576" s="66" t="s">
        <v>370</v>
      </c>
      <c r="E1576" s="66" t="s">
        <v>410</v>
      </c>
      <c r="F1576" s="66">
        <v>250879</v>
      </c>
      <c r="G1576" s="65" t="s">
        <v>30</v>
      </c>
      <c r="H1576" s="67">
        <v>1</v>
      </c>
      <c r="I1576" s="68">
        <v>44726</v>
      </c>
      <c r="J1576" s="63">
        <f t="shared" si="6"/>
        <v>1032981</v>
      </c>
      <c r="K1576" s="64">
        <f>IF(ISBLANK(J1576),,H1576*INDEX(Inputs!G:G,MATCH(F1576,Inputs!E:E,0)))</f>
        <v>699</v>
      </c>
      <c r="L1576" s="65" t="str">
        <f>IF(ISBLANK(J1576),,INDEX(Inputs!D:D,MATCH(F1576,Inputs!E:E,0)))</f>
        <v>597BK Evo Fox Falcon X85 Extra Large Speed Mouse Pad</v>
      </c>
      <c r="M1576" s="65" t="str">
        <f>IF(ISBLANK(#REF!),,IF(B1576="Online","Online",IF(LEFT(B1576,1)="E","Online","Offline")))</f>
        <v>Offline</v>
      </c>
      <c r="N1576" s="64">
        <f>IF(ISBLANK(M1576),,H1576*INDEX(Inputs!F:F,MATCH(F1576,Inputs!E:E,0)))</f>
        <v>1199</v>
      </c>
      <c r="O1576" s="65"/>
    </row>
    <row r="1577" ht="15.75" customHeight="1" spans="1:15">
      <c r="A1577" s="65" t="s">
        <v>355</v>
      </c>
      <c r="B1577" s="66" t="s">
        <v>115</v>
      </c>
      <c r="C1577" s="55" t="s">
        <v>828</v>
      </c>
      <c r="D1577" s="66" t="s">
        <v>414</v>
      </c>
      <c r="E1577" s="66" t="s">
        <v>415</v>
      </c>
      <c r="F1577" s="66">
        <v>250874</v>
      </c>
      <c r="G1577" s="65" t="s">
        <v>13</v>
      </c>
      <c r="H1577" s="67">
        <v>1</v>
      </c>
      <c r="I1577" s="68">
        <v>44726</v>
      </c>
      <c r="J1577" s="63">
        <f t="shared" si="6"/>
        <v>1032981</v>
      </c>
      <c r="K1577" s="64">
        <f>IF(ISBLANK(J1577),,H1577*INDEX(Inputs!G:G,MATCH(F1577,Inputs!E:E,0)))</f>
        <v>1349</v>
      </c>
      <c r="L1577" s="65" t="str">
        <f>IF(ISBLANK(J1577),,INDEX(Inputs!D:D,MATCH(F1577,Inputs!E:E,0)))</f>
        <v>432BK EvoFox X-Team Gaming Keyboard &amp; Mouse (USB)</v>
      </c>
      <c r="M1577" s="65" t="str">
        <f>IF(ISBLANK(#REF!),,IF(B1577="Online","Online",IF(LEFT(B1577,1)="E","Online","Offline")))</f>
        <v>Offline</v>
      </c>
      <c r="N1577" s="64">
        <f>IF(ISBLANK(M1577),,H1577*INDEX(Inputs!F:F,MATCH(F1577,Inputs!E:E,0)))</f>
        <v>1899</v>
      </c>
      <c r="O1577" s="65"/>
    </row>
    <row r="1578" ht="15.75" customHeight="1" spans="1:15">
      <c r="A1578" s="65" t="s">
        <v>778</v>
      </c>
      <c r="B1578" s="66" t="s">
        <v>120</v>
      </c>
      <c r="C1578" s="55" t="s">
        <v>427</v>
      </c>
      <c r="D1578" s="66" t="s">
        <v>370</v>
      </c>
      <c r="E1578" s="66" t="s">
        <v>410</v>
      </c>
      <c r="F1578" s="66">
        <v>250877</v>
      </c>
      <c r="G1578" s="65" t="s">
        <v>22</v>
      </c>
      <c r="H1578" s="67">
        <v>1</v>
      </c>
      <c r="I1578" s="68">
        <v>44726</v>
      </c>
      <c r="J1578" s="63">
        <f t="shared" si="6"/>
        <v>1032981</v>
      </c>
      <c r="K1578" s="64">
        <f>IF(ISBLANK(J1578),,H1578*INDEX(Inputs!G:G,MATCH(F1578,Inputs!E:E,0)))</f>
        <v>349</v>
      </c>
      <c r="L1578" s="65" t="str">
        <f>IF(ISBLANK(J1578),,INDEX(Inputs!D:D,MATCH(F1578,Inputs!E:E,0)))</f>
        <v>595BK Evo Fox Falcon X35 Medium Speed Mouse Pad</v>
      </c>
      <c r="M1578" s="65" t="str">
        <f>IF(ISBLANK(#REF!),,IF(B1578="Online","Online",IF(LEFT(B1578,1)="E","Online","Offline")))</f>
        <v>Offline</v>
      </c>
      <c r="N1578" s="64">
        <f>IF(ISBLANK(M1578),,H1578*INDEX(Inputs!F:F,MATCH(F1578,Inputs!E:E,0)))</f>
        <v>699</v>
      </c>
      <c r="O1578" s="65"/>
    </row>
    <row r="1579" ht="15.75" customHeight="1" spans="1:15">
      <c r="A1579" s="65" t="s">
        <v>803</v>
      </c>
      <c r="B1579" s="66" t="s">
        <v>698</v>
      </c>
      <c r="C1579" s="55" t="s">
        <v>699</v>
      </c>
      <c r="D1579" s="66" t="s">
        <v>370</v>
      </c>
      <c r="E1579" s="66" t="s">
        <v>410</v>
      </c>
      <c r="F1579" s="66">
        <v>250879</v>
      </c>
      <c r="G1579" s="65" t="s">
        <v>30</v>
      </c>
      <c r="H1579" s="67">
        <v>1</v>
      </c>
      <c r="I1579" s="68">
        <v>44726</v>
      </c>
      <c r="J1579" s="63">
        <f t="shared" si="6"/>
        <v>1032981</v>
      </c>
      <c r="K1579" s="64">
        <f>IF(ISBLANK(J1579),,H1579*INDEX(Inputs!G:G,MATCH(F1579,Inputs!E:E,0)))</f>
        <v>699</v>
      </c>
      <c r="L1579" s="65" t="str">
        <f>IF(ISBLANK(J1579),,INDEX(Inputs!D:D,MATCH(F1579,Inputs!E:E,0)))</f>
        <v>597BK Evo Fox Falcon X85 Extra Large Speed Mouse Pad</v>
      </c>
      <c r="M1579" s="65" t="str">
        <f>IF(ISBLANK(#REF!),,IF(B1579="Online","Online",IF(LEFT(B1579,1)="E","Online","Offline")))</f>
        <v>Offline</v>
      </c>
      <c r="N1579" s="64">
        <f>IF(ISBLANK(M1579),,H1579*INDEX(Inputs!F:F,MATCH(F1579,Inputs!E:E,0)))</f>
        <v>1199</v>
      </c>
      <c r="O1579" s="65"/>
    </row>
    <row r="1580" ht="15.75" customHeight="1" spans="1:15">
      <c r="A1580" s="65" t="s">
        <v>829</v>
      </c>
      <c r="B1580" s="66" t="s">
        <v>154</v>
      </c>
      <c r="C1580" s="55" t="s">
        <v>442</v>
      </c>
      <c r="D1580" s="66" t="s">
        <v>414</v>
      </c>
      <c r="E1580" s="66" t="s">
        <v>415</v>
      </c>
      <c r="F1580" s="66">
        <v>250874</v>
      </c>
      <c r="G1580" s="65" t="s">
        <v>13</v>
      </c>
      <c r="H1580" s="67">
        <v>1</v>
      </c>
      <c r="I1580" s="68">
        <v>44726</v>
      </c>
      <c r="J1580" s="63">
        <f t="shared" si="6"/>
        <v>1032981</v>
      </c>
      <c r="K1580" s="64">
        <f>IF(ISBLANK(J1580),,H1580*INDEX(Inputs!G:G,MATCH(F1580,Inputs!E:E,0)))</f>
        <v>1349</v>
      </c>
      <c r="L1580" s="65" t="str">
        <f>IF(ISBLANK(J1580),,INDEX(Inputs!D:D,MATCH(F1580,Inputs!E:E,0)))</f>
        <v>432BK EvoFox X-Team Gaming Keyboard &amp; Mouse (USB)</v>
      </c>
      <c r="M1580" s="65" t="str">
        <f>IF(ISBLANK(#REF!),,IF(B1580="Online","Online",IF(LEFT(B1580,1)="E","Online","Offline")))</f>
        <v>Offline</v>
      </c>
      <c r="N1580" s="64">
        <f>IF(ISBLANK(M1580),,H1580*INDEX(Inputs!F:F,MATCH(F1580,Inputs!E:E,0)))</f>
        <v>1899</v>
      </c>
      <c r="O1580" s="65"/>
    </row>
    <row r="1581" ht="15.75" customHeight="1" spans="1:15">
      <c r="A1581" s="65" t="s">
        <v>789</v>
      </c>
      <c r="B1581" s="66" t="s">
        <v>191</v>
      </c>
      <c r="C1581" s="55" t="s">
        <v>790</v>
      </c>
      <c r="D1581" s="66" t="s">
        <v>414</v>
      </c>
      <c r="E1581" s="66" t="s">
        <v>415</v>
      </c>
      <c r="F1581" s="66">
        <v>256480</v>
      </c>
      <c r="G1581" s="65" t="s">
        <v>815</v>
      </c>
      <c r="H1581" s="67">
        <v>0</v>
      </c>
      <c r="I1581" s="68">
        <v>44726</v>
      </c>
      <c r="J1581" s="63">
        <f t="shared" si="6"/>
        <v>1032981</v>
      </c>
      <c r="K1581" s="64">
        <f>IF(ISBLANK(J1581),,H1581*INDEX(Inputs!G:G,MATCH(F1581,Inputs!E:E,0)))</f>
        <v>0</v>
      </c>
      <c r="L1581" s="65" t="str">
        <f>IF(ISBLANK(J1581),,INDEX(Inputs!D:D,MATCH(F1581,Inputs!E:E,0)))</f>
        <v>998PP EvoFox Prime Gaming Bundle (422,423,658,597)</v>
      </c>
      <c r="M1581" s="65" t="str">
        <f>IF(ISBLANK(#REF!),,IF(B1581="Online","Online",IF(LEFT(B1581,1)="E","Online","Offline")))</f>
        <v>Offline</v>
      </c>
      <c r="N1581" s="64">
        <f>IF(ISBLANK(M1581),,H1581*INDEX(Inputs!F:F,MATCH(F1581,Inputs!E:E,0)))</f>
        <v>0</v>
      </c>
      <c r="O1581" s="65"/>
    </row>
    <row r="1582" ht="15.75" customHeight="1" spans="1:15">
      <c r="A1582" s="65" t="s">
        <v>762</v>
      </c>
      <c r="B1582" s="66" t="s">
        <v>194</v>
      </c>
      <c r="C1582" s="55" t="s">
        <v>695</v>
      </c>
      <c r="D1582" s="66" t="s">
        <v>414</v>
      </c>
      <c r="E1582" s="66" t="s">
        <v>415</v>
      </c>
      <c r="F1582" s="66">
        <v>250874</v>
      </c>
      <c r="G1582" s="65" t="s">
        <v>13</v>
      </c>
      <c r="H1582" s="67">
        <v>1</v>
      </c>
      <c r="I1582" s="68">
        <v>44726</v>
      </c>
      <c r="J1582" s="63">
        <f t="shared" si="6"/>
        <v>1032981</v>
      </c>
      <c r="K1582" s="64">
        <f>IF(ISBLANK(J1582),,H1582*INDEX(Inputs!G:G,MATCH(F1582,Inputs!E:E,0)))</f>
        <v>1349</v>
      </c>
      <c r="L1582" s="65" t="str">
        <f>IF(ISBLANK(J1582),,INDEX(Inputs!D:D,MATCH(F1582,Inputs!E:E,0)))</f>
        <v>432BK EvoFox X-Team Gaming Keyboard &amp; Mouse (USB)</v>
      </c>
      <c r="M1582" s="65" t="str">
        <f>IF(ISBLANK(#REF!),,IF(B1582="Online","Online",IF(LEFT(B1582,1)="E","Online","Offline")))</f>
        <v>Offline</v>
      </c>
      <c r="N1582" s="64">
        <f>IF(ISBLANK(M1582),,H1582*INDEX(Inputs!F:F,MATCH(F1582,Inputs!E:E,0)))</f>
        <v>1899</v>
      </c>
      <c r="O1582" s="65"/>
    </row>
    <row r="1583" ht="15.75" customHeight="1" spans="1:15">
      <c r="A1583" s="65" t="s">
        <v>762</v>
      </c>
      <c r="B1583" s="66" t="s">
        <v>194</v>
      </c>
      <c r="C1583" s="55" t="s">
        <v>695</v>
      </c>
      <c r="D1583" s="66" t="s">
        <v>370</v>
      </c>
      <c r="E1583" s="66" t="s">
        <v>410</v>
      </c>
      <c r="F1583" s="66">
        <v>250877</v>
      </c>
      <c r="G1583" s="65" t="s">
        <v>22</v>
      </c>
      <c r="H1583" s="67">
        <v>1</v>
      </c>
      <c r="I1583" s="68">
        <v>44726</v>
      </c>
      <c r="J1583" s="63">
        <f t="shared" si="6"/>
        <v>1032981</v>
      </c>
      <c r="K1583" s="64">
        <f>IF(ISBLANK(J1583),,H1583*INDEX(Inputs!G:G,MATCH(F1583,Inputs!E:E,0)))</f>
        <v>349</v>
      </c>
      <c r="L1583" s="65" t="str">
        <f>IF(ISBLANK(J1583),,INDEX(Inputs!D:D,MATCH(F1583,Inputs!E:E,0)))</f>
        <v>595BK Evo Fox Falcon X35 Medium Speed Mouse Pad</v>
      </c>
      <c r="M1583" s="65" t="str">
        <f>IF(ISBLANK(#REF!),,IF(B1583="Online","Online",IF(LEFT(B1583,1)="E","Online","Offline")))</f>
        <v>Offline</v>
      </c>
      <c r="N1583" s="64">
        <f>IF(ISBLANK(M1583),,H1583*INDEX(Inputs!F:F,MATCH(F1583,Inputs!E:E,0)))</f>
        <v>699</v>
      </c>
      <c r="O1583" s="65"/>
    </row>
    <row r="1584" ht="15.75" customHeight="1" spans="1:15">
      <c r="A1584" s="65" t="s">
        <v>762</v>
      </c>
      <c r="B1584" s="66" t="s">
        <v>41</v>
      </c>
      <c r="C1584" s="55" t="s">
        <v>469</v>
      </c>
      <c r="D1584" s="66" t="s">
        <v>370</v>
      </c>
      <c r="E1584" s="66" t="s">
        <v>410</v>
      </c>
      <c r="F1584" s="66">
        <v>250879</v>
      </c>
      <c r="G1584" s="65" t="s">
        <v>30</v>
      </c>
      <c r="H1584" s="67">
        <v>1</v>
      </c>
      <c r="I1584" s="68">
        <v>44727</v>
      </c>
      <c r="J1584" s="63">
        <f t="shared" si="6"/>
        <v>1033375</v>
      </c>
      <c r="K1584" s="64">
        <f>IF(ISBLANK(J1584),,H1584*INDEX(Inputs!G:G,MATCH(F1584,Inputs!E:E,0)))</f>
        <v>699</v>
      </c>
      <c r="L1584" s="65" t="str">
        <f>IF(ISBLANK(J1584),,INDEX(Inputs!D:D,MATCH(F1584,Inputs!E:E,0)))</f>
        <v>597BK Evo Fox Falcon X85 Extra Large Speed Mouse Pad</v>
      </c>
      <c r="M1584" s="65" t="str">
        <f>IF(ISBLANK(#REF!),,IF(B1584="Online","Online",IF(LEFT(B1584,1)="E","Online","Offline")))</f>
        <v>Offline</v>
      </c>
      <c r="N1584" s="64">
        <f>IF(ISBLANK(M1584),,H1584*INDEX(Inputs!F:F,MATCH(F1584,Inputs!E:E,0)))</f>
        <v>1199</v>
      </c>
      <c r="O1584" s="65"/>
    </row>
    <row r="1585" ht="15.75" customHeight="1" spans="1:15">
      <c r="A1585" s="65" t="s">
        <v>772</v>
      </c>
      <c r="B1585" s="66" t="s">
        <v>47</v>
      </c>
      <c r="C1585" s="55" t="s">
        <v>357</v>
      </c>
      <c r="D1585" s="66" t="s">
        <v>370</v>
      </c>
      <c r="E1585" s="66" t="s">
        <v>410</v>
      </c>
      <c r="F1585" s="66">
        <v>250879</v>
      </c>
      <c r="G1585" s="65" t="s">
        <v>30</v>
      </c>
      <c r="H1585" s="67">
        <v>1</v>
      </c>
      <c r="I1585" s="68">
        <v>44727</v>
      </c>
      <c r="J1585" s="63">
        <f t="shared" si="6"/>
        <v>1033375</v>
      </c>
      <c r="K1585" s="64">
        <f>IF(ISBLANK(J1585),,H1585*INDEX(Inputs!G:G,MATCH(F1585,Inputs!E:E,0)))</f>
        <v>699</v>
      </c>
      <c r="L1585" s="65" t="str">
        <f>IF(ISBLANK(J1585),,INDEX(Inputs!D:D,MATCH(F1585,Inputs!E:E,0)))</f>
        <v>597BK Evo Fox Falcon X85 Extra Large Speed Mouse Pad</v>
      </c>
      <c r="M1585" s="65" t="str">
        <f>IF(ISBLANK(#REF!),,IF(B1585="Online","Online",IF(LEFT(B1585,1)="E","Online","Offline")))</f>
        <v>Offline</v>
      </c>
      <c r="N1585" s="64">
        <f>IF(ISBLANK(M1585),,H1585*INDEX(Inputs!F:F,MATCH(F1585,Inputs!E:E,0)))</f>
        <v>1199</v>
      </c>
      <c r="O1585" s="65"/>
    </row>
    <row r="1586" ht="15.75" customHeight="1" spans="1:15">
      <c r="A1586" s="65" t="s">
        <v>341</v>
      </c>
      <c r="B1586" s="66" t="s">
        <v>53</v>
      </c>
      <c r="C1586" s="55" t="s">
        <v>641</v>
      </c>
      <c r="D1586" s="66" t="s">
        <v>370</v>
      </c>
      <c r="E1586" s="66" t="s">
        <v>410</v>
      </c>
      <c r="F1586" s="66">
        <v>250877</v>
      </c>
      <c r="G1586" s="65" t="s">
        <v>22</v>
      </c>
      <c r="H1586" s="67">
        <v>1</v>
      </c>
      <c r="I1586" s="68">
        <v>44727</v>
      </c>
      <c r="J1586" s="63">
        <f t="shared" si="6"/>
        <v>1033375</v>
      </c>
      <c r="K1586" s="64">
        <f>IF(ISBLANK(J1586),,H1586*INDEX(Inputs!G:G,MATCH(F1586,Inputs!E:E,0)))</f>
        <v>349</v>
      </c>
      <c r="L1586" s="65" t="str">
        <f>IF(ISBLANK(J1586),,INDEX(Inputs!D:D,MATCH(F1586,Inputs!E:E,0)))</f>
        <v>595BK Evo Fox Falcon X35 Medium Speed Mouse Pad</v>
      </c>
      <c r="M1586" s="65" t="str">
        <f>IF(ISBLANK(#REF!),,IF(B1586="Online","Online",IF(LEFT(B1586,1)="E","Online","Offline")))</f>
        <v>Offline</v>
      </c>
      <c r="N1586" s="64">
        <f>IF(ISBLANK(M1586),,H1586*INDEX(Inputs!F:F,MATCH(F1586,Inputs!E:E,0)))</f>
        <v>699</v>
      </c>
      <c r="O1586" s="65"/>
    </row>
    <row r="1587" ht="15.75" customHeight="1" spans="1:15">
      <c r="A1587" s="65" t="s">
        <v>327</v>
      </c>
      <c r="B1587" s="66" t="s">
        <v>56</v>
      </c>
      <c r="C1587" s="55" t="s">
        <v>494</v>
      </c>
      <c r="D1587" s="66" t="s">
        <v>370</v>
      </c>
      <c r="E1587" s="66" t="s">
        <v>410</v>
      </c>
      <c r="F1587" s="66">
        <v>250877</v>
      </c>
      <c r="G1587" s="65" t="s">
        <v>22</v>
      </c>
      <c r="H1587" s="67">
        <v>1</v>
      </c>
      <c r="I1587" s="68">
        <v>44727</v>
      </c>
      <c r="J1587" s="63">
        <f t="shared" si="6"/>
        <v>1033375</v>
      </c>
      <c r="K1587" s="64">
        <f>IF(ISBLANK(J1587),,H1587*INDEX(Inputs!G:G,MATCH(F1587,Inputs!E:E,0)))</f>
        <v>349</v>
      </c>
      <c r="L1587" s="65" t="str">
        <f>IF(ISBLANK(J1587),,INDEX(Inputs!D:D,MATCH(F1587,Inputs!E:E,0)))</f>
        <v>595BK Evo Fox Falcon X35 Medium Speed Mouse Pad</v>
      </c>
      <c r="M1587" s="65" t="str">
        <f>IF(ISBLANK(#REF!),,IF(B1587="Online","Online",IF(LEFT(B1587,1)="E","Online","Offline")))</f>
        <v>Offline</v>
      </c>
      <c r="N1587" s="64">
        <f>IF(ISBLANK(M1587),,H1587*INDEX(Inputs!F:F,MATCH(F1587,Inputs!E:E,0)))</f>
        <v>699</v>
      </c>
      <c r="O1587" s="65"/>
    </row>
    <row r="1588" ht="15.75" customHeight="1" spans="1:15">
      <c r="A1588" s="65" t="s">
        <v>763</v>
      </c>
      <c r="B1588" s="66" t="s">
        <v>61</v>
      </c>
      <c r="C1588" s="55" t="s">
        <v>456</v>
      </c>
      <c r="D1588" s="66" t="s">
        <v>414</v>
      </c>
      <c r="E1588" s="66" t="s">
        <v>415</v>
      </c>
      <c r="F1588" s="66">
        <v>250875</v>
      </c>
      <c r="G1588" s="65" t="s">
        <v>103</v>
      </c>
      <c r="H1588" s="67">
        <v>1</v>
      </c>
      <c r="I1588" s="68">
        <v>44727</v>
      </c>
      <c r="J1588" s="63">
        <f t="shared" si="6"/>
        <v>1033375</v>
      </c>
      <c r="K1588" s="64">
        <f>IF(ISBLANK(J1588),,H1588*INDEX(Inputs!G:G,MATCH(F1588,Inputs!E:E,0)))</f>
        <v>1099</v>
      </c>
      <c r="L1588" s="65" t="str">
        <f>IF(ISBLANK(J1588),,INDEX(Inputs!D:D,MATCH(F1588,Inputs!E:E,0)))</f>
        <v>433BK EvoFox WarHammer Gaming Keyboard (USB)</v>
      </c>
      <c r="M1588" s="65" t="str">
        <f>IF(ISBLANK(#REF!),,IF(B1588="Online","Online",IF(LEFT(B1588,1)="E","Online","Offline")))</f>
        <v>Offline</v>
      </c>
      <c r="N1588" s="64">
        <f>IF(ISBLANK(M1588),,H1588*INDEX(Inputs!F:F,MATCH(F1588,Inputs!E:E,0)))</f>
        <v>1499</v>
      </c>
      <c r="O1588" s="65"/>
    </row>
    <row r="1589" ht="15.75" customHeight="1" spans="1:15">
      <c r="A1589" s="65" t="s">
        <v>327</v>
      </c>
      <c r="B1589" s="66" t="s">
        <v>67</v>
      </c>
      <c r="C1589" s="55" t="s">
        <v>472</v>
      </c>
      <c r="D1589" s="66" t="s">
        <v>370</v>
      </c>
      <c r="E1589" s="66" t="s">
        <v>410</v>
      </c>
      <c r="F1589" s="66">
        <v>250877</v>
      </c>
      <c r="G1589" s="65" t="s">
        <v>22</v>
      </c>
      <c r="H1589" s="67">
        <v>1</v>
      </c>
      <c r="I1589" s="68">
        <v>44727</v>
      </c>
      <c r="J1589" s="63">
        <f t="shared" si="6"/>
        <v>1033375</v>
      </c>
      <c r="K1589" s="64">
        <f>IF(ISBLANK(J1589),,H1589*INDEX(Inputs!G:G,MATCH(F1589,Inputs!E:E,0)))</f>
        <v>349</v>
      </c>
      <c r="L1589" s="65" t="str">
        <f>IF(ISBLANK(J1589),,INDEX(Inputs!D:D,MATCH(F1589,Inputs!E:E,0)))</f>
        <v>595BK Evo Fox Falcon X35 Medium Speed Mouse Pad</v>
      </c>
      <c r="M1589" s="65" t="str">
        <f>IF(ISBLANK(#REF!),,IF(B1589="Online","Online",IF(LEFT(B1589,1)="E","Online","Offline")))</f>
        <v>Offline</v>
      </c>
      <c r="N1589" s="64">
        <f>IF(ISBLANK(M1589),,H1589*INDEX(Inputs!F:F,MATCH(F1589,Inputs!E:E,0)))</f>
        <v>699</v>
      </c>
      <c r="O1589" s="65"/>
    </row>
    <row r="1590" ht="15.75" customHeight="1" spans="1:15">
      <c r="A1590" s="65" t="s">
        <v>327</v>
      </c>
      <c r="B1590" s="66" t="s">
        <v>70</v>
      </c>
      <c r="C1590" s="55" t="s">
        <v>328</v>
      </c>
      <c r="D1590" s="66" t="s">
        <v>370</v>
      </c>
      <c r="E1590" s="66" t="s">
        <v>410</v>
      </c>
      <c r="F1590" s="66">
        <v>250879</v>
      </c>
      <c r="G1590" s="65" t="s">
        <v>30</v>
      </c>
      <c r="H1590" s="67">
        <v>1</v>
      </c>
      <c r="I1590" s="68">
        <v>44727</v>
      </c>
      <c r="J1590" s="63">
        <f t="shared" si="6"/>
        <v>1033375</v>
      </c>
      <c r="K1590" s="64">
        <f>IF(ISBLANK(J1590),,H1590*INDEX(Inputs!G:G,MATCH(F1590,Inputs!E:E,0)))</f>
        <v>699</v>
      </c>
      <c r="L1590" s="65" t="str">
        <f>IF(ISBLANK(J1590),,INDEX(Inputs!D:D,MATCH(F1590,Inputs!E:E,0)))</f>
        <v>597BK Evo Fox Falcon X85 Extra Large Speed Mouse Pad</v>
      </c>
      <c r="M1590" s="65" t="str">
        <f>IF(ISBLANK(#REF!),,IF(B1590="Online","Online",IF(LEFT(B1590,1)="E","Online","Offline")))</f>
        <v>Offline</v>
      </c>
      <c r="N1590" s="64">
        <f>IF(ISBLANK(M1590),,H1590*INDEX(Inputs!F:F,MATCH(F1590,Inputs!E:E,0)))</f>
        <v>1199</v>
      </c>
      <c r="O1590" s="65"/>
    </row>
    <row r="1591" ht="15.75" customHeight="1" spans="1:15">
      <c r="A1591" s="65" t="s">
        <v>762</v>
      </c>
      <c r="B1591" s="66" t="s">
        <v>89</v>
      </c>
      <c r="C1591" s="55" t="s">
        <v>598</v>
      </c>
      <c r="D1591" s="66" t="s">
        <v>414</v>
      </c>
      <c r="E1591" s="66" t="s">
        <v>415</v>
      </c>
      <c r="F1591" s="66">
        <v>250873</v>
      </c>
      <c r="G1591" s="65" t="s">
        <v>12</v>
      </c>
      <c r="H1591" s="67">
        <v>1</v>
      </c>
      <c r="I1591" s="68">
        <v>44727</v>
      </c>
      <c r="J1591" s="63">
        <f t="shared" si="6"/>
        <v>1033375</v>
      </c>
      <c r="K1591" s="64">
        <f>IF(ISBLANK(J1591),,H1591*INDEX(Inputs!G:G,MATCH(F1591,Inputs!E:E,0)))</f>
        <v>999</v>
      </c>
      <c r="L1591" s="65" t="str">
        <f>IF(ISBLANK(J1591),,INDEX(Inputs!D:D,MATCH(F1591,Inputs!E:E,0)))</f>
        <v>422BK Evo Fox Fireblade Gaming Keyboard USB</v>
      </c>
      <c r="M1591" s="65" t="str">
        <f>IF(ISBLANK(#REF!),,IF(B1591="Online","Online",IF(LEFT(B1591,1)="E","Online","Offline")))</f>
        <v>Offline</v>
      </c>
      <c r="N1591" s="64">
        <f>IF(ISBLANK(M1591),,H1591*INDEX(Inputs!F:F,MATCH(F1591,Inputs!E:E,0)))</f>
        <v>1299</v>
      </c>
      <c r="O1591" s="65"/>
    </row>
    <row r="1592" ht="15.75" customHeight="1" spans="1:15">
      <c r="A1592" s="65" t="s">
        <v>777</v>
      </c>
      <c r="B1592" s="66" t="s">
        <v>21</v>
      </c>
      <c r="C1592" s="55" t="s">
        <v>489</v>
      </c>
      <c r="D1592" s="66" t="s">
        <v>370</v>
      </c>
      <c r="E1592" s="66" t="s">
        <v>410</v>
      </c>
      <c r="F1592" s="66">
        <v>250877</v>
      </c>
      <c r="G1592" s="65" t="s">
        <v>22</v>
      </c>
      <c r="H1592" s="67">
        <v>1</v>
      </c>
      <c r="I1592" s="68">
        <v>44727</v>
      </c>
      <c r="J1592" s="63">
        <f t="shared" si="6"/>
        <v>1033375</v>
      </c>
      <c r="K1592" s="64">
        <f>IF(ISBLANK(J1592),,H1592*INDEX(Inputs!G:G,MATCH(F1592,Inputs!E:E,0)))</f>
        <v>349</v>
      </c>
      <c r="L1592" s="65" t="str">
        <f>IF(ISBLANK(J1592),,INDEX(Inputs!D:D,MATCH(F1592,Inputs!E:E,0)))</f>
        <v>595BK Evo Fox Falcon X35 Medium Speed Mouse Pad</v>
      </c>
      <c r="M1592" s="65" t="str">
        <f>IF(ISBLANK(#REF!),,IF(B1592="Online","Online",IF(LEFT(B1592,1)="E","Online","Offline")))</f>
        <v>Offline</v>
      </c>
      <c r="N1592" s="64">
        <f>IF(ISBLANK(M1592),,H1592*INDEX(Inputs!F:F,MATCH(F1592,Inputs!E:E,0)))</f>
        <v>699</v>
      </c>
      <c r="O1592" s="65"/>
    </row>
    <row r="1593" ht="15.75" customHeight="1" spans="1:15">
      <c r="A1593" s="65" t="s">
        <v>341</v>
      </c>
      <c r="B1593" s="66" t="s">
        <v>239</v>
      </c>
      <c r="C1593" s="55" t="s">
        <v>751</v>
      </c>
      <c r="D1593" s="66" t="s">
        <v>370</v>
      </c>
      <c r="E1593" s="66" t="s">
        <v>410</v>
      </c>
      <c r="F1593" s="66">
        <v>250878</v>
      </c>
      <c r="G1593" s="65" t="s">
        <v>24</v>
      </c>
      <c r="H1593" s="67">
        <v>1</v>
      </c>
      <c r="I1593" s="68">
        <v>44727</v>
      </c>
      <c r="J1593" s="63">
        <f t="shared" si="6"/>
        <v>1033375</v>
      </c>
      <c r="K1593" s="64">
        <f>IF(ISBLANK(J1593),,H1593*INDEX(Inputs!G:G,MATCH(F1593,Inputs!E:E,0)))</f>
        <v>999</v>
      </c>
      <c r="L1593" s="65" t="str">
        <f>IF(ISBLANK(J1593),,INDEX(Inputs!D:D,MATCH(F1593,Inputs!E:E,0)))</f>
        <v>596BK Evo Fox Falcon LX35 Medium Speed LED Mouse Pad</v>
      </c>
      <c r="M1593" s="65" t="str">
        <f>IF(ISBLANK(#REF!),,IF(B1593="Online","Online",IF(LEFT(B1593,1)="E","Online","Offline")))</f>
        <v>Offline</v>
      </c>
      <c r="N1593" s="64">
        <f>IF(ISBLANK(M1593),,H1593*INDEX(Inputs!F:F,MATCH(F1593,Inputs!E:E,0)))</f>
        <v>1999</v>
      </c>
      <c r="O1593" s="65"/>
    </row>
    <row r="1594" ht="15.75" customHeight="1" spans="1:15">
      <c r="A1594" s="65" t="s">
        <v>341</v>
      </c>
      <c r="B1594" s="66" t="s">
        <v>239</v>
      </c>
      <c r="C1594" s="55" t="s">
        <v>751</v>
      </c>
      <c r="D1594" s="66" t="s">
        <v>370</v>
      </c>
      <c r="E1594" s="66" t="s">
        <v>410</v>
      </c>
      <c r="F1594" s="66">
        <v>250879</v>
      </c>
      <c r="G1594" s="65" t="s">
        <v>30</v>
      </c>
      <c r="H1594" s="67">
        <v>1</v>
      </c>
      <c r="I1594" s="68">
        <v>44727</v>
      </c>
      <c r="J1594" s="63">
        <f t="shared" si="6"/>
        <v>1033375</v>
      </c>
      <c r="K1594" s="64">
        <f>IF(ISBLANK(J1594),,H1594*INDEX(Inputs!G:G,MATCH(F1594,Inputs!E:E,0)))</f>
        <v>699</v>
      </c>
      <c r="L1594" s="65" t="str">
        <f>IF(ISBLANK(J1594),,INDEX(Inputs!D:D,MATCH(F1594,Inputs!E:E,0)))</f>
        <v>597BK Evo Fox Falcon X85 Extra Large Speed Mouse Pad</v>
      </c>
      <c r="M1594" s="65" t="str">
        <f>IF(ISBLANK(#REF!),,IF(B1594="Online","Online",IF(LEFT(B1594,1)="E","Online","Offline")))</f>
        <v>Offline</v>
      </c>
      <c r="N1594" s="64">
        <f>IF(ISBLANK(M1594),,H1594*INDEX(Inputs!F:F,MATCH(F1594,Inputs!E:E,0)))</f>
        <v>1199</v>
      </c>
      <c r="O1594" s="65"/>
    </row>
    <row r="1595" ht="15.75" customHeight="1" spans="1:15">
      <c r="A1595" s="65" t="s">
        <v>341</v>
      </c>
      <c r="B1595" s="66" t="s">
        <v>239</v>
      </c>
      <c r="C1595" s="55" t="s">
        <v>751</v>
      </c>
      <c r="D1595" s="66" t="s">
        <v>370</v>
      </c>
      <c r="E1595" s="66" t="s">
        <v>410</v>
      </c>
      <c r="F1595" s="66">
        <v>250876</v>
      </c>
      <c r="G1595" s="65" t="s">
        <v>26</v>
      </c>
      <c r="H1595" s="67">
        <v>1</v>
      </c>
      <c r="I1595" s="68">
        <v>44727</v>
      </c>
      <c r="J1595" s="63">
        <f t="shared" si="6"/>
        <v>1033375</v>
      </c>
      <c r="K1595" s="64">
        <f>IF(ISBLANK(J1595),,H1595*INDEX(Inputs!G:G,MATCH(F1595,Inputs!E:E,0)))</f>
        <v>1399</v>
      </c>
      <c r="L1595" s="65" t="str">
        <f>IF(ISBLANK(J1595),,INDEX(Inputs!D:D,MATCH(F1595,Inputs!E:E,0)))</f>
        <v>649BK EvoFox Typhoon Laptop Cooling Pad</v>
      </c>
      <c r="M1595" s="65" t="str">
        <f>IF(ISBLANK(#REF!),,IF(B1595="Online","Online",IF(LEFT(B1595,1)="E","Online","Offline")))</f>
        <v>Offline</v>
      </c>
      <c r="N1595" s="64">
        <f>IF(ISBLANK(M1595),,H1595*INDEX(Inputs!F:F,MATCH(F1595,Inputs!E:E,0)))</f>
        <v>1999</v>
      </c>
      <c r="O1595" s="65"/>
    </row>
    <row r="1596" ht="15.75" customHeight="1" spans="1:15">
      <c r="A1596" s="65" t="s">
        <v>776</v>
      </c>
      <c r="B1596" s="66" t="s">
        <v>830</v>
      </c>
      <c r="C1596" s="55" t="s">
        <v>831</v>
      </c>
      <c r="D1596" s="66" t="s">
        <v>370</v>
      </c>
      <c r="E1596" s="66" t="s">
        <v>410</v>
      </c>
      <c r="F1596" s="66">
        <v>250876</v>
      </c>
      <c r="G1596" s="65" t="s">
        <v>26</v>
      </c>
      <c r="H1596" s="67">
        <v>1</v>
      </c>
      <c r="I1596" s="68">
        <v>44727</v>
      </c>
      <c r="J1596" s="63">
        <f t="shared" si="6"/>
        <v>1033375</v>
      </c>
      <c r="K1596" s="64">
        <f>IF(ISBLANK(J1596),,H1596*INDEX(Inputs!G:G,MATCH(F1596,Inputs!E:E,0)))</f>
        <v>1399</v>
      </c>
      <c r="L1596" s="65" t="str">
        <f>IF(ISBLANK(J1596),,INDEX(Inputs!D:D,MATCH(F1596,Inputs!E:E,0)))</f>
        <v>649BK EvoFox Typhoon Laptop Cooling Pad</v>
      </c>
      <c r="M1596" s="65" t="str">
        <f>IF(ISBLANK(#REF!),,IF(B1596="Online","Online",IF(LEFT(B1596,1)="E","Online","Offline")))</f>
        <v>Offline</v>
      </c>
      <c r="N1596" s="64">
        <f>IF(ISBLANK(M1596),,H1596*INDEX(Inputs!F:F,MATCH(F1596,Inputs!E:E,0)))</f>
        <v>1999</v>
      </c>
      <c r="O1596" s="65"/>
    </row>
    <row r="1597" ht="15.75" customHeight="1" spans="1:15">
      <c r="A1597" s="65" t="s">
        <v>777</v>
      </c>
      <c r="B1597" s="66" t="s">
        <v>683</v>
      </c>
      <c r="C1597" s="55" t="s">
        <v>684</v>
      </c>
      <c r="D1597" s="66" t="s">
        <v>414</v>
      </c>
      <c r="E1597" s="66" t="s">
        <v>415</v>
      </c>
      <c r="F1597" s="66">
        <v>204736</v>
      </c>
      <c r="G1597" s="65" t="s">
        <v>19</v>
      </c>
      <c r="H1597" s="67">
        <v>1</v>
      </c>
      <c r="I1597" s="68">
        <v>44727</v>
      </c>
      <c r="J1597" s="63">
        <f t="shared" si="6"/>
        <v>1033375</v>
      </c>
      <c r="K1597" s="64">
        <f>IF(ISBLANK(J1597),,H1597*INDEX(Inputs!G:G,MATCH(F1597,Inputs!E:E,0)))</f>
        <v>549</v>
      </c>
      <c r="L1597" s="65" t="str">
        <f>IF(ISBLANK(J1597),,INDEX(Inputs!D:D,MATCH(F1597,Inputs!E:E,0)))</f>
        <v>851PP Xcite Pro Keyboard USB</v>
      </c>
      <c r="M1597" s="65" t="str">
        <f>IF(ISBLANK(#REF!),,IF(B1597="Online","Online",IF(LEFT(B1597,1)="E","Online","Offline")))</f>
        <v>Offline</v>
      </c>
      <c r="N1597" s="64">
        <f>IF(ISBLANK(M1597),,H1597*INDEX(Inputs!F:F,MATCH(F1597,Inputs!E:E,0)))</f>
        <v>599</v>
      </c>
      <c r="O1597" s="65"/>
    </row>
    <row r="1598" ht="15.75" customHeight="1" spans="1:15">
      <c r="A1598" s="65" t="s">
        <v>768</v>
      </c>
      <c r="B1598" s="66" t="s">
        <v>765</v>
      </c>
      <c r="C1598" s="55" t="s">
        <v>765</v>
      </c>
      <c r="D1598" s="66" t="s">
        <v>414</v>
      </c>
      <c r="E1598" s="66" t="s">
        <v>415</v>
      </c>
      <c r="F1598" s="66">
        <v>250424</v>
      </c>
      <c r="G1598" s="65" t="s">
        <v>15</v>
      </c>
      <c r="H1598" s="67">
        <v>1</v>
      </c>
      <c r="I1598" s="68">
        <v>44727</v>
      </c>
      <c r="J1598" s="63">
        <f t="shared" si="6"/>
        <v>1033375</v>
      </c>
      <c r="K1598" s="64">
        <f>IF(ISBLANK(J1598),,H1598*INDEX(Inputs!G:G,MATCH(F1598,Inputs!E:E,0)))</f>
        <v>999</v>
      </c>
      <c r="L1598" s="65" t="str">
        <f>IF(ISBLANK(J1598),,INDEX(Inputs!D:D,MATCH(F1598,Inputs!E:E,0)))</f>
        <v>419V2 PRIMUS Wireless Desktop V2</v>
      </c>
      <c r="M1598" s="65" t="str">
        <f>IF(ISBLANK(#REF!),,IF(B1598="Online","Online",IF(LEFT(B1598,1)="E","Online","Offline")))</f>
        <v>Online</v>
      </c>
      <c r="N1598" s="64">
        <f>IF(ISBLANK(M1598),,H1598*INDEX(Inputs!F:F,MATCH(F1598,Inputs!E:E,0)))</f>
        <v>1199</v>
      </c>
      <c r="O1598" s="65"/>
    </row>
    <row r="1599" ht="15.75" customHeight="1" spans="1:15">
      <c r="A1599" s="65" t="s">
        <v>362</v>
      </c>
      <c r="B1599" s="66" t="s">
        <v>104</v>
      </c>
      <c r="C1599" s="55" t="s">
        <v>515</v>
      </c>
      <c r="D1599" s="66" t="s">
        <v>370</v>
      </c>
      <c r="E1599" s="66" t="s">
        <v>410</v>
      </c>
      <c r="F1599" s="66">
        <v>250879</v>
      </c>
      <c r="G1599" s="65" t="s">
        <v>30</v>
      </c>
      <c r="H1599" s="67">
        <v>1</v>
      </c>
      <c r="I1599" s="68">
        <v>44727</v>
      </c>
      <c r="J1599" s="63">
        <f t="shared" si="6"/>
        <v>1033375</v>
      </c>
      <c r="K1599" s="64">
        <f>IF(ISBLANK(J1599),,H1599*INDEX(Inputs!G:G,MATCH(F1599,Inputs!E:E,0)))</f>
        <v>699</v>
      </c>
      <c r="L1599" s="65" t="str">
        <f>IF(ISBLANK(J1599),,INDEX(Inputs!D:D,MATCH(F1599,Inputs!E:E,0)))</f>
        <v>597BK Evo Fox Falcon X85 Extra Large Speed Mouse Pad</v>
      </c>
      <c r="M1599" s="65" t="str">
        <f>IF(ISBLANK(#REF!),,IF(B1599="Online","Online",IF(LEFT(B1599,1)="E","Online","Offline")))</f>
        <v>Offline</v>
      </c>
      <c r="N1599" s="64">
        <f>IF(ISBLANK(M1599),,H1599*INDEX(Inputs!F:F,MATCH(F1599,Inputs!E:E,0)))</f>
        <v>1199</v>
      </c>
      <c r="O1599" s="65"/>
    </row>
    <row r="1600" ht="15.75" customHeight="1" spans="1:15">
      <c r="A1600" s="65" t="s">
        <v>761</v>
      </c>
      <c r="B1600" s="66" t="s">
        <v>116</v>
      </c>
      <c r="C1600" s="55" t="s">
        <v>617</v>
      </c>
      <c r="D1600" s="66" t="s">
        <v>370</v>
      </c>
      <c r="E1600" s="66" t="s">
        <v>410</v>
      </c>
      <c r="F1600" s="66">
        <v>250877</v>
      </c>
      <c r="G1600" s="65" t="s">
        <v>22</v>
      </c>
      <c r="H1600" s="67">
        <v>1</v>
      </c>
      <c r="I1600" s="68">
        <v>44727</v>
      </c>
      <c r="J1600" s="63">
        <f t="shared" si="6"/>
        <v>1033375</v>
      </c>
      <c r="K1600" s="64">
        <f>IF(ISBLANK(J1600),,H1600*INDEX(Inputs!G:G,MATCH(F1600,Inputs!E:E,0)))</f>
        <v>349</v>
      </c>
      <c r="L1600" s="65" t="str">
        <f>IF(ISBLANK(J1600),,INDEX(Inputs!D:D,MATCH(F1600,Inputs!E:E,0)))</f>
        <v>595BK Evo Fox Falcon X35 Medium Speed Mouse Pad</v>
      </c>
      <c r="M1600" s="65" t="str">
        <f>IF(ISBLANK(#REF!),,IF(B1600="Online","Online",IF(LEFT(B1600,1)="E","Online","Offline")))</f>
        <v>Offline</v>
      </c>
      <c r="N1600" s="64">
        <f>IF(ISBLANK(M1600),,H1600*INDEX(Inputs!F:F,MATCH(F1600,Inputs!E:E,0)))</f>
        <v>699</v>
      </c>
      <c r="O1600" s="65"/>
    </row>
    <row r="1601" ht="15.75" customHeight="1" spans="1:15">
      <c r="A1601" s="65" t="s">
        <v>775</v>
      </c>
      <c r="B1601" s="66" t="s">
        <v>132</v>
      </c>
      <c r="C1601" s="55" t="s">
        <v>511</v>
      </c>
      <c r="D1601" s="66" t="s">
        <v>370</v>
      </c>
      <c r="E1601" s="66" t="s">
        <v>410</v>
      </c>
      <c r="F1601" s="66">
        <v>250877</v>
      </c>
      <c r="G1601" s="65" t="s">
        <v>22</v>
      </c>
      <c r="H1601" s="67">
        <v>1</v>
      </c>
      <c r="I1601" s="68">
        <v>44727</v>
      </c>
      <c r="J1601" s="63">
        <f t="shared" si="6"/>
        <v>1033375</v>
      </c>
      <c r="K1601" s="64">
        <f>IF(ISBLANK(J1601),,H1601*INDEX(Inputs!G:G,MATCH(F1601,Inputs!E:E,0)))</f>
        <v>349</v>
      </c>
      <c r="L1601" s="65" t="str">
        <f>IF(ISBLANK(J1601),,INDEX(Inputs!D:D,MATCH(F1601,Inputs!E:E,0)))</f>
        <v>595BK Evo Fox Falcon X35 Medium Speed Mouse Pad</v>
      </c>
      <c r="M1601" s="65" t="str">
        <f>IF(ISBLANK(#REF!),,IF(B1601="Online","Online",IF(LEFT(B1601,1)="E","Online","Offline")))</f>
        <v>Offline</v>
      </c>
      <c r="N1601" s="64">
        <f>IF(ISBLANK(M1601),,H1601*INDEX(Inputs!F:F,MATCH(F1601,Inputs!E:E,0)))</f>
        <v>699</v>
      </c>
      <c r="O1601" s="65"/>
    </row>
    <row r="1602" ht="15.75" customHeight="1" spans="1:15">
      <c r="A1602" s="65" t="s">
        <v>721</v>
      </c>
      <c r="B1602" s="66" t="s">
        <v>135</v>
      </c>
      <c r="C1602" s="55" t="s">
        <v>722</v>
      </c>
      <c r="D1602" s="66" t="s">
        <v>414</v>
      </c>
      <c r="E1602" s="66" t="s">
        <v>415</v>
      </c>
      <c r="F1602" s="66">
        <v>250874</v>
      </c>
      <c r="G1602" s="65" t="s">
        <v>13</v>
      </c>
      <c r="H1602" s="67">
        <v>1</v>
      </c>
      <c r="I1602" s="68">
        <v>44727</v>
      </c>
      <c r="J1602" s="63">
        <f t="shared" si="6"/>
        <v>1033375</v>
      </c>
      <c r="K1602" s="64">
        <f>IF(ISBLANK(J1602),,H1602*INDEX(Inputs!G:G,MATCH(F1602,Inputs!E:E,0)))</f>
        <v>1349</v>
      </c>
      <c r="L1602" s="65" t="str">
        <f>IF(ISBLANK(J1602),,INDEX(Inputs!D:D,MATCH(F1602,Inputs!E:E,0)))</f>
        <v>432BK EvoFox X-Team Gaming Keyboard &amp; Mouse (USB)</v>
      </c>
      <c r="M1602" s="65" t="str">
        <f>IF(ISBLANK(#REF!),,IF(B1602="Online","Online",IF(LEFT(B1602,1)="E","Online","Offline")))</f>
        <v>Offline</v>
      </c>
      <c r="N1602" s="64">
        <f>IF(ISBLANK(M1602),,H1602*INDEX(Inputs!F:F,MATCH(F1602,Inputs!E:E,0)))</f>
        <v>1899</v>
      </c>
      <c r="O1602" s="65"/>
    </row>
    <row r="1603" ht="15.75" customHeight="1" spans="1:15">
      <c r="A1603" s="65" t="s">
        <v>795</v>
      </c>
      <c r="B1603" s="66" t="s">
        <v>142</v>
      </c>
      <c r="C1603" s="55" t="s">
        <v>548</v>
      </c>
      <c r="D1603" s="66" t="s">
        <v>414</v>
      </c>
      <c r="E1603" s="66" t="s">
        <v>428</v>
      </c>
      <c r="F1603" s="66">
        <v>250881</v>
      </c>
      <c r="G1603" s="65" t="s">
        <v>98</v>
      </c>
      <c r="H1603" s="67">
        <v>1</v>
      </c>
      <c r="I1603" s="68">
        <v>44727</v>
      </c>
      <c r="J1603" s="63">
        <f t="shared" si="6"/>
        <v>1033375</v>
      </c>
      <c r="K1603" s="64">
        <f>IF(ISBLANK(J1603),,H1603*INDEX(Inputs!G:G,MATCH(F1603,Inputs!E:E,0)))</f>
        <v>799</v>
      </c>
      <c r="L1603" s="65" t="str">
        <f>IF(ISBLANK(J1603),,INDEX(Inputs!D:D,MATCH(F1603,Inputs!E:E,0)))</f>
        <v>795BK EvoFox Phantom Pro RGB Gaming Mouse USB</v>
      </c>
      <c r="M1603" s="65" t="str">
        <f>IF(ISBLANK(#REF!),,IF(B1603="Online","Online",IF(LEFT(B1603,1)="E","Online","Offline")))</f>
        <v>Offline</v>
      </c>
      <c r="N1603" s="64">
        <f>IF(ISBLANK(M1603),,H1603*INDEX(Inputs!F:F,MATCH(F1603,Inputs!E:E,0)))</f>
        <v>1099</v>
      </c>
      <c r="O1603" s="65"/>
    </row>
    <row r="1604" ht="15.75" customHeight="1" spans="1:15">
      <c r="A1604" s="65" t="s">
        <v>462</v>
      </c>
      <c r="B1604" s="66" t="s">
        <v>155</v>
      </c>
      <c r="C1604" s="55" t="s">
        <v>534</v>
      </c>
      <c r="D1604" s="66" t="s">
        <v>370</v>
      </c>
      <c r="E1604" s="66" t="s">
        <v>410</v>
      </c>
      <c r="F1604" s="66">
        <v>250877</v>
      </c>
      <c r="G1604" s="65" t="s">
        <v>22</v>
      </c>
      <c r="H1604" s="67">
        <v>1</v>
      </c>
      <c r="I1604" s="68">
        <v>44727</v>
      </c>
      <c r="J1604" s="63">
        <f t="shared" si="6"/>
        <v>1033375</v>
      </c>
      <c r="K1604" s="64">
        <f>IF(ISBLANK(J1604),,H1604*INDEX(Inputs!G:G,MATCH(F1604,Inputs!E:E,0)))</f>
        <v>349</v>
      </c>
      <c r="L1604" s="65" t="str">
        <f>IF(ISBLANK(J1604),,INDEX(Inputs!D:D,MATCH(F1604,Inputs!E:E,0)))</f>
        <v>595BK Evo Fox Falcon X35 Medium Speed Mouse Pad</v>
      </c>
      <c r="M1604" s="65" t="str">
        <f>IF(ISBLANK(#REF!),,IF(B1604="Online","Online",IF(LEFT(B1604,1)="E","Online","Offline")))</f>
        <v>Offline</v>
      </c>
      <c r="N1604" s="64">
        <f>IF(ISBLANK(M1604),,H1604*INDEX(Inputs!F:F,MATCH(F1604,Inputs!E:E,0)))</f>
        <v>699</v>
      </c>
      <c r="O1604" s="65"/>
    </row>
    <row r="1605" ht="15.75" customHeight="1" spans="1:15">
      <c r="A1605" s="65" t="s">
        <v>804</v>
      </c>
      <c r="B1605" s="66" t="s">
        <v>160</v>
      </c>
      <c r="C1605" s="55" t="s">
        <v>624</v>
      </c>
      <c r="D1605" s="66" t="s">
        <v>414</v>
      </c>
      <c r="E1605" s="66" t="s">
        <v>415</v>
      </c>
      <c r="F1605" s="66">
        <v>250875</v>
      </c>
      <c r="G1605" s="65" t="s">
        <v>103</v>
      </c>
      <c r="H1605" s="67">
        <v>1</v>
      </c>
      <c r="I1605" s="68">
        <v>44727</v>
      </c>
      <c r="J1605" s="63">
        <f t="shared" si="6"/>
        <v>1033375</v>
      </c>
      <c r="K1605" s="64">
        <f>IF(ISBLANK(J1605),,H1605*INDEX(Inputs!G:G,MATCH(F1605,Inputs!E:E,0)))</f>
        <v>1099</v>
      </c>
      <c r="L1605" s="65" t="str">
        <f>IF(ISBLANK(J1605),,INDEX(Inputs!D:D,MATCH(F1605,Inputs!E:E,0)))</f>
        <v>433BK EvoFox WarHammer Gaming Keyboard (USB)</v>
      </c>
      <c r="M1605" s="65" t="str">
        <f>IF(ISBLANK(#REF!),,IF(B1605="Online","Online",IF(LEFT(B1605,1)="E","Online","Offline")))</f>
        <v>Offline</v>
      </c>
      <c r="N1605" s="64">
        <f>IF(ISBLANK(M1605),,H1605*INDEX(Inputs!F:F,MATCH(F1605,Inputs!E:E,0)))</f>
        <v>1499</v>
      </c>
      <c r="O1605" s="65"/>
    </row>
    <row r="1606" ht="15.75" customHeight="1" spans="1:15">
      <c r="A1606" s="65" t="s">
        <v>783</v>
      </c>
      <c r="B1606" s="66" t="s">
        <v>634</v>
      </c>
      <c r="C1606" s="55" t="s">
        <v>635</v>
      </c>
      <c r="D1606" s="66" t="s">
        <v>414</v>
      </c>
      <c r="E1606" s="66" t="s">
        <v>415</v>
      </c>
      <c r="F1606" s="66">
        <v>204737</v>
      </c>
      <c r="G1606" s="65" t="s">
        <v>20</v>
      </c>
      <c r="H1606" s="67">
        <v>1</v>
      </c>
      <c r="I1606" s="68">
        <v>44727</v>
      </c>
      <c r="J1606" s="63">
        <f t="shared" si="6"/>
        <v>1033375</v>
      </c>
      <c r="K1606" s="64">
        <f>IF(ISBLANK(J1606),,H1606*INDEX(Inputs!G:G,MATCH(F1606,Inputs!E:E,0)))</f>
        <v>729</v>
      </c>
      <c r="L1606" s="65" t="str">
        <f>IF(ISBLANK(J1606),,INDEX(Inputs!D:D,MATCH(F1606,Inputs!E:E,0)))</f>
        <v>850PP Xcite Pro Keyboard &amp; Mouse USB</v>
      </c>
      <c r="M1606" s="65" t="str">
        <f>IF(ISBLANK(#REF!),,IF(B1606="Online","Online",IF(LEFT(B1606,1)="E","Online","Offline")))</f>
        <v>Offline</v>
      </c>
      <c r="N1606" s="64">
        <f>IF(ISBLANK(M1606),,H1606*INDEX(Inputs!F:F,MATCH(F1606,Inputs!E:E,0)))</f>
        <v>799</v>
      </c>
      <c r="O1606" s="65"/>
    </row>
    <row r="1607" ht="15.75" customHeight="1" spans="1:15">
      <c r="A1607" s="65" t="s">
        <v>762</v>
      </c>
      <c r="B1607" s="66" t="s">
        <v>201</v>
      </c>
      <c r="C1607" s="55" t="s">
        <v>757</v>
      </c>
      <c r="D1607" s="66" t="s">
        <v>370</v>
      </c>
      <c r="E1607" s="66" t="s">
        <v>410</v>
      </c>
      <c r="F1607" s="66">
        <v>250879</v>
      </c>
      <c r="G1607" s="65" t="s">
        <v>30</v>
      </c>
      <c r="H1607" s="67">
        <v>1</v>
      </c>
      <c r="I1607" s="68">
        <v>44727</v>
      </c>
      <c r="J1607" s="63">
        <f t="shared" si="6"/>
        <v>1033375</v>
      </c>
      <c r="K1607" s="64">
        <f>IF(ISBLANK(J1607),,H1607*INDEX(Inputs!G:G,MATCH(F1607,Inputs!E:E,0)))</f>
        <v>699</v>
      </c>
      <c r="L1607" s="65" t="str">
        <f>IF(ISBLANK(J1607),,INDEX(Inputs!D:D,MATCH(F1607,Inputs!E:E,0)))</f>
        <v>597BK Evo Fox Falcon X85 Extra Large Speed Mouse Pad</v>
      </c>
      <c r="M1607" s="65" t="str">
        <f>IF(ISBLANK(#REF!),,IF(B1607="Online","Online",IF(LEFT(B1607,1)="E","Online","Offline")))</f>
        <v>Offline</v>
      </c>
      <c r="N1607" s="64">
        <f>IF(ISBLANK(M1607),,H1607*INDEX(Inputs!F:F,MATCH(F1607,Inputs!E:E,0)))</f>
        <v>1199</v>
      </c>
      <c r="O1607" s="65"/>
    </row>
    <row r="1608" ht="15.75" customHeight="1" spans="1:15">
      <c r="A1608" s="65" t="s">
        <v>832</v>
      </c>
      <c r="B1608" s="66" t="s">
        <v>204</v>
      </c>
      <c r="C1608" s="55" t="s">
        <v>724</v>
      </c>
      <c r="D1608" s="66" t="s">
        <v>414</v>
      </c>
      <c r="E1608" s="66" t="s">
        <v>415</v>
      </c>
      <c r="F1608" s="66">
        <v>250424</v>
      </c>
      <c r="G1608" s="65" t="s">
        <v>15</v>
      </c>
      <c r="H1608" s="67">
        <v>1</v>
      </c>
      <c r="I1608" s="68">
        <v>44727</v>
      </c>
      <c r="J1608" s="63">
        <f t="shared" si="6"/>
        <v>1033375</v>
      </c>
      <c r="K1608" s="64">
        <f>IF(ISBLANK(J1608),,H1608*INDEX(Inputs!G:G,MATCH(F1608,Inputs!E:E,0)))</f>
        <v>999</v>
      </c>
      <c r="L1608" s="65" t="str">
        <f>IF(ISBLANK(J1608),,INDEX(Inputs!D:D,MATCH(F1608,Inputs!E:E,0)))</f>
        <v>419V2 PRIMUS Wireless Desktop V2</v>
      </c>
      <c r="M1608" s="65" t="str">
        <f>IF(ISBLANK(#REF!),,IF(B1608="Online","Online",IF(LEFT(B1608,1)="E","Online","Offline")))</f>
        <v>Offline</v>
      </c>
      <c r="N1608" s="64">
        <f>IF(ISBLANK(M1608),,H1608*INDEX(Inputs!F:F,MATCH(F1608,Inputs!E:E,0)))</f>
        <v>1199</v>
      </c>
      <c r="O1608" s="65"/>
    </row>
    <row r="1609" ht="15.75" customHeight="1" spans="1:15">
      <c r="A1609" s="65" t="s">
        <v>761</v>
      </c>
      <c r="B1609" s="66" t="s">
        <v>556</v>
      </c>
      <c r="C1609" s="55" t="s">
        <v>557</v>
      </c>
      <c r="D1609" s="66" t="s">
        <v>414</v>
      </c>
      <c r="E1609" s="66" t="s">
        <v>415</v>
      </c>
      <c r="F1609" s="66">
        <v>256480</v>
      </c>
      <c r="G1609" s="65" t="s">
        <v>815</v>
      </c>
      <c r="H1609" s="67">
        <v>1</v>
      </c>
      <c r="I1609" s="68">
        <v>44728</v>
      </c>
      <c r="J1609" s="63">
        <f t="shared" si="6"/>
        <v>1033771</v>
      </c>
      <c r="K1609" s="64">
        <f>IF(ISBLANK(J1609),,H1609*INDEX(Inputs!G:G,MATCH(F1609,Inputs!E:E,0)))</f>
        <v>3000</v>
      </c>
      <c r="L1609" s="65" t="str">
        <f>IF(ISBLANK(J1609),,INDEX(Inputs!D:D,MATCH(F1609,Inputs!E:E,0)))</f>
        <v>998PP EvoFox Prime Gaming Bundle (422,423,658,597)</v>
      </c>
      <c r="M1609" s="65" t="str">
        <f>IF(ISBLANK(#REF!),,IF(B1609="Online","Online",IF(LEFT(B1609,1)="E","Online","Offline")))</f>
        <v>Offline</v>
      </c>
      <c r="N1609" s="64">
        <f>IF(ISBLANK(M1609),,H1609*INDEX(Inputs!F:F,MATCH(F1609,Inputs!E:E,0)))</f>
        <v>5496</v>
      </c>
      <c r="O1609" s="65"/>
    </row>
    <row r="1610" ht="15.75" customHeight="1" spans="1:15">
      <c r="A1610" s="65" t="s">
        <v>762</v>
      </c>
      <c r="B1610" s="66" t="s">
        <v>29</v>
      </c>
      <c r="C1610" s="55" t="s">
        <v>613</v>
      </c>
      <c r="D1610" s="66" t="s">
        <v>414</v>
      </c>
      <c r="E1610" s="66" t="s">
        <v>415</v>
      </c>
      <c r="F1610" s="66">
        <v>250874</v>
      </c>
      <c r="G1610" s="65" t="s">
        <v>13</v>
      </c>
      <c r="H1610" s="67">
        <v>1</v>
      </c>
      <c r="I1610" s="68">
        <v>44728</v>
      </c>
      <c r="J1610" s="63">
        <f t="shared" si="6"/>
        <v>1033771</v>
      </c>
      <c r="K1610" s="64">
        <f>IF(ISBLANK(J1610),,H1610*INDEX(Inputs!G:G,MATCH(F1610,Inputs!E:E,0)))</f>
        <v>1349</v>
      </c>
      <c r="L1610" s="65" t="str">
        <f>IF(ISBLANK(J1610),,INDEX(Inputs!D:D,MATCH(F1610,Inputs!E:E,0)))</f>
        <v>432BK EvoFox X-Team Gaming Keyboard &amp; Mouse (USB)</v>
      </c>
      <c r="M1610" s="65" t="str">
        <f>IF(ISBLANK(#REF!),,IF(B1610="Online","Online",IF(LEFT(B1610,1)="E","Online","Offline")))</f>
        <v>Offline</v>
      </c>
      <c r="N1610" s="64">
        <f>IF(ISBLANK(M1610),,H1610*INDEX(Inputs!F:F,MATCH(F1610,Inputs!E:E,0)))</f>
        <v>1899</v>
      </c>
      <c r="O1610" s="65"/>
    </row>
    <row r="1611" ht="15.75" customHeight="1" spans="1:15">
      <c r="A1611" s="65" t="s">
        <v>770</v>
      </c>
      <c r="B1611" s="66" t="s">
        <v>33</v>
      </c>
      <c r="C1611" s="55" t="s">
        <v>455</v>
      </c>
      <c r="D1611" s="66" t="s">
        <v>370</v>
      </c>
      <c r="E1611" s="66" t="s">
        <v>410</v>
      </c>
      <c r="F1611" s="66">
        <v>250876</v>
      </c>
      <c r="G1611" s="65" t="s">
        <v>26</v>
      </c>
      <c r="H1611" s="67">
        <v>0</v>
      </c>
      <c r="I1611" s="68">
        <v>44728</v>
      </c>
      <c r="J1611" s="63">
        <f t="shared" si="6"/>
        <v>1033771</v>
      </c>
      <c r="K1611" s="64">
        <f>IF(ISBLANK(J1611),,H1611*INDEX(Inputs!G:G,MATCH(F1611,Inputs!E:E,0)))</f>
        <v>0</v>
      </c>
      <c r="L1611" s="65" t="str">
        <f>IF(ISBLANK(J1611),,INDEX(Inputs!D:D,MATCH(F1611,Inputs!E:E,0)))</f>
        <v>649BK EvoFox Typhoon Laptop Cooling Pad</v>
      </c>
      <c r="M1611" s="65" t="str">
        <f>IF(ISBLANK(#REF!),,IF(B1611="Online","Online",IF(LEFT(B1611,1)="E","Online","Offline")))</f>
        <v>Offline</v>
      </c>
      <c r="N1611" s="64">
        <f>IF(ISBLANK(M1611),,H1611*INDEX(Inputs!F:F,MATCH(F1611,Inputs!E:E,0)))</f>
        <v>0</v>
      </c>
      <c r="O1611" s="65"/>
    </row>
    <row r="1612" ht="15.75" customHeight="1" spans="1:15">
      <c r="A1612" s="65" t="s">
        <v>805</v>
      </c>
      <c r="B1612" s="66" t="s">
        <v>34</v>
      </c>
      <c r="C1612" s="55" t="s">
        <v>492</v>
      </c>
      <c r="D1612" s="66" t="s">
        <v>370</v>
      </c>
      <c r="E1612" s="66" t="s">
        <v>410</v>
      </c>
      <c r="F1612" s="66">
        <v>250879</v>
      </c>
      <c r="G1612" s="65" t="s">
        <v>30</v>
      </c>
      <c r="H1612" s="67">
        <v>1</v>
      </c>
      <c r="I1612" s="68">
        <v>44728</v>
      </c>
      <c r="J1612" s="63">
        <f t="shared" si="6"/>
        <v>1033771</v>
      </c>
      <c r="K1612" s="64">
        <f>IF(ISBLANK(J1612),,H1612*INDEX(Inputs!G:G,MATCH(F1612,Inputs!E:E,0)))</f>
        <v>699</v>
      </c>
      <c r="L1612" s="65" t="str">
        <f>IF(ISBLANK(J1612),,INDEX(Inputs!D:D,MATCH(F1612,Inputs!E:E,0)))</f>
        <v>597BK Evo Fox Falcon X85 Extra Large Speed Mouse Pad</v>
      </c>
      <c r="M1612" s="65" t="str">
        <f>IF(ISBLANK(#REF!),,IF(B1612="Online","Online",IF(LEFT(B1612,1)="E","Online","Offline")))</f>
        <v>Offline</v>
      </c>
      <c r="N1612" s="64">
        <f>IF(ISBLANK(M1612),,H1612*INDEX(Inputs!F:F,MATCH(F1612,Inputs!E:E,0)))</f>
        <v>1199</v>
      </c>
      <c r="O1612" s="65"/>
    </row>
    <row r="1613" ht="15.75" customHeight="1" spans="1:15">
      <c r="A1613" s="65" t="s">
        <v>355</v>
      </c>
      <c r="B1613" s="66" t="s">
        <v>42</v>
      </c>
      <c r="C1613" s="55" t="s">
        <v>502</v>
      </c>
      <c r="D1613" s="66" t="s">
        <v>414</v>
      </c>
      <c r="E1613" s="66" t="s">
        <v>415</v>
      </c>
      <c r="F1613" s="66">
        <v>250874</v>
      </c>
      <c r="G1613" s="65" t="s">
        <v>13</v>
      </c>
      <c r="H1613" s="67">
        <v>1</v>
      </c>
      <c r="I1613" s="68">
        <v>44728</v>
      </c>
      <c r="J1613" s="63">
        <f t="shared" si="6"/>
        <v>1033771</v>
      </c>
      <c r="K1613" s="64">
        <f>IF(ISBLANK(J1613),,H1613*INDEX(Inputs!G:G,MATCH(F1613,Inputs!E:E,0)))</f>
        <v>1349</v>
      </c>
      <c r="L1613" s="65" t="str">
        <f>IF(ISBLANK(J1613),,INDEX(Inputs!D:D,MATCH(F1613,Inputs!E:E,0)))</f>
        <v>432BK EvoFox X-Team Gaming Keyboard &amp; Mouse (USB)</v>
      </c>
      <c r="M1613" s="65" t="str">
        <f>IF(ISBLANK(#REF!),,IF(B1613="Online","Online",IF(LEFT(B1613,1)="E","Online","Offline")))</f>
        <v>Offline</v>
      </c>
      <c r="N1613" s="64">
        <f>IF(ISBLANK(M1613),,H1613*INDEX(Inputs!F:F,MATCH(F1613,Inputs!E:E,0)))</f>
        <v>1899</v>
      </c>
      <c r="O1613" s="65"/>
    </row>
    <row r="1614" ht="15.75" customHeight="1" spans="1:15">
      <c r="A1614" s="65" t="s">
        <v>772</v>
      </c>
      <c r="B1614" s="66" t="s">
        <v>51</v>
      </c>
      <c r="C1614" s="55" t="s">
        <v>597</v>
      </c>
      <c r="D1614" s="66" t="s">
        <v>414</v>
      </c>
      <c r="E1614" s="66" t="s">
        <v>415</v>
      </c>
      <c r="F1614" s="66">
        <v>250874</v>
      </c>
      <c r="G1614" s="65" t="s">
        <v>13</v>
      </c>
      <c r="H1614" s="67">
        <v>1</v>
      </c>
      <c r="I1614" s="68">
        <v>44728</v>
      </c>
      <c r="J1614" s="63">
        <f t="shared" si="6"/>
        <v>1033771</v>
      </c>
      <c r="K1614" s="64">
        <f>IF(ISBLANK(J1614),,H1614*INDEX(Inputs!G:G,MATCH(F1614,Inputs!E:E,0)))</f>
        <v>1349</v>
      </c>
      <c r="L1614" s="65" t="str">
        <f>IF(ISBLANK(J1614),,INDEX(Inputs!D:D,MATCH(F1614,Inputs!E:E,0)))</f>
        <v>432BK EvoFox X-Team Gaming Keyboard &amp; Mouse (USB)</v>
      </c>
      <c r="M1614" s="65" t="str">
        <f>IF(ISBLANK(#REF!),,IF(B1614="Online","Online",IF(LEFT(B1614,1)="E","Online","Offline")))</f>
        <v>Offline</v>
      </c>
      <c r="N1614" s="64">
        <f>IF(ISBLANK(M1614),,H1614*INDEX(Inputs!F:F,MATCH(F1614,Inputs!E:E,0)))</f>
        <v>1899</v>
      </c>
      <c r="O1614" s="65"/>
    </row>
    <row r="1615" ht="15.75" customHeight="1" spans="1:15">
      <c r="A1615" s="65" t="s">
        <v>763</v>
      </c>
      <c r="B1615" s="66" t="s">
        <v>61</v>
      </c>
      <c r="C1615" s="55" t="s">
        <v>456</v>
      </c>
      <c r="D1615" s="66" t="s">
        <v>370</v>
      </c>
      <c r="E1615" s="66" t="s">
        <v>410</v>
      </c>
      <c r="F1615" s="66">
        <v>250877</v>
      </c>
      <c r="G1615" s="65" t="s">
        <v>22</v>
      </c>
      <c r="H1615" s="67">
        <v>1</v>
      </c>
      <c r="I1615" s="68">
        <v>44728</v>
      </c>
      <c r="J1615" s="63">
        <f t="shared" si="6"/>
        <v>1033771</v>
      </c>
      <c r="K1615" s="64">
        <f>IF(ISBLANK(J1615),,H1615*INDEX(Inputs!G:G,MATCH(F1615,Inputs!E:E,0)))</f>
        <v>349</v>
      </c>
      <c r="L1615" s="65" t="str">
        <f>IF(ISBLANK(J1615),,INDEX(Inputs!D:D,MATCH(F1615,Inputs!E:E,0)))</f>
        <v>595BK Evo Fox Falcon X35 Medium Speed Mouse Pad</v>
      </c>
      <c r="M1615" s="65" t="str">
        <f>IF(ISBLANK(#REF!),,IF(B1615="Online","Online",IF(LEFT(B1615,1)="E","Online","Offline")))</f>
        <v>Offline</v>
      </c>
      <c r="N1615" s="64">
        <f>IF(ISBLANK(M1615),,H1615*INDEX(Inputs!F:F,MATCH(F1615,Inputs!E:E,0)))</f>
        <v>699</v>
      </c>
      <c r="O1615" s="65"/>
    </row>
    <row r="1616" ht="15.75" customHeight="1" spans="1:15">
      <c r="A1616" s="65" t="s">
        <v>771</v>
      </c>
      <c r="B1616" s="66" t="s">
        <v>68</v>
      </c>
      <c r="C1616" s="55" t="s">
        <v>542</v>
      </c>
      <c r="D1616" s="66" t="s">
        <v>370</v>
      </c>
      <c r="E1616" s="66" t="s">
        <v>410</v>
      </c>
      <c r="F1616" s="66">
        <v>250879</v>
      </c>
      <c r="G1616" s="65" t="s">
        <v>30</v>
      </c>
      <c r="H1616" s="67">
        <v>1</v>
      </c>
      <c r="I1616" s="68">
        <v>44728</v>
      </c>
      <c r="J1616" s="63">
        <f t="shared" si="6"/>
        <v>1033771</v>
      </c>
      <c r="K1616" s="64">
        <f>IF(ISBLANK(J1616),,H1616*INDEX(Inputs!G:G,MATCH(F1616,Inputs!E:E,0)))</f>
        <v>699</v>
      </c>
      <c r="L1616" s="65" t="str">
        <f>IF(ISBLANK(J1616),,INDEX(Inputs!D:D,MATCH(F1616,Inputs!E:E,0)))</f>
        <v>597BK Evo Fox Falcon X85 Extra Large Speed Mouse Pad</v>
      </c>
      <c r="M1616" s="65" t="str">
        <f>IF(ISBLANK(#REF!),,IF(B1616="Online","Online",IF(LEFT(B1616,1)="E","Online","Offline")))</f>
        <v>Offline</v>
      </c>
      <c r="N1616" s="64">
        <f>IF(ISBLANK(M1616),,H1616*INDEX(Inputs!F:F,MATCH(F1616,Inputs!E:E,0)))</f>
        <v>1199</v>
      </c>
      <c r="O1616" s="65"/>
    </row>
    <row r="1617" ht="15.75" customHeight="1" spans="1:15">
      <c r="A1617" s="65" t="s">
        <v>771</v>
      </c>
      <c r="B1617" s="66" t="s">
        <v>68</v>
      </c>
      <c r="C1617" s="55" t="s">
        <v>542</v>
      </c>
      <c r="D1617" s="66" t="s">
        <v>414</v>
      </c>
      <c r="E1617" s="66" t="s">
        <v>415</v>
      </c>
      <c r="F1617" s="66">
        <v>204737</v>
      </c>
      <c r="G1617" s="65" t="s">
        <v>20</v>
      </c>
      <c r="H1617" s="67">
        <v>1</v>
      </c>
      <c r="I1617" s="68">
        <v>44728</v>
      </c>
      <c r="J1617" s="63">
        <f t="shared" si="6"/>
        <v>1033771</v>
      </c>
      <c r="K1617" s="64">
        <f>IF(ISBLANK(J1617),,H1617*INDEX(Inputs!G:G,MATCH(F1617,Inputs!E:E,0)))</f>
        <v>729</v>
      </c>
      <c r="L1617" s="65" t="str">
        <f>IF(ISBLANK(J1617),,INDEX(Inputs!D:D,MATCH(F1617,Inputs!E:E,0)))</f>
        <v>850PP Xcite Pro Keyboard &amp; Mouse USB</v>
      </c>
      <c r="M1617" s="65" t="str">
        <f>IF(ISBLANK(#REF!),,IF(B1617="Online","Online",IF(LEFT(B1617,1)="E","Online","Offline")))</f>
        <v>Offline</v>
      </c>
      <c r="N1617" s="64">
        <f>IF(ISBLANK(M1617),,H1617*INDEX(Inputs!F:F,MATCH(F1617,Inputs!E:E,0)))</f>
        <v>799</v>
      </c>
      <c r="O1617" s="65"/>
    </row>
    <row r="1618" ht="15.75" customHeight="1" spans="1:15">
      <c r="A1618" s="65" t="s">
        <v>327</v>
      </c>
      <c r="B1618" s="66" t="s">
        <v>74</v>
      </c>
      <c r="C1618" s="55" t="s">
        <v>688</v>
      </c>
      <c r="D1618" s="66" t="s">
        <v>370</v>
      </c>
      <c r="E1618" s="66" t="s">
        <v>410</v>
      </c>
      <c r="F1618" s="66">
        <v>250877</v>
      </c>
      <c r="G1618" s="65" t="s">
        <v>22</v>
      </c>
      <c r="H1618" s="67">
        <v>1</v>
      </c>
      <c r="I1618" s="68">
        <v>44728</v>
      </c>
      <c r="J1618" s="63">
        <f t="shared" si="6"/>
        <v>1033771</v>
      </c>
      <c r="K1618" s="64">
        <f>IF(ISBLANK(J1618),,H1618*INDEX(Inputs!G:G,MATCH(F1618,Inputs!E:E,0)))</f>
        <v>349</v>
      </c>
      <c r="L1618" s="65" t="str">
        <f>IF(ISBLANK(J1618),,INDEX(Inputs!D:D,MATCH(F1618,Inputs!E:E,0)))</f>
        <v>595BK Evo Fox Falcon X35 Medium Speed Mouse Pad</v>
      </c>
      <c r="M1618" s="65" t="str">
        <f>IF(ISBLANK(#REF!),,IF(B1618="Online","Online",IF(LEFT(B1618,1)="E","Online","Offline")))</f>
        <v>Offline</v>
      </c>
      <c r="N1618" s="64">
        <f>IF(ISBLANK(M1618),,H1618*INDEX(Inputs!F:F,MATCH(F1618,Inputs!E:E,0)))</f>
        <v>699</v>
      </c>
      <c r="O1618" s="65"/>
    </row>
    <row r="1619" ht="15.75" customHeight="1" spans="1:15">
      <c r="A1619" s="65" t="s">
        <v>355</v>
      </c>
      <c r="B1619" s="66" t="s">
        <v>76</v>
      </c>
      <c r="C1619" s="55" t="s">
        <v>379</v>
      </c>
      <c r="D1619" s="66" t="s">
        <v>370</v>
      </c>
      <c r="E1619" s="66" t="s">
        <v>410</v>
      </c>
      <c r="F1619" s="66">
        <v>250423</v>
      </c>
      <c r="G1619" s="65" t="s">
        <v>11</v>
      </c>
      <c r="H1619" s="67">
        <v>1</v>
      </c>
      <c r="I1619" s="68">
        <v>44728</v>
      </c>
      <c r="J1619" s="63">
        <f t="shared" si="6"/>
        <v>1033771</v>
      </c>
      <c r="K1619" s="64">
        <f>IF(ISBLANK(J1619),,H1619*INDEX(Inputs!G:G,MATCH(F1619,Inputs!E:E,0)))</f>
        <v>759</v>
      </c>
      <c r="L1619" s="65" t="str">
        <f>IF(ISBLANK(J1619),,INDEX(Inputs!D:D,MATCH(F1619,Inputs!E:E,0)))</f>
        <v>650GR Ergo View Laptop Stand-Grey</v>
      </c>
      <c r="M1619" s="65" t="str">
        <f>IF(ISBLANK(#REF!),,IF(B1619="Online","Online",IF(LEFT(B1619,1)="E","Online","Offline")))</f>
        <v>Offline</v>
      </c>
      <c r="N1619" s="64">
        <f>IF(ISBLANK(M1619),,H1619*INDEX(Inputs!F:F,MATCH(F1619,Inputs!E:E,0)))</f>
        <v>899</v>
      </c>
      <c r="O1619" s="65"/>
    </row>
    <row r="1620" ht="15.75" customHeight="1" spans="1:15">
      <c r="A1620" s="65" t="s">
        <v>762</v>
      </c>
      <c r="B1620" s="66" t="s">
        <v>77</v>
      </c>
      <c r="C1620" s="55" t="s">
        <v>457</v>
      </c>
      <c r="D1620" s="66" t="s">
        <v>370</v>
      </c>
      <c r="E1620" s="66" t="s">
        <v>410</v>
      </c>
      <c r="F1620" s="66">
        <v>250879</v>
      </c>
      <c r="G1620" s="65" t="s">
        <v>30</v>
      </c>
      <c r="H1620" s="67">
        <v>1</v>
      </c>
      <c r="I1620" s="68">
        <v>44728</v>
      </c>
      <c r="J1620" s="63">
        <f t="shared" si="6"/>
        <v>1033771</v>
      </c>
      <c r="K1620" s="64">
        <f>IF(ISBLANK(J1620),,H1620*INDEX(Inputs!G:G,MATCH(F1620,Inputs!E:E,0)))</f>
        <v>699</v>
      </c>
      <c r="L1620" s="65" t="str">
        <f>IF(ISBLANK(J1620),,INDEX(Inputs!D:D,MATCH(F1620,Inputs!E:E,0)))</f>
        <v>597BK Evo Fox Falcon X85 Extra Large Speed Mouse Pad</v>
      </c>
      <c r="M1620" s="65" t="str">
        <f>IF(ISBLANK(#REF!),,IF(B1620="Online","Online",IF(LEFT(B1620,1)="E","Online","Offline")))</f>
        <v>Offline</v>
      </c>
      <c r="N1620" s="64">
        <f>IF(ISBLANK(M1620),,H1620*INDEX(Inputs!F:F,MATCH(F1620,Inputs!E:E,0)))</f>
        <v>1199</v>
      </c>
      <c r="O1620" s="65"/>
    </row>
    <row r="1621" ht="15.75" customHeight="1" spans="1:15">
      <c r="A1621" s="65" t="s">
        <v>777</v>
      </c>
      <c r="B1621" s="66" t="s">
        <v>81</v>
      </c>
      <c r="C1621" s="55" t="s">
        <v>459</v>
      </c>
      <c r="D1621" s="66" t="s">
        <v>370</v>
      </c>
      <c r="E1621" s="66" t="s">
        <v>410</v>
      </c>
      <c r="F1621" s="66">
        <v>250877</v>
      </c>
      <c r="G1621" s="65" t="s">
        <v>22</v>
      </c>
      <c r="H1621" s="67">
        <v>1</v>
      </c>
      <c r="I1621" s="68">
        <v>44728</v>
      </c>
      <c r="J1621" s="63">
        <f t="shared" si="6"/>
        <v>1033771</v>
      </c>
      <c r="K1621" s="64">
        <f>IF(ISBLANK(J1621),,H1621*INDEX(Inputs!G:G,MATCH(F1621,Inputs!E:E,0)))</f>
        <v>349</v>
      </c>
      <c r="L1621" s="65" t="str">
        <f>IF(ISBLANK(J1621),,INDEX(Inputs!D:D,MATCH(F1621,Inputs!E:E,0)))</f>
        <v>595BK Evo Fox Falcon X35 Medium Speed Mouse Pad</v>
      </c>
      <c r="M1621" s="65" t="str">
        <f>IF(ISBLANK(#REF!),,IF(B1621="Online","Online",IF(LEFT(B1621,1)="E","Online","Offline")))</f>
        <v>Offline</v>
      </c>
      <c r="N1621" s="64">
        <f>IF(ISBLANK(M1621),,H1621*INDEX(Inputs!F:F,MATCH(F1621,Inputs!E:E,0)))</f>
        <v>699</v>
      </c>
      <c r="O1621" s="65"/>
    </row>
    <row r="1622" ht="15.75" customHeight="1" spans="1:15">
      <c r="A1622" s="65" t="s">
        <v>373</v>
      </c>
      <c r="B1622" s="66" t="s">
        <v>82</v>
      </c>
      <c r="C1622" s="55" t="s">
        <v>374</v>
      </c>
      <c r="D1622" s="66" t="s">
        <v>414</v>
      </c>
      <c r="E1622" s="66" t="s">
        <v>415</v>
      </c>
      <c r="F1622" s="66">
        <v>250424</v>
      </c>
      <c r="G1622" s="65" t="s">
        <v>15</v>
      </c>
      <c r="H1622" s="67">
        <v>1</v>
      </c>
      <c r="I1622" s="68">
        <v>44728</v>
      </c>
      <c r="J1622" s="63">
        <f t="shared" si="6"/>
        <v>1033771</v>
      </c>
      <c r="K1622" s="64">
        <f>IF(ISBLANK(J1622),,H1622*INDEX(Inputs!G:G,MATCH(F1622,Inputs!E:E,0)))</f>
        <v>999</v>
      </c>
      <c r="L1622" s="65" t="str">
        <f>IF(ISBLANK(J1622),,INDEX(Inputs!D:D,MATCH(F1622,Inputs!E:E,0)))</f>
        <v>419V2 PRIMUS Wireless Desktop V2</v>
      </c>
      <c r="M1622" s="65" t="str">
        <f>IF(ISBLANK(#REF!),,IF(B1622="Online","Online",IF(LEFT(B1622,1)="E","Online","Offline")))</f>
        <v>Offline</v>
      </c>
      <c r="N1622" s="64">
        <f>IF(ISBLANK(M1622),,H1622*INDEX(Inputs!F:F,MATCH(F1622,Inputs!E:E,0)))</f>
        <v>1199</v>
      </c>
      <c r="O1622" s="65"/>
    </row>
    <row r="1623" ht="15.75" customHeight="1" spans="1:15">
      <c r="A1623" s="65" t="s">
        <v>777</v>
      </c>
      <c r="B1623" s="66" t="s">
        <v>21</v>
      </c>
      <c r="C1623" s="55" t="s">
        <v>489</v>
      </c>
      <c r="D1623" s="66" t="s">
        <v>329</v>
      </c>
      <c r="E1623" s="66" t="s">
        <v>330</v>
      </c>
      <c r="F1623" s="66">
        <v>224360</v>
      </c>
      <c r="G1623" s="65" t="s">
        <v>331</v>
      </c>
      <c r="H1623" s="67">
        <v>1</v>
      </c>
      <c r="I1623" s="68">
        <v>44728</v>
      </c>
      <c r="J1623" s="63">
        <f t="shared" si="6"/>
        <v>1033771</v>
      </c>
      <c r="K1623" s="64">
        <f>IF(ISBLANK(J1623),,H1623*INDEX(Inputs!G:G,MATCH(F1623,Inputs!E:E,0)))</f>
        <v>2299</v>
      </c>
      <c r="L1623" s="65" t="str">
        <f>IF(ISBLANK(J1623),,INDEX(Inputs!D:D,MATCH(F1623,Inputs!E:E,0)))</f>
        <v>829BK Bluetooth Controller 4 (EGP4)</v>
      </c>
      <c r="M1623" s="65" t="str">
        <f>IF(ISBLANK(#REF!),,IF(B1623="Online","Online",IF(LEFT(B1623,1)="E","Online","Offline")))</f>
        <v>Offline</v>
      </c>
      <c r="N1623" s="64">
        <f>IF(ISBLANK(M1623),,H1623*INDEX(Inputs!F:F,MATCH(F1623,Inputs!E:E,0)))</f>
        <v>2599</v>
      </c>
      <c r="O1623" s="65"/>
    </row>
    <row r="1624" ht="15.75" customHeight="1" spans="1:15">
      <c r="A1624" s="65" t="s">
        <v>777</v>
      </c>
      <c r="B1624" s="66" t="s">
        <v>21</v>
      </c>
      <c r="C1624" s="55" t="s">
        <v>489</v>
      </c>
      <c r="D1624" s="66" t="s">
        <v>414</v>
      </c>
      <c r="E1624" s="66" t="s">
        <v>415</v>
      </c>
      <c r="F1624" s="66">
        <v>204736</v>
      </c>
      <c r="G1624" s="65" t="s">
        <v>19</v>
      </c>
      <c r="H1624" s="67">
        <v>1</v>
      </c>
      <c r="I1624" s="68">
        <v>44728</v>
      </c>
      <c r="J1624" s="63">
        <f t="shared" si="6"/>
        <v>1033771</v>
      </c>
      <c r="K1624" s="64">
        <f>IF(ISBLANK(J1624),,H1624*INDEX(Inputs!G:G,MATCH(F1624,Inputs!E:E,0)))</f>
        <v>549</v>
      </c>
      <c r="L1624" s="65" t="str">
        <f>IF(ISBLANK(J1624),,INDEX(Inputs!D:D,MATCH(F1624,Inputs!E:E,0)))</f>
        <v>851PP Xcite Pro Keyboard USB</v>
      </c>
      <c r="M1624" s="65" t="str">
        <f>IF(ISBLANK(#REF!),,IF(B1624="Online","Online",IF(LEFT(B1624,1)="E","Online","Offline")))</f>
        <v>Offline</v>
      </c>
      <c r="N1624" s="64">
        <f>IF(ISBLANK(M1624),,H1624*INDEX(Inputs!F:F,MATCH(F1624,Inputs!E:E,0)))</f>
        <v>599</v>
      </c>
      <c r="O1624" s="65"/>
    </row>
    <row r="1625" ht="15.75" customHeight="1" spans="1:15">
      <c r="A1625" s="65" t="s">
        <v>833</v>
      </c>
      <c r="B1625" s="66" t="s">
        <v>765</v>
      </c>
      <c r="C1625" s="55" t="s">
        <v>765</v>
      </c>
      <c r="D1625" s="66" t="s">
        <v>370</v>
      </c>
      <c r="E1625" s="66" t="s">
        <v>371</v>
      </c>
      <c r="F1625" s="66">
        <v>250417</v>
      </c>
      <c r="G1625" s="65" t="s">
        <v>39</v>
      </c>
      <c r="H1625" s="67">
        <v>1</v>
      </c>
      <c r="I1625" s="68">
        <v>44728</v>
      </c>
      <c r="J1625" s="63">
        <f t="shared" si="6"/>
        <v>1033771</v>
      </c>
      <c r="K1625" s="64">
        <f>IF(ISBLANK(J1625),,H1625*INDEX(Inputs!G:G,MATCH(F1625,Inputs!E:E,0)))</f>
        <v>929</v>
      </c>
      <c r="L1625" s="65" t="str">
        <f>IF(ISBLANK(J1625),,INDEX(Inputs!D:D,MATCH(F1625,Inputs!E:E,0)))</f>
        <v>416PP Super Speed Hub 4 Port USB 3.0</v>
      </c>
      <c r="M1625" s="65" t="str">
        <f>IF(ISBLANK(#REF!),,IF(B1625="Online","Online",IF(LEFT(B1625,1)="E","Online","Offline")))</f>
        <v>Online</v>
      </c>
      <c r="N1625" s="64">
        <f>IF(ISBLANK(M1625),,H1625*INDEX(Inputs!F:F,MATCH(F1625,Inputs!E:E,0)))</f>
        <v>1499</v>
      </c>
      <c r="O1625" s="65"/>
    </row>
    <row r="1626" ht="15.75" customHeight="1" spans="1:15">
      <c r="A1626" s="65" t="s">
        <v>761</v>
      </c>
      <c r="B1626" s="66" t="s">
        <v>148</v>
      </c>
      <c r="C1626" s="55" t="s">
        <v>615</v>
      </c>
      <c r="D1626" s="66" t="s">
        <v>370</v>
      </c>
      <c r="E1626" s="66" t="s">
        <v>410</v>
      </c>
      <c r="F1626" s="66">
        <v>250877</v>
      </c>
      <c r="G1626" s="65" t="s">
        <v>22</v>
      </c>
      <c r="H1626" s="67">
        <v>1</v>
      </c>
      <c r="I1626" s="68">
        <v>44728</v>
      </c>
      <c r="J1626" s="63">
        <f t="shared" si="6"/>
        <v>1033771</v>
      </c>
      <c r="K1626" s="64">
        <f>IF(ISBLANK(J1626),,H1626*INDEX(Inputs!G:G,MATCH(F1626,Inputs!E:E,0)))</f>
        <v>349</v>
      </c>
      <c r="L1626" s="65" t="str">
        <f>IF(ISBLANK(J1626),,INDEX(Inputs!D:D,MATCH(F1626,Inputs!E:E,0)))</f>
        <v>595BK Evo Fox Falcon X35 Medium Speed Mouse Pad</v>
      </c>
      <c r="M1626" s="65" t="str">
        <f>IF(ISBLANK(#REF!),,IF(B1626="Online","Online",IF(LEFT(B1626,1)="E","Online","Offline")))</f>
        <v>Offline</v>
      </c>
      <c r="N1626" s="64">
        <f>IF(ISBLANK(M1626),,H1626*INDEX(Inputs!F:F,MATCH(F1626,Inputs!E:E,0)))</f>
        <v>699</v>
      </c>
      <c r="O1626" s="65"/>
    </row>
    <row r="1627" ht="15.75" customHeight="1" spans="1:15">
      <c r="A1627" s="65" t="s">
        <v>341</v>
      </c>
      <c r="B1627" s="66" t="s">
        <v>183</v>
      </c>
      <c r="C1627" s="55" t="s">
        <v>468</v>
      </c>
      <c r="D1627" s="66" t="s">
        <v>370</v>
      </c>
      <c r="E1627" s="66" t="s">
        <v>410</v>
      </c>
      <c r="F1627" s="66">
        <v>250879</v>
      </c>
      <c r="G1627" s="65" t="s">
        <v>30</v>
      </c>
      <c r="H1627" s="67">
        <v>1</v>
      </c>
      <c r="I1627" s="68">
        <v>44728</v>
      </c>
      <c r="J1627" s="63">
        <f t="shared" si="6"/>
        <v>1033771</v>
      </c>
      <c r="K1627" s="64">
        <f>IF(ISBLANK(J1627),,H1627*INDEX(Inputs!G:G,MATCH(F1627,Inputs!E:E,0)))</f>
        <v>699</v>
      </c>
      <c r="L1627" s="65" t="str">
        <f>IF(ISBLANK(J1627),,INDEX(Inputs!D:D,MATCH(F1627,Inputs!E:E,0)))</f>
        <v>597BK Evo Fox Falcon X85 Extra Large Speed Mouse Pad</v>
      </c>
      <c r="M1627" s="65" t="str">
        <f>IF(ISBLANK(#REF!),,IF(B1627="Online","Online",IF(LEFT(B1627,1)="E","Online","Offline")))</f>
        <v>Offline</v>
      </c>
      <c r="N1627" s="64">
        <f>IF(ISBLANK(M1627),,H1627*INDEX(Inputs!F:F,MATCH(F1627,Inputs!E:E,0)))</f>
        <v>1199</v>
      </c>
      <c r="O1627" s="65"/>
    </row>
    <row r="1628" ht="15.75" customHeight="1" spans="1:15">
      <c r="A1628" s="65" t="s">
        <v>834</v>
      </c>
      <c r="B1628" s="66" t="s">
        <v>193</v>
      </c>
      <c r="C1628" s="55" t="s">
        <v>835</v>
      </c>
      <c r="D1628" s="66" t="s">
        <v>414</v>
      </c>
      <c r="E1628" s="66" t="s">
        <v>415</v>
      </c>
      <c r="F1628" s="66">
        <v>204737</v>
      </c>
      <c r="G1628" s="65" t="s">
        <v>20</v>
      </c>
      <c r="H1628" s="67">
        <v>1</v>
      </c>
      <c r="I1628" s="68">
        <v>44728</v>
      </c>
      <c r="J1628" s="63">
        <f t="shared" si="6"/>
        <v>1033771</v>
      </c>
      <c r="K1628" s="64">
        <f>IF(ISBLANK(J1628),,H1628*INDEX(Inputs!G:G,MATCH(F1628,Inputs!E:E,0)))</f>
        <v>729</v>
      </c>
      <c r="L1628" s="65" t="str">
        <f>IF(ISBLANK(J1628),,INDEX(Inputs!D:D,MATCH(F1628,Inputs!E:E,0)))</f>
        <v>850PP Xcite Pro Keyboard &amp; Mouse USB</v>
      </c>
      <c r="M1628" s="65" t="str">
        <f>IF(ISBLANK(#REF!),,IF(B1628="Online","Online",IF(LEFT(B1628,1)="E","Online","Offline")))</f>
        <v>Offline</v>
      </c>
      <c r="N1628" s="64">
        <f>IF(ISBLANK(M1628),,H1628*INDEX(Inputs!F:F,MATCH(F1628,Inputs!E:E,0)))</f>
        <v>799</v>
      </c>
      <c r="O1628" s="65"/>
    </row>
    <row r="1629" ht="15.75" customHeight="1" spans="1:15">
      <c r="A1629" s="65" t="s">
        <v>836</v>
      </c>
      <c r="B1629" s="66" t="s">
        <v>765</v>
      </c>
      <c r="C1629" s="55" t="s">
        <v>765</v>
      </c>
      <c r="D1629" s="66" t="s">
        <v>414</v>
      </c>
      <c r="E1629" s="66" t="s">
        <v>415</v>
      </c>
      <c r="F1629" s="66">
        <v>250424</v>
      </c>
      <c r="G1629" s="65" t="s">
        <v>15</v>
      </c>
      <c r="H1629" s="67">
        <v>1</v>
      </c>
      <c r="I1629" s="68">
        <v>44728</v>
      </c>
      <c r="J1629" s="63">
        <f t="shared" si="6"/>
        <v>1033771</v>
      </c>
      <c r="K1629" s="64">
        <f>IF(ISBLANK(J1629),,H1629*INDEX(Inputs!G:G,MATCH(F1629,Inputs!E:E,0)))</f>
        <v>999</v>
      </c>
      <c r="L1629" s="65" t="str">
        <f>IF(ISBLANK(J1629),,INDEX(Inputs!D:D,MATCH(F1629,Inputs!E:E,0)))</f>
        <v>419V2 PRIMUS Wireless Desktop V2</v>
      </c>
      <c r="M1629" s="65" t="str">
        <f>IF(ISBLANK(#REF!),,IF(B1629="Online","Online",IF(LEFT(B1629,1)="E","Online","Offline")))</f>
        <v>Online</v>
      </c>
      <c r="N1629" s="64">
        <f>IF(ISBLANK(M1629),,H1629*INDEX(Inputs!F:F,MATCH(F1629,Inputs!E:E,0)))</f>
        <v>1199</v>
      </c>
      <c r="O1629" s="65"/>
    </row>
    <row r="1630" ht="15.75" customHeight="1" spans="1:15">
      <c r="A1630" s="65" t="s">
        <v>762</v>
      </c>
      <c r="B1630" s="66" t="s">
        <v>685</v>
      </c>
      <c r="C1630" s="55" t="s">
        <v>686</v>
      </c>
      <c r="D1630" s="66" t="s">
        <v>370</v>
      </c>
      <c r="E1630" s="66" t="s">
        <v>410</v>
      </c>
      <c r="F1630" s="66">
        <v>250876</v>
      </c>
      <c r="G1630" s="65" t="s">
        <v>26</v>
      </c>
      <c r="H1630" s="67">
        <v>1</v>
      </c>
      <c r="I1630" s="68">
        <v>44728</v>
      </c>
      <c r="J1630" s="63">
        <f t="shared" si="6"/>
        <v>1033771</v>
      </c>
      <c r="K1630" s="64">
        <f>IF(ISBLANK(J1630),,H1630*INDEX(Inputs!G:G,MATCH(F1630,Inputs!E:E,0)))</f>
        <v>1399</v>
      </c>
      <c r="L1630" s="65" t="str">
        <f>IF(ISBLANK(J1630),,INDEX(Inputs!D:D,MATCH(F1630,Inputs!E:E,0)))</f>
        <v>649BK EvoFox Typhoon Laptop Cooling Pad</v>
      </c>
      <c r="M1630" s="65" t="str">
        <f>IF(ISBLANK(#REF!),,IF(B1630="Online","Online",IF(LEFT(B1630,1)="E","Online","Offline")))</f>
        <v>Offline</v>
      </c>
      <c r="N1630" s="64">
        <f>IF(ISBLANK(M1630),,H1630*INDEX(Inputs!F:F,MATCH(F1630,Inputs!E:E,0)))</f>
        <v>1999</v>
      </c>
      <c r="O1630" s="65"/>
    </row>
    <row r="1631" ht="15.75" customHeight="1" spans="1:15">
      <c r="A1631" s="65" t="s">
        <v>786</v>
      </c>
      <c r="B1631" s="66" t="s">
        <v>129</v>
      </c>
      <c r="C1631" s="55" t="s">
        <v>403</v>
      </c>
      <c r="D1631" s="66" t="s">
        <v>370</v>
      </c>
      <c r="E1631" s="66" t="s">
        <v>410</v>
      </c>
      <c r="F1631" s="66">
        <v>250879</v>
      </c>
      <c r="G1631" s="65" t="s">
        <v>30</v>
      </c>
      <c r="H1631" s="67">
        <v>1</v>
      </c>
      <c r="I1631" s="68">
        <v>44728</v>
      </c>
      <c r="J1631" s="63">
        <f t="shared" si="6"/>
        <v>1033771</v>
      </c>
      <c r="K1631" s="64">
        <f>IF(ISBLANK(J1631),,H1631*INDEX(Inputs!G:G,MATCH(F1631,Inputs!E:E,0)))</f>
        <v>699</v>
      </c>
      <c r="L1631" s="65" t="str">
        <f>IF(ISBLANK(J1631),,INDEX(Inputs!D:D,MATCH(F1631,Inputs!E:E,0)))</f>
        <v>597BK Evo Fox Falcon X85 Extra Large Speed Mouse Pad</v>
      </c>
      <c r="M1631" s="65" t="str">
        <f>IF(ISBLANK(#REF!),,IF(B1631="Online","Online",IF(LEFT(B1631,1)="E","Online","Offline")))</f>
        <v>Offline</v>
      </c>
      <c r="N1631" s="64">
        <f>IF(ISBLANK(M1631),,H1631*INDEX(Inputs!F:F,MATCH(F1631,Inputs!E:E,0)))</f>
        <v>1199</v>
      </c>
      <c r="O1631" s="65"/>
    </row>
    <row r="1632" ht="15.75" customHeight="1" spans="1:15">
      <c r="A1632" s="65" t="s">
        <v>762</v>
      </c>
      <c r="B1632" s="66" t="s">
        <v>130</v>
      </c>
      <c r="C1632" s="55" t="s">
        <v>637</v>
      </c>
      <c r="D1632" s="66" t="s">
        <v>370</v>
      </c>
      <c r="E1632" s="66" t="s">
        <v>410</v>
      </c>
      <c r="F1632" s="66">
        <v>250879</v>
      </c>
      <c r="G1632" s="65" t="s">
        <v>30</v>
      </c>
      <c r="H1632" s="67">
        <v>0</v>
      </c>
      <c r="I1632" s="68">
        <v>44728</v>
      </c>
      <c r="J1632" s="63">
        <f t="shared" si="6"/>
        <v>1033771</v>
      </c>
      <c r="K1632" s="64">
        <f>IF(ISBLANK(J1632),,H1632*INDEX(Inputs!G:G,MATCH(F1632,Inputs!E:E,0)))</f>
        <v>0</v>
      </c>
      <c r="L1632" s="65" t="str">
        <f>IF(ISBLANK(J1632),,INDEX(Inputs!D:D,MATCH(F1632,Inputs!E:E,0)))</f>
        <v>597BK Evo Fox Falcon X85 Extra Large Speed Mouse Pad</v>
      </c>
      <c r="M1632" s="65" t="str">
        <f>IF(ISBLANK(#REF!),,IF(B1632="Online","Online",IF(LEFT(B1632,1)="E","Online","Offline")))</f>
        <v>Offline</v>
      </c>
      <c r="N1632" s="64">
        <f>IF(ISBLANK(M1632),,H1632*INDEX(Inputs!F:F,MATCH(F1632,Inputs!E:E,0)))</f>
        <v>0</v>
      </c>
      <c r="O1632" s="65"/>
    </row>
    <row r="1633" ht="15.75" customHeight="1" spans="1:15">
      <c r="A1633" s="65" t="s">
        <v>762</v>
      </c>
      <c r="B1633" s="66" t="s">
        <v>130</v>
      </c>
      <c r="C1633" s="55" t="s">
        <v>637</v>
      </c>
      <c r="D1633" s="66" t="s">
        <v>370</v>
      </c>
      <c r="E1633" s="66" t="s">
        <v>410</v>
      </c>
      <c r="F1633" s="66">
        <v>250876</v>
      </c>
      <c r="G1633" s="65" t="s">
        <v>26</v>
      </c>
      <c r="H1633" s="67">
        <v>1</v>
      </c>
      <c r="I1633" s="68">
        <v>44728</v>
      </c>
      <c r="J1633" s="63">
        <f t="shared" si="6"/>
        <v>1033771</v>
      </c>
      <c r="K1633" s="64">
        <f>IF(ISBLANK(J1633),,H1633*INDEX(Inputs!G:G,MATCH(F1633,Inputs!E:E,0)))</f>
        <v>1399</v>
      </c>
      <c r="L1633" s="65" t="str">
        <f>IF(ISBLANK(J1633),,INDEX(Inputs!D:D,MATCH(F1633,Inputs!E:E,0)))</f>
        <v>649BK EvoFox Typhoon Laptop Cooling Pad</v>
      </c>
      <c r="M1633" s="65" t="str">
        <f>IF(ISBLANK(#REF!),,IF(B1633="Online","Online",IF(LEFT(B1633,1)="E","Online","Offline")))</f>
        <v>Offline</v>
      </c>
      <c r="N1633" s="64">
        <f>IF(ISBLANK(M1633),,H1633*INDEX(Inputs!F:F,MATCH(F1633,Inputs!E:E,0)))</f>
        <v>1999</v>
      </c>
      <c r="O1633" s="65"/>
    </row>
    <row r="1634" ht="15.75" customHeight="1" spans="1:15">
      <c r="A1634" s="65" t="s">
        <v>820</v>
      </c>
      <c r="B1634" s="66" t="s">
        <v>134</v>
      </c>
      <c r="C1634" s="55" t="s">
        <v>575</v>
      </c>
      <c r="D1634" s="66" t="s">
        <v>370</v>
      </c>
      <c r="E1634" s="66" t="s">
        <v>410</v>
      </c>
      <c r="F1634" s="66">
        <v>250878</v>
      </c>
      <c r="G1634" s="65" t="s">
        <v>24</v>
      </c>
      <c r="H1634" s="67">
        <v>1</v>
      </c>
      <c r="I1634" s="68">
        <v>44728</v>
      </c>
      <c r="J1634" s="63">
        <f t="shared" si="6"/>
        <v>1033771</v>
      </c>
      <c r="K1634" s="64">
        <f>IF(ISBLANK(J1634),,H1634*INDEX(Inputs!G:G,MATCH(F1634,Inputs!E:E,0)))</f>
        <v>999</v>
      </c>
      <c r="L1634" s="65" t="str">
        <f>IF(ISBLANK(J1634),,INDEX(Inputs!D:D,MATCH(F1634,Inputs!E:E,0)))</f>
        <v>596BK Evo Fox Falcon LX35 Medium Speed LED Mouse Pad</v>
      </c>
      <c r="M1634" s="65" t="str">
        <f>IF(ISBLANK(#REF!),,IF(B1634="Online","Online",IF(LEFT(B1634,1)="E","Online","Offline")))</f>
        <v>Offline</v>
      </c>
      <c r="N1634" s="64">
        <f>IF(ISBLANK(M1634),,H1634*INDEX(Inputs!F:F,MATCH(F1634,Inputs!E:E,0)))</f>
        <v>1999</v>
      </c>
      <c r="O1634" s="65"/>
    </row>
    <row r="1635" ht="15.75" customHeight="1" spans="1:15">
      <c r="A1635" s="65" t="s">
        <v>829</v>
      </c>
      <c r="B1635" s="66" t="s">
        <v>154</v>
      </c>
      <c r="C1635" s="55" t="s">
        <v>442</v>
      </c>
      <c r="D1635" s="66" t="s">
        <v>414</v>
      </c>
      <c r="E1635" s="66" t="s">
        <v>415</v>
      </c>
      <c r="F1635" s="66">
        <v>250874</v>
      </c>
      <c r="G1635" s="65" t="s">
        <v>13</v>
      </c>
      <c r="H1635" s="67">
        <v>1</v>
      </c>
      <c r="I1635" s="68">
        <v>44728</v>
      </c>
      <c r="J1635" s="63">
        <f t="shared" si="6"/>
        <v>1033771</v>
      </c>
      <c r="K1635" s="64">
        <f>IF(ISBLANK(J1635),,H1635*INDEX(Inputs!G:G,MATCH(F1635,Inputs!E:E,0)))</f>
        <v>1349</v>
      </c>
      <c r="L1635" s="65" t="str">
        <f>IF(ISBLANK(J1635),,INDEX(Inputs!D:D,MATCH(F1635,Inputs!E:E,0)))</f>
        <v>432BK EvoFox X-Team Gaming Keyboard &amp; Mouse (USB)</v>
      </c>
      <c r="M1635" s="65" t="str">
        <f>IF(ISBLANK(#REF!),,IF(B1635="Online","Online",IF(LEFT(B1635,1)="E","Online","Offline")))</f>
        <v>Offline</v>
      </c>
      <c r="N1635" s="64">
        <f>IF(ISBLANK(M1635),,H1635*INDEX(Inputs!F:F,MATCH(F1635,Inputs!E:E,0)))</f>
        <v>1899</v>
      </c>
      <c r="O1635" s="65"/>
    </row>
    <row r="1636" ht="15.75" customHeight="1" spans="1:15">
      <c r="A1636" s="65" t="s">
        <v>770</v>
      </c>
      <c r="B1636" s="66" t="s">
        <v>164</v>
      </c>
      <c r="C1636" s="55" t="s">
        <v>466</v>
      </c>
      <c r="D1636" s="66" t="s">
        <v>414</v>
      </c>
      <c r="E1636" s="66" t="s">
        <v>415</v>
      </c>
      <c r="F1636" s="66">
        <v>256479</v>
      </c>
      <c r="G1636" s="65" t="s">
        <v>807</v>
      </c>
      <c r="H1636" s="67">
        <v>2</v>
      </c>
      <c r="I1636" s="68">
        <v>44728</v>
      </c>
      <c r="J1636" s="63">
        <f t="shared" si="6"/>
        <v>1033771</v>
      </c>
      <c r="K1636" s="64">
        <f>IF(ISBLANK(J1636),,H1636*INDEX(Inputs!G:G,MATCH(F1636,Inputs!E:E,0)))</f>
        <v>5000</v>
      </c>
      <c r="L1636" s="65" t="str">
        <f>IF(ISBLANK(J1636),,INDEX(Inputs!D:D,MATCH(F1636,Inputs!E:E,0)))</f>
        <v>997PP EvoFox Explore Gaming Bundle (422,423,659,595)</v>
      </c>
      <c r="M1636" s="65" t="str">
        <f>IF(ISBLANK(#REF!),,IF(B1636="Online","Online",IF(LEFT(B1636,1)="E","Online","Offline")))</f>
        <v>Offline</v>
      </c>
      <c r="N1636" s="64">
        <f>IF(ISBLANK(M1636),,H1636*INDEX(Inputs!F:F,MATCH(F1636,Inputs!E:E,0)))</f>
        <v>9592</v>
      </c>
      <c r="O1636" s="65"/>
    </row>
    <row r="1637" ht="15.75" customHeight="1" spans="1:15">
      <c r="A1637" s="65" t="s">
        <v>787</v>
      </c>
      <c r="B1637" s="66" t="s">
        <v>170</v>
      </c>
      <c r="C1637" s="55" t="s">
        <v>446</v>
      </c>
      <c r="D1637" s="66" t="s">
        <v>370</v>
      </c>
      <c r="E1637" s="66" t="s">
        <v>410</v>
      </c>
      <c r="F1637" s="66">
        <v>250876</v>
      </c>
      <c r="G1637" s="65" t="s">
        <v>26</v>
      </c>
      <c r="H1637" s="67">
        <v>1</v>
      </c>
      <c r="I1637" s="68">
        <v>44728</v>
      </c>
      <c r="J1637" s="63">
        <f t="shared" si="6"/>
        <v>1033771</v>
      </c>
      <c r="K1637" s="64">
        <f>IF(ISBLANK(J1637),,H1637*INDEX(Inputs!G:G,MATCH(F1637,Inputs!E:E,0)))</f>
        <v>1399</v>
      </c>
      <c r="L1637" s="65" t="str">
        <f>IF(ISBLANK(J1637),,INDEX(Inputs!D:D,MATCH(F1637,Inputs!E:E,0)))</f>
        <v>649BK EvoFox Typhoon Laptop Cooling Pad</v>
      </c>
      <c r="M1637" s="65" t="str">
        <f>IF(ISBLANK(#REF!),,IF(B1637="Online","Online",IF(LEFT(B1637,1)="E","Online","Offline")))</f>
        <v>Offline</v>
      </c>
      <c r="N1637" s="64">
        <f>IF(ISBLANK(M1637),,H1637*INDEX(Inputs!F:F,MATCH(F1637,Inputs!E:E,0)))</f>
        <v>1999</v>
      </c>
      <c r="O1637" s="65"/>
    </row>
    <row r="1638" ht="15.75" customHeight="1" spans="1:15">
      <c r="A1638" s="65" t="s">
        <v>327</v>
      </c>
      <c r="B1638" s="66" t="s">
        <v>182</v>
      </c>
      <c r="C1638" s="55" t="s">
        <v>512</v>
      </c>
      <c r="D1638" s="66" t="s">
        <v>414</v>
      </c>
      <c r="E1638" s="66" t="s">
        <v>415</v>
      </c>
      <c r="F1638" s="66">
        <v>250874</v>
      </c>
      <c r="G1638" s="65" t="s">
        <v>13</v>
      </c>
      <c r="H1638" s="67">
        <v>1</v>
      </c>
      <c r="I1638" s="68">
        <v>44728</v>
      </c>
      <c r="J1638" s="63">
        <f t="shared" si="6"/>
        <v>1033771</v>
      </c>
      <c r="K1638" s="64">
        <f>IF(ISBLANK(J1638),,H1638*INDEX(Inputs!G:G,MATCH(F1638,Inputs!E:E,0)))</f>
        <v>1349</v>
      </c>
      <c r="L1638" s="65" t="str">
        <f>IF(ISBLANK(J1638),,INDEX(Inputs!D:D,MATCH(F1638,Inputs!E:E,0)))</f>
        <v>432BK EvoFox X-Team Gaming Keyboard &amp; Mouse (USB)</v>
      </c>
      <c r="M1638" s="65" t="str">
        <f>IF(ISBLANK(#REF!),,IF(B1638="Online","Online",IF(LEFT(B1638,1)="E","Online","Offline")))</f>
        <v>Offline</v>
      </c>
      <c r="N1638" s="64">
        <f>IF(ISBLANK(M1638),,H1638*INDEX(Inputs!F:F,MATCH(F1638,Inputs!E:E,0)))</f>
        <v>1899</v>
      </c>
      <c r="O1638" s="65"/>
    </row>
    <row r="1639" ht="15.75" customHeight="1" spans="1:15">
      <c r="A1639" s="65" t="s">
        <v>772</v>
      </c>
      <c r="B1639" s="66" t="s">
        <v>47</v>
      </c>
      <c r="C1639" s="55" t="s">
        <v>357</v>
      </c>
      <c r="D1639" s="66" t="s">
        <v>370</v>
      </c>
      <c r="E1639" s="66" t="s">
        <v>410</v>
      </c>
      <c r="F1639" s="66">
        <v>250879</v>
      </c>
      <c r="G1639" s="65" t="s">
        <v>30</v>
      </c>
      <c r="H1639" s="67">
        <v>1</v>
      </c>
      <c r="I1639" s="68">
        <v>44729</v>
      </c>
      <c r="J1639" s="63">
        <f t="shared" si="6"/>
        <v>1034166</v>
      </c>
      <c r="K1639" s="64">
        <f>IF(ISBLANK(J1639),,H1639*INDEX(Inputs!G:G,MATCH(F1639,Inputs!E:E,0)))</f>
        <v>699</v>
      </c>
      <c r="L1639" s="65" t="str">
        <f>IF(ISBLANK(J1639),,INDEX(Inputs!D:D,MATCH(F1639,Inputs!E:E,0)))</f>
        <v>597BK Evo Fox Falcon X85 Extra Large Speed Mouse Pad</v>
      </c>
      <c r="M1639" s="65" t="str">
        <f>IF(ISBLANK(#REF!),,IF(B1639="Online","Online",IF(LEFT(B1639,1)="E","Online","Offline")))</f>
        <v>Offline</v>
      </c>
      <c r="N1639" s="64">
        <f>IF(ISBLANK(M1639),,H1639*INDEX(Inputs!F:F,MATCH(F1639,Inputs!E:E,0)))</f>
        <v>1199</v>
      </c>
      <c r="O1639" s="65"/>
    </row>
    <row r="1640" ht="15.75" customHeight="1" spans="1:15">
      <c r="A1640" s="65" t="s">
        <v>762</v>
      </c>
      <c r="B1640" s="66" t="s">
        <v>52</v>
      </c>
      <c r="C1640" s="55" t="s">
        <v>540</v>
      </c>
      <c r="D1640" s="66" t="s">
        <v>370</v>
      </c>
      <c r="E1640" s="66" t="s">
        <v>410</v>
      </c>
      <c r="F1640" s="66">
        <v>250876</v>
      </c>
      <c r="G1640" s="65" t="s">
        <v>26</v>
      </c>
      <c r="H1640" s="67">
        <v>1</v>
      </c>
      <c r="I1640" s="68">
        <v>44729</v>
      </c>
      <c r="J1640" s="63">
        <f t="shared" si="6"/>
        <v>1034166</v>
      </c>
      <c r="K1640" s="64">
        <f>IF(ISBLANK(J1640),,H1640*INDEX(Inputs!G:G,MATCH(F1640,Inputs!E:E,0)))</f>
        <v>1399</v>
      </c>
      <c r="L1640" s="65" t="str">
        <f>IF(ISBLANK(J1640),,INDEX(Inputs!D:D,MATCH(F1640,Inputs!E:E,0)))</f>
        <v>649BK EvoFox Typhoon Laptop Cooling Pad</v>
      </c>
      <c r="M1640" s="65" t="str">
        <f>IF(ISBLANK(#REF!),,IF(B1640="Online","Online",IF(LEFT(B1640,1)="E","Online","Offline")))</f>
        <v>Offline</v>
      </c>
      <c r="N1640" s="64">
        <f>IF(ISBLANK(M1640),,H1640*INDEX(Inputs!F:F,MATCH(F1640,Inputs!E:E,0)))</f>
        <v>1999</v>
      </c>
      <c r="O1640" s="65"/>
    </row>
    <row r="1641" ht="15.75" customHeight="1" spans="1:15">
      <c r="A1641" s="65" t="s">
        <v>341</v>
      </c>
      <c r="B1641" s="66" t="s">
        <v>54</v>
      </c>
      <c r="C1641" s="55" t="s">
        <v>470</v>
      </c>
      <c r="D1641" s="66" t="s">
        <v>370</v>
      </c>
      <c r="E1641" s="66" t="s">
        <v>410</v>
      </c>
      <c r="F1641" s="66">
        <v>250877</v>
      </c>
      <c r="G1641" s="65" t="s">
        <v>22</v>
      </c>
      <c r="H1641" s="67">
        <v>1</v>
      </c>
      <c r="I1641" s="68">
        <v>44729</v>
      </c>
      <c r="J1641" s="63">
        <f t="shared" si="6"/>
        <v>1034166</v>
      </c>
      <c r="K1641" s="64">
        <f>IF(ISBLANK(J1641),,H1641*INDEX(Inputs!G:G,MATCH(F1641,Inputs!E:E,0)))</f>
        <v>349</v>
      </c>
      <c r="L1641" s="65" t="str">
        <f>IF(ISBLANK(J1641),,INDEX(Inputs!D:D,MATCH(F1641,Inputs!E:E,0)))</f>
        <v>595BK Evo Fox Falcon X35 Medium Speed Mouse Pad</v>
      </c>
      <c r="M1641" s="65" t="str">
        <f>IF(ISBLANK(#REF!),,IF(B1641="Online","Online",IF(LEFT(B1641,1)="E","Online","Offline")))</f>
        <v>Offline</v>
      </c>
      <c r="N1641" s="64">
        <f>IF(ISBLANK(M1641),,H1641*INDEX(Inputs!F:F,MATCH(F1641,Inputs!E:E,0)))</f>
        <v>699</v>
      </c>
      <c r="O1641" s="65"/>
    </row>
    <row r="1642" ht="15.75" customHeight="1" spans="1:15">
      <c r="A1642" s="65" t="s">
        <v>327</v>
      </c>
      <c r="B1642" s="66" t="s">
        <v>63</v>
      </c>
      <c r="C1642" s="55" t="s">
        <v>527</v>
      </c>
      <c r="D1642" s="66" t="s">
        <v>414</v>
      </c>
      <c r="E1642" s="66" t="s">
        <v>415</v>
      </c>
      <c r="F1642" s="66">
        <v>256479</v>
      </c>
      <c r="G1642" s="65" t="s">
        <v>807</v>
      </c>
      <c r="H1642" s="67">
        <v>1</v>
      </c>
      <c r="I1642" s="68">
        <v>44729</v>
      </c>
      <c r="J1642" s="63">
        <f t="shared" si="6"/>
        <v>1034166</v>
      </c>
      <c r="K1642" s="64">
        <f>IF(ISBLANK(J1642),,H1642*INDEX(Inputs!G:G,MATCH(F1642,Inputs!E:E,0)))</f>
        <v>2500</v>
      </c>
      <c r="L1642" s="65" t="str">
        <f>IF(ISBLANK(J1642),,INDEX(Inputs!D:D,MATCH(F1642,Inputs!E:E,0)))</f>
        <v>997PP EvoFox Explore Gaming Bundle (422,423,659,595)</v>
      </c>
      <c r="M1642" s="65" t="str">
        <f>IF(ISBLANK(#REF!),,IF(B1642="Online","Online",IF(LEFT(B1642,1)="E","Online","Offline")))</f>
        <v>Offline</v>
      </c>
      <c r="N1642" s="64">
        <f>IF(ISBLANK(M1642),,H1642*INDEX(Inputs!F:F,MATCH(F1642,Inputs!E:E,0)))</f>
        <v>4796</v>
      </c>
      <c r="O1642" s="65"/>
    </row>
    <row r="1643" ht="15.75" customHeight="1" spans="1:15">
      <c r="A1643" s="65" t="s">
        <v>341</v>
      </c>
      <c r="B1643" s="66" t="s">
        <v>66</v>
      </c>
      <c r="C1643" s="55" t="s">
        <v>710</v>
      </c>
      <c r="D1643" s="66" t="s">
        <v>370</v>
      </c>
      <c r="E1643" s="66" t="s">
        <v>410</v>
      </c>
      <c r="F1643" s="66">
        <v>250879</v>
      </c>
      <c r="G1643" s="65" t="s">
        <v>30</v>
      </c>
      <c r="H1643" s="67">
        <v>1</v>
      </c>
      <c r="I1643" s="68">
        <v>44729</v>
      </c>
      <c r="J1643" s="63">
        <f t="shared" si="6"/>
        <v>1034166</v>
      </c>
      <c r="K1643" s="64">
        <f>IF(ISBLANK(J1643),,H1643*INDEX(Inputs!G:G,MATCH(F1643,Inputs!E:E,0)))</f>
        <v>699</v>
      </c>
      <c r="L1643" s="65" t="str">
        <f>IF(ISBLANK(J1643),,INDEX(Inputs!D:D,MATCH(F1643,Inputs!E:E,0)))</f>
        <v>597BK Evo Fox Falcon X85 Extra Large Speed Mouse Pad</v>
      </c>
      <c r="M1643" s="65" t="str">
        <f>IF(ISBLANK(#REF!),,IF(B1643="Online","Online",IF(LEFT(B1643,1)="E","Online","Offline")))</f>
        <v>Offline</v>
      </c>
      <c r="N1643" s="64">
        <f>IF(ISBLANK(M1643),,H1643*INDEX(Inputs!F:F,MATCH(F1643,Inputs!E:E,0)))</f>
        <v>1199</v>
      </c>
      <c r="O1643" s="65"/>
    </row>
    <row r="1644" ht="15.75" customHeight="1" spans="1:15">
      <c r="A1644" s="65" t="s">
        <v>762</v>
      </c>
      <c r="B1644" s="66" t="s">
        <v>77</v>
      </c>
      <c r="C1644" s="55" t="s">
        <v>457</v>
      </c>
      <c r="D1644" s="66" t="s">
        <v>370</v>
      </c>
      <c r="E1644" s="66" t="s">
        <v>410</v>
      </c>
      <c r="F1644" s="66">
        <v>250879</v>
      </c>
      <c r="G1644" s="65" t="s">
        <v>30</v>
      </c>
      <c r="H1644" s="67">
        <v>1</v>
      </c>
      <c r="I1644" s="68">
        <v>44729</v>
      </c>
      <c r="J1644" s="63">
        <f t="shared" si="6"/>
        <v>1034166</v>
      </c>
      <c r="K1644" s="64">
        <f>IF(ISBLANK(J1644),,H1644*INDEX(Inputs!G:G,MATCH(F1644,Inputs!E:E,0)))</f>
        <v>699</v>
      </c>
      <c r="L1644" s="65" t="str">
        <f>IF(ISBLANK(J1644),,INDEX(Inputs!D:D,MATCH(F1644,Inputs!E:E,0)))</f>
        <v>597BK Evo Fox Falcon X85 Extra Large Speed Mouse Pad</v>
      </c>
      <c r="M1644" s="65" t="str">
        <f>IF(ISBLANK(#REF!),,IF(B1644="Online","Online",IF(LEFT(B1644,1)="E","Online","Offline")))</f>
        <v>Offline</v>
      </c>
      <c r="N1644" s="64">
        <f>IF(ISBLANK(M1644),,H1644*INDEX(Inputs!F:F,MATCH(F1644,Inputs!E:E,0)))</f>
        <v>1199</v>
      </c>
      <c r="O1644" s="65"/>
    </row>
    <row r="1645" ht="15.75" customHeight="1" spans="1:15">
      <c r="A1645" s="65" t="s">
        <v>373</v>
      </c>
      <c r="B1645" s="66" t="s">
        <v>82</v>
      </c>
      <c r="C1645" s="55" t="s">
        <v>374</v>
      </c>
      <c r="D1645" s="66" t="s">
        <v>414</v>
      </c>
      <c r="E1645" s="66" t="s">
        <v>415</v>
      </c>
      <c r="F1645" s="66">
        <v>204736</v>
      </c>
      <c r="G1645" s="65" t="s">
        <v>19</v>
      </c>
      <c r="H1645" s="67">
        <v>1</v>
      </c>
      <c r="I1645" s="68">
        <v>44729</v>
      </c>
      <c r="J1645" s="63">
        <f t="shared" si="6"/>
        <v>1034166</v>
      </c>
      <c r="K1645" s="64">
        <f>IF(ISBLANK(J1645),,H1645*INDEX(Inputs!G:G,MATCH(F1645,Inputs!E:E,0)))</f>
        <v>549</v>
      </c>
      <c r="L1645" s="65" t="str">
        <f>IF(ISBLANK(J1645),,INDEX(Inputs!D:D,MATCH(F1645,Inputs!E:E,0)))</f>
        <v>851PP Xcite Pro Keyboard USB</v>
      </c>
      <c r="M1645" s="65" t="str">
        <f>IF(ISBLANK(#REF!),,IF(B1645="Online","Online",IF(LEFT(B1645,1)="E","Online","Offline")))</f>
        <v>Offline</v>
      </c>
      <c r="N1645" s="64">
        <f>IF(ISBLANK(M1645),,H1645*INDEX(Inputs!F:F,MATCH(F1645,Inputs!E:E,0)))</f>
        <v>599</v>
      </c>
      <c r="O1645" s="65"/>
    </row>
    <row r="1646" ht="15.75" customHeight="1" spans="1:15">
      <c r="A1646" s="65" t="s">
        <v>327</v>
      </c>
      <c r="B1646" s="66" t="s">
        <v>495</v>
      </c>
      <c r="C1646" s="55" t="s">
        <v>496</v>
      </c>
      <c r="D1646" s="66" t="s">
        <v>370</v>
      </c>
      <c r="E1646" s="66" t="s">
        <v>410</v>
      </c>
      <c r="F1646" s="66">
        <v>250423</v>
      </c>
      <c r="G1646" s="65" t="s">
        <v>11</v>
      </c>
      <c r="H1646" s="67">
        <v>1</v>
      </c>
      <c r="I1646" s="68">
        <v>44729</v>
      </c>
      <c r="J1646" s="63">
        <f t="shared" si="6"/>
        <v>1034166</v>
      </c>
      <c r="K1646" s="64">
        <f>IF(ISBLANK(J1646),,H1646*INDEX(Inputs!G:G,MATCH(F1646,Inputs!E:E,0)))</f>
        <v>759</v>
      </c>
      <c r="L1646" s="65" t="str">
        <f>IF(ISBLANK(J1646),,INDEX(Inputs!D:D,MATCH(F1646,Inputs!E:E,0)))</f>
        <v>650GR Ergo View Laptop Stand-Grey</v>
      </c>
      <c r="M1646" s="65" t="str">
        <f>IF(ISBLANK(#REF!),,IF(B1646="Online","Online",IF(LEFT(B1646,1)="E","Online","Offline")))</f>
        <v>Offline</v>
      </c>
      <c r="N1646" s="64">
        <f>IF(ISBLANK(M1646),,H1646*INDEX(Inputs!F:F,MATCH(F1646,Inputs!E:E,0)))</f>
        <v>899</v>
      </c>
      <c r="O1646" s="65"/>
    </row>
    <row r="1647" ht="15.75" customHeight="1" spans="1:15">
      <c r="A1647" s="65" t="s">
        <v>761</v>
      </c>
      <c r="B1647" s="66" t="s">
        <v>86</v>
      </c>
      <c r="C1647" s="55" t="s">
        <v>671</v>
      </c>
      <c r="D1647" s="66" t="s">
        <v>370</v>
      </c>
      <c r="E1647" s="66" t="s">
        <v>410</v>
      </c>
      <c r="F1647" s="66">
        <v>250877</v>
      </c>
      <c r="G1647" s="65" t="s">
        <v>22</v>
      </c>
      <c r="H1647" s="67">
        <v>1</v>
      </c>
      <c r="I1647" s="68">
        <v>44729</v>
      </c>
      <c r="J1647" s="63">
        <f t="shared" si="6"/>
        <v>1034166</v>
      </c>
      <c r="K1647" s="64">
        <f>IF(ISBLANK(J1647),,H1647*INDEX(Inputs!G:G,MATCH(F1647,Inputs!E:E,0)))</f>
        <v>349</v>
      </c>
      <c r="L1647" s="65" t="str">
        <f>IF(ISBLANK(J1647),,INDEX(Inputs!D:D,MATCH(F1647,Inputs!E:E,0)))</f>
        <v>595BK Evo Fox Falcon X35 Medium Speed Mouse Pad</v>
      </c>
      <c r="M1647" s="65" t="str">
        <f>IF(ISBLANK(#REF!),,IF(B1647="Online","Online",IF(LEFT(B1647,1)="E","Online","Offline")))</f>
        <v>Offline</v>
      </c>
      <c r="N1647" s="64">
        <f>IF(ISBLANK(M1647),,H1647*INDEX(Inputs!F:F,MATCH(F1647,Inputs!E:E,0)))</f>
        <v>699</v>
      </c>
      <c r="O1647" s="65"/>
    </row>
    <row r="1648" ht="15.75" customHeight="1" spans="1:15">
      <c r="A1648" s="65" t="s">
        <v>362</v>
      </c>
      <c r="B1648" s="66" t="s">
        <v>23</v>
      </c>
      <c r="C1648" s="55" t="s">
        <v>363</v>
      </c>
      <c r="D1648" s="66" t="s">
        <v>414</v>
      </c>
      <c r="E1648" s="66" t="s">
        <v>415</v>
      </c>
      <c r="F1648" s="66">
        <v>250874</v>
      </c>
      <c r="G1648" s="65" t="s">
        <v>13</v>
      </c>
      <c r="H1648" s="67">
        <v>2</v>
      </c>
      <c r="I1648" s="68">
        <v>44729</v>
      </c>
      <c r="J1648" s="63">
        <f t="shared" si="6"/>
        <v>1034166</v>
      </c>
      <c r="K1648" s="64">
        <f>IF(ISBLANK(J1648),,H1648*INDEX(Inputs!G:G,MATCH(F1648,Inputs!E:E,0)))</f>
        <v>2698</v>
      </c>
      <c r="L1648" s="65" t="str">
        <f>IF(ISBLANK(J1648),,INDEX(Inputs!D:D,MATCH(F1648,Inputs!E:E,0)))</f>
        <v>432BK EvoFox X-Team Gaming Keyboard &amp; Mouse (USB)</v>
      </c>
      <c r="M1648" s="65" t="str">
        <f>IF(ISBLANK(#REF!),,IF(B1648="Online","Online",IF(LEFT(B1648,1)="E","Online","Offline")))</f>
        <v>Offline</v>
      </c>
      <c r="N1648" s="64">
        <f>IF(ISBLANK(M1648),,H1648*INDEX(Inputs!F:F,MATCH(F1648,Inputs!E:E,0)))</f>
        <v>3798</v>
      </c>
      <c r="O1648" s="65"/>
    </row>
    <row r="1649" ht="15.75" customHeight="1" spans="1:15">
      <c r="A1649" s="65" t="s">
        <v>362</v>
      </c>
      <c r="B1649" s="66" t="s">
        <v>23</v>
      </c>
      <c r="C1649" s="55" t="s">
        <v>363</v>
      </c>
      <c r="D1649" s="66" t="s">
        <v>370</v>
      </c>
      <c r="E1649" s="66" t="s">
        <v>410</v>
      </c>
      <c r="F1649" s="66">
        <v>250879</v>
      </c>
      <c r="G1649" s="65" t="s">
        <v>30</v>
      </c>
      <c r="H1649" s="67">
        <v>1</v>
      </c>
      <c r="I1649" s="68">
        <v>44729</v>
      </c>
      <c r="J1649" s="63">
        <f t="shared" si="6"/>
        <v>1034166</v>
      </c>
      <c r="K1649" s="64">
        <f>IF(ISBLANK(J1649),,H1649*INDEX(Inputs!G:G,MATCH(F1649,Inputs!E:E,0)))</f>
        <v>699</v>
      </c>
      <c r="L1649" s="65" t="str">
        <f>IF(ISBLANK(J1649),,INDEX(Inputs!D:D,MATCH(F1649,Inputs!E:E,0)))</f>
        <v>597BK Evo Fox Falcon X85 Extra Large Speed Mouse Pad</v>
      </c>
      <c r="M1649" s="65" t="str">
        <f>IF(ISBLANK(#REF!),,IF(B1649="Online","Online",IF(LEFT(B1649,1)="E","Online","Offline")))</f>
        <v>Offline</v>
      </c>
      <c r="N1649" s="64">
        <f>IF(ISBLANK(M1649),,H1649*INDEX(Inputs!F:F,MATCH(F1649,Inputs!E:E,0)))</f>
        <v>1199</v>
      </c>
      <c r="O1649" s="65"/>
    </row>
    <row r="1650" ht="15.75" customHeight="1" spans="1:15">
      <c r="A1650" s="65" t="s">
        <v>362</v>
      </c>
      <c r="B1650" s="66" t="s">
        <v>23</v>
      </c>
      <c r="C1650" s="55" t="s">
        <v>363</v>
      </c>
      <c r="D1650" s="66" t="s">
        <v>414</v>
      </c>
      <c r="E1650" s="66" t="s">
        <v>415</v>
      </c>
      <c r="F1650" s="66">
        <v>256480</v>
      </c>
      <c r="G1650" s="65" t="s">
        <v>815</v>
      </c>
      <c r="H1650" s="67">
        <v>1</v>
      </c>
      <c r="I1650" s="68">
        <v>44729</v>
      </c>
      <c r="J1650" s="63">
        <f t="shared" si="6"/>
        <v>1034166</v>
      </c>
      <c r="K1650" s="64">
        <f>IF(ISBLANK(J1650),,H1650*INDEX(Inputs!G:G,MATCH(F1650,Inputs!E:E,0)))</f>
        <v>3000</v>
      </c>
      <c r="L1650" s="65" t="str">
        <f>IF(ISBLANK(J1650),,INDEX(Inputs!D:D,MATCH(F1650,Inputs!E:E,0)))</f>
        <v>998PP EvoFox Prime Gaming Bundle (422,423,658,597)</v>
      </c>
      <c r="M1650" s="65" t="str">
        <f>IF(ISBLANK(#REF!),,IF(B1650="Online","Online",IF(LEFT(B1650,1)="E","Online","Offline")))</f>
        <v>Offline</v>
      </c>
      <c r="N1650" s="64">
        <f>IF(ISBLANK(M1650),,H1650*INDEX(Inputs!F:F,MATCH(F1650,Inputs!E:E,0)))</f>
        <v>5496</v>
      </c>
      <c r="O1650" s="65"/>
    </row>
    <row r="1651" ht="15.75" customHeight="1" spans="1:15">
      <c r="A1651" s="65" t="s">
        <v>837</v>
      </c>
      <c r="B1651" s="66" t="s">
        <v>838</v>
      </c>
      <c r="C1651" s="55" t="s">
        <v>839</v>
      </c>
      <c r="D1651" s="66" t="s">
        <v>414</v>
      </c>
      <c r="E1651" s="66" t="s">
        <v>415</v>
      </c>
      <c r="F1651" s="66">
        <v>250874</v>
      </c>
      <c r="G1651" s="65" t="s">
        <v>13</v>
      </c>
      <c r="H1651" s="67">
        <v>1</v>
      </c>
      <c r="I1651" s="68">
        <v>44729</v>
      </c>
      <c r="J1651" s="63">
        <f t="shared" si="6"/>
        <v>1034166</v>
      </c>
      <c r="K1651" s="64">
        <f>IF(ISBLANK(J1651),,H1651*INDEX(Inputs!G:G,MATCH(F1651,Inputs!E:E,0)))</f>
        <v>1349</v>
      </c>
      <c r="L1651" s="65" t="str">
        <f>IF(ISBLANK(J1651),,INDEX(Inputs!D:D,MATCH(F1651,Inputs!E:E,0)))</f>
        <v>432BK EvoFox X-Team Gaming Keyboard &amp; Mouse (USB)</v>
      </c>
      <c r="M1651" s="65" t="str">
        <f>IF(ISBLANK(#REF!),,IF(B1651="Online","Online",IF(LEFT(B1651,1)="E","Online","Offline")))</f>
        <v>Offline</v>
      </c>
      <c r="N1651" s="64">
        <f>IF(ISBLANK(M1651),,H1651*INDEX(Inputs!F:F,MATCH(F1651,Inputs!E:E,0)))</f>
        <v>1899</v>
      </c>
      <c r="O1651" s="65"/>
    </row>
    <row r="1652" ht="15.75" customHeight="1" spans="1:15">
      <c r="A1652" s="65" t="s">
        <v>763</v>
      </c>
      <c r="B1652" s="66" t="s">
        <v>159</v>
      </c>
      <c r="C1652" s="55" t="s">
        <v>448</v>
      </c>
      <c r="D1652" s="66" t="s">
        <v>370</v>
      </c>
      <c r="E1652" s="66" t="s">
        <v>410</v>
      </c>
      <c r="F1652" s="66">
        <v>250879</v>
      </c>
      <c r="G1652" s="65" t="s">
        <v>30</v>
      </c>
      <c r="H1652" s="67">
        <v>1</v>
      </c>
      <c r="I1652" s="68">
        <v>44729</v>
      </c>
      <c r="J1652" s="63">
        <f t="shared" si="6"/>
        <v>1034166</v>
      </c>
      <c r="K1652" s="64">
        <f>IF(ISBLANK(J1652),,H1652*INDEX(Inputs!G:G,MATCH(F1652,Inputs!E:E,0)))</f>
        <v>699</v>
      </c>
      <c r="L1652" s="65" t="str">
        <f>IF(ISBLANK(J1652),,INDEX(Inputs!D:D,MATCH(F1652,Inputs!E:E,0)))</f>
        <v>597BK Evo Fox Falcon X85 Extra Large Speed Mouse Pad</v>
      </c>
      <c r="M1652" s="65" t="str">
        <f>IF(ISBLANK(#REF!),,IF(B1652="Online","Online",IF(LEFT(B1652,1)="E","Online","Offline")))</f>
        <v>Offline</v>
      </c>
      <c r="N1652" s="64">
        <f>IF(ISBLANK(M1652),,H1652*INDEX(Inputs!F:F,MATCH(F1652,Inputs!E:E,0)))</f>
        <v>1199</v>
      </c>
      <c r="O1652" s="65"/>
    </row>
    <row r="1653" ht="15.75" customHeight="1" spans="1:15">
      <c r="A1653" s="65" t="s">
        <v>837</v>
      </c>
      <c r="B1653" s="66" t="s">
        <v>838</v>
      </c>
      <c r="C1653" s="55" t="s">
        <v>839</v>
      </c>
      <c r="D1653" s="66" t="s">
        <v>370</v>
      </c>
      <c r="E1653" s="66" t="s">
        <v>410</v>
      </c>
      <c r="F1653" s="66">
        <v>250879</v>
      </c>
      <c r="G1653" s="65" t="s">
        <v>30</v>
      </c>
      <c r="H1653" s="67">
        <v>1</v>
      </c>
      <c r="I1653" s="68">
        <v>44729</v>
      </c>
      <c r="J1653" s="63">
        <f t="shared" si="6"/>
        <v>1034166</v>
      </c>
      <c r="K1653" s="64">
        <f>IF(ISBLANK(J1653),,H1653*INDEX(Inputs!G:G,MATCH(F1653,Inputs!E:E,0)))</f>
        <v>699</v>
      </c>
      <c r="L1653" s="65" t="str">
        <f>IF(ISBLANK(J1653),,INDEX(Inputs!D:D,MATCH(F1653,Inputs!E:E,0)))</f>
        <v>597BK Evo Fox Falcon X85 Extra Large Speed Mouse Pad</v>
      </c>
      <c r="M1653" s="65" t="str">
        <f>IF(ISBLANK(#REF!),,IF(B1653="Online","Online",IF(LEFT(B1653,1)="E","Online","Offline")))</f>
        <v>Offline</v>
      </c>
      <c r="N1653" s="64">
        <f>IF(ISBLANK(M1653),,H1653*INDEX(Inputs!F:F,MATCH(F1653,Inputs!E:E,0)))</f>
        <v>1199</v>
      </c>
      <c r="O1653" s="65"/>
    </row>
    <row r="1654" ht="15.75" customHeight="1" spans="1:15">
      <c r="A1654" s="65" t="s">
        <v>763</v>
      </c>
      <c r="B1654" s="66" t="s">
        <v>159</v>
      </c>
      <c r="C1654" s="55" t="s">
        <v>448</v>
      </c>
      <c r="D1654" s="66" t="s">
        <v>370</v>
      </c>
      <c r="E1654" s="66" t="s">
        <v>410</v>
      </c>
      <c r="F1654" s="66">
        <v>250876</v>
      </c>
      <c r="G1654" s="65" t="s">
        <v>26</v>
      </c>
      <c r="H1654" s="67">
        <v>1</v>
      </c>
      <c r="I1654" s="68">
        <v>44729</v>
      </c>
      <c r="J1654" s="63">
        <f t="shared" si="6"/>
        <v>1034166</v>
      </c>
      <c r="K1654" s="64">
        <f>IF(ISBLANK(J1654),,H1654*INDEX(Inputs!G:G,MATCH(F1654,Inputs!E:E,0)))</f>
        <v>1399</v>
      </c>
      <c r="L1654" s="65" t="str">
        <f>IF(ISBLANK(J1654),,INDEX(Inputs!D:D,MATCH(F1654,Inputs!E:E,0)))</f>
        <v>649BK EvoFox Typhoon Laptop Cooling Pad</v>
      </c>
      <c r="M1654" s="65" t="str">
        <f>IF(ISBLANK(#REF!),,IF(B1654="Online","Online",IF(LEFT(B1654,1)="E","Online","Offline")))</f>
        <v>Offline</v>
      </c>
      <c r="N1654" s="64">
        <f>IF(ISBLANK(M1654),,H1654*INDEX(Inputs!F:F,MATCH(F1654,Inputs!E:E,0)))</f>
        <v>1999</v>
      </c>
      <c r="O1654" s="65"/>
    </row>
    <row r="1655" ht="15.75" customHeight="1" spans="1:15">
      <c r="A1655" s="65" t="s">
        <v>763</v>
      </c>
      <c r="B1655" s="66" t="s">
        <v>159</v>
      </c>
      <c r="C1655" s="55" t="s">
        <v>448</v>
      </c>
      <c r="D1655" s="66" t="s">
        <v>414</v>
      </c>
      <c r="E1655" s="66" t="s">
        <v>415</v>
      </c>
      <c r="F1655" s="66">
        <v>256480</v>
      </c>
      <c r="G1655" s="65" t="s">
        <v>815</v>
      </c>
      <c r="H1655" s="67">
        <v>2</v>
      </c>
      <c r="I1655" s="68">
        <v>44729</v>
      </c>
      <c r="J1655" s="63">
        <f t="shared" si="6"/>
        <v>1034166</v>
      </c>
      <c r="K1655" s="64">
        <f>IF(ISBLANK(J1655),,H1655*INDEX(Inputs!G:G,MATCH(F1655,Inputs!E:E,0)))</f>
        <v>6000</v>
      </c>
      <c r="L1655" s="65" t="str">
        <f>IF(ISBLANK(J1655),,INDEX(Inputs!D:D,MATCH(F1655,Inputs!E:E,0)))</f>
        <v>998PP EvoFox Prime Gaming Bundle (422,423,658,597)</v>
      </c>
      <c r="M1655" s="65" t="str">
        <f>IF(ISBLANK(#REF!),,IF(B1655="Online","Online",IF(LEFT(B1655,1)="E","Online","Offline")))</f>
        <v>Offline</v>
      </c>
      <c r="N1655" s="64">
        <f>IF(ISBLANK(M1655),,H1655*INDEX(Inputs!F:F,MATCH(F1655,Inputs!E:E,0)))</f>
        <v>10992</v>
      </c>
      <c r="O1655" s="65"/>
    </row>
    <row r="1656" ht="15.75" customHeight="1" spans="1:15">
      <c r="A1656" s="65" t="s">
        <v>837</v>
      </c>
      <c r="B1656" s="66" t="s">
        <v>838</v>
      </c>
      <c r="C1656" s="55" t="s">
        <v>839</v>
      </c>
      <c r="D1656" s="66" t="s">
        <v>414</v>
      </c>
      <c r="E1656" s="66" t="s">
        <v>415</v>
      </c>
      <c r="F1656" s="66">
        <v>256480</v>
      </c>
      <c r="G1656" s="65" t="s">
        <v>815</v>
      </c>
      <c r="H1656" s="67">
        <v>1</v>
      </c>
      <c r="I1656" s="68">
        <v>44729</v>
      </c>
      <c r="J1656" s="63">
        <f t="shared" si="6"/>
        <v>1034166</v>
      </c>
      <c r="K1656" s="64">
        <f>IF(ISBLANK(J1656),,H1656*INDEX(Inputs!G:G,MATCH(F1656,Inputs!E:E,0)))</f>
        <v>3000</v>
      </c>
      <c r="L1656" s="65" t="str">
        <f>IF(ISBLANK(J1656),,INDEX(Inputs!D:D,MATCH(F1656,Inputs!E:E,0)))</f>
        <v>998PP EvoFox Prime Gaming Bundle (422,423,658,597)</v>
      </c>
      <c r="M1656" s="65" t="str">
        <f>IF(ISBLANK(#REF!),,IF(B1656="Online","Online",IF(LEFT(B1656,1)="E","Online","Offline")))</f>
        <v>Offline</v>
      </c>
      <c r="N1656" s="64">
        <f>IF(ISBLANK(M1656),,H1656*INDEX(Inputs!F:F,MATCH(F1656,Inputs!E:E,0)))</f>
        <v>5496</v>
      </c>
      <c r="O1656" s="65"/>
    </row>
    <row r="1657" ht="15.75" customHeight="1" spans="1:15">
      <c r="A1657" s="65" t="s">
        <v>767</v>
      </c>
      <c r="B1657" s="66" t="s">
        <v>107</v>
      </c>
      <c r="C1657" s="55" t="s">
        <v>498</v>
      </c>
      <c r="D1657" s="66" t="s">
        <v>370</v>
      </c>
      <c r="E1657" s="66" t="s">
        <v>410</v>
      </c>
      <c r="F1657" s="66">
        <v>250879</v>
      </c>
      <c r="G1657" s="65" t="s">
        <v>30</v>
      </c>
      <c r="H1657" s="67">
        <v>1</v>
      </c>
      <c r="I1657" s="68">
        <v>44729</v>
      </c>
      <c r="J1657" s="63">
        <f t="shared" si="6"/>
        <v>1034166</v>
      </c>
      <c r="K1657" s="64">
        <f>IF(ISBLANK(J1657),,H1657*INDEX(Inputs!G:G,MATCH(F1657,Inputs!E:E,0)))</f>
        <v>699</v>
      </c>
      <c r="L1657" s="65" t="str">
        <f>IF(ISBLANK(J1657),,INDEX(Inputs!D:D,MATCH(F1657,Inputs!E:E,0)))</f>
        <v>597BK Evo Fox Falcon X85 Extra Large Speed Mouse Pad</v>
      </c>
      <c r="M1657" s="65" t="str">
        <f>IF(ISBLANK(#REF!),,IF(B1657="Online","Online",IF(LEFT(B1657,1)="E","Online","Offline")))</f>
        <v>Offline</v>
      </c>
      <c r="N1657" s="64">
        <f>IF(ISBLANK(M1657),,H1657*INDEX(Inputs!F:F,MATCH(F1657,Inputs!E:E,0)))</f>
        <v>1199</v>
      </c>
      <c r="O1657" s="65"/>
    </row>
    <row r="1658" ht="15.75" customHeight="1" spans="1:15">
      <c r="A1658" s="65" t="s">
        <v>761</v>
      </c>
      <c r="B1658" s="66" t="s">
        <v>116</v>
      </c>
      <c r="C1658" s="55" t="s">
        <v>617</v>
      </c>
      <c r="D1658" s="66" t="s">
        <v>370</v>
      </c>
      <c r="E1658" s="66" t="s">
        <v>410</v>
      </c>
      <c r="F1658" s="66">
        <v>250423</v>
      </c>
      <c r="G1658" s="65" t="s">
        <v>11</v>
      </c>
      <c r="H1658" s="67">
        <v>1</v>
      </c>
      <c r="I1658" s="68">
        <v>44729</v>
      </c>
      <c r="J1658" s="63">
        <f t="shared" si="6"/>
        <v>1034166</v>
      </c>
      <c r="K1658" s="64">
        <f>IF(ISBLANK(J1658),,H1658*INDEX(Inputs!G:G,MATCH(F1658,Inputs!E:E,0)))</f>
        <v>759</v>
      </c>
      <c r="L1658" s="65" t="str">
        <f>IF(ISBLANK(J1658),,INDEX(Inputs!D:D,MATCH(F1658,Inputs!E:E,0)))</f>
        <v>650GR Ergo View Laptop Stand-Grey</v>
      </c>
      <c r="M1658" s="65" t="str">
        <f>IF(ISBLANK(#REF!),,IF(B1658="Online","Online",IF(LEFT(B1658,1)="E","Online","Offline")))</f>
        <v>Offline</v>
      </c>
      <c r="N1658" s="64">
        <f>IF(ISBLANK(M1658),,H1658*INDEX(Inputs!F:F,MATCH(F1658,Inputs!E:E,0)))</f>
        <v>899</v>
      </c>
      <c r="O1658" s="65"/>
    </row>
    <row r="1659" ht="15.75" customHeight="1" spans="1:15">
      <c r="A1659" s="65" t="s">
        <v>778</v>
      </c>
      <c r="B1659" s="66" t="s">
        <v>120</v>
      </c>
      <c r="C1659" s="55" t="s">
        <v>427</v>
      </c>
      <c r="D1659" s="66" t="s">
        <v>370</v>
      </c>
      <c r="E1659" s="66" t="s">
        <v>410</v>
      </c>
      <c r="F1659" s="66">
        <v>250879</v>
      </c>
      <c r="G1659" s="65" t="s">
        <v>30</v>
      </c>
      <c r="H1659" s="67">
        <v>1</v>
      </c>
      <c r="I1659" s="68">
        <v>44729</v>
      </c>
      <c r="J1659" s="63">
        <f t="shared" si="6"/>
        <v>1034166</v>
      </c>
      <c r="K1659" s="64">
        <f>IF(ISBLANK(J1659),,H1659*INDEX(Inputs!G:G,MATCH(F1659,Inputs!E:E,0)))</f>
        <v>699</v>
      </c>
      <c r="L1659" s="65" t="str">
        <f>IF(ISBLANK(J1659),,INDEX(Inputs!D:D,MATCH(F1659,Inputs!E:E,0)))</f>
        <v>597BK Evo Fox Falcon X85 Extra Large Speed Mouse Pad</v>
      </c>
      <c r="M1659" s="65" t="str">
        <f>IF(ISBLANK(#REF!),,IF(B1659="Online","Online",IF(LEFT(B1659,1)="E","Online","Offline")))</f>
        <v>Offline</v>
      </c>
      <c r="N1659" s="64">
        <f>IF(ISBLANK(M1659),,H1659*INDEX(Inputs!F:F,MATCH(F1659,Inputs!E:E,0)))</f>
        <v>1199</v>
      </c>
      <c r="O1659" s="65"/>
    </row>
    <row r="1660" ht="15.75" customHeight="1" spans="1:15">
      <c r="A1660" s="65" t="s">
        <v>840</v>
      </c>
      <c r="B1660" s="66" t="s">
        <v>122</v>
      </c>
      <c r="C1660" s="55" t="s">
        <v>387</v>
      </c>
      <c r="D1660" s="66" t="s">
        <v>414</v>
      </c>
      <c r="E1660" s="66" t="s">
        <v>415</v>
      </c>
      <c r="F1660" s="66">
        <v>250874</v>
      </c>
      <c r="G1660" s="65" t="s">
        <v>13</v>
      </c>
      <c r="H1660" s="67">
        <v>1</v>
      </c>
      <c r="I1660" s="68">
        <v>44729</v>
      </c>
      <c r="J1660" s="63">
        <f t="shared" si="6"/>
        <v>1034166</v>
      </c>
      <c r="K1660" s="64">
        <f>IF(ISBLANK(J1660),,H1660*INDEX(Inputs!G:G,MATCH(F1660,Inputs!E:E,0)))</f>
        <v>1349</v>
      </c>
      <c r="L1660" s="65" t="str">
        <f>IF(ISBLANK(J1660),,INDEX(Inputs!D:D,MATCH(F1660,Inputs!E:E,0)))</f>
        <v>432BK EvoFox X-Team Gaming Keyboard &amp; Mouse (USB)</v>
      </c>
      <c r="M1660" s="65" t="str">
        <f>IF(ISBLANK(#REF!),,IF(B1660="Online","Online",IF(LEFT(B1660,1)="E","Online","Offline")))</f>
        <v>Offline</v>
      </c>
      <c r="N1660" s="64">
        <f>IF(ISBLANK(M1660),,H1660*INDEX(Inputs!F:F,MATCH(F1660,Inputs!E:E,0)))</f>
        <v>1899</v>
      </c>
      <c r="O1660" s="65"/>
    </row>
    <row r="1661" ht="15.75" customHeight="1" spans="1:15">
      <c r="A1661" s="65" t="s">
        <v>355</v>
      </c>
      <c r="B1661" s="66" t="s">
        <v>126</v>
      </c>
      <c r="C1661" s="55" t="s">
        <v>388</v>
      </c>
      <c r="D1661" s="66" t="s">
        <v>370</v>
      </c>
      <c r="E1661" s="66" t="s">
        <v>410</v>
      </c>
      <c r="F1661" s="66">
        <v>250877</v>
      </c>
      <c r="G1661" s="65" t="s">
        <v>22</v>
      </c>
      <c r="H1661" s="67">
        <v>1</v>
      </c>
      <c r="I1661" s="68">
        <v>44729</v>
      </c>
      <c r="J1661" s="63">
        <f t="shared" si="6"/>
        <v>1034166</v>
      </c>
      <c r="K1661" s="64">
        <f>IF(ISBLANK(J1661),,H1661*INDEX(Inputs!G:G,MATCH(F1661,Inputs!E:E,0)))</f>
        <v>349</v>
      </c>
      <c r="L1661" s="65" t="str">
        <f>IF(ISBLANK(J1661),,INDEX(Inputs!D:D,MATCH(F1661,Inputs!E:E,0)))</f>
        <v>595BK Evo Fox Falcon X35 Medium Speed Mouse Pad</v>
      </c>
      <c r="M1661" s="65" t="str">
        <f>IF(ISBLANK(#REF!),,IF(B1661="Online","Online",IF(LEFT(B1661,1)="E","Online","Offline")))</f>
        <v>Offline</v>
      </c>
      <c r="N1661" s="64">
        <f>IF(ISBLANK(M1661),,H1661*INDEX(Inputs!F:F,MATCH(F1661,Inputs!E:E,0)))</f>
        <v>699</v>
      </c>
      <c r="O1661" s="65"/>
    </row>
    <row r="1662" ht="15.75" customHeight="1" spans="1:15">
      <c r="A1662" s="65" t="s">
        <v>820</v>
      </c>
      <c r="B1662" s="66" t="s">
        <v>134</v>
      </c>
      <c r="C1662" s="55" t="s">
        <v>575</v>
      </c>
      <c r="D1662" s="66" t="s">
        <v>370</v>
      </c>
      <c r="E1662" s="66" t="s">
        <v>410</v>
      </c>
      <c r="F1662" s="66">
        <v>250878</v>
      </c>
      <c r="G1662" s="65" t="s">
        <v>24</v>
      </c>
      <c r="H1662" s="67">
        <v>1</v>
      </c>
      <c r="I1662" s="68">
        <v>44729</v>
      </c>
      <c r="J1662" s="63">
        <f t="shared" si="6"/>
        <v>1034166</v>
      </c>
      <c r="K1662" s="64">
        <f>IF(ISBLANK(J1662),,H1662*INDEX(Inputs!G:G,MATCH(F1662,Inputs!E:E,0)))</f>
        <v>999</v>
      </c>
      <c r="L1662" s="65" t="str">
        <f>IF(ISBLANK(J1662),,INDEX(Inputs!D:D,MATCH(F1662,Inputs!E:E,0)))</f>
        <v>596BK Evo Fox Falcon LX35 Medium Speed LED Mouse Pad</v>
      </c>
      <c r="M1662" s="65" t="str">
        <f>IF(ISBLANK(#REF!),,IF(B1662="Online","Online",IF(LEFT(B1662,1)="E","Online","Offline")))</f>
        <v>Offline</v>
      </c>
      <c r="N1662" s="64">
        <f>IF(ISBLANK(M1662),,H1662*INDEX(Inputs!F:F,MATCH(F1662,Inputs!E:E,0)))</f>
        <v>1999</v>
      </c>
      <c r="O1662" s="65"/>
    </row>
    <row r="1663" ht="15.75" customHeight="1" spans="1:15">
      <c r="A1663" s="65" t="s">
        <v>721</v>
      </c>
      <c r="B1663" s="66" t="s">
        <v>135</v>
      </c>
      <c r="C1663" s="55" t="s">
        <v>722</v>
      </c>
      <c r="D1663" s="66" t="s">
        <v>414</v>
      </c>
      <c r="E1663" s="66" t="s">
        <v>415</v>
      </c>
      <c r="F1663" s="66">
        <v>250874</v>
      </c>
      <c r="G1663" s="65" t="s">
        <v>13</v>
      </c>
      <c r="H1663" s="67">
        <v>1</v>
      </c>
      <c r="I1663" s="68">
        <v>44729</v>
      </c>
      <c r="J1663" s="63">
        <f t="shared" si="6"/>
        <v>1034166</v>
      </c>
      <c r="K1663" s="64">
        <f>IF(ISBLANK(J1663),,H1663*INDEX(Inputs!G:G,MATCH(F1663,Inputs!E:E,0)))</f>
        <v>1349</v>
      </c>
      <c r="L1663" s="65" t="str">
        <f>IF(ISBLANK(J1663),,INDEX(Inputs!D:D,MATCH(F1663,Inputs!E:E,0)))</f>
        <v>432BK EvoFox X-Team Gaming Keyboard &amp; Mouse (USB)</v>
      </c>
      <c r="M1663" s="65" t="str">
        <f>IF(ISBLANK(#REF!),,IF(B1663="Online","Online",IF(LEFT(B1663,1)="E","Online","Offline")))</f>
        <v>Offline</v>
      </c>
      <c r="N1663" s="64">
        <f>IF(ISBLANK(M1663),,H1663*INDEX(Inputs!F:F,MATCH(F1663,Inputs!E:E,0)))</f>
        <v>1899</v>
      </c>
      <c r="O1663" s="65"/>
    </row>
    <row r="1664" ht="15.75" customHeight="1" spans="1:15">
      <c r="A1664" s="65" t="s">
        <v>721</v>
      </c>
      <c r="B1664" s="66" t="s">
        <v>135</v>
      </c>
      <c r="C1664" s="55" t="s">
        <v>722</v>
      </c>
      <c r="D1664" s="66" t="s">
        <v>414</v>
      </c>
      <c r="E1664" s="66" t="s">
        <v>415</v>
      </c>
      <c r="F1664" s="66">
        <v>204737</v>
      </c>
      <c r="G1664" s="65" t="s">
        <v>20</v>
      </c>
      <c r="H1664" s="67">
        <v>1</v>
      </c>
      <c r="I1664" s="68">
        <v>44729</v>
      </c>
      <c r="J1664" s="63">
        <f t="shared" si="6"/>
        <v>1034166</v>
      </c>
      <c r="K1664" s="64">
        <f>IF(ISBLANK(J1664),,H1664*INDEX(Inputs!G:G,MATCH(F1664,Inputs!E:E,0)))</f>
        <v>729</v>
      </c>
      <c r="L1664" s="65" t="str">
        <f>IF(ISBLANK(J1664),,INDEX(Inputs!D:D,MATCH(F1664,Inputs!E:E,0)))</f>
        <v>850PP Xcite Pro Keyboard &amp; Mouse USB</v>
      </c>
      <c r="M1664" s="65" t="str">
        <f>IF(ISBLANK(#REF!),,IF(B1664="Online","Online",IF(LEFT(B1664,1)="E","Online","Offline")))</f>
        <v>Offline</v>
      </c>
      <c r="N1664" s="64">
        <f>IF(ISBLANK(M1664),,H1664*INDEX(Inputs!F:F,MATCH(F1664,Inputs!E:E,0)))</f>
        <v>799</v>
      </c>
      <c r="O1664" s="65"/>
    </row>
    <row r="1665" ht="15.75" customHeight="1" spans="1:15">
      <c r="A1665" s="65" t="s">
        <v>787</v>
      </c>
      <c r="B1665" s="66" t="s">
        <v>137</v>
      </c>
      <c r="C1665" s="55" t="s">
        <v>788</v>
      </c>
      <c r="D1665" s="66" t="s">
        <v>414</v>
      </c>
      <c r="E1665" s="66" t="s">
        <v>415</v>
      </c>
      <c r="F1665" s="66">
        <v>250424</v>
      </c>
      <c r="G1665" s="65" t="s">
        <v>15</v>
      </c>
      <c r="H1665" s="67">
        <v>1</v>
      </c>
      <c r="I1665" s="68">
        <v>44729</v>
      </c>
      <c r="J1665" s="63">
        <f t="shared" si="6"/>
        <v>1034166</v>
      </c>
      <c r="K1665" s="64">
        <f>IF(ISBLANK(J1665),,H1665*INDEX(Inputs!G:G,MATCH(F1665,Inputs!E:E,0)))</f>
        <v>999</v>
      </c>
      <c r="L1665" s="65" t="str">
        <f>IF(ISBLANK(J1665),,INDEX(Inputs!D:D,MATCH(F1665,Inputs!E:E,0)))</f>
        <v>419V2 PRIMUS Wireless Desktop V2</v>
      </c>
      <c r="M1665" s="65" t="str">
        <f>IF(ISBLANK(#REF!),,IF(B1665="Online","Online",IF(LEFT(B1665,1)="E","Online","Offline")))</f>
        <v>Offline</v>
      </c>
      <c r="N1665" s="64">
        <f>IF(ISBLANK(M1665),,H1665*INDEX(Inputs!F:F,MATCH(F1665,Inputs!E:E,0)))</f>
        <v>1199</v>
      </c>
      <c r="O1665" s="65"/>
    </row>
    <row r="1666" ht="15.75" customHeight="1" spans="1:15">
      <c r="A1666" s="65" t="s">
        <v>796</v>
      </c>
      <c r="B1666" s="66" t="s">
        <v>151</v>
      </c>
      <c r="C1666" s="55" t="s">
        <v>748</v>
      </c>
      <c r="D1666" s="66" t="s">
        <v>414</v>
      </c>
      <c r="E1666" s="66" t="s">
        <v>428</v>
      </c>
      <c r="F1666" s="66">
        <v>250881</v>
      </c>
      <c r="G1666" s="65" t="s">
        <v>98</v>
      </c>
      <c r="H1666" s="67">
        <v>1</v>
      </c>
      <c r="I1666" s="68">
        <v>44729</v>
      </c>
      <c r="J1666" s="63">
        <f t="shared" si="6"/>
        <v>1034166</v>
      </c>
      <c r="K1666" s="64">
        <f>IF(ISBLANK(J1666),,H1666*INDEX(Inputs!G:G,MATCH(F1666,Inputs!E:E,0)))</f>
        <v>799</v>
      </c>
      <c r="L1666" s="65" t="str">
        <f>IF(ISBLANK(J1666),,INDEX(Inputs!D:D,MATCH(F1666,Inputs!E:E,0)))</f>
        <v>795BK EvoFox Phantom Pro RGB Gaming Mouse USB</v>
      </c>
      <c r="M1666" s="65" t="str">
        <f>IF(ISBLANK(#REF!),,IF(B1666="Online","Online",IF(LEFT(B1666,1)="E","Online","Offline")))</f>
        <v>Offline</v>
      </c>
      <c r="N1666" s="64">
        <f>IF(ISBLANK(M1666),,H1666*INDEX(Inputs!F:F,MATCH(F1666,Inputs!E:E,0)))</f>
        <v>1099</v>
      </c>
      <c r="O1666" s="65"/>
    </row>
    <row r="1667" ht="15.75" customHeight="1" spans="1:15">
      <c r="A1667" s="65" t="s">
        <v>761</v>
      </c>
      <c r="B1667" s="66" t="s">
        <v>556</v>
      </c>
      <c r="C1667" s="55" t="s">
        <v>557</v>
      </c>
      <c r="D1667" s="66" t="s">
        <v>414</v>
      </c>
      <c r="E1667" s="66" t="s">
        <v>415</v>
      </c>
      <c r="F1667" s="66">
        <v>256479</v>
      </c>
      <c r="G1667" s="65" t="s">
        <v>807</v>
      </c>
      <c r="H1667" s="67">
        <v>1</v>
      </c>
      <c r="I1667" s="68">
        <v>44730</v>
      </c>
      <c r="J1667" s="63">
        <f t="shared" si="6"/>
        <v>1034563</v>
      </c>
      <c r="K1667" s="64">
        <f>IF(ISBLANK(J1667),,H1667*INDEX(Inputs!G:G,MATCH(F1667,Inputs!E:E,0)))</f>
        <v>2500</v>
      </c>
      <c r="L1667" s="65" t="str">
        <f>IF(ISBLANK(J1667),,INDEX(Inputs!D:D,MATCH(F1667,Inputs!E:E,0)))</f>
        <v>997PP EvoFox Explore Gaming Bundle (422,423,659,595)</v>
      </c>
      <c r="M1667" s="65" t="str">
        <f>IF(ISBLANK(#REF!),,IF(B1667="Online","Online",IF(LEFT(B1667,1)="E","Online","Offline")))</f>
        <v>Offline</v>
      </c>
      <c r="N1667" s="64">
        <f>IF(ISBLANK(M1667),,H1667*INDEX(Inputs!F:F,MATCH(F1667,Inputs!E:E,0)))</f>
        <v>4796</v>
      </c>
      <c r="O1667" s="65"/>
    </row>
    <row r="1668" ht="15.75" customHeight="1" spans="1:15">
      <c r="A1668" s="65" t="s">
        <v>770</v>
      </c>
      <c r="B1668" s="66" t="s">
        <v>33</v>
      </c>
      <c r="C1668" s="55" t="s">
        <v>455</v>
      </c>
      <c r="D1668" s="66" t="s">
        <v>370</v>
      </c>
      <c r="E1668" s="66" t="s">
        <v>371</v>
      </c>
      <c r="F1668" s="66">
        <v>250417</v>
      </c>
      <c r="G1668" s="65" t="s">
        <v>39</v>
      </c>
      <c r="H1668" s="67">
        <v>1</v>
      </c>
      <c r="I1668" s="68">
        <v>44730</v>
      </c>
      <c r="J1668" s="63">
        <f t="shared" si="6"/>
        <v>1034563</v>
      </c>
      <c r="K1668" s="64">
        <f>IF(ISBLANK(J1668),,H1668*INDEX(Inputs!G:G,MATCH(F1668,Inputs!E:E,0)))</f>
        <v>929</v>
      </c>
      <c r="L1668" s="65" t="str">
        <f>IF(ISBLANK(J1668),,INDEX(Inputs!D:D,MATCH(F1668,Inputs!E:E,0)))</f>
        <v>416PP Super Speed Hub 4 Port USB 3.0</v>
      </c>
      <c r="M1668" s="65" t="str">
        <f>IF(ISBLANK(#REF!),,IF(B1668="Online","Online",IF(LEFT(B1668,1)="E","Online","Offline")))</f>
        <v>Offline</v>
      </c>
      <c r="N1668" s="64">
        <f>IF(ISBLANK(M1668),,H1668*INDEX(Inputs!F:F,MATCH(F1668,Inputs!E:E,0)))</f>
        <v>1499</v>
      </c>
      <c r="O1668" s="65"/>
    </row>
    <row r="1669" ht="15.75" customHeight="1" spans="1:15">
      <c r="A1669" s="65" t="s">
        <v>805</v>
      </c>
      <c r="B1669" s="66" t="s">
        <v>34</v>
      </c>
      <c r="C1669" s="55" t="s">
        <v>492</v>
      </c>
      <c r="D1669" s="66" t="s">
        <v>370</v>
      </c>
      <c r="E1669" s="66" t="s">
        <v>410</v>
      </c>
      <c r="F1669" s="66">
        <v>250879</v>
      </c>
      <c r="G1669" s="65" t="s">
        <v>30</v>
      </c>
      <c r="H1669" s="67">
        <v>1</v>
      </c>
      <c r="I1669" s="68">
        <v>44730</v>
      </c>
      <c r="J1669" s="63">
        <f t="shared" si="6"/>
        <v>1034563</v>
      </c>
      <c r="K1669" s="64">
        <f>IF(ISBLANK(J1669),,H1669*INDEX(Inputs!G:G,MATCH(F1669,Inputs!E:E,0)))</f>
        <v>699</v>
      </c>
      <c r="L1669" s="65" t="str">
        <f>IF(ISBLANK(J1669),,INDEX(Inputs!D:D,MATCH(F1669,Inputs!E:E,0)))</f>
        <v>597BK Evo Fox Falcon X85 Extra Large Speed Mouse Pad</v>
      </c>
      <c r="M1669" s="65" t="str">
        <f>IF(ISBLANK(#REF!),,IF(B1669="Online","Online",IF(LEFT(B1669,1)="E","Online","Offline")))</f>
        <v>Offline</v>
      </c>
      <c r="N1669" s="64">
        <f>IF(ISBLANK(M1669),,H1669*INDEX(Inputs!F:F,MATCH(F1669,Inputs!E:E,0)))</f>
        <v>1199</v>
      </c>
      <c r="O1669" s="65"/>
    </row>
    <row r="1670" ht="15.75" customHeight="1" spans="1:15">
      <c r="A1670" s="65" t="s">
        <v>805</v>
      </c>
      <c r="B1670" s="66" t="s">
        <v>34</v>
      </c>
      <c r="C1670" s="55" t="s">
        <v>492</v>
      </c>
      <c r="D1670" s="66" t="s">
        <v>414</v>
      </c>
      <c r="E1670" s="66" t="s">
        <v>415</v>
      </c>
      <c r="F1670" s="66">
        <v>256479</v>
      </c>
      <c r="G1670" s="65" t="s">
        <v>807</v>
      </c>
      <c r="H1670" s="67">
        <v>1</v>
      </c>
      <c r="I1670" s="68">
        <v>44730</v>
      </c>
      <c r="J1670" s="63">
        <f t="shared" si="6"/>
        <v>1034563</v>
      </c>
      <c r="K1670" s="64">
        <f>IF(ISBLANK(J1670),,H1670*INDEX(Inputs!G:G,MATCH(F1670,Inputs!E:E,0)))</f>
        <v>2500</v>
      </c>
      <c r="L1670" s="65" t="str">
        <f>IF(ISBLANK(J1670),,INDEX(Inputs!D:D,MATCH(F1670,Inputs!E:E,0)))</f>
        <v>997PP EvoFox Explore Gaming Bundle (422,423,659,595)</v>
      </c>
      <c r="M1670" s="65" t="str">
        <f>IF(ISBLANK(#REF!),,IF(B1670="Online","Online",IF(LEFT(B1670,1)="E","Online","Offline")))</f>
        <v>Offline</v>
      </c>
      <c r="N1670" s="64">
        <f>IF(ISBLANK(M1670),,H1670*INDEX(Inputs!F:F,MATCH(F1670,Inputs!E:E,0)))</f>
        <v>4796</v>
      </c>
      <c r="O1670" s="65"/>
    </row>
    <row r="1671" ht="15.75" customHeight="1" spans="1:15">
      <c r="A1671" s="65" t="s">
        <v>762</v>
      </c>
      <c r="B1671" s="66" t="s">
        <v>37</v>
      </c>
      <c r="C1671" s="55" t="s">
        <v>582</v>
      </c>
      <c r="D1671" s="66" t="s">
        <v>414</v>
      </c>
      <c r="E1671" s="66" t="s">
        <v>415</v>
      </c>
      <c r="F1671" s="66">
        <v>250874</v>
      </c>
      <c r="G1671" s="65" t="s">
        <v>13</v>
      </c>
      <c r="H1671" s="67">
        <v>1</v>
      </c>
      <c r="I1671" s="68">
        <v>44730</v>
      </c>
      <c r="J1671" s="63">
        <f t="shared" si="6"/>
        <v>1034563</v>
      </c>
      <c r="K1671" s="64">
        <f>IF(ISBLANK(J1671),,H1671*INDEX(Inputs!G:G,MATCH(F1671,Inputs!E:E,0)))</f>
        <v>1349</v>
      </c>
      <c r="L1671" s="65" t="str">
        <f>IF(ISBLANK(J1671),,INDEX(Inputs!D:D,MATCH(F1671,Inputs!E:E,0)))</f>
        <v>432BK EvoFox X-Team Gaming Keyboard &amp; Mouse (USB)</v>
      </c>
      <c r="M1671" s="65" t="str">
        <f>IF(ISBLANK(#REF!),,IF(B1671="Online","Online",IF(LEFT(B1671,1)="E","Online","Offline")))</f>
        <v>Offline</v>
      </c>
      <c r="N1671" s="64">
        <f>IF(ISBLANK(M1671),,H1671*INDEX(Inputs!F:F,MATCH(F1671,Inputs!E:E,0)))</f>
        <v>1899</v>
      </c>
      <c r="O1671" s="65"/>
    </row>
    <row r="1672" ht="15.75" customHeight="1" spans="1:15">
      <c r="A1672" s="65" t="s">
        <v>762</v>
      </c>
      <c r="B1672" s="66" t="s">
        <v>41</v>
      </c>
      <c r="C1672" s="55" t="s">
        <v>469</v>
      </c>
      <c r="D1672" s="66" t="s">
        <v>370</v>
      </c>
      <c r="E1672" s="66" t="s">
        <v>410</v>
      </c>
      <c r="F1672" s="66">
        <v>250877</v>
      </c>
      <c r="G1672" s="65" t="s">
        <v>22</v>
      </c>
      <c r="H1672" s="67">
        <v>1</v>
      </c>
      <c r="I1672" s="68">
        <v>44730</v>
      </c>
      <c r="J1672" s="63">
        <f t="shared" si="6"/>
        <v>1034563</v>
      </c>
      <c r="K1672" s="64">
        <f>IF(ISBLANK(J1672),,H1672*INDEX(Inputs!G:G,MATCH(F1672,Inputs!E:E,0)))</f>
        <v>349</v>
      </c>
      <c r="L1672" s="65" t="str">
        <f>IF(ISBLANK(J1672),,INDEX(Inputs!D:D,MATCH(F1672,Inputs!E:E,0)))</f>
        <v>595BK Evo Fox Falcon X35 Medium Speed Mouse Pad</v>
      </c>
      <c r="M1672" s="65" t="str">
        <f>IF(ISBLANK(#REF!),,IF(B1672="Online","Online",IF(LEFT(B1672,1)="E","Online","Offline")))</f>
        <v>Offline</v>
      </c>
      <c r="N1672" s="64">
        <f>IF(ISBLANK(M1672),,H1672*INDEX(Inputs!F:F,MATCH(F1672,Inputs!E:E,0)))</f>
        <v>699</v>
      </c>
      <c r="O1672" s="65"/>
    </row>
    <row r="1673" ht="15.75" customHeight="1" spans="1:15">
      <c r="A1673" s="65" t="s">
        <v>762</v>
      </c>
      <c r="B1673" s="66" t="s">
        <v>41</v>
      </c>
      <c r="C1673" s="55" t="s">
        <v>469</v>
      </c>
      <c r="D1673" s="66" t="s">
        <v>370</v>
      </c>
      <c r="E1673" s="66" t="s">
        <v>410</v>
      </c>
      <c r="F1673" s="66">
        <v>250879</v>
      </c>
      <c r="G1673" s="65" t="s">
        <v>30</v>
      </c>
      <c r="H1673" s="67">
        <v>1</v>
      </c>
      <c r="I1673" s="68">
        <v>44730</v>
      </c>
      <c r="J1673" s="63">
        <f t="shared" si="6"/>
        <v>1034563</v>
      </c>
      <c r="K1673" s="64">
        <f>IF(ISBLANK(J1673),,H1673*INDEX(Inputs!G:G,MATCH(F1673,Inputs!E:E,0)))</f>
        <v>699</v>
      </c>
      <c r="L1673" s="65" t="str">
        <f>IF(ISBLANK(J1673),,INDEX(Inputs!D:D,MATCH(F1673,Inputs!E:E,0)))</f>
        <v>597BK Evo Fox Falcon X85 Extra Large Speed Mouse Pad</v>
      </c>
      <c r="M1673" s="65" t="str">
        <f>IF(ISBLANK(#REF!),,IF(B1673="Online","Online",IF(LEFT(B1673,1)="E","Online","Offline")))</f>
        <v>Offline</v>
      </c>
      <c r="N1673" s="64">
        <f>IF(ISBLANK(M1673),,H1673*INDEX(Inputs!F:F,MATCH(F1673,Inputs!E:E,0)))</f>
        <v>1199</v>
      </c>
      <c r="O1673" s="65"/>
    </row>
    <row r="1674" ht="15.75" customHeight="1" spans="1:15">
      <c r="A1674" s="65" t="s">
        <v>772</v>
      </c>
      <c r="B1674" s="66" t="s">
        <v>44</v>
      </c>
      <c r="C1674" s="55" t="s">
        <v>339</v>
      </c>
      <c r="D1674" s="66" t="s">
        <v>414</v>
      </c>
      <c r="E1674" s="66" t="s">
        <v>415</v>
      </c>
      <c r="F1674" s="66">
        <v>256479</v>
      </c>
      <c r="G1674" s="65" t="s">
        <v>807</v>
      </c>
      <c r="H1674" s="67">
        <v>1</v>
      </c>
      <c r="I1674" s="68">
        <v>44730</v>
      </c>
      <c r="J1674" s="63">
        <f t="shared" si="6"/>
        <v>1034563</v>
      </c>
      <c r="K1674" s="64">
        <f>IF(ISBLANK(J1674),,H1674*INDEX(Inputs!G:G,MATCH(F1674,Inputs!E:E,0)))</f>
        <v>2500</v>
      </c>
      <c r="L1674" s="65" t="str">
        <f>IF(ISBLANK(J1674),,INDEX(Inputs!D:D,MATCH(F1674,Inputs!E:E,0)))</f>
        <v>997PP EvoFox Explore Gaming Bundle (422,423,659,595)</v>
      </c>
      <c r="M1674" s="65" t="str">
        <f>IF(ISBLANK(#REF!),,IF(B1674="Online","Online",IF(LEFT(B1674,1)="E","Online","Offline")))</f>
        <v>Offline</v>
      </c>
      <c r="N1674" s="64">
        <f>IF(ISBLANK(M1674),,H1674*INDEX(Inputs!F:F,MATCH(F1674,Inputs!E:E,0)))</f>
        <v>4796</v>
      </c>
      <c r="O1674" s="65"/>
    </row>
    <row r="1675" ht="15.75" customHeight="1" spans="1:15">
      <c r="A1675" s="65" t="s">
        <v>772</v>
      </c>
      <c r="B1675" s="66" t="s">
        <v>47</v>
      </c>
      <c r="C1675" s="55" t="s">
        <v>357</v>
      </c>
      <c r="D1675" s="66" t="s">
        <v>414</v>
      </c>
      <c r="E1675" s="66" t="s">
        <v>415</v>
      </c>
      <c r="F1675" s="66">
        <v>250874</v>
      </c>
      <c r="G1675" s="65" t="s">
        <v>13</v>
      </c>
      <c r="H1675" s="67">
        <v>1</v>
      </c>
      <c r="I1675" s="68">
        <v>44730</v>
      </c>
      <c r="J1675" s="63">
        <f t="shared" si="6"/>
        <v>1034563</v>
      </c>
      <c r="K1675" s="64">
        <f>IF(ISBLANK(J1675),,H1675*INDEX(Inputs!G:G,MATCH(F1675,Inputs!E:E,0)))</f>
        <v>1349</v>
      </c>
      <c r="L1675" s="65" t="str">
        <f>IF(ISBLANK(J1675),,INDEX(Inputs!D:D,MATCH(F1675,Inputs!E:E,0)))</f>
        <v>432BK EvoFox X-Team Gaming Keyboard &amp; Mouse (USB)</v>
      </c>
      <c r="M1675" s="65" t="str">
        <f>IF(ISBLANK(#REF!),,IF(B1675="Online","Online",IF(LEFT(B1675,1)="E","Online","Offline")))</f>
        <v>Offline</v>
      </c>
      <c r="N1675" s="64">
        <f>IF(ISBLANK(M1675),,H1675*INDEX(Inputs!F:F,MATCH(F1675,Inputs!E:E,0)))</f>
        <v>1899</v>
      </c>
      <c r="O1675" s="65"/>
    </row>
    <row r="1676" ht="15.75" customHeight="1" spans="1:15">
      <c r="A1676" s="65" t="s">
        <v>341</v>
      </c>
      <c r="B1676" s="66" t="s">
        <v>57</v>
      </c>
      <c r="C1676" s="55" t="s">
        <v>348</v>
      </c>
      <c r="D1676" s="66" t="s">
        <v>370</v>
      </c>
      <c r="E1676" s="66" t="s">
        <v>410</v>
      </c>
      <c r="F1676" s="66">
        <v>250879</v>
      </c>
      <c r="G1676" s="65" t="s">
        <v>30</v>
      </c>
      <c r="H1676" s="67">
        <v>1</v>
      </c>
      <c r="I1676" s="68">
        <v>44730</v>
      </c>
      <c r="J1676" s="63">
        <f t="shared" si="6"/>
        <v>1034563</v>
      </c>
      <c r="K1676" s="64">
        <f>IF(ISBLANK(J1676),,H1676*INDEX(Inputs!G:G,MATCH(F1676,Inputs!E:E,0)))</f>
        <v>699</v>
      </c>
      <c r="L1676" s="65" t="str">
        <f>IF(ISBLANK(J1676),,INDEX(Inputs!D:D,MATCH(F1676,Inputs!E:E,0)))</f>
        <v>597BK Evo Fox Falcon X85 Extra Large Speed Mouse Pad</v>
      </c>
      <c r="M1676" s="65" t="str">
        <f>IF(ISBLANK(#REF!),,IF(B1676="Online","Online",IF(LEFT(B1676,1)="E","Online","Offline")))</f>
        <v>Offline</v>
      </c>
      <c r="N1676" s="64">
        <f>IF(ISBLANK(M1676),,H1676*INDEX(Inputs!F:F,MATCH(F1676,Inputs!E:E,0)))</f>
        <v>1199</v>
      </c>
      <c r="O1676" s="65"/>
    </row>
    <row r="1677" ht="15.75" customHeight="1" spans="1:15">
      <c r="A1677" s="65" t="s">
        <v>763</v>
      </c>
      <c r="B1677" s="66" t="s">
        <v>61</v>
      </c>
      <c r="C1677" s="55" t="s">
        <v>456</v>
      </c>
      <c r="D1677" s="66" t="s">
        <v>370</v>
      </c>
      <c r="E1677" s="66" t="s">
        <v>410</v>
      </c>
      <c r="F1677" s="66">
        <v>250879</v>
      </c>
      <c r="G1677" s="65" t="s">
        <v>30</v>
      </c>
      <c r="H1677" s="67">
        <v>1</v>
      </c>
      <c r="I1677" s="68">
        <v>44730</v>
      </c>
      <c r="J1677" s="63">
        <f t="shared" si="6"/>
        <v>1034563</v>
      </c>
      <c r="K1677" s="64">
        <f>IF(ISBLANK(J1677),,H1677*INDEX(Inputs!G:G,MATCH(F1677,Inputs!E:E,0)))</f>
        <v>699</v>
      </c>
      <c r="L1677" s="65" t="str">
        <f>IF(ISBLANK(J1677),,INDEX(Inputs!D:D,MATCH(F1677,Inputs!E:E,0)))</f>
        <v>597BK Evo Fox Falcon X85 Extra Large Speed Mouse Pad</v>
      </c>
      <c r="M1677" s="65" t="str">
        <f>IF(ISBLANK(#REF!),,IF(B1677="Online","Online",IF(LEFT(B1677,1)="E","Online","Offline")))</f>
        <v>Offline</v>
      </c>
      <c r="N1677" s="64">
        <f>IF(ISBLANK(M1677),,H1677*INDEX(Inputs!F:F,MATCH(F1677,Inputs!E:E,0)))</f>
        <v>1199</v>
      </c>
      <c r="O1677" s="65"/>
    </row>
    <row r="1678" ht="15.75" customHeight="1" spans="1:15">
      <c r="A1678" s="65" t="s">
        <v>327</v>
      </c>
      <c r="B1678" s="66" t="s">
        <v>63</v>
      </c>
      <c r="C1678" s="55" t="s">
        <v>527</v>
      </c>
      <c r="D1678" s="66" t="s">
        <v>414</v>
      </c>
      <c r="E1678" s="66" t="s">
        <v>415</v>
      </c>
      <c r="F1678" s="66">
        <v>250874</v>
      </c>
      <c r="G1678" s="65" t="s">
        <v>13</v>
      </c>
      <c r="H1678" s="67">
        <v>1</v>
      </c>
      <c r="I1678" s="68">
        <v>44730</v>
      </c>
      <c r="J1678" s="63">
        <f t="shared" si="6"/>
        <v>1034563</v>
      </c>
      <c r="K1678" s="64">
        <f>IF(ISBLANK(J1678),,H1678*INDEX(Inputs!G:G,MATCH(F1678,Inputs!E:E,0)))</f>
        <v>1349</v>
      </c>
      <c r="L1678" s="65" t="str">
        <f>IF(ISBLANK(J1678),,INDEX(Inputs!D:D,MATCH(F1678,Inputs!E:E,0)))</f>
        <v>432BK EvoFox X-Team Gaming Keyboard &amp; Mouse (USB)</v>
      </c>
      <c r="M1678" s="65" t="str">
        <f>IF(ISBLANK(#REF!),,IF(B1678="Online","Online",IF(LEFT(B1678,1)="E","Online","Offline")))</f>
        <v>Offline</v>
      </c>
      <c r="N1678" s="64">
        <f>IF(ISBLANK(M1678),,H1678*INDEX(Inputs!F:F,MATCH(F1678,Inputs!E:E,0)))</f>
        <v>1899</v>
      </c>
      <c r="O1678" s="65"/>
    </row>
    <row r="1679" ht="15.75" customHeight="1" spans="1:15">
      <c r="A1679" s="65" t="s">
        <v>771</v>
      </c>
      <c r="B1679" s="66" t="s">
        <v>68</v>
      </c>
      <c r="C1679" s="55" t="s">
        <v>542</v>
      </c>
      <c r="D1679" s="66" t="s">
        <v>414</v>
      </c>
      <c r="E1679" s="66" t="s">
        <v>415</v>
      </c>
      <c r="F1679" s="66">
        <v>250874</v>
      </c>
      <c r="G1679" s="65" t="s">
        <v>13</v>
      </c>
      <c r="H1679" s="67">
        <v>1</v>
      </c>
      <c r="I1679" s="68">
        <v>44730</v>
      </c>
      <c r="J1679" s="63">
        <f t="shared" si="6"/>
        <v>1034563</v>
      </c>
      <c r="K1679" s="64">
        <f>IF(ISBLANK(J1679),,H1679*INDEX(Inputs!G:G,MATCH(F1679,Inputs!E:E,0)))</f>
        <v>1349</v>
      </c>
      <c r="L1679" s="65" t="str">
        <f>IF(ISBLANK(J1679),,INDEX(Inputs!D:D,MATCH(F1679,Inputs!E:E,0)))</f>
        <v>432BK EvoFox X-Team Gaming Keyboard &amp; Mouse (USB)</v>
      </c>
      <c r="M1679" s="65" t="str">
        <f>IF(ISBLANK(#REF!),,IF(B1679="Online","Online",IF(LEFT(B1679,1)="E","Online","Offline")))</f>
        <v>Offline</v>
      </c>
      <c r="N1679" s="64">
        <f>IF(ISBLANK(M1679),,H1679*INDEX(Inputs!F:F,MATCH(F1679,Inputs!E:E,0)))</f>
        <v>1899</v>
      </c>
      <c r="O1679" s="65"/>
    </row>
    <row r="1680" ht="15.75" customHeight="1" spans="1:15">
      <c r="A1680" s="65" t="s">
        <v>771</v>
      </c>
      <c r="B1680" s="66" t="s">
        <v>68</v>
      </c>
      <c r="C1680" s="55" t="s">
        <v>542</v>
      </c>
      <c r="D1680" s="66" t="s">
        <v>414</v>
      </c>
      <c r="E1680" s="66" t="s">
        <v>415</v>
      </c>
      <c r="F1680" s="66">
        <v>250874</v>
      </c>
      <c r="G1680" s="65" t="s">
        <v>13</v>
      </c>
      <c r="H1680" s="67">
        <v>-1</v>
      </c>
      <c r="I1680" s="68">
        <v>44730</v>
      </c>
      <c r="J1680" s="63">
        <f t="shared" si="6"/>
        <v>1034563</v>
      </c>
      <c r="K1680" s="64">
        <f>IF(ISBLANK(J1680),,H1680*INDEX(Inputs!G:G,MATCH(F1680,Inputs!E:E,0)))</f>
        <v>-1349</v>
      </c>
      <c r="L1680" s="65" t="str">
        <f>IF(ISBLANK(J1680),,INDEX(Inputs!D:D,MATCH(F1680,Inputs!E:E,0)))</f>
        <v>432BK EvoFox X-Team Gaming Keyboard &amp; Mouse (USB)</v>
      </c>
      <c r="M1680" s="65" t="str">
        <f>IF(ISBLANK(#REF!),,IF(B1680="Online","Online",IF(LEFT(B1680,1)="E","Online","Offline")))</f>
        <v>Offline</v>
      </c>
      <c r="N1680" s="64">
        <f>IF(ISBLANK(M1680),,H1680*INDEX(Inputs!F:F,MATCH(F1680,Inputs!E:E,0)))</f>
        <v>-1899</v>
      </c>
      <c r="O1680" s="65"/>
    </row>
    <row r="1681" ht="15.75" customHeight="1" spans="1:15">
      <c r="A1681" s="65" t="s">
        <v>771</v>
      </c>
      <c r="B1681" s="66" t="s">
        <v>68</v>
      </c>
      <c r="C1681" s="55" t="s">
        <v>542</v>
      </c>
      <c r="D1681" s="66" t="s">
        <v>414</v>
      </c>
      <c r="E1681" s="66" t="s">
        <v>415</v>
      </c>
      <c r="F1681" s="66">
        <v>250424</v>
      </c>
      <c r="G1681" s="65" t="s">
        <v>15</v>
      </c>
      <c r="H1681" s="67">
        <v>0</v>
      </c>
      <c r="I1681" s="68">
        <v>44730</v>
      </c>
      <c r="J1681" s="63">
        <f t="shared" si="6"/>
        <v>1034563</v>
      </c>
      <c r="K1681" s="64">
        <f>IF(ISBLANK(J1681),,H1681*INDEX(Inputs!G:G,MATCH(F1681,Inputs!E:E,0)))</f>
        <v>0</v>
      </c>
      <c r="L1681" s="65" t="str">
        <f>IF(ISBLANK(J1681),,INDEX(Inputs!D:D,MATCH(F1681,Inputs!E:E,0)))</f>
        <v>419V2 PRIMUS Wireless Desktop V2</v>
      </c>
      <c r="M1681" s="65" t="str">
        <f>IF(ISBLANK(#REF!),,IF(B1681="Online","Online",IF(LEFT(B1681,1)="E","Online","Offline")))</f>
        <v>Offline</v>
      </c>
      <c r="N1681" s="64">
        <f>IF(ISBLANK(M1681),,H1681*INDEX(Inputs!F:F,MATCH(F1681,Inputs!E:E,0)))</f>
        <v>0</v>
      </c>
      <c r="O1681" s="65"/>
    </row>
    <row r="1682" ht="15.75" customHeight="1" spans="1:15">
      <c r="A1682" s="65" t="s">
        <v>327</v>
      </c>
      <c r="B1682" s="66" t="s">
        <v>505</v>
      </c>
      <c r="C1682" s="55" t="s">
        <v>506</v>
      </c>
      <c r="D1682" s="66" t="s">
        <v>370</v>
      </c>
      <c r="E1682" s="66" t="s">
        <v>410</v>
      </c>
      <c r="F1682" s="66">
        <v>250879</v>
      </c>
      <c r="G1682" s="65" t="s">
        <v>30</v>
      </c>
      <c r="H1682" s="67">
        <v>2</v>
      </c>
      <c r="I1682" s="68">
        <v>44730</v>
      </c>
      <c r="J1682" s="63">
        <f t="shared" si="6"/>
        <v>1034563</v>
      </c>
      <c r="K1682" s="64">
        <f>IF(ISBLANK(J1682),,H1682*INDEX(Inputs!G:G,MATCH(F1682,Inputs!E:E,0)))</f>
        <v>1398</v>
      </c>
      <c r="L1682" s="65" t="str">
        <f>IF(ISBLANK(J1682),,INDEX(Inputs!D:D,MATCH(F1682,Inputs!E:E,0)))</f>
        <v>597BK Evo Fox Falcon X85 Extra Large Speed Mouse Pad</v>
      </c>
      <c r="M1682" s="65" t="str">
        <f>IF(ISBLANK(#REF!),,IF(B1682="Online","Online",IF(LEFT(B1682,1)="E","Online","Offline")))</f>
        <v>Offline</v>
      </c>
      <c r="N1682" s="64">
        <f>IF(ISBLANK(M1682),,H1682*INDEX(Inputs!F:F,MATCH(F1682,Inputs!E:E,0)))</f>
        <v>2398</v>
      </c>
      <c r="O1682" s="65"/>
    </row>
    <row r="1683" ht="15.75" customHeight="1" spans="1:15">
      <c r="A1683" s="65" t="s">
        <v>341</v>
      </c>
      <c r="B1683" s="66" t="s">
        <v>80</v>
      </c>
      <c r="C1683" s="55" t="s">
        <v>629</v>
      </c>
      <c r="D1683" s="66" t="s">
        <v>370</v>
      </c>
      <c r="E1683" s="66" t="s">
        <v>410</v>
      </c>
      <c r="F1683" s="66">
        <v>250877</v>
      </c>
      <c r="G1683" s="65" t="s">
        <v>22</v>
      </c>
      <c r="H1683" s="67">
        <v>1</v>
      </c>
      <c r="I1683" s="68">
        <v>44730</v>
      </c>
      <c r="J1683" s="63">
        <f t="shared" si="6"/>
        <v>1034563</v>
      </c>
      <c r="K1683" s="64">
        <f>IF(ISBLANK(J1683),,H1683*INDEX(Inputs!G:G,MATCH(F1683,Inputs!E:E,0)))</f>
        <v>349</v>
      </c>
      <c r="L1683" s="65" t="str">
        <f>IF(ISBLANK(J1683),,INDEX(Inputs!D:D,MATCH(F1683,Inputs!E:E,0)))</f>
        <v>595BK Evo Fox Falcon X35 Medium Speed Mouse Pad</v>
      </c>
      <c r="M1683" s="65" t="str">
        <f>IF(ISBLANK(#REF!),,IF(B1683="Online","Online",IF(LEFT(B1683,1)="E","Online","Offline")))</f>
        <v>Offline</v>
      </c>
      <c r="N1683" s="64">
        <f>IF(ISBLANK(M1683),,H1683*INDEX(Inputs!F:F,MATCH(F1683,Inputs!E:E,0)))</f>
        <v>699</v>
      </c>
      <c r="O1683" s="65"/>
    </row>
    <row r="1684" ht="15.75" customHeight="1" spans="1:15">
      <c r="A1684" s="65" t="s">
        <v>341</v>
      </c>
      <c r="B1684" s="66" t="s">
        <v>83</v>
      </c>
      <c r="C1684" s="55" t="s">
        <v>394</v>
      </c>
      <c r="D1684" s="66" t="s">
        <v>370</v>
      </c>
      <c r="E1684" s="66" t="s">
        <v>410</v>
      </c>
      <c r="F1684" s="66">
        <v>250879</v>
      </c>
      <c r="G1684" s="65" t="s">
        <v>30</v>
      </c>
      <c r="H1684" s="67">
        <v>1</v>
      </c>
      <c r="I1684" s="68">
        <v>44730</v>
      </c>
      <c r="J1684" s="63">
        <f t="shared" si="6"/>
        <v>1034563</v>
      </c>
      <c r="K1684" s="64">
        <f>IF(ISBLANK(J1684),,H1684*INDEX(Inputs!G:G,MATCH(F1684,Inputs!E:E,0)))</f>
        <v>699</v>
      </c>
      <c r="L1684" s="65" t="str">
        <f>IF(ISBLANK(J1684),,INDEX(Inputs!D:D,MATCH(F1684,Inputs!E:E,0)))</f>
        <v>597BK Evo Fox Falcon X85 Extra Large Speed Mouse Pad</v>
      </c>
      <c r="M1684" s="65" t="str">
        <f>IF(ISBLANK(#REF!),,IF(B1684="Online","Online",IF(LEFT(B1684,1)="E","Online","Offline")))</f>
        <v>Offline</v>
      </c>
      <c r="N1684" s="64">
        <f>IF(ISBLANK(M1684),,H1684*INDEX(Inputs!F:F,MATCH(F1684,Inputs!E:E,0)))</f>
        <v>1199</v>
      </c>
      <c r="O1684" s="65"/>
    </row>
    <row r="1685" ht="15.75" customHeight="1" spans="1:15">
      <c r="A1685" s="65" t="s">
        <v>327</v>
      </c>
      <c r="B1685" s="66" t="s">
        <v>495</v>
      </c>
      <c r="C1685" s="55" t="s">
        <v>496</v>
      </c>
      <c r="D1685" s="66" t="s">
        <v>414</v>
      </c>
      <c r="E1685" s="66" t="s">
        <v>415</v>
      </c>
      <c r="F1685" s="66">
        <v>256479</v>
      </c>
      <c r="G1685" s="65" t="s">
        <v>807</v>
      </c>
      <c r="H1685" s="67">
        <v>1</v>
      </c>
      <c r="I1685" s="68">
        <v>44730</v>
      </c>
      <c r="J1685" s="63">
        <f t="shared" si="6"/>
        <v>1034563</v>
      </c>
      <c r="K1685" s="64">
        <f>IF(ISBLANK(J1685),,H1685*INDEX(Inputs!G:G,MATCH(F1685,Inputs!E:E,0)))</f>
        <v>2500</v>
      </c>
      <c r="L1685" s="65" t="str">
        <f>IF(ISBLANK(J1685),,INDEX(Inputs!D:D,MATCH(F1685,Inputs!E:E,0)))</f>
        <v>997PP EvoFox Explore Gaming Bundle (422,423,659,595)</v>
      </c>
      <c r="M1685" s="65" t="str">
        <f>IF(ISBLANK(#REF!),,IF(B1685="Online","Online",IF(LEFT(B1685,1)="E","Online","Offline")))</f>
        <v>Offline</v>
      </c>
      <c r="N1685" s="64">
        <f>IF(ISBLANK(M1685),,H1685*INDEX(Inputs!F:F,MATCH(F1685,Inputs!E:E,0)))</f>
        <v>4796</v>
      </c>
      <c r="O1685" s="65"/>
    </row>
    <row r="1686" ht="15.75" customHeight="1" spans="1:15">
      <c r="A1686" s="65" t="s">
        <v>767</v>
      </c>
      <c r="B1686" s="66" t="s">
        <v>90</v>
      </c>
      <c r="C1686" s="55" t="s">
        <v>413</v>
      </c>
      <c r="D1686" s="66" t="s">
        <v>414</v>
      </c>
      <c r="E1686" s="66" t="s">
        <v>415</v>
      </c>
      <c r="F1686" s="66">
        <v>256479</v>
      </c>
      <c r="G1686" s="65" t="s">
        <v>807</v>
      </c>
      <c r="H1686" s="67">
        <v>1</v>
      </c>
      <c r="I1686" s="68">
        <v>44730</v>
      </c>
      <c r="J1686" s="63">
        <f t="shared" si="6"/>
        <v>1034563</v>
      </c>
      <c r="K1686" s="64">
        <f>IF(ISBLANK(J1686),,H1686*INDEX(Inputs!G:G,MATCH(F1686,Inputs!E:E,0)))</f>
        <v>2500</v>
      </c>
      <c r="L1686" s="65" t="str">
        <f>IF(ISBLANK(J1686),,INDEX(Inputs!D:D,MATCH(F1686,Inputs!E:E,0)))</f>
        <v>997PP EvoFox Explore Gaming Bundle (422,423,659,595)</v>
      </c>
      <c r="M1686" s="65" t="str">
        <f>IF(ISBLANK(#REF!),,IF(B1686="Online","Online",IF(LEFT(B1686,1)="E","Online","Offline")))</f>
        <v>Offline</v>
      </c>
      <c r="N1686" s="64">
        <f>IF(ISBLANK(M1686),,H1686*INDEX(Inputs!F:F,MATCH(F1686,Inputs!E:E,0)))</f>
        <v>4796</v>
      </c>
      <c r="O1686" s="65"/>
    </row>
    <row r="1687" ht="15.75" customHeight="1" spans="1:15">
      <c r="A1687" s="65" t="s">
        <v>341</v>
      </c>
      <c r="B1687" s="66" t="s">
        <v>96</v>
      </c>
      <c r="C1687" s="55" t="s">
        <v>654</v>
      </c>
      <c r="D1687" s="66" t="s">
        <v>414</v>
      </c>
      <c r="E1687" s="66" t="s">
        <v>415</v>
      </c>
      <c r="F1687" s="66">
        <v>256479</v>
      </c>
      <c r="G1687" s="65" t="s">
        <v>807</v>
      </c>
      <c r="H1687" s="67">
        <v>1</v>
      </c>
      <c r="I1687" s="68">
        <v>44730</v>
      </c>
      <c r="J1687" s="63">
        <f t="shared" si="6"/>
        <v>1034563</v>
      </c>
      <c r="K1687" s="64">
        <f>IF(ISBLANK(J1687),,H1687*INDEX(Inputs!G:G,MATCH(F1687,Inputs!E:E,0)))</f>
        <v>2500</v>
      </c>
      <c r="L1687" s="65" t="str">
        <f>IF(ISBLANK(J1687),,INDEX(Inputs!D:D,MATCH(F1687,Inputs!E:E,0)))</f>
        <v>997PP EvoFox Explore Gaming Bundle (422,423,659,595)</v>
      </c>
      <c r="M1687" s="65" t="str">
        <f>IF(ISBLANK(#REF!),,IF(B1687="Online","Online",IF(LEFT(B1687,1)="E","Online","Offline")))</f>
        <v>Offline</v>
      </c>
      <c r="N1687" s="64">
        <f>IF(ISBLANK(M1687),,H1687*INDEX(Inputs!F:F,MATCH(F1687,Inputs!E:E,0)))</f>
        <v>4796</v>
      </c>
      <c r="O1687" s="65"/>
    </row>
    <row r="1688" ht="15.75" customHeight="1" spans="1:15">
      <c r="A1688" s="65" t="s">
        <v>362</v>
      </c>
      <c r="B1688" s="66" t="s">
        <v>97</v>
      </c>
      <c r="C1688" s="55" t="s">
        <v>785</v>
      </c>
      <c r="D1688" s="66" t="s">
        <v>414</v>
      </c>
      <c r="E1688" s="66" t="s">
        <v>415</v>
      </c>
      <c r="F1688" s="66">
        <v>250873</v>
      </c>
      <c r="G1688" s="65" t="s">
        <v>12</v>
      </c>
      <c r="H1688" s="67">
        <v>1</v>
      </c>
      <c r="I1688" s="68">
        <v>44730</v>
      </c>
      <c r="J1688" s="63">
        <f t="shared" si="6"/>
        <v>1034563</v>
      </c>
      <c r="K1688" s="64">
        <f>IF(ISBLANK(J1688),,H1688*INDEX(Inputs!G:G,MATCH(F1688,Inputs!E:E,0)))</f>
        <v>999</v>
      </c>
      <c r="L1688" s="65" t="str">
        <f>IF(ISBLANK(J1688),,INDEX(Inputs!D:D,MATCH(F1688,Inputs!E:E,0)))</f>
        <v>422BK Evo Fox Fireblade Gaming Keyboard USB</v>
      </c>
      <c r="M1688" s="65" t="str">
        <f>IF(ISBLANK(#REF!),,IF(B1688="Online","Online",IF(LEFT(B1688,1)="E","Online","Offline")))</f>
        <v>Offline</v>
      </c>
      <c r="N1688" s="64">
        <f>IF(ISBLANK(M1688),,H1688*INDEX(Inputs!F:F,MATCH(F1688,Inputs!E:E,0)))</f>
        <v>1299</v>
      </c>
      <c r="O1688" s="65"/>
    </row>
    <row r="1689" ht="15.75" customHeight="1" spans="1:15">
      <c r="A1689" s="65" t="s">
        <v>355</v>
      </c>
      <c r="B1689" s="66" t="s">
        <v>99</v>
      </c>
      <c r="C1689" s="55" t="s">
        <v>381</v>
      </c>
      <c r="D1689" s="66" t="s">
        <v>414</v>
      </c>
      <c r="E1689" s="66" t="s">
        <v>415</v>
      </c>
      <c r="F1689" s="66">
        <v>250874</v>
      </c>
      <c r="G1689" s="65" t="s">
        <v>13</v>
      </c>
      <c r="H1689" s="67">
        <v>1</v>
      </c>
      <c r="I1689" s="68">
        <v>44730</v>
      </c>
      <c r="J1689" s="63">
        <f t="shared" si="6"/>
        <v>1034563</v>
      </c>
      <c r="K1689" s="64">
        <f>IF(ISBLANK(J1689),,H1689*INDEX(Inputs!G:G,MATCH(F1689,Inputs!E:E,0)))</f>
        <v>1349</v>
      </c>
      <c r="L1689" s="65" t="str">
        <f>IF(ISBLANK(J1689),,INDEX(Inputs!D:D,MATCH(F1689,Inputs!E:E,0)))</f>
        <v>432BK EvoFox X-Team Gaming Keyboard &amp; Mouse (USB)</v>
      </c>
      <c r="M1689" s="65" t="str">
        <f>IF(ISBLANK(#REF!),,IF(B1689="Online","Online",IF(LEFT(B1689,1)="E","Online","Offline")))</f>
        <v>Offline</v>
      </c>
      <c r="N1689" s="64">
        <f>IF(ISBLANK(M1689),,H1689*INDEX(Inputs!F:F,MATCH(F1689,Inputs!E:E,0)))</f>
        <v>1899</v>
      </c>
      <c r="O1689" s="65"/>
    </row>
    <row r="1690" ht="15.75" customHeight="1" spans="1:15">
      <c r="A1690" s="65" t="s">
        <v>841</v>
      </c>
      <c r="B1690" s="66" t="s">
        <v>765</v>
      </c>
      <c r="C1690" s="55" t="s">
        <v>765</v>
      </c>
      <c r="D1690" s="66" t="s">
        <v>414</v>
      </c>
      <c r="E1690" s="66" t="s">
        <v>415</v>
      </c>
      <c r="F1690" s="66">
        <v>250874</v>
      </c>
      <c r="G1690" s="65" t="s">
        <v>13</v>
      </c>
      <c r="H1690" s="67">
        <v>1</v>
      </c>
      <c r="I1690" s="68">
        <v>44730</v>
      </c>
      <c r="J1690" s="63">
        <f t="shared" si="6"/>
        <v>1034563</v>
      </c>
      <c r="K1690" s="64">
        <f>IF(ISBLANK(J1690),,H1690*INDEX(Inputs!G:G,MATCH(F1690,Inputs!E:E,0)))</f>
        <v>1349</v>
      </c>
      <c r="L1690" s="65" t="str">
        <f>IF(ISBLANK(J1690),,INDEX(Inputs!D:D,MATCH(F1690,Inputs!E:E,0)))</f>
        <v>432BK EvoFox X-Team Gaming Keyboard &amp; Mouse (USB)</v>
      </c>
      <c r="M1690" s="65" t="str">
        <f>IF(ISBLANK(#REF!),,IF(B1690="Online","Online",IF(LEFT(B1690,1)="E","Online","Offline")))</f>
        <v>Online</v>
      </c>
      <c r="N1690" s="64">
        <f>IF(ISBLANK(M1690),,H1690*INDEX(Inputs!F:F,MATCH(F1690,Inputs!E:E,0)))</f>
        <v>1899</v>
      </c>
      <c r="O1690" s="65"/>
    </row>
    <row r="1691" ht="15.75" customHeight="1" spans="1:15">
      <c r="A1691" s="65" t="s">
        <v>761</v>
      </c>
      <c r="B1691" s="66" t="s">
        <v>175</v>
      </c>
      <c r="C1691" s="55" t="s">
        <v>659</v>
      </c>
      <c r="D1691" s="66" t="s">
        <v>370</v>
      </c>
      <c r="E1691" s="66" t="s">
        <v>410</v>
      </c>
      <c r="F1691" s="66">
        <v>250877</v>
      </c>
      <c r="G1691" s="65" t="s">
        <v>22</v>
      </c>
      <c r="H1691" s="67">
        <v>1</v>
      </c>
      <c r="I1691" s="68">
        <v>44730</v>
      </c>
      <c r="J1691" s="63">
        <f t="shared" si="6"/>
        <v>1034563</v>
      </c>
      <c r="K1691" s="64">
        <f>IF(ISBLANK(J1691),,H1691*INDEX(Inputs!G:G,MATCH(F1691,Inputs!E:E,0)))</f>
        <v>349</v>
      </c>
      <c r="L1691" s="65" t="str">
        <f>IF(ISBLANK(J1691),,INDEX(Inputs!D:D,MATCH(F1691,Inputs!E:E,0)))</f>
        <v>595BK Evo Fox Falcon X35 Medium Speed Mouse Pad</v>
      </c>
      <c r="M1691" s="65" t="str">
        <f>IF(ISBLANK(#REF!),,IF(B1691="Online","Online",IF(LEFT(B1691,1)="E","Online","Offline")))</f>
        <v>Offline</v>
      </c>
      <c r="N1691" s="64">
        <f>IF(ISBLANK(M1691),,H1691*INDEX(Inputs!F:F,MATCH(F1691,Inputs!E:E,0)))</f>
        <v>699</v>
      </c>
      <c r="O1691" s="65"/>
    </row>
    <row r="1692" ht="15.75" customHeight="1" spans="1:15">
      <c r="A1692" s="65" t="s">
        <v>341</v>
      </c>
      <c r="B1692" s="66" t="s">
        <v>239</v>
      </c>
      <c r="C1692" s="55" t="s">
        <v>751</v>
      </c>
      <c r="D1692" s="66" t="s">
        <v>370</v>
      </c>
      <c r="E1692" s="66" t="s">
        <v>410</v>
      </c>
      <c r="F1692" s="66">
        <v>250876</v>
      </c>
      <c r="G1692" s="65" t="s">
        <v>26</v>
      </c>
      <c r="H1692" s="67">
        <v>1</v>
      </c>
      <c r="I1692" s="68">
        <v>44730</v>
      </c>
      <c r="J1692" s="63">
        <f t="shared" si="6"/>
        <v>1034563</v>
      </c>
      <c r="K1692" s="64">
        <f>IF(ISBLANK(J1692),,H1692*INDEX(Inputs!G:G,MATCH(F1692,Inputs!E:E,0)))</f>
        <v>1399</v>
      </c>
      <c r="L1692" s="65" t="str">
        <f>IF(ISBLANK(J1692),,INDEX(Inputs!D:D,MATCH(F1692,Inputs!E:E,0)))</f>
        <v>649BK EvoFox Typhoon Laptop Cooling Pad</v>
      </c>
      <c r="M1692" s="65" t="str">
        <f>IF(ISBLANK(#REF!),,IF(B1692="Online","Online",IF(LEFT(B1692,1)="E","Online","Offline")))</f>
        <v>Offline</v>
      </c>
      <c r="N1692" s="64">
        <f>IF(ISBLANK(M1692),,H1692*INDEX(Inputs!F:F,MATCH(F1692,Inputs!E:E,0)))</f>
        <v>1999</v>
      </c>
      <c r="O1692" s="65"/>
    </row>
    <row r="1693" ht="15.75" customHeight="1" spans="1:15">
      <c r="A1693" s="65" t="s">
        <v>763</v>
      </c>
      <c r="B1693" s="66" t="s">
        <v>159</v>
      </c>
      <c r="C1693" s="55" t="s">
        <v>448</v>
      </c>
      <c r="D1693" s="66" t="s">
        <v>414</v>
      </c>
      <c r="E1693" s="66" t="s">
        <v>415</v>
      </c>
      <c r="F1693" s="66">
        <v>256479</v>
      </c>
      <c r="G1693" s="65" t="s">
        <v>807</v>
      </c>
      <c r="H1693" s="67">
        <v>1</v>
      </c>
      <c r="I1693" s="68">
        <v>44730</v>
      </c>
      <c r="J1693" s="63">
        <f t="shared" si="6"/>
        <v>1034563</v>
      </c>
      <c r="K1693" s="64">
        <f>IF(ISBLANK(J1693),,H1693*INDEX(Inputs!G:G,MATCH(F1693,Inputs!E:E,0)))</f>
        <v>2500</v>
      </c>
      <c r="L1693" s="65" t="str">
        <f>IF(ISBLANK(J1693),,INDEX(Inputs!D:D,MATCH(F1693,Inputs!E:E,0)))</f>
        <v>997PP EvoFox Explore Gaming Bundle (422,423,659,595)</v>
      </c>
      <c r="M1693" s="65" t="str">
        <f>IF(ISBLANK(#REF!),,IF(B1693="Online","Online",IF(LEFT(B1693,1)="E","Online","Offline")))</f>
        <v>Offline</v>
      </c>
      <c r="N1693" s="64">
        <f>IF(ISBLANK(M1693),,H1693*INDEX(Inputs!F:F,MATCH(F1693,Inputs!E:E,0)))</f>
        <v>4796</v>
      </c>
      <c r="O1693" s="65"/>
    </row>
    <row r="1694" ht="15.75" customHeight="1" spans="1:15">
      <c r="A1694" s="65" t="s">
        <v>763</v>
      </c>
      <c r="B1694" s="66" t="s">
        <v>159</v>
      </c>
      <c r="C1694" s="55" t="s">
        <v>448</v>
      </c>
      <c r="D1694" s="66" t="s">
        <v>414</v>
      </c>
      <c r="E1694" s="66" t="s">
        <v>415</v>
      </c>
      <c r="F1694" s="66">
        <v>256480</v>
      </c>
      <c r="G1694" s="65" t="s">
        <v>815</v>
      </c>
      <c r="H1694" s="67">
        <v>1</v>
      </c>
      <c r="I1694" s="68">
        <v>44730</v>
      </c>
      <c r="J1694" s="63">
        <f t="shared" si="6"/>
        <v>1034563</v>
      </c>
      <c r="K1694" s="64">
        <f>IF(ISBLANK(J1694),,H1694*INDEX(Inputs!G:G,MATCH(F1694,Inputs!E:E,0)))</f>
        <v>3000</v>
      </c>
      <c r="L1694" s="65" t="str">
        <f>IF(ISBLANK(J1694),,INDEX(Inputs!D:D,MATCH(F1694,Inputs!E:E,0)))</f>
        <v>998PP EvoFox Prime Gaming Bundle (422,423,658,597)</v>
      </c>
      <c r="M1694" s="65" t="str">
        <f>IF(ISBLANK(#REF!),,IF(B1694="Online","Online",IF(LEFT(B1694,1)="E","Online","Offline")))</f>
        <v>Offline</v>
      </c>
      <c r="N1694" s="64">
        <f>IF(ISBLANK(M1694),,H1694*INDEX(Inputs!F:F,MATCH(F1694,Inputs!E:E,0)))</f>
        <v>5496</v>
      </c>
      <c r="O1694" s="65"/>
    </row>
    <row r="1695" ht="15.75" customHeight="1" spans="1:15">
      <c r="A1695" s="65" t="s">
        <v>362</v>
      </c>
      <c r="B1695" s="66" t="s">
        <v>104</v>
      </c>
      <c r="C1695" s="55" t="s">
        <v>515</v>
      </c>
      <c r="D1695" s="66" t="s">
        <v>370</v>
      </c>
      <c r="E1695" s="66" t="s">
        <v>410</v>
      </c>
      <c r="F1695" s="66">
        <v>250879</v>
      </c>
      <c r="G1695" s="65" t="s">
        <v>30</v>
      </c>
      <c r="H1695" s="67">
        <v>1</v>
      </c>
      <c r="I1695" s="68">
        <v>44730</v>
      </c>
      <c r="J1695" s="63">
        <f t="shared" si="6"/>
        <v>1034563</v>
      </c>
      <c r="K1695" s="64">
        <f>IF(ISBLANK(J1695),,H1695*INDEX(Inputs!G:G,MATCH(F1695,Inputs!E:E,0)))</f>
        <v>699</v>
      </c>
      <c r="L1695" s="65" t="str">
        <f>IF(ISBLANK(J1695),,INDEX(Inputs!D:D,MATCH(F1695,Inputs!E:E,0)))</f>
        <v>597BK Evo Fox Falcon X85 Extra Large Speed Mouse Pad</v>
      </c>
      <c r="M1695" s="65" t="str">
        <f>IF(ISBLANK(#REF!),,IF(B1695="Online","Online",IF(LEFT(B1695,1)="E","Online","Offline")))</f>
        <v>Offline</v>
      </c>
      <c r="N1695" s="64">
        <f>IF(ISBLANK(M1695),,H1695*INDEX(Inputs!F:F,MATCH(F1695,Inputs!E:E,0)))</f>
        <v>1199</v>
      </c>
      <c r="O1695" s="65"/>
    </row>
    <row r="1696" ht="15.75" customHeight="1" spans="1:15">
      <c r="A1696" s="65" t="s">
        <v>762</v>
      </c>
      <c r="B1696" s="66" t="s">
        <v>543</v>
      </c>
      <c r="C1696" s="55" t="s">
        <v>544</v>
      </c>
      <c r="D1696" s="66" t="s">
        <v>414</v>
      </c>
      <c r="E1696" s="66" t="s">
        <v>415</v>
      </c>
      <c r="F1696" s="66">
        <v>256479</v>
      </c>
      <c r="G1696" s="65" t="s">
        <v>807</v>
      </c>
      <c r="H1696" s="67">
        <v>1</v>
      </c>
      <c r="I1696" s="68">
        <v>44730</v>
      </c>
      <c r="J1696" s="63">
        <f t="shared" si="6"/>
        <v>1034563</v>
      </c>
      <c r="K1696" s="64">
        <f>IF(ISBLANK(J1696),,H1696*INDEX(Inputs!G:G,MATCH(F1696,Inputs!E:E,0)))</f>
        <v>2500</v>
      </c>
      <c r="L1696" s="65" t="str">
        <f>IF(ISBLANK(J1696),,INDEX(Inputs!D:D,MATCH(F1696,Inputs!E:E,0)))</f>
        <v>997PP EvoFox Explore Gaming Bundle (422,423,659,595)</v>
      </c>
      <c r="M1696" s="65" t="str">
        <f>IF(ISBLANK(#REF!),,IF(B1696="Online","Online",IF(LEFT(B1696,1)="E","Online","Offline")))</f>
        <v>Offline</v>
      </c>
      <c r="N1696" s="64">
        <f>IF(ISBLANK(M1696),,H1696*INDEX(Inputs!F:F,MATCH(F1696,Inputs!E:E,0)))</f>
        <v>4796</v>
      </c>
      <c r="O1696" s="65"/>
    </row>
    <row r="1697" ht="15.75" customHeight="1" spans="1:15">
      <c r="A1697" s="65" t="s">
        <v>327</v>
      </c>
      <c r="B1697" s="66" t="s">
        <v>118</v>
      </c>
      <c r="C1697" s="55" t="s">
        <v>611</v>
      </c>
      <c r="D1697" s="66" t="s">
        <v>414</v>
      </c>
      <c r="E1697" s="66" t="s">
        <v>415</v>
      </c>
      <c r="F1697" s="66">
        <v>256479</v>
      </c>
      <c r="G1697" s="65" t="s">
        <v>807</v>
      </c>
      <c r="H1697" s="67">
        <v>1</v>
      </c>
      <c r="I1697" s="68">
        <v>44730</v>
      </c>
      <c r="J1697" s="63">
        <f t="shared" si="6"/>
        <v>1034563</v>
      </c>
      <c r="K1697" s="64">
        <f>IF(ISBLANK(J1697),,H1697*INDEX(Inputs!G:G,MATCH(F1697,Inputs!E:E,0)))</f>
        <v>2500</v>
      </c>
      <c r="L1697" s="65" t="str">
        <f>IF(ISBLANK(J1697),,INDEX(Inputs!D:D,MATCH(F1697,Inputs!E:E,0)))</f>
        <v>997PP EvoFox Explore Gaming Bundle (422,423,659,595)</v>
      </c>
      <c r="M1697" s="65" t="str">
        <f>IF(ISBLANK(#REF!),,IF(B1697="Online","Online",IF(LEFT(B1697,1)="E","Online","Offline")))</f>
        <v>Offline</v>
      </c>
      <c r="N1697" s="64">
        <f>IF(ISBLANK(M1697),,H1697*INDEX(Inputs!F:F,MATCH(F1697,Inputs!E:E,0)))</f>
        <v>4796</v>
      </c>
      <c r="O1697" s="65"/>
    </row>
    <row r="1698" ht="15.75" customHeight="1" spans="1:15">
      <c r="A1698" s="65" t="s">
        <v>355</v>
      </c>
      <c r="B1698" s="66" t="s">
        <v>126</v>
      </c>
      <c r="C1698" s="55" t="s">
        <v>388</v>
      </c>
      <c r="D1698" s="66" t="s">
        <v>414</v>
      </c>
      <c r="E1698" s="66" t="s">
        <v>415</v>
      </c>
      <c r="F1698" s="66">
        <v>250874</v>
      </c>
      <c r="G1698" s="65" t="s">
        <v>13</v>
      </c>
      <c r="H1698" s="67">
        <v>1</v>
      </c>
      <c r="I1698" s="68">
        <v>44730</v>
      </c>
      <c r="J1698" s="63">
        <f t="shared" si="6"/>
        <v>1034563</v>
      </c>
      <c r="K1698" s="64">
        <f>IF(ISBLANK(J1698),,H1698*INDEX(Inputs!G:G,MATCH(F1698,Inputs!E:E,0)))</f>
        <v>1349</v>
      </c>
      <c r="L1698" s="65" t="str">
        <f>IF(ISBLANK(J1698),,INDEX(Inputs!D:D,MATCH(F1698,Inputs!E:E,0)))</f>
        <v>432BK EvoFox X-Team Gaming Keyboard &amp; Mouse (USB)</v>
      </c>
      <c r="M1698" s="65" t="str">
        <f>IF(ISBLANK(#REF!),,IF(B1698="Online","Online",IF(LEFT(B1698,1)="E","Online","Offline")))</f>
        <v>Offline</v>
      </c>
      <c r="N1698" s="64">
        <f>IF(ISBLANK(M1698),,H1698*INDEX(Inputs!F:F,MATCH(F1698,Inputs!E:E,0)))</f>
        <v>1899</v>
      </c>
      <c r="O1698" s="65"/>
    </row>
    <row r="1699" ht="15.75" customHeight="1" spans="1:15">
      <c r="A1699" s="65" t="s">
        <v>762</v>
      </c>
      <c r="B1699" s="66" t="s">
        <v>130</v>
      </c>
      <c r="C1699" s="55" t="s">
        <v>637</v>
      </c>
      <c r="D1699" s="66" t="s">
        <v>370</v>
      </c>
      <c r="E1699" s="66" t="s">
        <v>410</v>
      </c>
      <c r="F1699" s="66">
        <v>250879</v>
      </c>
      <c r="G1699" s="65" t="s">
        <v>30</v>
      </c>
      <c r="H1699" s="67">
        <v>1</v>
      </c>
      <c r="I1699" s="68">
        <v>44730</v>
      </c>
      <c r="J1699" s="63">
        <f t="shared" si="6"/>
        <v>1034563</v>
      </c>
      <c r="K1699" s="64">
        <f>IF(ISBLANK(J1699),,H1699*INDEX(Inputs!G:G,MATCH(F1699,Inputs!E:E,0)))</f>
        <v>699</v>
      </c>
      <c r="L1699" s="65" t="str">
        <f>IF(ISBLANK(J1699),,INDEX(Inputs!D:D,MATCH(F1699,Inputs!E:E,0)))</f>
        <v>597BK Evo Fox Falcon X85 Extra Large Speed Mouse Pad</v>
      </c>
      <c r="M1699" s="65" t="str">
        <f>IF(ISBLANK(#REF!),,IF(B1699="Online","Online",IF(LEFT(B1699,1)="E","Online","Offline")))</f>
        <v>Offline</v>
      </c>
      <c r="N1699" s="64">
        <f>IF(ISBLANK(M1699),,H1699*INDEX(Inputs!F:F,MATCH(F1699,Inputs!E:E,0)))</f>
        <v>1199</v>
      </c>
      <c r="O1699" s="65"/>
    </row>
    <row r="1700" ht="15.75" customHeight="1" spans="1:15">
      <c r="A1700" s="65" t="s">
        <v>762</v>
      </c>
      <c r="B1700" s="66" t="s">
        <v>130</v>
      </c>
      <c r="C1700" s="55" t="s">
        <v>637</v>
      </c>
      <c r="D1700" s="66" t="s">
        <v>370</v>
      </c>
      <c r="E1700" s="66" t="s">
        <v>410</v>
      </c>
      <c r="F1700" s="66">
        <v>250876</v>
      </c>
      <c r="G1700" s="65" t="s">
        <v>26</v>
      </c>
      <c r="H1700" s="67">
        <v>1</v>
      </c>
      <c r="I1700" s="68">
        <v>44730</v>
      </c>
      <c r="J1700" s="63">
        <f t="shared" si="6"/>
        <v>1034563</v>
      </c>
      <c r="K1700" s="64">
        <f>IF(ISBLANK(J1700),,H1700*INDEX(Inputs!G:G,MATCH(F1700,Inputs!E:E,0)))</f>
        <v>1399</v>
      </c>
      <c r="L1700" s="65" t="str">
        <f>IF(ISBLANK(J1700),,INDEX(Inputs!D:D,MATCH(F1700,Inputs!E:E,0)))</f>
        <v>649BK EvoFox Typhoon Laptop Cooling Pad</v>
      </c>
      <c r="M1700" s="65" t="str">
        <f>IF(ISBLANK(#REF!),,IF(B1700="Online","Online",IF(LEFT(B1700,1)="E","Online","Offline")))</f>
        <v>Offline</v>
      </c>
      <c r="N1700" s="64">
        <f>IF(ISBLANK(M1700),,H1700*INDEX(Inputs!F:F,MATCH(F1700,Inputs!E:E,0)))</f>
        <v>1999</v>
      </c>
      <c r="O1700" s="65"/>
    </row>
    <row r="1701" ht="15.75" customHeight="1" spans="1:15">
      <c r="A1701" s="65" t="s">
        <v>772</v>
      </c>
      <c r="B1701" s="66" t="s">
        <v>133</v>
      </c>
      <c r="C1701" s="55" t="s">
        <v>573</v>
      </c>
      <c r="D1701" s="66" t="s">
        <v>414</v>
      </c>
      <c r="E1701" s="66" t="s">
        <v>415</v>
      </c>
      <c r="F1701" s="66">
        <v>250874</v>
      </c>
      <c r="G1701" s="65" t="s">
        <v>13</v>
      </c>
      <c r="H1701" s="67">
        <v>1</v>
      </c>
      <c r="I1701" s="68">
        <v>44730</v>
      </c>
      <c r="J1701" s="63">
        <f t="shared" si="6"/>
        <v>1034563</v>
      </c>
      <c r="K1701" s="64">
        <f>IF(ISBLANK(J1701),,H1701*INDEX(Inputs!G:G,MATCH(F1701,Inputs!E:E,0)))</f>
        <v>1349</v>
      </c>
      <c r="L1701" s="65" t="str">
        <f>IF(ISBLANK(J1701),,INDEX(Inputs!D:D,MATCH(F1701,Inputs!E:E,0)))</f>
        <v>432BK EvoFox X-Team Gaming Keyboard &amp; Mouse (USB)</v>
      </c>
      <c r="M1701" s="65" t="str">
        <f>IF(ISBLANK(#REF!),,IF(B1701="Online","Online",IF(LEFT(B1701,1)="E","Online","Offline")))</f>
        <v>Offline</v>
      </c>
      <c r="N1701" s="64">
        <f>IF(ISBLANK(M1701),,H1701*INDEX(Inputs!F:F,MATCH(F1701,Inputs!E:E,0)))</f>
        <v>1899</v>
      </c>
      <c r="O1701" s="65"/>
    </row>
    <row r="1702" ht="15.75" customHeight="1" spans="1:15">
      <c r="A1702" s="65" t="s">
        <v>795</v>
      </c>
      <c r="B1702" s="66" t="s">
        <v>142</v>
      </c>
      <c r="C1702" s="55" t="s">
        <v>548</v>
      </c>
      <c r="D1702" s="66" t="s">
        <v>370</v>
      </c>
      <c r="E1702" s="66" t="s">
        <v>410</v>
      </c>
      <c r="F1702" s="66">
        <v>250879</v>
      </c>
      <c r="G1702" s="65" t="s">
        <v>30</v>
      </c>
      <c r="H1702" s="67">
        <v>1</v>
      </c>
      <c r="I1702" s="68">
        <v>44730</v>
      </c>
      <c r="J1702" s="63">
        <f t="shared" si="6"/>
        <v>1034563</v>
      </c>
      <c r="K1702" s="64">
        <f>IF(ISBLANK(J1702),,H1702*INDEX(Inputs!G:G,MATCH(F1702,Inputs!E:E,0)))</f>
        <v>699</v>
      </c>
      <c r="L1702" s="65" t="str">
        <f>IF(ISBLANK(J1702),,INDEX(Inputs!D:D,MATCH(F1702,Inputs!E:E,0)))</f>
        <v>597BK Evo Fox Falcon X85 Extra Large Speed Mouse Pad</v>
      </c>
      <c r="M1702" s="65" t="str">
        <f>IF(ISBLANK(#REF!),,IF(B1702="Online","Online",IF(LEFT(B1702,1)="E","Online","Offline")))</f>
        <v>Offline</v>
      </c>
      <c r="N1702" s="64">
        <f>IF(ISBLANK(M1702),,H1702*INDEX(Inputs!F:F,MATCH(F1702,Inputs!E:E,0)))</f>
        <v>1199</v>
      </c>
      <c r="O1702" s="65"/>
    </row>
    <row r="1703" ht="15.75" customHeight="1" spans="1:15">
      <c r="A1703" s="65" t="s">
        <v>775</v>
      </c>
      <c r="B1703" s="66" t="s">
        <v>143</v>
      </c>
      <c r="C1703" s="55" t="s">
        <v>479</v>
      </c>
      <c r="D1703" s="66" t="s">
        <v>370</v>
      </c>
      <c r="E1703" s="66" t="s">
        <v>371</v>
      </c>
      <c r="F1703" s="66">
        <v>250417</v>
      </c>
      <c r="G1703" s="65" t="s">
        <v>39</v>
      </c>
      <c r="H1703" s="67">
        <v>1</v>
      </c>
      <c r="I1703" s="68">
        <v>44730</v>
      </c>
      <c r="J1703" s="63">
        <f t="shared" si="6"/>
        <v>1034563</v>
      </c>
      <c r="K1703" s="64">
        <f>IF(ISBLANK(J1703),,H1703*INDEX(Inputs!G:G,MATCH(F1703,Inputs!E:E,0)))</f>
        <v>929</v>
      </c>
      <c r="L1703" s="65" t="str">
        <f>IF(ISBLANK(J1703),,INDEX(Inputs!D:D,MATCH(F1703,Inputs!E:E,0)))</f>
        <v>416PP Super Speed Hub 4 Port USB 3.0</v>
      </c>
      <c r="M1703" s="65" t="str">
        <f>IF(ISBLANK(#REF!),,IF(B1703="Online","Online",IF(LEFT(B1703,1)="E","Online","Offline")))</f>
        <v>Offline</v>
      </c>
      <c r="N1703" s="64">
        <f>IF(ISBLANK(M1703),,H1703*INDEX(Inputs!F:F,MATCH(F1703,Inputs!E:E,0)))</f>
        <v>1499</v>
      </c>
      <c r="O1703" s="65"/>
    </row>
    <row r="1704" ht="15.75" customHeight="1" spans="1:15">
      <c r="A1704" s="65" t="s">
        <v>770</v>
      </c>
      <c r="B1704" s="66" t="s">
        <v>147</v>
      </c>
      <c r="C1704" s="55" t="s">
        <v>482</v>
      </c>
      <c r="D1704" s="66" t="s">
        <v>370</v>
      </c>
      <c r="E1704" s="66" t="s">
        <v>410</v>
      </c>
      <c r="F1704" s="66">
        <v>250879</v>
      </c>
      <c r="G1704" s="65" t="s">
        <v>30</v>
      </c>
      <c r="H1704" s="67">
        <v>1</v>
      </c>
      <c r="I1704" s="68">
        <v>44730</v>
      </c>
      <c r="J1704" s="63">
        <f t="shared" si="6"/>
        <v>1034563</v>
      </c>
      <c r="K1704" s="64">
        <f>IF(ISBLANK(J1704),,H1704*INDEX(Inputs!G:G,MATCH(F1704,Inputs!E:E,0)))</f>
        <v>699</v>
      </c>
      <c r="L1704" s="65" t="str">
        <f>IF(ISBLANK(J1704),,INDEX(Inputs!D:D,MATCH(F1704,Inputs!E:E,0)))</f>
        <v>597BK Evo Fox Falcon X85 Extra Large Speed Mouse Pad</v>
      </c>
      <c r="M1704" s="65" t="str">
        <f>IF(ISBLANK(#REF!),,IF(B1704="Online","Online",IF(LEFT(B1704,1)="E","Online","Offline")))</f>
        <v>Offline</v>
      </c>
      <c r="N1704" s="64">
        <f>IF(ISBLANK(M1704),,H1704*INDEX(Inputs!F:F,MATCH(F1704,Inputs!E:E,0)))</f>
        <v>1199</v>
      </c>
      <c r="O1704" s="65"/>
    </row>
    <row r="1705" ht="15.75" customHeight="1" spans="1:15">
      <c r="A1705" s="65" t="s">
        <v>763</v>
      </c>
      <c r="B1705" s="66" t="s">
        <v>483</v>
      </c>
      <c r="C1705" s="55" t="s">
        <v>484</v>
      </c>
      <c r="D1705" s="66" t="s">
        <v>414</v>
      </c>
      <c r="E1705" s="66" t="s">
        <v>415</v>
      </c>
      <c r="F1705" s="66">
        <v>250875</v>
      </c>
      <c r="G1705" s="65" t="s">
        <v>103</v>
      </c>
      <c r="H1705" s="67">
        <v>1</v>
      </c>
      <c r="I1705" s="68">
        <v>44730</v>
      </c>
      <c r="J1705" s="63">
        <f t="shared" si="6"/>
        <v>1034563</v>
      </c>
      <c r="K1705" s="64">
        <f>IF(ISBLANK(J1705),,H1705*INDEX(Inputs!G:G,MATCH(F1705,Inputs!E:E,0)))</f>
        <v>1099</v>
      </c>
      <c r="L1705" s="65" t="str">
        <f>IF(ISBLANK(J1705),,INDEX(Inputs!D:D,MATCH(F1705,Inputs!E:E,0)))</f>
        <v>433BK EvoFox WarHammer Gaming Keyboard (USB)</v>
      </c>
      <c r="M1705" s="65" t="str">
        <f>IF(ISBLANK(#REF!),,IF(B1705="Online","Online",IF(LEFT(B1705,1)="E","Online","Offline")))</f>
        <v>Offline</v>
      </c>
      <c r="N1705" s="64">
        <f>IF(ISBLANK(M1705),,H1705*INDEX(Inputs!F:F,MATCH(F1705,Inputs!E:E,0)))</f>
        <v>1499</v>
      </c>
      <c r="O1705" s="65"/>
    </row>
    <row r="1706" ht="15.75" customHeight="1" spans="1:15">
      <c r="A1706" s="65" t="s">
        <v>763</v>
      </c>
      <c r="B1706" s="66" t="s">
        <v>483</v>
      </c>
      <c r="C1706" s="55" t="s">
        <v>484</v>
      </c>
      <c r="D1706" s="66" t="s">
        <v>414</v>
      </c>
      <c r="E1706" s="66" t="s">
        <v>428</v>
      </c>
      <c r="F1706" s="66">
        <v>250881</v>
      </c>
      <c r="G1706" s="65" t="s">
        <v>98</v>
      </c>
      <c r="H1706" s="67">
        <v>1</v>
      </c>
      <c r="I1706" s="68">
        <v>44730</v>
      </c>
      <c r="J1706" s="63">
        <f t="shared" si="6"/>
        <v>1034563</v>
      </c>
      <c r="K1706" s="64">
        <f>IF(ISBLANK(J1706),,H1706*INDEX(Inputs!G:G,MATCH(F1706,Inputs!E:E,0)))</f>
        <v>799</v>
      </c>
      <c r="L1706" s="65" t="str">
        <f>IF(ISBLANK(J1706),,INDEX(Inputs!D:D,MATCH(F1706,Inputs!E:E,0)))</f>
        <v>795BK EvoFox Phantom Pro RGB Gaming Mouse USB</v>
      </c>
      <c r="M1706" s="65" t="str">
        <f>IF(ISBLANK(#REF!),,IF(B1706="Online","Online",IF(LEFT(B1706,1)="E","Online","Offline")))</f>
        <v>Offline</v>
      </c>
      <c r="N1706" s="64">
        <f>IF(ISBLANK(M1706),,H1706*INDEX(Inputs!F:F,MATCH(F1706,Inputs!E:E,0)))</f>
        <v>1099</v>
      </c>
      <c r="O1706" s="65"/>
    </row>
    <row r="1707" ht="15.75" customHeight="1" spans="1:15">
      <c r="A1707" s="65" t="s">
        <v>763</v>
      </c>
      <c r="B1707" s="66" t="s">
        <v>483</v>
      </c>
      <c r="C1707" s="55" t="s">
        <v>484</v>
      </c>
      <c r="D1707" s="66" t="s">
        <v>414</v>
      </c>
      <c r="E1707" s="66" t="s">
        <v>415</v>
      </c>
      <c r="F1707" s="66">
        <v>204737</v>
      </c>
      <c r="G1707" s="65" t="s">
        <v>20</v>
      </c>
      <c r="H1707" s="67">
        <v>1</v>
      </c>
      <c r="I1707" s="68">
        <v>44730</v>
      </c>
      <c r="J1707" s="63">
        <f t="shared" si="6"/>
        <v>1034563</v>
      </c>
      <c r="K1707" s="64">
        <f>IF(ISBLANK(J1707),,H1707*INDEX(Inputs!G:G,MATCH(F1707,Inputs!E:E,0)))</f>
        <v>729</v>
      </c>
      <c r="L1707" s="65" t="str">
        <f>IF(ISBLANK(J1707),,INDEX(Inputs!D:D,MATCH(F1707,Inputs!E:E,0)))</f>
        <v>850PP Xcite Pro Keyboard &amp; Mouse USB</v>
      </c>
      <c r="M1707" s="65" t="str">
        <f>IF(ISBLANK(#REF!),,IF(B1707="Online","Online",IF(LEFT(B1707,1)="E","Online","Offline")))</f>
        <v>Offline</v>
      </c>
      <c r="N1707" s="64">
        <f>IF(ISBLANK(M1707),,H1707*INDEX(Inputs!F:F,MATCH(F1707,Inputs!E:E,0)))</f>
        <v>799</v>
      </c>
      <c r="O1707" s="65"/>
    </row>
    <row r="1708" ht="15.75" customHeight="1" spans="1:15">
      <c r="A1708" s="65" t="s">
        <v>782</v>
      </c>
      <c r="B1708" s="66" t="s">
        <v>157</v>
      </c>
      <c r="C1708" s="55" t="s">
        <v>486</v>
      </c>
      <c r="D1708" s="66" t="s">
        <v>370</v>
      </c>
      <c r="E1708" s="66" t="s">
        <v>410</v>
      </c>
      <c r="F1708" s="66">
        <v>250879</v>
      </c>
      <c r="G1708" s="65" t="s">
        <v>30</v>
      </c>
      <c r="H1708" s="67">
        <v>1</v>
      </c>
      <c r="I1708" s="68">
        <v>44730</v>
      </c>
      <c r="J1708" s="63">
        <f t="shared" si="6"/>
        <v>1034563</v>
      </c>
      <c r="K1708" s="64">
        <f>IF(ISBLANK(J1708),,H1708*INDEX(Inputs!G:G,MATCH(F1708,Inputs!E:E,0)))</f>
        <v>699</v>
      </c>
      <c r="L1708" s="65" t="str">
        <f>IF(ISBLANK(J1708),,INDEX(Inputs!D:D,MATCH(F1708,Inputs!E:E,0)))</f>
        <v>597BK Evo Fox Falcon X85 Extra Large Speed Mouse Pad</v>
      </c>
      <c r="M1708" s="65" t="str">
        <f>IF(ISBLANK(#REF!),,IF(B1708="Online","Online",IF(LEFT(B1708,1)="E","Online","Offline")))</f>
        <v>Offline</v>
      </c>
      <c r="N1708" s="64">
        <f>IF(ISBLANK(M1708),,H1708*INDEX(Inputs!F:F,MATCH(F1708,Inputs!E:E,0)))</f>
        <v>1199</v>
      </c>
      <c r="O1708" s="65"/>
    </row>
    <row r="1709" ht="15.75" customHeight="1" spans="1:15">
      <c r="A1709" s="65" t="s">
        <v>487</v>
      </c>
      <c r="B1709" s="66" t="s">
        <v>168</v>
      </c>
      <c r="C1709" s="55" t="s">
        <v>488</v>
      </c>
      <c r="D1709" s="66" t="s">
        <v>414</v>
      </c>
      <c r="E1709" s="66" t="s">
        <v>415</v>
      </c>
      <c r="F1709" s="66">
        <v>204737</v>
      </c>
      <c r="G1709" s="65" t="s">
        <v>20</v>
      </c>
      <c r="H1709" s="67">
        <v>1</v>
      </c>
      <c r="I1709" s="68">
        <v>44730</v>
      </c>
      <c r="J1709" s="63">
        <f t="shared" si="6"/>
        <v>1034563</v>
      </c>
      <c r="K1709" s="64">
        <f>IF(ISBLANK(J1709),,H1709*INDEX(Inputs!G:G,MATCH(F1709,Inputs!E:E,0)))</f>
        <v>729</v>
      </c>
      <c r="L1709" s="65" t="str">
        <f>IF(ISBLANK(J1709),,INDEX(Inputs!D:D,MATCH(F1709,Inputs!E:E,0)))</f>
        <v>850PP Xcite Pro Keyboard &amp; Mouse USB</v>
      </c>
      <c r="M1709" s="65" t="str">
        <f>IF(ISBLANK(#REF!),,IF(B1709="Online","Online",IF(LEFT(B1709,1)="E","Online","Offline")))</f>
        <v>Offline</v>
      </c>
      <c r="N1709" s="64">
        <f>IF(ISBLANK(M1709),,H1709*INDEX(Inputs!F:F,MATCH(F1709,Inputs!E:E,0)))</f>
        <v>799</v>
      </c>
      <c r="O1709" s="65"/>
    </row>
    <row r="1710" ht="15.75" customHeight="1" spans="1:15">
      <c r="A1710" s="65" t="s">
        <v>775</v>
      </c>
      <c r="B1710" s="66" t="s">
        <v>173</v>
      </c>
      <c r="C1710" s="55" t="s">
        <v>657</v>
      </c>
      <c r="D1710" s="66" t="s">
        <v>414</v>
      </c>
      <c r="E1710" s="66" t="s">
        <v>415</v>
      </c>
      <c r="F1710" s="66">
        <v>250874</v>
      </c>
      <c r="G1710" s="65" t="s">
        <v>13</v>
      </c>
      <c r="H1710" s="67">
        <v>1</v>
      </c>
      <c r="I1710" s="68">
        <v>44730</v>
      </c>
      <c r="J1710" s="63">
        <f t="shared" si="6"/>
        <v>1034563</v>
      </c>
      <c r="K1710" s="64">
        <f>IF(ISBLANK(J1710),,H1710*INDEX(Inputs!G:G,MATCH(F1710,Inputs!E:E,0)))</f>
        <v>1349</v>
      </c>
      <c r="L1710" s="65" t="str">
        <f>IF(ISBLANK(J1710),,INDEX(Inputs!D:D,MATCH(F1710,Inputs!E:E,0)))</f>
        <v>432BK EvoFox X-Team Gaming Keyboard &amp; Mouse (USB)</v>
      </c>
      <c r="M1710" s="65" t="str">
        <f>IF(ISBLANK(#REF!),,IF(B1710="Online","Online",IF(LEFT(B1710,1)="E","Online","Offline")))</f>
        <v>Offline</v>
      </c>
      <c r="N1710" s="64">
        <f>IF(ISBLANK(M1710),,H1710*INDEX(Inputs!F:F,MATCH(F1710,Inputs!E:E,0)))</f>
        <v>1899</v>
      </c>
      <c r="O1710" s="65"/>
    </row>
    <row r="1711" ht="15.75" customHeight="1" spans="1:15">
      <c r="A1711" s="65" t="s">
        <v>327</v>
      </c>
      <c r="B1711" s="66" t="s">
        <v>196</v>
      </c>
      <c r="C1711" s="55" t="s">
        <v>579</v>
      </c>
      <c r="D1711" s="66" t="s">
        <v>370</v>
      </c>
      <c r="E1711" s="66" t="s">
        <v>410</v>
      </c>
      <c r="F1711" s="66">
        <v>250879</v>
      </c>
      <c r="G1711" s="65" t="s">
        <v>30</v>
      </c>
      <c r="H1711" s="67">
        <v>1</v>
      </c>
      <c r="I1711" s="68">
        <v>44730</v>
      </c>
      <c r="J1711" s="63">
        <f t="shared" si="6"/>
        <v>1034563</v>
      </c>
      <c r="K1711" s="64">
        <f>IF(ISBLANK(J1711),,H1711*INDEX(Inputs!G:G,MATCH(F1711,Inputs!E:E,0)))</f>
        <v>699</v>
      </c>
      <c r="L1711" s="65" t="str">
        <f>IF(ISBLANK(J1711),,INDEX(Inputs!D:D,MATCH(F1711,Inputs!E:E,0)))</f>
        <v>597BK Evo Fox Falcon X85 Extra Large Speed Mouse Pad</v>
      </c>
      <c r="M1711" s="65" t="str">
        <f>IF(ISBLANK(#REF!),,IF(B1711="Online","Online",IF(LEFT(B1711,1)="E","Online","Offline")))</f>
        <v>Offline</v>
      </c>
      <c r="N1711" s="64">
        <f>IF(ISBLANK(M1711),,H1711*INDEX(Inputs!F:F,MATCH(F1711,Inputs!E:E,0)))</f>
        <v>1199</v>
      </c>
      <c r="O1711" s="65"/>
    </row>
    <row r="1712" ht="15.75" customHeight="1" spans="1:15">
      <c r="A1712" s="65" t="s">
        <v>779</v>
      </c>
      <c r="B1712" s="66" t="s">
        <v>199</v>
      </c>
      <c r="C1712" s="55" t="s">
        <v>424</v>
      </c>
      <c r="D1712" s="66" t="s">
        <v>370</v>
      </c>
      <c r="E1712" s="66" t="s">
        <v>410</v>
      </c>
      <c r="F1712" s="66">
        <v>250876</v>
      </c>
      <c r="G1712" s="65" t="s">
        <v>26</v>
      </c>
      <c r="H1712" s="67">
        <v>1</v>
      </c>
      <c r="I1712" s="68">
        <v>44730</v>
      </c>
      <c r="J1712" s="63">
        <f t="shared" si="6"/>
        <v>1034563</v>
      </c>
      <c r="K1712" s="64">
        <f>IF(ISBLANK(J1712),,H1712*INDEX(Inputs!G:G,MATCH(F1712,Inputs!E:E,0)))</f>
        <v>1399</v>
      </c>
      <c r="L1712" s="65" t="str">
        <f>IF(ISBLANK(J1712),,INDEX(Inputs!D:D,MATCH(F1712,Inputs!E:E,0)))</f>
        <v>649BK EvoFox Typhoon Laptop Cooling Pad</v>
      </c>
      <c r="M1712" s="65" t="str">
        <f>IF(ISBLANK(#REF!),,IF(B1712="Online","Online",IF(LEFT(B1712,1)="E","Online","Offline")))</f>
        <v>Offline</v>
      </c>
      <c r="N1712" s="64">
        <f>IF(ISBLANK(M1712),,H1712*INDEX(Inputs!F:F,MATCH(F1712,Inputs!E:E,0)))</f>
        <v>1999</v>
      </c>
      <c r="O1712" s="65"/>
    </row>
    <row r="1713" ht="15.75" customHeight="1" spans="1:15">
      <c r="A1713" s="65" t="s">
        <v>341</v>
      </c>
      <c r="B1713" s="66" t="s">
        <v>226</v>
      </c>
      <c r="C1713" s="55" t="s">
        <v>769</v>
      </c>
      <c r="D1713" s="66" t="s">
        <v>370</v>
      </c>
      <c r="E1713" s="66" t="s">
        <v>410</v>
      </c>
      <c r="F1713" s="66">
        <v>250877</v>
      </c>
      <c r="G1713" s="65" t="s">
        <v>22</v>
      </c>
      <c r="H1713" s="67">
        <v>1</v>
      </c>
      <c r="I1713" s="68">
        <v>44730</v>
      </c>
      <c r="J1713" s="63">
        <f t="shared" si="6"/>
        <v>1034563</v>
      </c>
      <c r="K1713" s="64">
        <f>IF(ISBLANK(J1713),,H1713*INDEX(Inputs!G:G,MATCH(F1713,Inputs!E:E,0)))</f>
        <v>349</v>
      </c>
      <c r="L1713" s="65" t="str">
        <f>IF(ISBLANK(J1713),,INDEX(Inputs!D:D,MATCH(F1713,Inputs!E:E,0)))</f>
        <v>595BK Evo Fox Falcon X35 Medium Speed Mouse Pad</v>
      </c>
      <c r="M1713" s="65" t="str">
        <f>IF(ISBLANK(#REF!),,IF(B1713="Online","Online",IF(LEFT(B1713,1)="E","Online","Offline")))</f>
        <v>Offline</v>
      </c>
      <c r="N1713" s="64">
        <f>IF(ISBLANK(M1713),,H1713*INDEX(Inputs!F:F,MATCH(F1713,Inputs!E:E,0)))</f>
        <v>699</v>
      </c>
      <c r="O1713" s="65"/>
    </row>
    <row r="1714" ht="15.75" customHeight="1" spans="1:15">
      <c r="A1714" s="65" t="s">
        <v>761</v>
      </c>
      <c r="B1714" s="66" t="s">
        <v>556</v>
      </c>
      <c r="C1714" s="55" t="s">
        <v>557</v>
      </c>
      <c r="D1714" s="66" t="s">
        <v>370</v>
      </c>
      <c r="E1714" s="66" t="s">
        <v>410</v>
      </c>
      <c r="F1714" s="66">
        <v>250879</v>
      </c>
      <c r="G1714" s="65" t="s">
        <v>30</v>
      </c>
      <c r="H1714" s="67">
        <v>1</v>
      </c>
      <c r="I1714" s="68">
        <v>44731</v>
      </c>
      <c r="J1714" s="63">
        <f t="shared" si="6"/>
        <v>1034958</v>
      </c>
      <c r="K1714" s="64">
        <f>IF(ISBLANK(J1714),,H1714*INDEX(Inputs!G:G,MATCH(F1714,Inputs!E:E,0)))</f>
        <v>699</v>
      </c>
      <c r="L1714" s="65" t="str">
        <f>IF(ISBLANK(J1714),,INDEX(Inputs!D:D,MATCH(F1714,Inputs!E:E,0)))</f>
        <v>597BK Evo Fox Falcon X85 Extra Large Speed Mouse Pad</v>
      </c>
      <c r="M1714" s="65" t="str">
        <f>IF(ISBLANK(#REF!),,IF(B1714="Online","Online",IF(LEFT(B1714,1)="E","Online","Offline")))</f>
        <v>Offline</v>
      </c>
      <c r="N1714" s="64">
        <f>IF(ISBLANK(M1714),,H1714*INDEX(Inputs!F:F,MATCH(F1714,Inputs!E:E,0)))</f>
        <v>1199</v>
      </c>
      <c r="O1714" s="65"/>
    </row>
    <row r="1715" ht="15.75" customHeight="1" spans="1:15">
      <c r="A1715" s="65" t="s">
        <v>761</v>
      </c>
      <c r="B1715" s="66" t="s">
        <v>556</v>
      </c>
      <c r="C1715" s="55" t="s">
        <v>557</v>
      </c>
      <c r="D1715" s="66" t="s">
        <v>414</v>
      </c>
      <c r="E1715" s="66" t="s">
        <v>415</v>
      </c>
      <c r="F1715" s="66">
        <v>256479</v>
      </c>
      <c r="G1715" s="65" t="s">
        <v>807</v>
      </c>
      <c r="H1715" s="67">
        <v>1</v>
      </c>
      <c r="I1715" s="68">
        <v>44731</v>
      </c>
      <c r="J1715" s="63">
        <f t="shared" si="6"/>
        <v>1034958</v>
      </c>
      <c r="K1715" s="64">
        <f>IF(ISBLANK(J1715),,H1715*INDEX(Inputs!G:G,MATCH(F1715,Inputs!E:E,0)))</f>
        <v>2500</v>
      </c>
      <c r="L1715" s="65" t="str">
        <f>IF(ISBLANK(J1715),,INDEX(Inputs!D:D,MATCH(F1715,Inputs!E:E,0)))</f>
        <v>997PP EvoFox Explore Gaming Bundle (422,423,659,595)</v>
      </c>
      <c r="M1715" s="65" t="str">
        <f>IF(ISBLANK(#REF!),,IF(B1715="Online","Online",IF(LEFT(B1715,1)="E","Online","Offline")))</f>
        <v>Offline</v>
      </c>
      <c r="N1715" s="64">
        <f>IF(ISBLANK(M1715),,H1715*INDEX(Inputs!F:F,MATCH(F1715,Inputs!E:E,0)))</f>
        <v>4796</v>
      </c>
      <c r="O1715" s="65"/>
    </row>
    <row r="1716" ht="15.75" customHeight="1" spans="1:15">
      <c r="A1716" s="65" t="s">
        <v>762</v>
      </c>
      <c r="B1716" s="66" t="s">
        <v>29</v>
      </c>
      <c r="C1716" s="55" t="s">
        <v>613</v>
      </c>
      <c r="D1716" s="66" t="s">
        <v>370</v>
      </c>
      <c r="E1716" s="66" t="s">
        <v>410</v>
      </c>
      <c r="F1716" s="66">
        <v>250877</v>
      </c>
      <c r="G1716" s="65" t="s">
        <v>22</v>
      </c>
      <c r="H1716" s="67">
        <v>1</v>
      </c>
      <c r="I1716" s="68">
        <v>44731</v>
      </c>
      <c r="J1716" s="63">
        <f t="shared" si="6"/>
        <v>1034958</v>
      </c>
      <c r="K1716" s="64">
        <f>IF(ISBLANK(J1716),,H1716*INDEX(Inputs!G:G,MATCH(F1716,Inputs!E:E,0)))</f>
        <v>349</v>
      </c>
      <c r="L1716" s="65" t="str">
        <f>IF(ISBLANK(J1716),,INDEX(Inputs!D:D,MATCH(F1716,Inputs!E:E,0)))</f>
        <v>595BK Evo Fox Falcon X35 Medium Speed Mouse Pad</v>
      </c>
      <c r="M1716" s="65" t="str">
        <f>IF(ISBLANK(#REF!),,IF(B1716="Online","Online",IF(LEFT(B1716,1)="E","Online","Offline")))</f>
        <v>Offline</v>
      </c>
      <c r="N1716" s="64">
        <f>IF(ISBLANK(M1716),,H1716*INDEX(Inputs!F:F,MATCH(F1716,Inputs!E:E,0)))</f>
        <v>699</v>
      </c>
      <c r="O1716" s="65"/>
    </row>
    <row r="1717" ht="15.75" customHeight="1" spans="1:15">
      <c r="A1717" s="65" t="s">
        <v>805</v>
      </c>
      <c r="B1717" s="66" t="s">
        <v>34</v>
      </c>
      <c r="C1717" s="55" t="s">
        <v>492</v>
      </c>
      <c r="D1717" s="66" t="s">
        <v>414</v>
      </c>
      <c r="E1717" s="66" t="s">
        <v>415</v>
      </c>
      <c r="F1717" s="66">
        <v>256479</v>
      </c>
      <c r="G1717" s="65" t="s">
        <v>807</v>
      </c>
      <c r="H1717" s="67">
        <v>1</v>
      </c>
      <c r="I1717" s="68">
        <v>44731</v>
      </c>
      <c r="J1717" s="63">
        <f t="shared" si="6"/>
        <v>1034958</v>
      </c>
      <c r="K1717" s="64">
        <f>IF(ISBLANK(J1717),,H1717*INDEX(Inputs!G:G,MATCH(F1717,Inputs!E:E,0)))</f>
        <v>2500</v>
      </c>
      <c r="L1717" s="65" t="str">
        <f>IF(ISBLANK(J1717),,INDEX(Inputs!D:D,MATCH(F1717,Inputs!E:E,0)))</f>
        <v>997PP EvoFox Explore Gaming Bundle (422,423,659,595)</v>
      </c>
      <c r="M1717" s="65" t="str">
        <f>IF(ISBLANK(#REF!),,IF(B1717="Online","Online",IF(LEFT(B1717,1)="E","Online","Offline")))</f>
        <v>Offline</v>
      </c>
      <c r="N1717" s="64">
        <f>IF(ISBLANK(M1717),,H1717*INDEX(Inputs!F:F,MATCH(F1717,Inputs!E:E,0)))</f>
        <v>4796</v>
      </c>
      <c r="O1717" s="65"/>
    </row>
    <row r="1718" ht="15.75" customHeight="1" spans="1:15">
      <c r="A1718" s="65" t="s">
        <v>805</v>
      </c>
      <c r="B1718" s="66" t="s">
        <v>34</v>
      </c>
      <c r="C1718" s="55" t="s">
        <v>492</v>
      </c>
      <c r="D1718" s="66" t="s">
        <v>414</v>
      </c>
      <c r="E1718" s="66" t="s">
        <v>415</v>
      </c>
      <c r="F1718" s="66">
        <v>256479</v>
      </c>
      <c r="G1718" s="65" t="s">
        <v>807</v>
      </c>
      <c r="H1718" s="67">
        <v>-1</v>
      </c>
      <c r="I1718" s="68">
        <v>44731</v>
      </c>
      <c r="J1718" s="63">
        <f t="shared" si="6"/>
        <v>1034958</v>
      </c>
      <c r="K1718" s="64">
        <f>IF(ISBLANK(J1718),,H1718*INDEX(Inputs!G:G,MATCH(F1718,Inputs!E:E,0)))</f>
        <v>-2500</v>
      </c>
      <c r="L1718" s="65" t="str">
        <f>IF(ISBLANK(J1718),,INDEX(Inputs!D:D,MATCH(F1718,Inputs!E:E,0)))</f>
        <v>997PP EvoFox Explore Gaming Bundle (422,423,659,595)</v>
      </c>
      <c r="M1718" s="65" t="str">
        <f>IF(ISBLANK(#REF!),,IF(B1718="Online","Online",IF(LEFT(B1718,1)="E","Online","Offline")))</f>
        <v>Offline</v>
      </c>
      <c r="N1718" s="64">
        <f>IF(ISBLANK(M1718),,H1718*INDEX(Inputs!F:F,MATCH(F1718,Inputs!E:E,0)))</f>
        <v>-4796</v>
      </c>
      <c r="O1718" s="65"/>
    </row>
    <row r="1719" ht="15.75" customHeight="1" spans="1:15">
      <c r="A1719" s="65" t="s">
        <v>762</v>
      </c>
      <c r="B1719" s="66" t="s">
        <v>41</v>
      </c>
      <c r="C1719" s="55" t="s">
        <v>469</v>
      </c>
      <c r="D1719" s="66" t="s">
        <v>370</v>
      </c>
      <c r="E1719" s="66" t="s">
        <v>410</v>
      </c>
      <c r="F1719" s="66">
        <v>250879</v>
      </c>
      <c r="G1719" s="65" t="s">
        <v>30</v>
      </c>
      <c r="H1719" s="67">
        <v>3</v>
      </c>
      <c r="I1719" s="68">
        <v>44731</v>
      </c>
      <c r="J1719" s="63">
        <f t="shared" si="6"/>
        <v>1034958</v>
      </c>
      <c r="K1719" s="64">
        <f>IF(ISBLANK(J1719),,H1719*INDEX(Inputs!G:G,MATCH(F1719,Inputs!E:E,0)))</f>
        <v>2097</v>
      </c>
      <c r="L1719" s="65" t="str">
        <f>IF(ISBLANK(J1719),,INDEX(Inputs!D:D,MATCH(F1719,Inputs!E:E,0)))</f>
        <v>597BK Evo Fox Falcon X85 Extra Large Speed Mouse Pad</v>
      </c>
      <c r="M1719" s="65" t="str">
        <f>IF(ISBLANK(#REF!),,IF(B1719="Online","Online",IF(LEFT(B1719,1)="E","Online","Offline")))</f>
        <v>Offline</v>
      </c>
      <c r="N1719" s="64">
        <f>IF(ISBLANK(M1719),,H1719*INDEX(Inputs!F:F,MATCH(F1719,Inputs!E:E,0)))</f>
        <v>3597</v>
      </c>
      <c r="O1719" s="65"/>
    </row>
    <row r="1720" ht="15.75" customHeight="1" spans="1:15">
      <c r="A1720" s="65" t="s">
        <v>762</v>
      </c>
      <c r="B1720" s="66" t="s">
        <v>41</v>
      </c>
      <c r="C1720" s="55" t="s">
        <v>469</v>
      </c>
      <c r="D1720" s="66" t="s">
        <v>370</v>
      </c>
      <c r="E1720" s="66" t="s">
        <v>410</v>
      </c>
      <c r="F1720" s="66">
        <v>250879</v>
      </c>
      <c r="G1720" s="65" t="s">
        <v>30</v>
      </c>
      <c r="H1720" s="67">
        <v>1</v>
      </c>
      <c r="I1720" s="68">
        <v>44731</v>
      </c>
      <c r="J1720" s="63">
        <f t="shared" si="6"/>
        <v>1034958</v>
      </c>
      <c r="K1720" s="64">
        <f>IF(ISBLANK(J1720),,H1720*INDEX(Inputs!G:G,MATCH(F1720,Inputs!E:E,0)))</f>
        <v>699</v>
      </c>
      <c r="L1720" s="65" t="str">
        <f>IF(ISBLANK(J1720),,INDEX(Inputs!D:D,MATCH(F1720,Inputs!E:E,0)))</f>
        <v>597BK Evo Fox Falcon X85 Extra Large Speed Mouse Pad</v>
      </c>
      <c r="M1720" s="65" t="str">
        <f>IF(ISBLANK(#REF!),,IF(B1720="Online","Online",IF(LEFT(B1720,1)="E","Online","Offline")))</f>
        <v>Offline</v>
      </c>
      <c r="N1720" s="64">
        <f>IF(ISBLANK(M1720),,H1720*INDEX(Inputs!F:F,MATCH(F1720,Inputs!E:E,0)))</f>
        <v>1199</v>
      </c>
      <c r="O1720" s="65"/>
    </row>
    <row r="1721" ht="15.75" customHeight="1" spans="1:15">
      <c r="A1721" s="65" t="s">
        <v>341</v>
      </c>
      <c r="B1721" s="66" t="s">
        <v>43</v>
      </c>
      <c r="C1721" s="55" t="s">
        <v>526</v>
      </c>
      <c r="D1721" s="66" t="s">
        <v>414</v>
      </c>
      <c r="E1721" s="66" t="s">
        <v>415</v>
      </c>
      <c r="F1721" s="66">
        <v>256479</v>
      </c>
      <c r="G1721" s="65" t="s">
        <v>807</v>
      </c>
      <c r="H1721" s="67">
        <v>1</v>
      </c>
      <c r="I1721" s="68">
        <v>44731</v>
      </c>
      <c r="J1721" s="63">
        <f t="shared" si="6"/>
        <v>1034958</v>
      </c>
      <c r="K1721" s="64">
        <f>IF(ISBLANK(J1721),,H1721*INDEX(Inputs!G:G,MATCH(F1721,Inputs!E:E,0)))</f>
        <v>2500</v>
      </c>
      <c r="L1721" s="65" t="str">
        <f>IF(ISBLANK(J1721),,INDEX(Inputs!D:D,MATCH(F1721,Inputs!E:E,0)))</f>
        <v>997PP EvoFox Explore Gaming Bundle (422,423,659,595)</v>
      </c>
      <c r="M1721" s="65" t="str">
        <f>IF(ISBLANK(#REF!),,IF(B1721="Online","Online",IF(LEFT(B1721,1)="E","Online","Offline")))</f>
        <v>Offline</v>
      </c>
      <c r="N1721" s="64">
        <f>IF(ISBLANK(M1721),,H1721*INDEX(Inputs!F:F,MATCH(F1721,Inputs!E:E,0)))</f>
        <v>4796</v>
      </c>
      <c r="O1721" s="65"/>
    </row>
    <row r="1722" ht="15.75" customHeight="1" spans="1:15">
      <c r="A1722" s="65" t="s">
        <v>767</v>
      </c>
      <c r="B1722" s="66" t="s">
        <v>59</v>
      </c>
      <c r="C1722" s="55" t="s">
        <v>471</v>
      </c>
      <c r="D1722" s="66" t="s">
        <v>414</v>
      </c>
      <c r="E1722" s="66" t="s">
        <v>415</v>
      </c>
      <c r="F1722" s="66">
        <v>256479</v>
      </c>
      <c r="G1722" s="65" t="s">
        <v>807</v>
      </c>
      <c r="H1722" s="67">
        <v>1</v>
      </c>
      <c r="I1722" s="68">
        <v>44731</v>
      </c>
      <c r="J1722" s="63">
        <f t="shared" si="6"/>
        <v>1034958</v>
      </c>
      <c r="K1722" s="64">
        <f>IF(ISBLANK(J1722),,H1722*INDEX(Inputs!G:G,MATCH(F1722,Inputs!E:E,0)))</f>
        <v>2500</v>
      </c>
      <c r="L1722" s="65" t="str">
        <f>IF(ISBLANK(J1722),,INDEX(Inputs!D:D,MATCH(F1722,Inputs!E:E,0)))</f>
        <v>997PP EvoFox Explore Gaming Bundle (422,423,659,595)</v>
      </c>
      <c r="M1722" s="65" t="str">
        <f>IF(ISBLANK(#REF!),,IF(B1722="Online","Online",IF(LEFT(B1722,1)="E","Online","Offline")))</f>
        <v>Offline</v>
      </c>
      <c r="N1722" s="64">
        <f>IF(ISBLANK(M1722),,H1722*INDEX(Inputs!F:F,MATCH(F1722,Inputs!E:E,0)))</f>
        <v>4796</v>
      </c>
      <c r="O1722" s="65"/>
    </row>
    <row r="1723" ht="15.75" customHeight="1" spans="1:15">
      <c r="A1723" s="65" t="s">
        <v>763</v>
      </c>
      <c r="B1723" s="66" t="s">
        <v>61</v>
      </c>
      <c r="C1723" s="55" t="s">
        <v>456</v>
      </c>
      <c r="D1723" s="66" t="s">
        <v>414</v>
      </c>
      <c r="E1723" s="66" t="s">
        <v>415</v>
      </c>
      <c r="F1723" s="66">
        <v>250875</v>
      </c>
      <c r="G1723" s="65" t="s">
        <v>103</v>
      </c>
      <c r="H1723" s="67">
        <v>1</v>
      </c>
      <c r="I1723" s="68">
        <v>44731</v>
      </c>
      <c r="J1723" s="63">
        <f t="shared" si="6"/>
        <v>1034958</v>
      </c>
      <c r="K1723" s="64">
        <f>IF(ISBLANK(J1723),,H1723*INDEX(Inputs!G:G,MATCH(F1723,Inputs!E:E,0)))</f>
        <v>1099</v>
      </c>
      <c r="L1723" s="65" t="str">
        <f>IF(ISBLANK(J1723),,INDEX(Inputs!D:D,MATCH(F1723,Inputs!E:E,0)))</f>
        <v>433BK EvoFox WarHammer Gaming Keyboard (USB)</v>
      </c>
      <c r="M1723" s="65" t="str">
        <f>IF(ISBLANK(#REF!),,IF(B1723="Online","Online",IF(LEFT(B1723,1)="E","Online","Offline")))</f>
        <v>Offline</v>
      </c>
      <c r="N1723" s="64">
        <f>IF(ISBLANK(M1723),,H1723*INDEX(Inputs!F:F,MATCH(F1723,Inputs!E:E,0)))</f>
        <v>1499</v>
      </c>
      <c r="O1723" s="65"/>
    </row>
    <row r="1724" ht="15.75" customHeight="1" spans="1:15">
      <c r="A1724" s="65" t="s">
        <v>327</v>
      </c>
      <c r="B1724" s="66" t="s">
        <v>63</v>
      </c>
      <c r="C1724" s="55" t="s">
        <v>527</v>
      </c>
      <c r="D1724" s="66" t="s">
        <v>414</v>
      </c>
      <c r="E1724" s="66" t="s">
        <v>415</v>
      </c>
      <c r="F1724" s="66">
        <v>250874</v>
      </c>
      <c r="G1724" s="65" t="s">
        <v>13</v>
      </c>
      <c r="H1724" s="67">
        <v>-1</v>
      </c>
      <c r="I1724" s="68">
        <v>44731</v>
      </c>
      <c r="J1724" s="63">
        <f t="shared" si="6"/>
        <v>1034958</v>
      </c>
      <c r="K1724" s="64">
        <f>IF(ISBLANK(J1724),,H1724*INDEX(Inputs!G:G,MATCH(F1724,Inputs!E:E,0)))</f>
        <v>-1349</v>
      </c>
      <c r="L1724" s="65" t="str">
        <f>IF(ISBLANK(J1724),,INDEX(Inputs!D:D,MATCH(F1724,Inputs!E:E,0)))</f>
        <v>432BK EvoFox X-Team Gaming Keyboard &amp; Mouse (USB)</v>
      </c>
      <c r="M1724" s="65" t="str">
        <f>IF(ISBLANK(#REF!),,IF(B1724="Online","Online",IF(LEFT(B1724,1)="E","Online","Offline")))</f>
        <v>Offline</v>
      </c>
      <c r="N1724" s="64">
        <f>IF(ISBLANK(M1724),,H1724*INDEX(Inputs!F:F,MATCH(F1724,Inputs!E:E,0)))</f>
        <v>-1899</v>
      </c>
      <c r="O1724" s="65"/>
    </row>
    <row r="1725" ht="15.75" customHeight="1" spans="1:15">
      <c r="A1725" s="65" t="s">
        <v>327</v>
      </c>
      <c r="B1725" s="66" t="s">
        <v>65</v>
      </c>
      <c r="C1725" s="55" t="s">
        <v>568</v>
      </c>
      <c r="D1725" s="66" t="s">
        <v>370</v>
      </c>
      <c r="E1725" s="66" t="s">
        <v>410</v>
      </c>
      <c r="F1725" s="66">
        <v>250879</v>
      </c>
      <c r="G1725" s="65" t="s">
        <v>30</v>
      </c>
      <c r="H1725" s="67">
        <v>1</v>
      </c>
      <c r="I1725" s="68">
        <v>44731</v>
      </c>
      <c r="J1725" s="63">
        <f t="shared" si="6"/>
        <v>1034958</v>
      </c>
      <c r="K1725" s="64">
        <f>IF(ISBLANK(J1725),,H1725*INDEX(Inputs!G:G,MATCH(F1725,Inputs!E:E,0)))</f>
        <v>699</v>
      </c>
      <c r="L1725" s="65" t="str">
        <f>IF(ISBLANK(J1725),,INDEX(Inputs!D:D,MATCH(F1725,Inputs!E:E,0)))</f>
        <v>597BK Evo Fox Falcon X85 Extra Large Speed Mouse Pad</v>
      </c>
      <c r="M1725" s="65" t="str">
        <f>IF(ISBLANK(#REF!),,IF(B1725="Online","Online",IF(LEFT(B1725,1)="E","Online","Offline")))</f>
        <v>Offline</v>
      </c>
      <c r="N1725" s="64">
        <f>IF(ISBLANK(M1725),,H1725*INDEX(Inputs!F:F,MATCH(F1725,Inputs!E:E,0)))</f>
        <v>1199</v>
      </c>
      <c r="O1725" s="65"/>
    </row>
    <row r="1726" ht="15.75" customHeight="1" spans="1:15">
      <c r="A1726" s="65" t="s">
        <v>327</v>
      </c>
      <c r="B1726" s="66" t="s">
        <v>67</v>
      </c>
      <c r="C1726" s="55" t="s">
        <v>472</v>
      </c>
      <c r="D1726" s="66" t="s">
        <v>370</v>
      </c>
      <c r="E1726" s="66" t="s">
        <v>410</v>
      </c>
      <c r="F1726" s="66">
        <v>250877</v>
      </c>
      <c r="G1726" s="65" t="s">
        <v>22</v>
      </c>
      <c r="H1726" s="67">
        <v>1</v>
      </c>
      <c r="I1726" s="68">
        <v>44731</v>
      </c>
      <c r="J1726" s="63">
        <f t="shared" si="6"/>
        <v>1034958</v>
      </c>
      <c r="K1726" s="64">
        <f>IF(ISBLANK(J1726),,H1726*INDEX(Inputs!G:G,MATCH(F1726,Inputs!E:E,0)))</f>
        <v>349</v>
      </c>
      <c r="L1726" s="65" t="str">
        <f>IF(ISBLANK(J1726),,INDEX(Inputs!D:D,MATCH(F1726,Inputs!E:E,0)))</f>
        <v>595BK Evo Fox Falcon X35 Medium Speed Mouse Pad</v>
      </c>
      <c r="M1726" s="65" t="str">
        <f>IF(ISBLANK(#REF!),,IF(B1726="Online","Online",IF(LEFT(B1726,1)="E","Online","Offline")))</f>
        <v>Offline</v>
      </c>
      <c r="N1726" s="64">
        <f>IF(ISBLANK(M1726),,H1726*INDEX(Inputs!F:F,MATCH(F1726,Inputs!E:E,0)))</f>
        <v>699</v>
      </c>
      <c r="O1726" s="65"/>
    </row>
    <row r="1727" ht="15.75" customHeight="1" spans="1:15">
      <c r="A1727" s="65" t="s">
        <v>762</v>
      </c>
      <c r="B1727" s="66" t="s">
        <v>77</v>
      </c>
      <c r="C1727" s="55" t="s">
        <v>457</v>
      </c>
      <c r="D1727" s="66" t="s">
        <v>370</v>
      </c>
      <c r="E1727" s="66" t="s">
        <v>410</v>
      </c>
      <c r="F1727" s="66">
        <v>250879</v>
      </c>
      <c r="G1727" s="65" t="s">
        <v>30</v>
      </c>
      <c r="H1727" s="67">
        <v>1</v>
      </c>
      <c r="I1727" s="68">
        <v>44731</v>
      </c>
      <c r="J1727" s="63">
        <f t="shared" si="6"/>
        <v>1034958</v>
      </c>
      <c r="K1727" s="64">
        <f>IF(ISBLANK(J1727),,H1727*INDEX(Inputs!G:G,MATCH(F1727,Inputs!E:E,0)))</f>
        <v>699</v>
      </c>
      <c r="L1727" s="65" t="str">
        <f>IF(ISBLANK(J1727),,INDEX(Inputs!D:D,MATCH(F1727,Inputs!E:E,0)))</f>
        <v>597BK Evo Fox Falcon X85 Extra Large Speed Mouse Pad</v>
      </c>
      <c r="M1727" s="65" t="str">
        <f>IF(ISBLANK(#REF!),,IF(B1727="Online","Online",IF(LEFT(B1727,1)="E","Online","Offline")))</f>
        <v>Offline</v>
      </c>
      <c r="N1727" s="64">
        <f>IF(ISBLANK(M1727),,H1727*INDEX(Inputs!F:F,MATCH(F1727,Inputs!E:E,0)))</f>
        <v>1199</v>
      </c>
      <c r="O1727" s="65"/>
    </row>
    <row r="1728" ht="15.75" customHeight="1" spans="1:15">
      <c r="A1728" s="65" t="s">
        <v>373</v>
      </c>
      <c r="B1728" s="66" t="s">
        <v>82</v>
      </c>
      <c r="C1728" s="55" t="s">
        <v>374</v>
      </c>
      <c r="D1728" s="66" t="s">
        <v>370</v>
      </c>
      <c r="E1728" s="66" t="s">
        <v>410</v>
      </c>
      <c r="F1728" s="66">
        <v>250876</v>
      </c>
      <c r="G1728" s="65" t="s">
        <v>26</v>
      </c>
      <c r="H1728" s="67">
        <v>1</v>
      </c>
      <c r="I1728" s="68">
        <v>44731</v>
      </c>
      <c r="J1728" s="63">
        <f t="shared" si="6"/>
        <v>1034958</v>
      </c>
      <c r="K1728" s="64">
        <f>IF(ISBLANK(J1728),,H1728*INDEX(Inputs!G:G,MATCH(F1728,Inputs!E:E,0)))</f>
        <v>1399</v>
      </c>
      <c r="L1728" s="65" t="str">
        <f>IF(ISBLANK(J1728),,INDEX(Inputs!D:D,MATCH(F1728,Inputs!E:E,0)))</f>
        <v>649BK EvoFox Typhoon Laptop Cooling Pad</v>
      </c>
      <c r="M1728" s="65" t="str">
        <f>IF(ISBLANK(#REF!),,IF(B1728="Online","Online",IF(LEFT(B1728,1)="E","Online","Offline")))</f>
        <v>Offline</v>
      </c>
      <c r="N1728" s="64">
        <f>IF(ISBLANK(M1728),,H1728*INDEX(Inputs!F:F,MATCH(F1728,Inputs!E:E,0)))</f>
        <v>1999</v>
      </c>
      <c r="O1728" s="65"/>
    </row>
    <row r="1729" ht="15.75" customHeight="1" spans="1:15">
      <c r="A1729" s="65" t="s">
        <v>341</v>
      </c>
      <c r="B1729" s="66" t="s">
        <v>83</v>
      </c>
      <c r="C1729" s="55" t="s">
        <v>394</v>
      </c>
      <c r="D1729" s="66" t="s">
        <v>370</v>
      </c>
      <c r="E1729" s="66" t="s">
        <v>410</v>
      </c>
      <c r="F1729" s="66">
        <v>250879</v>
      </c>
      <c r="G1729" s="65" t="s">
        <v>30</v>
      </c>
      <c r="H1729" s="67">
        <v>1</v>
      </c>
      <c r="I1729" s="68">
        <v>44731</v>
      </c>
      <c r="J1729" s="63">
        <f t="shared" si="6"/>
        <v>1034958</v>
      </c>
      <c r="K1729" s="64">
        <f>IF(ISBLANK(J1729),,H1729*INDEX(Inputs!G:G,MATCH(F1729,Inputs!E:E,0)))</f>
        <v>699</v>
      </c>
      <c r="L1729" s="65" t="str">
        <f>IF(ISBLANK(J1729),,INDEX(Inputs!D:D,MATCH(F1729,Inputs!E:E,0)))</f>
        <v>597BK Evo Fox Falcon X85 Extra Large Speed Mouse Pad</v>
      </c>
      <c r="M1729" s="65" t="str">
        <f>IF(ISBLANK(#REF!),,IF(B1729="Online","Online",IF(LEFT(B1729,1)="E","Online","Offline")))</f>
        <v>Offline</v>
      </c>
      <c r="N1729" s="64">
        <f>IF(ISBLANK(M1729),,H1729*INDEX(Inputs!F:F,MATCH(F1729,Inputs!E:E,0)))</f>
        <v>1199</v>
      </c>
      <c r="O1729" s="65"/>
    </row>
    <row r="1730" ht="15.75" customHeight="1" spans="1:15">
      <c r="A1730" s="65" t="s">
        <v>327</v>
      </c>
      <c r="B1730" s="66" t="s">
        <v>495</v>
      </c>
      <c r="C1730" s="55" t="s">
        <v>496</v>
      </c>
      <c r="D1730" s="66" t="s">
        <v>414</v>
      </c>
      <c r="E1730" s="66" t="s">
        <v>415</v>
      </c>
      <c r="F1730" s="66">
        <v>256479</v>
      </c>
      <c r="G1730" s="65" t="s">
        <v>807</v>
      </c>
      <c r="H1730" s="67">
        <v>2</v>
      </c>
      <c r="I1730" s="68">
        <v>44731</v>
      </c>
      <c r="J1730" s="63">
        <f t="shared" si="6"/>
        <v>1034958</v>
      </c>
      <c r="K1730" s="64">
        <f>IF(ISBLANK(J1730),,H1730*INDEX(Inputs!G:G,MATCH(F1730,Inputs!E:E,0)))</f>
        <v>5000</v>
      </c>
      <c r="L1730" s="65" t="str">
        <f>IF(ISBLANK(J1730),,INDEX(Inputs!D:D,MATCH(F1730,Inputs!E:E,0)))</f>
        <v>997PP EvoFox Explore Gaming Bundle (422,423,659,595)</v>
      </c>
      <c r="M1730" s="65" t="str">
        <f>IF(ISBLANK(#REF!),,IF(B1730="Online","Online",IF(LEFT(B1730,1)="E","Online","Offline")))</f>
        <v>Offline</v>
      </c>
      <c r="N1730" s="64">
        <f>IF(ISBLANK(M1730),,H1730*INDEX(Inputs!F:F,MATCH(F1730,Inputs!E:E,0)))</f>
        <v>9592</v>
      </c>
      <c r="O1730" s="65"/>
    </row>
    <row r="1731" ht="15.75" customHeight="1" spans="1:15">
      <c r="A1731" s="65" t="s">
        <v>762</v>
      </c>
      <c r="B1731" s="66" t="s">
        <v>89</v>
      </c>
      <c r="C1731" s="55" t="s">
        <v>598</v>
      </c>
      <c r="D1731" s="66" t="s">
        <v>414</v>
      </c>
      <c r="E1731" s="66" t="s">
        <v>415</v>
      </c>
      <c r="F1731" s="66">
        <v>204736</v>
      </c>
      <c r="G1731" s="65" t="s">
        <v>19</v>
      </c>
      <c r="H1731" s="67">
        <v>1</v>
      </c>
      <c r="I1731" s="68">
        <v>44731</v>
      </c>
      <c r="J1731" s="63">
        <f t="shared" si="6"/>
        <v>1034958</v>
      </c>
      <c r="K1731" s="64">
        <f>IF(ISBLANK(J1731),,H1731*INDEX(Inputs!G:G,MATCH(F1731,Inputs!E:E,0)))</f>
        <v>549</v>
      </c>
      <c r="L1731" s="65" t="str">
        <f>IF(ISBLANK(J1731),,INDEX(Inputs!D:D,MATCH(F1731,Inputs!E:E,0)))</f>
        <v>851PP Xcite Pro Keyboard USB</v>
      </c>
      <c r="M1731" s="65" t="str">
        <f>IF(ISBLANK(#REF!),,IF(B1731="Online","Online",IF(LEFT(B1731,1)="E","Online","Offline")))</f>
        <v>Offline</v>
      </c>
      <c r="N1731" s="64">
        <f>IF(ISBLANK(M1731),,H1731*INDEX(Inputs!F:F,MATCH(F1731,Inputs!E:E,0)))</f>
        <v>599</v>
      </c>
      <c r="O1731" s="65"/>
    </row>
    <row r="1732" ht="15.75" customHeight="1" spans="1:15">
      <c r="A1732" s="65" t="s">
        <v>770</v>
      </c>
      <c r="B1732" s="66" t="s">
        <v>460</v>
      </c>
      <c r="C1732" s="55" t="s">
        <v>461</v>
      </c>
      <c r="D1732" s="66" t="s">
        <v>414</v>
      </c>
      <c r="E1732" s="66" t="s">
        <v>415</v>
      </c>
      <c r="F1732" s="66">
        <v>250874</v>
      </c>
      <c r="G1732" s="65" t="s">
        <v>13</v>
      </c>
      <c r="H1732" s="67">
        <v>3</v>
      </c>
      <c r="I1732" s="68">
        <v>44731</v>
      </c>
      <c r="J1732" s="63">
        <f t="shared" si="6"/>
        <v>1034958</v>
      </c>
      <c r="K1732" s="64">
        <f>IF(ISBLANK(J1732),,H1732*INDEX(Inputs!G:G,MATCH(F1732,Inputs!E:E,0)))</f>
        <v>4047</v>
      </c>
      <c r="L1732" s="65" t="str">
        <f>IF(ISBLANK(J1732),,INDEX(Inputs!D:D,MATCH(F1732,Inputs!E:E,0)))</f>
        <v>432BK EvoFox X-Team Gaming Keyboard &amp; Mouse (USB)</v>
      </c>
      <c r="M1732" s="65" t="str">
        <f>IF(ISBLANK(#REF!),,IF(B1732="Online","Online",IF(LEFT(B1732,1)="E","Online","Offline")))</f>
        <v>Offline</v>
      </c>
      <c r="N1732" s="64">
        <f>IF(ISBLANK(M1732),,H1732*INDEX(Inputs!F:F,MATCH(F1732,Inputs!E:E,0)))</f>
        <v>5697</v>
      </c>
      <c r="O1732" s="65"/>
    </row>
    <row r="1733" ht="15.75" customHeight="1" spans="1:15">
      <c r="A1733" s="65" t="s">
        <v>770</v>
      </c>
      <c r="B1733" s="66" t="s">
        <v>460</v>
      </c>
      <c r="C1733" s="55" t="s">
        <v>461</v>
      </c>
      <c r="D1733" s="66" t="s">
        <v>370</v>
      </c>
      <c r="E1733" s="66" t="s">
        <v>410</v>
      </c>
      <c r="F1733" s="66">
        <v>250879</v>
      </c>
      <c r="G1733" s="65" t="s">
        <v>30</v>
      </c>
      <c r="H1733" s="67">
        <v>3</v>
      </c>
      <c r="I1733" s="68">
        <v>44731</v>
      </c>
      <c r="J1733" s="63">
        <f t="shared" si="6"/>
        <v>1034958</v>
      </c>
      <c r="K1733" s="64">
        <f>IF(ISBLANK(J1733),,H1733*INDEX(Inputs!G:G,MATCH(F1733,Inputs!E:E,0)))</f>
        <v>2097</v>
      </c>
      <c r="L1733" s="65" t="str">
        <f>IF(ISBLANK(J1733),,INDEX(Inputs!D:D,MATCH(F1733,Inputs!E:E,0)))</f>
        <v>597BK Evo Fox Falcon X85 Extra Large Speed Mouse Pad</v>
      </c>
      <c r="M1733" s="65" t="str">
        <f>IF(ISBLANK(#REF!),,IF(B1733="Online","Online",IF(LEFT(B1733,1)="E","Online","Offline")))</f>
        <v>Offline</v>
      </c>
      <c r="N1733" s="64">
        <f>IF(ISBLANK(M1733),,H1733*INDEX(Inputs!F:F,MATCH(F1733,Inputs!E:E,0)))</f>
        <v>3597</v>
      </c>
      <c r="O1733" s="65"/>
    </row>
    <row r="1734" ht="15.75" customHeight="1" spans="1:15">
      <c r="A1734" s="65" t="s">
        <v>770</v>
      </c>
      <c r="B1734" s="66" t="s">
        <v>460</v>
      </c>
      <c r="C1734" s="55" t="s">
        <v>461</v>
      </c>
      <c r="D1734" s="66" t="s">
        <v>414</v>
      </c>
      <c r="E1734" s="66" t="s">
        <v>415</v>
      </c>
      <c r="F1734" s="66">
        <v>256480</v>
      </c>
      <c r="G1734" s="65" t="s">
        <v>815</v>
      </c>
      <c r="H1734" s="67">
        <v>3</v>
      </c>
      <c r="I1734" s="68">
        <v>44731</v>
      </c>
      <c r="J1734" s="63">
        <f t="shared" si="6"/>
        <v>1034958</v>
      </c>
      <c r="K1734" s="64">
        <f>IF(ISBLANK(J1734),,H1734*INDEX(Inputs!G:G,MATCH(F1734,Inputs!E:E,0)))</f>
        <v>9000</v>
      </c>
      <c r="L1734" s="65" t="str">
        <f>IF(ISBLANK(J1734),,INDEX(Inputs!D:D,MATCH(F1734,Inputs!E:E,0)))</f>
        <v>998PP EvoFox Prime Gaming Bundle (422,423,658,597)</v>
      </c>
      <c r="M1734" s="65" t="str">
        <f>IF(ISBLANK(#REF!),,IF(B1734="Online","Online",IF(LEFT(B1734,1)="E","Online","Offline")))</f>
        <v>Offline</v>
      </c>
      <c r="N1734" s="64">
        <f>IF(ISBLANK(M1734),,H1734*INDEX(Inputs!F:F,MATCH(F1734,Inputs!E:E,0)))</f>
        <v>16488</v>
      </c>
      <c r="O1734" s="65"/>
    </row>
    <row r="1735" ht="15.75" customHeight="1" spans="1:15">
      <c r="A1735" s="65" t="s">
        <v>762</v>
      </c>
      <c r="B1735" s="66" t="s">
        <v>105</v>
      </c>
      <c r="C1735" s="55" t="s">
        <v>529</v>
      </c>
      <c r="D1735" s="66" t="s">
        <v>370</v>
      </c>
      <c r="E1735" s="66" t="s">
        <v>410</v>
      </c>
      <c r="F1735" s="66">
        <v>250879</v>
      </c>
      <c r="G1735" s="65" t="s">
        <v>30</v>
      </c>
      <c r="H1735" s="67">
        <v>1</v>
      </c>
      <c r="I1735" s="68">
        <v>44731</v>
      </c>
      <c r="J1735" s="63">
        <f t="shared" si="6"/>
        <v>1034958</v>
      </c>
      <c r="K1735" s="64">
        <f>IF(ISBLANK(J1735),,H1735*INDEX(Inputs!G:G,MATCH(F1735,Inputs!E:E,0)))</f>
        <v>699</v>
      </c>
      <c r="L1735" s="65" t="str">
        <f>IF(ISBLANK(J1735),,INDEX(Inputs!D:D,MATCH(F1735,Inputs!E:E,0)))</f>
        <v>597BK Evo Fox Falcon X85 Extra Large Speed Mouse Pad</v>
      </c>
      <c r="M1735" s="65" t="str">
        <f>IF(ISBLANK(#REF!),,IF(B1735="Online","Online",IF(LEFT(B1735,1)="E","Online","Offline")))</f>
        <v>Offline</v>
      </c>
      <c r="N1735" s="64">
        <f>IF(ISBLANK(M1735),,H1735*INDEX(Inputs!F:F,MATCH(F1735,Inputs!E:E,0)))</f>
        <v>1199</v>
      </c>
      <c r="O1735" s="65"/>
    </row>
    <row r="1736" ht="15.75" customHeight="1" spans="1:15">
      <c r="A1736" s="65" t="s">
        <v>761</v>
      </c>
      <c r="B1736" s="66" t="s">
        <v>175</v>
      </c>
      <c r="C1736" s="55" t="s">
        <v>659</v>
      </c>
      <c r="D1736" s="66" t="s">
        <v>370</v>
      </c>
      <c r="E1736" s="66" t="s">
        <v>410</v>
      </c>
      <c r="F1736" s="66">
        <v>250877</v>
      </c>
      <c r="G1736" s="65" t="s">
        <v>22</v>
      </c>
      <c r="H1736" s="67">
        <v>1</v>
      </c>
      <c r="I1736" s="68">
        <v>44731</v>
      </c>
      <c r="J1736" s="63">
        <f t="shared" si="6"/>
        <v>1034958</v>
      </c>
      <c r="K1736" s="64">
        <f>IF(ISBLANK(J1736),,H1736*INDEX(Inputs!G:G,MATCH(F1736,Inputs!E:E,0)))</f>
        <v>349</v>
      </c>
      <c r="L1736" s="65" t="str">
        <f>IF(ISBLANK(J1736),,INDEX(Inputs!D:D,MATCH(F1736,Inputs!E:E,0)))</f>
        <v>595BK Evo Fox Falcon X35 Medium Speed Mouse Pad</v>
      </c>
      <c r="M1736" s="65" t="str">
        <f>IF(ISBLANK(#REF!),,IF(B1736="Online","Online",IF(LEFT(B1736,1)="E","Online","Offline")))</f>
        <v>Offline</v>
      </c>
      <c r="N1736" s="64">
        <f>IF(ISBLANK(M1736),,H1736*INDEX(Inputs!F:F,MATCH(F1736,Inputs!E:E,0)))</f>
        <v>699</v>
      </c>
      <c r="O1736" s="65"/>
    </row>
    <row r="1737" ht="15.75" customHeight="1" spans="1:15">
      <c r="A1737" s="65" t="s">
        <v>341</v>
      </c>
      <c r="B1737" s="66" t="s">
        <v>183</v>
      </c>
      <c r="C1737" s="55" t="s">
        <v>468</v>
      </c>
      <c r="D1737" s="66" t="s">
        <v>370</v>
      </c>
      <c r="E1737" s="66" t="s">
        <v>410</v>
      </c>
      <c r="F1737" s="66">
        <v>250877</v>
      </c>
      <c r="G1737" s="65" t="s">
        <v>22</v>
      </c>
      <c r="H1737" s="67">
        <v>1</v>
      </c>
      <c r="I1737" s="68">
        <v>44731</v>
      </c>
      <c r="J1737" s="63">
        <f t="shared" si="6"/>
        <v>1034958</v>
      </c>
      <c r="K1737" s="64">
        <f>IF(ISBLANK(J1737),,H1737*INDEX(Inputs!G:G,MATCH(F1737,Inputs!E:E,0)))</f>
        <v>349</v>
      </c>
      <c r="L1737" s="65" t="str">
        <f>IF(ISBLANK(J1737),,INDEX(Inputs!D:D,MATCH(F1737,Inputs!E:E,0)))</f>
        <v>595BK Evo Fox Falcon X35 Medium Speed Mouse Pad</v>
      </c>
      <c r="M1737" s="65" t="str">
        <f>IF(ISBLANK(#REF!),,IF(B1737="Online","Online",IF(LEFT(B1737,1)="E","Online","Offline")))</f>
        <v>Offline</v>
      </c>
      <c r="N1737" s="64">
        <f>IF(ISBLANK(M1737),,H1737*INDEX(Inputs!F:F,MATCH(F1737,Inputs!E:E,0)))</f>
        <v>699</v>
      </c>
      <c r="O1737" s="65"/>
    </row>
    <row r="1738" ht="15.75" customHeight="1" spans="1:15">
      <c r="A1738" s="65" t="s">
        <v>750</v>
      </c>
      <c r="B1738" s="66" t="s">
        <v>765</v>
      </c>
      <c r="C1738" s="55" t="s">
        <v>765</v>
      </c>
      <c r="D1738" s="66" t="s">
        <v>370</v>
      </c>
      <c r="E1738" s="66" t="s">
        <v>410</v>
      </c>
      <c r="F1738" s="66">
        <v>250879</v>
      </c>
      <c r="G1738" s="65" t="s">
        <v>30</v>
      </c>
      <c r="H1738" s="67">
        <v>1</v>
      </c>
      <c r="I1738" s="68">
        <v>44731</v>
      </c>
      <c r="J1738" s="63">
        <f t="shared" si="6"/>
        <v>1034958</v>
      </c>
      <c r="K1738" s="64">
        <f>IF(ISBLANK(J1738),,H1738*INDEX(Inputs!G:G,MATCH(F1738,Inputs!E:E,0)))</f>
        <v>699</v>
      </c>
      <c r="L1738" s="65" t="str">
        <f>IF(ISBLANK(J1738),,INDEX(Inputs!D:D,MATCH(F1738,Inputs!E:E,0)))</f>
        <v>597BK Evo Fox Falcon X85 Extra Large Speed Mouse Pad</v>
      </c>
      <c r="M1738" s="65" t="str">
        <f>IF(ISBLANK(#REF!),,IF(B1738="Online","Online",IF(LEFT(B1738,1)="E","Online","Offline")))</f>
        <v>Online</v>
      </c>
      <c r="N1738" s="64">
        <f>IF(ISBLANK(M1738),,H1738*INDEX(Inputs!F:F,MATCH(F1738,Inputs!E:E,0)))</f>
        <v>1199</v>
      </c>
      <c r="O1738" s="65"/>
    </row>
    <row r="1739" ht="15.75" customHeight="1" spans="1:15">
      <c r="A1739" s="65" t="s">
        <v>842</v>
      </c>
      <c r="B1739" s="66" t="s">
        <v>212</v>
      </c>
      <c r="C1739" s="55" t="s">
        <v>843</v>
      </c>
      <c r="D1739" s="66" t="s">
        <v>370</v>
      </c>
      <c r="E1739" s="66" t="s">
        <v>410</v>
      </c>
      <c r="F1739" s="66">
        <v>250876</v>
      </c>
      <c r="G1739" s="65" t="s">
        <v>26</v>
      </c>
      <c r="H1739" s="67">
        <v>1</v>
      </c>
      <c r="I1739" s="68">
        <v>44731</v>
      </c>
      <c r="J1739" s="63">
        <f t="shared" si="6"/>
        <v>1034958</v>
      </c>
      <c r="K1739" s="64">
        <f>IF(ISBLANK(J1739),,H1739*INDEX(Inputs!G:G,MATCH(F1739,Inputs!E:E,0)))</f>
        <v>1399</v>
      </c>
      <c r="L1739" s="65" t="str">
        <f>IF(ISBLANK(J1739),,INDEX(Inputs!D:D,MATCH(F1739,Inputs!E:E,0)))</f>
        <v>649BK EvoFox Typhoon Laptop Cooling Pad</v>
      </c>
      <c r="M1739" s="65" t="str">
        <f>IF(ISBLANK(#REF!),,IF(B1739="Online","Online",IF(LEFT(B1739,1)="E","Online","Offline")))</f>
        <v>Offline</v>
      </c>
      <c r="N1739" s="64">
        <f>IF(ISBLANK(M1739),,H1739*INDEX(Inputs!F:F,MATCH(F1739,Inputs!E:E,0)))</f>
        <v>1999</v>
      </c>
      <c r="O1739" s="65"/>
    </row>
    <row r="1740" ht="15.75" customHeight="1" spans="1:15">
      <c r="A1740" s="65" t="s">
        <v>791</v>
      </c>
      <c r="B1740" s="66" t="s">
        <v>249</v>
      </c>
      <c r="C1740" s="55" t="s">
        <v>827</v>
      </c>
      <c r="D1740" s="66" t="s">
        <v>414</v>
      </c>
      <c r="E1740" s="66" t="s">
        <v>428</v>
      </c>
      <c r="F1740" s="66">
        <v>250881</v>
      </c>
      <c r="G1740" s="65" t="s">
        <v>98</v>
      </c>
      <c r="H1740" s="67">
        <v>1</v>
      </c>
      <c r="I1740" s="68">
        <v>44731</v>
      </c>
      <c r="J1740" s="63">
        <f t="shared" si="6"/>
        <v>1034958</v>
      </c>
      <c r="K1740" s="64">
        <f>IF(ISBLANK(J1740),,H1740*INDEX(Inputs!G:G,MATCH(F1740,Inputs!E:E,0)))</f>
        <v>799</v>
      </c>
      <c r="L1740" s="65" t="str">
        <f>IF(ISBLANK(J1740),,INDEX(Inputs!D:D,MATCH(F1740,Inputs!E:E,0)))</f>
        <v>795BK EvoFox Phantom Pro RGB Gaming Mouse USB</v>
      </c>
      <c r="M1740" s="65" t="str">
        <f>IF(ISBLANK(#REF!),,IF(B1740="Online","Online",IF(LEFT(B1740,1)="E","Online","Offline")))</f>
        <v>Offline</v>
      </c>
      <c r="N1740" s="64">
        <f>IF(ISBLANK(M1740),,H1740*INDEX(Inputs!F:F,MATCH(F1740,Inputs!E:E,0)))</f>
        <v>1099</v>
      </c>
      <c r="O1740" s="65"/>
    </row>
    <row r="1741" ht="15.75" customHeight="1" spans="1:15">
      <c r="A1741" s="65" t="s">
        <v>777</v>
      </c>
      <c r="B1741" s="66" t="s">
        <v>179</v>
      </c>
      <c r="C1741" s="55" t="s">
        <v>523</v>
      </c>
      <c r="D1741" s="66" t="s">
        <v>414</v>
      </c>
      <c r="E1741" s="66" t="s">
        <v>415</v>
      </c>
      <c r="F1741" s="66">
        <v>256479</v>
      </c>
      <c r="G1741" s="65" t="s">
        <v>807</v>
      </c>
      <c r="H1741" s="67">
        <v>1</v>
      </c>
      <c r="I1741" s="68">
        <v>44731</v>
      </c>
      <c r="J1741" s="63">
        <f t="shared" si="6"/>
        <v>1034958</v>
      </c>
      <c r="K1741" s="64">
        <f>IF(ISBLANK(J1741),,H1741*INDEX(Inputs!G:G,MATCH(F1741,Inputs!E:E,0)))</f>
        <v>2500</v>
      </c>
      <c r="L1741" s="65" t="str">
        <f>IF(ISBLANK(J1741),,INDEX(Inputs!D:D,MATCH(F1741,Inputs!E:E,0)))</f>
        <v>997PP EvoFox Explore Gaming Bundle (422,423,659,595)</v>
      </c>
      <c r="M1741" s="65" t="str">
        <f>IF(ISBLANK(#REF!),,IF(B1741="Online","Online",IF(LEFT(B1741,1)="E","Online","Offline")))</f>
        <v>Offline</v>
      </c>
      <c r="N1741" s="64">
        <f>IF(ISBLANK(M1741),,H1741*INDEX(Inputs!F:F,MATCH(F1741,Inputs!E:E,0)))</f>
        <v>4796</v>
      </c>
      <c r="O1741" s="65"/>
    </row>
    <row r="1742" ht="15.75" customHeight="1" spans="1:15">
      <c r="A1742" s="65" t="s">
        <v>777</v>
      </c>
      <c r="B1742" s="66" t="s">
        <v>117</v>
      </c>
      <c r="C1742" s="55" t="s">
        <v>689</v>
      </c>
      <c r="D1742" s="66" t="s">
        <v>370</v>
      </c>
      <c r="E1742" s="66" t="s">
        <v>410</v>
      </c>
      <c r="F1742" s="66">
        <v>250879</v>
      </c>
      <c r="G1742" s="65" t="s">
        <v>30</v>
      </c>
      <c r="H1742" s="67">
        <v>1</v>
      </c>
      <c r="I1742" s="68">
        <v>44731</v>
      </c>
      <c r="J1742" s="63">
        <f t="shared" si="6"/>
        <v>1034958</v>
      </c>
      <c r="K1742" s="64">
        <f>IF(ISBLANK(J1742),,H1742*INDEX(Inputs!G:G,MATCH(F1742,Inputs!E:E,0)))</f>
        <v>699</v>
      </c>
      <c r="L1742" s="65" t="str">
        <f>IF(ISBLANK(J1742),,INDEX(Inputs!D:D,MATCH(F1742,Inputs!E:E,0)))</f>
        <v>597BK Evo Fox Falcon X85 Extra Large Speed Mouse Pad</v>
      </c>
      <c r="M1742" s="65" t="str">
        <f>IF(ISBLANK(#REF!),,IF(B1742="Online","Online",IF(LEFT(B1742,1)="E","Online","Offline")))</f>
        <v>Offline</v>
      </c>
      <c r="N1742" s="64">
        <f>IF(ISBLANK(M1742),,H1742*INDEX(Inputs!F:F,MATCH(F1742,Inputs!E:E,0)))</f>
        <v>1199</v>
      </c>
      <c r="O1742" s="65"/>
    </row>
    <row r="1743" ht="15.75" customHeight="1" spans="1:15">
      <c r="A1743" s="65" t="s">
        <v>777</v>
      </c>
      <c r="B1743" s="66" t="s">
        <v>117</v>
      </c>
      <c r="C1743" s="55" t="s">
        <v>689</v>
      </c>
      <c r="D1743" s="66" t="s">
        <v>414</v>
      </c>
      <c r="E1743" s="66" t="s">
        <v>415</v>
      </c>
      <c r="F1743" s="66">
        <v>204736</v>
      </c>
      <c r="G1743" s="65" t="s">
        <v>19</v>
      </c>
      <c r="H1743" s="67">
        <v>1</v>
      </c>
      <c r="I1743" s="68">
        <v>44731</v>
      </c>
      <c r="J1743" s="63">
        <f t="shared" si="6"/>
        <v>1034958</v>
      </c>
      <c r="K1743" s="64">
        <f>IF(ISBLANK(J1743),,H1743*INDEX(Inputs!G:G,MATCH(F1743,Inputs!E:E,0)))</f>
        <v>549</v>
      </c>
      <c r="L1743" s="65" t="str">
        <f>IF(ISBLANK(J1743),,INDEX(Inputs!D:D,MATCH(F1743,Inputs!E:E,0)))</f>
        <v>851PP Xcite Pro Keyboard USB</v>
      </c>
      <c r="M1743" s="65" t="str">
        <f>IF(ISBLANK(#REF!),,IF(B1743="Online","Online",IF(LEFT(B1743,1)="E","Online","Offline")))</f>
        <v>Offline</v>
      </c>
      <c r="N1743" s="64">
        <f>IF(ISBLANK(M1743),,H1743*INDEX(Inputs!F:F,MATCH(F1743,Inputs!E:E,0)))</f>
        <v>599</v>
      </c>
      <c r="O1743" s="65"/>
    </row>
    <row r="1744" ht="15.75" customHeight="1" spans="1:15">
      <c r="A1744" s="65" t="s">
        <v>772</v>
      </c>
      <c r="B1744" s="66" t="s">
        <v>133</v>
      </c>
      <c r="C1744" s="55" t="s">
        <v>573</v>
      </c>
      <c r="D1744" s="66" t="s">
        <v>370</v>
      </c>
      <c r="E1744" s="66" t="s">
        <v>410</v>
      </c>
      <c r="F1744" s="66">
        <v>250879</v>
      </c>
      <c r="G1744" s="65" t="s">
        <v>30</v>
      </c>
      <c r="H1744" s="67">
        <v>1</v>
      </c>
      <c r="I1744" s="68">
        <v>44731</v>
      </c>
      <c r="J1744" s="63">
        <f t="shared" si="6"/>
        <v>1034958</v>
      </c>
      <c r="K1744" s="64">
        <f>IF(ISBLANK(J1744),,H1744*INDEX(Inputs!G:G,MATCH(F1744,Inputs!E:E,0)))</f>
        <v>699</v>
      </c>
      <c r="L1744" s="65" t="str">
        <f>IF(ISBLANK(J1744),,INDEX(Inputs!D:D,MATCH(F1744,Inputs!E:E,0)))</f>
        <v>597BK Evo Fox Falcon X85 Extra Large Speed Mouse Pad</v>
      </c>
      <c r="M1744" s="65" t="str">
        <f>IF(ISBLANK(#REF!),,IF(B1744="Online","Online",IF(LEFT(B1744,1)="E","Online","Offline")))</f>
        <v>Offline</v>
      </c>
      <c r="N1744" s="64">
        <f>IF(ISBLANK(M1744),,H1744*INDEX(Inputs!F:F,MATCH(F1744,Inputs!E:E,0)))</f>
        <v>1199</v>
      </c>
      <c r="O1744" s="65"/>
    </row>
    <row r="1745" ht="15.75" customHeight="1" spans="1:15">
      <c r="A1745" s="65" t="s">
        <v>787</v>
      </c>
      <c r="B1745" s="66" t="s">
        <v>137</v>
      </c>
      <c r="C1745" s="55" t="s">
        <v>788</v>
      </c>
      <c r="D1745" s="66" t="s">
        <v>414</v>
      </c>
      <c r="E1745" s="66" t="s">
        <v>415</v>
      </c>
      <c r="F1745" s="66">
        <v>250874</v>
      </c>
      <c r="G1745" s="65" t="s">
        <v>13</v>
      </c>
      <c r="H1745" s="67">
        <v>1</v>
      </c>
      <c r="I1745" s="68">
        <v>44731</v>
      </c>
      <c r="J1745" s="63">
        <f t="shared" si="6"/>
        <v>1034958</v>
      </c>
      <c r="K1745" s="64">
        <f>IF(ISBLANK(J1745),,H1745*INDEX(Inputs!G:G,MATCH(F1745,Inputs!E:E,0)))</f>
        <v>1349</v>
      </c>
      <c r="L1745" s="65" t="str">
        <f>IF(ISBLANK(J1745),,INDEX(Inputs!D:D,MATCH(F1745,Inputs!E:E,0)))</f>
        <v>432BK EvoFox X-Team Gaming Keyboard &amp; Mouse (USB)</v>
      </c>
      <c r="M1745" s="65" t="str">
        <f>IF(ISBLANK(#REF!),,IF(B1745="Online","Online",IF(LEFT(B1745,1)="E","Online","Offline")))</f>
        <v>Offline</v>
      </c>
      <c r="N1745" s="64">
        <f>IF(ISBLANK(M1745),,H1745*INDEX(Inputs!F:F,MATCH(F1745,Inputs!E:E,0)))</f>
        <v>1899</v>
      </c>
      <c r="O1745" s="65"/>
    </row>
    <row r="1746" ht="15.75" customHeight="1" spans="1:15">
      <c r="A1746" s="65" t="s">
        <v>795</v>
      </c>
      <c r="B1746" s="66" t="s">
        <v>142</v>
      </c>
      <c r="C1746" s="55" t="s">
        <v>548</v>
      </c>
      <c r="D1746" s="66" t="s">
        <v>414</v>
      </c>
      <c r="E1746" s="66" t="s">
        <v>428</v>
      </c>
      <c r="F1746" s="66">
        <v>250881</v>
      </c>
      <c r="G1746" s="65" t="s">
        <v>98</v>
      </c>
      <c r="H1746" s="67">
        <v>1</v>
      </c>
      <c r="I1746" s="68">
        <v>44731</v>
      </c>
      <c r="J1746" s="63">
        <f t="shared" si="6"/>
        <v>1034958</v>
      </c>
      <c r="K1746" s="64">
        <f>IF(ISBLANK(J1746),,H1746*INDEX(Inputs!G:G,MATCH(F1746,Inputs!E:E,0)))</f>
        <v>799</v>
      </c>
      <c r="L1746" s="65" t="str">
        <f>IF(ISBLANK(J1746),,INDEX(Inputs!D:D,MATCH(F1746,Inputs!E:E,0)))</f>
        <v>795BK EvoFox Phantom Pro RGB Gaming Mouse USB</v>
      </c>
      <c r="M1746" s="65" t="str">
        <f>IF(ISBLANK(#REF!),,IF(B1746="Online","Online",IF(LEFT(B1746,1)="E","Online","Offline")))</f>
        <v>Offline</v>
      </c>
      <c r="N1746" s="64">
        <f>IF(ISBLANK(M1746),,H1746*INDEX(Inputs!F:F,MATCH(F1746,Inputs!E:E,0)))</f>
        <v>1099</v>
      </c>
      <c r="O1746" s="65"/>
    </row>
    <row r="1747" ht="15.75" customHeight="1" spans="1:15">
      <c r="A1747" s="65" t="s">
        <v>761</v>
      </c>
      <c r="B1747" s="66" t="s">
        <v>705</v>
      </c>
      <c r="C1747" s="55" t="s">
        <v>706</v>
      </c>
      <c r="D1747" s="66" t="s">
        <v>370</v>
      </c>
      <c r="E1747" s="66" t="s">
        <v>410</v>
      </c>
      <c r="F1747" s="66">
        <v>250879</v>
      </c>
      <c r="G1747" s="65" t="s">
        <v>30</v>
      </c>
      <c r="H1747" s="67">
        <v>1</v>
      </c>
      <c r="I1747" s="68">
        <v>44731</v>
      </c>
      <c r="J1747" s="63">
        <f t="shared" si="6"/>
        <v>1034958</v>
      </c>
      <c r="K1747" s="64">
        <f>IF(ISBLANK(J1747),,H1747*INDEX(Inputs!G:G,MATCH(F1747,Inputs!E:E,0)))</f>
        <v>699</v>
      </c>
      <c r="L1747" s="65" t="str">
        <f>IF(ISBLANK(J1747),,INDEX(Inputs!D:D,MATCH(F1747,Inputs!E:E,0)))</f>
        <v>597BK Evo Fox Falcon X85 Extra Large Speed Mouse Pad</v>
      </c>
      <c r="M1747" s="65" t="str">
        <f>IF(ISBLANK(#REF!),,IF(B1747="Online","Online",IF(LEFT(B1747,1)="E","Online","Offline")))</f>
        <v>Offline</v>
      </c>
      <c r="N1747" s="64">
        <f>IF(ISBLANK(M1747),,H1747*INDEX(Inputs!F:F,MATCH(F1747,Inputs!E:E,0)))</f>
        <v>1199</v>
      </c>
      <c r="O1747" s="65"/>
    </row>
    <row r="1748" ht="15.75" customHeight="1" spans="1:15">
      <c r="A1748" s="65" t="s">
        <v>770</v>
      </c>
      <c r="B1748" s="66" t="s">
        <v>147</v>
      </c>
      <c r="C1748" s="55" t="s">
        <v>482</v>
      </c>
      <c r="D1748" s="66" t="s">
        <v>370</v>
      </c>
      <c r="E1748" s="66" t="s">
        <v>410</v>
      </c>
      <c r="F1748" s="66">
        <v>250877</v>
      </c>
      <c r="G1748" s="65" t="s">
        <v>22</v>
      </c>
      <c r="H1748" s="67">
        <v>1</v>
      </c>
      <c r="I1748" s="68">
        <v>44731</v>
      </c>
      <c r="J1748" s="63">
        <f t="shared" si="6"/>
        <v>1034958</v>
      </c>
      <c r="K1748" s="64">
        <f>IF(ISBLANK(J1748),,H1748*INDEX(Inputs!G:G,MATCH(F1748,Inputs!E:E,0)))</f>
        <v>349</v>
      </c>
      <c r="L1748" s="65" t="str">
        <f>IF(ISBLANK(J1748),,INDEX(Inputs!D:D,MATCH(F1748,Inputs!E:E,0)))</f>
        <v>595BK Evo Fox Falcon X35 Medium Speed Mouse Pad</v>
      </c>
      <c r="M1748" s="65" t="str">
        <f>IF(ISBLANK(#REF!),,IF(B1748="Online","Online",IF(LEFT(B1748,1)="E","Online","Offline")))</f>
        <v>Offline</v>
      </c>
      <c r="N1748" s="64">
        <f>IF(ISBLANK(M1748),,H1748*INDEX(Inputs!F:F,MATCH(F1748,Inputs!E:E,0)))</f>
        <v>699</v>
      </c>
      <c r="O1748" s="65"/>
    </row>
    <row r="1749" ht="15.75" customHeight="1" spans="1:15">
      <c r="A1749" s="65" t="s">
        <v>327</v>
      </c>
      <c r="B1749" s="66" t="s">
        <v>152</v>
      </c>
      <c r="C1749" s="55" t="s">
        <v>532</v>
      </c>
      <c r="D1749" s="66" t="s">
        <v>414</v>
      </c>
      <c r="E1749" s="66" t="s">
        <v>415</v>
      </c>
      <c r="F1749" s="66">
        <v>250874</v>
      </c>
      <c r="G1749" s="65" t="s">
        <v>13</v>
      </c>
      <c r="H1749" s="67">
        <v>1</v>
      </c>
      <c r="I1749" s="68">
        <v>44731</v>
      </c>
      <c r="J1749" s="63">
        <f t="shared" si="6"/>
        <v>1034958</v>
      </c>
      <c r="K1749" s="64">
        <f>IF(ISBLANK(J1749),,H1749*INDEX(Inputs!G:G,MATCH(F1749,Inputs!E:E,0)))</f>
        <v>1349</v>
      </c>
      <c r="L1749" s="65" t="str">
        <f>IF(ISBLANK(J1749),,INDEX(Inputs!D:D,MATCH(F1749,Inputs!E:E,0)))</f>
        <v>432BK EvoFox X-Team Gaming Keyboard &amp; Mouse (USB)</v>
      </c>
      <c r="M1749" s="65" t="str">
        <f>IF(ISBLANK(#REF!),,IF(B1749="Online","Online",IF(LEFT(B1749,1)="E","Online","Offline")))</f>
        <v>Offline</v>
      </c>
      <c r="N1749" s="64">
        <f>IF(ISBLANK(M1749),,H1749*INDEX(Inputs!F:F,MATCH(F1749,Inputs!E:E,0)))</f>
        <v>1899</v>
      </c>
      <c r="O1749" s="65"/>
    </row>
    <row r="1750" ht="15.75" customHeight="1" spans="1:15">
      <c r="A1750" s="65" t="s">
        <v>373</v>
      </c>
      <c r="B1750" s="66" t="s">
        <v>158</v>
      </c>
      <c r="C1750" s="55" t="s">
        <v>535</v>
      </c>
      <c r="D1750" s="66" t="s">
        <v>414</v>
      </c>
      <c r="E1750" s="66" t="s">
        <v>415</v>
      </c>
      <c r="F1750" s="66">
        <v>250874</v>
      </c>
      <c r="G1750" s="65" t="s">
        <v>13</v>
      </c>
      <c r="H1750" s="67">
        <v>1</v>
      </c>
      <c r="I1750" s="68">
        <v>44731</v>
      </c>
      <c r="J1750" s="63">
        <f t="shared" si="6"/>
        <v>1034958</v>
      </c>
      <c r="K1750" s="64">
        <f>IF(ISBLANK(J1750),,H1750*INDEX(Inputs!G:G,MATCH(F1750,Inputs!E:E,0)))</f>
        <v>1349</v>
      </c>
      <c r="L1750" s="65" t="str">
        <f>IF(ISBLANK(J1750),,INDEX(Inputs!D:D,MATCH(F1750,Inputs!E:E,0)))</f>
        <v>432BK EvoFox X-Team Gaming Keyboard &amp; Mouse (USB)</v>
      </c>
      <c r="M1750" s="65" t="str">
        <f>IF(ISBLANK(#REF!),,IF(B1750="Online","Online",IF(LEFT(B1750,1)="E","Online","Offline")))</f>
        <v>Offline</v>
      </c>
      <c r="N1750" s="64">
        <f>IF(ISBLANK(M1750),,H1750*INDEX(Inputs!F:F,MATCH(F1750,Inputs!E:E,0)))</f>
        <v>1899</v>
      </c>
      <c r="O1750" s="65"/>
    </row>
    <row r="1751" ht="15.75" customHeight="1" spans="1:15">
      <c r="A1751" s="65" t="s">
        <v>373</v>
      </c>
      <c r="B1751" s="66" t="s">
        <v>158</v>
      </c>
      <c r="C1751" s="55" t="s">
        <v>535</v>
      </c>
      <c r="D1751" s="66" t="s">
        <v>414</v>
      </c>
      <c r="E1751" s="66" t="s">
        <v>415</v>
      </c>
      <c r="F1751" s="66">
        <v>204737</v>
      </c>
      <c r="G1751" s="65" t="s">
        <v>20</v>
      </c>
      <c r="H1751" s="67">
        <v>1</v>
      </c>
      <c r="I1751" s="68">
        <v>44731</v>
      </c>
      <c r="J1751" s="63">
        <f t="shared" si="6"/>
        <v>1034958</v>
      </c>
      <c r="K1751" s="64">
        <f>IF(ISBLANK(J1751),,H1751*INDEX(Inputs!G:G,MATCH(F1751,Inputs!E:E,0)))</f>
        <v>729</v>
      </c>
      <c r="L1751" s="65" t="str">
        <f>IF(ISBLANK(J1751),,INDEX(Inputs!D:D,MATCH(F1751,Inputs!E:E,0)))</f>
        <v>850PP Xcite Pro Keyboard &amp; Mouse USB</v>
      </c>
      <c r="M1751" s="65" t="str">
        <f>IF(ISBLANK(#REF!),,IF(B1751="Online","Online",IF(LEFT(B1751,1)="E","Online","Offline")))</f>
        <v>Offline</v>
      </c>
      <c r="N1751" s="64">
        <f>IF(ISBLANK(M1751),,H1751*INDEX(Inputs!F:F,MATCH(F1751,Inputs!E:E,0)))</f>
        <v>799</v>
      </c>
      <c r="O1751" s="65"/>
    </row>
    <row r="1752" ht="15.75" customHeight="1" spans="1:15">
      <c r="A1752" s="65" t="s">
        <v>770</v>
      </c>
      <c r="B1752" s="66" t="s">
        <v>164</v>
      </c>
      <c r="C1752" s="55" t="s">
        <v>466</v>
      </c>
      <c r="D1752" s="66" t="s">
        <v>414</v>
      </c>
      <c r="E1752" s="66" t="s">
        <v>415</v>
      </c>
      <c r="F1752" s="66">
        <v>256479</v>
      </c>
      <c r="G1752" s="65" t="s">
        <v>807</v>
      </c>
      <c r="H1752" s="67">
        <v>1</v>
      </c>
      <c r="I1752" s="68">
        <v>44731</v>
      </c>
      <c r="J1752" s="63">
        <f t="shared" si="6"/>
        <v>1034958</v>
      </c>
      <c r="K1752" s="64">
        <f>IF(ISBLANK(J1752),,H1752*INDEX(Inputs!G:G,MATCH(F1752,Inputs!E:E,0)))</f>
        <v>2500</v>
      </c>
      <c r="L1752" s="65" t="str">
        <f>IF(ISBLANK(J1752),,INDEX(Inputs!D:D,MATCH(F1752,Inputs!E:E,0)))</f>
        <v>997PP EvoFox Explore Gaming Bundle (422,423,659,595)</v>
      </c>
      <c r="M1752" s="65" t="str">
        <f>IF(ISBLANK(#REF!),,IF(B1752="Online","Online",IF(LEFT(B1752,1)="E","Online","Offline")))</f>
        <v>Offline</v>
      </c>
      <c r="N1752" s="64">
        <f>IF(ISBLANK(M1752),,H1752*INDEX(Inputs!F:F,MATCH(F1752,Inputs!E:E,0)))</f>
        <v>4796</v>
      </c>
      <c r="O1752" s="65"/>
    </row>
    <row r="1753" ht="15.75" customHeight="1" spans="1:15">
      <c r="A1753" s="65" t="s">
        <v>777</v>
      </c>
      <c r="B1753" s="66" t="s">
        <v>600</v>
      </c>
      <c r="C1753" s="55" t="s">
        <v>601</v>
      </c>
      <c r="D1753" s="66" t="s">
        <v>414</v>
      </c>
      <c r="E1753" s="66" t="s">
        <v>415</v>
      </c>
      <c r="F1753" s="66">
        <v>204736</v>
      </c>
      <c r="G1753" s="65" t="s">
        <v>19</v>
      </c>
      <c r="H1753" s="67">
        <v>1</v>
      </c>
      <c r="I1753" s="68">
        <v>44731</v>
      </c>
      <c r="J1753" s="63">
        <f t="shared" si="6"/>
        <v>1034958</v>
      </c>
      <c r="K1753" s="64">
        <f>IF(ISBLANK(J1753),,H1753*INDEX(Inputs!G:G,MATCH(F1753,Inputs!E:E,0)))</f>
        <v>549</v>
      </c>
      <c r="L1753" s="65" t="str">
        <f>IF(ISBLANK(J1753),,INDEX(Inputs!D:D,MATCH(F1753,Inputs!E:E,0)))</f>
        <v>851PP Xcite Pro Keyboard USB</v>
      </c>
      <c r="M1753" s="65" t="str">
        <f>IF(ISBLANK(#REF!),,IF(B1753="Online","Online",IF(LEFT(B1753,1)="E","Online","Offline")))</f>
        <v>Offline</v>
      </c>
      <c r="N1753" s="64">
        <f>IF(ISBLANK(M1753),,H1753*INDEX(Inputs!F:F,MATCH(F1753,Inputs!E:E,0)))</f>
        <v>599</v>
      </c>
      <c r="O1753" s="65"/>
    </row>
    <row r="1754" ht="15.75" customHeight="1" spans="1:15">
      <c r="A1754" s="65" t="s">
        <v>644</v>
      </c>
      <c r="B1754" s="66" t="s">
        <v>171</v>
      </c>
      <c r="C1754" s="55" t="s">
        <v>645</v>
      </c>
      <c r="D1754" s="66" t="s">
        <v>370</v>
      </c>
      <c r="E1754" s="66" t="s">
        <v>410</v>
      </c>
      <c r="F1754" s="66">
        <v>250879</v>
      </c>
      <c r="G1754" s="65" t="s">
        <v>30</v>
      </c>
      <c r="H1754" s="67">
        <v>1</v>
      </c>
      <c r="I1754" s="68">
        <v>44731</v>
      </c>
      <c r="J1754" s="63">
        <f t="shared" si="6"/>
        <v>1034958</v>
      </c>
      <c r="K1754" s="64">
        <f>IF(ISBLANK(J1754),,H1754*INDEX(Inputs!G:G,MATCH(F1754,Inputs!E:E,0)))</f>
        <v>699</v>
      </c>
      <c r="L1754" s="65" t="str">
        <f>IF(ISBLANK(J1754),,INDEX(Inputs!D:D,MATCH(F1754,Inputs!E:E,0)))</f>
        <v>597BK Evo Fox Falcon X85 Extra Large Speed Mouse Pad</v>
      </c>
      <c r="M1754" s="65" t="str">
        <f>IF(ISBLANK(#REF!),,IF(B1754="Online","Online",IF(LEFT(B1754,1)="E","Online","Offline")))</f>
        <v>Offline</v>
      </c>
      <c r="N1754" s="64">
        <f>IF(ISBLANK(M1754),,H1754*INDEX(Inputs!F:F,MATCH(F1754,Inputs!E:E,0)))</f>
        <v>1199</v>
      </c>
      <c r="O1754" s="65"/>
    </row>
    <row r="1755" ht="15.75" customHeight="1" spans="1:15">
      <c r="A1755" s="65" t="s">
        <v>777</v>
      </c>
      <c r="B1755" s="66" t="s">
        <v>733</v>
      </c>
      <c r="C1755" s="55" t="s">
        <v>734</v>
      </c>
      <c r="D1755" s="66" t="s">
        <v>414</v>
      </c>
      <c r="E1755" s="66" t="s">
        <v>415</v>
      </c>
      <c r="F1755" s="66">
        <v>250874</v>
      </c>
      <c r="G1755" s="65" t="s">
        <v>13</v>
      </c>
      <c r="H1755" s="67">
        <v>1</v>
      </c>
      <c r="I1755" s="68">
        <v>44731</v>
      </c>
      <c r="J1755" s="63">
        <f t="shared" si="6"/>
        <v>1034958</v>
      </c>
      <c r="K1755" s="64">
        <f>IF(ISBLANK(J1755),,H1755*INDEX(Inputs!G:G,MATCH(F1755,Inputs!E:E,0)))</f>
        <v>1349</v>
      </c>
      <c r="L1755" s="65" t="str">
        <f>IF(ISBLANK(J1755),,INDEX(Inputs!D:D,MATCH(F1755,Inputs!E:E,0)))</f>
        <v>432BK EvoFox X-Team Gaming Keyboard &amp; Mouse (USB)</v>
      </c>
      <c r="M1755" s="65" t="str">
        <f>IF(ISBLANK(#REF!),,IF(B1755="Online","Online",IF(LEFT(B1755,1)="E","Online","Offline")))</f>
        <v>Offline</v>
      </c>
      <c r="N1755" s="64">
        <f>IF(ISBLANK(M1755),,H1755*INDEX(Inputs!F:F,MATCH(F1755,Inputs!E:E,0)))</f>
        <v>1899</v>
      </c>
      <c r="O1755" s="65"/>
    </row>
    <row r="1756" ht="15.75" customHeight="1" spans="1:15">
      <c r="A1756" s="65" t="s">
        <v>327</v>
      </c>
      <c r="B1756" s="66" t="s">
        <v>196</v>
      </c>
      <c r="C1756" s="55" t="s">
        <v>579</v>
      </c>
      <c r="D1756" s="66" t="s">
        <v>370</v>
      </c>
      <c r="E1756" s="66" t="s">
        <v>410</v>
      </c>
      <c r="F1756" s="66">
        <v>250877</v>
      </c>
      <c r="G1756" s="65" t="s">
        <v>22</v>
      </c>
      <c r="H1756" s="67">
        <v>1</v>
      </c>
      <c r="I1756" s="68">
        <v>44731</v>
      </c>
      <c r="J1756" s="63">
        <f t="shared" si="6"/>
        <v>1034958</v>
      </c>
      <c r="K1756" s="64">
        <f>IF(ISBLANK(J1756),,H1756*INDEX(Inputs!G:G,MATCH(F1756,Inputs!E:E,0)))</f>
        <v>349</v>
      </c>
      <c r="L1756" s="65" t="str">
        <f>IF(ISBLANK(J1756),,INDEX(Inputs!D:D,MATCH(F1756,Inputs!E:E,0)))</f>
        <v>595BK Evo Fox Falcon X35 Medium Speed Mouse Pad</v>
      </c>
      <c r="M1756" s="65" t="str">
        <f>IF(ISBLANK(#REF!),,IF(B1756="Online","Online",IF(LEFT(B1756,1)="E","Online","Offline")))</f>
        <v>Offline</v>
      </c>
      <c r="N1756" s="64">
        <f>IF(ISBLANK(M1756),,H1756*INDEX(Inputs!F:F,MATCH(F1756,Inputs!E:E,0)))</f>
        <v>699</v>
      </c>
      <c r="O1756" s="65"/>
    </row>
    <row r="1757" ht="15.75" customHeight="1" spans="1:15">
      <c r="A1757" s="65" t="s">
        <v>779</v>
      </c>
      <c r="B1757" s="66" t="s">
        <v>199</v>
      </c>
      <c r="C1757" s="55" t="s">
        <v>424</v>
      </c>
      <c r="D1757" s="66" t="s">
        <v>370</v>
      </c>
      <c r="E1757" s="66" t="s">
        <v>410</v>
      </c>
      <c r="F1757" s="66">
        <v>250879</v>
      </c>
      <c r="G1757" s="65" t="s">
        <v>30</v>
      </c>
      <c r="H1757" s="67">
        <v>2</v>
      </c>
      <c r="I1757" s="68">
        <v>44731</v>
      </c>
      <c r="J1757" s="63">
        <f t="shared" si="6"/>
        <v>1034958</v>
      </c>
      <c r="K1757" s="64">
        <f>IF(ISBLANK(J1757),,H1757*INDEX(Inputs!G:G,MATCH(F1757,Inputs!E:E,0)))</f>
        <v>1398</v>
      </c>
      <c r="L1757" s="65" t="str">
        <f>IF(ISBLANK(J1757),,INDEX(Inputs!D:D,MATCH(F1757,Inputs!E:E,0)))</f>
        <v>597BK Evo Fox Falcon X85 Extra Large Speed Mouse Pad</v>
      </c>
      <c r="M1757" s="65" t="str">
        <f>IF(ISBLANK(#REF!),,IF(B1757="Online","Online",IF(LEFT(B1757,1)="E","Online","Offline")))</f>
        <v>Offline</v>
      </c>
      <c r="N1757" s="64">
        <f>IF(ISBLANK(M1757),,H1757*INDEX(Inputs!F:F,MATCH(F1757,Inputs!E:E,0)))</f>
        <v>2398</v>
      </c>
      <c r="O1757" s="65"/>
    </row>
    <row r="1758" ht="15.75" customHeight="1" spans="1:15">
      <c r="A1758" s="65" t="s">
        <v>779</v>
      </c>
      <c r="B1758" s="66" t="s">
        <v>199</v>
      </c>
      <c r="C1758" s="55" t="s">
        <v>424</v>
      </c>
      <c r="D1758" s="66" t="s">
        <v>414</v>
      </c>
      <c r="E1758" s="66" t="s">
        <v>415</v>
      </c>
      <c r="F1758" s="66">
        <v>256479</v>
      </c>
      <c r="G1758" s="65" t="s">
        <v>807</v>
      </c>
      <c r="H1758" s="67">
        <v>1</v>
      </c>
      <c r="I1758" s="68">
        <v>44731</v>
      </c>
      <c r="J1758" s="63">
        <f t="shared" si="6"/>
        <v>1034958</v>
      </c>
      <c r="K1758" s="64">
        <f>IF(ISBLANK(J1758),,H1758*INDEX(Inputs!G:G,MATCH(F1758,Inputs!E:E,0)))</f>
        <v>2500</v>
      </c>
      <c r="L1758" s="65" t="str">
        <f>IF(ISBLANK(J1758),,INDEX(Inputs!D:D,MATCH(F1758,Inputs!E:E,0)))</f>
        <v>997PP EvoFox Explore Gaming Bundle (422,423,659,595)</v>
      </c>
      <c r="M1758" s="65" t="str">
        <f>IF(ISBLANK(#REF!),,IF(B1758="Online","Online",IF(LEFT(B1758,1)="E","Online","Offline")))</f>
        <v>Offline</v>
      </c>
      <c r="N1758" s="64">
        <f>IF(ISBLANK(M1758),,H1758*INDEX(Inputs!F:F,MATCH(F1758,Inputs!E:E,0)))</f>
        <v>4796</v>
      </c>
      <c r="O1758" s="65"/>
    </row>
    <row r="1759" ht="15.75" customHeight="1" spans="1:15">
      <c r="A1759" s="65" t="s">
        <v>832</v>
      </c>
      <c r="B1759" s="66" t="s">
        <v>204</v>
      </c>
      <c r="C1759" s="55" t="s">
        <v>724</v>
      </c>
      <c r="D1759" s="66" t="s">
        <v>370</v>
      </c>
      <c r="E1759" s="66" t="s">
        <v>410</v>
      </c>
      <c r="F1759" s="66">
        <v>250877</v>
      </c>
      <c r="G1759" s="65" t="s">
        <v>22</v>
      </c>
      <c r="H1759" s="67">
        <v>1</v>
      </c>
      <c r="I1759" s="68">
        <v>44731</v>
      </c>
      <c r="J1759" s="63">
        <f t="shared" si="6"/>
        <v>1034958</v>
      </c>
      <c r="K1759" s="64">
        <f>IF(ISBLANK(J1759),,H1759*INDEX(Inputs!G:G,MATCH(F1759,Inputs!E:E,0)))</f>
        <v>349</v>
      </c>
      <c r="L1759" s="65" t="str">
        <f>IF(ISBLANK(J1759),,INDEX(Inputs!D:D,MATCH(F1759,Inputs!E:E,0)))</f>
        <v>595BK Evo Fox Falcon X35 Medium Speed Mouse Pad</v>
      </c>
      <c r="M1759" s="65" t="str">
        <f>IF(ISBLANK(#REF!),,IF(B1759="Online","Online",IF(LEFT(B1759,1)="E","Online","Offline")))</f>
        <v>Offline</v>
      </c>
      <c r="N1759" s="64">
        <f>IF(ISBLANK(M1759),,H1759*INDEX(Inputs!F:F,MATCH(F1759,Inputs!E:E,0)))</f>
        <v>699</v>
      </c>
      <c r="O1759" s="65"/>
    </row>
    <row r="1760" ht="15.75" customHeight="1" spans="1:15">
      <c r="A1760" s="65" t="s">
        <v>805</v>
      </c>
      <c r="B1760" s="66" t="s">
        <v>34</v>
      </c>
      <c r="C1760" s="55" t="s">
        <v>492</v>
      </c>
      <c r="D1760" s="66" t="s">
        <v>414</v>
      </c>
      <c r="E1760" s="66" t="s">
        <v>415</v>
      </c>
      <c r="F1760" s="66">
        <v>250874</v>
      </c>
      <c r="G1760" s="65" t="s">
        <v>13</v>
      </c>
      <c r="H1760" s="67">
        <v>1</v>
      </c>
      <c r="I1760" s="68">
        <v>44732</v>
      </c>
      <c r="J1760" s="63">
        <f t="shared" si="6"/>
        <v>1035354</v>
      </c>
      <c r="K1760" s="64">
        <f>IF(ISBLANK(J1760),,H1760*INDEX(Inputs!G:G,MATCH(F1760,Inputs!E:E,0)))</f>
        <v>1349</v>
      </c>
      <c r="L1760" s="65" t="str">
        <f>IF(ISBLANK(J1760),,INDEX(Inputs!D:D,MATCH(F1760,Inputs!E:E,0)))</f>
        <v>432BK EvoFox X-Team Gaming Keyboard &amp; Mouse (USB)</v>
      </c>
      <c r="M1760" s="65" t="str">
        <f>IF(ISBLANK(#REF!),,IF(B1760="Online","Online",IF(LEFT(B1760,1)="E","Online","Offline")))</f>
        <v>Offline</v>
      </c>
      <c r="N1760" s="64">
        <f>IF(ISBLANK(M1760),,H1760*INDEX(Inputs!F:F,MATCH(F1760,Inputs!E:E,0)))</f>
        <v>1899</v>
      </c>
      <c r="O1760" s="65"/>
    </row>
    <row r="1761" ht="15.75" customHeight="1" spans="1:15">
      <c r="A1761" s="65" t="s">
        <v>811</v>
      </c>
      <c r="B1761" s="66" t="s">
        <v>669</v>
      </c>
      <c r="C1761" s="55" t="s">
        <v>670</v>
      </c>
      <c r="D1761" s="66" t="s">
        <v>414</v>
      </c>
      <c r="E1761" s="66" t="s">
        <v>415</v>
      </c>
      <c r="F1761" s="66">
        <v>250874</v>
      </c>
      <c r="G1761" s="65" t="s">
        <v>13</v>
      </c>
      <c r="H1761" s="67">
        <v>1</v>
      </c>
      <c r="I1761" s="68">
        <v>44732</v>
      </c>
      <c r="J1761" s="63">
        <f t="shared" si="6"/>
        <v>1035354</v>
      </c>
      <c r="K1761" s="64">
        <f>IF(ISBLANK(J1761),,H1761*INDEX(Inputs!G:G,MATCH(F1761,Inputs!E:E,0)))</f>
        <v>1349</v>
      </c>
      <c r="L1761" s="65" t="str">
        <f>IF(ISBLANK(J1761),,INDEX(Inputs!D:D,MATCH(F1761,Inputs!E:E,0)))</f>
        <v>432BK EvoFox X-Team Gaming Keyboard &amp; Mouse (USB)</v>
      </c>
      <c r="M1761" s="65" t="str">
        <f>IF(ISBLANK(#REF!),,IF(B1761="Online","Online",IF(LEFT(B1761,1)="E","Online","Offline")))</f>
        <v>Offline</v>
      </c>
      <c r="N1761" s="64">
        <f>IF(ISBLANK(M1761),,H1761*INDEX(Inputs!F:F,MATCH(F1761,Inputs!E:E,0)))</f>
        <v>1899</v>
      </c>
      <c r="O1761" s="65"/>
    </row>
    <row r="1762" ht="15.75" customHeight="1" spans="1:15">
      <c r="A1762" s="65" t="s">
        <v>341</v>
      </c>
      <c r="B1762" s="66" t="s">
        <v>54</v>
      </c>
      <c r="C1762" s="55" t="s">
        <v>470</v>
      </c>
      <c r="D1762" s="66" t="s">
        <v>414</v>
      </c>
      <c r="E1762" s="66" t="s">
        <v>415</v>
      </c>
      <c r="F1762" s="66">
        <v>250874</v>
      </c>
      <c r="G1762" s="65" t="s">
        <v>13</v>
      </c>
      <c r="H1762" s="67">
        <v>1</v>
      </c>
      <c r="I1762" s="68">
        <v>44732</v>
      </c>
      <c r="J1762" s="63">
        <f t="shared" si="6"/>
        <v>1035354</v>
      </c>
      <c r="K1762" s="64">
        <f>IF(ISBLANK(J1762),,H1762*INDEX(Inputs!G:G,MATCH(F1762,Inputs!E:E,0)))</f>
        <v>1349</v>
      </c>
      <c r="L1762" s="65" t="str">
        <f>IF(ISBLANK(J1762),,INDEX(Inputs!D:D,MATCH(F1762,Inputs!E:E,0)))</f>
        <v>432BK EvoFox X-Team Gaming Keyboard &amp; Mouse (USB)</v>
      </c>
      <c r="M1762" s="65" t="str">
        <f>IF(ISBLANK(#REF!),,IF(B1762="Online","Online",IF(LEFT(B1762,1)="E","Online","Offline")))</f>
        <v>Offline</v>
      </c>
      <c r="N1762" s="64">
        <f>IF(ISBLANK(M1762),,H1762*INDEX(Inputs!F:F,MATCH(F1762,Inputs!E:E,0)))</f>
        <v>1899</v>
      </c>
      <c r="O1762" s="65"/>
    </row>
    <row r="1763" ht="15.75" customHeight="1" spans="1:15">
      <c r="A1763" s="65" t="s">
        <v>767</v>
      </c>
      <c r="B1763" s="66" t="s">
        <v>59</v>
      </c>
      <c r="C1763" s="55" t="s">
        <v>471</v>
      </c>
      <c r="D1763" s="66" t="s">
        <v>370</v>
      </c>
      <c r="E1763" s="66" t="s">
        <v>371</v>
      </c>
      <c r="F1763" s="66">
        <v>250417</v>
      </c>
      <c r="G1763" s="65" t="s">
        <v>39</v>
      </c>
      <c r="H1763" s="67">
        <v>1</v>
      </c>
      <c r="I1763" s="68">
        <v>44732</v>
      </c>
      <c r="J1763" s="63">
        <f t="shared" si="6"/>
        <v>1035354</v>
      </c>
      <c r="K1763" s="64">
        <f>IF(ISBLANK(J1763),,H1763*INDEX(Inputs!G:G,MATCH(F1763,Inputs!E:E,0)))</f>
        <v>929</v>
      </c>
      <c r="L1763" s="65" t="str">
        <f>IF(ISBLANK(J1763),,INDEX(Inputs!D:D,MATCH(F1763,Inputs!E:E,0)))</f>
        <v>416PP Super Speed Hub 4 Port USB 3.0</v>
      </c>
      <c r="M1763" s="65" t="str">
        <f>IF(ISBLANK(#REF!),,IF(B1763="Online","Online",IF(LEFT(B1763,1)="E","Online","Offline")))</f>
        <v>Offline</v>
      </c>
      <c r="N1763" s="64">
        <f>IF(ISBLANK(M1763),,H1763*INDEX(Inputs!F:F,MATCH(F1763,Inputs!E:E,0)))</f>
        <v>1499</v>
      </c>
      <c r="O1763" s="65"/>
    </row>
    <row r="1764" ht="15.75" customHeight="1" spans="1:15">
      <c r="A1764" s="65" t="s">
        <v>341</v>
      </c>
      <c r="B1764" s="66" t="s">
        <v>474</v>
      </c>
      <c r="C1764" s="55" t="s">
        <v>475</v>
      </c>
      <c r="D1764" s="66" t="s">
        <v>370</v>
      </c>
      <c r="E1764" s="66" t="s">
        <v>410</v>
      </c>
      <c r="F1764" s="66">
        <v>250879</v>
      </c>
      <c r="G1764" s="65" t="s">
        <v>30</v>
      </c>
      <c r="H1764" s="67">
        <v>1</v>
      </c>
      <c r="I1764" s="68">
        <v>44732</v>
      </c>
      <c r="J1764" s="63">
        <f t="shared" si="6"/>
        <v>1035354</v>
      </c>
      <c r="K1764" s="64">
        <f>IF(ISBLANK(J1764),,H1764*INDEX(Inputs!G:G,MATCH(F1764,Inputs!E:E,0)))</f>
        <v>699</v>
      </c>
      <c r="L1764" s="65" t="str">
        <f>IF(ISBLANK(J1764),,INDEX(Inputs!D:D,MATCH(F1764,Inputs!E:E,0)))</f>
        <v>597BK Evo Fox Falcon X85 Extra Large Speed Mouse Pad</v>
      </c>
      <c r="M1764" s="65" t="str">
        <f>IF(ISBLANK(#REF!),,IF(B1764="Online","Online",IF(LEFT(B1764,1)="E","Online","Offline")))</f>
        <v>Offline</v>
      </c>
      <c r="N1764" s="64">
        <f>IF(ISBLANK(M1764),,H1764*INDEX(Inputs!F:F,MATCH(F1764,Inputs!E:E,0)))</f>
        <v>1199</v>
      </c>
      <c r="O1764" s="65"/>
    </row>
    <row r="1765" ht="15.75" customHeight="1" spans="1:15">
      <c r="A1765" s="65" t="s">
        <v>762</v>
      </c>
      <c r="B1765" s="66" t="s">
        <v>77</v>
      </c>
      <c r="C1765" s="55" t="s">
        <v>457</v>
      </c>
      <c r="D1765" s="66" t="s">
        <v>370</v>
      </c>
      <c r="E1765" s="66" t="s">
        <v>410</v>
      </c>
      <c r="F1765" s="66">
        <v>250879</v>
      </c>
      <c r="G1765" s="65" t="s">
        <v>30</v>
      </c>
      <c r="H1765" s="67">
        <v>0</v>
      </c>
      <c r="I1765" s="68">
        <v>44732</v>
      </c>
      <c r="J1765" s="63">
        <f t="shared" si="6"/>
        <v>1035354</v>
      </c>
      <c r="K1765" s="64">
        <f>IF(ISBLANK(J1765),,H1765*INDEX(Inputs!G:G,MATCH(F1765,Inputs!E:E,0)))</f>
        <v>0</v>
      </c>
      <c r="L1765" s="65" t="str">
        <f>IF(ISBLANK(J1765),,INDEX(Inputs!D:D,MATCH(F1765,Inputs!E:E,0)))</f>
        <v>597BK Evo Fox Falcon X85 Extra Large Speed Mouse Pad</v>
      </c>
      <c r="M1765" s="65" t="str">
        <f>IF(ISBLANK(#REF!),,IF(B1765="Online","Online",IF(LEFT(B1765,1)="E","Online","Offline")))</f>
        <v>Offline</v>
      </c>
      <c r="N1765" s="64">
        <f>IF(ISBLANK(M1765),,H1765*INDEX(Inputs!F:F,MATCH(F1765,Inputs!E:E,0)))</f>
        <v>0</v>
      </c>
      <c r="O1765" s="65"/>
    </row>
    <row r="1766" ht="15.75" customHeight="1" spans="1:15">
      <c r="A1766" s="65" t="s">
        <v>767</v>
      </c>
      <c r="B1766" s="66" t="s">
        <v>420</v>
      </c>
      <c r="C1766" s="55" t="s">
        <v>421</v>
      </c>
      <c r="D1766" s="66" t="s">
        <v>370</v>
      </c>
      <c r="E1766" s="66" t="s">
        <v>410</v>
      </c>
      <c r="F1766" s="66">
        <v>250879</v>
      </c>
      <c r="G1766" s="65" t="s">
        <v>30</v>
      </c>
      <c r="H1766" s="67">
        <v>1</v>
      </c>
      <c r="I1766" s="68">
        <v>44732</v>
      </c>
      <c r="J1766" s="63">
        <f t="shared" si="6"/>
        <v>1035354</v>
      </c>
      <c r="K1766" s="64">
        <f>IF(ISBLANK(J1766),,H1766*INDEX(Inputs!G:G,MATCH(F1766,Inputs!E:E,0)))</f>
        <v>699</v>
      </c>
      <c r="L1766" s="65" t="str">
        <f>IF(ISBLANK(J1766),,INDEX(Inputs!D:D,MATCH(F1766,Inputs!E:E,0)))</f>
        <v>597BK Evo Fox Falcon X85 Extra Large Speed Mouse Pad</v>
      </c>
      <c r="M1766" s="65" t="str">
        <f>IF(ISBLANK(#REF!),,IF(B1766="Online","Online",IF(LEFT(B1766,1)="E","Online","Offline")))</f>
        <v>Offline</v>
      </c>
      <c r="N1766" s="64">
        <f>IF(ISBLANK(M1766),,H1766*INDEX(Inputs!F:F,MATCH(F1766,Inputs!E:E,0)))</f>
        <v>1199</v>
      </c>
      <c r="O1766" s="65"/>
    </row>
    <row r="1767" ht="15.75" customHeight="1" spans="1:15">
      <c r="A1767" s="65" t="s">
        <v>767</v>
      </c>
      <c r="B1767" s="66" t="s">
        <v>90</v>
      </c>
      <c r="C1767" s="55" t="s">
        <v>413</v>
      </c>
      <c r="D1767" s="66" t="s">
        <v>414</v>
      </c>
      <c r="E1767" s="66" t="s">
        <v>415</v>
      </c>
      <c r="F1767" s="66">
        <v>256479</v>
      </c>
      <c r="G1767" s="65" t="s">
        <v>807</v>
      </c>
      <c r="H1767" s="67">
        <v>1</v>
      </c>
      <c r="I1767" s="68">
        <v>44732</v>
      </c>
      <c r="J1767" s="63">
        <f t="shared" si="6"/>
        <v>1035354</v>
      </c>
      <c r="K1767" s="64">
        <f>IF(ISBLANK(J1767),,H1767*INDEX(Inputs!G:G,MATCH(F1767,Inputs!E:E,0)))</f>
        <v>2500</v>
      </c>
      <c r="L1767" s="65" t="str">
        <f>IF(ISBLANK(J1767),,INDEX(Inputs!D:D,MATCH(F1767,Inputs!E:E,0)))</f>
        <v>997PP EvoFox Explore Gaming Bundle (422,423,659,595)</v>
      </c>
      <c r="M1767" s="65" t="str">
        <f>IF(ISBLANK(#REF!),,IF(B1767="Online","Online",IF(LEFT(B1767,1)="E","Online","Offline")))</f>
        <v>Offline</v>
      </c>
      <c r="N1767" s="64">
        <f>IF(ISBLANK(M1767),,H1767*INDEX(Inputs!F:F,MATCH(F1767,Inputs!E:E,0)))</f>
        <v>4796</v>
      </c>
      <c r="O1767" s="65"/>
    </row>
    <row r="1768" ht="15.75" customHeight="1" spans="1:15">
      <c r="A1768" s="65" t="s">
        <v>341</v>
      </c>
      <c r="B1768" s="66" t="s">
        <v>96</v>
      </c>
      <c r="C1768" s="55" t="s">
        <v>654</v>
      </c>
      <c r="D1768" s="66" t="s">
        <v>414</v>
      </c>
      <c r="E1768" s="66" t="s">
        <v>415</v>
      </c>
      <c r="F1768" s="66">
        <v>256479</v>
      </c>
      <c r="G1768" s="65" t="s">
        <v>807</v>
      </c>
      <c r="H1768" s="67">
        <v>1</v>
      </c>
      <c r="I1768" s="68">
        <v>44732</v>
      </c>
      <c r="J1768" s="63">
        <f t="shared" si="6"/>
        <v>1035354</v>
      </c>
      <c r="K1768" s="64">
        <f>IF(ISBLANK(J1768),,H1768*INDEX(Inputs!G:G,MATCH(F1768,Inputs!E:E,0)))</f>
        <v>2500</v>
      </c>
      <c r="L1768" s="65" t="str">
        <f>IF(ISBLANK(J1768),,INDEX(Inputs!D:D,MATCH(F1768,Inputs!E:E,0)))</f>
        <v>997PP EvoFox Explore Gaming Bundle (422,423,659,595)</v>
      </c>
      <c r="M1768" s="65" t="str">
        <f>IF(ISBLANK(#REF!),,IF(B1768="Online","Online",IF(LEFT(B1768,1)="E","Online","Offline")))</f>
        <v>Offline</v>
      </c>
      <c r="N1768" s="64">
        <f>IF(ISBLANK(M1768),,H1768*INDEX(Inputs!F:F,MATCH(F1768,Inputs!E:E,0)))</f>
        <v>4796</v>
      </c>
      <c r="O1768" s="65"/>
    </row>
    <row r="1769" ht="15.75" customHeight="1" spans="1:15">
      <c r="A1769" s="65" t="s">
        <v>770</v>
      </c>
      <c r="B1769" s="66" t="s">
        <v>460</v>
      </c>
      <c r="C1769" s="55" t="s">
        <v>461</v>
      </c>
      <c r="D1769" s="66" t="s">
        <v>414</v>
      </c>
      <c r="E1769" s="66" t="s">
        <v>415</v>
      </c>
      <c r="F1769" s="66">
        <v>250874</v>
      </c>
      <c r="G1769" s="65" t="s">
        <v>13</v>
      </c>
      <c r="H1769" s="67">
        <v>1</v>
      </c>
      <c r="I1769" s="68">
        <v>44732</v>
      </c>
      <c r="J1769" s="63">
        <f t="shared" si="6"/>
        <v>1035354</v>
      </c>
      <c r="K1769" s="64">
        <f>IF(ISBLANK(J1769),,H1769*INDEX(Inputs!G:G,MATCH(F1769,Inputs!E:E,0)))</f>
        <v>1349</v>
      </c>
      <c r="L1769" s="65" t="str">
        <f>IF(ISBLANK(J1769),,INDEX(Inputs!D:D,MATCH(F1769,Inputs!E:E,0)))</f>
        <v>432BK EvoFox X-Team Gaming Keyboard &amp; Mouse (USB)</v>
      </c>
      <c r="M1769" s="65" t="str">
        <f>IF(ISBLANK(#REF!),,IF(B1769="Online","Online",IF(LEFT(B1769,1)="E","Online","Offline")))</f>
        <v>Offline</v>
      </c>
      <c r="N1769" s="64">
        <f>IF(ISBLANK(M1769),,H1769*INDEX(Inputs!F:F,MATCH(F1769,Inputs!E:E,0)))</f>
        <v>1899</v>
      </c>
      <c r="O1769" s="65"/>
    </row>
    <row r="1770" ht="15.75" customHeight="1" spans="1:15">
      <c r="A1770" s="65" t="s">
        <v>770</v>
      </c>
      <c r="B1770" s="66" t="s">
        <v>460</v>
      </c>
      <c r="C1770" s="55" t="s">
        <v>461</v>
      </c>
      <c r="D1770" s="66" t="s">
        <v>370</v>
      </c>
      <c r="E1770" s="66" t="s">
        <v>410</v>
      </c>
      <c r="F1770" s="66">
        <v>250879</v>
      </c>
      <c r="G1770" s="65" t="s">
        <v>30</v>
      </c>
      <c r="H1770" s="67">
        <v>1</v>
      </c>
      <c r="I1770" s="68">
        <v>44732</v>
      </c>
      <c r="J1770" s="63">
        <f t="shared" si="6"/>
        <v>1035354</v>
      </c>
      <c r="K1770" s="64">
        <f>IF(ISBLANK(J1770),,H1770*INDEX(Inputs!G:G,MATCH(F1770,Inputs!E:E,0)))</f>
        <v>699</v>
      </c>
      <c r="L1770" s="65" t="str">
        <f>IF(ISBLANK(J1770),,INDEX(Inputs!D:D,MATCH(F1770,Inputs!E:E,0)))</f>
        <v>597BK Evo Fox Falcon X85 Extra Large Speed Mouse Pad</v>
      </c>
      <c r="M1770" s="65" t="str">
        <f>IF(ISBLANK(#REF!),,IF(B1770="Online","Online",IF(LEFT(B1770,1)="E","Online","Offline")))</f>
        <v>Offline</v>
      </c>
      <c r="N1770" s="64">
        <f>IF(ISBLANK(M1770),,H1770*INDEX(Inputs!F:F,MATCH(F1770,Inputs!E:E,0)))</f>
        <v>1199</v>
      </c>
      <c r="O1770" s="65"/>
    </row>
    <row r="1771" ht="15.75" customHeight="1" spans="1:15">
      <c r="A1771" s="65" t="s">
        <v>770</v>
      </c>
      <c r="B1771" s="66" t="s">
        <v>460</v>
      </c>
      <c r="C1771" s="55" t="s">
        <v>461</v>
      </c>
      <c r="D1771" s="66" t="s">
        <v>414</v>
      </c>
      <c r="E1771" s="66" t="s">
        <v>415</v>
      </c>
      <c r="F1771" s="66">
        <v>256479</v>
      </c>
      <c r="G1771" s="65" t="s">
        <v>807</v>
      </c>
      <c r="H1771" s="67">
        <v>1</v>
      </c>
      <c r="I1771" s="68">
        <v>44732</v>
      </c>
      <c r="J1771" s="63">
        <f t="shared" si="6"/>
        <v>1035354</v>
      </c>
      <c r="K1771" s="64">
        <f>IF(ISBLANK(J1771),,H1771*INDEX(Inputs!G:G,MATCH(F1771,Inputs!E:E,0)))</f>
        <v>2500</v>
      </c>
      <c r="L1771" s="65" t="str">
        <f>IF(ISBLANK(J1771),,INDEX(Inputs!D:D,MATCH(F1771,Inputs!E:E,0)))</f>
        <v>997PP EvoFox Explore Gaming Bundle (422,423,659,595)</v>
      </c>
      <c r="M1771" s="65" t="str">
        <f>IF(ISBLANK(#REF!),,IF(B1771="Online","Online",IF(LEFT(B1771,1)="E","Online","Offline")))</f>
        <v>Offline</v>
      </c>
      <c r="N1771" s="64">
        <f>IF(ISBLANK(M1771),,H1771*INDEX(Inputs!F:F,MATCH(F1771,Inputs!E:E,0)))</f>
        <v>4796</v>
      </c>
      <c r="O1771" s="65"/>
    </row>
    <row r="1772" ht="15.75" customHeight="1" spans="1:15">
      <c r="A1772" s="65" t="s">
        <v>770</v>
      </c>
      <c r="B1772" s="66" t="s">
        <v>460</v>
      </c>
      <c r="C1772" s="55" t="s">
        <v>461</v>
      </c>
      <c r="D1772" s="66" t="s">
        <v>414</v>
      </c>
      <c r="E1772" s="66" t="s">
        <v>415</v>
      </c>
      <c r="F1772" s="66">
        <v>256480</v>
      </c>
      <c r="G1772" s="65" t="s">
        <v>815</v>
      </c>
      <c r="H1772" s="67">
        <v>1</v>
      </c>
      <c r="I1772" s="68">
        <v>44732</v>
      </c>
      <c r="J1772" s="63">
        <f t="shared" si="6"/>
        <v>1035354</v>
      </c>
      <c r="K1772" s="64">
        <f>IF(ISBLANK(J1772),,H1772*INDEX(Inputs!G:G,MATCH(F1772,Inputs!E:E,0)))</f>
        <v>3000</v>
      </c>
      <c r="L1772" s="65" t="str">
        <f>IF(ISBLANK(J1772),,INDEX(Inputs!D:D,MATCH(F1772,Inputs!E:E,0)))</f>
        <v>998PP EvoFox Prime Gaming Bundle (422,423,658,597)</v>
      </c>
      <c r="M1772" s="65" t="str">
        <f>IF(ISBLANK(#REF!),,IF(B1772="Online","Online",IF(LEFT(B1772,1)="E","Online","Offline")))</f>
        <v>Offline</v>
      </c>
      <c r="N1772" s="64">
        <f>IF(ISBLANK(M1772),,H1772*INDEX(Inputs!F:F,MATCH(F1772,Inputs!E:E,0)))</f>
        <v>5496</v>
      </c>
      <c r="O1772" s="65"/>
    </row>
    <row r="1773" ht="15.75" customHeight="1" spans="1:15">
      <c r="A1773" s="65" t="s">
        <v>762</v>
      </c>
      <c r="B1773" s="66" t="s">
        <v>105</v>
      </c>
      <c r="C1773" s="55" t="s">
        <v>529</v>
      </c>
      <c r="D1773" s="66" t="s">
        <v>414</v>
      </c>
      <c r="E1773" s="66" t="s">
        <v>415</v>
      </c>
      <c r="F1773" s="66">
        <v>250874</v>
      </c>
      <c r="G1773" s="65" t="s">
        <v>13</v>
      </c>
      <c r="H1773" s="67">
        <v>1</v>
      </c>
      <c r="I1773" s="68">
        <v>44732</v>
      </c>
      <c r="J1773" s="63">
        <f t="shared" si="6"/>
        <v>1035354</v>
      </c>
      <c r="K1773" s="64">
        <f>IF(ISBLANK(J1773),,H1773*INDEX(Inputs!G:G,MATCH(F1773,Inputs!E:E,0)))</f>
        <v>1349</v>
      </c>
      <c r="L1773" s="65" t="str">
        <f>IF(ISBLANK(J1773),,INDEX(Inputs!D:D,MATCH(F1773,Inputs!E:E,0)))</f>
        <v>432BK EvoFox X-Team Gaming Keyboard &amp; Mouse (USB)</v>
      </c>
      <c r="M1773" s="65" t="str">
        <f>IF(ISBLANK(#REF!),,IF(B1773="Online","Online",IF(LEFT(B1773,1)="E","Online","Offline")))</f>
        <v>Offline</v>
      </c>
      <c r="N1773" s="64">
        <f>IF(ISBLANK(M1773),,H1773*INDEX(Inputs!F:F,MATCH(F1773,Inputs!E:E,0)))</f>
        <v>1899</v>
      </c>
      <c r="O1773" s="65"/>
    </row>
    <row r="1774" ht="15.75" customHeight="1" spans="1:15">
      <c r="A1774" s="65" t="s">
        <v>762</v>
      </c>
      <c r="B1774" s="66" t="s">
        <v>105</v>
      </c>
      <c r="C1774" s="55" t="s">
        <v>529</v>
      </c>
      <c r="D1774" s="66" t="s">
        <v>370</v>
      </c>
      <c r="E1774" s="66" t="s">
        <v>410</v>
      </c>
      <c r="F1774" s="66">
        <v>250879</v>
      </c>
      <c r="G1774" s="65" t="s">
        <v>30</v>
      </c>
      <c r="H1774" s="67">
        <v>1</v>
      </c>
      <c r="I1774" s="68">
        <v>44732</v>
      </c>
      <c r="J1774" s="63">
        <f t="shared" si="6"/>
        <v>1035354</v>
      </c>
      <c r="K1774" s="64">
        <f>IF(ISBLANK(J1774),,H1774*INDEX(Inputs!G:G,MATCH(F1774,Inputs!E:E,0)))</f>
        <v>699</v>
      </c>
      <c r="L1774" s="65" t="str">
        <f>IF(ISBLANK(J1774),,INDEX(Inputs!D:D,MATCH(F1774,Inputs!E:E,0)))</f>
        <v>597BK Evo Fox Falcon X85 Extra Large Speed Mouse Pad</v>
      </c>
      <c r="M1774" s="65" t="str">
        <f>IF(ISBLANK(#REF!),,IF(B1774="Online","Online",IF(LEFT(B1774,1)="E","Online","Offline")))</f>
        <v>Offline</v>
      </c>
      <c r="N1774" s="64">
        <f>IF(ISBLANK(M1774),,H1774*INDEX(Inputs!F:F,MATCH(F1774,Inputs!E:E,0)))</f>
        <v>1199</v>
      </c>
      <c r="O1774" s="65"/>
    </row>
    <row r="1775" ht="15.75" customHeight="1" spans="1:15">
      <c r="A1775" s="65" t="s">
        <v>762</v>
      </c>
      <c r="B1775" s="66" t="s">
        <v>105</v>
      </c>
      <c r="C1775" s="55" t="s">
        <v>529</v>
      </c>
      <c r="D1775" s="66" t="s">
        <v>414</v>
      </c>
      <c r="E1775" s="66" t="s">
        <v>415</v>
      </c>
      <c r="F1775" s="66">
        <v>256480</v>
      </c>
      <c r="G1775" s="65" t="s">
        <v>815</v>
      </c>
      <c r="H1775" s="67">
        <v>1</v>
      </c>
      <c r="I1775" s="68">
        <v>44732</v>
      </c>
      <c r="J1775" s="63">
        <f t="shared" si="6"/>
        <v>1035354</v>
      </c>
      <c r="K1775" s="64">
        <f>IF(ISBLANK(J1775),,H1775*INDEX(Inputs!G:G,MATCH(F1775,Inputs!E:E,0)))</f>
        <v>3000</v>
      </c>
      <c r="L1775" s="65" t="str">
        <f>IF(ISBLANK(J1775),,INDEX(Inputs!D:D,MATCH(F1775,Inputs!E:E,0)))</f>
        <v>998PP EvoFox Prime Gaming Bundle (422,423,658,597)</v>
      </c>
      <c r="M1775" s="65" t="str">
        <f>IF(ISBLANK(#REF!),,IF(B1775="Online","Online",IF(LEFT(B1775,1)="E","Online","Offline")))</f>
        <v>Offline</v>
      </c>
      <c r="N1775" s="64">
        <f>IF(ISBLANK(M1775),,H1775*INDEX(Inputs!F:F,MATCH(F1775,Inputs!E:E,0)))</f>
        <v>5496</v>
      </c>
      <c r="O1775" s="65"/>
    </row>
    <row r="1776" ht="15.75" customHeight="1" spans="1:15">
      <c r="A1776" s="65" t="s">
        <v>767</v>
      </c>
      <c r="B1776" s="66" t="s">
        <v>107</v>
      </c>
      <c r="C1776" s="55" t="s">
        <v>498</v>
      </c>
      <c r="D1776" s="66" t="s">
        <v>414</v>
      </c>
      <c r="E1776" s="66" t="s">
        <v>415</v>
      </c>
      <c r="F1776" s="66">
        <v>256479</v>
      </c>
      <c r="G1776" s="65" t="s">
        <v>807</v>
      </c>
      <c r="H1776" s="67">
        <v>1</v>
      </c>
      <c r="I1776" s="68">
        <v>44732</v>
      </c>
      <c r="J1776" s="63">
        <f t="shared" si="6"/>
        <v>1035354</v>
      </c>
      <c r="K1776" s="64">
        <f>IF(ISBLANK(J1776),,H1776*INDEX(Inputs!G:G,MATCH(F1776,Inputs!E:E,0)))</f>
        <v>2500</v>
      </c>
      <c r="L1776" s="65" t="str">
        <f>IF(ISBLANK(J1776),,INDEX(Inputs!D:D,MATCH(F1776,Inputs!E:E,0)))</f>
        <v>997PP EvoFox Explore Gaming Bundle (422,423,659,595)</v>
      </c>
      <c r="M1776" s="65" t="str">
        <f>IF(ISBLANK(#REF!),,IF(B1776="Online","Online",IF(LEFT(B1776,1)="E","Online","Offline")))</f>
        <v>Offline</v>
      </c>
      <c r="N1776" s="64">
        <f>IF(ISBLANK(M1776),,H1776*INDEX(Inputs!F:F,MATCH(F1776,Inputs!E:E,0)))</f>
        <v>4796</v>
      </c>
      <c r="O1776" s="65"/>
    </row>
    <row r="1777" ht="15.75" customHeight="1" spans="1:15">
      <c r="A1777" s="65" t="s">
        <v>763</v>
      </c>
      <c r="B1777" s="66" t="s">
        <v>452</v>
      </c>
      <c r="C1777" s="55" t="s">
        <v>453</v>
      </c>
      <c r="D1777" s="66" t="s">
        <v>370</v>
      </c>
      <c r="E1777" s="66" t="s">
        <v>410</v>
      </c>
      <c r="F1777" s="66">
        <v>250876</v>
      </c>
      <c r="G1777" s="65" t="s">
        <v>26</v>
      </c>
      <c r="H1777" s="67">
        <v>1</v>
      </c>
      <c r="I1777" s="68">
        <v>44732</v>
      </c>
      <c r="J1777" s="63">
        <f t="shared" si="6"/>
        <v>1035354</v>
      </c>
      <c r="K1777" s="64">
        <f>IF(ISBLANK(J1777),,H1777*INDEX(Inputs!G:G,MATCH(F1777,Inputs!E:E,0)))</f>
        <v>1399</v>
      </c>
      <c r="L1777" s="65" t="str">
        <f>IF(ISBLANK(J1777),,INDEX(Inputs!D:D,MATCH(F1777,Inputs!E:E,0)))</f>
        <v>649BK EvoFox Typhoon Laptop Cooling Pad</v>
      </c>
      <c r="M1777" s="65" t="str">
        <f>IF(ISBLANK(#REF!),,IF(B1777="Online","Online",IF(LEFT(B1777,1)="E","Online","Offline")))</f>
        <v>Offline</v>
      </c>
      <c r="N1777" s="64">
        <f>IF(ISBLANK(M1777),,H1777*INDEX(Inputs!F:F,MATCH(F1777,Inputs!E:E,0)))</f>
        <v>1999</v>
      </c>
      <c r="O1777" s="65"/>
    </row>
    <row r="1778" ht="15.75" customHeight="1" spans="1:15">
      <c r="A1778" s="65" t="s">
        <v>767</v>
      </c>
      <c r="B1778" s="66" t="s">
        <v>174</v>
      </c>
      <c r="C1778" s="55" t="s">
        <v>844</v>
      </c>
      <c r="D1778" s="66" t="s">
        <v>414</v>
      </c>
      <c r="E1778" s="66" t="s">
        <v>415</v>
      </c>
      <c r="F1778" s="66">
        <v>250874</v>
      </c>
      <c r="G1778" s="65" t="s">
        <v>13</v>
      </c>
      <c r="H1778" s="67">
        <v>1</v>
      </c>
      <c r="I1778" s="68">
        <v>44732</v>
      </c>
      <c r="J1778" s="63">
        <f t="shared" si="6"/>
        <v>1035354</v>
      </c>
      <c r="K1778" s="64">
        <f>IF(ISBLANK(J1778),,H1778*INDEX(Inputs!G:G,MATCH(F1778,Inputs!E:E,0)))</f>
        <v>1349</v>
      </c>
      <c r="L1778" s="65" t="str">
        <f>IF(ISBLANK(J1778),,INDEX(Inputs!D:D,MATCH(F1778,Inputs!E:E,0)))</f>
        <v>432BK EvoFox X-Team Gaming Keyboard &amp; Mouse (USB)</v>
      </c>
      <c r="M1778" s="65" t="str">
        <f>IF(ISBLANK(#REF!),,IF(B1778="Online","Online",IF(LEFT(B1778,1)="E","Online","Offline")))</f>
        <v>Offline</v>
      </c>
      <c r="N1778" s="64">
        <f>IF(ISBLANK(M1778),,H1778*INDEX(Inputs!F:F,MATCH(F1778,Inputs!E:E,0)))</f>
        <v>1899</v>
      </c>
      <c r="O1778" s="65"/>
    </row>
    <row r="1779" ht="15.75" customHeight="1" spans="1:15">
      <c r="A1779" s="65" t="s">
        <v>845</v>
      </c>
      <c r="B1779" s="66" t="s">
        <v>189</v>
      </c>
      <c r="C1779" s="55" t="s">
        <v>567</v>
      </c>
      <c r="D1779" s="66" t="s">
        <v>414</v>
      </c>
      <c r="E1779" s="66" t="s">
        <v>415</v>
      </c>
      <c r="F1779" s="66">
        <v>250874</v>
      </c>
      <c r="G1779" s="65" t="s">
        <v>13</v>
      </c>
      <c r="H1779" s="67">
        <v>1</v>
      </c>
      <c r="I1779" s="68">
        <v>44732</v>
      </c>
      <c r="J1779" s="63">
        <f t="shared" si="6"/>
        <v>1035354</v>
      </c>
      <c r="K1779" s="64">
        <f>IF(ISBLANK(J1779),,H1779*INDEX(Inputs!G:G,MATCH(F1779,Inputs!E:E,0)))</f>
        <v>1349</v>
      </c>
      <c r="L1779" s="65" t="str">
        <f>IF(ISBLANK(J1779),,INDEX(Inputs!D:D,MATCH(F1779,Inputs!E:E,0)))</f>
        <v>432BK EvoFox X-Team Gaming Keyboard &amp; Mouse (USB)</v>
      </c>
      <c r="M1779" s="65" t="str">
        <f>IF(ISBLANK(#REF!),,IF(B1779="Online","Online",IF(LEFT(B1779,1)="E","Online","Offline")))</f>
        <v>Offline</v>
      </c>
      <c r="N1779" s="64">
        <f>IF(ISBLANK(M1779),,H1779*INDEX(Inputs!F:F,MATCH(F1779,Inputs!E:E,0)))</f>
        <v>1899</v>
      </c>
      <c r="O1779" s="65"/>
    </row>
    <row r="1780" ht="15.75" customHeight="1" spans="1:15">
      <c r="A1780" s="65" t="s">
        <v>845</v>
      </c>
      <c r="B1780" s="66" t="s">
        <v>189</v>
      </c>
      <c r="C1780" s="55" t="s">
        <v>567</v>
      </c>
      <c r="D1780" s="66" t="s">
        <v>370</v>
      </c>
      <c r="E1780" s="66" t="s">
        <v>410</v>
      </c>
      <c r="F1780" s="66">
        <v>250879</v>
      </c>
      <c r="G1780" s="65" t="s">
        <v>30</v>
      </c>
      <c r="H1780" s="67">
        <v>1</v>
      </c>
      <c r="I1780" s="68">
        <v>44732</v>
      </c>
      <c r="J1780" s="63">
        <f t="shared" si="6"/>
        <v>1035354</v>
      </c>
      <c r="K1780" s="64">
        <f>IF(ISBLANK(J1780),,H1780*INDEX(Inputs!G:G,MATCH(F1780,Inputs!E:E,0)))</f>
        <v>699</v>
      </c>
      <c r="L1780" s="65" t="str">
        <f>IF(ISBLANK(J1780),,INDEX(Inputs!D:D,MATCH(F1780,Inputs!E:E,0)))</f>
        <v>597BK Evo Fox Falcon X85 Extra Large Speed Mouse Pad</v>
      </c>
      <c r="M1780" s="65" t="str">
        <f>IF(ISBLANK(#REF!),,IF(B1780="Online","Online",IF(LEFT(B1780,1)="E","Online","Offline")))</f>
        <v>Offline</v>
      </c>
      <c r="N1780" s="64">
        <f>IF(ISBLANK(M1780),,H1780*INDEX(Inputs!F:F,MATCH(F1780,Inputs!E:E,0)))</f>
        <v>1199</v>
      </c>
      <c r="O1780" s="65"/>
    </row>
    <row r="1781" ht="15.75" customHeight="1" spans="1:15">
      <c r="A1781" s="65" t="s">
        <v>846</v>
      </c>
      <c r="B1781" s="66" t="s">
        <v>765</v>
      </c>
      <c r="C1781" s="55" t="s">
        <v>765</v>
      </c>
      <c r="D1781" s="66" t="s">
        <v>414</v>
      </c>
      <c r="E1781" s="66" t="s">
        <v>415</v>
      </c>
      <c r="F1781" s="66">
        <v>250424</v>
      </c>
      <c r="G1781" s="65" t="s">
        <v>15</v>
      </c>
      <c r="H1781" s="67">
        <v>1</v>
      </c>
      <c r="I1781" s="68">
        <v>44732</v>
      </c>
      <c r="J1781" s="63">
        <f t="shared" si="6"/>
        <v>1035354</v>
      </c>
      <c r="K1781" s="64">
        <f>IF(ISBLANK(J1781),,H1781*INDEX(Inputs!G:G,MATCH(F1781,Inputs!E:E,0)))</f>
        <v>999</v>
      </c>
      <c r="L1781" s="65" t="str">
        <f>IF(ISBLANK(J1781),,INDEX(Inputs!D:D,MATCH(F1781,Inputs!E:E,0)))</f>
        <v>419V2 PRIMUS Wireless Desktop V2</v>
      </c>
      <c r="M1781" s="65" t="str">
        <f>IF(ISBLANK(#REF!),,IF(B1781="Online","Online",IF(LEFT(B1781,1)="E","Online","Offline")))</f>
        <v>Online</v>
      </c>
      <c r="N1781" s="64">
        <f>IF(ISBLANK(M1781),,H1781*INDEX(Inputs!F:F,MATCH(F1781,Inputs!E:E,0)))</f>
        <v>1199</v>
      </c>
      <c r="O1781" s="65"/>
    </row>
    <row r="1782" ht="15.75" customHeight="1" spans="1:15">
      <c r="A1782" s="65" t="s">
        <v>327</v>
      </c>
      <c r="B1782" s="66" t="s">
        <v>118</v>
      </c>
      <c r="C1782" s="55" t="s">
        <v>611</v>
      </c>
      <c r="D1782" s="66" t="s">
        <v>370</v>
      </c>
      <c r="E1782" s="66" t="s">
        <v>410</v>
      </c>
      <c r="F1782" s="66">
        <v>250879</v>
      </c>
      <c r="G1782" s="65" t="s">
        <v>30</v>
      </c>
      <c r="H1782" s="67">
        <v>1</v>
      </c>
      <c r="I1782" s="68">
        <v>44732</v>
      </c>
      <c r="J1782" s="63">
        <f t="shared" si="6"/>
        <v>1035354</v>
      </c>
      <c r="K1782" s="64">
        <f>IF(ISBLANK(J1782),,H1782*INDEX(Inputs!G:G,MATCH(F1782,Inputs!E:E,0)))</f>
        <v>699</v>
      </c>
      <c r="L1782" s="65" t="str">
        <f>IF(ISBLANK(J1782),,INDEX(Inputs!D:D,MATCH(F1782,Inputs!E:E,0)))</f>
        <v>597BK Evo Fox Falcon X85 Extra Large Speed Mouse Pad</v>
      </c>
      <c r="M1782" s="65" t="str">
        <f>IF(ISBLANK(#REF!),,IF(B1782="Online","Online",IF(LEFT(B1782,1)="E","Online","Offline")))</f>
        <v>Offline</v>
      </c>
      <c r="N1782" s="64">
        <f>IF(ISBLANK(M1782),,H1782*INDEX(Inputs!F:F,MATCH(F1782,Inputs!E:E,0)))</f>
        <v>1199</v>
      </c>
      <c r="O1782" s="65"/>
    </row>
    <row r="1783" ht="15.75" customHeight="1" spans="1:15">
      <c r="A1783" s="65" t="s">
        <v>341</v>
      </c>
      <c r="B1783" s="66" t="s">
        <v>119</v>
      </c>
      <c r="C1783" s="55" t="s">
        <v>618</v>
      </c>
      <c r="D1783" s="66" t="s">
        <v>370</v>
      </c>
      <c r="E1783" s="66" t="s">
        <v>410</v>
      </c>
      <c r="F1783" s="66">
        <v>250879</v>
      </c>
      <c r="G1783" s="65" t="s">
        <v>30</v>
      </c>
      <c r="H1783" s="67">
        <v>1</v>
      </c>
      <c r="I1783" s="68">
        <v>44732</v>
      </c>
      <c r="J1783" s="63">
        <f t="shared" si="6"/>
        <v>1035354</v>
      </c>
      <c r="K1783" s="64">
        <f>IF(ISBLANK(J1783),,H1783*INDEX(Inputs!G:G,MATCH(F1783,Inputs!E:E,0)))</f>
        <v>699</v>
      </c>
      <c r="L1783" s="65" t="str">
        <f>IF(ISBLANK(J1783),,INDEX(Inputs!D:D,MATCH(F1783,Inputs!E:E,0)))</f>
        <v>597BK Evo Fox Falcon X85 Extra Large Speed Mouse Pad</v>
      </c>
      <c r="M1783" s="65" t="str">
        <f>IF(ISBLANK(#REF!),,IF(B1783="Online","Online",IF(LEFT(B1783,1)="E","Online","Offline")))</f>
        <v>Offline</v>
      </c>
      <c r="N1783" s="64">
        <f>IF(ISBLANK(M1783),,H1783*INDEX(Inputs!F:F,MATCH(F1783,Inputs!E:E,0)))</f>
        <v>1199</v>
      </c>
      <c r="O1783" s="65"/>
    </row>
    <row r="1784" ht="15.75" customHeight="1" spans="1:15">
      <c r="A1784" s="65" t="s">
        <v>778</v>
      </c>
      <c r="B1784" s="66" t="s">
        <v>120</v>
      </c>
      <c r="C1784" s="55" t="s">
        <v>427</v>
      </c>
      <c r="D1784" s="66" t="s">
        <v>414</v>
      </c>
      <c r="E1784" s="66" t="s">
        <v>415</v>
      </c>
      <c r="F1784" s="66">
        <v>256480</v>
      </c>
      <c r="G1784" s="65" t="s">
        <v>815</v>
      </c>
      <c r="H1784" s="67">
        <v>1</v>
      </c>
      <c r="I1784" s="68">
        <v>44732</v>
      </c>
      <c r="J1784" s="63">
        <f t="shared" si="6"/>
        <v>1035354</v>
      </c>
      <c r="K1784" s="64">
        <f>IF(ISBLANK(J1784),,H1784*INDEX(Inputs!G:G,MATCH(F1784,Inputs!E:E,0)))</f>
        <v>3000</v>
      </c>
      <c r="L1784" s="65" t="str">
        <f>IF(ISBLANK(J1784),,INDEX(Inputs!D:D,MATCH(F1784,Inputs!E:E,0)))</f>
        <v>998PP EvoFox Prime Gaming Bundle (422,423,658,597)</v>
      </c>
      <c r="M1784" s="65" t="str">
        <f>IF(ISBLANK(#REF!),,IF(B1784="Online","Online",IF(LEFT(B1784,1)="E","Online","Offline")))</f>
        <v>Offline</v>
      </c>
      <c r="N1784" s="64">
        <f>IF(ISBLANK(M1784),,H1784*INDEX(Inputs!F:F,MATCH(F1784,Inputs!E:E,0)))</f>
        <v>5496</v>
      </c>
      <c r="O1784" s="65"/>
    </row>
    <row r="1785" ht="15.75" customHeight="1" spans="1:15">
      <c r="A1785" s="65" t="s">
        <v>621</v>
      </c>
      <c r="B1785" s="66" t="s">
        <v>128</v>
      </c>
      <c r="C1785" s="55" t="s">
        <v>622</v>
      </c>
      <c r="D1785" s="66" t="s">
        <v>370</v>
      </c>
      <c r="E1785" s="66" t="s">
        <v>410</v>
      </c>
      <c r="F1785" s="66">
        <v>250876</v>
      </c>
      <c r="G1785" s="65" t="s">
        <v>26</v>
      </c>
      <c r="H1785" s="67">
        <v>1</v>
      </c>
      <c r="I1785" s="68">
        <v>44732</v>
      </c>
      <c r="J1785" s="63">
        <f t="shared" si="6"/>
        <v>1035354</v>
      </c>
      <c r="K1785" s="64">
        <f>IF(ISBLANK(J1785),,H1785*INDEX(Inputs!G:G,MATCH(F1785,Inputs!E:E,0)))</f>
        <v>1399</v>
      </c>
      <c r="L1785" s="65" t="str">
        <f>IF(ISBLANK(J1785),,INDEX(Inputs!D:D,MATCH(F1785,Inputs!E:E,0)))</f>
        <v>649BK EvoFox Typhoon Laptop Cooling Pad</v>
      </c>
      <c r="M1785" s="65" t="str">
        <f>IF(ISBLANK(#REF!),,IF(B1785="Online","Online",IF(LEFT(B1785,1)="E","Online","Offline")))</f>
        <v>Offline</v>
      </c>
      <c r="N1785" s="64">
        <f>IF(ISBLANK(M1785),,H1785*INDEX(Inputs!F:F,MATCH(F1785,Inputs!E:E,0)))</f>
        <v>1999</v>
      </c>
      <c r="O1785" s="65"/>
    </row>
    <row r="1786" ht="15.75" customHeight="1" spans="1:15">
      <c r="A1786" s="65" t="s">
        <v>795</v>
      </c>
      <c r="B1786" s="66" t="s">
        <v>142</v>
      </c>
      <c r="C1786" s="55" t="s">
        <v>548</v>
      </c>
      <c r="D1786" s="66" t="s">
        <v>414</v>
      </c>
      <c r="E1786" s="66" t="s">
        <v>415</v>
      </c>
      <c r="F1786" s="66">
        <v>250875</v>
      </c>
      <c r="G1786" s="65" t="s">
        <v>103</v>
      </c>
      <c r="H1786" s="67">
        <v>1</v>
      </c>
      <c r="I1786" s="68">
        <v>44732</v>
      </c>
      <c r="J1786" s="63">
        <f t="shared" ref="J1786:J2040" si="7">IF(ISBLANK(I1786),,DATE(RIGHT(I1786,4),RIGHT(LEFT(I1786,5),2),LEFT(I1786,2)))</f>
        <v>1035354</v>
      </c>
      <c r="K1786" s="64">
        <f>IF(ISBLANK(J1786),,H1786*INDEX(Inputs!G:G,MATCH(F1786,Inputs!E:E,0)))</f>
        <v>1099</v>
      </c>
      <c r="L1786" s="65" t="str">
        <f>IF(ISBLANK(J1786),,INDEX(Inputs!D:D,MATCH(F1786,Inputs!E:E,0)))</f>
        <v>433BK EvoFox WarHammer Gaming Keyboard (USB)</v>
      </c>
      <c r="M1786" s="65" t="str">
        <f>IF(ISBLANK(#REF!),,IF(B1786="Online","Online",IF(LEFT(B1786,1)="E","Online","Offline")))</f>
        <v>Offline</v>
      </c>
      <c r="N1786" s="64">
        <f>IF(ISBLANK(M1786),,H1786*INDEX(Inputs!F:F,MATCH(F1786,Inputs!E:E,0)))</f>
        <v>1499</v>
      </c>
      <c r="O1786" s="65"/>
    </row>
    <row r="1787" ht="15.75" customHeight="1" spans="1:15">
      <c r="A1787" s="65" t="s">
        <v>341</v>
      </c>
      <c r="B1787" s="66" t="s">
        <v>149</v>
      </c>
      <c r="C1787" s="55" t="s">
        <v>578</v>
      </c>
      <c r="D1787" s="66" t="s">
        <v>414</v>
      </c>
      <c r="E1787" s="66" t="s">
        <v>415</v>
      </c>
      <c r="F1787" s="66">
        <v>256480</v>
      </c>
      <c r="G1787" s="65" t="s">
        <v>815</v>
      </c>
      <c r="H1787" s="67">
        <v>1</v>
      </c>
      <c r="I1787" s="68">
        <v>44732</v>
      </c>
      <c r="J1787" s="63">
        <f t="shared" si="7"/>
        <v>1035354</v>
      </c>
      <c r="K1787" s="64">
        <f>IF(ISBLANK(J1787),,H1787*INDEX(Inputs!G:G,MATCH(F1787,Inputs!E:E,0)))</f>
        <v>3000</v>
      </c>
      <c r="L1787" s="65" t="str">
        <f>IF(ISBLANK(J1787),,INDEX(Inputs!D:D,MATCH(F1787,Inputs!E:E,0)))</f>
        <v>998PP EvoFox Prime Gaming Bundle (422,423,658,597)</v>
      </c>
      <c r="M1787" s="65" t="str">
        <f>IF(ISBLANK(#REF!),,IF(B1787="Online","Online",IF(LEFT(B1787,1)="E","Online","Offline")))</f>
        <v>Offline</v>
      </c>
      <c r="N1787" s="64">
        <f>IF(ISBLANK(M1787),,H1787*INDEX(Inputs!F:F,MATCH(F1787,Inputs!E:E,0)))</f>
        <v>5496</v>
      </c>
      <c r="O1787" s="65"/>
    </row>
    <row r="1788" ht="15.75" customHeight="1" spans="1:15">
      <c r="A1788" s="65" t="s">
        <v>810</v>
      </c>
      <c r="B1788" s="66" t="s">
        <v>521</v>
      </c>
      <c r="C1788" s="55" t="s">
        <v>522</v>
      </c>
      <c r="D1788" s="66" t="s">
        <v>414</v>
      </c>
      <c r="E1788" s="66" t="s">
        <v>415</v>
      </c>
      <c r="F1788" s="66">
        <v>250874</v>
      </c>
      <c r="G1788" s="65" t="s">
        <v>13</v>
      </c>
      <c r="H1788" s="67">
        <v>1</v>
      </c>
      <c r="I1788" s="68">
        <v>44732</v>
      </c>
      <c r="J1788" s="63">
        <f t="shared" si="7"/>
        <v>1035354</v>
      </c>
      <c r="K1788" s="64">
        <f>IF(ISBLANK(J1788),,H1788*INDEX(Inputs!G:G,MATCH(F1788,Inputs!E:E,0)))</f>
        <v>1349</v>
      </c>
      <c r="L1788" s="65" t="str">
        <f>IF(ISBLANK(J1788),,INDEX(Inputs!D:D,MATCH(F1788,Inputs!E:E,0)))</f>
        <v>432BK EvoFox X-Team Gaming Keyboard &amp; Mouse (USB)</v>
      </c>
      <c r="M1788" s="65" t="str">
        <f>IF(ISBLANK(#REF!),,IF(B1788="Online","Online",IF(LEFT(B1788,1)="E","Online","Offline")))</f>
        <v>Offline</v>
      </c>
      <c r="N1788" s="64">
        <f>IF(ISBLANK(M1788),,H1788*INDEX(Inputs!F:F,MATCH(F1788,Inputs!E:E,0)))</f>
        <v>1899</v>
      </c>
      <c r="O1788" s="65"/>
    </row>
    <row r="1789" ht="15.75" customHeight="1" spans="1:15">
      <c r="A1789" s="65" t="s">
        <v>779</v>
      </c>
      <c r="B1789" s="66" t="s">
        <v>199</v>
      </c>
      <c r="C1789" s="55" t="s">
        <v>424</v>
      </c>
      <c r="D1789" s="66" t="s">
        <v>414</v>
      </c>
      <c r="E1789" s="66" t="s">
        <v>415</v>
      </c>
      <c r="F1789" s="66">
        <v>256479</v>
      </c>
      <c r="G1789" s="65" t="s">
        <v>807</v>
      </c>
      <c r="H1789" s="67">
        <v>1</v>
      </c>
      <c r="I1789" s="68">
        <v>44732</v>
      </c>
      <c r="J1789" s="63">
        <f t="shared" si="7"/>
        <v>1035354</v>
      </c>
      <c r="K1789" s="64">
        <f>IF(ISBLANK(J1789),,H1789*INDEX(Inputs!G:G,MATCH(F1789,Inputs!E:E,0)))</f>
        <v>2500</v>
      </c>
      <c r="L1789" s="65" t="str">
        <f>IF(ISBLANK(J1789),,INDEX(Inputs!D:D,MATCH(F1789,Inputs!E:E,0)))</f>
        <v>997PP EvoFox Explore Gaming Bundle (422,423,659,595)</v>
      </c>
      <c r="M1789" s="65" t="str">
        <f>IF(ISBLANK(#REF!),,IF(B1789="Online","Online",IF(LEFT(B1789,1)="E","Online","Offline")))</f>
        <v>Offline</v>
      </c>
      <c r="N1789" s="64">
        <f>IF(ISBLANK(M1789),,H1789*INDEX(Inputs!F:F,MATCH(F1789,Inputs!E:E,0)))</f>
        <v>4796</v>
      </c>
      <c r="O1789" s="65"/>
    </row>
    <row r="1790" ht="15.75" customHeight="1" spans="1:15">
      <c r="A1790" s="65" t="s">
        <v>779</v>
      </c>
      <c r="B1790" s="66" t="s">
        <v>199</v>
      </c>
      <c r="C1790" s="55" t="s">
        <v>424</v>
      </c>
      <c r="D1790" s="66" t="s">
        <v>414</v>
      </c>
      <c r="E1790" s="66" t="s">
        <v>415</v>
      </c>
      <c r="F1790" s="66">
        <v>256480</v>
      </c>
      <c r="G1790" s="65" t="s">
        <v>815</v>
      </c>
      <c r="H1790" s="67">
        <v>1</v>
      </c>
      <c r="I1790" s="68">
        <v>44732</v>
      </c>
      <c r="J1790" s="63">
        <f t="shared" si="7"/>
        <v>1035354</v>
      </c>
      <c r="K1790" s="64">
        <f>IF(ISBLANK(J1790),,H1790*INDEX(Inputs!G:G,MATCH(F1790,Inputs!E:E,0)))</f>
        <v>3000</v>
      </c>
      <c r="L1790" s="65" t="str">
        <f>IF(ISBLANK(J1790),,INDEX(Inputs!D:D,MATCH(F1790,Inputs!E:E,0)))</f>
        <v>998PP EvoFox Prime Gaming Bundle (422,423,658,597)</v>
      </c>
      <c r="M1790" s="65" t="str">
        <f>IF(ISBLANK(#REF!),,IF(B1790="Online","Online",IF(LEFT(B1790,1)="E","Online","Offline")))</f>
        <v>Offline</v>
      </c>
      <c r="N1790" s="64">
        <f>IF(ISBLANK(M1790),,H1790*INDEX(Inputs!F:F,MATCH(F1790,Inputs!E:E,0)))</f>
        <v>5496</v>
      </c>
      <c r="O1790" s="65"/>
    </row>
    <row r="1791" ht="15.75" customHeight="1" spans="1:15">
      <c r="A1791" s="65" t="s">
        <v>770</v>
      </c>
      <c r="B1791" s="66" t="s">
        <v>33</v>
      </c>
      <c r="C1791" s="55" t="s">
        <v>455</v>
      </c>
      <c r="D1791" s="66" t="s">
        <v>414</v>
      </c>
      <c r="E1791" s="66" t="s">
        <v>415</v>
      </c>
      <c r="F1791" s="66">
        <v>250873</v>
      </c>
      <c r="G1791" s="65" t="s">
        <v>12</v>
      </c>
      <c r="H1791" s="67">
        <v>1</v>
      </c>
      <c r="I1791" s="68">
        <v>44733</v>
      </c>
      <c r="J1791" s="63">
        <f t="shared" si="7"/>
        <v>1035750</v>
      </c>
      <c r="K1791" s="64">
        <f>IF(ISBLANK(J1791),,H1791*INDEX(Inputs!G:G,MATCH(F1791,Inputs!E:E,0)))</f>
        <v>999</v>
      </c>
      <c r="L1791" s="65" t="str">
        <f>IF(ISBLANK(J1791),,INDEX(Inputs!D:D,MATCH(F1791,Inputs!E:E,0)))</f>
        <v>422BK Evo Fox Fireblade Gaming Keyboard USB</v>
      </c>
      <c r="M1791" s="65" t="str">
        <f>IF(ISBLANK(#REF!),,IF(B1791="Online","Online",IF(LEFT(B1791,1)="E","Online","Offline")))</f>
        <v>Offline</v>
      </c>
      <c r="N1791" s="64">
        <f>IF(ISBLANK(M1791),,H1791*INDEX(Inputs!F:F,MATCH(F1791,Inputs!E:E,0)))</f>
        <v>1299</v>
      </c>
      <c r="O1791" s="65"/>
    </row>
    <row r="1792" ht="15.75" customHeight="1" spans="1:15">
      <c r="A1792" s="65" t="s">
        <v>805</v>
      </c>
      <c r="B1792" s="66" t="s">
        <v>34</v>
      </c>
      <c r="C1792" s="55" t="s">
        <v>492</v>
      </c>
      <c r="D1792" s="66" t="s">
        <v>370</v>
      </c>
      <c r="E1792" s="66" t="s">
        <v>410</v>
      </c>
      <c r="F1792" s="66">
        <v>250879</v>
      </c>
      <c r="G1792" s="65" t="s">
        <v>30</v>
      </c>
      <c r="H1792" s="67">
        <v>1</v>
      </c>
      <c r="I1792" s="68">
        <v>44733</v>
      </c>
      <c r="J1792" s="63">
        <f t="shared" si="7"/>
        <v>1035750</v>
      </c>
      <c r="K1792" s="64">
        <f>IF(ISBLANK(J1792),,H1792*INDEX(Inputs!G:G,MATCH(F1792,Inputs!E:E,0)))</f>
        <v>699</v>
      </c>
      <c r="L1792" s="65" t="str">
        <f>IF(ISBLANK(J1792),,INDEX(Inputs!D:D,MATCH(F1792,Inputs!E:E,0)))</f>
        <v>597BK Evo Fox Falcon X85 Extra Large Speed Mouse Pad</v>
      </c>
      <c r="M1792" s="65" t="str">
        <f>IF(ISBLANK(#REF!),,IF(B1792="Online","Online",IF(LEFT(B1792,1)="E","Online","Offline")))</f>
        <v>Offline</v>
      </c>
      <c r="N1792" s="64">
        <f>IF(ISBLANK(M1792),,H1792*INDEX(Inputs!F:F,MATCH(F1792,Inputs!E:E,0)))</f>
        <v>1199</v>
      </c>
      <c r="O1792" s="65"/>
    </row>
    <row r="1793" ht="15.75" customHeight="1" spans="1:15">
      <c r="A1793" s="65" t="s">
        <v>341</v>
      </c>
      <c r="B1793" s="66" t="s">
        <v>36</v>
      </c>
      <c r="C1793" s="55" t="s">
        <v>581</v>
      </c>
      <c r="D1793" s="66" t="s">
        <v>414</v>
      </c>
      <c r="E1793" s="66" t="s">
        <v>415</v>
      </c>
      <c r="F1793" s="66">
        <v>250874</v>
      </c>
      <c r="G1793" s="65" t="s">
        <v>13</v>
      </c>
      <c r="H1793" s="67">
        <v>1</v>
      </c>
      <c r="I1793" s="68">
        <v>44733</v>
      </c>
      <c r="J1793" s="63">
        <f t="shared" si="7"/>
        <v>1035750</v>
      </c>
      <c r="K1793" s="64">
        <f>IF(ISBLANK(J1793),,H1793*INDEX(Inputs!G:G,MATCH(F1793,Inputs!E:E,0)))</f>
        <v>1349</v>
      </c>
      <c r="L1793" s="65" t="str">
        <f>IF(ISBLANK(J1793),,INDEX(Inputs!D:D,MATCH(F1793,Inputs!E:E,0)))</f>
        <v>432BK EvoFox X-Team Gaming Keyboard &amp; Mouse (USB)</v>
      </c>
      <c r="M1793" s="65" t="str">
        <f>IF(ISBLANK(#REF!),,IF(B1793="Online","Online",IF(LEFT(B1793,1)="E","Online","Offline")))</f>
        <v>Offline</v>
      </c>
      <c r="N1793" s="64">
        <f>IF(ISBLANK(M1793),,H1793*INDEX(Inputs!F:F,MATCH(F1793,Inputs!E:E,0)))</f>
        <v>1899</v>
      </c>
      <c r="O1793" s="65"/>
    </row>
    <row r="1794" ht="15.75" customHeight="1" spans="1:15">
      <c r="A1794" s="65" t="s">
        <v>341</v>
      </c>
      <c r="B1794" s="66" t="s">
        <v>36</v>
      </c>
      <c r="C1794" s="55" t="s">
        <v>581</v>
      </c>
      <c r="D1794" s="66" t="s">
        <v>370</v>
      </c>
      <c r="E1794" s="66" t="s">
        <v>410</v>
      </c>
      <c r="F1794" s="66">
        <v>250879</v>
      </c>
      <c r="G1794" s="65" t="s">
        <v>30</v>
      </c>
      <c r="H1794" s="67">
        <v>1</v>
      </c>
      <c r="I1794" s="68">
        <v>44733</v>
      </c>
      <c r="J1794" s="63">
        <f t="shared" si="7"/>
        <v>1035750</v>
      </c>
      <c r="K1794" s="64">
        <f>IF(ISBLANK(J1794),,H1794*INDEX(Inputs!G:G,MATCH(F1794,Inputs!E:E,0)))</f>
        <v>699</v>
      </c>
      <c r="L1794" s="65" t="str">
        <f>IF(ISBLANK(J1794),,INDEX(Inputs!D:D,MATCH(F1794,Inputs!E:E,0)))</f>
        <v>597BK Evo Fox Falcon X85 Extra Large Speed Mouse Pad</v>
      </c>
      <c r="M1794" s="65" t="str">
        <f>IF(ISBLANK(#REF!),,IF(B1794="Online","Online",IF(LEFT(B1794,1)="E","Online","Offline")))</f>
        <v>Offline</v>
      </c>
      <c r="N1794" s="64">
        <f>IF(ISBLANK(M1794),,H1794*INDEX(Inputs!F:F,MATCH(F1794,Inputs!E:E,0)))</f>
        <v>1199</v>
      </c>
      <c r="O1794" s="65"/>
    </row>
    <row r="1795" ht="15.75" customHeight="1" spans="1:15">
      <c r="A1795" s="65" t="s">
        <v>762</v>
      </c>
      <c r="B1795" s="66" t="s">
        <v>41</v>
      </c>
      <c r="C1795" s="55" t="s">
        <v>469</v>
      </c>
      <c r="D1795" s="66" t="s">
        <v>370</v>
      </c>
      <c r="E1795" s="66" t="s">
        <v>410</v>
      </c>
      <c r="F1795" s="66">
        <v>250879</v>
      </c>
      <c r="G1795" s="65" t="s">
        <v>30</v>
      </c>
      <c r="H1795" s="67">
        <v>-3</v>
      </c>
      <c r="I1795" s="68">
        <v>44733</v>
      </c>
      <c r="J1795" s="63">
        <f t="shared" si="7"/>
        <v>1035750</v>
      </c>
      <c r="K1795" s="64">
        <f>IF(ISBLANK(J1795),,H1795*INDEX(Inputs!G:G,MATCH(F1795,Inputs!E:E,0)))</f>
        <v>-2097</v>
      </c>
      <c r="L1795" s="65" t="str">
        <f>IF(ISBLANK(J1795),,INDEX(Inputs!D:D,MATCH(F1795,Inputs!E:E,0)))</f>
        <v>597BK Evo Fox Falcon X85 Extra Large Speed Mouse Pad</v>
      </c>
      <c r="M1795" s="65" t="str">
        <f>IF(ISBLANK(#REF!),,IF(B1795="Online","Online",IF(LEFT(B1795,1)="E","Online","Offline")))</f>
        <v>Offline</v>
      </c>
      <c r="N1795" s="64">
        <f>IF(ISBLANK(M1795),,H1795*INDEX(Inputs!F:F,MATCH(F1795,Inputs!E:E,0)))</f>
        <v>-3597</v>
      </c>
      <c r="O1795" s="65"/>
    </row>
    <row r="1796" ht="15.75" customHeight="1" spans="1:15">
      <c r="A1796" s="65" t="s">
        <v>341</v>
      </c>
      <c r="B1796" s="66" t="s">
        <v>43</v>
      </c>
      <c r="C1796" s="55" t="s">
        <v>526</v>
      </c>
      <c r="D1796" s="66" t="s">
        <v>414</v>
      </c>
      <c r="E1796" s="66" t="s">
        <v>415</v>
      </c>
      <c r="F1796" s="66">
        <v>256479</v>
      </c>
      <c r="G1796" s="65" t="s">
        <v>807</v>
      </c>
      <c r="H1796" s="67">
        <v>1</v>
      </c>
      <c r="I1796" s="68">
        <v>44733</v>
      </c>
      <c r="J1796" s="63">
        <f t="shared" si="7"/>
        <v>1035750</v>
      </c>
      <c r="K1796" s="64">
        <f>IF(ISBLANK(J1796),,H1796*INDEX(Inputs!G:G,MATCH(F1796,Inputs!E:E,0)))</f>
        <v>2500</v>
      </c>
      <c r="L1796" s="65" t="str">
        <f>IF(ISBLANK(J1796),,INDEX(Inputs!D:D,MATCH(F1796,Inputs!E:E,0)))</f>
        <v>997PP EvoFox Explore Gaming Bundle (422,423,659,595)</v>
      </c>
      <c r="M1796" s="65" t="str">
        <f>IF(ISBLANK(#REF!),,IF(B1796="Online","Online",IF(LEFT(B1796,1)="E","Online","Offline")))</f>
        <v>Offline</v>
      </c>
      <c r="N1796" s="64">
        <f>IF(ISBLANK(M1796),,H1796*INDEX(Inputs!F:F,MATCH(F1796,Inputs!E:E,0)))</f>
        <v>4796</v>
      </c>
      <c r="O1796" s="65"/>
    </row>
    <row r="1797" ht="15.75" customHeight="1" spans="1:15">
      <c r="A1797" s="65" t="s">
        <v>341</v>
      </c>
      <c r="B1797" s="66" t="s">
        <v>57</v>
      </c>
      <c r="C1797" s="55" t="s">
        <v>348</v>
      </c>
      <c r="D1797" s="66" t="s">
        <v>414</v>
      </c>
      <c r="E1797" s="66" t="s">
        <v>415</v>
      </c>
      <c r="F1797" s="66">
        <v>250874</v>
      </c>
      <c r="G1797" s="65" t="s">
        <v>13</v>
      </c>
      <c r="H1797" s="67">
        <v>2</v>
      </c>
      <c r="I1797" s="68">
        <v>44733</v>
      </c>
      <c r="J1797" s="63">
        <f t="shared" si="7"/>
        <v>1035750</v>
      </c>
      <c r="K1797" s="64">
        <f>IF(ISBLANK(J1797),,H1797*INDEX(Inputs!G:G,MATCH(F1797,Inputs!E:E,0)))</f>
        <v>2698</v>
      </c>
      <c r="L1797" s="65" t="str">
        <f>IF(ISBLANK(J1797),,INDEX(Inputs!D:D,MATCH(F1797,Inputs!E:E,0)))</f>
        <v>432BK EvoFox X-Team Gaming Keyboard &amp; Mouse (USB)</v>
      </c>
      <c r="M1797" s="65" t="str">
        <f>IF(ISBLANK(#REF!),,IF(B1797="Online","Online",IF(LEFT(B1797,1)="E","Online","Offline")))</f>
        <v>Offline</v>
      </c>
      <c r="N1797" s="64">
        <f>IF(ISBLANK(M1797),,H1797*INDEX(Inputs!F:F,MATCH(F1797,Inputs!E:E,0)))</f>
        <v>3798</v>
      </c>
      <c r="O1797" s="65"/>
    </row>
    <row r="1798" ht="15.75" customHeight="1" spans="1:15">
      <c r="A1798" s="65" t="s">
        <v>341</v>
      </c>
      <c r="B1798" s="66" t="s">
        <v>57</v>
      </c>
      <c r="C1798" s="55" t="s">
        <v>348</v>
      </c>
      <c r="D1798" s="66" t="s">
        <v>370</v>
      </c>
      <c r="E1798" s="66" t="s">
        <v>410</v>
      </c>
      <c r="F1798" s="66">
        <v>250879</v>
      </c>
      <c r="G1798" s="65" t="s">
        <v>30</v>
      </c>
      <c r="H1798" s="67">
        <v>2</v>
      </c>
      <c r="I1798" s="68">
        <v>44733</v>
      </c>
      <c r="J1798" s="63">
        <f t="shared" si="7"/>
        <v>1035750</v>
      </c>
      <c r="K1798" s="64">
        <f>IF(ISBLANK(J1798),,H1798*INDEX(Inputs!G:G,MATCH(F1798,Inputs!E:E,0)))</f>
        <v>1398</v>
      </c>
      <c r="L1798" s="65" t="str">
        <f>IF(ISBLANK(J1798),,INDEX(Inputs!D:D,MATCH(F1798,Inputs!E:E,0)))</f>
        <v>597BK Evo Fox Falcon X85 Extra Large Speed Mouse Pad</v>
      </c>
      <c r="M1798" s="65" t="str">
        <f>IF(ISBLANK(#REF!),,IF(B1798="Online","Online",IF(LEFT(B1798,1)="E","Online","Offline")))</f>
        <v>Offline</v>
      </c>
      <c r="N1798" s="64">
        <f>IF(ISBLANK(M1798),,H1798*INDEX(Inputs!F:F,MATCH(F1798,Inputs!E:E,0)))</f>
        <v>2398</v>
      </c>
      <c r="O1798" s="65"/>
    </row>
    <row r="1799" ht="15.75" customHeight="1" spans="1:15">
      <c r="A1799" s="65" t="s">
        <v>341</v>
      </c>
      <c r="B1799" s="66" t="s">
        <v>57</v>
      </c>
      <c r="C1799" s="55" t="s">
        <v>348</v>
      </c>
      <c r="D1799" s="66" t="s">
        <v>414</v>
      </c>
      <c r="E1799" s="66" t="s">
        <v>415</v>
      </c>
      <c r="F1799" s="66">
        <v>256480</v>
      </c>
      <c r="G1799" s="65" t="s">
        <v>815</v>
      </c>
      <c r="H1799" s="67">
        <v>2</v>
      </c>
      <c r="I1799" s="68">
        <v>44733</v>
      </c>
      <c r="J1799" s="63">
        <f t="shared" si="7"/>
        <v>1035750</v>
      </c>
      <c r="K1799" s="64">
        <f>IF(ISBLANK(J1799),,H1799*INDEX(Inputs!G:G,MATCH(F1799,Inputs!E:E,0)))</f>
        <v>6000</v>
      </c>
      <c r="L1799" s="65" t="str">
        <f>IF(ISBLANK(J1799),,INDEX(Inputs!D:D,MATCH(F1799,Inputs!E:E,0)))</f>
        <v>998PP EvoFox Prime Gaming Bundle (422,423,658,597)</v>
      </c>
      <c r="M1799" s="65" t="str">
        <f>IF(ISBLANK(#REF!),,IF(B1799="Online","Online",IF(LEFT(B1799,1)="E","Online","Offline")))</f>
        <v>Offline</v>
      </c>
      <c r="N1799" s="64">
        <f>IF(ISBLANK(M1799),,H1799*INDEX(Inputs!F:F,MATCH(F1799,Inputs!E:E,0)))</f>
        <v>10992</v>
      </c>
      <c r="O1799" s="65"/>
    </row>
    <row r="1800" ht="15.75" customHeight="1" spans="1:15">
      <c r="A1800" s="65" t="s">
        <v>763</v>
      </c>
      <c r="B1800" s="66" t="s">
        <v>61</v>
      </c>
      <c r="C1800" s="55" t="s">
        <v>456</v>
      </c>
      <c r="D1800" s="66" t="s">
        <v>370</v>
      </c>
      <c r="E1800" s="66" t="s">
        <v>410</v>
      </c>
      <c r="F1800" s="66">
        <v>250879</v>
      </c>
      <c r="G1800" s="65" t="s">
        <v>30</v>
      </c>
      <c r="H1800" s="67">
        <v>1</v>
      </c>
      <c r="I1800" s="68">
        <v>44733</v>
      </c>
      <c r="J1800" s="63">
        <f t="shared" si="7"/>
        <v>1035750</v>
      </c>
      <c r="K1800" s="64">
        <f>IF(ISBLANK(J1800),,H1800*INDEX(Inputs!G:G,MATCH(F1800,Inputs!E:E,0)))</f>
        <v>699</v>
      </c>
      <c r="L1800" s="65" t="str">
        <f>IF(ISBLANK(J1800),,INDEX(Inputs!D:D,MATCH(F1800,Inputs!E:E,0)))</f>
        <v>597BK Evo Fox Falcon X85 Extra Large Speed Mouse Pad</v>
      </c>
      <c r="M1800" s="65" t="str">
        <f>IF(ISBLANK(#REF!),,IF(B1800="Online","Online",IF(LEFT(B1800,1)="E","Online","Offline")))</f>
        <v>Offline</v>
      </c>
      <c r="N1800" s="64">
        <f>IF(ISBLANK(M1800),,H1800*INDEX(Inputs!F:F,MATCH(F1800,Inputs!E:E,0)))</f>
        <v>1199</v>
      </c>
      <c r="O1800" s="65"/>
    </row>
    <row r="1801" ht="15.75" customHeight="1" spans="1:15">
      <c r="A1801" s="65" t="s">
        <v>327</v>
      </c>
      <c r="B1801" s="66" t="s">
        <v>67</v>
      </c>
      <c r="C1801" s="55" t="s">
        <v>472</v>
      </c>
      <c r="D1801" s="66" t="s">
        <v>370</v>
      </c>
      <c r="E1801" s="66" t="s">
        <v>410</v>
      </c>
      <c r="F1801" s="66">
        <v>250879</v>
      </c>
      <c r="G1801" s="65" t="s">
        <v>30</v>
      </c>
      <c r="H1801" s="67">
        <v>1</v>
      </c>
      <c r="I1801" s="68">
        <v>44733</v>
      </c>
      <c r="J1801" s="63">
        <f t="shared" si="7"/>
        <v>1035750</v>
      </c>
      <c r="K1801" s="64">
        <f>IF(ISBLANK(J1801),,H1801*INDEX(Inputs!G:G,MATCH(F1801,Inputs!E:E,0)))</f>
        <v>699</v>
      </c>
      <c r="L1801" s="65" t="str">
        <f>IF(ISBLANK(J1801),,INDEX(Inputs!D:D,MATCH(F1801,Inputs!E:E,0)))</f>
        <v>597BK Evo Fox Falcon X85 Extra Large Speed Mouse Pad</v>
      </c>
      <c r="M1801" s="65" t="str">
        <f>IF(ISBLANK(#REF!),,IF(B1801="Online","Online",IF(LEFT(B1801,1)="E","Online","Offline")))</f>
        <v>Offline</v>
      </c>
      <c r="N1801" s="64">
        <f>IF(ISBLANK(M1801),,H1801*INDEX(Inputs!F:F,MATCH(F1801,Inputs!E:E,0)))</f>
        <v>1199</v>
      </c>
      <c r="O1801" s="65"/>
    </row>
    <row r="1802" ht="15.75" customHeight="1" spans="1:15">
      <c r="A1802" s="65" t="s">
        <v>771</v>
      </c>
      <c r="B1802" s="66" t="s">
        <v>68</v>
      </c>
      <c r="C1802" s="55" t="s">
        <v>542</v>
      </c>
      <c r="D1802" s="66" t="s">
        <v>414</v>
      </c>
      <c r="E1802" s="66" t="s">
        <v>415</v>
      </c>
      <c r="F1802" s="66">
        <v>250875</v>
      </c>
      <c r="G1802" s="65" t="s">
        <v>103</v>
      </c>
      <c r="H1802" s="67">
        <v>1</v>
      </c>
      <c r="I1802" s="68">
        <v>44733</v>
      </c>
      <c r="J1802" s="63">
        <f t="shared" si="7"/>
        <v>1035750</v>
      </c>
      <c r="K1802" s="64">
        <f>IF(ISBLANK(J1802),,H1802*INDEX(Inputs!G:G,MATCH(F1802,Inputs!E:E,0)))</f>
        <v>1099</v>
      </c>
      <c r="L1802" s="65" t="str">
        <f>IF(ISBLANK(J1802),,INDEX(Inputs!D:D,MATCH(F1802,Inputs!E:E,0)))</f>
        <v>433BK EvoFox WarHammer Gaming Keyboard (USB)</v>
      </c>
      <c r="M1802" s="65" t="str">
        <f>IF(ISBLANK(#REF!),,IF(B1802="Online","Online",IF(LEFT(B1802,1)="E","Online","Offline")))</f>
        <v>Offline</v>
      </c>
      <c r="N1802" s="64">
        <f>IF(ISBLANK(M1802),,H1802*INDEX(Inputs!F:F,MATCH(F1802,Inputs!E:E,0)))</f>
        <v>1499</v>
      </c>
      <c r="O1802" s="65"/>
    </row>
    <row r="1803" ht="15.75" customHeight="1" spans="1:15">
      <c r="A1803" s="65" t="s">
        <v>771</v>
      </c>
      <c r="B1803" s="66" t="s">
        <v>68</v>
      </c>
      <c r="C1803" s="55" t="s">
        <v>542</v>
      </c>
      <c r="D1803" s="66" t="s">
        <v>370</v>
      </c>
      <c r="E1803" s="66" t="s">
        <v>410</v>
      </c>
      <c r="F1803" s="66">
        <v>250879</v>
      </c>
      <c r="G1803" s="65" t="s">
        <v>30</v>
      </c>
      <c r="H1803" s="67">
        <v>1</v>
      </c>
      <c r="I1803" s="68">
        <v>44733</v>
      </c>
      <c r="J1803" s="63">
        <f t="shared" si="7"/>
        <v>1035750</v>
      </c>
      <c r="K1803" s="64">
        <f>IF(ISBLANK(J1803),,H1803*INDEX(Inputs!G:G,MATCH(F1803,Inputs!E:E,0)))</f>
        <v>699</v>
      </c>
      <c r="L1803" s="65" t="str">
        <f>IF(ISBLANK(J1803),,INDEX(Inputs!D:D,MATCH(F1803,Inputs!E:E,0)))</f>
        <v>597BK Evo Fox Falcon X85 Extra Large Speed Mouse Pad</v>
      </c>
      <c r="M1803" s="65" t="str">
        <f>IF(ISBLANK(#REF!),,IF(B1803="Online","Online",IF(LEFT(B1803,1)="E","Online","Offline")))</f>
        <v>Offline</v>
      </c>
      <c r="N1803" s="64">
        <f>IF(ISBLANK(M1803),,H1803*INDEX(Inputs!F:F,MATCH(F1803,Inputs!E:E,0)))</f>
        <v>1199</v>
      </c>
      <c r="O1803" s="65"/>
    </row>
    <row r="1804" ht="15.75" customHeight="1" spans="1:15">
      <c r="A1804" s="65" t="s">
        <v>341</v>
      </c>
      <c r="B1804" s="66" t="s">
        <v>474</v>
      </c>
      <c r="C1804" s="55" t="s">
        <v>475</v>
      </c>
      <c r="D1804" s="66" t="s">
        <v>370</v>
      </c>
      <c r="E1804" s="66" t="s">
        <v>410</v>
      </c>
      <c r="F1804" s="66">
        <v>250879</v>
      </c>
      <c r="G1804" s="65" t="s">
        <v>30</v>
      </c>
      <c r="H1804" s="67">
        <v>0</v>
      </c>
      <c r="I1804" s="68">
        <v>44733</v>
      </c>
      <c r="J1804" s="63">
        <f t="shared" si="7"/>
        <v>1035750</v>
      </c>
      <c r="K1804" s="64">
        <f>IF(ISBLANK(J1804),,H1804*INDEX(Inputs!G:G,MATCH(F1804,Inputs!E:E,0)))</f>
        <v>0</v>
      </c>
      <c r="L1804" s="65" t="str">
        <f>IF(ISBLANK(J1804),,INDEX(Inputs!D:D,MATCH(F1804,Inputs!E:E,0)))</f>
        <v>597BK Evo Fox Falcon X85 Extra Large Speed Mouse Pad</v>
      </c>
      <c r="M1804" s="65" t="str">
        <f>IF(ISBLANK(#REF!),,IF(B1804="Online","Online",IF(LEFT(B1804,1)="E","Online","Offline")))</f>
        <v>Offline</v>
      </c>
      <c r="N1804" s="64">
        <f>IF(ISBLANK(M1804),,H1804*INDEX(Inputs!F:F,MATCH(F1804,Inputs!E:E,0)))</f>
        <v>0</v>
      </c>
      <c r="O1804" s="65"/>
    </row>
    <row r="1805" ht="15.75" customHeight="1" spans="1:15">
      <c r="A1805" s="65" t="s">
        <v>355</v>
      </c>
      <c r="B1805" s="66" t="s">
        <v>507</v>
      </c>
      <c r="C1805" s="55" t="s">
        <v>508</v>
      </c>
      <c r="D1805" s="66" t="s">
        <v>370</v>
      </c>
      <c r="E1805" s="66" t="s">
        <v>410</v>
      </c>
      <c r="F1805" s="66">
        <v>250877</v>
      </c>
      <c r="G1805" s="65" t="s">
        <v>22</v>
      </c>
      <c r="H1805" s="67">
        <v>1</v>
      </c>
      <c r="I1805" s="68">
        <v>44733</v>
      </c>
      <c r="J1805" s="63">
        <f t="shared" si="7"/>
        <v>1035750</v>
      </c>
      <c r="K1805" s="64">
        <f>IF(ISBLANK(J1805),,H1805*INDEX(Inputs!G:G,MATCH(F1805,Inputs!E:E,0)))</f>
        <v>349</v>
      </c>
      <c r="L1805" s="65" t="str">
        <f>IF(ISBLANK(J1805),,INDEX(Inputs!D:D,MATCH(F1805,Inputs!E:E,0)))</f>
        <v>595BK Evo Fox Falcon X35 Medium Speed Mouse Pad</v>
      </c>
      <c r="M1805" s="65" t="str">
        <f>IF(ISBLANK(#REF!),,IF(B1805="Online","Online",IF(LEFT(B1805,1)="E","Online","Offline")))</f>
        <v>Offline</v>
      </c>
      <c r="N1805" s="64">
        <f>IF(ISBLANK(M1805),,H1805*INDEX(Inputs!F:F,MATCH(F1805,Inputs!E:E,0)))</f>
        <v>699</v>
      </c>
      <c r="O1805" s="65"/>
    </row>
    <row r="1806" ht="15.75" customHeight="1" spans="1:15">
      <c r="A1806" s="65" t="s">
        <v>341</v>
      </c>
      <c r="B1806" s="66" t="s">
        <v>83</v>
      </c>
      <c r="C1806" s="55" t="s">
        <v>394</v>
      </c>
      <c r="D1806" s="66" t="s">
        <v>414</v>
      </c>
      <c r="E1806" s="66" t="s">
        <v>415</v>
      </c>
      <c r="F1806" s="66">
        <v>256479</v>
      </c>
      <c r="G1806" s="65" t="s">
        <v>807</v>
      </c>
      <c r="H1806" s="67">
        <v>1</v>
      </c>
      <c r="I1806" s="68">
        <v>44733</v>
      </c>
      <c r="J1806" s="63">
        <f t="shared" si="7"/>
        <v>1035750</v>
      </c>
      <c r="K1806" s="64">
        <f>IF(ISBLANK(J1806),,H1806*INDEX(Inputs!G:G,MATCH(F1806,Inputs!E:E,0)))</f>
        <v>2500</v>
      </c>
      <c r="L1806" s="65" t="str">
        <f>IF(ISBLANK(J1806),,INDEX(Inputs!D:D,MATCH(F1806,Inputs!E:E,0)))</f>
        <v>997PP EvoFox Explore Gaming Bundle (422,423,659,595)</v>
      </c>
      <c r="M1806" s="65" t="str">
        <f>IF(ISBLANK(#REF!),,IF(B1806="Online","Online",IF(LEFT(B1806,1)="E","Online","Offline")))</f>
        <v>Offline</v>
      </c>
      <c r="N1806" s="64">
        <f>IF(ISBLANK(M1806),,H1806*INDEX(Inputs!F:F,MATCH(F1806,Inputs!E:E,0)))</f>
        <v>4796</v>
      </c>
      <c r="O1806" s="65"/>
    </row>
    <row r="1807" ht="15.75" customHeight="1" spans="1:15">
      <c r="A1807" s="65" t="s">
        <v>767</v>
      </c>
      <c r="B1807" s="66" t="s">
        <v>90</v>
      </c>
      <c r="C1807" s="55" t="s">
        <v>413</v>
      </c>
      <c r="D1807" s="66" t="s">
        <v>414</v>
      </c>
      <c r="E1807" s="66" t="s">
        <v>415</v>
      </c>
      <c r="F1807" s="66">
        <v>256479</v>
      </c>
      <c r="G1807" s="65" t="s">
        <v>807</v>
      </c>
      <c r="H1807" s="67">
        <v>1</v>
      </c>
      <c r="I1807" s="68">
        <v>44733</v>
      </c>
      <c r="J1807" s="63">
        <f t="shared" si="7"/>
        <v>1035750</v>
      </c>
      <c r="K1807" s="64">
        <f>IF(ISBLANK(J1807),,H1807*INDEX(Inputs!G:G,MATCH(F1807,Inputs!E:E,0)))</f>
        <v>2500</v>
      </c>
      <c r="L1807" s="65" t="str">
        <f>IF(ISBLANK(J1807),,INDEX(Inputs!D:D,MATCH(F1807,Inputs!E:E,0)))</f>
        <v>997PP EvoFox Explore Gaming Bundle (422,423,659,595)</v>
      </c>
      <c r="M1807" s="65" t="str">
        <f>IF(ISBLANK(#REF!),,IF(B1807="Online","Online",IF(LEFT(B1807,1)="E","Online","Offline")))</f>
        <v>Offline</v>
      </c>
      <c r="N1807" s="64">
        <f>IF(ISBLANK(M1807),,H1807*INDEX(Inputs!F:F,MATCH(F1807,Inputs!E:E,0)))</f>
        <v>4796</v>
      </c>
      <c r="O1807" s="65"/>
    </row>
    <row r="1808" ht="15.75" customHeight="1" spans="1:15">
      <c r="A1808" s="65" t="s">
        <v>341</v>
      </c>
      <c r="B1808" s="66" t="s">
        <v>96</v>
      </c>
      <c r="C1808" s="55" t="s">
        <v>654</v>
      </c>
      <c r="D1808" s="66" t="s">
        <v>414</v>
      </c>
      <c r="E1808" s="66" t="s">
        <v>415</v>
      </c>
      <c r="F1808" s="66">
        <v>256479</v>
      </c>
      <c r="G1808" s="65" t="s">
        <v>807</v>
      </c>
      <c r="H1808" s="67">
        <v>1</v>
      </c>
      <c r="I1808" s="68">
        <v>44733</v>
      </c>
      <c r="J1808" s="63">
        <f t="shared" si="7"/>
        <v>1035750</v>
      </c>
      <c r="K1808" s="64">
        <f>IF(ISBLANK(J1808),,H1808*INDEX(Inputs!G:G,MATCH(F1808,Inputs!E:E,0)))</f>
        <v>2500</v>
      </c>
      <c r="L1808" s="65" t="str">
        <f>IF(ISBLANK(J1808),,INDEX(Inputs!D:D,MATCH(F1808,Inputs!E:E,0)))</f>
        <v>997PP EvoFox Explore Gaming Bundle (422,423,659,595)</v>
      </c>
      <c r="M1808" s="65" t="str">
        <f>IF(ISBLANK(#REF!),,IF(B1808="Online","Online",IF(LEFT(B1808,1)="E","Online","Offline")))</f>
        <v>Offline</v>
      </c>
      <c r="N1808" s="64">
        <f>IF(ISBLANK(M1808),,H1808*INDEX(Inputs!F:F,MATCH(F1808,Inputs!E:E,0)))</f>
        <v>4796</v>
      </c>
      <c r="O1808" s="65"/>
    </row>
    <row r="1809" ht="15.75" customHeight="1" spans="1:15">
      <c r="A1809" s="65" t="s">
        <v>773</v>
      </c>
      <c r="B1809" s="66" t="s">
        <v>570</v>
      </c>
      <c r="C1809" s="55" t="s">
        <v>571</v>
      </c>
      <c r="D1809" s="66" t="s">
        <v>414</v>
      </c>
      <c r="E1809" s="66" t="s">
        <v>415</v>
      </c>
      <c r="F1809" s="66">
        <v>250874</v>
      </c>
      <c r="G1809" s="65" t="s">
        <v>13</v>
      </c>
      <c r="H1809" s="67">
        <v>1</v>
      </c>
      <c r="I1809" s="68">
        <v>44733</v>
      </c>
      <c r="J1809" s="63">
        <f t="shared" si="7"/>
        <v>1035750</v>
      </c>
      <c r="K1809" s="64">
        <f>IF(ISBLANK(J1809),,H1809*INDEX(Inputs!G:G,MATCH(F1809,Inputs!E:E,0)))</f>
        <v>1349</v>
      </c>
      <c r="L1809" s="65" t="str">
        <f>IF(ISBLANK(J1809),,INDEX(Inputs!D:D,MATCH(F1809,Inputs!E:E,0)))</f>
        <v>432BK EvoFox X-Team Gaming Keyboard &amp; Mouse (USB)</v>
      </c>
      <c r="M1809" s="65" t="str">
        <f>IF(ISBLANK(#REF!),,IF(B1809="Online","Online",IF(LEFT(B1809,1)="E","Online","Offline")))</f>
        <v>Offline</v>
      </c>
      <c r="N1809" s="64">
        <f>IF(ISBLANK(M1809),,H1809*INDEX(Inputs!F:F,MATCH(F1809,Inputs!E:E,0)))</f>
        <v>1899</v>
      </c>
      <c r="O1809" s="65"/>
    </row>
    <row r="1810" ht="15.75" customHeight="1" spans="1:15">
      <c r="A1810" s="65" t="s">
        <v>772</v>
      </c>
      <c r="B1810" s="66" t="s">
        <v>101</v>
      </c>
      <c r="C1810" s="55" t="s">
        <v>716</v>
      </c>
      <c r="D1810" s="66" t="s">
        <v>414</v>
      </c>
      <c r="E1810" s="66" t="s">
        <v>415</v>
      </c>
      <c r="F1810" s="66">
        <v>250874</v>
      </c>
      <c r="G1810" s="65" t="s">
        <v>13</v>
      </c>
      <c r="H1810" s="67">
        <v>1</v>
      </c>
      <c r="I1810" s="68">
        <v>44733</v>
      </c>
      <c r="J1810" s="63">
        <f t="shared" si="7"/>
        <v>1035750</v>
      </c>
      <c r="K1810" s="64">
        <f>IF(ISBLANK(J1810),,H1810*INDEX(Inputs!G:G,MATCH(F1810,Inputs!E:E,0)))</f>
        <v>1349</v>
      </c>
      <c r="L1810" s="65" t="str">
        <f>IF(ISBLANK(J1810),,INDEX(Inputs!D:D,MATCH(F1810,Inputs!E:E,0)))</f>
        <v>432BK EvoFox X-Team Gaming Keyboard &amp; Mouse (USB)</v>
      </c>
      <c r="M1810" s="65" t="str">
        <f>IF(ISBLANK(#REF!),,IF(B1810="Online","Online",IF(LEFT(B1810,1)="E","Online","Offline")))</f>
        <v>Offline</v>
      </c>
      <c r="N1810" s="64">
        <f>IF(ISBLANK(M1810),,H1810*INDEX(Inputs!F:F,MATCH(F1810,Inputs!E:E,0)))</f>
        <v>1899</v>
      </c>
      <c r="O1810" s="65"/>
    </row>
    <row r="1811" ht="15.75" customHeight="1" spans="1:15">
      <c r="A1811" s="65" t="s">
        <v>770</v>
      </c>
      <c r="B1811" s="66" t="s">
        <v>460</v>
      </c>
      <c r="C1811" s="55" t="s">
        <v>461</v>
      </c>
      <c r="D1811" s="66" t="s">
        <v>414</v>
      </c>
      <c r="E1811" s="66" t="s">
        <v>415</v>
      </c>
      <c r="F1811" s="66">
        <v>250874</v>
      </c>
      <c r="G1811" s="65" t="s">
        <v>13</v>
      </c>
      <c r="H1811" s="67">
        <v>3</v>
      </c>
      <c r="I1811" s="68">
        <v>44733</v>
      </c>
      <c r="J1811" s="63">
        <f t="shared" si="7"/>
        <v>1035750</v>
      </c>
      <c r="K1811" s="64">
        <f>IF(ISBLANK(J1811),,H1811*INDEX(Inputs!G:G,MATCH(F1811,Inputs!E:E,0)))</f>
        <v>4047</v>
      </c>
      <c r="L1811" s="65" t="str">
        <f>IF(ISBLANK(J1811),,INDEX(Inputs!D:D,MATCH(F1811,Inputs!E:E,0)))</f>
        <v>432BK EvoFox X-Team Gaming Keyboard &amp; Mouse (USB)</v>
      </c>
      <c r="M1811" s="65" t="str">
        <f>IF(ISBLANK(#REF!),,IF(B1811="Online","Online",IF(LEFT(B1811,1)="E","Online","Offline")))</f>
        <v>Offline</v>
      </c>
      <c r="N1811" s="64">
        <f>IF(ISBLANK(M1811),,H1811*INDEX(Inputs!F:F,MATCH(F1811,Inputs!E:E,0)))</f>
        <v>5697</v>
      </c>
      <c r="O1811" s="65"/>
    </row>
    <row r="1812" ht="15.75" customHeight="1" spans="1:15">
      <c r="A1812" s="65" t="s">
        <v>770</v>
      </c>
      <c r="B1812" s="66" t="s">
        <v>460</v>
      </c>
      <c r="C1812" s="55" t="s">
        <v>461</v>
      </c>
      <c r="D1812" s="66" t="s">
        <v>414</v>
      </c>
      <c r="E1812" s="66" t="s">
        <v>415</v>
      </c>
      <c r="F1812" s="66">
        <v>250874</v>
      </c>
      <c r="G1812" s="65" t="s">
        <v>13</v>
      </c>
      <c r="H1812" s="67">
        <v>0</v>
      </c>
      <c r="I1812" s="68">
        <v>44733</v>
      </c>
      <c r="J1812" s="63">
        <f t="shared" si="7"/>
        <v>1035750</v>
      </c>
      <c r="K1812" s="64">
        <f>IF(ISBLANK(J1812),,H1812*INDEX(Inputs!G:G,MATCH(F1812,Inputs!E:E,0)))</f>
        <v>0</v>
      </c>
      <c r="L1812" s="65" t="str">
        <f>IF(ISBLANK(J1812),,INDEX(Inputs!D:D,MATCH(F1812,Inputs!E:E,0)))</f>
        <v>432BK EvoFox X-Team Gaming Keyboard &amp; Mouse (USB)</v>
      </c>
      <c r="M1812" s="65" t="str">
        <f>IF(ISBLANK(#REF!),,IF(B1812="Online","Online",IF(LEFT(B1812,1)="E","Online","Offline")))</f>
        <v>Offline</v>
      </c>
      <c r="N1812" s="64">
        <f>IF(ISBLANK(M1812),,H1812*INDEX(Inputs!F:F,MATCH(F1812,Inputs!E:E,0)))</f>
        <v>0</v>
      </c>
      <c r="O1812" s="65"/>
    </row>
    <row r="1813" ht="15.75" customHeight="1" spans="1:15">
      <c r="A1813" s="65" t="s">
        <v>770</v>
      </c>
      <c r="B1813" s="66" t="s">
        <v>460</v>
      </c>
      <c r="C1813" s="55" t="s">
        <v>461</v>
      </c>
      <c r="D1813" s="66" t="s">
        <v>370</v>
      </c>
      <c r="E1813" s="66" t="s">
        <v>410</v>
      </c>
      <c r="F1813" s="66">
        <v>250879</v>
      </c>
      <c r="G1813" s="65" t="s">
        <v>30</v>
      </c>
      <c r="H1813" s="67">
        <v>3</v>
      </c>
      <c r="I1813" s="68">
        <v>44733</v>
      </c>
      <c r="J1813" s="63">
        <f t="shared" si="7"/>
        <v>1035750</v>
      </c>
      <c r="K1813" s="64">
        <f>IF(ISBLANK(J1813),,H1813*INDEX(Inputs!G:G,MATCH(F1813,Inputs!E:E,0)))</f>
        <v>2097</v>
      </c>
      <c r="L1813" s="65" t="str">
        <f>IF(ISBLANK(J1813),,INDEX(Inputs!D:D,MATCH(F1813,Inputs!E:E,0)))</f>
        <v>597BK Evo Fox Falcon X85 Extra Large Speed Mouse Pad</v>
      </c>
      <c r="M1813" s="65" t="str">
        <f>IF(ISBLANK(#REF!),,IF(B1813="Online","Online",IF(LEFT(B1813,1)="E","Online","Offline")))</f>
        <v>Offline</v>
      </c>
      <c r="N1813" s="64">
        <f>IF(ISBLANK(M1813),,H1813*INDEX(Inputs!F:F,MATCH(F1813,Inputs!E:E,0)))</f>
        <v>3597</v>
      </c>
      <c r="O1813" s="65"/>
    </row>
    <row r="1814" ht="15.75" customHeight="1" spans="1:15">
      <c r="A1814" s="65" t="s">
        <v>770</v>
      </c>
      <c r="B1814" s="66" t="s">
        <v>460</v>
      </c>
      <c r="C1814" s="55" t="s">
        <v>461</v>
      </c>
      <c r="D1814" s="66" t="s">
        <v>370</v>
      </c>
      <c r="E1814" s="66" t="s">
        <v>410</v>
      </c>
      <c r="F1814" s="66">
        <v>250879</v>
      </c>
      <c r="G1814" s="65" t="s">
        <v>30</v>
      </c>
      <c r="H1814" s="67">
        <v>0</v>
      </c>
      <c r="I1814" s="68">
        <v>44733</v>
      </c>
      <c r="J1814" s="63">
        <f t="shared" si="7"/>
        <v>1035750</v>
      </c>
      <c r="K1814" s="64">
        <f>IF(ISBLANK(J1814),,H1814*INDEX(Inputs!G:G,MATCH(F1814,Inputs!E:E,0)))</f>
        <v>0</v>
      </c>
      <c r="L1814" s="65" t="str">
        <f>IF(ISBLANK(J1814),,INDEX(Inputs!D:D,MATCH(F1814,Inputs!E:E,0)))</f>
        <v>597BK Evo Fox Falcon X85 Extra Large Speed Mouse Pad</v>
      </c>
      <c r="M1814" s="65" t="str">
        <f>IF(ISBLANK(#REF!),,IF(B1814="Online","Online",IF(LEFT(B1814,1)="E","Online","Offline")))</f>
        <v>Offline</v>
      </c>
      <c r="N1814" s="64">
        <f>IF(ISBLANK(M1814),,H1814*INDEX(Inputs!F:F,MATCH(F1814,Inputs!E:E,0)))</f>
        <v>0</v>
      </c>
      <c r="O1814" s="65"/>
    </row>
    <row r="1815" ht="15.75" customHeight="1" spans="1:15">
      <c r="A1815" s="65" t="s">
        <v>770</v>
      </c>
      <c r="B1815" s="66" t="s">
        <v>460</v>
      </c>
      <c r="C1815" s="55" t="s">
        <v>461</v>
      </c>
      <c r="D1815" s="66" t="s">
        <v>414</v>
      </c>
      <c r="E1815" s="66" t="s">
        <v>415</v>
      </c>
      <c r="F1815" s="66">
        <v>256479</v>
      </c>
      <c r="G1815" s="65" t="s">
        <v>807</v>
      </c>
      <c r="H1815" s="67">
        <v>1</v>
      </c>
      <c r="I1815" s="68">
        <v>44733</v>
      </c>
      <c r="J1815" s="63">
        <f t="shared" si="7"/>
        <v>1035750</v>
      </c>
      <c r="K1815" s="64">
        <f>IF(ISBLANK(J1815),,H1815*INDEX(Inputs!G:G,MATCH(F1815,Inputs!E:E,0)))</f>
        <v>2500</v>
      </c>
      <c r="L1815" s="65" t="str">
        <f>IF(ISBLANK(J1815),,INDEX(Inputs!D:D,MATCH(F1815,Inputs!E:E,0)))</f>
        <v>997PP EvoFox Explore Gaming Bundle (422,423,659,595)</v>
      </c>
      <c r="M1815" s="65" t="str">
        <f>IF(ISBLANK(#REF!),,IF(B1815="Online","Online",IF(LEFT(B1815,1)="E","Online","Offline")))</f>
        <v>Offline</v>
      </c>
      <c r="N1815" s="64">
        <f>IF(ISBLANK(M1815),,H1815*INDEX(Inputs!F:F,MATCH(F1815,Inputs!E:E,0)))</f>
        <v>4796</v>
      </c>
      <c r="O1815" s="65"/>
    </row>
    <row r="1816" ht="15.75" customHeight="1" spans="1:15">
      <c r="A1816" s="65" t="s">
        <v>770</v>
      </c>
      <c r="B1816" s="66" t="s">
        <v>460</v>
      </c>
      <c r="C1816" s="55" t="s">
        <v>461</v>
      </c>
      <c r="D1816" s="66" t="s">
        <v>414</v>
      </c>
      <c r="E1816" s="66" t="s">
        <v>415</v>
      </c>
      <c r="F1816" s="66">
        <v>256479</v>
      </c>
      <c r="G1816" s="65" t="s">
        <v>807</v>
      </c>
      <c r="H1816" s="67">
        <v>-1</v>
      </c>
      <c r="I1816" s="68">
        <v>44733</v>
      </c>
      <c r="J1816" s="63">
        <f t="shared" si="7"/>
        <v>1035750</v>
      </c>
      <c r="K1816" s="64">
        <f>IF(ISBLANK(J1816),,H1816*INDEX(Inputs!G:G,MATCH(F1816,Inputs!E:E,0)))</f>
        <v>-2500</v>
      </c>
      <c r="L1816" s="65" t="str">
        <f>IF(ISBLANK(J1816),,INDEX(Inputs!D:D,MATCH(F1816,Inputs!E:E,0)))</f>
        <v>997PP EvoFox Explore Gaming Bundle (422,423,659,595)</v>
      </c>
      <c r="M1816" s="65" t="str">
        <f>IF(ISBLANK(#REF!),,IF(B1816="Online","Online",IF(LEFT(B1816,1)="E","Online","Offline")))</f>
        <v>Offline</v>
      </c>
      <c r="N1816" s="64">
        <f>IF(ISBLANK(M1816),,H1816*INDEX(Inputs!F:F,MATCH(F1816,Inputs!E:E,0)))</f>
        <v>-4796</v>
      </c>
      <c r="O1816" s="65"/>
    </row>
    <row r="1817" ht="15.75" customHeight="1" spans="1:15">
      <c r="A1817" s="65" t="s">
        <v>770</v>
      </c>
      <c r="B1817" s="66" t="s">
        <v>460</v>
      </c>
      <c r="C1817" s="55" t="s">
        <v>461</v>
      </c>
      <c r="D1817" s="66" t="s">
        <v>414</v>
      </c>
      <c r="E1817" s="66" t="s">
        <v>415</v>
      </c>
      <c r="F1817" s="66">
        <v>256480</v>
      </c>
      <c r="G1817" s="65" t="s">
        <v>815</v>
      </c>
      <c r="H1817" s="67">
        <v>3</v>
      </c>
      <c r="I1817" s="68">
        <v>44733</v>
      </c>
      <c r="J1817" s="63">
        <f t="shared" si="7"/>
        <v>1035750</v>
      </c>
      <c r="K1817" s="64">
        <f>IF(ISBLANK(J1817),,H1817*INDEX(Inputs!G:G,MATCH(F1817,Inputs!E:E,0)))</f>
        <v>9000</v>
      </c>
      <c r="L1817" s="65" t="str">
        <f>IF(ISBLANK(J1817),,INDEX(Inputs!D:D,MATCH(F1817,Inputs!E:E,0)))</f>
        <v>998PP EvoFox Prime Gaming Bundle (422,423,658,597)</v>
      </c>
      <c r="M1817" s="65" t="str">
        <f>IF(ISBLANK(#REF!),,IF(B1817="Online","Online",IF(LEFT(B1817,1)="E","Online","Offline")))</f>
        <v>Offline</v>
      </c>
      <c r="N1817" s="64">
        <f>IF(ISBLANK(M1817),,H1817*INDEX(Inputs!F:F,MATCH(F1817,Inputs!E:E,0)))</f>
        <v>16488</v>
      </c>
      <c r="O1817" s="65"/>
    </row>
    <row r="1818" ht="15.75" customHeight="1" spans="1:15">
      <c r="A1818" s="65" t="s">
        <v>770</v>
      </c>
      <c r="B1818" s="66" t="s">
        <v>460</v>
      </c>
      <c r="C1818" s="55" t="s">
        <v>461</v>
      </c>
      <c r="D1818" s="66" t="s">
        <v>414</v>
      </c>
      <c r="E1818" s="66" t="s">
        <v>415</v>
      </c>
      <c r="F1818" s="66">
        <v>256480</v>
      </c>
      <c r="G1818" s="65" t="s">
        <v>815</v>
      </c>
      <c r="H1818" s="67">
        <v>0</v>
      </c>
      <c r="I1818" s="68">
        <v>44733</v>
      </c>
      <c r="J1818" s="63">
        <f t="shared" si="7"/>
        <v>1035750</v>
      </c>
      <c r="K1818" s="64">
        <f>IF(ISBLANK(J1818),,H1818*INDEX(Inputs!G:G,MATCH(F1818,Inputs!E:E,0)))</f>
        <v>0</v>
      </c>
      <c r="L1818" s="65" t="str">
        <f>IF(ISBLANK(J1818),,INDEX(Inputs!D:D,MATCH(F1818,Inputs!E:E,0)))</f>
        <v>998PP EvoFox Prime Gaming Bundle (422,423,658,597)</v>
      </c>
      <c r="M1818" s="65" t="str">
        <f>IF(ISBLANK(#REF!),,IF(B1818="Online","Online",IF(LEFT(B1818,1)="E","Online","Offline")))</f>
        <v>Offline</v>
      </c>
      <c r="N1818" s="64">
        <f>IF(ISBLANK(M1818),,H1818*INDEX(Inputs!F:F,MATCH(F1818,Inputs!E:E,0)))</f>
        <v>0</v>
      </c>
      <c r="O1818" s="65"/>
    </row>
    <row r="1819" ht="15.75" customHeight="1" spans="1:15">
      <c r="A1819" s="65" t="s">
        <v>362</v>
      </c>
      <c r="B1819" s="66" t="s">
        <v>104</v>
      </c>
      <c r="C1819" s="55" t="s">
        <v>515</v>
      </c>
      <c r="D1819" s="66" t="s">
        <v>370</v>
      </c>
      <c r="E1819" s="66" t="s">
        <v>410</v>
      </c>
      <c r="F1819" s="66">
        <v>250877</v>
      </c>
      <c r="G1819" s="65" t="s">
        <v>22</v>
      </c>
      <c r="H1819" s="67">
        <v>1</v>
      </c>
      <c r="I1819" s="68">
        <v>44733</v>
      </c>
      <c r="J1819" s="63">
        <f t="shared" si="7"/>
        <v>1035750</v>
      </c>
      <c r="K1819" s="64">
        <f>IF(ISBLANK(J1819),,H1819*INDEX(Inputs!G:G,MATCH(F1819,Inputs!E:E,0)))</f>
        <v>349</v>
      </c>
      <c r="L1819" s="65" t="str">
        <f>IF(ISBLANK(J1819),,INDEX(Inputs!D:D,MATCH(F1819,Inputs!E:E,0)))</f>
        <v>595BK Evo Fox Falcon X35 Medium Speed Mouse Pad</v>
      </c>
      <c r="M1819" s="65" t="str">
        <f>IF(ISBLANK(#REF!),,IF(B1819="Online","Online",IF(LEFT(B1819,1)="E","Online","Offline")))</f>
        <v>Offline</v>
      </c>
      <c r="N1819" s="64">
        <f>IF(ISBLANK(M1819),,H1819*INDEX(Inputs!F:F,MATCH(F1819,Inputs!E:E,0)))</f>
        <v>699</v>
      </c>
      <c r="O1819" s="65"/>
    </row>
    <row r="1820" ht="15.75" customHeight="1" spans="1:15">
      <c r="A1820" s="65" t="s">
        <v>762</v>
      </c>
      <c r="B1820" s="66" t="s">
        <v>105</v>
      </c>
      <c r="C1820" s="55" t="s">
        <v>529</v>
      </c>
      <c r="D1820" s="66" t="s">
        <v>414</v>
      </c>
      <c r="E1820" s="66" t="s">
        <v>415</v>
      </c>
      <c r="F1820" s="66">
        <v>250874</v>
      </c>
      <c r="G1820" s="65" t="s">
        <v>13</v>
      </c>
      <c r="H1820" s="67">
        <v>0</v>
      </c>
      <c r="I1820" s="68">
        <v>44733</v>
      </c>
      <c r="J1820" s="63">
        <f t="shared" si="7"/>
        <v>1035750</v>
      </c>
      <c r="K1820" s="64">
        <f>IF(ISBLANK(J1820),,H1820*INDEX(Inputs!G:G,MATCH(F1820,Inputs!E:E,0)))</f>
        <v>0</v>
      </c>
      <c r="L1820" s="65" t="str">
        <f>IF(ISBLANK(J1820),,INDEX(Inputs!D:D,MATCH(F1820,Inputs!E:E,0)))</f>
        <v>432BK EvoFox X-Team Gaming Keyboard &amp; Mouse (USB)</v>
      </c>
      <c r="M1820" s="65" t="str">
        <f>IF(ISBLANK(#REF!),,IF(B1820="Online","Online",IF(LEFT(B1820,1)="E","Online","Offline")))</f>
        <v>Offline</v>
      </c>
      <c r="N1820" s="64">
        <f>IF(ISBLANK(M1820),,H1820*INDEX(Inputs!F:F,MATCH(F1820,Inputs!E:E,0)))</f>
        <v>0</v>
      </c>
      <c r="O1820" s="65"/>
    </row>
    <row r="1821" ht="15.75" customHeight="1" spans="1:15">
      <c r="A1821" s="65" t="s">
        <v>762</v>
      </c>
      <c r="B1821" s="66" t="s">
        <v>105</v>
      </c>
      <c r="C1821" s="55" t="s">
        <v>529</v>
      </c>
      <c r="D1821" s="66" t="s">
        <v>370</v>
      </c>
      <c r="E1821" s="66" t="s">
        <v>410</v>
      </c>
      <c r="F1821" s="66">
        <v>250879</v>
      </c>
      <c r="G1821" s="65" t="s">
        <v>30</v>
      </c>
      <c r="H1821" s="67">
        <v>0</v>
      </c>
      <c r="I1821" s="68">
        <v>44733</v>
      </c>
      <c r="J1821" s="63">
        <f t="shared" si="7"/>
        <v>1035750</v>
      </c>
      <c r="K1821" s="64">
        <f>IF(ISBLANK(J1821),,H1821*INDEX(Inputs!G:G,MATCH(F1821,Inputs!E:E,0)))</f>
        <v>0</v>
      </c>
      <c r="L1821" s="65" t="str">
        <f>IF(ISBLANK(J1821),,INDEX(Inputs!D:D,MATCH(F1821,Inputs!E:E,0)))</f>
        <v>597BK Evo Fox Falcon X85 Extra Large Speed Mouse Pad</v>
      </c>
      <c r="M1821" s="65" t="str">
        <f>IF(ISBLANK(#REF!),,IF(B1821="Online","Online",IF(LEFT(B1821,1)="E","Online","Offline")))</f>
        <v>Offline</v>
      </c>
      <c r="N1821" s="64">
        <f>IF(ISBLANK(M1821),,H1821*INDEX(Inputs!F:F,MATCH(F1821,Inputs!E:E,0)))</f>
        <v>0</v>
      </c>
      <c r="O1821" s="65"/>
    </row>
    <row r="1822" ht="15.75" customHeight="1" spans="1:15">
      <c r="A1822" s="65" t="s">
        <v>762</v>
      </c>
      <c r="B1822" s="66" t="s">
        <v>105</v>
      </c>
      <c r="C1822" s="55" t="s">
        <v>529</v>
      </c>
      <c r="D1822" s="66" t="s">
        <v>414</v>
      </c>
      <c r="E1822" s="66" t="s">
        <v>415</v>
      </c>
      <c r="F1822" s="66">
        <v>256480</v>
      </c>
      <c r="G1822" s="65" t="s">
        <v>815</v>
      </c>
      <c r="H1822" s="67">
        <v>1</v>
      </c>
      <c r="I1822" s="68">
        <v>44733</v>
      </c>
      <c r="J1822" s="63">
        <f t="shared" si="7"/>
        <v>1035750</v>
      </c>
      <c r="K1822" s="64">
        <f>IF(ISBLANK(J1822),,H1822*INDEX(Inputs!G:G,MATCH(F1822,Inputs!E:E,0)))</f>
        <v>3000</v>
      </c>
      <c r="L1822" s="65" t="str">
        <f>IF(ISBLANK(J1822),,INDEX(Inputs!D:D,MATCH(F1822,Inputs!E:E,0)))</f>
        <v>998PP EvoFox Prime Gaming Bundle (422,423,658,597)</v>
      </c>
      <c r="M1822" s="65" t="str">
        <f>IF(ISBLANK(#REF!),,IF(B1822="Online","Online",IF(LEFT(B1822,1)="E","Online","Offline")))</f>
        <v>Offline</v>
      </c>
      <c r="N1822" s="64">
        <f>IF(ISBLANK(M1822),,H1822*INDEX(Inputs!F:F,MATCH(F1822,Inputs!E:E,0)))</f>
        <v>5496</v>
      </c>
      <c r="O1822" s="65"/>
    </row>
    <row r="1823" ht="15.75" customHeight="1" spans="1:15">
      <c r="A1823" s="65" t="s">
        <v>762</v>
      </c>
      <c r="B1823" s="66" t="s">
        <v>105</v>
      </c>
      <c r="C1823" s="55" t="s">
        <v>529</v>
      </c>
      <c r="D1823" s="66" t="s">
        <v>414</v>
      </c>
      <c r="E1823" s="66" t="s">
        <v>415</v>
      </c>
      <c r="F1823" s="66">
        <v>256480</v>
      </c>
      <c r="G1823" s="65" t="s">
        <v>815</v>
      </c>
      <c r="H1823" s="67">
        <v>0</v>
      </c>
      <c r="I1823" s="68">
        <v>44733</v>
      </c>
      <c r="J1823" s="63">
        <f t="shared" si="7"/>
        <v>1035750</v>
      </c>
      <c r="K1823" s="64">
        <f>IF(ISBLANK(J1823),,H1823*INDEX(Inputs!G:G,MATCH(F1823,Inputs!E:E,0)))</f>
        <v>0</v>
      </c>
      <c r="L1823" s="65" t="str">
        <f>IF(ISBLANK(J1823),,INDEX(Inputs!D:D,MATCH(F1823,Inputs!E:E,0)))</f>
        <v>998PP EvoFox Prime Gaming Bundle (422,423,658,597)</v>
      </c>
      <c r="M1823" s="65" t="str">
        <f>IF(ISBLANK(#REF!),,IF(B1823="Online","Online",IF(LEFT(B1823,1)="E","Online","Offline")))</f>
        <v>Offline</v>
      </c>
      <c r="N1823" s="64">
        <f>IF(ISBLANK(M1823),,H1823*INDEX(Inputs!F:F,MATCH(F1823,Inputs!E:E,0)))</f>
        <v>0</v>
      </c>
      <c r="O1823" s="65"/>
    </row>
    <row r="1824" ht="15.75" customHeight="1" spans="1:15">
      <c r="A1824" s="65" t="s">
        <v>767</v>
      </c>
      <c r="B1824" s="66" t="s">
        <v>107</v>
      </c>
      <c r="C1824" s="55" t="s">
        <v>498</v>
      </c>
      <c r="D1824" s="66" t="s">
        <v>370</v>
      </c>
      <c r="E1824" s="66" t="s">
        <v>410</v>
      </c>
      <c r="F1824" s="66">
        <v>250877</v>
      </c>
      <c r="G1824" s="65" t="s">
        <v>22</v>
      </c>
      <c r="H1824" s="67">
        <v>1</v>
      </c>
      <c r="I1824" s="68">
        <v>44733</v>
      </c>
      <c r="J1824" s="63">
        <f t="shared" si="7"/>
        <v>1035750</v>
      </c>
      <c r="K1824" s="64">
        <f>IF(ISBLANK(J1824),,H1824*INDEX(Inputs!G:G,MATCH(F1824,Inputs!E:E,0)))</f>
        <v>349</v>
      </c>
      <c r="L1824" s="65" t="str">
        <f>IF(ISBLANK(J1824),,INDEX(Inputs!D:D,MATCH(F1824,Inputs!E:E,0)))</f>
        <v>595BK Evo Fox Falcon X35 Medium Speed Mouse Pad</v>
      </c>
      <c r="M1824" s="65" t="str">
        <f>IF(ISBLANK(#REF!),,IF(B1824="Online","Online",IF(LEFT(B1824,1)="E","Online","Offline")))</f>
        <v>Offline</v>
      </c>
      <c r="N1824" s="64">
        <f>IF(ISBLANK(M1824),,H1824*INDEX(Inputs!F:F,MATCH(F1824,Inputs!E:E,0)))</f>
        <v>699</v>
      </c>
      <c r="O1824" s="65"/>
    </row>
    <row r="1825" ht="15.75" customHeight="1" spans="1:15">
      <c r="A1825" s="65" t="s">
        <v>362</v>
      </c>
      <c r="B1825" s="66" t="s">
        <v>23</v>
      </c>
      <c r="C1825" s="55" t="s">
        <v>363</v>
      </c>
      <c r="D1825" s="66" t="s">
        <v>414</v>
      </c>
      <c r="E1825" s="66" t="s">
        <v>415</v>
      </c>
      <c r="F1825" s="66">
        <v>256479</v>
      </c>
      <c r="G1825" s="65" t="s">
        <v>807</v>
      </c>
      <c r="H1825" s="67">
        <v>1</v>
      </c>
      <c r="I1825" s="68">
        <v>44733</v>
      </c>
      <c r="J1825" s="63">
        <f t="shared" si="7"/>
        <v>1035750</v>
      </c>
      <c r="K1825" s="64">
        <f>IF(ISBLANK(J1825),,H1825*INDEX(Inputs!G:G,MATCH(F1825,Inputs!E:E,0)))</f>
        <v>2500</v>
      </c>
      <c r="L1825" s="65" t="str">
        <f>IF(ISBLANK(J1825),,INDEX(Inputs!D:D,MATCH(F1825,Inputs!E:E,0)))</f>
        <v>997PP EvoFox Explore Gaming Bundle (422,423,659,595)</v>
      </c>
      <c r="M1825" s="65" t="str">
        <f>IF(ISBLANK(#REF!),,IF(B1825="Online","Online",IF(LEFT(B1825,1)="E","Online","Offline")))</f>
        <v>Offline</v>
      </c>
      <c r="N1825" s="64">
        <f>IF(ISBLANK(M1825),,H1825*INDEX(Inputs!F:F,MATCH(F1825,Inputs!E:E,0)))</f>
        <v>4796</v>
      </c>
      <c r="O1825" s="65"/>
    </row>
    <row r="1826" ht="15.75" customHeight="1" spans="1:15">
      <c r="A1826" s="65" t="s">
        <v>763</v>
      </c>
      <c r="B1826" s="66" t="s">
        <v>452</v>
      </c>
      <c r="C1826" s="55" t="s">
        <v>453</v>
      </c>
      <c r="D1826" s="66" t="s">
        <v>370</v>
      </c>
      <c r="E1826" s="66" t="s">
        <v>410</v>
      </c>
      <c r="F1826" s="66">
        <v>250876</v>
      </c>
      <c r="G1826" s="65" t="s">
        <v>26</v>
      </c>
      <c r="H1826" s="67">
        <v>1</v>
      </c>
      <c r="I1826" s="68">
        <v>44733</v>
      </c>
      <c r="J1826" s="63">
        <f t="shared" si="7"/>
        <v>1035750</v>
      </c>
      <c r="K1826" s="64">
        <f>IF(ISBLANK(J1826),,H1826*INDEX(Inputs!G:G,MATCH(F1826,Inputs!E:E,0)))</f>
        <v>1399</v>
      </c>
      <c r="L1826" s="65" t="str">
        <f>IF(ISBLANK(J1826),,INDEX(Inputs!D:D,MATCH(F1826,Inputs!E:E,0)))</f>
        <v>649BK EvoFox Typhoon Laptop Cooling Pad</v>
      </c>
      <c r="M1826" s="65" t="str">
        <f>IF(ISBLANK(#REF!),,IF(B1826="Online","Online",IF(LEFT(B1826,1)="E","Online","Offline")))</f>
        <v>Offline</v>
      </c>
      <c r="N1826" s="64">
        <f>IF(ISBLANK(M1826),,H1826*INDEX(Inputs!F:F,MATCH(F1826,Inputs!E:E,0)))</f>
        <v>1999</v>
      </c>
      <c r="O1826" s="65"/>
    </row>
    <row r="1827" ht="15.75" customHeight="1" spans="1:15">
      <c r="A1827" s="65" t="s">
        <v>804</v>
      </c>
      <c r="B1827" s="66" t="s">
        <v>765</v>
      </c>
      <c r="C1827" s="55" t="s">
        <v>765</v>
      </c>
      <c r="D1827" s="66" t="s">
        <v>329</v>
      </c>
      <c r="E1827" s="66" t="s">
        <v>330</v>
      </c>
      <c r="F1827" s="66">
        <v>224360</v>
      </c>
      <c r="G1827" s="65" t="s">
        <v>331</v>
      </c>
      <c r="H1827" s="67">
        <v>1</v>
      </c>
      <c r="I1827" s="68">
        <v>44733</v>
      </c>
      <c r="J1827" s="63">
        <f t="shared" si="7"/>
        <v>1035750</v>
      </c>
      <c r="K1827" s="64">
        <f>IF(ISBLANK(J1827),,H1827*INDEX(Inputs!G:G,MATCH(F1827,Inputs!E:E,0)))</f>
        <v>2299</v>
      </c>
      <c r="L1827" s="65" t="str">
        <f>IF(ISBLANK(J1827),,INDEX(Inputs!D:D,MATCH(F1827,Inputs!E:E,0)))</f>
        <v>829BK Bluetooth Controller 4 (EGP4)</v>
      </c>
      <c r="M1827" s="65" t="str">
        <f>IF(ISBLANK(#REF!),,IF(B1827="Online","Online",IF(LEFT(B1827,1)="E","Online","Offline")))</f>
        <v>Online</v>
      </c>
      <c r="N1827" s="64">
        <f>IF(ISBLANK(M1827),,H1827*INDEX(Inputs!F:F,MATCH(F1827,Inputs!E:E,0)))</f>
        <v>2599</v>
      </c>
      <c r="O1827" s="65"/>
    </row>
    <row r="1828" ht="15.75" customHeight="1" spans="1:15">
      <c r="A1828" s="65" t="s">
        <v>762</v>
      </c>
      <c r="B1828" s="66" t="s">
        <v>543</v>
      </c>
      <c r="C1828" s="55" t="s">
        <v>544</v>
      </c>
      <c r="D1828" s="66" t="s">
        <v>414</v>
      </c>
      <c r="E1828" s="66" t="s">
        <v>415</v>
      </c>
      <c r="F1828" s="66">
        <v>256479</v>
      </c>
      <c r="G1828" s="65" t="s">
        <v>807</v>
      </c>
      <c r="H1828" s="67">
        <v>0</v>
      </c>
      <c r="I1828" s="68">
        <v>44733</v>
      </c>
      <c r="J1828" s="63">
        <f t="shared" si="7"/>
        <v>1035750</v>
      </c>
      <c r="K1828" s="64">
        <f>IF(ISBLANK(J1828),,H1828*INDEX(Inputs!G:G,MATCH(F1828,Inputs!E:E,0)))</f>
        <v>0</v>
      </c>
      <c r="L1828" s="65" t="str">
        <f>IF(ISBLANK(J1828),,INDEX(Inputs!D:D,MATCH(F1828,Inputs!E:E,0)))</f>
        <v>997PP EvoFox Explore Gaming Bundle (422,423,659,595)</v>
      </c>
      <c r="M1828" s="65" t="str">
        <f>IF(ISBLANK(#REF!),,IF(B1828="Online","Online",IF(LEFT(B1828,1)="E","Online","Offline")))</f>
        <v>Offline</v>
      </c>
      <c r="N1828" s="64">
        <f>IF(ISBLANK(M1828),,H1828*INDEX(Inputs!F:F,MATCH(F1828,Inputs!E:E,0)))</f>
        <v>0</v>
      </c>
      <c r="O1828" s="65"/>
    </row>
    <row r="1829" ht="15.75" customHeight="1" spans="1:15">
      <c r="A1829" s="65" t="s">
        <v>762</v>
      </c>
      <c r="B1829" s="66" t="s">
        <v>114</v>
      </c>
      <c r="C1829" s="55" t="s">
        <v>516</v>
      </c>
      <c r="D1829" s="66" t="s">
        <v>370</v>
      </c>
      <c r="E1829" s="66" t="s">
        <v>410</v>
      </c>
      <c r="F1829" s="66">
        <v>250879</v>
      </c>
      <c r="G1829" s="65" t="s">
        <v>30</v>
      </c>
      <c r="H1829" s="67">
        <v>1</v>
      </c>
      <c r="I1829" s="68">
        <v>44733</v>
      </c>
      <c r="J1829" s="63">
        <f t="shared" si="7"/>
        <v>1035750</v>
      </c>
      <c r="K1829" s="64">
        <f>IF(ISBLANK(J1829),,H1829*INDEX(Inputs!G:G,MATCH(F1829,Inputs!E:E,0)))</f>
        <v>699</v>
      </c>
      <c r="L1829" s="65" t="str">
        <f>IF(ISBLANK(J1829),,INDEX(Inputs!D:D,MATCH(F1829,Inputs!E:E,0)))</f>
        <v>597BK Evo Fox Falcon X85 Extra Large Speed Mouse Pad</v>
      </c>
      <c r="M1829" s="65" t="str">
        <f>IF(ISBLANK(#REF!),,IF(B1829="Online","Online",IF(LEFT(B1829,1)="E","Online","Offline")))</f>
        <v>Offline</v>
      </c>
      <c r="N1829" s="64">
        <f>IF(ISBLANK(M1829),,H1829*INDEX(Inputs!F:F,MATCH(F1829,Inputs!E:E,0)))</f>
        <v>1199</v>
      </c>
      <c r="O1829" s="65"/>
    </row>
    <row r="1830" ht="15.75" customHeight="1" spans="1:15">
      <c r="A1830" s="65" t="s">
        <v>327</v>
      </c>
      <c r="B1830" s="66" t="s">
        <v>118</v>
      </c>
      <c r="C1830" s="55" t="s">
        <v>611</v>
      </c>
      <c r="D1830" s="66" t="s">
        <v>370</v>
      </c>
      <c r="E1830" s="66" t="s">
        <v>410</v>
      </c>
      <c r="F1830" s="66">
        <v>250423</v>
      </c>
      <c r="G1830" s="65" t="s">
        <v>11</v>
      </c>
      <c r="H1830" s="67">
        <v>1</v>
      </c>
      <c r="I1830" s="68">
        <v>44733</v>
      </c>
      <c r="J1830" s="63">
        <f t="shared" si="7"/>
        <v>1035750</v>
      </c>
      <c r="K1830" s="64">
        <f>IF(ISBLANK(J1830),,H1830*INDEX(Inputs!G:G,MATCH(F1830,Inputs!E:E,0)))</f>
        <v>759</v>
      </c>
      <c r="L1830" s="65" t="str">
        <f>IF(ISBLANK(J1830),,INDEX(Inputs!D:D,MATCH(F1830,Inputs!E:E,0)))</f>
        <v>650GR Ergo View Laptop Stand-Grey</v>
      </c>
      <c r="M1830" s="65" t="str">
        <f>IF(ISBLANK(#REF!),,IF(B1830="Online","Online",IF(LEFT(B1830,1)="E","Online","Offline")))</f>
        <v>Offline</v>
      </c>
      <c r="N1830" s="64">
        <f>IF(ISBLANK(M1830),,H1830*INDEX(Inputs!F:F,MATCH(F1830,Inputs!E:E,0)))</f>
        <v>899</v>
      </c>
      <c r="O1830" s="65"/>
    </row>
    <row r="1831" ht="15.75" customHeight="1" spans="1:15">
      <c r="A1831" s="65" t="s">
        <v>840</v>
      </c>
      <c r="B1831" s="66" t="s">
        <v>122</v>
      </c>
      <c r="C1831" s="55" t="s">
        <v>387</v>
      </c>
      <c r="D1831" s="66" t="s">
        <v>414</v>
      </c>
      <c r="E1831" s="66" t="s">
        <v>415</v>
      </c>
      <c r="F1831" s="66">
        <v>250874</v>
      </c>
      <c r="G1831" s="65" t="s">
        <v>13</v>
      </c>
      <c r="H1831" s="67">
        <v>1</v>
      </c>
      <c r="I1831" s="68">
        <v>44733</v>
      </c>
      <c r="J1831" s="63">
        <f t="shared" si="7"/>
        <v>1035750</v>
      </c>
      <c r="K1831" s="64">
        <f>IF(ISBLANK(J1831),,H1831*INDEX(Inputs!G:G,MATCH(F1831,Inputs!E:E,0)))</f>
        <v>1349</v>
      </c>
      <c r="L1831" s="65" t="str">
        <f>IF(ISBLANK(J1831),,INDEX(Inputs!D:D,MATCH(F1831,Inputs!E:E,0)))</f>
        <v>432BK EvoFox X-Team Gaming Keyboard &amp; Mouse (USB)</v>
      </c>
      <c r="M1831" s="65" t="str">
        <f>IF(ISBLANK(#REF!),,IF(B1831="Online","Online",IF(LEFT(B1831,1)="E","Online","Offline")))</f>
        <v>Offline</v>
      </c>
      <c r="N1831" s="64">
        <f>IF(ISBLANK(M1831),,H1831*INDEX(Inputs!F:F,MATCH(F1831,Inputs!E:E,0)))</f>
        <v>1899</v>
      </c>
      <c r="O1831" s="65"/>
    </row>
    <row r="1832" ht="15.75" customHeight="1" spans="1:15">
      <c r="A1832" s="65" t="s">
        <v>772</v>
      </c>
      <c r="B1832" s="66" t="s">
        <v>133</v>
      </c>
      <c r="C1832" s="55" t="s">
        <v>573</v>
      </c>
      <c r="D1832" s="66" t="s">
        <v>370</v>
      </c>
      <c r="E1832" s="66" t="s">
        <v>410</v>
      </c>
      <c r="F1832" s="66">
        <v>250879</v>
      </c>
      <c r="G1832" s="65" t="s">
        <v>30</v>
      </c>
      <c r="H1832" s="67">
        <v>2</v>
      </c>
      <c r="I1832" s="68">
        <v>44733</v>
      </c>
      <c r="J1832" s="63">
        <f t="shared" si="7"/>
        <v>1035750</v>
      </c>
      <c r="K1832" s="64">
        <f>IF(ISBLANK(J1832),,H1832*INDEX(Inputs!G:G,MATCH(F1832,Inputs!E:E,0)))</f>
        <v>1398</v>
      </c>
      <c r="L1832" s="65" t="str">
        <f>IF(ISBLANK(J1832),,INDEX(Inputs!D:D,MATCH(F1832,Inputs!E:E,0)))</f>
        <v>597BK Evo Fox Falcon X85 Extra Large Speed Mouse Pad</v>
      </c>
      <c r="M1832" s="65" t="str">
        <f>IF(ISBLANK(#REF!),,IF(B1832="Online","Online",IF(LEFT(B1832,1)="E","Online","Offline")))</f>
        <v>Offline</v>
      </c>
      <c r="N1832" s="64">
        <f>IF(ISBLANK(M1832),,H1832*INDEX(Inputs!F:F,MATCH(F1832,Inputs!E:E,0)))</f>
        <v>2398</v>
      </c>
      <c r="O1832" s="65"/>
    </row>
    <row r="1833" ht="15.75" customHeight="1" spans="1:15">
      <c r="A1833" s="65" t="s">
        <v>787</v>
      </c>
      <c r="B1833" s="66" t="s">
        <v>137</v>
      </c>
      <c r="C1833" s="55" t="s">
        <v>788</v>
      </c>
      <c r="D1833" s="66" t="s">
        <v>414</v>
      </c>
      <c r="E1833" s="66" t="s">
        <v>415</v>
      </c>
      <c r="F1833" s="66">
        <v>250424</v>
      </c>
      <c r="G1833" s="65" t="s">
        <v>15</v>
      </c>
      <c r="H1833" s="67">
        <v>1</v>
      </c>
      <c r="I1833" s="68">
        <v>44733</v>
      </c>
      <c r="J1833" s="63">
        <f t="shared" si="7"/>
        <v>1035750</v>
      </c>
      <c r="K1833" s="64">
        <f>IF(ISBLANK(J1833),,H1833*INDEX(Inputs!G:G,MATCH(F1833,Inputs!E:E,0)))</f>
        <v>999</v>
      </c>
      <c r="L1833" s="65" t="str">
        <f>IF(ISBLANK(J1833),,INDEX(Inputs!D:D,MATCH(F1833,Inputs!E:E,0)))</f>
        <v>419V2 PRIMUS Wireless Desktop V2</v>
      </c>
      <c r="M1833" s="65" t="str">
        <f>IF(ISBLANK(#REF!),,IF(B1833="Online","Online",IF(LEFT(B1833,1)="E","Online","Offline")))</f>
        <v>Offline</v>
      </c>
      <c r="N1833" s="64">
        <f>IF(ISBLANK(M1833),,H1833*INDEX(Inputs!F:F,MATCH(F1833,Inputs!E:E,0)))</f>
        <v>1199</v>
      </c>
      <c r="O1833" s="65"/>
    </row>
    <row r="1834" ht="15.75" customHeight="1" spans="1:15">
      <c r="A1834" s="65" t="s">
        <v>780</v>
      </c>
      <c r="B1834" s="66" t="s">
        <v>546</v>
      </c>
      <c r="C1834" s="55" t="s">
        <v>547</v>
      </c>
      <c r="D1834" s="66" t="s">
        <v>414</v>
      </c>
      <c r="E1834" s="66" t="s">
        <v>415</v>
      </c>
      <c r="F1834" s="66">
        <v>204737</v>
      </c>
      <c r="G1834" s="65" t="s">
        <v>20</v>
      </c>
      <c r="H1834" s="67">
        <v>1</v>
      </c>
      <c r="I1834" s="68">
        <v>44733</v>
      </c>
      <c r="J1834" s="63">
        <f t="shared" si="7"/>
        <v>1035750</v>
      </c>
      <c r="K1834" s="64">
        <f>IF(ISBLANK(J1834),,H1834*INDEX(Inputs!G:G,MATCH(F1834,Inputs!E:E,0)))</f>
        <v>729</v>
      </c>
      <c r="L1834" s="65" t="str">
        <f>IF(ISBLANK(J1834),,INDEX(Inputs!D:D,MATCH(F1834,Inputs!E:E,0)))</f>
        <v>850PP Xcite Pro Keyboard &amp; Mouse USB</v>
      </c>
      <c r="M1834" s="65" t="str">
        <f>IF(ISBLANK(#REF!),,IF(B1834="Online","Online",IF(LEFT(B1834,1)="E","Online","Offline")))</f>
        <v>Offline</v>
      </c>
      <c r="N1834" s="64">
        <f>IF(ISBLANK(M1834),,H1834*INDEX(Inputs!F:F,MATCH(F1834,Inputs!E:E,0)))</f>
        <v>799</v>
      </c>
      <c r="O1834" s="65"/>
    </row>
    <row r="1835" ht="15.75" customHeight="1" spans="1:15">
      <c r="A1835" s="65" t="s">
        <v>341</v>
      </c>
      <c r="B1835" s="66" t="s">
        <v>149</v>
      </c>
      <c r="C1835" s="55" t="s">
        <v>578</v>
      </c>
      <c r="D1835" s="66" t="s">
        <v>414</v>
      </c>
      <c r="E1835" s="66" t="s">
        <v>415</v>
      </c>
      <c r="F1835" s="66">
        <v>256480</v>
      </c>
      <c r="G1835" s="65" t="s">
        <v>815</v>
      </c>
      <c r="H1835" s="67">
        <v>1</v>
      </c>
      <c r="I1835" s="68">
        <v>44733</v>
      </c>
      <c r="J1835" s="63">
        <f t="shared" si="7"/>
        <v>1035750</v>
      </c>
      <c r="K1835" s="64">
        <f>IF(ISBLANK(J1835),,H1835*INDEX(Inputs!G:G,MATCH(F1835,Inputs!E:E,0)))</f>
        <v>3000</v>
      </c>
      <c r="L1835" s="65" t="str">
        <f>IF(ISBLANK(J1835),,INDEX(Inputs!D:D,MATCH(F1835,Inputs!E:E,0)))</f>
        <v>998PP EvoFox Prime Gaming Bundle (422,423,658,597)</v>
      </c>
      <c r="M1835" s="65" t="str">
        <f>IF(ISBLANK(#REF!),,IF(B1835="Online","Online",IF(LEFT(B1835,1)="E","Online","Offline")))</f>
        <v>Offline</v>
      </c>
      <c r="N1835" s="64">
        <f>IF(ISBLANK(M1835),,H1835*INDEX(Inputs!F:F,MATCH(F1835,Inputs!E:E,0)))</f>
        <v>5496</v>
      </c>
      <c r="O1835" s="65"/>
    </row>
    <row r="1836" ht="15.75" customHeight="1" spans="1:15">
      <c r="A1836" s="65" t="s">
        <v>777</v>
      </c>
      <c r="B1836" s="66" t="s">
        <v>169</v>
      </c>
      <c r="C1836" s="55" t="s">
        <v>690</v>
      </c>
      <c r="D1836" s="66" t="s">
        <v>414</v>
      </c>
      <c r="E1836" s="66" t="s">
        <v>415</v>
      </c>
      <c r="F1836" s="66">
        <v>204736</v>
      </c>
      <c r="G1836" s="65" t="s">
        <v>19</v>
      </c>
      <c r="H1836" s="67">
        <v>1</v>
      </c>
      <c r="I1836" s="68">
        <v>44733</v>
      </c>
      <c r="J1836" s="63">
        <f t="shared" si="7"/>
        <v>1035750</v>
      </c>
      <c r="K1836" s="64">
        <f>IF(ISBLANK(J1836),,H1836*INDEX(Inputs!G:G,MATCH(F1836,Inputs!E:E,0)))</f>
        <v>549</v>
      </c>
      <c r="L1836" s="65" t="str">
        <f>IF(ISBLANK(J1836),,INDEX(Inputs!D:D,MATCH(F1836,Inputs!E:E,0)))</f>
        <v>851PP Xcite Pro Keyboard USB</v>
      </c>
      <c r="M1836" s="65" t="str">
        <f>IF(ISBLANK(#REF!),,IF(B1836="Online","Online",IF(LEFT(B1836,1)="E","Online","Offline")))</f>
        <v>Offline</v>
      </c>
      <c r="N1836" s="64">
        <f>IF(ISBLANK(M1836),,H1836*INDEX(Inputs!F:F,MATCH(F1836,Inputs!E:E,0)))</f>
        <v>599</v>
      </c>
      <c r="O1836" s="65"/>
    </row>
    <row r="1837" ht="15.75" customHeight="1" spans="1:15">
      <c r="A1837" s="65" t="s">
        <v>847</v>
      </c>
      <c r="B1837" s="66" t="s">
        <v>177</v>
      </c>
      <c r="C1837" s="55" t="s">
        <v>626</v>
      </c>
      <c r="D1837" s="66" t="s">
        <v>414</v>
      </c>
      <c r="E1837" s="66" t="s">
        <v>415</v>
      </c>
      <c r="F1837" s="66">
        <v>250874</v>
      </c>
      <c r="G1837" s="65" t="s">
        <v>13</v>
      </c>
      <c r="H1837" s="67">
        <v>1</v>
      </c>
      <c r="I1837" s="68">
        <v>44733</v>
      </c>
      <c r="J1837" s="63">
        <f t="shared" si="7"/>
        <v>1035750</v>
      </c>
      <c r="K1837" s="64">
        <f>IF(ISBLANK(J1837),,H1837*INDEX(Inputs!G:G,MATCH(F1837,Inputs!E:E,0)))</f>
        <v>1349</v>
      </c>
      <c r="L1837" s="65" t="str">
        <f>IF(ISBLANK(J1837),,INDEX(Inputs!D:D,MATCH(F1837,Inputs!E:E,0)))</f>
        <v>432BK EvoFox X-Team Gaming Keyboard &amp; Mouse (USB)</v>
      </c>
      <c r="M1837" s="65" t="str">
        <f>IF(ISBLANK(#REF!),,IF(B1837="Online","Online",IF(LEFT(B1837,1)="E","Online","Offline")))</f>
        <v>Offline</v>
      </c>
      <c r="N1837" s="64">
        <f>IF(ISBLANK(M1837),,H1837*INDEX(Inputs!F:F,MATCH(F1837,Inputs!E:E,0)))</f>
        <v>1899</v>
      </c>
      <c r="O1837" s="65"/>
    </row>
    <row r="1838" ht="15.75" customHeight="1" spans="1:15">
      <c r="A1838" s="65" t="s">
        <v>779</v>
      </c>
      <c r="B1838" s="66" t="s">
        <v>199</v>
      </c>
      <c r="C1838" s="55" t="s">
        <v>424</v>
      </c>
      <c r="D1838" s="66" t="s">
        <v>414</v>
      </c>
      <c r="E1838" s="66" t="s">
        <v>415</v>
      </c>
      <c r="F1838" s="66">
        <v>256480</v>
      </c>
      <c r="G1838" s="65" t="s">
        <v>815</v>
      </c>
      <c r="H1838" s="67">
        <v>-1</v>
      </c>
      <c r="I1838" s="68">
        <v>44733</v>
      </c>
      <c r="J1838" s="63">
        <f t="shared" si="7"/>
        <v>1035750</v>
      </c>
      <c r="K1838" s="64">
        <f>IF(ISBLANK(J1838),,H1838*INDEX(Inputs!G:G,MATCH(F1838,Inputs!E:E,0)))</f>
        <v>-3000</v>
      </c>
      <c r="L1838" s="65" t="str">
        <f>IF(ISBLANK(J1838),,INDEX(Inputs!D:D,MATCH(F1838,Inputs!E:E,0)))</f>
        <v>998PP EvoFox Prime Gaming Bundle (422,423,658,597)</v>
      </c>
      <c r="M1838" s="65" t="str">
        <f>IF(ISBLANK(#REF!),,IF(B1838="Online","Online",IF(LEFT(B1838,1)="E","Online","Offline")))</f>
        <v>Offline</v>
      </c>
      <c r="N1838" s="64">
        <f>IF(ISBLANK(M1838),,H1838*INDEX(Inputs!F:F,MATCH(F1838,Inputs!E:E,0)))</f>
        <v>-5496</v>
      </c>
      <c r="O1838" s="65"/>
    </row>
    <row r="1839" ht="15.75" customHeight="1" spans="1:15">
      <c r="A1839" s="65" t="s">
        <v>832</v>
      </c>
      <c r="B1839" s="66" t="s">
        <v>204</v>
      </c>
      <c r="C1839" s="55" t="s">
        <v>724</v>
      </c>
      <c r="D1839" s="66" t="s">
        <v>370</v>
      </c>
      <c r="E1839" s="66" t="s">
        <v>410</v>
      </c>
      <c r="F1839" s="66">
        <v>250879</v>
      </c>
      <c r="G1839" s="65" t="s">
        <v>30</v>
      </c>
      <c r="H1839" s="67">
        <v>1</v>
      </c>
      <c r="I1839" s="68">
        <v>44733</v>
      </c>
      <c r="J1839" s="63">
        <f t="shared" si="7"/>
        <v>1035750</v>
      </c>
      <c r="K1839" s="64">
        <f>IF(ISBLANK(J1839),,H1839*INDEX(Inputs!G:G,MATCH(F1839,Inputs!E:E,0)))</f>
        <v>699</v>
      </c>
      <c r="L1839" s="65" t="str">
        <f>IF(ISBLANK(J1839),,INDEX(Inputs!D:D,MATCH(F1839,Inputs!E:E,0)))</f>
        <v>597BK Evo Fox Falcon X85 Extra Large Speed Mouse Pad</v>
      </c>
      <c r="M1839" s="65" t="str">
        <f>IF(ISBLANK(#REF!),,IF(B1839="Online","Online",IF(LEFT(B1839,1)="E","Online","Offline")))</f>
        <v>Offline</v>
      </c>
      <c r="N1839" s="64">
        <f>IF(ISBLANK(M1839),,H1839*INDEX(Inputs!F:F,MATCH(F1839,Inputs!E:E,0)))</f>
        <v>1199</v>
      </c>
      <c r="O1839" s="65"/>
    </row>
    <row r="1840" ht="15.75" customHeight="1" spans="1:15">
      <c r="A1840" s="65" t="s">
        <v>762</v>
      </c>
      <c r="B1840" s="66" t="s">
        <v>45</v>
      </c>
      <c r="C1840" s="55" t="s">
        <v>408</v>
      </c>
      <c r="D1840" s="66" t="s">
        <v>370</v>
      </c>
      <c r="E1840" s="66" t="s">
        <v>410</v>
      </c>
      <c r="F1840" s="66">
        <v>250876</v>
      </c>
      <c r="G1840" s="65" t="s">
        <v>26</v>
      </c>
      <c r="H1840" s="67">
        <v>1</v>
      </c>
      <c r="I1840" s="68">
        <v>44734</v>
      </c>
      <c r="J1840" s="63">
        <f t="shared" si="7"/>
        <v>1036146</v>
      </c>
      <c r="K1840" s="64">
        <f>IF(ISBLANK(J1840),,H1840*INDEX(Inputs!G:G,MATCH(F1840,Inputs!E:E,0)))</f>
        <v>1399</v>
      </c>
      <c r="L1840" s="65" t="str">
        <f>IF(ISBLANK(J1840),,INDEX(Inputs!D:D,MATCH(F1840,Inputs!E:E,0)))</f>
        <v>649BK EvoFox Typhoon Laptop Cooling Pad</v>
      </c>
      <c r="M1840" s="65" t="str">
        <f>IF(ISBLANK(#REF!),,IF(B1840="Online","Online",IF(LEFT(B1840,1)="E","Online","Offline")))</f>
        <v>Offline</v>
      </c>
      <c r="N1840" s="64">
        <f>IF(ISBLANK(M1840),,H1840*INDEX(Inputs!F:F,MATCH(F1840,Inputs!E:E,0)))</f>
        <v>1999</v>
      </c>
      <c r="O1840" s="65"/>
    </row>
    <row r="1841" ht="15.75" customHeight="1" spans="1:15">
      <c r="A1841" s="65" t="s">
        <v>767</v>
      </c>
      <c r="B1841" s="66" t="s">
        <v>59</v>
      </c>
      <c r="C1841" s="55" t="s">
        <v>471</v>
      </c>
      <c r="D1841" s="66" t="s">
        <v>414</v>
      </c>
      <c r="E1841" s="66" t="s">
        <v>415</v>
      </c>
      <c r="F1841" s="66">
        <v>250874</v>
      </c>
      <c r="G1841" s="65" t="s">
        <v>13</v>
      </c>
      <c r="H1841" s="67">
        <v>1</v>
      </c>
      <c r="I1841" s="68">
        <v>44734</v>
      </c>
      <c r="J1841" s="63">
        <f t="shared" si="7"/>
        <v>1036146</v>
      </c>
      <c r="K1841" s="64">
        <f>IF(ISBLANK(J1841),,H1841*INDEX(Inputs!G:G,MATCH(F1841,Inputs!E:E,0)))</f>
        <v>1349</v>
      </c>
      <c r="L1841" s="65" t="str">
        <f>IF(ISBLANK(J1841),,INDEX(Inputs!D:D,MATCH(F1841,Inputs!E:E,0)))</f>
        <v>432BK EvoFox X-Team Gaming Keyboard &amp; Mouse (USB)</v>
      </c>
      <c r="M1841" s="65" t="str">
        <f>IF(ISBLANK(#REF!),,IF(B1841="Online","Online",IF(LEFT(B1841,1)="E","Online","Offline")))</f>
        <v>Offline</v>
      </c>
      <c r="N1841" s="64">
        <f>IF(ISBLANK(M1841),,H1841*INDEX(Inputs!F:F,MATCH(F1841,Inputs!E:E,0)))</f>
        <v>1899</v>
      </c>
      <c r="O1841" s="65"/>
    </row>
    <row r="1842" ht="15.75" customHeight="1" spans="1:15">
      <c r="A1842" s="65" t="s">
        <v>767</v>
      </c>
      <c r="B1842" s="66" t="s">
        <v>59</v>
      </c>
      <c r="C1842" s="55" t="s">
        <v>471</v>
      </c>
      <c r="D1842" s="66" t="s">
        <v>370</v>
      </c>
      <c r="E1842" s="66" t="s">
        <v>410</v>
      </c>
      <c r="F1842" s="66">
        <v>250879</v>
      </c>
      <c r="G1842" s="65" t="s">
        <v>30</v>
      </c>
      <c r="H1842" s="67">
        <v>1</v>
      </c>
      <c r="I1842" s="68">
        <v>44734</v>
      </c>
      <c r="J1842" s="63">
        <f t="shared" si="7"/>
        <v>1036146</v>
      </c>
      <c r="K1842" s="64">
        <f>IF(ISBLANK(J1842),,H1842*INDEX(Inputs!G:G,MATCH(F1842,Inputs!E:E,0)))</f>
        <v>699</v>
      </c>
      <c r="L1842" s="65" t="str">
        <f>IF(ISBLANK(J1842),,INDEX(Inputs!D:D,MATCH(F1842,Inputs!E:E,0)))</f>
        <v>597BK Evo Fox Falcon X85 Extra Large Speed Mouse Pad</v>
      </c>
      <c r="M1842" s="65" t="str">
        <f>IF(ISBLANK(#REF!),,IF(B1842="Online","Online",IF(LEFT(B1842,1)="E","Online","Offline")))</f>
        <v>Offline</v>
      </c>
      <c r="N1842" s="64">
        <f>IF(ISBLANK(M1842),,H1842*INDEX(Inputs!F:F,MATCH(F1842,Inputs!E:E,0)))</f>
        <v>1199</v>
      </c>
      <c r="O1842" s="65"/>
    </row>
    <row r="1843" ht="15.75" customHeight="1" spans="1:15">
      <c r="A1843" s="65" t="s">
        <v>767</v>
      </c>
      <c r="B1843" s="66" t="s">
        <v>59</v>
      </c>
      <c r="C1843" s="55" t="s">
        <v>471</v>
      </c>
      <c r="D1843" s="66" t="s">
        <v>414</v>
      </c>
      <c r="E1843" s="66" t="s">
        <v>415</v>
      </c>
      <c r="F1843" s="66">
        <v>256480</v>
      </c>
      <c r="G1843" s="65" t="s">
        <v>815</v>
      </c>
      <c r="H1843" s="67">
        <v>1</v>
      </c>
      <c r="I1843" s="68">
        <v>44734</v>
      </c>
      <c r="J1843" s="63">
        <f t="shared" si="7"/>
        <v>1036146</v>
      </c>
      <c r="K1843" s="64">
        <f>IF(ISBLANK(J1843),,H1843*INDEX(Inputs!G:G,MATCH(F1843,Inputs!E:E,0)))</f>
        <v>3000</v>
      </c>
      <c r="L1843" s="65" t="str">
        <f>IF(ISBLANK(J1843),,INDEX(Inputs!D:D,MATCH(F1843,Inputs!E:E,0)))</f>
        <v>998PP EvoFox Prime Gaming Bundle (422,423,658,597)</v>
      </c>
      <c r="M1843" s="65" t="str">
        <f>IF(ISBLANK(#REF!),,IF(B1843="Online","Online",IF(LEFT(B1843,1)="E","Online","Offline")))</f>
        <v>Offline</v>
      </c>
      <c r="N1843" s="64">
        <f>IF(ISBLANK(M1843),,H1843*INDEX(Inputs!F:F,MATCH(F1843,Inputs!E:E,0)))</f>
        <v>5496</v>
      </c>
      <c r="O1843" s="65"/>
    </row>
    <row r="1844" ht="15.75" customHeight="1" spans="1:15">
      <c r="A1844" s="65" t="s">
        <v>341</v>
      </c>
      <c r="B1844" s="66" t="s">
        <v>60</v>
      </c>
      <c r="C1844" s="55" t="s">
        <v>436</v>
      </c>
      <c r="D1844" s="66" t="s">
        <v>414</v>
      </c>
      <c r="E1844" s="66" t="s">
        <v>415</v>
      </c>
      <c r="F1844" s="66">
        <v>250874</v>
      </c>
      <c r="G1844" s="65" t="s">
        <v>13</v>
      </c>
      <c r="H1844" s="67">
        <v>1</v>
      </c>
      <c r="I1844" s="68">
        <v>44734</v>
      </c>
      <c r="J1844" s="63">
        <f t="shared" si="7"/>
        <v>1036146</v>
      </c>
      <c r="K1844" s="64">
        <f>IF(ISBLANK(J1844),,H1844*INDEX(Inputs!G:G,MATCH(F1844,Inputs!E:E,0)))</f>
        <v>1349</v>
      </c>
      <c r="L1844" s="65" t="str">
        <f>IF(ISBLANK(J1844),,INDEX(Inputs!D:D,MATCH(F1844,Inputs!E:E,0)))</f>
        <v>432BK EvoFox X-Team Gaming Keyboard &amp; Mouse (USB)</v>
      </c>
      <c r="M1844" s="65" t="str">
        <f>IF(ISBLANK(#REF!),,IF(B1844="Online","Online",IF(LEFT(B1844,1)="E","Online","Offline")))</f>
        <v>Offline</v>
      </c>
      <c r="N1844" s="64">
        <f>IF(ISBLANK(M1844),,H1844*INDEX(Inputs!F:F,MATCH(F1844,Inputs!E:E,0)))</f>
        <v>1899</v>
      </c>
      <c r="O1844" s="65"/>
    </row>
    <row r="1845" ht="15.75" customHeight="1" spans="1:15">
      <c r="A1845" s="65" t="s">
        <v>327</v>
      </c>
      <c r="B1845" s="66" t="s">
        <v>63</v>
      </c>
      <c r="C1845" s="55" t="s">
        <v>527</v>
      </c>
      <c r="D1845" s="66" t="s">
        <v>414</v>
      </c>
      <c r="E1845" s="66" t="s">
        <v>415</v>
      </c>
      <c r="F1845" s="66">
        <v>256479</v>
      </c>
      <c r="G1845" s="65" t="s">
        <v>807</v>
      </c>
      <c r="H1845" s="67">
        <v>-1</v>
      </c>
      <c r="I1845" s="68">
        <v>44734</v>
      </c>
      <c r="J1845" s="63">
        <f t="shared" si="7"/>
        <v>1036146</v>
      </c>
      <c r="K1845" s="64">
        <f>IF(ISBLANK(J1845),,H1845*INDEX(Inputs!G:G,MATCH(F1845,Inputs!E:E,0)))</f>
        <v>-2500</v>
      </c>
      <c r="L1845" s="65" t="str">
        <f>IF(ISBLANK(J1845),,INDEX(Inputs!D:D,MATCH(F1845,Inputs!E:E,0)))</f>
        <v>997PP EvoFox Explore Gaming Bundle (422,423,659,595)</v>
      </c>
      <c r="M1845" s="65" t="str">
        <f>IF(ISBLANK(#REF!),,IF(B1845="Online","Online",IF(LEFT(B1845,1)="E","Online","Offline")))</f>
        <v>Offline</v>
      </c>
      <c r="N1845" s="64">
        <f>IF(ISBLANK(M1845),,H1845*INDEX(Inputs!F:F,MATCH(F1845,Inputs!E:E,0)))</f>
        <v>-4796</v>
      </c>
      <c r="O1845" s="65"/>
    </row>
    <row r="1846" ht="15.75" customHeight="1" spans="1:15">
      <c r="A1846" s="65" t="s">
        <v>341</v>
      </c>
      <c r="B1846" s="66" t="s">
        <v>80</v>
      </c>
      <c r="C1846" s="55" t="s">
        <v>629</v>
      </c>
      <c r="D1846" s="66" t="s">
        <v>414</v>
      </c>
      <c r="E1846" s="66" t="s">
        <v>415</v>
      </c>
      <c r="F1846" s="66">
        <v>256479</v>
      </c>
      <c r="G1846" s="65" t="s">
        <v>807</v>
      </c>
      <c r="H1846" s="67">
        <v>1</v>
      </c>
      <c r="I1846" s="68">
        <v>44734</v>
      </c>
      <c r="J1846" s="63">
        <f t="shared" si="7"/>
        <v>1036146</v>
      </c>
      <c r="K1846" s="64">
        <f>IF(ISBLANK(J1846),,H1846*INDEX(Inputs!G:G,MATCH(F1846,Inputs!E:E,0)))</f>
        <v>2500</v>
      </c>
      <c r="L1846" s="65" t="str">
        <f>IF(ISBLANK(J1846),,INDEX(Inputs!D:D,MATCH(F1846,Inputs!E:E,0)))</f>
        <v>997PP EvoFox Explore Gaming Bundle (422,423,659,595)</v>
      </c>
      <c r="M1846" s="65" t="str">
        <f>IF(ISBLANK(#REF!),,IF(B1846="Online","Online",IF(LEFT(B1846,1)="E","Online","Offline")))</f>
        <v>Offline</v>
      </c>
      <c r="N1846" s="64">
        <f>IF(ISBLANK(M1846),,H1846*INDEX(Inputs!F:F,MATCH(F1846,Inputs!E:E,0)))</f>
        <v>4796</v>
      </c>
      <c r="O1846" s="65"/>
    </row>
    <row r="1847" ht="15.75" customHeight="1" spans="1:15">
      <c r="A1847" s="65" t="s">
        <v>341</v>
      </c>
      <c r="B1847" s="66" t="s">
        <v>83</v>
      </c>
      <c r="C1847" s="55" t="s">
        <v>394</v>
      </c>
      <c r="D1847" s="66" t="s">
        <v>414</v>
      </c>
      <c r="E1847" s="66" t="s">
        <v>415</v>
      </c>
      <c r="F1847" s="66">
        <v>250874</v>
      </c>
      <c r="G1847" s="65" t="s">
        <v>13</v>
      </c>
      <c r="H1847" s="67">
        <v>2</v>
      </c>
      <c r="I1847" s="68">
        <v>44734</v>
      </c>
      <c r="J1847" s="63">
        <f t="shared" si="7"/>
        <v>1036146</v>
      </c>
      <c r="K1847" s="64">
        <f>IF(ISBLANK(J1847),,H1847*INDEX(Inputs!G:G,MATCH(F1847,Inputs!E:E,0)))</f>
        <v>2698</v>
      </c>
      <c r="L1847" s="65" t="str">
        <f>IF(ISBLANK(J1847),,INDEX(Inputs!D:D,MATCH(F1847,Inputs!E:E,0)))</f>
        <v>432BK EvoFox X-Team Gaming Keyboard &amp; Mouse (USB)</v>
      </c>
      <c r="M1847" s="65" t="str">
        <f>IF(ISBLANK(#REF!),,IF(B1847="Online","Online",IF(LEFT(B1847,1)="E","Online","Offline")))</f>
        <v>Offline</v>
      </c>
      <c r="N1847" s="64">
        <f>IF(ISBLANK(M1847),,H1847*INDEX(Inputs!F:F,MATCH(F1847,Inputs!E:E,0)))</f>
        <v>3798</v>
      </c>
      <c r="O1847" s="65"/>
    </row>
    <row r="1848" ht="15.75" customHeight="1" spans="1:15">
      <c r="A1848" s="65" t="s">
        <v>341</v>
      </c>
      <c r="B1848" s="66" t="s">
        <v>83</v>
      </c>
      <c r="C1848" s="55" t="s">
        <v>394</v>
      </c>
      <c r="D1848" s="66" t="s">
        <v>370</v>
      </c>
      <c r="E1848" s="66" t="s">
        <v>410</v>
      </c>
      <c r="F1848" s="66">
        <v>250879</v>
      </c>
      <c r="G1848" s="65" t="s">
        <v>30</v>
      </c>
      <c r="H1848" s="67">
        <v>3</v>
      </c>
      <c r="I1848" s="68">
        <v>44734</v>
      </c>
      <c r="J1848" s="63">
        <f t="shared" si="7"/>
        <v>1036146</v>
      </c>
      <c r="K1848" s="64">
        <f>IF(ISBLANK(J1848),,H1848*INDEX(Inputs!G:G,MATCH(F1848,Inputs!E:E,0)))</f>
        <v>2097</v>
      </c>
      <c r="L1848" s="65" t="str">
        <f>IF(ISBLANK(J1848),,INDEX(Inputs!D:D,MATCH(F1848,Inputs!E:E,0)))</f>
        <v>597BK Evo Fox Falcon X85 Extra Large Speed Mouse Pad</v>
      </c>
      <c r="M1848" s="65" t="str">
        <f>IF(ISBLANK(#REF!),,IF(B1848="Online","Online",IF(LEFT(B1848,1)="E","Online","Offline")))</f>
        <v>Offline</v>
      </c>
      <c r="N1848" s="64">
        <f>IF(ISBLANK(M1848),,H1848*INDEX(Inputs!F:F,MATCH(F1848,Inputs!E:E,0)))</f>
        <v>3597</v>
      </c>
      <c r="O1848" s="65"/>
    </row>
    <row r="1849" ht="15.75" customHeight="1" spans="1:15">
      <c r="A1849" s="65" t="s">
        <v>341</v>
      </c>
      <c r="B1849" s="66" t="s">
        <v>83</v>
      </c>
      <c r="C1849" s="55" t="s">
        <v>394</v>
      </c>
      <c r="D1849" s="66" t="s">
        <v>370</v>
      </c>
      <c r="E1849" s="66" t="s">
        <v>410</v>
      </c>
      <c r="F1849" s="66">
        <v>250423</v>
      </c>
      <c r="G1849" s="65" t="s">
        <v>11</v>
      </c>
      <c r="H1849" s="67">
        <v>1</v>
      </c>
      <c r="I1849" s="68">
        <v>44734</v>
      </c>
      <c r="J1849" s="63">
        <f t="shared" si="7"/>
        <v>1036146</v>
      </c>
      <c r="K1849" s="64">
        <f>IF(ISBLANK(J1849),,H1849*INDEX(Inputs!G:G,MATCH(F1849,Inputs!E:E,0)))</f>
        <v>759</v>
      </c>
      <c r="L1849" s="65" t="str">
        <f>IF(ISBLANK(J1849),,INDEX(Inputs!D:D,MATCH(F1849,Inputs!E:E,0)))</f>
        <v>650GR Ergo View Laptop Stand-Grey</v>
      </c>
      <c r="M1849" s="65" t="str">
        <f>IF(ISBLANK(#REF!),,IF(B1849="Online","Online",IF(LEFT(B1849,1)="E","Online","Offline")))</f>
        <v>Offline</v>
      </c>
      <c r="N1849" s="64">
        <f>IF(ISBLANK(M1849),,H1849*INDEX(Inputs!F:F,MATCH(F1849,Inputs!E:E,0)))</f>
        <v>899</v>
      </c>
      <c r="O1849" s="65"/>
    </row>
    <row r="1850" ht="15.75" customHeight="1" spans="1:15">
      <c r="A1850" s="65" t="s">
        <v>341</v>
      </c>
      <c r="B1850" s="66" t="s">
        <v>83</v>
      </c>
      <c r="C1850" s="55" t="s">
        <v>394</v>
      </c>
      <c r="D1850" s="66" t="s">
        <v>414</v>
      </c>
      <c r="E1850" s="66" t="s">
        <v>415</v>
      </c>
      <c r="F1850" s="66">
        <v>256479</v>
      </c>
      <c r="G1850" s="65" t="s">
        <v>807</v>
      </c>
      <c r="H1850" s="67">
        <v>1</v>
      </c>
      <c r="I1850" s="68">
        <v>44734</v>
      </c>
      <c r="J1850" s="63">
        <f t="shared" si="7"/>
        <v>1036146</v>
      </c>
      <c r="K1850" s="64">
        <f>IF(ISBLANK(J1850),,H1850*INDEX(Inputs!G:G,MATCH(F1850,Inputs!E:E,0)))</f>
        <v>2500</v>
      </c>
      <c r="L1850" s="65" t="str">
        <f>IF(ISBLANK(J1850),,INDEX(Inputs!D:D,MATCH(F1850,Inputs!E:E,0)))</f>
        <v>997PP EvoFox Explore Gaming Bundle (422,423,659,595)</v>
      </c>
      <c r="M1850" s="65" t="str">
        <f>IF(ISBLANK(#REF!),,IF(B1850="Online","Online",IF(LEFT(B1850,1)="E","Online","Offline")))</f>
        <v>Offline</v>
      </c>
      <c r="N1850" s="64">
        <f>IF(ISBLANK(M1850),,H1850*INDEX(Inputs!F:F,MATCH(F1850,Inputs!E:E,0)))</f>
        <v>4796</v>
      </c>
      <c r="O1850" s="65"/>
    </row>
    <row r="1851" ht="15.75" customHeight="1" spans="1:15">
      <c r="A1851" s="65" t="s">
        <v>341</v>
      </c>
      <c r="B1851" s="66" t="s">
        <v>83</v>
      </c>
      <c r="C1851" s="55" t="s">
        <v>394</v>
      </c>
      <c r="D1851" s="66" t="s">
        <v>414</v>
      </c>
      <c r="E1851" s="66" t="s">
        <v>415</v>
      </c>
      <c r="F1851" s="66">
        <v>256480</v>
      </c>
      <c r="G1851" s="65" t="s">
        <v>815</v>
      </c>
      <c r="H1851" s="67">
        <v>2</v>
      </c>
      <c r="I1851" s="68">
        <v>44734</v>
      </c>
      <c r="J1851" s="63">
        <f t="shared" si="7"/>
        <v>1036146</v>
      </c>
      <c r="K1851" s="64">
        <f>IF(ISBLANK(J1851),,H1851*INDEX(Inputs!G:G,MATCH(F1851,Inputs!E:E,0)))</f>
        <v>6000</v>
      </c>
      <c r="L1851" s="65" t="str">
        <f>IF(ISBLANK(J1851),,INDEX(Inputs!D:D,MATCH(F1851,Inputs!E:E,0)))</f>
        <v>998PP EvoFox Prime Gaming Bundle (422,423,658,597)</v>
      </c>
      <c r="M1851" s="65" t="str">
        <f>IF(ISBLANK(#REF!),,IF(B1851="Online","Online",IF(LEFT(B1851,1)="E","Online","Offline")))</f>
        <v>Offline</v>
      </c>
      <c r="N1851" s="64">
        <f>IF(ISBLANK(M1851),,H1851*INDEX(Inputs!F:F,MATCH(F1851,Inputs!E:E,0)))</f>
        <v>10992</v>
      </c>
      <c r="O1851" s="65"/>
    </row>
    <row r="1852" ht="15.75" customHeight="1" spans="1:15">
      <c r="A1852" s="65" t="s">
        <v>761</v>
      </c>
      <c r="B1852" s="66" t="s">
        <v>94</v>
      </c>
      <c r="C1852" s="55" t="s">
        <v>610</v>
      </c>
      <c r="D1852" s="66" t="s">
        <v>370</v>
      </c>
      <c r="E1852" s="66" t="s">
        <v>371</v>
      </c>
      <c r="F1852" s="66">
        <v>250417</v>
      </c>
      <c r="G1852" s="65" t="s">
        <v>39</v>
      </c>
      <c r="H1852" s="67">
        <v>1</v>
      </c>
      <c r="I1852" s="68">
        <v>44734</v>
      </c>
      <c r="J1852" s="63">
        <f t="shared" si="7"/>
        <v>1036146</v>
      </c>
      <c r="K1852" s="64">
        <f>IF(ISBLANK(J1852),,H1852*INDEX(Inputs!G:G,MATCH(F1852,Inputs!E:E,0)))</f>
        <v>929</v>
      </c>
      <c r="L1852" s="65" t="str">
        <f>IF(ISBLANK(J1852),,INDEX(Inputs!D:D,MATCH(F1852,Inputs!E:E,0)))</f>
        <v>416PP Super Speed Hub 4 Port USB 3.0</v>
      </c>
      <c r="M1852" s="65" t="str">
        <f>IF(ISBLANK(#REF!),,IF(B1852="Online","Online",IF(LEFT(B1852,1)="E","Online","Offline")))</f>
        <v>Offline</v>
      </c>
      <c r="N1852" s="64">
        <f>IF(ISBLANK(M1852),,H1852*INDEX(Inputs!F:F,MATCH(F1852,Inputs!E:E,0)))</f>
        <v>1499</v>
      </c>
      <c r="O1852" s="65"/>
    </row>
    <row r="1853" ht="15.75" customHeight="1" spans="1:15">
      <c r="A1853" s="65" t="s">
        <v>341</v>
      </c>
      <c r="B1853" s="66" t="s">
        <v>96</v>
      </c>
      <c r="C1853" s="55" t="s">
        <v>654</v>
      </c>
      <c r="D1853" s="66" t="s">
        <v>414</v>
      </c>
      <c r="E1853" s="66" t="s">
        <v>415</v>
      </c>
      <c r="F1853" s="66">
        <v>256479</v>
      </c>
      <c r="G1853" s="65" t="s">
        <v>807</v>
      </c>
      <c r="H1853" s="67">
        <v>1</v>
      </c>
      <c r="I1853" s="68">
        <v>44734</v>
      </c>
      <c r="J1853" s="63">
        <f t="shared" si="7"/>
        <v>1036146</v>
      </c>
      <c r="K1853" s="64">
        <f>IF(ISBLANK(J1853),,H1853*INDEX(Inputs!G:G,MATCH(F1853,Inputs!E:E,0)))</f>
        <v>2500</v>
      </c>
      <c r="L1853" s="65" t="str">
        <f>IF(ISBLANK(J1853),,INDEX(Inputs!D:D,MATCH(F1853,Inputs!E:E,0)))</f>
        <v>997PP EvoFox Explore Gaming Bundle (422,423,659,595)</v>
      </c>
      <c r="M1853" s="65" t="str">
        <f>IF(ISBLANK(#REF!),,IF(B1853="Online","Online",IF(LEFT(B1853,1)="E","Online","Offline")))</f>
        <v>Offline</v>
      </c>
      <c r="N1853" s="64">
        <f>IF(ISBLANK(M1853),,H1853*INDEX(Inputs!F:F,MATCH(F1853,Inputs!E:E,0)))</f>
        <v>4796</v>
      </c>
      <c r="O1853" s="65"/>
    </row>
    <row r="1854" ht="15.75" customHeight="1" spans="1:15">
      <c r="A1854" s="65" t="s">
        <v>767</v>
      </c>
      <c r="B1854" s="66" t="s">
        <v>107</v>
      </c>
      <c r="C1854" s="55" t="s">
        <v>498</v>
      </c>
      <c r="D1854" s="66" t="s">
        <v>414</v>
      </c>
      <c r="E1854" s="66" t="s">
        <v>415</v>
      </c>
      <c r="F1854" s="66">
        <v>256479</v>
      </c>
      <c r="G1854" s="65" t="s">
        <v>807</v>
      </c>
      <c r="H1854" s="67">
        <v>2</v>
      </c>
      <c r="I1854" s="68">
        <v>44734</v>
      </c>
      <c r="J1854" s="63">
        <f t="shared" si="7"/>
        <v>1036146</v>
      </c>
      <c r="K1854" s="64">
        <f>IF(ISBLANK(J1854),,H1854*INDEX(Inputs!G:G,MATCH(F1854,Inputs!E:E,0)))</f>
        <v>5000</v>
      </c>
      <c r="L1854" s="65" t="str">
        <f>IF(ISBLANK(J1854),,INDEX(Inputs!D:D,MATCH(F1854,Inputs!E:E,0)))</f>
        <v>997PP EvoFox Explore Gaming Bundle (422,423,659,595)</v>
      </c>
      <c r="M1854" s="65" t="str">
        <f>IF(ISBLANK(#REF!),,IF(B1854="Online","Online",IF(LEFT(B1854,1)="E","Online","Offline")))</f>
        <v>Offline</v>
      </c>
      <c r="N1854" s="64">
        <f>IF(ISBLANK(M1854),,H1854*INDEX(Inputs!F:F,MATCH(F1854,Inputs!E:E,0)))</f>
        <v>9592</v>
      </c>
      <c r="O1854" s="65"/>
    </row>
    <row r="1855" ht="15.75" customHeight="1" spans="1:15">
      <c r="A1855" s="65" t="s">
        <v>762</v>
      </c>
      <c r="B1855" s="66" t="s">
        <v>543</v>
      </c>
      <c r="C1855" s="55" t="s">
        <v>544</v>
      </c>
      <c r="D1855" s="66" t="s">
        <v>370</v>
      </c>
      <c r="E1855" s="66" t="s">
        <v>410</v>
      </c>
      <c r="F1855" s="66">
        <v>250879</v>
      </c>
      <c r="G1855" s="65" t="s">
        <v>30</v>
      </c>
      <c r="H1855" s="67">
        <v>1</v>
      </c>
      <c r="I1855" s="68">
        <v>44734</v>
      </c>
      <c r="J1855" s="63">
        <f t="shared" si="7"/>
        <v>1036146</v>
      </c>
      <c r="K1855" s="64">
        <f>IF(ISBLANK(J1855),,H1855*INDEX(Inputs!G:G,MATCH(F1855,Inputs!E:E,0)))</f>
        <v>699</v>
      </c>
      <c r="L1855" s="65" t="str">
        <f>IF(ISBLANK(J1855),,INDEX(Inputs!D:D,MATCH(F1855,Inputs!E:E,0)))</f>
        <v>597BK Evo Fox Falcon X85 Extra Large Speed Mouse Pad</v>
      </c>
      <c r="M1855" s="65" t="str">
        <f>IF(ISBLANK(#REF!),,IF(B1855="Online","Online",IF(LEFT(B1855,1)="E","Online","Offline")))</f>
        <v>Offline</v>
      </c>
      <c r="N1855" s="64">
        <f>IF(ISBLANK(M1855),,H1855*INDEX(Inputs!F:F,MATCH(F1855,Inputs!E:E,0)))</f>
        <v>1199</v>
      </c>
      <c r="O1855" s="65"/>
    </row>
    <row r="1856" ht="15.75" customHeight="1" spans="1:15">
      <c r="A1856" s="65" t="s">
        <v>777</v>
      </c>
      <c r="B1856" s="66" t="s">
        <v>21</v>
      </c>
      <c r="C1856" s="55" t="s">
        <v>489</v>
      </c>
      <c r="D1856" s="66" t="s">
        <v>370</v>
      </c>
      <c r="E1856" s="66" t="s">
        <v>410</v>
      </c>
      <c r="F1856" s="66">
        <v>250877</v>
      </c>
      <c r="G1856" s="65" t="s">
        <v>22</v>
      </c>
      <c r="H1856" s="67">
        <v>1</v>
      </c>
      <c r="I1856" s="68">
        <v>44734</v>
      </c>
      <c r="J1856" s="63">
        <f t="shared" si="7"/>
        <v>1036146</v>
      </c>
      <c r="K1856" s="64">
        <f>IF(ISBLANK(J1856),,H1856*INDEX(Inputs!G:G,MATCH(F1856,Inputs!E:E,0)))</f>
        <v>349</v>
      </c>
      <c r="L1856" s="65" t="str">
        <f>IF(ISBLANK(J1856),,INDEX(Inputs!D:D,MATCH(F1856,Inputs!E:E,0)))</f>
        <v>595BK Evo Fox Falcon X35 Medium Speed Mouse Pad</v>
      </c>
      <c r="M1856" s="65" t="str">
        <f>IF(ISBLANK(#REF!),,IF(B1856="Online","Online",IF(LEFT(B1856,1)="E","Online","Offline")))</f>
        <v>Offline</v>
      </c>
      <c r="N1856" s="64">
        <f>IF(ISBLANK(M1856),,H1856*INDEX(Inputs!F:F,MATCH(F1856,Inputs!E:E,0)))</f>
        <v>699</v>
      </c>
      <c r="O1856" s="65"/>
    </row>
    <row r="1857" ht="15.75" customHeight="1" spans="1:15">
      <c r="A1857" s="65" t="s">
        <v>848</v>
      </c>
      <c r="B1857" s="66" t="s">
        <v>765</v>
      </c>
      <c r="C1857" s="55" t="s">
        <v>765</v>
      </c>
      <c r="D1857" s="66" t="s">
        <v>464</v>
      </c>
      <c r="E1857" s="66" t="s">
        <v>465</v>
      </c>
      <c r="F1857" s="66">
        <v>250421</v>
      </c>
      <c r="G1857" s="65" t="s">
        <v>14</v>
      </c>
      <c r="H1857" s="67">
        <v>1</v>
      </c>
      <c r="I1857" s="68">
        <v>44734</v>
      </c>
      <c r="J1857" s="63">
        <f t="shared" si="7"/>
        <v>1036146</v>
      </c>
      <c r="K1857" s="64">
        <f>IF(ISBLANK(J1857),,H1857*INDEX(Inputs!G:G,MATCH(F1857,Inputs!E:E,0)))</f>
        <v>779</v>
      </c>
      <c r="L1857" s="65" t="str">
        <f>IF(ISBLANK(J1857),,INDEX(Inputs!D:D,MATCH(F1857,Inputs!E:E,0)))</f>
        <v>146BK NeoCase Sleeve MP 450 14</v>
      </c>
      <c r="M1857" s="65" t="str">
        <f>IF(ISBLANK(#REF!),,IF(B1857="Online","Online",IF(LEFT(B1857,1)="E","Online","Offline")))</f>
        <v>Online</v>
      </c>
      <c r="N1857" s="64">
        <f>IF(ISBLANK(M1857),,H1857*INDEX(Inputs!F:F,MATCH(F1857,Inputs!E:E,0)))</f>
        <v>1249</v>
      </c>
      <c r="O1857" s="65"/>
    </row>
    <row r="1858" ht="15.75" customHeight="1" spans="1:15">
      <c r="A1858" s="65" t="s">
        <v>762</v>
      </c>
      <c r="B1858" s="66" t="s">
        <v>765</v>
      </c>
      <c r="C1858" s="55" t="s">
        <v>765</v>
      </c>
      <c r="D1858" s="66" t="s">
        <v>370</v>
      </c>
      <c r="E1858" s="66" t="s">
        <v>410</v>
      </c>
      <c r="F1858" s="66">
        <v>250877</v>
      </c>
      <c r="G1858" s="65" t="s">
        <v>22</v>
      </c>
      <c r="H1858" s="67">
        <v>1</v>
      </c>
      <c r="I1858" s="68">
        <v>44734</v>
      </c>
      <c r="J1858" s="63">
        <f t="shared" si="7"/>
        <v>1036146</v>
      </c>
      <c r="K1858" s="64">
        <f>IF(ISBLANK(J1858),,H1858*INDEX(Inputs!G:G,MATCH(F1858,Inputs!E:E,0)))</f>
        <v>349</v>
      </c>
      <c r="L1858" s="65" t="str">
        <f>IF(ISBLANK(J1858),,INDEX(Inputs!D:D,MATCH(F1858,Inputs!E:E,0)))</f>
        <v>595BK Evo Fox Falcon X35 Medium Speed Mouse Pad</v>
      </c>
      <c r="M1858" s="65" t="str">
        <f>IF(ISBLANK(#REF!),,IF(B1858="Online","Online",IF(LEFT(B1858,1)="E","Online","Offline")))</f>
        <v>Online</v>
      </c>
      <c r="N1858" s="64">
        <f>IF(ISBLANK(M1858),,H1858*INDEX(Inputs!F:F,MATCH(F1858,Inputs!E:E,0)))</f>
        <v>699</v>
      </c>
      <c r="O1858" s="65"/>
    </row>
    <row r="1859" ht="15.75" customHeight="1" spans="1:15">
      <c r="A1859" s="65" t="s">
        <v>763</v>
      </c>
      <c r="B1859" s="66" t="s">
        <v>159</v>
      </c>
      <c r="C1859" s="55" t="s">
        <v>448</v>
      </c>
      <c r="D1859" s="66" t="s">
        <v>370</v>
      </c>
      <c r="E1859" s="66" t="s">
        <v>410</v>
      </c>
      <c r="F1859" s="66">
        <v>250879</v>
      </c>
      <c r="G1859" s="65" t="s">
        <v>30</v>
      </c>
      <c r="H1859" s="67">
        <v>1</v>
      </c>
      <c r="I1859" s="68">
        <v>44734</v>
      </c>
      <c r="J1859" s="63">
        <f t="shared" si="7"/>
        <v>1036146</v>
      </c>
      <c r="K1859" s="64">
        <f>IF(ISBLANK(J1859),,H1859*INDEX(Inputs!G:G,MATCH(F1859,Inputs!E:E,0)))</f>
        <v>699</v>
      </c>
      <c r="L1859" s="65" t="str">
        <f>IF(ISBLANK(J1859),,INDEX(Inputs!D:D,MATCH(F1859,Inputs!E:E,0)))</f>
        <v>597BK Evo Fox Falcon X85 Extra Large Speed Mouse Pad</v>
      </c>
      <c r="M1859" s="65" t="str">
        <f>IF(ISBLANK(#REF!),,IF(B1859="Online","Online",IF(LEFT(B1859,1)="E","Online","Offline")))</f>
        <v>Offline</v>
      </c>
      <c r="N1859" s="64">
        <f>IF(ISBLANK(M1859),,H1859*INDEX(Inputs!F:F,MATCH(F1859,Inputs!E:E,0)))</f>
        <v>1199</v>
      </c>
      <c r="O1859" s="65"/>
    </row>
    <row r="1860" ht="15.75" customHeight="1" spans="1:15">
      <c r="A1860" s="65" t="s">
        <v>845</v>
      </c>
      <c r="B1860" s="66" t="s">
        <v>189</v>
      </c>
      <c r="C1860" s="55" t="s">
        <v>567</v>
      </c>
      <c r="D1860" s="66" t="s">
        <v>370</v>
      </c>
      <c r="E1860" s="66" t="s">
        <v>410</v>
      </c>
      <c r="F1860" s="66">
        <v>250879</v>
      </c>
      <c r="G1860" s="65" t="s">
        <v>30</v>
      </c>
      <c r="H1860" s="67">
        <v>1</v>
      </c>
      <c r="I1860" s="68">
        <v>44734</v>
      </c>
      <c r="J1860" s="63">
        <f t="shared" si="7"/>
        <v>1036146</v>
      </c>
      <c r="K1860" s="64">
        <f>IF(ISBLANK(J1860),,H1860*INDEX(Inputs!G:G,MATCH(F1860,Inputs!E:E,0)))</f>
        <v>699</v>
      </c>
      <c r="L1860" s="65" t="str">
        <f>IF(ISBLANK(J1860),,INDEX(Inputs!D:D,MATCH(F1860,Inputs!E:E,0)))</f>
        <v>597BK Evo Fox Falcon X85 Extra Large Speed Mouse Pad</v>
      </c>
      <c r="M1860" s="65" t="str">
        <f>IF(ISBLANK(#REF!),,IF(B1860="Online","Online",IF(LEFT(B1860,1)="E","Online","Offline")))</f>
        <v>Offline</v>
      </c>
      <c r="N1860" s="64">
        <f>IF(ISBLANK(M1860),,H1860*INDEX(Inputs!F:F,MATCH(F1860,Inputs!E:E,0)))</f>
        <v>1199</v>
      </c>
      <c r="O1860" s="65"/>
    </row>
    <row r="1861" ht="15.75" customHeight="1" spans="1:15">
      <c r="A1861" s="65" t="s">
        <v>763</v>
      </c>
      <c r="B1861" s="66" t="s">
        <v>450</v>
      </c>
      <c r="C1861" s="55" t="s">
        <v>451</v>
      </c>
      <c r="D1861" s="66" t="s">
        <v>370</v>
      </c>
      <c r="E1861" s="66" t="s">
        <v>410</v>
      </c>
      <c r="F1861" s="66">
        <v>250876</v>
      </c>
      <c r="G1861" s="65" t="s">
        <v>26</v>
      </c>
      <c r="H1861" s="67">
        <v>0</v>
      </c>
      <c r="I1861" s="68">
        <v>44734</v>
      </c>
      <c r="J1861" s="63">
        <f t="shared" si="7"/>
        <v>1036146</v>
      </c>
      <c r="K1861" s="64">
        <f>IF(ISBLANK(J1861),,H1861*INDEX(Inputs!G:G,MATCH(F1861,Inputs!E:E,0)))</f>
        <v>0</v>
      </c>
      <c r="L1861" s="65" t="str">
        <f>IF(ISBLANK(J1861),,INDEX(Inputs!D:D,MATCH(F1861,Inputs!E:E,0)))</f>
        <v>649BK EvoFox Typhoon Laptop Cooling Pad</v>
      </c>
      <c r="M1861" s="65" t="str">
        <f>IF(ISBLANK(#REF!),,IF(B1861="Online","Online",IF(LEFT(B1861,1)="E","Online","Offline")))</f>
        <v>Offline</v>
      </c>
      <c r="N1861" s="64">
        <f>IF(ISBLANK(M1861),,H1861*INDEX(Inputs!F:F,MATCH(F1861,Inputs!E:E,0)))</f>
        <v>0</v>
      </c>
      <c r="O1861" s="65"/>
    </row>
    <row r="1862" ht="15.75" customHeight="1" spans="1:15">
      <c r="A1862" s="65" t="s">
        <v>849</v>
      </c>
      <c r="B1862" s="66" t="s">
        <v>192</v>
      </c>
      <c r="C1862" s="55" t="s">
        <v>682</v>
      </c>
      <c r="D1862" s="66" t="s">
        <v>414</v>
      </c>
      <c r="E1862" s="66" t="s">
        <v>415</v>
      </c>
      <c r="F1862" s="66">
        <v>256479</v>
      </c>
      <c r="G1862" s="65" t="s">
        <v>807</v>
      </c>
      <c r="H1862" s="67">
        <v>1</v>
      </c>
      <c r="I1862" s="68">
        <v>44734</v>
      </c>
      <c r="J1862" s="63">
        <f t="shared" si="7"/>
        <v>1036146</v>
      </c>
      <c r="K1862" s="64">
        <f>IF(ISBLANK(J1862),,H1862*INDEX(Inputs!G:G,MATCH(F1862,Inputs!E:E,0)))</f>
        <v>2500</v>
      </c>
      <c r="L1862" s="65" t="str">
        <f>IF(ISBLANK(J1862),,INDEX(Inputs!D:D,MATCH(F1862,Inputs!E:E,0)))</f>
        <v>997PP EvoFox Explore Gaming Bundle (422,423,659,595)</v>
      </c>
      <c r="M1862" s="65" t="str">
        <f>IF(ISBLANK(#REF!),,IF(B1862="Online","Online",IF(LEFT(B1862,1)="E","Online","Offline")))</f>
        <v>Offline</v>
      </c>
      <c r="N1862" s="64">
        <f>IF(ISBLANK(M1862),,H1862*INDEX(Inputs!F:F,MATCH(F1862,Inputs!E:E,0)))</f>
        <v>4796</v>
      </c>
      <c r="O1862" s="65"/>
    </row>
    <row r="1863" ht="15.75" customHeight="1" spans="1:15">
      <c r="A1863" s="65" t="s">
        <v>341</v>
      </c>
      <c r="B1863" s="66" t="s">
        <v>215</v>
      </c>
      <c r="C1863" s="55" t="s">
        <v>665</v>
      </c>
      <c r="D1863" s="66" t="s">
        <v>414</v>
      </c>
      <c r="E1863" s="66" t="s">
        <v>415</v>
      </c>
      <c r="F1863" s="66">
        <v>256479</v>
      </c>
      <c r="G1863" s="65" t="s">
        <v>807</v>
      </c>
      <c r="H1863" s="67">
        <v>1</v>
      </c>
      <c r="I1863" s="68">
        <v>44734</v>
      </c>
      <c r="J1863" s="63">
        <f t="shared" si="7"/>
        <v>1036146</v>
      </c>
      <c r="K1863" s="64">
        <f>IF(ISBLANK(J1863),,H1863*INDEX(Inputs!G:G,MATCH(F1863,Inputs!E:E,0)))</f>
        <v>2500</v>
      </c>
      <c r="L1863" s="65" t="str">
        <f>IF(ISBLANK(J1863),,INDEX(Inputs!D:D,MATCH(F1863,Inputs!E:E,0)))</f>
        <v>997PP EvoFox Explore Gaming Bundle (422,423,659,595)</v>
      </c>
      <c r="M1863" s="65" t="str">
        <f>IF(ISBLANK(#REF!),,IF(B1863="Online","Online",IF(LEFT(B1863,1)="E","Online","Offline")))</f>
        <v>Offline</v>
      </c>
      <c r="N1863" s="64">
        <f>IF(ISBLANK(M1863),,H1863*INDEX(Inputs!F:F,MATCH(F1863,Inputs!E:E,0)))</f>
        <v>4796</v>
      </c>
      <c r="O1863" s="65"/>
    </row>
    <row r="1864" ht="15.75" customHeight="1" spans="1:15">
      <c r="A1864" s="65" t="s">
        <v>778</v>
      </c>
      <c r="B1864" s="66" t="s">
        <v>120</v>
      </c>
      <c r="C1864" s="55" t="s">
        <v>427</v>
      </c>
      <c r="D1864" s="66" t="s">
        <v>414</v>
      </c>
      <c r="E1864" s="66" t="s">
        <v>415</v>
      </c>
      <c r="F1864" s="66">
        <v>256480</v>
      </c>
      <c r="G1864" s="65" t="s">
        <v>815</v>
      </c>
      <c r="H1864" s="67">
        <v>1</v>
      </c>
      <c r="I1864" s="68">
        <v>44734</v>
      </c>
      <c r="J1864" s="63">
        <f t="shared" si="7"/>
        <v>1036146</v>
      </c>
      <c r="K1864" s="64">
        <f>IF(ISBLANK(J1864),,H1864*INDEX(Inputs!G:G,MATCH(F1864,Inputs!E:E,0)))</f>
        <v>3000</v>
      </c>
      <c r="L1864" s="65" t="str">
        <f>IF(ISBLANK(J1864),,INDEX(Inputs!D:D,MATCH(F1864,Inputs!E:E,0)))</f>
        <v>998PP EvoFox Prime Gaming Bundle (422,423,658,597)</v>
      </c>
      <c r="M1864" s="65" t="str">
        <f>IF(ISBLANK(#REF!),,IF(B1864="Online","Online",IF(LEFT(B1864,1)="E","Online","Offline")))</f>
        <v>Offline</v>
      </c>
      <c r="N1864" s="64">
        <f>IF(ISBLANK(M1864),,H1864*INDEX(Inputs!F:F,MATCH(F1864,Inputs!E:E,0)))</f>
        <v>5496</v>
      </c>
      <c r="O1864" s="65"/>
    </row>
    <row r="1865" ht="15.75" customHeight="1" spans="1:15">
      <c r="A1865" s="65" t="s">
        <v>774</v>
      </c>
      <c r="B1865" s="66" t="s">
        <v>124</v>
      </c>
      <c r="C1865" s="55" t="s">
        <v>365</v>
      </c>
      <c r="D1865" s="66" t="s">
        <v>414</v>
      </c>
      <c r="E1865" s="66" t="s">
        <v>415</v>
      </c>
      <c r="F1865" s="66">
        <v>204737</v>
      </c>
      <c r="G1865" s="65" t="s">
        <v>20</v>
      </c>
      <c r="H1865" s="67">
        <v>1</v>
      </c>
      <c r="I1865" s="68">
        <v>44734</v>
      </c>
      <c r="J1865" s="63">
        <f t="shared" si="7"/>
        <v>1036146</v>
      </c>
      <c r="K1865" s="64">
        <f>IF(ISBLANK(J1865),,H1865*INDEX(Inputs!G:G,MATCH(F1865,Inputs!E:E,0)))</f>
        <v>729</v>
      </c>
      <c r="L1865" s="65" t="str">
        <f>IF(ISBLANK(J1865),,INDEX(Inputs!D:D,MATCH(F1865,Inputs!E:E,0)))</f>
        <v>850PP Xcite Pro Keyboard &amp; Mouse USB</v>
      </c>
      <c r="M1865" s="65" t="str">
        <f>IF(ISBLANK(#REF!),,IF(B1865="Online","Online",IF(LEFT(B1865,1)="E","Online","Offline")))</f>
        <v>Offline</v>
      </c>
      <c r="N1865" s="64">
        <f>IF(ISBLANK(M1865),,H1865*INDEX(Inputs!F:F,MATCH(F1865,Inputs!E:E,0)))</f>
        <v>799</v>
      </c>
      <c r="O1865" s="65"/>
    </row>
    <row r="1866" ht="15.75" customHeight="1" spans="1:15">
      <c r="A1866" s="65" t="s">
        <v>762</v>
      </c>
      <c r="B1866" s="66" t="s">
        <v>685</v>
      </c>
      <c r="C1866" s="55" t="s">
        <v>686</v>
      </c>
      <c r="D1866" s="66" t="s">
        <v>370</v>
      </c>
      <c r="E1866" s="66" t="s">
        <v>410</v>
      </c>
      <c r="F1866" s="66">
        <v>250876</v>
      </c>
      <c r="G1866" s="65" t="s">
        <v>26</v>
      </c>
      <c r="H1866" s="67">
        <v>1</v>
      </c>
      <c r="I1866" s="68">
        <v>44734</v>
      </c>
      <c r="J1866" s="63">
        <f t="shared" si="7"/>
        <v>1036146</v>
      </c>
      <c r="K1866" s="64">
        <f>IF(ISBLANK(J1866),,H1866*INDEX(Inputs!G:G,MATCH(F1866,Inputs!E:E,0)))</f>
        <v>1399</v>
      </c>
      <c r="L1866" s="65" t="str">
        <f>IF(ISBLANK(J1866),,INDEX(Inputs!D:D,MATCH(F1866,Inputs!E:E,0)))</f>
        <v>649BK EvoFox Typhoon Laptop Cooling Pad</v>
      </c>
      <c r="M1866" s="65" t="str">
        <f>IF(ISBLANK(#REF!),,IF(B1866="Online","Online",IF(LEFT(B1866,1)="E","Online","Offline")))</f>
        <v>Offline</v>
      </c>
      <c r="N1866" s="64">
        <f>IF(ISBLANK(M1866),,H1866*INDEX(Inputs!F:F,MATCH(F1866,Inputs!E:E,0)))</f>
        <v>1999</v>
      </c>
      <c r="O1866" s="65"/>
    </row>
    <row r="1867" ht="15.75" customHeight="1" spans="1:15">
      <c r="A1867" s="65" t="s">
        <v>621</v>
      </c>
      <c r="B1867" s="66" t="s">
        <v>128</v>
      </c>
      <c r="C1867" s="55" t="s">
        <v>622</v>
      </c>
      <c r="D1867" s="66" t="s">
        <v>414</v>
      </c>
      <c r="E1867" s="66" t="s">
        <v>428</v>
      </c>
      <c r="F1867" s="66">
        <v>250881</v>
      </c>
      <c r="G1867" s="65" t="s">
        <v>98</v>
      </c>
      <c r="H1867" s="67">
        <v>1</v>
      </c>
      <c r="I1867" s="68">
        <v>44734</v>
      </c>
      <c r="J1867" s="63">
        <f t="shared" si="7"/>
        <v>1036146</v>
      </c>
      <c r="K1867" s="64">
        <f>IF(ISBLANK(J1867),,H1867*INDEX(Inputs!G:G,MATCH(F1867,Inputs!E:E,0)))</f>
        <v>799</v>
      </c>
      <c r="L1867" s="65" t="str">
        <f>IF(ISBLANK(J1867),,INDEX(Inputs!D:D,MATCH(F1867,Inputs!E:E,0)))</f>
        <v>795BK EvoFox Phantom Pro RGB Gaming Mouse USB</v>
      </c>
      <c r="M1867" s="65" t="str">
        <f>IF(ISBLANK(#REF!),,IF(B1867="Online","Online",IF(LEFT(B1867,1)="E","Online","Offline")))</f>
        <v>Offline</v>
      </c>
      <c r="N1867" s="64">
        <f>IF(ISBLANK(M1867),,H1867*INDEX(Inputs!F:F,MATCH(F1867,Inputs!E:E,0)))</f>
        <v>1099</v>
      </c>
      <c r="O1867" s="65"/>
    </row>
    <row r="1868" ht="15.75" customHeight="1" spans="1:15">
      <c r="A1868" s="65" t="s">
        <v>795</v>
      </c>
      <c r="B1868" s="66" t="s">
        <v>142</v>
      </c>
      <c r="C1868" s="55" t="s">
        <v>548</v>
      </c>
      <c r="D1868" s="66" t="s">
        <v>370</v>
      </c>
      <c r="E1868" s="66" t="s">
        <v>410</v>
      </c>
      <c r="F1868" s="66">
        <v>250877</v>
      </c>
      <c r="G1868" s="65" t="s">
        <v>22</v>
      </c>
      <c r="H1868" s="67">
        <v>1</v>
      </c>
      <c r="I1868" s="68">
        <v>44734</v>
      </c>
      <c r="J1868" s="63">
        <f t="shared" si="7"/>
        <v>1036146</v>
      </c>
      <c r="K1868" s="64">
        <f>IF(ISBLANK(J1868),,H1868*INDEX(Inputs!G:G,MATCH(F1868,Inputs!E:E,0)))</f>
        <v>349</v>
      </c>
      <c r="L1868" s="65" t="str">
        <f>IF(ISBLANK(J1868),,INDEX(Inputs!D:D,MATCH(F1868,Inputs!E:E,0)))</f>
        <v>595BK Evo Fox Falcon X35 Medium Speed Mouse Pad</v>
      </c>
      <c r="M1868" s="65" t="str">
        <f>IF(ISBLANK(#REF!),,IF(B1868="Online","Online",IF(LEFT(B1868,1)="E","Online","Offline")))</f>
        <v>Offline</v>
      </c>
      <c r="N1868" s="64">
        <f>IF(ISBLANK(M1868),,H1868*INDEX(Inputs!F:F,MATCH(F1868,Inputs!E:E,0)))</f>
        <v>699</v>
      </c>
      <c r="O1868" s="65"/>
    </row>
    <row r="1869" ht="15.75" customHeight="1" spans="1:15">
      <c r="A1869" s="65" t="s">
        <v>795</v>
      </c>
      <c r="B1869" s="66" t="s">
        <v>142</v>
      </c>
      <c r="C1869" s="55" t="s">
        <v>548</v>
      </c>
      <c r="D1869" s="66" t="s">
        <v>370</v>
      </c>
      <c r="E1869" s="66" t="s">
        <v>410</v>
      </c>
      <c r="F1869" s="66">
        <v>250879</v>
      </c>
      <c r="G1869" s="65" t="s">
        <v>30</v>
      </c>
      <c r="H1869" s="67">
        <v>1</v>
      </c>
      <c r="I1869" s="68">
        <v>44734</v>
      </c>
      <c r="J1869" s="63">
        <f t="shared" si="7"/>
        <v>1036146</v>
      </c>
      <c r="K1869" s="64">
        <f>IF(ISBLANK(J1869),,H1869*INDEX(Inputs!G:G,MATCH(F1869,Inputs!E:E,0)))</f>
        <v>699</v>
      </c>
      <c r="L1869" s="65" t="str">
        <f>IF(ISBLANK(J1869),,INDEX(Inputs!D:D,MATCH(F1869,Inputs!E:E,0)))</f>
        <v>597BK Evo Fox Falcon X85 Extra Large Speed Mouse Pad</v>
      </c>
      <c r="M1869" s="65" t="str">
        <f>IF(ISBLANK(#REF!),,IF(B1869="Online","Online",IF(LEFT(B1869,1)="E","Online","Offline")))</f>
        <v>Offline</v>
      </c>
      <c r="N1869" s="64">
        <f>IF(ISBLANK(M1869),,H1869*INDEX(Inputs!F:F,MATCH(F1869,Inputs!E:E,0)))</f>
        <v>1199</v>
      </c>
      <c r="O1869" s="65"/>
    </row>
    <row r="1870" ht="15.75" customHeight="1" spans="1:15">
      <c r="A1870" s="65" t="s">
        <v>796</v>
      </c>
      <c r="B1870" s="66" t="s">
        <v>151</v>
      </c>
      <c r="C1870" s="55" t="s">
        <v>748</v>
      </c>
      <c r="D1870" s="66" t="s">
        <v>414</v>
      </c>
      <c r="E1870" s="66" t="s">
        <v>415</v>
      </c>
      <c r="F1870" s="66">
        <v>250874</v>
      </c>
      <c r="G1870" s="65" t="s">
        <v>13</v>
      </c>
      <c r="H1870" s="67">
        <v>1</v>
      </c>
      <c r="I1870" s="68">
        <v>44734</v>
      </c>
      <c r="J1870" s="63">
        <f t="shared" si="7"/>
        <v>1036146</v>
      </c>
      <c r="K1870" s="64">
        <f>IF(ISBLANK(J1870),,H1870*INDEX(Inputs!G:G,MATCH(F1870,Inputs!E:E,0)))</f>
        <v>1349</v>
      </c>
      <c r="L1870" s="65" t="str">
        <f>IF(ISBLANK(J1870),,INDEX(Inputs!D:D,MATCH(F1870,Inputs!E:E,0)))</f>
        <v>432BK EvoFox X-Team Gaming Keyboard &amp; Mouse (USB)</v>
      </c>
      <c r="M1870" s="65" t="str">
        <f>IF(ISBLANK(#REF!),,IF(B1870="Online","Online",IF(LEFT(B1870,1)="E","Online","Offline")))</f>
        <v>Offline</v>
      </c>
      <c r="N1870" s="64">
        <f>IF(ISBLANK(M1870),,H1870*INDEX(Inputs!F:F,MATCH(F1870,Inputs!E:E,0)))</f>
        <v>1899</v>
      </c>
      <c r="O1870" s="65"/>
    </row>
    <row r="1871" ht="15.75" customHeight="1" spans="1:15">
      <c r="A1871" s="65" t="s">
        <v>373</v>
      </c>
      <c r="B1871" s="66" t="s">
        <v>158</v>
      </c>
      <c r="C1871" s="55" t="s">
        <v>535</v>
      </c>
      <c r="D1871" s="66" t="s">
        <v>370</v>
      </c>
      <c r="E1871" s="66" t="s">
        <v>410</v>
      </c>
      <c r="F1871" s="66">
        <v>250879</v>
      </c>
      <c r="G1871" s="65" t="s">
        <v>30</v>
      </c>
      <c r="H1871" s="67">
        <v>1</v>
      </c>
      <c r="I1871" s="68">
        <v>44734</v>
      </c>
      <c r="J1871" s="63">
        <f t="shared" si="7"/>
        <v>1036146</v>
      </c>
      <c r="K1871" s="64">
        <f>IF(ISBLANK(J1871),,H1871*INDEX(Inputs!G:G,MATCH(F1871,Inputs!E:E,0)))</f>
        <v>699</v>
      </c>
      <c r="L1871" s="65" t="str">
        <f>IF(ISBLANK(J1871),,INDEX(Inputs!D:D,MATCH(F1871,Inputs!E:E,0)))</f>
        <v>597BK Evo Fox Falcon X85 Extra Large Speed Mouse Pad</v>
      </c>
      <c r="M1871" s="65" t="str">
        <f>IF(ISBLANK(#REF!),,IF(B1871="Online","Online",IF(LEFT(B1871,1)="E","Online","Offline")))</f>
        <v>Offline</v>
      </c>
      <c r="N1871" s="64">
        <f>IF(ISBLANK(M1871),,H1871*INDEX(Inputs!F:F,MATCH(F1871,Inputs!E:E,0)))</f>
        <v>1199</v>
      </c>
      <c r="O1871" s="65"/>
    </row>
    <row r="1872" ht="15.75" customHeight="1" spans="1:15">
      <c r="A1872" s="65" t="s">
        <v>804</v>
      </c>
      <c r="B1872" s="66" t="s">
        <v>160</v>
      </c>
      <c r="C1872" s="55" t="s">
        <v>624</v>
      </c>
      <c r="D1872" s="66" t="s">
        <v>414</v>
      </c>
      <c r="E1872" s="66" t="s">
        <v>428</v>
      </c>
      <c r="F1872" s="66">
        <v>250881</v>
      </c>
      <c r="G1872" s="65" t="s">
        <v>98</v>
      </c>
      <c r="H1872" s="67">
        <v>1</v>
      </c>
      <c r="I1872" s="68">
        <v>44734</v>
      </c>
      <c r="J1872" s="63">
        <f t="shared" si="7"/>
        <v>1036146</v>
      </c>
      <c r="K1872" s="64">
        <f>IF(ISBLANK(J1872),,H1872*INDEX(Inputs!G:G,MATCH(F1872,Inputs!E:E,0)))</f>
        <v>799</v>
      </c>
      <c r="L1872" s="65" t="str">
        <f>IF(ISBLANK(J1872),,INDEX(Inputs!D:D,MATCH(F1872,Inputs!E:E,0)))</f>
        <v>795BK EvoFox Phantom Pro RGB Gaming Mouse USB</v>
      </c>
      <c r="M1872" s="65" t="str">
        <f>IF(ISBLANK(#REF!),,IF(B1872="Online","Online",IF(LEFT(B1872,1)="E","Online","Offline")))</f>
        <v>Offline</v>
      </c>
      <c r="N1872" s="64">
        <f>IF(ISBLANK(M1872),,H1872*INDEX(Inputs!F:F,MATCH(F1872,Inputs!E:E,0)))</f>
        <v>1099</v>
      </c>
      <c r="O1872" s="65"/>
    </row>
    <row r="1873" ht="15.75" customHeight="1" spans="1:15">
      <c r="A1873" s="65" t="s">
        <v>762</v>
      </c>
      <c r="B1873" s="66" t="s">
        <v>201</v>
      </c>
      <c r="C1873" s="55" t="s">
        <v>757</v>
      </c>
      <c r="D1873" s="66" t="s">
        <v>370</v>
      </c>
      <c r="E1873" s="66" t="s">
        <v>410</v>
      </c>
      <c r="F1873" s="66">
        <v>250879</v>
      </c>
      <c r="G1873" s="65" t="s">
        <v>30</v>
      </c>
      <c r="H1873" s="67">
        <v>1</v>
      </c>
      <c r="I1873" s="68">
        <v>44734</v>
      </c>
      <c r="J1873" s="63">
        <f t="shared" si="7"/>
        <v>1036146</v>
      </c>
      <c r="K1873" s="64">
        <f>IF(ISBLANK(J1873),,H1873*INDEX(Inputs!G:G,MATCH(F1873,Inputs!E:E,0)))</f>
        <v>699</v>
      </c>
      <c r="L1873" s="65" t="str">
        <f>IF(ISBLANK(J1873),,INDEX(Inputs!D:D,MATCH(F1873,Inputs!E:E,0)))</f>
        <v>597BK Evo Fox Falcon X85 Extra Large Speed Mouse Pad</v>
      </c>
      <c r="M1873" s="65" t="str">
        <f>IF(ISBLANK(#REF!),,IF(B1873="Online","Online",IF(LEFT(B1873,1)="E","Online","Offline")))</f>
        <v>Offline</v>
      </c>
      <c r="N1873" s="64">
        <f>IF(ISBLANK(M1873),,H1873*INDEX(Inputs!F:F,MATCH(F1873,Inputs!E:E,0)))</f>
        <v>1199</v>
      </c>
      <c r="O1873" s="65"/>
    </row>
    <row r="1874" ht="15.75" customHeight="1" spans="1:15">
      <c r="A1874" s="65" t="s">
        <v>850</v>
      </c>
      <c r="B1874" s="66" t="s">
        <v>220</v>
      </c>
      <c r="C1874" s="55" t="s">
        <v>555</v>
      </c>
      <c r="D1874" s="66" t="s">
        <v>414</v>
      </c>
      <c r="E1874" s="66" t="s">
        <v>415</v>
      </c>
      <c r="F1874" s="66">
        <v>250874</v>
      </c>
      <c r="G1874" s="65" t="s">
        <v>13</v>
      </c>
      <c r="H1874" s="67">
        <v>1</v>
      </c>
      <c r="I1874" s="68">
        <v>44734</v>
      </c>
      <c r="J1874" s="63">
        <f t="shared" si="7"/>
        <v>1036146</v>
      </c>
      <c r="K1874" s="64">
        <f>IF(ISBLANK(J1874),,H1874*INDEX(Inputs!G:G,MATCH(F1874,Inputs!E:E,0)))</f>
        <v>1349</v>
      </c>
      <c r="L1874" s="65" t="str">
        <f>IF(ISBLANK(J1874),,INDEX(Inputs!D:D,MATCH(F1874,Inputs!E:E,0)))</f>
        <v>432BK EvoFox X-Team Gaming Keyboard &amp; Mouse (USB)</v>
      </c>
      <c r="M1874" s="65" t="str">
        <f>IF(ISBLANK(#REF!),,IF(B1874="Online","Online",IF(LEFT(B1874,1)="E","Online","Offline")))</f>
        <v>Offline</v>
      </c>
      <c r="N1874" s="64">
        <f>IF(ISBLANK(M1874),,H1874*INDEX(Inputs!F:F,MATCH(F1874,Inputs!E:E,0)))</f>
        <v>1899</v>
      </c>
      <c r="O1874" s="65"/>
    </row>
    <row r="1875" ht="15.75" customHeight="1" spans="1:15">
      <c r="A1875" s="65" t="s">
        <v>761</v>
      </c>
      <c r="B1875" s="66" t="s">
        <v>556</v>
      </c>
      <c r="C1875" s="55" t="s">
        <v>557</v>
      </c>
      <c r="D1875" s="66" t="s">
        <v>414</v>
      </c>
      <c r="E1875" s="66" t="s">
        <v>415</v>
      </c>
      <c r="F1875" s="66">
        <v>256480</v>
      </c>
      <c r="G1875" s="65" t="s">
        <v>815</v>
      </c>
      <c r="H1875" s="67">
        <v>1</v>
      </c>
      <c r="I1875" s="68">
        <v>44735</v>
      </c>
      <c r="J1875" s="63">
        <f t="shared" si="7"/>
        <v>1036542</v>
      </c>
      <c r="K1875" s="64">
        <f>IF(ISBLANK(J1875),,H1875*INDEX(Inputs!G:G,MATCH(F1875,Inputs!E:E,0)))</f>
        <v>3000</v>
      </c>
      <c r="L1875" s="65" t="str">
        <f>IF(ISBLANK(J1875),,INDEX(Inputs!D:D,MATCH(F1875,Inputs!E:E,0)))</f>
        <v>998PP EvoFox Prime Gaming Bundle (422,423,658,597)</v>
      </c>
      <c r="M1875" s="65" t="str">
        <f>IF(ISBLANK(#REF!),,IF(B1875="Online","Online",IF(LEFT(B1875,1)="E","Online","Offline")))</f>
        <v>Offline</v>
      </c>
      <c r="N1875" s="64">
        <f>IF(ISBLANK(M1875),,H1875*INDEX(Inputs!F:F,MATCH(F1875,Inputs!E:E,0)))</f>
        <v>5496</v>
      </c>
      <c r="O1875" s="65"/>
    </row>
    <row r="1876" ht="15.75" customHeight="1" spans="1:15">
      <c r="A1876" s="65" t="s">
        <v>823</v>
      </c>
      <c r="B1876" s="66" t="s">
        <v>27</v>
      </c>
      <c r="C1876" s="55" t="s">
        <v>649</v>
      </c>
      <c r="D1876" s="66" t="s">
        <v>414</v>
      </c>
      <c r="E1876" s="66" t="s">
        <v>415</v>
      </c>
      <c r="F1876" s="66">
        <v>256479</v>
      </c>
      <c r="G1876" s="65" t="s">
        <v>807</v>
      </c>
      <c r="H1876" s="67">
        <v>2</v>
      </c>
      <c r="I1876" s="68">
        <v>44735</v>
      </c>
      <c r="J1876" s="63">
        <f t="shared" si="7"/>
        <v>1036542</v>
      </c>
      <c r="K1876" s="64">
        <f>IF(ISBLANK(J1876),,H1876*INDEX(Inputs!G:G,MATCH(F1876,Inputs!E:E,0)))</f>
        <v>5000</v>
      </c>
      <c r="L1876" s="65" t="str">
        <f>IF(ISBLANK(J1876),,INDEX(Inputs!D:D,MATCH(F1876,Inputs!E:E,0)))</f>
        <v>997PP EvoFox Explore Gaming Bundle (422,423,659,595)</v>
      </c>
      <c r="M1876" s="65" t="str">
        <f>IF(ISBLANK(#REF!),,IF(B1876="Online","Online",IF(LEFT(B1876,1)="E","Online","Offline")))</f>
        <v>Offline</v>
      </c>
      <c r="N1876" s="64">
        <f>IF(ISBLANK(M1876),,H1876*INDEX(Inputs!F:F,MATCH(F1876,Inputs!E:E,0)))</f>
        <v>9592</v>
      </c>
      <c r="O1876" s="65"/>
    </row>
    <row r="1877" ht="15.75" customHeight="1" spans="1:15">
      <c r="A1877" s="65" t="s">
        <v>327</v>
      </c>
      <c r="B1877" s="66" t="s">
        <v>35</v>
      </c>
      <c r="C1877" s="55" t="s">
        <v>525</v>
      </c>
      <c r="D1877" s="66" t="s">
        <v>370</v>
      </c>
      <c r="E1877" s="66" t="s">
        <v>410</v>
      </c>
      <c r="F1877" s="66">
        <v>250879</v>
      </c>
      <c r="G1877" s="65" t="s">
        <v>30</v>
      </c>
      <c r="H1877" s="67">
        <v>1</v>
      </c>
      <c r="I1877" s="68">
        <v>44735</v>
      </c>
      <c r="J1877" s="63">
        <f t="shared" si="7"/>
        <v>1036542</v>
      </c>
      <c r="K1877" s="64">
        <f>IF(ISBLANK(J1877),,H1877*INDEX(Inputs!G:G,MATCH(F1877,Inputs!E:E,0)))</f>
        <v>699</v>
      </c>
      <c r="L1877" s="65" t="str">
        <f>IF(ISBLANK(J1877),,INDEX(Inputs!D:D,MATCH(F1877,Inputs!E:E,0)))</f>
        <v>597BK Evo Fox Falcon X85 Extra Large Speed Mouse Pad</v>
      </c>
      <c r="M1877" s="65" t="str">
        <f>IF(ISBLANK(#REF!),,IF(B1877="Online","Online",IF(LEFT(B1877,1)="E","Online","Offline")))</f>
        <v>Offline</v>
      </c>
      <c r="N1877" s="64">
        <f>IF(ISBLANK(M1877),,H1877*INDEX(Inputs!F:F,MATCH(F1877,Inputs!E:E,0)))</f>
        <v>1199</v>
      </c>
      <c r="O1877" s="65"/>
    </row>
    <row r="1878" ht="15.75" customHeight="1" spans="1:15">
      <c r="A1878" s="65" t="s">
        <v>341</v>
      </c>
      <c r="B1878" s="66" t="s">
        <v>36</v>
      </c>
      <c r="C1878" s="55" t="s">
        <v>581</v>
      </c>
      <c r="D1878" s="66" t="s">
        <v>370</v>
      </c>
      <c r="E1878" s="66" t="s">
        <v>410</v>
      </c>
      <c r="F1878" s="66">
        <v>250879</v>
      </c>
      <c r="G1878" s="65" t="s">
        <v>30</v>
      </c>
      <c r="H1878" s="67">
        <v>1</v>
      </c>
      <c r="I1878" s="68">
        <v>44735</v>
      </c>
      <c r="J1878" s="63">
        <f t="shared" si="7"/>
        <v>1036542</v>
      </c>
      <c r="K1878" s="64">
        <f>IF(ISBLANK(J1878),,H1878*INDEX(Inputs!G:G,MATCH(F1878,Inputs!E:E,0)))</f>
        <v>699</v>
      </c>
      <c r="L1878" s="65" t="str">
        <f>IF(ISBLANK(J1878),,INDEX(Inputs!D:D,MATCH(F1878,Inputs!E:E,0)))</f>
        <v>597BK Evo Fox Falcon X85 Extra Large Speed Mouse Pad</v>
      </c>
      <c r="M1878" s="65" t="str">
        <f>IF(ISBLANK(#REF!),,IF(B1878="Online","Online",IF(LEFT(B1878,1)="E","Online","Offline")))</f>
        <v>Offline</v>
      </c>
      <c r="N1878" s="64">
        <f>IF(ISBLANK(M1878),,H1878*INDEX(Inputs!F:F,MATCH(F1878,Inputs!E:E,0)))</f>
        <v>1199</v>
      </c>
      <c r="O1878" s="65"/>
    </row>
    <row r="1879" ht="15.75" customHeight="1" spans="1:15">
      <c r="A1879" s="65" t="s">
        <v>341</v>
      </c>
      <c r="B1879" s="66" t="s">
        <v>36</v>
      </c>
      <c r="C1879" s="55" t="s">
        <v>581</v>
      </c>
      <c r="D1879" s="66" t="s">
        <v>414</v>
      </c>
      <c r="E1879" s="66" t="s">
        <v>415</v>
      </c>
      <c r="F1879" s="66">
        <v>256479</v>
      </c>
      <c r="G1879" s="65" t="s">
        <v>807</v>
      </c>
      <c r="H1879" s="67">
        <v>1</v>
      </c>
      <c r="I1879" s="68">
        <v>44735</v>
      </c>
      <c r="J1879" s="63">
        <f t="shared" si="7"/>
        <v>1036542</v>
      </c>
      <c r="K1879" s="64">
        <f>IF(ISBLANK(J1879),,H1879*INDEX(Inputs!G:G,MATCH(F1879,Inputs!E:E,0)))</f>
        <v>2500</v>
      </c>
      <c r="L1879" s="65" t="str">
        <f>IF(ISBLANK(J1879),,INDEX(Inputs!D:D,MATCH(F1879,Inputs!E:E,0)))</f>
        <v>997PP EvoFox Explore Gaming Bundle (422,423,659,595)</v>
      </c>
      <c r="M1879" s="65" t="str">
        <f>IF(ISBLANK(#REF!),,IF(B1879="Online","Online",IF(LEFT(B1879,1)="E","Online","Offline")))</f>
        <v>Offline</v>
      </c>
      <c r="N1879" s="64">
        <f>IF(ISBLANK(M1879),,H1879*INDEX(Inputs!F:F,MATCH(F1879,Inputs!E:E,0)))</f>
        <v>4796</v>
      </c>
      <c r="O1879" s="65"/>
    </row>
    <row r="1880" ht="15.75" customHeight="1" spans="1:15">
      <c r="A1880" s="65" t="s">
        <v>762</v>
      </c>
      <c r="B1880" s="66" t="s">
        <v>49</v>
      </c>
      <c r="C1880" s="55" t="s">
        <v>493</v>
      </c>
      <c r="D1880" s="66" t="s">
        <v>370</v>
      </c>
      <c r="E1880" s="66" t="s">
        <v>410</v>
      </c>
      <c r="F1880" s="66">
        <v>250423</v>
      </c>
      <c r="G1880" s="65" t="s">
        <v>11</v>
      </c>
      <c r="H1880" s="67">
        <v>1</v>
      </c>
      <c r="I1880" s="68">
        <v>44735</v>
      </c>
      <c r="J1880" s="63">
        <f t="shared" si="7"/>
        <v>1036542</v>
      </c>
      <c r="K1880" s="64">
        <f>IF(ISBLANK(J1880),,H1880*INDEX(Inputs!G:G,MATCH(F1880,Inputs!E:E,0)))</f>
        <v>759</v>
      </c>
      <c r="L1880" s="65" t="str">
        <f>IF(ISBLANK(J1880),,INDEX(Inputs!D:D,MATCH(F1880,Inputs!E:E,0)))</f>
        <v>650GR Ergo View Laptop Stand-Grey</v>
      </c>
      <c r="M1880" s="65" t="str">
        <f>IF(ISBLANK(#REF!),,IF(B1880="Online","Online",IF(LEFT(B1880,1)="E","Online","Offline")))</f>
        <v>Offline</v>
      </c>
      <c r="N1880" s="64">
        <f>IF(ISBLANK(M1880),,H1880*INDEX(Inputs!F:F,MATCH(F1880,Inputs!E:E,0)))</f>
        <v>899</v>
      </c>
      <c r="O1880" s="65"/>
    </row>
    <row r="1881" ht="15.75" customHeight="1" spans="1:15">
      <c r="A1881" s="65" t="s">
        <v>341</v>
      </c>
      <c r="B1881" s="66" t="s">
        <v>53</v>
      </c>
      <c r="C1881" s="55" t="s">
        <v>641</v>
      </c>
      <c r="D1881" s="66" t="s">
        <v>414</v>
      </c>
      <c r="E1881" s="66" t="s">
        <v>415</v>
      </c>
      <c r="F1881" s="66">
        <v>256479</v>
      </c>
      <c r="G1881" s="65" t="s">
        <v>807</v>
      </c>
      <c r="H1881" s="67">
        <v>1</v>
      </c>
      <c r="I1881" s="68">
        <v>44735</v>
      </c>
      <c r="J1881" s="63">
        <f t="shared" si="7"/>
        <v>1036542</v>
      </c>
      <c r="K1881" s="64">
        <f>IF(ISBLANK(J1881),,H1881*INDEX(Inputs!G:G,MATCH(F1881,Inputs!E:E,0)))</f>
        <v>2500</v>
      </c>
      <c r="L1881" s="65" t="str">
        <f>IF(ISBLANK(J1881),,INDEX(Inputs!D:D,MATCH(F1881,Inputs!E:E,0)))</f>
        <v>997PP EvoFox Explore Gaming Bundle (422,423,659,595)</v>
      </c>
      <c r="M1881" s="65" t="str">
        <f>IF(ISBLANK(#REF!),,IF(B1881="Online","Online",IF(LEFT(B1881,1)="E","Online","Offline")))</f>
        <v>Offline</v>
      </c>
      <c r="N1881" s="64">
        <f>IF(ISBLANK(M1881),,H1881*INDEX(Inputs!F:F,MATCH(F1881,Inputs!E:E,0)))</f>
        <v>4796</v>
      </c>
      <c r="O1881" s="65"/>
    </row>
    <row r="1882" ht="15.75" customHeight="1" spans="1:15">
      <c r="A1882" s="65" t="s">
        <v>767</v>
      </c>
      <c r="B1882" s="66" t="s">
        <v>59</v>
      </c>
      <c r="C1882" s="55" t="s">
        <v>471</v>
      </c>
      <c r="D1882" s="66" t="s">
        <v>414</v>
      </c>
      <c r="E1882" s="66" t="s">
        <v>415</v>
      </c>
      <c r="F1882" s="66">
        <v>256479</v>
      </c>
      <c r="G1882" s="65" t="s">
        <v>807</v>
      </c>
      <c r="H1882" s="67">
        <v>1</v>
      </c>
      <c r="I1882" s="68">
        <v>44735</v>
      </c>
      <c r="J1882" s="63">
        <f t="shared" si="7"/>
        <v>1036542</v>
      </c>
      <c r="K1882" s="64">
        <f>IF(ISBLANK(J1882),,H1882*INDEX(Inputs!G:G,MATCH(F1882,Inputs!E:E,0)))</f>
        <v>2500</v>
      </c>
      <c r="L1882" s="65" t="str">
        <f>IF(ISBLANK(J1882),,INDEX(Inputs!D:D,MATCH(F1882,Inputs!E:E,0)))</f>
        <v>997PP EvoFox Explore Gaming Bundle (422,423,659,595)</v>
      </c>
      <c r="M1882" s="65" t="str">
        <f>IF(ISBLANK(#REF!),,IF(B1882="Online","Online",IF(LEFT(B1882,1)="E","Online","Offline")))</f>
        <v>Offline</v>
      </c>
      <c r="N1882" s="64">
        <f>IF(ISBLANK(M1882),,H1882*INDEX(Inputs!F:F,MATCH(F1882,Inputs!E:E,0)))</f>
        <v>4796</v>
      </c>
      <c r="O1882" s="65"/>
    </row>
    <row r="1883" ht="15.75" customHeight="1" spans="1:15">
      <c r="A1883" s="65" t="s">
        <v>327</v>
      </c>
      <c r="B1883" s="66" t="s">
        <v>63</v>
      </c>
      <c r="C1883" s="55" t="s">
        <v>527</v>
      </c>
      <c r="D1883" s="66" t="s">
        <v>414</v>
      </c>
      <c r="E1883" s="66" t="s">
        <v>415</v>
      </c>
      <c r="F1883" s="66">
        <v>256479</v>
      </c>
      <c r="G1883" s="65" t="s">
        <v>807</v>
      </c>
      <c r="H1883" s="67">
        <v>1</v>
      </c>
      <c r="I1883" s="68">
        <v>44735</v>
      </c>
      <c r="J1883" s="63">
        <f t="shared" si="7"/>
        <v>1036542</v>
      </c>
      <c r="K1883" s="64">
        <f>IF(ISBLANK(J1883),,H1883*INDEX(Inputs!G:G,MATCH(F1883,Inputs!E:E,0)))</f>
        <v>2500</v>
      </c>
      <c r="L1883" s="65" t="str">
        <f>IF(ISBLANK(J1883),,INDEX(Inputs!D:D,MATCH(F1883,Inputs!E:E,0)))</f>
        <v>997PP EvoFox Explore Gaming Bundle (422,423,659,595)</v>
      </c>
      <c r="M1883" s="65" t="str">
        <f>IF(ISBLANK(#REF!),,IF(B1883="Online","Online",IF(LEFT(B1883,1)="E","Online","Offline")))</f>
        <v>Offline</v>
      </c>
      <c r="N1883" s="64">
        <f>IF(ISBLANK(M1883),,H1883*INDEX(Inputs!F:F,MATCH(F1883,Inputs!E:E,0)))</f>
        <v>4796</v>
      </c>
      <c r="O1883" s="65"/>
    </row>
    <row r="1884" ht="15.75" customHeight="1" spans="1:15">
      <c r="A1884" s="65" t="s">
        <v>772</v>
      </c>
      <c r="B1884" s="66" t="s">
        <v>384</v>
      </c>
      <c r="C1884" s="55" t="s">
        <v>385</v>
      </c>
      <c r="D1884" s="66" t="s">
        <v>370</v>
      </c>
      <c r="E1884" s="66" t="s">
        <v>410</v>
      </c>
      <c r="F1884" s="66">
        <v>250877</v>
      </c>
      <c r="G1884" s="65" t="s">
        <v>22</v>
      </c>
      <c r="H1884" s="67">
        <v>1</v>
      </c>
      <c r="I1884" s="68">
        <v>44735</v>
      </c>
      <c r="J1884" s="63">
        <f t="shared" si="7"/>
        <v>1036542</v>
      </c>
      <c r="K1884" s="64">
        <f>IF(ISBLANK(J1884),,H1884*INDEX(Inputs!G:G,MATCH(F1884,Inputs!E:E,0)))</f>
        <v>349</v>
      </c>
      <c r="L1884" s="65" t="str">
        <f>IF(ISBLANK(J1884),,INDEX(Inputs!D:D,MATCH(F1884,Inputs!E:E,0)))</f>
        <v>595BK Evo Fox Falcon X35 Medium Speed Mouse Pad</v>
      </c>
      <c r="M1884" s="65" t="str">
        <f>IF(ISBLANK(#REF!),,IF(B1884="Online","Online",IF(LEFT(B1884,1)="E","Online","Offline")))</f>
        <v>Offline</v>
      </c>
      <c r="N1884" s="64">
        <f>IF(ISBLANK(M1884),,H1884*INDEX(Inputs!F:F,MATCH(F1884,Inputs!E:E,0)))</f>
        <v>699</v>
      </c>
      <c r="O1884" s="65"/>
    </row>
    <row r="1885" ht="15.75" customHeight="1" spans="1:15">
      <c r="A1885" s="65" t="s">
        <v>341</v>
      </c>
      <c r="B1885" s="66" t="s">
        <v>83</v>
      </c>
      <c r="C1885" s="55" t="s">
        <v>394</v>
      </c>
      <c r="D1885" s="66" t="s">
        <v>414</v>
      </c>
      <c r="E1885" s="66" t="s">
        <v>415</v>
      </c>
      <c r="F1885" s="66">
        <v>256479</v>
      </c>
      <c r="G1885" s="65" t="s">
        <v>807</v>
      </c>
      <c r="H1885" s="67">
        <v>1</v>
      </c>
      <c r="I1885" s="68">
        <v>44735</v>
      </c>
      <c r="J1885" s="63">
        <f t="shared" si="7"/>
        <v>1036542</v>
      </c>
      <c r="K1885" s="64">
        <f>IF(ISBLANK(J1885),,H1885*INDEX(Inputs!G:G,MATCH(F1885,Inputs!E:E,0)))</f>
        <v>2500</v>
      </c>
      <c r="L1885" s="65" t="str">
        <f>IF(ISBLANK(J1885),,INDEX(Inputs!D:D,MATCH(F1885,Inputs!E:E,0)))</f>
        <v>997PP EvoFox Explore Gaming Bundle (422,423,659,595)</v>
      </c>
      <c r="M1885" s="65" t="str">
        <f>IF(ISBLANK(#REF!),,IF(B1885="Online","Online",IF(LEFT(B1885,1)="E","Online","Offline")))</f>
        <v>Offline</v>
      </c>
      <c r="N1885" s="64">
        <f>IF(ISBLANK(M1885),,H1885*INDEX(Inputs!F:F,MATCH(F1885,Inputs!E:E,0)))</f>
        <v>4796</v>
      </c>
      <c r="O1885" s="65"/>
    </row>
    <row r="1886" ht="15.75" customHeight="1" spans="1:15">
      <c r="A1886" s="65" t="s">
        <v>767</v>
      </c>
      <c r="B1886" s="66" t="s">
        <v>90</v>
      </c>
      <c r="C1886" s="55" t="s">
        <v>413</v>
      </c>
      <c r="D1886" s="66" t="s">
        <v>370</v>
      </c>
      <c r="E1886" s="66" t="s">
        <v>410</v>
      </c>
      <c r="F1886" s="66">
        <v>250879</v>
      </c>
      <c r="G1886" s="65" t="s">
        <v>30</v>
      </c>
      <c r="H1886" s="67">
        <v>1</v>
      </c>
      <c r="I1886" s="68">
        <v>44735</v>
      </c>
      <c r="J1886" s="63">
        <f t="shared" si="7"/>
        <v>1036542</v>
      </c>
      <c r="K1886" s="64">
        <f>IF(ISBLANK(J1886),,H1886*INDEX(Inputs!G:G,MATCH(F1886,Inputs!E:E,0)))</f>
        <v>699</v>
      </c>
      <c r="L1886" s="65" t="str">
        <f>IF(ISBLANK(J1886),,INDEX(Inputs!D:D,MATCH(F1886,Inputs!E:E,0)))</f>
        <v>597BK Evo Fox Falcon X85 Extra Large Speed Mouse Pad</v>
      </c>
      <c r="M1886" s="65" t="str">
        <f>IF(ISBLANK(#REF!),,IF(B1886="Online","Online",IF(LEFT(B1886,1)="E","Online","Offline")))</f>
        <v>Offline</v>
      </c>
      <c r="N1886" s="64">
        <f>IF(ISBLANK(M1886),,H1886*INDEX(Inputs!F:F,MATCH(F1886,Inputs!E:E,0)))</f>
        <v>1199</v>
      </c>
      <c r="O1886" s="65"/>
    </row>
    <row r="1887" ht="15.75" customHeight="1" spans="1:15">
      <c r="A1887" s="65" t="s">
        <v>362</v>
      </c>
      <c r="B1887" s="66" t="s">
        <v>97</v>
      </c>
      <c r="C1887" s="55" t="s">
        <v>785</v>
      </c>
      <c r="D1887" s="66" t="s">
        <v>414</v>
      </c>
      <c r="E1887" s="66" t="s">
        <v>415</v>
      </c>
      <c r="F1887" s="66">
        <v>204736</v>
      </c>
      <c r="G1887" s="65" t="s">
        <v>19</v>
      </c>
      <c r="H1887" s="67">
        <v>1</v>
      </c>
      <c r="I1887" s="68">
        <v>44735</v>
      </c>
      <c r="J1887" s="63">
        <f t="shared" si="7"/>
        <v>1036542</v>
      </c>
      <c r="K1887" s="64">
        <f>IF(ISBLANK(J1887),,H1887*INDEX(Inputs!G:G,MATCH(F1887,Inputs!E:E,0)))</f>
        <v>549</v>
      </c>
      <c r="L1887" s="65" t="str">
        <f>IF(ISBLANK(J1887),,INDEX(Inputs!D:D,MATCH(F1887,Inputs!E:E,0)))</f>
        <v>851PP Xcite Pro Keyboard USB</v>
      </c>
      <c r="M1887" s="65" t="str">
        <f>IF(ISBLANK(#REF!),,IF(B1887="Online","Online",IF(LEFT(B1887,1)="E","Online","Offline")))</f>
        <v>Offline</v>
      </c>
      <c r="N1887" s="64">
        <f>IF(ISBLANK(M1887),,H1887*INDEX(Inputs!F:F,MATCH(F1887,Inputs!E:E,0)))</f>
        <v>599</v>
      </c>
      <c r="O1887" s="65"/>
    </row>
    <row r="1888" ht="15.75" customHeight="1" spans="1:15">
      <c r="A1888" s="65" t="s">
        <v>762</v>
      </c>
      <c r="B1888" s="66" t="s">
        <v>102</v>
      </c>
      <c r="C1888" s="55" t="s">
        <v>528</v>
      </c>
      <c r="D1888" s="66" t="s">
        <v>414</v>
      </c>
      <c r="E1888" s="66" t="s">
        <v>415</v>
      </c>
      <c r="F1888" s="66">
        <v>256479</v>
      </c>
      <c r="G1888" s="65" t="s">
        <v>807</v>
      </c>
      <c r="H1888" s="67">
        <v>-1</v>
      </c>
      <c r="I1888" s="68">
        <v>44735</v>
      </c>
      <c r="J1888" s="63">
        <f t="shared" si="7"/>
        <v>1036542</v>
      </c>
      <c r="K1888" s="64">
        <f>IF(ISBLANK(J1888),,H1888*INDEX(Inputs!G:G,MATCH(F1888,Inputs!E:E,0)))</f>
        <v>-2500</v>
      </c>
      <c r="L1888" s="65" t="str">
        <f>IF(ISBLANK(J1888),,INDEX(Inputs!D:D,MATCH(F1888,Inputs!E:E,0)))</f>
        <v>997PP EvoFox Explore Gaming Bundle (422,423,659,595)</v>
      </c>
      <c r="M1888" s="65" t="str">
        <f>IF(ISBLANK(#REF!),,IF(B1888="Online","Online",IF(LEFT(B1888,1)="E","Online","Offline")))</f>
        <v>Offline</v>
      </c>
      <c r="N1888" s="64">
        <f>IF(ISBLANK(M1888),,H1888*INDEX(Inputs!F:F,MATCH(F1888,Inputs!E:E,0)))</f>
        <v>-4796</v>
      </c>
      <c r="O1888" s="65"/>
    </row>
    <row r="1889" ht="15.75" customHeight="1" spans="1:15">
      <c r="A1889" s="65" t="s">
        <v>767</v>
      </c>
      <c r="B1889" s="66" t="s">
        <v>107</v>
      </c>
      <c r="C1889" s="55" t="s">
        <v>498</v>
      </c>
      <c r="D1889" s="66" t="s">
        <v>414</v>
      </c>
      <c r="E1889" s="66" t="s">
        <v>415</v>
      </c>
      <c r="F1889" s="66">
        <v>250874</v>
      </c>
      <c r="G1889" s="65" t="s">
        <v>13</v>
      </c>
      <c r="H1889" s="67">
        <v>1</v>
      </c>
      <c r="I1889" s="68">
        <v>44735</v>
      </c>
      <c r="J1889" s="63">
        <f t="shared" si="7"/>
        <v>1036542</v>
      </c>
      <c r="K1889" s="64">
        <f>IF(ISBLANK(J1889),,H1889*INDEX(Inputs!G:G,MATCH(F1889,Inputs!E:E,0)))</f>
        <v>1349</v>
      </c>
      <c r="L1889" s="65" t="str">
        <f>IF(ISBLANK(J1889),,INDEX(Inputs!D:D,MATCH(F1889,Inputs!E:E,0)))</f>
        <v>432BK EvoFox X-Team Gaming Keyboard &amp; Mouse (USB)</v>
      </c>
      <c r="M1889" s="65" t="str">
        <f>IF(ISBLANK(#REF!),,IF(B1889="Online","Online",IF(LEFT(B1889,1)="E","Online","Offline")))</f>
        <v>Offline</v>
      </c>
      <c r="N1889" s="64">
        <f>IF(ISBLANK(M1889),,H1889*INDEX(Inputs!F:F,MATCH(F1889,Inputs!E:E,0)))</f>
        <v>1899</v>
      </c>
      <c r="O1889" s="65"/>
    </row>
    <row r="1890" ht="15.75" customHeight="1" spans="1:15">
      <c r="A1890" s="65" t="s">
        <v>767</v>
      </c>
      <c r="B1890" s="66" t="s">
        <v>107</v>
      </c>
      <c r="C1890" s="55" t="s">
        <v>498</v>
      </c>
      <c r="D1890" s="66" t="s">
        <v>414</v>
      </c>
      <c r="E1890" s="66" t="s">
        <v>415</v>
      </c>
      <c r="F1890" s="66">
        <v>256479</v>
      </c>
      <c r="G1890" s="65" t="s">
        <v>807</v>
      </c>
      <c r="H1890" s="67">
        <v>2</v>
      </c>
      <c r="I1890" s="68">
        <v>44735</v>
      </c>
      <c r="J1890" s="63">
        <f t="shared" si="7"/>
        <v>1036542</v>
      </c>
      <c r="K1890" s="64">
        <f>IF(ISBLANK(J1890),,H1890*INDEX(Inputs!G:G,MATCH(F1890,Inputs!E:E,0)))</f>
        <v>5000</v>
      </c>
      <c r="L1890" s="65" t="str">
        <f>IF(ISBLANK(J1890),,INDEX(Inputs!D:D,MATCH(F1890,Inputs!E:E,0)))</f>
        <v>997PP EvoFox Explore Gaming Bundle (422,423,659,595)</v>
      </c>
      <c r="M1890" s="65" t="str">
        <f>IF(ISBLANK(#REF!),,IF(B1890="Online","Online",IF(LEFT(B1890,1)="E","Online","Offline")))</f>
        <v>Offline</v>
      </c>
      <c r="N1890" s="64">
        <f>IF(ISBLANK(M1890),,H1890*INDEX(Inputs!F:F,MATCH(F1890,Inputs!E:E,0)))</f>
        <v>9592</v>
      </c>
      <c r="O1890" s="65"/>
    </row>
    <row r="1891" ht="15.75" customHeight="1" spans="1:15">
      <c r="A1891" s="65" t="s">
        <v>767</v>
      </c>
      <c r="B1891" s="66" t="s">
        <v>107</v>
      </c>
      <c r="C1891" s="55" t="s">
        <v>498</v>
      </c>
      <c r="D1891" s="66" t="s">
        <v>414</v>
      </c>
      <c r="E1891" s="66" t="s">
        <v>415</v>
      </c>
      <c r="F1891" s="66">
        <v>256480</v>
      </c>
      <c r="G1891" s="65" t="s">
        <v>815</v>
      </c>
      <c r="H1891" s="67">
        <v>1</v>
      </c>
      <c r="I1891" s="68">
        <v>44735</v>
      </c>
      <c r="J1891" s="63">
        <f t="shared" si="7"/>
        <v>1036542</v>
      </c>
      <c r="K1891" s="64">
        <f>IF(ISBLANK(J1891),,H1891*INDEX(Inputs!G:G,MATCH(F1891,Inputs!E:E,0)))</f>
        <v>3000</v>
      </c>
      <c r="L1891" s="65" t="str">
        <f>IF(ISBLANK(J1891),,INDEX(Inputs!D:D,MATCH(F1891,Inputs!E:E,0)))</f>
        <v>998PP EvoFox Prime Gaming Bundle (422,423,658,597)</v>
      </c>
      <c r="M1891" s="65" t="str">
        <f>IF(ISBLANK(#REF!),,IF(B1891="Online","Online",IF(LEFT(B1891,1)="E","Online","Offline")))</f>
        <v>Offline</v>
      </c>
      <c r="N1891" s="64">
        <f>IF(ISBLANK(M1891),,H1891*INDEX(Inputs!F:F,MATCH(F1891,Inputs!E:E,0)))</f>
        <v>5496</v>
      </c>
      <c r="O1891" s="65"/>
    </row>
    <row r="1892" ht="15.75" customHeight="1" spans="1:15">
      <c r="A1892" s="65" t="s">
        <v>777</v>
      </c>
      <c r="B1892" s="66" t="s">
        <v>108</v>
      </c>
      <c r="C1892" s="55" t="s">
        <v>760</v>
      </c>
      <c r="D1892" s="66" t="s">
        <v>414</v>
      </c>
      <c r="E1892" s="66" t="s">
        <v>415</v>
      </c>
      <c r="F1892" s="66">
        <v>204736</v>
      </c>
      <c r="G1892" s="65" t="s">
        <v>19</v>
      </c>
      <c r="H1892" s="67">
        <v>1</v>
      </c>
      <c r="I1892" s="68">
        <v>44735</v>
      </c>
      <c r="J1892" s="63">
        <f t="shared" si="7"/>
        <v>1036542</v>
      </c>
      <c r="K1892" s="64">
        <f>IF(ISBLANK(J1892),,H1892*INDEX(Inputs!G:G,MATCH(F1892,Inputs!E:E,0)))</f>
        <v>549</v>
      </c>
      <c r="L1892" s="65" t="str">
        <f>IF(ISBLANK(J1892),,INDEX(Inputs!D:D,MATCH(F1892,Inputs!E:E,0)))</f>
        <v>851PP Xcite Pro Keyboard USB</v>
      </c>
      <c r="M1892" s="65" t="str">
        <f>IF(ISBLANK(#REF!),,IF(B1892="Online","Online",IF(LEFT(B1892,1)="E","Online","Offline")))</f>
        <v>Offline</v>
      </c>
      <c r="N1892" s="64">
        <f>IF(ISBLANK(M1892),,H1892*INDEX(Inputs!F:F,MATCH(F1892,Inputs!E:E,0)))</f>
        <v>599</v>
      </c>
      <c r="O1892" s="65"/>
    </row>
    <row r="1893" ht="15.75" customHeight="1" spans="1:15">
      <c r="A1893" s="65" t="s">
        <v>762</v>
      </c>
      <c r="B1893" s="66" t="s">
        <v>543</v>
      </c>
      <c r="C1893" s="55" t="s">
        <v>544</v>
      </c>
      <c r="D1893" s="66" t="s">
        <v>370</v>
      </c>
      <c r="E1893" s="66" t="s">
        <v>410</v>
      </c>
      <c r="F1893" s="66">
        <v>250879</v>
      </c>
      <c r="G1893" s="65" t="s">
        <v>30</v>
      </c>
      <c r="H1893" s="67">
        <v>0</v>
      </c>
      <c r="I1893" s="68">
        <v>44735</v>
      </c>
      <c r="J1893" s="63">
        <f t="shared" si="7"/>
        <v>1036542</v>
      </c>
      <c r="K1893" s="64">
        <f>IF(ISBLANK(J1893),,H1893*INDEX(Inputs!G:G,MATCH(F1893,Inputs!E:E,0)))</f>
        <v>0</v>
      </c>
      <c r="L1893" s="65" t="str">
        <f>IF(ISBLANK(J1893),,INDEX(Inputs!D:D,MATCH(F1893,Inputs!E:E,0)))</f>
        <v>597BK Evo Fox Falcon X85 Extra Large Speed Mouse Pad</v>
      </c>
      <c r="M1893" s="65" t="str">
        <f>IF(ISBLANK(#REF!),,IF(B1893="Online","Online",IF(LEFT(B1893,1)="E","Online","Offline")))</f>
        <v>Offline</v>
      </c>
      <c r="N1893" s="64">
        <f>IF(ISBLANK(M1893),,H1893*INDEX(Inputs!F:F,MATCH(F1893,Inputs!E:E,0)))</f>
        <v>0</v>
      </c>
      <c r="O1893" s="65"/>
    </row>
    <row r="1894" ht="15.75" customHeight="1" spans="1:15">
      <c r="A1894" s="65" t="s">
        <v>327</v>
      </c>
      <c r="B1894" s="66" t="s">
        <v>765</v>
      </c>
      <c r="C1894" s="55" t="s">
        <v>765</v>
      </c>
      <c r="D1894" s="66" t="s">
        <v>464</v>
      </c>
      <c r="E1894" s="66" t="s">
        <v>465</v>
      </c>
      <c r="F1894" s="66">
        <v>250421</v>
      </c>
      <c r="G1894" s="65" t="s">
        <v>14</v>
      </c>
      <c r="H1894" s="67">
        <v>1</v>
      </c>
      <c r="I1894" s="68">
        <v>44735</v>
      </c>
      <c r="J1894" s="63">
        <f t="shared" si="7"/>
        <v>1036542</v>
      </c>
      <c r="K1894" s="64">
        <f>IF(ISBLANK(J1894),,H1894*INDEX(Inputs!G:G,MATCH(F1894,Inputs!E:E,0)))</f>
        <v>779</v>
      </c>
      <c r="L1894" s="65" t="str">
        <f>IF(ISBLANK(J1894),,INDEX(Inputs!D:D,MATCH(F1894,Inputs!E:E,0)))</f>
        <v>146BK NeoCase Sleeve MP 450 14</v>
      </c>
      <c r="M1894" s="65" t="str">
        <f>IF(ISBLANK(#REF!),,IF(B1894="Online","Online",IF(LEFT(B1894,1)="E","Online","Offline")))</f>
        <v>Online</v>
      </c>
      <c r="N1894" s="64">
        <f>IF(ISBLANK(M1894),,H1894*INDEX(Inputs!F:F,MATCH(F1894,Inputs!E:E,0)))</f>
        <v>1249</v>
      </c>
      <c r="O1894" s="65"/>
    </row>
    <row r="1895" ht="15.75" customHeight="1" spans="1:15">
      <c r="A1895" s="65" t="s">
        <v>845</v>
      </c>
      <c r="B1895" s="66" t="s">
        <v>189</v>
      </c>
      <c r="C1895" s="55" t="s">
        <v>567</v>
      </c>
      <c r="D1895" s="66" t="s">
        <v>414</v>
      </c>
      <c r="E1895" s="66" t="s">
        <v>415</v>
      </c>
      <c r="F1895" s="66">
        <v>250874</v>
      </c>
      <c r="G1895" s="65" t="s">
        <v>13</v>
      </c>
      <c r="H1895" s="67">
        <v>1</v>
      </c>
      <c r="I1895" s="68">
        <v>44735</v>
      </c>
      <c r="J1895" s="63">
        <f t="shared" si="7"/>
        <v>1036542</v>
      </c>
      <c r="K1895" s="64">
        <f>IF(ISBLANK(J1895),,H1895*INDEX(Inputs!G:G,MATCH(F1895,Inputs!E:E,0)))</f>
        <v>1349</v>
      </c>
      <c r="L1895" s="65" t="str">
        <f>IF(ISBLANK(J1895),,INDEX(Inputs!D:D,MATCH(F1895,Inputs!E:E,0)))</f>
        <v>432BK EvoFox X-Team Gaming Keyboard &amp; Mouse (USB)</v>
      </c>
      <c r="M1895" s="65" t="str">
        <f>IF(ISBLANK(#REF!),,IF(B1895="Online","Online",IF(LEFT(B1895,1)="E","Online","Offline")))</f>
        <v>Offline</v>
      </c>
      <c r="N1895" s="64">
        <f>IF(ISBLANK(M1895),,H1895*INDEX(Inputs!F:F,MATCH(F1895,Inputs!E:E,0)))</f>
        <v>1899</v>
      </c>
      <c r="O1895" s="65"/>
    </row>
    <row r="1896" ht="15.75" customHeight="1" spans="1:15">
      <c r="A1896" s="65" t="s">
        <v>763</v>
      </c>
      <c r="B1896" s="66" t="s">
        <v>159</v>
      </c>
      <c r="C1896" s="55" t="s">
        <v>448</v>
      </c>
      <c r="D1896" s="66" t="s">
        <v>370</v>
      </c>
      <c r="E1896" s="66" t="s">
        <v>410</v>
      </c>
      <c r="F1896" s="66">
        <v>250877</v>
      </c>
      <c r="G1896" s="65" t="s">
        <v>22</v>
      </c>
      <c r="H1896" s="67">
        <v>1</v>
      </c>
      <c r="I1896" s="68">
        <v>44735</v>
      </c>
      <c r="J1896" s="63">
        <f t="shared" si="7"/>
        <v>1036542</v>
      </c>
      <c r="K1896" s="64">
        <f>IF(ISBLANK(J1896),,H1896*INDEX(Inputs!G:G,MATCH(F1896,Inputs!E:E,0)))</f>
        <v>349</v>
      </c>
      <c r="L1896" s="65" t="str">
        <f>IF(ISBLANK(J1896),,INDEX(Inputs!D:D,MATCH(F1896,Inputs!E:E,0)))</f>
        <v>595BK Evo Fox Falcon X35 Medium Speed Mouse Pad</v>
      </c>
      <c r="M1896" s="65" t="str">
        <f>IF(ISBLANK(#REF!),,IF(B1896="Online","Online",IF(LEFT(B1896,1)="E","Online","Offline")))</f>
        <v>Offline</v>
      </c>
      <c r="N1896" s="64">
        <f>IF(ISBLANK(M1896),,H1896*INDEX(Inputs!F:F,MATCH(F1896,Inputs!E:E,0)))</f>
        <v>699</v>
      </c>
      <c r="O1896" s="65"/>
    </row>
    <row r="1897" ht="15.75" customHeight="1" spans="1:15">
      <c r="A1897" s="65" t="s">
        <v>763</v>
      </c>
      <c r="B1897" s="66" t="s">
        <v>450</v>
      </c>
      <c r="C1897" s="55" t="s">
        <v>451</v>
      </c>
      <c r="D1897" s="66" t="s">
        <v>414</v>
      </c>
      <c r="E1897" s="66" t="s">
        <v>428</v>
      </c>
      <c r="F1897" s="66">
        <v>250881</v>
      </c>
      <c r="G1897" s="65" t="s">
        <v>98</v>
      </c>
      <c r="H1897" s="67">
        <v>1</v>
      </c>
      <c r="I1897" s="68">
        <v>44735</v>
      </c>
      <c r="J1897" s="63">
        <f t="shared" si="7"/>
        <v>1036542</v>
      </c>
      <c r="K1897" s="64">
        <f>IF(ISBLANK(J1897),,H1897*INDEX(Inputs!G:G,MATCH(F1897,Inputs!E:E,0)))</f>
        <v>799</v>
      </c>
      <c r="L1897" s="65" t="str">
        <f>IF(ISBLANK(J1897),,INDEX(Inputs!D:D,MATCH(F1897,Inputs!E:E,0)))</f>
        <v>795BK EvoFox Phantom Pro RGB Gaming Mouse USB</v>
      </c>
      <c r="M1897" s="65" t="str">
        <f>IF(ISBLANK(#REF!),,IF(B1897="Online","Online",IF(LEFT(B1897,1)="E","Online","Offline")))</f>
        <v>Offline</v>
      </c>
      <c r="N1897" s="64">
        <f>IF(ISBLANK(M1897),,H1897*INDEX(Inputs!F:F,MATCH(F1897,Inputs!E:E,0)))</f>
        <v>1099</v>
      </c>
      <c r="O1897" s="65"/>
    </row>
    <row r="1898" ht="15.75" customHeight="1" spans="1:15">
      <c r="A1898" s="65" t="s">
        <v>763</v>
      </c>
      <c r="B1898" s="66" t="s">
        <v>159</v>
      </c>
      <c r="C1898" s="55" t="s">
        <v>448</v>
      </c>
      <c r="D1898" s="66" t="s">
        <v>414</v>
      </c>
      <c r="E1898" s="66" t="s">
        <v>415</v>
      </c>
      <c r="F1898" s="66">
        <v>256480</v>
      </c>
      <c r="G1898" s="65" t="s">
        <v>815</v>
      </c>
      <c r="H1898" s="67">
        <v>0</v>
      </c>
      <c r="I1898" s="68">
        <v>44735</v>
      </c>
      <c r="J1898" s="63">
        <f t="shared" si="7"/>
        <v>1036542</v>
      </c>
      <c r="K1898" s="64">
        <f>IF(ISBLANK(J1898),,H1898*INDEX(Inputs!G:G,MATCH(F1898,Inputs!E:E,0)))</f>
        <v>0</v>
      </c>
      <c r="L1898" s="65" t="str">
        <f>IF(ISBLANK(J1898),,INDEX(Inputs!D:D,MATCH(F1898,Inputs!E:E,0)))</f>
        <v>998PP EvoFox Prime Gaming Bundle (422,423,658,597)</v>
      </c>
      <c r="M1898" s="65" t="str">
        <f>IF(ISBLANK(#REF!),,IF(B1898="Online","Online",IF(LEFT(B1898,1)="E","Online","Offline")))</f>
        <v>Offline</v>
      </c>
      <c r="N1898" s="64">
        <f>IF(ISBLANK(M1898),,H1898*INDEX(Inputs!F:F,MATCH(F1898,Inputs!E:E,0)))</f>
        <v>0</v>
      </c>
      <c r="O1898" s="65"/>
    </row>
    <row r="1899" ht="15.75" customHeight="1" spans="1:15">
      <c r="A1899" s="65" t="s">
        <v>432</v>
      </c>
      <c r="B1899" s="66" t="s">
        <v>121</v>
      </c>
      <c r="C1899" s="55" t="s">
        <v>433</v>
      </c>
      <c r="D1899" s="66" t="s">
        <v>329</v>
      </c>
      <c r="E1899" s="66" t="s">
        <v>330</v>
      </c>
      <c r="F1899" s="66">
        <v>224360</v>
      </c>
      <c r="G1899" s="65" t="s">
        <v>331</v>
      </c>
      <c r="H1899" s="67">
        <v>1</v>
      </c>
      <c r="I1899" s="68">
        <v>44735</v>
      </c>
      <c r="J1899" s="63">
        <f t="shared" si="7"/>
        <v>1036542</v>
      </c>
      <c r="K1899" s="64">
        <f>IF(ISBLANK(J1899),,H1899*INDEX(Inputs!G:G,MATCH(F1899,Inputs!E:E,0)))</f>
        <v>2299</v>
      </c>
      <c r="L1899" s="65" t="str">
        <f>IF(ISBLANK(J1899),,INDEX(Inputs!D:D,MATCH(F1899,Inputs!E:E,0)))</f>
        <v>829BK Bluetooth Controller 4 (EGP4)</v>
      </c>
      <c r="M1899" s="65" t="str">
        <f>IF(ISBLANK(#REF!),,IF(B1899="Online","Online",IF(LEFT(B1899,1)="E","Online","Offline")))</f>
        <v>Offline</v>
      </c>
      <c r="N1899" s="64">
        <f>IF(ISBLANK(M1899),,H1899*INDEX(Inputs!F:F,MATCH(F1899,Inputs!E:E,0)))</f>
        <v>2599</v>
      </c>
      <c r="O1899" s="65"/>
    </row>
    <row r="1900" ht="15.75" customHeight="1" spans="1:15">
      <c r="A1900" s="65" t="s">
        <v>619</v>
      </c>
      <c r="B1900" s="66" t="s">
        <v>123</v>
      </c>
      <c r="C1900" s="55" t="s">
        <v>620</v>
      </c>
      <c r="D1900" s="66" t="s">
        <v>414</v>
      </c>
      <c r="E1900" s="66" t="s">
        <v>415</v>
      </c>
      <c r="F1900" s="66">
        <v>250874</v>
      </c>
      <c r="G1900" s="65" t="s">
        <v>13</v>
      </c>
      <c r="H1900" s="67">
        <v>1</v>
      </c>
      <c r="I1900" s="68">
        <v>44735</v>
      </c>
      <c r="J1900" s="63">
        <f t="shared" si="7"/>
        <v>1036542</v>
      </c>
      <c r="K1900" s="64">
        <f>IF(ISBLANK(J1900),,H1900*INDEX(Inputs!G:G,MATCH(F1900,Inputs!E:E,0)))</f>
        <v>1349</v>
      </c>
      <c r="L1900" s="65" t="str">
        <f>IF(ISBLANK(J1900),,INDEX(Inputs!D:D,MATCH(F1900,Inputs!E:E,0)))</f>
        <v>432BK EvoFox X-Team Gaming Keyboard &amp; Mouse (USB)</v>
      </c>
      <c r="M1900" s="65" t="str">
        <f>IF(ISBLANK(#REF!),,IF(B1900="Online","Online",IF(LEFT(B1900,1)="E","Online","Offline")))</f>
        <v>Offline</v>
      </c>
      <c r="N1900" s="64">
        <f>IF(ISBLANK(M1900),,H1900*INDEX(Inputs!F:F,MATCH(F1900,Inputs!E:E,0)))</f>
        <v>1899</v>
      </c>
      <c r="O1900" s="65"/>
    </row>
    <row r="1901" ht="15.75" customHeight="1" spans="1:15">
      <c r="A1901" s="65" t="s">
        <v>621</v>
      </c>
      <c r="B1901" s="66" t="s">
        <v>128</v>
      </c>
      <c r="C1901" s="55" t="s">
        <v>622</v>
      </c>
      <c r="D1901" s="66" t="s">
        <v>370</v>
      </c>
      <c r="E1901" s="66" t="s">
        <v>410</v>
      </c>
      <c r="F1901" s="66">
        <v>250876</v>
      </c>
      <c r="G1901" s="65" t="s">
        <v>26</v>
      </c>
      <c r="H1901" s="67">
        <v>1</v>
      </c>
      <c r="I1901" s="68">
        <v>44735</v>
      </c>
      <c r="J1901" s="63">
        <f t="shared" si="7"/>
        <v>1036542</v>
      </c>
      <c r="K1901" s="64">
        <f>IF(ISBLANK(J1901),,H1901*INDEX(Inputs!G:G,MATCH(F1901,Inputs!E:E,0)))</f>
        <v>1399</v>
      </c>
      <c r="L1901" s="65" t="str">
        <f>IF(ISBLANK(J1901),,INDEX(Inputs!D:D,MATCH(F1901,Inputs!E:E,0)))</f>
        <v>649BK EvoFox Typhoon Laptop Cooling Pad</v>
      </c>
      <c r="M1901" s="65" t="str">
        <f>IF(ISBLANK(#REF!),,IF(B1901="Online","Online",IF(LEFT(B1901,1)="E","Online","Offline")))</f>
        <v>Offline</v>
      </c>
      <c r="N1901" s="64">
        <f>IF(ISBLANK(M1901),,H1901*INDEX(Inputs!F:F,MATCH(F1901,Inputs!E:E,0)))</f>
        <v>1999</v>
      </c>
      <c r="O1901" s="65"/>
    </row>
    <row r="1902" ht="15.75" customHeight="1" spans="1:15">
      <c r="A1902" s="65" t="s">
        <v>621</v>
      </c>
      <c r="B1902" s="66" t="s">
        <v>128</v>
      </c>
      <c r="C1902" s="55" t="s">
        <v>622</v>
      </c>
      <c r="D1902" s="66" t="s">
        <v>414</v>
      </c>
      <c r="E1902" s="66" t="s">
        <v>415</v>
      </c>
      <c r="F1902" s="66">
        <v>250424</v>
      </c>
      <c r="G1902" s="65" t="s">
        <v>15</v>
      </c>
      <c r="H1902" s="67">
        <v>1</v>
      </c>
      <c r="I1902" s="68">
        <v>44735</v>
      </c>
      <c r="J1902" s="63">
        <f t="shared" si="7"/>
        <v>1036542</v>
      </c>
      <c r="K1902" s="64">
        <f>IF(ISBLANK(J1902),,H1902*INDEX(Inputs!G:G,MATCH(F1902,Inputs!E:E,0)))</f>
        <v>999</v>
      </c>
      <c r="L1902" s="65" t="str">
        <f>IF(ISBLANK(J1902),,INDEX(Inputs!D:D,MATCH(F1902,Inputs!E:E,0)))</f>
        <v>419V2 PRIMUS Wireless Desktop V2</v>
      </c>
      <c r="M1902" s="65" t="str">
        <f>IF(ISBLANK(#REF!),,IF(B1902="Online","Online",IF(LEFT(B1902,1)="E","Online","Offline")))</f>
        <v>Offline</v>
      </c>
      <c r="N1902" s="64">
        <f>IF(ISBLANK(M1902),,H1902*INDEX(Inputs!F:F,MATCH(F1902,Inputs!E:E,0)))</f>
        <v>1199</v>
      </c>
      <c r="O1902" s="65"/>
    </row>
    <row r="1903" ht="15.75" customHeight="1" spans="1:15">
      <c r="A1903" s="65" t="s">
        <v>721</v>
      </c>
      <c r="B1903" s="66" t="s">
        <v>135</v>
      </c>
      <c r="C1903" s="55" t="s">
        <v>722</v>
      </c>
      <c r="D1903" s="66" t="s">
        <v>414</v>
      </c>
      <c r="E1903" s="66" t="s">
        <v>415</v>
      </c>
      <c r="F1903" s="66">
        <v>256480</v>
      </c>
      <c r="G1903" s="65" t="s">
        <v>815</v>
      </c>
      <c r="H1903" s="67">
        <v>1</v>
      </c>
      <c r="I1903" s="68">
        <v>44735</v>
      </c>
      <c r="J1903" s="63">
        <f t="shared" si="7"/>
        <v>1036542</v>
      </c>
      <c r="K1903" s="64">
        <f>IF(ISBLANK(J1903),,H1903*INDEX(Inputs!G:G,MATCH(F1903,Inputs!E:E,0)))</f>
        <v>3000</v>
      </c>
      <c r="L1903" s="65" t="str">
        <f>IF(ISBLANK(J1903),,INDEX(Inputs!D:D,MATCH(F1903,Inputs!E:E,0)))</f>
        <v>998PP EvoFox Prime Gaming Bundle (422,423,658,597)</v>
      </c>
      <c r="M1903" s="65" t="str">
        <f>IF(ISBLANK(#REF!),,IF(B1903="Online","Online",IF(LEFT(B1903,1)="E","Online","Offline")))</f>
        <v>Offline</v>
      </c>
      <c r="N1903" s="64">
        <f>IF(ISBLANK(M1903),,H1903*INDEX(Inputs!F:F,MATCH(F1903,Inputs!E:E,0)))</f>
        <v>5496</v>
      </c>
      <c r="O1903" s="65"/>
    </row>
    <row r="1904" ht="15.75" customHeight="1" spans="1:15">
      <c r="A1904" s="65" t="s">
        <v>851</v>
      </c>
      <c r="B1904" s="66" t="s">
        <v>136</v>
      </c>
      <c r="C1904" s="55" t="s">
        <v>852</v>
      </c>
      <c r="D1904" s="66" t="s">
        <v>329</v>
      </c>
      <c r="E1904" s="66" t="s">
        <v>330</v>
      </c>
      <c r="F1904" s="66">
        <v>224360</v>
      </c>
      <c r="G1904" s="65" t="s">
        <v>331</v>
      </c>
      <c r="H1904" s="67">
        <v>1</v>
      </c>
      <c r="I1904" s="68">
        <v>44735</v>
      </c>
      <c r="J1904" s="63">
        <f t="shared" si="7"/>
        <v>1036542</v>
      </c>
      <c r="K1904" s="64">
        <f>IF(ISBLANK(J1904),,H1904*INDEX(Inputs!G:G,MATCH(F1904,Inputs!E:E,0)))</f>
        <v>2299</v>
      </c>
      <c r="L1904" s="65" t="str">
        <f>IF(ISBLANK(J1904),,INDEX(Inputs!D:D,MATCH(F1904,Inputs!E:E,0)))</f>
        <v>829BK Bluetooth Controller 4 (EGP4)</v>
      </c>
      <c r="M1904" s="65" t="str">
        <f>IF(ISBLANK(#REF!),,IF(B1904="Online","Online",IF(LEFT(B1904,1)="E","Online","Offline")))</f>
        <v>Offline</v>
      </c>
      <c r="N1904" s="64">
        <f>IF(ISBLANK(M1904),,H1904*INDEX(Inputs!F:F,MATCH(F1904,Inputs!E:E,0)))</f>
        <v>2599</v>
      </c>
      <c r="O1904" s="65"/>
    </row>
    <row r="1905" ht="15.75" customHeight="1" spans="1:15">
      <c r="A1905" s="65" t="s">
        <v>803</v>
      </c>
      <c r="B1905" s="66" t="s">
        <v>698</v>
      </c>
      <c r="C1905" s="55" t="s">
        <v>699</v>
      </c>
      <c r="D1905" s="66" t="s">
        <v>414</v>
      </c>
      <c r="E1905" s="66" t="s">
        <v>415</v>
      </c>
      <c r="F1905" s="66">
        <v>250874</v>
      </c>
      <c r="G1905" s="65" t="s">
        <v>13</v>
      </c>
      <c r="H1905" s="67">
        <v>1</v>
      </c>
      <c r="I1905" s="68">
        <v>44735</v>
      </c>
      <c r="J1905" s="63">
        <f t="shared" si="7"/>
        <v>1036542</v>
      </c>
      <c r="K1905" s="64">
        <f>IF(ISBLANK(J1905),,H1905*INDEX(Inputs!G:G,MATCH(F1905,Inputs!E:E,0)))</f>
        <v>1349</v>
      </c>
      <c r="L1905" s="65" t="str">
        <f>IF(ISBLANK(J1905),,INDEX(Inputs!D:D,MATCH(F1905,Inputs!E:E,0)))</f>
        <v>432BK EvoFox X-Team Gaming Keyboard &amp; Mouse (USB)</v>
      </c>
      <c r="M1905" s="65" t="str">
        <f>IF(ISBLANK(#REF!),,IF(B1905="Online","Online",IF(LEFT(B1905,1)="E","Online","Offline")))</f>
        <v>Offline</v>
      </c>
      <c r="N1905" s="64">
        <f>IF(ISBLANK(M1905),,H1905*INDEX(Inputs!F:F,MATCH(F1905,Inputs!E:E,0)))</f>
        <v>1899</v>
      </c>
      <c r="O1905" s="65"/>
    </row>
    <row r="1906" ht="15.75" customHeight="1" spans="1:15">
      <c r="A1906" s="65" t="s">
        <v>803</v>
      </c>
      <c r="B1906" s="66" t="s">
        <v>698</v>
      </c>
      <c r="C1906" s="55" t="s">
        <v>699</v>
      </c>
      <c r="D1906" s="66" t="s">
        <v>370</v>
      </c>
      <c r="E1906" s="66" t="s">
        <v>410</v>
      </c>
      <c r="F1906" s="66">
        <v>250879</v>
      </c>
      <c r="G1906" s="65" t="s">
        <v>30</v>
      </c>
      <c r="H1906" s="67">
        <v>1</v>
      </c>
      <c r="I1906" s="68">
        <v>44735</v>
      </c>
      <c r="J1906" s="63">
        <f t="shared" si="7"/>
        <v>1036542</v>
      </c>
      <c r="K1906" s="64">
        <f>IF(ISBLANK(J1906),,H1906*INDEX(Inputs!G:G,MATCH(F1906,Inputs!E:E,0)))</f>
        <v>699</v>
      </c>
      <c r="L1906" s="65" t="str">
        <f>IF(ISBLANK(J1906),,INDEX(Inputs!D:D,MATCH(F1906,Inputs!E:E,0)))</f>
        <v>597BK Evo Fox Falcon X85 Extra Large Speed Mouse Pad</v>
      </c>
      <c r="M1906" s="65" t="str">
        <f>IF(ISBLANK(#REF!),,IF(B1906="Online","Online",IF(LEFT(B1906,1)="E","Online","Offline")))</f>
        <v>Offline</v>
      </c>
      <c r="N1906" s="64">
        <f>IF(ISBLANK(M1906),,H1906*INDEX(Inputs!F:F,MATCH(F1906,Inputs!E:E,0)))</f>
        <v>1199</v>
      </c>
      <c r="O1906" s="65"/>
    </row>
    <row r="1907" ht="15.75" customHeight="1" spans="1:15">
      <c r="A1907" s="65" t="s">
        <v>803</v>
      </c>
      <c r="B1907" s="66" t="s">
        <v>698</v>
      </c>
      <c r="C1907" s="55" t="s">
        <v>699</v>
      </c>
      <c r="D1907" s="66" t="s">
        <v>414</v>
      </c>
      <c r="E1907" s="66" t="s">
        <v>415</v>
      </c>
      <c r="F1907" s="66">
        <v>256480</v>
      </c>
      <c r="G1907" s="65" t="s">
        <v>815</v>
      </c>
      <c r="H1907" s="67">
        <v>1</v>
      </c>
      <c r="I1907" s="68">
        <v>44735</v>
      </c>
      <c r="J1907" s="63">
        <f t="shared" si="7"/>
        <v>1036542</v>
      </c>
      <c r="K1907" s="64">
        <f>IF(ISBLANK(J1907),,H1907*INDEX(Inputs!G:G,MATCH(F1907,Inputs!E:E,0)))</f>
        <v>3000</v>
      </c>
      <c r="L1907" s="65" t="str">
        <f>IF(ISBLANK(J1907),,INDEX(Inputs!D:D,MATCH(F1907,Inputs!E:E,0)))</f>
        <v>998PP EvoFox Prime Gaming Bundle (422,423,658,597)</v>
      </c>
      <c r="M1907" s="65" t="str">
        <f>IF(ISBLANK(#REF!),,IF(B1907="Online","Online",IF(LEFT(B1907,1)="E","Online","Offline")))</f>
        <v>Offline</v>
      </c>
      <c r="N1907" s="64">
        <f>IF(ISBLANK(M1907),,H1907*INDEX(Inputs!F:F,MATCH(F1907,Inputs!E:E,0)))</f>
        <v>5496</v>
      </c>
      <c r="O1907" s="65"/>
    </row>
    <row r="1908" ht="15.75" customHeight="1" spans="1:15">
      <c r="A1908" s="65" t="s">
        <v>795</v>
      </c>
      <c r="B1908" s="66" t="s">
        <v>145</v>
      </c>
      <c r="C1908" s="55" t="s">
        <v>481</v>
      </c>
      <c r="D1908" s="66" t="s">
        <v>414</v>
      </c>
      <c r="E1908" s="66" t="s">
        <v>415</v>
      </c>
      <c r="F1908" s="66">
        <v>250874</v>
      </c>
      <c r="G1908" s="65" t="s">
        <v>13</v>
      </c>
      <c r="H1908" s="67">
        <v>1</v>
      </c>
      <c r="I1908" s="68">
        <v>44735</v>
      </c>
      <c r="J1908" s="63">
        <f t="shared" si="7"/>
        <v>1036542</v>
      </c>
      <c r="K1908" s="64">
        <f>IF(ISBLANK(J1908),,H1908*INDEX(Inputs!G:G,MATCH(F1908,Inputs!E:E,0)))</f>
        <v>1349</v>
      </c>
      <c r="L1908" s="65" t="str">
        <f>IF(ISBLANK(J1908),,INDEX(Inputs!D:D,MATCH(F1908,Inputs!E:E,0)))</f>
        <v>432BK EvoFox X-Team Gaming Keyboard &amp; Mouse (USB)</v>
      </c>
      <c r="M1908" s="65" t="str">
        <f>IF(ISBLANK(#REF!),,IF(B1908="Online","Online",IF(LEFT(B1908,1)="E","Online","Offline")))</f>
        <v>Offline</v>
      </c>
      <c r="N1908" s="64">
        <f>IF(ISBLANK(M1908),,H1908*INDEX(Inputs!F:F,MATCH(F1908,Inputs!E:E,0)))</f>
        <v>1899</v>
      </c>
      <c r="O1908" s="65"/>
    </row>
    <row r="1909" ht="15.75" customHeight="1" spans="1:15">
      <c r="A1909" s="65" t="s">
        <v>796</v>
      </c>
      <c r="B1909" s="66" t="s">
        <v>151</v>
      </c>
      <c r="C1909" s="55" t="s">
        <v>748</v>
      </c>
      <c r="D1909" s="66" t="s">
        <v>370</v>
      </c>
      <c r="E1909" s="66" t="s">
        <v>410</v>
      </c>
      <c r="F1909" s="66">
        <v>250879</v>
      </c>
      <c r="G1909" s="65" t="s">
        <v>30</v>
      </c>
      <c r="H1909" s="67">
        <v>1</v>
      </c>
      <c r="I1909" s="68">
        <v>44735</v>
      </c>
      <c r="J1909" s="63">
        <f t="shared" si="7"/>
        <v>1036542</v>
      </c>
      <c r="K1909" s="64">
        <f>IF(ISBLANK(J1909),,H1909*INDEX(Inputs!G:G,MATCH(F1909,Inputs!E:E,0)))</f>
        <v>699</v>
      </c>
      <c r="L1909" s="65" t="str">
        <f>IF(ISBLANK(J1909),,INDEX(Inputs!D:D,MATCH(F1909,Inputs!E:E,0)))</f>
        <v>597BK Evo Fox Falcon X85 Extra Large Speed Mouse Pad</v>
      </c>
      <c r="M1909" s="65" t="str">
        <f>IF(ISBLANK(#REF!),,IF(B1909="Online","Online",IF(LEFT(B1909,1)="E","Online","Offline")))</f>
        <v>Offline</v>
      </c>
      <c r="N1909" s="64">
        <f>IF(ISBLANK(M1909),,H1909*INDEX(Inputs!F:F,MATCH(F1909,Inputs!E:E,0)))</f>
        <v>1199</v>
      </c>
      <c r="O1909" s="65"/>
    </row>
    <row r="1910" ht="15.75" customHeight="1" spans="1:15">
      <c r="A1910" s="65" t="s">
        <v>767</v>
      </c>
      <c r="B1910" s="66" t="s">
        <v>156</v>
      </c>
      <c r="C1910" s="55" t="s">
        <v>422</v>
      </c>
      <c r="D1910" s="66" t="s">
        <v>414</v>
      </c>
      <c r="E1910" s="66" t="s">
        <v>415</v>
      </c>
      <c r="F1910" s="66">
        <v>256479</v>
      </c>
      <c r="G1910" s="65" t="s">
        <v>807</v>
      </c>
      <c r="H1910" s="67">
        <v>1</v>
      </c>
      <c r="I1910" s="68">
        <v>44735</v>
      </c>
      <c r="J1910" s="63">
        <f t="shared" si="7"/>
        <v>1036542</v>
      </c>
      <c r="K1910" s="64">
        <f>IF(ISBLANK(J1910),,H1910*INDEX(Inputs!G:G,MATCH(F1910,Inputs!E:E,0)))</f>
        <v>2500</v>
      </c>
      <c r="L1910" s="65" t="str">
        <f>IF(ISBLANK(J1910),,INDEX(Inputs!D:D,MATCH(F1910,Inputs!E:E,0)))</f>
        <v>997PP EvoFox Explore Gaming Bundle (422,423,659,595)</v>
      </c>
      <c r="M1910" s="65" t="str">
        <f>IF(ISBLANK(#REF!),,IF(B1910="Online","Online",IF(LEFT(B1910,1)="E","Online","Offline")))</f>
        <v>Offline</v>
      </c>
      <c r="N1910" s="64">
        <f>IF(ISBLANK(M1910),,H1910*INDEX(Inputs!F:F,MATCH(F1910,Inputs!E:E,0)))</f>
        <v>4796</v>
      </c>
      <c r="O1910" s="65"/>
    </row>
    <row r="1911" ht="15.75" customHeight="1" spans="1:15">
      <c r="A1911" s="65" t="s">
        <v>768</v>
      </c>
      <c r="B1911" s="66" t="s">
        <v>162</v>
      </c>
      <c r="C1911" s="55" t="s">
        <v>550</v>
      </c>
      <c r="D1911" s="66" t="s">
        <v>414</v>
      </c>
      <c r="E1911" s="66" t="s">
        <v>428</v>
      </c>
      <c r="F1911" s="66">
        <v>250881</v>
      </c>
      <c r="G1911" s="65" t="s">
        <v>98</v>
      </c>
      <c r="H1911" s="67">
        <v>1</v>
      </c>
      <c r="I1911" s="68">
        <v>44735</v>
      </c>
      <c r="J1911" s="63">
        <f t="shared" si="7"/>
        <v>1036542</v>
      </c>
      <c r="K1911" s="64">
        <f>IF(ISBLANK(J1911),,H1911*INDEX(Inputs!G:G,MATCH(F1911,Inputs!E:E,0)))</f>
        <v>799</v>
      </c>
      <c r="L1911" s="65" t="str">
        <f>IF(ISBLANK(J1911),,INDEX(Inputs!D:D,MATCH(F1911,Inputs!E:E,0)))</f>
        <v>795BK EvoFox Phantom Pro RGB Gaming Mouse USB</v>
      </c>
      <c r="M1911" s="65" t="str">
        <f>IF(ISBLANK(#REF!),,IF(B1911="Online","Online",IF(LEFT(B1911,1)="E","Online","Offline")))</f>
        <v>Offline</v>
      </c>
      <c r="N1911" s="64">
        <f>IF(ISBLANK(M1911),,H1911*INDEX(Inputs!F:F,MATCH(F1911,Inputs!E:E,0)))</f>
        <v>1099</v>
      </c>
      <c r="O1911" s="65"/>
    </row>
    <row r="1912" ht="15.75" customHeight="1" spans="1:15">
      <c r="A1912" s="65" t="s">
        <v>761</v>
      </c>
      <c r="B1912" s="66" t="s">
        <v>163</v>
      </c>
      <c r="C1912" s="55" t="s">
        <v>638</v>
      </c>
      <c r="D1912" s="66" t="s">
        <v>370</v>
      </c>
      <c r="E1912" s="66" t="s">
        <v>410</v>
      </c>
      <c r="F1912" s="66">
        <v>250879</v>
      </c>
      <c r="G1912" s="65" t="s">
        <v>30</v>
      </c>
      <c r="H1912" s="67">
        <v>1</v>
      </c>
      <c r="I1912" s="68">
        <v>44735</v>
      </c>
      <c r="J1912" s="63">
        <f t="shared" si="7"/>
        <v>1036542</v>
      </c>
      <c r="K1912" s="64">
        <f>IF(ISBLANK(J1912),,H1912*INDEX(Inputs!G:G,MATCH(F1912,Inputs!E:E,0)))</f>
        <v>699</v>
      </c>
      <c r="L1912" s="65" t="str">
        <f>IF(ISBLANK(J1912),,INDEX(Inputs!D:D,MATCH(F1912,Inputs!E:E,0)))</f>
        <v>597BK Evo Fox Falcon X85 Extra Large Speed Mouse Pad</v>
      </c>
      <c r="M1912" s="65" t="str">
        <f>IF(ISBLANK(#REF!),,IF(B1912="Online","Online",IF(LEFT(B1912,1)="E","Online","Offline")))</f>
        <v>Offline</v>
      </c>
      <c r="N1912" s="64">
        <f>IF(ISBLANK(M1912),,H1912*INDEX(Inputs!F:F,MATCH(F1912,Inputs!E:E,0)))</f>
        <v>1199</v>
      </c>
      <c r="O1912" s="65"/>
    </row>
    <row r="1913" ht="15.75" customHeight="1" spans="1:15">
      <c r="A1913" s="65" t="s">
        <v>853</v>
      </c>
      <c r="B1913" s="66" t="s">
        <v>181</v>
      </c>
      <c r="C1913" s="55" t="s">
        <v>662</v>
      </c>
      <c r="D1913" s="66" t="s">
        <v>414</v>
      </c>
      <c r="E1913" s="66" t="s">
        <v>415</v>
      </c>
      <c r="F1913" s="66">
        <v>256479</v>
      </c>
      <c r="G1913" s="65" t="s">
        <v>807</v>
      </c>
      <c r="H1913" s="67">
        <v>1</v>
      </c>
      <c r="I1913" s="68">
        <v>44735</v>
      </c>
      <c r="J1913" s="63">
        <f t="shared" si="7"/>
        <v>1036542</v>
      </c>
      <c r="K1913" s="64">
        <f>IF(ISBLANK(J1913),,H1913*INDEX(Inputs!G:G,MATCH(F1913,Inputs!E:E,0)))</f>
        <v>2500</v>
      </c>
      <c r="L1913" s="65" t="str">
        <f>IF(ISBLANK(J1913),,INDEX(Inputs!D:D,MATCH(F1913,Inputs!E:E,0)))</f>
        <v>997PP EvoFox Explore Gaming Bundle (422,423,659,595)</v>
      </c>
      <c r="M1913" s="65" t="str">
        <f>IF(ISBLANK(#REF!),,IF(B1913="Online","Online",IF(LEFT(B1913,1)="E","Online","Offline")))</f>
        <v>Offline</v>
      </c>
      <c r="N1913" s="64">
        <f>IF(ISBLANK(M1913),,H1913*INDEX(Inputs!F:F,MATCH(F1913,Inputs!E:E,0)))</f>
        <v>4796</v>
      </c>
      <c r="O1913" s="65"/>
    </row>
    <row r="1914" ht="15.75" customHeight="1" spans="1:15">
      <c r="A1914" s="65" t="s">
        <v>779</v>
      </c>
      <c r="B1914" s="66" t="s">
        <v>199</v>
      </c>
      <c r="C1914" s="55" t="s">
        <v>424</v>
      </c>
      <c r="D1914" s="66" t="s">
        <v>414</v>
      </c>
      <c r="E1914" s="66" t="s">
        <v>415</v>
      </c>
      <c r="F1914" s="66">
        <v>256479</v>
      </c>
      <c r="G1914" s="65" t="s">
        <v>807</v>
      </c>
      <c r="H1914" s="67">
        <v>1</v>
      </c>
      <c r="I1914" s="68">
        <v>44735</v>
      </c>
      <c r="J1914" s="63">
        <f t="shared" si="7"/>
        <v>1036542</v>
      </c>
      <c r="K1914" s="64">
        <f>IF(ISBLANK(J1914),,H1914*INDEX(Inputs!G:G,MATCH(F1914,Inputs!E:E,0)))</f>
        <v>2500</v>
      </c>
      <c r="L1914" s="65" t="str">
        <f>IF(ISBLANK(J1914),,INDEX(Inputs!D:D,MATCH(F1914,Inputs!E:E,0)))</f>
        <v>997PP EvoFox Explore Gaming Bundle (422,423,659,595)</v>
      </c>
      <c r="M1914" s="65" t="str">
        <f>IF(ISBLANK(#REF!),,IF(B1914="Online","Online",IF(LEFT(B1914,1)="E","Online","Offline")))</f>
        <v>Offline</v>
      </c>
      <c r="N1914" s="64">
        <f>IF(ISBLANK(M1914),,H1914*INDEX(Inputs!F:F,MATCH(F1914,Inputs!E:E,0)))</f>
        <v>4796</v>
      </c>
      <c r="O1914" s="65"/>
    </row>
    <row r="1915" ht="15.75" customHeight="1" spans="1:15">
      <c r="A1915" s="65" t="s">
        <v>832</v>
      </c>
      <c r="B1915" s="66" t="s">
        <v>204</v>
      </c>
      <c r="C1915" s="55" t="s">
        <v>724</v>
      </c>
      <c r="D1915" s="66" t="s">
        <v>370</v>
      </c>
      <c r="E1915" s="66" t="s">
        <v>410</v>
      </c>
      <c r="F1915" s="66">
        <v>250879</v>
      </c>
      <c r="G1915" s="65" t="s">
        <v>30</v>
      </c>
      <c r="H1915" s="67">
        <v>0</v>
      </c>
      <c r="I1915" s="68">
        <v>44735</v>
      </c>
      <c r="J1915" s="63">
        <f t="shared" si="7"/>
        <v>1036542</v>
      </c>
      <c r="K1915" s="64">
        <f>IF(ISBLANK(J1915),,H1915*INDEX(Inputs!G:G,MATCH(F1915,Inputs!E:E,0)))</f>
        <v>0</v>
      </c>
      <c r="L1915" s="65" t="str">
        <f>IF(ISBLANK(J1915),,INDEX(Inputs!D:D,MATCH(F1915,Inputs!E:E,0)))</f>
        <v>597BK Evo Fox Falcon X85 Extra Large Speed Mouse Pad</v>
      </c>
      <c r="M1915" s="65" t="str">
        <f>IF(ISBLANK(#REF!),,IF(B1915="Online","Online",IF(LEFT(B1915,1)="E","Online","Offline")))</f>
        <v>Offline</v>
      </c>
      <c r="N1915" s="64">
        <f>IF(ISBLANK(M1915),,H1915*INDEX(Inputs!F:F,MATCH(F1915,Inputs!E:E,0)))</f>
        <v>0</v>
      </c>
      <c r="O1915" s="65"/>
    </row>
    <row r="1916" ht="15.75" customHeight="1" spans="1:15">
      <c r="A1916" s="65" t="s">
        <v>761</v>
      </c>
      <c r="B1916" s="66" t="s">
        <v>556</v>
      </c>
      <c r="C1916" s="55" t="s">
        <v>557</v>
      </c>
      <c r="D1916" s="66" t="s">
        <v>414</v>
      </c>
      <c r="E1916" s="66" t="s">
        <v>415</v>
      </c>
      <c r="F1916" s="66">
        <v>256480</v>
      </c>
      <c r="G1916" s="65" t="s">
        <v>815</v>
      </c>
      <c r="H1916" s="67">
        <v>0</v>
      </c>
      <c r="I1916" s="68">
        <v>44736</v>
      </c>
      <c r="J1916" s="63">
        <f t="shared" si="7"/>
        <v>1036937</v>
      </c>
      <c r="K1916" s="64">
        <f>IF(ISBLANK(J1916),,H1916*INDEX(Inputs!G:G,MATCH(F1916,Inputs!E:E,0)))</f>
        <v>0</v>
      </c>
      <c r="L1916" s="65" t="str">
        <f>IF(ISBLANK(J1916),,INDEX(Inputs!D:D,MATCH(F1916,Inputs!E:E,0)))</f>
        <v>998PP EvoFox Prime Gaming Bundle (422,423,658,597)</v>
      </c>
      <c r="M1916" s="65" t="str">
        <f>IF(ISBLANK(#REF!),,IF(B1916="Online","Online",IF(LEFT(B1916,1)="E","Online","Offline")))</f>
        <v>Offline</v>
      </c>
      <c r="N1916" s="64">
        <f>IF(ISBLANK(M1916),,H1916*INDEX(Inputs!F:F,MATCH(F1916,Inputs!E:E,0)))</f>
        <v>0</v>
      </c>
      <c r="O1916" s="65"/>
    </row>
    <row r="1917" ht="15.75" customHeight="1" spans="1:15">
      <c r="A1917" s="65" t="s">
        <v>823</v>
      </c>
      <c r="B1917" s="66" t="s">
        <v>27</v>
      </c>
      <c r="C1917" s="55" t="s">
        <v>649</v>
      </c>
      <c r="D1917" s="66" t="s">
        <v>414</v>
      </c>
      <c r="E1917" s="66" t="s">
        <v>415</v>
      </c>
      <c r="F1917" s="66">
        <v>250874</v>
      </c>
      <c r="G1917" s="65" t="s">
        <v>13</v>
      </c>
      <c r="H1917" s="67">
        <v>1</v>
      </c>
      <c r="I1917" s="68">
        <v>44736</v>
      </c>
      <c r="J1917" s="63">
        <f t="shared" si="7"/>
        <v>1036937</v>
      </c>
      <c r="K1917" s="64">
        <f>IF(ISBLANK(J1917),,H1917*INDEX(Inputs!G:G,MATCH(F1917,Inputs!E:E,0)))</f>
        <v>1349</v>
      </c>
      <c r="L1917" s="65" t="str">
        <f>IF(ISBLANK(J1917),,INDEX(Inputs!D:D,MATCH(F1917,Inputs!E:E,0)))</f>
        <v>432BK EvoFox X-Team Gaming Keyboard &amp; Mouse (USB)</v>
      </c>
      <c r="M1917" s="65" t="str">
        <f>IF(ISBLANK(#REF!),,IF(B1917="Online","Online",IF(LEFT(B1917,1)="E","Online","Offline")))</f>
        <v>Offline</v>
      </c>
      <c r="N1917" s="64">
        <f>IF(ISBLANK(M1917),,H1917*INDEX(Inputs!F:F,MATCH(F1917,Inputs!E:E,0)))</f>
        <v>1899</v>
      </c>
      <c r="O1917" s="65"/>
    </row>
    <row r="1918" ht="15.75" customHeight="1" spans="1:15">
      <c r="A1918" s="65" t="s">
        <v>770</v>
      </c>
      <c r="B1918" s="66" t="s">
        <v>33</v>
      </c>
      <c r="C1918" s="55" t="s">
        <v>455</v>
      </c>
      <c r="D1918" s="66" t="s">
        <v>414</v>
      </c>
      <c r="E1918" s="66" t="s">
        <v>415</v>
      </c>
      <c r="F1918" s="66">
        <v>256479</v>
      </c>
      <c r="G1918" s="65" t="s">
        <v>807</v>
      </c>
      <c r="H1918" s="67">
        <v>1</v>
      </c>
      <c r="I1918" s="68">
        <v>44736</v>
      </c>
      <c r="J1918" s="63">
        <f t="shared" si="7"/>
        <v>1036937</v>
      </c>
      <c r="K1918" s="64">
        <f>IF(ISBLANK(J1918),,H1918*INDEX(Inputs!G:G,MATCH(F1918,Inputs!E:E,0)))</f>
        <v>2500</v>
      </c>
      <c r="L1918" s="65" t="str">
        <f>IF(ISBLANK(J1918),,INDEX(Inputs!D:D,MATCH(F1918,Inputs!E:E,0)))</f>
        <v>997PP EvoFox Explore Gaming Bundle (422,423,659,595)</v>
      </c>
      <c r="M1918" s="65" t="str">
        <f>IF(ISBLANK(#REF!),,IF(B1918="Online","Online",IF(LEFT(B1918,1)="E","Online","Offline")))</f>
        <v>Offline</v>
      </c>
      <c r="N1918" s="64">
        <f>IF(ISBLANK(M1918),,H1918*INDEX(Inputs!F:F,MATCH(F1918,Inputs!E:E,0)))</f>
        <v>4796</v>
      </c>
      <c r="O1918" s="65"/>
    </row>
    <row r="1919" ht="15.75" customHeight="1" spans="1:15">
      <c r="A1919" s="65" t="s">
        <v>341</v>
      </c>
      <c r="B1919" s="66" t="s">
        <v>36</v>
      </c>
      <c r="C1919" s="55" t="s">
        <v>581</v>
      </c>
      <c r="D1919" s="66" t="s">
        <v>414</v>
      </c>
      <c r="E1919" s="66" t="s">
        <v>415</v>
      </c>
      <c r="F1919" s="66">
        <v>250874</v>
      </c>
      <c r="G1919" s="65" t="s">
        <v>13</v>
      </c>
      <c r="H1919" s="67">
        <v>1</v>
      </c>
      <c r="I1919" s="68">
        <v>44736</v>
      </c>
      <c r="J1919" s="63">
        <f t="shared" si="7"/>
        <v>1036937</v>
      </c>
      <c r="K1919" s="64">
        <f>IF(ISBLANK(J1919),,H1919*INDEX(Inputs!G:G,MATCH(F1919,Inputs!E:E,0)))</f>
        <v>1349</v>
      </c>
      <c r="L1919" s="65" t="str">
        <f>IF(ISBLANK(J1919),,INDEX(Inputs!D:D,MATCH(F1919,Inputs!E:E,0)))</f>
        <v>432BK EvoFox X-Team Gaming Keyboard &amp; Mouse (USB)</v>
      </c>
      <c r="M1919" s="65" t="str">
        <f>IF(ISBLANK(#REF!),,IF(B1919="Online","Online",IF(LEFT(B1919,1)="E","Online","Offline")))</f>
        <v>Offline</v>
      </c>
      <c r="N1919" s="64">
        <f>IF(ISBLANK(M1919),,H1919*INDEX(Inputs!F:F,MATCH(F1919,Inputs!E:E,0)))</f>
        <v>1899</v>
      </c>
      <c r="O1919" s="65"/>
    </row>
    <row r="1920" ht="15.75" customHeight="1" spans="1:15">
      <c r="A1920" s="65" t="s">
        <v>341</v>
      </c>
      <c r="B1920" s="66" t="s">
        <v>36</v>
      </c>
      <c r="C1920" s="55" t="s">
        <v>581</v>
      </c>
      <c r="D1920" s="66" t="s">
        <v>370</v>
      </c>
      <c r="E1920" s="66" t="s">
        <v>410</v>
      </c>
      <c r="F1920" s="66">
        <v>250879</v>
      </c>
      <c r="G1920" s="65" t="s">
        <v>30</v>
      </c>
      <c r="H1920" s="67">
        <v>1</v>
      </c>
      <c r="I1920" s="68">
        <v>44736</v>
      </c>
      <c r="J1920" s="63">
        <f t="shared" si="7"/>
        <v>1036937</v>
      </c>
      <c r="K1920" s="64">
        <f>IF(ISBLANK(J1920),,H1920*INDEX(Inputs!G:G,MATCH(F1920,Inputs!E:E,0)))</f>
        <v>699</v>
      </c>
      <c r="L1920" s="65" t="str">
        <f>IF(ISBLANK(J1920),,INDEX(Inputs!D:D,MATCH(F1920,Inputs!E:E,0)))</f>
        <v>597BK Evo Fox Falcon X85 Extra Large Speed Mouse Pad</v>
      </c>
      <c r="M1920" s="65" t="str">
        <f>IF(ISBLANK(#REF!),,IF(B1920="Online","Online",IF(LEFT(B1920,1)="E","Online","Offline")))</f>
        <v>Offline</v>
      </c>
      <c r="N1920" s="64">
        <f>IF(ISBLANK(M1920),,H1920*INDEX(Inputs!F:F,MATCH(F1920,Inputs!E:E,0)))</f>
        <v>1199</v>
      </c>
      <c r="O1920" s="65"/>
    </row>
    <row r="1921" ht="15.75" customHeight="1" spans="1:15">
      <c r="A1921" s="65" t="s">
        <v>341</v>
      </c>
      <c r="B1921" s="66" t="s">
        <v>36</v>
      </c>
      <c r="C1921" s="55" t="s">
        <v>581</v>
      </c>
      <c r="D1921" s="66" t="s">
        <v>414</v>
      </c>
      <c r="E1921" s="66" t="s">
        <v>415</v>
      </c>
      <c r="F1921" s="66">
        <v>256480</v>
      </c>
      <c r="G1921" s="65" t="s">
        <v>815</v>
      </c>
      <c r="H1921" s="67">
        <v>1</v>
      </c>
      <c r="I1921" s="68">
        <v>44736</v>
      </c>
      <c r="J1921" s="63">
        <f t="shared" si="7"/>
        <v>1036937</v>
      </c>
      <c r="K1921" s="64">
        <f>IF(ISBLANK(J1921),,H1921*INDEX(Inputs!G:G,MATCH(F1921,Inputs!E:E,0)))</f>
        <v>3000</v>
      </c>
      <c r="L1921" s="65" t="str">
        <f>IF(ISBLANK(J1921),,INDEX(Inputs!D:D,MATCH(F1921,Inputs!E:E,0)))</f>
        <v>998PP EvoFox Prime Gaming Bundle (422,423,658,597)</v>
      </c>
      <c r="M1921" s="65" t="str">
        <f>IF(ISBLANK(#REF!),,IF(B1921="Online","Online",IF(LEFT(B1921,1)="E","Online","Offline")))</f>
        <v>Offline</v>
      </c>
      <c r="N1921" s="64">
        <f>IF(ISBLANK(M1921),,H1921*INDEX(Inputs!F:F,MATCH(F1921,Inputs!E:E,0)))</f>
        <v>5496</v>
      </c>
      <c r="O1921" s="65"/>
    </row>
    <row r="1922" ht="15.75" customHeight="1" spans="1:15">
      <c r="A1922" s="65" t="s">
        <v>773</v>
      </c>
      <c r="B1922" s="66" t="s">
        <v>38</v>
      </c>
      <c r="C1922" s="55" t="s">
        <v>712</v>
      </c>
      <c r="D1922" s="66" t="s">
        <v>414</v>
      </c>
      <c r="E1922" s="66" t="s">
        <v>415</v>
      </c>
      <c r="F1922" s="66">
        <v>256479</v>
      </c>
      <c r="G1922" s="65" t="s">
        <v>807</v>
      </c>
      <c r="H1922" s="67">
        <v>1</v>
      </c>
      <c r="I1922" s="68">
        <v>44736</v>
      </c>
      <c r="J1922" s="63">
        <f t="shared" si="7"/>
        <v>1036937</v>
      </c>
      <c r="K1922" s="64">
        <f>IF(ISBLANK(J1922),,H1922*INDEX(Inputs!G:G,MATCH(F1922,Inputs!E:E,0)))</f>
        <v>2500</v>
      </c>
      <c r="L1922" s="65" t="str">
        <f>IF(ISBLANK(J1922),,INDEX(Inputs!D:D,MATCH(F1922,Inputs!E:E,0)))</f>
        <v>997PP EvoFox Explore Gaming Bundle (422,423,659,595)</v>
      </c>
      <c r="M1922" s="65" t="str">
        <f>IF(ISBLANK(#REF!),,IF(B1922="Online","Online",IF(LEFT(B1922,1)="E","Online","Offline")))</f>
        <v>Offline</v>
      </c>
      <c r="N1922" s="64">
        <f>IF(ISBLANK(M1922),,H1922*INDEX(Inputs!F:F,MATCH(F1922,Inputs!E:E,0)))</f>
        <v>4796</v>
      </c>
      <c r="O1922" s="65"/>
    </row>
    <row r="1923" ht="15.75" customHeight="1" spans="1:15">
      <c r="A1923" s="65" t="s">
        <v>772</v>
      </c>
      <c r="B1923" s="66" t="s">
        <v>47</v>
      </c>
      <c r="C1923" s="55" t="s">
        <v>357</v>
      </c>
      <c r="D1923" s="66" t="s">
        <v>370</v>
      </c>
      <c r="E1923" s="66" t="s">
        <v>410</v>
      </c>
      <c r="F1923" s="66">
        <v>250423</v>
      </c>
      <c r="G1923" s="65" t="s">
        <v>11</v>
      </c>
      <c r="H1923" s="67">
        <v>1</v>
      </c>
      <c r="I1923" s="68">
        <v>44736</v>
      </c>
      <c r="J1923" s="63">
        <f t="shared" si="7"/>
        <v>1036937</v>
      </c>
      <c r="K1923" s="64">
        <f>IF(ISBLANK(J1923),,H1923*INDEX(Inputs!G:G,MATCH(F1923,Inputs!E:E,0)))</f>
        <v>759</v>
      </c>
      <c r="L1923" s="65" t="str">
        <f>IF(ISBLANK(J1923),,INDEX(Inputs!D:D,MATCH(F1923,Inputs!E:E,0)))</f>
        <v>650GR Ergo View Laptop Stand-Grey</v>
      </c>
      <c r="M1923" s="65" t="str">
        <f>IF(ISBLANK(#REF!),,IF(B1923="Online","Online",IF(LEFT(B1923,1)="E","Online","Offline")))</f>
        <v>Offline</v>
      </c>
      <c r="N1923" s="64">
        <f>IF(ISBLANK(M1923),,H1923*INDEX(Inputs!F:F,MATCH(F1923,Inputs!E:E,0)))</f>
        <v>899</v>
      </c>
      <c r="O1923" s="65"/>
    </row>
    <row r="1924" ht="15.75" customHeight="1" spans="1:15">
      <c r="A1924" s="65" t="s">
        <v>341</v>
      </c>
      <c r="B1924" s="66" t="s">
        <v>53</v>
      </c>
      <c r="C1924" s="55" t="s">
        <v>641</v>
      </c>
      <c r="D1924" s="66" t="s">
        <v>414</v>
      </c>
      <c r="E1924" s="66" t="s">
        <v>415</v>
      </c>
      <c r="F1924" s="66">
        <v>256479</v>
      </c>
      <c r="G1924" s="65" t="s">
        <v>807</v>
      </c>
      <c r="H1924" s="67">
        <v>2</v>
      </c>
      <c r="I1924" s="68">
        <v>44736</v>
      </c>
      <c r="J1924" s="63">
        <f t="shared" si="7"/>
        <v>1036937</v>
      </c>
      <c r="K1924" s="64">
        <f>IF(ISBLANK(J1924),,H1924*INDEX(Inputs!G:G,MATCH(F1924,Inputs!E:E,0)))</f>
        <v>5000</v>
      </c>
      <c r="L1924" s="65" t="str">
        <f>IF(ISBLANK(J1924),,INDEX(Inputs!D:D,MATCH(F1924,Inputs!E:E,0)))</f>
        <v>997PP EvoFox Explore Gaming Bundle (422,423,659,595)</v>
      </c>
      <c r="M1924" s="65" t="str">
        <f>IF(ISBLANK(#REF!),,IF(B1924="Online","Online",IF(LEFT(B1924,1)="E","Online","Offline")))</f>
        <v>Offline</v>
      </c>
      <c r="N1924" s="64">
        <f>IF(ISBLANK(M1924),,H1924*INDEX(Inputs!F:F,MATCH(F1924,Inputs!E:E,0)))</f>
        <v>9592</v>
      </c>
      <c r="O1924" s="65"/>
    </row>
    <row r="1925" ht="15.75" customHeight="1" spans="1:15">
      <c r="A1925" s="65" t="s">
        <v>767</v>
      </c>
      <c r="B1925" s="66" t="s">
        <v>59</v>
      </c>
      <c r="C1925" s="55" t="s">
        <v>471</v>
      </c>
      <c r="D1925" s="66" t="s">
        <v>414</v>
      </c>
      <c r="E1925" s="66" t="s">
        <v>415</v>
      </c>
      <c r="F1925" s="66">
        <v>256479</v>
      </c>
      <c r="G1925" s="65" t="s">
        <v>807</v>
      </c>
      <c r="H1925" s="67">
        <v>2</v>
      </c>
      <c r="I1925" s="68">
        <v>44736</v>
      </c>
      <c r="J1925" s="63">
        <f t="shared" si="7"/>
        <v>1036937</v>
      </c>
      <c r="K1925" s="64">
        <f>IF(ISBLANK(J1925),,H1925*INDEX(Inputs!G:G,MATCH(F1925,Inputs!E:E,0)))</f>
        <v>5000</v>
      </c>
      <c r="L1925" s="65" t="str">
        <f>IF(ISBLANK(J1925),,INDEX(Inputs!D:D,MATCH(F1925,Inputs!E:E,0)))</f>
        <v>997PP EvoFox Explore Gaming Bundle (422,423,659,595)</v>
      </c>
      <c r="M1925" s="65" t="str">
        <f>IF(ISBLANK(#REF!),,IF(B1925="Online","Online",IF(LEFT(B1925,1)="E","Online","Offline")))</f>
        <v>Offline</v>
      </c>
      <c r="N1925" s="64">
        <f>IF(ISBLANK(M1925),,H1925*INDEX(Inputs!F:F,MATCH(F1925,Inputs!E:E,0)))</f>
        <v>9592</v>
      </c>
      <c r="O1925" s="65"/>
    </row>
    <row r="1926" ht="15.75" customHeight="1" spans="1:15">
      <c r="A1926" s="65" t="s">
        <v>771</v>
      </c>
      <c r="B1926" s="66" t="s">
        <v>68</v>
      </c>
      <c r="C1926" s="55" t="s">
        <v>542</v>
      </c>
      <c r="D1926" s="66" t="s">
        <v>414</v>
      </c>
      <c r="E1926" s="66" t="s">
        <v>415</v>
      </c>
      <c r="F1926" s="66">
        <v>250875</v>
      </c>
      <c r="G1926" s="65" t="s">
        <v>103</v>
      </c>
      <c r="H1926" s="67">
        <v>2</v>
      </c>
      <c r="I1926" s="68">
        <v>44736</v>
      </c>
      <c r="J1926" s="63">
        <f t="shared" si="7"/>
        <v>1036937</v>
      </c>
      <c r="K1926" s="64">
        <f>IF(ISBLANK(J1926),,H1926*INDEX(Inputs!G:G,MATCH(F1926,Inputs!E:E,0)))</f>
        <v>2198</v>
      </c>
      <c r="L1926" s="65" t="str">
        <f>IF(ISBLANK(J1926),,INDEX(Inputs!D:D,MATCH(F1926,Inputs!E:E,0)))</f>
        <v>433BK EvoFox WarHammer Gaming Keyboard (USB)</v>
      </c>
      <c r="M1926" s="65" t="str">
        <f>IF(ISBLANK(#REF!),,IF(B1926="Online","Online",IF(LEFT(B1926,1)="E","Online","Offline")))</f>
        <v>Offline</v>
      </c>
      <c r="N1926" s="64">
        <f>IF(ISBLANK(M1926),,H1926*INDEX(Inputs!F:F,MATCH(F1926,Inputs!E:E,0)))</f>
        <v>2998</v>
      </c>
      <c r="O1926" s="65"/>
    </row>
    <row r="1927" ht="15.75" customHeight="1" spans="1:15">
      <c r="A1927" s="65" t="s">
        <v>771</v>
      </c>
      <c r="B1927" s="66" t="s">
        <v>68</v>
      </c>
      <c r="C1927" s="55" t="s">
        <v>542</v>
      </c>
      <c r="D1927" s="66" t="s">
        <v>414</v>
      </c>
      <c r="E1927" s="66" t="s">
        <v>428</v>
      </c>
      <c r="F1927" s="66">
        <v>250881</v>
      </c>
      <c r="G1927" s="65" t="s">
        <v>98</v>
      </c>
      <c r="H1927" s="67">
        <v>1</v>
      </c>
      <c r="I1927" s="68">
        <v>44736</v>
      </c>
      <c r="J1927" s="63">
        <f t="shared" si="7"/>
        <v>1036937</v>
      </c>
      <c r="K1927" s="64">
        <f>IF(ISBLANK(J1927),,H1927*INDEX(Inputs!G:G,MATCH(F1927,Inputs!E:E,0)))</f>
        <v>799</v>
      </c>
      <c r="L1927" s="65" t="str">
        <f>IF(ISBLANK(J1927),,INDEX(Inputs!D:D,MATCH(F1927,Inputs!E:E,0)))</f>
        <v>795BK EvoFox Phantom Pro RGB Gaming Mouse USB</v>
      </c>
      <c r="M1927" s="65" t="str">
        <f>IF(ISBLANK(#REF!),,IF(B1927="Online","Online",IF(LEFT(B1927,1)="E","Online","Offline")))</f>
        <v>Offline</v>
      </c>
      <c r="N1927" s="64">
        <f>IF(ISBLANK(M1927),,H1927*INDEX(Inputs!F:F,MATCH(F1927,Inputs!E:E,0)))</f>
        <v>1099</v>
      </c>
      <c r="O1927" s="65"/>
    </row>
    <row r="1928" ht="15.75" customHeight="1" spans="1:15">
      <c r="A1928" s="65" t="s">
        <v>772</v>
      </c>
      <c r="B1928" s="66" t="s">
        <v>384</v>
      </c>
      <c r="C1928" s="55" t="s">
        <v>385</v>
      </c>
      <c r="D1928" s="66" t="s">
        <v>370</v>
      </c>
      <c r="E1928" s="66" t="s">
        <v>410</v>
      </c>
      <c r="F1928" s="66">
        <v>250879</v>
      </c>
      <c r="G1928" s="65" t="s">
        <v>30</v>
      </c>
      <c r="H1928" s="67">
        <v>1</v>
      </c>
      <c r="I1928" s="68">
        <v>44736</v>
      </c>
      <c r="J1928" s="63">
        <f t="shared" si="7"/>
        <v>1036937</v>
      </c>
      <c r="K1928" s="64">
        <f>IF(ISBLANK(J1928),,H1928*INDEX(Inputs!G:G,MATCH(F1928,Inputs!E:E,0)))</f>
        <v>699</v>
      </c>
      <c r="L1928" s="65" t="str">
        <f>IF(ISBLANK(J1928),,INDEX(Inputs!D:D,MATCH(F1928,Inputs!E:E,0)))</f>
        <v>597BK Evo Fox Falcon X85 Extra Large Speed Mouse Pad</v>
      </c>
      <c r="M1928" s="65" t="str">
        <f>IF(ISBLANK(#REF!),,IF(B1928="Online","Online",IF(LEFT(B1928,1)="E","Online","Offline")))</f>
        <v>Offline</v>
      </c>
      <c r="N1928" s="64">
        <f>IF(ISBLANK(M1928),,H1928*INDEX(Inputs!F:F,MATCH(F1928,Inputs!E:E,0)))</f>
        <v>1199</v>
      </c>
      <c r="O1928" s="65"/>
    </row>
    <row r="1929" ht="15.75" customHeight="1" spans="1:15">
      <c r="A1929" s="65" t="s">
        <v>341</v>
      </c>
      <c r="B1929" s="66" t="s">
        <v>80</v>
      </c>
      <c r="C1929" s="55" t="s">
        <v>629</v>
      </c>
      <c r="D1929" s="66" t="s">
        <v>414</v>
      </c>
      <c r="E1929" s="66" t="s">
        <v>415</v>
      </c>
      <c r="F1929" s="66">
        <v>256479</v>
      </c>
      <c r="G1929" s="65" t="s">
        <v>807</v>
      </c>
      <c r="H1929" s="67">
        <v>2</v>
      </c>
      <c r="I1929" s="68">
        <v>44736</v>
      </c>
      <c r="J1929" s="63">
        <f t="shared" si="7"/>
        <v>1036937</v>
      </c>
      <c r="K1929" s="64">
        <f>IF(ISBLANK(J1929),,H1929*INDEX(Inputs!G:G,MATCH(F1929,Inputs!E:E,0)))</f>
        <v>5000</v>
      </c>
      <c r="L1929" s="65" t="str">
        <f>IF(ISBLANK(J1929),,INDEX(Inputs!D:D,MATCH(F1929,Inputs!E:E,0)))</f>
        <v>997PP EvoFox Explore Gaming Bundle (422,423,659,595)</v>
      </c>
      <c r="M1929" s="65" t="str">
        <f>IF(ISBLANK(#REF!),,IF(B1929="Online","Online",IF(LEFT(B1929,1)="E","Online","Offline")))</f>
        <v>Offline</v>
      </c>
      <c r="N1929" s="64">
        <f>IF(ISBLANK(M1929),,H1929*INDEX(Inputs!F:F,MATCH(F1929,Inputs!E:E,0)))</f>
        <v>9592</v>
      </c>
      <c r="O1929" s="65"/>
    </row>
    <row r="1930" ht="15.75" customHeight="1" spans="1:15">
      <c r="A1930" s="65" t="s">
        <v>341</v>
      </c>
      <c r="B1930" s="66" t="s">
        <v>83</v>
      </c>
      <c r="C1930" s="55" t="s">
        <v>394</v>
      </c>
      <c r="D1930" s="66" t="s">
        <v>414</v>
      </c>
      <c r="E1930" s="66" t="s">
        <v>415</v>
      </c>
      <c r="F1930" s="66">
        <v>256479</v>
      </c>
      <c r="G1930" s="65" t="s">
        <v>807</v>
      </c>
      <c r="H1930" s="67">
        <v>1</v>
      </c>
      <c r="I1930" s="68">
        <v>44736</v>
      </c>
      <c r="J1930" s="63">
        <f t="shared" si="7"/>
        <v>1036937</v>
      </c>
      <c r="K1930" s="64">
        <f>IF(ISBLANK(J1930),,H1930*INDEX(Inputs!G:G,MATCH(F1930,Inputs!E:E,0)))</f>
        <v>2500</v>
      </c>
      <c r="L1930" s="65" t="str">
        <f>IF(ISBLANK(J1930),,INDEX(Inputs!D:D,MATCH(F1930,Inputs!E:E,0)))</f>
        <v>997PP EvoFox Explore Gaming Bundle (422,423,659,595)</v>
      </c>
      <c r="M1930" s="65" t="str">
        <f>IF(ISBLANK(#REF!),,IF(B1930="Online","Online",IF(LEFT(B1930,1)="E","Online","Offline")))</f>
        <v>Offline</v>
      </c>
      <c r="N1930" s="64">
        <f>IF(ISBLANK(M1930),,H1930*INDEX(Inputs!F:F,MATCH(F1930,Inputs!E:E,0)))</f>
        <v>4796</v>
      </c>
      <c r="O1930" s="65"/>
    </row>
    <row r="1931" ht="15.75" customHeight="1" spans="1:15">
      <c r="A1931" s="65" t="s">
        <v>761</v>
      </c>
      <c r="B1931" s="66" t="s">
        <v>86</v>
      </c>
      <c r="C1931" s="55" t="s">
        <v>671</v>
      </c>
      <c r="D1931" s="66" t="s">
        <v>370</v>
      </c>
      <c r="E1931" s="66" t="s">
        <v>410</v>
      </c>
      <c r="F1931" s="66">
        <v>250879</v>
      </c>
      <c r="G1931" s="65" t="s">
        <v>30</v>
      </c>
      <c r="H1931" s="67">
        <v>1</v>
      </c>
      <c r="I1931" s="68">
        <v>44736</v>
      </c>
      <c r="J1931" s="63">
        <f t="shared" si="7"/>
        <v>1036937</v>
      </c>
      <c r="K1931" s="64">
        <f>IF(ISBLANK(J1931),,H1931*INDEX(Inputs!G:G,MATCH(F1931,Inputs!E:E,0)))</f>
        <v>699</v>
      </c>
      <c r="L1931" s="65" t="str">
        <f>IF(ISBLANK(J1931),,INDEX(Inputs!D:D,MATCH(F1931,Inputs!E:E,0)))</f>
        <v>597BK Evo Fox Falcon X85 Extra Large Speed Mouse Pad</v>
      </c>
      <c r="M1931" s="65" t="str">
        <f>IF(ISBLANK(#REF!),,IF(B1931="Online","Online",IF(LEFT(B1931,1)="E","Online","Offline")))</f>
        <v>Offline</v>
      </c>
      <c r="N1931" s="64">
        <f>IF(ISBLANK(M1931),,H1931*INDEX(Inputs!F:F,MATCH(F1931,Inputs!E:E,0)))</f>
        <v>1199</v>
      </c>
      <c r="O1931" s="65"/>
    </row>
    <row r="1932" ht="15.75" customHeight="1" spans="1:15">
      <c r="A1932" s="65" t="s">
        <v>341</v>
      </c>
      <c r="B1932" s="66" t="s">
        <v>95</v>
      </c>
      <c r="C1932" s="55" t="s">
        <v>444</v>
      </c>
      <c r="D1932" s="66" t="s">
        <v>414</v>
      </c>
      <c r="E1932" s="66" t="s">
        <v>415</v>
      </c>
      <c r="F1932" s="66">
        <v>256480</v>
      </c>
      <c r="G1932" s="65" t="s">
        <v>815</v>
      </c>
      <c r="H1932" s="67">
        <v>1</v>
      </c>
      <c r="I1932" s="68">
        <v>44736</v>
      </c>
      <c r="J1932" s="63">
        <f t="shared" si="7"/>
        <v>1036937</v>
      </c>
      <c r="K1932" s="64">
        <f>IF(ISBLANK(J1932),,H1932*INDEX(Inputs!G:G,MATCH(F1932,Inputs!E:E,0)))</f>
        <v>3000</v>
      </c>
      <c r="L1932" s="65" t="str">
        <f>IF(ISBLANK(J1932),,INDEX(Inputs!D:D,MATCH(F1932,Inputs!E:E,0)))</f>
        <v>998PP EvoFox Prime Gaming Bundle (422,423,658,597)</v>
      </c>
      <c r="M1932" s="65" t="str">
        <f>IF(ISBLANK(#REF!),,IF(B1932="Online","Online",IF(LEFT(B1932,1)="E","Online","Offline")))</f>
        <v>Offline</v>
      </c>
      <c r="N1932" s="64">
        <f>IF(ISBLANK(M1932),,H1932*INDEX(Inputs!F:F,MATCH(F1932,Inputs!E:E,0)))</f>
        <v>5496</v>
      </c>
      <c r="O1932" s="65"/>
    </row>
    <row r="1933" ht="15.75" customHeight="1" spans="1:15">
      <c r="A1933" s="65" t="s">
        <v>341</v>
      </c>
      <c r="B1933" s="66" t="s">
        <v>96</v>
      </c>
      <c r="C1933" s="55" t="s">
        <v>654</v>
      </c>
      <c r="D1933" s="66" t="s">
        <v>370</v>
      </c>
      <c r="E1933" s="66" t="s">
        <v>410</v>
      </c>
      <c r="F1933" s="66">
        <v>250877</v>
      </c>
      <c r="G1933" s="65" t="s">
        <v>22</v>
      </c>
      <c r="H1933" s="67">
        <v>1</v>
      </c>
      <c r="I1933" s="68">
        <v>44736</v>
      </c>
      <c r="J1933" s="63">
        <f t="shared" si="7"/>
        <v>1036937</v>
      </c>
      <c r="K1933" s="64">
        <f>IF(ISBLANK(J1933),,H1933*INDEX(Inputs!G:G,MATCH(F1933,Inputs!E:E,0)))</f>
        <v>349</v>
      </c>
      <c r="L1933" s="65" t="str">
        <f>IF(ISBLANK(J1933),,INDEX(Inputs!D:D,MATCH(F1933,Inputs!E:E,0)))</f>
        <v>595BK Evo Fox Falcon X35 Medium Speed Mouse Pad</v>
      </c>
      <c r="M1933" s="65" t="str">
        <f>IF(ISBLANK(#REF!),,IF(B1933="Online","Online",IF(LEFT(B1933,1)="E","Online","Offline")))</f>
        <v>Offline</v>
      </c>
      <c r="N1933" s="64">
        <f>IF(ISBLANK(M1933),,H1933*INDEX(Inputs!F:F,MATCH(F1933,Inputs!E:E,0)))</f>
        <v>699</v>
      </c>
      <c r="O1933" s="65"/>
    </row>
    <row r="1934" ht="15.75" customHeight="1" spans="1:15">
      <c r="A1934" s="65" t="s">
        <v>770</v>
      </c>
      <c r="B1934" s="66" t="s">
        <v>460</v>
      </c>
      <c r="C1934" s="55" t="s">
        <v>461</v>
      </c>
      <c r="D1934" s="66" t="s">
        <v>414</v>
      </c>
      <c r="E1934" s="66" t="s">
        <v>415</v>
      </c>
      <c r="F1934" s="66">
        <v>250874</v>
      </c>
      <c r="G1934" s="65" t="s">
        <v>13</v>
      </c>
      <c r="H1934" s="67">
        <v>1</v>
      </c>
      <c r="I1934" s="68">
        <v>44736</v>
      </c>
      <c r="J1934" s="63">
        <f t="shared" si="7"/>
        <v>1036937</v>
      </c>
      <c r="K1934" s="64">
        <f>IF(ISBLANK(J1934),,H1934*INDEX(Inputs!G:G,MATCH(F1934,Inputs!E:E,0)))</f>
        <v>1349</v>
      </c>
      <c r="L1934" s="65" t="str">
        <f>IF(ISBLANK(J1934),,INDEX(Inputs!D:D,MATCH(F1934,Inputs!E:E,0)))</f>
        <v>432BK EvoFox X-Team Gaming Keyboard &amp; Mouse (USB)</v>
      </c>
      <c r="M1934" s="65" t="str">
        <f>IF(ISBLANK(#REF!),,IF(B1934="Online","Online",IF(LEFT(B1934,1)="E","Online","Offline")))</f>
        <v>Offline</v>
      </c>
      <c r="N1934" s="64">
        <f>IF(ISBLANK(M1934),,H1934*INDEX(Inputs!F:F,MATCH(F1934,Inputs!E:E,0)))</f>
        <v>1899</v>
      </c>
      <c r="O1934" s="65"/>
    </row>
    <row r="1935" ht="15.75" customHeight="1" spans="1:15">
      <c r="A1935" s="65" t="s">
        <v>770</v>
      </c>
      <c r="B1935" s="66" t="s">
        <v>460</v>
      </c>
      <c r="C1935" s="55" t="s">
        <v>461</v>
      </c>
      <c r="D1935" s="66" t="s">
        <v>414</v>
      </c>
      <c r="E1935" s="66" t="s">
        <v>415</v>
      </c>
      <c r="F1935" s="66">
        <v>250874</v>
      </c>
      <c r="G1935" s="65" t="s">
        <v>13</v>
      </c>
      <c r="H1935" s="67">
        <v>-1</v>
      </c>
      <c r="I1935" s="68">
        <v>44736</v>
      </c>
      <c r="J1935" s="63">
        <f t="shared" si="7"/>
        <v>1036937</v>
      </c>
      <c r="K1935" s="64">
        <f>IF(ISBLANK(J1935),,H1935*INDEX(Inputs!G:G,MATCH(F1935,Inputs!E:E,0)))</f>
        <v>-1349</v>
      </c>
      <c r="L1935" s="65" t="str">
        <f>IF(ISBLANK(J1935),,INDEX(Inputs!D:D,MATCH(F1935,Inputs!E:E,0)))</f>
        <v>432BK EvoFox X-Team Gaming Keyboard &amp; Mouse (USB)</v>
      </c>
      <c r="M1935" s="65" t="str">
        <f>IF(ISBLANK(#REF!),,IF(B1935="Online","Online",IF(LEFT(B1935,1)="E","Online","Offline")))</f>
        <v>Offline</v>
      </c>
      <c r="N1935" s="64">
        <f>IF(ISBLANK(M1935),,H1935*INDEX(Inputs!F:F,MATCH(F1935,Inputs!E:E,0)))</f>
        <v>-1899</v>
      </c>
      <c r="O1935" s="65"/>
    </row>
    <row r="1936" ht="15.75" customHeight="1" spans="1:15">
      <c r="A1936" s="65" t="s">
        <v>770</v>
      </c>
      <c r="B1936" s="66" t="s">
        <v>460</v>
      </c>
      <c r="C1936" s="55" t="s">
        <v>461</v>
      </c>
      <c r="D1936" s="66" t="s">
        <v>370</v>
      </c>
      <c r="E1936" s="66" t="s">
        <v>410</v>
      </c>
      <c r="F1936" s="66">
        <v>250879</v>
      </c>
      <c r="G1936" s="65" t="s">
        <v>30</v>
      </c>
      <c r="H1936" s="67">
        <v>1</v>
      </c>
      <c r="I1936" s="68">
        <v>44736</v>
      </c>
      <c r="J1936" s="63">
        <f t="shared" si="7"/>
        <v>1036937</v>
      </c>
      <c r="K1936" s="64">
        <f>IF(ISBLANK(J1936),,H1936*INDEX(Inputs!G:G,MATCH(F1936,Inputs!E:E,0)))</f>
        <v>699</v>
      </c>
      <c r="L1936" s="65" t="str">
        <f>IF(ISBLANK(J1936),,INDEX(Inputs!D:D,MATCH(F1936,Inputs!E:E,0)))</f>
        <v>597BK Evo Fox Falcon X85 Extra Large Speed Mouse Pad</v>
      </c>
      <c r="M1936" s="65" t="str">
        <f>IF(ISBLANK(#REF!),,IF(B1936="Online","Online",IF(LEFT(B1936,1)="E","Online","Offline")))</f>
        <v>Offline</v>
      </c>
      <c r="N1936" s="64">
        <f>IF(ISBLANK(M1936),,H1936*INDEX(Inputs!F:F,MATCH(F1936,Inputs!E:E,0)))</f>
        <v>1199</v>
      </c>
      <c r="O1936" s="65"/>
    </row>
    <row r="1937" ht="15.75" customHeight="1" spans="1:15">
      <c r="A1937" s="65" t="s">
        <v>770</v>
      </c>
      <c r="B1937" s="66" t="s">
        <v>460</v>
      </c>
      <c r="C1937" s="55" t="s">
        <v>461</v>
      </c>
      <c r="D1937" s="66" t="s">
        <v>370</v>
      </c>
      <c r="E1937" s="66" t="s">
        <v>410</v>
      </c>
      <c r="F1937" s="66">
        <v>250879</v>
      </c>
      <c r="G1937" s="65" t="s">
        <v>30</v>
      </c>
      <c r="H1937" s="67">
        <v>-1</v>
      </c>
      <c r="I1937" s="68">
        <v>44736</v>
      </c>
      <c r="J1937" s="63">
        <f t="shared" si="7"/>
        <v>1036937</v>
      </c>
      <c r="K1937" s="64">
        <f>IF(ISBLANK(J1937),,H1937*INDEX(Inputs!G:G,MATCH(F1937,Inputs!E:E,0)))</f>
        <v>-699</v>
      </c>
      <c r="L1937" s="65" t="str">
        <f>IF(ISBLANK(J1937),,INDEX(Inputs!D:D,MATCH(F1937,Inputs!E:E,0)))</f>
        <v>597BK Evo Fox Falcon X85 Extra Large Speed Mouse Pad</v>
      </c>
      <c r="M1937" s="65" t="str">
        <f>IF(ISBLANK(#REF!),,IF(B1937="Online","Online",IF(LEFT(B1937,1)="E","Online","Offline")))</f>
        <v>Offline</v>
      </c>
      <c r="N1937" s="64">
        <f>IF(ISBLANK(M1937),,H1937*INDEX(Inputs!F:F,MATCH(F1937,Inputs!E:E,0)))</f>
        <v>-1199</v>
      </c>
      <c r="O1937" s="65"/>
    </row>
    <row r="1938" ht="15.75" customHeight="1" spans="1:15">
      <c r="A1938" s="65" t="s">
        <v>770</v>
      </c>
      <c r="B1938" s="66" t="s">
        <v>460</v>
      </c>
      <c r="C1938" s="55" t="s">
        <v>461</v>
      </c>
      <c r="D1938" s="66" t="s">
        <v>414</v>
      </c>
      <c r="E1938" s="66" t="s">
        <v>415</v>
      </c>
      <c r="F1938" s="66">
        <v>256480</v>
      </c>
      <c r="G1938" s="65" t="s">
        <v>815</v>
      </c>
      <c r="H1938" s="67">
        <v>1</v>
      </c>
      <c r="I1938" s="68">
        <v>44736</v>
      </c>
      <c r="J1938" s="63">
        <f t="shared" si="7"/>
        <v>1036937</v>
      </c>
      <c r="K1938" s="64">
        <f>IF(ISBLANK(J1938),,H1938*INDEX(Inputs!G:G,MATCH(F1938,Inputs!E:E,0)))</f>
        <v>3000</v>
      </c>
      <c r="L1938" s="65" t="str">
        <f>IF(ISBLANK(J1938),,INDEX(Inputs!D:D,MATCH(F1938,Inputs!E:E,0)))</f>
        <v>998PP EvoFox Prime Gaming Bundle (422,423,658,597)</v>
      </c>
      <c r="M1938" s="65" t="str">
        <f>IF(ISBLANK(#REF!),,IF(B1938="Online","Online",IF(LEFT(B1938,1)="E","Online","Offline")))</f>
        <v>Offline</v>
      </c>
      <c r="N1938" s="64">
        <f>IF(ISBLANK(M1938),,H1938*INDEX(Inputs!F:F,MATCH(F1938,Inputs!E:E,0)))</f>
        <v>5496</v>
      </c>
      <c r="O1938" s="65"/>
    </row>
    <row r="1939" ht="15.75" customHeight="1" spans="1:15">
      <c r="A1939" s="65" t="s">
        <v>770</v>
      </c>
      <c r="B1939" s="66" t="s">
        <v>460</v>
      </c>
      <c r="C1939" s="55" t="s">
        <v>461</v>
      </c>
      <c r="D1939" s="66" t="s">
        <v>414</v>
      </c>
      <c r="E1939" s="66" t="s">
        <v>415</v>
      </c>
      <c r="F1939" s="66">
        <v>256480</v>
      </c>
      <c r="G1939" s="65" t="s">
        <v>815</v>
      </c>
      <c r="H1939" s="67">
        <v>-1</v>
      </c>
      <c r="I1939" s="68">
        <v>44736</v>
      </c>
      <c r="J1939" s="63">
        <f t="shared" si="7"/>
        <v>1036937</v>
      </c>
      <c r="K1939" s="64">
        <f>IF(ISBLANK(J1939),,H1939*INDEX(Inputs!G:G,MATCH(F1939,Inputs!E:E,0)))</f>
        <v>-3000</v>
      </c>
      <c r="L1939" s="65" t="str">
        <f>IF(ISBLANK(J1939),,INDEX(Inputs!D:D,MATCH(F1939,Inputs!E:E,0)))</f>
        <v>998PP EvoFox Prime Gaming Bundle (422,423,658,597)</v>
      </c>
      <c r="M1939" s="65" t="str">
        <f>IF(ISBLANK(#REF!),,IF(B1939="Online","Online",IF(LEFT(B1939,1)="E","Online","Offline")))</f>
        <v>Offline</v>
      </c>
      <c r="N1939" s="64">
        <f>IF(ISBLANK(M1939),,H1939*INDEX(Inputs!F:F,MATCH(F1939,Inputs!E:E,0)))</f>
        <v>-5496</v>
      </c>
      <c r="O1939" s="65"/>
    </row>
    <row r="1940" ht="15.75" customHeight="1" spans="1:15">
      <c r="A1940" s="65" t="s">
        <v>762</v>
      </c>
      <c r="B1940" s="66" t="s">
        <v>105</v>
      </c>
      <c r="C1940" s="55" t="s">
        <v>529</v>
      </c>
      <c r="D1940" s="66" t="s">
        <v>414</v>
      </c>
      <c r="E1940" s="66" t="s">
        <v>415</v>
      </c>
      <c r="F1940" s="66">
        <v>256480</v>
      </c>
      <c r="G1940" s="65" t="s">
        <v>815</v>
      </c>
      <c r="H1940" s="67">
        <v>-1</v>
      </c>
      <c r="I1940" s="68">
        <v>44736</v>
      </c>
      <c r="J1940" s="63">
        <f t="shared" si="7"/>
        <v>1036937</v>
      </c>
      <c r="K1940" s="64">
        <f>IF(ISBLANK(J1940),,H1940*INDEX(Inputs!G:G,MATCH(F1940,Inputs!E:E,0)))</f>
        <v>-3000</v>
      </c>
      <c r="L1940" s="65" t="str">
        <f>IF(ISBLANK(J1940),,INDEX(Inputs!D:D,MATCH(F1940,Inputs!E:E,0)))</f>
        <v>998PP EvoFox Prime Gaming Bundle (422,423,658,597)</v>
      </c>
      <c r="M1940" s="65" t="str">
        <f>IF(ISBLANK(#REF!),,IF(B1940="Online","Online",IF(LEFT(B1940,1)="E","Online","Offline")))</f>
        <v>Offline</v>
      </c>
      <c r="N1940" s="64">
        <f>IF(ISBLANK(M1940),,H1940*INDEX(Inputs!F:F,MATCH(F1940,Inputs!E:E,0)))</f>
        <v>-5496</v>
      </c>
      <c r="O1940" s="65"/>
    </row>
    <row r="1941" ht="15.75" customHeight="1" spans="1:15">
      <c r="A1941" s="65" t="s">
        <v>655</v>
      </c>
      <c r="B1941" s="66" t="s">
        <v>110</v>
      </c>
      <c r="C1941" s="55" t="s">
        <v>656</v>
      </c>
      <c r="D1941" s="66" t="s">
        <v>370</v>
      </c>
      <c r="E1941" s="66" t="s">
        <v>410</v>
      </c>
      <c r="F1941" s="66">
        <v>250877</v>
      </c>
      <c r="G1941" s="65" t="s">
        <v>22</v>
      </c>
      <c r="H1941" s="67">
        <v>1</v>
      </c>
      <c r="I1941" s="68">
        <v>44736</v>
      </c>
      <c r="J1941" s="63">
        <f t="shared" si="7"/>
        <v>1036937</v>
      </c>
      <c r="K1941" s="64">
        <f>IF(ISBLANK(J1941),,H1941*INDEX(Inputs!G:G,MATCH(F1941,Inputs!E:E,0)))</f>
        <v>349</v>
      </c>
      <c r="L1941" s="65" t="str">
        <f>IF(ISBLANK(J1941),,INDEX(Inputs!D:D,MATCH(F1941,Inputs!E:E,0)))</f>
        <v>595BK Evo Fox Falcon X35 Medium Speed Mouse Pad</v>
      </c>
      <c r="M1941" s="65" t="str">
        <f>IF(ISBLANK(#REF!),,IF(B1941="Online","Online",IF(LEFT(B1941,1)="E","Online","Offline")))</f>
        <v>Offline</v>
      </c>
      <c r="N1941" s="64">
        <f>IF(ISBLANK(M1941),,H1941*INDEX(Inputs!F:F,MATCH(F1941,Inputs!E:E,0)))</f>
        <v>699</v>
      </c>
      <c r="O1941" s="65"/>
    </row>
    <row r="1942" ht="15.75" customHeight="1" spans="1:15">
      <c r="A1942" s="65" t="s">
        <v>854</v>
      </c>
      <c r="B1942" s="66" t="s">
        <v>765</v>
      </c>
      <c r="C1942" s="55" t="s">
        <v>765</v>
      </c>
      <c r="D1942" s="66" t="s">
        <v>414</v>
      </c>
      <c r="E1942" s="66" t="s">
        <v>415</v>
      </c>
      <c r="F1942" s="66">
        <v>250873</v>
      </c>
      <c r="G1942" s="65" t="s">
        <v>12</v>
      </c>
      <c r="H1942" s="67">
        <v>1</v>
      </c>
      <c r="I1942" s="68">
        <v>44736</v>
      </c>
      <c r="J1942" s="63">
        <f t="shared" si="7"/>
        <v>1036937</v>
      </c>
      <c r="K1942" s="64">
        <f>IF(ISBLANK(J1942),,H1942*INDEX(Inputs!G:G,MATCH(F1942,Inputs!E:E,0)))</f>
        <v>999</v>
      </c>
      <c r="L1942" s="65" t="str">
        <f>IF(ISBLANK(J1942),,INDEX(Inputs!D:D,MATCH(F1942,Inputs!E:E,0)))</f>
        <v>422BK Evo Fox Fireblade Gaming Keyboard USB</v>
      </c>
      <c r="M1942" s="65" t="str">
        <f>IF(ISBLANK(#REF!),,IF(B1942="Online","Online",IF(LEFT(B1942,1)="E","Online","Offline")))</f>
        <v>Online</v>
      </c>
      <c r="N1942" s="64">
        <f>IF(ISBLANK(M1942),,H1942*INDEX(Inputs!F:F,MATCH(F1942,Inputs!E:E,0)))</f>
        <v>1299</v>
      </c>
      <c r="O1942" s="65"/>
    </row>
    <row r="1943" ht="15.75" customHeight="1" spans="1:15">
      <c r="A1943" s="65" t="s">
        <v>855</v>
      </c>
      <c r="B1943" s="66" t="s">
        <v>765</v>
      </c>
      <c r="C1943" s="55" t="s">
        <v>765</v>
      </c>
      <c r="D1943" s="66" t="s">
        <v>414</v>
      </c>
      <c r="E1943" s="66" t="s">
        <v>415</v>
      </c>
      <c r="F1943" s="66">
        <v>250875</v>
      </c>
      <c r="G1943" s="65" t="s">
        <v>103</v>
      </c>
      <c r="H1943" s="67">
        <v>1</v>
      </c>
      <c r="I1943" s="68">
        <v>44736</v>
      </c>
      <c r="J1943" s="63">
        <f t="shared" si="7"/>
        <v>1036937</v>
      </c>
      <c r="K1943" s="64">
        <f>IF(ISBLANK(J1943),,H1943*INDEX(Inputs!G:G,MATCH(F1943,Inputs!E:E,0)))</f>
        <v>1099</v>
      </c>
      <c r="L1943" s="65" t="str">
        <f>IF(ISBLANK(J1943),,INDEX(Inputs!D:D,MATCH(F1943,Inputs!E:E,0)))</f>
        <v>433BK EvoFox WarHammer Gaming Keyboard (USB)</v>
      </c>
      <c r="M1943" s="65" t="str">
        <f>IF(ISBLANK(#REF!),,IF(B1943="Online","Online",IF(LEFT(B1943,1)="E","Online","Offline")))</f>
        <v>Online</v>
      </c>
      <c r="N1943" s="64">
        <f>IF(ISBLANK(M1943),,H1943*INDEX(Inputs!F:F,MATCH(F1943,Inputs!E:E,0)))</f>
        <v>1499</v>
      </c>
      <c r="O1943" s="65"/>
    </row>
    <row r="1944" ht="15.75" customHeight="1" spans="1:15">
      <c r="A1944" s="65" t="s">
        <v>327</v>
      </c>
      <c r="B1944" s="66" t="s">
        <v>765</v>
      </c>
      <c r="C1944" s="55" t="s">
        <v>765</v>
      </c>
      <c r="D1944" s="66" t="s">
        <v>370</v>
      </c>
      <c r="E1944" s="66" t="s">
        <v>410</v>
      </c>
      <c r="F1944" s="66">
        <v>250876</v>
      </c>
      <c r="G1944" s="65" t="s">
        <v>26</v>
      </c>
      <c r="H1944" s="67">
        <v>1</v>
      </c>
      <c r="I1944" s="68">
        <v>44736</v>
      </c>
      <c r="J1944" s="63">
        <f t="shared" si="7"/>
        <v>1036937</v>
      </c>
      <c r="K1944" s="64">
        <f>IF(ISBLANK(J1944),,H1944*INDEX(Inputs!G:G,MATCH(F1944,Inputs!E:E,0)))</f>
        <v>1399</v>
      </c>
      <c r="L1944" s="65" t="str">
        <f>IF(ISBLANK(J1944),,INDEX(Inputs!D:D,MATCH(F1944,Inputs!E:E,0)))</f>
        <v>649BK EvoFox Typhoon Laptop Cooling Pad</v>
      </c>
      <c r="M1944" s="65" t="str">
        <f>IF(ISBLANK(#REF!),,IF(B1944="Online","Online",IF(LEFT(B1944,1)="E","Online","Offline")))</f>
        <v>Online</v>
      </c>
      <c r="N1944" s="64">
        <f>IF(ISBLANK(M1944),,H1944*INDEX(Inputs!F:F,MATCH(F1944,Inputs!E:E,0)))</f>
        <v>1999</v>
      </c>
      <c r="O1944" s="65"/>
    </row>
    <row r="1945" ht="15.75" customHeight="1" spans="1:15">
      <c r="A1945" s="65" t="s">
        <v>762</v>
      </c>
      <c r="B1945" s="66" t="s">
        <v>114</v>
      </c>
      <c r="C1945" s="55" t="s">
        <v>516</v>
      </c>
      <c r="D1945" s="66" t="s">
        <v>370</v>
      </c>
      <c r="E1945" s="66" t="s">
        <v>410</v>
      </c>
      <c r="F1945" s="66">
        <v>250879</v>
      </c>
      <c r="G1945" s="65" t="s">
        <v>30</v>
      </c>
      <c r="H1945" s="67">
        <v>1</v>
      </c>
      <c r="I1945" s="68">
        <v>44736</v>
      </c>
      <c r="J1945" s="63">
        <f t="shared" si="7"/>
        <v>1036937</v>
      </c>
      <c r="K1945" s="64">
        <f>IF(ISBLANK(J1945),,H1945*INDEX(Inputs!G:G,MATCH(F1945,Inputs!E:E,0)))</f>
        <v>699</v>
      </c>
      <c r="L1945" s="65" t="str">
        <f>IF(ISBLANK(J1945),,INDEX(Inputs!D:D,MATCH(F1945,Inputs!E:E,0)))</f>
        <v>597BK Evo Fox Falcon X85 Extra Large Speed Mouse Pad</v>
      </c>
      <c r="M1945" s="65" t="str">
        <f>IF(ISBLANK(#REF!),,IF(B1945="Online","Online",IF(LEFT(B1945,1)="E","Online","Offline")))</f>
        <v>Offline</v>
      </c>
      <c r="N1945" s="64">
        <f>IF(ISBLANK(M1945),,H1945*INDEX(Inputs!F:F,MATCH(F1945,Inputs!E:E,0)))</f>
        <v>1199</v>
      </c>
      <c r="O1945" s="65"/>
    </row>
    <row r="1946" ht="15.75" customHeight="1" spans="1:15">
      <c r="A1946" s="65" t="s">
        <v>778</v>
      </c>
      <c r="B1946" s="66" t="s">
        <v>120</v>
      </c>
      <c r="C1946" s="55" t="s">
        <v>427</v>
      </c>
      <c r="D1946" s="66" t="s">
        <v>414</v>
      </c>
      <c r="E1946" s="66" t="s">
        <v>415</v>
      </c>
      <c r="F1946" s="66">
        <v>256479</v>
      </c>
      <c r="G1946" s="65" t="s">
        <v>807</v>
      </c>
      <c r="H1946" s="67">
        <v>1</v>
      </c>
      <c r="I1946" s="68">
        <v>44736</v>
      </c>
      <c r="J1946" s="63">
        <f t="shared" si="7"/>
        <v>1036937</v>
      </c>
      <c r="K1946" s="64">
        <f>IF(ISBLANK(J1946),,H1946*INDEX(Inputs!G:G,MATCH(F1946,Inputs!E:E,0)))</f>
        <v>2500</v>
      </c>
      <c r="L1946" s="65" t="str">
        <f>IF(ISBLANK(J1946),,INDEX(Inputs!D:D,MATCH(F1946,Inputs!E:E,0)))</f>
        <v>997PP EvoFox Explore Gaming Bundle (422,423,659,595)</v>
      </c>
      <c r="M1946" s="65" t="str">
        <f>IF(ISBLANK(#REF!),,IF(B1946="Online","Online",IF(LEFT(B1946,1)="E","Online","Offline")))</f>
        <v>Offline</v>
      </c>
      <c r="N1946" s="64">
        <f>IF(ISBLANK(M1946),,H1946*INDEX(Inputs!F:F,MATCH(F1946,Inputs!E:E,0)))</f>
        <v>4796</v>
      </c>
      <c r="O1946" s="65"/>
    </row>
    <row r="1947" ht="15.75" customHeight="1" spans="1:15">
      <c r="A1947" s="65" t="s">
        <v>772</v>
      </c>
      <c r="B1947" s="66" t="s">
        <v>133</v>
      </c>
      <c r="C1947" s="55" t="s">
        <v>573</v>
      </c>
      <c r="D1947" s="66" t="s">
        <v>414</v>
      </c>
      <c r="E1947" s="66" t="s">
        <v>415</v>
      </c>
      <c r="F1947" s="66">
        <v>250874</v>
      </c>
      <c r="G1947" s="65" t="s">
        <v>13</v>
      </c>
      <c r="H1947" s="67">
        <v>1</v>
      </c>
      <c r="I1947" s="68">
        <v>44736</v>
      </c>
      <c r="J1947" s="63">
        <f t="shared" si="7"/>
        <v>1036937</v>
      </c>
      <c r="K1947" s="64">
        <f>IF(ISBLANK(J1947),,H1947*INDEX(Inputs!G:G,MATCH(F1947,Inputs!E:E,0)))</f>
        <v>1349</v>
      </c>
      <c r="L1947" s="65" t="str">
        <f>IF(ISBLANK(J1947),,INDEX(Inputs!D:D,MATCH(F1947,Inputs!E:E,0)))</f>
        <v>432BK EvoFox X-Team Gaming Keyboard &amp; Mouse (USB)</v>
      </c>
      <c r="M1947" s="65" t="str">
        <f>IF(ISBLANK(#REF!),,IF(B1947="Online","Online",IF(LEFT(B1947,1)="E","Online","Offline")))</f>
        <v>Offline</v>
      </c>
      <c r="N1947" s="64">
        <f>IF(ISBLANK(M1947),,H1947*INDEX(Inputs!F:F,MATCH(F1947,Inputs!E:E,0)))</f>
        <v>1899</v>
      </c>
      <c r="O1947" s="65"/>
    </row>
    <row r="1948" ht="15.75" customHeight="1" spans="1:15">
      <c r="A1948" s="65" t="s">
        <v>772</v>
      </c>
      <c r="B1948" s="66" t="s">
        <v>133</v>
      </c>
      <c r="C1948" s="55" t="s">
        <v>573</v>
      </c>
      <c r="D1948" s="66" t="s">
        <v>370</v>
      </c>
      <c r="E1948" s="66" t="s">
        <v>410</v>
      </c>
      <c r="F1948" s="66">
        <v>250877</v>
      </c>
      <c r="G1948" s="65" t="s">
        <v>22</v>
      </c>
      <c r="H1948" s="67">
        <v>1</v>
      </c>
      <c r="I1948" s="68">
        <v>44736</v>
      </c>
      <c r="J1948" s="63">
        <f t="shared" si="7"/>
        <v>1036937</v>
      </c>
      <c r="K1948" s="64">
        <f>IF(ISBLANK(J1948),,H1948*INDEX(Inputs!G:G,MATCH(F1948,Inputs!E:E,0)))</f>
        <v>349</v>
      </c>
      <c r="L1948" s="65" t="str">
        <f>IF(ISBLANK(J1948),,INDEX(Inputs!D:D,MATCH(F1948,Inputs!E:E,0)))</f>
        <v>595BK Evo Fox Falcon X35 Medium Speed Mouse Pad</v>
      </c>
      <c r="M1948" s="65" t="str">
        <f>IF(ISBLANK(#REF!),,IF(B1948="Online","Online",IF(LEFT(B1948,1)="E","Online","Offline")))</f>
        <v>Offline</v>
      </c>
      <c r="N1948" s="64">
        <f>IF(ISBLANK(M1948),,H1948*INDEX(Inputs!F:F,MATCH(F1948,Inputs!E:E,0)))</f>
        <v>699</v>
      </c>
      <c r="O1948" s="65"/>
    </row>
    <row r="1949" ht="15.75" customHeight="1" spans="1:15">
      <c r="A1949" s="65" t="s">
        <v>772</v>
      </c>
      <c r="B1949" s="66" t="s">
        <v>133</v>
      </c>
      <c r="C1949" s="55" t="s">
        <v>573</v>
      </c>
      <c r="D1949" s="66" t="s">
        <v>370</v>
      </c>
      <c r="E1949" s="66" t="s">
        <v>410</v>
      </c>
      <c r="F1949" s="66">
        <v>250879</v>
      </c>
      <c r="G1949" s="65" t="s">
        <v>30</v>
      </c>
      <c r="H1949" s="67">
        <v>1</v>
      </c>
      <c r="I1949" s="68">
        <v>44736</v>
      </c>
      <c r="J1949" s="63">
        <f t="shared" si="7"/>
        <v>1036937</v>
      </c>
      <c r="K1949" s="64">
        <f>IF(ISBLANK(J1949),,H1949*INDEX(Inputs!G:G,MATCH(F1949,Inputs!E:E,0)))</f>
        <v>699</v>
      </c>
      <c r="L1949" s="65" t="str">
        <f>IF(ISBLANK(J1949),,INDEX(Inputs!D:D,MATCH(F1949,Inputs!E:E,0)))</f>
        <v>597BK Evo Fox Falcon X85 Extra Large Speed Mouse Pad</v>
      </c>
      <c r="M1949" s="65" t="str">
        <f>IF(ISBLANK(#REF!),,IF(B1949="Online","Online",IF(LEFT(B1949,1)="E","Online","Offline")))</f>
        <v>Offline</v>
      </c>
      <c r="N1949" s="64">
        <f>IF(ISBLANK(M1949),,H1949*INDEX(Inputs!F:F,MATCH(F1949,Inputs!E:E,0)))</f>
        <v>1199</v>
      </c>
      <c r="O1949" s="65"/>
    </row>
    <row r="1950" ht="15.75" customHeight="1" spans="1:15">
      <c r="A1950" s="65" t="s">
        <v>721</v>
      </c>
      <c r="B1950" s="66" t="s">
        <v>135</v>
      </c>
      <c r="C1950" s="55" t="s">
        <v>722</v>
      </c>
      <c r="D1950" s="66" t="s">
        <v>370</v>
      </c>
      <c r="E1950" s="66" t="s">
        <v>410</v>
      </c>
      <c r="F1950" s="66">
        <v>250879</v>
      </c>
      <c r="G1950" s="65" t="s">
        <v>30</v>
      </c>
      <c r="H1950" s="67">
        <v>1</v>
      </c>
      <c r="I1950" s="68">
        <v>44736</v>
      </c>
      <c r="J1950" s="63">
        <f t="shared" si="7"/>
        <v>1036937</v>
      </c>
      <c r="K1950" s="64">
        <f>IF(ISBLANK(J1950),,H1950*INDEX(Inputs!G:G,MATCH(F1950,Inputs!E:E,0)))</f>
        <v>699</v>
      </c>
      <c r="L1950" s="65" t="str">
        <f>IF(ISBLANK(J1950),,INDEX(Inputs!D:D,MATCH(F1950,Inputs!E:E,0)))</f>
        <v>597BK Evo Fox Falcon X85 Extra Large Speed Mouse Pad</v>
      </c>
      <c r="M1950" s="65" t="str">
        <f>IF(ISBLANK(#REF!),,IF(B1950="Online","Online",IF(LEFT(B1950,1)="E","Online","Offline")))</f>
        <v>Offline</v>
      </c>
      <c r="N1950" s="64">
        <f>IF(ISBLANK(M1950),,H1950*INDEX(Inputs!F:F,MATCH(F1950,Inputs!E:E,0)))</f>
        <v>1199</v>
      </c>
      <c r="O1950" s="65"/>
    </row>
    <row r="1951" ht="15.75" customHeight="1" spans="1:15">
      <c r="A1951" s="65" t="s">
        <v>851</v>
      </c>
      <c r="B1951" s="66" t="s">
        <v>136</v>
      </c>
      <c r="C1951" s="55" t="s">
        <v>852</v>
      </c>
      <c r="D1951" s="66" t="s">
        <v>370</v>
      </c>
      <c r="E1951" s="66" t="s">
        <v>410</v>
      </c>
      <c r="F1951" s="66">
        <v>250879</v>
      </c>
      <c r="G1951" s="65" t="s">
        <v>30</v>
      </c>
      <c r="H1951" s="67">
        <v>1</v>
      </c>
      <c r="I1951" s="68">
        <v>44736</v>
      </c>
      <c r="J1951" s="63">
        <f t="shared" si="7"/>
        <v>1036937</v>
      </c>
      <c r="K1951" s="64">
        <f>IF(ISBLANK(J1951),,H1951*INDEX(Inputs!G:G,MATCH(F1951,Inputs!E:E,0)))</f>
        <v>699</v>
      </c>
      <c r="L1951" s="65" t="str">
        <f>IF(ISBLANK(J1951),,INDEX(Inputs!D:D,MATCH(F1951,Inputs!E:E,0)))</f>
        <v>597BK Evo Fox Falcon X85 Extra Large Speed Mouse Pad</v>
      </c>
      <c r="M1951" s="65" t="str">
        <f>IF(ISBLANK(#REF!),,IF(B1951="Online","Online",IF(LEFT(B1951,1)="E","Online","Offline")))</f>
        <v>Offline</v>
      </c>
      <c r="N1951" s="64">
        <f>IF(ISBLANK(M1951),,H1951*INDEX(Inputs!F:F,MATCH(F1951,Inputs!E:E,0)))</f>
        <v>1199</v>
      </c>
      <c r="O1951" s="65"/>
    </row>
    <row r="1952" ht="15.75" customHeight="1" spans="1:15">
      <c r="A1952" s="65" t="s">
        <v>813</v>
      </c>
      <c r="B1952" s="66" t="s">
        <v>146</v>
      </c>
      <c r="C1952" s="55" t="s">
        <v>440</v>
      </c>
      <c r="D1952" s="66" t="s">
        <v>414</v>
      </c>
      <c r="E1952" s="66" t="s">
        <v>415</v>
      </c>
      <c r="F1952" s="66">
        <v>256479</v>
      </c>
      <c r="G1952" s="65" t="s">
        <v>807</v>
      </c>
      <c r="H1952" s="67">
        <v>1</v>
      </c>
      <c r="I1952" s="68">
        <v>44736</v>
      </c>
      <c r="J1952" s="63">
        <f t="shared" si="7"/>
        <v>1036937</v>
      </c>
      <c r="K1952" s="64">
        <f>IF(ISBLANK(J1952),,H1952*INDEX(Inputs!G:G,MATCH(F1952,Inputs!E:E,0)))</f>
        <v>2500</v>
      </c>
      <c r="L1952" s="65" t="str">
        <f>IF(ISBLANK(J1952),,INDEX(Inputs!D:D,MATCH(F1952,Inputs!E:E,0)))</f>
        <v>997PP EvoFox Explore Gaming Bundle (422,423,659,595)</v>
      </c>
      <c r="M1952" s="65" t="str">
        <f>IF(ISBLANK(#REF!),,IF(B1952="Online","Online",IF(LEFT(B1952,1)="E","Online","Offline")))</f>
        <v>Offline</v>
      </c>
      <c r="N1952" s="64">
        <f>IF(ISBLANK(M1952),,H1952*INDEX(Inputs!F:F,MATCH(F1952,Inputs!E:E,0)))</f>
        <v>4796</v>
      </c>
      <c r="O1952" s="65"/>
    </row>
    <row r="1953" ht="15.75" customHeight="1" spans="1:15">
      <c r="A1953" s="65" t="s">
        <v>770</v>
      </c>
      <c r="B1953" s="66" t="s">
        <v>147</v>
      </c>
      <c r="C1953" s="55" t="s">
        <v>482</v>
      </c>
      <c r="D1953" s="66" t="s">
        <v>414</v>
      </c>
      <c r="E1953" s="66" t="s">
        <v>415</v>
      </c>
      <c r="F1953" s="66">
        <v>256479</v>
      </c>
      <c r="G1953" s="65" t="s">
        <v>807</v>
      </c>
      <c r="H1953" s="67">
        <v>1</v>
      </c>
      <c r="I1953" s="68">
        <v>44736</v>
      </c>
      <c r="J1953" s="63">
        <f t="shared" si="7"/>
        <v>1036937</v>
      </c>
      <c r="K1953" s="64">
        <f>IF(ISBLANK(J1953),,H1953*INDEX(Inputs!G:G,MATCH(F1953,Inputs!E:E,0)))</f>
        <v>2500</v>
      </c>
      <c r="L1953" s="65" t="str">
        <f>IF(ISBLANK(J1953),,INDEX(Inputs!D:D,MATCH(F1953,Inputs!E:E,0)))</f>
        <v>997PP EvoFox Explore Gaming Bundle (422,423,659,595)</v>
      </c>
      <c r="M1953" s="65" t="str">
        <f>IF(ISBLANK(#REF!),,IF(B1953="Online","Online",IF(LEFT(B1953,1)="E","Online","Offline")))</f>
        <v>Offline</v>
      </c>
      <c r="N1953" s="64">
        <f>IF(ISBLANK(M1953),,H1953*INDEX(Inputs!F:F,MATCH(F1953,Inputs!E:E,0)))</f>
        <v>4796</v>
      </c>
      <c r="O1953" s="65"/>
    </row>
    <row r="1954" ht="15.75" customHeight="1" spans="1:15">
      <c r="A1954" s="65" t="s">
        <v>462</v>
      </c>
      <c r="B1954" s="66" t="s">
        <v>150</v>
      </c>
      <c r="C1954" s="55" t="s">
        <v>463</v>
      </c>
      <c r="D1954" s="66" t="s">
        <v>414</v>
      </c>
      <c r="E1954" s="66" t="s">
        <v>415</v>
      </c>
      <c r="F1954" s="66">
        <v>250874</v>
      </c>
      <c r="G1954" s="65" t="s">
        <v>13</v>
      </c>
      <c r="H1954" s="67">
        <v>0</v>
      </c>
      <c r="I1954" s="68">
        <v>44736</v>
      </c>
      <c r="J1954" s="63">
        <f t="shared" si="7"/>
        <v>1036937</v>
      </c>
      <c r="K1954" s="64">
        <f>IF(ISBLANK(J1954),,H1954*INDEX(Inputs!G:G,MATCH(F1954,Inputs!E:E,0)))</f>
        <v>0</v>
      </c>
      <c r="L1954" s="65" t="str">
        <f>IF(ISBLANK(J1954),,INDEX(Inputs!D:D,MATCH(F1954,Inputs!E:E,0)))</f>
        <v>432BK EvoFox X-Team Gaming Keyboard &amp; Mouse (USB)</v>
      </c>
      <c r="M1954" s="65" t="str">
        <f>IF(ISBLANK(#REF!),,IF(B1954="Online","Online",IF(LEFT(B1954,1)="E","Online","Offline")))</f>
        <v>Offline</v>
      </c>
      <c r="N1954" s="64">
        <f>IF(ISBLANK(M1954),,H1954*INDEX(Inputs!F:F,MATCH(F1954,Inputs!E:E,0)))</f>
        <v>0</v>
      </c>
      <c r="O1954" s="65"/>
    </row>
    <row r="1955" ht="15.75" customHeight="1" spans="1:15">
      <c r="A1955" s="65" t="s">
        <v>796</v>
      </c>
      <c r="B1955" s="66" t="s">
        <v>151</v>
      </c>
      <c r="C1955" s="55" t="s">
        <v>748</v>
      </c>
      <c r="D1955" s="66" t="s">
        <v>414</v>
      </c>
      <c r="E1955" s="66" t="s">
        <v>428</v>
      </c>
      <c r="F1955" s="66">
        <v>250881</v>
      </c>
      <c r="G1955" s="65" t="s">
        <v>98</v>
      </c>
      <c r="H1955" s="67">
        <v>1</v>
      </c>
      <c r="I1955" s="68">
        <v>44736</v>
      </c>
      <c r="J1955" s="63">
        <f t="shared" si="7"/>
        <v>1036937</v>
      </c>
      <c r="K1955" s="64">
        <f>IF(ISBLANK(J1955),,H1955*INDEX(Inputs!G:G,MATCH(F1955,Inputs!E:E,0)))</f>
        <v>799</v>
      </c>
      <c r="L1955" s="65" t="str">
        <f>IF(ISBLANK(J1955),,INDEX(Inputs!D:D,MATCH(F1955,Inputs!E:E,0)))</f>
        <v>795BK EvoFox Phantom Pro RGB Gaming Mouse USB</v>
      </c>
      <c r="M1955" s="65" t="str">
        <f>IF(ISBLANK(#REF!),,IF(B1955="Online","Online",IF(LEFT(B1955,1)="E","Online","Offline")))</f>
        <v>Offline</v>
      </c>
      <c r="N1955" s="64">
        <f>IF(ISBLANK(M1955),,H1955*INDEX(Inputs!F:F,MATCH(F1955,Inputs!E:E,0)))</f>
        <v>1099</v>
      </c>
      <c r="O1955" s="65"/>
    </row>
    <row r="1956" ht="15.75" customHeight="1" spans="1:15">
      <c r="A1956" s="65" t="s">
        <v>856</v>
      </c>
      <c r="B1956" s="66" t="s">
        <v>153</v>
      </c>
      <c r="C1956" s="55" t="s">
        <v>857</v>
      </c>
      <c r="D1956" s="66" t="s">
        <v>414</v>
      </c>
      <c r="E1956" s="66" t="s">
        <v>415</v>
      </c>
      <c r="F1956" s="66">
        <v>256479</v>
      </c>
      <c r="G1956" s="65" t="s">
        <v>807</v>
      </c>
      <c r="H1956" s="67">
        <v>2</v>
      </c>
      <c r="I1956" s="68">
        <v>44736</v>
      </c>
      <c r="J1956" s="63">
        <f t="shared" si="7"/>
        <v>1036937</v>
      </c>
      <c r="K1956" s="64">
        <f>IF(ISBLANK(J1956),,H1956*INDEX(Inputs!G:G,MATCH(F1956,Inputs!E:E,0)))</f>
        <v>5000</v>
      </c>
      <c r="L1956" s="65" t="str">
        <f>IF(ISBLANK(J1956),,INDEX(Inputs!D:D,MATCH(F1956,Inputs!E:E,0)))</f>
        <v>997PP EvoFox Explore Gaming Bundle (422,423,659,595)</v>
      </c>
      <c r="M1956" s="65" t="str">
        <f>IF(ISBLANK(#REF!),,IF(B1956="Online","Online",IF(LEFT(B1956,1)="E","Online","Offline")))</f>
        <v>Offline</v>
      </c>
      <c r="N1956" s="64">
        <f>IF(ISBLANK(M1956),,H1956*INDEX(Inputs!F:F,MATCH(F1956,Inputs!E:E,0)))</f>
        <v>9592</v>
      </c>
      <c r="O1956" s="65"/>
    </row>
    <row r="1957" ht="15.75" customHeight="1" spans="1:15">
      <c r="A1957" s="65" t="s">
        <v>373</v>
      </c>
      <c r="B1957" s="66" t="s">
        <v>158</v>
      </c>
      <c r="C1957" s="55" t="s">
        <v>535</v>
      </c>
      <c r="D1957" s="66" t="s">
        <v>414</v>
      </c>
      <c r="E1957" s="66" t="s">
        <v>415</v>
      </c>
      <c r="F1957" s="66">
        <v>250424</v>
      </c>
      <c r="G1957" s="65" t="s">
        <v>15</v>
      </c>
      <c r="H1957" s="67">
        <v>1</v>
      </c>
      <c r="I1957" s="68">
        <v>44736</v>
      </c>
      <c r="J1957" s="63">
        <f t="shared" si="7"/>
        <v>1036937</v>
      </c>
      <c r="K1957" s="64">
        <f>IF(ISBLANK(J1957),,H1957*INDEX(Inputs!G:G,MATCH(F1957,Inputs!E:E,0)))</f>
        <v>999</v>
      </c>
      <c r="L1957" s="65" t="str">
        <f>IF(ISBLANK(J1957),,INDEX(Inputs!D:D,MATCH(F1957,Inputs!E:E,0)))</f>
        <v>419V2 PRIMUS Wireless Desktop V2</v>
      </c>
      <c r="M1957" s="65" t="str">
        <f>IF(ISBLANK(#REF!),,IF(B1957="Online","Online",IF(LEFT(B1957,1)="E","Online","Offline")))</f>
        <v>Offline</v>
      </c>
      <c r="N1957" s="64">
        <f>IF(ISBLANK(M1957),,H1957*INDEX(Inputs!F:F,MATCH(F1957,Inputs!E:E,0)))</f>
        <v>1199</v>
      </c>
      <c r="O1957" s="65"/>
    </row>
    <row r="1958" ht="15.75" customHeight="1" spans="1:15">
      <c r="A1958" s="65" t="s">
        <v>776</v>
      </c>
      <c r="B1958" s="66" t="s">
        <v>678</v>
      </c>
      <c r="C1958" s="55" t="s">
        <v>679</v>
      </c>
      <c r="D1958" s="66" t="s">
        <v>414</v>
      </c>
      <c r="E1958" s="66" t="s">
        <v>428</v>
      </c>
      <c r="F1958" s="66">
        <v>250881</v>
      </c>
      <c r="G1958" s="65" t="s">
        <v>98</v>
      </c>
      <c r="H1958" s="67">
        <v>1</v>
      </c>
      <c r="I1958" s="68">
        <v>44736</v>
      </c>
      <c r="J1958" s="63">
        <f t="shared" si="7"/>
        <v>1036937</v>
      </c>
      <c r="K1958" s="64">
        <f>IF(ISBLANK(J1958),,H1958*INDEX(Inputs!G:G,MATCH(F1958,Inputs!E:E,0)))</f>
        <v>799</v>
      </c>
      <c r="L1958" s="65" t="str">
        <f>IF(ISBLANK(J1958),,INDEX(Inputs!D:D,MATCH(F1958,Inputs!E:E,0)))</f>
        <v>795BK EvoFox Phantom Pro RGB Gaming Mouse USB</v>
      </c>
      <c r="M1958" s="65" t="str">
        <f>IF(ISBLANK(#REF!),,IF(B1958="Online","Online",IF(LEFT(B1958,1)="E","Online","Offline")))</f>
        <v>Offline</v>
      </c>
      <c r="N1958" s="64">
        <f>IF(ISBLANK(M1958),,H1958*INDEX(Inputs!F:F,MATCH(F1958,Inputs!E:E,0)))</f>
        <v>1099</v>
      </c>
      <c r="O1958" s="65"/>
    </row>
    <row r="1959" ht="15.75" customHeight="1" spans="1:15">
      <c r="A1959" s="65" t="s">
        <v>777</v>
      </c>
      <c r="B1959" s="66" t="s">
        <v>600</v>
      </c>
      <c r="C1959" s="55" t="s">
        <v>601</v>
      </c>
      <c r="D1959" s="66" t="s">
        <v>414</v>
      </c>
      <c r="E1959" s="66" t="s">
        <v>415</v>
      </c>
      <c r="F1959" s="66">
        <v>256479</v>
      </c>
      <c r="G1959" s="65" t="s">
        <v>807</v>
      </c>
      <c r="H1959" s="67">
        <v>1</v>
      </c>
      <c r="I1959" s="68">
        <v>44736</v>
      </c>
      <c r="J1959" s="63">
        <f t="shared" si="7"/>
        <v>1036937</v>
      </c>
      <c r="K1959" s="64">
        <f>IF(ISBLANK(J1959),,H1959*INDEX(Inputs!G:G,MATCH(F1959,Inputs!E:E,0)))</f>
        <v>2500</v>
      </c>
      <c r="L1959" s="65" t="str">
        <f>IF(ISBLANK(J1959),,INDEX(Inputs!D:D,MATCH(F1959,Inputs!E:E,0)))</f>
        <v>997PP EvoFox Explore Gaming Bundle (422,423,659,595)</v>
      </c>
      <c r="M1959" s="65" t="str">
        <f>IF(ISBLANK(#REF!),,IF(B1959="Online","Online",IF(LEFT(B1959,1)="E","Online","Offline")))</f>
        <v>Offline</v>
      </c>
      <c r="N1959" s="64">
        <f>IF(ISBLANK(M1959),,H1959*INDEX(Inputs!F:F,MATCH(F1959,Inputs!E:E,0)))</f>
        <v>4796</v>
      </c>
      <c r="O1959" s="65"/>
    </row>
    <row r="1960" ht="15.75" customHeight="1" spans="1:15">
      <c r="A1960" s="65" t="s">
        <v>810</v>
      </c>
      <c r="B1960" s="66" t="s">
        <v>521</v>
      </c>
      <c r="C1960" s="55" t="s">
        <v>522</v>
      </c>
      <c r="D1960" s="66" t="s">
        <v>414</v>
      </c>
      <c r="E1960" s="66" t="s">
        <v>415</v>
      </c>
      <c r="F1960" s="66">
        <v>250874</v>
      </c>
      <c r="G1960" s="65" t="s">
        <v>13</v>
      </c>
      <c r="H1960" s="67">
        <v>1</v>
      </c>
      <c r="I1960" s="68">
        <v>44736</v>
      </c>
      <c r="J1960" s="63">
        <f t="shared" si="7"/>
        <v>1036937</v>
      </c>
      <c r="K1960" s="64">
        <f>IF(ISBLANK(J1960),,H1960*INDEX(Inputs!G:G,MATCH(F1960,Inputs!E:E,0)))</f>
        <v>1349</v>
      </c>
      <c r="L1960" s="65" t="str">
        <f>IF(ISBLANK(J1960),,INDEX(Inputs!D:D,MATCH(F1960,Inputs!E:E,0)))</f>
        <v>432BK EvoFox X-Team Gaming Keyboard &amp; Mouse (USB)</v>
      </c>
      <c r="M1960" s="65" t="str">
        <f>IF(ISBLANK(#REF!),,IF(B1960="Online","Online",IF(LEFT(B1960,1)="E","Online","Offline")))</f>
        <v>Offline</v>
      </c>
      <c r="N1960" s="64">
        <f>IF(ISBLANK(M1960),,H1960*INDEX(Inputs!F:F,MATCH(F1960,Inputs!E:E,0)))</f>
        <v>1899</v>
      </c>
      <c r="O1960" s="65"/>
    </row>
    <row r="1961" ht="15.75" customHeight="1" spans="1:15">
      <c r="A1961" s="65" t="s">
        <v>777</v>
      </c>
      <c r="B1961" s="66" t="s">
        <v>733</v>
      </c>
      <c r="C1961" s="55" t="s">
        <v>734</v>
      </c>
      <c r="D1961" s="66" t="s">
        <v>370</v>
      </c>
      <c r="E1961" s="66" t="s">
        <v>410</v>
      </c>
      <c r="F1961" s="66">
        <v>250877</v>
      </c>
      <c r="G1961" s="65" t="s">
        <v>22</v>
      </c>
      <c r="H1961" s="67">
        <v>1</v>
      </c>
      <c r="I1961" s="68">
        <v>44736</v>
      </c>
      <c r="J1961" s="63">
        <f t="shared" si="7"/>
        <v>1036937</v>
      </c>
      <c r="K1961" s="64">
        <f>IF(ISBLANK(J1961),,H1961*INDEX(Inputs!G:G,MATCH(F1961,Inputs!E:E,0)))</f>
        <v>349</v>
      </c>
      <c r="L1961" s="65" t="str">
        <f>IF(ISBLANK(J1961),,INDEX(Inputs!D:D,MATCH(F1961,Inputs!E:E,0)))</f>
        <v>595BK Evo Fox Falcon X35 Medium Speed Mouse Pad</v>
      </c>
      <c r="M1961" s="65" t="str">
        <f>IF(ISBLANK(#REF!),,IF(B1961="Online","Online",IF(LEFT(B1961,1)="E","Online","Offline")))</f>
        <v>Offline</v>
      </c>
      <c r="N1961" s="64">
        <f>IF(ISBLANK(M1961),,H1961*INDEX(Inputs!F:F,MATCH(F1961,Inputs!E:E,0)))</f>
        <v>699</v>
      </c>
      <c r="O1961" s="65"/>
    </row>
    <row r="1962" ht="15.75" customHeight="1" spans="1:15">
      <c r="A1962" s="65" t="s">
        <v>782</v>
      </c>
      <c r="B1962" s="66" t="s">
        <v>184</v>
      </c>
      <c r="C1962" s="55" t="s">
        <v>612</v>
      </c>
      <c r="D1962" s="66" t="s">
        <v>414</v>
      </c>
      <c r="E1962" s="66" t="s">
        <v>415</v>
      </c>
      <c r="F1962" s="66">
        <v>256479</v>
      </c>
      <c r="G1962" s="65" t="s">
        <v>807</v>
      </c>
      <c r="H1962" s="67">
        <v>1</v>
      </c>
      <c r="I1962" s="68">
        <v>44736</v>
      </c>
      <c r="J1962" s="63">
        <f t="shared" si="7"/>
        <v>1036937</v>
      </c>
      <c r="K1962" s="64">
        <f>IF(ISBLANK(J1962),,H1962*INDEX(Inputs!G:G,MATCH(F1962,Inputs!E:E,0)))</f>
        <v>2500</v>
      </c>
      <c r="L1962" s="65" t="str">
        <f>IF(ISBLANK(J1962),,INDEX(Inputs!D:D,MATCH(F1962,Inputs!E:E,0)))</f>
        <v>997PP EvoFox Explore Gaming Bundle (422,423,659,595)</v>
      </c>
      <c r="M1962" s="65" t="str">
        <f>IF(ISBLANK(#REF!),,IF(B1962="Online","Online",IF(LEFT(B1962,1)="E","Online","Offline")))</f>
        <v>Offline</v>
      </c>
      <c r="N1962" s="64">
        <f>IF(ISBLANK(M1962),,H1962*INDEX(Inputs!F:F,MATCH(F1962,Inputs!E:E,0)))</f>
        <v>4796</v>
      </c>
      <c r="O1962" s="65"/>
    </row>
    <row r="1963" ht="15.75" customHeight="1" spans="1:15">
      <c r="A1963" s="65" t="s">
        <v>762</v>
      </c>
      <c r="B1963" s="66" t="s">
        <v>194</v>
      </c>
      <c r="C1963" s="55" t="s">
        <v>695</v>
      </c>
      <c r="D1963" s="66" t="s">
        <v>414</v>
      </c>
      <c r="E1963" s="66" t="s">
        <v>415</v>
      </c>
      <c r="F1963" s="66">
        <v>250874</v>
      </c>
      <c r="G1963" s="65" t="s">
        <v>13</v>
      </c>
      <c r="H1963" s="67">
        <v>1</v>
      </c>
      <c r="I1963" s="68">
        <v>44736</v>
      </c>
      <c r="J1963" s="63">
        <f t="shared" si="7"/>
        <v>1036937</v>
      </c>
      <c r="K1963" s="64">
        <f>IF(ISBLANK(J1963),,H1963*INDEX(Inputs!G:G,MATCH(F1963,Inputs!E:E,0)))</f>
        <v>1349</v>
      </c>
      <c r="L1963" s="65" t="str">
        <f>IF(ISBLANK(J1963),,INDEX(Inputs!D:D,MATCH(F1963,Inputs!E:E,0)))</f>
        <v>432BK EvoFox X-Team Gaming Keyboard &amp; Mouse (USB)</v>
      </c>
      <c r="M1963" s="65" t="str">
        <f>IF(ISBLANK(#REF!),,IF(B1963="Online","Online",IF(LEFT(B1963,1)="E","Online","Offline")))</f>
        <v>Offline</v>
      </c>
      <c r="N1963" s="64">
        <f>IF(ISBLANK(M1963),,H1963*INDEX(Inputs!F:F,MATCH(F1963,Inputs!E:E,0)))</f>
        <v>1899</v>
      </c>
      <c r="O1963" s="65"/>
    </row>
    <row r="1964" ht="15.75" customHeight="1" spans="1:15">
      <c r="A1964" s="65" t="s">
        <v>832</v>
      </c>
      <c r="B1964" s="66" t="s">
        <v>204</v>
      </c>
      <c r="C1964" s="55" t="s">
        <v>724</v>
      </c>
      <c r="D1964" s="66" t="s">
        <v>370</v>
      </c>
      <c r="E1964" s="66" t="s">
        <v>410</v>
      </c>
      <c r="F1964" s="66">
        <v>250879</v>
      </c>
      <c r="G1964" s="65" t="s">
        <v>30</v>
      </c>
      <c r="H1964" s="67">
        <v>1</v>
      </c>
      <c r="I1964" s="68">
        <v>44736</v>
      </c>
      <c r="J1964" s="63">
        <f t="shared" si="7"/>
        <v>1036937</v>
      </c>
      <c r="K1964" s="64">
        <f>IF(ISBLANK(J1964),,H1964*INDEX(Inputs!G:G,MATCH(F1964,Inputs!E:E,0)))</f>
        <v>699</v>
      </c>
      <c r="L1964" s="65" t="str">
        <f>IF(ISBLANK(J1964),,INDEX(Inputs!D:D,MATCH(F1964,Inputs!E:E,0)))</f>
        <v>597BK Evo Fox Falcon X85 Extra Large Speed Mouse Pad</v>
      </c>
      <c r="M1964" s="65" t="str">
        <f>IF(ISBLANK(#REF!),,IF(B1964="Online","Online",IF(LEFT(B1964,1)="E","Online","Offline")))</f>
        <v>Offline</v>
      </c>
      <c r="N1964" s="64">
        <f>IF(ISBLANK(M1964),,H1964*INDEX(Inputs!F:F,MATCH(F1964,Inputs!E:E,0)))</f>
        <v>1199</v>
      </c>
      <c r="O1964" s="65"/>
    </row>
    <row r="1965" ht="15.75" customHeight="1" spans="1:15">
      <c r="A1965" s="65" t="s">
        <v>761</v>
      </c>
      <c r="B1965" s="66" t="s">
        <v>556</v>
      </c>
      <c r="C1965" s="55" t="s">
        <v>557</v>
      </c>
      <c r="D1965" s="66" t="s">
        <v>414</v>
      </c>
      <c r="E1965" s="66" t="s">
        <v>415</v>
      </c>
      <c r="F1965" s="66">
        <v>256479</v>
      </c>
      <c r="G1965" s="65" t="s">
        <v>807</v>
      </c>
      <c r="H1965" s="67">
        <v>1</v>
      </c>
      <c r="I1965" s="68">
        <v>44737</v>
      </c>
      <c r="J1965" s="63">
        <f t="shared" si="7"/>
        <v>1037333</v>
      </c>
      <c r="K1965" s="64">
        <f>IF(ISBLANK(J1965),,H1965*INDEX(Inputs!G:G,MATCH(F1965,Inputs!E:E,0)))</f>
        <v>2500</v>
      </c>
      <c r="L1965" s="65" t="str">
        <f>IF(ISBLANK(J1965),,INDEX(Inputs!D:D,MATCH(F1965,Inputs!E:E,0)))</f>
        <v>997PP EvoFox Explore Gaming Bundle (422,423,659,595)</v>
      </c>
      <c r="M1965" s="65" t="str">
        <f>IF(ISBLANK(#REF!),,IF(B1965="Online","Online",IF(LEFT(B1965,1)="E","Online","Offline")))</f>
        <v>Offline</v>
      </c>
      <c r="N1965" s="64">
        <f>IF(ISBLANK(M1965),,H1965*INDEX(Inputs!F:F,MATCH(F1965,Inputs!E:E,0)))</f>
        <v>4796</v>
      </c>
      <c r="O1965" s="65"/>
    </row>
    <row r="1966" ht="15.75" customHeight="1" spans="1:15">
      <c r="A1966" s="65" t="s">
        <v>770</v>
      </c>
      <c r="B1966" s="66" t="s">
        <v>33</v>
      </c>
      <c r="C1966" s="55" t="s">
        <v>455</v>
      </c>
      <c r="D1966" s="66" t="s">
        <v>414</v>
      </c>
      <c r="E1966" s="66" t="s">
        <v>415</v>
      </c>
      <c r="F1966" s="66">
        <v>250424</v>
      </c>
      <c r="G1966" s="65" t="s">
        <v>15</v>
      </c>
      <c r="H1966" s="67">
        <v>1</v>
      </c>
      <c r="I1966" s="68">
        <v>44737</v>
      </c>
      <c r="J1966" s="63">
        <f t="shared" si="7"/>
        <v>1037333</v>
      </c>
      <c r="K1966" s="64">
        <f>IF(ISBLANK(J1966),,H1966*INDEX(Inputs!G:G,MATCH(F1966,Inputs!E:E,0)))</f>
        <v>999</v>
      </c>
      <c r="L1966" s="65" t="str">
        <f>IF(ISBLANK(J1966),,INDEX(Inputs!D:D,MATCH(F1966,Inputs!E:E,0)))</f>
        <v>419V2 PRIMUS Wireless Desktop V2</v>
      </c>
      <c r="M1966" s="65" t="str">
        <f>IF(ISBLANK(#REF!),,IF(B1966="Online","Online",IF(LEFT(B1966,1)="E","Online","Offline")))</f>
        <v>Offline</v>
      </c>
      <c r="N1966" s="64">
        <f>IF(ISBLANK(M1966),,H1966*INDEX(Inputs!F:F,MATCH(F1966,Inputs!E:E,0)))</f>
        <v>1199</v>
      </c>
      <c r="O1966" s="65"/>
    </row>
    <row r="1967" ht="15.75" customHeight="1" spans="1:15">
      <c r="A1967" s="65" t="s">
        <v>770</v>
      </c>
      <c r="B1967" s="66" t="s">
        <v>33</v>
      </c>
      <c r="C1967" s="55" t="s">
        <v>455</v>
      </c>
      <c r="D1967" s="66" t="s">
        <v>414</v>
      </c>
      <c r="E1967" s="66" t="s">
        <v>415</v>
      </c>
      <c r="F1967" s="66">
        <v>256480</v>
      </c>
      <c r="G1967" s="65" t="s">
        <v>815</v>
      </c>
      <c r="H1967" s="67">
        <v>1</v>
      </c>
      <c r="I1967" s="68">
        <v>44737</v>
      </c>
      <c r="J1967" s="63">
        <f t="shared" si="7"/>
        <v>1037333</v>
      </c>
      <c r="K1967" s="64">
        <f>IF(ISBLANK(J1967),,H1967*INDEX(Inputs!G:G,MATCH(F1967,Inputs!E:E,0)))</f>
        <v>3000</v>
      </c>
      <c r="L1967" s="65" t="str">
        <f>IF(ISBLANK(J1967),,INDEX(Inputs!D:D,MATCH(F1967,Inputs!E:E,0)))</f>
        <v>998PP EvoFox Prime Gaming Bundle (422,423,658,597)</v>
      </c>
      <c r="M1967" s="65" t="str">
        <f>IF(ISBLANK(#REF!),,IF(B1967="Online","Online",IF(LEFT(B1967,1)="E","Online","Offline")))</f>
        <v>Offline</v>
      </c>
      <c r="N1967" s="64">
        <f>IF(ISBLANK(M1967),,H1967*INDEX(Inputs!F:F,MATCH(F1967,Inputs!E:E,0)))</f>
        <v>5496</v>
      </c>
      <c r="O1967" s="65"/>
    </row>
    <row r="1968" ht="15.75" customHeight="1" spans="1:15">
      <c r="A1968" s="65" t="s">
        <v>805</v>
      </c>
      <c r="B1968" s="66" t="s">
        <v>34</v>
      </c>
      <c r="C1968" s="55" t="s">
        <v>492</v>
      </c>
      <c r="D1968" s="66" t="s">
        <v>414</v>
      </c>
      <c r="E1968" s="66" t="s">
        <v>415</v>
      </c>
      <c r="F1968" s="66">
        <v>256479</v>
      </c>
      <c r="G1968" s="65" t="s">
        <v>807</v>
      </c>
      <c r="H1968" s="67">
        <v>1</v>
      </c>
      <c r="I1968" s="68">
        <v>44737</v>
      </c>
      <c r="J1968" s="63">
        <f t="shared" si="7"/>
        <v>1037333</v>
      </c>
      <c r="K1968" s="64">
        <f>IF(ISBLANK(J1968),,H1968*INDEX(Inputs!G:G,MATCH(F1968,Inputs!E:E,0)))</f>
        <v>2500</v>
      </c>
      <c r="L1968" s="65" t="str">
        <f>IF(ISBLANK(J1968),,INDEX(Inputs!D:D,MATCH(F1968,Inputs!E:E,0)))</f>
        <v>997PP EvoFox Explore Gaming Bundle (422,423,659,595)</v>
      </c>
      <c r="M1968" s="65" t="str">
        <f>IF(ISBLANK(#REF!),,IF(B1968="Online","Online",IF(LEFT(B1968,1)="E","Online","Offline")))</f>
        <v>Offline</v>
      </c>
      <c r="N1968" s="64">
        <f>IF(ISBLANK(M1968),,H1968*INDEX(Inputs!F:F,MATCH(F1968,Inputs!E:E,0)))</f>
        <v>4796</v>
      </c>
      <c r="O1968" s="65"/>
    </row>
    <row r="1969" ht="15.75" customHeight="1" spans="1:15">
      <c r="A1969" s="65" t="s">
        <v>762</v>
      </c>
      <c r="B1969" s="66" t="s">
        <v>41</v>
      </c>
      <c r="C1969" s="55" t="s">
        <v>469</v>
      </c>
      <c r="D1969" s="66" t="s">
        <v>370</v>
      </c>
      <c r="E1969" s="66" t="s">
        <v>410</v>
      </c>
      <c r="F1969" s="66">
        <v>250877</v>
      </c>
      <c r="G1969" s="65" t="s">
        <v>22</v>
      </c>
      <c r="H1969" s="67">
        <v>1</v>
      </c>
      <c r="I1969" s="68">
        <v>44737</v>
      </c>
      <c r="J1969" s="63">
        <f t="shared" si="7"/>
        <v>1037333</v>
      </c>
      <c r="K1969" s="64">
        <f>IF(ISBLANK(J1969),,H1969*INDEX(Inputs!G:G,MATCH(F1969,Inputs!E:E,0)))</f>
        <v>349</v>
      </c>
      <c r="L1969" s="65" t="str">
        <f>IF(ISBLANK(J1969),,INDEX(Inputs!D:D,MATCH(F1969,Inputs!E:E,0)))</f>
        <v>595BK Evo Fox Falcon X35 Medium Speed Mouse Pad</v>
      </c>
      <c r="M1969" s="65" t="str">
        <f>IF(ISBLANK(#REF!),,IF(B1969="Online","Online",IF(LEFT(B1969,1)="E","Online","Offline")))</f>
        <v>Offline</v>
      </c>
      <c r="N1969" s="64">
        <f>IF(ISBLANK(M1969),,H1969*INDEX(Inputs!F:F,MATCH(F1969,Inputs!E:E,0)))</f>
        <v>699</v>
      </c>
      <c r="O1969" s="65"/>
    </row>
    <row r="1970" ht="15.75" customHeight="1" spans="1:15">
      <c r="A1970" s="65" t="s">
        <v>762</v>
      </c>
      <c r="B1970" s="66" t="s">
        <v>41</v>
      </c>
      <c r="C1970" s="55" t="s">
        <v>469</v>
      </c>
      <c r="D1970" s="66" t="s">
        <v>370</v>
      </c>
      <c r="E1970" s="66" t="s">
        <v>410</v>
      </c>
      <c r="F1970" s="66">
        <v>250879</v>
      </c>
      <c r="G1970" s="65" t="s">
        <v>30</v>
      </c>
      <c r="H1970" s="67">
        <v>1</v>
      </c>
      <c r="I1970" s="68">
        <v>44737</v>
      </c>
      <c r="J1970" s="63">
        <f t="shared" si="7"/>
        <v>1037333</v>
      </c>
      <c r="K1970" s="64">
        <f>IF(ISBLANK(J1970),,H1970*INDEX(Inputs!G:G,MATCH(F1970,Inputs!E:E,0)))</f>
        <v>699</v>
      </c>
      <c r="L1970" s="65" t="str">
        <f>IF(ISBLANK(J1970),,INDEX(Inputs!D:D,MATCH(F1970,Inputs!E:E,0)))</f>
        <v>597BK Evo Fox Falcon X85 Extra Large Speed Mouse Pad</v>
      </c>
      <c r="M1970" s="65" t="str">
        <f>IF(ISBLANK(#REF!),,IF(B1970="Online","Online",IF(LEFT(B1970,1)="E","Online","Offline")))</f>
        <v>Offline</v>
      </c>
      <c r="N1970" s="64">
        <f>IF(ISBLANK(M1970),,H1970*INDEX(Inputs!F:F,MATCH(F1970,Inputs!E:E,0)))</f>
        <v>1199</v>
      </c>
      <c r="O1970" s="65"/>
    </row>
    <row r="1971" ht="15.75" customHeight="1" spans="1:15">
      <c r="A1971" s="65" t="s">
        <v>341</v>
      </c>
      <c r="B1971" s="66" t="s">
        <v>53</v>
      </c>
      <c r="C1971" s="55" t="s">
        <v>641</v>
      </c>
      <c r="D1971" s="66" t="s">
        <v>414</v>
      </c>
      <c r="E1971" s="66" t="s">
        <v>415</v>
      </c>
      <c r="F1971" s="66">
        <v>256479</v>
      </c>
      <c r="G1971" s="65" t="s">
        <v>807</v>
      </c>
      <c r="H1971" s="67">
        <v>1</v>
      </c>
      <c r="I1971" s="68">
        <v>44737</v>
      </c>
      <c r="J1971" s="63">
        <f t="shared" si="7"/>
        <v>1037333</v>
      </c>
      <c r="K1971" s="64">
        <f>IF(ISBLANK(J1971),,H1971*INDEX(Inputs!G:G,MATCH(F1971,Inputs!E:E,0)))</f>
        <v>2500</v>
      </c>
      <c r="L1971" s="65" t="str">
        <f>IF(ISBLANK(J1971),,INDEX(Inputs!D:D,MATCH(F1971,Inputs!E:E,0)))</f>
        <v>997PP EvoFox Explore Gaming Bundle (422,423,659,595)</v>
      </c>
      <c r="M1971" s="65" t="str">
        <f>IF(ISBLANK(#REF!),,IF(B1971="Online","Online",IF(LEFT(B1971,1)="E","Online","Offline")))</f>
        <v>Offline</v>
      </c>
      <c r="N1971" s="64">
        <f>IF(ISBLANK(M1971),,H1971*INDEX(Inputs!F:F,MATCH(F1971,Inputs!E:E,0)))</f>
        <v>4796</v>
      </c>
      <c r="O1971" s="65"/>
    </row>
    <row r="1972" ht="15.75" customHeight="1" spans="1:15">
      <c r="A1972" s="65" t="s">
        <v>341</v>
      </c>
      <c r="B1972" s="66" t="s">
        <v>53</v>
      </c>
      <c r="C1972" s="55" t="s">
        <v>641</v>
      </c>
      <c r="D1972" s="66" t="s">
        <v>414</v>
      </c>
      <c r="E1972" s="66" t="s">
        <v>415</v>
      </c>
      <c r="F1972" s="66">
        <v>256480</v>
      </c>
      <c r="G1972" s="65" t="s">
        <v>815</v>
      </c>
      <c r="H1972" s="67">
        <v>1</v>
      </c>
      <c r="I1972" s="68">
        <v>44737</v>
      </c>
      <c r="J1972" s="63">
        <f t="shared" si="7"/>
        <v>1037333</v>
      </c>
      <c r="K1972" s="64">
        <f>IF(ISBLANK(J1972),,H1972*INDEX(Inputs!G:G,MATCH(F1972,Inputs!E:E,0)))</f>
        <v>3000</v>
      </c>
      <c r="L1972" s="65" t="str">
        <f>IF(ISBLANK(J1972),,INDEX(Inputs!D:D,MATCH(F1972,Inputs!E:E,0)))</f>
        <v>998PP EvoFox Prime Gaming Bundle (422,423,658,597)</v>
      </c>
      <c r="M1972" s="65" t="str">
        <f>IF(ISBLANK(#REF!),,IF(B1972="Online","Online",IF(LEFT(B1972,1)="E","Online","Offline")))</f>
        <v>Offline</v>
      </c>
      <c r="N1972" s="64">
        <f>IF(ISBLANK(M1972),,H1972*INDEX(Inputs!F:F,MATCH(F1972,Inputs!E:E,0)))</f>
        <v>5496</v>
      </c>
      <c r="O1972" s="65"/>
    </row>
    <row r="1973" ht="15.75" customHeight="1" spans="1:15">
      <c r="A1973" s="65" t="s">
        <v>327</v>
      </c>
      <c r="B1973" s="66" t="s">
        <v>70</v>
      </c>
      <c r="C1973" s="55" t="s">
        <v>328</v>
      </c>
      <c r="D1973" s="66" t="s">
        <v>370</v>
      </c>
      <c r="E1973" s="66" t="s">
        <v>410</v>
      </c>
      <c r="F1973" s="66">
        <v>250877</v>
      </c>
      <c r="G1973" s="65" t="s">
        <v>22</v>
      </c>
      <c r="H1973" s="67">
        <v>1</v>
      </c>
      <c r="I1973" s="68">
        <v>44737</v>
      </c>
      <c r="J1973" s="63">
        <f t="shared" si="7"/>
        <v>1037333</v>
      </c>
      <c r="K1973" s="64">
        <f>IF(ISBLANK(J1973),,H1973*INDEX(Inputs!G:G,MATCH(F1973,Inputs!E:E,0)))</f>
        <v>349</v>
      </c>
      <c r="L1973" s="65" t="str">
        <f>IF(ISBLANK(J1973),,INDEX(Inputs!D:D,MATCH(F1973,Inputs!E:E,0)))</f>
        <v>595BK Evo Fox Falcon X35 Medium Speed Mouse Pad</v>
      </c>
      <c r="M1973" s="65" t="str">
        <f>IF(ISBLANK(#REF!),,IF(B1973="Online","Online",IF(LEFT(B1973,1)="E","Online","Offline")))</f>
        <v>Offline</v>
      </c>
      <c r="N1973" s="64">
        <f>IF(ISBLANK(M1973),,H1973*INDEX(Inputs!F:F,MATCH(F1973,Inputs!E:E,0)))</f>
        <v>699</v>
      </c>
      <c r="O1973" s="65"/>
    </row>
    <row r="1974" ht="15.75" customHeight="1" spans="1:15">
      <c r="A1974" s="65" t="s">
        <v>762</v>
      </c>
      <c r="B1974" s="66" t="s">
        <v>77</v>
      </c>
      <c r="C1974" s="55" t="s">
        <v>457</v>
      </c>
      <c r="D1974" s="66" t="s">
        <v>370</v>
      </c>
      <c r="E1974" s="66" t="s">
        <v>410</v>
      </c>
      <c r="F1974" s="66">
        <v>250879</v>
      </c>
      <c r="G1974" s="65" t="s">
        <v>30</v>
      </c>
      <c r="H1974" s="67">
        <v>1</v>
      </c>
      <c r="I1974" s="68">
        <v>44737</v>
      </c>
      <c r="J1974" s="63">
        <f t="shared" si="7"/>
        <v>1037333</v>
      </c>
      <c r="K1974" s="64">
        <f>IF(ISBLANK(J1974),,H1974*INDEX(Inputs!G:G,MATCH(F1974,Inputs!E:E,0)))</f>
        <v>699</v>
      </c>
      <c r="L1974" s="65" t="str">
        <f>IF(ISBLANK(J1974),,INDEX(Inputs!D:D,MATCH(F1974,Inputs!E:E,0)))</f>
        <v>597BK Evo Fox Falcon X85 Extra Large Speed Mouse Pad</v>
      </c>
      <c r="M1974" s="65" t="str">
        <f>IF(ISBLANK(#REF!),,IF(B1974="Online","Online",IF(LEFT(B1974,1)="E","Online","Offline")))</f>
        <v>Offline</v>
      </c>
      <c r="N1974" s="64">
        <f>IF(ISBLANK(M1974),,H1974*INDEX(Inputs!F:F,MATCH(F1974,Inputs!E:E,0)))</f>
        <v>1199</v>
      </c>
      <c r="O1974" s="65"/>
    </row>
    <row r="1975" ht="15.75" customHeight="1" spans="1:15">
      <c r="A1975" s="65" t="s">
        <v>341</v>
      </c>
      <c r="B1975" s="66" t="s">
        <v>80</v>
      </c>
      <c r="C1975" s="55" t="s">
        <v>629</v>
      </c>
      <c r="D1975" s="66" t="s">
        <v>414</v>
      </c>
      <c r="E1975" s="66" t="s">
        <v>415</v>
      </c>
      <c r="F1975" s="66">
        <v>256479</v>
      </c>
      <c r="G1975" s="65" t="s">
        <v>807</v>
      </c>
      <c r="H1975" s="67">
        <v>1</v>
      </c>
      <c r="I1975" s="68">
        <v>44737</v>
      </c>
      <c r="J1975" s="63">
        <f t="shared" si="7"/>
        <v>1037333</v>
      </c>
      <c r="K1975" s="64">
        <f>IF(ISBLANK(J1975),,H1975*INDEX(Inputs!G:G,MATCH(F1975,Inputs!E:E,0)))</f>
        <v>2500</v>
      </c>
      <c r="L1975" s="65" t="str">
        <f>IF(ISBLANK(J1975),,INDEX(Inputs!D:D,MATCH(F1975,Inputs!E:E,0)))</f>
        <v>997PP EvoFox Explore Gaming Bundle (422,423,659,595)</v>
      </c>
      <c r="M1975" s="65" t="str">
        <f>IF(ISBLANK(#REF!),,IF(B1975="Online","Online",IF(LEFT(B1975,1)="E","Online","Offline")))</f>
        <v>Offline</v>
      </c>
      <c r="N1975" s="64">
        <f>IF(ISBLANK(M1975),,H1975*INDEX(Inputs!F:F,MATCH(F1975,Inputs!E:E,0)))</f>
        <v>4796</v>
      </c>
      <c r="O1975" s="65"/>
    </row>
    <row r="1976" ht="15.75" customHeight="1" spans="1:15">
      <c r="A1976" s="65" t="s">
        <v>373</v>
      </c>
      <c r="B1976" s="66" t="s">
        <v>82</v>
      </c>
      <c r="C1976" s="55" t="s">
        <v>374</v>
      </c>
      <c r="D1976" s="66" t="s">
        <v>414</v>
      </c>
      <c r="E1976" s="66" t="s">
        <v>415</v>
      </c>
      <c r="F1976" s="66">
        <v>250424</v>
      </c>
      <c r="G1976" s="65" t="s">
        <v>15</v>
      </c>
      <c r="H1976" s="67">
        <v>1</v>
      </c>
      <c r="I1976" s="68">
        <v>44737</v>
      </c>
      <c r="J1976" s="63">
        <f t="shared" si="7"/>
        <v>1037333</v>
      </c>
      <c r="K1976" s="64">
        <f>IF(ISBLANK(J1976),,H1976*INDEX(Inputs!G:G,MATCH(F1976,Inputs!E:E,0)))</f>
        <v>999</v>
      </c>
      <c r="L1976" s="65" t="str">
        <f>IF(ISBLANK(J1976),,INDEX(Inputs!D:D,MATCH(F1976,Inputs!E:E,0)))</f>
        <v>419V2 PRIMUS Wireless Desktop V2</v>
      </c>
      <c r="M1976" s="65" t="str">
        <f>IF(ISBLANK(#REF!),,IF(B1976="Online","Online",IF(LEFT(B1976,1)="E","Online","Offline")))</f>
        <v>Offline</v>
      </c>
      <c r="N1976" s="64">
        <f>IF(ISBLANK(M1976),,H1976*INDEX(Inputs!F:F,MATCH(F1976,Inputs!E:E,0)))</f>
        <v>1199</v>
      </c>
      <c r="O1976" s="65"/>
    </row>
    <row r="1977" ht="15.75" customHeight="1" spans="1:15">
      <c r="A1977" s="65" t="s">
        <v>341</v>
      </c>
      <c r="B1977" s="66" t="s">
        <v>83</v>
      </c>
      <c r="C1977" s="55" t="s">
        <v>394</v>
      </c>
      <c r="D1977" s="66" t="s">
        <v>414</v>
      </c>
      <c r="E1977" s="66" t="s">
        <v>415</v>
      </c>
      <c r="F1977" s="66">
        <v>250874</v>
      </c>
      <c r="G1977" s="65" t="s">
        <v>13</v>
      </c>
      <c r="H1977" s="67">
        <v>2</v>
      </c>
      <c r="I1977" s="68">
        <v>44737</v>
      </c>
      <c r="J1977" s="63">
        <f t="shared" si="7"/>
        <v>1037333</v>
      </c>
      <c r="K1977" s="64">
        <f>IF(ISBLANK(J1977),,H1977*INDEX(Inputs!G:G,MATCH(F1977,Inputs!E:E,0)))</f>
        <v>2698</v>
      </c>
      <c r="L1977" s="65" t="str">
        <f>IF(ISBLANK(J1977),,INDEX(Inputs!D:D,MATCH(F1977,Inputs!E:E,0)))</f>
        <v>432BK EvoFox X-Team Gaming Keyboard &amp; Mouse (USB)</v>
      </c>
      <c r="M1977" s="65" t="str">
        <f>IF(ISBLANK(#REF!),,IF(B1977="Online","Online",IF(LEFT(B1977,1)="E","Online","Offline")))</f>
        <v>Offline</v>
      </c>
      <c r="N1977" s="64">
        <f>IF(ISBLANK(M1977),,H1977*INDEX(Inputs!F:F,MATCH(F1977,Inputs!E:E,0)))</f>
        <v>3798</v>
      </c>
      <c r="O1977" s="65"/>
    </row>
    <row r="1978" ht="15.75" customHeight="1" spans="1:15">
      <c r="A1978" s="65" t="s">
        <v>341</v>
      </c>
      <c r="B1978" s="66" t="s">
        <v>83</v>
      </c>
      <c r="C1978" s="55" t="s">
        <v>394</v>
      </c>
      <c r="D1978" s="66" t="s">
        <v>370</v>
      </c>
      <c r="E1978" s="66" t="s">
        <v>410</v>
      </c>
      <c r="F1978" s="66">
        <v>250879</v>
      </c>
      <c r="G1978" s="65" t="s">
        <v>30</v>
      </c>
      <c r="H1978" s="67">
        <v>2</v>
      </c>
      <c r="I1978" s="68">
        <v>44737</v>
      </c>
      <c r="J1978" s="63">
        <f t="shared" si="7"/>
        <v>1037333</v>
      </c>
      <c r="K1978" s="64">
        <f>IF(ISBLANK(J1978),,H1978*INDEX(Inputs!G:G,MATCH(F1978,Inputs!E:E,0)))</f>
        <v>1398</v>
      </c>
      <c r="L1978" s="65" t="str">
        <f>IF(ISBLANK(J1978),,INDEX(Inputs!D:D,MATCH(F1978,Inputs!E:E,0)))</f>
        <v>597BK Evo Fox Falcon X85 Extra Large Speed Mouse Pad</v>
      </c>
      <c r="M1978" s="65" t="str">
        <f>IF(ISBLANK(#REF!),,IF(B1978="Online","Online",IF(LEFT(B1978,1)="E","Online","Offline")))</f>
        <v>Offline</v>
      </c>
      <c r="N1978" s="64">
        <f>IF(ISBLANK(M1978),,H1978*INDEX(Inputs!F:F,MATCH(F1978,Inputs!E:E,0)))</f>
        <v>2398</v>
      </c>
      <c r="O1978" s="65"/>
    </row>
    <row r="1979" ht="15.75" customHeight="1" spans="1:15">
      <c r="A1979" s="65" t="s">
        <v>341</v>
      </c>
      <c r="B1979" s="66" t="s">
        <v>83</v>
      </c>
      <c r="C1979" s="55" t="s">
        <v>394</v>
      </c>
      <c r="D1979" s="66" t="s">
        <v>414</v>
      </c>
      <c r="E1979" s="66" t="s">
        <v>415</v>
      </c>
      <c r="F1979" s="66">
        <v>256480</v>
      </c>
      <c r="G1979" s="65" t="s">
        <v>815</v>
      </c>
      <c r="H1979" s="67">
        <v>2</v>
      </c>
      <c r="I1979" s="68">
        <v>44737</v>
      </c>
      <c r="J1979" s="63">
        <f t="shared" si="7"/>
        <v>1037333</v>
      </c>
      <c r="K1979" s="64">
        <f>IF(ISBLANK(J1979),,H1979*INDEX(Inputs!G:G,MATCH(F1979,Inputs!E:E,0)))</f>
        <v>6000</v>
      </c>
      <c r="L1979" s="65" t="str">
        <f>IF(ISBLANK(J1979),,INDEX(Inputs!D:D,MATCH(F1979,Inputs!E:E,0)))</f>
        <v>998PP EvoFox Prime Gaming Bundle (422,423,658,597)</v>
      </c>
      <c r="M1979" s="65" t="str">
        <f>IF(ISBLANK(#REF!),,IF(B1979="Online","Online",IF(LEFT(B1979,1)="E","Online","Offline")))</f>
        <v>Offline</v>
      </c>
      <c r="N1979" s="64">
        <f>IF(ISBLANK(M1979),,H1979*INDEX(Inputs!F:F,MATCH(F1979,Inputs!E:E,0)))</f>
        <v>10992</v>
      </c>
      <c r="O1979" s="65"/>
    </row>
    <row r="1980" ht="15.75" customHeight="1" spans="1:15">
      <c r="A1980" s="65" t="s">
        <v>767</v>
      </c>
      <c r="B1980" s="66" t="s">
        <v>90</v>
      </c>
      <c r="C1980" s="55" t="s">
        <v>413</v>
      </c>
      <c r="D1980" s="66" t="s">
        <v>464</v>
      </c>
      <c r="E1980" s="66" t="s">
        <v>465</v>
      </c>
      <c r="F1980" s="66">
        <v>250421</v>
      </c>
      <c r="G1980" s="65" t="s">
        <v>14</v>
      </c>
      <c r="H1980" s="67">
        <v>1</v>
      </c>
      <c r="I1980" s="68">
        <v>44737</v>
      </c>
      <c r="J1980" s="63">
        <f t="shared" si="7"/>
        <v>1037333</v>
      </c>
      <c r="K1980" s="64">
        <f>IF(ISBLANK(J1980),,H1980*INDEX(Inputs!G:G,MATCH(F1980,Inputs!E:E,0)))</f>
        <v>779</v>
      </c>
      <c r="L1980" s="65" t="str">
        <f>IF(ISBLANK(J1980),,INDEX(Inputs!D:D,MATCH(F1980,Inputs!E:E,0)))</f>
        <v>146BK NeoCase Sleeve MP 450 14</v>
      </c>
      <c r="M1980" s="65" t="str">
        <f>IF(ISBLANK(#REF!),,IF(B1980="Online","Online",IF(LEFT(B1980,1)="E","Online","Offline")))</f>
        <v>Offline</v>
      </c>
      <c r="N1980" s="64">
        <f>IF(ISBLANK(M1980),,H1980*INDEX(Inputs!F:F,MATCH(F1980,Inputs!E:E,0)))</f>
        <v>1249</v>
      </c>
      <c r="O1980" s="65"/>
    </row>
    <row r="1981" ht="15.75" customHeight="1" spans="1:15">
      <c r="A1981" s="65" t="s">
        <v>355</v>
      </c>
      <c r="B1981" s="66" t="s">
        <v>92</v>
      </c>
      <c r="C1981" s="55" t="s">
        <v>858</v>
      </c>
      <c r="D1981" s="66" t="s">
        <v>414</v>
      </c>
      <c r="E1981" s="66" t="s">
        <v>415</v>
      </c>
      <c r="F1981" s="66">
        <v>256479</v>
      </c>
      <c r="G1981" s="65" t="s">
        <v>807</v>
      </c>
      <c r="H1981" s="67">
        <v>1</v>
      </c>
      <c r="I1981" s="68">
        <v>44737</v>
      </c>
      <c r="J1981" s="63">
        <f t="shared" si="7"/>
        <v>1037333</v>
      </c>
      <c r="K1981" s="64">
        <f>IF(ISBLANK(J1981),,H1981*INDEX(Inputs!G:G,MATCH(F1981,Inputs!E:E,0)))</f>
        <v>2500</v>
      </c>
      <c r="L1981" s="65" t="str">
        <f>IF(ISBLANK(J1981),,INDEX(Inputs!D:D,MATCH(F1981,Inputs!E:E,0)))</f>
        <v>997PP EvoFox Explore Gaming Bundle (422,423,659,595)</v>
      </c>
      <c r="M1981" s="65" t="str">
        <f>IF(ISBLANK(#REF!),,IF(B1981="Online","Online",IF(LEFT(B1981,1)="E","Online","Offline")))</f>
        <v>Offline</v>
      </c>
      <c r="N1981" s="64">
        <f>IF(ISBLANK(M1981),,H1981*INDEX(Inputs!F:F,MATCH(F1981,Inputs!E:E,0)))</f>
        <v>4796</v>
      </c>
      <c r="O1981" s="65"/>
    </row>
    <row r="1982" ht="15.75" customHeight="1" spans="1:15">
      <c r="A1982" s="65" t="s">
        <v>762</v>
      </c>
      <c r="B1982" s="66" t="s">
        <v>93</v>
      </c>
      <c r="C1982" s="55" t="s">
        <v>514</v>
      </c>
      <c r="D1982" s="66" t="s">
        <v>414</v>
      </c>
      <c r="E1982" s="66" t="s">
        <v>415</v>
      </c>
      <c r="F1982" s="66">
        <v>256479</v>
      </c>
      <c r="G1982" s="65" t="s">
        <v>807</v>
      </c>
      <c r="H1982" s="67">
        <v>1</v>
      </c>
      <c r="I1982" s="68">
        <v>44737</v>
      </c>
      <c r="J1982" s="63">
        <f t="shared" si="7"/>
        <v>1037333</v>
      </c>
      <c r="K1982" s="64">
        <f>IF(ISBLANK(J1982),,H1982*INDEX(Inputs!G:G,MATCH(F1982,Inputs!E:E,0)))</f>
        <v>2500</v>
      </c>
      <c r="L1982" s="65" t="str">
        <f>IF(ISBLANK(J1982),,INDEX(Inputs!D:D,MATCH(F1982,Inputs!E:E,0)))</f>
        <v>997PP EvoFox Explore Gaming Bundle (422,423,659,595)</v>
      </c>
      <c r="M1982" s="65" t="str">
        <f>IF(ISBLANK(#REF!),,IF(B1982="Online","Online",IF(LEFT(B1982,1)="E","Online","Offline")))</f>
        <v>Offline</v>
      </c>
      <c r="N1982" s="64">
        <f>IF(ISBLANK(M1982),,H1982*INDEX(Inputs!F:F,MATCH(F1982,Inputs!E:E,0)))</f>
        <v>4796</v>
      </c>
      <c r="O1982" s="65"/>
    </row>
    <row r="1983" ht="15.75" customHeight="1" spans="1:15">
      <c r="A1983" s="65" t="s">
        <v>341</v>
      </c>
      <c r="B1983" s="66" t="s">
        <v>95</v>
      </c>
      <c r="C1983" s="55" t="s">
        <v>444</v>
      </c>
      <c r="D1983" s="66" t="s">
        <v>414</v>
      </c>
      <c r="E1983" s="66" t="s">
        <v>415</v>
      </c>
      <c r="F1983" s="66">
        <v>256479</v>
      </c>
      <c r="G1983" s="65" t="s">
        <v>807</v>
      </c>
      <c r="H1983" s="67">
        <v>1</v>
      </c>
      <c r="I1983" s="68">
        <v>44737</v>
      </c>
      <c r="J1983" s="63">
        <f t="shared" si="7"/>
        <v>1037333</v>
      </c>
      <c r="K1983" s="64">
        <f>IF(ISBLANK(J1983),,H1983*INDEX(Inputs!G:G,MATCH(F1983,Inputs!E:E,0)))</f>
        <v>2500</v>
      </c>
      <c r="L1983" s="65" t="str">
        <f>IF(ISBLANK(J1983),,INDEX(Inputs!D:D,MATCH(F1983,Inputs!E:E,0)))</f>
        <v>997PP EvoFox Explore Gaming Bundle (422,423,659,595)</v>
      </c>
      <c r="M1983" s="65" t="str">
        <f>IF(ISBLANK(#REF!),,IF(B1983="Online","Online",IF(LEFT(B1983,1)="E","Online","Offline")))</f>
        <v>Offline</v>
      </c>
      <c r="N1983" s="64">
        <f>IF(ISBLANK(M1983),,H1983*INDEX(Inputs!F:F,MATCH(F1983,Inputs!E:E,0)))</f>
        <v>4796</v>
      </c>
      <c r="O1983" s="65"/>
    </row>
    <row r="1984" ht="15.75" customHeight="1" spans="1:15">
      <c r="A1984" s="65" t="s">
        <v>763</v>
      </c>
      <c r="B1984" s="66" t="s">
        <v>100</v>
      </c>
      <c r="C1984" s="55" t="s">
        <v>497</v>
      </c>
      <c r="D1984" s="66" t="s">
        <v>370</v>
      </c>
      <c r="E1984" s="66" t="s">
        <v>410</v>
      </c>
      <c r="F1984" s="66">
        <v>250879</v>
      </c>
      <c r="G1984" s="65" t="s">
        <v>30</v>
      </c>
      <c r="H1984" s="67">
        <v>1</v>
      </c>
      <c r="I1984" s="68">
        <v>44737</v>
      </c>
      <c r="J1984" s="63">
        <f t="shared" si="7"/>
        <v>1037333</v>
      </c>
      <c r="K1984" s="64">
        <f>IF(ISBLANK(J1984),,H1984*INDEX(Inputs!G:G,MATCH(F1984,Inputs!E:E,0)))</f>
        <v>699</v>
      </c>
      <c r="L1984" s="65" t="str">
        <f>IF(ISBLANK(J1984),,INDEX(Inputs!D:D,MATCH(F1984,Inputs!E:E,0)))</f>
        <v>597BK Evo Fox Falcon X85 Extra Large Speed Mouse Pad</v>
      </c>
      <c r="M1984" s="65" t="str">
        <f>IF(ISBLANK(#REF!),,IF(B1984="Online","Online",IF(LEFT(B1984,1)="E","Online","Offline")))</f>
        <v>Offline</v>
      </c>
      <c r="N1984" s="64">
        <f>IF(ISBLANK(M1984),,H1984*INDEX(Inputs!F:F,MATCH(F1984,Inputs!E:E,0)))</f>
        <v>1199</v>
      </c>
      <c r="O1984" s="65"/>
    </row>
    <row r="1985" ht="15.75" customHeight="1" spans="1:15">
      <c r="A1985" s="65" t="s">
        <v>777</v>
      </c>
      <c r="B1985" s="66" t="s">
        <v>106</v>
      </c>
      <c r="C1985" s="55" t="s">
        <v>673</v>
      </c>
      <c r="D1985" s="66" t="s">
        <v>414</v>
      </c>
      <c r="E1985" s="66" t="s">
        <v>415</v>
      </c>
      <c r="F1985" s="66">
        <v>250874</v>
      </c>
      <c r="G1985" s="65" t="s">
        <v>13</v>
      </c>
      <c r="H1985" s="67">
        <v>1</v>
      </c>
      <c r="I1985" s="68">
        <v>44737</v>
      </c>
      <c r="J1985" s="63">
        <f t="shared" si="7"/>
        <v>1037333</v>
      </c>
      <c r="K1985" s="64">
        <f>IF(ISBLANK(J1985),,H1985*INDEX(Inputs!G:G,MATCH(F1985,Inputs!E:E,0)))</f>
        <v>1349</v>
      </c>
      <c r="L1985" s="65" t="str">
        <f>IF(ISBLANK(J1985),,INDEX(Inputs!D:D,MATCH(F1985,Inputs!E:E,0)))</f>
        <v>432BK EvoFox X-Team Gaming Keyboard &amp; Mouse (USB)</v>
      </c>
      <c r="M1985" s="65" t="str">
        <f>IF(ISBLANK(#REF!),,IF(B1985="Online","Online",IF(LEFT(B1985,1)="E","Online","Offline")))</f>
        <v>Offline</v>
      </c>
      <c r="N1985" s="64">
        <f>IF(ISBLANK(M1985),,H1985*INDEX(Inputs!F:F,MATCH(F1985,Inputs!E:E,0)))</f>
        <v>1899</v>
      </c>
      <c r="O1985" s="65"/>
    </row>
    <row r="1986" ht="15.75" customHeight="1" spans="1:15">
      <c r="A1986" s="65" t="s">
        <v>767</v>
      </c>
      <c r="B1986" s="66" t="s">
        <v>107</v>
      </c>
      <c r="C1986" s="55" t="s">
        <v>498</v>
      </c>
      <c r="D1986" s="66" t="s">
        <v>414</v>
      </c>
      <c r="E1986" s="66" t="s">
        <v>415</v>
      </c>
      <c r="F1986" s="66">
        <v>250874</v>
      </c>
      <c r="G1986" s="65" t="s">
        <v>13</v>
      </c>
      <c r="H1986" s="67">
        <v>2</v>
      </c>
      <c r="I1986" s="68">
        <v>44737</v>
      </c>
      <c r="J1986" s="63">
        <f t="shared" si="7"/>
        <v>1037333</v>
      </c>
      <c r="K1986" s="64">
        <f>IF(ISBLANK(J1986),,H1986*INDEX(Inputs!G:G,MATCH(F1986,Inputs!E:E,0)))</f>
        <v>2698</v>
      </c>
      <c r="L1986" s="65" t="str">
        <f>IF(ISBLANK(J1986),,INDEX(Inputs!D:D,MATCH(F1986,Inputs!E:E,0)))</f>
        <v>432BK EvoFox X-Team Gaming Keyboard &amp; Mouse (USB)</v>
      </c>
      <c r="M1986" s="65" t="str">
        <f>IF(ISBLANK(#REF!),,IF(B1986="Online","Online",IF(LEFT(B1986,1)="E","Online","Offline")))</f>
        <v>Offline</v>
      </c>
      <c r="N1986" s="64">
        <f>IF(ISBLANK(M1986),,H1986*INDEX(Inputs!F:F,MATCH(F1986,Inputs!E:E,0)))</f>
        <v>3798</v>
      </c>
      <c r="O1986" s="65"/>
    </row>
    <row r="1987" ht="15.75" customHeight="1" spans="1:15">
      <c r="A1987" s="65" t="s">
        <v>767</v>
      </c>
      <c r="B1987" s="66" t="s">
        <v>107</v>
      </c>
      <c r="C1987" s="55" t="s">
        <v>498</v>
      </c>
      <c r="D1987" s="66" t="s">
        <v>370</v>
      </c>
      <c r="E1987" s="66" t="s">
        <v>410</v>
      </c>
      <c r="F1987" s="66">
        <v>250879</v>
      </c>
      <c r="G1987" s="65" t="s">
        <v>30</v>
      </c>
      <c r="H1987" s="67">
        <v>1</v>
      </c>
      <c r="I1987" s="68">
        <v>44737</v>
      </c>
      <c r="J1987" s="63">
        <f t="shared" si="7"/>
        <v>1037333</v>
      </c>
      <c r="K1987" s="64">
        <f>IF(ISBLANK(J1987),,H1987*INDEX(Inputs!G:G,MATCH(F1987,Inputs!E:E,0)))</f>
        <v>699</v>
      </c>
      <c r="L1987" s="65" t="str">
        <f>IF(ISBLANK(J1987),,INDEX(Inputs!D:D,MATCH(F1987,Inputs!E:E,0)))</f>
        <v>597BK Evo Fox Falcon X85 Extra Large Speed Mouse Pad</v>
      </c>
      <c r="M1987" s="65" t="str">
        <f>IF(ISBLANK(#REF!),,IF(B1987="Online","Online",IF(LEFT(B1987,1)="E","Online","Offline")))</f>
        <v>Offline</v>
      </c>
      <c r="N1987" s="64">
        <f>IF(ISBLANK(M1987),,H1987*INDEX(Inputs!F:F,MATCH(F1987,Inputs!E:E,0)))</f>
        <v>1199</v>
      </c>
      <c r="O1987" s="65"/>
    </row>
    <row r="1988" ht="15.75" customHeight="1" spans="1:15">
      <c r="A1988" s="65" t="s">
        <v>767</v>
      </c>
      <c r="B1988" s="66" t="s">
        <v>107</v>
      </c>
      <c r="C1988" s="55" t="s">
        <v>498</v>
      </c>
      <c r="D1988" s="66" t="s">
        <v>414</v>
      </c>
      <c r="E1988" s="66" t="s">
        <v>415</v>
      </c>
      <c r="F1988" s="66">
        <v>256480</v>
      </c>
      <c r="G1988" s="65" t="s">
        <v>815</v>
      </c>
      <c r="H1988" s="67">
        <v>1</v>
      </c>
      <c r="I1988" s="68">
        <v>44737</v>
      </c>
      <c r="J1988" s="63">
        <f t="shared" si="7"/>
        <v>1037333</v>
      </c>
      <c r="K1988" s="64">
        <f>IF(ISBLANK(J1988),,H1988*INDEX(Inputs!G:G,MATCH(F1988,Inputs!E:E,0)))</f>
        <v>3000</v>
      </c>
      <c r="L1988" s="65" t="str">
        <f>IF(ISBLANK(J1988),,INDEX(Inputs!D:D,MATCH(F1988,Inputs!E:E,0)))</f>
        <v>998PP EvoFox Prime Gaming Bundle (422,423,658,597)</v>
      </c>
      <c r="M1988" s="65" t="str">
        <f>IF(ISBLANK(#REF!),,IF(B1988="Online","Online",IF(LEFT(B1988,1)="E","Online","Offline")))</f>
        <v>Offline</v>
      </c>
      <c r="N1988" s="64">
        <f>IF(ISBLANK(M1988),,H1988*INDEX(Inputs!F:F,MATCH(F1988,Inputs!E:E,0)))</f>
        <v>5496</v>
      </c>
      <c r="O1988" s="65"/>
    </row>
    <row r="1989" ht="15.75" customHeight="1" spans="1:15">
      <c r="A1989" s="65" t="s">
        <v>772</v>
      </c>
      <c r="B1989" s="66" t="s">
        <v>666</v>
      </c>
      <c r="C1989" s="55" t="s">
        <v>667</v>
      </c>
      <c r="D1989" s="66" t="s">
        <v>370</v>
      </c>
      <c r="E1989" s="66" t="s">
        <v>410</v>
      </c>
      <c r="F1989" s="66">
        <v>250877</v>
      </c>
      <c r="G1989" s="65" t="s">
        <v>22</v>
      </c>
      <c r="H1989" s="67">
        <v>1</v>
      </c>
      <c r="I1989" s="68">
        <v>44737</v>
      </c>
      <c r="J1989" s="63">
        <f t="shared" si="7"/>
        <v>1037333</v>
      </c>
      <c r="K1989" s="64">
        <f>IF(ISBLANK(J1989),,H1989*INDEX(Inputs!G:G,MATCH(F1989,Inputs!E:E,0)))</f>
        <v>349</v>
      </c>
      <c r="L1989" s="65" t="str">
        <f>IF(ISBLANK(J1989),,INDEX(Inputs!D:D,MATCH(F1989,Inputs!E:E,0)))</f>
        <v>595BK Evo Fox Falcon X35 Medium Speed Mouse Pad</v>
      </c>
      <c r="M1989" s="65" t="str">
        <f>IF(ISBLANK(#REF!),,IF(B1989="Online","Online",IF(LEFT(B1989,1)="E","Online","Offline")))</f>
        <v>Offline</v>
      </c>
      <c r="N1989" s="64">
        <f>IF(ISBLANK(M1989),,H1989*INDEX(Inputs!F:F,MATCH(F1989,Inputs!E:E,0)))</f>
        <v>699</v>
      </c>
      <c r="O1989" s="65"/>
    </row>
    <row r="1990" ht="15.75" customHeight="1" spans="1:15">
      <c r="A1990" s="65" t="s">
        <v>777</v>
      </c>
      <c r="B1990" s="66" t="s">
        <v>21</v>
      </c>
      <c r="C1990" s="55" t="s">
        <v>489</v>
      </c>
      <c r="D1990" s="66" t="s">
        <v>370</v>
      </c>
      <c r="E1990" s="66" t="s">
        <v>371</v>
      </c>
      <c r="F1990" s="66">
        <v>250417</v>
      </c>
      <c r="G1990" s="65" t="s">
        <v>39</v>
      </c>
      <c r="H1990" s="67">
        <v>1</v>
      </c>
      <c r="I1990" s="68">
        <v>44737</v>
      </c>
      <c r="J1990" s="63">
        <f t="shared" si="7"/>
        <v>1037333</v>
      </c>
      <c r="K1990" s="64">
        <f>IF(ISBLANK(J1990),,H1990*INDEX(Inputs!G:G,MATCH(F1990,Inputs!E:E,0)))</f>
        <v>929</v>
      </c>
      <c r="L1990" s="65" t="str">
        <f>IF(ISBLANK(J1990),,INDEX(Inputs!D:D,MATCH(F1990,Inputs!E:E,0)))</f>
        <v>416PP Super Speed Hub 4 Port USB 3.0</v>
      </c>
      <c r="M1990" s="65" t="str">
        <f>IF(ISBLANK(#REF!),,IF(B1990="Online","Online",IF(LEFT(B1990,1)="E","Online","Offline")))</f>
        <v>Offline</v>
      </c>
      <c r="N1990" s="64">
        <f>IF(ISBLANK(M1990),,H1990*INDEX(Inputs!F:F,MATCH(F1990,Inputs!E:E,0)))</f>
        <v>1499</v>
      </c>
      <c r="O1990" s="65"/>
    </row>
    <row r="1991" ht="15.75" customHeight="1" spans="1:15">
      <c r="A1991" s="65" t="s">
        <v>777</v>
      </c>
      <c r="B1991" s="66" t="s">
        <v>21</v>
      </c>
      <c r="C1991" s="55" t="s">
        <v>489</v>
      </c>
      <c r="D1991" s="66" t="s">
        <v>414</v>
      </c>
      <c r="E1991" s="66" t="s">
        <v>415</v>
      </c>
      <c r="F1991" s="66">
        <v>250873</v>
      </c>
      <c r="G1991" s="65" t="s">
        <v>12</v>
      </c>
      <c r="H1991" s="67">
        <v>2</v>
      </c>
      <c r="I1991" s="68">
        <v>44737</v>
      </c>
      <c r="J1991" s="63">
        <f t="shared" si="7"/>
        <v>1037333</v>
      </c>
      <c r="K1991" s="64">
        <f>IF(ISBLANK(J1991),,H1991*INDEX(Inputs!G:G,MATCH(F1991,Inputs!E:E,0)))</f>
        <v>1998</v>
      </c>
      <c r="L1991" s="65" t="str">
        <f>IF(ISBLANK(J1991),,INDEX(Inputs!D:D,MATCH(F1991,Inputs!E:E,0)))</f>
        <v>422BK Evo Fox Fireblade Gaming Keyboard USB</v>
      </c>
      <c r="M1991" s="65" t="str">
        <f>IF(ISBLANK(#REF!),,IF(B1991="Online","Online",IF(LEFT(B1991,1)="E","Online","Offline")))</f>
        <v>Offline</v>
      </c>
      <c r="N1991" s="64">
        <f>IF(ISBLANK(M1991),,H1991*INDEX(Inputs!F:F,MATCH(F1991,Inputs!E:E,0)))</f>
        <v>2598</v>
      </c>
      <c r="O1991" s="65"/>
    </row>
    <row r="1992" ht="15.75" customHeight="1" spans="1:15">
      <c r="A1992" s="65" t="s">
        <v>362</v>
      </c>
      <c r="B1992" s="66" t="s">
        <v>23</v>
      </c>
      <c r="C1992" s="55" t="s">
        <v>363</v>
      </c>
      <c r="D1992" s="66" t="s">
        <v>370</v>
      </c>
      <c r="E1992" s="66" t="s">
        <v>410</v>
      </c>
      <c r="F1992" s="66">
        <v>250879</v>
      </c>
      <c r="G1992" s="65" t="s">
        <v>30</v>
      </c>
      <c r="H1992" s="67">
        <v>1</v>
      </c>
      <c r="I1992" s="68">
        <v>44737</v>
      </c>
      <c r="J1992" s="63">
        <f t="shared" si="7"/>
        <v>1037333</v>
      </c>
      <c r="K1992" s="64">
        <f>IF(ISBLANK(J1992),,H1992*INDEX(Inputs!G:G,MATCH(F1992,Inputs!E:E,0)))</f>
        <v>699</v>
      </c>
      <c r="L1992" s="65" t="str">
        <f>IF(ISBLANK(J1992),,INDEX(Inputs!D:D,MATCH(F1992,Inputs!E:E,0)))</f>
        <v>597BK Evo Fox Falcon X85 Extra Large Speed Mouse Pad</v>
      </c>
      <c r="M1992" s="65" t="str">
        <f>IF(ISBLANK(#REF!),,IF(B1992="Online","Online",IF(LEFT(B1992,1)="E","Online","Offline")))</f>
        <v>Offline</v>
      </c>
      <c r="N1992" s="64">
        <f>IF(ISBLANK(M1992),,H1992*INDEX(Inputs!F:F,MATCH(F1992,Inputs!E:E,0)))</f>
        <v>1199</v>
      </c>
      <c r="O1992" s="65"/>
    </row>
    <row r="1993" ht="15.75" customHeight="1" spans="1:15">
      <c r="A1993" s="65" t="s">
        <v>763</v>
      </c>
      <c r="B1993" s="66" t="s">
        <v>452</v>
      </c>
      <c r="C1993" s="55" t="s">
        <v>453</v>
      </c>
      <c r="D1993" s="66" t="s">
        <v>414</v>
      </c>
      <c r="E1993" s="66" t="s">
        <v>415</v>
      </c>
      <c r="F1993" s="66">
        <v>256479</v>
      </c>
      <c r="G1993" s="65" t="s">
        <v>807</v>
      </c>
      <c r="H1993" s="67">
        <v>1</v>
      </c>
      <c r="I1993" s="68">
        <v>44737</v>
      </c>
      <c r="J1993" s="63">
        <f t="shared" si="7"/>
        <v>1037333</v>
      </c>
      <c r="K1993" s="64">
        <f>IF(ISBLANK(J1993),,H1993*INDEX(Inputs!G:G,MATCH(F1993,Inputs!E:E,0)))</f>
        <v>2500</v>
      </c>
      <c r="L1993" s="65" t="str">
        <f>IF(ISBLANK(J1993),,INDEX(Inputs!D:D,MATCH(F1993,Inputs!E:E,0)))</f>
        <v>997PP EvoFox Explore Gaming Bundle (422,423,659,595)</v>
      </c>
      <c r="M1993" s="65" t="str">
        <f>IF(ISBLANK(#REF!),,IF(B1993="Online","Online",IF(LEFT(B1993,1)="E","Online","Offline")))</f>
        <v>Offline</v>
      </c>
      <c r="N1993" s="64">
        <f>IF(ISBLANK(M1993),,H1993*INDEX(Inputs!F:F,MATCH(F1993,Inputs!E:E,0)))</f>
        <v>4796</v>
      </c>
      <c r="O1993" s="65"/>
    </row>
    <row r="1994" ht="15.75" customHeight="1" spans="1:15">
      <c r="A1994" s="65" t="s">
        <v>762</v>
      </c>
      <c r="B1994" s="66" t="s">
        <v>765</v>
      </c>
      <c r="C1994" s="55" t="s">
        <v>765</v>
      </c>
      <c r="D1994" s="66" t="s">
        <v>370</v>
      </c>
      <c r="E1994" s="66" t="s">
        <v>371</v>
      </c>
      <c r="F1994" s="66">
        <v>250417</v>
      </c>
      <c r="G1994" s="65" t="s">
        <v>39</v>
      </c>
      <c r="H1994" s="67">
        <v>1</v>
      </c>
      <c r="I1994" s="68">
        <v>44737</v>
      </c>
      <c r="J1994" s="63">
        <f t="shared" si="7"/>
        <v>1037333</v>
      </c>
      <c r="K1994" s="64">
        <f>IF(ISBLANK(J1994),,H1994*INDEX(Inputs!G:G,MATCH(F1994,Inputs!E:E,0)))</f>
        <v>929</v>
      </c>
      <c r="L1994" s="65" t="str">
        <f>IF(ISBLANK(J1994),,INDEX(Inputs!D:D,MATCH(F1994,Inputs!E:E,0)))</f>
        <v>416PP Super Speed Hub 4 Port USB 3.0</v>
      </c>
      <c r="M1994" s="65" t="str">
        <f>IF(ISBLANK(#REF!),,IF(B1994="Online","Online",IF(LEFT(B1994,1)="E","Online","Offline")))</f>
        <v>Online</v>
      </c>
      <c r="N1994" s="64">
        <f>IF(ISBLANK(M1994),,H1994*INDEX(Inputs!F:F,MATCH(F1994,Inputs!E:E,0)))</f>
        <v>1499</v>
      </c>
      <c r="O1994" s="65"/>
    </row>
    <row r="1995" ht="15.75" customHeight="1" spans="1:15">
      <c r="A1995" s="65" t="s">
        <v>762</v>
      </c>
      <c r="B1995" s="66" t="s">
        <v>200</v>
      </c>
      <c r="C1995" s="55" t="s">
        <v>588</v>
      </c>
      <c r="D1995" s="66" t="s">
        <v>370</v>
      </c>
      <c r="E1995" s="66" t="s">
        <v>410</v>
      </c>
      <c r="F1995" s="66">
        <v>250877</v>
      </c>
      <c r="G1995" s="65" t="s">
        <v>22</v>
      </c>
      <c r="H1995" s="67">
        <v>1</v>
      </c>
      <c r="I1995" s="68">
        <v>44737</v>
      </c>
      <c r="J1995" s="63">
        <f t="shared" si="7"/>
        <v>1037333</v>
      </c>
      <c r="K1995" s="64">
        <f>IF(ISBLANK(J1995),,H1995*INDEX(Inputs!G:G,MATCH(F1995,Inputs!E:E,0)))</f>
        <v>349</v>
      </c>
      <c r="L1995" s="65" t="str">
        <f>IF(ISBLANK(J1995),,INDEX(Inputs!D:D,MATCH(F1995,Inputs!E:E,0)))</f>
        <v>595BK Evo Fox Falcon X35 Medium Speed Mouse Pad</v>
      </c>
      <c r="M1995" s="65" t="str">
        <f>IF(ISBLANK(#REF!),,IF(B1995="Online","Online",IF(LEFT(B1995,1)="E","Online","Offline")))</f>
        <v>Offline</v>
      </c>
      <c r="N1995" s="64">
        <f>IF(ISBLANK(M1995),,H1995*INDEX(Inputs!F:F,MATCH(F1995,Inputs!E:E,0)))</f>
        <v>699</v>
      </c>
      <c r="O1995" s="65"/>
    </row>
    <row r="1996" ht="15.75" customHeight="1" spans="1:15">
      <c r="A1996" s="65" t="s">
        <v>763</v>
      </c>
      <c r="B1996" s="66" t="s">
        <v>159</v>
      </c>
      <c r="C1996" s="55" t="s">
        <v>448</v>
      </c>
      <c r="D1996" s="66" t="s">
        <v>370</v>
      </c>
      <c r="E1996" s="66" t="s">
        <v>410</v>
      </c>
      <c r="F1996" s="66">
        <v>250879</v>
      </c>
      <c r="G1996" s="65" t="s">
        <v>30</v>
      </c>
      <c r="H1996" s="67">
        <v>1</v>
      </c>
      <c r="I1996" s="68">
        <v>44737</v>
      </c>
      <c r="J1996" s="63">
        <f t="shared" si="7"/>
        <v>1037333</v>
      </c>
      <c r="K1996" s="64">
        <f>IF(ISBLANK(J1996),,H1996*INDEX(Inputs!G:G,MATCH(F1996,Inputs!E:E,0)))</f>
        <v>699</v>
      </c>
      <c r="L1996" s="65" t="str">
        <f>IF(ISBLANK(J1996),,INDEX(Inputs!D:D,MATCH(F1996,Inputs!E:E,0)))</f>
        <v>597BK Evo Fox Falcon X85 Extra Large Speed Mouse Pad</v>
      </c>
      <c r="M1996" s="65" t="str">
        <f>IF(ISBLANK(#REF!),,IF(B1996="Online","Online",IF(LEFT(B1996,1)="E","Online","Offline")))</f>
        <v>Offline</v>
      </c>
      <c r="N1996" s="64">
        <f>IF(ISBLANK(M1996),,H1996*INDEX(Inputs!F:F,MATCH(F1996,Inputs!E:E,0)))</f>
        <v>1199</v>
      </c>
      <c r="O1996" s="65"/>
    </row>
    <row r="1997" ht="15.75" customHeight="1" spans="1:15">
      <c r="A1997" s="65" t="s">
        <v>772</v>
      </c>
      <c r="B1997" s="66" t="s">
        <v>742</v>
      </c>
      <c r="C1997" s="55" t="s">
        <v>743</v>
      </c>
      <c r="D1997" s="66" t="s">
        <v>370</v>
      </c>
      <c r="E1997" s="66" t="s">
        <v>410</v>
      </c>
      <c r="F1997" s="66">
        <v>250879</v>
      </c>
      <c r="G1997" s="65" t="s">
        <v>30</v>
      </c>
      <c r="H1997" s="67">
        <v>1</v>
      </c>
      <c r="I1997" s="68">
        <v>44737</v>
      </c>
      <c r="J1997" s="63">
        <f t="shared" si="7"/>
        <v>1037333</v>
      </c>
      <c r="K1997" s="64">
        <f>IF(ISBLANK(J1997),,H1997*INDEX(Inputs!G:G,MATCH(F1997,Inputs!E:E,0)))</f>
        <v>699</v>
      </c>
      <c r="L1997" s="65" t="str">
        <f>IF(ISBLANK(J1997),,INDEX(Inputs!D:D,MATCH(F1997,Inputs!E:E,0)))</f>
        <v>597BK Evo Fox Falcon X85 Extra Large Speed Mouse Pad</v>
      </c>
      <c r="M1997" s="65" t="str">
        <f>IF(ISBLANK(#REF!),,IF(B1997="Online","Online",IF(LEFT(B1997,1)="E","Online","Offline")))</f>
        <v>Offline</v>
      </c>
      <c r="N1997" s="64">
        <f>IF(ISBLANK(M1997),,H1997*INDEX(Inputs!F:F,MATCH(F1997,Inputs!E:E,0)))</f>
        <v>1199</v>
      </c>
      <c r="O1997" s="65"/>
    </row>
    <row r="1998" ht="15.75" customHeight="1" spans="1:15">
      <c r="A1998" s="65" t="s">
        <v>859</v>
      </c>
      <c r="B1998" s="66" t="s">
        <v>765</v>
      </c>
      <c r="C1998" s="55" t="s">
        <v>765</v>
      </c>
      <c r="D1998" s="66" t="s">
        <v>370</v>
      </c>
      <c r="E1998" s="66" t="s">
        <v>410</v>
      </c>
      <c r="F1998" s="66">
        <v>250876</v>
      </c>
      <c r="G1998" s="65" t="s">
        <v>26</v>
      </c>
      <c r="H1998" s="67">
        <v>1</v>
      </c>
      <c r="I1998" s="68">
        <v>44737</v>
      </c>
      <c r="J1998" s="63">
        <f t="shared" si="7"/>
        <v>1037333</v>
      </c>
      <c r="K1998" s="64">
        <f>IF(ISBLANK(J1998),,H1998*INDEX(Inputs!G:G,MATCH(F1998,Inputs!E:E,0)))</f>
        <v>1399</v>
      </c>
      <c r="L1998" s="65" t="str">
        <f>IF(ISBLANK(J1998),,INDEX(Inputs!D:D,MATCH(F1998,Inputs!E:E,0)))</f>
        <v>649BK EvoFox Typhoon Laptop Cooling Pad</v>
      </c>
      <c r="M1998" s="65" t="str">
        <f>IF(ISBLANK(#REF!),,IF(B1998="Online","Online",IF(LEFT(B1998,1)="E","Online","Offline")))</f>
        <v>Online</v>
      </c>
      <c r="N1998" s="64">
        <f>IF(ISBLANK(M1998),,H1998*INDEX(Inputs!F:F,MATCH(F1998,Inputs!E:E,0)))</f>
        <v>1999</v>
      </c>
      <c r="O1998" s="65"/>
    </row>
    <row r="1999" ht="15.75" customHeight="1" spans="1:15">
      <c r="A1999" s="65" t="s">
        <v>860</v>
      </c>
      <c r="B1999" s="66" t="s">
        <v>861</v>
      </c>
      <c r="C1999" s="55" t="s">
        <v>862</v>
      </c>
      <c r="D1999" s="66" t="s">
        <v>414</v>
      </c>
      <c r="E1999" s="66" t="s">
        <v>428</v>
      </c>
      <c r="F1999" s="66">
        <v>250881</v>
      </c>
      <c r="G1999" s="65" t="s">
        <v>98</v>
      </c>
      <c r="H1999" s="67">
        <v>1</v>
      </c>
      <c r="I1999" s="68">
        <v>44737</v>
      </c>
      <c r="J1999" s="63">
        <f t="shared" si="7"/>
        <v>1037333</v>
      </c>
      <c r="K1999" s="64">
        <f>IF(ISBLANK(J1999),,H1999*INDEX(Inputs!G:G,MATCH(F1999,Inputs!E:E,0)))</f>
        <v>799</v>
      </c>
      <c r="L1999" s="65" t="str">
        <f>IF(ISBLANK(J1999),,INDEX(Inputs!D:D,MATCH(F1999,Inputs!E:E,0)))</f>
        <v>795BK EvoFox Phantom Pro RGB Gaming Mouse USB</v>
      </c>
      <c r="M1999" s="65" t="str">
        <f>IF(ISBLANK(#REF!),,IF(B1999="Online","Online",IF(LEFT(B1999,1)="E","Online","Offline")))</f>
        <v>Offline</v>
      </c>
      <c r="N1999" s="64">
        <f>IF(ISBLANK(M1999),,H1999*INDEX(Inputs!F:F,MATCH(F1999,Inputs!E:E,0)))</f>
        <v>1099</v>
      </c>
      <c r="O1999" s="65"/>
    </row>
    <row r="2000" ht="15.75" customHeight="1" spans="1:15">
      <c r="A2000" s="65" t="s">
        <v>763</v>
      </c>
      <c r="B2000" s="66" t="s">
        <v>159</v>
      </c>
      <c r="C2000" s="55" t="s">
        <v>448</v>
      </c>
      <c r="D2000" s="66" t="s">
        <v>414</v>
      </c>
      <c r="E2000" s="66" t="s">
        <v>415</v>
      </c>
      <c r="F2000" s="66">
        <v>256479</v>
      </c>
      <c r="G2000" s="65" t="s">
        <v>807</v>
      </c>
      <c r="H2000" s="67">
        <v>1</v>
      </c>
      <c r="I2000" s="68">
        <v>44737</v>
      </c>
      <c r="J2000" s="63">
        <f t="shared" si="7"/>
        <v>1037333</v>
      </c>
      <c r="K2000" s="64">
        <f>IF(ISBLANK(J2000),,H2000*INDEX(Inputs!G:G,MATCH(F2000,Inputs!E:E,0)))</f>
        <v>2500</v>
      </c>
      <c r="L2000" s="65" t="str">
        <f>IF(ISBLANK(J2000),,INDEX(Inputs!D:D,MATCH(F2000,Inputs!E:E,0)))</f>
        <v>997PP EvoFox Explore Gaming Bundle (422,423,659,595)</v>
      </c>
      <c r="M2000" s="65" t="str">
        <f>IF(ISBLANK(#REF!),,IF(B2000="Online","Online",IF(LEFT(B2000,1)="E","Online","Offline")))</f>
        <v>Offline</v>
      </c>
      <c r="N2000" s="64">
        <f>IF(ISBLANK(M2000),,H2000*INDEX(Inputs!F:F,MATCH(F2000,Inputs!E:E,0)))</f>
        <v>4796</v>
      </c>
      <c r="O2000" s="65"/>
    </row>
    <row r="2001" ht="15.75" customHeight="1" spans="1:15">
      <c r="A2001" s="65" t="s">
        <v>767</v>
      </c>
      <c r="B2001" s="66" t="s">
        <v>174</v>
      </c>
      <c r="C2001" s="55" t="s">
        <v>844</v>
      </c>
      <c r="D2001" s="66" t="s">
        <v>414</v>
      </c>
      <c r="E2001" s="66" t="s">
        <v>415</v>
      </c>
      <c r="F2001" s="66">
        <v>256479</v>
      </c>
      <c r="G2001" s="65" t="s">
        <v>807</v>
      </c>
      <c r="H2001" s="67">
        <v>1</v>
      </c>
      <c r="I2001" s="68">
        <v>44737</v>
      </c>
      <c r="J2001" s="63">
        <f t="shared" si="7"/>
        <v>1037333</v>
      </c>
      <c r="K2001" s="64">
        <f>IF(ISBLANK(J2001),,H2001*INDEX(Inputs!G:G,MATCH(F2001,Inputs!E:E,0)))</f>
        <v>2500</v>
      </c>
      <c r="L2001" s="65" t="str">
        <f>IF(ISBLANK(J2001),,INDEX(Inputs!D:D,MATCH(F2001,Inputs!E:E,0)))</f>
        <v>997PP EvoFox Explore Gaming Bundle (422,423,659,595)</v>
      </c>
      <c r="M2001" s="65" t="str">
        <f>IF(ISBLANK(#REF!),,IF(B2001="Online","Online",IF(LEFT(B2001,1)="E","Online","Offline")))</f>
        <v>Offline</v>
      </c>
      <c r="N2001" s="64">
        <f>IF(ISBLANK(M2001),,H2001*INDEX(Inputs!F:F,MATCH(F2001,Inputs!E:E,0)))</f>
        <v>4796</v>
      </c>
      <c r="O2001" s="65"/>
    </row>
    <row r="2002" ht="15.75" customHeight="1" spans="1:15">
      <c r="A2002" s="65" t="s">
        <v>341</v>
      </c>
      <c r="B2002" s="66" t="s">
        <v>215</v>
      </c>
      <c r="C2002" s="55" t="s">
        <v>665</v>
      </c>
      <c r="D2002" s="66" t="s">
        <v>414</v>
      </c>
      <c r="E2002" s="66" t="s">
        <v>415</v>
      </c>
      <c r="F2002" s="66">
        <v>256479</v>
      </c>
      <c r="G2002" s="65" t="s">
        <v>807</v>
      </c>
      <c r="H2002" s="67">
        <v>1</v>
      </c>
      <c r="I2002" s="68">
        <v>44737</v>
      </c>
      <c r="J2002" s="63">
        <f t="shared" si="7"/>
        <v>1037333</v>
      </c>
      <c r="K2002" s="64">
        <f>IF(ISBLANK(J2002),,H2002*INDEX(Inputs!G:G,MATCH(F2002,Inputs!E:E,0)))</f>
        <v>2500</v>
      </c>
      <c r="L2002" s="65" t="str">
        <f>IF(ISBLANK(J2002),,INDEX(Inputs!D:D,MATCH(F2002,Inputs!E:E,0)))</f>
        <v>997PP EvoFox Explore Gaming Bundle (422,423,659,595)</v>
      </c>
      <c r="M2002" s="65" t="str">
        <f>IF(ISBLANK(#REF!),,IF(B2002="Online","Online",IF(LEFT(B2002,1)="E","Online","Offline")))</f>
        <v>Offline</v>
      </c>
      <c r="N2002" s="64">
        <f>IF(ISBLANK(M2002),,H2002*INDEX(Inputs!F:F,MATCH(F2002,Inputs!E:E,0)))</f>
        <v>4796</v>
      </c>
      <c r="O2002" s="65"/>
    </row>
    <row r="2003" ht="15.75" customHeight="1" spans="1:15">
      <c r="A2003" s="65" t="s">
        <v>777</v>
      </c>
      <c r="B2003" s="66" t="s">
        <v>117</v>
      </c>
      <c r="C2003" s="55" t="s">
        <v>689</v>
      </c>
      <c r="D2003" s="66" t="s">
        <v>370</v>
      </c>
      <c r="E2003" s="66" t="s">
        <v>410</v>
      </c>
      <c r="F2003" s="66">
        <v>250879</v>
      </c>
      <c r="G2003" s="65" t="s">
        <v>30</v>
      </c>
      <c r="H2003" s="67">
        <v>2</v>
      </c>
      <c r="I2003" s="68">
        <v>44737</v>
      </c>
      <c r="J2003" s="63">
        <f t="shared" si="7"/>
        <v>1037333</v>
      </c>
      <c r="K2003" s="64">
        <f>IF(ISBLANK(J2003),,H2003*INDEX(Inputs!G:G,MATCH(F2003,Inputs!E:E,0)))</f>
        <v>1398</v>
      </c>
      <c r="L2003" s="65" t="str">
        <f>IF(ISBLANK(J2003),,INDEX(Inputs!D:D,MATCH(F2003,Inputs!E:E,0)))</f>
        <v>597BK Evo Fox Falcon X85 Extra Large Speed Mouse Pad</v>
      </c>
      <c r="M2003" s="65" t="str">
        <f>IF(ISBLANK(#REF!),,IF(B2003="Online","Online",IF(LEFT(B2003,1)="E","Online","Offline")))</f>
        <v>Offline</v>
      </c>
      <c r="N2003" s="64">
        <f>IF(ISBLANK(M2003),,H2003*INDEX(Inputs!F:F,MATCH(F2003,Inputs!E:E,0)))</f>
        <v>2398</v>
      </c>
      <c r="O2003" s="65"/>
    </row>
    <row r="2004" ht="15.75" customHeight="1" spans="1:15">
      <c r="A2004" s="65" t="s">
        <v>778</v>
      </c>
      <c r="B2004" s="66" t="s">
        <v>120</v>
      </c>
      <c r="C2004" s="55" t="s">
        <v>427</v>
      </c>
      <c r="D2004" s="66" t="s">
        <v>414</v>
      </c>
      <c r="E2004" s="66" t="s">
        <v>415</v>
      </c>
      <c r="F2004" s="66">
        <v>256479</v>
      </c>
      <c r="G2004" s="65" t="s">
        <v>807</v>
      </c>
      <c r="H2004" s="67">
        <v>1</v>
      </c>
      <c r="I2004" s="68">
        <v>44737</v>
      </c>
      <c r="J2004" s="63">
        <f t="shared" si="7"/>
        <v>1037333</v>
      </c>
      <c r="K2004" s="64">
        <f>IF(ISBLANK(J2004),,H2004*INDEX(Inputs!G:G,MATCH(F2004,Inputs!E:E,0)))</f>
        <v>2500</v>
      </c>
      <c r="L2004" s="65" t="str">
        <f>IF(ISBLANK(J2004),,INDEX(Inputs!D:D,MATCH(F2004,Inputs!E:E,0)))</f>
        <v>997PP EvoFox Explore Gaming Bundle (422,423,659,595)</v>
      </c>
      <c r="M2004" s="65" t="str">
        <f>IF(ISBLANK(#REF!),,IF(B2004="Online","Online",IF(LEFT(B2004,1)="E","Online","Offline")))</f>
        <v>Offline</v>
      </c>
      <c r="N2004" s="64">
        <f>IF(ISBLANK(M2004),,H2004*INDEX(Inputs!F:F,MATCH(F2004,Inputs!E:E,0)))</f>
        <v>4796</v>
      </c>
      <c r="O2004" s="65"/>
    </row>
    <row r="2005" ht="15.75" customHeight="1" spans="1:15">
      <c r="A2005" s="65" t="s">
        <v>819</v>
      </c>
      <c r="B2005" s="66" t="s">
        <v>631</v>
      </c>
      <c r="C2005" s="55" t="s">
        <v>632</v>
      </c>
      <c r="D2005" s="66" t="s">
        <v>414</v>
      </c>
      <c r="E2005" s="66" t="s">
        <v>415</v>
      </c>
      <c r="F2005" s="66">
        <v>250874</v>
      </c>
      <c r="G2005" s="65" t="s">
        <v>13</v>
      </c>
      <c r="H2005" s="67">
        <v>1</v>
      </c>
      <c r="I2005" s="68">
        <v>44737</v>
      </c>
      <c r="J2005" s="63">
        <f t="shared" si="7"/>
        <v>1037333</v>
      </c>
      <c r="K2005" s="64">
        <f>IF(ISBLANK(J2005),,H2005*INDEX(Inputs!G:G,MATCH(F2005,Inputs!E:E,0)))</f>
        <v>1349</v>
      </c>
      <c r="L2005" s="65" t="str">
        <f>IF(ISBLANK(J2005),,INDEX(Inputs!D:D,MATCH(F2005,Inputs!E:E,0)))</f>
        <v>432BK EvoFox X-Team Gaming Keyboard &amp; Mouse (USB)</v>
      </c>
      <c r="M2005" s="65" t="str">
        <f>IF(ISBLANK(#REF!),,IF(B2005="Online","Online",IF(LEFT(B2005,1)="E","Online","Offline")))</f>
        <v>Offline</v>
      </c>
      <c r="N2005" s="64">
        <f>IF(ISBLANK(M2005),,H2005*INDEX(Inputs!F:F,MATCH(F2005,Inputs!E:E,0)))</f>
        <v>1899</v>
      </c>
      <c r="O2005" s="65"/>
    </row>
    <row r="2006" ht="15.75" customHeight="1" spans="1:15">
      <c r="A2006" s="65" t="s">
        <v>779</v>
      </c>
      <c r="B2006" s="66" t="s">
        <v>125</v>
      </c>
      <c r="C2006" s="55" t="s">
        <v>434</v>
      </c>
      <c r="D2006" s="66" t="s">
        <v>370</v>
      </c>
      <c r="E2006" s="66" t="s">
        <v>410</v>
      </c>
      <c r="F2006" s="66">
        <v>250878</v>
      </c>
      <c r="G2006" s="65" t="s">
        <v>24</v>
      </c>
      <c r="H2006" s="67">
        <v>1</v>
      </c>
      <c r="I2006" s="68">
        <v>44737</v>
      </c>
      <c r="J2006" s="63">
        <f t="shared" si="7"/>
        <v>1037333</v>
      </c>
      <c r="K2006" s="64">
        <f>IF(ISBLANK(J2006),,H2006*INDEX(Inputs!G:G,MATCH(F2006,Inputs!E:E,0)))</f>
        <v>999</v>
      </c>
      <c r="L2006" s="65" t="str">
        <f>IF(ISBLANK(J2006),,INDEX(Inputs!D:D,MATCH(F2006,Inputs!E:E,0)))</f>
        <v>596BK Evo Fox Falcon LX35 Medium Speed LED Mouse Pad</v>
      </c>
      <c r="M2006" s="65" t="str">
        <f>IF(ISBLANK(#REF!),,IF(B2006="Online","Online",IF(LEFT(B2006,1)="E","Online","Offline")))</f>
        <v>Offline</v>
      </c>
      <c r="N2006" s="64">
        <f>IF(ISBLANK(M2006),,H2006*INDEX(Inputs!F:F,MATCH(F2006,Inputs!E:E,0)))</f>
        <v>1999</v>
      </c>
      <c r="O2006" s="65"/>
    </row>
    <row r="2007" ht="15.75" customHeight="1" spans="1:15">
      <c r="A2007" s="65" t="s">
        <v>820</v>
      </c>
      <c r="B2007" s="66" t="s">
        <v>134</v>
      </c>
      <c r="C2007" s="55" t="s">
        <v>575</v>
      </c>
      <c r="D2007" s="66" t="s">
        <v>414</v>
      </c>
      <c r="E2007" s="66" t="s">
        <v>415</v>
      </c>
      <c r="F2007" s="66">
        <v>256479</v>
      </c>
      <c r="G2007" s="65" t="s">
        <v>807</v>
      </c>
      <c r="H2007" s="67">
        <v>1</v>
      </c>
      <c r="I2007" s="68">
        <v>44737</v>
      </c>
      <c r="J2007" s="63">
        <f t="shared" si="7"/>
        <v>1037333</v>
      </c>
      <c r="K2007" s="64">
        <f>IF(ISBLANK(J2007),,H2007*INDEX(Inputs!G:G,MATCH(F2007,Inputs!E:E,0)))</f>
        <v>2500</v>
      </c>
      <c r="L2007" s="65" t="str">
        <f>IF(ISBLANK(J2007),,INDEX(Inputs!D:D,MATCH(F2007,Inputs!E:E,0)))</f>
        <v>997PP EvoFox Explore Gaming Bundle (422,423,659,595)</v>
      </c>
      <c r="M2007" s="65" t="str">
        <f>IF(ISBLANK(#REF!),,IF(B2007="Online","Online",IF(LEFT(B2007,1)="E","Online","Offline")))</f>
        <v>Offline</v>
      </c>
      <c r="N2007" s="64">
        <f>IF(ISBLANK(M2007),,H2007*INDEX(Inputs!F:F,MATCH(F2007,Inputs!E:E,0)))</f>
        <v>4796</v>
      </c>
      <c r="O2007" s="65"/>
    </row>
    <row r="2008" ht="15.75" customHeight="1" spans="1:15">
      <c r="A2008" s="65" t="s">
        <v>851</v>
      </c>
      <c r="B2008" s="66" t="s">
        <v>136</v>
      </c>
      <c r="C2008" s="55" t="s">
        <v>852</v>
      </c>
      <c r="D2008" s="66" t="s">
        <v>370</v>
      </c>
      <c r="E2008" s="66" t="s">
        <v>410</v>
      </c>
      <c r="F2008" s="66">
        <v>250879</v>
      </c>
      <c r="G2008" s="65" t="s">
        <v>30</v>
      </c>
      <c r="H2008" s="67">
        <v>0</v>
      </c>
      <c r="I2008" s="68">
        <v>44737</v>
      </c>
      <c r="J2008" s="63">
        <f t="shared" si="7"/>
        <v>1037333</v>
      </c>
      <c r="K2008" s="64">
        <f>IF(ISBLANK(J2008),,H2008*INDEX(Inputs!G:G,MATCH(F2008,Inputs!E:E,0)))</f>
        <v>0</v>
      </c>
      <c r="L2008" s="65" t="str">
        <f>IF(ISBLANK(J2008),,INDEX(Inputs!D:D,MATCH(F2008,Inputs!E:E,0)))</f>
        <v>597BK Evo Fox Falcon X85 Extra Large Speed Mouse Pad</v>
      </c>
      <c r="M2008" s="65" t="str">
        <f>IF(ISBLANK(#REF!),,IF(B2008="Online","Online",IF(LEFT(B2008,1)="E","Online","Offline")))</f>
        <v>Offline</v>
      </c>
      <c r="N2008" s="64">
        <f>IF(ISBLANK(M2008),,H2008*INDEX(Inputs!F:F,MATCH(F2008,Inputs!E:E,0)))</f>
        <v>0</v>
      </c>
      <c r="O2008" s="65"/>
    </row>
    <row r="2009" ht="15.75" customHeight="1" spans="1:15">
      <c r="A2009" s="65" t="s">
        <v>761</v>
      </c>
      <c r="B2009" s="66" t="s">
        <v>705</v>
      </c>
      <c r="C2009" s="55" t="s">
        <v>706</v>
      </c>
      <c r="D2009" s="66" t="s">
        <v>414</v>
      </c>
      <c r="E2009" s="66" t="s">
        <v>415</v>
      </c>
      <c r="F2009" s="66">
        <v>250874</v>
      </c>
      <c r="G2009" s="65" t="s">
        <v>13</v>
      </c>
      <c r="H2009" s="67">
        <v>1</v>
      </c>
      <c r="I2009" s="68">
        <v>44737</v>
      </c>
      <c r="J2009" s="63">
        <f t="shared" si="7"/>
        <v>1037333</v>
      </c>
      <c r="K2009" s="64">
        <f>IF(ISBLANK(J2009),,H2009*INDEX(Inputs!G:G,MATCH(F2009,Inputs!E:E,0)))</f>
        <v>1349</v>
      </c>
      <c r="L2009" s="65" t="str">
        <f>IF(ISBLANK(J2009),,INDEX(Inputs!D:D,MATCH(F2009,Inputs!E:E,0)))</f>
        <v>432BK EvoFox X-Team Gaming Keyboard &amp; Mouse (USB)</v>
      </c>
      <c r="M2009" s="65" t="str">
        <f>IF(ISBLANK(#REF!),,IF(B2009="Online","Online",IF(LEFT(B2009,1)="E","Online","Offline")))</f>
        <v>Offline</v>
      </c>
      <c r="N2009" s="64">
        <f>IF(ISBLANK(M2009),,H2009*INDEX(Inputs!F:F,MATCH(F2009,Inputs!E:E,0)))</f>
        <v>1899</v>
      </c>
      <c r="O2009" s="65"/>
    </row>
    <row r="2010" ht="15.75" customHeight="1" spans="1:15">
      <c r="A2010" s="65" t="s">
        <v>804</v>
      </c>
      <c r="B2010" s="66" t="s">
        <v>144</v>
      </c>
      <c r="C2010" s="55" t="s">
        <v>660</v>
      </c>
      <c r="D2010" s="66" t="s">
        <v>414</v>
      </c>
      <c r="E2010" s="66" t="s">
        <v>415</v>
      </c>
      <c r="F2010" s="66">
        <v>250874</v>
      </c>
      <c r="G2010" s="65" t="s">
        <v>13</v>
      </c>
      <c r="H2010" s="67">
        <v>1</v>
      </c>
      <c r="I2010" s="68">
        <v>44737</v>
      </c>
      <c r="J2010" s="63">
        <f t="shared" si="7"/>
        <v>1037333</v>
      </c>
      <c r="K2010" s="64">
        <f>IF(ISBLANK(J2010),,H2010*INDEX(Inputs!G:G,MATCH(F2010,Inputs!E:E,0)))</f>
        <v>1349</v>
      </c>
      <c r="L2010" s="65" t="str">
        <f>IF(ISBLANK(J2010),,INDEX(Inputs!D:D,MATCH(F2010,Inputs!E:E,0)))</f>
        <v>432BK EvoFox X-Team Gaming Keyboard &amp; Mouse (USB)</v>
      </c>
      <c r="M2010" s="65" t="str">
        <f>IF(ISBLANK(#REF!),,IF(B2010="Online","Online",IF(LEFT(B2010,1)="E","Online","Offline")))</f>
        <v>Offline</v>
      </c>
      <c r="N2010" s="64">
        <f>IF(ISBLANK(M2010),,H2010*INDEX(Inputs!F:F,MATCH(F2010,Inputs!E:E,0)))</f>
        <v>1899</v>
      </c>
      <c r="O2010" s="65"/>
    </row>
    <row r="2011" ht="15.75" customHeight="1" spans="1:15">
      <c r="A2011" s="65" t="s">
        <v>813</v>
      </c>
      <c r="B2011" s="66" t="s">
        <v>146</v>
      </c>
      <c r="C2011" s="55" t="s">
        <v>440</v>
      </c>
      <c r="D2011" s="66" t="s">
        <v>414</v>
      </c>
      <c r="E2011" s="66" t="s">
        <v>415</v>
      </c>
      <c r="F2011" s="66">
        <v>256479</v>
      </c>
      <c r="G2011" s="65" t="s">
        <v>807</v>
      </c>
      <c r="H2011" s="67">
        <v>1</v>
      </c>
      <c r="I2011" s="68">
        <v>44737</v>
      </c>
      <c r="J2011" s="63">
        <f t="shared" si="7"/>
        <v>1037333</v>
      </c>
      <c r="K2011" s="64">
        <f>IF(ISBLANK(J2011),,H2011*INDEX(Inputs!G:G,MATCH(F2011,Inputs!E:E,0)))</f>
        <v>2500</v>
      </c>
      <c r="L2011" s="65" t="str">
        <f>IF(ISBLANK(J2011),,INDEX(Inputs!D:D,MATCH(F2011,Inputs!E:E,0)))</f>
        <v>997PP EvoFox Explore Gaming Bundle (422,423,659,595)</v>
      </c>
      <c r="M2011" s="65" t="str">
        <f>IF(ISBLANK(#REF!),,IF(B2011="Online","Online",IF(LEFT(B2011,1)="E","Online","Offline")))</f>
        <v>Offline</v>
      </c>
      <c r="N2011" s="64">
        <f>IF(ISBLANK(M2011),,H2011*INDEX(Inputs!F:F,MATCH(F2011,Inputs!E:E,0)))</f>
        <v>4796</v>
      </c>
      <c r="O2011" s="65"/>
    </row>
    <row r="2012" ht="15.75" customHeight="1" spans="1:15">
      <c r="A2012" s="65" t="s">
        <v>675</v>
      </c>
      <c r="B2012" s="66" t="s">
        <v>676</v>
      </c>
      <c r="C2012" s="55" t="s">
        <v>677</v>
      </c>
      <c r="D2012" s="66" t="s">
        <v>414</v>
      </c>
      <c r="E2012" s="66" t="s">
        <v>415</v>
      </c>
      <c r="F2012" s="66">
        <v>256480</v>
      </c>
      <c r="G2012" s="65" t="s">
        <v>815</v>
      </c>
      <c r="H2012" s="67">
        <v>1</v>
      </c>
      <c r="I2012" s="68">
        <v>44737</v>
      </c>
      <c r="J2012" s="63">
        <f t="shared" si="7"/>
        <v>1037333</v>
      </c>
      <c r="K2012" s="64">
        <f>IF(ISBLANK(J2012),,H2012*INDEX(Inputs!G:G,MATCH(F2012,Inputs!E:E,0)))</f>
        <v>3000</v>
      </c>
      <c r="L2012" s="65" t="str">
        <f>IF(ISBLANK(J2012),,INDEX(Inputs!D:D,MATCH(F2012,Inputs!E:E,0)))</f>
        <v>998PP EvoFox Prime Gaming Bundle (422,423,658,597)</v>
      </c>
      <c r="M2012" s="65" t="str">
        <f>IF(ISBLANK(#REF!),,IF(B2012="Online","Online",IF(LEFT(B2012,1)="E","Online","Offline")))</f>
        <v>Offline</v>
      </c>
      <c r="N2012" s="64">
        <f>IF(ISBLANK(M2012),,H2012*INDEX(Inputs!F:F,MATCH(F2012,Inputs!E:E,0)))</f>
        <v>5496</v>
      </c>
      <c r="O2012" s="65"/>
    </row>
    <row r="2013" ht="15.75" customHeight="1" spans="1:15">
      <c r="A2013" s="65" t="s">
        <v>796</v>
      </c>
      <c r="B2013" s="66" t="s">
        <v>151</v>
      </c>
      <c r="C2013" s="55" t="s">
        <v>748</v>
      </c>
      <c r="D2013" s="66" t="s">
        <v>370</v>
      </c>
      <c r="E2013" s="66" t="s">
        <v>410</v>
      </c>
      <c r="F2013" s="66">
        <v>250878</v>
      </c>
      <c r="G2013" s="65" t="s">
        <v>24</v>
      </c>
      <c r="H2013" s="67">
        <v>1</v>
      </c>
      <c r="I2013" s="68">
        <v>44737</v>
      </c>
      <c r="J2013" s="63">
        <f t="shared" si="7"/>
        <v>1037333</v>
      </c>
      <c r="K2013" s="64">
        <f>IF(ISBLANK(J2013),,H2013*INDEX(Inputs!G:G,MATCH(F2013,Inputs!E:E,0)))</f>
        <v>999</v>
      </c>
      <c r="L2013" s="65" t="str">
        <f>IF(ISBLANK(J2013),,INDEX(Inputs!D:D,MATCH(F2013,Inputs!E:E,0)))</f>
        <v>596BK Evo Fox Falcon LX35 Medium Speed LED Mouse Pad</v>
      </c>
      <c r="M2013" s="65" t="str">
        <f>IF(ISBLANK(#REF!),,IF(B2013="Online","Online",IF(LEFT(B2013,1)="E","Online","Offline")))</f>
        <v>Offline</v>
      </c>
      <c r="N2013" s="64">
        <f>IF(ISBLANK(M2013),,H2013*INDEX(Inputs!F:F,MATCH(F2013,Inputs!E:E,0)))</f>
        <v>1999</v>
      </c>
      <c r="O2013" s="65"/>
    </row>
    <row r="2014" ht="15.75" customHeight="1" spans="1:15">
      <c r="A2014" s="65" t="s">
        <v>856</v>
      </c>
      <c r="B2014" s="66" t="s">
        <v>153</v>
      </c>
      <c r="C2014" s="55" t="s">
        <v>857</v>
      </c>
      <c r="D2014" s="66" t="s">
        <v>414</v>
      </c>
      <c r="E2014" s="66" t="s">
        <v>415</v>
      </c>
      <c r="F2014" s="66">
        <v>256480</v>
      </c>
      <c r="G2014" s="65" t="s">
        <v>815</v>
      </c>
      <c r="H2014" s="67">
        <v>1</v>
      </c>
      <c r="I2014" s="68">
        <v>44737</v>
      </c>
      <c r="J2014" s="63">
        <f t="shared" si="7"/>
        <v>1037333</v>
      </c>
      <c r="K2014" s="64">
        <f>IF(ISBLANK(J2014),,H2014*INDEX(Inputs!G:G,MATCH(F2014,Inputs!E:E,0)))</f>
        <v>3000</v>
      </c>
      <c r="L2014" s="65" t="str">
        <f>IF(ISBLANK(J2014),,INDEX(Inputs!D:D,MATCH(F2014,Inputs!E:E,0)))</f>
        <v>998PP EvoFox Prime Gaming Bundle (422,423,658,597)</v>
      </c>
      <c r="M2014" s="65" t="str">
        <f>IF(ISBLANK(#REF!),,IF(B2014="Online","Online",IF(LEFT(B2014,1)="E","Online","Offline")))</f>
        <v>Offline</v>
      </c>
      <c r="N2014" s="64">
        <f>IF(ISBLANK(M2014),,H2014*INDEX(Inputs!F:F,MATCH(F2014,Inputs!E:E,0)))</f>
        <v>5496</v>
      </c>
      <c r="O2014" s="65"/>
    </row>
    <row r="2015" ht="15.75" customHeight="1" spans="1:15">
      <c r="A2015" s="65" t="s">
        <v>768</v>
      </c>
      <c r="B2015" s="66" t="s">
        <v>162</v>
      </c>
      <c r="C2015" s="55" t="s">
        <v>550</v>
      </c>
      <c r="D2015" s="66" t="s">
        <v>414</v>
      </c>
      <c r="E2015" s="66" t="s">
        <v>415</v>
      </c>
      <c r="F2015" s="66">
        <v>204737</v>
      </c>
      <c r="G2015" s="65" t="s">
        <v>20</v>
      </c>
      <c r="H2015" s="67">
        <v>1</v>
      </c>
      <c r="I2015" s="68">
        <v>44737</v>
      </c>
      <c r="J2015" s="63">
        <f t="shared" si="7"/>
        <v>1037333</v>
      </c>
      <c r="K2015" s="64">
        <f>IF(ISBLANK(J2015),,H2015*INDEX(Inputs!G:G,MATCH(F2015,Inputs!E:E,0)))</f>
        <v>729</v>
      </c>
      <c r="L2015" s="65" t="str">
        <f>IF(ISBLANK(J2015),,INDEX(Inputs!D:D,MATCH(F2015,Inputs!E:E,0)))</f>
        <v>850PP Xcite Pro Keyboard &amp; Mouse USB</v>
      </c>
      <c r="M2015" s="65" t="str">
        <f>IF(ISBLANK(#REF!),,IF(B2015="Online","Online",IF(LEFT(B2015,1)="E","Online","Offline")))</f>
        <v>Offline</v>
      </c>
      <c r="N2015" s="64">
        <f>IF(ISBLANK(M2015),,H2015*INDEX(Inputs!F:F,MATCH(F2015,Inputs!E:E,0)))</f>
        <v>799</v>
      </c>
      <c r="O2015" s="65"/>
    </row>
    <row r="2016" ht="15.75" customHeight="1" spans="1:15">
      <c r="A2016" s="65" t="s">
        <v>777</v>
      </c>
      <c r="B2016" s="66" t="s">
        <v>600</v>
      </c>
      <c r="C2016" s="55" t="s">
        <v>601</v>
      </c>
      <c r="D2016" s="66" t="s">
        <v>414</v>
      </c>
      <c r="E2016" s="66" t="s">
        <v>415</v>
      </c>
      <c r="F2016" s="66">
        <v>256479</v>
      </c>
      <c r="G2016" s="65" t="s">
        <v>807</v>
      </c>
      <c r="H2016" s="67">
        <v>3</v>
      </c>
      <c r="I2016" s="68">
        <v>44737</v>
      </c>
      <c r="J2016" s="63">
        <f t="shared" si="7"/>
        <v>1037333</v>
      </c>
      <c r="K2016" s="64">
        <f>IF(ISBLANK(J2016),,H2016*INDEX(Inputs!G:G,MATCH(F2016,Inputs!E:E,0)))</f>
        <v>7500</v>
      </c>
      <c r="L2016" s="65" t="str">
        <f>IF(ISBLANK(J2016),,INDEX(Inputs!D:D,MATCH(F2016,Inputs!E:E,0)))</f>
        <v>997PP EvoFox Explore Gaming Bundle (422,423,659,595)</v>
      </c>
      <c r="M2016" s="65" t="str">
        <f>IF(ISBLANK(#REF!),,IF(B2016="Online","Online",IF(LEFT(B2016,1)="E","Online","Offline")))</f>
        <v>Offline</v>
      </c>
      <c r="N2016" s="64">
        <f>IF(ISBLANK(M2016),,H2016*INDEX(Inputs!F:F,MATCH(F2016,Inputs!E:E,0)))</f>
        <v>14388</v>
      </c>
      <c r="O2016" s="65"/>
    </row>
    <row r="2017" ht="15.75" customHeight="1" spans="1:15">
      <c r="A2017" s="65" t="s">
        <v>787</v>
      </c>
      <c r="B2017" s="66" t="s">
        <v>170</v>
      </c>
      <c r="C2017" s="55" t="s">
        <v>446</v>
      </c>
      <c r="D2017" s="66" t="s">
        <v>370</v>
      </c>
      <c r="E2017" s="66" t="s">
        <v>410</v>
      </c>
      <c r="F2017" s="66">
        <v>250877</v>
      </c>
      <c r="G2017" s="65" t="s">
        <v>22</v>
      </c>
      <c r="H2017" s="67">
        <v>1</v>
      </c>
      <c r="I2017" s="68">
        <v>44737</v>
      </c>
      <c r="J2017" s="63">
        <f t="shared" si="7"/>
        <v>1037333</v>
      </c>
      <c r="K2017" s="64">
        <f>IF(ISBLANK(J2017),,H2017*INDEX(Inputs!G:G,MATCH(F2017,Inputs!E:E,0)))</f>
        <v>349</v>
      </c>
      <c r="L2017" s="65" t="str">
        <f>IF(ISBLANK(J2017),,INDEX(Inputs!D:D,MATCH(F2017,Inputs!E:E,0)))</f>
        <v>595BK Evo Fox Falcon X35 Medium Speed Mouse Pad</v>
      </c>
      <c r="M2017" s="65" t="str">
        <f>IF(ISBLANK(#REF!),,IF(B2017="Online","Online",IF(LEFT(B2017,1)="E","Online","Offline")))</f>
        <v>Offline</v>
      </c>
      <c r="N2017" s="64">
        <f>IF(ISBLANK(M2017),,H2017*INDEX(Inputs!F:F,MATCH(F2017,Inputs!E:E,0)))</f>
        <v>699</v>
      </c>
      <c r="O2017" s="65"/>
    </row>
    <row r="2018" ht="15.75" customHeight="1" spans="1:15">
      <c r="A2018" s="65" t="s">
        <v>787</v>
      </c>
      <c r="B2018" s="66" t="s">
        <v>170</v>
      </c>
      <c r="C2018" s="55" t="s">
        <v>446</v>
      </c>
      <c r="D2018" s="66" t="s">
        <v>370</v>
      </c>
      <c r="E2018" s="66" t="s">
        <v>410</v>
      </c>
      <c r="F2018" s="66">
        <v>250879</v>
      </c>
      <c r="G2018" s="65" t="s">
        <v>30</v>
      </c>
      <c r="H2018" s="67">
        <v>1</v>
      </c>
      <c r="I2018" s="68">
        <v>44737</v>
      </c>
      <c r="J2018" s="63">
        <f t="shared" si="7"/>
        <v>1037333</v>
      </c>
      <c r="K2018" s="64">
        <f>IF(ISBLANK(J2018),,H2018*INDEX(Inputs!G:G,MATCH(F2018,Inputs!E:E,0)))</f>
        <v>699</v>
      </c>
      <c r="L2018" s="65" t="str">
        <f>IF(ISBLANK(J2018),,INDEX(Inputs!D:D,MATCH(F2018,Inputs!E:E,0)))</f>
        <v>597BK Evo Fox Falcon X85 Extra Large Speed Mouse Pad</v>
      </c>
      <c r="M2018" s="65" t="str">
        <f>IF(ISBLANK(#REF!),,IF(B2018="Online","Online",IF(LEFT(B2018,1)="E","Online","Offline")))</f>
        <v>Offline</v>
      </c>
      <c r="N2018" s="64">
        <f>IF(ISBLANK(M2018),,H2018*INDEX(Inputs!F:F,MATCH(F2018,Inputs!E:E,0)))</f>
        <v>1199</v>
      </c>
      <c r="O2018" s="65"/>
    </row>
    <row r="2019" ht="15.75" customHeight="1" spans="1:15">
      <c r="A2019" s="65" t="s">
        <v>863</v>
      </c>
      <c r="B2019" s="66" t="s">
        <v>178</v>
      </c>
      <c r="C2019" s="55" t="s">
        <v>864</v>
      </c>
      <c r="D2019" s="66" t="s">
        <v>414</v>
      </c>
      <c r="E2019" s="66" t="s">
        <v>415</v>
      </c>
      <c r="F2019" s="66">
        <v>250874</v>
      </c>
      <c r="G2019" s="65" t="s">
        <v>13</v>
      </c>
      <c r="H2019" s="67">
        <v>1</v>
      </c>
      <c r="I2019" s="68">
        <v>44737</v>
      </c>
      <c r="J2019" s="63">
        <f t="shared" si="7"/>
        <v>1037333</v>
      </c>
      <c r="K2019" s="64">
        <f>IF(ISBLANK(J2019),,H2019*INDEX(Inputs!G:G,MATCH(F2019,Inputs!E:E,0)))</f>
        <v>1349</v>
      </c>
      <c r="L2019" s="65" t="str">
        <f>IF(ISBLANK(J2019),,INDEX(Inputs!D:D,MATCH(F2019,Inputs!E:E,0)))</f>
        <v>432BK EvoFox X-Team Gaming Keyboard &amp; Mouse (USB)</v>
      </c>
      <c r="M2019" s="65" t="str">
        <f>IF(ISBLANK(#REF!),,IF(B2019="Online","Online",IF(LEFT(B2019,1)="E","Online","Offline")))</f>
        <v>Offline</v>
      </c>
      <c r="N2019" s="64">
        <f>IF(ISBLANK(M2019),,H2019*INDEX(Inputs!F:F,MATCH(F2019,Inputs!E:E,0)))</f>
        <v>1899</v>
      </c>
      <c r="O2019" s="65"/>
    </row>
    <row r="2020" ht="15.75" customHeight="1" spans="1:15">
      <c r="A2020" s="65" t="s">
        <v>782</v>
      </c>
      <c r="B2020" s="66" t="s">
        <v>184</v>
      </c>
      <c r="C2020" s="55" t="s">
        <v>612</v>
      </c>
      <c r="D2020" s="66" t="s">
        <v>414</v>
      </c>
      <c r="E2020" s="66" t="s">
        <v>415</v>
      </c>
      <c r="F2020" s="66">
        <v>256479</v>
      </c>
      <c r="G2020" s="65" t="s">
        <v>807</v>
      </c>
      <c r="H2020" s="67">
        <v>1</v>
      </c>
      <c r="I2020" s="68">
        <v>44737</v>
      </c>
      <c r="J2020" s="63">
        <f t="shared" si="7"/>
        <v>1037333</v>
      </c>
      <c r="K2020" s="64">
        <f>IF(ISBLANK(J2020),,H2020*INDEX(Inputs!G:G,MATCH(F2020,Inputs!E:E,0)))</f>
        <v>2500</v>
      </c>
      <c r="L2020" s="65" t="str">
        <f>IF(ISBLANK(J2020),,INDEX(Inputs!D:D,MATCH(F2020,Inputs!E:E,0)))</f>
        <v>997PP EvoFox Explore Gaming Bundle (422,423,659,595)</v>
      </c>
      <c r="M2020" s="65" t="str">
        <f>IF(ISBLANK(#REF!),,IF(B2020="Online","Online",IF(LEFT(B2020,1)="E","Online","Offline")))</f>
        <v>Offline</v>
      </c>
      <c r="N2020" s="64">
        <f>IF(ISBLANK(M2020),,H2020*INDEX(Inputs!F:F,MATCH(F2020,Inputs!E:E,0)))</f>
        <v>4796</v>
      </c>
      <c r="O2020" s="65"/>
    </row>
    <row r="2021" ht="15.75" customHeight="1" spans="1:15">
      <c r="A2021" s="65" t="s">
        <v>646</v>
      </c>
      <c r="B2021" s="66" t="s">
        <v>190</v>
      </c>
      <c r="C2021" s="55" t="s">
        <v>647</v>
      </c>
      <c r="D2021" s="66" t="s">
        <v>414</v>
      </c>
      <c r="E2021" s="66" t="s">
        <v>415</v>
      </c>
      <c r="F2021" s="66">
        <v>250874</v>
      </c>
      <c r="G2021" s="65" t="s">
        <v>13</v>
      </c>
      <c r="H2021" s="67">
        <v>1</v>
      </c>
      <c r="I2021" s="68">
        <v>44737</v>
      </c>
      <c r="J2021" s="63">
        <f t="shared" si="7"/>
        <v>1037333</v>
      </c>
      <c r="K2021" s="64">
        <f>IF(ISBLANK(J2021),,H2021*INDEX(Inputs!G:G,MATCH(F2021,Inputs!E:E,0)))</f>
        <v>1349</v>
      </c>
      <c r="L2021" s="65" t="str">
        <f>IF(ISBLANK(J2021),,INDEX(Inputs!D:D,MATCH(F2021,Inputs!E:E,0)))</f>
        <v>432BK EvoFox X-Team Gaming Keyboard &amp; Mouse (USB)</v>
      </c>
      <c r="M2021" s="65" t="str">
        <f>IF(ISBLANK(#REF!),,IF(B2021="Online","Online",IF(LEFT(B2021,1)="E","Online","Offline")))</f>
        <v>Offline</v>
      </c>
      <c r="N2021" s="64">
        <f>IF(ISBLANK(M2021),,H2021*INDEX(Inputs!F:F,MATCH(F2021,Inputs!E:E,0)))</f>
        <v>1899</v>
      </c>
      <c r="O2021" s="65"/>
    </row>
    <row r="2022" ht="15.75" customHeight="1" spans="1:15">
      <c r="A2022" s="65" t="s">
        <v>761</v>
      </c>
      <c r="B2022" s="66" t="s">
        <v>556</v>
      </c>
      <c r="C2022" s="55" t="s">
        <v>557</v>
      </c>
      <c r="D2022" s="66" t="s">
        <v>414</v>
      </c>
      <c r="E2022" s="66" t="s">
        <v>415</v>
      </c>
      <c r="F2022" s="66">
        <v>256479</v>
      </c>
      <c r="G2022" s="65" t="s">
        <v>807</v>
      </c>
      <c r="H2022" s="67">
        <v>0</v>
      </c>
      <c r="I2022" s="68">
        <v>44738</v>
      </c>
      <c r="J2022" s="63">
        <f t="shared" si="7"/>
        <v>1037730</v>
      </c>
      <c r="K2022" s="64">
        <f>IF(ISBLANK(J2022),,H2022*INDEX(Inputs!G:G,MATCH(F2022,Inputs!E:E,0)))</f>
        <v>0</v>
      </c>
      <c r="L2022" s="65" t="str">
        <f>IF(ISBLANK(J2022),,INDEX(Inputs!D:D,MATCH(F2022,Inputs!E:E,0)))</f>
        <v>997PP EvoFox Explore Gaming Bundle (422,423,659,595)</v>
      </c>
      <c r="M2022" s="65" t="str">
        <f>IF(ISBLANK(#REF!),,IF(B2022="Online","Online",IF(LEFT(B2022,1)="E","Online","Offline")))</f>
        <v>Offline</v>
      </c>
      <c r="N2022" s="64">
        <f>IF(ISBLANK(M2022),,H2022*INDEX(Inputs!F:F,MATCH(F2022,Inputs!E:E,0)))</f>
        <v>0</v>
      </c>
      <c r="O2022" s="65"/>
    </row>
    <row r="2023" ht="15.75" customHeight="1" spans="1:15">
      <c r="A2023" s="65" t="s">
        <v>770</v>
      </c>
      <c r="B2023" s="66" t="s">
        <v>33</v>
      </c>
      <c r="C2023" s="55" t="s">
        <v>455</v>
      </c>
      <c r="D2023" s="66" t="s">
        <v>414</v>
      </c>
      <c r="E2023" s="66" t="s">
        <v>415</v>
      </c>
      <c r="F2023" s="66">
        <v>256479</v>
      </c>
      <c r="G2023" s="65" t="s">
        <v>807</v>
      </c>
      <c r="H2023" s="67">
        <v>2</v>
      </c>
      <c r="I2023" s="68">
        <v>44738</v>
      </c>
      <c r="J2023" s="63">
        <f t="shared" si="7"/>
        <v>1037730</v>
      </c>
      <c r="K2023" s="64">
        <f>IF(ISBLANK(J2023),,H2023*INDEX(Inputs!G:G,MATCH(F2023,Inputs!E:E,0)))</f>
        <v>5000</v>
      </c>
      <c r="L2023" s="65" t="str">
        <f>IF(ISBLANK(J2023),,INDEX(Inputs!D:D,MATCH(F2023,Inputs!E:E,0)))</f>
        <v>997PP EvoFox Explore Gaming Bundle (422,423,659,595)</v>
      </c>
      <c r="M2023" s="65" t="str">
        <f>IF(ISBLANK(#REF!),,IF(B2023="Online","Online",IF(LEFT(B2023,1)="E","Online","Offline")))</f>
        <v>Offline</v>
      </c>
      <c r="N2023" s="64">
        <f>IF(ISBLANK(M2023),,H2023*INDEX(Inputs!F:F,MATCH(F2023,Inputs!E:E,0)))</f>
        <v>9592</v>
      </c>
      <c r="O2023" s="65"/>
    </row>
    <row r="2024" ht="15.75" customHeight="1" spans="1:15">
      <c r="A2024" s="65" t="s">
        <v>762</v>
      </c>
      <c r="B2024" s="66" t="s">
        <v>37</v>
      </c>
      <c r="C2024" s="55" t="s">
        <v>582</v>
      </c>
      <c r="D2024" s="66" t="s">
        <v>414</v>
      </c>
      <c r="E2024" s="66" t="s">
        <v>415</v>
      </c>
      <c r="F2024" s="66">
        <v>256479</v>
      </c>
      <c r="G2024" s="65" t="s">
        <v>807</v>
      </c>
      <c r="H2024" s="67">
        <v>1</v>
      </c>
      <c r="I2024" s="68">
        <v>44738</v>
      </c>
      <c r="J2024" s="63">
        <f t="shared" si="7"/>
        <v>1037730</v>
      </c>
      <c r="K2024" s="64">
        <f>IF(ISBLANK(J2024),,H2024*INDEX(Inputs!G:G,MATCH(F2024,Inputs!E:E,0)))</f>
        <v>2500</v>
      </c>
      <c r="L2024" s="65" t="str">
        <f>IF(ISBLANK(J2024),,INDEX(Inputs!D:D,MATCH(F2024,Inputs!E:E,0)))</f>
        <v>997PP EvoFox Explore Gaming Bundle (422,423,659,595)</v>
      </c>
      <c r="M2024" s="65" t="str">
        <f>IF(ISBLANK(#REF!),,IF(B2024="Online","Online",IF(LEFT(B2024,1)="E","Online","Offline")))</f>
        <v>Offline</v>
      </c>
      <c r="N2024" s="64">
        <f>IF(ISBLANK(M2024),,H2024*INDEX(Inputs!F:F,MATCH(F2024,Inputs!E:E,0)))</f>
        <v>4796</v>
      </c>
      <c r="O2024" s="65"/>
    </row>
    <row r="2025" ht="15.75" customHeight="1" spans="1:15">
      <c r="A2025" s="65" t="s">
        <v>772</v>
      </c>
      <c r="B2025" s="66" t="s">
        <v>44</v>
      </c>
      <c r="C2025" s="55" t="s">
        <v>339</v>
      </c>
      <c r="D2025" s="66" t="s">
        <v>370</v>
      </c>
      <c r="E2025" s="66" t="s">
        <v>410</v>
      </c>
      <c r="F2025" s="66">
        <v>250879</v>
      </c>
      <c r="G2025" s="65" t="s">
        <v>30</v>
      </c>
      <c r="H2025" s="67">
        <v>1</v>
      </c>
      <c r="I2025" s="68">
        <v>44738</v>
      </c>
      <c r="J2025" s="63">
        <f t="shared" si="7"/>
        <v>1037730</v>
      </c>
      <c r="K2025" s="64">
        <f>IF(ISBLANK(J2025),,H2025*INDEX(Inputs!G:G,MATCH(F2025,Inputs!E:E,0)))</f>
        <v>699</v>
      </c>
      <c r="L2025" s="65" t="str">
        <f>IF(ISBLANK(J2025),,INDEX(Inputs!D:D,MATCH(F2025,Inputs!E:E,0)))</f>
        <v>597BK Evo Fox Falcon X85 Extra Large Speed Mouse Pad</v>
      </c>
      <c r="M2025" s="65" t="str">
        <f>IF(ISBLANK(#REF!),,IF(B2025="Online","Online",IF(LEFT(B2025,1)="E","Online","Offline")))</f>
        <v>Offline</v>
      </c>
      <c r="N2025" s="64">
        <f>IF(ISBLANK(M2025),,H2025*INDEX(Inputs!F:F,MATCH(F2025,Inputs!E:E,0)))</f>
        <v>1199</v>
      </c>
      <c r="O2025" s="65"/>
    </row>
    <row r="2026" ht="15.75" customHeight="1" spans="1:15">
      <c r="A2026" s="65" t="s">
        <v>762</v>
      </c>
      <c r="B2026" s="66" t="s">
        <v>52</v>
      </c>
      <c r="C2026" s="55" t="s">
        <v>540</v>
      </c>
      <c r="D2026" s="66" t="s">
        <v>414</v>
      </c>
      <c r="E2026" s="66" t="s">
        <v>415</v>
      </c>
      <c r="F2026" s="66">
        <v>256479</v>
      </c>
      <c r="G2026" s="65" t="s">
        <v>807</v>
      </c>
      <c r="H2026" s="67">
        <v>1</v>
      </c>
      <c r="I2026" s="68">
        <v>44738</v>
      </c>
      <c r="J2026" s="63">
        <f t="shared" si="7"/>
        <v>1037730</v>
      </c>
      <c r="K2026" s="64">
        <f>IF(ISBLANK(J2026),,H2026*INDEX(Inputs!G:G,MATCH(F2026,Inputs!E:E,0)))</f>
        <v>2500</v>
      </c>
      <c r="L2026" s="65" t="str">
        <f>IF(ISBLANK(J2026),,INDEX(Inputs!D:D,MATCH(F2026,Inputs!E:E,0)))</f>
        <v>997PP EvoFox Explore Gaming Bundle (422,423,659,595)</v>
      </c>
      <c r="M2026" s="65" t="str">
        <f>IF(ISBLANK(#REF!),,IF(B2026="Online","Online",IF(LEFT(B2026,1)="E","Online","Offline")))</f>
        <v>Offline</v>
      </c>
      <c r="N2026" s="64">
        <f>IF(ISBLANK(M2026),,H2026*INDEX(Inputs!F:F,MATCH(F2026,Inputs!E:E,0)))</f>
        <v>4796</v>
      </c>
      <c r="O2026" s="65"/>
    </row>
    <row r="2027" ht="15.75" customHeight="1" spans="1:15">
      <c r="A2027" s="65" t="s">
        <v>341</v>
      </c>
      <c r="B2027" s="66" t="s">
        <v>53</v>
      </c>
      <c r="C2027" s="55" t="s">
        <v>641</v>
      </c>
      <c r="D2027" s="66" t="s">
        <v>414</v>
      </c>
      <c r="E2027" s="66" t="s">
        <v>415</v>
      </c>
      <c r="F2027" s="66">
        <v>256479</v>
      </c>
      <c r="G2027" s="65" t="s">
        <v>807</v>
      </c>
      <c r="H2027" s="67">
        <v>2</v>
      </c>
      <c r="I2027" s="68">
        <v>44738</v>
      </c>
      <c r="J2027" s="63">
        <f t="shared" si="7"/>
        <v>1037730</v>
      </c>
      <c r="K2027" s="64">
        <f>IF(ISBLANK(J2027),,H2027*INDEX(Inputs!G:G,MATCH(F2027,Inputs!E:E,0)))</f>
        <v>5000</v>
      </c>
      <c r="L2027" s="65" t="str">
        <f>IF(ISBLANK(J2027),,INDEX(Inputs!D:D,MATCH(F2027,Inputs!E:E,0)))</f>
        <v>997PP EvoFox Explore Gaming Bundle (422,423,659,595)</v>
      </c>
      <c r="M2027" s="65" t="str">
        <f>IF(ISBLANK(#REF!),,IF(B2027="Online","Online",IF(LEFT(B2027,1)="E","Online","Offline")))</f>
        <v>Offline</v>
      </c>
      <c r="N2027" s="64">
        <f>IF(ISBLANK(M2027),,H2027*INDEX(Inputs!F:F,MATCH(F2027,Inputs!E:E,0)))</f>
        <v>9592</v>
      </c>
      <c r="O2027" s="65"/>
    </row>
    <row r="2028" ht="15.75" customHeight="1" spans="1:15">
      <c r="A2028" s="65" t="s">
        <v>767</v>
      </c>
      <c r="B2028" s="66" t="s">
        <v>59</v>
      </c>
      <c r="C2028" s="55" t="s">
        <v>471</v>
      </c>
      <c r="D2028" s="66" t="s">
        <v>414</v>
      </c>
      <c r="E2028" s="66" t="s">
        <v>415</v>
      </c>
      <c r="F2028" s="66">
        <v>256479</v>
      </c>
      <c r="G2028" s="65" t="s">
        <v>807</v>
      </c>
      <c r="H2028" s="67">
        <v>5</v>
      </c>
      <c r="I2028" s="68">
        <v>44738</v>
      </c>
      <c r="J2028" s="63">
        <f t="shared" si="7"/>
        <v>1037730</v>
      </c>
      <c r="K2028" s="64">
        <f>IF(ISBLANK(J2028),,H2028*INDEX(Inputs!G:G,MATCH(F2028,Inputs!E:E,0)))</f>
        <v>12500</v>
      </c>
      <c r="L2028" s="65" t="str">
        <f>IF(ISBLANK(J2028),,INDEX(Inputs!D:D,MATCH(F2028,Inputs!E:E,0)))</f>
        <v>997PP EvoFox Explore Gaming Bundle (422,423,659,595)</v>
      </c>
      <c r="M2028" s="65" t="str">
        <f>IF(ISBLANK(#REF!),,IF(B2028="Online","Online",IF(LEFT(B2028,1)="E","Online","Offline")))</f>
        <v>Offline</v>
      </c>
      <c r="N2028" s="64">
        <f>IF(ISBLANK(M2028),,H2028*INDEX(Inputs!F:F,MATCH(F2028,Inputs!E:E,0)))</f>
        <v>23980</v>
      </c>
      <c r="O2028" s="65"/>
    </row>
    <row r="2029" ht="15.75" customHeight="1" spans="1:15">
      <c r="A2029" s="65" t="s">
        <v>341</v>
      </c>
      <c r="B2029" s="66" t="s">
        <v>60</v>
      </c>
      <c r="C2029" s="55" t="s">
        <v>436</v>
      </c>
      <c r="D2029" s="66" t="s">
        <v>370</v>
      </c>
      <c r="E2029" s="66" t="s">
        <v>371</v>
      </c>
      <c r="F2029" s="66">
        <v>250417</v>
      </c>
      <c r="G2029" s="65" t="s">
        <v>39</v>
      </c>
      <c r="H2029" s="67">
        <v>1</v>
      </c>
      <c r="I2029" s="68">
        <v>44738</v>
      </c>
      <c r="J2029" s="63">
        <f t="shared" si="7"/>
        <v>1037730</v>
      </c>
      <c r="K2029" s="64">
        <f>IF(ISBLANK(J2029),,H2029*INDEX(Inputs!G:G,MATCH(F2029,Inputs!E:E,0)))</f>
        <v>929</v>
      </c>
      <c r="L2029" s="65" t="str">
        <f>IF(ISBLANK(J2029),,INDEX(Inputs!D:D,MATCH(F2029,Inputs!E:E,0)))</f>
        <v>416PP Super Speed Hub 4 Port USB 3.0</v>
      </c>
      <c r="M2029" s="65" t="str">
        <f>IF(ISBLANK(#REF!),,IF(B2029="Online","Online",IF(LEFT(B2029,1)="E","Online","Offline")))</f>
        <v>Offline</v>
      </c>
      <c r="N2029" s="64">
        <f>IF(ISBLANK(M2029),,H2029*INDEX(Inputs!F:F,MATCH(F2029,Inputs!E:E,0)))</f>
        <v>1499</v>
      </c>
      <c r="O2029" s="65"/>
    </row>
    <row r="2030" ht="15.75" customHeight="1" spans="1:15">
      <c r="A2030" s="65" t="s">
        <v>327</v>
      </c>
      <c r="B2030" s="66" t="s">
        <v>63</v>
      </c>
      <c r="C2030" s="55" t="s">
        <v>527</v>
      </c>
      <c r="D2030" s="66" t="s">
        <v>370</v>
      </c>
      <c r="E2030" s="66" t="s">
        <v>410</v>
      </c>
      <c r="F2030" s="66">
        <v>250877</v>
      </c>
      <c r="G2030" s="65" t="s">
        <v>22</v>
      </c>
      <c r="H2030" s="67">
        <v>2</v>
      </c>
      <c r="I2030" s="68">
        <v>44738</v>
      </c>
      <c r="J2030" s="63">
        <f t="shared" si="7"/>
        <v>1037730</v>
      </c>
      <c r="K2030" s="64">
        <f>IF(ISBLANK(J2030),,H2030*INDEX(Inputs!G:G,MATCH(F2030,Inputs!E:E,0)))</f>
        <v>698</v>
      </c>
      <c r="L2030" s="65" t="str">
        <f>IF(ISBLANK(J2030),,INDEX(Inputs!D:D,MATCH(F2030,Inputs!E:E,0)))</f>
        <v>595BK Evo Fox Falcon X35 Medium Speed Mouse Pad</v>
      </c>
      <c r="M2030" s="65" t="str">
        <f>IF(ISBLANK(#REF!),,IF(B2030="Online","Online",IF(LEFT(B2030,1)="E","Online","Offline")))</f>
        <v>Offline</v>
      </c>
      <c r="N2030" s="64">
        <f>IF(ISBLANK(M2030),,H2030*INDEX(Inputs!F:F,MATCH(F2030,Inputs!E:E,0)))</f>
        <v>1398</v>
      </c>
      <c r="O2030" s="65"/>
    </row>
    <row r="2031" ht="15.75" customHeight="1" spans="1:15">
      <c r="A2031" s="65" t="s">
        <v>327</v>
      </c>
      <c r="B2031" s="66" t="s">
        <v>505</v>
      </c>
      <c r="C2031" s="55" t="s">
        <v>506</v>
      </c>
      <c r="D2031" s="66" t="s">
        <v>370</v>
      </c>
      <c r="E2031" s="66" t="s">
        <v>410</v>
      </c>
      <c r="F2031" s="66">
        <v>250877</v>
      </c>
      <c r="G2031" s="65" t="s">
        <v>22</v>
      </c>
      <c r="H2031" s="67">
        <v>1</v>
      </c>
      <c r="I2031" s="68">
        <v>44738</v>
      </c>
      <c r="J2031" s="63">
        <f t="shared" si="7"/>
        <v>1037730</v>
      </c>
      <c r="K2031" s="64">
        <f>IF(ISBLANK(J2031),,H2031*INDEX(Inputs!G:G,MATCH(F2031,Inputs!E:E,0)))</f>
        <v>349</v>
      </c>
      <c r="L2031" s="65" t="str">
        <f>IF(ISBLANK(J2031),,INDEX(Inputs!D:D,MATCH(F2031,Inputs!E:E,0)))</f>
        <v>595BK Evo Fox Falcon X35 Medium Speed Mouse Pad</v>
      </c>
      <c r="M2031" s="65" t="str">
        <f>IF(ISBLANK(#REF!),,IF(B2031="Online","Online",IF(LEFT(B2031,1)="E","Online","Offline")))</f>
        <v>Offline</v>
      </c>
      <c r="N2031" s="64">
        <f>IF(ISBLANK(M2031),,H2031*INDEX(Inputs!F:F,MATCH(F2031,Inputs!E:E,0)))</f>
        <v>699</v>
      </c>
      <c r="O2031" s="65"/>
    </row>
    <row r="2032" ht="15.75" customHeight="1" spans="1:15">
      <c r="A2032" s="65" t="s">
        <v>327</v>
      </c>
      <c r="B2032" s="66" t="s">
        <v>505</v>
      </c>
      <c r="C2032" s="55" t="s">
        <v>506</v>
      </c>
      <c r="D2032" s="66" t="s">
        <v>370</v>
      </c>
      <c r="E2032" s="66" t="s">
        <v>410</v>
      </c>
      <c r="F2032" s="66">
        <v>250879</v>
      </c>
      <c r="G2032" s="65" t="s">
        <v>30</v>
      </c>
      <c r="H2032" s="67">
        <v>2</v>
      </c>
      <c r="I2032" s="68">
        <v>44738</v>
      </c>
      <c r="J2032" s="63">
        <f t="shared" si="7"/>
        <v>1037730</v>
      </c>
      <c r="K2032" s="64">
        <f>IF(ISBLANK(J2032),,H2032*INDEX(Inputs!G:G,MATCH(F2032,Inputs!E:E,0)))</f>
        <v>1398</v>
      </c>
      <c r="L2032" s="65" t="str">
        <f>IF(ISBLANK(J2032),,INDEX(Inputs!D:D,MATCH(F2032,Inputs!E:E,0)))</f>
        <v>597BK Evo Fox Falcon X85 Extra Large Speed Mouse Pad</v>
      </c>
      <c r="M2032" s="65" t="str">
        <f>IF(ISBLANK(#REF!),,IF(B2032="Online","Online",IF(LEFT(B2032,1)="E","Online","Offline")))</f>
        <v>Offline</v>
      </c>
      <c r="N2032" s="64">
        <f>IF(ISBLANK(M2032),,H2032*INDEX(Inputs!F:F,MATCH(F2032,Inputs!E:E,0)))</f>
        <v>2398</v>
      </c>
      <c r="O2032" s="65"/>
    </row>
    <row r="2033" ht="15.75" customHeight="1" spans="1:15">
      <c r="A2033" s="65" t="s">
        <v>791</v>
      </c>
      <c r="B2033" s="66" t="s">
        <v>73</v>
      </c>
      <c r="C2033" s="55" t="s">
        <v>438</v>
      </c>
      <c r="D2033" s="66" t="s">
        <v>370</v>
      </c>
      <c r="E2033" s="66" t="s">
        <v>410</v>
      </c>
      <c r="F2033" s="66">
        <v>250879</v>
      </c>
      <c r="G2033" s="65" t="s">
        <v>30</v>
      </c>
      <c r="H2033" s="67">
        <v>1</v>
      </c>
      <c r="I2033" s="68">
        <v>44738</v>
      </c>
      <c r="J2033" s="63">
        <f t="shared" si="7"/>
        <v>1037730</v>
      </c>
      <c r="K2033" s="64">
        <f>IF(ISBLANK(J2033),,H2033*INDEX(Inputs!G:G,MATCH(F2033,Inputs!E:E,0)))</f>
        <v>699</v>
      </c>
      <c r="L2033" s="65" t="str">
        <f>IF(ISBLANK(J2033),,INDEX(Inputs!D:D,MATCH(F2033,Inputs!E:E,0)))</f>
        <v>597BK Evo Fox Falcon X85 Extra Large Speed Mouse Pad</v>
      </c>
      <c r="M2033" s="65" t="str">
        <f>IF(ISBLANK(#REF!),,IF(B2033="Online","Online",IF(LEFT(B2033,1)="E","Online","Offline")))</f>
        <v>Offline</v>
      </c>
      <c r="N2033" s="64">
        <f>IF(ISBLANK(M2033),,H2033*INDEX(Inputs!F:F,MATCH(F2033,Inputs!E:E,0)))</f>
        <v>1199</v>
      </c>
      <c r="O2033" s="65"/>
    </row>
    <row r="2034" ht="15.75" customHeight="1" spans="1:15">
      <c r="A2034" s="65" t="s">
        <v>772</v>
      </c>
      <c r="B2034" s="66" t="s">
        <v>79</v>
      </c>
      <c r="C2034" s="55" t="s">
        <v>824</v>
      </c>
      <c r="D2034" s="66" t="s">
        <v>414</v>
      </c>
      <c r="E2034" s="66" t="s">
        <v>415</v>
      </c>
      <c r="F2034" s="66">
        <v>250874</v>
      </c>
      <c r="G2034" s="65" t="s">
        <v>13</v>
      </c>
      <c r="H2034" s="67">
        <v>1</v>
      </c>
      <c r="I2034" s="68">
        <v>44738</v>
      </c>
      <c r="J2034" s="63">
        <f t="shared" si="7"/>
        <v>1037730</v>
      </c>
      <c r="K2034" s="64">
        <f>IF(ISBLANK(J2034),,H2034*INDEX(Inputs!G:G,MATCH(F2034,Inputs!E:E,0)))</f>
        <v>1349</v>
      </c>
      <c r="L2034" s="65" t="str">
        <f>IF(ISBLANK(J2034),,INDEX(Inputs!D:D,MATCH(F2034,Inputs!E:E,0)))</f>
        <v>432BK EvoFox X-Team Gaming Keyboard &amp; Mouse (USB)</v>
      </c>
      <c r="M2034" s="65" t="str">
        <f>IF(ISBLANK(#REF!),,IF(B2034="Online","Online",IF(LEFT(B2034,1)="E","Online","Offline")))</f>
        <v>Offline</v>
      </c>
      <c r="N2034" s="64">
        <f>IF(ISBLANK(M2034),,H2034*INDEX(Inputs!F:F,MATCH(F2034,Inputs!E:E,0)))</f>
        <v>1899</v>
      </c>
      <c r="O2034" s="65"/>
    </row>
    <row r="2035" ht="15.75" customHeight="1" spans="1:15">
      <c r="A2035" s="65" t="s">
        <v>772</v>
      </c>
      <c r="B2035" s="66" t="s">
        <v>384</v>
      </c>
      <c r="C2035" s="55" t="s">
        <v>385</v>
      </c>
      <c r="D2035" s="66" t="s">
        <v>370</v>
      </c>
      <c r="E2035" s="66" t="s">
        <v>410</v>
      </c>
      <c r="F2035" s="66">
        <v>250877</v>
      </c>
      <c r="G2035" s="65" t="s">
        <v>22</v>
      </c>
      <c r="H2035" s="67">
        <v>1</v>
      </c>
      <c r="I2035" s="68">
        <v>44738</v>
      </c>
      <c r="J2035" s="63">
        <f t="shared" si="7"/>
        <v>1037730</v>
      </c>
      <c r="K2035" s="64">
        <f>IF(ISBLANK(J2035),,H2035*INDEX(Inputs!G:G,MATCH(F2035,Inputs!E:E,0)))</f>
        <v>349</v>
      </c>
      <c r="L2035" s="65" t="str">
        <f>IF(ISBLANK(J2035),,INDEX(Inputs!D:D,MATCH(F2035,Inputs!E:E,0)))</f>
        <v>595BK Evo Fox Falcon X35 Medium Speed Mouse Pad</v>
      </c>
      <c r="M2035" s="65" t="str">
        <f>IF(ISBLANK(#REF!),,IF(B2035="Online","Online",IF(LEFT(B2035,1)="E","Online","Offline")))</f>
        <v>Offline</v>
      </c>
      <c r="N2035" s="64">
        <f>IF(ISBLANK(M2035),,H2035*INDEX(Inputs!F:F,MATCH(F2035,Inputs!E:E,0)))</f>
        <v>699</v>
      </c>
      <c r="O2035" s="65"/>
    </row>
    <row r="2036" ht="15.75" customHeight="1" spans="1:15">
      <c r="A2036" s="65" t="s">
        <v>341</v>
      </c>
      <c r="B2036" s="66" t="s">
        <v>80</v>
      </c>
      <c r="C2036" s="55" t="s">
        <v>629</v>
      </c>
      <c r="D2036" s="66" t="s">
        <v>414</v>
      </c>
      <c r="E2036" s="66" t="s">
        <v>415</v>
      </c>
      <c r="F2036" s="66">
        <v>256479</v>
      </c>
      <c r="G2036" s="65" t="s">
        <v>807</v>
      </c>
      <c r="H2036" s="67">
        <v>1</v>
      </c>
      <c r="I2036" s="68">
        <v>44738</v>
      </c>
      <c r="J2036" s="63">
        <f t="shared" si="7"/>
        <v>1037730</v>
      </c>
      <c r="K2036" s="64">
        <f>IF(ISBLANK(J2036),,H2036*INDEX(Inputs!G:G,MATCH(F2036,Inputs!E:E,0)))</f>
        <v>2500</v>
      </c>
      <c r="L2036" s="65" t="str">
        <f>IF(ISBLANK(J2036),,INDEX(Inputs!D:D,MATCH(F2036,Inputs!E:E,0)))</f>
        <v>997PP EvoFox Explore Gaming Bundle (422,423,659,595)</v>
      </c>
      <c r="M2036" s="65" t="str">
        <f>IF(ISBLANK(#REF!),,IF(B2036="Online","Online",IF(LEFT(B2036,1)="E","Online","Offline")))</f>
        <v>Offline</v>
      </c>
      <c r="N2036" s="64">
        <f>IF(ISBLANK(M2036),,H2036*INDEX(Inputs!F:F,MATCH(F2036,Inputs!E:E,0)))</f>
        <v>4796</v>
      </c>
      <c r="O2036" s="65"/>
    </row>
    <row r="2037" ht="15.75" customHeight="1" spans="1:15">
      <c r="A2037" s="65" t="s">
        <v>763</v>
      </c>
      <c r="B2037" s="66" t="s">
        <v>608</v>
      </c>
      <c r="C2037" s="55" t="s">
        <v>609</v>
      </c>
      <c r="D2037" s="66" t="s">
        <v>414</v>
      </c>
      <c r="E2037" s="66" t="s">
        <v>415</v>
      </c>
      <c r="F2037" s="66">
        <v>256479</v>
      </c>
      <c r="G2037" s="65" t="s">
        <v>807</v>
      </c>
      <c r="H2037" s="67">
        <v>1</v>
      </c>
      <c r="I2037" s="68">
        <v>44738</v>
      </c>
      <c r="J2037" s="63">
        <f t="shared" si="7"/>
        <v>1037730</v>
      </c>
      <c r="K2037" s="64">
        <f>IF(ISBLANK(J2037),,H2037*INDEX(Inputs!G:G,MATCH(F2037,Inputs!E:E,0)))</f>
        <v>2500</v>
      </c>
      <c r="L2037" s="65" t="str">
        <f>IF(ISBLANK(J2037),,INDEX(Inputs!D:D,MATCH(F2037,Inputs!E:E,0)))</f>
        <v>997PP EvoFox Explore Gaming Bundle (422,423,659,595)</v>
      </c>
      <c r="M2037" s="65" t="str">
        <f>IF(ISBLANK(#REF!),,IF(B2037="Online","Online",IF(LEFT(B2037,1)="E","Online","Offline")))</f>
        <v>Offline</v>
      </c>
      <c r="N2037" s="64">
        <f>IF(ISBLANK(M2037),,H2037*INDEX(Inputs!F:F,MATCH(F2037,Inputs!E:E,0)))</f>
        <v>4796</v>
      </c>
      <c r="O2037" s="65"/>
    </row>
    <row r="2038" ht="15.75" customHeight="1" spans="1:15">
      <c r="A2038" s="65" t="s">
        <v>373</v>
      </c>
      <c r="B2038" s="66" t="s">
        <v>82</v>
      </c>
      <c r="C2038" s="55" t="s">
        <v>374</v>
      </c>
      <c r="D2038" s="66" t="s">
        <v>370</v>
      </c>
      <c r="E2038" s="66" t="s">
        <v>410</v>
      </c>
      <c r="F2038" s="66">
        <v>250877</v>
      </c>
      <c r="G2038" s="65" t="s">
        <v>22</v>
      </c>
      <c r="H2038" s="67">
        <v>0</v>
      </c>
      <c r="I2038" s="68">
        <v>44738</v>
      </c>
      <c r="J2038" s="63">
        <f t="shared" si="7"/>
        <v>1037730</v>
      </c>
      <c r="K2038" s="64">
        <f>IF(ISBLANK(J2038),,H2038*INDEX(Inputs!G:G,MATCH(F2038,Inputs!E:E,0)))</f>
        <v>0</v>
      </c>
      <c r="L2038" s="65" t="str">
        <f>IF(ISBLANK(J2038),,INDEX(Inputs!D:D,MATCH(F2038,Inputs!E:E,0)))</f>
        <v>595BK Evo Fox Falcon X35 Medium Speed Mouse Pad</v>
      </c>
      <c r="M2038" s="65" t="str">
        <f>IF(ISBLANK(#REF!),,IF(B2038="Online","Online",IF(LEFT(B2038,1)="E","Online","Offline")))</f>
        <v>Offline</v>
      </c>
      <c r="N2038" s="64">
        <f>IF(ISBLANK(M2038),,H2038*INDEX(Inputs!F:F,MATCH(F2038,Inputs!E:E,0)))</f>
        <v>0</v>
      </c>
      <c r="O2038" s="65"/>
    </row>
    <row r="2039" ht="15.75" customHeight="1" spans="1:15">
      <c r="A2039" s="65" t="s">
        <v>341</v>
      </c>
      <c r="B2039" s="66" t="s">
        <v>83</v>
      </c>
      <c r="C2039" s="55" t="s">
        <v>394</v>
      </c>
      <c r="D2039" s="66" t="s">
        <v>370</v>
      </c>
      <c r="E2039" s="66" t="s">
        <v>410</v>
      </c>
      <c r="F2039" s="66">
        <v>250877</v>
      </c>
      <c r="G2039" s="65" t="s">
        <v>22</v>
      </c>
      <c r="H2039" s="67">
        <v>1</v>
      </c>
      <c r="I2039" s="68">
        <v>44738</v>
      </c>
      <c r="J2039" s="63">
        <f t="shared" si="7"/>
        <v>1037730</v>
      </c>
      <c r="K2039" s="64">
        <f>IF(ISBLANK(J2039),,H2039*INDEX(Inputs!G:G,MATCH(F2039,Inputs!E:E,0)))</f>
        <v>349</v>
      </c>
      <c r="L2039" s="65" t="str">
        <f>IF(ISBLANK(J2039),,INDEX(Inputs!D:D,MATCH(F2039,Inputs!E:E,0)))</f>
        <v>595BK Evo Fox Falcon X35 Medium Speed Mouse Pad</v>
      </c>
      <c r="M2039" s="65" t="str">
        <f>IF(ISBLANK(#REF!),,IF(B2039="Online","Online",IF(LEFT(B2039,1)="E","Online","Offline")))</f>
        <v>Offline</v>
      </c>
      <c r="N2039" s="64">
        <f>IF(ISBLANK(M2039),,H2039*INDEX(Inputs!F:F,MATCH(F2039,Inputs!E:E,0)))</f>
        <v>699</v>
      </c>
      <c r="O2039" s="65"/>
    </row>
    <row r="2040" ht="15.75" customHeight="1" spans="1:15">
      <c r="A2040" s="65" t="s">
        <v>341</v>
      </c>
      <c r="B2040" s="66" t="s">
        <v>83</v>
      </c>
      <c r="C2040" s="55" t="s">
        <v>394</v>
      </c>
      <c r="D2040" s="66" t="s">
        <v>414</v>
      </c>
      <c r="E2040" s="66" t="s">
        <v>415</v>
      </c>
      <c r="F2040" s="66">
        <v>256479</v>
      </c>
      <c r="G2040" s="65" t="s">
        <v>807</v>
      </c>
      <c r="H2040" s="67">
        <v>2</v>
      </c>
      <c r="I2040" s="68">
        <v>44738</v>
      </c>
      <c r="J2040" s="63">
        <f t="shared" si="7"/>
        <v>1037730</v>
      </c>
      <c r="K2040" s="64">
        <f>IF(ISBLANK(J2040),,H2040*INDEX(Inputs!G:G,MATCH(F2040,Inputs!E:E,0)))</f>
        <v>5000</v>
      </c>
      <c r="L2040" s="65" t="str">
        <f>IF(ISBLANK(J2040),,INDEX(Inputs!D:D,MATCH(F2040,Inputs!E:E,0)))</f>
        <v>997PP EvoFox Explore Gaming Bundle (422,423,659,595)</v>
      </c>
      <c r="M2040" s="65" t="str">
        <f>IF(ISBLANK(#REF!),,IF(B2040="Online","Online",IF(LEFT(B2040,1)="E","Online","Offline")))</f>
        <v>Offline</v>
      </c>
      <c r="N2040" s="64">
        <f>IF(ISBLANK(M2040),,H2040*INDEX(Inputs!F:F,MATCH(F2040,Inputs!E:E,0)))</f>
        <v>9592</v>
      </c>
      <c r="O2040" s="65"/>
    </row>
    <row r="2041" ht="15.75" customHeight="1" spans="1:15">
      <c r="A2041" s="65" t="s">
        <v>327</v>
      </c>
      <c r="B2041" s="66" t="s">
        <v>495</v>
      </c>
      <c r="C2041" s="55" t="s">
        <v>496</v>
      </c>
      <c r="D2041" s="66" t="s">
        <v>414</v>
      </c>
      <c r="E2041" s="66" t="s">
        <v>415</v>
      </c>
      <c r="F2041" s="66">
        <v>256479</v>
      </c>
      <c r="G2041" s="65" t="s">
        <v>807</v>
      </c>
      <c r="H2041" s="67">
        <v>1</v>
      </c>
      <c r="I2041" s="68">
        <v>44738</v>
      </c>
      <c r="J2041" s="63">
        <f t="shared" ref="J2041:J2295" si="8">IF(ISBLANK(I2041),,DATE(RIGHT(I2041,4),RIGHT(LEFT(I2041,5),2),LEFT(I2041,2)))</f>
        <v>1037730</v>
      </c>
      <c r="K2041" s="64">
        <f>IF(ISBLANK(J2041),,H2041*INDEX(Inputs!G:G,MATCH(F2041,Inputs!E:E,0)))</f>
        <v>2500</v>
      </c>
      <c r="L2041" s="65" t="str">
        <f>IF(ISBLANK(J2041),,INDEX(Inputs!D:D,MATCH(F2041,Inputs!E:E,0)))</f>
        <v>997PP EvoFox Explore Gaming Bundle (422,423,659,595)</v>
      </c>
      <c r="M2041" s="65" t="str">
        <f>IF(ISBLANK(#REF!),,IF(B2041="Online","Online",IF(LEFT(B2041,1)="E","Online","Offline")))</f>
        <v>Offline</v>
      </c>
      <c r="N2041" s="64">
        <f>IF(ISBLANK(M2041),,H2041*INDEX(Inputs!F:F,MATCH(F2041,Inputs!E:E,0)))</f>
        <v>4796</v>
      </c>
      <c r="O2041" s="65"/>
    </row>
    <row r="2042" ht="15.75" customHeight="1" spans="1:15">
      <c r="A2042" s="65" t="s">
        <v>767</v>
      </c>
      <c r="B2042" s="66" t="s">
        <v>90</v>
      </c>
      <c r="C2042" s="55" t="s">
        <v>413</v>
      </c>
      <c r="D2042" s="66" t="s">
        <v>414</v>
      </c>
      <c r="E2042" s="66" t="s">
        <v>415</v>
      </c>
      <c r="F2042" s="66">
        <v>256479</v>
      </c>
      <c r="G2042" s="65" t="s">
        <v>807</v>
      </c>
      <c r="H2042" s="67">
        <v>2</v>
      </c>
      <c r="I2042" s="68">
        <v>44738</v>
      </c>
      <c r="J2042" s="63">
        <f t="shared" si="8"/>
        <v>1037730</v>
      </c>
      <c r="K2042" s="64">
        <f>IF(ISBLANK(J2042),,H2042*INDEX(Inputs!G:G,MATCH(F2042,Inputs!E:E,0)))</f>
        <v>5000</v>
      </c>
      <c r="L2042" s="65" t="str">
        <f>IF(ISBLANK(J2042),,INDEX(Inputs!D:D,MATCH(F2042,Inputs!E:E,0)))</f>
        <v>997PP EvoFox Explore Gaming Bundle (422,423,659,595)</v>
      </c>
      <c r="M2042" s="65" t="str">
        <f>IF(ISBLANK(#REF!),,IF(B2042="Online","Online",IF(LEFT(B2042,1)="E","Online","Offline")))</f>
        <v>Offline</v>
      </c>
      <c r="N2042" s="64">
        <f>IF(ISBLANK(M2042),,H2042*INDEX(Inputs!F:F,MATCH(F2042,Inputs!E:E,0)))</f>
        <v>9592</v>
      </c>
      <c r="O2042" s="65"/>
    </row>
    <row r="2043" ht="15.75" customHeight="1" spans="1:15">
      <c r="A2043" s="65" t="s">
        <v>811</v>
      </c>
      <c r="B2043" s="66" t="s">
        <v>91</v>
      </c>
      <c r="C2043" s="55" t="s">
        <v>616</v>
      </c>
      <c r="D2043" s="66" t="s">
        <v>414</v>
      </c>
      <c r="E2043" s="66" t="s">
        <v>415</v>
      </c>
      <c r="F2043" s="66">
        <v>256479</v>
      </c>
      <c r="G2043" s="65" t="s">
        <v>807</v>
      </c>
      <c r="H2043" s="67">
        <v>1</v>
      </c>
      <c r="I2043" s="68">
        <v>44738</v>
      </c>
      <c r="J2043" s="63">
        <f t="shared" si="8"/>
        <v>1037730</v>
      </c>
      <c r="K2043" s="64">
        <f>IF(ISBLANK(J2043),,H2043*INDEX(Inputs!G:G,MATCH(F2043,Inputs!E:E,0)))</f>
        <v>2500</v>
      </c>
      <c r="L2043" s="65" t="str">
        <f>IF(ISBLANK(J2043),,INDEX(Inputs!D:D,MATCH(F2043,Inputs!E:E,0)))</f>
        <v>997PP EvoFox Explore Gaming Bundle (422,423,659,595)</v>
      </c>
      <c r="M2043" s="65" t="str">
        <f>IF(ISBLANK(#REF!),,IF(B2043="Online","Online",IF(LEFT(B2043,1)="E","Online","Offline")))</f>
        <v>Offline</v>
      </c>
      <c r="N2043" s="64">
        <f>IF(ISBLANK(M2043),,H2043*INDEX(Inputs!F:F,MATCH(F2043,Inputs!E:E,0)))</f>
        <v>4796</v>
      </c>
      <c r="O2043" s="65"/>
    </row>
    <row r="2044" ht="15.75" customHeight="1" spans="1:15">
      <c r="A2044" s="65" t="s">
        <v>355</v>
      </c>
      <c r="B2044" s="66" t="s">
        <v>92</v>
      </c>
      <c r="C2044" s="55" t="s">
        <v>858</v>
      </c>
      <c r="D2044" s="66" t="s">
        <v>414</v>
      </c>
      <c r="E2044" s="66" t="s">
        <v>415</v>
      </c>
      <c r="F2044" s="66">
        <v>256479</v>
      </c>
      <c r="G2044" s="65" t="s">
        <v>807</v>
      </c>
      <c r="H2044" s="67">
        <v>1</v>
      </c>
      <c r="I2044" s="68">
        <v>44738</v>
      </c>
      <c r="J2044" s="63">
        <f t="shared" si="8"/>
        <v>1037730</v>
      </c>
      <c r="K2044" s="64">
        <f>IF(ISBLANK(J2044),,H2044*INDEX(Inputs!G:G,MATCH(F2044,Inputs!E:E,0)))</f>
        <v>2500</v>
      </c>
      <c r="L2044" s="65" t="str">
        <f>IF(ISBLANK(J2044),,INDEX(Inputs!D:D,MATCH(F2044,Inputs!E:E,0)))</f>
        <v>997PP EvoFox Explore Gaming Bundle (422,423,659,595)</v>
      </c>
      <c r="M2044" s="65" t="str">
        <f>IF(ISBLANK(#REF!),,IF(B2044="Online","Online",IF(LEFT(B2044,1)="E","Online","Offline")))</f>
        <v>Offline</v>
      </c>
      <c r="N2044" s="64">
        <f>IF(ISBLANK(M2044),,H2044*INDEX(Inputs!F:F,MATCH(F2044,Inputs!E:E,0)))</f>
        <v>4796</v>
      </c>
      <c r="O2044" s="65"/>
    </row>
    <row r="2045" ht="15.75" customHeight="1" spans="1:15">
      <c r="A2045" s="65" t="s">
        <v>761</v>
      </c>
      <c r="B2045" s="66" t="s">
        <v>94</v>
      </c>
      <c r="C2045" s="55" t="s">
        <v>610</v>
      </c>
      <c r="D2045" s="66" t="s">
        <v>370</v>
      </c>
      <c r="E2045" s="66" t="s">
        <v>371</v>
      </c>
      <c r="F2045" s="66">
        <v>250417</v>
      </c>
      <c r="G2045" s="65" t="s">
        <v>39</v>
      </c>
      <c r="H2045" s="67">
        <v>1</v>
      </c>
      <c r="I2045" s="68">
        <v>44738</v>
      </c>
      <c r="J2045" s="63">
        <f t="shared" si="8"/>
        <v>1037730</v>
      </c>
      <c r="K2045" s="64">
        <f>IF(ISBLANK(J2045),,H2045*INDEX(Inputs!G:G,MATCH(F2045,Inputs!E:E,0)))</f>
        <v>929</v>
      </c>
      <c r="L2045" s="65" t="str">
        <f>IF(ISBLANK(J2045),,INDEX(Inputs!D:D,MATCH(F2045,Inputs!E:E,0)))</f>
        <v>416PP Super Speed Hub 4 Port USB 3.0</v>
      </c>
      <c r="M2045" s="65" t="str">
        <f>IF(ISBLANK(#REF!),,IF(B2045="Online","Online",IF(LEFT(B2045,1)="E","Online","Offline")))</f>
        <v>Offline</v>
      </c>
      <c r="N2045" s="64">
        <f>IF(ISBLANK(M2045),,H2045*INDEX(Inputs!F:F,MATCH(F2045,Inputs!E:E,0)))</f>
        <v>1499</v>
      </c>
      <c r="O2045" s="65"/>
    </row>
    <row r="2046" ht="15.75" customHeight="1" spans="1:15">
      <c r="A2046" s="65" t="s">
        <v>761</v>
      </c>
      <c r="B2046" s="66" t="s">
        <v>94</v>
      </c>
      <c r="C2046" s="55" t="s">
        <v>610</v>
      </c>
      <c r="D2046" s="66" t="s">
        <v>414</v>
      </c>
      <c r="E2046" s="66" t="s">
        <v>415</v>
      </c>
      <c r="F2046" s="66">
        <v>250874</v>
      </c>
      <c r="G2046" s="65" t="s">
        <v>13</v>
      </c>
      <c r="H2046" s="67">
        <v>1</v>
      </c>
      <c r="I2046" s="68">
        <v>44738</v>
      </c>
      <c r="J2046" s="63">
        <f t="shared" si="8"/>
        <v>1037730</v>
      </c>
      <c r="K2046" s="64">
        <f>IF(ISBLANK(J2046),,H2046*INDEX(Inputs!G:G,MATCH(F2046,Inputs!E:E,0)))</f>
        <v>1349</v>
      </c>
      <c r="L2046" s="65" t="str">
        <f>IF(ISBLANK(J2046),,INDEX(Inputs!D:D,MATCH(F2046,Inputs!E:E,0)))</f>
        <v>432BK EvoFox X-Team Gaming Keyboard &amp; Mouse (USB)</v>
      </c>
      <c r="M2046" s="65" t="str">
        <f>IF(ISBLANK(#REF!),,IF(B2046="Online","Online",IF(LEFT(B2046,1)="E","Online","Offline")))</f>
        <v>Offline</v>
      </c>
      <c r="N2046" s="64">
        <f>IF(ISBLANK(M2046),,H2046*INDEX(Inputs!F:F,MATCH(F2046,Inputs!E:E,0)))</f>
        <v>1899</v>
      </c>
      <c r="O2046" s="65"/>
    </row>
    <row r="2047" ht="15.75" customHeight="1" spans="1:15">
      <c r="A2047" s="65" t="s">
        <v>341</v>
      </c>
      <c r="B2047" s="66" t="s">
        <v>95</v>
      </c>
      <c r="C2047" s="55" t="s">
        <v>444</v>
      </c>
      <c r="D2047" s="66" t="s">
        <v>414</v>
      </c>
      <c r="E2047" s="66" t="s">
        <v>415</v>
      </c>
      <c r="F2047" s="66">
        <v>256479</v>
      </c>
      <c r="G2047" s="65" t="s">
        <v>807</v>
      </c>
      <c r="H2047" s="67">
        <v>2</v>
      </c>
      <c r="I2047" s="68">
        <v>44738</v>
      </c>
      <c r="J2047" s="63">
        <f t="shared" si="8"/>
        <v>1037730</v>
      </c>
      <c r="K2047" s="64">
        <f>IF(ISBLANK(J2047),,H2047*INDEX(Inputs!G:G,MATCH(F2047,Inputs!E:E,0)))</f>
        <v>5000</v>
      </c>
      <c r="L2047" s="65" t="str">
        <f>IF(ISBLANK(J2047),,INDEX(Inputs!D:D,MATCH(F2047,Inputs!E:E,0)))</f>
        <v>997PP EvoFox Explore Gaming Bundle (422,423,659,595)</v>
      </c>
      <c r="M2047" s="65" t="str">
        <f>IF(ISBLANK(#REF!),,IF(B2047="Online","Online",IF(LEFT(B2047,1)="E","Online","Offline")))</f>
        <v>Offline</v>
      </c>
      <c r="N2047" s="64">
        <f>IF(ISBLANK(M2047),,H2047*INDEX(Inputs!F:F,MATCH(F2047,Inputs!E:E,0)))</f>
        <v>9592</v>
      </c>
      <c r="O2047" s="65"/>
    </row>
    <row r="2048" ht="15.75" customHeight="1" spans="1:15">
      <c r="A2048" s="65" t="s">
        <v>341</v>
      </c>
      <c r="B2048" s="66" t="s">
        <v>96</v>
      </c>
      <c r="C2048" s="55" t="s">
        <v>654</v>
      </c>
      <c r="D2048" s="66" t="s">
        <v>414</v>
      </c>
      <c r="E2048" s="66" t="s">
        <v>415</v>
      </c>
      <c r="F2048" s="66">
        <v>256480</v>
      </c>
      <c r="G2048" s="65" t="s">
        <v>815</v>
      </c>
      <c r="H2048" s="67">
        <v>1</v>
      </c>
      <c r="I2048" s="68">
        <v>44738</v>
      </c>
      <c r="J2048" s="63">
        <f t="shared" si="8"/>
        <v>1037730</v>
      </c>
      <c r="K2048" s="64">
        <f>IF(ISBLANK(J2048),,H2048*INDEX(Inputs!G:G,MATCH(F2048,Inputs!E:E,0)))</f>
        <v>3000</v>
      </c>
      <c r="L2048" s="65" t="str">
        <f>IF(ISBLANK(J2048),,INDEX(Inputs!D:D,MATCH(F2048,Inputs!E:E,0)))</f>
        <v>998PP EvoFox Prime Gaming Bundle (422,423,658,597)</v>
      </c>
      <c r="M2048" s="65" t="str">
        <f>IF(ISBLANK(#REF!),,IF(B2048="Online","Online",IF(LEFT(B2048,1)="E","Online","Offline")))</f>
        <v>Offline</v>
      </c>
      <c r="N2048" s="64">
        <f>IF(ISBLANK(M2048),,H2048*INDEX(Inputs!F:F,MATCH(F2048,Inputs!E:E,0)))</f>
        <v>5496</v>
      </c>
      <c r="O2048" s="65"/>
    </row>
    <row r="2049" ht="15.75" customHeight="1" spans="1:15">
      <c r="A2049" s="65" t="s">
        <v>362</v>
      </c>
      <c r="B2049" s="66" t="s">
        <v>97</v>
      </c>
      <c r="C2049" s="55" t="s">
        <v>785</v>
      </c>
      <c r="D2049" s="66" t="s">
        <v>414</v>
      </c>
      <c r="E2049" s="66" t="s">
        <v>415</v>
      </c>
      <c r="F2049" s="66">
        <v>256480</v>
      </c>
      <c r="G2049" s="65" t="s">
        <v>815</v>
      </c>
      <c r="H2049" s="67">
        <v>1</v>
      </c>
      <c r="I2049" s="68">
        <v>44738</v>
      </c>
      <c r="J2049" s="63">
        <f t="shared" si="8"/>
        <v>1037730</v>
      </c>
      <c r="K2049" s="64">
        <f>IF(ISBLANK(J2049),,H2049*INDEX(Inputs!G:G,MATCH(F2049,Inputs!E:E,0)))</f>
        <v>3000</v>
      </c>
      <c r="L2049" s="65" t="str">
        <f>IF(ISBLANK(J2049),,INDEX(Inputs!D:D,MATCH(F2049,Inputs!E:E,0)))</f>
        <v>998PP EvoFox Prime Gaming Bundle (422,423,658,597)</v>
      </c>
      <c r="M2049" s="65" t="str">
        <f>IF(ISBLANK(#REF!),,IF(B2049="Online","Online",IF(LEFT(B2049,1)="E","Online","Offline")))</f>
        <v>Offline</v>
      </c>
      <c r="N2049" s="64">
        <f>IF(ISBLANK(M2049),,H2049*INDEX(Inputs!F:F,MATCH(F2049,Inputs!E:E,0)))</f>
        <v>5496</v>
      </c>
      <c r="O2049" s="65"/>
    </row>
    <row r="2050" ht="15.75" customHeight="1" spans="1:15">
      <c r="A2050" s="65" t="s">
        <v>355</v>
      </c>
      <c r="B2050" s="66" t="s">
        <v>99</v>
      </c>
      <c r="C2050" s="55" t="s">
        <v>381</v>
      </c>
      <c r="D2050" s="66" t="s">
        <v>370</v>
      </c>
      <c r="E2050" s="66" t="s">
        <v>410</v>
      </c>
      <c r="F2050" s="66">
        <v>250423</v>
      </c>
      <c r="G2050" s="65" t="s">
        <v>11</v>
      </c>
      <c r="H2050" s="67">
        <v>1</v>
      </c>
      <c r="I2050" s="68">
        <v>44738</v>
      </c>
      <c r="J2050" s="63">
        <f t="shared" si="8"/>
        <v>1037730</v>
      </c>
      <c r="K2050" s="64">
        <f>IF(ISBLANK(J2050),,H2050*INDEX(Inputs!G:G,MATCH(F2050,Inputs!E:E,0)))</f>
        <v>759</v>
      </c>
      <c r="L2050" s="65" t="str">
        <f>IF(ISBLANK(J2050),,INDEX(Inputs!D:D,MATCH(F2050,Inputs!E:E,0)))</f>
        <v>650GR Ergo View Laptop Stand-Grey</v>
      </c>
      <c r="M2050" s="65" t="str">
        <f>IF(ISBLANK(#REF!),,IF(B2050="Online","Online",IF(LEFT(B2050,1)="E","Online","Offline")))</f>
        <v>Offline</v>
      </c>
      <c r="N2050" s="64">
        <f>IF(ISBLANK(M2050),,H2050*INDEX(Inputs!F:F,MATCH(F2050,Inputs!E:E,0)))</f>
        <v>899</v>
      </c>
      <c r="O2050" s="65"/>
    </row>
    <row r="2051" ht="15.75" customHeight="1" spans="1:15">
      <c r="A2051" s="65" t="s">
        <v>773</v>
      </c>
      <c r="B2051" s="66" t="s">
        <v>570</v>
      </c>
      <c r="C2051" s="55" t="s">
        <v>571</v>
      </c>
      <c r="D2051" s="66" t="s">
        <v>414</v>
      </c>
      <c r="E2051" s="66" t="s">
        <v>415</v>
      </c>
      <c r="F2051" s="66">
        <v>250874</v>
      </c>
      <c r="G2051" s="65" t="s">
        <v>13</v>
      </c>
      <c r="H2051" s="67">
        <v>2</v>
      </c>
      <c r="I2051" s="68">
        <v>44738</v>
      </c>
      <c r="J2051" s="63">
        <f t="shared" si="8"/>
        <v>1037730</v>
      </c>
      <c r="K2051" s="64">
        <f>IF(ISBLANK(J2051),,H2051*INDEX(Inputs!G:G,MATCH(F2051,Inputs!E:E,0)))</f>
        <v>2698</v>
      </c>
      <c r="L2051" s="65" t="str">
        <f>IF(ISBLANK(J2051),,INDEX(Inputs!D:D,MATCH(F2051,Inputs!E:E,0)))</f>
        <v>432BK EvoFox X-Team Gaming Keyboard &amp; Mouse (USB)</v>
      </c>
      <c r="M2051" s="65" t="str">
        <f>IF(ISBLANK(#REF!),,IF(B2051="Online","Online",IF(LEFT(B2051,1)="E","Online","Offline")))</f>
        <v>Offline</v>
      </c>
      <c r="N2051" s="64">
        <f>IF(ISBLANK(M2051),,H2051*INDEX(Inputs!F:F,MATCH(F2051,Inputs!E:E,0)))</f>
        <v>3798</v>
      </c>
      <c r="O2051" s="65"/>
    </row>
    <row r="2052" ht="15.75" customHeight="1" spans="1:15">
      <c r="A2052" s="65" t="s">
        <v>770</v>
      </c>
      <c r="B2052" s="66" t="s">
        <v>460</v>
      </c>
      <c r="C2052" s="55" t="s">
        <v>461</v>
      </c>
      <c r="D2052" s="66" t="s">
        <v>414</v>
      </c>
      <c r="E2052" s="66" t="s">
        <v>415</v>
      </c>
      <c r="F2052" s="66">
        <v>250874</v>
      </c>
      <c r="G2052" s="65" t="s">
        <v>13</v>
      </c>
      <c r="H2052" s="67">
        <v>0</v>
      </c>
      <c r="I2052" s="68">
        <v>44738</v>
      </c>
      <c r="J2052" s="63">
        <f t="shared" si="8"/>
        <v>1037730</v>
      </c>
      <c r="K2052" s="64">
        <f>IF(ISBLANK(J2052),,H2052*INDEX(Inputs!G:G,MATCH(F2052,Inputs!E:E,0)))</f>
        <v>0</v>
      </c>
      <c r="L2052" s="65" t="str">
        <f>IF(ISBLANK(J2052),,INDEX(Inputs!D:D,MATCH(F2052,Inputs!E:E,0)))</f>
        <v>432BK EvoFox X-Team Gaming Keyboard &amp; Mouse (USB)</v>
      </c>
      <c r="M2052" s="65" t="str">
        <f>IF(ISBLANK(#REF!),,IF(B2052="Online","Online",IF(LEFT(B2052,1)="E","Online","Offline")))</f>
        <v>Offline</v>
      </c>
      <c r="N2052" s="64">
        <f>IF(ISBLANK(M2052),,H2052*INDEX(Inputs!F:F,MATCH(F2052,Inputs!E:E,0)))</f>
        <v>0</v>
      </c>
      <c r="O2052" s="65"/>
    </row>
    <row r="2053" ht="15.75" customHeight="1" spans="1:15">
      <c r="A2053" s="65" t="s">
        <v>770</v>
      </c>
      <c r="B2053" s="66" t="s">
        <v>460</v>
      </c>
      <c r="C2053" s="55" t="s">
        <v>461</v>
      </c>
      <c r="D2053" s="66" t="s">
        <v>370</v>
      </c>
      <c r="E2053" s="66" t="s">
        <v>410</v>
      </c>
      <c r="F2053" s="66">
        <v>250879</v>
      </c>
      <c r="G2053" s="65" t="s">
        <v>30</v>
      </c>
      <c r="H2053" s="67">
        <v>-1</v>
      </c>
      <c r="I2053" s="68">
        <v>44738</v>
      </c>
      <c r="J2053" s="63">
        <f t="shared" si="8"/>
        <v>1037730</v>
      </c>
      <c r="K2053" s="64">
        <f>IF(ISBLANK(J2053),,H2053*INDEX(Inputs!G:G,MATCH(F2053,Inputs!E:E,0)))</f>
        <v>-699</v>
      </c>
      <c r="L2053" s="65" t="str">
        <f>IF(ISBLANK(J2053),,INDEX(Inputs!D:D,MATCH(F2053,Inputs!E:E,0)))</f>
        <v>597BK Evo Fox Falcon X85 Extra Large Speed Mouse Pad</v>
      </c>
      <c r="M2053" s="65" t="str">
        <f>IF(ISBLANK(#REF!),,IF(B2053="Online","Online",IF(LEFT(B2053,1)="E","Online","Offline")))</f>
        <v>Offline</v>
      </c>
      <c r="N2053" s="64">
        <f>IF(ISBLANK(M2053),,H2053*INDEX(Inputs!F:F,MATCH(F2053,Inputs!E:E,0)))</f>
        <v>-1199</v>
      </c>
      <c r="O2053" s="65"/>
    </row>
    <row r="2054" ht="15.75" customHeight="1" spans="1:15">
      <c r="A2054" s="65" t="s">
        <v>770</v>
      </c>
      <c r="B2054" s="66" t="s">
        <v>460</v>
      </c>
      <c r="C2054" s="55" t="s">
        <v>461</v>
      </c>
      <c r="D2054" s="66" t="s">
        <v>414</v>
      </c>
      <c r="E2054" s="66" t="s">
        <v>415</v>
      </c>
      <c r="F2054" s="66">
        <v>256479</v>
      </c>
      <c r="G2054" s="65" t="s">
        <v>807</v>
      </c>
      <c r="H2054" s="67">
        <v>1</v>
      </c>
      <c r="I2054" s="68">
        <v>44738</v>
      </c>
      <c r="J2054" s="63">
        <f t="shared" si="8"/>
        <v>1037730</v>
      </c>
      <c r="K2054" s="64">
        <f>IF(ISBLANK(J2054),,H2054*INDEX(Inputs!G:G,MATCH(F2054,Inputs!E:E,0)))</f>
        <v>2500</v>
      </c>
      <c r="L2054" s="65" t="str">
        <f>IF(ISBLANK(J2054),,INDEX(Inputs!D:D,MATCH(F2054,Inputs!E:E,0)))</f>
        <v>997PP EvoFox Explore Gaming Bundle (422,423,659,595)</v>
      </c>
      <c r="M2054" s="65" t="str">
        <f>IF(ISBLANK(#REF!),,IF(B2054="Online","Online",IF(LEFT(B2054,1)="E","Online","Offline")))</f>
        <v>Offline</v>
      </c>
      <c r="N2054" s="64">
        <f>IF(ISBLANK(M2054),,H2054*INDEX(Inputs!F:F,MATCH(F2054,Inputs!E:E,0)))</f>
        <v>4796</v>
      </c>
      <c r="O2054" s="65"/>
    </row>
    <row r="2055" ht="15.75" customHeight="1" spans="1:15">
      <c r="A2055" s="65" t="s">
        <v>770</v>
      </c>
      <c r="B2055" s="66" t="s">
        <v>460</v>
      </c>
      <c r="C2055" s="55" t="s">
        <v>461</v>
      </c>
      <c r="D2055" s="66" t="s">
        <v>414</v>
      </c>
      <c r="E2055" s="66" t="s">
        <v>415</v>
      </c>
      <c r="F2055" s="66">
        <v>256480</v>
      </c>
      <c r="G2055" s="65" t="s">
        <v>815</v>
      </c>
      <c r="H2055" s="67">
        <v>-1</v>
      </c>
      <c r="I2055" s="68">
        <v>44738</v>
      </c>
      <c r="J2055" s="63">
        <f t="shared" si="8"/>
        <v>1037730</v>
      </c>
      <c r="K2055" s="64">
        <f>IF(ISBLANK(J2055),,H2055*INDEX(Inputs!G:G,MATCH(F2055,Inputs!E:E,0)))</f>
        <v>-3000</v>
      </c>
      <c r="L2055" s="65" t="str">
        <f>IF(ISBLANK(J2055),,INDEX(Inputs!D:D,MATCH(F2055,Inputs!E:E,0)))</f>
        <v>998PP EvoFox Prime Gaming Bundle (422,423,658,597)</v>
      </c>
      <c r="M2055" s="65" t="str">
        <f>IF(ISBLANK(#REF!),,IF(B2055="Online","Online",IF(LEFT(B2055,1)="E","Online","Offline")))</f>
        <v>Offline</v>
      </c>
      <c r="N2055" s="64">
        <f>IF(ISBLANK(M2055),,H2055*INDEX(Inputs!F:F,MATCH(F2055,Inputs!E:E,0)))</f>
        <v>-5496</v>
      </c>
      <c r="O2055" s="65"/>
    </row>
    <row r="2056" ht="15.75" customHeight="1" spans="1:15">
      <c r="A2056" s="65" t="s">
        <v>362</v>
      </c>
      <c r="B2056" s="66" t="s">
        <v>104</v>
      </c>
      <c r="C2056" s="55" t="s">
        <v>515</v>
      </c>
      <c r="D2056" s="66" t="s">
        <v>370</v>
      </c>
      <c r="E2056" s="66" t="s">
        <v>410</v>
      </c>
      <c r="F2056" s="66">
        <v>250879</v>
      </c>
      <c r="G2056" s="65" t="s">
        <v>30</v>
      </c>
      <c r="H2056" s="67">
        <v>1</v>
      </c>
      <c r="I2056" s="68">
        <v>44738</v>
      </c>
      <c r="J2056" s="63">
        <f t="shared" si="8"/>
        <v>1037730</v>
      </c>
      <c r="K2056" s="64">
        <f>IF(ISBLANK(J2056),,H2056*INDEX(Inputs!G:G,MATCH(F2056,Inputs!E:E,0)))</f>
        <v>699</v>
      </c>
      <c r="L2056" s="65" t="str">
        <f>IF(ISBLANK(J2056),,INDEX(Inputs!D:D,MATCH(F2056,Inputs!E:E,0)))</f>
        <v>597BK Evo Fox Falcon X85 Extra Large Speed Mouse Pad</v>
      </c>
      <c r="M2056" s="65" t="str">
        <f>IF(ISBLANK(#REF!),,IF(B2056="Online","Online",IF(LEFT(B2056,1)="E","Online","Offline")))</f>
        <v>Offline</v>
      </c>
      <c r="N2056" s="64">
        <f>IF(ISBLANK(M2056),,H2056*INDEX(Inputs!F:F,MATCH(F2056,Inputs!E:E,0)))</f>
        <v>1199</v>
      </c>
      <c r="O2056" s="65"/>
    </row>
    <row r="2057" ht="15.75" customHeight="1" spans="1:15">
      <c r="A2057" s="65" t="s">
        <v>762</v>
      </c>
      <c r="B2057" s="66" t="s">
        <v>105</v>
      </c>
      <c r="C2057" s="55" t="s">
        <v>529</v>
      </c>
      <c r="D2057" s="66" t="s">
        <v>414</v>
      </c>
      <c r="E2057" s="66" t="s">
        <v>415</v>
      </c>
      <c r="F2057" s="66">
        <v>250873</v>
      </c>
      <c r="G2057" s="65" t="s">
        <v>12</v>
      </c>
      <c r="H2057" s="67">
        <v>1</v>
      </c>
      <c r="I2057" s="68">
        <v>44738</v>
      </c>
      <c r="J2057" s="63">
        <f t="shared" si="8"/>
        <v>1037730</v>
      </c>
      <c r="K2057" s="64">
        <f>IF(ISBLANK(J2057),,H2057*INDEX(Inputs!G:G,MATCH(F2057,Inputs!E:E,0)))</f>
        <v>999</v>
      </c>
      <c r="L2057" s="65" t="str">
        <f>IF(ISBLANK(J2057),,INDEX(Inputs!D:D,MATCH(F2057,Inputs!E:E,0)))</f>
        <v>422BK Evo Fox Fireblade Gaming Keyboard USB</v>
      </c>
      <c r="M2057" s="65" t="str">
        <f>IF(ISBLANK(#REF!),,IF(B2057="Online","Online",IF(LEFT(B2057,1)="E","Online","Offline")))</f>
        <v>Offline</v>
      </c>
      <c r="N2057" s="64">
        <f>IF(ISBLANK(M2057),,H2057*INDEX(Inputs!F:F,MATCH(F2057,Inputs!E:E,0)))</f>
        <v>1299</v>
      </c>
      <c r="O2057" s="65"/>
    </row>
    <row r="2058" ht="15.75" customHeight="1" spans="1:15">
      <c r="A2058" s="65" t="s">
        <v>767</v>
      </c>
      <c r="B2058" s="66" t="s">
        <v>107</v>
      </c>
      <c r="C2058" s="55" t="s">
        <v>498</v>
      </c>
      <c r="D2058" s="66" t="s">
        <v>414</v>
      </c>
      <c r="E2058" s="66" t="s">
        <v>415</v>
      </c>
      <c r="F2058" s="66">
        <v>250874</v>
      </c>
      <c r="G2058" s="65" t="s">
        <v>13</v>
      </c>
      <c r="H2058" s="67">
        <v>1</v>
      </c>
      <c r="I2058" s="68">
        <v>44738</v>
      </c>
      <c r="J2058" s="63">
        <f t="shared" si="8"/>
        <v>1037730</v>
      </c>
      <c r="K2058" s="64">
        <f>IF(ISBLANK(J2058),,H2058*INDEX(Inputs!G:G,MATCH(F2058,Inputs!E:E,0)))</f>
        <v>1349</v>
      </c>
      <c r="L2058" s="65" t="str">
        <f>IF(ISBLANK(J2058),,INDEX(Inputs!D:D,MATCH(F2058,Inputs!E:E,0)))</f>
        <v>432BK EvoFox X-Team Gaming Keyboard &amp; Mouse (USB)</v>
      </c>
      <c r="M2058" s="65" t="str">
        <f>IF(ISBLANK(#REF!),,IF(B2058="Online","Online",IF(LEFT(B2058,1)="E","Online","Offline")))</f>
        <v>Offline</v>
      </c>
      <c r="N2058" s="64">
        <f>IF(ISBLANK(M2058),,H2058*INDEX(Inputs!F:F,MATCH(F2058,Inputs!E:E,0)))</f>
        <v>1899</v>
      </c>
      <c r="O2058" s="65"/>
    </row>
    <row r="2059" ht="15.75" customHeight="1" spans="1:15">
      <c r="A2059" s="65" t="s">
        <v>767</v>
      </c>
      <c r="B2059" s="66" t="s">
        <v>107</v>
      </c>
      <c r="C2059" s="55" t="s">
        <v>498</v>
      </c>
      <c r="D2059" s="66" t="s">
        <v>414</v>
      </c>
      <c r="E2059" s="66" t="s">
        <v>415</v>
      </c>
      <c r="F2059" s="66">
        <v>256479</v>
      </c>
      <c r="G2059" s="65" t="s">
        <v>807</v>
      </c>
      <c r="H2059" s="67">
        <v>1</v>
      </c>
      <c r="I2059" s="68">
        <v>44738</v>
      </c>
      <c r="J2059" s="63">
        <f t="shared" si="8"/>
        <v>1037730</v>
      </c>
      <c r="K2059" s="64">
        <f>IF(ISBLANK(J2059),,H2059*INDEX(Inputs!G:G,MATCH(F2059,Inputs!E:E,0)))</f>
        <v>2500</v>
      </c>
      <c r="L2059" s="65" t="str">
        <f>IF(ISBLANK(J2059),,INDEX(Inputs!D:D,MATCH(F2059,Inputs!E:E,0)))</f>
        <v>997PP EvoFox Explore Gaming Bundle (422,423,659,595)</v>
      </c>
      <c r="M2059" s="65" t="str">
        <f>IF(ISBLANK(#REF!),,IF(B2059="Online","Online",IF(LEFT(B2059,1)="E","Online","Offline")))</f>
        <v>Offline</v>
      </c>
      <c r="N2059" s="64">
        <f>IF(ISBLANK(M2059),,H2059*INDEX(Inputs!F:F,MATCH(F2059,Inputs!E:E,0)))</f>
        <v>4796</v>
      </c>
      <c r="O2059" s="65"/>
    </row>
    <row r="2060" ht="15.75" customHeight="1" spans="1:15">
      <c r="A2060" s="65" t="s">
        <v>772</v>
      </c>
      <c r="B2060" s="66" t="s">
        <v>109</v>
      </c>
      <c r="C2060" s="55" t="s">
        <v>382</v>
      </c>
      <c r="D2060" s="66" t="s">
        <v>370</v>
      </c>
      <c r="E2060" s="66" t="s">
        <v>410</v>
      </c>
      <c r="F2060" s="66">
        <v>250879</v>
      </c>
      <c r="G2060" s="65" t="s">
        <v>30</v>
      </c>
      <c r="H2060" s="67">
        <v>1</v>
      </c>
      <c r="I2060" s="68">
        <v>44738</v>
      </c>
      <c r="J2060" s="63">
        <f t="shared" si="8"/>
        <v>1037730</v>
      </c>
      <c r="K2060" s="64">
        <f>IF(ISBLANK(J2060),,H2060*INDEX(Inputs!G:G,MATCH(F2060,Inputs!E:E,0)))</f>
        <v>699</v>
      </c>
      <c r="L2060" s="65" t="str">
        <f>IF(ISBLANK(J2060),,INDEX(Inputs!D:D,MATCH(F2060,Inputs!E:E,0)))</f>
        <v>597BK Evo Fox Falcon X85 Extra Large Speed Mouse Pad</v>
      </c>
      <c r="M2060" s="65" t="str">
        <f>IF(ISBLANK(#REF!),,IF(B2060="Online","Online",IF(LEFT(B2060,1)="E","Online","Offline")))</f>
        <v>Offline</v>
      </c>
      <c r="N2060" s="64">
        <f>IF(ISBLANK(M2060),,H2060*INDEX(Inputs!F:F,MATCH(F2060,Inputs!E:E,0)))</f>
        <v>1199</v>
      </c>
      <c r="O2060" s="65"/>
    </row>
    <row r="2061" ht="15.75" customHeight="1" spans="1:15">
      <c r="A2061" s="65" t="s">
        <v>762</v>
      </c>
      <c r="B2061" s="66" t="s">
        <v>543</v>
      </c>
      <c r="C2061" s="55" t="s">
        <v>544</v>
      </c>
      <c r="D2061" s="66" t="s">
        <v>414</v>
      </c>
      <c r="E2061" s="66" t="s">
        <v>415</v>
      </c>
      <c r="F2061" s="66">
        <v>250874</v>
      </c>
      <c r="G2061" s="65" t="s">
        <v>13</v>
      </c>
      <c r="H2061" s="67">
        <v>2</v>
      </c>
      <c r="I2061" s="68">
        <v>44738</v>
      </c>
      <c r="J2061" s="63">
        <f t="shared" si="8"/>
        <v>1037730</v>
      </c>
      <c r="K2061" s="64">
        <f>IF(ISBLANK(J2061),,H2061*INDEX(Inputs!G:G,MATCH(F2061,Inputs!E:E,0)))</f>
        <v>2698</v>
      </c>
      <c r="L2061" s="65" t="str">
        <f>IF(ISBLANK(J2061),,INDEX(Inputs!D:D,MATCH(F2061,Inputs!E:E,0)))</f>
        <v>432BK EvoFox X-Team Gaming Keyboard &amp; Mouse (USB)</v>
      </c>
      <c r="M2061" s="65" t="str">
        <f>IF(ISBLANK(#REF!),,IF(B2061="Online","Online",IF(LEFT(B2061,1)="E","Online","Offline")))</f>
        <v>Offline</v>
      </c>
      <c r="N2061" s="64">
        <f>IF(ISBLANK(M2061),,H2061*INDEX(Inputs!F:F,MATCH(F2061,Inputs!E:E,0)))</f>
        <v>3798</v>
      </c>
      <c r="O2061" s="65"/>
    </row>
    <row r="2062" ht="15.75" customHeight="1" spans="1:15">
      <c r="A2062" s="65" t="s">
        <v>762</v>
      </c>
      <c r="B2062" s="66" t="s">
        <v>543</v>
      </c>
      <c r="C2062" s="55" t="s">
        <v>544</v>
      </c>
      <c r="D2062" s="66" t="s">
        <v>370</v>
      </c>
      <c r="E2062" s="66" t="s">
        <v>410</v>
      </c>
      <c r="F2062" s="66">
        <v>250879</v>
      </c>
      <c r="G2062" s="65" t="s">
        <v>30</v>
      </c>
      <c r="H2062" s="67">
        <v>2</v>
      </c>
      <c r="I2062" s="68">
        <v>44738</v>
      </c>
      <c r="J2062" s="63">
        <f t="shared" si="8"/>
        <v>1037730</v>
      </c>
      <c r="K2062" s="64">
        <f>IF(ISBLANK(J2062),,H2062*INDEX(Inputs!G:G,MATCH(F2062,Inputs!E:E,0)))</f>
        <v>1398</v>
      </c>
      <c r="L2062" s="65" t="str">
        <f>IF(ISBLANK(J2062),,INDEX(Inputs!D:D,MATCH(F2062,Inputs!E:E,0)))</f>
        <v>597BK Evo Fox Falcon X85 Extra Large Speed Mouse Pad</v>
      </c>
      <c r="M2062" s="65" t="str">
        <f>IF(ISBLANK(#REF!),,IF(B2062="Online","Online",IF(LEFT(B2062,1)="E","Online","Offline")))</f>
        <v>Offline</v>
      </c>
      <c r="N2062" s="64">
        <f>IF(ISBLANK(M2062),,H2062*INDEX(Inputs!F:F,MATCH(F2062,Inputs!E:E,0)))</f>
        <v>2398</v>
      </c>
      <c r="O2062" s="65"/>
    </row>
    <row r="2063" ht="15.75" customHeight="1" spans="1:15">
      <c r="A2063" s="65" t="s">
        <v>762</v>
      </c>
      <c r="B2063" s="66" t="s">
        <v>543</v>
      </c>
      <c r="C2063" s="55" t="s">
        <v>544</v>
      </c>
      <c r="D2063" s="66" t="s">
        <v>414</v>
      </c>
      <c r="E2063" s="66" t="s">
        <v>415</v>
      </c>
      <c r="F2063" s="66">
        <v>256479</v>
      </c>
      <c r="G2063" s="65" t="s">
        <v>807</v>
      </c>
      <c r="H2063" s="67">
        <v>2</v>
      </c>
      <c r="I2063" s="68">
        <v>44738</v>
      </c>
      <c r="J2063" s="63">
        <f t="shared" si="8"/>
        <v>1037730</v>
      </c>
      <c r="K2063" s="64">
        <f>IF(ISBLANK(J2063),,H2063*INDEX(Inputs!G:G,MATCH(F2063,Inputs!E:E,0)))</f>
        <v>5000</v>
      </c>
      <c r="L2063" s="65" t="str">
        <f>IF(ISBLANK(J2063),,INDEX(Inputs!D:D,MATCH(F2063,Inputs!E:E,0)))</f>
        <v>997PP EvoFox Explore Gaming Bundle (422,423,659,595)</v>
      </c>
      <c r="M2063" s="65" t="str">
        <f>IF(ISBLANK(#REF!),,IF(B2063="Online","Online",IF(LEFT(B2063,1)="E","Online","Offline")))</f>
        <v>Offline</v>
      </c>
      <c r="N2063" s="64">
        <f>IF(ISBLANK(M2063),,H2063*INDEX(Inputs!F:F,MATCH(F2063,Inputs!E:E,0)))</f>
        <v>9592</v>
      </c>
      <c r="O2063" s="65"/>
    </row>
    <row r="2064" ht="15.75" customHeight="1" spans="1:15">
      <c r="A2064" s="65" t="s">
        <v>762</v>
      </c>
      <c r="B2064" s="66" t="s">
        <v>543</v>
      </c>
      <c r="C2064" s="55" t="s">
        <v>544</v>
      </c>
      <c r="D2064" s="66" t="s">
        <v>414</v>
      </c>
      <c r="E2064" s="66" t="s">
        <v>415</v>
      </c>
      <c r="F2064" s="66">
        <v>256480</v>
      </c>
      <c r="G2064" s="65" t="s">
        <v>815</v>
      </c>
      <c r="H2064" s="67">
        <v>3</v>
      </c>
      <c r="I2064" s="68">
        <v>44738</v>
      </c>
      <c r="J2064" s="63">
        <f t="shared" si="8"/>
        <v>1037730</v>
      </c>
      <c r="K2064" s="64">
        <f>IF(ISBLANK(J2064),,H2064*INDEX(Inputs!G:G,MATCH(F2064,Inputs!E:E,0)))</f>
        <v>9000</v>
      </c>
      <c r="L2064" s="65" t="str">
        <f>IF(ISBLANK(J2064),,INDEX(Inputs!D:D,MATCH(F2064,Inputs!E:E,0)))</f>
        <v>998PP EvoFox Prime Gaming Bundle (422,423,658,597)</v>
      </c>
      <c r="M2064" s="65" t="str">
        <f>IF(ISBLANK(#REF!),,IF(B2064="Online","Online",IF(LEFT(B2064,1)="E","Online","Offline")))</f>
        <v>Offline</v>
      </c>
      <c r="N2064" s="64">
        <f>IF(ISBLANK(M2064),,H2064*INDEX(Inputs!F:F,MATCH(F2064,Inputs!E:E,0)))</f>
        <v>16488</v>
      </c>
      <c r="O2064" s="65"/>
    </row>
    <row r="2065" ht="15.75" customHeight="1" spans="1:15">
      <c r="A2065" s="65" t="s">
        <v>772</v>
      </c>
      <c r="B2065" s="66" t="s">
        <v>666</v>
      </c>
      <c r="C2065" s="55" t="s">
        <v>667</v>
      </c>
      <c r="D2065" s="66" t="s">
        <v>370</v>
      </c>
      <c r="E2065" s="66" t="s">
        <v>410</v>
      </c>
      <c r="F2065" s="66">
        <v>250879</v>
      </c>
      <c r="G2065" s="65" t="s">
        <v>30</v>
      </c>
      <c r="H2065" s="67">
        <v>1</v>
      </c>
      <c r="I2065" s="68">
        <v>44738</v>
      </c>
      <c r="J2065" s="63">
        <f t="shared" si="8"/>
        <v>1037730</v>
      </c>
      <c r="K2065" s="64">
        <f>IF(ISBLANK(J2065),,H2065*INDEX(Inputs!G:G,MATCH(F2065,Inputs!E:E,0)))</f>
        <v>699</v>
      </c>
      <c r="L2065" s="65" t="str">
        <f>IF(ISBLANK(J2065),,INDEX(Inputs!D:D,MATCH(F2065,Inputs!E:E,0)))</f>
        <v>597BK Evo Fox Falcon X85 Extra Large Speed Mouse Pad</v>
      </c>
      <c r="M2065" s="65" t="str">
        <f>IF(ISBLANK(#REF!),,IF(B2065="Online","Online",IF(LEFT(B2065,1)="E","Online","Offline")))</f>
        <v>Offline</v>
      </c>
      <c r="N2065" s="64">
        <f>IF(ISBLANK(M2065),,H2065*INDEX(Inputs!F:F,MATCH(F2065,Inputs!E:E,0)))</f>
        <v>1199</v>
      </c>
      <c r="O2065" s="65"/>
    </row>
    <row r="2066" ht="15.75" customHeight="1" spans="1:15">
      <c r="A2066" s="65" t="s">
        <v>762</v>
      </c>
      <c r="B2066" s="66" t="s">
        <v>10</v>
      </c>
      <c r="C2066" s="55" t="s">
        <v>605</v>
      </c>
      <c r="D2066" s="66" t="s">
        <v>414</v>
      </c>
      <c r="E2066" s="66" t="s">
        <v>415</v>
      </c>
      <c r="F2066" s="66">
        <v>256479</v>
      </c>
      <c r="G2066" s="65" t="s">
        <v>807</v>
      </c>
      <c r="H2066" s="67">
        <v>1</v>
      </c>
      <c r="I2066" s="68">
        <v>44738</v>
      </c>
      <c r="J2066" s="63">
        <f t="shared" si="8"/>
        <v>1037730</v>
      </c>
      <c r="K2066" s="64">
        <f>IF(ISBLANK(J2066),,H2066*INDEX(Inputs!G:G,MATCH(F2066,Inputs!E:E,0)))</f>
        <v>2500</v>
      </c>
      <c r="L2066" s="65" t="str">
        <f>IF(ISBLANK(J2066),,INDEX(Inputs!D:D,MATCH(F2066,Inputs!E:E,0)))</f>
        <v>997PP EvoFox Explore Gaming Bundle (422,423,659,595)</v>
      </c>
      <c r="M2066" s="65" t="str">
        <f>IF(ISBLANK(#REF!),,IF(B2066="Online","Online",IF(LEFT(B2066,1)="E","Online","Offline")))</f>
        <v>Offline</v>
      </c>
      <c r="N2066" s="64">
        <f>IF(ISBLANK(M2066),,H2066*INDEX(Inputs!F:F,MATCH(F2066,Inputs!E:E,0)))</f>
        <v>4796</v>
      </c>
      <c r="O2066" s="65"/>
    </row>
    <row r="2067" ht="15.75" customHeight="1" spans="1:15">
      <c r="A2067" s="65" t="s">
        <v>777</v>
      </c>
      <c r="B2067" s="66" t="s">
        <v>21</v>
      </c>
      <c r="C2067" s="55" t="s">
        <v>489</v>
      </c>
      <c r="D2067" s="66" t="s">
        <v>414</v>
      </c>
      <c r="E2067" s="66" t="s">
        <v>415</v>
      </c>
      <c r="F2067" s="66">
        <v>256479</v>
      </c>
      <c r="G2067" s="65" t="s">
        <v>807</v>
      </c>
      <c r="H2067" s="67">
        <v>2</v>
      </c>
      <c r="I2067" s="68">
        <v>44738</v>
      </c>
      <c r="J2067" s="63">
        <f t="shared" si="8"/>
        <v>1037730</v>
      </c>
      <c r="K2067" s="64">
        <f>IF(ISBLANK(J2067),,H2067*INDEX(Inputs!G:G,MATCH(F2067,Inputs!E:E,0)))</f>
        <v>5000</v>
      </c>
      <c r="L2067" s="65" t="str">
        <f>IF(ISBLANK(J2067),,INDEX(Inputs!D:D,MATCH(F2067,Inputs!E:E,0)))</f>
        <v>997PP EvoFox Explore Gaming Bundle (422,423,659,595)</v>
      </c>
      <c r="M2067" s="65" t="str">
        <f>IF(ISBLANK(#REF!),,IF(B2067="Online","Online",IF(LEFT(B2067,1)="E","Online","Offline")))</f>
        <v>Offline</v>
      </c>
      <c r="N2067" s="64">
        <f>IF(ISBLANK(M2067),,H2067*INDEX(Inputs!F:F,MATCH(F2067,Inputs!E:E,0)))</f>
        <v>9592</v>
      </c>
      <c r="O2067" s="65"/>
    </row>
    <row r="2068" ht="15.75" customHeight="1" spans="1:15">
      <c r="A2068" s="65" t="s">
        <v>362</v>
      </c>
      <c r="B2068" s="66" t="s">
        <v>23</v>
      </c>
      <c r="C2068" s="55" t="s">
        <v>363</v>
      </c>
      <c r="D2068" s="66" t="s">
        <v>370</v>
      </c>
      <c r="E2068" s="66" t="s">
        <v>410</v>
      </c>
      <c r="F2068" s="66">
        <v>250879</v>
      </c>
      <c r="G2068" s="65" t="s">
        <v>30</v>
      </c>
      <c r="H2068" s="67">
        <v>1</v>
      </c>
      <c r="I2068" s="68">
        <v>44738</v>
      </c>
      <c r="J2068" s="63">
        <f t="shared" si="8"/>
        <v>1037730</v>
      </c>
      <c r="K2068" s="64">
        <f>IF(ISBLANK(J2068),,H2068*INDEX(Inputs!G:G,MATCH(F2068,Inputs!E:E,0)))</f>
        <v>699</v>
      </c>
      <c r="L2068" s="65" t="str">
        <f>IF(ISBLANK(J2068),,INDEX(Inputs!D:D,MATCH(F2068,Inputs!E:E,0)))</f>
        <v>597BK Evo Fox Falcon X85 Extra Large Speed Mouse Pad</v>
      </c>
      <c r="M2068" s="65" t="str">
        <f>IF(ISBLANK(#REF!),,IF(B2068="Online","Online",IF(LEFT(B2068,1)="E","Online","Offline")))</f>
        <v>Offline</v>
      </c>
      <c r="N2068" s="64">
        <f>IF(ISBLANK(M2068),,H2068*INDEX(Inputs!F:F,MATCH(F2068,Inputs!E:E,0)))</f>
        <v>1199</v>
      </c>
      <c r="O2068" s="65"/>
    </row>
    <row r="2069" ht="15.75" customHeight="1" spans="1:15">
      <c r="A2069" s="65" t="s">
        <v>362</v>
      </c>
      <c r="B2069" s="66" t="s">
        <v>23</v>
      </c>
      <c r="C2069" s="55" t="s">
        <v>363</v>
      </c>
      <c r="D2069" s="66" t="s">
        <v>414</v>
      </c>
      <c r="E2069" s="66" t="s">
        <v>415</v>
      </c>
      <c r="F2069" s="66">
        <v>256479</v>
      </c>
      <c r="G2069" s="65" t="s">
        <v>807</v>
      </c>
      <c r="H2069" s="67">
        <v>1</v>
      </c>
      <c r="I2069" s="68">
        <v>44738</v>
      </c>
      <c r="J2069" s="63">
        <f t="shared" si="8"/>
        <v>1037730</v>
      </c>
      <c r="K2069" s="64">
        <f>IF(ISBLANK(J2069),,H2069*INDEX(Inputs!G:G,MATCH(F2069,Inputs!E:E,0)))</f>
        <v>2500</v>
      </c>
      <c r="L2069" s="65" t="str">
        <f>IF(ISBLANK(J2069),,INDEX(Inputs!D:D,MATCH(F2069,Inputs!E:E,0)))</f>
        <v>997PP EvoFox Explore Gaming Bundle (422,423,659,595)</v>
      </c>
      <c r="M2069" s="65" t="str">
        <f>IF(ISBLANK(#REF!),,IF(B2069="Online","Online",IF(LEFT(B2069,1)="E","Online","Offline")))</f>
        <v>Offline</v>
      </c>
      <c r="N2069" s="64">
        <f>IF(ISBLANK(M2069),,H2069*INDEX(Inputs!F:F,MATCH(F2069,Inputs!E:E,0)))</f>
        <v>4796</v>
      </c>
      <c r="O2069" s="65"/>
    </row>
    <row r="2070" ht="15.75" customHeight="1" spans="1:15">
      <c r="A2070" s="65" t="s">
        <v>763</v>
      </c>
      <c r="B2070" s="66" t="s">
        <v>452</v>
      </c>
      <c r="C2070" s="55" t="s">
        <v>453</v>
      </c>
      <c r="D2070" s="66" t="s">
        <v>414</v>
      </c>
      <c r="E2070" s="66" t="s">
        <v>415</v>
      </c>
      <c r="F2070" s="66">
        <v>250874</v>
      </c>
      <c r="G2070" s="65" t="s">
        <v>13</v>
      </c>
      <c r="H2070" s="67">
        <v>1</v>
      </c>
      <c r="I2070" s="68">
        <v>44738</v>
      </c>
      <c r="J2070" s="63">
        <f t="shared" si="8"/>
        <v>1037730</v>
      </c>
      <c r="K2070" s="64">
        <f>IF(ISBLANK(J2070),,H2070*INDEX(Inputs!G:G,MATCH(F2070,Inputs!E:E,0)))</f>
        <v>1349</v>
      </c>
      <c r="L2070" s="65" t="str">
        <f>IF(ISBLANK(J2070),,INDEX(Inputs!D:D,MATCH(F2070,Inputs!E:E,0)))</f>
        <v>432BK EvoFox X-Team Gaming Keyboard &amp; Mouse (USB)</v>
      </c>
      <c r="M2070" s="65" t="str">
        <f>IF(ISBLANK(#REF!),,IF(B2070="Online","Online",IF(LEFT(B2070,1)="E","Online","Offline")))</f>
        <v>Offline</v>
      </c>
      <c r="N2070" s="64">
        <f>IF(ISBLANK(M2070),,H2070*INDEX(Inputs!F:F,MATCH(F2070,Inputs!E:E,0)))</f>
        <v>1899</v>
      </c>
      <c r="O2070" s="65"/>
    </row>
    <row r="2071" ht="15.75" customHeight="1" spans="1:15">
      <c r="A2071" s="65" t="s">
        <v>763</v>
      </c>
      <c r="B2071" s="66" t="s">
        <v>452</v>
      </c>
      <c r="C2071" s="55" t="s">
        <v>453</v>
      </c>
      <c r="D2071" s="66" t="s">
        <v>370</v>
      </c>
      <c r="E2071" s="66" t="s">
        <v>410</v>
      </c>
      <c r="F2071" s="66">
        <v>250879</v>
      </c>
      <c r="G2071" s="65" t="s">
        <v>30</v>
      </c>
      <c r="H2071" s="67">
        <v>1</v>
      </c>
      <c r="I2071" s="68">
        <v>44738</v>
      </c>
      <c r="J2071" s="63">
        <f t="shared" si="8"/>
        <v>1037730</v>
      </c>
      <c r="K2071" s="64">
        <f>IF(ISBLANK(J2071),,H2071*INDEX(Inputs!G:G,MATCH(F2071,Inputs!E:E,0)))</f>
        <v>699</v>
      </c>
      <c r="L2071" s="65" t="str">
        <f>IF(ISBLANK(J2071),,INDEX(Inputs!D:D,MATCH(F2071,Inputs!E:E,0)))</f>
        <v>597BK Evo Fox Falcon X85 Extra Large Speed Mouse Pad</v>
      </c>
      <c r="M2071" s="65" t="str">
        <f>IF(ISBLANK(#REF!),,IF(B2071="Online","Online",IF(LEFT(B2071,1)="E","Online","Offline")))</f>
        <v>Offline</v>
      </c>
      <c r="N2071" s="64">
        <f>IF(ISBLANK(M2071),,H2071*INDEX(Inputs!F:F,MATCH(F2071,Inputs!E:E,0)))</f>
        <v>1199</v>
      </c>
      <c r="O2071" s="65"/>
    </row>
    <row r="2072" ht="15.75" customHeight="1" spans="1:15">
      <c r="A2072" s="65" t="s">
        <v>763</v>
      </c>
      <c r="B2072" s="66" t="s">
        <v>452</v>
      </c>
      <c r="C2072" s="55" t="s">
        <v>453</v>
      </c>
      <c r="D2072" s="66" t="s">
        <v>414</v>
      </c>
      <c r="E2072" s="66" t="s">
        <v>415</v>
      </c>
      <c r="F2072" s="66">
        <v>256479</v>
      </c>
      <c r="G2072" s="65" t="s">
        <v>807</v>
      </c>
      <c r="H2072" s="67">
        <v>1</v>
      </c>
      <c r="I2072" s="68">
        <v>44738</v>
      </c>
      <c r="J2072" s="63">
        <f t="shared" si="8"/>
        <v>1037730</v>
      </c>
      <c r="K2072" s="64">
        <f>IF(ISBLANK(J2072),,H2072*INDEX(Inputs!G:G,MATCH(F2072,Inputs!E:E,0)))</f>
        <v>2500</v>
      </c>
      <c r="L2072" s="65" t="str">
        <f>IF(ISBLANK(J2072),,INDEX(Inputs!D:D,MATCH(F2072,Inputs!E:E,0)))</f>
        <v>997PP EvoFox Explore Gaming Bundle (422,423,659,595)</v>
      </c>
      <c r="M2072" s="65" t="str">
        <f>IF(ISBLANK(#REF!),,IF(B2072="Online","Online",IF(LEFT(B2072,1)="E","Online","Offline")))</f>
        <v>Offline</v>
      </c>
      <c r="N2072" s="64">
        <f>IF(ISBLANK(M2072),,H2072*INDEX(Inputs!F:F,MATCH(F2072,Inputs!E:E,0)))</f>
        <v>4796</v>
      </c>
      <c r="O2072" s="65"/>
    </row>
    <row r="2073" ht="15.75" customHeight="1" spans="1:15">
      <c r="A2073" s="65" t="s">
        <v>763</v>
      </c>
      <c r="B2073" s="66" t="s">
        <v>452</v>
      </c>
      <c r="C2073" s="55" t="s">
        <v>453</v>
      </c>
      <c r="D2073" s="66" t="s">
        <v>414</v>
      </c>
      <c r="E2073" s="66" t="s">
        <v>415</v>
      </c>
      <c r="F2073" s="66">
        <v>256480</v>
      </c>
      <c r="G2073" s="65" t="s">
        <v>815</v>
      </c>
      <c r="H2073" s="67">
        <v>1</v>
      </c>
      <c r="I2073" s="68">
        <v>44738</v>
      </c>
      <c r="J2073" s="63">
        <f t="shared" si="8"/>
        <v>1037730</v>
      </c>
      <c r="K2073" s="64">
        <f>IF(ISBLANK(J2073),,H2073*INDEX(Inputs!G:G,MATCH(F2073,Inputs!E:E,0)))</f>
        <v>3000</v>
      </c>
      <c r="L2073" s="65" t="str">
        <f>IF(ISBLANK(J2073),,INDEX(Inputs!D:D,MATCH(F2073,Inputs!E:E,0)))</f>
        <v>998PP EvoFox Prime Gaming Bundle (422,423,658,597)</v>
      </c>
      <c r="M2073" s="65" t="str">
        <f>IF(ISBLANK(#REF!),,IF(B2073="Online","Online",IF(LEFT(B2073,1)="E","Online","Offline")))</f>
        <v>Offline</v>
      </c>
      <c r="N2073" s="64">
        <f>IF(ISBLANK(M2073),,H2073*INDEX(Inputs!F:F,MATCH(F2073,Inputs!E:E,0)))</f>
        <v>5496</v>
      </c>
      <c r="O2073" s="65"/>
    </row>
    <row r="2074" ht="15.75" customHeight="1" spans="1:15">
      <c r="A2074" s="65" t="s">
        <v>341</v>
      </c>
      <c r="B2074" s="66" t="s">
        <v>239</v>
      </c>
      <c r="C2074" s="55" t="s">
        <v>751</v>
      </c>
      <c r="D2074" s="66" t="s">
        <v>414</v>
      </c>
      <c r="E2074" s="66" t="s">
        <v>415</v>
      </c>
      <c r="F2074" s="66">
        <v>250875</v>
      </c>
      <c r="G2074" s="65" t="s">
        <v>103</v>
      </c>
      <c r="H2074" s="67">
        <v>1</v>
      </c>
      <c r="I2074" s="68">
        <v>44738</v>
      </c>
      <c r="J2074" s="63">
        <f t="shared" si="8"/>
        <v>1037730</v>
      </c>
      <c r="K2074" s="64">
        <f>IF(ISBLANK(J2074),,H2074*INDEX(Inputs!G:G,MATCH(F2074,Inputs!E:E,0)))</f>
        <v>1099</v>
      </c>
      <c r="L2074" s="65" t="str">
        <f>IF(ISBLANK(J2074),,INDEX(Inputs!D:D,MATCH(F2074,Inputs!E:E,0)))</f>
        <v>433BK EvoFox WarHammer Gaming Keyboard (USB)</v>
      </c>
      <c r="M2074" s="65" t="str">
        <f>IF(ISBLANK(#REF!),,IF(B2074="Online","Online",IF(LEFT(B2074,1)="E","Online","Offline")))</f>
        <v>Offline</v>
      </c>
      <c r="N2074" s="64">
        <f>IF(ISBLANK(M2074),,H2074*INDEX(Inputs!F:F,MATCH(F2074,Inputs!E:E,0)))</f>
        <v>1499</v>
      </c>
      <c r="O2074" s="65"/>
    </row>
    <row r="2075" ht="15.75" customHeight="1" spans="1:15">
      <c r="A2075" s="65" t="s">
        <v>763</v>
      </c>
      <c r="B2075" s="66" t="s">
        <v>206</v>
      </c>
      <c r="C2075" s="55" t="s">
        <v>865</v>
      </c>
      <c r="D2075" s="66" t="s">
        <v>370</v>
      </c>
      <c r="E2075" s="66" t="s">
        <v>410</v>
      </c>
      <c r="F2075" s="66">
        <v>250877</v>
      </c>
      <c r="G2075" s="65" t="s">
        <v>22</v>
      </c>
      <c r="H2075" s="67">
        <v>1</v>
      </c>
      <c r="I2075" s="68">
        <v>44738</v>
      </c>
      <c r="J2075" s="63">
        <f t="shared" si="8"/>
        <v>1037730</v>
      </c>
      <c r="K2075" s="64">
        <f>IF(ISBLANK(J2075),,H2075*INDEX(Inputs!G:G,MATCH(F2075,Inputs!E:E,0)))</f>
        <v>349</v>
      </c>
      <c r="L2075" s="65" t="str">
        <f>IF(ISBLANK(J2075),,INDEX(Inputs!D:D,MATCH(F2075,Inputs!E:E,0)))</f>
        <v>595BK Evo Fox Falcon X35 Medium Speed Mouse Pad</v>
      </c>
      <c r="M2075" s="65" t="str">
        <f>IF(ISBLANK(#REF!),,IF(B2075="Online","Online",IF(LEFT(B2075,1)="E","Online","Offline")))</f>
        <v>Offline</v>
      </c>
      <c r="N2075" s="64">
        <f>IF(ISBLANK(M2075),,H2075*INDEX(Inputs!F:F,MATCH(F2075,Inputs!E:E,0)))</f>
        <v>699</v>
      </c>
      <c r="O2075" s="65"/>
    </row>
    <row r="2076" ht="15.75" customHeight="1" spans="1:15">
      <c r="A2076" s="65" t="s">
        <v>373</v>
      </c>
      <c r="B2076" s="66" t="s">
        <v>765</v>
      </c>
      <c r="C2076" s="55" t="s">
        <v>765</v>
      </c>
      <c r="D2076" s="66" t="s">
        <v>370</v>
      </c>
      <c r="E2076" s="66" t="s">
        <v>410</v>
      </c>
      <c r="F2076" s="66">
        <v>250877</v>
      </c>
      <c r="G2076" s="65" t="s">
        <v>22</v>
      </c>
      <c r="H2076" s="67">
        <v>1</v>
      </c>
      <c r="I2076" s="68">
        <v>44738</v>
      </c>
      <c r="J2076" s="63">
        <f t="shared" si="8"/>
        <v>1037730</v>
      </c>
      <c r="K2076" s="64">
        <f>IF(ISBLANK(J2076),,H2076*INDEX(Inputs!G:G,MATCH(F2076,Inputs!E:E,0)))</f>
        <v>349</v>
      </c>
      <c r="L2076" s="65" t="str">
        <f>IF(ISBLANK(J2076),,INDEX(Inputs!D:D,MATCH(F2076,Inputs!E:E,0)))</f>
        <v>595BK Evo Fox Falcon X35 Medium Speed Mouse Pad</v>
      </c>
      <c r="M2076" s="65" t="str">
        <f>IF(ISBLANK(#REF!),,IF(B2076="Online","Online",IF(LEFT(B2076,1)="E","Online","Offline")))</f>
        <v>Online</v>
      </c>
      <c r="N2076" s="64">
        <f>IF(ISBLANK(M2076),,H2076*INDEX(Inputs!F:F,MATCH(F2076,Inputs!E:E,0)))</f>
        <v>699</v>
      </c>
      <c r="O2076" s="65"/>
    </row>
    <row r="2077" ht="15.75" customHeight="1" spans="1:15">
      <c r="A2077" s="65" t="s">
        <v>772</v>
      </c>
      <c r="B2077" s="66" t="s">
        <v>742</v>
      </c>
      <c r="C2077" s="55" t="s">
        <v>743</v>
      </c>
      <c r="D2077" s="66" t="s">
        <v>370</v>
      </c>
      <c r="E2077" s="66" t="s">
        <v>410</v>
      </c>
      <c r="F2077" s="66">
        <v>250879</v>
      </c>
      <c r="G2077" s="65" t="s">
        <v>30</v>
      </c>
      <c r="H2077" s="67">
        <v>1</v>
      </c>
      <c r="I2077" s="68">
        <v>44738</v>
      </c>
      <c r="J2077" s="63">
        <f t="shared" si="8"/>
        <v>1037730</v>
      </c>
      <c r="K2077" s="64">
        <f>IF(ISBLANK(J2077),,H2077*INDEX(Inputs!G:G,MATCH(F2077,Inputs!E:E,0)))</f>
        <v>699</v>
      </c>
      <c r="L2077" s="65" t="str">
        <f>IF(ISBLANK(J2077),,INDEX(Inputs!D:D,MATCH(F2077,Inputs!E:E,0)))</f>
        <v>597BK Evo Fox Falcon X85 Extra Large Speed Mouse Pad</v>
      </c>
      <c r="M2077" s="65" t="str">
        <f>IF(ISBLANK(#REF!),,IF(B2077="Online","Online",IF(LEFT(B2077,1)="E","Online","Offline")))</f>
        <v>Offline</v>
      </c>
      <c r="N2077" s="64">
        <f>IF(ISBLANK(M2077),,H2077*INDEX(Inputs!F:F,MATCH(F2077,Inputs!E:E,0)))</f>
        <v>1199</v>
      </c>
      <c r="O2077" s="65"/>
    </row>
    <row r="2078" ht="15.75" customHeight="1" spans="1:15">
      <c r="A2078" s="65" t="s">
        <v>791</v>
      </c>
      <c r="B2078" s="66" t="s">
        <v>249</v>
      </c>
      <c r="C2078" s="55" t="s">
        <v>827</v>
      </c>
      <c r="D2078" s="66" t="s">
        <v>414</v>
      </c>
      <c r="E2078" s="66" t="s">
        <v>428</v>
      </c>
      <c r="F2078" s="66">
        <v>250881</v>
      </c>
      <c r="G2078" s="65" t="s">
        <v>98</v>
      </c>
      <c r="H2078" s="67">
        <v>1</v>
      </c>
      <c r="I2078" s="68">
        <v>44738</v>
      </c>
      <c r="J2078" s="63">
        <f t="shared" si="8"/>
        <v>1037730</v>
      </c>
      <c r="K2078" s="64">
        <f>IF(ISBLANK(J2078),,H2078*INDEX(Inputs!G:G,MATCH(F2078,Inputs!E:E,0)))</f>
        <v>799</v>
      </c>
      <c r="L2078" s="65" t="str">
        <f>IF(ISBLANK(J2078),,INDEX(Inputs!D:D,MATCH(F2078,Inputs!E:E,0)))</f>
        <v>795BK EvoFox Phantom Pro RGB Gaming Mouse USB</v>
      </c>
      <c r="M2078" s="65" t="str">
        <f>IF(ISBLANK(#REF!),,IF(B2078="Online","Online",IF(LEFT(B2078,1)="E","Online","Offline")))</f>
        <v>Offline</v>
      </c>
      <c r="N2078" s="64">
        <f>IF(ISBLANK(M2078),,H2078*INDEX(Inputs!F:F,MATCH(F2078,Inputs!E:E,0)))</f>
        <v>1099</v>
      </c>
      <c r="O2078" s="65"/>
    </row>
    <row r="2079" ht="15.75" customHeight="1" spans="1:15">
      <c r="A2079" s="65" t="s">
        <v>845</v>
      </c>
      <c r="B2079" s="66" t="s">
        <v>189</v>
      </c>
      <c r="C2079" s="55" t="s">
        <v>567</v>
      </c>
      <c r="D2079" s="66" t="s">
        <v>414</v>
      </c>
      <c r="E2079" s="66" t="s">
        <v>415</v>
      </c>
      <c r="F2079" s="66">
        <v>204737</v>
      </c>
      <c r="G2079" s="65" t="s">
        <v>20</v>
      </c>
      <c r="H2079" s="67">
        <v>1</v>
      </c>
      <c r="I2079" s="68">
        <v>44738</v>
      </c>
      <c r="J2079" s="63">
        <f t="shared" si="8"/>
        <v>1037730</v>
      </c>
      <c r="K2079" s="64">
        <f>IF(ISBLANK(J2079),,H2079*INDEX(Inputs!G:G,MATCH(F2079,Inputs!E:E,0)))</f>
        <v>729</v>
      </c>
      <c r="L2079" s="65" t="str">
        <f>IF(ISBLANK(J2079),,INDEX(Inputs!D:D,MATCH(F2079,Inputs!E:E,0)))</f>
        <v>850PP Xcite Pro Keyboard &amp; Mouse USB</v>
      </c>
      <c r="M2079" s="65" t="str">
        <f>IF(ISBLANK(#REF!),,IF(B2079="Online","Online",IF(LEFT(B2079,1)="E","Online","Offline")))</f>
        <v>Offline</v>
      </c>
      <c r="N2079" s="64">
        <f>IF(ISBLANK(M2079),,H2079*INDEX(Inputs!F:F,MATCH(F2079,Inputs!E:E,0)))</f>
        <v>799</v>
      </c>
      <c r="O2079" s="65"/>
    </row>
    <row r="2080" ht="15.75" customHeight="1" spans="1:15">
      <c r="A2080" s="65" t="s">
        <v>846</v>
      </c>
      <c r="B2080" s="66" t="s">
        <v>765</v>
      </c>
      <c r="C2080" s="55" t="s">
        <v>765</v>
      </c>
      <c r="D2080" s="66" t="s">
        <v>414</v>
      </c>
      <c r="E2080" s="66" t="s">
        <v>415</v>
      </c>
      <c r="F2080" s="66">
        <v>250424</v>
      </c>
      <c r="G2080" s="65" t="s">
        <v>15</v>
      </c>
      <c r="H2080" s="67">
        <v>-1</v>
      </c>
      <c r="I2080" s="68">
        <v>44738</v>
      </c>
      <c r="J2080" s="63">
        <f t="shared" si="8"/>
        <v>1037730</v>
      </c>
      <c r="K2080" s="64">
        <f>IF(ISBLANK(J2080),,H2080*INDEX(Inputs!G:G,MATCH(F2080,Inputs!E:E,0)))</f>
        <v>-999</v>
      </c>
      <c r="L2080" s="65" t="str">
        <f>IF(ISBLANK(J2080),,INDEX(Inputs!D:D,MATCH(F2080,Inputs!E:E,0)))</f>
        <v>419V2 PRIMUS Wireless Desktop V2</v>
      </c>
      <c r="M2080" s="65" t="str">
        <f>IF(ISBLANK(#REF!),,IF(B2080="Online","Online",IF(LEFT(B2080,1)="E","Online","Offline")))</f>
        <v>Online</v>
      </c>
      <c r="N2080" s="64">
        <f>IF(ISBLANK(M2080),,H2080*INDEX(Inputs!F:F,MATCH(F2080,Inputs!E:E,0)))</f>
        <v>-1199</v>
      </c>
      <c r="O2080" s="65"/>
    </row>
    <row r="2081" ht="15.75" customHeight="1" spans="1:15">
      <c r="A2081" s="65" t="s">
        <v>763</v>
      </c>
      <c r="B2081" s="66" t="s">
        <v>159</v>
      </c>
      <c r="C2081" s="55" t="s">
        <v>448</v>
      </c>
      <c r="D2081" s="66" t="s">
        <v>414</v>
      </c>
      <c r="E2081" s="66" t="s">
        <v>415</v>
      </c>
      <c r="F2081" s="66">
        <v>256479</v>
      </c>
      <c r="G2081" s="65" t="s">
        <v>807</v>
      </c>
      <c r="H2081" s="67">
        <v>1</v>
      </c>
      <c r="I2081" s="68">
        <v>44738</v>
      </c>
      <c r="J2081" s="63">
        <f t="shared" si="8"/>
        <v>1037730</v>
      </c>
      <c r="K2081" s="64">
        <f>IF(ISBLANK(J2081),,H2081*INDEX(Inputs!G:G,MATCH(F2081,Inputs!E:E,0)))</f>
        <v>2500</v>
      </c>
      <c r="L2081" s="65" t="str">
        <f>IF(ISBLANK(J2081),,INDEX(Inputs!D:D,MATCH(F2081,Inputs!E:E,0)))</f>
        <v>997PP EvoFox Explore Gaming Bundle (422,423,659,595)</v>
      </c>
      <c r="M2081" s="65" t="str">
        <f>IF(ISBLANK(#REF!),,IF(B2081="Online","Online",IF(LEFT(B2081,1)="E","Online","Offline")))</f>
        <v>Offline</v>
      </c>
      <c r="N2081" s="64">
        <f>IF(ISBLANK(M2081),,H2081*INDEX(Inputs!F:F,MATCH(F2081,Inputs!E:E,0)))</f>
        <v>4796</v>
      </c>
      <c r="O2081" s="65"/>
    </row>
    <row r="2082" ht="15.75" customHeight="1" spans="1:15">
      <c r="A2082" s="65" t="s">
        <v>767</v>
      </c>
      <c r="B2082" s="66" t="s">
        <v>174</v>
      </c>
      <c r="C2082" s="55" t="s">
        <v>844</v>
      </c>
      <c r="D2082" s="66" t="s">
        <v>414</v>
      </c>
      <c r="E2082" s="66" t="s">
        <v>415</v>
      </c>
      <c r="F2082" s="66">
        <v>256479</v>
      </c>
      <c r="G2082" s="65" t="s">
        <v>807</v>
      </c>
      <c r="H2082" s="67">
        <v>1</v>
      </c>
      <c r="I2082" s="68">
        <v>44738</v>
      </c>
      <c r="J2082" s="63">
        <f t="shared" si="8"/>
        <v>1037730</v>
      </c>
      <c r="K2082" s="64">
        <f>IF(ISBLANK(J2082),,H2082*INDEX(Inputs!G:G,MATCH(F2082,Inputs!E:E,0)))</f>
        <v>2500</v>
      </c>
      <c r="L2082" s="65" t="str">
        <f>IF(ISBLANK(J2082),,INDEX(Inputs!D:D,MATCH(F2082,Inputs!E:E,0)))</f>
        <v>997PP EvoFox Explore Gaming Bundle (422,423,659,595)</v>
      </c>
      <c r="M2082" s="65" t="str">
        <f>IF(ISBLANK(#REF!),,IF(B2082="Online","Online",IF(LEFT(B2082,1)="E","Online","Offline")))</f>
        <v>Offline</v>
      </c>
      <c r="N2082" s="64">
        <f>IF(ISBLANK(M2082),,H2082*INDEX(Inputs!F:F,MATCH(F2082,Inputs!E:E,0)))</f>
        <v>4796</v>
      </c>
      <c r="O2082" s="65"/>
    </row>
    <row r="2083" ht="15.75" customHeight="1" spans="1:15">
      <c r="A2083" s="65" t="s">
        <v>341</v>
      </c>
      <c r="B2083" s="66" t="s">
        <v>215</v>
      </c>
      <c r="C2083" s="55" t="s">
        <v>665</v>
      </c>
      <c r="D2083" s="66" t="s">
        <v>414</v>
      </c>
      <c r="E2083" s="66" t="s">
        <v>415</v>
      </c>
      <c r="F2083" s="66">
        <v>256479</v>
      </c>
      <c r="G2083" s="65" t="s">
        <v>807</v>
      </c>
      <c r="H2083" s="67">
        <v>1</v>
      </c>
      <c r="I2083" s="68">
        <v>44738</v>
      </c>
      <c r="J2083" s="63">
        <f t="shared" si="8"/>
        <v>1037730</v>
      </c>
      <c r="K2083" s="64">
        <f>IF(ISBLANK(J2083),,H2083*INDEX(Inputs!G:G,MATCH(F2083,Inputs!E:E,0)))</f>
        <v>2500</v>
      </c>
      <c r="L2083" s="65" t="str">
        <f>IF(ISBLANK(J2083),,INDEX(Inputs!D:D,MATCH(F2083,Inputs!E:E,0)))</f>
        <v>997PP EvoFox Explore Gaming Bundle (422,423,659,595)</v>
      </c>
      <c r="M2083" s="65" t="str">
        <f>IF(ISBLANK(#REF!),,IF(B2083="Online","Online",IF(LEFT(B2083,1)="E","Online","Offline")))</f>
        <v>Offline</v>
      </c>
      <c r="N2083" s="64">
        <f>IF(ISBLANK(M2083),,H2083*INDEX(Inputs!F:F,MATCH(F2083,Inputs!E:E,0)))</f>
        <v>4796</v>
      </c>
      <c r="O2083" s="65"/>
    </row>
    <row r="2084" ht="15.75" customHeight="1" spans="1:15">
      <c r="A2084" s="65" t="s">
        <v>767</v>
      </c>
      <c r="B2084" s="66" t="s">
        <v>217</v>
      </c>
      <c r="C2084" s="55" t="s">
        <v>714</v>
      </c>
      <c r="D2084" s="66" t="s">
        <v>414</v>
      </c>
      <c r="E2084" s="66" t="s">
        <v>415</v>
      </c>
      <c r="F2084" s="66">
        <v>256479</v>
      </c>
      <c r="G2084" s="65" t="s">
        <v>807</v>
      </c>
      <c r="H2084" s="67">
        <v>1</v>
      </c>
      <c r="I2084" s="68">
        <v>44738</v>
      </c>
      <c r="J2084" s="63">
        <f t="shared" si="8"/>
        <v>1037730</v>
      </c>
      <c r="K2084" s="64">
        <f>IF(ISBLANK(J2084),,H2084*INDEX(Inputs!G:G,MATCH(F2084,Inputs!E:E,0)))</f>
        <v>2500</v>
      </c>
      <c r="L2084" s="65" t="str">
        <f>IF(ISBLANK(J2084),,INDEX(Inputs!D:D,MATCH(F2084,Inputs!E:E,0)))</f>
        <v>997PP EvoFox Explore Gaming Bundle (422,423,659,595)</v>
      </c>
      <c r="M2084" s="65" t="str">
        <f>IF(ISBLANK(#REF!),,IF(B2084="Online","Online",IF(LEFT(B2084,1)="E","Online","Offline")))</f>
        <v>Offline</v>
      </c>
      <c r="N2084" s="64">
        <f>IF(ISBLANK(M2084),,H2084*INDEX(Inputs!F:F,MATCH(F2084,Inputs!E:E,0)))</f>
        <v>4796</v>
      </c>
      <c r="O2084" s="65"/>
    </row>
    <row r="2085" ht="15.75" customHeight="1" spans="1:15">
      <c r="A2085" s="65" t="s">
        <v>842</v>
      </c>
      <c r="B2085" s="66" t="s">
        <v>222</v>
      </c>
      <c r="C2085" s="55" t="s">
        <v>866</v>
      </c>
      <c r="D2085" s="66" t="s">
        <v>414</v>
      </c>
      <c r="E2085" s="66" t="s">
        <v>415</v>
      </c>
      <c r="F2085" s="66">
        <v>256479</v>
      </c>
      <c r="G2085" s="65" t="s">
        <v>807</v>
      </c>
      <c r="H2085" s="67">
        <v>1</v>
      </c>
      <c r="I2085" s="68">
        <v>44738</v>
      </c>
      <c r="J2085" s="63">
        <f t="shared" si="8"/>
        <v>1037730</v>
      </c>
      <c r="K2085" s="64">
        <f>IF(ISBLANK(J2085),,H2085*INDEX(Inputs!G:G,MATCH(F2085,Inputs!E:E,0)))</f>
        <v>2500</v>
      </c>
      <c r="L2085" s="65" t="str">
        <f>IF(ISBLANK(J2085),,INDEX(Inputs!D:D,MATCH(F2085,Inputs!E:E,0)))</f>
        <v>997PP EvoFox Explore Gaming Bundle (422,423,659,595)</v>
      </c>
      <c r="M2085" s="65" t="str">
        <f>IF(ISBLANK(#REF!),,IF(B2085="Online","Online",IF(LEFT(B2085,1)="E","Online","Offline")))</f>
        <v>Offline</v>
      </c>
      <c r="N2085" s="64">
        <f>IF(ISBLANK(M2085),,H2085*INDEX(Inputs!F:F,MATCH(F2085,Inputs!E:E,0)))</f>
        <v>4796</v>
      </c>
      <c r="O2085" s="65"/>
    </row>
    <row r="2086" ht="15.75" customHeight="1" spans="1:15">
      <c r="A2086" s="65" t="s">
        <v>792</v>
      </c>
      <c r="B2086" s="66" t="s">
        <v>231</v>
      </c>
      <c r="C2086" s="55" t="s">
        <v>793</v>
      </c>
      <c r="D2086" s="66" t="s">
        <v>414</v>
      </c>
      <c r="E2086" s="66" t="s">
        <v>415</v>
      </c>
      <c r="F2086" s="66">
        <v>256479</v>
      </c>
      <c r="G2086" s="65" t="s">
        <v>807</v>
      </c>
      <c r="H2086" s="67">
        <v>1</v>
      </c>
      <c r="I2086" s="68">
        <v>44738</v>
      </c>
      <c r="J2086" s="63">
        <f t="shared" si="8"/>
        <v>1037730</v>
      </c>
      <c r="K2086" s="64">
        <f>IF(ISBLANK(J2086),,H2086*INDEX(Inputs!G:G,MATCH(F2086,Inputs!E:E,0)))</f>
        <v>2500</v>
      </c>
      <c r="L2086" s="65" t="str">
        <f>IF(ISBLANK(J2086),,INDEX(Inputs!D:D,MATCH(F2086,Inputs!E:E,0)))</f>
        <v>997PP EvoFox Explore Gaming Bundle (422,423,659,595)</v>
      </c>
      <c r="M2086" s="65" t="str">
        <f>IF(ISBLANK(#REF!),,IF(B2086="Online","Online",IF(LEFT(B2086,1)="E","Online","Offline")))</f>
        <v>Offline</v>
      </c>
      <c r="N2086" s="64">
        <f>IF(ISBLANK(M2086),,H2086*INDEX(Inputs!F:F,MATCH(F2086,Inputs!E:E,0)))</f>
        <v>4796</v>
      </c>
      <c r="O2086" s="65"/>
    </row>
    <row r="2087" ht="15.75" customHeight="1" spans="1:15">
      <c r="A2087" s="65" t="s">
        <v>778</v>
      </c>
      <c r="B2087" s="66" t="s">
        <v>120</v>
      </c>
      <c r="C2087" s="55" t="s">
        <v>427</v>
      </c>
      <c r="D2087" s="66" t="s">
        <v>414</v>
      </c>
      <c r="E2087" s="66" t="s">
        <v>415</v>
      </c>
      <c r="F2087" s="66">
        <v>256479</v>
      </c>
      <c r="G2087" s="65" t="s">
        <v>807</v>
      </c>
      <c r="H2087" s="67">
        <v>1</v>
      </c>
      <c r="I2087" s="68">
        <v>44738</v>
      </c>
      <c r="J2087" s="63">
        <f t="shared" si="8"/>
        <v>1037730</v>
      </c>
      <c r="K2087" s="64">
        <f>IF(ISBLANK(J2087),,H2087*INDEX(Inputs!G:G,MATCH(F2087,Inputs!E:E,0)))</f>
        <v>2500</v>
      </c>
      <c r="L2087" s="65" t="str">
        <f>IF(ISBLANK(J2087),,INDEX(Inputs!D:D,MATCH(F2087,Inputs!E:E,0)))</f>
        <v>997PP EvoFox Explore Gaming Bundle (422,423,659,595)</v>
      </c>
      <c r="M2087" s="65" t="str">
        <f>IF(ISBLANK(#REF!),,IF(B2087="Online","Online",IF(LEFT(B2087,1)="E","Online","Offline")))</f>
        <v>Offline</v>
      </c>
      <c r="N2087" s="64">
        <f>IF(ISBLANK(M2087),,H2087*INDEX(Inputs!F:F,MATCH(F2087,Inputs!E:E,0)))</f>
        <v>4796</v>
      </c>
      <c r="O2087" s="65"/>
    </row>
    <row r="2088" ht="15.75" customHeight="1" spans="1:15">
      <c r="A2088" s="65" t="s">
        <v>778</v>
      </c>
      <c r="B2088" s="66" t="s">
        <v>120</v>
      </c>
      <c r="C2088" s="55" t="s">
        <v>427</v>
      </c>
      <c r="D2088" s="66" t="s">
        <v>414</v>
      </c>
      <c r="E2088" s="66" t="s">
        <v>415</v>
      </c>
      <c r="F2088" s="66">
        <v>256480</v>
      </c>
      <c r="G2088" s="65" t="s">
        <v>815</v>
      </c>
      <c r="H2088" s="67">
        <v>1</v>
      </c>
      <c r="I2088" s="68">
        <v>44738</v>
      </c>
      <c r="J2088" s="63">
        <f t="shared" si="8"/>
        <v>1037730</v>
      </c>
      <c r="K2088" s="64">
        <f>IF(ISBLANK(J2088),,H2088*INDEX(Inputs!G:G,MATCH(F2088,Inputs!E:E,0)))</f>
        <v>3000</v>
      </c>
      <c r="L2088" s="65" t="str">
        <f>IF(ISBLANK(J2088),,INDEX(Inputs!D:D,MATCH(F2088,Inputs!E:E,0)))</f>
        <v>998PP EvoFox Prime Gaming Bundle (422,423,658,597)</v>
      </c>
      <c r="M2088" s="65" t="str">
        <f>IF(ISBLANK(#REF!),,IF(B2088="Online","Online",IF(LEFT(B2088,1)="E","Online","Offline")))</f>
        <v>Offline</v>
      </c>
      <c r="N2088" s="64">
        <f>IF(ISBLANK(M2088),,H2088*INDEX(Inputs!F:F,MATCH(F2088,Inputs!E:E,0)))</f>
        <v>5496</v>
      </c>
      <c r="O2088" s="65"/>
    </row>
    <row r="2089" ht="15.75" customHeight="1" spans="1:15">
      <c r="A2089" s="65" t="s">
        <v>355</v>
      </c>
      <c r="B2089" s="66" t="s">
        <v>126</v>
      </c>
      <c r="C2089" s="55" t="s">
        <v>388</v>
      </c>
      <c r="D2089" s="66" t="s">
        <v>414</v>
      </c>
      <c r="E2089" s="66" t="s">
        <v>415</v>
      </c>
      <c r="F2089" s="66">
        <v>250874</v>
      </c>
      <c r="G2089" s="65" t="s">
        <v>13</v>
      </c>
      <c r="H2089" s="67">
        <v>2</v>
      </c>
      <c r="I2089" s="68">
        <v>44738</v>
      </c>
      <c r="J2089" s="63">
        <f t="shared" si="8"/>
        <v>1037730</v>
      </c>
      <c r="K2089" s="64">
        <f>IF(ISBLANK(J2089),,H2089*INDEX(Inputs!G:G,MATCH(F2089,Inputs!E:E,0)))</f>
        <v>2698</v>
      </c>
      <c r="L2089" s="65" t="str">
        <f>IF(ISBLANK(J2089),,INDEX(Inputs!D:D,MATCH(F2089,Inputs!E:E,0)))</f>
        <v>432BK EvoFox X-Team Gaming Keyboard &amp; Mouse (USB)</v>
      </c>
      <c r="M2089" s="65" t="str">
        <f>IF(ISBLANK(#REF!),,IF(B2089="Online","Online",IF(LEFT(B2089,1)="E","Online","Offline")))</f>
        <v>Offline</v>
      </c>
      <c r="N2089" s="64">
        <f>IF(ISBLANK(M2089),,H2089*INDEX(Inputs!F:F,MATCH(F2089,Inputs!E:E,0)))</f>
        <v>3798</v>
      </c>
      <c r="O2089" s="65"/>
    </row>
    <row r="2090" ht="15.75" customHeight="1" spans="1:15">
      <c r="A2090" s="65" t="s">
        <v>762</v>
      </c>
      <c r="B2090" s="66" t="s">
        <v>685</v>
      </c>
      <c r="C2090" s="55" t="s">
        <v>686</v>
      </c>
      <c r="D2090" s="66" t="s">
        <v>414</v>
      </c>
      <c r="E2090" s="66" t="s">
        <v>415</v>
      </c>
      <c r="F2090" s="66">
        <v>256479</v>
      </c>
      <c r="G2090" s="65" t="s">
        <v>807</v>
      </c>
      <c r="H2090" s="67">
        <v>1</v>
      </c>
      <c r="I2090" s="68">
        <v>44738</v>
      </c>
      <c r="J2090" s="63">
        <f t="shared" si="8"/>
        <v>1037730</v>
      </c>
      <c r="K2090" s="64">
        <f>IF(ISBLANK(J2090),,H2090*INDEX(Inputs!G:G,MATCH(F2090,Inputs!E:E,0)))</f>
        <v>2500</v>
      </c>
      <c r="L2090" s="65" t="str">
        <f>IF(ISBLANK(J2090),,INDEX(Inputs!D:D,MATCH(F2090,Inputs!E:E,0)))</f>
        <v>997PP EvoFox Explore Gaming Bundle (422,423,659,595)</v>
      </c>
      <c r="M2090" s="65" t="str">
        <f>IF(ISBLANK(#REF!),,IF(B2090="Online","Online",IF(LEFT(B2090,1)="E","Online","Offline")))</f>
        <v>Offline</v>
      </c>
      <c r="N2090" s="64">
        <f>IF(ISBLANK(M2090),,H2090*INDEX(Inputs!F:F,MATCH(F2090,Inputs!E:E,0)))</f>
        <v>4796</v>
      </c>
      <c r="O2090" s="65"/>
    </row>
    <row r="2091" ht="15.75" customHeight="1" spans="1:15">
      <c r="A2091" s="65" t="s">
        <v>805</v>
      </c>
      <c r="B2091" s="66" t="s">
        <v>530</v>
      </c>
      <c r="C2091" s="55" t="s">
        <v>531</v>
      </c>
      <c r="D2091" s="66" t="s">
        <v>414</v>
      </c>
      <c r="E2091" s="66" t="s">
        <v>415</v>
      </c>
      <c r="F2091" s="66">
        <v>250874</v>
      </c>
      <c r="G2091" s="65" t="s">
        <v>13</v>
      </c>
      <c r="H2091" s="67">
        <v>1</v>
      </c>
      <c r="I2091" s="68">
        <v>44738</v>
      </c>
      <c r="J2091" s="63">
        <f t="shared" si="8"/>
        <v>1037730</v>
      </c>
      <c r="K2091" s="64">
        <f>IF(ISBLANK(J2091),,H2091*INDEX(Inputs!G:G,MATCH(F2091,Inputs!E:E,0)))</f>
        <v>1349</v>
      </c>
      <c r="L2091" s="65" t="str">
        <f>IF(ISBLANK(J2091),,INDEX(Inputs!D:D,MATCH(F2091,Inputs!E:E,0)))</f>
        <v>432BK EvoFox X-Team Gaming Keyboard &amp; Mouse (USB)</v>
      </c>
      <c r="M2091" s="65" t="str">
        <f>IF(ISBLANK(#REF!),,IF(B2091="Online","Online",IF(LEFT(B2091,1)="E","Online","Offline")))</f>
        <v>Offline</v>
      </c>
      <c r="N2091" s="64">
        <f>IF(ISBLANK(M2091),,H2091*INDEX(Inputs!F:F,MATCH(F2091,Inputs!E:E,0)))</f>
        <v>1899</v>
      </c>
      <c r="O2091" s="65"/>
    </row>
    <row r="2092" ht="15.75" customHeight="1" spans="1:15">
      <c r="A2092" s="65" t="s">
        <v>794</v>
      </c>
      <c r="B2092" s="66" t="s">
        <v>518</v>
      </c>
      <c r="C2092" s="55" t="s">
        <v>519</v>
      </c>
      <c r="D2092" s="66" t="s">
        <v>414</v>
      </c>
      <c r="E2092" s="66" t="s">
        <v>415</v>
      </c>
      <c r="F2092" s="66">
        <v>250874</v>
      </c>
      <c r="G2092" s="65" t="s">
        <v>13</v>
      </c>
      <c r="H2092" s="67">
        <v>1</v>
      </c>
      <c r="I2092" s="68">
        <v>44738</v>
      </c>
      <c r="J2092" s="63">
        <f t="shared" si="8"/>
        <v>1037730</v>
      </c>
      <c r="K2092" s="64">
        <f>IF(ISBLANK(J2092),,H2092*INDEX(Inputs!G:G,MATCH(F2092,Inputs!E:E,0)))</f>
        <v>1349</v>
      </c>
      <c r="L2092" s="65" t="str">
        <f>IF(ISBLANK(J2092),,INDEX(Inputs!D:D,MATCH(F2092,Inputs!E:E,0)))</f>
        <v>432BK EvoFox X-Team Gaming Keyboard &amp; Mouse (USB)</v>
      </c>
      <c r="M2092" s="65" t="str">
        <f>IF(ISBLANK(#REF!),,IF(B2092="Online","Online",IF(LEFT(B2092,1)="E","Online","Offline")))</f>
        <v>Offline</v>
      </c>
      <c r="N2092" s="64">
        <f>IF(ISBLANK(M2092),,H2092*INDEX(Inputs!F:F,MATCH(F2092,Inputs!E:E,0)))</f>
        <v>1899</v>
      </c>
      <c r="O2092" s="65"/>
    </row>
    <row r="2093" ht="15.75" customHeight="1" spans="1:15">
      <c r="A2093" s="65" t="s">
        <v>794</v>
      </c>
      <c r="B2093" s="66" t="s">
        <v>518</v>
      </c>
      <c r="C2093" s="55" t="s">
        <v>519</v>
      </c>
      <c r="D2093" s="66" t="s">
        <v>414</v>
      </c>
      <c r="E2093" s="66" t="s">
        <v>415</v>
      </c>
      <c r="F2093" s="66">
        <v>204737</v>
      </c>
      <c r="G2093" s="65" t="s">
        <v>20</v>
      </c>
      <c r="H2093" s="67">
        <v>1</v>
      </c>
      <c r="I2093" s="68">
        <v>44738</v>
      </c>
      <c r="J2093" s="63">
        <f t="shared" si="8"/>
        <v>1037730</v>
      </c>
      <c r="K2093" s="64">
        <f>IF(ISBLANK(J2093),,H2093*INDEX(Inputs!G:G,MATCH(F2093,Inputs!E:E,0)))</f>
        <v>729</v>
      </c>
      <c r="L2093" s="65" t="str">
        <f>IF(ISBLANK(J2093),,INDEX(Inputs!D:D,MATCH(F2093,Inputs!E:E,0)))</f>
        <v>850PP Xcite Pro Keyboard &amp; Mouse USB</v>
      </c>
      <c r="M2093" s="65" t="str">
        <f>IF(ISBLANK(#REF!),,IF(B2093="Online","Online",IF(LEFT(B2093,1)="E","Online","Offline")))</f>
        <v>Offline</v>
      </c>
      <c r="N2093" s="64">
        <f>IF(ISBLANK(M2093),,H2093*INDEX(Inputs!F:F,MATCH(F2093,Inputs!E:E,0)))</f>
        <v>799</v>
      </c>
      <c r="O2093" s="65"/>
    </row>
    <row r="2094" ht="15.75" customHeight="1" spans="1:15">
      <c r="A2094" s="65" t="s">
        <v>762</v>
      </c>
      <c r="B2094" s="66" t="s">
        <v>130</v>
      </c>
      <c r="C2094" s="55" t="s">
        <v>637</v>
      </c>
      <c r="D2094" s="66" t="s">
        <v>370</v>
      </c>
      <c r="E2094" s="66" t="s">
        <v>410</v>
      </c>
      <c r="F2094" s="66">
        <v>250879</v>
      </c>
      <c r="G2094" s="65" t="s">
        <v>30</v>
      </c>
      <c r="H2094" s="67">
        <v>1</v>
      </c>
      <c r="I2094" s="68">
        <v>44738</v>
      </c>
      <c r="J2094" s="63">
        <f t="shared" si="8"/>
        <v>1037730</v>
      </c>
      <c r="K2094" s="64">
        <f>IF(ISBLANK(J2094),,H2094*INDEX(Inputs!G:G,MATCH(F2094,Inputs!E:E,0)))</f>
        <v>699</v>
      </c>
      <c r="L2094" s="65" t="str">
        <f>IF(ISBLANK(J2094),,INDEX(Inputs!D:D,MATCH(F2094,Inputs!E:E,0)))</f>
        <v>597BK Evo Fox Falcon X85 Extra Large Speed Mouse Pad</v>
      </c>
      <c r="M2094" s="65" t="str">
        <f>IF(ISBLANK(#REF!),,IF(B2094="Online","Online",IF(LEFT(B2094,1)="E","Online","Offline")))</f>
        <v>Offline</v>
      </c>
      <c r="N2094" s="64">
        <f>IF(ISBLANK(M2094),,H2094*INDEX(Inputs!F:F,MATCH(F2094,Inputs!E:E,0)))</f>
        <v>1199</v>
      </c>
      <c r="O2094" s="65"/>
    </row>
    <row r="2095" ht="15.75" customHeight="1" spans="1:15">
      <c r="A2095" s="65" t="s">
        <v>813</v>
      </c>
      <c r="B2095" s="66" t="s">
        <v>146</v>
      </c>
      <c r="C2095" s="55" t="s">
        <v>440</v>
      </c>
      <c r="D2095" s="66" t="s">
        <v>414</v>
      </c>
      <c r="E2095" s="66" t="s">
        <v>415</v>
      </c>
      <c r="F2095" s="66">
        <v>204737</v>
      </c>
      <c r="G2095" s="65" t="s">
        <v>20</v>
      </c>
      <c r="H2095" s="67">
        <v>1</v>
      </c>
      <c r="I2095" s="68">
        <v>44738</v>
      </c>
      <c r="J2095" s="63">
        <f t="shared" si="8"/>
        <v>1037730</v>
      </c>
      <c r="K2095" s="64">
        <f>IF(ISBLANK(J2095),,H2095*INDEX(Inputs!G:G,MATCH(F2095,Inputs!E:E,0)))</f>
        <v>729</v>
      </c>
      <c r="L2095" s="65" t="str">
        <f>IF(ISBLANK(J2095),,INDEX(Inputs!D:D,MATCH(F2095,Inputs!E:E,0)))</f>
        <v>850PP Xcite Pro Keyboard &amp; Mouse USB</v>
      </c>
      <c r="M2095" s="65" t="str">
        <f>IF(ISBLANK(#REF!),,IF(B2095="Online","Online",IF(LEFT(B2095,1)="E","Online","Offline")))</f>
        <v>Offline</v>
      </c>
      <c r="N2095" s="64">
        <f>IF(ISBLANK(M2095),,H2095*INDEX(Inputs!F:F,MATCH(F2095,Inputs!E:E,0)))</f>
        <v>799</v>
      </c>
      <c r="O2095" s="65"/>
    </row>
    <row r="2096" ht="15.75" customHeight="1" spans="1:15">
      <c r="A2096" s="65" t="s">
        <v>770</v>
      </c>
      <c r="B2096" s="66" t="s">
        <v>147</v>
      </c>
      <c r="C2096" s="55" t="s">
        <v>482</v>
      </c>
      <c r="D2096" s="66" t="s">
        <v>370</v>
      </c>
      <c r="E2096" s="66" t="s">
        <v>410</v>
      </c>
      <c r="F2096" s="66">
        <v>250877</v>
      </c>
      <c r="G2096" s="65" t="s">
        <v>22</v>
      </c>
      <c r="H2096" s="67">
        <v>1</v>
      </c>
      <c r="I2096" s="68">
        <v>44738</v>
      </c>
      <c r="J2096" s="63">
        <f t="shared" si="8"/>
        <v>1037730</v>
      </c>
      <c r="K2096" s="64">
        <f>IF(ISBLANK(J2096),,H2096*INDEX(Inputs!G:G,MATCH(F2096,Inputs!E:E,0)))</f>
        <v>349</v>
      </c>
      <c r="L2096" s="65" t="str">
        <f>IF(ISBLANK(J2096),,INDEX(Inputs!D:D,MATCH(F2096,Inputs!E:E,0)))</f>
        <v>595BK Evo Fox Falcon X35 Medium Speed Mouse Pad</v>
      </c>
      <c r="M2096" s="65" t="str">
        <f>IF(ISBLANK(#REF!),,IF(B2096="Online","Online",IF(LEFT(B2096,1)="E","Online","Offline")))</f>
        <v>Offline</v>
      </c>
      <c r="N2096" s="64">
        <f>IF(ISBLANK(M2096),,H2096*INDEX(Inputs!F:F,MATCH(F2096,Inputs!E:E,0)))</f>
        <v>699</v>
      </c>
      <c r="O2096" s="65"/>
    </row>
    <row r="2097" ht="15.75" customHeight="1" spans="1:15">
      <c r="A2097" s="65" t="s">
        <v>770</v>
      </c>
      <c r="B2097" s="66" t="s">
        <v>147</v>
      </c>
      <c r="C2097" s="55" t="s">
        <v>482</v>
      </c>
      <c r="D2097" s="66" t="s">
        <v>414</v>
      </c>
      <c r="E2097" s="66" t="s">
        <v>415</v>
      </c>
      <c r="F2097" s="66">
        <v>256479</v>
      </c>
      <c r="G2097" s="65" t="s">
        <v>807</v>
      </c>
      <c r="H2097" s="67">
        <v>1</v>
      </c>
      <c r="I2097" s="68">
        <v>44738</v>
      </c>
      <c r="J2097" s="63">
        <f t="shared" si="8"/>
        <v>1037730</v>
      </c>
      <c r="K2097" s="64">
        <f>IF(ISBLANK(J2097),,H2097*INDEX(Inputs!G:G,MATCH(F2097,Inputs!E:E,0)))</f>
        <v>2500</v>
      </c>
      <c r="L2097" s="65" t="str">
        <f>IF(ISBLANK(J2097),,INDEX(Inputs!D:D,MATCH(F2097,Inputs!E:E,0)))</f>
        <v>997PP EvoFox Explore Gaming Bundle (422,423,659,595)</v>
      </c>
      <c r="M2097" s="65" t="str">
        <f>IF(ISBLANK(#REF!),,IF(B2097="Online","Online",IF(LEFT(B2097,1)="E","Online","Offline")))</f>
        <v>Offline</v>
      </c>
      <c r="N2097" s="64">
        <f>IF(ISBLANK(M2097),,H2097*INDEX(Inputs!F:F,MATCH(F2097,Inputs!E:E,0)))</f>
        <v>4796</v>
      </c>
      <c r="O2097" s="65"/>
    </row>
    <row r="2098" ht="15.75" customHeight="1" spans="1:15">
      <c r="A2098" s="65" t="s">
        <v>770</v>
      </c>
      <c r="B2098" s="66" t="s">
        <v>147</v>
      </c>
      <c r="C2098" s="55" t="s">
        <v>482</v>
      </c>
      <c r="D2098" s="66" t="s">
        <v>414</v>
      </c>
      <c r="E2098" s="66" t="s">
        <v>415</v>
      </c>
      <c r="F2098" s="66">
        <v>256480</v>
      </c>
      <c r="G2098" s="65" t="s">
        <v>815</v>
      </c>
      <c r="H2098" s="67">
        <v>2</v>
      </c>
      <c r="I2098" s="68">
        <v>44738</v>
      </c>
      <c r="J2098" s="63">
        <f t="shared" si="8"/>
        <v>1037730</v>
      </c>
      <c r="K2098" s="64">
        <f>IF(ISBLANK(J2098),,H2098*INDEX(Inputs!G:G,MATCH(F2098,Inputs!E:E,0)))</f>
        <v>6000</v>
      </c>
      <c r="L2098" s="65" t="str">
        <f>IF(ISBLANK(J2098),,INDEX(Inputs!D:D,MATCH(F2098,Inputs!E:E,0)))</f>
        <v>998PP EvoFox Prime Gaming Bundle (422,423,658,597)</v>
      </c>
      <c r="M2098" s="65" t="str">
        <f>IF(ISBLANK(#REF!),,IF(B2098="Online","Online",IF(LEFT(B2098,1)="E","Online","Offline")))</f>
        <v>Offline</v>
      </c>
      <c r="N2098" s="64">
        <f>IF(ISBLANK(M2098),,H2098*INDEX(Inputs!F:F,MATCH(F2098,Inputs!E:E,0)))</f>
        <v>10992</v>
      </c>
      <c r="O2098" s="65"/>
    </row>
    <row r="2099" ht="15.75" customHeight="1" spans="1:15">
      <c r="A2099" s="65" t="s">
        <v>341</v>
      </c>
      <c r="B2099" s="66" t="s">
        <v>149</v>
      </c>
      <c r="C2099" s="55" t="s">
        <v>578</v>
      </c>
      <c r="D2099" s="66" t="s">
        <v>370</v>
      </c>
      <c r="E2099" s="66" t="s">
        <v>410</v>
      </c>
      <c r="F2099" s="66">
        <v>250423</v>
      </c>
      <c r="G2099" s="65" t="s">
        <v>11</v>
      </c>
      <c r="H2099" s="67">
        <v>1</v>
      </c>
      <c r="I2099" s="68">
        <v>44738</v>
      </c>
      <c r="J2099" s="63">
        <f t="shared" si="8"/>
        <v>1037730</v>
      </c>
      <c r="K2099" s="64">
        <f>IF(ISBLANK(J2099),,H2099*INDEX(Inputs!G:G,MATCH(F2099,Inputs!E:E,0)))</f>
        <v>759</v>
      </c>
      <c r="L2099" s="65" t="str">
        <f>IF(ISBLANK(J2099),,INDEX(Inputs!D:D,MATCH(F2099,Inputs!E:E,0)))</f>
        <v>650GR Ergo View Laptop Stand-Grey</v>
      </c>
      <c r="M2099" s="65" t="str">
        <f>IF(ISBLANK(#REF!),,IF(B2099="Online","Online",IF(LEFT(B2099,1)="E","Online","Offline")))</f>
        <v>Offline</v>
      </c>
      <c r="N2099" s="64">
        <f>IF(ISBLANK(M2099),,H2099*INDEX(Inputs!F:F,MATCH(F2099,Inputs!E:E,0)))</f>
        <v>899</v>
      </c>
      <c r="O2099" s="65"/>
    </row>
    <row r="2100" ht="15.75" customHeight="1" spans="1:15">
      <c r="A2100" s="65" t="s">
        <v>327</v>
      </c>
      <c r="B2100" s="66" t="s">
        <v>152</v>
      </c>
      <c r="C2100" s="55" t="s">
        <v>532</v>
      </c>
      <c r="D2100" s="66" t="s">
        <v>370</v>
      </c>
      <c r="E2100" s="66" t="s">
        <v>410</v>
      </c>
      <c r="F2100" s="66">
        <v>250877</v>
      </c>
      <c r="G2100" s="65" t="s">
        <v>22</v>
      </c>
      <c r="H2100" s="67">
        <v>1</v>
      </c>
      <c r="I2100" s="68">
        <v>44738</v>
      </c>
      <c r="J2100" s="63">
        <f t="shared" si="8"/>
        <v>1037730</v>
      </c>
      <c r="K2100" s="64">
        <f>IF(ISBLANK(J2100),,H2100*INDEX(Inputs!G:G,MATCH(F2100,Inputs!E:E,0)))</f>
        <v>349</v>
      </c>
      <c r="L2100" s="65" t="str">
        <f>IF(ISBLANK(J2100),,INDEX(Inputs!D:D,MATCH(F2100,Inputs!E:E,0)))</f>
        <v>595BK Evo Fox Falcon X35 Medium Speed Mouse Pad</v>
      </c>
      <c r="M2100" s="65" t="str">
        <f>IF(ISBLANK(#REF!),,IF(B2100="Online","Online",IF(LEFT(B2100,1)="E","Online","Offline")))</f>
        <v>Offline</v>
      </c>
      <c r="N2100" s="64">
        <f>IF(ISBLANK(M2100),,H2100*INDEX(Inputs!F:F,MATCH(F2100,Inputs!E:E,0)))</f>
        <v>699</v>
      </c>
      <c r="O2100" s="65"/>
    </row>
    <row r="2101" ht="15.75" customHeight="1" spans="1:15">
      <c r="A2101" s="65" t="s">
        <v>829</v>
      </c>
      <c r="B2101" s="66" t="s">
        <v>154</v>
      </c>
      <c r="C2101" s="55" t="s">
        <v>442</v>
      </c>
      <c r="D2101" s="66" t="s">
        <v>414</v>
      </c>
      <c r="E2101" s="66" t="s">
        <v>415</v>
      </c>
      <c r="F2101" s="66">
        <v>250874</v>
      </c>
      <c r="G2101" s="65" t="s">
        <v>13</v>
      </c>
      <c r="H2101" s="67">
        <v>1</v>
      </c>
      <c r="I2101" s="68">
        <v>44738</v>
      </c>
      <c r="J2101" s="63">
        <f t="shared" si="8"/>
        <v>1037730</v>
      </c>
      <c r="K2101" s="64">
        <f>IF(ISBLANK(J2101),,H2101*INDEX(Inputs!G:G,MATCH(F2101,Inputs!E:E,0)))</f>
        <v>1349</v>
      </c>
      <c r="L2101" s="65" t="str">
        <f>IF(ISBLANK(J2101),,INDEX(Inputs!D:D,MATCH(F2101,Inputs!E:E,0)))</f>
        <v>432BK EvoFox X-Team Gaming Keyboard &amp; Mouse (USB)</v>
      </c>
      <c r="M2101" s="65" t="str">
        <f>IF(ISBLANK(#REF!),,IF(B2101="Online","Online",IF(LEFT(B2101,1)="E","Online","Offline")))</f>
        <v>Offline</v>
      </c>
      <c r="N2101" s="64">
        <f>IF(ISBLANK(M2101),,H2101*INDEX(Inputs!F:F,MATCH(F2101,Inputs!E:E,0)))</f>
        <v>1899</v>
      </c>
      <c r="O2101" s="65"/>
    </row>
    <row r="2102" ht="15.75" customHeight="1" spans="1:15">
      <c r="A2102" s="65" t="s">
        <v>462</v>
      </c>
      <c r="B2102" s="66" t="s">
        <v>155</v>
      </c>
      <c r="C2102" s="55" t="s">
        <v>534</v>
      </c>
      <c r="D2102" s="66" t="s">
        <v>370</v>
      </c>
      <c r="E2102" s="66" t="s">
        <v>410</v>
      </c>
      <c r="F2102" s="66">
        <v>250877</v>
      </c>
      <c r="G2102" s="65" t="s">
        <v>22</v>
      </c>
      <c r="H2102" s="67">
        <v>1</v>
      </c>
      <c r="I2102" s="68">
        <v>44738</v>
      </c>
      <c r="J2102" s="63">
        <f t="shared" si="8"/>
        <v>1037730</v>
      </c>
      <c r="K2102" s="64">
        <f>IF(ISBLANK(J2102),,H2102*INDEX(Inputs!G:G,MATCH(F2102,Inputs!E:E,0)))</f>
        <v>349</v>
      </c>
      <c r="L2102" s="65" t="str">
        <f>IF(ISBLANK(J2102),,INDEX(Inputs!D:D,MATCH(F2102,Inputs!E:E,0)))</f>
        <v>595BK Evo Fox Falcon X35 Medium Speed Mouse Pad</v>
      </c>
      <c r="M2102" s="65" t="str">
        <f>IF(ISBLANK(#REF!),,IF(B2102="Online","Online",IF(LEFT(B2102,1)="E","Online","Offline")))</f>
        <v>Offline</v>
      </c>
      <c r="N2102" s="64">
        <f>IF(ISBLANK(M2102),,H2102*INDEX(Inputs!F:F,MATCH(F2102,Inputs!E:E,0)))</f>
        <v>699</v>
      </c>
      <c r="O2102" s="65"/>
    </row>
    <row r="2103" ht="15.75" customHeight="1" spans="1:15">
      <c r="A2103" s="65" t="s">
        <v>373</v>
      </c>
      <c r="B2103" s="66" t="s">
        <v>158</v>
      </c>
      <c r="C2103" s="55" t="s">
        <v>535</v>
      </c>
      <c r="D2103" s="66" t="s">
        <v>370</v>
      </c>
      <c r="E2103" s="66" t="s">
        <v>410</v>
      </c>
      <c r="F2103" s="66">
        <v>250876</v>
      </c>
      <c r="G2103" s="65" t="s">
        <v>26</v>
      </c>
      <c r="H2103" s="67">
        <v>1</v>
      </c>
      <c r="I2103" s="68">
        <v>44738</v>
      </c>
      <c r="J2103" s="63">
        <f t="shared" si="8"/>
        <v>1037730</v>
      </c>
      <c r="K2103" s="64">
        <f>IF(ISBLANK(J2103),,H2103*INDEX(Inputs!G:G,MATCH(F2103,Inputs!E:E,0)))</f>
        <v>1399</v>
      </c>
      <c r="L2103" s="65" t="str">
        <f>IF(ISBLANK(J2103),,INDEX(Inputs!D:D,MATCH(F2103,Inputs!E:E,0)))</f>
        <v>649BK EvoFox Typhoon Laptop Cooling Pad</v>
      </c>
      <c r="M2103" s="65" t="str">
        <f>IF(ISBLANK(#REF!),,IF(B2103="Online","Online",IF(LEFT(B2103,1)="E","Online","Offline")))</f>
        <v>Offline</v>
      </c>
      <c r="N2103" s="64">
        <f>IF(ISBLANK(M2103),,H2103*INDEX(Inputs!F:F,MATCH(F2103,Inputs!E:E,0)))</f>
        <v>1999</v>
      </c>
      <c r="O2103" s="65"/>
    </row>
    <row r="2104" ht="15.75" customHeight="1" spans="1:15">
      <c r="A2104" s="65" t="s">
        <v>768</v>
      </c>
      <c r="B2104" s="66" t="s">
        <v>162</v>
      </c>
      <c r="C2104" s="55" t="s">
        <v>550</v>
      </c>
      <c r="D2104" s="66" t="s">
        <v>414</v>
      </c>
      <c r="E2104" s="66" t="s">
        <v>428</v>
      </c>
      <c r="F2104" s="66">
        <v>250881</v>
      </c>
      <c r="G2104" s="65" t="s">
        <v>98</v>
      </c>
      <c r="H2104" s="67">
        <v>1</v>
      </c>
      <c r="I2104" s="68">
        <v>44738</v>
      </c>
      <c r="J2104" s="63">
        <f t="shared" si="8"/>
        <v>1037730</v>
      </c>
      <c r="K2104" s="64">
        <f>IF(ISBLANK(J2104),,H2104*INDEX(Inputs!G:G,MATCH(F2104,Inputs!E:E,0)))</f>
        <v>799</v>
      </c>
      <c r="L2104" s="65" t="str">
        <f>IF(ISBLANK(J2104),,INDEX(Inputs!D:D,MATCH(F2104,Inputs!E:E,0)))</f>
        <v>795BK EvoFox Phantom Pro RGB Gaming Mouse USB</v>
      </c>
      <c r="M2104" s="65" t="str">
        <f>IF(ISBLANK(#REF!),,IF(B2104="Online","Online",IF(LEFT(B2104,1)="E","Online","Offline")))</f>
        <v>Offline</v>
      </c>
      <c r="N2104" s="64">
        <f>IF(ISBLANK(M2104),,H2104*INDEX(Inputs!F:F,MATCH(F2104,Inputs!E:E,0)))</f>
        <v>1099</v>
      </c>
      <c r="O2104" s="65"/>
    </row>
    <row r="2105" ht="15.75" customHeight="1" spans="1:15">
      <c r="A2105" s="65" t="s">
        <v>777</v>
      </c>
      <c r="B2105" s="66" t="s">
        <v>600</v>
      </c>
      <c r="C2105" s="55" t="s">
        <v>601</v>
      </c>
      <c r="D2105" s="66" t="s">
        <v>414</v>
      </c>
      <c r="E2105" s="66" t="s">
        <v>415</v>
      </c>
      <c r="F2105" s="66">
        <v>256479</v>
      </c>
      <c r="G2105" s="65" t="s">
        <v>807</v>
      </c>
      <c r="H2105" s="67">
        <v>5</v>
      </c>
      <c r="I2105" s="68">
        <v>44738</v>
      </c>
      <c r="J2105" s="63">
        <f t="shared" si="8"/>
        <v>1037730</v>
      </c>
      <c r="K2105" s="64">
        <f>IF(ISBLANK(J2105),,H2105*INDEX(Inputs!G:G,MATCH(F2105,Inputs!E:E,0)))</f>
        <v>12500</v>
      </c>
      <c r="L2105" s="65" t="str">
        <f>IF(ISBLANK(J2105),,INDEX(Inputs!D:D,MATCH(F2105,Inputs!E:E,0)))</f>
        <v>997PP EvoFox Explore Gaming Bundle (422,423,659,595)</v>
      </c>
      <c r="M2105" s="65" t="str">
        <f>IF(ISBLANK(#REF!),,IF(B2105="Online","Online",IF(LEFT(B2105,1)="E","Online","Offline")))</f>
        <v>Offline</v>
      </c>
      <c r="N2105" s="64">
        <f>IF(ISBLANK(M2105),,H2105*INDEX(Inputs!F:F,MATCH(F2105,Inputs!E:E,0)))</f>
        <v>23980</v>
      </c>
      <c r="O2105" s="65"/>
    </row>
    <row r="2106" ht="15.75" customHeight="1" spans="1:15">
      <c r="A2106" s="65" t="s">
        <v>777</v>
      </c>
      <c r="B2106" s="66" t="s">
        <v>169</v>
      </c>
      <c r="C2106" s="55" t="s">
        <v>690</v>
      </c>
      <c r="D2106" s="66" t="s">
        <v>370</v>
      </c>
      <c r="E2106" s="66" t="s">
        <v>410</v>
      </c>
      <c r="F2106" s="66">
        <v>250879</v>
      </c>
      <c r="G2106" s="65" t="s">
        <v>30</v>
      </c>
      <c r="H2106" s="67">
        <v>1</v>
      </c>
      <c r="I2106" s="68">
        <v>44738</v>
      </c>
      <c r="J2106" s="63">
        <f t="shared" si="8"/>
        <v>1037730</v>
      </c>
      <c r="K2106" s="64">
        <f>IF(ISBLANK(J2106),,H2106*INDEX(Inputs!G:G,MATCH(F2106,Inputs!E:E,0)))</f>
        <v>699</v>
      </c>
      <c r="L2106" s="65" t="str">
        <f>IF(ISBLANK(J2106),,INDEX(Inputs!D:D,MATCH(F2106,Inputs!E:E,0)))</f>
        <v>597BK Evo Fox Falcon X85 Extra Large Speed Mouse Pad</v>
      </c>
      <c r="M2106" s="65" t="str">
        <f>IF(ISBLANK(#REF!),,IF(B2106="Online","Online",IF(LEFT(B2106,1)="E","Online","Offline")))</f>
        <v>Offline</v>
      </c>
      <c r="N2106" s="64">
        <f>IF(ISBLANK(M2106),,H2106*INDEX(Inputs!F:F,MATCH(F2106,Inputs!E:E,0)))</f>
        <v>1199</v>
      </c>
      <c r="O2106" s="65"/>
    </row>
    <row r="2107" ht="15.75" customHeight="1" spans="1:15">
      <c r="A2107" s="65" t="s">
        <v>327</v>
      </c>
      <c r="B2107" s="66" t="s">
        <v>172</v>
      </c>
      <c r="C2107" s="55" t="s">
        <v>806</v>
      </c>
      <c r="D2107" s="66" t="s">
        <v>414</v>
      </c>
      <c r="E2107" s="66" t="s">
        <v>415</v>
      </c>
      <c r="F2107" s="66">
        <v>250874</v>
      </c>
      <c r="G2107" s="65" t="s">
        <v>13</v>
      </c>
      <c r="H2107" s="67">
        <v>1</v>
      </c>
      <c r="I2107" s="68">
        <v>44738</v>
      </c>
      <c r="J2107" s="63">
        <f t="shared" si="8"/>
        <v>1037730</v>
      </c>
      <c r="K2107" s="64">
        <f>IF(ISBLANK(J2107),,H2107*INDEX(Inputs!G:G,MATCH(F2107,Inputs!E:E,0)))</f>
        <v>1349</v>
      </c>
      <c r="L2107" s="65" t="str">
        <f>IF(ISBLANK(J2107),,INDEX(Inputs!D:D,MATCH(F2107,Inputs!E:E,0)))</f>
        <v>432BK EvoFox X-Team Gaming Keyboard &amp; Mouse (USB)</v>
      </c>
      <c r="M2107" s="65" t="str">
        <f>IF(ISBLANK(#REF!),,IF(B2107="Online","Online",IF(LEFT(B2107,1)="E","Online","Offline")))</f>
        <v>Offline</v>
      </c>
      <c r="N2107" s="64">
        <f>IF(ISBLANK(M2107),,H2107*INDEX(Inputs!F:F,MATCH(F2107,Inputs!E:E,0)))</f>
        <v>1899</v>
      </c>
      <c r="O2107" s="65"/>
    </row>
    <row r="2108" ht="15.75" customHeight="1" spans="1:15">
      <c r="A2108" s="65" t="s">
        <v>810</v>
      </c>
      <c r="B2108" s="66" t="s">
        <v>521</v>
      </c>
      <c r="C2108" s="55" t="s">
        <v>522</v>
      </c>
      <c r="D2108" s="66" t="s">
        <v>414</v>
      </c>
      <c r="E2108" s="66" t="s">
        <v>415</v>
      </c>
      <c r="F2108" s="66">
        <v>256480</v>
      </c>
      <c r="G2108" s="65" t="s">
        <v>815</v>
      </c>
      <c r="H2108" s="67">
        <v>1</v>
      </c>
      <c r="I2108" s="68">
        <v>44738</v>
      </c>
      <c r="J2108" s="63">
        <f t="shared" si="8"/>
        <v>1037730</v>
      </c>
      <c r="K2108" s="64">
        <f>IF(ISBLANK(J2108),,H2108*INDEX(Inputs!G:G,MATCH(F2108,Inputs!E:E,0)))</f>
        <v>3000</v>
      </c>
      <c r="L2108" s="65" t="str">
        <f>IF(ISBLANK(J2108),,INDEX(Inputs!D:D,MATCH(F2108,Inputs!E:E,0)))</f>
        <v>998PP EvoFox Prime Gaming Bundle (422,423,658,597)</v>
      </c>
      <c r="M2108" s="65" t="str">
        <f>IF(ISBLANK(#REF!),,IF(B2108="Online","Online",IF(LEFT(B2108,1)="E","Online","Offline")))</f>
        <v>Offline</v>
      </c>
      <c r="N2108" s="64">
        <f>IF(ISBLANK(M2108),,H2108*INDEX(Inputs!F:F,MATCH(F2108,Inputs!E:E,0)))</f>
        <v>5496</v>
      </c>
      <c r="O2108" s="65"/>
    </row>
    <row r="2109" ht="15.75" customHeight="1" spans="1:15">
      <c r="A2109" s="65" t="s">
        <v>863</v>
      </c>
      <c r="B2109" s="66" t="s">
        <v>178</v>
      </c>
      <c r="C2109" s="55" t="s">
        <v>864</v>
      </c>
      <c r="D2109" s="66" t="s">
        <v>414</v>
      </c>
      <c r="E2109" s="66" t="s">
        <v>415</v>
      </c>
      <c r="F2109" s="66">
        <v>256479</v>
      </c>
      <c r="G2109" s="65" t="s">
        <v>807</v>
      </c>
      <c r="H2109" s="67">
        <v>1</v>
      </c>
      <c r="I2109" s="68">
        <v>44738</v>
      </c>
      <c r="J2109" s="63">
        <f t="shared" si="8"/>
        <v>1037730</v>
      </c>
      <c r="K2109" s="64">
        <f>IF(ISBLANK(J2109),,H2109*INDEX(Inputs!G:G,MATCH(F2109,Inputs!E:E,0)))</f>
        <v>2500</v>
      </c>
      <c r="L2109" s="65" t="str">
        <f>IF(ISBLANK(J2109),,INDEX(Inputs!D:D,MATCH(F2109,Inputs!E:E,0)))</f>
        <v>997PP EvoFox Explore Gaming Bundle (422,423,659,595)</v>
      </c>
      <c r="M2109" s="65" t="str">
        <f>IF(ISBLANK(#REF!),,IF(B2109="Online","Online",IF(LEFT(B2109,1)="E","Online","Offline")))</f>
        <v>Offline</v>
      </c>
      <c r="N2109" s="64">
        <f>IF(ISBLANK(M2109),,H2109*INDEX(Inputs!F:F,MATCH(F2109,Inputs!E:E,0)))</f>
        <v>4796</v>
      </c>
      <c r="O2109" s="65"/>
    </row>
    <row r="2110" ht="15.75" customHeight="1" spans="1:15">
      <c r="A2110" s="65" t="s">
        <v>779</v>
      </c>
      <c r="B2110" s="66" t="s">
        <v>199</v>
      </c>
      <c r="C2110" s="55" t="s">
        <v>424</v>
      </c>
      <c r="D2110" s="66" t="s">
        <v>414</v>
      </c>
      <c r="E2110" s="66" t="s">
        <v>415</v>
      </c>
      <c r="F2110" s="66">
        <v>256479</v>
      </c>
      <c r="G2110" s="65" t="s">
        <v>807</v>
      </c>
      <c r="H2110" s="67">
        <v>1</v>
      </c>
      <c r="I2110" s="68">
        <v>44738</v>
      </c>
      <c r="J2110" s="63">
        <f t="shared" si="8"/>
        <v>1037730</v>
      </c>
      <c r="K2110" s="64">
        <f>IF(ISBLANK(J2110),,H2110*INDEX(Inputs!G:G,MATCH(F2110,Inputs!E:E,0)))</f>
        <v>2500</v>
      </c>
      <c r="L2110" s="65" t="str">
        <f>IF(ISBLANK(J2110),,INDEX(Inputs!D:D,MATCH(F2110,Inputs!E:E,0)))</f>
        <v>997PP EvoFox Explore Gaming Bundle (422,423,659,595)</v>
      </c>
      <c r="M2110" s="65" t="str">
        <f>IF(ISBLANK(#REF!),,IF(B2110="Online","Online",IF(LEFT(B2110,1)="E","Online","Offline")))</f>
        <v>Offline</v>
      </c>
      <c r="N2110" s="64">
        <f>IF(ISBLANK(M2110),,H2110*INDEX(Inputs!F:F,MATCH(F2110,Inputs!E:E,0)))</f>
        <v>4796</v>
      </c>
      <c r="O2110" s="65"/>
    </row>
    <row r="2111" ht="15.75" customHeight="1" spans="1:15">
      <c r="A2111" s="65" t="s">
        <v>762</v>
      </c>
      <c r="B2111" s="66" t="s">
        <v>201</v>
      </c>
      <c r="C2111" s="55" t="s">
        <v>757</v>
      </c>
      <c r="D2111" s="66" t="s">
        <v>414</v>
      </c>
      <c r="E2111" s="66" t="s">
        <v>415</v>
      </c>
      <c r="F2111" s="66">
        <v>256479</v>
      </c>
      <c r="G2111" s="65" t="s">
        <v>807</v>
      </c>
      <c r="H2111" s="67">
        <v>2</v>
      </c>
      <c r="I2111" s="68">
        <v>44738</v>
      </c>
      <c r="J2111" s="63">
        <f t="shared" si="8"/>
        <v>1037730</v>
      </c>
      <c r="K2111" s="64">
        <f>IF(ISBLANK(J2111),,H2111*INDEX(Inputs!G:G,MATCH(F2111,Inputs!E:E,0)))</f>
        <v>5000</v>
      </c>
      <c r="L2111" s="65" t="str">
        <f>IF(ISBLANK(J2111),,INDEX(Inputs!D:D,MATCH(F2111,Inputs!E:E,0)))</f>
        <v>997PP EvoFox Explore Gaming Bundle (422,423,659,595)</v>
      </c>
      <c r="M2111" s="65" t="str">
        <f>IF(ISBLANK(#REF!),,IF(B2111="Online","Online",IF(LEFT(B2111,1)="E","Online","Offline")))</f>
        <v>Offline</v>
      </c>
      <c r="N2111" s="64">
        <f>IF(ISBLANK(M2111),,H2111*INDEX(Inputs!F:F,MATCH(F2111,Inputs!E:E,0)))</f>
        <v>9592</v>
      </c>
      <c r="O2111" s="65"/>
    </row>
    <row r="2112" ht="15.75" customHeight="1" spans="1:15">
      <c r="A2112" s="65" t="s">
        <v>867</v>
      </c>
      <c r="B2112" s="66" t="s">
        <v>202</v>
      </c>
      <c r="C2112" s="55" t="s">
        <v>868</v>
      </c>
      <c r="D2112" s="66" t="s">
        <v>370</v>
      </c>
      <c r="E2112" s="66" t="s">
        <v>410</v>
      </c>
      <c r="F2112" s="66">
        <v>250879</v>
      </c>
      <c r="G2112" s="65" t="s">
        <v>30</v>
      </c>
      <c r="H2112" s="67">
        <v>1</v>
      </c>
      <c r="I2112" s="68">
        <v>44738</v>
      </c>
      <c r="J2112" s="63">
        <f t="shared" si="8"/>
        <v>1037730</v>
      </c>
      <c r="K2112" s="64">
        <f>IF(ISBLANK(J2112),,H2112*INDEX(Inputs!G:G,MATCH(F2112,Inputs!E:E,0)))</f>
        <v>699</v>
      </c>
      <c r="L2112" s="65" t="str">
        <f>IF(ISBLANK(J2112),,INDEX(Inputs!D:D,MATCH(F2112,Inputs!E:E,0)))</f>
        <v>597BK Evo Fox Falcon X85 Extra Large Speed Mouse Pad</v>
      </c>
      <c r="M2112" s="65" t="str">
        <f>IF(ISBLANK(#REF!),,IF(B2112="Online","Online",IF(LEFT(B2112,1)="E","Online","Offline")))</f>
        <v>Offline</v>
      </c>
      <c r="N2112" s="64">
        <f>IF(ISBLANK(M2112),,H2112*INDEX(Inputs!F:F,MATCH(F2112,Inputs!E:E,0)))</f>
        <v>1199</v>
      </c>
      <c r="O2112" s="65"/>
    </row>
    <row r="2113" ht="15.75" customHeight="1" spans="1:15">
      <c r="A2113" s="65" t="s">
        <v>777</v>
      </c>
      <c r="B2113" s="66" t="s">
        <v>869</v>
      </c>
      <c r="C2113" s="55" t="s">
        <v>870</v>
      </c>
      <c r="D2113" s="66" t="s">
        <v>414</v>
      </c>
      <c r="E2113" s="66" t="s">
        <v>415</v>
      </c>
      <c r="F2113" s="66">
        <v>250873</v>
      </c>
      <c r="G2113" s="65" t="s">
        <v>12</v>
      </c>
      <c r="H2113" s="67">
        <v>1</v>
      </c>
      <c r="I2113" s="68">
        <v>44738</v>
      </c>
      <c r="J2113" s="63">
        <f t="shared" si="8"/>
        <v>1037730</v>
      </c>
      <c r="K2113" s="64">
        <f>IF(ISBLANK(J2113),,H2113*INDEX(Inputs!G:G,MATCH(F2113,Inputs!E:E,0)))</f>
        <v>999</v>
      </c>
      <c r="L2113" s="65" t="str">
        <f>IF(ISBLANK(J2113),,INDEX(Inputs!D:D,MATCH(F2113,Inputs!E:E,0)))</f>
        <v>422BK Evo Fox Fireblade Gaming Keyboard USB</v>
      </c>
      <c r="M2113" s="65" t="str">
        <f>IF(ISBLANK(#REF!),,IF(B2113="Online","Online",IF(LEFT(B2113,1)="E","Online","Offline")))</f>
        <v>Offline</v>
      </c>
      <c r="N2113" s="64">
        <f>IF(ISBLANK(M2113),,H2113*INDEX(Inputs!F:F,MATCH(F2113,Inputs!E:E,0)))</f>
        <v>1299</v>
      </c>
      <c r="O2113" s="65"/>
    </row>
    <row r="2114" ht="15.75" customHeight="1" spans="1:15">
      <c r="A2114" s="65" t="s">
        <v>341</v>
      </c>
      <c r="B2114" s="66" t="s">
        <v>213</v>
      </c>
      <c r="C2114" s="55" t="s">
        <v>816</v>
      </c>
      <c r="D2114" s="66" t="s">
        <v>414</v>
      </c>
      <c r="E2114" s="66" t="s">
        <v>415</v>
      </c>
      <c r="F2114" s="66">
        <v>256479</v>
      </c>
      <c r="G2114" s="65" t="s">
        <v>807</v>
      </c>
      <c r="H2114" s="67">
        <v>1</v>
      </c>
      <c r="I2114" s="68">
        <v>44738</v>
      </c>
      <c r="J2114" s="63">
        <f t="shared" si="8"/>
        <v>1037730</v>
      </c>
      <c r="K2114" s="64">
        <f>IF(ISBLANK(J2114),,H2114*INDEX(Inputs!G:G,MATCH(F2114,Inputs!E:E,0)))</f>
        <v>2500</v>
      </c>
      <c r="L2114" s="65" t="str">
        <f>IF(ISBLANK(J2114),,INDEX(Inputs!D:D,MATCH(F2114,Inputs!E:E,0)))</f>
        <v>997PP EvoFox Explore Gaming Bundle (422,423,659,595)</v>
      </c>
      <c r="M2114" s="65" t="str">
        <f>IF(ISBLANK(#REF!),,IF(B2114="Online","Online",IF(LEFT(B2114,1)="E","Online","Offline")))</f>
        <v>Offline</v>
      </c>
      <c r="N2114" s="64">
        <f>IF(ISBLANK(M2114),,H2114*INDEX(Inputs!F:F,MATCH(F2114,Inputs!E:E,0)))</f>
        <v>4796</v>
      </c>
      <c r="O2114" s="65"/>
    </row>
    <row r="2115" ht="15.75" customHeight="1" spans="1:15">
      <c r="A2115" s="65" t="s">
        <v>341</v>
      </c>
      <c r="B2115" s="66" t="s">
        <v>226</v>
      </c>
      <c r="C2115" s="55" t="s">
        <v>769</v>
      </c>
      <c r="D2115" s="66" t="s">
        <v>414</v>
      </c>
      <c r="E2115" s="66" t="s">
        <v>415</v>
      </c>
      <c r="F2115" s="66">
        <v>256479</v>
      </c>
      <c r="G2115" s="65" t="s">
        <v>807</v>
      </c>
      <c r="H2115" s="67">
        <v>3</v>
      </c>
      <c r="I2115" s="68">
        <v>44738</v>
      </c>
      <c r="J2115" s="63">
        <f t="shared" si="8"/>
        <v>1037730</v>
      </c>
      <c r="K2115" s="64">
        <f>IF(ISBLANK(J2115),,H2115*INDEX(Inputs!G:G,MATCH(F2115,Inputs!E:E,0)))</f>
        <v>7500</v>
      </c>
      <c r="L2115" s="65" t="str">
        <f>IF(ISBLANK(J2115),,INDEX(Inputs!D:D,MATCH(F2115,Inputs!E:E,0)))</f>
        <v>997PP EvoFox Explore Gaming Bundle (422,423,659,595)</v>
      </c>
      <c r="M2115" s="65" t="str">
        <f>IF(ISBLANK(#REF!),,IF(B2115="Online","Online",IF(LEFT(B2115,1)="E","Online","Offline")))</f>
        <v>Offline</v>
      </c>
      <c r="N2115" s="64">
        <f>IF(ISBLANK(M2115),,H2115*INDEX(Inputs!F:F,MATCH(F2115,Inputs!E:E,0)))</f>
        <v>14388</v>
      </c>
      <c r="O2115" s="65"/>
    </row>
    <row r="2116" ht="15.75" customHeight="1" spans="1:15">
      <c r="A2116" s="65" t="s">
        <v>823</v>
      </c>
      <c r="B2116" s="66" t="s">
        <v>27</v>
      </c>
      <c r="C2116" s="55" t="s">
        <v>649</v>
      </c>
      <c r="D2116" s="66" t="s">
        <v>414</v>
      </c>
      <c r="E2116" s="66" t="s">
        <v>415</v>
      </c>
      <c r="F2116" s="66">
        <v>256479</v>
      </c>
      <c r="G2116" s="65" t="s">
        <v>807</v>
      </c>
      <c r="H2116" s="67">
        <v>1</v>
      </c>
      <c r="I2116" s="68">
        <v>44739</v>
      </c>
      <c r="J2116" s="63">
        <f t="shared" si="8"/>
        <v>1038123</v>
      </c>
      <c r="K2116" s="64">
        <f>IF(ISBLANK(J2116),,H2116*INDEX(Inputs!G:G,MATCH(F2116,Inputs!E:E,0)))</f>
        <v>2500</v>
      </c>
      <c r="L2116" s="65" t="str">
        <f>IF(ISBLANK(J2116),,INDEX(Inputs!D:D,MATCH(F2116,Inputs!E:E,0)))</f>
        <v>997PP EvoFox Explore Gaming Bundle (422,423,659,595)</v>
      </c>
      <c r="M2116" s="65" t="str">
        <f>IF(ISBLANK(#REF!),,IF(B2116="Online","Online",IF(LEFT(B2116,1)="E","Online","Offline")))</f>
        <v>Offline</v>
      </c>
      <c r="N2116" s="64">
        <f>IF(ISBLANK(M2116),,H2116*INDEX(Inputs!F:F,MATCH(F2116,Inputs!E:E,0)))</f>
        <v>4796</v>
      </c>
      <c r="O2116" s="65"/>
    </row>
    <row r="2117" ht="15.75" customHeight="1" spans="1:15">
      <c r="A2117" s="65" t="s">
        <v>770</v>
      </c>
      <c r="B2117" s="66" t="s">
        <v>33</v>
      </c>
      <c r="C2117" s="55" t="s">
        <v>455</v>
      </c>
      <c r="D2117" s="66" t="s">
        <v>414</v>
      </c>
      <c r="E2117" s="66" t="s">
        <v>415</v>
      </c>
      <c r="F2117" s="66">
        <v>256479</v>
      </c>
      <c r="G2117" s="65" t="s">
        <v>807</v>
      </c>
      <c r="H2117" s="67">
        <v>1</v>
      </c>
      <c r="I2117" s="68">
        <v>44739</v>
      </c>
      <c r="J2117" s="63">
        <f t="shared" si="8"/>
        <v>1038123</v>
      </c>
      <c r="K2117" s="64">
        <f>IF(ISBLANK(J2117),,H2117*INDEX(Inputs!G:G,MATCH(F2117,Inputs!E:E,0)))</f>
        <v>2500</v>
      </c>
      <c r="L2117" s="65" t="str">
        <f>IF(ISBLANK(J2117),,INDEX(Inputs!D:D,MATCH(F2117,Inputs!E:E,0)))</f>
        <v>997PP EvoFox Explore Gaming Bundle (422,423,659,595)</v>
      </c>
      <c r="M2117" s="65" t="str">
        <f>IF(ISBLANK(#REF!),,IF(B2117="Online","Online",IF(LEFT(B2117,1)="E","Online","Offline")))</f>
        <v>Offline</v>
      </c>
      <c r="N2117" s="64">
        <f>IF(ISBLANK(M2117),,H2117*INDEX(Inputs!F:F,MATCH(F2117,Inputs!E:E,0)))</f>
        <v>4796</v>
      </c>
      <c r="O2117" s="65"/>
    </row>
    <row r="2118" ht="15.75" customHeight="1" spans="1:15">
      <c r="A2118" s="65" t="s">
        <v>805</v>
      </c>
      <c r="B2118" s="66" t="s">
        <v>34</v>
      </c>
      <c r="C2118" s="55" t="s">
        <v>492</v>
      </c>
      <c r="D2118" s="66" t="s">
        <v>414</v>
      </c>
      <c r="E2118" s="66" t="s">
        <v>415</v>
      </c>
      <c r="F2118" s="66">
        <v>250874</v>
      </c>
      <c r="G2118" s="65" t="s">
        <v>13</v>
      </c>
      <c r="H2118" s="67">
        <v>1</v>
      </c>
      <c r="I2118" s="68">
        <v>44739</v>
      </c>
      <c r="J2118" s="63">
        <f t="shared" si="8"/>
        <v>1038123</v>
      </c>
      <c r="K2118" s="64">
        <f>IF(ISBLANK(J2118),,H2118*INDEX(Inputs!G:G,MATCH(F2118,Inputs!E:E,0)))</f>
        <v>1349</v>
      </c>
      <c r="L2118" s="65" t="str">
        <f>IF(ISBLANK(J2118),,INDEX(Inputs!D:D,MATCH(F2118,Inputs!E:E,0)))</f>
        <v>432BK EvoFox X-Team Gaming Keyboard &amp; Mouse (USB)</v>
      </c>
      <c r="M2118" s="65" t="str">
        <f>IF(ISBLANK(#REF!),,IF(B2118="Online","Online",IF(LEFT(B2118,1)="E","Online","Offline")))</f>
        <v>Offline</v>
      </c>
      <c r="N2118" s="64">
        <f>IF(ISBLANK(M2118),,H2118*INDEX(Inputs!F:F,MATCH(F2118,Inputs!E:E,0)))</f>
        <v>1899</v>
      </c>
      <c r="O2118" s="65"/>
    </row>
    <row r="2119" ht="15.75" customHeight="1" spans="1:15">
      <c r="A2119" s="65" t="s">
        <v>805</v>
      </c>
      <c r="B2119" s="66" t="s">
        <v>34</v>
      </c>
      <c r="C2119" s="55" t="s">
        <v>492</v>
      </c>
      <c r="D2119" s="66" t="s">
        <v>370</v>
      </c>
      <c r="E2119" s="66" t="s">
        <v>410</v>
      </c>
      <c r="F2119" s="66">
        <v>250879</v>
      </c>
      <c r="G2119" s="65" t="s">
        <v>30</v>
      </c>
      <c r="H2119" s="67">
        <v>1</v>
      </c>
      <c r="I2119" s="68">
        <v>44739</v>
      </c>
      <c r="J2119" s="63">
        <f t="shared" si="8"/>
        <v>1038123</v>
      </c>
      <c r="K2119" s="64">
        <f>IF(ISBLANK(J2119),,H2119*INDEX(Inputs!G:G,MATCH(F2119,Inputs!E:E,0)))</f>
        <v>699</v>
      </c>
      <c r="L2119" s="65" t="str">
        <f>IF(ISBLANK(J2119),,INDEX(Inputs!D:D,MATCH(F2119,Inputs!E:E,0)))</f>
        <v>597BK Evo Fox Falcon X85 Extra Large Speed Mouse Pad</v>
      </c>
      <c r="M2119" s="65" t="str">
        <f>IF(ISBLANK(#REF!),,IF(B2119="Online","Online",IF(LEFT(B2119,1)="E","Online","Offline")))</f>
        <v>Offline</v>
      </c>
      <c r="N2119" s="64">
        <f>IF(ISBLANK(M2119),,H2119*INDEX(Inputs!F:F,MATCH(F2119,Inputs!E:E,0)))</f>
        <v>1199</v>
      </c>
      <c r="O2119" s="65"/>
    </row>
    <row r="2120" ht="15.75" customHeight="1" spans="1:15">
      <c r="A2120" s="65" t="s">
        <v>805</v>
      </c>
      <c r="B2120" s="66" t="s">
        <v>34</v>
      </c>
      <c r="C2120" s="55" t="s">
        <v>492</v>
      </c>
      <c r="D2120" s="66" t="s">
        <v>414</v>
      </c>
      <c r="E2120" s="66" t="s">
        <v>415</v>
      </c>
      <c r="F2120" s="66">
        <v>256480</v>
      </c>
      <c r="G2120" s="65" t="s">
        <v>815</v>
      </c>
      <c r="H2120" s="67">
        <v>1</v>
      </c>
      <c r="I2120" s="68">
        <v>44739</v>
      </c>
      <c r="J2120" s="63">
        <f t="shared" si="8"/>
        <v>1038123</v>
      </c>
      <c r="K2120" s="64">
        <f>IF(ISBLANK(J2120),,H2120*INDEX(Inputs!G:G,MATCH(F2120,Inputs!E:E,0)))</f>
        <v>3000</v>
      </c>
      <c r="L2120" s="65" t="str">
        <f>IF(ISBLANK(J2120),,INDEX(Inputs!D:D,MATCH(F2120,Inputs!E:E,0)))</f>
        <v>998PP EvoFox Prime Gaming Bundle (422,423,658,597)</v>
      </c>
      <c r="M2120" s="65" t="str">
        <f>IF(ISBLANK(#REF!),,IF(B2120="Online","Online",IF(LEFT(B2120,1)="E","Online","Offline")))</f>
        <v>Offline</v>
      </c>
      <c r="N2120" s="64">
        <f>IF(ISBLANK(M2120),,H2120*INDEX(Inputs!F:F,MATCH(F2120,Inputs!E:E,0)))</f>
        <v>5496</v>
      </c>
      <c r="O2120" s="65"/>
    </row>
    <row r="2121" ht="15.75" customHeight="1" spans="1:15">
      <c r="A2121" s="65" t="s">
        <v>762</v>
      </c>
      <c r="B2121" s="66" t="s">
        <v>37</v>
      </c>
      <c r="C2121" s="55" t="s">
        <v>582</v>
      </c>
      <c r="D2121" s="66" t="s">
        <v>414</v>
      </c>
      <c r="E2121" s="66" t="s">
        <v>415</v>
      </c>
      <c r="F2121" s="66">
        <v>256479</v>
      </c>
      <c r="G2121" s="65" t="s">
        <v>807</v>
      </c>
      <c r="H2121" s="67">
        <v>1</v>
      </c>
      <c r="I2121" s="68">
        <v>44739</v>
      </c>
      <c r="J2121" s="63">
        <f t="shared" si="8"/>
        <v>1038123</v>
      </c>
      <c r="K2121" s="64">
        <f>IF(ISBLANK(J2121),,H2121*INDEX(Inputs!G:G,MATCH(F2121,Inputs!E:E,0)))</f>
        <v>2500</v>
      </c>
      <c r="L2121" s="65" t="str">
        <f>IF(ISBLANK(J2121),,INDEX(Inputs!D:D,MATCH(F2121,Inputs!E:E,0)))</f>
        <v>997PP EvoFox Explore Gaming Bundle (422,423,659,595)</v>
      </c>
      <c r="M2121" s="65" t="str">
        <f>IF(ISBLANK(#REF!),,IF(B2121="Online","Online",IF(LEFT(B2121,1)="E","Online","Offline")))</f>
        <v>Offline</v>
      </c>
      <c r="N2121" s="64">
        <f>IF(ISBLANK(M2121),,H2121*INDEX(Inputs!F:F,MATCH(F2121,Inputs!E:E,0)))</f>
        <v>4796</v>
      </c>
      <c r="O2121" s="65"/>
    </row>
    <row r="2122" ht="15.75" customHeight="1" spans="1:15">
      <c r="A2122" s="65" t="s">
        <v>776</v>
      </c>
      <c r="B2122" s="66" t="s">
        <v>46</v>
      </c>
      <c r="C2122" s="55" t="s">
        <v>346</v>
      </c>
      <c r="D2122" s="66" t="s">
        <v>414</v>
      </c>
      <c r="E2122" s="66" t="s">
        <v>415</v>
      </c>
      <c r="F2122" s="66">
        <v>256479</v>
      </c>
      <c r="G2122" s="65" t="s">
        <v>807</v>
      </c>
      <c r="H2122" s="67">
        <v>1</v>
      </c>
      <c r="I2122" s="68">
        <v>44739</v>
      </c>
      <c r="J2122" s="63">
        <f t="shared" si="8"/>
        <v>1038123</v>
      </c>
      <c r="K2122" s="64">
        <f>IF(ISBLANK(J2122),,H2122*INDEX(Inputs!G:G,MATCH(F2122,Inputs!E:E,0)))</f>
        <v>2500</v>
      </c>
      <c r="L2122" s="65" t="str">
        <f>IF(ISBLANK(J2122),,INDEX(Inputs!D:D,MATCH(F2122,Inputs!E:E,0)))</f>
        <v>997PP EvoFox Explore Gaming Bundle (422,423,659,595)</v>
      </c>
      <c r="M2122" s="65" t="str">
        <f>IF(ISBLANK(#REF!),,IF(B2122="Online","Online",IF(LEFT(B2122,1)="E","Online","Offline")))</f>
        <v>Offline</v>
      </c>
      <c r="N2122" s="64">
        <f>IF(ISBLANK(M2122),,H2122*INDEX(Inputs!F:F,MATCH(F2122,Inputs!E:E,0)))</f>
        <v>4796</v>
      </c>
      <c r="O2122" s="65"/>
    </row>
    <row r="2123" ht="15.75" customHeight="1" spans="1:15">
      <c r="A2123" s="65" t="s">
        <v>772</v>
      </c>
      <c r="B2123" s="66" t="s">
        <v>51</v>
      </c>
      <c r="C2123" s="55" t="s">
        <v>597</v>
      </c>
      <c r="D2123" s="66" t="s">
        <v>414</v>
      </c>
      <c r="E2123" s="66" t="s">
        <v>415</v>
      </c>
      <c r="F2123" s="66">
        <v>250874</v>
      </c>
      <c r="G2123" s="65" t="s">
        <v>13</v>
      </c>
      <c r="H2123" s="67">
        <v>1</v>
      </c>
      <c r="I2123" s="68">
        <v>44739</v>
      </c>
      <c r="J2123" s="63">
        <f t="shared" si="8"/>
        <v>1038123</v>
      </c>
      <c r="K2123" s="64">
        <f>IF(ISBLANK(J2123),,H2123*INDEX(Inputs!G:G,MATCH(F2123,Inputs!E:E,0)))</f>
        <v>1349</v>
      </c>
      <c r="L2123" s="65" t="str">
        <f>IF(ISBLANK(J2123),,INDEX(Inputs!D:D,MATCH(F2123,Inputs!E:E,0)))</f>
        <v>432BK EvoFox X-Team Gaming Keyboard &amp; Mouse (USB)</v>
      </c>
      <c r="M2123" s="65" t="str">
        <f>IF(ISBLANK(#REF!),,IF(B2123="Online","Online",IF(LEFT(B2123,1)="E","Online","Offline")))</f>
        <v>Offline</v>
      </c>
      <c r="N2123" s="64">
        <f>IF(ISBLANK(M2123),,H2123*INDEX(Inputs!F:F,MATCH(F2123,Inputs!E:E,0)))</f>
        <v>1899</v>
      </c>
      <c r="O2123" s="65"/>
    </row>
    <row r="2124" ht="15.75" customHeight="1" spans="1:15">
      <c r="A2124" s="65" t="s">
        <v>341</v>
      </c>
      <c r="B2124" s="66" t="s">
        <v>53</v>
      </c>
      <c r="C2124" s="55" t="s">
        <v>641</v>
      </c>
      <c r="D2124" s="66" t="s">
        <v>414</v>
      </c>
      <c r="E2124" s="66" t="s">
        <v>415</v>
      </c>
      <c r="F2124" s="66">
        <v>256479</v>
      </c>
      <c r="G2124" s="65" t="s">
        <v>807</v>
      </c>
      <c r="H2124" s="67">
        <v>2</v>
      </c>
      <c r="I2124" s="68">
        <v>44739</v>
      </c>
      <c r="J2124" s="63">
        <f t="shared" si="8"/>
        <v>1038123</v>
      </c>
      <c r="K2124" s="64">
        <f>IF(ISBLANK(J2124),,H2124*INDEX(Inputs!G:G,MATCH(F2124,Inputs!E:E,0)))</f>
        <v>5000</v>
      </c>
      <c r="L2124" s="65" t="str">
        <f>IF(ISBLANK(J2124),,INDEX(Inputs!D:D,MATCH(F2124,Inputs!E:E,0)))</f>
        <v>997PP EvoFox Explore Gaming Bundle (422,423,659,595)</v>
      </c>
      <c r="M2124" s="65" t="str">
        <f>IF(ISBLANK(#REF!),,IF(B2124="Online","Online",IF(LEFT(B2124,1)="E","Online","Offline")))</f>
        <v>Offline</v>
      </c>
      <c r="N2124" s="64">
        <f>IF(ISBLANK(M2124),,H2124*INDEX(Inputs!F:F,MATCH(F2124,Inputs!E:E,0)))</f>
        <v>9592</v>
      </c>
      <c r="O2124" s="65"/>
    </row>
    <row r="2125" ht="15.75" customHeight="1" spans="1:15">
      <c r="A2125" s="65" t="s">
        <v>767</v>
      </c>
      <c r="B2125" s="66" t="s">
        <v>59</v>
      </c>
      <c r="C2125" s="55" t="s">
        <v>471</v>
      </c>
      <c r="D2125" s="66" t="s">
        <v>414</v>
      </c>
      <c r="E2125" s="66" t="s">
        <v>415</v>
      </c>
      <c r="F2125" s="66">
        <v>250874</v>
      </c>
      <c r="G2125" s="65" t="s">
        <v>13</v>
      </c>
      <c r="H2125" s="67">
        <v>1</v>
      </c>
      <c r="I2125" s="68">
        <v>44739</v>
      </c>
      <c r="J2125" s="63">
        <f t="shared" si="8"/>
        <v>1038123</v>
      </c>
      <c r="K2125" s="64">
        <f>IF(ISBLANK(J2125),,H2125*INDEX(Inputs!G:G,MATCH(F2125,Inputs!E:E,0)))</f>
        <v>1349</v>
      </c>
      <c r="L2125" s="65" t="str">
        <f>IF(ISBLANK(J2125),,INDEX(Inputs!D:D,MATCH(F2125,Inputs!E:E,0)))</f>
        <v>432BK EvoFox X-Team Gaming Keyboard &amp; Mouse (USB)</v>
      </c>
      <c r="M2125" s="65" t="str">
        <f>IF(ISBLANK(#REF!),,IF(B2125="Online","Online",IF(LEFT(B2125,1)="E","Online","Offline")))</f>
        <v>Offline</v>
      </c>
      <c r="N2125" s="64">
        <f>IF(ISBLANK(M2125),,H2125*INDEX(Inputs!F:F,MATCH(F2125,Inputs!E:E,0)))</f>
        <v>1899</v>
      </c>
      <c r="O2125" s="65"/>
    </row>
    <row r="2126" ht="15.75" customHeight="1" spans="1:15">
      <c r="A2126" s="65" t="s">
        <v>767</v>
      </c>
      <c r="B2126" s="66" t="s">
        <v>59</v>
      </c>
      <c r="C2126" s="55" t="s">
        <v>471</v>
      </c>
      <c r="D2126" s="66" t="s">
        <v>370</v>
      </c>
      <c r="E2126" s="66" t="s">
        <v>410</v>
      </c>
      <c r="F2126" s="66">
        <v>250879</v>
      </c>
      <c r="G2126" s="65" t="s">
        <v>30</v>
      </c>
      <c r="H2126" s="67">
        <v>1</v>
      </c>
      <c r="I2126" s="68">
        <v>44739</v>
      </c>
      <c r="J2126" s="63">
        <f t="shared" si="8"/>
        <v>1038123</v>
      </c>
      <c r="K2126" s="64">
        <f>IF(ISBLANK(J2126),,H2126*INDEX(Inputs!G:G,MATCH(F2126,Inputs!E:E,0)))</f>
        <v>699</v>
      </c>
      <c r="L2126" s="65" t="str">
        <f>IF(ISBLANK(J2126),,INDEX(Inputs!D:D,MATCH(F2126,Inputs!E:E,0)))</f>
        <v>597BK Evo Fox Falcon X85 Extra Large Speed Mouse Pad</v>
      </c>
      <c r="M2126" s="65" t="str">
        <f>IF(ISBLANK(#REF!),,IF(B2126="Online","Online",IF(LEFT(B2126,1)="E","Online","Offline")))</f>
        <v>Offline</v>
      </c>
      <c r="N2126" s="64">
        <f>IF(ISBLANK(M2126),,H2126*INDEX(Inputs!F:F,MATCH(F2126,Inputs!E:E,0)))</f>
        <v>1199</v>
      </c>
      <c r="O2126" s="65"/>
    </row>
    <row r="2127" ht="15.75" customHeight="1" spans="1:15">
      <c r="A2127" s="65" t="s">
        <v>767</v>
      </c>
      <c r="B2127" s="66" t="s">
        <v>59</v>
      </c>
      <c r="C2127" s="55" t="s">
        <v>471</v>
      </c>
      <c r="D2127" s="66" t="s">
        <v>414</v>
      </c>
      <c r="E2127" s="66" t="s">
        <v>415</v>
      </c>
      <c r="F2127" s="66">
        <v>256480</v>
      </c>
      <c r="G2127" s="65" t="s">
        <v>815</v>
      </c>
      <c r="H2127" s="67">
        <v>1</v>
      </c>
      <c r="I2127" s="68">
        <v>44739</v>
      </c>
      <c r="J2127" s="63">
        <f t="shared" si="8"/>
        <v>1038123</v>
      </c>
      <c r="K2127" s="64">
        <f>IF(ISBLANK(J2127),,H2127*INDEX(Inputs!G:G,MATCH(F2127,Inputs!E:E,0)))</f>
        <v>3000</v>
      </c>
      <c r="L2127" s="65" t="str">
        <f>IF(ISBLANK(J2127),,INDEX(Inputs!D:D,MATCH(F2127,Inputs!E:E,0)))</f>
        <v>998PP EvoFox Prime Gaming Bundle (422,423,658,597)</v>
      </c>
      <c r="M2127" s="65" t="str">
        <f>IF(ISBLANK(#REF!),,IF(B2127="Online","Online",IF(LEFT(B2127,1)="E","Online","Offline")))</f>
        <v>Offline</v>
      </c>
      <c r="N2127" s="64">
        <f>IF(ISBLANK(M2127),,H2127*INDEX(Inputs!F:F,MATCH(F2127,Inputs!E:E,0)))</f>
        <v>5496</v>
      </c>
      <c r="O2127" s="65"/>
    </row>
    <row r="2128" ht="15.75" customHeight="1" spans="1:15">
      <c r="A2128" s="65" t="s">
        <v>763</v>
      </c>
      <c r="B2128" s="66" t="s">
        <v>61</v>
      </c>
      <c r="C2128" s="55" t="s">
        <v>456</v>
      </c>
      <c r="D2128" s="66" t="s">
        <v>414</v>
      </c>
      <c r="E2128" s="66" t="s">
        <v>415</v>
      </c>
      <c r="F2128" s="66">
        <v>256479</v>
      </c>
      <c r="G2128" s="65" t="s">
        <v>807</v>
      </c>
      <c r="H2128" s="67">
        <v>1</v>
      </c>
      <c r="I2128" s="68">
        <v>44739</v>
      </c>
      <c r="J2128" s="63">
        <f t="shared" si="8"/>
        <v>1038123</v>
      </c>
      <c r="K2128" s="64">
        <f>IF(ISBLANK(J2128),,H2128*INDEX(Inputs!G:G,MATCH(F2128,Inputs!E:E,0)))</f>
        <v>2500</v>
      </c>
      <c r="L2128" s="65" t="str">
        <f>IF(ISBLANK(J2128),,INDEX(Inputs!D:D,MATCH(F2128,Inputs!E:E,0)))</f>
        <v>997PP EvoFox Explore Gaming Bundle (422,423,659,595)</v>
      </c>
      <c r="M2128" s="65" t="str">
        <f>IF(ISBLANK(#REF!),,IF(B2128="Online","Online",IF(LEFT(B2128,1)="E","Online","Offline")))</f>
        <v>Offline</v>
      </c>
      <c r="N2128" s="64">
        <f>IF(ISBLANK(M2128),,H2128*INDEX(Inputs!F:F,MATCH(F2128,Inputs!E:E,0)))</f>
        <v>4796</v>
      </c>
      <c r="O2128" s="65"/>
    </row>
    <row r="2129" ht="15.75" customHeight="1" spans="1:15">
      <c r="A2129" s="65" t="s">
        <v>341</v>
      </c>
      <c r="B2129" s="66" t="s">
        <v>62</v>
      </c>
      <c r="C2129" s="55" t="s">
        <v>419</v>
      </c>
      <c r="D2129" s="66" t="s">
        <v>370</v>
      </c>
      <c r="E2129" s="66" t="s">
        <v>410</v>
      </c>
      <c r="F2129" s="66">
        <v>250877</v>
      </c>
      <c r="G2129" s="65" t="s">
        <v>22</v>
      </c>
      <c r="H2129" s="67">
        <v>1</v>
      </c>
      <c r="I2129" s="68">
        <v>44739</v>
      </c>
      <c r="J2129" s="63">
        <f t="shared" si="8"/>
        <v>1038123</v>
      </c>
      <c r="K2129" s="64">
        <f>IF(ISBLANK(J2129),,H2129*INDEX(Inputs!G:G,MATCH(F2129,Inputs!E:E,0)))</f>
        <v>349</v>
      </c>
      <c r="L2129" s="65" t="str">
        <f>IF(ISBLANK(J2129),,INDEX(Inputs!D:D,MATCH(F2129,Inputs!E:E,0)))</f>
        <v>595BK Evo Fox Falcon X35 Medium Speed Mouse Pad</v>
      </c>
      <c r="M2129" s="65" t="str">
        <f>IF(ISBLANK(#REF!),,IF(B2129="Online","Online",IF(LEFT(B2129,1)="E","Online","Offline")))</f>
        <v>Offline</v>
      </c>
      <c r="N2129" s="64">
        <f>IF(ISBLANK(M2129),,H2129*INDEX(Inputs!F:F,MATCH(F2129,Inputs!E:E,0)))</f>
        <v>699</v>
      </c>
      <c r="O2129" s="65"/>
    </row>
    <row r="2130" ht="15.75" customHeight="1" spans="1:15">
      <c r="A2130" s="65" t="s">
        <v>327</v>
      </c>
      <c r="B2130" s="66" t="s">
        <v>65</v>
      </c>
      <c r="C2130" s="55" t="s">
        <v>568</v>
      </c>
      <c r="D2130" s="66" t="s">
        <v>370</v>
      </c>
      <c r="E2130" s="66" t="s">
        <v>371</v>
      </c>
      <c r="F2130" s="66">
        <v>250417</v>
      </c>
      <c r="G2130" s="65" t="s">
        <v>39</v>
      </c>
      <c r="H2130" s="67">
        <v>1</v>
      </c>
      <c r="I2130" s="68">
        <v>44739</v>
      </c>
      <c r="J2130" s="63">
        <f t="shared" si="8"/>
        <v>1038123</v>
      </c>
      <c r="K2130" s="64">
        <f>IF(ISBLANK(J2130),,H2130*INDEX(Inputs!G:G,MATCH(F2130,Inputs!E:E,0)))</f>
        <v>929</v>
      </c>
      <c r="L2130" s="65" t="str">
        <f>IF(ISBLANK(J2130),,INDEX(Inputs!D:D,MATCH(F2130,Inputs!E:E,0)))</f>
        <v>416PP Super Speed Hub 4 Port USB 3.0</v>
      </c>
      <c r="M2130" s="65" t="str">
        <f>IF(ISBLANK(#REF!),,IF(B2130="Online","Online",IF(LEFT(B2130,1)="E","Online","Offline")))</f>
        <v>Offline</v>
      </c>
      <c r="N2130" s="64">
        <f>IF(ISBLANK(M2130),,H2130*INDEX(Inputs!F:F,MATCH(F2130,Inputs!E:E,0)))</f>
        <v>1499</v>
      </c>
      <c r="O2130" s="65"/>
    </row>
    <row r="2131" ht="15.75" customHeight="1" spans="1:15">
      <c r="A2131" s="65" t="s">
        <v>341</v>
      </c>
      <c r="B2131" s="66" t="s">
        <v>75</v>
      </c>
      <c r="C2131" s="55" t="s">
        <v>405</v>
      </c>
      <c r="D2131" s="66" t="s">
        <v>414</v>
      </c>
      <c r="E2131" s="66" t="s">
        <v>415</v>
      </c>
      <c r="F2131" s="66">
        <v>250874</v>
      </c>
      <c r="G2131" s="65" t="s">
        <v>13</v>
      </c>
      <c r="H2131" s="67">
        <v>1</v>
      </c>
      <c r="I2131" s="68">
        <v>44739</v>
      </c>
      <c r="J2131" s="63">
        <f t="shared" si="8"/>
        <v>1038123</v>
      </c>
      <c r="K2131" s="64">
        <f>IF(ISBLANK(J2131),,H2131*INDEX(Inputs!G:G,MATCH(F2131,Inputs!E:E,0)))</f>
        <v>1349</v>
      </c>
      <c r="L2131" s="65" t="str">
        <f>IF(ISBLANK(J2131),,INDEX(Inputs!D:D,MATCH(F2131,Inputs!E:E,0)))</f>
        <v>432BK EvoFox X-Team Gaming Keyboard &amp; Mouse (USB)</v>
      </c>
      <c r="M2131" s="65" t="str">
        <f>IF(ISBLANK(#REF!),,IF(B2131="Online","Online",IF(LEFT(B2131,1)="E","Online","Offline")))</f>
        <v>Offline</v>
      </c>
      <c r="N2131" s="64">
        <f>IF(ISBLANK(M2131),,H2131*INDEX(Inputs!F:F,MATCH(F2131,Inputs!E:E,0)))</f>
        <v>1899</v>
      </c>
      <c r="O2131" s="65"/>
    </row>
    <row r="2132" ht="15.75" customHeight="1" spans="1:15">
      <c r="A2132" s="65" t="s">
        <v>762</v>
      </c>
      <c r="B2132" s="66" t="s">
        <v>77</v>
      </c>
      <c r="C2132" s="55" t="s">
        <v>457</v>
      </c>
      <c r="D2132" s="66" t="s">
        <v>414</v>
      </c>
      <c r="E2132" s="66" t="s">
        <v>415</v>
      </c>
      <c r="F2132" s="66">
        <v>256479</v>
      </c>
      <c r="G2132" s="65" t="s">
        <v>807</v>
      </c>
      <c r="H2132" s="67">
        <v>1</v>
      </c>
      <c r="I2132" s="68">
        <v>44739</v>
      </c>
      <c r="J2132" s="63">
        <f t="shared" si="8"/>
        <v>1038123</v>
      </c>
      <c r="K2132" s="64">
        <f>IF(ISBLANK(J2132),,H2132*INDEX(Inputs!G:G,MATCH(F2132,Inputs!E:E,0)))</f>
        <v>2500</v>
      </c>
      <c r="L2132" s="65" t="str">
        <f>IF(ISBLANK(J2132),,INDEX(Inputs!D:D,MATCH(F2132,Inputs!E:E,0)))</f>
        <v>997PP EvoFox Explore Gaming Bundle (422,423,659,595)</v>
      </c>
      <c r="M2132" s="65" t="str">
        <f>IF(ISBLANK(#REF!),,IF(B2132="Online","Online",IF(LEFT(B2132,1)="E","Online","Offline")))</f>
        <v>Offline</v>
      </c>
      <c r="N2132" s="64">
        <f>IF(ISBLANK(M2132),,H2132*INDEX(Inputs!F:F,MATCH(F2132,Inputs!E:E,0)))</f>
        <v>4796</v>
      </c>
      <c r="O2132" s="65"/>
    </row>
    <row r="2133" ht="15.75" customHeight="1" spans="1:15">
      <c r="A2133" s="65" t="s">
        <v>767</v>
      </c>
      <c r="B2133" s="66" t="s">
        <v>90</v>
      </c>
      <c r="C2133" s="55" t="s">
        <v>413</v>
      </c>
      <c r="D2133" s="66" t="s">
        <v>414</v>
      </c>
      <c r="E2133" s="66" t="s">
        <v>415</v>
      </c>
      <c r="F2133" s="66">
        <v>256479</v>
      </c>
      <c r="G2133" s="65" t="s">
        <v>807</v>
      </c>
      <c r="H2133" s="67">
        <v>1</v>
      </c>
      <c r="I2133" s="68">
        <v>44739</v>
      </c>
      <c r="J2133" s="63">
        <f t="shared" si="8"/>
        <v>1038123</v>
      </c>
      <c r="K2133" s="64">
        <f>IF(ISBLANK(J2133),,H2133*INDEX(Inputs!G:G,MATCH(F2133,Inputs!E:E,0)))</f>
        <v>2500</v>
      </c>
      <c r="L2133" s="65" t="str">
        <f>IF(ISBLANK(J2133),,INDEX(Inputs!D:D,MATCH(F2133,Inputs!E:E,0)))</f>
        <v>997PP EvoFox Explore Gaming Bundle (422,423,659,595)</v>
      </c>
      <c r="M2133" s="65" t="str">
        <f>IF(ISBLANK(#REF!),,IF(B2133="Online","Online",IF(LEFT(B2133,1)="E","Online","Offline")))</f>
        <v>Offline</v>
      </c>
      <c r="N2133" s="64">
        <f>IF(ISBLANK(M2133),,H2133*INDEX(Inputs!F:F,MATCH(F2133,Inputs!E:E,0)))</f>
        <v>4796</v>
      </c>
      <c r="O2133" s="65"/>
    </row>
    <row r="2134" ht="15.75" customHeight="1" spans="1:15">
      <c r="A2134" s="65" t="s">
        <v>811</v>
      </c>
      <c r="B2134" s="66" t="s">
        <v>91</v>
      </c>
      <c r="C2134" s="55" t="s">
        <v>616</v>
      </c>
      <c r="D2134" s="66" t="s">
        <v>414</v>
      </c>
      <c r="E2134" s="66" t="s">
        <v>415</v>
      </c>
      <c r="F2134" s="66">
        <v>256479</v>
      </c>
      <c r="G2134" s="65" t="s">
        <v>807</v>
      </c>
      <c r="H2134" s="67">
        <v>0</v>
      </c>
      <c r="I2134" s="68">
        <v>44739</v>
      </c>
      <c r="J2134" s="63">
        <f t="shared" si="8"/>
        <v>1038123</v>
      </c>
      <c r="K2134" s="64">
        <f>IF(ISBLANK(J2134),,H2134*INDEX(Inputs!G:G,MATCH(F2134,Inputs!E:E,0)))</f>
        <v>0</v>
      </c>
      <c r="L2134" s="65" t="str">
        <f>IF(ISBLANK(J2134),,INDEX(Inputs!D:D,MATCH(F2134,Inputs!E:E,0)))</f>
        <v>997PP EvoFox Explore Gaming Bundle (422,423,659,595)</v>
      </c>
      <c r="M2134" s="65" t="str">
        <f>IF(ISBLANK(#REF!),,IF(B2134="Online","Online",IF(LEFT(B2134,1)="E","Online","Offline")))</f>
        <v>Offline</v>
      </c>
      <c r="N2134" s="64">
        <f>IF(ISBLANK(M2134),,H2134*INDEX(Inputs!F:F,MATCH(F2134,Inputs!E:E,0)))</f>
        <v>0</v>
      </c>
      <c r="O2134" s="65"/>
    </row>
    <row r="2135" ht="15.75" customHeight="1" spans="1:15">
      <c r="A2135" s="65" t="s">
        <v>341</v>
      </c>
      <c r="B2135" s="66" t="s">
        <v>96</v>
      </c>
      <c r="C2135" s="55" t="s">
        <v>654</v>
      </c>
      <c r="D2135" s="66" t="s">
        <v>414</v>
      </c>
      <c r="E2135" s="66" t="s">
        <v>415</v>
      </c>
      <c r="F2135" s="66">
        <v>256479</v>
      </c>
      <c r="G2135" s="65" t="s">
        <v>807</v>
      </c>
      <c r="H2135" s="67">
        <v>2</v>
      </c>
      <c r="I2135" s="68">
        <v>44739</v>
      </c>
      <c r="J2135" s="63">
        <f t="shared" si="8"/>
        <v>1038123</v>
      </c>
      <c r="K2135" s="64">
        <f>IF(ISBLANK(J2135),,H2135*INDEX(Inputs!G:G,MATCH(F2135,Inputs!E:E,0)))</f>
        <v>5000</v>
      </c>
      <c r="L2135" s="65" t="str">
        <f>IF(ISBLANK(J2135),,INDEX(Inputs!D:D,MATCH(F2135,Inputs!E:E,0)))</f>
        <v>997PP EvoFox Explore Gaming Bundle (422,423,659,595)</v>
      </c>
      <c r="M2135" s="65" t="str">
        <f>IF(ISBLANK(#REF!),,IF(B2135="Online","Online",IF(LEFT(B2135,1)="E","Online","Offline")))</f>
        <v>Offline</v>
      </c>
      <c r="N2135" s="64">
        <f>IF(ISBLANK(M2135),,H2135*INDEX(Inputs!F:F,MATCH(F2135,Inputs!E:E,0)))</f>
        <v>9592</v>
      </c>
      <c r="O2135" s="65"/>
    </row>
    <row r="2136" ht="15.75" customHeight="1" spans="1:15">
      <c r="A2136" s="65" t="s">
        <v>362</v>
      </c>
      <c r="B2136" s="66" t="s">
        <v>97</v>
      </c>
      <c r="C2136" s="55" t="s">
        <v>785</v>
      </c>
      <c r="D2136" s="66" t="s">
        <v>414</v>
      </c>
      <c r="E2136" s="66" t="s">
        <v>415</v>
      </c>
      <c r="F2136" s="66">
        <v>256479</v>
      </c>
      <c r="G2136" s="65" t="s">
        <v>807</v>
      </c>
      <c r="H2136" s="67">
        <v>1</v>
      </c>
      <c r="I2136" s="68">
        <v>44739</v>
      </c>
      <c r="J2136" s="63">
        <f t="shared" si="8"/>
        <v>1038123</v>
      </c>
      <c r="K2136" s="64">
        <f>IF(ISBLANK(J2136),,H2136*INDEX(Inputs!G:G,MATCH(F2136,Inputs!E:E,0)))</f>
        <v>2500</v>
      </c>
      <c r="L2136" s="65" t="str">
        <f>IF(ISBLANK(J2136),,INDEX(Inputs!D:D,MATCH(F2136,Inputs!E:E,0)))</f>
        <v>997PP EvoFox Explore Gaming Bundle (422,423,659,595)</v>
      </c>
      <c r="M2136" s="65" t="str">
        <f>IF(ISBLANK(#REF!),,IF(B2136="Online","Online",IF(LEFT(B2136,1)="E","Online","Offline")))</f>
        <v>Offline</v>
      </c>
      <c r="N2136" s="64">
        <f>IF(ISBLANK(M2136),,H2136*INDEX(Inputs!F:F,MATCH(F2136,Inputs!E:E,0)))</f>
        <v>4796</v>
      </c>
      <c r="O2136" s="65"/>
    </row>
    <row r="2137" ht="15.75" customHeight="1" spans="1:15">
      <c r="A2137" s="65" t="s">
        <v>772</v>
      </c>
      <c r="B2137" s="66" t="s">
        <v>101</v>
      </c>
      <c r="C2137" s="55" t="s">
        <v>716</v>
      </c>
      <c r="D2137" s="66" t="s">
        <v>414</v>
      </c>
      <c r="E2137" s="66" t="s">
        <v>415</v>
      </c>
      <c r="F2137" s="66">
        <v>250874</v>
      </c>
      <c r="G2137" s="65" t="s">
        <v>13</v>
      </c>
      <c r="H2137" s="67">
        <v>1</v>
      </c>
      <c r="I2137" s="68">
        <v>44739</v>
      </c>
      <c r="J2137" s="63">
        <f t="shared" si="8"/>
        <v>1038123</v>
      </c>
      <c r="K2137" s="64">
        <f>IF(ISBLANK(J2137),,H2137*INDEX(Inputs!G:G,MATCH(F2137,Inputs!E:E,0)))</f>
        <v>1349</v>
      </c>
      <c r="L2137" s="65" t="str">
        <f>IF(ISBLANK(J2137),,INDEX(Inputs!D:D,MATCH(F2137,Inputs!E:E,0)))</f>
        <v>432BK EvoFox X-Team Gaming Keyboard &amp; Mouse (USB)</v>
      </c>
      <c r="M2137" s="65" t="str">
        <f>IF(ISBLANK(#REF!),,IF(B2137="Online","Online",IF(LEFT(B2137,1)="E","Online","Offline")))</f>
        <v>Offline</v>
      </c>
      <c r="N2137" s="64">
        <f>IF(ISBLANK(M2137),,H2137*INDEX(Inputs!F:F,MATCH(F2137,Inputs!E:E,0)))</f>
        <v>1899</v>
      </c>
      <c r="O2137" s="65"/>
    </row>
    <row r="2138" ht="15.75" customHeight="1" spans="1:15">
      <c r="A2138" s="65" t="s">
        <v>772</v>
      </c>
      <c r="B2138" s="66" t="s">
        <v>101</v>
      </c>
      <c r="C2138" s="55" t="s">
        <v>716</v>
      </c>
      <c r="D2138" s="66" t="s">
        <v>370</v>
      </c>
      <c r="E2138" s="66" t="s">
        <v>410</v>
      </c>
      <c r="F2138" s="66">
        <v>250879</v>
      </c>
      <c r="G2138" s="65" t="s">
        <v>30</v>
      </c>
      <c r="H2138" s="67">
        <v>1</v>
      </c>
      <c r="I2138" s="68">
        <v>44739</v>
      </c>
      <c r="J2138" s="63">
        <f t="shared" si="8"/>
        <v>1038123</v>
      </c>
      <c r="K2138" s="64">
        <f>IF(ISBLANK(J2138),,H2138*INDEX(Inputs!G:G,MATCH(F2138,Inputs!E:E,0)))</f>
        <v>699</v>
      </c>
      <c r="L2138" s="65" t="str">
        <f>IF(ISBLANK(J2138),,INDEX(Inputs!D:D,MATCH(F2138,Inputs!E:E,0)))</f>
        <v>597BK Evo Fox Falcon X85 Extra Large Speed Mouse Pad</v>
      </c>
      <c r="M2138" s="65" t="str">
        <f>IF(ISBLANK(#REF!),,IF(B2138="Online","Online",IF(LEFT(B2138,1)="E","Online","Offline")))</f>
        <v>Offline</v>
      </c>
      <c r="N2138" s="64">
        <f>IF(ISBLANK(M2138),,H2138*INDEX(Inputs!F:F,MATCH(F2138,Inputs!E:E,0)))</f>
        <v>1199</v>
      </c>
      <c r="O2138" s="65"/>
    </row>
    <row r="2139" ht="15.75" customHeight="1" spans="1:15">
      <c r="A2139" s="65" t="s">
        <v>770</v>
      </c>
      <c r="B2139" s="66" t="s">
        <v>460</v>
      </c>
      <c r="C2139" s="55" t="s">
        <v>461</v>
      </c>
      <c r="D2139" s="66" t="s">
        <v>414</v>
      </c>
      <c r="E2139" s="66" t="s">
        <v>415</v>
      </c>
      <c r="F2139" s="66">
        <v>250874</v>
      </c>
      <c r="G2139" s="65" t="s">
        <v>13</v>
      </c>
      <c r="H2139" s="67">
        <v>0</v>
      </c>
      <c r="I2139" s="68">
        <v>44739</v>
      </c>
      <c r="J2139" s="63">
        <f t="shared" si="8"/>
        <v>1038123</v>
      </c>
      <c r="K2139" s="64">
        <f>IF(ISBLANK(J2139),,H2139*INDEX(Inputs!G:G,MATCH(F2139,Inputs!E:E,0)))</f>
        <v>0</v>
      </c>
      <c r="L2139" s="65" t="str">
        <f>IF(ISBLANK(J2139),,INDEX(Inputs!D:D,MATCH(F2139,Inputs!E:E,0)))</f>
        <v>432BK EvoFox X-Team Gaming Keyboard &amp; Mouse (USB)</v>
      </c>
      <c r="M2139" s="65" t="str">
        <f>IF(ISBLANK(#REF!),,IF(B2139="Online","Online",IF(LEFT(B2139,1)="E","Online","Offline")))</f>
        <v>Offline</v>
      </c>
      <c r="N2139" s="64">
        <f>IF(ISBLANK(M2139),,H2139*INDEX(Inputs!F:F,MATCH(F2139,Inputs!E:E,0)))</f>
        <v>0</v>
      </c>
      <c r="O2139" s="65"/>
    </row>
    <row r="2140" ht="15.75" customHeight="1" spans="1:15">
      <c r="A2140" s="65" t="s">
        <v>770</v>
      </c>
      <c r="B2140" s="66" t="s">
        <v>460</v>
      </c>
      <c r="C2140" s="55" t="s">
        <v>461</v>
      </c>
      <c r="D2140" s="66" t="s">
        <v>370</v>
      </c>
      <c r="E2140" s="66" t="s">
        <v>410</v>
      </c>
      <c r="F2140" s="66">
        <v>250879</v>
      </c>
      <c r="G2140" s="65" t="s">
        <v>30</v>
      </c>
      <c r="H2140" s="67">
        <v>-1</v>
      </c>
      <c r="I2140" s="68">
        <v>44739</v>
      </c>
      <c r="J2140" s="63">
        <f t="shared" si="8"/>
        <v>1038123</v>
      </c>
      <c r="K2140" s="64">
        <f>IF(ISBLANK(J2140),,H2140*INDEX(Inputs!G:G,MATCH(F2140,Inputs!E:E,0)))</f>
        <v>-699</v>
      </c>
      <c r="L2140" s="65" t="str">
        <f>IF(ISBLANK(J2140),,INDEX(Inputs!D:D,MATCH(F2140,Inputs!E:E,0)))</f>
        <v>597BK Evo Fox Falcon X85 Extra Large Speed Mouse Pad</v>
      </c>
      <c r="M2140" s="65" t="str">
        <f>IF(ISBLANK(#REF!),,IF(B2140="Online","Online",IF(LEFT(B2140,1)="E","Online","Offline")))</f>
        <v>Offline</v>
      </c>
      <c r="N2140" s="64">
        <f>IF(ISBLANK(M2140),,H2140*INDEX(Inputs!F:F,MATCH(F2140,Inputs!E:E,0)))</f>
        <v>-1199</v>
      </c>
      <c r="O2140" s="65"/>
    </row>
    <row r="2141" ht="15.75" customHeight="1" spans="1:15">
      <c r="A2141" s="65" t="s">
        <v>770</v>
      </c>
      <c r="B2141" s="66" t="s">
        <v>460</v>
      </c>
      <c r="C2141" s="55" t="s">
        <v>461</v>
      </c>
      <c r="D2141" s="66" t="s">
        <v>414</v>
      </c>
      <c r="E2141" s="66" t="s">
        <v>415</v>
      </c>
      <c r="F2141" s="66">
        <v>256480</v>
      </c>
      <c r="G2141" s="65" t="s">
        <v>815</v>
      </c>
      <c r="H2141" s="67">
        <v>-1</v>
      </c>
      <c r="I2141" s="68">
        <v>44739</v>
      </c>
      <c r="J2141" s="63">
        <f t="shared" si="8"/>
        <v>1038123</v>
      </c>
      <c r="K2141" s="64">
        <f>IF(ISBLANK(J2141),,H2141*INDEX(Inputs!G:G,MATCH(F2141,Inputs!E:E,0)))</f>
        <v>-3000</v>
      </c>
      <c r="L2141" s="65" t="str">
        <f>IF(ISBLANK(J2141),,INDEX(Inputs!D:D,MATCH(F2141,Inputs!E:E,0)))</f>
        <v>998PP EvoFox Prime Gaming Bundle (422,423,658,597)</v>
      </c>
      <c r="M2141" s="65" t="str">
        <f>IF(ISBLANK(#REF!),,IF(B2141="Online","Online",IF(LEFT(B2141,1)="E","Online","Offline")))</f>
        <v>Offline</v>
      </c>
      <c r="N2141" s="64">
        <f>IF(ISBLANK(M2141),,H2141*INDEX(Inputs!F:F,MATCH(F2141,Inputs!E:E,0)))</f>
        <v>-5496</v>
      </c>
      <c r="O2141" s="65"/>
    </row>
    <row r="2142" ht="15.75" customHeight="1" spans="1:15">
      <c r="A2142" s="65" t="s">
        <v>762</v>
      </c>
      <c r="B2142" s="66" t="s">
        <v>102</v>
      </c>
      <c r="C2142" s="55" t="s">
        <v>528</v>
      </c>
      <c r="D2142" s="66" t="s">
        <v>370</v>
      </c>
      <c r="E2142" s="66" t="s">
        <v>410</v>
      </c>
      <c r="F2142" s="66">
        <v>250879</v>
      </c>
      <c r="G2142" s="65" t="s">
        <v>30</v>
      </c>
      <c r="H2142" s="67">
        <v>1</v>
      </c>
      <c r="I2142" s="68">
        <v>44739</v>
      </c>
      <c r="J2142" s="63">
        <f t="shared" si="8"/>
        <v>1038123</v>
      </c>
      <c r="K2142" s="64">
        <f>IF(ISBLANK(J2142),,H2142*INDEX(Inputs!G:G,MATCH(F2142,Inputs!E:E,0)))</f>
        <v>699</v>
      </c>
      <c r="L2142" s="65" t="str">
        <f>IF(ISBLANK(J2142),,INDEX(Inputs!D:D,MATCH(F2142,Inputs!E:E,0)))</f>
        <v>597BK Evo Fox Falcon X85 Extra Large Speed Mouse Pad</v>
      </c>
      <c r="M2142" s="65" t="str">
        <f>IF(ISBLANK(#REF!),,IF(B2142="Online","Online",IF(LEFT(B2142,1)="E","Online","Offline")))</f>
        <v>Offline</v>
      </c>
      <c r="N2142" s="64">
        <f>IF(ISBLANK(M2142),,H2142*INDEX(Inputs!F:F,MATCH(F2142,Inputs!E:E,0)))</f>
        <v>1199</v>
      </c>
      <c r="O2142" s="65"/>
    </row>
    <row r="2143" ht="15.75" customHeight="1" spans="1:15">
      <c r="A2143" s="65" t="s">
        <v>767</v>
      </c>
      <c r="B2143" s="66" t="s">
        <v>107</v>
      </c>
      <c r="C2143" s="55" t="s">
        <v>498</v>
      </c>
      <c r="D2143" s="66" t="s">
        <v>414</v>
      </c>
      <c r="E2143" s="66" t="s">
        <v>415</v>
      </c>
      <c r="F2143" s="66">
        <v>256479</v>
      </c>
      <c r="G2143" s="65" t="s">
        <v>807</v>
      </c>
      <c r="H2143" s="67">
        <v>1</v>
      </c>
      <c r="I2143" s="68">
        <v>44739</v>
      </c>
      <c r="J2143" s="63">
        <f t="shared" si="8"/>
        <v>1038123</v>
      </c>
      <c r="K2143" s="64">
        <f>IF(ISBLANK(J2143),,H2143*INDEX(Inputs!G:G,MATCH(F2143,Inputs!E:E,0)))</f>
        <v>2500</v>
      </c>
      <c r="L2143" s="65" t="str">
        <f>IF(ISBLANK(J2143),,INDEX(Inputs!D:D,MATCH(F2143,Inputs!E:E,0)))</f>
        <v>997PP EvoFox Explore Gaming Bundle (422,423,659,595)</v>
      </c>
      <c r="M2143" s="65" t="str">
        <f>IF(ISBLANK(#REF!),,IF(B2143="Online","Online",IF(LEFT(B2143,1)="E","Online","Offline")))</f>
        <v>Offline</v>
      </c>
      <c r="N2143" s="64">
        <f>IF(ISBLANK(M2143),,H2143*INDEX(Inputs!F:F,MATCH(F2143,Inputs!E:E,0)))</f>
        <v>4796</v>
      </c>
      <c r="O2143" s="65"/>
    </row>
    <row r="2144" ht="15.75" customHeight="1" spans="1:15">
      <c r="A2144" s="65" t="s">
        <v>773</v>
      </c>
      <c r="B2144" s="66" t="s">
        <v>112</v>
      </c>
      <c r="C2144" s="55" t="s">
        <v>510</v>
      </c>
      <c r="D2144" s="66" t="s">
        <v>370</v>
      </c>
      <c r="E2144" s="66" t="s">
        <v>410</v>
      </c>
      <c r="F2144" s="66">
        <v>250879</v>
      </c>
      <c r="G2144" s="65" t="s">
        <v>30</v>
      </c>
      <c r="H2144" s="67">
        <v>1</v>
      </c>
      <c r="I2144" s="68">
        <v>44739</v>
      </c>
      <c r="J2144" s="63">
        <f t="shared" si="8"/>
        <v>1038123</v>
      </c>
      <c r="K2144" s="64">
        <f>IF(ISBLANK(J2144),,H2144*INDEX(Inputs!G:G,MATCH(F2144,Inputs!E:E,0)))</f>
        <v>699</v>
      </c>
      <c r="L2144" s="65" t="str">
        <f>IF(ISBLANK(J2144),,INDEX(Inputs!D:D,MATCH(F2144,Inputs!E:E,0)))</f>
        <v>597BK Evo Fox Falcon X85 Extra Large Speed Mouse Pad</v>
      </c>
      <c r="M2144" s="65" t="str">
        <f>IF(ISBLANK(#REF!),,IF(B2144="Online","Online",IF(LEFT(B2144,1)="E","Online","Offline")))</f>
        <v>Offline</v>
      </c>
      <c r="N2144" s="64">
        <f>IF(ISBLANK(M2144),,H2144*INDEX(Inputs!F:F,MATCH(F2144,Inputs!E:E,0)))</f>
        <v>1199</v>
      </c>
      <c r="O2144" s="65"/>
    </row>
    <row r="2145" ht="15.75" customHeight="1" spans="1:15">
      <c r="A2145" s="65" t="s">
        <v>777</v>
      </c>
      <c r="B2145" s="66" t="s">
        <v>117</v>
      </c>
      <c r="C2145" s="55" t="s">
        <v>689</v>
      </c>
      <c r="D2145" s="66" t="s">
        <v>370</v>
      </c>
      <c r="E2145" s="66" t="s">
        <v>410</v>
      </c>
      <c r="F2145" s="66">
        <v>250879</v>
      </c>
      <c r="G2145" s="65" t="s">
        <v>30</v>
      </c>
      <c r="H2145" s="67">
        <v>1</v>
      </c>
      <c r="I2145" s="68">
        <v>44739</v>
      </c>
      <c r="J2145" s="63">
        <f t="shared" si="8"/>
        <v>1038123</v>
      </c>
      <c r="K2145" s="64">
        <f>IF(ISBLANK(J2145),,H2145*INDEX(Inputs!G:G,MATCH(F2145,Inputs!E:E,0)))</f>
        <v>699</v>
      </c>
      <c r="L2145" s="65" t="str">
        <f>IF(ISBLANK(J2145),,INDEX(Inputs!D:D,MATCH(F2145,Inputs!E:E,0)))</f>
        <v>597BK Evo Fox Falcon X85 Extra Large Speed Mouse Pad</v>
      </c>
      <c r="M2145" s="65" t="str">
        <f>IF(ISBLANK(#REF!),,IF(B2145="Online","Online",IF(LEFT(B2145,1)="E","Online","Offline")))</f>
        <v>Offline</v>
      </c>
      <c r="N2145" s="64">
        <f>IF(ISBLANK(M2145),,H2145*INDEX(Inputs!F:F,MATCH(F2145,Inputs!E:E,0)))</f>
        <v>1199</v>
      </c>
      <c r="O2145" s="65"/>
    </row>
    <row r="2146" ht="15.75" customHeight="1" spans="1:15">
      <c r="A2146" s="65" t="s">
        <v>341</v>
      </c>
      <c r="B2146" s="66" t="s">
        <v>119</v>
      </c>
      <c r="C2146" s="55" t="s">
        <v>618</v>
      </c>
      <c r="D2146" s="66" t="s">
        <v>414</v>
      </c>
      <c r="E2146" s="66" t="s">
        <v>415</v>
      </c>
      <c r="F2146" s="66">
        <v>250874</v>
      </c>
      <c r="G2146" s="65" t="s">
        <v>13</v>
      </c>
      <c r="H2146" s="67">
        <v>1</v>
      </c>
      <c r="I2146" s="68">
        <v>44739</v>
      </c>
      <c r="J2146" s="63">
        <f t="shared" si="8"/>
        <v>1038123</v>
      </c>
      <c r="K2146" s="64">
        <f>IF(ISBLANK(J2146),,H2146*INDEX(Inputs!G:G,MATCH(F2146,Inputs!E:E,0)))</f>
        <v>1349</v>
      </c>
      <c r="L2146" s="65" t="str">
        <f>IF(ISBLANK(J2146),,INDEX(Inputs!D:D,MATCH(F2146,Inputs!E:E,0)))</f>
        <v>432BK EvoFox X-Team Gaming Keyboard &amp; Mouse (USB)</v>
      </c>
      <c r="M2146" s="65" t="str">
        <f>IF(ISBLANK(#REF!),,IF(B2146="Online","Online",IF(LEFT(B2146,1)="E","Online","Offline")))</f>
        <v>Offline</v>
      </c>
      <c r="N2146" s="64">
        <f>IF(ISBLANK(M2146),,H2146*INDEX(Inputs!F:F,MATCH(F2146,Inputs!E:E,0)))</f>
        <v>1899</v>
      </c>
      <c r="O2146" s="65"/>
    </row>
    <row r="2147" ht="15.75" customHeight="1" spans="1:15">
      <c r="A2147" s="65" t="s">
        <v>762</v>
      </c>
      <c r="B2147" s="66" t="s">
        <v>10</v>
      </c>
      <c r="C2147" s="55" t="s">
        <v>605</v>
      </c>
      <c r="D2147" s="66" t="s">
        <v>414</v>
      </c>
      <c r="E2147" s="66" t="s">
        <v>415</v>
      </c>
      <c r="F2147" s="66">
        <v>256479</v>
      </c>
      <c r="G2147" s="65" t="s">
        <v>807</v>
      </c>
      <c r="H2147" s="67">
        <v>1</v>
      </c>
      <c r="I2147" s="68">
        <v>44739</v>
      </c>
      <c r="J2147" s="63">
        <f t="shared" si="8"/>
        <v>1038123</v>
      </c>
      <c r="K2147" s="64">
        <f>IF(ISBLANK(J2147),,H2147*INDEX(Inputs!G:G,MATCH(F2147,Inputs!E:E,0)))</f>
        <v>2500</v>
      </c>
      <c r="L2147" s="65" t="str">
        <f>IF(ISBLANK(J2147),,INDEX(Inputs!D:D,MATCH(F2147,Inputs!E:E,0)))</f>
        <v>997PP EvoFox Explore Gaming Bundle (422,423,659,595)</v>
      </c>
      <c r="M2147" s="65" t="str">
        <f>IF(ISBLANK(#REF!),,IF(B2147="Online","Online",IF(LEFT(B2147,1)="E","Online","Offline")))</f>
        <v>Offline</v>
      </c>
      <c r="N2147" s="64">
        <f>IF(ISBLANK(M2147),,H2147*INDEX(Inputs!F:F,MATCH(F2147,Inputs!E:E,0)))</f>
        <v>4796</v>
      </c>
      <c r="O2147" s="65"/>
    </row>
    <row r="2148" ht="15.75" customHeight="1" spans="1:15">
      <c r="A2148" s="65" t="s">
        <v>777</v>
      </c>
      <c r="B2148" s="66" t="s">
        <v>21</v>
      </c>
      <c r="C2148" s="55" t="s">
        <v>489</v>
      </c>
      <c r="D2148" s="66" t="s">
        <v>414</v>
      </c>
      <c r="E2148" s="66" t="s">
        <v>415</v>
      </c>
      <c r="F2148" s="66">
        <v>256479</v>
      </c>
      <c r="G2148" s="65" t="s">
        <v>807</v>
      </c>
      <c r="H2148" s="67">
        <v>1</v>
      </c>
      <c r="I2148" s="68">
        <v>44739</v>
      </c>
      <c r="J2148" s="63">
        <f t="shared" si="8"/>
        <v>1038123</v>
      </c>
      <c r="K2148" s="64">
        <f>IF(ISBLANK(J2148),,H2148*INDEX(Inputs!G:G,MATCH(F2148,Inputs!E:E,0)))</f>
        <v>2500</v>
      </c>
      <c r="L2148" s="65" t="str">
        <f>IF(ISBLANK(J2148),,INDEX(Inputs!D:D,MATCH(F2148,Inputs!E:E,0)))</f>
        <v>997PP EvoFox Explore Gaming Bundle (422,423,659,595)</v>
      </c>
      <c r="M2148" s="65" t="str">
        <f>IF(ISBLANK(#REF!),,IF(B2148="Online","Online",IF(LEFT(B2148,1)="E","Online","Offline")))</f>
        <v>Offline</v>
      </c>
      <c r="N2148" s="64">
        <f>IF(ISBLANK(M2148),,H2148*INDEX(Inputs!F:F,MATCH(F2148,Inputs!E:E,0)))</f>
        <v>4796</v>
      </c>
      <c r="O2148" s="65"/>
    </row>
    <row r="2149" ht="15.75" customHeight="1" spans="1:15">
      <c r="A2149" s="65" t="s">
        <v>362</v>
      </c>
      <c r="B2149" s="66" t="s">
        <v>23</v>
      </c>
      <c r="C2149" s="55" t="s">
        <v>363</v>
      </c>
      <c r="D2149" s="66" t="s">
        <v>414</v>
      </c>
      <c r="E2149" s="66" t="s">
        <v>415</v>
      </c>
      <c r="F2149" s="66">
        <v>256479</v>
      </c>
      <c r="G2149" s="65" t="s">
        <v>807</v>
      </c>
      <c r="H2149" s="67">
        <v>2</v>
      </c>
      <c r="I2149" s="68">
        <v>44739</v>
      </c>
      <c r="J2149" s="63">
        <f t="shared" si="8"/>
        <v>1038123</v>
      </c>
      <c r="K2149" s="64">
        <f>IF(ISBLANK(J2149),,H2149*INDEX(Inputs!G:G,MATCH(F2149,Inputs!E:E,0)))</f>
        <v>5000</v>
      </c>
      <c r="L2149" s="65" t="str">
        <f>IF(ISBLANK(J2149),,INDEX(Inputs!D:D,MATCH(F2149,Inputs!E:E,0)))</f>
        <v>997PP EvoFox Explore Gaming Bundle (422,423,659,595)</v>
      </c>
      <c r="M2149" s="65" t="str">
        <f>IF(ISBLANK(#REF!),,IF(B2149="Online","Online",IF(LEFT(B2149,1)="E","Online","Offline")))</f>
        <v>Offline</v>
      </c>
      <c r="N2149" s="64">
        <f>IF(ISBLANK(M2149),,H2149*INDEX(Inputs!F:F,MATCH(F2149,Inputs!E:E,0)))</f>
        <v>9592</v>
      </c>
      <c r="O2149" s="65"/>
    </row>
    <row r="2150" ht="15.75" customHeight="1" spans="1:15">
      <c r="A2150" s="65" t="s">
        <v>775</v>
      </c>
      <c r="B2150" s="66" t="s">
        <v>161</v>
      </c>
      <c r="C2150" s="55" t="s">
        <v>812</v>
      </c>
      <c r="D2150" s="66" t="s">
        <v>414</v>
      </c>
      <c r="E2150" s="66" t="s">
        <v>415</v>
      </c>
      <c r="F2150" s="66">
        <v>250874</v>
      </c>
      <c r="G2150" s="65" t="s">
        <v>13</v>
      </c>
      <c r="H2150" s="67">
        <v>1</v>
      </c>
      <c r="I2150" s="68">
        <v>44739</v>
      </c>
      <c r="J2150" s="63">
        <f t="shared" si="8"/>
        <v>1038123</v>
      </c>
      <c r="K2150" s="64">
        <f>IF(ISBLANK(J2150),,H2150*INDEX(Inputs!G:G,MATCH(F2150,Inputs!E:E,0)))</f>
        <v>1349</v>
      </c>
      <c r="L2150" s="65" t="str">
        <f>IF(ISBLANK(J2150),,INDEX(Inputs!D:D,MATCH(F2150,Inputs!E:E,0)))</f>
        <v>432BK EvoFox X-Team Gaming Keyboard &amp; Mouse (USB)</v>
      </c>
      <c r="M2150" s="65" t="str">
        <f>IF(ISBLANK(#REF!),,IF(B2150="Online","Online",IF(LEFT(B2150,1)="E","Online","Offline")))</f>
        <v>Offline</v>
      </c>
      <c r="N2150" s="64">
        <f>IF(ISBLANK(M2150),,H2150*INDEX(Inputs!F:F,MATCH(F2150,Inputs!E:E,0)))</f>
        <v>1899</v>
      </c>
      <c r="O2150" s="65"/>
    </row>
    <row r="2151" ht="15.75" customHeight="1" spans="1:15">
      <c r="A2151" s="65" t="s">
        <v>849</v>
      </c>
      <c r="B2151" s="66" t="s">
        <v>192</v>
      </c>
      <c r="C2151" s="55" t="s">
        <v>682</v>
      </c>
      <c r="D2151" s="66" t="s">
        <v>414</v>
      </c>
      <c r="E2151" s="66" t="s">
        <v>415</v>
      </c>
      <c r="F2151" s="66">
        <v>250874</v>
      </c>
      <c r="G2151" s="65" t="s">
        <v>13</v>
      </c>
      <c r="H2151" s="67">
        <v>1</v>
      </c>
      <c r="I2151" s="68">
        <v>44739</v>
      </c>
      <c r="J2151" s="63">
        <f t="shared" si="8"/>
        <v>1038123</v>
      </c>
      <c r="K2151" s="64">
        <f>IF(ISBLANK(J2151),,H2151*INDEX(Inputs!G:G,MATCH(F2151,Inputs!E:E,0)))</f>
        <v>1349</v>
      </c>
      <c r="L2151" s="65" t="str">
        <f>IF(ISBLANK(J2151),,INDEX(Inputs!D:D,MATCH(F2151,Inputs!E:E,0)))</f>
        <v>432BK EvoFox X-Team Gaming Keyboard &amp; Mouse (USB)</v>
      </c>
      <c r="M2151" s="65" t="str">
        <f>IF(ISBLANK(#REF!),,IF(B2151="Online","Online",IF(LEFT(B2151,1)="E","Online","Offline")))</f>
        <v>Offline</v>
      </c>
      <c r="N2151" s="64">
        <f>IF(ISBLANK(M2151),,H2151*INDEX(Inputs!F:F,MATCH(F2151,Inputs!E:E,0)))</f>
        <v>1899</v>
      </c>
      <c r="O2151" s="65"/>
    </row>
    <row r="2152" ht="15.75" customHeight="1" spans="1:15">
      <c r="A2152" s="65" t="s">
        <v>341</v>
      </c>
      <c r="B2152" s="66" t="s">
        <v>239</v>
      </c>
      <c r="C2152" s="55" t="s">
        <v>751</v>
      </c>
      <c r="D2152" s="66" t="s">
        <v>370</v>
      </c>
      <c r="E2152" s="66" t="s">
        <v>410</v>
      </c>
      <c r="F2152" s="66">
        <v>250877</v>
      </c>
      <c r="G2152" s="65" t="s">
        <v>22</v>
      </c>
      <c r="H2152" s="67">
        <v>0</v>
      </c>
      <c r="I2152" s="68">
        <v>44739</v>
      </c>
      <c r="J2152" s="63">
        <f t="shared" si="8"/>
        <v>1038123</v>
      </c>
      <c r="K2152" s="64">
        <f>IF(ISBLANK(J2152),,H2152*INDEX(Inputs!G:G,MATCH(F2152,Inputs!E:E,0)))</f>
        <v>0</v>
      </c>
      <c r="L2152" s="65" t="str">
        <f>IF(ISBLANK(J2152),,INDEX(Inputs!D:D,MATCH(F2152,Inputs!E:E,0)))</f>
        <v>595BK Evo Fox Falcon X35 Medium Speed Mouse Pad</v>
      </c>
      <c r="M2152" s="65" t="str">
        <f>IF(ISBLANK(#REF!),,IF(B2152="Online","Online",IF(LEFT(B2152,1)="E","Online","Offline")))</f>
        <v>Offline</v>
      </c>
      <c r="N2152" s="64">
        <f>IF(ISBLANK(M2152),,H2152*INDEX(Inputs!F:F,MATCH(F2152,Inputs!E:E,0)))</f>
        <v>0</v>
      </c>
      <c r="O2152" s="65"/>
    </row>
    <row r="2153" ht="15.75" customHeight="1" spans="1:15">
      <c r="A2153" s="65" t="s">
        <v>763</v>
      </c>
      <c r="B2153" s="66" t="s">
        <v>206</v>
      </c>
      <c r="C2153" s="55" t="s">
        <v>865</v>
      </c>
      <c r="D2153" s="66" t="s">
        <v>414</v>
      </c>
      <c r="E2153" s="66" t="s">
        <v>428</v>
      </c>
      <c r="F2153" s="66">
        <v>250881</v>
      </c>
      <c r="G2153" s="65" t="s">
        <v>98</v>
      </c>
      <c r="H2153" s="67">
        <v>1</v>
      </c>
      <c r="I2153" s="68">
        <v>44739</v>
      </c>
      <c r="J2153" s="63">
        <f t="shared" si="8"/>
        <v>1038123</v>
      </c>
      <c r="K2153" s="64">
        <f>IF(ISBLANK(J2153),,H2153*INDEX(Inputs!G:G,MATCH(F2153,Inputs!E:E,0)))</f>
        <v>799</v>
      </c>
      <c r="L2153" s="65" t="str">
        <f>IF(ISBLANK(J2153),,INDEX(Inputs!D:D,MATCH(F2153,Inputs!E:E,0)))</f>
        <v>795BK EvoFox Phantom Pro RGB Gaming Mouse USB</v>
      </c>
      <c r="M2153" s="65" t="str">
        <f>IF(ISBLANK(#REF!),,IF(B2153="Online","Online",IF(LEFT(B2153,1)="E","Online","Offline")))</f>
        <v>Offline</v>
      </c>
      <c r="N2153" s="64">
        <f>IF(ISBLANK(M2153),,H2153*INDEX(Inputs!F:F,MATCH(F2153,Inputs!E:E,0)))</f>
        <v>1099</v>
      </c>
      <c r="O2153" s="65"/>
    </row>
    <row r="2154" ht="15.75" customHeight="1" spans="1:15">
      <c r="A2154" s="65" t="s">
        <v>782</v>
      </c>
      <c r="B2154" s="66" t="s">
        <v>606</v>
      </c>
      <c r="C2154" s="55" t="s">
        <v>607</v>
      </c>
      <c r="D2154" s="66" t="s">
        <v>414</v>
      </c>
      <c r="E2154" s="66" t="s">
        <v>415</v>
      </c>
      <c r="F2154" s="66">
        <v>204737</v>
      </c>
      <c r="G2154" s="65" t="s">
        <v>20</v>
      </c>
      <c r="H2154" s="67">
        <v>1</v>
      </c>
      <c r="I2154" s="68">
        <v>44739</v>
      </c>
      <c r="J2154" s="63">
        <f t="shared" si="8"/>
        <v>1038123</v>
      </c>
      <c r="K2154" s="64">
        <f>IF(ISBLANK(J2154),,H2154*INDEX(Inputs!G:G,MATCH(F2154,Inputs!E:E,0)))</f>
        <v>729</v>
      </c>
      <c r="L2154" s="65" t="str">
        <f>IF(ISBLANK(J2154),,INDEX(Inputs!D:D,MATCH(F2154,Inputs!E:E,0)))</f>
        <v>850PP Xcite Pro Keyboard &amp; Mouse USB</v>
      </c>
      <c r="M2154" s="65" t="str">
        <f>IF(ISBLANK(#REF!),,IF(B2154="Online","Online",IF(LEFT(B2154,1)="E","Online","Offline")))</f>
        <v>Offline</v>
      </c>
      <c r="N2154" s="64">
        <f>IF(ISBLANK(M2154),,H2154*INDEX(Inputs!F:F,MATCH(F2154,Inputs!E:E,0)))</f>
        <v>799</v>
      </c>
      <c r="O2154" s="65"/>
    </row>
    <row r="2155" ht="15.75" customHeight="1" spans="1:15">
      <c r="A2155" s="65" t="s">
        <v>777</v>
      </c>
      <c r="B2155" s="66" t="s">
        <v>180</v>
      </c>
      <c r="C2155" s="55" t="s">
        <v>628</v>
      </c>
      <c r="D2155" s="66" t="s">
        <v>414</v>
      </c>
      <c r="E2155" s="66" t="s">
        <v>415</v>
      </c>
      <c r="F2155" s="66">
        <v>204736</v>
      </c>
      <c r="G2155" s="65" t="s">
        <v>19</v>
      </c>
      <c r="H2155" s="67">
        <v>1</v>
      </c>
      <c r="I2155" s="68">
        <v>44739</v>
      </c>
      <c r="J2155" s="63">
        <f t="shared" si="8"/>
        <v>1038123</v>
      </c>
      <c r="K2155" s="64">
        <f>IF(ISBLANK(J2155),,H2155*INDEX(Inputs!G:G,MATCH(F2155,Inputs!E:E,0)))</f>
        <v>549</v>
      </c>
      <c r="L2155" s="65" t="str">
        <f>IF(ISBLANK(J2155),,INDEX(Inputs!D:D,MATCH(F2155,Inputs!E:E,0)))</f>
        <v>851PP Xcite Pro Keyboard USB</v>
      </c>
      <c r="M2155" s="65" t="str">
        <f>IF(ISBLANK(#REF!),,IF(B2155="Online","Online",IF(LEFT(B2155,1)="E","Online","Offline")))</f>
        <v>Offline</v>
      </c>
      <c r="N2155" s="64">
        <f>IF(ISBLANK(M2155),,H2155*INDEX(Inputs!F:F,MATCH(F2155,Inputs!E:E,0)))</f>
        <v>599</v>
      </c>
      <c r="O2155" s="65"/>
    </row>
    <row r="2156" ht="15.75" customHeight="1" spans="1:15">
      <c r="A2156" s="65" t="s">
        <v>763</v>
      </c>
      <c r="B2156" s="66" t="s">
        <v>159</v>
      </c>
      <c r="C2156" s="55" t="s">
        <v>448</v>
      </c>
      <c r="D2156" s="66" t="s">
        <v>414</v>
      </c>
      <c r="E2156" s="66" t="s">
        <v>415</v>
      </c>
      <c r="F2156" s="66">
        <v>256479</v>
      </c>
      <c r="G2156" s="65" t="s">
        <v>807</v>
      </c>
      <c r="H2156" s="67">
        <v>1</v>
      </c>
      <c r="I2156" s="68">
        <v>44739</v>
      </c>
      <c r="J2156" s="63">
        <f t="shared" si="8"/>
        <v>1038123</v>
      </c>
      <c r="K2156" s="64">
        <f>IF(ISBLANK(J2156),,H2156*INDEX(Inputs!G:G,MATCH(F2156,Inputs!E:E,0)))</f>
        <v>2500</v>
      </c>
      <c r="L2156" s="65" t="str">
        <f>IF(ISBLANK(J2156),,INDEX(Inputs!D:D,MATCH(F2156,Inputs!E:E,0)))</f>
        <v>997PP EvoFox Explore Gaming Bundle (422,423,659,595)</v>
      </c>
      <c r="M2156" s="65" t="str">
        <f>IF(ISBLANK(#REF!),,IF(B2156="Online","Online",IF(LEFT(B2156,1)="E","Online","Offline")))</f>
        <v>Offline</v>
      </c>
      <c r="N2156" s="64">
        <f>IF(ISBLANK(M2156),,H2156*INDEX(Inputs!F:F,MATCH(F2156,Inputs!E:E,0)))</f>
        <v>4796</v>
      </c>
      <c r="O2156" s="65"/>
    </row>
    <row r="2157" ht="15.75" customHeight="1" spans="1:15">
      <c r="A2157" s="65" t="s">
        <v>341</v>
      </c>
      <c r="B2157" s="66" t="s">
        <v>215</v>
      </c>
      <c r="C2157" s="55" t="s">
        <v>665</v>
      </c>
      <c r="D2157" s="66" t="s">
        <v>414</v>
      </c>
      <c r="E2157" s="66" t="s">
        <v>415</v>
      </c>
      <c r="F2157" s="66">
        <v>256479</v>
      </c>
      <c r="G2157" s="65" t="s">
        <v>807</v>
      </c>
      <c r="H2157" s="67">
        <v>2</v>
      </c>
      <c r="I2157" s="68">
        <v>44739</v>
      </c>
      <c r="J2157" s="63">
        <f t="shared" si="8"/>
        <v>1038123</v>
      </c>
      <c r="K2157" s="64">
        <f>IF(ISBLANK(J2157),,H2157*INDEX(Inputs!G:G,MATCH(F2157,Inputs!E:E,0)))</f>
        <v>5000</v>
      </c>
      <c r="L2157" s="65" t="str">
        <f>IF(ISBLANK(J2157),,INDEX(Inputs!D:D,MATCH(F2157,Inputs!E:E,0)))</f>
        <v>997PP EvoFox Explore Gaming Bundle (422,423,659,595)</v>
      </c>
      <c r="M2157" s="65" t="str">
        <f>IF(ISBLANK(#REF!),,IF(B2157="Online","Online",IF(LEFT(B2157,1)="E","Online","Offline")))</f>
        <v>Offline</v>
      </c>
      <c r="N2157" s="64">
        <f>IF(ISBLANK(M2157),,H2157*INDEX(Inputs!F:F,MATCH(F2157,Inputs!E:E,0)))</f>
        <v>9592</v>
      </c>
      <c r="O2157" s="65"/>
    </row>
    <row r="2158" ht="15.75" customHeight="1" spans="1:15">
      <c r="A2158" s="65" t="s">
        <v>341</v>
      </c>
      <c r="B2158" s="66" t="s">
        <v>228</v>
      </c>
      <c r="C2158" s="55" t="s">
        <v>871</v>
      </c>
      <c r="D2158" s="66" t="s">
        <v>414</v>
      </c>
      <c r="E2158" s="66" t="s">
        <v>415</v>
      </c>
      <c r="F2158" s="66">
        <v>256479</v>
      </c>
      <c r="G2158" s="65" t="s">
        <v>807</v>
      </c>
      <c r="H2158" s="67">
        <v>1</v>
      </c>
      <c r="I2158" s="68">
        <v>44739</v>
      </c>
      <c r="J2158" s="63">
        <f t="shared" si="8"/>
        <v>1038123</v>
      </c>
      <c r="K2158" s="64">
        <f>IF(ISBLANK(J2158),,H2158*INDEX(Inputs!G:G,MATCH(F2158,Inputs!E:E,0)))</f>
        <v>2500</v>
      </c>
      <c r="L2158" s="65" t="str">
        <f>IF(ISBLANK(J2158),,INDEX(Inputs!D:D,MATCH(F2158,Inputs!E:E,0)))</f>
        <v>997PP EvoFox Explore Gaming Bundle (422,423,659,595)</v>
      </c>
      <c r="M2158" s="65" t="str">
        <f>IF(ISBLANK(#REF!),,IF(B2158="Online","Online",IF(LEFT(B2158,1)="E","Online","Offline")))</f>
        <v>Offline</v>
      </c>
      <c r="N2158" s="64">
        <f>IF(ISBLANK(M2158),,H2158*INDEX(Inputs!F:F,MATCH(F2158,Inputs!E:E,0)))</f>
        <v>4796</v>
      </c>
      <c r="O2158" s="65"/>
    </row>
    <row r="2159" ht="15.75" customHeight="1" spans="1:15">
      <c r="A2159" s="65" t="s">
        <v>779</v>
      </c>
      <c r="B2159" s="66" t="s">
        <v>125</v>
      </c>
      <c r="C2159" s="55" t="s">
        <v>434</v>
      </c>
      <c r="D2159" s="66" t="s">
        <v>414</v>
      </c>
      <c r="E2159" s="66" t="s">
        <v>415</v>
      </c>
      <c r="F2159" s="66">
        <v>250873</v>
      </c>
      <c r="G2159" s="65" t="s">
        <v>12</v>
      </c>
      <c r="H2159" s="67">
        <v>1</v>
      </c>
      <c r="I2159" s="68">
        <v>44739</v>
      </c>
      <c r="J2159" s="63">
        <f t="shared" si="8"/>
        <v>1038123</v>
      </c>
      <c r="K2159" s="64">
        <f>IF(ISBLANK(J2159),,H2159*INDEX(Inputs!G:G,MATCH(F2159,Inputs!E:E,0)))</f>
        <v>999</v>
      </c>
      <c r="L2159" s="65" t="str">
        <f>IF(ISBLANK(J2159),,INDEX(Inputs!D:D,MATCH(F2159,Inputs!E:E,0)))</f>
        <v>422BK Evo Fox Fireblade Gaming Keyboard USB</v>
      </c>
      <c r="M2159" s="65" t="str">
        <f>IF(ISBLANK(#REF!),,IF(B2159="Online","Online",IF(LEFT(B2159,1)="E","Online","Offline")))</f>
        <v>Offline</v>
      </c>
      <c r="N2159" s="64">
        <f>IF(ISBLANK(M2159),,H2159*INDEX(Inputs!F:F,MATCH(F2159,Inputs!E:E,0)))</f>
        <v>1299</v>
      </c>
      <c r="O2159" s="65"/>
    </row>
    <row r="2160" ht="15.75" customHeight="1" spans="1:15">
      <c r="A2160" s="65" t="s">
        <v>779</v>
      </c>
      <c r="B2160" s="66" t="s">
        <v>125</v>
      </c>
      <c r="C2160" s="55" t="s">
        <v>434</v>
      </c>
      <c r="D2160" s="66" t="s">
        <v>414</v>
      </c>
      <c r="E2160" s="66" t="s">
        <v>415</v>
      </c>
      <c r="F2160" s="66">
        <v>250874</v>
      </c>
      <c r="G2160" s="65" t="s">
        <v>13</v>
      </c>
      <c r="H2160" s="67">
        <v>1</v>
      </c>
      <c r="I2160" s="68">
        <v>44739</v>
      </c>
      <c r="J2160" s="63">
        <f t="shared" si="8"/>
        <v>1038123</v>
      </c>
      <c r="K2160" s="64">
        <f>IF(ISBLANK(J2160),,H2160*INDEX(Inputs!G:G,MATCH(F2160,Inputs!E:E,0)))</f>
        <v>1349</v>
      </c>
      <c r="L2160" s="65" t="str">
        <f>IF(ISBLANK(J2160),,INDEX(Inputs!D:D,MATCH(F2160,Inputs!E:E,0)))</f>
        <v>432BK EvoFox X-Team Gaming Keyboard &amp; Mouse (USB)</v>
      </c>
      <c r="M2160" s="65" t="str">
        <f>IF(ISBLANK(#REF!),,IF(B2160="Online","Online",IF(LEFT(B2160,1)="E","Online","Offline")))</f>
        <v>Offline</v>
      </c>
      <c r="N2160" s="64">
        <f>IF(ISBLANK(M2160),,H2160*INDEX(Inputs!F:F,MATCH(F2160,Inputs!E:E,0)))</f>
        <v>1899</v>
      </c>
      <c r="O2160" s="65"/>
    </row>
    <row r="2161" ht="15.75" customHeight="1" spans="1:15">
      <c r="A2161" s="65" t="s">
        <v>355</v>
      </c>
      <c r="B2161" s="66" t="s">
        <v>127</v>
      </c>
      <c r="C2161" s="55" t="s">
        <v>643</v>
      </c>
      <c r="D2161" s="66" t="s">
        <v>414</v>
      </c>
      <c r="E2161" s="66" t="s">
        <v>415</v>
      </c>
      <c r="F2161" s="66">
        <v>250874</v>
      </c>
      <c r="G2161" s="65" t="s">
        <v>13</v>
      </c>
      <c r="H2161" s="67">
        <v>1</v>
      </c>
      <c r="I2161" s="68">
        <v>44739</v>
      </c>
      <c r="J2161" s="63">
        <f t="shared" si="8"/>
        <v>1038123</v>
      </c>
      <c r="K2161" s="64">
        <f>IF(ISBLANK(J2161),,H2161*INDEX(Inputs!G:G,MATCH(F2161,Inputs!E:E,0)))</f>
        <v>1349</v>
      </c>
      <c r="L2161" s="65" t="str">
        <f>IF(ISBLANK(J2161),,INDEX(Inputs!D:D,MATCH(F2161,Inputs!E:E,0)))</f>
        <v>432BK EvoFox X-Team Gaming Keyboard &amp; Mouse (USB)</v>
      </c>
      <c r="M2161" s="65" t="str">
        <f>IF(ISBLANK(#REF!),,IF(B2161="Online","Online",IF(LEFT(B2161,1)="E","Online","Offline")))</f>
        <v>Offline</v>
      </c>
      <c r="N2161" s="64">
        <f>IF(ISBLANK(M2161),,H2161*INDEX(Inputs!F:F,MATCH(F2161,Inputs!E:E,0)))</f>
        <v>1899</v>
      </c>
      <c r="O2161" s="65"/>
    </row>
    <row r="2162" ht="15.75" customHeight="1" spans="1:15">
      <c r="A2162" s="65" t="s">
        <v>762</v>
      </c>
      <c r="B2162" s="66" t="s">
        <v>745</v>
      </c>
      <c r="C2162" s="55" t="s">
        <v>746</v>
      </c>
      <c r="D2162" s="66" t="s">
        <v>414</v>
      </c>
      <c r="E2162" s="66" t="s">
        <v>415</v>
      </c>
      <c r="F2162" s="66">
        <v>250874</v>
      </c>
      <c r="G2162" s="65" t="s">
        <v>13</v>
      </c>
      <c r="H2162" s="67">
        <v>1</v>
      </c>
      <c r="I2162" s="68">
        <v>44739</v>
      </c>
      <c r="J2162" s="63">
        <f t="shared" si="8"/>
        <v>1038123</v>
      </c>
      <c r="K2162" s="64">
        <f>IF(ISBLANK(J2162),,H2162*INDEX(Inputs!G:G,MATCH(F2162,Inputs!E:E,0)))</f>
        <v>1349</v>
      </c>
      <c r="L2162" s="65" t="str">
        <f>IF(ISBLANK(J2162),,INDEX(Inputs!D:D,MATCH(F2162,Inputs!E:E,0)))</f>
        <v>432BK EvoFox X-Team Gaming Keyboard &amp; Mouse (USB)</v>
      </c>
      <c r="M2162" s="65" t="str">
        <f>IF(ISBLANK(#REF!),,IF(B2162="Online","Online",IF(LEFT(B2162,1)="E","Online","Offline")))</f>
        <v>Offline</v>
      </c>
      <c r="N2162" s="64">
        <f>IF(ISBLANK(M2162),,H2162*INDEX(Inputs!F:F,MATCH(F2162,Inputs!E:E,0)))</f>
        <v>1899</v>
      </c>
      <c r="O2162" s="65"/>
    </row>
    <row r="2163" ht="15.75" customHeight="1" spans="1:15">
      <c r="A2163" s="65" t="s">
        <v>820</v>
      </c>
      <c r="B2163" s="66" t="s">
        <v>134</v>
      </c>
      <c r="C2163" s="55" t="s">
        <v>575</v>
      </c>
      <c r="D2163" s="66" t="s">
        <v>414</v>
      </c>
      <c r="E2163" s="66" t="s">
        <v>415</v>
      </c>
      <c r="F2163" s="66">
        <v>256479</v>
      </c>
      <c r="G2163" s="65" t="s">
        <v>807</v>
      </c>
      <c r="H2163" s="67">
        <v>1</v>
      </c>
      <c r="I2163" s="68">
        <v>44739</v>
      </c>
      <c r="J2163" s="63">
        <f t="shared" si="8"/>
        <v>1038123</v>
      </c>
      <c r="K2163" s="64">
        <f>IF(ISBLANK(J2163),,H2163*INDEX(Inputs!G:G,MATCH(F2163,Inputs!E:E,0)))</f>
        <v>2500</v>
      </c>
      <c r="L2163" s="65" t="str">
        <f>IF(ISBLANK(J2163),,INDEX(Inputs!D:D,MATCH(F2163,Inputs!E:E,0)))</f>
        <v>997PP EvoFox Explore Gaming Bundle (422,423,659,595)</v>
      </c>
      <c r="M2163" s="65" t="str">
        <f>IF(ISBLANK(#REF!),,IF(B2163="Online","Online",IF(LEFT(B2163,1)="E","Online","Offline")))</f>
        <v>Offline</v>
      </c>
      <c r="N2163" s="64">
        <f>IF(ISBLANK(M2163),,H2163*INDEX(Inputs!F:F,MATCH(F2163,Inputs!E:E,0)))</f>
        <v>4796</v>
      </c>
      <c r="O2163" s="65"/>
    </row>
    <row r="2164" ht="15.75" customHeight="1" spans="1:15">
      <c r="A2164" s="65" t="s">
        <v>355</v>
      </c>
      <c r="B2164" s="66" t="s">
        <v>576</v>
      </c>
      <c r="C2164" s="55" t="s">
        <v>577</v>
      </c>
      <c r="D2164" s="66" t="s">
        <v>370</v>
      </c>
      <c r="E2164" s="66" t="s">
        <v>410</v>
      </c>
      <c r="F2164" s="66">
        <v>250877</v>
      </c>
      <c r="G2164" s="65" t="s">
        <v>22</v>
      </c>
      <c r="H2164" s="67">
        <v>1</v>
      </c>
      <c r="I2164" s="68">
        <v>44739</v>
      </c>
      <c r="J2164" s="63">
        <f t="shared" si="8"/>
        <v>1038123</v>
      </c>
      <c r="K2164" s="64">
        <f>IF(ISBLANK(J2164),,H2164*INDEX(Inputs!G:G,MATCH(F2164,Inputs!E:E,0)))</f>
        <v>349</v>
      </c>
      <c r="L2164" s="65" t="str">
        <f>IF(ISBLANK(J2164),,INDEX(Inputs!D:D,MATCH(F2164,Inputs!E:E,0)))</f>
        <v>595BK Evo Fox Falcon X35 Medium Speed Mouse Pad</v>
      </c>
      <c r="M2164" s="65" t="str">
        <f>IF(ISBLANK(#REF!),,IF(B2164="Online","Online",IF(LEFT(B2164,1)="E","Online","Offline")))</f>
        <v>Offline</v>
      </c>
      <c r="N2164" s="64">
        <f>IF(ISBLANK(M2164),,H2164*INDEX(Inputs!F:F,MATCH(F2164,Inputs!E:E,0)))</f>
        <v>699</v>
      </c>
      <c r="O2164" s="65"/>
    </row>
    <row r="2165" ht="15.75" customHeight="1" spans="1:15">
      <c r="A2165" s="65" t="s">
        <v>795</v>
      </c>
      <c r="B2165" s="66" t="s">
        <v>145</v>
      </c>
      <c r="C2165" s="55" t="s">
        <v>481</v>
      </c>
      <c r="D2165" s="66" t="s">
        <v>414</v>
      </c>
      <c r="E2165" s="66" t="s">
        <v>415</v>
      </c>
      <c r="F2165" s="66">
        <v>250874</v>
      </c>
      <c r="G2165" s="65" t="s">
        <v>13</v>
      </c>
      <c r="H2165" s="67">
        <v>1</v>
      </c>
      <c r="I2165" s="68">
        <v>44739</v>
      </c>
      <c r="J2165" s="63">
        <f t="shared" si="8"/>
        <v>1038123</v>
      </c>
      <c r="K2165" s="64">
        <f>IF(ISBLANK(J2165),,H2165*INDEX(Inputs!G:G,MATCH(F2165,Inputs!E:E,0)))</f>
        <v>1349</v>
      </c>
      <c r="L2165" s="65" t="str">
        <f>IF(ISBLANK(J2165),,INDEX(Inputs!D:D,MATCH(F2165,Inputs!E:E,0)))</f>
        <v>432BK EvoFox X-Team Gaming Keyboard &amp; Mouse (USB)</v>
      </c>
      <c r="M2165" s="65" t="str">
        <f>IF(ISBLANK(#REF!),,IF(B2165="Online","Online",IF(LEFT(B2165,1)="E","Online","Offline")))</f>
        <v>Offline</v>
      </c>
      <c r="N2165" s="64">
        <f>IF(ISBLANK(M2165),,H2165*INDEX(Inputs!F:F,MATCH(F2165,Inputs!E:E,0)))</f>
        <v>1899</v>
      </c>
      <c r="O2165" s="65"/>
    </row>
    <row r="2166" ht="15.75" customHeight="1" spans="1:15">
      <c r="A2166" s="65" t="s">
        <v>813</v>
      </c>
      <c r="B2166" s="66" t="s">
        <v>146</v>
      </c>
      <c r="C2166" s="55" t="s">
        <v>440</v>
      </c>
      <c r="D2166" s="66" t="s">
        <v>414</v>
      </c>
      <c r="E2166" s="66" t="s">
        <v>415</v>
      </c>
      <c r="F2166" s="66">
        <v>256479</v>
      </c>
      <c r="G2166" s="65" t="s">
        <v>807</v>
      </c>
      <c r="H2166" s="67">
        <v>1</v>
      </c>
      <c r="I2166" s="68">
        <v>44739</v>
      </c>
      <c r="J2166" s="63">
        <f t="shared" si="8"/>
        <v>1038123</v>
      </c>
      <c r="K2166" s="64">
        <f>IF(ISBLANK(J2166),,H2166*INDEX(Inputs!G:G,MATCH(F2166,Inputs!E:E,0)))</f>
        <v>2500</v>
      </c>
      <c r="L2166" s="65" t="str">
        <f>IF(ISBLANK(J2166),,INDEX(Inputs!D:D,MATCH(F2166,Inputs!E:E,0)))</f>
        <v>997PP EvoFox Explore Gaming Bundle (422,423,659,595)</v>
      </c>
      <c r="M2166" s="65" t="str">
        <f>IF(ISBLANK(#REF!),,IF(B2166="Online","Online",IF(LEFT(B2166,1)="E","Online","Offline")))</f>
        <v>Offline</v>
      </c>
      <c r="N2166" s="64">
        <f>IF(ISBLANK(M2166),,H2166*INDEX(Inputs!F:F,MATCH(F2166,Inputs!E:E,0)))</f>
        <v>4796</v>
      </c>
      <c r="O2166" s="65"/>
    </row>
    <row r="2167" ht="15.75" customHeight="1" spans="1:15">
      <c r="A2167" s="65" t="s">
        <v>770</v>
      </c>
      <c r="B2167" s="66" t="s">
        <v>147</v>
      </c>
      <c r="C2167" s="55" t="s">
        <v>482</v>
      </c>
      <c r="D2167" s="66" t="s">
        <v>414</v>
      </c>
      <c r="E2167" s="66" t="s">
        <v>415</v>
      </c>
      <c r="F2167" s="66">
        <v>256479</v>
      </c>
      <c r="G2167" s="65" t="s">
        <v>807</v>
      </c>
      <c r="H2167" s="67">
        <v>1</v>
      </c>
      <c r="I2167" s="68">
        <v>44739</v>
      </c>
      <c r="J2167" s="63">
        <f t="shared" si="8"/>
        <v>1038123</v>
      </c>
      <c r="K2167" s="64">
        <f>IF(ISBLANK(J2167),,H2167*INDEX(Inputs!G:G,MATCH(F2167,Inputs!E:E,0)))</f>
        <v>2500</v>
      </c>
      <c r="L2167" s="65" t="str">
        <f>IF(ISBLANK(J2167),,INDEX(Inputs!D:D,MATCH(F2167,Inputs!E:E,0)))</f>
        <v>997PP EvoFox Explore Gaming Bundle (422,423,659,595)</v>
      </c>
      <c r="M2167" s="65" t="str">
        <f>IF(ISBLANK(#REF!),,IF(B2167="Online","Online",IF(LEFT(B2167,1)="E","Online","Offline")))</f>
        <v>Offline</v>
      </c>
      <c r="N2167" s="64">
        <f>IF(ISBLANK(M2167),,H2167*INDEX(Inputs!F:F,MATCH(F2167,Inputs!E:E,0)))</f>
        <v>4796</v>
      </c>
      <c r="O2167" s="65"/>
    </row>
    <row r="2168" ht="15.75" customHeight="1" spans="1:15">
      <c r="A2168" s="65" t="s">
        <v>770</v>
      </c>
      <c r="B2168" s="66" t="s">
        <v>147</v>
      </c>
      <c r="C2168" s="55" t="s">
        <v>482</v>
      </c>
      <c r="D2168" s="66" t="s">
        <v>414</v>
      </c>
      <c r="E2168" s="66" t="s">
        <v>415</v>
      </c>
      <c r="F2168" s="66">
        <v>256479</v>
      </c>
      <c r="G2168" s="65" t="s">
        <v>807</v>
      </c>
      <c r="H2168" s="67">
        <v>-1</v>
      </c>
      <c r="I2168" s="68">
        <v>44739</v>
      </c>
      <c r="J2168" s="63">
        <f t="shared" si="8"/>
        <v>1038123</v>
      </c>
      <c r="K2168" s="64">
        <f>IF(ISBLANK(J2168),,H2168*INDEX(Inputs!G:G,MATCH(F2168,Inputs!E:E,0)))</f>
        <v>-2500</v>
      </c>
      <c r="L2168" s="65" t="str">
        <f>IF(ISBLANK(J2168),,INDEX(Inputs!D:D,MATCH(F2168,Inputs!E:E,0)))</f>
        <v>997PP EvoFox Explore Gaming Bundle (422,423,659,595)</v>
      </c>
      <c r="M2168" s="65" t="str">
        <f>IF(ISBLANK(#REF!),,IF(B2168="Online","Online",IF(LEFT(B2168,1)="E","Online","Offline")))</f>
        <v>Offline</v>
      </c>
      <c r="N2168" s="64">
        <f>IF(ISBLANK(M2168),,H2168*INDEX(Inputs!F:F,MATCH(F2168,Inputs!E:E,0)))</f>
        <v>-4796</v>
      </c>
      <c r="O2168" s="65"/>
    </row>
    <row r="2169" ht="15.75" customHeight="1" spans="1:15">
      <c r="A2169" s="65" t="s">
        <v>770</v>
      </c>
      <c r="B2169" s="66" t="s">
        <v>147</v>
      </c>
      <c r="C2169" s="55" t="s">
        <v>482</v>
      </c>
      <c r="D2169" s="66" t="s">
        <v>414</v>
      </c>
      <c r="E2169" s="66" t="s">
        <v>415</v>
      </c>
      <c r="F2169" s="66">
        <v>256480</v>
      </c>
      <c r="G2169" s="65" t="s">
        <v>815</v>
      </c>
      <c r="H2169" s="67">
        <v>1</v>
      </c>
      <c r="I2169" s="68">
        <v>44739</v>
      </c>
      <c r="J2169" s="63">
        <f t="shared" si="8"/>
        <v>1038123</v>
      </c>
      <c r="K2169" s="64">
        <f>IF(ISBLANK(J2169),,H2169*INDEX(Inputs!G:G,MATCH(F2169,Inputs!E:E,0)))</f>
        <v>3000</v>
      </c>
      <c r="L2169" s="65" t="str">
        <f>IF(ISBLANK(J2169),,INDEX(Inputs!D:D,MATCH(F2169,Inputs!E:E,0)))</f>
        <v>998PP EvoFox Prime Gaming Bundle (422,423,658,597)</v>
      </c>
      <c r="M2169" s="65" t="str">
        <f>IF(ISBLANK(#REF!),,IF(B2169="Online","Online",IF(LEFT(B2169,1)="E","Online","Offline")))</f>
        <v>Offline</v>
      </c>
      <c r="N2169" s="64">
        <f>IF(ISBLANK(M2169),,H2169*INDEX(Inputs!F:F,MATCH(F2169,Inputs!E:E,0)))</f>
        <v>5496</v>
      </c>
      <c r="O2169" s="65"/>
    </row>
    <row r="2170" ht="15.75" customHeight="1" spans="1:15">
      <c r="A2170" s="65" t="s">
        <v>856</v>
      </c>
      <c r="B2170" s="66" t="s">
        <v>153</v>
      </c>
      <c r="C2170" s="55" t="s">
        <v>857</v>
      </c>
      <c r="D2170" s="66" t="s">
        <v>414</v>
      </c>
      <c r="E2170" s="66" t="s">
        <v>415</v>
      </c>
      <c r="F2170" s="66">
        <v>250874</v>
      </c>
      <c r="G2170" s="65" t="s">
        <v>13</v>
      </c>
      <c r="H2170" s="67">
        <v>1</v>
      </c>
      <c r="I2170" s="68">
        <v>44739</v>
      </c>
      <c r="J2170" s="63">
        <f t="shared" si="8"/>
        <v>1038123</v>
      </c>
      <c r="K2170" s="64">
        <f>IF(ISBLANK(J2170),,H2170*INDEX(Inputs!G:G,MATCH(F2170,Inputs!E:E,0)))</f>
        <v>1349</v>
      </c>
      <c r="L2170" s="65" t="str">
        <f>IF(ISBLANK(J2170),,INDEX(Inputs!D:D,MATCH(F2170,Inputs!E:E,0)))</f>
        <v>432BK EvoFox X-Team Gaming Keyboard &amp; Mouse (USB)</v>
      </c>
      <c r="M2170" s="65" t="str">
        <f>IF(ISBLANK(#REF!),,IF(B2170="Online","Online",IF(LEFT(B2170,1)="E","Online","Offline")))</f>
        <v>Offline</v>
      </c>
      <c r="N2170" s="64">
        <f>IF(ISBLANK(M2170),,H2170*INDEX(Inputs!F:F,MATCH(F2170,Inputs!E:E,0)))</f>
        <v>1899</v>
      </c>
      <c r="O2170" s="65"/>
    </row>
    <row r="2171" ht="15.75" customHeight="1" spans="1:15">
      <c r="A2171" s="65" t="s">
        <v>856</v>
      </c>
      <c r="B2171" s="66" t="s">
        <v>153</v>
      </c>
      <c r="C2171" s="55" t="s">
        <v>857</v>
      </c>
      <c r="D2171" s="66" t="s">
        <v>370</v>
      </c>
      <c r="E2171" s="66" t="s">
        <v>410</v>
      </c>
      <c r="F2171" s="66">
        <v>250879</v>
      </c>
      <c r="G2171" s="65" t="s">
        <v>30</v>
      </c>
      <c r="H2171" s="67">
        <v>1</v>
      </c>
      <c r="I2171" s="68">
        <v>44739</v>
      </c>
      <c r="J2171" s="63">
        <f t="shared" si="8"/>
        <v>1038123</v>
      </c>
      <c r="K2171" s="64">
        <f>IF(ISBLANK(J2171),,H2171*INDEX(Inputs!G:G,MATCH(F2171,Inputs!E:E,0)))</f>
        <v>699</v>
      </c>
      <c r="L2171" s="65" t="str">
        <f>IF(ISBLANK(J2171),,INDEX(Inputs!D:D,MATCH(F2171,Inputs!E:E,0)))</f>
        <v>597BK Evo Fox Falcon X85 Extra Large Speed Mouse Pad</v>
      </c>
      <c r="M2171" s="65" t="str">
        <f>IF(ISBLANK(#REF!),,IF(B2171="Online","Online",IF(LEFT(B2171,1)="E","Online","Offline")))</f>
        <v>Offline</v>
      </c>
      <c r="N2171" s="64">
        <f>IF(ISBLANK(M2171),,H2171*INDEX(Inputs!F:F,MATCH(F2171,Inputs!E:E,0)))</f>
        <v>1199</v>
      </c>
      <c r="O2171" s="65"/>
    </row>
    <row r="2172" ht="15.75" customHeight="1" spans="1:15">
      <c r="A2172" s="65" t="s">
        <v>856</v>
      </c>
      <c r="B2172" s="66" t="s">
        <v>153</v>
      </c>
      <c r="C2172" s="55" t="s">
        <v>857</v>
      </c>
      <c r="D2172" s="66" t="s">
        <v>414</v>
      </c>
      <c r="E2172" s="66" t="s">
        <v>415</v>
      </c>
      <c r="F2172" s="66">
        <v>256479</v>
      </c>
      <c r="G2172" s="65" t="s">
        <v>807</v>
      </c>
      <c r="H2172" s="67">
        <v>1</v>
      </c>
      <c r="I2172" s="68">
        <v>44739</v>
      </c>
      <c r="J2172" s="63">
        <f t="shared" si="8"/>
        <v>1038123</v>
      </c>
      <c r="K2172" s="64">
        <f>IF(ISBLANK(J2172),,H2172*INDEX(Inputs!G:G,MATCH(F2172,Inputs!E:E,0)))</f>
        <v>2500</v>
      </c>
      <c r="L2172" s="65" t="str">
        <f>IF(ISBLANK(J2172),,INDEX(Inputs!D:D,MATCH(F2172,Inputs!E:E,0)))</f>
        <v>997PP EvoFox Explore Gaming Bundle (422,423,659,595)</v>
      </c>
      <c r="M2172" s="65" t="str">
        <f>IF(ISBLANK(#REF!),,IF(B2172="Online","Online",IF(LEFT(B2172,1)="E","Online","Offline")))</f>
        <v>Offline</v>
      </c>
      <c r="N2172" s="64">
        <f>IF(ISBLANK(M2172),,H2172*INDEX(Inputs!F:F,MATCH(F2172,Inputs!E:E,0)))</f>
        <v>4796</v>
      </c>
      <c r="O2172" s="65"/>
    </row>
    <row r="2173" ht="15.75" customHeight="1" spans="1:15">
      <c r="A2173" s="65" t="s">
        <v>856</v>
      </c>
      <c r="B2173" s="66" t="s">
        <v>153</v>
      </c>
      <c r="C2173" s="55" t="s">
        <v>857</v>
      </c>
      <c r="D2173" s="66" t="s">
        <v>414</v>
      </c>
      <c r="E2173" s="66" t="s">
        <v>415</v>
      </c>
      <c r="F2173" s="66">
        <v>256480</v>
      </c>
      <c r="G2173" s="65" t="s">
        <v>815</v>
      </c>
      <c r="H2173" s="67">
        <v>1</v>
      </c>
      <c r="I2173" s="68">
        <v>44739</v>
      </c>
      <c r="J2173" s="63">
        <f t="shared" si="8"/>
        <v>1038123</v>
      </c>
      <c r="K2173" s="64">
        <f>IF(ISBLANK(J2173),,H2173*INDEX(Inputs!G:G,MATCH(F2173,Inputs!E:E,0)))</f>
        <v>3000</v>
      </c>
      <c r="L2173" s="65" t="str">
        <f>IF(ISBLANK(J2173),,INDEX(Inputs!D:D,MATCH(F2173,Inputs!E:E,0)))</f>
        <v>998PP EvoFox Prime Gaming Bundle (422,423,658,597)</v>
      </c>
      <c r="M2173" s="65" t="str">
        <f>IF(ISBLANK(#REF!),,IF(B2173="Online","Online",IF(LEFT(B2173,1)="E","Online","Offline")))</f>
        <v>Offline</v>
      </c>
      <c r="N2173" s="64">
        <f>IF(ISBLANK(M2173),,H2173*INDEX(Inputs!F:F,MATCH(F2173,Inputs!E:E,0)))</f>
        <v>5496</v>
      </c>
      <c r="O2173" s="65"/>
    </row>
    <row r="2174" ht="15.75" customHeight="1" spans="1:15">
      <c r="A2174" s="65" t="s">
        <v>768</v>
      </c>
      <c r="B2174" s="66" t="s">
        <v>162</v>
      </c>
      <c r="C2174" s="55" t="s">
        <v>550</v>
      </c>
      <c r="D2174" s="66" t="s">
        <v>414</v>
      </c>
      <c r="E2174" s="66" t="s">
        <v>428</v>
      </c>
      <c r="F2174" s="66">
        <v>250881</v>
      </c>
      <c r="G2174" s="65" t="s">
        <v>98</v>
      </c>
      <c r="H2174" s="67">
        <v>0</v>
      </c>
      <c r="I2174" s="68">
        <v>44739</v>
      </c>
      <c r="J2174" s="63">
        <f t="shared" si="8"/>
        <v>1038123</v>
      </c>
      <c r="K2174" s="64">
        <f>IF(ISBLANK(J2174),,H2174*INDEX(Inputs!G:G,MATCH(F2174,Inputs!E:E,0)))</f>
        <v>0</v>
      </c>
      <c r="L2174" s="65" t="str">
        <f>IF(ISBLANK(J2174),,INDEX(Inputs!D:D,MATCH(F2174,Inputs!E:E,0)))</f>
        <v>795BK EvoFox Phantom Pro RGB Gaming Mouse USB</v>
      </c>
      <c r="M2174" s="65" t="str">
        <f>IF(ISBLANK(#REF!),,IF(B2174="Online","Online",IF(LEFT(B2174,1)="E","Online","Offline")))</f>
        <v>Offline</v>
      </c>
      <c r="N2174" s="64">
        <f>IF(ISBLANK(M2174),,H2174*INDEX(Inputs!F:F,MATCH(F2174,Inputs!E:E,0)))</f>
        <v>0</v>
      </c>
      <c r="O2174" s="65"/>
    </row>
    <row r="2175" ht="15.75" customHeight="1" spans="1:15">
      <c r="A2175" s="65" t="s">
        <v>770</v>
      </c>
      <c r="B2175" s="66" t="s">
        <v>164</v>
      </c>
      <c r="C2175" s="55" t="s">
        <v>466</v>
      </c>
      <c r="D2175" s="66" t="s">
        <v>414</v>
      </c>
      <c r="E2175" s="66" t="s">
        <v>415</v>
      </c>
      <c r="F2175" s="66">
        <v>256479</v>
      </c>
      <c r="G2175" s="65" t="s">
        <v>807</v>
      </c>
      <c r="H2175" s="67">
        <v>1</v>
      </c>
      <c r="I2175" s="68">
        <v>44739</v>
      </c>
      <c r="J2175" s="63">
        <f t="shared" si="8"/>
        <v>1038123</v>
      </c>
      <c r="K2175" s="64">
        <f>IF(ISBLANK(J2175),,H2175*INDEX(Inputs!G:G,MATCH(F2175,Inputs!E:E,0)))</f>
        <v>2500</v>
      </c>
      <c r="L2175" s="65" t="str">
        <f>IF(ISBLANK(J2175),,INDEX(Inputs!D:D,MATCH(F2175,Inputs!E:E,0)))</f>
        <v>997PP EvoFox Explore Gaming Bundle (422,423,659,595)</v>
      </c>
      <c r="M2175" s="65" t="str">
        <f>IF(ISBLANK(#REF!),,IF(B2175="Online","Online",IF(LEFT(B2175,1)="E","Online","Offline")))</f>
        <v>Offline</v>
      </c>
      <c r="N2175" s="64">
        <f>IF(ISBLANK(M2175),,H2175*INDEX(Inputs!F:F,MATCH(F2175,Inputs!E:E,0)))</f>
        <v>4796</v>
      </c>
      <c r="O2175" s="65"/>
    </row>
    <row r="2176" ht="15.75" customHeight="1" spans="1:15">
      <c r="A2176" s="65" t="s">
        <v>775</v>
      </c>
      <c r="B2176" s="66" t="s">
        <v>166</v>
      </c>
      <c r="C2176" s="55" t="s">
        <v>711</v>
      </c>
      <c r="D2176" s="66" t="s">
        <v>414</v>
      </c>
      <c r="E2176" s="66" t="s">
        <v>415</v>
      </c>
      <c r="F2176" s="66">
        <v>250874</v>
      </c>
      <c r="G2176" s="65" t="s">
        <v>13</v>
      </c>
      <c r="H2176" s="67">
        <v>1</v>
      </c>
      <c r="I2176" s="68">
        <v>44739</v>
      </c>
      <c r="J2176" s="63">
        <f t="shared" si="8"/>
        <v>1038123</v>
      </c>
      <c r="K2176" s="64">
        <f>IF(ISBLANK(J2176),,H2176*INDEX(Inputs!G:G,MATCH(F2176,Inputs!E:E,0)))</f>
        <v>1349</v>
      </c>
      <c r="L2176" s="65" t="str">
        <f>IF(ISBLANK(J2176),,INDEX(Inputs!D:D,MATCH(F2176,Inputs!E:E,0)))</f>
        <v>432BK EvoFox X-Team Gaming Keyboard &amp; Mouse (USB)</v>
      </c>
      <c r="M2176" s="65" t="str">
        <f>IF(ISBLANK(#REF!),,IF(B2176="Online","Online",IF(LEFT(B2176,1)="E","Online","Offline")))</f>
        <v>Offline</v>
      </c>
      <c r="N2176" s="64">
        <f>IF(ISBLANK(M2176),,H2176*INDEX(Inputs!F:F,MATCH(F2176,Inputs!E:E,0)))</f>
        <v>1899</v>
      </c>
      <c r="O2176" s="65"/>
    </row>
    <row r="2177" ht="15.75" customHeight="1" spans="1:15">
      <c r="A2177" s="65" t="s">
        <v>779</v>
      </c>
      <c r="B2177" s="66" t="s">
        <v>199</v>
      </c>
      <c r="C2177" s="55" t="s">
        <v>424</v>
      </c>
      <c r="D2177" s="66" t="s">
        <v>414</v>
      </c>
      <c r="E2177" s="66" t="s">
        <v>415</v>
      </c>
      <c r="F2177" s="66">
        <v>256479</v>
      </c>
      <c r="G2177" s="65" t="s">
        <v>807</v>
      </c>
      <c r="H2177" s="67">
        <v>3</v>
      </c>
      <c r="I2177" s="68">
        <v>44739</v>
      </c>
      <c r="J2177" s="63">
        <f t="shared" si="8"/>
        <v>1038123</v>
      </c>
      <c r="K2177" s="64">
        <f>IF(ISBLANK(J2177),,H2177*INDEX(Inputs!G:G,MATCH(F2177,Inputs!E:E,0)))</f>
        <v>7500</v>
      </c>
      <c r="L2177" s="65" t="str">
        <f>IF(ISBLANK(J2177),,INDEX(Inputs!D:D,MATCH(F2177,Inputs!E:E,0)))</f>
        <v>997PP EvoFox Explore Gaming Bundle (422,423,659,595)</v>
      </c>
      <c r="M2177" s="65" t="str">
        <f>IF(ISBLANK(#REF!),,IF(B2177="Online","Online",IF(LEFT(B2177,1)="E","Online","Offline")))</f>
        <v>Offline</v>
      </c>
      <c r="N2177" s="64">
        <f>IF(ISBLANK(M2177),,H2177*INDEX(Inputs!F:F,MATCH(F2177,Inputs!E:E,0)))</f>
        <v>14388</v>
      </c>
      <c r="O2177" s="65"/>
    </row>
    <row r="2178" ht="15.75" customHeight="1" spans="1:15">
      <c r="A2178" s="65" t="s">
        <v>867</v>
      </c>
      <c r="B2178" s="66" t="s">
        <v>202</v>
      </c>
      <c r="C2178" s="55" t="s">
        <v>868</v>
      </c>
      <c r="D2178" s="66" t="s">
        <v>370</v>
      </c>
      <c r="E2178" s="66" t="s">
        <v>410</v>
      </c>
      <c r="F2178" s="66">
        <v>250879</v>
      </c>
      <c r="G2178" s="65" t="s">
        <v>30</v>
      </c>
      <c r="H2178" s="67">
        <v>1</v>
      </c>
      <c r="I2178" s="68">
        <v>44739</v>
      </c>
      <c r="J2178" s="63">
        <f t="shared" si="8"/>
        <v>1038123</v>
      </c>
      <c r="K2178" s="64">
        <f>IF(ISBLANK(J2178),,H2178*INDEX(Inputs!G:G,MATCH(F2178,Inputs!E:E,0)))</f>
        <v>699</v>
      </c>
      <c r="L2178" s="65" t="str">
        <f>IF(ISBLANK(J2178),,INDEX(Inputs!D:D,MATCH(F2178,Inputs!E:E,0)))</f>
        <v>597BK Evo Fox Falcon X85 Extra Large Speed Mouse Pad</v>
      </c>
      <c r="M2178" s="65" t="str">
        <f>IF(ISBLANK(#REF!),,IF(B2178="Online","Online",IF(LEFT(B2178,1)="E","Online","Offline")))</f>
        <v>Offline</v>
      </c>
      <c r="N2178" s="64">
        <f>IF(ISBLANK(M2178),,H2178*INDEX(Inputs!F:F,MATCH(F2178,Inputs!E:E,0)))</f>
        <v>1199</v>
      </c>
      <c r="O2178" s="65"/>
    </row>
    <row r="2179" ht="15.75" customHeight="1" spans="1:15">
      <c r="A2179" s="65" t="s">
        <v>867</v>
      </c>
      <c r="B2179" s="66" t="s">
        <v>202</v>
      </c>
      <c r="C2179" s="55" t="s">
        <v>868</v>
      </c>
      <c r="D2179" s="66" t="s">
        <v>370</v>
      </c>
      <c r="E2179" s="66" t="s">
        <v>410</v>
      </c>
      <c r="F2179" s="66">
        <v>250879</v>
      </c>
      <c r="G2179" s="65" t="s">
        <v>30</v>
      </c>
      <c r="H2179" s="67">
        <v>-1</v>
      </c>
      <c r="I2179" s="68">
        <v>44739</v>
      </c>
      <c r="J2179" s="63">
        <f t="shared" si="8"/>
        <v>1038123</v>
      </c>
      <c r="K2179" s="64">
        <f>IF(ISBLANK(J2179),,H2179*INDEX(Inputs!G:G,MATCH(F2179,Inputs!E:E,0)))</f>
        <v>-699</v>
      </c>
      <c r="L2179" s="65" t="str">
        <f>IF(ISBLANK(J2179),,INDEX(Inputs!D:D,MATCH(F2179,Inputs!E:E,0)))</f>
        <v>597BK Evo Fox Falcon X85 Extra Large Speed Mouse Pad</v>
      </c>
      <c r="M2179" s="65" t="str">
        <f>IF(ISBLANK(#REF!),,IF(B2179="Online","Online",IF(LEFT(B2179,1)="E","Online","Offline")))</f>
        <v>Offline</v>
      </c>
      <c r="N2179" s="64">
        <f>IF(ISBLANK(M2179),,H2179*INDEX(Inputs!F:F,MATCH(F2179,Inputs!E:E,0)))</f>
        <v>-1199</v>
      </c>
      <c r="O2179" s="65"/>
    </row>
    <row r="2180" ht="15.75" customHeight="1" spans="1:15">
      <c r="A2180" s="65" t="s">
        <v>823</v>
      </c>
      <c r="B2180" s="66" t="s">
        <v>27</v>
      </c>
      <c r="C2180" s="55" t="s">
        <v>649</v>
      </c>
      <c r="D2180" s="66" t="s">
        <v>414</v>
      </c>
      <c r="E2180" s="66" t="s">
        <v>415</v>
      </c>
      <c r="F2180" s="66">
        <v>256479</v>
      </c>
      <c r="G2180" s="65" t="s">
        <v>807</v>
      </c>
      <c r="H2180" s="67">
        <v>1</v>
      </c>
      <c r="I2180" s="68">
        <v>44740</v>
      </c>
      <c r="J2180" s="63">
        <f t="shared" si="8"/>
        <v>1038519</v>
      </c>
      <c r="K2180" s="64">
        <f>IF(ISBLANK(J2180),,H2180*INDEX(Inputs!G:G,MATCH(F2180,Inputs!E:E,0)))</f>
        <v>2500</v>
      </c>
      <c r="L2180" s="65" t="str">
        <f>IF(ISBLANK(J2180),,INDEX(Inputs!D:D,MATCH(F2180,Inputs!E:E,0)))</f>
        <v>997PP EvoFox Explore Gaming Bundle (422,423,659,595)</v>
      </c>
      <c r="M2180" s="65" t="str">
        <f>IF(ISBLANK(#REF!),,IF(B2180="Online","Online",IF(LEFT(B2180,1)="E","Online","Offline")))</f>
        <v>Offline</v>
      </c>
      <c r="N2180" s="64">
        <f>IF(ISBLANK(M2180),,H2180*INDEX(Inputs!F:F,MATCH(F2180,Inputs!E:E,0)))</f>
        <v>4796</v>
      </c>
      <c r="O2180" s="65"/>
    </row>
    <row r="2181" ht="15.75" customHeight="1" spans="1:15">
      <c r="A2181" s="65" t="s">
        <v>762</v>
      </c>
      <c r="B2181" s="66" t="s">
        <v>29</v>
      </c>
      <c r="C2181" s="55" t="s">
        <v>613</v>
      </c>
      <c r="D2181" s="66" t="s">
        <v>414</v>
      </c>
      <c r="E2181" s="66" t="s">
        <v>415</v>
      </c>
      <c r="F2181" s="66">
        <v>250874</v>
      </c>
      <c r="G2181" s="65" t="s">
        <v>13</v>
      </c>
      <c r="H2181" s="67">
        <v>1</v>
      </c>
      <c r="I2181" s="68">
        <v>44740</v>
      </c>
      <c r="J2181" s="63">
        <f t="shared" si="8"/>
        <v>1038519</v>
      </c>
      <c r="K2181" s="64">
        <f>IF(ISBLANK(J2181),,H2181*INDEX(Inputs!G:G,MATCH(F2181,Inputs!E:E,0)))</f>
        <v>1349</v>
      </c>
      <c r="L2181" s="65" t="str">
        <f>IF(ISBLANK(J2181),,INDEX(Inputs!D:D,MATCH(F2181,Inputs!E:E,0)))</f>
        <v>432BK EvoFox X-Team Gaming Keyboard &amp; Mouse (USB)</v>
      </c>
      <c r="M2181" s="65" t="str">
        <f>IF(ISBLANK(#REF!),,IF(B2181="Online","Online",IF(LEFT(B2181,1)="E","Online","Offline")))</f>
        <v>Offline</v>
      </c>
      <c r="N2181" s="64">
        <f>IF(ISBLANK(M2181),,H2181*INDEX(Inputs!F:F,MATCH(F2181,Inputs!E:E,0)))</f>
        <v>1899</v>
      </c>
      <c r="O2181" s="65"/>
    </row>
    <row r="2182" ht="15.75" customHeight="1" spans="1:15">
      <c r="A2182" s="65" t="s">
        <v>770</v>
      </c>
      <c r="B2182" s="66" t="s">
        <v>33</v>
      </c>
      <c r="C2182" s="55" t="s">
        <v>455</v>
      </c>
      <c r="D2182" s="66" t="s">
        <v>370</v>
      </c>
      <c r="E2182" s="66" t="s">
        <v>410</v>
      </c>
      <c r="F2182" s="66">
        <v>250879</v>
      </c>
      <c r="G2182" s="65" t="s">
        <v>30</v>
      </c>
      <c r="H2182" s="67">
        <v>1</v>
      </c>
      <c r="I2182" s="68">
        <v>44740</v>
      </c>
      <c r="J2182" s="63">
        <f t="shared" si="8"/>
        <v>1038519</v>
      </c>
      <c r="K2182" s="64">
        <f>IF(ISBLANK(J2182),,H2182*INDEX(Inputs!G:G,MATCH(F2182,Inputs!E:E,0)))</f>
        <v>699</v>
      </c>
      <c r="L2182" s="65" t="str">
        <f>IF(ISBLANK(J2182),,INDEX(Inputs!D:D,MATCH(F2182,Inputs!E:E,0)))</f>
        <v>597BK Evo Fox Falcon X85 Extra Large Speed Mouse Pad</v>
      </c>
      <c r="M2182" s="65" t="str">
        <f>IF(ISBLANK(#REF!),,IF(B2182="Online","Online",IF(LEFT(B2182,1)="E","Online","Offline")))</f>
        <v>Offline</v>
      </c>
      <c r="N2182" s="64">
        <f>IF(ISBLANK(M2182),,H2182*INDEX(Inputs!F:F,MATCH(F2182,Inputs!E:E,0)))</f>
        <v>1199</v>
      </c>
      <c r="O2182" s="65"/>
    </row>
    <row r="2183" ht="15.75" customHeight="1" spans="1:15">
      <c r="A2183" s="65" t="s">
        <v>770</v>
      </c>
      <c r="B2183" s="66" t="s">
        <v>33</v>
      </c>
      <c r="C2183" s="55" t="s">
        <v>455</v>
      </c>
      <c r="D2183" s="66" t="s">
        <v>414</v>
      </c>
      <c r="E2183" s="66" t="s">
        <v>415</v>
      </c>
      <c r="F2183" s="66">
        <v>256479</v>
      </c>
      <c r="G2183" s="65" t="s">
        <v>807</v>
      </c>
      <c r="H2183" s="67">
        <v>1</v>
      </c>
      <c r="I2183" s="68">
        <v>44740</v>
      </c>
      <c r="J2183" s="63">
        <f t="shared" si="8"/>
        <v>1038519</v>
      </c>
      <c r="K2183" s="64">
        <f>IF(ISBLANK(J2183),,H2183*INDEX(Inputs!G:G,MATCH(F2183,Inputs!E:E,0)))</f>
        <v>2500</v>
      </c>
      <c r="L2183" s="65" t="str">
        <f>IF(ISBLANK(J2183),,INDEX(Inputs!D:D,MATCH(F2183,Inputs!E:E,0)))</f>
        <v>997PP EvoFox Explore Gaming Bundle (422,423,659,595)</v>
      </c>
      <c r="M2183" s="65" t="str">
        <f>IF(ISBLANK(#REF!),,IF(B2183="Online","Online",IF(LEFT(B2183,1)="E","Online","Offline")))</f>
        <v>Offline</v>
      </c>
      <c r="N2183" s="64">
        <f>IF(ISBLANK(M2183),,H2183*INDEX(Inputs!F:F,MATCH(F2183,Inputs!E:E,0)))</f>
        <v>4796</v>
      </c>
      <c r="O2183" s="65"/>
    </row>
    <row r="2184" ht="15.75" customHeight="1" spans="1:15">
      <c r="A2184" s="65" t="s">
        <v>805</v>
      </c>
      <c r="B2184" s="66" t="s">
        <v>34</v>
      </c>
      <c r="C2184" s="55" t="s">
        <v>492</v>
      </c>
      <c r="D2184" s="66" t="s">
        <v>414</v>
      </c>
      <c r="E2184" s="66" t="s">
        <v>415</v>
      </c>
      <c r="F2184" s="66">
        <v>256479</v>
      </c>
      <c r="G2184" s="65" t="s">
        <v>807</v>
      </c>
      <c r="H2184" s="67">
        <v>2</v>
      </c>
      <c r="I2184" s="68">
        <v>44740</v>
      </c>
      <c r="J2184" s="63">
        <f t="shared" si="8"/>
        <v>1038519</v>
      </c>
      <c r="K2184" s="64">
        <f>IF(ISBLANK(J2184),,H2184*INDEX(Inputs!G:G,MATCH(F2184,Inputs!E:E,0)))</f>
        <v>5000</v>
      </c>
      <c r="L2184" s="65" t="str">
        <f>IF(ISBLANK(J2184),,INDEX(Inputs!D:D,MATCH(F2184,Inputs!E:E,0)))</f>
        <v>997PP EvoFox Explore Gaming Bundle (422,423,659,595)</v>
      </c>
      <c r="M2184" s="65" t="str">
        <f>IF(ISBLANK(#REF!),,IF(B2184="Online","Online",IF(LEFT(B2184,1)="E","Online","Offline")))</f>
        <v>Offline</v>
      </c>
      <c r="N2184" s="64">
        <f>IF(ISBLANK(M2184),,H2184*INDEX(Inputs!F:F,MATCH(F2184,Inputs!E:E,0)))</f>
        <v>9592</v>
      </c>
      <c r="O2184" s="65"/>
    </row>
    <row r="2185" ht="15.75" customHeight="1" spans="1:15">
      <c r="A2185" s="65" t="s">
        <v>341</v>
      </c>
      <c r="B2185" s="66" t="s">
        <v>36</v>
      </c>
      <c r="C2185" s="55" t="s">
        <v>581</v>
      </c>
      <c r="D2185" s="66" t="s">
        <v>370</v>
      </c>
      <c r="E2185" s="66" t="s">
        <v>410</v>
      </c>
      <c r="F2185" s="66">
        <v>250879</v>
      </c>
      <c r="G2185" s="65" t="s">
        <v>30</v>
      </c>
      <c r="H2185" s="67">
        <v>1</v>
      </c>
      <c r="I2185" s="68">
        <v>44740</v>
      </c>
      <c r="J2185" s="63">
        <f t="shared" si="8"/>
        <v>1038519</v>
      </c>
      <c r="K2185" s="64">
        <f>IF(ISBLANK(J2185),,H2185*INDEX(Inputs!G:G,MATCH(F2185,Inputs!E:E,0)))</f>
        <v>699</v>
      </c>
      <c r="L2185" s="65" t="str">
        <f>IF(ISBLANK(J2185),,INDEX(Inputs!D:D,MATCH(F2185,Inputs!E:E,0)))</f>
        <v>597BK Evo Fox Falcon X85 Extra Large Speed Mouse Pad</v>
      </c>
      <c r="M2185" s="65" t="str">
        <f>IF(ISBLANK(#REF!),,IF(B2185="Online","Online",IF(LEFT(B2185,1)="E","Online","Offline")))</f>
        <v>Offline</v>
      </c>
      <c r="N2185" s="64">
        <f>IF(ISBLANK(M2185),,H2185*INDEX(Inputs!F:F,MATCH(F2185,Inputs!E:E,0)))</f>
        <v>1199</v>
      </c>
      <c r="O2185" s="65"/>
    </row>
    <row r="2186" ht="15.75" customHeight="1" spans="1:15">
      <c r="A2186" s="65" t="s">
        <v>762</v>
      </c>
      <c r="B2186" s="66" t="s">
        <v>37</v>
      </c>
      <c r="C2186" s="55" t="s">
        <v>582</v>
      </c>
      <c r="D2186" s="66" t="s">
        <v>414</v>
      </c>
      <c r="E2186" s="66" t="s">
        <v>415</v>
      </c>
      <c r="F2186" s="66">
        <v>256479</v>
      </c>
      <c r="G2186" s="65" t="s">
        <v>807</v>
      </c>
      <c r="H2186" s="67">
        <v>1</v>
      </c>
      <c r="I2186" s="68">
        <v>44740</v>
      </c>
      <c r="J2186" s="63">
        <f t="shared" si="8"/>
        <v>1038519</v>
      </c>
      <c r="K2186" s="64">
        <f>IF(ISBLANK(J2186),,H2186*INDEX(Inputs!G:G,MATCH(F2186,Inputs!E:E,0)))</f>
        <v>2500</v>
      </c>
      <c r="L2186" s="65" t="str">
        <f>IF(ISBLANK(J2186),,INDEX(Inputs!D:D,MATCH(F2186,Inputs!E:E,0)))</f>
        <v>997PP EvoFox Explore Gaming Bundle (422,423,659,595)</v>
      </c>
      <c r="M2186" s="65" t="str">
        <f>IF(ISBLANK(#REF!),,IF(B2186="Online","Online",IF(LEFT(B2186,1)="E","Online","Offline")))</f>
        <v>Offline</v>
      </c>
      <c r="N2186" s="64">
        <f>IF(ISBLANK(M2186),,H2186*INDEX(Inputs!F:F,MATCH(F2186,Inputs!E:E,0)))</f>
        <v>4796</v>
      </c>
      <c r="O2186" s="65"/>
    </row>
    <row r="2187" ht="15.75" customHeight="1" spans="1:15">
      <c r="A2187" s="65" t="s">
        <v>355</v>
      </c>
      <c r="B2187" s="66" t="s">
        <v>42</v>
      </c>
      <c r="C2187" s="55" t="s">
        <v>502</v>
      </c>
      <c r="D2187" s="66" t="s">
        <v>370</v>
      </c>
      <c r="E2187" s="66" t="s">
        <v>410</v>
      </c>
      <c r="F2187" s="66">
        <v>250877</v>
      </c>
      <c r="G2187" s="65" t="s">
        <v>22</v>
      </c>
      <c r="H2187" s="67">
        <v>1</v>
      </c>
      <c r="I2187" s="68">
        <v>44740</v>
      </c>
      <c r="J2187" s="63">
        <f t="shared" si="8"/>
        <v>1038519</v>
      </c>
      <c r="K2187" s="64">
        <f>IF(ISBLANK(J2187),,H2187*INDEX(Inputs!G:G,MATCH(F2187,Inputs!E:E,0)))</f>
        <v>349</v>
      </c>
      <c r="L2187" s="65" t="str">
        <f>IF(ISBLANK(J2187),,INDEX(Inputs!D:D,MATCH(F2187,Inputs!E:E,0)))</f>
        <v>595BK Evo Fox Falcon X35 Medium Speed Mouse Pad</v>
      </c>
      <c r="M2187" s="65" t="str">
        <f>IF(ISBLANK(#REF!),,IF(B2187="Online","Online",IF(LEFT(B2187,1)="E","Online","Offline")))</f>
        <v>Offline</v>
      </c>
      <c r="N2187" s="64">
        <f>IF(ISBLANK(M2187),,H2187*INDEX(Inputs!F:F,MATCH(F2187,Inputs!E:E,0)))</f>
        <v>699</v>
      </c>
      <c r="O2187" s="65"/>
    </row>
    <row r="2188" ht="15.75" customHeight="1" spans="1:15">
      <c r="A2188" s="65" t="s">
        <v>355</v>
      </c>
      <c r="B2188" s="66" t="s">
        <v>42</v>
      </c>
      <c r="C2188" s="55" t="s">
        <v>502</v>
      </c>
      <c r="D2188" s="66" t="s">
        <v>370</v>
      </c>
      <c r="E2188" s="66" t="s">
        <v>410</v>
      </c>
      <c r="F2188" s="66">
        <v>250879</v>
      </c>
      <c r="G2188" s="65" t="s">
        <v>30</v>
      </c>
      <c r="H2188" s="67">
        <v>1</v>
      </c>
      <c r="I2188" s="68">
        <v>44740</v>
      </c>
      <c r="J2188" s="63">
        <f t="shared" si="8"/>
        <v>1038519</v>
      </c>
      <c r="K2188" s="64">
        <f>IF(ISBLANK(J2188),,H2188*INDEX(Inputs!G:G,MATCH(F2188,Inputs!E:E,0)))</f>
        <v>699</v>
      </c>
      <c r="L2188" s="65" t="str">
        <f>IF(ISBLANK(J2188),,INDEX(Inputs!D:D,MATCH(F2188,Inputs!E:E,0)))</f>
        <v>597BK Evo Fox Falcon X85 Extra Large Speed Mouse Pad</v>
      </c>
      <c r="M2188" s="65" t="str">
        <f>IF(ISBLANK(#REF!),,IF(B2188="Online","Online",IF(LEFT(B2188,1)="E","Online","Offline")))</f>
        <v>Offline</v>
      </c>
      <c r="N2188" s="64">
        <f>IF(ISBLANK(M2188),,H2188*INDEX(Inputs!F:F,MATCH(F2188,Inputs!E:E,0)))</f>
        <v>1199</v>
      </c>
      <c r="O2188" s="65"/>
    </row>
    <row r="2189" ht="15.75" customHeight="1" spans="1:15">
      <c r="A2189" s="65" t="s">
        <v>776</v>
      </c>
      <c r="B2189" s="66" t="s">
        <v>46</v>
      </c>
      <c r="C2189" s="55" t="s">
        <v>346</v>
      </c>
      <c r="D2189" s="66" t="s">
        <v>414</v>
      </c>
      <c r="E2189" s="66" t="s">
        <v>415</v>
      </c>
      <c r="F2189" s="66">
        <v>250424</v>
      </c>
      <c r="G2189" s="65" t="s">
        <v>15</v>
      </c>
      <c r="H2189" s="67">
        <v>1</v>
      </c>
      <c r="I2189" s="68">
        <v>44740</v>
      </c>
      <c r="J2189" s="63">
        <f t="shared" si="8"/>
        <v>1038519</v>
      </c>
      <c r="K2189" s="64">
        <f>IF(ISBLANK(J2189),,H2189*INDEX(Inputs!G:G,MATCH(F2189,Inputs!E:E,0)))</f>
        <v>999</v>
      </c>
      <c r="L2189" s="65" t="str">
        <f>IF(ISBLANK(J2189),,INDEX(Inputs!D:D,MATCH(F2189,Inputs!E:E,0)))</f>
        <v>419V2 PRIMUS Wireless Desktop V2</v>
      </c>
      <c r="M2189" s="65" t="str">
        <f>IF(ISBLANK(#REF!),,IF(B2189="Online","Online",IF(LEFT(B2189,1)="E","Online","Offline")))</f>
        <v>Offline</v>
      </c>
      <c r="N2189" s="64">
        <f>IF(ISBLANK(M2189),,H2189*INDEX(Inputs!F:F,MATCH(F2189,Inputs!E:E,0)))</f>
        <v>1199</v>
      </c>
      <c r="O2189" s="65"/>
    </row>
    <row r="2190" ht="15.75" customHeight="1" spans="1:15">
      <c r="A2190" s="65" t="s">
        <v>341</v>
      </c>
      <c r="B2190" s="66" t="s">
        <v>53</v>
      </c>
      <c r="C2190" s="55" t="s">
        <v>641</v>
      </c>
      <c r="D2190" s="66" t="s">
        <v>414</v>
      </c>
      <c r="E2190" s="66" t="s">
        <v>415</v>
      </c>
      <c r="F2190" s="66">
        <v>256479</v>
      </c>
      <c r="G2190" s="65" t="s">
        <v>807</v>
      </c>
      <c r="H2190" s="67">
        <v>2</v>
      </c>
      <c r="I2190" s="68">
        <v>44740</v>
      </c>
      <c r="J2190" s="63">
        <f t="shared" si="8"/>
        <v>1038519</v>
      </c>
      <c r="K2190" s="64">
        <f>IF(ISBLANK(J2190),,H2190*INDEX(Inputs!G:G,MATCH(F2190,Inputs!E:E,0)))</f>
        <v>5000</v>
      </c>
      <c r="L2190" s="65" t="str">
        <f>IF(ISBLANK(J2190),,INDEX(Inputs!D:D,MATCH(F2190,Inputs!E:E,0)))</f>
        <v>997PP EvoFox Explore Gaming Bundle (422,423,659,595)</v>
      </c>
      <c r="M2190" s="65" t="str">
        <f>IF(ISBLANK(#REF!),,IF(B2190="Online","Online",IF(LEFT(B2190,1)="E","Online","Offline")))</f>
        <v>Offline</v>
      </c>
      <c r="N2190" s="64">
        <f>IF(ISBLANK(M2190),,H2190*INDEX(Inputs!F:F,MATCH(F2190,Inputs!E:E,0)))</f>
        <v>9592</v>
      </c>
      <c r="O2190" s="65"/>
    </row>
    <row r="2191" ht="15.75" customHeight="1" spans="1:15">
      <c r="A2191" s="65" t="s">
        <v>341</v>
      </c>
      <c r="B2191" s="66" t="s">
        <v>60</v>
      </c>
      <c r="C2191" s="55" t="s">
        <v>436</v>
      </c>
      <c r="D2191" s="66" t="s">
        <v>370</v>
      </c>
      <c r="E2191" s="66" t="s">
        <v>371</v>
      </c>
      <c r="F2191" s="66">
        <v>250417</v>
      </c>
      <c r="G2191" s="65" t="s">
        <v>39</v>
      </c>
      <c r="H2191" s="67">
        <v>1</v>
      </c>
      <c r="I2191" s="68">
        <v>44740</v>
      </c>
      <c r="J2191" s="63">
        <f t="shared" si="8"/>
        <v>1038519</v>
      </c>
      <c r="K2191" s="64">
        <f>IF(ISBLANK(J2191),,H2191*INDEX(Inputs!G:G,MATCH(F2191,Inputs!E:E,0)))</f>
        <v>929</v>
      </c>
      <c r="L2191" s="65" t="str">
        <f>IF(ISBLANK(J2191),,INDEX(Inputs!D:D,MATCH(F2191,Inputs!E:E,0)))</f>
        <v>416PP Super Speed Hub 4 Port USB 3.0</v>
      </c>
      <c r="M2191" s="65" t="str">
        <f>IF(ISBLANK(#REF!),,IF(B2191="Online","Online",IF(LEFT(B2191,1)="E","Online","Offline")))</f>
        <v>Offline</v>
      </c>
      <c r="N2191" s="64">
        <f>IF(ISBLANK(M2191),,H2191*INDEX(Inputs!F:F,MATCH(F2191,Inputs!E:E,0)))</f>
        <v>1499</v>
      </c>
      <c r="O2191" s="65"/>
    </row>
    <row r="2192" ht="15.75" customHeight="1" spans="1:15">
      <c r="A2192" s="65" t="s">
        <v>763</v>
      </c>
      <c r="B2192" s="66" t="s">
        <v>61</v>
      </c>
      <c r="C2192" s="55" t="s">
        <v>456</v>
      </c>
      <c r="D2192" s="66" t="s">
        <v>414</v>
      </c>
      <c r="E2192" s="66" t="s">
        <v>415</v>
      </c>
      <c r="F2192" s="66">
        <v>250424</v>
      </c>
      <c r="G2192" s="65" t="s">
        <v>15</v>
      </c>
      <c r="H2192" s="67">
        <v>1</v>
      </c>
      <c r="I2192" s="68">
        <v>44740</v>
      </c>
      <c r="J2192" s="63">
        <f t="shared" si="8"/>
        <v>1038519</v>
      </c>
      <c r="K2192" s="64">
        <f>IF(ISBLANK(J2192),,H2192*INDEX(Inputs!G:G,MATCH(F2192,Inputs!E:E,0)))</f>
        <v>999</v>
      </c>
      <c r="L2192" s="65" t="str">
        <f>IF(ISBLANK(J2192),,INDEX(Inputs!D:D,MATCH(F2192,Inputs!E:E,0)))</f>
        <v>419V2 PRIMUS Wireless Desktop V2</v>
      </c>
      <c r="M2192" s="65" t="str">
        <f>IF(ISBLANK(#REF!),,IF(B2192="Online","Online",IF(LEFT(B2192,1)="E","Online","Offline")))</f>
        <v>Offline</v>
      </c>
      <c r="N2192" s="64">
        <f>IF(ISBLANK(M2192),,H2192*INDEX(Inputs!F:F,MATCH(F2192,Inputs!E:E,0)))</f>
        <v>1199</v>
      </c>
      <c r="O2192" s="65"/>
    </row>
    <row r="2193" ht="15.75" customHeight="1" spans="1:15">
      <c r="A2193" s="65" t="s">
        <v>341</v>
      </c>
      <c r="B2193" s="66" t="s">
        <v>80</v>
      </c>
      <c r="C2193" s="55" t="s">
        <v>629</v>
      </c>
      <c r="D2193" s="66" t="s">
        <v>414</v>
      </c>
      <c r="E2193" s="66" t="s">
        <v>415</v>
      </c>
      <c r="F2193" s="66">
        <v>256479</v>
      </c>
      <c r="G2193" s="65" t="s">
        <v>807</v>
      </c>
      <c r="H2193" s="67">
        <v>1</v>
      </c>
      <c r="I2193" s="68">
        <v>44740</v>
      </c>
      <c r="J2193" s="63">
        <f t="shared" si="8"/>
        <v>1038519</v>
      </c>
      <c r="K2193" s="64">
        <f>IF(ISBLANK(J2193),,H2193*INDEX(Inputs!G:G,MATCH(F2193,Inputs!E:E,0)))</f>
        <v>2500</v>
      </c>
      <c r="L2193" s="65" t="str">
        <f>IF(ISBLANK(J2193),,INDEX(Inputs!D:D,MATCH(F2193,Inputs!E:E,0)))</f>
        <v>997PP EvoFox Explore Gaming Bundle (422,423,659,595)</v>
      </c>
      <c r="M2193" s="65" t="str">
        <f>IF(ISBLANK(#REF!),,IF(B2193="Online","Online",IF(LEFT(B2193,1)="E","Online","Offline")))</f>
        <v>Offline</v>
      </c>
      <c r="N2193" s="64">
        <f>IF(ISBLANK(M2193),,H2193*INDEX(Inputs!F:F,MATCH(F2193,Inputs!E:E,0)))</f>
        <v>4796</v>
      </c>
      <c r="O2193" s="65"/>
    </row>
    <row r="2194" ht="15.75" customHeight="1" spans="1:15">
      <c r="A2194" s="65" t="s">
        <v>763</v>
      </c>
      <c r="B2194" s="66" t="s">
        <v>608</v>
      </c>
      <c r="C2194" s="55" t="s">
        <v>609</v>
      </c>
      <c r="D2194" s="66" t="s">
        <v>414</v>
      </c>
      <c r="E2194" s="66" t="s">
        <v>415</v>
      </c>
      <c r="F2194" s="66">
        <v>204737</v>
      </c>
      <c r="G2194" s="65" t="s">
        <v>20</v>
      </c>
      <c r="H2194" s="67">
        <v>1</v>
      </c>
      <c r="I2194" s="68">
        <v>44740</v>
      </c>
      <c r="J2194" s="63">
        <f t="shared" si="8"/>
        <v>1038519</v>
      </c>
      <c r="K2194" s="64">
        <f>IF(ISBLANK(J2194),,H2194*INDEX(Inputs!G:G,MATCH(F2194,Inputs!E:E,0)))</f>
        <v>729</v>
      </c>
      <c r="L2194" s="65" t="str">
        <f>IF(ISBLANK(J2194),,INDEX(Inputs!D:D,MATCH(F2194,Inputs!E:E,0)))</f>
        <v>850PP Xcite Pro Keyboard &amp; Mouse USB</v>
      </c>
      <c r="M2194" s="65" t="str">
        <f>IF(ISBLANK(#REF!),,IF(B2194="Online","Online",IF(LEFT(B2194,1)="E","Online","Offline")))</f>
        <v>Offline</v>
      </c>
      <c r="N2194" s="64">
        <f>IF(ISBLANK(M2194),,H2194*INDEX(Inputs!F:F,MATCH(F2194,Inputs!E:E,0)))</f>
        <v>799</v>
      </c>
      <c r="O2194" s="65"/>
    </row>
    <row r="2195" ht="15.75" customHeight="1" spans="1:15">
      <c r="A2195" s="65" t="s">
        <v>763</v>
      </c>
      <c r="B2195" s="66" t="s">
        <v>608</v>
      </c>
      <c r="C2195" s="55" t="s">
        <v>609</v>
      </c>
      <c r="D2195" s="66" t="s">
        <v>414</v>
      </c>
      <c r="E2195" s="66" t="s">
        <v>415</v>
      </c>
      <c r="F2195" s="66">
        <v>256479</v>
      </c>
      <c r="G2195" s="65" t="s">
        <v>807</v>
      </c>
      <c r="H2195" s="67">
        <v>1</v>
      </c>
      <c r="I2195" s="68">
        <v>44740</v>
      </c>
      <c r="J2195" s="63">
        <f t="shared" si="8"/>
        <v>1038519</v>
      </c>
      <c r="K2195" s="64">
        <f>IF(ISBLANK(J2195),,H2195*INDEX(Inputs!G:G,MATCH(F2195,Inputs!E:E,0)))</f>
        <v>2500</v>
      </c>
      <c r="L2195" s="65" t="str">
        <f>IF(ISBLANK(J2195),,INDEX(Inputs!D:D,MATCH(F2195,Inputs!E:E,0)))</f>
        <v>997PP EvoFox Explore Gaming Bundle (422,423,659,595)</v>
      </c>
      <c r="M2195" s="65" t="str">
        <f>IF(ISBLANK(#REF!),,IF(B2195="Online","Online",IF(LEFT(B2195,1)="E","Online","Offline")))</f>
        <v>Offline</v>
      </c>
      <c r="N2195" s="64">
        <f>IF(ISBLANK(M2195),,H2195*INDEX(Inputs!F:F,MATCH(F2195,Inputs!E:E,0)))</f>
        <v>4796</v>
      </c>
      <c r="O2195" s="65"/>
    </row>
    <row r="2196" ht="15.75" customHeight="1" spans="1:15">
      <c r="A2196" s="65" t="s">
        <v>355</v>
      </c>
      <c r="B2196" s="66" t="s">
        <v>507</v>
      </c>
      <c r="C2196" s="55" t="s">
        <v>508</v>
      </c>
      <c r="D2196" s="66" t="s">
        <v>370</v>
      </c>
      <c r="E2196" s="66" t="s">
        <v>371</v>
      </c>
      <c r="F2196" s="66">
        <v>250417</v>
      </c>
      <c r="G2196" s="65" t="s">
        <v>39</v>
      </c>
      <c r="H2196" s="67">
        <v>1</v>
      </c>
      <c r="I2196" s="68">
        <v>44740</v>
      </c>
      <c r="J2196" s="63">
        <f t="shared" si="8"/>
        <v>1038519</v>
      </c>
      <c r="K2196" s="64">
        <f>IF(ISBLANK(J2196),,H2196*INDEX(Inputs!G:G,MATCH(F2196,Inputs!E:E,0)))</f>
        <v>929</v>
      </c>
      <c r="L2196" s="65" t="str">
        <f>IF(ISBLANK(J2196),,INDEX(Inputs!D:D,MATCH(F2196,Inputs!E:E,0)))</f>
        <v>416PP Super Speed Hub 4 Port USB 3.0</v>
      </c>
      <c r="M2196" s="65" t="str">
        <f>IF(ISBLANK(#REF!),,IF(B2196="Online","Online",IF(LEFT(B2196,1)="E","Online","Offline")))</f>
        <v>Offline</v>
      </c>
      <c r="N2196" s="64">
        <f>IF(ISBLANK(M2196),,H2196*INDEX(Inputs!F:F,MATCH(F2196,Inputs!E:E,0)))</f>
        <v>1499</v>
      </c>
      <c r="O2196" s="65"/>
    </row>
    <row r="2197" ht="15.75" customHeight="1" spans="1:15">
      <c r="A2197" s="65" t="s">
        <v>341</v>
      </c>
      <c r="B2197" s="66" t="s">
        <v>83</v>
      </c>
      <c r="C2197" s="55" t="s">
        <v>394</v>
      </c>
      <c r="D2197" s="66" t="s">
        <v>414</v>
      </c>
      <c r="E2197" s="66" t="s">
        <v>415</v>
      </c>
      <c r="F2197" s="66">
        <v>256479</v>
      </c>
      <c r="G2197" s="65" t="s">
        <v>807</v>
      </c>
      <c r="H2197" s="67">
        <v>1</v>
      </c>
      <c r="I2197" s="68">
        <v>44740</v>
      </c>
      <c r="J2197" s="63">
        <f t="shared" si="8"/>
        <v>1038519</v>
      </c>
      <c r="K2197" s="64">
        <f>IF(ISBLANK(J2197),,H2197*INDEX(Inputs!G:G,MATCH(F2197,Inputs!E:E,0)))</f>
        <v>2500</v>
      </c>
      <c r="L2197" s="65" t="str">
        <f>IF(ISBLANK(J2197),,INDEX(Inputs!D:D,MATCH(F2197,Inputs!E:E,0)))</f>
        <v>997PP EvoFox Explore Gaming Bundle (422,423,659,595)</v>
      </c>
      <c r="M2197" s="65" t="str">
        <f>IF(ISBLANK(#REF!),,IF(B2197="Online","Online",IF(LEFT(B2197,1)="E","Online","Offline")))</f>
        <v>Offline</v>
      </c>
      <c r="N2197" s="64">
        <f>IF(ISBLANK(M2197),,H2197*INDEX(Inputs!F:F,MATCH(F2197,Inputs!E:E,0)))</f>
        <v>4796</v>
      </c>
      <c r="O2197" s="65"/>
    </row>
    <row r="2198" ht="15.75" customHeight="1" spans="1:15">
      <c r="A2198" s="65" t="s">
        <v>327</v>
      </c>
      <c r="B2198" s="66" t="s">
        <v>495</v>
      </c>
      <c r="C2198" s="55" t="s">
        <v>496</v>
      </c>
      <c r="D2198" s="66" t="s">
        <v>414</v>
      </c>
      <c r="E2198" s="66" t="s">
        <v>415</v>
      </c>
      <c r="F2198" s="66">
        <v>256479</v>
      </c>
      <c r="G2198" s="65" t="s">
        <v>807</v>
      </c>
      <c r="H2198" s="67">
        <v>0</v>
      </c>
      <c r="I2198" s="68">
        <v>44740</v>
      </c>
      <c r="J2198" s="63">
        <f t="shared" si="8"/>
        <v>1038519</v>
      </c>
      <c r="K2198" s="64">
        <f>IF(ISBLANK(J2198),,H2198*INDEX(Inputs!G:G,MATCH(F2198,Inputs!E:E,0)))</f>
        <v>0</v>
      </c>
      <c r="L2198" s="65" t="str">
        <f>IF(ISBLANK(J2198),,INDEX(Inputs!D:D,MATCH(F2198,Inputs!E:E,0)))</f>
        <v>997PP EvoFox Explore Gaming Bundle (422,423,659,595)</v>
      </c>
      <c r="M2198" s="65" t="str">
        <f>IF(ISBLANK(#REF!),,IF(B2198="Online","Online",IF(LEFT(B2198,1)="E","Online","Offline")))</f>
        <v>Offline</v>
      </c>
      <c r="N2198" s="64">
        <f>IF(ISBLANK(M2198),,H2198*INDEX(Inputs!F:F,MATCH(F2198,Inputs!E:E,0)))</f>
        <v>0</v>
      </c>
      <c r="O2198" s="65"/>
    </row>
    <row r="2199" ht="15.75" customHeight="1" spans="1:15">
      <c r="A2199" s="65" t="s">
        <v>761</v>
      </c>
      <c r="B2199" s="66" t="s">
        <v>86</v>
      </c>
      <c r="C2199" s="55" t="s">
        <v>671</v>
      </c>
      <c r="D2199" s="66" t="s">
        <v>370</v>
      </c>
      <c r="E2199" s="66" t="s">
        <v>371</v>
      </c>
      <c r="F2199" s="66">
        <v>250417</v>
      </c>
      <c r="G2199" s="65" t="s">
        <v>39</v>
      </c>
      <c r="H2199" s="67">
        <v>1</v>
      </c>
      <c r="I2199" s="68">
        <v>44740</v>
      </c>
      <c r="J2199" s="63">
        <f t="shared" si="8"/>
        <v>1038519</v>
      </c>
      <c r="K2199" s="64">
        <f>IF(ISBLANK(J2199),,H2199*INDEX(Inputs!G:G,MATCH(F2199,Inputs!E:E,0)))</f>
        <v>929</v>
      </c>
      <c r="L2199" s="65" t="str">
        <f>IF(ISBLANK(J2199),,INDEX(Inputs!D:D,MATCH(F2199,Inputs!E:E,0)))</f>
        <v>416PP Super Speed Hub 4 Port USB 3.0</v>
      </c>
      <c r="M2199" s="65" t="str">
        <f>IF(ISBLANK(#REF!),,IF(B2199="Online","Online",IF(LEFT(B2199,1)="E","Online","Offline")))</f>
        <v>Offline</v>
      </c>
      <c r="N2199" s="64">
        <f>IF(ISBLANK(M2199),,H2199*INDEX(Inputs!F:F,MATCH(F2199,Inputs!E:E,0)))</f>
        <v>1499</v>
      </c>
      <c r="O2199" s="65"/>
    </row>
    <row r="2200" ht="15.75" customHeight="1" spans="1:15">
      <c r="A2200" s="65" t="s">
        <v>767</v>
      </c>
      <c r="B2200" s="66" t="s">
        <v>90</v>
      </c>
      <c r="C2200" s="55" t="s">
        <v>413</v>
      </c>
      <c r="D2200" s="66" t="s">
        <v>414</v>
      </c>
      <c r="E2200" s="66" t="s">
        <v>415</v>
      </c>
      <c r="F2200" s="66">
        <v>256479</v>
      </c>
      <c r="G2200" s="65" t="s">
        <v>807</v>
      </c>
      <c r="H2200" s="67">
        <v>1</v>
      </c>
      <c r="I2200" s="68">
        <v>44740</v>
      </c>
      <c r="J2200" s="63">
        <f t="shared" si="8"/>
        <v>1038519</v>
      </c>
      <c r="K2200" s="64">
        <f>IF(ISBLANK(J2200),,H2200*INDEX(Inputs!G:G,MATCH(F2200,Inputs!E:E,0)))</f>
        <v>2500</v>
      </c>
      <c r="L2200" s="65" t="str">
        <f>IF(ISBLANK(J2200),,INDEX(Inputs!D:D,MATCH(F2200,Inputs!E:E,0)))</f>
        <v>997PP EvoFox Explore Gaming Bundle (422,423,659,595)</v>
      </c>
      <c r="M2200" s="65" t="str">
        <f>IF(ISBLANK(#REF!),,IF(B2200="Online","Online",IF(LEFT(B2200,1)="E","Online","Offline")))</f>
        <v>Offline</v>
      </c>
      <c r="N2200" s="64">
        <f>IF(ISBLANK(M2200),,H2200*INDEX(Inputs!F:F,MATCH(F2200,Inputs!E:E,0)))</f>
        <v>4796</v>
      </c>
      <c r="O2200" s="65"/>
    </row>
    <row r="2201" ht="15.75" customHeight="1" spans="1:15">
      <c r="A2201" s="65" t="s">
        <v>811</v>
      </c>
      <c r="B2201" s="66" t="s">
        <v>91</v>
      </c>
      <c r="C2201" s="55" t="s">
        <v>616</v>
      </c>
      <c r="D2201" s="66" t="s">
        <v>464</v>
      </c>
      <c r="E2201" s="66" t="s">
        <v>465</v>
      </c>
      <c r="F2201" s="66">
        <v>250421</v>
      </c>
      <c r="G2201" s="65" t="s">
        <v>14</v>
      </c>
      <c r="H2201" s="67">
        <v>1</v>
      </c>
      <c r="I2201" s="68">
        <v>44740</v>
      </c>
      <c r="J2201" s="63">
        <f t="shared" si="8"/>
        <v>1038519</v>
      </c>
      <c r="K2201" s="64">
        <f>IF(ISBLANK(J2201),,H2201*INDEX(Inputs!G:G,MATCH(F2201,Inputs!E:E,0)))</f>
        <v>779</v>
      </c>
      <c r="L2201" s="65" t="str">
        <f>IF(ISBLANK(J2201),,INDEX(Inputs!D:D,MATCH(F2201,Inputs!E:E,0)))</f>
        <v>146BK NeoCase Sleeve MP 450 14</v>
      </c>
      <c r="M2201" s="65" t="str">
        <f>IF(ISBLANK(#REF!),,IF(B2201="Online","Online",IF(LEFT(B2201,1)="E","Online","Offline")))</f>
        <v>Offline</v>
      </c>
      <c r="N2201" s="64">
        <f>IF(ISBLANK(M2201),,H2201*INDEX(Inputs!F:F,MATCH(F2201,Inputs!E:E,0)))</f>
        <v>1249</v>
      </c>
      <c r="O2201" s="65"/>
    </row>
    <row r="2202" ht="15.75" customHeight="1" spans="1:15">
      <c r="A2202" s="65" t="s">
        <v>811</v>
      </c>
      <c r="B2202" s="66" t="s">
        <v>91</v>
      </c>
      <c r="C2202" s="55" t="s">
        <v>616</v>
      </c>
      <c r="D2202" s="66" t="s">
        <v>414</v>
      </c>
      <c r="E2202" s="66" t="s">
        <v>415</v>
      </c>
      <c r="F2202" s="66">
        <v>256479</v>
      </c>
      <c r="G2202" s="65" t="s">
        <v>807</v>
      </c>
      <c r="H2202" s="67">
        <v>1</v>
      </c>
      <c r="I2202" s="68">
        <v>44740</v>
      </c>
      <c r="J2202" s="63">
        <f t="shared" si="8"/>
        <v>1038519</v>
      </c>
      <c r="K2202" s="64">
        <f>IF(ISBLANK(J2202),,H2202*INDEX(Inputs!G:G,MATCH(F2202,Inputs!E:E,0)))</f>
        <v>2500</v>
      </c>
      <c r="L2202" s="65" t="str">
        <f>IF(ISBLANK(J2202),,INDEX(Inputs!D:D,MATCH(F2202,Inputs!E:E,0)))</f>
        <v>997PP EvoFox Explore Gaming Bundle (422,423,659,595)</v>
      </c>
      <c r="M2202" s="65" t="str">
        <f>IF(ISBLANK(#REF!),,IF(B2202="Online","Online",IF(LEFT(B2202,1)="E","Online","Offline")))</f>
        <v>Offline</v>
      </c>
      <c r="N2202" s="64">
        <f>IF(ISBLANK(M2202),,H2202*INDEX(Inputs!F:F,MATCH(F2202,Inputs!E:E,0)))</f>
        <v>4796</v>
      </c>
      <c r="O2202" s="65"/>
    </row>
    <row r="2203" ht="15.75" customHeight="1" spans="1:15">
      <c r="A2203" s="65" t="s">
        <v>770</v>
      </c>
      <c r="B2203" s="66" t="s">
        <v>460</v>
      </c>
      <c r="C2203" s="55" t="s">
        <v>461</v>
      </c>
      <c r="D2203" s="66" t="s">
        <v>414</v>
      </c>
      <c r="E2203" s="66" t="s">
        <v>428</v>
      </c>
      <c r="F2203" s="66">
        <v>250881</v>
      </c>
      <c r="G2203" s="65" t="s">
        <v>98</v>
      </c>
      <c r="H2203" s="67">
        <v>1</v>
      </c>
      <c r="I2203" s="68">
        <v>44740</v>
      </c>
      <c r="J2203" s="63">
        <f t="shared" si="8"/>
        <v>1038519</v>
      </c>
      <c r="K2203" s="64">
        <f>IF(ISBLANK(J2203),,H2203*INDEX(Inputs!G:G,MATCH(F2203,Inputs!E:E,0)))</f>
        <v>799</v>
      </c>
      <c r="L2203" s="65" t="str">
        <f>IF(ISBLANK(J2203),,INDEX(Inputs!D:D,MATCH(F2203,Inputs!E:E,0)))</f>
        <v>795BK EvoFox Phantom Pro RGB Gaming Mouse USB</v>
      </c>
      <c r="M2203" s="65" t="str">
        <f>IF(ISBLANK(#REF!),,IF(B2203="Online","Online",IF(LEFT(B2203,1)="E","Online","Offline")))</f>
        <v>Offline</v>
      </c>
      <c r="N2203" s="64">
        <f>IF(ISBLANK(M2203),,H2203*INDEX(Inputs!F:F,MATCH(F2203,Inputs!E:E,0)))</f>
        <v>1099</v>
      </c>
      <c r="O2203" s="65"/>
    </row>
    <row r="2204" ht="15.75" customHeight="1" spans="1:15">
      <c r="A2204" s="65" t="s">
        <v>762</v>
      </c>
      <c r="B2204" s="66" t="s">
        <v>543</v>
      </c>
      <c r="C2204" s="55" t="s">
        <v>544</v>
      </c>
      <c r="D2204" s="66" t="s">
        <v>414</v>
      </c>
      <c r="E2204" s="66" t="s">
        <v>415</v>
      </c>
      <c r="F2204" s="66">
        <v>250874</v>
      </c>
      <c r="G2204" s="65" t="s">
        <v>13</v>
      </c>
      <c r="H2204" s="67">
        <v>1</v>
      </c>
      <c r="I2204" s="68">
        <v>44740</v>
      </c>
      <c r="J2204" s="63">
        <f t="shared" si="8"/>
        <v>1038519</v>
      </c>
      <c r="K2204" s="64">
        <f>IF(ISBLANK(J2204),,H2204*INDEX(Inputs!G:G,MATCH(F2204,Inputs!E:E,0)))</f>
        <v>1349</v>
      </c>
      <c r="L2204" s="65" t="str">
        <f>IF(ISBLANK(J2204),,INDEX(Inputs!D:D,MATCH(F2204,Inputs!E:E,0)))</f>
        <v>432BK EvoFox X-Team Gaming Keyboard &amp; Mouse (USB)</v>
      </c>
      <c r="M2204" s="65" t="str">
        <f>IF(ISBLANK(#REF!),,IF(B2204="Online","Online",IF(LEFT(B2204,1)="E","Online","Offline")))</f>
        <v>Offline</v>
      </c>
      <c r="N2204" s="64">
        <f>IF(ISBLANK(M2204),,H2204*INDEX(Inputs!F:F,MATCH(F2204,Inputs!E:E,0)))</f>
        <v>1899</v>
      </c>
      <c r="O2204" s="65"/>
    </row>
    <row r="2205" ht="15.75" customHeight="1" spans="1:15">
      <c r="A2205" s="65" t="s">
        <v>762</v>
      </c>
      <c r="B2205" s="66" t="s">
        <v>543</v>
      </c>
      <c r="C2205" s="55" t="s">
        <v>544</v>
      </c>
      <c r="D2205" s="66" t="s">
        <v>370</v>
      </c>
      <c r="E2205" s="66" t="s">
        <v>410</v>
      </c>
      <c r="F2205" s="66">
        <v>250879</v>
      </c>
      <c r="G2205" s="65" t="s">
        <v>30</v>
      </c>
      <c r="H2205" s="67">
        <v>2</v>
      </c>
      <c r="I2205" s="68">
        <v>44740</v>
      </c>
      <c r="J2205" s="63">
        <f t="shared" si="8"/>
        <v>1038519</v>
      </c>
      <c r="K2205" s="64">
        <f>IF(ISBLANK(J2205),,H2205*INDEX(Inputs!G:G,MATCH(F2205,Inputs!E:E,0)))</f>
        <v>1398</v>
      </c>
      <c r="L2205" s="65" t="str">
        <f>IF(ISBLANK(J2205),,INDEX(Inputs!D:D,MATCH(F2205,Inputs!E:E,0)))</f>
        <v>597BK Evo Fox Falcon X85 Extra Large Speed Mouse Pad</v>
      </c>
      <c r="M2205" s="65" t="str">
        <f>IF(ISBLANK(#REF!),,IF(B2205="Online","Online",IF(LEFT(B2205,1)="E","Online","Offline")))</f>
        <v>Offline</v>
      </c>
      <c r="N2205" s="64">
        <f>IF(ISBLANK(M2205),,H2205*INDEX(Inputs!F:F,MATCH(F2205,Inputs!E:E,0)))</f>
        <v>2398</v>
      </c>
      <c r="O2205" s="65"/>
    </row>
    <row r="2206" ht="15.75" customHeight="1" spans="1:15">
      <c r="A2206" s="65" t="s">
        <v>762</v>
      </c>
      <c r="B2206" s="66" t="s">
        <v>543</v>
      </c>
      <c r="C2206" s="55" t="s">
        <v>544</v>
      </c>
      <c r="D2206" s="66" t="s">
        <v>414</v>
      </c>
      <c r="E2206" s="66" t="s">
        <v>415</v>
      </c>
      <c r="F2206" s="66">
        <v>256480</v>
      </c>
      <c r="G2206" s="65" t="s">
        <v>815</v>
      </c>
      <c r="H2206" s="67">
        <v>1</v>
      </c>
      <c r="I2206" s="68">
        <v>44740</v>
      </c>
      <c r="J2206" s="63">
        <f t="shared" si="8"/>
        <v>1038519</v>
      </c>
      <c r="K2206" s="64">
        <f>IF(ISBLANK(J2206),,H2206*INDEX(Inputs!G:G,MATCH(F2206,Inputs!E:E,0)))</f>
        <v>3000</v>
      </c>
      <c r="L2206" s="65" t="str">
        <f>IF(ISBLANK(J2206),,INDEX(Inputs!D:D,MATCH(F2206,Inputs!E:E,0)))</f>
        <v>998PP EvoFox Prime Gaming Bundle (422,423,658,597)</v>
      </c>
      <c r="M2206" s="65" t="str">
        <f>IF(ISBLANK(#REF!),,IF(B2206="Online","Online",IF(LEFT(B2206,1)="E","Online","Offline")))</f>
        <v>Offline</v>
      </c>
      <c r="N2206" s="64">
        <f>IF(ISBLANK(M2206),,H2206*INDEX(Inputs!F:F,MATCH(F2206,Inputs!E:E,0)))</f>
        <v>5496</v>
      </c>
      <c r="O2206" s="65"/>
    </row>
    <row r="2207" ht="15.75" customHeight="1" spans="1:15">
      <c r="A2207" s="65" t="s">
        <v>773</v>
      </c>
      <c r="B2207" s="66" t="s">
        <v>112</v>
      </c>
      <c r="C2207" s="55" t="s">
        <v>510</v>
      </c>
      <c r="D2207" s="66" t="s">
        <v>370</v>
      </c>
      <c r="E2207" s="66" t="s">
        <v>410</v>
      </c>
      <c r="F2207" s="66">
        <v>250877</v>
      </c>
      <c r="G2207" s="65" t="s">
        <v>22</v>
      </c>
      <c r="H2207" s="67">
        <v>1</v>
      </c>
      <c r="I2207" s="68">
        <v>44740</v>
      </c>
      <c r="J2207" s="63">
        <f t="shared" si="8"/>
        <v>1038519</v>
      </c>
      <c r="K2207" s="64">
        <f>IF(ISBLANK(J2207),,H2207*INDEX(Inputs!G:G,MATCH(F2207,Inputs!E:E,0)))</f>
        <v>349</v>
      </c>
      <c r="L2207" s="65" t="str">
        <f>IF(ISBLANK(J2207),,INDEX(Inputs!D:D,MATCH(F2207,Inputs!E:E,0)))</f>
        <v>595BK Evo Fox Falcon X35 Medium Speed Mouse Pad</v>
      </c>
      <c r="M2207" s="65" t="str">
        <f>IF(ISBLANK(#REF!),,IF(B2207="Online","Online",IF(LEFT(B2207,1)="E","Online","Offline")))</f>
        <v>Offline</v>
      </c>
      <c r="N2207" s="64">
        <f>IF(ISBLANK(M2207),,H2207*INDEX(Inputs!F:F,MATCH(F2207,Inputs!E:E,0)))</f>
        <v>699</v>
      </c>
      <c r="O2207" s="65"/>
    </row>
    <row r="2208" ht="15.75" customHeight="1" spans="1:15">
      <c r="A2208" s="65" t="s">
        <v>777</v>
      </c>
      <c r="B2208" s="66" t="s">
        <v>21</v>
      </c>
      <c r="C2208" s="55" t="s">
        <v>489</v>
      </c>
      <c r="D2208" s="66" t="s">
        <v>414</v>
      </c>
      <c r="E2208" s="66" t="s">
        <v>415</v>
      </c>
      <c r="F2208" s="66">
        <v>256479</v>
      </c>
      <c r="G2208" s="65" t="s">
        <v>807</v>
      </c>
      <c r="H2208" s="67">
        <v>1</v>
      </c>
      <c r="I2208" s="68">
        <v>44740</v>
      </c>
      <c r="J2208" s="63">
        <f t="shared" si="8"/>
        <v>1038519</v>
      </c>
      <c r="K2208" s="64">
        <f>IF(ISBLANK(J2208),,H2208*INDEX(Inputs!G:G,MATCH(F2208,Inputs!E:E,0)))</f>
        <v>2500</v>
      </c>
      <c r="L2208" s="65" t="str">
        <f>IF(ISBLANK(J2208),,INDEX(Inputs!D:D,MATCH(F2208,Inputs!E:E,0)))</f>
        <v>997PP EvoFox Explore Gaming Bundle (422,423,659,595)</v>
      </c>
      <c r="M2208" s="65" t="str">
        <f>IF(ISBLANK(#REF!),,IF(B2208="Online","Online",IF(LEFT(B2208,1)="E","Online","Offline")))</f>
        <v>Offline</v>
      </c>
      <c r="N2208" s="64">
        <f>IF(ISBLANK(M2208),,H2208*INDEX(Inputs!F:F,MATCH(F2208,Inputs!E:E,0)))</f>
        <v>4796</v>
      </c>
      <c r="O2208" s="65"/>
    </row>
    <row r="2209" ht="15.75" customHeight="1" spans="1:15">
      <c r="A2209" s="65" t="s">
        <v>362</v>
      </c>
      <c r="B2209" s="66" t="s">
        <v>23</v>
      </c>
      <c r="C2209" s="55" t="s">
        <v>363</v>
      </c>
      <c r="D2209" s="66" t="s">
        <v>414</v>
      </c>
      <c r="E2209" s="66" t="s">
        <v>415</v>
      </c>
      <c r="F2209" s="66">
        <v>256479</v>
      </c>
      <c r="G2209" s="65" t="s">
        <v>807</v>
      </c>
      <c r="H2209" s="67">
        <v>0</v>
      </c>
      <c r="I2209" s="68">
        <v>44740</v>
      </c>
      <c r="J2209" s="63">
        <f t="shared" si="8"/>
        <v>1038519</v>
      </c>
      <c r="K2209" s="64">
        <f>IF(ISBLANK(J2209),,H2209*INDEX(Inputs!G:G,MATCH(F2209,Inputs!E:E,0)))</f>
        <v>0</v>
      </c>
      <c r="L2209" s="65" t="str">
        <f>IF(ISBLANK(J2209),,INDEX(Inputs!D:D,MATCH(F2209,Inputs!E:E,0)))</f>
        <v>997PP EvoFox Explore Gaming Bundle (422,423,659,595)</v>
      </c>
      <c r="M2209" s="65" t="str">
        <f>IF(ISBLANK(#REF!),,IF(B2209="Online","Online",IF(LEFT(B2209,1)="E","Online","Offline")))</f>
        <v>Offline</v>
      </c>
      <c r="N2209" s="64">
        <f>IF(ISBLANK(M2209),,H2209*INDEX(Inputs!F:F,MATCH(F2209,Inputs!E:E,0)))</f>
        <v>0</v>
      </c>
      <c r="O2209" s="65"/>
    </row>
    <row r="2210" ht="15.75" customHeight="1" spans="1:15">
      <c r="A2210" s="65" t="s">
        <v>327</v>
      </c>
      <c r="B2210" s="66" t="s">
        <v>765</v>
      </c>
      <c r="C2210" s="55" t="s">
        <v>765</v>
      </c>
      <c r="D2210" s="66" t="s">
        <v>464</v>
      </c>
      <c r="E2210" s="66" t="s">
        <v>465</v>
      </c>
      <c r="F2210" s="66">
        <v>250421</v>
      </c>
      <c r="G2210" s="65" t="s">
        <v>14</v>
      </c>
      <c r="H2210" s="67">
        <v>1</v>
      </c>
      <c r="I2210" s="68">
        <v>44740</v>
      </c>
      <c r="J2210" s="63">
        <f t="shared" si="8"/>
        <v>1038519</v>
      </c>
      <c r="K2210" s="64">
        <f>IF(ISBLANK(J2210),,H2210*INDEX(Inputs!G:G,MATCH(F2210,Inputs!E:E,0)))</f>
        <v>779</v>
      </c>
      <c r="L2210" s="65" t="str">
        <f>IF(ISBLANK(J2210),,INDEX(Inputs!D:D,MATCH(F2210,Inputs!E:E,0)))</f>
        <v>146BK NeoCase Sleeve MP 450 14</v>
      </c>
      <c r="M2210" s="65" t="str">
        <f>IF(ISBLANK(#REF!),,IF(B2210="Online","Online",IF(LEFT(B2210,1)="E","Online","Offline")))</f>
        <v>Online</v>
      </c>
      <c r="N2210" s="64">
        <f>IF(ISBLANK(M2210),,H2210*INDEX(Inputs!F:F,MATCH(F2210,Inputs!E:E,0)))</f>
        <v>1249</v>
      </c>
      <c r="O2210" s="65"/>
    </row>
    <row r="2211" ht="15.75" customHeight="1" spans="1:15">
      <c r="A2211" s="65" t="s">
        <v>777</v>
      </c>
      <c r="B2211" s="66" t="s">
        <v>179</v>
      </c>
      <c r="C2211" s="55" t="s">
        <v>523</v>
      </c>
      <c r="D2211" s="66" t="s">
        <v>414</v>
      </c>
      <c r="E2211" s="66" t="s">
        <v>415</v>
      </c>
      <c r="F2211" s="66">
        <v>250873</v>
      </c>
      <c r="G2211" s="65" t="s">
        <v>12</v>
      </c>
      <c r="H2211" s="67">
        <v>1</v>
      </c>
      <c r="I2211" s="68">
        <v>44740</v>
      </c>
      <c r="J2211" s="63">
        <f t="shared" si="8"/>
        <v>1038519</v>
      </c>
      <c r="K2211" s="64">
        <f>IF(ISBLANK(J2211),,H2211*INDEX(Inputs!G:G,MATCH(F2211,Inputs!E:E,0)))</f>
        <v>999</v>
      </c>
      <c r="L2211" s="65" t="str">
        <f>IF(ISBLANK(J2211),,INDEX(Inputs!D:D,MATCH(F2211,Inputs!E:E,0)))</f>
        <v>422BK Evo Fox Fireblade Gaming Keyboard USB</v>
      </c>
      <c r="M2211" s="65" t="str">
        <f>IF(ISBLANK(#REF!),,IF(B2211="Online","Online",IF(LEFT(B2211,1)="E","Online","Offline")))</f>
        <v>Offline</v>
      </c>
      <c r="N2211" s="64">
        <f>IF(ISBLANK(M2211),,H2211*INDEX(Inputs!F:F,MATCH(F2211,Inputs!E:E,0)))</f>
        <v>1299</v>
      </c>
      <c r="O2211" s="65"/>
    </row>
    <row r="2212" ht="15.75" customHeight="1" spans="1:15">
      <c r="A2212" s="65" t="s">
        <v>849</v>
      </c>
      <c r="B2212" s="66" t="s">
        <v>192</v>
      </c>
      <c r="C2212" s="55" t="s">
        <v>682</v>
      </c>
      <c r="D2212" s="66" t="s">
        <v>414</v>
      </c>
      <c r="E2212" s="66" t="s">
        <v>415</v>
      </c>
      <c r="F2212" s="66">
        <v>250873</v>
      </c>
      <c r="G2212" s="65" t="s">
        <v>12</v>
      </c>
      <c r="H2212" s="67">
        <v>1</v>
      </c>
      <c r="I2212" s="68">
        <v>44740</v>
      </c>
      <c r="J2212" s="63">
        <f t="shared" si="8"/>
        <v>1038519</v>
      </c>
      <c r="K2212" s="64">
        <f>IF(ISBLANK(J2212),,H2212*INDEX(Inputs!G:G,MATCH(F2212,Inputs!E:E,0)))</f>
        <v>999</v>
      </c>
      <c r="L2212" s="65" t="str">
        <f>IF(ISBLANK(J2212),,INDEX(Inputs!D:D,MATCH(F2212,Inputs!E:E,0)))</f>
        <v>422BK Evo Fox Fireblade Gaming Keyboard USB</v>
      </c>
      <c r="M2212" s="65" t="str">
        <f>IF(ISBLANK(#REF!),,IF(B2212="Online","Online",IF(LEFT(B2212,1)="E","Online","Offline")))</f>
        <v>Offline</v>
      </c>
      <c r="N2212" s="64">
        <f>IF(ISBLANK(M2212),,H2212*INDEX(Inputs!F:F,MATCH(F2212,Inputs!E:E,0)))</f>
        <v>1299</v>
      </c>
      <c r="O2212" s="65"/>
    </row>
    <row r="2213" ht="15.75" customHeight="1" spans="1:15">
      <c r="A2213" s="65" t="s">
        <v>777</v>
      </c>
      <c r="B2213" s="66" t="s">
        <v>180</v>
      </c>
      <c r="C2213" s="55" t="s">
        <v>628</v>
      </c>
      <c r="D2213" s="66" t="s">
        <v>414</v>
      </c>
      <c r="E2213" s="66" t="s">
        <v>415</v>
      </c>
      <c r="F2213" s="66">
        <v>250874</v>
      </c>
      <c r="G2213" s="65" t="s">
        <v>13</v>
      </c>
      <c r="H2213" s="67">
        <v>1</v>
      </c>
      <c r="I2213" s="68">
        <v>44740</v>
      </c>
      <c r="J2213" s="63">
        <f t="shared" si="8"/>
        <v>1038519</v>
      </c>
      <c r="K2213" s="64">
        <f>IF(ISBLANK(J2213),,H2213*INDEX(Inputs!G:G,MATCH(F2213,Inputs!E:E,0)))</f>
        <v>1349</v>
      </c>
      <c r="L2213" s="65" t="str">
        <f>IF(ISBLANK(J2213),,INDEX(Inputs!D:D,MATCH(F2213,Inputs!E:E,0)))</f>
        <v>432BK EvoFox X-Team Gaming Keyboard &amp; Mouse (USB)</v>
      </c>
      <c r="M2213" s="65" t="str">
        <f>IF(ISBLANK(#REF!),,IF(B2213="Online","Online",IF(LEFT(B2213,1)="E","Online","Offline")))</f>
        <v>Offline</v>
      </c>
      <c r="N2213" s="64">
        <f>IF(ISBLANK(M2213),,H2213*INDEX(Inputs!F:F,MATCH(F2213,Inputs!E:E,0)))</f>
        <v>1899</v>
      </c>
      <c r="O2213" s="65"/>
    </row>
    <row r="2214" ht="15.75" customHeight="1" spans="1:15">
      <c r="A2214" s="65" t="s">
        <v>849</v>
      </c>
      <c r="B2214" s="66" t="s">
        <v>192</v>
      </c>
      <c r="C2214" s="55" t="s">
        <v>682</v>
      </c>
      <c r="D2214" s="66" t="s">
        <v>414</v>
      </c>
      <c r="E2214" s="66" t="s">
        <v>415</v>
      </c>
      <c r="F2214" s="66">
        <v>250874</v>
      </c>
      <c r="G2214" s="65" t="s">
        <v>13</v>
      </c>
      <c r="H2214" s="67">
        <v>0</v>
      </c>
      <c r="I2214" s="68">
        <v>44740</v>
      </c>
      <c r="J2214" s="63">
        <f t="shared" si="8"/>
        <v>1038519</v>
      </c>
      <c r="K2214" s="64">
        <f>IF(ISBLANK(J2214),,H2214*INDEX(Inputs!G:G,MATCH(F2214,Inputs!E:E,0)))</f>
        <v>0</v>
      </c>
      <c r="L2214" s="65" t="str">
        <f>IF(ISBLANK(J2214),,INDEX(Inputs!D:D,MATCH(F2214,Inputs!E:E,0)))</f>
        <v>432BK EvoFox X-Team Gaming Keyboard &amp; Mouse (USB)</v>
      </c>
      <c r="M2214" s="65" t="str">
        <f>IF(ISBLANK(#REF!),,IF(B2214="Online","Online",IF(LEFT(B2214,1)="E","Online","Offline")))</f>
        <v>Offline</v>
      </c>
      <c r="N2214" s="64">
        <f>IF(ISBLANK(M2214),,H2214*INDEX(Inputs!F:F,MATCH(F2214,Inputs!E:E,0)))</f>
        <v>0</v>
      </c>
      <c r="O2214" s="65"/>
    </row>
    <row r="2215" ht="15.75" customHeight="1" spans="1:15">
      <c r="A2215" s="65" t="s">
        <v>872</v>
      </c>
      <c r="B2215" s="66" t="s">
        <v>247</v>
      </c>
      <c r="C2215" s="55" t="s">
        <v>873</v>
      </c>
      <c r="D2215" s="66" t="s">
        <v>414</v>
      </c>
      <c r="E2215" s="66" t="s">
        <v>415</v>
      </c>
      <c r="F2215" s="66">
        <v>250874</v>
      </c>
      <c r="G2215" s="65" t="s">
        <v>13</v>
      </c>
      <c r="H2215" s="67">
        <v>1</v>
      </c>
      <c r="I2215" s="68">
        <v>44740</v>
      </c>
      <c r="J2215" s="63">
        <f t="shared" si="8"/>
        <v>1038519</v>
      </c>
      <c r="K2215" s="64">
        <f>IF(ISBLANK(J2215),,H2215*INDEX(Inputs!G:G,MATCH(F2215,Inputs!E:E,0)))</f>
        <v>1349</v>
      </c>
      <c r="L2215" s="65" t="str">
        <f>IF(ISBLANK(J2215),,INDEX(Inputs!D:D,MATCH(F2215,Inputs!E:E,0)))</f>
        <v>432BK EvoFox X-Team Gaming Keyboard &amp; Mouse (USB)</v>
      </c>
      <c r="M2215" s="65" t="str">
        <f>IF(ISBLANK(#REF!),,IF(B2215="Online","Online",IF(LEFT(B2215,1)="E","Online","Offline")))</f>
        <v>Offline</v>
      </c>
      <c r="N2215" s="64">
        <f>IF(ISBLANK(M2215),,H2215*INDEX(Inputs!F:F,MATCH(F2215,Inputs!E:E,0)))</f>
        <v>1899</v>
      </c>
      <c r="O2215" s="65"/>
    </row>
    <row r="2216" ht="15.75" customHeight="1" spans="1:15">
      <c r="A2216" s="65" t="s">
        <v>872</v>
      </c>
      <c r="B2216" s="66" t="s">
        <v>247</v>
      </c>
      <c r="C2216" s="55" t="s">
        <v>873</v>
      </c>
      <c r="D2216" s="66" t="s">
        <v>370</v>
      </c>
      <c r="E2216" s="66" t="s">
        <v>410</v>
      </c>
      <c r="F2216" s="66">
        <v>250879</v>
      </c>
      <c r="G2216" s="65" t="s">
        <v>30</v>
      </c>
      <c r="H2216" s="67">
        <v>1</v>
      </c>
      <c r="I2216" s="68">
        <v>44740</v>
      </c>
      <c r="J2216" s="63">
        <f t="shared" si="8"/>
        <v>1038519</v>
      </c>
      <c r="K2216" s="64">
        <f>IF(ISBLANK(J2216),,H2216*INDEX(Inputs!G:G,MATCH(F2216,Inputs!E:E,0)))</f>
        <v>699</v>
      </c>
      <c r="L2216" s="65" t="str">
        <f>IF(ISBLANK(J2216),,INDEX(Inputs!D:D,MATCH(F2216,Inputs!E:E,0)))</f>
        <v>597BK Evo Fox Falcon X85 Extra Large Speed Mouse Pad</v>
      </c>
      <c r="M2216" s="65" t="str">
        <f>IF(ISBLANK(#REF!),,IF(B2216="Online","Online",IF(LEFT(B2216,1)="E","Online","Offline")))</f>
        <v>Offline</v>
      </c>
      <c r="N2216" s="64">
        <f>IF(ISBLANK(M2216),,H2216*INDEX(Inputs!F:F,MATCH(F2216,Inputs!E:E,0)))</f>
        <v>1199</v>
      </c>
      <c r="O2216" s="65"/>
    </row>
    <row r="2217" ht="15.75" customHeight="1" spans="1:15">
      <c r="A2217" s="65" t="s">
        <v>763</v>
      </c>
      <c r="B2217" s="66" t="s">
        <v>159</v>
      </c>
      <c r="C2217" s="55" t="s">
        <v>448</v>
      </c>
      <c r="D2217" s="66" t="s">
        <v>370</v>
      </c>
      <c r="E2217" s="66" t="s">
        <v>410</v>
      </c>
      <c r="F2217" s="66">
        <v>250876</v>
      </c>
      <c r="G2217" s="65" t="s">
        <v>26</v>
      </c>
      <c r="H2217" s="67">
        <v>1</v>
      </c>
      <c r="I2217" s="68">
        <v>44740</v>
      </c>
      <c r="J2217" s="63">
        <f t="shared" si="8"/>
        <v>1038519</v>
      </c>
      <c r="K2217" s="64">
        <f>IF(ISBLANK(J2217),,H2217*INDEX(Inputs!G:G,MATCH(F2217,Inputs!E:E,0)))</f>
        <v>1399</v>
      </c>
      <c r="L2217" s="65" t="str">
        <f>IF(ISBLANK(J2217),,INDEX(Inputs!D:D,MATCH(F2217,Inputs!E:E,0)))</f>
        <v>649BK EvoFox Typhoon Laptop Cooling Pad</v>
      </c>
      <c r="M2217" s="65" t="str">
        <f>IF(ISBLANK(#REF!),,IF(B2217="Online","Online",IF(LEFT(B2217,1)="E","Online","Offline")))</f>
        <v>Offline</v>
      </c>
      <c r="N2217" s="64">
        <f>IF(ISBLANK(M2217),,H2217*INDEX(Inputs!F:F,MATCH(F2217,Inputs!E:E,0)))</f>
        <v>1999</v>
      </c>
      <c r="O2217" s="65"/>
    </row>
    <row r="2218" ht="15.75" customHeight="1" spans="1:15">
      <c r="A2218" s="65" t="s">
        <v>860</v>
      </c>
      <c r="B2218" s="66" t="s">
        <v>861</v>
      </c>
      <c r="C2218" s="55" t="s">
        <v>862</v>
      </c>
      <c r="D2218" s="66" t="s">
        <v>414</v>
      </c>
      <c r="E2218" s="66" t="s">
        <v>415</v>
      </c>
      <c r="F2218" s="66">
        <v>204737</v>
      </c>
      <c r="G2218" s="65" t="s">
        <v>20</v>
      </c>
      <c r="H2218" s="67">
        <v>1</v>
      </c>
      <c r="I2218" s="68">
        <v>44740</v>
      </c>
      <c r="J2218" s="63">
        <f t="shared" si="8"/>
        <v>1038519</v>
      </c>
      <c r="K2218" s="64">
        <f>IF(ISBLANK(J2218),,H2218*INDEX(Inputs!G:G,MATCH(F2218,Inputs!E:E,0)))</f>
        <v>729</v>
      </c>
      <c r="L2218" s="65" t="str">
        <f>IF(ISBLANK(J2218),,INDEX(Inputs!D:D,MATCH(F2218,Inputs!E:E,0)))</f>
        <v>850PP Xcite Pro Keyboard &amp; Mouse USB</v>
      </c>
      <c r="M2218" s="65" t="str">
        <f>IF(ISBLANK(#REF!),,IF(B2218="Online","Online",IF(LEFT(B2218,1)="E","Online","Offline")))</f>
        <v>Offline</v>
      </c>
      <c r="N2218" s="64">
        <f>IF(ISBLANK(M2218),,H2218*INDEX(Inputs!F:F,MATCH(F2218,Inputs!E:E,0)))</f>
        <v>799</v>
      </c>
      <c r="O2218" s="65"/>
    </row>
    <row r="2219" ht="15.75" customHeight="1" spans="1:15">
      <c r="A2219" s="65" t="s">
        <v>763</v>
      </c>
      <c r="B2219" s="66" t="s">
        <v>159</v>
      </c>
      <c r="C2219" s="55" t="s">
        <v>448</v>
      </c>
      <c r="D2219" s="66" t="s">
        <v>414</v>
      </c>
      <c r="E2219" s="66" t="s">
        <v>415</v>
      </c>
      <c r="F2219" s="66">
        <v>256479</v>
      </c>
      <c r="G2219" s="65" t="s">
        <v>807</v>
      </c>
      <c r="H2219" s="67">
        <v>3</v>
      </c>
      <c r="I2219" s="68">
        <v>44740</v>
      </c>
      <c r="J2219" s="63">
        <f t="shared" si="8"/>
        <v>1038519</v>
      </c>
      <c r="K2219" s="64">
        <f>IF(ISBLANK(J2219),,H2219*INDEX(Inputs!G:G,MATCH(F2219,Inputs!E:E,0)))</f>
        <v>7500</v>
      </c>
      <c r="L2219" s="65" t="str">
        <f>IF(ISBLANK(J2219),,INDEX(Inputs!D:D,MATCH(F2219,Inputs!E:E,0)))</f>
        <v>997PP EvoFox Explore Gaming Bundle (422,423,659,595)</v>
      </c>
      <c r="M2219" s="65" t="str">
        <f>IF(ISBLANK(#REF!),,IF(B2219="Online","Online",IF(LEFT(B2219,1)="E","Online","Offline")))</f>
        <v>Offline</v>
      </c>
      <c r="N2219" s="64">
        <f>IF(ISBLANK(M2219),,H2219*INDEX(Inputs!F:F,MATCH(F2219,Inputs!E:E,0)))</f>
        <v>14388</v>
      </c>
      <c r="O2219" s="65"/>
    </row>
    <row r="2220" ht="15.75" customHeight="1" spans="1:15">
      <c r="A2220" s="65" t="s">
        <v>872</v>
      </c>
      <c r="B2220" s="66" t="s">
        <v>247</v>
      </c>
      <c r="C2220" s="55" t="s">
        <v>873</v>
      </c>
      <c r="D2220" s="66" t="s">
        <v>414</v>
      </c>
      <c r="E2220" s="66" t="s">
        <v>415</v>
      </c>
      <c r="F2220" s="66">
        <v>256480</v>
      </c>
      <c r="G2220" s="65" t="s">
        <v>815</v>
      </c>
      <c r="H2220" s="67">
        <v>1</v>
      </c>
      <c r="I2220" s="68">
        <v>44740</v>
      </c>
      <c r="J2220" s="63">
        <f t="shared" si="8"/>
        <v>1038519</v>
      </c>
      <c r="K2220" s="64">
        <f>IF(ISBLANK(J2220),,H2220*INDEX(Inputs!G:G,MATCH(F2220,Inputs!E:E,0)))</f>
        <v>3000</v>
      </c>
      <c r="L2220" s="65" t="str">
        <f>IF(ISBLANK(J2220),,INDEX(Inputs!D:D,MATCH(F2220,Inputs!E:E,0)))</f>
        <v>998PP EvoFox Prime Gaming Bundle (422,423,658,597)</v>
      </c>
      <c r="M2220" s="65" t="str">
        <f>IF(ISBLANK(#REF!),,IF(B2220="Online","Online",IF(LEFT(B2220,1)="E","Online","Offline")))</f>
        <v>Offline</v>
      </c>
      <c r="N2220" s="64">
        <f>IF(ISBLANK(M2220),,H2220*INDEX(Inputs!F:F,MATCH(F2220,Inputs!E:E,0)))</f>
        <v>5496</v>
      </c>
      <c r="O2220" s="65"/>
    </row>
    <row r="2221" ht="15.75" customHeight="1" spans="1:15">
      <c r="A2221" s="65" t="s">
        <v>805</v>
      </c>
      <c r="B2221" s="66" t="s">
        <v>530</v>
      </c>
      <c r="C2221" s="55" t="s">
        <v>531</v>
      </c>
      <c r="D2221" s="66" t="s">
        <v>370</v>
      </c>
      <c r="E2221" s="66" t="s">
        <v>410</v>
      </c>
      <c r="F2221" s="66">
        <v>250876</v>
      </c>
      <c r="G2221" s="65" t="s">
        <v>26</v>
      </c>
      <c r="H2221" s="67">
        <v>1</v>
      </c>
      <c r="I2221" s="68">
        <v>44740</v>
      </c>
      <c r="J2221" s="63">
        <f t="shared" si="8"/>
        <v>1038519</v>
      </c>
      <c r="K2221" s="64">
        <f>IF(ISBLANK(J2221),,H2221*INDEX(Inputs!G:G,MATCH(F2221,Inputs!E:E,0)))</f>
        <v>1399</v>
      </c>
      <c r="L2221" s="65" t="str">
        <f>IF(ISBLANK(J2221),,INDEX(Inputs!D:D,MATCH(F2221,Inputs!E:E,0)))</f>
        <v>649BK EvoFox Typhoon Laptop Cooling Pad</v>
      </c>
      <c r="M2221" s="65" t="str">
        <f>IF(ISBLANK(#REF!),,IF(B2221="Online","Online",IF(LEFT(B2221,1)="E","Online","Offline")))</f>
        <v>Offline</v>
      </c>
      <c r="N2221" s="64">
        <f>IF(ISBLANK(M2221),,H2221*INDEX(Inputs!F:F,MATCH(F2221,Inputs!E:E,0)))</f>
        <v>1999</v>
      </c>
      <c r="O2221" s="65"/>
    </row>
    <row r="2222" ht="15.75" customHeight="1" spans="1:15">
      <c r="A2222" s="65" t="s">
        <v>794</v>
      </c>
      <c r="B2222" s="66" t="s">
        <v>518</v>
      </c>
      <c r="C2222" s="55" t="s">
        <v>519</v>
      </c>
      <c r="D2222" s="66" t="s">
        <v>329</v>
      </c>
      <c r="E2222" s="66" t="s">
        <v>330</v>
      </c>
      <c r="F2222" s="66">
        <v>224360</v>
      </c>
      <c r="G2222" s="65" t="s">
        <v>331</v>
      </c>
      <c r="H2222" s="67">
        <v>1</v>
      </c>
      <c r="I2222" s="68">
        <v>44740</v>
      </c>
      <c r="J2222" s="63">
        <f t="shared" si="8"/>
        <v>1038519</v>
      </c>
      <c r="K2222" s="64">
        <f>IF(ISBLANK(J2222),,H2222*INDEX(Inputs!G:G,MATCH(F2222,Inputs!E:E,0)))</f>
        <v>2299</v>
      </c>
      <c r="L2222" s="65" t="str">
        <f>IF(ISBLANK(J2222),,INDEX(Inputs!D:D,MATCH(F2222,Inputs!E:E,0)))</f>
        <v>829BK Bluetooth Controller 4 (EGP4)</v>
      </c>
      <c r="M2222" s="65" t="str">
        <f>IF(ISBLANK(#REF!),,IF(B2222="Online","Online",IF(LEFT(B2222,1)="E","Online","Offline")))</f>
        <v>Offline</v>
      </c>
      <c r="N2222" s="64">
        <f>IF(ISBLANK(M2222),,H2222*INDEX(Inputs!F:F,MATCH(F2222,Inputs!E:E,0)))</f>
        <v>2599</v>
      </c>
      <c r="O2222" s="65"/>
    </row>
    <row r="2223" ht="15.75" customHeight="1" spans="1:15">
      <c r="A2223" s="65" t="s">
        <v>775</v>
      </c>
      <c r="B2223" s="66" t="s">
        <v>132</v>
      </c>
      <c r="C2223" s="55" t="s">
        <v>511</v>
      </c>
      <c r="D2223" s="66" t="s">
        <v>370</v>
      </c>
      <c r="E2223" s="66" t="s">
        <v>410</v>
      </c>
      <c r="F2223" s="66">
        <v>250879</v>
      </c>
      <c r="G2223" s="65" t="s">
        <v>30</v>
      </c>
      <c r="H2223" s="67">
        <v>1</v>
      </c>
      <c r="I2223" s="68">
        <v>44740</v>
      </c>
      <c r="J2223" s="63">
        <f t="shared" si="8"/>
        <v>1038519</v>
      </c>
      <c r="K2223" s="64">
        <f>IF(ISBLANK(J2223),,H2223*INDEX(Inputs!G:G,MATCH(F2223,Inputs!E:E,0)))</f>
        <v>699</v>
      </c>
      <c r="L2223" s="65" t="str">
        <f>IF(ISBLANK(J2223),,INDEX(Inputs!D:D,MATCH(F2223,Inputs!E:E,0)))</f>
        <v>597BK Evo Fox Falcon X85 Extra Large Speed Mouse Pad</v>
      </c>
      <c r="M2223" s="65" t="str">
        <f>IF(ISBLANK(#REF!),,IF(B2223="Online","Online",IF(LEFT(B2223,1)="E","Online","Offline")))</f>
        <v>Offline</v>
      </c>
      <c r="N2223" s="64">
        <f>IF(ISBLANK(M2223),,H2223*INDEX(Inputs!F:F,MATCH(F2223,Inputs!E:E,0)))</f>
        <v>1199</v>
      </c>
      <c r="O2223" s="65"/>
    </row>
    <row r="2224" ht="15.75" customHeight="1" spans="1:15">
      <c r="A2224" s="65" t="s">
        <v>355</v>
      </c>
      <c r="B2224" s="66" t="s">
        <v>576</v>
      </c>
      <c r="C2224" s="55" t="s">
        <v>577</v>
      </c>
      <c r="D2224" s="66" t="s">
        <v>370</v>
      </c>
      <c r="E2224" s="66" t="s">
        <v>410</v>
      </c>
      <c r="F2224" s="66">
        <v>250877</v>
      </c>
      <c r="G2224" s="65" t="s">
        <v>22</v>
      </c>
      <c r="H2224" s="67">
        <v>1</v>
      </c>
      <c r="I2224" s="68">
        <v>44740</v>
      </c>
      <c r="J2224" s="63">
        <f t="shared" si="8"/>
        <v>1038519</v>
      </c>
      <c r="K2224" s="64">
        <f>IF(ISBLANK(J2224),,H2224*INDEX(Inputs!G:G,MATCH(F2224,Inputs!E:E,0)))</f>
        <v>349</v>
      </c>
      <c r="L2224" s="65" t="str">
        <f>IF(ISBLANK(J2224),,INDEX(Inputs!D:D,MATCH(F2224,Inputs!E:E,0)))</f>
        <v>595BK Evo Fox Falcon X35 Medium Speed Mouse Pad</v>
      </c>
      <c r="M2224" s="65" t="str">
        <f>IF(ISBLANK(#REF!),,IF(B2224="Online","Online",IF(LEFT(B2224,1)="E","Online","Offline")))</f>
        <v>Offline</v>
      </c>
      <c r="N2224" s="64">
        <f>IF(ISBLANK(M2224),,H2224*INDEX(Inputs!F:F,MATCH(F2224,Inputs!E:E,0)))</f>
        <v>699</v>
      </c>
      <c r="O2224" s="65"/>
    </row>
    <row r="2225" ht="15.75" customHeight="1" spans="1:15">
      <c r="A2225" s="65" t="s">
        <v>795</v>
      </c>
      <c r="B2225" s="66" t="s">
        <v>145</v>
      </c>
      <c r="C2225" s="55" t="s">
        <v>481</v>
      </c>
      <c r="D2225" s="66" t="s">
        <v>414</v>
      </c>
      <c r="E2225" s="66" t="s">
        <v>428</v>
      </c>
      <c r="F2225" s="66">
        <v>250881</v>
      </c>
      <c r="G2225" s="65" t="s">
        <v>98</v>
      </c>
      <c r="H2225" s="67">
        <v>1</v>
      </c>
      <c r="I2225" s="68">
        <v>44740</v>
      </c>
      <c r="J2225" s="63">
        <f t="shared" si="8"/>
        <v>1038519</v>
      </c>
      <c r="K2225" s="64">
        <f>IF(ISBLANK(J2225),,H2225*INDEX(Inputs!G:G,MATCH(F2225,Inputs!E:E,0)))</f>
        <v>799</v>
      </c>
      <c r="L2225" s="65" t="str">
        <f>IF(ISBLANK(J2225),,INDEX(Inputs!D:D,MATCH(F2225,Inputs!E:E,0)))</f>
        <v>795BK EvoFox Phantom Pro RGB Gaming Mouse USB</v>
      </c>
      <c r="M2225" s="65" t="str">
        <f>IF(ISBLANK(#REF!),,IF(B2225="Online","Online",IF(LEFT(B2225,1)="E","Online","Offline")))</f>
        <v>Offline</v>
      </c>
      <c r="N2225" s="64">
        <f>IF(ISBLANK(M2225),,H2225*INDEX(Inputs!F:F,MATCH(F2225,Inputs!E:E,0)))</f>
        <v>1099</v>
      </c>
      <c r="O2225" s="65"/>
    </row>
    <row r="2226" ht="15.75" customHeight="1" spans="1:15">
      <c r="A2226" s="65" t="s">
        <v>675</v>
      </c>
      <c r="B2226" s="66" t="s">
        <v>676</v>
      </c>
      <c r="C2226" s="55" t="s">
        <v>677</v>
      </c>
      <c r="D2226" s="66" t="s">
        <v>414</v>
      </c>
      <c r="E2226" s="66" t="s">
        <v>415</v>
      </c>
      <c r="F2226" s="66">
        <v>256479</v>
      </c>
      <c r="G2226" s="65" t="s">
        <v>807</v>
      </c>
      <c r="H2226" s="67">
        <v>1</v>
      </c>
      <c r="I2226" s="68">
        <v>44740</v>
      </c>
      <c r="J2226" s="63">
        <f t="shared" si="8"/>
        <v>1038519</v>
      </c>
      <c r="K2226" s="64">
        <f>IF(ISBLANK(J2226),,H2226*INDEX(Inputs!G:G,MATCH(F2226,Inputs!E:E,0)))</f>
        <v>2500</v>
      </c>
      <c r="L2226" s="65" t="str">
        <f>IF(ISBLANK(J2226),,INDEX(Inputs!D:D,MATCH(F2226,Inputs!E:E,0)))</f>
        <v>997PP EvoFox Explore Gaming Bundle (422,423,659,595)</v>
      </c>
      <c r="M2226" s="65" t="str">
        <f>IF(ISBLANK(#REF!),,IF(B2226="Online","Online",IF(LEFT(B2226,1)="E","Online","Offline")))</f>
        <v>Offline</v>
      </c>
      <c r="N2226" s="64">
        <f>IF(ISBLANK(M2226),,H2226*INDEX(Inputs!F:F,MATCH(F2226,Inputs!E:E,0)))</f>
        <v>4796</v>
      </c>
      <c r="O2226" s="65"/>
    </row>
    <row r="2227" ht="15.75" customHeight="1" spans="1:15">
      <c r="A2227" s="65" t="s">
        <v>770</v>
      </c>
      <c r="B2227" s="66" t="s">
        <v>147</v>
      </c>
      <c r="C2227" s="55" t="s">
        <v>482</v>
      </c>
      <c r="D2227" s="66" t="s">
        <v>414</v>
      </c>
      <c r="E2227" s="66" t="s">
        <v>415</v>
      </c>
      <c r="F2227" s="66">
        <v>250874</v>
      </c>
      <c r="G2227" s="65" t="s">
        <v>13</v>
      </c>
      <c r="H2227" s="67">
        <v>1</v>
      </c>
      <c r="I2227" s="68">
        <v>44740</v>
      </c>
      <c r="J2227" s="63">
        <f t="shared" si="8"/>
        <v>1038519</v>
      </c>
      <c r="K2227" s="64">
        <f>IF(ISBLANK(J2227),,H2227*INDEX(Inputs!G:G,MATCH(F2227,Inputs!E:E,0)))</f>
        <v>1349</v>
      </c>
      <c r="L2227" s="65" t="str">
        <f>IF(ISBLANK(J2227),,INDEX(Inputs!D:D,MATCH(F2227,Inputs!E:E,0)))</f>
        <v>432BK EvoFox X-Team Gaming Keyboard &amp; Mouse (USB)</v>
      </c>
      <c r="M2227" s="65" t="str">
        <f>IF(ISBLANK(#REF!),,IF(B2227="Online","Online",IF(LEFT(B2227,1)="E","Online","Offline")))</f>
        <v>Offline</v>
      </c>
      <c r="N2227" s="64">
        <f>IF(ISBLANK(M2227),,H2227*INDEX(Inputs!F:F,MATCH(F2227,Inputs!E:E,0)))</f>
        <v>1899</v>
      </c>
      <c r="O2227" s="65"/>
    </row>
    <row r="2228" ht="15.75" customHeight="1" spans="1:15">
      <c r="A2228" s="65" t="s">
        <v>770</v>
      </c>
      <c r="B2228" s="66" t="s">
        <v>147</v>
      </c>
      <c r="C2228" s="55" t="s">
        <v>482</v>
      </c>
      <c r="D2228" s="66" t="s">
        <v>414</v>
      </c>
      <c r="E2228" s="66" t="s">
        <v>415</v>
      </c>
      <c r="F2228" s="66">
        <v>256479</v>
      </c>
      <c r="G2228" s="65" t="s">
        <v>807</v>
      </c>
      <c r="H2228" s="67">
        <v>2</v>
      </c>
      <c r="I2228" s="68">
        <v>44740</v>
      </c>
      <c r="J2228" s="63">
        <f t="shared" si="8"/>
        <v>1038519</v>
      </c>
      <c r="K2228" s="64">
        <f>IF(ISBLANK(J2228),,H2228*INDEX(Inputs!G:G,MATCH(F2228,Inputs!E:E,0)))</f>
        <v>5000</v>
      </c>
      <c r="L2228" s="65" t="str">
        <f>IF(ISBLANK(J2228),,INDEX(Inputs!D:D,MATCH(F2228,Inputs!E:E,0)))</f>
        <v>997PP EvoFox Explore Gaming Bundle (422,423,659,595)</v>
      </c>
      <c r="M2228" s="65" t="str">
        <f>IF(ISBLANK(#REF!),,IF(B2228="Online","Online",IF(LEFT(B2228,1)="E","Online","Offline")))</f>
        <v>Offline</v>
      </c>
      <c r="N2228" s="64">
        <f>IF(ISBLANK(M2228),,H2228*INDEX(Inputs!F:F,MATCH(F2228,Inputs!E:E,0)))</f>
        <v>9592</v>
      </c>
      <c r="O2228" s="65"/>
    </row>
    <row r="2229" ht="15.75" customHeight="1" spans="1:15">
      <c r="A2229" s="65" t="s">
        <v>770</v>
      </c>
      <c r="B2229" s="66" t="s">
        <v>147</v>
      </c>
      <c r="C2229" s="55" t="s">
        <v>482</v>
      </c>
      <c r="D2229" s="66" t="s">
        <v>414</v>
      </c>
      <c r="E2229" s="66" t="s">
        <v>415</v>
      </c>
      <c r="F2229" s="66">
        <v>256480</v>
      </c>
      <c r="G2229" s="65" t="s">
        <v>815</v>
      </c>
      <c r="H2229" s="67">
        <v>1</v>
      </c>
      <c r="I2229" s="68">
        <v>44740</v>
      </c>
      <c r="J2229" s="63">
        <f t="shared" si="8"/>
        <v>1038519</v>
      </c>
      <c r="K2229" s="64">
        <f>IF(ISBLANK(J2229),,H2229*INDEX(Inputs!G:G,MATCH(F2229,Inputs!E:E,0)))</f>
        <v>3000</v>
      </c>
      <c r="L2229" s="65" t="str">
        <f>IF(ISBLANK(J2229),,INDEX(Inputs!D:D,MATCH(F2229,Inputs!E:E,0)))</f>
        <v>998PP EvoFox Prime Gaming Bundle (422,423,658,597)</v>
      </c>
      <c r="M2229" s="65" t="str">
        <f>IF(ISBLANK(#REF!),,IF(B2229="Online","Online",IF(LEFT(B2229,1)="E","Online","Offline")))</f>
        <v>Offline</v>
      </c>
      <c r="N2229" s="64">
        <f>IF(ISBLANK(M2229),,H2229*INDEX(Inputs!F:F,MATCH(F2229,Inputs!E:E,0)))</f>
        <v>5496</v>
      </c>
      <c r="O2229" s="65"/>
    </row>
    <row r="2230" ht="15.75" customHeight="1" spans="1:15">
      <c r="A2230" s="65" t="s">
        <v>462</v>
      </c>
      <c r="B2230" s="66" t="s">
        <v>150</v>
      </c>
      <c r="C2230" s="55" t="s">
        <v>463</v>
      </c>
      <c r="D2230" s="66" t="s">
        <v>414</v>
      </c>
      <c r="E2230" s="66" t="s">
        <v>415</v>
      </c>
      <c r="F2230" s="66">
        <v>250875</v>
      </c>
      <c r="G2230" s="65" t="s">
        <v>103</v>
      </c>
      <c r="H2230" s="67">
        <v>1</v>
      </c>
      <c r="I2230" s="68">
        <v>44740</v>
      </c>
      <c r="J2230" s="63">
        <f t="shared" si="8"/>
        <v>1038519</v>
      </c>
      <c r="K2230" s="64">
        <f>IF(ISBLANK(J2230),,H2230*INDEX(Inputs!G:G,MATCH(F2230,Inputs!E:E,0)))</f>
        <v>1099</v>
      </c>
      <c r="L2230" s="65" t="str">
        <f>IF(ISBLANK(J2230),,INDEX(Inputs!D:D,MATCH(F2230,Inputs!E:E,0)))</f>
        <v>433BK EvoFox WarHammer Gaming Keyboard (USB)</v>
      </c>
      <c r="M2230" s="65" t="str">
        <f>IF(ISBLANK(#REF!),,IF(B2230="Online","Online",IF(LEFT(B2230,1)="E","Online","Offline")))</f>
        <v>Offline</v>
      </c>
      <c r="N2230" s="64">
        <f>IF(ISBLANK(M2230),,H2230*INDEX(Inputs!F:F,MATCH(F2230,Inputs!E:E,0)))</f>
        <v>1499</v>
      </c>
      <c r="O2230" s="65"/>
    </row>
    <row r="2231" ht="15.75" customHeight="1" spans="1:15">
      <c r="A2231" s="65" t="s">
        <v>327</v>
      </c>
      <c r="B2231" s="66" t="s">
        <v>152</v>
      </c>
      <c r="C2231" s="55" t="s">
        <v>532</v>
      </c>
      <c r="D2231" s="66" t="s">
        <v>370</v>
      </c>
      <c r="E2231" s="66" t="s">
        <v>410</v>
      </c>
      <c r="F2231" s="66">
        <v>250879</v>
      </c>
      <c r="G2231" s="65" t="s">
        <v>30</v>
      </c>
      <c r="H2231" s="67">
        <v>1</v>
      </c>
      <c r="I2231" s="68">
        <v>44740</v>
      </c>
      <c r="J2231" s="63">
        <f t="shared" si="8"/>
        <v>1038519</v>
      </c>
      <c r="K2231" s="64">
        <f>IF(ISBLANK(J2231),,H2231*INDEX(Inputs!G:G,MATCH(F2231,Inputs!E:E,0)))</f>
        <v>699</v>
      </c>
      <c r="L2231" s="65" t="str">
        <f>IF(ISBLANK(J2231),,INDEX(Inputs!D:D,MATCH(F2231,Inputs!E:E,0)))</f>
        <v>597BK Evo Fox Falcon X85 Extra Large Speed Mouse Pad</v>
      </c>
      <c r="M2231" s="65" t="str">
        <f>IF(ISBLANK(#REF!),,IF(B2231="Online","Online",IF(LEFT(B2231,1)="E","Online","Offline")))</f>
        <v>Offline</v>
      </c>
      <c r="N2231" s="64">
        <f>IF(ISBLANK(M2231),,H2231*INDEX(Inputs!F:F,MATCH(F2231,Inputs!E:E,0)))</f>
        <v>1199</v>
      </c>
      <c r="O2231" s="65"/>
    </row>
    <row r="2232" ht="15.75" customHeight="1" spans="1:15">
      <c r="A2232" s="65" t="s">
        <v>856</v>
      </c>
      <c r="B2232" s="66" t="s">
        <v>153</v>
      </c>
      <c r="C2232" s="55" t="s">
        <v>857</v>
      </c>
      <c r="D2232" s="66" t="s">
        <v>370</v>
      </c>
      <c r="E2232" s="66" t="s">
        <v>410</v>
      </c>
      <c r="F2232" s="66">
        <v>250879</v>
      </c>
      <c r="G2232" s="65" t="s">
        <v>30</v>
      </c>
      <c r="H2232" s="67">
        <v>1</v>
      </c>
      <c r="I2232" s="68">
        <v>44740</v>
      </c>
      <c r="J2232" s="63">
        <f t="shared" si="8"/>
        <v>1038519</v>
      </c>
      <c r="K2232" s="64">
        <f>IF(ISBLANK(J2232),,H2232*INDEX(Inputs!G:G,MATCH(F2232,Inputs!E:E,0)))</f>
        <v>699</v>
      </c>
      <c r="L2232" s="65" t="str">
        <f>IF(ISBLANK(J2232),,INDEX(Inputs!D:D,MATCH(F2232,Inputs!E:E,0)))</f>
        <v>597BK Evo Fox Falcon X85 Extra Large Speed Mouse Pad</v>
      </c>
      <c r="M2232" s="65" t="str">
        <f>IF(ISBLANK(#REF!),,IF(B2232="Online","Online",IF(LEFT(B2232,1)="E","Online","Offline")))</f>
        <v>Offline</v>
      </c>
      <c r="N2232" s="64">
        <f>IF(ISBLANK(M2232),,H2232*INDEX(Inputs!F:F,MATCH(F2232,Inputs!E:E,0)))</f>
        <v>1199</v>
      </c>
      <c r="O2232" s="65"/>
    </row>
    <row r="2233" ht="15.75" customHeight="1" spans="1:15">
      <c r="A2233" s="65" t="s">
        <v>856</v>
      </c>
      <c r="B2233" s="66" t="s">
        <v>153</v>
      </c>
      <c r="C2233" s="55" t="s">
        <v>857</v>
      </c>
      <c r="D2233" s="66" t="s">
        <v>370</v>
      </c>
      <c r="E2233" s="66" t="s">
        <v>410</v>
      </c>
      <c r="F2233" s="66">
        <v>250879</v>
      </c>
      <c r="G2233" s="65" t="s">
        <v>30</v>
      </c>
      <c r="H2233" s="67">
        <v>0</v>
      </c>
      <c r="I2233" s="68">
        <v>44740</v>
      </c>
      <c r="J2233" s="63">
        <f t="shared" si="8"/>
        <v>1038519</v>
      </c>
      <c r="K2233" s="64">
        <f>IF(ISBLANK(J2233),,H2233*INDEX(Inputs!G:G,MATCH(F2233,Inputs!E:E,0)))</f>
        <v>0</v>
      </c>
      <c r="L2233" s="65" t="str">
        <f>IF(ISBLANK(J2233),,INDEX(Inputs!D:D,MATCH(F2233,Inputs!E:E,0)))</f>
        <v>597BK Evo Fox Falcon X85 Extra Large Speed Mouse Pad</v>
      </c>
      <c r="M2233" s="65" t="str">
        <f>IF(ISBLANK(#REF!),,IF(B2233="Online","Online",IF(LEFT(B2233,1)="E","Online","Offline")))</f>
        <v>Offline</v>
      </c>
      <c r="N2233" s="64">
        <f>IF(ISBLANK(M2233),,H2233*INDEX(Inputs!F:F,MATCH(F2233,Inputs!E:E,0)))</f>
        <v>0</v>
      </c>
      <c r="O2233" s="65"/>
    </row>
    <row r="2234" ht="15.75" customHeight="1" spans="1:15">
      <c r="A2234" s="65" t="s">
        <v>373</v>
      </c>
      <c r="B2234" s="66" t="s">
        <v>158</v>
      </c>
      <c r="C2234" s="55" t="s">
        <v>535</v>
      </c>
      <c r="D2234" s="66" t="s">
        <v>414</v>
      </c>
      <c r="E2234" s="66" t="s">
        <v>415</v>
      </c>
      <c r="F2234" s="66">
        <v>204737</v>
      </c>
      <c r="G2234" s="65" t="s">
        <v>20</v>
      </c>
      <c r="H2234" s="67">
        <v>1</v>
      </c>
      <c r="I2234" s="68">
        <v>44740</v>
      </c>
      <c r="J2234" s="63">
        <f t="shared" si="8"/>
        <v>1038519</v>
      </c>
      <c r="K2234" s="64">
        <f>IF(ISBLANK(J2234),,H2234*INDEX(Inputs!G:G,MATCH(F2234,Inputs!E:E,0)))</f>
        <v>729</v>
      </c>
      <c r="L2234" s="65" t="str">
        <f>IF(ISBLANK(J2234),,INDEX(Inputs!D:D,MATCH(F2234,Inputs!E:E,0)))</f>
        <v>850PP Xcite Pro Keyboard &amp; Mouse USB</v>
      </c>
      <c r="M2234" s="65" t="str">
        <f>IF(ISBLANK(#REF!),,IF(B2234="Online","Online",IF(LEFT(B2234,1)="E","Online","Offline")))</f>
        <v>Offline</v>
      </c>
      <c r="N2234" s="64">
        <f>IF(ISBLANK(M2234),,H2234*INDEX(Inputs!F:F,MATCH(F2234,Inputs!E:E,0)))</f>
        <v>799</v>
      </c>
      <c r="O2234" s="65"/>
    </row>
    <row r="2235" ht="15.75" customHeight="1" spans="1:15">
      <c r="A2235" s="65" t="s">
        <v>776</v>
      </c>
      <c r="B2235" s="66" t="s">
        <v>678</v>
      </c>
      <c r="C2235" s="55" t="s">
        <v>679</v>
      </c>
      <c r="D2235" s="66" t="s">
        <v>414</v>
      </c>
      <c r="E2235" s="66" t="s">
        <v>415</v>
      </c>
      <c r="F2235" s="66">
        <v>250424</v>
      </c>
      <c r="G2235" s="65" t="s">
        <v>15</v>
      </c>
      <c r="H2235" s="67">
        <v>1</v>
      </c>
      <c r="I2235" s="68">
        <v>44740</v>
      </c>
      <c r="J2235" s="63">
        <f t="shared" si="8"/>
        <v>1038519</v>
      </c>
      <c r="K2235" s="64">
        <f>IF(ISBLANK(J2235),,H2235*INDEX(Inputs!G:G,MATCH(F2235,Inputs!E:E,0)))</f>
        <v>999</v>
      </c>
      <c r="L2235" s="65" t="str">
        <f>IF(ISBLANK(J2235),,INDEX(Inputs!D:D,MATCH(F2235,Inputs!E:E,0)))</f>
        <v>419V2 PRIMUS Wireless Desktop V2</v>
      </c>
      <c r="M2235" s="65" t="str">
        <f>IF(ISBLANK(#REF!),,IF(B2235="Online","Online",IF(LEFT(B2235,1)="E","Online","Offline")))</f>
        <v>Offline</v>
      </c>
      <c r="N2235" s="64">
        <f>IF(ISBLANK(M2235),,H2235*INDEX(Inputs!F:F,MATCH(F2235,Inputs!E:E,0)))</f>
        <v>1199</v>
      </c>
      <c r="O2235" s="65"/>
    </row>
    <row r="2236" ht="15.75" customHeight="1" spans="1:15">
      <c r="A2236" s="65" t="s">
        <v>327</v>
      </c>
      <c r="B2236" s="66" t="s">
        <v>602</v>
      </c>
      <c r="C2236" s="55" t="s">
        <v>603</v>
      </c>
      <c r="D2236" s="66" t="s">
        <v>414</v>
      </c>
      <c r="E2236" s="66" t="s">
        <v>415</v>
      </c>
      <c r="F2236" s="66">
        <v>250874</v>
      </c>
      <c r="G2236" s="65" t="s">
        <v>13</v>
      </c>
      <c r="H2236" s="67">
        <v>1</v>
      </c>
      <c r="I2236" s="68">
        <v>44740</v>
      </c>
      <c r="J2236" s="63">
        <f t="shared" si="8"/>
        <v>1038519</v>
      </c>
      <c r="K2236" s="64">
        <f>IF(ISBLANK(J2236),,H2236*INDEX(Inputs!G:G,MATCH(F2236,Inputs!E:E,0)))</f>
        <v>1349</v>
      </c>
      <c r="L2236" s="65" t="str">
        <f>IF(ISBLANK(J2236),,INDEX(Inputs!D:D,MATCH(F2236,Inputs!E:E,0)))</f>
        <v>432BK EvoFox X-Team Gaming Keyboard &amp; Mouse (USB)</v>
      </c>
      <c r="M2236" s="65" t="str">
        <f>IF(ISBLANK(#REF!),,IF(B2236="Online","Online",IF(LEFT(B2236,1)="E","Online","Offline")))</f>
        <v>Offline</v>
      </c>
      <c r="N2236" s="64">
        <f>IF(ISBLANK(M2236),,H2236*INDEX(Inputs!F:F,MATCH(F2236,Inputs!E:E,0)))</f>
        <v>1899</v>
      </c>
      <c r="O2236" s="65"/>
    </row>
    <row r="2237" ht="15.75" customHeight="1" spans="1:15">
      <c r="A2237" s="65" t="s">
        <v>810</v>
      </c>
      <c r="B2237" s="66" t="s">
        <v>521</v>
      </c>
      <c r="C2237" s="55" t="s">
        <v>522</v>
      </c>
      <c r="D2237" s="66" t="s">
        <v>414</v>
      </c>
      <c r="E2237" s="66" t="s">
        <v>415</v>
      </c>
      <c r="F2237" s="66">
        <v>256479</v>
      </c>
      <c r="G2237" s="65" t="s">
        <v>807</v>
      </c>
      <c r="H2237" s="67">
        <v>1</v>
      </c>
      <c r="I2237" s="68">
        <v>44740</v>
      </c>
      <c r="J2237" s="63">
        <f t="shared" si="8"/>
        <v>1038519</v>
      </c>
      <c r="K2237" s="64">
        <f>IF(ISBLANK(J2237),,H2237*INDEX(Inputs!G:G,MATCH(F2237,Inputs!E:E,0)))</f>
        <v>2500</v>
      </c>
      <c r="L2237" s="65" t="str">
        <f>IF(ISBLANK(J2237),,INDEX(Inputs!D:D,MATCH(F2237,Inputs!E:E,0)))</f>
        <v>997PP EvoFox Explore Gaming Bundle (422,423,659,595)</v>
      </c>
      <c r="M2237" s="65" t="str">
        <f>IF(ISBLANK(#REF!),,IF(B2237="Online","Online",IF(LEFT(B2237,1)="E","Online","Offline")))</f>
        <v>Offline</v>
      </c>
      <c r="N2237" s="64">
        <f>IF(ISBLANK(M2237),,H2237*INDEX(Inputs!F:F,MATCH(F2237,Inputs!E:E,0)))</f>
        <v>4796</v>
      </c>
      <c r="O2237" s="65"/>
    </row>
    <row r="2238" ht="15.75" customHeight="1" spans="1:15">
      <c r="A2238" s="65" t="s">
        <v>863</v>
      </c>
      <c r="B2238" s="66" t="s">
        <v>178</v>
      </c>
      <c r="C2238" s="55" t="s">
        <v>864</v>
      </c>
      <c r="D2238" s="66" t="s">
        <v>414</v>
      </c>
      <c r="E2238" s="66" t="s">
        <v>415</v>
      </c>
      <c r="F2238" s="66">
        <v>256479</v>
      </c>
      <c r="G2238" s="65" t="s">
        <v>807</v>
      </c>
      <c r="H2238" s="67">
        <v>2</v>
      </c>
      <c r="I2238" s="68">
        <v>44740</v>
      </c>
      <c r="J2238" s="63">
        <f t="shared" si="8"/>
        <v>1038519</v>
      </c>
      <c r="K2238" s="64">
        <f>IF(ISBLANK(J2238),,H2238*INDEX(Inputs!G:G,MATCH(F2238,Inputs!E:E,0)))</f>
        <v>5000</v>
      </c>
      <c r="L2238" s="65" t="str">
        <f>IF(ISBLANK(J2238),,INDEX(Inputs!D:D,MATCH(F2238,Inputs!E:E,0)))</f>
        <v>997PP EvoFox Explore Gaming Bundle (422,423,659,595)</v>
      </c>
      <c r="M2238" s="65" t="str">
        <f>IF(ISBLANK(#REF!),,IF(B2238="Online","Online",IF(LEFT(B2238,1)="E","Online","Offline")))</f>
        <v>Offline</v>
      </c>
      <c r="N2238" s="64">
        <f>IF(ISBLANK(M2238),,H2238*INDEX(Inputs!F:F,MATCH(F2238,Inputs!E:E,0)))</f>
        <v>9592</v>
      </c>
      <c r="O2238" s="65"/>
    </row>
    <row r="2239" ht="15.75" customHeight="1" spans="1:15">
      <c r="A2239" s="65" t="s">
        <v>779</v>
      </c>
      <c r="B2239" s="66" t="s">
        <v>199</v>
      </c>
      <c r="C2239" s="55" t="s">
        <v>424</v>
      </c>
      <c r="D2239" s="66" t="s">
        <v>370</v>
      </c>
      <c r="E2239" s="66" t="s">
        <v>410</v>
      </c>
      <c r="F2239" s="66">
        <v>250879</v>
      </c>
      <c r="G2239" s="65" t="s">
        <v>30</v>
      </c>
      <c r="H2239" s="67">
        <v>1</v>
      </c>
      <c r="I2239" s="68">
        <v>44740</v>
      </c>
      <c r="J2239" s="63">
        <f t="shared" si="8"/>
        <v>1038519</v>
      </c>
      <c r="K2239" s="64">
        <f>IF(ISBLANK(J2239),,H2239*INDEX(Inputs!G:G,MATCH(F2239,Inputs!E:E,0)))</f>
        <v>699</v>
      </c>
      <c r="L2239" s="65" t="str">
        <f>IF(ISBLANK(J2239),,INDEX(Inputs!D:D,MATCH(F2239,Inputs!E:E,0)))</f>
        <v>597BK Evo Fox Falcon X85 Extra Large Speed Mouse Pad</v>
      </c>
      <c r="M2239" s="65" t="str">
        <f>IF(ISBLANK(#REF!),,IF(B2239="Online","Online",IF(LEFT(B2239,1)="E","Online","Offline")))</f>
        <v>Offline</v>
      </c>
      <c r="N2239" s="64">
        <f>IF(ISBLANK(M2239),,H2239*INDEX(Inputs!F:F,MATCH(F2239,Inputs!E:E,0)))</f>
        <v>1199</v>
      </c>
      <c r="O2239" s="65"/>
    </row>
    <row r="2240" ht="15.75" customHeight="1" spans="1:15">
      <c r="A2240" s="65" t="s">
        <v>779</v>
      </c>
      <c r="B2240" s="66" t="s">
        <v>199</v>
      </c>
      <c r="C2240" s="55" t="s">
        <v>424</v>
      </c>
      <c r="D2240" s="66" t="s">
        <v>414</v>
      </c>
      <c r="E2240" s="66" t="s">
        <v>415</v>
      </c>
      <c r="F2240" s="66">
        <v>256479</v>
      </c>
      <c r="G2240" s="65" t="s">
        <v>807</v>
      </c>
      <c r="H2240" s="67">
        <v>-1</v>
      </c>
      <c r="I2240" s="68">
        <v>44740</v>
      </c>
      <c r="J2240" s="63">
        <f t="shared" si="8"/>
        <v>1038519</v>
      </c>
      <c r="K2240" s="64">
        <f>IF(ISBLANK(J2240),,H2240*INDEX(Inputs!G:G,MATCH(F2240,Inputs!E:E,0)))</f>
        <v>-2500</v>
      </c>
      <c r="L2240" s="65" t="str">
        <f>IF(ISBLANK(J2240),,INDEX(Inputs!D:D,MATCH(F2240,Inputs!E:E,0)))</f>
        <v>997PP EvoFox Explore Gaming Bundle (422,423,659,595)</v>
      </c>
      <c r="M2240" s="65" t="str">
        <f>IF(ISBLANK(#REF!),,IF(B2240="Online","Online",IF(LEFT(B2240,1)="E","Online","Offline")))</f>
        <v>Offline</v>
      </c>
      <c r="N2240" s="64">
        <f>IF(ISBLANK(M2240),,H2240*INDEX(Inputs!F:F,MATCH(F2240,Inputs!E:E,0)))</f>
        <v>-4796</v>
      </c>
      <c r="O2240" s="65"/>
    </row>
    <row r="2241" ht="15.75" customHeight="1" spans="1:15">
      <c r="A2241" s="65" t="s">
        <v>762</v>
      </c>
      <c r="B2241" s="66" t="s">
        <v>201</v>
      </c>
      <c r="C2241" s="55" t="s">
        <v>757</v>
      </c>
      <c r="D2241" s="66" t="s">
        <v>414</v>
      </c>
      <c r="E2241" s="66" t="s">
        <v>415</v>
      </c>
      <c r="F2241" s="66">
        <v>256479</v>
      </c>
      <c r="G2241" s="65" t="s">
        <v>807</v>
      </c>
      <c r="H2241" s="67">
        <v>-1</v>
      </c>
      <c r="I2241" s="68">
        <v>44740</v>
      </c>
      <c r="J2241" s="63">
        <f t="shared" si="8"/>
        <v>1038519</v>
      </c>
      <c r="K2241" s="64">
        <f>IF(ISBLANK(J2241),,H2241*INDEX(Inputs!G:G,MATCH(F2241,Inputs!E:E,0)))</f>
        <v>-2500</v>
      </c>
      <c r="L2241" s="65" t="str">
        <f>IF(ISBLANK(J2241),,INDEX(Inputs!D:D,MATCH(F2241,Inputs!E:E,0)))</f>
        <v>997PP EvoFox Explore Gaming Bundle (422,423,659,595)</v>
      </c>
      <c r="M2241" s="65" t="str">
        <f>IF(ISBLANK(#REF!),,IF(B2241="Online","Online",IF(LEFT(B2241,1)="E","Online","Offline")))</f>
        <v>Offline</v>
      </c>
      <c r="N2241" s="64">
        <f>IF(ISBLANK(M2241),,H2241*INDEX(Inputs!F:F,MATCH(F2241,Inputs!E:E,0)))</f>
        <v>-4796</v>
      </c>
      <c r="O2241" s="65"/>
    </row>
    <row r="2242" ht="15.75" customHeight="1" spans="1:15">
      <c r="A2242" s="65" t="s">
        <v>832</v>
      </c>
      <c r="B2242" s="66" t="s">
        <v>204</v>
      </c>
      <c r="C2242" s="55" t="s">
        <v>724</v>
      </c>
      <c r="D2242" s="66" t="s">
        <v>414</v>
      </c>
      <c r="E2242" s="66" t="s">
        <v>415</v>
      </c>
      <c r="F2242" s="66">
        <v>256479</v>
      </c>
      <c r="G2242" s="65" t="s">
        <v>807</v>
      </c>
      <c r="H2242" s="67">
        <v>1</v>
      </c>
      <c r="I2242" s="68">
        <v>44740</v>
      </c>
      <c r="J2242" s="63">
        <f t="shared" si="8"/>
        <v>1038519</v>
      </c>
      <c r="K2242" s="64">
        <f>IF(ISBLANK(J2242),,H2242*INDEX(Inputs!G:G,MATCH(F2242,Inputs!E:E,0)))</f>
        <v>2500</v>
      </c>
      <c r="L2242" s="65" t="str">
        <f>IF(ISBLANK(J2242),,INDEX(Inputs!D:D,MATCH(F2242,Inputs!E:E,0)))</f>
        <v>997PP EvoFox Explore Gaming Bundle (422,423,659,595)</v>
      </c>
      <c r="M2242" s="65" t="str">
        <f>IF(ISBLANK(#REF!),,IF(B2242="Online","Online",IF(LEFT(B2242,1)="E","Online","Offline")))</f>
        <v>Offline</v>
      </c>
      <c r="N2242" s="64">
        <f>IF(ISBLANK(M2242),,H2242*INDEX(Inputs!F:F,MATCH(F2242,Inputs!E:E,0)))</f>
        <v>4796</v>
      </c>
      <c r="O2242" s="65"/>
    </row>
    <row r="2243" ht="15.75" customHeight="1" spans="1:15">
      <c r="A2243" s="65" t="s">
        <v>772</v>
      </c>
      <c r="B2243" s="66" t="s">
        <v>821</v>
      </c>
      <c r="C2243" s="55" t="s">
        <v>822</v>
      </c>
      <c r="D2243" s="66" t="s">
        <v>414</v>
      </c>
      <c r="E2243" s="66" t="s">
        <v>415</v>
      </c>
      <c r="F2243" s="66">
        <v>204737</v>
      </c>
      <c r="G2243" s="65" t="s">
        <v>20</v>
      </c>
      <c r="H2243" s="67">
        <v>2</v>
      </c>
      <c r="I2243" s="68">
        <v>44740</v>
      </c>
      <c r="J2243" s="63">
        <f t="shared" si="8"/>
        <v>1038519</v>
      </c>
      <c r="K2243" s="64">
        <f>IF(ISBLANK(J2243),,H2243*INDEX(Inputs!G:G,MATCH(F2243,Inputs!E:E,0)))</f>
        <v>1458</v>
      </c>
      <c r="L2243" s="65" t="str">
        <f>IF(ISBLANK(J2243),,INDEX(Inputs!D:D,MATCH(F2243,Inputs!E:E,0)))</f>
        <v>850PP Xcite Pro Keyboard &amp; Mouse USB</v>
      </c>
      <c r="M2243" s="65" t="str">
        <f>IF(ISBLANK(#REF!),,IF(B2243="Online","Online",IF(LEFT(B2243,1)="E","Online","Offline")))</f>
        <v>Offline</v>
      </c>
      <c r="N2243" s="64">
        <f>IF(ISBLANK(M2243),,H2243*INDEX(Inputs!F:F,MATCH(F2243,Inputs!E:E,0)))</f>
        <v>1598</v>
      </c>
      <c r="O2243" s="65"/>
    </row>
    <row r="2244" ht="15.75" customHeight="1" spans="1:15">
      <c r="A2244" s="65" t="s">
        <v>770</v>
      </c>
      <c r="B2244" s="66" t="s">
        <v>33</v>
      </c>
      <c r="C2244" s="55" t="s">
        <v>455</v>
      </c>
      <c r="D2244" s="66" t="s">
        <v>414</v>
      </c>
      <c r="E2244" s="66" t="s">
        <v>415</v>
      </c>
      <c r="F2244" s="66">
        <v>256479</v>
      </c>
      <c r="G2244" s="65" t="s">
        <v>807</v>
      </c>
      <c r="H2244" s="67">
        <v>1</v>
      </c>
      <c r="I2244" s="68">
        <v>44741</v>
      </c>
      <c r="J2244" s="63">
        <f t="shared" si="8"/>
        <v>1038915</v>
      </c>
      <c r="K2244" s="64">
        <f>IF(ISBLANK(J2244),,H2244*INDEX(Inputs!G:G,MATCH(F2244,Inputs!E:E,0)))</f>
        <v>2500</v>
      </c>
      <c r="L2244" s="65" t="str">
        <f>IF(ISBLANK(J2244),,INDEX(Inputs!D:D,MATCH(F2244,Inputs!E:E,0)))</f>
        <v>997PP EvoFox Explore Gaming Bundle (422,423,659,595)</v>
      </c>
      <c r="M2244" s="65" t="str">
        <f>IF(ISBLANK(#REF!),,IF(B2244="Online","Online",IF(LEFT(B2244,1)="E","Online","Offline")))</f>
        <v>Offline</v>
      </c>
      <c r="N2244" s="64">
        <f>IF(ISBLANK(M2244),,H2244*INDEX(Inputs!F:F,MATCH(F2244,Inputs!E:E,0)))</f>
        <v>4796</v>
      </c>
      <c r="O2244" s="65"/>
    </row>
    <row r="2245" ht="15.75" customHeight="1" spans="1:15">
      <c r="A2245" s="65" t="s">
        <v>762</v>
      </c>
      <c r="B2245" s="66" t="s">
        <v>37</v>
      </c>
      <c r="C2245" s="55" t="s">
        <v>582</v>
      </c>
      <c r="D2245" s="66" t="s">
        <v>414</v>
      </c>
      <c r="E2245" s="66" t="s">
        <v>415</v>
      </c>
      <c r="F2245" s="66">
        <v>256479</v>
      </c>
      <c r="G2245" s="65" t="s">
        <v>807</v>
      </c>
      <c r="H2245" s="67">
        <v>1</v>
      </c>
      <c r="I2245" s="68">
        <v>44741</v>
      </c>
      <c r="J2245" s="63">
        <f t="shared" si="8"/>
        <v>1038915</v>
      </c>
      <c r="K2245" s="64">
        <f>IF(ISBLANK(J2245),,H2245*INDEX(Inputs!G:G,MATCH(F2245,Inputs!E:E,0)))</f>
        <v>2500</v>
      </c>
      <c r="L2245" s="65" t="str">
        <f>IF(ISBLANK(J2245),,INDEX(Inputs!D:D,MATCH(F2245,Inputs!E:E,0)))</f>
        <v>997PP EvoFox Explore Gaming Bundle (422,423,659,595)</v>
      </c>
      <c r="M2245" s="65" t="str">
        <f>IF(ISBLANK(#REF!),,IF(B2245="Online","Online",IF(LEFT(B2245,1)="E","Online","Offline")))</f>
        <v>Offline</v>
      </c>
      <c r="N2245" s="64">
        <f>IF(ISBLANK(M2245),,H2245*INDEX(Inputs!F:F,MATCH(F2245,Inputs!E:E,0)))</f>
        <v>4796</v>
      </c>
      <c r="O2245" s="65"/>
    </row>
    <row r="2246" ht="15.75" customHeight="1" spans="1:15">
      <c r="A2246" s="65" t="s">
        <v>341</v>
      </c>
      <c r="B2246" s="66" t="s">
        <v>53</v>
      </c>
      <c r="C2246" s="55" t="s">
        <v>641</v>
      </c>
      <c r="D2246" s="66" t="s">
        <v>414</v>
      </c>
      <c r="E2246" s="66" t="s">
        <v>415</v>
      </c>
      <c r="F2246" s="66">
        <v>256479</v>
      </c>
      <c r="G2246" s="65" t="s">
        <v>807</v>
      </c>
      <c r="H2246" s="67">
        <v>1</v>
      </c>
      <c r="I2246" s="68">
        <v>44741</v>
      </c>
      <c r="J2246" s="63">
        <f t="shared" si="8"/>
        <v>1038915</v>
      </c>
      <c r="K2246" s="64">
        <f>IF(ISBLANK(J2246),,H2246*INDEX(Inputs!G:G,MATCH(F2246,Inputs!E:E,0)))</f>
        <v>2500</v>
      </c>
      <c r="L2246" s="65" t="str">
        <f>IF(ISBLANK(J2246),,INDEX(Inputs!D:D,MATCH(F2246,Inputs!E:E,0)))</f>
        <v>997PP EvoFox Explore Gaming Bundle (422,423,659,595)</v>
      </c>
      <c r="M2246" s="65" t="str">
        <f>IF(ISBLANK(#REF!),,IF(B2246="Online","Online",IF(LEFT(B2246,1)="E","Online","Offline")))</f>
        <v>Offline</v>
      </c>
      <c r="N2246" s="64">
        <f>IF(ISBLANK(M2246),,H2246*INDEX(Inputs!F:F,MATCH(F2246,Inputs!E:E,0)))</f>
        <v>4796</v>
      </c>
      <c r="O2246" s="65"/>
    </row>
    <row r="2247" ht="15.75" customHeight="1" spans="1:15">
      <c r="A2247" s="65" t="s">
        <v>341</v>
      </c>
      <c r="B2247" s="66" t="s">
        <v>54</v>
      </c>
      <c r="C2247" s="55" t="s">
        <v>470</v>
      </c>
      <c r="D2247" s="66" t="s">
        <v>414</v>
      </c>
      <c r="E2247" s="66" t="s">
        <v>415</v>
      </c>
      <c r="F2247" s="66">
        <v>250874</v>
      </c>
      <c r="G2247" s="65" t="s">
        <v>13</v>
      </c>
      <c r="H2247" s="67">
        <v>1</v>
      </c>
      <c r="I2247" s="68">
        <v>44741</v>
      </c>
      <c r="J2247" s="63">
        <f t="shared" si="8"/>
        <v>1038915</v>
      </c>
      <c r="K2247" s="64">
        <f>IF(ISBLANK(J2247),,H2247*INDEX(Inputs!G:G,MATCH(F2247,Inputs!E:E,0)))</f>
        <v>1349</v>
      </c>
      <c r="L2247" s="65" t="str">
        <f>IF(ISBLANK(J2247),,INDEX(Inputs!D:D,MATCH(F2247,Inputs!E:E,0)))</f>
        <v>432BK EvoFox X-Team Gaming Keyboard &amp; Mouse (USB)</v>
      </c>
      <c r="M2247" s="65" t="str">
        <f>IF(ISBLANK(#REF!),,IF(B2247="Online","Online",IF(LEFT(B2247,1)="E","Online","Offline")))</f>
        <v>Offline</v>
      </c>
      <c r="N2247" s="64">
        <f>IF(ISBLANK(M2247),,H2247*INDEX(Inputs!F:F,MATCH(F2247,Inputs!E:E,0)))</f>
        <v>1899</v>
      </c>
      <c r="O2247" s="65"/>
    </row>
    <row r="2248" ht="15.75" customHeight="1" spans="1:15">
      <c r="A2248" s="65" t="s">
        <v>761</v>
      </c>
      <c r="B2248" s="66" t="s">
        <v>58</v>
      </c>
      <c r="C2248" s="55" t="s">
        <v>759</v>
      </c>
      <c r="D2248" s="66" t="s">
        <v>414</v>
      </c>
      <c r="E2248" s="66" t="s">
        <v>415</v>
      </c>
      <c r="F2248" s="66">
        <v>250874</v>
      </c>
      <c r="G2248" s="65" t="s">
        <v>13</v>
      </c>
      <c r="H2248" s="67">
        <v>1</v>
      </c>
      <c r="I2248" s="68">
        <v>44741</v>
      </c>
      <c r="J2248" s="63">
        <f t="shared" si="8"/>
        <v>1038915</v>
      </c>
      <c r="K2248" s="64">
        <f>IF(ISBLANK(J2248),,H2248*INDEX(Inputs!G:G,MATCH(F2248,Inputs!E:E,0)))</f>
        <v>1349</v>
      </c>
      <c r="L2248" s="65" t="str">
        <f>IF(ISBLANK(J2248),,INDEX(Inputs!D:D,MATCH(F2248,Inputs!E:E,0)))</f>
        <v>432BK EvoFox X-Team Gaming Keyboard &amp; Mouse (USB)</v>
      </c>
      <c r="M2248" s="65" t="str">
        <f>IF(ISBLANK(#REF!),,IF(B2248="Online","Online",IF(LEFT(B2248,1)="E","Online","Offline")))</f>
        <v>Offline</v>
      </c>
      <c r="N2248" s="64">
        <f>IF(ISBLANK(M2248),,H2248*INDEX(Inputs!F:F,MATCH(F2248,Inputs!E:E,0)))</f>
        <v>1899</v>
      </c>
      <c r="O2248" s="65"/>
    </row>
    <row r="2249" ht="15.75" customHeight="1" spans="1:15">
      <c r="A2249" s="65" t="s">
        <v>761</v>
      </c>
      <c r="B2249" s="66" t="s">
        <v>58</v>
      </c>
      <c r="C2249" s="55" t="s">
        <v>759</v>
      </c>
      <c r="D2249" s="66" t="s">
        <v>370</v>
      </c>
      <c r="E2249" s="66" t="s">
        <v>410</v>
      </c>
      <c r="F2249" s="66">
        <v>250877</v>
      </c>
      <c r="G2249" s="65" t="s">
        <v>22</v>
      </c>
      <c r="H2249" s="67">
        <v>1</v>
      </c>
      <c r="I2249" s="68">
        <v>44741</v>
      </c>
      <c r="J2249" s="63">
        <f t="shared" si="8"/>
        <v>1038915</v>
      </c>
      <c r="K2249" s="64">
        <f>IF(ISBLANK(J2249),,H2249*INDEX(Inputs!G:G,MATCH(F2249,Inputs!E:E,0)))</f>
        <v>349</v>
      </c>
      <c r="L2249" s="65" t="str">
        <f>IF(ISBLANK(J2249),,INDEX(Inputs!D:D,MATCH(F2249,Inputs!E:E,0)))</f>
        <v>595BK Evo Fox Falcon X35 Medium Speed Mouse Pad</v>
      </c>
      <c r="M2249" s="65" t="str">
        <f>IF(ISBLANK(#REF!),,IF(B2249="Online","Online",IF(LEFT(B2249,1)="E","Online","Offline")))</f>
        <v>Offline</v>
      </c>
      <c r="N2249" s="64">
        <f>IF(ISBLANK(M2249),,H2249*INDEX(Inputs!F:F,MATCH(F2249,Inputs!E:E,0)))</f>
        <v>699</v>
      </c>
      <c r="O2249" s="65"/>
    </row>
    <row r="2250" ht="15.75" customHeight="1" spans="1:15">
      <c r="A2250" s="65" t="s">
        <v>767</v>
      </c>
      <c r="B2250" s="66" t="s">
        <v>59</v>
      </c>
      <c r="C2250" s="55" t="s">
        <v>471</v>
      </c>
      <c r="D2250" s="66" t="s">
        <v>414</v>
      </c>
      <c r="E2250" s="66" t="s">
        <v>415</v>
      </c>
      <c r="F2250" s="66">
        <v>250874</v>
      </c>
      <c r="G2250" s="65" t="s">
        <v>13</v>
      </c>
      <c r="H2250" s="67">
        <v>1</v>
      </c>
      <c r="I2250" s="68">
        <v>44741</v>
      </c>
      <c r="J2250" s="63">
        <f t="shared" si="8"/>
        <v>1038915</v>
      </c>
      <c r="K2250" s="64">
        <f>IF(ISBLANK(J2250),,H2250*INDEX(Inputs!G:G,MATCH(F2250,Inputs!E:E,0)))</f>
        <v>1349</v>
      </c>
      <c r="L2250" s="65" t="str">
        <f>IF(ISBLANK(J2250),,INDEX(Inputs!D:D,MATCH(F2250,Inputs!E:E,0)))</f>
        <v>432BK EvoFox X-Team Gaming Keyboard &amp; Mouse (USB)</v>
      </c>
      <c r="M2250" s="65" t="str">
        <f>IF(ISBLANK(#REF!),,IF(B2250="Online","Online",IF(LEFT(B2250,1)="E","Online","Offline")))</f>
        <v>Offline</v>
      </c>
      <c r="N2250" s="64">
        <f>IF(ISBLANK(M2250),,H2250*INDEX(Inputs!F:F,MATCH(F2250,Inputs!E:E,0)))</f>
        <v>1899</v>
      </c>
      <c r="O2250" s="65"/>
    </row>
    <row r="2251" ht="15.75" customHeight="1" spans="1:15">
      <c r="A2251" s="65" t="s">
        <v>767</v>
      </c>
      <c r="B2251" s="66" t="s">
        <v>59</v>
      </c>
      <c r="C2251" s="55" t="s">
        <v>471</v>
      </c>
      <c r="D2251" s="66" t="s">
        <v>370</v>
      </c>
      <c r="E2251" s="66" t="s">
        <v>410</v>
      </c>
      <c r="F2251" s="66">
        <v>250879</v>
      </c>
      <c r="G2251" s="65" t="s">
        <v>30</v>
      </c>
      <c r="H2251" s="67">
        <v>1</v>
      </c>
      <c r="I2251" s="68">
        <v>44741</v>
      </c>
      <c r="J2251" s="63">
        <f t="shared" si="8"/>
        <v>1038915</v>
      </c>
      <c r="K2251" s="64">
        <f>IF(ISBLANK(J2251),,H2251*INDEX(Inputs!G:G,MATCH(F2251,Inputs!E:E,0)))</f>
        <v>699</v>
      </c>
      <c r="L2251" s="65" t="str">
        <f>IF(ISBLANK(J2251),,INDEX(Inputs!D:D,MATCH(F2251,Inputs!E:E,0)))</f>
        <v>597BK Evo Fox Falcon X85 Extra Large Speed Mouse Pad</v>
      </c>
      <c r="M2251" s="65" t="str">
        <f>IF(ISBLANK(#REF!),,IF(B2251="Online","Online",IF(LEFT(B2251,1)="E","Online","Offline")))</f>
        <v>Offline</v>
      </c>
      <c r="N2251" s="64">
        <f>IF(ISBLANK(M2251),,H2251*INDEX(Inputs!F:F,MATCH(F2251,Inputs!E:E,0)))</f>
        <v>1199</v>
      </c>
      <c r="O2251" s="65"/>
    </row>
    <row r="2252" ht="15.75" customHeight="1" spans="1:15">
      <c r="A2252" s="65" t="s">
        <v>767</v>
      </c>
      <c r="B2252" s="66" t="s">
        <v>59</v>
      </c>
      <c r="C2252" s="55" t="s">
        <v>471</v>
      </c>
      <c r="D2252" s="66" t="s">
        <v>414</v>
      </c>
      <c r="E2252" s="66" t="s">
        <v>415</v>
      </c>
      <c r="F2252" s="66">
        <v>256480</v>
      </c>
      <c r="G2252" s="65" t="s">
        <v>815</v>
      </c>
      <c r="H2252" s="67">
        <v>1</v>
      </c>
      <c r="I2252" s="68">
        <v>44741</v>
      </c>
      <c r="J2252" s="63">
        <f t="shared" si="8"/>
        <v>1038915</v>
      </c>
      <c r="K2252" s="64">
        <f>IF(ISBLANK(J2252),,H2252*INDEX(Inputs!G:G,MATCH(F2252,Inputs!E:E,0)))</f>
        <v>3000</v>
      </c>
      <c r="L2252" s="65" t="str">
        <f>IF(ISBLANK(J2252),,INDEX(Inputs!D:D,MATCH(F2252,Inputs!E:E,0)))</f>
        <v>998PP EvoFox Prime Gaming Bundle (422,423,658,597)</v>
      </c>
      <c r="M2252" s="65" t="str">
        <f>IF(ISBLANK(#REF!),,IF(B2252="Online","Online",IF(LEFT(B2252,1)="E","Online","Offline")))</f>
        <v>Offline</v>
      </c>
      <c r="N2252" s="64">
        <f>IF(ISBLANK(M2252),,H2252*INDEX(Inputs!F:F,MATCH(F2252,Inputs!E:E,0)))</f>
        <v>5496</v>
      </c>
      <c r="O2252" s="65"/>
    </row>
    <row r="2253" ht="15.75" customHeight="1" spans="1:15">
      <c r="A2253" s="65" t="s">
        <v>763</v>
      </c>
      <c r="B2253" s="66" t="s">
        <v>61</v>
      </c>
      <c r="C2253" s="55" t="s">
        <v>456</v>
      </c>
      <c r="D2253" s="66" t="s">
        <v>414</v>
      </c>
      <c r="E2253" s="66" t="s">
        <v>415</v>
      </c>
      <c r="F2253" s="66">
        <v>256479</v>
      </c>
      <c r="G2253" s="65" t="s">
        <v>807</v>
      </c>
      <c r="H2253" s="67">
        <v>2</v>
      </c>
      <c r="I2253" s="68">
        <v>44741</v>
      </c>
      <c r="J2253" s="63">
        <f t="shared" si="8"/>
        <v>1038915</v>
      </c>
      <c r="K2253" s="64">
        <f>IF(ISBLANK(J2253),,H2253*INDEX(Inputs!G:G,MATCH(F2253,Inputs!E:E,0)))</f>
        <v>5000</v>
      </c>
      <c r="L2253" s="65" t="str">
        <f>IF(ISBLANK(J2253),,INDEX(Inputs!D:D,MATCH(F2253,Inputs!E:E,0)))</f>
        <v>997PP EvoFox Explore Gaming Bundle (422,423,659,595)</v>
      </c>
      <c r="M2253" s="65" t="str">
        <f>IF(ISBLANK(#REF!),,IF(B2253="Online","Online",IF(LEFT(B2253,1)="E","Online","Offline")))</f>
        <v>Offline</v>
      </c>
      <c r="N2253" s="64">
        <f>IF(ISBLANK(M2253),,H2253*INDEX(Inputs!F:F,MATCH(F2253,Inputs!E:E,0)))</f>
        <v>9592</v>
      </c>
      <c r="O2253" s="65"/>
    </row>
    <row r="2254" ht="15.75" customHeight="1" spans="1:15">
      <c r="A2254" s="65" t="s">
        <v>327</v>
      </c>
      <c r="B2254" s="66" t="s">
        <v>65</v>
      </c>
      <c r="C2254" s="55" t="s">
        <v>568</v>
      </c>
      <c r="D2254" s="66" t="s">
        <v>414</v>
      </c>
      <c r="E2254" s="66" t="s">
        <v>415</v>
      </c>
      <c r="F2254" s="66">
        <v>250874</v>
      </c>
      <c r="G2254" s="65" t="s">
        <v>13</v>
      </c>
      <c r="H2254" s="67">
        <v>1</v>
      </c>
      <c r="I2254" s="68">
        <v>44741</v>
      </c>
      <c r="J2254" s="63">
        <f t="shared" si="8"/>
        <v>1038915</v>
      </c>
      <c r="K2254" s="64">
        <f>IF(ISBLANK(J2254),,H2254*INDEX(Inputs!G:G,MATCH(F2254,Inputs!E:E,0)))</f>
        <v>1349</v>
      </c>
      <c r="L2254" s="65" t="str">
        <f>IF(ISBLANK(J2254),,INDEX(Inputs!D:D,MATCH(F2254,Inputs!E:E,0)))</f>
        <v>432BK EvoFox X-Team Gaming Keyboard &amp; Mouse (USB)</v>
      </c>
      <c r="M2254" s="65" t="str">
        <f>IF(ISBLANK(#REF!),,IF(B2254="Online","Online",IF(LEFT(B2254,1)="E","Online","Offline")))</f>
        <v>Offline</v>
      </c>
      <c r="N2254" s="64">
        <f>IF(ISBLANK(M2254),,H2254*INDEX(Inputs!F:F,MATCH(F2254,Inputs!E:E,0)))</f>
        <v>1899</v>
      </c>
      <c r="O2254" s="65"/>
    </row>
    <row r="2255" ht="15.75" customHeight="1" spans="1:15">
      <c r="A2255" s="65" t="s">
        <v>791</v>
      </c>
      <c r="B2255" s="66" t="s">
        <v>72</v>
      </c>
      <c r="C2255" s="55" t="s">
        <v>642</v>
      </c>
      <c r="D2255" s="66" t="s">
        <v>414</v>
      </c>
      <c r="E2255" s="66" t="s">
        <v>415</v>
      </c>
      <c r="F2255" s="66">
        <v>256479</v>
      </c>
      <c r="G2255" s="65" t="s">
        <v>807</v>
      </c>
      <c r="H2255" s="67">
        <v>1</v>
      </c>
      <c r="I2255" s="68">
        <v>44741</v>
      </c>
      <c r="J2255" s="63">
        <f t="shared" si="8"/>
        <v>1038915</v>
      </c>
      <c r="K2255" s="64">
        <f>IF(ISBLANK(J2255),,H2255*INDEX(Inputs!G:G,MATCH(F2255,Inputs!E:E,0)))</f>
        <v>2500</v>
      </c>
      <c r="L2255" s="65" t="str">
        <f>IF(ISBLANK(J2255),,INDEX(Inputs!D:D,MATCH(F2255,Inputs!E:E,0)))</f>
        <v>997PP EvoFox Explore Gaming Bundle (422,423,659,595)</v>
      </c>
      <c r="M2255" s="65" t="str">
        <f>IF(ISBLANK(#REF!),,IF(B2255="Online","Online",IF(LEFT(B2255,1)="E","Online","Offline")))</f>
        <v>Offline</v>
      </c>
      <c r="N2255" s="64">
        <f>IF(ISBLANK(M2255),,H2255*INDEX(Inputs!F:F,MATCH(F2255,Inputs!E:E,0)))</f>
        <v>4796</v>
      </c>
      <c r="O2255" s="65"/>
    </row>
    <row r="2256" ht="15.75" customHeight="1" spans="1:15">
      <c r="A2256" s="65" t="s">
        <v>341</v>
      </c>
      <c r="B2256" s="66" t="s">
        <v>80</v>
      </c>
      <c r="C2256" s="55" t="s">
        <v>629</v>
      </c>
      <c r="D2256" s="66" t="s">
        <v>414</v>
      </c>
      <c r="E2256" s="66" t="s">
        <v>415</v>
      </c>
      <c r="F2256" s="66">
        <v>256479</v>
      </c>
      <c r="G2256" s="65" t="s">
        <v>807</v>
      </c>
      <c r="H2256" s="67">
        <v>2</v>
      </c>
      <c r="I2256" s="68">
        <v>44741</v>
      </c>
      <c r="J2256" s="63">
        <f t="shared" si="8"/>
        <v>1038915</v>
      </c>
      <c r="K2256" s="64">
        <f>IF(ISBLANK(J2256),,H2256*INDEX(Inputs!G:G,MATCH(F2256,Inputs!E:E,0)))</f>
        <v>5000</v>
      </c>
      <c r="L2256" s="65" t="str">
        <f>IF(ISBLANK(J2256),,INDEX(Inputs!D:D,MATCH(F2256,Inputs!E:E,0)))</f>
        <v>997PP EvoFox Explore Gaming Bundle (422,423,659,595)</v>
      </c>
      <c r="M2256" s="65" t="str">
        <f>IF(ISBLANK(#REF!),,IF(B2256="Online","Online",IF(LEFT(B2256,1)="E","Online","Offline")))</f>
        <v>Offline</v>
      </c>
      <c r="N2256" s="64">
        <f>IF(ISBLANK(M2256),,H2256*INDEX(Inputs!F:F,MATCH(F2256,Inputs!E:E,0)))</f>
        <v>9592</v>
      </c>
      <c r="O2256" s="65"/>
    </row>
    <row r="2257" ht="15.75" customHeight="1" spans="1:15">
      <c r="A2257" s="65" t="s">
        <v>763</v>
      </c>
      <c r="B2257" s="66" t="s">
        <v>608</v>
      </c>
      <c r="C2257" s="55" t="s">
        <v>609</v>
      </c>
      <c r="D2257" s="66" t="s">
        <v>370</v>
      </c>
      <c r="E2257" s="66" t="s">
        <v>410</v>
      </c>
      <c r="F2257" s="66">
        <v>250879</v>
      </c>
      <c r="G2257" s="65" t="s">
        <v>30</v>
      </c>
      <c r="H2257" s="67">
        <v>1</v>
      </c>
      <c r="I2257" s="68">
        <v>44741</v>
      </c>
      <c r="J2257" s="63">
        <f t="shared" si="8"/>
        <v>1038915</v>
      </c>
      <c r="K2257" s="64">
        <f>IF(ISBLANK(J2257),,H2257*INDEX(Inputs!G:G,MATCH(F2257,Inputs!E:E,0)))</f>
        <v>699</v>
      </c>
      <c r="L2257" s="65" t="str">
        <f>IF(ISBLANK(J2257),,INDEX(Inputs!D:D,MATCH(F2257,Inputs!E:E,0)))</f>
        <v>597BK Evo Fox Falcon X85 Extra Large Speed Mouse Pad</v>
      </c>
      <c r="M2257" s="65" t="str">
        <f>IF(ISBLANK(#REF!),,IF(B2257="Online","Online",IF(LEFT(B2257,1)="E","Online","Offline")))</f>
        <v>Offline</v>
      </c>
      <c r="N2257" s="64">
        <f>IF(ISBLANK(M2257),,H2257*INDEX(Inputs!F:F,MATCH(F2257,Inputs!E:E,0)))</f>
        <v>1199</v>
      </c>
      <c r="O2257" s="65"/>
    </row>
    <row r="2258" ht="15.75" customHeight="1" spans="1:15">
      <c r="A2258" s="65" t="s">
        <v>763</v>
      </c>
      <c r="B2258" s="66" t="s">
        <v>608</v>
      </c>
      <c r="C2258" s="55" t="s">
        <v>609</v>
      </c>
      <c r="D2258" s="66" t="s">
        <v>414</v>
      </c>
      <c r="E2258" s="66" t="s">
        <v>415</v>
      </c>
      <c r="F2258" s="66">
        <v>256479</v>
      </c>
      <c r="G2258" s="65" t="s">
        <v>807</v>
      </c>
      <c r="H2258" s="67">
        <v>1</v>
      </c>
      <c r="I2258" s="68">
        <v>44741</v>
      </c>
      <c r="J2258" s="63">
        <f t="shared" si="8"/>
        <v>1038915</v>
      </c>
      <c r="K2258" s="64">
        <f>IF(ISBLANK(J2258),,H2258*INDEX(Inputs!G:G,MATCH(F2258,Inputs!E:E,0)))</f>
        <v>2500</v>
      </c>
      <c r="L2258" s="65" t="str">
        <f>IF(ISBLANK(J2258),,INDEX(Inputs!D:D,MATCH(F2258,Inputs!E:E,0)))</f>
        <v>997PP EvoFox Explore Gaming Bundle (422,423,659,595)</v>
      </c>
      <c r="M2258" s="65" t="str">
        <f>IF(ISBLANK(#REF!),,IF(B2258="Online","Online",IF(LEFT(B2258,1)="E","Online","Offline")))</f>
        <v>Offline</v>
      </c>
      <c r="N2258" s="64">
        <f>IF(ISBLANK(M2258),,H2258*INDEX(Inputs!F:F,MATCH(F2258,Inputs!E:E,0)))</f>
        <v>4796</v>
      </c>
      <c r="O2258" s="65"/>
    </row>
    <row r="2259" ht="15.75" customHeight="1" spans="1:15">
      <c r="A2259" s="65" t="s">
        <v>763</v>
      </c>
      <c r="B2259" s="66" t="s">
        <v>608</v>
      </c>
      <c r="C2259" s="55" t="s">
        <v>609</v>
      </c>
      <c r="D2259" s="66" t="s">
        <v>414</v>
      </c>
      <c r="E2259" s="66" t="s">
        <v>415</v>
      </c>
      <c r="F2259" s="66">
        <v>256480</v>
      </c>
      <c r="G2259" s="65" t="s">
        <v>815</v>
      </c>
      <c r="H2259" s="67">
        <v>1</v>
      </c>
      <c r="I2259" s="68">
        <v>44741</v>
      </c>
      <c r="J2259" s="63">
        <f t="shared" si="8"/>
        <v>1038915</v>
      </c>
      <c r="K2259" s="64">
        <f>IF(ISBLANK(J2259),,H2259*INDEX(Inputs!G:G,MATCH(F2259,Inputs!E:E,0)))</f>
        <v>3000</v>
      </c>
      <c r="L2259" s="65" t="str">
        <f>IF(ISBLANK(J2259),,INDEX(Inputs!D:D,MATCH(F2259,Inputs!E:E,0)))</f>
        <v>998PP EvoFox Prime Gaming Bundle (422,423,658,597)</v>
      </c>
      <c r="M2259" s="65" t="str">
        <f>IF(ISBLANK(#REF!),,IF(B2259="Online","Online",IF(LEFT(B2259,1)="E","Online","Offline")))</f>
        <v>Offline</v>
      </c>
      <c r="N2259" s="64">
        <f>IF(ISBLANK(M2259),,H2259*INDEX(Inputs!F:F,MATCH(F2259,Inputs!E:E,0)))</f>
        <v>5496</v>
      </c>
      <c r="O2259" s="65"/>
    </row>
    <row r="2260" ht="15.75" customHeight="1" spans="1:15">
      <c r="A2260" s="65" t="s">
        <v>761</v>
      </c>
      <c r="B2260" s="66" t="s">
        <v>86</v>
      </c>
      <c r="C2260" s="55" t="s">
        <v>671</v>
      </c>
      <c r="D2260" s="66" t="s">
        <v>370</v>
      </c>
      <c r="E2260" s="66" t="s">
        <v>410</v>
      </c>
      <c r="F2260" s="66">
        <v>250877</v>
      </c>
      <c r="G2260" s="65" t="s">
        <v>22</v>
      </c>
      <c r="H2260" s="67">
        <v>1</v>
      </c>
      <c r="I2260" s="68">
        <v>44741</v>
      </c>
      <c r="J2260" s="63">
        <f t="shared" si="8"/>
        <v>1038915</v>
      </c>
      <c r="K2260" s="64">
        <f>IF(ISBLANK(J2260),,H2260*INDEX(Inputs!G:G,MATCH(F2260,Inputs!E:E,0)))</f>
        <v>349</v>
      </c>
      <c r="L2260" s="65" t="str">
        <f>IF(ISBLANK(J2260),,INDEX(Inputs!D:D,MATCH(F2260,Inputs!E:E,0)))</f>
        <v>595BK Evo Fox Falcon X35 Medium Speed Mouse Pad</v>
      </c>
      <c r="M2260" s="65" t="str">
        <f>IF(ISBLANK(#REF!),,IF(B2260="Online","Online",IF(LEFT(B2260,1)="E","Online","Offline")))</f>
        <v>Offline</v>
      </c>
      <c r="N2260" s="64">
        <f>IF(ISBLANK(M2260),,H2260*INDEX(Inputs!F:F,MATCH(F2260,Inputs!E:E,0)))</f>
        <v>699</v>
      </c>
      <c r="O2260" s="65"/>
    </row>
    <row r="2261" ht="15.75" customHeight="1" spans="1:15">
      <c r="A2261" s="65" t="s">
        <v>355</v>
      </c>
      <c r="B2261" s="66" t="s">
        <v>92</v>
      </c>
      <c r="C2261" s="55" t="s">
        <v>858</v>
      </c>
      <c r="D2261" s="66" t="s">
        <v>414</v>
      </c>
      <c r="E2261" s="66" t="s">
        <v>415</v>
      </c>
      <c r="F2261" s="66">
        <v>256479</v>
      </c>
      <c r="G2261" s="65" t="s">
        <v>807</v>
      </c>
      <c r="H2261" s="67">
        <v>-1</v>
      </c>
      <c r="I2261" s="68">
        <v>44741</v>
      </c>
      <c r="J2261" s="63">
        <f t="shared" si="8"/>
        <v>1038915</v>
      </c>
      <c r="K2261" s="64">
        <f>IF(ISBLANK(J2261),,H2261*INDEX(Inputs!G:G,MATCH(F2261,Inputs!E:E,0)))</f>
        <v>-2500</v>
      </c>
      <c r="L2261" s="65" t="str">
        <f>IF(ISBLANK(J2261),,INDEX(Inputs!D:D,MATCH(F2261,Inputs!E:E,0)))</f>
        <v>997PP EvoFox Explore Gaming Bundle (422,423,659,595)</v>
      </c>
      <c r="M2261" s="65" t="str">
        <f>IF(ISBLANK(#REF!),,IF(B2261="Online","Online",IF(LEFT(B2261,1)="E","Online","Offline")))</f>
        <v>Offline</v>
      </c>
      <c r="N2261" s="64">
        <f>IF(ISBLANK(M2261),,H2261*INDEX(Inputs!F:F,MATCH(F2261,Inputs!E:E,0)))</f>
        <v>-4796</v>
      </c>
      <c r="O2261" s="65"/>
    </row>
    <row r="2262" ht="15.75" customHeight="1" spans="1:15">
      <c r="A2262" s="65" t="s">
        <v>767</v>
      </c>
      <c r="B2262" s="66" t="s">
        <v>107</v>
      </c>
      <c r="C2262" s="55" t="s">
        <v>498</v>
      </c>
      <c r="D2262" s="66" t="s">
        <v>414</v>
      </c>
      <c r="E2262" s="66" t="s">
        <v>415</v>
      </c>
      <c r="F2262" s="66">
        <v>256479</v>
      </c>
      <c r="G2262" s="65" t="s">
        <v>807</v>
      </c>
      <c r="H2262" s="67">
        <v>1</v>
      </c>
      <c r="I2262" s="68">
        <v>44741</v>
      </c>
      <c r="J2262" s="63">
        <f t="shared" si="8"/>
        <v>1038915</v>
      </c>
      <c r="K2262" s="64">
        <f>IF(ISBLANK(J2262),,H2262*INDEX(Inputs!G:G,MATCH(F2262,Inputs!E:E,0)))</f>
        <v>2500</v>
      </c>
      <c r="L2262" s="65" t="str">
        <f>IF(ISBLANK(J2262),,INDEX(Inputs!D:D,MATCH(F2262,Inputs!E:E,0)))</f>
        <v>997PP EvoFox Explore Gaming Bundle (422,423,659,595)</v>
      </c>
      <c r="M2262" s="65" t="str">
        <f>IF(ISBLANK(#REF!),,IF(B2262="Online","Online",IF(LEFT(B2262,1)="E","Online","Offline")))</f>
        <v>Offline</v>
      </c>
      <c r="N2262" s="64">
        <f>IF(ISBLANK(M2262),,H2262*INDEX(Inputs!F:F,MATCH(F2262,Inputs!E:E,0)))</f>
        <v>4796</v>
      </c>
      <c r="O2262" s="65"/>
    </row>
    <row r="2263" ht="15.75" customHeight="1" spans="1:15">
      <c r="A2263" s="65" t="s">
        <v>772</v>
      </c>
      <c r="B2263" s="66" t="s">
        <v>109</v>
      </c>
      <c r="C2263" s="55" t="s">
        <v>382</v>
      </c>
      <c r="D2263" s="66" t="s">
        <v>370</v>
      </c>
      <c r="E2263" s="66" t="s">
        <v>410</v>
      </c>
      <c r="F2263" s="66">
        <v>250879</v>
      </c>
      <c r="G2263" s="65" t="s">
        <v>30</v>
      </c>
      <c r="H2263" s="67">
        <v>1</v>
      </c>
      <c r="I2263" s="68">
        <v>44741</v>
      </c>
      <c r="J2263" s="63">
        <f t="shared" si="8"/>
        <v>1038915</v>
      </c>
      <c r="K2263" s="64">
        <f>IF(ISBLANK(J2263),,H2263*INDEX(Inputs!G:G,MATCH(F2263,Inputs!E:E,0)))</f>
        <v>699</v>
      </c>
      <c r="L2263" s="65" t="str">
        <f>IF(ISBLANK(J2263),,INDEX(Inputs!D:D,MATCH(F2263,Inputs!E:E,0)))</f>
        <v>597BK Evo Fox Falcon X85 Extra Large Speed Mouse Pad</v>
      </c>
      <c r="M2263" s="65" t="str">
        <f>IF(ISBLANK(#REF!),,IF(B2263="Online","Online",IF(LEFT(B2263,1)="E","Online","Offline")))</f>
        <v>Offline</v>
      </c>
      <c r="N2263" s="64">
        <f>IF(ISBLANK(M2263),,H2263*INDEX(Inputs!F:F,MATCH(F2263,Inputs!E:E,0)))</f>
        <v>1199</v>
      </c>
      <c r="O2263" s="65"/>
    </row>
    <row r="2264" ht="15.75" customHeight="1" spans="1:15">
      <c r="A2264" s="65" t="s">
        <v>762</v>
      </c>
      <c r="B2264" s="66" t="s">
        <v>543</v>
      </c>
      <c r="C2264" s="55" t="s">
        <v>544</v>
      </c>
      <c r="D2264" s="66" t="s">
        <v>414</v>
      </c>
      <c r="E2264" s="66" t="s">
        <v>415</v>
      </c>
      <c r="F2264" s="66">
        <v>250874</v>
      </c>
      <c r="G2264" s="65" t="s">
        <v>13</v>
      </c>
      <c r="H2264" s="67">
        <v>1</v>
      </c>
      <c r="I2264" s="68">
        <v>44741</v>
      </c>
      <c r="J2264" s="63">
        <f t="shared" si="8"/>
        <v>1038915</v>
      </c>
      <c r="K2264" s="64">
        <f>IF(ISBLANK(J2264),,H2264*INDEX(Inputs!G:G,MATCH(F2264,Inputs!E:E,0)))</f>
        <v>1349</v>
      </c>
      <c r="L2264" s="65" t="str">
        <f>IF(ISBLANK(J2264),,INDEX(Inputs!D:D,MATCH(F2264,Inputs!E:E,0)))</f>
        <v>432BK EvoFox X-Team Gaming Keyboard &amp; Mouse (USB)</v>
      </c>
      <c r="M2264" s="65" t="str">
        <f>IF(ISBLANK(#REF!),,IF(B2264="Online","Online",IF(LEFT(B2264,1)="E","Online","Offline")))</f>
        <v>Offline</v>
      </c>
      <c r="N2264" s="64">
        <f>IF(ISBLANK(M2264),,H2264*INDEX(Inputs!F:F,MATCH(F2264,Inputs!E:E,0)))</f>
        <v>1899</v>
      </c>
      <c r="O2264" s="65"/>
    </row>
    <row r="2265" ht="15.75" customHeight="1" spans="1:15">
      <c r="A2265" s="65" t="s">
        <v>762</v>
      </c>
      <c r="B2265" s="66" t="s">
        <v>543</v>
      </c>
      <c r="C2265" s="55" t="s">
        <v>544</v>
      </c>
      <c r="D2265" s="66" t="s">
        <v>370</v>
      </c>
      <c r="E2265" s="66" t="s">
        <v>410</v>
      </c>
      <c r="F2265" s="66">
        <v>250879</v>
      </c>
      <c r="G2265" s="65" t="s">
        <v>30</v>
      </c>
      <c r="H2265" s="67">
        <v>1</v>
      </c>
      <c r="I2265" s="68">
        <v>44741</v>
      </c>
      <c r="J2265" s="63">
        <f t="shared" si="8"/>
        <v>1038915</v>
      </c>
      <c r="K2265" s="64">
        <f>IF(ISBLANK(J2265),,H2265*INDEX(Inputs!G:G,MATCH(F2265,Inputs!E:E,0)))</f>
        <v>699</v>
      </c>
      <c r="L2265" s="65" t="str">
        <f>IF(ISBLANK(J2265),,INDEX(Inputs!D:D,MATCH(F2265,Inputs!E:E,0)))</f>
        <v>597BK Evo Fox Falcon X85 Extra Large Speed Mouse Pad</v>
      </c>
      <c r="M2265" s="65" t="str">
        <f>IF(ISBLANK(#REF!),,IF(B2265="Online","Online",IF(LEFT(B2265,1)="E","Online","Offline")))</f>
        <v>Offline</v>
      </c>
      <c r="N2265" s="64">
        <f>IF(ISBLANK(M2265),,H2265*INDEX(Inputs!F:F,MATCH(F2265,Inputs!E:E,0)))</f>
        <v>1199</v>
      </c>
      <c r="O2265" s="65"/>
    </row>
    <row r="2266" ht="15.75" customHeight="1" spans="1:15">
      <c r="A2266" s="65" t="s">
        <v>762</v>
      </c>
      <c r="B2266" s="66" t="s">
        <v>543</v>
      </c>
      <c r="C2266" s="55" t="s">
        <v>544</v>
      </c>
      <c r="D2266" s="66" t="s">
        <v>414</v>
      </c>
      <c r="E2266" s="66" t="s">
        <v>415</v>
      </c>
      <c r="F2266" s="66">
        <v>256479</v>
      </c>
      <c r="G2266" s="65" t="s">
        <v>807</v>
      </c>
      <c r="H2266" s="67">
        <v>1</v>
      </c>
      <c r="I2266" s="68">
        <v>44741</v>
      </c>
      <c r="J2266" s="63">
        <f t="shared" si="8"/>
        <v>1038915</v>
      </c>
      <c r="K2266" s="64">
        <f>IF(ISBLANK(J2266),,H2266*INDEX(Inputs!G:G,MATCH(F2266,Inputs!E:E,0)))</f>
        <v>2500</v>
      </c>
      <c r="L2266" s="65" t="str">
        <f>IF(ISBLANK(J2266),,INDEX(Inputs!D:D,MATCH(F2266,Inputs!E:E,0)))</f>
        <v>997PP EvoFox Explore Gaming Bundle (422,423,659,595)</v>
      </c>
      <c r="M2266" s="65" t="str">
        <f>IF(ISBLANK(#REF!),,IF(B2266="Online","Online",IF(LEFT(B2266,1)="E","Online","Offline")))</f>
        <v>Offline</v>
      </c>
      <c r="N2266" s="64">
        <f>IF(ISBLANK(M2266),,H2266*INDEX(Inputs!F:F,MATCH(F2266,Inputs!E:E,0)))</f>
        <v>4796</v>
      </c>
      <c r="O2266" s="65"/>
    </row>
    <row r="2267" ht="15.75" customHeight="1" spans="1:15">
      <c r="A2267" s="65" t="s">
        <v>762</v>
      </c>
      <c r="B2267" s="66" t="s">
        <v>543</v>
      </c>
      <c r="C2267" s="55" t="s">
        <v>544</v>
      </c>
      <c r="D2267" s="66" t="s">
        <v>414</v>
      </c>
      <c r="E2267" s="66" t="s">
        <v>415</v>
      </c>
      <c r="F2267" s="66">
        <v>256480</v>
      </c>
      <c r="G2267" s="65" t="s">
        <v>815</v>
      </c>
      <c r="H2267" s="67">
        <v>2</v>
      </c>
      <c r="I2267" s="68">
        <v>44741</v>
      </c>
      <c r="J2267" s="63">
        <f t="shared" si="8"/>
        <v>1038915</v>
      </c>
      <c r="K2267" s="64">
        <f>IF(ISBLANK(J2267),,H2267*INDEX(Inputs!G:G,MATCH(F2267,Inputs!E:E,0)))</f>
        <v>6000</v>
      </c>
      <c r="L2267" s="65" t="str">
        <f>IF(ISBLANK(J2267),,INDEX(Inputs!D:D,MATCH(F2267,Inputs!E:E,0)))</f>
        <v>998PP EvoFox Prime Gaming Bundle (422,423,658,597)</v>
      </c>
      <c r="M2267" s="65" t="str">
        <f>IF(ISBLANK(#REF!),,IF(B2267="Online","Online",IF(LEFT(B2267,1)="E","Online","Offline")))</f>
        <v>Offline</v>
      </c>
      <c r="N2267" s="64">
        <f>IF(ISBLANK(M2267),,H2267*INDEX(Inputs!F:F,MATCH(F2267,Inputs!E:E,0)))</f>
        <v>10992</v>
      </c>
      <c r="O2267" s="65"/>
    </row>
    <row r="2268" ht="15.75" customHeight="1" spans="1:15">
      <c r="A2268" s="65" t="s">
        <v>773</v>
      </c>
      <c r="B2268" s="66" t="s">
        <v>112</v>
      </c>
      <c r="C2268" s="55" t="s">
        <v>510</v>
      </c>
      <c r="D2268" s="66" t="s">
        <v>370</v>
      </c>
      <c r="E2268" s="66" t="s">
        <v>410</v>
      </c>
      <c r="F2268" s="66">
        <v>250877</v>
      </c>
      <c r="G2268" s="65" t="s">
        <v>22</v>
      </c>
      <c r="H2268" s="67">
        <v>1</v>
      </c>
      <c r="I2268" s="68">
        <v>44741</v>
      </c>
      <c r="J2268" s="63">
        <f t="shared" si="8"/>
        <v>1038915</v>
      </c>
      <c r="K2268" s="64">
        <f>IF(ISBLANK(J2268),,H2268*INDEX(Inputs!G:G,MATCH(F2268,Inputs!E:E,0)))</f>
        <v>349</v>
      </c>
      <c r="L2268" s="65" t="str">
        <f>IF(ISBLANK(J2268),,INDEX(Inputs!D:D,MATCH(F2268,Inputs!E:E,0)))</f>
        <v>595BK Evo Fox Falcon X35 Medium Speed Mouse Pad</v>
      </c>
      <c r="M2268" s="65" t="str">
        <f>IF(ISBLANK(#REF!),,IF(B2268="Online","Online",IF(LEFT(B2268,1)="E","Online","Offline")))</f>
        <v>Offline</v>
      </c>
      <c r="N2268" s="64">
        <f>IF(ISBLANK(M2268),,H2268*INDEX(Inputs!F:F,MATCH(F2268,Inputs!E:E,0)))</f>
        <v>699</v>
      </c>
      <c r="O2268" s="65"/>
    </row>
    <row r="2269" ht="15.75" customHeight="1" spans="1:15">
      <c r="A2269" s="65" t="s">
        <v>355</v>
      </c>
      <c r="B2269" s="66" t="s">
        <v>113</v>
      </c>
      <c r="C2269" s="55" t="s">
        <v>392</v>
      </c>
      <c r="D2269" s="66" t="s">
        <v>370</v>
      </c>
      <c r="E2269" s="66" t="s">
        <v>410</v>
      </c>
      <c r="F2269" s="66">
        <v>250877</v>
      </c>
      <c r="G2269" s="65" t="s">
        <v>22</v>
      </c>
      <c r="H2269" s="67">
        <v>1</v>
      </c>
      <c r="I2269" s="68">
        <v>44741</v>
      </c>
      <c r="J2269" s="63">
        <f t="shared" si="8"/>
        <v>1038915</v>
      </c>
      <c r="K2269" s="64">
        <f>IF(ISBLANK(J2269),,H2269*INDEX(Inputs!G:G,MATCH(F2269,Inputs!E:E,0)))</f>
        <v>349</v>
      </c>
      <c r="L2269" s="65" t="str">
        <f>IF(ISBLANK(J2269),,INDEX(Inputs!D:D,MATCH(F2269,Inputs!E:E,0)))</f>
        <v>595BK Evo Fox Falcon X35 Medium Speed Mouse Pad</v>
      </c>
      <c r="M2269" s="65" t="str">
        <f>IF(ISBLANK(#REF!),,IF(B2269="Online","Online",IF(LEFT(B2269,1)="E","Online","Offline")))</f>
        <v>Offline</v>
      </c>
      <c r="N2269" s="64">
        <f>IF(ISBLANK(M2269),,H2269*INDEX(Inputs!F:F,MATCH(F2269,Inputs!E:E,0)))</f>
        <v>699</v>
      </c>
      <c r="O2269" s="65"/>
    </row>
    <row r="2270" ht="15.75" customHeight="1" spans="1:15">
      <c r="A2270" s="65" t="s">
        <v>762</v>
      </c>
      <c r="B2270" s="66" t="s">
        <v>114</v>
      </c>
      <c r="C2270" s="55" t="s">
        <v>516</v>
      </c>
      <c r="D2270" s="66" t="s">
        <v>414</v>
      </c>
      <c r="E2270" s="66" t="s">
        <v>415</v>
      </c>
      <c r="F2270" s="66">
        <v>204736</v>
      </c>
      <c r="G2270" s="65" t="s">
        <v>19</v>
      </c>
      <c r="H2270" s="67">
        <v>1</v>
      </c>
      <c r="I2270" s="68">
        <v>44741</v>
      </c>
      <c r="J2270" s="63">
        <f t="shared" si="8"/>
        <v>1038915</v>
      </c>
      <c r="K2270" s="64">
        <f>IF(ISBLANK(J2270),,H2270*INDEX(Inputs!G:G,MATCH(F2270,Inputs!E:E,0)))</f>
        <v>549</v>
      </c>
      <c r="L2270" s="65" t="str">
        <f>IF(ISBLANK(J2270),,INDEX(Inputs!D:D,MATCH(F2270,Inputs!E:E,0)))</f>
        <v>851PP Xcite Pro Keyboard USB</v>
      </c>
      <c r="M2270" s="65" t="str">
        <f>IF(ISBLANK(#REF!),,IF(B2270="Online","Online",IF(LEFT(B2270,1)="E","Online","Offline")))</f>
        <v>Offline</v>
      </c>
      <c r="N2270" s="64">
        <f>IF(ISBLANK(M2270),,H2270*INDEX(Inputs!F:F,MATCH(F2270,Inputs!E:E,0)))</f>
        <v>599</v>
      </c>
      <c r="O2270" s="65"/>
    </row>
    <row r="2271" ht="15.75" customHeight="1" spans="1:15">
      <c r="A2271" s="65" t="s">
        <v>777</v>
      </c>
      <c r="B2271" s="66" t="s">
        <v>117</v>
      </c>
      <c r="C2271" s="55" t="s">
        <v>689</v>
      </c>
      <c r="D2271" s="66" t="s">
        <v>370</v>
      </c>
      <c r="E2271" s="66" t="s">
        <v>410</v>
      </c>
      <c r="F2271" s="66">
        <v>250879</v>
      </c>
      <c r="G2271" s="65" t="s">
        <v>30</v>
      </c>
      <c r="H2271" s="67">
        <v>1</v>
      </c>
      <c r="I2271" s="68">
        <v>44741</v>
      </c>
      <c r="J2271" s="63">
        <f t="shared" si="8"/>
        <v>1038915</v>
      </c>
      <c r="K2271" s="64">
        <f>IF(ISBLANK(J2271),,H2271*INDEX(Inputs!G:G,MATCH(F2271,Inputs!E:E,0)))</f>
        <v>699</v>
      </c>
      <c r="L2271" s="65" t="str">
        <f>IF(ISBLANK(J2271),,INDEX(Inputs!D:D,MATCH(F2271,Inputs!E:E,0)))</f>
        <v>597BK Evo Fox Falcon X85 Extra Large Speed Mouse Pad</v>
      </c>
      <c r="M2271" s="65" t="str">
        <f>IF(ISBLANK(#REF!),,IF(B2271="Online","Online",IF(LEFT(B2271,1)="E","Online","Offline")))</f>
        <v>Offline</v>
      </c>
      <c r="N2271" s="64">
        <f>IF(ISBLANK(M2271),,H2271*INDEX(Inputs!F:F,MATCH(F2271,Inputs!E:E,0)))</f>
        <v>1199</v>
      </c>
      <c r="O2271" s="65"/>
    </row>
    <row r="2272" ht="15.75" customHeight="1" spans="1:15">
      <c r="A2272" s="65" t="s">
        <v>778</v>
      </c>
      <c r="B2272" s="66" t="s">
        <v>120</v>
      </c>
      <c r="C2272" s="55" t="s">
        <v>427</v>
      </c>
      <c r="D2272" s="66" t="s">
        <v>370</v>
      </c>
      <c r="E2272" s="66" t="s">
        <v>410</v>
      </c>
      <c r="F2272" s="66">
        <v>250876</v>
      </c>
      <c r="G2272" s="65" t="s">
        <v>26</v>
      </c>
      <c r="H2272" s="67">
        <v>2</v>
      </c>
      <c r="I2272" s="68">
        <v>44741</v>
      </c>
      <c r="J2272" s="63">
        <f t="shared" si="8"/>
        <v>1038915</v>
      </c>
      <c r="K2272" s="64">
        <f>IF(ISBLANK(J2272),,H2272*INDEX(Inputs!G:G,MATCH(F2272,Inputs!E:E,0)))</f>
        <v>2798</v>
      </c>
      <c r="L2272" s="65" t="str">
        <f>IF(ISBLANK(J2272),,INDEX(Inputs!D:D,MATCH(F2272,Inputs!E:E,0)))</f>
        <v>649BK EvoFox Typhoon Laptop Cooling Pad</v>
      </c>
      <c r="M2272" s="65" t="str">
        <f>IF(ISBLANK(#REF!),,IF(B2272="Online","Online",IF(LEFT(B2272,1)="E","Online","Offline")))</f>
        <v>Offline</v>
      </c>
      <c r="N2272" s="64">
        <f>IF(ISBLANK(M2272),,H2272*INDEX(Inputs!F:F,MATCH(F2272,Inputs!E:E,0)))</f>
        <v>3998</v>
      </c>
      <c r="O2272" s="65"/>
    </row>
    <row r="2273" ht="15.75" customHeight="1" spans="1:15">
      <c r="A2273" s="65" t="s">
        <v>778</v>
      </c>
      <c r="B2273" s="66" t="s">
        <v>120</v>
      </c>
      <c r="C2273" s="55" t="s">
        <v>427</v>
      </c>
      <c r="D2273" s="66" t="s">
        <v>414</v>
      </c>
      <c r="E2273" s="66" t="s">
        <v>415</v>
      </c>
      <c r="F2273" s="66">
        <v>256479</v>
      </c>
      <c r="G2273" s="65" t="s">
        <v>807</v>
      </c>
      <c r="H2273" s="67">
        <v>1</v>
      </c>
      <c r="I2273" s="68">
        <v>44741</v>
      </c>
      <c r="J2273" s="63">
        <f t="shared" si="8"/>
        <v>1038915</v>
      </c>
      <c r="K2273" s="64">
        <f>IF(ISBLANK(J2273),,H2273*INDEX(Inputs!G:G,MATCH(F2273,Inputs!E:E,0)))</f>
        <v>2500</v>
      </c>
      <c r="L2273" s="65" t="str">
        <f>IF(ISBLANK(J2273),,INDEX(Inputs!D:D,MATCH(F2273,Inputs!E:E,0)))</f>
        <v>997PP EvoFox Explore Gaming Bundle (422,423,659,595)</v>
      </c>
      <c r="M2273" s="65" t="str">
        <f>IF(ISBLANK(#REF!),,IF(B2273="Online","Online",IF(LEFT(B2273,1)="E","Online","Offline")))</f>
        <v>Offline</v>
      </c>
      <c r="N2273" s="64">
        <f>IF(ISBLANK(M2273),,H2273*INDEX(Inputs!F:F,MATCH(F2273,Inputs!E:E,0)))</f>
        <v>4796</v>
      </c>
      <c r="O2273" s="65"/>
    </row>
    <row r="2274" ht="15.75" customHeight="1" spans="1:15">
      <c r="A2274" s="65" t="s">
        <v>619</v>
      </c>
      <c r="B2274" s="66" t="s">
        <v>123</v>
      </c>
      <c r="C2274" s="55" t="s">
        <v>620</v>
      </c>
      <c r="D2274" s="66" t="s">
        <v>414</v>
      </c>
      <c r="E2274" s="66" t="s">
        <v>415</v>
      </c>
      <c r="F2274" s="66">
        <v>250874</v>
      </c>
      <c r="G2274" s="65" t="s">
        <v>13</v>
      </c>
      <c r="H2274" s="67">
        <v>1</v>
      </c>
      <c r="I2274" s="68">
        <v>44741</v>
      </c>
      <c r="J2274" s="63">
        <f t="shared" si="8"/>
        <v>1038915</v>
      </c>
      <c r="K2274" s="64">
        <f>IF(ISBLANK(J2274),,H2274*INDEX(Inputs!G:G,MATCH(F2274,Inputs!E:E,0)))</f>
        <v>1349</v>
      </c>
      <c r="L2274" s="65" t="str">
        <f>IF(ISBLANK(J2274),,INDEX(Inputs!D:D,MATCH(F2274,Inputs!E:E,0)))</f>
        <v>432BK EvoFox X-Team Gaming Keyboard &amp; Mouse (USB)</v>
      </c>
      <c r="M2274" s="65" t="str">
        <f>IF(ISBLANK(#REF!),,IF(B2274="Online","Online",IF(LEFT(B2274,1)="E","Online","Offline")))</f>
        <v>Offline</v>
      </c>
      <c r="N2274" s="64">
        <f>IF(ISBLANK(M2274),,H2274*INDEX(Inputs!F:F,MATCH(F2274,Inputs!E:E,0)))</f>
        <v>1899</v>
      </c>
      <c r="O2274" s="65"/>
    </row>
    <row r="2275" ht="15.75" customHeight="1" spans="1:15">
      <c r="A2275" s="65" t="s">
        <v>619</v>
      </c>
      <c r="B2275" s="66" t="s">
        <v>123</v>
      </c>
      <c r="C2275" s="55" t="s">
        <v>620</v>
      </c>
      <c r="D2275" s="66" t="s">
        <v>370</v>
      </c>
      <c r="E2275" s="66" t="s">
        <v>410</v>
      </c>
      <c r="F2275" s="66">
        <v>250879</v>
      </c>
      <c r="G2275" s="65" t="s">
        <v>30</v>
      </c>
      <c r="H2275" s="67">
        <v>1</v>
      </c>
      <c r="I2275" s="68">
        <v>44741</v>
      </c>
      <c r="J2275" s="63">
        <f t="shared" si="8"/>
        <v>1038915</v>
      </c>
      <c r="K2275" s="64">
        <f>IF(ISBLANK(J2275),,H2275*INDEX(Inputs!G:G,MATCH(F2275,Inputs!E:E,0)))</f>
        <v>699</v>
      </c>
      <c r="L2275" s="65" t="str">
        <f>IF(ISBLANK(J2275),,INDEX(Inputs!D:D,MATCH(F2275,Inputs!E:E,0)))</f>
        <v>597BK Evo Fox Falcon X85 Extra Large Speed Mouse Pad</v>
      </c>
      <c r="M2275" s="65" t="str">
        <f>IF(ISBLANK(#REF!),,IF(B2275="Online","Online",IF(LEFT(B2275,1)="E","Online","Offline")))</f>
        <v>Offline</v>
      </c>
      <c r="N2275" s="64">
        <f>IF(ISBLANK(M2275),,H2275*INDEX(Inputs!F:F,MATCH(F2275,Inputs!E:E,0)))</f>
        <v>1199</v>
      </c>
      <c r="O2275" s="65"/>
    </row>
    <row r="2276" ht="15.75" customHeight="1" spans="1:15">
      <c r="A2276" s="65" t="s">
        <v>619</v>
      </c>
      <c r="B2276" s="66" t="s">
        <v>123</v>
      </c>
      <c r="C2276" s="55" t="s">
        <v>620</v>
      </c>
      <c r="D2276" s="66" t="s">
        <v>414</v>
      </c>
      <c r="E2276" s="66" t="s">
        <v>415</v>
      </c>
      <c r="F2276" s="66">
        <v>256480</v>
      </c>
      <c r="G2276" s="65" t="s">
        <v>815</v>
      </c>
      <c r="H2276" s="67">
        <v>1</v>
      </c>
      <c r="I2276" s="68">
        <v>44741</v>
      </c>
      <c r="J2276" s="63">
        <f t="shared" si="8"/>
        <v>1038915</v>
      </c>
      <c r="K2276" s="64">
        <f>IF(ISBLANK(J2276),,H2276*INDEX(Inputs!G:G,MATCH(F2276,Inputs!E:E,0)))</f>
        <v>3000</v>
      </c>
      <c r="L2276" s="65" t="str">
        <f>IF(ISBLANK(J2276),,INDEX(Inputs!D:D,MATCH(F2276,Inputs!E:E,0)))</f>
        <v>998PP EvoFox Prime Gaming Bundle (422,423,658,597)</v>
      </c>
      <c r="M2276" s="65" t="str">
        <f>IF(ISBLANK(#REF!),,IF(B2276="Online","Online",IF(LEFT(B2276,1)="E","Online","Offline")))</f>
        <v>Offline</v>
      </c>
      <c r="N2276" s="64">
        <f>IF(ISBLANK(M2276),,H2276*INDEX(Inputs!F:F,MATCH(F2276,Inputs!E:E,0)))</f>
        <v>5496</v>
      </c>
      <c r="O2276" s="65"/>
    </row>
    <row r="2277" ht="15.75" customHeight="1" spans="1:15">
      <c r="A2277" s="65" t="s">
        <v>355</v>
      </c>
      <c r="B2277" s="66" t="s">
        <v>127</v>
      </c>
      <c r="C2277" s="55" t="s">
        <v>643</v>
      </c>
      <c r="D2277" s="66" t="s">
        <v>414</v>
      </c>
      <c r="E2277" s="66" t="s">
        <v>415</v>
      </c>
      <c r="F2277" s="66">
        <v>250874</v>
      </c>
      <c r="G2277" s="65" t="s">
        <v>13</v>
      </c>
      <c r="H2277" s="67">
        <v>1</v>
      </c>
      <c r="I2277" s="68">
        <v>44741</v>
      </c>
      <c r="J2277" s="63">
        <f t="shared" si="8"/>
        <v>1038915</v>
      </c>
      <c r="K2277" s="64">
        <f>IF(ISBLANK(J2277),,H2277*INDEX(Inputs!G:G,MATCH(F2277,Inputs!E:E,0)))</f>
        <v>1349</v>
      </c>
      <c r="L2277" s="65" t="str">
        <f>IF(ISBLANK(J2277),,INDEX(Inputs!D:D,MATCH(F2277,Inputs!E:E,0)))</f>
        <v>432BK EvoFox X-Team Gaming Keyboard &amp; Mouse (USB)</v>
      </c>
      <c r="M2277" s="65" t="str">
        <f>IF(ISBLANK(#REF!),,IF(B2277="Online","Online",IF(LEFT(B2277,1)="E","Online","Offline")))</f>
        <v>Offline</v>
      </c>
      <c r="N2277" s="64">
        <f>IF(ISBLANK(M2277),,H2277*INDEX(Inputs!F:F,MATCH(F2277,Inputs!E:E,0)))</f>
        <v>1899</v>
      </c>
      <c r="O2277" s="65"/>
    </row>
    <row r="2278" ht="15.75" customHeight="1" spans="1:15">
      <c r="A2278" s="65" t="s">
        <v>362</v>
      </c>
      <c r="B2278" s="66" t="s">
        <v>23</v>
      </c>
      <c r="C2278" s="55" t="s">
        <v>363</v>
      </c>
      <c r="D2278" s="66" t="s">
        <v>414</v>
      </c>
      <c r="E2278" s="66" t="s">
        <v>415</v>
      </c>
      <c r="F2278" s="66">
        <v>256479</v>
      </c>
      <c r="G2278" s="65" t="s">
        <v>807</v>
      </c>
      <c r="H2278" s="67">
        <v>1</v>
      </c>
      <c r="I2278" s="68">
        <v>44741</v>
      </c>
      <c r="J2278" s="63">
        <f t="shared" si="8"/>
        <v>1038915</v>
      </c>
      <c r="K2278" s="64">
        <f>IF(ISBLANK(J2278),,H2278*INDEX(Inputs!G:G,MATCH(F2278,Inputs!E:E,0)))</f>
        <v>2500</v>
      </c>
      <c r="L2278" s="65" t="str">
        <f>IF(ISBLANK(J2278),,INDEX(Inputs!D:D,MATCH(F2278,Inputs!E:E,0)))</f>
        <v>997PP EvoFox Explore Gaming Bundle (422,423,659,595)</v>
      </c>
      <c r="M2278" s="65" t="str">
        <f>IF(ISBLANK(#REF!),,IF(B2278="Online","Online",IF(LEFT(B2278,1)="E","Online","Offline")))</f>
        <v>Offline</v>
      </c>
      <c r="N2278" s="64">
        <f>IF(ISBLANK(M2278),,H2278*INDEX(Inputs!F:F,MATCH(F2278,Inputs!E:E,0)))</f>
        <v>4796</v>
      </c>
      <c r="O2278" s="65"/>
    </row>
    <row r="2279" ht="15.75" customHeight="1" spans="1:15">
      <c r="A2279" s="65" t="s">
        <v>763</v>
      </c>
      <c r="B2279" s="66" t="s">
        <v>452</v>
      </c>
      <c r="C2279" s="55" t="s">
        <v>453</v>
      </c>
      <c r="D2279" s="66" t="s">
        <v>370</v>
      </c>
      <c r="E2279" s="66" t="s">
        <v>410</v>
      </c>
      <c r="F2279" s="66">
        <v>250879</v>
      </c>
      <c r="G2279" s="65" t="s">
        <v>30</v>
      </c>
      <c r="H2279" s="67">
        <v>1</v>
      </c>
      <c r="I2279" s="68">
        <v>44741</v>
      </c>
      <c r="J2279" s="63">
        <f t="shared" si="8"/>
        <v>1038915</v>
      </c>
      <c r="K2279" s="64">
        <f>IF(ISBLANK(J2279),,H2279*INDEX(Inputs!G:G,MATCH(F2279,Inputs!E:E,0)))</f>
        <v>699</v>
      </c>
      <c r="L2279" s="65" t="str">
        <f>IF(ISBLANK(J2279),,INDEX(Inputs!D:D,MATCH(F2279,Inputs!E:E,0)))</f>
        <v>597BK Evo Fox Falcon X85 Extra Large Speed Mouse Pad</v>
      </c>
      <c r="M2279" s="65" t="str">
        <f>IF(ISBLANK(#REF!),,IF(B2279="Online","Online",IF(LEFT(B2279,1)="E","Online","Offline")))</f>
        <v>Offline</v>
      </c>
      <c r="N2279" s="64">
        <f>IF(ISBLANK(M2279),,H2279*INDEX(Inputs!F:F,MATCH(F2279,Inputs!E:E,0)))</f>
        <v>1199</v>
      </c>
      <c r="O2279" s="65"/>
    </row>
    <row r="2280" ht="15.75" customHeight="1" spans="1:15">
      <c r="A2280" s="65" t="s">
        <v>842</v>
      </c>
      <c r="B2280" s="66" t="s">
        <v>212</v>
      </c>
      <c r="C2280" s="55" t="s">
        <v>843</v>
      </c>
      <c r="D2280" s="66" t="s">
        <v>370</v>
      </c>
      <c r="E2280" s="66" t="s">
        <v>410</v>
      </c>
      <c r="F2280" s="66">
        <v>250877</v>
      </c>
      <c r="G2280" s="65" t="s">
        <v>22</v>
      </c>
      <c r="H2280" s="67">
        <v>1</v>
      </c>
      <c r="I2280" s="68">
        <v>44741</v>
      </c>
      <c r="J2280" s="63">
        <f t="shared" si="8"/>
        <v>1038915</v>
      </c>
      <c r="K2280" s="64">
        <f>IF(ISBLANK(J2280),,H2280*INDEX(Inputs!G:G,MATCH(F2280,Inputs!E:E,0)))</f>
        <v>349</v>
      </c>
      <c r="L2280" s="65" t="str">
        <f>IF(ISBLANK(J2280),,INDEX(Inputs!D:D,MATCH(F2280,Inputs!E:E,0)))</f>
        <v>595BK Evo Fox Falcon X35 Medium Speed Mouse Pad</v>
      </c>
      <c r="M2280" s="65" t="str">
        <f>IF(ISBLANK(#REF!),,IF(B2280="Online","Online",IF(LEFT(B2280,1)="E","Online","Offline")))</f>
        <v>Offline</v>
      </c>
      <c r="N2280" s="64">
        <f>IF(ISBLANK(M2280),,H2280*INDEX(Inputs!F:F,MATCH(F2280,Inputs!E:E,0)))</f>
        <v>699</v>
      </c>
      <c r="O2280" s="65"/>
    </row>
    <row r="2281" ht="15.75" customHeight="1" spans="1:15">
      <c r="A2281" s="65" t="s">
        <v>845</v>
      </c>
      <c r="B2281" s="66" t="s">
        <v>189</v>
      </c>
      <c r="C2281" s="55" t="s">
        <v>567</v>
      </c>
      <c r="D2281" s="66" t="s">
        <v>370</v>
      </c>
      <c r="E2281" s="66" t="s">
        <v>410</v>
      </c>
      <c r="F2281" s="66">
        <v>250879</v>
      </c>
      <c r="G2281" s="65" t="s">
        <v>30</v>
      </c>
      <c r="H2281" s="67">
        <v>1</v>
      </c>
      <c r="I2281" s="68">
        <v>44741</v>
      </c>
      <c r="J2281" s="63">
        <f t="shared" si="8"/>
        <v>1038915</v>
      </c>
      <c r="K2281" s="64">
        <f>IF(ISBLANK(J2281),,H2281*INDEX(Inputs!G:G,MATCH(F2281,Inputs!E:E,0)))</f>
        <v>699</v>
      </c>
      <c r="L2281" s="65" t="str">
        <f>IF(ISBLANK(J2281),,INDEX(Inputs!D:D,MATCH(F2281,Inputs!E:E,0)))</f>
        <v>597BK Evo Fox Falcon X85 Extra Large Speed Mouse Pad</v>
      </c>
      <c r="M2281" s="65" t="str">
        <f>IF(ISBLANK(#REF!),,IF(B2281="Online","Online",IF(LEFT(B2281,1)="E","Online","Offline")))</f>
        <v>Offline</v>
      </c>
      <c r="N2281" s="64">
        <f>IF(ISBLANK(M2281),,H2281*INDEX(Inputs!F:F,MATCH(F2281,Inputs!E:E,0)))</f>
        <v>1199</v>
      </c>
      <c r="O2281" s="65"/>
    </row>
    <row r="2282" ht="15.75" customHeight="1" spans="1:15">
      <c r="A2282" s="65" t="s">
        <v>767</v>
      </c>
      <c r="B2282" s="66" t="s">
        <v>765</v>
      </c>
      <c r="C2282" s="55" t="s">
        <v>765</v>
      </c>
      <c r="D2282" s="66" t="s">
        <v>370</v>
      </c>
      <c r="E2282" s="66" t="s">
        <v>410</v>
      </c>
      <c r="F2282" s="66">
        <v>250879</v>
      </c>
      <c r="G2282" s="65" t="s">
        <v>30</v>
      </c>
      <c r="H2282" s="67">
        <v>1</v>
      </c>
      <c r="I2282" s="68">
        <v>44741</v>
      </c>
      <c r="J2282" s="63">
        <f t="shared" si="8"/>
        <v>1038915</v>
      </c>
      <c r="K2282" s="64">
        <f>IF(ISBLANK(J2282),,H2282*INDEX(Inputs!G:G,MATCH(F2282,Inputs!E:E,0)))</f>
        <v>699</v>
      </c>
      <c r="L2282" s="65" t="str">
        <f>IF(ISBLANK(J2282),,INDEX(Inputs!D:D,MATCH(F2282,Inputs!E:E,0)))</f>
        <v>597BK Evo Fox Falcon X85 Extra Large Speed Mouse Pad</v>
      </c>
      <c r="M2282" s="65" t="str">
        <f>IF(ISBLANK(#REF!),,IF(B2282="Online","Online",IF(LEFT(B2282,1)="E","Online","Offline")))</f>
        <v>Online</v>
      </c>
      <c r="N2282" s="64">
        <f>IF(ISBLANK(M2282),,H2282*INDEX(Inputs!F:F,MATCH(F2282,Inputs!E:E,0)))</f>
        <v>1199</v>
      </c>
      <c r="O2282" s="65"/>
    </row>
    <row r="2283" ht="15.75" customHeight="1" spans="1:15">
      <c r="A2283" s="65" t="s">
        <v>874</v>
      </c>
      <c r="B2283" s="66" t="s">
        <v>765</v>
      </c>
      <c r="C2283" s="55" t="s">
        <v>765</v>
      </c>
      <c r="D2283" s="66" t="s">
        <v>414</v>
      </c>
      <c r="E2283" s="66" t="s">
        <v>428</v>
      </c>
      <c r="F2283" s="66">
        <v>250880</v>
      </c>
      <c r="G2283" s="65" t="s">
        <v>715</v>
      </c>
      <c r="H2283" s="67">
        <v>1</v>
      </c>
      <c r="I2283" s="68">
        <v>44741</v>
      </c>
      <c r="J2283" s="63">
        <f t="shared" si="8"/>
        <v>1038915</v>
      </c>
      <c r="K2283" s="64">
        <f>IF(ISBLANK(J2283),,H2283*INDEX(Inputs!G:G,MATCH(F2283,Inputs!E:E,0)))</f>
        <v>499</v>
      </c>
      <c r="L2283" s="65" t="str">
        <f>IF(ISBLANK(J2283),,INDEX(Inputs!D:D,MATCH(F2283,Inputs!E:E,0)))</f>
        <v>794BK EvoFox Shadow Gaming Mouse USB</v>
      </c>
      <c r="M2283" s="65" t="str">
        <f>IF(ISBLANK(#REF!),,IF(B2283="Online","Online",IF(LEFT(B2283,1)="E","Online","Offline")))</f>
        <v>Online</v>
      </c>
      <c r="N2283" s="64">
        <f>IF(ISBLANK(M2283),,H2283*INDEX(Inputs!F:F,MATCH(F2283,Inputs!E:E,0)))</f>
        <v>799</v>
      </c>
      <c r="O2283" s="65"/>
    </row>
    <row r="2284" ht="15.75" customHeight="1" spans="1:15">
      <c r="A2284" s="65" t="s">
        <v>875</v>
      </c>
      <c r="B2284" s="66" t="s">
        <v>876</v>
      </c>
      <c r="C2284" s="55" t="s">
        <v>877</v>
      </c>
      <c r="D2284" s="66" t="s">
        <v>414</v>
      </c>
      <c r="E2284" s="66" t="s">
        <v>415</v>
      </c>
      <c r="F2284" s="66">
        <v>204737</v>
      </c>
      <c r="G2284" s="65" t="s">
        <v>20</v>
      </c>
      <c r="H2284" s="67">
        <v>1</v>
      </c>
      <c r="I2284" s="68">
        <v>44741</v>
      </c>
      <c r="J2284" s="63">
        <f t="shared" si="8"/>
        <v>1038915</v>
      </c>
      <c r="K2284" s="64">
        <f>IF(ISBLANK(J2284),,H2284*INDEX(Inputs!G:G,MATCH(F2284,Inputs!E:E,0)))</f>
        <v>729</v>
      </c>
      <c r="L2284" s="65" t="str">
        <f>IF(ISBLANK(J2284),,INDEX(Inputs!D:D,MATCH(F2284,Inputs!E:E,0)))</f>
        <v>850PP Xcite Pro Keyboard &amp; Mouse USB</v>
      </c>
      <c r="M2284" s="65" t="str">
        <f>IF(ISBLANK(#REF!),,IF(B2284="Online","Online",IF(LEFT(B2284,1)="E","Online","Offline")))</f>
        <v>Offline</v>
      </c>
      <c r="N2284" s="64">
        <f>IF(ISBLANK(M2284),,H2284*INDEX(Inputs!F:F,MATCH(F2284,Inputs!E:E,0)))</f>
        <v>799</v>
      </c>
      <c r="O2284" s="65"/>
    </row>
    <row r="2285" ht="15.75" customHeight="1" spans="1:15">
      <c r="A2285" s="65" t="s">
        <v>762</v>
      </c>
      <c r="B2285" s="66" t="s">
        <v>200</v>
      </c>
      <c r="C2285" s="55" t="s">
        <v>588</v>
      </c>
      <c r="D2285" s="66" t="s">
        <v>414</v>
      </c>
      <c r="E2285" s="66" t="s">
        <v>415</v>
      </c>
      <c r="F2285" s="66">
        <v>204736</v>
      </c>
      <c r="G2285" s="65" t="s">
        <v>19</v>
      </c>
      <c r="H2285" s="67">
        <v>1</v>
      </c>
      <c r="I2285" s="68">
        <v>44741</v>
      </c>
      <c r="J2285" s="63">
        <f t="shared" si="8"/>
        <v>1038915</v>
      </c>
      <c r="K2285" s="64">
        <f>IF(ISBLANK(J2285),,H2285*INDEX(Inputs!G:G,MATCH(F2285,Inputs!E:E,0)))</f>
        <v>549</v>
      </c>
      <c r="L2285" s="65" t="str">
        <f>IF(ISBLANK(J2285),,INDEX(Inputs!D:D,MATCH(F2285,Inputs!E:E,0)))</f>
        <v>851PP Xcite Pro Keyboard USB</v>
      </c>
      <c r="M2285" s="65" t="str">
        <f>IF(ISBLANK(#REF!),,IF(B2285="Online","Online",IF(LEFT(B2285,1)="E","Online","Offline")))</f>
        <v>Offline</v>
      </c>
      <c r="N2285" s="64">
        <f>IF(ISBLANK(M2285),,H2285*INDEX(Inputs!F:F,MATCH(F2285,Inputs!E:E,0)))</f>
        <v>599</v>
      </c>
      <c r="O2285" s="65"/>
    </row>
    <row r="2286" ht="15.75" customHeight="1" spans="1:15">
      <c r="A2286" s="65" t="s">
        <v>763</v>
      </c>
      <c r="B2286" s="66" t="s">
        <v>159</v>
      </c>
      <c r="C2286" s="55" t="s">
        <v>448</v>
      </c>
      <c r="D2286" s="66" t="s">
        <v>414</v>
      </c>
      <c r="E2286" s="66" t="s">
        <v>415</v>
      </c>
      <c r="F2286" s="66">
        <v>256479</v>
      </c>
      <c r="G2286" s="65" t="s">
        <v>807</v>
      </c>
      <c r="H2286" s="67">
        <v>1</v>
      </c>
      <c r="I2286" s="68">
        <v>44741</v>
      </c>
      <c r="J2286" s="63">
        <f t="shared" si="8"/>
        <v>1038915</v>
      </c>
      <c r="K2286" s="64">
        <f>IF(ISBLANK(J2286),,H2286*INDEX(Inputs!G:G,MATCH(F2286,Inputs!E:E,0)))</f>
        <v>2500</v>
      </c>
      <c r="L2286" s="65" t="str">
        <f>IF(ISBLANK(J2286),,INDEX(Inputs!D:D,MATCH(F2286,Inputs!E:E,0)))</f>
        <v>997PP EvoFox Explore Gaming Bundle (422,423,659,595)</v>
      </c>
      <c r="M2286" s="65" t="str">
        <f>IF(ISBLANK(#REF!),,IF(B2286="Online","Online",IF(LEFT(B2286,1)="E","Online","Offline")))</f>
        <v>Offline</v>
      </c>
      <c r="N2286" s="64">
        <f>IF(ISBLANK(M2286),,H2286*INDEX(Inputs!F:F,MATCH(F2286,Inputs!E:E,0)))</f>
        <v>4796</v>
      </c>
      <c r="O2286" s="65"/>
    </row>
    <row r="2287" ht="15.75" customHeight="1" spans="1:15">
      <c r="A2287" s="65" t="s">
        <v>849</v>
      </c>
      <c r="B2287" s="66" t="s">
        <v>192</v>
      </c>
      <c r="C2287" s="55" t="s">
        <v>682</v>
      </c>
      <c r="D2287" s="66" t="s">
        <v>414</v>
      </c>
      <c r="E2287" s="66" t="s">
        <v>415</v>
      </c>
      <c r="F2287" s="66">
        <v>256479</v>
      </c>
      <c r="G2287" s="65" t="s">
        <v>807</v>
      </c>
      <c r="H2287" s="67">
        <v>1</v>
      </c>
      <c r="I2287" s="68">
        <v>44741</v>
      </c>
      <c r="J2287" s="63">
        <f t="shared" si="8"/>
        <v>1038915</v>
      </c>
      <c r="K2287" s="64">
        <f>IF(ISBLANK(J2287),,H2287*INDEX(Inputs!G:G,MATCH(F2287,Inputs!E:E,0)))</f>
        <v>2500</v>
      </c>
      <c r="L2287" s="65" t="str">
        <f>IF(ISBLANK(J2287),,INDEX(Inputs!D:D,MATCH(F2287,Inputs!E:E,0)))</f>
        <v>997PP EvoFox Explore Gaming Bundle (422,423,659,595)</v>
      </c>
      <c r="M2287" s="65" t="str">
        <f>IF(ISBLANK(#REF!),,IF(B2287="Online","Online",IF(LEFT(B2287,1)="E","Online","Offline")))</f>
        <v>Offline</v>
      </c>
      <c r="N2287" s="64">
        <f>IF(ISBLANK(M2287),,H2287*INDEX(Inputs!F:F,MATCH(F2287,Inputs!E:E,0)))</f>
        <v>4796</v>
      </c>
      <c r="O2287" s="65"/>
    </row>
    <row r="2288" ht="15.75" customHeight="1" spans="1:15">
      <c r="A2288" s="65" t="s">
        <v>341</v>
      </c>
      <c r="B2288" s="66" t="s">
        <v>239</v>
      </c>
      <c r="C2288" s="55" t="s">
        <v>751</v>
      </c>
      <c r="D2288" s="66" t="s">
        <v>414</v>
      </c>
      <c r="E2288" s="66" t="s">
        <v>415</v>
      </c>
      <c r="F2288" s="66">
        <v>256479</v>
      </c>
      <c r="G2288" s="65" t="s">
        <v>807</v>
      </c>
      <c r="H2288" s="67">
        <v>1</v>
      </c>
      <c r="I2288" s="68">
        <v>44741</v>
      </c>
      <c r="J2288" s="63">
        <f t="shared" si="8"/>
        <v>1038915</v>
      </c>
      <c r="K2288" s="64">
        <f>IF(ISBLANK(J2288),,H2288*INDEX(Inputs!G:G,MATCH(F2288,Inputs!E:E,0)))</f>
        <v>2500</v>
      </c>
      <c r="L2288" s="65" t="str">
        <f>IF(ISBLANK(J2288),,INDEX(Inputs!D:D,MATCH(F2288,Inputs!E:E,0)))</f>
        <v>997PP EvoFox Explore Gaming Bundle (422,423,659,595)</v>
      </c>
      <c r="M2288" s="65" t="str">
        <f>IF(ISBLANK(#REF!),,IF(B2288="Online","Online",IF(LEFT(B2288,1)="E","Online","Offline")))</f>
        <v>Offline</v>
      </c>
      <c r="N2288" s="64">
        <f>IF(ISBLANK(M2288),,H2288*INDEX(Inputs!F:F,MATCH(F2288,Inputs!E:E,0)))</f>
        <v>4796</v>
      </c>
      <c r="O2288" s="65"/>
    </row>
    <row r="2289" ht="15.75" customHeight="1" spans="1:15">
      <c r="A2289" s="65" t="s">
        <v>770</v>
      </c>
      <c r="B2289" s="66" t="s">
        <v>147</v>
      </c>
      <c r="C2289" s="55" t="s">
        <v>482</v>
      </c>
      <c r="D2289" s="66" t="s">
        <v>414</v>
      </c>
      <c r="E2289" s="66" t="s">
        <v>415</v>
      </c>
      <c r="F2289" s="66">
        <v>256479</v>
      </c>
      <c r="G2289" s="65" t="s">
        <v>807</v>
      </c>
      <c r="H2289" s="67">
        <v>1</v>
      </c>
      <c r="I2289" s="68">
        <v>44741</v>
      </c>
      <c r="J2289" s="63">
        <f t="shared" si="8"/>
        <v>1038915</v>
      </c>
      <c r="K2289" s="64">
        <f>IF(ISBLANK(J2289),,H2289*INDEX(Inputs!G:G,MATCH(F2289,Inputs!E:E,0)))</f>
        <v>2500</v>
      </c>
      <c r="L2289" s="65" t="str">
        <f>IF(ISBLANK(J2289),,INDEX(Inputs!D:D,MATCH(F2289,Inputs!E:E,0)))</f>
        <v>997PP EvoFox Explore Gaming Bundle (422,423,659,595)</v>
      </c>
      <c r="M2289" s="65" t="str">
        <f>IF(ISBLANK(#REF!),,IF(B2289="Online","Online",IF(LEFT(B2289,1)="E","Online","Offline")))</f>
        <v>Offline</v>
      </c>
      <c r="N2289" s="64">
        <f>IF(ISBLANK(M2289),,H2289*INDEX(Inputs!F:F,MATCH(F2289,Inputs!E:E,0)))</f>
        <v>4796</v>
      </c>
      <c r="O2289" s="65"/>
    </row>
    <row r="2290" ht="15.75" customHeight="1" spans="1:15">
      <c r="A2290" s="65" t="s">
        <v>770</v>
      </c>
      <c r="B2290" s="66" t="s">
        <v>147</v>
      </c>
      <c r="C2290" s="55" t="s">
        <v>482</v>
      </c>
      <c r="D2290" s="66" t="s">
        <v>414</v>
      </c>
      <c r="E2290" s="66" t="s">
        <v>415</v>
      </c>
      <c r="F2290" s="66">
        <v>256479</v>
      </c>
      <c r="G2290" s="65" t="s">
        <v>807</v>
      </c>
      <c r="H2290" s="67">
        <v>-1</v>
      </c>
      <c r="I2290" s="68">
        <v>44741</v>
      </c>
      <c r="J2290" s="63">
        <f t="shared" si="8"/>
        <v>1038915</v>
      </c>
      <c r="K2290" s="64">
        <f>IF(ISBLANK(J2290),,H2290*INDEX(Inputs!G:G,MATCH(F2290,Inputs!E:E,0)))</f>
        <v>-2500</v>
      </c>
      <c r="L2290" s="65" t="str">
        <f>IF(ISBLANK(J2290),,INDEX(Inputs!D:D,MATCH(F2290,Inputs!E:E,0)))</f>
        <v>997PP EvoFox Explore Gaming Bundle (422,423,659,595)</v>
      </c>
      <c r="M2290" s="65" t="str">
        <f>IF(ISBLANK(#REF!),,IF(B2290="Online","Online",IF(LEFT(B2290,1)="E","Online","Offline")))</f>
        <v>Offline</v>
      </c>
      <c r="N2290" s="64">
        <f>IF(ISBLANK(M2290),,H2290*INDEX(Inputs!F:F,MATCH(F2290,Inputs!E:E,0)))</f>
        <v>-4796</v>
      </c>
      <c r="O2290" s="65"/>
    </row>
    <row r="2291" ht="15.75" customHeight="1" spans="1:15">
      <c r="A2291" s="65" t="s">
        <v>856</v>
      </c>
      <c r="B2291" s="66" t="s">
        <v>153</v>
      </c>
      <c r="C2291" s="55" t="s">
        <v>857</v>
      </c>
      <c r="D2291" s="66" t="s">
        <v>370</v>
      </c>
      <c r="E2291" s="66" t="s">
        <v>410</v>
      </c>
      <c r="F2291" s="66">
        <v>250879</v>
      </c>
      <c r="G2291" s="65" t="s">
        <v>30</v>
      </c>
      <c r="H2291" s="67">
        <v>2</v>
      </c>
      <c r="I2291" s="68">
        <v>44741</v>
      </c>
      <c r="J2291" s="63">
        <f t="shared" si="8"/>
        <v>1038915</v>
      </c>
      <c r="K2291" s="64">
        <f>IF(ISBLANK(J2291),,H2291*INDEX(Inputs!G:G,MATCH(F2291,Inputs!E:E,0)))</f>
        <v>1398</v>
      </c>
      <c r="L2291" s="65" t="str">
        <f>IF(ISBLANK(J2291),,INDEX(Inputs!D:D,MATCH(F2291,Inputs!E:E,0)))</f>
        <v>597BK Evo Fox Falcon X85 Extra Large Speed Mouse Pad</v>
      </c>
      <c r="M2291" s="65" t="str">
        <f>IF(ISBLANK(#REF!),,IF(B2291="Online","Online",IF(LEFT(B2291,1)="E","Online","Offline")))</f>
        <v>Offline</v>
      </c>
      <c r="N2291" s="64">
        <f>IF(ISBLANK(M2291),,H2291*INDEX(Inputs!F:F,MATCH(F2291,Inputs!E:E,0)))</f>
        <v>2398</v>
      </c>
      <c r="O2291" s="65"/>
    </row>
    <row r="2292" ht="15.75" customHeight="1" spans="1:15">
      <c r="A2292" s="65" t="s">
        <v>856</v>
      </c>
      <c r="B2292" s="66" t="s">
        <v>153</v>
      </c>
      <c r="C2292" s="55" t="s">
        <v>857</v>
      </c>
      <c r="D2292" s="66" t="s">
        <v>370</v>
      </c>
      <c r="E2292" s="66" t="s">
        <v>410</v>
      </c>
      <c r="F2292" s="66">
        <v>250879</v>
      </c>
      <c r="G2292" s="65" t="s">
        <v>30</v>
      </c>
      <c r="H2292" s="67">
        <v>0</v>
      </c>
      <c r="I2292" s="68">
        <v>44741</v>
      </c>
      <c r="J2292" s="63">
        <f t="shared" si="8"/>
        <v>1038915</v>
      </c>
      <c r="K2292" s="64">
        <f>IF(ISBLANK(J2292),,H2292*INDEX(Inputs!G:G,MATCH(F2292,Inputs!E:E,0)))</f>
        <v>0</v>
      </c>
      <c r="L2292" s="65" t="str">
        <f>IF(ISBLANK(J2292),,INDEX(Inputs!D:D,MATCH(F2292,Inputs!E:E,0)))</f>
        <v>597BK Evo Fox Falcon X85 Extra Large Speed Mouse Pad</v>
      </c>
      <c r="M2292" s="65" t="str">
        <f>IF(ISBLANK(#REF!),,IF(B2292="Online","Online",IF(LEFT(B2292,1)="E","Online","Offline")))</f>
        <v>Offline</v>
      </c>
      <c r="N2292" s="64">
        <f>IF(ISBLANK(M2292),,H2292*INDEX(Inputs!F:F,MATCH(F2292,Inputs!E:E,0)))</f>
        <v>0</v>
      </c>
      <c r="O2292" s="65"/>
    </row>
    <row r="2293" ht="15.75" customHeight="1" spans="1:15">
      <c r="A2293" s="65" t="s">
        <v>373</v>
      </c>
      <c r="B2293" s="66" t="s">
        <v>158</v>
      </c>
      <c r="C2293" s="55" t="s">
        <v>535</v>
      </c>
      <c r="D2293" s="66" t="s">
        <v>414</v>
      </c>
      <c r="E2293" s="66" t="s">
        <v>415</v>
      </c>
      <c r="F2293" s="66">
        <v>204737</v>
      </c>
      <c r="G2293" s="65" t="s">
        <v>20</v>
      </c>
      <c r="H2293" s="67">
        <v>1</v>
      </c>
      <c r="I2293" s="68">
        <v>44741</v>
      </c>
      <c r="J2293" s="63">
        <f t="shared" si="8"/>
        <v>1038915</v>
      </c>
      <c r="K2293" s="64">
        <f>IF(ISBLANK(J2293),,H2293*INDEX(Inputs!G:G,MATCH(F2293,Inputs!E:E,0)))</f>
        <v>729</v>
      </c>
      <c r="L2293" s="65" t="str">
        <f>IF(ISBLANK(J2293),,INDEX(Inputs!D:D,MATCH(F2293,Inputs!E:E,0)))</f>
        <v>850PP Xcite Pro Keyboard &amp; Mouse USB</v>
      </c>
      <c r="M2293" s="65" t="str">
        <f>IF(ISBLANK(#REF!),,IF(B2293="Online","Online",IF(LEFT(B2293,1)="E","Online","Offline")))</f>
        <v>Offline</v>
      </c>
      <c r="N2293" s="64">
        <f>IF(ISBLANK(M2293),,H2293*INDEX(Inputs!F:F,MATCH(F2293,Inputs!E:E,0)))</f>
        <v>799</v>
      </c>
      <c r="O2293" s="65"/>
    </row>
    <row r="2294" ht="15.75" customHeight="1" spans="1:15">
      <c r="A2294" s="65" t="s">
        <v>863</v>
      </c>
      <c r="B2294" s="66" t="s">
        <v>178</v>
      </c>
      <c r="C2294" s="55" t="s">
        <v>864</v>
      </c>
      <c r="D2294" s="66" t="s">
        <v>414</v>
      </c>
      <c r="E2294" s="66" t="s">
        <v>415</v>
      </c>
      <c r="F2294" s="66">
        <v>256479</v>
      </c>
      <c r="G2294" s="65" t="s">
        <v>807</v>
      </c>
      <c r="H2294" s="67">
        <v>1</v>
      </c>
      <c r="I2294" s="68">
        <v>44741</v>
      </c>
      <c r="J2294" s="63">
        <f t="shared" si="8"/>
        <v>1038915</v>
      </c>
      <c r="K2294" s="64">
        <f>IF(ISBLANK(J2294),,H2294*INDEX(Inputs!G:G,MATCH(F2294,Inputs!E:E,0)))</f>
        <v>2500</v>
      </c>
      <c r="L2294" s="65" t="str">
        <f>IF(ISBLANK(J2294),,INDEX(Inputs!D:D,MATCH(F2294,Inputs!E:E,0)))</f>
        <v>997PP EvoFox Explore Gaming Bundle (422,423,659,595)</v>
      </c>
      <c r="M2294" s="65" t="str">
        <f>IF(ISBLANK(#REF!),,IF(B2294="Online","Online",IF(LEFT(B2294,1)="E","Online","Offline")))</f>
        <v>Offline</v>
      </c>
      <c r="N2294" s="64">
        <f>IF(ISBLANK(M2294),,H2294*INDEX(Inputs!F:F,MATCH(F2294,Inputs!E:E,0)))</f>
        <v>4796</v>
      </c>
      <c r="O2294" s="65"/>
    </row>
    <row r="2295" ht="15.75" customHeight="1" spans="1:15">
      <c r="A2295" s="65" t="s">
        <v>853</v>
      </c>
      <c r="B2295" s="66" t="s">
        <v>181</v>
      </c>
      <c r="C2295" s="55" t="s">
        <v>662</v>
      </c>
      <c r="D2295" s="66" t="s">
        <v>370</v>
      </c>
      <c r="E2295" s="66" t="s">
        <v>410</v>
      </c>
      <c r="F2295" s="66">
        <v>250879</v>
      </c>
      <c r="G2295" s="65" t="s">
        <v>30</v>
      </c>
      <c r="H2295" s="67">
        <v>1</v>
      </c>
      <c r="I2295" s="68">
        <v>44741</v>
      </c>
      <c r="J2295" s="63">
        <f t="shared" si="8"/>
        <v>1038915</v>
      </c>
      <c r="K2295" s="64">
        <f>IF(ISBLANK(J2295),,H2295*INDEX(Inputs!G:G,MATCH(F2295,Inputs!E:E,0)))</f>
        <v>699</v>
      </c>
      <c r="L2295" s="65" t="str">
        <f>IF(ISBLANK(J2295),,INDEX(Inputs!D:D,MATCH(F2295,Inputs!E:E,0)))</f>
        <v>597BK Evo Fox Falcon X85 Extra Large Speed Mouse Pad</v>
      </c>
      <c r="M2295" s="65" t="str">
        <f>IF(ISBLANK(#REF!),,IF(B2295="Online","Online",IF(LEFT(B2295,1)="E","Online","Offline")))</f>
        <v>Offline</v>
      </c>
      <c r="N2295" s="64">
        <f>IF(ISBLANK(M2295),,H2295*INDEX(Inputs!F:F,MATCH(F2295,Inputs!E:E,0)))</f>
        <v>1199</v>
      </c>
      <c r="O2295" s="65"/>
    </row>
    <row r="2296" ht="15.75" customHeight="1" spans="1:15">
      <c r="A2296" s="65" t="s">
        <v>646</v>
      </c>
      <c r="B2296" s="66" t="s">
        <v>190</v>
      </c>
      <c r="C2296" s="55" t="s">
        <v>647</v>
      </c>
      <c r="D2296" s="66" t="s">
        <v>414</v>
      </c>
      <c r="E2296" s="66" t="s">
        <v>415</v>
      </c>
      <c r="F2296" s="66">
        <v>250874</v>
      </c>
      <c r="G2296" s="65" t="s">
        <v>13</v>
      </c>
      <c r="H2296" s="67">
        <v>0</v>
      </c>
      <c r="I2296" s="68">
        <v>44741</v>
      </c>
      <c r="J2296" s="63">
        <f t="shared" ref="J2296:J2550" si="9">IF(ISBLANK(I2296),,DATE(RIGHT(I2296,4),RIGHT(LEFT(I2296,5),2),LEFT(I2296,2)))</f>
        <v>1038915</v>
      </c>
      <c r="K2296" s="64">
        <f>IF(ISBLANK(J2296),,H2296*INDEX(Inputs!G:G,MATCH(F2296,Inputs!E:E,0)))</f>
        <v>0</v>
      </c>
      <c r="L2296" s="65" t="str">
        <f>IF(ISBLANK(J2296),,INDEX(Inputs!D:D,MATCH(F2296,Inputs!E:E,0)))</f>
        <v>432BK EvoFox X-Team Gaming Keyboard &amp; Mouse (USB)</v>
      </c>
      <c r="M2296" s="65" t="str">
        <f>IF(ISBLANK(#REF!),,IF(B2296="Online","Online",IF(LEFT(B2296,1)="E","Online","Offline")))</f>
        <v>Offline</v>
      </c>
      <c r="N2296" s="64">
        <f>IF(ISBLANK(M2296),,H2296*INDEX(Inputs!F:F,MATCH(F2296,Inputs!E:E,0)))</f>
        <v>0</v>
      </c>
      <c r="O2296" s="65"/>
    </row>
    <row r="2297" ht="15.75" customHeight="1" spans="1:15">
      <c r="A2297" s="65" t="s">
        <v>762</v>
      </c>
      <c r="B2297" s="66" t="s">
        <v>194</v>
      </c>
      <c r="C2297" s="55" t="s">
        <v>695</v>
      </c>
      <c r="D2297" s="66" t="s">
        <v>370</v>
      </c>
      <c r="E2297" s="66" t="s">
        <v>410</v>
      </c>
      <c r="F2297" s="66">
        <v>250877</v>
      </c>
      <c r="G2297" s="65" t="s">
        <v>22</v>
      </c>
      <c r="H2297" s="67">
        <v>1</v>
      </c>
      <c r="I2297" s="68">
        <v>44741</v>
      </c>
      <c r="J2297" s="63">
        <f t="shared" si="9"/>
        <v>1038915</v>
      </c>
      <c r="K2297" s="64">
        <f>IF(ISBLANK(J2297),,H2297*INDEX(Inputs!G:G,MATCH(F2297,Inputs!E:E,0)))</f>
        <v>349</v>
      </c>
      <c r="L2297" s="65" t="str">
        <f>IF(ISBLANK(J2297),,INDEX(Inputs!D:D,MATCH(F2297,Inputs!E:E,0)))</f>
        <v>595BK Evo Fox Falcon X35 Medium Speed Mouse Pad</v>
      </c>
      <c r="M2297" s="65" t="str">
        <f>IF(ISBLANK(#REF!),,IF(B2297="Online","Online",IF(LEFT(B2297,1)="E","Online","Offline")))</f>
        <v>Offline</v>
      </c>
      <c r="N2297" s="64">
        <f>IF(ISBLANK(M2297),,H2297*INDEX(Inputs!F:F,MATCH(F2297,Inputs!E:E,0)))</f>
        <v>699</v>
      </c>
      <c r="O2297" s="65"/>
    </row>
    <row r="2298" ht="15.75" customHeight="1" spans="1:15">
      <c r="A2298" s="65" t="s">
        <v>762</v>
      </c>
      <c r="B2298" s="66" t="s">
        <v>194</v>
      </c>
      <c r="C2298" s="55" t="s">
        <v>695</v>
      </c>
      <c r="D2298" s="66" t="s">
        <v>414</v>
      </c>
      <c r="E2298" s="66" t="s">
        <v>415</v>
      </c>
      <c r="F2298" s="66">
        <v>256479</v>
      </c>
      <c r="G2298" s="65" t="s">
        <v>807</v>
      </c>
      <c r="H2298" s="67">
        <v>1</v>
      </c>
      <c r="I2298" s="68">
        <v>44741</v>
      </c>
      <c r="J2298" s="63">
        <f t="shared" si="9"/>
        <v>1038915</v>
      </c>
      <c r="K2298" s="64">
        <f>IF(ISBLANK(J2298),,H2298*INDEX(Inputs!G:G,MATCH(F2298,Inputs!E:E,0)))</f>
        <v>2500</v>
      </c>
      <c r="L2298" s="65" t="str">
        <f>IF(ISBLANK(J2298),,INDEX(Inputs!D:D,MATCH(F2298,Inputs!E:E,0)))</f>
        <v>997PP EvoFox Explore Gaming Bundle (422,423,659,595)</v>
      </c>
      <c r="M2298" s="65" t="str">
        <f>IF(ISBLANK(#REF!),,IF(B2298="Online","Online",IF(LEFT(B2298,1)="E","Online","Offline")))</f>
        <v>Offline</v>
      </c>
      <c r="N2298" s="64">
        <f>IF(ISBLANK(M2298),,H2298*INDEX(Inputs!F:F,MATCH(F2298,Inputs!E:E,0)))</f>
        <v>4796</v>
      </c>
      <c r="O2298" s="65"/>
    </row>
    <row r="2299" ht="15.75" customHeight="1" spans="1:15">
      <c r="A2299" s="65" t="s">
        <v>770</v>
      </c>
      <c r="B2299" s="66" t="s">
        <v>33</v>
      </c>
      <c r="C2299" s="55" t="s">
        <v>455</v>
      </c>
      <c r="D2299" s="66" t="s">
        <v>414</v>
      </c>
      <c r="E2299" s="66" t="s">
        <v>415</v>
      </c>
      <c r="F2299" s="66">
        <v>256479</v>
      </c>
      <c r="G2299" s="65" t="s">
        <v>807</v>
      </c>
      <c r="H2299" s="67">
        <v>1</v>
      </c>
      <c r="I2299" s="68">
        <v>44742</v>
      </c>
      <c r="J2299" s="63">
        <f t="shared" si="9"/>
        <v>1039311</v>
      </c>
      <c r="K2299" s="64">
        <f>IF(ISBLANK(J2299),,H2299*INDEX(Inputs!G:G,MATCH(F2299,Inputs!E:E,0)))</f>
        <v>2500</v>
      </c>
      <c r="L2299" s="65" t="str">
        <f>IF(ISBLANK(J2299),,INDEX(Inputs!D:D,MATCH(F2299,Inputs!E:E,0)))</f>
        <v>997PP EvoFox Explore Gaming Bundle (422,423,659,595)</v>
      </c>
      <c r="M2299" s="65" t="str">
        <f>IF(ISBLANK(#REF!),,IF(B2299="Online","Online",IF(LEFT(B2299,1)="E","Online","Offline")))</f>
        <v>Offline</v>
      </c>
      <c r="N2299" s="64">
        <f>IF(ISBLANK(M2299),,H2299*INDEX(Inputs!F:F,MATCH(F2299,Inputs!E:E,0)))</f>
        <v>4796</v>
      </c>
      <c r="O2299" s="65"/>
    </row>
    <row r="2300" ht="15.75" customHeight="1" spans="1:15">
      <c r="A2300" s="65" t="s">
        <v>811</v>
      </c>
      <c r="B2300" s="66" t="s">
        <v>40</v>
      </c>
      <c r="C2300" s="55" t="s">
        <v>417</v>
      </c>
      <c r="D2300" s="66" t="s">
        <v>370</v>
      </c>
      <c r="E2300" s="66" t="s">
        <v>410</v>
      </c>
      <c r="F2300" s="66">
        <v>250879</v>
      </c>
      <c r="G2300" s="65" t="s">
        <v>30</v>
      </c>
      <c r="H2300" s="67">
        <v>1</v>
      </c>
      <c r="I2300" s="68">
        <v>44742</v>
      </c>
      <c r="J2300" s="63">
        <f t="shared" si="9"/>
        <v>1039311</v>
      </c>
      <c r="K2300" s="64">
        <f>IF(ISBLANK(J2300),,H2300*INDEX(Inputs!G:G,MATCH(F2300,Inputs!E:E,0)))</f>
        <v>699</v>
      </c>
      <c r="L2300" s="65" t="str">
        <f>IF(ISBLANK(J2300),,INDEX(Inputs!D:D,MATCH(F2300,Inputs!E:E,0)))</f>
        <v>597BK Evo Fox Falcon X85 Extra Large Speed Mouse Pad</v>
      </c>
      <c r="M2300" s="65" t="str">
        <f>IF(ISBLANK(#REF!),,IF(B2300="Online","Online",IF(LEFT(B2300,1)="E","Online","Offline")))</f>
        <v>Offline</v>
      </c>
      <c r="N2300" s="64">
        <f>IF(ISBLANK(M2300),,H2300*INDEX(Inputs!F:F,MATCH(F2300,Inputs!E:E,0)))</f>
        <v>1199</v>
      </c>
      <c r="O2300" s="65"/>
    </row>
    <row r="2301" ht="15.75" customHeight="1" spans="1:15">
      <c r="A2301" s="65" t="s">
        <v>341</v>
      </c>
      <c r="B2301" s="66" t="s">
        <v>53</v>
      </c>
      <c r="C2301" s="55" t="s">
        <v>641</v>
      </c>
      <c r="D2301" s="66" t="s">
        <v>414</v>
      </c>
      <c r="E2301" s="66" t="s">
        <v>415</v>
      </c>
      <c r="F2301" s="66">
        <v>256479</v>
      </c>
      <c r="G2301" s="65" t="s">
        <v>807</v>
      </c>
      <c r="H2301" s="67">
        <v>2</v>
      </c>
      <c r="I2301" s="68">
        <v>44742</v>
      </c>
      <c r="J2301" s="63">
        <f t="shared" si="9"/>
        <v>1039311</v>
      </c>
      <c r="K2301" s="64">
        <f>IF(ISBLANK(J2301),,H2301*INDEX(Inputs!G:G,MATCH(F2301,Inputs!E:E,0)))</f>
        <v>5000</v>
      </c>
      <c r="L2301" s="65" t="str">
        <f>IF(ISBLANK(J2301),,INDEX(Inputs!D:D,MATCH(F2301,Inputs!E:E,0)))</f>
        <v>997PP EvoFox Explore Gaming Bundle (422,423,659,595)</v>
      </c>
      <c r="M2301" s="65" t="str">
        <f>IF(ISBLANK(#REF!),,IF(B2301="Online","Online",IF(LEFT(B2301,1)="E","Online","Offline")))</f>
        <v>Offline</v>
      </c>
      <c r="N2301" s="64">
        <f>IF(ISBLANK(M2301),,H2301*INDEX(Inputs!F:F,MATCH(F2301,Inputs!E:E,0)))</f>
        <v>9592</v>
      </c>
      <c r="O2301" s="65"/>
    </row>
    <row r="2302" ht="15.75" customHeight="1" spans="1:15">
      <c r="A2302" s="65" t="s">
        <v>767</v>
      </c>
      <c r="B2302" s="66" t="s">
        <v>59</v>
      </c>
      <c r="C2302" s="55" t="s">
        <v>471</v>
      </c>
      <c r="D2302" s="66" t="s">
        <v>414</v>
      </c>
      <c r="E2302" s="66" t="s">
        <v>415</v>
      </c>
      <c r="F2302" s="66">
        <v>250874</v>
      </c>
      <c r="G2302" s="65" t="s">
        <v>13</v>
      </c>
      <c r="H2302" s="67">
        <v>1</v>
      </c>
      <c r="I2302" s="68">
        <v>44742</v>
      </c>
      <c r="J2302" s="63">
        <f t="shared" si="9"/>
        <v>1039311</v>
      </c>
      <c r="K2302" s="64">
        <f>IF(ISBLANK(J2302),,H2302*INDEX(Inputs!G:G,MATCH(F2302,Inputs!E:E,0)))</f>
        <v>1349</v>
      </c>
      <c r="L2302" s="65" t="str">
        <f>IF(ISBLANK(J2302),,INDEX(Inputs!D:D,MATCH(F2302,Inputs!E:E,0)))</f>
        <v>432BK EvoFox X-Team Gaming Keyboard &amp; Mouse (USB)</v>
      </c>
      <c r="M2302" s="65" t="str">
        <f>IF(ISBLANK(#REF!),,IF(B2302="Online","Online",IF(LEFT(B2302,1)="E","Online","Offline")))</f>
        <v>Offline</v>
      </c>
      <c r="N2302" s="64">
        <f>IF(ISBLANK(M2302),,H2302*INDEX(Inputs!F:F,MATCH(F2302,Inputs!E:E,0)))</f>
        <v>1899</v>
      </c>
      <c r="O2302" s="65"/>
    </row>
    <row r="2303" ht="15.75" customHeight="1" spans="1:15">
      <c r="A2303" s="65" t="s">
        <v>767</v>
      </c>
      <c r="B2303" s="66" t="s">
        <v>59</v>
      </c>
      <c r="C2303" s="55" t="s">
        <v>471</v>
      </c>
      <c r="D2303" s="66" t="s">
        <v>370</v>
      </c>
      <c r="E2303" s="66" t="s">
        <v>410</v>
      </c>
      <c r="F2303" s="66">
        <v>250879</v>
      </c>
      <c r="G2303" s="65" t="s">
        <v>30</v>
      </c>
      <c r="H2303" s="67">
        <v>1</v>
      </c>
      <c r="I2303" s="68">
        <v>44742</v>
      </c>
      <c r="J2303" s="63">
        <f t="shared" si="9"/>
        <v>1039311</v>
      </c>
      <c r="K2303" s="64">
        <f>IF(ISBLANK(J2303),,H2303*INDEX(Inputs!G:G,MATCH(F2303,Inputs!E:E,0)))</f>
        <v>699</v>
      </c>
      <c r="L2303" s="65" t="str">
        <f>IF(ISBLANK(J2303),,INDEX(Inputs!D:D,MATCH(F2303,Inputs!E:E,0)))</f>
        <v>597BK Evo Fox Falcon X85 Extra Large Speed Mouse Pad</v>
      </c>
      <c r="M2303" s="65" t="str">
        <f>IF(ISBLANK(#REF!),,IF(B2303="Online","Online",IF(LEFT(B2303,1)="E","Online","Offline")))</f>
        <v>Offline</v>
      </c>
      <c r="N2303" s="64">
        <f>IF(ISBLANK(M2303),,H2303*INDEX(Inputs!F:F,MATCH(F2303,Inputs!E:E,0)))</f>
        <v>1199</v>
      </c>
      <c r="O2303" s="65"/>
    </row>
    <row r="2304" ht="15.75" customHeight="1" spans="1:15">
      <c r="A2304" s="65" t="s">
        <v>767</v>
      </c>
      <c r="B2304" s="66" t="s">
        <v>59</v>
      </c>
      <c r="C2304" s="55" t="s">
        <v>471</v>
      </c>
      <c r="D2304" s="66" t="s">
        <v>414</v>
      </c>
      <c r="E2304" s="66" t="s">
        <v>415</v>
      </c>
      <c r="F2304" s="66">
        <v>256479</v>
      </c>
      <c r="G2304" s="65" t="s">
        <v>807</v>
      </c>
      <c r="H2304" s="67">
        <v>1</v>
      </c>
      <c r="I2304" s="68">
        <v>44742</v>
      </c>
      <c r="J2304" s="63">
        <f t="shared" si="9"/>
        <v>1039311</v>
      </c>
      <c r="K2304" s="64">
        <f>IF(ISBLANK(J2304),,H2304*INDEX(Inputs!G:G,MATCH(F2304,Inputs!E:E,0)))</f>
        <v>2500</v>
      </c>
      <c r="L2304" s="65" t="str">
        <f>IF(ISBLANK(J2304),,INDEX(Inputs!D:D,MATCH(F2304,Inputs!E:E,0)))</f>
        <v>997PP EvoFox Explore Gaming Bundle (422,423,659,595)</v>
      </c>
      <c r="M2304" s="65" t="str">
        <f>IF(ISBLANK(#REF!),,IF(B2304="Online","Online",IF(LEFT(B2304,1)="E","Online","Offline")))</f>
        <v>Offline</v>
      </c>
      <c r="N2304" s="64">
        <f>IF(ISBLANK(M2304),,H2304*INDEX(Inputs!F:F,MATCH(F2304,Inputs!E:E,0)))</f>
        <v>4796</v>
      </c>
      <c r="O2304" s="65"/>
    </row>
    <row r="2305" ht="15.75" customHeight="1" spans="1:15">
      <c r="A2305" s="65" t="s">
        <v>767</v>
      </c>
      <c r="B2305" s="66" t="s">
        <v>59</v>
      </c>
      <c r="C2305" s="55" t="s">
        <v>471</v>
      </c>
      <c r="D2305" s="66" t="s">
        <v>414</v>
      </c>
      <c r="E2305" s="66" t="s">
        <v>415</v>
      </c>
      <c r="F2305" s="66">
        <v>256480</v>
      </c>
      <c r="G2305" s="65" t="s">
        <v>815</v>
      </c>
      <c r="H2305" s="67">
        <v>1</v>
      </c>
      <c r="I2305" s="68">
        <v>44742</v>
      </c>
      <c r="J2305" s="63">
        <f t="shared" si="9"/>
        <v>1039311</v>
      </c>
      <c r="K2305" s="64">
        <f>IF(ISBLANK(J2305),,H2305*INDEX(Inputs!G:G,MATCH(F2305,Inputs!E:E,0)))</f>
        <v>3000</v>
      </c>
      <c r="L2305" s="65" t="str">
        <f>IF(ISBLANK(J2305),,INDEX(Inputs!D:D,MATCH(F2305,Inputs!E:E,0)))</f>
        <v>998PP EvoFox Prime Gaming Bundle (422,423,658,597)</v>
      </c>
      <c r="M2305" s="65" t="str">
        <f>IF(ISBLANK(#REF!),,IF(B2305="Online","Online",IF(LEFT(B2305,1)="E","Online","Offline")))</f>
        <v>Offline</v>
      </c>
      <c r="N2305" s="64">
        <f>IF(ISBLANK(M2305),,H2305*INDEX(Inputs!F:F,MATCH(F2305,Inputs!E:E,0)))</f>
        <v>5496</v>
      </c>
      <c r="O2305" s="65"/>
    </row>
    <row r="2306" ht="15.75" customHeight="1" spans="1:15">
      <c r="A2306" s="65" t="s">
        <v>771</v>
      </c>
      <c r="B2306" s="66" t="s">
        <v>68</v>
      </c>
      <c r="C2306" s="55" t="s">
        <v>542</v>
      </c>
      <c r="D2306" s="66" t="s">
        <v>370</v>
      </c>
      <c r="E2306" s="66" t="s">
        <v>410</v>
      </c>
      <c r="F2306" s="66">
        <v>250879</v>
      </c>
      <c r="G2306" s="65" t="s">
        <v>30</v>
      </c>
      <c r="H2306" s="67">
        <v>1</v>
      </c>
      <c r="I2306" s="68">
        <v>44742</v>
      </c>
      <c r="J2306" s="63">
        <f t="shared" si="9"/>
        <v>1039311</v>
      </c>
      <c r="K2306" s="64">
        <f>IF(ISBLANK(J2306),,H2306*INDEX(Inputs!G:G,MATCH(F2306,Inputs!E:E,0)))</f>
        <v>699</v>
      </c>
      <c r="L2306" s="65" t="str">
        <f>IF(ISBLANK(J2306),,INDEX(Inputs!D:D,MATCH(F2306,Inputs!E:E,0)))</f>
        <v>597BK Evo Fox Falcon X85 Extra Large Speed Mouse Pad</v>
      </c>
      <c r="M2306" s="65" t="str">
        <f>IF(ISBLANK(#REF!),,IF(B2306="Online","Online",IF(LEFT(B2306,1)="E","Online","Offline")))</f>
        <v>Offline</v>
      </c>
      <c r="N2306" s="64">
        <f>IF(ISBLANK(M2306),,H2306*INDEX(Inputs!F:F,MATCH(F2306,Inputs!E:E,0)))</f>
        <v>1199</v>
      </c>
      <c r="O2306" s="65"/>
    </row>
    <row r="2307" ht="15.75" customHeight="1" spans="1:15">
      <c r="A2307" s="65" t="s">
        <v>762</v>
      </c>
      <c r="B2307" s="66" t="s">
        <v>77</v>
      </c>
      <c r="C2307" s="55" t="s">
        <v>457</v>
      </c>
      <c r="D2307" s="66" t="s">
        <v>414</v>
      </c>
      <c r="E2307" s="66" t="s">
        <v>415</v>
      </c>
      <c r="F2307" s="66">
        <v>256479</v>
      </c>
      <c r="G2307" s="65" t="s">
        <v>807</v>
      </c>
      <c r="H2307" s="67">
        <v>0</v>
      </c>
      <c r="I2307" s="68">
        <v>44742</v>
      </c>
      <c r="J2307" s="63">
        <f t="shared" si="9"/>
        <v>1039311</v>
      </c>
      <c r="K2307" s="64">
        <f>IF(ISBLANK(J2307),,H2307*INDEX(Inputs!G:G,MATCH(F2307,Inputs!E:E,0)))</f>
        <v>0</v>
      </c>
      <c r="L2307" s="65" t="str">
        <f>IF(ISBLANK(J2307),,INDEX(Inputs!D:D,MATCH(F2307,Inputs!E:E,0)))</f>
        <v>997PP EvoFox Explore Gaming Bundle (422,423,659,595)</v>
      </c>
      <c r="M2307" s="65" t="str">
        <f>IF(ISBLANK(#REF!),,IF(B2307="Online","Online",IF(LEFT(B2307,1)="E","Online","Offline")))</f>
        <v>Offline</v>
      </c>
      <c r="N2307" s="64">
        <f>IF(ISBLANK(M2307),,H2307*INDEX(Inputs!F:F,MATCH(F2307,Inputs!E:E,0)))</f>
        <v>0</v>
      </c>
      <c r="O2307" s="65"/>
    </row>
    <row r="2308" ht="15.75" customHeight="1" spans="1:15">
      <c r="A2308" s="65" t="s">
        <v>763</v>
      </c>
      <c r="B2308" s="66" t="s">
        <v>608</v>
      </c>
      <c r="C2308" s="55" t="s">
        <v>609</v>
      </c>
      <c r="D2308" s="66" t="s">
        <v>414</v>
      </c>
      <c r="E2308" s="66" t="s">
        <v>415</v>
      </c>
      <c r="F2308" s="66">
        <v>256479</v>
      </c>
      <c r="G2308" s="65" t="s">
        <v>807</v>
      </c>
      <c r="H2308" s="67">
        <v>1</v>
      </c>
      <c r="I2308" s="68">
        <v>44742</v>
      </c>
      <c r="J2308" s="63">
        <f t="shared" si="9"/>
        <v>1039311</v>
      </c>
      <c r="K2308" s="64">
        <f>IF(ISBLANK(J2308),,H2308*INDEX(Inputs!G:G,MATCH(F2308,Inputs!E:E,0)))</f>
        <v>2500</v>
      </c>
      <c r="L2308" s="65" t="str">
        <f>IF(ISBLANK(J2308),,INDEX(Inputs!D:D,MATCH(F2308,Inputs!E:E,0)))</f>
        <v>997PP EvoFox Explore Gaming Bundle (422,423,659,595)</v>
      </c>
      <c r="M2308" s="65" t="str">
        <f>IF(ISBLANK(#REF!),,IF(B2308="Online","Online",IF(LEFT(B2308,1)="E","Online","Offline")))</f>
        <v>Offline</v>
      </c>
      <c r="N2308" s="64">
        <f>IF(ISBLANK(M2308),,H2308*INDEX(Inputs!F:F,MATCH(F2308,Inputs!E:E,0)))</f>
        <v>4796</v>
      </c>
      <c r="O2308" s="65"/>
    </row>
    <row r="2309" ht="15.75" customHeight="1" spans="1:15">
      <c r="A2309" s="65" t="s">
        <v>763</v>
      </c>
      <c r="B2309" s="66" t="s">
        <v>608</v>
      </c>
      <c r="C2309" s="55" t="s">
        <v>609</v>
      </c>
      <c r="D2309" s="66" t="s">
        <v>414</v>
      </c>
      <c r="E2309" s="66" t="s">
        <v>415</v>
      </c>
      <c r="F2309" s="66">
        <v>256480</v>
      </c>
      <c r="G2309" s="65" t="s">
        <v>815</v>
      </c>
      <c r="H2309" s="67">
        <v>0</v>
      </c>
      <c r="I2309" s="68">
        <v>44742</v>
      </c>
      <c r="J2309" s="63">
        <f t="shared" si="9"/>
        <v>1039311</v>
      </c>
      <c r="K2309" s="64">
        <f>IF(ISBLANK(J2309),,H2309*INDEX(Inputs!G:G,MATCH(F2309,Inputs!E:E,0)))</f>
        <v>0</v>
      </c>
      <c r="L2309" s="65" t="str">
        <f>IF(ISBLANK(J2309),,INDEX(Inputs!D:D,MATCH(F2309,Inputs!E:E,0)))</f>
        <v>998PP EvoFox Prime Gaming Bundle (422,423,658,597)</v>
      </c>
      <c r="M2309" s="65" t="str">
        <f>IF(ISBLANK(#REF!),,IF(B2309="Online","Online",IF(LEFT(B2309,1)="E","Online","Offline")))</f>
        <v>Offline</v>
      </c>
      <c r="N2309" s="64">
        <f>IF(ISBLANK(M2309),,H2309*INDEX(Inputs!F:F,MATCH(F2309,Inputs!E:E,0)))</f>
        <v>0</v>
      </c>
      <c r="O2309" s="65"/>
    </row>
    <row r="2310" ht="15.75" customHeight="1" spans="1:15">
      <c r="A2310" s="65" t="s">
        <v>341</v>
      </c>
      <c r="B2310" s="66" t="s">
        <v>83</v>
      </c>
      <c r="C2310" s="55" t="s">
        <v>394</v>
      </c>
      <c r="D2310" s="66" t="s">
        <v>370</v>
      </c>
      <c r="E2310" s="66" t="s">
        <v>410</v>
      </c>
      <c r="F2310" s="66">
        <v>250423</v>
      </c>
      <c r="G2310" s="65" t="s">
        <v>11</v>
      </c>
      <c r="H2310" s="67">
        <v>1</v>
      </c>
      <c r="I2310" s="68">
        <v>44742</v>
      </c>
      <c r="J2310" s="63">
        <f t="shared" si="9"/>
        <v>1039311</v>
      </c>
      <c r="K2310" s="64">
        <f>IF(ISBLANK(J2310),,H2310*INDEX(Inputs!G:G,MATCH(F2310,Inputs!E:E,0)))</f>
        <v>759</v>
      </c>
      <c r="L2310" s="65" t="str">
        <f>IF(ISBLANK(J2310),,INDEX(Inputs!D:D,MATCH(F2310,Inputs!E:E,0)))</f>
        <v>650GR Ergo View Laptop Stand-Grey</v>
      </c>
      <c r="M2310" s="65" t="str">
        <f>IF(ISBLANK(#REF!),,IF(B2310="Online","Online",IF(LEFT(B2310,1)="E","Online","Offline")))</f>
        <v>Offline</v>
      </c>
      <c r="N2310" s="64">
        <f>IF(ISBLANK(M2310),,H2310*INDEX(Inputs!F:F,MATCH(F2310,Inputs!E:E,0)))</f>
        <v>899</v>
      </c>
      <c r="O2310" s="65"/>
    </row>
    <row r="2311" ht="15.75" customHeight="1" spans="1:15">
      <c r="A2311" s="65" t="s">
        <v>773</v>
      </c>
      <c r="B2311" s="66" t="s">
        <v>570</v>
      </c>
      <c r="C2311" s="55" t="s">
        <v>571</v>
      </c>
      <c r="D2311" s="66" t="s">
        <v>414</v>
      </c>
      <c r="E2311" s="66" t="s">
        <v>415</v>
      </c>
      <c r="F2311" s="66">
        <v>250874</v>
      </c>
      <c r="G2311" s="65" t="s">
        <v>13</v>
      </c>
      <c r="H2311" s="67">
        <v>1</v>
      </c>
      <c r="I2311" s="68">
        <v>44742</v>
      </c>
      <c r="J2311" s="63">
        <f t="shared" si="9"/>
        <v>1039311</v>
      </c>
      <c r="K2311" s="64">
        <f>IF(ISBLANK(J2311),,H2311*INDEX(Inputs!G:G,MATCH(F2311,Inputs!E:E,0)))</f>
        <v>1349</v>
      </c>
      <c r="L2311" s="65" t="str">
        <f>IF(ISBLANK(J2311),,INDEX(Inputs!D:D,MATCH(F2311,Inputs!E:E,0)))</f>
        <v>432BK EvoFox X-Team Gaming Keyboard &amp; Mouse (USB)</v>
      </c>
      <c r="M2311" s="65" t="str">
        <f>IF(ISBLANK(#REF!),,IF(B2311="Online","Online",IF(LEFT(B2311,1)="E","Online","Offline")))</f>
        <v>Offline</v>
      </c>
      <c r="N2311" s="64">
        <f>IF(ISBLANK(M2311),,H2311*INDEX(Inputs!F:F,MATCH(F2311,Inputs!E:E,0)))</f>
        <v>1899</v>
      </c>
      <c r="O2311" s="65"/>
    </row>
    <row r="2312" ht="15.75" customHeight="1" spans="1:15">
      <c r="A2312" s="65" t="s">
        <v>763</v>
      </c>
      <c r="B2312" s="66" t="s">
        <v>100</v>
      </c>
      <c r="C2312" s="55" t="s">
        <v>497</v>
      </c>
      <c r="D2312" s="66" t="s">
        <v>414</v>
      </c>
      <c r="E2312" s="66" t="s">
        <v>415</v>
      </c>
      <c r="F2312" s="66">
        <v>256479</v>
      </c>
      <c r="G2312" s="65" t="s">
        <v>807</v>
      </c>
      <c r="H2312" s="67">
        <v>1</v>
      </c>
      <c r="I2312" s="68">
        <v>44742</v>
      </c>
      <c r="J2312" s="63">
        <f t="shared" si="9"/>
        <v>1039311</v>
      </c>
      <c r="K2312" s="64">
        <f>IF(ISBLANK(J2312),,H2312*INDEX(Inputs!G:G,MATCH(F2312,Inputs!E:E,0)))</f>
        <v>2500</v>
      </c>
      <c r="L2312" s="65" t="str">
        <f>IF(ISBLANK(J2312),,INDEX(Inputs!D:D,MATCH(F2312,Inputs!E:E,0)))</f>
        <v>997PP EvoFox Explore Gaming Bundle (422,423,659,595)</v>
      </c>
      <c r="M2312" s="65" t="str">
        <f>IF(ISBLANK(#REF!),,IF(B2312="Online","Online",IF(LEFT(B2312,1)="E","Online","Offline")))</f>
        <v>Offline</v>
      </c>
      <c r="N2312" s="64">
        <f>IF(ISBLANK(M2312),,H2312*INDEX(Inputs!F:F,MATCH(F2312,Inputs!E:E,0)))</f>
        <v>4796</v>
      </c>
      <c r="O2312" s="65"/>
    </row>
    <row r="2313" ht="15.75" customHeight="1" spans="1:15">
      <c r="A2313" s="65" t="s">
        <v>362</v>
      </c>
      <c r="B2313" s="66" t="s">
        <v>104</v>
      </c>
      <c r="C2313" s="55" t="s">
        <v>515</v>
      </c>
      <c r="D2313" s="66" t="s">
        <v>414</v>
      </c>
      <c r="E2313" s="66" t="s">
        <v>415</v>
      </c>
      <c r="F2313" s="66">
        <v>256479</v>
      </c>
      <c r="G2313" s="65" t="s">
        <v>807</v>
      </c>
      <c r="H2313" s="67">
        <v>1</v>
      </c>
      <c r="I2313" s="68">
        <v>44742</v>
      </c>
      <c r="J2313" s="63">
        <f t="shared" si="9"/>
        <v>1039311</v>
      </c>
      <c r="K2313" s="64">
        <f>IF(ISBLANK(J2313),,H2313*INDEX(Inputs!G:G,MATCH(F2313,Inputs!E:E,0)))</f>
        <v>2500</v>
      </c>
      <c r="L2313" s="65" t="str">
        <f>IF(ISBLANK(J2313),,INDEX(Inputs!D:D,MATCH(F2313,Inputs!E:E,0)))</f>
        <v>997PP EvoFox Explore Gaming Bundle (422,423,659,595)</v>
      </c>
      <c r="M2313" s="65" t="str">
        <f>IF(ISBLANK(#REF!),,IF(B2313="Online","Online",IF(LEFT(B2313,1)="E","Online","Offline")))</f>
        <v>Offline</v>
      </c>
      <c r="N2313" s="64">
        <f>IF(ISBLANK(M2313),,H2313*INDEX(Inputs!F:F,MATCH(F2313,Inputs!E:E,0)))</f>
        <v>4796</v>
      </c>
      <c r="O2313" s="65"/>
    </row>
    <row r="2314" ht="15.75" customHeight="1" spans="1:15">
      <c r="A2314" s="65" t="s">
        <v>762</v>
      </c>
      <c r="B2314" s="66" t="s">
        <v>543</v>
      </c>
      <c r="C2314" s="55" t="s">
        <v>544</v>
      </c>
      <c r="D2314" s="66" t="s">
        <v>414</v>
      </c>
      <c r="E2314" s="66" t="s">
        <v>415</v>
      </c>
      <c r="F2314" s="66">
        <v>250874</v>
      </c>
      <c r="G2314" s="65" t="s">
        <v>13</v>
      </c>
      <c r="H2314" s="67">
        <v>-1</v>
      </c>
      <c r="I2314" s="68">
        <v>44742</v>
      </c>
      <c r="J2314" s="63">
        <f t="shared" si="9"/>
        <v>1039311</v>
      </c>
      <c r="K2314" s="64">
        <f>IF(ISBLANK(J2314),,H2314*INDEX(Inputs!G:G,MATCH(F2314,Inputs!E:E,0)))</f>
        <v>-1349</v>
      </c>
      <c r="L2314" s="65" t="str">
        <f>IF(ISBLANK(J2314),,INDEX(Inputs!D:D,MATCH(F2314,Inputs!E:E,0)))</f>
        <v>432BK EvoFox X-Team Gaming Keyboard &amp; Mouse (USB)</v>
      </c>
      <c r="M2314" s="65" t="str">
        <f>IF(ISBLANK(#REF!),,IF(B2314="Online","Online",IF(LEFT(B2314,1)="E","Online","Offline")))</f>
        <v>Offline</v>
      </c>
      <c r="N2314" s="64">
        <f>IF(ISBLANK(M2314),,H2314*INDEX(Inputs!F:F,MATCH(F2314,Inputs!E:E,0)))</f>
        <v>-1899</v>
      </c>
      <c r="O2314" s="65"/>
    </row>
    <row r="2315" ht="15.75" customHeight="1" spans="1:15">
      <c r="A2315" s="65" t="s">
        <v>762</v>
      </c>
      <c r="B2315" s="66" t="s">
        <v>543</v>
      </c>
      <c r="C2315" s="55" t="s">
        <v>544</v>
      </c>
      <c r="D2315" s="66" t="s">
        <v>370</v>
      </c>
      <c r="E2315" s="66" t="s">
        <v>410</v>
      </c>
      <c r="F2315" s="66">
        <v>250879</v>
      </c>
      <c r="G2315" s="65" t="s">
        <v>30</v>
      </c>
      <c r="H2315" s="67">
        <v>-1</v>
      </c>
      <c r="I2315" s="68">
        <v>44742</v>
      </c>
      <c r="J2315" s="63">
        <f t="shared" si="9"/>
        <v>1039311</v>
      </c>
      <c r="K2315" s="64">
        <f>IF(ISBLANK(J2315),,H2315*INDEX(Inputs!G:G,MATCH(F2315,Inputs!E:E,0)))</f>
        <v>-699</v>
      </c>
      <c r="L2315" s="65" t="str">
        <f>IF(ISBLANK(J2315),,INDEX(Inputs!D:D,MATCH(F2315,Inputs!E:E,0)))</f>
        <v>597BK Evo Fox Falcon X85 Extra Large Speed Mouse Pad</v>
      </c>
      <c r="M2315" s="65" t="str">
        <f>IF(ISBLANK(#REF!),,IF(B2315="Online","Online",IF(LEFT(B2315,1)="E","Online","Offline")))</f>
        <v>Offline</v>
      </c>
      <c r="N2315" s="64">
        <f>IF(ISBLANK(M2315),,H2315*INDEX(Inputs!F:F,MATCH(F2315,Inputs!E:E,0)))</f>
        <v>-1199</v>
      </c>
      <c r="O2315" s="65"/>
    </row>
    <row r="2316" ht="15.75" customHeight="1" spans="1:15">
      <c r="A2316" s="65" t="s">
        <v>762</v>
      </c>
      <c r="B2316" s="66" t="s">
        <v>543</v>
      </c>
      <c r="C2316" s="55" t="s">
        <v>544</v>
      </c>
      <c r="D2316" s="66" t="s">
        <v>414</v>
      </c>
      <c r="E2316" s="66" t="s">
        <v>415</v>
      </c>
      <c r="F2316" s="66">
        <v>256480</v>
      </c>
      <c r="G2316" s="65" t="s">
        <v>815</v>
      </c>
      <c r="H2316" s="67">
        <v>-1</v>
      </c>
      <c r="I2316" s="68">
        <v>44742</v>
      </c>
      <c r="J2316" s="63">
        <f t="shared" si="9"/>
        <v>1039311</v>
      </c>
      <c r="K2316" s="64">
        <f>IF(ISBLANK(J2316),,H2316*INDEX(Inputs!G:G,MATCH(F2316,Inputs!E:E,0)))</f>
        <v>-3000</v>
      </c>
      <c r="L2316" s="65" t="str">
        <f>IF(ISBLANK(J2316),,INDEX(Inputs!D:D,MATCH(F2316,Inputs!E:E,0)))</f>
        <v>998PP EvoFox Prime Gaming Bundle (422,423,658,597)</v>
      </c>
      <c r="M2316" s="65" t="str">
        <f>IF(ISBLANK(#REF!),,IF(B2316="Online","Online",IF(LEFT(B2316,1)="E","Online","Offline")))</f>
        <v>Offline</v>
      </c>
      <c r="N2316" s="64">
        <f>IF(ISBLANK(M2316),,H2316*INDEX(Inputs!F:F,MATCH(F2316,Inputs!E:E,0)))</f>
        <v>-5496</v>
      </c>
      <c r="O2316" s="65"/>
    </row>
    <row r="2317" ht="15.75" customHeight="1" spans="1:15">
      <c r="A2317" s="65" t="s">
        <v>327</v>
      </c>
      <c r="B2317" s="66" t="s">
        <v>111</v>
      </c>
      <c r="C2317" s="55" t="s">
        <v>572</v>
      </c>
      <c r="D2317" s="66" t="s">
        <v>370</v>
      </c>
      <c r="E2317" s="66" t="s">
        <v>410</v>
      </c>
      <c r="F2317" s="66">
        <v>250877</v>
      </c>
      <c r="G2317" s="65" t="s">
        <v>22</v>
      </c>
      <c r="H2317" s="67">
        <v>1</v>
      </c>
      <c r="I2317" s="68">
        <v>44742</v>
      </c>
      <c r="J2317" s="63">
        <f t="shared" si="9"/>
        <v>1039311</v>
      </c>
      <c r="K2317" s="64">
        <f>IF(ISBLANK(J2317),,H2317*INDEX(Inputs!G:G,MATCH(F2317,Inputs!E:E,0)))</f>
        <v>349</v>
      </c>
      <c r="L2317" s="65" t="str">
        <f>IF(ISBLANK(J2317),,INDEX(Inputs!D:D,MATCH(F2317,Inputs!E:E,0)))</f>
        <v>595BK Evo Fox Falcon X35 Medium Speed Mouse Pad</v>
      </c>
      <c r="M2317" s="65" t="str">
        <f>IF(ISBLANK(#REF!),,IF(B2317="Online","Online",IF(LEFT(B2317,1)="E","Online","Offline")))</f>
        <v>Offline</v>
      </c>
      <c r="N2317" s="64">
        <f>IF(ISBLANK(M2317),,H2317*INDEX(Inputs!F:F,MATCH(F2317,Inputs!E:E,0)))</f>
        <v>699</v>
      </c>
      <c r="O2317" s="65"/>
    </row>
    <row r="2318" ht="15.75" customHeight="1" spans="1:15">
      <c r="A2318" s="65" t="s">
        <v>773</v>
      </c>
      <c r="B2318" s="66" t="s">
        <v>112</v>
      </c>
      <c r="C2318" s="55" t="s">
        <v>510</v>
      </c>
      <c r="D2318" s="66" t="s">
        <v>370</v>
      </c>
      <c r="E2318" s="66" t="s">
        <v>371</v>
      </c>
      <c r="F2318" s="66">
        <v>250417</v>
      </c>
      <c r="G2318" s="65" t="s">
        <v>39</v>
      </c>
      <c r="H2318" s="67">
        <v>1</v>
      </c>
      <c r="I2318" s="68">
        <v>44742</v>
      </c>
      <c r="J2318" s="63">
        <f t="shared" si="9"/>
        <v>1039311</v>
      </c>
      <c r="K2318" s="64">
        <f>IF(ISBLANK(J2318),,H2318*INDEX(Inputs!G:G,MATCH(F2318,Inputs!E:E,0)))</f>
        <v>929</v>
      </c>
      <c r="L2318" s="65" t="str">
        <f>IF(ISBLANK(J2318),,INDEX(Inputs!D:D,MATCH(F2318,Inputs!E:E,0)))</f>
        <v>416PP Super Speed Hub 4 Port USB 3.0</v>
      </c>
      <c r="M2318" s="65" t="str">
        <f>IF(ISBLANK(#REF!),,IF(B2318="Online","Online",IF(LEFT(B2318,1)="E","Online","Offline")))</f>
        <v>Offline</v>
      </c>
      <c r="N2318" s="64">
        <f>IF(ISBLANK(M2318),,H2318*INDEX(Inputs!F:F,MATCH(F2318,Inputs!E:E,0)))</f>
        <v>1499</v>
      </c>
      <c r="O2318" s="65"/>
    </row>
    <row r="2319" ht="15.75" customHeight="1" spans="1:15">
      <c r="A2319" s="65" t="s">
        <v>773</v>
      </c>
      <c r="B2319" s="66" t="s">
        <v>112</v>
      </c>
      <c r="C2319" s="55" t="s">
        <v>510</v>
      </c>
      <c r="D2319" s="66" t="s">
        <v>370</v>
      </c>
      <c r="E2319" s="66" t="s">
        <v>410</v>
      </c>
      <c r="F2319" s="66">
        <v>250879</v>
      </c>
      <c r="G2319" s="65" t="s">
        <v>30</v>
      </c>
      <c r="H2319" s="67">
        <v>1</v>
      </c>
      <c r="I2319" s="68">
        <v>44742</v>
      </c>
      <c r="J2319" s="63">
        <f t="shared" si="9"/>
        <v>1039311</v>
      </c>
      <c r="K2319" s="64">
        <f>IF(ISBLANK(J2319),,H2319*INDEX(Inputs!G:G,MATCH(F2319,Inputs!E:E,0)))</f>
        <v>699</v>
      </c>
      <c r="L2319" s="65" t="str">
        <f>IF(ISBLANK(J2319),,INDEX(Inputs!D:D,MATCH(F2319,Inputs!E:E,0)))</f>
        <v>597BK Evo Fox Falcon X85 Extra Large Speed Mouse Pad</v>
      </c>
      <c r="M2319" s="65" t="str">
        <f>IF(ISBLANK(#REF!),,IF(B2319="Online","Online",IF(LEFT(B2319,1)="E","Online","Offline")))</f>
        <v>Offline</v>
      </c>
      <c r="N2319" s="64">
        <f>IF(ISBLANK(M2319),,H2319*INDEX(Inputs!F:F,MATCH(F2319,Inputs!E:E,0)))</f>
        <v>1199</v>
      </c>
      <c r="O2319" s="65"/>
    </row>
    <row r="2320" ht="15.75" customHeight="1" spans="1:15">
      <c r="A2320" s="65" t="s">
        <v>762</v>
      </c>
      <c r="B2320" s="66" t="s">
        <v>114</v>
      </c>
      <c r="C2320" s="55" t="s">
        <v>516</v>
      </c>
      <c r="D2320" s="66" t="s">
        <v>414</v>
      </c>
      <c r="E2320" s="66" t="s">
        <v>415</v>
      </c>
      <c r="F2320" s="66">
        <v>250873</v>
      </c>
      <c r="G2320" s="65" t="s">
        <v>12</v>
      </c>
      <c r="H2320" s="67">
        <v>2</v>
      </c>
      <c r="I2320" s="68">
        <v>44742</v>
      </c>
      <c r="J2320" s="63">
        <f t="shared" si="9"/>
        <v>1039311</v>
      </c>
      <c r="K2320" s="64">
        <f>IF(ISBLANK(J2320),,H2320*INDEX(Inputs!G:G,MATCH(F2320,Inputs!E:E,0)))</f>
        <v>1998</v>
      </c>
      <c r="L2320" s="65" t="str">
        <f>IF(ISBLANK(J2320),,INDEX(Inputs!D:D,MATCH(F2320,Inputs!E:E,0)))</f>
        <v>422BK Evo Fox Fireblade Gaming Keyboard USB</v>
      </c>
      <c r="M2320" s="65" t="str">
        <f>IF(ISBLANK(#REF!),,IF(B2320="Online","Online",IF(LEFT(B2320,1)="E","Online","Offline")))</f>
        <v>Offline</v>
      </c>
      <c r="N2320" s="64">
        <f>IF(ISBLANK(M2320),,H2320*INDEX(Inputs!F:F,MATCH(F2320,Inputs!E:E,0)))</f>
        <v>2598</v>
      </c>
      <c r="O2320" s="65"/>
    </row>
    <row r="2321" ht="15.75" customHeight="1" spans="1:15">
      <c r="A2321" s="65" t="s">
        <v>762</v>
      </c>
      <c r="B2321" s="66" t="s">
        <v>10</v>
      </c>
      <c r="C2321" s="55" t="s">
        <v>605</v>
      </c>
      <c r="D2321" s="66" t="s">
        <v>370</v>
      </c>
      <c r="E2321" s="66" t="s">
        <v>410</v>
      </c>
      <c r="F2321" s="66">
        <v>250879</v>
      </c>
      <c r="G2321" s="65" t="s">
        <v>30</v>
      </c>
      <c r="H2321" s="67">
        <v>1</v>
      </c>
      <c r="I2321" s="68">
        <v>44742</v>
      </c>
      <c r="J2321" s="63">
        <f t="shared" si="9"/>
        <v>1039311</v>
      </c>
      <c r="K2321" s="64">
        <f>IF(ISBLANK(J2321),,H2321*INDEX(Inputs!G:G,MATCH(F2321,Inputs!E:E,0)))</f>
        <v>699</v>
      </c>
      <c r="L2321" s="65" t="str">
        <f>IF(ISBLANK(J2321),,INDEX(Inputs!D:D,MATCH(F2321,Inputs!E:E,0)))</f>
        <v>597BK Evo Fox Falcon X85 Extra Large Speed Mouse Pad</v>
      </c>
      <c r="M2321" s="65" t="str">
        <f>IF(ISBLANK(#REF!),,IF(B2321="Online","Online",IF(LEFT(B2321,1)="E","Online","Offline")))</f>
        <v>Offline</v>
      </c>
      <c r="N2321" s="64">
        <f>IF(ISBLANK(M2321),,H2321*INDEX(Inputs!F:F,MATCH(F2321,Inputs!E:E,0)))</f>
        <v>1199</v>
      </c>
      <c r="O2321" s="65"/>
    </row>
    <row r="2322" ht="15.75" customHeight="1" spans="1:15">
      <c r="A2322" s="65" t="s">
        <v>777</v>
      </c>
      <c r="B2322" s="66" t="s">
        <v>21</v>
      </c>
      <c r="C2322" s="55" t="s">
        <v>489</v>
      </c>
      <c r="D2322" s="66" t="s">
        <v>414</v>
      </c>
      <c r="E2322" s="66" t="s">
        <v>415</v>
      </c>
      <c r="F2322" s="66">
        <v>256479</v>
      </c>
      <c r="G2322" s="65" t="s">
        <v>807</v>
      </c>
      <c r="H2322" s="67">
        <v>2</v>
      </c>
      <c r="I2322" s="68">
        <v>44742</v>
      </c>
      <c r="J2322" s="63">
        <f t="shared" si="9"/>
        <v>1039311</v>
      </c>
      <c r="K2322" s="64">
        <f>IF(ISBLANK(J2322),,H2322*INDEX(Inputs!G:G,MATCH(F2322,Inputs!E:E,0)))</f>
        <v>5000</v>
      </c>
      <c r="L2322" s="65" t="str">
        <f>IF(ISBLANK(J2322),,INDEX(Inputs!D:D,MATCH(F2322,Inputs!E:E,0)))</f>
        <v>997PP EvoFox Explore Gaming Bundle (422,423,659,595)</v>
      </c>
      <c r="M2322" s="65" t="str">
        <f>IF(ISBLANK(#REF!),,IF(B2322="Online","Online",IF(LEFT(B2322,1)="E","Online","Offline")))</f>
        <v>Offline</v>
      </c>
      <c r="N2322" s="64">
        <f>IF(ISBLANK(M2322),,H2322*INDEX(Inputs!F:F,MATCH(F2322,Inputs!E:E,0)))</f>
        <v>9592</v>
      </c>
      <c r="O2322" s="65"/>
    </row>
    <row r="2323" ht="15.75" customHeight="1" spans="1:15">
      <c r="A2323" s="65" t="s">
        <v>362</v>
      </c>
      <c r="B2323" s="66" t="s">
        <v>23</v>
      </c>
      <c r="C2323" s="55" t="s">
        <v>363</v>
      </c>
      <c r="D2323" s="66" t="s">
        <v>414</v>
      </c>
      <c r="E2323" s="66" t="s">
        <v>415</v>
      </c>
      <c r="F2323" s="66">
        <v>256479</v>
      </c>
      <c r="G2323" s="65" t="s">
        <v>807</v>
      </c>
      <c r="H2323" s="67">
        <v>2</v>
      </c>
      <c r="I2323" s="68">
        <v>44742</v>
      </c>
      <c r="J2323" s="63">
        <f t="shared" si="9"/>
        <v>1039311</v>
      </c>
      <c r="K2323" s="64">
        <f>IF(ISBLANK(J2323),,H2323*INDEX(Inputs!G:G,MATCH(F2323,Inputs!E:E,0)))</f>
        <v>5000</v>
      </c>
      <c r="L2323" s="65" t="str">
        <f>IF(ISBLANK(J2323),,INDEX(Inputs!D:D,MATCH(F2323,Inputs!E:E,0)))</f>
        <v>997PP EvoFox Explore Gaming Bundle (422,423,659,595)</v>
      </c>
      <c r="M2323" s="65" t="str">
        <f>IF(ISBLANK(#REF!),,IF(B2323="Online","Online",IF(LEFT(B2323,1)="E","Online","Offline")))</f>
        <v>Offline</v>
      </c>
      <c r="N2323" s="64">
        <f>IF(ISBLANK(M2323),,H2323*INDEX(Inputs!F:F,MATCH(F2323,Inputs!E:E,0)))</f>
        <v>9592</v>
      </c>
      <c r="O2323" s="65"/>
    </row>
    <row r="2324" ht="15.75" customHeight="1" spans="1:15">
      <c r="A2324" s="65" t="s">
        <v>878</v>
      </c>
      <c r="B2324" s="66" t="s">
        <v>765</v>
      </c>
      <c r="C2324" s="55" t="s">
        <v>765</v>
      </c>
      <c r="D2324" s="66" t="s">
        <v>414</v>
      </c>
      <c r="E2324" s="66" t="s">
        <v>415</v>
      </c>
      <c r="F2324" s="66">
        <v>250873</v>
      </c>
      <c r="G2324" s="65" t="s">
        <v>12</v>
      </c>
      <c r="H2324" s="67">
        <v>1</v>
      </c>
      <c r="I2324" s="68">
        <v>44742</v>
      </c>
      <c r="J2324" s="63">
        <f t="shared" si="9"/>
        <v>1039311</v>
      </c>
      <c r="K2324" s="64">
        <f>IF(ISBLANK(J2324),,H2324*INDEX(Inputs!G:G,MATCH(F2324,Inputs!E:E,0)))</f>
        <v>999</v>
      </c>
      <c r="L2324" s="65" t="str">
        <f>IF(ISBLANK(J2324),,INDEX(Inputs!D:D,MATCH(F2324,Inputs!E:E,0)))</f>
        <v>422BK Evo Fox Fireblade Gaming Keyboard USB</v>
      </c>
      <c r="M2324" s="65" t="str">
        <f>IF(ISBLANK(#REF!),,IF(B2324="Online","Online",IF(LEFT(B2324,1)="E","Online","Offline")))</f>
        <v>Online</v>
      </c>
      <c r="N2324" s="64">
        <f>IF(ISBLANK(M2324),,H2324*INDEX(Inputs!F:F,MATCH(F2324,Inputs!E:E,0)))</f>
        <v>1299</v>
      </c>
      <c r="O2324" s="65"/>
    </row>
    <row r="2325" ht="15.75" customHeight="1" spans="1:15">
      <c r="A2325" s="65" t="s">
        <v>845</v>
      </c>
      <c r="B2325" s="66" t="s">
        <v>189</v>
      </c>
      <c r="C2325" s="55" t="s">
        <v>567</v>
      </c>
      <c r="D2325" s="66" t="s">
        <v>414</v>
      </c>
      <c r="E2325" s="66" t="s">
        <v>415</v>
      </c>
      <c r="F2325" s="66">
        <v>250874</v>
      </c>
      <c r="G2325" s="65" t="s">
        <v>13</v>
      </c>
      <c r="H2325" s="67">
        <v>0</v>
      </c>
      <c r="I2325" s="68">
        <v>44742</v>
      </c>
      <c r="J2325" s="63">
        <f t="shared" si="9"/>
        <v>1039311</v>
      </c>
      <c r="K2325" s="64">
        <f>IF(ISBLANK(J2325),,H2325*INDEX(Inputs!G:G,MATCH(F2325,Inputs!E:E,0)))</f>
        <v>0</v>
      </c>
      <c r="L2325" s="65" t="str">
        <f>IF(ISBLANK(J2325),,INDEX(Inputs!D:D,MATCH(F2325,Inputs!E:E,0)))</f>
        <v>432BK EvoFox X-Team Gaming Keyboard &amp; Mouse (USB)</v>
      </c>
      <c r="M2325" s="65" t="str">
        <f>IF(ISBLANK(#REF!),,IF(B2325="Online","Online",IF(LEFT(B2325,1)="E","Online","Offline")))</f>
        <v>Offline</v>
      </c>
      <c r="N2325" s="64">
        <f>IF(ISBLANK(M2325),,H2325*INDEX(Inputs!F:F,MATCH(F2325,Inputs!E:E,0)))</f>
        <v>0</v>
      </c>
      <c r="O2325" s="65"/>
    </row>
    <row r="2326" ht="15.75" customHeight="1" spans="1:15">
      <c r="A2326" s="65" t="s">
        <v>774</v>
      </c>
      <c r="B2326" s="66" t="s">
        <v>593</v>
      </c>
      <c r="C2326" s="55" t="s">
        <v>594</v>
      </c>
      <c r="D2326" s="66" t="s">
        <v>414</v>
      </c>
      <c r="E2326" s="66" t="s">
        <v>415</v>
      </c>
      <c r="F2326" s="66">
        <v>250874</v>
      </c>
      <c r="G2326" s="65" t="s">
        <v>13</v>
      </c>
      <c r="H2326" s="67">
        <v>1</v>
      </c>
      <c r="I2326" s="68">
        <v>44742</v>
      </c>
      <c r="J2326" s="63">
        <f t="shared" si="9"/>
        <v>1039311</v>
      </c>
      <c r="K2326" s="64">
        <f>IF(ISBLANK(J2326),,H2326*INDEX(Inputs!G:G,MATCH(F2326,Inputs!E:E,0)))</f>
        <v>1349</v>
      </c>
      <c r="L2326" s="65" t="str">
        <f>IF(ISBLANK(J2326),,INDEX(Inputs!D:D,MATCH(F2326,Inputs!E:E,0)))</f>
        <v>432BK EvoFox X-Team Gaming Keyboard &amp; Mouse (USB)</v>
      </c>
      <c r="M2326" s="65" t="str">
        <f>IF(ISBLANK(#REF!),,IF(B2326="Online","Online",IF(LEFT(B2326,1)="E","Online","Offline")))</f>
        <v>Offline</v>
      </c>
      <c r="N2326" s="64">
        <f>IF(ISBLANK(M2326),,H2326*INDEX(Inputs!F:F,MATCH(F2326,Inputs!E:E,0)))</f>
        <v>1899</v>
      </c>
      <c r="O2326" s="65"/>
    </row>
    <row r="2327" ht="15.75" customHeight="1" spans="1:15">
      <c r="A2327" s="65" t="s">
        <v>761</v>
      </c>
      <c r="B2327" s="66" t="s">
        <v>245</v>
      </c>
      <c r="C2327" s="55" t="s">
        <v>879</v>
      </c>
      <c r="D2327" s="66" t="s">
        <v>370</v>
      </c>
      <c r="E2327" s="66" t="s">
        <v>410</v>
      </c>
      <c r="F2327" s="66">
        <v>250879</v>
      </c>
      <c r="G2327" s="65" t="s">
        <v>30</v>
      </c>
      <c r="H2327" s="67">
        <v>1</v>
      </c>
      <c r="I2327" s="68">
        <v>44742</v>
      </c>
      <c r="J2327" s="63">
        <f t="shared" si="9"/>
        <v>1039311</v>
      </c>
      <c r="K2327" s="64">
        <f>IF(ISBLANK(J2327),,H2327*INDEX(Inputs!G:G,MATCH(F2327,Inputs!E:E,0)))</f>
        <v>699</v>
      </c>
      <c r="L2327" s="65" t="str">
        <f>IF(ISBLANK(J2327),,INDEX(Inputs!D:D,MATCH(F2327,Inputs!E:E,0)))</f>
        <v>597BK Evo Fox Falcon X85 Extra Large Speed Mouse Pad</v>
      </c>
      <c r="M2327" s="65" t="str">
        <f>IF(ISBLANK(#REF!),,IF(B2327="Online","Online",IF(LEFT(B2327,1)="E","Online","Offline")))</f>
        <v>Offline</v>
      </c>
      <c r="N2327" s="64">
        <f>IF(ISBLANK(M2327),,H2327*INDEX(Inputs!F:F,MATCH(F2327,Inputs!E:E,0)))</f>
        <v>1199</v>
      </c>
      <c r="O2327" s="65"/>
    </row>
    <row r="2328" ht="15.75" customHeight="1" spans="1:15">
      <c r="A2328" s="65" t="s">
        <v>791</v>
      </c>
      <c r="B2328" s="66" t="s">
        <v>249</v>
      </c>
      <c r="C2328" s="55" t="s">
        <v>827</v>
      </c>
      <c r="D2328" s="66" t="s">
        <v>414</v>
      </c>
      <c r="E2328" s="66" t="s">
        <v>428</v>
      </c>
      <c r="F2328" s="66">
        <v>250881</v>
      </c>
      <c r="G2328" s="65" t="s">
        <v>98</v>
      </c>
      <c r="H2328" s="67">
        <v>1</v>
      </c>
      <c r="I2328" s="68">
        <v>44742</v>
      </c>
      <c r="J2328" s="63">
        <f t="shared" si="9"/>
        <v>1039311</v>
      </c>
      <c r="K2328" s="64">
        <f>IF(ISBLANK(J2328),,H2328*INDEX(Inputs!G:G,MATCH(F2328,Inputs!E:E,0)))</f>
        <v>799</v>
      </c>
      <c r="L2328" s="65" t="str">
        <f>IF(ISBLANK(J2328),,INDEX(Inputs!D:D,MATCH(F2328,Inputs!E:E,0)))</f>
        <v>795BK EvoFox Phantom Pro RGB Gaming Mouse USB</v>
      </c>
      <c r="M2328" s="65" t="str">
        <f>IF(ISBLANK(#REF!),,IF(B2328="Online","Online",IF(LEFT(B2328,1)="E","Online","Offline")))</f>
        <v>Offline</v>
      </c>
      <c r="N2328" s="64">
        <f>IF(ISBLANK(M2328),,H2328*INDEX(Inputs!F:F,MATCH(F2328,Inputs!E:E,0)))</f>
        <v>1099</v>
      </c>
      <c r="O2328" s="65"/>
    </row>
    <row r="2329" ht="15.75" customHeight="1" spans="1:15">
      <c r="A2329" s="65" t="s">
        <v>767</v>
      </c>
      <c r="B2329" s="66" t="s">
        <v>174</v>
      </c>
      <c r="C2329" s="55" t="s">
        <v>844</v>
      </c>
      <c r="D2329" s="66" t="s">
        <v>414</v>
      </c>
      <c r="E2329" s="66" t="s">
        <v>415</v>
      </c>
      <c r="F2329" s="66">
        <v>256479</v>
      </c>
      <c r="G2329" s="65" t="s">
        <v>807</v>
      </c>
      <c r="H2329" s="67">
        <v>1</v>
      </c>
      <c r="I2329" s="68">
        <v>44742</v>
      </c>
      <c r="J2329" s="63">
        <f t="shared" si="9"/>
        <v>1039311</v>
      </c>
      <c r="K2329" s="64">
        <f>IF(ISBLANK(J2329),,H2329*INDEX(Inputs!G:G,MATCH(F2329,Inputs!E:E,0)))</f>
        <v>2500</v>
      </c>
      <c r="L2329" s="65" t="str">
        <f>IF(ISBLANK(J2329),,INDEX(Inputs!D:D,MATCH(F2329,Inputs!E:E,0)))</f>
        <v>997PP EvoFox Explore Gaming Bundle (422,423,659,595)</v>
      </c>
      <c r="M2329" s="65" t="str">
        <f>IF(ISBLANK(#REF!),,IF(B2329="Online","Online",IF(LEFT(B2329,1)="E","Online","Offline")))</f>
        <v>Offline</v>
      </c>
      <c r="N2329" s="64">
        <f>IF(ISBLANK(M2329),,H2329*INDEX(Inputs!F:F,MATCH(F2329,Inputs!E:E,0)))</f>
        <v>4796</v>
      </c>
      <c r="O2329" s="65"/>
    </row>
    <row r="2330" ht="15.75" customHeight="1" spans="1:15">
      <c r="A2330" s="65" t="s">
        <v>341</v>
      </c>
      <c r="B2330" s="66" t="s">
        <v>215</v>
      </c>
      <c r="C2330" s="55" t="s">
        <v>665</v>
      </c>
      <c r="D2330" s="66" t="s">
        <v>414</v>
      </c>
      <c r="E2330" s="66" t="s">
        <v>415</v>
      </c>
      <c r="F2330" s="66">
        <v>256479</v>
      </c>
      <c r="G2330" s="65" t="s">
        <v>807</v>
      </c>
      <c r="H2330" s="67">
        <v>1</v>
      </c>
      <c r="I2330" s="68">
        <v>44742</v>
      </c>
      <c r="J2330" s="63">
        <f t="shared" si="9"/>
        <v>1039311</v>
      </c>
      <c r="K2330" s="64">
        <f>IF(ISBLANK(J2330),,H2330*INDEX(Inputs!G:G,MATCH(F2330,Inputs!E:E,0)))</f>
        <v>2500</v>
      </c>
      <c r="L2330" s="65" t="str">
        <f>IF(ISBLANK(J2330),,INDEX(Inputs!D:D,MATCH(F2330,Inputs!E:E,0)))</f>
        <v>997PP EvoFox Explore Gaming Bundle (422,423,659,595)</v>
      </c>
      <c r="M2330" s="65" t="str">
        <f>IF(ISBLANK(#REF!),,IF(B2330="Online","Online",IF(LEFT(B2330,1)="E","Online","Offline")))</f>
        <v>Offline</v>
      </c>
      <c r="N2330" s="64">
        <f>IF(ISBLANK(M2330),,H2330*INDEX(Inputs!F:F,MATCH(F2330,Inputs!E:E,0)))</f>
        <v>4796</v>
      </c>
      <c r="O2330" s="65"/>
    </row>
    <row r="2331" ht="15.75" customHeight="1" spans="1:15">
      <c r="A2331" s="65" t="s">
        <v>820</v>
      </c>
      <c r="B2331" s="66" t="s">
        <v>134</v>
      </c>
      <c r="C2331" s="55" t="s">
        <v>575</v>
      </c>
      <c r="D2331" s="66" t="s">
        <v>414</v>
      </c>
      <c r="E2331" s="66" t="s">
        <v>415</v>
      </c>
      <c r="F2331" s="66">
        <v>250875</v>
      </c>
      <c r="G2331" s="65" t="s">
        <v>103</v>
      </c>
      <c r="H2331" s="67">
        <v>2</v>
      </c>
      <c r="I2331" s="68">
        <v>44742</v>
      </c>
      <c r="J2331" s="63">
        <f t="shared" si="9"/>
        <v>1039311</v>
      </c>
      <c r="K2331" s="64">
        <f>IF(ISBLANK(J2331),,H2331*INDEX(Inputs!G:G,MATCH(F2331,Inputs!E:E,0)))</f>
        <v>2198</v>
      </c>
      <c r="L2331" s="65" t="str">
        <f>IF(ISBLANK(J2331),,INDEX(Inputs!D:D,MATCH(F2331,Inputs!E:E,0)))</f>
        <v>433BK EvoFox WarHammer Gaming Keyboard (USB)</v>
      </c>
      <c r="M2331" s="65" t="str">
        <f>IF(ISBLANK(#REF!),,IF(B2331="Online","Online",IF(LEFT(B2331,1)="E","Online","Offline")))</f>
        <v>Offline</v>
      </c>
      <c r="N2331" s="64">
        <f>IF(ISBLANK(M2331),,H2331*INDEX(Inputs!F:F,MATCH(F2331,Inputs!E:E,0)))</f>
        <v>2998</v>
      </c>
      <c r="O2331" s="65"/>
    </row>
    <row r="2332" ht="15.75" customHeight="1" spans="1:15">
      <c r="A2332" s="65" t="s">
        <v>820</v>
      </c>
      <c r="B2332" s="66" t="s">
        <v>134</v>
      </c>
      <c r="C2332" s="55" t="s">
        <v>575</v>
      </c>
      <c r="D2332" s="66" t="s">
        <v>414</v>
      </c>
      <c r="E2332" s="66" t="s">
        <v>415</v>
      </c>
      <c r="F2332" s="66">
        <v>256479</v>
      </c>
      <c r="G2332" s="65" t="s">
        <v>807</v>
      </c>
      <c r="H2332" s="67">
        <v>1</v>
      </c>
      <c r="I2332" s="68">
        <v>44742</v>
      </c>
      <c r="J2332" s="63">
        <f t="shared" si="9"/>
        <v>1039311</v>
      </c>
      <c r="K2332" s="64">
        <f>IF(ISBLANK(J2332),,H2332*INDEX(Inputs!G:G,MATCH(F2332,Inputs!E:E,0)))</f>
        <v>2500</v>
      </c>
      <c r="L2332" s="65" t="str">
        <f>IF(ISBLANK(J2332),,INDEX(Inputs!D:D,MATCH(F2332,Inputs!E:E,0)))</f>
        <v>997PP EvoFox Explore Gaming Bundle (422,423,659,595)</v>
      </c>
      <c r="M2332" s="65" t="str">
        <f>IF(ISBLANK(#REF!),,IF(B2332="Online","Online",IF(LEFT(B2332,1)="E","Online","Offline")))</f>
        <v>Offline</v>
      </c>
      <c r="N2332" s="64">
        <f>IF(ISBLANK(M2332),,H2332*INDEX(Inputs!F:F,MATCH(F2332,Inputs!E:E,0)))</f>
        <v>4796</v>
      </c>
      <c r="O2332" s="65"/>
    </row>
    <row r="2333" ht="15.75" customHeight="1" spans="1:15">
      <c r="A2333" s="65" t="s">
        <v>721</v>
      </c>
      <c r="B2333" s="66" t="s">
        <v>135</v>
      </c>
      <c r="C2333" s="55" t="s">
        <v>722</v>
      </c>
      <c r="D2333" s="66" t="s">
        <v>414</v>
      </c>
      <c r="E2333" s="66" t="s">
        <v>415</v>
      </c>
      <c r="F2333" s="66">
        <v>256480</v>
      </c>
      <c r="G2333" s="65" t="s">
        <v>815</v>
      </c>
      <c r="H2333" s="67">
        <v>1</v>
      </c>
      <c r="I2333" s="68">
        <v>44742</v>
      </c>
      <c r="J2333" s="63">
        <f t="shared" si="9"/>
        <v>1039311</v>
      </c>
      <c r="K2333" s="64">
        <f>IF(ISBLANK(J2333),,H2333*INDEX(Inputs!G:G,MATCH(F2333,Inputs!E:E,0)))</f>
        <v>3000</v>
      </c>
      <c r="L2333" s="65" t="str">
        <f>IF(ISBLANK(J2333),,INDEX(Inputs!D:D,MATCH(F2333,Inputs!E:E,0)))</f>
        <v>998PP EvoFox Prime Gaming Bundle (422,423,658,597)</v>
      </c>
      <c r="M2333" s="65" t="str">
        <f>IF(ISBLANK(#REF!),,IF(B2333="Online","Online",IF(LEFT(B2333,1)="E","Online","Offline")))</f>
        <v>Offline</v>
      </c>
      <c r="N2333" s="64">
        <f>IF(ISBLANK(M2333),,H2333*INDEX(Inputs!F:F,MATCH(F2333,Inputs!E:E,0)))</f>
        <v>5496</v>
      </c>
      <c r="O2333" s="65"/>
    </row>
    <row r="2334" ht="15.75" customHeight="1" spans="1:15">
      <c r="A2334" s="65" t="s">
        <v>795</v>
      </c>
      <c r="B2334" s="66" t="s">
        <v>142</v>
      </c>
      <c r="C2334" s="55" t="s">
        <v>548</v>
      </c>
      <c r="D2334" s="66" t="s">
        <v>414</v>
      </c>
      <c r="E2334" s="66" t="s">
        <v>415</v>
      </c>
      <c r="F2334" s="66">
        <v>250875</v>
      </c>
      <c r="G2334" s="65" t="s">
        <v>103</v>
      </c>
      <c r="H2334" s="67">
        <v>1</v>
      </c>
      <c r="I2334" s="68">
        <v>44742</v>
      </c>
      <c r="J2334" s="63">
        <f t="shared" si="9"/>
        <v>1039311</v>
      </c>
      <c r="K2334" s="64">
        <f>IF(ISBLANK(J2334),,H2334*INDEX(Inputs!G:G,MATCH(F2334,Inputs!E:E,0)))</f>
        <v>1099</v>
      </c>
      <c r="L2334" s="65" t="str">
        <f>IF(ISBLANK(J2334),,INDEX(Inputs!D:D,MATCH(F2334,Inputs!E:E,0)))</f>
        <v>433BK EvoFox WarHammer Gaming Keyboard (USB)</v>
      </c>
      <c r="M2334" s="65" t="str">
        <f>IF(ISBLANK(#REF!),,IF(B2334="Online","Online",IF(LEFT(B2334,1)="E","Online","Offline")))</f>
        <v>Offline</v>
      </c>
      <c r="N2334" s="64">
        <f>IF(ISBLANK(M2334),,H2334*INDEX(Inputs!F:F,MATCH(F2334,Inputs!E:E,0)))</f>
        <v>1499</v>
      </c>
      <c r="O2334" s="65"/>
    </row>
    <row r="2335" ht="15.75" customHeight="1" spans="1:15">
      <c r="A2335" s="65" t="s">
        <v>804</v>
      </c>
      <c r="B2335" s="66" t="s">
        <v>144</v>
      </c>
      <c r="C2335" s="55" t="s">
        <v>660</v>
      </c>
      <c r="D2335" s="66" t="s">
        <v>414</v>
      </c>
      <c r="E2335" s="66" t="s">
        <v>415</v>
      </c>
      <c r="F2335" s="66">
        <v>256480</v>
      </c>
      <c r="G2335" s="65" t="s">
        <v>815</v>
      </c>
      <c r="H2335" s="67">
        <v>1</v>
      </c>
      <c r="I2335" s="68">
        <v>44742</v>
      </c>
      <c r="J2335" s="63">
        <f t="shared" si="9"/>
        <v>1039311</v>
      </c>
      <c r="K2335" s="64">
        <f>IF(ISBLANK(J2335),,H2335*INDEX(Inputs!G:G,MATCH(F2335,Inputs!E:E,0)))</f>
        <v>3000</v>
      </c>
      <c r="L2335" s="65" t="str">
        <f>IF(ISBLANK(J2335),,INDEX(Inputs!D:D,MATCH(F2335,Inputs!E:E,0)))</f>
        <v>998PP EvoFox Prime Gaming Bundle (422,423,658,597)</v>
      </c>
      <c r="M2335" s="65" t="str">
        <f>IF(ISBLANK(#REF!),,IF(B2335="Online","Online",IF(LEFT(B2335,1)="E","Online","Offline")))</f>
        <v>Offline</v>
      </c>
      <c r="N2335" s="64">
        <f>IF(ISBLANK(M2335),,H2335*INDEX(Inputs!F:F,MATCH(F2335,Inputs!E:E,0)))</f>
        <v>5496</v>
      </c>
      <c r="O2335" s="65"/>
    </row>
    <row r="2336" ht="15.75" customHeight="1" spans="1:15">
      <c r="A2336" s="65" t="s">
        <v>813</v>
      </c>
      <c r="B2336" s="66" t="s">
        <v>146</v>
      </c>
      <c r="C2336" s="55" t="s">
        <v>440</v>
      </c>
      <c r="D2336" s="66" t="s">
        <v>414</v>
      </c>
      <c r="E2336" s="66" t="s">
        <v>415</v>
      </c>
      <c r="F2336" s="66">
        <v>256479</v>
      </c>
      <c r="G2336" s="65" t="s">
        <v>807</v>
      </c>
      <c r="H2336" s="67">
        <v>1</v>
      </c>
      <c r="I2336" s="68">
        <v>44742</v>
      </c>
      <c r="J2336" s="63">
        <f t="shared" si="9"/>
        <v>1039311</v>
      </c>
      <c r="K2336" s="64">
        <f>IF(ISBLANK(J2336),,H2336*INDEX(Inputs!G:G,MATCH(F2336,Inputs!E:E,0)))</f>
        <v>2500</v>
      </c>
      <c r="L2336" s="65" t="str">
        <f>IF(ISBLANK(J2336),,INDEX(Inputs!D:D,MATCH(F2336,Inputs!E:E,0)))</f>
        <v>997PP EvoFox Explore Gaming Bundle (422,423,659,595)</v>
      </c>
      <c r="M2336" s="65" t="str">
        <f>IF(ISBLANK(#REF!),,IF(B2336="Online","Online",IF(LEFT(B2336,1)="E","Online","Offline")))</f>
        <v>Offline</v>
      </c>
      <c r="N2336" s="64">
        <f>IF(ISBLANK(M2336),,H2336*INDEX(Inputs!F:F,MATCH(F2336,Inputs!E:E,0)))</f>
        <v>4796</v>
      </c>
      <c r="O2336" s="65"/>
    </row>
    <row r="2337" ht="15.75" customHeight="1" spans="1:15">
      <c r="A2337" s="65" t="s">
        <v>675</v>
      </c>
      <c r="B2337" s="66" t="s">
        <v>676</v>
      </c>
      <c r="C2337" s="55" t="s">
        <v>677</v>
      </c>
      <c r="D2337" s="66" t="s">
        <v>414</v>
      </c>
      <c r="E2337" s="66" t="s">
        <v>415</v>
      </c>
      <c r="F2337" s="66">
        <v>256479</v>
      </c>
      <c r="G2337" s="65" t="s">
        <v>807</v>
      </c>
      <c r="H2337" s="67">
        <v>1</v>
      </c>
      <c r="I2337" s="68">
        <v>44742</v>
      </c>
      <c r="J2337" s="63">
        <f t="shared" si="9"/>
        <v>1039311</v>
      </c>
      <c r="K2337" s="64">
        <f>IF(ISBLANK(J2337),,H2337*INDEX(Inputs!G:G,MATCH(F2337,Inputs!E:E,0)))</f>
        <v>2500</v>
      </c>
      <c r="L2337" s="65" t="str">
        <f>IF(ISBLANK(J2337),,INDEX(Inputs!D:D,MATCH(F2337,Inputs!E:E,0)))</f>
        <v>997PP EvoFox Explore Gaming Bundle (422,423,659,595)</v>
      </c>
      <c r="M2337" s="65" t="str">
        <f>IF(ISBLANK(#REF!),,IF(B2337="Online","Online",IF(LEFT(B2337,1)="E","Online","Offline")))</f>
        <v>Offline</v>
      </c>
      <c r="N2337" s="64">
        <f>IF(ISBLANK(M2337),,H2337*INDEX(Inputs!F:F,MATCH(F2337,Inputs!E:E,0)))</f>
        <v>4796</v>
      </c>
      <c r="O2337" s="65"/>
    </row>
    <row r="2338" ht="15.75" customHeight="1" spans="1:15">
      <c r="A2338" s="65" t="s">
        <v>675</v>
      </c>
      <c r="B2338" s="66" t="s">
        <v>676</v>
      </c>
      <c r="C2338" s="55" t="s">
        <v>677</v>
      </c>
      <c r="D2338" s="66" t="s">
        <v>414</v>
      </c>
      <c r="E2338" s="66" t="s">
        <v>415</v>
      </c>
      <c r="F2338" s="66">
        <v>256480</v>
      </c>
      <c r="G2338" s="65" t="s">
        <v>815</v>
      </c>
      <c r="H2338" s="67">
        <v>1</v>
      </c>
      <c r="I2338" s="68">
        <v>44742</v>
      </c>
      <c r="J2338" s="63">
        <f t="shared" si="9"/>
        <v>1039311</v>
      </c>
      <c r="K2338" s="64">
        <f>IF(ISBLANK(J2338),,H2338*INDEX(Inputs!G:G,MATCH(F2338,Inputs!E:E,0)))</f>
        <v>3000</v>
      </c>
      <c r="L2338" s="65" t="str">
        <f>IF(ISBLANK(J2338),,INDEX(Inputs!D:D,MATCH(F2338,Inputs!E:E,0)))</f>
        <v>998PP EvoFox Prime Gaming Bundle (422,423,658,597)</v>
      </c>
      <c r="M2338" s="65" t="str">
        <f>IF(ISBLANK(#REF!),,IF(B2338="Online","Online",IF(LEFT(B2338,1)="E","Online","Offline")))</f>
        <v>Offline</v>
      </c>
      <c r="N2338" s="64">
        <f>IF(ISBLANK(M2338),,H2338*INDEX(Inputs!F:F,MATCH(F2338,Inputs!E:E,0)))</f>
        <v>5496</v>
      </c>
      <c r="O2338" s="65"/>
    </row>
    <row r="2339" ht="15.75" customHeight="1" spans="1:15">
      <c r="A2339" s="65" t="s">
        <v>763</v>
      </c>
      <c r="B2339" s="66" t="s">
        <v>483</v>
      </c>
      <c r="C2339" s="55" t="s">
        <v>484</v>
      </c>
      <c r="D2339" s="66" t="s">
        <v>414</v>
      </c>
      <c r="E2339" s="66" t="s">
        <v>415</v>
      </c>
      <c r="F2339" s="66">
        <v>256479</v>
      </c>
      <c r="G2339" s="65" t="s">
        <v>807</v>
      </c>
      <c r="H2339" s="67">
        <v>1</v>
      </c>
      <c r="I2339" s="68">
        <v>44742</v>
      </c>
      <c r="J2339" s="63">
        <f t="shared" si="9"/>
        <v>1039311</v>
      </c>
      <c r="K2339" s="64">
        <f>IF(ISBLANK(J2339),,H2339*INDEX(Inputs!G:G,MATCH(F2339,Inputs!E:E,0)))</f>
        <v>2500</v>
      </c>
      <c r="L2339" s="65" t="str">
        <f>IF(ISBLANK(J2339),,INDEX(Inputs!D:D,MATCH(F2339,Inputs!E:E,0)))</f>
        <v>997PP EvoFox Explore Gaming Bundle (422,423,659,595)</v>
      </c>
      <c r="M2339" s="65" t="str">
        <f>IF(ISBLANK(#REF!),,IF(B2339="Online","Online",IF(LEFT(B2339,1)="E","Online","Offline")))</f>
        <v>Offline</v>
      </c>
      <c r="N2339" s="64">
        <f>IF(ISBLANK(M2339),,H2339*INDEX(Inputs!F:F,MATCH(F2339,Inputs!E:E,0)))</f>
        <v>4796</v>
      </c>
      <c r="O2339" s="65"/>
    </row>
    <row r="2340" ht="15.75" customHeight="1" spans="1:15">
      <c r="A2340" s="65" t="s">
        <v>777</v>
      </c>
      <c r="B2340" s="66" t="s">
        <v>600</v>
      </c>
      <c r="C2340" s="55" t="s">
        <v>601</v>
      </c>
      <c r="D2340" s="66" t="s">
        <v>414</v>
      </c>
      <c r="E2340" s="66" t="s">
        <v>415</v>
      </c>
      <c r="F2340" s="66">
        <v>256479</v>
      </c>
      <c r="G2340" s="65" t="s">
        <v>807</v>
      </c>
      <c r="H2340" s="67">
        <v>2</v>
      </c>
      <c r="I2340" s="68">
        <v>44742</v>
      </c>
      <c r="J2340" s="63">
        <f t="shared" si="9"/>
        <v>1039311</v>
      </c>
      <c r="K2340" s="64">
        <f>IF(ISBLANK(J2340),,H2340*INDEX(Inputs!G:G,MATCH(F2340,Inputs!E:E,0)))</f>
        <v>5000</v>
      </c>
      <c r="L2340" s="65" t="str">
        <f>IF(ISBLANK(J2340),,INDEX(Inputs!D:D,MATCH(F2340,Inputs!E:E,0)))</f>
        <v>997PP EvoFox Explore Gaming Bundle (422,423,659,595)</v>
      </c>
      <c r="M2340" s="65" t="str">
        <f>IF(ISBLANK(#REF!),,IF(B2340="Online","Online",IF(LEFT(B2340,1)="E","Online","Offline")))</f>
        <v>Offline</v>
      </c>
      <c r="N2340" s="64">
        <f>IF(ISBLANK(M2340),,H2340*INDEX(Inputs!F:F,MATCH(F2340,Inputs!E:E,0)))</f>
        <v>9592</v>
      </c>
      <c r="O2340" s="65"/>
    </row>
    <row r="2341" ht="15.75" customHeight="1" spans="1:15">
      <c r="A2341" s="65" t="s">
        <v>863</v>
      </c>
      <c r="B2341" s="66" t="s">
        <v>178</v>
      </c>
      <c r="C2341" s="55" t="s">
        <v>864</v>
      </c>
      <c r="D2341" s="66" t="s">
        <v>370</v>
      </c>
      <c r="E2341" s="66" t="s">
        <v>410</v>
      </c>
      <c r="F2341" s="66">
        <v>250879</v>
      </c>
      <c r="G2341" s="65" t="s">
        <v>30</v>
      </c>
      <c r="H2341" s="67">
        <v>1</v>
      </c>
      <c r="I2341" s="68">
        <v>44742</v>
      </c>
      <c r="J2341" s="63">
        <f t="shared" si="9"/>
        <v>1039311</v>
      </c>
      <c r="K2341" s="64">
        <f>IF(ISBLANK(J2341),,H2341*INDEX(Inputs!G:G,MATCH(F2341,Inputs!E:E,0)))</f>
        <v>699</v>
      </c>
      <c r="L2341" s="65" t="str">
        <f>IF(ISBLANK(J2341),,INDEX(Inputs!D:D,MATCH(F2341,Inputs!E:E,0)))</f>
        <v>597BK Evo Fox Falcon X85 Extra Large Speed Mouse Pad</v>
      </c>
      <c r="M2341" s="65" t="str">
        <f>IF(ISBLANK(#REF!),,IF(B2341="Online","Online",IF(LEFT(B2341,1)="E","Online","Offline")))</f>
        <v>Offline</v>
      </c>
      <c r="N2341" s="64">
        <f>IF(ISBLANK(M2341),,H2341*INDEX(Inputs!F:F,MATCH(F2341,Inputs!E:E,0)))</f>
        <v>1199</v>
      </c>
      <c r="O2341" s="65"/>
    </row>
    <row r="2342" ht="15.75" customHeight="1" spans="1:15">
      <c r="A2342" s="65" t="s">
        <v>648</v>
      </c>
      <c r="B2342" s="66" t="s">
        <v>27</v>
      </c>
      <c r="C2342" s="55" t="s">
        <v>649</v>
      </c>
      <c r="D2342" s="66" t="s">
        <v>370</v>
      </c>
      <c r="E2342" s="66" t="s">
        <v>880</v>
      </c>
      <c r="F2342" s="66">
        <v>256479</v>
      </c>
      <c r="G2342" s="65" t="s">
        <v>28</v>
      </c>
      <c r="H2342" s="67">
        <v>1</v>
      </c>
      <c r="I2342" s="69" t="s">
        <v>881</v>
      </c>
      <c r="J2342" s="63">
        <f t="shared" si="9"/>
        <v>44753</v>
      </c>
      <c r="K2342" s="64">
        <f>IF(ISBLANK(J2342),,H2342*INDEX(Inputs!G:G,MATCH(F2342,Inputs!E:E,0)))</f>
        <v>2500</v>
      </c>
      <c r="L2342" s="65" t="str">
        <f>IF(ISBLANK(J2342),,INDEX(Inputs!D:D,MATCH(F2342,Inputs!E:E,0)))</f>
        <v>997PP EvoFox Explore Gaming Bundle (422,423,659,595)</v>
      </c>
      <c r="M2342" s="65" t="str">
        <f>IF(ISBLANK(#REF!),,IF(B2342="Online","Online",IF(LEFT(B2342,1)="E","Online","Offline")))</f>
        <v>Offline</v>
      </c>
      <c r="N2342" s="64">
        <f>IF(ISBLANK(M2342),,H2342*INDEX(Inputs!F:F,MATCH(F2342,Inputs!E:E,0)))</f>
        <v>4796</v>
      </c>
      <c r="O2342" s="65"/>
    </row>
    <row r="2343" ht="15.75" customHeight="1" spans="1:15">
      <c r="A2343" s="65" t="s">
        <v>648</v>
      </c>
      <c r="B2343" s="66" t="s">
        <v>27</v>
      </c>
      <c r="C2343" s="55" t="s">
        <v>649</v>
      </c>
      <c r="D2343" s="66" t="s">
        <v>370</v>
      </c>
      <c r="E2343" s="66" t="s">
        <v>880</v>
      </c>
      <c r="F2343" s="66">
        <v>256480</v>
      </c>
      <c r="G2343" s="65" t="s">
        <v>25</v>
      </c>
      <c r="H2343" s="67">
        <v>1</v>
      </c>
      <c r="I2343" s="69" t="s">
        <v>881</v>
      </c>
      <c r="J2343" s="63">
        <f t="shared" si="9"/>
        <v>44753</v>
      </c>
      <c r="K2343" s="64">
        <f>IF(ISBLANK(J2343),,H2343*INDEX(Inputs!G:G,MATCH(F2343,Inputs!E:E,0)))</f>
        <v>3000</v>
      </c>
      <c r="L2343" s="65" t="str">
        <f>IF(ISBLANK(J2343),,INDEX(Inputs!D:D,MATCH(F2343,Inputs!E:E,0)))</f>
        <v>998PP EvoFox Prime Gaming Bundle (422,423,658,597)</v>
      </c>
      <c r="M2343" s="65" t="str">
        <f>IF(ISBLANK(#REF!),,IF(B2343="Online","Online",IF(LEFT(B2343,1)="E","Online","Offline")))</f>
        <v>Offline</v>
      </c>
      <c r="N2343" s="64">
        <f>IF(ISBLANK(M2343),,H2343*INDEX(Inputs!F:F,MATCH(F2343,Inputs!E:E,0)))</f>
        <v>5496</v>
      </c>
      <c r="O2343" s="65"/>
    </row>
    <row r="2344" ht="15.75" customHeight="1" spans="1:15">
      <c r="A2344" s="65" t="s">
        <v>407</v>
      </c>
      <c r="B2344" s="66" t="s">
        <v>29</v>
      </c>
      <c r="C2344" s="55" t="s">
        <v>613</v>
      </c>
      <c r="D2344" s="66" t="s">
        <v>370</v>
      </c>
      <c r="E2344" s="66" t="s">
        <v>410</v>
      </c>
      <c r="F2344" s="66">
        <v>250879</v>
      </c>
      <c r="G2344" s="65" t="s">
        <v>30</v>
      </c>
      <c r="H2344" s="67">
        <v>1</v>
      </c>
      <c r="I2344" s="69" t="s">
        <v>881</v>
      </c>
      <c r="J2344" s="63">
        <f t="shared" si="9"/>
        <v>44753</v>
      </c>
      <c r="K2344" s="64">
        <f>IF(ISBLANK(J2344),,H2344*INDEX(Inputs!G:G,MATCH(F2344,Inputs!E:E,0)))</f>
        <v>699</v>
      </c>
      <c r="L2344" s="65" t="str">
        <f>IF(ISBLANK(J2344),,INDEX(Inputs!D:D,MATCH(F2344,Inputs!E:E,0)))</f>
        <v>597BK Evo Fox Falcon X85 Extra Large Speed Mouse Pad</v>
      </c>
      <c r="M2344" s="65" t="str">
        <f>IF(ISBLANK(#REF!),,IF(B2344="Online","Online",IF(LEFT(B2344,1)="E","Online","Offline")))</f>
        <v>Offline</v>
      </c>
      <c r="N2344" s="64">
        <f>IF(ISBLANK(M2344),,H2344*INDEX(Inputs!F:F,MATCH(F2344,Inputs!E:E,0)))</f>
        <v>1199</v>
      </c>
      <c r="O2344" s="65"/>
    </row>
    <row r="2345" ht="15.75" customHeight="1" spans="1:15">
      <c r="A2345" s="65" t="s">
        <v>407</v>
      </c>
      <c r="B2345" s="66" t="s">
        <v>29</v>
      </c>
      <c r="C2345" s="55" t="s">
        <v>613</v>
      </c>
      <c r="D2345" s="66" t="s">
        <v>370</v>
      </c>
      <c r="E2345" s="66" t="s">
        <v>880</v>
      </c>
      <c r="F2345" s="66">
        <v>256479</v>
      </c>
      <c r="G2345" s="65" t="s">
        <v>28</v>
      </c>
      <c r="H2345" s="67">
        <v>1</v>
      </c>
      <c r="I2345" s="69" t="s">
        <v>881</v>
      </c>
      <c r="J2345" s="63">
        <f t="shared" si="9"/>
        <v>44753</v>
      </c>
      <c r="K2345" s="64">
        <f>IF(ISBLANK(J2345),,H2345*INDEX(Inputs!G:G,MATCH(F2345,Inputs!E:E,0)))</f>
        <v>2500</v>
      </c>
      <c r="L2345" s="65" t="str">
        <f>IF(ISBLANK(J2345),,INDEX(Inputs!D:D,MATCH(F2345,Inputs!E:E,0)))</f>
        <v>997PP EvoFox Explore Gaming Bundle (422,423,659,595)</v>
      </c>
      <c r="M2345" s="65" t="str">
        <f>IF(ISBLANK(#REF!),,IF(B2345="Online","Online",IF(LEFT(B2345,1)="E","Online","Offline")))</f>
        <v>Offline</v>
      </c>
      <c r="N2345" s="64">
        <f>IF(ISBLANK(M2345),,H2345*INDEX(Inputs!F:F,MATCH(F2345,Inputs!E:E,0)))</f>
        <v>4796</v>
      </c>
      <c r="O2345" s="65"/>
    </row>
    <row r="2346" ht="15.75" customHeight="1" spans="1:15">
      <c r="A2346" s="65" t="s">
        <v>454</v>
      </c>
      <c r="B2346" s="66" t="s">
        <v>33</v>
      </c>
      <c r="C2346" s="55" t="s">
        <v>455</v>
      </c>
      <c r="D2346" s="66" t="s">
        <v>370</v>
      </c>
      <c r="E2346" s="66" t="s">
        <v>880</v>
      </c>
      <c r="F2346" s="66">
        <v>256480</v>
      </c>
      <c r="G2346" s="65" t="s">
        <v>25</v>
      </c>
      <c r="H2346" s="67">
        <v>1</v>
      </c>
      <c r="I2346" s="69" t="s">
        <v>881</v>
      </c>
      <c r="J2346" s="63">
        <f t="shared" si="9"/>
        <v>44753</v>
      </c>
      <c r="K2346" s="64">
        <f>IF(ISBLANK(J2346),,H2346*INDEX(Inputs!G:G,MATCH(F2346,Inputs!E:E,0)))</f>
        <v>3000</v>
      </c>
      <c r="L2346" s="65" t="str">
        <f>IF(ISBLANK(J2346),,INDEX(Inputs!D:D,MATCH(F2346,Inputs!E:E,0)))</f>
        <v>998PP EvoFox Prime Gaming Bundle (422,423,658,597)</v>
      </c>
      <c r="M2346" s="65" t="str">
        <f>IF(ISBLANK(#REF!),,IF(B2346="Online","Online",IF(LEFT(B2346,1)="E","Online","Offline")))</f>
        <v>Offline</v>
      </c>
      <c r="N2346" s="64">
        <f>IF(ISBLANK(M2346),,H2346*INDEX(Inputs!F:F,MATCH(F2346,Inputs!E:E,0)))</f>
        <v>5496</v>
      </c>
      <c r="O2346" s="65"/>
    </row>
    <row r="2347" ht="15.75" customHeight="1" spans="1:15">
      <c r="A2347" s="65" t="s">
        <v>327</v>
      </c>
      <c r="B2347" s="66" t="s">
        <v>35</v>
      </c>
      <c r="C2347" s="55" t="s">
        <v>525</v>
      </c>
      <c r="D2347" s="66" t="s">
        <v>370</v>
      </c>
      <c r="E2347" s="66" t="s">
        <v>880</v>
      </c>
      <c r="F2347" s="66">
        <v>256479</v>
      </c>
      <c r="G2347" s="65" t="s">
        <v>28</v>
      </c>
      <c r="H2347" s="67">
        <v>1</v>
      </c>
      <c r="I2347" s="69" t="s">
        <v>881</v>
      </c>
      <c r="J2347" s="63">
        <f t="shared" si="9"/>
        <v>44753</v>
      </c>
      <c r="K2347" s="64">
        <f>IF(ISBLANK(J2347),,H2347*INDEX(Inputs!G:G,MATCH(F2347,Inputs!E:E,0)))</f>
        <v>2500</v>
      </c>
      <c r="L2347" s="65" t="str">
        <f>IF(ISBLANK(J2347),,INDEX(Inputs!D:D,MATCH(F2347,Inputs!E:E,0)))</f>
        <v>997PP EvoFox Explore Gaming Bundle (422,423,659,595)</v>
      </c>
      <c r="M2347" s="65" t="str">
        <f>IF(ISBLANK(#REF!),,IF(B2347="Online","Online",IF(LEFT(B2347,1)="E","Online","Offline")))</f>
        <v>Offline</v>
      </c>
      <c r="N2347" s="64">
        <f>IF(ISBLANK(M2347),,H2347*INDEX(Inputs!F:F,MATCH(F2347,Inputs!E:E,0)))</f>
        <v>4796</v>
      </c>
      <c r="O2347" s="65"/>
    </row>
    <row r="2348" ht="15.75" customHeight="1" spans="1:15">
      <c r="A2348" s="65" t="s">
        <v>341</v>
      </c>
      <c r="B2348" s="66" t="s">
        <v>36</v>
      </c>
      <c r="C2348" s="55" t="s">
        <v>581</v>
      </c>
      <c r="D2348" s="66" t="s">
        <v>370</v>
      </c>
      <c r="E2348" s="66" t="s">
        <v>880</v>
      </c>
      <c r="F2348" s="66">
        <v>256480</v>
      </c>
      <c r="G2348" s="65" t="s">
        <v>25</v>
      </c>
      <c r="H2348" s="67">
        <v>1</v>
      </c>
      <c r="I2348" s="69" t="s">
        <v>881</v>
      </c>
      <c r="J2348" s="63">
        <f t="shared" si="9"/>
        <v>44753</v>
      </c>
      <c r="K2348" s="64">
        <f>IF(ISBLANK(J2348),,H2348*INDEX(Inputs!G:G,MATCH(F2348,Inputs!E:E,0)))</f>
        <v>3000</v>
      </c>
      <c r="L2348" s="65" t="str">
        <f>IF(ISBLANK(J2348),,INDEX(Inputs!D:D,MATCH(F2348,Inputs!E:E,0)))</f>
        <v>998PP EvoFox Prime Gaming Bundle (422,423,658,597)</v>
      </c>
      <c r="M2348" s="65" t="str">
        <f>IF(ISBLANK(#REF!),,IF(B2348="Online","Online",IF(LEFT(B2348,1)="E","Online","Offline")))</f>
        <v>Offline</v>
      </c>
      <c r="N2348" s="64">
        <f>IF(ISBLANK(M2348),,H2348*INDEX(Inputs!F:F,MATCH(F2348,Inputs!E:E,0)))</f>
        <v>5496</v>
      </c>
      <c r="O2348" s="65"/>
    </row>
    <row r="2349" ht="15.75" customHeight="1" spans="1:15">
      <c r="A2349" s="65" t="s">
        <v>407</v>
      </c>
      <c r="B2349" s="66" t="s">
        <v>37</v>
      </c>
      <c r="C2349" s="55" t="s">
        <v>582</v>
      </c>
      <c r="D2349" s="66" t="s">
        <v>370</v>
      </c>
      <c r="E2349" s="66" t="s">
        <v>880</v>
      </c>
      <c r="F2349" s="66">
        <v>256479</v>
      </c>
      <c r="G2349" s="65" t="s">
        <v>28</v>
      </c>
      <c r="H2349" s="67">
        <v>2</v>
      </c>
      <c r="I2349" s="69" t="s">
        <v>881</v>
      </c>
      <c r="J2349" s="63">
        <f t="shared" si="9"/>
        <v>44753</v>
      </c>
      <c r="K2349" s="64">
        <f>IF(ISBLANK(J2349),,H2349*INDEX(Inputs!G:G,MATCH(F2349,Inputs!E:E,0)))</f>
        <v>5000</v>
      </c>
      <c r="L2349" s="65" t="str">
        <f>IF(ISBLANK(J2349),,INDEX(Inputs!D:D,MATCH(F2349,Inputs!E:E,0)))</f>
        <v>997PP EvoFox Explore Gaming Bundle (422,423,659,595)</v>
      </c>
      <c r="M2349" s="65" t="str">
        <f>IF(ISBLANK(#REF!),,IF(B2349="Online","Online",IF(LEFT(B2349,1)="E","Online","Offline")))</f>
        <v>Offline</v>
      </c>
      <c r="N2349" s="64">
        <f>IF(ISBLANK(M2349),,H2349*INDEX(Inputs!F:F,MATCH(F2349,Inputs!E:E,0)))</f>
        <v>9592</v>
      </c>
      <c r="O2349" s="65"/>
    </row>
    <row r="2350" ht="15.75" customHeight="1" spans="1:15">
      <c r="A2350" s="65" t="s">
        <v>509</v>
      </c>
      <c r="B2350" s="66" t="s">
        <v>38</v>
      </c>
      <c r="C2350" s="55" t="s">
        <v>712</v>
      </c>
      <c r="D2350" s="66" t="s">
        <v>370</v>
      </c>
      <c r="E2350" s="66" t="s">
        <v>880</v>
      </c>
      <c r="F2350" s="66">
        <v>256479</v>
      </c>
      <c r="G2350" s="65" t="s">
        <v>28</v>
      </c>
      <c r="H2350" s="67">
        <v>2</v>
      </c>
      <c r="I2350" s="69" t="s">
        <v>881</v>
      </c>
      <c r="J2350" s="63">
        <f t="shared" si="9"/>
        <v>44753</v>
      </c>
      <c r="K2350" s="64">
        <f>IF(ISBLANK(J2350),,H2350*INDEX(Inputs!G:G,MATCH(F2350,Inputs!E:E,0)))</f>
        <v>5000</v>
      </c>
      <c r="L2350" s="65" t="str">
        <f>IF(ISBLANK(J2350),,INDEX(Inputs!D:D,MATCH(F2350,Inputs!E:E,0)))</f>
        <v>997PP EvoFox Explore Gaming Bundle (422,423,659,595)</v>
      </c>
      <c r="M2350" s="65" t="str">
        <f>IF(ISBLANK(#REF!),,IF(B2350="Online","Online",IF(LEFT(B2350,1)="E","Online","Offline")))</f>
        <v>Offline</v>
      </c>
      <c r="N2350" s="64">
        <f>IF(ISBLANK(M2350),,H2350*INDEX(Inputs!F:F,MATCH(F2350,Inputs!E:E,0)))</f>
        <v>9592</v>
      </c>
      <c r="O2350" s="65"/>
    </row>
    <row r="2351" ht="15.75" customHeight="1" spans="1:15">
      <c r="A2351" s="65" t="s">
        <v>338</v>
      </c>
      <c r="B2351" s="66" t="s">
        <v>44</v>
      </c>
      <c r="C2351" s="55" t="s">
        <v>339</v>
      </c>
      <c r="D2351" s="66" t="s">
        <v>414</v>
      </c>
      <c r="E2351" s="66" t="s">
        <v>415</v>
      </c>
      <c r="F2351" s="66">
        <v>250874</v>
      </c>
      <c r="G2351" s="65" t="s">
        <v>13</v>
      </c>
      <c r="H2351" s="67">
        <v>1</v>
      </c>
      <c r="I2351" s="69" t="s">
        <v>881</v>
      </c>
      <c r="J2351" s="63">
        <f t="shared" si="9"/>
        <v>44753</v>
      </c>
      <c r="K2351" s="64">
        <f>IF(ISBLANK(J2351),,H2351*INDEX(Inputs!G:G,MATCH(F2351,Inputs!E:E,0)))</f>
        <v>1349</v>
      </c>
      <c r="L2351" s="65" t="str">
        <f>IF(ISBLANK(J2351),,INDEX(Inputs!D:D,MATCH(F2351,Inputs!E:E,0)))</f>
        <v>432BK EvoFox X-Team Gaming Keyboard &amp; Mouse (USB)</v>
      </c>
      <c r="M2351" s="65" t="str">
        <f>IF(ISBLANK(#REF!),,IF(B2351="Online","Online",IF(LEFT(B2351,1)="E","Online","Offline")))</f>
        <v>Offline</v>
      </c>
      <c r="N2351" s="64">
        <f>IF(ISBLANK(M2351),,H2351*INDEX(Inputs!F:F,MATCH(F2351,Inputs!E:E,0)))</f>
        <v>1899</v>
      </c>
      <c r="O2351" s="65"/>
    </row>
    <row r="2352" ht="15.75" customHeight="1" spans="1:15">
      <c r="A2352" s="65" t="s">
        <v>338</v>
      </c>
      <c r="B2352" s="66" t="s">
        <v>47</v>
      </c>
      <c r="C2352" s="55" t="s">
        <v>357</v>
      </c>
      <c r="D2352" s="66" t="s">
        <v>370</v>
      </c>
      <c r="E2352" s="66" t="s">
        <v>880</v>
      </c>
      <c r="F2352" s="66">
        <v>256479</v>
      </c>
      <c r="G2352" s="65" t="s">
        <v>28</v>
      </c>
      <c r="H2352" s="67">
        <v>3</v>
      </c>
      <c r="I2352" s="69" t="s">
        <v>881</v>
      </c>
      <c r="J2352" s="63">
        <f t="shared" si="9"/>
        <v>44753</v>
      </c>
      <c r="K2352" s="64">
        <f>IF(ISBLANK(J2352),,H2352*INDEX(Inputs!G:G,MATCH(F2352,Inputs!E:E,0)))</f>
        <v>7500</v>
      </c>
      <c r="L2352" s="65" t="str">
        <f>IF(ISBLANK(J2352),,INDEX(Inputs!D:D,MATCH(F2352,Inputs!E:E,0)))</f>
        <v>997PP EvoFox Explore Gaming Bundle (422,423,659,595)</v>
      </c>
      <c r="M2352" s="65" t="str">
        <f>IF(ISBLANK(#REF!),,IF(B2352="Online","Online",IF(LEFT(B2352,1)="E","Online","Offline")))</f>
        <v>Offline</v>
      </c>
      <c r="N2352" s="64">
        <f>IF(ISBLANK(M2352),,H2352*INDEX(Inputs!F:F,MATCH(F2352,Inputs!E:E,0)))</f>
        <v>14388</v>
      </c>
      <c r="O2352" s="65"/>
    </row>
    <row r="2353" ht="15.75" customHeight="1" spans="1:15">
      <c r="A2353" s="65" t="s">
        <v>367</v>
      </c>
      <c r="B2353" s="66" t="s">
        <v>48</v>
      </c>
      <c r="C2353" s="55" t="s">
        <v>709</v>
      </c>
      <c r="D2353" s="66" t="s">
        <v>370</v>
      </c>
      <c r="E2353" s="66" t="s">
        <v>880</v>
      </c>
      <c r="F2353" s="66">
        <v>256479</v>
      </c>
      <c r="G2353" s="65" t="s">
        <v>28</v>
      </c>
      <c r="H2353" s="67">
        <v>2</v>
      </c>
      <c r="I2353" s="69" t="s">
        <v>881</v>
      </c>
      <c r="J2353" s="63">
        <f t="shared" si="9"/>
        <v>44753</v>
      </c>
      <c r="K2353" s="64">
        <f>IF(ISBLANK(J2353),,H2353*INDEX(Inputs!G:G,MATCH(F2353,Inputs!E:E,0)))</f>
        <v>5000</v>
      </c>
      <c r="L2353" s="65" t="str">
        <f>IF(ISBLANK(J2353),,INDEX(Inputs!D:D,MATCH(F2353,Inputs!E:E,0)))</f>
        <v>997PP EvoFox Explore Gaming Bundle (422,423,659,595)</v>
      </c>
      <c r="M2353" s="65" t="str">
        <f>IF(ISBLANK(#REF!),,IF(B2353="Online","Online",IF(LEFT(B2353,1)="E","Online","Offline")))</f>
        <v>Offline</v>
      </c>
      <c r="N2353" s="64">
        <f>IF(ISBLANK(M2353),,H2353*INDEX(Inputs!F:F,MATCH(F2353,Inputs!E:E,0)))</f>
        <v>9592</v>
      </c>
      <c r="O2353" s="65"/>
    </row>
    <row r="2354" ht="15.75" customHeight="1" spans="1:15">
      <c r="A2354" s="65" t="s">
        <v>338</v>
      </c>
      <c r="B2354" s="66" t="s">
        <v>51</v>
      </c>
      <c r="C2354" s="55" t="s">
        <v>597</v>
      </c>
      <c r="D2354" s="66" t="s">
        <v>414</v>
      </c>
      <c r="E2354" s="66" t="s">
        <v>415</v>
      </c>
      <c r="F2354" s="66">
        <v>250874</v>
      </c>
      <c r="G2354" s="65" t="s">
        <v>13</v>
      </c>
      <c r="H2354" s="67">
        <v>1</v>
      </c>
      <c r="I2354" s="69" t="s">
        <v>881</v>
      </c>
      <c r="J2354" s="63">
        <f t="shared" si="9"/>
        <v>44753</v>
      </c>
      <c r="K2354" s="64">
        <f>IF(ISBLANK(J2354),,H2354*INDEX(Inputs!G:G,MATCH(F2354,Inputs!E:E,0)))</f>
        <v>1349</v>
      </c>
      <c r="L2354" s="65" t="str">
        <f>IF(ISBLANK(J2354),,INDEX(Inputs!D:D,MATCH(F2354,Inputs!E:E,0)))</f>
        <v>432BK EvoFox X-Team Gaming Keyboard &amp; Mouse (USB)</v>
      </c>
      <c r="M2354" s="65" t="str">
        <f>IF(ISBLANK(#REF!),,IF(B2354="Online","Online",IF(LEFT(B2354,1)="E","Online","Offline")))</f>
        <v>Offline</v>
      </c>
      <c r="N2354" s="64">
        <f>IF(ISBLANK(M2354),,H2354*INDEX(Inputs!F:F,MATCH(F2354,Inputs!E:E,0)))</f>
        <v>1899</v>
      </c>
      <c r="O2354" s="65"/>
    </row>
    <row r="2355" ht="15.75" customHeight="1" spans="1:15">
      <c r="A2355" s="65" t="s">
        <v>327</v>
      </c>
      <c r="B2355" s="66" t="s">
        <v>56</v>
      </c>
      <c r="C2355" s="55" t="s">
        <v>494</v>
      </c>
      <c r="D2355" s="66" t="s">
        <v>414</v>
      </c>
      <c r="E2355" s="66" t="s">
        <v>415</v>
      </c>
      <c r="F2355" s="66">
        <v>250874</v>
      </c>
      <c r="G2355" s="65" t="s">
        <v>13</v>
      </c>
      <c r="H2355" s="67">
        <v>1</v>
      </c>
      <c r="I2355" s="69" t="s">
        <v>881</v>
      </c>
      <c r="J2355" s="63">
        <f t="shared" si="9"/>
        <v>44753</v>
      </c>
      <c r="K2355" s="64">
        <f>IF(ISBLANK(J2355),,H2355*INDEX(Inputs!G:G,MATCH(F2355,Inputs!E:E,0)))</f>
        <v>1349</v>
      </c>
      <c r="L2355" s="65" t="str">
        <f>IF(ISBLANK(J2355),,INDEX(Inputs!D:D,MATCH(F2355,Inputs!E:E,0)))</f>
        <v>432BK EvoFox X-Team Gaming Keyboard &amp; Mouse (USB)</v>
      </c>
      <c r="M2355" s="65" t="str">
        <f>IF(ISBLANK(#REF!),,IF(B2355="Online","Online",IF(LEFT(B2355,1)="E","Online","Offline")))</f>
        <v>Offline</v>
      </c>
      <c r="N2355" s="64">
        <f>IF(ISBLANK(M2355),,H2355*INDEX(Inputs!F:F,MATCH(F2355,Inputs!E:E,0)))</f>
        <v>1899</v>
      </c>
      <c r="O2355" s="65"/>
    </row>
    <row r="2356" ht="15.75" customHeight="1" spans="1:15">
      <c r="A2356" s="65" t="s">
        <v>412</v>
      </c>
      <c r="B2356" s="66" t="s">
        <v>59</v>
      </c>
      <c r="C2356" s="55" t="s">
        <v>471</v>
      </c>
      <c r="D2356" s="66" t="s">
        <v>370</v>
      </c>
      <c r="E2356" s="66" t="s">
        <v>880</v>
      </c>
      <c r="F2356" s="66">
        <v>256479</v>
      </c>
      <c r="G2356" s="65" t="s">
        <v>28</v>
      </c>
      <c r="H2356" s="67">
        <v>1</v>
      </c>
      <c r="I2356" s="69" t="s">
        <v>881</v>
      </c>
      <c r="J2356" s="63">
        <f t="shared" si="9"/>
        <v>44753</v>
      </c>
      <c r="K2356" s="64">
        <f>IF(ISBLANK(J2356),,H2356*INDEX(Inputs!G:G,MATCH(F2356,Inputs!E:E,0)))</f>
        <v>2500</v>
      </c>
      <c r="L2356" s="65" t="str">
        <f>IF(ISBLANK(J2356),,INDEX(Inputs!D:D,MATCH(F2356,Inputs!E:E,0)))</f>
        <v>997PP EvoFox Explore Gaming Bundle (422,423,659,595)</v>
      </c>
      <c r="M2356" s="65" t="str">
        <f>IF(ISBLANK(#REF!),,IF(B2356="Online","Online",IF(LEFT(B2356,1)="E","Online","Offline")))</f>
        <v>Offline</v>
      </c>
      <c r="N2356" s="64">
        <f>IF(ISBLANK(M2356),,H2356*INDEX(Inputs!F:F,MATCH(F2356,Inputs!E:E,0)))</f>
        <v>4796</v>
      </c>
      <c r="O2356" s="65"/>
    </row>
    <row r="2357" ht="15.75" customHeight="1" spans="1:15">
      <c r="A2357" s="65" t="s">
        <v>447</v>
      </c>
      <c r="B2357" s="66" t="s">
        <v>61</v>
      </c>
      <c r="C2357" s="55" t="s">
        <v>456</v>
      </c>
      <c r="D2357" s="66" t="s">
        <v>370</v>
      </c>
      <c r="E2357" s="66" t="s">
        <v>410</v>
      </c>
      <c r="F2357" s="66">
        <v>250879</v>
      </c>
      <c r="G2357" s="65" t="s">
        <v>30</v>
      </c>
      <c r="H2357" s="67">
        <v>1</v>
      </c>
      <c r="I2357" s="69" t="s">
        <v>881</v>
      </c>
      <c r="J2357" s="63">
        <f t="shared" si="9"/>
        <v>44753</v>
      </c>
      <c r="K2357" s="64">
        <f>IF(ISBLANK(J2357),,H2357*INDEX(Inputs!G:G,MATCH(F2357,Inputs!E:E,0)))</f>
        <v>699</v>
      </c>
      <c r="L2357" s="65" t="str">
        <f>IF(ISBLANK(J2357),,INDEX(Inputs!D:D,MATCH(F2357,Inputs!E:E,0)))</f>
        <v>597BK Evo Fox Falcon X85 Extra Large Speed Mouse Pad</v>
      </c>
      <c r="M2357" s="65" t="str">
        <f>IF(ISBLANK(#REF!),,IF(B2357="Online","Online",IF(LEFT(B2357,1)="E","Online","Offline")))</f>
        <v>Offline</v>
      </c>
      <c r="N2357" s="64">
        <f>IF(ISBLANK(M2357),,H2357*INDEX(Inputs!F:F,MATCH(F2357,Inputs!E:E,0)))</f>
        <v>1199</v>
      </c>
      <c r="O2357" s="65"/>
    </row>
    <row r="2358" ht="15.75" customHeight="1" spans="1:15">
      <c r="A2358" s="65" t="s">
        <v>327</v>
      </c>
      <c r="B2358" s="66" t="s">
        <v>63</v>
      </c>
      <c r="C2358" s="55" t="s">
        <v>527</v>
      </c>
      <c r="D2358" s="66" t="s">
        <v>370</v>
      </c>
      <c r="E2358" s="66" t="s">
        <v>880</v>
      </c>
      <c r="F2358" s="66">
        <v>256479</v>
      </c>
      <c r="G2358" s="65" t="s">
        <v>28</v>
      </c>
      <c r="H2358" s="67">
        <v>1</v>
      </c>
      <c r="I2358" s="69" t="s">
        <v>881</v>
      </c>
      <c r="J2358" s="63">
        <f t="shared" si="9"/>
        <v>44753</v>
      </c>
      <c r="K2358" s="64">
        <f>IF(ISBLANK(J2358),,H2358*INDEX(Inputs!G:G,MATCH(F2358,Inputs!E:E,0)))</f>
        <v>2500</v>
      </c>
      <c r="L2358" s="65" t="str">
        <f>IF(ISBLANK(J2358),,INDEX(Inputs!D:D,MATCH(F2358,Inputs!E:E,0)))</f>
        <v>997PP EvoFox Explore Gaming Bundle (422,423,659,595)</v>
      </c>
      <c r="M2358" s="65" t="str">
        <f>IF(ISBLANK(#REF!),,IF(B2358="Online","Online",IF(LEFT(B2358,1)="E","Online","Offline")))</f>
        <v>Offline</v>
      </c>
      <c r="N2358" s="64">
        <f>IF(ISBLANK(M2358),,H2358*INDEX(Inputs!F:F,MATCH(F2358,Inputs!E:E,0)))</f>
        <v>4796</v>
      </c>
      <c r="O2358" s="65"/>
    </row>
    <row r="2359" ht="15.75" customHeight="1" spans="1:15">
      <c r="A2359" s="65" t="s">
        <v>327</v>
      </c>
      <c r="B2359" s="66" t="s">
        <v>67</v>
      </c>
      <c r="C2359" s="55" t="s">
        <v>472</v>
      </c>
      <c r="D2359" s="66" t="s">
        <v>370</v>
      </c>
      <c r="E2359" s="66" t="s">
        <v>880</v>
      </c>
      <c r="F2359" s="66">
        <v>256479</v>
      </c>
      <c r="G2359" s="65" t="s">
        <v>28</v>
      </c>
      <c r="H2359" s="67">
        <v>2</v>
      </c>
      <c r="I2359" s="69" t="s">
        <v>881</v>
      </c>
      <c r="J2359" s="63">
        <f t="shared" si="9"/>
        <v>44753</v>
      </c>
      <c r="K2359" s="64">
        <f>IF(ISBLANK(J2359),,H2359*INDEX(Inputs!G:G,MATCH(F2359,Inputs!E:E,0)))</f>
        <v>5000</v>
      </c>
      <c r="L2359" s="65" t="str">
        <f>IF(ISBLANK(J2359),,INDEX(Inputs!D:D,MATCH(F2359,Inputs!E:E,0)))</f>
        <v>997PP EvoFox Explore Gaming Bundle (422,423,659,595)</v>
      </c>
      <c r="M2359" s="65" t="str">
        <f>IF(ISBLANK(#REF!),,IF(B2359="Online","Online",IF(LEFT(B2359,1)="E","Online","Offline")))</f>
        <v>Offline</v>
      </c>
      <c r="N2359" s="64">
        <f>IF(ISBLANK(M2359),,H2359*INDEX(Inputs!F:F,MATCH(F2359,Inputs!E:E,0)))</f>
        <v>9592</v>
      </c>
      <c r="O2359" s="65"/>
    </row>
    <row r="2360" ht="15.75" customHeight="1" spans="1:15">
      <c r="A2360" s="65" t="s">
        <v>541</v>
      </c>
      <c r="B2360" s="66" t="s">
        <v>68</v>
      </c>
      <c r="C2360" s="55" t="s">
        <v>542</v>
      </c>
      <c r="D2360" s="66" t="s">
        <v>414</v>
      </c>
      <c r="E2360" s="66" t="s">
        <v>415</v>
      </c>
      <c r="F2360" s="66">
        <v>250874</v>
      </c>
      <c r="G2360" s="65" t="s">
        <v>13</v>
      </c>
      <c r="H2360" s="67">
        <v>1</v>
      </c>
      <c r="I2360" s="69" t="s">
        <v>881</v>
      </c>
      <c r="J2360" s="63">
        <f t="shared" si="9"/>
        <v>44753</v>
      </c>
      <c r="K2360" s="64">
        <f>IF(ISBLANK(J2360),,H2360*INDEX(Inputs!G:G,MATCH(F2360,Inputs!E:E,0)))</f>
        <v>1349</v>
      </c>
      <c r="L2360" s="65" t="str">
        <f>IF(ISBLANK(J2360),,INDEX(Inputs!D:D,MATCH(F2360,Inputs!E:E,0)))</f>
        <v>432BK EvoFox X-Team Gaming Keyboard &amp; Mouse (USB)</v>
      </c>
      <c r="M2360" s="65" t="str">
        <f>IF(ISBLANK(#REF!),,IF(B2360="Online","Online",IF(LEFT(B2360,1)="E","Online","Offline")))</f>
        <v>Offline</v>
      </c>
      <c r="N2360" s="64">
        <f>IF(ISBLANK(M2360),,H2360*INDEX(Inputs!F:F,MATCH(F2360,Inputs!E:E,0)))</f>
        <v>1899</v>
      </c>
      <c r="O2360" s="65"/>
    </row>
    <row r="2361" ht="15.75" customHeight="1" spans="1:15">
      <c r="A2361" s="65" t="s">
        <v>541</v>
      </c>
      <c r="B2361" s="66" t="s">
        <v>68</v>
      </c>
      <c r="C2361" s="55" t="s">
        <v>542</v>
      </c>
      <c r="D2361" s="66" t="s">
        <v>370</v>
      </c>
      <c r="E2361" s="66" t="s">
        <v>880</v>
      </c>
      <c r="F2361" s="66">
        <v>256479</v>
      </c>
      <c r="G2361" s="65" t="s">
        <v>28</v>
      </c>
      <c r="H2361" s="67">
        <v>3</v>
      </c>
      <c r="I2361" s="69" t="s">
        <v>881</v>
      </c>
      <c r="J2361" s="63">
        <f t="shared" si="9"/>
        <v>44753</v>
      </c>
      <c r="K2361" s="64">
        <f>IF(ISBLANK(J2361),,H2361*INDEX(Inputs!G:G,MATCH(F2361,Inputs!E:E,0)))</f>
        <v>7500</v>
      </c>
      <c r="L2361" s="65" t="str">
        <f>IF(ISBLANK(J2361),,INDEX(Inputs!D:D,MATCH(F2361,Inputs!E:E,0)))</f>
        <v>997PP EvoFox Explore Gaming Bundle (422,423,659,595)</v>
      </c>
      <c r="M2361" s="65" t="str">
        <f>IF(ISBLANK(#REF!),,IF(B2361="Online","Online",IF(LEFT(B2361,1)="E","Online","Offline")))</f>
        <v>Offline</v>
      </c>
      <c r="N2361" s="64">
        <f>IF(ISBLANK(M2361),,H2361*INDEX(Inputs!F:F,MATCH(F2361,Inputs!E:E,0)))</f>
        <v>14388</v>
      </c>
      <c r="O2361" s="65"/>
    </row>
    <row r="2362" ht="15.75" customHeight="1" spans="1:15">
      <c r="A2362" s="65" t="s">
        <v>541</v>
      </c>
      <c r="B2362" s="66" t="s">
        <v>68</v>
      </c>
      <c r="C2362" s="55" t="s">
        <v>542</v>
      </c>
      <c r="D2362" s="66" t="s">
        <v>370</v>
      </c>
      <c r="E2362" s="66" t="s">
        <v>880</v>
      </c>
      <c r="F2362" s="66">
        <v>256480</v>
      </c>
      <c r="G2362" s="65" t="s">
        <v>25</v>
      </c>
      <c r="H2362" s="67">
        <v>1</v>
      </c>
      <c r="I2362" s="69" t="s">
        <v>881</v>
      </c>
      <c r="J2362" s="63">
        <f t="shared" si="9"/>
        <v>44753</v>
      </c>
      <c r="K2362" s="64">
        <f>IF(ISBLANK(J2362),,H2362*INDEX(Inputs!G:G,MATCH(F2362,Inputs!E:E,0)))</f>
        <v>3000</v>
      </c>
      <c r="L2362" s="65" t="str">
        <f>IF(ISBLANK(J2362),,INDEX(Inputs!D:D,MATCH(F2362,Inputs!E:E,0)))</f>
        <v>998PP EvoFox Prime Gaming Bundle (422,423,658,597)</v>
      </c>
      <c r="M2362" s="65" t="str">
        <f>IF(ISBLANK(#REF!),,IF(B2362="Online","Online",IF(LEFT(B2362,1)="E","Online","Offline")))</f>
        <v>Offline</v>
      </c>
      <c r="N2362" s="64">
        <f>IF(ISBLANK(M2362),,H2362*INDEX(Inputs!F:F,MATCH(F2362,Inputs!E:E,0)))</f>
        <v>5496</v>
      </c>
      <c r="O2362" s="65"/>
    </row>
    <row r="2363" ht="15.75" customHeight="1" spans="1:15">
      <c r="A2363" s="65" t="s">
        <v>327</v>
      </c>
      <c r="B2363" s="66" t="s">
        <v>74</v>
      </c>
      <c r="C2363" s="55" t="s">
        <v>688</v>
      </c>
      <c r="D2363" s="66" t="s">
        <v>370</v>
      </c>
      <c r="E2363" s="66" t="s">
        <v>880</v>
      </c>
      <c r="F2363" s="66">
        <v>256479</v>
      </c>
      <c r="G2363" s="65" t="s">
        <v>28</v>
      </c>
      <c r="H2363" s="67">
        <v>1</v>
      </c>
      <c r="I2363" s="69" t="s">
        <v>881</v>
      </c>
      <c r="J2363" s="63">
        <f t="shared" si="9"/>
        <v>44753</v>
      </c>
      <c r="K2363" s="64">
        <f>IF(ISBLANK(J2363),,H2363*INDEX(Inputs!G:G,MATCH(F2363,Inputs!E:E,0)))</f>
        <v>2500</v>
      </c>
      <c r="L2363" s="65" t="str">
        <f>IF(ISBLANK(J2363),,INDEX(Inputs!D:D,MATCH(F2363,Inputs!E:E,0)))</f>
        <v>997PP EvoFox Explore Gaming Bundle (422,423,659,595)</v>
      </c>
      <c r="M2363" s="65" t="str">
        <f>IF(ISBLANK(#REF!),,IF(B2363="Online","Online",IF(LEFT(B2363,1)="E","Online","Offline")))</f>
        <v>Offline</v>
      </c>
      <c r="N2363" s="64">
        <f>IF(ISBLANK(M2363),,H2363*INDEX(Inputs!F:F,MATCH(F2363,Inputs!E:E,0)))</f>
        <v>4796</v>
      </c>
      <c r="O2363" s="65"/>
    </row>
    <row r="2364" ht="15.75" customHeight="1" spans="1:15">
      <c r="A2364" s="65" t="s">
        <v>407</v>
      </c>
      <c r="B2364" s="66" t="s">
        <v>77</v>
      </c>
      <c r="C2364" s="55" t="s">
        <v>457</v>
      </c>
      <c r="D2364" s="66" t="s">
        <v>370</v>
      </c>
      <c r="E2364" s="66" t="s">
        <v>410</v>
      </c>
      <c r="F2364" s="66">
        <v>250879</v>
      </c>
      <c r="G2364" s="65" t="s">
        <v>30</v>
      </c>
      <c r="H2364" s="67">
        <v>1</v>
      </c>
      <c r="I2364" s="69" t="s">
        <v>881</v>
      </c>
      <c r="J2364" s="63">
        <f t="shared" si="9"/>
        <v>44753</v>
      </c>
      <c r="K2364" s="64">
        <f>IF(ISBLANK(J2364),,H2364*INDEX(Inputs!G:G,MATCH(F2364,Inputs!E:E,0)))</f>
        <v>699</v>
      </c>
      <c r="L2364" s="65" t="str">
        <f>IF(ISBLANK(J2364),,INDEX(Inputs!D:D,MATCH(F2364,Inputs!E:E,0)))</f>
        <v>597BK Evo Fox Falcon X85 Extra Large Speed Mouse Pad</v>
      </c>
      <c r="M2364" s="65" t="str">
        <f>IF(ISBLANK(#REF!),,IF(B2364="Online","Online",IF(LEFT(B2364,1)="E","Online","Offline")))</f>
        <v>Offline</v>
      </c>
      <c r="N2364" s="64">
        <f>IF(ISBLANK(M2364),,H2364*INDEX(Inputs!F:F,MATCH(F2364,Inputs!E:E,0)))</f>
        <v>1199</v>
      </c>
      <c r="O2364" s="65"/>
    </row>
    <row r="2365" ht="15.75" customHeight="1" spans="1:15">
      <c r="A2365" s="65" t="s">
        <v>407</v>
      </c>
      <c r="B2365" s="66" t="s">
        <v>77</v>
      </c>
      <c r="C2365" s="55" t="s">
        <v>457</v>
      </c>
      <c r="D2365" s="66" t="s">
        <v>370</v>
      </c>
      <c r="E2365" s="66" t="s">
        <v>880</v>
      </c>
      <c r="F2365" s="66">
        <v>256479</v>
      </c>
      <c r="G2365" s="65" t="s">
        <v>28</v>
      </c>
      <c r="H2365" s="67">
        <v>2</v>
      </c>
      <c r="I2365" s="69" t="s">
        <v>881</v>
      </c>
      <c r="J2365" s="63">
        <f t="shared" si="9"/>
        <v>44753</v>
      </c>
      <c r="K2365" s="64">
        <f>IF(ISBLANK(J2365),,H2365*INDEX(Inputs!G:G,MATCH(F2365,Inputs!E:E,0)))</f>
        <v>5000</v>
      </c>
      <c r="L2365" s="65" t="str">
        <f>IF(ISBLANK(J2365),,INDEX(Inputs!D:D,MATCH(F2365,Inputs!E:E,0)))</f>
        <v>997PP EvoFox Explore Gaming Bundle (422,423,659,595)</v>
      </c>
      <c r="M2365" s="65" t="str">
        <f>IF(ISBLANK(#REF!),,IF(B2365="Online","Online",IF(LEFT(B2365,1)="E","Online","Offline")))</f>
        <v>Offline</v>
      </c>
      <c r="N2365" s="64">
        <f>IF(ISBLANK(M2365),,H2365*INDEX(Inputs!F:F,MATCH(F2365,Inputs!E:E,0)))</f>
        <v>9592</v>
      </c>
      <c r="O2365" s="65"/>
    </row>
    <row r="2366" ht="15.75" customHeight="1" spans="1:15">
      <c r="A2366" s="65" t="s">
        <v>338</v>
      </c>
      <c r="B2366" s="66" t="s">
        <v>79</v>
      </c>
      <c r="C2366" s="55" t="s">
        <v>824</v>
      </c>
      <c r="D2366" s="66" t="s">
        <v>370</v>
      </c>
      <c r="E2366" s="66" t="s">
        <v>880</v>
      </c>
      <c r="F2366" s="66">
        <v>256479</v>
      </c>
      <c r="G2366" s="65" t="s">
        <v>28</v>
      </c>
      <c r="H2366" s="67">
        <v>1</v>
      </c>
      <c r="I2366" s="69" t="s">
        <v>881</v>
      </c>
      <c r="J2366" s="63">
        <f t="shared" si="9"/>
        <v>44753</v>
      </c>
      <c r="K2366" s="64">
        <f>IF(ISBLANK(J2366),,H2366*INDEX(Inputs!G:G,MATCH(F2366,Inputs!E:E,0)))</f>
        <v>2500</v>
      </c>
      <c r="L2366" s="65" t="str">
        <f>IF(ISBLANK(J2366),,INDEX(Inputs!D:D,MATCH(F2366,Inputs!E:E,0)))</f>
        <v>997PP EvoFox Explore Gaming Bundle (422,423,659,595)</v>
      </c>
      <c r="M2366" s="65" t="str">
        <f>IF(ISBLANK(#REF!),,IF(B2366="Online","Online",IF(LEFT(B2366,1)="E","Online","Offline")))</f>
        <v>Offline</v>
      </c>
      <c r="N2366" s="64">
        <f>IF(ISBLANK(M2366),,H2366*INDEX(Inputs!F:F,MATCH(F2366,Inputs!E:E,0)))</f>
        <v>4796</v>
      </c>
      <c r="O2366" s="65"/>
    </row>
    <row r="2367" ht="15.75" customHeight="1" spans="1:15">
      <c r="A2367" s="65" t="s">
        <v>447</v>
      </c>
      <c r="B2367" s="66" t="s">
        <v>608</v>
      </c>
      <c r="C2367" s="55" t="s">
        <v>609</v>
      </c>
      <c r="D2367" s="66" t="s">
        <v>370</v>
      </c>
      <c r="E2367" s="66" t="s">
        <v>880</v>
      </c>
      <c r="F2367" s="66">
        <v>256479</v>
      </c>
      <c r="G2367" s="65" t="s">
        <v>28</v>
      </c>
      <c r="H2367" s="67">
        <v>2</v>
      </c>
      <c r="I2367" s="69" t="s">
        <v>881</v>
      </c>
      <c r="J2367" s="63">
        <f t="shared" si="9"/>
        <v>44753</v>
      </c>
      <c r="K2367" s="64">
        <f>IF(ISBLANK(J2367),,H2367*INDEX(Inputs!G:G,MATCH(F2367,Inputs!E:E,0)))</f>
        <v>5000</v>
      </c>
      <c r="L2367" s="65" t="str">
        <f>IF(ISBLANK(J2367),,INDEX(Inputs!D:D,MATCH(F2367,Inputs!E:E,0)))</f>
        <v>997PP EvoFox Explore Gaming Bundle (422,423,659,595)</v>
      </c>
      <c r="M2367" s="65" t="str">
        <f>IF(ISBLANK(#REF!),,IF(B2367="Online","Online",IF(LEFT(B2367,1)="E","Online","Offline")))</f>
        <v>Offline</v>
      </c>
      <c r="N2367" s="64">
        <f>IF(ISBLANK(M2367),,H2367*INDEX(Inputs!F:F,MATCH(F2367,Inputs!E:E,0)))</f>
        <v>9592</v>
      </c>
      <c r="O2367" s="65"/>
    </row>
    <row r="2368" ht="15.75" customHeight="1" spans="1:15">
      <c r="A2368" s="65" t="s">
        <v>458</v>
      </c>
      <c r="B2368" s="66" t="s">
        <v>81</v>
      </c>
      <c r="C2368" s="55" t="s">
        <v>459</v>
      </c>
      <c r="D2368" s="66" t="s">
        <v>370</v>
      </c>
      <c r="E2368" s="66" t="s">
        <v>880</v>
      </c>
      <c r="F2368" s="66">
        <v>256480</v>
      </c>
      <c r="G2368" s="65" t="s">
        <v>25</v>
      </c>
      <c r="H2368" s="67">
        <v>1</v>
      </c>
      <c r="I2368" s="69" t="s">
        <v>881</v>
      </c>
      <c r="J2368" s="63">
        <f t="shared" si="9"/>
        <v>44753</v>
      </c>
      <c r="K2368" s="64">
        <f>IF(ISBLANK(J2368),,H2368*INDEX(Inputs!G:G,MATCH(F2368,Inputs!E:E,0)))</f>
        <v>3000</v>
      </c>
      <c r="L2368" s="65" t="str">
        <f>IF(ISBLANK(J2368),,INDEX(Inputs!D:D,MATCH(F2368,Inputs!E:E,0)))</f>
        <v>998PP EvoFox Prime Gaming Bundle (422,423,658,597)</v>
      </c>
      <c r="M2368" s="65" t="str">
        <f>IF(ISBLANK(#REF!),,IF(B2368="Online","Online",IF(LEFT(B2368,1)="E","Online","Offline")))</f>
        <v>Offline</v>
      </c>
      <c r="N2368" s="64">
        <f>IF(ISBLANK(M2368),,H2368*INDEX(Inputs!F:F,MATCH(F2368,Inputs!E:E,0)))</f>
        <v>5496</v>
      </c>
      <c r="O2368" s="65"/>
    </row>
    <row r="2369" ht="15.75" customHeight="1" spans="1:15">
      <c r="A2369" s="65" t="s">
        <v>367</v>
      </c>
      <c r="B2369" s="66" t="s">
        <v>88</v>
      </c>
      <c r="C2369" s="55" t="s">
        <v>569</v>
      </c>
      <c r="D2369" s="66" t="s">
        <v>370</v>
      </c>
      <c r="E2369" s="66" t="s">
        <v>880</v>
      </c>
      <c r="F2369" s="66">
        <v>256479</v>
      </c>
      <c r="G2369" s="65" t="s">
        <v>28</v>
      </c>
      <c r="H2369" s="67">
        <v>1</v>
      </c>
      <c r="I2369" s="69" t="s">
        <v>881</v>
      </c>
      <c r="J2369" s="63">
        <f t="shared" si="9"/>
        <v>44753</v>
      </c>
      <c r="K2369" s="64">
        <f>IF(ISBLANK(J2369),,H2369*INDEX(Inputs!G:G,MATCH(F2369,Inputs!E:E,0)))</f>
        <v>2500</v>
      </c>
      <c r="L2369" s="65" t="str">
        <f>IF(ISBLANK(J2369),,INDEX(Inputs!D:D,MATCH(F2369,Inputs!E:E,0)))</f>
        <v>997PP EvoFox Explore Gaming Bundle (422,423,659,595)</v>
      </c>
      <c r="M2369" s="65" t="str">
        <f>IF(ISBLANK(#REF!),,IF(B2369="Online","Online",IF(LEFT(B2369,1)="E","Online","Offline")))</f>
        <v>Offline</v>
      </c>
      <c r="N2369" s="64">
        <f>IF(ISBLANK(M2369),,H2369*INDEX(Inputs!F:F,MATCH(F2369,Inputs!E:E,0)))</f>
        <v>4796</v>
      </c>
      <c r="O2369" s="65"/>
    </row>
    <row r="2370" ht="15.75" customHeight="1" spans="1:15">
      <c r="A2370" s="65" t="s">
        <v>412</v>
      </c>
      <c r="B2370" s="66" t="s">
        <v>90</v>
      </c>
      <c r="C2370" s="55" t="s">
        <v>413</v>
      </c>
      <c r="D2370" s="66" t="s">
        <v>370</v>
      </c>
      <c r="E2370" s="66" t="s">
        <v>880</v>
      </c>
      <c r="F2370" s="66">
        <v>256479</v>
      </c>
      <c r="G2370" s="65" t="s">
        <v>28</v>
      </c>
      <c r="H2370" s="67">
        <v>1</v>
      </c>
      <c r="I2370" s="69" t="s">
        <v>881</v>
      </c>
      <c r="J2370" s="63">
        <f t="shared" si="9"/>
        <v>44753</v>
      </c>
      <c r="K2370" s="64">
        <f>IF(ISBLANK(J2370),,H2370*INDEX(Inputs!G:G,MATCH(F2370,Inputs!E:E,0)))</f>
        <v>2500</v>
      </c>
      <c r="L2370" s="65" t="str">
        <f>IF(ISBLANK(J2370),,INDEX(Inputs!D:D,MATCH(F2370,Inputs!E:E,0)))</f>
        <v>997PP EvoFox Explore Gaming Bundle (422,423,659,595)</v>
      </c>
      <c r="M2370" s="65" t="str">
        <f>IF(ISBLANK(#REF!),,IF(B2370="Online","Online",IF(LEFT(B2370,1)="E","Online","Offline")))</f>
        <v>Offline</v>
      </c>
      <c r="N2370" s="64">
        <f>IF(ISBLANK(M2370),,H2370*INDEX(Inputs!F:F,MATCH(F2370,Inputs!E:E,0)))</f>
        <v>4796</v>
      </c>
      <c r="O2370" s="65"/>
    </row>
    <row r="2371" ht="15.75" customHeight="1" spans="1:15">
      <c r="A2371" s="65" t="s">
        <v>407</v>
      </c>
      <c r="B2371" s="66" t="s">
        <v>430</v>
      </c>
      <c r="C2371" s="55" t="s">
        <v>431</v>
      </c>
      <c r="D2371" s="66" t="s">
        <v>370</v>
      </c>
      <c r="E2371" s="66" t="s">
        <v>880</v>
      </c>
      <c r="F2371" s="66">
        <v>256479</v>
      </c>
      <c r="G2371" s="65" t="s">
        <v>28</v>
      </c>
      <c r="H2371" s="67">
        <v>2</v>
      </c>
      <c r="I2371" s="69" t="s">
        <v>881</v>
      </c>
      <c r="J2371" s="63">
        <f t="shared" si="9"/>
        <v>44753</v>
      </c>
      <c r="K2371" s="64">
        <f>IF(ISBLANK(J2371),,H2371*INDEX(Inputs!G:G,MATCH(F2371,Inputs!E:E,0)))</f>
        <v>5000</v>
      </c>
      <c r="L2371" s="65" t="str">
        <f>IF(ISBLANK(J2371),,INDEX(Inputs!D:D,MATCH(F2371,Inputs!E:E,0)))</f>
        <v>997PP EvoFox Explore Gaming Bundle (422,423,659,595)</v>
      </c>
      <c r="M2371" s="65" t="str">
        <f>IF(ISBLANK(#REF!),,IF(B2371="Online","Online",IF(LEFT(B2371,1)="E","Online","Offline")))</f>
        <v>Offline</v>
      </c>
      <c r="N2371" s="64">
        <f>IF(ISBLANK(M2371),,H2371*INDEX(Inputs!F:F,MATCH(F2371,Inputs!E:E,0)))</f>
        <v>9592</v>
      </c>
      <c r="O2371" s="65"/>
    </row>
    <row r="2372" ht="15.75" customHeight="1" spans="1:15">
      <c r="A2372" s="65" t="s">
        <v>367</v>
      </c>
      <c r="B2372" s="66" t="s">
        <v>94</v>
      </c>
      <c r="C2372" s="55" t="s">
        <v>610</v>
      </c>
      <c r="D2372" s="66" t="s">
        <v>370</v>
      </c>
      <c r="E2372" s="66" t="s">
        <v>880</v>
      </c>
      <c r="F2372" s="66">
        <v>256479</v>
      </c>
      <c r="G2372" s="65" t="s">
        <v>28</v>
      </c>
      <c r="H2372" s="67">
        <v>1</v>
      </c>
      <c r="I2372" s="69" t="s">
        <v>881</v>
      </c>
      <c r="J2372" s="63">
        <f t="shared" si="9"/>
        <v>44753</v>
      </c>
      <c r="K2372" s="64">
        <f>IF(ISBLANK(J2372),,H2372*INDEX(Inputs!G:G,MATCH(F2372,Inputs!E:E,0)))</f>
        <v>2500</v>
      </c>
      <c r="L2372" s="65" t="str">
        <f>IF(ISBLANK(J2372),,INDEX(Inputs!D:D,MATCH(F2372,Inputs!E:E,0)))</f>
        <v>997PP EvoFox Explore Gaming Bundle (422,423,659,595)</v>
      </c>
      <c r="M2372" s="65" t="str">
        <f>IF(ISBLANK(#REF!),,IF(B2372="Online","Online",IF(LEFT(B2372,1)="E","Online","Offline")))</f>
        <v>Offline</v>
      </c>
      <c r="N2372" s="64">
        <f>IF(ISBLANK(M2372),,H2372*INDEX(Inputs!F:F,MATCH(F2372,Inputs!E:E,0)))</f>
        <v>4796</v>
      </c>
      <c r="O2372" s="65"/>
    </row>
    <row r="2373" ht="15.75" customHeight="1" spans="1:15">
      <c r="A2373" s="65" t="s">
        <v>341</v>
      </c>
      <c r="B2373" s="66" t="s">
        <v>95</v>
      </c>
      <c r="C2373" s="55" t="s">
        <v>444</v>
      </c>
      <c r="D2373" s="66" t="s">
        <v>370</v>
      </c>
      <c r="E2373" s="66" t="s">
        <v>880</v>
      </c>
      <c r="F2373" s="66">
        <v>256479</v>
      </c>
      <c r="G2373" s="65" t="s">
        <v>28</v>
      </c>
      <c r="H2373" s="67">
        <v>1</v>
      </c>
      <c r="I2373" s="69" t="s">
        <v>881</v>
      </c>
      <c r="J2373" s="63">
        <f t="shared" si="9"/>
        <v>44753</v>
      </c>
      <c r="K2373" s="64">
        <f>IF(ISBLANK(J2373),,H2373*INDEX(Inputs!G:G,MATCH(F2373,Inputs!E:E,0)))</f>
        <v>2500</v>
      </c>
      <c r="L2373" s="65" t="str">
        <f>IF(ISBLANK(J2373),,INDEX(Inputs!D:D,MATCH(F2373,Inputs!E:E,0)))</f>
        <v>997PP EvoFox Explore Gaming Bundle (422,423,659,595)</v>
      </c>
      <c r="M2373" s="65" t="str">
        <f>IF(ISBLANK(#REF!),,IF(B2373="Online","Online",IF(LEFT(B2373,1)="E","Online","Offline")))</f>
        <v>Offline</v>
      </c>
      <c r="N2373" s="64">
        <f>IF(ISBLANK(M2373),,H2373*INDEX(Inputs!F:F,MATCH(F2373,Inputs!E:E,0)))</f>
        <v>4796</v>
      </c>
      <c r="O2373" s="65"/>
    </row>
    <row r="2374" ht="15.75" customHeight="1" spans="1:15">
      <c r="A2374" s="65" t="s">
        <v>407</v>
      </c>
      <c r="B2374" s="66" t="s">
        <v>105</v>
      </c>
      <c r="C2374" s="55" t="s">
        <v>529</v>
      </c>
      <c r="D2374" s="66" t="s">
        <v>370</v>
      </c>
      <c r="E2374" s="66" t="s">
        <v>880</v>
      </c>
      <c r="F2374" s="66">
        <v>256479</v>
      </c>
      <c r="G2374" s="65" t="s">
        <v>28</v>
      </c>
      <c r="H2374" s="67">
        <v>1</v>
      </c>
      <c r="I2374" s="69" t="s">
        <v>881</v>
      </c>
      <c r="J2374" s="63">
        <f t="shared" si="9"/>
        <v>44753</v>
      </c>
      <c r="K2374" s="64">
        <f>IF(ISBLANK(J2374),,H2374*INDEX(Inputs!G:G,MATCH(F2374,Inputs!E:E,0)))</f>
        <v>2500</v>
      </c>
      <c r="L2374" s="65" t="str">
        <f>IF(ISBLANK(J2374),,INDEX(Inputs!D:D,MATCH(F2374,Inputs!E:E,0)))</f>
        <v>997PP EvoFox Explore Gaming Bundle (422,423,659,595)</v>
      </c>
      <c r="M2374" s="65" t="str">
        <f>IF(ISBLANK(#REF!),,IF(B2374="Online","Online",IF(LEFT(B2374,1)="E","Online","Offline")))</f>
        <v>Offline</v>
      </c>
      <c r="N2374" s="64">
        <f>IF(ISBLANK(M2374),,H2374*INDEX(Inputs!F:F,MATCH(F2374,Inputs!E:E,0)))</f>
        <v>4796</v>
      </c>
      <c r="O2374" s="65"/>
    </row>
    <row r="2375" ht="15.75" customHeight="1" spans="1:15">
      <c r="A2375" s="65" t="s">
        <v>458</v>
      </c>
      <c r="B2375" s="66" t="s">
        <v>106</v>
      </c>
      <c r="C2375" s="55" t="s">
        <v>673</v>
      </c>
      <c r="D2375" s="66" t="s">
        <v>370</v>
      </c>
      <c r="E2375" s="66" t="s">
        <v>880</v>
      </c>
      <c r="F2375" s="66">
        <v>256480</v>
      </c>
      <c r="G2375" s="65" t="s">
        <v>25</v>
      </c>
      <c r="H2375" s="67">
        <v>1</v>
      </c>
      <c r="I2375" s="69" t="s">
        <v>881</v>
      </c>
      <c r="J2375" s="63">
        <f t="shared" si="9"/>
        <v>44753</v>
      </c>
      <c r="K2375" s="64">
        <f>IF(ISBLANK(J2375),,H2375*INDEX(Inputs!G:G,MATCH(F2375,Inputs!E:E,0)))</f>
        <v>3000</v>
      </c>
      <c r="L2375" s="65" t="str">
        <f>IF(ISBLANK(J2375),,INDEX(Inputs!D:D,MATCH(F2375,Inputs!E:E,0)))</f>
        <v>998PP EvoFox Prime Gaming Bundle (422,423,658,597)</v>
      </c>
      <c r="M2375" s="65" t="str">
        <f>IF(ISBLANK(#REF!),,IF(B2375="Online","Online",IF(LEFT(B2375,1)="E","Online","Offline")))</f>
        <v>Offline</v>
      </c>
      <c r="N2375" s="64">
        <f>IF(ISBLANK(M2375),,H2375*INDEX(Inputs!F:F,MATCH(F2375,Inputs!E:E,0)))</f>
        <v>5496</v>
      </c>
      <c r="O2375" s="65"/>
    </row>
    <row r="2376" ht="15.75" customHeight="1" spans="1:15">
      <c r="A2376" s="65" t="s">
        <v>412</v>
      </c>
      <c r="B2376" s="66" t="s">
        <v>107</v>
      </c>
      <c r="C2376" s="55" t="s">
        <v>498</v>
      </c>
      <c r="D2376" s="66" t="s">
        <v>370</v>
      </c>
      <c r="E2376" s="66" t="s">
        <v>880</v>
      </c>
      <c r="F2376" s="66">
        <v>256479</v>
      </c>
      <c r="G2376" s="65" t="s">
        <v>28</v>
      </c>
      <c r="H2376" s="67">
        <v>1</v>
      </c>
      <c r="I2376" s="69" t="s">
        <v>881</v>
      </c>
      <c r="J2376" s="63">
        <f t="shared" si="9"/>
        <v>44753</v>
      </c>
      <c r="K2376" s="64">
        <f>IF(ISBLANK(J2376),,H2376*INDEX(Inputs!G:G,MATCH(F2376,Inputs!E:E,0)))</f>
        <v>2500</v>
      </c>
      <c r="L2376" s="65" t="str">
        <f>IF(ISBLANK(J2376),,INDEX(Inputs!D:D,MATCH(F2376,Inputs!E:E,0)))</f>
        <v>997PP EvoFox Explore Gaming Bundle (422,423,659,595)</v>
      </c>
      <c r="M2376" s="65" t="str">
        <f>IF(ISBLANK(#REF!),,IF(B2376="Online","Online",IF(LEFT(B2376,1)="E","Online","Offline")))</f>
        <v>Offline</v>
      </c>
      <c r="N2376" s="64">
        <f>IF(ISBLANK(M2376),,H2376*INDEX(Inputs!F:F,MATCH(F2376,Inputs!E:E,0)))</f>
        <v>4796</v>
      </c>
      <c r="O2376" s="65"/>
    </row>
    <row r="2377" ht="15.75" customHeight="1" spans="1:15">
      <c r="A2377" s="65" t="s">
        <v>338</v>
      </c>
      <c r="B2377" s="66" t="s">
        <v>109</v>
      </c>
      <c r="C2377" s="55" t="s">
        <v>382</v>
      </c>
      <c r="D2377" s="66" t="s">
        <v>370</v>
      </c>
      <c r="E2377" s="66" t="s">
        <v>410</v>
      </c>
      <c r="F2377" s="66">
        <v>250879</v>
      </c>
      <c r="G2377" s="65" t="s">
        <v>30</v>
      </c>
      <c r="H2377" s="67">
        <v>1</v>
      </c>
      <c r="I2377" s="69" t="s">
        <v>881</v>
      </c>
      <c r="J2377" s="63">
        <f t="shared" si="9"/>
        <v>44753</v>
      </c>
      <c r="K2377" s="64">
        <f>IF(ISBLANK(J2377),,H2377*INDEX(Inputs!G:G,MATCH(F2377,Inputs!E:E,0)))</f>
        <v>699</v>
      </c>
      <c r="L2377" s="65" t="str">
        <f>IF(ISBLANK(J2377),,INDEX(Inputs!D:D,MATCH(F2377,Inputs!E:E,0)))</f>
        <v>597BK Evo Fox Falcon X85 Extra Large Speed Mouse Pad</v>
      </c>
      <c r="M2377" s="65" t="str">
        <f>IF(ISBLANK(#REF!),,IF(B2377="Online","Online",IF(LEFT(B2377,1)="E","Online","Offline")))</f>
        <v>Offline</v>
      </c>
      <c r="N2377" s="64">
        <f>IF(ISBLANK(M2377),,H2377*INDEX(Inputs!F:F,MATCH(F2377,Inputs!E:E,0)))</f>
        <v>1199</v>
      </c>
      <c r="O2377" s="65"/>
    </row>
    <row r="2378" ht="15.75" customHeight="1" spans="1:15">
      <c r="A2378" s="65" t="s">
        <v>338</v>
      </c>
      <c r="B2378" s="66" t="s">
        <v>109</v>
      </c>
      <c r="C2378" s="55" t="s">
        <v>382</v>
      </c>
      <c r="D2378" s="66" t="s">
        <v>370</v>
      </c>
      <c r="E2378" s="66" t="s">
        <v>880</v>
      </c>
      <c r="F2378" s="66">
        <v>256480</v>
      </c>
      <c r="G2378" s="65" t="s">
        <v>25</v>
      </c>
      <c r="H2378" s="67">
        <v>1</v>
      </c>
      <c r="I2378" s="69" t="s">
        <v>881</v>
      </c>
      <c r="J2378" s="63">
        <f t="shared" si="9"/>
        <v>44753</v>
      </c>
      <c r="K2378" s="64">
        <f>IF(ISBLANK(J2378),,H2378*INDEX(Inputs!G:G,MATCH(F2378,Inputs!E:E,0)))</f>
        <v>3000</v>
      </c>
      <c r="L2378" s="65" t="str">
        <f>IF(ISBLANK(J2378),,INDEX(Inputs!D:D,MATCH(F2378,Inputs!E:E,0)))</f>
        <v>998PP EvoFox Prime Gaming Bundle (422,423,658,597)</v>
      </c>
      <c r="M2378" s="65" t="str">
        <f>IF(ISBLANK(#REF!),,IF(B2378="Online","Online",IF(LEFT(B2378,1)="E","Online","Offline")))</f>
        <v>Offline</v>
      </c>
      <c r="N2378" s="64">
        <f>IF(ISBLANK(M2378),,H2378*INDEX(Inputs!F:F,MATCH(F2378,Inputs!E:E,0)))</f>
        <v>5496</v>
      </c>
      <c r="O2378" s="65"/>
    </row>
    <row r="2379" ht="15.75" customHeight="1" spans="1:15">
      <c r="A2379" s="65" t="s">
        <v>407</v>
      </c>
      <c r="B2379" s="66" t="s">
        <v>543</v>
      </c>
      <c r="C2379" s="55" t="s">
        <v>544</v>
      </c>
      <c r="D2379" s="66" t="s">
        <v>464</v>
      </c>
      <c r="E2379" s="66" t="s">
        <v>465</v>
      </c>
      <c r="F2379" s="66">
        <v>250421</v>
      </c>
      <c r="G2379" s="65" t="s">
        <v>14</v>
      </c>
      <c r="H2379" s="67">
        <v>1</v>
      </c>
      <c r="I2379" s="69" t="s">
        <v>881</v>
      </c>
      <c r="J2379" s="63">
        <f t="shared" si="9"/>
        <v>44753</v>
      </c>
      <c r="K2379" s="64">
        <f>IF(ISBLANK(J2379),,H2379*INDEX(Inputs!G:G,MATCH(F2379,Inputs!E:E,0)))</f>
        <v>779</v>
      </c>
      <c r="L2379" s="65" t="str">
        <f>IF(ISBLANK(J2379),,INDEX(Inputs!D:D,MATCH(F2379,Inputs!E:E,0)))</f>
        <v>146BK NeoCase Sleeve MP 450 14</v>
      </c>
      <c r="M2379" s="65" t="str">
        <f>IF(ISBLANK(#REF!),,IF(B2379="Online","Online",IF(LEFT(B2379,1)="E","Online","Offline")))</f>
        <v>Offline</v>
      </c>
      <c r="N2379" s="64">
        <f>IF(ISBLANK(M2379),,H2379*INDEX(Inputs!F:F,MATCH(F2379,Inputs!E:E,0)))</f>
        <v>1249</v>
      </c>
      <c r="O2379" s="65"/>
    </row>
    <row r="2380" ht="15.75" customHeight="1" spans="1:15">
      <c r="A2380" s="65" t="s">
        <v>407</v>
      </c>
      <c r="B2380" s="66" t="s">
        <v>543</v>
      </c>
      <c r="C2380" s="55" t="s">
        <v>544</v>
      </c>
      <c r="D2380" s="66" t="s">
        <v>370</v>
      </c>
      <c r="E2380" s="66" t="s">
        <v>880</v>
      </c>
      <c r="F2380" s="66">
        <v>256479</v>
      </c>
      <c r="G2380" s="65" t="s">
        <v>28</v>
      </c>
      <c r="H2380" s="67">
        <v>2</v>
      </c>
      <c r="I2380" s="69" t="s">
        <v>881</v>
      </c>
      <c r="J2380" s="63">
        <f t="shared" si="9"/>
        <v>44753</v>
      </c>
      <c r="K2380" s="64">
        <f>IF(ISBLANK(J2380),,H2380*INDEX(Inputs!G:G,MATCH(F2380,Inputs!E:E,0)))</f>
        <v>5000</v>
      </c>
      <c r="L2380" s="65" t="str">
        <f>IF(ISBLANK(J2380),,INDEX(Inputs!D:D,MATCH(F2380,Inputs!E:E,0)))</f>
        <v>997PP EvoFox Explore Gaming Bundle (422,423,659,595)</v>
      </c>
      <c r="M2380" s="65" t="str">
        <f>IF(ISBLANK(#REF!),,IF(B2380="Online","Online",IF(LEFT(B2380,1)="E","Online","Offline")))</f>
        <v>Offline</v>
      </c>
      <c r="N2380" s="64">
        <f>IF(ISBLANK(M2380),,H2380*INDEX(Inputs!F:F,MATCH(F2380,Inputs!E:E,0)))</f>
        <v>9592</v>
      </c>
      <c r="O2380" s="65"/>
    </row>
    <row r="2381" ht="15.75" customHeight="1" spans="1:15">
      <c r="A2381" s="65" t="s">
        <v>655</v>
      </c>
      <c r="B2381" s="66" t="s">
        <v>110</v>
      </c>
      <c r="C2381" s="55" t="s">
        <v>656</v>
      </c>
      <c r="D2381" s="66" t="s">
        <v>370</v>
      </c>
      <c r="E2381" s="66" t="s">
        <v>880</v>
      </c>
      <c r="F2381" s="66">
        <v>256479</v>
      </c>
      <c r="G2381" s="65" t="s">
        <v>28</v>
      </c>
      <c r="H2381" s="67">
        <v>1</v>
      </c>
      <c r="I2381" s="69" t="s">
        <v>881</v>
      </c>
      <c r="J2381" s="63">
        <f t="shared" si="9"/>
        <v>44753</v>
      </c>
      <c r="K2381" s="64">
        <f>IF(ISBLANK(J2381),,H2381*INDEX(Inputs!G:G,MATCH(F2381,Inputs!E:E,0)))</f>
        <v>2500</v>
      </c>
      <c r="L2381" s="65" t="str">
        <f>IF(ISBLANK(J2381),,INDEX(Inputs!D:D,MATCH(F2381,Inputs!E:E,0)))</f>
        <v>997PP EvoFox Explore Gaming Bundle (422,423,659,595)</v>
      </c>
      <c r="M2381" s="65" t="str">
        <f>IF(ISBLANK(#REF!),,IF(B2381="Online","Online",IF(LEFT(B2381,1)="E","Online","Offline")))</f>
        <v>Offline</v>
      </c>
      <c r="N2381" s="64">
        <f>IF(ISBLANK(M2381),,H2381*INDEX(Inputs!F:F,MATCH(F2381,Inputs!E:E,0)))</f>
        <v>4796</v>
      </c>
      <c r="O2381" s="65"/>
    </row>
    <row r="2382" ht="15.75" customHeight="1" spans="1:15">
      <c r="A2382" s="65" t="s">
        <v>407</v>
      </c>
      <c r="B2382" s="66" t="s">
        <v>114</v>
      </c>
      <c r="C2382" s="55" t="s">
        <v>516</v>
      </c>
      <c r="D2382" s="66" t="s">
        <v>370</v>
      </c>
      <c r="E2382" s="66" t="s">
        <v>880</v>
      </c>
      <c r="F2382" s="66">
        <v>256479</v>
      </c>
      <c r="G2382" s="65" t="s">
        <v>28</v>
      </c>
      <c r="H2382" s="67">
        <v>1</v>
      </c>
      <c r="I2382" s="69" t="s">
        <v>881</v>
      </c>
      <c r="J2382" s="63">
        <f t="shared" si="9"/>
        <v>44753</v>
      </c>
      <c r="K2382" s="64">
        <f>IF(ISBLANK(J2382),,H2382*INDEX(Inputs!G:G,MATCH(F2382,Inputs!E:E,0)))</f>
        <v>2500</v>
      </c>
      <c r="L2382" s="65" t="str">
        <f>IF(ISBLANK(J2382),,INDEX(Inputs!D:D,MATCH(F2382,Inputs!E:E,0)))</f>
        <v>997PP EvoFox Explore Gaming Bundle (422,423,659,595)</v>
      </c>
      <c r="M2382" s="65" t="str">
        <f>IF(ISBLANK(#REF!),,IF(B2382="Online","Online",IF(LEFT(B2382,1)="E","Online","Offline")))</f>
        <v>Offline</v>
      </c>
      <c r="N2382" s="64">
        <f>IF(ISBLANK(M2382),,H2382*INDEX(Inputs!F:F,MATCH(F2382,Inputs!E:E,0)))</f>
        <v>4796</v>
      </c>
      <c r="O2382" s="65"/>
    </row>
    <row r="2383" ht="15.75" customHeight="1" spans="1:15">
      <c r="A2383" s="65" t="s">
        <v>367</v>
      </c>
      <c r="B2383" s="66" t="s">
        <v>116</v>
      </c>
      <c r="C2383" s="55" t="s">
        <v>617</v>
      </c>
      <c r="D2383" s="66" t="s">
        <v>370</v>
      </c>
      <c r="E2383" s="66" t="s">
        <v>880</v>
      </c>
      <c r="F2383" s="66">
        <v>256479</v>
      </c>
      <c r="G2383" s="65" t="s">
        <v>28</v>
      </c>
      <c r="H2383" s="67">
        <v>2</v>
      </c>
      <c r="I2383" s="69" t="s">
        <v>881</v>
      </c>
      <c r="J2383" s="63">
        <f t="shared" si="9"/>
        <v>44753</v>
      </c>
      <c r="K2383" s="64">
        <f>IF(ISBLANK(J2383),,H2383*INDEX(Inputs!G:G,MATCH(F2383,Inputs!E:E,0)))</f>
        <v>5000</v>
      </c>
      <c r="L2383" s="65" t="str">
        <f>IF(ISBLANK(J2383),,INDEX(Inputs!D:D,MATCH(F2383,Inputs!E:E,0)))</f>
        <v>997PP EvoFox Explore Gaming Bundle (422,423,659,595)</v>
      </c>
      <c r="M2383" s="65" t="str">
        <f>IF(ISBLANK(#REF!),,IF(B2383="Online","Online",IF(LEFT(B2383,1)="E","Online","Offline")))</f>
        <v>Offline</v>
      </c>
      <c r="N2383" s="64">
        <f>IF(ISBLANK(M2383),,H2383*INDEX(Inputs!F:F,MATCH(F2383,Inputs!E:E,0)))</f>
        <v>9592</v>
      </c>
      <c r="O2383" s="65"/>
    </row>
    <row r="2384" ht="15.75" customHeight="1" spans="1:15">
      <c r="A2384" s="65" t="s">
        <v>327</v>
      </c>
      <c r="B2384" s="66" t="s">
        <v>118</v>
      </c>
      <c r="C2384" s="55" t="s">
        <v>611</v>
      </c>
      <c r="D2384" s="66" t="s">
        <v>370</v>
      </c>
      <c r="E2384" s="66" t="s">
        <v>880</v>
      </c>
      <c r="F2384" s="66">
        <v>256480</v>
      </c>
      <c r="G2384" s="65" t="s">
        <v>25</v>
      </c>
      <c r="H2384" s="67">
        <v>1</v>
      </c>
      <c r="I2384" s="69" t="s">
        <v>881</v>
      </c>
      <c r="J2384" s="63">
        <f t="shared" si="9"/>
        <v>44753</v>
      </c>
      <c r="K2384" s="64">
        <f>IF(ISBLANK(J2384),,H2384*INDEX(Inputs!G:G,MATCH(F2384,Inputs!E:E,0)))</f>
        <v>3000</v>
      </c>
      <c r="L2384" s="65" t="str">
        <f>IF(ISBLANK(J2384),,INDEX(Inputs!D:D,MATCH(F2384,Inputs!E:E,0)))</f>
        <v>998PP EvoFox Prime Gaming Bundle (422,423,658,597)</v>
      </c>
      <c r="M2384" s="65" t="str">
        <f>IF(ISBLANK(#REF!),,IF(B2384="Online","Online",IF(LEFT(B2384,1)="E","Online","Offline")))</f>
        <v>Offline</v>
      </c>
      <c r="N2384" s="64">
        <f>IF(ISBLANK(M2384),,H2384*INDEX(Inputs!F:F,MATCH(F2384,Inputs!E:E,0)))</f>
        <v>5496</v>
      </c>
      <c r="O2384" s="65"/>
    </row>
    <row r="2385" ht="15.75" customHeight="1" spans="1:15">
      <c r="A2385" s="65" t="s">
        <v>386</v>
      </c>
      <c r="B2385" s="66" t="s">
        <v>122</v>
      </c>
      <c r="C2385" s="55" t="s">
        <v>387</v>
      </c>
      <c r="D2385" s="66" t="s">
        <v>370</v>
      </c>
      <c r="E2385" s="66" t="s">
        <v>880</v>
      </c>
      <c r="F2385" s="66">
        <v>256479</v>
      </c>
      <c r="G2385" s="65" t="s">
        <v>28</v>
      </c>
      <c r="H2385" s="67">
        <v>1</v>
      </c>
      <c r="I2385" s="69" t="s">
        <v>881</v>
      </c>
      <c r="J2385" s="63">
        <f t="shared" si="9"/>
        <v>44753</v>
      </c>
      <c r="K2385" s="64">
        <f>IF(ISBLANK(J2385),,H2385*INDEX(Inputs!G:G,MATCH(F2385,Inputs!E:E,0)))</f>
        <v>2500</v>
      </c>
      <c r="L2385" s="65" t="str">
        <f>IF(ISBLANK(J2385),,INDEX(Inputs!D:D,MATCH(F2385,Inputs!E:E,0)))</f>
        <v>997PP EvoFox Explore Gaming Bundle (422,423,659,595)</v>
      </c>
      <c r="M2385" s="65" t="str">
        <f>IF(ISBLANK(#REF!),,IF(B2385="Online","Online",IF(LEFT(B2385,1)="E","Online","Offline")))</f>
        <v>Offline</v>
      </c>
      <c r="N2385" s="64">
        <f>IF(ISBLANK(M2385),,H2385*INDEX(Inputs!F:F,MATCH(F2385,Inputs!E:E,0)))</f>
        <v>4796</v>
      </c>
      <c r="O2385" s="65"/>
    </row>
    <row r="2386" ht="15.75" customHeight="1" spans="1:15">
      <c r="A2386" s="65" t="s">
        <v>386</v>
      </c>
      <c r="B2386" s="66" t="s">
        <v>122</v>
      </c>
      <c r="C2386" s="55" t="s">
        <v>387</v>
      </c>
      <c r="D2386" s="66" t="s">
        <v>370</v>
      </c>
      <c r="E2386" s="66" t="s">
        <v>880</v>
      </c>
      <c r="F2386" s="66">
        <v>256480</v>
      </c>
      <c r="G2386" s="65" t="s">
        <v>25</v>
      </c>
      <c r="H2386" s="67">
        <v>2</v>
      </c>
      <c r="I2386" s="69" t="s">
        <v>881</v>
      </c>
      <c r="J2386" s="63">
        <f t="shared" si="9"/>
        <v>44753</v>
      </c>
      <c r="K2386" s="64">
        <f>IF(ISBLANK(J2386),,H2386*INDEX(Inputs!G:G,MATCH(F2386,Inputs!E:E,0)))</f>
        <v>6000</v>
      </c>
      <c r="L2386" s="65" t="str">
        <f>IF(ISBLANK(J2386),,INDEX(Inputs!D:D,MATCH(F2386,Inputs!E:E,0)))</f>
        <v>998PP EvoFox Prime Gaming Bundle (422,423,658,597)</v>
      </c>
      <c r="M2386" s="65" t="str">
        <f>IF(ISBLANK(#REF!),,IF(B2386="Online","Online",IF(LEFT(B2386,1)="E","Online","Offline")))</f>
        <v>Offline</v>
      </c>
      <c r="N2386" s="64">
        <f>IF(ISBLANK(M2386),,H2386*INDEX(Inputs!F:F,MATCH(F2386,Inputs!E:E,0)))</f>
        <v>10992</v>
      </c>
      <c r="O2386" s="65"/>
    </row>
    <row r="2387" ht="15.75" customHeight="1" spans="1:15">
      <c r="A2387" s="65" t="s">
        <v>619</v>
      </c>
      <c r="B2387" s="66" t="s">
        <v>123</v>
      </c>
      <c r="C2387" s="55" t="s">
        <v>620</v>
      </c>
      <c r="D2387" s="66" t="s">
        <v>370</v>
      </c>
      <c r="E2387" s="66" t="s">
        <v>880</v>
      </c>
      <c r="F2387" s="66">
        <v>256480</v>
      </c>
      <c r="G2387" s="65" t="s">
        <v>25</v>
      </c>
      <c r="H2387" s="67">
        <v>1</v>
      </c>
      <c r="I2387" s="69" t="s">
        <v>881</v>
      </c>
      <c r="J2387" s="63">
        <f t="shared" si="9"/>
        <v>44753</v>
      </c>
      <c r="K2387" s="64">
        <f>IF(ISBLANK(J2387),,H2387*INDEX(Inputs!G:G,MATCH(F2387,Inputs!E:E,0)))</f>
        <v>3000</v>
      </c>
      <c r="L2387" s="65" t="str">
        <f>IF(ISBLANK(J2387),,INDEX(Inputs!D:D,MATCH(F2387,Inputs!E:E,0)))</f>
        <v>998PP EvoFox Prime Gaming Bundle (422,423,658,597)</v>
      </c>
      <c r="M2387" s="65" t="str">
        <f>IF(ISBLANK(#REF!),,IF(B2387="Online","Online",IF(LEFT(B2387,1)="E","Online","Offline")))</f>
        <v>Offline</v>
      </c>
      <c r="N2387" s="64">
        <f>IF(ISBLANK(M2387),,H2387*INDEX(Inputs!F:F,MATCH(F2387,Inputs!E:E,0)))</f>
        <v>5496</v>
      </c>
      <c r="O2387" s="65"/>
    </row>
    <row r="2388" ht="15.75" customHeight="1" spans="1:15">
      <c r="A2388" s="65" t="s">
        <v>630</v>
      </c>
      <c r="B2388" s="66" t="s">
        <v>631</v>
      </c>
      <c r="C2388" s="55" t="s">
        <v>632</v>
      </c>
      <c r="D2388" s="66" t="s">
        <v>370</v>
      </c>
      <c r="E2388" s="66" t="s">
        <v>880</v>
      </c>
      <c r="F2388" s="66">
        <v>256479</v>
      </c>
      <c r="G2388" s="65" t="s">
        <v>28</v>
      </c>
      <c r="H2388" s="67">
        <v>1</v>
      </c>
      <c r="I2388" s="69" t="s">
        <v>881</v>
      </c>
      <c r="J2388" s="63">
        <f t="shared" si="9"/>
        <v>44753</v>
      </c>
      <c r="K2388" s="64">
        <f>IF(ISBLANK(J2388),,H2388*INDEX(Inputs!G:G,MATCH(F2388,Inputs!E:E,0)))</f>
        <v>2500</v>
      </c>
      <c r="L2388" s="65" t="str">
        <f>IF(ISBLANK(J2388),,INDEX(Inputs!D:D,MATCH(F2388,Inputs!E:E,0)))</f>
        <v>997PP EvoFox Explore Gaming Bundle (422,423,659,595)</v>
      </c>
      <c r="M2388" s="65" t="str">
        <f>IF(ISBLANK(#REF!),,IF(B2388="Online","Online",IF(LEFT(B2388,1)="E","Online","Offline")))</f>
        <v>Offline</v>
      </c>
      <c r="N2388" s="64">
        <f>IF(ISBLANK(M2388),,H2388*INDEX(Inputs!F:F,MATCH(F2388,Inputs!E:E,0)))</f>
        <v>4796</v>
      </c>
      <c r="O2388" s="65"/>
    </row>
    <row r="2389" ht="15.75" customHeight="1" spans="1:15">
      <c r="A2389" s="65" t="s">
        <v>364</v>
      </c>
      <c r="B2389" s="66" t="s">
        <v>124</v>
      </c>
      <c r="C2389" s="55" t="s">
        <v>365</v>
      </c>
      <c r="D2389" s="66" t="s">
        <v>414</v>
      </c>
      <c r="E2389" s="66" t="s">
        <v>415</v>
      </c>
      <c r="F2389" s="66">
        <v>204737</v>
      </c>
      <c r="G2389" s="65" t="s">
        <v>20</v>
      </c>
      <c r="H2389" s="67">
        <v>1</v>
      </c>
      <c r="I2389" s="69" t="s">
        <v>881</v>
      </c>
      <c r="J2389" s="63">
        <f t="shared" si="9"/>
        <v>44753</v>
      </c>
      <c r="K2389" s="64">
        <f>IF(ISBLANK(J2389),,H2389*INDEX(Inputs!G:G,MATCH(F2389,Inputs!E:E,0)))</f>
        <v>729</v>
      </c>
      <c r="L2389" s="65" t="str">
        <f>IF(ISBLANK(J2389),,INDEX(Inputs!D:D,MATCH(F2389,Inputs!E:E,0)))</f>
        <v>850PP Xcite Pro Keyboard &amp; Mouse USB</v>
      </c>
      <c r="M2389" s="65" t="str">
        <f>IF(ISBLANK(#REF!),,IF(B2389="Online","Online",IF(LEFT(B2389,1)="E","Online","Offline")))</f>
        <v>Offline</v>
      </c>
      <c r="N2389" s="64">
        <f>IF(ISBLANK(M2389),,H2389*INDEX(Inputs!F:F,MATCH(F2389,Inputs!E:E,0)))</f>
        <v>799</v>
      </c>
      <c r="O2389" s="65"/>
    </row>
    <row r="2390" ht="15.75" customHeight="1" spans="1:15">
      <c r="A2390" s="65" t="s">
        <v>353</v>
      </c>
      <c r="B2390" s="66" t="s">
        <v>126</v>
      </c>
      <c r="C2390" s="55" t="s">
        <v>388</v>
      </c>
      <c r="D2390" s="66" t="s">
        <v>414</v>
      </c>
      <c r="E2390" s="66" t="s">
        <v>415</v>
      </c>
      <c r="F2390" s="66">
        <v>250874</v>
      </c>
      <c r="G2390" s="65" t="s">
        <v>13</v>
      </c>
      <c r="H2390" s="67">
        <v>1</v>
      </c>
      <c r="I2390" s="69" t="s">
        <v>881</v>
      </c>
      <c r="J2390" s="63">
        <f t="shared" si="9"/>
        <v>44753</v>
      </c>
      <c r="K2390" s="64">
        <f>IF(ISBLANK(J2390),,H2390*INDEX(Inputs!G:G,MATCH(F2390,Inputs!E:E,0)))</f>
        <v>1349</v>
      </c>
      <c r="L2390" s="65" t="str">
        <f>IF(ISBLANK(J2390),,INDEX(Inputs!D:D,MATCH(F2390,Inputs!E:E,0)))</f>
        <v>432BK EvoFox X-Team Gaming Keyboard &amp; Mouse (USB)</v>
      </c>
      <c r="M2390" s="65" t="str">
        <f>IF(ISBLANK(#REF!),,IF(B2390="Online","Online",IF(LEFT(B2390,1)="E","Online","Offline")))</f>
        <v>Offline</v>
      </c>
      <c r="N2390" s="64">
        <f>IF(ISBLANK(M2390),,H2390*INDEX(Inputs!F:F,MATCH(F2390,Inputs!E:E,0)))</f>
        <v>1899</v>
      </c>
      <c r="O2390" s="65"/>
    </row>
    <row r="2391" ht="15.75" customHeight="1" spans="1:15">
      <c r="A2391" s="65" t="s">
        <v>353</v>
      </c>
      <c r="B2391" s="66" t="s">
        <v>126</v>
      </c>
      <c r="C2391" s="55" t="s">
        <v>388</v>
      </c>
      <c r="D2391" s="66" t="s">
        <v>370</v>
      </c>
      <c r="E2391" s="66" t="s">
        <v>410</v>
      </c>
      <c r="F2391" s="66">
        <v>250879</v>
      </c>
      <c r="G2391" s="65" t="s">
        <v>30</v>
      </c>
      <c r="H2391" s="67">
        <v>1</v>
      </c>
      <c r="I2391" s="69" t="s">
        <v>881</v>
      </c>
      <c r="J2391" s="63">
        <f t="shared" si="9"/>
        <v>44753</v>
      </c>
      <c r="K2391" s="64">
        <f>IF(ISBLANK(J2391),,H2391*INDEX(Inputs!G:G,MATCH(F2391,Inputs!E:E,0)))</f>
        <v>699</v>
      </c>
      <c r="L2391" s="65" t="str">
        <f>IF(ISBLANK(J2391),,INDEX(Inputs!D:D,MATCH(F2391,Inputs!E:E,0)))</f>
        <v>597BK Evo Fox Falcon X85 Extra Large Speed Mouse Pad</v>
      </c>
      <c r="M2391" s="65" t="str">
        <f>IF(ISBLANK(#REF!),,IF(B2391="Online","Online",IF(LEFT(B2391,1)="E","Online","Offline")))</f>
        <v>Offline</v>
      </c>
      <c r="N2391" s="64">
        <f>IF(ISBLANK(M2391),,H2391*INDEX(Inputs!F:F,MATCH(F2391,Inputs!E:E,0)))</f>
        <v>1199</v>
      </c>
      <c r="O2391" s="65"/>
    </row>
    <row r="2392" ht="15.75" customHeight="1" spans="1:15">
      <c r="A2392" s="65" t="s">
        <v>621</v>
      </c>
      <c r="B2392" s="66" t="s">
        <v>128</v>
      </c>
      <c r="C2392" s="55" t="s">
        <v>622</v>
      </c>
      <c r="D2392" s="66" t="s">
        <v>370</v>
      </c>
      <c r="E2392" s="66" t="s">
        <v>410</v>
      </c>
      <c r="F2392" s="66">
        <v>250877</v>
      </c>
      <c r="G2392" s="65" t="s">
        <v>22</v>
      </c>
      <c r="H2392" s="67">
        <v>2</v>
      </c>
      <c r="I2392" s="69" t="s">
        <v>881</v>
      </c>
      <c r="J2392" s="63">
        <f t="shared" si="9"/>
        <v>44753</v>
      </c>
      <c r="K2392" s="64">
        <f>IF(ISBLANK(J2392),,H2392*INDEX(Inputs!G:G,MATCH(F2392,Inputs!E:E,0)))</f>
        <v>698</v>
      </c>
      <c r="L2392" s="65" t="str">
        <f>IF(ISBLANK(J2392),,INDEX(Inputs!D:D,MATCH(F2392,Inputs!E:E,0)))</f>
        <v>595BK Evo Fox Falcon X35 Medium Speed Mouse Pad</v>
      </c>
      <c r="M2392" s="65" t="str">
        <f>IF(ISBLANK(#REF!),,IF(B2392="Online","Online",IF(LEFT(B2392,1)="E","Online","Offline")))</f>
        <v>Offline</v>
      </c>
      <c r="N2392" s="64">
        <f>IF(ISBLANK(M2392),,H2392*INDEX(Inputs!F:F,MATCH(F2392,Inputs!E:E,0)))</f>
        <v>1398</v>
      </c>
      <c r="O2392" s="65"/>
    </row>
    <row r="2393" ht="15.75" customHeight="1" spans="1:15">
      <c r="A2393" s="65" t="s">
        <v>407</v>
      </c>
      <c r="B2393" s="65" t="s">
        <v>10</v>
      </c>
      <c r="C2393" s="55" t="s">
        <v>605</v>
      </c>
      <c r="D2393" s="66" t="s">
        <v>370</v>
      </c>
      <c r="E2393" s="66" t="s">
        <v>880</v>
      </c>
      <c r="F2393" s="66">
        <v>256479</v>
      </c>
      <c r="G2393" s="65" t="s">
        <v>28</v>
      </c>
      <c r="H2393" s="67">
        <v>0</v>
      </c>
      <c r="I2393" s="69" t="s">
        <v>881</v>
      </c>
      <c r="J2393" s="63">
        <f t="shared" si="9"/>
        <v>44753</v>
      </c>
      <c r="K2393" s="64">
        <f>IF(ISBLANK(J2393),,H2393*INDEX(Inputs!G:G,MATCH(F2393,Inputs!E:E,0)))</f>
        <v>0</v>
      </c>
      <c r="L2393" s="65" t="str">
        <f>IF(ISBLANK(J2393),,INDEX(Inputs!D:D,MATCH(F2393,Inputs!E:E,0)))</f>
        <v>997PP EvoFox Explore Gaming Bundle (422,423,659,595)</v>
      </c>
      <c r="M2393" s="65" t="str">
        <f>IF(ISBLANK(#REF!),,IF(B2393="Online","Online",IF(LEFT(B2393,1)="E","Online","Offline")))</f>
        <v>Offline</v>
      </c>
      <c r="N2393" s="64">
        <f>IF(ISBLANK(M2393),,H2393*INDEX(Inputs!F:F,MATCH(F2393,Inputs!E:E,0)))</f>
        <v>0</v>
      </c>
      <c r="O2393" s="65"/>
    </row>
    <row r="2394" ht="15.75" customHeight="1" spans="1:15">
      <c r="A2394" s="65" t="s">
        <v>458</v>
      </c>
      <c r="B2394" s="65" t="s">
        <v>701</v>
      </c>
      <c r="C2394" s="55" t="s">
        <v>702</v>
      </c>
      <c r="D2394" s="66" t="s">
        <v>414</v>
      </c>
      <c r="E2394" s="66" t="s">
        <v>415</v>
      </c>
      <c r="F2394" s="66">
        <v>250873</v>
      </c>
      <c r="G2394" s="65" t="s">
        <v>12</v>
      </c>
      <c r="H2394" s="67">
        <v>1</v>
      </c>
      <c r="I2394" s="69" t="s">
        <v>881</v>
      </c>
      <c r="J2394" s="63">
        <f t="shared" si="9"/>
        <v>44753</v>
      </c>
      <c r="K2394" s="64">
        <f>IF(ISBLANK(J2394),,H2394*INDEX(Inputs!G:G,MATCH(F2394,Inputs!E:E,0)))</f>
        <v>999</v>
      </c>
      <c r="L2394" s="65" t="str">
        <f>IF(ISBLANK(J2394),,INDEX(Inputs!D:D,MATCH(F2394,Inputs!E:E,0)))</f>
        <v>422BK Evo Fox Fireblade Gaming Keyboard USB</v>
      </c>
      <c r="M2394" s="65" t="str">
        <f>IF(ISBLANK(#REF!),,IF(B2394="Online","Online",IF(LEFT(B2394,1)="E","Online","Offline")))</f>
        <v>Offline</v>
      </c>
      <c r="N2394" s="64">
        <f>IF(ISBLANK(M2394),,H2394*INDEX(Inputs!F:F,MATCH(F2394,Inputs!E:E,0)))</f>
        <v>1299</v>
      </c>
      <c r="O2394" s="65"/>
    </row>
    <row r="2395" ht="15.75" customHeight="1" spans="1:15">
      <c r="A2395" s="65" t="s">
        <v>362</v>
      </c>
      <c r="B2395" s="65" t="s">
        <v>23</v>
      </c>
      <c r="C2395" s="55" t="s">
        <v>363</v>
      </c>
      <c r="D2395" s="66" t="s">
        <v>370</v>
      </c>
      <c r="E2395" s="66" t="s">
        <v>880</v>
      </c>
      <c r="F2395" s="66">
        <v>256479</v>
      </c>
      <c r="G2395" s="65" t="s">
        <v>28</v>
      </c>
      <c r="H2395" s="67">
        <v>2</v>
      </c>
      <c r="I2395" s="69" t="s">
        <v>881</v>
      </c>
      <c r="J2395" s="63">
        <f t="shared" si="9"/>
        <v>44753</v>
      </c>
      <c r="K2395" s="64">
        <f>IF(ISBLANK(J2395),,H2395*INDEX(Inputs!G:G,MATCH(F2395,Inputs!E:E,0)))</f>
        <v>5000</v>
      </c>
      <c r="L2395" s="65" t="str">
        <f>IF(ISBLANK(J2395),,INDEX(Inputs!D:D,MATCH(F2395,Inputs!E:E,0)))</f>
        <v>997PP EvoFox Explore Gaming Bundle (422,423,659,595)</v>
      </c>
      <c r="M2395" s="65" t="str">
        <f>IF(ISBLANK(#REF!),,IF(B2395="Online","Online",IF(LEFT(B2395,1)="E","Online","Offline")))</f>
        <v>Offline</v>
      </c>
      <c r="N2395" s="64">
        <f>IF(ISBLANK(M2395),,H2395*INDEX(Inputs!F:F,MATCH(F2395,Inputs!E:E,0)))</f>
        <v>9592</v>
      </c>
      <c r="O2395" s="65"/>
    </row>
    <row r="2396" ht="15.75" customHeight="1" spans="1:15">
      <c r="A2396" s="65" t="s">
        <v>447</v>
      </c>
      <c r="B2396" s="65" t="s">
        <v>452</v>
      </c>
      <c r="C2396" s="55" t="s">
        <v>453</v>
      </c>
      <c r="D2396" s="66" t="s">
        <v>370</v>
      </c>
      <c r="E2396" s="66" t="s">
        <v>880</v>
      </c>
      <c r="F2396" s="66">
        <v>256479</v>
      </c>
      <c r="G2396" s="65" t="s">
        <v>28</v>
      </c>
      <c r="H2396" s="67">
        <v>3</v>
      </c>
      <c r="I2396" s="69" t="s">
        <v>881</v>
      </c>
      <c r="J2396" s="63">
        <f t="shared" si="9"/>
        <v>44753</v>
      </c>
      <c r="K2396" s="64">
        <f>IF(ISBLANK(J2396),,H2396*INDEX(Inputs!G:G,MATCH(F2396,Inputs!E:E,0)))</f>
        <v>7500</v>
      </c>
      <c r="L2396" s="65" t="str">
        <f>IF(ISBLANK(J2396),,INDEX(Inputs!D:D,MATCH(F2396,Inputs!E:E,0)))</f>
        <v>997PP EvoFox Explore Gaming Bundle (422,423,659,595)</v>
      </c>
      <c r="M2396" s="65" t="str">
        <f>IF(ISBLANK(#REF!),,IF(B2396="Online","Online",IF(LEFT(B2396,1)="E","Online","Offline")))</f>
        <v>Offline</v>
      </c>
      <c r="N2396" s="64">
        <f>IF(ISBLANK(M2396),,H2396*INDEX(Inputs!F:F,MATCH(F2396,Inputs!E:E,0)))</f>
        <v>14388</v>
      </c>
      <c r="O2396" s="65"/>
    </row>
    <row r="2397" ht="15.75" customHeight="1" spans="1:15">
      <c r="A2397" s="65" t="s">
        <v>447</v>
      </c>
      <c r="B2397" s="65" t="s">
        <v>452</v>
      </c>
      <c r="C2397" s="55" t="s">
        <v>453</v>
      </c>
      <c r="D2397" s="66" t="s">
        <v>370</v>
      </c>
      <c r="E2397" s="66" t="s">
        <v>880</v>
      </c>
      <c r="F2397" s="66">
        <v>256480</v>
      </c>
      <c r="G2397" s="65" t="s">
        <v>25</v>
      </c>
      <c r="H2397" s="67">
        <v>1</v>
      </c>
      <c r="I2397" s="69" t="s">
        <v>881</v>
      </c>
      <c r="J2397" s="63">
        <f t="shared" si="9"/>
        <v>44753</v>
      </c>
      <c r="K2397" s="64">
        <f>IF(ISBLANK(J2397),,H2397*INDEX(Inputs!G:G,MATCH(F2397,Inputs!E:E,0)))</f>
        <v>3000</v>
      </c>
      <c r="L2397" s="65" t="str">
        <f>IF(ISBLANK(J2397),,INDEX(Inputs!D:D,MATCH(F2397,Inputs!E:E,0)))</f>
        <v>998PP EvoFox Prime Gaming Bundle (422,423,658,597)</v>
      </c>
      <c r="M2397" s="65" t="str">
        <f>IF(ISBLANK(#REF!),,IF(B2397="Online","Online",IF(LEFT(B2397,1)="E","Online","Offline")))</f>
        <v>Offline</v>
      </c>
      <c r="N2397" s="64">
        <f>IF(ISBLANK(M2397),,H2397*INDEX(Inputs!F:F,MATCH(F2397,Inputs!E:E,0)))</f>
        <v>5496</v>
      </c>
      <c r="O2397" s="65"/>
    </row>
    <row r="2398" ht="15.75" customHeight="1" spans="1:15">
      <c r="A2398" s="65" t="s">
        <v>681</v>
      </c>
      <c r="B2398" s="65" t="s">
        <v>192</v>
      </c>
      <c r="C2398" s="55" t="s">
        <v>682</v>
      </c>
      <c r="D2398" s="66" t="s">
        <v>370</v>
      </c>
      <c r="E2398" s="66" t="s">
        <v>880</v>
      </c>
      <c r="F2398" s="66">
        <v>256479</v>
      </c>
      <c r="G2398" s="65" t="s">
        <v>28</v>
      </c>
      <c r="H2398" s="67">
        <v>1</v>
      </c>
      <c r="I2398" s="69" t="s">
        <v>881</v>
      </c>
      <c r="J2398" s="63">
        <f t="shared" si="9"/>
        <v>44753</v>
      </c>
      <c r="K2398" s="64">
        <f>IF(ISBLANK(J2398),,H2398*INDEX(Inputs!G:G,MATCH(F2398,Inputs!E:E,0)))</f>
        <v>2500</v>
      </c>
      <c r="L2398" s="65" t="str">
        <f>IF(ISBLANK(J2398),,INDEX(Inputs!D:D,MATCH(F2398,Inputs!E:E,0)))</f>
        <v>997PP EvoFox Explore Gaming Bundle (422,423,659,595)</v>
      </c>
      <c r="M2398" s="65" t="str">
        <f>IF(ISBLANK(#REF!),,IF(B2398="Online","Online",IF(LEFT(B2398,1)="E","Online","Offline")))</f>
        <v>Offline</v>
      </c>
      <c r="N2398" s="64">
        <f>IF(ISBLANK(M2398),,H2398*INDEX(Inputs!F:F,MATCH(F2398,Inputs!E:E,0)))</f>
        <v>4796</v>
      </c>
      <c r="O2398" s="65"/>
    </row>
    <row r="2399" ht="15.75" customHeight="1" spans="1:15">
      <c r="A2399" s="65" t="s">
        <v>407</v>
      </c>
      <c r="B2399" s="65" t="s">
        <v>71</v>
      </c>
      <c r="C2399" s="55" t="s">
        <v>882</v>
      </c>
      <c r="D2399" s="66" t="s">
        <v>370</v>
      </c>
      <c r="E2399" s="66" t="s">
        <v>880</v>
      </c>
      <c r="F2399" s="66">
        <v>256480</v>
      </c>
      <c r="G2399" s="65" t="s">
        <v>25</v>
      </c>
      <c r="H2399" s="67">
        <v>1</v>
      </c>
      <c r="I2399" s="69" t="s">
        <v>881</v>
      </c>
      <c r="J2399" s="63">
        <f t="shared" si="9"/>
        <v>44753</v>
      </c>
      <c r="K2399" s="64">
        <f>IF(ISBLANK(J2399),,H2399*INDEX(Inputs!G:G,MATCH(F2399,Inputs!E:E,0)))</f>
        <v>3000</v>
      </c>
      <c r="L2399" s="65" t="str">
        <f>IF(ISBLANK(J2399),,INDEX(Inputs!D:D,MATCH(F2399,Inputs!E:E,0)))</f>
        <v>998PP EvoFox Prime Gaming Bundle (422,423,658,597)</v>
      </c>
      <c r="M2399" s="65" t="str">
        <f>IF(ISBLANK(#REF!),,IF(B2399="Online","Online",IF(LEFT(B2399,1)="E","Online","Offline")))</f>
        <v>Offline</v>
      </c>
      <c r="N2399" s="64">
        <f>IF(ISBLANK(M2399),,H2399*INDEX(Inputs!F:F,MATCH(F2399,Inputs!E:E,0)))</f>
        <v>5496</v>
      </c>
      <c r="O2399" s="65"/>
    </row>
    <row r="2400" ht="15.75" customHeight="1" spans="1:15">
      <c r="A2400" s="65" t="s">
        <v>367</v>
      </c>
      <c r="B2400" s="65" t="s">
        <v>175</v>
      </c>
      <c r="C2400" s="55" t="s">
        <v>659</v>
      </c>
      <c r="D2400" s="66" t="s">
        <v>370</v>
      </c>
      <c r="E2400" s="66" t="s">
        <v>410</v>
      </c>
      <c r="F2400" s="66">
        <v>250879</v>
      </c>
      <c r="G2400" s="65" t="s">
        <v>30</v>
      </c>
      <c r="H2400" s="67">
        <v>1</v>
      </c>
      <c r="I2400" s="69" t="s">
        <v>881</v>
      </c>
      <c r="J2400" s="63">
        <f t="shared" si="9"/>
        <v>44753</v>
      </c>
      <c r="K2400" s="64">
        <f>IF(ISBLANK(J2400),,H2400*INDEX(Inputs!G:G,MATCH(F2400,Inputs!E:E,0)))</f>
        <v>699</v>
      </c>
      <c r="L2400" s="65" t="str">
        <f>IF(ISBLANK(J2400),,INDEX(Inputs!D:D,MATCH(F2400,Inputs!E:E,0)))</f>
        <v>597BK Evo Fox Falcon X85 Extra Large Speed Mouse Pad</v>
      </c>
      <c r="M2400" s="65" t="str">
        <f>IF(ISBLANK(#REF!),,IF(B2400="Online","Online",IF(LEFT(B2400,1)="E","Online","Offline")))</f>
        <v>Offline</v>
      </c>
      <c r="N2400" s="64">
        <f>IF(ISBLANK(M2400),,H2400*INDEX(Inputs!F:F,MATCH(F2400,Inputs!E:E,0)))</f>
        <v>1199</v>
      </c>
      <c r="O2400" s="65"/>
    </row>
    <row r="2401" ht="15.75" customHeight="1" spans="1:15">
      <c r="A2401" s="65" t="s">
        <v>367</v>
      </c>
      <c r="B2401" s="65" t="s">
        <v>175</v>
      </c>
      <c r="C2401" s="55" t="s">
        <v>659</v>
      </c>
      <c r="D2401" s="66" t="s">
        <v>370</v>
      </c>
      <c r="E2401" s="66" t="s">
        <v>880</v>
      </c>
      <c r="F2401" s="66">
        <v>256479</v>
      </c>
      <c r="G2401" s="65" t="s">
        <v>28</v>
      </c>
      <c r="H2401" s="67">
        <v>1</v>
      </c>
      <c r="I2401" s="69" t="s">
        <v>881</v>
      </c>
      <c r="J2401" s="63">
        <f t="shared" si="9"/>
        <v>44753</v>
      </c>
      <c r="K2401" s="64">
        <f>IF(ISBLANK(J2401),,H2401*INDEX(Inputs!G:G,MATCH(F2401,Inputs!E:E,0)))</f>
        <v>2500</v>
      </c>
      <c r="L2401" s="65" t="str">
        <f>IF(ISBLANK(J2401),,INDEX(Inputs!D:D,MATCH(F2401,Inputs!E:E,0)))</f>
        <v>997PP EvoFox Explore Gaming Bundle (422,423,659,595)</v>
      </c>
      <c r="M2401" s="65" t="str">
        <f>IF(ISBLANK(#REF!),,IF(B2401="Online","Online",IF(LEFT(B2401,1)="E","Online","Offline")))</f>
        <v>Offline</v>
      </c>
      <c r="N2401" s="64">
        <f>IF(ISBLANK(M2401),,H2401*INDEX(Inputs!F:F,MATCH(F2401,Inputs!E:E,0)))</f>
        <v>4796</v>
      </c>
      <c r="O2401" s="65"/>
    </row>
    <row r="2402" ht="15.75" customHeight="1" spans="1:15">
      <c r="A2402" s="65" t="s">
        <v>407</v>
      </c>
      <c r="B2402" s="65" t="s">
        <v>200</v>
      </c>
      <c r="C2402" s="55" t="s">
        <v>588</v>
      </c>
      <c r="D2402" s="66" t="s">
        <v>370</v>
      </c>
      <c r="E2402" s="66" t="s">
        <v>410</v>
      </c>
      <c r="F2402" s="66">
        <v>250879</v>
      </c>
      <c r="G2402" s="65" t="s">
        <v>30</v>
      </c>
      <c r="H2402" s="67">
        <v>1</v>
      </c>
      <c r="I2402" s="69" t="s">
        <v>881</v>
      </c>
      <c r="J2402" s="63">
        <f t="shared" si="9"/>
        <v>44753</v>
      </c>
      <c r="K2402" s="64">
        <f>IF(ISBLANK(J2402),,H2402*INDEX(Inputs!G:G,MATCH(F2402,Inputs!E:E,0)))</f>
        <v>699</v>
      </c>
      <c r="L2402" s="65" t="str">
        <f>IF(ISBLANK(J2402),,INDEX(Inputs!D:D,MATCH(F2402,Inputs!E:E,0)))</f>
        <v>597BK Evo Fox Falcon X85 Extra Large Speed Mouse Pad</v>
      </c>
      <c r="M2402" s="65" t="str">
        <f>IF(ISBLANK(#REF!),,IF(B2402="Online","Online",IF(LEFT(B2402,1)="E","Online","Offline")))</f>
        <v>Offline</v>
      </c>
      <c r="N2402" s="64">
        <f>IF(ISBLANK(M2402),,H2402*INDEX(Inputs!F:F,MATCH(F2402,Inputs!E:E,0)))</f>
        <v>1199</v>
      </c>
      <c r="O2402" s="65"/>
    </row>
    <row r="2403" ht="15.75" customHeight="1" spans="1:15">
      <c r="A2403" s="65" t="s">
        <v>407</v>
      </c>
      <c r="B2403" s="65" t="s">
        <v>200</v>
      </c>
      <c r="C2403" s="55" t="s">
        <v>588</v>
      </c>
      <c r="D2403" s="66" t="s">
        <v>370</v>
      </c>
      <c r="E2403" s="66" t="s">
        <v>880</v>
      </c>
      <c r="F2403" s="66">
        <v>256479</v>
      </c>
      <c r="G2403" s="65" t="s">
        <v>28</v>
      </c>
      <c r="H2403" s="67">
        <v>1</v>
      </c>
      <c r="I2403" s="69" t="s">
        <v>881</v>
      </c>
      <c r="J2403" s="63">
        <f t="shared" si="9"/>
        <v>44753</v>
      </c>
      <c r="K2403" s="64">
        <f>IF(ISBLANK(J2403),,H2403*INDEX(Inputs!G:G,MATCH(F2403,Inputs!E:E,0)))</f>
        <v>2500</v>
      </c>
      <c r="L2403" s="65" t="str">
        <f>IF(ISBLANK(J2403),,INDEX(Inputs!D:D,MATCH(F2403,Inputs!E:E,0)))</f>
        <v>997PP EvoFox Explore Gaming Bundle (422,423,659,595)</v>
      </c>
      <c r="M2403" s="65" t="str">
        <f>IF(ISBLANK(#REF!),,IF(B2403="Online","Online",IF(LEFT(B2403,1)="E","Online","Offline")))</f>
        <v>Offline</v>
      </c>
      <c r="N2403" s="64">
        <f>IF(ISBLANK(M2403),,H2403*INDEX(Inputs!F:F,MATCH(F2403,Inputs!E:E,0)))</f>
        <v>4796</v>
      </c>
      <c r="O2403" s="65"/>
    </row>
    <row r="2404" ht="15.75" customHeight="1" spans="1:15">
      <c r="A2404" s="65" t="s">
        <v>883</v>
      </c>
      <c r="B2404" s="65" t="s">
        <v>245</v>
      </c>
      <c r="C2404" s="55" t="s">
        <v>879</v>
      </c>
      <c r="D2404" s="66" t="s">
        <v>370</v>
      </c>
      <c r="E2404" s="66" t="s">
        <v>410</v>
      </c>
      <c r="F2404" s="66">
        <v>250423</v>
      </c>
      <c r="G2404" s="65" t="s">
        <v>11</v>
      </c>
      <c r="H2404" s="67">
        <v>1</v>
      </c>
      <c r="I2404" s="69" t="s">
        <v>881</v>
      </c>
      <c r="J2404" s="63">
        <f t="shared" si="9"/>
        <v>44753</v>
      </c>
      <c r="K2404" s="64">
        <f>IF(ISBLANK(J2404),,H2404*INDEX(Inputs!G:G,MATCH(F2404,Inputs!E:E,0)))</f>
        <v>759</v>
      </c>
      <c r="L2404" s="65" t="str">
        <f>IF(ISBLANK(J2404),,INDEX(Inputs!D:D,MATCH(F2404,Inputs!E:E,0)))</f>
        <v>650GR Ergo View Laptop Stand-Grey</v>
      </c>
      <c r="M2404" s="65" t="str">
        <f>IF(ISBLANK(#REF!),,IF(B2404="Online","Online",IF(LEFT(B2404,1)="E","Online","Offline")))</f>
        <v>Offline</v>
      </c>
      <c r="N2404" s="64">
        <f>IF(ISBLANK(M2404),,H2404*INDEX(Inputs!F:F,MATCH(F2404,Inputs!E:E,0)))</f>
        <v>899</v>
      </c>
      <c r="O2404" s="65"/>
    </row>
    <row r="2405" ht="15.75" customHeight="1" spans="1:15">
      <c r="A2405" s="65" t="s">
        <v>376</v>
      </c>
      <c r="B2405" s="65" t="s">
        <v>377</v>
      </c>
      <c r="C2405" s="55" t="s">
        <v>378</v>
      </c>
      <c r="D2405" s="66" t="s">
        <v>464</v>
      </c>
      <c r="E2405" s="66" t="s">
        <v>465</v>
      </c>
      <c r="F2405" s="66">
        <v>250420</v>
      </c>
      <c r="G2405" s="65" t="s">
        <v>50</v>
      </c>
      <c r="H2405" s="67">
        <v>1</v>
      </c>
      <c r="I2405" s="69" t="s">
        <v>881</v>
      </c>
      <c r="J2405" s="63">
        <f t="shared" si="9"/>
        <v>44753</v>
      </c>
      <c r="K2405" s="64">
        <f>IF(ISBLANK(J2405),,H2405*INDEX(Inputs!G:G,MATCH(F2405,Inputs!E:E,0)))</f>
        <v>749</v>
      </c>
      <c r="L2405" s="65" t="str">
        <f>IF(ISBLANK(J2405),,INDEX(Inputs!D:D,MATCH(F2405,Inputs!E:E,0)))</f>
        <v>142BK NeoCase Sleeve MP 450 13-13.3</v>
      </c>
      <c r="M2405" s="65" t="str">
        <f>IF(ISBLANK(#REF!),,IF(B2405="Online","Online",IF(LEFT(B2405,1)="E","Online","Offline")))</f>
        <v>Online</v>
      </c>
      <c r="N2405" s="64">
        <f>IF(ISBLANK(M2405),,H2405*INDEX(Inputs!F:F,MATCH(F2405,Inputs!E:E,0)))</f>
        <v>1199</v>
      </c>
      <c r="O2405" s="65"/>
    </row>
    <row r="2406" ht="15.75" customHeight="1" spans="1:15">
      <c r="A2406" s="65" t="s">
        <v>327</v>
      </c>
      <c r="B2406" s="65" t="s">
        <v>64</v>
      </c>
      <c r="C2406" s="55" t="s">
        <v>592</v>
      </c>
      <c r="D2406" s="66" t="s">
        <v>370</v>
      </c>
      <c r="E2406" s="66" t="s">
        <v>410</v>
      </c>
      <c r="F2406" s="66">
        <v>250877</v>
      </c>
      <c r="G2406" s="65" t="s">
        <v>22</v>
      </c>
      <c r="H2406" s="67">
        <v>1</v>
      </c>
      <c r="I2406" s="69" t="s">
        <v>881</v>
      </c>
      <c r="J2406" s="63">
        <f t="shared" si="9"/>
        <v>44753</v>
      </c>
      <c r="K2406" s="64">
        <f>IF(ISBLANK(J2406),,H2406*INDEX(Inputs!G:G,MATCH(F2406,Inputs!E:E,0)))</f>
        <v>349</v>
      </c>
      <c r="L2406" s="65" t="str">
        <f>IF(ISBLANK(J2406),,INDEX(Inputs!D:D,MATCH(F2406,Inputs!E:E,0)))</f>
        <v>595BK Evo Fox Falcon X35 Medium Speed Mouse Pad</v>
      </c>
      <c r="M2406" s="65" t="str">
        <f>IF(ISBLANK(#REF!),,IF(B2406="Online","Online",IF(LEFT(B2406,1)="E","Online","Offline")))</f>
        <v>Offline</v>
      </c>
      <c r="N2406" s="64">
        <f>IF(ISBLANK(M2406),,H2406*INDEX(Inputs!F:F,MATCH(F2406,Inputs!E:E,0)))</f>
        <v>699</v>
      </c>
      <c r="O2406" s="65"/>
    </row>
    <row r="2407" ht="15.75" customHeight="1" spans="1:15">
      <c r="A2407" s="65" t="s">
        <v>327</v>
      </c>
      <c r="B2407" s="65" t="s">
        <v>78</v>
      </c>
      <c r="C2407" s="55" t="s">
        <v>351</v>
      </c>
      <c r="D2407" s="66" t="s">
        <v>370</v>
      </c>
      <c r="E2407" s="66" t="s">
        <v>880</v>
      </c>
      <c r="F2407" s="66">
        <v>256479</v>
      </c>
      <c r="G2407" s="65" t="s">
        <v>28</v>
      </c>
      <c r="H2407" s="67">
        <v>1</v>
      </c>
      <c r="I2407" s="69" t="s">
        <v>881</v>
      </c>
      <c r="J2407" s="63">
        <f t="shared" si="9"/>
        <v>44753</v>
      </c>
      <c r="K2407" s="64">
        <f>IF(ISBLANK(J2407),,H2407*INDEX(Inputs!G:G,MATCH(F2407,Inputs!E:E,0)))</f>
        <v>2500</v>
      </c>
      <c r="L2407" s="65" t="str">
        <f>IF(ISBLANK(J2407),,INDEX(Inputs!D:D,MATCH(F2407,Inputs!E:E,0)))</f>
        <v>997PP EvoFox Explore Gaming Bundle (422,423,659,595)</v>
      </c>
      <c r="M2407" s="65" t="str">
        <f>IF(ISBLANK(#REF!),,IF(B2407="Online","Online",IF(LEFT(B2407,1)="E","Online","Offline")))</f>
        <v>Offline</v>
      </c>
      <c r="N2407" s="64">
        <f>IF(ISBLANK(M2407),,H2407*INDEX(Inputs!F:F,MATCH(F2407,Inputs!E:E,0)))</f>
        <v>4796</v>
      </c>
      <c r="O2407" s="65"/>
    </row>
    <row r="2408" ht="15.75" customHeight="1" spans="1:15">
      <c r="A2408" s="65" t="s">
        <v>338</v>
      </c>
      <c r="B2408" s="66" t="s">
        <v>133</v>
      </c>
      <c r="C2408" s="55" t="s">
        <v>573</v>
      </c>
      <c r="D2408" s="66" t="s">
        <v>370</v>
      </c>
      <c r="E2408" s="66" t="s">
        <v>880</v>
      </c>
      <c r="F2408" s="66">
        <v>256479</v>
      </c>
      <c r="G2408" s="65" t="s">
        <v>28</v>
      </c>
      <c r="H2408" s="67">
        <v>1</v>
      </c>
      <c r="I2408" s="69" t="s">
        <v>881</v>
      </c>
      <c r="J2408" s="63">
        <f t="shared" si="9"/>
        <v>44753</v>
      </c>
      <c r="K2408" s="64">
        <f>IF(ISBLANK(J2408),,H2408*INDEX(Inputs!G:G,MATCH(F2408,Inputs!E:E,0)))</f>
        <v>2500</v>
      </c>
      <c r="L2408" s="65" t="str">
        <f>IF(ISBLANK(J2408),,INDEX(Inputs!D:D,MATCH(F2408,Inputs!E:E,0)))</f>
        <v>997PP EvoFox Explore Gaming Bundle (422,423,659,595)</v>
      </c>
      <c r="M2408" s="65" t="str">
        <f>IF(ISBLANK(#REF!),,IF(B2408="Online","Online",IF(LEFT(B2408,1)="E","Online","Offline")))</f>
        <v>Offline</v>
      </c>
      <c r="N2408" s="64">
        <f>IF(ISBLANK(M2408),,H2408*INDEX(Inputs!F:F,MATCH(F2408,Inputs!E:E,0)))</f>
        <v>4796</v>
      </c>
      <c r="O2408" s="65"/>
    </row>
    <row r="2409" ht="15.75" customHeight="1" spans="1:15">
      <c r="A2409" s="65" t="s">
        <v>739</v>
      </c>
      <c r="B2409" s="65" t="s">
        <v>740</v>
      </c>
      <c r="C2409" s="55" t="s">
        <v>741</v>
      </c>
      <c r="D2409" s="66" t="s">
        <v>370</v>
      </c>
      <c r="E2409" s="66" t="s">
        <v>410</v>
      </c>
      <c r="F2409" s="66">
        <v>250879</v>
      </c>
      <c r="G2409" s="65" t="s">
        <v>30</v>
      </c>
      <c r="H2409" s="67">
        <v>1</v>
      </c>
      <c r="I2409" s="69" t="s">
        <v>881</v>
      </c>
      <c r="J2409" s="63">
        <f t="shared" si="9"/>
        <v>44753</v>
      </c>
      <c r="K2409" s="64">
        <f>IF(ISBLANK(J2409),,H2409*INDEX(Inputs!G:G,MATCH(F2409,Inputs!E:E,0)))</f>
        <v>699</v>
      </c>
      <c r="L2409" s="65" t="str">
        <f>IF(ISBLANK(J2409),,INDEX(Inputs!D:D,MATCH(F2409,Inputs!E:E,0)))</f>
        <v>597BK Evo Fox Falcon X85 Extra Large Speed Mouse Pad</v>
      </c>
      <c r="M2409" s="65" t="str">
        <f>IF(ISBLANK(#REF!),,IF(B2409="Online","Online",IF(LEFT(B2409,1)="E","Online","Offline")))</f>
        <v>Offline</v>
      </c>
      <c r="N2409" s="64">
        <f>IF(ISBLANK(M2409),,H2409*INDEX(Inputs!F:F,MATCH(F2409,Inputs!E:E,0)))</f>
        <v>1199</v>
      </c>
      <c r="O2409" s="65"/>
    </row>
    <row r="2410" ht="15.75" customHeight="1" spans="1:15">
      <c r="A2410" s="65" t="s">
        <v>338</v>
      </c>
      <c r="B2410" s="65" t="s">
        <v>188</v>
      </c>
      <c r="C2410" s="55" t="s">
        <v>884</v>
      </c>
      <c r="D2410" s="66" t="s">
        <v>370</v>
      </c>
      <c r="E2410" s="66" t="s">
        <v>880</v>
      </c>
      <c r="F2410" s="66">
        <v>256479</v>
      </c>
      <c r="G2410" s="65" t="s">
        <v>28</v>
      </c>
      <c r="H2410" s="67">
        <v>1</v>
      </c>
      <c r="I2410" s="69" t="s">
        <v>881</v>
      </c>
      <c r="J2410" s="63">
        <f t="shared" si="9"/>
        <v>44753</v>
      </c>
      <c r="K2410" s="64">
        <f>IF(ISBLANK(J2410),,H2410*INDEX(Inputs!G:G,MATCH(F2410,Inputs!E:E,0)))</f>
        <v>2500</v>
      </c>
      <c r="L2410" s="65" t="str">
        <f>IF(ISBLANK(J2410),,INDEX(Inputs!D:D,MATCH(F2410,Inputs!E:E,0)))</f>
        <v>997PP EvoFox Explore Gaming Bundle (422,423,659,595)</v>
      </c>
      <c r="M2410" s="65" t="str">
        <f>IF(ISBLANK(#REF!),,IF(B2410="Online","Online",IF(LEFT(B2410,1)="E","Online","Offline")))</f>
        <v>Offline</v>
      </c>
      <c r="N2410" s="64">
        <f>IF(ISBLANK(M2410),,H2410*INDEX(Inputs!F:F,MATCH(F2410,Inputs!E:E,0)))</f>
        <v>4796</v>
      </c>
      <c r="O2410" s="65"/>
    </row>
    <row r="2411" ht="15.75" customHeight="1" spans="1:15">
      <c r="A2411" s="65" t="s">
        <v>338</v>
      </c>
      <c r="B2411" s="65" t="s">
        <v>742</v>
      </c>
      <c r="C2411" s="55" t="s">
        <v>743</v>
      </c>
      <c r="D2411" s="66" t="s">
        <v>370</v>
      </c>
      <c r="E2411" s="66" t="s">
        <v>880</v>
      </c>
      <c r="F2411" s="66">
        <v>256479</v>
      </c>
      <c r="G2411" s="65" t="s">
        <v>28</v>
      </c>
      <c r="H2411" s="67">
        <v>1</v>
      </c>
      <c r="I2411" s="69" t="s">
        <v>881</v>
      </c>
      <c r="J2411" s="63">
        <f t="shared" si="9"/>
        <v>44753</v>
      </c>
      <c r="K2411" s="64">
        <f>IF(ISBLANK(J2411),,H2411*INDEX(Inputs!G:G,MATCH(F2411,Inputs!E:E,0)))</f>
        <v>2500</v>
      </c>
      <c r="L2411" s="65" t="str">
        <f>IF(ISBLANK(J2411),,INDEX(Inputs!D:D,MATCH(F2411,Inputs!E:E,0)))</f>
        <v>997PP EvoFox Explore Gaming Bundle (422,423,659,595)</v>
      </c>
      <c r="M2411" s="65" t="str">
        <f>IF(ISBLANK(#REF!),,IF(B2411="Online","Online",IF(LEFT(B2411,1)="E","Online","Offline")))</f>
        <v>Offline</v>
      </c>
      <c r="N2411" s="64">
        <f>IF(ISBLANK(M2411),,H2411*INDEX(Inputs!F:F,MATCH(F2411,Inputs!E:E,0)))</f>
        <v>4796</v>
      </c>
      <c r="O2411" s="65"/>
    </row>
    <row r="2412" ht="15.75" customHeight="1" spans="1:15">
      <c r="A2412" s="65" t="s">
        <v>338</v>
      </c>
      <c r="B2412" s="65" t="s">
        <v>742</v>
      </c>
      <c r="C2412" s="55" t="s">
        <v>743</v>
      </c>
      <c r="D2412" s="66" t="s">
        <v>370</v>
      </c>
      <c r="E2412" s="66" t="s">
        <v>880</v>
      </c>
      <c r="F2412" s="66">
        <v>256480</v>
      </c>
      <c r="G2412" s="65" t="s">
        <v>25</v>
      </c>
      <c r="H2412" s="67">
        <v>1</v>
      </c>
      <c r="I2412" s="69" t="s">
        <v>881</v>
      </c>
      <c r="J2412" s="63">
        <f t="shared" si="9"/>
        <v>44753</v>
      </c>
      <c r="K2412" s="64">
        <f>IF(ISBLANK(J2412),,H2412*INDEX(Inputs!G:G,MATCH(F2412,Inputs!E:E,0)))</f>
        <v>3000</v>
      </c>
      <c r="L2412" s="65" t="str">
        <f>IF(ISBLANK(J2412),,INDEX(Inputs!D:D,MATCH(F2412,Inputs!E:E,0)))</f>
        <v>998PP EvoFox Prime Gaming Bundle (422,423,658,597)</v>
      </c>
      <c r="M2412" s="65" t="str">
        <f>IF(ISBLANK(#REF!),,IF(B2412="Online","Online",IF(LEFT(B2412,1)="E","Online","Offline")))</f>
        <v>Offline</v>
      </c>
      <c r="N2412" s="64">
        <f>IF(ISBLANK(M2412),,H2412*INDEX(Inputs!F:F,MATCH(F2412,Inputs!E:E,0)))</f>
        <v>5496</v>
      </c>
      <c r="O2412" s="65"/>
    </row>
    <row r="2413" ht="15.75" customHeight="1" spans="1:15">
      <c r="A2413" s="65" t="s">
        <v>353</v>
      </c>
      <c r="B2413" s="65" t="s">
        <v>885</v>
      </c>
      <c r="C2413" s="55" t="s">
        <v>886</v>
      </c>
      <c r="D2413" s="66" t="s">
        <v>370</v>
      </c>
      <c r="E2413" s="66" t="s">
        <v>880</v>
      </c>
      <c r="F2413" s="66">
        <v>256479</v>
      </c>
      <c r="G2413" s="65" t="s">
        <v>28</v>
      </c>
      <c r="H2413" s="67">
        <v>1</v>
      </c>
      <c r="I2413" s="69" t="s">
        <v>881</v>
      </c>
      <c r="J2413" s="63">
        <f t="shared" si="9"/>
        <v>44753</v>
      </c>
      <c r="K2413" s="64">
        <f>IF(ISBLANK(J2413),,H2413*INDEX(Inputs!G:G,MATCH(F2413,Inputs!E:E,0)))</f>
        <v>2500</v>
      </c>
      <c r="L2413" s="65" t="str">
        <f>IF(ISBLANK(J2413),,INDEX(Inputs!D:D,MATCH(F2413,Inputs!E:E,0)))</f>
        <v>997PP EvoFox Explore Gaming Bundle (422,423,659,595)</v>
      </c>
      <c r="M2413" s="65" t="str">
        <f>IF(ISBLANK(#REF!),,IF(B2413="Online","Online",IF(LEFT(B2413,1)="E","Online","Offline")))</f>
        <v>Offline</v>
      </c>
      <c r="N2413" s="64">
        <f>IF(ISBLANK(M2413),,H2413*INDEX(Inputs!F:F,MATCH(F2413,Inputs!E:E,0)))</f>
        <v>4796</v>
      </c>
      <c r="O2413" s="65"/>
    </row>
    <row r="2414" ht="15.75" customHeight="1" spans="1:15">
      <c r="A2414" s="65" t="s">
        <v>353</v>
      </c>
      <c r="B2414" s="65" t="s">
        <v>167</v>
      </c>
      <c r="C2414" s="55" t="s">
        <v>887</v>
      </c>
      <c r="D2414" s="66" t="s">
        <v>370</v>
      </c>
      <c r="E2414" s="66" t="s">
        <v>410</v>
      </c>
      <c r="F2414" s="66">
        <v>250879</v>
      </c>
      <c r="G2414" s="65" t="s">
        <v>30</v>
      </c>
      <c r="H2414" s="67">
        <v>1</v>
      </c>
      <c r="I2414" s="69" t="s">
        <v>881</v>
      </c>
      <c r="J2414" s="63">
        <f t="shared" si="9"/>
        <v>44753</v>
      </c>
      <c r="K2414" s="64">
        <f>IF(ISBLANK(J2414),,H2414*INDEX(Inputs!G:G,MATCH(F2414,Inputs!E:E,0)))</f>
        <v>699</v>
      </c>
      <c r="L2414" s="65" t="str">
        <f>IF(ISBLANK(J2414),,INDEX(Inputs!D:D,MATCH(F2414,Inputs!E:E,0)))</f>
        <v>597BK Evo Fox Falcon X85 Extra Large Speed Mouse Pad</v>
      </c>
      <c r="M2414" s="65" t="str">
        <f>IF(ISBLANK(#REF!),,IF(B2414="Online","Online",IF(LEFT(B2414,1)="E","Online","Offline")))</f>
        <v>Offline</v>
      </c>
      <c r="N2414" s="64">
        <f>IF(ISBLANK(M2414),,H2414*INDEX(Inputs!F:F,MATCH(F2414,Inputs!E:E,0)))</f>
        <v>1199</v>
      </c>
      <c r="O2414" s="65"/>
    </row>
    <row r="2415" ht="15.75" customHeight="1" spans="1:15">
      <c r="A2415" s="65" t="s">
        <v>353</v>
      </c>
      <c r="B2415" s="65" t="s">
        <v>354</v>
      </c>
      <c r="C2415" s="55" t="s">
        <v>355</v>
      </c>
      <c r="D2415" s="66" t="s">
        <v>414</v>
      </c>
      <c r="E2415" s="66" t="s">
        <v>415</v>
      </c>
      <c r="F2415" s="66">
        <v>250874</v>
      </c>
      <c r="G2415" s="65" t="s">
        <v>13</v>
      </c>
      <c r="H2415" s="67">
        <v>1</v>
      </c>
      <c r="I2415" s="69" t="s">
        <v>881</v>
      </c>
      <c r="J2415" s="63">
        <f t="shared" si="9"/>
        <v>44753</v>
      </c>
      <c r="K2415" s="64">
        <f>IF(ISBLANK(J2415),,H2415*INDEX(Inputs!G:G,MATCH(F2415,Inputs!E:E,0)))</f>
        <v>1349</v>
      </c>
      <c r="L2415" s="65" t="str">
        <f>IF(ISBLANK(J2415),,INDEX(Inputs!D:D,MATCH(F2415,Inputs!E:E,0)))</f>
        <v>432BK EvoFox X-Team Gaming Keyboard &amp; Mouse (USB)</v>
      </c>
      <c r="M2415" s="65" t="str">
        <f>IF(ISBLANK(#REF!),,IF(B2415="Online","Online",IF(LEFT(B2415,1)="E","Online","Offline")))</f>
        <v>Online</v>
      </c>
      <c r="N2415" s="64">
        <f>IF(ISBLANK(M2415),,H2415*INDEX(Inputs!F:F,MATCH(F2415,Inputs!E:E,0)))</f>
        <v>1899</v>
      </c>
      <c r="O2415" s="65"/>
    </row>
    <row r="2416" ht="15.75" customHeight="1" spans="1:15">
      <c r="A2416" s="65" t="s">
        <v>353</v>
      </c>
      <c r="B2416" s="65" t="s">
        <v>354</v>
      </c>
      <c r="C2416" s="55" t="s">
        <v>355</v>
      </c>
      <c r="D2416" s="66" t="s">
        <v>370</v>
      </c>
      <c r="E2416" s="66" t="s">
        <v>410</v>
      </c>
      <c r="F2416" s="66">
        <v>250879</v>
      </c>
      <c r="G2416" s="65" t="s">
        <v>30</v>
      </c>
      <c r="H2416" s="67">
        <v>1</v>
      </c>
      <c r="I2416" s="69" t="s">
        <v>881</v>
      </c>
      <c r="J2416" s="63">
        <f t="shared" si="9"/>
        <v>44753</v>
      </c>
      <c r="K2416" s="64">
        <f>IF(ISBLANK(J2416),,H2416*INDEX(Inputs!G:G,MATCH(F2416,Inputs!E:E,0)))</f>
        <v>699</v>
      </c>
      <c r="L2416" s="65" t="str">
        <f>IF(ISBLANK(J2416),,INDEX(Inputs!D:D,MATCH(F2416,Inputs!E:E,0)))</f>
        <v>597BK Evo Fox Falcon X85 Extra Large Speed Mouse Pad</v>
      </c>
      <c r="M2416" s="65" t="str">
        <f>IF(ISBLANK(#REF!),,IF(B2416="Online","Online",IF(LEFT(B2416,1)="E","Online","Offline")))</f>
        <v>Online</v>
      </c>
      <c r="N2416" s="64">
        <f>IF(ISBLANK(M2416),,H2416*INDEX(Inputs!F:F,MATCH(F2416,Inputs!E:E,0)))</f>
        <v>1199</v>
      </c>
      <c r="O2416" s="65"/>
    </row>
    <row r="2417" ht="15.75" customHeight="1" spans="1:15">
      <c r="A2417" s="65" t="s">
        <v>574</v>
      </c>
      <c r="B2417" s="66" t="s">
        <v>134</v>
      </c>
      <c r="C2417" s="55" t="s">
        <v>575</v>
      </c>
      <c r="D2417" s="66" t="s">
        <v>370</v>
      </c>
      <c r="E2417" s="66" t="s">
        <v>410</v>
      </c>
      <c r="F2417" s="66">
        <v>250879</v>
      </c>
      <c r="G2417" s="65" t="s">
        <v>30</v>
      </c>
      <c r="H2417" s="67">
        <v>1</v>
      </c>
      <c r="I2417" s="69" t="s">
        <v>881</v>
      </c>
      <c r="J2417" s="63">
        <f t="shared" si="9"/>
        <v>44753</v>
      </c>
      <c r="K2417" s="64">
        <f>IF(ISBLANK(J2417),,H2417*INDEX(Inputs!G:G,MATCH(F2417,Inputs!E:E,0)))</f>
        <v>699</v>
      </c>
      <c r="L2417" s="65" t="str">
        <f>IF(ISBLANK(J2417),,INDEX(Inputs!D:D,MATCH(F2417,Inputs!E:E,0)))</f>
        <v>597BK Evo Fox Falcon X85 Extra Large Speed Mouse Pad</v>
      </c>
      <c r="M2417" s="65" t="str">
        <f>IF(ISBLANK(#REF!),,IF(B2417="Online","Online",IF(LEFT(B2417,1)="E","Online","Offline")))</f>
        <v>Offline</v>
      </c>
      <c r="N2417" s="64">
        <f>IF(ISBLANK(M2417),,H2417*INDEX(Inputs!F:F,MATCH(F2417,Inputs!E:E,0)))</f>
        <v>1199</v>
      </c>
      <c r="O2417" s="65"/>
    </row>
    <row r="2418" ht="15.75" customHeight="1" spans="1:15">
      <c r="A2418" s="65" t="s">
        <v>574</v>
      </c>
      <c r="B2418" s="66" t="s">
        <v>134</v>
      </c>
      <c r="C2418" s="55" t="s">
        <v>575</v>
      </c>
      <c r="D2418" s="66" t="s">
        <v>370</v>
      </c>
      <c r="E2418" s="66" t="s">
        <v>880</v>
      </c>
      <c r="F2418" s="66">
        <v>256479</v>
      </c>
      <c r="G2418" s="65" t="s">
        <v>28</v>
      </c>
      <c r="H2418" s="67">
        <v>1</v>
      </c>
      <c r="I2418" s="69" t="s">
        <v>881</v>
      </c>
      <c r="J2418" s="63">
        <f t="shared" si="9"/>
        <v>44753</v>
      </c>
      <c r="K2418" s="64">
        <f>IF(ISBLANK(J2418),,H2418*INDEX(Inputs!G:G,MATCH(F2418,Inputs!E:E,0)))</f>
        <v>2500</v>
      </c>
      <c r="L2418" s="65" t="str">
        <f>IF(ISBLANK(J2418),,INDEX(Inputs!D:D,MATCH(F2418,Inputs!E:E,0)))</f>
        <v>997PP EvoFox Explore Gaming Bundle (422,423,659,595)</v>
      </c>
      <c r="M2418" s="65" t="str">
        <f>IF(ISBLANK(#REF!),,IF(B2418="Online","Online",IF(LEFT(B2418,1)="E","Online","Offline")))</f>
        <v>Offline</v>
      </c>
      <c r="N2418" s="64">
        <f>IF(ISBLANK(M2418),,H2418*INDEX(Inputs!F:F,MATCH(F2418,Inputs!E:E,0)))</f>
        <v>4796</v>
      </c>
      <c r="O2418" s="65"/>
    </row>
    <row r="2419" ht="15.75" customHeight="1" spans="1:15">
      <c r="A2419" s="65" t="s">
        <v>721</v>
      </c>
      <c r="B2419" s="66" t="s">
        <v>135</v>
      </c>
      <c r="C2419" s="55" t="s">
        <v>722</v>
      </c>
      <c r="D2419" s="66" t="s">
        <v>370</v>
      </c>
      <c r="E2419" s="66" t="s">
        <v>880</v>
      </c>
      <c r="F2419" s="66">
        <v>256480</v>
      </c>
      <c r="G2419" s="65" t="s">
        <v>25</v>
      </c>
      <c r="H2419" s="67">
        <v>1</v>
      </c>
      <c r="I2419" s="69" t="s">
        <v>881</v>
      </c>
      <c r="J2419" s="63">
        <f t="shared" si="9"/>
        <v>44753</v>
      </c>
      <c r="K2419" s="64">
        <f>IF(ISBLANK(J2419),,H2419*INDEX(Inputs!G:G,MATCH(F2419,Inputs!E:E,0)))</f>
        <v>3000</v>
      </c>
      <c r="L2419" s="65" t="str">
        <f>IF(ISBLANK(J2419),,INDEX(Inputs!D:D,MATCH(F2419,Inputs!E:E,0)))</f>
        <v>998PP EvoFox Prime Gaming Bundle (422,423,658,597)</v>
      </c>
      <c r="M2419" s="65" t="str">
        <f>IF(ISBLANK(#REF!),,IF(B2419="Online","Online",IF(LEFT(B2419,1)="E","Online","Offline")))</f>
        <v>Offline</v>
      </c>
      <c r="N2419" s="64">
        <f>IF(ISBLANK(M2419),,H2419*INDEX(Inputs!F:F,MATCH(F2419,Inputs!E:E,0)))</f>
        <v>5496</v>
      </c>
      <c r="O2419" s="65"/>
    </row>
    <row r="2420" ht="15.75" customHeight="1" spans="1:15">
      <c r="A2420" s="65" t="s">
        <v>480</v>
      </c>
      <c r="B2420" s="66" t="s">
        <v>142</v>
      </c>
      <c r="C2420" s="55" t="s">
        <v>548</v>
      </c>
      <c r="D2420" s="66" t="s">
        <v>414</v>
      </c>
      <c r="E2420" s="66" t="s">
        <v>428</v>
      </c>
      <c r="F2420" s="66">
        <v>250881</v>
      </c>
      <c r="G2420" s="65" t="s">
        <v>98</v>
      </c>
      <c r="H2420" s="67">
        <v>1</v>
      </c>
      <c r="I2420" s="69" t="s">
        <v>881</v>
      </c>
      <c r="J2420" s="63">
        <f t="shared" si="9"/>
        <v>44753</v>
      </c>
      <c r="K2420" s="64">
        <f>IF(ISBLANK(J2420),,H2420*INDEX(Inputs!G:G,MATCH(F2420,Inputs!E:E,0)))</f>
        <v>799</v>
      </c>
      <c r="L2420" s="65" t="str">
        <f>IF(ISBLANK(J2420),,INDEX(Inputs!D:D,MATCH(F2420,Inputs!E:E,0)))</f>
        <v>795BK EvoFox Phantom Pro RGB Gaming Mouse USB</v>
      </c>
      <c r="M2420" s="65" t="str">
        <f>IF(ISBLANK(#REF!),,IF(B2420="Online","Online",IF(LEFT(B2420,1)="E","Online","Offline")))</f>
        <v>Offline</v>
      </c>
      <c r="N2420" s="64">
        <f>IF(ISBLANK(M2420),,H2420*INDEX(Inputs!F:F,MATCH(F2420,Inputs!E:E,0)))</f>
        <v>1099</v>
      </c>
      <c r="O2420" s="65"/>
    </row>
    <row r="2421" ht="15.75" customHeight="1" spans="1:15">
      <c r="A2421" s="65" t="s">
        <v>439</v>
      </c>
      <c r="B2421" s="66" t="s">
        <v>146</v>
      </c>
      <c r="C2421" s="55" t="s">
        <v>440</v>
      </c>
      <c r="D2421" s="66" t="s">
        <v>370</v>
      </c>
      <c r="E2421" s="66" t="s">
        <v>880</v>
      </c>
      <c r="F2421" s="66">
        <v>256479</v>
      </c>
      <c r="G2421" s="65" t="s">
        <v>28</v>
      </c>
      <c r="H2421" s="67">
        <v>1</v>
      </c>
      <c r="I2421" s="69" t="s">
        <v>881</v>
      </c>
      <c r="J2421" s="63">
        <f t="shared" si="9"/>
        <v>44753</v>
      </c>
      <c r="K2421" s="64">
        <f>IF(ISBLANK(J2421),,H2421*INDEX(Inputs!G:G,MATCH(F2421,Inputs!E:E,0)))</f>
        <v>2500</v>
      </c>
      <c r="L2421" s="65" t="str">
        <f>IF(ISBLANK(J2421),,INDEX(Inputs!D:D,MATCH(F2421,Inputs!E:E,0)))</f>
        <v>997PP EvoFox Explore Gaming Bundle (422,423,659,595)</v>
      </c>
      <c r="M2421" s="65" t="str">
        <f>IF(ISBLANK(#REF!),,IF(B2421="Online","Online",IF(LEFT(B2421,1)="E","Online","Offline")))</f>
        <v>Offline</v>
      </c>
      <c r="N2421" s="64">
        <f>IF(ISBLANK(M2421),,H2421*INDEX(Inputs!F:F,MATCH(F2421,Inputs!E:E,0)))</f>
        <v>4796</v>
      </c>
      <c r="O2421" s="65"/>
    </row>
    <row r="2422" ht="15.75" customHeight="1" spans="1:15">
      <c r="A2422" s="65" t="s">
        <v>675</v>
      </c>
      <c r="B2422" s="66" t="s">
        <v>676</v>
      </c>
      <c r="C2422" s="55" t="s">
        <v>677</v>
      </c>
      <c r="D2422" s="66" t="s">
        <v>370</v>
      </c>
      <c r="E2422" s="66" t="s">
        <v>880</v>
      </c>
      <c r="F2422" s="66">
        <v>256479</v>
      </c>
      <c r="G2422" s="65" t="s">
        <v>28</v>
      </c>
      <c r="H2422" s="67">
        <v>3</v>
      </c>
      <c r="I2422" s="69" t="s">
        <v>881</v>
      </c>
      <c r="J2422" s="63">
        <f t="shared" si="9"/>
        <v>44753</v>
      </c>
      <c r="K2422" s="64">
        <f>IF(ISBLANK(J2422),,H2422*INDEX(Inputs!G:G,MATCH(F2422,Inputs!E:E,0)))</f>
        <v>7500</v>
      </c>
      <c r="L2422" s="65" t="str">
        <f>IF(ISBLANK(J2422),,INDEX(Inputs!D:D,MATCH(F2422,Inputs!E:E,0)))</f>
        <v>997PP EvoFox Explore Gaming Bundle (422,423,659,595)</v>
      </c>
      <c r="M2422" s="65" t="str">
        <f>IF(ISBLANK(#REF!),,IF(B2422="Online","Online",IF(LEFT(B2422,1)="E","Online","Offline")))</f>
        <v>Offline</v>
      </c>
      <c r="N2422" s="64">
        <f>IF(ISBLANK(M2422),,H2422*INDEX(Inputs!F:F,MATCH(F2422,Inputs!E:E,0)))</f>
        <v>14388</v>
      </c>
      <c r="O2422" s="65"/>
    </row>
    <row r="2423" ht="15.75" customHeight="1" spans="1:15">
      <c r="A2423" s="65" t="s">
        <v>454</v>
      </c>
      <c r="B2423" s="66" t="s">
        <v>147</v>
      </c>
      <c r="C2423" s="55" t="s">
        <v>482</v>
      </c>
      <c r="D2423" s="66" t="s">
        <v>370</v>
      </c>
      <c r="E2423" s="66" t="s">
        <v>410</v>
      </c>
      <c r="F2423" s="66">
        <v>250879</v>
      </c>
      <c r="G2423" s="65" t="s">
        <v>30</v>
      </c>
      <c r="H2423" s="67">
        <v>1</v>
      </c>
      <c r="I2423" s="69" t="s">
        <v>881</v>
      </c>
      <c r="J2423" s="63">
        <f t="shared" si="9"/>
        <v>44753</v>
      </c>
      <c r="K2423" s="64">
        <f>IF(ISBLANK(J2423),,H2423*INDEX(Inputs!G:G,MATCH(F2423,Inputs!E:E,0)))</f>
        <v>699</v>
      </c>
      <c r="L2423" s="65" t="str">
        <f>IF(ISBLANK(J2423),,INDEX(Inputs!D:D,MATCH(F2423,Inputs!E:E,0)))</f>
        <v>597BK Evo Fox Falcon X85 Extra Large Speed Mouse Pad</v>
      </c>
      <c r="M2423" s="65" t="str">
        <f>IF(ISBLANK(#REF!),,IF(B2423="Online","Online",IF(LEFT(B2423,1)="E","Online","Offline")))</f>
        <v>Offline</v>
      </c>
      <c r="N2423" s="64">
        <f>IF(ISBLANK(M2423),,H2423*INDEX(Inputs!F:F,MATCH(F2423,Inputs!E:E,0)))</f>
        <v>1199</v>
      </c>
      <c r="O2423" s="65"/>
    </row>
    <row r="2424" ht="15.75" customHeight="1" spans="1:15">
      <c r="A2424" s="65" t="s">
        <v>454</v>
      </c>
      <c r="B2424" s="66" t="s">
        <v>147</v>
      </c>
      <c r="C2424" s="55" t="s">
        <v>482</v>
      </c>
      <c r="D2424" s="66" t="s">
        <v>370</v>
      </c>
      <c r="E2424" s="66" t="s">
        <v>880</v>
      </c>
      <c r="F2424" s="66">
        <v>256479</v>
      </c>
      <c r="G2424" s="65" t="s">
        <v>28</v>
      </c>
      <c r="H2424" s="67">
        <v>1</v>
      </c>
      <c r="I2424" s="69" t="s">
        <v>881</v>
      </c>
      <c r="J2424" s="63">
        <f t="shared" si="9"/>
        <v>44753</v>
      </c>
      <c r="K2424" s="64">
        <f>IF(ISBLANK(J2424),,H2424*INDEX(Inputs!G:G,MATCH(F2424,Inputs!E:E,0)))</f>
        <v>2500</v>
      </c>
      <c r="L2424" s="65" t="str">
        <f>IF(ISBLANK(J2424),,INDEX(Inputs!D:D,MATCH(F2424,Inputs!E:E,0)))</f>
        <v>997PP EvoFox Explore Gaming Bundle (422,423,659,595)</v>
      </c>
      <c r="M2424" s="65" t="str">
        <f>IF(ISBLANK(#REF!),,IF(B2424="Online","Online",IF(LEFT(B2424,1)="E","Online","Offline")))</f>
        <v>Offline</v>
      </c>
      <c r="N2424" s="64">
        <f>IF(ISBLANK(M2424),,H2424*INDEX(Inputs!F:F,MATCH(F2424,Inputs!E:E,0)))</f>
        <v>4796</v>
      </c>
      <c r="O2424" s="65"/>
    </row>
    <row r="2425" ht="15.75" customHeight="1" spans="1:15">
      <c r="A2425" s="65" t="s">
        <v>447</v>
      </c>
      <c r="B2425" s="66" t="s">
        <v>483</v>
      </c>
      <c r="C2425" s="55" t="s">
        <v>484</v>
      </c>
      <c r="D2425" s="66" t="s">
        <v>370</v>
      </c>
      <c r="E2425" s="66" t="s">
        <v>880</v>
      </c>
      <c r="F2425" s="66">
        <v>256479</v>
      </c>
      <c r="G2425" s="65" t="s">
        <v>28</v>
      </c>
      <c r="H2425" s="67">
        <v>2</v>
      </c>
      <c r="I2425" s="69" t="s">
        <v>881</v>
      </c>
      <c r="J2425" s="63">
        <f t="shared" si="9"/>
        <v>44753</v>
      </c>
      <c r="K2425" s="64">
        <f>IF(ISBLANK(J2425),,H2425*INDEX(Inputs!G:G,MATCH(F2425,Inputs!E:E,0)))</f>
        <v>5000</v>
      </c>
      <c r="L2425" s="65" t="str">
        <f>IF(ISBLANK(J2425),,INDEX(Inputs!D:D,MATCH(F2425,Inputs!E:E,0)))</f>
        <v>997PP EvoFox Explore Gaming Bundle (422,423,659,595)</v>
      </c>
      <c r="M2425" s="65" t="str">
        <f>IF(ISBLANK(#REF!),,IF(B2425="Online","Online",IF(LEFT(B2425,1)="E","Online","Offline")))</f>
        <v>Offline</v>
      </c>
      <c r="N2425" s="64">
        <f>IF(ISBLANK(M2425),,H2425*INDEX(Inputs!F:F,MATCH(F2425,Inputs!E:E,0)))</f>
        <v>9592</v>
      </c>
      <c r="O2425" s="65"/>
    </row>
    <row r="2426" ht="15.75" customHeight="1" spans="1:15">
      <c r="A2426" s="65" t="s">
        <v>458</v>
      </c>
      <c r="B2426" s="66" t="s">
        <v>600</v>
      </c>
      <c r="C2426" s="55" t="s">
        <v>601</v>
      </c>
      <c r="D2426" s="66" t="s">
        <v>370</v>
      </c>
      <c r="E2426" s="66" t="s">
        <v>880</v>
      </c>
      <c r="F2426" s="66">
        <v>256479</v>
      </c>
      <c r="G2426" s="65" t="s">
        <v>28</v>
      </c>
      <c r="H2426" s="67">
        <v>1</v>
      </c>
      <c r="I2426" s="69" t="s">
        <v>881</v>
      </c>
      <c r="J2426" s="63">
        <f t="shared" si="9"/>
        <v>44753</v>
      </c>
      <c r="K2426" s="64">
        <f>IF(ISBLANK(J2426),,H2426*INDEX(Inputs!G:G,MATCH(F2426,Inputs!E:E,0)))</f>
        <v>2500</v>
      </c>
      <c r="L2426" s="65" t="str">
        <f>IF(ISBLANK(J2426),,INDEX(Inputs!D:D,MATCH(F2426,Inputs!E:E,0)))</f>
        <v>997PP EvoFox Explore Gaming Bundle (422,423,659,595)</v>
      </c>
      <c r="M2426" s="65" t="str">
        <f>IF(ISBLANK(#REF!),,IF(B2426="Online","Online",IF(LEFT(B2426,1)="E","Online","Offline")))</f>
        <v>Offline</v>
      </c>
      <c r="N2426" s="64">
        <f>IF(ISBLANK(M2426),,H2426*INDEX(Inputs!F:F,MATCH(F2426,Inputs!E:E,0)))</f>
        <v>4796</v>
      </c>
      <c r="O2426" s="65"/>
    </row>
    <row r="2427" ht="15.75" customHeight="1" spans="1:15">
      <c r="A2427" s="65" t="s">
        <v>644</v>
      </c>
      <c r="B2427" s="66" t="s">
        <v>171</v>
      </c>
      <c r="C2427" s="55" t="s">
        <v>645</v>
      </c>
      <c r="D2427" s="66" t="s">
        <v>370</v>
      </c>
      <c r="E2427" s="66" t="s">
        <v>880</v>
      </c>
      <c r="F2427" s="66">
        <v>256479</v>
      </c>
      <c r="G2427" s="65" t="s">
        <v>28</v>
      </c>
      <c r="H2427" s="67">
        <v>1</v>
      </c>
      <c r="I2427" s="69" t="s">
        <v>881</v>
      </c>
      <c r="J2427" s="63">
        <f t="shared" si="9"/>
        <v>44753</v>
      </c>
      <c r="K2427" s="64">
        <f>IF(ISBLANK(J2427),,H2427*INDEX(Inputs!G:G,MATCH(F2427,Inputs!E:E,0)))</f>
        <v>2500</v>
      </c>
      <c r="L2427" s="65" t="str">
        <f>IF(ISBLANK(J2427),,INDEX(Inputs!D:D,MATCH(F2427,Inputs!E:E,0)))</f>
        <v>997PP EvoFox Explore Gaming Bundle (422,423,659,595)</v>
      </c>
      <c r="M2427" s="65" t="str">
        <f>IF(ISBLANK(#REF!),,IF(B2427="Online","Online",IF(LEFT(B2427,1)="E","Online","Offline")))</f>
        <v>Offline</v>
      </c>
      <c r="N2427" s="64">
        <f>IF(ISBLANK(M2427),,H2427*INDEX(Inputs!F:F,MATCH(F2427,Inputs!E:E,0)))</f>
        <v>4796</v>
      </c>
      <c r="O2427" s="65"/>
    </row>
    <row r="2428" ht="15.75" customHeight="1" spans="1:15">
      <c r="A2428" s="65" t="s">
        <v>520</v>
      </c>
      <c r="B2428" s="66" t="s">
        <v>521</v>
      </c>
      <c r="C2428" s="55" t="s">
        <v>522</v>
      </c>
      <c r="D2428" s="66" t="s">
        <v>370</v>
      </c>
      <c r="E2428" s="66" t="s">
        <v>880</v>
      </c>
      <c r="F2428" s="66">
        <v>256480</v>
      </c>
      <c r="G2428" s="65" t="s">
        <v>25</v>
      </c>
      <c r="H2428" s="67">
        <v>1</v>
      </c>
      <c r="I2428" s="69" t="s">
        <v>881</v>
      </c>
      <c r="J2428" s="63">
        <f t="shared" si="9"/>
        <v>44753</v>
      </c>
      <c r="K2428" s="64">
        <f>IF(ISBLANK(J2428),,H2428*INDEX(Inputs!G:G,MATCH(F2428,Inputs!E:E,0)))</f>
        <v>3000</v>
      </c>
      <c r="L2428" s="65" t="str">
        <f>IF(ISBLANK(J2428),,INDEX(Inputs!D:D,MATCH(F2428,Inputs!E:E,0)))</f>
        <v>998PP EvoFox Prime Gaming Bundle (422,423,658,597)</v>
      </c>
      <c r="M2428" s="65" t="str">
        <f>IF(ISBLANK(#REF!),,IF(B2428="Online","Online",IF(LEFT(B2428,1)="E","Online","Offline")))</f>
        <v>Offline</v>
      </c>
      <c r="N2428" s="64">
        <f>IF(ISBLANK(M2428),,H2428*INDEX(Inputs!F:F,MATCH(F2428,Inputs!E:E,0)))</f>
        <v>5496</v>
      </c>
      <c r="O2428" s="65"/>
    </row>
    <row r="2429" ht="15.75" customHeight="1" spans="1:15">
      <c r="A2429" s="65" t="s">
        <v>458</v>
      </c>
      <c r="B2429" s="66" t="s">
        <v>733</v>
      </c>
      <c r="C2429" s="55" t="s">
        <v>734</v>
      </c>
      <c r="D2429" s="66" t="s">
        <v>370</v>
      </c>
      <c r="E2429" s="66" t="s">
        <v>880</v>
      </c>
      <c r="F2429" s="66">
        <v>256479</v>
      </c>
      <c r="G2429" s="65" t="s">
        <v>28</v>
      </c>
      <c r="H2429" s="67">
        <v>1</v>
      </c>
      <c r="I2429" s="69" t="s">
        <v>881</v>
      </c>
      <c r="J2429" s="63">
        <f t="shared" si="9"/>
        <v>44753</v>
      </c>
      <c r="K2429" s="64">
        <f>IF(ISBLANK(J2429),,H2429*INDEX(Inputs!G:G,MATCH(F2429,Inputs!E:E,0)))</f>
        <v>2500</v>
      </c>
      <c r="L2429" s="65" t="str">
        <f>IF(ISBLANK(J2429),,INDEX(Inputs!D:D,MATCH(F2429,Inputs!E:E,0)))</f>
        <v>997PP EvoFox Explore Gaming Bundle (422,423,659,595)</v>
      </c>
      <c r="M2429" s="65" t="str">
        <f>IF(ISBLANK(#REF!),,IF(B2429="Online","Online",IF(LEFT(B2429,1)="E","Online","Offline")))</f>
        <v>Offline</v>
      </c>
      <c r="N2429" s="64">
        <f>IF(ISBLANK(M2429),,H2429*INDEX(Inputs!F:F,MATCH(F2429,Inputs!E:E,0)))</f>
        <v>4796</v>
      </c>
      <c r="O2429" s="65"/>
    </row>
    <row r="2430" ht="15.75" customHeight="1" spans="1:15">
      <c r="A2430" s="65" t="s">
        <v>691</v>
      </c>
      <c r="B2430" s="66" t="s">
        <v>692</v>
      </c>
      <c r="C2430" s="55" t="s">
        <v>693</v>
      </c>
      <c r="D2430" s="66" t="s">
        <v>370</v>
      </c>
      <c r="E2430" s="66" t="s">
        <v>410</v>
      </c>
      <c r="F2430" s="66">
        <v>250879</v>
      </c>
      <c r="G2430" s="65" t="s">
        <v>30</v>
      </c>
      <c r="H2430" s="67">
        <v>1</v>
      </c>
      <c r="I2430" s="69" t="s">
        <v>881</v>
      </c>
      <c r="J2430" s="63">
        <f t="shared" si="9"/>
        <v>44753</v>
      </c>
      <c r="K2430" s="64">
        <f>IF(ISBLANK(J2430),,H2430*INDEX(Inputs!G:G,MATCH(F2430,Inputs!E:E,0)))</f>
        <v>699</v>
      </c>
      <c r="L2430" s="65" t="str">
        <f>IF(ISBLANK(J2430),,INDEX(Inputs!D:D,MATCH(F2430,Inputs!E:E,0)))</f>
        <v>597BK Evo Fox Falcon X85 Extra Large Speed Mouse Pad</v>
      </c>
      <c r="M2430" s="65" t="str">
        <f>IF(ISBLANK(#REF!),,IF(B2430="Online","Online",IF(LEFT(B2430,1)="E","Online","Offline")))</f>
        <v>Offline</v>
      </c>
      <c r="N2430" s="64">
        <f>IF(ISBLANK(M2430),,H2430*INDEX(Inputs!F:F,MATCH(F2430,Inputs!E:E,0)))</f>
        <v>1199</v>
      </c>
      <c r="O2430" s="65"/>
    </row>
    <row r="2431" ht="15.75" customHeight="1" spans="1:15">
      <c r="A2431" s="65" t="s">
        <v>661</v>
      </c>
      <c r="B2431" s="66" t="s">
        <v>181</v>
      </c>
      <c r="C2431" s="55" t="s">
        <v>662</v>
      </c>
      <c r="D2431" s="66" t="s">
        <v>370</v>
      </c>
      <c r="E2431" s="66" t="s">
        <v>880</v>
      </c>
      <c r="F2431" s="66">
        <v>256479</v>
      </c>
      <c r="G2431" s="65" t="s">
        <v>28</v>
      </c>
      <c r="H2431" s="67">
        <v>1</v>
      </c>
      <c r="I2431" s="69" t="s">
        <v>881</v>
      </c>
      <c r="J2431" s="63">
        <f t="shared" si="9"/>
        <v>44753</v>
      </c>
      <c r="K2431" s="64">
        <f>IF(ISBLANK(J2431),,H2431*INDEX(Inputs!G:G,MATCH(F2431,Inputs!E:E,0)))</f>
        <v>2500</v>
      </c>
      <c r="L2431" s="65" t="str">
        <f>IF(ISBLANK(J2431),,INDEX(Inputs!D:D,MATCH(F2431,Inputs!E:E,0)))</f>
        <v>997PP EvoFox Explore Gaming Bundle (422,423,659,595)</v>
      </c>
      <c r="M2431" s="65" t="str">
        <f>IF(ISBLANK(#REF!),,IF(B2431="Online","Online",IF(LEFT(B2431,1)="E","Online","Offline")))</f>
        <v>Offline</v>
      </c>
      <c r="N2431" s="64">
        <f>IF(ISBLANK(M2431),,H2431*INDEX(Inputs!F:F,MATCH(F2431,Inputs!E:E,0)))</f>
        <v>4796</v>
      </c>
      <c r="O2431" s="65"/>
    </row>
    <row r="2432" ht="15.75" customHeight="1" spans="1:15">
      <c r="A2432" s="65" t="s">
        <v>888</v>
      </c>
      <c r="B2432" s="66" t="s">
        <v>191</v>
      </c>
      <c r="C2432" s="55" t="s">
        <v>790</v>
      </c>
      <c r="D2432" s="66" t="s">
        <v>370</v>
      </c>
      <c r="E2432" s="66" t="s">
        <v>880</v>
      </c>
      <c r="F2432" s="66">
        <v>256479</v>
      </c>
      <c r="G2432" s="65" t="s">
        <v>28</v>
      </c>
      <c r="H2432" s="67">
        <v>1</v>
      </c>
      <c r="I2432" s="69" t="s">
        <v>881</v>
      </c>
      <c r="J2432" s="63">
        <f t="shared" si="9"/>
        <v>44753</v>
      </c>
      <c r="K2432" s="64">
        <f>IF(ISBLANK(J2432),,H2432*INDEX(Inputs!G:G,MATCH(F2432,Inputs!E:E,0)))</f>
        <v>2500</v>
      </c>
      <c r="L2432" s="65" t="str">
        <f>IF(ISBLANK(J2432),,INDEX(Inputs!D:D,MATCH(F2432,Inputs!E:E,0)))</f>
        <v>997PP EvoFox Explore Gaming Bundle (422,423,659,595)</v>
      </c>
      <c r="M2432" s="65" t="str">
        <f>IF(ISBLANK(#REF!),,IF(B2432="Online","Online",IF(LEFT(B2432,1)="E","Online","Offline")))</f>
        <v>Offline</v>
      </c>
      <c r="N2432" s="64">
        <f>IF(ISBLANK(M2432),,H2432*INDEX(Inputs!F:F,MATCH(F2432,Inputs!E:E,0)))</f>
        <v>4796</v>
      </c>
      <c r="O2432" s="65"/>
    </row>
    <row r="2433" ht="15.75" customHeight="1" spans="1:15">
      <c r="A2433" s="65" t="s">
        <v>423</v>
      </c>
      <c r="B2433" s="66" t="s">
        <v>199</v>
      </c>
      <c r="C2433" s="55" t="s">
        <v>424</v>
      </c>
      <c r="D2433" s="66" t="s">
        <v>370</v>
      </c>
      <c r="E2433" s="66" t="s">
        <v>880</v>
      </c>
      <c r="F2433" s="66">
        <v>256479</v>
      </c>
      <c r="G2433" s="65" t="s">
        <v>28</v>
      </c>
      <c r="H2433" s="67">
        <v>2</v>
      </c>
      <c r="I2433" s="69" t="s">
        <v>881</v>
      </c>
      <c r="J2433" s="63">
        <f t="shared" si="9"/>
        <v>44753</v>
      </c>
      <c r="K2433" s="64">
        <f>IF(ISBLANK(J2433),,H2433*INDEX(Inputs!G:G,MATCH(F2433,Inputs!E:E,0)))</f>
        <v>5000</v>
      </c>
      <c r="L2433" s="65" t="str">
        <f>IF(ISBLANK(J2433),,INDEX(Inputs!D:D,MATCH(F2433,Inputs!E:E,0)))</f>
        <v>997PP EvoFox Explore Gaming Bundle (422,423,659,595)</v>
      </c>
      <c r="M2433" s="65" t="str">
        <f>IF(ISBLANK(#REF!),,IF(B2433="Online","Online",IF(LEFT(B2433,1)="E","Online","Offline")))</f>
        <v>Offline</v>
      </c>
      <c r="N2433" s="64">
        <f>IF(ISBLANK(M2433),,H2433*INDEX(Inputs!F:F,MATCH(F2433,Inputs!E:E,0)))</f>
        <v>9592</v>
      </c>
      <c r="O2433" s="65"/>
    </row>
    <row r="2434" ht="15.75" customHeight="1" spans="1:15">
      <c r="A2434" s="65" t="s">
        <v>723</v>
      </c>
      <c r="B2434" s="66" t="s">
        <v>204</v>
      </c>
      <c r="C2434" s="55" t="s">
        <v>724</v>
      </c>
      <c r="D2434" s="66" t="s">
        <v>414</v>
      </c>
      <c r="E2434" s="66" t="s">
        <v>415</v>
      </c>
      <c r="F2434" s="66">
        <v>250424</v>
      </c>
      <c r="G2434" s="65" t="s">
        <v>15</v>
      </c>
      <c r="H2434" s="67">
        <v>1</v>
      </c>
      <c r="I2434" s="69" t="s">
        <v>881</v>
      </c>
      <c r="J2434" s="63">
        <f t="shared" si="9"/>
        <v>44753</v>
      </c>
      <c r="K2434" s="64">
        <f>IF(ISBLANK(J2434),,H2434*INDEX(Inputs!G:G,MATCH(F2434,Inputs!E:E,0)))</f>
        <v>999</v>
      </c>
      <c r="L2434" s="65" t="str">
        <f>IF(ISBLANK(J2434),,INDEX(Inputs!D:D,MATCH(F2434,Inputs!E:E,0)))</f>
        <v>419V2 PRIMUS Wireless Desktop V2</v>
      </c>
      <c r="M2434" s="65" t="str">
        <f>IF(ISBLANK(#REF!),,IF(B2434="Online","Online",IF(LEFT(B2434,1)="E","Online","Offline")))</f>
        <v>Offline</v>
      </c>
      <c r="N2434" s="64">
        <f>IF(ISBLANK(M2434),,H2434*INDEX(Inputs!F:F,MATCH(F2434,Inputs!E:E,0)))</f>
        <v>1199</v>
      </c>
      <c r="O2434" s="65"/>
    </row>
    <row r="2435" ht="15.75" customHeight="1" spans="1:15">
      <c r="A2435" s="65" t="s">
        <v>458</v>
      </c>
      <c r="B2435" s="66" t="s">
        <v>869</v>
      </c>
      <c r="C2435" s="55" t="s">
        <v>870</v>
      </c>
      <c r="D2435" s="66" t="s">
        <v>370</v>
      </c>
      <c r="E2435" s="66" t="s">
        <v>880</v>
      </c>
      <c r="F2435" s="66">
        <v>256479</v>
      </c>
      <c r="G2435" s="65" t="s">
        <v>28</v>
      </c>
      <c r="H2435" s="67">
        <v>1</v>
      </c>
      <c r="I2435" s="69" t="s">
        <v>881</v>
      </c>
      <c r="J2435" s="63">
        <f t="shared" si="9"/>
        <v>44753</v>
      </c>
      <c r="K2435" s="64">
        <f>IF(ISBLANK(J2435),,H2435*INDEX(Inputs!G:G,MATCH(F2435,Inputs!E:E,0)))</f>
        <v>2500</v>
      </c>
      <c r="L2435" s="65" t="str">
        <f>IF(ISBLANK(J2435),,INDEX(Inputs!D:D,MATCH(F2435,Inputs!E:E,0)))</f>
        <v>997PP EvoFox Explore Gaming Bundle (422,423,659,595)</v>
      </c>
      <c r="M2435" s="65" t="str">
        <f>IF(ISBLANK(#REF!),,IF(B2435="Online","Online",IF(LEFT(B2435,1)="E","Online","Offline")))</f>
        <v>Offline</v>
      </c>
      <c r="N2435" s="64">
        <f>IF(ISBLANK(M2435),,H2435*INDEX(Inputs!F:F,MATCH(F2435,Inputs!E:E,0)))</f>
        <v>4796</v>
      </c>
      <c r="O2435" s="65"/>
    </row>
    <row r="2436" ht="15.75" customHeight="1" spans="1:15">
      <c r="A2436" s="65" t="s">
        <v>367</v>
      </c>
      <c r="B2436" s="66" t="s">
        <v>209</v>
      </c>
      <c r="C2436" s="55" t="s">
        <v>663</v>
      </c>
      <c r="D2436" s="66" t="s">
        <v>370</v>
      </c>
      <c r="E2436" s="66" t="s">
        <v>880</v>
      </c>
      <c r="F2436" s="66">
        <v>256479</v>
      </c>
      <c r="G2436" s="65" t="s">
        <v>28</v>
      </c>
      <c r="H2436" s="67">
        <v>2</v>
      </c>
      <c r="I2436" s="69" t="s">
        <v>881</v>
      </c>
      <c r="J2436" s="63">
        <f t="shared" si="9"/>
        <v>44753</v>
      </c>
      <c r="K2436" s="64">
        <f>IF(ISBLANK(J2436),,H2436*INDEX(Inputs!G:G,MATCH(F2436,Inputs!E:E,0)))</f>
        <v>5000</v>
      </c>
      <c r="L2436" s="65" t="str">
        <f>IF(ISBLANK(J2436),,INDEX(Inputs!D:D,MATCH(F2436,Inputs!E:E,0)))</f>
        <v>997PP EvoFox Explore Gaming Bundle (422,423,659,595)</v>
      </c>
      <c r="M2436" s="65" t="str">
        <f>IF(ISBLANK(#REF!),,IF(B2436="Online","Online",IF(LEFT(B2436,1)="E","Online","Offline")))</f>
        <v>Offline</v>
      </c>
      <c r="N2436" s="64">
        <f>IF(ISBLANK(M2436),,H2436*INDEX(Inputs!F:F,MATCH(F2436,Inputs!E:E,0)))</f>
        <v>9592</v>
      </c>
      <c r="O2436" s="65"/>
    </row>
    <row r="2437" ht="15.75" customHeight="1" spans="1:15">
      <c r="A2437" s="65" t="s">
        <v>554</v>
      </c>
      <c r="B2437" s="66" t="s">
        <v>220</v>
      </c>
      <c r="C2437" s="55" t="s">
        <v>555</v>
      </c>
      <c r="D2437" s="66" t="s">
        <v>414</v>
      </c>
      <c r="E2437" s="66" t="s">
        <v>415</v>
      </c>
      <c r="F2437" s="66">
        <v>250424</v>
      </c>
      <c r="G2437" s="65" t="s">
        <v>15</v>
      </c>
      <c r="H2437" s="67">
        <v>1</v>
      </c>
      <c r="I2437" s="69" t="s">
        <v>881</v>
      </c>
      <c r="J2437" s="63">
        <f t="shared" si="9"/>
        <v>44753</v>
      </c>
      <c r="K2437" s="64">
        <f>IF(ISBLANK(J2437),,H2437*INDEX(Inputs!G:G,MATCH(F2437,Inputs!E:E,0)))</f>
        <v>999</v>
      </c>
      <c r="L2437" s="65" t="str">
        <f>IF(ISBLANK(J2437),,INDEX(Inputs!D:D,MATCH(F2437,Inputs!E:E,0)))</f>
        <v>419V2 PRIMUS Wireless Desktop V2</v>
      </c>
      <c r="M2437" s="65" t="str">
        <f>IF(ISBLANK(#REF!),,IF(B2437="Online","Online",IF(LEFT(B2437,1)="E","Online","Offline")))</f>
        <v>Offline</v>
      </c>
      <c r="N2437" s="64">
        <f>IF(ISBLANK(M2437),,H2437*INDEX(Inputs!F:F,MATCH(F2437,Inputs!E:E,0)))</f>
        <v>1199</v>
      </c>
      <c r="O2437" s="65"/>
    </row>
    <row r="2438" ht="15.75" customHeight="1" spans="1:15">
      <c r="A2438" s="65" t="s">
        <v>554</v>
      </c>
      <c r="B2438" s="66" t="s">
        <v>220</v>
      </c>
      <c r="C2438" s="55" t="s">
        <v>555</v>
      </c>
      <c r="D2438" s="66" t="s">
        <v>370</v>
      </c>
      <c r="E2438" s="66" t="s">
        <v>880</v>
      </c>
      <c r="F2438" s="66">
        <v>256480</v>
      </c>
      <c r="G2438" s="65" t="s">
        <v>25</v>
      </c>
      <c r="H2438" s="67">
        <v>1</v>
      </c>
      <c r="I2438" s="69" t="s">
        <v>881</v>
      </c>
      <c r="J2438" s="63">
        <f t="shared" si="9"/>
        <v>44753</v>
      </c>
      <c r="K2438" s="64">
        <f>IF(ISBLANK(J2438),,H2438*INDEX(Inputs!G:G,MATCH(F2438,Inputs!E:E,0)))</f>
        <v>3000</v>
      </c>
      <c r="L2438" s="65" t="str">
        <f>IF(ISBLANK(J2438),,INDEX(Inputs!D:D,MATCH(F2438,Inputs!E:E,0)))</f>
        <v>998PP EvoFox Prime Gaming Bundle (422,423,658,597)</v>
      </c>
      <c r="M2438" s="65" t="str">
        <f>IF(ISBLANK(#REF!),,IF(B2438="Online","Online",IF(LEFT(B2438,1)="E","Online","Offline")))</f>
        <v>Offline</v>
      </c>
      <c r="N2438" s="64">
        <f>IF(ISBLANK(M2438),,H2438*INDEX(Inputs!F:F,MATCH(F2438,Inputs!E:E,0)))</f>
        <v>5496</v>
      </c>
      <c r="O2438" s="65"/>
    </row>
    <row r="2439" ht="15.75" customHeight="1" spans="1:15">
      <c r="A2439" s="65" t="s">
        <v>338</v>
      </c>
      <c r="B2439" s="66" t="s">
        <v>821</v>
      </c>
      <c r="C2439" s="55" t="s">
        <v>822</v>
      </c>
      <c r="D2439" s="66" t="s">
        <v>414</v>
      </c>
      <c r="E2439" s="66" t="s">
        <v>415</v>
      </c>
      <c r="F2439" s="66">
        <v>250874</v>
      </c>
      <c r="G2439" s="65" t="s">
        <v>13</v>
      </c>
      <c r="H2439" s="67">
        <v>0</v>
      </c>
      <c r="I2439" s="69" t="s">
        <v>881</v>
      </c>
      <c r="J2439" s="63">
        <f t="shared" si="9"/>
        <v>44753</v>
      </c>
      <c r="K2439" s="64">
        <f>IF(ISBLANK(J2439),,H2439*INDEX(Inputs!G:G,MATCH(F2439,Inputs!E:E,0)))</f>
        <v>0</v>
      </c>
      <c r="L2439" s="65" t="str">
        <f>IF(ISBLANK(J2439),,INDEX(Inputs!D:D,MATCH(F2439,Inputs!E:E,0)))</f>
        <v>432BK EvoFox X-Team Gaming Keyboard &amp; Mouse (USB)</v>
      </c>
      <c r="M2439" s="65" t="str">
        <f>IF(ISBLANK(#REF!),,IF(B2439="Online","Online",IF(LEFT(B2439,1)="E","Online","Offline")))</f>
        <v>Offline</v>
      </c>
      <c r="N2439" s="64">
        <f>IF(ISBLANK(M2439),,H2439*INDEX(Inputs!F:F,MATCH(F2439,Inputs!E:E,0)))</f>
        <v>0</v>
      </c>
      <c r="O2439" s="65"/>
    </row>
    <row r="2440" ht="15.75" customHeight="1" spans="1:15">
      <c r="A2440" s="65" t="s">
        <v>367</v>
      </c>
      <c r="B2440" s="66" t="s">
        <v>556</v>
      </c>
      <c r="C2440" s="55" t="s">
        <v>557</v>
      </c>
      <c r="D2440" s="66" t="s">
        <v>370</v>
      </c>
      <c r="E2440" s="66" t="s">
        <v>880</v>
      </c>
      <c r="F2440" s="66">
        <v>256480</v>
      </c>
      <c r="G2440" s="65" t="s">
        <v>25</v>
      </c>
      <c r="H2440" s="67">
        <v>-1</v>
      </c>
      <c r="I2440" s="69" t="s">
        <v>889</v>
      </c>
      <c r="J2440" s="63">
        <f t="shared" si="9"/>
        <v>44754</v>
      </c>
      <c r="K2440" s="64">
        <f>IF(ISBLANK(J2440),,H2440*INDEX(Inputs!G:G,MATCH(F2440,Inputs!E:E,0)))</f>
        <v>-3000</v>
      </c>
      <c r="L2440" s="65" t="str">
        <f>IF(ISBLANK(J2440),,INDEX(Inputs!D:D,MATCH(F2440,Inputs!E:E,0)))</f>
        <v>998PP EvoFox Prime Gaming Bundle (422,423,658,597)</v>
      </c>
      <c r="M2440" s="65" t="str">
        <f>IF(ISBLANK(#REF!),,IF(B2440="Online","Online",IF(LEFT(B2440,1)="E","Online","Offline")))</f>
        <v>Offline</v>
      </c>
      <c r="N2440" s="64">
        <f>IF(ISBLANK(M2440),,H2440*INDEX(Inputs!F:F,MATCH(F2440,Inputs!E:E,0)))</f>
        <v>-5496</v>
      </c>
      <c r="O2440" s="65"/>
    </row>
    <row r="2441" ht="15.75" customHeight="1" spans="1:15">
      <c r="A2441" s="65" t="s">
        <v>648</v>
      </c>
      <c r="B2441" s="66" t="s">
        <v>27</v>
      </c>
      <c r="C2441" s="55" t="s">
        <v>649</v>
      </c>
      <c r="D2441" s="66" t="s">
        <v>370</v>
      </c>
      <c r="E2441" s="66" t="s">
        <v>880</v>
      </c>
      <c r="F2441" s="66">
        <v>256479</v>
      </c>
      <c r="G2441" s="65" t="s">
        <v>28</v>
      </c>
      <c r="H2441" s="67">
        <v>1</v>
      </c>
      <c r="I2441" s="69" t="s">
        <v>889</v>
      </c>
      <c r="J2441" s="63">
        <f t="shared" si="9"/>
        <v>44754</v>
      </c>
      <c r="K2441" s="64">
        <f>IF(ISBLANK(J2441),,H2441*INDEX(Inputs!G:G,MATCH(F2441,Inputs!E:E,0)))</f>
        <v>2500</v>
      </c>
      <c r="L2441" s="65" t="str">
        <f>IF(ISBLANK(J2441),,INDEX(Inputs!D:D,MATCH(F2441,Inputs!E:E,0)))</f>
        <v>997PP EvoFox Explore Gaming Bundle (422,423,659,595)</v>
      </c>
      <c r="M2441" s="65" t="str">
        <f>IF(ISBLANK(#REF!),,IF(B2441="Online","Online",IF(LEFT(B2441,1)="E","Online","Offline")))</f>
        <v>Offline</v>
      </c>
      <c r="N2441" s="64">
        <f>IF(ISBLANK(M2441),,H2441*INDEX(Inputs!F:F,MATCH(F2441,Inputs!E:E,0)))</f>
        <v>4796</v>
      </c>
      <c r="O2441" s="65"/>
    </row>
    <row r="2442" ht="15.75" customHeight="1" spans="1:15">
      <c r="A2442" s="65" t="s">
        <v>407</v>
      </c>
      <c r="B2442" s="66" t="s">
        <v>29</v>
      </c>
      <c r="C2442" s="55" t="s">
        <v>613</v>
      </c>
      <c r="D2442" s="66" t="s">
        <v>370</v>
      </c>
      <c r="E2442" s="66" t="s">
        <v>880</v>
      </c>
      <c r="F2442" s="66">
        <v>256479</v>
      </c>
      <c r="G2442" s="65" t="s">
        <v>28</v>
      </c>
      <c r="H2442" s="67">
        <v>1</v>
      </c>
      <c r="I2442" s="69" t="s">
        <v>889</v>
      </c>
      <c r="J2442" s="63">
        <f t="shared" si="9"/>
        <v>44754</v>
      </c>
      <c r="K2442" s="64">
        <f>IF(ISBLANK(J2442),,H2442*INDEX(Inputs!G:G,MATCH(F2442,Inputs!E:E,0)))</f>
        <v>2500</v>
      </c>
      <c r="L2442" s="65" t="str">
        <f>IF(ISBLANK(J2442),,INDEX(Inputs!D:D,MATCH(F2442,Inputs!E:E,0)))</f>
        <v>997PP EvoFox Explore Gaming Bundle (422,423,659,595)</v>
      </c>
      <c r="M2442" s="65" t="str">
        <f>IF(ISBLANK(#REF!),,IF(B2442="Online","Online",IF(LEFT(B2442,1)="E","Online","Offline")))</f>
        <v>Offline</v>
      </c>
      <c r="N2442" s="64">
        <f>IF(ISBLANK(M2442),,H2442*INDEX(Inputs!F:F,MATCH(F2442,Inputs!E:E,0)))</f>
        <v>4796</v>
      </c>
      <c r="O2442" s="65"/>
    </row>
    <row r="2443" ht="15.75" customHeight="1" spans="1:15">
      <c r="A2443" s="65" t="s">
        <v>454</v>
      </c>
      <c r="B2443" s="66" t="s">
        <v>33</v>
      </c>
      <c r="C2443" s="55" t="s">
        <v>455</v>
      </c>
      <c r="D2443" s="66" t="s">
        <v>370</v>
      </c>
      <c r="E2443" s="66" t="s">
        <v>880</v>
      </c>
      <c r="F2443" s="66">
        <v>256479</v>
      </c>
      <c r="G2443" s="65" t="s">
        <v>28</v>
      </c>
      <c r="H2443" s="67">
        <v>1</v>
      </c>
      <c r="I2443" s="69" t="s">
        <v>889</v>
      </c>
      <c r="J2443" s="63">
        <f t="shared" si="9"/>
        <v>44754</v>
      </c>
      <c r="K2443" s="64">
        <f>IF(ISBLANK(J2443),,H2443*INDEX(Inputs!G:G,MATCH(F2443,Inputs!E:E,0)))</f>
        <v>2500</v>
      </c>
      <c r="L2443" s="65" t="str">
        <f>IF(ISBLANK(J2443),,INDEX(Inputs!D:D,MATCH(F2443,Inputs!E:E,0)))</f>
        <v>997PP EvoFox Explore Gaming Bundle (422,423,659,595)</v>
      </c>
      <c r="M2443" s="65" t="str">
        <f>IF(ISBLANK(#REF!),,IF(B2443="Online","Online",IF(LEFT(B2443,1)="E","Online","Offline")))</f>
        <v>Offline</v>
      </c>
      <c r="N2443" s="64">
        <f>IF(ISBLANK(M2443),,H2443*INDEX(Inputs!F:F,MATCH(F2443,Inputs!E:E,0)))</f>
        <v>4796</v>
      </c>
      <c r="O2443" s="65"/>
    </row>
    <row r="2444" ht="15.75" customHeight="1" spans="1:15">
      <c r="A2444" s="65" t="s">
        <v>341</v>
      </c>
      <c r="B2444" s="66" t="s">
        <v>36</v>
      </c>
      <c r="C2444" s="55" t="s">
        <v>581</v>
      </c>
      <c r="D2444" s="66" t="s">
        <v>370</v>
      </c>
      <c r="E2444" s="66" t="s">
        <v>880</v>
      </c>
      <c r="F2444" s="66">
        <v>256479</v>
      </c>
      <c r="G2444" s="65" t="s">
        <v>28</v>
      </c>
      <c r="H2444" s="67">
        <v>1</v>
      </c>
      <c r="I2444" s="69" t="s">
        <v>889</v>
      </c>
      <c r="J2444" s="63">
        <f t="shared" si="9"/>
        <v>44754</v>
      </c>
      <c r="K2444" s="64">
        <f>IF(ISBLANK(J2444),,H2444*INDEX(Inputs!G:G,MATCH(F2444,Inputs!E:E,0)))</f>
        <v>2500</v>
      </c>
      <c r="L2444" s="65" t="str">
        <f>IF(ISBLANK(J2444),,INDEX(Inputs!D:D,MATCH(F2444,Inputs!E:E,0)))</f>
        <v>997PP EvoFox Explore Gaming Bundle (422,423,659,595)</v>
      </c>
      <c r="M2444" s="65" t="str">
        <f>IF(ISBLANK(#REF!),,IF(B2444="Online","Online",IF(LEFT(B2444,1)="E","Online","Offline")))</f>
        <v>Offline</v>
      </c>
      <c r="N2444" s="64">
        <f>IF(ISBLANK(M2444),,H2444*INDEX(Inputs!F:F,MATCH(F2444,Inputs!E:E,0)))</f>
        <v>4796</v>
      </c>
      <c r="O2444" s="65"/>
    </row>
    <row r="2445" ht="15.75" customHeight="1" spans="1:15">
      <c r="A2445" s="65" t="s">
        <v>407</v>
      </c>
      <c r="B2445" s="66" t="s">
        <v>37</v>
      </c>
      <c r="C2445" s="55" t="s">
        <v>582</v>
      </c>
      <c r="D2445" s="66" t="s">
        <v>370</v>
      </c>
      <c r="E2445" s="66" t="s">
        <v>880</v>
      </c>
      <c r="F2445" s="66">
        <v>256479</v>
      </c>
      <c r="G2445" s="65" t="s">
        <v>28</v>
      </c>
      <c r="H2445" s="67">
        <v>1</v>
      </c>
      <c r="I2445" s="69" t="s">
        <v>889</v>
      </c>
      <c r="J2445" s="63">
        <f t="shared" si="9"/>
        <v>44754</v>
      </c>
      <c r="K2445" s="64">
        <f>IF(ISBLANK(J2445),,H2445*INDEX(Inputs!G:G,MATCH(F2445,Inputs!E:E,0)))</f>
        <v>2500</v>
      </c>
      <c r="L2445" s="65" t="str">
        <f>IF(ISBLANK(J2445),,INDEX(Inputs!D:D,MATCH(F2445,Inputs!E:E,0)))</f>
        <v>997PP EvoFox Explore Gaming Bundle (422,423,659,595)</v>
      </c>
      <c r="M2445" s="65" t="str">
        <f>IF(ISBLANK(#REF!),,IF(B2445="Online","Online",IF(LEFT(B2445,1)="E","Online","Offline")))</f>
        <v>Offline</v>
      </c>
      <c r="N2445" s="64">
        <f>IF(ISBLANK(M2445),,H2445*INDEX(Inputs!F:F,MATCH(F2445,Inputs!E:E,0)))</f>
        <v>4796</v>
      </c>
      <c r="O2445" s="65"/>
    </row>
    <row r="2446" ht="15.75" customHeight="1" spans="1:15">
      <c r="A2446" s="65" t="s">
        <v>407</v>
      </c>
      <c r="B2446" s="66" t="s">
        <v>37</v>
      </c>
      <c r="C2446" s="55" t="s">
        <v>582</v>
      </c>
      <c r="D2446" s="66" t="s">
        <v>370</v>
      </c>
      <c r="E2446" s="66" t="s">
        <v>880</v>
      </c>
      <c r="F2446" s="66">
        <v>256480</v>
      </c>
      <c r="G2446" s="65" t="s">
        <v>25</v>
      </c>
      <c r="H2446" s="67">
        <v>1</v>
      </c>
      <c r="I2446" s="69" t="s">
        <v>889</v>
      </c>
      <c r="J2446" s="63">
        <f t="shared" si="9"/>
        <v>44754</v>
      </c>
      <c r="K2446" s="64">
        <f>IF(ISBLANK(J2446),,H2446*INDEX(Inputs!G:G,MATCH(F2446,Inputs!E:E,0)))</f>
        <v>3000</v>
      </c>
      <c r="L2446" s="65" t="str">
        <f>IF(ISBLANK(J2446),,INDEX(Inputs!D:D,MATCH(F2446,Inputs!E:E,0)))</f>
        <v>998PP EvoFox Prime Gaming Bundle (422,423,658,597)</v>
      </c>
      <c r="M2446" s="65" t="str">
        <f>IF(ISBLANK(#REF!),,IF(B2446="Online","Online",IF(LEFT(B2446,1)="E","Online","Offline")))</f>
        <v>Offline</v>
      </c>
      <c r="N2446" s="64">
        <f>IF(ISBLANK(M2446),,H2446*INDEX(Inputs!F:F,MATCH(F2446,Inputs!E:E,0)))</f>
        <v>5496</v>
      </c>
      <c r="O2446" s="65"/>
    </row>
    <row r="2447" ht="15.75" customHeight="1" spans="1:15">
      <c r="A2447" s="65" t="s">
        <v>353</v>
      </c>
      <c r="B2447" s="66" t="s">
        <v>42</v>
      </c>
      <c r="C2447" s="55" t="s">
        <v>502</v>
      </c>
      <c r="D2447" s="66" t="s">
        <v>370</v>
      </c>
      <c r="E2447" s="66" t="s">
        <v>410</v>
      </c>
      <c r="F2447" s="66">
        <v>250877</v>
      </c>
      <c r="G2447" s="65" t="s">
        <v>22</v>
      </c>
      <c r="H2447" s="67">
        <v>1</v>
      </c>
      <c r="I2447" s="69" t="s">
        <v>889</v>
      </c>
      <c r="J2447" s="63">
        <f t="shared" si="9"/>
        <v>44754</v>
      </c>
      <c r="K2447" s="64">
        <f>IF(ISBLANK(J2447),,H2447*INDEX(Inputs!G:G,MATCH(F2447,Inputs!E:E,0)))</f>
        <v>349</v>
      </c>
      <c r="L2447" s="65" t="str">
        <f>IF(ISBLANK(J2447),,INDEX(Inputs!D:D,MATCH(F2447,Inputs!E:E,0)))</f>
        <v>595BK Evo Fox Falcon X35 Medium Speed Mouse Pad</v>
      </c>
      <c r="M2447" s="65" t="str">
        <f>IF(ISBLANK(#REF!),,IF(B2447="Online","Online",IF(LEFT(B2447,1)="E","Online","Offline")))</f>
        <v>Offline</v>
      </c>
      <c r="N2447" s="64">
        <f>IF(ISBLANK(M2447),,H2447*INDEX(Inputs!F:F,MATCH(F2447,Inputs!E:E,0)))</f>
        <v>699</v>
      </c>
      <c r="O2447" s="65"/>
    </row>
    <row r="2448" ht="15.75" customHeight="1" spans="1:15">
      <c r="A2448" s="65" t="s">
        <v>353</v>
      </c>
      <c r="B2448" s="66" t="s">
        <v>503</v>
      </c>
      <c r="C2448" s="55" t="s">
        <v>504</v>
      </c>
      <c r="D2448" s="66" t="s">
        <v>370</v>
      </c>
      <c r="E2448" s="66" t="s">
        <v>880</v>
      </c>
      <c r="F2448" s="66">
        <v>256479</v>
      </c>
      <c r="G2448" s="65" t="s">
        <v>28</v>
      </c>
      <c r="H2448" s="67">
        <v>2</v>
      </c>
      <c r="I2448" s="69" t="s">
        <v>889</v>
      </c>
      <c r="J2448" s="63">
        <f t="shared" si="9"/>
        <v>44754</v>
      </c>
      <c r="K2448" s="64">
        <f>IF(ISBLANK(J2448),,H2448*INDEX(Inputs!G:G,MATCH(F2448,Inputs!E:E,0)))</f>
        <v>5000</v>
      </c>
      <c r="L2448" s="65" t="str">
        <f>IF(ISBLANK(J2448),,INDEX(Inputs!D:D,MATCH(F2448,Inputs!E:E,0)))</f>
        <v>997PP EvoFox Explore Gaming Bundle (422,423,659,595)</v>
      </c>
      <c r="M2448" s="65" t="str">
        <f>IF(ISBLANK(#REF!),,IF(B2448="Online","Online",IF(LEFT(B2448,1)="E","Online","Offline")))</f>
        <v>Offline</v>
      </c>
      <c r="N2448" s="64">
        <f>IF(ISBLANK(M2448),,H2448*INDEX(Inputs!F:F,MATCH(F2448,Inputs!E:E,0)))</f>
        <v>9592</v>
      </c>
      <c r="O2448" s="65"/>
    </row>
    <row r="2449" ht="15.75" customHeight="1" spans="1:15">
      <c r="A2449" s="65" t="s">
        <v>341</v>
      </c>
      <c r="B2449" s="66" t="s">
        <v>43</v>
      </c>
      <c r="C2449" s="55" t="s">
        <v>526</v>
      </c>
      <c r="D2449" s="66" t="s">
        <v>370</v>
      </c>
      <c r="E2449" s="66" t="s">
        <v>880</v>
      </c>
      <c r="F2449" s="66">
        <v>256479</v>
      </c>
      <c r="G2449" s="65" t="s">
        <v>28</v>
      </c>
      <c r="H2449" s="67">
        <v>1</v>
      </c>
      <c r="I2449" s="69" t="s">
        <v>889</v>
      </c>
      <c r="J2449" s="63">
        <f t="shared" si="9"/>
        <v>44754</v>
      </c>
      <c r="K2449" s="64">
        <f>IF(ISBLANK(J2449),,H2449*INDEX(Inputs!G:G,MATCH(F2449,Inputs!E:E,0)))</f>
        <v>2500</v>
      </c>
      <c r="L2449" s="65" t="str">
        <f>IF(ISBLANK(J2449),,INDEX(Inputs!D:D,MATCH(F2449,Inputs!E:E,0)))</f>
        <v>997PP EvoFox Explore Gaming Bundle (422,423,659,595)</v>
      </c>
      <c r="M2449" s="65" t="str">
        <f>IF(ISBLANK(#REF!),,IF(B2449="Online","Online",IF(LEFT(B2449,1)="E","Online","Offline")))</f>
        <v>Offline</v>
      </c>
      <c r="N2449" s="64">
        <f>IF(ISBLANK(M2449),,H2449*INDEX(Inputs!F:F,MATCH(F2449,Inputs!E:E,0)))</f>
        <v>4796</v>
      </c>
      <c r="O2449" s="65"/>
    </row>
    <row r="2450" ht="15.75" customHeight="1" spans="1:15">
      <c r="A2450" s="65" t="s">
        <v>345</v>
      </c>
      <c r="B2450" s="66" t="s">
        <v>46</v>
      </c>
      <c r="C2450" s="55" t="s">
        <v>346</v>
      </c>
      <c r="D2450" s="66" t="s">
        <v>370</v>
      </c>
      <c r="E2450" s="66" t="s">
        <v>880</v>
      </c>
      <c r="F2450" s="66">
        <v>256479</v>
      </c>
      <c r="G2450" s="65" t="s">
        <v>28</v>
      </c>
      <c r="H2450" s="67">
        <v>1</v>
      </c>
      <c r="I2450" s="69" t="s">
        <v>889</v>
      </c>
      <c r="J2450" s="63">
        <f t="shared" si="9"/>
        <v>44754</v>
      </c>
      <c r="K2450" s="64">
        <f>IF(ISBLANK(J2450),,H2450*INDEX(Inputs!G:G,MATCH(F2450,Inputs!E:E,0)))</f>
        <v>2500</v>
      </c>
      <c r="L2450" s="65" t="str">
        <f>IF(ISBLANK(J2450),,INDEX(Inputs!D:D,MATCH(F2450,Inputs!E:E,0)))</f>
        <v>997PP EvoFox Explore Gaming Bundle (422,423,659,595)</v>
      </c>
      <c r="M2450" s="65" t="str">
        <f>IF(ISBLANK(#REF!),,IF(B2450="Online","Online",IF(LEFT(B2450,1)="E","Online","Offline")))</f>
        <v>Offline</v>
      </c>
      <c r="N2450" s="64">
        <f>IF(ISBLANK(M2450),,H2450*INDEX(Inputs!F:F,MATCH(F2450,Inputs!E:E,0)))</f>
        <v>4796</v>
      </c>
      <c r="O2450" s="65"/>
    </row>
    <row r="2451" ht="15.75" customHeight="1" spans="1:15">
      <c r="A2451" s="65" t="s">
        <v>338</v>
      </c>
      <c r="B2451" s="66" t="s">
        <v>47</v>
      </c>
      <c r="C2451" s="55" t="s">
        <v>357</v>
      </c>
      <c r="D2451" s="66" t="s">
        <v>370</v>
      </c>
      <c r="E2451" s="66" t="s">
        <v>880</v>
      </c>
      <c r="F2451" s="66">
        <v>256479</v>
      </c>
      <c r="G2451" s="65" t="s">
        <v>28</v>
      </c>
      <c r="H2451" s="67">
        <v>1</v>
      </c>
      <c r="I2451" s="69" t="s">
        <v>889</v>
      </c>
      <c r="J2451" s="63">
        <f t="shared" si="9"/>
        <v>44754</v>
      </c>
      <c r="K2451" s="64">
        <f>IF(ISBLANK(J2451),,H2451*INDEX(Inputs!G:G,MATCH(F2451,Inputs!E:E,0)))</f>
        <v>2500</v>
      </c>
      <c r="L2451" s="65" t="str">
        <f>IF(ISBLANK(J2451),,INDEX(Inputs!D:D,MATCH(F2451,Inputs!E:E,0)))</f>
        <v>997PP EvoFox Explore Gaming Bundle (422,423,659,595)</v>
      </c>
      <c r="M2451" s="65" t="str">
        <f>IF(ISBLANK(#REF!),,IF(B2451="Online","Online",IF(LEFT(B2451,1)="E","Online","Offline")))</f>
        <v>Offline</v>
      </c>
      <c r="N2451" s="64">
        <f>IF(ISBLANK(M2451),,H2451*INDEX(Inputs!F:F,MATCH(F2451,Inputs!E:E,0)))</f>
        <v>4796</v>
      </c>
      <c r="O2451" s="65"/>
    </row>
    <row r="2452" ht="15.75" customHeight="1" spans="1:15">
      <c r="A2452" s="65" t="s">
        <v>367</v>
      </c>
      <c r="B2452" s="66" t="s">
        <v>48</v>
      </c>
      <c r="C2452" s="55" t="s">
        <v>709</v>
      </c>
      <c r="D2452" s="66" t="s">
        <v>370</v>
      </c>
      <c r="E2452" s="66" t="s">
        <v>880</v>
      </c>
      <c r="F2452" s="66">
        <v>256479</v>
      </c>
      <c r="G2452" s="65" t="s">
        <v>28</v>
      </c>
      <c r="H2452" s="67">
        <v>1</v>
      </c>
      <c r="I2452" s="69" t="s">
        <v>889</v>
      </c>
      <c r="J2452" s="63">
        <f t="shared" si="9"/>
        <v>44754</v>
      </c>
      <c r="K2452" s="64">
        <f>IF(ISBLANK(J2452),,H2452*INDEX(Inputs!G:G,MATCH(F2452,Inputs!E:E,0)))</f>
        <v>2500</v>
      </c>
      <c r="L2452" s="65" t="str">
        <f>IF(ISBLANK(J2452),,INDEX(Inputs!D:D,MATCH(F2452,Inputs!E:E,0)))</f>
        <v>997PP EvoFox Explore Gaming Bundle (422,423,659,595)</v>
      </c>
      <c r="M2452" s="65" t="str">
        <f>IF(ISBLANK(#REF!),,IF(B2452="Online","Online",IF(LEFT(B2452,1)="E","Online","Offline")))</f>
        <v>Offline</v>
      </c>
      <c r="N2452" s="64">
        <f>IF(ISBLANK(M2452),,H2452*INDEX(Inputs!F:F,MATCH(F2452,Inputs!E:E,0)))</f>
        <v>4796</v>
      </c>
      <c r="O2452" s="65"/>
    </row>
    <row r="2453" ht="15.75" customHeight="1" spans="1:15">
      <c r="A2453" s="65" t="s">
        <v>327</v>
      </c>
      <c r="B2453" s="66" t="s">
        <v>63</v>
      </c>
      <c r="C2453" s="55" t="s">
        <v>527</v>
      </c>
      <c r="D2453" s="66" t="s">
        <v>370</v>
      </c>
      <c r="E2453" s="66" t="s">
        <v>880</v>
      </c>
      <c r="F2453" s="66">
        <v>256479</v>
      </c>
      <c r="G2453" s="65" t="s">
        <v>28</v>
      </c>
      <c r="H2453" s="67">
        <v>1</v>
      </c>
      <c r="I2453" s="69" t="s">
        <v>889</v>
      </c>
      <c r="J2453" s="63">
        <f t="shared" si="9"/>
        <v>44754</v>
      </c>
      <c r="K2453" s="64">
        <f>IF(ISBLANK(J2453),,H2453*INDEX(Inputs!G:G,MATCH(F2453,Inputs!E:E,0)))</f>
        <v>2500</v>
      </c>
      <c r="L2453" s="65" t="str">
        <f>IF(ISBLANK(J2453),,INDEX(Inputs!D:D,MATCH(F2453,Inputs!E:E,0)))</f>
        <v>997PP EvoFox Explore Gaming Bundle (422,423,659,595)</v>
      </c>
      <c r="M2453" s="65" t="str">
        <f>IF(ISBLANK(#REF!),,IF(B2453="Online","Online",IF(LEFT(B2453,1)="E","Online","Offline")))</f>
        <v>Offline</v>
      </c>
      <c r="N2453" s="64">
        <f>IF(ISBLANK(M2453),,H2453*INDEX(Inputs!F:F,MATCH(F2453,Inputs!E:E,0)))</f>
        <v>4796</v>
      </c>
      <c r="O2453" s="65"/>
    </row>
    <row r="2454" ht="15.75" customHeight="1" spans="1:15">
      <c r="A2454" s="65" t="s">
        <v>541</v>
      </c>
      <c r="B2454" s="66" t="s">
        <v>68</v>
      </c>
      <c r="C2454" s="55" t="s">
        <v>542</v>
      </c>
      <c r="D2454" s="66" t="s">
        <v>370</v>
      </c>
      <c r="E2454" s="66" t="s">
        <v>880</v>
      </c>
      <c r="F2454" s="66">
        <v>256479</v>
      </c>
      <c r="G2454" s="65" t="s">
        <v>28</v>
      </c>
      <c r="H2454" s="67">
        <v>2</v>
      </c>
      <c r="I2454" s="69" t="s">
        <v>889</v>
      </c>
      <c r="J2454" s="63">
        <f t="shared" si="9"/>
        <v>44754</v>
      </c>
      <c r="K2454" s="64">
        <f>IF(ISBLANK(J2454),,H2454*INDEX(Inputs!G:G,MATCH(F2454,Inputs!E:E,0)))</f>
        <v>5000</v>
      </c>
      <c r="L2454" s="65" t="str">
        <f>IF(ISBLANK(J2454),,INDEX(Inputs!D:D,MATCH(F2454,Inputs!E:E,0)))</f>
        <v>997PP EvoFox Explore Gaming Bundle (422,423,659,595)</v>
      </c>
      <c r="M2454" s="65" t="str">
        <f>IF(ISBLANK(#REF!),,IF(B2454="Online","Online",IF(LEFT(B2454,1)="E","Online","Offline")))</f>
        <v>Offline</v>
      </c>
      <c r="N2454" s="64">
        <f>IF(ISBLANK(M2454),,H2454*INDEX(Inputs!F:F,MATCH(F2454,Inputs!E:E,0)))</f>
        <v>9592</v>
      </c>
      <c r="O2454" s="65"/>
    </row>
    <row r="2455" ht="15.75" customHeight="1" spans="1:15">
      <c r="A2455" s="65" t="s">
        <v>341</v>
      </c>
      <c r="B2455" s="66" t="s">
        <v>75</v>
      </c>
      <c r="C2455" s="55" t="s">
        <v>405</v>
      </c>
      <c r="D2455" s="66" t="s">
        <v>370</v>
      </c>
      <c r="E2455" s="66" t="s">
        <v>880</v>
      </c>
      <c r="F2455" s="66">
        <v>256480</v>
      </c>
      <c r="G2455" s="65" t="s">
        <v>25</v>
      </c>
      <c r="H2455" s="67">
        <v>2</v>
      </c>
      <c r="I2455" s="69" t="s">
        <v>889</v>
      </c>
      <c r="J2455" s="63">
        <f t="shared" si="9"/>
        <v>44754</v>
      </c>
      <c r="K2455" s="64">
        <f>IF(ISBLANK(J2455),,H2455*INDEX(Inputs!G:G,MATCH(F2455,Inputs!E:E,0)))</f>
        <v>6000</v>
      </c>
      <c r="L2455" s="65" t="str">
        <f>IF(ISBLANK(J2455),,INDEX(Inputs!D:D,MATCH(F2455,Inputs!E:E,0)))</f>
        <v>998PP EvoFox Prime Gaming Bundle (422,423,658,597)</v>
      </c>
      <c r="M2455" s="65" t="str">
        <f>IF(ISBLANK(#REF!),,IF(B2455="Online","Online",IF(LEFT(B2455,1)="E","Online","Offline")))</f>
        <v>Offline</v>
      </c>
      <c r="N2455" s="64">
        <f>IF(ISBLANK(M2455),,H2455*INDEX(Inputs!F:F,MATCH(F2455,Inputs!E:E,0)))</f>
        <v>10992</v>
      </c>
      <c r="O2455" s="65"/>
    </row>
    <row r="2456" ht="15.75" customHeight="1" spans="1:15">
      <c r="A2456" s="65" t="s">
        <v>353</v>
      </c>
      <c r="B2456" s="66" t="s">
        <v>76</v>
      </c>
      <c r="C2456" s="55" t="s">
        <v>379</v>
      </c>
      <c r="D2456" s="66" t="s">
        <v>370</v>
      </c>
      <c r="E2456" s="66" t="s">
        <v>880</v>
      </c>
      <c r="F2456" s="66">
        <v>256479</v>
      </c>
      <c r="G2456" s="65" t="s">
        <v>28</v>
      </c>
      <c r="H2456" s="67">
        <v>1</v>
      </c>
      <c r="I2456" s="69" t="s">
        <v>889</v>
      </c>
      <c r="J2456" s="63">
        <f t="shared" si="9"/>
        <v>44754</v>
      </c>
      <c r="K2456" s="64">
        <f>IF(ISBLANK(J2456),,H2456*INDEX(Inputs!G:G,MATCH(F2456,Inputs!E:E,0)))</f>
        <v>2500</v>
      </c>
      <c r="L2456" s="65" t="str">
        <f>IF(ISBLANK(J2456),,INDEX(Inputs!D:D,MATCH(F2456,Inputs!E:E,0)))</f>
        <v>997PP EvoFox Explore Gaming Bundle (422,423,659,595)</v>
      </c>
      <c r="M2456" s="65" t="str">
        <f>IF(ISBLANK(#REF!),,IF(B2456="Online","Online",IF(LEFT(B2456,1)="E","Online","Offline")))</f>
        <v>Offline</v>
      </c>
      <c r="N2456" s="64">
        <f>IF(ISBLANK(M2456),,H2456*INDEX(Inputs!F:F,MATCH(F2456,Inputs!E:E,0)))</f>
        <v>4796</v>
      </c>
      <c r="O2456" s="65"/>
    </row>
    <row r="2457" ht="15.75" customHeight="1" spans="1:15">
      <c r="A2457" s="65" t="s">
        <v>407</v>
      </c>
      <c r="B2457" s="66" t="s">
        <v>77</v>
      </c>
      <c r="C2457" s="55" t="s">
        <v>457</v>
      </c>
      <c r="D2457" s="66" t="s">
        <v>370</v>
      </c>
      <c r="E2457" s="66" t="s">
        <v>880</v>
      </c>
      <c r="F2457" s="66">
        <v>256479</v>
      </c>
      <c r="G2457" s="65" t="s">
        <v>28</v>
      </c>
      <c r="H2457" s="67">
        <v>2</v>
      </c>
      <c r="I2457" s="69" t="s">
        <v>889</v>
      </c>
      <c r="J2457" s="63">
        <f t="shared" si="9"/>
        <v>44754</v>
      </c>
      <c r="K2457" s="64">
        <f>IF(ISBLANK(J2457),,H2457*INDEX(Inputs!G:G,MATCH(F2457,Inputs!E:E,0)))</f>
        <v>5000</v>
      </c>
      <c r="L2457" s="65" t="str">
        <f>IF(ISBLANK(J2457),,INDEX(Inputs!D:D,MATCH(F2457,Inputs!E:E,0)))</f>
        <v>997PP EvoFox Explore Gaming Bundle (422,423,659,595)</v>
      </c>
      <c r="M2457" s="65" t="str">
        <f>IF(ISBLANK(#REF!),,IF(B2457="Online","Online",IF(LEFT(B2457,1)="E","Online","Offline")))</f>
        <v>Offline</v>
      </c>
      <c r="N2457" s="64">
        <f>IF(ISBLANK(M2457),,H2457*INDEX(Inputs!F:F,MATCH(F2457,Inputs!E:E,0)))</f>
        <v>9592</v>
      </c>
      <c r="O2457" s="65"/>
    </row>
    <row r="2458" ht="15.75" customHeight="1" spans="1:15">
      <c r="A2458" s="65" t="s">
        <v>407</v>
      </c>
      <c r="B2458" s="66" t="s">
        <v>77</v>
      </c>
      <c r="C2458" s="55" t="s">
        <v>457</v>
      </c>
      <c r="D2458" s="66" t="s">
        <v>370</v>
      </c>
      <c r="E2458" s="66" t="s">
        <v>880</v>
      </c>
      <c r="F2458" s="66">
        <v>256480</v>
      </c>
      <c r="G2458" s="65" t="s">
        <v>25</v>
      </c>
      <c r="H2458" s="67">
        <v>1</v>
      </c>
      <c r="I2458" s="69" t="s">
        <v>889</v>
      </c>
      <c r="J2458" s="63">
        <f t="shared" si="9"/>
        <v>44754</v>
      </c>
      <c r="K2458" s="64">
        <f>IF(ISBLANK(J2458),,H2458*INDEX(Inputs!G:G,MATCH(F2458,Inputs!E:E,0)))</f>
        <v>3000</v>
      </c>
      <c r="L2458" s="65" t="str">
        <f>IF(ISBLANK(J2458),,INDEX(Inputs!D:D,MATCH(F2458,Inputs!E:E,0)))</f>
        <v>998PP EvoFox Prime Gaming Bundle (422,423,658,597)</v>
      </c>
      <c r="M2458" s="65" t="str">
        <f>IF(ISBLANK(#REF!),,IF(B2458="Online","Online",IF(LEFT(B2458,1)="E","Online","Offline")))</f>
        <v>Offline</v>
      </c>
      <c r="N2458" s="64">
        <f>IF(ISBLANK(M2458),,H2458*INDEX(Inputs!F:F,MATCH(F2458,Inputs!E:E,0)))</f>
        <v>5496</v>
      </c>
      <c r="O2458" s="65"/>
    </row>
    <row r="2459" ht="15.75" customHeight="1" spans="1:15">
      <c r="A2459" s="65" t="s">
        <v>341</v>
      </c>
      <c r="B2459" s="66" t="s">
        <v>80</v>
      </c>
      <c r="C2459" s="55" t="s">
        <v>629</v>
      </c>
      <c r="D2459" s="66" t="s">
        <v>370</v>
      </c>
      <c r="E2459" s="66" t="s">
        <v>880</v>
      </c>
      <c r="F2459" s="66">
        <v>256479</v>
      </c>
      <c r="G2459" s="65" t="s">
        <v>28</v>
      </c>
      <c r="H2459" s="67">
        <v>2</v>
      </c>
      <c r="I2459" s="69" t="s">
        <v>889</v>
      </c>
      <c r="J2459" s="63">
        <f t="shared" si="9"/>
        <v>44754</v>
      </c>
      <c r="K2459" s="64">
        <f>IF(ISBLANK(J2459),,H2459*INDEX(Inputs!G:G,MATCH(F2459,Inputs!E:E,0)))</f>
        <v>5000</v>
      </c>
      <c r="L2459" s="65" t="str">
        <f>IF(ISBLANK(J2459),,INDEX(Inputs!D:D,MATCH(F2459,Inputs!E:E,0)))</f>
        <v>997PP EvoFox Explore Gaming Bundle (422,423,659,595)</v>
      </c>
      <c r="M2459" s="65" t="str">
        <f>IF(ISBLANK(#REF!),,IF(B2459="Online","Online",IF(LEFT(B2459,1)="E","Online","Offline")))</f>
        <v>Offline</v>
      </c>
      <c r="N2459" s="64">
        <f>IF(ISBLANK(M2459),,H2459*INDEX(Inputs!F:F,MATCH(F2459,Inputs!E:E,0)))</f>
        <v>9592</v>
      </c>
      <c r="O2459" s="65"/>
    </row>
    <row r="2460" ht="15.75" customHeight="1" spans="1:15">
      <c r="A2460" s="65" t="s">
        <v>458</v>
      </c>
      <c r="B2460" s="66" t="s">
        <v>81</v>
      </c>
      <c r="C2460" s="55" t="s">
        <v>459</v>
      </c>
      <c r="D2460" s="66" t="s">
        <v>414</v>
      </c>
      <c r="E2460" s="66" t="s">
        <v>415</v>
      </c>
      <c r="F2460" s="66">
        <v>204736</v>
      </c>
      <c r="G2460" s="65" t="s">
        <v>19</v>
      </c>
      <c r="H2460" s="67">
        <v>1</v>
      </c>
      <c r="I2460" s="69" t="s">
        <v>889</v>
      </c>
      <c r="J2460" s="63">
        <f t="shared" si="9"/>
        <v>44754</v>
      </c>
      <c r="K2460" s="64">
        <f>IF(ISBLANK(J2460),,H2460*INDEX(Inputs!G:G,MATCH(F2460,Inputs!E:E,0)))</f>
        <v>549</v>
      </c>
      <c r="L2460" s="65" t="str">
        <f>IF(ISBLANK(J2460),,INDEX(Inputs!D:D,MATCH(F2460,Inputs!E:E,0)))</f>
        <v>851PP Xcite Pro Keyboard USB</v>
      </c>
      <c r="M2460" s="65" t="str">
        <f>IF(ISBLANK(#REF!),,IF(B2460="Online","Online",IF(LEFT(B2460,1)="E","Online","Offline")))</f>
        <v>Offline</v>
      </c>
      <c r="N2460" s="64">
        <f>IF(ISBLANK(M2460),,H2460*INDEX(Inputs!F:F,MATCH(F2460,Inputs!E:E,0)))</f>
        <v>599</v>
      </c>
      <c r="O2460" s="65"/>
    </row>
    <row r="2461" ht="15.75" customHeight="1" spans="1:15">
      <c r="A2461" s="65" t="s">
        <v>373</v>
      </c>
      <c r="B2461" s="66" t="s">
        <v>82</v>
      </c>
      <c r="C2461" s="55" t="s">
        <v>374</v>
      </c>
      <c r="D2461" s="66" t="s">
        <v>414</v>
      </c>
      <c r="E2461" s="66" t="s">
        <v>415</v>
      </c>
      <c r="F2461" s="66">
        <v>250424</v>
      </c>
      <c r="G2461" s="65" t="s">
        <v>15</v>
      </c>
      <c r="H2461" s="67">
        <v>-1</v>
      </c>
      <c r="I2461" s="69" t="s">
        <v>889</v>
      </c>
      <c r="J2461" s="63">
        <f t="shared" si="9"/>
        <v>44754</v>
      </c>
      <c r="K2461" s="64">
        <f>IF(ISBLANK(J2461),,H2461*INDEX(Inputs!G:G,MATCH(F2461,Inputs!E:E,0)))</f>
        <v>-999</v>
      </c>
      <c r="L2461" s="65" t="str">
        <f>IF(ISBLANK(J2461),,INDEX(Inputs!D:D,MATCH(F2461,Inputs!E:E,0)))</f>
        <v>419V2 PRIMUS Wireless Desktop V2</v>
      </c>
      <c r="M2461" s="65" t="str">
        <f>IF(ISBLANK(#REF!),,IF(B2461="Online","Online",IF(LEFT(B2461,1)="E","Online","Offline")))</f>
        <v>Offline</v>
      </c>
      <c r="N2461" s="64">
        <f>IF(ISBLANK(M2461),,H2461*INDEX(Inputs!F:F,MATCH(F2461,Inputs!E:E,0)))</f>
        <v>-1199</v>
      </c>
      <c r="O2461" s="65"/>
    </row>
    <row r="2462" ht="15.75" customHeight="1" spans="1:15">
      <c r="A2462" s="65" t="s">
        <v>341</v>
      </c>
      <c r="B2462" s="66" t="s">
        <v>83</v>
      </c>
      <c r="C2462" s="55" t="s">
        <v>394</v>
      </c>
      <c r="D2462" s="66" t="s">
        <v>370</v>
      </c>
      <c r="E2462" s="66" t="s">
        <v>880</v>
      </c>
      <c r="F2462" s="66">
        <v>256479</v>
      </c>
      <c r="G2462" s="65" t="s">
        <v>28</v>
      </c>
      <c r="H2462" s="67">
        <v>2</v>
      </c>
      <c r="I2462" s="69" t="s">
        <v>889</v>
      </c>
      <c r="J2462" s="63">
        <f t="shared" si="9"/>
        <v>44754</v>
      </c>
      <c r="K2462" s="64">
        <f>IF(ISBLANK(J2462),,H2462*INDEX(Inputs!G:G,MATCH(F2462,Inputs!E:E,0)))</f>
        <v>5000</v>
      </c>
      <c r="L2462" s="65" t="str">
        <f>IF(ISBLANK(J2462),,INDEX(Inputs!D:D,MATCH(F2462,Inputs!E:E,0)))</f>
        <v>997PP EvoFox Explore Gaming Bundle (422,423,659,595)</v>
      </c>
      <c r="M2462" s="65" t="str">
        <f>IF(ISBLANK(#REF!),,IF(B2462="Online","Online",IF(LEFT(B2462,1)="E","Online","Offline")))</f>
        <v>Offline</v>
      </c>
      <c r="N2462" s="64">
        <f>IF(ISBLANK(M2462),,H2462*INDEX(Inputs!F:F,MATCH(F2462,Inputs!E:E,0)))</f>
        <v>9592</v>
      </c>
      <c r="O2462" s="65"/>
    </row>
    <row r="2463" ht="15.75" customHeight="1" spans="1:15">
      <c r="A2463" s="65" t="s">
        <v>362</v>
      </c>
      <c r="B2463" s="66" t="s">
        <v>87</v>
      </c>
      <c r="C2463" s="55" t="s">
        <v>653</v>
      </c>
      <c r="D2463" s="66" t="s">
        <v>370</v>
      </c>
      <c r="E2463" s="66" t="s">
        <v>880</v>
      </c>
      <c r="F2463" s="66">
        <v>256480</v>
      </c>
      <c r="G2463" s="65" t="s">
        <v>25</v>
      </c>
      <c r="H2463" s="67">
        <v>1</v>
      </c>
      <c r="I2463" s="69" t="s">
        <v>889</v>
      </c>
      <c r="J2463" s="63">
        <f t="shared" si="9"/>
        <v>44754</v>
      </c>
      <c r="K2463" s="64">
        <f>IF(ISBLANK(J2463),,H2463*INDEX(Inputs!G:G,MATCH(F2463,Inputs!E:E,0)))</f>
        <v>3000</v>
      </c>
      <c r="L2463" s="65" t="str">
        <f>IF(ISBLANK(J2463),,INDEX(Inputs!D:D,MATCH(F2463,Inputs!E:E,0)))</f>
        <v>998PP EvoFox Prime Gaming Bundle (422,423,658,597)</v>
      </c>
      <c r="M2463" s="65" t="str">
        <f>IF(ISBLANK(#REF!),,IF(B2463="Online","Online",IF(LEFT(B2463,1)="E","Online","Offline")))</f>
        <v>Offline</v>
      </c>
      <c r="N2463" s="64">
        <f>IF(ISBLANK(M2463),,H2463*INDEX(Inputs!F:F,MATCH(F2463,Inputs!E:E,0)))</f>
        <v>5496</v>
      </c>
      <c r="O2463" s="65"/>
    </row>
    <row r="2464" ht="15.75" customHeight="1" spans="1:15">
      <c r="A2464" s="65" t="s">
        <v>412</v>
      </c>
      <c r="B2464" s="66" t="s">
        <v>90</v>
      </c>
      <c r="C2464" s="55" t="s">
        <v>413</v>
      </c>
      <c r="D2464" s="66" t="s">
        <v>370</v>
      </c>
      <c r="E2464" s="66" t="s">
        <v>880</v>
      </c>
      <c r="F2464" s="66">
        <v>256479</v>
      </c>
      <c r="G2464" s="65" t="s">
        <v>28</v>
      </c>
      <c r="H2464" s="67">
        <v>1</v>
      </c>
      <c r="I2464" s="69" t="s">
        <v>889</v>
      </c>
      <c r="J2464" s="63">
        <f t="shared" si="9"/>
        <v>44754</v>
      </c>
      <c r="K2464" s="64">
        <f>IF(ISBLANK(J2464),,H2464*INDEX(Inputs!G:G,MATCH(F2464,Inputs!E:E,0)))</f>
        <v>2500</v>
      </c>
      <c r="L2464" s="65" t="str">
        <f>IF(ISBLANK(J2464),,INDEX(Inputs!D:D,MATCH(F2464,Inputs!E:E,0)))</f>
        <v>997PP EvoFox Explore Gaming Bundle (422,423,659,595)</v>
      </c>
      <c r="M2464" s="65" t="str">
        <f>IF(ISBLANK(#REF!),,IF(B2464="Online","Online",IF(LEFT(B2464,1)="E","Online","Offline")))</f>
        <v>Offline</v>
      </c>
      <c r="N2464" s="64">
        <f>IF(ISBLANK(M2464),,H2464*INDEX(Inputs!F:F,MATCH(F2464,Inputs!E:E,0)))</f>
        <v>4796</v>
      </c>
      <c r="O2464" s="65"/>
    </row>
    <row r="2465" ht="15.75" customHeight="1" spans="1:15">
      <c r="A2465" s="65" t="s">
        <v>367</v>
      </c>
      <c r="B2465" s="66" t="s">
        <v>94</v>
      </c>
      <c r="C2465" s="55" t="s">
        <v>610</v>
      </c>
      <c r="D2465" s="66" t="s">
        <v>370</v>
      </c>
      <c r="E2465" s="66" t="s">
        <v>880</v>
      </c>
      <c r="F2465" s="66">
        <v>256479</v>
      </c>
      <c r="G2465" s="65" t="s">
        <v>28</v>
      </c>
      <c r="H2465" s="67">
        <v>1</v>
      </c>
      <c r="I2465" s="69" t="s">
        <v>889</v>
      </c>
      <c r="J2465" s="63">
        <f t="shared" si="9"/>
        <v>44754</v>
      </c>
      <c r="K2465" s="64">
        <f>IF(ISBLANK(J2465),,H2465*INDEX(Inputs!G:G,MATCH(F2465,Inputs!E:E,0)))</f>
        <v>2500</v>
      </c>
      <c r="L2465" s="65" t="str">
        <f>IF(ISBLANK(J2465),,INDEX(Inputs!D:D,MATCH(F2465,Inputs!E:E,0)))</f>
        <v>997PP EvoFox Explore Gaming Bundle (422,423,659,595)</v>
      </c>
      <c r="M2465" s="65" t="str">
        <f>IF(ISBLANK(#REF!),,IF(B2465="Online","Online",IF(LEFT(B2465,1)="E","Online","Offline")))</f>
        <v>Offline</v>
      </c>
      <c r="N2465" s="64">
        <f>IF(ISBLANK(M2465),,H2465*INDEX(Inputs!F:F,MATCH(F2465,Inputs!E:E,0)))</f>
        <v>4796</v>
      </c>
      <c r="O2465" s="65"/>
    </row>
    <row r="2466" ht="15.75" customHeight="1" spans="1:15">
      <c r="A2466" s="65" t="s">
        <v>341</v>
      </c>
      <c r="B2466" s="66" t="s">
        <v>96</v>
      </c>
      <c r="C2466" s="55" t="s">
        <v>654</v>
      </c>
      <c r="D2466" s="66" t="s">
        <v>370</v>
      </c>
      <c r="E2466" s="66" t="s">
        <v>880</v>
      </c>
      <c r="F2466" s="66">
        <v>256479</v>
      </c>
      <c r="G2466" s="65" t="s">
        <v>28</v>
      </c>
      <c r="H2466" s="67">
        <v>1</v>
      </c>
      <c r="I2466" s="69" t="s">
        <v>889</v>
      </c>
      <c r="J2466" s="63">
        <f t="shared" si="9"/>
        <v>44754</v>
      </c>
      <c r="K2466" s="64">
        <f>IF(ISBLANK(J2466),,H2466*INDEX(Inputs!G:G,MATCH(F2466,Inputs!E:E,0)))</f>
        <v>2500</v>
      </c>
      <c r="L2466" s="65" t="str">
        <f>IF(ISBLANK(J2466),,INDEX(Inputs!D:D,MATCH(F2466,Inputs!E:E,0)))</f>
        <v>997PP EvoFox Explore Gaming Bundle (422,423,659,595)</v>
      </c>
      <c r="M2466" s="65" t="str">
        <f>IF(ISBLANK(#REF!),,IF(B2466="Online","Online",IF(LEFT(B2466,1)="E","Online","Offline")))</f>
        <v>Offline</v>
      </c>
      <c r="N2466" s="64">
        <f>IF(ISBLANK(M2466),,H2466*INDEX(Inputs!F:F,MATCH(F2466,Inputs!E:E,0)))</f>
        <v>4796</v>
      </c>
      <c r="O2466" s="65"/>
    </row>
    <row r="2467" ht="15.75" customHeight="1" spans="1:15">
      <c r="A2467" s="65" t="s">
        <v>338</v>
      </c>
      <c r="B2467" s="66" t="s">
        <v>101</v>
      </c>
      <c r="C2467" s="55" t="s">
        <v>716</v>
      </c>
      <c r="D2467" s="66" t="s">
        <v>370</v>
      </c>
      <c r="E2467" s="66" t="s">
        <v>410</v>
      </c>
      <c r="F2467" s="66">
        <v>250877</v>
      </c>
      <c r="G2467" s="65" t="s">
        <v>22</v>
      </c>
      <c r="H2467" s="67">
        <v>1</v>
      </c>
      <c r="I2467" s="69" t="s">
        <v>889</v>
      </c>
      <c r="J2467" s="63">
        <f t="shared" si="9"/>
        <v>44754</v>
      </c>
      <c r="K2467" s="64">
        <f>IF(ISBLANK(J2467),,H2467*INDEX(Inputs!G:G,MATCH(F2467,Inputs!E:E,0)))</f>
        <v>349</v>
      </c>
      <c r="L2467" s="65" t="str">
        <f>IF(ISBLANK(J2467),,INDEX(Inputs!D:D,MATCH(F2467,Inputs!E:E,0)))</f>
        <v>595BK Evo Fox Falcon X35 Medium Speed Mouse Pad</v>
      </c>
      <c r="M2467" s="65" t="str">
        <f>IF(ISBLANK(#REF!),,IF(B2467="Online","Online",IF(LEFT(B2467,1)="E","Online","Offline")))</f>
        <v>Offline</v>
      </c>
      <c r="N2467" s="64">
        <f>IF(ISBLANK(M2467),,H2467*INDEX(Inputs!F:F,MATCH(F2467,Inputs!E:E,0)))</f>
        <v>699</v>
      </c>
      <c r="O2467" s="65"/>
    </row>
    <row r="2468" ht="15.75" customHeight="1" spans="1:15">
      <c r="A2468" s="65" t="s">
        <v>362</v>
      </c>
      <c r="B2468" s="66" t="s">
        <v>104</v>
      </c>
      <c r="C2468" s="55" t="s">
        <v>515</v>
      </c>
      <c r="D2468" s="66" t="s">
        <v>370</v>
      </c>
      <c r="E2468" s="66" t="s">
        <v>880</v>
      </c>
      <c r="F2468" s="66">
        <v>256479</v>
      </c>
      <c r="G2468" s="65" t="s">
        <v>28</v>
      </c>
      <c r="H2468" s="67">
        <v>2</v>
      </c>
      <c r="I2468" s="69" t="s">
        <v>889</v>
      </c>
      <c r="J2468" s="63">
        <f t="shared" si="9"/>
        <v>44754</v>
      </c>
      <c r="K2468" s="64">
        <f>IF(ISBLANK(J2468),,H2468*INDEX(Inputs!G:G,MATCH(F2468,Inputs!E:E,0)))</f>
        <v>5000</v>
      </c>
      <c r="L2468" s="65" t="str">
        <f>IF(ISBLANK(J2468),,INDEX(Inputs!D:D,MATCH(F2468,Inputs!E:E,0)))</f>
        <v>997PP EvoFox Explore Gaming Bundle (422,423,659,595)</v>
      </c>
      <c r="M2468" s="65" t="str">
        <f>IF(ISBLANK(#REF!),,IF(B2468="Online","Online",IF(LEFT(B2468,1)="E","Online","Offline")))</f>
        <v>Offline</v>
      </c>
      <c r="N2468" s="64">
        <f>IF(ISBLANK(M2468),,H2468*INDEX(Inputs!F:F,MATCH(F2468,Inputs!E:E,0)))</f>
        <v>9592</v>
      </c>
      <c r="O2468" s="65"/>
    </row>
    <row r="2469" ht="15.75" customHeight="1" spans="1:15">
      <c r="A2469" s="65" t="s">
        <v>362</v>
      </c>
      <c r="B2469" s="66" t="s">
        <v>104</v>
      </c>
      <c r="C2469" s="55" t="s">
        <v>515</v>
      </c>
      <c r="D2469" s="66" t="s">
        <v>370</v>
      </c>
      <c r="E2469" s="66" t="s">
        <v>880</v>
      </c>
      <c r="F2469" s="66">
        <v>256480</v>
      </c>
      <c r="G2469" s="65" t="s">
        <v>25</v>
      </c>
      <c r="H2469" s="67">
        <v>1</v>
      </c>
      <c r="I2469" s="69" t="s">
        <v>889</v>
      </c>
      <c r="J2469" s="63">
        <f t="shared" si="9"/>
        <v>44754</v>
      </c>
      <c r="K2469" s="64">
        <f>IF(ISBLANK(J2469),,H2469*INDEX(Inputs!G:G,MATCH(F2469,Inputs!E:E,0)))</f>
        <v>3000</v>
      </c>
      <c r="L2469" s="65" t="str">
        <f>IF(ISBLANK(J2469),,INDEX(Inputs!D:D,MATCH(F2469,Inputs!E:E,0)))</f>
        <v>998PP EvoFox Prime Gaming Bundle (422,423,658,597)</v>
      </c>
      <c r="M2469" s="65" t="str">
        <f>IF(ISBLANK(#REF!),,IF(B2469="Online","Online",IF(LEFT(B2469,1)="E","Online","Offline")))</f>
        <v>Offline</v>
      </c>
      <c r="N2469" s="64">
        <f>IF(ISBLANK(M2469),,H2469*INDEX(Inputs!F:F,MATCH(F2469,Inputs!E:E,0)))</f>
        <v>5496</v>
      </c>
      <c r="O2469" s="65"/>
    </row>
    <row r="2470" ht="15.75" customHeight="1" spans="1:15">
      <c r="A2470" s="65" t="s">
        <v>407</v>
      </c>
      <c r="B2470" s="66" t="s">
        <v>105</v>
      </c>
      <c r="C2470" s="55" t="s">
        <v>529</v>
      </c>
      <c r="D2470" s="66" t="s">
        <v>370</v>
      </c>
      <c r="E2470" s="66" t="s">
        <v>880</v>
      </c>
      <c r="F2470" s="66">
        <v>256479</v>
      </c>
      <c r="G2470" s="65" t="s">
        <v>28</v>
      </c>
      <c r="H2470" s="67">
        <v>2</v>
      </c>
      <c r="I2470" s="69" t="s">
        <v>889</v>
      </c>
      <c r="J2470" s="63">
        <f t="shared" si="9"/>
        <v>44754</v>
      </c>
      <c r="K2470" s="64">
        <f>IF(ISBLANK(J2470),,H2470*INDEX(Inputs!G:G,MATCH(F2470,Inputs!E:E,0)))</f>
        <v>5000</v>
      </c>
      <c r="L2470" s="65" t="str">
        <f>IF(ISBLANK(J2470),,INDEX(Inputs!D:D,MATCH(F2470,Inputs!E:E,0)))</f>
        <v>997PP EvoFox Explore Gaming Bundle (422,423,659,595)</v>
      </c>
      <c r="M2470" s="65" t="str">
        <f>IF(ISBLANK(#REF!),,IF(B2470="Online","Online",IF(LEFT(B2470,1)="E","Online","Offline")))</f>
        <v>Offline</v>
      </c>
      <c r="N2470" s="64">
        <f>IF(ISBLANK(M2470),,H2470*INDEX(Inputs!F:F,MATCH(F2470,Inputs!E:E,0)))</f>
        <v>9592</v>
      </c>
      <c r="O2470" s="65"/>
    </row>
    <row r="2471" ht="15.75" customHeight="1" spans="1:15">
      <c r="A2471" s="65" t="s">
        <v>458</v>
      </c>
      <c r="B2471" s="66" t="s">
        <v>106</v>
      </c>
      <c r="C2471" s="55" t="s">
        <v>673</v>
      </c>
      <c r="D2471" s="66" t="s">
        <v>370</v>
      </c>
      <c r="E2471" s="66" t="s">
        <v>410</v>
      </c>
      <c r="F2471" s="66">
        <v>250879</v>
      </c>
      <c r="G2471" s="65" t="s">
        <v>30</v>
      </c>
      <c r="H2471" s="67">
        <v>1</v>
      </c>
      <c r="I2471" s="69" t="s">
        <v>889</v>
      </c>
      <c r="J2471" s="63">
        <f t="shared" si="9"/>
        <v>44754</v>
      </c>
      <c r="K2471" s="64">
        <f>IF(ISBLANK(J2471),,H2471*INDEX(Inputs!G:G,MATCH(F2471,Inputs!E:E,0)))</f>
        <v>699</v>
      </c>
      <c r="L2471" s="65" t="str">
        <f>IF(ISBLANK(J2471),,INDEX(Inputs!D:D,MATCH(F2471,Inputs!E:E,0)))</f>
        <v>597BK Evo Fox Falcon X85 Extra Large Speed Mouse Pad</v>
      </c>
      <c r="M2471" s="65" t="str">
        <f>IF(ISBLANK(#REF!),,IF(B2471="Online","Online",IF(LEFT(B2471,1)="E","Online","Offline")))</f>
        <v>Offline</v>
      </c>
      <c r="N2471" s="64">
        <f>IF(ISBLANK(M2471),,H2471*INDEX(Inputs!F:F,MATCH(F2471,Inputs!E:E,0)))</f>
        <v>1199</v>
      </c>
      <c r="O2471" s="65"/>
    </row>
    <row r="2472" ht="15.75" customHeight="1" spans="1:15">
      <c r="A2472" s="65" t="s">
        <v>407</v>
      </c>
      <c r="B2472" s="66" t="s">
        <v>543</v>
      </c>
      <c r="C2472" s="55" t="s">
        <v>544</v>
      </c>
      <c r="D2472" s="66" t="s">
        <v>370</v>
      </c>
      <c r="E2472" s="66" t="s">
        <v>371</v>
      </c>
      <c r="F2472" s="66">
        <v>250417</v>
      </c>
      <c r="G2472" s="65" t="s">
        <v>39</v>
      </c>
      <c r="H2472" s="67">
        <v>1</v>
      </c>
      <c r="I2472" s="69" t="s">
        <v>889</v>
      </c>
      <c r="J2472" s="63">
        <f t="shared" si="9"/>
        <v>44754</v>
      </c>
      <c r="K2472" s="64">
        <f>IF(ISBLANK(J2472),,H2472*INDEX(Inputs!G:G,MATCH(F2472,Inputs!E:E,0)))</f>
        <v>929</v>
      </c>
      <c r="L2472" s="65" t="str">
        <f>IF(ISBLANK(J2472),,INDEX(Inputs!D:D,MATCH(F2472,Inputs!E:E,0)))</f>
        <v>416PP Super Speed Hub 4 Port USB 3.0</v>
      </c>
      <c r="M2472" s="65" t="str">
        <f>IF(ISBLANK(#REF!),,IF(B2472="Online","Online",IF(LEFT(B2472,1)="E","Online","Offline")))</f>
        <v>Offline</v>
      </c>
      <c r="N2472" s="64">
        <f>IF(ISBLANK(M2472),,H2472*INDEX(Inputs!F:F,MATCH(F2472,Inputs!E:E,0)))</f>
        <v>1499</v>
      </c>
      <c r="O2472" s="65"/>
    </row>
    <row r="2473" ht="15.75" customHeight="1" spans="1:15">
      <c r="A2473" s="65" t="s">
        <v>407</v>
      </c>
      <c r="B2473" s="66" t="s">
        <v>114</v>
      </c>
      <c r="C2473" s="55" t="s">
        <v>516</v>
      </c>
      <c r="D2473" s="66" t="s">
        <v>370</v>
      </c>
      <c r="E2473" s="66" t="s">
        <v>880</v>
      </c>
      <c r="F2473" s="66">
        <v>256479</v>
      </c>
      <c r="G2473" s="65" t="s">
        <v>28</v>
      </c>
      <c r="H2473" s="67">
        <v>1</v>
      </c>
      <c r="I2473" s="69" t="s">
        <v>889</v>
      </c>
      <c r="J2473" s="63">
        <f t="shared" si="9"/>
        <v>44754</v>
      </c>
      <c r="K2473" s="64">
        <f>IF(ISBLANK(J2473),,H2473*INDEX(Inputs!G:G,MATCH(F2473,Inputs!E:E,0)))</f>
        <v>2500</v>
      </c>
      <c r="L2473" s="65" t="str">
        <f>IF(ISBLANK(J2473),,INDEX(Inputs!D:D,MATCH(F2473,Inputs!E:E,0)))</f>
        <v>997PP EvoFox Explore Gaming Bundle (422,423,659,595)</v>
      </c>
      <c r="M2473" s="65" t="str">
        <f>IF(ISBLANK(#REF!),,IF(B2473="Online","Online",IF(LEFT(B2473,1)="E","Online","Offline")))</f>
        <v>Offline</v>
      </c>
      <c r="N2473" s="64">
        <f>IF(ISBLANK(M2473),,H2473*INDEX(Inputs!F:F,MATCH(F2473,Inputs!E:E,0)))</f>
        <v>4796</v>
      </c>
      <c r="O2473" s="65"/>
    </row>
    <row r="2474" ht="15.75" customHeight="1" spans="1:15">
      <c r="A2474" s="65" t="s">
        <v>458</v>
      </c>
      <c r="B2474" s="66" t="s">
        <v>117</v>
      </c>
      <c r="C2474" s="55" t="s">
        <v>689</v>
      </c>
      <c r="D2474" s="66" t="s">
        <v>414</v>
      </c>
      <c r="E2474" s="66" t="s">
        <v>428</v>
      </c>
      <c r="F2474" s="66">
        <v>250881</v>
      </c>
      <c r="G2474" s="65" t="s">
        <v>98</v>
      </c>
      <c r="H2474" s="67">
        <v>1</v>
      </c>
      <c r="I2474" s="69" t="s">
        <v>889</v>
      </c>
      <c r="J2474" s="63">
        <f t="shared" si="9"/>
        <v>44754</v>
      </c>
      <c r="K2474" s="64">
        <f>IF(ISBLANK(J2474),,H2474*INDEX(Inputs!G:G,MATCH(F2474,Inputs!E:E,0)))</f>
        <v>799</v>
      </c>
      <c r="L2474" s="65" t="str">
        <f>IF(ISBLANK(J2474),,INDEX(Inputs!D:D,MATCH(F2474,Inputs!E:E,0)))</f>
        <v>795BK EvoFox Phantom Pro RGB Gaming Mouse USB</v>
      </c>
      <c r="M2474" s="65" t="str">
        <f>IF(ISBLANK(#REF!),,IF(B2474="Online","Online",IF(LEFT(B2474,1)="E","Online","Offline")))</f>
        <v>Offline</v>
      </c>
      <c r="N2474" s="64">
        <f>IF(ISBLANK(M2474),,H2474*INDEX(Inputs!F:F,MATCH(F2474,Inputs!E:E,0)))</f>
        <v>1099</v>
      </c>
      <c r="O2474" s="65"/>
    </row>
    <row r="2475" ht="15.75" customHeight="1" spans="1:15">
      <c r="A2475" s="65" t="s">
        <v>426</v>
      </c>
      <c r="B2475" s="66" t="s">
        <v>120</v>
      </c>
      <c r="C2475" s="55" t="s">
        <v>427</v>
      </c>
      <c r="D2475" s="66" t="s">
        <v>414</v>
      </c>
      <c r="E2475" s="66" t="s">
        <v>415</v>
      </c>
      <c r="F2475" s="66">
        <v>250874</v>
      </c>
      <c r="G2475" s="65" t="s">
        <v>13</v>
      </c>
      <c r="H2475" s="67">
        <v>1</v>
      </c>
      <c r="I2475" s="69" t="s">
        <v>889</v>
      </c>
      <c r="J2475" s="63">
        <f t="shared" si="9"/>
        <v>44754</v>
      </c>
      <c r="K2475" s="64">
        <f>IF(ISBLANK(J2475),,H2475*INDEX(Inputs!G:G,MATCH(F2475,Inputs!E:E,0)))</f>
        <v>1349</v>
      </c>
      <c r="L2475" s="65" t="str">
        <f>IF(ISBLANK(J2475),,INDEX(Inputs!D:D,MATCH(F2475,Inputs!E:E,0)))</f>
        <v>432BK EvoFox X-Team Gaming Keyboard &amp; Mouse (USB)</v>
      </c>
      <c r="M2475" s="65" t="str">
        <f>IF(ISBLANK(#REF!),,IF(B2475="Online","Online",IF(LEFT(B2475,1)="E","Online","Offline")))</f>
        <v>Offline</v>
      </c>
      <c r="N2475" s="64">
        <f>IF(ISBLANK(M2475),,H2475*INDEX(Inputs!F:F,MATCH(F2475,Inputs!E:E,0)))</f>
        <v>1899</v>
      </c>
      <c r="O2475" s="65"/>
    </row>
    <row r="2476" ht="15.75" customHeight="1" spans="1:15">
      <c r="A2476" s="65" t="s">
        <v>386</v>
      </c>
      <c r="B2476" s="66" t="s">
        <v>122</v>
      </c>
      <c r="C2476" s="55" t="s">
        <v>387</v>
      </c>
      <c r="D2476" s="66" t="s">
        <v>370</v>
      </c>
      <c r="E2476" s="66" t="s">
        <v>880</v>
      </c>
      <c r="F2476" s="66">
        <v>256479</v>
      </c>
      <c r="G2476" s="65" t="s">
        <v>28</v>
      </c>
      <c r="H2476" s="67">
        <v>1</v>
      </c>
      <c r="I2476" s="69" t="s">
        <v>889</v>
      </c>
      <c r="J2476" s="63">
        <f t="shared" si="9"/>
        <v>44754</v>
      </c>
      <c r="K2476" s="64">
        <f>IF(ISBLANK(J2476),,H2476*INDEX(Inputs!G:G,MATCH(F2476,Inputs!E:E,0)))</f>
        <v>2500</v>
      </c>
      <c r="L2476" s="65" t="str">
        <f>IF(ISBLANK(J2476),,INDEX(Inputs!D:D,MATCH(F2476,Inputs!E:E,0)))</f>
        <v>997PP EvoFox Explore Gaming Bundle (422,423,659,595)</v>
      </c>
      <c r="M2476" s="65" t="str">
        <f>IF(ISBLANK(#REF!),,IF(B2476="Online","Online",IF(LEFT(B2476,1)="E","Online","Offline")))</f>
        <v>Offline</v>
      </c>
      <c r="N2476" s="64">
        <f>IF(ISBLANK(M2476),,H2476*INDEX(Inputs!F:F,MATCH(F2476,Inputs!E:E,0)))</f>
        <v>4796</v>
      </c>
      <c r="O2476" s="65"/>
    </row>
    <row r="2477" ht="15.75" customHeight="1" spans="1:15">
      <c r="A2477" s="65" t="s">
        <v>619</v>
      </c>
      <c r="B2477" s="66" t="s">
        <v>123</v>
      </c>
      <c r="C2477" s="55" t="s">
        <v>620</v>
      </c>
      <c r="D2477" s="66" t="s">
        <v>370</v>
      </c>
      <c r="E2477" s="66" t="s">
        <v>880</v>
      </c>
      <c r="F2477" s="66">
        <v>256480</v>
      </c>
      <c r="G2477" s="65" t="s">
        <v>25</v>
      </c>
      <c r="H2477" s="67">
        <v>1</v>
      </c>
      <c r="I2477" s="69" t="s">
        <v>889</v>
      </c>
      <c r="J2477" s="63">
        <f t="shared" si="9"/>
        <v>44754</v>
      </c>
      <c r="K2477" s="64">
        <f>IF(ISBLANK(J2477),,H2477*INDEX(Inputs!G:G,MATCH(F2477,Inputs!E:E,0)))</f>
        <v>3000</v>
      </c>
      <c r="L2477" s="65" t="str">
        <f>IF(ISBLANK(J2477),,INDEX(Inputs!D:D,MATCH(F2477,Inputs!E:E,0)))</f>
        <v>998PP EvoFox Prime Gaming Bundle (422,423,658,597)</v>
      </c>
      <c r="M2477" s="65" t="str">
        <f>IF(ISBLANK(#REF!),,IF(B2477="Online","Online",IF(LEFT(B2477,1)="E","Online","Offline")))</f>
        <v>Offline</v>
      </c>
      <c r="N2477" s="64">
        <f>IF(ISBLANK(M2477),,H2477*INDEX(Inputs!F:F,MATCH(F2477,Inputs!E:E,0)))</f>
        <v>5496</v>
      </c>
      <c r="O2477" s="65"/>
    </row>
    <row r="2478" ht="15.75" customHeight="1" spans="1:15">
      <c r="A2478" s="65" t="s">
        <v>353</v>
      </c>
      <c r="B2478" s="66" t="s">
        <v>127</v>
      </c>
      <c r="C2478" s="55" t="s">
        <v>643</v>
      </c>
      <c r="D2478" s="66" t="s">
        <v>370</v>
      </c>
      <c r="E2478" s="66" t="s">
        <v>410</v>
      </c>
      <c r="F2478" s="66">
        <v>250877</v>
      </c>
      <c r="G2478" s="65" t="s">
        <v>22</v>
      </c>
      <c r="H2478" s="67">
        <v>1</v>
      </c>
      <c r="I2478" s="69" t="s">
        <v>889</v>
      </c>
      <c r="J2478" s="63">
        <f t="shared" si="9"/>
        <v>44754</v>
      </c>
      <c r="K2478" s="64">
        <f>IF(ISBLANK(J2478),,H2478*INDEX(Inputs!G:G,MATCH(F2478,Inputs!E:E,0)))</f>
        <v>349</v>
      </c>
      <c r="L2478" s="65" t="str">
        <f>IF(ISBLANK(J2478),,INDEX(Inputs!D:D,MATCH(F2478,Inputs!E:E,0)))</f>
        <v>595BK Evo Fox Falcon X35 Medium Speed Mouse Pad</v>
      </c>
      <c r="M2478" s="65" t="str">
        <f>IF(ISBLANK(#REF!),,IF(B2478="Online","Online",IF(LEFT(B2478,1)="E","Online","Offline")))</f>
        <v>Offline</v>
      </c>
      <c r="N2478" s="64">
        <f>IF(ISBLANK(M2478),,H2478*INDEX(Inputs!F:F,MATCH(F2478,Inputs!E:E,0)))</f>
        <v>699</v>
      </c>
      <c r="O2478" s="65"/>
    </row>
    <row r="2479" ht="15.75" customHeight="1" spans="1:15">
      <c r="A2479" s="65" t="s">
        <v>621</v>
      </c>
      <c r="B2479" s="66" t="s">
        <v>128</v>
      </c>
      <c r="C2479" s="55" t="s">
        <v>622</v>
      </c>
      <c r="D2479" s="66" t="s">
        <v>414</v>
      </c>
      <c r="E2479" s="66" t="s">
        <v>415</v>
      </c>
      <c r="F2479" s="66">
        <v>250874</v>
      </c>
      <c r="G2479" s="65" t="s">
        <v>13</v>
      </c>
      <c r="H2479" s="67">
        <v>1</v>
      </c>
      <c r="I2479" s="69" t="s">
        <v>889</v>
      </c>
      <c r="J2479" s="63">
        <f t="shared" si="9"/>
        <v>44754</v>
      </c>
      <c r="K2479" s="64">
        <f>IF(ISBLANK(J2479),,H2479*INDEX(Inputs!G:G,MATCH(F2479,Inputs!E:E,0)))</f>
        <v>1349</v>
      </c>
      <c r="L2479" s="65" t="str">
        <f>IF(ISBLANK(J2479),,INDEX(Inputs!D:D,MATCH(F2479,Inputs!E:E,0)))</f>
        <v>432BK EvoFox X-Team Gaming Keyboard &amp; Mouse (USB)</v>
      </c>
      <c r="M2479" s="65" t="str">
        <f>IF(ISBLANK(#REF!),,IF(B2479="Online","Online",IF(LEFT(B2479,1)="E","Online","Offline")))</f>
        <v>Offline</v>
      </c>
      <c r="N2479" s="64">
        <f>IF(ISBLANK(M2479),,H2479*INDEX(Inputs!F:F,MATCH(F2479,Inputs!E:E,0)))</f>
        <v>1899</v>
      </c>
      <c r="O2479" s="65"/>
    </row>
    <row r="2480" ht="15.75" customHeight="1" spans="1:15">
      <c r="A2480" s="65" t="s">
        <v>402</v>
      </c>
      <c r="B2480" s="66" t="s">
        <v>129</v>
      </c>
      <c r="C2480" s="55" t="s">
        <v>403</v>
      </c>
      <c r="D2480" s="66" t="s">
        <v>370</v>
      </c>
      <c r="E2480" s="66" t="s">
        <v>880</v>
      </c>
      <c r="F2480" s="66">
        <v>256479</v>
      </c>
      <c r="G2480" s="65" t="s">
        <v>28</v>
      </c>
      <c r="H2480" s="67">
        <v>1</v>
      </c>
      <c r="I2480" s="69" t="s">
        <v>889</v>
      </c>
      <c r="J2480" s="63">
        <f t="shared" si="9"/>
        <v>44754</v>
      </c>
      <c r="K2480" s="64">
        <f>IF(ISBLANK(J2480),,H2480*INDEX(Inputs!G:G,MATCH(F2480,Inputs!E:E,0)))</f>
        <v>2500</v>
      </c>
      <c r="L2480" s="65" t="str">
        <f>IF(ISBLANK(J2480),,INDEX(Inputs!D:D,MATCH(F2480,Inputs!E:E,0)))</f>
        <v>997PP EvoFox Explore Gaming Bundle (422,423,659,595)</v>
      </c>
      <c r="M2480" s="65" t="str">
        <f>IF(ISBLANK(#REF!),,IF(B2480="Online","Online",IF(LEFT(B2480,1)="E","Online","Offline")))</f>
        <v>Offline</v>
      </c>
      <c r="N2480" s="64">
        <f>IF(ISBLANK(M2480),,H2480*INDEX(Inputs!F:F,MATCH(F2480,Inputs!E:E,0)))</f>
        <v>4796</v>
      </c>
      <c r="O2480" s="65"/>
    </row>
    <row r="2481" ht="15.75" customHeight="1" spans="1:15">
      <c r="A2481" s="65" t="s">
        <v>402</v>
      </c>
      <c r="B2481" s="66" t="s">
        <v>129</v>
      </c>
      <c r="C2481" s="55" t="s">
        <v>403</v>
      </c>
      <c r="D2481" s="66" t="s">
        <v>370</v>
      </c>
      <c r="E2481" s="66" t="s">
        <v>880</v>
      </c>
      <c r="F2481" s="66">
        <v>256480</v>
      </c>
      <c r="G2481" s="65" t="s">
        <v>25</v>
      </c>
      <c r="H2481" s="67">
        <v>2</v>
      </c>
      <c r="I2481" s="69" t="s">
        <v>889</v>
      </c>
      <c r="J2481" s="63">
        <f t="shared" si="9"/>
        <v>44754</v>
      </c>
      <c r="K2481" s="64">
        <f>IF(ISBLANK(J2481),,H2481*INDEX(Inputs!G:G,MATCH(F2481,Inputs!E:E,0)))</f>
        <v>6000</v>
      </c>
      <c r="L2481" s="65" t="str">
        <f>IF(ISBLANK(J2481),,INDEX(Inputs!D:D,MATCH(F2481,Inputs!E:E,0)))</f>
        <v>998PP EvoFox Prime Gaming Bundle (422,423,658,597)</v>
      </c>
      <c r="M2481" s="65" t="str">
        <f>IF(ISBLANK(#REF!),,IF(B2481="Online","Online",IF(LEFT(B2481,1)="E","Online","Offline")))</f>
        <v>Offline</v>
      </c>
      <c r="N2481" s="64">
        <f>IF(ISBLANK(M2481),,H2481*INDEX(Inputs!F:F,MATCH(F2481,Inputs!E:E,0)))</f>
        <v>10992</v>
      </c>
      <c r="O2481" s="65"/>
    </row>
    <row r="2482" ht="15.75" customHeight="1" spans="1:15">
      <c r="A2482" s="65" t="s">
        <v>407</v>
      </c>
      <c r="B2482" s="66" t="s">
        <v>745</v>
      </c>
      <c r="C2482" s="55" t="s">
        <v>746</v>
      </c>
      <c r="D2482" s="66" t="s">
        <v>370</v>
      </c>
      <c r="E2482" s="66" t="s">
        <v>880</v>
      </c>
      <c r="F2482" s="66">
        <v>256479</v>
      </c>
      <c r="G2482" s="65" t="s">
        <v>28</v>
      </c>
      <c r="H2482" s="67">
        <v>1</v>
      </c>
      <c r="I2482" s="69" t="s">
        <v>889</v>
      </c>
      <c r="J2482" s="63">
        <f t="shared" si="9"/>
        <v>44754</v>
      </c>
      <c r="K2482" s="64">
        <f>IF(ISBLANK(J2482),,H2482*INDEX(Inputs!G:G,MATCH(F2482,Inputs!E:E,0)))</f>
        <v>2500</v>
      </c>
      <c r="L2482" s="65" t="str">
        <f>IF(ISBLANK(J2482),,INDEX(Inputs!D:D,MATCH(F2482,Inputs!E:E,0)))</f>
        <v>997PP EvoFox Explore Gaming Bundle (422,423,659,595)</v>
      </c>
      <c r="M2482" s="65" t="str">
        <f>IF(ISBLANK(#REF!),,IF(B2482="Online","Online",IF(LEFT(B2482,1)="E","Online","Offline")))</f>
        <v>Offline</v>
      </c>
      <c r="N2482" s="64">
        <f>IF(ISBLANK(M2482),,H2482*INDEX(Inputs!F:F,MATCH(F2482,Inputs!E:E,0)))</f>
        <v>4796</v>
      </c>
      <c r="O2482" s="65"/>
    </row>
    <row r="2483" ht="15.75" customHeight="1" spans="1:15">
      <c r="A2483" s="65" t="s">
        <v>407</v>
      </c>
      <c r="B2483" s="66" t="s">
        <v>130</v>
      </c>
      <c r="C2483" s="55" t="s">
        <v>637</v>
      </c>
      <c r="D2483" s="66" t="s">
        <v>370</v>
      </c>
      <c r="E2483" s="66" t="s">
        <v>880</v>
      </c>
      <c r="F2483" s="66">
        <v>256480</v>
      </c>
      <c r="G2483" s="65" t="s">
        <v>25</v>
      </c>
      <c r="H2483" s="67">
        <v>1</v>
      </c>
      <c r="I2483" s="69" t="s">
        <v>889</v>
      </c>
      <c r="J2483" s="63">
        <f t="shared" si="9"/>
        <v>44754</v>
      </c>
      <c r="K2483" s="64">
        <f>IF(ISBLANK(J2483),,H2483*INDEX(Inputs!G:G,MATCH(F2483,Inputs!E:E,0)))</f>
        <v>3000</v>
      </c>
      <c r="L2483" s="65" t="str">
        <f>IF(ISBLANK(J2483),,INDEX(Inputs!D:D,MATCH(F2483,Inputs!E:E,0)))</f>
        <v>998PP EvoFox Prime Gaming Bundle (422,423,658,597)</v>
      </c>
      <c r="M2483" s="65" t="str">
        <f>IF(ISBLANK(#REF!),,IF(B2483="Online","Online",IF(LEFT(B2483,1)="E","Online","Offline")))</f>
        <v>Offline</v>
      </c>
      <c r="N2483" s="64">
        <f>IF(ISBLANK(M2483),,H2483*INDEX(Inputs!F:F,MATCH(F2483,Inputs!E:E,0)))</f>
        <v>5496</v>
      </c>
      <c r="O2483" s="65"/>
    </row>
    <row r="2484" ht="15.75" customHeight="1" spans="1:15">
      <c r="A2484" s="65" t="s">
        <v>338</v>
      </c>
      <c r="B2484" s="66" t="s">
        <v>133</v>
      </c>
      <c r="C2484" s="55" t="s">
        <v>573</v>
      </c>
      <c r="D2484" s="66" t="s">
        <v>370</v>
      </c>
      <c r="E2484" s="66" t="s">
        <v>880</v>
      </c>
      <c r="F2484" s="66">
        <v>256479</v>
      </c>
      <c r="G2484" s="65" t="s">
        <v>28</v>
      </c>
      <c r="H2484" s="67">
        <v>1</v>
      </c>
      <c r="I2484" s="69" t="s">
        <v>889</v>
      </c>
      <c r="J2484" s="63">
        <f t="shared" si="9"/>
        <v>44754</v>
      </c>
      <c r="K2484" s="64">
        <f>IF(ISBLANK(J2484),,H2484*INDEX(Inputs!G:G,MATCH(F2484,Inputs!E:E,0)))</f>
        <v>2500</v>
      </c>
      <c r="L2484" s="65" t="str">
        <f>IF(ISBLANK(J2484),,INDEX(Inputs!D:D,MATCH(F2484,Inputs!E:E,0)))</f>
        <v>997PP EvoFox Explore Gaming Bundle (422,423,659,595)</v>
      </c>
      <c r="M2484" s="65" t="str">
        <f>IF(ISBLANK(#REF!),,IF(B2484="Online","Online",IF(LEFT(B2484,1)="E","Online","Offline")))</f>
        <v>Offline</v>
      </c>
      <c r="N2484" s="64">
        <f>IF(ISBLANK(M2484),,H2484*INDEX(Inputs!F:F,MATCH(F2484,Inputs!E:E,0)))</f>
        <v>4796</v>
      </c>
      <c r="O2484" s="65"/>
    </row>
    <row r="2485" ht="15.75" customHeight="1" spans="1:15">
      <c r="A2485" s="65" t="s">
        <v>721</v>
      </c>
      <c r="B2485" s="66" t="s">
        <v>135</v>
      </c>
      <c r="C2485" s="55" t="s">
        <v>722</v>
      </c>
      <c r="D2485" s="66" t="s">
        <v>370</v>
      </c>
      <c r="E2485" s="66" t="s">
        <v>880</v>
      </c>
      <c r="F2485" s="66">
        <v>256479</v>
      </c>
      <c r="G2485" s="65" t="s">
        <v>28</v>
      </c>
      <c r="H2485" s="67">
        <v>1</v>
      </c>
      <c r="I2485" s="69" t="s">
        <v>889</v>
      </c>
      <c r="J2485" s="63">
        <f t="shared" si="9"/>
        <v>44754</v>
      </c>
      <c r="K2485" s="64">
        <f>IF(ISBLANK(J2485),,H2485*INDEX(Inputs!G:G,MATCH(F2485,Inputs!E:E,0)))</f>
        <v>2500</v>
      </c>
      <c r="L2485" s="65" t="str">
        <f>IF(ISBLANK(J2485),,INDEX(Inputs!D:D,MATCH(F2485,Inputs!E:E,0)))</f>
        <v>997PP EvoFox Explore Gaming Bundle (422,423,659,595)</v>
      </c>
      <c r="M2485" s="65" t="str">
        <f>IF(ISBLANK(#REF!),,IF(B2485="Online","Online",IF(LEFT(B2485,1)="E","Online","Offline")))</f>
        <v>Offline</v>
      </c>
      <c r="N2485" s="64">
        <f>IF(ISBLANK(M2485),,H2485*INDEX(Inputs!F:F,MATCH(F2485,Inputs!E:E,0)))</f>
        <v>4796</v>
      </c>
      <c r="O2485" s="65"/>
    </row>
    <row r="2486" ht="15.75" customHeight="1" spans="1:15">
      <c r="A2486" s="65" t="s">
        <v>407</v>
      </c>
      <c r="B2486" s="65" t="s">
        <v>10</v>
      </c>
      <c r="C2486" s="55" t="s">
        <v>605</v>
      </c>
      <c r="D2486" s="66" t="s">
        <v>370</v>
      </c>
      <c r="E2486" s="66" t="s">
        <v>880</v>
      </c>
      <c r="F2486" s="66">
        <v>256480</v>
      </c>
      <c r="G2486" s="65" t="s">
        <v>25</v>
      </c>
      <c r="H2486" s="67">
        <v>1</v>
      </c>
      <c r="I2486" s="69" t="s">
        <v>889</v>
      </c>
      <c r="J2486" s="63">
        <f t="shared" si="9"/>
        <v>44754</v>
      </c>
      <c r="K2486" s="64">
        <f>IF(ISBLANK(J2486),,H2486*INDEX(Inputs!G:G,MATCH(F2486,Inputs!E:E,0)))</f>
        <v>3000</v>
      </c>
      <c r="L2486" s="65" t="str">
        <f>IF(ISBLANK(J2486),,INDEX(Inputs!D:D,MATCH(F2486,Inputs!E:E,0)))</f>
        <v>998PP EvoFox Prime Gaming Bundle (422,423,658,597)</v>
      </c>
      <c r="M2486" s="65" t="str">
        <f>IF(ISBLANK(#REF!),,IF(B2486="Online","Online",IF(LEFT(B2486,1)="E","Online","Offline")))</f>
        <v>Offline</v>
      </c>
      <c r="N2486" s="64">
        <f>IF(ISBLANK(M2486),,H2486*INDEX(Inputs!F:F,MATCH(F2486,Inputs!E:E,0)))</f>
        <v>5496</v>
      </c>
      <c r="O2486" s="65"/>
    </row>
    <row r="2487" ht="15.75" customHeight="1" spans="1:15">
      <c r="A2487" s="65" t="s">
        <v>362</v>
      </c>
      <c r="B2487" s="65" t="s">
        <v>23</v>
      </c>
      <c r="C2487" s="55" t="s">
        <v>363</v>
      </c>
      <c r="D2487" s="66" t="s">
        <v>370</v>
      </c>
      <c r="E2487" s="66" t="s">
        <v>880</v>
      </c>
      <c r="F2487" s="66">
        <v>256479</v>
      </c>
      <c r="G2487" s="65" t="s">
        <v>28</v>
      </c>
      <c r="H2487" s="67">
        <v>1</v>
      </c>
      <c r="I2487" s="69" t="s">
        <v>889</v>
      </c>
      <c r="J2487" s="63">
        <f t="shared" si="9"/>
        <v>44754</v>
      </c>
      <c r="K2487" s="64">
        <f>IF(ISBLANK(J2487),,H2487*INDEX(Inputs!G:G,MATCH(F2487,Inputs!E:E,0)))</f>
        <v>2500</v>
      </c>
      <c r="L2487" s="65" t="str">
        <f>IF(ISBLANK(J2487),,INDEX(Inputs!D:D,MATCH(F2487,Inputs!E:E,0)))</f>
        <v>997PP EvoFox Explore Gaming Bundle (422,423,659,595)</v>
      </c>
      <c r="M2487" s="65" t="str">
        <f>IF(ISBLANK(#REF!),,IF(B2487="Online","Online",IF(LEFT(B2487,1)="E","Online","Offline")))</f>
        <v>Offline</v>
      </c>
      <c r="N2487" s="64">
        <f>IF(ISBLANK(M2487),,H2487*INDEX(Inputs!F:F,MATCH(F2487,Inputs!E:E,0)))</f>
        <v>4796</v>
      </c>
      <c r="O2487" s="65"/>
    </row>
    <row r="2488" ht="15.75" customHeight="1" spans="1:15">
      <c r="A2488" s="65" t="s">
        <v>362</v>
      </c>
      <c r="B2488" s="65" t="s">
        <v>23</v>
      </c>
      <c r="C2488" s="55" t="s">
        <v>363</v>
      </c>
      <c r="D2488" s="66" t="s">
        <v>370</v>
      </c>
      <c r="E2488" s="66" t="s">
        <v>880</v>
      </c>
      <c r="F2488" s="66">
        <v>256480</v>
      </c>
      <c r="G2488" s="65" t="s">
        <v>25</v>
      </c>
      <c r="H2488" s="67">
        <v>1</v>
      </c>
      <c r="I2488" s="69" t="s">
        <v>889</v>
      </c>
      <c r="J2488" s="63">
        <f t="shared" si="9"/>
        <v>44754</v>
      </c>
      <c r="K2488" s="64">
        <f>IF(ISBLANK(J2488),,H2488*INDEX(Inputs!G:G,MATCH(F2488,Inputs!E:E,0)))</f>
        <v>3000</v>
      </c>
      <c r="L2488" s="65" t="str">
        <f>IF(ISBLANK(J2488),,INDEX(Inputs!D:D,MATCH(F2488,Inputs!E:E,0)))</f>
        <v>998PP EvoFox Prime Gaming Bundle (422,423,658,597)</v>
      </c>
      <c r="M2488" s="65" t="str">
        <f>IF(ISBLANK(#REF!),,IF(B2488="Online","Online",IF(LEFT(B2488,1)="E","Online","Offline")))</f>
        <v>Offline</v>
      </c>
      <c r="N2488" s="64">
        <f>IF(ISBLANK(M2488),,H2488*INDEX(Inputs!F:F,MATCH(F2488,Inputs!E:E,0)))</f>
        <v>5496</v>
      </c>
      <c r="O2488" s="65"/>
    </row>
    <row r="2489" ht="15.75" customHeight="1" spans="1:15">
      <c r="A2489" s="65" t="s">
        <v>447</v>
      </c>
      <c r="B2489" s="65" t="s">
        <v>206</v>
      </c>
      <c r="C2489" s="55" t="s">
        <v>865</v>
      </c>
      <c r="D2489" s="66" t="s">
        <v>370</v>
      </c>
      <c r="E2489" s="66" t="s">
        <v>880</v>
      </c>
      <c r="F2489" s="66">
        <v>256479</v>
      </c>
      <c r="G2489" s="65" t="s">
        <v>28</v>
      </c>
      <c r="H2489" s="67">
        <v>1</v>
      </c>
      <c r="I2489" s="69" t="s">
        <v>889</v>
      </c>
      <c r="J2489" s="63">
        <f t="shared" si="9"/>
        <v>44754</v>
      </c>
      <c r="K2489" s="64">
        <f>IF(ISBLANK(J2489),,H2489*INDEX(Inputs!G:G,MATCH(F2489,Inputs!E:E,0)))</f>
        <v>2500</v>
      </c>
      <c r="L2489" s="65" t="str">
        <f>IF(ISBLANK(J2489),,INDEX(Inputs!D:D,MATCH(F2489,Inputs!E:E,0)))</f>
        <v>997PP EvoFox Explore Gaming Bundle (422,423,659,595)</v>
      </c>
      <c r="M2489" s="65" t="str">
        <f>IF(ISBLANK(#REF!),,IF(B2489="Online","Online",IF(LEFT(B2489,1)="E","Online","Offline")))</f>
        <v>Offline</v>
      </c>
      <c r="N2489" s="64">
        <f>IF(ISBLANK(M2489),,H2489*INDEX(Inputs!F:F,MATCH(F2489,Inputs!E:E,0)))</f>
        <v>4796</v>
      </c>
      <c r="O2489" s="65"/>
    </row>
    <row r="2490" ht="15.75" customHeight="1" spans="1:15">
      <c r="A2490" s="65" t="s">
        <v>367</v>
      </c>
      <c r="B2490" s="65" t="s">
        <v>148</v>
      </c>
      <c r="C2490" s="55" t="s">
        <v>615</v>
      </c>
      <c r="D2490" s="66" t="s">
        <v>370</v>
      </c>
      <c r="E2490" s="66" t="s">
        <v>880</v>
      </c>
      <c r="F2490" s="66">
        <v>256479</v>
      </c>
      <c r="G2490" s="65" t="s">
        <v>28</v>
      </c>
      <c r="H2490" s="67">
        <v>2</v>
      </c>
      <c r="I2490" s="69" t="s">
        <v>889</v>
      </c>
      <c r="J2490" s="63">
        <f t="shared" si="9"/>
        <v>44754</v>
      </c>
      <c r="K2490" s="64">
        <f>IF(ISBLANK(J2490),,H2490*INDEX(Inputs!G:G,MATCH(F2490,Inputs!E:E,0)))</f>
        <v>5000</v>
      </c>
      <c r="L2490" s="65" t="str">
        <f>IF(ISBLANK(J2490),,INDEX(Inputs!D:D,MATCH(F2490,Inputs!E:E,0)))</f>
        <v>997PP EvoFox Explore Gaming Bundle (422,423,659,595)</v>
      </c>
      <c r="M2490" s="65" t="str">
        <f>IF(ISBLANK(#REF!),,IF(B2490="Online","Online",IF(LEFT(B2490,1)="E","Online","Offline")))</f>
        <v>Offline</v>
      </c>
      <c r="N2490" s="64">
        <f>IF(ISBLANK(M2490),,H2490*INDEX(Inputs!F:F,MATCH(F2490,Inputs!E:E,0)))</f>
        <v>9592</v>
      </c>
      <c r="O2490" s="65"/>
    </row>
    <row r="2491" ht="15.75" customHeight="1" spans="1:15">
      <c r="A2491" s="65" t="s">
        <v>367</v>
      </c>
      <c r="B2491" s="65" t="s">
        <v>175</v>
      </c>
      <c r="C2491" s="55" t="s">
        <v>659</v>
      </c>
      <c r="D2491" s="66" t="s">
        <v>370</v>
      </c>
      <c r="E2491" s="66" t="s">
        <v>880</v>
      </c>
      <c r="F2491" s="66">
        <v>256479</v>
      </c>
      <c r="G2491" s="65" t="s">
        <v>28</v>
      </c>
      <c r="H2491" s="67">
        <v>1</v>
      </c>
      <c r="I2491" s="69" t="s">
        <v>889</v>
      </c>
      <c r="J2491" s="63">
        <f t="shared" si="9"/>
        <v>44754</v>
      </c>
      <c r="K2491" s="64">
        <f>IF(ISBLANK(J2491),,H2491*INDEX(Inputs!G:G,MATCH(F2491,Inputs!E:E,0)))</f>
        <v>2500</v>
      </c>
      <c r="L2491" s="65" t="str">
        <f>IF(ISBLANK(J2491),,INDEX(Inputs!D:D,MATCH(F2491,Inputs!E:E,0)))</f>
        <v>997PP EvoFox Explore Gaming Bundle (422,423,659,595)</v>
      </c>
      <c r="M2491" s="65" t="str">
        <f>IF(ISBLANK(#REF!),,IF(B2491="Online","Online",IF(LEFT(B2491,1)="E","Online","Offline")))</f>
        <v>Offline</v>
      </c>
      <c r="N2491" s="64">
        <f>IF(ISBLANK(M2491),,H2491*INDEX(Inputs!F:F,MATCH(F2491,Inputs!E:E,0)))</f>
        <v>4796</v>
      </c>
      <c r="O2491" s="65"/>
    </row>
    <row r="2492" ht="15.75" customHeight="1" spans="1:15">
      <c r="A2492" s="65" t="s">
        <v>407</v>
      </c>
      <c r="B2492" s="65" t="s">
        <v>200</v>
      </c>
      <c r="C2492" s="55" t="s">
        <v>588</v>
      </c>
      <c r="D2492" s="66" t="s">
        <v>370</v>
      </c>
      <c r="E2492" s="66" t="s">
        <v>880</v>
      </c>
      <c r="F2492" s="66">
        <v>256479</v>
      </c>
      <c r="G2492" s="65" t="s">
        <v>28</v>
      </c>
      <c r="H2492" s="67">
        <v>1</v>
      </c>
      <c r="I2492" s="69" t="s">
        <v>889</v>
      </c>
      <c r="J2492" s="63">
        <f t="shared" si="9"/>
        <v>44754</v>
      </c>
      <c r="K2492" s="64">
        <f>IF(ISBLANK(J2492),,H2492*INDEX(Inputs!G:G,MATCH(F2492,Inputs!E:E,0)))</f>
        <v>2500</v>
      </c>
      <c r="L2492" s="65" t="str">
        <f>IF(ISBLANK(J2492),,INDEX(Inputs!D:D,MATCH(F2492,Inputs!E:E,0)))</f>
        <v>997PP EvoFox Explore Gaming Bundle (422,423,659,595)</v>
      </c>
      <c r="M2492" s="65" t="str">
        <f>IF(ISBLANK(#REF!),,IF(B2492="Online","Online",IF(LEFT(B2492,1)="E","Online","Offline")))</f>
        <v>Offline</v>
      </c>
      <c r="N2492" s="64">
        <f>IF(ISBLANK(M2492),,H2492*INDEX(Inputs!F:F,MATCH(F2492,Inputs!E:E,0)))</f>
        <v>4796</v>
      </c>
      <c r="O2492" s="65"/>
    </row>
    <row r="2493" ht="15.75" customHeight="1" spans="1:15">
      <c r="A2493" s="65" t="s">
        <v>358</v>
      </c>
      <c r="B2493" s="65" t="s">
        <v>359</v>
      </c>
      <c r="C2493" s="55" t="s">
        <v>360</v>
      </c>
      <c r="D2493" s="66" t="s">
        <v>370</v>
      </c>
      <c r="E2493" s="66" t="s">
        <v>410</v>
      </c>
      <c r="F2493" s="66">
        <v>250879</v>
      </c>
      <c r="G2493" s="65" t="s">
        <v>30</v>
      </c>
      <c r="H2493" s="67">
        <v>1</v>
      </c>
      <c r="I2493" s="69" t="s">
        <v>889</v>
      </c>
      <c r="J2493" s="63">
        <f t="shared" si="9"/>
        <v>44754</v>
      </c>
      <c r="K2493" s="64">
        <f>IF(ISBLANK(J2493),,H2493*INDEX(Inputs!G:G,MATCH(F2493,Inputs!E:E,0)))</f>
        <v>699</v>
      </c>
      <c r="L2493" s="65" t="str">
        <f>IF(ISBLANK(J2493),,INDEX(Inputs!D:D,MATCH(F2493,Inputs!E:E,0)))</f>
        <v>597BK Evo Fox Falcon X85 Extra Large Speed Mouse Pad</v>
      </c>
      <c r="M2493" s="65" t="str">
        <f>IF(ISBLANK(#REF!),,IF(B2493="Online","Online",IF(LEFT(B2493,1)="E","Online","Offline")))</f>
        <v>Online</v>
      </c>
      <c r="N2493" s="64">
        <f>IF(ISBLANK(M2493),,H2493*INDEX(Inputs!F:F,MATCH(F2493,Inputs!E:E,0)))</f>
        <v>1199</v>
      </c>
      <c r="O2493" s="65"/>
    </row>
    <row r="2494" ht="15.75" customHeight="1" spans="1:15">
      <c r="A2494" s="65" t="s">
        <v>358</v>
      </c>
      <c r="B2494" s="65" t="s">
        <v>359</v>
      </c>
      <c r="C2494" s="55" t="s">
        <v>360</v>
      </c>
      <c r="D2494" s="66" t="s">
        <v>370</v>
      </c>
      <c r="E2494" s="66" t="s">
        <v>880</v>
      </c>
      <c r="F2494" s="66">
        <v>256479</v>
      </c>
      <c r="G2494" s="65" t="s">
        <v>28</v>
      </c>
      <c r="H2494" s="67">
        <v>1</v>
      </c>
      <c r="I2494" s="69" t="s">
        <v>889</v>
      </c>
      <c r="J2494" s="63">
        <f t="shared" si="9"/>
        <v>44754</v>
      </c>
      <c r="K2494" s="64">
        <f>IF(ISBLANK(J2494),,H2494*INDEX(Inputs!G:G,MATCH(F2494,Inputs!E:E,0)))</f>
        <v>2500</v>
      </c>
      <c r="L2494" s="65" t="str">
        <f>IF(ISBLANK(J2494),,INDEX(Inputs!D:D,MATCH(F2494,Inputs!E:E,0)))</f>
        <v>997PP EvoFox Explore Gaming Bundle (422,423,659,595)</v>
      </c>
      <c r="M2494" s="65" t="str">
        <f>IF(ISBLANK(#REF!),,IF(B2494="Online","Online",IF(LEFT(B2494,1)="E","Online","Offline")))</f>
        <v>Online</v>
      </c>
      <c r="N2494" s="64">
        <f>IF(ISBLANK(M2494),,H2494*INDEX(Inputs!F:F,MATCH(F2494,Inputs!E:E,0)))</f>
        <v>4796</v>
      </c>
      <c r="O2494" s="65"/>
    </row>
    <row r="2495" ht="15.75" customHeight="1" spans="1:15">
      <c r="A2495" s="65" t="s">
        <v>589</v>
      </c>
      <c r="B2495" s="65" t="s">
        <v>590</v>
      </c>
      <c r="C2495" s="55" t="s">
        <v>591</v>
      </c>
      <c r="D2495" s="66" t="s">
        <v>370</v>
      </c>
      <c r="E2495" s="66" t="s">
        <v>880</v>
      </c>
      <c r="F2495" s="66">
        <v>256479</v>
      </c>
      <c r="G2495" s="65" t="s">
        <v>28</v>
      </c>
      <c r="H2495" s="67">
        <v>1</v>
      </c>
      <c r="I2495" s="69" t="s">
        <v>889</v>
      </c>
      <c r="J2495" s="63">
        <f t="shared" si="9"/>
        <v>44754</v>
      </c>
      <c r="K2495" s="64">
        <f>IF(ISBLANK(J2495),,H2495*INDEX(Inputs!G:G,MATCH(F2495,Inputs!E:E,0)))</f>
        <v>2500</v>
      </c>
      <c r="L2495" s="65" t="str">
        <f>IF(ISBLANK(J2495),,INDEX(Inputs!D:D,MATCH(F2495,Inputs!E:E,0)))</f>
        <v>997PP EvoFox Explore Gaming Bundle (422,423,659,595)</v>
      </c>
      <c r="M2495" s="65" t="str">
        <f>IF(ISBLANK(#REF!),,IF(B2495="Online","Online",IF(LEFT(B2495,1)="E","Online","Offline")))</f>
        <v>Online</v>
      </c>
      <c r="N2495" s="64">
        <f>IF(ISBLANK(M2495),,H2495*INDEX(Inputs!F:F,MATCH(F2495,Inputs!E:E,0)))</f>
        <v>4796</v>
      </c>
      <c r="O2495" s="65"/>
    </row>
    <row r="2496" ht="15.75" customHeight="1" spans="1:15">
      <c r="A2496" s="65" t="s">
        <v>728</v>
      </c>
      <c r="B2496" s="65" t="s">
        <v>131</v>
      </c>
      <c r="C2496" s="55" t="s">
        <v>729</v>
      </c>
      <c r="D2496" s="66" t="s">
        <v>370</v>
      </c>
      <c r="E2496" s="66" t="s">
        <v>880</v>
      </c>
      <c r="F2496" s="66">
        <v>256479</v>
      </c>
      <c r="G2496" s="65" t="s">
        <v>28</v>
      </c>
      <c r="H2496" s="67">
        <v>2</v>
      </c>
      <c r="I2496" s="69" t="s">
        <v>889</v>
      </c>
      <c r="J2496" s="63">
        <f t="shared" si="9"/>
        <v>44754</v>
      </c>
      <c r="K2496" s="64">
        <f>IF(ISBLANK(J2496),,H2496*INDEX(Inputs!G:G,MATCH(F2496,Inputs!E:E,0)))</f>
        <v>5000</v>
      </c>
      <c r="L2496" s="65" t="str">
        <f>IF(ISBLANK(J2496),,INDEX(Inputs!D:D,MATCH(F2496,Inputs!E:E,0)))</f>
        <v>997PP EvoFox Explore Gaming Bundle (422,423,659,595)</v>
      </c>
      <c r="M2496" s="65" t="str">
        <f>IF(ISBLANK(#REF!),,IF(B2496="Online","Online",IF(LEFT(B2496,1)="E","Online","Offline")))</f>
        <v>Offline</v>
      </c>
      <c r="N2496" s="64">
        <f>IF(ISBLANK(M2496),,H2496*INDEX(Inputs!F:F,MATCH(F2496,Inputs!E:E,0)))</f>
        <v>9592</v>
      </c>
      <c r="O2496" s="65"/>
    </row>
    <row r="2497" ht="15.75" customHeight="1" spans="1:15">
      <c r="A2497" s="65" t="s">
        <v>327</v>
      </c>
      <c r="B2497" s="65" t="s">
        <v>333</v>
      </c>
      <c r="C2497" s="55" t="s">
        <v>334</v>
      </c>
      <c r="D2497" s="66" t="s">
        <v>414</v>
      </c>
      <c r="E2497" s="66" t="s">
        <v>415</v>
      </c>
      <c r="F2497" s="66">
        <v>250874</v>
      </c>
      <c r="G2497" s="65" t="s">
        <v>13</v>
      </c>
      <c r="H2497" s="67">
        <v>1</v>
      </c>
      <c r="I2497" s="69" t="s">
        <v>889</v>
      </c>
      <c r="J2497" s="63">
        <f t="shared" si="9"/>
        <v>44754</v>
      </c>
      <c r="K2497" s="64">
        <f>IF(ISBLANK(J2497),,H2497*INDEX(Inputs!G:G,MATCH(F2497,Inputs!E:E,0)))</f>
        <v>1349</v>
      </c>
      <c r="L2497" s="65" t="str">
        <f>IF(ISBLANK(J2497),,INDEX(Inputs!D:D,MATCH(F2497,Inputs!E:E,0)))</f>
        <v>432BK EvoFox X-Team Gaming Keyboard &amp; Mouse (USB)</v>
      </c>
      <c r="M2497" s="65" t="str">
        <f>IF(ISBLANK(#REF!),,IF(B2497="Online","Online",IF(LEFT(B2497,1)="E","Online","Offline")))</f>
        <v>Online</v>
      </c>
      <c r="N2497" s="64">
        <f>IF(ISBLANK(M2497),,H2497*INDEX(Inputs!F:F,MATCH(F2497,Inputs!E:E,0)))</f>
        <v>1899</v>
      </c>
      <c r="O2497" s="65"/>
    </row>
    <row r="2498" ht="15.75" customHeight="1" spans="1:15">
      <c r="A2498" s="65" t="s">
        <v>327</v>
      </c>
      <c r="B2498" s="65" t="s">
        <v>333</v>
      </c>
      <c r="C2498" s="55" t="s">
        <v>334</v>
      </c>
      <c r="D2498" s="66" t="s">
        <v>370</v>
      </c>
      <c r="E2498" s="66" t="s">
        <v>880</v>
      </c>
      <c r="F2498" s="66">
        <v>256480</v>
      </c>
      <c r="G2498" s="65" t="s">
        <v>25</v>
      </c>
      <c r="H2498" s="67">
        <v>1</v>
      </c>
      <c r="I2498" s="69" t="s">
        <v>889</v>
      </c>
      <c r="J2498" s="63">
        <f t="shared" si="9"/>
        <v>44754</v>
      </c>
      <c r="K2498" s="64">
        <f>IF(ISBLANK(J2498),,H2498*INDEX(Inputs!G:G,MATCH(F2498,Inputs!E:E,0)))</f>
        <v>3000</v>
      </c>
      <c r="L2498" s="65" t="str">
        <f>IF(ISBLANK(J2498),,INDEX(Inputs!D:D,MATCH(F2498,Inputs!E:E,0)))</f>
        <v>998PP EvoFox Prime Gaming Bundle (422,423,658,597)</v>
      </c>
      <c r="M2498" s="65" t="str">
        <f>IF(ISBLANK(#REF!),,IF(B2498="Online","Online",IF(LEFT(B2498,1)="E","Online","Offline")))</f>
        <v>Online</v>
      </c>
      <c r="N2498" s="64">
        <f>IF(ISBLANK(M2498),,H2498*INDEX(Inputs!F:F,MATCH(F2498,Inputs!E:E,0)))</f>
        <v>5496</v>
      </c>
      <c r="O2498" s="65"/>
    </row>
    <row r="2499" ht="15.75" customHeight="1" spans="1:15">
      <c r="A2499" s="65" t="s">
        <v>890</v>
      </c>
      <c r="B2499" s="65" t="s">
        <v>212</v>
      </c>
      <c r="C2499" s="55" t="s">
        <v>843</v>
      </c>
      <c r="D2499" s="66" t="s">
        <v>370</v>
      </c>
      <c r="E2499" s="66" t="s">
        <v>410</v>
      </c>
      <c r="F2499" s="66">
        <v>250879</v>
      </c>
      <c r="G2499" s="65" t="s">
        <v>30</v>
      </c>
      <c r="H2499" s="67">
        <v>1</v>
      </c>
      <c r="I2499" s="69" t="s">
        <v>889</v>
      </c>
      <c r="J2499" s="63">
        <f t="shared" si="9"/>
        <v>44754</v>
      </c>
      <c r="K2499" s="64">
        <f>IF(ISBLANK(J2499),,H2499*INDEX(Inputs!G:G,MATCH(F2499,Inputs!E:E,0)))</f>
        <v>699</v>
      </c>
      <c r="L2499" s="65" t="str">
        <f>IF(ISBLANK(J2499),,INDEX(Inputs!D:D,MATCH(F2499,Inputs!E:E,0)))</f>
        <v>597BK Evo Fox Falcon X85 Extra Large Speed Mouse Pad</v>
      </c>
      <c r="M2499" s="65" t="str">
        <f>IF(ISBLANK(#REF!),,IF(B2499="Online","Online",IF(LEFT(B2499,1)="E","Online","Offline")))</f>
        <v>Offline</v>
      </c>
      <c r="N2499" s="64">
        <f>IF(ISBLANK(M2499),,H2499*INDEX(Inputs!F:F,MATCH(F2499,Inputs!E:E,0)))</f>
        <v>1199</v>
      </c>
      <c r="O2499" s="65"/>
    </row>
    <row r="2500" ht="15.75" customHeight="1" spans="1:15">
      <c r="A2500" s="65" t="s">
        <v>338</v>
      </c>
      <c r="B2500" s="65" t="s">
        <v>237</v>
      </c>
      <c r="C2500" s="55" t="s">
        <v>891</v>
      </c>
      <c r="D2500" s="66" t="s">
        <v>370</v>
      </c>
      <c r="E2500" s="66" t="s">
        <v>880</v>
      </c>
      <c r="F2500" s="66">
        <v>256479</v>
      </c>
      <c r="G2500" s="65" t="s">
        <v>28</v>
      </c>
      <c r="H2500" s="67">
        <v>1</v>
      </c>
      <c r="I2500" s="69" t="s">
        <v>889</v>
      </c>
      <c r="J2500" s="63">
        <f t="shared" si="9"/>
        <v>44754</v>
      </c>
      <c r="K2500" s="64">
        <f>IF(ISBLANK(J2500),,H2500*INDEX(Inputs!G:G,MATCH(F2500,Inputs!E:E,0)))</f>
        <v>2500</v>
      </c>
      <c r="L2500" s="65" t="str">
        <f>IF(ISBLANK(J2500),,INDEX(Inputs!D:D,MATCH(F2500,Inputs!E:E,0)))</f>
        <v>997PP EvoFox Explore Gaming Bundle (422,423,659,595)</v>
      </c>
      <c r="M2500" s="65" t="str">
        <f>IF(ISBLANK(#REF!),,IF(B2500="Online","Online",IF(LEFT(B2500,1)="E","Online","Offline")))</f>
        <v>Offline</v>
      </c>
      <c r="N2500" s="64">
        <f>IF(ISBLANK(M2500),,H2500*INDEX(Inputs!F:F,MATCH(F2500,Inputs!E:E,0)))</f>
        <v>4796</v>
      </c>
      <c r="O2500" s="65"/>
    </row>
    <row r="2501" ht="15.75" customHeight="1" spans="1:15">
      <c r="A2501" s="65" t="s">
        <v>476</v>
      </c>
      <c r="B2501" s="66" t="s">
        <v>546</v>
      </c>
      <c r="C2501" s="55" t="s">
        <v>547</v>
      </c>
      <c r="D2501" s="66" t="s">
        <v>370</v>
      </c>
      <c r="E2501" s="66" t="s">
        <v>880</v>
      </c>
      <c r="F2501" s="66">
        <v>256480</v>
      </c>
      <c r="G2501" s="65" t="s">
        <v>25</v>
      </c>
      <c r="H2501" s="67">
        <v>1</v>
      </c>
      <c r="I2501" s="69" t="s">
        <v>889</v>
      </c>
      <c r="J2501" s="63">
        <f t="shared" si="9"/>
        <v>44754</v>
      </c>
      <c r="K2501" s="64">
        <f>IF(ISBLANK(J2501),,H2501*INDEX(Inputs!G:G,MATCH(F2501,Inputs!E:E,0)))</f>
        <v>3000</v>
      </c>
      <c r="L2501" s="65" t="str">
        <f>IF(ISBLANK(J2501),,INDEX(Inputs!D:D,MATCH(F2501,Inputs!E:E,0)))</f>
        <v>998PP EvoFox Prime Gaming Bundle (422,423,658,597)</v>
      </c>
      <c r="M2501" s="65" t="str">
        <f>IF(ISBLANK(#REF!),,IF(B2501="Online","Online",IF(LEFT(B2501,1)="E","Online","Offline")))</f>
        <v>Offline</v>
      </c>
      <c r="N2501" s="64">
        <f>IF(ISBLANK(M2501),,H2501*INDEX(Inputs!F:F,MATCH(F2501,Inputs!E:E,0)))</f>
        <v>5496</v>
      </c>
      <c r="O2501" s="65"/>
    </row>
    <row r="2502" ht="15.75" customHeight="1" spans="1:15">
      <c r="A2502" s="65" t="s">
        <v>353</v>
      </c>
      <c r="B2502" s="65" t="s">
        <v>892</v>
      </c>
      <c r="C2502" s="55" t="s">
        <v>893</v>
      </c>
      <c r="D2502" s="66" t="s">
        <v>370</v>
      </c>
      <c r="E2502" s="66" t="s">
        <v>880</v>
      </c>
      <c r="F2502" s="66">
        <v>256479</v>
      </c>
      <c r="G2502" s="65" t="s">
        <v>28</v>
      </c>
      <c r="H2502" s="67">
        <v>1</v>
      </c>
      <c r="I2502" s="69" t="s">
        <v>889</v>
      </c>
      <c r="J2502" s="63">
        <f t="shared" si="9"/>
        <v>44754</v>
      </c>
      <c r="K2502" s="64">
        <f>IF(ISBLANK(J2502),,H2502*INDEX(Inputs!G:G,MATCH(F2502,Inputs!E:E,0)))</f>
        <v>2500</v>
      </c>
      <c r="L2502" s="65" t="str">
        <f>IF(ISBLANK(J2502),,INDEX(Inputs!D:D,MATCH(F2502,Inputs!E:E,0)))</f>
        <v>997PP EvoFox Explore Gaming Bundle (422,423,659,595)</v>
      </c>
      <c r="M2502" s="65" t="str">
        <f>IF(ISBLANK(#REF!),,IF(B2502="Online","Online",IF(LEFT(B2502,1)="E","Online","Offline")))</f>
        <v>Offline</v>
      </c>
      <c r="N2502" s="64">
        <f>IF(ISBLANK(M2502),,H2502*INDEX(Inputs!F:F,MATCH(F2502,Inputs!E:E,0)))</f>
        <v>4796</v>
      </c>
      <c r="O2502" s="65"/>
    </row>
    <row r="2503" ht="15.75" customHeight="1" spans="1:15">
      <c r="A2503" s="65" t="s">
        <v>353</v>
      </c>
      <c r="B2503" s="65" t="s">
        <v>354</v>
      </c>
      <c r="C2503" s="55" t="s">
        <v>355</v>
      </c>
      <c r="D2503" s="66" t="s">
        <v>370</v>
      </c>
      <c r="E2503" s="66" t="s">
        <v>410</v>
      </c>
      <c r="F2503" s="66">
        <v>250879</v>
      </c>
      <c r="G2503" s="65" t="s">
        <v>30</v>
      </c>
      <c r="H2503" s="67">
        <v>1</v>
      </c>
      <c r="I2503" s="69" t="s">
        <v>889</v>
      </c>
      <c r="J2503" s="63">
        <f t="shared" si="9"/>
        <v>44754</v>
      </c>
      <c r="K2503" s="64">
        <f>IF(ISBLANK(J2503),,H2503*INDEX(Inputs!G:G,MATCH(F2503,Inputs!E:E,0)))</f>
        <v>699</v>
      </c>
      <c r="L2503" s="65" t="str">
        <f>IF(ISBLANK(J2503),,INDEX(Inputs!D:D,MATCH(F2503,Inputs!E:E,0)))</f>
        <v>597BK Evo Fox Falcon X85 Extra Large Speed Mouse Pad</v>
      </c>
      <c r="M2503" s="65" t="str">
        <f>IF(ISBLANK(#REF!),,IF(B2503="Online","Online",IF(LEFT(B2503,1)="E","Online","Offline")))</f>
        <v>Online</v>
      </c>
      <c r="N2503" s="64">
        <f>IF(ISBLANK(M2503),,H2503*INDEX(Inputs!F:F,MATCH(F2503,Inputs!E:E,0)))</f>
        <v>1199</v>
      </c>
      <c r="O2503" s="65"/>
    </row>
    <row r="2504" ht="15.75" customHeight="1" spans="1:15">
      <c r="A2504" s="65" t="s">
        <v>718</v>
      </c>
      <c r="B2504" s="65" t="s">
        <v>719</v>
      </c>
      <c r="C2504" s="55" t="s">
        <v>720</v>
      </c>
      <c r="D2504" s="66" t="s">
        <v>370</v>
      </c>
      <c r="E2504" s="66" t="s">
        <v>880</v>
      </c>
      <c r="F2504" s="66">
        <v>256480</v>
      </c>
      <c r="G2504" s="65" t="s">
        <v>25</v>
      </c>
      <c r="H2504" s="67">
        <v>1</v>
      </c>
      <c r="I2504" s="69" t="s">
        <v>889</v>
      </c>
      <c r="J2504" s="63">
        <f t="shared" si="9"/>
        <v>44754</v>
      </c>
      <c r="K2504" s="64">
        <f>IF(ISBLANK(J2504),,H2504*INDEX(Inputs!G:G,MATCH(F2504,Inputs!E:E,0)))</f>
        <v>3000</v>
      </c>
      <c r="L2504" s="65" t="str">
        <f>IF(ISBLANK(J2504),,INDEX(Inputs!D:D,MATCH(F2504,Inputs!E:E,0)))</f>
        <v>998PP EvoFox Prime Gaming Bundle (422,423,658,597)</v>
      </c>
      <c r="M2504" s="65" t="str">
        <f>IF(ISBLANK(#REF!),,IF(B2504="Online","Online",IF(LEFT(B2504,1)="E","Online","Offline")))</f>
        <v>Offline</v>
      </c>
      <c r="N2504" s="64">
        <f>IF(ISBLANK(M2504),,H2504*INDEX(Inputs!F:F,MATCH(F2504,Inputs!E:E,0)))</f>
        <v>5496</v>
      </c>
      <c r="O2504" s="65"/>
    </row>
    <row r="2505" ht="15.75" customHeight="1" spans="1:15">
      <c r="A2505" s="65" t="s">
        <v>353</v>
      </c>
      <c r="B2505" s="66" t="s">
        <v>576</v>
      </c>
      <c r="C2505" s="55" t="s">
        <v>577</v>
      </c>
      <c r="D2505" s="66" t="s">
        <v>370</v>
      </c>
      <c r="E2505" s="66" t="s">
        <v>410</v>
      </c>
      <c r="F2505" s="66">
        <v>250877</v>
      </c>
      <c r="G2505" s="65" t="s">
        <v>22</v>
      </c>
      <c r="H2505" s="67">
        <v>1</v>
      </c>
      <c r="I2505" s="69" t="s">
        <v>889</v>
      </c>
      <c r="J2505" s="63">
        <f t="shared" si="9"/>
        <v>44754</v>
      </c>
      <c r="K2505" s="64">
        <f>IF(ISBLANK(J2505),,H2505*INDEX(Inputs!G:G,MATCH(F2505,Inputs!E:E,0)))</f>
        <v>349</v>
      </c>
      <c r="L2505" s="65" t="str">
        <f>IF(ISBLANK(J2505),,INDEX(Inputs!D:D,MATCH(F2505,Inputs!E:E,0)))</f>
        <v>595BK Evo Fox Falcon X35 Medium Speed Mouse Pad</v>
      </c>
      <c r="M2505" s="65" t="str">
        <f>IF(ISBLANK(#REF!),,IF(B2505="Online","Online",IF(LEFT(B2505,1)="E","Online","Offline")))</f>
        <v>Offline</v>
      </c>
      <c r="N2505" s="64">
        <f>IF(ISBLANK(M2505),,H2505*INDEX(Inputs!F:F,MATCH(F2505,Inputs!E:E,0)))</f>
        <v>699</v>
      </c>
      <c r="O2505" s="65"/>
    </row>
    <row r="2506" ht="15.75" customHeight="1" spans="1:15">
      <c r="A2506" s="65" t="s">
        <v>353</v>
      </c>
      <c r="B2506" s="66" t="s">
        <v>576</v>
      </c>
      <c r="C2506" s="55" t="s">
        <v>577</v>
      </c>
      <c r="D2506" s="66" t="s">
        <v>370</v>
      </c>
      <c r="E2506" s="66" t="s">
        <v>880</v>
      </c>
      <c r="F2506" s="66">
        <v>256479</v>
      </c>
      <c r="G2506" s="65" t="s">
        <v>28</v>
      </c>
      <c r="H2506" s="67">
        <v>1</v>
      </c>
      <c r="I2506" s="69" t="s">
        <v>889</v>
      </c>
      <c r="J2506" s="63">
        <f t="shared" si="9"/>
        <v>44754</v>
      </c>
      <c r="K2506" s="64">
        <f>IF(ISBLANK(J2506),,H2506*INDEX(Inputs!G:G,MATCH(F2506,Inputs!E:E,0)))</f>
        <v>2500</v>
      </c>
      <c r="L2506" s="65" t="str">
        <f>IF(ISBLANK(J2506),,INDEX(Inputs!D:D,MATCH(F2506,Inputs!E:E,0)))</f>
        <v>997PP EvoFox Explore Gaming Bundle (422,423,659,595)</v>
      </c>
      <c r="M2506" s="65" t="str">
        <f>IF(ISBLANK(#REF!),,IF(B2506="Online","Online",IF(LEFT(B2506,1)="E","Online","Offline")))</f>
        <v>Offline</v>
      </c>
      <c r="N2506" s="64">
        <f>IF(ISBLANK(M2506),,H2506*INDEX(Inputs!F:F,MATCH(F2506,Inputs!E:E,0)))</f>
        <v>4796</v>
      </c>
      <c r="O2506" s="65"/>
    </row>
    <row r="2507" ht="15.75" customHeight="1" spans="1:15">
      <c r="A2507" s="65" t="s">
        <v>623</v>
      </c>
      <c r="B2507" s="66" t="s">
        <v>144</v>
      </c>
      <c r="C2507" s="55" t="s">
        <v>660</v>
      </c>
      <c r="D2507" s="66" t="s">
        <v>414</v>
      </c>
      <c r="E2507" s="66" t="s">
        <v>415</v>
      </c>
      <c r="F2507" s="66">
        <v>250874</v>
      </c>
      <c r="G2507" s="65" t="s">
        <v>13</v>
      </c>
      <c r="H2507" s="67">
        <v>1</v>
      </c>
      <c r="I2507" s="69" t="s">
        <v>889</v>
      </c>
      <c r="J2507" s="63">
        <f t="shared" si="9"/>
        <v>44754</v>
      </c>
      <c r="K2507" s="64">
        <f>IF(ISBLANK(J2507),,H2507*INDEX(Inputs!G:G,MATCH(F2507,Inputs!E:E,0)))</f>
        <v>1349</v>
      </c>
      <c r="L2507" s="65" t="str">
        <f>IF(ISBLANK(J2507),,INDEX(Inputs!D:D,MATCH(F2507,Inputs!E:E,0)))</f>
        <v>432BK EvoFox X-Team Gaming Keyboard &amp; Mouse (USB)</v>
      </c>
      <c r="M2507" s="65" t="str">
        <f>IF(ISBLANK(#REF!),,IF(B2507="Online","Online",IF(LEFT(B2507,1)="E","Online","Offline")))</f>
        <v>Offline</v>
      </c>
      <c r="N2507" s="64">
        <f>IF(ISBLANK(M2507),,H2507*INDEX(Inputs!F:F,MATCH(F2507,Inputs!E:E,0)))</f>
        <v>1899</v>
      </c>
      <c r="O2507" s="65"/>
    </row>
    <row r="2508" ht="15.75" customHeight="1" spans="1:15">
      <c r="A2508" s="65" t="s">
        <v>675</v>
      </c>
      <c r="B2508" s="66" t="s">
        <v>676</v>
      </c>
      <c r="C2508" s="55" t="s">
        <v>677</v>
      </c>
      <c r="D2508" s="66" t="s">
        <v>414</v>
      </c>
      <c r="E2508" s="66" t="s">
        <v>415</v>
      </c>
      <c r="F2508" s="66">
        <v>250874</v>
      </c>
      <c r="G2508" s="65" t="s">
        <v>13</v>
      </c>
      <c r="H2508" s="67">
        <v>1</v>
      </c>
      <c r="I2508" s="69" t="s">
        <v>889</v>
      </c>
      <c r="J2508" s="63">
        <f t="shared" si="9"/>
        <v>44754</v>
      </c>
      <c r="K2508" s="64">
        <f>IF(ISBLANK(J2508),,H2508*INDEX(Inputs!G:G,MATCH(F2508,Inputs!E:E,0)))</f>
        <v>1349</v>
      </c>
      <c r="L2508" s="65" t="str">
        <f>IF(ISBLANK(J2508),,INDEX(Inputs!D:D,MATCH(F2508,Inputs!E:E,0)))</f>
        <v>432BK EvoFox X-Team Gaming Keyboard &amp; Mouse (USB)</v>
      </c>
      <c r="M2508" s="65" t="str">
        <f>IF(ISBLANK(#REF!),,IF(B2508="Online","Online",IF(LEFT(B2508,1)="E","Online","Offline")))</f>
        <v>Offline</v>
      </c>
      <c r="N2508" s="64">
        <f>IF(ISBLANK(M2508),,H2508*INDEX(Inputs!F:F,MATCH(F2508,Inputs!E:E,0)))</f>
        <v>1899</v>
      </c>
      <c r="O2508" s="65"/>
    </row>
    <row r="2509" ht="15.75" customHeight="1" spans="1:15">
      <c r="A2509" s="65" t="s">
        <v>675</v>
      </c>
      <c r="B2509" s="66" t="s">
        <v>676</v>
      </c>
      <c r="C2509" s="55" t="s">
        <v>677</v>
      </c>
      <c r="D2509" s="66" t="s">
        <v>370</v>
      </c>
      <c r="E2509" s="66" t="s">
        <v>880</v>
      </c>
      <c r="F2509" s="66">
        <v>256479</v>
      </c>
      <c r="G2509" s="65" t="s">
        <v>28</v>
      </c>
      <c r="H2509" s="67">
        <v>2</v>
      </c>
      <c r="I2509" s="69" t="s">
        <v>889</v>
      </c>
      <c r="J2509" s="63">
        <f t="shared" si="9"/>
        <v>44754</v>
      </c>
      <c r="K2509" s="64">
        <f>IF(ISBLANK(J2509),,H2509*INDEX(Inputs!G:G,MATCH(F2509,Inputs!E:E,0)))</f>
        <v>5000</v>
      </c>
      <c r="L2509" s="65" t="str">
        <f>IF(ISBLANK(J2509),,INDEX(Inputs!D:D,MATCH(F2509,Inputs!E:E,0)))</f>
        <v>997PP EvoFox Explore Gaming Bundle (422,423,659,595)</v>
      </c>
      <c r="M2509" s="65" t="str">
        <f>IF(ISBLANK(#REF!),,IF(B2509="Online","Online",IF(LEFT(B2509,1)="E","Online","Offline")))</f>
        <v>Offline</v>
      </c>
      <c r="N2509" s="64">
        <f>IF(ISBLANK(M2509),,H2509*INDEX(Inputs!F:F,MATCH(F2509,Inputs!E:E,0)))</f>
        <v>9592</v>
      </c>
      <c r="O2509" s="65"/>
    </row>
    <row r="2510" ht="15.75" customHeight="1" spans="1:15">
      <c r="A2510" s="65" t="s">
        <v>454</v>
      </c>
      <c r="B2510" s="66" t="s">
        <v>147</v>
      </c>
      <c r="C2510" s="55" t="s">
        <v>482</v>
      </c>
      <c r="D2510" s="66" t="s">
        <v>370</v>
      </c>
      <c r="E2510" s="66" t="s">
        <v>410</v>
      </c>
      <c r="F2510" s="66">
        <v>250878</v>
      </c>
      <c r="G2510" s="65" t="s">
        <v>24</v>
      </c>
      <c r="H2510" s="67">
        <v>1</v>
      </c>
      <c r="I2510" s="69" t="s">
        <v>889</v>
      </c>
      <c r="J2510" s="63">
        <f t="shared" si="9"/>
        <v>44754</v>
      </c>
      <c r="K2510" s="64">
        <f>IF(ISBLANK(J2510),,H2510*INDEX(Inputs!G:G,MATCH(F2510,Inputs!E:E,0)))</f>
        <v>999</v>
      </c>
      <c r="L2510" s="65" t="str">
        <f>IF(ISBLANK(J2510),,INDEX(Inputs!D:D,MATCH(F2510,Inputs!E:E,0)))</f>
        <v>596BK Evo Fox Falcon LX35 Medium Speed LED Mouse Pad</v>
      </c>
      <c r="M2510" s="65" t="str">
        <f>IF(ISBLANK(#REF!),,IF(B2510="Online","Online",IF(LEFT(B2510,1)="E","Online","Offline")))</f>
        <v>Offline</v>
      </c>
      <c r="N2510" s="64">
        <f>IF(ISBLANK(M2510),,H2510*INDEX(Inputs!F:F,MATCH(F2510,Inputs!E:E,0)))</f>
        <v>1999</v>
      </c>
      <c r="O2510" s="65"/>
    </row>
    <row r="2511" ht="15.75" customHeight="1" spans="1:15">
      <c r="A2511" s="65" t="s">
        <v>462</v>
      </c>
      <c r="B2511" s="66" t="s">
        <v>150</v>
      </c>
      <c r="C2511" s="55" t="s">
        <v>463</v>
      </c>
      <c r="D2511" s="66" t="s">
        <v>370</v>
      </c>
      <c r="E2511" s="66" t="s">
        <v>410</v>
      </c>
      <c r="F2511" s="66">
        <v>250879</v>
      </c>
      <c r="G2511" s="65" t="s">
        <v>30</v>
      </c>
      <c r="H2511" s="67">
        <v>1</v>
      </c>
      <c r="I2511" s="69" t="s">
        <v>889</v>
      </c>
      <c r="J2511" s="63">
        <f t="shared" si="9"/>
        <v>44754</v>
      </c>
      <c r="K2511" s="64">
        <f>IF(ISBLANK(J2511),,H2511*INDEX(Inputs!G:G,MATCH(F2511,Inputs!E:E,0)))</f>
        <v>699</v>
      </c>
      <c r="L2511" s="65" t="str">
        <f>IF(ISBLANK(J2511),,INDEX(Inputs!D:D,MATCH(F2511,Inputs!E:E,0)))</f>
        <v>597BK Evo Fox Falcon X85 Extra Large Speed Mouse Pad</v>
      </c>
      <c r="M2511" s="65" t="str">
        <f>IF(ISBLANK(#REF!),,IF(B2511="Online","Online",IF(LEFT(B2511,1)="E","Online","Offline")))</f>
        <v>Offline</v>
      </c>
      <c r="N2511" s="64">
        <f>IF(ISBLANK(M2511),,H2511*INDEX(Inputs!F:F,MATCH(F2511,Inputs!E:E,0)))</f>
        <v>1199</v>
      </c>
      <c r="O2511" s="65"/>
    </row>
    <row r="2512" ht="15.75" customHeight="1" spans="1:15">
      <c r="A2512" s="65" t="s">
        <v>747</v>
      </c>
      <c r="B2512" s="66" t="s">
        <v>151</v>
      </c>
      <c r="C2512" s="55" t="s">
        <v>748</v>
      </c>
      <c r="D2512" s="66" t="s">
        <v>370</v>
      </c>
      <c r="E2512" s="66" t="s">
        <v>880</v>
      </c>
      <c r="F2512" s="66">
        <v>256480</v>
      </c>
      <c r="G2512" s="65" t="s">
        <v>25</v>
      </c>
      <c r="H2512" s="67">
        <v>1</v>
      </c>
      <c r="I2512" s="69" t="s">
        <v>889</v>
      </c>
      <c r="J2512" s="63">
        <f t="shared" si="9"/>
        <v>44754</v>
      </c>
      <c r="K2512" s="64">
        <f>IF(ISBLANK(J2512),,H2512*INDEX(Inputs!G:G,MATCH(F2512,Inputs!E:E,0)))</f>
        <v>3000</v>
      </c>
      <c r="L2512" s="65" t="str">
        <f>IF(ISBLANK(J2512),,INDEX(Inputs!D:D,MATCH(F2512,Inputs!E:E,0)))</f>
        <v>998PP EvoFox Prime Gaming Bundle (422,423,658,597)</v>
      </c>
      <c r="M2512" s="65" t="str">
        <f>IF(ISBLANK(#REF!),,IF(B2512="Online","Online",IF(LEFT(B2512,1)="E","Online","Offline")))</f>
        <v>Offline</v>
      </c>
      <c r="N2512" s="64">
        <f>IF(ISBLANK(M2512),,H2512*INDEX(Inputs!F:F,MATCH(F2512,Inputs!E:E,0)))</f>
        <v>5496</v>
      </c>
      <c r="O2512" s="65"/>
    </row>
    <row r="2513" ht="15.75" customHeight="1" spans="1:15">
      <c r="A2513" s="65" t="s">
        <v>856</v>
      </c>
      <c r="B2513" s="66" t="s">
        <v>153</v>
      </c>
      <c r="C2513" s="55" t="s">
        <v>857</v>
      </c>
      <c r="D2513" s="66" t="s">
        <v>370</v>
      </c>
      <c r="E2513" s="66" t="s">
        <v>880</v>
      </c>
      <c r="F2513" s="66">
        <v>256479</v>
      </c>
      <c r="G2513" s="65" t="s">
        <v>28</v>
      </c>
      <c r="H2513" s="67">
        <v>1</v>
      </c>
      <c r="I2513" s="69" t="s">
        <v>889</v>
      </c>
      <c r="J2513" s="63">
        <f t="shared" si="9"/>
        <v>44754</v>
      </c>
      <c r="K2513" s="64">
        <f>IF(ISBLANK(J2513),,H2513*INDEX(Inputs!G:G,MATCH(F2513,Inputs!E:E,0)))</f>
        <v>2500</v>
      </c>
      <c r="L2513" s="65" t="str">
        <f>IF(ISBLANK(J2513),,INDEX(Inputs!D:D,MATCH(F2513,Inputs!E:E,0)))</f>
        <v>997PP EvoFox Explore Gaming Bundle (422,423,659,595)</v>
      </c>
      <c r="M2513" s="65" t="str">
        <f>IF(ISBLANK(#REF!),,IF(B2513="Online","Online",IF(LEFT(B2513,1)="E","Online","Offline")))</f>
        <v>Offline</v>
      </c>
      <c r="N2513" s="64">
        <f>IF(ISBLANK(M2513),,H2513*INDEX(Inputs!F:F,MATCH(F2513,Inputs!E:E,0)))</f>
        <v>4796</v>
      </c>
      <c r="O2513" s="65"/>
    </row>
    <row r="2514" ht="15.75" customHeight="1" spans="1:15">
      <c r="A2514" s="65" t="s">
        <v>856</v>
      </c>
      <c r="B2514" s="66" t="s">
        <v>153</v>
      </c>
      <c r="C2514" s="55" t="s">
        <v>857</v>
      </c>
      <c r="D2514" s="66" t="s">
        <v>370</v>
      </c>
      <c r="E2514" s="66" t="s">
        <v>880</v>
      </c>
      <c r="F2514" s="66">
        <v>256480</v>
      </c>
      <c r="G2514" s="65" t="s">
        <v>25</v>
      </c>
      <c r="H2514" s="67">
        <v>1</v>
      </c>
      <c r="I2514" s="69" t="s">
        <v>889</v>
      </c>
      <c r="J2514" s="63">
        <f t="shared" si="9"/>
        <v>44754</v>
      </c>
      <c r="K2514" s="64">
        <f>IF(ISBLANK(J2514),,H2514*INDEX(Inputs!G:G,MATCH(F2514,Inputs!E:E,0)))</f>
        <v>3000</v>
      </c>
      <c r="L2514" s="65" t="str">
        <f>IF(ISBLANK(J2514),,INDEX(Inputs!D:D,MATCH(F2514,Inputs!E:E,0)))</f>
        <v>998PP EvoFox Prime Gaming Bundle (422,423,658,597)</v>
      </c>
      <c r="M2514" s="65" t="str">
        <f>IF(ISBLANK(#REF!),,IF(B2514="Online","Online",IF(LEFT(B2514,1)="E","Online","Offline")))</f>
        <v>Offline</v>
      </c>
      <c r="N2514" s="64">
        <f>IF(ISBLANK(M2514),,H2514*INDEX(Inputs!F:F,MATCH(F2514,Inputs!E:E,0)))</f>
        <v>5496</v>
      </c>
      <c r="O2514" s="65"/>
    </row>
    <row r="2515" ht="15.75" customHeight="1" spans="1:15">
      <c r="A2515" s="65" t="s">
        <v>447</v>
      </c>
      <c r="B2515" s="66" t="s">
        <v>483</v>
      </c>
      <c r="C2515" s="55" t="s">
        <v>484</v>
      </c>
      <c r="D2515" s="66" t="s">
        <v>370</v>
      </c>
      <c r="E2515" s="66" t="s">
        <v>880</v>
      </c>
      <c r="F2515" s="66">
        <v>256479</v>
      </c>
      <c r="G2515" s="65" t="s">
        <v>28</v>
      </c>
      <c r="H2515" s="67">
        <v>1</v>
      </c>
      <c r="I2515" s="69" t="s">
        <v>889</v>
      </c>
      <c r="J2515" s="63">
        <f t="shared" si="9"/>
        <v>44754</v>
      </c>
      <c r="K2515" s="64">
        <f>IF(ISBLANK(J2515),,H2515*INDEX(Inputs!G:G,MATCH(F2515,Inputs!E:E,0)))</f>
        <v>2500</v>
      </c>
      <c r="L2515" s="65" t="str">
        <f>IF(ISBLANK(J2515),,INDEX(Inputs!D:D,MATCH(F2515,Inputs!E:E,0)))</f>
        <v>997PP EvoFox Explore Gaming Bundle (422,423,659,595)</v>
      </c>
      <c r="M2515" s="65" t="str">
        <f>IF(ISBLANK(#REF!),,IF(B2515="Online","Online",IF(LEFT(B2515,1)="E","Online","Offline")))</f>
        <v>Offline</v>
      </c>
      <c r="N2515" s="64">
        <f>IF(ISBLANK(M2515),,H2515*INDEX(Inputs!F:F,MATCH(F2515,Inputs!E:E,0)))</f>
        <v>4796</v>
      </c>
      <c r="O2515" s="65"/>
    </row>
    <row r="2516" ht="15.75" customHeight="1" spans="1:15">
      <c r="A2516" s="65" t="s">
        <v>412</v>
      </c>
      <c r="B2516" s="66" t="s">
        <v>156</v>
      </c>
      <c r="C2516" s="55" t="s">
        <v>422</v>
      </c>
      <c r="D2516" s="66" t="s">
        <v>370</v>
      </c>
      <c r="E2516" s="66" t="s">
        <v>880</v>
      </c>
      <c r="F2516" s="66">
        <v>256479</v>
      </c>
      <c r="G2516" s="65" t="s">
        <v>28</v>
      </c>
      <c r="H2516" s="67">
        <v>3</v>
      </c>
      <c r="I2516" s="69" t="s">
        <v>889</v>
      </c>
      <c r="J2516" s="63">
        <f t="shared" si="9"/>
        <v>44754</v>
      </c>
      <c r="K2516" s="64">
        <f>IF(ISBLANK(J2516),,H2516*INDEX(Inputs!G:G,MATCH(F2516,Inputs!E:E,0)))</f>
        <v>7500</v>
      </c>
      <c r="L2516" s="65" t="str">
        <f>IF(ISBLANK(J2516),,INDEX(Inputs!D:D,MATCH(F2516,Inputs!E:E,0)))</f>
        <v>997PP EvoFox Explore Gaming Bundle (422,423,659,595)</v>
      </c>
      <c r="M2516" s="65" t="str">
        <f>IF(ISBLANK(#REF!),,IF(B2516="Online","Online",IF(LEFT(B2516,1)="E","Online","Offline")))</f>
        <v>Offline</v>
      </c>
      <c r="N2516" s="64">
        <f>IF(ISBLANK(M2516),,H2516*INDEX(Inputs!F:F,MATCH(F2516,Inputs!E:E,0)))</f>
        <v>14388</v>
      </c>
      <c r="O2516" s="65"/>
    </row>
    <row r="2517" ht="15.75" customHeight="1" spans="1:15">
      <c r="A2517" s="65" t="s">
        <v>373</v>
      </c>
      <c r="B2517" s="66" t="s">
        <v>158</v>
      </c>
      <c r="C2517" s="55" t="s">
        <v>535</v>
      </c>
      <c r="D2517" s="66" t="s">
        <v>414</v>
      </c>
      <c r="E2517" s="66" t="s">
        <v>415</v>
      </c>
      <c r="F2517" s="66">
        <v>204737</v>
      </c>
      <c r="G2517" s="65" t="s">
        <v>20</v>
      </c>
      <c r="H2517" s="67">
        <v>2</v>
      </c>
      <c r="I2517" s="69" t="s">
        <v>889</v>
      </c>
      <c r="J2517" s="63">
        <f t="shared" si="9"/>
        <v>44754</v>
      </c>
      <c r="K2517" s="64">
        <f>IF(ISBLANK(J2517),,H2517*INDEX(Inputs!G:G,MATCH(F2517,Inputs!E:E,0)))</f>
        <v>1458</v>
      </c>
      <c r="L2517" s="65" t="str">
        <f>IF(ISBLANK(J2517),,INDEX(Inputs!D:D,MATCH(F2517,Inputs!E:E,0)))</f>
        <v>850PP Xcite Pro Keyboard &amp; Mouse USB</v>
      </c>
      <c r="M2517" s="65" t="str">
        <f>IF(ISBLANK(#REF!),,IF(B2517="Online","Online",IF(LEFT(B2517,1)="E","Online","Offline")))</f>
        <v>Offline</v>
      </c>
      <c r="N2517" s="64">
        <f>IF(ISBLANK(M2517),,H2517*INDEX(Inputs!F:F,MATCH(F2517,Inputs!E:E,0)))</f>
        <v>1598</v>
      </c>
      <c r="O2517" s="65"/>
    </row>
    <row r="2518" ht="15.75" customHeight="1" spans="1:15">
      <c r="A2518" s="65" t="s">
        <v>367</v>
      </c>
      <c r="B2518" s="66" t="s">
        <v>163</v>
      </c>
      <c r="C2518" s="55" t="s">
        <v>638</v>
      </c>
      <c r="D2518" s="66" t="s">
        <v>370</v>
      </c>
      <c r="E2518" s="66" t="s">
        <v>410</v>
      </c>
      <c r="F2518" s="66">
        <v>250879</v>
      </c>
      <c r="G2518" s="65" t="s">
        <v>30</v>
      </c>
      <c r="H2518" s="67">
        <v>1</v>
      </c>
      <c r="I2518" s="69" t="s">
        <v>889</v>
      </c>
      <c r="J2518" s="63">
        <f t="shared" si="9"/>
        <v>44754</v>
      </c>
      <c r="K2518" s="64">
        <f>IF(ISBLANK(J2518),,H2518*INDEX(Inputs!G:G,MATCH(F2518,Inputs!E:E,0)))</f>
        <v>699</v>
      </c>
      <c r="L2518" s="65" t="str">
        <f>IF(ISBLANK(J2518),,INDEX(Inputs!D:D,MATCH(F2518,Inputs!E:E,0)))</f>
        <v>597BK Evo Fox Falcon X85 Extra Large Speed Mouse Pad</v>
      </c>
      <c r="M2518" s="65" t="str">
        <f>IF(ISBLANK(#REF!),,IF(B2518="Online","Online",IF(LEFT(B2518,1)="E","Online","Offline")))</f>
        <v>Offline</v>
      </c>
      <c r="N2518" s="64">
        <f>IF(ISBLANK(M2518),,H2518*INDEX(Inputs!F:F,MATCH(F2518,Inputs!E:E,0)))</f>
        <v>1199</v>
      </c>
      <c r="O2518" s="65"/>
    </row>
    <row r="2519" ht="15.75" customHeight="1" spans="1:15">
      <c r="A2519" s="65" t="s">
        <v>454</v>
      </c>
      <c r="B2519" s="66" t="s">
        <v>164</v>
      </c>
      <c r="C2519" s="55" t="s">
        <v>466</v>
      </c>
      <c r="D2519" s="66" t="s">
        <v>370</v>
      </c>
      <c r="E2519" s="66" t="s">
        <v>880</v>
      </c>
      <c r="F2519" s="66">
        <v>256479</v>
      </c>
      <c r="G2519" s="65" t="s">
        <v>28</v>
      </c>
      <c r="H2519" s="67">
        <v>1</v>
      </c>
      <c r="I2519" s="69" t="s">
        <v>889</v>
      </c>
      <c r="J2519" s="63">
        <f t="shared" si="9"/>
        <v>44754</v>
      </c>
      <c r="K2519" s="64">
        <f>IF(ISBLANK(J2519),,H2519*INDEX(Inputs!G:G,MATCH(F2519,Inputs!E:E,0)))</f>
        <v>2500</v>
      </c>
      <c r="L2519" s="65" t="str">
        <f>IF(ISBLANK(J2519),,INDEX(Inputs!D:D,MATCH(F2519,Inputs!E:E,0)))</f>
        <v>997PP EvoFox Explore Gaming Bundle (422,423,659,595)</v>
      </c>
      <c r="M2519" s="65" t="str">
        <f>IF(ISBLANK(#REF!),,IF(B2519="Online","Online",IF(LEFT(B2519,1)="E","Online","Offline")))</f>
        <v>Offline</v>
      </c>
      <c r="N2519" s="64">
        <f>IF(ISBLANK(M2519),,H2519*INDEX(Inputs!F:F,MATCH(F2519,Inputs!E:E,0)))</f>
        <v>4796</v>
      </c>
      <c r="O2519" s="65"/>
    </row>
    <row r="2520" ht="15.75" customHeight="1" spans="1:15">
      <c r="A2520" s="65" t="s">
        <v>458</v>
      </c>
      <c r="B2520" s="66" t="s">
        <v>600</v>
      </c>
      <c r="C2520" s="55" t="s">
        <v>601</v>
      </c>
      <c r="D2520" s="66" t="s">
        <v>370</v>
      </c>
      <c r="E2520" s="66" t="s">
        <v>880</v>
      </c>
      <c r="F2520" s="66">
        <v>256479</v>
      </c>
      <c r="G2520" s="65" t="s">
        <v>28</v>
      </c>
      <c r="H2520" s="67">
        <v>2</v>
      </c>
      <c r="I2520" s="69" t="s">
        <v>889</v>
      </c>
      <c r="J2520" s="63">
        <f t="shared" si="9"/>
        <v>44754</v>
      </c>
      <c r="K2520" s="64">
        <f>IF(ISBLANK(J2520),,H2520*INDEX(Inputs!G:G,MATCH(F2520,Inputs!E:E,0)))</f>
        <v>5000</v>
      </c>
      <c r="L2520" s="65" t="str">
        <f>IF(ISBLANK(J2520),,INDEX(Inputs!D:D,MATCH(F2520,Inputs!E:E,0)))</f>
        <v>997PP EvoFox Explore Gaming Bundle (422,423,659,595)</v>
      </c>
      <c r="M2520" s="65" t="str">
        <f>IF(ISBLANK(#REF!),,IF(B2520="Online","Online",IF(LEFT(B2520,1)="E","Online","Offline")))</f>
        <v>Offline</v>
      </c>
      <c r="N2520" s="64">
        <f>IF(ISBLANK(M2520),,H2520*INDEX(Inputs!F:F,MATCH(F2520,Inputs!E:E,0)))</f>
        <v>9592</v>
      </c>
      <c r="O2520" s="65"/>
    </row>
    <row r="2521" ht="15.75" customHeight="1" spans="1:15">
      <c r="A2521" s="65" t="s">
        <v>644</v>
      </c>
      <c r="B2521" s="66" t="s">
        <v>171</v>
      </c>
      <c r="C2521" s="55" t="s">
        <v>645</v>
      </c>
      <c r="D2521" s="66" t="s">
        <v>370</v>
      </c>
      <c r="E2521" s="66" t="s">
        <v>880</v>
      </c>
      <c r="F2521" s="66">
        <v>256479</v>
      </c>
      <c r="G2521" s="65" t="s">
        <v>28</v>
      </c>
      <c r="H2521" s="67">
        <v>1</v>
      </c>
      <c r="I2521" s="69" t="s">
        <v>889</v>
      </c>
      <c r="J2521" s="63">
        <f t="shared" si="9"/>
        <v>44754</v>
      </c>
      <c r="K2521" s="64">
        <f>IF(ISBLANK(J2521),,H2521*INDEX(Inputs!G:G,MATCH(F2521,Inputs!E:E,0)))</f>
        <v>2500</v>
      </c>
      <c r="L2521" s="65" t="str">
        <f>IF(ISBLANK(J2521),,INDEX(Inputs!D:D,MATCH(F2521,Inputs!E:E,0)))</f>
        <v>997PP EvoFox Explore Gaming Bundle (422,423,659,595)</v>
      </c>
      <c r="M2521" s="65" t="str">
        <f>IF(ISBLANK(#REF!),,IF(B2521="Online","Online",IF(LEFT(B2521,1)="E","Online","Offline")))</f>
        <v>Offline</v>
      </c>
      <c r="N2521" s="64">
        <f>IF(ISBLANK(M2521),,H2521*INDEX(Inputs!F:F,MATCH(F2521,Inputs!E:E,0)))</f>
        <v>4796</v>
      </c>
      <c r="O2521" s="65"/>
    </row>
    <row r="2522" ht="15.75" customHeight="1" spans="1:15">
      <c r="A2522" s="65" t="s">
        <v>520</v>
      </c>
      <c r="B2522" s="66" t="s">
        <v>521</v>
      </c>
      <c r="C2522" s="55" t="s">
        <v>522</v>
      </c>
      <c r="D2522" s="66" t="s">
        <v>370</v>
      </c>
      <c r="E2522" s="66" t="s">
        <v>880</v>
      </c>
      <c r="F2522" s="66">
        <v>256480</v>
      </c>
      <c r="G2522" s="65" t="s">
        <v>25</v>
      </c>
      <c r="H2522" s="67">
        <v>0</v>
      </c>
      <c r="I2522" s="69" t="s">
        <v>889</v>
      </c>
      <c r="J2522" s="63">
        <f t="shared" si="9"/>
        <v>44754</v>
      </c>
      <c r="K2522" s="64">
        <f>IF(ISBLANK(J2522),,H2522*INDEX(Inputs!G:G,MATCH(F2522,Inputs!E:E,0)))</f>
        <v>0</v>
      </c>
      <c r="L2522" s="65" t="str">
        <f>IF(ISBLANK(J2522),,INDEX(Inputs!D:D,MATCH(F2522,Inputs!E:E,0)))</f>
        <v>998PP EvoFox Prime Gaming Bundle (422,423,658,597)</v>
      </c>
      <c r="M2522" s="65" t="str">
        <f>IF(ISBLANK(#REF!),,IF(B2522="Online","Online",IF(LEFT(B2522,1)="E","Online","Offline")))</f>
        <v>Offline</v>
      </c>
      <c r="N2522" s="64">
        <f>IF(ISBLANK(M2522),,H2522*INDEX(Inputs!F:F,MATCH(F2522,Inputs!E:E,0)))</f>
        <v>0</v>
      </c>
      <c r="O2522" s="65"/>
    </row>
    <row r="2523" ht="15.75" customHeight="1" spans="1:15">
      <c r="A2523" s="65" t="s">
        <v>458</v>
      </c>
      <c r="B2523" s="66" t="s">
        <v>733</v>
      </c>
      <c r="C2523" s="55" t="s">
        <v>734</v>
      </c>
      <c r="D2523" s="66" t="s">
        <v>370</v>
      </c>
      <c r="E2523" s="66" t="s">
        <v>880</v>
      </c>
      <c r="F2523" s="66">
        <v>256479</v>
      </c>
      <c r="G2523" s="65" t="s">
        <v>28</v>
      </c>
      <c r="H2523" s="67">
        <v>2</v>
      </c>
      <c r="I2523" s="69" t="s">
        <v>889</v>
      </c>
      <c r="J2523" s="63">
        <f t="shared" si="9"/>
        <v>44754</v>
      </c>
      <c r="K2523" s="64">
        <f>IF(ISBLANK(J2523),,H2523*INDEX(Inputs!G:G,MATCH(F2523,Inputs!E:E,0)))</f>
        <v>5000</v>
      </c>
      <c r="L2523" s="65" t="str">
        <f>IF(ISBLANK(J2523),,INDEX(Inputs!D:D,MATCH(F2523,Inputs!E:E,0)))</f>
        <v>997PP EvoFox Explore Gaming Bundle (422,423,659,595)</v>
      </c>
      <c r="M2523" s="65" t="str">
        <f>IF(ISBLANK(#REF!),,IF(B2523="Online","Online",IF(LEFT(B2523,1)="E","Online","Offline")))</f>
        <v>Offline</v>
      </c>
      <c r="N2523" s="64">
        <f>IF(ISBLANK(M2523),,H2523*INDEX(Inputs!F:F,MATCH(F2523,Inputs!E:E,0)))</f>
        <v>9592</v>
      </c>
      <c r="O2523" s="65"/>
    </row>
    <row r="2524" ht="15.75" customHeight="1" spans="1:15">
      <c r="A2524" s="65" t="s">
        <v>485</v>
      </c>
      <c r="B2524" s="66" t="s">
        <v>184</v>
      </c>
      <c r="C2524" s="55" t="s">
        <v>612</v>
      </c>
      <c r="D2524" s="66" t="s">
        <v>370</v>
      </c>
      <c r="E2524" s="66" t="s">
        <v>880</v>
      </c>
      <c r="F2524" s="66">
        <v>256479</v>
      </c>
      <c r="G2524" s="65" t="s">
        <v>28</v>
      </c>
      <c r="H2524" s="67">
        <v>1</v>
      </c>
      <c r="I2524" s="69" t="s">
        <v>889</v>
      </c>
      <c r="J2524" s="63">
        <f t="shared" si="9"/>
        <v>44754</v>
      </c>
      <c r="K2524" s="64">
        <f>IF(ISBLANK(J2524),,H2524*INDEX(Inputs!G:G,MATCH(F2524,Inputs!E:E,0)))</f>
        <v>2500</v>
      </c>
      <c r="L2524" s="65" t="str">
        <f>IF(ISBLANK(J2524),,INDEX(Inputs!D:D,MATCH(F2524,Inputs!E:E,0)))</f>
        <v>997PP EvoFox Explore Gaming Bundle (422,423,659,595)</v>
      </c>
      <c r="M2524" s="65" t="str">
        <f>IF(ISBLANK(#REF!),,IF(B2524="Online","Online",IF(LEFT(B2524,1)="E","Online","Offline")))</f>
        <v>Offline</v>
      </c>
      <c r="N2524" s="64">
        <f>IF(ISBLANK(M2524),,H2524*INDEX(Inputs!F:F,MATCH(F2524,Inputs!E:E,0)))</f>
        <v>4796</v>
      </c>
      <c r="O2524" s="65"/>
    </row>
    <row r="2525" ht="15.75" customHeight="1" spans="1:15">
      <c r="A2525" s="65" t="s">
        <v>423</v>
      </c>
      <c r="B2525" s="66" t="s">
        <v>199</v>
      </c>
      <c r="C2525" s="55" t="s">
        <v>424</v>
      </c>
      <c r="D2525" s="66" t="s">
        <v>370</v>
      </c>
      <c r="E2525" s="66" t="s">
        <v>880</v>
      </c>
      <c r="F2525" s="66">
        <v>256479</v>
      </c>
      <c r="G2525" s="65" t="s">
        <v>28</v>
      </c>
      <c r="H2525" s="67">
        <v>0</v>
      </c>
      <c r="I2525" s="69" t="s">
        <v>889</v>
      </c>
      <c r="J2525" s="63">
        <f t="shared" si="9"/>
        <v>44754</v>
      </c>
      <c r="K2525" s="64">
        <f>IF(ISBLANK(J2525),,H2525*INDEX(Inputs!G:G,MATCH(F2525,Inputs!E:E,0)))</f>
        <v>0</v>
      </c>
      <c r="L2525" s="65" t="str">
        <f>IF(ISBLANK(J2525),,INDEX(Inputs!D:D,MATCH(F2525,Inputs!E:E,0)))</f>
        <v>997PP EvoFox Explore Gaming Bundle (422,423,659,595)</v>
      </c>
      <c r="M2525" s="65" t="str">
        <f>IF(ISBLANK(#REF!),,IF(B2525="Online","Online",IF(LEFT(B2525,1)="E","Online","Offline")))</f>
        <v>Offline</v>
      </c>
      <c r="N2525" s="64">
        <f>IF(ISBLANK(M2525),,H2525*INDEX(Inputs!F:F,MATCH(F2525,Inputs!E:E,0)))</f>
        <v>0</v>
      </c>
      <c r="O2525" s="65"/>
    </row>
    <row r="2526" ht="15.75" customHeight="1" spans="1:15">
      <c r="A2526" s="65" t="s">
        <v>756</v>
      </c>
      <c r="B2526" s="66" t="s">
        <v>201</v>
      </c>
      <c r="C2526" s="55" t="s">
        <v>757</v>
      </c>
      <c r="D2526" s="66" t="s">
        <v>370</v>
      </c>
      <c r="E2526" s="66" t="s">
        <v>880</v>
      </c>
      <c r="F2526" s="66">
        <v>256479</v>
      </c>
      <c r="G2526" s="65" t="s">
        <v>28</v>
      </c>
      <c r="H2526" s="67">
        <v>2</v>
      </c>
      <c r="I2526" s="69" t="s">
        <v>889</v>
      </c>
      <c r="J2526" s="63">
        <f t="shared" si="9"/>
        <v>44754</v>
      </c>
      <c r="K2526" s="64">
        <f>IF(ISBLANK(J2526),,H2526*INDEX(Inputs!G:G,MATCH(F2526,Inputs!E:E,0)))</f>
        <v>5000</v>
      </c>
      <c r="L2526" s="65" t="str">
        <f>IF(ISBLANK(J2526),,INDEX(Inputs!D:D,MATCH(F2526,Inputs!E:E,0)))</f>
        <v>997PP EvoFox Explore Gaming Bundle (422,423,659,595)</v>
      </c>
      <c r="M2526" s="65" t="str">
        <f>IF(ISBLANK(#REF!),,IF(B2526="Online","Online",IF(LEFT(B2526,1)="E","Online","Offline")))</f>
        <v>Offline</v>
      </c>
      <c r="N2526" s="64">
        <f>IF(ISBLANK(M2526),,H2526*INDEX(Inputs!F:F,MATCH(F2526,Inputs!E:E,0)))</f>
        <v>9592</v>
      </c>
      <c r="O2526" s="65"/>
    </row>
    <row r="2527" ht="15.75" customHeight="1" spans="1:15">
      <c r="A2527" s="65" t="s">
        <v>723</v>
      </c>
      <c r="B2527" s="66" t="s">
        <v>204</v>
      </c>
      <c r="C2527" s="55" t="s">
        <v>724</v>
      </c>
      <c r="D2527" s="66" t="s">
        <v>370</v>
      </c>
      <c r="E2527" s="66" t="s">
        <v>880</v>
      </c>
      <c r="F2527" s="66">
        <v>256479</v>
      </c>
      <c r="G2527" s="65" t="s">
        <v>28</v>
      </c>
      <c r="H2527" s="67">
        <v>0</v>
      </c>
      <c r="I2527" s="69" t="s">
        <v>889</v>
      </c>
      <c r="J2527" s="63">
        <f t="shared" si="9"/>
        <v>44754</v>
      </c>
      <c r="K2527" s="64">
        <f>IF(ISBLANK(J2527),,H2527*INDEX(Inputs!G:G,MATCH(F2527,Inputs!E:E,0)))</f>
        <v>0</v>
      </c>
      <c r="L2527" s="65" t="str">
        <f>IF(ISBLANK(J2527),,INDEX(Inputs!D:D,MATCH(F2527,Inputs!E:E,0)))</f>
        <v>997PP EvoFox Explore Gaming Bundle (422,423,659,595)</v>
      </c>
      <c r="M2527" s="65" t="str">
        <f>IF(ISBLANK(#REF!),,IF(B2527="Online","Online",IF(LEFT(B2527,1)="E","Online","Offline")))</f>
        <v>Offline</v>
      </c>
      <c r="N2527" s="64">
        <f>IF(ISBLANK(M2527),,H2527*INDEX(Inputs!F:F,MATCH(F2527,Inputs!E:E,0)))</f>
        <v>0</v>
      </c>
      <c r="O2527" s="65"/>
    </row>
    <row r="2528" ht="15.75" customHeight="1" spans="1:15">
      <c r="A2528" s="65" t="s">
        <v>341</v>
      </c>
      <c r="B2528" s="66" t="s">
        <v>213</v>
      </c>
      <c r="C2528" s="55" t="s">
        <v>816</v>
      </c>
      <c r="D2528" s="66" t="s">
        <v>370</v>
      </c>
      <c r="E2528" s="66" t="s">
        <v>880</v>
      </c>
      <c r="F2528" s="66">
        <v>256479</v>
      </c>
      <c r="G2528" s="65" t="s">
        <v>28</v>
      </c>
      <c r="H2528" s="67">
        <v>1</v>
      </c>
      <c r="I2528" s="69" t="s">
        <v>889</v>
      </c>
      <c r="J2528" s="63">
        <f t="shared" si="9"/>
        <v>44754</v>
      </c>
      <c r="K2528" s="64">
        <f>IF(ISBLANK(J2528),,H2528*INDEX(Inputs!G:G,MATCH(F2528,Inputs!E:E,0)))</f>
        <v>2500</v>
      </c>
      <c r="L2528" s="65" t="str">
        <f>IF(ISBLANK(J2528),,INDEX(Inputs!D:D,MATCH(F2528,Inputs!E:E,0)))</f>
        <v>997PP EvoFox Explore Gaming Bundle (422,423,659,595)</v>
      </c>
      <c r="M2528" s="65" t="str">
        <f>IF(ISBLANK(#REF!),,IF(B2528="Online","Online",IF(LEFT(B2528,1)="E","Online","Offline")))</f>
        <v>Offline</v>
      </c>
      <c r="N2528" s="64">
        <f>IF(ISBLANK(M2528),,H2528*INDEX(Inputs!F:F,MATCH(F2528,Inputs!E:E,0)))</f>
        <v>4796</v>
      </c>
      <c r="O2528" s="65"/>
    </row>
    <row r="2529" ht="15.75" customHeight="1" spans="1:15">
      <c r="A2529" s="65" t="s">
        <v>338</v>
      </c>
      <c r="B2529" s="66" t="s">
        <v>821</v>
      </c>
      <c r="C2529" s="55" t="s">
        <v>822</v>
      </c>
      <c r="D2529" s="66" t="s">
        <v>370</v>
      </c>
      <c r="E2529" s="66" t="s">
        <v>410</v>
      </c>
      <c r="F2529" s="66">
        <v>250879</v>
      </c>
      <c r="G2529" s="65" t="s">
        <v>30</v>
      </c>
      <c r="H2529" s="67">
        <v>1</v>
      </c>
      <c r="I2529" s="69" t="s">
        <v>889</v>
      </c>
      <c r="J2529" s="63">
        <f t="shared" si="9"/>
        <v>44754</v>
      </c>
      <c r="K2529" s="64">
        <f>IF(ISBLANK(J2529),,H2529*INDEX(Inputs!G:G,MATCH(F2529,Inputs!E:E,0)))</f>
        <v>699</v>
      </c>
      <c r="L2529" s="65" t="str">
        <f>IF(ISBLANK(J2529),,INDEX(Inputs!D:D,MATCH(F2529,Inputs!E:E,0)))</f>
        <v>597BK Evo Fox Falcon X85 Extra Large Speed Mouse Pad</v>
      </c>
      <c r="M2529" s="65" t="str">
        <f>IF(ISBLANK(#REF!),,IF(B2529="Online","Online",IF(LEFT(B2529,1)="E","Online","Offline")))</f>
        <v>Offline</v>
      </c>
      <c r="N2529" s="64">
        <f>IF(ISBLANK(M2529),,H2529*INDEX(Inputs!F:F,MATCH(F2529,Inputs!E:E,0)))</f>
        <v>1199</v>
      </c>
      <c r="O2529" s="65"/>
    </row>
    <row r="2530" ht="15.75" customHeight="1" spans="1:15">
      <c r="A2530" s="65" t="s">
        <v>367</v>
      </c>
      <c r="B2530" s="66" t="s">
        <v>556</v>
      </c>
      <c r="C2530" s="55" t="s">
        <v>557</v>
      </c>
      <c r="D2530" s="66" t="s">
        <v>370</v>
      </c>
      <c r="E2530" s="66" t="s">
        <v>880</v>
      </c>
      <c r="F2530" s="66">
        <v>256480</v>
      </c>
      <c r="G2530" s="65" t="s">
        <v>25</v>
      </c>
      <c r="H2530" s="67">
        <v>1</v>
      </c>
      <c r="I2530" s="69" t="s">
        <v>894</v>
      </c>
      <c r="J2530" s="63">
        <f t="shared" si="9"/>
        <v>44755</v>
      </c>
      <c r="K2530" s="64">
        <f>IF(ISBLANK(J2530),,H2530*INDEX(Inputs!G:G,MATCH(F2530,Inputs!E:E,0)))</f>
        <v>3000</v>
      </c>
      <c r="L2530" s="65" t="str">
        <f>IF(ISBLANK(J2530),,INDEX(Inputs!D:D,MATCH(F2530,Inputs!E:E,0)))</f>
        <v>998PP EvoFox Prime Gaming Bundle (422,423,658,597)</v>
      </c>
      <c r="M2530" s="65" t="str">
        <f>IF(ISBLANK(#REF!),,IF(B2530="Online","Online",IF(LEFT(B2530,1)="E","Online","Offline")))</f>
        <v>Offline</v>
      </c>
      <c r="N2530" s="64">
        <f>IF(ISBLANK(M2530),,H2530*INDEX(Inputs!F:F,MATCH(F2530,Inputs!E:E,0)))</f>
        <v>5496</v>
      </c>
      <c r="O2530" s="65"/>
    </row>
    <row r="2531" ht="15.75" customHeight="1" spans="1:15">
      <c r="A2531" s="65" t="s">
        <v>648</v>
      </c>
      <c r="B2531" s="66" t="s">
        <v>27</v>
      </c>
      <c r="C2531" s="55" t="s">
        <v>649</v>
      </c>
      <c r="D2531" s="66" t="s">
        <v>370</v>
      </c>
      <c r="E2531" s="66" t="s">
        <v>880</v>
      </c>
      <c r="F2531" s="66">
        <v>256479</v>
      </c>
      <c r="G2531" s="65" t="s">
        <v>28</v>
      </c>
      <c r="H2531" s="67">
        <v>1</v>
      </c>
      <c r="I2531" s="69" t="s">
        <v>894</v>
      </c>
      <c r="J2531" s="63">
        <f t="shared" si="9"/>
        <v>44755</v>
      </c>
      <c r="K2531" s="64">
        <f>IF(ISBLANK(J2531),,H2531*INDEX(Inputs!G:G,MATCH(F2531,Inputs!E:E,0)))</f>
        <v>2500</v>
      </c>
      <c r="L2531" s="65" t="str">
        <f>IF(ISBLANK(J2531),,INDEX(Inputs!D:D,MATCH(F2531,Inputs!E:E,0)))</f>
        <v>997PP EvoFox Explore Gaming Bundle (422,423,659,595)</v>
      </c>
      <c r="M2531" s="65" t="str">
        <f>IF(ISBLANK(#REF!),,IF(B2531="Online","Online",IF(LEFT(B2531,1)="E","Online","Offline")))</f>
        <v>Offline</v>
      </c>
      <c r="N2531" s="64">
        <f>IF(ISBLANK(M2531),,H2531*INDEX(Inputs!F:F,MATCH(F2531,Inputs!E:E,0)))</f>
        <v>4796</v>
      </c>
      <c r="O2531" s="65"/>
    </row>
    <row r="2532" ht="15.75" customHeight="1" spans="1:15">
      <c r="A2532" s="65" t="s">
        <v>407</v>
      </c>
      <c r="B2532" s="66" t="s">
        <v>29</v>
      </c>
      <c r="C2532" s="55" t="s">
        <v>613</v>
      </c>
      <c r="D2532" s="66" t="s">
        <v>370</v>
      </c>
      <c r="E2532" s="66" t="s">
        <v>410</v>
      </c>
      <c r="F2532" s="66">
        <v>250879</v>
      </c>
      <c r="G2532" s="65" t="s">
        <v>30</v>
      </c>
      <c r="H2532" s="67">
        <v>-1</v>
      </c>
      <c r="I2532" s="69" t="s">
        <v>894</v>
      </c>
      <c r="J2532" s="63">
        <f t="shared" si="9"/>
        <v>44755</v>
      </c>
      <c r="K2532" s="64">
        <f>IF(ISBLANK(J2532),,H2532*INDEX(Inputs!G:G,MATCH(F2532,Inputs!E:E,0)))</f>
        <v>-699</v>
      </c>
      <c r="L2532" s="65" t="str">
        <f>IF(ISBLANK(J2532),,INDEX(Inputs!D:D,MATCH(F2532,Inputs!E:E,0)))</f>
        <v>597BK Evo Fox Falcon X85 Extra Large Speed Mouse Pad</v>
      </c>
      <c r="M2532" s="65" t="str">
        <f>IF(ISBLANK(#REF!),,IF(B2532="Online","Online",IF(LEFT(B2532,1)="E","Online","Offline")))</f>
        <v>Offline</v>
      </c>
      <c r="N2532" s="64">
        <f>IF(ISBLANK(M2532),,H2532*INDEX(Inputs!F:F,MATCH(F2532,Inputs!E:E,0)))</f>
        <v>-1199</v>
      </c>
      <c r="O2532" s="65"/>
    </row>
    <row r="2533" ht="15.75" customHeight="1" spans="1:15">
      <c r="A2533" s="65" t="s">
        <v>407</v>
      </c>
      <c r="B2533" s="66" t="s">
        <v>29</v>
      </c>
      <c r="C2533" s="55" t="s">
        <v>613</v>
      </c>
      <c r="D2533" s="66" t="s">
        <v>370</v>
      </c>
      <c r="E2533" s="66" t="s">
        <v>880</v>
      </c>
      <c r="F2533" s="66">
        <v>256479</v>
      </c>
      <c r="G2533" s="65" t="s">
        <v>28</v>
      </c>
      <c r="H2533" s="67">
        <v>2</v>
      </c>
      <c r="I2533" s="69" t="s">
        <v>894</v>
      </c>
      <c r="J2533" s="63">
        <f t="shared" si="9"/>
        <v>44755</v>
      </c>
      <c r="K2533" s="64">
        <f>IF(ISBLANK(J2533),,H2533*INDEX(Inputs!G:G,MATCH(F2533,Inputs!E:E,0)))</f>
        <v>5000</v>
      </c>
      <c r="L2533" s="65" t="str">
        <f>IF(ISBLANK(J2533),,INDEX(Inputs!D:D,MATCH(F2533,Inputs!E:E,0)))</f>
        <v>997PP EvoFox Explore Gaming Bundle (422,423,659,595)</v>
      </c>
      <c r="M2533" s="65" t="str">
        <f>IF(ISBLANK(#REF!),,IF(B2533="Online","Online",IF(LEFT(B2533,1)="E","Online","Offline")))</f>
        <v>Offline</v>
      </c>
      <c r="N2533" s="64">
        <f>IF(ISBLANK(M2533),,H2533*INDEX(Inputs!F:F,MATCH(F2533,Inputs!E:E,0)))</f>
        <v>9592</v>
      </c>
      <c r="O2533" s="65"/>
    </row>
    <row r="2534" ht="15.75" customHeight="1" spans="1:15">
      <c r="A2534" s="65" t="s">
        <v>454</v>
      </c>
      <c r="B2534" s="66" t="s">
        <v>33</v>
      </c>
      <c r="C2534" s="55" t="s">
        <v>455</v>
      </c>
      <c r="D2534" s="66" t="s">
        <v>370</v>
      </c>
      <c r="E2534" s="66" t="s">
        <v>880</v>
      </c>
      <c r="F2534" s="66">
        <v>256479</v>
      </c>
      <c r="G2534" s="65" t="s">
        <v>28</v>
      </c>
      <c r="H2534" s="67">
        <v>1</v>
      </c>
      <c r="I2534" s="69" t="s">
        <v>894</v>
      </c>
      <c r="J2534" s="63">
        <f t="shared" si="9"/>
        <v>44755</v>
      </c>
      <c r="K2534" s="64">
        <f>IF(ISBLANK(J2534),,H2534*INDEX(Inputs!G:G,MATCH(F2534,Inputs!E:E,0)))</f>
        <v>2500</v>
      </c>
      <c r="L2534" s="65" t="str">
        <f>IF(ISBLANK(J2534),,INDEX(Inputs!D:D,MATCH(F2534,Inputs!E:E,0)))</f>
        <v>997PP EvoFox Explore Gaming Bundle (422,423,659,595)</v>
      </c>
      <c r="M2534" s="65" t="str">
        <f>IF(ISBLANK(#REF!),,IF(B2534="Online","Online",IF(LEFT(B2534,1)="E","Online","Offline")))</f>
        <v>Offline</v>
      </c>
      <c r="N2534" s="64">
        <f>IF(ISBLANK(M2534),,H2534*INDEX(Inputs!F:F,MATCH(F2534,Inputs!E:E,0)))</f>
        <v>4796</v>
      </c>
      <c r="O2534" s="65"/>
    </row>
    <row r="2535" ht="15.75" customHeight="1" spans="1:15">
      <c r="A2535" s="65" t="s">
        <v>491</v>
      </c>
      <c r="B2535" s="66" t="s">
        <v>34</v>
      </c>
      <c r="C2535" s="55" t="s">
        <v>492</v>
      </c>
      <c r="D2535" s="66" t="s">
        <v>370</v>
      </c>
      <c r="E2535" s="66" t="s">
        <v>880</v>
      </c>
      <c r="F2535" s="66">
        <v>256479</v>
      </c>
      <c r="G2535" s="65" t="s">
        <v>28</v>
      </c>
      <c r="H2535" s="67">
        <v>2</v>
      </c>
      <c r="I2535" s="69" t="s">
        <v>894</v>
      </c>
      <c r="J2535" s="63">
        <f t="shared" si="9"/>
        <v>44755</v>
      </c>
      <c r="K2535" s="64">
        <f>IF(ISBLANK(J2535),,H2535*INDEX(Inputs!G:G,MATCH(F2535,Inputs!E:E,0)))</f>
        <v>5000</v>
      </c>
      <c r="L2535" s="65" t="str">
        <f>IF(ISBLANK(J2535),,INDEX(Inputs!D:D,MATCH(F2535,Inputs!E:E,0)))</f>
        <v>997PP EvoFox Explore Gaming Bundle (422,423,659,595)</v>
      </c>
      <c r="M2535" s="65" t="str">
        <f>IF(ISBLANK(#REF!),,IF(B2535="Online","Online",IF(LEFT(B2535,1)="E","Online","Offline")))</f>
        <v>Offline</v>
      </c>
      <c r="N2535" s="64">
        <f>IF(ISBLANK(M2535),,H2535*INDEX(Inputs!F:F,MATCH(F2535,Inputs!E:E,0)))</f>
        <v>9592</v>
      </c>
      <c r="O2535" s="65"/>
    </row>
    <row r="2536" ht="15.75" customHeight="1" spans="1:15">
      <c r="A2536" s="65" t="s">
        <v>327</v>
      </c>
      <c r="B2536" s="66" t="s">
        <v>35</v>
      </c>
      <c r="C2536" s="55" t="s">
        <v>525</v>
      </c>
      <c r="D2536" s="66" t="s">
        <v>370</v>
      </c>
      <c r="E2536" s="66" t="s">
        <v>880</v>
      </c>
      <c r="F2536" s="66">
        <v>256479</v>
      </c>
      <c r="G2536" s="65" t="s">
        <v>28</v>
      </c>
      <c r="H2536" s="67">
        <v>1</v>
      </c>
      <c r="I2536" s="69" t="s">
        <v>894</v>
      </c>
      <c r="J2536" s="63">
        <f t="shared" si="9"/>
        <v>44755</v>
      </c>
      <c r="K2536" s="64">
        <f>IF(ISBLANK(J2536),,H2536*INDEX(Inputs!G:G,MATCH(F2536,Inputs!E:E,0)))</f>
        <v>2500</v>
      </c>
      <c r="L2536" s="65" t="str">
        <f>IF(ISBLANK(J2536),,INDEX(Inputs!D:D,MATCH(F2536,Inputs!E:E,0)))</f>
        <v>997PP EvoFox Explore Gaming Bundle (422,423,659,595)</v>
      </c>
      <c r="M2536" s="65" t="str">
        <f>IF(ISBLANK(#REF!),,IF(B2536="Online","Online",IF(LEFT(B2536,1)="E","Online","Offline")))</f>
        <v>Offline</v>
      </c>
      <c r="N2536" s="64">
        <f>IF(ISBLANK(M2536),,H2536*INDEX(Inputs!F:F,MATCH(F2536,Inputs!E:E,0)))</f>
        <v>4796</v>
      </c>
      <c r="O2536" s="65"/>
    </row>
    <row r="2537" ht="15.75" customHeight="1" spans="1:15">
      <c r="A2537" s="65" t="s">
        <v>341</v>
      </c>
      <c r="B2537" s="66" t="s">
        <v>36</v>
      </c>
      <c r="C2537" s="55" t="s">
        <v>581</v>
      </c>
      <c r="D2537" s="66" t="s">
        <v>370</v>
      </c>
      <c r="E2537" s="66" t="s">
        <v>410</v>
      </c>
      <c r="F2537" s="66">
        <v>250877</v>
      </c>
      <c r="G2537" s="65" t="s">
        <v>22</v>
      </c>
      <c r="H2537" s="67">
        <v>1</v>
      </c>
      <c r="I2537" s="69" t="s">
        <v>894</v>
      </c>
      <c r="J2537" s="63">
        <f t="shared" si="9"/>
        <v>44755</v>
      </c>
      <c r="K2537" s="64">
        <f>IF(ISBLANK(J2537),,H2537*INDEX(Inputs!G:G,MATCH(F2537,Inputs!E:E,0)))</f>
        <v>349</v>
      </c>
      <c r="L2537" s="65" t="str">
        <f>IF(ISBLANK(J2537),,INDEX(Inputs!D:D,MATCH(F2537,Inputs!E:E,0)))</f>
        <v>595BK Evo Fox Falcon X35 Medium Speed Mouse Pad</v>
      </c>
      <c r="M2537" s="65" t="str">
        <f>IF(ISBLANK(#REF!),,IF(B2537="Online","Online",IF(LEFT(B2537,1)="E","Online","Offline")))</f>
        <v>Offline</v>
      </c>
      <c r="N2537" s="64">
        <f>IF(ISBLANK(M2537),,H2537*INDEX(Inputs!F:F,MATCH(F2537,Inputs!E:E,0)))</f>
        <v>699</v>
      </c>
      <c r="O2537" s="65"/>
    </row>
    <row r="2538" ht="15.75" customHeight="1" spans="1:15">
      <c r="A2538" s="65" t="s">
        <v>407</v>
      </c>
      <c r="B2538" s="66" t="s">
        <v>37</v>
      </c>
      <c r="C2538" s="55" t="s">
        <v>582</v>
      </c>
      <c r="D2538" s="66" t="s">
        <v>370</v>
      </c>
      <c r="E2538" s="66" t="s">
        <v>410</v>
      </c>
      <c r="F2538" s="66">
        <v>250879</v>
      </c>
      <c r="G2538" s="65" t="s">
        <v>30</v>
      </c>
      <c r="H2538" s="67">
        <v>1</v>
      </c>
      <c r="I2538" s="69" t="s">
        <v>894</v>
      </c>
      <c r="J2538" s="63">
        <f t="shared" si="9"/>
        <v>44755</v>
      </c>
      <c r="K2538" s="64">
        <f>IF(ISBLANK(J2538),,H2538*INDEX(Inputs!G:G,MATCH(F2538,Inputs!E:E,0)))</f>
        <v>699</v>
      </c>
      <c r="L2538" s="65" t="str">
        <f>IF(ISBLANK(J2538),,INDEX(Inputs!D:D,MATCH(F2538,Inputs!E:E,0)))</f>
        <v>597BK Evo Fox Falcon X85 Extra Large Speed Mouse Pad</v>
      </c>
      <c r="M2538" s="65" t="str">
        <f>IF(ISBLANK(#REF!),,IF(B2538="Online","Online",IF(LEFT(B2538,1)="E","Online","Offline")))</f>
        <v>Offline</v>
      </c>
      <c r="N2538" s="64">
        <f>IF(ISBLANK(M2538),,H2538*INDEX(Inputs!F:F,MATCH(F2538,Inputs!E:E,0)))</f>
        <v>1199</v>
      </c>
      <c r="O2538" s="65"/>
    </row>
    <row r="2539" ht="15.75" customHeight="1" spans="1:15">
      <c r="A2539" s="65" t="s">
        <v>407</v>
      </c>
      <c r="B2539" s="66" t="s">
        <v>37</v>
      </c>
      <c r="C2539" s="55" t="s">
        <v>582</v>
      </c>
      <c r="D2539" s="66" t="s">
        <v>370</v>
      </c>
      <c r="E2539" s="66" t="s">
        <v>880</v>
      </c>
      <c r="F2539" s="66">
        <v>256479</v>
      </c>
      <c r="G2539" s="65" t="s">
        <v>28</v>
      </c>
      <c r="H2539" s="67">
        <v>1</v>
      </c>
      <c r="I2539" s="69" t="s">
        <v>894</v>
      </c>
      <c r="J2539" s="63">
        <f t="shared" si="9"/>
        <v>44755</v>
      </c>
      <c r="K2539" s="64">
        <f>IF(ISBLANK(J2539),,H2539*INDEX(Inputs!G:G,MATCH(F2539,Inputs!E:E,0)))</f>
        <v>2500</v>
      </c>
      <c r="L2539" s="65" t="str">
        <f>IF(ISBLANK(J2539),,INDEX(Inputs!D:D,MATCH(F2539,Inputs!E:E,0)))</f>
        <v>997PP EvoFox Explore Gaming Bundle (422,423,659,595)</v>
      </c>
      <c r="M2539" s="65" t="str">
        <f>IF(ISBLANK(#REF!),,IF(B2539="Online","Online",IF(LEFT(B2539,1)="E","Online","Offline")))</f>
        <v>Offline</v>
      </c>
      <c r="N2539" s="64">
        <f>IF(ISBLANK(M2539),,H2539*INDEX(Inputs!F:F,MATCH(F2539,Inputs!E:E,0)))</f>
        <v>4796</v>
      </c>
      <c r="O2539" s="65"/>
    </row>
    <row r="2540" ht="15.75" customHeight="1" spans="1:15">
      <c r="A2540" s="65" t="s">
        <v>407</v>
      </c>
      <c r="B2540" s="66" t="s">
        <v>41</v>
      </c>
      <c r="C2540" s="55" t="s">
        <v>469</v>
      </c>
      <c r="D2540" s="66" t="s">
        <v>370</v>
      </c>
      <c r="E2540" s="66" t="s">
        <v>410</v>
      </c>
      <c r="F2540" s="66">
        <v>250876</v>
      </c>
      <c r="G2540" s="65" t="s">
        <v>26</v>
      </c>
      <c r="H2540" s="67">
        <v>1</v>
      </c>
      <c r="I2540" s="69" t="s">
        <v>894</v>
      </c>
      <c r="J2540" s="63">
        <f t="shared" si="9"/>
        <v>44755</v>
      </c>
      <c r="K2540" s="64">
        <f>IF(ISBLANK(J2540),,H2540*INDEX(Inputs!G:G,MATCH(F2540,Inputs!E:E,0)))</f>
        <v>1399</v>
      </c>
      <c r="L2540" s="65" t="str">
        <f>IF(ISBLANK(J2540),,INDEX(Inputs!D:D,MATCH(F2540,Inputs!E:E,0)))</f>
        <v>649BK EvoFox Typhoon Laptop Cooling Pad</v>
      </c>
      <c r="M2540" s="65" t="str">
        <f>IF(ISBLANK(#REF!),,IF(B2540="Online","Online",IF(LEFT(B2540,1)="E","Online","Offline")))</f>
        <v>Offline</v>
      </c>
      <c r="N2540" s="64">
        <f>IF(ISBLANK(M2540),,H2540*INDEX(Inputs!F:F,MATCH(F2540,Inputs!E:E,0)))</f>
        <v>1999</v>
      </c>
      <c r="O2540" s="65"/>
    </row>
    <row r="2541" ht="15.75" customHeight="1" spans="1:15">
      <c r="A2541" s="65" t="s">
        <v>345</v>
      </c>
      <c r="B2541" s="66" t="s">
        <v>46</v>
      </c>
      <c r="C2541" s="55" t="s">
        <v>346</v>
      </c>
      <c r="D2541" s="66" t="s">
        <v>414</v>
      </c>
      <c r="E2541" s="66" t="s">
        <v>415</v>
      </c>
      <c r="F2541" s="66">
        <v>250874</v>
      </c>
      <c r="G2541" s="65" t="s">
        <v>13</v>
      </c>
      <c r="H2541" s="67">
        <v>1</v>
      </c>
      <c r="I2541" s="69" t="s">
        <v>894</v>
      </c>
      <c r="J2541" s="63">
        <f t="shared" si="9"/>
        <v>44755</v>
      </c>
      <c r="K2541" s="64">
        <f>IF(ISBLANK(J2541),,H2541*INDEX(Inputs!G:G,MATCH(F2541,Inputs!E:E,0)))</f>
        <v>1349</v>
      </c>
      <c r="L2541" s="65" t="str">
        <f>IF(ISBLANK(J2541),,INDEX(Inputs!D:D,MATCH(F2541,Inputs!E:E,0)))</f>
        <v>432BK EvoFox X-Team Gaming Keyboard &amp; Mouse (USB)</v>
      </c>
      <c r="M2541" s="65" t="str">
        <f>IF(ISBLANK(#REF!),,IF(B2541="Online","Online",IF(LEFT(B2541,1)="E","Online","Offline")))</f>
        <v>Offline</v>
      </c>
      <c r="N2541" s="64">
        <f>IF(ISBLANK(M2541),,H2541*INDEX(Inputs!F:F,MATCH(F2541,Inputs!E:E,0)))</f>
        <v>1899</v>
      </c>
      <c r="O2541" s="65"/>
    </row>
    <row r="2542" ht="15.75" customHeight="1" spans="1:15">
      <c r="A2542" s="65" t="s">
        <v>345</v>
      </c>
      <c r="B2542" s="66" t="s">
        <v>46</v>
      </c>
      <c r="C2542" s="55" t="s">
        <v>346</v>
      </c>
      <c r="D2542" s="66" t="s">
        <v>370</v>
      </c>
      <c r="E2542" s="66" t="s">
        <v>880</v>
      </c>
      <c r="F2542" s="66">
        <v>256479</v>
      </c>
      <c r="G2542" s="65" t="s">
        <v>28</v>
      </c>
      <c r="H2542" s="67">
        <v>1</v>
      </c>
      <c r="I2542" s="69" t="s">
        <v>894</v>
      </c>
      <c r="J2542" s="63">
        <f t="shared" si="9"/>
        <v>44755</v>
      </c>
      <c r="K2542" s="64">
        <f>IF(ISBLANK(J2542),,H2542*INDEX(Inputs!G:G,MATCH(F2542,Inputs!E:E,0)))</f>
        <v>2500</v>
      </c>
      <c r="L2542" s="65" t="str">
        <f>IF(ISBLANK(J2542),,INDEX(Inputs!D:D,MATCH(F2542,Inputs!E:E,0)))</f>
        <v>997PP EvoFox Explore Gaming Bundle (422,423,659,595)</v>
      </c>
      <c r="M2542" s="65" t="str">
        <f>IF(ISBLANK(#REF!),,IF(B2542="Online","Online",IF(LEFT(B2542,1)="E","Online","Offline")))</f>
        <v>Offline</v>
      </c>
      <c r="N2542" s="64">
        <f>IF(ISBLANK(M2542),,H2542*INDEX(Inputs!F:F,MATCH(F2542,Inputs!E:E,0)))</f>
        <v>4796</v>
      </c>
      <c r="O2542" s="65"/>
    </row>
    <row r="2543" ht="15.75" customHeight="1" spans="1:15">
      <c r="A2543" s="65" t="s">
        <v>338</v>
      </c>
      <c r="B2543" s="66" t="s">
        <v>47</v>
      </c>
      <c r="C2543" s="55" t="s">
        <v>357</v>
      </c>
      <c r="D2543" s="66" t="s">
        <v>370</v>
      </c>
      <c r="E2543" s="66" t="s">
        <v>880</v>
      </c>
      <c r="F2543" s="66">
        <v>256480</v>
      </c>
      <c r="G2543" s="65" t="s">
        <v>25</v>
      </c>
      <c r="H2543" s="67">
        <v>1</v>
      </c>
      <c r="I2543" s="69" t="s">
        <v>894</v>
      </c>
      <c r="J2543" s="63">
        <f t="shared" si="9"/>
        <v>44755</v>
      </c>
      <c r="K2543" s="64">
        <f>IF(ISBLANK(J2543),,H2543*INDEX(Inputs!G:G,MATCH(F2543,Inputs!E:E,0)))</f>
        <v>3000</v>
      </c>
      <c r="L2543" s="65" t="str">
        <f>IF(ISBLANK(J2543),,INDEX(Inputs!D:D,MATCH(F2543,Inputs!E:E,0)))</f>
        <v>998PP EvoFox Prime Gaming Bundle (422,423,658,597)</v>
      </c>
      <c r="M2543" s="65" t="str">
        <f>IF(ISBLANK(#REF!),,IF(B2543="Online","Online",IF(LEFT(B2543,1)="E","Online","Offline")))</f>
        <v>Offline</v>
      </c>
      <c r="N2543" s="64">
        <f>IF(ISBLANK(M2543),,H2543*INDEX(Inputs!F:F,MATCH(F2543,Inputs!E:E,0)))</f>
        <v>5496</v>
      </c>
      <c r="O2543" s="65"/>
    </row>
    <row r="2544" ht="15.75" customHeight="1" spans="1:15">
      <c r="A2544" s="65" t="s">
        <v>367</v>
      </c>
      <c r="B2544" s="66" t="s">
        <v>48</v>
      </c>
      <c r="C2544" s="55" t="s">
        <v>709</v>
      </c>
      <c r="D2544" s="66" t="s">
        <v>370</v>
      </c>
      <c r="E2544" s="66" t="s">
        <v>880</v>
      </c>
      <c r="F2544" s="66">
        <v>256480</v>
      </c>
      <c r="G2544" s="65" t="s">
        <v>25</v>
      </c>
      <c r="H2544" s="67">
        <v>1</v>
      </c>
      <c r="I2544" s="69" t="s">
        <v>894</v>
      </c>
      <c r="J2544" s="63">
        <f t="shared" si="9"/>
        <v>44755</v>
      </c>
      <c r="K2544" s="64">
        <f>IF(ISBLANK(J2544),,H2544*INDEX(Inputs!G:G,MATCH(F2544,Inputs!E:E,0)))</f>
        <v>3000</v>
      </c>
      <c r="L2544" s="65" t="str">
        <f>IF(ISBLANK(J2544),,INDEX(Inputs!D:D,MATCH(F2544,Inputs!E:E,0)))</f>
        <v>998PP EvoFox Prime Gaming Bundle (422,423,658,597)</v>
      </c>
      <c r="M2544" s="65" t="str">
        <f>IF(ISBLANK(#REF!),,IF(B2544="Online","Online",IF(LEFT(B2544,1)="E","Online","Offline")))</f>
        <v>Offline</v>
      </c>
      <c r="N2544" s="64">
        <f>IF(ISBLANK(M2544),,H2544*INDEX(Inputs!F:F,MATCH(F2544,Inputs!E:E,0)))</f>
        <v>5496</v>
      </c>
      <c r="O2544" s="65"/>
    </row>
    <row r="2545" ht="15.75" customHeight="1" spans="1:15">
      <c r="A2545" s="65" t="s">
        <v>338</v>
      </c>
      <c r="B2545" s="66" t="s">
        <v>51</v>
      </c>
      <c r="C2545" s="55" t="s">
        <v>597</v>
      </c>
      <c r="D2545" s="66" t="s">
        <v>370</v>
      </c>
      <c r="E2545" s="66" t="s">
        <v>410</v>
      </c>
      <c r="F2545" s="66">
        <v>250879</v>
      </c>
      <c r="G2545" s="65" t="s">
        <v>30</v>
      </c>
      <c r="H2545" s="67">
        <v>1</v>
      </c>
      <c r="I2545" s="69" t="s">
        <v>894</v>
      </c>
      <c r="J2545" s="63">
        <f t="shared" si="9"/>
        <v>44755</v>
      </c>
      <c r="K2545" s="64">
        <f>IF(ISBLANK(J2545),,H2545*INDEX(Inputs!G:G,MATCH(F2545,Inputs!E:E,0)))</f>
        <v>699</v>
      </c>
      <c r="L2545" s="65" t="str">
        <f>IF(ISBLANK(J2545),,INDEX(Inputs!D:D,MATCH(F2545,Inputs!E:E,0)))</f>
        <v>597BK Evo Fox Falcon X85 Extra Large Speed Mouse Pad</v>
      </c>
      <c r="M2545" s="65" t="str">
        <f>IF(ISBLANK(#REF!),,IF(B2545="Online","Online",IF(LEFT(B2545,1)="E","Online","Offline")))</f>
        <v>Offline</v>
      </c>
      <c r="N2545" s="64">
        <f>IF(ISBLANK(M2545),,H2545*INDEX(Inputs!F:F,MATCH(F2545,Inputs!E:E,0)))</f>
        <v>1199</v>
      </c>
      <c r="O2545" s="65"/>
    </row>
    <row r="2546" ht="15.75" customHeight="1" spans="1:15">
      <c r="A2546" s="65" t="s">
        <v>341</v>
      </c>
      <c r="B2546" s="66" t="s">
        <v>53</v>
      </c>
      <c r="C2546" s="55" t="s">
        <v>641</v>
      </c>
      <c r="D2546" s="66" t="s">
        <v>370</v>
      </c>
      <c r="E2546" s="66" t="s">
        <v>880</v>
      </c>
      <c r="F2546" s="66">
        <v>256479</v>
      </c>
      <c r="G2546" s="65" t="s">
        <v>28</v>
      </c>
      <c r="H2546" s="67">
        <v>2</v>
      </c>
      <c r="I2546" s="69" t="s">
        <v>894</v>
      </c>
      <c r="J2546" s="63">
        <f t="shared" si="9"/>
        <v>44755</v>
      </c>
      <c r="K2546" s="64">
        <f>IF(ISBLANK(J2546),,H2546*INDEX(Inputs!G:G,MATCH(F2546,Inputs!E:E,0)))</f>
        <v>5000</v>
      </c>
      <c r="L2546" s="65" t="str">
        <f>IF(ISBLANK(J2546),,INDEX(Inputs!D:D,MATCH(F2546,Inputs!E:E,0)))</f>
        <v>997PP EvoFox Explore Gaming Bundle (422,423,659,595)</v>
      </c>
      <c r="M2546" s="65" t="str">
        <f>IF(ISBLANK(#REF!),,IF(B2546="Online","Online",IF(LEFT(B2546,1)="E","Online","Offline")))</f>
        <v>Offline</v>
      </c>
      <c r="N2546" s="64">
        <f>IF(ISBLANK(M2546),,H2546*INDEX(Inputs!F:F,MATCH(F2546,Inputs!E:E,0)))</f>
        <v>9592</v>
      </c>
      <c r="O2546" s="65"/>
    </row>
    <row r="2547" ht="15.75" customHeight="1" spans="1:15">
      <c r="A2547" s="65" t="s">
        <v>341</v>
      </c>
      <c r="B2547" s="66" t="s">
        <v>54</v>
      </c>
      <c r="C2547" s="55" t="s">
        <v>470</v>
      </c>
      <c r="D2547" s="66" t="s">
        <v>370</v>
      </c>
      <c r="E2547" s="66" t="s">
        <v>371</v>
      </c>
      <c r="F2547" s="66">
        <v>250417</v>
      </c>
      <c r="G2547" s="65" t="s">
        <v>39</v>
      </c>
      <c r="H2547" s="67">
        <v>1</v>
      </c>
      <c r="I2547" s="69" t="s">
        <v>894</v>
      </c>
      <c r="J2547" s="63">
        <f t="shared" si="9"/>
        <v>44755</v>
      </c>
      <c r="K2547" s="64">
        <f>IF(ISBLANK(J2547),,H2547*INDEX(Inputs!G:G,MATCH(F2547,Inputs!E:E,0)))</f>
        <v>929</v>
      </c>
      <c r="L2547" s="65" t="str">
        <f>IF(ISBLANK(J2547),,INDEX(Inputs!D:D,MATCH(F2547,Inputs!E:E,0)))</f>
        <v>416PP Super Speed Hub 4 Port USB 3.0</v>
      </c>
      <c r="M2547" s="65" t="str">
        <f>IF(ISBLANK(#REF!),,IF(B2547="Online","Online",IF(LEFT(B2547,1)="E","Online","Offline")))</f>
        <v>Offline</v>
      </c>
      <c r="N2547" s="64">
        <f>IF(ISBLANK(M2547),,H2547*INDEX(Inputs!F:F,MATCH(F2547,Inputs!E:E,0)))</f>
        <v>1499</v>
      </c>
      <c r="O2547" s="65"/>
    </row>
    <row r="2548" ht="15.75" customHeight="1" spans="1:15">
      <c r="A2548" s="65" t="s">
        <v>341</v>
      </c>
      <c r="B2548" s="66" t="s">
        <v>54</v>
      </c>
      <c r="C2548" s="55" t="s">
        <v>470</v>
      </c>
      <c r="D2548" s="66" t="s">
        <v>370</v>
      </c>
      <c r="E2548" s="66" t="s">
        <v>880</v>
      </c>
      <c r="F2548" s="66">
        <v>256479</v>
      </c>
      <c r="G2548" s="65" t="s">
        <v>28</v>
      </c>
      <c r="H2548" s="67">
        <v>2</v>
      </c>
      <c r="I2548" s="69" t="s">
        <v>894</v>
      </c>
      <c r="J2548" s="63">
        <f t="shared" si="9"/>
        <v>44755</v>
      </c>
      <c r="K2548" s="64">
        <f>IF(ISBLANK(J2548),,H2548*INDEX(Inputs!G:G,MATCH(F2548,Inputs!E:E,0)))</f>
        <v>5000</v>
      </c>
      <c r="L2548" s="65" t="str">
        <f>IF(ISBLANK(J2548),,INDEX(Inputs!D:D,MATCH(F2548,Inputs!E:E,0)))</f>
        <v>997PP EvoFox Explore Gaming Bundle (422,423,659,595)</v>
      </c>
      <c r="M2548" s="65" t="str">
        <f>IF(ISBLANK(#REF!),,IF(B2548="Online","Online",IF(LEFT(B2548,1)="E","Online","Offline")))</f>
        <v>Offline</v>
      </c>
      <c r="N2548" s="64">
        <f>IF(ISBLANK(M2548),,H2548*INDEX(Inputs!F:F,MATCH(F2548,Inputs!E:E,0)))</f>
        <v>9592</v>
      </c>
      <c r="O2548" s="65"/>
    </row>
    <row r="2549" ht="15.75" customHeight="1" spans="1:15">
      <c r="A2549" s="65" t="s">
        <v>412</v>
      </c>
      <c r="B2549" s="66" t="s">
        <v>59</v>
      </c>
      <c r="C2549" s="55" t="s">
        <v>471</v>
      </c>
      <c r="D2549" s="66" t="s">
        <v>370</v>
      </c>
      <c r="E2549" s="66" t="s">
        <v>880</v>
      </c>
      <c r="F2549" s="66">
        <v>256479</v>
      </c>
      <c r="G2549" s="65" t="s">
        <v>28</v>
      </c>
      <c r="H2549" s="67">
        <v>3</v>
      </c>
      <c r="I2549" s="69" t="s">
        <v>894</v>
      </c>
      <c r="J2549" s="63">
        <f t="shared" si="9"/>
        <v>44755</v>
      </c>
      <c r="K2549" s="64">
        <f>IF(ISBLANK(J2549),,H2549*INDEX(Inputs!G:G,MATCH(F2549,Inputs!E:E,0)))</f>
        <v>7500</v>
      </c>
      <c r="L2549" s="65" t="str">
        <f>IF(ISBLANK(J2549),,INDEX(Inputs!D:D,MATCH(F2549,Inputs!E:E,0)))</f>
        <v>997PP EvoFox Explore Gaming Bundle (422,423,659,595)</v>
      </c>
      <c r="M2549" s="65" t="str">
        <f>IF(ISBLANK(#REF!),,IF(B2549="Online","Online",IF(LEFT(B2549,1)="E","Online","Offline")))</f>
        <v>Offline</v>
      </c>
      <c r="N2549" s="64">
        <f>IF(ISBLANK(M2549),,H2549*INDEX(Inputs!F:F,MATCH(F2549,Inputs!E:E,0)))</f>
        <v>14388</v>
      </c>
      <c r="O2549" s="65"/>
    </row>
    <row r="2550" ht="15.75" customHeight="1" spans="1:15">
      <c r="A2550" s="65" t="s">
        <v>447</v>
      </c>
      <c r="B2550" s="66" t="s">
        <v>61</v>
      </c>
      <c r="C2550" s="55" t="s">
        <v>456</v>
      </c>
      <c r="D2550" s="66" t="s">
        <v>370</v>
      </c>
      <c r="E2550" s="66" t="s">
        <v>880</v>
      </c>
      <c r="F2550" s="66">
        <v>256479</v>
      </c>
      <c r="G2550" s="65" t="s">
        <v>28</v>
      </c>
      <c r="H2550" s="67">
        <v>1</v>
      </c>
      <c r="I2550" s="69" t="s">
        <v>894</v>
      </c>
      <c r="J2550" s="63">
        <f t="shared" si="9"/>
        <v>44755</v>
      </c>
      <c r="K2550" s="64">
        <f>IF(ISBLANK(J2550),,H2550*INDEX(Inputs!G:G,MATCH(F2550,Inputs!E:E,0)))</f>
        <v>2500</v>
      </c>
      <c r="L2550" s="65" t="str">
        <f>IF(ISBLANK(J2550),,INDEX(Inputs!D:D,MATCH(F2550,Inputs!E:E,0)))</f>
        <v>997PP EvoFox Explore Gaming Bundle (422,423,659,595)</v>
      </c>
      <c r="M2550" s="65" t="str">
        <f>IF(ISBLANK(#REF!),,IF(B2550="Online","Online",IF(LEFT(B2550,1)="E","Online","Offline")))</f>
        <v>Offline</v>
      </c>
      <c r="N2550" s="64">
        <f>IF(ISBLANK(M2550),,H2550*INDEX(Inputs!F:F,MATCH(F2550,Inputs!E:E,0)))</f>
        <v>4796</v>
      </c>
      <c r="O2550" s="65"/>
    </row>
    <row r="2551" ht="15.75" customHeight="1" spans="1:15">
      <c r="A2551" s="65" t="s">
        <v>327</v>
      </c>
      <c r="B2551" s="66" t="s">
        <v>63</v>
      </c>
      <c r="C2551" s="55" t="s">
        <v>527</v>
      </c>
      <c r="D2551" s="66" t="s">
        <v>370</v>
      </c>
      <c r="E2551" s="66" t="s">
        <v>880</v>
      </c>
      <c r="F2551" s="66">
        <v>256479</v>
      </c>
      <c r="G2551" s="65" t="s">
        <v>28</v>
      </c>
      <c r="H2551" s="67">
        <v>1</v>
      </c>
      <c r="I2551" s="69" t="s">
        <v>894</v>
      </c>
      <c r="J2551" s="63">
        <f t="shared" ref="J2551:J2805" si="10">IF(ISBLANK(I2551),,DATE(RIGHT(I2551,4),RIGHT(LEFT(I2551,5),2),LEFT(I2551,2)))</f>
        <v>44755</v>
      </c>
      <c r="K2551" s="64">
        <f>IF(ISBLANK(J2551),,H2551*INDEX(Inputs!G:G,MATCH(F2551,Inputs!E:E,0)))</f>
        <v>2500</v>
      </c>
      <c r="L2551" s="65" t="str">
        <f>IF(ISBLANK(J2551),,INDEX(Inputs!D:D,MATCH(F2551,Inputs!E:E,0)))</f>
        <v>997PP EvoFox Explore Gaming Bundle (422,423,659,595)</v>
      </c>
      <c r="M2551" s="65" t="str">
        <f>IF(ISBLANK(#REF!),,IF(B2551="Online","Online",IF(LEFT(B2551,1)="E","Online","Offline")))</f>
        <v>Offline</v>
      </c>
      <c r="N2551" s="64">
        <f>IF(ISBLANK(M2551),,H2551*INDEX(Inputs!F:F,MATCH(F2551,Inputs!E:E,0)))</f>
        <v>4796</v>
      </c>
      <c r="O2551" s="65"/>
    </row>
    <row r="2552" ht="15.75" customHeight="1" spans="1:15">
      <c r="A2552" s="65" t="s">
        <v>327</v>
      </c>
      <c r="B2552" s="66" t="s">
        <v>65</v>
      </c>
      <c r="C2552" s="55" t="s">
        <v>568</v>
      </c>
      <c r="D2552" s="66" t="s">
        <v>370</v>
      </c>
      <c r="E2552" s="66" t="s">
        <v>410</v>
      </c>
      <c r="F2552" s="66">
        <v>250879</v>
      </c>
      <c r="G2552" s="65" t="s">
        <v>30</v>
      </c>
      <c r="H2552" s="67">
        <v>1</v>
      </c>
      <c r="I2552" s="69" t="s">
        <v>894</v>
      </c>
      <c r="J2552" s="63">
        <f t="shared" si="10"/>
        <v>44755</v>
      </c>
      <c r="K2552" s="64">
        <f>IF(ISBLANK(J2552),,H2552*INDEX(Inputs!G:G,MATCH(F2552,Inputs!E:E,0)))</f>
        <v>699</v>
      </c>
      <c r="L2552" s="65" t="str">
        <f>IF(ISBLANK(J2552),,INDEX(Inputs!D:D,MATCH(F2552,Inputs!E:E,0)))</f>
        <v>597BK Evo Fox Falcon X85 Extra Large Speed Mouse Pad</v>
      </c>
      <c r="M2552" s="65" t="str">
        <f>IF(ISBLANK(#REF!),,IF(B2552="Online","Online",IF(LEFT(B2552,1)="E","Online","Offline")))</f>
        <v>Offline</v>
      </c>
      <c r="N2552" s="64">
        <f>IF(ISBLANK(M2552),,H2552*INDEX(Inputs!F:F,MATCH(F2552,Inputs!E:E,0)))</f>
        <v>1199</v>
      </c>
      <c r="O2552" s="65"/>
    </row>
    <row r="2553" ht="15.75" customHeight="1" spans="1:15">
      <c r="A2553" s="65" t="s">
        <v>327</v>
      </c>
      <c r="B2553" s="66" t="s">
        <v>67</v>
      </c>
      <c r="C2553" s="55" t="s">
        <v>472</v>
      </c>
      <c r="D2553" s="66" t="s">
        <v>370</v>
      </c>
      <c r="E2553" s="66" t="s">
        <v>410</v>
      </c>
      <c r="F2553" s="66">
        <v>250879</v>
      </c>
      <c r="G2553" s="65" t="s">
        <v>30</v>
      </c>
      <c r="H2553" s="67">
        <v>1</v>
      </c>
      <c r="I2553" s="69" t="s">
        <v>894</v>
      </c>
      <c r="J2553" s="63">
        <f t="shared" si="10"/>
        <v>44755</v>
      </c>
      <c r="K2553" s="64">
        <f>IF(ISBLANK(J2553),,H2553*INDEX(Inputs!G:G,MATCH(F2553,Inputs!E:E,0)))</f>
        <v>699</v>
      </c>
      <c r="L2553" s="65" t="str">
        <f>IF(ISBLANK(J2553),,INDEX(Inputs!D:D,MATCH(F2553,Inputs!E:E,0)))</f>
        <v>597BK Evo Fox Falcon X85 Extra Large Speed Mouse Pad</v>
      </c>
      <c r="M2553" s="65" t="str">
        <f>IF(ISBLANK(#REF!),,IF(B2553="Online","Online",IF(LEFT(B2553,1)="E","Online","Offline")))</f>
        <v>Offline</v>
      </c>
      <c r="N2553" s="64">
        <f>IF(ISBLANK(M2553),,H2553*INDEX(Inputs!F:F,MATCH(F2553,Inputs!E:E,0)))</f>
        <v>1199</v>
      </c>
      <c r="O2553" s="65"/>
    </row>
    <row r="2554" ht="15.75" customHeight="1" spans="1:15">
      <c r="A2554" s="65" t="s">
        <v>541</v>
      </c>
      <c r="B2554" s="66" t="s">
        <v>68</v>
      </c>
      <c r="C2554" s="55" t="s">
        <v>542</v>
      </c>
      <c r="D2554" s="66" t="s">
        <v>370</v>
      </c>
      <c r="E2554" s="66" t="s">
        <v>880</v>
      </c>
      <c r="F2554" s="66">
        <v>256479</v>
      </c>
      <c r="G2554" s="65" t="s">
        <v>28</v>
      </c>
      <c r="H2554" s="67">
        <v>2</v>
      </c>
      <c r="I2554" s="69" t="s">
        <v>894</v>
      </c>
      <c r="J2554" s="63">
        <f t="shared" si="10"/>
        <v>44755</v>
      </c>
      <c r="K2554" s="64">
        <f>IF(ISBLANK(J2554),,H2554*INDEX(Inputs!G:G,MATCH(F2554,Inputs!E:E,0)))</f>
        <v>5000</v>
      </c>
      <c r="L2554" s="65" t="str">
        <f>IF(ISBLANK(J2554),,INDEX(Inputs!D:D,MATCH(F2554,Inputs!E:E,0)))</f>
        <v>997PP EvoFox Explore Gaming Bundle (422,423,659,595)</v>
      </c>
      <c r="M2554" s="65" t="str">
        <f>IF(ISBLANK(#REF!),,IF(B2554="Online","Online",IF(LEFT(B2554,1)="E","Online","Offline")))</f>
        <v>Offline</v>
      </c>
      <c r="N2554" s="64">
        <f>IF(ISBLANK(M2554),,H2554*INDEX(Inputs!F:F,MATCH(F2554,Inputs!E:E,0)))</f>
        <v>9592</v>
      </c>
      <c r="O2554" s="65"/>
    </row>
    <row r="2555" ht="15.75" customHeight="1" spans="1:15">
      <c r="A2555" s="65" t="s">
        <v>541</v>
      </c>
      <c r="B2555" s="66" t="s">
        <v>68</v>
      </c>
      <c r="C2555" s="55" t="s">
        <v>542</v>
      </c>
      <c r="D2555" s="66" t="s">
        <v>370</v>
      </c>
      <c r="E2555" s="66" t="s">
        <v>880</v>
      </c>
      <c r="F2555" s="66">
        <v>256480</v>
      </c>
      <c r="G2555" s="65" t="s">
        <v>25</v>
      </c>
      <c r="H2555" s="67">
        <v>1</v>
      </c>
      <c r="I2555" s="69" t="s">
        <v>894</v>
      </c>
      <c r="J2555" s="63">
        <f t="shared" si="10"/>
        <v>44755</v>
      </c>
      <c r="K2555" s="64">
        <f>IF(ISBLANK(J2555),,H2555*INDEX(Inputs!G:G,MATCH(F2555,Inputs!E:E,0)))</f>
        <v>3000</v>
      </c>
      <c r="L2555" s="65" t="str">
        <f>IF(ISBLANK(J2555),,INDEX(Inputs!D:D,MATCH(F2555,Inputs!E:E,0)))</f>
        <v>998PP EvoFox Prime Gaming Bundle (422,423,658,597)</v>
      </c>
      <c r="M2555" s="65" t="str">
        <f>IF(ISBLANK(#REF!),,IF(B2555="Online","Online",IF(LEFT(B2555,1)="E","Online","Offline")))</f>
        <v>Offline</v>
      </c>
      <c r="N2555" s="64">
        <f>IF(ISBLANK(M2555),,H2555*INDEX(Inputs!F:F,MATCH(F2555,Inputs!E:E,0)))</f>
        <v>5496</v>
      </c>
      <c r="O2555" s="65"/>
    </row>
    <row r="2556" ht="15.75" customHeight="1" spans="1:15">
      <c r="A2556" s="65" t="s">
        <v>341</v>
      </c>
      <c r="B2556" s="66" t="s">
        <v>75</v>
      </c>
      <c r="C2556" s="55" t="s">
        <v>405</v>
      </c>
      <c r="D2556" s="66" t="s">
        <v>370</v>
      </c>
      <c r="E2556" s="66" t="s">
        <v>880</v>
      </c>
      <c r="F2556" s="66">
        <v>256479</v>
      </c>
      <c r="G2556" s="65" t="s">
        <v>28</v>
      </c>
      <c r="H2556" s="67">
        <v>1</v>
      </c>
      <c r="I2556" s="69" t="s">
        <v>894</v>
      </c>
      <c r="J2556" s="63">
        <f t="shared" si="10"/>
        <v>44755</v>
      </c>
      <c r="K2556" s="64">
        <f>IF(ISBLANK(J2556),,H2556*INDEX(Inputs!G:G,MATCH(F2556,Inputs!E:E,0)))</f>
        <v>2500</v>
      </c>
      <c r="L2556" s="65" t="str">
        <f>IF(ISBLANK(J2556),,INDEX(Inputs!D:D,MATCH(F2556,Inputs!E:E,0)))</f>
        <v>997PP EvoFox Explore Gaming Bundle (422,423,659,595)</v>
      </c>
      <c r="M2556" s="65" t="str">
        <f>IF(ISBLANK(#REF!),,IF(B2556="Online","Online",IF(LEFT(B2556,1)="E","Online","Offline")))</f>
        <v>Offline</v>
      </c>
      <c r="N2556" s="64">
        <f>IF(ISBLANK(M2556),,H2556*INDEX(Inputs!F:F,MATCH(F2556,Inputs!E:E,0)))</f>
        <v>4796</v>
      </c>
      <c r="O2556" s="65"/>
    </row>
    <row r="2557" ht="15.75" customHeight="1" spans="1:15">
      <c r="A2557" s="65" t="s">
        <v>353</v>
      </c>
      <c r="B2557" s="66" t="s">
        <v>76</v>
      </c>
      <c r="C2557" s="55" t="s">
        <v>379</v>
      </c>
      <c r="D2557" s="66" t="s">
        <v>370</v>
      </c>
      <c r="E2557" s="66" t="s">
        <v>410</v>
      </c>
      <c r="F2557" s="66">
        <v>250877</v>
      </c>
      <c r="G2557" s="65" t="s">
        <v>22</v>
      </c>
      <c r="H2557" s="67">
        <v>1</v>
      </c>
      <c r="I2557" s="69" t="s">
        <v>894</v>
      </c>
      <c r="J2557" s="63">
        <f t="shared" si="10"/>
        <v>44755</v>
      </c>
      <c r="K2557" s="64">
        <f>IF(ISBLANK(J2557),,H2557*INDEX(Inputs!G:G,MATCH(F2557,Inputs!E:E,0)))</f>
        <v>349</v>
      </c>
      <c r="L2557" s="65" t="str">
        <f>IF(ISBLANK(J2557),,INDEX(Inputs!D:D,MATCH(F2557,Inputs!E:E,0)))</f>
        <v>595BK Evo Fox Falcon X35 Medium Speed Mouse Pad</v>
      </c>
      <c r="M2557" s="65" t="str">
        <f>IF(ISBLANK(#REF!),,IF(B2557="Online","Online",IF(LEFT(B2557,1)="E","Online","Offline")))</f>
        <v>Offline</v>
      </c>
      <c r="N2557" s="64">
        <f>IF(ISBLANK(M2557),,H2557*INDEX(Inputs!F:F,MATCH(F2557,Inputs!E:E,0)))</f>
        <v>699</v>
      </c>
      <c r="O2557" s="65"/>
    </row>
    <row r="2558" ht="15.75" customHeight="1" spans="1:15">
      <c r="A2558" s="65" t="s">
        <v>353</v>
      </c>
      <c r="B2558" s="66" t="s">
        <v>76</v>
      </c>
      <c r="C2558" s="55" t="s">
        <v>379</v>
      </c>
      <c r="D2558" s="66" t="s">
        <v>370</v>
      </c>
      <c r="E2558" s="66" t="s">
        <v>880</v>
      </c>
      <c r="F2558" s="66">
        <v>256479</v>
      </c>
      <c r="G2558" s="65" t="s">
        <v>28</v>
      </c>
      <c r="H2558" s="67">
        <v>1</v>
      </c>
      <c r="I2558" s="69" t="s">
        <v>894</v>
      </c>
      <c r="J2558" s="63">
        <f t="shared" si="10"/>
        <v>44755</v>
      </c>
      <c r="K2558" s="64">
        <f>IF(ISBLANK(J2558),,H2558*INDEX(Inputs!G:G,MATCH(F2558,Inputs!E:E,0)))</f>
        <v>2500</v>
      </c>
      <c r="L2558" s="65" t="str">
        <f>IF(ISBLANK(J2558),,INDEX(Inputs!D:D,MATCH(F2558,Inputs!E:E,0)))</f>
        <v>997PP EvoFox Explore Gaming Bundle (422,423,659,595)</v>
      </c>
      <c r="M2558" s="65" t="str">
        <f>IF(ISBLANK(#REF!),,IF(B2558="Online","Online",IF(LEFT(B2558,1)="E","Online","Offline")))</f>
        <v>Offline</v>
      </c>
      <c r="N2558" s="64">
        <f>IF(ISBLANK(M2558),,H2558*INDEX(Inputs!F:F,MATCH(F2558,Inputs!E:E,0)))</f>
        <v>4796</v>
      </c>
      <c r="O2558" s="65"/>
    </row>
    <row r="2559" ht="15.75" customHeight="1" spans="1:15">
      <c r="A2559" s="65" t="s">
        <v>338</v>
      </c>
      <c r="B2559" s="66" t="s">
        <v>384</v>
      </c>
      <c r="C2559" s="55" t="s">
        <v>385</v>
      </c>
      <c r="D2559" s="66" t="s">
        <v>370</v>
      </c>
      <c r="E2559" s="66" t="s">
        <v>880</v>
      </c>
      <c r="F2559" s="66">
        <v>256479</v>
      </c>
      <c r="G2559" s="65" t="s">
        <v>28</v>
      </c>
      <c r="H2559" s="67">
        <v>1</v>
      </c>
      <c r="I2559" s="69" t="s">
        <v>894</v>
      </c>
      <c r="J2559" s="63">
        <f t="shared" si="10"/>
        <v>44755</v>
      </c>
      <c r="K2559" s="64">
        <f>IF(ISBLANK(J2559),,H2559*INDEX(Inputs!G:G,MATCH(F2559,Inputs!E:E,0)))</f>
        <v>2500</v>
      </c>
      <c r="L2559" s="65" t="str">
        <f>IF(ISBLANK(J2559),,INDEX(Inputs!D:D,MATCH(F2559,Inputs!E:E,0)))</f>
        <v>997PP EvoFox Explore Gaming Bundle (422,423,659,595)</v>
      </c>
      <c r="M2559" s="65" t="str">
        <f>IF(ISBLANK(#REF!),,IF(B2559="Online","Online",IF(LEFT(B2559,1)="E","Online","Offline")))</f>
        <v>Offline</v>
      </c>
      <c r="N2559" s="64">
        <f>IF(ISBLANK(M2559),,H2559*INDEX(Inputs!F:F,MATCH(F2559,Inputs!E:E,0)))</f>
        <v>4796</v>
      </c>
      <c r="O2559" s="65"/>
    </row>
    <row r="2560" ht="15.75" customHeight="1" spans="1:15">
      <c r="A2560" s="65" t="s">
        <v>341</v>
      </c>
      <c r="B2560" s="66" t="s">
        <v>80</v>
      </c>
      <c r="C2560" s="55" t="s">
        <v>629</v>
      </c>
      <c r="D2560" s="66" t="s">
        <v>414</v>
      </c>
      <c r="E2560" s="66" t="s">
        <v>415</v>
      </c>
      <c r="F2560" s="66">
        <v>250874</v>
      </c>
      <c r="G2560" s="65" t="s">
        <v>13</v>
      </c>
      <c r="H2560" s="67">
        <v>1</v>
      </c>
      <c r="I2560" s="69" t="s">
        <v>894</v>
      </c>
      <c r="J2560" s="63">
        <f t="shared" si="10"/>
        <v>44755</v>
      </c>
      <c r="K2560" s="64">
        <f>IF(ISBLANK(J2560),,H2560*INDEX(Inputs!G:G,MATCH(F2560,Inputs!E:E,0)))</f>
        <v>1349</v>
      </c>
      <c r="L2560" s="65" t="str">
        <f>IF(ISBLANK(J2560),,INDEX(Inputs!D:D,MATCH(F2560,Inputs!E:E,0)))</f>
        <v>432BK EvoFox X-Team Gaming Keyboard &amp; Mouse (USB)</v>
      </c>
      <c r="M2560" s="65" t="str">
        <f>IF(ISBLANK(#REF!),,IF(B2560="Online","Online",IF(LEFT(B2560,1)="E","Online","Offline")))</f>
        <v>Offline</v>
      </c>
      <c r="N2560" s="64">
        <f>IF(ISBLANK(M2560),,H2560*INDEX(Inputs!F:F,MATCH(F2560,Inputs!E:E,0)))</f>
        <v>1899</v>
      </c>
      <c r="O2560" s="65"/>
    </row>
    <row r="2561" ht="15.75" customHeight="1" spans="1:15">
      <c r="A2561" s="65" t="s">
        <v>341</v>
      </c>
      <c r="B2561" s="66" t="s">
        <v>80</v>
      </c>
      <c r="C2561" s="55" t="s">
        <v>629</v>
      </c>
      <c r="D2561" s="66" t="s">
        <v>370</v>
      </c>
      <c r="E2561" s="66" t="s">
        <v>880</v>
      </c>
      <c r="F2561" s="66">
        <v>256479</v>
      </c>
      <c r="G2561" s="65" t="s">
        <v>28</v>
      </c>
      <c r="H2561" s="67">
        <v>1</v>
      </c>
      <c r="I2561" s="69" t="s">
        <v>894</v>
      </c>
      <c r="J2561" s="63">
        <f t="shared" si="10"/>
        <v>44755</v>
      </c>
      <c r="K2561" s="64">
        <f>IF(ISBLANK(J2561),,H2561*INDEX(Inputs!G:G,MATCH(F2561,Inputs!E:E,0)))</f>
        <v>2500</v>
      </c>
      <c r="L2561" s="65" t="str">
        <f>IF(ISBLANK(J2561),,INDEX(Inputs!D:D,MATCH(F2561,Inputs!E:E,0)))</f>
        <v>997PP EvoFox Explore Gaming Bundle (422,423,659,595)</v>
      </c>
      <c r="M2561" s="65" t="str">
        <f>IF(ISBLANK(#REF!),,IF(B2561="Online","Online",IF(LEFT(B2561,1)="E","Online","Offline")))</f>
        <v>Offline</v>
      </c>
      <c r="N2561" s="64">
        <f>IF(ISBLANK(M2561),,H2561*INDEX(Inputs!F:F,MATCH(F2561,Inputs!E:E,0)))</f>
        <v>4796</v>
      </c>
      <c r="O2561" s="65"/>
    </row>
    <row r="2562" ht="15.75" customHeight="1" spans="1:15">
      <c r="A2562" s="65" t="s">
        <v>447</v>
      </c>
      <c r="B2562" s="66" t="s">
        <v>608</v>
      </c>
      <c r="C2562" s="55" t="s">
        <v>609</v>
      </c>
      <c r="D2562" s="66" t="s">
        <v>370</v>
      </c>
      <c r="E2562" s="66" t="s">
        <v>880</v>
      </c>
      <c r="F2562" s="66">
        <v>256479</v>
      </c>
      <c r="G2562" s="65" t="s">
        <v>28</v>
      </c>
      <c r="H2562" s="67">
        <v>1</v>
      </c>
      <c r="I2562" s="69" t="s">
        <v>894</v>
      </c>
      <c r="J2562" s="63">
        <f t="shared" si="10"/>
        <v>44755</v>
      </c>
      <c r="K2562" s="64">
        <f>IF(ISBLANK(J2562),,H2562*INDEX(Inputs!G:G,MATCH(F2562,Inputs!E:E,0)))</f>
        <v>2500</v>
      </c>
      <c r="L2562" s="65" t="str">
        <f>IF(ISBLANK(J2562),,INDEX(Inputs!D:D,MATCH(F2562,Inputs!E:E,0)))</f>
        <v>997PP EvoFox Explore Gaming Bundle (422,423,659,595)</v>
      </c>
      <c r="M2562" s="65" t="str">
        <f>IF(ISBLANK(#REF!),,IF(B2562="Online","Online",IF(LEFT(B2562,1)="E","Online","Offline")))</f>
        <v>Offline</v>
      </c>
      <c r="N2562" s="64">
        <f>IF(ISBLANK(M2562),,H2562*INDEX(Inputs!F:F,MATCH(F2562,Inputs!E:E,0)))</f>
        <v>4796</v>
      </c>
      <c r="O2562" s="65"/>
    </row>
    <row r="2563" ht="15.75" customHeight="1" spans="1:15">
      <c r="A2563" s="65" t="s">
        <v>447</v>
      </c>
      <c r="B2563" s="66" t="s">
        <v>608</v>
      </c>
      <c r="C2563" s="55" t="s">
        <v>609</v>
      </c>
      <c r="D2563" s="66" t="s">
        <v>370</v>
      </c>
      <c r="E2563" s="66" t="s">
        <v>880</v>
      </c>
      <c r="F2563" s="66">
        <v>256480</v>
      </c>
      <c r="G2563" s="65" t="s">
        <v>25</v>
      </c>
      <c r="H2563" s="67">
        <v>1</v>
      </c>
      <c r="I2563" s="69" t="s">
        <v>894</v>
      </c>
      <c r="J2563" s="63">
        <f t="shared" si="10"/>
        <v>44755</v>
      </c>
      <c r="K2563" s="64">
        <f>IF(ISBLANK(J2563),,H2563*INDEX(Inputs!G:G,MATCH(F2563,Inputs!E:E,0)))</f>
        <v>3000</v>
      </c>
      <c r="L2563" s="65" t="str">
        <f>IF(ISBLANK(J2563),,INDEX(Inputs!D:D,MATCH(F2563,Inputs!E:E,0)))</f>
        <v>998PP EvoFox Prime Gaming Bundle (422,423,658,597)</v>
      </c>
      <c r="M2563" s="65" t="str">
        <f>IF(ISBLANK(#REF!),,IF(B2563="Online","Online",IF(LEFT(B2563,1)="E","Online","Offline")))</f>
        <v>Offline</v>
      </c>
      <c r="N2563" s="64">
        <f>IF(ISBLANK(M2563),,H2563*INDEX(Inputs!F:F,MATCH(F2563,Inputs!E:E,0)))</f>
        <v>5496</v>
      </c>
      <c r="O2563" s="65"/>
    </row>
    <row r="2564" ht="15.75" customHeight="1" spans="1:15">
      <c r="A2564" s="65" t="s">
        <v>341</v>
      </c>
      <c r="B2564" s="66" t="s">
        <v>83</v>
      </c>
      <c r="C2564" s="55" t="s">
        <v>394</v>
      </c>
      <c r="D2564" s="66" t="s">
        <v>370</v>
      </c>
      <c r="E2564" s="66" t="s">
        <v>880</v>
      </c>
      <c r="F2564" s="66">
        <v>256479</v>
      </c>
      <c r="G2564" s="65" t="s">
        <v>28</v>
      </c>
      <c r="H2564" s="67">
        <v>1</v>
      </c>
      <c r="I2564" s="69" t="s">
        <v>894</v>
      </c>
      <c r="J2564" s="63">
        <f t="shared" si="10"/>
        <v>44755</v>
      </c>
      <c r="K2564" s="64">
        <f>IF(ISBLANK(J2564),,H2564*INDEX(Inputs!G:G,MATCH(F2564,Inputs!E:E,0)))</f>
        <v>2500</v>
      </c>
      <c r="L2564" s="65" t="str">
        <f>IF(ISBLANK(J2564),,INDEX(Inputs!D:D,MATCH(F2564,Inputs!E:E,0)))</f>
        <v>997PP EvoFox Explore Gaming Bundle (422,423,659,595)</v>
      </c>
      <c r="M2564" s="65" t="str">
        <f>IF(ISBLANK(#REF!),,IF(B2564="Online","Online",IF(LEFT(B2564,1)="E","Online","Offline")))</f>
        <v>Offline</v>
      </c>
      <c r="N2564" s="64">
        <f>IF(ISBLANK(M2564),,H2564*INDEX(Inputs!F:F,MATCH(F2564,Inputs!E:E,0)))</f>
        <v>4796</v>
      </c>
      <c r="O2564" s="65"/>
    </row>
    <row r="2565" ht="15.75" customHeight="1" spans="1:15">
      <c r="A2565" s="65" t="s">
        <v>327</v>
      </c>
      <c r="B2565" s="66" t="s">
        <v>495</v>
      </c>
      <c r="C2565" s="55" t="s">
        <v>496</v>
      </c>
      <c r="D2565" s="66" t="s">
        <v>370</v>
      </c>
      <c r="E2565" s="66" t="s">
        <v>880</v>
      </c>
      <c r="F2565" s="66">
        <v>256479</v>
      </c>
      <c r="G2565" s="65" t="s">
        <v>28</v>
      </c>
      <c r="H2565" s="67">
        <v>1</v>
      </c>
      <c r="I2565" s="69" t="s">
        <v>894</v>
      </c>
      <c r="J2565" s="63">
        <f t="shared" si="10"/>
        <v>44755</v>
      </c>
      <c r="K2565" s="64">
        <f>IF(ISBLANK(J2565),,H2565*INDEX(Inputs!G:G,MATCH(F2565,Inputs!E:E,0)))</f>
        <v>2500</v>
      </c>
      <c r="L2565" s="65" t="str">
        <f>IF(ISBLANK(J2565),,INDEX(Inputs!D:D,MATCH(F2565,Inputs!E:E,0)))</f>
        <v>997PP EvoFox Explore Gaming Bundle (422,423,659,595)</v>
      </c>
      <c r="M2565" s="65" t="str">
        <f>IF(ISBLANK(#REF!),,IF(B2565="Online","Online",IF(LEFT(B2565,1)="E","Online","Offline")))</f>
        <v>Offline</v>
      </c>
      <c r="N2565" s="64">
        <f>IF(ISBLANK(M2565),,H2565*INDEX(Inputs!F:F,MATCH(F2565,Inputs!E:E,0)))</f>
        <v>4796</v>
      </c>
      <c r="O2565" s="65"/>
    </row>
    <row r="2566" ht="15.75" customHeight="1" spans="1:15">
      <c r="A2566" s="65" t="s">
        <v>367</v>
      </c>
      <c r="B2566" s="66" t="s">
        <v>88</v>
      </c>
      <c r="C2566" s="55" t="s">
        <v>569</v>
      </c>
      <c r="D2566" s="66" t="s">
        <v>370</v>
      </c>
      <c r="E2566" s="66" t="s">
        <v>880</v>
      </c>
      <c r="F2566" s="66">
        <v>256480</v>
      </c>
      <c r="G2566" s="65" t="s">
        <v>25</v>
      </c>
      <c r="H2566" s="67">
        <v>1</v>
      </c>
      <c r="I2566" s="69" t="s">
        <v>894</v>
      </c>
      <c r="J2566" s="63">
        <f t="shared" si="10"/>
        <v>44755</v>
      </c>
      <c r="K2566" s="64">
        <f>IF(ISBLANK(J2566),,H2566*INDEX(Inputs!G:G,MATCH(F2566,Inputs!E:E,0)))</f>
        <v>3000</v>
      </c>
      <c r="L2566" s="65" t="str">
        <f>IF(ISBLANK(J2566),,INDEX(Inputs!D:D,MATCH(F2566,Inputs!E:E,0)))</f>
        <v>998PP EvoFox Prime Gaming Bundle (422,423,658,597)</v>
      </c>
      <c r="M2566" s="65" t="str">
        <f>IF(ISBLANK(#REF!),,IF(B2566="Online","Online",IF(LEFT(B2566,1)="E","Online","Offline")))</f>
        <v>Offline</v>
      </c>
      <c r="N2566" s="64">
        <f>IF(ISBLANK(M2566),,H2566*INDEX(Inputs!F:F,MATCH(F2566,Inputs!E:E,0)))</f>
        <v>5496</v>
      </c>
      <c r="O2566" s="65"/>
    </row>
    <row r="2567" ht="15.75" customHeight="1" spans="1:15">
      <c r="A2567" s="65" t="s">
        <v>412</v>
      </c>
      <c r="B2567" s="66" t="s">
        <v>90</v>
      </c>
      <c r="C2567" s="55" t="s">
        <v>413</v>
      </c>
      <c r="D2567" s="66" t="s">
        <v>370</v>
      </c>
      <c r="E2567" s="66" t="s">
        <v>880</v>
      </c>
      <c r="F2567" s="66">
        <v>256479</v>
      </c>
      <c r="G2567" s="65" t="s">
        <v>28</v>
      </c>
      <c r="H2567" s="67">
        <v>1</v>
      </c>
      <c r="I2567" s="69" t="s">
        <v>894</v>
      </c>
      <c r="J2567" s="63">
        <f t="shared" si="10"/>
        <v>44755</v>
      </c>
      <c r="K2567" s="64">
        <f>IF(ISBLANK(J2567),,H2567*INDEX(Inputs!G:G,MATCH(F2567,Inputs!E:E,0)))</f>
        <v>2500</v>
      </c>
      <c r="L2567" s="65" t="str">
        <f>IF(ISBLANK(J2567),,INDEX(Inputs!D:D,MATCH(F2567,Inputs!E:E,0)))</f>
        <v>997PP EvoFox Explore Gaming Bundle (422,423,659,595)</v>
      </c>
      <c r="M2567" s="65" t="str">
        <f>IF(ISBLANK(#REF!),,IF(B2567="Online","Online",IF(LEFT(B2567,1)="E","Online","Offline")))</f>
        <v>Offline</v>
      </c>
      <c r="N2567" s="64">
        <f>IF(ISBLANK(M2567),,H2567*INDEX(Inputs!F:F,MATCH(F2567,Inputs!E:E,0)))</f>
        <v>4796</v>
      </c>
      <c r="O2567" s="65"/>
    </row>
    <row r="2568" ht="15.75" customHeight="1" spans="1:15">
      <c r="A2568" s="65" t="s">
        <v>407</v>
      </c>
      <c r="B2568" s="66" t="s">
        <v>93</v>
      </c>
      <c r="C2568" s="55" t="s">
        <v>514</v>
      </c>
      <c r="D2568" s="66" t="s">
        <v>370</v>
      </c>
      <c r="E2568" s="66" t="s">
        <v>880</v>
      </c>
      <c r="F2568" s="66">
        <v>256479</v>
      </c>
      <c r="G2568" s="65" t="s">
        <v>28</v>
      </c>
      <c r="H2568" s="67">
        <v>1</v>
      </c>
      <c r="I2568" s="69" t="s">
        <v>894</v>
      </c>
      <c r="J2568" s="63">
        <f t="shared" si="10"/>
        <v>44755</v>
      </c>
      <c r="K2568" s="64">
        <f>IF(ISBLANK(J2568),,H2568*INDEX(Inputs!G:G,MATCH(F2568,Inputs!E:E,0)))</f>
        <v>2500</v>
      </c>
      <c r="L2568" s="65" t="str">
        <f>IF(ISBLANK(J2568),,INDEX(Inputs!D:D,MATCH(F2568,Inputs!E:E,0)))</f>
        <v>997PP EvoFox Explore Gaming Bundle (422,423,659,595)</v>
      </c>
      <c r="M2568" s="65" t="str">
        <f>IF(ISBLANK(#REF!),,IF(B2568="Online","Online",IF(LEFT(B2568,1)="E","Online","Offline")))</f>
        <v>Offline</v>
      </c>
      <c r="N2568" s="64">
        <f>IF(ISBLANK(M2568),,H2568*INDEX(Inputs!F:F,MATCH(F2568,Inputs!E:E,0)))</f>
        <v>4796</v>
      </c>
      <c r="O2568" s="65"/>
    </row>
    <row r="2569" ht="15.75" customHeight="1" spans="1:15">
      <c r="A2569" s="65" t="s">
        <v>367</v>
      </c>
      <c r="B2569" s="66" t="s">
        <v>94</v>
      </c>
      <c r="C2569" s="55" t="s">
        <v>610</v>
      </c>
      <c r="D2569" s="66" t="s">
        <v>370</v>
      </c>
      <c r="E2569" s="66" t="s">
        <v>880</v>
      </c>
      <c r="F2569" s="66">
        <v>256479</v>
      </c>
      <c r="G2569" s="65" t="s">
        <v>28</v>
      </c>
      <c r="H2569" s="67">
        <v>2</v>
      </c>
      <c r="I2569" s="69" t="s">
        <v>894</v>
      </c>
      <c r="J2569" s="63">
        <f t="shared" si="10"/>
        <v>44755</v>
      </c>
      <c r="K2569" s="64">
        <f>IF(ISBLANK(J2569),,H2569*INDEX(Inputs!G:G,MATCH(F2569,Inputs!E:E,0)))</f>
        <v>5000</v>
      </c>
      <c r="L2569" s="65" t="str">
        <f>IF(ISBLANK(J2569),,INDEX(Inputs!D:D,MATCH(F2569,Inputs!E:E,0)))</f>
        <v>997PP EvoFox Explore Gaming Bundle (422,423,659,595)</v>
      </c>
      <c r="M2569" s="65" t="str">
        <f>IF(ISBLANK(#REF!),,IF(B2569="Online","Online",IF(LEFT(B2569,1)="E","Online","Offline")))</f>
        <v>Offline</v>
      </c>
      <c r="N2569" s="64">
        <f>IF(ISBLANK(M2569),,H2569*INDEX(Inputs!F:F,MATCH(F2569,Inputs!E:E,0)))</f>
        <v>9592</v>
      </c>
      <c r="O2569" s="65"/>
    </row>
    <row r="2570" ht="15.75" customHeight="1" spans="1:15">
      <c r="A2570" s="65" t="s">
        <v>341</v>
      </c>
      <c r="B2570" s="66" t="s">
        <v>95</v>
      </c>
      <c r="C2570" s="55" t="s">
        <v>444</v>
      </c>
      <c r="D2570" s="66" t="s">
        <v>370</v>
      </c>
      <c r="E2570" s="66" t="s">
        <v>880</v>
      </c>
      <c r="F2570" s="66">
        <v>256479</v>
      </c>
      <c r="G2570" s="65" t="s">
        <v>28</v>
      </c>
      <c r="H2570" s="67">
        <v>2</v>
      </c>
      <c r="I2570" s="69" t="s">
        <v>894</v>
      </c>
      <c r="J2570" s="63">
        <f t="shared" si="10"/>
        <v>44755</v>
      </c>
      <c r="K2570" s="64">
        <f>IF(ISBLANK(J2570),,H2570*INDEX(Inputs!G:G,MATCH(F2570,Inputs!E:E,0)))</f>
        <v>5000</v>
      </c>
      <c r="L2570" s="65" t="str">
        <f>IF(ISBLANK(J2570),,INDEX(Inputs!D:D,MATCH(F2570,Inputs!E:E,0)))</f>
        <v>997PP EvoFox Explore Gaming Bundle (422,423,659,595)</v>
      </c>
      <c r="M2570" s="65" t="str">
        <f>IF(ISBLANK(#REF!),,IF(B2570="Online","Online",IF(LEFT(B2570,1)="E","Online","Offline")))</f>
        <v>Offline</v>
      </c>
      <c r="N2570" s="64">
        <f>IF(ISBLANK(M2570),,H2570*INDEX(Inputs!F:F,MATCH(F2570,Inputs!E:E,0)))</f>
        <v>9592</v>
      </c>
      <c r="O2570" s="65"/>
    </row>
    <row r="2571" ht="15.75" customHeight="1" spans="1:15">
      <c r="A2571" s="65" t="s">
        <v>454</v>
      </c>
      <c r="B2571" s="66" t="s">
        <v>460</v>
      </c>
      <c r="C2571" s="55" t="s">
        <v>461</v>
      </c>
      <c r="D2571" s="66" t="s">
        <v>414</v>
      </c>
      <c r="E2571" s="66" t="s">
        <v>428</v>
      </c>
      <c r="F2571" s="66">
        <v>250881</v>
      </c>
      <c r="G2571" s="65" t="s">
        <v>98</v>
      </c>
      <c r="H2571" s="67">
        <v>1</v>
      </c>
      <c r="I2571" s="69" t="s">
        <v>894</v>
      </c>
      <c r="J2571" s="63">
        <f t="shared" si="10"/>
        <v>44755</v>
      </c>
      <c r="K2571" s="64">
        <f>IF(ISBLANK(J2571),,H2571*INDEX(Inputs!G:G,MATCH(F2571,Inputs!E:E,0)))</f>
        <v>799</v>
      </c>
      <c r="L2571" s="65" t="str">
        <f>IF(ISBLANK(J2571),,INDEX(Inputs!D:D,MATCH(F2571,Inputs!E:E,0)))</f>
        <v>795BK EvoFox Phantom Pro RGB Gaming Mouse USB</v>
      </c>
      <c r="M2571" s="65" t="str">
        <f>IF(ISBLANK(#REF!),,IF(B2571="Online","Online",IF(LEFT(B2571,1)="E","Online","Offline")))</f>
        <v>Offline</v>
      </c>
      <c r="N2571" s="64">
        <f>IF(ISBLANK(M2571),,H2571*INDEX(Inputs!F:F,MATCH(F2571,Inputs!E:E,0)))</f>
        <v>1099</v>
      </c>
      <c r="O2571" s="65"/>
    </row>
    <row r="2572" ht="15.75" customHeight="1" spans="1:15">
      <c r="A2572" s="65" t="s">
        <v>454</v>
      </c>
      <c r="B2572" s="66" t="s">
        <v>460</v>
      </c>
      <c r="C2572" s="55" t="s">
        <v>461</v>
      </c>
      <c r="D2572" s="66" t="s">
        <v>370</v>
      </c>
      <c r="E2572" s="66" t="s">
        <v>880</v>
      </c>
      <c r="F2572" s="66">
        <v>256479</v>
      </c>
      <c r="G2572" s="65" t="s">
        <v>28</v>
      </c>
      <c r="H2572" s="67">
        <v>3</v>
      </c>
      <c r="I2572" s="69" t="s">
        <v>894</v>
      </c>
      <c r="J2572" s="63">
        <f t="shared" si="10"/>
        <v>44755</v>
      </c>
      <c r="K2572" s="64">
        <f>IF(ISBLANK(J2572),,H2572*INDEX(Inputs!G:G,MATCH(F2572,Inputs!E:E,0)))</f>
        <v>7500</v>
      </c>
      <c r="L2572" s="65" t="str">
        <f>IF(ISBLANK(J2572),,INDEX(Inputs!D:D,MATCH(F2572,Inputs!E:E,0)))</f>
        <v>997PP EvoFox Explore Gaming Bundle (422,423,659,595)</v>
      </c>
      <c r="M2572" s="65" t="str">
        <f>IF(ISBLANK(#REF!),,IF(B2572="Online","Online",IF(LEFT(B2572,1)="E","Online","Offline")))</f>
        <v>Offline</v>
      </c>
      <c r="N2572" s="64">
        <f>IF(ISBLANK(M2572),,H2572*INDEX(Inputs!F:F,MATCH(F2572,Inputs!E:E,0)))</f>
        <v>14388</v>
      </c>
      <c r="O2572" s="65"/>
    </row>
    <row r="2573" ht="15.75" customHeight="1" spans="1:15">
      <c r="A2573" s="65" t="s">
        <v>454</v>
      </c>
      <c r="B2573" s="66" t="s">
        <v>460</v>
      </c>
      <c r="C2573" s="55" t="s">
        <v>461</v>
      </c>
      <c r="D2573" s="66" t="s">
        <v>370</v>
      </c>
      <c r="E2573" s="66" t="s">
        <v>880</v>
      </c>
      <c r="F2573" s="66">
        <v>256480</v>
      </c>
      <c r="G2573" s="65" t="s">
        <v>25</v>
      </c>
      <c r="H2573" s="67">
        <v>-1</v>
      </c>
      <c r="I2573" s="69" t="s">
        <v>894</v>
      </c>
      <c r="J2573" s="63">
        <f t="shared" si="10"/>
        <v>44755</v>
      </c>
      <c r="K2573" s="64">
        <f>IF(ISBLANK(J2573),,H2573*INDEX(Inputs!G:G,MATCH(F2573,Inputs!E:E,0)))</f>
        <v>-3000</v>
      </c>
      <c r="L2573" s="65" t="str">
        <f>IF(ISBLANK(J2573),,INDEX(Inputs!D:D,MATCH(F2573,Inputs!E:E,0)))</f>
        <v>998PP EvoFox Prime Gaming Bundle (422,423,658,597)</v>
      </c>
      <c r="M2573" s="65" t="str">
        <f>IF(ISBLANK(#REF!),,IF(B2573="Online","Online",IF(LEFT(B2573,1)="E","Online","Offline")))</f>
        <v>Offline</v>
      </c>
      <c r="N2573" s="64">
        <f>IF(ISBLANK(M2573),,H2573*INDEX(Inputs!F:F,MATCH(F2573,Inputs!E:E,0)))</f>
        <v>-5496</v>
      </c>
      <c r="O2573" s="65"/>
    </row>
    <row r="2574" ht="15.75" customHeight="1" spans="1:15">
      <c r="A2574" s="65" t="s">
        <v>362</v>
      </c>
      <c r="B2574" s="66" t="s">
        <v>104</v>
      </c>
      <c r="C2574" s="55" t="s">
        <v>515</v>
      </c>
      <c r="D2574" s="66" t="s">
        <v>370</v>
      </c>
      <c r="E2574" s="66" t="s">
        <v>880</v>
      </c>
      <c r="F2574" s="66">
        <v>256479</v>
      </c>
      <c r="G2574" s="65" t="s">
        <v>28</v>
      </c>
      <c r="H2574" s="67">
        <v>1</v>
      </c>
      <c r="I2574" s="69" t="s">
        <v>894</v>
      </c>
      <c r="J2574" s="63">
        <f t="shared" si="10"/>
        <v>44755</v>
      </c>
      <c r="K2574" s="64">
        <f>IF(ISBLANK(J2574),,H2574*INDEX(Inputs!G:G,MATCH(F2574,Inputs!E:E,0)))</f>
        <v>2500</v>
      </c>
      <c r="L2574" s="65" t="str">
        <f>IF(ISBLANK(J2574),,INDEX(Inputs!D:D,MATCH(F2574,Inputs!E:E,0)))</f>
        <v>997PP EvoFox Explore Gaming Bundle (422,423,659,595)</v>
      </c>
      <c r="M2574" s="65" t="str">
        <f>IF(ISBLANK(#REF!),,IF(B2574="Online","Online",IF(LEFT(B2574,1)="E","Online","Offline")))</f>
        <v>Offline</v>
      </c>
      <c r="N2574" s="64">
        <f>IF(ISBLANK(M2574),,H2574*INDEX(Inputs!F:F,MATCH(F2574,Inputs!E:E,0)))</f>
        <v>4796</v>
      </c>
      <c r="O2574" s="65"/>
    </row>
    <row r="2575" ht="15.75" customHeight="1" spans="1:15">
      <c r="A2575" s="65" t="s">
        <v>458</v>
      </c>
      <c r="B2575" s="66" t="s">
        <v>106</v>
      </c>
      <c r="C2575" s="55" t="s">
        <v>673</v>
      </c>
      <c r="D2575" s="66" t="s">
        <v>370</v>
      </c>
      <c r="E2575" s="66" t="s">
        <v>880</v>
      </c>
      <c r="F2575" s="66">
        <v>256480</v>
      </c>
      <c r="G2575" s="65" t="s">
        <v>25</v>
      </c>
      <c r="H2575" s="67">
        <v>1</v>
      </c>
      <c r="I2575" s="69" t="s">
        <v>894</v>
      </c>
      <c r="J2575" s="63">
        <f t="shared" si="10"/>
        <v>44755</v>
      </c>
      <c r="K2575" s="64">
        <f>IF(ISBLANK(J2575),,H2575*INDEX(Inputs!G:G,MATCH(F2575,Inputs!E:E,0)))</f>
        <v>3000</v>
      </c>
      <c r="L2575" s="65" t="str">
        <f>IF(ISBLANK(J2575),,INDEX(Inputs!D:D,MATCH(F2575,Inputs!E:E,0)))</f>
        <v>998PP EvoFox Prime Gaming Bundle (422,423,658,597)</v>
      </c>
      <c r="M2575" s="65" t="str">
        <f>IF(ISBLANK(#REF!),,IF(B2575="Online","Online",IF(LEFT(B2575,1)="E","Online","Offline")))</f>
        <v>Offline</v>
      </c>
      <c r="N2575" s="64">
        <f>IF(ISBLANK(M2575),,H2575*INDEX(Inputs!F:F,MATCH(F2575,Inputs!E:E,0)))</f>
        <v>5496</v>
      </c>
      <c r="O2575" s="65"/>
    </row>
    <row r="2576" ht="15.75" customHeight="1" spans="1:15">
      <c r="A2576" s="65" t="s">
        <v>338</v>
      </c>
      <c r="B2576" s="66" t="s">
        <v>109</v>
      </c>
      <c r="C2576" s="55" t="s">
        <v>382</v>
      </c>
      <c r="D2576" s="66" t="s">
        <v>370</v>
      </c>
      <c r="E2576" s="66" t="s">
        <v>880</v>
      </c>
      <c r="F2576" s="66">
        <v>256479</v>
      </c>
      <c r="G2576" s="65" t="s">
        <v>28</v>
      </c>
      <c r="H2576" s="67">
        <v>1</v>
      </c>
      <c r="I2576" s="69" t="s">
        <v>894</v>
      </c>
      <c r="J2576" s="63">
        <f t="shared" si="10"/>
        <v>44755</v>
      </c>
      <c r="K2576" s="64">
        <f>IF(ISBLANK(J2576),,H2576*INDEX(Inputs!G:G,MATCH(F2576,Inputs!E:E,0)))</f>
        <v>2500</v>
      </c>
      <c r="L2576" s="65" t="str">
        <f>IF(ISBLANK(J2576),,INDEX(Inputs!D:D,MATCH(F2576,Inputs!E:E,0)))</f>
        <v>997PP EvoFox Explore Gaming Bundle (422,423,659,595)</v>
      </c>
      <c r="M2576" s="65" t="str">
        <f>IF(ISBLANK(#REF!),,IF(B2576="Online","Online",IF(LEFT(B2576,1)="E","Online","Offline")))</f>
        <v>Offline</v>
      </c>
      <c r="N2576" s="64">
        <f>IF(ISBLANK(M2576),,H2576*INDEX(Inputs!F:F,MATCH(F2576,Inputs!E:E,0)))</f>
        <v>4796</v>
      </c>
      <c r="O2576" s="65"/>
    </row>
    <row r="2577" ht="15.75" customHeight="1" spans="1:15">
      <c r="A2577" s="65" t="s">
        <v>407</v>
      </c>
      <c r="B2577" s="66" t="s">
        <v>543</v>
      </c>
      <c r="C2577" s="55" t="s">
        <v>544</v>
      </c>
      <c r="D2577" s="66" t="s">
        <v>370</v>
      </c>
      <c r="E2577" s="66" t="s">
        <v>410</v>
      </c>
      <c r="F2577" s="66">
        <v>250879</v>
      </c>
      <c r="G2577" s="65" t="s">
        <v>30</v>
      </c>
      <c r="H2577" s="67">
        <v>2</v>
      </c>
      <c r="I2577" s="69" t="s">
        <v>894</v>
      </c>
      <c r="J2577" s="63">
        <f t="shared" si="10"/>
        <v>44755</v>
      </c>
      <c r="K2577" s="64">
        <f>IF(ISBLANK(J2577),,H2577*INDEX(Inputs!G:G,MATCH(F2577,Inputs!E:E,0)))</f>
        <v>1398</v>
      </c>
      <c r="L2577" s="65" t="str">
        <f>IF(ISBLANK(J2577),,INDEX(Inputs!D:D,MATCH(F2577,Inputs!E:E,0)))</f>
        <v>597BK Evo Fox Falcon X85 Extra Large Speed Mouse Pad</v>
      </c>
      <c r="M2577" s="65" t="str">
        <f>IF(ISBLANK(#REF!),,IF(B2577="Online","Online",IF(LEFT(B2577,1)="E","Online","Offline")))</f>
        <v>Offline</v>
      </c>
      <c r="N2577" s="64">
        <f>IF(ISBLANK(M2577),,H2577*INDEX(Inputs!F:F,MATCH(F2577,Inputs!E:E,0)))</f>
        <v>2398</v>
      </c>
      <c r="O2577" s="65"/>
    </row>
    <row r="2578" ht="15.75" customHeight="1" spans="1:15">
      <c r="A2578" s="65" t="s">
        <v>407</v>
      </c>
      <c r="B2578" s="66" t="s">
        <v>543</v>
      </c>
      <c r="C2578" s="55" t="s">
        <v>544</v>
      </c>
      <c r="D2578" s="66" t="s">
        <v>370</v>
      </c>
      <c r="E2578" s="66" t="s">
        <v>880</v>
      </c>
      <c r="F2578" s="66">
        <v>256479</v>
      </c>
      <c r="G2578" s="65" t="s">
        <v>28</v>
      </c>
      <c r="H2578" s="67">
        <v>1</v>
      </c>
      <c r="I2578" s="69" t="s">
        <v>894</v>
      </c>
      <c r="J2578" s="63">
        <f t="shared" si="10"/>
        <v>44755</v>
      </c>
      <c r="K2578" s="64">
        <f>IF(ISBLANK(J2578),,H2578*INDEX(Inputs!G:G,MATCH(F2578,Inputs!E:E,0)))</f>
        <v>2500</v>
      </c>
      <c r="L2578" s="65" t="str">
        <f>IF(ISBLANK(J2578),,INDEX(Inputs!D:D,MATCH(F2578,Inputs!E:E,0)))</f>
        <v>997PP EvoFox Explore Gaming Bundle (422,423,659,595)</v>
      </c>
      <c r="M2578" s="65" t="str">
        <f>IF(ISBLANK(#REF!),,IF(B2578="Online","Online",IF(LEFT(B2578,1)="E","Online","Offline")))</f>
        <v>Offline</v>
      </c>
      <c r="N2578" s="64">
        <f>IF(ISBLANK(M2578),,H2578*INDEX(Inputs!F:F,MATCH(F2578,Inputs!E:E,0)))</f>
        <v>4796</v>
      </c>
      <c r="O2578" s="65"/>
    </row>
    <row r="2579" ht="15.75" customHeight="1" spans="1:15">
      <c r="A2579" s="65" t="s">
        <v>407</v>
      </c>
      <c r="B2579" s="66" t="s">
        <v>543</v>
      </c>
      <c r="C2579" s="55" t="s">
        <v>544</v>
      </c>
      <c r="D2579" s="66" t="s">
        <v>370</v>
      </c>
      <c r="E2579" s="66" t="s">
        <v>880</v>
      </c>
      <c r="F2579" s="66">
        <v>256480</v>
      </c>
      <c r="G2579" s="65" t="s">
        <v>25</v>
      </c>
      <c r="H2579" s="67">
        <v>1</v>
      </c>
      <c r="I2579" s="69" t="s">
        <v>894</v>
      </c>
      <c r="J2579" s="63">
        <f t="shared" si="10"/>
        <v>44755</v>
      </c>
      <c r="K2579" s="64">
        <f>IF(ISBLANK(J2579),,H2579*INDEX(Inputs!G:G,MATCH(F2579,Inputs!E:E,0)))</f>
        <v>3000</v>
      </c>
      <c r="L2579" s="65" t="str">
        <f>IF(ISBLANK(J2579),,INDEX(Inputs!D:D,MATCH(F2579,Inputs!E:E,0)))</f>
        <v>998PP EvoFox Prime Gaming Bundle (422,423,658,597)</v>
      </c>
      <c r="M2579" s="65" t="str">
        <f>IF(ISBLANK(#REF!),,IF(B2579="Online","Online",IF(LEFT(B2579,1)="E","Online","Offline")))</f>
        <v>Offline</v>
      </c>
      <c r="N2579" s="64">
        <f>IF(ISBLANK(M2579),,H2579*INDEX(Inputs!F:F,MATCH(F2579,Inputs!E:E,0)))</f>
        <v>5496</v>
      </c>
      <c r="O2579" s="65"/>
    </row>
    <row r="2580" ht="15.75" customHeight="1" spans="1:15">
      <c r="A2580" s="65" t="s">
        <v>407</v>
      </c>
      <c r="B2580" s="66" t="s">
        <v>114</v>
      </c>
      <c r="C2580" s="55" t="s">
        <v>516</v>
      </c>
      <c r="D2580" s="66" t="s">
        <v>370</v>
      </c>
      <c r="E2580" s="66" t="s">
        <v>880</v>
      </c>
      <c r="F2580" s="66">
        <v>256479</v>
      </c>
      <c r="G2580" s="65" t="s">
        <v>28</v>
      </c>
      <c r="H2580" s="67">
        <v>4</v>
      </c>
      <c r="I2580" s="69" t="s">
        <v>894</v>
      </c>
      <c r="J2580" s="63">
        <f t="shared" si="10"/>
        <v>44755</v>
      </c>
      <c r="K2580" s="64">
        <f>IF(ISBLANK(J2580),,H2580*INDEX(Inputs!G:G,MATCH(F2580,Inputs!E:E,0)))</f>
        <v>10000</v>
      </c>
      <c r="L2580" s="65" t="str">
        <f>IF(ISBLANK(J2580),,INDEX(Inputs!D:D,MATCH(F2580,Inputs!E:E,0)))</f>
        <v>997PP EvoFox Explore Gaming Bundle (422,423,659,595)</v>
      </c>
      <c r="M2580" s="65" t="str">
        <f>IF(ISBLANK(#REF!),,IF(B2580="Online","Online",IF(LEFT(B2580,1)="E","Online","Offline")))</f>
        <v>Offline</v>
      </c>
      <c r="N2580" s="64">
        <f>IF(ISBLANK(M2580),,H2580*INDEX(Inputs!F:F,MATCH(F2580,Inputs!E:E,0)))</f>
        <v>19184</v>
      </c>
      <c r="O2580" s="65"/>
    </row>
    <row r="2581" ht="15.75" customHeight="1" spans="1:15">
      <c r="A2581" s="65" t="s">
        <v>367</v>
      </c>
      <c r="B2581" s="66" t="s">
        <v>116</v>
      </c>
      <c r="C2581" s="55" t="s">
        <v>617</v>
      </c>
      <c r="D2581" s="66" t="s">
        <v>370</v>
      </c>
      <c r="E2581" s="66" t="s">
        <v>880</v>
      </c>
      <c r="F2581" s="66">
        <v>256479</v>
      </c>
      <c r="G2581" s="65" t="s">
        <v>28</v>
      </c>
      <c r="H2581" s="67">
        <v>1</v>
      </c>
      <c r="I2581" s="69" t="s">
        <v>894</v>
      </c>
      <c r="J2581" s="63">
        <f t="shared" si="10"/>
        <v>44755</v>
      </c>
      <c r="K2581" s="64">
        <f>IF(ISBLANK(J2581),,H2581*INDEX(Inputs!G:G,MATCH(F2581,Inputs!E:E,0)))</f>
        <v>2500</v>
      </c>
      <c r="L2581" s="65" t="str">
        <f>IF(ISBLANK(J2581),,INDEX(Inputs!D:D,MATCH(F2581,Inputs!E:E,0)))</f>
        <v>997PP EvoFox Explore Gaming Bundle (422,423,659,595)</v>
      </c>
      <c r="M2581" s="65" t="str">
        <f>IF(ISBLANK(#REF!),,IF(B2581="Online","Online",IF(LEFT(B2581,1)="E","Online","Offline")))</f>
        <v>Offline</v>
      </c>
      <c r="N2581" s="64">
        <f>IF(ISBLANK(M2581),,H2581*INDEX(Inputs!F:F,MATCH(F2581,Inputs!E:E,0)))</f>
        <v>4796</v>
      </c>
      <c r="O2581" s="65"/>
    </row>
    <row r="2582" ht="15.75" customHeight="1" spans="1:15">
      <c r="A2582" s="65" t="s">
        <v>458</v>
      </c>
      <c r="B2582" s="66" t="s">
        <v>117</v>
      </c>
      <c r="C2582" s="55" t="s">
        <v>689</v>
      </c>
      <c r="D2582" s="66" t="s">
        <v>370</v>
      </c>
      <c r="E2582" s="66" t="s">
        <v>371</v>
      </c>
      <c r="F2582" s="66">
        <v>250417</v>
      </c>
      <c r="G2582" s="65" t="s">
        <v>39</v>
      </c>
      <c r="H2582" s="67">
        <v>1</v>
      </c>
      <c r="I2582" s="69" t="s">
        <v>894</v>
      </c>
      <c r="J2582" s="63">
        <f t="shared" si="10"/>
        <v>44755</v>
      </c>
      <c r="K2582" s="64">
        <f>IF(ISBLANK(J2582),,H2582*INDEX(Inputs!G:G,MATCH(F2582,Inputs!E:E,0)))</f>
        <v>929</v>
      </c>
      <c r="L2582" s="65" t="str">
        <f>IF(ISBLANK(J2582),,INDEX(Inputs!D:D,MATCH(F2582,Inputs!E:E,0)))</f>
        <v>416PP Super Speed Hub 4 Port USB 3.0</v>
      </c>
      <c r="M2582" s="65" t="str">
        <f>IF(ISBLANK(#REF!),,IF(B2582="Online","Online",IF(LEFT(B2582,1)="E","Online","Offline")))</f>
        <v>Offline</v>
      </c>
      <c r="N2582" s="64">
        <f>IF(ISBLANK(M2582),,H2582*INDEX(Inputs!F:F,MATCH(F2582,Inputs!E:E,0)))</f>
        <v>1499</v>
      </c>
      <c r="O2582" s="65"/>
    </row>
    <row r="2583" ht="15.75" customHeight="1" spans="1:15">
      <c r="A2583" s="65" t="s">
        <v>458</v>
      </c>
      <c r="B2583" s="66" t="s">
        <v>117</v>
      </c>
      <c r="C2583" s="55" t="s">
        <v>689</v>
      </c>
      <c r="D2583" s="66" t="s">
        <v>370</v>
      </c>
      <c r="E2583" s="66" t="s">
        <v>880</v>
      </c>
      <c r="F2583" s="66">
        <v>256479</v>
      </c>
      <c r="G2583" s="65" t="s">
        <v>28</v>
      </c>
      <c r="H2583" s="67">
        <v>1</v>
      </c>
      <c r="I2583" s="69" t="s">
        <v>894</v>
      </c>
      <c r="J2583" s="63">
        <f t="shared" si="10"/>
        <v>44755</v>
      </c>
      <c r="K2583" s="64">
        <f>IF(ISBLANK(J2583),,H2583*INDEX(Inputs!G:G,MATCH(F2583,Inputs!E:E,0)))</f>
        <v>2500</v>
      </c>
      <c r="L2583" s="65" t="str">
        <f>IF(ISBLANK(J2583),,INDEX(Inputs!D:D,MATCH(F2583,Inputs!E:E,0)))</f>
        <v>997PP EvoFox Explore Gaming Bundle (422,423,659,595)</v>
      </c>
      <c r="M2583" s="65" t="str">
        <f>IF(ISBLANK(#REF!),,IF(B2583="Online","Online",IF(LEFT(B2583,1)="E","Online","Offline")))</f>
        <v>Offline</v>
      </c>
      <c r="N2583" s="64">
        <f>IF(ISBLANK(M2583),,H2583*INDEX(Inputs!F:F,MATCH(F2583,Inputs!E:E,0)))</f>
        <v>4796</v>
      </c>
      <c r="O2583" s="65"/>
    </row>
    <row r="2584" ht="15.75" customHeight="1" spans="1:15">
      <c r="A2584" s="65" t="s">
        <v>458</v>
      </c>
      <c r="B2584" s="66" t="s">
        <v>117</v>
      </c>
      <c r="C2584" s="55" t="s">
        <v>689</v>
      </c>
      <c r="D2584" s="66" t="s">
        <v>370</v>
      </c>
      <c r="E2584" s="66" t="s">
        <v>880</v>
      </c>
      <c r="F2584" s="66">
        <v>256480</v>
      </c>
      <c r="G2584" s="65" t="s">
        <v>25</v>
      </c>
      <c r="H2584" s="67">
        <v>1</v>
      </c>
      <c r="I2584" s="69" t="s">
        <v>894</v>
      </c>
      <c r="J2584" s="63">
        <f t="shared" si="10"/>
        <v>44755</v>
      </c>
      <c r="K2584" s="64">
        <f>IF(ISBLANK(J2584),,H2584*INDEX(Inputs!G:G,MATCH(F2584,Inputs!E:E,0)))</f>
        <v>3000</v>
      </c>
      <c r="L2584" s="65" t="str">
        <f>IF(ISBLANK(J2584),,INDEX(Inputs!D:D,MATCH(F2584,Inputs!E:E,0)))</f>
        <v>998PP EvoFox Prime Gaming Bundle (422,423,658,597)</v>
      </c>
      <c r="M2584" s="65" t="str">
        <f>IF(ISBLANK(#REF!),,IF(B2584="Online","Online",IF(LEFT(B2584,1)="E","Online","Offline")))</f>
        <v>Offline</v>
      </c>
      <c r="N2584" s="64">
        <f>IF(ISBLANK(M2584),,H2584*INDEX(Inputs!F:F,MATCH(F2584,Inputs!E:E,0)))</f>
        <v>5496</v>
      </c>
      <c r="O2584" s="65"/>
    </row>
    <row r="2585" ht="15.75" customHeight="1" spans="1:15">
      <c r="A2585" s="65" t="s">
        <v>630</v>
      </c>
      <c r="B2585" s="66" t="s">
        <v>631</v>
      </c>
      <c r="C2585" s="55" t="s">
        <v>632</v>
      </c>
      <c r="D2585" s="66" t="s">
        <v>370</v>
      </c>
      <c r="E2585" s="66" t="s">
        <v>880</v>
      </c>
      <c r="F2585" s="66">
        <v>256479</v>
      </c>
      <c r="G2585" s="65" t="s">
        <v>28</v>
      </c>
      <c r="H2585" s="67">
        <v>1</v>
      </c>
      <c r="I2585" s="69" t="s">
        <v>894</v>
      </c>
      <c r="J2585" s="63">
        <f t="shared" si="10"/>
        <v>44755</v>
      </c>
      <c r="K2585" s="64">
        <f>IF(ISBLANK(J2585),,H2585*INDEX(Inputs!G:G,MATCH(F2585,Inputs!E:E,0)))</f>
        <v>2500</v>
      </c>
      <c r="L2585" s="65" t="str">
        <f>IF(ISBLANK(J2585),,INDEX(Inputs!D:D,MATCH(F2585,Inputs!E:E,0)))</f>
        <v>997PP EvoFox Explore Gaming Bundle (422,423,659,595)</v>
      </c>
      <c r="M2585" s="65" t="str">
        <f>IF(ISBLANK(#REF!),,IF(B2585="Online","Online",IF(LEFT(B2585,1)="E","Online","Offline")))</f>
        <v>Offline</v>
      </c>
      <c r="N2585" s="64">
        <f>IF(ISBLANK(M2585),,H2585*INDEX(Inputs!F:F,MATCH(F2585,Inputs!E:E,0)))</f>
        <v>4796</v>
      </c>
      <c r="O2585" s="65"/>
    </row>
    <row r="2586" ht="15.75" customHeight="1" spans="1:15">
      <c r="A2586" s="65" t="s">
        <v>364</v>
      </c>
      <c r="B2586" s="66" t="s">
        <v>124</v>
      </c>
      <c r="C2586" s="55" t="s">
        <v>365</v>
      </c>
      <c r="D2586" s="66" t="s">
        <v>414</v>
      </c>
      <c r="E2586" s="66" t="s">
        <v>415</v>
      </c>
      <c r="F2586" s="66">
        <v>204737</v>
      </c>
      <c r="G2586" s="65" t="s">
        <v>20</v>
      </c>
      <c r="H2586" s="67">
        <v>-1</v>
      </c>
      <c r="I2586" s="69" t="s">
        <v>894</v>
      </c>
      <c r="J2586" s="63">
        <f t="shared" si="10"/>
        <v>44755</v>
      </c>
      <c r="K2586" s="64">
        <f>IF(ISBLANK(J2586),,H2586*INDEX(Inputs!G:G,MATCH(F2586,Inputs!E:E,0)))</f>
        <v>-729</v>
      </c>
      <c r="L2586" s="65" t="str">
        <f>IF(ISBLANK(J2586),,INDEX(Inputs!D:D,MATCH(F2586,Inputs!E:E,0)))</f>
        <v>850PP Xcite Pro Keyboard &amp; Mouse USB</v>
      </c>
      <c r="M2586" s="65" t="str">
        <f>IF(ISBLANK(#REF!),,IF(B2586="Online","Online",IF(LEFT(B2586,1)="E","Online","Offline")))</f>
        <v>Offline</v>
      </c>
      <c r="N2586" s="64">
        <f>IF(ISBLANK(M2586),,H2586*INDEX(Inputs!F:F,MATCH(F2586,Inputs!E:E,0)))</f>
        <v>-799</v>
      </c>
      <c r="O2586" s="65"/>
    </row>
    <row r="2587" ht="15.75" customHeight="1" spans="1:15">
      <c r="A2587" s="65" t="s">
        <v>423</v>
      </c>
      <c r="B2587" s="66" t="s">
        <v>125</v>
      </c>
      <c r="C2587" s="55" t="s">
        <v>434</v>
      </c>
      <c r="D2587" s="66" t="s">
        <v>370</v>
      </c>
      <c r="E2587" s="66" t="s">
        <v>880</v>
      </c>
      <c r="F2587" s="66">
        <v>256479</v>
      </c>
      <c r="G2587" s="65" t="s">
        <v>28</v>
      </c>
      <c r="H2587" s="67">
        <v>1</v>
      </c>
      <c r="I2587" s="69" t="s">
        <v>894</v>
      </c>
      <c r="J2587" s="63">
        <f t="shared" si="10"/>
        <v>44755</v>
      </c>
      <c r="K2587" s="64">
        <f>IF(ISBLANK(J2587),,H2587*INDEX(Inputs!G:G,MATCH(F2587,Inputs!E:E,0)))</f>
        <v>2500</v>
      </c>
      <c r="L2587" s="65" t="str">
        <f>IF(ISBLANK(J2587),,INDEX(Inputs!D:D,MATCH(F2587,Inputs!E:E,0)))</f>
        <v>997PP EvoFox Explore Gaming Bundle (422,423,659,595)</v>
      </c>
      <c r="M2587" s="65" t="str">
        <f>IF(ISBLANK(#REF!),,IF(B2587="Online","Online",IF(LEFT(B2587,1)="E","Online","Offline")))</f>
        <v>Offline</v>
      </c>
      <c r="N2587" s="64">
        <f>IF(ISBLANK(M2587),,H2587*INDEX(Inputs!F:F,MATCH(F2587,Inputs!E:E,0)))</f>
        <v>4796</v>
      </c>
      <c r="O2587" s="65"/>
    </row>
    <row r="2588" ht="15.75" customHeight="1" spans="1:15">
      <c r="A2588" s="65" t="s">
        <v>402</v>
      </c>
      <c r="B2588" s="66" t="s">
        <v>129</v>
      </c>
      <c r="C2588" s="55" t="s">
        <v>403</v>
      </c>
      <c r="D2588" s="66" t="s">
        <v>370</v>
      </c>
      <c r="E2588" s="66" t="s">
        <v>410</v>
      </c>
      <c r="F2588" s="66">
        <v>250879</v>
      </c>
      <c r="G2588" s="65" t="s">
        <v>30</v>
      </c>
      <c r="H2588" s="67">
        <v>1</v>
      </c>
      <c r="I2588" s="69" t="s">
        <v>894</v>
      </c>
      <c r="J2588" s="63">
        <f t="shared" si="10"/>
        <v>44755</v>
      </c>
      <c r="K2588" s="64">
        <f>IF(ISBLANK(J2588),,H2588*INDEX(Inputs!G:G,MATCH(F2588,Inputs!E:E,0)))</f>
        <v>699</v>
      </c>
      <c r="L2588" s="65" t="str">
        <f>IF(ISBLANK(J2588),,INDEX(Inputs!D:D,MATCH(F2588,Inputs!E:E,0)))</f>
        <v>597BK Evo Fox Falcon X85 Extra Large Speed Mouse Pad</v>
      </c>
      <c r="M2588" s="65" t="str">
        <f>IF(ISBLANK(#REF!),,IF(B2588="Online","Online",IF(LEFT(B2588,1)="E","Online","Offline")))</f>
        <v>Offline</v>
      </c>
      <c r="N2588" s="64">
        <f>IF(ISBLANK(M2588),,H2588*INDEX(Inputs!F:F,MATCH(F2588,Inputs!E:E,0)))</f>
        <v>1199</v>
      </c>
      <c r="O2588" s="65"/>
    </row>
    <row r="2589" ht="15.75" customHeight="1" spans="1:15">
      <c r="A2589" s="65" t="s">
        <v>402</v>
      </c>
      <c r="B2589" s="66" t="s">
        <v>129</v>
      </c>
      <c r="C2589" s="55" t="s">
        <v>403</v>
      </c>
      <c r="D2589" s="66" t="s">
        <v>370</v>
      </c>
      <c r="E2589" s="66" t="s">
        <v>880</v>
      </c>
      <c r="F2589" s="66">
        <v>256479</v>
      </c>
      <c r="G2589" s="65" t="s">
        <v>28</v>
      </c>
      <c r="H2589" s="67">
        <v>1</v>
      </c>
      <c r="I2589" s="69" t="s">
        <v>894</v>
      </c>
      <c r="J2589" s="63">
        <f t="shared" si="10"/>
        <v>44755</v>
      </c>
      <c r="K2589" s="64">
        <f>IF(ISBLANK(J2589),,H2589*INDEX(Inputs!G:G,MATCH(F2589,Inputs!E:E,0)))</f>
        <v>2500</v>
      </c>
      <c r="L2589" s="65" t="str">
        <f>IF(ISBLANK(J2589),,INDEX(Inputs!D:D,MATCH(F2589,Inputs!E:E,0)))</f>
        <v>997PP EvoFox Explore Gaming Bundle (422,423,659,595)</v>
      </c>
      <c r="M2589" s="65" t="str">
        <f>IF(ISBLANK(#REF!),,IF(B2589="Online","Online",IF(LEFT(B2589,1)="E","Online","Offline")))</f>
        <v>Offline</v>
      </c>
      <c r="N2589" s="64">
        <f>IF(ISBLANK(M2589),,H2589*INDEX(Inputs!F:F,MATCH(F2589,Inputs!E:E,0)))</f>
        <v>4796</v>
      </c>
      <c r="O2589" s="65"/>
    </row>
    <row r="2590" ht="15.75" customHeight="1" spans="1:15">
      <c r="A2590" s="65" t="s">
        <v>407</v>
      </c>
      <c r="B2590" s="66" t="s">
        <v>745</v>
      </c>
      <c r="C2590" s="55" t="s">
        <v>746</v>
      </c>
      <c r="D2590" s="66" t="s">
        <v>370</v>
      </c>
      <c r="E2590" s="66" t="s">
        <v>880</v>
      </c>
      <c r="F2590" s="66">
        <v>256479</v>
      </c>
      <c r="G2590" s="65" t="s">
        <v>28</v>
      </c>
      <c r="H2590" s="67">
        <v>1</v>
      </c>
      <c r="I2590" s="69" t="s">
        <v>894</v>
      </c>
      <c r="J2590" s="63">
        <f t="shared" si="10"/>
        <v>44755</v>
      </c>
      <c r="K2590" s="64">
        <f>IF(ISBLANK(J2590),,H2590*INDEX(Inputs!G:G,MATCH(F2590,Inputs!E:E,0)))</f>
        <v>2500</v>
      </c>
      <c r="L2590" s="65" t="str">
        <f>IF(ISBLANK(J2590),,INDEX(Inputs!D:D,MATCH(F2590,Inputs!E:E,0)))</f>
        <v>997PP EvoFox Explore Gaming Bundle (422,423,659,595)</v>
      </c>
      <c r="M2590" s="65" t="str">
        <f>IF(ISBLANK(#REF!),,IF(B2590="Online","Online",IF(LEFT(B2590,1)="E","Online","Offline")))</f>
        <v>Offline</v>
      </c>
      <c r="N2590" s="64">
        <f>IF(ISBLANK(M2590),,H2590*INDEX(Inputs!F:F,MATCH(F2590,Inputs!E:E,0)))</f>
        <v>4796</v>
      </c>
      <c r="O2590" s="65"/>
    </row>
    <row r="2591" ht="15.75" customHeight="1" spans="1:15">
      <c r="A2591" s="65" t="s">
        <v>407</v>
      </c>
      <c r="B2591" s="66" t="s">
        <v>130</v>
      </c>
      <c r="C2591" s="55" t="s">
        <v>637</v>
      </c>
      <c r="D2591" s="66" t="s">
        <v>370</v>
      </c>
      <c r="E2591" s="66" t="s">
        <v>880</v>
      </c>
      <c r="F2591" s="66">
        <v>256480</v>
      </c>
      <c r="G2591" s="65" t="s">
        <v>25</v>
      </c>
      <c r="H2591" s="67">
        <v>1</v>
      </c>
      <c r="I2591" s="69" t="s">
        <v>894</v>
      </c>
      <c r="J2591" s="63">
        <f t="shared" si="10"/>
        <v>44755</v>
      </c>
      <c r="K2591" s="64">
        <f>IF(ISBLANK(J2591),,H2591*INDEX(Inputs!G:G,MATCH(F2591,Inputs!E:E,0)))</f>
        <v>3000</v>
      </c>
      <c r="L2591" s="65" t="str">
        <f>IF(ISBLANK(J2591),,INDEX(Inputs!D:D,MATCH(F2591,Inputs!E:E,0)))</f>
        <v>998PP EvoFox Prime Gaming Bundle (422,423,658,597)</v>
      </c>
      <c r="M2591" s="65" t="str">
        <f>IF(ISBLANK(#REF!),,IF(B2591="Online","Online",IF(LEFT(B2591,1)="E","Online","Offline")))</f>
        <v>Offline</v>
      </c>
      <c r="N2591" s="64">
        <f>IF(ISBLANK(M2591),,H2591*INDEX(Inputs!F:F,MATCH(F2591,Inputs!E:E,0)))</f>
        <v>5496</v>
      </c>
      <c r="O2591" s="65"/>
    </row>
    <row r="2592" ht="15.75" customHeight="1" spans="1:15">
      <c r="A2592" s="65" t="s">
        <v>574</v>
      </c>
      <c r="B2592" s="66" t="s">
        <v>134</v>
      </c>
      <c r="C2592" s="55" t="s">
        <v>575</v>
      </c>
      <c r="D2592" s="66" t="s">
        <v>370</v>
      </c>
      <c r="E2592" s="66" t="s">
        <v>880</v>
      </c>
      <c r="F2592" s="66">
        <v>256479</v>
      </c>
      <c r="G2592" s="65" t="s">
        <v>28</v>
      </c>
      <c r="H2592" s="67">
        <v>2</v>
      </c>
      <c r="I2592" s="69" t="s">
        <v>894</v>
      </c>
      <c r="J2592" s="63">
        <f t="shared" si="10"/>
        <v>44755</v>
      </c>
      <c r="K2592" s="64">
        <f>IF(ISBLANK(J2592),,H2592*INDEX(Inputs!G:G,MATCH(F2592,Inputs!E:E,0)))</f>
        <v>5000</v>
      </c>
      <c r="L2592" s="65" t="str">
        <f>IF(ISBLANK(J2592),,INDEX(Inputs!D:D,MATCH(F2592,Inputs!E:E,0)))</f>
        <v>997PP EvoFox Explore Gaming Bundle (422,423,659,595)</v>
      </c>
      <c r="M2592" s="65" t="str">
        <f>IF(ISBLANK(#REF!),,IF(B2592="Online","Online",IF(LEFT(B2592,1)="E","Online","Offline")))</f>
        <v>Offline</v>
      </c>
      <c r="N2592" s="64">
        <f>IF(ISBLANK(M2592),,H2592*INDEX(Inputs!F:F,MATCH(F2592,Inputs!E:E,0)))</f>
        <v>9592</v>
      </c>
      <c r="O2592" s="65"/>
    </row>
    <row r="2593" ht="15.75" customHeight="1" spans="1:15">
      <c r="A2593" s="65" t="s">
        <v>721</v>
      </c>
      <c r="B2593" s="66" t="s">
        <v>135</v>
      </c>
      <c r="C2593" s="55" t="s">
        <v>722</v>
      </c>
      <c r="D2593" s="66" t="s">
        <v>370</v>
      </c>
      <c r="E2593" s="66" t="s">
        <v>880</v>
      </c>
      <c r="F2593" s="66">
        <v>256479</v>
      </c>
      <c r="G2593" s="65" t="s">
        <v>28</v>
      </c>
      <c r="H2593" s="67">
        <v>1</v>
      </c>
      <c r="I2593" s="69" t="s">
        <v>894</v>
      </c>
      <c r="J2593" s="63">
        <f t="shared" si="10"/>
        <v>44755</v>
      </c>
      <c r="K2593" s="64">
        <f>IF(ISBLANK(J2593),,H2593*INDEX(Inputs!G:G,MATCH(F2593,Inputs!E:E,0)))</f>
        <v>2500</v>
      </c>
      <c r="L2593" s="65" t="str">
        <f>IF(ISBLANK(J2593),,INDEX(Inputs!D:D,MATCH(F2593,Inputs!E:E,0)))</f>
        <v>997PP EvoFox Explore Gaming Bundle (422,423,659,595)</v>
      </c>
      <c r="M2593" s="65" t="str">
        <f>IF(ISBLANK(#REF!),,IF(B2593="Online","Online",IF(LEFT(B2593,1)="E","Online","Offline")))</f>
        <v>Offline</v>
      </c>
      <c r="N2593" s="64">
        <f>IF(ISBLANK(M2593),,H2593*INDEX(Inputs!F:F,MATCH(F2593,Inputs!E:E,0)))</f>
        <v>4796</v>
      </c>
      <c r="O2593" s="65"/>
    </row>
    <row r="2594" ht="15.75" customHeight="1" spans="1:15">
      <c r="A2594" s="65" t="s">
        <v>407</v>
      </c>
      <c r="B2594" s="65" t="s">
        <v>10</v>
      </c>
      <c r="C2594" s="55" t="s">
        <v>605</v>
      </c>
      <c r="D2594" s="66" t="s">
        <v>370</v>
      </c>
      <c r="E2594" s="66" t="s">
        <v>880</v>
      </c>
      <c r="F2594" s="66">
        <v>256479</v>
      </c>
      <c r="G2594" s="65" t="s">
        <v>28</v>
      </c>
      <c r="H2594" s="67">
        <v>3</v>
      </c>
      <c r="I2594" s="69" t="s">
        <v>894</v>
      </c>
      <c r="J2594" s="63">
        <f t="shared" si="10"/>
        <v>44755</v>
      </c>
      <c r="K2594" s="64">
        <f>IF(ISBLANK(J2594),,H2594*INDEX(Inputs!G:G,MATCH(F2594,Inputs!E:E,0)))</f>
        <v>7500</v>
      </c>
      <c r="L2594" s="65" t="str">
        <f>IF(ISBLANK(J2594),,INDEX(Inputs!D:D,MATCH(F2594,Inputs!E:E,0)))</f>
        <v>997PP EvoFox Explore Gaming Bundle (422,423,659,595)</v>
      </c>
      <c r="M2594" s="65" t="str">
        <f>IF(ISBLANK(#REF!),,IF(B2594="Online","Online",IF(LEFT(B2594,1)="E","Online","Offline")))</f>
        <v>Offline</v>
      </c>
      <c r="N2594" s="64">
        <f>IF(ISBLANK(M2594),,H2594*INDEX(Inputs!F:F,MATCH(F2594,Inputs!E:E,0)))</f>
        <v>14388</v>
      </c>
      <c r="O2594" s="65"/>
    </row>
    <row r="2595" ht="15.75" customHeight="1" spans="1:15">
      <c r="A2595" s="65" t="s">
        <v>458</v>
      </c>
      <c r="B2595" s="65" t="s">
        <v>21</v>
      </c>
      <c r="C2595" s="55" t="s">
        <v>489</v>
      </c>
      <c r="D2595" s="66" t="s">
        <v>370</v>
      </c>
      <c r="E2595" s="66" t="s">
        <v>880</v>
      </c>
      <c r="F2595" s="66">
        <v>256479</v>
      </c>
      <c r="G2595" s="65" t="s">
        <v>28</v>
      </c>
      <c r="H2595" s="67">
        <v>1</v>
      </c>
      <c r="I2595" s="69" t="s">
        <v>894</v>
      </c>
      <c r="J2595" s="63">
        <f t="shared" si="10"/>
        <v>44755</v>
      </c>
      <c r="K2595" s="64">
        <f>IF(ISBLANK(J2595),,H2595*INDEX(Inputs!G:G,MATCH(F2595,Inputs!E:E,0)))</f>
        <v>2500</v>
      </c>
      <c r="L2595" s="65" t="str">
        <f>IF(ISBLANK(J2595),,INDEX(Inputs!D:D,MATCH(F2595,Inputs!E:E,0)))</f>
        <v>997PP EvoFox Explore Gaming Bundle (422,423,659,595)</v>
      </c>
      <c r="M2595" s="65" t="str">
        <f>IF(ISBLANK(#REF!),,IF(B2595="Online","Online",IF(LEFT(B2595,1)="E","Online","Offline")))</f>
        <v>Offline</v>
      </c>
      <c r="N2595" s="64">
        <f>IF(ISBLANK(M2595),,H2595*INDEX(Inputs!F:F,MATCH(F2595,Inputs!E:E,0)))</f>
        <v>4796</v>
      </c>
      <c r="O2595" s="65"/>
    </row>
    <row r="2596" ht="15.75" customHeight="1" spans="1:15">
      <c r="A2596" s="65" t="s">
        <v>447</v>
      </c>
      <c r="B2596" s="65" t="s">
        <v>452</v>
      </c>
      <c r="C2596" s="55" t="s">
        <v>453</v>
      </c>
      <c r="D2596" s="66" t="s">
        <v>414</v>
      </c>
      <c r="E2596" s="66" t="s">
        <v>415</v>
      </c>
      <c r="F2596" s="66">
        <v>250874</v>
      </c>
      <c r="G2596" s="65" t="s">
        <v>13</v>
      </c>
      <c r="H2596" s="67">
        <v>1</v>
      </c>
      <c r="I2596" s="69" t="s">
        <v>894</v>
      </c>
      <c r="J2596" s="63">
        <f t="shared" si="10"/>
        <v>44755</v>
      </c>
      <c r="K2596" s="64">
        <f>IF(ISBLANK(J2596),,H2596*INDEX(Inputs!G:G,MATCH(F2596,Inputs!E:E,0)))</f>
        <v>1349</v>
      </c>
      <c r="L2596" s="65" t="str">
        <f>IF(ISBLANK(J2596),,INDEX(Inputs!D:D,MATCH(F2596,Inputs!E:E,0)))</f>
        <v>432BK EvoFox X-Team Gaming Keyboard &amp; Mouse (USB)</v>
      </c>
      <c r="M2596" s="65" t="str">
        <f>IF(ISBLANK(#REF!),,IF(B2596="Online","Online",IF(LEFT(B2596,1)="E","Online","Offline")))</f>
        <v>Offline</v>
      </c>
      <c r="N2596" s="64">
        <f>IF(ISBLANK(M2596),,H2596*INDEX(Inputs!F:F,MATCH(F2596,Inputs!E:E,0)))</f>
        <v>1899</v>
      </c>
      <c r="O2596" s="65"/>
    </row>
    <row r="2597" ht="15.75" customHeight="1" spans="1:15">
      <c r="A2597" s="65" t="s">
        <v>447</v>
      </c>
      <c r="B2597" s="65" t="s">
        <v>452</v>
      </c>
      <c r="C2597" s="55" t="s">
        <v>453</v>
      </c>
      <c r="D2597" s="66" t="s">
        <v>370</v>
      </c>
      <c r="E2597" s="66" t="s">
        <v>880</v>
      </c>
      <c r="F2597" s="66">
        <v>256479</v>
      </c>
      <c r="G2597" s="65" t="s">
        <v>28</v>
      </c>
      <c r="H2597" s="67">
        <v>0</v>
      </c>
      <c r="I2597" s="69" t="s">
        <v>894</v>
      </c>
      <c r="J2597" s="63">
        <f t="shared" si="10"/>
        <v>44755</v>
      </c>
      <c r="K2597" s="64">
        <f>IF(ISBLANK(J2597),,H2597*INDEX(Inputs!G:G,MATCH(F2597,Inputs!E:E,0)))</f>
        <v>0</v>
      </c>
      <c r="L2597" s="65" t="str">
        <f>IF(ISBLANK(J2597),,INDEX(Inputs!D:D,MATCH(F2597,Inputs!E:E,0)))</f>
        <v>997PP EvoFox Explore Gaming Bundle (422,423,659,595)</v>
      </c>
      <c r="M2597" s="65" t="str">
        <f>IF(ISBLANK(#REF!),,IF(B2597="Online","Online",IF(LEFT(B2597,1)="E","Online","Offline")))</f>
        <v>Offline</v>
      </c>
      <c r="N2597" s="64">
        <f>IF(ISBLANK(M2597),,H2597*INDEX(Inputs!F:F,MATCH(F2597,Inputs!E:E,0)))</f>
        <v>0</v>
      </c>
      <c r="O2597" s="65"/>
    </row>
    <row r="2598" ht="15.75" customHeight="1" spans="1:15">
      <c r="A2598" s="65" t="s">
        <v>447</v>
      </c>
      <c r="B2598" s="65" t="s">
        <v>452</v>
      </c>
      <c r="C2598" s="55" t="s">
        <v>453</v>
      </c>
      <c r="D2598" s="66" t="s">
        <v>370</v>
      </c>
      <c r="E2598" s="66" t="s">
        <v>880</v>
      </c>
      <c r="F2598" s="66">
        <v>256480</v>
      </c>
      <c r="G2598" s="65" t="s">
        <v>25</v>
      </c>
      <c r="H2598" s="67">
        <v>1</v>
      </c>
      <c r="I2598" s="69" t="s">
        <v>894</v>
      </c>
      <c r="J2598" s="63">
        <f t="shared" si="10"/>
        <v>44755</v>
      </c>
      <c r="K2598" s="64">
        <f>IF(ISBLANK(J2598),,H2598*INDEX(Inputs!G:G,MATCH(F2598,Inputs!E:E,0)))</f>
        <v>3000</v>
      </c>
      <c r="L2598" s="65" t="str">
        <f>IF(ISBLANK(J2598),,INDEX(Inputs!D:D,MATCH(F2598,Inputs!E:E,0)))</f>
        <v>998PP EvoFox Prime Gaming Bundle (422,423,658,597)</v>
      </c>
      <c r="M2598" s="65" t="str">
        <f>IF(ISBLANK(#REF!),,IF(B2598="Online","Online",IF(LEFT(B2598,1)="E","Online","Offline")))</f>
        <v>Offline</v>
      </c>
      <c r="N2598" s="64">
        <f>IF(ISBLANK(M2598),,H2598*INDEX(Inputs!F:F,MATCH(F2598,Inputs!E:E,0)))</f>
        <v>5496</v>
      </c>
      <c r="O2598" s="65"/>
    </row>
    <row r="2599" ht="15.75" customHeight="1" spans="1:15">
      <c r="A2599" s="65" t="s">
        <v>412</v>
      </c>
      <c r="B2599" s="65" t="s">
        <v>174</v>
      </c>
      <c r="C2599" s="55" t="s">
        <v>844</v>
      </c>
      <c r="D2599" s="66" t="s">
        <v>370</v>
      </c>
      <c r="E2599" s="66" t="s">
        <v>880</v>
      </c>
      <c r="F2599" s="66">
        <v>256479</v>
      </c>
      <c r="G2599" s="65" t="s">
        <v>28</v>
      </c>
      <c r="H2599" s="67">
        <v>1</v>
      </c>
      <c r="I2599" s="69" t="s">
        <v>894</v>
      </c>
      <c r="J2599" s="63">
        <f t="shared" si="10"/>
        <v>44755</v>
      </c>
      <c r="K2599" s="64">
        <f>IF(ISBLANK(J2599),,H2599*INDEX(Inputs!G:G,MATCH(F2599,Inputs!E:E,0)))</f>
        <v>2500</v>
      </c>
      <c r="L2599" s="65" t="str">
        <f>IF(ISBLANK(J2599),,INDEX(Inputs!D:D,MATCH(F2599,Inputs!E:E,0)))</f>
        <v>997PP EvoFox Explore Gaming Bundle (422,423,659,595)</v>
      </c>
      <c r="M2599" s="65" t="str">
        <f>IF(ISBLANK(#REF!),,IF(B2599="Online","Online",IF(LEFT(B2599,1)="E","Online","Offline")))</f>
        <v>Offline</v>
      </c>
      <c r="N2599" s="64">
        <f>IF(ISBLANK(M2599),,H2599*INDEX(Inputs!F:F,MATCH(F2599,Inputs!E:E,0)))</f>
        <v>4796</v>
      </c>
      <c r="O2599" s="65"/>
    </row>
    <row r="2600" ht="15.75" customHeight="1" spans="1:15">
      <c r="A2600" s="65" t="s">
        <v>412</v>
      </c>
      <c r="B2600" s="65" t="s">
        <v>174</v>
      </c>
      <c r="C2600" s="55" t="s">
        <v>844</v>
      </c>
      <c r="D2600" s="66" t="s">
        <v>370</v>
      </c>
      <c r="E2600" s="66" t="s">
        <v>880</v>
      </c>
      <c r="F2600" s="66">
        <v>256480</v>
      </c>
      <c r="G2600" s="65" t="s">
        <v>25</v>
      </c>
      <c r="H2600" s="67">
        <v>1</v>
      </c>
      <c r="I2600" s="69" t="s">
        <v>894</v>
      </c>
      <c r="J2600" s="63">
        <f t="shared" si="10"/>
        <v>44755</v>
      </c>
      <c r="K2600" s="64">
        <f>IF(ISBLANK(J2600),,H2600*INDEX(Inputs!G:G,MATCH(F2600,Inputs!E:E,0)))</f>
        <v>3000</v>
      </c>
      <c r="L2600" s="65" t="str">
        <f>IF(ISBLANK(J2600),,INDEX(Inputs!D:D,MATCH(F2600,Inputs!E:E,0)))</f>
        <v>998PP EvoFox Prime Gaming Bundle (422,423,658,597)</v>
      </c>
      <c r="M2600" s="65" t="str">
        <f>IF(ISBLANK(#REF!),,IF(B2600="Online","Online",IF(LEFT(B2600,1)="E","Online","Offline")))</f>
        <v>Offline</v>
      </c>
      <c r="N2600" s="64">
        <f>IF(ISBLANK(M2600),,H2600*INDEX(Inputs!F:F,MATCH(F2600,Inputs!E:E,0)))</f>
        <v>5496</v>
      </c>
      <c r="O2600" s="65"/>
    </row>
    <row r="2601" ht="15.75" customHeight="1" spans="1:15">
      <c r="A2601" s="65" t="s">
        <v>341</v>
      </c>
      <c r="B2601" s="65" t="s">
        <v>195</v>
      </c>
      <c r="C2601" s="55" t="s">
        <v>818</v>
      </c>
      <c r="D2601" s="66" t="s">
        <v>370</v>
      </c>
      <c r="E2601" s="66" t="s">
        <v>880</v>
      </c>
      <c r="F2601" s="66">
        <v>256480</v>
      </c>
      <c r="G2601" s="65" t="s">
        <v>25</v>
      </c>
      <c r="H2601" s="67">
        <v>1</v>
      </c>
      <c r="I2601" s="69" t="s">
        <v>894</v>
      </c>
      <c r="J2601" s="63">
        <f t="shared" si="10"/>
        <v>44755</v>
      </c>
      <c r="K2601" s="64">
        <f>IF(ISBLANK(J2601),,H2601*INDEX(Inputs!G:G,MATCH(F2601,Inputs!E:E,0)))</f>
        <v>3000</v>
      </c>
      <c r="L2601" s="65" t="str">
        <f>IF(ISBLANK(J2601),,INDEX(Inputs!D:D,MATCH(F2601,Inputs!E:E,0)))</f>
        <v>998PP EvoFox Prime Gaming Bundle (422,423,658,597)</v>
      </c>
      <c r="M2601" s="65" t="str">
        <f>IF(ISBLANK(#REF!),,IF(B2601="Online","Online",IF(LEFT(B2601,1)="E","Online","Offline")))</f>
        <v>Offline</v>
      </c>
      <c r="N2601" s="64">
        <f>IF(ISBLANK(M2601),,H2601*INDEX(Inputs!F:F,MATCH(F2601,Inputs!E:E,0)))</f>
        <v>5496</v>
      </c>
      <c r="O2601" s="65"/>
    </row>
    <row r="2602" ht="15.75" customHeight="1" spans="1:15">
      <c r="A2602" s="65" t="s">
        <v>367</v>
      </c>
      <c r="B2602" s="66" t="s">
        <v>705</v>
      </c>
      <c r="C2602" s="55" t="s">
        <v>706</v>
      </c>
      <c r="D2602" s="66" t="s">
        <v>370</v>
      </c>
      <c r="E2602" s="66" t="s">
        <v>880</v>
      </c>
      <c r="F2602" s="66">
        <v>256480</v>
      </c>
      <c r="G2602" s="65" t="s">
        <v>25</v>
      </c>
      <c r="H2602" s="67">
        <v>1</v>
      </c>
      <c r="I2602" s="69" t="s">
        <v>894</v>
      </c>
      <c r="J2602" s="63">
        <f t="shared" si="10"/>
        <v>44755</v>
      </c>
      <c r="K2602" s="64">
        <f>IF(ISBLANK(J2602),,H2602*INDEX(Inputs!G:G,MATCH(F2602,Inputs!E:E,0)))</f>
        <v>3000</v>
      </c>
      <c r="L2602" s="65" t="str">
        <f>IF(ISBLANK(J2602),,INDEX(Inputs!D:D,MATCH(F2602,Inputs!E:E,0)))</f>
        <v>998PP EvoFox Prime Gaming Bundle (422,423,658,597)</v>
      </c>
      <c r="M2602" s="65" t="str">
        <f>IF(ISBLANK(#REF!),,IF(B2602="Online","Online",IF(LEFT(B2602,1)="E","Online","Offline")))</f>
        <v>Offline</v>
      </c>
      <c r="N2602" s="64">
        <f>IF(ISBLANK(M2602),,H2602*INDEX(Inputs!F:F,MATCH(F2602,Inputs!E:E,0)))</f>
        <v>5496</v>
      </c>
      <c r="O2602" s="65"/>
    </row>
    <row r="2603" ht="15.75" customHeight="1" spans="1:15">
      <c r="A2603" s="65" t="s">
        <v>447</v>
      </c>
      <c r="B2603" s="65" t="s">
        <v>159</v>
      </c>
      <c r="C2603" s="55" t="s">
        <v>448</v>
      </c>
      <c r="D2603" s="66" t="s">
        <v>370</v>
      </c>
      <c r="E2603" s="66" t="s">
        <v>880</v>
      </c>
      <c r="F2603" s="66">
        <v>256479</v>
      </c>
      <c r="G2603" s="65" t="s">
        <v>28</v>
      </c>
      <c r="H2603" s="67">
        <v>1</v>
      </c>
      <c r="I2603" s="69" t="s">
        <v>894</v>
      </c>
      <c r="J2603" s="63">
        <f t="shared" si="10"/>
        <v>44755</v>
      </c>
      <c r="K2603" s="64">
        <f>IF(ISBLANK(J2603),,H2603*INDEX(Inputs!G:G,MATCH(F2603,Inputs!E:E,0)))</f>
        <v>2500</v>
      </c>
      <c r="L2603" s="65" t="str">
        <f>IF(ISBLANK(J2603),,INDEX(Inputs!D:D,MATCH(F2603,Inputs!E:E,0)))</f>
        <v>997PP EvoFox Explore Gaming Bundle (422,423,659,595)</v>
      </c>
      <c r="M2603" s="65" t="str">
        <f>IF(ISBLANK(#REF!),,IF(B2603="Online","Online",IF(LEFT(B2603,1)="E","Online","Offline")))</f>
        <v>Offline</v>
      </c>
      <c r="N2603" s="64">
        <f>IF(ISBLANK(M2603),,H2603*INDEX(Inputs!F:F,MATCH(F2603,Inputs!E:E,0)))</f>
        <v>4796</v>
      </c>
      <c r="O2603" s="65"/>
    </row>
    <row r="2604" ht="15.75" customHeight="1" spans="1:15">
      <c r="A2604" s="65" t="s">
        <v>458</v>
      </c>
      <c r="B2604" s="65" t="s">
        <v>179</v>
      </c>
      <c r="C2604" s="55" t="s">
        <v>523</v>
      </c>
      <c r="D2604" s="66" t="s">
        <v>370</v>
      </c>
      <c r="E2604" s="66" t="s">
        <v>880</v>
      </c>
      <c r="F2604" s="66">
        <v>256480</v>
      </c>
      <c r="G2604" s="65" t="s">
        <v>25</v>
      </c>
      <c r="H2604" s="67">
        <v>1</v>
      </c>
      <c r="I2604" s="69" t="s">
        <v>894</v>
      </c>
      <c r="J2604" s="63">
        <f t="shared" si="10"/>
        <v>44755</v>
      </c>
      <c r="K2604" s="64">
        <f>IF(ISBLANK(J2604),,H2604*INDEX(Inputs!G:G,MATCH(F2604,Inputs!E:E,0)))</f>
        <v>3000</v>
      </c>
      <c r="L2604" s="65" t="str">
        <f>IF(ISBLANK(J2604),,INDEX(Inputs!D:D,MATCH(F2604,Inputs!E:E,0)))</f>
        <v>998PP EvoFox Prime Gaming Bundle (422,423,658,597)</v>
      </c>
      <c r="M2604" s="65" t="str">
        <f>IF(ISBLANK(#REF!),,IF(B2604="Online","Online",IF(LEFT(B2604,1)="E","Online","Offline")))</f>
        <v>Offline</v>
      </c>
      <c r="N2604" s="64">
        <f>IF(ISBLANK(M2604),,H2604*INDEX(Inputs!F:F,MATCH(F2604,Inputs!E:E,0)))</f>
        <v>5496</v>
      </c>
      <c r="O2604" s="65"/>
    </row>
    <row r="2605" ht="15.75" customHeight="1" spans="1:15">
      <c r="A2605" s="65" t="s">
        <v>458</v>
      </c>
      <c r="B2605" s="65" t="s">
        <v>180</v>
      </c>
      <c r="C2605" s="55" t="s">
        <v>628</v>
      </c>
      <c r="D2605" s="66" t="s">
        <v>414</v>
      </c>
      <c r="E2605" s="66" t="s">
        <v>415</v>
      </c>
      <c r="F2605" s="66">
        <v>204736</v>
      </c>
      <c r="G2605" s="65" t="s">
        <v>19</v>
      </c>
      <c r="H2605" s="67">
        <v>1</v>
      </c>
      <c r="I2605" s="69" t="s">
        <v>894</v>
      </c>
      <c r="J2605" s="63">
        <f t="shared" si="10"/>
        <v>44755</v>
      </c>
      <c r="K2605" s="64">
        <f>IF(ISBLANK(J2605),,H2605*INDEX(Inputs!G:G,MATCH(F2605,Inputs!E:E,0)))</f>
        <v>549</v>
      </c>
      <c r="L2605" s="65" t="str">
        <f>IF(ISBLANK(J2605),,INDEX(Inputs!D:D,MATCH(F2605,Inputs!E:E,0)))</f>
        <v>851PP Xcite Pro Keyboard USB</v>
      </c>
      <c r="M2605" s="65" t="str">
        <f>IF(ISBLANK(#REF!),,IF(B2605="Online","Online",IF(LEFT(B2605,1)="E","Online","Offline")))</f>
        <v>Offline</v>
      </c>
      <c r="N2605" s="64">
        <f>IF(ISBLANK(M2605),,H2605*INDEX(Inputs!F:F,MATCH(F2605,Inputs!E:E,0)))</f>
        <v>599</v>
      </c>
      <c r="O2605" s="65"/>
    </row>
    <row r="2606" ht="15.75" customHeight="1" spans="1:15">
      <c r="A2606" s="65" t="s">
        <v>353</v>
      </c>
      <c r="B2606" s="66" t="s">
        <v>576</v>
      </c>
      <c r="C2606" s="55" t="s">
        <v>577</v>
      </c>
      <c r="D2606" s="66" t="s">
        <v>370</v>
      </c>
      <c r="E2606" s="66" t="s">
        <v>880</v>
      </c>
      <c r="F2606" s="66">
        <v>256479</v>
      </c>
      <c r="G2606" s="65" t="s">
        <v>28</v>
      </c>
      <c r="H2606" s="67">
        <v>1</v>
      </c>
      <c r="I2606" s="69" t="s">
        <v>894</v>
      </c>
      <c r="J2606" s="63">
        <f t="shared" si="10"/>
        <v>44755</v>
      </c>
      <c r="K2606" s="64">
        <f>IF(ISBLANK(J2606),,H2606*INDEX(Inputs!G:G,MATCH(F2606,Inputs!E:E,0)))</f>
        <v>2500</v>
      </c>
      <c r="L2606" s="65" t="str">
        <f>IF(ISBLANK(J2606),,INDEX(Inputs!D:D,MATCH(F2606,Inputs!E:E,0)))</f>
        <v>997PP EvoFox Explore Gaming Bundle (422,423,659,595)</v>
      </c>
      <c r="M2606" s="65" t="str">
        <f>IF(ISBLANK(#REF!),,IF(B2606="Online","Online",IF(LEFT(B2606,1)="E","Online","Offline")))</f>
        <v>Offline</v>
      </c>
      <c r="N2606" s="64">
        <f>IF(ISBLANK(M2606),,H2606*INDEX(Inputs!F:F,MATCH(F2606,Inputs!E:E,0)))</f>
        <v>4796</v>
      </c>
      <c r="O2606" s="65"/>
    </row>
    <row r="2607" ht="15.75" customHeight="1" spans="1:15">
      <c r="A2607" s="65" t="s">
        <v>367</v>
      </c>
      <c r="B2607" s="65" t="s">
        <v>175</v>
      </c>
      <c r="C2607" s="55" t="s">
        <v>659</v>
      </c>
      <c r="D2607" s="66" t="s">
        <v>370</v>
      </c>
      <c r="E2607" s="66" t="s">
        <v>880</v>
      </c>
      <c r="F2607" s="66">
        <v>256479</v>
      </c>
      <c r="G2607" s="65" t="s">
        <v>28</v>
      </c>
      <c r="H2607" s="67">
        <v>2</v>
      </c>
      <c r="I2607" s="69" t="s">
        <v>894</v>
      </c>
      <c r="J2607" s="63">
        <f t="shared" si="10"/>
        <v>44755</v>
      </c>
      <c r="K2607" s="64">
        <f>IF(ISBLANK(J2607),,H2607*INDEX(Inputs!G:G,MATCH(F2607,Inputs!E:E,0)))</f>
        <v>5000</v>
      </c>
      <c r="L2607" s="65" t="str">
        <f>IF(ISBLANK(J2607),,INDEX(Inputs!D:D,MATCH(F2607,Inputs!E:E,0)))</f>
        <v>997PP EvoFox Explore Gaming Bundle (422,423,659,595)</v>
      </c>
      <c r="M2607" s="65" t="str">
        <f>IF(ISBLANK(#REF!),,IF(B2607="Online","Online",IF(LEFT(B2607,1)="E","Online","Offline")))</f>
        <v>Offline</v>
      </c>
      <c r="N2607" s="64">
        <f>IF(ISBLANK(M2607),,H2607*INDEX(Inputs!F:F,MATCH(F2607,Inputs!E:E,0)))</f>
        <v>9592</v>
      </c>
      <c r="O2607" s="65"/>
    </row>
    <row r="2608" ht="15.75" customHeight="1" spans="1:15">
      <c r="A2608" s="65" t="s">
        <v>367</v>
      </c>
      <c r="B2608" s="65" t="s">
        <v>175</v>
      </c>
      <c r="C2608" s="55" t="s">
        <v>659</v>
      </c>
      <c r="D2608" s="66" t="s">
        <v>370</v>
      </c>
      <c r="E2608" s="66" t="s">
        <v>880</v>
      </c>
      <c r="F2608" s="66">
        <v>256480</v>
      </c>
      <c r="G2608" s="65" t="s">
        <v>25</v>
      </c>
      <c r="H2608" s="67">
        <v>1</v>
      </c>
      <c r="I2608" s="69" t="s">
        <v>894</v>
      </c>
      <c r="J2608" s="63">
        <f t="shared" si="10"/>
        <v>44755</v>
      </c>
      <c r="K2608" s="64">
        <f>IF(ISBLANK(J2608),,H2608*INDEX(Inputs!G:G,MATCH(F2608,Inputs!E:E,0)))</f>
        <v>3000</v>
      </c>
      <c r="L2608" s="65" t="str">
        <f>IF(ISBLANK(J2608),,INDEX(Inputs!D:D,MATCH(F2608,Inputs!E:E,0)))</f>
        <v>998PP EvoFox Prime Gaming Bundle (422,423,658,597)</v>
      </c>
      <c r="M2608" s="65" t="str">
        <f>IF(ISBLANK(#REF!),,IF(B2608="Online","Online",IF(LEFT(B2608,1)="E","Online","Offline")))</f>
        <v>Offline</v>
      </c>
      <c r="N2608" s="64">
        <f>IF(ISBLANK(M2608),,H2608*INDEX(Inputs!F:F,MATCH(F2608,Inputs!E:E,0)))</f>
        <v>5496</v>
      </c>
      <c r="O2608" s="65"/>
    </row>
    <row r="2609" ht="15.75" customHeight="1" spans="1:15">
      <c r="A2609" s="65" t="s">
        <v>407</v>
      </c>
      <c r="B2609" s="65" t="s">
        <v>200</v>
      </c>
      <c r="C2609" s="55" t="s">
        <v>588</v>
      </c>
      <c r="D2609" s="66" t="s">
        <v>370</v>
      </c>
      <c r="E2609" s="66" t="s">
        <v>880</v>
      </c>
      <c r="F2609" s="66">
        <v>256479</v>
      </c>
      <c r="G2609" s="65" t="s">
        <v>28</v>
      </c>
      <c r="H2609" s="67">
        <v>3</v>
      </c>
      <c r="I2609" s="69" t="s">
        <v>894</v>
      </c>
      <c r="J2609" s="63">
        <f t="shared" si="10"/>
        <v>44755</v>
      </c>
      <c r="K2609" s="64">
        <f>IF(ISBLANK(J2609),,H2609*INDEX(Inputs!G:G,MATCH(F2609,Inputs!E:E,0)))</f>
        <v>7500</v>
      </c>
      <c r="L2609" s="65" t="str">
        <f>IF(ISBLANK(J2609),,INDEX(Inputs!D:D,MATCH(F2609,Inputs!E:E,0)))</f>
        <v>997PP EvoFox Explore Gaming Bundle (422,423,659,595)</v>
      </c>
      <c r="M2609" s="65" t="str">
        <f>IF(ISBLANK(#REF!),,IF(B2609="Online","Online",IF(LEFT(B2609,1)="E","Online","Offline")))</f>
        <v>Offline</v>
      </c>
      <c r="N2609" s="64">
        <f>IF(ISBLANK(M2609),,H2609*INDEX(Inputs!F:F,MATCH(F2609,Inputs!E:E,0)))</f>
        <v>14388</v>
      </c>
      <c r="O2609" s="65"/>
    </row>
    <row r="2610" ht="15.75" customHeight="1" spans="1:15">
      <c r="A2610" s="65" t="s">
        <v>407</v>
      </c>
      <c r="B2610" s="65" t="s">
        <v>200</v>
      </c>
      <c r="C2610" s="55" t="s">
        <v>588</v>
      </c>
      <c r="D2610" s="66" t="s">
        <v>370</v>
      </c>
      <c r="E2610" s="66" t="s">
        <v>880</v>
      </c>
      <c r="F2610" s="66">
        <v>256480</v>
      </c>
      <c r="G2610" s="65" t="s">
        <v>25</v>
      </c>
      <c r="H2610" s="67">
        <v>1</v>
      </c>
      <c r="I2610" s="69" t="s">
        <v>894</v>
      </c>
      <c r="J2610" s="63">
        <f t="shared" si="10"/>
        <v>44755</v>
      </c>
      <c r="K2610" s="64">
        <f>IF(ISBLANK(J2610),,H2610*INDEX(Inputs!G:G,MATCH(F2610,Inputs!E:E,0)))</f>
        <v>3000</v>
      </c>
      <c r="L2610" s="65" t="str">
        <f>IF(ISBLANK(J2610),,INDEX(Inputs!D:D,MATCH(F2610,Inputs!E:E,0)))</f>
        <v>998PP EvoFox Prime Gaming Bundle (422,423,658,597)</v>
      </c>
      <c r="M2610" s="65" t="str">
        <f>IF(ISBLANK(#REF!),,IF(B2610="Online","Online",IF(LEFT(B2610,1)="E","Online","Offline")))</f>
        <v>Offline</v>
      </c>
      <c r="N2610" s="64">
        <f>IF(ISBLANK(M2610),,H2610*INDEX(Inputs!F:F,MATCH(F2610,Inputs!E:E,0)))</f>
        <v>5496</v>
      </c>
      <c r="O2610" s="65"/>
    </row>
    <row r="2611" ht="15.75" customHeight="1" spans="1:15">
      <c r="A2611" s="65" t="s">
        <v>367</v>
      </c>
      <c r="B2611" s="65" t="s">
        <v>368</v>
      </c>
      <c r="C2611" s="55" t="s">
        <v>369</v>
      </c>
      <c r="D2611" s="66" t="s">
        <v>370</v>
      </c>
      <c r="E2611" s="66" t="s">
        <v>880</v>
      </c>
      <c r="F2611" s="66">
        <v>256479</v>
      </c>
      <c r="G2611" s="65" t="s">
        <v>28</v>
      </c>
      <c r="H2611" s="67">
        <v>1</v>
      </c>
      <c r="I2611" s="69" t="s">
        <v>894</v>
      </c>
      <c r="J2611" s="63">
        <f t="shared" si="10"/>
        <v>44755</v>
      </c>
      <c r="K2611" s="64">
        <f>IF(ISBLANK(J2611),,H2611*INDEX(Inputs!G:G,MATCH(F2611,Inputs!E:E,0)))</f>
        <v>2500</v>
      </c>
      <c r="L2611" s="65" t="str">
        <f>IF(ISBLANK(J2611),,INDEX(Inputs!D:D,MATCH(F2611,Inputs!E:E,0)))</f>
        <v>997PP EvoFox Explore Gaming Bundle (422,423,659,595)</v>
      </c>
      <c r="M2611" s="65" t="str">
        <f>IF(ISBLANK(#REF!),,IF(B2611="Online","Online",IF(LEFT(B2611,1)="E","Online","Offline")))</f>
        <v>Online</v>
      </c>
      <c r="N2611" s="64">
        <f>IF(ISBLANK(M2611),,H2611*INDEX(Inputs!F:F,MATCH(F2611,Inputs!E:E,0)))</f>
        <v>4796</v>
      </c>
      <c r="O2611" s="65"/>
    </row>
    <row r="2612" ht="15.75" customHeight="1" spans="1:15">
      <c r="A2612" s="65" t="s">
        <v>376</v>
      </c>
      <c r="B2612" s="65" t="s">
        <v>377</v>
      </c>
      <c r="C2612" s="55" t="s">
        <v>378</v>
      </c>
      <c r="D2612" s="66" t="s">
        <v>370</v>
      </c>
      <c r="E2612" s="66" t="s">
        <v>410</v>
      </c>
      <c r="F2612" s="66">
        <v>250879</v>
      </c>
      <c r="G2612" s="65" t="s">
        <v>30</v>
      </c>
      <c r="H2612" s="67">
        <v>2</v>
      </c>
      <c r="I2612" s="69" t="s">
        <v>894</v>
      </c>
      <c r="J2612" s="63">
        <f t="shared" si="10"/>
        <v>44755</v>
      </c>
      <c r="K2612" s="64">
        <f>IF(ISBLANK(J2612),,H2612*INDEX(Inputs!G:G,MATCH(F2612,Inputs!E:E,0)))</f>
        <v>1398</v>
      </c>
      <c r="L2612" s="65" t="str">
        <f>IF(ISBLANK(J2612),,INDEX(Inputs!D:D,MATCH(F2612,Inputs!E:E,0)))</f>
        <v>597BK Evo Fox Falcon X85 Extra Large Speed Mouse Pad</v>
      </c>
      <c r="M2612" s="65" t="str">
        <f>IF(ISBLANK(#REF!),,IF(B2612="Online","Online",IF(LEFT(B2612,1)="E","Online","Offline")))</f>
        <v>Online</v>
      </c>
      <c r="N2612" s="64">
        <f>IF(ISBLANK(M2612),,H2612*INDEX(Inputs!F:F,MATCH(F2612,Inputs!E:E,0)))</f>
        <v>2398</v>
      </c>
      <c r="O2612" s="65"/>
    </row>
    <row r="2613" ht="15.75" customHeight="1" spans="1:15">
      <c r="A2613" s="65" t="s">
        <v>739</v>
      </c>
      <c r="B2613" s="65" t="s">
        <v>740</v>
      </c>
      <c r="C2613" s="55" t="s">
        <v>741</v>
      </c>
      <c r="D2613" s="66" t="s">
        <v>370</v>
      </c>
      <c r="E2613" s="66" t="s">
        <v>880</v>
      </c>
      <c r="F2613" s="66">
        <v>256479</v>
      </c>
      <c r="G2613" s="65" t="s">
        <v>28</v>
      </c>
      <c r="H2613" s="67">
        <v>1</v>
      </c>
      <c r="I2613" s="69" t="s">
        <v>894</v>
      </c>
      <c r="J2613" s="63">
        <f t="shared" si="10"/>
        <v>44755</v>
      </c>
      <c r="K2613" s="64">
        <f>IF(ISBLANK(J2613),,H2613*INDEX(Inputs!G:G,MATCH(F2613,Inputs!E:E,0)))</f>
        <v>2500</v>
      </c>
      <c r="L2613" s="65" t="str">
        <f>IF(ISBLANK(J2613),,INDEX(Inputs!D:D,MATCH(F2613,Inputs!E:E,0)))</f>
        <v>997PP EvoFox Explore Gaming Bundle (422,423,659,595)</v>
      </c>
      <c r="M2613" s="65" t="str">
        <f>IF(ISBLANK(#REF!),,IF(B2613="Online","Online",IF(LEFT(B2613,1)="E","Online","Offline")))</f>
        <v>Offline</v>
      </c>
      <c r="N2613" s="64">
        <f>IF(ISBLANK(M2613),,H2613*INDEX(Inputs!F:F,MATCH(F2613,Inputs!E:E,0)))</f>
        <v>4796</v>
      </c>
      <c r="O2613" s="65"/>
    </row>
    <row r="2614" ht="15.75" customHeight="1" spans="1:15">
      <c r="A2614" s="65" t="s">
        <v>739</v>
      </c>
      <c r="B2614" s="65" t="s">
        <v>740</v>
      </c>
      <c r="C2614" s="55" t="s">
        <v>741</v>
      </c>
      <c r="D2614" s="66" t="s">
        <v>370</v>
      </c>
      <c r="E2614" s="66" t="s">
        <v>880</v>
      </c>
      <c r="F2614" s="66">
        <v>256480</v>
      </c>
      <c r="G2614" s="65" t="s">
        <v>25</v>
      </c>
      <c r="H2614" s="67">
        <v>2</v>
      </c>
      <c r="I2614" s="69" t="s">
        <v>894</v>
      </c>
      <c r="J2614" s="63">
        <f t="shared" si="10"/>
        <v>44755</v>
      </c>
      <c r="K2614" s="64">
        <f>IF(ISBLANK(J2614),,H2614*INDEX(Inputs!G:G,MATCH(F2614,Inputs!E:E,0)))</f>
        <v>6000</v>
      </c>
      <c r="L2614" s="65" t="str">
        <f>IF(ISBLANK(J2614),,INDEX(Inputs!D:D,MATCH(F2614,Inputs!E:E,0)))</f>
        <v>998PP EvoFox Prime Gaming Bundle (422,423,658,597)</v>
      </c>
      <c r="M2614" s="65" t="str">
        <f>IF(ISBLANK(#REF!),,IF(B2614="Online","Online",IF(LEFT(B2614,1)="E","Online","Offline")))</f>
        <v>Offline</v>
      </c>
      <c r="N2614" s="64">
        <f>IF(ISBLANK(M2614),,H2614*INDEX(Inputs!F:F,MATCH(F2614,Inputs!E:E,0)))</f>
        <v>10992</v>
      </c>
      <c r="O2614" s="65"/>
    </row>
    <row r="2615" ht="15.75" customHeight="1" spans="1:15">
      <c r="A2615" s="65" t="s">
        <v>338</v>
      </c>
      <c r="B2615" s="65" t="s">
        <v>188</v>
      </c>
      <c r="C2615" s="55" t="s">
        <v>884</v>
      </c>
      <c r="D2615" s="66" t="s">
        <v>370</v>
      </c>
      <c r="E2615" s="66" t="s">
        <v>880</v>
      </c>
      <c r="F2615" s="66">
        <v>256479</v>
      </c>
      <c r="G2615" s="65" t="s">
        <v>28</v>
      </c>
      <c r="H2615" s="67">
        <v>3</v>
      </c>
      <c r="I2615" s="69" t="s">
        <v>894</v>
      </c>
      <c r="J2615" s="63">
        <f t="shared" si="10"/>
        <v>44755</v>
      </c>
      <c r="K2615" s="64">
        <f>IF(ISBLANK(J2615),,H2615*INDEX(Inputs!G:G,MATCH(F2615,Inputs!E:E,0)))</f>
        <v>7500</v>
      </c>
      <c r="L2615" s="65" t="str">
        <f>IF(ISBLANK(J2615),,INDEX(Inputs!D:D,MATCH(F2615,Inputs!E:E,0)))</f>
        <v>997PP EvoFox Explore Gaming Bundle (422,423,659,595)</v>
      </c>
      <c r="M2615" s="65" t="str">
        <f>IF(ISBLANK(#REF!),,IF(B2615="Online","Online",IF(LEFT(B2615,1)="E","Online","Offline")))</f>
        <v>Offline</v>
      </c>
      <c r="N2615" s="64">
        <f>IF(ISBLANK(M2615),,H2615*INDEX(Inputs!F:F,MATCH(F2615,Inputs!E:E,0)))</f>
        <v>14388</v>
      </c>
      <c r="O2615" s="65"/>
    </row>
    <row r="2616" ht="15.75" customHeight="1" spans="1:15">
      <c r="A2616" s="65" t="s">
        <v>338</v>
      </c>
      <c r="B2616" s="65" t="s">
        <v>742</v>
      </c>
      <c r="C2616" s="55" t="s">
        <v>743</v>
      </c>
      <c r="D2616" s="66" t="s">
        <v>370</v>
      </c>
      <c r="E2616" s="66" t="s">
        <v>880</v>
      </c>
      <c r="F2616" s="66">
        <v>256479</v>
      </c>
      <c r="G2616" s="65" t="s">
        <v>28</v>
      </c>
      <c r="H2616" s="67">
        <v>2</v>
      </c>
      <c r="I2616" s="69" t="s">
        <v>894</v>
      </c>
      <c r="J2616" s="63">
        <f t="shared" si="10"/>
        <v>44755</v>
      </c>
      <c r="K2616" s="64">
        <f>IF(ISBLANK(J2616),,H2616*INDEX(Inputs!G:G,MATCH(F2616,Inputs!E:E,0)))</f>
        <v>5000</v>
      </c>
      <c r="L2616" s="65" t="str">
        <f>IF(ISBLANK(J2616),,INDEX(Inputs!D:D,MATCH(F2616,Inputs!E:E,0)))</f>
        <v>997PP EvoFox Explore Gaming Bundle (422,423,659,595)</v>
      </c>
      <c r="M2616" s="65" t="str">
        <f>IF(ISBLANK(#REF!),,IF(B2616="Online","Online",IF(LEFT(B2616,1)="E","Online","Offline")))</f>
        <v>Offline</v>
      </c>
      <c r="N2616" s="64">
        <f>IF(ISBLANK(M2616),,H2616*INDEX(Inputs!F:F,MATCH(F2616,Inputs!E:E,0)))</f>
        <v>9592</v>
      </c>
      <c r="O2616" s="65"/>
    </row>
    <row r="2617" ht="15.75" customHeight="1" spans="1:15">
      <c r="A2617" s="65" t="s">
        <v>353</v>
      </c>
      <c r="B2617" s="65" t="s">
        <v>892</v>
      </c>
      <c r="C2617" s="55" t="s">
        <v>893</v>
      </c>
      <c r="D2617" s="66" t="s">
        <v>370</v>
      </c>
      <c r="E2617" s="66" t="s">
        <v>880</v>
      </c>
      <c r="F2617" s="66">
        <v>256479</v>
      </c>
      <c r="G2617" s="65" t="s">
        <v>28</v>
      </c>
      <c r="H2617" s="67">
        <v>1</v>
      </c>
      <c r="I2617" s="69" t="s">
        <v>894</v>
      </c>
      <c r="J2617" s="63">
        <f t="shared" si="10"/>
        <v>44755</v>
      </c>
      <c r="K2617" s="64">
        <f>IF(ISBLANK(J2617),,H2617*INDEX(Inputs!G:G,MATCH(F2617,Inputs!E:E,0)))</f>
        <v>2500</v>
      </c>
      <c r="L2617" s="65" t="str">
        <f>IF(ISBLANK(J2617),,INDEX(Inputs!D:D,MATCH(F2617,Inputs!E:E,0)))</f>
        <v>997PP EvoFox Explore Gaming Bundle (422,423,659,595)</v>
      </c>
      <c r="M2617" s="65" t="str">
        <f>IF(ISBLANK(#REF!),,IF(B2617="Online","Online",IF(LEFT(B2617,1)="E","Online","Offline")))</f>
        <v>Offline</v>
      </c>
      <c r="N2617" s="64">
        <f>IF(ISBLANK(M2617),,H2617*INDEX(Inputs!F:F,MATCH(F2617,Inputs!E:E,0)))</f>
        <v>4796</v>
      </c>
      <c r="O2617" s="65"/>
    </row>
    <row r="2618" ht="15.75" customHeight="1" spans="1:15">
      <c r="A2618" s="65" t="s">
        <v>439</v>
      </c>
      <c r="B2618" s="66" t="s">
        <v>146</v>
      </c>
      <c r="C2618" s="55" t="s">
        <v>440</v>
      </c>
      <c r="D2618" s="66" t="s">
        <v>370</v>
      </c>
      <c r="E2618" s="66" t="s">
        <v>880</v>
      </c>
      <c r="F2618" s="66">
        <v>256479</v>
      </c>
      <c r="G2618" s="65" t="s">
        <v>28</v>
      </c>
      <c r="H2618" s="67">
        <v>1</v>
      </c>
      <c r="I2618" s="69" t="s">
        <v>894</v>
      </c>
      <c r="J2618" s="63">
        <f t="shared" si="10"/>
        <v>44755</v>
      </c>
      <c r="K2618" s="64">
        <f>IF(ISBLANK(J2618),,H2618*INDEX(Inputs!G:G,MATCH(F2618,Inputs!E:E,0)))</f>
        <v>2500</v>
      </c>
      <c r="L2618" s="65" t="str">
        <f>IF(ISBLANK(J2618),,INDEX(Inputs!D:D,MATCH(F2618,Inputs!E:E,0)))</f>
        <v>997PP EvoFox Explore Gaming Bundle (422,423,659,595)</v>
      </c>
      <c r="M2618" s="65" t="str">
        <f>IF(ISBLANK(#REF!),,IF(B2618="Online","Online",IF(LEFT(B2618,1)="E","Online","Offline")))</f>
        <v>Offline</v>
      </c>
      <c r="N2618" s="64">
        <f>IF(ISBLANK(M2618),,H2618*INDEX(Inputs!F:F,MATCH(F2618,Inputs!E:E,0)))</f>
        <v>4796</v>
      </c>
      <c r="O2618" s="65"/>
    </row>
    <row r="2619" ht="15.75" customHeight="1" spans="1:15">
      <c r="A2619" s="65" t="s">
        <v>675</v>
      </c>
      <c r="B2619" s="66" t="s">
        <v>676</v>
      </c>
      <c r="C2619" s="55" t="s">
        <v>677</v>
      </c>
      <c r="D2619" s="66" t="s">
        <v>370</v>
      </c>
      <c r="E2619" s="66" t="s">
        <v>880</v>
      </c>
      <c r="F2619" s="66">
        <v>256479</v>
      </c>
      <c r="G2619" s="65" t="s">
        <v>28</v>
      </c>
      <c r="H2619" s="67">
        <v>1</v>
      </c>
      <c r="I2619" s="69" t="s">
        <v>894</v>
      </c>
      <c r="J2619" s="63">
        <f t="shared" si="10"/>
        <v>44755</v>
      </c>
      <c r="K2619" s="64">
        <f>IF(ISBLANK(J2619),,H2619*INDEX(Inputs!G:G,MATCH(F2619,Inputs!E:E,0)))</f>
        <v>2500</v>
      </c>
      <c r="L2619" s="65" t="str">
        <f>IF(ISBLANK(J2619),,INDEX(Inputs!D:D,MATCH(F2619,Inputs!E:E,0)))</f>
        <v>997PP EvoFox Explore Gaming Bundle (422,423,659,595)</v>
      </c>
      <c r="M2619" s="65" t="str">
        <f>IF(ISBLANK(#REF!),,IF(B2619="Online","Online",IF(LEFT(B2619,1)="E","Online","Offline")))</f>
        <v>Offline</v>
      </c>
      <c r="N2619" s="64">
        <f>IF(ISBLANK(M2619),,H2619*INDEX(Inputs!F:F,MATCH(F2619,Inputs!E:E,0)))</f>
        <v>4796</v>
      </c>
      <c r="O2619" s="65"/>
    </row>
    <row r="2620" ht="15.75" customHeight="1" spans="1:15">
      <c r="A2620" s="65" t="s">
        <v>675</v>
      </c>
      <c r="B2620" s="66" t="s">
        <v>676</v>
      </c>
      <c r="C2620" s="55" t="s">
        <v>677</v>
      </c>
      <c r="D2620" s="66" t="s">
        <v>370</v>
      </c>
      <c r="E2620" s="66" t="s">
        <v>880</v>
      </c>
      <c r="F2620" s="66">
        <v>256480</v>
      </c>
      <c r="G2620" s="65" t="s">
        <v>25</v>
      </c>
      <c r="H2620" s="67">
        <v>1</v>
      </c>
      <c r="I2620" s="69" t="s">
        <v>894</v>
      </c>
      <c r="J2620" s="63">
        <f t="shared" si="10"/>
        <v>44755</v>
      </c>
      <c r="K2620" s="64">
        <f>IF(ISBLANK(J2620),,H2620*INDEX(Inputs!G:G,MATCH(F2620,Inputs!E:E,0)))</f>
        <v>3000</v>
      </c>
      <c r="L2620" s="65" t="str">
        <f>IF(ISBLANK(J2620),,INDEX(Inputs!D:D,MATCH(F2620,Inputs!E:E,0)))</f>
        <v>998PP EvoFox Prime Gaming Bundle (422,423,658,597)</v>
      </c>
      <c r="M2620" s="65" t="str">
        <f>IF(ISBLANK(#REF!),,IF(B2620="Online","Online",IF(LEFT(B2620,1)="E","Online","Offline")))</f>
        <v>Offline</v>
      </c>
      <c r="N2620" s="64">
        <f>IF(ISBLANK(M2620),,H2620*INDEX(Inputs!F:F,MATCH(F2620,Inputs!E:E,0)))</f>
        <v>5496</v>
      </c>
      <c r="O2620" s="65"/>
    </row>
    <row r="2621" ht="15.75" customHeight="1" spans="1:15">
      <c r="A2621" s="65" t="s">
        <v>454</v>
      </c>
      <c r="B2621" s="66" t="s">
        <v>147</v>
      </c>
      <c r="C2621" s="55" t="s">
        <v>482</v>
      </c>
      <c r="D2621" s="66" t="s">
        <v>414</v>
      </c>
      <c r="E2621" s="66" t="s">
        <v>428</v>
      </c>
      <c r="F2621" s="66">
        <v>250881</v>
      </c>
      <c r="G2621" s="65" t="s">
        <v>98</v>
      </c>
      <c r="H2621" s="67">
        <v>1</v>
      </c>
      <c r="I2621" s="69" t="s">
        <v>894</v>
      </c>
      <c r="J2621" s="63">
        <f t="shared" si="10"/>
        <v>44755</v>
      </c>
      <c r="K2621" s="64">
        <f>IF(ISBLANK(J2621),,H2621*INDEX(Inputs!G:G,MATCH(F2621,Inputs!E:E,0)))</f>
        <v>799</v>
      </c>
      <c r="L2621" s="65" t="str">
        <f>IF(ISBLANK(J2621),,INDEX(Inputs!D:D,MATCH(F2621,Inputs!E:E,0)))</f>
        <v>795BK EvoFox Phantom Pro RGB Gaming Mouse USB</v>
      </c>
      <c r="M2621" s="65" t="str">
        <f>IF(ISBLANK(#REF!),,IF(B2621="Online","Online",IF(LEFT(B2621,1)="E","Online","Offline")))</f>
        <v>Offline</v>
      </c>
      <c r="N2621" s="64">
        <f>IF(ISBLANK(M2621),,H2621*INDEX(Inputs!F:F,MATCH(F2621,Inputs!E:E,0)))</f>
        <v>1099</v>
      </c>
      <c r="O2621" s="65"/>
    </row>
    <row r="2622" ht="15.75" customHeight="1" spans="1:15">
      <c r="A2622" s="65" t="s">
        <v>454</v>
      </c>
      <c r="B2622" s="66" t="s">
        <v>147</v>
      </c>
      <c r="C2622" s="55" t="s">
        <v>482</v>
      </c>
      <c r="D2622" s="66" t="s">
        <v>370</v>
      </c>
      <c r="E2622" s="66" t="s">
        <v>880</v>
      </c>
      <c r="F2622" s="66">
        <v>256479</v>
      </c>
      <c r="G2622" s="65" t="s">
        <v>28</v>
      </c>
      <c r="H2622" s="67">
        <v>3</v>
      </c>
      <c r="I2622" s="69" t="s">
        <v>894</v>
      </c>
      <c r="J2622" s="63">
        <f t="shared" si="10"/>
        <v>44755</v>
      </c>
      <c r="K2622" s="64">
        <f>IF(ISBLANK(J2622),,H2622*INDEX(Inputs!G:G,MATCH(F2622,Inputs!E:E,0)))</f>
        <v>7500</v>
      </c>
      <c r="L2622" s="65" t="str">
        <f>IF(ISBLANK(J2622),,INDEX(Inputs!D:D,MATCH(F2622,Inputs!E:E,0)))</f>
        <v>997PP EvoFox Explore Gaming Bundle (422,423,659,595)</v>
      </c>
      <c r="M2622" s="65" t="str">
        <f>IF(ISBLANK(#REF!),,IF(B2622="Online","Online",IF(LEFT(B2622,1)="E","Online","Offline")))</f>
        <v>Offline</v>
      </c>
      <c r="N2622" s="64">
        <f>IF(ISBLANK(M2622),,H2622*INDEX(Inputs!F:F,MATCH(F2622,Inputs!E:E,0)))</f>
        <v>14388</v>
      </c>
      <c r="O2622" s="65"/>
    </row>
    <row r="2623" ht="15.75" customHeight="1" spans="1:15">
      <c r="A2623" s="65" t="s">
        <v>454</v>
      </c>
      <c r="B2623" s="66" t="s">
        <v>147</v>
      </c>
      <c r="C2623" s="55" t="s">
        <v>482</v>
      </c>
      <c r="D2623" s="66" t="s">
        <v>370</v>
      </c>
      <c r="E2623" s="66" t="s">
        <v>880</v>
      </c>
      <c r="F2623" s="66">
        <v>256480</v>
      </c>
      <c r="G2623" s="65" t="s">
        <v>25</v>
      </c>
      <c r="H2623" s="67">
        <v>1</v>
      </c>
      <c r="I2623" s="69" t="s">
        <v>894</v>
      </c>
      <c r="J2623" s="63">
        <f t="shared" si="10"/>
        <v>44755</v>
      </c>
      <c r="K2623" s="64">
        <f>IF(ISBLANK(J2623),,H2623*INDEX(Inputs!G:G,MATCH(F2623,Inputs!E:E,0)))</f>
        <v>3000</v>
      </c>
      <c r="L2623" s="65" t="str">
        <f>IF(ISBLANK(J2623),,INDEX(Inputs!D:D,MATCH(F2623,Inputs!E:E,0)))</f>
        <v>998PP EvoFox Prime Gaming Bundle (422,423,658,597)</v>
      </c>
      <c r="M2623" s="65" t="str">
        <f>IF(ISBLANK(#REF!),,IF(B2623="Online","Online",IF(LEFT(B2623,1)="E","Online","Offline")))</f>
        <v>Offline</v>
      </c>
      <c r="N2623" s="64">
        <f>IF(ISBLANK(M2623),,H2623*INDEX(Inputs!F:F,MATCH(F2623,Inputs!E:E,0)))</f>
        <v>5496</v>
      </c>
      <c r="O2623" s="65"/>
    </row>
    <row r="2624" ht="15.75" customHeight="1" spans="1:15">
      <c r="A2624" s="65" t="s">
        <v>747</v>
      </c>
      <c r="B2624" s="66" t="s">
        <v>151</v>
      </c>
      <c r="C2624" s="55" t="s">
        <v>748</v>
      </c>
      <c r="D2624" s="66" t="s">
        <v>370</v>
      </c>
      <c r="E2624" s="66" t="s">
        <v>880</v>
      </c>
      <c r="F2624" s="66">
        <v>256479</v>
      </c>
      <c r="G2624" s="65" t="s">
        <v>28</v>
      </c>
      <c r="H2624" s="67">
        <v>1</v>
      </c>
      <c r="I2624" s="69" t="s">
        <v>894</v>
      </c>
      <c r="J2624" s="63">
        <f t="shared" si="10"/>
        <v>44755</v>
      </c>
      <c r="K2624" s="64">
        <f>IF(ISBLANK(J2624),,H2624*INDEX(Inputs!G:G,MATCH(F2624,Inputs!E:E,0)))</f>
        <v>2500</v>
      </c>
      <c r="L2624" s="65" t="str">
        <f>IF(ISBLANK(J2624),,INDEX(Inputs!D:D,MATCH(F2624,Inputs!E:E,0)))</f>
        <v>997PP EvoFox Explore Gaming Bundle (422,423,659,595)</v>
      </c>
      <c r="M2624" s="65" t="str">
        <f>IF(ISBLANK(#REF!),,IF(B2624="Online","Online",IF(LEFT(B2624,1)="E","Online","Offline")))</f>
        <v>Offline</v>
      </c>
      <c r="N2624" s="64">
        <f>IF(ISBLANK(M2624),,H2624*INDEX(Inputs!F:F,MATCH(F2624,Inputs!E:E,0)))</f>
        <v>4796</v>
      </c>
      <c r="O2624" s="65"/>
    </row>
    <row r="2625" ht="15.75" customHeight="1" spans="1:15">
      <c r="A2625" s="65" t="s">
        <v>447</v>
      </c>
      <c r="B2625" s="66" t="s">
        <v>483</v>
      </c>
      <c r="C2625" s="55" t="s">
        <v>484</v>
      </c>
      <c r="D2625" s="66" t="s">
        <v>370</v>
      </c>
      <c r="E2625" s="66" t="s">
        <v>880</v>
      </c>
      <c r="F2625" s="66">
        <v>256479</v>
      </c>
      <c r="G2625" s="65" t="s">
        <v>28</v>
      </c>
      <c r="H2625" s="67">
        <v>1</v>
      </c>
      <c r="I2625" s="69" t="s">
        <v>894</v>
      </c>
      <c r="J2625" s="63">
        <f t="shared" si="10"/>
        <v>44755</v>
      </c>
      <c r="K2625" s="64">
        <f>IF(ISBLANK(J2625),,H2625*INDEX(Inputs!G:G,MATCH(F2625,Inputs!E:E,0)))</f>
        <v>2500</v>
      </c>
      <c r="L2625" s="65" t="str">
        <f>IF(ISBLANK(J2625),,INDEX(Inputs!D:D,MATCH(F2625,Inputs!E:E,0)))</f>
        <v>997PP EvoFox Explore Gaming Bundle (422,423,659,595)</v>
      </c>
      <c r="M2625" s="65" t="str">
        <f>IF(ISBLANK(#REF!),,IF(B2625="Online","Online",IF(LEFT(B2625,1)="E","Online","Offline")))</f>
        <v>Offline</v>
      </c>
      <c r="N2625" s="64">
        <f>IF(ISBLANK(M2625),,H2625*INDEX(Inputs!F:F,MATCH(F2625,Inputs!E:E,0)))</f>
        <v>4796</v>
      </c>
      <c r="O2625" s="65"/>
    </row>
    <row r="2626" ht="15.75" customHeight="1" spans="1:15">
      <c r="A2626" s="65" t="s">
        <v>412</v>
      </c>
      <c r="B2626" s="66" t="s">
        <v>156</v>
      </c>
      <c r="C2626" s="55" t="s">
        <v>422</v>
      </c>
      <c r="D2626" s="66" t="s">
        <v>370</v>
      </c>
      <c r="E2626" s="66" t="s">
        <v>880</v>
      </c>
      <c r="F2626" s="66">
        <v>256479</v>
      </c>
      <c r="G2626" s="65" t="s">
        <v>28</v>
      </c>
      <c r="H2626" s="67">
        <v>0</v>
      </c>
      <c r="I2626" s="69" t="s">
        <v>894</v>
      </c>
      <c r="J2626" s="63">
        <f t="shared" si="10"/>
        <v>44755</v>
      </c>
      <c r="K2626" s="64">
        <f>IF(ISBLANK(J2626),,H2626*INDEX(Inputs!G:G,MATCH(F2626,Inputs!E:E,0)))</f>
        <v>0</v>
      </c>
      <c r="L2626" s="65" t="str">
        <f>IF(ISBLANK(J2626),,INDEX(Inputs!D:D,MATCH(F2626,Inputs!E:E,0)))</f>
        <v>997PP EvoFox Explore Gaming Bundle (422,423,659,595)</v>
      </c>
      <c r="M2626" s="65" t="str">
        <f>IF(ISBLANK(#REF!),,IF(B2626="Online","Online",IF(LEFT(B2626,1)="E","Online","Offline")))</f>
        <v>Offline</v>
      </c>
      <c r="N2626" s="64">
        <f>IF(ISBLANK(M2626),,H2626*INDEX(Inputs!F:F,MATCH(F2626,Inputs!E:E,0)))</f>
        <v>0</v>
      </c>
      <c r="O2626" s="65"/>
    </row>
    <row r="2627" ht="15.75" customHeight="1" spans="1:15">
      <c r="A2627" s="65" t="s">
        <v>485</v>
      </c>
      <c r="B2627" s="66" t="s">
        <v>157</v>
      </c>
      <c r="C2627" s="55" t="s">
        <v>486</v>
      </c>
      <c r="D2627" s="66" t="s">
        <v>370</v>
      </c>
      <c r="E2627" s="66" t="s">
        <v>880</v>
      </c>
      <c r="F2627" s="66">
        <v>256479</v>
      </c>
      <c r="G2627" s="65" t="s">
        <v>28</v>
      </c>
      <c r="H2627" s="67">
        <v>1</v>
      </c>
      <c r="I2627" s="69" t="s">
        <v>894</v>
      </c>
      <c r="J2627" s="63">
        <f t="shared" si="10"/>
        <v>44755</v>
      </c>
      <c r="K2627" s="64">
        <f>IF(ISBLANK(J2627),,H2627*INDEX(Inputs!G:G,MATCH(F2627,Inputs!E:E,0)))</f>
        <v>2500</v>
      </c>
      <c r="L2627" s="65" t="str">
        <f>IF(ISBLANK(J2627),,INDEX(Inputs!D:D,MATCH(F2627,Inputs!E:E,0)))</f>
        <v>997PP EvoFox Explore Gaming Bundle (422,423,659,595)</v>
      </c>
      <c r="M2627" s="65" t="str">
        <f>IF(ISBLANK(#REF!),,IF(B2627="Online","Online",IF(LEFT(B2627,1)="E","Online","Offline")))</f>
        <v>Offline</v>
      </c>
      <c r="N2627" s="64">
        <f>IF(ISBLANK(M2627),,H2627*INDEX(Inputs!F:F,MATCH(F2627,Inputs!E:E,0)))</f>
        <v>4796</v>
      </c>
      <c r="O2627" s="65"/>
    </row>
    <row r="2628" ht="15.75" customHeight="1" spans="1:15">
      <c r="A2628" s="65" t="s">
        <v>454</v>
      </c>
      <c r="B2628" s="66" t="s">
        <v>164</v>
      </c>
      <c r="C2628" s="55" t="s">
        <v>466</v>
      </c>
      <c r="D2628" s="66" t="s">
        <v>370</v>
      </c>
      <c r="E2628" s="66" t="s">
        <v>880</v>
      </c>
      <c r="F2628" s="66">
        <v>256480</v>
      </c>
      <c r="G2628" s="65" t="s">
        <v>25</v>
      </c>
      <c r="H2628" s="67">
        <v>1</v>
      </c>
      <c r="I2628" s="69" t="s">
        <v>894</v>
      </c>
      <c r="J2628" s="63">
        <f t="shared" si="10"/>
        <v>44755</v>
      </c>
      <c r="K2628" s="64">
        <f>IF(ISBLANK(J2628),,H2628*INDEX(Inputs!G:G,MATCH(F2628,Inputs!E:E,0)))</f>
        <v>3000</v>
      </c>
      <c r="L2628" s="65" t="str">
        <f>IF(ISBLANK(J2628),,INDEX(Inputs!D:D,MATCH(F2628,Inputs!E:E,0)))</f>
        <v>998PP EvoFox Prime Gaming Bundle (422,423,658,597)</v>
      </c>
      <c r="M2628" s="65" t="str">
        <f>IF(ISBLANK(#REF!),,IF(B2628="Online","Online",IF(LEFT(B2628,1)="E","Online","Offline")))</f>
        <v>Offline</v>
      </c>
      <c r="N2628" s="64">
        <f>IF(ISBLANK(M2628),,H2628*INDEX(Inputs!F:F,MATCH(F2628,Inputs!E:E,0)))</f>
        <v>5496</v>
      </c>
      <c r="O2628" s="65"/>
    </row>
    <row r="2629" ht="15.75" customHeight="1" spans="1:15">
      <c r="A2629" s="65" t="s">
        <v>458</v>
      </c>
      <c r="B2629" s="66" t="s">
        <v>600</v>
      </c>
      <c r="C2629" s="55" t="s">
        <v>601</v>
      </c>
      <c r="D2629" s="66" t="s">
        <v>370</v>
      </c>
      <c r="E2629" s="66" t="s">
        <v>880</v>
      </c>
      <c r="F2629" s="66">
        <v>256479</v>
      </c>
      <c r="G2629" s="65" t="s">
        <v>28</v>
      </c>
      <c r="H2629" s="67">
        <v>1</v>
      </c>
      <c r="I2629" s="69" t="s">
        <v>894</v>
      </c>
      <c r="J2629" s="63">
        <f t="shared" si="10"/>
        <v>44755</v>
      </c>
      <c r="K2629" s="64">
        <f>IF(ISBLANK(J2629),,H2629*INDEX(Inputs!G:G,MATCH(F2629,Inputs!E:E,0)))</f>
        <v>2500</v>
      </c>
      <c r="L2629" s="65" t="str">
        <f>IF(ISBLANK(J2629),,INDEX(Inputs!D:D,MATCH(F2629,Inputs!E:E,0)))</f>
        <v>997PP EvoFox Explore Gaming Bundle (422,423,659,595)</v>
      </c>
      <c r="M2629" s="65" t="str">
        <f>IF(ISBLANK(#REF!),,IF(B2629="Online","Online",IF(LEFT(B2629,1)="E","Online","Offline")))</f>
        <v>Offline</v>
      </c>
      <c r="N2629" s="64">
        <f>IF(ISBLANK(M2629),,H2629*INDEX(Inputs!F:F,MATCH(F2629,Inputs!E:E,0)))</f>
        <v>4796</v>
      </c>
      <c r="O2629" s="65"/>
    </row>
    <row r="2630" ht="15.75" customHeight="1" spans="1:15">
      <c r="A2630" s="65" t="s">
        <v>458</v>
      </c>
      <c r="B2630" s="66" t="s">
        <v>600</v>
      </c>
      <c r="C2630" s="55" t="s">
        <v>601</v>
      </c>
      <c r="D2630" s="66" t="s">
        <v>370</v>
      </c>
      <c r="E2630" s="66" t="s">
        <v>880</v>
      </c>
      <c r="F2630" s="66">
        <v>256480</v>
      </c>
      <c r="G2630" s="65" t="s">
        <v>25</v>
      </c>
      <c r="H2630" s="67">
        <v>3</v>
      </c>
      <c r="I2630" s="69" t="s">
        <v>894</v>
      </c>
      <c r="J2630" s="63">
        <f t="shared" si="10"/>
        <v>44755</v>
      </c>
      <c r="K2630" s="64">
        <f>IF(ISBLANK(J2630),,H2630*INDEX(Inputs!G:G,MATCH(F2630,Inputs!E:E,0)))</f>
        <v>9000</v>
      </c>
      <c r="L2630" s="65" t="str">
        <f>IF(ISBLANK(J2630),,INDEX(Inputs!D:D,MATCH(F2630,Inputs!E:E,0)))</f>
        <v>998PP EvoFox Prime Gaming Bundle (422,423,658,597)</v>
      </c>
      <c r="M2630" s="65" t="str">
        <f>IF(ISBLANK(#REF!),,IF(B2630="Online","Online",IF(LEFT(B2630,1)="E","Online","Offline")))</f>
        <v>Offline</v>
      </c>
      <c r="N2630" s="64">
        <f>IF(ISBLANK(M2630),,H2630*INDEX(Inputs!F:F,MATCH(F2630,Inputs!E:E,0)))</f>
        <v>16488</v>
      </c>
      <c r="O2630" s="65"/>
    </row>
    <row r="2631" ht="15.75" customHeight="1" spans="1:15">
      <c r="A2631" s="65" t="s">
        <v>458</v>
      </c>
      <c r="B2631" s="66" t="s">
        <v>733</v>
      </c>
      <c r="C2631" s="55" t="s">
        <v>734</v>
      </c>
      <c r="D2631" s="66" t="s">
        <v>370</v>
      </c>
      <c r="E2631" s="66" t="s">
        <v>880</v>
      </c>
      <c r="F2631" s="66">
        <v>256479</v>
      </c>
      <c r="G2631" s="65" t="s">
        <v>28</v>
      </c>
      <c r="H2631" s="67">
        <v>1</v>
      </c>
      <c r="I2631" s="69" t="s">
        <v>894</v>
      </c>
      <c r="J2631" s="63">
        <f t="shared" si="10"/>
        <v>44755</v>
      </c>
      <c r="K2631" s="64">
        <f>IF(ISBLANK(J2631),,H2631*INDEX(Inputs!G:G,MATCH(F2631,Inputs!E:E,0)))</f>
        <v>2500</v>
      </c>
      <c r="L2631" s="65" t="str">
        <f>IF(ISBLANK(J2631),,INDEX(Inputs!D:D,MATCH(F2631,Inputs!E:E,0)))</f>
        <v>997PP EvoFox Explore Gaming Bundle (422,423,659,595)</v>
      </c>
      <c r="M2631" s="65" t="str">
        <f>IF(ISBLANK(#REF!),,IF(B2631="Online","Online",IF(LEFT(B2631,1)="E","Online","Offline")))</f>
        <v>Offline</v>
      </c>
      <c r="N2631" s="64">
        <f>IF(ISBLANK(M2631),,H2631*INDEX(Inputs!F:F,MATCH(F2631,Inputs!E:E,0)))</f>
        <v>4796</v>
      </c>
      <c r="O2631" s="65"/>
    </row>
    <row r="2632" ht="15.75" customHeight="1" spans="1:15">
      <c r="A2632" s="65" t="s">
        <v>895</v>
      </c>
      <c r="B2632" s="66" t="s">
        <v>178</v>
      </c>
      <c r="C2632" s="55" t="s">
        <v>864</v>
      </c>
      <c r="D2632" s="66" t="s">
        <v>370</v>
      </c>
      <c r="E2632" s="66" t="s">
        <v>880</v>
      </c>
      <c r="F2632" s="66">
        <v>256479</v>
      </c>
      <c r="G2632" s="65" t="s">
        <v>28</v>
      </c>
      <c r="H2632" s="67">
        <v>2</v>
      </c>
      <c r="I2632" s="69" t="s">
        <v>894</v>
      </c>
      <c r="J2632" s="63">
        <f t="shared" si="10"/>
        <v>44755</v>
      </c>
      <c r="K2632" s="64">
        <f>IF(ISBLANK(J2632),,H2632*INDEX(Inputs!G:G,MATCH(F2632,Inputs!E:E,0)))</f>
        <v>5000</v>
      </c>
      <c r="L2632" s="65" t="str">
        <f>IF(ISBLANK(J2632),,INDEX(Inputs!D:D,MATCH(F2632,Inputs!E:E,0)))</f>
        <v>997PP EvoFox Explore Gaming Bundle (422,423,659,595)</v>
      </c>
      <c r="M2632" s="65" t="str">
        <f>IF(ISBLANK(#REF!),,IF(B2632="Online","Online",IF(LEFT(B2632,1)="E","Online","Offline")))</f>
        <v>Offline</v>
      </c>
      <c r="N2632" s="64">
        <f>IF(ISBLANK(M2632),,H2632*INDEX(Inputs!F:F,MATCH(F2632,Inputs!E:E,0)))</f>
        <v>9592</v>
      </c>
      <c r="O2632" s="65"/>
    </row>
    <row r="2633" ht="15.75" customHeight="1" spans="1:15">
      <c r="A2633" s="65" t="s">
        <v>633</v>
      </c>
      <c r="B2633" s="66" t="s">
        <v>634</v>
      </c>
      <c r="C2633" s="55" t="s">
        <v>635</v>
      </c>
      <c r="D2633" s="66" t="s">
        <v>370</v>
      </c>
      <c r="E2633" s="66" t="s">
        <v>880</v>
      </c>
      <c r="F2633" s="66">
        <v>256480</v>
      </c>
      <c r="G2633" s="65" t="s">
        <v>25</v>
      </c>
      <c r="H2633" s="67">
        <v>1</v>
      </c>
      <c r="I2633" s="69" t="s">
        <v>894</v>
      </c>
      <c r="J2633" s="63">
        <f t="shared" si="10"/>
        <v>44755</v>
      </c>
      <c r="K2633" s="64">
        <f>IF(ISBLANK(J2633),,H2633*INDEX(Inputs!G:G,MATCH(F2633,Inputs!E:E,0)))</f>
        <v>3000</v>
      </c>
      <c r="L2633" s="65" t="str">
        <f>IF(ISBLANK(J2633),,INDEX(Inputs!D:D,MATCH(F2633,Inputs!E:E,0)))</f>
        <v>998PP EvoFox Prime Gaming Bundle (422,423,658,597)</v>
      </c>
      <c r="M2633" s="65" t="str">
        <f>IF(ISBLANK(#REF!),,IF(B2633="Online","Online",IF(LEFT(B2633,1)="E","Online","Offline")))</f>
        <v>Offline</v>
      </c>
      <c r="N2633" s="64">
        <f>IF(ISBLANK(M2633),,H2633*INDEX(Inputs!F:F,MATCH(F2633,Inputs!E:E,0)))</f>
        <v>5496</v>
      </c>
      <c r="O2633" s="65"/>
    </row>
    <row r="2634" ht="15.75" customHeight="1" spans="1:15">
      <c r="A2634" s="65" t="s">
        <v>694</v>
      </c>
      <c r="B2634" s="66" t="s">
        <v>194</v>
      </c>
      <c r="C2634" s="55" t="s">
        <v>695</v>
      </c>
      <c r="D2634" s="66" t="s">
        <v>370</v>
      </c>
      <c r="E2634" s="66" t="s">
        <v>880</v>
      </c>
      <c r="F2634" s="66">
        <v>256480</v>
      </c>
      <c r="G2634" s="65" t="s">
        <v>25</v>
      </c>
      <c r="H2634" s="67">
        <v>1</v>
      </c>
      <c r="I2634" s="69" t="s">
        <v>894</v>
      </c>
      <c r="J2634" s="63">
        <f t="shared" si="10"/>
        <v>44755</v>
      </c>
      <c r="K2634" s="64">
        <f>IF(ISBLANK(J2634),,H2634*INDEX(Inputs!G:G,MATCH(F2634,Inputs!E:E,0)))</f>
        <v>3000</v>
      </c>
      <c r="L2634" s="65" t="str">
        <f>IF(ISBLANK(J2634),,INDEX(Inputs!D:D,MATCH(F2634,Inputs!E:E,0)))</f>
        <v>998PP EvoFox Prime Gaming Bundle (422,423,658,597)</v>
      </c>
      <c r="M2634" s="65" t="str">
        <f>IF(ISBLANK(#REF!),,IF(B2634="Online","Online",IF(LEFT(B2634,1)="E","Online","Offline")))</f>
        <v>Offline</v>
      </c>
      <c r="N2634" s="64">
        <f>IF(ISBLANK(M2634),,H2634*INDEX(Inputs!F:F,MATCH(F2634,Inputs!E:E,0)))</f>
        <v>5496</v>
      </c>
      <c r="O2634" s="65"/>
    </row>
    <row r="2635" ht="15.75" customHeight="1" spans="1:15">
      <c r="A2635" s="65" t="s">
        <v>756</v>
      </c>
      <c r="B2635" s="66" t="s">
        <v>201</v>
      </c>
      <c r="C2635" s="55" t="s">
        <v>757</v>
      </c>
      <c r="D2635" s="66" t="s">
        <v>370</v>
      </c>
      <c r="E2635" s="66" t="s">
        <v>880</v>
      </c>
      <c r="F2635" s="66">
        <v>256479</v>
      </c>
      <c r="G2635" s="65" t="s">
        <v>28</v>
      </c>
      <c r="H2635" s="67">
        <v>1</v>
      </c>
      <c r="I2635" s="69" t="s">
        <v>894</v>
      </c>
      <c r="J2635" s="63">
        <f t="shared" si="10"/>
        <v>44755</v>
      </c>
      <c r="K2635" s="64">
        <f>IF(ISBLANK(J2635),,H2635*INDEX(Inputs!G:G,MATCH(F2635,Inputs!E:E,0)))</f>
        <v>2500</v>
      </c>
      <c r="L2635" s="65" t="str">
        <f>IF(ISBLANK(J2635),,INDEX(Inputs!D:D,MATCH(F2635,Inputs!E:E,0)))</f>
        <v>997PP EvoFox Explore Gaming Bundle (422,423,659,595)</v>
      </c>
      <c r="M2635" s="65" t="str">
        <f>IF(ISBLANK(#REF!),,IF(B2635="Online","Online",IF(LEFT(B2635,1)="E","Online","Offline")))</f>
        <v>Offline</v>
      </c>
      <c r="N2635" s="64">
        <f>IF(ISBLANK(M2635),,H2635*INDEX(Inputs!F:F,MATCH(F2635,Inputs!E:E,0)))</f>
        <v>4796</v>
      </c>
      <c r="O2635" s="65"/>
    </row>
    <row r="2636" ht="15.75" customHeight="1" spans="1:15">
      <c r="A2636" s="65" t="s">
        <v>341</v>
      </c>
      <c r="B2636" s="66" t="s">
        <v>213</v>
      </c>
      <c r="C2636" s="55" t="s">
        <v>816</v>
      </c>
      <c r="D2636" s="66" t="s">
        <v>370</v>
      </c>
      <c r="E2636" s="66" t="s">
        <v>880</v>
      </c>
      <c r="F2636" s="66">
        <v>256479</v>
      </c>
      <c r="G2636" s="65" t="s">
        <v>28</v>
      </c>
      <c r="H2636" s="67">
        <v>1</v>
      </c>
      <c r="I2636" s="69" t="s">
        <v>894</v>
      </c>
      <c r="J2636" s="63">
        <f t="shared" si="10"/>
        <v>44755</v>
      </c>
      <c r="K2636" s="64">
        <f>IF(ISBLANK(J2636),,H2636*INDEX(Inputs!G:G,MATCH(F2636,Inputs!E:E,0)))</f>
        <v>2500</v>
      </c>
      <c r="L2636" s="65" t="str">
        <f>IF(ISBLANK(J2636),,INDEX(Inputs!D:D,MATCH(F2636,Inputs!E:E,0)))</f>
        <v>997PP EvoFox Explore Gaming Bundle (422,423,659,595)</v>
      </c>
      <c r="M2636" s="65" t="str">
        <f>IF(ISBLANK(#REF!),,IF(B2636="Online","Online",IF(LEFT(B2636,1)="E","Online","Offline")))</f>
        <v>Offline</v>
      </c>
      <c r="N2636" s="64">
        <f>IF(ISBLANK(M2636),,H2636*INDEX(Inputs!F:F,MATCH(F2636,Inputs!E:E,0)))</f>
        <v>4796</v>
      </c>
      <c r="O2636" s="65"/>
    </row>
    <row r="2637" ht="15.75" customHeight="1" spans="1:15">
      <c r="A2637" s="65" t="s">
        <v>338</v>
      </c>
      <c r="B2637" s="66" t="s">
        <v>821</v>
      </c>
      <c r="C2637" s="55" t="s">
        <v>822</v>
      </c>
      <c r="D2637" s="66" t="s">
        <v>370</v>
      </c>
      <c r="E2637" s="66" t="s">
        <v>880</v>
      </c>
      <c r="F2637" s="66">
        <v>256479</v>
      </c>
      <c r="G2637" s="65" t="s">
        <v>28</v>
      </c>
      <c r="H2637" s="67">
        <v>1</v>
      </c>
      <c r="I2637" s="69" t="s">
        <v>894</v>
      </c>
      <c r="J2637" s="63">
        <f t="shared" si="10"/>
        <v>44755</v>
      </c>
      <c r="K2637" s="64">
        <f>IF(ISBLANK(J2637),,H2637*INDEX(Inputs!G:G,MATCH(F2637,Inputs!E:E,0)))</f>
        <v>2500</v>
      </c>
      <c r="L2637" s="65" t="str">
        <f>IF(ISBLANK(J2637),,INDEX(Inputs!D:D,MATCH(F2637,Inputs!E:E,0)))</f>
        <v>997PP EvoFox Explore Gaming Bundle (422,423,659,595)</v>
      </c>
      <c r="M2637" s="65" t="str">
        <f>IF(ISBLANK(#REF!),,IF(B2637="Online","Online",IF(LEFT(B2637,1)="E","Online","Offline")))</f>
        <v>Offline</v>
      </c>
      <c r="N2637" s="64">
        <f>IF(ISBLANK(M2637),,H2637*INDEX(Inputs!F:F,MATCH(F2637,Inputs!E:E,0)))</f>
        <v>4796</v>
      </c>
      <c r="O2637" s="65"/>
    </row>
    <row r="2638" ht="15.75" customHeight="1" spans="1:15">
      <c r="A2638" s="65" t="s">
        <v>367</v>
      </c>
      <c r="B2638" s="66" t="s">
        <v>556</v>
      </c>
      <c r="C2638" s="55" t="s">
        <v>557</v>
      </c>
      <c r="D2638" s="66" t="s">
        <v>370</v>
      </c>
      <c r="E2638" s="66" t="s">
        <v>880</v>
      </c>
      <c r="F2638" s="66">
        <v>256480</v>
      </c>
      <c r="G2638" s="65" t="s">
        <v>25</v>
      </c>
      <c r="H2638" s="67">
        <v>1</v>
      </c>
      <c r="I2638" s="69" t="s">
        <v>896</v>
      </c>
      <c r="J2638" s="63">
        <f t="shared" si="10"/>
        <v>44756</v>
      </c>
      <c r="K2638" s="64">
        <f>IF(ISBLANK(J2638),,H2638*INDEX(Inputs!G:G,MATCH(F2638,Inputs!E:E,0)))</f>
        <v>3000</v>
      </c>
      <c r="L2638" s="65" t="str">
        <f>IF(ISBLANK(J2638),,INDEX(Inputs!D:D,MATCH(F2638,Inputs!E:E,0)))</f>
        <v>998PP EvoFox Prime Gaming Bundle (422,423,658,597)</v>
      </c>
      <c r="M2638" s="65" t="str">
        <f>IF(ISBLANK(#REF!),,IF(B2638="Online","Online",IF(LEFT(B2638,1)="E","Online","Offline")))</f>
        <v>Offline</v>
      </c>
      <c r="N2638" s="64">
        <f>IF(ISBLANK(M2638),,H2638*INDEX(Inputs!F:F,MATCH(F2638,Inputs!E:E,0)))</f>
        <v>5496</v>
      </c>
      <c r="O2638" s="65"/>
    </row>
    <row r="2639" ht="15.75" customHeight="1" spans="1:15">
      <c r="A2639" s="65" t="s">
        <v>648</v>
      </c>
      <c r="B2639" s="66" t="s">
        <v>27</v>
      </c>
      <c r="C2639" s="55" t="s">
        <v>649</v>
      </c>
      <c r="D2639" s="66" t="s">
        <v>370</v>
      </c>
      <c r="E2639" s="66" t="s">
        <v>880</v>
      </c>
      <c r="F2639" s="66">
        <v>256479</v>
      </c>
      <c r="G2639" s="65" t="s">
        <v>28</v>
      </c>
      <c r="H2639" s="67">
        <v>2</v>
      </c>
      <c r="I2639" s="69" t="s">
        <v>896</v>
      </c>
      <c r="J2639" s="63">
        <f t="shared" si="10"/>
        <v>44756</v>
      </c>
      <c r="K2639" s="64">
        <f>IF(ISBLANK(J2639),,H2639*INDEX(Inputs!G:G,MATCH(F2639,Inputs!E:E,0)))</f>
        <v>5000</v>
      </c>
      <c r="L2639" s="65" t="str">
        <f>IF(ISBLANK(J2639),,INDEX(Inputs!D:D,MATCH(F2639,Inputs!E:E,0)))</f>
        <v>997PP EvoFox Explore Gaming Bundle (422,423,659,595)</v>
      </c>
      <c r="M2639" s="65" t="str">
        <f>IF(ISBLANK(#REF!),,IF(B2639="Online","Online",IF(LEFT(B2639,1)="E","Online","Offline")))</f>
        <v>Offline</v>
      </c>
      <c r="N2639" s="64">
        <f>IF(ISBLANK(M2639),,H2639*INDEX(Inputs!F:F,MATCH(F2639,Inputs!E:E,0)))</f>
        <v>9592</v>
      </c>
      <c r="O2639" s="65"/>
    </row>
    <row r="2640" ht="15.75" customHeight="1" spans="1:15">
      <c r="A2640" s="65" t="s">
        <v>407</v>
      </c>
      <c r="B2640" s="66" t="s">
        <v>29</v>
      </c>
      <c r="C2640" s="55" t="s">
        <v>613</v>
      </c>
      <c r="D2640" s="66" t="s">
        <v>370</v>
      </c>
      <c r="E2640" s="66" t="s">
        <v>880</v>
      </c>
      <c r="F2640" s="66">
        <v>256479</v>
      </c>
      <c r="G2640" s="65" t="s">
        <v>28</v>
      </c>
      <c r="H2640" s="67">
        <v>2</v>
      </c>
      <c r="I2640" s="69" t="s">
        <v>896</v>
      </c>
      <c r="J2640" s="63">
        <f t="shared" si="10"/>
        <v>44756</v>
      </c>
      <c r="K2640" s="64">
        <f>IF(ISBLANK(J2640),,H2640*INDEX(Inputs!G:G,MATCH(F2640,Inputs!E:E,0)))</f>
        <v>5000</v>
      </c>
      <c r="L2640" s="65" t="str">
        <f>IF(ISBLANK(J2640),,INDEX(Inputs!D:D,MATCH(F2640,Inputs!E:E,0)))</f>
        <v>997PP EvoFox Explore Gaming Bundle (422,423,659,595)</v>
      </c>
      <c r="M2640" s="65" t="str">
        <f>IF(ISBLANK(#REF!),,IF(B2640="Online","Online",IF(LEFT(B2640,1)="E","Online","Offline")))</f>
        <v>Offline</v>
      </c>
      <c r="N2640" s="64">
        <f>IF(ISBLANK(M2640),,H2640*INDEX(Inputs!F:F,MATCH(F2640,Inputs!E:E,0)))</f>
        <v>9592</v>
      </c>
      <c r="O2640" s="65"/>
    </row>
    <row r="2641" ht="15.75" customHeight="1" spans="1:15">
      <c r="A2641" s="65" t="s">
        <v>454</v>
      </c>
      <c r="B2641" s="66" t="s">
        <v>33</v>
      </c>
      <c r="C2641" s="55" t="s">
        <v>455</v>
      </c>
      <c r="D2641" s="66" t="s">
        <v>370</v>
      </c>
      <c r="E2641" s="66" t="s">
        <v>880</v>
      </c>
      <c r="F2641" s="66">
        <v>256480</v>
      </c>
      <c r="G2641" s="65" t="s">
        <v>25</v>
      </c>
      <c r="H2641" s="67">
        <v>0</v>
      </c>
      <c r="I2641" s="69" t="s">
        <v>896</v>
      </c>
      <c r="J2641" s="63">
        <f t="shared" si="10"/>
        <v>44756</v>
      </c>
      <c r="K2641" s="64">
        <f>IF(ISBLANK(J2641),,H2641*INDEX(Inputs!G:G,MATCH(F2641,Inputs!E:E,0)))</f>
        <v>0</v>
      </c>
      <c r="L2641" s="65" t="str">
        <f>IF(ISBLANK(J2641),,INDEX(Inputs!D:D,MATCH(F2641,Inputs!E:E,0)))</f>
        <v>998PP EvoFox Prime Gaming Bundle (422,423,658,597)</v>
      </c>
      <c r="M2641" s="65" t="str">
        <f>IF(ISBLANK(#REF!),,IF(B2641="Online","Online",IF(LEFT(B2641,1)="E","Online","Offline")))</f>
        <v>Offline</v>
      </c>
      <c r="N2641" s="64">
        <f>IF(ISBLANK(M2641),,H2641*INDEX(Inputs!F:F,MATCH(F2641,Inputs!E:E,0)))</f>
        <v>0</v>
      </c>
      <c r="O2641" s="65"/>
    </row>
    <row r="2642" ht="15.75" customHeight="1" spans="1:15">
      <c r="A2642" s="65" t="s">
        <v>407</v>
      </c>
      <c r="B2642" s="66" t="s">
        <v>37</v>
      </c>
      <c r="C2642" s="55" t="s">
        <v>582</v>
      </c>
      <c r="D2642" s="66" t="s">
        <v>370</v>
      </c>
      <c r="E2642" s="66" t="s">
        <v>880</v>
      </c>
      <c r="F2642" s="66">
        <v>256479</v>
      </c>
      <c r="G2642" s="65" t="s">
        <v>28</v>
      </c>
      <c r="H2642" s="67">
        <v>3</v>
      </c>
      <c r="I2642" s="69" t="s">
        <v>896</v>
      </c>
      <c r="J2642" s="63">
        <f t="shared" si="10"/>
        <v>44756</v>
      </c>
      <c r="K2642" s="64">
        <f>IF(ISBLANK(J2642),,H2642*INDEX(Inputs!G:G,MATCH(F2642,Inputs!E:E,0)))</f>
        <v>7500</v>
      </c>
      <c r="L2642" s="65" t="str">
        <f>IF(ISBLANK(J2642),,INDEX(Inputs!D:D,MATCH(F2642,Inputs!E:E,0)))</f>
        <v>997PP EvoFox Explore Gaming Bundle (422,423,659,595)</v>
      </c>
      <c r="M2642" s="65" t="str">
        <f>IF(ISBLANK(#REF!),,IF(B2642="Online","Online",IF(LEFT(B2642,1)="E","Online","Offline")))</f>
        <v>Offline</v>
      </c>
      <c r="N2642" s="64">
        <f>IF(ISBLANK(M2642),,H2642*INDEX(Inputs!F:F,MATCH(F2642,Inputs!E:E,0)))</f>
        <v>14388</v>
      </c>
      <c r="O2642" s="65"/>
    </row>
    <row r="2643" ht="15.75" customHeight="1" spans="1:15">
      <c r="A2643" s="65" t="s">
        <v>341</v>
      </c>
      <c r="B2643" s="66" t="s">
        <v>43</v>
      </c>
      <c r="C2643" s="55" t="s">
        <v>526</v>
      </c>
      <c r="D2643" s="66" t="s">
        <v>370</v>
      </c>
      <c r="E2643" s="66" t="s">
        <v>880</v>
      </c>
      <c r="F2643" s="66">
        <v>256479</v>
      </c>
      <c r="G2643" s="65" t="s">
        <v>28</v>
      </c>
      <c r="H2643" s="67">
        <v>1</v>
      </c>
      <c r="I2643" s="69" t="s">
        <v>896</v>
      </c>
      <c r="J2643" s="63">
        <f t="shared" si="10"/>
        <v>44756</v>
      </c>
      <c r="K2643" s="64">
        <f>IF(ISBLANK(J2643),,H2643*INDEX(Inputs!G:G,MATCH(F2643,Inputs!E:E,0)))</f>
        <v>2500</v>
      </c>
      <c r="L2643" s="65" t="str">
        <f>IF(ISBLANK(J2643),,INDEX(Inputs!D:D,MATCH(F2643,Inputs!E:E,0)))</f>
        <v>997PP EvoFox Explore Gaming Bundle (422,423,659,595)</v>
      </c>
      <c r="M2643" s="65" t="str">
        <f>IF(ISBLANK(#REF!),,IF(B2643="Online","Online",IF(LEFT(B2643,1)="E","Online","Offline")))</f>
        <v>Offline</v>
      </c>
      <c r="N2643" s="64">
        <f>IF(ISBLANK(M2643),,H2643*INDEX(Inputs!F:F,MATCH(F2643,Inputs!E:E,0)))</f>
        <v>4796</v>
      </c>
      <c r="O2643" s="65"/>
    </row>
    <row r="2644" ht="15.75" customHeight="1" spans="1:15">
      <c r="A2644" s="65" t="s">
        <v>407</v>
      </c>
      <c r="B2644" s="66" t="s">
        <v>45</v>
      </c>
      <c r="C2644" s="55" t="s">
        <v>408</v>
      </c>
      <c r="D2644" s="66" t="s">
        <v>370</v>
      </c>
      <c r="E2644" s="66" t="s">
        <v>880</v>
      </c>
      <c r="F2644" s="66">
        <v>256480</v>
      </c>
      <c r="G2644" s="65" t="s">
        <v>25</v>
      </c>
      <c r="H2644" s="67">
        <v>1</v>
      </c>
      <c r="I2644" s="69" t="s">
        <v>896</v>
      </c>
      <c r="J2644" s="63">
        <f t="shared" si="10"/>
        <v>44756</v>
      </c>
      <c r="K2644" s="64">
        <f>IF(ISBLANK(J2644),,H2644*INDEX(Inputs!G:G,MATCH(F2644,Inputs!E:E,0)))</f>
        <v>3000</v>
      </c>
      <c r="L2644" s="65" t="str">
        <f>IF(ISBLANK(J2644),,INDEX(Inputs!D:D,MATCH(F2644,Inputs!E:E,0)))</f>
        <v>998PP EvoFox Prime Gaming Bundle (422,423,658,597)</v>
      </c>
      <c r="M2644" s="65" t="str">
        <f>IF(ISBLANK(#REF!),,IF(B2644="Online","Online",IF(LEFT(B2644,1)="E","Online","Offline")))</f>
        <v>Offline</v>
      </c>
      <c r="N2644" s="64">
        <f>IF(ISBLANK(M2644),,H2644*INDEX(Inputs!F:F,MATCH(F2644,Inputs!E:E,0)))</f>
        <v>5496</v>
      </c>
      <c r="O2644" s="65"/>
    </row>
    <row r="2645" ht="15.75" customHeight="1" spans="1:15">
      <c r="A2645" s="65" t="s">
        <v>345</v>
      </c>
      <c r="B2645" s="66" t="s">
        <v>46</v>
      </c>
      <c r="C2645" s="55" t="s">
        <v>346</v>
      </c>
      <c r="D2645" s="66" t="s">
        <v>370</v>
      </c>
      <c r="E2645" s="66" t="s">
        <v>880</v>
      </c>
      <c r="F2645" s="66">
        <v>256479</v>
      </c>
      <c r="G2645" s="65" t="s">
        <v>28</v>
      </c>
      <c r="H2645" s="67">
        <v>2</v>
      </c>
      <c r="I2645" s="69" t="s">
        <v>896</v>
      </c>
      <c r="J2645" s="63">
        <f t="shared" si="10"/>
        <v>44756</v>
      </c>
      <c r="K2645" s="64">
        <f>IF(ISBLANK(J2645),,H2645*INDEX(Inputs!G:G,MATCH(F2645,Inputs!E:E,0)))</f>
        <v>5000</v>
      </c>
      <c r="L2645" s="65" t="str">
        <f>IF(ISBLANK(J2645),,INDEX(Inputs!D:D,MATCH(F2645,Inputs!E:E,0)))</f>
        <v>997PP EvoFox Explore Gaming Bundle (422,423,659,595)</v>
      </c>
      <c r="M2645" s="65" t="str">
        <f>IF(ISBLANK(#REF!),,IF(B2645="Online","Online",IF(LEFT(B2645,1)="E","Online","Offline")))</f>
        <v>Offline</v>
      </c>
      <c r="N2645" s="64">
        <f>IF(ISBLANK(M2645),,H2645*INDEX(Inputs!F:F,MATCH(F2645,Inputs!E:E,0)))</f>
        <v>9592</v>
      </c>
      <c r="O2645" s="65"/>
    </row>
    <row r="2646" ht="15.75" customHeight="1" spans="1:15">
      <c r="A2646" s="65" t="s">
        <v>338</v>
      </c>
      <c r="B2646" s="66" t="s">
        <v>47</v>
      </c>
      <c r="C2646" s="55" t="s">
        <v>357</v>
      </c>
      <c r="D2646" s="66" t="s">
        <v>370</v>
      </c>
      <c r="E2646" s="66" t="s">
        <v>410</v>
      </c>
      <c r="F2646" s="66">
        <v>250877</v>
      </c>
      <c r="G2646" s="65" t="s">
        <v>22</v>
      </c>
      <c r="H2646" s="67">
        <v>1</v>
      </c>
      <c r="I2646" s="69" t="s">
        <v>896</v>
      </c>
      <c r="J2646" s="63">
        <f t="shared" si="10"/>
        <v>44756</v>
      </c>
      <c r="K2646" s="64">
        <f>IF(ISBLANK(J2646),,H2646*INDEX(Inputs!G:G,MATCH(F2646,Inputs!E:E,0)))</f>
        <v>349</v>
      </c>
      <c r="L2646" s="65" t="str">
        <f>IF(ISBLANK(J2646),,INDEX(Inputs!D:D,MATCH(F2646,Inputs!E:E,0)))</f>
        <v>595BK Evo Fox Falcon X35 Medium Speed Mouse Pad</v>
      </c>
      <c r="M2646" s="65" t="str">
        <f>IF(ISBLANK(#REF!),,IF(B2646="Online","Online",IF(LEFT(B2646,1)="E","Online","Offline")))</f>
        <v>Offline</v>
      </c>
      <c r="N2646" s="64">
        <f>IF(ISBLANK(M2646),,H2646*INDEX(Inputs!F:F,MATCH(F2646,Inputs!E:E,0)))</f>
        <v>699</v>
      </c>
      <c r="O2646" s="65"/>
    </row>
    <row r="2647" ht="15.75" customHeight="1" spans="1:15">
      <c r="A2647" s="65" t="s">
        <v>338</v>
      </c>
      <c r="B2647" s="66" t="s">
        <v>47</v>
      </c>
      <c r="C2647" s="55" t="s">
        <v>357</v>
      </c>
      <c r="D2647" s="66" t="s">
        <v>370</v>
      </c>
      <c r="E2647" s="66" t="s">
        <v>880</v>
      </c>
      <c r="F2647" s="66">
        <v>256480</v>
      </c>
      <c r="G2647" s="65" t="s">
        <v>25</v>
      </c>
      <c r="H2647" s="67">
        <v>1</v>
      </c>
      <c r="I2647" s="69" t="s">
        <v>896</v>
      </c>
      <c r="J2647" s="63">
        <f t="shared" si="10"/>
        <v>44756</v>
      </c>
      <c r="K2647" s="64">
        <f>IF(ISBLANK(J2647),,H2647*INDEX(Inputs!G:G,MATCH(F2647,Inputs!E:E,0)))</f>
        <v>3000</v>
      </c>
      <c r="L2647" s="65" t="str">
        <f>IF(ISBLANK(J2647),,INDEX(Inputs!D:D,MATCH(F2647,Inputs!E:E,0)))</f>
        <v>998PP EvoFox Prime Gaming Bundle (422,423,658,597)</v>
      </c>
      <c r="M2647" s="65" t="str">
        <f>IF(ISBLANK(#REF!),,IF(B2647="Online","Online",IF(LEFT(B2647,1)="E","Online","Offline")))</f>
        <v>Offline</v>
      </c>
      <c r="N2647" s="64">
        <f>IF(ISBLANK(M2647),,H2647*INDEX(Inputs!F:F,MATCH(F2647,Inputs!E:E,0)))</f>
        <v>5496</v>
      </c>
      <c r="O2647" s="65"/>
    </row>
    <row r="2648" ht="15.75" customHeight="1" spans="1:15">
      <c r="A2648" s="65" t="s">
        <v>367</v>
      </c>
      <c r="B2648" s="66" t="s">
        <v>48</v>
      </c>
      <c r="C2648" s="55" t="s">
        <v>709</v>
      </c>
      <c r="D2648" s="66" t="s">
        <v>370</v>
      </c>
      <c r="E2648" s="66" t="s">
        <v>880</v>
      </c>
      <c r="F2648" s="66">
        <v>256479</v>
      </c>
      <c r="G2648" s="65" t="s">
        <v>28</v>
      </c>
      <c r="H2648" s="67">
        <v>3</v>
      </c>
      <c r="I2648" s="69" t="s">
        <v>896</v>
      </c>
      <c r="J2648" s="63">
        <f t="shared" si="10"/>
        <v>44756</v>
      </c>
      <c r="K2648" s="64">
        <f>IF(ISBLANK(J2648),,H2648*INDEX(Inputs!G:G,MATCH(F2648,Inputs!E:E,0)))</f>
        <v>7500</v>
      </c>
      <c r="L2648" s="65" t="str">
        <f>IF(ISBLANK(J2648),,INDEX(Inputs!D:D,MATCH(F2648,Inputs!E:E,0)))</f>
        <v>997PP EvoFox Explore Gaming Bundle (422,423,659,595)</v>
      </c>
      <c r="M2648" s="65" t="str">
        <f>IF(ISBLANK(#REF!),,IF(B2648="Online","Online",IF(LEFT(B2648,1)="E","Online","Offline")))</f>
        <v>Offline</v>
      </c>
      <c r="N2648" s="64">
        <f>IF(ISBLANK(M2648),,H2648*INDEX(Inputs!F:F,MATCH(F2648,Inputs!E:E,0)))</f>
        <v>14388</v>
      </c>
      <c r="O2648" s="65"/>
    </row>
    <row r="2649" ht="15.75" customHeight="1" spans="1:15">
      <c r="A2649" s="65" t="s">
        <v>341</v>
      </c>
      <c r="B2649" s="66" t="s">
        <v>53</v>
      </c>
      <c r="C2649" s="55" t="s">
        <v>641</v>
      </c>
      <c r="D2649" s="66" t="s">
        <v>370</v>
      </c>
      <c r="E2649" s="66" t="s">
        <v>880</v>
      </c>
      <c r="F2649" s="66">
        <v>256479</v>
      </c>
      <c r="G2649" s="65" t="s">
        <v>28</v>
      </c>
      <c r="H2649" s="67">
        <v>3</v>
      </c>
      <c r="I2649" s="69" t="s">
        <v>896</v>
      </c>
      <c r="J2649" s="63">
        <f t="shared" si="10"/>
        <v>44756</v>
      </c>
      <c r="K2649" s="64">
        <f>IF(ISBLANK(J2649),,H2649*INDEX(Inputs!G:G,MATCH(F2649,Inputs!E:E,0)))</f>
        <v>7500</v>
      </c>
      <c r="L2649" s="65" t="str">
        <f>IF(ISBLANK(J2649),,INDEX(Inputs!D:D,MATCH(F2649,Inputs!E:E,0)))</f>
        <v>997PP EvoFox Explore Gaming Bundle (422,423,659,595)</v>
      </c>
      <c r="M2649" s="65" t="str">
        <f>IF(ISBLANK(#REF!),,IF(B2649="Online","Online",IF(LEFT(B2649,1)="E","Online","Offline")))</f>
        <v>Offline</v>
      </c>
      <c r="N2649" s="64">
        <f>IF(ISBLANK(M2649),,H2649*INDEX(Inputs!F:F,MATCH(F2649,Inputs!E:E,0)))</f>
        <v>14388</v>
      </c>
      <c r="O2649" s="65"/>
    </row>
    <row r="2650" ht="15.75" customHeight="1" spans="1:15">
      <c r="A2650" s="65" t="s">
        <v>341</v>
      </c>
      <c r="B2650" s="66" t="s">
        <v>53</v>
      </c>
      <c r="C2650" s="55" t="s">
        <v>641</v>
      </c>
      <c r="D2650" s="66" t="s">
        <v>370</v>
      </c>
      <c r="E2650" s="66" t="s">
        <v>880</v>
      </c>
      <c r="F2650" s="66">
        <v>256480</v>
      </c>
      <c r="G2650" s="65" t="s">
        <v>25</v>
      </c>
      <c r="H2650" s="67">
        <v>1</v>
      </c>
      <c r="I2650" s="69" t="s">
        <v>896</v>
      </c>
      <c r="J2650" s="63">
        <f t="shared" si="10"/>
        <v>44756</v>
      </c>
      <c r="K2650" s="64">
        <f>IF(ISBLANK(J2650),,H2650*INDEX(Inputs!G:G,MATCH(F2650,Inputs!E:E,0)))</f>
        <v>3000</v>
      </c>
      <c r="L2650" s="65" t="str">
        <f>IF(ISBLANK(J2650),,INDEX(Inputs!D:D,MATCH(F2650,Inputs!E:E,0)))</f>
        <v>998PP EvoFox Prime Gaming Bundle (422,423,658,597)</v>
      </c>
      <c r="M2650" s="65" t="str">
        <f>IF(ISBLANK(#REF!),,IF(B2650="Online","Online",IF(LEFT(B2650,1)="E","Online","Offline")))</f>
        <v>Offline</v>
      </c>
      <c r="N2650" s="64">
        <f>IF(ISBLANK(M2650),,H2650*INDEX(Inputs!F:F,MATCH(F2650,Inputs!E:E,0)))</f>
        <v>5496</v>
      </c>
      <c r="O2650" s="65"/>
    </row>
    <row r="2651" ht="15.75" customHeight="1" spans="1:15">
      <c r="A2651" s="65" t="s">
        <v>341</v>
      </c>
      <c r="B2651" s="66" t="s">
        <v>54</v>
      </c>
      <c r="C2651" s="55" t="s">
        <v>470</v>
      </c>
      <c r="D2651" s="66" t="s">
        <v>414</v>
      </c>
      <c r="E2651" s="66" t="s">
        <v>415</v>
      </c>
      <c r="F2651" s="66">
        <v>250874</v>
      </c>
      <c r="G2651" s="65" t="s">
        <v>13</v>
      </c>
      <c r="H2651" s="67">
        <v>0</v>
      </c>
      <c r="I2651" s="69" t="s">
        <v>896</v>
      </c>
      <c r="J2651" s="63">
        <f t="shared" si="10"/>
        <v>44756</v>
      </c>
      <c r="K2651" s="64">
        <f>IF(ISBLANK(J2651),,H2651*INDEX(Inputs!G:G,MATCH(F2651,Inputs!E:E,0)))</f>
        <v>0</v>
      </c>
      <c r="L2651" s="65" t="str">
        <f>IF(ISBLANK(J2651),,INDEX(Inputs!D:D,MATCH(F2651,Inputs!E:E,0)))</f>
        <v>432BK EvoFox X-Team Gaming Keyboard &amp; Mouse (USB)</v>
      </c>
      <c r="M2651" s="65" t="str">
        <f>IF(ISBLANK(#REF!),,IF(B2651="Online","Online",IF(LEFT(B2651,1)="E","Online","Offline")))</f>
        <v>Offline</v>
      </c>
      <c r="N2651" s="64">
        <f>IF(ISBLANK(M2651),,H2651*INDEX(Inputs!F:F,MATCH(F2651,Inputs!E:E,0)))</f>
        <v>0</v>
      </c>
      <c r="O2651" s="65"/>
    </row>
    <row r="2652" ht="15.75" customHeight="1" spans="1:15">
      <c r="A2652" s="65" t="s">
        <v>341</v>
      </c>
      <c r="B2652" s="66" t="s">
        <v>57</v>
      </c>
      <c r="C2652" s="55" t="s">
        <v>348</v>
      </c>
      <c r="D2652" s="66" t="s">
        <v>370</v>
      </c>
      <c r="E2652" s="66" t="s">
        <v>371</v>
      </c>
      <c r="F2652" s="66">
        <v>250417</v>
      </c>
      <c r="G2652" s="65" t="s">
        <v>39</v>
      </c>
      <c r="H2652" s="67">
        <v>2</v>
      </c>
      <c r="I2652" s="69" t="s">
        <v>896</v>
      </c>
      <c r="J2652" s="63">
        <f t="shared" si="10"/>
        <v>44756</v>
      </c>
      <c r="K2652" s="64">
        <f>IF(ISBLANK(J2652),,H2652*INDEX(Inputs!G:G,MATCH(F2652,Inputs!E:E,0)))</f>
        <v>1858</v>
      </c>
      <c r="L2652" s="65" t="str">
        <f>IF(ISBLANK(J2652),,INDEX(Inputs!D:D,MATCH(F2652,Inputs!E:E,0)))</f>
        <v>416PP Super Speed Hub 4 Port USB 3.0</v>
      </c>
      <c r="M2652" s="65" t="str">
        <f>IF(ISBLANK(#REF!),,IF(B2652="Online","Online",IF(LEFT(B2652,1)="E","Online","Offline")))</f>
        <v>Offline</v>
      </c>
      <c r="N2652" s="64">
        <f>IF(ISBLANK(M2652),,H2652*INDEX(Inputs!F:F,MATCH(F2652,Inputs!E:E,0)))</f>
        <v>2998</v>
      </c>
      <c r="O2652" s="65"/>
    </row>
    <row r="2653" ht="15.75" customHeight="1" spans="1:15">
      <c r="A2653" s="65" t="s">
        <v>367</v>
      </c>
      <c r="B2653" s="66" t="s">
        <v>58</v>
      </c>
      <c r="C2653" s="55" t="s">
        <v>759</v>
      </c>
      <c r="D2653" s="66" t="s">
        <v>370</v>
      </c>
      <c r="E2653" s="66" t="s">
        <v>880</v>
      </c>
      <c r="F2653" s="66">
        <v>256479</v>
      </c>
      <c r="G2653" s="65" t="s">
        <v>28</v>
      </c>
      <c r="H2653" s="67">
        <v>1</v>
      </c>
      <c r="I2653" s="69" t="s">
        <v>896</v>
      </c>
      <c r="J2653" s="63">
        <f t="shared" si="10"/>
        <v>44756</v>
      </c>
      <c r="K2653" s="64">
        <f>IF(ISBLANK(J2653),,H2653*INDEX(Inputs!G:G,MATCH(F2653,Inputs!E:E,0)))</f>
        <v>2500</v>
      </c>
      <c r="L2653" s="65" t="str">
        <f>IF(ISBLANK(J2653),,INDEX(Inputs!D:D,MATCH(F2653,Inputs!E:E,0)))</f>
        <v>997PP EvoFox Explore Gaming Bundle (422,423,659,595)</v>
      </c>
      <c r="M2653" s="65" t="str">
        <f>IF(ISBLANK(#REF!),,IF(B2653="Online","Online",IF(LEFT(B2653,1)="E","Online","Offline")))</f>
        <v>Offline</v>
      </c>
      <c r="N2653" s="64">
        <f>IF(ISBLANK(M2653),,H2653*INDEX(Inputs!F:F,MATCH(F2653,Inputs!E:E,0)))</f>
        <v>4796</v>
      </c>
      <c r="O2653" s="65"/>
    </row>
    <row r="2654" ht="15.75" customHeight="1" spans="1:15">
      <c r="A2654" s="65" t="s">
        <v>412</v>
      </c>
      <c r="B2654" s="66" t="s">
        <v>59</v>
      </c>
      <c r="C2654" s="55" t="s">
        <v>471</v>
      </c>
      <c r="D2654" s="66" t="s">
        <v>370</v>
      </c>
      <c r="E2654" s="66" t="s">
        <v>880</v>
      </c>
      <c r="F2654" s="66">
        <v>256479</v>
      </c>
      <c r="G2654" s="65" t="s">
        <v>28</v>
      </c>
      <c r="H2654" s="67">
        <v>1</v>
      </c>
      <c r="I2654" s="69" t="s">
        <v>896</v>
      </c>
      <c r="J2654" s="63">
        <f t="shared" si="10"/>
        <v>44756</v>
      </c>
      <c r="K2654" s="64">
        <f>IF(ISBLANK(J2654),,H2654*INDEX(Inputs!G:G,MATCH(F2654,Inputs!E:E,0)))</f>
        <v>2500</v>
      </c>
      <c r="L2654" s="65" t="str">
        <f>IF(ISBLANK(J2654),,INDEX(Inputs!D:D,MATCH(F2654,Inputs!E:E,0)))</f>
        <v>997PP EvoFox Explore Gaming Bundle (422,423,659,595)</v>
      </c>
      <c r="M2654" s="65" t="str">
        <f>IF(ISBLANK(#REF!),,IF(B2654="Online","Online",IF(LEFT(B2654,1)="E","Online","Offline")))</f>
        <v>Offline</v>
      </c>
      <c r="N2654" s="64">
        <f>IF(ISBLANK(M2654),,H2654*INDEX(Inputs!F:F,MATCH(F2654,Inputs!E:E,0)))</f>
        <v>4796</v>
      </c>
      <c r="O2654" s="65"/>
    </row>
    <row r="2655" ht="15.75" customHeight="1" spans="1:15">
      <c r="A2655" s="65" t="s">
        <v>447</v>
      </c>
      <c r="B2655" s="66" t="s">
        <v>61</v>
      </c>
      <c r="C2655" s="55" t="s">
        <v>456</v>
      </c>
      <c r="D2655" s="66" t="s">
        <v>370</v>
      </c>
      <c r="E2655" s="66" t="s">
        <v>880</v>
      </c>
      <c r="F2655" s="66">
        <v>256479</v>
      </c>
      <c r="G2655" s="65" t="s">
        <v>28</v>
      </c>
      <c r="H2655" s="67">
        <v>1</v>
      </c>
      <c r="I2655" s="69" t="s">
        <v>896</v>
      </c>
      <c r="J2655" s="63">
        <f t="shared" si="10"/>
        <v>44756</v>
      </c>
      <c r="K2655" s="64">
        <f>IF(ISBLANK(J2655),,H2655*INDEX(Inputs!G:G,MATCH(F2655,Inputs!E:E,0)))</f>
        <v>2500</v>
      </c>
      <c r="L2655" s="65" t="str">
        <f>IF(ISBLANK(J2655),,INDEX(Inputs!D:D,MATCH(F2655,Inputs!E:E,0)))</f>
        <v>997PP EvoFox Explore Gaming Bundle (422,423,659,595)</v>
      </c>
      <c r="M2655" s="65" t="str">
        <f>IF(ISBLANK(#REF!),,IF(B2655="Online","Online",IF(LEFT(B2655,1)="E","Online","Offline")))</f>
        <v>Offline</v>
      </c>
      <c r="N2655" s="64">
        <f>IF(ISBLANK(M2655),,H2655*INDEX(Inputs!F:F,MATCH(F2655,Inputs!E:E,0)))</f>
        <v>4796</v>
      </c>
      <c r="O2655" s="65"/>
    </row>
    <row r="2656" ht="15.75" customHeight="1" spans="1:15">
      <c r="A2656" s="65" t="s">
        <v>327</v>
      </c>
      <c r="B2656" s="66" t="s">
        <v>63</v>
      </c>
      <c r="C2656" s="55" t="s">
        <v>527</v>
      </c>
      <c r="D2656" s="66" t="s">
        <v>370</v>
      </c>
      <c r="E2656" s="66" t="s">
        <v>371</v>
      </c>
      <c r="F2656" s="66">
        <v>250417</v>
      </c>
      <c r="G2656" s="65" t="s">
        <v>39</v>
      </c>
      <c r="H2656" s="67">
        <v>1</v>
      </c>
      <c r="I2656" s="69" t="s">
        <v>896</v>
      </c>
      <c r="J2656" s="63">
        <f t="shared" si="10"/>
        <v>44756</v>
      </c>
      <c r="K2656" s="64">
        <f>IF(ISBLANK(J2656),,H2656*INDEX(Inputs!G:G,MATCH(F2656,Inputs!E:E,0)))</f>
        <v>929</v>
      </c>
      <c r="L2656" s="65" t="str">
        <f>IF(ISBLANK(J2656),,INDEX(Inputs!D:D,MATCH(F2656,Inputs!E:E,0)))</f>
        <v>416PP Super Speed Hub 4 Port USB 3.0</v>
      </c>
      <c r="M2656" s="65" t="str">
        <f>IF(ISBLANK(#REF!),,IF(B2656="Online","Online",IF(LEFT(B2656,1)="E","Online","Offline")))</f>
        <v>Offline</v>
      </c>
      <c r="N2656" s="64">
        <f>IF(ISBLANK(M2656),,H2656*INDEX(Inputs!F:F,MATCH(F2656,Inputs!E:E,0)))</f>
        <v>1499</v>
      </c>
      <c r="O2656" s="65"/>
    </row>
    <row r="2657" ht="15.75" customHeight="1" spans="1:15">
      <c r="A2657" s="65" t="s">
        <v>327</v>
      </c>
      <c r="B2657" s="66" t="s">
        <v>65</v>
      </c>
      <c r="C2657" s="55" t="s">
        <v>568</v>
      </c>
      <c r="D2657" s="66" t="s">
        <v>370</v>
      </c>
      <c r="E2657" s="66" t="s">
        <v>880</v>
      </c>
      <c r="F2657" s="66">
        <v>256479</v>
      </c>
      <c r="G2657" s="65" t="s">
        <v>28</v>
      </c>
      <c r="H2657" s="67">
        <v>1</v>
      </c>
      <c r="I2657" s="69" t="s">
        <v>896</v>
      </c>
      <c r="J2657" s="63">
        <f t="shared" si="10"/>
        <v>44756</v>
      </c>
      <c r="K2657" s="64">
        <f>IF(ISBLANK(J2657),,H2657*INDEX(Inputs!G:G,MATCH(F2657,Inputs!E:E,0)))</f>
        <v>2500</v>
      </c>
      <c r="L2657" s="65" t="str">
        <f>IF(ISBLANK(J2657),,INDEX(Inputs!D:D,MATCH(F2657,Inputs!E:E,0)))</f>
        <v>997PP EvoFox Explore Gaming Bundle (422,423,659,595)</v>
      </c>
      <c r="M2657" s="65" t="str">
        <f>IF(ISBLANK(#REF!),,IF(B2657="Online","Online",IF(LEFT(B2657,1)="E","Online","Offline")))</f>
        <v>Offline</v>
      </c>
      <c r="N2657" s="64">
        <f>IF(ISBLANK(M2657),,H2657*INDEX(Inputs!F:F,MATCH(F2657,Inputs!E:E,0)))</f>
        <v>4796</v>
      </c>
      <c r="O2657" s="65"/>
    </row>
    <row r="2658" ht="15.75" customHeight="1" spans="1:15">
      <c r="A2658" s="65" t="s">
        <v>327</v>
      </c>
      <c r="B2658" s="66" t="s">
        <v>67</v>
      </c>
      <c r="C2658" s="55" t="s">
        <v>472</v>
      </c>
      <c r="D2658" s="66" t="s">
        <v>370</v>
      </c>
      <c r="E2658" s="66" t="s">
        <v>880</v>
      </c>
      <c r="F2658" s="66">
        <v>256479</v>
      </c>
      <c r="G2658" s="65" t="s">
        <v>28</v>
      </c>
      <c r="H2658" s="67">
        <v>3</v>
      </c>
      <c r="I2658" s="69" t="s">
        <v>896</v>
      </c>
      <c r="J2658" s="63">
        <f t="shared" si="10"/>
        <v>44756</v>
      </c>
      <c r="K2658" s="64">
        <f>IF(ISBLANK(J2658),,H2658*INDEX(Inputs!G:G,MATCH(F2658,Inputs!E:E,0)))</f>
        <v>7500</v>
      </c>
      <c r="L2658" s="65" t="str">
        <f>IF(ISBLANK(J2658),,INDEX(Inputs!D:D,MATCH(F2658,Inputs!E:E,0)))</f>
        <v>997PP EvoFox Explore Gaming Bundle (422,423,659,595)</v>
      </c>
      <c r="M2658" s="65" t="str">
        <f>IF(ISBLANK(#REF!),,IF(B2658="Online","Online",IF(LEFT(B2658,1)="E","Online","Offline")))</f>
        <v>Offline</v>
      </c>
      <c r="N2658" s="64">
        <f>IF(ISBLANK(M2658),,H2658*INDEX(Inputs!F:F,MATCH(F2658,Inputs!E:E,0)))</f>
        <v>14388</v>
      </c>
      <c r="O2658" s="65"/>
    </row>
    <row r="2659" ht="15.75" customHeight="1" spans="1:15">
      <c r="A2659" s="65" t="s">
        <v>541</v>
      </c>
      <c r="B2659" s="66" t="s">
        <v>68</v>
      </c>
      <c r="C2659" s="55" t="s">
        <v>542</v>
      </c>
      <c r="D2659" s="66" t="s">
        <v>370</v>
      </c>
      <c r="E2659" s="66" t="s">
        <v>880</v>
      </c>
      <c r="F2659" s="66">
        <v>256479</v>
      </c>
      <c r="G2659" s="65" t="s">
        <v>28</v>
      </c>
      <c r="H2659" s="67">
        <v>1</v>
      </c>
      <c r="I2659" s="69" t="s">
        <v>896</v>
      </c>
      <c r="J2659" s="63">
        <f t="shared" si="10"/>
        <v>44756</v>
      </c>
      <c r="K2659" s="64">
        <f>IF(ISBLANK(J2659),,H2659*INDEX(Inputs!G:G,MATCH(F2659,Inputs!E:E,0)))</f>
        <v>2500</v>
      </c>
      <c r="L2659" s="65" t="str">
        <f>IF(ISBLANK(J2659),,INDEX(Inputs!D:D,MATCH(F2659,Inputs!E:E,0)))</f>
        <v>997PP EvoFox Explore Gaming Bundle (422,423,659,595)</v>
      </c>
      <c r="M2659" s="65" t="str">
        <f>IF(ISBLANK(#REF!),,IF(B2659="Online","Online",IF(LEFT(B2659,1)="E","Online","Offline")))</f>
        <v>Offline</v>
      </c>
      <c r="N2659" s="64">
        <f>IF(ISBLANK(M2659),,H2659*INDEX(Inputs!F:F,MATCH(F2659,Inputs!E:E,0)))</f>
        <v>4796</v>
      </c>
      <c r="O2659" s="65"/>
    </row>
    <row r="2660" ht="15.75" customHeight="1" spans="1:15">
      <c r="A2660" s="65" t="s">
        <v>541</v>
      </c>
      <c r="B2660" s="66" t="s">
        <v>68</v>
      </c>
      <c r="C2660" s="55" t="s">
        <v>542</v>
      </c>
      <c r="D2660" s="66" t="s">
        <v>370</v>
      </c>
      <c r="E2660" s="66" t="s">
        <v>880</v>
      </c>
      <c r="F2660" s="66">
        <v>256480</v>
      </c>
      <c r="G2660" s="65" t="s">
        <v>25</v>
      </c>
      <c r="H2660" s="67">
        <v>1</v>
      </c>
      <c r="I2660" s="69" t="s">
        <v>896</v>
      </c>
      <c r="J2660" s="63">
        <f t="shared" si="10"/>
        <v>44756</v>
      </c>
      <c r="K2660" s="64">
        <f>IF(ISBLANK(J2660),,H2660*INDEX(Inputs!G:G,MATCH(F2660,Inputs!E:E,0)))</f>
        <v>3000</v>
      </c>
      <c r="L2660" s="65" t="str">
        <f>IF(ISBLANK(J2660),,INDEX(Inputs!D:D,MATCH(F2660,Inputs!E:E,0)))</f>
        <v>998PP EvoFox Prime Gaming Bundle (422,423,658,597)</v>
      </c>
      <c r="M2660" s="65" t="str">
        <f>IF(ISBLANK(#REF!),,IF(B2660="Online","Online",IF(LEFT(B2660,1)="E","Online","Offline")))</f>
        <v>Offline</v>
      </c>
      <c r="N2660" s="64">
        <f>IF(ISBLANK(M2660),,H2660*INDEX(Inputs!F:F,MATCH(F2660,Inputs!E:E,0)))</f>
        <v>5496</v>
      </c>
      <c r="O2660" s="65"/>
    </row>
    <row r="2661" ht="15.75" customHeight="1" spans="1:15">
      <c r="A2661" s="65" t="s">
        <v>327</v>
      </c>
      <c r="B2661" s="66" t="s">
        <v>70</v>
      </c>
      <c r="C2661" s="55" t="s">
        <v>328</v>
      </c>
      <c r="D2661" s="66" t="s">
        <v>370</v>
      </c>
      <c r="E2661" s="66" t="s">
        <v>880</v>
      </c>
      <c r="F2661" s="66">
        <v>256480</v>
      </c>
      <c r="G2661" s="65" t="s">
        <v>25</v>
      </c>
      <c r="H2661" s="67">
        <v>1</v>
      </c>
      <c r="I2661" s="69" t="s">
        <v>896</v>
      </c>
      <c r="J2661" s="63">
        <f t="shared" si="10"/>
        <v>44756</v>
      </c>
      <c r="K2661" s="64">
        <f>IF(ISBLANK(J2661),,H2661*INDEX(Inputs!G:G,MATCH(F2661,Inputs!E:E,0)))</f>
        <v>3000</v>
      </c>
      <c r="L2661" s="65" t="str">
        <f>IF(ISBLANK(J2661),,INDEX(Inputs!D:D,MATCH(F2661,Inputs!E:E,0)))</f>
        <v>998PP EvoFox Prime Gaming Bundle (422,423,658,597)</v>
      </c>
      <c r="M2661" s="65" t="str">
        <f>IF(ISBLANK(#REF!),,IF(B2661="Online","Online",IF(LEFT(B2661,1)="E","Online","Offline")))</f>
        <v>Offline</v>
      </c>
      <c r="N2661" s="64">
        <f>IF(ISBLANK(M2661),,H2661*INDEX(Inputs!F:F,MATCH(F2661,Inputs!E:E,0)))</f>
        <v>5496</v>
      </c>
      <c r="O2661" s="65"/>
    </row>
    <row r="2662" ht="15.75" customHeight="1" spans="1:15">
      <c r="A2662" s="65" t="s">
        <v>341</v>
      </c>
      <c r="B2662" s="66" t="s">
        <v>75</v>
      </c>
      <c r="C2662" s="55" t="s">
        <v>405</v>
      </c>
      <c r="D2662" s="66" t="s">
        <v>370</v>
      </c>
      <c r="E2662" s="66" t="s">
        <v>880</v>
      </c>
      <c r="F2662" s="66">
        <v>256479</v>
      </c>
      <c r="G2662" s="65" t="s">
        <v>28</v>
      </c>
      <c r="H2662" s="67">
        <v>2</v>
      </c>
      <c r="I2662" s="69" t="s">
        <v>896</v>
      </c>
      <c r="J2662" s="63">
        <f t="shared" si="10"/>
        <v>44756</v>
      </c>
      <c r="K2662" s="64">
        <f>IF(ISBLANK(J2662),,H2662*INDEX(Inputs!G:G,MATCH(F2662,Inputs!E:E,0)))</f>
        <v>5000</v>
      </c>
      <c r="L2662" s="65" t="str">
        <f>IF(ISBLANK(J2662),,INDEX(Inputs!D:D,MATCH(F2662,Inputs!E:E,0)))</f>
        <v>997PP EvoFox Explore Gaming Bundle (422,423,659,595)</v>
      </c>
      <c r="M2662" s="65" t="str">
        <f>IF(ISBLANK(#REF!),,IF(B2662="Online","Online",IF(LEFT(B2662,1)="E","Online","Offline")))</f>
        <v>Offline</v>
      </c>
      <c r="N2662" s="64">
        <f>IF(ISBLANK(M2662),,H2662*INDEX(Inputs!F:F,MATCH(F2662,Inputs!E:E,0)))</f>
        <v>9592</v>
      </c>
      <c r="O2662" s="65"/>
    </row>
    <row r="2663" ht="15.75" customHeight="1" spans="1:15">
      <c r="A2663" s="65" t="s">
        <v>338</v>
      </c>
      <c r="B2663" s="66" t="s">
        <v>79</v>
      </c>
      <c r="C2663" s="55" t="s">
        <v>824</v>
      </c>
      <c r="D2663" s="66" t="s">
        <v>370</v>
      </c>
      <c r="E2663" s="66" t="s">
        <v>880</v>
      </c>
      <c r="F2663" s="66">
        <v>256479</v>
      </c>
      <c r="G2663" s="65" t="s">
        <v>28</v>
      </c>
      <c r="H2663" s="67">
        <v>1</v>
      </c>
      <c r="I2663" s="69" t="s">
        <v>896</v>
      </c>
      <c r="J2663" s="63">
        <f t="shared" si="10"/>
        <v>44756</v>
      </c>
      <c r="K2663" s="64">
        <f>IF(ISBLANK(J2663),,H2663*INDEX(Inputs!G:G,MATCH(F2663,Inputs!E:E,0)))</f>
        <v>2500</v>
      </c>
      <c r="L2663" s="65" t="str">
        <f>IF(ISBLANK(J2663),,INDEX(Inputs!D:D,MATCH(F2663,Inputs!E:E,0)))</f>
        <v>997PP EvoFox Explore Gaming Bundle (422,423,659,595)</v>
      </c>
      <c r="M2663" s="65" t="str">
        <f>IF(ISBLANK(#REF!),,IF(B2663="Online","Online",IF(LEFT(B2663,1)="E","Online","Offline")))</f>
        <v>Offline</v>
      </c>
      <c r="N2663" s="64">
        <f>IF(ISBLANK(M2663),,H2663*INDEX(Inputs!F:F,MATCH(F2663,Inputs!E:E,0)))</f>
        <v>4796</v>
      </c>
      <c r="O2663" s="65"/>
    </row>
    <row r="2664" ht="15.75" customHeight="1" spans="1:15">
      <c r="A2664" s="65" t="s">
        <v>341</v>
      </c>
      <c r="B2664" s="66" t="s">
        <v>80</v>
      </c>
      <c r="C2664" s="55" t="s">
        <v>629</v>
      </c>
      <c r="D2664" s="66" t="s">
        <v>370</v>
      </c>
      <c r="E2664" s="66" t="s">
        <v>880</v>
      </c>
      <c r="F2664" s="66">
        <v>256479</v>
      </c>
      <c r="G2664" s="65" t="s">
        <v>28</v>
      </c>
      <c r="H2664" s="67">
        <v>1</v>
      </c>
      <c r="I2664" s="69" t="s">
        <v>896</v>
      </c>
      <c r="J2664" s="63">
        <f t="shared" si="10"/>
        <v>44756</v>
      </c>
      <c r="K2664" s="64">
        <f>IF(ISBLANK(J2664),,H2664*INDEX(Inputs!G:G,MATCH(F2664,Inputs!E:E,0)))</f>
        <v>2500</v>
      </c>
      <c r="L2664" s="65" t="str">
        <f>IF(ISBLANK(J2664),,INDEX(Inputs!D:D,MATCH(F2664,Inputs!E:E,0)))</f>
        <v>997PP EvoFox Explore Gaming Bundle (422,423,659,595)</v>
      </c>
      <c r="M2664" s="65" t="str">
        <f>IF(ISBLANK(#REF!),,IF(B2664="Online","Online",IF(LEFT(B2664,1)="E","Online","Offline")))</f>
        <v>Offline</v>
      </c>
      <c r="N2664" s="64">
        <f>IF(ISBLANK(M2664),,H2664*INDEX(Inputs!F:F,MATCH(F2664,Inputs!E:E,0)))</f>
        <v>4796</v>
      </c>
      <c r="O2664" s="65"/>
    </row>
    <row r="2665" ht="15.75" customHeight="1" spans="1:15">
      <c r="A2665" s="65" t="s">
        <v>447</v>
      </c>
      <c r="B2665" s="66" t="s">
        <v>608</v>
      </c>
      <c r="C2665" s="55" t="s">
        <v>609</v>
      </c>
      <c r="D2665" s="66" t="s">
        <v>370</v>
      </c>
      <c r="E2665" s="66" t="s">
        <v>880</v>
      </c>
      <c r="F2665" s="66">
        <v>256479</v>
      </c>
      <c r="G2665" s="65" t="s">
        <v>28</v>
      </c>
      <c r="H2665" s="67">
        <v>-1</v>
      </c>
      <c r="I2665" s="69" t="s">
        <v>896</v>
      </c>
      <c r="J2665" s="63">
        <f t="shared" si="10"/>
        <v>44756</v>
      </c>
      <c r="K2665" s="64">
        <f>IF(ISBLANK(J2665),,H2665*INDEX(Inputs!G:G,MATCH(F2665,Inputs!E:E,0)))</f>
        <v>-2500</v>
      </c>
      <c r="L2665" s="65" t="str">
        <f>IF(ISBLANK(J2665),,INDEX(Inputs!D:D,MATCH(F2665,Inputs!E:E,0)))</f>
        <v>997PP EvoFox Explore Gaming Bundle (422,423,659,595)</v>
      </c>
      <c r="M2665" s="65" t="str">
        <f>IF(ISBLANK(#REF!),,IF(B2665="Online","Online",IF(LEFT(B2665,1)="E","Online","Offline")))</f>
        <v>Offline</v>
      </c>
      <c r="N2665" s="64">
        <f>IF(ISBLANK(M2665),,H2665*INDEX(Inputs!F:F,MATCH(F2665,Inputs!E:E,0)))</f>
        <v>-4796</v>
      </c>
      <c r="O2665" s="65"/>
    </row>
    <row r="2666" ht="15.75" customHeight="1" spans="1:15">
      <c r="A2666" s="65" t="s">
        <v>447</v>
      </c>
      <c r="B2666" s="66" t="s">
        <v>608</v>
      </c>
      <c r="C2666" s="55" t="s">
        <v>609</v>
      </c>
      <c r="D2666" s="66" t="s">
        <v>370</v>
      </c>
      <c r="E2666" s="66" t="s">
        <v>880</v>
      </c>
      <c r="F2666" s="66">
        <v>256480</v>
      </c>
      <c r="G2666" s="65" t="s">
        <v>25</v>
      </c>
      <c r="H2666" s="67">
        <v>1</v>
      </c>
      <c r="I2666" s="69" t="s">
        <v>896</v>
      </c>
      <c r="J2666" s="63">
        <f t="shared" si="10"/>
        <v>44756</v>
      </c>
      <c r="K2666" s="64">
        <f>IF(ISBLANK(J2666),,H2666*INDEX(Inputs!G:G,MATCH(F2666,Inputs!E:E,0)))</f>
        <v>3000</v>
      </c>
      <c r="L2666" s="65" t="str">
        <f>IF(ISBLANK(J2666),,INDEX(Inputs!D:D,MATCH(F2666,Inputs!E:E,0)))</f>
        <v>998PP EvoFox Prime Gaming Bundle (422,423,658,597)</v>
      </c>
      <c r="M2666" s="65" t="str">
        <f>IF(ISBLANK(#REF!),,IF(B2666="Online","Online",IF(LEFT(B2666,1)="E","Online","Offline")))</f>
        <v>Offline</v>
      </c>
      <c r="N2666" s="64">
        <f>IF(ISBLANK(M2666),,H2666*INDEX(Inputs!F:F,MATCH(F2666,Inputs!E:E,0)))</f>
        <v>5496</v>
      </c>
      <c r="O2666" s="65"/>
    </row>
    <row r="2667" ht="15.75" customHeight="1" spans="1:15">
      <c r="A2667" s="65" t="s">
        <v>373</v>
      </c>
      <c r="B2667" s="66" t="s">
        <v>82</v>
      </c>
      <c r="C2667" s="55" t="s">
        <v>374</v>
      </c>
      <c r="D2667" s="66" t="s">
        <v>414</v>
      </c>
      <c r="E2667" s="66" t="s">
        <v>415</v>
      </c>
      <c r="F2667" s="66">
        <v>204737</v>
      </c>
      <c r="G2667" s="65" t="s">
        <v>20</v>
      </c>
      <c r="H2667" s="67">
        <v>1</v>
      </c>
      <c r="I2667" s="69" t="s">
        <v>896</v>
      </c>
      <c r="J2667" s="63">
        <f t="shared" si="10"/>
        <v>44756</v>
      </c>
      <c r="K2667" s="64">
        <f>IF(ISBLANK(J2667),,H2667*INDEX(Inputs!G:G,MATCH(F2667,Inputs!E:E,0)))</f>
        <v>729</v>
      </c>
      <c r="L2667" s="65" t="str">
        <f>IF(ISBLANK(J2667),,INDEX(Inputs!D:D,MATCH(F2667,Inputs!E:E,0)))</f>
        <v>850PP Xcite Pro Keyboard &amp; Mouse USB</v>
      </c>
      <c r="M2667" s="65" t="str">
        <f>IF(ISBLANK(#REF!),,IF(B2667="Online","Online",IF(LEFT(B2667,1)="E","Online","Offline")))</f>
        <v>Offline</v>
      </c>
      <c r="N2667" s="64">
        <f>IF(ISBLANK(M2667),,H2667*INDEX(Inputs!F:F,MATCH(F2667,Inputs!E:E,0)))</f>
        <v>799</v>
      </c>
      <c r="O2667" s="65"/>
    </row>
    <row r="2668" ht="15.75" customHeight="1" spans="1:15">
      <c r="A2668" s="65" t="s">
        <v>341</v>
      </c>
      <c r="B2668" s="66" t="s">
        <v>83</v>
      </c>
      <c r="C2668" s="55" t="s">
        <v>394</v>
      </c>
      <c r="D2668" s="66" t="s">
        <v>370</v>
      </c>
      <c r="E2668" s="66" t="s">
        <v>880</v>
      </c>
      <c r="F2668" s="66">
        <v>256479</v>
      </c>
      <c r="G2668" s="65" t="s">
        <v>28</v>
      </c>
      <c r="H2668" s="67">
        <v>2</v>
      </c>
      <c r="I2668" s="69" t="s">
        <v>896</v>
      </c>
      <c r="J2668" s="63">
        <f t="shared" si="10"/>
        <v>44756</v>
      </c>
      <c r="K2668" s="64">
        <f>IF(ISBLANK(J2668),,H2668*INDEX(Inputs!G:G,MATCH(F2668,Inputs!E:E,0)))</f>
        <v>5000</v>
      </c>
      <c r="L2668" s="65" t="str">
        <f>IF(ISBLANK(J2668),,INDEX(Inputs!D:D,MATCH(F2668,Inputs!E:E,0)))</f>
        <v>997PP EvoFox Explore Gaming Bundle (422,423,659,595)</v>
      </c>
      <c r="M2668" s="65" t="str">
        <f>IF(ISBLANK(#REF!),,IF(B2668="Online","Online",IF(LEFT(B2668,1)="E","Online","Offline")))</f>
        <v>Offline</v>
      </c>
      <c r="N2668" s="64">
        <f>IF(ISBLANK(M2668),,H2668*INDEX(Inputs!F:F,MATCH(F2668,Inputs!E:E,0)))</f>
        <v>9592</v>
      </c>
      <c r="O2668" s="65"/>
    </row>
    <row r="2669" ht="15.75" customHeight="1" spans="1:15">
      <c r="A2669" s="65" t="s">
        <v>327</v>
      </c>
      <c r="B2669" s="66" t="s">
        <v>85</v>
      </c>
      <c r="C2669" s="55" t="s">
        <v>736</v>
      </c>
      <c r="D2669" s="66" t="s">
        <v>370</v>
      </c>
      <c r="E2669" s="66" t="s">
        <v>880</v>
      </c>
      <c r="F2669" s="66">
        <v>256480</v>
      </c>
      <c r="G2669" s="65" t="s">
        <v>25</v>
      </c>
      <c r="H2669" s="67">
        <v>1</v>
      </c>
      <c r="I2669" s="69" t="s">
        <v>896</v>
      </c>
      <c r="J2669" s="63">
        <f t="shared" si="10"/>
        <v>44756</v>
      </c>
      <c r="K2669" s="64">
        <f>IF(ISBLANK(J2669),,H2669*INDEX(Inputs!G:G,MATCH(F2669,Inputs!E:E,0)))</f>
        <v>3000</v>
      </c>
      <c r="L2669" s="65" t="str">
        <f>IF(ISBLANK(J2669),,INDEX(Inputs!D:D,MATCH(F2669,Inputs!E:E,0)))</f>
        <v>998PP EvoFox Prime Gaming Bundle (422,423,658,597)</v>
      </c>
      <c r="M2669" s="65" t="str">
        <f>IF(ISBLANK(#REF!),,IF(B2669="Online","Online",IF(LEFT(B2669,1)="E","Online","Offline")))</f>
        <v>Offline</v>
      </c>
      <c r="N2669" s="64">
        <f>IF(ISBLANK(M2669),,H2669*INDEX(Inputs!F:F,MATCH(F2669,Inputs!E:E,0)))</f>
        <v>5496</v>
      </c>
      <c r="O2669" s="65"/>
    </row>
    <row r="2670" ht="15.75" customHeight="1" spans="1:15">
      <c r="A2670" s="65" t="s">
        <v>327</v>
      </c>
      <c r="B2670" s="66" t="s">
        <v>495</v>
      </c>
      <c r="C2670" s="55" t="s">
        <v>496</v>
      </c>
      <c r="D2670" s="66" t="s">
        <v>370</v>
      </c>
      <c r="E2670" s="66" t="s">
        <v>880</v>
      </c>
      <c r="F2670" s="66">
        <v>256479</v>
      </c>
      <c r="G2670" s="65" t="s">
        <v>28</v>
      </c>
      <c r="H2670" s="67">
        <v>1</v>
      </c>
      <c r="I2670" s="69" t="s">
        <v>896</v>
      </c>
      <c r="J2670" s="63">
        <f t="shared" si="10"/>
        <v>44756</v>
      </c>
      <c r="K2670" s="64">
        <f>IF(ISBLANK(J2670),,H2670*INDEX(Inputs!G:G,MATCH(F2670,Inputs!E:E,0)))</f>
        <v>2500</v>
      </c>
      <c r="L2670" s="65" t="str">
        <f>IF(ISBLANK(J2670),,INDEX(Inputs!D:D,MATCH(F2670,Inputs!E:E,0)))</f>
        <v>997PP EvoFox Explore Gaming Bundle (422,423,659,595)</v>
      </c>
      <c r="M2670" s="65" t="str">
        <f>IF(ISBLANK(#REF!),,IF(B2670="Online","Online",IF(LEFT(B2670,1)="E","Online","Offline")))</f>
        <v>Offline</v>
      </c>
      <c r="N2670" s="64">
        <f>IF(ISBLANK(M2670),,H2670*INDEX(Inputs!F:F,MATCH(F2670,Inputs!E:E,0)))</f>
        <v>4796</v>
      </c>
      <c r="O2670" s="65"/>
    </row>
    <row r="2671" ht="15.75" customHeight="1" spans="1:15">
      <c r="A2671" s="65" t="s">
        <v>362</v>
      </c>
      <c r="B2671" s="66" t="s">
        <v>87</v>
      </c>
      <c r="C2671" s="55" t="s">
        <v>653</v>
      </c>
      <c r="D2671" s="66" t="s">
        <v>414</v>
      </c>
      <c r="E2671" s="66" t="s">
        <v>415</v>
      </c>
      <c r="F2671" s="66">
        <v>204736</v>
      </c>
      <c r="G2671" s="65" t="s">
        <v>19</v>
      </c>
      <c r="H2671" s="67">
        <v>1</v>
      </c>
      <c r="I2671" s="69" t="s">
        <v>896</v>
      </c>
      <c r="J2671" s="63">
        <f t="shared" si="10"/>
        <v>44756</v>
      </c>
      <c r="K2671" s="64">
        <f>IF(ISBLANK(J2671),,H2671*INDEX(Inputs!G:G,MATCH(F2671,Inputs!E:E,0)))</f>
        <v>549</v>
      </c>
      <c r="L2671" s="65" t="str">
        <f>IF(ISBLANK(J2671),,INDEX(Inputs!D:D,MATCH(F2671,Inputs!E:E,0)))</f>
        <v>851PP Xcite Pro Keyboard USB</v>
      </c>
      <c r="M2671" s="65" t="str">
        <f>IF(ISBLANK(#REF!),,IF(B2671="Online","Online",IF(LEFT(B2671,1)="E","Online","Offline")))</f>
        <v>Offline</v>
      </c>
      <c r="N2671" s="64">
        <f>IF(ISBLANK(M2671),,H2671*INDEX(Inputs!F:F,MATCH(F2671,Inputs!E:E,0)))</f>
        <v>599</v>
      </c>
      <c r="O2671" s="65"/>
    </row>
    <row r="2672" ht="15.75" customHeight="1" spans="1:15">
      <c r="A2672" s="65" t="s">
        <v>367</v>
      </c>
      <c r="B2672" s="66" t="s">
        <v>88</v>
      </c>
      <c r="C2672" s="55" t="s">
        <v>569</v>
      </c>
      <c r="D2672" s="66" t="s">
        <v>370</v>
      </c>
      <c r="E2672" s="66" t="s">
        <v>880</v>
      </c>
      <c r="F2672" s="66">
        <v>256479</v>
      </c>
      <c r="G2672" s="65" t="s">
        <v>28</v>
      </c>
      <c r="H2672" s="67">
        <v>1</v>
      </c>
      <c r="I2672" s="69" t="s">
        <v>896</v>
      </c>
      <c r="J2672" s="63">
        <f t="shared" si="10"/>
        <v>44756</v>
      </c>
      <c r="K2672" s="64">
        <f>IF(ISBLANK(J2672),,H2672*INDEX(Inputs!G:G,MATCH(F2672,Inputs!E:E,0)))</f>
        <v>2500</v>
      </c>
      <c r="L2672" s="65" t="str">
        <f>IF(ISBLANK(J2672),,INDEX(Inputs!D:D,MATCH(F2672,Inputs!E:E,0)))</f>
        <v>997PP EvoFox Explore Gaming Bundle (422,423,659,595)</v>
      </c>
      <c r="M2672" s="65" t="str">
        <f>IF(ISBLANK(#REF!),,IF(B2672="Online","Online",IF(LEFT(B2672,1)="E","Online","Offline")))</f>
        <v>Offline</v>
      </c>
      <c r="N2672" s="64">
        <f>IF(ISBLANK(M2672),,H2672*INDEX(Inputs!F:F,MATCH(F2672,Inputs!E:E,0)))</f>
        <v>4796</v>
      </c>
      <c r="O2672" s="65"/>
    </row>
    <row r="2673" ht="15.75" customHeight="1" spans="1:15">
      <c r="A2673" s="65" t="s">
        <v>412</v>
      </c>
      <c r="B2673" s="66" t="s">
        <v>90</v>
      </c>
      <c r="C2673" s="55" t="s">
        <v>413</v>
      </c>
      <c r="D2673" s="66" t="s">
        <v>370</v>
      </c>
      <c r="E2673" s="66" t="s">
        <v>880</v>
      </c>
      <c r="F2673" s="66">
        <v>256479</v>
      </c>
      <c r="G2673" s="65" t="s">
        <v>28</v>
      </c>
      <c r="H2673" s="67">
        <v>1</v>
      </c>
      <c r="I2673" s="69" t="s">
        <v>896</v>
      </c>
      <c r="J2673" s="63">
        <f t="shared" si="10"/>
        <v>44756</v>
      </c>
      <c r="K2673" s="64">
        <f>IF(ISBLANK(J2673),,H2673*INDEX(Inputs!G:G,MATCH(F2673,Inputs!E:E,0)))</f>
        <v>2500</v>
      </c>
      <c r="L2673" s="65" t="str">
        <f>IF(ISBLANK(J2673),,INDEX(Inputs!D:D,MATCH(F2673,Inputs!E:E,0)))</f>
        <v>997PP EvoFox Explore Gaming Bundle (422,423,659,595)</v>
      </c>
      <c r="M2673" s="65" t="str">
        <f>IF(ISBLANK(#REF!),,IF(B2673="Online","Online",IF(LEFT(B2673,1)="E","Online","Offline")))</f>
        <v>Offline</v>
      </c>
      <c r="N2673" s="64">
        <f>IF(ISBLANK(M2673),,H2673*INDEX(Inputs!F:F,MATCH(F2673,Inputs!E:E,0)))</f>
        <v>4796</v>
      </c>
      <c r="O2673" s="65"/>
    </row>
    <row r="2674" ht="15.75" customHeight="1" spans="1:15">
      <c r="A2674" s="65" t="s">
        <v>407</v>
      </c>
      <c r="B2674" s="66" t="s">
        <v>430</v>
      </c>
      <c r="C2674" s="55" t="s">
        <v>431</v>
      </c>
      <c r="D2674" s="66" t="s">
        <v>414</v>
      </c>
      <c r="E2674" s="66" t="s">
        <v>415</v>
      </c>
      <c r="F2674" s="66">
        <v>250874</v>
      </c>
      <c r="G2674" s="65" t="s">
        <v>13</v>
      </c>
      <c r="H2674" s="67">
        <v>0</v>
      </c>
      <c r="I2674" s="69" t="s">
        <v>896</v>
      </c>
      <c r="J2674" s="63">
        <f t="shared" si="10"/>
        <v>44756</v>
      </c>
      <c r="K2674" s="64">
        <f>IF(ISBLANK(J2674),,H2674*INDEX(Inputs!G:G,MATCH(F2674,Inputs!E:E,0)))</f>
        <v>0</v>
      </c>
      <c r="L2674" s="65" t="str">
        <f>IF(ISBLANK(J2674),,INDEX(Inputs!D:D,MATCH(F2674,Inputs!E:E,0)))</f>
        <v>432BK EvoFox X-Team Gaming Keyboard &amp; Mouse (USB)</v>
      </c>
      <c r="M2674" s="65" t="str">
        <f>IF(ISBLANK(#REF!),,IF(B2674="Online","Online",IF(LEFT(B2674,1)="E","Online","Offline")))</f>
        <v>Offline</v>
      </c>
      <c r="N2674" s="64">
        <f>IF(ISBLANK(M2674),,H2674*INDEX(Inputs!F:F,MATCH(F2674,Inputs!E:E,0)))</f>
        <v>0</v>
      </c>
      <c r="O2674" s="65"/>
    </row>
    <row r="2675" ht="15.75" customHeight="1" spans="1:15">
      <c r="A2675" s="65" t="s">
        <v>407</v>
      </c>
      <c r="B2675" s="66" t="s">
        <v>93</v>
      </c>
      <c r="C2675" s="55" t="s">
        <v>514</v>
      </c>
      <c r="D2675" s="66" t="s">
        <v>370</v>
      </c>
      <c r="E2675" s="66" t="s">
        <v>880</v>
      </c>
      <c r="F2675" s="66">
        <v>256479</v>
      </c>
      <c r="G2675" s="65" t="s">
        <v>28</v>
      </c>
      <c r="H2675" s="67">
        <v>2</v>
      </c>
      <c r="I2675" s="69" t="s">
        <v>896</v>
      </c>
      <c r="J2675" s="63">
        <f t="shared" si="10"/>
        <v>44756</v>
      </c>
      <c r="K2675" s="64">
        <f>IF(ISBLANK(J2675),,H2675*INDEX(Inputs!G:G,MATCH(F2675,Inputs!E:E,0)))</f>
        <v>5000</v>
      </c>
      <c r="L2675" s="65" t="str">
        <f>IF(ISBLANK(J2675),,INDEX(Inputs!D:D,MATCH(F2675,Inputs!E:E,0)))</f>
        <v>997PP EvoFox Explore Gaming Bundle (422,423,659,595)</v>
      </c>
      <c r="M2675" s="65" t="str">
        <f>IF(ISBLANK(#REF!),,IF(B2675="Online","Online",IF(LEFT(B2675,1)="E","Online","Offline")))</f>
        <v>Offline</v>
      </c>
      <c r="N2675" s="64">
        <f>IF(ISBLANK(M2675),,H2675*INDEX(Inputs!F:F,MATCH(F2675,Inputs!E:E,0)))</f>
        <v>9592</v>
      </c>
      <c r="O2675" s="65"/>
    </row>
    <row r="2676" ht="15.75" customHeight="1" spans="1:15">
      <c r="A2676" s="65" t="s">
        <v>338</v>
      </c>
      <c r="B2676" s="66" t="s">
        <v>101</v>
      </c>
      <c r="C2676" s="55" t="s">
        <v>716</v>
      </c>
      <c r="D2676" s="66" t="s">
        <v>370</v>
      </c>
      <c r="E2676" s="66" t="s">
        <v>410</v>
      </c>
      <c r="F2676" s="66">
        <v>250877</v>
      </c>
      <c r="G2676" s="65" t="s">
        <v>22</v>
      </c>
      <c r="H2676" s="67">
        <v>1</v>
      </c>
      <c r="I2676" s="69" t="s">
        <v>896</v>
      </c>
      <c r="J2676" s="63">
        <f t="shared" si="10"/>
        <v>44756</v>
      </c>
      <c r="K2676" s="64">
        <f>IF(ISBLANK(J2676),,H2676*INDEX(Inputs!G:G,MATCH(F2676,Inputs!E:E,0)))</f>
        <v>349</v>
      </c>
      <c r="L2676" s="65" t="str">
        <f>IF(ISBLANK(J2676),,INDEX(Inputs!D:D,MATCH(F2676,Inputs!E:E,0)))</f>
        <v>595BK Evo Fox Falcon X35 Medium Speed Mouse Pad</v>
      </c>
      <c r="M2676" s="65" t="str">
        <f>IF(ISBLANK(#REF!),,IF(B2676="Online","Online",IF(LEFT(B2676,1)="E","Online","Offline")))</f>
        <v>Offline</v>
      </c>
      <c r="N2676" s="64">
        <f>IF(ISBLANK(M2676),,H2676*INDEX(Inputs!F:F,MATCH(F2676,Inputs!E:E,0)))</f>
        <v>699</v>
      </c>
      <c r="O2676" s="65"/>
    </row>
    <row r="2677" ht="15.75" customHeight="1" spans="1:15">
      <c r="A2677" s="65" t="s">
        <v>407</v>
      </c>
      <c r="B2677" s="66" t="s">
        <v>102</v>
      </c>
      <c r="C2677" s="55" t="s">
        <v>528</v>
      </c>
      <c r="D2677" s="66" t="s">
        <v>370</v>
      </c>
      <c r="E2677" s="66" t="s">
        <v>880</v>
      </c>
      <c r="F2677" s="66">
        <v>256479</v>
      </c>
      <c r="G2677" s="65" t="s">
        <v>28</v>
      </c>
      <c r="H2677" s="67">
        <v>1</v>
      </c>
      <c r="I2677" s="69" t="s">
        <v>896</v>
      </c>
      <c r="J2677" s="63">
        <f t="shared" si="10"/>
        <v>44756</v>
      </c>
      <c r="K2677" s="64">
        <f>IF(ISBLANK(J2677),,H2677*INDEX(Inputs!G:G,MATCH(F2677,Inputs!E:E,0)))</f>
        <v>2500</v>
      </c>
      <c r="L2677" s="65" t="str">
        <f>IF(ISBLANK(J2677),,INDEX(Inputs!D:D,MATCH(F2677,Inputs!E:E,0)))</f>
        <v>997PP EvoFox Explore Gaming Bundle (422,423,659,595)</v>
      </c>
      <c r="M2677" s="65" t="str">
        <f>IF(ISBLANK(#REF!),,IF(B2677="Online","Online",IF(LEFT(B2677,1)="E","Online","Offline")))</f>
        <v>Offline</v>
      </c>
      <c r="N2677" s="64">
        <f>IF(ISBLANK(M2677),,H2677*INDEX(Inputs!F:F,MATCH(F2677,Inputs!E:E,0)))</f>
        <v>4796</v>
      </c>
      <c r="O2677" s="65"/>
    </row>
    <row r="2678" ht="15.75" customHeight="1" spans="1:15">
      <c r="A2678" s="65" t="s">
        <v>362</v>
      </c>
      <c r="B2678" s="66" t="s">
        <v>104</v>
      </c>
      <c r="C2678" s="55" t="s">
        <v>515</v>
      </c>
      <c r="D2678" s="66" t="s">
        <v>370</v>
      </c>
      <c r="E2678" s="66" t="s">
        <v>880</v>
      </c>
      <c r="F2678" s="66">
        <v>256479</v>
      </c>
      <c r="G2678" s="65" t="s">
        <v>28</v>
      </c>
      <c r="H2678" s="67">
        <v>2</v>
      </c>
      <c r="I2678" s="69" t="s">
        <v>896</v>
      </c>
      <c r="J2678" s="63">
        <f t="shared" si="10"/>
        <v>44756</v>
      </c>
      <c r="K2678" s="64">
        <f>IF(ISBLANK(J2678),,H2678*INDEX(Inputs!G:G,MATCH(F2678,Inputs!E:E,0)))</f>
        <v>5000</v>
      </c>
      <c r="L2678" s="65" t="str">
        <f>IF(ISBLANK(J2678),,INDEX(Inputs!D:D,MATCH(F2678,Inputs!E:E,0)))</f>
        <v>997PP EvoFox Explore Gaming Bundle (422,423,659,595)</v>
      </c>
      <c r="M2678" s="65" t="str">
        <f>IF(ISBLANK(#REF!),,IF(B2678="Online","Online",IF(LEFT(B2678,1)="E","Online","Offline")))</f>
        <v>Offline</v>
      </c>
      <c r="N2678" s="64">
        <f>IF(ISBLANK(M2678),,H2678*INDEX(Inputs!F:F,MATCH(F2678,Inputs!E:E,0)))</f>
        <v>9592</v>
      </c>
      <c r="O2678" s="65"/>
    </row>
    <row r="2679" ht="15.75" customHeight="1" spans="1:15">
      <c r="A2679" s="65" t="s">
        <v>412</v>
      </c>
      <c r="B2679" s="66" t="s">
        <v>107</v>
      </c>
      <c r="C2679" s="55" t="s">
        <v>498</v>
      </c>
      <c r="D2679" s="66" t="s">
        <v>370</v>
      </c>
      <c r="E2679" s="66" t="s">
        <v>880</v>
      </c>
      <c r="F2679" s="66">
        <v>256479</v>
      </c>
      <c r="G2679" s="65" t="s">
        <v>28</v>
      </c>
      <c r="H2679" s="67">
        <v>2</v>
      </c>
      <c r="I2679" s="69" t="s">
        <v>896</v>
      </c>
      <c r="J2679" s="63">
        <f t="shared" si="10"/>
        <v>44756</v>
      </c>
      <c r="K2679" s="64">
        <f>IF(ISBLANK(J2679),,H2679*INDEX(Inputs!G:G,MATCH(F2679,Inputs!E:E,0)))</f>
        <v>5000</v>
      </c>
      <c r="L2679" s="65" t="str">
        <f>IF(ISBLANK(J2679),,INDEX(Inputs!D:D,MATCH(F2679,Inputs!E:E,0)))</f>
        <v>997PP EvoFox Explore Gaming Bundle (422,423,659,595)</v>
      </c>
      <c r="M2679" s="65" t="str">
        <f>IF(ISBLANK(#REF!),,IF(B2679="Online","Online",IF(LEFT(B2679,1)="E","Online","Offline")))</f>
        <v>Offline</v>
      </c>
      <c r="N2679" s="64">
        <f>IF(ISBLANK(M2679),,H2679*INDEX(Inputs!F:F,MATCH(F2679,Inputs!E:E,0)))</f>
        <v>9592</v>
      </c>
      <c r="O2679" s="65"/>
    </row>
    <row r="2680" ht="15.75" customHeight="1" spans="1:15">
      <c r="A2680" s="65" t="s">
        <v>407</v>
      </c>
      <c r="B2680" s="66" t="s">
        <v>543</v>
      </c>
      <c r="C2680" s="55" t="s">
        <v>544</v>
      </c>
      <c r="D2680" s="66" t="s">
        <v>370</v>
      </c>
      <c r="E2680" s="66" t="s">
        <v>880</v>
      </c>
      <c r="F2680" s="66">
        <v>256479</v>
      </c>
      <c r="G2680" s="65" t="s">
        <v>28</v>
      </c>
      <c r="H2680" s="67">
        <v>1</v>
      </c>
      <c r="I2680" s="69" t="s">
        <v>896</v>
      </c>
      <c r="J2680" s="63">
        <f t="shared" si="10"/>
        <v>44756</v>
      </c>
      <c r="K2680" s="64">
        <f>IF(ISBLANK(J2680),,H2680*INDEX(Inputs!G:G,MATCH(F2680,Inputs!E:E,0)))</f>
        <v>2500</v>
      </c>
      <c r="L2680" s="65" t="str">
        <f>IF(ISBLANK(J2680),,INDEX(Inputs!D:D,MATCH(F2680,Inputs!E:E,0)))</f>
        <v>997PP EvoFox Explore Gaming Bundle (422,423,659,595)</v>
      </c>
      <c r="M2680" s="65" t="str">
        <f>IF(ISBLANK(#REF!),,IF(B2680="Online","Online",IF(LEFT(B2680,1)="E","Online","Offline")))</f>
        <v>Offline</v>
      </c>
      <c r="N2680" s="64">
        <f>IF(ISBLANK(M2680),,H2680*INDEX(Inputs!F:F,MATCH(F2680,Inputs!E:E,0)))</f>
        <v>4796</v>
      </c>
      <c r="O2680" s="65"/>
    </row>
    <row r="2681" ht="15.75" customHeight="1" spans="1:15">
      <c r="A2681" s="65" t="s">
        <v>655</v>
      </c>
      <c r="B2681" s="66" t="s">
        <v>110</v>
      </c>
      <c r="C2681" s="55" t="s">
        <v>656</v>
      </c>
      <c r="D2681" s="66" t="s">
        <v>370</v>
      </c>
      <c r="E2681" s="66" t="s">
        <v>880</v>
      </c>
      <c r="F2681" s="66">
        <v>256479</v>
      </c>
      <c r="G2681" s="65" t="s">
        <v>28</v>
      </c>
      <c r="H2681" s="67">
        <v>2</v>
      </c>
      <c r="I2681" s="69" t="s">
        <v>896</v>
      </c>
      <c r="J2681" s="63">
        <f t="shared" si="10"/>
        <v>44756</v>
      </c>
      <c r="K2681" s="64">
        <f>IF(ISBLANK(J2681),,H2681*INDEX(Inputs!G:G,MATCH(F2681,Inputs!E:E,0)))</f>
        <v>5000</v>
      </c>
      <c r="L2681" s="65" t="str">
        <f>IF(ISBLANK(J2681),,INDEX(Inputs!D:D,MATCH(F2681,Inputs!E:E,0)))</f>
        <v>997PP EvoFox Explore Gaming Bundle (422,423,659,595)</v>
      </c>
      <c r="M2681" s="65" t="str">
        <f>IF(ISBLANK(#REF!),,IF(B2681="Online","Online",IF(LEFT(B2681,1)="E","Online","Offline")))</f>
        <v>Offline</v>
      </c>
      <c r="N2681" s="64">
        <f>IF(ISBLANK(M2681),,H2681*INDEX(Inputs!F:F,MATCH(F2681,Inputs!E:E,0)))</f>
        <v>9592</v>
      </c>
      <c r="O2681" s="65"/>
    </row>
    <row r="2682" ht="15.75" customHeight="1" spans="1:15">
      <c r="A2682" s="65" t="s">
        <v>509</v>
      </c>
      <c r="B2682" s="66" t="s">
        <v>112</v>
      </c>
      <c r="C2682" s="55" t="s">
        <v>510</v>
      </c>
      <c r="D2682" s="66" t="s">
        <v>370</v>
      </c>
      <c r="E2682" s="66" t="s">
        <v>410</v>
      </c>
      <c r="F2682" s="66">
        <v>250423</v>
      </c>
      <c r="G2682" s="65" t="s">
        <v>11</v>
      </c>
      <c r="H2682" s="67">
        <v>1</v>
      </c>
      <c r="I2682" s="69" t="s">
        <v>896</v>
      </c>
      <c r="J2682" s="63">
        <f t="shared" si="10"/>
        <v>44756</v>
      </c>
      <c r="K2682" s="64">
        <f>IF(ISBLANK(J2682),,H2682*INDEX(Inputs!G:G,MATCH(F2682,Inputs!E:E,0)))</f>
        <v>759</v>
      </c>
      <c r="L2682" s="65" t="str">
        <f>IF(ISBLANK(J2682),,INDEX(Inputs!D:D,MATCH(F2682,Inputs!E:E,0)))</f>
        <v>650GR Ergo View Laptop Stand-Grey</v>
      </c>
      <c r="M2682" s="65" t="str">
        <f>IF(ISBLANK(#REF!),,IF(B2682="Online","Online",IF(LEFT(B2682,1)="E","Online","Offline")))</f>
        <v>Offline</v>
      </c>
      <c r="N2682" s="64">
        <f>IF(ISBLANK(M2682),,H2682*INDEX(Inputs!F:F,MATCH(F2682,Inputs!E:E,0)))</f>
        <v>899</v>
      </c>
      <c r="O2682" s="65"/>
    </row>
    <row r="2683" ht="15.75" customHeight="1" spans="1:15">
      <c r="A2683" s="65" t="s">
        <v>509</v>
      </c>
      <c r="B2683" s="66" t="s">
        <v>112</v>
      </c>
      <c r="C2683" s="55" t="s">
        <v>510</v>
      </c>
      <c r="D2683" s="66" t="s">
        <v>370</v>
      </c>
      <c r="E2683" s="66" t="s">
        <v>880</v>
      </c>
      <c r="F2683" s="66">
        <v>256479</v>
      </c>
      <c r="G2683" s="65" t="s">
        <v>28</v>
      </c>
      <c r="H2683" s="67">
        <v>1</v>
      </c>
      <c r="I2683" s="69" t="s">
        <v>896</v>
      </c>
      <c r="J2683" s="63">
        <f t="shared" si="10"/>
        <v>44756</v>
      </c>
      <c r="K2683" s="64">
        <f>IF(ISBLANK(J2683),,H2683*INDEX(Inputs!G:G,MATCH(F2683,Inputs!E:E,0)))</f>
        <v>2500</v>
      </c>
      <c r="L2683" s="65" t="str">
        <f>IF(ISBLANK(J2683),,INDEX(Inputs!D:D,MATCH(F2683,Inputs!E:E,0)))</f>
        <v>997PP EvoFox Explore Gaming Bundle (422,423,659,595)</v>
      </c>
      <c r="M2683" s="65" t="str">
        <f>IF(ISBLANK(#REF!),,IF(B2683="Online","Online",IF(LEFT(B2683,1)="E","Online","Offline")))</f>
        <v>Offline</v>
      </c>
      <c r="N2683" s="64">
        <f>IF(ISBLANK(M2683),,H2683*INDEX(Inputs!F:F,MATCH(F2683,Inputs!E:E,0)))</f>
        <v>4796</v>
      </c>
      <c r="O2683" s="65"/>
    </row>
    <row r="2684" ht="15.75" customHeight="1" spans="1:15">
      <c r="A2684" s="65" t="s">
        <v>327</v>
      </c>
      <c r="B2684" s="66" t="s">
        <v>118</v>
      </c>
      <c r="C2684" s="55" t="s">
        <v>611</v>
      </c>
      <c r="D2684" s="66" t="s">
        <v>370</v>
      </c>
      <c r="E2684" s="66" t="s">
        <v>880</v>
      </c>
      <c r="F2684" s="66">
        <v>256479</v>
      </c>
      <c r="G2684" s="65" t="s">
        <v>28</v>
      </c>
      <c r="H2684" s="67">
        <v>1</v>
      </c>
      <c r="I2684" s="69" t="s">
        <v>896</v>
      </c>
      <c r="J2684" s="63">
        <f t="shared" si="10"/>
        <v>44756</v>
      </c>
      <c r="K2684" s="64">
        <f>IF(ISBLANK(J2684),,H2684*INDEX(Inputs!G:G,MATCH(F2684,Inputs!E:E,0)))</f>
        <v>2500</v>
      </c>
      <c r="L2684" s="65" t="str">
        <f>IF(ISBLANK(J2684),,INDEX(Inputs!D:D,MATCH(F2684,Inputs!E:E,0)))</f>
        <v>997PP EvoFox Explore Gaming Bundle (422,423,659,595)</v>
      </c>
      <c r="M2684" s="65" t="str">
        <f>IF(ISBLANK(#REF!),,IF(B2684="Online","Online",IF(LEFT(B2684,1)="E","Online","Offline")))</f>
        <v>Offline</v>
      </c>
      <c r="N2684" s="64">
        <f>IF(ISBLANK(M2684),,H2684*INDEX(Inputs!F:F,MATCH(F2684,Inputs!E:E,0)))</f>
        <v>4796</v>
      </c>
      <c r="O2684" s="65"/>
    </row>
    <row r="2685" ht="15.75" customHeight="1" spans="1:15">
      <c r="A2685" s="65" t="s">
        <v>426</v>
      </c>
      <c r="B2685" s="66" t="s">
        <v>120</v>
      </c>
      <c r="C2685" s="55" t="s">
        <v>427</v>
      </c>
      <c r="D2685" s="66" t="s">
        <v>370</v>
      </c>
      <c r="E2685" s="66" t="s">
        <v>880</v>
      </c>
      <c r="F2685" s="66">
        <v>256479</v>
      </c>
      <c r="G2685" s="65" t="s">
        <v>28</v>
      </c>
      <c r="H2685" s="67">
        <v>1</v>
      </c>
      <c r="I2685" s="69" t="s">
        <v>896</v>
      </c>
      <c r="J2685" s="63">
        <f t="shared" si="10"/>
        <v>44756</v>
      </c>
      <c r="K2685" s="64">
        <f>IF(ISBLANK(J2685),,H2685*INDEX(Inputs!G:G,MATCH(F2685,Inputs!E:E,0)))</f>
        <v>2500</v>
      </c>
      <c r="L2685" s="65" t="str">
        <f>IF(ISBLANK(J2685),,INDEX(Inputs!D:D,MATCH(F2685,Inputs!E:E,0)))</f>
        <v>997PP EvoFox Explore Gaming Bundle (422,423,659,595)</v>
      </c>
      <c r="M2685" s="65" t="str">
        <f>IF(ISBLANK(#REF!),,IF(B2685="Online","Online",IF(LEFT(B2685,1)="E","Online","Offline")))</f>
        <v>Offline</v>
      </c>
      <c r="N2685" s="64">
        <f>IF(ISBLANK(M2685),,H2685*INDEX(Inputs!F:F,MATCH(F2685,Inputs!E:E,0)))</f>
        <v>4796</v>
      </c>
      <c r="O2685" s="65"/>
    </row>
    <row r="2686" ht="15.75" customHeight="1" spans="1:15">
      <c r="A2686" s="65" t="s">
        <v>619</v>
      </c>
      <c r="B2686" s="66" t="s">
        <v>123</v>
      </c>
      <c r="C2686" s="55" t="s">
        <v>620</v>
      </c>
      <c r="D2686" s="66" t="s">
        <v>370</v>
      </c>
      <c r="E2686" s="66" t="s">
        <v>880</v>
      </c>
      <c r="F2686" s="66">
        <v>256480</v>
      </c>
      <c r="G2686" s="65" t="s">
        <v>25</v>
      </c>
      <c r="H2686" s="67">
        <v>1</v>
      </c>
      <c r="I2686" s="69" t="s">
        <v>896</v>
      </c>
      <c r="J2686" s="63">
        <f t="shared" si="10"/>
        <v>44756</v>
      </c>
      <c r="K2686" s="64">
        <f>IF(ISBLANK(J2686),,H2686*INDEX(Inputs!G:G,MATCH(F2686,Inputs!E:E,0)))</f>
        <v>3000</v>
      </c>
      <c r="L2686" s="65" t="str">
        <f>IF(ISBLANK(J2686),,INDEX(Inputs!D:D,MATCH(F2686,Inputs!E:E,0)))</f>
        <v>998PP EvoFox Prime Gaming Bundle (422,423,658,597)</v>
      </c>
      <c r="M2686" s="65" t="str">
        <f>IF(ISBLANK(#REF!),,IF(B2686="Online","Online",IF(LEFT(B2686,1)="E","Online","Offline")))</f>
        <v>Offline</v>
      </c>
      <c r="N2686" s="64">
        <f>IF(ISBLANK(M2686),,H2686*INDEX(Inputs!F:F,MATCH(F2686,Inputs!E:E,0)))</f>
        <v>5496</v>
      </c>
      <c r="O2686" s="65"/>
    </row>
    <row r="2687" ht="15.75" customHeight="1" spans="1:15">
      <c r="A2687" s="65" t="s">
        <v>630</v>
      </c>
      <c r="B2687" s="66" t="s">
        <v>631</v>
      </c>
      <c r="C2687" s="55" t="s">
        <v>632</v>
      </c>
      <c r="D2687" s="66" t="s">
        <v>370</v>
      </c>
      <c r="E2687" s="66" t="s">
        <v>880</v>
      </c>
      <c r="F2687" s="66">
        <v>256479</v>
      </c>
      <c r="G2687" s="65" t="s">
        <v>28</v>
      </c>
      <c r="H2687" s="67">
        <v>1</v>
      </c>
      <c r="I2687" s="69" t="s">
        <v>896</v>
      </c>
      <c r="J2687" s="63">
        <f t="shared" si="10"/>
        <v>44756</v>
      </c>
      <c r="K2687" s="64">
        <f>IF(ISBLANK(J2687),,H2687*INDEX(Inputs!G:G,MATCH(F2687,Inputs!E:E,0)))</f>
        <v>2500</v>
      </c>
      <c r="L2687" s="65" t="str">
        <f>IF(ISBLANK(J2687),,INDEX(Inputs!D:D,MATCH(F2687,Inputs!E:E,0)))</f>
        <v>997PP EvoFox Explore Gaming Bundle (422,423,659,595)</v>
      </c>
      <c r="M2687" s="65" t="str">
        <f>IF(ISBLANK(#REF!),,IF(B2687="Online","Online",IF(LEFT(B2687,1)="E","Online","Offline")))</f>
        <v>Offline</v>
      </c>
      <c r="N2687" s="64">
        <f>IF(ISBLANK(M2687),,H2687*INDEX(Inputs!F:F,MATCH(F2687,Inputs!E:E,0)))</f>
        <v>4796</v>
      </c>
      <c r="O2687" s="65"/>
    </row>
    <row r="2688" ht="15.75" customHeight="1" spans="1:15">
      <c r="A2688" s="65" t="s">
        <v>353</v>
      </c>
      <c r="B2688" s="66" t="s">
        <v>126</v>
      </c>
      <c r="C2688" s="55" t="s">
        <v>388</v>
      </c>
      <c r="D2688" s="66" t="s">
        <v>370</v>
      </c>
      <c r="E2688" s="66" t="s">
        <v>371</v>
      </c>
      <c r="F2688" s="66">
        <v>250417</v>
      </c>
      <c r="G2688" s="65" t="s">
        <v>39</v>
      </c>
      <c r="H2688" s="67">
        <v>1</v>
      </c>
      <c r="I2688" s="69" t="s">
        <v>896</v>
      </c>
      <c r="J2688" s="63">
        <f t="shared" si="10"/>
        <v>44756</v>
      </c>
      <c r="K2688" s="64">
        <f>IF(ISBLANK(J2688),,H2688*INDEX(Inputs!G:G,MATCH(F2688,Inputs!E:E,0)))</f>
        <v>929</v>
      </c>
      <c r="L2688" s="65" t="str">
        <f>IF(ISBLANK(J2688),,INDEX(Inputs!D:D,MATCH(F2688,Inputs!E:E,0)))</f>
        <v>416PP Super Speed Hub 4 Port USB 3.0</v>
      </c>
      <c r="M2688" s="65" t="str">
        <f>IF(ISBLANK(#REF!),,IF(B2688="Online","Online",IF(LEFT(B2688,1)="E","Online","Offline")))</f>
        <v>Offline</v>
      </c>
      <c r="N2688" s="64">
        <f>IF(ISBLANK(M2688),,H2688*INDEX(Inputs!F:F,MATCH(F2688,Inputs!E:E,0)))</f>
        <v>1499</v>
      </c>
      <c r="O2688" s="65"/>
    </row>
    <row r="2689" ht="15.75" customHeight="1" spans="1:15">
      <c r="A2689" s="65" t="s">
        <v>402</v>
      </c>
      <c r="B2689" s="66" t="s">
        <v>129</v>
      </c>
      <c r="C2689" s="55" t="s">
        <v>403</v>
      </c>
      <c r="D2689" s="66" t="s">
        <v>370</v>
      </c>
      <c r="E2689" s="66" t="s">
        <v>880</v>
      </c>
      <c r="F2689" s="66">
        <v>256479</v>
      </c>
      <c r="G2689" s="65" t="s">
        <v>28</v>
      </c>
      <c r="H2689" s="67">
        <v>3</v>
      </c>
      <c r="I2689" s="69" t="s">
        <v>896</v>
      </c>
      <c r="J2689" s="63">
        <f t="shared" si="10"/>
        <v>44756</v>
      </c>
      <c r="K2689" s="64">
        <f>IF(ISBLANK(J2689),,H2689*INDEX(Inputs!G:G,MATCH(F2689,Inputs!E:E,0)))</f>
        <v>7500</v>
      </c>
      <c r="L2689" s="65" t="str">
        <f>IF(ISBLANK(J2689),,INDEX(Inputs!D:D,MATCH(F2689,Inputs!E:E,0)))</f>
        <v>997PP EvoFox Explore Gaming Bundle (422,423,659,595)</v>
      </c>
      <c r="M2689" s="65" t="str">
        <f>IF(ISBLANK(#REF!),,IF(B2689="Online","Online",IF(LEFT(B2689,1)="E","Online","Offline")))</f>
        <v>Offline</v>
      </c>
      <c r="N2689" s="64">
        <f>IF(ISBLANK(M2689),,H2689*INDEX(Inputs!F:F,MATCH(F2689,Inputs!E:E,0)))</f>
        <v>14388</v>
      </c>
      <c r="O2689" s="65"/>
    </row>
    <row r="2690" ht="15.75" customHeight="1" spans="1:15">
      <c r="A2690" s="65" t="s">
        <v>407</v>
      </c>
      <c r="B2690" s="66" t="s">
        <v>745</v>
      </c>
      <c r="C2690" s="55" t="s">
        <v>746</v>
      </c>
      <c r="D2690" s="66" t="s">
        <v>370</v>
      </c>
      <c r="E2690" s="66" t="s">
        <v>880</v>
      </c>
      <c r="F2690" s="66">
        <v>256479</v>
      </c>
      <c r="G2690" s="65" t="s">
        <v>28</v>
      </c>
      <c r="H2690" s="67">
        <v>1</v>
      </c>
      <c r="I2690" s="69" t="s">
        <v>896</v>
      </c>
      <c r="J2690" s="63">
        <f t="shared" si="10"/>
        <v>44756</v>
      </c>
      <c r="K2690" s="64">
        <f>IF(ISBLANK(J2690),,H2690*INDEX(Inputs!G:G,MATCH(F2690,Inputs!E:E,0)))</f>
        <v>2500</v>
      </c>
      <c r="L2690" s="65" t="str">
        <f>IF(ISBLANK(J2690),,INDEX(Inputs!D:D,MATCH(F2690,Inputs!E:E,0)))</f>
        <v>997PP EvoFox Explore Gaming Bundle (422,423,659,595)</v>
      </c>
      <c r="M2690" s="65" t="str">
        <f>IF(ISBLANK(#REF!),,IF(B2690="Online","Online",IF(LEFT(B2690,1)="E","Online","Offline")))</f>
        <v>Offline</v>
      </c>
      <c r="N2690" s="64">
        <f>IF(ISBLANK(M2690),,H2690*INDEX(Inputs!F:F,MATCH(F2690,Inputs!E:E,0)))</f>
        <v>4796</v>
      </c>
      <c r="O2690" s="65"/>
    </row>
    <row r="2691" ht="15.75" customHeight="1" spans="1:15">
      <c r="A2691" s="65" t="s">
        <v>338</v>
      </c>
      <c r="B2691" s="66" t="s">
        <v>133</v>
      </c>
      <c r="C2691" s="55" t="s">
        <v>573</v>
      </c>
      <c r="D2691" s="66" t="s">
        <v>370</v>
      </c>
      <c r="E2691" s="66" t="s">
        <v>880</v>
      </c>
      <c r="F2691" s="66">
        <v>256479</v>
      </c>
      <c r="G2691" s="65" t="s">
        <v>28</v>
      </c>
      <c r="H2691" s="67">
        <v>1</v>
      </c>
      <c r="I2691" s="69" t="s">
        <v>896</v>
      </c>
      <c r="J2691" s="63">
        <f t="shared" si="10"/>
        <v>44756</v>
      </c>
      <c r="K2691" s="64">
        <f>IF(ISBLANK(J2691),,H2691*INDEX(Inputs!G:G,MATCH(F2691,Inputs!E:E,0)))</f>
        <v>2500</v>
      </c>
      <c r="L2691" s="65" t="str">
        <f>IF(ISBLANK(J2691),,INDEX(Inputs!D:D,MATCH(F2691,Inputs!E:E,0)))</f>
        <v>997PP EvoFox Explore Gaming Bundle (422,423,659,595)</v>
      </c>
      <c r="M2691" s="65" t="str">
        <f>IF(ISBLANK(#REF!),,IF(B2691="Online","Online",IF(LEFT(B2691,1)="E","Online","Offline")))</f>
        <v>Offline</v>
      </c>
      <c r="N2691" s="64">
        <f>IF(ISBLANK(M2691),,H2691*INDEX(Inputs!F:F,MATCH(F2691,Inputs!E:E,0)))</f>
        <v>4796</v>
      </c>
      <c r="O2691" s="65"/>
    </row>
    <row r="2692" ht="15.75" customHeight="1" spans="1:15">
      <c r="A2692" s="65" t="s">
        <v>574</v>
      </c>
      <c r="B2692" s="66" t="s">
        <v>134</v>
      </c>
      <c r="C2692" s="55" t="s">
        <v>575</v>
      </c>
      <c r="D2692" s="66" t="s">
        <v>370</v>
      </c>
      <c r="E2692" s="66" t="s">
        <v>880</v>
      </c>
      <c r="F2692" s="66">
        <v>256479</v>
      </c>
      <c r="G2692" s="65" t="s">
        <v>28</v>
      </c>
      <c r="H2692" s="67">
        <v>1</v>
      </c>
      <c r="I2692" s="69" t="s">
        <v>896</v>
      </c>
      <c r="J2692" s="63">
        <f t="shared" si="10"/>
        <v>44756</v>
      </c>
      <c r="K2692" s="64">
        <f>IF(ISBLANK(J2692),,H2692*INDEX(Inputs!G:G,MATCH(F2692,Inputs!E:E,0)))</f>
        <v>2500</v>
      </c>
      <c r="L2692" s="65" t="str">
        <f>IF(ISBLANK(J2692),,INDEX(Inputs!D:D,MATCH(F2692,Inputs!E:E,0)))</f>
        <v>997PP EvoFox Explore Gaming Bundle (422,423,659,595)</v>
      </c>
      <c r="M2692" s="65" t="str">
        <f>IF(ISBLANK(#REF!),,IF(B2692="Online","Online",IF(LEFT(B2692,1)="E","Online","Offline")))</f>
        <v>Offline</v>
      </c>
      <c r="N2692" s="64">
        <f>IF(ISBLANK(M2692),,H2692*INDEX(Inputs!F:F,MATCH(F2692,Inputs!E:E,0)))</f>
        <v>4796</v>
      </c>
      <c r="O2692" s="65"/>
    </row>
    <row r="2693" ht="15.75" customHeight="1" spans="1:15">
      <c r="A2693" s="65" t="s">
        <v>721</v>
      </c>
      <c r="B2693" s="66" t="s">
        <v>135</v>
      </c>
      <c r="C2693" s="55" t="s">
        <v>722</v>
      </c>
      <c r="D2693" s="66" t="s">
        <v>370</v>
      </c>
      <c r="E2693" s="66" t="s">
        <v>880</v>
      </c>
      <c r="F2693" s="66">
        <v>256479</v>
      </c>
      <c r="G2693" s="65" t="s">
        <v>28</v>
      </c>
      <c r="H2693" s="67">
        <v>1</v>
      </c>
      <c r="I2693" s="69" t="s">
        <v>896</v>
      </c>
      <c r="J2693" s="63">
        <f t="shared" si="10"/>
        <v>44756</v>
      </c>
      <c r="K2693" s="64">
        <f>IF(ISBLANK(J2693),,H2693*INDEX(Inputs!G:G,MATCH(F2693,Inputs!E:E,0)))</f>
        <v>2500</v>
      </c>
      <c r="L2693" s="65" t="str">
        <f>IF(ISBLANK(J2693),,INDEX(Inputs!D:D,MATCH(F2693,Inputs!E:E,0)))</f>
        <v>997PP EvoFox Explore Gaming Bundle (422,423,659,595)</v>
      </c>
      <c r="M2693" s="65" t="str">
        <f>IF(ISBLANK(#REF!),,IF(B2693="Online","Online",IF(LEFT(B2693,1)="E","Online","Offline")))</f>
        <v>Offline</v>
      </c>
      <c r="N2693" s="64">
        <f>IF(ISBLANK(M2693),,H2693*INDEX(Inputs!F:F,MATCH(F2693,Inputs!E:E,0)))</f>
        <v>4796</v>
      </c>
      <c r="O2693" s="65"/>
    </row>
    <row r="2694" ht="15.75" customHeight="1" spans="1:15">
      <c r="A2694" s="65" t="s">
        <v>541</v>
      </c>
      <c r="B2694" s="66" t="s">
        <v>141</v>
      </c>
      <c r="C2694" s="55" t="s">
        <v>599</v>
      </c>
      <c r="D2694" s="66" t="s">
        <v>370</v>
      </c>
      <c r="E2694" s="66" t="s">
        <v>880</v>
      </c>
      <c r="F2694" s="66">
        <v>256480</v>
      </c>
      <c r="G2694" s="65" t="s">
        <v>25</v>
      </c>
      <c r="H2694" s="67">
        <v>0</v>
      </c>
      <c r="I2694" s="69" t="s">
        <v>896</v>
      </c>
      <c r="J2694" s="63">
        <f t="shared" si="10"/>
        <v>44756</v>
      </c>
      <c r="K2694" s="64">
        <f>IF(ISBLANK(J2694),,H2694*INDEX(Inputs!G:G,MATCH(F2694,Inputs!E:E,0)))</f>
        <v>0</v>
      </c>
      <c r="L2694" s="65" t="str">
        <f>IF(ISBLANK(J2694),,INDEX(Inputs!D:D,MATCH(F2694,Inputs!E:E,0)))</f>
        <v>998PP EvoFox Prime Gaming Bundle (422,423,658,597)</v>
      </c>
      <c r="M2694" s="65" t="str">
        <f>IF(ISBLANK(#REF!),,IF(B2694="Online","Online",IF(LEFT(B2694,1)="E","Online","Offline")))</f>
        <v>Offline</v>
      </c>
      <c r="N2694" s="64">
        <f>IF(ISBLANK(M2694),,H2694*INDEX(Inputs!F:F,MATCH(F2694,Inputs!E:E,0)))</f>
        <v>0</v>
      </c>
      <c r="O2694" s="65"/>
    </row>
    <row r="2695" ht="15.75" customHeight="1" spans="1:15">
      <c r="A2695" s="65" t="s">
        <v>367</v>
      </c>
      <c r="B2695" s="66" t="s">
        <v>705</v>
      </c>
      <c r="C2695" s="55" t="s">
        <v>706</v>
      </c>
      <c r="D2695" s="66" t="s">
        <v>370</v>
      </c>
      <c r="E2695" s="66" t="s">
        <v>880</v>
      </c>
      <c r="F2695" s="66">
        <v>256479</v>
      </c>
      <c r="G2695" s="65" t="s">
        <v>28</v>
      </c>
      <c r="H2695" s="67">
        <v>2</v>
      </c>
      <c r="I2695" s="69" t="s">
        <v>896</v>
      </c>
      <c r="J2695" s="63">
        <f t="shared" si="10"/>
        <v>44756</v>
      </c>
      <c r="K2695" s="64">
        <f>IF(ISBLANK(J2695),,H2695*INDEX(Inputs!G:G,MATCH(F2695,Inputs!E:E,0)))</f>
        <v>5000</v>
      </c>
      <c r="L2695" s="65" t="str">
        <f>IF(ISBLANK(J2695),,INDEX(Inputs!D:D,MATCH(F2695,Inputs!E:E,0)))</f>
        <v>997PP EvoFox Explore Gaming Bundle (422,423,659,595)</v>
      </c>
      <c r="M2695" s="65" t="str">
        <f>IF(ISBLANK(#REF!),,IF(B2695="Online","Online",IF(LEFT(B2695,1)="E","Online","Offline")))</f>
        <v>Offline</v>
      </c>
      <c r="N2695" s="64">
        <f>IF(ISBLANK(M2695),,H2695*INDEX(Inputs!F:F,MATCH(F2695,Inputs!E:E,0)))</f>
        <v>9592</v>
      </c>
      <c r="O2695" s="65"/>
    </row>
    <row r="2696" ht="15.75" customHeight="1" spans="1:15">
      <c r="A2696" s="65" t="s">
        <v>697</v>
      </c>
      <c r="B2696" s="66" t="s">
        <v>698</v>
      </c>
      <c r="C2696" s="55" t="s">
        <v>699</v>
      </c>
      <c r="D2696" s="66" t="s">
        <v>370</v>
      </c>
      <c r="E2696" s="66" t="s">
        <v>410</v>
      </c>
      <c r="F2696" s="66">
        <v>250879</v>
      </c>
      <c r="G2696" s="65" t="s">
        <v>30</v>
      </c>
      <c r="H2696" s="67">
        <v>1</v>
      </c>
      <c r="I2696" s="69" t="s">
        <v>896</v>
      </c>
      <c r="J2696" s="63">
        <f t="shared" si="10"/>
        <v>44756</v>
      </c>
      <c r="K2696" s="64">
        <f>IF(ISBLANK(J2696),,H2696*INDEX(Inputs!G:G,MATCH(F2696,Inputs!E:E,0)))</f>
        <v>699</v>
      </c>
      <c r="L2696" s="65" t="str">
        <f>IF(ISBLANK(J2696),,INDEX(Inputs!D:D,MATCH(F2696,Inputs!E:E,0)))</f>
        <v>597BK Evo Fox Falcon X85 Extra Large Speed Mouse Pad</v>
      </c>
      <c r="M2696" s="65" t="str">
        <f>IF(ISBLANK(#REF!),,IF(B2696="Online","Online",IF(LEFT(B2696,1)="E","Online","Offline")))</f>
        <v>Offline</v>
      </c>
      <c r="N2696" s="64">
        <f>IF(ISBLANK(M2696),,H2696*INDEX(Inputs!F:F,MATCH(F2696,Inputs!E:E,0)))</f>
        <v>1199</v>
      </c>
      <c r="O2696" s="65"/>
    </row>
    <row r="2697" ht="15.75" customHeight="1" spans="1:15">
      <c r="A2697" s="65" t="s">
        <v>407</v>
      </c>
      <c r="B2697" s="65" t="s">
        <v>10</v>
      </c>
      <c r="C2697" s="55" t="s">
        <v>605</v>
      </c>
      <c r="D2697" s="66" t="s">
        <v>370</v>
      </c>
      <c r="E2697" s="66" t="s">
        <v>880</v>
      </c>
      <c r="F2697" s="66">
        <v>256479</v>
      </c>
      <c r="G2697" s="65" t="s">
        <v>28</v>
      </c>
      <c r="H2697" s="67">
        <v>1</v>
      </c>
      <c r="I2697" s="69" t="s">
        <v>896</v>
      </c>
      <c r="J2697" s="63">
        <f t="shared" si="10"/>
        <v>44756</v>
      </c>
      <c r="K2697" s="64">
        <f>IF(ISBLANK(J2697),,H2697*INDEX(Inputs!G:G,MATCH(F2697,Inputs!E:E,0)))</f>
        <v>2500</v>
      </c>
      <c r="L2697" s="65" t="str">
        <f>IF(ISBLANK(J2697),,INDEX(Inputs!D:D,MATCH(F2697,Inputs!E:E,0)))</f>
        <v>997PP EvoFox Explore Gaming Bundle (422,423,659,595)</v>
      </c>
      <c r="M2697" s="65" t="str">
        <f>IF(ISBLANK(#REF!),,IF(B2697="Online","Online",IF(LEFT(B2697,1)="E","Online","Offline")))</f>
        <v>Offline</v>
      </c>
      <c r="N2697" s="64">
        <f>IF(ISBLANK(M2697),,H2697*INDEX(Inputs!F:F,MATCH(F2697,Inputs!E:E,0)))</f>
        <v>4796</v>
      </c>
      <c r="O2697" s="65"/>
    </row>
    <row r="2698" ht="15.75" customHeight="1" spans="1:15">
      <c r="A2698" s="65" t="s">
        <v>458</v>
      </c>
      <c r="B2698" s="65" t="s">
        <v>21</v>
      </c>
      <c r="C2698" s="55" t="s">
        <v>489</v>
      </c>
      <c r="D2698" s="66" t="s">
        <v>370</v>
      </c>
      <c r="E2698" s="66" t="s">
        <v>880</v>
      </c>
      <c r="F2698" s="66">
        <v>256479</v>
      </c>
      <c r="G2698" s="65" t="s">
        <v>28</v>
      </c>
      <c r="H2698" s="67">
        <v>1</v>
      </c>
      <c r="I2698" s="69" t="s">
        <v>896</v>
      </c>
      <c r="J2698" s="63">
        <f t="shared" si="10"/>
        <v>44756</v>
      </c>
      <c r="K2698" s="64">
        <f>IF(ISBLANK(J2698),,H2698*INDEX(Inputs!G:G,MATCH(F2698,Inputs!E:E,0)))</f>
        <v>2500</v>
      </c>
      <c r="L2698" s="65" t="str">
        <f>IF(ISBLANK(J2698),,INDEX(Inputs!D:D,MATCH(F2698,Inputs!E:E,0)))</f>
        <v>997PP EvoFox Explore Gaming Bundle (422,423,659,595)</v>
      </c>
      <c r="M2698" s="65" t="str">
        <f>IF(ISBLANK(#REF!),,IF(B2698="Online","Online",IF(LEFT(B2698,1)="E","Online","Offline")))</f>
        <v>Offline</v>
      </c>
      <c r="N2698" s="64">
        <f>IF(ISBLANK(M2698),,H2698*INDEX(Inputs!F:F,MATCH(F2698,Inputs!E:E,0)))</f>
        <v>4796</v>
      </c>
      <c r="O2698" s="65"/>
    </row>
    <row r="2699" ht="15.75" customHeight="1" spans="1:15">
      <c r="A2699" s="65" t="s">
        <v>447</v>
      </c>
      <c r="B2699" s="65" t="s">
        <v>452</v>
      </c>
      <c r="C2699" s="55" t="s">
        <v>453</v>
      </c>
      <c r="D2699" s="66" t="s">
        <v>370</v>
      </c>
      <c r="E2699" s="66" t="s">
        <v>410</v>
      </c>
      <c r="F2699" s="66">
        <v>250877</v>
      </c>
      <c r="G2699" s="65" t="s">
        <v>22</v>
      </c>
      <c r="H2699" s="67">
        <v>1</v>
      </c>
      <c r="I2699" s="69" t="s">
        <v>896</v>
      </c>
      <c r="J2699" s="63">
        <f t="shared" si="10"/>
        <v>44756</v>
      </c>
      <c r="K2699" s="64">
        <f>IF(ISBLANK(J2699),,H2699*INDEX(Inputs!G:G,MATCH(F2699,Inputs!E:E,0)))</f>
        <v>349</v>
      </c>
      <c r="L2699" s="65" t="str">
        <f>IF(ISBLANK(J2699),,INDEX(Inputs!D:D,MATCH(F2699,Inputs!E:E,0)))</f>
        <v>595BK Evo Fox Falcon X35 Medium Speed Mouse Pad</v>
      </c>
      <c r="M2699" s="65" t="str">
        <f>IF(ISBLANK(#REF!),,IF(B2699="Online","Online",IF(LEFT(B2699,1)="E","Online","Offline")))</f>
        <v>Offline</v>
      </c>
      <c r="N2699" s="64">
        <f>IF(ISBLANK(M2699),,H2699*INDEX(Inputs!F:F,MATCH(F2699,Inputs!E:E,0)))</f>
        <v>699</v>
      </c>
      <c r="O2699" s="65"/>
    </row>
    <row r="2700" ht="15.75" customHeight="1" spans="1:15">
      <c r="A2700" s="65" t="s">
        <v>447</v>
      </c>
      <c r="B2700" s="65" t="s">
        <v>452</v>
      </c>
      <c r="C2700" s="55" t="s">
        <v>453</v>
      </c>
      <c r="D2700" s="66" t="s">
        <v>370</v>
      </c>
      <c r="E2700" s="66" t="s">
        <v>410</v>
      </c>
      <c r="F2700" s="66">
        <v>250879</v>
      </c>
      <c r="G2700" s="65" t="s">
        <v>30</v>
      </c>
      <c r="H2700" s="67">
        <v>1</v>
      </c>
      <c r="I2700" s="69" t="s">
        <v>896</v>
      </c>
      <c r="J2700" s="63">
        <f t="shared" si="10"/>
        <v>44756</v>
      </c>
      <c r="K2700" s="64">
        <f>IF(ISBLANK(J2700),,H2700*INDEX(Inputs!G:G,MATCH(F2700,Inputs!E:E,0)))</f>
        <v>699</v>
      </c>
      <c r="L2700" s="65" t="str">
        <f>IF(ISBLANK(J2700),,INDEX(Inputs!D:D,MATCH(F2700,Inputs!E:E,0)))</f>
        <v>597BK Evo Fox Falcon X85 Extra Large Speed Mouse Pad</v>
      </c>
      <c r="M2700" s="65" t="str">
        <f>IF(ISBLANK(#REF!),,IF(B2700="Online","Online",IF(LEFT(B2700,1)="E","Online","Offline")))</f>
        <v>Offline</v>
      </c>
      <c r="N2700" s="64">
        <f>IF(ISBLANK(M2700),,H2700*INDEX(Inputs!F:F,MATCH(F2700,Inputs!E:E,0)))</f>
        <v>1199</v>
      </c>
      <c r="O2700" s="65"/>
    </row>
    <row r="2701" ht="15.75" customHeight="1" spans="1:15">
      <c r="A2701" s="65" t="s">
        <v>447</v>
      </c>
      <c r="B2701" s="65" t="s">
        <v>452</v>
      </c>
      <c r="C2701" s="55" t="s">
        <v>453</v>
      </c>
      <c r="D2701" s="66" t="s">
        <v>370</v>
      </c>
      <c r="E2701" s="66" t="s">
        <v>880</v>
      </c>
      <c r="F2701" s="66">
        <v>256479</v>
      </c>
      <c r="G2701" s="65" t="s">
        <v>28</v>
      </c>
      <c r="H2701" s="67">
        <v>2</v>
      </c>
      <c r="I2701" s="69" t="s">
        <v>896</v>
      </c>
      <c r="J2701" s="63">
        <f t="shared" si="10"/>
        <v>44756</v>
      </c>
      <c r="K2701" s="64">
        <f>IF(ISBLANK(J2701),,H2701*INDEX(Inputs!G:G,MATCH(F2701,Inputs!E:E,0)))</f>
        <v>5000</v>
      </c>
      <c r="L2701" s="65" t="str">
        <f>IF(ISBLANK(J2701),,INDEX(Inputs!D:D,MATCH(F2701,Inputs!E:E,0)))</f>
        <v>997PP EvoFox Explore Gaming Bundle (422,423,659,595)</v>
      </c>
      <c r="M2701" s="65" t="str">
        <f>IF(ISBLANK(#REF!),,IF(B2701="Online","Online",IF(LEFT(B2701,1)="E","Online","Offline")))</f>
        <v>Offline</v>
      </c>
      <c r="N2701" s="64">
        <f>IF(ISBLANK(M2701),,H2701*INDEX(Inputs!F:F,MATCH(F2701,Inputs!E:E,0)))</f>
        <v>9592</v>
      </c>
      <c r="O2701" s="65"/>
    </row>
    <row r="2702" ht="15.75" customHeight="1" spans="1:15">
      <c r="A2702" s="65" t="s">
        <v>412</v>
      </c>
      <c r="B2702" s="65" t="s">
        <v>210</v>
      </c>
      <c r="C2702" s="55" t="s">
        <v>897</v>
      </c>
      <c r="D2702" s="66" t="s">
        <v>370</v>
      </c>
      <c r="E2702" s="66" t="s">
        <v>410</v>
      </c>
      <c r="F2702" s="66">
        <v>250877</v>
      </c>
      <c r="G2702" s="65" t="s">
        <v>22</v>
      </c>
      <c r="H2702" s="67">
        <v>1</v>
      </c>
      <c r="I2702" s="69" t="s">
        <v>896</v>
      </c>
      <c r="J2702" s="63">
        <f t="shared" si="10"/>
        <v>44756</v>
      </c>
      <c r="K2702" s="64">
        <f>IF(ISBLANK(J2702),,H2702*INDEX(Inputs!G:G,MATCH(F2702,Inputs!E:E,0)))</f>
        <v>349</v>
      </c>
      <c r="L2702" s="65" t="str">
        <f>IF(ISBLANK(J2702),,INDEX(Inputs!D:D,MATCH(F2702,Inputs!E:E,0)))</f>
        <v>595BK Evo Fox Falcon X35 Medium Speed Mouse Pad</v>
      </c>
      <c r="M2702" s="65" t="str">
        <f>IF(ISBLANK(#REF!),,IF(B2702="Online","Online",IF(LEFT(B2702,1)="E","Online","Offline")))</f>
        <v>Offline</v>
      </c>
      <c r="N2702" s="64">
        <f>IF(ISBLANK(M2702),,H2702*INDEX(Inputs!F:F,MATCH(F2702,Inputs!E:E,0)))</f>
        <v>699</v>
      </c>
      <c r="O2702" s="65"/>
    </row>
    <row r="2703" ht="15.75" customHeight="1" spans="1:15">
      <c r="A2703" s="65" t="s">
        <v>341</v>
      </c>
      <c r="B2703" s="65" t="s">
        <v>195</v>
      </c>
      <c r="C2703" s="55" t="s">
        <v>818</v>
      </c>
      <c r="D2703" s="66" t="s">
        <v>370</v>
      </c>
      <c r="E2703" s="66" t="s">
        <v>880</v>
      </c>
      <c r="F2703" s="66">
        <v>256479</v>
      </c>
      <c r="G2703" s="65" t="s">
        <v>28</v>
      </c>
      <c r="H2703" s="67">
        <v>1</v>
      </c>
      <c r="I2703" s="69" t="s">
        <v>896</v>
      </c>
      <c r="J2703" s="63">
        <f t="shared" si="10"/>
        <v>44756</v>
      </c>
      <c r="K2703" s="64">
        <f>IF(ISBLANK(J2703),,H2703*INDEX(Inputs!G:G,MATCH(F2703,Inputs!E:E,0)))</f>
        <v>2500</v>
      </c>
      <c r="L2703" s="65" t="str">
        <f>IF(ISBLANK(J2703),,INDEX(Inputs!D:D,MATCH(F2703,Inputs!E:E,0)))</f>
        <v>997PP EvoFox Explore Gaming Bundle (422,423,659,595)</v>
      </c>
      <c r="M2703" s="65" t="str">
        <f>IF(ISBLANK(#REF!),,IF(B2703="Online","Online",IF(LEFT(B2703,1)="E","Online","Offline")))</f>
        <v>Offline</v>
      </c>
      <c r="N2703" s="64">
        <f>IF(ISBLANK(M2703),,H2703*INDEX(Inputs!F:F,MATCH(F2703,Inputs!E:E,0)))</f>
        <v>4796</v>
      </c>
      <c r="O2703" s="65"/>
    </row>
    <row r="2704" ht="15.75" customHeight="1" spans="1:15">
      <c r="A2704" s="65" t="s">
        <v>898</v>
      </c>
      <c r="B2704" s="65" t="s">
        <v>205</v>
      </c>
      <c r="C2704" s="55" t="s">
        <v>899</v>
      </c>
      <c r="D2704" s="66" t="s">
        <v>370</v>
      </c>
      <c r="E2704" s="66" t="s">
        <v>880</v>
      </c>
      <c r="F2704" s="66">
        <v>256479</v>
      </c>
      <c r="G2704" s="65" t="s">
        <v>28</v>
      </c>
      <c r="H2704" s="67">
        <v>1</v>
      </c>
      <c r="I2704" s="69" t="s">
        <v>896</v>
      </c>
      <c r="J2704" s="63">
        <f t="shared" si="10"/>
        <v>44756</v>
      </c>
      <c r="K2704" s="64">
        <f>IF(ISBLANK(J2704),,H2704*INDEX(Inputs!G:G,MATCH(F2704,Inputs!E:E,0)))</f>
        <v>2500</v>
      </c>
      <c r="L2704" s="65" t="str">
        <f>IF(ISBLANK(J2704),,INDEX(Inputs!D:D,MATCH(F2704,Inputs!E:E,0)))</f>
        <v>997PP EvoFox Explore Gaming Bundle (422,423,659,595)</v>
      </c>
      <c r="M2704" s="65" t="str">
        <f>IF(ISBLANK(#REF!),,IF(B2704="Online","Online",IF(LEFT(B2704,1)="E","Online","Offline")))</f>
        <v>Offline</v>
      </c>
      <c r="N2704" s="64">
        <f>IF(ISBLANK(M2704),,H2704*INDEX(Inputs!F:F,MATCH(F2704,Inputs!E:E,0)))</f>
        <v>4796</v>
      </c>
      <c r="O2704" s="65"/>
    </row>
    <row r="2705" ht="15.75" customHeight="1" spans="1:15">
      <c r="A2705" s="65" t="s">
        <v>675</v>
      </c>
      <c r="B2705" s="66" t="s">
        <v>676</v>
      </c>
      <c r="C2705" s="55" t="s">
        <v>677</v>
      </c>
      <c r="D2705" s="66" t="s">
        <v>370</v>
      </c>
      <c r="E2705" s="66" t="s">
        <v>880</v>
      </c>
      <c r="F2705" s="66">
        <v>256479</v>
      </c>
      <c r="G2705" s="65" t="s">
        <v>28</v>
      </c>
      <c r="H2705" s="67">
        <v>2</v>
      </c>
      <c r="I2705" s="69" t="s">
        <v>896</v>
      </c>
      <c r="J2705" s="63">
        <f t="shared" si="10"/>
        <v>44756</v>
      </c>
      <c r="K2705" s="64">
        <f>IF(ISBLANK(J2705),,H2705*INDEX(Inputs!G:G,MATCH(F2705,Inputs!E:E,0)))</f>
        <v>5000</v>
      </c>
      <c r="L2705" s="65" t="str">
        <f>IF(ISBLANK(J2705),,INDEX(Inputs!D:D,MATCH(F2705,Inputs!E:E,0)))</f>
        <v>997PP EvoFox Explore Gaming Bundle (422,423,659,595)</v>
      </c>
      <c r="M2705" s="65" t="str">
        <f>IF(ISBLANK(#REF!),,IF(B2705="Online","Online",IF(LEFT(B2705,1)="E","Online","Offline")))</f>
        <v>Offline</v>
      </c>
      <c r="N2705" s="64">
        <f>IF(ISBLANK(M2705),,H2705*INDEX(Inputs!F:F,MATCH(F2705,Inputs!E:E,0)))</f>
        <v>9592</v>
      </c>
      <c r="O2705" s="65"/>
    </row>
    <row r="2706" ht="15.75" customHeight="1" spans="1:15">
      <c r="A2706" s="65" t="s">
        <v>447</v>
      </c>
      <c r="B2706" s="65" t="s">
        <v>450</v>
      </c>
      <c r="C2706" s="55" t="s">
        <v>451</v>
      </c>
      <c r="D2706" s="66" t="s">
        <v>370</v>
      </c>
      <c r="E2706" s="66" t="s">
        <v>880</v>
      </c>
      <c r="F2706" s="66">
        <v>256479</v>
      </c>
      <c r="G2706" s="65" t="s">
        <v>28</v>
      </c>
      <c r="H2706" s="67">
        <v>1</v>
      </c>
      <c r="I2706" s="69" t="s">
        <v>896</v>
      </c>
      <c r="J2706" s="63">
        <f t="shared" si="10"/>
        <v>44756</v>
      </c>
      <c r="K2706" s="64">
        <f>IF(ISBLANK(J2706),,H2706*INDEX(Inputs!G:G,MATCH(F2706,Inputs!E:E,0)))</f>
        <v>2500</v>
      </c>
      <c r="L2706" s="65" t="str">
        <f>IF(ISBLANK(J2706),,INDEX(Inputs!D:D,MATCH(F2706,Inputs!E:E,0)))</f>
        <v>997PP EvoFox Explore Gaming Bundle (422,423,659,595)</v>
      </c>
      <c r="M2706" s="65" t="str">
        <f>IF(ISBLANK(#REF!),,IF(B2706="Online","Online",IF(LEFT(B2706,1)="E","Online","Offline")))</f>
        <v>Offline</v>
      </c>
      <c r="N2706" s="64">
        <f>IF(ISBLANK(M2706),,H2706*INDEX(Inputs!F:F,MATCH(F2706,Inputs!E:E,0)))</f>
        <v>4796</v>
      </c>
      <c r="O2706" s="65"/>
    </row>
    <row r="2707" ht="15.75" customHeight="1" spans="1:15">
      <c r="A2707" s="65" t="s">
        <v>458</v>
      </c>
      <c r="B2707" s="65" t="s">
        <v>561</v>
      </c>
      <c r="C2707" s="55" t="s">
        <v>562</v>
      </c>
      <c r="D2707" s="66" t="s">
        <v>370</v>
      </c>
      <c r="E2707" s="66" t="s">
        <v>880</v>
      </c>
      <c r="F2707" s="66">
        <v>256479</v>
      </c>
      <c r="G2707" s="65" t="s">
        <v>28</v>
      </c>
      <c r="H2707" s="67">
        <v>1</v>
      </c>
      <c r="I2707" s="69" t="s">
        <v>896</v>
      </c>
      <c r="J2707" s="63">
        <f t="shared" si="10"/>
        <v>44756</v>
      </c>
      <c r="K2707" s="64">
        <f>IF(ISBLANK(J2707),,H2707*INDEX(Inputs!G:G,MATCH(F2707,Inputs!E:E,0)))</f>
        <v>2500</v>
      </c>
      <c r="L2707" s="65" t="str">
        <f>IF(ISBLANK(J2707),,INDEX(Inputs!D:D,MATCH(F2707,Inputs!E:E,0)))</f>
        <v>997PP EvoFox Explore Gaming Bundle (422,423,659,595)</v>
      </c>
      <c r="M2707" s="65" t="str">
        <f>IF(ISBLANK(#REF!),,IF(B2707="Online","Online",IF(LEFT(B2707,1)="E","Online","Offline")))</f>
        <v>Online</v>
      </c>
      <c r="N2707" s="64">
        <f>IF(ISBLANK(M2707),,H2707*INDEX(Inputs!F:F,MATCH(F2707,Inputs!E:E,0)))</f>
        <v>4796</v>
      </c>
      <c r="O2707" s="65"/>
    </row>
    <row r="2708" ht="15.75" customHeight="1" spans="1:15">
      <c r="A2708" s="65" t="s">
        <v>367</v>
      </c>
      <c r="B2708" s="65" t="s">
        <v>175</v>
      </c>
      <c r="C2708" s="55" t="s">
        <v>659</v>
      </c>
      <c r="D2708" s="66" t="s">
        <v>370</v>
      </c>
      <c r="E2708" s="66" t="s">
        <v>880</v>
      </c>
      <c r="F2708" s="66">
        <v>256479</v>
      </c>
      <c r="G2708" s="65" t="s">
        <v>28</v>
      </c>
      <c r="H2708" s="67">
        <v>2</v>
      </c>
      <c r="I2708" s="69" t="s">
        <v>896</v>
      </c>
      <c r="J2708" s="63">
        <f t="shared" si="10"/>
        <v>44756</v>
      </c>
      <c r="K2708" s="64">
        <f>IF(ISBLANK(J2708),,H2708*INDEX(Inputs!G:G,MATCH(F2708,Inputs!E:E,0)))</f>
        <v>5000</v>
      </c>
      <c r="L2708" s="65" t="str">
        <f>IF(ISBLANK(J2708),,INDEX(Inputs!D:D,MATCH(F2708,Inputs!E:E,0)))</f>
        <v>997PP EvoFox Explore Gaming Bundle (422,423,659,595)</v>
      </c>
      <c r="M2708" s="65" t="str">
        <f>IF(ISBLANK(#REF!),,IF(B2708="Online","Online",IF(LEFT(B2708,1)="E","Online","Offline")))</f>
        <v>Offline</v>
      </c>
      <c r="N2708" s="64">
        <f>IF(ISBLANK(M2708),,H2708*INDEX(Inputs!F:F,MATCH(F2708,Inputs!E:E,0)))</f>
        <v>9592</v>
      </c>
      <c r="O2708" s="65"/>
    </row>
    <row r="2709" ht="15.75" customHeight="1" spans="1:15">
      <c r="A2709" s="65" t="s">
        <v>367</v>
      </c>
      <c r="B2709" s="65" t="s">
        <v>175</v>
      </c>
      <c r="C2709" s="55" t="s">
        <v>659</v>
      </c>
      <c r="D2709" s="66" t="s">
        <v>370</v>
      </c>
      <c r="E2709" s="66" t="s">
        <v>880</v>
      </c>
      <c r="F2709" s="66">
        <v>256480</v>
      </c>
      <c r="G2709" s="65" t="s">
        <v>25</v>
      </c>
      <c r="H2709" s="67">
        <v>1</v>
      </c>
      <c r="I2709" s="69" t="s">
        <v>896</v>
      </c>
      <c r="J2709" s="63">
        <f t="shared" si="10"/>
        <v>44756</v>
      </c>
      <c r="K2709" s="64">
        <f>IF(ISBLANK(J2709),,H2709*INDEX(Inputs!G:G,MATCH(F2709,Inputs!E:E,0)))</f>
        <v>3000</v>
      </c>
      <c r="L2709" s="65" t="str">
        <f>IF(ISBLANK(J2709),,INDEX(Inputs!D:D,MATCH(F2709,Inputs!E:E,0)))</f>
        <v>998PP EvoFox Prime Gaming Bundle (422,423,658,597)</v>
      </c>
      <c r="M2709" s="65" t="str">
        <f>IF(ISBLANK(#REF!),,IF(B2709="Online","Online",IF(LEFT(B2709,1)="E","Online","Offline")))</f>
        <v>Offline</v>
      </c>
      <c r="N2709" s="64">
        <f>IF(ISBLANK(M2709),,H2709*INDEX(Inputs!F:F,MATCH(F2709,Inputs!E:E,0)))</f>
        <v>5496</v>
      </c>
      <c r="O2709" s="65"/>
    </row>
    <row r="2710" ht="15.75" customHeight="1" spans="1:15">
      <c r="A2710" s="65" t="s">
        <v>407</v>
      </c>
      <c r="B2710" s="65" t="s">
        <v>200</v>
      </c>
      <c r="C2710" s="55" t="s">
        <v>588</v>
      </c>
      <c r="D2710" s="66" t="s">
        <v>370</v>
      </c>
      <c r="E2710" s="66" t="s">
        <v>880</v>
      </c>
      <c r="F2710" s="66">
        <v>256479</v>
      </c>
      <c r="G2710" s="65" t="s">
        <v>28</v>
      </c>
      <c r="H2710" s="67">
        <v>0</v>
      </c>
      <c r="I2710" s="69" t="s">
        <v>896</v>
      </c>
      <c r="J2710" s="63">
        <f t="shared" si="10"/>
        <v>44756</v>
      </c>
      <c r="K2710" s="64">
        <f>IF(ISBLANK(J2710),,H2710*INDEX(Inputs!G:G,MATCH(F2710,Inputs!E:E,0)))</f>
        <v>0</v>
      </c>
      <c r="L2710" s="65" t="str">
        <f>IF(ISBLANK(J2710),,INDEX(Inputs!D:D,MATCH(F2710,Inputs!E:E,0)))</f>
        <v>997PP EvoFox Explore Gaming Bundle (422,423,659,595)</v>
      </c>
      <c r="M2710" s="65" t="str">
        <f>IF(ISBLANK(#REF!),,IF(B2710="Online","Online",IF(LEFT(B2710,1)="E","Online","Offline")))</f>
        <v>Offline</v>
      </c>
      <c r="N2710" s="64">
        <f>IF(ISBLANK(M2710),,H2710*INDEX(Inputs!F:F,MATCH(F2710,Inputs!E:E,0)))</f>
        <v>0</v>
      </c>
      <c r="O2710" s="65"/>
    </row>
    <row r="2711" ht="15.75" customHeight="1" spans="1:15">
      <c r="A2711" s="65" t="s">
        <v>367</v>
      </c>
      <c r="B2711" s="65" t="s">
        <v>230</v>
      </c>
      <c r="C2711" s="55" t="s">
        <v>652</v>
      </c>
      <c r="D2711" s="66" t="s">
        <v>370</v>
      </c>
      <c r="E2711" s="66" t="s">
        <v>410</v>
      </c>
      <c r="F2711" s="66">
        <v>250877</v>
      </c>
      <c r="G2711" s="65" t="s">
        <v>22</v>
      </c>
      <c r="H2711" s="67">
        <v>1</v>
      </c>
      <c r="I2711" s="69" t="s">
        <v>896</v>
      </c>
      <c r="J2711" s="63">
        <f t="shared" si="10"/>
        <v>44756</v>
      </c>
      <c r="K2711" s="64">
        <f>IF(ISBLANK(J2711),,H2711*INDEX(Inputs!G:G,MATCH(F2711,Inputs!E:E,0)))</f>
        <v>349</v>
      </c>
      <c r="L2711" s="65" t="str">
        <f>IF(ISBLANK(J2711),,INDEX(Inputs!D:D,MATCH(F2711,Inputs!E:E,0)))</f>
        <v>595BK Evo Fox Falcon X35 Medium Speed Mouse Pad</v>
      </c>
      <c r="M2711" s="65" t="str">
        <f>IF(ISBLANK(#REF!),,IF(B2711="Online","Online",IF(LEFT(B2711,1)="E","Online","Offline")))</f>
        <v>Offline</v>
      </c>
      <c r="N2711" s="64">
        <f>IF(ISBLANK(M2711),,H2711*INDEX(Inputs!F:F,MATCH(F2711,Inputs!E:E,0)))</f>
        <v>699</v>
      </c>
      <c r="O2711" s="65"/>
    </row>
    <row r="2712" ht="15.75" customHeight="1" spans="1:15">
      <c r="A2712" s="65" t="s">
        <v>367</v>
      </c>
      <c r="B2712" s="65" t="s">
        <v>230</v>
      </c>
      <c r="C2712" s="55" t="s">
        <v>652</v>
      </c>
      <c r="D2712" s="66" t="s">
        <v>370</v>
      </c>
      <c r="E2712" s="66" t="s">
        <v>880</v>
      </c>
      <c r="F2712" s="66">
        <v>256479</v>
      </c>
      <c r="G2712" s="65" t="s">
        <v>28</v>
      </c>
      <c r="H2712" s="67">
        <v>1</v>
      </c>
      <c r="I2712" s="69" t="s">
        <v>896</v>
      </c>
      <c r="J2712" s="63">
        <f t="shared" si="10"/>
        <v>44756</v>
      </c>
      <c r="K2712" s="64">
        <f>IF(ISBLANK(J2712),,H2712*INDEX(Inputs!G:G,MATCH(F2712,Inputs!E:E,0)))</f>
        <v>2500</v>
      </c>
      <c r="L2712" s="65" t="str">
        <f>IF(ISBLANK(J2712),,INDEX(Inputs!D:D,MATCH(F2712,Inputs!E:E,0)))</f>
        <v>997PP EvoFox Explore Gaming Bundle (422,423,659,595)</v>
      </c>
      <c r="M2712" s="65" t="str">
        <f>IF(ISBLANK(#REF!),,IF(B2712="Online","Online",IF(LEFT(B2712,1)="E","Online","Offline")))</f>
        <v>Offline</v>
      </c>
      <c r="N2712" s="64">
        <f>IF(ISBLANK(M2712),,H2712*INDEX(Inputs!F:F,MATCH(F2712,Inputs!E:E,0)))</f>
        <v>4796</v>
      </c>
      <c r="O2712" s="65"/>
    </row>
    <row r="2713" ht="15.75" customHeight="1" spans="1:15">
      <c r="A2713" s="65" t="s">
        <v>358</v>
      </c>
      <c r="B2713" s="65" t="s">
        <v>359</v>
      </c>
      <c r="C2713" s="55" t="s">
        <v>360</v>
      </c>
      <c r="D2713" s="66" t="s">
        <v>370</v>
      </c>
      <c r="E2713" s="66" t="s">
        <v>880</v>
      </c>
      <c r="F2713" s="66">
        <v>256479</v>
      </c>
      <c r="G2713" s="65" t="s">
        <v>28</v>
      </c>
      <c r="H2713" s="67">
        <v>1</v>
      </c>
      <c r="I2713" s="69" t="s">
        <v>896</v>
      </c>
      <c r="J2713" s="63">
        <f t="shared" si="10"/>
        <v>44756</v>
      </c>
      <c r="K2713" s="64">
        <f>IF(ISBLANK(J2713),,H2713*INDEX(Inputs!G:G,MATCH(F2713,Inputs!E:E,0)))</f>
        <v>2500</v>
      </c>
      <c r="L2713" s="65" t="str">
        <f>IF(ISBLANK(J2713),,INDEX(Inputs!D:D,MATCH(F2713,Inputs!E:E,0)))</f>
        <v>997PP EvoFox Explore Gaming Bundle (422,423,659,595)</v>
      </c>
      <c r="M2713" s="65" t="str">
        <f>IF(ISBLANK(#REF!),,IF(B2713="Online","Online",IF(LEFT(B2713,1)="E","Online","Offline")))</f>
        <v>Online</v>
      </c>
      <c r="N2713" s="64">
        <f>IF(ISBLANK(M2713),,H2713*INDEX(Inputs!F:F,MATCH(F2713,Inputs!E:E,0)))</f>
        <v>4796</v>
      </c>
      <c r="O2713" s="65"/>
    </row>
    <row r="2714" ht="15.75" customHeight="1" spans="1:15">
      <c r="A2714" s="65" t="s">
        <v>358</v>
      </c>
      <c r="B2714" s="65" t="s">
        <v>359</v>
      </c>
      <c r="C2714" s="55" t="s">
        <v>360</v>
      </c>
      <c r="D2714" s="66" t="s">
        <v>370</v>
      </c>
      <c r="E2714" s="66" t="s">
        <v>880</v>
      </c>
      <c r="F2714" s="66">
        <v>256480</v>
      </c>
      <c r="G2714" s="65" t="s">
        <v>25</v>
      </c>
      <c r="H2714" s="67">
        <v>1</v>
      </c>
      <c r="I2714" s="69" t="s">
        <v>896</v>
      </c>
      <c r="J2714" s="63">
        <f t="shared" si="10"/>
        <v>44756</v>
      </c>
      <c r="K2714" s="64">
        <f>IF(ISBLANK(J2714),,H2714*INDEX(Inputs!G:G,MATCH(F2714,Inputs!E:E,0)))</f>
        <v>3000</v>
      </c>
      <c r="L2714" s="65" t="str">
        <f>IF(ISBLANK(J2714),,INDEX(Inputs!D:D,MATCH(F2714,Inputs!E:E,0)))</f>
        <v>998PP EvoFox Prime Gaming Bundle (422,423,658,597)</v>
      </c>
      <c r="M2714" s="65" t="str">
        <f>IF(ISBLANK(#REF!),,IF(B2714="Online","Online",IF(LEFT(B2714,1)="E","Online","Offline")))</f>
        <v>Online</v>
      </c>
      <c r="N2714" s="64">
        <f>IF(ISBLANK(M2714),,H2714*INDEX(Inputs!F:F,MATCH(F2714,Inputs!E:E,0)))</f>
        <v>5496</v>
      </c>
      <c r="O2714" s="65"/>
    </row>
    <row r="2715" ht="15.75" customHeight="1" spans="1:15">
      <c r="A2715" s="65" t="s">
        <v>376</v>
      </c>
      <c r="B2715" s="65" t="s">
        <v>377</v>
      </c>
      <c r="C2715" s="55" t="s">
        <v>378</v>
      </c>
      <c r="D2715" s="66" t="s">
        <v>370</v>
      </c>
      <c r="E2715" s="66" t="s">
        <v>371</v>
      </c>
      <c r="F2715" s="66">
        <v>250417</v>
      </c>
      <c r="G2715" s="65" t="s">
        <v>39</v>
      </c>
      <c r="H2715" s="67">
        <v>1</v>
      </c>
      <c r="I2715" s="69" t="s">
        <v>896</v>
      </c>
      <c r="J2715" s="63">
        <f t="shared" si="10"/>
        <v>44756</v>
      </c>
      <c r="K2715" s="64">
        <f>IF(ISBLANK(J2715),,H2715*INDEX(Inputs!G:G,MATCH(F2715,Inputs!E:E,0)))</f>
        <v>929</v>
      </c>
      <c r="L2715" s="65" t="str">
        <f>IF(ISBLANK(J2715),,INDEX(Inputs!D:D,MATCH(F2715,Inputs!E:E,0)))</f>
        <v>416PP Super Speed Hub 4 Port USB 3.0</v>
      </c>
      <c r="M2715" s="65" t="str">
        <f>IF(ISBLANK(#REF!),,IF(B2715="Online","Online",IF(LEFT(B2715,1)="E","Online","Offline")))</f>
        <v>Online</v>
      </c>
      <c r="N2715" s="64">
        <f>IF(ISBLANK(M2715),,H2715*INDEX(Inputs!F:F,MATCH(F2715,Inputs!E:E,0)))</f>
        <v>1499</v>
      </c>
      <c r="O2715" s="65"/>
    </row>
    <row r="2716" ht="15.75" customHeight="1" spans="1:15">
      <c r="A2716" s="65" t="s">
        <v>728</v>
      </c>
      <c r="B2716" s="65" t="s">
        <v>131</v>
      </c>
      <c r="C2716" s="55" t="s">
        <v>729</v>
      </c>
      <c r="D2716" s="66" t="s">
        <v>370</v>
      </c>
      <c r="E2716" s="66" t="s">
        <v>880</v>
      </c>
      <c r="F2716" s="66">
        <v>256479</v>
      </c>
      <c r="G2716" s="65" t="s">
        <v>28</v>
      </c>
      <c r="H2716" s="67">
        <v>1</v>
      </c>
      <c r="I2716" s="69" t="s">
        <v>896</v>
      </c>
      <c r="J2716" s="63">
        <f t="shared" si="10"/>
        <v>44756</v>
      </c>
      <c r="K2716" s="64">
        <f>IF(ISBLANK(J2716),,H2716*INDEX(Inputs!G:G,MATCH(F2716,Inputs!E:E,0)))</f>
        <v>2500</v>
      </c>
      <c r="L2716" s="65" t="str">
        <f>IF(ISBLANK(J2716),,INDEX(Inputs!D:D,MATCH(F2716,Inputs!E:E,0)))</f>
        <v>997PP EvoFox Explore Gaming Bundle (422,423,659,595)</v>
      </c>
      <c r="M2716" s="65" t="str">
        <f>IF(ISBLANK(#REF!),,IF(B2716="Online","Online",IF(LEFT(B2716,1)="E","Online","Offline")))</f>
        <v>Offline</v>
      </c>
      <c r="N2716" s="64">
        <f>IF(ISBLANK(M2716),,H2716*INDEX(Inputs!F:F,MATCH(F2716,Inputs!E:E,0)))</f>
        <v>4796</v>
      </c>
      <c r="O2716" s="65"/>
    </row>
    <row r="2717" ht="15.75" customHeight="1" spans="1:15">
      <c r="A2717" s="65" t="s">
        <v>454</v>
      </c>
      <c r="B2717" s="66" t="s">
        <v>147</v>
      </c>
      <c r="C2717" s="55" t="s">
        <v>482</v>
      </c>
      <c r="D2717" s="66" t="s">
        <v>370</v>
      </c>
      <c r="E2717" s="66" t="s">
        <v>880</v>
      </c>
      <c r="F2717" s="66">
        <v>256479</v>
      </c>
      <c r="G2717" s="65" t="s">
        <v>28</v>
      </c>
      <c r="H2717" s="67">
        <v>2</v>
      </c>
      <c r="I2717" s="69" t="s">
        <v>896</v>
      </c>
      <c r="J2717" s="63">
        <f t="shared" si="10"/>
        <v>44756</v>
      </c>
      <c r="K2717" s="64">
        <f>IF(ISBLANK(J2717),,H2717*INDEX(Inputs!G:G,MATCH(F2717,Inputs!E:E,0)))</f>
        <v>5000</v>
      </c>
      <c r="L2717" s="65" t="str">
        <f>IF(ISBLANK(J2717),,INDEX(Inputs!D:D,MATCH(F2717,Inputs!E:E,0)))</f>
        <v>997PP EvoFox Explore Gaming Bundle (422,423,659,595)</v>
      </c>
      <c r="M2717" s="65" t="str">
        <f>IF(ISBLANK(#REF!),,IF(B2717="Online","Online",IF(LEFT(B2717,1)="E","Online","Offline")))</f>
        <v>Offline</v>
      </c>
      <c r="N2717" s="64">
        <f>IF(ISBLANK(M2717),,H2717*INDEX(Inputs!F:F,MATCH(F2717,Inputs!E:E,0)))</f>
        <v>9592</v>
      </c>
      <c r="O2717" s="65"/>
    </row>
    <row r="2718" ht="15.75" customHeight="1" spans="1:15">
      <c r="A2718" s="65" t="s">
        <v>739</v>
      </c>
      <c r="B2718" s="65" t="s">
        <v>740</v>
      </c>
      <c r="C2718" s="55" t="s">
        <v>741</v>
      </c>
      <c r="D2718" s="66" t="s">
        <v>370</v>
      </c>
      <c r="E2718" s="66" t="s">
        <v>880</v>
      </c>
      <c r="F2718" s="66">
        <v>256479</v>
      </c>
      <c r="G2718" s="65" t="s">
        <v>28</v>
      </c>
      <c r="H2718" s="67">
        <v>1</v>
      </c>
      <c r="I2718" s="69" t="s">
        <v>896</v>
      </c>
      <c r="J2718" s="63">
        <f t="shared" si="10"/>
        <v>44756</v>
      </c>
      <c r="K2718" s="64">
        <f>IF(ISBLANK(J2718),,H2718*INDEX(Inputs!G:G,MATCH(F2718,Inputs!E:E,0)))</f>
        <v>2500</v>
      </c>
      <c r="L2718" s="65" t="str">
        <f>IF(ISBLANK(J2718),,INDEX(Inputs!D:D,MATCH(F2718,Inputs!E:E,0)))</f>
        <v>997PP EvoFox Explore Gaming Bundle (422,423,659,595)</v>
      </c>
      <c r="M2718" s="65" t="str">
        <f>IF(ISBLANK(#REF!),,IF(B2718="Online","Online",IF(LEFT(B2718,1)="E","Online","Offline")))</f>
        <v>Offline</v>
      </c>
      <c r="N2718" s="64">
        <f>IF(ISBLANK(M2718),,H2718*INDEX(Inputs!F:F,MATCH(F2718,Inputs!E:E,0)))</f>
        <v>4796</v>
      </c>
      <c r="O2718" s="65"/>
    </row>
    <row r="2719" ht="15.75" customHeight="1" spans="1:15">
      <c r="A2719" s="65" t="s">
        <v>353</v>
      </c>
      <c r="B2719" s="65" t="s">
        <v>892</v>
      </c>
      <c r="C2719" s="55" t="s">
        <v>893</v>
      </c>
      <c r="D2719" s="66" t="s">
        <v>370</v>
      </c>
      <c r="E2719" s="66" t="s">
        <v>410</v>
      </c>
      <c r="F2719" s="66">
        <v>250877</v>
      </c>
      <c r="G2719" s="65" t="s">
        <v>22</v>
      </c>
      <c r="H2719" s="67">
        <v>1</v>
      </c>
      <c r="I2719" s="69" t="s">
        <v>896</v>
      </c>
      <c r="J2719" s="63">
        <f t="shared" si="10"/>
        <v>44756</v>
      </c>
      <c r="K2719" s="64">
        <f>IF(ISBLANK(J2719),,H2719*INDEX(Inputs!G:G,MATCH(F2719,Inputs!E:E,0)))</f>
        <v>349</v>
      </c>
      <c r="L2719" s="65" t="str">
        <f>IF(ISBLANK(J2719),,INDEX(Inputs!D:D,MATCH(F2719,Inputs!E:E,0)))</f>
        <v>595BK Evo Fox Falcon X35 Medium Speed Mouse Pad</v>
      </c>
      <c r="M2719" s="65" t="str">
        <f>IF(ISBLANK(#REF!),,IF(B2719="Online","Online",IF(LEFT(B2719,1)="E","Online","Offline")))</f>
        <v>Offline</v>
      </c>
      <c r="N2719" s="64">
        <f>IF(ISBLANK(M2719),,H2719*INDEX(Inputs!F:F,MATCH(F2719,Inputs!E:E,0)))</f>
        <v>699</v>
      </c>
      <c r="O2719" s="65"/>
    </row>
    <row r="2720" ht="15.75" customHeight="1" spans="1:15">
      <c r="A2720" s="65" t="s">
        <v>398</v>
      </c>
      <c r="B2720" s="65" t="s">
        <v>399</v>
      </c>
      <c r="C2720" s="55" t="s">
        <v>400</v>
      </c>
      <c r="D2720" s="66" t="s">
        <v>370</v>
      </c>
      <c r="E2720" s="66" t="s">
        <v>880</v>
      </c>
      <c r="F2720" s="66">
        <v>256479</v>
      </c>
      <c r="G2720" s="65" t="s">
        <v>28</v>
      </c>
      <c r="H2720" s="67">
        <v>1</v>
      </c>
      <c r="I2720" s="69" t="s">
        <v>896</v>
      </c>
      <c r="J2720" s="63">
        <f t="shared" si="10"/>
        <v>44756</v>
      </c>
      <c r="K2720" s="64">
        <f>IF(ISBLANK(J2720),,H2720*INDEX(Inputs!G:G,MATCH(F2720,Inputs!E:E,0)))</f>
        <v>2500</v>
      </c>
      <c r="L2720" s="65" t="str">
        <f>IF(ISBLANK(J2720),,INDEX(Inputs!D:D,MATCH(F2720,Inputs!E:E,0)))</f>
        <v>997PP EvoFox Explore Gaming Bundle (422,423,659,595)</v>
      </c>
      <c r="M2720" s="65" t="str">
        <f>IF(ISBLANK(#REF!),,IF(B2720="Online","Online",IF(LEFT(B2720,1)="E","Online","Offline")))</f>
        <v>Offline</v>
      </c>
      <c r="N2720" s="64">
        <f>IF(ISBLANK(M2720),,H2720*INDEX(Inputs!F:F,MATCH(F2720,Inputs!E:E,0)))</f>
        <v>4796</v>
      </c>
      <c r="O2720" s="65"/>
    </row>
    <row r="2721" ht="15.75" customHeight="1" spans="1:15">
      <c r="A2721" s="65" t="s">
        <v>566</v>
      </c>
      <c r="B2721" s="65" t="s">
        <v>189</v>
      </c>
      <c r="C2721" s="55" t="s">
        <v>567</v>
      </c>
      <c r="D2721" s="66" t="s">
        <v>370</v>
      </c>
      <c r="E2721" s="66" t="s">
        <v>880</v>
      </c>
      <c r="F2721" s="66">
        <v>256479</v>
      </c>
      <c r="G2721" s="65" t="s">
        <v>28</v>
      </c>
      <c r="H2721" s="67">
        <v>1</v>
      </c>
      <c r="I2721" s="69" t="s">
        <v>896</v>
      </c>
      <c r="J2721" s="63">
        <f t="shared" si="10"/>
        <v>44756</v>
      </c>
      <c r="K2721" s="64">
        <f>IF(ISBLANK(J2721),,H2721*INDEX(Inputs!G:G,MATCH(F2721,Inputs!E:E,0)))</f>
        <v>2500</v>
      </c>
      <c r="L2721" s="65" t="str">
        <f>IF(ISBLANK(J2721),,INDEX(Inputs!D:D,MATCH(F2721,Inputs!E:E,0)))</f>
        <v>997PP EvoFox Explore Gaming Bundle (422,423,659,595)</v>
      </c>
      <c r="M2721" s="65" t="str">
        <f>IF(ISBLANK(#REF!),,IF(B2721="Online","Online",IF(LEFT(B2721,1)="E","Online","Offline")))</f>
        <v>Offline</v>
      </c>
      <c r="N2721" s="64">
        <f>IF(ISBLANK(M2721),,H2721*INDEX(Inputs!F:F,MATCH(F2721,Inputs!E:E,0)))</f>
        <v>4796</v>
      </c>
      <c r="O2721" s="65"/>
    </row>
    <row r="2722" ht="15.75" customHeight="1" spans="1:15">
      <c r="A2722" s="65" t="s">
        <v>566</v>
      </c>
      <c r="B2722" s="65" t="s">
        <v>189</v>
      </c>
      <c r="C2722" s="55" t="s">
        <v>567</v>
      </c>
      <c r="D2722" s="66" t="s">
        <v>370</v>
      </c>
      <c r="E2722" s="66" t="s">
        <v>880</v>
      </c>
      <c r="F2722" s="66">
        <v>256480</v>
      </c>
      <c r="G2722" s="65" t="s">
        <v>25</v>
      </c>
      <c r="H2722" s="67">
        <v>1</v>
      </c>
      <c r="I2722" s="69" t="s">
        <v>896</v>
      </c>
      <c r="J2722" s="63">
        <f t="shared" si="10"/>
        <v>44756</v>
      </c>
      <c r="K2722" s="64">
        <f>IF(ISBLANK(J2722),,H2722*INDEX(Inputs!G:G,MATCH(F2722,Inputs!E:E,0)))</f>
        <v>3000</v>
      </c>
      <c r="L2722" s="65" t="str">
        <f>IF(ISBLANK(J2722),,INDEX(Inputs!D:D,MATCH(F2722,Inputs!E:E,0)))</f>
        <v>998PP EvoFox Prime Gaming Bundle (422,423,658,597)</v>
      </c>
      <c r="M2722" s="65" t="str">
        <f>IF(ISBLANK(#REF!),,IF(B2722="Online","Online",IF(LEFT(B2722,1)="E","Online","Offline")))</f>
        <v>Offline</v>
      </c>
      <c r="N2722" s="64">
        <f>IF(ISBLANK(M2722),,H2722*INDEX(Inputs!F:F,MATCH(F2722,Inputs!E:E,0)))</f>
        <v>5496</v>
      </c>
      <c r="O2722" s="65"/>
    </row>
    <row r="2723" ht="15.75" customHeight="1" spans="1:15">
      <c r="A2723" s="65" t="s">
        <v>341</v>
      </c>
      <c r="B2723" s="66" t="s">
        <v>149</v>
      </c>
      <c r="C2723" s="55" t="s">
        <v>578</v>
      </c>
      <c r="D2723" s="66" t="s">
        <v>370</v>
      </c>
      <c r="E2723" s="66" t="s">
        <v>410</v>
      </c>
      <c r="F2723" s="66">
        <v>250423</v>
      </c>
      <c r="G2723" s="65" t="s">
        <v>11</v>
      </c>
      <c r="H2723" s="67">
        <v>1</v>
      </c>
      <c r="I2723" s="69" t="s">
        <v>896</v>
      </c>
      <c r="J2723" s="63">
        <f t="shared" si="10"/>
        <v>44756</v>
      </c>
      <c r="K2723" s="64">
        <f>IF(ISBLANK(J2723),,H2723*INDEX(Inputs!G:G,MATCH(F2723,Inputs!E:E,0)))</f>
        <v>759</v>
      </c>
      <c r="L2723" s="65" t="str">
        <f>IF(ISBLANK(J2723),,INDEX(Inputs!D:D,MATCH(F2723,Inputs!E:E,0)))</f>
        <v>650GR Ergo View Laptop Stand-Grey</v>
      </c>
      <c r="M2723" s="65" t="str">
        <f>IF(ISBLANK(#REF!),,IF(B2723="Online","Online",IF(LEFT(B2723,1)="E","Online","Offline")))</f>
        <v>Offline</v>
      </c>
      <c r="N2723" s="64">
        <f>IF(ISBLANK(M2723),,H2723*INDEX(Inputs!F:F,MATCH(F2723,Inputs!E:E,0)))</f>
        <v>899</v>
      </c>
      <c r="O2723" s="65"/>
    </row>
    <row r="2724" ht="15.75" customHeight="1" spans="1:15">
      <c r="A2724" s="65" t="s">
        <v>341</v>
      </c>
      <c r="B2724" s="66" t="s">
        <v>149</v>
      </c>
      <c r="C2724" s="55" t="s">
        <v>578</v>
      </c>
      <c r="D2724" s="66" t="s">
        <v>370</v>
      </c>
      <c r="E2724" s="66" t="s">
        <v>880</v>
      </c>
      <c r="F2724" s="66">
        <v>256480</v>
      </c>
      <c r="G2724" s="65" t="s">
        <v>25</v>
      </c>
      <c r="H2724" s="67">
        <v>1</v>
      </c>
      <c r="I2724" s="69" t="s">
        <v>896</v>
      </c>
      <c r="J2724" s="63">
        <f t="shared" si="10"/>
        <v>44756</v>
      </c>
      <c r="K2724" s="64">
        <f>IF(ISBLANK(J2724),,H2724*INDEX(Inputs!G:G,MATCH(F2724,Inputs!E:E,0)))</f>
        <v>3000</v>
      </c>
      <c r="L2724" s="65" t="str">
        <f>IF(ISBLANK(J2724),,INDEX(Inputs!D:D,MATCH(F2724,Inputs!E:E,0)))</f>
        <v>998PP EvoFox Prime Gaming Bundle (422,423,658,597)</v>
      </c>
      <c r="M2724" s="65" t="str">
        <f>IF(ISBLANK(#REF!),,IF(B2724="Online","Online",IF(LEFT(B2724,1)="E","Online","Offline")))</f>
        <v>Offline</v>
      </c>
      <c r="N2724" s="64">
        <f>IF(ISBLANK(M2724),,H2724*INDEX(Inputs!F:F,MATCH(F2724,Inputs!E:E,0)))</f>
        <v>5496</v>
      </c>
      <c r="O2724" s="65"/>
    </row>
    <row r="2725" ht="15.75" customHeight="1" spans="1:15">
      <c r="A2725" s="65" t="s">
        <v>856</v>
      </c>
      <c r="B2725" s="66" t="s">
        <v>153</v>
      </c>
      <c r="C2725" s="55" t="s">
        <v>857</v>
      </c>
      <c r="D2725" s="66" t="s">
        <v>370</v>
      </c>
      <c r="E2725" s="66" t="s">
        <v>880</v>
      </c>
      <c r="F2725" s="66">
        <v>256480</v>
      </c>
      <c r="G2725" s="65" t="s">
        <v>25</v>
      </c>
      <c r="H2725" s="67">
        <v>1</v>
      </c>
      <c r="I2725" s="69" t="s">
        <v>896</v>
      </c>
      <c r="J2725" s="63">
        <f t="shared" si="10"/>
        <v>44756</v>
      </c>
      <c r="K2725" s="64">
        <f>IF(ISBLANK(J2725),,H2725*INDEX(Inputs!G:G,MATCH(F2725,Inputs!E:E,0)))</f>
        <v>3000</v>
      </c>
      <c r="L2725" s="65" t="str">
        <f>IF(ISBLANK(J2725),,INDEX(Inputs!D:D,MATCH(F2725,Inputs!E:E,0)))</f>
        <v>998PP EvoFox Prime Gaming Bundle (422,423,658,597)</v>
      </c>
      <c r="M2725" s="65" t="str">
        <f>IF(ISBLANK(#REF!),,IF(B2725="Online","Online",IF(LEFT(B2725,1)="E","Online","Offline")))</f>
        <v>Offline</v>
      </c>
      <c r="N2725" s="64">
        <f>IF(ISBLANK(M2725),,H2725*INDEX(Inputs!F:F,MATCH(F2725,Inputs!E:E,0)))</f>
        <v>5496</v>
      </c>
      <c r="O2725" s="65"/>
    </row>
    <row r="2726" ht="15.75" customHeight="1" spans="1:15">
      <c r="A2726" s="65" t="s">
        <v>447</v>
      </c>
      <c r="B2726" s="66" t="s">
        <v>483</v>
      </c>
      <c r="C2726" s="55" t="s">
        <v>484</v>
      </c>
      <c r="D2726" s="66" t="s">
        <v>370</v>
      </c>
      <c r="E2726" s="66" t="s">
        <v>880</v>
      </c>
      <c r="F2726" s="66">
        <v>256479</v>
      </c>
      <c r="G2726" s="65" t="s">
        <v>28</v>
      </c>
      <c r="H2726" s="67">
        <v>2</v>
      </c>
      <c r="I2726" s="69" t="s">
        <v>896</v>
      </c>
      <c r="J2726" s="63">
        <f t="shared" si="10"/>
        <v>44756</v>
      </c>
      <c r="K2726" s="64">
        <f>IF(ISBLANK(J2726),,H2726*INDEX(Inputs!G:G,MATCH(F2726,Inputs!E:E,0)))</f>
        <v>5000</v>
      </c>
      <c r="L2726" s="65" t="str">
        <f>IF(ISBLANK(J2726),,INDEX(Inputs!D:D,MATCH(F2726,Inputs!E:E,0)))</f>
        <v>997PP EvoFox Explore Gaming Bundle (422,423,659,595)</v>
      </c>
      <c r="M2726" s="65" t="str">
        <f>IF(ISBLANK(#REF!),,IF(B2726="Online","Online",IF(LEFT(B2726,1)="E","Online","Offline")))</f>
        <v>Offline</v>
      </c>
      <c r="N2726" s="64">
        <f>IF(ISBLANK(M2726),,H2726*INDEX(Inputs!F:F,MATCH(F2726,Inputs!E:E,0)))</f>
        <v>9592</v>
      </c>
      <c r="O2726" s="65"/>
    </row>
    <row r="2727" ht="15.75" customHeight="1" spans="1:15">
      <c r="A2727" s="65" t="s">
        <v>533</v>
      </c>
      <c r="B2727" s="66" t="s">
        <v>155</v>
      </c>
      <c r="C2727" s="55" t="s">
        <v>534</v>
      </c>
      <c r="D2727" s="66" t="s">
        <v>370</v>
      </c>
      <c r="E2727" s="66" t="s">
        <v>410</v>
      </c>
      <c r="F2727" s="66">
        <v>250423</v>
      </c>
      <c r="G2727" s="65" t="s">
        <v>11</v>
      </c>
      <c r="H2727" s="67">
        <v>1</v>
      </c>
      <c r="I2727" s="69" t="s">
        <v>896</v>
      </c>
      <c r="J2727" s="63">
        <f t="shared" si="10"/>
        <v>44756</v>
      </c>
      <c r="K2727" s="64">
        <f>IF(ISBLANK(J2727),,H2727*INDEX(Inputs!G:G,MATCH(F2727,Inputs!E:E,0)))</f>
        <v>759</v>
      </c>
      <c r="L2727" s="65" t="str">
        <f>IF(ISBLANK(J2727),,INDEX(Inputs!D:D,MATCH(F2727,Inputs!E:E,0)))</f>
        <v>650GR Ergo View Laptop Stand-Grey</v>
      </c>
      <c r="M2727" s="65" t="str">
        <f>IF(ISBLANK(#REF!),,IF(B2727="Online","Online",IF(LEFT(B2727,1)="E","Online","Offline")))</f>
        <v>Offline</v>
      </c>
      <c r="N2727" s="64">
        <f>IF(ISBLANK(M2727),,H2727*INDEX(Inputs!F:F,MATCH(F2727,Inputs!E:E,0)))</f>
        <v>899</v>
      </c>
      <c r="O2727" s="65"/>
    </row>
    <row r="2728" ht="15.75" customHeight="1" spans="1:15">
      <c r="A2728" s="65" t="s">
        <v>373</v>
      </c>
      <c r="B2728" s="66" t="s">
        <v>158</v>
      </c>
      <c r="C2728" s="55" t="s">
        <v>535</v>
      </c>
      <c r="D2728" s="66" t="s">
        <v>414</v>
      </c>
      <c r="E2728" s="66" t="s">
        <v>415</v>
      </c>
      <c r="F2728" s="66">
        <v>250874</v>
      </c>
      <c r="G2728" s="65" t="s">
        <v>13</v>
      </c>
      <c r="H2728" s="67">
        <v>1</v>
      </c>
      <c r="I2728" s="69" t="s">
        <v>896</v>
      </c>
      <c r="J2728" s="63">
        <f t="shared" si="10"/>
        <v>44756</v>
      </c>
      <c r="K2728" s="64">
        <f>IF(ISBLANK(J2728),,H2728*INDEX(Inputs!G:G,MATCH(F2728,Inputs!E:E,0)))</f>
        <v>1349</v>
      </c>
      <c r="L2728" s="65" t="str">
        <f>IF(ISBLANK(J2728),,INDEX(Inputs!D:D,MATCH(F2728,Inputs!E:E,0)))</f>
        <v>432BK EvoFox X-Team Gaming Keyboard &amp; Mouse (USB)</v>
      </c>
      <c r="M2728" s="65" t="str">
        <f>IF(ISBLANK(#REF!),,IF(B2728="Online","Online",IF(LEFT(B2728,1)="E","Online","Offline")))</f>
        <v>Offline</v>
      </c>
      <c r="N2728" s="64">
        <f>IF(ISBLANK(M2728),,H2728*INDEX(Inputs!F:F,MATCH(F2728,Inputs!E:E,0)))</f>
        <v>1899</v>
      </c>
      <c r="O2728" s="65"/>
    </row>
    <row r="2729" ht="15.75" customHeight="1" spans="1:15">
      <c r="A2729" s="65" t="s">
        <v>549</v>
      </c>
      <c r="B2729" s="66" t="s">
        <v>162</v>
      </c>
      <c r="C2729" s="55" t="s">
        <v>550</v>
      </c>
      <c r="D2729" s="66" t="s">
        <v>414</v>
      </c>
      <c r="E2729" s="66" t="s">
        <v>415</v>
      </c>
      <c r="F2729" s="66">
        <v>250874</v>
      </c>
      <c r="G2729" s="65" t="s">
        <v>13</v>
      </c>
      <c r="H2729" s="67">
        <v>1</v>
      </c>
      <c r="I2729" s="69" t="s">
        <v>896</v>
      </c>
      <c r="J2729" s="63">
        <f t="shared" si="10"/>
        <v>44756</v>
      </c>
      <c r="K2729" s="64">
        <f>IF(ISBLANK(J2729),,H2729*INDEX(Inputs!G:G,MATCH(F2729,Inputs!E:E,0)))</f>
        <v>1349</v>
      </c>
      <c r="L2729" s="65" t="str">
        <f>IF(ISBLANK(J2729),,INDEX(Inputs!D:D,MATCH(F2729,Inputs!E:E,0)))</f>
        <v>432BK EvoFox X-Team Gaming Keyboard &amp; Mouse (USB)</v>
      </c>
      <c r="M2729" s="65" t="str">
        <f>IF(ISBLANK(#REF!),,IF(B2729="Online","Online",IF(LEFT(B2729,1)="E","Online","Offline")))</f>
        <v>Offline</v>
      </c>
      <c r="N2729" s="64">
        <f>IF(ISBLANK(M2729),,H2729*INDEX(Inputs!F:F,MATCH(F2729,Inputs!E:E,0)))</f>
        <v>1899</v>
      </c>
      <c r="O2729" s="65"/>
    </row>
    <row r="2730" ht="15.75" customHeight="1" spans="1:15">
      <c r="A2730" s="65" t="s">
        <v>549</v>
      </c>
      <c r="B2730" s="66" t="s">
        <v>162</v>
      </c>
      <c r="C2730" s="55" t="s">
        <v>550</v>
      </c>
      <c r="D2730" s="66" t="s">
        <v>370</v>
      </c>
      <c r="E2730" s="66" t="s">
        <v>880</v>
      </c>
      <c r="F2730" s="66">
        <v>256479</v>
      </c>
      <c r="G2730" s="65" t="s">
        <v>28</v>
      </c>
      <c r="H2730" s="67">
        <v>1</v>
      </c>
      <c r="I2730" s="69" t="s">
        <v>896</v>
      </c>
      <c r="J2730" s="63">
        <f t="shared" si="10"/>
        <v>44756</v>
      </c>
      <c r="K2730" s="64">
        <f>IF(ISBLANK(J2730),,H2730*INDEX(Inputs!G:G,MATCH(F2730,Inputs!E:E,0)))</f>
        <v>2500</v>
      </c>
      <c r="L2730" s="65" t="str">
        <f>IF(ISBLANK(J2730),,INDEX(Inputs!D:D,MATCH(F2730,Inputs!E:E,0)))</f>
        <v>997PP EvoFox Explore Gaming Bundle (422,423,659,595)</v>
      </c>
      <c r="M2730" s="65" t="str">
        <f>IF(ISBLANK(#REF!),,IF(B2730="Online","Online",IF(LEFT(B2730,1)="E","Online","Offline")))</f>
        <v>Offline</v>
      </c>
      <c r="N2730" s="64">
        <f>IF(ISBLANK(M2730),,H2730*INDEX(Inputs!F:F,MATCH(F2730,Inputs!E:E,0)))</f>
        <v>4796</v>
      </c>
      <c r="O2730" s="65"/>
    </row>
    <row r="2731" ht="15.75" customHeight="1" spans="1:15">
      <c r="A2731" s="65" t="s">
        <v>367</v>
      </c>
      <c r="B2731" s="66" t="s">
        <v>163</v>
      </c>
      <c r="C2731" s="55" t="s">
        <v>638</v>
      </c>
      <c r="D2731" s="66" t="s">
        <v>370</v>
      </c>
      <c r="E2731" s="66" t="s">
        <v>880</v>
      </c>
      <c r="F2731" s="66">
        <v>256480</v>
      </c>
      <c r="G2731" s="65" t="s">
        <v>25</v>
      </c>
      <c r="H2731" s="67">
        <v>1</v>
      </c>
      <c r="I2731" s="69" t="s">
        <v>896</v>
      </c>
      <c r="J2731" s="63">
        <f t="shared" si="10"/>
        <v>44756</v>
      </c>
      <c r="K2731" s="64">
        <f>IF(ISBLANK(J2731),,H2731*INDEX(Inputs!G:G,MATCH(F2731,Inputs!E:E,0)))</f>
        <v>3000</v>
      </c>
      <c r="L2731" s="65" t="str">
        <f>IF(ISBLANK(J2731),,INDEX(Inputs!D:D,MATCH(F2731,Inputs!E:E,0)))</f>
        <v>998PP EvoFox Prime Gaming Bundle (422,423,658,597)</v>
      </c>
      <c r="M2731" s="65" t="str">
        <f>IF(ISBLANK(#REF!),,IF(B2731="Online","Online",IF(LEFT(B2731,1)="E","Online","Offline")))</f>
        <v>Offline</v>
      </c>
      <c r="N2731" s="64">
        <f>IF(ISBLANK(M2731),,H2731*INDEX(Inputs!F:F,MATCH(F2731,Inputs!E:E,0)))</f>
        <v>5496</v>
      </c>
      <c r="O2731" s="65"/>
    </row>
    <row r="2732" ht="15.75" customHeight="1" spans="1:15">
      <c r="A2732" s="65" t="s">
        <v>458</v>
      </c>
      <c r="B2732" s="66" t="s">
        <v>600</v>
      </c>
      <c r="C2732" s="55" t="s">
        <v>601</v>
      </c>
      <c r="D2732" s="66" t="s">
        <v>370</v>
      </c>
      <c r="E2732" s="66" t="s">
        <v>880</v>
      </c>
      <c r="F2732" s="66">
        <v>256479</v>
      </c>
      <c r="G2732" s="65" t="s">
        <v>28</v>
      </c>
      <c r="H2732" s="67">
        <v>1</v>
      </c>
      <c r="I2732" s="69" t="s">
        <v>896</v>
      </c>
      <c r="J2732" s="63">
        <f t="shared" si="10"/>
        <v>44756</v>
      </c>
      <c r="K2732" s="64">
        <f>IF(ISBLANK(J2732),,H2732*INDEX(Inputs!G:G,MATCH(F2732,Inputs!E:E,0)))</f>
        <v>2500</v>
      </c>
      <c r="L2732" s="65" t="str">
        <f>IF(ISBLANK(J2732),,INDEX(Inputs!D:D,MATCH(F2732,Inputs!E:E,0)))</f>
        <v>997PP EvoFox Explore Gaming Bundle (422,423,659,595)</v>
      </c>
      <c r="M2732" s="65" t="str">
        <f>IF(ISBLANK(#REF!),,IF(B2732="Online","Online",IF(LEFT(B2732,1)="E","Online","Offline")))</f>
        <v>Offline</v>
      </c>
      <c r="N2732" s="64">
        <f>IF(ISBLANK(M2732),,H2732*INDEX(Inputs!F:F,MATCH(F2732,Inputs!E:E,0)))</f>
        <v>4796</v>
      </c>
      <c r="O2732" s="65"/>
    </row>
    <row r="2733" ht="15.75" customHeight="1" spans="1:15">
      <c r="A2733" s="65" t="s">
        <v>644</v>
      </c>
      <c r="B2733" s="66" t="s">
        <v>171</v>
      </c>
      <c r="C2733" s="55" t="s">
        <v>645</v>
      </c>
      <c r="D2733" s="66" t="s">
        <v>370</v>
      </c>
      <c r="E2733" s="66" t="s">
        <v>880</v>
      </c>
      <c r="F2733" s="66">
        <v>256479</v>
      </c>
      <c r="G2733" s="65" t="s">
        <v>28</v>
      </c>
      <c r="H2733" s="67">
        <v>2</v>
      </c>
      <c r="I2733" s="69" t="s">
        <v>896</v>
      </c>
      <c r="J2733" s="63">
        <f t="shared" si="10"/>
        <v>44756</v>
      </c>
      <c r="K2733" s="64">
        <f>IF(ISBLANK(J2733),,H2733*INDEX(Inputs!G:G,MATCH(F2733,Inputs!E:E,0)))</f>
        <v>5000</v>
      </c>
      <c r="L2733" s="65" t="str">
        <f>IF(ISBLANK(J2733),,INDEX(Inputs!D:D,MATCH(F2733,Inputs!E:E,0)))</f>
        <v>997PP EvoFox Explore Gaming Bundle (422,423,659,595)</v>
      </c>
      <c r="M2733" s="65" t="str">
        <f>IF(ISBLANK(#REF!),,IF(B2733="Online","Online",IF(LEFT(B2733,1)="E","Online","Offline")))</f>
        <v>Offline</v>
      </c>
      <c r="N2733" s="64">
        <f>IF(ISBLANK(M2733),,H2733*INDEX(Inputs!F:F,MATCH(F2733,Inputs!E:E,0)))</f>
        <v>9592</v>
      </c>
      <c r="O2733" s="65"/>
    </row>
    <row r="2734" ht="15.75" customHeight="1" spans="1:15">
      <c r="A2734" s="65" t="s">
        <v>625</v>
      </c>
      <c r="B2734" s="66" t="s">
        <v>177</v>
      </c>
      <c r="C2734" s="55" t="s">
        <v>626</v>
      </c>
      <c r="D2734" s="66" t="s">
        <v>370</v>
      </c>
      <c r="E2734" s="66" t="s">
        <v>880</v>
      </c>
      <c r="F2734" s="66">
        <v>256479</v>
      </c>
      <c r="G2734" s="65" t="s">
        <v>28</v>
      </c>
      <c r="H2734" s="67">
        <v>1</v>
      </c>
      <c r="I2734" s="69" t="s">
        <v>896</v>
      </c>
      <c r="J2734" s="63">
        <f t="shared" si="10"/>
        <v>44756</v>
      </c>
      <c r="K2734" s="64">
        <f>IF(ISBLANK(J2734),,H2734*INDEX(Inputs!G:G,MATCH(F2734,Inputs!E:E,0)))</f>
        <v>2500</v>
      </c>
      <c r="L2734" s="65" t="str">
        <f>IF(ISBLANK(J2734),,INDEX(Inputs!D:D,MATCH(F2734,Inputs!E:E,0)))</f>
        <v>997PP EvoFox Explore Gaming Bundle (422,423,659,595)</v>
      </c>
      <c r="M2734" s="65" t="str">
        <f>IF(ISBLANK(#REF!),,IF(B2734="Online","Online",IF(LEFT(B2734,1)="E","Online","Offline")))</f>
        <v>Offline</v>
      </c>
      <c r="N2734" s="64">
        <f>IF(ISBLANK(M2734),,H2734*INDEX(Inputs!F:F,MATCH(F2734,Inputs!E:E,0)))</f>
        <v>4796</v>
      </c>
      <c r="O2734" s="65"/>
    </row>
    <row r="2735" ht="15.75" customHeight="1" spans="1:15">
      <c r="A2735" s="65" t="s">
        <v>485</v>
      </c>
      <c r="B2735" s="66" t="s">
        <v>184</v>
      </c>
      <c r="C2735" s="55" t="s">
        <v>612</v>
      </c>
      <c r="D2735" s="66" t="s">
        <v>370</v>
      </c>
      <c r="E2735" s="66" t="s">
        <v>880</v>
      </c>
      <c r="F2735" s="66">
        <v>256480</v>
      </c>
      <c r="G2735" s="65" t="s">
        <v>25</v>
      </c>
      <c r="H2735" s="67">
        <v>1</v>
      </c>
      <c r="I2735" s="69" t="s">
        <v>896</v>
      </c>
      <c r="J2735" s="63">
        <f t="shared" si="10"/>
        <v>44756</v>
      </c>
      <c r="K2735" s="64">
        <f>IF(ISBLANK(J2735),,H2735*INDEX(Inputs!G:G,MATCH(F2735,Inputs!E:E,0)))</f>
        <v>3000</v>
      </c>
      <c r="L2735" s="65" t="str">
        <f>IF(ISBLANK(J2735),,INDEX(Inputs!D:D,MATCH(F2735,Inputs!E:E,0)))</f>
        <v>998PP EvoFox Prime Gaming Bundle (422,423,658,597)</v>
      </c>
      <c r="M2735" s="65" t="str">
        <f>IF(ISBLANK(#REF!),,IF(B2735="Online","Online",IF(LEFT(B2735,1)="E","Online","Offline")))</f>
        <v>Offline</v>
      </c>
      <c r="N2735" s="64">
        <f>IF(ISBLANK(M2735),,H2735*INDEX(Inputs!F:F,MATCH(F2735,Inputs!E:E,0)))</f>
        <v>5496</v>
      </c>
      <c r="O2735" s="65"/>
    </row>
    <row r="2736" ht="15.75" customHeight="1" spans="1:15">
      <c r="A2736" s="65" t="s">
        <v>756</v>
      </c>
      <c r="B2736" s="66" t="s">
        <v>201</v>
      </c>
      <c r="C2736" s="55" t="s">
        <v>757</v>
      </c>
      <c r="D2736" s="66" t="s">
        <v>370</v>
      </c>
      <c r="E2736" s="66" t="s">
        <v>880</v>
      </c>
      <c r="F2736" s="66">
        <v>256479</v>
      </c>
      <c r="G2736" s="65" t="s">
        <v>28</v>
      </c>
      <c r="H2736" s="67">
        <v>2</v>
      </c>
      <c r="I2736" s="69" t="s">
        <v>896</v>
      </c>
      <c r="J2736" s="63">
        <f t="shared" si="10"/>
        <v>44756</v>
      </c>
      <c r="K2736" s="64">
        <f>IF(ISBLANK(J2736),,H2736*INDEX(Inputs!G:G,MATCH(F2736,Inputs!E:E,0)))</f>
        <v>5000</v>
      </c>
      <c r="L2736" s="65" t="str">
        <f>IF(ISBLANK(J2736),,INDEX(Inputs!D:D,MATCH(F2736,Inputs!E:E,0)))</f>
        <v>997PP EvoFox Explore Gaming Bundle (422,423,659,595)</v>
      </c>
      <c r="M2736" s="65" t="str">
        <f>IF(ISBLANK(#REF!),,IF(B2736="Online","Online",IF(LEFT(B2736,1)="E","Online","Offline")))</f>
        <v>Offline</v>
      </c>
      <c r="N2736" s="64">
        <f>IF(ISBLANK(M2736),,H2736*INDEX(Inputs!F:F,MATCH(F2736,Inputs!E:E,0)))</f>
        <v>9592</v>
      </c>
      <c r="O2736" s="65"/>
    </row>
    <row r="2737" ht="15.75" customHeight="1" spans="1:15">
      <c r="A2737" s="65" t="s">
        <v>723</v>
      </c>
      <c r="B2737" s="66" t="s">
        <v>204</v>
      </c>
      <c r="C2737" s="55" t="s">
        <v>724</v>
      </c>
      <c r="D2737" s="66" t="s">
        <v>370</v>
      </c>
      <c r="E2737" s="66" t="s">
        <v>880</v>
      </c>
      <c r="F2737" s="66">
        <v>256480</v>
      </c>
      <c r="G2737" s="65" t="s">
        <v>25</v>
      </c>
      <c r="H2737" s="67">
        <v>1</v>
      </c>
      <c r="I2737" s="69" t="s">
        <v>896</v>
      </c>
      <c r="J2737" s="63">
        <f t="shared" si="10"/>
        <v>44756</v>
      </c>
      <c r="K2737" s="64">
        <f>IF(ISBLANK(J2737),,H2737*INDEX(Inputs!G:G,MATCH(F2737,Inputs!E:E,0)))</f>
        <v>3000</v>
      </c>
      <c r="L2737" s="65" t="str">
        <f>IF(ISBLANK(J2737),,INDEX(Inputs!D:D,MATCH(F2737,Inputs!E:E,0)))</f>
        <v>998PP EvoFox Prime Gaming Bundle (422,423,658,597)</v>
      </c>
      <c r="M2737" s="65" t="str">
        <f>IF(ISBLANK(#REF!),,IF(B2737="Online","Online",IF(LEFT(B2737,1)="E","Online","Offline")))</f>
        <v>Offline</v>
      </c>
      <c r="N2737" s="64">
        <f>IF(ISBLANK(M2737),,H2737*INDEX(Inputs!F:F,MATCH(F2737,Inputs!E:E,0)))</f>
        <v>5496</v>
      </c>
      <c r="O2737" s="65"/>
    </row>
    <row r="2738" ht="15.75" customHeight="1" spans="1:15">
      <c r="A2738" s="65" t="s">
        <v>367</v>
      </c>
      <c r="B2738" s="66" t="s">
        <v>209</v>
      </c>
      <c r="C2738" s="55" t="s">
        <v>663</v>
      </c>
      <c r="D2738" s="66" t="s">
        <v>370</v>
      </c>
      <c r="E2738" s="66" t="s">
        <v>880</v>
      </c>
      <c r="F2738" s="66">
        <v>256479</v>
      </c>
      <c r="G2738" s="65" t="s">
        <v>28</v>
      </c>
      <c r="H2738" s="67">
        <v>-1</v>
      </c>
      <c r="I2738" s="69" t="s">
        <v>896</v>
      </c>
      <c r="J2738" s="63">
        <f t="shared" si="10"/>
        <v>44756</v>
      </c>
      <c r="K2738" s="64">
        <f>IF(ISBLANK(J2738),,H2738*INDEX(Inputs!G:G,MATCH(F2738,Inputs!E:E,0)))</f>
        <v>-2500</v>
      </c>
      <c r="L2738" s="65" t="str">
        <f>IF(ISBLANK(J2738),,INDEX(Inputs!D:D,MATCH(F2738,Inputs!E:E,0)))</f>
        <v>997PP EvoFox Explore Gaming Bundle (422,423,659,595)</v>
      </c>
      <c r="M2738" s="65" t="str">
        <f>IF(ISBLANK(#REF!),,IF(B2738="Online","Online",IF(LEFT(B2738,1)="E","Online","Offline")))</f>
        <v>Offline</v>
      </c>
      <c r="N2738" s="64">
        <f>IF(ISBLANK(M2738),,H2738*INDEX(Inputs!F:F,MATCH(F2738,Inputs!E:E,0)))</f>
        <v>-4796</v>
      </c>
      <c r="O2738" s="65"/>
    </row>
    <row r="2739" ht="15.75" customHeight="1" spans="1:15">
      <c r="A2739" s="65" t="s">
        <v>367</v>
      </c>
      <c r="B2739" s="66" t="s">
        <v>556</v>
      </c>
      <c r="C2739" s="55" t="s">
        <v>557</v>
      </c>
      <c r="D2739" s="66" t="s">
        <v>370</v>
      </c>
      <c r="E2739" s="66" t="s">
        <v>880</v>
      </c>
      <c r="F2739" s="66">
        <v>256479</v>
      </c>
      <c r="G2739" s="65" t="s">
        <v>28</v>
      </c>
      <c r="H2739" s="67">
        <v>1</v>
      </c>
      <c r="I2739" s="69" t="s">
        <v>900</v>
      </c>
      <c r="J2739" s="63">
        <f t="shared" si="10"/>
        <v>44757</v>
      </c>
      <c r="K2739" s="64">
        <f>IF(ISBLANK(J2739),,H2739*INDEX(Inputs!G:G,MATCH(F2739,Inputs!E:E,0)))</f>
        <v>2500</v>
      </c>
      <c r="L2739" s="65" t="str">
        <f>IF(ISBLANK(J2739),,INDEX(Inputs!D:D,MATCH(F2739,Inputs!E:E,0)))</f>
        <v>997PP EvoFox Explore Gaming Bundle (422,423,659,595)</v>
      </c>
      <c r="M2739" s="65" t="str">
        <f>IF(ISBLANK(#REF!),,IF(B2739="Online","Online",IF(LEFT(B2739,1)="E","Online","Offline")))</f>
        <v>Offline</v>
      </c>
      <c r="N2739" s="64">
        <f>IF(ISBLANK(M2739),,H2739*INDEX(Inputs!F:F,MATCH(F2739,Inputs!E:E,0)))</f>
        <v>4796</v>
      </c>
      <c r="O2739" s="65"/>
    </row>
    <row r="2740" ht="15.75" customHeight="1" spans="1:15">
      <c r="A2740" s="65" t="s">
        <v>648</v>
      </c>
      <c r="B2740" s="66" t="s">
        <v>27</v>
      </c>
      <c r="C2740" s="55" t="s">
        <v>649</v>
      </c>
      <c r="D2740" s="66" t="s">
        <v>370</v>
      </c>
      <c r="E2740" s="66" t="s">
        <v>410</v>
      </c>
      <c r="F2740" s="66">
        <v>250877</v>
      </c>
      <c r="G2740" s="65" t="s">
        <v>22</v>
      </c>
      <c r="H2740" s="67">
        <v>1</v>
      </c>
      <c r="I2740" s="69" t="s">
        <v>900</v>
      </c>
      <c r="J2740" s="63">
        <f t="shared" si="10"/>
        <v>44757</v>
      </c>
      <c r="K2740" s="64">
        <f>IF(ISBLANK(J2740),,H2740*INDEX(Inputs!G:G,MATCH(F2740,Inputs!E:E,0)))</f>
        <v>349</v>
      </c>
      <c r="L2740" s="65" t="str">
        <f>IF(ISBLANK(J2740),,INDEX(Inputs!D:D,MATCH(F2740,Inputs!E:E,0)))</f>
        <v>595BK Evo Fox Falcon X35 Medium Speed Mouse Pad</v>
      </c>
      <c r="M2740" s="65" t="str">
        <f>IF(ISBLANK(#REF!),,IF(B2740="Online","Online",IF(LEFT(B2740,1)="E","Online","Offline")))</f>
        <v>Offline</v>
      </c>
      <c r="N2740" s="64">
        <f>IF(ISBLANK(M2740),,H2740*INDEX(Inputs!F:F,MATCH(F2740,Inputs!E:E,0)))</f>
        <v>699</v>
      </c>
      <c r="O2740" s="65"/>
    </row>
    <row r="2741" ht="15.75" customHeight="1" spans="1:15">
      <c r="A2741" s="65" t="s">
        <v>648</v>
      </c>
      <c r="B2741" s="66" t="s">
        <v>27</v>
      </c>
      <c r="C2741" s="55" t="s">
        <v>649</v>
      </c>
      <c r="D2741" s="66" t="s">
        <v>370</v>
      </c>
      <c r="E2741" s="66" t="s">
        <v>880</v>
      </c>
      <c r="F2741" s="66">
        <v>256480</v>
      </c>
      <c r="G2741" s="65" t="s">
        <v>25</v>
      </c>
      <c r="H2741" s="67">
        <v>1</v>
      </c>
      <c r="I2741" s="69" t="s">
        <v>900</v>
      </c>
      <c r="J2741" s="63">
        <f t="shared" si="10"/>
        <v>44757</v>
      </c>
      <c r="K2741" s="64">
        <f>IF(ISBLANK(J2741),,H2741*INDEX(Inputs!G:G,MATCH(F2741,Inputs!E:E,0)))</f>
        <v>3000</v>
      </c>
      <c r="L2741" s="65" t="str">
        <f>IF(ISBLANK(J2741),,INDEX(Inputs!D:D,MATCH(F2741,Inputs!E:E,0)))</f>
        <v>998PP EvoFox Prime Gaming Bundle (422,423,658,597)</v>
      </c>
      <c r="M2741" s="65" t="str">
        <f>IF(ISBLANK(#REF!),,IF(B2741="Online","Online",IF(LEFT(B2741,1)="E","Online","Offline")))</f>
        <v>Offline</v>
      </c>
      <c r="N2741" s="64">
        <f>IF(ISBLANK(M2741),,H2741*INDEX(Inputs!F:F,MATCH(F2741,Inputs!E:E,0)))</f>
        <v>5496</v>
      </c>
      <c r="O2741" s="65"/>
    </row>
    <row r="2742" ht="15.75" customHeight="1" spans="1:15">
      <c r="A2742" s="65" t="s">
        <v>407</v>
      </c>
      <c r="B2742" s="66" t="s">
        <v>29</v>
      </c>
      <c r="C2742" s="55" t="s">
        <v>613</v>
      </c>
      <c r="D2742" s="66" t="s">
        <v>370</v>
      </c>
      <c r="E2742" s="66" t="s">
        <v>880</v>
      </c>
      <c r="F2742" s="66">
        <v>256479</v>
      </c>
      <c r="G2742" s="65" t="s">
        <v>28</v>
      </c>
      <c r="H2742" s="67">
        <v>2</v>
      </c>
      <c r="I2742" s="69" t="s">
        <v>900</v>
      </c>
      <c r="J2742" s="63">
        <f t="shared" si="10"/>
        <v>44757</v>
      </c>
      <c r="K2742" s="64">
        <f>IF(ISBLANK(J2742),,H2742*INDEX(Inputs!G:G,MATCH(F2742,Inputs!E:E,0)))</f>
        <v>5000</v>
      </c>
      <c r="L2742" s="65" t="str">
        <f>IF(ISBLANK(J2742),,INDEX(Inputs!D:D,MATCH(F2742,Inputs!E:E,0)))</f>
        <v>997PP EvoFox Explore Gaming Bundle (422,423,659,595)</v>
      </c>
      <c r="M2742" s="65" t="str">
        <f>IF(ISBLANK(#REF!),,IF(B2742="Online","Online",IF(LEFT(B2742,1)="E","Online","Offline")))</f>
        <v>Offline</v>
      </c>
      <c r="N2742" s="64">
        <f>IF(ISBLANK(M2742),,H2742*INDEX(Inputs!F:F,MATCH(F2742,Inputs!E:E,0)))</f>
        <v>9592</v>
      </c>
      <c r="O2742" s="65"/>
    </row>
    <row r="2743" ht="15.75" customHeight="1" spans="1:15">
      <c r="A2743" s="65" t="s">
        <v>327</v>
      </c>
      <c r="B2743" s="66" t="s">
        <v>35</v>
      </c>
      <c r="C2743" s="55" t="s">
        <v>525</v>
      </c>
      <c r="D2743" s="66" t="s">
        <v>370</v>
      </c>
      <c r="E2743" s="66" t="s">
        <v>410</v>
      </c>
      <c r="F2743" s="66">
        <v>250877</v>
      </c>
      <c r="G2743" s="65" t="s">
        <v>22</v>
      </c>
      <c r="H2743" s="67">
        <v>1</v>
      </c>
      <c r="I2743" s="69" t="s">
        <v>900</v>
      </c>
      <c r="J2743" s="63">
        <f t="shared" si="10"/>
        <v>44757</v>
      </c>
      <c r="K2743" s="64">
        <f>IF(ISBLANK(J2743),,H2743*INDEX(Inputs!G:G,MATCH(F2743,Inputs!E:E,0)))</f>
        <v>349</v>
      </c>
      <c r="L2743" s="65" t="str">
        <f>IF(ISBLANK(J2743),,INDEX(Inputs!D:D,MATCH(F2743,Inputs!E:E,0)))</f>
        <v>595BK Evo Fox Falcon X35 Medium Speed Mouse Pad</v>
      </c>
      <c r="M2743" s="65" t="str">
        <f>IF(ISBLANK(#REF!),,IF(B2743="Online","Online",IF(LEFT(B2743,1)="E","Online","Offline")))</f>
        <v>Offline</v>
      </c>
      <c r="N2743" s="64">
        <f>IF(ISBLANK(M2743),,H2743*INDEX(Inputs!F:F,MATCH(F2743,Inputs!E:E,0)))</f>
        <v>699</v>
      </c>
      <c r="O2743" s="65"/>
    </row>
    <row r="2744" ht="15.75" customHeight="1" spans="1:15">
      <c r="A2744" s="65" t="s">
        <v>327</v>
      </c>
      <c r="B2744" s="66" t="s">
        <v>35</v>
      </c>
      <c r="C2744" s="55" t="s">
        <v>525</v>
      </c>
      <c r="D2744" s="66" t="s">
        <v>370</v>
      </c>
      <c r="E2744" s="66" t="s">
        <v>880</v>
      </c>
      <c r="F2744" s="66">
        <v>256479</v>
      </c>
      <c r="G2744" s="65" t="s">
        <v>28</v>
      </c>
      <c r="H2744" s="67">
        <v>1</v>
      </c>
      <c r="I2744" s="69" t="s">
        <v>900</v>
      </c>
      <c r="J2744" s="63">
        <f t="shared" si="10"/>
        <v>44757</v>
      </c>
      <c r="K2744" s="64">
        <f>IF(ISBLANK(J2744),,H2744*INDEX(Inputs!G:G,MATCH(F2744,Inputs!E:E,0)))</f>
        <v>2500</v>
      </c>
      <c r="L2744" s="65" t="str">
        <f>IF(ISBLANK(J2744),,INDEX(Inputs!D:D,MATCH(F2744,Inputs!E:E,0)))</f>
        <v>997PP EvoFox Explore Gaming Bundle (422,423,659,595)</v>
      </c>
      <c r="M2744" s="65" t="str">
        <f>IF(ISBLANK(#REF!),,IF(B2744="Online","Online",IF(LEFT(B2744,1)="E","Online","Offline")))</f>
        <v>Offline</v>
      </c>
      <c r="N2744" s="64">
        <f>IF(ISBLANK(M2744),,H2744*INDEX(Inputs!F:F,MATCH(F2744,Inputs!E:E,0)))</f>
        <v>4796</v>
      </c>
      <c r="O2744" s="65"/>
    </row>
    <row r="2745" ht="15.75" customHeight="1" spans="1:15">
      <c r="A2745" s="65" t="s">
        <v>407</v>
      </c>
      <c r="B2745" s="66" t="s">
        <v>37</v>
      </c>
      <c r="C2745" s="55" t="s">
        <v>582</v>
      </c>
      <c r="D2745" s="66" t="s">
        <v>370</v>
      </c>
      <c r="E2745" s="66" t="s">
        <v>880</v>
      </c>
      <c r="F2745" s="66">
        <v>256479</v>
      </c>
      <c r="G2745" s="65" t="s">
        <v>28</v>
      </c>
      <c r="H2745" s="67">
        <v>2</v>
      </c>
      <c r="I2745" s="69" t="s">
        <v>900</v>
      </c>
      <c r="J2745" s="63">
        <f t="shared" si="10"/>
        <v>44757</v>
      </c>
      <c r="K2745" s="64">
        <f>IF(ISBLANK(J2745),,H2745*INDEX(Inputs!G:G,MATCH(F2745,Inputs!E:E,0)))</f>
        <v>5000</v>
      </c>
      <c r="L2745" s="65" t="str">
        <f>IF(ISBLANK(J2745),,INDEX(Inputs!D:D,MATCH(F2745,Inputs!E:E,0)))</f>
        <v>997PP EvoFox Explore Gaming Bundle (422,423,659,595)</v>
      </c>
      <c r="M2745" s="65" t="str">
        <f>IF(ISBLANK(#REF!),,IF(B2745="Online","Online",IF(LEFT(B2745,1)="E","Online","Offline")))</f>
        <v>Offline</v>
      </c>
      <c r="N2745" s="64">
        <f>IF(ISBLANK(M2745),,H2745*INDEX(Inputs!F:F,MATCH(F2745,Inputs!E:E,0)))</f>
        <v>9592</v>
      </c>
      <c r="O2745" s="65"/>
    </row>
    <row r="2746" ht="15.75" customHeight="1" spans="1:15">
      <c r="A2746" s="65" t="s">
        <v>353</v>
      </c>
      <c r="B2746" s="66" t="s">
        <v>503</v>
      </c>
      <c r="C2746" s="55" t="s">
        <v>504</v>
      </c>
      <c r="D2746" s="66" t="s">
        <v>414</v>
      </c>
      <c r="E2746" s="66" t="s">
        <v>415</v>
      </c>
      <c r="F2746" s="66">
        <v>250874</v>
      </c>
      <c r="G2746" s="65" t="s">
        <v>13</v>
      </c>
      <c r="H2746" s="67">
        <v>1</v>
      </c>
      <c r="I2746" s="69" t="s">
        <v>900</v>
      </c>
      <c r="J2746" s="63">
        <f t="shared" si="10"/>
        <v>44757</v>
      </c>
      <c r="K2746" s="64">
        <f>IF(ISBLANK(J2746),,H2746*INDEX(Inputs!G:G,MATCH(F2746,Inputs!E:E,0)))</f>
        <v>1349</v>
      </c>
      <c r="L2746" s="65" t="str">
        <f>IF(ISBLANK(J2746),,INDEX(Inputs!D:D,MATCH(F2746,Inputs!E:E,0)))</f>
        <v>432BK EvoFox X-Team Gaming Keyboard &amp; Mouse (USB)</v>
      </c>
      <c r="M2746" s="65" t="str">
        <f>IF(ISBLANK(#REF!),,IF(B2746="Online","Online",IF(LEFT(B2746,1)="E","Online","Offline")))</f>
        <v>Offline</v>
      </c>
      <c r="N2746" s="64">
        <f>IF(ISBLANK(M2746),,H2746*INDEX(Inputs!F:F,MATCH(F2746,Inputs!E:E,0)))</f>
        <v>1899</v>
      </c>
      <c r="O2746" s="65"/>
    </row>
    <row r="2747" ht="15.75" customHeight="1" spans="1:15">
      <c r="A2747" s="65" t="s">
        <v>341</v>
      </c>
      <c r="B2747" s="66" t="s">
        <v>43</v>
      </c>
      <c r="C2747" s="55" t="s">
        <v>526</v>
      </c>
      <c r="D2747" s="66" t="s">
        <v>370</v>
      </c>
      <c r="E2747" s="66" t="s">
        <v>880</v>
      </c>
      <c r="F2747" s="66">
        <v>256479</v>
      </c>
      <c r="G2747" s="65" t="s">
        <v>28</v>
      </c>
      <c r="H2747" s="67">
        <v>1</v>
      </c>
      <c r="I2747" s="69" t="s">
        <v>900</v>
      </c>
      <c r="J2747" s="63">
        <f t="shared" si="10"/>
        <v>44757</v>
      </c>
      <c r="K2747" s="64">
        <f>IF(ISBLANK(J2747),,H2747*INDEX(Inputs!G:G,MATCH(F2747,Inputs!E:E,0)))</f>
        <v>2500</v>
      </c>
      <c r="L2747" s="65" t="str">
        <f>IF(ISBLANK(J2747),,INDEX(Inputs!D:D,MATCH(F2747,Inputs!E:E,0)))</f>
        <v>997PP EvoFox Explore Gaming Bundle (422,423,659,595)</v>
      </c>
      <c r="M2747" s="65" t="str">
        <f>IF(ISBLANK(#REF!),,IF(B2747="Online","Online",IF(LEFT(B2747,1)="E","Online","Offline")))</f>
        <v>Offline</v>
      </c>
      <c r="N2747" s="64">
        <f>IF(ISBLANK(M2747),,H2747*INDEX(Inputs!F:F,MATCH(F2747,Inputs!E:E,0)))</f>
        <v>4796</v>
      </c>
      <c r="O2747" s="65"/>
    </row>
    <row r="2748" ht="15.75" customHeight="1" spans="1:15">
      <c r="A2748" s="65" t="s">
        <v>345</v>
      </c>
      <c r="B2748" s="66" t="s">
        <v>46</v>
      </c>
      <c r="C2748" s="55" t="s">
        <v>346</v>
      </c>
      <c r="D2748" s="66" t="s">
        <v>370</v>
      </c>
      <c r="E2748" s="66" t="s">
        <v>880</v>
      </c>
      <c r="F2748" s="66">
        <v>256479</v>
      </c>
      <c r="G2748" s="65" t="s">
        <v>28</v>
      </c>
      <c r="H2748" s="67">
        <v>1</v>
      </c>
      <c r="I2748" s="69" t="s">
        <v>900</v>
      </c>
      <c r="J2748" s="63">
        <f t="shared" si="10"/>
        <v>44757</v>
      </c>
      <c r="K2748" s="64">
        <f>IF(ISBLANK(J2748),,H2748*INDEX(Inputs!G:G,MATCH(F2748,Inputs!E:E,0)))</f>
        <v>2500</v>
      </c>
      <c r="L2748" s="65" t="str">
        <f>IF(ISBLANK(J2748),,INDEX(Inputs!D:D,MATCH(F2748,Inputs!E:E,0)))</f>
        <v>997PP EvoFox Explore Gaming Bundle (422,423,659,595)</v>
      </c>
      <c r="M2748" s="65" t="str">
        <f>IF(ISBLANK(#REF!),,IF(B2748="Online","Online",IF(LEFT(B2748,1)="E","Online","Offline")))</f>
        <v>Offline</v>
      </c>
      <c r="N2748" s="64">
        <f>IF(ISBLANK(M2748),,H2748*INDEX(Inputs!F:F,MATCH(F2748,Inputs!E:E,0)))</f>
        <v>4796</v>
      </c>
      <c r="O2748" s="65"/>
    </row>
    <row r="2749" ht="15.75" customHeight="1" spans="1:15">
      <c r="A2749" s="65" t="s">
        <v>345</v>
      </c>
      <c r="B2749" s="66" t="s">
        <v>46</v>
      </c>
      <c r="C2749" s="55" t="s">
        <v>346</v>
      </c>
      <c r="D2749" s="66" t="s">
        <v>370</v>
      </c>
      <c r="E2749" s="66" t="s">
        <v>880</v>
      </c>
      <c r="F2749" s="66">
        <v>256480</v>
      </c>
      <c r="G2749" s="65" t="s">
        <v>25</v>
      </c>
      <c r="H2749" s="67">
        <v>1</v>
      </c>
      <c r="I2749" s="69" t="s">
        <v>900</v>
      </c>
      <c r="J2749" s="63">
        <f t="shared" si="10"/>
        <v>44757</v>
      </c>
      <c r="K2749" s="64">
        <f>IF(ISBLANK(J2749),,H2749*INDEX(Inputs!G:G,MATCH(F2749,Inputs!E:E,0)))</f>
        <v>3000</v>
      </c>
      <c r="L2749" s="65" t="str">
        <f>IF(ISBLANK(J2749),,INDEX(Inputs!D:D,MATCH(F2749,Inputs!E:E,0)))</f>
        <v>998PP EvoFox Prime Gaming Bundle (422,423,658,597)</v>
      </c>
      <c r="M2749" s="65" t="str">
        <f>IF(ISBLANK(#REF!),,IF(B2749="Online","Online",IF(LEFT(B2749,1)="E","Online","Offline")))</f>
        <v>Offline</v>
      </c>
      <c r="N2749" s="64">
        <f>IF(ISBLANK(M2749),,H2749*INDEX(Inputs!F:F,MATCH(F2749,Inputs!E:E,0)))</f>
        <v>5496</v>
      </c>
      <c r="O2749" s="65"/>
    </row>
    <row r="2750" ht="15.75" customHeight="1" spans="1:15">
      <c r="A2750" s="65" t="s">
        <v>338</v>
      </c>
      <c r="B2750" s="66" t="s">
        <v>47</v>
      </c>
      <c r="C2750" s="55" t="s">
        <v>357</v>
      </c>
      <c r="D2750" s="66" t="s">
        <v>370</v>
      </c>
      <c r="E2750" s="66" t="s">
        <v>880</v>
      </c>
      <c r="F2750" s="66">
        <v>256480</v>
      </c>
      <c r="G2750" s="65" t="s">
        <v>25</v>
      </c>
      <c r="H2750" s="67">
        <v>1</v>
      </c>
      <c r="I2750" s="69" t="s">
        <v>900</v>
      </c>
      <c r="J2750" s="63">
        <f t="shared" si="10"/>
        <v>44757</v>
      </c>
      <c r="K2750" s="64">
        <f>IF(ISBLANK(J2750),,H2750*INDEX(Inputs!G:G,MATCH(F2750,Inputs!E:E,0)))</f>
        <v>3000</v>
      </c>
      <c r="L2750" s="65" t="str">
        <f>IF(ISBLANK(J2750),,INDEX(Inputs!D:D,MATCH(F2750,Inputs!E:E,0)))</f>
        <v>998PP EvoFox Prime Gaming Bundle (422,423,658,597)</v>
      </c>
      <c r="M2750" s="65" t="str">
        <f>IF(ISBLANK(#REF!),,IF(B2750="Online","Online",IF(LEFT(B2750,1)="E","Online","Offline")))</f>
        <v>Offline</v>
      </c>
      <c r="N2750" s="64">
        <f>IF(ISBLANK(M2750),,H2750*INDEX(Inputs!F:F,MATCH(F2750,Inputs!E:E,0)))</f>
        <v>5496</v>
      </c>
      <c r="O2750" s="65"/>
    </row>
    <row r="2751" ht="15.75" customHeight="1" spans="1:15">
      <c r="A2751" s="65" t="s">
        <v>367</v>
      </c>
      <c r="B2751" s="66" t="s">
        <v>48</v>
      </c>
      <c r="C2751" s="55" t="s">
        <v>709</v>
      </c>
      <c r="D2751" s="66" t="s">
        <v>370</v>
      </c>
      <c r="E2751" s="66" t="s">
        <v>880</v>
      </c>
      <c r="F2751" s="66">
        <v>256479</v>
      </c>
      <c r="G2751" s="65" t="s">
        <v>28</v>
      </c>
      <c r="H2751" s="67">
        <v>2</v>
      </c>
      <c r="I2751" s="69" t="s">
        <v>900</v>
      </c>
      <c r="J2751" s="63">
        <f t="shared" si="10"/>
        <v>44757</v>
      </c>
      <c r="K2751" s="64">
        <f>IF(ISBLANK(J2751),,H2751*INDEX(Inputs!G:G,MATCH(F2751,Inputs!E:E,0)))</f>
        <v>5000</v>
      </c>
      <c r="L2751" s="65" t="str">
        <f>IF(ISBLANK(J2751),,INDEX(Inputs!D:D,MATCH(F2751,Inputs!E:E,0)))</f>
        <v>997PP EvoFox Explore Gaming Bundle (422,423,659,595)</v>
      </c>
      <c r="M2751" s="65" t="str">
        <f>IF(ISBLANK(#REF!),,IF(B2751="Online","Online",IF(LEFT(B2751,1)="E","Online","Offline")))</f>
        <v>Offline</v>
      </c>
      <c r="N2751" s="64">
        <f>IF(ISBLANK(M2751),,H2751*INDEX(Inputs!F:F,MATCH(F2751,Inputs!E:E,0)))</f>
        <v>9592</v>
      </c>
      <c r="O2751" s="65"/>
    </row>
    <row r="2752" ht="15.75" customHeight="1" spans="1:15">
      <c r="A2752" s="65" t="s">
        <v>341</v>
      </c>
      <c r="B2752" s="66" t="s">
        <v>53</v>
      </c>
      <c r="C2752" s="55" t="s">
        <v>641</v>
      </c>
      <c r="D2752" s="66" t="s">
        <v>370</v>
      </c>
      <c r="E2752" s="66" t="s">
        <v>880</v>
      </c>
      <c r="F2752" s="66">
        <v>256479</v>
      </c>
      <c r="G2752" s="65" t="s">
        <v>28</v>
      </c>
      <c r="H2752" s="67">
        <v>1</v>
      </c>
      <c r="I2752" s="69" t="s">
        <v>900</v>
      </c>
      <c r="J2752" s="63">
        <f t="shared" si="10"/>
        <v>44757</v>
      </c>
      <c r="K2752" s="64">
        <f>IF(ISBLANK(J2752),,H2752*INDEX(Inputs!G:G,MATCH(F2752,Inputs!E:E,0)))</f>
        <v>2500</v>
      </c>
      <c r="L2752" s="65" t="str">
        <f>IF(ISBLANK(J2752),,INDEX(Inputs!D:D,MATCH(F2752,Inputs!E:E,0)))</f>
        <v>997PP EvoFox Explore Gaming Bundle (422,423,659,595)</v>
      </c>
      <c r="M2752" s="65" t="str">
        <f>IF(ISBLANK(#REF!),,IF(B2752="Online","Online",IF(LEFT(B2752,1)="E","Online","Offline")))</f>
        <v>Offline</v>
      </c>
      <c r="N2752" s="64">
        <f>IF(ISBLANK(M2752),,H2752*INDEX(Inputs!F:F,MATCH(F2752,Inputs!E:E,0)))</f>
        <v>4796</v>
      </c>
      <c r="O2752" s="65"/>
    </row>
    <row r="2753" ht="15.75" customHeight="1" spans="1:15">
      <c r="A2753" s="65" t="s">
        <v>327</v>
      </c>
      <c r="B2753" s="66" t="s">
        <v>56</v>
      </c>
      <c r="C2753" s="55" t="s">
        <v>494</v>
      </c>
      <c r="D2753" s="66" t="s">
        <v>370</v>
      </c>
      <c r="E2753" s="66" t="s">
        <v>880</v>
      </c>
      <c r="F2753" s="66">
        <v>256479</v>
      </c>
      <c r="G2753" s="65" t="s">
        <v>28</v>
      </c>
      <c r="H2753" s="67">
        <v>2</v>
      </c>
      <c r="I2753" s="69" t="s">
        <v>900</v>
      </c>
      <c r="J2753" s="63">
        <f t="shared" si="10"/>
        <v>44757</v>
      </c>
      <c r="K2753" s="64">
        <f>IF(ISBLANK(J2753),,H2753*INDEX(Inputs!G:G,MATCH(F2753,Inputs!E:E,0)))</f>
        <v>5000</v>
      </c>
      <c r="L2753" s="65" t="str">
        <f>IF(ISBLANK(J2753),,INDEX(Inputs!D:D,MATCH(F2753,Inputs!E:E,0)))</f>
        <v>997PP EvoFox Explore Gaming Bundle (422,423,659,595)</v>
      </c>
      <c r="M2753" s="65" t="str">
        <f>IF(ISBLANK(#REF!),,IF(B2753="Online","Online",IF(LEFT(B2753,1)="E","Online","Offline")))</f>
        <v>Offline</v>
      </c>
      <c r="N2753" s="64">
        <f>IF(ISBLANK(M2753),,H2753*INDEX(Inputs!F:F,MATCH(F2753,Inputs!E:E,0)))</f>
        <v>9592</v>
      </c>
      <c r="O2753" s="65"/>
    </row>
    <row r="2754" ht="15.75" customHeight="1" spans="1:15">
      <c r="A2754" s="65" t="s">
        <v>412</v>
      </c>
      <c r="B2754" s="66" t="s">
        <v>59</v>
      </c>
      <c r="C2754" s="55" t="s">
        <v>471</v>
      </c>
      <c r="D2754" s="66" t="s">
        <v>370</v>
      </c>
      <c r="E2754" s="66" t="s">
        <v>880</v>
      </c>
      <c r="F2754" s="66">
        <v>256479</v>
      </c>
      <c r="G2754" s="65" t="s">
        <v>28</v>
      </c>
      <c r="H2754" s="67">
        <v>1</v>
      </c>
      <c r="I2754" s="69" t="s">
        <v>900</v>
      </c>
      <c r="J2754" s="63">
        <f t="shared" si="10"/>
        <v>44757</v>
      </c>
      <c r="K2754" s="64">
        <f>IF(ISBLANK(J2754),,H2754*INDEX(Inputs!G:G,MATCH(F2754,Inputs!E:E,0)))</f>
        <v>2500</v>
      </c>
      <c r="L2754" s="65" t="str">
        <f>IF(ISBLANK(J2754),,INDEX(Inputs!D:D,MATCH(F2754,Inputs!E:E,0)))</f>
        <v>997PP EvoFox Explore Gaming Bundle (422,423,659,595)</v>
      </c>
      <c r="M2754" s="65" t="str">
        <f>IF(ISBLANK(#REF!),,IF(B2754="Online","Online",IF(LEFT(B2754,1)="E","Online","Offline")))</f>
        <v>Offline</v>
      </c>
      <c r="N2754" s="64">
        <f>IF(ISBLANK(M2754),,H2754*INDEX(Inputs!F:F,MATCH(F2754,Inputs!E:E,0)))</f>
        <v>4796</v>
      </c>
      <c r="O2754" s="65"/>
    </row>
    <row r="2755" ht="15.75" customHeight="1" spans="1:15">
      <c r="A2755" s="65" t="s">
        <v>412</v>
      </c>
      <c r="B2755" s="66" t="s">
        <v>59</v>
      </c>
      <c r="C2755" s="55" t="s">
        <v>471</v>
      </c>
      <c r="D2755" s="66" t="s">
        <v>370</v>
      </c>
      <c r="E2755" s="66" t="s">
        <v>880</v>
      </c>
      <c r="F2755" s="66">
        <v>256480</v>
      </c>
      <c r="G2755" s="65" t="s">
        <v>25</v>
      </c>
      <c r="H2755" s="67">
        <v>1</v>
      </c>
      <c r="I2755" s="69" t="s">
        <v>900</v>
      </c>
      <c r="J2755" s="63">
        <f t="shared" si="10"/>
        <v>44757</v>
      </c>
      <c r="K2755" s="64">
        <f>IF(ISBLANK(J2755),,H2755*INDEX(Inputs!G:G,MATCH(F2755,Inputs!E:E,0)))</f>
        <v>3000</v>
      </c>
      <c r="L2755" s="65" t="str">
        <f>IF(ISBLANK(J2755),,INDEX(Inputs!D:D,MATCH(F2755,Inputs!E:E,0)))</f>
        <v>998PP EvoFox Prime Gaming Bundle (422,423,658,597)</v>
      </c>
      <c r="M2755" s="65" t="str">
        <f>IF(ISBLANK(#REF!),,IF(B2755="Online","Online",IF(LEFT(B2755,1)="E","Online","Offline")))</f>
        <v>Offline</v>
      </c>
      <c r="N2755" s="64">
        <f>IF(ISBLANK(M2755),,H2755*INDEX(Inputs!F:F,MATCH(F2755,Inputs!E:E,0)))</f>
        <v>5496</v>
      </c>
      <c r="O2755" s="65"/>
    </row>
    <row r="2756" ht="15.75" customHeight="1" spans="1:15">
      <c r="A2756" s="65" t="s">
        <v>327</v>
      </c>
      <c r="B2756" s="66" t="s">
        <v>63</v>
      </c>
      <c r="C2756" s="55" t="s">
        <v>527</v>
      </c>
      <c r="D2756" s="66" t="s">
        <v>370</v>
      </c>
      <c r="E2756" s="66" t="s">
        <v>880</v>
      </c>
      <c r="F2756" s="66">
        <v>256479</v>
      </c>
      <c r="G2756" s="65" t="s">
        <v>28</v>
      </c>
      <c r="H2756" s="67">
        <v>1</v>
      </c>
      <c r="I2756" s="69" t="s">
        <v>900</v>
      </c>
      <c r="J2756" s="63">
        <f t="shared" si="10"/>
        <v>44757</v>
      </c>
      <c r="K2756" s="64">
        <f>IF(ISBLANK(J2756),,H2756*INDEX(Inputs!G:G,MATCH(F2756,Inputs!E:E,0)))</f>
        <v>2500</v>
      </c>
      <c r="L2756" s="65" t="str">
        <f>IF(ISBLANK(J2756),,INDEX(Inputs!D:D,MATCH(F2756,Inputs!E:E,0)))</f>
        <v>997PP EvoFox Explore Gaming Bundle (422,423,659,595)</v>
      </c>
      <c r="M2756" s="65" t="str">
        <f>IF(ISBLANK(#REF!),,IF(B2756="Online","Online",IF(LEFT(B2756,1)="E","Online","Offline")))</f>
        <v>Offline</v>
      </c>
      <c r="N2756" s="64">
        <f>IF(ISBLANK(M2756),,H2756*INDEX(Inputs!F:F,MATCH(F2756,Inputs!E:E,0)))</f>
        <v>4796</v>
      </c>
      <c r="O2756" s="65"/>
    </row>
    <row r="2757" ht="15.75" customHeight="1" spans="1:15">
      <c r="A2757" s="65" t="s">
        <v>541</v>
      </c>
      <c r="B2757" s="66" t="s">
        <v>68</v>
      </c>
      <c r="C2757" s="55" t="s">
        <v>542</v>
      </c>
      <c r="D2757" s="66" t="s">
        <v>370</v>
      </c>
      <c r="E2757" s="66" t="s">
        <v>880</v>
      </c>
      <c r="F2757" s="66">
        <v>256479</v>
      </c>
      <c r="G2757" s="65" t="s">
        <v>28</v>
      </c>
      <c r="H2757" s="67">
        <v>3</v>
      </c>
      <c r="I2757" s="69" t="s">
        <v>900</v>
      </c>
      <c r="J2757" s="63">
        <f t="shared" si="10"/>
        <v>44757</v>
      </c>
      <c r="K2757" s="64">
        <f>IF(ISBLANK(J2757),,H2757*INDEX(Inputs!G:G,MATCH(F2757,Inputs!E:E,0)))</f>
        <v>7500</v>
      </c>
      <c r="L2757" s="65" t="str">
        <f>IF(ISBLANK(J2757),,INDEX(Inputs!D:D,MATCH(F2757,Inputs!E:E,0)))</f>
        <v>997PP EvoFox Explore Gaming Bundle (422,423,659,595)</v>
      </c>
      <c r="M2757" s="65" t="str">
        <f>IF(ISBLANK(#REF!),,IF(B2757="Online","Online",IF(LEFT(B2757,1)="E","Online","Offline")))</f>
        <v>Offline</v>
      </c>
      <c r="N2757" s="64">
        <f>IF(ISBLANK(M2757),,H2757*INDEX(Inputs!F:F,MATCH(F2757,Inputs!E:E,0)))</f>
        <v>14388</v>
      </c>
      <c r="O2757" s="65"/>
    </row>
    <row r="2758" ht="15.75" customHeight="1" spans="1:15">
      <c r="A2758" s="65" t="s">
        <v>541</v>
      </c>
      <c r="B2758" s="66" t="s">
        <v>68</v>
      </c>
      <c r="C2758" s="55" t="s">
        <v>542</v>
      </c>
      <c r="D2758" s="66" t="s">
        <v>370</v>
      </c>
      <c r="E2758" s="66" t="s">
        <v>880</v>
      </c>
      <c r="F2758" s="66">
        <v>256480</v>
      </c>
      <c r="G2758" s="65" t="s">
        <v>25</v>
      </c>
      <c r="H2758" s="67">
        <v>1</v>
      </c>
      <c r="I2758" s="69" t="s">
        <v>900</v>
      </c>
      <c r="J2758" s="63">
        <f t="shared" si="10"/>
        <v>44757</v>
      </c>
      <c r="K2758" s="64">
        <f>IF(ISBLANK(J2758),,H2758*INDEX(Inputs!G:G,MATCH(F2758,Inputs!E:E,0)))</f>
        <v>3000</v>
      </c>
      <c r="L2758" s="65" t="str">
        <f>IF(ISBLANK(J2758),,INDEX(Inputs!D:D,MATCH(F2758,Inputs!E:E,0)))</f>
        <v>998PP EvoFox Prime Gaming Bundle (422,423,658,597)</v>
      </c>
      <c r="M2758" s="65" t="str">
        <f>IF(ISBLANK(#REF!),,IF(B2758="Online","Online",IF(LEFT(B2758,1)="E","Online","Offline")))</f>
        <v>Offline</v>
      </c>
      <c r="N2758" s="64">
        <f>IF(ISBLANK(M2758),,H2758*INDEX(Inputs!F:F,MATCH(F2758,Inputs!E:E,0)))</f>
        <v>5496</v>
      </c>
      <c r="O2758" s="65"/>
    </row>
    <row r="2759" ht="15.75" customHeight="1" spans="1:15">
      <c r="A2759" s="65" t="s">
        <v>437</v>
      </c>
      <c r="B2759" s="66" t="s">
        <v>73</v>
      </c>
      <c r="C2759" s="55" t="s">
        <v>438</v>
      </c>
      <c r="D2759" s="66" t="s">
        <v>370</v>
      </c>
      <c r="E2759" s="66" t="s">
        <v>880</v>
      </c>
      <c r="F2759" s="66">
        <v>256479</v>
      </c>
      <c r="G2759" s="65" t="s">
        <v>28</v>
      </c>
      <c r="H2759" s="67">
        <v>1</v>
      </c>
      <c r="I2759" s="69" t="s">
        <v>900</v>
      </c>
      <c r="J2759" s="63">
        <f t="shared" si="10"/>
        <v>44757</v>
      </c>
      <c r="K2759" s="64">
        <f>IF(ISBLANK(J2759),,H2759*INDEX(Inputs!G:G,MATCH(F2759,Inputs!E:E,0)))</f>
        <v>2500</v>
      </c>
      <c r="L2759" s="65" t="str">
        <f>IF(ISBLANK(J2759),,INDEX(Inputs!D:D,MATCH(F2759,Inputs!E:E,0)))</f>
        <v>997PP EvoFox Explore Gaming Bundle (422,423,659,595)</v>
      </c>
      <c r="M2759" s="65" t="str">
        <f>IF(ISBLANK(#REF!),,IF(B2759="Online","Online",IF(LEFT(B2759,1)="E","Online","Offline")))</f>
        <v>Offline</v>
      </c>
      <c r="N2759" s="64">
        <f>IF(ISBLANK(M2759),,H2759*INDEX(Inputs!F:F,MATCH(F2759,Inputs!E:E,0)))</f>
        <v>4796</v>
      </c>
      <c r="O2759" s="65"/>
    </row>
    <row r="2760" ht="15.75" customHeight="1" spans="1:15">
      <c r="A2760" s="65" t="s">
        <v>353</v>
      </c>
      <c r="B2760" s="66" t="s">
        <v>76</v>
      </c>
      <c r="C2760" s="55" t="s">
        <v>379</v>
      </c>
      <c r="D2760" s="66" t="s">
        <v>370</v>
      </c>
      <c r="E2760" s="66" t="s">
        <v>880</v>
      </c>
      <c r="F2760" s="66">
        <v>256479</v>
      </c>
      <c r="G2760" s="65" t="s">
        <v>28</v>
      </c>
      <c r="H2760" s="67">
        <v>1</v>
      </c>
      <c r="I2760" s="69" t="s">
        <v>900</v>
      </c>
      <c r="J2760" s="63">
        <f t="shared" si="10"/>
        <v>44757</v>
      </c>
      <c r="K2760" s="64">
        <f>IF(ISBLANK(J2760),,H2760*INDEX(Inputs!G:G,MATCH(F2760,Inputs!E:E,0)))</f>
        <v>2500</v>
      </c>
      <c r="L2760" s="65" t="str">
        <f>IF(ISBLANK(J2760),,INDEX(Inputs!D:D,MATCH(F2760,Inputs!E:E,0)))</f>
        <v>997PP EvoFox Explore Gaming Bundle (422,423,659,595)</v>
      </c>
      <c r="M2760" s="65" t="str">
        <f>IF(ISBLANK(#REF!),,IF(B2760="Online","Online",IF(LEFT(B2760,1)="E","Online","Offline")))</f>
        <v>Offline</v>
      </c>
      <c r="N2760" s="64">
        <f>IF(ISBLANK(M2760),,H2760*INDEX(Inputs!F:F,MATCH(F2760,Inputs!E:E,0)))</f>
        <v>4796</v>
      </c>
      <c r="O2760" s="65"/>
    </row>
    <row r="2761" ht="15.75" customHeight="1" spans="1:15">
      <c r="A2761" s="65" t="s">
        <v>407</v>
      </c>
      <c r="B2761" s="66" t="s">
        <v>77</v>
      </c>
      <c r="C2761" s="55" t="s">
        <v>457</v>
      </c>
      <c r="D2761" s="66" t="s">
        <v>370</v>
      </c>
      <c r="E2761" s="66" t="s">
        <v>880</v>
      </c>
      <c r="F2761" s="66">
        <v>256480</v>
      </c>
      <c r="G2761" s="65" t="s">
        <v>25</v>
      </c>
      <c r="H2761" s="67">
        <v>1</v>
      </c>
      <c r="I2761" s="69" t="s">
        <v>900</v>
      </c>
      <c r="J2761" s="63">
        <f t="shared" si="10"/>
        <v>44757</v>
      </c>
      <c r="K2761" s="64">
        <f>IF(ISBLANK(J2761),,H2761*INDEX(Inputs!G:G,MATCH(F2761,Inputs!E:E,0)))</f>
        <v>3000</v>
      </c>
      <c r="L2761" s="65" t="str">
        <f>IF(ISBLANK(J2761),,INDEX(Inputs!D:D,MATCH(F2761,Inputs!E:E,0)))</f>
        <v>998PP EvoFox Prime Gaming Bundle (422,423,658,597)</v>
      </c>
      <c r="M2761" s="65" t="str">
        <f>IF(ISBLANK(#REF!),,IF(B2761="Online","Online",IF(LEFT(B2761,1)="E","Online","Offline")))</f>
        <v>Offline</v>
      </c>
      <c r="N2761" s="64">
        <f>IF(ISBLANK(M2761),,H2761*INDEX(Inputs!F:F,MATCH(F2761,Inputs!E:E,0)))</f>
        <v>5496</v>
      </c>
      <c r="O2761" s="65"/>
    </row>
    <row r="2762" ht="15.75" customHeight="1" spans="1:15">
      <c r="A2762" s="65" t="s">
        <v>338</v>
      </c>
      <c r="B2762" s="66" t="s">
        <v>384</v>
      </c>
      <c r="C2762" s="55" t="s">
        <v>385</v>
      </c>
      <c r="D2762" s="66" t="s">
        <v>370</v>
      </c>
      <c r="E2762" s="66" t="s">
        <v>410</v>
      </c>
      <c r="F2762" s="66">
        <v>250879</v>
      </c>
      <c r="G2762" s="65" t="s">
        <v>30</v>
      </c>
      <c r="H2762" s="67">
        <v>1</v>
      </c>
      <c r="I2762" s="69" t="s">
        <v>900</v>
      </c>
      <c r="J2762" s="63">
        <f t="shared" si="10"/>
        <v>44757</v>
      </c>
      <c r="K2762" s="64">
        <f>IF(ISBLANK(J2762),,H2762*INDEX(Inputs!G:G,MATCH(F2762,Inputs!E:E,0)))</f>
        <v>699</v>
      </c>
      <c r="L2762" s="65" t="str">
        <f>IF(ISBLANK(J2762),,INDEX(Inputs!D:D,MATCH(F2762,Inputs!E:E,0)))</f>
        <v>597BK Evo Fox Falcon X85 Extra Large Speed Mouse Pad</v>
      </c>
      <c r="M2762" s="65" t="str">
        <f>IF(ISBLANK(#REF!),,IF(B2762="Online","Online",IF(LEFT(B2762,1)="E","Online","Offline")))</f>
        <v>Offline</v>
      </c>
      <c r="N2762" s="64">
        <f>IF(ISBLANK(M2762),,H2762*INDEX(Inputs!F:F,MATCH(F2762,Inputs!E:E,0)))</f>
        <v>1199</v>
      </c>
      <c r="O2762" s="65"/>
    </row>
    <row r="2763" ht="15.75" customHeight="1" spans="1:15">
      <c r="A2763" s="65" t="s">
        <v>341</v>
      </c>
      <c r="B2763" s="66" t="s">
        <v>80</v>
      </c>
      <c r="C2763" s="55" t="s">
        <v>629</v>
      </c>
      <c r="D2763" s="66" t="s">
        <v>370</v>
      </c>
      <c r="E2763" s="66" t="s">
        <v>880</v>
      </c>
      <c r="F2763" s="66">
        <v>256479</v>
      </c>
      <c r="G2763" s="65" t="s">
        <v>28</v>
      </c>
      <c r="H2763" s="67">
        <v>1</v>
      </c>
      <c r="I2763" s="69" t="s">
        <v>900</v>
      </c>
      <c r="J2763" s="63">
        <f t="shared" si="10"/>
        <v>44757</v>
      </c>
      <c r="K2763" s="64">
        <f>IF(ISBLANK(J2763),,H2763*INDEX(Inputs!G:G,MATCH(F2763,Inputs!E:E,0)))</f>
        <v>2500</v>
      </c>
      <c r="L2763" s="65" t="str">
        <f>IF(ISBLANK(J2763),,INDEX(Inputs!D:D,MATCH(F2763,Inputs!E:E,0)))</f>
        <v>997PP EvoFox Explore Gaming Bundle (422,423,659,595)</v>
      </c>
      <c r="M2763" s="65" t="str">
        <f>IF(ISBLANK(#REF!),,IF(B2763="Online","Online",IF(LEFT(B2763,1)="E","Online","Offline")))</f>
        <v>Offline</v>
      </c>
      <c r="N2763" s="64">
        <f>IF(ISBLANK(M2763),,H2763*INDEX(Inputs!F:F,MATCH(F2763,Inputs!E:E,0)))</f>
        <v>4796</v>
      </c>
      <c r="O2763" s="65"/>
    </row>
    <row r="2764" ht="15.75" customHeight="1" spans="1:15">
      <c r="A2764" s="65" t="s">
        <v>447</v>
      </c>
      <c r="B2764" s="66" t="s">
        <v>608</v>
      </c>
      <c r="C2764" s="55" t="s">
        <v>609</v>
      </c>
      <c r="D2764" s="66" t="s">
        <v>414</v>
      </c>
      <c r="E2764" s="66" t="s">
        <v>415</v>
      </c>
      <c r="F2764" s="66">
        <v>204737</v>
      </c>
      <c r="G2764" s="65" t="s">
        <v>20</v>
      </c>
      <c r="H2764" s="67">
        <v>1</v>
      </c>
      <c r="I2764" s="69" t="s">
        <v>900</v>
      </c>
      <c r="J2764" s="63">
        <f t="shared" si="10"/>
        <v>44757</v>
      </c>
      <c r="K2764" s="64">
        <f>IF(ISBLANK(J2764),,H2764*INDEX(Inputs!G:G,MATCH(F2764,Inputs!E:E,0)))</f>
        <v>729</v>
      </c>
      <c r="L2764" s="65" t="str">
        <f>IF(ISBLANK(J2764),,INDEX(Inputs!D:D,MATCH(F2764,Inputs!E:E,0)))</f>
        <v>850PP Xcite Pro Keyboard &amp; Mouse USB</v>
      </c>
      <c r="M2764" s="65" t="str">
        <f>IF(ISBLANK(#REF!),,IF(B2764="Online","Online",IF(LEFT(B2764,1)="E","Online","Offline")))</f>
        <v>Offline</v>
      </c>
      <c r="N2764" s="64">
        <f>IF(ISBLANK(M2764),,H2764*INDEX(Inputs!F:F,MATCH(F2764,Inputs!E:E,0)))</f>
        <v>799</v>
      </c>
      <c r="O2764" s="65"/>
    </row>
    <row r="2765" ht="15.75" customHeight="1" spans="1:15">
      <c r="A2765" s="65" t="s">
        <v>447</v>
      </c>
      <c r="B2765" s="66" t="s">
        <v>608</v>
      </c>
      <c r="C2765" s="55" t="s">
        <v>609</v>
      </c>
      <c r="D2765" s="66" t="s">
        <v>414</v>
      </c>
      <c r="E2765" s="66" t="s">
        <v>428</v>
      </c>
      <c r="F2765" s="66">
        <v>250881</v>
      </c>
      <c r="G2765" s="65" t="s">
        <v>98</v>
      </c>
      <c r="H2765" s="67">
        <v>1</v>
      </c>
      <c r="I2765" s="69" t="s">
        <v>900</v>
      </c>
      <c r="J2765" s="63">
        <f t="shared" si="10"/>
        <v>44757</v>
      </c>
      <c r="K2765" s="64">
        <f>IF(ISBLANK(J2765),,H2765*INDEX(Inputs!G:G,MATCH(F2765,Inputs!E:E,0)))</f>
        <v>799</v>
      </c>
      <c r="L2765" s="65" t="str">
        <f>IF(ISBLANK(J2765),,INDEX(Inputs!D:D,MATCH(F2765,Inputs!E:E,0)))</f>
        <v>795BK EvoFox Phantom Pro RGB Gaming Mouse USB</v>
      </c>
      <c r="M2765" s="65" t="str">
        <f>IF(ISBLANK(#REF!),,IF(B2765="Online","Online",IF(LEFT(B2765,1)="E","Online","Offline")))</f>
        <v>Offline</v>
      </c>
      <c r="N2765" s="64">
        <f>IF(ISBLANK(M2765),,H2765*INDEX(Inputs!F:F,MATCH(F2765,Inputs!E:E,0)))</f>
        <v>1099</v>
      </c>
      <c r="O2765" s="65"/>
    </row>
    <row r="2766" ht="15.75" customHeight="1" spans="1:15">
      <c r="A2766" s="65" t="s">
        <v>341</v>
      </c>
      <c r="B2766" s="66" t="s">
        <v>83</v>
      </c>
      <c r="C2766" s="55" t="s">
        <v>394</v>
      </c>
      <c r="D2766" s="66" t="s">
        <v>370</v>
      </c>
      <c r="E2766" s="66" t="s">
        <v>880</v>
      </c>
      <c r="F2766" s="66">
        <v>256480</v>
      </c>
      <c r="G2766" s="65" t="s">
        <v>25</v>
      </c>
      <c r="H2766" s="67">
        <v>1</v>
      </c>
      <c r="I2766" s="69" t="s">
        <v>900</v>
      </c>
      <c r="J2766" s="63">
        <f t="shared" si="10"/>
        <v>44757</v>
      </c>
      <c r="K2766" s="64">
        <f>IF(ISBLANK(J2766),,H2766*INDEX(Inputs!G:G,MATCH(F2766,Inputs!E:E,0)))</f>
        <v>3000</v>
      </c>
      <c r="L2766" s="65" t="str">
        <f>IF(ISBLANK(J2766),,INDEX(Inputs!D:D,MATCH(F2766,Inputs!E:E,0)))</f>
        <v>998PP EvoFox Prime Gaming Bundle (422,423,658,597)</v>
      </c>
      <c r="M2766" s="65" t="str">
        <f>IF(ISBLANK(#REF!),,IF(B2766="Online","Online",IF(LEFT(B2766,1)="E","Online","Offline")))</f>
        <v>Offline</v>
      </c>
      <c r="N2766" s="64">
        <f>IF(ISBLANK(M2766),,H2766*INDEX(Inputs!F:F,MATCH(F2766,Inputs!E:E,0)))</f>
        <v>5496</v>
      </c>
      <c r="O2766" s="65"/>
    </row>
    <row r="2767" ht="15.75" customHeight="1" spans="1:15">
      <c r="A2767" s="65" t="s">
        <v>407</v>
      </c>
      <c r="B2767" s="66" t="s">
        <v>430</v>
      </c>
      <c r="C2767" s="55" t="s">
        <v>431</v>
      </c>
      <c r="D2767" s="66" t="s">
        <v>414</v>
      </c>
      <c r="E2767" s="66" t="s">
        <v>415</v>
      </c>
      <c r="F2767" s="66">
        <v>250873</v>
      </c>
      <c r="G2767" s="65" t="s">
        <v>12</v>
      </c>
      <c r="H2767" s="67">
        <v>1</v>
      </c>
      <c r="I2767" s="69" t="s">
        <v>900</v>
      </c>
      <c r="J2767" s="63">
        <f t="shared" si="10"/>
        <v>44757</v>
      </c>
      <c r="K2767" s="64">
        <f>IF(ISBLANK(J2767),,H2767*INDEX(Inputs!G:G,MATCH(F2767,Inputs!E:E,0)))</f>
        <v>999</v>
      </c>
      <c r="L2767" s="65" t="str">
        <f>IF(ISBLANK(J2767),,INDEX(Inputs!D:D,MATCH(F2767,Inputs!E:E,0)))</f>
        <v>422BK Evo Fox Fireblade Gaming Keyboard USB</v>
      </c>
      <c r="M2767" s="65" t="str">
        <f>IF(ISBLANK(#REF!),,IF(B2767="Online","Online",IF(LEFT(B2767,1)="E","Online","Offline")))</f>
        <v>Offline</v>
      </c>
      <c r="N2767" s="64">
        <f>IF(ISBLANK(M2767),,H2767*INDEX(Inputs!F:F,MATCH(F2767,Inputs!E:E,0)))</f>
        <v>1299</v>
      </c>
      <c r="O2767" s="65"/>
    </row>
    <row r="2768" ht="15.75" customHeight="1" spans="1:15">
      <c r="A2768" s="65" t="s">
        <v>353</v>
      </c>
      <c r="B2768" s="66" t="s">
        <v>92</v>
      </c>
      <c r="C2768" s="55" t="s">
        <v>858</v>
      </c>
      <c r="D2768" s="66" t="s">
        <v>370</v>
      </c>
      <c r="E2768" s="66" t="s">
        <v>880</v>
      </c>
      <c r="F2768" s="66">
        <v>256479</v>
      </c>
      <c r="G2768" s="65" t="s">
        <v>28</v>
      </c>
      <c r="H2768" s="67">
        <v>1</v>
      </c>
      <c r="I2768" s="69" t="s">
        <v>900</v>
      </c>
      <c r="J2768" s="63">
        <f t="shared" si="10"/>
        <v>44757</v>
      </c>
      <c r="K2768" s="64">
        <f>IF(ISBLANK(J2768),,H2768*INDEX(Inputs!G:G,MATCH(F2768,Inputs!E:E,0)))</f>
        <v>2500</v>
      </c>
      <c r="L2768" s="65" t="str">
        <f>IF(ISBLANK(J2768),,INDEX(Inputs!D:D,MATCH(F2768,Inputs!E:E,0)))</f>
        <v>997PP EvoFox Explore Gaming Bundle (422,423,659,595)</v>
      </c>
      <c r="M2768" s="65" t="str">
        <f>IF(ISBLANK(#REF!),,IF(B2768="Online","Online",IF(LEFT(B2768,1)="E","Online","Offline")))</f>
        <v>Offline</v>
      </c>
      <c r="N2768" s="64">
        <f>IF(ISBLANK(M2768),,H2768*INDEX(Inputs!F:F,MATCH(F2768,Inputs!E:E,0)))</f>
        <v>4796</v>
      </c>
      <c r="O2768" s="65"/>
    </row>
    <row r="2769" ht="15.75" customHeight="1" spans="1:15">
      <c r="A2769" s="65" t="s">
        <v>407</v>
      </c>
      <c r="B2769" s="66" t="s">
        <v>93</v>
      </c>
      <c r="C2769" s="55" t="s">
        <v>514</v>
      </c>
      <c r="D2769" s="66" t="s">
        <v>370</v>
      </c>
      <c r="E2769" s="66" t="s">
        <v>371</v>
      </c>
      <c r="F2769" s="66">
        <v>250417</v>
      </c>
      <c r="G2769" s="65" t="s">
        <v>39</v>
      </c>
      <c r="H2769" s="67">
        <v>1</v>
      </c>
      <c r="I2769" s="69" t="s">
        <v>900</v>
      </c>
      <c r="J2769" s="63">
        <f t="shared" si="10"/>
        <v>44757</v>
      </c>
      <c r="K2769" s="64">
        <f>IF(ISBLANK(J2769),,H2769*INDEX(Inputs!G:G,MATCH(F2769,Inputs!E:E,0)))</f>
        <v>929</v>
      </c>
      <c r="L2769" s="65" t="str">
        <f>IF(ISBLANK(J2769),,INDEX(Inputs!D:D,MATCH(F2769,Inputs!E:E,0)))</f>
        <v>416PP Super Speed Hub 4 Port USB 3.0</v>
      </c>
      <c r="M2769" s="65" t="str">
        <f>IF(ISBLANK(#REF!),,IF(B2769="Online","Online",IF(LEFT(B2769,1)="E","Online","Offline")))</f>
        <v>Offline</v>
      </c>
      <c r="N2769" s="64">
        <f>IF(ISBLANK(M2769),,H2769*INDEX(Inputs!F:F,MATCH(F2769,Inputs!E:E,0)))</f>
        <v>1499</v>
      </c>
      <c r="O2769" s="65"/>
    </row>
    <row r="2770" ht="15.75" customHeight="1" spans="1:15">
      <c r="A2770" s="65" t="s">
        <v>367</v>
      </c>
      <c r="B2770" s="66" t="s">
        <v>94</v>
      </c>
      <c r="C2770" s="55" t="s">
        <v>610</v>
      </c>
      <c r="D2770" s="66" t="s">
        <v>370</v>
      </c>
      <c r="E2770" s="66" t="s">
        <v>880</v>
      </c>
      <c r="F2770" s="66">
        <v>256479</v>
      </c>
      <c r="G2770" s="65" t="s">
        <v>28</v>
      </c>
      <c r="H2770" s="67">
        <v>2</v>
      </c>
      <c r="I2770" s="69" t="s">
        <v>900</v>
      </c>
      <c r="J2770" s="63">
        <f t="shared" si="10"/>
        <v>44757</v>
      </c>
      <c r="K2770" s="64">
        <f>IF(ISBLANK(J2770),,H2770*INDEX(Inputs!G:G,MATCH(F2770,Inputs!E:E,0)))</f>
        <v>5000</v>
      </c>
      <c r="L2770" s="65" t="str">
        <f>IF(ISBLANK(J2770),,INDEX(Inputs!D:D,MATCH(F2770,Inputs!E:E,0)))</f>
        <v>997PP EvoFox Explore Gaming Bundle (422,423,659,595)</v>
      </c>
      <c r="M2770" s="65" t="str">
        <f>IF(ISBLANK(#REF!),,IF(B2770="Online","Online",IF(LEFT(B2770,1)="E","Online","Offline")))</f>
        <v>Offline</v>
      </c>
      <c r="N2770" s="64">
        <f>IF(ISBLANK(M2770),,H2770*INDEX(Inputs!F:F,MATCH(F2770,Inputs!E:E,0)))</f>
        <v>9592</v>
      </c>
      <c r="O2770" s="65"/>
    </row>
    <row r="2771" ht="15.75" customHeight="1" spans="1:15">
      <c r="A2771" s="65" t="s">
        <v>341</v>
      </c>
      <c r="B2771" s="66" t="s">
        <v>95</v>
      </c>
      <c r="C2771" s="55" t="s">
        <v>444</v>
      </c>
      <c r="D2771" s="66" t="s">
        <v>370</v>
      </c>
      <c r="E2771" s="66" t="s">
        <v>880</v>
      </c>
      <c r="F2771" s="66">
        <v>256479</v>
      </c>
      <c r="G2771" s="65" t="s">
        <v>28</v>
      </c>
      <c r="H2771" s="67">
        <v>1</v>
      </c>
      <c r="I2771" s="69" t="s">
        <v>900</v>
      </c>
      <c r="J2771" s="63">
        <f t="shared" si="10"/>
        <v>44757</v>
      </c>
      <c r="K2771" s="64">
        <f>IF(ISBLANK(J2771),,H2771*INDEX(Inputs!G:G,MATCH(F2771,Inputs!E:E,0)))</f>
        <v>2500</v>
      </c>
      <c r="L2771" s="65" t="str">
        <f>IF(ISBLANK(J2771),,INDEX(Inputs!D:D,MATCH(F2771,Inputs!E:E,0)))</f>
        <v>997PP EvoFox Explore Gaming Bundle (422,423,659,595)</v>
      </c>
      <c r="M2771" s="65" t="str">
        <f>IF(ISBLANK(#REF!),,IF(B2771="Online","Online",IF(LEFT(B2771,1)="E","Online","Offline")))</f>
        <v>Offline</v>
      </c>
      <c r="N2771" s="64">
        <f>IF(ISBLANK(M2771),,H2771*INDEX(Inputs!F:F,MATCH(F2771,Inputs!E:E,0)))</f>
        <v>4796</v>
      </c>
      <c r="O2771" s="65"/>
    </row>
    <row r="2772" ht="15.75" customHeight="1" spans="1:15">
      <c r="A2772" s="65" t="s">
        <v>341</v>
      </c>
      <c r="B2772" s="66" t="s">
        <v>96</v>
      </c>
      <c r="C2772" s="55" t="s">
        <v>654</v>
      </c>
      <c r="D2772" s="66" t="s">
        <v>370</v>
      </c>
      <c r="E2772" s="66" t="s">
        <v>880</v>
      </c>
      <c r="F2772" s="66">
        <v>256479</v>
      </c>
      <c r="G2772" s="65" t="s">
        <v>28</v>
      </c>
      <c r="H2772" s="67">
        <v>1</v>
      </c>
      <c r="I2772" s="69" t="s">
        <v>900</v>
      </c>
      <c r="J2772" s="63">
        <f t="shared" si="10"/>
        <v>44757</v>
      </c>
      <c r="K2772" s="64">
        <f>IF(ISBLANK(J2772),,H2772*INDEX(Inputs!G:G,MATCH(F2772,Inputs!E:E,0)))</f>
        <v>2500</v>
      </c>
      <c r="L2772" s="65" t="str">
        <f>IF(ISBLANK(J2772),,INDEX(Inputs!D:D,MATCH(F2772,Inputs!E:E,0)))</f>
        <v>997PP EvoFox Explore Gaming Bundle (422,423,659,595)</v>
      </c>
      <c r="M2772" s="65" t="str">
        <f>IF(ISBLANK(#REF!),,IF(B2772="Online","Online",IF(LEFT(B2772,1)="E","Online","Offline")))</f>
        <v>Offline</v>
      </c>
      <c r="N2772" s="64">
        <f>IF(ISBLANK(M2772),,H2772*INDEX(Inputs!F:F,MATCH(F2772,Inputs!E:E,0)))</f>
        <v>4796</v>
      </c>
      <c r="O2772" s="65"/>
    </row>
    <row r="2773" ht="15.75" customHeight="1" spans="1:15">
      <c r="A2773" s="65" t="s">
        <v>338</v>
      </c>
      <c r="B2773" s="66" t="s">
        <v>101</v>
      </c>
      <c r="C2773" s="55" t="s">
        <v>716</v>
      </c>
      <c r="D2773" s="66" t="s">
        <v>414</v>
      </c>
      <c r="E2773" s="66" t="s">
        <v>415</v>
      </c>
      <c r="F2773" s="66">
        <v>250874</v>
      </c>
      <c r="G2773" s="65" t="s">
        <v>13</v>
      </c>
      <c r="H2773" s="67">
        <v>1</v>
      </c>
      <c r="I2773" s="69" t="s">
        <v>900</v>
      </c>
      <c r="J2773" s="63">
        <f t="shared" si="10"/>
        <v>44757</v>
      </c>
      <c r="K2773" s="64">
        <f>IF(ISBLANK(J2773),,H2773*INDEX(Inputs!G:G,MATCH(F2773,Inputs!E:E,0)))</f>
        <v>1349</v>
      </c>
      <c r="L2773" s="65" t="str">
        <f>IF(ISBLANK(J2773),,INDEX(Inputs!D:D,MATCH(F2773,Inputs!E:E,0)))</f>
        <v>432BK EvoFox X-Team Gaming Keyboard &amp; Mouse (USB)</v>
      </c>
      <c r="M2773" s="65" t="str">
        <f>IF(ISBLANK(#REF!),,IF(B2773="Online","Online",IF(LEFT(B2773,1)="E","Online","Offline")))</f>
        <v>Offline</v>
      </c>
      <c r="N2773" s="64">
        <f>IF(ISBLANK(M2773),,H2773*INDEX(Inputs!F:F,MATCH(F2773,Inputs!E:E,0)))</f>
        <v>1899</v>
      </c>
      <c r="O2773" s="65"/>
    </row>
    <row r="2774" ht="15.75" customHeight="1" spans="1:15">
      <c r="A2774" s="65" t="s">
        <v>407</v>
      </c>
      <c r="B2774" s="66" t="s">
        <v>102</v>
      </c>
      <c r="C2774" s="55" t="s">
        <v>528</v>
      </c>
      <c r="D2774" s="66" t="s">
        <v>370</v>
      </c>
      <c r="E2774" s="66" t="s">
        <v>880</v>
      </c>
      <c r="F2774" s="66">
        <v>256479</v>
      </c>
      <c r="G2774" s="65" t="s">
        <v>28</v>
      </c>
      <c r="H2774" s="67">
        <v>1</v>
      </c>
      <c r="I2774" s="69" t="s">
        <v>900</v>
      </c>
      <c r="J2774" s="63">
        <f t="shared" si="10"/>
        <v>44757</v>
      </c>
      <c r="K2774" s="64">
        <f>IF(ISBLANK(J2774),,H2774*INDEX(Inputs!G:G,MATCH(F2774,Inputs!E:E,0)))</f>
        <v>2500</v>
      </c>
      <c r="L2774" s="65" t="str">
        <f>IF(ISBLANK(J2774),,INDEX(Inputs!D:D,MATCH(F2774,Inputs!E:E,0)))</f>
        <v>997PP EvoFox Explore Gaming Bundle (422,423,659,595)</v>
      </c>
      <c r="M2774" s="65" t="str">
        <f>IF(ISBLANK(#REF!),,IF(B2774="Online","Online",IF(LEFT(B2774,1)="E","Online","Offline")))</f>
        <v>Offline</v>
      </c>
      <c r="N2774" s="64">
        <f>IF(ISBLANK(M2774),,H2774*INDEX(Inputs!F:F,MATCH(F2774,Inputs!E:E,0)))</f>
        <v>4796</v>
      </c>
      <c r="O2774" s="65"/>
    </row>
    <row r="2775" ht="15.75" customHeight="1" spans="1:15">
      <c r="A2775" s="65" t="s">
        <v>362</v>
      </c>
      <c r="B2775" s="66" t="s">
        <v>104</v>
      </c>
      <c r="C2775" s="55" t="s">
        <v>515</v>
      </c>
      <c r="D2775" s="66" t="s">
        <v>370</v>
      </c>
      <c r="E2775" s="66" t="s">
        <v>880</v>
      </c>
      <c r="F2775" s="66">
        <v>256479</v>
      </c>
      <c r="G2775" s="65" t="s">
        <v>28</v>
      </c>
      <c r="H2775" s="67">
        <v>1</v>
      </c>
      <c r="I2775" s="69" t="s">
        <v>900</v>
      </c>
      <c r="J2775" s="63">
        <f t="shared" si="10"/>
        <v>44757</v>
      </c>
      <c r="K2775" s="64">
        <f>IF(ISBLANK(J2775),,H2775*INDEX(Inputs!G:G,MATCH(F2775,Inputs!E:E,0)))</f>
        <v>2500</v>
      </c>
      <c r="L2775" s="65" t="str">
        <f>IF(ISBLANK(J2775),,INDEX(Inputs!D:D,MATCH(F2775,Inputs!E:E,0)))</f>
        <v>997PP EvoFox Explore Gaming Bundle (422,423,659,595)</v>
      </c>
      <c r="M2775" s="65" t="str">
        <f>IF(ISBLANK(#REF!),,IF(B2775="Online","Online",IF(LEFT(B2775,1)="E","Online","Offline")))</f>
        <v>Offline</v>
      </c>
      <c r="N2775" s="64">
        <f>IF(ISBLANK(M2775),,H2775*INDEX(Inputs!F:F,MATCH(F2775,Inputs!E:E,0)))</f>
        <v>4796</v>
      </c>
      <c r="O2775" s="65"/>
    </row>
    <row r="2776" ht="15.75" customHeight="1" spans="1:15">
      <c r="A2776" s="65" t="s">
        <v>412</v>
      </c>
      <c r="B2776" s="66" t="s">
        <v>107</v>
      </c>
      <c r="C2776" s="55" t="s">
        <v>498</v>
      </c>
      <c r="D2776" s="66" t="s">
        <v>414</v>
      </c>
      <c r="E2776" s="66" t="s">
        <v>415</v>
      </c>
      <c r="F2776" s="66">
        <v>250874</v>
      </c>
      <c r="G2776" s="65" t="s">
        <v>13</v>
      </c>
      <c r="H2776" s="67">
        <v>1</v>
      </c>
      <c r="I2776" s="69" t="s">
        <v>900</v>
      </c>
      <c r="J2776" s="63">
        <f t="shared" si="10"/>
        <v>44757</v>
      </c>
      <c r="K2776" s="64">
        <f>IF(ISBLANK(J2776),,H2776*INDEX(Inputs!G:G,MATCH(F2776,Inputs!E:E,0)))</f>
        <v>1349</v>
      </c>
      <c r="L2776" s="65" t="str">
        <f>IF(ISBLANK(J2776),,INDEX(Inputs!D:D,MATCH(F2776,Inputs!E:E,0)))</f>
        <v>432BK EvoFox X-Team Gaming Keyboard &amp; Mouse (USB)</v>
      </c>
      <c r="M2776" s="65" t="str">
        <f>IF(ISBLANK(#REF!),,IF(B2776="Online","Online",IF(LEFT(B2776,1)="E","Online","Offline")))</f>
        <v>Offline</v>
      </c>
      <c r="N2776" s="64">
        <f>IF(ISBLANK(M2776),,H2776*INDEX(Inputs!F:F,MATCH(F2776,Inputs!E:E,0)))</f>
        <v>1899</v>
      </c>
      <c r="O2776" s="65"/>
    </row>
    <row r="2777" ht="15.75" customHeight="1" spans="1:15">
      <c r="A2777" s="65" t="s">
        <v>407</v>
      </c>
      <c r="B2777" s="66" t="s">
        <v>543</v>
      </c>
      <c r="C2777" s="55" t="s">
        <v>544</v>
      </c>
      <c r="D2777" s="66" t="s">
        <v>370</v>
      </c>
      <c r="E2777" s="66" t="s">
        <v>880</v>
      </c>
      <c r="F2777" s="66">
        <v>256479</v>
      </c>
      <c r="G2777" s="65" t="s">
        <v>28</v>
      </c>
      <c r="H2777" s="67">
        <v>2</v>
      </c>
      <c r="I2777" s="69" t="s">
        <v>900</v>
      </c>
      <c r="J2777" s="63">
        <f t="shared" si="10"/>
        <v>44757</v>
      </c>
      <c r="K2777" s="64">
        <f>IF(ISBLANK(J2777),,H2777*INDEX(Inputs!G:G,MATCH(F2777,Inputs!E:E,0)))</f>
        <v>5000</v>
      </c>
      <c r="L2777" s="65" t="str">
        <f>IF(ISBLANK(J2777),,INDEX(Inputs!D:D,MATCH(F2777,Inputs!E:E,0)))</f>
        <v>997PP EvoFox Explore Gaming Bundle (422,423,659,595)</v>
      </c>
      <c r="M2777" s="65" t="str">
        <f>IF(ISBLANK(#REF!),,IF(B2777="Online","Online",IF(LEFT(B2777,1)="E","Online","Offline")))</f>
        <v>Offline</v>
      </c>
      <c r="N2777" s="64">
        <f>IF(ISBLANK(M2777),,H2777*INDEX(Inputs!F:F,MATCH(F2777,Inputs!E:E,0)))</f>
        <v>9592</v>
      </c>
      <c r="O2777" s="65"/>
    </row>
    <row r="2778" ht="15.75" customHeight="1" spans="1:15">
      <c r="A2778" s="65" t="s">
        <v>407</v>
      </c>
      <c r="B2778" s="66" t="s">
        <v>543</v>
      </c>
      <c r="C2778" s="55" t="s">
        <v>544</v>
      </c>
      <c r="D2778" s="66" t="s">
        <v>370</v>
      </c>
      <c r="E2778" s="66" t="s">
        <v>880</v>
      </c>
      <c r="F2778" s="66">
        <v>256480</v>
      </c>
      <c r="G2778" s="65" t="s">
        <v>25</v>
      </c>
      <c r="H2778" s="67">
        <v>3</v>
      </c>
      <c r="I2778" s="69" t="s">
        <v>900</v>
      </c>
      <c r="J2778" s="63">
        <f t="shared" si="10"/>
        <v>44757</v>
      </c>
      <c r="K2778" s="64">
        <f>IF(ISBLANK(J2778),,H2778*INDEX(Inputs!G:G,MATCH(F2778,Inputs!E:E,0)))</f>
        <v>9000</v>
      </c>
      <c r="L2778" s="65" t="str">
        <f>IF(ISBLANK(J2778),,INDEX(Inputs!D:D,MATCH(F2778,Inputs!E:E,0)))</f>
        <v>998PP EvoFox Prime Gaming Bundle (422,423,658,597)</v>
      </c>
      <c r="M2778" s="65" t="str">
        <f>IF(ISBLANK(#REF!),,IF(B2778="Online","Online",IF(LEFT(B2778,1)="E","Online","Offline")))</f>
        <v>Offline</v>
      </c>
      <c r="N2778" s="64">
        <f>IF(ISBLANK(M2778),,H2778*INDEX(Inputs!F:F,MATCH(F2778,Inputs!E:E,0)))</f>
        <v>16488</v>
      </c>
      <c r="O2778" s="65"/>
    </row>
    <row r="2779" ht="15.75" customHeight="1" spans="1:15">
      <c r="A2779" s="65" t="s">
        <v>655</v>
      </c>
      <c r="B2779" s="66" t="s">
        <v>110</v>
      </c>
      <c r="C2779" s="55" t="s">
        <v>656</v>
      </c>
      <c r="D2779" s="66" t="s">
        <v>414</v>
      </c>
      <c r="E2779" s="66" t="s">
        <v>415</v>
      </c>
      <c r="F2779" s="66">
        <v>250874</v>
      </c>
      <c r="G2779" s="65" t="s">
        <v>13</v>
      </c>
      <c r="H2779" s="67">
        <v>1</v>
      </c>
      <c r="I2779" s="69" t="s">
        <v>900</v>
      </c>
      <c r="J2779" s="63">
        <f t="shared" si="10"/>
        <v>44757</v>
      </c>
      <c r="K2779" s="64">
        <f>IF(ISBLANK(J2779),,H2779*INDEX(Inputs!G:G,MATCH(F2779,Inputs!E:E,0)))</f>
        <v>1349</v>
      </c>
      <c r="L2779" s="65" t="str">
        <f>IF(ISBLANK(J2779),,INDEX(Inputs!D:D,MATCH(F2779,Inputs!E:E,0)))</f>
        <v>432BK EvoFox X-Team Gaming Keyboard &amp; Mouse (USB)</v>
      </c>
      <c r="M2779" s="65" t="str">
        <f>IF(ISBLANK(#REF!),,IF(B2779="Online","Online",IF(LEFT(B2779,1)="E","Online","Offline")))</f>
        <v>Offline</v>
      </c>
      <c r="N2779" s="64">
        <f>IF(ISBLANK(M2779),,H2779*INDEX(Inputs!F:F,MATCH(F2779,Inputs!E:E,0)))</f>
        <v>1899</v>
      </c>
      <c r="O2779" s="65"/>
    </row>
    <row r="2780" ht="15.75" customHeight="1" spans="1:15">
      <c r="A2780" s="65" t="s">
        <v>407</v>
      </c>
      <c r="B2780" s="66" t="s">
        <v>114</v>
      </c>
      <c r="C2780" s="55" t="s">
        <v>516</v>
      </c>
      <c r="D2780" s="66" t="s">
        <v>370</v>
      </c>
      <c r="E2780" s="66" t="s">
        <v>880</v>
      </c>
      <c r="F2780" s="66">
        <v>256479</v>
      </c>
      <c r="G2780" s="65" t="s">
        <v>28</v>
      </c>
      <c r="H2780" s="67">
        <v>2</v>
      </c>
      <c r="I2780" s="69" t="s">
        <v>900</v>
      </c>
      <c r="J2780" s="63">
        <f t="shared" si="10"/>
        <v>44757</v>
      </c>
      <c r="K2780" s="64">
        <f>IF(ISBLANK(J2780),,H2780*INDEX(Inputs!G:G,MATCH(F2780,Inputs!E:E,0)))</f>
        <v>5000</v>
      </c>
      <c r="L2780" s="65" t="str">
        <f>IF(ISBLANK(J2780),,INDEX(Inputs!D:D,MATCH(F2780,Inputs!E:E,0)))</f>
        <v>997PP EvoFox Explore Gaming Bundle (422,423,659,595)</v>
      </c>
      <c r="M2780" s="65" t="str">
        <f>IF(ISBLANK(#REF!),,IF(B2780="Online","Online",IF(LEFT(B2780,1)="E","Online","Offline")))</f>
        <v>Offline</v>
      </c>
      <c r="N2780" s="64">
        <f>IF(ISBLANK(M2780),,H2780*INDEX(Inputs!F:F,MATCH(F2780,Inputs!E:E,0)))</f>
        <v>9592</v>
      </c>
      <c r="O2780" s="65"/>
    </row>
    <row r="2781" ht="15.75" customHeight="1" spans="1:15">
      <c r="A2781" s="65" t="s">
        <v>353</v>
      </c>
      <c r="B2781" s="66" t="s">
        <v>115</v>
      </c>
      <c r="C2781" s="55" t="s">
        <v>828</v>
      </c>
      <c r="D2781" s="66" t="s">
        <v>370</v>
      </c>
      <c r="E2781" s="66" t="s">
        <v>880</v>
      </c>
      <c r="F2781" s="66">
        <v>256479</v>
      </c>
      <c r="G2781" s="65" t="s">
        <v>28</v>
      </c>
      <c r="H2781" s="67">
        <v>1</v>
      </c>
      <c r="I2781" s="69" t="s">
        <v>900</v>
      </c>
      <c r="J2781" s="63">
        <f t="shared" si="10"/>
        <v>44757</v>
      </c>
      <c r="K2781" s="64">
        <f>IF(ISBLANK(J2781),,H2781*INDEX(Inputs!G:G,MATCH(F2781,Inputs!E:E,0)))</f>
        <v>2500</v>
      </c>
      <c r="L2781" s="65" t="str">
        <f>IF(ISBLANK(J2781),,INDEX(Inputs!D:D,MATCH(F2781,Inputs!E:E,0)))</f>
        <v>997PP EvoFox Explore Gaming Bundle (422,423,659,595)</v>
      </c>
      <c r="M2781" s="65" t="str">
        <f>IF(ISBLANK(#REF!),,IF(B2781="Online","Online",IF(LEFT(B2781,1)="E","Online","Offline")))</f>
        <v>Offline</v>
      </c>
      <c r="N2781" s="64">
        <f>IF(ISBLANK(M2781),,H2781*INDEX(Inputs!F:F,MATCH(F2781,Inputs!E:E,0)))</f>
        <v>4796</v>
      </c>
      <c r="O2781" s="65"/>
    </row>
    <row r="2782" ht="15.75" customHeight="1" spans="1:15">
      <c r="A2782" s="65" t="s">
        <v>386</v>
      </c>
      <c r="B2782" s="66" t="s">
        <v>122</v>
      </c>
      <c r="C2782" s="55" t="s">
        <v>387</v>
      </c>
      <c r="D2782" s="66" t="s">
        <v>370</v>
      </c>
      <c r="E2782" s="66" t="s">
        <v>880</v>
      </c>
      <c r="F2782" s="66">
        <v>256480</v>
      </c>
      <c r="G2782" s="65" t="s">
        <v>25</v>
      </c>
      <c r="H2782" s="67">
        <v>1</v>
      </c>
      <c r="I2782" s="69" t="s">
        <v>900</v>
      </c>
      <c r="J2782" s="63">
        <f t="shared" si="10"/>
        <v>44757</v>
      </c>
      <c r="K2782" s="64">
        <f>IF(ISBLANK(J2782),,H2782*INDEX(Inputs!G:G,MATCH(F2782,Inputs!E:E,0)))</f>
        <v>3000</v>
      </c>
      <c r="L2782" s="65" t="str">
        <f>IF(ISBLANK(J2782),,INDEX(Inputs!D:D,MATCH(F2782,Inputs!E:E,0)))</f>
        <v>998PP EvoFox Prime Gaming Bundle (422,423,658,597)</v>
      </c>
      <c r="M2782" s="65" t="str">
        <f>IF(ISBLANK(#REF!),,IF(B2782="Online","Online",IF(LEFT(B2782,1)="E","Online","Offline")))</f>
        <v>Offline</v>
      </c>
      <c r="N2782" s="64">
        <f>IF(ISBLANK(M2782),,H2782*INDEX(Inputs!F:F,MATCH(F2782,Inputs!E:E,0)))</f>
        <v>5496</v>
      </c>
      <c r="O2782" s="65"/>
    </row>
    <row r="2783" ht="15.75" customHeight="1" spans="1:15">
      <c r="A2783" s="65" t="s">
        <v>619</v>
      </c>
      <c r="B2783" s="66" t="s">
        <v>123</v>
      </c>
      <c r="C2783" s="55" t="s">
        <v>620</v>
      </c>
      <c r="D2783" s="66" t="s">
        <v>370</v>
      </c>
      <c r="E2783" s="66" t="s">
        <v>880</v>
      </c>
      <c r="F2783" s="66">
        <v>256479</v>
      </c>
      <c r="G2783" s="65" t="s">
        <v>28</v>
      </c>
      <c r="H2783" s="67">
        <v>1</v>
      </c>
      <c r="I2783" s="69" t="s">
        <v>900</v>
      </c>
      <c r="J2783" s="63">
        <f t="shared" si="10"/>
        <v>44757</v>
      </c>
      <c r="K2783" s="64">
        <f>IF(ISBLANK(J2783),,H2783*INDEX(Inputs!G:G,MATCH(F2783,Inputs!E:E,0)))</f>
        <v>2500</v>
      </c>
      <c r="L2783" s="65" t="str">
        <f>IF(ISBLANK(J2783),,INDEX(Inputs!D:D,MATCH(F2783,Inputs!E:E,0)))</f>
        <v>997PP EvoFox Explore Gaming Bundle (422,423,659,595)</v>
      </c>
      <c r="M2783" s="65" t="str">
        <f>IF(ISBLANK(#REF!),,IF(B2783="Online","Online",IF(LEFT(B2783,1)="E","Online","Offline")))</f>
        <v>Offline</v>
      </c>
      <c r="N2783" s="64">
        <f>IF(ISBLANK(M2783),,H2783*INDEX(Inputs!F:F,MATCH(F2783,Inputs!E:E,0)))</f>
        <v>4796</v>
      </c>
      <c r="O2783" s="65"/>
    </row>
    <row r="2784" ht="15.75" customHeight="1" spans="1:15">
      <c r="A2784" s="65" t="s">
        <v>619</v>
      </c>
      <c r="B2784" s="66" t="s">
        <v>123</v>
      </c>
      <c r="C2784" s="55" t="s">
        <v>620</v>
      </c>
      <c r="D2784" s="66" t="s">
        <v>370</v>
      </c>
      <c r="E2784" s="66" t="s">
        <v>880</v>
      </c>
      <c r="F2784" s="66">
        <v>256480</v>
      </c>
      <c r="G2784" s="65" t="s">
        <v>25</v>
      </c>
      <c r="H2784" s="67">
        <v>1</v>
      </c>
      <c r="I2784" s="69" t="s">
        <v>900</v>
      </c>
      <c r="J2784" s="63">
        <f t="shared" si="10"/>
        <v>44757</v>
      </c>
      <c r="K2784" s="64">
        <f>IF(ISBLANK(J2784),,H2784*INDEX(Inputs!G:G,MATCH(F2784,Inputs!E:E,0)))</f>
        <v>3000</v>
      </c>
      <c r="L2784" s="65" t="str">
        <f>IF(ISBLANK(J2784),,INDEX(Inputs!D:D,MATCH(F2784,Inputs!E:E,0)))</f>
        <v>998PP EvoFox Prime Gaming Bundle (422,423,658,597)</v>
      </c>
      <c r="M2784" s="65" t="str">
        <f>IF(ISBLANK(#REF!),,IF(B2784="Online","Online",IF(LEFT(B2784,1)="E","Online","Offline")))</f>
        <v>Offline</v>
      </c>
      <c r="N2784" s="64">
        <f>IF(ISBLANK(M2784),,H2784*INDEX(Inputs!F:F,MATCH(F2784,Inputs!E:E,0)))</f>
        <v>5496</v>
      </c>
      <c r="O2784" s="65"/>
    </row>
    <row r="2785" ht="15.75" customHeight="1" spans="1:15">
      <c r="A2785" s="65" t="s">
        <v>630</v>
      </c>
      <c r="B2785" s="66" t="s">
        <v>631</v>
      </c>
      <c r="C2785" s="55" t="s">
        <v>632</v>
      </c>
      <c r="D2785" s="66" t="s">
        <v>370</v>
      </c>
      <c r="E2785" s="66" t="s">
        <v>880</v>
      </c>
      <c r="F2785" s="66">
        <v>256479</v>
      </c>
      <c r="G2785" s="65" t="s">
        <v>28</v>
      </c>
      <c r="H2785" s="67">
        <v>1</v>
      </c>
      <c r="I2785" s="69" t="s">
        <v>900</v>
      </c>
      <c r="J2785" s="63">
        <f t="shared" si="10"/>
        <v>44757</v>
      </c>
      <c r="K2785" s="64">
        <f>IF(ISBLANK(J2785),,H2785*INDEX(Inputs!G:G,MATCH(F2785,Inputs!E:E,0)))</f>
        <v>2500</v>
      </c>
      <c r="L2785" s="65" t="str">
        <f>IF(ISBLANK(J2785),,INDEX(Inputs!D:D,MATCH(F2785,Inputs!E:E,0)))</f>
        <v>997PP EvoFox Explore Gaming Bundle (422,423,659,595)</v>
      </c>
      <c r="M2785" s="65" t="str">
        <f>IF(ISBLANK(#REF!),,IF(B2785="Online","Online",IF(LEFT(B2785,1)="E","Online","Offline")))</f>
        <v>Offline</v>
      </c>
      <c r="N2785" s="64">
        <f>IF(ISBLANK(M2785),,H2785*INDEX(Inputs!F:F,MATCH(F2785,Inputs!E:E,0)))</f>
        <v>4796</v>
      </c>
      <c r="O2785" s="65"/>
    </row>
    <row r="2786" ht="15.75" customHeight="1" spans="1:15">
      <c r="A2786" s="65" t="s">
        <v>402</v>
      </c>
      <c r="B2786" s="66" t="s">
        <v>129</v>
      </c>
      <c r="C2786" s="55" t="s">
        <v>403</v>
      </c>
      <c r="D2786" s="66" t="s">
        <v>414</v>
      </c>
      <c r="E2786" s="66" t="s">
        <v>415</v>
      </c>
      <c r="F2786" s="66">
        <v>250874</v>
      </c>
      <c r="G2786" s="65" t="s">
        <v>13</v>
      </c>
      <c r="H2786" s="67">
        <v>1</v>
      </c>
      <c r="I2786" s="69" t="s">
        <v>900</v>
      </c>
      <c r="J2786" s="63">
        <f t="shared" si="10"/>
        <v>44757</v>
      </c>
      <c r="K2786" s="64">
        <f>IF(ISBLANK(J2786),,H2786*INDEX(Inputs!G:G,MATCH(F2786,Inputs!E:E,0)))</f>
        <v>1349</v>
      </c>
      <c r="L2786" s="65" t="str">
        <f>IF(ISBLANK(J2786),,INDEX(Inputs!D:D,MATCH(F2786,Inputs!E:E,0)))</f>
        <v>432BK EvoFox X-Team Gaming Keyboard &amp; Mouse (USB)</v>
      </c>
      <c r="M2786" s="65" t="str">
        <f>IF(ISBLANK(#REF!),,IF(B2786="Online","Online",IF(LEFT(B2786,1)="E","Online","Offline")))</f>
        <v>Offline</v>
      </c>
      <c r="N2786" s="64">
        <f>IF(ISBLANK(M2786),,H2786*INDEX(Inputs!F:F,MATCH(F2786,Inputs!E:E,0)))</f>
        <v>1899</v>
      </c>
      <c r="O2786" s="65"/>
    </row>
    <row r="2787" ht="15.75" customHeight="1" spans="1:15">
      <c r="A2787" s="65" t="s">
        <v>402</v>
      </c>
      <c r="B2787" s="66" t="s">
        <v>129</v>
      </c>
      <c r="C2787" s="55" t="s">
        <v>403</v>
      </c>
      <c r="D2787" s="66" t="s">
        <v>370</v>
      </c>
      <c r="E2787" s="66" t="s">
        <v>880</v>
      </c>
      <c r="F2787" s="66">
        <v>256479</v>
      </c>
      <c r="G2787" s="65" t="s">
        <v>28</v>
      </c>
      <c r="H2787" s="67">
        <v>1</v>
      </c>
      <c r="I2787" s="69" t="s">
        <v>900</v>
      </c>
      <c r="J2787" s="63">
        <f t="shared" si="10"/>
        <v>44757</v>
      </c>
      <c r="K2787" s="64">
        <f>IF(ISBLANK(J2787),,H2787*INDEX(Inputs!G:G,MATCH(F2787,Inputs!E:E,0)))</f>
        <v>2500</v>
      </c>
      <c r="L2787" s="65" t="str">
        <f>IF(ISBLANK(J2787),,INDEX(Inputs!D:D,MATCH(F2787,Inputs!E:E,0)))</f>
        <v>997PP EvoFox Explore Gaming Bundle (422,423,659,595)</v>
      </c>
      <c r="M2787" s="65" t="str">
        <f>IF(ISBLANK(#REF!),,IF(B2787="Online","Online",IF(LEFT(B2787,1)="E","Online","Offline")))</f>
        <v>Offline</v>
      </c>
      <c r="N2787" s="64">
        <f>IF(ISBLANK(M2787),,H2787*INDEX(Inputs!F:F,MATCH(F2787,Inputs!E:E,0)))</f>
        <v>4796</v>
      </c>
      <c r="O2787" s="65"/>
    </row>
    <row r="2788" ht="15.75" customHeight="1" spans="1:15">
      <c r="A2788" s="65" t="s">
        <v>574</v>
      </c>
      <c r="B2788" s="66" t="s">
        <v>134</v>
      </c>
      <c r="C2788" s="55" t="s">
        <v>575</v>
      </c>
      <c r="D2788" s="66" t="s">
        <v>370</v>
      </c>
      <c r="E2788" s="66" t="s">
        <v>880</v>
      </c>
      <c r="F2788" s="66">
        <v>256479</v>
      </c>
      <c r="G2788" s="65" t="s">
        <v>28</v>
      </c>
      <c r="H2788" s="67">
        <v>2</v>
      </c>
      <c r="I2788" s="69" t="s">
        <v>900</v>
      </c>
      <c r="J2788" s="63">
        <f t="shared" si="10"/>
        <v>44757</v>
      </c>
      <c r="K2788" s="64">
        <f>IF(ISBLANK(J2788),,H2788*INDEX(Inputs!G:G,MATCH(F2788,Inputs!E:E,0)))</f>
        <v>5000</v>
      </c>
      <c r="L2788" s="65" t="str">
        <f>IF(ISBLANK(J2788),,INDEX(Inputs!D:D,MATCH(F2788,Inputs!E:E,0)))</f>
        <v>997PP EvoFox Explore Gaming Bundle (422,423,659,595)</v>
      </c>
      <c r="M2788" s="65" t="str">
        <f>IF(ISBLANK(#REF!),,IF(B2788="Online","Online",IF(LEFT(B2788,1)="E","Online","Offline")))</f>
        <v>Offline</v>
      </c>
      <c r="N2788" s="64">
        <f>IF(ISBLANK(M2788),,H2788*INDEX(Inputs!F:F,MATCH(F2788,Inputs!E:E,0)))</f>
        <v>9592</v>
      </c>
      <c r="O2788" s="65"/>
    </row>
    <row r="2789" ht="15.75" customHeight="1" spans="1:15">
      <c r="A2789" s="65" t="s">
        <v>445</v>
      </c>
      <c r="B2789" s="66" t="s">
        <v>137</v>
      </c>
      <c r="C2789" s="55" t="s">
        <v>788</v>
      </c>
      <c r="D2789" s="66" t="s">
        <v>370</v>
      </c>
      <c r="E2789" s="66" t="s">
        <v>880</v>
      </c>
      <c r="F2789" s="66">
        <v>256480</v>
      </c>
      <c r="G2789" s="65" t="s">
        <v>25</v>
      </c>
      <c r="H2789" s="67">
        <v>1</v>
      </c>
      <c r="I2789" s="69" t="s">
        <v>900</v>
      </c>
      <c r="J2789" s="63">
        <f t="shared" si="10"/>
        <v>44757</v>
      </c>
      <c r="K2789" s="64">
        <f>IF(ISBLANK(J2789),,H2789*INDEX(Inputs!G:G,MATCH(F2789,Inputs!E:E,0)))</f>
        <v>3000</v>
      </c>
      <c r="L2789" s="65" t="str">
        <f>IF(ISBLANK(J2789),,INDEX(Inputs!D:D,MATCH(F2789,Inputs!E:E,0)))</f>
        <v>998PP EvoFox Prime Gaming Bundle (422,423,658,597)</v>
      </c>
      <c r="M2789" s="65" t="str">
        <f>IF(ISBLANK(#REF!),,IF(B2789="Online","Online",IF(LEFT(B2789,1)="E","Online","Offline")))</f>
        <v>Offline</v>
      </c>
      <c r="N2789" s="64">
        <f>IF(ISBLANK(M2789),,H2789*INDEX(Inputs!F:F,MATCH(F2789,Inputs!E:E,0)))</f>
        <v>5496</v>
      </c>
      <c r="O2789" s="65"/>
    </row>
    <row r="2790" ht="15.75" customHeight="1" spans="1:15">
      <c r="A2790" s="65" t="s">
        <v>541</v>
      </c>
      <c r="B2790" s="66" t="s">
        <v>141</v>
      </c>
      <c r="C2790" s="55" t="s">
        <v>599</v>
      </c>
      <c r="D2790" s="66" t="s">
        <v>370</v>
      </c>
      <c r="E2790" s="66" t="s">
        <v>880</v>
      </c>
      <c r="F2790" s="66">
        <v>256480</v>
      </c>
      <c r="G2790" s="65" t="s">
        <v>25</v>
      </c>
      <c r="H2790" s="67">
        <v>2</v>
      </c>
      <c r="I2790" s="69" t="s">
        <v>900</v>
      </c>
      <c r="J2790" s="63">
        <f t="shared" si="10"/>
        <v>44757</v>
      </c>
      <c r="K2790" s="64">
        <f>IF(ISBLANK(J2790),,H2790*INDEX(Inputs!G:G,MATCH(F2790,Inputs!E:E,0)))</f>
        <v>6000</v>
      </c>
      <c r="L2790" s="65" t="str">
        <f>IF(ISBLANK(J2790),,INDEX(Inputs!D:D,MATCH(F2790,Inputs!E:E,0)))</f>
        <v>998PP EvoFox Prime Gaming Bundle (422,423,658,597)</v>
      </c>
      <c r="M2790" s="65" t="str">
        <f>IF(ISBLANK(#REF!),,IF(B2790="Online","Online",IF(LEFT(B2790,1)="E","Online","Offline")))</f>
        <v>Offline</v>
      </c>
      <c r="N2790" s="64">
        <f>IF(ISBLANK(M2790),,H2790*INDEX(Inputs!F:F,MATCH(F2790,Inputs!E:E,0)))</f>
        <v>10992</v>
      </c>
      <c r="O2790" s="65"/>
    </row>
    <row r="2791" ht="15.75" customHeight="1" spans="1:15">
      <c r="A2791" s="65" t="s">
        <v>367</v>
      </c>
      <c r="B2791" s="66" t="s">
        <v>705</v>
      </c>
      <c r="C2791" s="55" t="s">
        <v>706</v>
      </c>
      <c r="D2791" s="66" t="s">
        <v>370</v>
      </c>
      <c r="E2791" s="66" t="s">
        <v>880</v>
      </c>
      <c r="F2791" s="66">
        <v>256479</v>
      </c>
      <c r="G2791" s="65" t="s">
        <v>28</v>
      </c>
      <c r="H2791" s="67">
        <v>2</v>
      </c>
      <c r="I2791" s="69" t="s">
        <v>900</v>
      </c>
      <c r="J2791" s="63">
        <f t="shared" si="10"/>
        <v>44757</v>
      </c>
      <c r="K2791" s="64">
        <f>IF(ISBLANK(J2791),,H2791*INDEX(Inputs!G:G,MATCH(F2791,Inputs!E:E,0)))</f>
        <v>5000</v>
      </c>
      <c r="L2791" s="65" t="str">
        <f>IF(ISBLANK(J2791),,INDEX(Inputs!D:D,MATCH(F2791,Inputs!E:E,0)))</f>
        <v>997PP EvoFox Explore Gaming Bundle (422,423,659,595)</v>
      </c>
      <c r="M2791" s="65" t="str">
        <f>IF(ISBLANK(#REF!),,IF(B2791="Online","Online",IF(LEFT(B2791,1)="E","Online","Offline")))</f>
        <v>Offline</v>
      </c>
      <c r="N2791" s="64">
        <f>IF(ISBLANK(M2791),,H2791*INDEX(Inputs!F:F,MATCH(F2791,Inputs!E:E,0)))</f>
        <v>9592</v>
      </c>
      <c r="O2791" s="65"/>
    </row>
    <row r="2792" ht="15.75" customHeight="1" spans="1:15">
      <c r="A2792" s="65" t="s">
        <v>623</v>
      </c>
      <c r="B2792" s="66" t="s">
        <v>144</v>
      </c>
      <c r="C2792" s="55" t="s">
        <v>660</v>
      </c>
      <c r="D2792" s="66" t="s">
        <v>414</v>
      </c>
      <c r="E2792" s="66" t="s">
        <v>415</v>
      </c>
      <c r="F2792" s="66">
        <v>250424</v>
      </c>
      <c r="G2792" s="65" t="s">
        <v>15</v>
      </c>
      <c r="H2792" s="67">
        <v>1</v>
      </c>
      <c r="I2792" s="69" t="s">
        <v>900</v>
      </c>
      <c r="J2792" s="63">
        <f t="shared" si="10"/>
        <v>44757</v>
      </c>
      <c r="K2792" s="64">
        <f>IF(ISBLANK(J2792),,H2792*INDEX(Inputs!G:G,MATCH(F2792,Inputs!E:E,0)))</f>
        <v>999</v>
      </c>
      <c r="L2792" s="65" t="str">
        <f>IF(ISBLANK(J2792),,INDEX(Inputs!D:D,MATCH(F2792,Inputs!E:E,0)))</f>
        <v>419V2 PRIMUS Wireless Desktop V2</v>
      </c>
      <c r="M2792" s="65" t="str">
        <f>IF(ISBLANK(#REF!),,IF(B2792="Online","Online",IF(LEFT(B2792,1)="E","Online","Offline")))</f>
        <v>Offline</v>
      </c>
      <c r="N2792" s="64">
        <f>IF(ISBLANK(M2792),,H2792*INDEX(Inputs!F:F,MATCH(F2792,Inputs!E:E,0)))</f>
        <v>1199</v>
      </c>
      <c r="O2792" s="65"/>
    </row>
    <row r="2793" ht="15.75" customHeight="1" spans="1:15">
      <c r="A2793" s="65" t="s">
        <v>623</v>
      </c>
      <c r="B2793" s="66" t="s">
        <v>144</v>
      </c>
      <c r="C2793" s="55" t="s">
        <v>660</v>
      </c>
      <c r="D2793" s="66" t="s">
        <v>370</v>
      </c>
      <c r="E2793" s="66" t="s">
        <v>880</v>
      </c>
      <c r="F2793" s="66">
        <v>256479</v>
      </c>
      <c r="G2793" s="65" t="s">
        <v>28</v>
      </c>
      <c r="H2793" s="67">
        <v>1</v>
      </c>
      <c r="I2793" s="69" t="s">
        <v>900</v>
      </c>
      <c r="J2793" s="63">
        <f t="shared" si="10"/>
        <v>44757</v>
      </c>
      <c r="K2793" s="64">
        <f>IF(ISBLANK(J2793),,H2793*INDEX(Inputs!G:G,MATCH(F2793,Inputs!E:E,0)))</f>
        <v>2500</v>
      </c>
      <c r="L2793" s="65" t="str">
        <f>IF(ISBLANK(J2793),,INDEX(Inputs!D:D,MATCH(F2793,Inputs!E:E,0)))</f>
        <v>997PP EvoFox Explore Gaming Bundle (422,423,659,595)</v>
      </c>
      <c r="M2793" s="65" t="str">
        <f>IF(ISBLANK(#REF!),,IF(B2793="Online","Online",IF(LEFT(B2793,1)="E","Online","Offline")))</f>
        <v>Offline</v>
      </c>
      <c r="N2793" s="64">
        <f>IF(ISBLANK(M2793),,H2793*INDEX(Inputs!F:F,MATCH(F2793,Inputs!E:E,0)))</f>
        <v>4796</v>
      </c>
      <c r="O2793" s="65"/>
    </row>
    <row r="2794" ht="15.75" customHeight="1" spans="1:15">
      <c r="A2794" s="65" t="s">
        <v>439</v>
      </c>
      <c r="B2794" s="66" t="s">
        <v>146</v>
      </c>
      <c r="C2794" s="55" t="s">
        <v>440</v>
      </c>
      <c r="D2794" s="66" t="s">
        <v>370</v>
      </c>
      <c r="E2794" s="66" t="s">
        <v>880</v>
      </c>
      <c r="F2794" s="66">
        <v>256480</v>
      </c>
      <c r="G2794" s="65" t="s">
        <v>25</v>
      </c>
      <c r="H2794" s="67">
        <v>1</v>
      </c>
      <c r="I2794" s="69" t="s">
        <v>900</v>
      </c>
      <c r="J2794" s="63">
        <f t="shared" si="10"/>
        <v>44757</v>
      </c>
      <c r="K2794" s="64">
        <f>IF(ISBLANK(J2794),,H2794*INDEX(Inputs!G:G,MATCH(F2794,Inputs!E:E,0)))</f>
        <v>3000</v>
      </c>
      <c r="L2794" s="65" t="str">
        <f>IF(ISBLANK(J2794),,INDEX(Inputs!D:D,MATCH(F2794,Inputs!E:E,0)))</f>
        <v>998PP EvoFox Prime Gaming Bundle (422,423,658,597)</v>
      </c>
      <c r="M2794" s="65" t="str">
        <f>IF(ISBLANK(#REF!),,IF(B2794="Online","Online",IF(LEFT(B2794,1)="E","Online","Offline")))</f>
        <v>Offline</v>
      </c>
      <c r="N2794" s="64">
        <f>IF(ISBLANK(M2794),,H2794*INDEX(Inputs!F:F,MATCH(F2794,Inputs!E:E,0)))</f>
        <v>5496</v>
      </c>
      <c r="O2794" s="65"/>
    </row>
    <row r="2795" ht="15.75" customHeight="1" spans="1:15">
      <c r="A2795" s="65" t="s">
        <v>675</v>
      </c>
      <c r="B2795" s="66" t="s">
        <v>676</v>
      </c>
      <c r="C2795" s="55" t="s">
        <v>677</v>
      </c>
      <c r="D2795" s="66" t="s">
        <v>370</v>
      </c>
      <c r="E2795" s="66" t="s">
        <v>880</v>
      </c>
      <c r="F2795" s="66">
        <v>256479</v>
      </c>
      <c r="G2795" s="65" t="s">
        <v>28</v>
      </c>
      <c r="H2795" s="67">
        <v>2</v>
      </c>
      <c r="I2795" s="69" t="s">
        <v>900</v>
      </c>
      <c r="J2795" s="63">
        <f t="shared" si="10"/>
        <v>44757</v>
      </c>
      <c r="K2795" s="64">
        <f>IF(ISBLANK(J2795),,H2795*INDEX(Inputs!G:G,MATCH(F2795,Inputs!E:E,0)))</f>
        <v>5000</v>
      </c>
      <c r="L2795" s="65" t="str">
        <f>IF(ISBLANK(J2795),,INDEX(Inputs!D:D,MATCH(F2795,Inputs!E:E,0)))</f>
        <v>997PP EvoFox Explore Gaming Bundle (422,423,659,595)</v>
      </c>
      <c r="M2795" s="65" t="str">
        <f>IF(ISBLANK(#REF!),,IF(B2795="Online","Online",IF(LEFT(B2795,1)="E","Online","Offline")))</f>
        <v>Offline</v>
      </c>
      <c r="N2795" s="64">
        <f>IF(ISBLANK(M2795),,H2795*INDEX(Inputs!F:F,MATCH(F2795,Inputs!E:E,0)))</f>
        <v>9592</v>
      </c>
      <c r="O2795" s="65"/>
    </row>
    <row r="2796" ht="15.75" customHeight="1" spans="1:15">
      <c r="A2796" s="65" t="s">
        <v>454</v>
      </c>
      <c r="B2796" s="66" t="s">
        <v>147</v>
      </c>
      <c r="C2796" s="55" t="s">
        <v>482</v>
      </c>
      <c r="D2796" s="66" t="s">
        <v>414</v>
      </c>
      <c r="E2796" s="66" t="s">
        <v>415</v>
      </c>
      <c r="F2796" s="66">
        <v>250424</v>
      </c>
      <c r="G2796" s="65" t="s">
        <v>15</v>
      </c>
      <c r="H2796" s="67">
        <v>1</v>
      </c>
      <c r="I2796" s="69" t="s">
        <v>900</v>
      </c>
      <c r="J2796" s="63">
        <f t="shared" si="10"/>
        <v>44757</v>
      </c>
      <c r="K2796" s="64">
        <f>IF(ISBLANK(J2796),,H2796*INDEX(Inputs!G:G,MATCH(F2796,Inputs!E:E,0)))</f>
        <v>999</v>
      </c>
      <c r="L2796" s="65" t="str">
        <f>IF(ISBLANK(J2796),,INDEX(Inputs!D:D,MATCH(F2796,Inputs!E:E,0)))</f>
        <v>419V2 PRIMUS Wireless Desktop V2</v>
      </c>
      <c r="M2796" s="65" t="str">
        <f>IF(ISBLANK(#REF!),,IF(B2796="Online","Online",IF(LEFT(B2796,1)="E","Online","Offline")))</f>
        <v>Offline</v>
      </c>
      <c r="N2796" s="64">
        <f>IF(ISBLANK(M2796),,H2796*INDEX(Inputs!F:F,MATCH(F2796,Inputs!E:E,0)))</f>
        <v>1199</v>
      </c>
      <c r="O2796" s="65"/>
    </row>
    <row r="2797" ht="15.75" customHeight="1" spans="1:15">
      <c r="A2797" s="65" t="s">
        <v>454</v>
      </c>
      <c r="B2797" s="66" t="s">
        <v>147</v>
      </c>
      <c r="C2797" s="55" t="s">
        <v>482</v>
      </c>
      <c r="D2797" s="66" t="s">
        <v>414</v>
      </c>
      <c r="E2797" s="66" t="s">
        <v>415</v>
      </c>
      <c r="F2797" s="66">
        <v>250874</v>
      </c>
      <c r="G2797" s="65" t="s">
        <v>13</v>
      </c>
      <c r="H2797" s="67">
        <v>1</v>
      </c>
      <c r="I2797" s="69" t="s">
        <v>900</v>
      </c>
      <c r="J2797" s="63">
        <f t="shared" si="10"/>
        <v>44757</v>
      </c>
      <c r="K2797" s="64">
        <f>IF(ISBLANK(J2797),,H2797*INDEX(Inputs!G:G,MATCH(F2797,Inputs!E:E,0)))</f>
        <v>1349</v>
      </c>
      <c r="L2797" s="65" t="str">
        <f>IF(ISBLANK(J2797),,INDEX(Inputs!D:D,MATCH(F2797,Inputs!E:E,0)))</f>
        <v>432BK EvoFox X-Team Gaming Keyboard &amp; Mouse (USB)</v>
      </c>
      <c r="M2797" s="65" t="str">
        <f>IF(ISBLANK(#REF!),,IF(B2797="Online","Online",IF(LEFT(B2797,1)="E","Online","Offline")))</f>
        <v>Offline</v>
      </c>
      <c r="N2797" s="64">
        <f>IF(ISBLANK(M2797),,H2797*INDEX(Inputs!F:F,MATCH(F2797,Inputs!E:E,0)))</f>
        <v>1899</v>
      </c>
      <c r="O2797" s="65"/>
    </row>
    <row r="2798" ht="15.75" customHeight="1" spans="1:15">
      <c r="A2798" s="65" t="s">
        <v>454</v>
      </c>
      <c r="B2798" s="66" t="s">
        <v>147</v>
      </c>
      <c r="C2798" s="55" t="s">
        <v>482</v>
      </c>
      <c r="D2798" s="66" t="s">
        <v>370</v>
      </c>
      <c r="E2798" s="66" t="s">
        <v>880</v>
      </c>
      <c r="F2798" s="66">
        <v>256479</v>
      </c>
      <c r="G2798" s="65" t="s">
        <v>28</v>
      </c>
      <c r="H2798" s="67">
        <v>-1</v>
      </c>
      <c r="I2798" s="69" t="s">
        <v>900</v>
      </c>
      <c r="J2798" s="63">
        <f t="shared" si="10"/>
        <v>44757</v>
      </c>
      <c r="K2798" s="64">
        <f>IF(ISBLANK(J2798),,H2798*INDEX(Inputs!G:G,MATCH(F2798,Inputs!E:E,0)))</f>
        <v>-2500</v>
      </c>
      <c r="L2798" s="65" t="str">
        <f>IF(ISBLANK(J2798),,INDEX(Inputs!D:D,MATCH(F2798,Inputs!E:E,0)))</f>
        <v>997PP EvoFox Explore Gaming Bundle (422,423,659,595)</v>
      </c>
      <c r="M2798" s="65" t="str">
        <f>IF(ISBLANK(#REF!),,IF(B2798="Online","Online",IF(LEFT(B2798,1)="E","Online","Offline")))</f>
        <v>Offline</v>
      </c>
      <c r="N2798" s="64">
        <f>IF(ISBLANK(M2798),,H2798*INDEX(Inputs!F:F,MATCH(F2798,Inputs!E:E,0)))</f>
        <v>-4796</v>
      </c>
      <c r="O2798" s="65"/>
    </row>
    <row r="2799" ht="15.75" customHeight="1" spans="1:15">
      <c r="A2799" s="65" t="s">
        <v>454</v>
      </c>
      <c r="B2799" s="66" t="s">
        <v>147</v>
      </c>
      <c r="C2799" s="55" t="s">
        <v>482</v>
      </c>
      <c r="D2799" s="66" t="s">
        <v>370</v>
      </c>
      <c r="E2799" s="66" t="s">
        <v>880</v>
      </c>
      <c r="F2799" s="66">
        <v>256480</v>
      </c>
      <c r="G2799" s="65" t="s">
        <v>25</v>
      </c>
      <c r="H2799" s="67">
        <v>1</v>
      </c>
      <c r="I2799" s="69" t="s">
        <v>900</v>
      </c>
      <c r="J2799" s="63">
        <f t="shared" si="10"/>
        <v>44757</v>
      </c>
      <c r="K2799" s="64">
        <f>IF(ISBLANK(J2799),,H2799*INDEX(Inputs!G:G,MATCH(F2799,Inputs!E:E,0)))</f>
        <v>3000</v>
      </c>
      <c r="L2799" s="65" t="str">
        <f>IF(ISBLANK(J2799),,INDEX(Inputs!D:D,MATCH(F2799,Inputs!E:E,0)))</f>
        <v>998PP EvoFox Prime Gaming Bundle (422,423,658,597)</v>
      </c>
      <c r="M2799" s="65" t="str">
        <f>IF(ISBLANK(#REF!),,IF(B2799="Online","Online",IF(LEFT(B2799,1)="E","Online","Offline")))</f>
        <v>Offline</v>
      </c>
      <c r="N2799" s="64">
        <f>IF(ISBLANK(M2799),,H2799*INDEX(Inputs!F:F,MATCH(F2799,Inputs!E:E,0)))</f>
        <v>5496</v>
      </c>
      <c r="O2799" s="65"/>
    </row>
    <row r="2800" ht="15.75" customHeight="1" spans="1:15">
      <c r="A2800" s="65" t="s">
        <v>407</v>
      </c>
      <c r="B2800" s="65" t="s">
        <v>10</v>
      </c>
      <c r="C2800" s="55" t="s">
        <v>605</v>
      </c>
      <c r="D2800" s="66" t="s">
        <v>370</v>
      </c>
      <c r="E2800" s="66" t="s">
        <v>880</v>
      </c>
      <c r="F2800" s="66">
        <v>256480</v>
      </c>
      <c r="G2800" s="65" t="s">
        <v>25</v>
      </c>
      <c r="H2800" s="67">
        <v>1</v>
      </c>
      <c r="I2800" s="69" t="s">
        <v>900</v>
      </c>
      <c r="J2800" s="63">
        <f t="shared" si="10"/>
        <v>44757</v>
      </c>
      <c r="K2800" s="64">
        <f>IF(ISBLANK(J2800),,H2800*INDEX(Inputs!G:G,MATCH(F2800,Inputs!E:E,0)))</f>
        <v>3000</v>
      </c>
      <c r="L2800" s="65" t="str">
        <f>IF(ISBLANK(J2800),,INDEX(Inputs!D:D,MATCH(F2800,Inputs!E:E,0)))</f>
        <v>998PP EvoFox Prime Gaming Bundle (422,423,658,597)</v>
      </c>
      <c r="M2800" s="65" t="str">
        <f>IF(ISBLANK(#REF!),,IF(B2800="Online","Online",IF(LEFT(B2800,1)="E","Online","Offline")))</f>
        <v>Offline</v>
      </c>
      <c r="N2800" s="64">
        <f>IF(ISBLANK(M2800),,H2800*INDEX(Inputs!F:F,MATCH(F2800,Inputs!E:E,0)))</f>
        <v>5496</v>
      </c>
      <c r="O2800" s="65"/>
    </row>
    <row r="2801" ht="15.75" customHeight="1" spans="1:15">
      <c r="A2801" s="65" t="s">
        <v>458</v>
      </c>
      <c r="B2801" s="65" t="s">
        <v>21</v>
      </c>
      <c r="C2801" s="55" t="s">
        <v>489</v>
      </c>
      <c r="D2801" s="66" t="s">
        <v>370</v>
      </c>
      <c r="E2801" s="66" t="s">
        <v>410</v>
      </c>
      <c r="F2801" s="66">
        <v>250877</v>
      </c>
      <c r="G2801" s="65" t="s">
        <v>22</v>
      </c>
      <c r="H2801" s="67">
        <v>1</v>
      </c>
      <c r="I2801" s="69" t="s">
        <v>900</v>
      </c>
      <c r="J2801" s="63">
        <f t="shared" si="10"/>
        <v>44757</v>
      </c>
      <c r="K2801" s="64">
        <f>IF(ISBLANK(J2801),,H2801*INDEX(Inputs!G:G,MATCH(F2801,Inputs!E:E,0)))</f>
        <v>349</v>
      </c>
      <c r="L2801" s="65" t="str">
        <f>IF(ISBLANK(J2801),,INDEX(Inputs!D:D,MATCH(F2801,Inputs!E:E,0)))</f>
        <v>595BK Evo Fox Falcon X35 Medium Speed Mouse Pad</v>
      </c>
      <c r="M2801" s="65" t="str">
        <f>IF(ISBLANK(#REF!),,IF(B2801="Online","Online",IF(LEFT(B2801,1)="E","Online","Offline")))</f>
        <v>Offline</v>
      </c>
      <c r="N2801" s="64">
        <f>IF(ISBLANK(M2801),,H2801*INDEX(Inputs!F:F,MATCH(F2801,Inputs!E:E,0)))</f>
        <v>699</v>
      </c>
      <c r="O2801" s="65"/>
    </row>
    <row r="2802" ht="15.75" customHeight="1" spans="1:15">
      <c r="A2802" s="65" t="s">
        <v>447</v>
      </c>
      <c r="B2802" s="65" t="s">
        <v>452</v>
      </c>
      <c r="C2802" s="55" t="s">
        <v>453</v>
      </c>
      <c r="D2802" s="66" t="s">
        <v>414</v>
      </c>
      <c r="E2802" s="66" t="s">
        <v>415</v>
      </c>
      <c r="F2802" s="66">
        <v>204737</v>
      </c>
      <c r="G2802" s="65" t="s">
        <v>20</v>
      </c>
      <c r="H2802" s="67">
        <v>1</v>
      </c>
      <c r="I2802" s="69" t="s">
        <v>900</v>
      </c>
      <c r="J2802" s="63">
        <f t="shared" si="10"/>
        <v>44757</v>
      </c>
      <c r="K2802" s="64">
        <f>IF(ISBLANK(J2802),,H2802*INDEX(Inputs!G:G,MATCH(F2802,Inputs!E:E,0)))</f>
        <v>729</v>
      </c>
      <c r="L2802" s="65" t="str">
        <f>IF(ISBLANK(J2802),,INDEX(Inputs!D:D,MATCH(F2802,Inputs!E:E,0)))</f>
        <v>850PP Xcite Pro Keyboard &amp; Mouse USB</v>
      </c>
      <c r="M2802" s="65" t="str">
        <f>IF(ISBLANK(#REF!),,IF(B2802="Online","Online",IF(LEFT(B2802,1)="E","Online","Offline")))</f>
        <v>Offline</v>
      </c>
      <c r="N2802" s="64">
        <f>IF(ISBLANK(M2802),,H2802*INDEX(Inputs!F:F,MATCH(F2802,Inputs!E:E,0)))</f>
        <v>799</v>
      </c>
      <c r="O2802" s="65"/>
    </row>
    <row r="2803" ht="15.75" customHeight="1" spans="1:15">
      <c r="A2803" s="65" t="s">
        <v>447</v>
      </c>
      <c r="B2803" s="65" t="s">
        <v>452</v>
      </c>
      <c r="C2803" s="55" t="s">
        <v>453</v>
      </c>
      <c r="D2803" s="66" t="s">
        <v>370</v>
      </c>
      <c r="E2803" s="66" t="s">
        <v>880</v>
      </c>
      <c r="F2803" s="66">
        <v>256479</v>
      </c>
      <c r="G2803" s="65" t="s">
        <v>28</v>
      </c>
      <c r="H2803" s="67">
        <v>1</v>
      </c>
      <c r="I2803" s="69" t="s">
        <v>900</v>
      </c>
      <c r="J2803" s="63">
        <f t="shared" si="10"/>
        <v>44757</v>
      </c>
      <c r="K2803" s="64">
        <f>IF(ISBLANK(J2803),,H2803*INDEX(Inputs!G:G,MATCH(F2803,Inputs!E:E,0)))</f>
        <v>2500</v>
      </c>
      <c r="L2803" s="65" t="str">
        <f>IF(ISBLANK(J2803),,INDEX(Inputs!D:D,MATCH(F2803,Inputs!E:E,0)))</f>
        <v>997PP EvoFox Explore Gaming Bundle (422,423,659,595)</v>
      </c>
      <c r="M2803" s="65" t="str">
        <f>IF(ISBLANK(#REF!),,IF(B2803="Online","Online",IF(LEFT(B2803,1)="E","Online","Offline")))</f>
        <v>Offline</v>
      </c>
      <c r="N2803" s="64">
        <f>IF(ISBLANK(M2803),,H2803*INDEX(Inputs!F:F,MATCH(F2803,Inputs!E:E,0)))</f>
        <v>4796</v>
      </c>
      <c r="O2803" s="65"/>
    </row>
    <row r="2804" ht="15.75" customHeight="1" spans="1:15">
      <c r="A2804" s="65" t="s">
        <v>901</v>
      </c>
      <c r="B2804" s="65" t="s">
        <v>228</v>
      </c>
      <c r="C2804" s="55" t="s">
        <v>871</v>
      </c>
      <c r="D2804" s="66" t="s">
        <v>370</v>
      </c>
      <c r="E2804" s="66" t="s">
        <v>880</v>
      </c>
      <c r="F2804" s="66">
        <v>256479</v>
      </c>
      <c r="G2804" s="65" t="s">
        <v>28</v>
      </c>
      <c r="H2804" s="67">
        <v>1</v>
      </c>
      <c r="I2804" s="69" t="s">
        <v>900</v>
      </c>
      <c r="J2804" s="63">
        <f t="shared" si="10"/>
        <v>44757</v>
      </c>
      <c r="K2804" s="64">
        <f>IF(ISBLANK(J2804),,H2804*INDEX(Inputs!G:G,MATCH(F2804,Inputs!E:E,0)))</f>
        <v>2500</v>
      </c>
      <c r="L2804" s="65" t="str">
        <f>IF(ISBLANK(J2804),,INDEX(Inputs!D:D,MATCH(F2804,Inputs!E:E,0)))</f>
        <v>997PP EvoFox Explore Gaming Bundle (422,423,659,595)</v>
      </c>
      <c r="M2804" s="65" t="str">
        <f>IF(ISBLANK(#REF!),,IF(B2804="Online","Online",IF(LEFT(B2804,1)="E","Online","Offline")))</f>
        <v>Offline</v>
      </c>
      <c r="N2804" s="64">
        <f>IF(ISBLANK(M2804),,H2804*INDEX(Inputs!F:F,MATCH(F2804,Inputs!E:E,0)))</f>
        <v>4796</v>
      </c>
      <c r="O2804" s="65"/>
    </row>
    <row r="2805" ht="15.75" customHeight="1" spans="1:15">
      <c r="A2805" s="65" t="s">
        <v>747</v>
      </c>
      <c r="B2805" s="66" t="s">
        <v>151</v>
      </c>
      <c r="C2805" s="55" t="s">
        <v>748</v>
      </c>
      <c r="D2805" s="66" t="s">
        <v>414</v>
      </c>
      <c r="E2805" s="66" t="s">
        <v>415</v>
      </c>
      <c r="F2805" s="66">
        <v>250874</v>
      </c>
      <c r="G2805" s="65" t="s">
        <v>13</v>
      </c>
      <c r="H2805" s="67">
        <v>1</v>
      </c>
      <c r="I2805" s="69" t="s">
        <v>900</v>
      </c>
      <c r="J2805" s="63">
        <f t="shared" si="10"/>
        <v>44757</v>
      </c>
      <c r="K2805" s="64">
        <f>IF(ISBLANK(J2805),,H2805*INDEX(Inputs!G:G,MATCH(F2805,Inputs!E:E,0)))</f>
        <v>1349</v>
      </c>
      <c r="L2805" s="65" t="str">
        <f>IF(ISBLANK(J2805),,INDEX(Inputs!D:D,MATCH(F2805,Inputs!E:E,0)))</f>
        <v>432BK EvoFox X-Team Gaming Keyboard &amp; Mouse (USB)</v>
      </c>
      <c r="M2805" s="65" t="str">
        <f>IF(ISBLANK(#REF!),,IF(B2805="Online","Online",IF(LEFT(B2805,1)="E","Online","Offline")))</f>
        <v>Offline</v>
      </c>
      <c r="N2805" s="64">
        <f>IF(ISBLANK(M2805),,H2805*INDEX(Inputs!F:F,MATCH(F2805,Inputs!E:E,0)))</f>
        <v>1899</v>
      </c>
      <c r="O2805" s="65"/>
    </row>
    <row r="2806" ht="15.75" customHeight="1" spans="1:15">
      <c r="A2806" s="65" t="s">
        <v>447</v>
      </c>
      <c r="B2806" s="65" t="s">
        <v>159</v>
      </c>
      <c r="C2806" s="55" t="s">
        <v>448</v>
      </c>
      <c r="D2806" s="66" t="s">
        <v>370</v>
      </c>
      <c r="E2806" s="66" t="s">
        <v>410</v>
      </c>
      <c r="F2806" s="66">
        <v>250879</v>
      </c>
      <c r="G2806" s="65" t="s">
        <v>30</v>
      </c>
      <c r="H2806" s="67">
        <v>1</v>
      </c>
      <c r="I2806" s="69" t="s">
        <v>900</v>
      </c>
      <c r="J2806" s="63">
        <f t="shared" ref="J2806:J3060" si="11">IF(ISBLANK(I2806),,DATE(RIGHT(I2806,4),RIGHT(LEFT(I2806,5),2),LEFT(I2806,2)))</f>
        <v>44757</v>
      </c>
      <c r="K2806" s="64">
        <f>IF(ISBLANK(J2806),,H2806*INDEX(Inputs!G:G,MATCH(F2806,Inputs!E:E,0)))</f>
        <v>699</v>
      </c>
      <c r="L2806" s="65" t="str">
        <f>IF(ISBLANK(J2806),,INDEX(Inputs!D:D,MATCH(F2806,Inputs!E:E,0)))</f>
        <v>597BK Evo Fox Falcon X85 Extra Large Speed Mouse Pad</v>
      </c>
      <c r="M2806" s="65" t="str">
        <f>IF(ISBLANK(#REF!),,IF(B2806="Online","Online",IF(LEFT(B2806,1)="E","Online","Offline")))</f>
        <v>Offline</v>
      </c>
      <c r="N2806" s="64">
        <f>IF(ISBLANK(M2806),,H2806*INDEX(Inputs!F:F,MATCH(F2806,Inputs!E:E,0)))</f>
        <v>1199</v>
      </c>
      <c r="O2806" s="65"/>
    </row>
    <row r="2807" ht="15.75" customHeight="1" spans="1:15">
      <c r="A2807" s="65" t="s">
        <v>447</v>
      </c>
      <c r="B2807" s="65" t="s">
        <v>159</v>
      </c>
      <c r="C2807" s="55" t="s">
        <v>448</v>
      </c>
      <c r="D2807" s="66" t="s">
        <v>370</v>
      </c>
      <c r="E2807" s="66" t="s">
        <v>880</v>
      </c>
      <c r="F2807" s="66">
        <v>256479</v>
      </c>
      <c r="G2807" s="65" t="s">
        <v>28</v>
      </c>
      <c r="H2807" s="67">
        <v>1</v>
      </c>
      <c r="I2807" s="69" t="s">
        <v>900</v>
      </c>
      <c r="J2807" s="63">
        <f t="shared" si="11"/>
        <v>44757</v>
      </c>
      <c r="K2807" s="64">
        <f>IF(ISBLANK(J2807),,H2807*INDEX(Inputs!G:G,MATCH(F2807,Inputs!E:E,0)))</f>
        <v>2500</v>
      </c>
      <c r="L2807" s="65" t="str">
        <f>IF(ISBLANK(J2807),,INDEX(Inputs!D:D,MATCH(F2807,Inputs!E:E,0)))</f>
        <v>997PP EvoFox Explore Gaming Bundle (422,423,659,595)</v>
      </c>
      <c r="M2807" s="65" t="str">
        <f>IF(ISBLANK(#REF!),,IF(B2807="Online","Online",IF(LEFT(B2807,1)="E","Online","Offline")))</f>
        <v>Offline</v>
      </c>
      <c r="N2807" s="64">
        <f>IF(ISBLANK(M2807),,H2807*INDEX(Inputs!F:F,MATCH(F2807,Inputs!E:E,0)))</f>
        <v>4796</v>
      </c>
      <c r="O2807" s="65"/>
    </row>
    <row r="2808" ht="15.75" customHeight="1" spans="1:15">
      <c r="A2808" s="65" t="s">
        <v>447</v>
      </c>
      <c r="B2808" s="65" t="s">
        <v>159</v>
      </c>
      <c r="C2808" s="55" t="s">
        <v>448</v>
      </c>
      <c r="D2808" s="66" t="s">
        <v>370</v>
      </c>
      <c r="E2808" s="66" t="s">
        <v>880</v>
      </c>
      <c r="F2808" s="66">
        <v>256480</v>
      </c>
      <c r="G2808" s="65" t="s">
        <v>25</v>
      </c>
      <c r="H2808" s="67">
        <v>1</v>
      </c>
      <c r="I2808" s="69" t="s">
        <v>900</v>
      </c>
      <c r="J2808" s="63">
        <f t="shared" si="11"/>
        <v>44757</v>
      </c>
      <c r="K2808" s="64">
        <f>IF(ISBLANK(J2808),,H2808*INDEX(Inputs!G:G,MATCH(F2808,Inputs!E:E,0)))</f>
        <v>3000</v>
      </c>
      <c r="L2808" s="65" t="str">
        <f>IF(ISBLANK(J2808),,INDEX(Inputs!D:D,MATCH(F2808,Inputs!E:E,0)))</f>
        <v>998PP EvoFox Prime Gaming Bundle (422,423,658,597)</v>
      </c>
      <c r="M2808" s="65" t="str">
        <f>IF(ISBLANK(#REF!),,IF(B2808="Online","Online",IF(LEFT(B2808,1)="E","Online","Offline")))</f>
        <v>Offline</v>
      </c>
      <c r="N2808" s="64">
        <f>IF(ISBLANK(M2808),,H2808*INDEX(Inputs!F:F,MATCH(F2808,Inputs!E:E,0)))</f>
        <v>5496</v>
      </c>
      <c r="O2808" s="65"/>
    </row>
    <row r="2809" ht="15.75" customHeight="1" spans="1:15">
      <c r="A2809" s="65" t="s">
        <v>447</v>
      </c>
      <c r="B2809" s="65" t="s">
        <v>206</v>
      </c>
      <c r="C2809" s="55" t="s">
        <v>865</v>
      </c>
      <c r="D2809" s="66" t="s">
        <v>414</v>
      </c>
      <c r="E2809" s="66" t="s">
        <v>415</v>
      </c>
      <c r="F2809" s="66">
        <v>250873</v>
      </c>
      <c r="G2809" s="65" t="s">
        <v>12</v>
      </c>
      <c r="H2809" s="67">
        <v>1</v>
      </c>
      <c r="I2809" s="69" t="s">
        <v>900</v>
      </c>
      <c r="J2809" s="63">
        <f t="shared" si="11"/>
        <v>44757</v>
      </c>
      <c r="K2809" s="64">
        <f>IF(ISBLANK(J2809),,H2809*INDEX(Inputs!G:G,MATCH(F2809,Inputs!E:E,0)))</f>
        <v>999</v>
      </c>
      <c r="L2809" s="65" t="str">
        <f>IF(ISBLANK(J2809),,INDEX(Inputs!D:D,MATCH(F2809,Inputs!E:E,0)))</f>
        <v>422BK Evo Fox Fireblade Gaming Keyboard USB</v>
      </c>
      <c r="M2809" s="65" t="str">
        <f>IF(ISBLANK(#REF!),,IF(B2809="Online","Online",IF(LEFT(B2809,1)="E","Online","Offline")))</f>
        <v>Offline</v>
      </c>
      <c r="N2809" s="64">
        <f>IF(ISBLANK(M2809),,H2809*INDEX(Inputs!F:F,MATCH(F2809,Inputs!E:E,0)))</f>
        <v>1299</v>
      </c>
      <c r="O2809" s="65"/>
    </row>
    <row r="2810" ht="15.75" customHeight="1" spans="1:15">
      <c r="A2810" s="65" t="s">
        <v>367</v>
      </c>
      <c r="B2810" s="65" t="s">
        <v>175</v>
      </c>
      <c r="C2810" s="55" t="s">
        <v>659</v>
      </c>
      <c r="D2810" s="66" t="s">
        <v>370</v>
      </c>
      <c r="E2810" s="66" t="s">
        <v>880</v>
      </c>
      <c r="F2810" s="66">
        <v>256479</v>
      </c>
      <c r="G2810" s="65" t="s">
        <v>28</v>
      </c>
      <c r="H2810" s="67">
        <v>1</v>
      </c>
      <c r="I2810" s="69" t="s">
        <v>900</v>
      </c>
      <c r="J2810" s="63">
        <f t="shared" si="11"/>
        <v>44757</v>
      </c>
      <c r="K2810" s="64">
        <f>IF(ISBLANK(J2810),,H2810*INDEX(Inputs!G:G,MATCH(F2810,Inputs!E:E,0)))</f>
        <v>2500</v>
      </c>
      <c r="L2810" s="65" t="str">
        <f>IF(ISBLANK(J2810),,INDEX(Inputs!D:D,MATCH(F2810,Inputs!E:E,0)))</f>
        <v>997PP EvoFox Explore Gaming Bundle (422,423,659,595)</v>
      </c>
      <c r="M2810" s="65" t="str">
        <f>IF(ISBLANK(#REF!),,IF(B2810="Online","Online",IF(LEFT(B2810,1)="E","Online","Offline")))</f>
        <v>Offline</v>
      </c>
      <c r="N2810" s="64">
        <f>IF(ISBLANK(M2810),,H2810*INDEX(Inputs!F:F,MATCH(F2810,Inputs!E:E,0)))</f>
        <v>4796</v>
      </c>
      <c r="O2810" s="65"/>
    </row>
    <row r="2811" ht="15.75" customHeight="1" spans="1:15">
      <c r="A2811" s="65" t="s">
        <v>407</v>
      </c>
      <c r="B2811" s="65" t="s">
        <v>200</v>
      </c>
      <c r="C2811" s="55" t="s">
        <v>588</v>
      </c>
      <c r="D2811" s="66" t="s">
        <v>370</v>
      </c>
      <c r="E2811" s="66" t="s">
        <v>880</v>
      </c>
      <c r="F2811" s="66">
        <v>256479</v>
      </c>
      <c r="G2811" s="65" t="s">
        <v>28</v>
      </c>
      <c r="H2811" s="67">
        <v>1</v>
      </c>
      <c r="I2811" s="69" t="s">
        <v>900</v>
      </c>
      <c r="J2811" s="63">
        <f t="shared" si="11"/>
        <v>44757</v>
      </c>
      <c r="K2811" s="64">
        <f>IF(ISBLANK(J2811),,H2811*INDEX(Inputs!G:G,MATCH(F2811,Inputs!E:E,0)))</f>
        <v>2500</v>
      </c>
      <c r="L2811" s="65" t="str">
        <f>IF(ISBLANK(J2811),,INDEX(Inputs!D:D,MATCH(F2811,Inputs!E:E,0)))</f>
        <v>997PP EvoFox Explore Gaming Bundle (422,423,659,595)</v>
      </c>
      <c r="M2811" s="65" t="str">
        <f>IF(ISBLANK(#REF!),,IF(B2811="Online","Online",IF(LEFT(B2811,1)="E","Online","Offline")))</f>
        <v>Offline</v>
      </c>
      <c r="N2811" s="64">
        <f>IF(ISBLANK(M2811),,H2811*INDEX(Inputs!F:F,MATCH(F2811,Inputs!E:E,0)))</f>
        <v>4796</v>
      </c>
      <c r="O2811" s="65"/>
    </row>
    <row r="2812" ht="15.75" customHeight="1" spans="1:15">
      <c r="A2812" s="65" t="s">
        <v>883</v>
      </c>
      <c r="B2812" s="65" t="s">
        <v>245</v>
      </c>
      <c r="C2812" s="55" t="s">
        <v>879</v>
      </c>
      <c r="D2812" s="66" t="s">
        <v>370</v>
      </c>
      <c r="E2812" s="66" t="s">
        <v>880</v>
      </c>
      <c r="F2812" s="66">
        <v>256479</v>
      </c>
      <c r="G2812" s="65" t="s">
        <v>28</v>
      </c>
      <c r="H2812" s="67">
        <v>1</v>
      </c>
      <c r="I2812" s="69" t="s">
        <v>900</v>
      </c>
      <c r="J2812" s="63">
        <f t="shared" si="11"/>
        <v>44757</v>
      </c>
      <c r="K2812" s="64">
        <f>IF(ISBLANK(J2812),,H2812*INDEX(Inputs!G:G,MATCH(F2812,Inputs!E:E,0)))</f>
        <v>2500</v>
      </c>
      <c r="L2812" s="65" t="str">
        <f>IF(ISBLANK(J2812),,INDEX(Inputs!D:D,MATCH(F2812,Inputs!E:E,0)))</f>
        <v>997PP EvoFox Explore Gaming Bundle (422,423,659,595)</v>
      </c>
      <c r="M2812" s="65" t="str">
        <f>IF(ISBLANK(#REF!),,IF(B2812="Online","Online",IF(LEFT(B2812,1)="E","Online","Offline")))</f>
        <v>Offline</v>
      </c>
      <c r="N2812" s="64">
        <f>IF(ISBLANK(M2812),,H2812*INDEX(Inputs!F:F,MATCH(F2812,Inputs!E:E,0)))</f>
        <v>4796</v>
      </c>
      <c r="O2812" s="65"/>
    </row>
    <row r="2813" ht="15.75" customHeight="1" spans="1:15">
      <c r="A2813" s="65" t="s">
        <v>358</v>
      </c>
      <c r="B2813" s="65" t="s">
        <v>359</v>
      </c>
      <c r="C2813" s="55" t="s">
        <v>360</v>
      </c>
      <c r="D2813" s="66" t="s">
        <v>370</v>
      </c>
      <c r="E2813" s="66" t="s">
        <v>410</v>
      </c>
      <c r="F2813" s="66">
        <v>250879</v>
      </c>
      <c r="G2813" s="65" t="s">
        <v>30</v>
      </c>
      <c r="H2813" s="67">
        <v>1</v>
      </c>
      <c r="I2813" s="69" t="s">
        <v>900</v>
      </c>
      <c r="J2813" s="63">
        <f t="shared" si="11"/>
        <v>44757</v>
      </c>
      <c r="K2813" s="64">
        <f>IF(ISBLANK(J2813),,H2813*INDEX(Inputs!G:G,MATCH(F2813,Inputs!E:E,0)))</f>
        <v>699</v>
      </c>
      <c r="L2813" s="65" t="str">
        <f>IF(ISBLANK(J2813),,INDEX(Inputs!D:D,MATCH(F2813,Inputs!E:E,0)))</f>
        <v>597BK Evo Fox Falcon X85 Extra Large Speed Mouse Pad</v>
      </c>
      <c r="M2813" s="65" t="str">
        <f>IF(ISBLANK(#REF!),,IF(B2813="Online","Online",IF(LEFT(B2813,1)="E","Online","Offline")))</f>
        <v>Online</v>
      </c>
      <c r="N2813" s="64">
        <f>IF(ISBLANK(M2813),,H2813*INDEX(Inputs!F:F,MATCH(F2813,Inputs!E:E,0)))</f>
        <v>1199</v>
      </c>
      <c r="O2813" s="65"/>
    </row>
    <row r="2814" ht="15.75" customHeight="1" spans="1:15">
      <c r="A2814" s="65" t="s">
        <v>358</v>
      </c>
      <c r="B2814" s="65" t="s">
        <v>359</v>
      </c>
      <c r="C2814" s="55" t="s">
        <v>360</v>
      </c>
      <c r="D2814" s="66" t="s">
        <v>370</v>
      </c>
      <c r="E2814" s="66" t="s">
        <v>880</v>
      </c>
      <c r="F2814" s="66">
        <v>256479</v>
      </c>
      <c r="G2814" s="65" t="s">
        <v>28</v>
      </c>
      <c r="H2814" s="67">
        <v>1</v>
      </c>
      <c r="I2814" s="69" t="s">
        <v>900</v>
      </c>
      <c r="J2814" s="63">
        <f t="shared" si="11"/>
        <v>44757</v>
      </c>
      <c r="K2814" s="64">
        <f>IF(ISBLANK(J2814),,H2814*INDEX(Inputs!G:G,MATCH(F2814,Inputs!E:E,0)))</f>
        <v>2500</v>
      </c>
      <c r="L2814" s="65" t="str">
        <f>IF(ISBLANK(J2814),,INDEX(Inputs!D:D,MATCH(F2814,Inputs!E:E,0)))</f>
        <v>997PP EvoFox Explore Gaming Bundle (422,423,659,595)</v>
      </c>
      <c r="M2814" s="65" t="str">
        <f>IF(ISBLANK(#REF!),,IF(B2814="Online","Online",IF(LEFT(B2814,1)="E","Online","Offline")))</f>
        <v>Online</v>
      </c>
      <c r="N2814" s="64">
        <f>IF(ISBLANK(M2814),,H2814*INDEX(Inputs!F:F,MATCH(F2814,Inputs!E:E,0)))</f>
        <v>4796</v>
      </c>
      <c r="O2814" s="65"/>
    </row>
    <row r="2815" ht="15.75" customHeight="1" spans="1:15">
      <c r="A2815" s="65" t="s">
        <v>358</v>
      </c>
      <c r="B2815" s="65" t="s">
        <v>359</v>
      </c>
      <c r="C2815" s="55" t="s">
        <v>360</v>
      </c>
      <c r="D2815" s="66" t="s">
        <v>370</v>
      </c>
      <c r="E2815" s="66" t="s">
        <v>880</v>
      </c>
      <c r="F2815" s="66">
        <v>256480</v>
      </c>
      <c r="G2815" s="65" t="s">
        <v>25</v>
      </c>
      <c r="H2815" s="67">
        <v>1</v>
      </c>
      <c r="I2815" s="69" t="s">
        <v>900</v>
      </c>
      <c r="J2815" s="63">
        <f t="shared" si="11"/>
        <v>44757</v>
      </c>
      <c r="K2815" s="64">
        <f>IF(ISBLANK(J2815),,H2815*INDEX(Inputs!G:G,MATCH(F2815,Inputs!E:E,0)))</f>
        <v>3000</v>
      </c>
      <c r="L2815" s="65" t="str">
        <f>IF(ISBLANK(J2815),,INDEX(Inputs!D:D,MATCH(F2815,Inputs!E:E,0)))</f>
        <v>998PP EvoFox Prime Gaming Bundle (422,423,658,597)</v>
      </c>
      <c r="M2815" s="65" t="str">
        <f>IF(ISBLANK(#REF!),,IF(B2815="Online","Online",IF(LEFT(B2815,1)="E","Online","Offline")))</f>
        <v>Online</v>
      </c>
      <c r="N2815" s="64">
        <f>IF(ISBLANK(M2815),,H2815*INDEX(Inputs!F:F,MATCH(F2815,Inputs!E:E,0)))</f>
        <v>5496</v>
      </c>
      <c r="O2815" s="65"/>
    </row>
    <row r="2816" ht="15.75" customHeight="1" spans="1:15">
      <c r="A2816" s="65" t="s">
        <v>589</v>
      </c>
      <c r="B2816" s="65" t="s">
        <v>590</v>
      </c>
      <c r="C2816" s="55" t="s">
        <v>591</v>
      </c>
      <c r="D2816" s="66" t="s">
        <v>370</v>
      </c>
      <c r="E2816" s="66" t="s">
        <v>880</v>
      </c>
      <c r="F2816" s="66">
        <v>256479</v>
      </c>
      <c r="G2816" s="65" t="s">
        <v>28</v>
      </c>
      <c r="H2816" s="67">
        <v>1</v>
      </c>
      <c r="I2816" s="69" t="s">
        <v>900</v>
      </c>
      <c r="J2816" s="63">
        <f t="shared" si="11"/>
        <v>44757</v>
      </c>
      <c r="K2816" s="64">
        <f>IF(ISBLANK(J2816),,H2816*INDEX(Inputs!G:G,MATCH(F2816,Inputs!E:E,0)))</f>
        <v>2500</v>
      </c>
      <c r="L2816" s="65" t="str">
        <f>IF(ISBLANK(J2816),,INDEX(Inputs!D:D,MATCH(F2816,Inputs!E:E,0)))</f>
        <v>997PP EvoFox Explore Gaming Bundle (422,423,659,595)</v>
      </c>
      <c r="M2816" s="65" t="str">
        <f>IF(ISBLANK(#REF!),,IF(B2816="Online","Online",IF(LEFT(B2816,1)="E","Online","Offline")))</f>
        <v>Online</v>
      </c>
      <c r="N2816" s="64">
        <f>IF(ISBLANK(M2816),,H2816*INDEX(Inputs!F:F,MATCH(F2816,Inputs!E:E,0)))</f>
        <v>4796</v>
      </c>
      <c r="O2816" s="65"/>
    </row>
    <row r="2817" ht="15.75" customHeight="1" spans="1:15">
      <c r="A2817" s="65" t="s">
        <v>728</v>
      </c>
      <c r="B2817" s="65" t="s">
        <v>131</v>
      </c>
      <c r="C2817" s="55" t="s">
        <v>729</v>
      </c>
      <c r="D2817" s="66" t="s">
        <v>370</v>
      </c>
      <c r="E2817" s="66" t="s">
        <v>880</v>
      </c>
      <c r="F2817" s="66">
        <v>256479</v>
      </c>
      <c r="G2817" s="65" t="s">
        <v>28</v>
      </c>
      <c r="H2817" s="67">
        <v>1</v>
      </c>
      <c r="I2817" s="69" t="s">
        <v>900</v>
      </c>
      <c r="J2817" s="63">
        <f t="shared" si="11"/>
        <v>44757</v>
      </c>
      <c r="K2817" s="64">
        <f>IF(ISBLANK(J2817),,H2817*INDEX(Inputs!G:G,MATCH(F2817,Inputs!E:E,0)))</f>
        <v>2500</v>
      </c>
      <c r="L2817" s="65" t="str">
        <f>IF(ISBLANK(J2817),,INDEX(Inputs!D:D,MATCH(F2817,Inputs!E:E,0)))</f>
        <v>997PP EvoFox Explore Gaming Bundle (422,423,659,595)</v>
      </c>
      <c r="M2817" s="65" t="str">
        <f>IF(ISBLANK(#REF!),,IF(B2817="Online","Online",IF(LEFT(B2817,1)="E","Online","Offline")))</f>
        <v>Offline</v>
      </c>
      <c r="N2817" s="64">
        <f>IF(ISBLANK(M2817),,H2817*INDEX(Inputs!F:F,MATCH(F2817,Inputs!E:E,0)))</f>
        <v>4796</v>
      </c>
      <c r="O2817" s="65"/>
    </row>
    <row r="2818" ht="15.75" customHeight="1" spans="1:15">
      <c r="A2818" s="65" t="s">
        <v>327</v>
      </c>
      <c r="B2818" s="65" t="s">
        <v>902</v>
      </c>
      <c r="C2818" s="55" t="s">
        <v>903</v>
      </c>
      <c r="D2818" s="66" t="s">
        <v>414</v>
      </c>
      <c r="E2818" s="66" t="s">
        <v>415</v>
      </c>
      <c r="F2818" s="66">
        <v>250873</v>
      </c>
      <c r="G2818" s="65" t="s">
        <v>12</v>
      </c>
      <c r="H2818" s="67">
        <v>1</v>
      </c>
      <c r="I2818" s="69" t="s">
        <v>900</v>
      </c>
      <c r="J2818" s="63">
        <f t="shared" si="11"/>
        <v>44757</v>
      </c>
      <c r="K2818" s="64">
        <f>IF(ISBLANK(J2818),,H2818*INDEX(Inputs!G:G,MATCH(F2818,Inputs!E:E,0)))</f>
        <v>999</v>
      </c>
      <c r="L2818" s="65" t="str">
        <f>IF(ISBLANK(J2818),,INDEX(Inputs!D:D,MATCH(F2818,Inputs!E:E,0)))</f>
        <v>422BK Evo Fox Fireblade Gaming Keyboard USB</v>
      </c>
      <c r="M2818" s="65" t="str">
        <f>IF(ISBLANK(#REF!),,IF(B2818="Online","Online",IF(LEFT(B2818,1)="E","Online","Offline")))</f>
        <v>Offline</v>
      </c>
      <c r="N2818" s="64">
        <f>IF(ISBLANK(M2818),,H2818*INDEX(Inputs!F:F,MATCH(F2818,Inputs!E:E,0)))</f>
        <v>1299</v>
      </c>
      <c r="O2818" s="65"/>
    </row>
    <row r="2819" ht="15.75" customHeight="1" spans="1:15">
      <c r="A2819" s="65" t="s">
        <v>739</v>
      </c>
      <c r="B2819" s="65" t="s">
        <v>740</v>
      </c>
      <c r="C2819" s="55" t="s">
        <v>741</v>
      </c>
      <c r="D2819" s="66" t="s">
        <v>414</v>
      </c>
      <c r="E2819" s="66" t="s">
        <v>415</v>
      </c>
      <c r="F2819" s="66">
        <v>250874</v>
      </c>
      <c r="G2819" s="65" t="s">
        <v>13</v>
      </c>
      <c r="H2819" s="67">
        <v>1</v>
      </c>
      <c r="I2819" s="69" t="s">
        <v>900</v>
      </c>
      <c r="J2819" s="63">
        <f t="shared" si="11"/>
        <v>44757</v>
      </c>
      <c r="K2819" s="64">
        <f>IF(ISBLANK(J2819),,H2819*INDEX(Inputs!G:G,MATCH(F2819,Inputs!E:E,0)))</f>
        <v>1349</v>
      </c>
      <c r="L2819" s="65" t="str">
        <f>IF(ISBLANK(J2819),,INDEX(Inputs!D:D,MATCH(F2819,Inputs!E:E,0)))</f>
        <v>432BK EvoFox X-Team Gaming Keyboard &amp; Mouse (USB)</v>
      </c>
      <c r="M2819" s="65" t="str">
        <f>IF(ISBLANK(#REF!),,IF(B2819="Online","Online",IF(LEFT(B2819,1)="E","Online","Offline")))</f>
        <v>Offline</v>
      </c>
      <c r="N2819" s="64">
        <f>IF(ISBLANK(M2819),,H2819*INDEX(Inputs!F:F,MATCH(F2819,Inputs!E:E,0)))</f>
        <v>1899</v>
      </c>
      <c r="O2819" s="65"/>
    </row>
    <row r="2820" ht="15.75" customHeight="1" spans="1:15">
      <c r="A2820" s="65" t="s">
        <v>739</v>
      </c>
      <c r="B2820" s="65" t="s">
        <v>740</v>
      </c>
      <c r="C2820" s="55" t="s">
        <v>741</v>
      </c>
      <c r="D2820" s="66" t="s">
        <v>370</v>
      </c>
      <c r="E2820" s="66" t="s">
        <v>880</v>
      </c>
      <c r="F2820" s="66">
        <v>256479</v>
      </c>
      <c r="G2820" s="65" t="s">
        <v>28</v>
      </c>
      <c r="H2820" s="67">
        <v>1</v>
      </c>
      <c r="I2820" s="69" t="s">
        <v>900</v>
      </c>
      <c r="J2820" s="63">
        <f t="shared" si="11"/>
        <v>44757</v>
      </c>
      <c r="K2820" s="64">
        <f>IF(ISBLANK(J2820),,H2820*INDEX(Inputs!G:G,MATCH(F2820,Inputs!E:E,0)))</f>
        <v>2500</v>
      </c>
      <c r="L2820" s="65" t="str">
        <f>IF(ISBLANK(J2820),,INDEX(Inputs!D:D,MATCH(F2820,Inputs!E:E,0)))</f>
        <v>997PP EvoFox Explore Gaming Bundle (422,423,659,595)</v>
      </c>
      <c r="M2820" s="65" t="str">
        <f>IF(ISBLANK(#REF!),,IF(B2820="Online","Online",IF(LEFT(B2820,1)="E","Online","Offline")))</f>
        <v>Offline</v>
      </c>
      <c r="N2820" s="64">
        <f>IF(ISBLANK(M2820),,H2820*INDEX(Inputs!F:F,MATCH(F2820,Inputs!E:E,0)))</f>
        <v>4796</v>
      </c>
      <c r="O2820" s="65"/>
    </row>
    <row r="2821" ht="15.75" customHeight="1" spans="1:15">
      <c r="A2821" s="65" t="s">
        <v>338</v>
      </c>
      <c r="B2821" s="65" t="s">
        <v>742</v>
      </c>
      <c r="C2821" s="55" t="s">
        <v>743</v>
      </c>
      <c r="D2821" s="66" t="s">
        <v>370</v>
      </c>
      <c r="E2821" s="66" t="s">
        <v>880</v>
      </c>
      <c r="F2821" s="66">
        <v>256479</v>
      </c>
      <c r="G2821" s="65" t="s">
        <v>28</v>
      </c>
      <c r="H2821" s="67">
        <v>1</v>
      </c>
      <c r="I2821" s="69" t="s">
        <v>900</v>
      </c>
      <c r="J2821" s="63">
        <f t="shared" si="11"/>
        <v>44757</v>
      </c>
      <c r="K2821" s="64">
        <f>IF(ISBLANK(J2821),,H2821*INDEX(Inputs!G:G,MATCH(F2821,Inputs!E:E,0)))</f>
        <v>2500</v>
      </c>
      <c r="L2821" s="65" t="str">
        <f>IF(ISBLANK(J2821),,INDEX(Inputs!D:D,MATCH(F2821,Inputs!E:E,0)))</f>
        <v>997PP EvoFox Explore Gaming Bundle (422,423,659,595)</v>
      </c>
      <c r="M2821" s="65" t="str">
        <f>IF(ISBLANK(#REF!),,IF(B2821="Online","Online",IF(LEFT(B2821,1)="E","Online","Offline")))</f>
        <v>Offline</v>
      </c>
      <c r="N2821" s="64">
        <f>IF(ISBLANK(M2821),,H2821*INDEX(Inputs!F:F,MATCH(F2821,Inputs!E:E,0)))</f>
        <v>4796</v>
      </c>
      <c r="O2821" s="65"/>
    </row>
    <row r="2822" ht="15.75" customHeight="1" spans="1:15">
      <c r="A2822" s="65" t="s">
        <v>718</v>
      </c>
      <c r="B2822" s="65" t="s">
        <v>904</v>
      </c>
      <c r="C2822" s="55" t="s">
        <v>905</v>
      </c>
      <c r="D2822" s="66" t="s">
        <v>414</v>
      </c>
      <c r="E2822" s="66" t="s">
        <v>415</v>
      </c>
      <c r="F2822" s="66">
        <v>250874</v>
      </c>
      <c r="G2822" s="65" t="s">
        <v>13</v>
      </c>
      <c r="H2822" s="67">
        <v>1</v>
      </c>
      <c r="I2822" s="69" t="s">
        <v>900</v>
      </c>
      <c r="J2822" s="63">
        <f t="shared" si="11"/>
        <v>44757</v>
      </c>
      <c r="K2822" s="64">
        <f>IF(ISBLANK(J2822),,H2822*INDEX(Inputs!G:G,MATCH(F2822,Inputs!E:E,0)))</f>
        <v>1349</v>
      </c>
      <c r="L2822" s="65" t="str">
        <f>IF(ISBLANK(J2822),,INDEX(Inputs!D:D,MATCH(F2822,Inputs!E:E,0)))</f>
        <v>432BK EvoFox X-Team Gaming Keyboard &amp; Mouse (USB)</v>
      </c>
      <c r="M2822" s="65" t="str">
        <f>IF(ISBLANK(#REF!),,IF(B2822="Online","Online",IF(LEFT(B2822,1)="E","Online","Offline")))</f>
        <v>Offline</v>
      </c>
      <c r="N2822" s="64">
        <f>IF(ISBLANK(M2822),,H2822*INDEX(Inputs!F:F,MATCH(F2822,Inputs!E:E,0)))</f>
        <v>1899</v>
      </c>
      <c r="O2822" s="65"/>
    </row>
    <row r="2823" ht="15.75" customHeight="1" spans="1:15">
      <c r="A2823" s="65" t="s">
        <v>566</v>
      </c>
      <c r="B2823" s="65" t="s">
        <v>189</v>
      </c>
      <c r="C2823" s="55" t="s">
        <v>567</v>
      </c>
      <c r="D2823" s="66" t="s">
        <v>370</v>
      </c>
      <c r="E2823" s="66" t="s">
        <v>880</v>
      </c>
      <c r="F2823" s="66">
        <v>256480</v>
      </c>
      <c r="G2823" s="65" t="s">
        <v>25</v>
      </c>
      <c r="H2823" s="67">
        <v>1</v>
      </c>
      <c r="I2823" s="69" t="s">
        <v>900</v>
      </c>
      <c r="J2823" s="63">
        <f t="shared" si="11"/>
        <v>44757</v>
      </c>
      <c r="K2823" s="64">
        <f>IF(ISBLANK(J2823),,H2823*INDEX(Inputs!G:G,MATCH(F2823,Inputs!E:E,0)))</f>
        <v>3000</v>
      </c>
      <c r="L2823" s="65" t="str">
        <f>IF(ISBLANK(J2823),,INDEX(Inputs!D:D,MATCH(F2823,Inputs!E:E,0)))</f>
        <v>998PP EvoFox Prime Gaming Bundle (422,423,658,597)</v>
      </c>
      <c r="M2823" s="65" t="str">
        <f>IF(ISBLANK(#REF!),,IF(B2823="Online","Online",IF(LEFT(B2823,1)="E","Online","Offline")))</f>
        <v>Offline</v>
      </c>
      <c r="N2823" s="64">
        <f>IF(ISBLANK(M2823),,H2823*INDEX(Inputs!F:F,MATCH(F2823,Inputs!E:E,0)))</f>
        <v>5496</v>
      </c>
      <c r="O2823" s="65"/>
    </row>
    <row r="2824" ht="15.75" customHeight="1" spans="1:15">
      <c r="A2824" s="65" t="s">
        <v>447</v>
      </c>
      <c r="B2824" s="66" t="s">
        <v>483</v>
      </c>
      <c r="C2824" s="55" t="s">
        <v>484</v>
      </c>
      <c r="D2824" s="66" t="s">
        <v>370</v>
      </c>
      <c r="E2824" s="66" t="s">
        <v>880</v>
      </c>
      <c r="F2824" s="66">
        <v>256479</v>
      </c>
      <c r="G2824" s="65" t="s">
        <v>28</v>
      </c>
      <c r="H2824" s="67">
        <v>2</v>
      </c>
      <c r="I2824" s="69" t="s">
        <v>900</v>
      </c>
      <c r="J2824" s="63">
        <f t="shared" si="11"/>
        <v>44757</v>
      </c>
      <c r="K2824" s="64">
        <f>IF(ISBLANK(J2824),,H2824*INDEX(Inputs!G:G,MATCH(F2824,Inputs!E:E,0)))</f>
        <v>5000</v>
      </c>
      <c r="L2824" s="65" t="str">
        <f>IF(ISBLANK(J2824),,INDEX(Inputs!D:D,MATCH(F2824,Inputs!E:E,0)))</f>
        <v>997PP EvoFox Explore Gaming Bundle (422,423,659,595)</v>
      </c>
      <c r="M2824" s="65" t="str">
        <f>IF(ISBLANK(#REF!),,IF(B2824="Online","Online",IF(LEFT(B2824,1)="E","Online","Offline")))</f>
        <v>Offline</v>
      </c>
      <c r="N2824" s="64">
        <f>IF(ISBLANK(M2824),,H2824*INDEX(Inputs!F:F,MATCH(F2824,Inputs!E:E,0)))</f>
        <v>9592</v>
      </c>
      <c r="O2824" s="65"/>
    </row>
    <row r="2825" ht="15.75" customHeight="1" spans="1:15">
      <c r="A2825" s="65" t="s">
        <v>447</v>
      </c>
      <c r="B2825" s="66" t="s">
        <v>483</v>
      </c>
      <c r="C2825" s="55" t="s">
        <v>484</v>
      </c>
      <c r="D2825" s="66" t="s">
        <v>370</v>
      </c>
      <c r="E2825" s="66" t="s">
        <v>880</v>
      </c>
      <c r="F2825" s="66">
        <v>256480</v>
      </c>
      <c r="G2825" s="65" t="s">
        <v>25</v>
      </c>
      <c r="H2825" s="67">
        <v>2</v>
      </c>
      <c r="I2825" s="69" t="s">
        <v>900</v>
      </c>
      <c r="J2825" s="63">
        <f t="shared" si="11"/>
        <v>44757</v>
      </c>
      <c r="K2825" s="64">
        <f>IF(ISBLANK(J2825),,H2825*INDEX(Inputs!G:G,MATCH(F2825,Inputs!E:E,0)))</f>
        <v>6000</v>
      </c>
      <c r="L2825" s="65" t="str">
        <f>IF(ISBLANK(J2825),,INDEX(Inputs!D:D,MATCH(F2825,Inputs!E:E,0)))</f>
        <v>998PP EvoFox Prime Gaming Bundle (422,423,658,597)</v>
      </c>
      <c r="M2825" s="65" t="str">
        <f>IF(ISBLANK(#REF!),,IF(B2825="Online","Online",IF(LEFT(B2825,1)="E","Online","Offline")))</f>
        <v>Offline</v>
      </c>
      <c r="N2825" s="64">
        <f>IF(ISBLANK(M2825),,H2825*INDEX(Inputs!F:F,MATCH(F2825,Inputs!E:E,0)))</f>
        <v>10992</v>
      </c>
      <c r="O2825" s="65"/>
    </row>
    <row r="2826" ht="15.75" customHeight="1" spans="1:15">
      <c r="A2826" s="65" t="s">
        <v>441</v>
      </c>
      <c r="B2826" s="66" t="s">
        <v>154</v>
      </c>
      <c r="C2826" s="55" t="s">
        <v>442</v>
      </c>
      <c r="D2826" s="66" t="s">
        <v>370</v>
      </c>
      <c r="E2826" s="66" t="s">
        <v>880</v>
      </c>
      <c r="F2826" s="66">
        <v>256480</v>
      </c>
      <c r="G2826" s="65" t="s">
        <v>25</v>
      </c>
      <c r="H2826" s="67">
        <v>1</v>
      </c>
      <c r="I2826" s="69" t="s">
        <v>900</v>
      </c>
      <c r="J2826" s="63">
        <f t="shared" si="11"/>
        <v>44757</v>
      </c>
      <c r="K2826" s="64">
        <f>IF(ISBLANK(J2826),,H2826*INDEX(Inputs!G:G,MATCH(F2826,Inputs!E:E,0)))</f>
        <v>3000</v>
      </c>
      <c r="L2826" s="65" t="str">
        <f>IF(ISBLANK(J2826),,INDEX(Inputs!D:D,MATCH(F2826,Inputs!E:E,0)))</f>
        <v>998PP EvoFox Prime Gaming Bundle (422,423,658,597)</v>
      </c>
      <c r="M2826" s="65" t="str">
        <f>IF(ISBLANK(#REF!),,IF(B2826="Online","Online",IF(LEFT(B2826,1)="E","Online","Offline")))</f>
        <v>Offline</v>
      </c>
      <c r="N2826" s="64">
        <f>IF(ISBLANK(M2826),,H2826*INDEX(Inputs!F:F,MATCH(F2826,Inputs!E:E,0)))</f>
        <v>5496</v>
      </c>
      <c r="O2826" s="65"/>
    </row>
    <row r="2827" ht="15.75" customHeight="1" spans="1:15">
      <c r="A2827" s="65" t="s">
        <v>412</v>
      </c>
      <c r="B2827" s="66" t="s">
        <v>156</v>
      </c>
      <c r="C2827" s="55" t="s">
        <v>422</v>
      </c>
      <c r="D2827" s="66" t="s">
        <v>370</v>
      </c>
      <c r="E2827" s="66" t="s">
        <v>880</v>
      </c>
      <c r="F2827" s="66">
        <v>256479</v>
      </c>
      <c r="G2827" s="65" t="s">
        <v>28</v>
      </c>
      <c r="H2827" s="67">
        <v>0</v>
      </c>
      <c r="I2827" s="69" t="s">
        <v>900</v>
      </c>
      <c r="J2827" s="63">
        <f t="shared" si="11"/>
        <v>44757</v>
      </c>
      <c r="K2827" s="64">
        <f>IF(ISBLANK(J2827),,H2827*INDEX(Inputs!G:G,MATCH(F2827,Inputs!E:E,0)))</f>
        <v>0</v>
      </c>
      <c r="L2827" s="65" t="str">
        <f>IF(ISBLANK(J2827),,INDEX(Inputs!D:D,MATCH(F2827,Inputs!E:E,0)))</f>
        <v>997PP EvoFox Explore Gaming Bundle (422,423,659,595)</v>
      </c>
      <c r="M2827" s="65" t="str">
        <f>IF(ISBLANK(#REF!),,IF(B2827="Online","Online",IF(LEFT(B2827,1)="E","Online","Offline")))</f>
        <v>Offline</v>
      </c>
      <c r="N2827" s="64">
        <f>IF(ISBLANK(M2827),,H2827*INDEX(Inputs!F:F,MATCH(F2827,Inputs!E:E,0)))</f>
        <v>0</v>
      </c>
      <c r="O2827" s="65"/>
    </row>
    <row r="2828" ht="15.75" customHeight="1" spans="1:15">
      <c r="A2828" s="65" t="s">
        <v>454</v>
      </c>
      <c r="B2828" s="66" t="s">
        <v>164</v>
      </c>
      <c r="C2828" s="55" t="s">
        <v>466</v>
      </c>
      <c r="D2828" s="66" t="s">
        <v>370</v>
      </c>
      <c r="E2828" s="66" t="s">
        <v>880</v>
      </c>
      <c r="F2828" s="66">
        <v>256479</v>
      </c>
      <c r="G2828" s="65" t="s">
        <v>28</v>
      </c>
      <c r="H2828" s="67">
        <v>2</v>
      </c>
      <c r="I2828" s="69" t="s">
        <v>900</v>
      </c>
      <c r="J2828" s="63">
        <f t="shared" si="11"/>
        <v>44757</v>
      </c>
      <c r="K2828" s="64">
        <f>IF(ISBLANK(J2828),,H2828*INDEX(Inputs!G:G,MATCH(F2828,Inputs!E:E,0)))</f>
        <v>5000</v>
      </c>
      <c r="L2828" s="65" t="str">
        <f>IF(ISBLANK(J2828),,INDEX(Inputs!D:D,MATCH(F2828,Inputs!E:E,0)))</f>
        <v>997PP EvoFox Explore Gaming Bundle (422,423,659,595)</v>
      </c>
      <c r="M2828" s="65" t="str">
        <f>IF(ISBLANK(#REF!),,IF(B2828="Online","Online",IF(LEFT(B2828,1)="E","Online","Offline")))</f>
        <v>Offline</v>
      </c>
      <c r="N2828" s="64">
        <f>IF(ISBLANK(M2828),,H2828*INDEX(Inputs!F:F,MATCH(F2828,Inputs!E:E,0)))</f>
        <v>9592</v>
      </c>
      <c r="O2828" s="65"/>
    </row>
    <row r="2829" ht="15.75" customHeight="1" spans="1:15">
      <c r="A2829" s="65" t="s">
        <v>454</v>
      </c>
      <c r="B2829" s="66" t="s">
        <v>164</v>
      </c>
      <c r="C2829" s="55" t="s">
        <v>466</v>
      </c>
      <c r="D2829" s="66" t="s">
        <v>370</v>
      </c>
      <c r="E2829" s="66" t="s">
        <v>880</v>
      </c>
      <c r="F2829" s="66">
        <v>256480</v>
      </c>
      <c r="G2829" s="65" t="s">
        <v>25</v>
      </c>
      <c r="H2829" s="67">
        <v>1</v>
      </c>
      <c r="I2829" s="69" t="s">
        <v>900</v>
      </c>
      <c r="J2829" s="63">
        <f t="shared" si="11"/>
        <v>44757</v>
      </c>
      <c r="K2829" s="64">
        <f>IF(ISBLANK(J2829),,H2829*INDEX(Inputs!G:G,MATCH(F2829,Inputs!E:E,0)))</f>
        <v>3000</v>
      </c>
      <c r="L2829" s="65" t="str">
        <f>IF(ISBLANK(J2829),,INDEX(Inputs!D:D,MATCH(F2829,Inputs!E:E,0)))</f>
        <v>998PP EvoFox Prime Gaming Bundle (422,423,658,597)</v>
      </c>
      <c r="M2829" s="65" t="str">
        <f>IF(ISBLANK(#REF!),,IF(B2829="Online","Online",IF(LEFT(B2829,1)="E","Online","Offline")))</f>
        <v>Offline</v>
      </c>
      <c r="N2829" s="64">
        <f>IF(ISBLANK(M2829),,H2829*INDEX(Inputs!F:F,MATCH(F2829,Inputs!E:E,0)))</f>
        <v>5496</v>
      </c>
      <c r="O2829" s="65"/>
    </row>
    <row r="2830" ht="15.75" customHeight="1" spans="1:15">
      <c r="A2830" s="65" t="s">
        <v>458</v>
      </c>
      <c r="B2830" s="66" t="s">
        <v>600</v>
      </c>
      <c r="C2830" s="55" t="s">
        <v>601</v>
      </c>
      <c r="D2830" s="66" t="s">
        <v>414</v>
      </c>
      <c r="E2830" s="66" t="s">
        <v>415</v>
      </c>
      <c r="F2830" s="66">
        <v>250874</v>
      </c>
      <c r="G2830" s="65" t="s">
        <v>13</v>
      </c>
      <c r="H2830" s="67">
        <v>1</v>
      </c>
      <c r="I2830" s="69" t="s">
        <v>900</v>
      </c>
      <c r="J2830" s="63">
        <f t="shared" si="11"/>
        <v>44757</v>
      </c>
      <c r="K2830" s="64">
        <f>IF(ISBLANK(J2830),,H2830*INDEX(Inputs!G:G,MATCH(F2830,Inputs!E:E,0)))</f>
        <v>1349</v>
      </c>
      <c r="L2830" s="65" t="str">
        <f>IF(ISBLANK(J2830),,INDEX(Inputs!D:D,MATCH(F2830,Inputs!E:E,0)))</f>
        <v>432BK EvoFox X-Team Gaming Keyboard &amp; Mouse (USB)</v>
      </c>
      <c r="M2830" s="65" t="str">
        <f>IF(ISBLANK(#REF!),,IF(B2830="Online","Online",IF(LEFT(B2830,1)="E","Online","Offline")))</f>
        <v>Offline</v>
      </c>
      <c r="N2830" s="64">
        <f>IF(ISBLANK(M2830),,H2830*INDEX(Inputs!F:F,MATCH(F2830,Inputs!E:E,0)))</f>
        <v>1899</v>
      </c>
      <c r="O2830" s="65"/>
    </row>
    <row r="2831" ht="15.75" customHeight="1" spans="1:15">
      <c r="A2831" s="65" t="s">
        <v>458</v>
      </c>
      <c r="B2831" s="66" t="s">
        <v>600</v>
      </c>
      <c r="C2831" s="55" t="s">
        <v>601</v>
      </c>
      <c r="D2831" s="66" t="s">
        <v>370</v>
      </c>
      <c r="E2831" s="66" t="s">
        <v>880</v>
      </c>
      <c r="F2831" s="66">
        <v>256479</v>
      </c>
      <c r="G2831" s="65" t="s">
        <v>28</v>
      </c>
      <c r="H2831" s="67">
        <v>1</v>
      </c>
      <c r="I2831" s="69" t="s">
        <v>900</v>
      </c>
      <c r="J2831" s="63">
        <f t="shared" si="11"/>
        <v>44757</v>
      </c>
      <c r="K2831" s="64">
        <f>IF(ISBLANK(J2831),,H2831*INDEX(Inputs!G:G,MATCH(F2831,Inputs!E:E,0)))</f>
        <v>2500</v>
      </c>
      <c r="L2831" s="65" t="str">
        <f>IF(ISBLANK(J2831),,INDEX(Inputs!D:D,MATCH(F2831,Inputs!E:E,0)))</f>
        <v>997PP EvoFox Explore Gaming Bundle (422,423,659,595)</v>
      </c>
      <c r="M2831" s="65" t="str">
        <f>IF(ISBLANK(#REF!),,IF(B2831="Online","Online",IF(LEFT(B2831,1)="E","Online","Offline")))</f>
        <v>Offline</v>
      </c>
      <c r="N2831" s="64">
        <f>IF(ISBLANK(M2831),,H2831*INDEX(Inputs!F:F,MATCH(F2831,Inputs!E:E,0)))</f>
        <v>4796</v>
      </c>
      <c r="O2831" s="65"/>
    </row>
    <row r="2832" ht="15.75" customHeight="1" spans="1:15">
      <c r="A2832" s="65" t="s">
        <v>487</v>
      </c>
      <c r="B2832" s="66" t="s">
        <v>168</v>
      </c>
      <c r="C2832" s="55" t="s">
        <v>488</v>
      </c>
      <c r="D2832" s="66" t="s">
        <v>370</v>
      </c>
      <c r="E2832" s="66" t="s">
        <v>880</v>
      </c>
      <c r="F2832" s="66">
        <v>256479</v>
      </c>
      <c r="G2832" s="65" t="s">
        <v>28</v>
      </c>
      <c r="H2832" s="67">
        <v>1</v>
      </c>
      <c r="I2832" s="69" t="s">
        <v>900</v>
      </c>
      <c r="J2832" s="63">
        <f t="shared" si="11"/>
        <v>44757</v>
      </c>
      <c r="K2832" s="64">
        <f>IF(ISBLANK(J2832),,H2832*INDEX(Inputs!G:G,MATCH(F2832,Inputs!E:E,0)))</f>
        <v>2500</v>
      </c>
      <c r="L2832" s="65" t="str">
        <f>IF(ISBLANK(J2832),,INDEX(Inputs!D:D,MATCH(F2832,Inputs!E:E,0)))</f>
        <v>997PP EvoFox Explore Gaming Bundle (422,423,659,595)</v>
      </c>
      <c r="M2832" s="65" t="str">
        <f>IF(ISBLANK(#REF!),,IF(B2832="Online","Online",IF(LEFT(B2832,1)="E","Online","Offline")))</f>
        <v>Offline</v>
      </c>
      <c r="N2832" s="64">
        <f>IF(ISBLANK(M2832),,H2832*INDEX(Inputs!F:F,MATCH(F2832,Inputs!E:E,0)))</f>
        <v>4796</v>
      </c>
      <c r="O2832" s="65"/>
    </row>
    <row r="2833" ht="15.75" customHeight="1" spans="1:15">
      <c r="A2833" s="65" t="s">
        <v>487</v>
      </c>
      <c r="B2833" s="66" t="s">
        <v>168</v>
      </c>
      <c r="C2833" s="55" t="s">
        <v>488</v>
      </c>
      <c r="D2833" s="66" t="s">
        <v>370</v>
      </c>
      <c r="E2833" s="66" t="s">
        <v>880</v>
      </c>
      <c r="F2833" s="66">
        <v>256480</v>
      </c>
      <c r="G2833" s="65" t="s">
        <v>25</v>
      </c>
      <c r="H2833" s="67">
        <v>1</v>
      </c>
      <c r="I2833" s="69" t="s">
        <v>900</v>
      </c>
      <c r="J2833" s="63">
        <f t="shared" si="11"/>
        <v>44757</v>
      </c>
      <c r="K2833" s="64">
        <f>IF(ISBLANK(J2833),,H2833*INDEX(Inputs!G:G,MATCH(F2833,Inputs!E:E,0)))</f>
        <v>3000</v>
      </c>
      <c r="L2833" s="65" t="str">
        <f>IF(ISBLANK(J2833),,INDEX(Inputs!D:D,MATCH(F2833,Inputs!E:E,0)))</f>
        <v>998PP EvoFox Prime Gaming Bundle (422,423,658,597)</v>
      </c>
      <c r="M2833" s="65" t="str">
        <f>IF(ISBLANK(#REF!),,IF(B2833="Online","Online",IF(LEFT(B2833,1)="E","Online","Offline")))</f>
        <v>Offline</v>
      </c>
      <c r="N2833" s="64">
        <f>IF(ISBLANK(M2833),,H2833*INDEX(Inputs!F:F,MATCH(F2833,Inputs!E:E,0)))</f>
        <v>5496</v>
      </c>
      <c r="O2833" s="65"/>
    </row>
    <row r="2834" ht="15.75" customHeight="1" spans="1:15">
      <c r="A2834" s="65" t="s">
        <v>644</v>
      </c>
      <c r="B2834" s="66" t="s">
        <v>171</v>
      </c>
      <c r="C2834" s="55" t="s">
        <v>645</v>
      </c>
      <c r="D2834" s="66" t="s">
        <v>370</v>
      </c>
      <c r="E2834" s="66" t="s">
        <v>880</v>
      </c>
      <c r="F2834" s="66">
        <v>256479</v>
      </c>
      <c r="G2834" s="65" t="s">
        <v>28</v>
      </c>
      <c r="H2834" s="67">
        <v>1</v>
      </c>
      <c r="I2834" s="69" t="s">
        <v>900</v>
      </c>
      <c r="J2834" s="63">
        <f t="shared" si="11"/>
        <v>44757</v>
      </c>
      <c r="K2834" s="64">
        <f>IF(ISBLANK(J2834),,H2834*INDEX(Inputs!G:G,MATCH(F2834,Inputs!E:E,0)))</f>
        <v>2500</v>
      </c>
      <c r="L2834" s="65" t="str">
        <f>IF(ISBLANK(J2834),,INDEX(Inputs!D:D,MATCH(F2834,Inputs!E:E,0)))</f>
        <v>997PP EvoFox Explore Gaming Bundle (422,423,659,595)</v>
      </c>
      <c r="M2834" s="65" t="str">
        <f>IF(ISBLANK(#REF!),,IF(B2834="Online","Online",IF(LEFT(B2834,1)="E","Online","Offline")))</f>
        <v>Offline</v>
      </c>
      <c r="N2834" s="64">
        <f>IF(ISBLANK(M2834),,H2834*INDEX(Inputs!F:F,MATCH(F2834,Inputs!E:E,0)))</f>
        <v>4796</v>
      </c>
      <c r="O2834" s="65"/>
    </row>
    <row r="2835" ht="15.75" customHeight="1" spans="1:15">
      <c r="A2835" s="65" t="s">
        <v>520</v>
      </c>
      <c r="B2835" s="66" t="s">
        <v>521</v>
      </c>
      <c r="C2835" s="55" t="s">
        <v>522</v>
      </c>
      <c r="D2835" s="66" t="s">
        <v>370</v>
      </c>
      <c r="E2835" s="66" t="s">
        <v>880</v>
      </c>
      <c r="F2835" s="66">
        <v>256479</v>
      </c>
      <c r="G2835" s="65" t="s">
        <v>28</v>
      </c>
      <c r="H2835" s="67">
        <v>3</v>
      </c>
      <c r="I2835" s="69" t="s">
        <v>900</v>
      </c>
      <c r="J2835" s="63">
        <f t="shared" si="11"/>
        <v>44757</v>
      </c>
      <c r="K2835" s="64">
        <f>IF(ISBLANK(J2835),,H2835*INDEX(Inputs!G:G,MATCH(F2835,Inputs!E:E,0)))</f>
        <v>7500</v>
      </c>
      <c r="L2835" s="65" t="str">
        <f>IF(ISBLANK(J2835),,INDEX(Inputs!D:D,MATCH(F2835,Inputs!E:E,0)))</f>
        <v>997PP EvoFox Explore Gaming Bundle (422,423,659,595)</v>
      </c>
      <c r="M2835" s="65" t="str">
        <f>IF(ISBLANK(#REF!),,IF(B2835="Online","Online",IF(LEFT(B2835,1)="E","Online","Offline")))</f>
        <v>Offline</v>
      </c>
      <c r="N2835" s="64">
        <f>IF(ISBLANK(M2835),,H2835*INDEX(Inputs!F:F,MATCH(F2835,Inputs!E:E,0)))</f>
        <v>14388</v>
      </c>
      <c r="O2835" s="65"/>
    </row>
    <row r="2836" ht="15.75" customHeight="1" spans="1:15">
      <c r="A2836" s="65" t="s">
        <v>888</v>
      </c>
      <c r="B2836" s="66" t="s">
        <v>191</v>
      </c>
      <c r="C2836" s="55" t="s">
        <v>790</v>
      </c>
      <c r="D2836" s="66" t="s">
        <v>370</v>
      </c>
      <c r="E2836" s="66" t="s">
        <v>880</v>
      </c>
      <c r="F2836" s="66">
        <v>256479</v>
      </c>
      <c r="G2836" s="65" t="s">
        <v>28</v>
      </c>
      <c r="H2836" s="67">
        <v>1</v>
      </c>
      <c r="I2836" s="69" t="s">
        <v>900</v>
      </c>
      <c r="J2836" s="63">
        <f t="shared" si="11"/>
        <v>44757</v>
      </c>
      <c r="K2836" s="64">
        <f>IF(ISBLANK(J2836),,H2836*INDEX(Inputs!G:G,MATCH(F2836,Inputs!E:E,0)))</f>
        <v>2500</v>
      </c>
      <c r="L2836" s="65" t="str">
        <f>IF(ISBLANK(J2836),,INDEX(Inputs!D:D,MATCH(F2836,Inputs!E:E,0)))</f>
        <v>997PP EvoFox Explore Gaming Bundle (422,423,659,595)</v>
      </c>
      <c r="M2836" s="65" t="str">
        <f>IF(ISBLANK(#REF!),,IF(B2836="Online","Online",IF(LEFT(B2836,1)="E","Online","Offline")))</f>
        <v>Offline</v>
      </c>
      <c r="N2836" s="64">
        <f>IF(ISBLANK(M2836),,H2836*INDEX(Inputs!F:F,MATCH(F2836,Inputs!E:E,0)))</f>
        <v>4796</v>
      </c>
      <c r="O2836" s="65"/>
    </row>
    <row r="2837" ht="15.75" customHeight="1" spans="1:15">
      <c r="A2837" s="65" t="s">
        <v>694</v>
      </c>
      <c r="B2837" s="66" t="s">
        <v>194</v>
      </c>
      <c r="C2837" s="55" t="s">
        <v>695</v>
      </c>
      <c r="D2837" s="66" t="s">
        <v>370</v>
      </c>
      <c r="E2837" s="66" t="s">
        <v>880</v>
      </c>
      <c r="F2837" s="66">
        <v>256479</v>
      </c>
      <c r="G2837" s="65" t="s">
        <v>28</v>
      </c>
      <c r="H2837" s="67">
        <v>1</v>
      </c>
      <c r="I2837" s="69" t="s">
        <v>900</v>
      </c>
      <c r="J2837" s="63">
        <f t="shared" si="11"/>
        <v>44757</v>
      </c>
      <c r="K2837" s="64">
        <f>IF(ISBLANK(J2837),,H2837*INDEX(Inputs!G:G,MATCH(F2837,Inputs!E:E,0)))</f>
        <v>2500</v>
      </c>
      <c r="L2837" s="65" t="str">
        <f>IF(ISBLANK(J2837),,INDEX(Inputs!D:D,MATCH(F2837,Inputs!E:E,0)))</f>
        <v>997PP EvoFox Explore Gaming Bundle (422,423,659,595)</v>
      </c>
      <c r="M2837" s="65" t="str">
        <f>IF(ISBLANK(#REF!),,IF(B2837="Online","Online",IF(LEFT(B2837,1)="E","Online","Offline")))</f>
        <v>Offline</v>
      </c>
      <c r="N2837" s="64">
        <f>IF(ISBLANK(M2837),,H2837*INDEX(Inputs!F:F,MATCH(F2837,Inputs!E:E,0)))</f>
        <v>4796</v>
      </c>
      <c r="O2837" s="65"/>
    </row>
    <row r="2838" ht="15.75" customHeight="1" spans="1:15">
      <c r="A2838" s="65" t="s">
        <v>423</v>
      </c>
      <c r="B2838" s="66" t="s">
        <v>199</v>
      </c>
      <c r="C2838" s="55" t="s">
        <v>424</v>
      </c>
      <c r="D2838" s="66" t="s">
        <v>370</v>
      </c>
      <c r="E2838" s="66" t="s">
        <v>880</v>
      </c>
      <c r="F2838" s="66">
        <v>256479</v>
      </c>
      <c r="G2838" s="65" t="s">
        <v>28</v>
      </c>
      <c r="H2838" s="67">
        <v>0</v>
      </c>
      <c r="I2838" s="69" t="s">
        <v>900</v>
      </c>
      <c r="J2838" s="63">
        <f t="shared" si="11"/>
        <v>44757</v>
      </c>
      <c r="K2838" s="64">
        <f>IF(ISBLANK(J2838),,H2838*INDEX(Inputs!G:G,MATCH(F2838,Inputs!E:E,0)))</f>
        <v>0</v>
      </c>
      <c r="L2838" s="65" t="str">
        <f>IF(ISBLANK(J2838),,INDEX(Inputs!D:D,MATCH(F2838,Inputs!E:E,0)))</f>
        <v>997PP EvoFox Explore Gaming Bundle (422,423,659,595)</v>
      </c>
      <c r="M2838" s="65" t="str">
        <f>IF(ISBLANK(#REF!),,IF(B2838="Online","Online",IF(LEFT(B2838,1)="E","Online","Offline")))</f>
        <v>Offline</v>
      </c>
      <c r="N2838" s="64">
        <f>IF(ISBLANK(M2838),,H2838*INDEX(Inputs!F:F,MATCH(F2838,Inputs!E:E,0)))</f>
        <v>0</v>
      </c>
      <c r="O2838" s="65"/>
    </row>
    <row r="2839" ht="15.75" customHeight="1" spans="1:15">
      <c r="A2839" s="65" t="s">
        <v>756</v>
      </c>
      <c r="B2839" s="66" t="s">
        <v>201</v>
      </c>
      <c r="C2839" s="55" t="s">
        <v>757</v>
      </c>
      <c r="D2839" s="66" t="s">
        <v>370</v>
      </c>
      <c r="E2839" s="66" t="s">
        <v>880</v>
      </c>
      <c r="F2839" s="66">
        <v>256479</v>
      </c>
      <c r="G2839" s="65" t="s">
        <v>28</v>
      </c>
      <c r="H2839" s="67">
        <v>2</v>
      </c>
      <c r="I2839" s="69" t="s">
        <v>900</v>
      </c>
      <c r="J2839" s="63">
        <f t="shared" si="11"/>
        <v>44757</v>
      </c>
      <c r="K2839" s="64">
        <f>IF(ISBLANK(J2839),,H2839*INDEX(Inputs!G:G,MATCH(F2839,Inputs!E:E,0)))</f>
        <v>5000</v>
      </c>
      <c r="L2839" s="65" t="str">
        <f>IF(ISBLANK(J2839),,INDEX(Inputs!D:D,MATCH(F2839,Inputs!E:E,0)))</f>
        <v>997PP EvoFox Explore Gaming Bundle (422,423,659,595)</v>
      </c>
      <c r="M2839" s="65" t="str">
        <f>IF(ISBLANK(#REF!),,IF(B2839="Online","Online",IF(LEFT(B2839,1)="E","Online","Offline")))</f>
        <v>Offline</v>
      </c>
      <c r="N2839" s="64">
        <f>IF(ISBLANK(M2839),,H2839*INDEX(Inputs!F:F,MATCH(F2839,Inputs!E:E,0)))</f>
        <v>9592</v>
      </c>
      <c r="O2839" s="65"/>
    </row>
    <row r="2840" ht="15.75" customHeight="1" spans="1:15">
      <c r="A2840" s="65" t="s">
        <v>906</v>
      </c>
      <c r="B2840" s="66" t="s">
        <v>202</v>
      </c>
      <c r="C2840" s="55" t="s">
        <v>868</v>
      </c>
      <c r="D2840" s="66" t="s">
        <v>370</v>
      </c>
      <c r="E2840" s="66" t="s">
        <v>880</v>
      </c>
      <c r="F2840" s="66">
        <v>256479</v>
      </c>
      <c r="G2840" s="65" t="s">
        <v>28</v>
      </c>
      <c r="H2840" s="67">
        <v>2</v>
      </c>
      <c r="I2840" s="69" t="s">
        <v>900</v>
      </c>
      <c r="J2840" s="63">
        <f t="shared" si="11"/>
        <v>44757</v>
      </c>
      <c r="K2840" s="64">
        <f>IF(ISBLANK(J2840),,H2840*INDEX(Inputs!G:G,MATCH(F2840,Inputs!E:E,0)))</f>
        <v>5000</v>
      </c>
      <c r="L2840" s="65" t="str">
        <f>IF(ISBLANK(J2840),,INDEX(Inputs!D:D,MATCH(F2840,Inputs!E:E,0)))</f>
        <v>997PP EvoFox Explore Gaming Bundle (422,423,659,595)</v>
      </c>
      <c r="M2840" s="65" t="str">
        <f>IF(ISBLANK(#REF!),,IF(B2840="Online","Online",IF(LEFT(B2840,1)="E","Online","Offline")))</f>
        <v>Offline</v>
      </c>
      <c r="N2840" s="64">
        <f>IF(ISBLANK(M2840),,H2840*INDEX(Inputs!F:F,MATCH(F2840,Inputs!E:E,0)))</f>
        <v>9592</v>
      </c>
      <c r="O2840" s="65"/>
    </row>
    <row r="2841" ht="15.75" customHeight="1" spans="1:15">
      <c r="A2841" s="65" t="s">
        <v>367</v>
      </c>
      <c r="B2841" s="66" t="s">
        <v>209</v>
      </c>
      <c r="C2841" s="55" t="s">
        <v>663</v>
      </c>
      <c r="D2841" s="66" t="s">
        <v>414</v>
      </c>
      <c r="E2841" s="66" t="s">
        <v>415</v>
      </c>
      <c r="F2841" s="66">
        <v>250874</v>
      </c>
      <c r="G2841" s="65" t="s">
        <v>13</v>
      </c>
      <c r="H2841" s="67">
        <v>1</v>
      </c>
      <c r="I2841" s="69" t="s">
        <v>900</v>
      </c>
      <c r="J2841" s="63">
        <f t="shared" si="11"/>
        <v>44757</v>
      </c>
      <c r="K2841" s="64">
        <f>IF(ISBLANK(J2841),,H2841*INDEX(Inputs!G:G,MATCH(F2841,Inputs!E:E,0)))</f>
        <v>1349</v>
      </c>
      <c r="L2841" s="65" t="str">
        <f>IF(ISBLANK(J2841),,INDEX(Inputs!D:D,MATCH(F2841,Inputs!E:E,0)))</f>
        <v>432BK EvoFox X-Team Gaming Keyboard &amp; Mouse (USB)</v>
      </c>
      <c r="M2841" s="65" t="str">
        <f>IF(ISBLANK(#REF!),,IF(B2841="Online","Online",IF(LEFT(B2841,1)="E","Online","Offline")))</f>
        <v>Offline</v>
      </c>
      <c r="N2841" s="64">
        <f>IF(ISBLANK(M2841),,H2841*INDEX(Inputs!F:F,MATCH(F2841,Inputs!E:E,0)))</f>
        <v>1899</v>
      </c>
      <c r="O2841" s="65"/>
    </row>
    <row r="2842" ht="15.75" customHeight="1" spans="1:15">
      <c r="A2842" s="65" t="s">
        <v>341</v>
      </c>
      <c r="B2842" s="66" t="s">
        <v>213</v>
      </c>
      <c r="C2842" s="55" t="s">
        <v>816</v>
      </c>
      <c r="D2842" s="66" t="s">
        <v>370</v>
      </c>
      <c r="E2842" s="66" t="s">
        <v>880</v>
      </c>
      <c r="F2842" s="66">
        <v>256479</v>
      </c>
      <c r="G2842" s="65" t="s">
        <v>28</v>
      </c>
      <c r="H2842" s="67">
        <v>1</v>
      </c>
      <c r="I2842" s="69" t="s">
        <v>900</v>
      </c>
      <c r="J2842" s="63">
        <f t="shared" si="11"/>
        <v>44757</v>
      </c>
      <c r="K2842" s="64">
        <f>IF(ISBLANK(J2842),,H2842*INDEX(Inputs!G:G,MATCH(F2842,Inputs!E:E,0)))</f>
        <v>2500</v>
      </c>
      <c r="L2842" s="65" t="str">
        <f>IF(ISBLANK(J2842),,INDEX(Inputs!D:D,MATCH(F2842,Inputs!E:E,0)))</f>
        <v>997PP EvoFox Explore Gaming Bundle (422,423,659,595)</v>
      </c>
      <c r="M2842" s="65" t="str">
        <f>IF(ISBLANK(#REF!),,IF(B2842="Online","Online",IF(LEFT(B2842,1)="E","Online","Offline")))</f>
        <v>Offline</v>
      </c>
      <c r="N2842" s="64">
        <f>IF(ISBLANK(M2842),,H2842*INDEX(Inputs!F:F,MATCH(F2842,Inputs!E:E,0)))</f>
        <v>4796</v>
      </c>
      <c r="O2842" s="65"/>
    </row>
    <row r="2843" ht="15.75" customHeight="1" spans="1:15">
      <c r="A2843" s="65" t="s">
        <v>554</v>
      </c>
      <c r="B2843" s="66" t="s">
        <v>220</v>
      </c>
      <c r="C2843" s="55" t="s">
        <v>555</v>
      </c>
      <c r="D2843" s="66" t="s">
        <v>414</v>
      </c>
      <c r="E2843" s="66" t="s">
        <v>415</v>
      </c>
      <c r="F2843" s="66">
        <v>250875</v>
      </c>
      <c r="G2843" s="65" t="s">
        <v>103</v>
      </c>
      <c r="H2843" s="67">
        <v>1</v>
      </c>
      <c r="I2843" s="69" t="s">
        <v>900</v>
      </c>
      <c r="J2843" s="63">
        <f t="shared" si="11"/>
        <v>44757</v>
      </c>
      <c r="K2843" s="64">
        <f>IF(ISBLANK(J2843),,H2843*INDEX(Inputs!G:G,MATCH(F2843,Inputs!E:E,0)))</f>
        <v>1099</v>
      </c>
      <c r="L2843" s="65" t="str">
        <f>IF(ISBLANK(J2843),,INDEX(Inputs!D:D,MATCH(F2843,Inputs!E:E,0)))</f>
        <v>433BK EvoFox WarHammer Gaming Keyboard (USB)</v>
      </c>
      <c r="M2843" s="65" t="str">
        <f>IF(ISBLANK(#REF!),,IF(B2843="Online","Online",IF(LEFT(B2843,1)="E","Online","Offline")))</f>
        <v>Offline</v>
      </c>
      <c r="N2843" s="64">
        <f>IF(ISBLANK(M2843),,H2843*INDEX(Inputs!F:F,MATCH(F2843,Inputs!E:E,0)))</f>
        <v>1499</v>
      </c>
      <c r="O2843" s="65"/>
    </row>
    <row r="2844" ht="15.75" customHeight="1" spans="1:15">
      <c r="A2844" s="65" t="s">
        <v>338</v>
      </c>
      <c r="B2844" s="66" t="s">
        <v>821</v>
      </c>
      <c r="C2844" s="55" t="s">
        <v>822</v>
      </c>
      <c r="D2844" s="66" t="s">
        <v>414</v>
      </c>
      <c r="E2844" s="66" t="s">
        <v>415</v>
      </c>
      <c r="F2844" s="66">
        <v>250874</v>
      </c>
      <c r="G2844" s="65" t="s">
        <v>13</v>
      </c>
      <c r="H2844" s="67">
        <v>1</v>
      </c>
      <c r="I2844" s="69" t="s">
        <v>900</v>
      </c>
      <c r="J2844" s="63">
        <f t="shared" si="11"/>
        <v>44757</v>
      </c>
      <c r="K2844" s="64">
        <f>IF(ISBLANK(J2844),,H2844*INDEX(Inputs!G:G,MATCH(F2844,Inputs!E:E,0)))</f>
        <v>1349</v>
      </c>
      <c r="L2844" s="65" t="str">
        <f>IF(ISBLANK(J2844),,INDEX(Inputs!D:D,MATCH(F2844,Inputs!E:E,0)))</f>
        <v>432BK EvoFox X-Team Gaming Keyboard &amp; Mouse (USB)</v>
      </c>
      <c r="M2844" s="65" t="str">
        <f>IF(ISBLANK(#REF!),,IF(B2844="Online","Online",IF(LEFT(B2844,1)="E","Online","Offline")))</f>
        <v>Offline</v>
      </c>
      <c r="N2844" s="64">
        <f>IF(ISBLANK(M2844),,H2844*INDEX(Inputs!F:F,MATCH(F2844,Inputs!E:E,0)))</f>
        <v>1899</v>
      </c>
      <c r="O2844" s="65"/>
    </row>
    <row r="2845" ht="15.75" customHeight="1" spans="1:15">
      <c r="A2845" s="65" t="s">
        <v>367</v>
      </c>
      <c r="B2845" s="66" t="s">
        <v>556</v>
      </c>
      <c r="C2845" s="55" t="s">
        <v>557</v>
      </c>
      <c r="D2845" s="66" t="s">
        <v>370</v>
      </c>
      <c r="E2845" s="66" t="s">
        <v>880</v>
      </c>
      <c r="F2845" s="66">
        <v>256479</v>
      </c>
      <c r="G2845" s="65" t="s">
        <v>28</v>
      </c>
      <c r="H2845" s="67">
        <v>1</v>
      </c>
      <c r="I2845" s="69" t="s">
        <v>907</v>
      </c>
      <c r="J2845" s="63">
        <f t="shared" si="11"/>
        <v>44758</v>
      </c>
      <c r="K2845" s="64">
        <f>IF(ISBLANK(J2845),,H2845*INDEX(Inputs!G:G,MATCH(F2845,Inputs!E:E,0)))</f>
        <v>2500</v>
      </c>
      <c r="L2845" s="65" t="str">
        <f>IF(ISBLANK(J2845),,INDEX(Inputs!D:D,MATCH(F2845,Inputs!E:E,0)))</f>
        <v>997PP EvoFox Explore Gaming Bundle (422,423,659,595)</v>
      </c>
      <c r="M2845" s="65" t="str">
        <f>IF(ISBLANK(#REF!),,IF(B2845="Online","Online",IF(LEFT(B2845,1)="E","Online","Offline")))</f>
        <v>Offline</v>
      </c>
      <c r="N2845" s="64">
        <f>IF(ISBLANK(M2845),,H2845*INDEX(Inputs!F:F,MATCH(F2845,Inputs!E:E,0)))</f>
        <v>4796</v>
      </c>
      <c r="O2845" s="65"/>
    </row>
    <row r="2846" ht="15.75" customHeight="1" spans="1:15">
      <c r="A2846" s="65" t="s">
        <v>648</v>
      </c>
      <c r="B2846" s="66" t="s">
        <v>27</v>
      </c>
      <c r="C2846" s="55" t="s">
        <v>649</v>
      </c>
      <c r="D2846" s="66" t="s">
        <v>370</v>
      </c>
      <c r="E2846" s="66" t="s">
        <v>880</v>
      </c>
      <c r="F2846" s="66">
        <v>256479</v>
      </c>
      <c r="G2846" s="65" t="s">
        <v>28</v>
      </c>
      <c r="H2846" s="67">
        <v>1</v>
      </c>
      <c r="I2846" s="69" t="s">
        <v>907</v>
      </c>
      <c r="J2846" s="63">
        <f t="shared" si="11"/>
        <v>44758</v>
      </c>
      <c r="K2846" s="64">
        <f>IF(ISBLANK(J2846),,H2846*INDEX(Inputs!G:G,MATCH(F2846,Inputs!E:E,0)))</f>
        <v>2500</v>
      </c>
      <c r="L2846" s="65" t="str">
        <f>IF(ISBLANK(J2846),,INDEX(Inputs!D:D,MATCH(F2846,Inputs!E:E,0)))</f>
        <v>997PP EvoFox Explore Gaming Bundle (422,423,659,595)</v>
      </c>
      <c r="M2846" s="65" t="str">
        <f>IF(ISBLANK(#REF!),,IF(B2846="Online","Online",IF(LEFT(B2846,1)="E","Online","Offline")))</f>
        <v>Offline</v>
      </c>
      <c r="N2846" s="64">
        <f>IF(ISBLANK(M2846),,H2846*INDEX(Inputs!F:F,MATCH(F2846,Inputs!E:E,0)))</f>
        <v>4796</v>
      </c>
      <c r="O2846" s="65"/>
    </row>
    <row r="2847" ht="15.75" customHeight="1" spans="1:15">
      <c r="A2847" s="65" t="s">
        <v>407</v>
      </c>
      <c r="B2847" s="66" t="s">
        <v>29</v>
      </c>
      <c r="C2847" s="55" t="s">
        <v>613</v>
      </c>
      <c r="D2847" s="66" t="s">
        <v>370</v>
      </c>
      <c r="E2847" s="66" t="s">
        <v>880</v>
      </c>
      <c r="F2847" s="66">
        <v>256479</v>
      </c>
      <c r="G2847" s="65" t="s">
        <v>28</v>
      </c>
      <c r="H2847" s="67">
        <v>1</v>
      </c>
      <c r="I2847" s="69" t="s">
        <v>907</v>
      </c>
      <c r="J2847" s="63">
        <f t="shared" si="11"/>
        <v>44758</v>
      </c>
      <c r="K2847" s="64">
        <f>IF(ISBLANK(J2847),,H2847*INDEX(Inputs!G:G,MATCH(F2847,Inputs!E:E,0)))</f>
        <v>2500</v>
      </c>
      <c r="L2847" s="65" t="str">
        <f>IF(ISBLANK(J2847),,INDEX(Inputs!D:D,MATCH(F2847,Inputs!E:E,0)))</f>
        <v>997PP EvoFox Explore Gaming Bundle (422,423,659,595)</v>
      </c>
      <c r="M2847" s="65" t="str">
        <f>IF(ISBLANK(#REF!),,IF(B2847="Online","Online",IF(LEFT(B2847,1)="E","Online","Offline")))</f>
        <v>Offline</v>
      </c>
      <c r="N2847" s="64">
        <f>IF(ISBLANK(M2847),,H2847*INDEX(Inputs!F:F,MATCH(F2847,Inputs!E:E,0)))</f>
        <v>4796</v>
      </c>
      <c r="O2847" s="65"/>
    </row>
    <row r="2848" ht="15.75" customHeight="1" spans="1:15">
      <c r="A2848" s="65" t="s">
        <v>491</v>
      </c>
      <c r="B2848" s="66" t="s">
        <v>34</v>
      </c>
      <c r="C2848" s="55" t="s">
        <v>492</v>
      </c>
      <c r="D2848" s="66" t="s">
        <v>370</v>
      </c>
      <c r="E2848" s="66" t="s">
        <v>880</v>
      </c>
      <c r="F2848" s="66">
        <v>256479</v>
      </c>
      <c r="G2848" s="65" t="s">
        <v>28</v>
      </c>
      <c r="H2848" s="67">
        <v>1</v>
      </c>
      <c r="I2848" s="69" t="s">
        <v>907</v>
      </c>
      <c r="J2848" s="63">
        <f t="shared" si="11"/>
        <v>44758</v>
      </c>
      <c r="K2848" s="64">
        <f>IF(ISBLANK(J2848),,H2848*INDEX(Inputs!G:G,MATCH(F2848,Inputs!E:E,0)))</f>
        <v>2500</v>
      </c>
      <c r="L2848" s="65" t="str">
        <f>IF(ISBLANK(J2848),,INDEX(Inputs!D:D,MATCH(F2848,Inputs!E:E,0)))</f>
        <v>997PP EvoFox Explore Gaming Bundle (422,423,659,595)</v>
      </c>
      <c r="M2848" s="65" t="str">
        <f>IF(ISBLANK(#REF!),,IF(B2848="Online","Online",IF(LEFT(B2848,1)="E","Online","Offline")))</f>
        <v>Offline</v>
      </c>
      <c r="N2848" s="64">
        <f>IF(ISBLANK(M2848),,H2848*INDEX(Inputs!F:F,MATCH(F2848,Inputs!E:E,0)))</f>
        <v>4796</v>
      </c>
      <c r="O2848" s="65"/>
    </row>
    <row r="2849" ht="15.75" customHeight="1" spans="1:15">
      <c r="A2849" s="65" t="s">
        <v>327</v>
      </c>
      <c r="B2849" s="66" t="s">
        <v>35</v>
      </c>
      <c r="C2849" s="55" t="s">
        <v>525</v>
      </c>
      <c r="D2849" s="66" t="s">
        <v>370</v>
      </c>
      <c r="E2849" s="66" t="s">
        <v>880</v>
      </c>
      <c r="F2849" s="66">
        <v>256479</v>
      </c>
      <c r="G2849" s="65" t="s">
        <v>28</v>
      </c>
      <c r="H2849" s="67">
        <v>2</v>
      </c>
      <c r="I2849" s="69" t="s">
        <v>907</v>
      </c>
      <c r="J2849" s="63">
        <f t="shared" si="11"/>
        <v>44758</v>
      </c>
      <c r="K2849" s="64">
        <f>IF(ISBLANK(J2849),,H2849*INDEX(Inputs!G:G,MATCH(F2849,Inputs!E:E,0)))</f>
        <v>5000</v>
      </c>
      <c r="L2849" s="65" t="str">
        <f>IF(ISBLANK(J2849),,INDEX(Inputs!D:D,MATCH(F2849,Inputs!E:E,0)))</f>
        <v>997PP EvoFox Explore Gaming Bundle (422,423,659,595)</v>
      </c>
      <c r="M2849" s="65" t="str">
        <f>IF(ISBLANK(#REF!),,IF(B2849="Online","Online",IF(LEFT(B2849,1)="E","Online","Offline")))</f>
        <v>Offline</v>
      </c>
      <c r="N2849" s="64">
        <f>IF(ISBLANK(M2849),,H2849*INDEX(Inputs!F:F,MATCH(F2849,Inputs!E:E,0)))</f>
        <v>9592</v>
      </c>
      <c r="O2849" s="65"/>
    </row>
    <row r="2850" ht="15.75" customHeight="1" spans="1:15">
      <c r="A2850" s="65" t="s">
        <v>407</v>
      </c>
      <c r="B2850" s="66" t="s">
        <v>37</v>
      </c>
      <c r="C2850" s="55" t="s">
        <v>582</v>
      </c>
      <c r="D2850" s="66" t="s">
        <v>414</v>
      </c>
      <c r="E2850" s="66" t="s">
        <v>415</v>
      </c>
      <c r="F2850" s="66">
        <v>250874</v>
      </c>
      <c r="G2850" s="65" t="s">
        <v>13</v>
      </c>
      <c r="H2850" s="67">
        <v>1</v>
      </c>
      <c r="I2850" s="69" t="s">
        <v>907</v>
      </c>
      <c r="J2850" s="63">
        <f t="shared" si="11"/>
        <v>44758</v>
      </c>
      <c r="K2850" s="64">
        <f>IF(ISBLANK(J2850),,H2850*INDEX(Inputs!G:G,MATCH(F2850,Inputs!E:E,0)))</f>
        <v>1349</v>
      </c>
      <c r="L2850" s="65" t="str">
        <f>IF(ISBLANK(J2850),,INDEX(Inputs!D:D,MATCH(F2850,Inputs!E:E,0)))</f>
        <v>432BK EvoFox X-Team Gaming Keyboard &amp; Mouse (USB)</v>
      </c>
      <c r="M2850" s="65" t="str">
        <f>IF(ISBLANK(#REF!),,IF(B2850="Online","Online",IF(LEFT(B2850,1)="E","Online","Offline")))</f>
        <v>Offline</v>
      </c>
      <c r="N2850" s="64">
        <f>IF(ISBLANK(M2850),,H2850*INDEX(Inputs!F:F,MATCH(F2850,Inputs!E:E,0)))</f>
        <v>1899</v>
      </c>
      <c r="O2850" s="65"/>
    </row>
    <row r="2851" ht="15.75" customHeight="1" spans="1:15">
      <c r="A2851" s="65" t="s">
        <v>407</v>
      </c>
      <c r="B2851" s="66" t="s">
        <v>37</v>
      </c>
      <c r="C2851" s="55" t="s">
        <v>582</v>
      </c>
      <c r="D2851" s="66" t="s">
        <v>370</v>
      </c>
      <c r="E2851" s="66" t="s">
        <v>880</v>
      </c>
      <c r="F2851" s="66">
        <v>256479</v>
      </c>
      <c r="G2851" s="65" t="s">
        <v>28</v>
      </c>
      <c r="H2851" s="67">
        <v>4</v>
      </c>
      <c r="I2851" s="69" t="s">
        <v>907</v>
      </c>
      <c r="J2851" s="63">
        <f t="shared" si="11"/>
        <v>44758</v>
      </c>
      <c r="K2851" s="64">
        <f>IF(ISBLANK(J2851),,H2851*INDEX(Inputs!G:G,MATCH(F2851,Inputs!E:E,0)))</f>
        <v>10000</v>
      </c>
      <c r="L2851" s="65" t="str">
        <f>IF(ISBLANK(J2851),,INDEX(Inputs!D:D,MATCH(F2851,Inputs!E:E,0)))</f>
        <v>997PP EvoFox Explore Gaming Bundle (422,423,659,595)</v>
      </c>
      <c r="M2851" s="65" t="str">
        <f>IF(ISBLANK(#REF!),,IF(B2851="Online","Online",IF(LEFT(B2851,1)="E","Online","Offline")))</f>
        <v>Offline</v>
      </c>
      <c r="N2851" s="64">
        <f>IF(ISBLANK(M2851),,H2851*INDEX(Inputs!F:F,MATCH(F2851,Inputs!E:E,0)))</f>
        <v>19184</v>
      </c>
      <c r="O2851" s="65"/>
    </row>
    <row r="2852" ht="15.75" customHeight="1" spans="1:15">
      <c r="A2852" s="65" t="s">
        <v>407</v>
      </c>
      <c r="B2852" s="66" t="s">
        <v>37</v>
      </c>
      <c r="C2852" s="55" t="s">
        <v>582</v>
      </c>
      <c r="D2852" s="66" t="s">
        <v>370</v>
      </c>
      <c r="E2852" s="66" t="s">
        <v>880</v>
      </c>
      <c r="F2852" s="66">
        <v>256480</v>
      </c>
      <c r="G2852" s="65" t="s">
        <v>25</v>
      </c>
      <c r="H2852" s="67">
        <v>1</v>
      </c>
      <c r="I2852" s="69" t="s">
        <v>907</v>
      </c>
      <c r="J2852" s="63">
        <f t="shared" si="11"/>
        <v>44758</v>
      </c>
      <c r="K2852" s="64">
        <f>IF(ISBLANK(J2852),,H2852*INDEX(Inputs!G:G,MATCH(F2852,Inputs!E:E,0)))</f>
        <v>3000</v>
      </c>
      <c r="L2852" s="65" t="str">
        <f>IF(ISBLANK(J2852),,INDEX(Inputs!D:D,MATCH(F2852,Inputs!E:E,0)))</f>
        <v>998PP EvoFox Prime Gaming Bundle (422,423,658,597)</v>
      </c>
      <c r="M2852" s="65" t="str">
        <f>IF(ISBLANK(#REF!),,IF(B2852="Online","Online",IF(LEFT(B2852,1)="E","Online","Offline")))</f>
        <v>Offline</v>
      </c>
      <c r="N2852" s="64">
        <f>IF(ISBLANK(M2852),,H2852*INDEX(Inputs!F:F,MATCH(F2852,Inputs!E:E,0)))</f>
        <v>5496</v>
      </c>
      <c r="O2852" s="65"/>
    </row>
    <row r="2853" ht="15.75" customHeight="1" spans="1:15">
      <c r="A2853" s="65" t="s">
        <v>509</v>
      </c>
      <c r="B2853" s="66" t="s">
        <v>38</v>
      </c>
      <c r="C2853" s="55" t="s">
        <v>712</v>
      </c>
      <c r="D2853" s="66" t="s">
        <v>370</v>
      </c>
      <c r="E2853" s="66" t="s">
        <v>880</v>
      </c>
      <c r="F2853" s="66">
        <v>256480</v>
      </c>
      <c r="G2853" s="65" t="s">
        <v>25</v>
      </c>
      <c r="H2853" s="67">
        <v>1</v>
      </c>
      <c r="I2853" s="69" t="s">
        <v>907</v>
      </c>
      <c r="J2853" s="63">
        <f t="shared" si="11"/>
        <v>44758</v>
      </c>
      <c r="K2853" s="64">
        <f>IF(ISBLANK(J2853),,H2853*INDEX(Inputs!G:G,MATCH(F2853,Inputs!E:E,0)))</f>
        <v>3000</v>
      </c>
      <c r="L2853" s="65" t="str">
        <f>IF(ISBLANK(J2853),,INDEX(Inputs!D:D,MATCH(F2853,Inputs!E:E,0)))</f>
        <v>998PP EvoFox Prime Gaming Bundle (422,423,658,597)</v>
      </c>
      <c r="M2853" s="65" t="str">
        <f>IF(ISBLANK(#REF!),,IF(B2853="Online","Online",IF(LEFT(B2853,1)="E","Online","Offline")))</f>
        <v>Offline</v>
      </c>
      <c r="N2853" s="64">
        <f>IF(ISBLANK(M2853),,H2853*INDEX(Inputs!F:F,MATCH(F2853,Inputs!E:E,0)))</f>
        <v>5496</v>
      </c>
      <c r="O2853" s="65"/>
    </row>
    <row r="2854" ht="15.75" customHeight="1" spans="1:15">
      <c r="A2854" s="65" t="s">
        <v>353</v>
      </c>
      <c r="B2854" s="66" t="s">
        <v>503</v>
      </c>
      <c r="C2854" s="55" t="s">
        <v>504</v>
      </c>
      <c r="D2854" s="66" t="s">
        <v>370</v>
      </c>
      <c r="E2854" s="66" t="s">
        <v>880</v>
      </c>
      <c r="F2854" s="66">
        <v>256479</v>
      </c>
      <c r="G2854" s="65" t="s">
        <v>28</v>
      </c>
      <c r="H2854" s="67">
        <v>3</v>
      </c>
      <c r="I2854" s="69" t="s">
        <v>907</v>
      </c>
      <c r="J2854" s="63">
        <f t="shared" si="11"/>
        <v>44758</v>
      </c>
      <c r="K2854" s="64">
        <f>IF(ISBLANK(J2854),,H2854*INDEX(Inputs!G:G,MATCH(F2854,Inputs!E:E,0)))</f>
        <v>7500</v>
      </c>
      <c r="L2854" s="65" t="str">
        <f>IF(ISBLANK(J2854),,INDEX(Inputs!D:D,MATCH(F2854,Inputs!E:E,0)))</f>
        <v>997PP EvoFox Explore Gaming Bundle (422,423,659,595)</v>
      </c>
      <c r="M2854" s="65" t="str">
        <f>IF(ISBLANK(#REF!),,IF(B2854="Online","Online",IF(LEFT(B2854,1)="E","Online","Offline")))</f>
        <v>Offline</v>
      </c>
      <c r="N2854" s="64">
        <f>IF(ISBLANK(M2854),,H2854*INDEX(Inputs!F:F,MATCH(F2854,Inputs!E:E,0)))</f>
        <v>14388</v>
      </c>
      <c r="O2854" s="65"/>
    </row>
    <row r="2855" ht="15.75" customHeight="1" spans="1:15">
      <c r="A2855" s="65" t="s">
        <v>353</v>
      </c>
      <c r="B2855" s="66" t="s">
        <v>503</v>
      </c>
      <c r="C2855" s="55" t="s">
        <v>504</v>
      </c>
      <c r="D2855" s="66" t="s">
        <v>370</v>
      </c>
      <c r="E2855" s="66" t="s">
        <v>880</v>
      </c>
      <c r="F2855" s="66">
        <v>256480</v>
      </c>
      <c r="G2855" s="65" t="s">
        <v>25</v>
      </c>
      <c r="H2855" s="67">
        <v>1</v>
      </c>
      <c r="I2855" s="69" t="s">
        <v>907</v>
      </c>
      <c r="J2855" s="63">
        <f t="shared" si="11"/>
        <v>44758</v>
      </c>
      <c r="K2855" s="64">
        <f>IF(ISBLANK(J2855),,H2855*INDEX(Inputs!G:G,MATCH(F2855,Inputs!E:E,0)))</f>
        <v>3000</v>
      </c>
      <c r="L2855" s="65" t="str">
        <f>IF(ISBLANK(J2855),,INDEX(Inputs!D:D,MATCH(F2855,Inputs!E:E,0)))</f>
        <v>998PP EvoFox Prime Gaming Bundle (422,423,658,597)</v>
      </c>
      <c r="M2855" s="65" t="str">
        <f>IF(ISBLANK(#REF!),,IF(B2855="Online","Online",IF(LEFT(B2855,1)="E","Online","Offline")))</f>
        <v>Offline</v>
      </c>
      <c r="N2855" s="64">
        <f>IF(ISBLANK(M2855),,H2855*INDEX(Inputs!F:F,MATCH(F2855,Inputs!E:E,0)))</f>
        <v>5496</v>
      </c>
      <c r="O2855" s="65"/>
    </row>
    <row r="2856" ht="15.75" customHeight="1" spans="1:15">
      <c r="A2856" s="65" t="s">
        <v>407</v>
      </c>
      <c r="B2856" s="66" t="s">
        <v>45</v>
      </c>
      <c r="C2856" s="55" t="s">
        <v>408</v>
      </c>
      <c r="D2856" s="66" t="s">
        <v>370</v>
      </c>
      <c r="E2856" s="66" t="s">
        <v>410</v>
      </c>
      <c r="F2856" s="66">
        <v>250876</v>
      </c>
      <c r="G2856" s="65" t="s">
        <v>26</v>
      </c>
      <c r="H2856" s="67">
        <v>1</v>
      </c>
      <c r="I2856" s="69" t="s">
        <v>907</v>
      </c>
      <c r="J2856" s="63">
        <f t="shared" si="11"/>
        <v>44758</v>
      </c>
      <c r="K2856" s="64">
        <f>IF(ISBLANK(J2856),,H2856*INDEX(Inputs!G:G,MATCH(F2856,Inputs!E:E,0)))</f>
        <v>1399</v>
      </c>
      <c r="L2856" s="65" t="str">
        <f>IF(ISBLANK(J2856),,INDEX(Inputs!D:D,MATCH(F2856,Inputs!E:E,0)))</f>
        <v>649BK EvoFox Typhoon Laptop Cooling Pad</v>
      </c>
      <c r="M2856" s="65" t="str">
        <f>IF(ISBLANK(#REF!),,IF(B2856="Online","Online",IF(LEFT(B2856,1)="E","Online","Offline")))</f>
        <v>Offline</v>
      </c>
      <c r="N2856" s="64">
        <f>IF(ISBLANK(M2856),,H2856*INDEX(Inputs!F:F,MATCH(F2856,Inputs!E:E,0)))</f>
        <v>1999</v>
      </c>
      <c r="O2856" s="65"/>
    </row>
    <row r="2857" ht="15.75" customHeight="1" spans="1:15">
      <c r="A2857" s="65" t="s">
        <v>345</v>
      </c>
      <c r="B2857" s="66" t="s">
        <v>46</v>
      </c>
      <c r="C2857" s="55" t="s">
        <v>346</v>
      </c>
      <c r="D2857" s="66" t="s">
        <v>370</v>
      </c>
      <c r="E2857" s="66" t="s">
        <v>880</v>
      </c>
      <c r="F2857" s="66">
        <v>256479</v>
      </c>
      <c r="G2857" s="65" t="s">
        <v>28</v>
      </c>
      <c r="H2857" s="67">
        <v>2</v>
      </c>
      <c r="I2857" s="69" t="s">
        <v>907</v>
      </c>
      <c r="J2857" s="63">
        <f t="shared" si="11"/>
        <v>44758</v>
      </c>
      <c r="K2857" s="64">
        <f>IF(ISBLANK(J2857),,H2857*INDEX(Inputs!G:G,MATCH(F2857,Inputs!E:E,0)))</f>
        <v>5000</v>
      </c>
      <c r="L2857" s="65" t="str">
        <f>IF(ISBLANK(J2857),,INDEX(Inputs!D:D,MATCH(F2857,Inputs!E:E,0)))</f>
        <v>997PP EvoFox Explore Gaming Bundle (422,423,659,595)</v>
      </c>
      <c r="M2857" s="65" t="str">
        <f>IF(ISBLANK(#REF!),,IF(B2857="Online","Online",IF(LEFT(B2857,1)="E","Online","Offline")))</f>
        <v>Offline</v>
      </c>
      <c r="N2857" s="64">
        <f>IF(ISBLANK(M2857),,H2857*INDEX(Inputs!F:F,MATCH(F2857,Inputs!E:E,0)))</f>
        <v>9592</v>
      </c>
      <c r="O2857" s="65"/>
    </row>
    <row r="2858" ht="15.75" customHeight="1" spans="1:15">
      <c r="A2858" s="65" t="s">
        <v>338</v>
      </c>
      <c r="B2858" s="66" t="s">
        <v>47</v>
      </c>
      <c r="C2858" s="55" t="s">
        <v>357</v>
      </c>
      <c r="D2858" s="66" t="s">
        <v>370</v>
      </c>
      <c r="E2858" s="66" t="s">
        <v>880</v>
      </c>
      <c r="F2858" s="66">
        <v>256479</v>
      </c>
      <c r="G2858" s="65" t="s">
        <v>28</v>
      </c>
      <c r="H2858" s="67">
        <v>1</v>
      </c>
      <c r="I2858" s="69" t="s">
        <v>907</v>
      </c>
      <c r="J2858" s="63">
        <f t="shared" si="11"/>
        <v>44758</v>
      </c>
      <c r="K2858" s="64">
        <f>IF(ISBLANK(J2858),,H2858*INDEX(Inputs!G:G,MATCH(F2858,Inputs!E:E,0)))</f>
        <v>2500</v>
      </c>
      <c r="L2858" s="65" t="str">
        <f>IF(ISBLANK(J2858),,INDEX(Inputs!D:D,MATCH(F2858,Inputs!E:E,0)))</f>
        <v>997PP EvoFox Explore Gaming Bundle (422,423,659,595)</v>
      </c>
      <c r="M2858" s="65" t="str">
        <f>IF(ISBLANK(#REF!),,IF(B2858="Online","Online",IF(LEFT(B2858,1)="E","Online","Offline")))</f>
        <v>Offline</v>
      </c>
      <c r="N2858" s="64">
        <f>IF(ISBLANK(M2858),,H2858*INDEX(Inputs!F:F,MATCH(F2858,Inputs!E:E,0)))</f>
        <v>4796</v>
      </c>
      <c r="O2858" s="65"/>
    </row>
    <row r="2859" ht="15.75" customHeight="1" spans="1:15">
      <c r="A2859" s="65" t="s">
        <v>367</v>
      </c>
      <c r="B2859" s="66" t="s">
        <v>48</v>
      </c>
      <c r="C2859" s="55" t="s">
        <v>709</v>
      </c>
      <c r="D2859" s="66" t="s">
        <v>370</v>
      </c>
      <c r="E2859" s="66" t="s">
        <v>880</v>
      </c>
      <c r="F2859" s="66">
        <v>256479</v>
      </c>
      <c r="G2859" s="65" t="s">
        <v>28</v>
      </c>
      <c r="H2859" s="67">
        <v>1</v>
      </c>
      <c r="I2859" s="69" t="s">
        <v>907</v>
      </c>
      <c r="J2859" s="63">
        <f t="shared" si="11"/>
        <v>44758</v>
      </c>
      <c r="K2859" s="64">
        <f>IF(ISBLANK(J2859),,H2859*INDEX(Inputs!G:G,MATCH(F2859,Inputs!E:E,0)))</f>
        <v>2500</v>
      </c>
      <c r="L2859" s="65" t="str">
        <f>IF(ISBLANK(J2859),,INDEX(Inputs!D:D,MATCH(F2859,Inputs!E:E,0)))</f>
        <v>997PP EvoFox Explore Gaming Bundle (422,423,659,595)</v>
      </c>
      <c r="M2859" s="65" t="str">
        <f>IF(ISBLANK(#REF!),,IF(B2859="Online","Online",IF(LEFT(B2859,1)="E","Online","Offline")))</f>
        <v>Offline</v>
      </c>
      <c r="N2859" s="64">
        <f>IF(ISBLANK(M2859),,H2859*INDEX(Inputs!F:F,MATCH(F2859,Inputs!E:E,0)))</f>
        <v>4796</v>
      </c>
      <c r="O2859" s="65"/>
    </row>
    <row r="2860" ht="15.75" customHeight="1" spans="1:15">
      <c r="A2860" s="65" t="s">
        <v>367</v>
      </c>
      <c r="B2860" s="66" t="s">
        <v>48</v>
      </c>
      <c r="C2860" s="55" t="s">
        <v>709</v>
      </c>
      <c r="D2860" s="66" t="s">
        <v>370</v>
      </c>
      <c r="E2860" s="66" t="s">
        <v>880</v>
      </c>
      <c r="F2860" s="66">
        <v>256480</v>
      </c>
      <c r="G2860" s="65" t="s">
        <v>25</v>
      </c>
      <c r="H2860" s="67">
        <v>1</v>
      </c>
      <c r="I2860" s="69" t="s">
        <v>907</v>
      </c>
      <c r="J2860" s="63">
        <f t="shared" si="11"/>
        <v>44758</v>
      </c>
      <c r="K2860" s="64">
        <f>IF(ISBLANK(J2860),,H2860*INDEX(Inputs!G:G,MATCH(F2860,Inputs!E:E,0)))</f>
        <v>3000</v>
      </c>
      <c r="L2860" s="65" t="str">
        <f>IF(ISBLANK(J2860),,INDEX(Inputs!D:D,MATCH(F2860,Inputs!E:E,0)))</f>
        <v>998PP EvoFox Prime Gaming Bundle (422,423,658,597)</v>
      </c>
      <c r="M2860" s="65" t="str">
        <f>IF(ISBLANK(#REF!),,IF(B2860="Online","Online",IF(LEFT(B2860,1)="E","Online","Offline")))</f>
        <v>Offline</v>
      </c>
      <c r="N2860" s="64">
        <f>IF(ISBLANK(M2860),,H2860*INDEX(Inputs!F:F,MATCH(F2860,Inputs!E:E,0)))</f>
        <v>5496</v>
      </c>
      <c r="O2860" s="65"/>
    </row>
    <row r="2861" ht="15.75" customHeight="1" spans="1:15">
      <c r="A2861" s="65" t="s">
        <v>341</v>
      </c>
      <c r="B2861" s="66" t="s">
        <v>53</v>
      </c>
      <c r="C2861" s="55" t="s">
        <v>641</v>
      </c>
      <c r="D2861" s="66" t="s">
        <v>370</v>
      </c>
      <c r="E2861" s="66" t="s">
        <v>880</v>
      </c>
      <c r="F2861" s="66">
        <v>256479</v>
      </c>
      <c r="G2861" s="65" t="s">
        <v>28</v>
      </c>
      <c r="H2861" s="67">
        <v>1</v>
      </c>
      <c r="I2861" s="69" t="s">
        <v>907</v>
      </c>
      <c r="J2861" s="63">
        <f t="shared" si="11"/>
        <v>44758</v>
      </c>
      <c r="K2861" s="64">
        <f>IF(ISBLANK(J2861),,H2861*INDEX(Inputs!G:G,MATCH(F2861,Inputs!E:E,0)))</f>
        <v>2500</v>
      </c>
      <c r="L2861" s="65" t="str">
        <f>IF(ISBLANK(J2861),,INDEX(Inputs!D:D,MATCH(F2861,Inputs!E:E,0)))</f>
        <v>997PP EvoFox Explore Gaming Bundle (422,423,659,595)</v>
      </c>
      <c r="M2861" s="65" t="str">
        <f>IF(ISBLANK(#REF!),,IF(B2861="Online","Online",IF(LEFT(B2861,1)="E","Online","Offline")))</f>
        <v>Offline</v>
      </c>
      <c r="N2861" s="64">
        <f>IF(ISBLANK(M2861),,H2861*INDEX(Inputs!F:F,MATCH(F2861,Inputs!E:E,0)))</f>
        <v>4796</v>
      </c>
      <c r="O2861" s="65"/>
    </row>
    <row r="2862" ht="15.75" customHeight="1" spans="1:15">
      <c r="A2862" s="65" t="s">
        <v>327</v>
      </c>
      <c r="B2862" s="66" t="s">
        <v>56</v>
      </c>
      <c r="C2862" s="55" t="s">
        <v>494</v>
      </c>
      <c r="D2862" s="66" t="s">
        <v>370</v>
      </c>
      <c r="E2862" s="66" t="s">
        <v>410</v>
      </c>
      <c r="F2862" s="66">
        <v>250879</v>
      </c>
      <c r="G2862" s="65" t="s">
        <v>30</v>
      </c>
      <c r="H2862" s="67">
        <v>1</v>
      </c>
      <c r="I2862" s="69" t="s">
        <v>907</v>
      </c>
      <c r="J2862" s="63">
        <f t="shared" si="11"/>
        <v>44758</v>
      </c>
      <c r="K2862" s="64">
        <f>IF(ISBLANK(J2862),,H2862*INDEX(Inputs!G:G,MATCH(F2862,Inputs!E:E,0)))</f>
        <v>699</v>
      </c>
      <c r="L2862" s="65" t="str">
        <f>IF(ISBLANK(J2862),,INDEX(Inputs!D:D,MATCH(F2862,Inputs!E:E,0)))</f>
        <v>597BK Evo Fox Falcon X85 Extra Large Speed Mouse Pad</v>
      </c>
      <c r="M2862" s="65" t="str">
        <f>IF(ISBLANK(#REF!),,IF(B2862="Online","Online",IF(LEFT(B2862,1)="E","Online","Offline")))</f>
        <v>Offline</v>
      </c>
      <c r="N2862" s="64">
        <f>IF(ISBLANK(M2862),,H2862*INDEX(Inputs!F:F,MATCH(F2862,Inputs!E:E,0)))</f>
        <v>1199</v>
      </c>
      <c r="O2862" s="65"/>
    </row>
    <row r="2863" ht="15.75" customHeight="1" spans="1:15">
      <c r="A2863" s="65" t="s">
        <v>327</v>
      </c>
      <c r="B2863" s="66" t="s">
        <v>56</v>
      </c>
      <c r="C2863" s="55" t="s">
        <v>494</v>
      </c>
      <c r="D2863" s="66" t="s">
        <v>370</v>
      </c>
      <c r="E2863" s="66" t="s">
        <v>880</v>
      </c>
      <c r="F2863" s="66">
        <v>256480</v>
      </c>
      <c r="G2863" s="65" t="s">
        <v>25</v>
      </c>
      <c r="H2863" s="67">
        <v>1</v>
      </c>
      <c r="I2863" s="69" t="s">
        <v>907</v>
      </c>
      <c r="J2863" s="63">
        <f t="shared" si="11"/>
        <v>44758</v>
      </c>
      <c r="K2863" s="64">
        <f>IF(ISBLANK(J2863),,H2863*INDEX(Inputs!G:G,MATCH(F2863,Inputs!E:E,0)))</f>
        <v>3000</v>
      </c>
      <c r="L2863" s="65" t="str">
        <f>IF(ISBLANK(J2863),,INDEX(Inputs!D:D,MATCH(F2863,Inputs!E:E,0)))</f>
        <v>998PP EvoFox Prime Gaming Bundle (422,423,658,597)</v>
      </c>
      <c r="M2863" s="65" t="str">
        <f>IF(ISBLANK(#REF!),,IF(B2863="Online","Online",IF(LEFT(B2863,1)="E","Online","Offline")))</f>
        <v>Offline</v>
      </c>
      <c r="N2863" s="64">
        <f>IF(ISBLANK(M2863),,H2863*INDEX(Inputs!F:F,MATCH(F2863,Inputs!E:E,0)))</f>
        <v>5496</v>
      </c>
      <c r="O2863" s="65"/>
    </row>
    <row r="2864" ht="15.75" customHeight="1" spans="1:15">
      <c r="A2864" s="65" t="s">
        <v>367</v>
      </c>
      <c r="B2864" s="66" t="s">
        <v>58</v>
      </c>
      <c r="C2864" s="55" t="s">
        <v>759</v>
      </c>
      <c r="D2864" s="66" t="s">
        <v>370</v>
      </c>
      <c r="E2864" s="66" t="s">
        <v>880</v>
      </c>
      <c r="F2864" s="66">
        <v>256479</v>
      </c>
      <c r="G2864" s="65" t="s">
        <v>28</v>
      </c>
      <c r="H2864" s="67">
        <v>1</v>
      </c>
      <c r="I2864" s="69" t="s">
        <v>907</v>
      </c>
      <c r="J2864" s="63">
        <f t="shared" si="11"/>
        <v>44758</v>
      </c>
      <c r="K2864" s="64">
        <f>IF(ISBLANK(J2864),,H2864*INDEX(Inputs!G:G,MATCH(F2864,Inputs!E:E,0)))</f>
        <v>2500</v>
      </c>
      <c r="L2864" s="65" t="str">
        <f>IF(ISBLANK(J2864),,INDEX(Inputs!D:D,MATCH(F2864,Inputs!E:E,0)))</f>
        <v>997PP EvoFox Explore Gaming Bundle (422,423,659,595)</v>
      </c>
      <c r="M2864" s="65" t="str">
        <f>IF(ISBLANK(#REF!),,IF(B2864="Online","Online",IF(LEFT(B2864,1)="E","Online","Offline")))</f>
        <v>Offline</v>
      </c>
      <c r="N2864" s="64">
        <f>IF(ISBLANK(M2864),,H2864*INDEX(Inputs!F:F,MATCH(F2864,Inputs!E:E,0)))</f>
        <v>4796</v>
      </c>
      <c r="O2864" s="65"/>
    </row>
    <row r="2865" ht="15.75" customHeight="1" spans="1:15">
      <c r="A2865" s="65" t="s">
        <v>367</v>
      </c>
      <c r="B2865" s="66" t="s">
        <v>58</v>
      </c>
      <c r="C2865" s="55" t="s">
        <v>759</v>
      </c>
      <c r="D2865" s="66" t="s">
        <v>370</v>
      </c>
      <c r="E2865" s="66" t="s">
        <v>880</v>
      </c>
      <c r="F2865" s="66">
        <v>256480</v>
      </c>
      <c r="G2865" s="65" t="s">
        <v>25</v>
      </c>
      <c r="H2865" s="67">
        <v>1</v>
      </c>
      <c r="I2865" s="69" t="s">
        <v>907</v>
      </c>
      <c r="J2865" s="63">
        <f t="shared" si="11"/>
        <v>44758</v>
      </c>
      <c r="K2865" s="64">
        <f>IF(ISBLANK(J2865),,H2865*INDEX(Inputs!G:G,MATCH(F2865,Inputs!E:E,0)))</f>
        <v>3000</v>
      </c>
      <c r="L2865" s="65" t="str">
        <f>IF(ISBLANK(J2865),,INDEX(Inputs!D:D,MATCH(F2865,Inputs!E:E,0)))</f>
        <v>998PP EvoFox Prime Gaming Bundle (422,423,658,597)</v>
      </c>
      <c r="M2865" s="65" t="str">
        <f>IF(ISBLANK(#REF!),,IF(B2865="Online","Online",IF(LEFT(B2865,1)="E","Online","Offline")))</f>
        <v>Offline</v>
      </c>
      <c r="N2865" s="64">
        <f>IF(ISBLANK(M2865),,H2865*INDEX(Inputs!F:F,MATCH(F2865,Inputs!E:E,0)))</f>
        <v>5496</v>
      </c>
      <c r="O2865" s="65"/>
    </row>
    <row r="2866" ht="15.75" customHeight="1" spans="1:15">
      <c r="A2866" s="65" t="s">
        <v>447</v>
      </c>
      <c r="B2866" s="66" t="s">
        <v>61</v>
      </c>
      <c r="C2866" s="55" t="s">
        <v>456</v>
      </c>
      <c r="D2866" s="66" t="s">
        <v>370</v>
      </c>
      <c r="E2866" s="66" t="s">
        <v>880</v>
      </c>
      <c r="F2866" s="66">
        <v>256480</v>
      </c>
      <c r="G2866" s="65" t="s">
        <v>25</v>
      </c>
      <c r="H2866" s="67">
        <v>1</v>
      </c>
      <c r="I2866" s="69" t="s">
        <v>907</v>
      </c>
      <c r="J2866" s="63">
        <f t="shared" si="11"/>
        <v>44758</v>
      </c>
      <c r="K2866" s="64">
        <f>IF(ISBLANK(J2866),,H2866*INDEX(Inputs!G:G,MATCH(F2866,Inputs!E:E,0)))</f>
        <v>3000</v>
      </c>
      <c r="L2866" s="65" t="str">
        <f>IF(ISBLANK(J2866),,INDEX(Inputs!D:D,MATCH(F2866,Inputs!E:E,0)))</f>
        <v>998PP EvoFox Prime Gaming Bundle (422,423,658,597)</v>
      </c>
      <c r="M2866" s="65" t="str">
        <f>IF(ISBLANK(#REF!),,IF(B2866="Online","Online",IF(LEFT(B2866,1)="E","Online","Offline")))</f>
        <v>Offline</v>
      </c>
      <c r="N2866" s="64">
        <f>IF(ISBLANK(M2866),,H2866*INDEX(Inputs!F:F,MATCH(F2866,Inputs!E:E,0)))</f>
        <v>5496</v>
      </c>
      <c r="O2866" s="65"/>
    </row>
    <row r="2867" ht="15.75" customHeight="1" spans="1:15">
      <c r="A2867" s="65" t="s">
        <v>327</v>
      </c>
      <c r="B2867" s="66" t="s">
        <v>63</v>
      </c>
      <c r="C2867" s="55" t="s">
        <v>527</v>
      </c>
      <c r="D2867" s="66" t="s">
        <v>370</v>
      </c>
      <c r="E2867" s="66" t="s">
        <v>880</v>
      </c>
      <c r="F2867" s="66">
        <v>256479</v>
      </c>
      <c r="G2867" s="65" t="s">
        <v>28</v>
      </c>
      <c r="H2867" s="67">
        <v>2</v>
      </c>
      <c r="I2867" s="69" t="s">
        <v>907</v>
      </c>
      <c r="J2867" s="63">
        <f t="shared" si="11"/>
        <v>44758</v>
      </c>
      <c r="K2867" s="64">
        <f>IF(ISBLANK(J2867),,H2867*INDEX(Inputs!G:G,MATCH(F2867,Inputs!E:E,0)))</f>
        <v>5000</v>
      </c>
      <c r="L2867" s="65" t="str">
        <f>IF(ISBLANK(J2867),,INDEX(Inputs!D:D,MATCH(F2867,Inputs!E:E,0)))</f>
        <v>997PP EvoFox Explore Gaming Bundle (422,423,659,595)</v>
      </c>
      <c r="M2867" s="65" t="str">
        <f>IF(ISBLANK(#REF!),,IF(B2867="Online","Online",IF(LEFT(B2867,1)="E","Online","Offline")))</f>
        <v>Offline</v>
      </c>
      <c r="N2867" s="64">
        <f>IF(ISBLANK(M2867),,H2867*INDEX(Inputs!F:F,MATCH(F2867,Inputs!E:E,0)))</f>
        <v>9592</v>
      </c>
      <c r="O2867" s="65"/>
    </row>
    <row r="2868" ht="15.75" customHeight="1" spans="1:15">
      <c r="A2868" s="65" t="s">
        <v>437</v>
      </c>
      <c r="B2868" s="66" t="s">
        <v>73</v>
      </c>
      <c r="C2868" s="55" t="s">
        <v>438</v>
      </c>
      <c r="D2868" s="66" t="s">
        <v>370</v>
      </c>
      <c r="E2868" s="66" t="s">
        <v>880</v>
      </c>
      <c r="F2868" s="66">
        <v>256479</v>
      </c>
      <c r="G2868" s="65" t="s">
        <v>28</v>
      </c>
      <c r="H2868" s="67">
        <v>1</v>
      </c>
      <c r="I2868" s="69" t="s">
        <v>907</v>
      </c>
      <c r="J2868" s="63">
        <f t="shared" si="11"/>
        <v>44758</v>
      </c>
      <c r="K2868" s="64">
        <f>IF(ISBLANK(J2868),,H2868*INDEX(Inputs!G:G,MATCH(F2868,Inputs!E:E,0)))</f>
        <v>2500</v>
      </c>
      <c r="L2868" s="65" t="str">
        <f>IF(ISBLANK(J2868),,INDEX(Inputs!D:D,MATCH(F2868,Inputs!E:E,0)))</f>
        <v>997PP EvoFox Explore Gaming Bundle (422,423,659,595)</v>
      </c>
      <c r="M2868" s="65" t="str">
        <f>IF(ISBLANK(#REF!),,IF(B2868="Online","Online",IF(LEFT(B2868,1)="E","Online","Offline")))</f>
        <v>Offline</v>
      </c>
      <c r="N2868" s="64">
        <f>IF(ISBLANK(M2868),,H2868*INDEX(Inputs!F:F,MATCH(F2868,Inputs!E:E,0)))</f>
        <v>4796</v>
      </c>
      <c r="O2868" s="65"/>
    </row>
    <row r="2869" ht="15.75" customHeight="1" spans="1:15">
      <c r="A2869" s="65" t="s">
        <v>341</v>
      </c>
      <c r="B2869" s="66" t="s">
        <v>474</v>
      </c>
      <c r="C2869" s="55" t="s">
        <v>475</v>
      </c>
      <c r="D2869" s="66" t="s">
        <v>370</v>
      </c>
      <c r="E2869" s="66" t="s">
        <v>880</v>
      </c>
      <c r="F2869" s="66">
        <v>256479</v>
      </c>
      <c r="G2869" s="65" t="s">
        <v>28</v>
      </c>
      <c r="H2869" s="67">
        <v>1</v>
      </c>
      <c r="I2869" s="69" t="s">
        <v>907</v>
      </c>
      <c r="J2869" s="63">
        <f t="shared" si="11"/>
        <v>44758</v>
      </c>
      <c r="K2869" s="64">
        <f>IF(ISBLANK(J2869),,H2869*INDEX(Inputs!G:G,MATCH(F2869,Inputs!E:E,0)))</f>
        <v>2500</v>
      </c>
      <c r="L2869" s="65" t="str">
        <f>IF(ISBLANK(J2869),,INDEX(Inputs!D:D,MATCH(F2869,Inputs!E:E,0)))</f>
        <v>997PP EvoFox Explore Gaming Bundle (422,423,659,595)</v>
      </c>
      <c r="M2869" s="65" t="str">
        <f>IF(ISBLANK(#REF!),,IF(B2869="Online","Online",IF(LEFT(B2869,1)="E","Online","Offline")))</f>
        <v>Offline</v>
      </c>
      <c r="N2869" s="64">
        <f>IF(ISBLANK(M2869),,H2869*INDEX(Inputs!F:F,MATCH(F2869,Inputs!E:E,0)))</f>
        <v>4796</v>
      </c>
      <c r="O2869" s="65"/>
    </row>
    <row r="2870" ht="15.75" customHeight="1" spans="1:15">
      <c r="A2870" s="65" t="s">
        <v>327</v>
      </c>
      <c r="B2870" s="66" t="s">
        <v>74</v>
      </c>
      <c r="C2870" s="55" t="s">
        <v>688</v>
      </c>
      <c r="D2870" s="66" t="s">
        <v>370</v>
      </c>
      <c r="E2870" s="66" t="s">
        <v>880</v>
      </c>
      <c r="F2870" s="66">
        <v>256479</v>
      </c>
      <c r="G2870" s="65" t="s">
        <v>28</v>
      </c>
      <c r="H2870" s="67">
        <v>1</v>
      </c>
      <c r="I2870" s="69" t="s">
        <v>907</v>
      </c>
      <c r="J2870" s="63">
        <f t="shared" si="11"/>
        <v>44758</v>
      </c>
      <c r="K2870" s="64">
        <f>IF(ISBLANK(J2870),,H2870*INDEX(Inputs!G:G,MATCH(F2870,Inputs!E:E,0)))</f>
        <v>2500</v>
      </c>
      <c r="L2870" s="65" t="str">
        <f>IF(ISBLANK(J2870),,INDEX(Inputs!D:D,MATCH(F2870,Inputs!E:E,0)))</f>
        <v>997PP EvoFox Explore Gaming Bundle (422,423,659,595)</v>
      </c>
      <c r="M2870" s="65" t="str">
        <f>IF(ISBLANK(#REF!),,IF(B2870="Online","Online",IF(LEFT(B2870,1)="E","Online","Offline")))</f>
        <v>Offline</v>
      </c>
      <c r="N2870" s="64">
        <f>IF(ISBLANK(M2870),,H2870*INDEX(Inputs!F:F,MATCH(F2870,Inputs!E:E,0)))</f>
        <v>4796</v>
      </c>
      <c r="O2870" s="65"/>
    </row>
    <row r="2871" ht="15.75" customHeight="1" spans="1:15">
      <c r="A2871" s="65" t="s">
        <v>353</v>
      </c>
      <c r="B2871" s="66" t="s">
        <v>76</v>
      </c>
      <c r="C2871" s="55" t="s">
        <v>379</v>
      </c>
      <c r="D2871" s="66" t="s">
        <v>464</v>
      </c>
      <c r="E2871" s="66" t="s">
        <v>465</v>
      </c>
      <c r="F2871" s="66">
        <v>250421</v>
      </c>
      <c r="G2871" s="65" t="s">
        <v>14</v>
      </c>
      <c r="H2871" s="67">
        <v>1</v>
      </c>
      <c r="I2871" s="69" t="s">
        <v>907</v>
      </c>
      <c r="J2871" s="63">
        <f t="shared" si="11"/>
        <v>44758</v>
      </c>
      <c r="K2871" s="64">
        <f>IF(ISBLANK(J2871),,H2871*INDEX(Inputs!G:G,MATCH(F2871,Inputs!E:E,0)))</f>
        <v>779</v>
      </c>
      <c r="L2871" s="65" t="str">
        <f>IF(ISBLANK(J2871),,INDEX(Inputs!D:D,MATCH(F2871,Inputs!E:E,0)))</f>
        <v>146BK NeoCase Sleeve MP 450 14</v>
      </c>
      <c r="M2871" s="65" t="str">
        <f>IF(ISBLANK(#REF!),,IF(B2871="Online","Online",IF(LEFT(B2871,1)="E","Online","Offline")))</f>
        <v>Offline</v>
      </c>
      <c r="N2871" s="64">
        <f>IF(ISBLANK(M2871),,H2871*INDEX(Inputs!F:F,MATCH(F2871,Inputs!E:E,0)))</f>
        <v>1249</v>
      </c>
      <c r="O2871" s="65"/>
    </row>
    <row r="2872" ht="15.75" customHeight="1" spans="1:15">
      <c r="A2872" s="65" t="s">
        <v>353</v>
      </c>
      <c r="B2872" s="66" t="s">
        <v>76</v>
      </c>
      <c r="C2872" s="55" t="s">
        <v>379</v>
      </c>
      <c r="D2872" s="66" t="s">
        <v>370</v>
      </c>
      <c r="E2872" s="66" t="s">
        <v>410</v>
      </c>
      <c r="F2872" s="66">
        <v>250879</v>
      </c>
      <c r="G2872" s="65" t="s">
        <v>30</v>
      </c>
      <c r="H2872" s="67">
        <v>1</v>
      </c>
      <c r="I2872" s="69" t="s">
        <v>907</v>
      </c>
      <c r="J2872" s="63">
        <f t="shared" si="11"/>
        <v>44758</v>
      </c>
      <c r="K2872" s="64">
        <f>IF(ISBLANK(J2872),,H2872*INDEX(Inputs!G:G,MATCH(F2872,Inputs!E:E,0)))</f>
        <v>699</v>
      </c>
      <c r="L2872" s="65" t="str">
        <f>IF(ISBLANK(J2872),,INDEX(Inputs!D:D,MATCH(F2872,Inputs!E:E,0)))</f>
        <v>597BK Evo Fox Falcon X85 Extra Large Speed Mouse Pad</v>
      </c>
      <c r="M2872" s="65" t="str">
        <f>IF(ISBLANK(#REF!),,IF(B2872="Online","Online",IF(LEFT(B2872,1)="E","Online","Offline")))</f>
        <v>Offline</v>
      </c>
      <c r="N2872" s="64">
        <f>IF(ISBLANK(M2872),,H2872*INDEX(Inputs!F:F,MATCH(F2872,Inputs!E:E,0)))</f>
        <v>1199</v>
      </c>
      <c r="O2872" s="65"/>
    </row>
    <row r="2873" ht="15.75" customHeight="1" spans="1:15">
      <c r="A2873" s="65" t="s">
        <v>407</v>
      </c>
      <c r="B2873" s="66" t="s">
        <v>77</v>
      </c>
      <c r="C2873" s="55" t="s">
        <v>457</v>
      </c>
      <c r="D2873" s="66" t="s">
        <v>370</v>
      </c>
      <c r="E2873" s="66" t="s">
        <v>880</v>
      </c>
      <c r="F2873" s="66">
        <v>256479</v>
      </c>
      <c r="G2873" s="65" t="s">
        <v>28</v>
      </c>
      <c r="H2873" s="67">
        <v>2</v>
      </c>
      <c r="I2873" s="69" t="s">
        <v>907</v>
      </c>
      <c r="J2873" s="63">
        <f t="shared" si="11"/>
        <v>44758</v>
      </c>
      <c r="K2873" s="64">
        <f>IF(ISBLANK(J2873),,H2873*INDEX(Inputs!G:G,MATCH(F2873,Inputs!E:E,0)))</f>
        <v>5000</v>
      </c>
      <c r="L2873" s="65" t="str">
        <f>IF(ISBLANK(J2873),,INDEX(Inputs!D:D,MATCH(F2873,Inputs!E:E,0)))</f>
        <v>997PP EvoFox Explore Gaming Bundle (422,423,659,595)</v>
      </c>
      <c r="M2873" s="65" t="str">
        <f>IF(ISBLANK(#REF!),,IF(B2873="Online","Online",IF(LEFT(B2873,1)="E","Online","Offline")))</f>
        <v>Offline</v>
      </c>
      <c r="N2873" s="64">
        <f>IF(ISBLANK(M2873),,H2873*INDEX(Inputs!F:F,MATCH(F2873,Inputs!E:E,0)))</f>
        <v>9592</v>
      </c>
      <c r="O2873" s="65"/>
    </row>
    <row r="2874" ht="15.75" customHeight="1" spans="1:15">
      <c r="A2874" s="65" t="s">
        <v>447</v>
      </c>
      <c r="B2874" s="66" t="s">
        <v>608</v>
      </c>
      <c r="C2874" s="55" t="s">
        <v>609</v>
      </c>
      <c r="D2874" s="66" t="s">
        <v>370</v>
      </c>
      <c r="E2874" s="66" t="s">
        <v>410</v>
      </c>
      <c r="F2874" s="66">
        <v>250879</v>
      </c>
      <c r="G2874" s="65" t="s">
        <v>30</v>
      </c>
      <c r="H2874" s="67">
        <v>0</v>
      </c>
      <c r="I2874" s="69" t="s">
        <v>907</v>
      </c>
      <c r="J2874" s="63">
        <f t="shared" si="11"/>
        <v>44758</v>
      </c>
      <c r="K2874" s="64">
        <f>IF(ISBLANK(J2874),,H2874*INDEX(Inputs!G:G,MATCH(F2874,Inputs!E:E,0)))</f>
        <v>0</v>
      </c>
      <c r="L2874" s="65" t="str">
        <f>IF(ISBLANK(J2874),,INDEX(Inputs!D:D,MATCH(F2874,Inputs!E:E,0)))</f>
        <v>597BK Evo Fox Falcon X85 Extra Large Speed Mouse Pad</v>
      </c>
      <c r="M2874" s="65" t="str">
        <f>IF(ISBLANK(#REF!),,IF(B2874="Online","Online",IF(LEFT(B2874,1)="E","Online","Offline")))</f>
        <v>Offline</v>
      </c>
      <c r="N2874" s="64">
        <f>IF(ISBLANK(M2874),,H2874*INDEX(Inputs!F:F,MATCH(F2874,Inputs!E:E,0)))</f>
        <v>0</v>
      </c>
      <c r="O2874" s="65"/>
    </row>
    <row r="2875" ht="15.75" customHeight="1" spans="1:15">
      <c r="A2875" s="65" t="s">
        <v>341</v>
      </c>
      <c r="B2875" s="66" t="s">
        <v>83</v>
      </c>
      <c r="C2875" s="55" t="s">
        <v>394</v>
      </c>
      <c r="D2875" s="66" t="s">
        <v>414</v>
      </c>
      <c r="E2875" s="66" t="s">
        <v>415</v>
      </c>
      <c r="F2875" s="66">
        <v>250874</v>
      </c>
      <c r="G2875" s="65" t="s">
        <v>13</v>
      </c>
      <c r="H2875" s="67">
        <v>1</v>
      </c>
      <c r="I2875" s="69" t="s">
        <v>907</v>
      </c>
      <c r="J2875" s="63">
        <f t="shared" si="11"/>
        <v>44758</v>
      </c>
      <c r="K2875" s="64">
        <f>IF(ISBLANK(J2875),,H2875*INDEX(Inputs!G:G,MATCH(F2875,Inputs!E:E,0)))</f>
        <v>1349</v>
      </c>
      <c r="L2875" s="65" t="str">
        <f>IF(ISBLANK(J2875),,INDEX(Inputs!D:D,MATCH(F2875,Inputs!E:E,0)))</f>
        <v>432BK EvoFox X-Team Gaming Keyboard &amp; Mouse (USB)</v>
      </c>
      <c r="M2875" s="65" t="str">
        <f>IF(ISBLANK(#REF!),,IF(B2875="Online","Online",IF(LEFT(B2875,1)="E","Online","Offline")))</f>
        <v>Offline</v>
      </c>
      <c r="N2875" s="64">
        <f>IF(ISBLANK(M2875),,H2875*INDEX(Inputs!F:F,MATCH(F2875,Inputs!E:E,0)))</f>
        <v>1899</v>
      </c>
      <c r="O2875" s="65"/>
    </row>
    <row r="2876" ht="15.75" customHeight="1" spans="1:15">
      <c r="A2876" s="65" t="s">
        <v>341</v>
      </c>
      <c r="B2876" s="66" t="s">
        <v>83</v>
      </c>
      <c r="C2876" s="55" t="s">
        <v>394</v>
      </c>
      <c r="D2876" s="66" t="s">
        <v>370</v>
      </c>
      <c r="E2876" s="66" t="s">
        <v>880</v>
      </c>
      <c r="F2876" s="66">
        <v>256479</v>
      </c>
      <c r="G2876" s="65" t="s">
        <v>28</v>
      </c>
      <c r="H2876" s="67">
        <v>4</v>
      </c>
      <c r="I2876" s="69" t="s">
        <v>907</v>
      </c>
      <c r="J2876" s="63">
        <f t="shared" si="11"/>
        <v>44758</v>
      </c>
      <c r="K2876" s="64">
        <f>IF(ISBLANK(J2876),,H2876*INDEX(Inputs!G:G,MATCH(F2876,Inputs!E:E,0)))</f>
        <v>10000</v>
      </c>
      <c r="L2876" s="65" t="str">
        <f>IF(ISBLANK(J2876),,INDEX(Inputs!D:D,MATCH(F2876,Inputs!E:E,0)))</f>
        <v>997PP EvoFox Explore Gaming Bundle (422,423,659,595)</v>
      </c>
      <c r="M2876" s="65" t="str">
        <f>IF(ISBLANK(#REF!),,IF(B2876="Online","Online",IF(LEFT(B2876,1)="E","Online","Offline")))</f>
        <v>Offline</v>
      </c>
      <c r="N2876" s="64">
        <f>IF(ISBLANK(M2876),,H2876*INDEX(Inputs!F:F,MATCH(F2876,Inputs!E:E,0)))</f>
        <v>19184</v>
      </c>
      <c r="O2876" s="65"/>
    </row>
    <row r="2877" ht="15.75" customHeight="1" spans="1:15">
      <c r="A2877" s="65" t="s">
        <v>367</v>
      </c>
      <c r="B2877" s="66" t="s">
        <v>88</v>
      </c>
      <c r="C2877" s="55" t="s">
        <v>569</v>
      </c>
      <c r="D2877" s="66" t="s">
        <v>370</v>
      </c>
      <c r="E2877" s="66" t="s">
        <v>880</v>
      </c>
      <c r="F2877" s="66">
        <v>256479</v>
      </c>
      <c r="G2877" s="65" t="s">
        <v>28</v>
      </c>
      <c r="H2877" s="67">
        <v>1</v>
      </c>
      <c r="I2877" s="69" t="s">
        <v>907</v>
      </c>
      <c r="J2877" s="63">
        <f t="shared" si="11"/>
        <v>44758</v>
      </c>
      <c r="K2877" s="64">
        <f>IF(ISBLANK(J2877),,H2877*INDEX(Inputs!G:G,MATCH(F2877,Inputs!E:E,0)))</f>
        <v>2500</v>
      </c>
      <c r="L2877" s="65" t="str">
        <f>IF(ISBLANK(J2877),,INDEX(Inputs!D:D,MATCH(F2877,Inputs!E:E,0)))</f>
        <v>997PP EvoFox Explore Gaming Bundle (422,423,659,595)</v>
      </c>
      <c r="M2877" s="65" t="str">
        <f>IF(ISBLANK(#REF!),,IF(B2877="Online","Online",IF(LEFT(B2877,1)="E","Online","Offline")))</f>
        <v>Offline</v>
      </c>
      <c r="N2877" s="64">
        <f>IF(ISBLANK(M2877),,H2877*INDEX(Inputs!F:F,MATCH(F2877,Inputs!E:E,0)))</f>
        <v>4796</v>
      </c>
      <c r="O2877" s="65"/>
    </row>
    <row r="2878" ht="15.75" customHeight="1" spans="1:15">
      <c r="A2878" s="65" t="s">
        <v>353</v>
      </c>
      <c r="B2878" s="66" t="s">
        <v>92</v>
      </c>
      <c r="C2878" s="55" t="s">
        <v>858</v>
      </c>
      <c r="D2878" s="66" t="s">
        <v>370</v>
      </c>
      <c r="E2878" s="66" t="s">
        <v>880</v>
      </c>
      <c r="F2878" s="66">
        <v>256479</v>
      </c>
      <c r="G2878" s="65" t="s">
        <v>28</v>
      </c>
      <c r="H2878" s="67">
        <v>1</v>
      </c>
      <c r="I2878" s="69" t="s">
        <v>907</v>
      </c>
      <c r="J2878" s="63">
        <f t="shared" si="11"/>
        <v>44758</v>
      </c>
      <c r="K2878" s="64">
        <f>IF(ISBLANK(J2878),,H2878*INDEX(Inputs!G:G,MATCH(F2878,Inputs!E:E,0)))</f>
        <v>2500</v>
      </c>
      <c r="L2878" s="65" t="str">
        <f>IF(ISBLANK(J2878),,INDEX(Inputs!D:D,MATCH(F2878,Inputs!E:E,0)))</f>
        <v>997PP EvoFox Explore Gaming Bundle (422,423,659,595)</v>
      </c>
      <c r="M2878" s="65" t="str">
        <f>IF(ISBLANK(#REF!),,IF(B2878="Online","Online",IF(LEFT(B2878,1)="E","Online","Offline")))</f>
        <v>Offline</v>
      </c>
      <c r="N2878" s="64">
        <f>IF(ISBLANK(M2878),,H2878*INDEX(Inputs!F:F,MATCH(F2878,Inputs!E:E,0)))</f>
        <v>4796</v>
      </c>
      <c r="O2878" s="65"/>
    </row>
    <row r="2879" ht="15.75" customHeight="1" spans="1:15">
      <c r="A2879" s="65" t="s">
        <v>367</v>
      </c>
      <c r="B2879" s="66" t="s">
        <v>94</v>
      </c>
      <c r="C2879" s="55" t="s">
        <v>610</v>
      </c>
      <c r="D2879" s="66" t="s">
        <v>370</v>
      </c>
      <c r="E2879" s="66" t="s">
        <v>880</v>
      </c>
      <c r="F2879" s="66">
        <v>256479</v>
      </c>
      <c r="G2879" s="65" t="s">
        <v>28</v>
      </c>
      <c r="H2879" s="67">
        <v>3</v>
      </c>
      <c r="I2879" s="69" t="s">
        <v>907</v>
      </c>
      <c r="J2879" s="63">
        <f t="shared" si="11"/>
        <v>44758</v>
      </c>
      <c r="K2879" s="64">
        <f>IF(ISBLANK(J2879),,H2879*INDEX(Inputs!G:G,MATCH(F2879,Inputs!E:E,0)))</f>
        <v>7500</v>
      </c>
      <c r="L2879" s="65" t="str">
        <f>IF(ISBLANK(J2879),,INDEX(Inputs!D:D,MATCH(F2879,Inputs!E:E,0)))</f>
        <v>997PP EvoFox Explore Gaming Bundle (422,423,659,595)</v>
      </c>
      <c r="M2879" s="65" t="str">
        <f>IF(ISBLANK(#REF!),,IF(B2879="Online","Online",IF(LEFT(B2879,1)="E","Online","Offline")))</f>
        <v>Offline</v>
      </c>
      <c r="N2879" s="64">
        <f>IF(ISBLANK(M2879),,H2879*INDEX(Inputs!F:F,MATCH(F2879,Inputs!E:E,0)))</f>
        <v>14388</v>
      </c>
      <c r="O2879" s="65"/>
    </row>
    <row r="2880" ht="15.75" customHeight="1" spans="1:15">
      <c r="A2880" s="65" t="s">
        <v>341</v>
      </c>
      <c r="B2880" s="66" t="s">
        <v>95</v>
      </c>
      <c r="C2880" s="55" t="s">
        <v>444</v>
      </c>
      <c r="D2880" s="66" t="s">
        <v>370</v>
      </c>
      <c r="E2880" s="66" t="s">
        <v>880</v>
      </c>
      <c r="F2880" s="66">
        <v>256479</v>
      </c>
      <c r="G2880" s="65" t="s">
        <v>28</v>
      </c>
      <c r="H2880" s="67">
        <v>1</v>
      </c>
      <c r="I2880" s="69" t="s">
        <v>907</v>
      </c>
      <c r="J2880" s="63">
        <f t="shared" si="11"/>
        <v>44758</v>
      </c>
      <c r="K2880" s="64">
        <f>IF(ISBLANK(J2880),,H2880*INDEX(Inputs!G:G,MATCH(F2880,Inputs!E:E,0)))</f>
        <v>2500</v>
      </c>
      <c r="L2880" s="65" t="str">
        <f>IF(ISBLANK(J2880),,INDEX(Inputs!D:D,MATCH(F2880,Inputs!E:E,0)))</f>
        <v>997PP EvoFox Explore Gaming Bundle (422,423,659,595)</v>
      </c>
      <c r="M2880" s="65" t="str">
        <f>IF(ISBLANK(#REF!),,IF(B2880="Online","Online",IF(LEFT(B2880,1)="E","Online","Offline")))</f>
        <v>Offline</v>
      </c>
      <c r="N2880" s="64">
        <f>IF(ISBLANK(M2880),,H2880*INDEX(Inputs!F:F,MATCH(F2880,Inputs!E:E,0)))</f>
        <v>4796</v>
      </c>
      <c r="O2880" s="65"/>
    </row>
    <row r="2881" ht="15.75" customHeight="1" spans="1:15">
      <c r="A2881" s="65" t="s">
        <v>341</v>
      </c>
      <c r="B2881" s="66" t="s">
        <v>96</v>
      </c>
      <c r="C2881" s="55" t="s">
        <v>654</v>
      </c>
      <c r="D2881" s="66" t="s">
        <v>370</v>
      </c>
      <c r="E2881" s="66" t="s">
        <v>880</v>
      </c>
      <c r="F2881" s="66">
        <v>256479</v>
      </c>
      <c r="G2881" s="65" t="s">
        <v>28</v>
      </c>
      <c r="H2881" s="67">
        <v>1</v>
      </c>
      <c r="I2881" s="69" t="s">
        <v>907</v>
      </c>
      <c r="J2881" s="63">
        <f t="shared" si="11"/>
        <v>44758</v>
      </c>
      <c r="K2881" s="64">
        <f>IF(ISBLANK(J2881),,H2881*INDEX(Inputs!G:G,MATCH(F2881,Inputs!E:E,0)))</f>
        <v>2500</v>
      </c>
      <c r="L2881" s="65" t="str">
        <f>IF(ISBLANK(J2881),,INDEX(Inputs!D:D,MATCH(F2881,Inputs!E:E,0)))</f>
        <v>997PP EvoFox Explore Gaming Bundle (422,423,659,595)</v>
      </c>
      <c r="M2881" s="65" t="str">
        <f>IF(ISBLANK(#REF!),,IF(B2881="Online","Online",IF(LEFT(B2881,1)="E","Online","Offline")))</f>
        <v>Offline</v>
      </c>
      <c r="N2881" s="64">
        <f>IF(ISBLANK(M2881),,H2881*INDEX(Inputs!F:F,MATCH(F2881,Inputs!E:E,0)))</f>
        <v>4796</v>
      </c>
      <c r="O2881" s="65"/>
    </row>
    <row r="2882" ht="15.75" customHeight="1" spans="1:15">
      <c r="A2882" s="65" t="s">
        <v>447</v>
      </c>
      <c r="B2882" s="66" t="s">
        <v>100</v>
      </c>
      <c r="C2882" s="55" t="s">
        <v>497</v>
      </c>
      <c r="D2882" s="66" t="s">
        <v>370</v>
      </c>
      <c r="E2882" s="66" t="s">
        <v>880</v>
      </c>
      <c r="F2882" s="66">
        <v>256480</v>
      </c>
      <c r="G2882" s="65" t="s">
        <v>25</v>
      </c>
      <c r="H2882" s="67">
        <v>1</v>
      </c>
      <c r="I2882" s="69" t="s">
        <v>907</v>
      </c>
      <c r="J2882" s="63">
        <f t="shared" si="11"/>
        <v>44758</v>
      </c>
      <c r="K2882" s="64">
        <f>IF(ISBLANK(J2882),,H2882*INDEX(Inputs!G:G,MATCH(F2882,Inputs!E:E,0)))</f>
        <v>3000</v>
      </c>
      <c r="L2882" s="65" t="str">
        <f>IF(ISBLANK(J2882),,INDEX(Inputs!D:D,MATCH(F2882,Inputs!E:E,0)))</f>
        <v>998PP EvoFox Prime Gaming Bundle (422,423,658,597)</v>
      </c>
      <c r="M2882" s="65" t="str">
        <f>IF(ISBLANK(#REF!),,IF(B2882="Online","Online",IF(LEFT(B2882,1)="E","Online","Offline")))</f>
        <v>Offline</v>
      </c>
      <c r="N2882" s="64">
        <f>IF(ISBLANK(M2882),,H2882*INDEX(Inputs!F:F,MATCH(F2882,Inputs!E:E,0)))</f>
        <v>5496</v>
      </c>
      <c r="O2882" s="65"/>
    </row>
    <row r="2883" ht="15.75" customHeight="1" spans="1:15">
      <c r="A2883" s="65" t="s">
        <v>454</v>
      </c>
      <c r="B2883" s="66" t="s">
        <v>460</v>
      </c>
      <c r="C2883" s="55" t="s">
        <v>461</v>
      </c>
      <c r="D2883" s="66" t="s">
        <v>414</v>
      </c>
      <c r="E2883" s="66" t="s">
        <v>415</v>
      </c>
      <c r="F2883" s="66">
        <v>204736</v>
      </c>
      <c r="G2883" s="65" t="s">
        <v>19</v>
      </c>
      <c r="H2883" s="67">
        <v>1</v>
      </c>
      <c r="I2883" s="69" t="s">
        <v>907</v>
      </c>
      <c r="J2883" s="63">
        <f t="shared" si="11"/>
        <v>44758</v>
      </c>
      <c r="K2883" s="64">
        <f>IF(ISBLANK(J2883),,H2883*INDEX(Inputs!G:G,MATCH(F2883,Inputs!E:E,0)))</f>
        <v>549</v>
      </c>
      <c r="L2883" s="65" t="str">
        <f>IF(ISBLANK(J2883),,INDEX(Inputs!D:D,MATCH(F2883,Inputs!E:E,0)))</f>
        <v>851PP Xcite Pro Keyboard USB</v>
      </c>
      <c r="M2883" s="65" t="str">
        <f>IF(ISBLANK(#REF!),,IF(B2883="Online","Online",IF(LEFT(B2883,1)="E","Online","Offline")))</f>
        <v>Offline</v>
      </c>
      <c r="N2883" s="64">
        <f>IF(ISBLANK(M2883),,H2883*INDEX(Inputs!F:F,MATCH(F2883,Inputs!E:E,0)))</f>
        <v>599</v>
      </c>
      <c r="O2883" s="65"/>
    </row>
    <row r="2884" ht="15.75" customHeight="1" spans="1:15">
      <c r="A2884" s="65" t="s">
        <v>454</v>
      </c>
      <c r="B2884" s="66" t="s">
        <v>460</v>
      </c>
      <c r="C2884" s="55" t="s">
        <v>461</v>
      </c>
      <c r="D2884" s="66" t="s">
        <v>370</v>
      </c>
      <c r="E2884" s="66" t="s">
        <v>880</v>
      </c>
      <c r="F2884" s="66">
        <v>256479</v>
      </c>
      <c r="G2884" s="65" t="s">
        <v>28</v>
      </c>
      <c r="H2884" s="67">
        <v>1</v>
      </c>
      <c r="I2884" s="69" t="s">
        <v>907</v>
      </c>
      <c r="J2884" s="63">
        <f t="shared" si="11"/>
        <v>44758</v>
      </c>
      <c r="K2884" s="64">
        <f>IF(ISBLANK(J2884),,H2884*INDEX(Inputs!G:G,MATCH(F2884,Inputs!E:E,0)))</f>
        <v>2500</v>
      </c>
      <c r="L2884" s="65" t="str">
        <f>IF(ISBLANK(J2884),,INDEX(Inputs!D:D,MATCH(F2884,Inputs!E:E,0)))</f>
        <v>997PP EvoFox Explore Gaming Bundle (422,423,659,595)</v>
      </c>
      <c r="M2884" s="65" t="str">
        <f>IF(ISBLANK(#REF!),,IF(B2884="Online","Online",IF(LEFT(B2884,1)="E","Online","Offline")))</f>
        <v>Offline</v>
      </c>
      <c r="N2884" s="64">
        <f>IF(ISBLANK(M2884),,H2884*INDEX(Inputs!F:F,MATCH(F2884,Inputs!E:E,0)))</f>
        <v>4796</v>
      </c>
      <c r="O2884" s="65"/>
    </row>
    <row r="2885" ht="15.75" customHeight="1" spans="1:15">
      <c r="A2885" s="65" t="s">
        <v>454</v>
      </c>
      <c r="B2885" s="66" t="s">
        <v>460</v>
      </c>
      <c r="C2885" s="55" t="s">
        <v>461</v>
      </c>
      <c r="D2885" s="66" t="s">
        <v>370</v>
      </c>
      <c r="E2885" s="66" t="s">
        <v>880</v>
      </c>
      <c r="F2885" s="66">
        <v>256480</v>
      </c>
      <c r="G2885" s="65" t="s">
        <v>25</v>
      </c>
      <c r="H2885" s="67">
        <v>2</v>
      </c>
      <c r="I2885" s="69" t="s">
        <v>907</v>
      </c>
      <c r="J2885" s="63">
        <f t="shared" si="11"/>
        <v>44758</v>
      </c>
      <c r="K2885" s="64">
        <f>IF(ISBLANK(J2885),,H2885*INDEX(Inputs!G:G,MATCH(F2885,Inputs!E:E,0)))</f>
        <v>6000</v>
      </c>
      <c r="L2885" s="65" t="str">
        <f>IF(ISBLANK(J2885),,INDEX(Inputs!D:D,MATCH(F2885,Inputs!E:E,0)))</f>
        <v>998PP EvoFox Prime Gaming Bundle (422,423,658,597)</v>
      </c>
      <c r="M2885" s="65" t="str">
        <f>IF(ISBLANK(#REF!),,IF(B2885="Online","Online",IF(LEFT(B2885,1)="E","Online","Offline")))</f>
        <v>Offline</v>
      </c>
      <c r="N2885" s="64">
        <f>IF(ISBLANK(M2885),,H2885*INDEX(Inputs!F:F,MATCH(F2885,Inputs!E:E,0)))</f>
        <v>10992</v>
      </c>
      <c r="O2885" s="65"/>
    </row>
    <row r="2886" ht="15.75" customHeight="1" spans="1:15">
      <c r="A2886" s="65" t="s">
        <v>362</v>
      </c>
      <c r="B2886" s="66" t="s">
        <v>104</v>
      </c>
      <c r="C2886" s="55" t="s">
        <v>515</v>
      </c>
      <c r="D2886" s="66" t="s">
        <v>370</v>
      </c>
      <c r="E2886" s="66" t="s">
        <v>880</v>
      </c>
      <c r="F2886" s="66">
        <v>256479</v>
      </c>
      <c r="G2886" s="65" t="s">
        <v>28</v>
      </c>
      <c r="H2886" s="67">
        <v>2</v>
      </c>
      <c r="I2886" s="69" t="s">
        <v>907</v>
      </c>
      <c r="J2886" s="63">
        <f t="shared" si="11"/>
        <v>44758</v>
      </c>
      <c r="K2886" s="64">
        <f>IF(ISBLANK(J2886),,H2886*INDEX(Inputs!G:G,MATCH(F2886,Inputs!E:E,0)))</f>
        <v>5000</v>
      </c>
      <c r="L2886" s="65" t="str">
        <f>IF(ISBLANK(J2886),,INDEX(Inputs!D:D,MATCH(F2886,Inputs!E:E,0)))</f>
        <v>997PP EvoFox Explore Gaming Bundle (422,423,659,595)</v>
      </c>
      <c r="M2886" s="65" t="str">
        <f>IF(ISBLANK(#REF!),,IF(B2886="Online","Online",IF(LEFT(B2886,1)="E","Online","Offline")))</f>
        <v>Offline</v>
      </c>
      <c r="N2886" s="64">
        <f>IF(ISBLANK(M2886),,H2886*INDEX(Inputs!F:F,MATCH(F2886,Inputs!E:E,0)))</f>
        <v>9592</v>
      </c>
      <c r="O2886" s="65"/>
    </row>
    <row r="2887" ht="15.75" customHeight="1" spans="1:15">
      <c r="A2887" s="65" t="s">
        <v>407</v>
      </c>
      <c r="B2887" s="66" t="s">
        <v>105</v>
      </c>
      <c r="C2887" s="55" t="s">
        <v>529</v>
      </c>
      <c r="D2887" s="66" t="s">
        <v>370</v>
      </c>
      <c r="E2887" s="66" t="s">
        <v>410</v>
      </c>
      <c r="F2887" s="66">
        <v>250879</v>
      </c>
      <c r="G2887" s="65" t="s">
        <v>30</v>
      </c>
      <c r="H2887" s="67">
        <v>1</v>
      </c>
      <c r="I2887" s="69" t="s">
        <v>907</v>
      </c>
      <c r="J2887" s="63">
        <f t="shared" si="11"/>
        <v>44758</v>
      </c>
      <c r="K2887" s="64">
        <f>IF(ISBLANK(J2887),,H2887*INDEX(Inputs!G:G,MATCH(F2887,Inputs!E:E,0)))</f>
        <v>699</v>
      </c>
      <c r="L2887" s="65" t="str">
        <f>IF(ISBLANK(J2887),,INDEX(Inputs!D:D,MATCH(F2887,Inputs!E:E,0)))</f>
        <v>597BK Evo Fox Falcon X85 Extra Large Speed Mouse Pad</v>
      </c>
      <c r="M2887" s="65" t="str">
        <f>IF(ISBLANK(#REF!),,IF(B2887="Online","Online",IF(LEFT(B2887,1)="E","Online","Offline")))</f>
        <v>Offline</v>
      </c>
      <c r="N2887" s="64">
        <f>IF(ISBLANK(M2887),,H2887*INDEX(Inputs!F:F,MATCH(F2887,Inputs!E:E,0)))</f>
        <v>1199</v>
      </c>
      <c r="O2887" s="65"/>
    </row>
    <row r="2888" ht="15.75" customHeight="1" spans="1:15">
      <c r="A2888" s="65" t="s">
        <v>338</v>
      </c>
      <c r="B2888" s="66" t="s">
        <v>109</v>
      </c>
      <c r="C2888" s="55" t="s">
        <v>382</v>
      </c>
      <c r="D2888" s="66" t="s">
        <v>370</v>
      </c>
      <c r="E2888" s="66" t="s">
        <v>880</v>
      </c>
      <c r="F2888" s="66">
        <v>256480</v>
      </c>
      <c r="G2888" s="65" t="s">
        <v>25</v>
      </c>
      <c r="H2888" s="67">
        <v>1</v>
      </c>
      <c r="I2888" s="69" t="s">
        <v>907</v>
      </c>
      <c r="J2888" s="63">
        <f t="shared" si="11"/>
        <v>44758</v>
      </c>
      <c r="K2888" s="64">
        <f>IF(ISBLANK(J2888),,H2888*INDEX(Inputs!G:G,MATCH(F2888,Inputs!E:E,0)))</f>
        <v>3000</v>
      </c>
      <c r="L2888" s="65" t="str">
        <f>IF(ISBLANK(J2888),,INDEX(Inputs!D:D,MATCH(F2888,Inputs!E:E,0)))</f>
        <v>998PP EvoFox Prime Gaming Bundle (422,423,658,597)</v>
      </c>
      <c r="M2888" s="65" t="str">
        <f>IF(ISBLANK(#REF!),,IF(B2888="Online","Online",IF(LEFT(B2888,1)="E","Online","Offline")))</f>
        <v>Offline</v>
      </c>
      <c r="N2888" s="64">
        <f>IF(ISBLANK(M2888),,H2888*INDEX(Inputs!F:F,MATCH(F2888,Inputs!E:E,0)))</f>
        <v>5496</v>
      </c>
      <c r="O2888" s="65"/>
    </row>
    <row r="2889" ht="15.75" customHeight="1" spans="1:15">
      <c r="A2889" s="65" t="s">
        <v>407</v>
      </c>
      <c r="B2889" s="66" t="s">
        <v>543</v>
      </c>
      <c r="C2889" s="55" t="s">
        <v>544</v>
      </c>
      <c r="D2889" s="66" t="s">
        <v>370</v>
      </c>
      <c r="E2889" s="66" t="s">
        <v>880</v>
      </c>
      <c r="F2889" s="66">
        <v>256479</v>
      </c>
      <c r="G2889" s="65" t="s">
        <v>28</v>
      </c>
      <c r="H2889" s="67">
        <v>3</v>
      </c>
      <c r="I2889" s="69" t="s">
        <v>907</v>
      </c>
      <c r="J2889" s="63">
        <f t="shared" si="11"/>
        <v>44758</v>
      </c>
      <c r="K2889" s="64">
        <f>IF(ISBLANK(J2889),,H2889*INDEX(Inputs!G:G,MATCH(F2889,Inputs!E:E,0)))</f>
        <v>7500</v>
      </c>
      <c r="L2889" s="65" t="str">
        <f>IF(ISBLANK(J2889),,INDEX(Inputs!D:D,MATCH(F2889,Inputs!E:E,0)))</f>
        <v>997PP EvoFox Explore Gaming Bundle (422,423,659,595)</v>
      </c>
      <c r="M2889" s="65" t="str">
        <f>IF(ISBLANK(#REF!),,IF(B2889="Online","Online",IF(LEFT(B2889,1)="E","Online","Offline")))</f>
        <v>Offline</v>
      </c>
      <c r="N2889" s="64">
        <f>IF(ISBLANK(M2889),,H2889*INDEX(Inputs!F:F,MATCH(F2889,Inputs!E:E,0)))</f>
        <v>14388</v>
      </c>
      <c r="O2889" s="65"/>
    </row>
    <row r="2890" ht="15.75" customHeight="1" spans="1:15">
      <c r="A2890" s="65" t="s">
        <v>407</v>
      </c>
      <c r="B2890" s="66" t="s">
        <v>543</v>
      </c>
      <c r="C2890" s="55" t="s">
        <v>544</v>
      </c>
      <c r="D2890" s="66" t="s">
        <v>370</v>
      </c>
      <c r="E2890" s="66" t="s">
        <v>880</v>
      </c>
      <c r="F2890" s="66">
        <v>256480</v>
      </c>
      <c r="G2890" s="65" t="s">
        <v>25</v>
      </c>
      <c r="H2890" s="67">
        <v>1</v>
      </c>
      <c r="I2890" s="69" t="s">
        <v>907</v>
      </c>
      <c r="J2890" s="63">
        <f t="shared" si="11"/>
        <v>44758</v>
      </c>
      <c r="K2890" s="64">
        <f>IF(ISBLANK(J2890),,H2890*INDEX(Inputs!G:G,MATCH(F2890,Inputs!E:E,0)))</f>
        <v>3000</v>
      </c>
      <c r="L2890" s="65" t="str">
        <f>IF(ISBLANK(J2890),,INDEX(Inputs!D:D,MATCH(F2890,Inputs!E:E,0)))</f>
        <v>998PP EvoFox Prime Gaming Bundle (422,423,658,597)</v>
      </c>
      <c r="M2890" s="65" t="str">
        <f>IF(ISBLANK(#REF!),,IF(B2890="Online","Online",IF(LEFT(B2890,1)="E","Online","Offline")))</f>
        <v>Offline</v>
      </c>
      <c r="N2890" s="64">
        <f>IF(ISBLANK(M2890),,H2890*INDEX(Inputs!F:F,MATCH(F2890,Inputs!E:E,0)))</f>
        <v>5496</v>
      </c>
      <c r="O2890" s="65"/>
    </row>
    <row r="2891" ht="15.75" customHeight="1" spans="1:15">
      <c r="A2891" s="65" t="s">
        <v>655</v>
      </c>
      <c r="B2891" s="66" t="s">
        <v>110</v>
      </c>
      <c r="C2891" s="55" t="s">
        <v>656</v>
      </c>
      <c r="D2891" s="66" t="s">
        <v>370</v>
      </c>
      <c r="E2891" s="66" t="s">
        <v>880</v>
      </c>
      <c r="F2891" s="66">
        <v>256480</v>
      </c>
      <c r="G2891" s="65" t="s">
        <v>25</v>
      </c>
      <c r="H2891" s="67">
        <v>1</v>
      </c>
      <c r="I2891" s="69" t="s">
        <v>907</v>
      </c>
      <c r="J2891" s="63">
        <f t="shared" si="11"/>
        <v>44758</v>
      </c>
      <c r="K2891" s="64">
        <f>IF(ISBLANK(J2891),,H2891*INDEX(Inputs!G:G,MATCH(F2891,Inputs!E:E,0)))</f>
        <v>3000</v>
      </c>
      <c r="L2891" s="65" t="str">
        <f>IF(ISBLANK(J2891),,INDEX(Inputs!D:D,MATCH(F2891,Inputs!E:E,0)))</f>
        <v>998PP EvoFox Prime Gaming Bundle (422,423,658,597)</v>
      </c>
      <c r="M2891" s="65" t="str">
        <f>IF(ISBLANK(#REF!),,IF(B2891="Online","Online",IF(LEFT(B2891,1)="E","Online","Offline")))</f>
        <v>Offline</v>
      </c>
      <c r="N2891" s="64">
        <f>IF(ISBLANK(M2891),,H2891*INDEX(Inputs!F:F,MATCH(F2891,Inputs!E:E,0)))</f>
        <v>5496</v>
      </c>
      <c r="O2891" s="65"/>
    </row>
    <row r="2892" ht="15.75" customHeight="1" spans="1:15">
      <c r="A2892" s="65" t="s">
        <v>353</v>
      </c>
      <c r="B2892" s="66" t="s">
        <v>113</v>
      </c>
      <c r="C2892" s="55" t="s">
        <v>392</v>
      </c>
      <c r="D2892" s="66" t="s">
        <v>370</v>
      </c>
      <c r="E2892" s="66" t="s">
        <v>880</v>
      </c>
      <c r="F2892" s="66">
        <v>256479</v>
      </c>
      <c r="G2892" s="65" t="s">
        <v>28</v>
      </c>
      <c r="H2892" s="67">
        <v>1</v>
      </c>
      <c r="I2892" s="69" t="s">
        <v>907</v>
      </c>
      <c r="J2892" s="63">
        <f t="shared" si="11"/>
        <v>44758</v>
      </c>
      <c r="K2892" s="64">
        <f>IF(ISBLANK(J2892),,H2892*INDEX(Inputs!G:G,MATCH(F2892,Inputs!E:E,0)))</f>
        <v>2500</v>
      </c>
      <c r="L2892" s="65" t="str">
        <f>IF(ISBLANK(J2892),,INDEX(Inputs!D:D,MATCH(F2892,Inputs!E:E,0)))</f>
        <v>997PP EvoFox Explore Gaming Bundle (422,423,659,595)</v>
      </c>
      <c r="M2892" s="65" t="str">
        <f>IF(ISBLANK(#REF!),,IF(B2892="Online","Online",IF(LEFT(B2892,1)="E","Online","Offline")))</f>
        <v>Offline</v>
      </c>
      <c r="N2892" s="64">
        <f>IF(ISBLANK(M2892),,H2892*INDEX(Inputs!F:F,MATCH(F2892,Inputs!E:E,0)))</f>
        <v>4796</v>
      </c>
      <c r="O2892" s="65"/>
    </row>
    <row r="2893" ht="15.75" customHeight="1" spans="1:15">
      <c r="A2893" s="65" t="s">
        <v>407</v>
      </c>
      <c r="B2893" s="66" t="s">
        <v>114</v>
      </c>
      <c r="C2893" s="55" t="s">
        <v>516</v>
      </c>
      <c r="D2893" s="66" t="s">
        <v>370</v>
      </c>
      <c r="E2893" s="66" t="s">
        <v>880</v>
      </c>
      <c r="F2893" s="66">
        <v>256479</v>
      </c>
      <c r="G2893" s="65" t="s">
        <v>28</v>
      </c>
      <c r="H2893" s="67">
        <v>3</v>
      </c>
      <c r="I2893" s="69" t="s">
        <v>907</v>
      </c>
      <c r="J2893" s="63">
        <f t="shared" si="11"/>
        <v>44758</v>
      </c>
      <c r="K2893" s="64">
        <f>IF(ISBLANK(J2893),,H2893*INDEX(Inputs!G:G,MATCH(F2893,Inputs!E:E,0)))</f>
        <v>7500</v>
      </c>
      <c r="L2893" s="65" t="str">
        <f>IF(ISBLANK(J2893),,INDEX(Inputs!D:D,MATCH(F2893,Inputs!E:E,0)))</f>
        <v>997PP EvoFox Explore Gaming Bundle (422,423,659,595)</v>
      </c>
      <c r="M2893" s="65" t="str">
        <f>IF(ISBLANK(#REF!),,IF(B2893="Online","Online",IF(LEFT(B2893,1)="E","Online","Offline")))</f>
        <v>Offline</v>
      </c>
      <c r="N2893" s="64">
        <f>IF(ISBLANK(M2893),,H2893*INDEX(Inputs!F:F,MATCH(F2893,Inputs!E:E,0)))</f>
        <v>14388</v>
      </c>
      <c r="O2893" s="65"/>
    </row>
    <row r="2894" ht="15.75" customHeight="1" spans="1:15">
      <c r="A2894" s="65" t="s">
        <v>407</v>
      </c>
      <c r="B2894" s="66" t="s">
        <v>114</v>
      </c>
      <c r="C2894" s="55" t="s">
        <v>516</v>
      </c>
      <c r="D2894" s="66" t="s">
        <v>370</v>
      </c>
      <c r="E2894" s="66" t="s">
        <v>880</v>
      </c>
      <c r="F2894" s="66">
        <v>256480</v>
      </c>
      <c r="G2894" s="65" t="s">
        <v>25</v>
      </c>
      <c r="H2894" s="67">
        <v>1</v>
      </c>
      <c r="I2894" s="69" t="s">
        <v>907</v>
      </c>
      <c r="J2894" s="63">
        <f t="shared" si="11"/>
        <v>44758</v>
      </c>
      <c r="K2894" s="64">
        <f>IF(ISBLANK(J2894),,H2894*INDEX(Inputs!G:G,MATCH(F2894,Inputs!E:E,0)))</f>
        <v>3000</v>
      </c>
      <c r="L2894" s="65" t="str">
        <f>IF(ISBLANK(J2894),,INDEX(Inputs!D:D,MATCH(F2894,Inputs!E:E,0)))</f>
        <v>998PP EvoFox Prime Gaming Bundle (422,423,658,597)</v>
      </c>
      <c r="M2894" s="65" t="str">
        <f>IF(ISBLANK(#REF!),,IF(B2894="Online","Online",IF(LEFT(B2894,1)="E","Online","Offline")))</f>
        <v>Offline</v>
      </c>
      <c r="N2894" s="64">
        <f>IF(ISBLANK(M2894),,H2894*INDEX(Inputs!F:F,MATCH(F2894,Inputs!E:E,0)))</f>
        <v>5496</v>
      </c>
      <c r="O2894" s="65"/>
    </row>
    <row r="2895" ht="15.75" customHeight="1" spans="1:15">
      <c r="A2895" s="65" t="s">
        <v>458</v>
      </c>
      <c r="B2895" s="66" t="s">
        <v>117</v>
      </c>
      <c r="C2895" s="55" t="s">
        <v>689</v>
      </c>
      <c r="D2895" s="66" t="s">
        <v>370</v>
      </c>
      <c r="E2895" s="66" t="s">
        <v>880</v>
      </c>
      <c r="F2895" s="66">
        <v>256480</v>
      </c>
      <c r="G2895" s="65" t="s">
        <v>25</v>
      </c>
      <c r="H2895" s="67">
        <v>1</v>
      </c>
      <c r="I2895" s="69" t="s">
        <v>907</v>
      </c>
      <c r="J2895" s="63">
        <f t="shared" si="11"/>
        <v>44758</v>
      </c>
      <c r="K2895" s="64">
        <f>IF(ISBLANK(J2895),,H2895*INDEX(Inputs!G:G,MATCH(F2895,Inputs!E:E,0)))</f>
        <v>3000</v>
      </c>
      <c r="L2895" s="65" t="str">
        <f>IF(ISBLANK(J2895),,INDEX(Inputs!D:D,MATCH(F2895,Inputs!E:E,0)))</f>
        <v>998PP EvoFox Prime Gaming Bundle (422,423,658,597)</v>
      </c>
      <c r="M2895" s="65" t="str">
        <f>IF(ISBLANK(#REF!),,IF(B2895="Online","Online",IF(LEFT(B2895,1)="E","Online","Offline")))</f>
        <v>Offline</v>
      </c>
      <c r="N2895" s="64">
        <f>IF(ISBLANK(M2895),,H2895*INDEX(Inputs!F:F,MATCH(F2895,Inputs!E:E,0)))</f>
        <v>5496</v>
      </c>
      <c r="O2895" s="65"/>
    </row>
    <row r="2896" ht="15.75" customHeight="1" spans="1:15">
      <c r="A2896" s="65" t="s">
        <v>426</v>
      </c>
      <c r="B2896" s="66" t="s">
        <v>120</v>
      </c>
      <c r="C2896" s="55" t="s">
        <v>427</v>
      </c>
      <c r="D2896" s="66" t="s">
        <v>370</v>
      </c>
      <c r="E2896" s="66" t="s">
        <v>880</v>
      </c>
      <c r="F2896" s="66">
        <v>256479</v>
      </c>
      <c r="G2896" s="65" t="s">
        <v>28</v>
      </c>
      <c r="H2896" s="67">
        <v>1</v>
      </c>
      <c r="I2896" s="69" t="s">
        <v>907</v>
      </c>
      <c r="J2896" s="63">
        <f t="shared" si="11"/>
        <v>44758</v>
      </c>
      <c r="K2896" s="64">
        <f>IF(ISBLANK(J2896),,H2896*INDEX(Inputs!G:G,MATCH(F2896,Inputs!E:E,0)))</f>
        <v>2500</v>
      </c>
      <c r="L2896" s="65" t="str">
        <f>IF(ISBLANK(J2896),,INDEX(Inputs!D:D,MATCH(F2896,Inputs!E:E,0)))</f>
        <v>997PP EvoFox Explore Gaming Bundle (422,423,659,595)</v>
      </c>
      <c r="M2896" s="65" t="str">
        <f>IF(ISBLANK(#REF!),,IF(B2896="Online","Online",IF(LEFT(B2896,1)="E","Online","Offline")))</f>
        <v>Offline</v>
      </c>
      <c r="N2896" s="64">
        <f>IF(ISBLANK(M2896),,H2896*INDEX(Inputs!F:F,MATCH(F2896,Inputs!E:E,0)))</f>
        <v>4796</v>
      </c>
      <c r="O2896" s="65"/>
    </row>
    <row r="2897" ht="15.75" customHeight="1" spans="1:15">
      <c r="A2897" s="65" t="s">
        <v>386</v>
      </c>
      <c r="B2897" s="66" t="s">
        <v>122</v>
      </c>
      <c r="C2897" s="55" t="s">
        <v>387</v>
      </c>
      <c r="D2897" s="66" t="s">
        <v>370</v>
      </c>
      <c r="E2897" s="66" t="s">
        <v>410</v>
      </c>
      <c r="F2897" s="66">
        <v>250879</v>
      </c>
      <c r="G2897" s="65" t="s">
        <v>30</v>
      </c>
      <c r="H2897" s="67">
        <v>0</v>
      </c>
      <c r="I2897" s="69" t="s">
        <v>907</v>
      </c>
      <c r="J2897" s="63">
        <f t="shared" si="11"/>
        <v>44758</v>
      </c>
      <c r="K2897" s="64">
        <f>IF(ISBLANK(J2897),,H2897*INDEX(Inputs!G:G,MATCH(F2897,Inputs!E:E,0)))</f>
        <v>0</v>
      </c>
      <c r="L2897" s="65" t="str">
        <f>IF(ISBLANK(J2897),,INDEX(Inputs!D:D,MATCH(F2897,Inputs!E:E,0)))</f>
        <v>597BK Evo Fox Falcon X85 Extra Large Speed Mouse Pad</v>
      </c>
      <c r="M2897" s="65" t="str">
        <f>IF(ISBLANK(#REF!),,IF(B2897="Online","Online",IF(LEFT(B2897,1)="E","Online","Offline")))</f>
        <v>Offline</v>
      </c>
      <c r="N2897" s="64">
        <f>IF(ISBLANK(M2897),,H2897*INDEX(Inputs!F:F,MATCH(F2897,Inputs!E:E,0)))</f>
        <v>0</v>
      </c>
      <c r="O2897" s="65"/>
    </row>
    <row r="2898" ht="15.75" customHeight="1" spans="1:15">
      <c r="A2898" s="65" t="s">
        <v>386</v>
      </c>
      <c r="B2898" s="66" t="s">
        <v>122</v>
      </c>
      <c r="C2898" s="55" t="s">
        <v>387</v>
      </c>
      <c r="D2898" s="66" t="s">
        <v>370</v>
      </c>
      <c r="E2898" s="66" t="s">
        <v>880</v>
      </c>
      <c r="F2898" s="66">
        <v>256479</v>
      </c>
      <c r="G2898" s="65" t="s">
        <v>28</v>
      </c>
      <c r="H2898" s="67">
        <v>1</v>
      </c>
      <c r="I2898" s="69" t="s">
        <v>907</v>
      </c>
      <c r="J2898" s="63">
        <f t="shared" si="11"/>
        <v>44758</v>
      </c>
      <c r="K2898" s="64">
        <f>IF(ISBLANK(J2898),,H2898*INDEX(Inputs!G:G,MATCH(F2898,Inputs!E:E,0)))</f>
        <v>2500</v>
      </c>
      <c r="L2898" s="65" t="str">
        <f>IF(ISBLANK(J2898),,INDEX(Inputs!D:D,MATCH(F2898,Inputs!E:E,0)))</f>
        <v>997PP EvoFox Explore Gaming Bundle (422,423,659,595)</v>
      </c>
      <c r="M2898" s="65" t="str">
        <f>IF(ISBLANK(#REF!),,IF(B2898="Online","Online",IF(LEFT(B2898,1)="E","Online","Offline")))</f>
        <v>Offline</v>
      </c>
      <c r="N2898" s="64">
        <f>IF(ISBLANK(M2898),,H2898*INDEX(Inputs!F:F,MATCH(F2898,Inputs!E:E,0)))</f>
        <v>4796</v>
      </c>
      <c r="O2898" s="65"/>
    </row>
    <row r="2899" ht="15.75" customHeight="1" spans="1:15">
      <c r="A2899" s="65" t="s">
        <v>619</v>
      </c>
      <c r="B2899" s="66" t="s">
        <v>123</v>
      </c>
      <c r="C2899" s="55" t="s">
        <v>620</v>
      </c>
      <c r="D2899" s="66" t="s">
        <v>370</v>
      </c>
      <c r="E2899" s="66" t="s">
        <v>880</v>
      </c>
      <c r="F2899" s="66">
        <v>256479</v>
      </c>
      <c r="G2899" s="65" t="s">
        <v>28</v>
      </c>
      <c r="H2899" s="67">
        <v>1</v>
      </c>
      <c r="I2899" s="69" t="s">
        <v>907</v>
      </c>
      <c r="J2899" s="63">
        <f t="shared" si="11"/>
        <v>44758</v>
      </c>
      <c r="K2899" s="64">
        <f>IF(ISBLANK(J2899),,H2899*INDEX(Inputs!G:G,MATCH(F2899,Inputs!E:E,0)))</f>
        <v>2500</v>
      </c>
      <c r="L2899" s="65" t="str">
        <f>IF(ISBLANK(J2899),,INDEX(Inputs!D:D,MATCH(F2899,Inputs!E:E,0)))</f>
        <v>997PP EvoFox Explore Gaming Bundle (422,423,659,595)</v>
      </c>
      <c r="M2899" s="65" t="str">
        <f>IF(ISBLANK(#REF!),,IF(B2899="Online","Online",IF(LEFT(B2899,1)="E","Online","Offline")))</f>
        <v>Offline</v>
      </c>
      <c r="N2899" s="64">
        <f>IF(ISBLANK(M2899),,H2899*INDEX(Inputs!F:F,MATCH(F2899,Inputs!E:E,0)))</f>
        <v>4796</v>
      </c>
      <c r="O2899" s="65"/>
    </row>
    <row r="2900" ht="15.75" customHeight="1" spans="1:15">
      <c r="A2900" s="65" t="s">
        <v>619</v>
      </c>
      <c r="B2900" s="66" t="s">
        <v>123</v>
      </c>
      <c r="C2900" s="55" t="s">
        <v>620</v>
      </c>
      <c r="D2900" s="66" t="s">
        <v>370</v>
      </c>
      <c r="E2900" s="66" t="s">
        <v>880</v>
      </c>
      <c r="F2900" s="66">
        <v>256480</v>
      </c>
      <c r="G2900" s="65" t="s">
        <v>25</v>
      </c>
      <c r="H2900" s="67">
        <v>1</v>
      </c>
      <c r="I2900" s="69" t="s">
        <v>907</v>
      </c>
      <c r="J2900" s="63">
        <f t="shared" si="11"/>
        <v>44758</v>
      </c>
      <c r="K2900" s="64">
        <f>IF(ISBLANK(J2900),,H2900*INDEX(Inputs!G:G,MATCH(F2900,Inputs!E:E,0)))</f>
        <v>3000</v>
      </c>
      <c r="L2900" s="65" t="str">
        <f>IF(ISBLANK(J2900),,INDEX(Inputs!D:D,MATCH(F2900,Inputs!E:E,0)))</f>
        <v>998PP EvoFox Prime Gaming Bundle (422,423,658,597)</v>
      </c>
      <c r="M2900" s="65" t="str">
        <f>IF(ISBLANK(#REF!),,IF(B2900="Online","Online",IF(LEFT(B2900,1)="E","Online","Offline")))</f>
        <v>Offline</v>
      </c>
      <c r="N2900" s="64">
        <f>IF(ISBLANK(M2900),,H2900*INDEX(Inputs!F:F,MATCH(F2900,Inputs!E:E,0)))</f>
        <v>5496</v>
      </c>
      <c r="O2900" s="65"/>
    </row>
    <row r="2901" ht="15.75" customHeight="1" spans="1:15">
      <c r="A2901" s="65" t="s">
        <v>630</v>
      </c>
      <c r="B2901" s="66" t="s">
        <v>631</v>
      </c>
      <c r="C2901" s="55" t="s">
        <v>632</v>
      </c>
      <c r="D2901" s="66" t="s">
        <v>414</v>
      </c>
      <c r="E2901" s="66" t="s">
        <v>415</v>
      </c>
      <c r="F2901" s="66">
        <v>204737</v>
      </c>
      <c r="G2901" s="65" t="s">
        <v>20</v>
      </c>
      <c r="H2901" s="67">
        <v>1</v>
      </c>
      <c r="I2901" s="69" t="s">
        <v>907</v>
      </c>
      <c r="J2901" s="63">
        <f t="shared" si="11"/>
        <v>44758</v>
      </c>
      <c r="K2901" s="64">
        <f>IF(ISBLANK(J2901),,H2901*INDEX(Inputs!G:G,MATCH(F2901,Inputs!E:E,0)))</f>
        <v>729</v>
      </c>
      <c r="L2901" s="65" t="str">
        <f>IF(ISBLANK(J2901),,INDEX(Inputs!D:D,MATCH(F2901,Inputs!E:E,0)))</f>
        <v>850PP Xcite Pro Keyboard &amp; Mouse USB</v>
      </c>
      <c r="M2901" s="65" t="str">
        <f>IF(ISBLANK(#REF!),,IF(B2901="Online","Online",IF(LEFT(B2901,1)="E","Online","Offline")))</f>
        <v>Offline</v>
      </c>
      <c r="N2901" s="64">
        <f>IF(ISBLANK(M2901),,H2901*INDEX(Inputs!F:F,MATCH(F2901,Inputs!E:E,0)))</f>
        <v>799</v>
      </c>
      <c r="O2901" s="65"/>
    </row>
    <row r="2902" ht="15.75" customHeight="1" spans="1:15">
      <c r="A2902" s="65" t="s">
        <v>630</v>
      </c>
      <c r="B2902" s="66" t="s">
        <v>631</v>
      </c>
      <c r="C2902" s="55" t="s">
        <v>632</v>
      </c>
      <c r="D2902" s="66" t="s">
        <v>370</v>
      </c>
      <c r="E2902" s="66" t="s">
        <v>880</v>
      </c>
      <c r="F2902" s="66">
        <v>256479</v>
      </c>
      <c r="G2902" s="65" t="s">
        <v>28</v>
      </c>
      <c r="H2902" s="67">
        <v>2</v>
      </c>
      <c r="I2902" s="69" t="s">
        <v>907</v>
      </c>
      <c r="J2902" s="63">
        <f t="shared" si="11"/>
        <v>44758</v>
      </c>
      <c r="K2902" s="64">
        <f>IF(ISBLANK(J2902),,H2902*INDEX(Inputs!G:G,MATCH(F2902,Inputs!E:E,0)))</f>
        <v>5000</v>
      </c>
      <c r="L2902" s="65" t="str">
        <f>IF(ISBLANK(J2902),,INDEX(Inputs!D:D,MATCH(F2902,Inputs!E:E,0)))</f>
        <v>997PP EvoFox Explore Gaming Bundle (422,423,659,595)</v>
      </c>
      <c r="M2902" s="65" t="str">
        <f>IF(ISBLANK(#REF!),,IF(B2902="Online","Online",IF(LEFT(B2902,1)="E","Online","Offline")))</f>
        <v>Offline</v>
      </c>
      <c r="N2902" s="64">
        <f>IF(ISBLANK(M2902),,H2902*INDEX(Inputs!F:F,MATCH(F2902,Inputs!E:E,0)))</f>
        <v>9592</v>
      </c>
      <c r="O2902" s="65"/>
    </row>
    <row r="2903" ht="15.75" customHeight="1" spans="1:15">
      <c r="A2903" s="65" t="s">
        <v>621</v>
      </c>
      <c r="B2903" s="66" t="s">
        <v>128</v>
      </c>
      <c r="C2903" s="55" t="s">
        <v>622</v>
      </c>
      <c r="D2903" s="66" t="s">
        <v>414</v>
      </c>
      <c r="E2903" s="66" t="s">
        <v>415</v>
      </c>
      <c r="F2903" s="66">
        <v>250874</v>
      </c>
      <c r="G2903" s="65" t="s">
        <v>13</v>
      </c>
      <c r="H2903" s="67">
        <v>1</v>
      </c>
      <c r="I2903" s="69" t="s">
        <v>907</v>
      </c>
      <c r="J2903" s="63">
        <f t="shared" si="11"/>
        <v>44758</v>
      </c>
      <c r="K2903" s="64">
        <f>IF(ISBLANK(J2903),,H2903*INDEX(Inputs!G:G,MATCH(F2903,Inputs!E:E,0)))</f>
        <v>1349</v>
      </c>
      <c r="L2903" s="65" t="str">
        <f>IF(ISBLANK(J2903),,INDEX(Inputs!D:D,MATCH(F2903,Inputs!E:E,0)))</f>
        <v>432BK EvoFox X-Team Gaming Keyboard &amp; Mouse (USB)</v>
      </c>
      <c r="M2903" s="65" t="str">
        <f>IF(ISBLANK(#REF!),,IF(B2903="Online","Online",IF(LEFT(B2903,1)="E","Online","Offline")))</f>
        <v>Offline</v>
      </c>
      <c r="N2903" s="64">
        <f>IF(ISBLANK(M2903),,H2903*INDEX(Inputs!F:F,MATCH(F2903,Inputs!E:E,0)))</f>
        <v>1899</v>
      </c>
      <c r="O2903" s="65"/>
    </row>
    <row r="2904" ht="15.75" customHeight="1" spans="1:15">
      <c r="A2904" s="65" t="s">
        <v>402</v>
      </c>
      <c r="B2904" s="66" t="s">
        <v>129</v>
      </c>
      <c r="C2904" s="55" t="s">
        <v>403</v>
      </c>
      <c r="D2904" s="66" t="s">
        <v>370</v>
      </c>
      <c r="E2904" s="66" t="s">
        <v>880</v>
      </c>
      <c r="F2904" s="66">
        <v>256479</v>
      </c>
      <c r="G2904" s="65" t="s">
        <v>28</v>
      </c>
      <c r="H2904" s="67">
        <v>2</v>
      </c>
      <c r="I2904" s="69" t="s">
        <v>907</v>
      </c>
      <c r="J2904" s="63">
        <f t="shared" si="11"/>
        <v>44758</v>
      </c>
      <c r="K2904" s="64">
        <f>IF(ISBLANK(J2904),,H2904*INDEX(Inputs!G:G,MATCH(F2904,Inputs!E:E,0)))</f>
        <v>5000</v>
      </c>
      <c r="L2904" s="65" t="str">
        <f>IF(ISBLANK(J2904),,INDEX(Inputs!D:D,MATCH(F2904,Inputs!E:E,0)))</f>
        <v>997PP EvoFox Explore Gaming Bundle (422,423,659,595)</v>
      </c>
      <c r="M2904" s="65" t="str">
        <f>IF(ISBLANK(#REF!),,IF(B2904="Online","Online",IF(LEFT(B2904,1)="E","Online","Offline")))</f>
        <v>Offline</v>
      </c>
      <c r="N2904" s="64">
        <f>IF(ISBLANK(M2904),,H2904*INDEX(Inputs!F:F,MATCH(F2904,Inputs!E:E,0)))</f>
        <v>9592</v>
      </c>
      <c r="O2904" s="65"/>
    </row>
    <row r="2905" ht="15.75" customHeight="1" spans="1:15">
      <c r="A2905" s="65" t="s">
        <v>407</v>
      </c>
      <c r="B2905" s="66" t="s">
        <v>745</v>
      </c>
      <c r="C2905" s="55" t="s">
        <v>746</v>
      </c>
      <c r="D2905" s="66" t="s">
        <v>370</v>
      </c>
      <c r="E2905" s="66" t="s">
        <v>880</v>
      </c>
      <c r="F2905" s="66">
        <v>256479</v>
      </c>
      <c r="G2905" s="65" t="s">
        <v>28</v>
      </c>
      <c r="H2905" s="67">
        <v>2</v>
      </c>
      <c r="I2905" s="69" t="s">
        <v>907</v>
      </c>
      <c r="J2905" s="63">
        <f t="shared" si="11"/>
        <v>44758</v>
      </c>
      <c r="K2905" s="64">
        <f>IF(ISBLANK(J2905),,H2905*INDEX(Inputs!G:G,MATCH(F2905,Inputs!E:E,0)))</f>
        <v>5000</v>
      </c>
      <c r="L2905" s="65" t="str">
        <f>IF(ISBLANK(J2905),,INDEX(Inputs!D:D,MATCH(F2905,Inputs!E:E,0)))</f>
        <v>997PP EvoFox Explore Gaming Bundle (422,423,659,595)</v>
      </c>
      <c r="M2905" s="65" t="str">
        <f>IF(ISBLANK(#REF!),,IF(B2905="Online","Online",IF(LEFT(B2905,1)="E","Online","Offline")))</f>
        <v>Offline</v>
      </c>
      <c r="N2905" s="64">
        <f>IF(ISBLANK(M2905),,H2905*INDEX(Inputs!F:F,MATCH(F2905,Inputs!E:E,0)))</f>
        <v>9592</v>
      </c>
      <c r="O2905" s="65"/>
    </row>
    <row r="2906" ht="15.75" customHeight="1" spans="1:15">
      <c r="A2906" s="65" t="s">
        <v>574</v>
      </c>
      <c r="B2906" s="66" t="s">
        <v>134</v>
      </c>
      <c r="C2906" s="55" t="s">
        <v>575</v>
      </c>
      <c r="D2906" s="66" t="s">
        <v>370</v>
      </c>
      <c r="E2906" s="66" t="s">
        <v>880</v>
      </c>
      <c r="F2906" s="66">
        <v>256479</v>
      </c>
      <c r="G2906" s="65" t="s">
        <v>28</v>
      </c>
      <c r="H2906" s="67">
        <v>-3</v>
      </c>
      <c r="I2906" s="69" t="s">
        <v>907</v>
      </c>
      <c r="J2906" s="63">
        <f t="shared" si="11"/>
        <v>44758</v>
      </c>
      <c r="K2906" s="64">
        <f>IF(ISBLANK(J2906),,H2906*INDEX(Inputs!G:G,MATCH(F2906,Inputs!E:E,0)))</f>
        <v>-7500</v>
      </c>
      <c r="L2906" s="65" t="str">
        <f>IF(ISBLANK(J2906),,INDEX(Inputs!D:D,MATCH(F2906,Inputs!E:E,0)))</f>
        <v>997PP EvoFox Explore Gaming Bundle (422,423,659,595)</v>
      </c>
      <c r="M2906" s="65" t="str">
        <f>IF(ISBLANK(#REF!),,IF(B2906="Online","Online",IF(LEFT(B2906,1)="E","Online","Offline")))</f>
        <v>Offline</v>
      </c>
      <c r="N2906" s="64">
        <f>IF(ISBLANK(M2906),,H2906*INDEX(Inputs!F:F,MATCH(F2906,Inputs!E:E,0)))</f>
        <v>-14388</v>
      </c>
      <c r="O2906" s="65"/>
    </row>
    <row r="2907" ht="15.75" customHeight="1" spans="1:15">
      <c r="A2907" s="65" t="s">
        <v>721</v>
      </c>
      <c r="B2907" s="66" t="s">
        <v>135</v>
      </c>
      <c r="C2907" s="55" t="s">
        <v>722</v>
      </c>
      <c r="D2907" s="66" t="s">
        <v>370</v>
      </c>
      <c r="E2907" s="66" t="s">
        <v>880</v>
      </c>
      <c r="F2907" s="66">
        <v>256479</v>
      </c>
      <c r="G2907" s="65" t="s">
        <v>28</v>
      </c>
      <c r="H2907" s="67">
        <v>1</v>
      </c>
      <c r="I2907" s="69" t="s">
        <v>907</v>
      </c>
      <c r="J2907" s="63">
        <f t="shared" si="11"/>
        <v>44758</v>
      </c>
      <c r="K2907" s="64">
        <f>IF(ISBLANK(J2907),,H2907*INDEX(Inputs!G:G,MATCH(F2907,Inputs!E:E,0)))</f>
        <v>2500</v>
      </c>
      <c r="L2907" s="65" t="str">
        <f>IF(ISBLANK(J2907),,INDEX(Inputs!D:D,MATCH(F2907,Inputs!E:E,0)))</f>
        <v>997PP EvoFox Explore Gaming Bundle (422,423,659,595)</v>
      </c>
      <c r="M2907" s="65" t="str">
        <f>IF(ISBLANK(#REF!),,IF(B2907="Online","Online",IF(LEFT(B2907,1)="E","Online","Offline")))</f>
        <v>Offline</v>
      </c>
      <c r="N2907" s="64">
        <f>IF(ISBLANK(M2907),,H2907*INDEX(Inputs!F:F,MATCH(F2907,Inputs!E:E,0)))</f>
        <v>4796</v>
      </c>
      <c r="O2907" s="65"/>
    </row>
    <row r="2908" ht="15.75" customHeight="1" spans="1:15">
      <c r="A2908" s="65" t="s">
        <v>476</v>
      </c>
      <c r="B2908" s="66" t="s">
        <v>546</v>
      </c>
      <c r="C2908" s="55" t="s">
        <v>547</v>
      </c>
      <c r="D2908" s="66" t="s">
        <v>370</v>
      </c>
      <c r="E2908" s="66" t="s">
        <v>880</v>
      </c>
      <c r="F2908" s="66">
        <v>256480</v>
      </c>
      <c r="G2908" s="65" t="s">
        <v>25</v>
      </c>
      <c r="H2908" s="67">
        <v>1</v>
      </c>
      <c r="I2908" s="69" t="s">
        <v>907</v>
      </c>
      <c r="J2908" s="63">
        <f t="shared" si="11"/>
        <v>44758</v>
      </c>
      <c r="K2908" s="64">
        <f>IF(ISBLANK(J2908),,H2908*INDEX(Inputs!G:G,MATCH(F2908,Inputs!E:E,0)))</f>
        <v>3000</v>
      </c>
      <c r="L2908" s="65" t="str">
        <f>IF(ISBLANK(J2908),,INDEX(Inputs!D:D,MATCH(F2908,Inputs!E:E,0)))</f>
        <v>998PP EvoFox Prime Gaming Bundle (422,423,658,597)</v>
      </c>
      <c r="M2908" s="65" t="str">
        <f>IF(ISBLANK(#REF!),,IF(B2908="Online","Online",IF(LEFT(B2908,1)="E","Online","Offline")))</f>
        <v>Offline</v>
      </c>
      <c r="N2908" s="64">
        <f>IF(ISBLANK(M2908),,H2908*INDEX(Inputs!F:F,MATCH(F2908,Inputs!E:E,0)))</f>
        <v>5496</v>
      </c>
      <c r="O2908" s="65"/>
    </row>
    <row r="2909" ht="15.75" customHeight="1" spans="1:15">
      <c r="A2909" s="65" t="s">
        <v>480</v>
      </c>
      <c r="B2909" s="66" t="s">
        <v>142</v>
      </c>
      <c r="C2909" s="55" t="s">
        <v>548</v>
      </c>
      <c r="D2909" s="66" t="s">
        <v>370</v>
      </c>
      <c r="E2909" s="66" t="s">
        <v>880</v>
      </c>
      <c r="F2909" s="66">
        <v>256479</v>
      </c>
      <c r="G2909" s="65" t="s">
        <v>28</v>
      </c>
      <c r="H2909" s="67">
        <v>2</v>
      </c>
      <c r="I2909" s="69" t="s">
        <v>907</v>
      </c>
      <c r="J2909" s="63">
        <f t="shared" si="11"/>
        <v>44758</v>
      </c>
      <c r="K2909" s="64">
        <f>IF(ISBLANK(J2909),,H2909*INDEX(Inputs!G:G,MATCH(F2909,Inputs!E:E,0)))</f>
        <v>5000</v>
      </c>
      <c r="L2909" s="65" t="str">
        <f>IF(ISBLANK(J2909),,INDEX(Inputs!D:D,MATCH(F2909,Inputs!E:E,0)))</f>
        <v>997PP EvoFox Explore Gaming Bundle (422,423,659,595)</v>
      </c>
      <c r="M2909" s="65" t="str">
        <f>IF(ISBLANK(#REF!),,IF(B2909="Online","Online",IF(LEFT(B2909,1)="E","Online","Offline")))</f>
        <v>Offline</v>
      </c>
      <c r="N2909" s="64">
        <f>IF(ISBLANK(M2909),,H2909*INDEX(Inputs!F:F,MATCH(F2909,Inputs!E:E,0)))</f>
        <v>9592</v>
      </c>
      <c r="O2909" s="65"/>
    </row>
    <row r="2910" ht="15.75" customHeight="1" spans="1:15">
      <c r="A2910" s="65" t="s">
        <v>353</v>
      </c>
      <c r="B2910" s="66" t="s">
        <v>576</v>
      </c>
      <c r="C2910" s="55" t="s">
        <v>577</v>
      </c>
      <c r="D2910" s="66" t="s">
        <v>370</v>
      </c>
      <c r="E2910" s="66" t="s">
        <v>410</v>
      </c>
      <c r="F2910" s="66">
        <v>250877</v>
      </c>
      <c r="G2910" s="65" t="s">
        <v>22</v>
      </c>
      <c r="H2910" s="67">
        <v>1</v>
      </c>
      <c r="I2910" s="69" t="s">
        <v>907</v>
      </c>
      <c r="J2910" s="63">
        <f t="shared" si="11"/>
        <v>44758</v>
      </c>
      <c r="K2910" s="64">
        <f>IF(ISBLANK(J2910),,H2910*INDEX(Inputs!G:G,MATCH(F2910,Inputs!E:E,0)))</f>
        <v>349</v>
      </c>
      <c r="L2910" s="65" t="str">
        <f>IF(ISBLANK(J2910),,INDEX(Inputs!D:D,MATCH(F2910,Inputs!E:E,0)))</f>
        <v>595BK Evo Fox Falcon X35 Medium Speed Mouse Pad</v>
      </c>
      <c r="M2910" s="65" t="str">
        <f>IF(ISBLANK(#REF!),,IF(B2910="Online","Online",IF(LEFT(B2910,1)="E","Online","Offline")))</f>
        <v>Offline</v>
      </c>
      <c r="N2910" s="64">
        <f>IF(ISBLANK(M2910),,H2910*INDEX(Inputs!F:F,MATCH(F2910,Inputs!E:E,0)))</f>
        <v>699</v>
      </c>
      <c r="O2910" s="65"/>
    </row>
    <row r="2911" ht="15.75" customHeight="1" spans="1:15">
      <c r="A2911" s="65" t="s">
        <v>353</v>
      </c>
      <c r="B2911" s="66" t="s">
        <v>576</v>
      </c>
      <c r="C2911" s="55" t="s">
        <v>577</v>
      </c>
      <c r="D2911" s="66" t="s">
        <v>370</v>
      </c>
      <c r="E2911" s="66" t="s">
        <v>880</v>
      </c>
      <c r="F2911" s="66">
        <v>256479</v>
      </c>
      <c r="G2911" s="65" t="s">
        <v>28</v>
      </c>
      <c r="H2911" s="67">
        <v>1</v>
      </c>
      <c r="I2911" s="69" t="s">
        <v>907</v>
      </c>
      <c r="J2911" s="63">
        <f t="shared" si="11"/>
        <v>44758</v>
      </c>
      <c r="K2911" s="64">
        <f>IF(ISBLANK(J2911),,H2911*INDEX(Inputs!G:G,MATCH(F2911,Inputs!E:E,0)))</f>
        <v>2500</v>
      </c>
      <c r="L2911" s="65" t="str">
        <f>IF(ISBLANK(J2911),,INDEX(Inputs!D:D,MATCH(F2911,Inputs!E:E,0)))</f>
        <v>997PP EvoFox Explore Gaming Bundle (422,423,659,595)</v>
      </c>
      <c r="M2911" s="65" t="str">
        <f>IF(ISBLANK(#REF!),,IF(B2911="Online","Online",IF(LEFT(B2911,1)="E","Online","Offline")))</f>
        <v>Offline</v>
      </c>
      <c r="N2911" s="64">
        <f>IF(ISBLANK(M2911),,H2911*INDEX(Inputs!F:F,MATCH(F2911,Inputs!E:E,0)))</f>
        <v>4796</v>
      </c>
      <c r="O2911" s="65"/>
    </row>
    <row r="2912" ht="15.75" customHeight="1" spans="1:15">
      <c r="A2912" s="65" t="s">
        <v>623</v>
      </c>
      <c r="B2912" s="66" t="s">
        <v>144</v>
      </c>
      <c r="C2912" s="55" t="s">
        <v>660</v>
      </c>
      <c r="D2912" s="66" t="s">
        <v>370</v>
      </c>
      <c r="E2912" s="66" t="s">
        <v>880</v>
      </c>
      <c r="F2912" s="66">
        <v>256479</v>
      </c>
      <c r="G2912" s="65" t="s">
        <v>28</v>
      </c>
      <c r="H2912" s="67">
        <v>1</v>
      </c>
      <c r="I2912" s="69" t="s">
        <v>907</v>
      </c>
      <c r="J2912" s="63">
        <f t="shared" si="11"/>
        <v>44758</v>
      </c>
      <c r="K2912" s="64">
        <f>IF(ISBLANK(J2912),,H2912*INDEX(Inputs!G:G,MATCH(F2912,Inputs!E:E,0)))</f>
        <v>2500</v>
      </c>
      <c r="L2912" s="65" t="str">
        <f>IF(ISBLANK(J2912),,INDEX(Inputs!D:D,MATCH(F2912,Inputs!E:E,0)))</f>
        <v>997PP EvoFox Explore Gaming Bundle (422,423,659,595)</v>
      </c>
      <c r="M2912" s="65" t="str">
        <f>IF(ISBLANK(#REF!),,IF(B2912="Online","Online",IF(LEFT(B2912,1)="E","Online","Offline")))</f>
        <v>Offline</v>
      </c>
      <c r="N2912" s="64">
        <f>IF(ISBLANK(M2912),,H2912*INDEX(Inputs!F:F,MATCH(F2912,Inputs!E:E,0)))</f>
        <v>4796</v>
      </c>
      <c r="O2912" s="65"/>
    </row>
    <row r="2913" ht="15.75" customHeight="1" spans="1:15">
      <c r="A2913" s="65" t="s">
        <v>439</v>
      </c>
      <c r="B2913" s="66" t="s">
        <v>146</v>
      </c>
      <c r="C2913" s="55" t="s">
        <v>440</v>
      </c>
      <c r="D2913" s="66" t="s">
        <v>370</v>
      </c>
      <c r="E2913" s="66" t="s">
        <v>880</v>
      </c>
      <c r="F2913" s="66">
        <v>256479</v>
      </c>
      <c r="G2913" s="65" t="s">
        <v>28</v>
      </c>
      <c r="H2913" s="67">
        <v>2</v>
      </c>
      <c r="I2913" s="69" t="s">
        <v>907</v>
      </c>
      <c r="J2913" s="63">
        <f t="shared" si="11"/>
        <v>44758</v>
      </c>
      <c r="K2913" s="64">
        <f>IF(ISBLANK(J2913),,H2913*INDEX(Inputs!G:G,MATCH(F2913,Inputs!E:E,0)))</f>
        <v>5000</v>
      </c>
      <c r="L2913" s="65" t="str">
        <f>IF(ISBLANK(J2913),,INDEX(Inputs!D:D,MATCH(F2913,Inputs!E:E,0)))</f>
        <v>997PP EvoFox Explore Gaming Bundle (422,423,659,595)</v>
      </c>
      <c r="M2913" s="65" t="str">
        <f>IF(ISBLANK(#REF!),,IF(B2913="Online","Online",IF(LEFT(B2913,1)="E","Online","Offline")))</f>
        <v>Offline</v>
      </c>
      <c r="N2913" s="64">
        <f>IF(ISBLANK(M2913),,H2913*INDEX(Inputs!F:F,MATCH(F2913,Inputs!E:E,0)))</f>
        <v>9592</v>
      </c>
      <c r="O2913" s="65"/>
    </row>
    <row r="2914" ht="15.75" customHeight="1" spans="1:15">
      <c r="A2914" s="65" t="s">
        <v>675</v>
      </c>
      <c r="B2914" s="66" t="s">
        <v>676</v>
      </c>
      <c r="C2914" s="55" t="s">
        <v>677</v>
      </c>
      <c r="D2914" s="66" t="s">
        <v>370</v>
      </c>
      <c r="E2914" s="66" t="s">
        <v>880</v>
      </c>
      <c r="F2914" s="66">
        <v>256479</v>
      </c>
      <c r="G2914" s="65" t="s">
        <v>28</v>
      </c>
      <c r="H2914" s="67">
        <v>2</v>
      </c>
      <c r="I2914" s="69" t="s">
        <v>907</v>
      </c>
      <c r="J2914" s="63">
        <f t="shared" si="11"/>
        <v>44758</v>
      </c>
      <c r="K2914" s="64">
        <f>IF(ISBLANK(J2914),,H2914*INDEX(Inputs!G:G,MATCH(F2914,Inputs!E:E,0)))</f>
        <v>5000</v>
      </c>
      <c r="L2914" s="65" t="str">
        <f>IF(ISBLANK(J2914),,INDEX(Inputs!D:D,MATCH(F2914,Inputs!E:E,0)))</f>
        <v>997PP EvoFox Explore Gaming Bundle (422,423,659,595)</v>
      </c>
      <c r="M2914" s="65" t="str">
        <f>IF(ISBLANK(#REF!),,IF(B2914="Online","Online",IF(LEFT(B2914,1)="E","Online","Offline")))</f>
        <v>Offline</v>
      </c>
      <c r="N2914" s="64">
        <f>IF(ISBLANK(M2914),,H2914*INDEX(Inputs!F:F,MATCH(F2914,Inputs!E:E,0)))</f>
        <v>9592</v>
      </c>
      <c r="O2914" s="65"/>
    </row>
    <row r="2915" ht="15.75" customHeight="1" spans="1:15">
      <c r="A2915" s="65" t="s">
        <v>675</v>
      </c>
      <c r="B2915" s="66" t="s">
        <v>676</v>
      </c>
      <c r="C2915" s="55" t="s">
        <v>677</v>
      </c>
      <c r="D2915" s="66" t="s">
        <v>370</v>
      </c>
      <c r="E2915" s="66" t="s">
        <v>880</v>
      </c>
      <c r="F2915" s="66">
        <v>256480</v>
      </c>
      <c r="G2915" s="65" t="s">
        <v>25</v>
      </c>
      <c r="H2915" s="67">
        <v>1</v>
      </c>
      <c r="I2915" s="69" t="s">
        <v>907</v>
      </c>
      <c r="J2915" s="63">
        <f t="shared" si="11"/>
        <v>44758</v>
      </c>
      <c r="K2915" s="64">
        <f>IF(ISBLANK(J2915),,H2915*INDEX(Inputs!G:G,MATCH(F2915,Inputs!E:E,0)))</f>
        <v>3000</v>
      </c>
      <c r="L2915" s="65" t="str">
        <f>IF(ISBLANK(J2915),,INDEX(Inputs!D:D,MATCH(F2915,Inputs!E:E,0)))</f>
        <v>998PP EvoFox Prime Gaming Bundle (422,423,658,597)</v>
      </c>
      <c r="M2915" s="65" t="str">
        <f>IF(ISBLANK(#REF!),,IF(B2915="Online","Online",IF(LEFT(B2915,1)="E","Online","Offline")))</f>
        <v>Offline</v>
      </c>
      <c r="N2915" s="64">
        <f>IF(ISBLANK(M2915),,H2915*INDEX(Inputs!F:F,MATCH(F2915,Inputs!E:E,0)))</f>
        <v>5496</v>
      </c>
      <c r="O2915" s="65"/>
    </row>
    <row r="2916" ht="15.75" customHeight="1" spans="1:15">
      <c r="A2916" s="65" t="s">
        <v>454</v>
      </c>
      <c r="B2916" s="66" t="s">
        <v>147</v>
      </c>
      <c r="C2916" s="55" t="s">
        <v>482</v>
      </c>
      <c r="D2916" s="66" t="s">
        <v>370</v>
      </c>
      <c r="E2916" s="66" t="s">
        <v>410</v>
      </c>
      <c r="F2916" s="66">
        <v>250877</v>
      </c>
      <c r="G2916" s="65" t="s">
        <v>22</v>
      </c>
      <c r="H2916" s="67">
        <v>1</v>
      </c>
      <c r="I2916" s="69" t="s">
        <v>907</v>
      </c>
      <c r="J2916" s="63">
        <f t="shared" si="11"/>
        <v>44758</v>
      </c>
      <c r="K2916" s="64">
        <f>IF(ISBLANK(J2916),,H2916*INDEX(Inputs!G:G,MATCH(F2916,Inputs!E:E,0)))</f>
        <v>349</v>
      </c>
      <c r="L2916" s="65" t="str">
        <f>IF(ISBLANK(J2916),,INDEX(Inputs!D:D,MATCH(F2916,Inputs!E:E,0)))</f>
        <v>595BK Evo Fox Falcon X35 Medium Speed Mouse Pad</v>
      </c>
      <c r="M2916" s="65" t="str">
        <f>IF(ISBLANK(#REF!),,IF(B2916="Online","Online",IF(LEFT(B2916,1)="E","Online","Offline")))</f>
        <v>Offline</v>
      </c>
      <c r="N2916" s="64">
        <f>IF(ISBLANK(M2916),,H2916*INDEX(Inputs!F:F,MATCH(F2916,Inputs!E:E,0)))</f>
        <v>699</v>
      </c>
      <c r="O2916" s="65"/>
    </row>
    <row r="2917" ht="15.75" customHeight="1" spans="1:15">
      <c r="A2917" s="65" t="s">
        <v>454</v>
      </c>
      <c r="B2917" s="66" t="s">
        <v>147</v>
      </c>
      <c r="C2917" s="55" t="s">
        <v>482</v>
      </c>
      <c r="D2917" s="66" t="s">
        <v>370</v>
      </c>
      <c r="E2917" s="66" t="s">
        <v>880</v>
      </c>
      <c r="F2917" s="66">
        <v>256479</v>
      </c>
      <c r="G2917" s="65" t="s">
        <v>28</v>
      </c>
      <c r="H2917" s="67">
        <v>3</v>
      </c>
      <c r="I2917" s="69" t="s">
        <v>907</v>
      </c>
      <c r="J2917" s="63">
        <f t="shared" si="11"/>
        <v>44758</v>
      </c>
      <c r="K2917" s="64">
        <f>IF(ISBLANK(J2917),,H2917*INDEX(Inputs!G:G,MATCH(F2917,Inputs!E:E,0)))</f>
        <v>7500</v>
      </c>
      <c r="L2917" s="65" t="str">
        <f>IF(ISBLANK(J2917),,INDEX(Inputs!D:D,MATCH(F2917,Inputs!E:E,0)))</f>
        <v>997PP EvoFox Explore Gaming Bundle (422,423,659,595)</v>
      </c>
      <c r="M2917" s="65" t="str">
        <f>IF(ISBLANK(#REF!),,IF(B2917="Online","Online",IF(LEFT(B2917,1)="E","Online","Offline")))</f>
        <v>Offline</v>
      </c>
      <c r="N2917" s="64">
        <f>IF(ISBLANK(M2917),,H2917*INDEX(Inputs!F:F,MATCH(F2917,Inputs!E:E,0)))</f>
        <v>14388</v>
      </c>
      <c r="O2917" s="65"/>
    </row>
    <row r="2918" ht="15.75" customHeight="1" spans="1:15">
      <c r="A2918" s="65" t="s">
        <v>462</v>
      </c>
      <c r="B2918" s="66" t="s">
        <v>150</v>
      </c>
      <c r="C2918" s="55" t="s">
        <v>463</v>
      </c>
      <c r="D2918" s="66" t="s">
        <v>370</v>
      </c>
      <c r="E2918" s="66" t="s">
        <v>880</v>
      </c>
      <c r="F2918" s="66">
        <v>256479</v>
      </c>
      <c r="G2918" s="65" t="s">
        <v>28</v>
      </c>
      <c r="H2918" s="67">
        <v>1</v>
      </c>
      <c r="I2918" s="69" t="s">
        <v>907</v>
      </c>
      <c r="J2918" s="63">
        <f t="shared" si="11"/>
        <v>44758</v>
      </c>
      <c r="K2918" s="64">
        <f>IF(ISBLANK(J2918),,H2918*INDEX(Inputs!G:G,MATCH(F2918,Inputs!E:E,0)))</f>
        <v>2500</v>
      </c>
      <c r="L2918" s="65" t="str">
        <f>IF(ISBLANK(J2918),,INDEX(Inputs!D:D,MATCH(F2918,Inputs!E:E,0)))</f>
        <v>997PP EvoFox Explore Gaming Bundle (422,423,659,595)</v>
      </c>
      <c r="M2918" s="65" t="str">
        <f>IF(ISBLANK(#REF!),,IF(B2918="Online","Online",IF(LEFT(B2918,1)="E","Online","Offline")))</f>
        <v>Offline</v>
      </c>
      <c r="N2918" s="64">
        <f>IF(ISBLANK(M2918),,H2918*INDEX(Inputs!F:F,MATCH(F2918,Inputs!E:E,0)))</f>
        <v>4796</v>
      </c>
      <c r="O2918" s="65"/>
    </row>
    <row r="2919" ht="15.75" customHeight="1" spans="1:15">
      <c r="A2919" s="65" t="s">
        <v>747</v>
      </c>
      <c r="B2919" s="66" t="s">
        <v>151</v>
      </c>
      <c r="C2919" s="55" t="s">
        <v>748</v>
      </c>
      <c r="D2919" s="66" t="s">
        <v>370</v>
      </c>
      <c r="E2919" s="66" t="s">
        <v>880</v>
      </c>
      <c r="F2919" s="66">
        <v>256479</v>
      </c>
      <c r="G2919" s="65" t="s">
        <v>28</v>
      </c>
      <c r="H2919" s="67">
        <v>1</v>
      </c>
      <c r="I2919" s="69" t="s">
        <v>907</v>
      </c>
      <c r="J2919" s="63">
        <f t="shared" si="11"/>
        <v>44758</v>
      </c>
      <c r="K2919" s="64">
        <f>IF(ISBLANK(J2919),,H2919*INDEX(Inputs!G:G,MATCH(F2919,Inputs!E:E,0)))</f>
        <v>2500</v>
      </c>
      <c r="L2919" s="65" t="str">
        <f>IF(ISBLANK(J2919),,INDEX(Inputs!D:D,MATCH(F2919,Inputs!E:E,0)))</f>
        <v>997PP EvoFox Explore Gaming Bundle (422,423,659,595)</v>
      </c>
      <c r="M2919" s="65" t="str">
        <f>IF(ISBLANK(#REF!),,IF(B2919="Online","Online",IF(LEFT(B2919,1)="E","Online","Offline")))</f>
        <v>Offline</v>
      </c>
      <c r="N2919" s="64">
        <f>IF(ISBLANK(M2919),,H2919*INDEX(Inputs!F:F,MATCH(F2919,Inputs!E:E,0)))</f>
        <v>4796</v>
      </c>
      <c r="O2919" s="65"/>
    </row>
    <row r="2920" ht="15.75" customHeight="1" spans="1:15">
      <c r="A2920" s="65" t="s">
        <v>327</v>
      </c>
      <c r="B2920" s="66" t="s">
        <v>152</v>
      </c>
      <c r="C2920" s="55" t="s">
        <v>532</v>
      </c>
      <c r="D2920" s="66" t="s">
        <v>370</v>
      </c>
      <c r="E2920" s="66" t="s">
        <v>880</v>
      </c>
      <c r="F2920" s="66">
        <v>256479</v>
      </c>
      <c r="G2920" s="65" t="s">
        <v>28</v>
      </c>
      <c r="H2920" s="67">
        <v>1</v>
      </c>
      <c r="I2920" s="69" t="s">
        <v>907</v>
      </c>
      <c r="J2920" s="63">
        <f t="shared" si="11"/>
        <v>44758</v>
      </c>
      <c r="K2920" s="64">
        <f>IF(ISBLANK(J2920),,H2920*INDEX(Inputs!G:G,MATCH(F2920,Inputs!E:E,0)))</f>
        <v>2500</v>
      </c>
      <c r="L2920" s="65" t="str">
        <f>IF(ISBLANK(J2920),,INDEX(Inputs!D:D,MATCH(F2920,Inputs!E:E,0)))</f>
        <v>997PP EvoFox Explore Gaming Bundle (422,423,659,595)</v>
      </c>
      <c r="M2920" s="65" t="str">
        <f>IF(ISBLANK(#REF!),,IF(B2920="Online","Online",IF(LEFT(B2920,1)="E","Online","Offline")))</f>
        <v>Offline</v>
      </c>
      <c r="N2920" s="64">
        <f>IF(ISBLANK(M2920),,H2920*INDEX(Inputs!F:F,MATCH(F2920,Inputs!E:E,0)))</f>
        <v>4796</v>
      </c>
      <c r="O2920" s="65"/>
    </row>
    <row r="2921" ht="15.75" customHeight="1" spans="1:15">
      <c r="A2921" s="65" t="s">
        <v>856</v>
      </c>
      <c r="B2921" s="66" t="s">
        <v>153</v>
      </c>
      <c r="C2921" s="55" t="s">
        <v>857</v>
      </c>
      <c r="D2921" s="66" t="s">
        <v>370</v>
      </c>
      <c r="E2921" s="66" t="s">
        <v>880</v>
      </c>
      <c r="F2921" s="66">
        <v>256479</v>
      </c>
      <c r="G2921" s="65" t="s">
        <v>28</v>
      </c>
      <c r="H2921" s="67">
        <v>2</v>
      </c>
      <c r="I2921" s="69" t="s">
        <v>907</v>
      </c>
      <c r="J2921" s="63">
        <f t="shared" si="11"/>
        <v>44758</v>
      </c>
      <c r="K2921" s="64">
        <f>IF(ISBLANK(J2921),,H2921*INDEX(Inputs!G:G,MATCH(F2921,Inputs!E:E,0)))</f>
        <v>5000</v>
      </c>
      <c r="L2921" s="65" t="str">
        <f>IF(ISBLANK(J2921),,INDEX(Inputs!D:D,MATCH(F2921,Inputs!E:E,0)))</f>
        <v>997PP EvoFox Explore Gaming Bundle (422,423,659,595)</v>
      </c>
      <c r="M2921" s="65" t="str">
        <f>IF(ISBLANK(#REF!),,IF(B2921="Online","Online",IF(LEFT(B2921,1)="E","Online","Offline")))</f>
        <v>Offline</v>
      </c>
      <c r="N2921" s="64">
        <f>IF(ISBLANK(M2921),,H2921*INDEX(Inputs!F:F,MATCH(F2921,Inputs!E:E,0)))</f>
        <v>9592</v>
      </c>
      <c r="O2921" s="65"/>
    </row>
    <row r="2922" ht="15.75" customHeight="1" spans="1:15">
      <c r="A2922" s="65" t="s">
        <v>447</v>
      </c>
      <c r="B2922" s="66" t="s">
        <v>483</v>
      </c>
      <c r="C2922" s="55" t="s">
        <v>484</v>
      </c>
      <c r="D2922" s="66" t="s">
        <v>370</v>
      </c>
      <c r="E2922" s="66" t="s">
        <v>880</v>
      </c>
      <c r="F2922" s="66">
        <v>256479</v>
      </c>
      <c r="G2922" s="65" t="s">
        <v>28</v>
      </c>
      <c r="H2922" s="67">
        <v>1</v>
      </c>
      <c r="I2922" s="69" t="s">
        <v>907</v>
      </c>
      <c r="J2922" s="63">
        <f t="shared" si="11"/>
        <v>44758</v>
      </c>
      <c r="K2922" s="64">
        <f>IF(ISBLANK(J2922),,H2922*INDEX(Inputs!G:G,MATCH(F2922,Inputs!E:E,0)))</f>
        <v>2500</v>
      </c>
      <c r="L2922" s="65" t="str">
        <f>IF(ISBLANK(J2922),,INDEX(Inputs!D:D,MATCH(F2922,Inputs!E:E,0)))</f>
        <v>997PP EvoFox Explore Gaming Bundle (422,423,659,595)</v>
      </c>
      <c r="M2922" s="65" t="str">
        <f>IF(ISBLANK(#REF!),,IF(B2922="Online","Online",IF(LEFT(B2922,1)="E","Online","Offline")))</f>
        <v>Offline</v>
      </c>
      <c r="N2922" s="64">
        <f>IF(ISBLANK(M2922),,H2922*INDEX(Inputs!F:F,MATCH(F2922,Inputs!E:E,0)))</f>
        <v>4796</v>
      </c>
      <c r="O2922" s="65"/>
    </row>
    <row r="2923" ht="15.75" customHeight="1" spans="1:15">
      <c r="A2923" s="65" t="s">
        <v>407</v>
      </c>
      <c r="B2923" s="65" t="s">
        <v>10</v>
      </c>
      <c r="C2923" s="55" t="s">
        <v>605</v>
      </c>
      <c r="D2923" s="66" t="s">
        <v>370</v>
      </c>
      <c r="E2923" s="66" t="s">
        <v>410</v>
      </c>
      <c r="F2923" s="66">
        <v>250879</v>
      </c>
      <c r="G2923" s="65" t="s">
        <v>30</v>
      </c>
      <c r="H2923" s="67">
        <v>2</v>
      </c>
      <c r="I2923" s="69" t="s">
        <v>907</v>
      </c>
      <c r="J2923" s="63">
        <f t="shared" si="11"/>
        <v>44758</v>
      </c>
      <c r="K2923" s="64">
        <f>IF(ISBLANK(J2923),,H2923*INDEX(Inputs!G:G,MATCH(F2923,Inputs!E:E,0)))</f>
        <v>1398</v>
      </c>
      <c r="L2923" s="65" t="str">
        <f>IF(ISBLANK(J2923),,INDEX(Inputs!D:D,MATCH(F2923,Inputs!E:E,0)))</f>
        <v>597BK Evo Fox Falcon X85 Extra Large Speed Mouse Pad</v>
      </c>
      <c r="M2923" s="65" t="str">
        <f>IF(ISBLANK(#REF!),,IF(B2923="Online","Online",IF(LEFT(B2923,1)="E","Online","Offline")))</f>
        <v>Offline</v>
      </c>
      <c r="N2923" s="64">
        <f>IF(ISBLANK(M2923),,H2923*INDEX(Inputs!F:F,MATCH(F2923,Inputs!E:E,0)))</f>
        <v>2398</v>
      </c>
      <c r="O2923" s="65"/>
    </row>
    <row r="2924" ht="15.75" customHeight="1" spans="1:15">
      <c r="A2924" s="65" t="s">
        <v>407</v>
      </c>
      <c r="B2924" s="65" t="s">
        <v>10</v>
      </c>
      <c r="C2924" s="55" t="s">
        <v>605</v>
      </c>
      <c r="D2924" s="66" t="s">
        <v>370</v>
      </c>
      <c r="E2924" s="66" t="s">
        <v>880</v>
      </c>
      <c r="F2924" s="66">
        <v>256479</v>
      </c>
      <c r="G2924" s="65" t="s">
        <v>28</v>
      </c>
      <c r="H2924" s="67">
        <v>2</v>
      </c>
      <c r="I2924" s="69" t="s">
        <v>907</v>
      </c>
      <c r="J2924" s="63">
        <f t="shared" si="11"/>
        <v>44758</v>
      </c>
      <c r="K2924" s="64">
        <f>IF(ISBLANK(J2924),,H2924*INDEX(Inputs!G:G,MATCH(F2924,Inputs!E:E,0)))</f>
        <v>5000</v>
      </c>
      <c r="L2924" s="65" t="str">
        <f>IF(ISBLANK(J2924),,INDEX(Inputs!D:D,MATCH(F2924,Inputs!E:E,0)))</f>
        <v>997PP EvoFox Explore Gaming Bundle (422,423,659,595)</v>
      </c>
      <c r="M2924" s="65" t="str">
        <f>IF(ISBLANK(#REF!),,IF(B2924="Online","Online",IF(LEFT(B2924,1)="E","Online","Offline")))</f>
        <v>Offline</v>
      </c>
      <c r="N2924" s="64">
        <f>IF(ISBLANK(M2924),,H2924*INDEX(Inputs!F:F,MATCH(F2924,Inputs!E:E,0)))</f>
        <v>9592</v>
      </c>
      <c r="O2924" s="65"/>
    </row>
    <row r="2925" ht="15.75" customHeight="1" spans="1:15">
      <c r="A2925" s="65" t="s">
        <v>407</v>
      </c>
      <c r="B2925" s="65" t="s">
        <v>10</v>
      </c>
      <c r="C2925" s="55" t="s">
        <v>605</v>
      </c>
      <c r="D2925" s="66" t="s">
        <v>370</v>
      </c>
      <c r="E2925" s="66" t="s">
        <v>880</v>
      </c>
      <c r="F2925" s="66">
        <v>256480</v>
      </c>
      <c r="G2925" s="65" t="s">
        <v>25</v>
      </c>
      <c r="H2925" s="67">
        <v>2</v>
      </c>
      <c r="I2925" s="69" t="s">
        <v>907</v>
      </c>
      <c r="J2925" s="63">
        <f t="shared" si="11"/>
        <v>44758</v>
      </c>
      <c r="K2925" s="64">
        <f>IF(ISBLANK(J2925),,H2925*INDEX(Inputs!G:G,MATCH(F2925,Inputs!E:E,0)))</f>
        <v>6000</v>
      </c>
      <c r="L2925" s="65" t="str">
        <f>IF(ISBLANK(J2925),,INDEX(Inputs!D:D,MATCH(F2925,Inputs!E:E,0)))</f>
        <v>998PP EvoFox Prime Gaming Bundle (422,423,658,597)</v>
      </c>
      <c r="M2925" s="65" t="str">
        <f>IF(ISBLANK(#REF!),,IF(B2925="Online","Online",IF(LEFT(B2925,1)="E","Online","Offline")))</f>
        <v>Offline</v>
      </c>
      <c r="N2925" s="64">
        <f>IF(ISBLANK(M2925),,H2925*INDEX(Inputs!F:F,MATCH(F2925,Inputs!E:E,0)))</f>
        <v>10992</v>
      </c>
      <c r="O2925" s="65"/>
    </row>
    <row r="2926" ht="15.75" customHeight="1" spans="1:15">
      <c r="A2926" s="65" t="s">
        <v>458</v>
      </c>
      <c r="B2926" s="65" t="s">
        <v>21</v>
      </c>
      <c r="C2926" s="55" t="s">
        <v>489</v>
      </c>
      <c r="D2926" s="66" t="s">
        <v>370</v>
      </c>
      <c r="E2926" s="66" t="s">
        <v>410</v>
      </c>
      <c r="F2926" s="66">
        <v>250879</v>
      </c>
      <c r="G2926" s="65" t="s">
        <v>30</v>
      </c>
      <c r="H2926" s="67">
        <v>1</v>
      </c>
      <c r="I2926" s="69" t="s">
        <v>907</v>
      </c>
      <c r="J2926" s="63">
        <f t="shared" si="11"/>
        <v>44758</v>
      </c>
      <c r="K2926" s="64">
        <f>IF(ISBLANK(J2926),,H2926*INDEX(Inputs!G:G,MATCH(F2926,Inputs!E:E,0)))</f>
        <v>699</v>
      </c>
      <c r="L2926" s="65" t="str">
        <f>IF(ISBLANK(J2926),,INDEX(Inputs!D:D,MATCH(F2926,Inputs!E:E,0)))</f>
        <v>597BK Evo Fox Falcon X85 Extra Large Speed Mouse Pad</v>
      </c>
      <c r="M2926" s="65" t="str">
        <f>IF(ISBLANK(#REF!),,IF(B2926="Online","Online",IF(LEFT(B2926,1)="E","Online","Offline")))</f>
        <v>Offline</v>
      </c>
      <c r="N2926" s="64">
        <f>IF(ISBLANK(M2926),,H2926*INDEX(Inputs!F:F,MATCH(F2926,Inputs!E:E,0)))</f>
        <v>1199</v>
      </c>
      <c r="O2926" s="65"/>
    </row>
    <row r="2927" ht="15.75" customHeight="1" spans="1:15">
      <c r="A2927" s="65" t="s">
        <v>362</v>
      </c>
      <c r="B2927" s="65" t="s">
        <v>23</v>
      </c>
      <c r="C2927" s="55" t="s">
        <v>363</v>
      </c>
      <c r="D2927" s="66" t="s">
        <v>370</v>
      </c>
      <c r="E2927" s="66" t="s">
        <v>880</v>
      </c>
      <c r="F2927" s="66">
        <v>256479</v>
      </c>
      <c r="G2927" s="65" t="s">
        <v>28</v>
      </c>
      <c r="H2927" s="67">
        <v>1</v>
      </c>
      <c r="I2927" s="69" t="s">
        <v>907</v>
      </c>
      <c r="J2927" s="63">
        <f t="shared" si="11"/>
        <v>44758</v>
      </c>
      <c r="K2927" s="64">
        <f>IF(ISBLANK(J2927),,H2927*INDEX(Inputs!G:G,MATCH(F2927,Inputs!E:E,0)))</f>
        <v>2500</v>
      </c>
      <c r="L2927" s="65" t="str">
        <f>IF(ISBLANK(J2927),,INDEX(Inputs!D:D,MATCH(F2927,Inputs!E:E,0)))</f>
        <v>997PP EvoFox Explore Gaming Bundle (422,423,659,595)</v>
      </c>
      <c r="M2927" s="65" t="str">
        <f>IF(ISBLANK(#REF!),,IF(B2927="Online","Online",IF(LEFT(B2927,1)="E","Online","Offline")))</f>
        <v>Offline</v>
      </c>
      <c r="N2927" s="64">
        <f>IF(ISBLANK(M2927),,H2927*INDEX(Inputs!F:F,MATCH(F2927,Inputs!E:E,0)))</f>
        <v>4796</v>
      </c>
      <c r="O2927" s="65"/>
    </row>
    <row r="2928" ht="15.75" customHeight="1" spans="1:15">
      <c r="A2928" s="65" t="s">
        <v>447</v>
      </c>
      <c r="B2928" s="65" t="s">
        <v>452</v>
      </c>
      <c r="C2928" s="55" t="s">
        <v>453</v>
      </c>
      <c r="D2928" s="66" t="s">
        <v>414</v>
      </c>
      <c r="E2928" s="66" t="s">
        <v>415</v>
      </c>
      <c r="F2928" s="66">
        <v>204737</v>
      </c>
      <c r="G2928" s="65" t="s">
        <v>20</v>
      </c>
      <c r="H2928" s="67">
        <v>1</v>
      </c>
      <c r="I2928" s="69" t="s">
        <v>907</v>
      </c>
      <c r="J2928" s="63">
        <f t="shared" si="11"/>
        <v>44758</v>
      </c>
      <c r="K2928" s="64">
        <f>IF(ISBLANK(J2928),,H2928*INDEX(Inputs!G:G,MATCH(F2928,Inputs!E:E,0)))</f>
        <v>729</v>
      </c>
      <c r="L2928" s="65" t="str">
        <f>IF(ISBLANK(J2928),,INDEX(Inputs!D:D,MATCH(F2928,Inputs!E:E,0)))</f>
        <v>850PP Xcite Pro Keyboard &amp; Mouse USB</v>
      </c>
      <c r="M2928" s="65" t="str">
        <f>IF(ISBLANK(#REF!),,IF(B2928="Online","Online",IF(LEFT(B2928,1)="E","Online","Offline")))</f>
        <v>Offline</v>
      </c>
      <c r="N2928" s="64">
        <f>IF(ISBLANK(M2928),,H2928*INDEX(Inputs!F:F,MATCH(F2928,Inputs!E:E,0)))</f>
        <v>799</v>
      </c>
      <c r="O2928" s="65"/>
    </row>
    <row r="2929" ht="15.75" customHeight="1" spans="1:15">
      <c r="A2929" s="65" t="s">
        <v>447</v>
      </c>
      <c r="B2929" s="65" t="s">
        <v>452</v>
      </c>
      <c r="C2929" s="55" t="s">
        <v>453</v>
      </c>
      <c r="D2929" s="66" t="s">
        <v>370</v>
      </c>
      <c r="E2929" s="66" t="s">
        <v>410</v>
      </c>
      <c r="F2929" s="66">
        <v>250879</v>
      </c>
      <c r="G2929" s="65" t="s">
        <v>30</v>
      </c>
      <c r="H2929" s="67">
        <v>1</v>
      </c>
      <c r="I2929" s="69" t="s">
        <v>907</v>
      </c>
      <c r="J2929" s="63">
        <f t="shared" si="11"/>
        <v>44758</v>
      </c>
      <c r="K2929" s="64">
        <f>IF(ISBLANK(J2929),,H2929*INDEX(Inputs!G:G,MATCH(F2929,Inputs!E:E,0)))</f>
        <v>699</v>
      </c>
      <c r="L2929" s="65" t="str">
        <f>IF(ISBLANK(J2929),,INDEX(Inputs!D:D,MATCH(F2929,Inputs!E:E,0)))</f>
        <v>597BK Evo Fox Falcon X85 Extra Large Speed Mouse Pad</v>
      </c>
      <c r="M2929" s="65" t="str">
        <f>IF(ISBLANK(#REF!),,IF(B2929="Online","Online",IF(LEFT(B2929,1)="E","Online","Offline")))</f>
        <v>Offline</v>
      </c>
      <c r="N2929" s="64">
        <f>IF(ISBLANK(M2929),,H2929*INDEX(Inputs!F:F,MATCH(F2929,Inputs!E:E,0)))</f>
        <v>1199</v>
      </c>
      <c r="O2929" s="65"/>
    </row>
    <row r="2930" ht="15.75" customHeight="1" spans="1:15">
      <c r="A2930" s="65" t="s">
        <v>908</v>
      </c>
      <c r="B2930" s="65" t="s">
        <v>231</v>
      </c>
      <c r="C2930" s="55" t="s">
        <v>793</v>
      </c>
      <c r="D2930" s="66" t="s">
        <v>370</v>
      </c>
      <c r="E2930" s="66" t="s">
        <v>880</v>
      </c>
      <c r="F2930" s="66">
        <v>256479</v>
      </c>
      <c r="G2930" s="65" t="s">
        <v>28</v>
      </c>
      <c r="H2930" s="67">
        <v>1</v>
      </c>
      <c r="I2930" s="69" t="s">
        <v>907</v>
      </c>
      <c r="J2930" s="63">
        <f t="shared" si="11"/>
        <v>44758</v>
      </c>
      <c r="K2930" s="64">
        <f>IF(ISBLANK(J2930),,H2930*INDEX(Inputs!G:G,MATCH(F2930,Inputs!E:E,0)))</f>
        <v>2500</v>
      </c>
      <c r="L2930" s="65" t="str">
        <f>IF(ISBLANK(J2930),,INDEX(Inputs!D:D,MATCH(F2930,Inputs!E:E,0)))</f>
        <v>997PP EvoFox Explore Gaming Bundle (422,423,659,595)</v>
      </c>
      <c r="M2930" s="65" t="str">
        <f>IF(ISBLANK(#REF!),,IF(B2930="Online","Online",IF(LEFT(B2930,1)="E","Online","Offline")))</f>
        <v>Offline</v>
      </c>
      <c r="N2930" s="64">
        <f>IF(ISBLANK(M2930),,H2930*INDEX(Inputs!F:F,MATCH(F2930,Inputs!E:E,0)))</f>
        <v>4796</v>
      </c>
      <c r="O2930" s="65"/>
    </row>
    <row r="2931" ht="15.75" customHeight="1" spans="1:15">
      <c r="A2931" s="65" t="s">
        <v>437</v>
      </c>
      <c r="B2931" s="65" t="s">
        <v>249</v>
      </c>
      <c r="C2931" s="55" t="s">
        <v>827</v>
      </c>
      <c r="D2931" s="66" t="s">
        <v>370</v>
      </c>
      <c r="E2931" s="66" t="s">
        <v>410</v>
      </c>
      <c r="F2931" s="66">
        <v>250877</v>
      </c>
      <c r="G2931" s="65" t="s">
        <v>22</v>
      </c>
      <c r="H2931" s="67">
        <v>1</v>
      </c>
      <c r="I2931" s="69" t="s">
        <v>907</v>
      </c>
      <c r="J2931" s="63">
        <f t="shared" si="11"/>
        <v>44758</v>
      </c>
      <c r="K2931" s="64">
        <f>IF(ISBLANK(J2931),,H2931*INDEX(Inputs!G:G,MATCH(F2931,Inputs!E:E,0)))</f>
        <v>349</v>
      </c>
      <c r="L2931" s="65" t="str">
        <f>IF(ISBLANK(J2931),,INDEX(Inputs!D:D,MATCH(F2931,Inputs!E:E,0)))</f>
        <v>595BK Evo Fox Falcon X35 Medium Speed Mouse Pad</v>
      </c>
      <c r="M2931" s="65" t="str">
        <f>IF(ISBLANK(#REF!),,IF(B2931="Online","Online",IF(LEFT(B2931,1)="E","Online","Offline")))</f>
        <v>Offline</v>
      </c>
      <c r="N2931" s="64">
        <f>IF(ISBLANK(M2931),,H2931*INDEX(Inputs!F:F,MATCH(F2931,Inputs!E:E,0)))</f>
        <v>699</v>
      </c>
      <c r="O2931" s="65"/>
    </row>
    <row r="2932" ht="15.75" customHeight="1" spans="1:15">
      <c r="A2932" s="65" t="s">
        <v>412</v>
      </c>
      <c r="B2932" s="65" t="s">
        <v>174</v>
      </c>
      <c r="C2932" s="55" t="s">
        <v>844</v>
      </c>
      <c r="D2932" s="66" t="s">
        <v>370</v>
      </c>
      <c r="E2932" s="66" t="s">
        <v>880</v>
      </c>
      <c r="F2932" s="66">
        <v>256479</v>
      </c>
      <c r="G2932" s="65" t="s">
        <v>28</v>
      </c>
      <c r="H2932" s="67">
        <v>1</v>
      </c>
      <c r="I2932" s="69" t="s">
        <v>907</v>
      </c>
      <c r="J2932" s="63">
        <f t="shared" si="11"/>
        <v>44758</v>
      </c>
      <c r="K2932" s="64">
        <f>IF(ISBLANK(J2932),,H2932*INDEX(Inputs!G:G,MATCH(F2932,Inputs!E:E,0)))</f>
        <v>2500</v>
      </c>
      <c r="L2932" s="65" t="str">
        <f>IF(ISBLANK(J2932),,INDEX(Inputs!D:D,MATCH(F2932,Inputs!E:E,0)))</f>
        <v>997PP EvoFox Explore Gaming Bundle (422,423,659,595)</v>
      </c>
      <c r="M2932" s="65" t="str">
        <f>IF(ISBLANK(#REF!),,IF(B2932="Online","Online",IF(LEFT(B2932,1)="E","Online","Offline")))</f>
        <v>Offline</v>
      </c>
      <c r="N2932" s="64">
        <f>IF(ISBLANK(M2932),,H2932*INDEX(Inputs!F:F,MATCH(F2932,Inputs!E:E,0)))</f>
        <v>4796</v>
      </c>
      <c r="O2932" s="65"/>
    </row>
    <row r="2933" ht="15.75" customHeight="1" spans="1:15">
      <c r="A2933" s="65" t="s">
        <v>341</v>
      </c>
      <c r="B2933" s="65" t="s">
        <v>195</v>
      </c>
      <c r="C2933" s="55" t="s">
        <v>818</v>
      </c>
      <c r="D2933" s="66" t="s">
        <v>370</v>
      </c>
      <c r="E2933" s="66" t="s">
        <v>880</v>
      </c>
      <c r="F2933" s="66">
        <v>256479</v>
      </c>
      <c r="G2933" s="65" t="s">
        <v>28</v>
      </c>
      <c r="H2933" s="67">
        <v>1</v>
      </c>
      <c r="I2933" s="69" t="s">
        <v>907</v>
      </c>
      <c r="J2933" s="63">
        <f t="shared" si="11"/>
        <v>44758</v>
      </c>
      <c r="K2933" s="64">
        <f>IF(ISBLANK(J2933),,H2933*INDEX(Inputs!G:G,MATCH(F2933,Inputs!E:E,0)))</f>
        <v>2500</v>
      </c>
      <c r="L2933" s="65" t="str">
        <f>IF(ISBLANK(J2933),,INDEX(Inputs!D:D,MATCH(F2933,Inputs!E:E,0)))</f>
        <v>997PP EvoFox Explore Gaming Bundle (422,423,659,595)</v>
      </c>
      <c r="M2933" s="65" t="str">
        <f>IF(ISBLANK(#REF!),,IF(B2933="Online","Online",IF(LEFT(B2933,1)="E","Online","Offline")))</f>
        <v>Offline</v>
      </c>
      <c r="N2933" s="64">
        <f>IF(ISBLANK(M2933),,H2933*INDEX(Inputs!F:F,MATCH(F2933,Inputs!E:E,0)))</f>
        <v>4796</v>
      </c>
      <c r="O2933" s="65"/>
    </row>
    <row r="2934" ht="15.75" customHeight="1" spans="1:15">
      <c r="A2934" s="65" t="s">
        <v>445</v>
      </c>
      <c r="B2934" s="65" t="s">
        <v>234</v>
      </c>
      <c r="C2934" s="55" t="s">
        <v>909</v>
      </c>
      <c r="D2934" s="66" t="s">
        <v>370</v>
      </c>
      <c r="E2934" s="66" t="s">
        <v>880</v>
      </c>
      <c r="F2934" s="66">
        <v>256479</v>
      </c>
      <c r="G2934" s="65" t="s">
        <v>28</v>
      </c>
      <c r="H2934" s="67">
        <v>1</v>
      </c>
      <c r="I2934" s="69" t="s">
        <v>907</v>
      </c>
      <c r="J2934" s="63">
        <f t="shared" si="11"/>
        <v>44758</v>
      </c>
      <c r="K2934" s="64">
        <f>IF(ISBLANK(J2934),,H2934*INDEX(Inputs!G:G,MATCH(F2934,Inputs!E:E,0)))</f>
        <v>2500</v>
      </c>
      <c r="L2934" s="65" t="str">
        <f>IF(ISBLANK(J2934),,INDEX(Inputs!D:D,MATCH(F2934,Inputs!E:E,0)))</f>
        <v>997PP EvoFox Explore Gaming Bundle (422,423,659,595)</v>
      </c>
      <c r="M2934" s="65" t="str">
        <f>IF(ISBLANK(#REF!),,IF(B2934="Online","Online",IF(LEFT(B2934,1)="E","Online","Offline")))</f>
        <v>Offline</v>
      </c>
      <c r="N2934" s="64">
        <f>IF(ISBLANK(M2934),,H2934*INDEX(Inputs!F:F,MATCH(F2934,Inputs!E:E,0)))</f>
        <v>4796</v>
      </c>
      <c r="O2934" s="65"/>
    </row>
    <row r="2935" ht="15.75" customHeight="1" spans="1:15">
      <c r="A2935" s="65" t="s">
        <v>447</v>
      </c>
      <c r="B2935" s="65" t="s">
        <v>159</v>
      </c>
      <c r="C2935" s="55" t="s">
        <v>448</v>
      </c>
      <c r="D2935" s="66" t="s">
        <v>370</v>
      </c>
      <c r="E2935" s="66" t="s">
        <v>410</v>
      </c>
      <c r="F2935" s="66">
        <v>250879</v>
      </c>
      <c r="G2935" s="65" t="s">
        <v>30</v>
      </c>
      <c r="H2935" s="67">
        <v>1</v>
      </c>
      <c r="I2935" s="69" t="s">
        <v>907</v>
      </c>
      <c r="J2935" s="63">
        <f t="shared" si="11"/>
        <v>44758</v>
      </c>
      <c r="K2935" s="64">
        <f>IF(ISBLANK(J2935),,H2935*INDEX(Inputs!G:G,MATCH(F2935,Inputs!E:E,0)))</f>
        <v>699</v>
      </c>
      <c r="L2935" s="65" t="str">
        <f>IF(ISBLANK(J2935),,INDEX(Inputs!D:D,MATCH(F2935,Inputs!E:E,0)))</f>
        <v>597BK Evo Fox Falcon X85 Extra Large Speed Mouse Pad</v>
      </c>
      <c r="M2935" s="65" t="str">
        <f>IF(ISBLANK(#REF!),,IF(B2935="Online","Online",IF(LEFT(B2935,1)="E","Online","Offline")))</f>
        <v>Offline</v>
      </c>
      <c r="N2935" s="64">
        <f>IF(ISBLANK(M2935),,H2935*INDEX(Inputs!F:F,MATCH(F2935,Inputs!E:E,0)))</f>
        <v>1199</v>
      </c>
      <c r="O2935" s="65"/>
    </row>
    <row r="2936" ht="15.75" customHeight="1" spans="1:15">
      <c r="A2936" s="65" t="s">
        <v>458</v>
      </c>
      <c r="B2936" s="65" t="s">
        <v>683</v>
      </c>
      <c r="C2936" s="55" t="s">
        <v>684</v>
      </c>
      <c r="D2936" s="66" t="s">
        <v>370</v>
      </c>
      <c r="E2936" s="66" t="s">
        <v>410</v>
      </c>
      <c r="F2936" s="66">
        <v>250877</v>
      </c>
      <c r="G2936" s="65" t="s">
        <v>22</v>
      </c>
      <c r="H2936" s="67">
        <v>1</v>
      </c>
      <c r="I2936" s="69" t="s">
        <v>907</v>
      </c>
      <c r="J2936" s="63">
        <f t="shared" si="11"/>
        <v>44758</v>
      </c>
      <c r="K2936" s="64">
        <f>IF(ISBLANK(J2936),,H2936*INDEX(Inputs!G:G,MATCH(F2936,Inputs!E:E,0)))</f>
        <v>349</v>
      </c>
      <c r="L2936" s="65" t="str">
        <f>IF(ISBLANK(J2936),,INDEX(Inputs!D:D,MATCH(F2936,Inputs!E:E,0)))</f>
        <v>595BK Evo Fox Falcon X35 Medium Speed Mouse Pad</v>
      </c>
      <c r="M2936" s="65" t="str">
        <f>IF(ISBLANK(#REF!),,IF(B2936="Online","Online",IF(LEFT(B2936,1)="E","Online","Offline")))</f>
        <v>Offline</v>
      </c>
      <c r="N2936" s="64">
        <f>IF(ISBLANK(M2936),,H2936*INDEX(Inputs!F:F,MATCH(F2936,Inputs!E:E,0)))</f>
        <v>699</v>
      </c>
      <c r="O2936" s="65"/>
    </row>
    <row r="2937" ht="15.75" customHeight="1" spans="1:15">
      <c r="A2937" s="65" t="s">
        <v>447</v>
      </c>
      <c r="B2937" s="65" t="s">
        <v>450</v>
      </c>
      <c r="C2937" s="55" t="s">
        <v>451</v>
      </c>
      <c r="D2937" s="66" t="s">
        <v>414</v>
      </c>
      <c r="E2937" s="66" t="s">
        <v>428</v>
      </c>
      <c r="F2937" s="66">
        <v>250881</v>
      </c>
      <c r="G2937" s="65" t="s">
        <v>98</v>
      </c>
      <c r="H2937" s="67">
        <v>1</v>
      </c>
      <c r="I2937" s="69" t="s">
        <v>907</v>
      </c>
      <c r="J2937" s="63">
        <f t="shared" si="11"/>
        <v>44758</v>
      </c>
      <c r="K2937" s="64">
        <f>IF(ISBLANK(J2937),,H2937*INDEX(Inputs!G:G,MATCH(F2937,Inputs!E:E,0)))</f>
        <v>799</v>
      </c>
      <c r="L2937" s="65" t="str">
        <f>IF(ISBLANK(J2937),,INDEX(Inputs!D:D,MATCH(F2937,Inputs!E:E,0)))</f>
        <v>795BK EvoFox Phantom Pro RGB Gaming Mouse USB</v>
      </c>
      <c r="M2937" s="65" t="str">
        <f>IF(ISBLANK(#REF!),,IF(B2937="Online","Online",IF(LEFT(B2937,1)="E","Online","Offline")))</f>
        <v>Offline</v>
      </c>
      <c r="N2937" s="64">
        <f>IF(ISBLANK(M2937),,H2937*INDEX(Inputs!F:F,MATCH(F2937,Inputs!E:E,0)))</f>
        <v>1099</v>
      </c>
      <c r="O2937" s="65"/>
    </row>
    <row r="2938" ht="15.75" customHeight="1" spans="1:15">
      <c r="A2938" s="65" t="s">
        <v>485</v>
      </c>
      <c r="B2938" s="66" t="s">
        <v>157</v>
      </c>
      <c r="C2938" s="55" t="s">
        <v>486</v>
      </c>
      <c r="D2938" s="66" t="s">
        <v>370</v>
      </c>
      <c r="E2938" s="66" t="s">
        <v>880</v>
      </c>
      <c r="F2938" s="66">
        <v>256479</v>
      </c>
      <c r="G2938" s="65" t="s">
        <v>28</v>
      </c>
      <c r="H2938" s="67">
        <v>1</v>
      </c>
      <c r="I2938" s="69" t="s">
        <v>907</v>
      </c>
      <c r="J2938" s="63">
        <f t="shared" si="11"/>
        <v>44758</v>
      </c>
      <c r="K2938" s="64">
        <f>IF(ISBLANK(J2938),,H2938*INDEX(Inputs!G:G,MATCH(F2938,Inputs!E:E,0)))</f>
        <v>2500</v>
      </c>
      <c r="L2938" s="65" t="str">
        <f>IF(ISBLANK(J2938),,INDEX(Inputs!D:D,MATCH(F2938,Inputs!E:E,0)))</f>
        <v>997PP EvoFox Explore Gaming Bundle (422,423,659,595)</v>
      </c>
      <c r="M2938" s="65" t="str">
        <f>IF(ISBLANK(#REF!),,IF(B2938="Online","Online",IF(LEFT(B2938,1)="E","Online","Offline")))</f>
        <v>Offline</v>
      </c>
      <c r="N2938" s="64">
        <f>IF(ISBLANK(M2938),,H2938*INDEX(Inputs!F:F,MATCH(F2938,Inputs!E:E,0)))</f>
        <v>4796</v>
      </c>
      <c r="O2938" s="65"/>
    </row>
    <row r="2939" ht="15.75" customHeight="1" spans="1:15">
      <c r="A2939" s="65" t="s">
        <v>367</v>
      </c>
      <c r="B2939" s="65" t="s">
        <v>175</v>
      </c>
      <c r="C2939" s="55" t="s">
        <v>659</v>
      </c>
      <c r="D2939" s="66" t="s">
        <v>370</v>
      </c>
      <c r="E2939" s="66" t="s">
        <v>880</v>
      </c>
      <c r="F2939" s="66">
        <v>256479</v>
      </c>
      <c r="G2939" s="65" t="s">
        <v>28</v>
      </c>
      <c r="H2939" s="67">
        <v>3</v>
      </c>
      <c r="I2939" s="69" t="s">
        <v>907</v>
      </c>
      <c r="J2939" s="63">
        <f t="shared" si="11"/>
        <v>44758</v>
      </c>
      <c r="K2939" s="64">
        <f>IF(ISBLANK(J2939),,H2939*INDEX(Inputs!G:G,MATCH(F2939,Inputs!E:E,0)))</f>
        <v>7500</v>
      </c>
      <c r="L2939" s="65" t="str">
        <f>IF(ISBLANK(J2939),,INDEX(Inputs!D:D,MATCH(F2939,Inputs!E:E,0)))</f>
        <v>997PP EvoFox Explore Gaming Bundle (422,423,659,595)</v>
      </c>
      <c r="M2939" s="65" t="str">
        <f>IF(ISBLANK(#REF!),,IF(B2939="Online","Online",IF(LEFT(B2939,1)="E","Online","Offline")))</f>
        <v>Offline</v>
      </c>
      <c r="N2939" s="64">
        <f>IF(ISBLANK(M2939),,H2939*INDEX(Inputs!F:F,MATCH(F2939,Inputs!E:E,0)))</f>
        <v>14388</v>
      </c>
      <c r="O2939" s="65"/>
    </row>
    <row r="2940" ht="15.75" customHeight="1" spans="1:15">
      <c r="A2940" s="65" t="s">
        <v>407</v>
      </c>
      <c r="B2940" s="65" t="s">
        <v>200</v>
      </c>
      <c r="C2940" s="55" t="s">
        <v>588</v>
      </c>
      <c r="D2940" s="66" t="s">
        <v>370</v>
      </c>
      <c r="E2940" s="66" t="s">
        <v>880</v>
      </c>
      <c r="F2940" s="66">
        <v>256479</v>
      </c>
      <c r="G2940" s="65" t="s">
        <v>28</v>
      </c>
      <c r="H2940" s="67">
        <v>2</v>
      </c>
      <c r="I2940" s="69" t="s">
        <v>907</v>
      </c>
      <c r="J2940" s="63">
        <f t="shared" si="11"/>
        <v>44758</v>
      </c>
      <c r="K2940" s="64">
        <f>IF(ISBLANK(J2940),,H2940*INDEX(Inputs!G:G,MATCH(F2940,Inputs!E:E,0)))</f>
        <v>5000</v>
      </c>
      <c r="L2940" s="65" t="str">
        <f>IF(ISBLANK(J2940),,INDEX(Inputs!D:D,MATCH(F2940,Inputs!E:E,0)))</f>
        <v>997PP EvoFox Explore Gaming Bundle (422,423,659,595)</v>
      </c>
      <c r="M2940" s="65" t="str">
        <f>IF(ISBLANK(#REF!),,IF(B2940="Online","Online",IF(LEFT(B2940,1)="E","Online","Offline")))</f>
        <v>Offline</v>
      </c>
      <c r="N2940" s="64">
        <f>IF(ISBLANK(M2940),,H2940*INDEX(Inputs!F:F,MATCH(F2940,Inputs!E:E,0)))</f>
        <v>9592</v>
      </c>
      <c r="O2940" s="65"/>
    </row>
    <row r="2941" ht="15.75" customHeight="1" spans="1:15">
      <c r="A2941" s="65" t="s">
        <v>883</v>
      </c>
      <c r="B2941" s="65" t="s">
        <v>245</v>
      </c>
      <c r="C2941" s="55" t="s">
        <v>879</v>
      </c>
      <c r="D2941" s="66" t="s">
        <v>370</v>
      </c>
      <c r="E2941" s="66" t="s">
        <v>880</v>
      </c>
      <c r="F2941" s="66">
        <v>256479</v>
      </c>
      <c r="G2941" s="65" t="s">
        <v>28</v>
      </c>
      <c r="H2941" s="67">
        <v>1</v>
      </c>
      <c r="I2941" s="69" t="s">
        <v>907</v>
      </c>
      <c r="J2941" s="63">
        <f t="shared" si="11"/>
        <v>44758</v>
      </c>
      <c r="K2941" s="64">
        <f>IF(ISBLANK(J2941),,H2941*INDEX(Inputs!G:G,MATCH(F2941,Inputs!E:E,0)))</f>
        <v>2500</v>
      </c>
      <c r="L2941" s="65" t="str">
        <f>IF(ISBLANK(J2941),,INDEX(Inputs!D:D,MATCH(F2941,Inputs!E:E,0)))</f>
        <v>997PP EvoFox Explore Gaming Bundle (422,423,659,595)</v>
      </c>
      <c r="M2941" s="65" t="str">
        <f>IF(ISBLANK(#REF!),,IF(B2941="Online","Online",IF(LEFT(B2941,1)="E","Online","Offline")))</f>
        <v>Offline</v>
      </c>
      <c r="N2941" s="64">
        <f>IF(ISBLANK(M2941),,H2941*INDEX(Inputs!F:F,MATCH(F2941,Inputs!E:E,0)))</f>
        <v>4796</v>
      </c>
      <c r="O2941" s="65"/>
    </row>
    <row r="2942" ht="15.75" customHeight="1" spans="1:15">
      <c r="A2942" s="65" t="s">
        <v>367</v>
      </c>
      <c r="B2942" s="65" t="s">
        <v>368</v>
      </c>
      <c r="C2942" s="55" t="s">
        <v>369</v>
      </c>
      <c r="D2942" s="66" t="s">
        <v>370</v>
      </c>
      <c r="E2942" s="66" t="s">
        <v>880</v>
      </c>
      <c r="F2942" s="66">
        <v>256479</v>
      </c>
      <c r="G2942" s="65" t="s">
        <v>28</v>
      </c>
      <c r="H2942" s="67">
        <v>1</v>
      </c>
      <c r="I2942" s="69" t="s">
        <v>907</v>
      </c>
      <c r="J2942" s="63">
        <f t="shared" si="11"/>
        <v>44758</v>
      </c>
      <c r="K2942" s="64">
        <f>IF(ISBLANK(J2942),,H2942*INDEX(Inputs!G:G,MATCH(F2942,Inputs!E:E,0)))</f>
        <v>2500</v>
      </c>
      <c r="L2942" s="65" t="str">
        <f>IF(ISBLANK(J2942),,INDEX(Inputs!D:D,MATCH(F2942,Inputs!E:E,0)))</f>
        <v>997PP EvoFox Explore Gaming Bundle (422,423,659,595)</v>
      </c>
      <c r="M2942" s="65" t="str">
        <f>IF(ISBLANK(#REF!),,IF(B2942="Online","Online",IF(LEFT(B2942,1)="E","Online","Offline")))</f>
        <v>Online</v>
      </c>
      <c r="N2942" s="64">
        <f>IF(ISBLANK(M2942),,H2942*INDEX(Inputs!F:F,MATCH(F2942,Inputs!E:E,0)))</f>
        <v>4796</v>
      </c>
      <c r="O2942" s="65"/>
    </row>
    <row r="2943" ht="15.75" customHeight="1" spans="1:15">
      <c r="A2943" s="65" t="s">
        <v>376</v>
      </c>
      <c r="B2943" s="65" t="s">
        <v>377</v>
      </c>
      <c r="C2943" s="55" t="s">
        <v>378</v>
      </c>
      <c r="D2943" s="66" t="s">
        <v>370</v>
      </c>
      <c r="E2943" s="66" t="s">
        <v>410</v>
      </c>
      <c r="F2943" s="66">
        <v>250423</v>
      </c>
      <c r="G2943" s="65" t="s">
        <v>11</v>
      </c>
      <c r="H2943" s="67">
        <v>1</v>
      </c>
      <c r="I2943" s="69" t="s">
        <v>907</v>
      </c>
      <c r="J2943" s="63">
        <f t="shared" si="11"/>
        <v>44758</v>
      </c>
      <c r="K2943" s="64">
        <f>IF(ISBLANK(J2943),,H2943*INDEX(Inputs!G:G,MATCH(F2943,Inputs!E:E,0)))</f>
        <v>759</v>
      </c>
      <c r="L2943" s="65" t="str">
        <f>IF(ISBLANK(J2943),,INDEX(Inputs!D:D,MATCH(F2943,Inputs!E:E,0)))</f>
        <v>650GR Ergo View Laptop Stand-Grey</v>
      </c>
      <c r="M2943" s="65" t="str">
        <f>IF(ISBLANK(#REF!),,IF(B2943="Online","Online",IF(LEFT(B2943,1)="E","Online","Offline")))</f>
        <v>Online</v>
      </c>
      <c r="N2943" s="64">
        <f>IF(ISBLANK(M2943),,H2943*INDEX(Inputs!F:F,MATCH(F2943,Inputs!E:E,0)))</f>
        <v>899</v>
      </c>
      <c r="O2943" s="65"/>
    </row>
    <row r="2944" ht="15.75" customHeight="1" spans="1:15">
      <c r="A2944" s="65" t="s">
        <v>589</v>
      </c>
      <c r="B2944" s="65" t="s">
        <v>590</v>
      </c>
      <c r="C2944" s="55" t="s">
        <v>591</v>
      </c>
      <c r="D2944" s="66" t="s">
        <v>370</v>
      </c>
      <c r="E2944" s="66" t="s">
        <v>880</v>
      </c>
      <c r="F2944" s="66">
        <v>256479</v>
      </c>
      <c r="G2944" s="65" t="s">
        <v>28</v>
      </c>
      <c r="H2944" s="67">
        <v>5</v>
      </c>
      <c r="I2944" s="69" t="s">
        <v>907</v>
      </c>
      <c r="J2944" s="63">
        <f t="shared" si="11"/>
        <v>44758</v>
      </c>
      <c r="K2944" s="64">
        <f>IF(ISBLANK(J2944),,H2944*INDEX(Inputs!G:G,MATCH(F2944,Inputs!E:E,0)))</f>
        <v>12500</v>
      </c>
      <c r="L2944" s="65" t="str">
        <f>IF(ISBLANK(J2944),,INDEX(Inputs!D:D,MATCH(F2944,Inputs!E:E,0)))</f>
        <v>997PP EvoFox Explore Gaming Bundle (422,423,659,595)</v>
      </c>
      <c r="M2944" s="65" t="str">
        <f>IF(ISBLANK(#REF!),,IF(B2944="Online","Online",IF(LEFT(B2944,1)="E","Online","Offline")))</f>
        <v>Online</v>
      </c>
      <c r="N2944" s="64">
        <f>IF(ISBLANK(M2944),,H2944*INDEX(Inputs!F:F,MATCH(F2944,Inputs!E:E,0)))</f>
        <v>23980</v>
      </c>
      <c r="O2944" s="65"/>
    </row>
    <row r="2945" ht="15.75" customHeight="1" spans="1:15">
      <c r="A2945" s="65" t="s">
        <v>728</v>
      </c>
      <c r="B2945" s="65" t="s">
        <v>131</v>
      </c>
      <c r="C2945" s="55" t="s">
        <v>729</v>
      </c>
      <c r="D2945" s="66" t="s">
        <v>370</v>
      </c>
      <c r="E2945" s="66" t="s">
        <v>880</v>
      </c>
      <c r="F2945" s="66">
        <v>256479</v>
      </c>
      <c r="G2945" s="65" t="s">
        <v>28</v>
      </c>
      <c r="H2945" s="67">
        <v>1</v>
      </c>
      <c r="I2945" s="69" t="s">
        <v>907</v>
      </c>
      <c r="J2945" s="63">
        <f t="shared" si="11"/>
        <v>44758</v>
      </c>
      <c r="K2945" s="64">
        <f>IF(ISBLANK(J2945),,H2945*INDEX(Inputs!G:G,MATCH(F2945,Inputs!E:E,0)))</f>
        <v>2500</v>
      </c>
      <c r="L2945" s="65" t="str">
        <f>IF(ISBLANK(J2945),,INDEX(Inputs!D:D,MATCH(F2945,Inputs!E:E,0)))</f>
        <v>997PP EvoFox Explore Gaming Bundle (422,423,659,595)</v>
      </c>
      <c r="M2945" s="65" t="str">
        <f>IF(ISBLANK(#REF!),,IF(B2945="Online","Online",IF(LEFT(B2945,1)="E","Online","Offline")))</f>
        <v>Offline</v>
      </c>
      <c r="N2945" s="64">
        <f>IF(ISBLANK(M2945),,H2945*INDEX(Inputs!F:F,MATCH(F2945,Inputs!E:E,0)))</f>
        <v>4796</v>
      </c>
      <c r="O2945" s="65"/>
    </row>
    <row r="2946" ht="15.75" customHeight="1" spans="1:15">
      <c r="A2946" s="65" t="s">
        <v>327</v>
      </c>
      <c r="B2946" s="65" t="s">
        <v>333</v>
      </c>
      <c r="C2946" s="55" t="s">
        <v>334</v>
      </c>
      <c r="D2946" s="66" t="s">
        <v>414</v>
      </c>
      <c r="E2946" s="66" t="s">
        <v>415</v>
      </c>
      <c r="F2946" s="66">
        <v>250874</v>
      </c>
      <c r="G2946" s="65" t="s">
        <v>13</v>
      </c>
      <c r="H2946" s="67">
        <v>1</v>
      </c>
      <c r="I2946" s="69" t="s">
        <v>907</v>
      </c>
      <c r="J2946" s="63">
        <f t="shared" si="11"/>
        <v>44758</v>
      </c>
      <c r="K2946" s="64">
        <f>IF(ISBLANK(J2946),,H2946*INDEX(Inputs!G:G,MATCH(F2946,Inputs!E:E,0)))</f>
        <v>1349</v>
      </c>
      <c r="L2946" s="65" t="str">
        <f>IF(ISBLANK(J2946),,INDEX(Inputs!D:D,MATCH(F2946,Inputs!E:E,0)))</f>
        <v>432BK EvoFox X-Team Gaming Keyboard &amp; Mouse (USB)</v>
      </c>
      <c r="M2946" s="65" t="str">
        <f>IF(ISBLANK(#REF!),,IF(B2946="Online","Online",IF(LEFT(B2946,1)="E","Online","Offline")))</f>
        <v>Online</v>
      </c>
      <c r="N2946" s="64">
        <f>IF(ISBLANK(M2946),,H2946*INDEX(Inputs!F:F,MATCH(F2946,Inputs!E:E,0)))</f>
        <v>1899</v>
      </c>
      <c r="O2946" s="65"/>
    </row>
    <row r="2947" ht="15.75" customHeight="1" spans="1:15">
      <c r="A2947" s="65" t="s">
        <v>739</v>
      </c>
      <c r="B2947" s="65" t="s">
        <v>740</v>
      </c>
      <c r="C2947" s="55" t="s">
        <v>741</v>
      </c>
      <c r="D2947" s="66" t="s">
        <v>414</v>
      </c>
      <c r="E2947" s="66" t="s">
        <v>415</v>
      </c>
      <c r="F2947" s="66">
        <v>250874</v>
      </c>
      <c r="G2947" s="65" t="s">
        <v>13</v>
      </c>
      <c r="H2947" s="67">
        <v>1</v>
      </c>
      <c r="I2947" s="69" t="s">
        <v>907</v>
      </c>
      <c r="J2947" s="63">
        <f t="shared" si="11"/>
        <v>44758</v>
      </c>
      <c r="K2947" s="64">
        <f>IF(ISBLANK(J2947),,H2947*INDEX(Inputs!G:G,MATCH(F2947,Inputs!E:E,0)))</f>
        <v>1349</v>
      </c>
      <c r="L2947" s="65" t="str">
        <f>IF(ISBLANK(J2947),,INDEX(Inputs!D:D,MATCH(F2947,Inputs!E:E,0)))</f>
        <v>432BK EvoFox X-Team Gaming Keyboard &amp; Mouse (USB)</v>
      </c>
      <c r="M2947" s="65" t="str">
        <f>IF(ISBLANK(#REF!),,IF(B2947="Online","Online",IF(LEFT(B2947,1)="E","Online","Offline")))</f>
        <v>Offline</v>
      </c>
      <c r="N2947" s="64">
        <f>IF(ISBLANK(M2947),,H2947*INDEX(Inputs!F:F,MATCH(F2947,Inputs!E:E,0)))</f>
        <v>1899</v>
      </c>
      <c r="O2947" s="65"/>
    </row>
    <row r="2948" ht="15.75" customHeight="1" spans="1:15">
      <c r="A2948" s="65" t="s">
        <v>338</v>
      </c>
      <c r="B2948" s="65" t="s">
        <v>742</v>
      </c>
      <c r="C2948" s="55" t="s">
        <v>743</v>
      </c>
      <c r="D2948" s="66" t="s">
        <v>370</v>
      </c>
      <c r="E2948" s="66" t="s">
        <v>880</v>
      </c>
      <c r="F2948" s="66">
        <v>256479</v>
      </c>
      <c r="G2948" s="65" t="s">
        <v>28</v>
      </c>
      <c r="H2948" s="67">
        <v>1</v>
      </c>
      <c r="I2948" s="69" t="s">
        <v>907</v>
      </c>
      <c r="J2948" s="63">
        <f t="shared" si="11"/>
        <v>44758</v>
      </c>
      <c r="K2948" s="64">
        <f>IF(ISBLANK(J2948),,H2948*INDEX(Inputs!G:G,MATCH(F2948,Inputs!E:E,0)))</f>
        <v>2500</v>
      </c>
      <c r="L2948" s="65" t="str">
        <f>IF(ISBLANK(J2948),,INDEX(Inputs!D:D,MATCH(F2948,Inputs!E:E,0)))</f>
        <v>997PP EvoFox Explore Gaming Bundle (422,423,659,595)</v>
      </c>
      <c r="M2948" s="65" t="str">
        <f>IF(ISBLANK(#REF!),,IF(B2948="Online","Online",IF(LEFT(B2948,1)="E","Online","Offline")))</f>
        <v>Offline</v>
      </c>
      <c r="N2948" s="64">
        <f>IF(ISBLANK(M2948),,H2948*INDEX(Inputs!F:F,MATCH(F2948,Inputs!E:E,0)))</f>
        <v>4796</v>
      </c>
      <c r="O2948" s="65"/>
    </row>
    <row r="2949" ht="15.75" customHeight="1" spans="1:15">
      <c r="A2949" s="65" t="s">
        <v>338</v>
      </c>
      <c r="B2949" s="65" t="s">
        <v>254</v>
      </c>
      <c r="C2949" s="55" t="s">
        <v>910</v>
      </c>
      <c r="D2949" s="66" t="s">
        <v>370</v>
      </c>
      <c r="E2949" s="66" t="s">
        <v>410</v>
      </c>
      <c r="F2949" s="66">
        <v>250879</v>
      </c>
      <c r="G2949" s="65" t="s">
        <v>30</v>
      </c>
      <c r="H2949" s="67">
        <v>1</v>
      </c>
      <c r="I2949" s="69" t="s">
        <v>907</v>
      </c>
      <c r="J2949" s="63">
        <f t="shared" si="11"/>
        <v>44758</v>
      </c>
      <c r="K2949" s="64">
        <f>IF(ISBLANK(J2949),,H2949*INDEX(Inputs!G:G,MATCH(F2949,Inputs!E:E,0)))</f>
        <v>699</v>
      </c>
      <c r="L2949" s="65" t="str">
        <f>IF(ISBLANK(J2949),,INDEX(Inputs!D:D,MATCH(F2949,Inputs!E:E,0)))</f>
        <v>597BK Evo Fox Falcon X85 Extra Large Speed Mouse Pad</v>
      </c>
      <c r="M2949" s="65" t="str">
        <f>IF(ISBLANK(#REF!),,IF(B2949="Online","Online",IF(LEFT(B2949,1)="E","Online","Offline")))</f>
        <v>Offline</v>
      </c>
      <c r="N2949" s="64">
        <f>IF(ISBLANK(M2949),,H2949*INDEX(Inputs!F:F,MATCH(F2949,Inputs!E:E,0)))</f>
        <v>1199</v>
      </c>
      <c r="O2949" s="65"/>
    </row>
    <row r="2950" ht="15.75" customHeight="1" spans="1:15">
      <c r="A2950" s="65" t="s">
        <v>353</v>
      </c>
      <c r="B2950" s="65" t="s">
        <v>911</v>
      </c>
      <c r="C2950" s="55" t="s">
        <v>912</v>
      </c>
      <c r="D2950" s="66" t="s">
        <v>370</v>
      </c>
      <c r="E2950" s="66" t="s">
        <v>880</v>
      </c>
      <c r="F2950" s="66">
        <v>256479</v>
      </c>
      <c r="G2950" s="65" t="s">
        <v>28</v>
      </c>
      <c r="H2950" s="67">
        <v>1</v>
      </c>
      <c r="I2950" s="69" t="s">
        <v>907</v>
      </c>
      <c r="J2950" s="63">
        <f t="shared" si="11"/>
        <v>44758</v>
      </c>
      <c r="K2950" s="64">
        <f>IF(ISBLANK(J2950),,H2950*INDEX(Inputs!G:G,MATCH(F2950,Inputs!E:E,0)))</f>
        <v>2500</v>
      </c>
      <c r="L2950" s="65" t="str">
        <f>IF(ISBLANK(J2950),,INDEX(Inputs!D:D,MATCH(F2950,Inputs!E:E,0)))</f>
        <v>997PP EvoFox Explore Gaming Bundle (422,423,659,595)</v>
      </c>
      <c r="M2950" s="65" t="str">
        <f>IF(ISBLANK(#REF!),,IF(B2950="Online","Online",IF(LEFT(B2950,1)="E","Online","Offline")))</f>
        <v>Offline</v>
      </c>
      <c r="N2950" s="64">
        <f>IF(ISBLANK(M2950),,H2950*INDEX(Inputs!F:F,MATCH(F2950,Inputs!E:E,0)))</f>
        <v>4796</v>
      </c>
      <c r="O2950" s="65"/>
    </row>
    <row r="2951" ht="15.75" customHeight="1" spans="1:15">
      <c r="A2951" s="65" t="s">
        <v>353</v>
      </c>
      <c r="B2951" s="65" t="s">
        <v>354</v>
      </c>
      <c r="C2951" s="55" t="s">
        <v>355</v>
      </c>
      <c r="D2951" s="66" t="s">
        <v>370</v>
      </c>
      <c r="E2951" s="66" t="s">
        <v>410</v>
      </c>
      <c r="F2951" s="66">
        <v>250879</v>
      </c>
      <c r="G2951" s="65" t="s">
        <v>30</v>
      </c>
      <c r="H2951" s="67">
        <v>2</v>
      </c>
      <c r="I2951" s="69" t="s">
        <v>907</v>
      </c>
      <c r="J2951" s="63">
        <f t="shared" si="11"/>
        <v>44758</v>
      </c>
      <c r="K2951" s="64">
        <f>IF(ISBLANK(J2951),,H2951*INDEX(Inputs!G:G,MATCH(F2951,Inputs!E:E,0)))</f>
        <v>1398</v>
      </c>
      <c r="L2951" s="65" t="str">
        <f>IF(ISBLANK(J2951),,INDEX(Inputs!D:D,MATCH(F2951,Inputs!E:E,0)))</f>
        <v>597BK Evo Fox Falcon X85 Extra Large Speed Mouse Pad</v>
      </c>
      <c r="M2951" s="65" t="str">
        <f>IF(ISBLANK(#REF!),,IF(B2951="Online","Online",IF(LEFT(B2951,1)="E","Online","Offline")))</f>
        <v>Online</v>
      </c>
      <c r="N2951" s="64">
        <f>IF(ISBLANK(M2951),,H2951*INDEX(Inputs!F:F,MATCH(F2951,Inputs!E:E,0)))</f>
        <v>2398</v>
      </c>
      <c r="O2951" s="65"/>
    </row>
    <row r="2952" ht="15.75" customHeight="1" spans="1:15">
      <c r="A2952" s="65" t="s">
        <v>718</v>
      </c>
      <c r="B2952" s="65" t="s">
        <v>719</v>
      </c>
      <c r="C2952" s="55" t="s">
        <v>720</v>
      </c>
      <c r="D2952" s="66" t="s">
        <v>370</v>
      </c>
      <c r="E2952" s="66" t="s">
        <v>880</v>
      </c>
      <c r="F2952" s="66">
        <v>256480</v>
      </c>
      <c r="G2952" s="65" t="s">
        <v>25</v>
      </c>
      <c r="H2952" s="67">
        <v>3</v>
      </c>
      <c r="I2952" s="69" t="s">
        <v>907</v>
      </c>
      <c r="J2952" s="63">
        <f t="shared" si="11"/>
        <v>44758</v>
      </c>
      <c r="K2952" s="64">
        <f>IF(ISBLANK(J2952),,H2952*INDEX(Inputs!G:G,MATCH(F2952,Inputs!E:E,0)))</f>
        <v>9000</v>
      </c>
      <c r="L2952" s="65" t="str">
        <f>IF(ISBLANK(J2952),,INDEX(Inputs!D:D,MATCH(F2952,Inputs!E:E,0)))</f>
        <v>998PP EvoFox Prime Gaming Bundle (422,423,658,597)</v>
      </c>
      <c r="M2952" s="65" t="str">
        <f>IF(ISBLANK(#REF!),,IF(B2952="Online","Online",IF(LEFT(B2952,1)="E","Online","Offline")))</f>
        <v>Offline</v>
      </c>
      <c r="N2952" s="64">
        <f>IF(ISBLANK(M2952),,H2952*INDEX(Inputs!F:F,MATCH(F2952,Inputs!E:E,0)))</f>
        <v>16488</v>
      </c>
      <c r="O2952" s="65"/>
    </row>
    <row r="2953" ht="15.75" customHeight="1" spans="1:15">
      <c r="A2953" s="65" t="s">
        <v>549</v>
      </c>
      <c r="B2953" s="66" t="s">
        <v>162</v>
      </c>
      <c r="C2953" s="55" t="s">
        <v>550</v>
      </c>
      <c r="D2953" s="66" t="s">
        <v>414</v>
      </c>
      <c r="E2953" s="66" t="s">
        <v>428</v>
      </c>
      <c r="F2953" s="66">
        <v>250881</v>
      </c>
      <c r="G2953" s="65" t="s">
        <v>98</v>
      </c>
      <c r="H2953" s="67">
        <v>1</v>
      </c>
      <c r="I2953" s="69" t="s">
        <v>907</v>
      </c>
      <c r="J2953" s="63">
        <f t="shared" si="11"/>
        <v>44758</v>
      </c>
      <c r="K2953" s="64">
        <f>IF(ISBLANK(J2953),,H2953*INDEX(Inputs!G:G,MATCH(F2953,Inputs!E:E,0)))</f>
        <v>799</v>
      </c>
      <c r="L2953" s="65" t="str">
        <f>IF(ISBLANK(J2953),,INDEX(Inputs!D:D,MATCH(F2953,Inputs!E:E,0)))</f>
        <v>795BK EvoFox Phantom Pro RGB Gaming Mouse USB</v>
      </c>
      <c r="M2953" s="65" t="str">
        <f>IF(ISBLANK(#REF!),,IF(B2953="Online","Online",IF(LEFT(B2953,1)="E","Online","Offline")))</f>
        <v>Offline</v>
      </c>
      <c r="N2953" s="64">
        <f>IF(ISBLANK(M2953),,H2953*INDEX(Inputs!F:F,MATCH(F2953,Inputs!E:E,0)))</f>
        <v>1099</v>
      </c>
      <c r="O2953" s="65"/>
    </row>
    <row r="2954" ht="15.75" customHeight="1" spans="1:15">
      <c r="A2954" s="65" t="s">
        <v>367</v>
      </c>
      <c r="B2954" s="66" t="s">
        <v>163</v>
      </c>
      <c r="C2954" s="55" t="s">
        <v>638</v>
      </c>
      <c r="D2954" s="66" t="s">
        <v>370</v>
      </c>
      <c r="E2954" s="66" t="s">
        <v>880</v>
      </c>
      <c r="F2954" s="66">
        <v>256479</v>
      </c>
      <c r="G2954" s="65" t="s">
        <v>28</v>
      </c>
      <c r="H2954" s="67">
        <v>1</v>
      </c>
      <c r="I2954" s="69" t="s">
        <v>907</v>
      </c>
      <c r="J2954" s="63">
        <f t="shared" si="11"/>
        <v>44758</v>
      </c>
      <c r="K2954" s="64">
        <f>IF(ISBLANK(J2954),,H2954*INDEX(Inputs!G:G,MATCH(F2954,Inputs!E:E,0)))</f>
        <v>2500</v>
      </c>
      <c r="L2954" s="65" t="str">
        <f>IF(ISBLANK(J2954),,INDEX(Inputs!D:D,MATCH(F2954,Inputs!E:E,0)))</f>
        <v>997PP EvoFox Explore Gaming Bundle (422,423,659,595)</v>
      </c>
      <c r="M2954" s="65" t="str">
        <f>IF(ISBLANK(#REF!),,IF(B2954="Online","Online",IF(LEFT(B2954,1)="E","Online","Offline")))</f>
        <v>Offline</v>
      </c>
      <c r="N2954" s="64">
        <f>IF(ISBLANK(M2954),,H2954*INDEX(Inputs!F:F,MATCH(F2954,Inputs!E:E,0)))</f>
        <v>4796</v>
      </c>
      <c r="O2954" s="65"/>
    </row>
    <row r="2955" ht="15.75" customHeight="1" spans="1:15">
      <c r="A2955" s="65" t="s">
        <v>454</v>
      </c>
      <c r="B2955" s="66" t="s">
        <v>164</v>
      </c>
      <c r="C2955" s="55" t="s">
        <v>466</v>
      </c>
      <c r="D2955" s="66" t="s">
        <v>370</v>
      </c>
      <c r="E2955" s="66" t="s">
        <v>880</v>
      </c>
      <c r="F2955" s="66">
        <v>256479</v>
      </c>
      <c r="G2955" s="65" t="s">
        <v>28</v>
      </c>
      <c r="H2955" s="67">
        <v>4</v>
      </c>
      <c r="I2955" s="69" t="s">
        <v>907</v>
      </c>
      <c r="J2955" s="63">
        <f t="shared" si="11"/>
        <v>44758</v>
      </c>
      <c r="K2955" s="64">
        <f>IF(ISBLANK(J2955),,H2955*INDEX(Inputs!G:G,MATCH(F2955,Inputs!E:E,0)))</f>
        <v>10000</v>
      </c>
      <c r="L2955" s="65" t="str">
        <f>IF(ISBLANK(J2955),,INDEX(Inputs!D:D,MATCH(F2955,Inputs!E:E,0)))</f>
        <v>997PP EvoFox Explore Gaming Bundle (422,423,659,595)</v>
      </c>
      <c r="M2955" s="65" t="str">
        <f>IF(ISBLANK(#REF!),,IF(B2955="Online","Online",IF(LEFT(B2955,1)="E","Online","Offline")))</f>
        <v>Offline</v>
      </c>
      <c r="N2955" s="64">
        <f>IF(ISBLANK(M2955),,H2955*INDEX(Inputs!F:F,MATCH(F2955,Inputs!E:E,0)))</f>
        <v>19184</v>
      </c>
      <c r="O2955" s="65"/>
    </row>
    <row r="2956" ht="15.75" customHeight="1" spans="1:15">
      <c r="A2956" s="65" t="s">
        <v>478</v>
      </c>
      <c r="B2956" s="66" t="s">
        <v>166</v>
      </c>
      <c r="C2956" s="55" t="s">
        <v>711</v>
      </c>
      <c r="D2956" s="66" t="s">
        <v>370</v>
      </c>
      <c r="E2956" s="66" t="s">
        <v>880</v>
      </c>
      <c r="F2956" s="66">
        <v>256479</v>
      </c>
      <c r="G2956" s="65" t="s">
        <v>28</v>
      </c>
      <c r="H2956" s="67">
        <v>1</v>
      </c>
      <c r="I2956" s="69" t="s">
        <v>907</v>
      </c>
      <c r="J2956" s="63">
        <f t="shared" si="11"/>
        <v>44758</v>
      </c>
      <c r="K2956" s="64">
        <f>IF(ISBLANK(J2956),,H2956*INDEX(Inputs!G:G,MATCH(F2956,Inputs!E:E,0)))</f>
        <v>2500</v>
      </c>
      <c r="L2956" s="65" t="str">
        <f>IF(ISBLANK(J2956),,INDEX(Inputs!D:D,MATCH(F2956,Inputs!E:E,0)))</f>
        <v>997PP EvoFox Explore Gaming Bundle (422,423,659,595)</v>
      </c>
      <c r="M2956" s="65" t="str">
        <f>IF(ISBLANK(#REF!),,IF(B2956="Online","Online",IF(LEFT(B2956,1)="E","Online","Offline")))</f>
        <v>Offline</v>
      </c>
      <c r="N2956" s="64">
        <f>IF(ISBLANK(M2956),,H2956*INDEX(Inputs!F:F,MATCH(F2956,Inputs!E:E,0)))</f>
        <v>4796</v>
      </c>
      <c r="O2956" s="65"/>
    </row>
    <row r="2957" ht="15.75" customHeight="1" spans="1:15">
      <c r="A2957" s="65" t="s">
        <v>487</v>
      </c>
      <c r="B2957" s="66" t="s">
        <v>168</v>
      </c>
      <c r="C2957" s="55" t="s">
        <v>488</v>
      </c>
      <c r="D2957" s="66" t="s">
        <v>414</v>
      </c>
      <c r="E2957" s="66" t="s">
        <v>415</v>
      </c>
      <c r="F2957" s="66">
        <v>250874</v>
      </c>
      <c r="G2957" s="65" t="s">
        <v>13</v>
      </c>
      <c r="H2957" s="67">
        <v>1</v>
      </c>
      <c r="I2957" s="69" t="s">
        <v>907</v>
      </c>
      <c r="J2957" s="63">
        <f t="shared" si="11"/>
        <v>44758</v>
      </c>
      <c r="K2957" s="64">
        <f>IF(ISBLANK(J2957),,H2957*INDEX(Inputs!G:G,MATCH(F2957,Inputs!E:E,0)))</f>
        <v>1349</v>
      </c>
      <c r="L2957" s="65" t="str">
        <f>IF(ISBLANK(J2957),,INDEX(Inputs!D:D,MATCH(F2957,Inputs!E:E,0)))</f>
        <v>432BK EvoFox X-Team Gaming Keyboard &amp; Mouse (USB)</v>
      </c>
      <c r="M2957" s="65" t="str">
        <f>IF(ISBLANK(#REF!),,IF(B2957="Online","Online",IF(LEFT(B2957,1)="E","Online","Offline")))</f>
        <v>Offline</v>
      </c>
      <c r="N2957" s="64">
        <f>IF(ISBLANK(M2957),,H2957*INDEX(Inputs!F:F,MATCH(F2957,Inputs!E:E,0)))</f>
        <v>1899</v>
      </c>
      <c r="O2957" s="65"/>
    </row>
    <row r="2958" ht="15.75" customHeight="1" spans="1:15">
      <c r="A2958" s="65" t="s">
        <v>644</v>
      </c>
      <c r="B2958" s="66" t="s">
        <v>171</v>
      </c>
      <c r="C2958" s="55" t="s">
        <v>645</v>
      </c>
      <c r="D2958" s="66" t="s">
        <v>370</v>
      </c>
      <c r="E2958" s="66" t="s">
        <v>880</v>
      </c>
      <c r="F2958" s="66">
        <v>256480</v>
      </c>
      <c r="G2958" s="65" t="s">
        <v>25</v>
      </c>
      <c r="H2958" s="67">
        <v>1</v>
      </c>
      <c r="I2958" s="69" t="s">
        <v>907</v>
      </c>
      <c r="J2958" s="63">
        <f t="shared" si="11"/>
        <v>44758</v>
      </c>
      <c r="K2958" s="64">
        <f>IF(ISBLANK(J2958),,H2958*INDEX(Inputs!G:G,MATCH(F2958,Inputs!E:E,0)))</f>
        <v>3000</v>
      </c>
      <c r="L2958" s="65" t="str">
        <f>IF(ISBLANK(J2958),,INDEX(Inputs!D:D,MATCH(F2958,Inputs!E:E,0)))</f>
        <v>998PP EvoFox Prime Gaming Bundle (422,423,658,597)</v>
      </c>
      <c r="M2958" s="65" t="str">
        <f>IF(ISBLANK(#REF!),,IF(B2958="Online","Online",IF(LEFT(B2958,1)="E","Online","Offline")))</f>
        <v>Offline</v>
      </c>
      <c r="N2958" s="64">
        <f>IF(ISBLANK(M2958),,H2958*INDEX(Inputs!F:F,MATCH(F2958,Inputs!E:E,0)))</f>
        <v>5496</v>
      </c>
      <c r="O2958" s="65"/>
    </row>
    <row r="2959" ht="15.75" customHeight="1" spans="1:15">
      <c r="A2959" s="65" t="s">
        <v>520</v>
      </c>
      <c r="B2959" s="66" t="s">
        <v>521</v>
      </c>
      <c r="C2959" s="55" t="s">
        <v>522</v>
      </c>
      <c r="D2959" s="66" t="s">
        <v>370</v>
      </c>
      <c r="E2959" s="66" t="s">
        <v>880</v>
      </c>
      <c r="F2959" s="66">
        <v>256480</v>
      </c>
      <c r="G2959" s="65" t="s">
        <v>25</v>
      </c>
      <c r="H2959" s="67">
        <v>1</v>
      </c>
      <c r="I2959" s="69" t="s">
        <v>907</v>
      </c>
      <c r="J2959" s="63">
        <f t="shared" si="11"/>
        <v>44758</v>
      </c>
      <c r="K2959" s="64">
        <f>IF(ISBLANK(J2959),,H2959*INDEX(Inputs!G:G,MATCH(F2959,Inputs!E:E,0)))</f>
        <v>3000</v>
      </c>
      <c r="L2959" s="65" t="str">
        <f>IF(ISBLANK(J2959),,INDEX(Inputs!D:D,MATCH(F2959,Inputs!E:E,0)))</f>
        <v>998PP EvoFox Prime Gaming Bundle (422,423,658,597)</v>
      </c>
      <c r="M2959" s="65" t="str">
        <f>IF(ISBLANK(#REF!),,IF(B2959="Online","Online",IF(LEFT(B2959,1)="E","Online","Offline")))</f>
        <v>Offline</v>
      </c>
      <c r="N2959" s="64">
        <f>IF(ISBLANK(M2959),,H2959*INDEX(Inputs!F:F,MATCH(F2959,Inputs!E:E,0)))</f>
        <v>5496</v>
      </c>
      <c r="O2959" s="65"/>
    </row>
    <row r="2960" ht="15.75" customHeight="1" spans="1:15">
      <c r="A2960" s="65" t="s">
        <v>625</v>
      </c>
      <c r="B2960" s="66" t="s">
        <v>177</v>
      </c>
      <c r="C2960" s="55" t="s">
        <v>626</v>
      </c>
      <c r="D2960" s="66" t="s">
        <v>370</v>
      </c>
      <c r="E2960" s="66" t="s">
        <v>880</v>
      </c>
      <c r="F2960" s="66">
        <v>256480</v>
      </c>
      <c r="G2960" s="65" t="s">
        <v>25</v>
      </c>
      <c r="H2960" s="67">
        <v>1</v>
      </c>
      <c r="I2960" s="69" t="s">
        <v>907</v>
      </c>
      <c r="J2960" s="63">
        <f t="shared" si="11"/>
        <v>44758</v>
      </c>
      <c r="K2960" s="64">
        <f>IF(ISBLANK(J2960),,H2960*INDEX(Inputs!G:G,MATCH(F2960,Inputs!E:E,0)))</f>
        <v>3000</v>
      </c>
      <c r="L2960" s="65" t="str">
        <f>IF(ISBLANK(J2960),,INDEX(Inputs!D:D,MATCH(F2960,Inputs!E:E,0)))</f>
        <v>998PP EvoFox Prime Gaming Bundle (422,423,658,597)</v>
      </c>
      <c r="M2960" s="65" t="str">
        <f>IF(ISBLANK(#REF!),,IF(B2960="Online","Online",IF(LEFT(B2960,1)="E","Online","Offline")))</f>
        <v>Offline</v>
      </c>
      <c r="N2960" s="64">
        <f>IF(ISBLANK(M2960),,H2960*INDEX(Inputs!F:F,MATCH(F2960,Inputs!E:E,0)))</f>
        <v>5496</v>
      </c>
      <c r="O2960" s="65"/>
    </row>
    <row r="2961" ht="15.75" customHeight="1" spans="1:15">
      <c r="A2961" s="65" t="s">
        <v>661</v>
      </c>
      <c r="B2961" s="66" t="s">
        <v>181</v>
      </c>
      <c r="C2961" s="55" t="s">
        <v>662</v>
      </c>
      <c r="D2961" s="66" t="s">
        <v>370</v>
      </c>
      <c r="E2961" s="66" t="s">
        <v>880</v>
      </c>
      <c r="F2961" s="66">
        <v>256479</v>
      </c>
      <c r="G2961" s="65" t="s">
        <v>28</v>
      </c>
      <c r="H2961" s="67">
        <v>1</v>
      </c>
      <c r="I2961" s="69" t="s">
        <v>907</v>
      </c>
      <c r="J2961" s="63">
        <f t="shared" si="11"/>
        <v>44758</v>
      </c>
      <c r="K2961" s="64">
        <f>IF(ISBLANK(J2961),,H2961*INDEX(Inputs!G:G,MATCH(F2961,Inputs!E:E,0)))</f>
        <v>2500</v>
      </c>
      <c r="L2961" s="65" t="str">
        <f>IF(ISBLANK(J2961),,INDEX(Inputs!D:D,MATCH(F2961,Inputs!E:E,0)))</f>
        <v>997PP EvoFox Explore Gaming Bundle (422,423,659,595)</v>
      </c>
      <c r="M2961" s="65" t="str">
        <f>IF(ISBLANK(#REF!),,IF(B2961="Online","Online",IF(LEFT(B2961,1)="E","Online","Offline")))</f>
        <v>Offline</v>
      </c>
      <c r="N2961" s="64">
        <f>IF(ISBLANK(M2961),,H2961*INDEX(Inputs!F:F,MATCH(F2961,Inputs!E:E,0)))</f>
        <v>4796</v>
      </c>
      <c r="O2961" s="65"/>
    </row>
    <row r="2962" ht="15.75" customHeight="1" spans="1:15">
      <c r="A2962" s="65" t="s">
        <v>485</v>
      </c>
      <c r="B2962" s="66" t="s">
        <v>184</v>
      </c>
      <c r="C2962" s="55" t="s">
        <v>612</v>
      </c>
      <c r="D2962" s="66" t="s">
        <v>370</v>
      </c>
      <c r="E2962" s="66" t="s">
        <v>880</v>
      </c>
      <c r="F2962" s="66">
        <v>256479</v>
      </c>
      <c r="G2962" s="65" t="s">
        <v>28</v>
      </c>
      <c r="H2962" s="67">
        <v>1</v>
      </c>
      <c r="I2962" s="69" t="s">
        <v>907</v>
      </c>
      <c r="J2962" s="63">
        <f t="shared" si="11"/>
        <v>44758</v>
      </c>
      <c r="K2962" s="64">
        <f>IF(ISBLANK(J2962),,H2962*INDEX(Inputs!G:G,MATCH(F2962,Inputs!E:E,0)))</f>
        <v>2500</v>
      </c>
      <c r="L2962" s="65" t="str">
        <f>IF(ISBLANK(J2962),,INDEX(Inputs!D:D,MATCH(F2962,Inputs!E:E,0)))</f>
        <v>997PP EvoFox Explore Gaming Bundle (422,423,659,595)</v>
      </c>
      <c r="M2962" s="65" t="str">
        <f>IF(ISBLANK(#REF!),,IF(B2962="Online","Online",IF(LEFT(B2962,1)="E","Online","Offline")))</f>
        <v>Offline</v>
      </c>
      <c r="N2962" s="64">
        <f>IF(ISBLANK(M2962),,H2962*INDEX(Inputs!F:F,MATCH(F2962,Inputs!E:E,0)))</f>
        <v>4796</v>
      </c>
      <c r="O2962" s="65"/>
    </row>
    <row r="2963" ht="15.75" customHeight="1" spans="1:15">
      <c r="A2963" s="65" t="s">
        <v>633</v>
      </c>
      <c r="B2963" s="66" t="s">
        <v>634</v>
      </c>
      <c r="C2963" s="55" t="s">
        <v>635</v>
      </c>
      <c r="D2963" s="66" t="s">
        <v>414</v>
      </c>
      <c r="E2963" s="66" t="s">
        <v>415</v>
      </c>
      <c r="F2963" s="66">
        <v>204737</v>
      </c>
      <c r="G2963" s="65" t="s">
        <v>20</v>
      </c>
      <c r="H2963" s="67">
        <v>1</v>
      </c>
      <c r="I2963" s="69" t="s">
        <v>907</v>
      </c>
      <c r="J2963" s="63">
        <f t="shared" si="11"/>
        <v>44758</v>
      </c>
      <c r="K2963" s="64">
        <f>IF(ISBLANK(J2963),,H2963*INDEX(Inputs!G:G,MATCH(F2963,Inputs!E:E,0)))</f>
        <v>729</v>
      </c>
      <c r="L2963" s="65" t="str">
        <f>IF(ISBLANK(J2963),,INDEX(Inputs!D:D,MATCH(F2963,Inputs!E:E,0)))</f>
        <v>850PP Xcite Pro Keyboard &amp; Mouse USB</v>
      </c>
      <c r="M2963" s="65" t="str">
        <f>IF(ISBLANK(#REF!),,IF(B2963="Online","Online",IF(LEFT(B2963,1)="E","Online","Offline")))</f>
        <v>Offline</v>
      </c>
      <c r="N2963" s="64">
        <f>IF(ISBLANK(M2963),,H2963*INDEX(Inputs!F:F,MATCH(F2963,Inputs!E:E,0)))</f>
        <v>799</v>
      </c>
      <c r="O2963" s="65"/>
    </row>
    <row r="2964" ht="15.75" customHeight="1" spans="1:15">
      <c r="A2964" s="65" t="s">
        <v>327</v>
      </c>
      <c r="B2964" s="66" t="s">
        <v>196</v>
      </c>
      <c r="C2964" s="55" t="s">
        <v>579</v>
      </c>
      <c r="D2964" s="66" t="s">
        <v>414</v>
      </c>
      <c r="E2964" s="66" t="s">
        <v>415</v>
      </c>
      <c r="F2964" s="66">
        <v>250874</v>
      </c>
      <c r="G2964" s="65" t="s">
        <v>13</v>
      </c>
      <c r="H2964" s="67">
        <v>1</v>
      </c>
      <c r="I2964" s="69" t="s">
        <v>907</v>
      </c>
      <c r="J2964" s="63">
        <f t="shared" si="11"/>
        <v>44758</v>
      </c>
      <c r="K2964" s="64">
        <f>IF(ISBLANK(J2964),,H2964*INDEX(Inputs!G:G,MATCH(F2964,Inputs!E:E,0)))</f>
        <v>1349</v>
      </c>
      <c r="L2964" s="65" t="str">
        <f>IF(ISBLANK(J2964),,INDEX(Inputs!D:D,MATCH(F2964,Inputs!E:E,0)))</f>
        <v>432BK EvoFox X-Team Gaming Keyboard &amp; Mouse (USB)</v>
      </c>
      <c r="M2964" s="65" t="str">
        <f>IF(ISBLANK(#REF!),,IF(B2964="Online","Online",IF(LEFT(B2964,1)="E","Online","Offline")))</f>
        <v>Offline</v>
      </c>
      <c r="N2964" s="64">
        <f>IF(ISBLANK(M2964),,H2964*INDEX(Inputs!F:F,MATCH(F2964,Inputs!E:E,0)))</f>
        <v>1899</v>
      </c>
      <c r="O2964" s="65"/>
    </row>
    <row r="2965" ht="15.75" customHeight="1" spans="1:15">
      <c r="A2965" s="65" t="s">
        <v>423</v>
      </c>
      <c r="B2965" s="66" t="s">
        <v>199</v>
      </c>
      <c r="C2965" s="55" t="s">
        <v>424</v>
      </c>
      <c r="D2965" s="66" t="s">
        <v>370</v>
      </c>
      <c r="E2965" s="66" t="s">
        <v>880</v>
      </c>
      <c r="F2965" s="66">
        <v>256479</v>
      </c>
      <c r="G2965" s="65" t="s">
        <v>28</v>
      </c>
      <c r="H2965" s="67">
        <v>1</v>
      </c>
      <c r="I2965" s="69" t="s">
        <v>907</v>
      </c>
      <c r="J2965" s="63">
        <f t="shared" si="11"/>
        <v>44758</v>
      </c>
      <c r="K2965" s="64">
        <f>IF(ISBLANK(J2965),,H2965*INDEX(Inputs!G:G,MATCH(F2965,Inputs!E:E,0)))</f>
        <v>2500</v>
      </c>
      <c r="L2965" s="65" t="str">
        <f>IF(ISBLANK(J2965),,INDEX(Inputs!D:D,MATCH(F2965,Inputs!E:E,0)))</f>
        <v>997PP EvoFox Explore Gaming Bundle (422,423,659,595)</v>
      </c>
      <c r="M2965" s="65" t="str">
        <f>IF(ISBLANK(#REF!),,IF(B2965="Online","Online",IF(LEFT(B2965,1)="E","Online","Offline")))</f>
        <v>Offline</v>
      </c>
      <c r="N2965" s="64">
        <f>IF(ISBLANK(M2965),,H2965*INDEX(Inputs!F:F,MATCH(F2965,Inputs!E:E,0)))</f>
        <v>4796</v>
      </c>
      <c r="O2965" s="65"/>
    </row>
    <row r="2966" ht="15.75" customHeight="1" spans="1:15">
      <c r="A2966" s="65" t="s">
        <v>756</v>
      </c>
      <c r="B2966" s="66" t="s">
        <v>201</v>
      </c>
      <c r="C2966" s="55" t="s">
        <v>757</v>
      </c>
      <c r="D2966" s="66" t="s">
        <v>414</v>
      </c>
      <c r="E2966" s="66" t="s">
        <v>415</v>
      </c>
      <c r="F2966" s="66">
        <v>250874</v>
      </c>
      <c r="G2966" s="65" t="s">
        <v>13</v>
      </c>
      <c r="H2966" s="67">
        <v>1</v>
      </c>
      <c r="I2966" s="69" t="s">
        <v>907</v>
      </c>
      <c r="J2966" s="63">
        <f t="shared" si="11"/>
        <v>44758</v>
      </c>
      <c r="K2966" s="64">
        <f>IF(ISBLANK(J2966),,H2966*INDEX(Inputs!G:G,MATCH(F2966,Inputs!E:E,0)))</f>
        <v>1349</v>
      </c>
      <c r="L2966" s="65" t="str">
        <f>IF(ISBLANK(J2966),,INDEX(Inputs!D:D,MATCH(F2966,Inputs!E:E,0)))</f>
        <v>432BK EvoFox X-Team Gaming Keyboard &amp; Mouse (USB)</v>
      </c>
      <c r="M2966" s="65" t="str">
        <f>IF(ISBLANK(#REF!),,IF(B2966="Online","Online",IF(LEFT(B2966,1)="E","Online","Offline")))</f>
        <v>Offline</v>
      </c>
      <c r="N2966" s="64">
        <f>IF(ISBLANK(M2966),,H2966*INDEX(Inputs!F:F,MATCH(F2966,Inputs!E:E,0)))</f>
        <v>1899</v>
      </c>
      <c r="O2966" s="65"/>
    </row>
    <row r="2967" ht="15.75" customHeight="1" spans="1:15">
      <c r="A2967" s="65" t="s">
        <v>756</v>
      </c>
      <c r="B2967" s="66" t="s">
        <v>201</v>
      </c>
      <c r="C2967" s="55" t="s">
        <v>757</v>
      </c>
      <c r="D2967" s="66" t="s">
        <v>370</v>
      </c>
      <c r="E2967" s="66" t="s">
        <v>410</v>
      </c>
      <c r="F2967" s="66">
        <v>250879</v>
      </c>
      <c r="G2967" s="65" t="s">
        <v>30</v>
      </c>
      <c r="H2967" s="67">
        <v>1</v>
      </c>
      <c r="I2967" s="69" t="s">
        <v>907</v>
      </c>
      <c r="J2967" s="63">
        <f t="shared" si="11"/>
        <v>44758</v>
      </c>
      <c r="K2967" s="64">
        <f>IF(ISBLANK(J2967),,H2967*INDEX(Inputs!G:G,MATCH(F2967,Inputs!E:E,0)))</f>
        <v>699</v>
      </c>
      <c r="L2967" s="65" t="str">
        <f>IF(ISBLANK(J2967),,INDEX(Inputs!D:D,MATCH(F2967,Inputs!E:E,0)))</f>
        <v>597BK Evo Fox Falcon X85 Extra Large Speed Mouse Pad</v>
      </c>
      <c r="M2967" s="65" t="str">
        <f>IF(ISBLANK(#REF!),,IF(B2967="Online","Online",IF(LEFT(B2967,1)="E","Online","Offline")))</f>
        <v>Offline</v>
      </c>
      <c r="N2967" s="64">
        <f>IF(ISBLANK(M2967),,H2967*INDEX(Inputs!F:F,MATCH(F2967,Inputs!E:E,0)))</f>
        <v>1199</v>
      </c>
      <c r="O2967" s="65"/>
    </row>
    <row r="2968" ht="15.75" customHeight="1" spans="1:15">
      <c r="A2968" s="65" t="s">
        <v>756</v>
      </c>
      <c r="B2968" s="66" t="s">
        <v>201</v>
      </c>
      <c r="C2968" s="55" t="s">
        <v>757</v>
      </c>
      <c r="D2968" s="66" t="s">
        <v>370</v>
      </c>
      <c r="E2968" s="66" t="s">
        <v>880</v>
      </c>
      <c r="F2968" s="66">
        <v>256480</v>
      </c>
      <c r="G2968" s="65" t="s">
        <v>25</v>
      </c>
      <c r="H2968" s="67">
        <v>2</v>
      </c>
      <c r="I2968" s="69" t="s">
        <v>907</v>
      </c>
      <c r="J2968" s="63">
        <f t="shared" si="11"/>
        <v>44758</v>
      </c>
      <c r="K2968" s="64">
        <f>IF(ISBLANK(J2968),,H2968*INDEX(Inputs!G:G,MATCH(F2968,Inputs!E:E,0)))</f>
        <v>6000</v>
      </c>
      <c r="L2968" s="65" t="str">
        <f>IF(ISBLANK(J2968),,INDEX(Inputs!D:D,MATCH(F2968,Inputs!E:E,0)))</f>
        <v>998PP EvoFox Prime Gaming Bundle (422,423,658,597)</v>
      </c>
      <c r="M2968" s="65" t="str">
        <f>IF(ISBLANK(#REF!),,IF(B2968="Online","Online",IF(LEFT(B2968,1)="E","Online","Offline")))</f>
        <v>Offline</v>
      </c>
      <c r="N2968" s="64">
        <f>IF(ISBLANK(M2968),,H2968*INDEX(Inputs!F:F,MATCH(F2968,Inputs!E:E,0)))</f>
        <v>10992</v>
      </c>
      <c r="O2968" s="65"/>
    </row>
    <row r="2969" ht="15.75" customHeight="1" spans="1:15">
      <c r="A2969" s="65" t="s">
        <v>367</v>
      </c>
      <c r="B2969" s="66" t="s">
        <v>209</v>
      </c>
      <c r="C2969" s="55" t="s">
        <v>663</v>
      </c>
      <c r="D2969" s="66" t="s">
        <v>370</v>
      </c>
      <c r="E2969" s="66" t="s">
        <v>880</v>
      </c>
      <c r="F2969" s="66">
        <v>256479</v>
      </c>
      <c r="G2969" s="65" t="s">
        <v>28</v>
      </c>
      <c r="H2969" s="67">
        <v>2</v>
      </c>
      <c r="I2969" s="69" t="s">
        <v>907</v>
      </c>
      <c r="J2969" s="63">
        <f t="shared" si="11"/>
        <v>44758</v>
      </c>
      <c r="K2969" s="64">
        <f>IF(ISBLANK(J2969),,H2969*INDEX(Inputs!G:G,MATCH(F2969,Inputs!E:E,0)))</f>
        <v>5000</v>
      </c>
      <c r="L2969" s="65" t="str">
        <f>IF(ISBLANK(J2969),,INDEX(Inputs!D:D,MATCH(F2969,Inputs!E:E,0)))</f>
        <v>997PP EvoFox Explore Gaming Bundle (422,423,659,595)</v>
      </c>
      <c r="M2969" s="65" t="str">
        <f>IF(ISBLANK(#REF!),,IF(B2969="Online","Online",IF(LEFT(B2969,1)="E","Online","Offline")))</f>
        <v>Offline</v>
      </c>
      <c r="N2969" s="64">
        <f>IF(ISBLANK(M2969),,H2969*INDEX(Inputs!F:F,MATCH(F2969,Inputs!E:E,0)))</f>
        <v>9592</v>
      </c>
      <c r="O2969" s="65"/>
    </row>
    <row r="2970" ht="15.75" customHeight="1" spans="1:15">
      <c r="A2970" s="65" t="s">
        <v>367</v>
      </c>
      <c r="B2970" s="66" t="s">
        <v>556</v>
      </c>
      <c r="C2970" s="55" t="s">
        <v>557</v>
      </c>
      <c r="D2970" s="66" t="s">
        <v>370</v>
      </c>
      <c r="E2970" s="66" t="s">
        <v>880</v>
      </c>
      <c r="F2970" s="66">
        <v>256479</v>
      </c>
      <c r="G2970" s="65" t="s">
        <v>28</v>
      </c>
      <c r="H2970" s="67">
        <v>2</v>
      </c>
      <c r="I2970" s="69" t="s">
        <v>913</v>
      </c>
      <c r="J2970" s="63">
        <f t="shared" si="11"/>
        <v>44759</v>
      </c>
      <c r="K2970" s="64">
        <f>IF(ISBLANK(J2970),,H2970*INDEX(Inputs!G:G,MATCH(F2970,Inputs!E:E,0)))</f>
        <v>5000</v>
      </c>
      <c r="L2970" s="65" t="str">
        <f>IF(ISBLANK(J2970),,INDEX(Inputs!D:D,MATCH(F2970,Inputs!E:E,0)))</f>
        <v>997PP EvoFox Explore Gaming Bundle (422,423,659,595)</v>
      </c>
      <c r="M2970" s="65" t="str">
        <f>IF(ISBLANK(#REF!),,IF(B2970="Online","Online",IF(LEFT(B2970,1)="E","Online","Offline")))</f>
        <v>Offline</v>
      </c>
      <c r="N2970" s="64">
        <f>IF(ISBLANK(M2970),,H2970*INDEX(Inputs!F:F,MATCH(F2970,Inputs!E:E,0)))</f>
        <v>9592</v>
      </c>
      <c r="O2970" s="65"/>
    </row>
    <row r="2971" ht="15.75" customHeight="1" spans="1:15">
      <c r="A2971" s="65" t="s">
        <v>648</v>
      </c>
      <c r="B2971" s="66" t="s">
        <v>27</v>
      </c>
      <c r="C2971" s="55" t="s">
        <v>649</v>
      </c>
      <c r="D2971" s="66" t="s">
        <v>370</v>
      </c>
      <c r="E2971" s="66" t="s">
        <v>880</v>
      </c>
      <c r="F2971" s="66">
        <v>256479</v>
      </c>
      <c r="G2971" s="65" t="s">
        <v>28</v>
      </c>
      <c r="H2971" s="67">
        <v>1</v>
      </c>
      <c r="I2971" s="69" t="s">
        <v>913</v>
      </c>
      <c r="J2971" s="63">
        <f t="shared" si="11"/>
        <v>44759</v>
      </c>
      <c r="K2971" s="64">
        <f>IF(ISBLANK(J2971),,H2971*INDEX(Inputs!G:G,MATCH(F2971,Inputs!E:E,0)))</f>
        <v>2500</v>
      </c>
      <c r="L2971" s="65" t="str">
        <f>IF(ISBLANK(J2971),,INDEX(Inputs!D:D,MATCH(F2971,Inputs!E:E,0)))</f>
        <v>997PP EvoFox Explore Gaming Bundle (422,423,659,595)</v>
      </c>
      <c r="M2971" s="65" t="str">
        <f>IF(ISBLANK(#REF!),,IF(B2971="Online","Online",IF(LEFT(B2971,1)="E","Online","Offline")))</f>
        <v>Offline</v>
      </c>
      <c r="N2971" s="64">
        <f>IF(ISBLANK(M2971),,H2971*INDEX(Inputs!F:F,MATCH(F2971,Inputs!E:E,0)))</f>
        <v>4796</v>
      </c>
      <c r="O2971" s="65"/>
    </row>
    <row r="2972" ht="15.75" customHeight="1" spans="1:15">
      <c r="A2972" s="65" t="s">
        <v>407</v>
      </c>
      <c r="B2972" s="66" t="s">
        <v>29</v>
      </c>
      <c r="C2972" s="55" t="s">
        <v>613</v>
      </c>
      <c r="D2972" s="66" t="s">
        <v>370</v>
      </c>
      <c r="E2972" s="66" t="s">
        <v>880</v>
      </c>
      <c r="F2972" s="66">
        <v>256479</v>
      </c>
      <c r="G2972" s="65" t="s">
        <v>28</v>
      </c>
      <c r="H2972" s="67">
        <v>2</v>
      </c>
      <c r="I2972" s="69" t="s">
        <v>913</v>
      </c>
      <c r="J2972" s="63">
        <f t="shared" si="11"/>
        <v>44759</v>
      </c>
      <c r="K2972" s="64">
        <f>IF(ISBLANK(J2972),,H2972*INDEX(Inputs!G:G,MATCH(F2972,Inputs!E:E,0)))</f>
        <v>5000</v>
      </c>
      <c r="L2972" s="65" t="str">
        <f>IF(ISBLANK(J2972),,INDEX(Inputs!D:D,MATCH(F2972,Inputs!E:E,0)))</f>
        <v>997PP EvoFox Explore Gaming Bundle (422,423,659,595)</v>
      </c>
      <c r="M2972" s="65" t="str">
        <f>IF(ISBLANK(#REF!),,IF(B2972="Online","Online",IF(LEFT(B2972,1)="E","Online","Offline")))</f>
        <v>Offline</v>
      </c>
      <c r="N2972" s="64">
        <f>IF(ISBLANK(M2972),,H2972*INDEX(Inputs!F:F,MATCH(F2972,Inputs!E:E,0)))</f>
        <v>9592</v>
      </c>
      <c r="O2972" s="65"/>
    </row>
    <row r="2973" ht="15.75" customHeight="1" spans="1:15">
      <c r="A2973" s="65" t="s">
        <v>454</v>
      </c>
      <c r="B2973" s="66" t="s">
        <v>33</v>
      </c>
      <c r="C2973" s="55" t="s">
        <v>455</v>
      </c>
      <c r="D2973" s="66" t="s">
        <v>370</v>
      </c>
      <c r="E2973" s="66" t="s">
        <v>410</v>
      </c>
      <c r="F2973" s="66">
        <v>250876</v>
      </c>
      <c r="G2973" s="65" t="s">
        <v>26</v>
      </c>
      <c r="H2973" s="67">
        <v>1</v>
      </c>
      <c r="I2973" s="69" t="s">
        <v>913</v>
      </c>
      <c r="J2973" s="63">
        <f t="shared" si="11"/>
        <v>44759</v>
      </c>
      <c r="K2973" s="64">
        <f>IF(ISBLANK(J2973),,H2973*INDEX(Inputs!G:G,MATCH(F2973,Inputs!E:E,0)))</f>
        <v>1399</v>
      </c>
      <c r="L2973" s="65" t="str">
        <f>IF(ISBLANK(J2973),,INDEX(Inputs!D:D,MATCH(F2973,Inputs!E:E,0)))</f>
        <v>649BK EvoFox Typhoon Laptop Cooling Pad</v>
      </c>
      <c r="M2973" s="65" t="str">
        <f>IF(ISBLANK(#REF!),,IF(B2973="Online","Online",IF(LEFT(B2973,1)="E","Online","Offline")))</f>
        <v>Offline</v>
      </c>
      <c r="N2973" s="64">
        <f>IF(ISBLANK(M2973),,H2973*INDEX(Inputs!F:F,MATCH(F2973,Inputs!E:E,0)))</f>
        <v>1999</v>
      </c>
      <c r="O2973" s="65"/>
    </row>
    <row r="2974" ht="15.75" customHeight="1" spans="1:15">
      <c r="A2974" s="65" t="s">
        <v>454</v>
      </c>
      <c r="B2974" s="66" t="s">
        <v>33</v>
      </c>
      <c r="C2974" s="55" t="s">
        <v>455</v>
      </c>
      <c r="D2974" s="66" t="s">
        <v>370</v>
      </c>
      <c r="E2974" s="66" t="s">
        <v>880</v>
      </c>
      <c r="F2974" s="66">
        <v>256479</v>
      </c>
      <c r="G2974" s="65" t="s">
        <v>28</v>
      </c>
      <c r="H2974" s="67">
        <v>3</v>
      </c>
      <c r="I2974" s="69" t="s">
        <v>913</v>
      </c>
      <c r="J2974" s="63">
        <f t="shared" si="11"/>
        <v>44759</v>
      </c>
      <c r="K2974" s="64">
        <f>IF(ISBLANK(J2974),,H2974*INDEX(Inputs!G:G,MATCH(F2974,Inputs!E:E,0)))</f>
        <v>7500</v>
      </c>
      <c r="L2974" s="65" t="str">
        <f>IF(ISBLANK(J2974),,INDEX(Inputs!D:D,MATCH(F2974,Inputs!E:E,0)))</f>
        <v>997PP EvoFox Explore Gaming Bundle (422,423,659,595)</v>
      </c>
      <c r="M2974" s="65" t="str">
        <f>IF(ISBLANK(#REF!),,IF(B2974="Online","Online",IF(LEFT(B2974,1)="E","Online","Offline")))</f>
        <v>Offline</v>
      </c>
      <c r="N2974" s="64">
        <f>IF(ISBLANK(M2974),,H2974*INDEX(Inputs!F:F,MATCH(F2974,Inputs!E:E,0)))</f>
        <v>14388</v>
      </c>
      <c r="O2974" s="65"/>
    </row>
    <row r="2975" ht="15.75" customHeight="1" spans="1:15">
      <c r="A2975" s="65" t="s">
        <v>454</v>
      </c>
      <c r="B2975" s="66" t="s">
        <v>33</v>
      </c>
      <c r="C2975" s="55" t="s">
        <v>455</v>
      </c>
      <c r="D2975" s="66" t="s">
        <v>370</v>
      </c>
      <c r="E2975" s="66" t="s">
        <v>880</v>
      </c>
      <c r="F2975" s="66">
        <v>256480</v>
      </c>
      <c r="G2975" s="65" t="s">
        <v>25</v>
      </c>
      <c r="H2975" s="67">
        <v>1</v>
      </c>
      <c r="I2975" s="69" t="s">
        <v>913</v>
      </c>
      <c r="J2975" s="63">
        <f t="shared" si="11"/>
        <v>44759</v>
      </c>
      <c r="K2975" s="64">
        <f>IF(ISBLANK(J2975),,H2975*INDEX(Inputs!G:G,MATCH(F2975,Inputs!E:E,0)))</f>
        <v>3000</v>
      </c>
      <c r="L2975" s="65" t="str">
        <f>IF(ISBLANK(J2975),,INDEX(Inputs!D:D,MATCH(F2975,Inputs!E:E,0)))</f>
        <v>998PP EvoFox Prime Gaming Bundle (422,423,658,597)</v>
      </c>
      <c r="M2975" s="65" t="str">
        <f>IF(ISBLANK(#REF!),,IF(B2975="Online","Online",IF(LEFT(B2975,1)="E","Online","Offline")))</f>
        <v>Offline</v>
      </c>
      <c r="N2975" s="64">
        <f>IF(ISBLANK(M2975),,H2975*INDEX(Inputs!F:F,MATCH(F2975,Inputs!E:E,0)))</f>
        <v>5496</v>
      </c>
      <c r="O2975" s="65"/>
    </row>
    <row r="2976" ht="15.75" customHeight="1" spans="1:15">
      <c r="A2976" s="65" t="s">
        <v>491</v>
      </c>
      <c r="B2976" s="66" t="s">
        <v>34</v>
      </c>
      <c r="C2976" s="55" t="s">
        <v>492</v>
      </c>
      <c r="D2976" s="66" t="s">
        <v>414</v>
      </c>
      <c r="E2976" s="66" t="s">
        <v>415</v>
      </c>
      <c r="F2976" s="66">
        <v>204736</v>
      </c>
      <c r="G2976" s="65" t="s">
        <v>19</v>
      </c>
      <c r="H2976" s="67">
        <v>1</v>
      </c>
      <c r="I2976" s="69" t="s">
        <v>913</v>
      </c>
      <c r="J2976" s="63">
        <f t="shared" si="11"/>
        <v>44759</v>
      </c>
      <c r="K2976" s="64">
        <f>IF(ISBLANK(J2976),,H2976*INDEX(Inputs!G:G,MATCH(F2976,Inputs!E:E,0)))</f>
        <v>549</v>
      </c>
      <c r="L2976" s="65" t="str">
        <f>IF(ISBLANK(J2976),,INDEX(Inputs!D:D,MATCH(F2976,Inputs!E:E,0)))</f>
        <v>851PP Xcite Pro Keyboard USB</v>
      </c>
      <c r="M2976" s="65" t="str">
        <f>IF(ISBLANK(#REF!),,IF(B2976="Online","Online",IF(LEFT(B2976,1)="E","Online","Offline")))</f>
        <v>Offline</v>
      </c>
      <c r="N2976" s="64">
        <f>IF(ISBLANK(M2976),,H2976*INDEX(Inputs!F:F,MATCH(F2976,Inputs!E:E,0)))</f>
        <v>599</v>
      </c>
      <c r="O2976" s="65"/>
    </row>
    <row r="2977" ht="15.75" customHeight="1" spans="1:15">
      <c r="A2977" s="65" t="s">
        <v>491</v>
      </c>
      <c r="B2977" s="66" t="s">
        <v>34</v>
      </c>
      <c r="C2977" s="55" t="s">
        <v>492</v>
      </c>
      <c r="D2977" s="66" t="s">
        <v>370</v>
      </c>
      <c r="E2977" s="66" t="s">
        <v>880</v>
      </c>
      <c r="F2977" s="66">
        <v>256479</v>
      </c>
      <c r="G2977" s="65" t="s">
        <v>28</v>
      </c>
      <c r="H2977" s="67">
        <v>2</v>
      </c>
      <c r="I2977" s="69" t="s">
        <v>913</v>
      </c>
      <c r="J2977" s="63">
        <f t="shared" si="11"/>
        <v>44759</v>
      </c>
      <c r="K2977" s="64">
        <f>IF(ISBLANK(J2977),,H2977*INDEX(Inputs!G:G,MATCH(F2977,Inputs!E:E,0)))</f>
        <v>5000</v>
      </c>
      <c r="L2977" s="65" t="str">
        <f>IF(ISBLANK(J2977),,INDEX(Inputs!D:D,MATCH(F2977,Inputs!E:E,0)))</f>
        <v>997PP EvoFox Explore Gaming Bundle (422,423,659,595)</v>
      </c>
      <c r="M2977" s="65" t="str">
        <f>IF(ISBLANK(#REF!),,IF(B2977="Online","Online",IF(LEFT(B2977,1)="E","Online","Offline")))</f>
        <v>Offline</v>
      </c>
      <c r="N2977" s="64">
        <f>IF(ISBLANK(M2977),,H2977*INDEX(Inputs!F:F,MATCH(F2977,Inputs!E:E,0)))</f>
        <v>9592</v>
      </c>
      <c r="O2977" s="65"/>
    </row>
    <row r="2978" ht="15.75" customHeight="1" spans="1:15">
      <c r="A2978" s="65" t="s">
        <v>327</v>
      </c>
      <c r="B2978" s="66" t="s">
        <v>35</v>
      </c>
      <c r="C2978" s="55" t="s">
        <v>525</v>
      </c>
      <c r="D2978" s="66" t="s">
        <v>370</v>
      </c>
      <c r="E2978" s="66" t="s">
        <v>880</v>
      </c>
      <c r="F2978" s="66">
        <v>256479</v>
      </c>
      <c r="G2978" s="65" t="s">
        <v>28</v>
      </c>
      <c r="H2978" s="67">
        <v>1</v>
      </c>
      <c r="I2978" s="69" t="s">
        <v>913</v>
      </c>
      <c r="J2978" s="63">
        <f t="shared" si="11"/>
        <v>44759</v>
      </c>
      <c r="K2978" s="64">
        <f>IF(ISBLANK(J2978),,H2978*INDEX(Inputs!G:G,MATCH(F2978,Inputs!E:E,0)))</f>
        <v>2500</v>
      </c>
      <c r="L2978" s="65" t="str">
        <f>IF(ISBLANK(J2978),,INDEX(Inputs!D:D,MATCH(F2978,Inputs!E:E,0)))</f>
        <v>997PP EvoFox Explore Gaming Bundle (422,423,659,595)</v>
      </c>
      <c r="M2978" s="65" t="str">
        <f>IF(ISBLANK(#REF!),,IF(B2978="Online","Online",IF(LEFT(B2978,1)="E","Online","Offline")))</f>
        <v>Offline</v>
      </c>
      <c r="N2978" s="64">
        <f>IF(ISBLANK(M2978),,H2978*INDEX(Inputs!F:F,MATCH(F2978,Inputs!E:E,0)))</f>
        <v>4796</v>
      </c>
      <c r="O2978" s="65"/>
    </row>
    <row r="2979" ht="15.75" customHeight="1" spans="1:15">
      <c r="A2979" s="65" t="s">
        <v>341</v>
      </c>
      <c r="B2979" s="66" t="s">
        <v>36</v>
      </c>
      <c r="C2979" s="55" t="s">
        <v>581</v>
      </c>
      <c r="D2979" s="66" t="s">
        <v>370</v>
      </c>
      <c r="E2979" s="66" t="s">
        <v>410</v>
      </c>
      <c r="F2979" s="66">
        <v>250879</v>
      </c>
      <c r="G2979" s="65" t="s">
        <v>30</v>
      </c>
      <c r="H2979" s="67">
        <v>1</v>
      </c>
      <c r="I2979" s="69" t="s">
        <v>913</v>
      </c>
      <c r="J2979" s="63">
        <f t="shared" si="11"/>
        <v>44759</v>
      </c>
      <c r="K2979" s="64">
        <f>IF(ISBLANK(J2979),,H2979*INDEX(Inputs!G:G,MATCH(F2979,Inputs!E:E,0)))</f>
        <v>699</v>
      </c>
      <c r="L2979" s="65" t="str">
        <f>IF(ISBLANK(J2979),,INDEX(Inputs!D:D,MATCH(F2979,Inputs!E:E,0)))</f>
        <v>597BK Evo Fox Falcon X85 Extra Large Speed Mouse Pad</v>
      </c>
      <c r="M2979" s="65" t="str">
        <f>IF(ISBLANK(#REF!),,IF(B2979="Online","Online",IF(LEFT(B2979,1)="E","Online","Offline")))</f>
        <v>Offline</v>
      </c>
      <c r="N2979" s="64">
        <f>IF(ISBLANK(M2979),,H2979*INDEX(Inputs!F:F,MATCH(F2979,Inputs!E:E,0)))</f>
        <v>1199</v>
      </c>
      <c r="O2979" s="65"/>
    </row>
    <row r="2980" ht="15.75" customHeight="1" spans="1:15">
      <c r="A2980" s="65" t="s">
        <v>407</v>
      </c>
      <c r="B2980" s="66" t="s">
        <v>37</v>
      </c>
      <c r="C2980" s="55" t="s">
        <v>582</v>
      </c>
      <c r="D2980" s="66" t="s">
        <v>370</v>
      </c>
      <c r="E2980" s="66" t="s">
        <v>880</v>
      </c>
      <c r="F2980" s="66">
        <v>256479</v>
      </c>
      <c r="G2980" s="65" t="s">
        <v>28</v>
      </c>
      <c r="H2980" s="67">
        <v>2</v>
      </c>
      <c r="I2980" s="69" t="s">
        <v>913</v>
      </c>
      <c r="J2980" s="63">
        <f t="shared" si="11"/>
        <v>44759</v>
      </c>
      <c r="K2980" s="64">
        <f>IF(ISBLANK(J2980),,H2980*INDEX(Inputs!G:G,MATCH(F2980,Inputs!E:E,0)))</f>
        <v>5000</v>
      </c>
      <c r="L2980" s="65" t="str">
        <f>IF(ISBLANK(J2980),,INDEX(Inputs!D:D,MATCH(F2980,Inputs!E:E,0)))</f>
        <v>997PP EvoFox Explore Gaming Bundle (422,423,659,595)</v>
      </c>
      <c r="M2980" s="65" t="str">
        <f>IF(ISBLANK(#REF!),,IF(B2980="Online","Online",IF(LEFT(B2980,1)="E","Online","Offline")))</f>
        <v>Offline</v>
      </c>
      <c r="N2980" s="64">
        <f>IF(ISBLANK(M2980),,H2980*INDEX(Inputs!F:F,MATCH(F2980,Inputs!E:E,0)))</f>
        <v>9592</v>
      </c>
      <c r="O2980" s="65"/>
    </row>
    <row r="2981" ht="15.75" customHeight="1" spans="1:15">
      <c r="A2981" s="65" t="s">
        <v>509</v>
      </c>
      <c r="B2981" s="66" t="s">
        <v>38</v>
      </c>
      <c r="C2981" s="55" t="s">
        <v>712</v>
      </c>
      <c r="D2981" s="66" t="s">
        <v>370</v>
      </c>
      <c r="E2981" s="66" t="s">
        <v>880</v>
      </c>
      <c r="F2981" s="66">
        <v>256480</v>
      </c>
      <c r="G2981" s="65" t="s">
        <v>25</v>
      </c>
      <c r="H2981" s="67">
        <v>1</v>
      </c>
      <c r="I2981" s="69" t="s">
        <v>913</v>
      </c>
      <c r="J2981" s="63">
        <f t="shared" si="11"/>
        <v>44759</v>
      </c>
      <c r="K2981" s="64">
        <f>IF(ISBLANK(J2981),,H2981*INDEX(Inputs!G:G,MATCH(F2981,Inputs!E:E,0)))</f>
        <v>3000</v>
      </c>
      <c r="L2981" s="65" t="str">
        <f>IF(ISBLANK(J2981),,INDEX(Inputs!D:D,MATCH(F2981,Inputs!E:E,0)))</f>
        <v>998PP EvoFox Prime Gaming Bundle (422,423,658,597)</v>
      </c>
      <c r="M2981" s="65" t="str">
        <f>IF(ISBLANK(#REF!),,IF(B2981="Online","Online",IF(LEFT(B2981,1)="E","Online","Offline")))</f>
        <v>Offline</v>
      </c>
      <c r="N2981" s="64">
        <f>IF(ISBLANK(M2981),,H2981*INDEX(Inputs!F:F,MATCH(F2981,Inputs!E:E,0)))</f>
        <v>5496</v>
      </c>
      <c r="O2981" s="65"/>
    </row>
    <row r="2982" ht="15.75" customHeight="1" spans="1:15">
      <c r="A2982" s="65" t="s">
        <v>353</v>
      </c>
      <c r="B2982" s="66" t="s">
        <v>503</v>
      </c>
      <c r="C2982" s="55" t="s">
        <v>504</v>
      </c>
      <c r="D2982" s="66" t="s">
        <v>370</v>
      </c>
      <c r="E2982" s="66" t="s">
        <v>410</v>
      </c>
      <c r="F2982" s="66">
        <v>250879</v>
      </c>
      <c r="G2982" s="65" t="s">
        <v>30</v>
      </c>
      <c r="H2982" s="67">
        <v>1</v>
      </c>
      <c r="I2982" s="69" t="s">
        <v>913</v>
      </c>
      <c r="J2982" s="63">
        <f t="shared" si="11"/>
        <v>44759</v>
      </c>
      <c r="K2982" s="64">
        <f>IF(ISBLANK(J2982),,H2982*INDEX(Inputs!G:G,MATCH(F2982,Inputs!E:E,0)))</f>
        <v>699</v>
      </c>
      <c r="L2982" s="65" t="str">
        <f>IF(ISBLANK(J2982),,INDEX(Inputs!D:D,MATCH(F2982,Inputs!E:E,0)))</f>
        <v>597BK Evo Fox Falcon X85 Extra Large Speed Mouse Pad</v>
      </c>
      <c r="M2982" s="65" t="str">
        <f>IF(ISBLANK(#REF!),,IF(B2982="Online","Online",IF(LEFT(B2982,1)="E","Online","Offline")))</f>
        <v>Offline</v>
      </c>
      <c r="N2982" s="64">
        <f>IF(ISBLANK(M2982),,H2982*INDEX(Inputs!F:F,MATCH(F2982,Inputs!E:E,0)))</f>
        <v>1199</v>
      </c>
      <c r="O2982" s="65"/>
    </row>
    <row r="2983" ht="15.75" customHeight="1" spans="1:15">
      <c r="A2983" s="65" t="s">
        <v>338</v>
      </c>
      <c r="B2983" s="66" t="s">
        <v>47</v>
      </c>
      <c r="C2983" s="55" t="s">
        <v>357</v>
      </c>
      <c r="D2983" s="66" t="s">
        <v>370</v>
      </c>
      <c r="E2983" s="66" t="s">
        <v>880</v>
      </c>
      <c r="F2983" s="66">
        <v>256479</v>
      </c>
      <c r="G2983" s="65" t="s">
        <v>28</v>
      </c>
      <c r="H2983" s="67">
        <v>2</v>
      </c>
      <c r="I2983" s="69" t="s">
        <v>913</v>
      </c>
      <c r="J2983" s="63">
        <f t="shared" si="11"/>
        <v>44759</v>
      </c>
      <c r="K2983" s="64">
        <f>IF(ISBLANK(J2983),,H2983*INDEX(Inputs!G:G,MATCH(F2983,Inputs!E:E,0)))</f>
        <v>5000</v>
      </c>
      <c r="L2983" s="65" t="str">
        <f>IF(ISBLANK(J2983),,INDEX(Inputs!D:D,MATCH(F2983,Inputs!E:E,0)))</f>
        <v>997PP EvoFox Explore Gaming Bundle (422,423,659,595)</v>
      </c>
      <c r="M2983" s="65" t="str">
        <f>IF(ISBLANK(#REF!),,IF(B2983="Online","Online",IF(LEFT(B2983,1)="E","Online","Offline")))</f>
        <v>Offline</v>
      </c>
      <c r="N2983" s="64">
        <f>IF(ISBLANK(M2983),,H2983*INDEX(Inputs!F:F,MATCH(F2983,Inputs!E:E,0)))</f>
        <v>9592</v>
      </c>
      <c r="O2983" s="65"/>
    </row>
    <row r="2984" ht="15.75" customHeight="1" spans="1:15">
      <c r="A2984" s="65" t="s">
        <v>367</v>
      </c>
      <c r="B2984" s="66" t="s">
        <v>48</v>
      </c>
      <c r="C2984" s="55" t="s">
        <v>709</v>
      </c>
      <c r="D2984" s="66" t="s">
        <v>370</v>
      </c>
      <c r="E2984" s="66" t="s">
        <v>880</v>
      </c>
      <c r="F2984" s="66">
        <v>256479</v>
      </c>
      <c r="G2984" s="65" t="s">
        <v>28</v>
      </c>
      <c r="H2984" s="67">
        <v>3</v>
      </c>
      <c r="I2984" s="69" t="s">
        <v>913</v>
      </c>
      <c r="J2984" s="63">
        <f t="shared" si="11"/>
        <v>44759</v>
      </c>
      <c r="K2984" s="64">
        <f>IF(ISBLANK(J2984),,H2984*INDEX(Inputs!G:G,MATCH(F2984,Inputs!E:E,0)))</f>
        <v>7500</v>
      </c>
      <c r="L2984" s="65" t="str">
        <f>IF(ISBLANK(J2984),,INDEX(Inputs!D:D,MATCH(F2984,Inputs!E:E,0)))</f>
        <v>997PP EvoFox Explore Gaming Bundle (422,423,659,595)</v>
      </c>
      <c r="M2984" s="65" t="str">
        <f>IF(ISBLANK(#REF!),,IF(B2984="Online","Online",IF(LEFT(B2984,1)="E","Online","Offline")))</f>
        <v>Offline</v>
      </c>
      <c r="N2984" s="64">
        <f>IF(ISBLANK(M2984),,H2984*INDEX(Inputs!F:F,MATCH(F2984,Inputs!E:E,0)))</f>
        <v>14388</v>
      </c>
      <c r="O2984" s="65"/>
    </row>
    <row r="2985" ht="15.75" customHeight="1" spans="1:15">
      <c r="A2985" s="65" t="s">
        <v>341</v>
      </c>
      <c r="B2985" s="66" t="s">
        <v>53</v>
      </c>
      <c r="C2985" s="55" t="s">
        <v>641</v>
      </c>
      <c r="D2985" s="66" t="s">
        <v>370</v>
      </c>
      <c r="E2985" s="66" t="s">
        <v>880</v>
      </c>
      <c r="F2985" s="66">
        <v>256479</v>
      </c>
      <c r="G2985" s="65" t="s">
        <v>28</v>
      </c>
      <c r="H2985" s="67">
        <v>1</v>
      </c>
      <c r="I2985" s="69" t="s">
        <v>913</v>
      </c>
      <c r="J2985" s="63">
        <f t="shared" si="11"/>
        <v>44759</v>
      </c>
      <c r="K2985" s="64">
        <f>IF(ISBLANK(J2985),,H2985*INDEX(Inputs!G:G,MATCH(F2985,Inputs!E:E,0)))</f>
        <v>2500</v>
      </c>
      <c r="L2985" s="65" t="str">
        <f>IF(ISBLANK(J2985),,INDEX(Inputs!D:D,MATCH(F2985,Inputs!E:E,0)))</f>
        <v>997PP EvoFox Explore Gaming Bundle (422,423,659,595)</v>
      </c>
      <c r="M2985" s="65" t="str">
        <f>IF(ISBLANK(#REF!),,IF(B2985="Online","Online",IF(LEFT(B2985,1)="E","Online","Offline")))</f>
        <v>Offline</v>
      </c>
      <c r="N2985" s="64">
        <f>IF(ISBLANK(M2985),,H2985*INDEX(Inputs!F:F,MATCH(F2985,Inputs!E:E,0)))</f>
        <v>4796</v>
      </c>
      <c r="O2985" s="65"/>
    </row>
    <row r="2986" ht="15.75" customHeight="1" spans="1:15">
      <c r="A2986" s="65" t="s">
        <v>341</v>
      </c>
      <c r="B2986" s="66" t="s">
        <v>54</v>
      </c>
      <c r="C2986" s="55" t="s">
        <v>470</v>
      </c>
      <c r="D2986" s="66" t="s">
        <v>370</v>
      </c>
      <c r="E2986" s="66" t="s">
        <v>410</v>
      </c>
      <c r="F2986" s="66">
        <v>250879</v>
      </c>
      <c r="G2986" s="65" t="s">
        <v>30</v>
      </c>
      <c r="H2986" s="67">
        <v>1</v>
      </c>
      <c r="I2986" s="69" t="s">
        <v>913</v>
      </c>
      <c r="J2986" s="63">
        <f t="shared" si="11"/>
        <v>44759</v>
      </c>
      <c r="K2986" s="64">
        <f>IF(ISBLANK(J2986),,H2986*INDEX(Inputs!G:G,MATCH(F2986,Inputs!E:E,0)))</f>
        <v>699</v>
      </c>
      <c r="L2986" s="65" t="str">
        <f>IF(ISBLANK(J2986),,INDEX(Inputs!D:D,MATCH(F2986,Inputs!E:E,0)))</f>
        <v>597BK Evo Fox Falcon X85 Extra Large Speed Mouse Pad</v>
      </c>
      <c r="M2986" s="65" t="str">
        <f>IF(ISBLANK(#REF!),,IF(B2986="Online","Online",IF(LEFT(B2986,1)="E","Online","Offline")))</f>
        <v>Offline</v>
      </c>
      <c r="N2986" s="64">
        <f>IF(ISBLANK(M2986),,H2986*INDEX(Inputs!F:F,MATCH(F2986,Inputs!E:E,0)))</f>
        <v>1199</v>
      </c>
      <c r="O2986" s="65"/>
    </row>
    <row r="2987" ht="15.75" customHeight="1" spans="1:15">
      <c r="A2987" s="65" t="s">
        <v>341</v>
      </c>
      <c r="B2987" s="66" t="s">
        <v>54</v>
      </c>
      <c r="C2987" s="55" t="s">
        <v>470</v>
      </c>
      <c r="D2987" s="66" t="s">
        <v>370</v>
      </c>
      <c r="E2987" s="66" t="s">
        <v>880</v>
      </c>
      <c r="F2987" s="66">
        <v>256479</v>
      </c>
      <c r="G2987" s="65" t="s">
        <v>28</v>
      </c>
      <c r="H2987" s="67">
        <v>0</v>
      </c>
      <c r="I2987" s="69" t="s">
        <v>913</v>
      </c>
      <c r="J2987" s="63">
        <f t="shared" si="11"/>
        <v>44759</v>
      </c>
      <c r="K2987" s="64">
        <f>IF(ISBLANK(J2987),,H2987*INDEX(Inputs!G:G,MATCH(F2987,Inputs!E:E,0)))</f>
        <v>0</v>
      </c>
      <c r="L2987" s="65" t="str">
        <f>IF(ISBLANK(J2987),,INDEX(Inputs!D:D,MATCH(F2987,Inputs!E:E,0)))</f>
        <v>997PP EvoFox Explore Gaming Bundle (422,423,659,595)</v>
      </c>
      <c r="M2987" s="65" t="str">
        <f>IF(ISBLANK(#REF!),,IF(B2987="Online","Online",IF(LEFT(B2987,1)="E","Online","Offline")))</f>
        <v>Offline</v>
      </c>
      <c r="N2987" s="64">
        <f>IF(ISBLANK(M2987),,H2987*INDEX(Inputs!F:F,MATCH(F2987,Inputs!E:E,0)))</f>
        <v>0</v>
      </c>
      <c r="O2987" s="65"/>
    </row>
    <row r="2988" ht="15.75" customHeight="1" spans="1:15">
      <c r="A2988" s="65" t="s">
        <v>341</v>
      </c>
      <c r="B2988" s="66" t="s">
        <v>54</v>
      </c>
      <c r="C2988" s="55" t="s">
        <v>470</v>
      </c>
      <c r="D2988" s="66" t="s">
        <v>370</v>
      </c>
      <c r="E2988" s="66" t="s">
        <v>880</v>
      </c>
      <c r="F2988" s="66">
        <v>256480</v>
      </c>
      <c r="G2988" s="65" t="s">
        <v>25</v>
      </c>
      <c r="H2988" s="67">
        <v>1</v>
      </c>
      <c r="I2988" s="69" t="s">
        <v>913</v>
      </c>
      <c r="J2988" s="63">
        <f t="shared" si="11"/>
        <v>44759</v>
      </c>
      <c r="K2988" s="64">
        <f>IF(ISBLANK(J2988),,H2988*INDEX(Inputs!G:G,MATCH(F2988,Inputs!E:E,0)))</f>
        <v>3000</v>
      </c>
      <c r="L2988" s="65" t="str">
        <f>IF(ISBLANK(J2988),,INDEX(Inputs!D:D,MATCH(F2988,Inputs!E:E,0)))</f>
        <v>998PP EvoFox Prime Gaming Bundle (422,423,658,597)</v>
      </c>
      <c r="M2988" s="65" t="str">
        <f>IF(ISBLANK(#REF!),,IF(B2988="Online","Online",IF(LEFT(B2988,1)="E","Online","Offline")))</f>
        <v>Offline</v>
      </c>
      <c r="N2988" s="64">
        <f>IF(ISBLANK(M2988),,H2988*INDEX(Inputs!F:F,MATCH(F2988,Inputs!E:E,0)))</f>
        <v>5496</v>
      </c>
      <c r="O2988" s="65"/>
    </row>
    <row r="2989" ht="15.75" customHeight="1" spans="1:15">
      <c r="A2989" s="65" t="s">
        <v>327</v>
      </c>
      <c r="B2989" s="66" t="s">
        <v>56</v>
      </c>
      <c r="C2989" s="55" t="s">
        <v>494</v>
      </c>
      <c r="D2989" s="66" t="s">
        <v>370</v>
      </c>
      <c r="E2989" s="66" t="s">
        <v>880</v>
      </c>
      <c r="F2989" s="66">
        <v>256479</v>
      </c>
      <c r="G2989" s="65" t="s">
        <v>28</v>
      </c>
      <c r="H2989" s="67">
        <v>1</v>
      </c>
      <c r="I2989" s="69" t="s">
        <v>913</v>
      </c>
      <c r="J2989" s="63">
        <f t="shared" si="11"/>
        <v>44759</v>
      </c>
      <c r="K2989" s="64">
        <f>IF(ISBLANK(J2989),,H2989*INDEX(Inputs!G:G,MATCH(F2989,Inputs!E:E,0)))</f>
        <v>2500</v>
      </c>
      <c r="L2989" s="65" t="str">
        <f>IF(ISBLANK(J2989),,INDEX(Inputs!D:D,MATCH(F2989,Inputs!E:E,0)))</f>
        <v>997PP EvoFox Explore Gaming Bundle (422,423,659,595)</v>
      </c>
      <c r="M2989" s="65" t="str">
        <f>IF(ISBLANK(#REF!),,IF(B2989="Online","Online",IF(LEFT(B2989,1)="E","Online","Offline")))</f>
        <v>Offline</v>
      </c>
      <c r="N2989" s="64">
        <f>IF(ISBLANK(M2989),,H2989*INDEX(Inputs!F:F,MATCH(F2989,Inputs!E:E,0)))</f>
        <v>4796</v>
      </c>
      <c r="O2989" s="65"/>
    </row>
    <row r="2990" ht="15.75" customHeight="1" spans="1:15">
      <c r="A2990" s="65" t="s">
        <v>412</v>
      </c>
      <c r="B2990" s="66" t="s">
        <v>59</v>
      </c>
      <c r="C2990" s="55" t="s">
        <v>471</v>
      </c>
      <c r="D2990" s="66" t="s">
        <v>370</v>
      </c>
      <c r="E2990" s="66" t="s">
        <v>880</v>
      </c>
      <c r="F2990" s="66">
        <v>256479</v>
      </c>
      <c r="G2990" s="65" t="s">
        <v>28</v>
      </c>
      <c r="H2990" s="67">
        <v>1</v>
      </c>
      <c r="I2990" s="69" t="s">
        <v>913</v>
      </c>
      <c r="J2990" s="63">
        <f t="shared" si="11"/>
        <v>44759</v>
      </c>
      <c r="K2990" s="64">
        <f>IF(ISBLANK(J2990),,H2990*INDEX(Inputs!G:G,MATCH(F2990,Inputs!E:E,0)))</f>
        <v>2500</v>
      </c>
      <c r="L2990" s="65" t="str">
        <f>IF(ISBLANK(J2990),,INDEX(Inputs!D:D,MATCH(F2990,Inputs!E:E,0)))</f>
        <v>997PP EvoFox Explore Gaming Bundle (422,423,659,595)</v>
      </c>
      <c r="M2990" s="65" t="str">
        <f>IF(ISBLANK(#REF!),,IF(B2990="Online","Online",IF(LEFT(B2990,1)="E","Online","Offline")))</f>
        <v>Offline</v>
      </c>
      <c r="N2990" s="64">
        <f>IF(ISBLANK(M2990),,H2990*INDEX(Inputs!F:F,MATCH(F2990,Inputs!E:E,0)))</f>
        <v>4796</v>
      </c>
      <c r="O2990" s="65"/>
    </row>
    <row r="2991" ht="15.75" customHeight="1" spans="1:15">
      <c r="A2991" s="65" t="s">
        <v>412</v>
      </c>
      <c r="B2991" s="66" t="s">
        <v>59</v>
      </c>
      <c r="C2991" s="55" t="s">
        <v>471</v>
      </c>
      <c r="D2991" s="66" t="s">
        <v>370</v>
      </c>
      <c r="E2991" s="66" t="s">
        <v>880</v>
      </c>
      <c r="F2991" s="66">
        <v>256480</v>
      </c>
      <c r="G2991" s="65" t="s">
        <v>25</v>
      </c>
      <c r="H2991" s="67">
        <v>1</v>
      </c>
      <c r="I2991" s="69" t="s">
        <v>913</v>
      </c>
      <c r="J2991" s="63">
        <f t="shared" si="11"/>
        <v>44759</v>
      </c>
      <c r="K2991" s="64">
        <f>IF(ISBLANK(J2991),,H2991*INDEX(Inputs!G:G,MATCH(F2991,Inputs!E:E,0)))</f>
        <v>3000</v>
      </c>
      <c r="L2991" s="65" t="str">
        <f>IF(ISBLANK(J2991),,INDEX(Inputs!D:D,MATCH(F2991,Inputs!E:E,0)))</f>
        <v>998PP EvoFox Prime Gaming Bundle (422,423,658,597)</v>
      </c>
      <c r="M2991" s="65" t="str">
        <f>IF(ISBLANK(#REF!),,IF(B2991="Online","Online",IF(LEFT(B2991,1)="E","Online","Offline")))</f>
        <v>Offline</v>
      </c>
      <c r="N2991" s="64">
        <f>IF(ISBLANK(M2991),,H2991*INDEX(Inputs!F:F,MATCH(F2991,Inputs!E:E,0)))</f>
        <v>5496</v>
      </c>
      <c r="O2991" s="65"/>
    </row>
    <row r="2992" ht="15.75" customHeight="1" spans="1:15">
      <c r="A2992" s="65" t="s">
        <v>447</v>
      </c>
      <c r="B2992" s="66" t="s">
        <v>61</v>
      </c>
      <c r="C2992" s="55" t="s">
        <v>456</v>
      </c>
      <c r="D2992" s="66" t="s">
        <v>370</v>
      </c>
      <c r="E2992" s="66" t="s">
        <v>880</v>
      </c>
      <c r="F2992" s="66">
        <v>256479</v>
      </c>
      <c r="G2992" s="65" t="s">
        <v>28</v>
      </c>
      <c r="H2992" s="67">
        <v>4</v>
      </c>
      <c r="I2992" s="69" t="s">
        <v>913</v>
      </c>
      <c r="J2992" s="63">
        <f t="shared" si="11"/>
        <v>44759</v>
      </c>
      <c r="K2992" s="64">
        <f>IF(ISBLANK(J2992),,H2992*INDEX(Inputs!G:G,MATCH(F2992,Inputs!E:E,0)))</f>
        <v>10000</v>
      </c>
      <c r="L2992" s="65" t="str">
        <f>IF(ISBLANK(J2992),,INDEX(Inputs!D:D,MATCH(F2992,Inputs!E:E,0)))</f>
        <v>997PP EvoFox Explore Gaming Bundle (422,423,659,595)</v>
      </c>
      <c r="M2992" s="65" t="str">
        <f>IF(ISBLANK(#REF!),,IF(B2992="Online","Online",IF(LEFT(B2992,1)="E","Online","Offline")))</f>
        <v>Offline</v>
      </c>
      <c r="N2992" s="64">
        <f>IF(ISBLANK(M2992),,H2992*INDEX(Inputs!F:F,MATCH(F2992,Inputs!E:E,0)))</f>
        <v>19184</v>
      </c>
      <c r="O2992" s="65"/>
    </row>
    <row r="2993" ht="15.75" customHeight="1" spans="1:15">
      <c r="A2993" s="65" t="s">
        <v>327</v>
      </c>
      <c r="B2993" s="66" t="s">
        <v>63</v>
      </c>
      <c r="C2993" s="55" t="s">
        <v>527</v>
      </c>
      <c r="D2993" s="66" t="s">
        <v>370</v>
      </c>
      <c r="E2993" s="66" t="s">
        <v>880</v>
      </c>
      <c r="F2993" s="66">
        <v>256479</v>
      </c>
      <c r="G2993" s="65" t="s">
        <v>28</v>
      </c>
      <c r="H2993" s="67">
        <v>1</v>
      </c>
      <c r="I2993" s="69" t="s">
        <v>913</v>
      </c>
      <c r="J2993" s="63">
        <f t="shared" si="11"/>
        <v>44759</v>
      </c>
      <c r="K2993" s="64">
        <f>IF(ISBLANK(J2993),,H2993*INDEX(Inputs!G:G,MATCH(F2993,Inputs!E:E,0)))</f>
        <v>2500</v>
      </c>
      <c r="L2993" s="65" t="str">
        <f>IF(ISBLANK(J2993),,INDEX(Inputs!D:D,MATCH(F2993,Inputs!E:E,0)))</f>
        <v>997PP EvoFox Explore Gaming Bundle (422,423,659,595)</v>
      </c>
      <c r="M2993" s="65" t="str">
        <f>IF(ISBLANK(#REF!),,IF(B2993="Online","Online",IF(LEFT(B2993,1)="E","Online","Offline")))</f>
        <v>Offline</v>
      </c>
      <c r="N2993" s="64">
        <f>IF(ISBLANK(M2993),,H2993*INDEX(Inputs!F:F,MATCH(F2993,Inputs!E:E,0)))</f>
        <v>4796</v>
      </c>
      <c r="O2993" s="65"/>
    </row>
    <row r="2994" ht="15.75" customHeight="1" spans="1:15">
      <c r="A2994" s="65" t="s">
        <v>327</v>
      </c>
      <c r="B2994" s="66" t="s">
        <v>67</v>
      </c>
      <c r="C2994" s="55" t="s">
        <v>472</v>
      </c>
      <c r="D2994" s="66" t="s">
        <v>370</v>
      </c>
      <c r="E2994" s="66" t="s">
        <v>880</v>
      </c>
      <c r="F2994" s="66">
        <v>256479</v>
      </c>
      <c r="G2994" s="65" t="s">
        <v>28</v>
      </c>
      <c r="H2994" s="67">
        <v>3</v>
      </c>
      <c r="I2994" s="69" t="s">
        <v>913</v>
      </c>
      <c r="J2994" s="63">
        <f t="shared" si="11"/>
        <v>44759</v>
      </c>
      <c r="K2994" s="64">
        <f>IF(ISBLANK(J2994),,H2994*INDEX(Inputs!G:G,MATCH(F2994,Inputs!E:E,0)))</f>
        <v>7500</v>
      </c>
      <c r="L2994" s="65" t="str">
        <f>IF(ISBLANK(J2994),,INDEX(Inputs!D:D,MATCH(F2994,Inputs!E:E,0)))</f>
        <v>997PP EvoFox Explore Gaming Bundle (422,423,659,595)</v>
      </c>
      <c r="M2994" s="65" t="str">
        <f>IF(ISBLANK(#REF!),,IF(B2994="Online","Online",IF(LEFT(B2994,1)="E","Online","Offline")))</f>
        <v>Offline</v>
      </c>
      <c r="N2994" s="64">
        <f>IF(ISBLANK(M2994),,H2994*INDEX(Inputs!F:F,MATCH(F2994,Inputs!E:E,0)))</f>
        <v>14388</v>
      </c>
      <c r="O2994" s="65"/>
    </row>
    <row r="2995" ht="15.75" customHeight="1" spans="1:15">
      <c r="A2995" s="65" t="s">
        <v>541</v>
      </c>
      <c r="B2995" s="66" t="s">
        <v>68</v>
      </c>
      <c r="C2995" s="55" t="s">
        <v>542</v>
      </c>
      <c r="D2995" s="66" t="s">
        <v>370</v>
      </c>
      <c r="E2995" s="66" t="s">
        <v>880</v>
      </c>
      <c r="F2995" s="66">
        <v>256479</v>
      </c>
      <c r="G2995" s="65" t="s">
        <v>28</v>
      </c>
      <c r="H2995" s="67">
        <v>3</v>
      </c>
      <c r="I2995" s="69" t="s">
        <v>913</v>
      </c>
      <c r="J2995" s="63">
        <f t="shared" si="11"/>
        <v>44759</v>
      </c>
      <c r="K2995" s="64">
        <f>IF(ISBLANK(J2995),,H2995*INDEX(Inputs!G:G,MATCH(F2995,Inputs!E:E,0)))</f>
        <v>7500</v>
      </c>
      <c r="L2995" s="65" t="str">
        <f>IF(ISBLANK(J2995),,INDEX(Inputs!D:D,MATCH(F2995,Inputs!E:E,0)))</f>
        <v>997PP EvoFox Explore Gaming Bundle (422,423,659,595)</v>
      </c>
      <c r="M2995" s="65" t="str">
        <f>IF(ISBLANK(#REF!),,IF(B2995="Online","Online",IF(LEFT(B2995,1)="E","Online","Offline")))</f>
        <v>Offline</v>
      </c>
      <c r="N2995" s="64">
        <f>IF(ISBLANK(M2995),,H2995*INDEX(Inputs!F:F,MATCH(F2995,Inputs!E:E,0)))</f>
        <v>14388</v>
      </c>
      <c r="O2995" s="65"/>
    </row>
    <row r="2996" ht="15.75" customHeight="1" spans="1:15">
      <c r="A2996" s="65" t="s">
        <v>541</v>
      </c>
      <c r="B2996" s="66" t="s">
        <v>68</v>
      </c>
      <c r="C2996" s="55" t="s">
        <v>542</v>
      </c>
      <c r="D2996" s="66" t="s">
        <v>370</v>
      </c>
      <c r="E2996" s="66" t="s">
        <v>880</v>
      </c>
      <c r="F2996" s="66">
        <v>256480</v>
      </c>
      <c r="G2996" s="65" t="s">
        <v>25</v>
      </c>
      <c r="H2996" s="67">
        <v>1</v>
      </c>
      <c r="I2996" s="69" t="s">
        <v>913</v>
      </c>
      <c r="J2996" s="63">
        <f t="shared" si="11"/>
        <v>44759</v>
      </c>
      <c r="K2996" s="64">
        <f>IF(ISBLANK(J2996),,H2996*INDEX(Inputs!G:G,MATCH(F2996,Inputs!E:E,0)))</f>
        <v>3000</v>
      </c>
      <c r="L2996" s="65" t="str">
        <f>IF(ISBLANK(J2996),,INDEX(Inputs!D:D,MATCH(F2996,Inputs!E:E,0)))</f>
        <v>998PP EvoFox Prime Gaming Bundle (422,423,658,597)</v>
      </c>
      <c r="M2996" s="65" t="str">
        <f>IF(ISBLANK(#REF!),,IF(B2996="Online","Online",IF(LEFT(B2996,1)="E","Online","Offline")))</f>
        <v>Offline</v>
      </c>
      <c r="N2996" s="64">
        <f>IF(ISBLANK(M2996),,H2996*INDEX(Inputs!F:F,MATCH(F2996,Inputs!E:E,0)))</f>
        <v>5496</v>
      </c>
      <c r="O2996" s="65"/>
    </row>
    <row r="2997" ht="15.75" customHeight="1" spans="1:15">
      <c r="A2997" s="65" t="s">
        <v>341</v>
      </c>
      <c r="B2997" s="66" t="s">
        <v>69</v>
      </c>
      <c r="C2997" s="55" t="s">
        <v>473</v>
      </c>
      <c r="D2997" s="66" t="s">
        <v>370</v>
      </c>
      <c r="E2997" s="66" t="s">
        <v>880</v>
      </c>
      <c r="F2997" s="66">
        <v>256480</v>
      </c>
      <c r="G2997" s="65" t="s">
        <v>25</v>
      </c>
      <c r="H2997" s="67">
        <v>1</v>
      </c>
      <c r="I2997" s="69" t="s">
        <v>913</v>
      </c>
      <c r="J2997" s="63">
        <f t="shared" si="11"/>
        <v>44759</v>
      </c>
      <c r="K2997" s="64">
        <f>IF(ISBLANK(J2997),,H2997*INDEX(Inputs!G:G,MATCH(F2997,Inputs!E:E,0)))</f>
        <v>3000</v>
      </c>
      <c r="L2997" s="65" t="str">
        <f>IF(ISBLANK(J2997),,INDEX(Inputs!D:D,MATCH(F2997,Inputs!E:E,0)))</f>
        <v>998PP EvoFox Prime Gaming Bundle (422,423,658,597)</v>
      </c>
      <c r="M2997" s="65" t="str">
        <f>IF(ISBLANK(#REF!),,IF(B2997="Online","Online",IF(LEFT(B2997,1)="E","Online","Offline")))</f>
        <v>Offline</v>
      </c>
      <c r="N2997" s="64">
        <f>IF(ISBLANK(M2997),,H2997*INDEX(Inputs!F:F,MATCH(F2997,Inputs!E:E,0)))</f>
        <v>5496</v>
      </c>
      <c r="O2997" s="65"/>
    </row>
    <row r="2998" ht="15.75" customHeight="1" spans="1:15">
      <c r="A2998" s="65" t="s">
        <v>327</v>
      </c>
      <c r="B2998" s="66" t="s">
        <v>505</v>
      </c>
      <c r="C2998" s="55" t="s">
        <v>506</v>
      </c>
      <c r="D2998" s="66" t="s">
        <v>370</v>
      </c>
      <c r="E2998" s="66" t="s">
        <v>880</v>
      </c>
      <c r="F2998" s="66">
        <v>256479</v>
      </c>
      <c r="G2998" s="65" t="s">
        <v>28</v>
      </c>
      <c r="H2998" s="67">
        <v>1</v>
      </c>
      <c r="I2998" s="69" t="s">
        <v>913</v>
      </c>
      <c r="J2998" s="63">
        <f t="shared" si="11"/>
        <v>44759</v>
      </c>
      <c r="K2998" s="64">
        <f>IF(ISBLANK(J2998),,H2998*INDEX(Inputs!G:G,MATCH(F2998,Inputs!E:E,0)))</f>
        <v>2500</v>
      </c>
      <c r="L2998" s="65" t="str">
        <f>IF(ISBLANK(J2998),,INDEX(Inputs!D:D,MATCH(F2998,Inputs!E:E,0)))</f>
        <v>997PP EvoFox Explore Gaming Bundle (422,423,659,595)</v>
      </c>
      <c r="M2998" s="65" t="str">
        <f>IF(ISBLANK(#REF!),,IF(B2998="Online","Online",IF(LEFT(B2998,1)="E","Online","Offline")))</f>
        <v>Offline</v>
      </c>
      <c r="N2998" s="64">
        <f>IF(ISBLANK(M2998),,H2998*INDEX(Inputs!F:F,MATCH(F2998,Inputs!E:E,0)))</f>
        <v>4796</v>
      </c>
      <c r="O2998" s="65"/>
    </row>
    <row r="2999" ht="15.75" customHeight="1" spans="1:15">
      <c r="A2999" s="65" t="s">
        <v>327</v>
      </c>
      <c r="B2999" s="66" t="s">
        <v>70</v>
      </c>
      <c r="C2999" s="55" t="s">
        <v>328</v>
      </c>
      <c r="D2999" s="66" t="s">
        <v>370</v>
      </c>
      <c r="E2999" s="66" t="s">
        <v>880</v>
      </c>
      <c r="F2999" s="66">
        <v>256479</v>
      </c>
      <c r="G2999" s="65" t="s">
        <v>28</v>
      </c>
      <c r="H2999" s="67">
        <v>1</v>
      </c>
      <c r="I2999" s="69" t="s">
        <v>913</v>
      </c>
      <c r="J2999" s="63">
        <f t="shared" si="11"/>
        <v>44759</v>
      </c>
      <c r="K2999" s="64">
        <f>IF(ISBLANK(J2999),,H2999*INDEX(Inputs!G:G,MATCH(F2999,Inputs!E:E,0)))</f>
        <v>2500</v>
      </c>
      <c r="L2999" s="65" t="str">
        <f>IF(ISBLANK(J2999),,INDEX(Inputs!D:D,MATCH(F2999,Inputs!E:E,0)))</f>
        <v>997PP EvoFox Explore Gaming Bundle (422,423,659,595)</v>
      </c>
      <c r="M2999" s="65" t="str">
        <f>IF(ISBLANK(#REF!),,IF(B2999="Online","Online",IF(LEFT(B2999,1)="E","Online","Offline")))</f>
        <v>Offline</v>
      </c>
      <c r="N2999" s="64">
        <f>IF(ISBLANK(M2999),,H2999*INDEX(Inputs!F:F,MATCH(F2999,Inputs!E:E,0)))</f>
        <v>4796</v>
      </c>
      <c r="O2999" s="65"/>
    </row>
    <row r="3000" ht="15.75" customHeight="1" spans="1:15">
      <c r="A3000" s="65" t="s">
        <v>437</v>
      </c>
      <c r="B3000" s="66" t="s">
        <v>73</v>
      </c>
      <c r="C3000" s="55" t="s">
        <v>438</v>
      </c>
      <c r="D3000" s="66" t="s">
        <v>370</v>
      </c>
      <c r="E3000" s="66" t="s">
        <v>880</v>
      </c>
      <c r="F3000" s="66">
        <v>256479</v>
      </c>
      <c r="G3000" s="65" t="s">
        <v>28</v>
      </c>
      <c r="H3000" s="67">
        <v>1</v>
      </c>
      <c r="I3000" s="69" t="s">
        <v>913</v>
      </c>
      <c r="J3000" s="63">
        <f t="shared" si="11"/>
        <v>44759</v>
      </c>
      <c r="K3000" s="64">
        <f>IF(ISBLANK(J3000),,H3000*INDEX(Inputs!G:G,MATCH(F3000,Inputs!E:E,0)))</f>
        <v>2500</v>
      </c>
      <c r="L3000" s="65" t="str">
        <f>IF(ISBLANK(J3000),,INDEX(Inputs!D:D,MATCH(F3000,Inputs!E:E,0)))</f>
        <v>997PP EvoFox Explore Gaming Bundle (422,423,659,595)</v>
      </c>
      <c r="M3000" s="65" t="str">
        <f>IF(ISBLANK(#REF!),,IF(B3000="Online","Online",IF(LEFT(B3000,1)="E","Online","Offline")))</f>
        <v>Offline</v>
      </c>
      <c r="N3000" s="64">
        <f>IF(ISBLANK(M3000),,H3000*INDEX(Inputs!F:F,MATCH(F3000,Inputs!E:E,0)))</f>
        <v>4796</v>
      </c>
      <c r="O3000" s="65"/>
    </row>
    <row r="3001" ht="15.75" customHeight="1" spans="1:15">
      <c r="A3001" s="65" t="s">
        <v>341</v>
      </c>
      <c r="B3001" s="66" t="s">
        <v>474</v>
      </c>
      <c r="C3001" s="55" t="s">
        <v>475</v>
      </c>
      <c r="D3001" s="66" t="s">
        <v>370</v>
      </c>
      <c r="E3001" s="66" t="s">
        <v>880</v>
      </c>
      <c r="F3001" s="66">
        <v>256479</v>
      </c>
      <c r="G3001" s="65" t="s">
        <v>28</v>
      </c>
      <c r="H3001" s="67">
        <v>1</v>
      </c>
      <c r="I3001" s="69" t="s">
        <v>913</v>
      </c>
      <c r="J3001" s="63">
        <f t="shared" si="11"/>
        <v>44759</v>
      </c>
      <c r="K3001" s="64">
        <f>IF(ISBLANK(J3001),,H3001*INDEX(Inputs!G:G,MATCH(F3001,Inputs!E:E,0)))</f>
        <v>2500</v>
      </c>
      <c r="L3001" s="65" t="str">
        <f>IF(ISBLANK(J3001),,INDEX(Inputs!D:D,MATCH(F3001,Inputs!E:E,0)))</f>
        <v>997PP EvoFox Explore Gaming Bundle (422,423,659,595)</v>
      </c>
      <c r="M3001" s="65" t="str">
        <f>IF(ISBLANK(#REF!),,IF(B3001="Online","Online",IF(LEFT(B3001,1)="E","Online","Offline")))</f>
        <v>Offline</v>
      </c>
      <c r="N3001" s="64">
        <f>IF(ISBLANK(M3001),,H3001*INDEX(Inputs!F:F,MATCH(F3001,Inputs!E:E,0)))</f>
        <v>4796</v>
      </c>
      <c r="O3001" s="65"/>
    </row>
    <row r="3002" ht="15.75" customHeight="1" spans="1:15">
      <c r="A3002" s="65" t="s">
        <v>341</v>
      </c>
      <c r="B3002" s="66" t="s">
        <v>75</v>
      </c>
      <c r="C3002" s="55" t="s">
        <v>405</v>
      </c>
      <c r="D3002" s="66" t="s">
        <v>370</v>
      </c>
      <c r="E3002" s="66" t="s">
        <v>880</v>
      </c>
      <c r="F3002" s="66">
        <v>256480</v>
      </c>
      <c r="G3002" s="65" t="s">
        <v>25</v>
      </c>
      <c r="H3002" s="67">
        <v>2</v>
      </c>
      <c r="I3002" s="69" t="s">
        <v>913</v>
      </c>
      <c r="J3002" s="63">
        <f t="shared" si="11"/>
        <v>44759</v>
      </c>
      <c r="K3002" s="64">
        <f>IF(ISBLANK(J3002),,H3002*INDEX(Inputs!G:G,MATCH(F3002,Inputs!E:E,0)))</f>
        <v>6000</v>
      </c>
      <c r="L3002" s="65" t="str">
        <f>IF(ISBLANK(J3002),,INDEX(Inputs!D:D,MATCH(F3002,Inputs!E:E,0)))</f>
        <v>998PP EvoFox Prime Gaming Bundle (422,423,658,597)</v>
      </c>
      <c r="M3002" s="65" t="str">
        <f>IF(ISBLANK(#REF!),,IF(B3002="Online","Online",IF(LEFT(B3002,1)="E","Online","Offline")))</f>
        <v>Offline</v>
      </c>
      <c r="N3002" s="64">
        <f>IF(ISBLANK(M3002),,H3002*INDEX(Inputs!F:F,MATCH(F3002,Inputs!E:E,0)))</f>
        <v>10992</v>
      </c>
      <c r="O3002" s="65"/>
    </row>
    <row r="3003" ht="15.75" customHeight="1" spans="1:15">
      <c r="A3003" s="65" t="s">
        <v>353</v>
      </c>
      <c r="B3003" s="66" t="s">
        <v>76</v>
      </c>
      <c r="C3003" s="55" t="s">
        <v>379</v>
      </c>
      <c r="D3003" s="66" t="s">
        <v>370</v>
      </c>
      <c r="E3003" s="66" t="s">
        <v>410</v>
      </c>
      <c r="F3003" s="66">
        <v>250877</v>
      </c>
      <c r="G3003" s="65" t="s">
        <v>22</v>
      </c>
      <c r="H3003" s="67">
        <v>1</v>
      </c>
      <c r="I3003" s="69" t="s">
        <v>913</v>
      </c>
      <c r="J3003" s="63">
        <f t="shared" si="11"/>
        <v>44759</v>
      </c>
      <c r="K3003" s="64">
        <f>IF(ISBLANK(J3003),,H3003*INDEX(Inputs!G:G,MATCH(F3003,Inputs!E:E,0)))</f>
        <v>349</v>
      </c>
      <c r="L3003" s="65" t="str">
        <f>IF(ISBLANK(J3003),,INDEX(Inputs!D:D,MATCH(F3003,Inputs!E:E,0)))</f>
        <v>595BK Evo Fox Falcon X35 Medium Speed Mouse Pad</v>
      </c>
      <c r="M3003" s="65" t="str">
        <f>IF(ISBLANK(#REF!),,IF(B3003="Online","Online",IF(LEFT(B3003,1)="E","Online","Offline")))</f>
        <v>Offline</v>
      </c>
      <c r="N3003" s="64">
        <f>IF(ISBLANK(M3003),,H3003*INDEX(Inputs!F:F,MATCH(F3003,Inputs!E:E,0)))</f>
        <v>699</v>
      </c>
      <c r="O3003" s="65"/>
    </row>
    <row r="3004" ht="15.75" customHeight="1" spans="1:15">
      <c r="A3004" s="65" t="s">
        <v>353</v>
      </c>
      <c r="B3004" s="66" t="s">
        <v>76</v>
      </c>
      <c r="C3004" s="55" t="s">
        <v>379</v>
      </c>
      <c r="D3004" s="66" t="s">
        <v>370</v>
      </c>
      <c r="E3004" s="66" t="s">
        <v>410</v>
      </c>
      <c r="F3004" s="66">
        <v>250879</v>
      </c>
      <c r="G3004" s="65" t="s">
        <v>30</v>
      </c>
      <c r="H3004" s="67">
        <v>0</v>
      </c>
      <c r="I3004" s="69" t="s">
        <v>913</v>
      </c>
      <c r="J3004" s="63">
        <f t="shared" si="11"/>
        <v>44759</v>
      </c>
      <c r="K3004" s="64">
        <f>IF(ISBLANK(J3004),,H3004*INDEX(Inputs!G:G,MATCH(F3004,Inputs!E:E,0)))</f>
        <v>0</v>
      </c>
      <c r="L3004" s="65" t="str">
        <f>IF(ISBLANK(J3004),,INDEX(Inputs!D:D,MATCH(F3004,Inputs!E:E,0)))</f>
        <v>597BK Evo Fox Falcon X85 Extra Large Speed Mouse Pad</v>
      </c>
      <c r="M3004" s="65" t="str">
        <f>IF(ISBLANK(#REF!),,IF(B3004="Online","Online",IF(LEFT(B3004,1)="E","Online","Offline")))</f>
        <v>Offline</v>
      </c>
      <c r="N3004" s="64">
        <f>IF(ISBLANK(M3004),,H3004*INDEX(Inputs!F:F,MATCH(F3004,Inputs!E:E,0)))</f>
        <v>0</v>
      </c>
      <c r="O3004" s="65"/>
    </row>
    <row r="3005" ht="15.75" customHeight="1" spans="1:15">
      <c r="A3005" s="65" t="s">
        <v>407</v>
      </c>
      <c r="B3005" s="66" t="s">
        <v>77</v>
      </c>
      <c r="C3005" s="55" t="s">
        <v>457</v>
      </c>
      <c r="D3005" s="66" t="s">
        <v>370</v>
      </c>
      <c r="E3005" s="66" t="s">
        <v>880</v>
      </c>
      <c r="F3005" s="66">
        <v>256480</v>
      </c>
      <c r="G3005" s="65" t="s">
        <v>25</v>
      </c>
      <c r="H3005" s="67">
        <v>1</v>
      </c>
      <c r="I3005" s="69" t="s">
        <v>913</v>
      </c>
      <c r="J3005" s="63">
        <f t="shared" si="11"/>
        <v>44759</v>
      </c>
      <c r="K3005" s="64">
        <f>IF(ISBLANK(J3005),,H3005*INDEX(Inputs!G:G,MATCH(F3005,Inputs!E:E,0)))</f>
        <v>3000</v>
      </c>
      <c r="L3005" s="65" t="str">
        <f>IF(ISBLANK(J3005),,INDEX(Inputs!D:D,MATCH(F3005,Inputs!E:E,0)))</f>
        <v>998PP EvoFox Prime Gaming Bundle (422,423,658,597)</v>
      </c>
      <c r="M3005" s="65" t="str">
        <f>IF(ISBLANK(#REF!),,IF(B3005="Online","Online",IF(LEFT(B3005,1)="E","Online","Offline")))</f>
        <v>Offline</v>
      </c>
      <c r="N3005" s="64">
        <f>IF(ISBLANK(M3005),,H3005*INDEX(Inputs!F:F,MATCH(F3005,Inputs!E:E,0)))</f>
        <v>5496</v>
      </c>
      <c r="O3005" s="65"/>
    </row>
    <row r="3006" ht="15.75" customHeight="1" spans="1:15">
      <c r="A3006" s="65" t="s">
        <v>338</v>
      </c>
      <c r="B3006" s="66" t="s">
        <v>79</v>
      </c>
      <c r="C3006" s="55" t="s">
        <v>824</v>
      </c>
      <c r="D3006" s="66" t="s">
        <v>370</v>
      </c>
      <c r="E3006" s="66" t="s">
        <v>880</v>
      </c>
      <c r="F3006" s="66">
        <v>256479</v>
      </c>
      <c r="G3006" s="65" t="s">
        <v>28</v>
      </c>
      <c r="H3006" s="67">
        <v>2</v>
      </c>
      <c r="I3006" s="69" t="s">
        <v>913</v>
      </c>
      <c r="J3006" s="63">
        <f t="shared" si="11"/>
        <v>44759</v>
      </c>
      <c r="K3006" s="64">
        <f>IF(ISBLANK(J3006),,H3006*INDEX(Inputs!G:G,MATCH(F3006,Inputs!E:E,0)))</f>
        <v>5000</v>
      </c>
      <c r="L3006" s="65" t="str">
        <f>IF(ISBLANK(J3006),,INDEX(Inputs!D:D,MATCH(F3006,Inputs!E:E,0)))</f>
        <v>997PP EvoFox Explore Gaming Bundle (422,423,659,595)</v>
      </c>
      <c r="M3006" s="65" t="str">
        <f>IF(ISBLANK(#REF!),,IF(B3006="Online","Online",IF(LEFT(B3006,1)="E","Online","Offline")))</f>
        <v>Offline</v>
      </c>
      <c r="N3006" s="64">
        <f>IF(ISBLANK(M3006),,H3006*INDEX(Inputs!F:F,MATCH(F3006,Inputs!E:E,0)))</f>
        <v>9592</v>
      </c>
      <c r="O3006" s="65"/>
    </row>
    <row r="3007" ht="15.75" customHeight="1" spans="1:15">
      <c r="A3007" s="65" t="s">
        <v>338</v>
      </c>
      <c r="B3007" s="66" t="s">
        <v>384</v>
      </c>
      <c r="C3007" s="55" t="s">
        <v>385</v>
      </c>
      <c r="D3007" s="66" t="s">
        <v>414</v>
      </c>
      <c r="E3007" s="66" t="s">
        <v>415</v>
      </c>
      <c r="F3007" s="66">
        <v>250874</v>
      </c>
      <c r="G3007" s="65" t="s">
        <v>13</v>
      </c>
      <c r="H3007" s="67">
        <v>1</v>
      </c>
      <c r="I3007" s="69" t="s">
        <v>913</v>
      </c>
      <c r="J3007" s="63">
        <f t="shared" si="11"/>
        <v>44759</v>
      </c>
      <c r="K3007" s="64">
        <f>IF(ISBLANK(J3007),,H3007*INDEX(Inputs!G:G,MATCH(F3007,Inputs!E:E,0)))</f>
        <v>1349</v>
      </c>
      <c r="L3007" s="65" t="str">
        <f>IF(ISBLANK(J3007),,INDEX(Inputs!D:D,MATCH(F3007,Inputs!E:E,0)))</f>
        <v>432BK EvoFox X-Team Gaming Keyboard &amp; Mouse (USB)</v>
      </c>
      <c r="M3007" s="65" t="str">
        <f>IF(ISBLANK(#REF!),,IF(B3007="Online","Online",IF(LEFT(B3007,1)="E","Online","Offline")))</f>
        <v>Offline</v>
      </c>
      <c r="N3007" s="64">
        <f>IF(ISBLANK(M3007),,H3007*INDEX(Inputs!F:F,MATCH(F3007,Inputs!E:E,0)))</f>
        <v>1899</v>
      </c>
      <c r="O3007" s="65"/>
    </row>
    <row r="3008" ht="15.75" customHeight="1" spans="1:15">
      <c r="A3008" s="65" t="s">
        <v>338</v>
      </c>
      <c r="B3008" s="66" t="s">
        <v>384</v>
      </c>
      <c r="C3008" s="55" t="s">
        <v>385</v>
      </c>
      <c r="D3008" s="66" t="s">
        <v>370</v>
      </c>
      <c r="E3008" s="66" t="s">
        <v>880</v>
      </c>
      <c r="F3008" s="66">
        <v>256479</v>
      </c>
      <c r="G3008" s="65" t="s">
        <v>28</v>
      </c>
      <c r="H3008" s="67">
        <v>2</v>
      </c>
      <c r="I3008" s="69" t="s">
        <v>913</v>
      </c>
      <c r="J3008" s="63">
        <f t="shared" si="11"/>
        <v>44759</v>
      </c>
      <c r="K3008" s="64">
        <f>IF(ISBLANK(J3008),,H3008*INDEX(Inputs!G:G,MATCH(F3008,Inputs!E:E,0)))</f>
        <v>5000</v>
      </c>
      <c r="L3008" s="65" t="str">
        <f>IF(ISBLANK(J3008),,INDEX(Inputs!D:D,MATCH(F3008,Inputs!E:E,0)))</f>
        <v>997PP EvoFox Explore Gaming Bundle (422,423,659,595)</v>
      </c>
      <c r="M3008" s="65" t="str">
        <f>IF(ISBLANK(#REF!),,IF(B3008="Online","Online",IF(LEFT(B3008,1)="E","Online","Offline")))</f>
        <v>Offline</v>
      </c>
      <c r="N3008" s="64">
        <f>IF(ISBLANK(M3008),,H3008*INDEX(Inputs!F:F,MATCH(F3008,Inputs!E:E,0)))</f>
        <v>9592</v>
      </c>
      <c r="O3008" s="65"/>
    </row>
    <row r="3009" ht="15.75" customHeight="1" spans="1:15">
      <c r="A3009" s="65" t="s">
        <v>341</v>
      </c>
      <c r="B3009" s="66" t="s">
        <v>80</v>
      </c>
      <c r="C3009" s="55" t="s">
        <v>629</v>
      </c>
      <c r="D3009" s="66" t="s">
        <v>370</v>
      </c>
      <c r="E3009" s="66" t="s">
        <v>880</v>
      </c>
      <c r="F3009" s="66">
        <v>256479</v>
      </c>
      <c r="G3009" s="65" t="s">
        <v>28</v>
      </c>
      <c r="H3009" s="67">
        <v>1</v>
      </c>
      <c r="I3009" s="69" t="s">
        <v>913</v>
      </c>
      <c r="J3009" s="63">
        <f t="shared" si="11"/>
        <v>44759</v>
      </c>
      <c r="K3009" s="64">
        <f>IF(ISBLANK(J3009),,H3009*INDEX(Inputs!G:G,MATCH(F3009,Inputs!E:E,0)))</f>
        <v>2500</v>
      </c>
      <c r="L3009" s="65" t="str">
        <f>IF(ISBLANK(J3009),,INDEX(Inputs!D:D,MATCH(F3009,Inputs!E:E,0)))</f>
        <v>997PP EvoFox Explore Gaming Bundle (422,423,659,595)</v>
      </c>
      <c r="M3009" s="65" t="str">
        <f>IF(ISBLANK(#REF!),,IF(B3009="Online","Online",IF(LEFT(B3009,1)="E","Online","Offline")))</f>
        <v>Offline</v>
      </c>
      <c r="N3009" s="64">
        <f>IF(ISBLANK(M3009),,H3009*INDEX(Inputs!F:F,MATCH(F3009,Inputs!E:E,0)))</f>
        <v>4796</v>
      </c>
      <c r="O3009" s="65"/>
    </row>
    <row r="3010" ht="15.75" customHeight="1" spans="1:15">
      <c r="A3010" s="65" t="s">
        <v>447</v>
      </c>
      <c r="B3010" s="66" t="s">
        <v>608</v>
      </c>
      <c r="C3010" s="55" t="s">
        <v>609</v>
      </c>
      <c r="D3010" s="66" t="s">
        <v>370</v>
      </c>
      <c r="E3010" s="66" t="s">
        <v>880</v>
      </c>
      <c r="F3010" s="66">
        <v>256479</v>
      </c>
      <c r="G3010" s="65" t="s">
        <v>28</v>
      </c>
      <c r="H3010" s="67">
        <v>2</v>
      </c>
      <c r="I3010" s="69" t="s">
        <v>913</v>
      </c>
      <c r="J3010" s="63">
        <f t="shared" si="11"/>
        <v>44759</v>
      </c>
      <c r="K3010" s="64">
        <f>IF(ISBLANK(J3010),,H3010*INDEX(Inputs!G:G,MATCH(F3010,Inputs!E:E,0)))</f>
        <v>5000</v>
      </c>
      <c r="L3010" s="65" t="str">
        <f>IF(ISBLANK(J3010),,INDEX(Inputs!D:D,MATCH(F3010,Inputs!E:E,0)))</f>
        <v>997PP EvoFox Explore Gaming Bundle (422,423,659,595)</v>
      </c>
      <c r="M3010" s="65" t="str">
        <f>IF(ISBLANK(#REF!),,IF(B3010="Online","Online",IF(LEFT(B3010,1)="E","Online","Offline")))</f>
        <v>Offline</v>
      </c>
      <c r="N3010" s="64">
        <f>IF(ISBLANK(M3010),,H3010*INDEX(Inputs!F:F,MATCH(F3010,Inputs!E:E,0)))</f>
        <v>9592</v>
      </c>
      <c r="O3010" s="65"/>
    </row>
    <row r="3011" ht="15.75" customHeight="1" spans="1:15">
      <c r="A3011" s="65" t="s">
        <v>447</v>
      </c>
      <c r="B3011" s="66" t="s">
        <v>608</v>
      </c>
      <c r="C3011" s="55" t="s">
        <v>609</v>
      </c>
      <c r="D3011" s="66" t="s">
        <v>370</v>
      </c>
      <c r="E3011" s="66" t="s">
        <v>880</v>
      </c>
      <c r="F3011" s="66">
        <v>256480</v>
      </c>
      <c r="G3011" s="65" t="s">
        <v>25</v>
      </c>
      <c r="H3011" s="67">
        <v>1</v>
      </c>
      <c r="I3011" s="69" t="s">
        <v>913</v>
      </c>
      <c r="J3011" s="63">
        <f t="shared" si="11"/>
        <v>44759</v>
      </c>
      <c r="K3011" s="64">
        <f>IF(ISBLANK(J3011),,H3011*INDEX(Inputs!G:G,MATCH(F3011,Inputs!E:E,0)))</f>
        <v>3000</v>
      </c>
      <c r="L3011" s="65" t="str">
        <f>IF(ISBLANK(J3011),,INDEX(Inputs!D:D,MATCH(F3011,Inputs!E:E,0)))</f>
        <v>998PP EvoFox Prime Gaming Bundle (422,423,658,597)</v>
      </c>
      <c r="M3011" s="65" t="str">
        <f>IF(ISBLANK(#REF!),,IF(B3011="Online","Online",IF(LEFT(B3011,1)="E","Online","Offline")))</f>
        <v>Offline</v>
      </c>
      <c r="N3011" s="64">
        <f>IF(ISBLANK(M3011),,H3011*INDEX(Inputs!F:F,MATCH(F3011,Inputs!E:E,0)))</f>
        <v>5496</v>
      </c>
      <c r="O3011" s="65"/>
    </row>
    <row r="3012" ht="15.75" customHeight="1" spans="1:15">
      <c r="A3012" s="65" t="s">
        <v>458</v>
      </c>
      <c r="B3012" s="66" t="s">
        <v>81</v>
      </c>
      <c r="C3012" s="55" t="s">
        <v>459</v>
      </c>
      <c r="D3012" s="66" t="s">
        <v>370</v>
      </c>
      <c r="E3012" s="66" t="s">
        <v>880</v>
      </c>
      <c r="F3012" s="66">
        <v>256479</v>
      </c>
      <c r="G3012" s="65" t="s">
        <v>28</v>
      </c>
      <c r="H3012" s="67">
        <v>1</v>
      </c>
      <c r="I3012" s="69" t="s">
        <v>913</v>
      </c>
      <c r="J3012" s="63">
        <f t="shared" si="11"/>
        <v>44759</v>
      </c>
      <c r="K3012" s="64">
        <f>IF(ISBLANK(J3012),,H3012*INDEX(Inputs!G:G,MATCH(F3012,Inputs!E:E,0)))</f>
        <v>2500</v>
      </c>
      <c r="L3012" s="65" t="str">
        <f>IF(ISBLANK(J3012),,INDEX(Inputs!D:D,MATCH(F3012,Inputs!E:E,0)))</f>
        <v>997PP EvoFox Explore Gaming Bundle (422,423,659,595)</v>
      </c>
      <c r="M3012" s="65" t="str">
        <f>IF(ISBLANK(#REF!),,IF(B3012="Online","Online",IF(LEFT(B3012,1)="E","Online","Offline")))</f>
        <v>Offline</v>
      </c>
      <c r="N3012" s="64">
        <f>IF(ISBLANK(M3012),,H3012*INDEX(Inputs!F:F,MATCH(F3012,Inputs!E:E,0)))</f>
        <v>4796</v>
      </c>
      <c r="O3012" s="65"/>
    </row>
    <row r="3013" ht="15.75" customHeight="1" spans="1:15">
      <c r="A3013" s="65" t="s">
        <v>341</v>
      </c>
      <c r="B3013" s="66" t="s">
        <v>83</v>
      </c>
      <c r="C3013" s="55" t="s">
        <v>394</v>
      </c>
      <c r="D3013" s="66" t="s">
        <v>414</v>
      </c>
      <c r="E3013" s="66" t="s">
        <v>415</v>
      </c>
      <c r="F3013" s="66">
        <v>250874</v>
      </c>
      <c r="G3013" s="65" t="s">
        <v>13</v>
      </c>
      <c r="H3013" s="67">
        <v>1</v>
      </c>
      <c r="I3013" s="69" t="s">
        <v>913</v>
      </c>
      <c r="J3013" s="63">
        <f t="shared" si="11"/>
        <v>44759</v>
      </c>
      <c r="K3013" s="64">
        <f>IF(ISBLANK(J3013),,H3013*INDEX(Inputs!G:G,MATCH(F3013,Inputs!E:E,0)))</f>
        <v>1349</v>
      </c>
      <c r="L3013" s="65" t="str">
        <f>IF(ISBLANK(J3013),,INDEX(Inputs!D:D,MATCH(F3013,Inputs!E:E,0)))</f>
        <v>432BK EvoFox X-Team Gaming Keyboard &amp; Mouse (USB)</v>
      </c>
      <c r="M3013" s="65" t="str">
        <f>IF(ISBLANK(#REF!),,IF(B3013="Online","Online",IF(LEFT(B3013,1)="E","Online","Offline")))</f>
        <v>Offline</v>
      </c>
      <c r="N3013" s="64">
        <f>IF(ISBLANK(M3013),,H3013*INDEX(Inputs!F:F,MATCH(F3013,Inputs!E:E,0)))</f>
        <v>1899</v>
      </c>
      <c r="O3013" s="65"/>
    </row>
    <row r="3014" ht="15.75" customHeight="1" spans="1:15">
      <c r="A3014" s="65" t="s">
        <v>341</v>
      </c>
      <c r="B3014" s="66" t="s">
        <v>83</v>
      </c>
      <c r="C3014" s="55" t="s">
        <v>394</v>
      </c>
      <c r="D3014" s="66" t="s">
        <v>370</v>
      </c>
      <c r="E3014" s="66" t="s">
        <v>880</v>
      </c>
      <c r="F3014" s="66">
        <v>256479</v>
      </c>
      <c r="G3014" s="65" t="s">
        <v>28</v>
      </c>
      <c r="H3014" s="67">
        <v>6</v>
      </c>
      <c r="I3014" s="69" t="s">
        <v>913</v>
      </c>
      <c r="J3014" s="63">
        <f t="shared" si="11"/>
        <v>44759</v>
      </c>
      <c r="K3014" s="64">
        <f>IF(ISBLANK(J3014),,H3014*INDEX(Inputs!G:G,MATCH(F3014,Inputs!E:E,0)))</f>
        <v>15000</v>
      </c>
      <c r="L3014" s="65" t="str">
        <f>IF(ISBLANK(J3014),,INDEX(Inputs!D:D,MATCH(F3014,Inputs!E:E,0)))</f>
        <v>997PP EvoFox Explore Gaming Bundle (422,423,659,595)</v>
      </c>
      <c r="M3014" s="65" t="str">
        <f>IF(ISBLANK(#REF!),,IF(B3014="Online","Online",IF(LEFT(B3014,1)="E","Online","Offline")))</f>
        <v>Offline</v>
      </c>
      <c r="N3014" s="64">
        <f>IF(ISBLANK(M3014),,H3014*INDEX(Inputs!F:F,MATCH(F3014,Inputs!E:E,0)))</f>
        <v>28776</v>
      </c>
      <c r="O3014" s="65"/>
    </row>
    <row r="3015" ht="15.75" customHeight="1" spans="1:15">
      <c r="A3015" s="65" t="s">
        <v>362</v>
      </c>
      <c r="B3015" s="66" t="s">
        <v>87</v>
      </c>
      <c r="C3015" s="55" t="s">
        <v>653</v>
      </c>
      <c r="D3015" s="66" t="s">
        <v>370</v>
      </c>
      <c r="E3015" s="66" t="s">
        <v>371</v>
      </c>
      <c r="F3015" s="66">
        <v>250417</v>
      </c>
      <c r="G3015" s="65" t="s">
        <v>39</v>
      </c>
      <c r="H3015" s="67">
        <v>1</v>
      </c>
      <c r="I3015" s="69" t="s">
        <v>913</v>
      </c>
      <c r="J3015" s="63">
        <f t="shared" si="11"/>
        <v>44759</v>
      </c>
      <c r="K3015" s="64">
        <f>IF(ISBLANK(J3015),,H3015*INDEX(Inputs!G:G,MATCH(F3015,Inputs!E:E,0)))</f>
        <v>929</v>
      </c>
      <c r="L3015" s="65" t="str">
        <f>IF(ISBLANK(J3015),,INDEX(Inputs!D:D,MATCH(F3015,Inputs!E:E,0)))</f>
        <v>416PP Super Speed Hub 4 Port USB 3.0</v>
      </c>
      <c r="M3015" s="65" t="str">
        <f>IF(ISBLANK(#REF!),,IF(B3015="Online","Online",IF(LEFT(B3015,1)="E","Online","Offline")))</f>
        <v>Offline</v>
      </c>
      <c r="N3015" s="64">
        <f>IF(ISBLANK(M3015),,H3015*INDEX(Inputs!F:F,MATCH(F3015,Inputs!E:E,0)))</f>
        <v>1499</v>
      </c>
      <c r="O3015" s="65"/>
    </row>
    <row r="3016" ht="15.75" customHeight="1" spans="1:15">
      <c r="A3016" s="65" t="s">
        <v>367</v>
      </c>
      <c r="B3016" s="66" t="s">
        <v>88</v>
      </c>
      <c r="C3016" s="55" t="s">
        <v>569</v>
      </c>
      <c r="D3016" s="66" t="s">
        <v>370</v>
      </c>
      <c r="E3016" s="66" t="s">
        <v>880</v>
      </c>
      <c r="F3016" s="66">
        <v>256479</v>
      </c>
      <c r="G3016" s="65" t="s">
        <v>28</v>
      </c>
      <c r="H3016" s="67">
        <v>2</v>
      </c>
      <c r="I3016" s="69" t="s">
        <v>913</v>
      </c>
      <c r="J3016" s="63">
        <f t="shared" si="11"/>
        <v>44759</v>
      </c>
      <c r="K3016" s="64">
        <f>IF(ISBLANK(J3016),,H3016*INDEX(Inputs!G:G,MATCH(F3016,Inputs!E:E,0)))</f>
        <v>5000</v>
      </c>
      <c r="L3016" s="65" t="str">
        <f>IF(ISBLANK(J3016),,INDEX(Inputs!D:D,MATCH(F3016,Inputs!E:E,0)))</f>
        <v>997PP EvoFox Explore Gaming Bundle (422,423,659,595)</v>
      </c>
      <c r="M3016" s="65" t="str">
        <f>IF(ISBLANK(#REF!),,IF(B3016="Online","Online",IF(LEFT(B3016,1)="E","Online","Offline")))</f>
        <v>Offline</v>
      </c>
      <c r="N3016" s="64">
        <f>IF(ISBLANK(M3016),,H3016*INDEX(Inputs!F:F,MATCH(F3016,Inputs!E:E,0)))</f>
        <v>9592</v>
      </c>
      <c r="O3016" s="65"/>
    </row>
    <row r="3017" ht="15.75" customHeight="1" spans="1:15">
      <c r="A3017" s="65" t="s">
        <v>407</v>
      </c>
      <c r="B3017" s="66" t="s">
        <v>89</v>
      </c>
      <c r="C3017" s="55" t="s">
        <v>598</v>
      </c>
      <c r="D3017" s="66" t="s">
        <v>370</v>
      </c>
      <c r="E3017" s="66" t="s">
        <v>880</v>
      </c>
      <c r="F3017" s="66">
        <v>256479</v>
      </c>
      <c r="G3017" s="65" t="s">
        <v>28</v>
      </c>
      <c r="H3017" s="67">
        <v>1</v>
      </c>
      <c r="I3017" s="69" t="s">
        <v>913</v>
      </c>
      <c r="J3017" s="63">
        <f t="shared" si="11"/>
        <v>44759</v>
      </c>
      <c r="K3017" s="64">
        <f>IF(ISBLANK(J3017),,H3017*INDEX(Inputs!G:G,MATCH(F3017,Inputs!E:E,0)))</f>
        <v>2500</v>
      </c>
      <c r="L3017" s="65" t="str">
        <f>IF(ISBLANK(J3017),,INDEX(Inputs!D:D,MATCH(F3017,Inputs!E:E,0)))</f>
        <v>997PP EvoFox Explore Gaming Bundle (422,423,659,595)</v>
      </c>
      <c r="M3017" s="65" t="str">
        <f>IF(ISBLANK(#REF!),,IF(B3017="Online","Online",IF(LEFT(B3017,1)="E","Online","Offline")))</f>
        <v>Offline</v>
      </c>
      <c r="N3017" s="64">
        <f>IF(ISBLANK(M3017),,H3017*INDEX(Inputs!F:F,MATCH(F3017,Inputs!E:E,0)))</f>
        <v>4796</v>
      </c>
      <c r="O3017" s="65"/>
    </row>
    <row r="3018" ht="15.75" customHeight="1" spans="1:15">
      <c r="A3018" s="65" t="s">
        <v>412</v>
      </c>
      <c r="B3018" s="66" t="s">
        <v>90</v>
      </c>
      <c r="C3018" s="55" t="s">
        <v>413</v>
      </c>
      <c r="D3018" s="66" t="s">
        <v>414</v>
      </c>
      <c r="E3018" s="66" t="s">
        <v>415</v>
      </c>
      <c r="F3018" s="66">
        <v>250874</v>
      </c>
      <c r="G3018" s="65" t="s">
        <v>13</v>
      </c>
      <c r="H3018" s="67">
        <v>1</v>
      </c>
      <c r="I3018" s="69" t="s">
        <v>913</v>
      </c>
      <c r="J3018" s="63">
        <f t="shared" si="11"/>
        <v>44759</v>
      </c>
      <c r="K3018" s="64">
        <f>IF(ISBLANK(J3018),,H3018*INDEX(Inputs!G:G,MATCH(F3018,Inputs!E:E,0)))</f>
        <v>1349</v>
      </c>
      <c r="L3018" s="65" t="str">
        <f>IF(ISBLANK(J3018),,INDEX(Inputs!D:D,MATCH(F3018,Inputs!E:E,0)))</f>
        <v>432BK EvoFox X-Team Gaming Keyboard &amp; Mouse (USB)</v>
      </c>
      <c r="M3018" s="65" t="str">
        <f>IF(ISBLANK(#REF!),,IF(B3018="Online","Online",IF(LEFT(B3018,1)="E","Online","Offline")))</f>
        <v>Offline</v>
      </c>
      <c r="N3018" s="64">
        <f>IF(ISBLANK(M3018),,H3018*INDEX(Inputs!F:F,MATCH(F3018,Inputs!E:E,0)))</f>
        <v>1899</v>
      </c>
      <c r="O3018" s="65"/>
    </row>
    <row r="3019" ht="15.75" customHeight="1" spans="1:15">
      <c r="A3019" s="65" t="s">
        <v>412</v>
      </c>
      <c r="B3019" s="66" t="s">
        <v>90</v>
      </c>
      <c r="C3019" s="55" t="s">
        <v>413</v>
      </c>
      <c r="D3019" s="66" t="s">
        <v>370</v>
      </c>
      <c r="E3019" s="66" t="s">
        <v>880</v>
      </c>
      <c r="F3019" s="66">
        <v>256479</v>
      </c>
      <c r="G3019" s="65" t="s">
        <v>28</v>
      </c>
      <c r="H3019" s="67">
        <v>2</v>
      </c>
      <c r="I3019" s="69" t="s">
        <v>913</v>
      </c>
      <c r="J3019" s="63">
        <f t="shared" si="11"/>
        <v>44759</v>
      </c>
      <c r="K3019" s="64">
        <f>IF(ISBLANK(J3019),,H3019*INDEX(Inputs!G:G,MATCH(F3019,Inputs!E:E,0)))</f>
        <v>5000</v>
      </c>
      <c r="L3019" s="65" t="str">
        <f>IF(ISBLANK(J3019),,INDEX(Inputs!D:D,MATCH(F3019,Inputs!E:E,0)))</f>
        <v>997PP EvoFox Explore Gaming Bundle (422,423,659,595)</v>
      </c>
      <c r="M3019" s="65" t="str">
        <f>IF(ISBLANK(#REF!),,IF(B3019="Online","Online",IF(LEFT(B3019,1)="E","Online","Offline")))</f>
        <v>Offline</v>
      </c>
      <c r="N3019" s="64">
        <f>IF(ISBLANK(M3019),,H3019*INDEX(Inputs!F:F,MATCH(F3019,Inputs!E:E,0)))</f>
        <v>9592</v>
      </c>
      <c r="O3019" s="65"/>
    </row>
    <row r="3020" ht="15.75" customHeight="1" spans="1:15">
      <c r="A3020" s="65" t="s">
        <v>412</v>
      </c>
      <c r="B3020" s="66" t="s">
        <v>90</v>
      </c>
      <c r="C3020" s="55" t="s">
        <v>413</v>
      </c>
      <c r="D3020" s="66" t="s">
        <v>370</v>
      </c>
      <c r="E3020" s="66" t="s">
        <v>880</v>
      </c>
      <c r="F3020" s="66">
        <v>256480</v>
      </c>
      <c r="G3020" s="65" t="s">
        <v>25</v>
      </c>
      <c r="H3020" s="67">
        <v>1</v>
      </c>
      <c r="I3020" s="69" t="s">
        <v>913</v>
      </c>
      <c r="J3020" s="63">
        <f t="shared" si="11"/>
        <v>44759</v>
      </c>
      <c r="K3020" s="64">
        <f>IF(ISBLANK(J3020),,H3020*INDEX(Inputs!G:G,MATCH(F3020,Inputs!E:E,0)))</f>
        <v>3000</v>
      </c>
      <c r="L3020" s="65" t="str">
        <f>IF(ISBLANK(J3020),,INDEX(Inputs!D:D,MATCH(F3020,Inputs!E:E,0)))</f>
        <v>998PP EvoFox Prime Gaming Bundle (422,423,658,597)</v>
      </c>
      <c r="M3020" s="65" t="str">
        <f>IF(ISBLANK(#REF!),,IF(B3020="Online","Online",IF(LEFT(B3020,1)="E","Online","Offline")))</f>
        <v>Offline</v>
      </c>
      <c r="N3020" s="64">
        <f>IF(ISBLANK(M3020),,H3020*INDEX(Inputs!F:F,MATCH(F3020,Inputs!E:E,0)))</f>
        <v>5496</v>
      </c>
      <c r="O3020" s="65"/>
    </row>
    <row r="3021" ht="15.75" customHeight="1" spans="1:15">
      <c r="A3021" s="65" t="s">
        <v>407</v>
      </c>
      <c r="B3021" s="66" t="s">
        <v>93</v>
      </c>
      <c r="C3021" s="55" t="s">
        <v>514</v>
      </c>
      <c r="D3021" s="66" t="s">
        <v>370</v>
      </c>
      <c r="E3021" s="66" t="s">
        <v>880</v>
      </c>
      <c r="F3021" s="66">
        <v>256480</v>
      </c>
      <c r="G3021" s="65" t="s">
        <v>25</v>
      </c>
      <c r="H3021" s="67">
        <v>1</v>
      </c>
      <c r="I3021" s="69" t="s">
        <v>913</v>
      </c>
      <c r="J3021" s="63">
        <f t="shared" si="11"/>
        <v>44759</v>
      </c>
      <c r="K3021" s="64">
        <f>IF(ISBLANK(J3021),,H3021*INDEX(Inputs!G:G,MATCH(F3021,Inputs!E:E,0)))</f>
        <v>3000</v>
      </c>
      <c r="L3021" s="65" t="str">
        <f>IF(ISBLANK(J3021),,INDEX(Inputs!D:D,MATCH(F3021,Inputs!E:E,0)))</f>
        <v>998PP EvoFox Prime Gaming Bundle (422,423,658,597)</v>
      </c>
      <c r="M3021" s="65" t="str">
        <f>IF(ISBLANK(#REF!),,IF(B3021="Online","Online",IF(LEFT(B3021,1)="E","Online","Offline")))</f>
        <v>Offline</v>
      </c>
      <c r="N3021" s="64">
        <f>IF(ISBLANK(M3021),,H3021*INDEX(Inputs!F:F,MATCH(F3021,Inputs!E:E,0)))</f>
        <v>5496</v>
      </c>
      <c r="O3021" s="65"/>
    </row>
    <row r="3022" ht="15.75" customHeight="1" spans="1:15">
      <c r="A3022" s="65" t="s">
        <v>367</v>
      </c>
      <c r="B3022" s="66" t="s">
        <v>94</v>
      </c>
      <c r="C3022" s="55" t="s">
        <v>610</v>
      </c>
      <c r="D3022" s="66" t="s">
        <v>370</v>
      </c>
      <c r="E3022" s="66" t="s">
        <v>880</v>
      </c>
      <c r="F3022" s="66">
        <v>256479</v>
      </c>
      <c r="G3022" s="65" t="s">
        <v>28</v>
      </c>
      <c r="H3022" s="67">
        <v>1</v>
      </c>
      <c r="I3022" s="69" t="s">
        <v>913</v>
      </c>
      <c r="J3022" s="63">
        <f t="shared" si="11"/>
        <v>44759</v>
      </c>
      <c r="K3022" s="64">
        <f>IF(ISBLANK(J3022),,H3022*INDEX(Inputs!G:G,MATCH(F3022,Inputs!E:E,0)))</f>
        <v>2500</v>
      </c>
      <c r="L3022" s="65" t="str">
        <f>IF(ISBLANK(J3022),,INDEX(Inputs!D:D,MATCH(F3022,Inputs!E:E,0)))</f>
        <v>997PP EvoFox Explore Gaming Bundle (422,423,659,595)</v>
      </c>
      <c r="M3022" s="65" t="str">
        <f>IF(ISBLANK(#REF!),,IF(B3022="Online","Online",IF(LEFT(B3022,1)="E","Online","Offline")))</f>
        <v>Offline</v>
      </c>
      <c r="N3022" s="64">
        <f>IF(ISBLANK(M3022),,H3022*INDEX(Inputs!F:F,MATCH(F3022,Inputs!E:E,0)))</f>
        <v>4796</v>
      </c>
      <c r="O3022" s="65"/>
    </row>
    <row r="3023" ht="15.75" customHeight="1" spans="1:15">
      <c r="A3023" s="65" t="s">
        <v>341</v>
      </c>
      <c r="B3023" s="66" t="s">
        <v>95</v>
      </c>
      <c r="C3023" s="55" t="s">
        <v>444</v>
      </c>
      <c r="D3023" s="66" t="s">
        <v>370</v>
      </c>
      <c r="E3023" s="66" t="s">
        <v>880</v>
      </c>
      <c r="F3023" s="66">
        <v>256479</v>
      </c>
      <c r="G3023" s="65" t="s">
        <v>28</v>
      </c>
      <c r="H3023" s="67">
        <v>-1</v>
      </c>
      <c r="I3023" s="69" t="s">
        <v>913</v>
      </c>
      <c r="J3023" s="63">
        <f t="shared" si="11"/>
        <v>44759</v>
      </c>
      <c r="K3023" s="64">
        <f>IF(ISBLANK(J3023),,H3023*INDEX(Inputs!G:G,MATCH(F3023,Inputs!E:E,0)))</f>
        <v>-2500</v>
      </c>
      <c r="L3023" s="65" t="str">
        <f>IF(ISBLANK(J3023),,INDEX(Inputs!D:D,MATCH(F3023,Inputs!E:E,0)))</f>
        <v>997PP EvoFox Explore Gaming Bundle (422,423,659,595)</v>
      </c>
      <c r="M3023" s="65" t="str">
        <f>IF(ISBLANK(#REF!),,IF(B3023="Online","Online",IF(LEFT(B3023,1)="E","Online","Offline")))</f>
        <v>Offline</v>
      </c>
      <c r="N3023" s="64">
        <f>IF(ISBLANK(M3023),,H3023*INDEX(Inputs!F:F,MATCH(F3023,Inputs!E:E,0)))</f>
        <v>-4796</v>
      </c>
      <c r="O3023" s="65"/>
    </row>
    <row r="3024" ht="15.75" customHeight="1" spans="1:15">
      <c r="A3024" s="65" t="s">
        <v>454</v>
      </c>
      <c r="B3024" s="66" t="s">
        <v>460</v>
      </c>
      <c r="C3024" s="55" t="s">
        <v>461</v>
      </c>
      <c r="D3024" s="66" t="s">
        <v>414</v>
      </c>
      <c r="E3024" s="66" t="s">
        <v>415</v>
      </c>
      <c r="F3024" s="66">
        <v>250874</v>
      </c>
      <c r="G3024" s="65" t="s">
        <v>13</v>
      </c>
      <c r="H3024" s="67">
        <v>1</v>
      </c>
      <c r="I3024" s="69" t="s">
        <v>913</v>
      </c>
      <c r="J3024" s="63">
        <f t="shared" si="11"/>
        <v>44759</v>
      </c>
      <c r="K3024" s="64">
        <f>IF(ISBLANK(J3024),,H3024*INDEX(Inputs!G:G,MATCH(F3024,Inputs!E:E,0)))</f>
        <v>1349</v>
      </c>
      <c r="L3024" s="65" t="str">
        <f>IF(ISBLANK(J3024),,INDEX(Inputs!D:D,MATCH(F3024,Inputs!E:E,0)))</f>
        <v>432BK EvoFox X-Team Gaming Keyboard &amp; Mouse (USB)</v>
      </c>
      <c r="M3024" s="65" t="str">
        <f>IF(ISBLANK(#REF!),,IF(B3024="Online","Online",IF(LEFT(B3024,1)="E","Online","Offline")))</f>
        <v>Offline</v>
      </c>
      <c r="N3024" s="64">
        <f>IF(ISBLANK(M3024),,H3024*INDEX(Inputs!F:F,MATCH(F3024,Inputs!E:E,0)))</f>
        <v>1899</v>
      </c>
      <c r="O3024" s="65"/>
    </row>
    <row r="3025" ht="15.75" customHeight="1" spans="1:15">
      <c r="A3025" s="65" t="s">
        <v>454</v>
      </c>
      <c r="B3025" s="66" t="s">
        <v>460</v>
      </c>
      <c r="C3025" s="55" t="s">
        <v>461</v>
      </c>
      <c r="D3025" s="66" t="s">
        <v>370</v>
      </c>
      <c r="E3025" s="66" t="s">
        <v>880</v>
      </c>
      <c r="F3025" s="66">
        <v>256479</v>
      </c>
      <c r="G3025" s="65" t="s">
        <v>28</v>
      </c>
      <c r="H3025" s="67">
        <v>1</v>
      </c>
      <c r="I3025" s="69" t="s">
        <v>913</v>
      </c>
      <c r="J3025" s="63">
        <f t="shared" si="11"/>
        <v>44759</v>
      </c>
      <c r="K3025" s="64">
        <f>IF(ISBLANK(J3025),,H3025*INDEX(Inputs!G:G,MATCH(F3025,Inputs!E:E,0)))</f>
        <v>2500</v>
      </c>
      <c r="L3025" s="65" t="str">
        <f>IF(ISBLANK(J3025),,INDEX(Inputs!D:D,MATCH(F3025,Inputs!E:E,0)))</f>
        <v>997PP EvoFox Explore Gaming Bundle (422,423,659,595)</v>
      </c>
      <c r="M3025" s="65" t="str">
        <f>IF(ISBLANK(#REF!),,IF(B3025="Online","Online",IF(LEFT(B3025,1)="E","Online","Offline")))</f>
        <v>Offline</v>
      </c>
      <c r="N3025" s="64">
        <f>IF(ISBLANK(M3025),,H3025*INDEX(Inputs!F:F,MATCH(F3025,Inputs!E:E,0)))</f>
        <v>4796</v>
      </c>
      <c r="O3025" s="65"/>
    </row>
    <row r="3026" ht="15.75" customHeight="1" spans="1:15">
      <c r="A3026" s="65" t="s">
        <v>407</v>
      </c>
      <c r="B3026" s="66" t="s">
        <v>102</v>
      </c>
      <c r="C3026" s="55" t="s">
        <v>528</v>
      </c>
      <c r="D3026" s="66" t="s">
        <v>370</v>
      </c>
      <c r="E3026" s="66" t="s">
        <v>880</v>
      </c>
      <c r="F3026" s="66">
        <v>256479</v>
      </c>
      <c r="G3026" s="65" t="s">
        <v>28</v>
      </c>
      <c r="H3026" s="67">
        <v>0</v>
      </c>
      <c r="I3026" s="69" t="s">
        <v>913</v>
      </c>
      <c r="J3026" s="63">
        <f t="shared" si="11"/>
        <v>44759</v>
      </c>
      <c r="K3026" s="64">
        <f>IF(ISBLANK(J3026),,H3026*INDEX(Inputs!G:G,MATCH(F3026,Inputs!E:E,0)))</f>
        <v>0</v>
      </c>
      <c r="L3026" s="65" t="str">
        <f>IF(ISBLANK(J3026),,INDEX(Inputs!D:D,MATCH(F3026,Inputs!E:E,0)))</f>
        <v>997PP EvoFox Explore Gaming Bundle (422,423,659,595)</v>
      </c>
      <c r="M3026" s="65" t="str">
        <f>IF(ISBLANK(#REF!),,IF(B3026="Online","Online",IF(LEFT(B3026,1)="E","Online","Offline")))</f>
        <v>Offline</v>
      </c>
      <c r="N3026" s="64">
        <f>IF(ISBLANK(M3026),,H3026*INDEX(Inputs!F:F,MATCH(F3026,Inputs!E:E,0)))</f>
        <v>0</v>
      </c>
      <c r="O3026" s="65"/>
    </row>
    <row r="3027" ht="15.75" customHeight="1" spans="1:15">
      <c r="A3027" s="65" t="s">
        <v>362</v>
      </c>
      <c r="B3027" s="66" t="s">
        <v>104</v>
      </c>
      <c r="C3027" s="55" t="s">
        <v>515</v>
      </c>
      <c r="D3027" s="66" t="s">
        <v>370</v>
      </c>
      <c r="E3027" s="66" t="s">
        <v>880</v>
      </c>
      <c r="F3027" s="66">
        <v>256479</v>
      </c>
      <c r="G3027" s="65" t="s">
        <v>28</v>
      </c>
      <c r="H3027" s="67">
        <v>5</v>
      </c>
      <c r="I3027" s="69" t="s">
        <v>913</v>
      </c>
      <c r="J3027" s="63">
        <f t="shared" si="11"/>
        <v>44759</v>
      </c>
      <c r="K3027" s="64">
        <f>IF(ISBLANK(J3027),,H3027*INDEX(Inputs!G:G,MATCH(F3027,Inputs!E:E,0)))</f>
        <v>12500</v>
      </c>
      <c r="L3027" s="65" t="str">
        <f>IF(ISBLANK(J3027),,INDEX(Inputs!D:D,MATCH(F3027,Inputs!E:E,0)))</f>
        <v>997PP EvoFox Explore Gaming Bundle (422,423,659,595)</v>
      </c>
      <c r="M3027" s="65" t="str">
        <f>IF(ISBLANK(#REF!),,IF(B3027="Online","Online",IF(LEFT(B3027,1)="E","Online","Offline")))</f>
        <v>Offline</v>
      </c>
      <c r="N3027" s="64">
        <f>IF(ISBLANK(M3027),,H3027*INDEX(Inputs!F:F,MATCH(F3027,Inputs!E:E,0)))</f>
        <v>23980</v>
      </c>
      <c r="O3027" s="65"/>
    </row>
    <row r="3028" ht="15.75" customHeight="1" spans="1:15">
      <c r="A3028" s="65" t="s">
        <v>362</v>
      </c>
      <c r="B3028" s="66" t="s">
        <v>104</v>
      </c>
      <c r="C3028" s="55" t="s">
        <v>515</v>
      </c>
      <c r="D3028" s="66" t="s">
        <v>370</v>
      </c>
      <c r="E3028" s="66" t="s">
        <v>880</v>
      </c>
      <c r="F3028" s="66">
        <v>256480</v>
      </c>
      <c r="G3028" s="65" t="s">
        <v>25</v>
      </c>
      <c r="H3028" s="67">
        <v>1</v>
      </c>
      <c r="I3028" s="69" t="s">
        <v>913</v>
      </c>
      <c r="J3028" s="63">
        <f t="shared" si="11"/>
        <v>44759</v>
      </c>
      <c r="K3028" s="64">
        <f>IF(ISBLANK(J3028),,H3028*INDEX(Inputs!G:G,MATCH(F3028,Inputs!E:E,0)))</f>
        <v>3000</v>
      </c>
      <c r="L3028" s="65" t="str">
        <f>IF(ISBLANK(J3028),,INDEX(Inputs!D:D,MATCH(F3028,Inputs!E:E,0)))</f>
        <v>998PP EvoFox Prime Gaming Bundle (422,423,658,597)</v>
      </c>
      <c r="M3028" s="65" t="str">
        <f>IF(ISBLANK(#REF!),,IF(B3028="Online","Online",IF(LEFT(B3028,1)="E","Online","Offline")))</f>
        <v>Offline</v>
      </c>
      <c r="N3028" s="64">
        <f>IF(ISBLANK(M3028),,H3028*INDEX(Inputs!F:F,MATCH(F3028,Inputs!E:E,0)))</f>
        <v>5496</v>
      </c>
      <c r="O3028" s="65"/>
    </row>
    <row r="3029" ht="15.75" customHeight="1" spans="1:15">
      <c r="A3029" s="65" t="s">
        <v>407</v>
      </c>
      <c r="B3029" s="66" t="s">
        <v>105</v>
      </c>
      <c r="C3029" s="55" t="s">
        <v>529</v>
      </c>
      <c r="D3029" s="66" t="s">
        <v>370</v>
      </c>
      <c r="E3029" s="66" t="s">
        <v>880</v>
      </c>
      <c r="F3029" s="66">
        <v>256479</v>
      </c>
      <c r="G3029" s="65" t="s">
        <v>28</v>
      </c>
      <c r="H3029" s="67">
        <v>2</v>
      </c>
      <c r="I3029" s="69" t="s">
        <v>913</v>
      </c>
      <c r="J3029" s="63">
        <f t="shared" si="11"/>
        <v>44759</v>
      </c>
      <c r="K3029" s="64">
        <f>IF(ISBLANK(J3029),,H3029*INDEX(Inputs!G:G,MATCH(F3029,Inputs!E:E,0)))</f>
        <v>5000</v>
      </c>
      <c r="L3029" s="65" t="str">
        <f>IF(ISBLANK(J3029),,INDEX(Inputs!D:D,MATCH(F3029,Inputs!E:E,0)))</f>
        <v>997PP EvoFox Explore Gaming Bundle (422,423,659,595)</v>
      </c>
      <c r="M3029" s="65" t="str">
        <f>IF(ISBLANK(#REF!),,IF(B3029="Online","Online",IF(LEFT(B3029,1)="E","Online","Offline")))</f>
        <v>Offline</v>
      </c>
      <c r="N3029" s="64">
        <f>IF(ISBLANK(M3029),,H3029*INDEX(Inputs!F:F,MATCH(F3029,Inputs!E:E,0)))</f>
        <v>9592</v>
      </c>
      <c r="O3029" s="65"/>
    </row>
    <row r="3030" ht="15.75" customHeight="1" spans="1:15">
      <c r="A3030" s="65" t="s">
        <v>458</v>
      </c>
      <c r="B3030" s="66" t="s">
        <v>106</v>
      </c>
      <c r="C3030" s="55" t="s">
        <v>673</v>
      </c>
      <c r="D3030" s="66" t="s">
        <v>414</v>
      </c>
      <c r="E3030" s="66" t="s">
        <v>415</v>
      </c>
      <c r="F3030" s="66">
        <v>204736</v>
      </c>
      <c r="G3030" s="65" t="s">
        <v>19</v>
      </c>
      <c r="H3030" s="67">
        <v>1</v>
      </c>
      <c r="I3030" s="69" t="s">
        <v>913</v>
      </c>
      <c r="J3030" s="63">
        <f t="shared" si="11"/>
        <v>44759</v>
      </c>
      <c r="K3030" s="64">
        <f>IF(ISBLANK(J3030),,H3030*INDEX(Inputs!G:G,MATCH(F3030,Inputs!E:E,0)))</f>
        <v>549</v>
      </c>
      <c r="L3030" s="65" t="str">
        <f>IF(ISBLANK(J3030),,INDEX(Inputs!D:D,MATCH(F3030,Inputs!E:E,0)))</f>
        <v>851PP Xcite Pro Keyboard USB</v>
      </c>
      <c r="M3030" s="65" t="str">
        <f>IF(ISBLANK(#REF!),,IF(B3030="Online","Online",IF(LEFT(B3030,1)="E","Online","Offline")))</f>
        <v>Offline</v>
      </c>
      <c r="N3030" s="64">
        <f>IF(ISBLANK(M3030),,H3030*INDEX(Inputs!F:F,MATCH(F3030,Inputs!E:E,0)))</f>
        <v>599</v>
      </c>
      <c r="O3030" s="65"/>
    </row>
    <row r="3031" ht="15.75" customHeight="1" spans="1:15">
      <c r="A3031" s="65" t="s">
        <v>412</v>
      </c>
      <c r="B3031" s="66" t="s">
        <v>107</v>
      </c>
      <c r="C3031" s="55" t="s">
        <v>498</v>
      </c>
      <c r="D3031" s="66" t="s">
        <v>370</v>
      </c>
      <c r="E3031" s="66" t="s">
        <v>880</v>
      </c>
      <c r="F3031" s="66">
        <v>256479</v>
      </c>
      <c r="G3031" s="65" t="s">
        <v>28</v>
      </c>
      <c r="H3031" s="67">
        <v>1</v>
      </c>
      <c r="I3031" s="69" t="s">
        <v>913</v>
      </c>
      <c r="J3031" s="63">
        <f t="shared" si="11"/>
        <v>44759</v>
      </c>
      <c r="K3031" s="64">
        <f>IF(ISBLANK(J3031),,H3031*INDEX(Inputs!G:G,MATCH(F3031,Inputs!E:E,0)))</f>
        <v>2500</v>
      </c>
      <c r="L3031" s="65" t="str">
        <f>IF(ISBLANK(J3031),,INDEX(Inputs!D:D,MATCH(F3031,Inputs!E:E,0)))</f>
        <v>997PP EvoFox Explore Gaming Bundle (422,423,659,595)</v>
      </c>
      <c r="M3031" s="65" t="str">
        <f>IF(ISBLANK(#REF!),,IF(B3031="Online","Online",IF(LEFT(B3031,1)="E","Online","Offline")))</f>
        <v>Offline</v>
      </c>
      <c r="N3031" s="64">
        <f>IF(ISBLANK(M3031),,H3031*INDEX(Inputs!F:F,MATCH(F3031,Inputs!E:E,0)))</f>
        <v>4796</v>
      </c>
      <c r="O3031" s="65"/>
    </row>
    <row r="3032" ht="15.75" customHeight="1" spans="1:15">
      <c r="A3032" s="65" t="s">
        <v>338</v>
      </c>
      <c r="B3032" s="66" t="s">
        <v>109</v>
      </c>
      <c r="C3032" s="55" t="s">
        <v>382</v>
      </c>
      <c r="D3032" s="66" t="s">
        <v>370</v>
      </c>
      <c r="E3032" s="66" t="s">
        <v>880</v>
      </c>
      <c r="F3032" s="66">
        <v>256479</v>
      </c>
      <c r="G3032" s="65" t="s">
        <v>28</v>
      </c>
      <c r="H3032" s="67">
        <v>1</v>
      </c>
      <c r="I3032" s="69" t="s">
        <v>913</v>
      </c>
      <c r="J3032" s="63">
        <f t="shared" si="11"/>
        <v>44759</v>
      </c>
      <c r="K3032" s="64">
        <f>IF(ISBLANK(J3032),,H3032*INDEX(Inputs!G:G,MATCH(F3032,Inputs!E:E,0)))</f>
        <v>2500</v>
      </c>
      <c r="L3032" s="65" t="str">
        <f>IF(ISBLANK(J3032),,INDEX(Inputs!D:D,MATCH(F3032,Inputs!E:E,0)))</f>
        <v>997PP EvoFox Explore Gaming Bundle (422,423,659,595)</v>
      </c>
      <c r="M3032" s="65" t="str">
        <f>IF(ISBLANK(#REF!),,IF(B3032="Online","Online",IF(LEFT(B3032,1)="E","Online","Offline")))</f>
        <v>Offline</v>
      </c>
      <c r="N3032" s="64">
        <f>IF(ISBLANK(M3032),,H3032*INDEX(Inputs!F:F,MATCH(F3032,Inputs!E:E,0)))</f>
        <v>4796</v>
      </c>
      <c r="O3032" s="65"/>
    </row>
    <row r="3033" ht="15.75" customHeight="1" spans="1:15">
      <c r="A3033" s="65" t="s">
        <v>338</v>
      </c>
      <c r="B3033" s="66" t="s">
        <v>109</v>
      </c>
      <c r="C3033" s="55" t="s">
        <v>382</v>
      </c>
      <c r="D3033" s="66" t="s">
        <v>370</v>
      </c>
      <c r="E3033" s="66" t="s">
        <v>880</v>
      </c>
      <c r="F3033" s="66">
        <v>256480</v>
      </c>
      <c r="G3033" s="65" t="s">
        <v>25</v>
      </c>
      <c r="H3033" s="67">
        <v>1</v>
      </c>
      <c r="I3033" s="69" t="s">
        <v>913</v>
      </c>
      <c r="J3033" s="63">
        <f t="shared" si="11"/>
        <v>44759</v>
      </c>
      <c r="K3033" s="64">
        <f>IF(ISBLANK(J3033),,H3033*INDEX(Inputs!G:G,MATCH(F3033,Inputs!E:E,0)))</f>
        <v>3000</v>
      </c>
      <c r="L3033" s="65" t="str">
        <f>IF(ISBLANK(J3033),,INDEX(Inputs!D:D,MATCH(F3033,Inputs!E:E,0)))</f>
        <v>998PP EvoFox Prime Gaming Bundle (422,423,658,597)</v>
      </c>
      <c r="M3033" s="65" t="str">
        <f>IF(ISBLANK(#REF!),,IF(B3033="Online","Online",IF(LEFT(B3033,1)="E","Online","Offline")))</f>
        <v>Offline</v>
      </c>
      <c r="N3033" s="64">
        <f>IF(ISBLANK(M3033),,H3033*INDEX(Inputs!F:F,MATCH(F3033,Inputs!E:E,0)))</f>
        <v>5496</v>
      </c>
      <c r="O3033" s="65"/>
    </row>
    <row r="3034" ht="15.75" customHeight="1" spans="1:15">
      <c r="A3034" s="65" t="s">
        <v>407</v>
      </c>
      <c r="B3034" s="66" t="s">
        <v>543</v>
      </c>
      <c r="C3034" s="55" t="s">
        <v>544</v>
      </c>
      <c r="D3034" s="66" t="s">
        <v>370</v>
      </c>
      <c r="E3034" s="66" t="s">
        <v>410</v>
      </c>
      <c r="F3034" s="66">
        <v>250879</v>
      </c>
      <c r="G3034" s="65" t="s">
        <v>30</v>
      </c>
      <c r="H3034" s="67">
        <v>1</v>
      </c>
      <c r="I3034" s="69" t="s">
        <v>913</v>
      </c>
      <c r="J3034" s="63">
        <f t="shared" si="11"/>
        <v>44759</v>
      </c>
      <c r="K3034" s="64">
        <f>IF(ISBLANK(J3034),,H3034*INDEX(Inputs!G:G,MATCH(F3034,Inputs!E:E,0)))</f>
        <v>699</v>
      </c>
      <c r="L3034" s="65" t="str">
        <f>IF(ISBLANK(J3034),,INDEX(Inputs!D:D,MATCH(F3034,Inputs!E:E,0)))</f>
        <v>597BK Evo Fox Falcon X85 Extra Large Speed Mouse Pad</v>
      </c>
      <c r="M3034" s="65" t="str">
        <f>IF(ISBLANK(#REF!),,IF(B3034="Online","Online",IF(LEFT(B3034,1)="E","Online","Offline")))</f>
        <v>Offline</v>
      </c>
      <c r="N3034" s="64">
        <f>IF(ISBLANK(M3034),,H3034*INDEX(Inputs!F:F,MATCH(F3034,Inputs!E:E,0)))</f>
        <v>1199</v>
      </c>
      <c r="O3034" s="65"/>
    </row>
    <row r="3035" ht="15.75" customHeight="1" spans="1:15">
      <c r="A3035" s="65" t="s">
        <v>407</v>
      </c>
      <c r="B3035" s="66" t="s">
        <v>543</v>
      </c>
      <c r="C3035" s="55" t="s">
        <v>544</v>
      </c>
      <c r="D3035" s="66" t="s">
        <v>370</v>
      </c>
      <c r="E3035" s="66" t="s">
        <v>880</v>
      </c>
      <c r="F3035" s="66">
        <v>256479</v>
      </c>
      <c r="G3035" s="65" t="s">
        <v>28</v>
      </c>
      <c r="H3035" s="67">
        <v>1</v>
      </c>
      <c r="I3035" s="69" t="s">
        <v>913</v>
      </c>
      <c r="J3035" s="63">
        <f t="shared" si="11"/>
        <v>44759</v>
      </c>
      <c r="K3035" s="64">
        <f>IF(ISBLANK(J3035),,H3035*INDEX(Inputs!G:G,MATCH(F3035,Inputs!E:E,0)))</f>
        <v>2500</v>
      </c>
      <c r="L3035" s="65" t="str">
        <f>IF(ISBLANK(J3035),,INDEX(Inputs!D:D,MATCH(F3035,Inputs!E:E,0)))</f>
        <v>997PP EvoFox Explore Gaming Bundle (422,423,659,595)</v>
      </c>
      <c r="M3035" s="65" t="str">
        <f>IF(ISBLANK(#REF!),,IF(B3035="Online","Online",IF(LEFT(B3035,1)="E","Online","Offline")))</f>
        <v>Offline</v>
      </c>
      <c r="N3035" s="64">
        <f>IF(ISBLANK(M3035),,H3035*INDEX(Inputs!F:F,MATCH(F3035,Inputs!E:E,0)))</f>
        <v>4796</v>
      </c>
      <c r="O3035" s="65"/>
    </row>
    <row r="3036" ht="15.75" customHeight="1" spans="1:15">
      <c r="A3036" s="65" t="s">
        <v>407</v>
      </c>
      <c r="B3036" s="66" t="s">
        <v>543</v>
      </c>
      <c r="C3036" s="55" t="s">
        <v>544</v>
      </c>
      <c r="D3036" s="66" t="s">
        <v>370</v>
      </c>
      <c r="E3036" s="66" t="s">
        <v>880</v>
      </c>
      <c r="F3036" s="66">
        <v>256480</v>
      </c>
      <c r="G3036" s="65" t="s">
        <v>25</v>
      </c>
      <c r="H3036" s="67">
        <v>3</v>
      </c>
      <c r="I3036" s="69" t="s">
        <v>913</v>
      </c>
      <c r="J3036" s="63">
        <f t="shared" si="11"/>
        <v>44759</v>
      </c>
      <c r="K3036" s="64">
        <f>IF(ISBLANK(J3036),,H3036*INDEX(Inputs!G:G,MATCH(F3036,Inputs!E:E,0)))</f>
        <v>9000</v>
      </c>
      <c r="L3036" s="65" t="str">
        <f>IF(ISBLANK(J3036),,INDEX(Inputs!D:D,MATCH(F3036,Inputs!E:E,0)))</f>
        <v>998PP EvoFox Prime Gaming Bundle (422,423,658,597)</v>
      </c>
      <c r="M3036" s="65" t="str">
        <f>IF(ISBLANK(#REF!),,IF(B3036="Online","Online",IF(LEFT(B3036,1)="E","Online","Offline")))</f>
        <v>Offline</v>
      </c>
      <c r="N3036" s="64">
        <f>IF(ISBLANK(M3036),,H3036*INDEX(Inputs!F:F,MATCH(F3036,Inputs!E:E,0)))</f>
        <v>16488</v>
      </c>
      <c r="O3036" s="65"/>
    </row>
    <row r="3037" ht="15.75" customHeight="1" spans="1:15">
      <c r="A3037" s="65" t="s">
        <v>353</v>
      </c>
      <c r="B3037" s="66" t="s">
        <v>113</v>
      </c>
      <c r="C3037" s="55" t="s">
        <v>392</v>
      </c>
      <c r="D3037" s="66" t="s">
        <v>370</v>
      </c>
      <c r="E3037" s="66" t="s">
        <v>880</v>
      </c>
      <c r="F3037" s="66">
        <v>256479</v>
      </c>
      <c r="G3037" s="65" t="s">
        <v>28</v>
      </c>
      <c r="H3037" s="67">
        <v>3</v>
      </c>
      <c r="I3037" s="69" t="s">
        <v>913</v>
      </c>
      <c r="J3037" s="63">
        <f t="shared" si="11"/>
        <v>44759</v>
      </c>
      <c r="K3037" s="64">
        <f>IF(ISBLANK(J3037),,H3037*INDEX(Inputs!G:G,MATCH(F3037,Inputs!E:E,0)))</f>
        <v>7500</v>
      </c>
      <c r="L3037" s="65" t="str">
        <f>IF(ISBLANK(J3037),,INDEX(Inputs!D:D,MATCH(F3037,Inputs!E:E,0)))</f>
        <v>997PP EvoFox Explore Gaming Bundle (422,423,659,595)</v>
      </c>
      <c r="M3037" s="65" t="str">
        <f>IF(ISBLANK(#REF!),,IF(B3037="Online","Online",IF(LEFT(B3037,1)="E","Online","Offline")))</f>
        <v>Offline</v>
      </c>
      <c r="N3037" s="64">
        <f>IF(ISBLANK(M3037),,H3037*INDEX(Inputs!F:F,MATCH(F3037,Inputs!E:E,0)))</f>
        <v>14388</v>
      </c>
      <c r="O3037" s="65"/>
    </row>
    <row r="3038" ht="15.75" customHeight="1" spans="1:15">
      <c r="A3038" s="65" t="s">
        <v>407</v>
      </c>
      <c r="B3038" s="66" t="s">
        <v>114</v>
      </c>
      <c r="C3038" s="55" t="s">
        <v>516</v>
      </c>
      <c r="D3038" s="66" t="s">
        <v>370</v>
      </c>
      <c r="E3038" s="66" t="s">
        <v>880</v>
      </c>
      <c r="F3038" s="66">
        <v>256479</v>
      </c>
      <c r="G3038" s="65" t="s">
        <v>28</v>
      </c>
      <c r="H3038" s="67">
        <v>-1</v>
      </c>
      <c r="I3038" s="69" t="s">
        <v>913</v>
      </c>
      <c r="J3038" s="63">
        <f t="shared" si="11"/>
        <v>44759</v>
      </c>
      <c r="K3038" s="64">
        <f>IF(ISBLANK(J3038),,H3038*INDEX(Inputs!G:G,MATCH(F3038,Inputs!E:E,0)))</f>
        <v>-2500</v>
      </c>
      <c r="L3038" s="65" t="str">
        <f>IF(ISBLANK(J3038),,INDEX(Inputs!D:D,MATCH(F3038,Inputs!E:E,0)))</f>
        <v>997PP EvoFox Explore Gaming Bundle (422,423,659,595)</v>
      </c>
      <c r="M3038" s="65" t="str">
        <f>IF(ISBLANK(#REF!),,IF(B3038="Online","Online",IF(LEFT(B3038,1)="E","Online","Offline")))</f>
        <v>Offline</v>
      </c>
      <c r="N3038" s="64">
        <f>IF(ISBLANK(M3038),,H3038*INDEX(Inputs!F:F,MATCH(F3038,Inputs!E:E,0)))</f>
        <v>-4796</v>
      </c>
      <c r="O3038" s="65"/>
    </row>
    <row r="3039" ht="15.75" customHeight="1" spans="1:15">
      <c r="A3039" s="65" t="s">
        <v>407</v>
      </c>
      <c r="B3039" s="66" t="s">
        <v>114</v>
      </c>
      <c r="C3039" s="55" t="s">
        <v>516</v>
      </c>
      <c r="D3039" s="66" t="s">
        <v>370</v>
      </c>
      <c r="E3039" s="66" t="s">
        <v>880</v>
      </c>
      <c r="F3039" s="66">
        <v>256480</v>
      </c>
      <c r="G3039" s="65" t="s">
        <v>25</v>
      </c>
      <c r="H3039" s="67">
        <v>2</v>
      </c>
      <c r="I3039" s="69" t="s">
        <v>913</v>
      </c>
      <c r="J3039" s="63">
        <f t="shared" si="11"/>
        <v>44759</v>
      </c>
      <c r="K3039" s="64">
        <f>IF(ISBLANK(J3039),,H3039*INDEX(Inputs!G:G,MATCH(F3039,Inputs!E:E,0)))</f>
        <v>6000</v>
      </c>
      <c r="L3039" s="65" t="str">
        <f>IF(ISBLANK(J3039),,INDEX(Inputs!D:D,MATCH(F3039,Inputs!E:E,0)))</f>
        <v>998PP EvoFox Prime Gaming Bundle (422,423,658,597)</v>
      </c>
      <c r="M3039" s="65" t="str">
        <f>IF(ISBLANK(#REF!),,IF(B3039="Online","Online",IF(LEFT(B3039,1)="E","Online","Offline")))</f>
        <v>Offline</v>
      </c>
      <c r="N3039" s="64">
        <f>IF(ISBLANK(M3039),,H3039*INDEX(Inputs!F:F,MATCH(F3039,Inputs!E:E,0)))</f>
        <v>10992</v>
      </c>
      <c r="O3039" s="65"/>
    </row>
    <row r="3040" ht="15.75" customHeight="1" spans="1:15">
      <c r="A3040" s="65" t="s">
        <v>338</v>
      </c>
      <c r="B3040" s="66" t="s">
        <v>666</v>
      </c>
      <c r="C3040" s="55" t="s">
        <v>667</v>
      </c>
      <c r="D3040" s="66" t="s">
        <v>370</v>
      </c>
      <c r="E3040" s="66" t="s">
        <v>880</v>
      </c>
      <c r="F3040" s="66">
        <v>256479</v>
      </c>
      <c r="G3040" s="65" t="s">
        <v>28</v>
      </c>
      <c r="H3040" s="67">
        <v>2</v>
      </c>
      <c r="I3040" s="69" t="s">
        <v>913</v>
      </c>
      <c r="J3040" s="63">
        <f t="shared" si="11"/>
        <v>44759</v>
      </c>
      <c r="K3040" s="64">
        <f>IF(ISBLANK(J3040),,H3040*INDEX(Inputs!G:G,MATCH(F3040,Inputs!E:E,0)))</f>
        <v>5000</v>
      </c>
      <c r="L3040" s="65" t="str">
        <f>IF(ISBLANK(J3040),,INDEX(Inputs!D:D,MATCH(F3040,Inputs!E:E,0)))</f>
        <v>997PP EvoFox Explore Gaming Bundle (422,423,659,595)</v>
      </c>
      <c r="M3040" s="65" t="str">
        <f>IF(ISBLANK(#REF!),,IF(B3040="Online","Online",IF(LEFT(B3040,1)="E","Online","Offline")))</f>
        <v>Offline</v>
      </c>
      <c r="N3040" s="64">
        <f>IF(ISBLANK(M3040),,H3040*INDEX(Inputs!F:F,MATCH(F3040,Inputs!E:E,0)))</f>
        <v>9592</v>
      </c>
      <c r="O3040" s="65"/>
    </row>
    <row r="3041" ht="15.75" customHeight="1" spans="1:15">
      <c r="A3041" s="65" t="s">
        <v>458</v>
      </c>
      <c r="B3041" s="66" t="s">
        <v>117</v>
      </c>
      <c r="C3041" s="55" t="s">
        <v>689</v>
      </c>
      <c r="D3041" s="66" t="s">
        <v>414</v>
      </c>
      <c r="E3041" s="66" t="s">
        <v>415</v>
      </c>
      <c r="F3041" s="66">
        <v>204737</v>
      </c>
      <c r="G3041" s="65" t="s">
        <v>20</v>
      </c>
      <c r="H3041" s="67">
        <v>1</v>
      </c>
      <c r="I3041" s="69" t="s">
        <v>913</v>
      </c>
      <c r="J3041" s="63">
        <f t="shared" si="11"/>
        <v>44759</v>
      </c>
      <c r="K3041" s="64">
        <f>IF(ISBLANK(J3041),,H3041*INDEX(Inputs!G:G,MATCH(F3041,Inputs!E:E,0)))</f>
        <v>729</v>
      </c>
      <c r="L3041" s="65" t="str">
        <f>IF(ISBLANK(J3041),,INDEX(Inputs!D:D,MATCH(F3041,Inputs!E:E,0)))</f>
        <v>850PP Xcite Pro Keyboard &amp; Mouse USB</v>
      </c>
      <c r="M3041" s="65" t="str">
        <f>IF(ISBLANK(#REF!),,IF(B3041="Online","Online",IF(LEFT(B3041,1)="E","Online","Offline")))</f>
        <v>Offline</v>
      </c>
      <c r="N3041" s="64">
        <f>IF(ISBLANK(M3041),,H3041*INDEX(Inputs!F:F,MATCH(F3041,Inputs!E:E,0)))</f>
        <v>799</v>
      </c>
      <c r="O3041" s="65"/>
    </row>
    <row r="3042" ht="15.75" customHeight="1" spans="1:15">
      <c r="A3042" s="65" t="s">
        <v>458</v>
      </c>
      <c r="B3042" s="66" t="s">
        <v>117</v>
      </c>
      <c r="C3042" s="55" t="s">
        <v>689</v>
      </c>
      <c r="D3042" s="66" t="s">
        <v>414</v>
      </c>
      <c r="E3042" s="66" t="s">
        <v>415</v>
      </c>
      <c r="F3042" s="66">
        <v>250875</v>
      </c>
      <c r="G3042" s="65" t="s">
        <v>103</v>
      </c>
      <c r="H3042" s="67">
        <v>1</v>
      </c>
      <c r="I3042" s="69" t="s">
        <v>913</v>
      </c>
      <c r="J3042" s="63">
        <f t="shared" si="11"/>
        <v>44759</v>
      </c>
      <c r="K3042" s="64">
        <f>IF(ISBLANK(J3042),,H3042*INDEX(Inputs!G:G,MATCH(F3042,Inputs!E:E,0)))</f>
        <v>1099</v>
      </c>
      <c r="L3042" s="65" t="str">
        <f>IF(ISBLANK(J3042),,INDEX(Inputs!D:D,MATCH(F3042,Inputs!E:E,0)))</f>
        <v>433BK EvoFox WarHammer Gaming Keyboard (USB)</v>
      </c>
      <c r="M3042" s="65" t="str">
        <f>IF(ISBLANK(#REF!),,IF(B3042="Online","Online",IF(LEFT(B3042,1)="E","Online","Offline")))</f>
        <v>Offline</v>
      </c>
      <c r="N3042" s="64">
        <f>IF(ISBLANK(M3042),,H3042*INDEX(Inputs!F:F,MATCH(F3042,Inputs!E:E,0)))</f>
        <v>1499</v>
      </c>
      <c r="O3042" s="65"/>
    </row>
    <row r="3043" ht="15.75" customHeight="1" spans="1:15">
      <c r="A3043" s="65" t="s">
        <v>327</v>
      </c>
      <c r="B3043" s="66" t="s">
        <v>118</v>
      </c>
      <c r="C3043" s="55" t="s">
        <v>611</v>
      </c>
      <c r="D3043" s="66" t="s">
        <v>370</v>
      </c>
      <c r="E3043" s="66" t="s">
        <v>880</v>
      </c>
      <c r="F3043" s="66">
        <v>256479</v>
      </c>
      <c r="G3043" s="65" t="s">
        <v>28</v>
      </c>
      <c r="H3043" s="67">
        <v>1</v>
      </c>
      <c r="I3043" s="69" t="s">
        <v>913</v>
      </c>
      <c r="J3043" s="63">
        <f t="shared" si="11"/>
        <v>44759</v>
      </c>
      <c r="K3043" s="64">
        <f>IF(ISBLANK(J3043),,H3043*INDEX(Inputs!G:G,MATCH(F3043,Inputs!E:E,0)))</f>
        <v>2500</v>
      </c>
      <c r="L3043" s="65" t="str">
        <f>IF(ISBLANK(J3043),,INDEX(Inputs!D:D,MATCH(F3043,Inputs!E:E,0)))</f>
        <v>997PP EvoFox Explore Gaming Bundle (422,423,659,595)</v>
      </c>
      <c r="M3043" s="65" t="str">
        <f>IF(ISBLANK(#REF!),,IF(B3043="Online","Online",IF(LEFT(B3043,1)="E","Online","Offline")))</f>
        <v>Offline</v>
      </c>
      <c r="N3043" s="64">
        <f>IF(ISBLANK(M3043),,H3043*INDEX(Inputs!F:F,MATCH(F3043,Inputs!E:E,0)))</f>
        <v>4796</v>
      </c>
      <c r="O3043" s="65"/>
    </row>
    <row r="3044" ht="15.75" customHeight="1" spans="1:15">
      <c r="A3044" s="65" t="s">
        <v>426</v>
      </c>
      <c r="B3044" s="66" t="s">
        <v>120</v>
      </c>
      <c r="C3044" s="55" t="s">
        <v>427</v>
      </c>
      <c r="D3044" s="66" t="s">
        <v>370</v>
      </c>
      <c r="E3044" s="66" t="s">
        <v>880</v>
      </c>
      <c r="F3044" s="66">
        <v>256479</v>
      </c>
      <c r="G3044" s="65" t="s">
        <v>28</v>
      </c>
      <c r="H3044" s="67">
        <v>2</v>
      </c>
      <c r="I3044" s="69" t="s">
        <v>913</v>
      </c>
      <c r="J3044" s="63">
        <f t="shared" si="11"/>
        <v>44759</v>
      </c>
      <c r="K3044" s="64">
        <f>IF(ISBLANK(J3044),,H3044*INDEX(Inputs!G:G,MATCH(F3044,Inputs!E:E,0)))</f>
        <v>5000</v>
      </c>
      <c r="L3044" s="65" t="str">
        <f>IF(ISBLANK(J3044),,INDEX(Inputs!D:D,MATCH(F3044,Inputs!E:E,0)))</f>
        <v>997PP EvoFox Explore Gaming Bundle (422,423,659,595)</v>
      </c>
      <c r="M3044" s="65" t="str">
        <f>IF(ISBLANK(#REF!),,IF(B3044="Online","Online",IF(LEFT(B3044,1)="E","Online","Offline")))</f>
        <v>Offline</v>
      </c>
      <c r="N3044" s="64">
        <f>IF(ISBLANK(M3044),,H3044*INDEX(Inputs!F:F,MATCH(F3044,Inputs!E:E,0)))</f>
        <v>9592</v>
      </c>
      <c r="O3044" s="65"/>
    </row>
    <row r="3045" ht="15.75" customHeight="1" spans="1:15">
      <c r="A3045" s="65" t="s">
        <v>619</v>
      </c>
      <c r="B3045" s="66" t="s">
        <v>123</v>
      </c>
      <c r="C3045" s="55" t="s">
        <v>620</v>
      </c>
      <c r="D3045" s="66" t="s">
        <v>414</v>
      </c>
      <c r="E3045" s="66" t="s">
        <v>415</v>
      </c>
      <c r="F3045" s="66">
        <v>204737</v>
      </c>
      <c r="G3045" s="65" t="s">
        <v>20</v>
      </c>
      <c r="H3045" s="67">
        <v>1</v>
      </c>
      <c r="I3045" s="69" t="s">
        <v>913</v>
      </c>
      <c r="J3045" s="63">
        <f t="shared" si="11"/>
        <v>44759</v>
      </c>
      <c r="K3045" s="64">
        <f>IF(ISBLANK(J3045),,H3045*INDEX(Inputs!G:G,MATCH(F3045,Inputs!E:E,0)))</f>
        <v>729</v>
      </c>
      <c r="L3045" s="65" t="str">
        <f>IF(ISBLANK(J3045),,INDEX(Inputs!D:D,MATCH(F3045,Inputs!E:E,0)))</f>
        <v>850PP Xcite Pro Keyboard &amp; Mouse USB</v>
      </c>
      <c r="M3045" s="65" t="str">
        <f>IF(ISBLANK(#REF!),,IF(B3045="Online","Online",IF(LEFT(B3045,1)="E","Online","Offline")))</f>
        <v>Offline</v>
      </c>
      <c r="N3045" s="64">
        <f>IF(ISBLANK(M3045),,H3045*INDEX(Inputs!F:F,MATCH(F3045,Inputs!E:E,0)))</f>
        <v>799</v>
      </c>
      <c r="O3045" s="65"/>
    </row>
    <row r="3046" ht="15.75" customHeight="1" spans="1:15">
      <c r="A3046" s="65" t="s">
        <v>630</v>
      </c>
      <c r="B3046" s="66" t="s">
        <v>631</v>
      </c>
      <c r="C3046" s="55" t="s">
        <v>632</v>
      </c>
      <c r="D3046" s="66" t="s">
        <v>414</v>
      </c>
      <c r="E3046" s="66" t="s">
        <v>415</v>
      </c>
      <c r="F3046" s="66">
        <v>204737</v>
      </c>
      <c r="G3046" s="65" t="s">
        <v>20</v>
      </c>
      <c r="H3046" s="67">
        <v>1</v>
      </c>
      <c r="I3046" s="69" t="s">
        <v>913</v>
      </c>
      <c r="J3046" s="63">
        <f t="shared" si="11"/>
        <v>44759</v>
      </c>
      <c r="K3046" s="64">
        <f>IF(ISBLANK(J3046),,H3046*INDEX(Inputs!G:G,MATCH(F3046,Inputs!E:E,0)))</f>
        <v>729</v>
      </c>
      <c r="L3046" s="65" t="str">
        <f>IF(ISBLANK(J3046),,INDEX(Inputs!D:D,MATCH(F3046,Inputs!E:E,0)))</f>
        <v>850PP Xcite Pro Keyboard &amp; Mouse USB</v>
      </c>
      <c r="M3046" s="65" t="str">
        <f>IF(ISBLANK(#REF!),,IF(B3046="Online","Online",IF(LEFT(B3046,1)="E","Online","Offline")))</f>
        <v>Offline</v>
      </c>
      <c r="N3046" s="64">
        <f>IF(ISBLANK(M3046),,H3046*INDEX(Inputs!F:F,MATCH(F3046,Inputs!E:E,0)))</f>
        <v>799</v>
      </c>
      <c r="O3046" s="65"/>
    </row>
    <row r="3047" ht="15.75" customHeight="1" spans="1:15">
      <c r="A3047" s="65" t="s">
        <v>630</v>
      </c>
      <c r="B3047" s="66" t="s">
        <v>631</v>
      </c>
      <c r="C3047" s="55" t="s">
        <v>632</v>
      </c>
      <c r="D3047" s="66" t="s">
        <v>370</v>
      </c>
      <c r="E3047" s="66" t="s">
        <v>880</v>
      </c>
      <c r="F3047" s="66">
        <v>256479</v>
      </c>
      <c r="G3047" s="65" t="s">
        <v>28</v>
      </c>
      <c r="H3047" s="67">
        <v>0</v>
      </c>
      <c r="I3047" s="69" t="s">
        <v>913</v>
      </c>
      <c r="J3047" s="63">
        <f t="shared" si="11"/>
        <v>44759</v>
      </c>
      <c r="K3047" s="64">
        <f>IF(ISBLANK(J3047),,H3047*INDEX(Inputs!G:G,MATCH(F3047,Inputs!E:E,0)))</f>
        <v>0</v>
      </c>
      <c r="L3047" s="65" t="str">
        <f>IF(ISBLANK(J3047),,INDEX(Inputs!D:D,MATCH(F3047,Inputs!E:E,0)))</f>
        <v>997PP EvoFox Explore Gaming Bundle (422,423,659,595)</v>
      </c>
      <c r="M3047" s="65" t="str">
        <f>IF(ISBLANK(#REF!),,IF(B3047="Online","Online",IF(LEFT(B3047,1)="E","Online","Offline")))</f>
        <v>Offline</v>
      </c>
      <c r="N3047" s="64">
        <f>IF(ISBLANK(M3047),,H3047*INDEX(Inputs!F:F,MATCH(F3047,Inputs!E:E,0)))</f>
        <v>0</v>
      </c>
      <c r="O3047" s="65"/>
    </row>
    <row r="3048" ht="15.75" customHeight="1" spans="1:15">
      <c r="A3048" s="65" t="s">
        <v>364</v>
      </c>
      <c r="B3048" s="66" t="s">
        <v>124</v>
      </c>
      <c r="C3048" s="55" t="s">
        <v>365</v>
      </c>
      <c r="D3048" s="66" t="s">
        <v>414</v>
      </c>
      <c r="E3048" s="66" t="s">
        <v>415</v>
      </c>
      <c r="F3048" s="66">
        <v>204737</v>
      </c>
      <c r="G3048" s="65" t="s">
        <v>20</v>
      </c>
      <c r="H3048" s="67">
        <v>1</v>
      </c>
      <c r="I3048" s="69" t="s">
        <v>913</v>
      </c>
      <c r="J3048" s="63">
        <f t="shared" si="11"/>
        <v>44759</v>
      </c>
      <c r="K3048" s="64">
        <f>IF(ISBLANK(J3048),,H3048*INDEX(Inputs!G:G,MATCH(F3048,Inputs!E:E,0)))</f>
        <v>729</v>
      </c>
      <c r="L3048" s="65" t="str">
        <f>IF(ISBLANK(J3048),,INDEX(Inputs!D:D,MATCH(F3048,Inputs!E:E,0)))</f>
        <v>850PP Xcite Pro Keyboard &amp; Mouse USB</v>
      </c>
      <c r="M3048" s="65" t="str">
        <f>IF(ISBLANK(#REF!),,IF(B3048="Online","Online",IF(LEFT(B3048,1)="E","Online","Offline")))</f>
        <v>Offline</v>
      </c>
      <c r="N3048" s="64">
        <f>IF(ISBLANK(M3048),,H3048*INDEX(Inputs!F:F,MATCH(F3048,Inputs!E:E,0)))</f>
        <v>799</v>
      </c>
      <c r="O3048" s="65"/>
    </row>
    <row r="3049" ht="15.75" customHeight="1" spans="1:15">
      <c r="A3049" s="65" t="s">
        <v>364</v>
      </c>
      <c r="B3049" s="66" t="s">
        <v>124</v>
      </c>
      <c r="C3049" s="55" t="s">
        <v>365</v>
      </c>
      <c r="D3049" s="66" t="s">
        <v>414</v>
      </c>
      <c r="E3049" s="66" t="s">
        <v>415</v>
      </c>
      <c r="F3049" s="66">
        <v>250874</v>
      </c>
      <c r="G3049" s="65" t="s">
        <v>13</v>
      </c>
      <c r="H3049" s="67">
        <v>1</v>
      </c>
      <c r="I3049" s="69" t="s">
        <v>913</v>
      </c>
      <c r="J3049" s="63">
        <f t="shared" si="11"/>
        <v>44759</v>
      </c>
      <c r="K3049" s="64">
        <f>IF(ISBLANK(J3049),,H3049*INDEX(Inputs!G:G,MATCH(F3049,Inputs!E:E,0)))</f>
        <v>1349</v>
      </c>
      <c r="L3049" s="65" t="str">
        <f>IF(ISBLANK(J3049),,INDEX(Inputs!D:D,MATCH(F3049,Inputs!E:E,0)))</f>
        <v>432BK EvoFox X-Team Gaming Keyboard &amp; Mouse (USB)</v>
      </c>
      <c r="M3049" s="65" t="str">
        <f>IF(ISBLANK(#REF!),,IF(B3049="Online","Online",IF(LEFT(B3049,1)="E","Online","Offline")))</f>
        <v>Offline</v>
      </c>
      <c r="N3049" s="64">
        <f>IF(ISBLANK(M3049),,H3049*INDEX(Inputs!F:F,MATCH(F3049,Inputs!E:E,0)))</f>
        <v>1899</v>
      </c>
      <c r="O3049" s="65"/>
    </row>
    <row r="3050" ht="15.75" customHeight="1" spans="1:15">
      <c r="A3050" s="65" t="s">
        <v>423</v>
      </c>
      <c r="B3050" s="66" t="s">
        <v>125</v>
      </c>
      <c r="C3050" s="55" t="s">
        <v>434</v>
      </c>
      <c r="D3050" s="66" t="s">
        <v>370</v>
      </c>
      <c r="E3050" s="66" t="s">
        <v>880</v>
      </c>
      <c r="F3050" s="66">
        <v>256479</v>
      </c>
      <c r="G3050" s="65" t="s">
        <v>28</v>
      </c>
      <c r="H3050" s="67">
        <v>1</v>
      </c>
      <c r="I3050" s="69" t="s">
        <v>913</v>
      </c>
      <c r="J3050" s="63">
        <f t="shared" si="11"/>
        <v>44759</v>
      </c>
      <c r="K3050" s="64">
        <f>IF(ISBLANK(J3050),,H3050*INDEX(Inputs!G:G,MATCH(F3050,Inputs!E:E,0)))</f>
        <v>2500</v>
      </c>
      <c r="L3050" s="65" t="str">
        <f>IF(ISBLANK(J3050),,INDEX(Inputs!D:D,MATCH(F3050,Inputs!E:E,0)))</f>
        <v>997PP EvoFox Explore Gaming Bundle (422,423,659,595)</v>
      </c>
      <c r="M3050" s="65" t="str">
        <f>IF(ISBLANK(#REF!),,IF(B3050="Online","Online",IF(LEFT(B3050,1)="E","Online","Offline")))</f>
        <v>Offline</v>
      </c>
      <c r="N3050" s="64">
        <f>IF(ISBLANK(M3050),,H3050*INDEX(Inputs!F:F,MATCH(F3050,Inputs!E:E,0)))</f>
        <v>4796</v>
      </c>
      <c r="O3050" s="65"/>
    </row>
    <row r="3051" ht="15.75" customHeight="1" spans="1:15">
      <c r="A3051" s="65" t="s">
        <v>621</v>
      </c>
      <c r="B3051" s="66" t="s">
        <v>128</v>
      </c>
      <c r="C3051" s="55" t="s">
        <v>622</v>
      </c>
      <c r="D3051" s="66" t="s">
        <v>370</v>
      </c>
      <c r="E3051" s="66" t="s">
        <v>371</v>
      </c>
      <c r="F3051" s="66">
        <v>250417</v>
      </c>
      <c r="G3051" s="65" t="s">
        <v>39</v>
      </c>
      <c r="H3051" s="67">
        <v>2</v>
      </c>
      <c r="I3051" s="69" t="s">
        <v>913</v>
      </c>
      <c r="J3051" s="63">
        <f t="shared" si="11"/>
        <v>44759</v>
      </c>
      <c r="K3051" s="64">
        <f>IF(ISBLANK(J3051),,H3051*INDEX(Inputs!G:G,MATCH(F3051,Inputs!E:E,0)))</f>
        <v>1858</v>
      </c>
      <c r="L3051" s="65" t="str">
        <f>IF(ISBLANK(J3051),,INDEX(Inputs!D:D,MATCH(F3051,Inputs!E:E,0)))</f>
        <v>416PP Super Speed Hub 4 Port USB 3.0</v>
      </c>
      <c r="M3051" s="65" t="str">
        <f>IF(ISBLANK(#REF!),,IF(B3051="Online","Online",IF(LEFT(B3051,1)="E","Online","Offline")))</f>
        <v>Offline</v>
      </c>
      <c r="N3051" s="64">
        <f>IF(ISBLANK(M3051),,H3051*INDEX(Inputs!F:F,MATCH(F3051,Inputs!E:E,0)))</f>
        <v>2998</v>
      </c>
      <c r="O3051" s="65"/>
    </row>
    <row r="3052" ht="15.75" customHeight="1" spans="1:15">
      <c r="A3052" s="65" t="s">
        <v>402</v>
      </c>
      <c r="B3052" s="66" t="s">
        <v>129</v>
      </c>
      <c r="C3052" s="55" t="s">
        <v>403</v>
      </c>
      <c r="D3052" s="66" t="s">
        <v>370</v>
      </c>
      <c r="E3052" s="66" t="s">
        <v>410</v>
      </c>
      <c r="F3052" s="66">
        <v>250877</v>
      </c>
      <c r="G3052" s="65" t="s">
        <v>22</v>
      </c>
      <c r="H3052" s="67">
        <v>1</v>
      </c>
      <c r="I3052" s="69" t="s">
        <v>913</v>
      </c>
      <c r="J3052" s="63">
        <f t="shared" si="11"/>
        <v>44759</v>
      </c>
      <c r="K3052" s="64">
        <f>IF(ISBLANK(J3052),,H3052*INDEX(Inputs!G:G,MATCH(F3052,Inputs!E:E,0)))</f>
        <v>349</v>
      </c>
      <c r="L3052" s="65" t="str">
        <f>IF(ISBLANK(J3052),,INDEX(Inputs!D:D,MATCH(F3052,Inputs!E:E,0)))</f>
        <v>595BK Evo Fox Falcon X35 Medium Speed Mouse Pad</v>
      </c>
      <c r="M3052" s="65" t="str">
        <f>IF(ISBLANK(#REF!),,IF(B3052="Online","Online",IF(LEFT(B3052,1)="E","Online","Offline")))</f>
        <v>Offline</v>
      </c>
      <c r="N3052" s="64">
        <f>IF(ISBLANK(M3052),,H3052*INDEX(Inputs!F:F,MATCH(F3052,Inputs!E:E,0)))</f>
        <v>699</v>
      </c>
      <c r="O3052" s="65"/>
    </row>
    <row r="3053" ht="15.75" customHeight="1" spans="1:15">
      <c r="A3053" s="65" t="s">
        <v>402</v>
      </c>
      <c r="B3053" s="66" t="s">
        <v>129</v>
      </c>
      <c r="C3053" s="55" t="s">
        <v>403</v>
      </c>
      <c r="D3053" s="66" t="s">
        <v>370</v>
      </c>
      <c r="E3053" s="66" t="s">
        <v>880</v>
      </c>
      <c r="F3053" s="66">
        <v>256479</v>
      </c>
      <c r="G3053" s="65" t="s">
        <v>28</v>
      </c>
      <c r="H3053" s="67">
        <v>2</v>
      </c>
      <c r="I3053" s="69" t="s">
        <v>913</v>
      </c>
      <c r="J3053" s="63">
        <f t="shared" si="11"/>
        <v>44759</v>
      </c>
      <c r="K3053" s="64">
        <f>IF(ISBLANK(J3053),,H3053*INDEX(Inputs!G:G,MATCH(F3053,Inputs!E:E,0)))</f>
        <v>5000</v>
      </c>
      <c r="L3053" s="65" t="str">
        <f>IF(ISBLANK(J3053),,INDEX(Inputs!D:D,MATCH(F3053,Inputs!E:E,0)))</f>
        <v>997PP EvoFox Explore Gaming Bundle (422,423,659,595)</v>
      </c>
      <c r="M3053" s="65" t="str">
        <f>IF(ISBLANK(#REF!),,IF(B3053="Online","Online",IF(LEFT(B3053,1)="E","Online","Offline")))</f>
        <v>Offline</v>
      </c>
      <c r="N3053" s="64">
        <f>IF(ISBLANK(M3053),,H3053*INDEX(Inputs!F:F,MATCH(F3053,Inputs!E:E,0)))</f>
        <v>9592</v>
      </c>
      <c r="O3053" s="65"/>
    </row>
    <row r="3054" ht="15.75" customHeight="1" spans="1:15">
      <c r="A3054" s="65" t="s">
        <v>407</v>
      </c>
      <c r="B3054" s="66" t="s">
        <v>745</v>
      </c>
      <c r="C3054" s="55" t="s">
        <v>746</v>
      </c>
      <c r="D3054" s="66" t="s">
        <v>370</v>
      </c>
      <c r="E3054" s="66" t="s">
        <v>880</v>
      </c>
      <c r="F3054" s="66">
        <v>256479</v>
      </c>
      <c r="G3054" s="65" t="s">
        <v>28</v>
      </c>
      <c r="H3054" s="67">
        <v>3</v>
      </c>
      <c r="I3054" s="69" t="s">
        <v>913</v>
      </c>
      <c r="J3054" s="63">
        <f t="shared" si="11"/>
        <v>44759</v>
      </c>
      <c r="K3054" s="64">
        <f>IF(ISBLANK(J3054),,H3054*INDEX(Inputs!G:G,MATCH(F3054,Inputs!E:E,0)))</f>
        <v>7500</v>
      </c>
      <c r="L3054" s="65" t="str">
        <f>IF(ISBLANK(J3054),,INDEX(Inputs!D:D,MATCH(F3054,Inputs!E:E,0)))</f>
        <v>997PP EvoFox Explore Gaming Bundle (422,423,659,595)</v>
      </c>
      <c r="M3054" s="65" t="str">
        <f>IF(ISBLANK(#REF!),,IF(B3054="Online","Online",IF(LEFT(B3054,1)="E","Online","Offline")))</f>
        <v>Offline</v>
      </c>
      <c r="N3054" s="64">
        <f>IF(ISBLANK(M3054),,H3054*INDEX(Inputs!F:F,MATCH(F3054,Inputs!E:E,0)))</f>
        <v>14388</v>
      </c>
      <c r="O3054" s="65"/>
    </row>
    <row r="3055" ht="15.75" customHeight="1" spans="1:15">
      <c r="A3055" s="65" t="s">
        <v>407</v>
      </c>
      <c r="B3055" s="66" t="s">
        <v>130</v>
      </c>
      <c r="C3055" s="55" t="s">
        <v>637</v>
      </c>
      <c r="D3055" s="66" t="s">
        <v>370</v>
      </c>
      <c r="E3055" s="66" t="s">
        <v>880</v>
      </c>
      <c r="F3055" s="66">
        <v>256479</v>
      </c>
      <c r="G3055" s="65" t="s">
        <v>28</v>
      </c>
      <c r="H3055" s="67">
        <v>1</v>
      </c>
      <c r="I3055" s="69" t="s">
        <v>913</v>
      </c>
      <c r="J3055" s="63">
        <f t="shared" si="11"/>
        <v>44759</v>
      </c>
      <c r="K3055" s="64">
        <f>IF(ISBLANK(J3055),,H3055*INDEX(Inputs!G:G,MATCH(F3055,Inputs!E:E,0)))</f>
        <v>2500</v>
      </c>
      <c r="L3055" s="65" t="str">
        <f>IF(ISBLANK(J3055),,INDEX(Inputs!D:D,MATCH(F3055,Inputs!E:E,0)))</f>
        <v>997PP EvoFox Explore Gaming Bundle (422,423,659,595)</v>
      </c>
      <c r="M3055" s="65" t="str">
        <f>IF(ISBLANK(#REF!),,IF(B3055="Online","Online",IF(LEFT(B3055,1)="E","Online","Offline")))</f>
        <v>Offline</v>
      </c>
      <c r="N3055" s="64">
        <f>IF(ISBLANK(M3055),,H3055*INDEX(Inputs!F:F,MATCH(F3055,Inputs!E:E,0)))</f>
        <v>4796</v>
      </c>
      <c r="O3055" s="65"/>
    </row>
    <row r="3056" ht="15.75" customHeight="1" spans="1:15">
      <c r="A3056" s="65" t="s">
        <v>407</v>
      </c>
      <c r="B3056" s="66" t="s">
        <v>130</v>
      </c>
      <c r="C3056" s="55" t="s">
        <v>637</v>
      </c>
      <c r="D3056" s="66" t="s">
        <v>370</v>
      </c>
      <c r="E3056" s="66" t="s">
        <v>880</v>
      </c>
      <c r="F3056" s="66">
        <v>256480</v>
      </c>
      <c r="G3056" s="65" t="s">
        <v>25</v>
      </c>
      <c r="H3056" s="67">
        <v>1</v>
      </c>
      <c r="I3056" s="69" t="s">
        <v>913</v>
      </c>
      <c r="J3056" s="63">
        <f t="shared" si="11"/>
        <v>44759</v>
      </c>
      <c r="K3056" s="64">
        <f>IF(ISBLANK(J3056),,H3056*INDEX(Inputs!G:G,MATCH(F3056,Inputs!E:E,0)))</f>
        <v>3000</v>
      </c>
      <c r="L3056" s="65" t="str">
        <f>IF(ISBLANK(J3056),,INDEX(Inputs!D:D,MATCH(F3056,Inputs!E:E,0)))</f>
        <v>998PP EvoFox Prime Gaming Bundle (422,423,658,597)</v>
      </c>
      <c r="M3056" s="65" t="str">
        <f>IF(ISBLANK(#REF!),,IF(B3056="Online","Online",IF(LEFT(B3056,1)="E","Online","Offline")))</f>
        <v>Offline</v>
      </c>
      <c r="N3056" s="64">
        <f>IF(ISBLANK(M3056),,H3056*INDEX(Inputs!F:F,MATCH(F3056,Inputs!E:E,0)))</f>
        <v>5496</v>
      </c>
      <c r="O3056" s="65"/>
    </row>
    <row r="3057" ht="15.75" customHeight="1" spans="1:15">
      <c r="A3057" s="65" t="s">
        <v>478</v>
      </c>
      <c r="B3057" s="66" t="s">
        <v>132</v>
      </c>
      <c r="C3057" s="55" t="s">
        <v>511</v>
      </c>
      <c r="D3057" s="66" t="s">
        <v>370</v>
      </c>
      <c r="E3057" s="66" t="s">
        <v>410</v>
      </c>
      <c r="F3057" s="66">
        <v>250877</v>
      </c>
      <c r="G3057" s="65" t="s">
        <v>22</v>
      </c>
      <c r="H3057" s="67">
        <v>1</v>
      </c>
      <c r="I3057" s="69" t="s">
        <v>913</v>
      </c>
      <c r="J3057" s="63">
        <f t="shared" si="11"/>
        <v>44759</v>
      </c>
      <c r="K3057" s="64">
        <f>IF(ISBLANK(J3057),,H3057*INDEX(Inputs!G:G,MATCH(F3057,Inputs!E:E,0)))</f>
        <v>349</v>
      </c>
      <c r="L3057" s="65" t="str">
        <f>IF(ISBLANK(J3057),,INDEX(Inputs!D:D,MATCH(F3057,Inputs!E:E,0)))</f>
        <v>595BK Evo Fox Falcon X35 Medium Speed Mouse Pad</v>
      </c>
      <c r="M3057" s="65" t="str">
        <f>IF(ISBLANK(#REF!),,IF(B3057="Online","Online",IF(LEFT(B3057,1)="E","Online","Offline")))</f>
        <v>Offline</v>
      </c>
      <c r="N3057" s="64">
        <f>IF(ISBLANK(M3057),,H3057*INDEX(Inputs!F:F,MATCH(F3057,Inputs!E:E,0)))</f>
        <v>699</v>
      </c>
      <c r="O3057" s="65"/>
    </row>
    <row r="3058" ht="15.75" customHeight="1" spans="1:15">
      <c r="A3058" s="65" t="s">
        <v>338</v>
      </c>
      <c r="B3058" s="66" t="s">
        <v>133</v>
      </c>
      <c r="C3058" s="55" t="s">
        <v>573</v>
      </c>
      <c r="D3058" s="66" t="s">
        <v>370</v>
      </c>
      <c r="E3058" s="66" t="s">
        <v>880</v>
      </c>
      <c r="F3058" s="66">
        <v>256479</v>
      </c>
      <c r="G3058" s="65" t="s">
        <v>28</v>
      </c>
      <c r="H3058" s="67">
        <v>1</v>
      </c>
      <c r="I3058" s="69" t="s">
        <v>913</v>
      </c>
      <c r="J3058" s="63">
        <f t="shared" si="11"/>
        <v>44759</v>
      </c>
      <c r="K3058" s="64">
        <f>IF(ISBLANK(J3058),,H3058*INDEX(Inputs!G:G,MATCH(F3058,Inputs!E:E,0)))</f>
        <v>2500</v>
      </c>
      <c r="L3058" s="65" t="str">
        <f>IF(ISBLANK(J3058),,INDEX(Inputs!D:D,MATCH(F3058,Inputs!E:E,0)))</f>
        <v>997PP EvoFox Explore Gaming Bundle (422,423,659,595)</v>
      </c>
      <c r="M3058" s="65" t="str">
        <f>IF(ISBLANK(#REF!),,IF(B3058="Online","Online",IF(LEFT(B3058,1)="E","Online","Offline")))</f>
        <v>Offline</v>
      </c>
      <c r="N3058" s="64">
        <f>IF(ISBLANK(M3058),,H3058*INDEX(Inputs!F:F,MATCH(F3058,Inputs!E:E,0)))</f>
        <v>4796</v>
      </c>
      <c r="O3058" s="65"/>
    </row>
    <row r="3059" ht="15.75" customHeight="1" spans="1:15">
      <c r="A3059" s="65" t="s">
        <v>338</v>
      </c>
      <c r="B3059" s="66" t="s">
        <v>133</v>
      </c>
      <c r="C3059" s="55" t="s">
        <v>573</v>
      </c>
      <c r="D3059" s="66" t="s">
        <v>370</v>
      </c>
      <c r="E3059" s="66" t="s">
        <v>880</v>
      </c>
      <c r="F3059" s="66">
        <v>256480</v>
      </c>
      <c r="G3059" s="65" t="s">
        <v>25</v>
      </c>
      <c r="H3059" s="67">
        <v>2</v>
      </c>
      <c r="I3059" s="69" t="s">
        <v>913</v>
      </c>
      <c r="J3059" s="63">
        <f t="shared" si="11"/>
        <v>44759</v>
      </c>
      <c r="K3059" s="64">
        <f>IF(ISBLANK(J3059),,H3059*INDEX(Inputs!G:G,MATCH(F3059,Inputs!E:E,0)))</f>
        <v>6000</v>
      </c>
      <c r="L3059" s="65" t="str">
        <f>IF(ISBLANK(J3059),,INDEX(Inputs!D:D,MATCH(F3059,Inputs!E:E,0)))</f>
        <v>998PP EvoFox Prime Gaming Bundle (422,423,658,597)</v>
      </c>
      <c r="M3059" s="65" t="str">
        <f>IF(ISBLANK(#REF!),,IF(B3059="Online","Online",IF(LEFT(B3059,1)="E","Online","Offline")))</f>
        <v>Offline</v>
      </c>
      <c r="N3059" s="64">
        <f>IF(ISBLANK(M3059),,H3059*INDEX(Inputs!F:F,MATCH(F3059,Inputs!E:E,0)))</f>
        <v>10992</v>
      </c>
      <c r="O3059" s="65"/>
    </row>
    <row r="3060" ht="15.75" customHeight="1" spans="1:15">
      <c r="A3060" s="65" t="s">
        <v>574</v>
      </c>
      <c r="B3060" s="66" t="s">
        <v>134</v>
      </c>
      <c r="C3060" s="55" t="s">
        <v>575</v>
      </c>
      <c r="D3060" s="66" t="s">
        <v>414</v>
      </c>
      <c r="E3060" s="66" t="s">
        <v>415</v>
      </c>
      <c r="F3060" s="66">
        <v>250875</v>
      </c>
      <c r="G3060" s="65" t="s">
        <v>103</v>
      </c>
      <c r="H3060" s="67">
        <v>1</v>
      </c>
      <c r="I3060" s="69" t="s">
        <v>913</v>
      </c>
      <c r="J3060" s="63">
        <f t="shared" si="11"/>
        <v>44759</v>
      </c>
      <c r="K3060" s="64">
        <f>IF(ISBLANK(J3060),,H3060*INDEX(Inputs!G:G,MATCH(F3060,Inputs!E:E,0)))</f>
        <v>1099</v>
      </c>
      <c r="L3060" s="65" t="str">
        <f>IF(ISBLANK(J3060),,INDEX(Inputs!D:D,MATCH(F3060,Inputs!E:E,0)))</f>
        <v>433BK EvoFox WarHammer Gaming Keyboard (USB)</v>
      </c>
      <c r="M3060" s="65" t="str">
        <f>IF(ISBLANK(#REF!),,IF(B3060="Online","Online",IF(LEFT(B3060,1)="E","Online","Offline")))</f>
        <v>Offline</v>
      </c>
      <c r="N3060" s="64">
        <f>IF(ISBLANK(M3060),,H3060*INDEX(Inputs!F:F,MATCH(F3060,Inputs!E:E,0)))</f>
        <v>1499</v>
      </c>
      <c r="O3060" s="65"/>
    </row>
    <row r="3061" ht="15.75" customHeight="1" spans="1:15">
      <c r="A3061" s="65" t="s">
        <v>851</v>
      </c>
      <c r="B3061" s="66" t="s">
        <v>136</v>
      </c>
      <c r="C3061" s="55" t="s">
        <v>852</v>
      </c>
      <c r="D3061" s="66" t="s">
        <v>370</v>
      </c>
      <c r="E3061" s="66" t="s">
        <v>880</v>
      </c>
      <c r="F3061" s="66">
        <v>256479</v>
      </c>
      <c r="G3061" s="65" t="s">
        <v>28</v>
      </c>
      <c r="H3061" s="67">
        <v>1</v>
      </c>
      <c r="I3061" s="69" t="s">
        <v>913</v>
      </c>
      <c r="J3061" s="63">
        <f t="shared" ref="J3061:J3315" si="12">IF(ISBLANK(I3061),,DATE(RIGHT(I3061,4),RIGHT(LEFT(I3061,5),2),LEFT(I3061,2)))</f>
        <v>44759</v>
      </c>
      <c r="K3061" s="64">
        <f>IF(ISBLANK(J3061),,H3061*INDEX(Inputs!G:G,MATCH(F3061,Inputs!E:E,0)))</f>
        <v>2500</v>
      </c>
      <c r="L3061" s="65" t="str">
        <f>IF(ISBLANK(J3061),,INDEX(Inputs!D:D,MATCH(F3061,Inputs!E:E,0)))</f>
        <v>997PP EvoFox Explore Gaming Bundle (422,423,659,595)</v>
      </c>
      <c r="M3061" s="65" t="str">
        <f>IF(ISBLANK(#REF!),,IF(B3061="Online","Online",IF(LEFT(B3061,1)="E","Online","Offline")))</f>
        <v>Offline</v>
      </c>
      <c r="N3061" s="64">
        <f>IF(ISBLANK(M3061),,H3061*INDEX(Inputs!F:F,MATCH(F3061,Inputs!E:E,0)))</f>
        <v>4796</v>
      </c>
      <c r="O3061" s="65"/>
    </row>
    <row r="3062" ht="15.75" customHeight="1" spans="1:15">
      <c r="A3062" s="65" t="s">
        <v>541</v>
      </c>
      <c r="B3062" s="66" t="s">
        <v>141</v>
      </c>
      <c r="C3062" s="55" t="s">
        <v>599</v>
      </c>
      <c r="D3062" s="66" t="s">
        <v>370</v>
      </c>
      <c r="E3062" s="66" t="s">
        <v>410</v>
      </c>
      <c r="F3062" s="66">
        <v>250879</v>
      </c>
      <c r="G3062" s="65" t="s">
        <v>30</v>
      </c>
      <c r="H3062" s="67">
        <v>1</v>
      </c>
      <c r="I3062" s="69" t="s">
        <v>913</v>
      </c>
      <c r="J3062" s="63">
        <f t="shared" si="12"/>
        <v>44759</v>
      </c>
      <c r="K3062" s="64">
        <f>IF(ISBLANK(J3062),,H3062*INDEX(Inputs!G:G,MATCH(F3062,Inputs!E:E,0)))</f>
        <v>699</v>
      </c>
      <c r="L3062" s="65" t="str">
        <f>IF(ISBLANK(J3062),,INDEX(Inputs!D:D,MATCH(F3062,Inputs!E:E,0)))</f>
        <v>597BK Evo Fox Falcon X85 Extra Large Speed Mouse Pad</v>
      </c>
      <c r="M3062" s="65" t="str">
        <f>IF(ISBLANK(#REF!),,IF(B3062="Online","Online",IF(LEFT(B3062,1)="E","Online","Offline")))</f>
        <v>Offline</v>
      </c>
      <c r="N3062" s="64">
        <f>IF(ISBLANK(M3062),,H3062*INDEX(Inputs!F:F,MATCH(F3062,Inputs!E:E,0)))</f>
        <v>1199</v>
      </c>
      <c r="O3062" s="65"/>
    </row>
    <row r="3063" ht="15.75" customHeight="1" spans="1:15">
      <c r="A3063" s="65" t="s">
        <v>476</v>
      </c>
      <c r="B3063" s="66" t="s">
        <v>546</v>
      </c>
      <c r="C3063" s="55" t="s">
        <v>547</v>
      </c>
      <c r="D3063" s="66" t="s">
        <v>370</v>
      </c>
      <c r="E3063" s="66" t="s">
        <v>880</v>
      </c>
      <c r="F3063" s="66">
        <v>256480</v>
      </c>
      <c r="G3063" s="65" t="s">
        <v>25</v>
      </c>
      <c r="H3063" s="67">
        <v>2</v>
      </c>
      <c r="I3063" s="69" t="s">
        <v>913</v>
      </c>
      <c r="J3063" s="63">
        <f t="shared" si="12"/>
        <v>44759</v>
      </c>
      <c r="K3063" s="64">
        <f>IF(ISBLANK(J3063),,H3063*INDEX(Inputs!G:G,MATCH(F3063,Inputs!E:E,0)))</f>
        <v>6000</v>
      </c>
      <c r="L3063" s="65" t="str">
        <f>IF(ISBLANK(J3063),,INDEX(Inputs!D:D,MATCH(F3063,Inputs!E:E,0)))</f>
        <v>998PP EvoFox Prime Gaming Bundle (422,423,658,597)</v>
      </c>
      <c r="M3063" s="65" t="str">
        <f>IF(ISBLANK(#REF!),,IF(B3063="Online","Online",IF(LEFT(B3063,1)="E","Online","Offline")))</f>
        <v>Offline</v>
      </c>
      <c r="N3063" s="64">
        <f>IF(ISBLANK(M3063),,H3063*INDEX(Inputs!F:F,MATCH(F3063,Inputs!E:E,0)))</f>
        <v>10992</v>
      </c>
      <c r="O3063" s="65"/>
    </row>
    <row r="3064" ht="15.75" customHeight="1" spans="1:15">
      <c r="A3064" s="65" t="s">
        <v>367</v>
      </c>
      <c r="B3064" s="66" t="s">
        <v>705</v>
      </c>
      <c r="C3064" s="55" t="s">
        <v>706</v>
      </c>
      <c r="D3064" s="66" t="s">
        <v>370</v>
      </c>
      <c r="E3064" s="66" t="s">
        <v>880</v>
      </c>
      <c r="F3064" s="66">
        <v>256479</v>
      </c>
      <c r="G3064" s="65" t="s">
        <v>28</v>
      </c>
      <c r="H3064" s="67">
        <v>2</v>
      </c>
      <c r="I3064" s="69" t="s">
        <v>913</v>
      </c>
      <c r="J3064" s="63">
        <f t="shared" si="12"/>
        <v>44759</v>
      </c>
      <c r="K3064" s="64">
        <f>IF(ISBLANK(J3064),,H3064*INDEX(Inputs!G:G,MATCH(F3064,Inputs!E:E,0)))</f>
        <v>5000</v>
      </c>
      <c r="L3064" s="65" t="str">
        <f>IF(ISBLANK(J3064),,INDEX(Inputs!D:D,MATCH(F3064,Inputs!E:E,0)))</f>
        <v>997PP EvoFox Explore Gaming Bundle (422,423,659,595)</v>
      </c>
      <c r="M3064" s="65" t="str">
        <f>IF(ISBLANK(#REF!),,IF(B3064="Online","Online",IF(LEFT(B3064,1)="E","Online","Offline")))</f>
        <v>Offline</v>
      </c>
      <c r="N3064" s="64">
        <f>IF(ISBLANK(M3064),,H3064*INDEX(Inputs!F:F,MATCH(F3064,Inputs!E:E,0)))</f>
        <v>9592</v>
      </c>
      <c r="O3064" s="65"/>
    </row>
    <row r="3065" ht="15.75" customHeight="1" spans="1:15">
      <c r="A3065" s="65" t="s">
        <v>697</v>
      </c>
      <c r="B3065" s="66" t="s">
        <v>698</v>
      </c>
      <c r="C3065" s="55" t="s">
        <v>699</v>
      </c>
      <c r="D3065" s="66" t="s">
        <v>414</v>
      </c>
      <c r="E3065" s="66" t="s">
        <v>415</v>
      </c>
      <c r="F3065" s="66">
        <v>204737</v>
      </c>
      <c r="G3065" s="65" t="s">
        <v>20</v>
      </c>
      <c r="H3065" s="67">
        <v>1</v>
      </c>
      <c r="I3065" s="69" t="s">
        <v>913</v>
      </c>
      <c r="J3065" s="63">
        <f t="shared" si="12"/>
        <v>44759</v>
      </c>
      <c r="K3065" s="64">
        <f>IF(ISBLANK(J3065),,H3065*INDEX(Inputs!G:G,MATCH(F3065,Inputs!E:E,0)))</f>
        <v>729</v>
      </c>
      <c r="L3065" s="65" t="str">
        <f>IF(ISBLANK(J3065),,INDEX(Inputs!D:D,MATCH(F3065,Inputs!E:E,0)))</f>
        <v>850PP Xcite Pro Keyboard &amp; Mouse USB</v>
      </c>
      <c r="M3065" s="65" t="str">
        <f>IF(ISBLANK(#REF!),,IF(B3065="Online","Online",IF(LEFT(B3065,1)="E","Online","Offline")))</f>
        <v>Offline</v>
      </c>
      <c r="N3065" s="64">
        <f>IF(ISBLANK(M3065),,H3065*INDEX(Inputs!F:F,MATCH(F3065,Inputs!E:E,0)))</f>
        <v>799</v>
      </c>
      <c r="O3065" s="65"/>
    </row>
    <row r="3066" ht="15.75" customHeight="1" spans="1:15">
      <c r="A3066" s="65" t="s">
        <v>623</v>
      </c>
      <c r="B3066" s="66" t="s">
        <v>144</v>
      </c>
      <c r="C3066" s="55" t="s">
        <v>660</v>
      </c>
      <c r="D3066" s="66" t="s">
        <v>370</v>
      </c>
      <c r="E3066" s="66" t="s">
        <v>880</v>
      </c>
      <c r="F3066" s="66">
        <v>256479</v>
      </c>
      <c r="G3066" s="65" t="s">
        <v>28</v>
      </c>
      <c r="H3066" s="67">
        <v>1</v>
      </c>
      <c r="I3066" s="69" t="s">
        <v>913</v>
      </c>
      <c r="J3066" s="63">
        <f t="shared" si="12"/>
        <v>44759</v>
      </c>
      <c r="K3066" s="64">
        <f>IF(ISBLANK(J3066),,H3066*INDEX(Inputs!G:G,MATCH(F3066,Inputs!E:E,0)))</f>
        <v>2500</v>
      </c>
      <c r="L3066" s="65" t="str">
        <f>IF(ISBLANK(J3066),,INDEX(Inputs!D:D,MATCH(F3066,Inputs!E:E,0)))</f>
        <v>997PP EvoFox Explore Gaming Bundle (422,423,659,595)</v>
      </c>
      <c r="M3066" s="65" t="str">
        <f>IF(ISBLANK(#REF!),,IF(B3066="Online","Online",IF(LEFT(B3066,1)="E","Online","Offline")))</f>
        <v>Offline</v>
      </c>
      <c r="N3066" s="64">
        <f>IF(ISBLANK(M3066),,H3066*INDEX(Inputs!F:F,MATCH(F3066,Inputs!E:E,0)))</f>
        <v>4796</v>
      </c>
      <c r="O3066" s="65"/>
    </row>
    <row r="3067" ht="15.75" customHeight="1" spans="1:15">
      <c r="A3067" s="65" t="s">
        <v>454</v>
      </c>
      <c r="B3067" s="66" t="s">
        <v>147</v>
      </c>
      <c r="C3067" s="55" t="s">
        <v>482</v>
      </c>
      <c r="D3067" s="66" t="s">
        <v>370</v>
      </c>
      <c r="E3067" s="66" t="s">
        <v>880</v>
      </c>
      <c r="F3067" s="66">
        <v>256479</v>
      </c>
      <c r="G3067" s="65" t="s">
        <v>28</v>
      </c>
      <c r="H3067" s="67">
        <v>2</v>
      </c>
      <c r="I3067" s="69" t="s">
        <v>913</v>
      </c>
      <c r="J3067" s="63">
        <f t="shared" si="12"/>
        <v>44759</v>
      </c>
      <c r="K3067" s="64">
        <f>IF(ISBLANK(J3067),,H3067*INDEX(Inputs!G:G,MATCH(F3067,Inputs!E:E,0)))</f>
        <v>5000</v>
      </c>
      <c r="L3067" s="65" t="str">
        <f>IF(ISBLANK(J3067),,INDEX(Inputs!D:D,MATCH(F3067,Inputs!E:E,0)))</f>
        <v>997PP EvoFox Explore Gaming Bundle (422,423,659,595)</v>
      </c>
      <c r="M3067" s="65" t="str">
        <f>IF(ISBLANK(#REF!),,IF(B3067="Online","Online",IF(LEFT(B3067,1)="E","Online","Offline")))</f>
        <v>Offline</v>
      </c>
      <c r="N3067" s="64">
        <f>IF(ISBLANK(M3067),,H3067*INDEX(Inputs!F:F,MATCH(F3067,Inputs!E:E,0)))</f>
        <v>9592</v>
      </c>
      <c r="O3067" s="65"/>
    </row>
    <row r="3068" ht="15.75" customHeight="1" spans="1:15">
      <c r="A3068" s="65" t="s">
        <v>454</v>
      </c>
      <c r="B3068" s="66" t="s">
        <v>147</v>
      </c>
      <c r="C3068" s="55" t="s">
        <v>482</v>
      </c>
      <c r="D3068" s="66" t="s">
        <v>370</v>
      </c>
      <c r="E3068" s="66" t="s">
        <v>880</v>
      </c>
      <c r="F3068" s="66">
        <v>256480</v>
      </c>
      <c r="G3068" s="65" t="s">
        <v>25</v>
      </c>
      <c r="H3068" s="67">
        <v>3</v>
      </c>
      <c r="I3068" s="69" t="s">
        <v>913</v>
      </c>
      <c r="J3068" s="63">
        <f t="shared" si="12"/>
        <v>44759</v>
      </c>
      <c r="K3068" s="64">
        <f>IF(ISBLANK(J3068),,H3068*INDEX(Inputs!G:G,MATCH(F3068,Inputs!E:E,0)))</f>
        <v>9000</v>
      </c>
      <c r="L3068" s="65" t="str">
        <f>IF(ISBLANK(J3068),,INDEX(Inputs!D:D,MATCH(F3068,Inputs!E:E,0)))</f>
        <v>998PP EvoFox Prime Gaming Bundle (422,423,658,597)</v>
      </c>
      <c r="M3068" s="65" t="str">
        <f>IF(ISBLANK(#REF!),,IF(B3068="Online","Online",IF(LEFT(B3068,1)="E","Online","Offline")))</f>
        <v>Offline</v>
      </c>
      <c r="N3068" s="64">
        <f>IF(ISBLANK(M3068),,H3068*INDEX(Inputs!F:F,MATCH(F3068,Inputs!E:E,0)))</f>
        <v>16488</v>
      </c>
      <c r="O3068" s="65"/>
    </row>
    <row r="3069" ht="15.75" customHeight="1" spans="1:15">
      <c r="A3069" s="65" t="s">
        <v>462</v>
      </c>
      <c r="B3069" s="66" t="s">
        <v>150</v>
      </c>
      <c r="C3069" s="55" t="s">
        <v>463</v>
      </c>
      <c r="D3069" s="66" t="s">
        <v>370</v>
      </c>
      <c r="E3069" s="66" t="s">
        <v>880</v>
      </c>
      <c r="F3069" s="66">
        <v>256479</v>
      </c>
      <c r="G3069" s="65" t="s">
        <v>28</v>
      </c>
      <c r="H3069" s="67">
        <v>1</v>
      </c>
      <c r="I3069" s="69" t="s">
        <v>913</v>
      </c>
      <c r="J3069" s="63">
        <f t="shared" si="12"/>
        <v>44759</v>
      </c>
      <c r="K3069" s="64">
        <f>IF(ISBLANK(J3069),,H3069*INDEX(Inputs!G:G,MATCH(F3069,Inputs!E:E,0)))</f>
        <v>2500</v>
      </c>
      <c r="L3069" s="65" t="str">
        <f>IF(ISBLANK(J3069),,INDEX(Inputs!D:D,MATCH(F3069,Inputs!E:E,0)))</f>
        <v>997PP EvoFox Explore Gaming Bundle (422,423,659,595)</v>
      </c>
      <c r="M3069" s="65" t="str">
        <f>IF(ISBLANK(#REF!),,IF(B3069="Online","Online",IF(LEFT(B3069,1)="E","Online","Offline")))</f>
        <v>Offline</v>
      </c>
      <c r="N3069" s="64">
        <f>IF(ISBLANK(M3069),,H3069*INDEX(Inputs!F:F,MATCH(F3069,Inputs!E:E,0)))</f>
        <v>4796</v>
      </c>
      <c r="O3069" s="65"/>
    </row>
    <row r="3070" ht="15.75" customHeight="1" spans="1:15">
      <c r="A3070" s="65" t="s">
        <v>747</v>
      </c>
      <c r="B3070" s="66" t="s">
        <v>151</v>
      </c>
      <c r="C3070" s="55" t="s">
        <v>748</v>
      </c>
      <c r="D3070" s="66" t="s">
        <v>414</v>
      </c>
      <c r="E3070" s="66" t="s">
        <v>415</v>
      </c>
      <c r="F3070" s="66">
        <v>250874</v>
      </c>
      <c r="G3070" s="65" t="s">
        <v>13</v>
      </c>
      <c r="H3070" s="67">
        <v>1</v>
      </c>
      <c r="I3070" s="69" t="s">
        <v>913</v>
      </c>
      <c r="J3070" s="63">
        <f t="shared" si="12"/>
        <v>44759</v>
      </c>
      <c r="K3070" s="64">
        <f>IF(ISBLANK(J3070),,H3070*INDEX(Inputs!G:G,MATCH(F3070,Inputs!E:E,0)))</f>
        <v>1349</v>
      </c>
      <c r="L3070" s="65" t="str">
        <f>IF(ISBLANK(J3070),,INDEX(Inputs!D:D,MATCH(F3070,Inputs!E:E,0)))</f>
        <v>432BK EvoFox X-Team Gaming Keyboard &amp; Mouse (USB)</v>
      </c>
      <c r="M3070" s="65" t="str">
        <f>IF(ISBLANK(#REF!),,IF(B3070="Online","Online",IF(LEFT(B3070,1)="E","Online","Offline")))</f>
        <v>Offline</v>
      </c>
      <c r="N3070" s="64">
        <f>IF(ISBLANK(M3070),,H3070*INDEX(Inputs!F:F,MATCH(F3070,Inputs!E:E,0)))</f>
        <v>1899</v>
      </c>
      <c r="O3070" s="65"/>
    </row>
    <row r="3071" ht="15.75" customHeight="1" spans="1:15">
      <c r="A3071" s="65" t="s">
        <v>747</v>
      </c>
      <c r="B3071" s="66" t="s">
        <v>151</v>
      </c>
      <c r="C3071" s="55" t="s">
        <v>748</v>
      </c>
      <c r="D3071" s="66" t="s">
        <v>370</v>
      </c>
      <c r="E3071" s="66" t="s">
        <v>410</v>
      </c>
      <c r="F3071" s="66">
        <v>250877</v>
      </c>
      <c r="G3071" s="65" t="s">
        <v>22</v>
      </c>
      <c r="H3071" s="67">
        <v>1</v>
      </c>
      <c r="I3071" s="69" t="s">
        <v>913</v>
      </c>
      <c r="J3071" s="63">
        <f t="shared" si="12"/>
        <v>44759</v>
      </c>
      <c r="K3071" s="64">
        <f>IF(ISBLANK(J3071),,H3071*INDEX(Inputs!G:G,MATCH(F3071,Inputs!E:E,0)))</f>
        <v>349</v>
      </c>
      <c r="L3071" s="65" t="str">
        <f>IF(ISBLANK(J3071),,INDEX(Inputs!D:D,MATCH(F3071,Inputs!E:E,0)))</f>
        <v>595BK Evo Fox Falcon X35 Medium Speed Mouse Pad</v>
      </c>
      <c r="M3071" s="65" t="str">
        <f>IF(ISBLANK(#REF!),,IF(B3071="Online","Online",IF(LEFT(B3071,1)="E","Online","Offline")))</f>
        <v>Offline</v>
      </c>
      <c r="N3071" s="64">
        <f>IF(ISBLANK(M3071),,H3071*INDEX(Inputs!F:F,MATCH(F3071,Inputs!E:E,0)))</f>
        <v>699</v>
      </c>
      <c r="O3071" s="65"/>
    </row>
    <row r="3072" ht="15.75" customHeight="1" spans="1:15">
      <c r="A3072" s="65" t="s">
        <v>856</v>
      </c>
      <c r="B3072" s="66" t="s">
        <v>153</v>
      </c>
      <c r="C3072" s="55" t="s">
        <v>857</v>
      </c>
      <c r="D3072" s="66" t="s">
        <v>370</v>
      </c>
      <c r="E3072" s="66" t="s">
        <v>880</v>
      </c>
      <c r="F3072" s="66">
        <v>256480</v>
      </c>
      <c r="G3072" s="65" t="s">
        <v>25</v>
      </c>
      <c r="H3072" s="67">
        <v>0</v>
      </c>
      <c r="I3072" s="69" t="s">
        <v>913</v>
      </c>
      <c r="J3072" s="63">
        <f t="shared" si="12"/>
        <v>44759</v>
      </c>
      <c r="K3072" s="64">
        <f>IF(ISBLANK(J3072),,H3072*INDEX(Inputs!G:G,MATCH(F3072,Inputs!E:E,0)))</f>
        <v>0</v>
      </c>
      <c r="L3072" s="65" t="str">
        <f>IF(ISBLANK(J3072),,INDEX(Inputs!D:D,MATCH(F3072,Inputs!E:E,0)))</f>
        <v>998PP EvoFox Prime Gaming Bundle (422,423,658,597)</v>
      </c>
      <c r="M3072" s="65" t="str">
        <f>IF(ISBLANK(#REF!),,IF(B3072="Online","Online",IF(LEFT(B3072,1)="E","Online","Offline")))</f>
        <v>Offline</v>
      </c>
      <c r="N3072" s="64">
        <f>IF(ISBLANK(M3072),,H3072*INDEX(Inputs!F:F,MATCH(F3072,Inputs!E:E,0)))</f>
        <v>0</v>
      </c>
      <c r="O3072" s="65"/>
    </row>
    <row r="3073" ht="15.75" customHeight="1" spans="1:15">
      <c r="A3073" s="65" t="s">
        <v>447</v>
      </c>
      <c r="B3073" s="66" t="s">
        <v>483</v>
      </c>
      <c r="C3073" s="55" t="s">
        <v>484</v>
      </c>
      <c r="D3073" s="66" t="s">
        <v>370</v>
      </c>
      <c r="E3073" s="66" t="s">
        <v>410</v>
      </c>
      <c r="F3073" s="66">
        <v>250879</v>
      </c>
      <c r="G3073" s="65" t="s">
        <v>30</v>
      </c>
      <c r="H3073" s="67">
        <v>1</v>
      </c>
      <c r="I3073" s="69" t="s">
        <v>913</v>
      </c>
      <c r="J3073" s="63">
        <f t="shared" si="12"/>
        <v>44759</v>
      </c>
      <c r="K3073" s="64">
        <f>IF(ISBLANK(J3073),,H3073*INDEX(Inputs!G:G,MATCH(F3073,Inputs!E:E,0)))</f>
        <v>699</v>
      </c>
      <c r="L3073" s="65" t="str">
        <f>IF(ISBLANK(J3073),,INDEX(Inputs!D:D,MATCH(F3073,Inputs!E:E,0)))</f>
        <v>597BK Evo Fox Falcon X85 Extra Large Speed Mouse Pad</v>
      </c>
      <c r="M3073" s="65" t="str">
        <f>IF(ISBLANK(#REF!),,IF(B3073="Online","Online",IF(LEFT(B3073,1)="E","Online","Offline")))</f>
        <v>Offline</v>
      </c>
      <c r="N3073" s="64">
        <f>IF(ISBLANK(M3073),,H3073*INDEX(Inputs!F:F,MATCH(F3073,Inputs!E:E,0)))</f>
        <v>1199</v>
      </c>
      <c r="O3073" s="65"/>
    </row>
    <row r="3074" ht="15.75" customHeight="1" spans="1:15">
      <c r="A3074" s="65" t="s">
        <v>447</v>
      </c>
      <c r="B3074" s="66" t="s">
        <v>483</v>
      </c>
      <c r="C3074" s="55" t="s">
        <v>484</v>
      </c>
      <c r="D3074" s="66" t="s">
        <v>370</v>
      </c>
      <c r="E3074" s="66" t="s">
        <v>880</v>
      </c>
      <c r="F3074" s="66">
        <v>256479</v>
      </c>
      <c r="G3074" s="65" t="s">
        <v>28</v>
      </c>
      <c r="H3074" s="67">
        <v>2</v>
      </c>
      <c r="I3074" s="69" t="s">
        <v>913</v>
      </c>
      <c r="J3074" s="63">
        <f t="shared" si="12"/>
        <v>44759</v>
      </c>
      <c r="K3074" s="64">
        <f>IF(ISBLANK(J3074),,H3074*INDEX(Inputs!G:G,MATCH(F3074,Inputs!E:E,0)))</f>
        <v>5000</v>
      </c>
      <c r="L3074" s="65" t="str">
        <f>IF(ISBLANK(J3074),,INDEX(Inputs!D:D,MATCH(F3074,Inputs!E:E,0)))</f>
        <v>997PP EvoFox Explore Gaming Bundle (422,423,659,595)</v>
      </c>
      <c r="M3074" s="65" t="str">
        <f>IF(ISBLANK(#REF!),,IF(B3074="Online","Online",IF(LEFT(B3074,1)="E","Online","Offline")))</f>
        <v>Offline</v>
      </c>
      <c r="N3074" s="64">
        <f>IF(ISBLANK(M3074),,H3074*INDEX(Inputs!F:F,MATCH(F3074,Inputs!E:E,0)))</f>
        <v>9592</v>
      </c>
      <c r="O3074" s="65"/>
    </row>
    <row r="3075" ht="15.75" customHeight="1" spans="1:15">
      <c r="A3075" s="65" t="s">
        <v>533</v>
      </c>
      <c r="B3075" s="66" t="s">
        <v>155</v>
      </c>
      <c r="C3075" s="55" t="s">
        <v>534</v>
      </c>
      <c r="D3075" s="66" t="s">
        <v>414</v>
      </c>
      <c r="E3075" s="66" t="s">
        <v>415</v>
      </c>
      <c r="F3075" s="66">
        <v>250874</v>
      </c>
      <c r="G3075" s="65" t="s">
        <v>13</v>
      </c>
      <c r="H3075" s="67">
        <v>1</v>
      </c>
      <c r="I3075" s="69" t="s">
        <v>913</v>
      </c>
      <c r="J3075" s="63">
        <f t="shared" si="12"/>
        <v>44759</v>
      </c>
      <c r="K3075" s="64">
        <f>IF(ISBLANK(J3075),,H3075*INDEX(Inputs!G:G,MATCH(F3075,Inputs!E:E,0)))</f>
        <v>1349</v>
      </c>
      <c r="L3075" s="65" t="str">
        <f>IF(ISBLANK(J3075),,INDEX(Inputs!D:D,MATCH(F3075,Inputs!E:E,0)))</f>
        <v>432BK EvoFox X-Team Gaming Keyboard &amp; Mouse (USB)</v>
      </c>
      <c r="M3075" s="65" t="str">
        <f>IF(ISBLANK(#REF!),,IF(B3075="Online","Online",IF(LEFT(B3075,1)="E","Online","Offline")))</f>
        <v>Offline</v>
      </c>
      <c r="N3075" s="64">
        <f>IF(ISBLANK(M3075),,H3075*INDEX(Inputs!F:F,MATCH(F3075,Inputs!E:E,0)))</f>
        <v>1899</v>
      </c>
      <c r="O3075" s="65"/>
    </row>
    <row r="3076" ht="15.75" customHeight="1" spans="1:15">
      <c r="A3076" s="65" t="s">
        <v>533</v>
      </c>
      <c r="B3076" s="66" t="s">
        <v>155</v>
      </c>
      <c r="C3076" s="55" t="s">
        <v>534</v>
      </c>
      <c r="D3076" s="66" t="s">
        <v>370</v>
      </c>
      <c r="E3076" s="66" t="s">
        <v>410</v>
      </c>
      <c r="F3076" s="66">
        <v>250879</v>
      </c>
      <c r="G3076" s="65" t="s">
        <v>30</v>
      </c>
      <c r="H3076" s="67">
        <v>1</v>
      </c>
      <c r="I3076" s="69" t="s">
        <v>913</v>
      </c>
      <c r="J3076" s="63">
        <f t="shared" si="12"/>
        <v>44759</v>
      </c>
      <c r="K3076" s="64">
        <f>IF(ISBLANK(J3076),,H3076*INDEX(Inputs!G:G,MATCH(F3076,Inputs!E:E,0)))</f>
        <v>699</v>
      </c>
      <c r="L3076" s="65" t="str">
        <f>IF(ISBLANK(J3076),,INDEX(Inputs!D:D,MATCH(F3076,Inputs!E:E,0)))</f>
        <v>597BK Evo Fox Falcon X85 Extra Large Speed Mouse Pad</v>
      </c>
      <c r="M3076" s="65" t="str">
        <f>IF(ISBLANK(#REF!),,IF(B3076="Online","Online",IF(LEFT(B3076,1)="E","Online","Offline")))</f>
        <v>Offline</v>
      </c>
      <c r="N3076" s="64">
        <f>IF(ISBLANK(M3076),,H3076*INDEX(Inputs!F:F,MATCH(F3076,Inputs!E:E,0)))</f>
        <v>1199</v>
      </c>
      <c r="O3076" s="65"/>
    </row>
    <row r="3077" ht="15.75" customHeight="1" spans="1:15">
      <c r="A3077" s="65" t="s">
        <v>373</v>
      </c>
      <c r="B3077" s="66" t="s">
        <v>158</v>
      </c>
      <c r="C3077" s="55" t="s">
        <v>535</v>
      </c>
      <c r="D3077" s="66" t="s">
        <v>370</v>
      </c>
      <c r="E3077" s="66" t="s">
        <v>880</v>
      </c>
      <c r="F3077" s="66">
        <v>256480</v>
      </c>
      <c r="G3077" s="65" t="s">
        <v>25</v>
      </c>
      <c r="H3077" s="67">
        <v>1</v>
      </c>
      <c r="I3077" s="69" t="s">
        <v>913</v>
      </c>
      <c r="J3077" s="63">
        <f t="shared" si="12"/>
        <v>44759</v>
      </c>
      <c r="K3077" s="64">
        <f>IF(ISBLANK(J3077),,H3077*INDEX(Inputs!G:G,MATCH(F3077,Inputs!E:E,0)))</f>
        <v>3000</v>
      </c>
      <c r="L3077" s="65" t="str">
        <f>IF(ISBLANK(J3077),,INDEX(Inputs!D:D,MATCH(F3077,Inputs!E:E,0)))</f>
        <v>998PP EvoFox Prime Gaming Bundle (422,423,658,597)</v>
      </c>
      <c r="M3077" s="65" t="str">
        <f>IF(ISBLANK(#REF!),,IF(B3077="Online","Online",IF(LEFT(B3077,1)="E","Online","Offline")))</f>
        <v>Offline</v>
      </c>
      <c r="N3077" s="64">
        <f>IF(ISBLANK(M3077),,H3077*INDEX(Inputs!F:F,MATCH(F3077,Inputs!E:E,0)))</f>
        <v>5496</v>
      </c>
      <c r="O3077" s="65"/>
    </row>
    <row r="3078" ht="15.75" customHeight="1" spans="1:15">
      <c r="A3078" s="65" t="s">
        <v>623</v>
      </c>
      <c r="B3078" s="66" t="s">
        <v>160</v>
      </c>
      <c r="C3078" s="55" t="s">
        <v>624</v>
      </c>
      <c r="D3078" s="66" t="s">
        <v>370</v>
      </c>
      <c r="E3078" s="66" t="s">
        <v>880</v>
      </c>
      <c r="F3078" s="66">
        <v>256479</v>
      </c>
      <c r="G3078" s="65" t="s">
        <v>28</v>
      </c>
      <c r="H3078" s="67">
        <v>1</v>
      </c>
      <c r="I3078" s="69" t="s">
        <v>913</v>
      </c>
      <c r="J3078" s="63">
        <f t="shared" si="12"/>
        <v>44759</v>
      </c>
      <c r="K3078" s="64">
        <f>IF(ISBLANK(J3078),,H3078*INDEX(Inputs!G:G,MATCH(F3078,Inputs!E:E,0)))</f>
        <v>2500</v>
      </c>
      <c r="L3078" s="65" t="str">
        <f>IF(ISBLANK(J3078),,INDEX(Inputs!D:D,MATCH(F3078,Inputs!E:E,0)))</f>
        <v>997PP EvoFox Explore Gaming Bundle (422,423,659,595)</v>
      </c>
      <c r="M3078" s="65" t="str">
        <f>IF(ISBLANK(#REF!),,IF(B3078="Online","Online",IF(LEFT(B3078,1)="E","Online","Offline")))</f>
        <v>Offline</v>
      </c>
      <c r="N3078" s="64">
        <f>IF(ISBLANK(M3078),,H3078*INDEX(Inputs!F:F,MATCH(F3078,Inputs!E:E,0)))</f>
        <v>4796</v>
      </c>
      <c r="O3078" s="65"/>
    </row>
    <row r="3079" ht="15.75" customHeight="1" spans="1:15">
      <c r="A3079" s="65" t="s">
        <v>407</v>
      </c>
      <c r="B3079" s="65" t="s">
        <v>10</v>
      </c>
      <c r="C3079" s="55" t="s">
        <v>605</v>
      </c>
      <c r="D3079" s="66" t="s">
        <v>370</v>
      </c>
      <c r="E3079" s="66" t="s">
        <v>880</v>
      </c>
      <c r="F3079" s="66">
        <v>256479</v>
      </c>
      <c r="G3079" s="65" t="s">
        <v>28</v>
      </c>
      <c r="H3079" s="67">
        <v>2</v>
      </c>
      <c r="I3079" s="69" t="s">
        <v>913</v>
      </c>
      <c r="J3079" s="63">
        <f t="shared" si="12"/>
        <v>44759</v>
      </c>
      <c r="K3079" s="64">
        <f>IF(ISBLANK(J3079),,H3079*INDEX(Inputs!G:G,MATCH(F3079,Inputs!E:E,0)))</f>
        <v>5000</v>
      </c>
      <c r="L3079" s="65" t="str">
        <f>IF(ISBLANK(J3079),,INDEX(Inputs!D:D,MATCH(F3079,Inputs!E:E,0)))</f>
        <v>997PP EvoFox Explore Gaming Bundle (422,423,659,595)</v>
      </c>
      <c r="M3079" s="65" t="str">
        <f>IF(ISBLANK(#REF!),,IF(B3079="Online","Online",IF(LEFT(B3079,1)="E","Online","Offline")))</f>
        <v>Offline</v>
      </c>
      <c r="N3079" s="64">
        <f>IF(ISBLANK(M3079),,H3079*INDEX(Inputs!F:F,MATCH(F3079,Inputs!E:E,0)))</f>
        <v>9592</v>
      </c>
      <c r="O3079" s="65"/>
    </row>
    <row r="3080" ht="15.75" customHeight="1" spans="1:15">
      <c r="A3080" s="65" t="s">
        <v>407</v>
      </c>
      <c r="B3080" s="65" t="s">
        <v>10</v>
      </c>
      <c r="C3080" s="55" t="s">
        <v>605</v>
      </c>
      <c r="D3080" s="66" t="s">
        <v>370</v>
      </c>
      <c r="E3080" s="66" t="s">
        <v>880</v>
      </c>
      <c r="F3080" s="66">
        <v>256480</v>
      </c>
      <c r="G3080" s="65" t="s">
        <v>25</v>
      </c>
      <c r="H3080" s="67">
        <v>1</v>
      </c>
      <c r="I3080" s="69" t="s">
        <v>913</v>
      </c>
      <c r="J3080" s="63">
        <f t="shared" si="12"/>
        <v>44759</v>
      </c>
      <c r="K3080" s="64">
        <f>IF(ISBLANK(J3080),,H3080*INDEX(Inputs!G:G,MATCH(F3080,Inputs!E:E,0)))</f>
        <v>3000</v>
      </c>
      <c r="L3080" s="65" t="str">
        <f>IF(ISBLANK(J3080),,INDEX(Inputs!D:D,MATCH(F3080,Inputs!E:E,0)))</f>
        <v>998PP EvoFox Prime Gaming Bundle (422,423,658,597)</v>
      </c>
      <c r="M3080" s="65" t="str">
        <f>IF(ISBLANK(#REF!),,IF(B3080="Online","Online",IF(LEFT(B3080,1)="E","Online","Offline")))</f>
        <v>Offline</v>
      </c>
      <c r="N3080" s="64">
        <f>IF(ISBLANK(M3080),,H3080*INDEX(Inputs!F:F,MATCH(F3080,Inputs!E:E,0)))</f>
        <v>5496</v>
      </c>
      <c r="O3080" s="65"/>
    </row>
    <row r="3081" ht="15.75" customHeight="1" spans="1:15">
      <c r="A3081" s="65" t="s">
        <v>362</v>
      </c>
      <c r="B3081" s="65" t="s">
        <v>23</v>
      </c>
      <c r="C3081" s="55" t="s">
        <v>363</v>
      </c>
      <c r="D3081" s="66" t="s">
        <v>370</v>
      </c>
      <c r="E3081" s="66" t="s">
        <v>880</v>
      </c>
      <c r="F3081" s="66">
        <v>256479</v>
      </c>
      <c r="G3081" s="65" t="s">
        <v>28</v>
      </c>
      <c r="H3081" s="67">
        <v>5</v>
      </c>
      <c r="I3081" s="69" t="s">
        <v>913</v>
      </c>
      <c r="J3081" s="63">
        <f t="shared" si="12"/>
        <v>44759</v>
      </c>
      <c r="K3081" s="64">
        <f>IF(ISBLANK(J3081),,H3081*INDEX(Inputs!G:G,MATCH(F3081,Inputs!E:E,0)))</f>
        <v>12500</v>
      </c>
      <c r="L3081" s="65" t="str">
        <f>IF(ISBLANK(J3081),,INDEX(Inputs!D:D,MATCH(F3081,Inputs!E:E,0)))</f>
        <v>997PP EvoFox Explore Gaming Bundle (422,423,659,595)</v>
      </c>
      <c r="M3081" s="65" t="str">
        <f>IF(ISBLANK(#REF!),,IF(B3081="Online","Online",IF(LEFT(B3081,1)="E","Online","Offline")))</f>
        <v>Offline</v>
      </c>
      <c r="N3081" s="64">
        <f>IF(ISBLANK(M3081),,H3081*INDEX(Inputs!F:F,MATCH(F3081,Inputs!E:E,0)))</f>
        <v>23980</v>
      </c>
      <c r="O3081" s="65"/>
    </row>
    <row r="3082" ht="15.75" customHeight="1" spans="1:15">
      <c r="A3082" s="65" t="s">
        <v>362</v>
      </c>
      <c r="B3082" s="65" t="s">
        <v>23</v>
      </c>
      <c r="C3082" s="55" t="s">
        <v>363</v>
      </c>
      <c r="D3082" s="66" t="s">
        <v>370</v>
      </c>
      <c r="E3082" s="66" t="s">
        <v>880</v>
      </c>
      <c r="F3082" s="66">
        <v>256480</v>
      </c>
      <c r="G3082" s="65" t="s">
        <v>25</v>
      </c>
      <c r="H3082" s="67">
        <v>2</v>
      </c>
      <c r="I3082" s="69" t="s">
        <v>913</v>
      </c>
      <c r="J3082" s="63">
        <f t="shared" si="12"/>
        <v>44759</v>
      </c>
      <c r="K3082" s="64">
        <f>IF(ISBLANK(J3082),,H3082*INDEX(Inputs!G:G,MATCH(F3082,Inputs!E:E,0)))</f>
        <v>6000</v>
      </c>
      <c r="L3082" s="65" t="str">
        <f>IF(ISBLANK(J3082),,INDEX(Inputs!D:D,MATCH(F3082,Inputs!E:E,0)))</f>
        <v>998PP EvoFox Prime Gaming Bundle (422,423,658,597)</v>
      </c>
      <c r="M3082" s="65" t="str">
        <f>IF(ISBLANK(#REF!),,IF(B3082="Online","Online",IF(LEFT(B3082,1)="E","Online","Offline")))</f>
        <v>Offline</v>
      </c>
      <c r="N3082" s="64">
        <f>IF(ISBLANK(M3082),,H3082*INDEX(Inputs!F:F,MATCH(F3082,Inputs!E:E,0)))</f>
        <v>10992</v>
      </c>
      <c r="O3082" s="65"/>
    </row>
    <row r="3083" ht="15.75" customHeight="1" spans="1:15">
      <c r="A3083" s="65" t="s">
        <v>447</v>
      </c>
      <c r="B3083" s="65" t="s">
        <v>452</v>
      </c>
      <c r="C3083" s="55" t="s">
        <v>453</v>
      </c>
      <c r="D3083" s="66" t="s">
        <v>370</v>
      </c>
      <c r="E3083" s="66" t="s">
        <v>880</v>
      </c>
      <c r="F3083" s="66">
        <v>256479</v>
      </c>
      <c r="G3083" s="65" t="s">
        <v>28</v>
      </c>
      <c r="H3083" s="67">
        <v>2</v>
      </c>
      <c r="I3083" s="69" t="s">
        <v>913</v>
      </c>
      <c r="J3083" s="63">
        <f t="shared" si="12"/>
        <v>44759</v>
      </c>
      <c r="K3083" s="64">
        <f>IF(ISBLANK(J3083),,H3083*INDEX(Inputs!G:G,MATCH(F3083,Inputs!E:E,0)))</f>
        <v>5000</v>
      </c>
      <c r="L3083" s="65" t="str">
        <f>IF(ISBLANK(J3083),,INDEX(Inputs!D:D,MATCH(F3083,Inputs!E:E,0)))</f>
        <v>997PP EvoFox Explore Gaming Bundle (422,423,659,595)</v>
      </c>
      <c r="M3083" s="65" t="str">
        <f>IF(ISBLANK(#REF!),,IF(B3083="Online","Online",IF(LEFT(B3083,1)="E","Online","Offline")))</f>
        <v>Offline</v>
      </c>
      <c r="N3083" s="64">
        <f>IF(ISBLANK(M3083),,H3083*INDEX(Inputs!F:F,MATCH(F3083,Inputs!E:E,0)))</f>
        <v>9592</v>
      </c>
      <c r="O3083" s="65"/>
    </row>
    <row r="3084" ht="15.75" customHeight="1" spans="1:15">
      <c r="A3084" s="65" t="s">
        <v>447</v>
      </c>
      <c r="B3084" s="65" t="s">
        <v>452</v>
      </c>
      <c r="C3084" s="55" t="s">
        <v>453</v>
      </c>
      <c r="D3084" s="66" t="s">
        <v>370</v>
      </c>
      <c r="E3084" s="66" t="s">
        <v>880</v>
      </c>
      <c r="F3084" s="66">
        <v>256480</v>
      </c>
      <c r="G3084" s="65" t="s">
        <v>25</v>
      </c>
      <c r="H3084" s="67">
        <v>1</v>
      </c>
      <c r="I3084" s="69" t="s">
        <v>913</v>
      </c>
      <c r="J3084" s="63">
        <f t="shared" si="12"/>
        <v>44759</v>
      </c>
      <c r="K3084" s="64">
        <f>IF(ISBLANK(J3084),,H3084*INDEX(Inputs!G:G,MATCH(F3084,Inputs!E:E,0)))</f>
        <v>3000</v>
      </c>
      <c r="L3084" s="65" t="str">
        <f>IF(ISBLANK(J3084),,INDEX(Inputs!D:D,MATCH(F3084,Inputs!E:E,0)))</f>
        <v>998PP EvoFox Prime Gaming Bundle (422,423,658,597)</v>
      </c>
      <c r="M3084" s="65" t="str">
        <f>IF(ISBLANK(#REF!),,IF(B3084="Online","Online",IF(LEFT(B3084,1)="E","Online","Offline")))</f>
        <v>Offline</v>
      </c>
      <c r="N3084" s="64">
        <f>IF(ISBLANK(M3084),,H3084*INDEX(Inputs!F:F,MATCH(F3084,Inputs!E:E,0)))</f>
        <v>5496</v>
      </c>
      <c r="O3084" s="65"/>
    </row>
    <row r="3085" ht="15.75" customHeight="1" spans="1:15">
      <c r="A3085" s="65" t="s">
        <v>681</v>
      </c>
      <c r="B3085" s="65" t="s">
        <v>192</v>
      </c>
      <c r="C3085" s="55" t="s">
        <v>682</v>
      </c>
      <c r="D3085" s="66" t="s">
        <v>414</v>
      </c>
      <c r="E3085" s="66" t="s">
        <v>415</v>
      </c>
      <c r="F3085" s="66">
        <v>250874</v>
      </c>
      <c r="G3085" s="65" t="s">
        <v>13</v>
      </c>
      <c r="H3085" s="67">
        <v>1</v>
      </c>
      <c r="I3085" s="69" t="s">
        <v>913</v>
      </c>
      <c r="J3085" s="63">
        <f t="shared" si="12"/>
        <v>44759</v>
      </c>
      <c r="K3085" s="64">
        <f>IF(ISBLANK(J3085),,H3085*INDEX(Inputs!G:G,MATCH(F3085,Inputs!E:E,0)))</f>
        <v>1349</v>
      </c>
      <c r="L3085" s="65" t="str">
        <f>IF(ISBLANK(J3085),,INDEX(Inputs!D:D,MATCH(F3085,Inputs!E:E,0)))</f>
        <v>432BK EvoFox X-Team Gaming Keyboard &amp; Mouse (USB)</v>
      </c>
      <c r="M3085" s="65" t="str">
        <f>IF(ISBLANK(#REF!),,IF(B3085="Online","Online",IF(LEFT(B3085,1)="E","Online","Offline")))</f>
        <v>Offline</v>
      </c>
      <c r="N3085" s="64">
        <f>IF(ISBLANK(M3085),,H3085*INDEX(Inputs!F:F,MATCH(F3085,Inputs!E:E,0)))</f>
        <v>1899</v>
      </c>
      <c r="O3085" s="65"/>
    </row>
    <row r="3086" ht="15.75" customHeight="1" spans="1:15">
      <c r="A3086" s="65" t="s">
        <v>412</v>
      </c>
      <c r="B3086" s="65" t="s">
        <v>174</v>
      </c>
      <c r="C3086" s="55" t="s">
        <v>844</v>
      </c>
      <c r="D3086" s="66" t="s">
        <v>370</v>
      </c>
      <c r="E3086" s="66" t="s">
        <v>880</v>
      </c>
      <c r="F3086" s="66">
        <v>256479</v>
      </c>
      <c r="G3086" s="65" t="s">
        <v>28</v>
      </c>
      <c r="H3086" s="67">
        <v>1</v>
      </c>
      <c r="I3086" s="69" t="s">
        <v>913</v>
      </c>
      <c r="J3086" s="63">
        <f t="shared" si="12"/>
        <v>44759</v>
      </c>
      <c r="K3086" s="64">
        <f>IF(ISBLANK(J3086),,H3086*INDEX(Inputs!G:G,MATCH(F3086,Inputs!E:E,0)))</f>
        <v>2500</v>
      </c>
      <c r="L3086" s="65" t="str">
        <f>IF(ISBLANK(J3086),,INDEX(Inputs!D:D,MATCH(F3086,Inputs!E:E,0)))</f>
        <v>997PP EvoFox Explore Gaming Bundle (422,423,659,595)</v>
      </c>
      <c r="M3086" s="65" t="str">
        <f>IF(ISBLANK(#REF!),,IF(B3086="Online","Online",IF(LEFT(B3086,1)="E","Online","Offline")))</f>
        <v>Offline</v>
      </c>
      <c r="N3086" s="64">
        <f>IF(ISBLANK(M3086),,H3086*INDEX(Inputs!F:F,MATCH(F3086,Inputs!E:E,0)))</f>
        <v>4796</v>
      </c>
      <c r="O3086" s="65"/>
    </row>
    <row r="3087" ht="15.75" customHeight="1" spans="1:15">
      <c r="A3087" s="65" t="s">
        <v>412</v>
      </c>
      <c r="B3087" s="65" t="s">
        <v>210</v>
      </c>
      <c r="C3087" s="55" t="s">
        <v>897</v>
      </c>
      <c r="D3087" s="66" t="s">
        <v>370</v>
      </c>
      <c r="E3087" s="66" t="s">
        <v>410</v>
      </c>
      <c r="F3087" s="66">
        <v>250877</v>
      </c>
      <c r="G3087" s="65" t="s">
        <v>22</v>
      </c>
      <c r="H3087" s="67">
        <v>1</v>
      </c>
      <c r="I3087" s="69" t="s">
        <v>913</v>
      </c>
      <c r="J3087" s="63">
        <f t="shared" si="12"/>
        <v>44759</v>
      </c>
      <c r="K3087" s="64">
        <f>IF(ISBLANK(J3087),,H3087*INDEX(Inputs!G:G,MATCH(F3087,Inputs!E:E,0)))</f>
        <v>349</v>
      </c>
      <c r="L3087" s="65" t="str">
        <f>IF(ISBLANK(J3087),,INDEX(Inputs!D:D,MATCH(F3087,Inputs!E:E,0)))</f>
        <v>595BK Evo Fox Falcon X35 Medium Speed Mouse Pad</v>
      </c>
      <c r="M3087" s="65" t="str">
        <f>IF(ISBLANK(#REF!),,IF(B3087="Online","Online",IF(LEFT(B3087,1)="E","Online","Offline")))</f>
        <v>Offline</v>
      </c>
      <c r="N3087" s="64">
        <f>IF(ISBLANK(M3087),,H3087*INDEX(Inputs!F:F,MATCH(F3087,Inputs!E:E,0)))</f>
        <v>699</v>
      </c>
      <c r="O3087" s="65"/>
    </row>
    <row r="3088" ht="15.75" customHeight="1" spans="1:15">
      <c r="A3088" s="65" t="s">
        <v>367</v>
      </c>
      <c r="B3088" s="66" t="s">
        <v>163</v>
      </c>
      <c r="C3088" s="55" t="s">
        <v>638</v>
      </c>
      <c r="D3088" s="66" t="s">
        <v>370</v>
      </c>
      <c r="E3088" s="66" t="s">
        <v>880</v>
      </c>
      <c r="F3088" s="66">
        <v>256480</v>
      </c>
      <c r="G3088" s="65" t="s">
        <v>25</v>
      </c>
      <c r="H3088" s="67">
        <v>1</v>
      </c>
      <c r="I3088" s="69" t="s">
        <v>913</v>
      </c>
      <c r="J3088" s="63">
        <f t="shared" si="12"/>
        <v>44759</v>
      </c>
      <c r="K3088" s="64">
        <f>IF(ISBLANK(J3088),,H3088*INDEX(Inputs!G:G,MATCH(F3088,Inputs!E:E,0)))</f>
        <v>3000</v>
      </c>
      <c r="L3088" s="65" t="str">
        <f>IF(ISBLANK(J3088),,INDEX(Inputs!D:D,MATCH(F3088,Inputs!E:E,0)))</f>
        <v>998PP EvoFox Prime Gaming Bundle (422,423,658,597)</v>
      </c>
      <c r="M3088" s="65" t="str">
        <f>IF(ISBLANK(#REF!),,IF(B3088="Online","Online",IF(LEFT(B3088,1)="E","Online","Offline")))</f>
        <v>Offline</v>
      </c>
      <c r="N3088" s="64">
        <f>IF(ISBLANK(M3088),,H3088*INDEX(Inputs!F:F,MATCH(F3088,Inputs!E:E,0)))</f>
        <v>5496</v>
      </c>
      <c r="O3088" s="65"/>
    </row>
    <row r="3089" ht="15.75" customHeight="1" spans="1:15">
      <c r="A3089" s="65" t="s">
        <v>341</v>
      </c>
      <c r="B3089" s="65" t="s">
        <v>195</v>
      </c>
      <c r="C3089" s="55" t="s">
        <v>818</v>
      </c>
      <c r="D3089" s="66" t="s">
        <v>370</v>
      </c>
      <c r="E3089" s="66" t="s">
        <v>880</v>
      </c>
      <c r="F3089" s="66">
        <v>256479</v>
      </c>
      <c r="G3089" s="65" t="s">
        <v>28</v>
      </c>
      <c r="H3089" s="67">
        <v>2</v>
      </c>
      <c r="I3089" s="69" t="s">
        <v>913</v>
      </c>
      <c r="J3089" s="63">
        <f t="shared" si="12"/>
        <v>44759</v>
      </c>
      <c r="K3089" s="64">
        <f>IF(ISBLANK(J3089),,H3089*INDEX(Inputs!G:G,MATCH(F3089,Inputs!E:E,0)))</f>
        <v>5000</v>
      </c>
      <c r="L3089" s="65" t="str">
        <f>IF(ISBLANK(J3089),,INDEX(Inputs!D:D,MATCH(F3089,Inputs!E:E,0)))</f>
        <v>997PP EvoFox Explore Gaming Bundle (422,423,659,595)</v>
      </c>
      <c r="M3089" s="65" t="str">
        <f>IF(ISBLANK(#REF!),,IF(B3089="Online","Online",IF(LEFT(B3089,1)="E","Online","Offline")))</f>
        <v>Offline</v>
      </c>
      <c r="N3089" s="64">
        <f>IF(ISBLANK(M3089),,H3089*INDEX(Inputs!F:F,MATCH(F3089,Inputs!E:E,0)))</f>
        <v>9592</v>
      </c>
      <c r="O3089" s="65"/>
    </row>
    <row r="3090" ht="15.75" customHeight="1" spans="1:15">
      <c r="A3090" s="65" t="s">
        <v>750</v>
      </c>
      <c r="B3090" s="65" t="s">
        <v>239</v>
      </c>
      <c r="C3090" s="55" t="s">
        <v>751</v>
      </c>
      <c r="D3090" s="66" t="s">
        <v>370</v>
      </c>
      <c r="E3090" s="66" t="s">
        <v>410</v>
      </c>
      <c r="F3090" s="66">
        <v>250876</v>
      </c>
      <c r="G3090" s="65" t="s">
        <v>26</v>
      </c>
      <c r="H3090" s="67">
        <v>1</v>
      </c>
      <c r="I3090" s="69" t="s">
        <v>913</v>
      </c>
      <c r="J3090" s="63">
        <f t="shared" si="12"/>
        <v>44759</v>
      </c>
      <c r="K3090" s="64">
        <f>IF(ISBLANK(J3090),,H3090*INDEX(Inputs!G:G,MATCH(F3090,Inputs!E:E,0)))</f>
        <v>1399</v>
      </c>
      <c r="L3090" s="65" t="str">
        <f>IF(ISBLANK(J3090),,INDEX(Inputs!D:D,MATCH(F3090,Inputs!E:E,0)))</f>
        <v>649BK EvoFox Typhoon Laptop Cooling Pad</v>
      </c>
      <c r="M3090" s="65" t="str">
        <f>IF(ISBLANK(#REF!),,IF(B3090="Online","Online",IF(LEFT(B3090,1)="E","Online","Offline")))</f>
        <v>Offline</v>
      </c>
      <c r="N3090" s="64">
        <f>IF(ISBLANK(M3090),,H3090*INDEX(Inputs!F:F,MATCH(F3090,Inputs!E:E,0)))</f>
        <v>1999</v>
      </c>
      <c r="O3090" s="65"/>
    </row>
    <row r="3091" ht="15.75" customHeight="1" spans="1:15">
      <c r="A3091" s="65" t="s">
        <v>750</v>
      </c>
      <c r="B3091" s="65" t="s">
        <v>239</v>
      </c>
      <c r="C3091" s="55" t="s">
        <v>751</v>
      </c>
      <c r="D3091" s="66" t="s">
        <v>414</v>
      </c>
      <c r="E3091" s="66" t="s">
        <v>428</v>
      </c>
      <c r="F3091" s="66">
        <v>250881</v>
      </c>
      <c r="G3091" s="65" t="s">
        <v>98</v>
      </c>
      <c r="H3091" s="67">
        <v>1</v>
      </c>
      <c r="I3091" s="69" t="s">
        <v>913</v>
      </c>
      <c r="J3091" s="63">
        <f t="shared" si="12"/>
        <v>44759</v>
      </c>
      <c r="K3091" s="64">
        <f>IF(ISBLANK(J3091),,H3091*INDEX(Inputs!G:G,MATCH(F3091,Inputs!E:E,0)))</f>
        <v>799</v>
      </c>
      <c r="L3091" s="65" t="str">
        <f>IF(ISBLANK(J3091),,INDEX(Inputs!D:D,MATCH(F3091,Inputs!E:E,0)))</f>
        <v>795BK EvoFox Phantom Pro RGB Gaming Mouse USB</v>
      </c>
      <c r="M3091" s="65" t="str">
        <f>IF(ISBLANK(#REF!),,IF(B3091="Online","Online",IF(LEFT(B3091,1)="E","Online","Offline")))</f>
        <v>Offline</v>
      </c>
      <c r="N3091" s="64">
        <f>IF(ISBLANK(M3091),,H3091*INDEX(Inputs!F:F,MATCH(F3091,Inputs!E:E,0)))</f>
        <v>1099</v>
      </c>
      <c r="O3091" s="65"/>
    </row>
    <row r="3092" ht="15.75" customHeight="1" spans="1:15">
      <c r="A3092" s="65" t="s">
        <v>750</v>
      </c>
      <c r="B3092" s="65" t="s">
        <v>239</v>
      </c>
      <c r="C3092" s="55" t="s">
        <v>751</v>
      </c>
      <c r="D3092" s="66" t="s">
        <v>370</v>
      </c>
      <c r="E3092" s="66" t="s">
        <v>880</v>
      </c>
      <c r="F3092" s="66">
        <v>256479</v>
      </c>
      <c r="G3092" s="65" t="s">
        <v>28</v>
      </c>
      <c r="H3092" s="67">
        <v>1</v>
      </c>
      <c r="I3092" s="69" t="s">
        <v>913</v>
      </c>
      <c r="J3092" s="63">
        <f t="shared" si="12"/>
        <v>44759</v>
      </c>
      <c r="K3092" s="64">
        <f>IF(ISBLANK(J3092),,H3092*INDEX(Inputs!G:G,MATCH(F3092,Inputs!E:E,0)))</f>
        <v>2500</v>
      </c>
      <c r="L3092" s="65" t="str">
        <f>IF(ISBLANK(J3092),,INDEX(Inputs!D:D,MATCH(F3092,Inputs!E:E,0)))</f>
        <v>997PP EvoFox Explore Gaming Bundle (422,423,659,595)</v>
      </c>
      <c r="M3092" s="65" t="str">
        <f>IF(ISBLANK(#REF!),,IF(B3092="Online","Online",IF(LEFT(B3092,1)="E","Online","Offline")))</f>
        <v>Offline</v>
      </c>
      <c r="N3092" s="64">
        <f>IF(ISBLANK(M3092),,H3092*INDEX(Inputs!F:F,MATCH(F3092,Inputs!E:E,0)))</f>
        <v>4796</v>
      </c>
      <c r="O3092" s="65"/>
    </row>
    <row r="3093" ht="15.75" customHeight="1" spans="1:15">
      <c r="A3093" s="65" t="s">
        <v>750</v>
      </c>
      <c r="B3093" s="65" t="s">
        <v>239</v>
      </c>
      <c r="C3093" s="55" t="s">
        <v>751</v>
      </c>
      <c r="D3093" s="66" t="s">
        <v>370</v>
      </c>
      <c r="E3093" s="66" t="s">
        <v>880</v>
      </c>
      <c r="F3093" s="66">
        <v>256480</v>
      </c>
      <c r="G3093" s="65" t="s">
        <v>25</v>
      </c>
      <c r="H3093" s="67">
        <v>1</v>
      </c>
      <c r="I3093" s="69" t="s">
        <v>913</v>
      </c>
      <c r="J3093" s="63">
        <f t="shared" si="12"/>
        <v>44759</v>
      </c>
      <c r="K3093" s="64">
        <f>IF(ISBLANK(J3093),,H3093*INDEX(Inputs!G:G,MATCH(F3093,Inputs!E:E,0)))</f>
        <v>3000</v>
      </c>
      <c r="L3093" s="65" t="str">
        <f>IF(ISBLANK(J3093),,INDEX(Inputs!D:D,MATCH(F3093,Inputs!E:E,0)))</f>
        <v>998PP EvoFox Prime Gaming Bundle (422,423,658,597)</v>
      </c>
      <c r="M3093" s="65" t="str">
        <f>IF(ISBLANK(#REF!),,IF(B3093="Online","Online",IF(LEFT(B3093,1)="E","Online","Offline")))</f>
        <v>Offline</v>
      </c>
      <c r="N3093" s="64">
        <f>IF(ISBLANK(M3093),,H3093*INDEX(Inputs!F:F,MATCH(F3093,Inputs!E:E,0)))</f>
        <v>5496</v>
      </c>
      <c r="O3093" s="65"/>
    </row>
    <row r="3094" ht="15.75" customHeight="1" spans="1:15">
      <c r="A3094" s="65" t="s">
        <v>914</v>
      </c>
      <c r="B3094" s="65" t="s">
        <v>247</v>
      </c>
      <c r="C3094" s="55" t="s">
        <v>873</v>
      </c>
      <c r="D3094" s="66" t="s">
        <v>370</v>
      </c>
      <c r="E3094" s="66" t="s">
        <v>880</v>
      </c>
      <c r="F3094" s="66">
        <v>256479</v>
      </c>
      <c r="G3094" s="65" t="s">
        <v>28</v>
      </c>
      <c r="H3094" s="67">
        <v>1</v>
      </c>
      <c r="I3094" s="69" t="s">
        <v>913</v>
      </c>
      <c r="J3094" s="63">
        <f t="shared" si="12"/>
        <v>44759</v>
      </c>
      <c r="K3094" s="64">
        <f>IF(ISBLANK(J3094),,H3094*INDEX(Inputs!G:G,MATCH(F3094,Inputs!E:E,0)))</f>
        <v>2500</v>
      </c>
      <c r="L3094" s="65" t="str">
        <f>IF(ISBLANK(J3094),,INDEX(Inputs!D:D,MATCH(F3094,Inputs!E:E,0)))</f>
        <v>997PP EvoFox Explore Gaming Bundle (422,423,659,595)</v>
      </c>
      <c r="M3094" s="65" t="str">
        <f>IF(ISBLANK(#REF!),,IF(B3094="Online","Online",IF(LEFT(B3094,1)="E","Online","Offline")))</f>
        <v>Offline</v>
      </c>
      <c r="N3094" s="64">
        <f>IF(ISBLANK(M3094),,H3094*INDEX(Inputs!F:F,MATCH(F3094,Inputs!E:E,0)))</f>
        <v>4796</v>
      </c>
      <c r="O3094" s="65"/>
    </row>
    <row r="3095" ht="15.75" customHeight="1" spans="1:15">
      <c r="A3095" s="65" t="s">
        <v>915</v>
      </c>
      <c r="B3095" s="65" t="s">
        <v>248</v>
      </c>
      <c r="C3095" s="55" t="s">
        <v>916</v>
      </c>
      <c r="D3095" s="66" t="s">
        <v>370</v>
      </c>
      <c r="E3095" s="66" t="s">
        <v>371</v>
      </c>
      <c r="F3095" s="66">
        <v>250417</v>
      </c>
      <c r="G3095" s="65" t="s">
        <v>39</v>
      </c>
      <c r="H3095" s="67">
        <v>1</v>
      </c>
      <c r="I3095" s="69" t="s">
        <v>913</v>
      </c>
      <c r="J3095" s="63">
        <f t="shared" si="12"/>
        <v>44759</v>
      </c>
      <c r="K3095" s="64">
        <f>IF(ISBLANK(J3095),,H3095*INDEX(Inputs!G:G,MATCH(F3095,Inputs!E:E,0)))</f>
        <v>929</v>
      </c>
      <c r="L3095" s="65" t="str">
        <f>IF(ISBLANK(J3095),,INDEX(Inputs!D:D,MATCH(F3095,Inputs!E:E,0)))</f>
        <v>416PP Super Speed Hub 4 Port USB 3.0</v>
      </c>
      <c r="M3095" s="65" t="str">
        <f>IF(ISBLANK(#REF!),,IF(B3095="Online","Online",IF(LEFT(B3095,1)="E","Online","Offline")))</f>
        <v>Offline</v>
      </c>
      <c r="N3095" s="64">
        <f>IF(ISBLANK(M3095),,H3095*INDEX(Inputs!F:F,MATCH(F3095,Inputs!E:E,0)))</f>
        <v>1499</v>
      </c>
      <c r="O3095" s="65"/>
    </row>
    <row r="3096" ht="15.75" customHeight="1" spans="1:15">
      <c r="A3096" s="65" t="s">
        <v>898</v>
      </c>
      <c r="B3096" s="65" t="s">
        <v>205</v>
      </c>
      <c r="C3096" s="55" t="s">
        <v>899</v>
      </c>
      <c r="D3096" s="66" t="s">
        <v>370</v>
      </c>
      <c r="E3096" s="66" t="s">
        <v>880</v>
      </c>
      <c r="F3096" s="66">
        <v>256480</v>
      </c>
      <c r="G3096" s="65" t="s">
        <v>25</v>
      </c>
      <c r="H3096" s="67">
        <v>1</v>
      </c>
      <c r="I3096" s="69" t="s">
        <v>913</v>
      </c>
      <c r="J3096" s="63">
        <f t="shared" si="12"/>
        <v>44759</v>
      </c>
      <c r="K3096" s="64">
        <f>IF(ISBLANK(J3096),,H3096*INDEX(Inputs!G:G,MATCH(F3096,Inputs!E:E,0)))</f>
        <v>3000</v>
      </c>
      <c r="L3096" s="65" t="str">
        <f>IF(ISBLANK(J3096),,INDEX(Inputs!D:D,MATCH(F3096,Inputs!E:E,0)))</f>
        <v>998PP EvoFox Prime Gaming Bundle (422,423,658,597)</v>
      </c>
      <c r="M3096" s="65" t="str">
        <f>IF(ISBLANK(#REF!),,IF(B3096="Online","Online",IF(LEFT(B3096,1)="E","Online","Offline")))</f>
        <v>Offline</v>
      </c>
      <c r="N3096" s="64">
        <f>IF(ISBLANK(M3096),,H3096*INDEX(Inputs!F:F,MATCH(F3096,Inputs!E:E,0)))</f>
        <v>5496</v>
      </c>
      <c r="O3096" s="65"/>
    </row>
    <row r="3097" ht="15.75" customHeight="1" spans="1:15">
      <c r="A3097" s="65" t="s">
        <v>454</v>
      </c>
      <c r="B3097" s="66" t="s">
        <v>164</v>
      </c>
      <c r="C3097" s="55" t="s">
        <v>466</v>
      </c>
      <c r="D3097" s="66" t="s">
        <v>370</v>
      </c>
      <c r="E3097" s="66" t="s">
        <v>880</v>
      </c>
      <c r="F3097" s="66">
        <v>256479</v>
      </c>
      <c r="G3097" s="65" t="s">
        <v>28</v>
      </c>
      <c r="H3097" s="67">
        <v>1</v>
      </c>
      <c r="I3097" s="69" t="s">
        <v>913</v>
      </c>
      <c r="J3097" s="63">
        <f t="shared" si="12"/>
        <v>44759</v>
      </c>
      <c r="K3097" s="64">
        <f>IF(ISBLANK(J3097),,H3097*INDEX(Inputs!G:G,MATCH(F3097,Inputs!E:E,0)))</f>
        <v>2500</v>
      </c>
      <c r="L3097" s="65" t="str">
        <f>IF(ISBLANK(J3097),,INDEX(Inputs!D:D,MATCH(F3097,Inputs!E:E,0)))</f>
        <v>997PP EvoFox Explore Gaming Bundle (422,423,659,595)</v>
      </c>
      <c r="M3097" s="65" t="str">
        <f>IF(ISBLANK(#REF!),,IF(B3097="Online","Online",IF(LEFT(B3097,1)="E","Online","Offline")))</f>
        <v>Offline</v>
      </c>
      <c r="N3097" s="64">
        <f>IF(ISBLANK(M3097),,H3097*INDEX(Inputs!F:F,MATCH(F3097,Inputs!E:E,0)))</f>
        <v>4796</v>
      </c>
      <c r="O3097" s="65"/>
    </row>
    <row r="3098" ht="15.75" customHeight="1" spans="1:15">
      <c r="A3098" s="65" t="s">
        <v>454</v>
      </c>
      <c r="B3098" s="66" t="s">
        <v>164</v>
      </c>
      <c r="C3098" s="55" t="s">
        <v>466</v>
      </c>
      <c r="D3098" s="66" t="s">
        <v>370</v>
      </c>
      <c r="E3098" s="66" t="s">
        <v>880</v>
      </c>
      <c r="F3098" s="66">
        <v>256480</v>
      </c>
      <c r="G3098" s="65" t="s">
        <v>25</v>
      </c>
      <c r="H3098" s="67">
        <v>1</v>
      </c>
      <c r="I3098" s="69" t="s">
        <v>913</v>
      </c>
      <c r="J3098" s="63">
        <f t="shared" si="12"/>
        <v>44759</v>
      </c>
      <c r="K3098" s="64">
        <f>IF(ISBLANK(J3098),,H3098*INDEX(Inputs!G:G,MATCH(F3098,Inputs!E:E,0)))</f>
        <v>3000</v>
      </c>
      <c r="L3098" s="65" t="str">
        <f>IF(ISBLANK(J3098),,INDEX(Inputs!D:D,MATCH(F3098,Inputs!E:E,0)))</f>
        <v>998PP EvoFox Prime Gaming Bundle (422,423,658,597)</v>
      </c>
      <c r="M3098" s="65" t="str">
        <f>IF(ISBLANK(#REF!),,IF(B3098="Online","Online",IF(LEFT(B3098,1)="E","Online","Offline")))</f>
        <v>Offline</v>
      </c>
      <c r="N3098" s="64">
        <f>IF(ISBLANK(M3098),,H3098*INDEX(Inputs!F:F,MATCH(F3098,Inputs!E:E,0)))</f>
        <v>5496</v>
      </c>
      <c r="O3098" s="65"/>
    </row>
    <row r="3099" ht="15.75" customHeight="1" spans="1:15">
      <c r="A3099" s="65" t="s">
        <v>447</v>
      </c>
      <c r="B3099" s="65" t="s">
        <v>159</v>
      </c>
      <c r="C3099" s="55" t="s">
        <v>448</v>
      </c>
      <c r="D3099" s="66" t="s">
        <v>370</v>
      </c>
      <c r="E3099" s="66" t="s">
        <v>410</v>
      </c>
      <c r="F3099" s="66">
        <v>250879</v>
      </c>
      <c r="G3099" s="65" t="s">
        <v>30</v>
      </c>
      <c r="H3099" s="67">
        <v>1</v>
      </c>
      <c r="I3099" s="69" t="s">
        <v>913</v>
      </c>
      <c r="J3099" s="63">
        <f t="shared" si="12"/>
        <v>44759</v>
      </c>
      <c r="K3099" s="64">
        <f>IF(ISBLANK(J3099),,H3099*INDEX(Inputs!G:G,MATCH(F3099,Inputs!E:E,0)))</f>
        <v>699</v>
      </c>
      <c r="L3099" s="65" t="str">
        <f>IF(ISBLANK(J3099),,INDEX(Inputs!D:D,MATCH(F3099,Inputs!E:E,0)))</f>
        <v>597BK Evo Fox Falcon X85 Extra Large Speed Mouse Pad</v>
      </c>
      <c r="M3099" s="65" t="str">
        <f>IF(ISBLANK(#REF!),,IF(B3099="Online","Online",IF(LEFT(B3099,1)="E","Online","Offline")))</f>
        <v>Offline</v>
      </c>
      <c r="N3099" s="64">
        <f>IF(ISBLANK(M3099),,H3099*INDEX(Inputs!F:F,MATCH(F3099,Inputs!E:E,0)))</f>
        <v>1199</v>
      </c>
      <c r="O3099" s="65"/>
    </row>
    <row r="3100" ht="15.75" customHeight="1" spans="1:15">
      <c r="A3100" s="65" t="s">
        <v>458</v>
      </c>
      <c r="B3100" s="65" t="s">
        <v>179</v>
      </c>
      <c r="C3100" s="55" t="s">
        <v>523</v>
      </c>
      <c r="D3100" s="66" t="s">
        <v>414</v>
      </c>
      <c r="E3100" s="66" t="s">
        <v>415</v>
      </c>
      <c r="F3100" s="66">
        <v>250874</v>
      </c>
      <c r="G3100" s="65" t="s">
        <v>13</v>
      </c>
      <c r="H3100" s="67">
        <v>1</v>
      </c>
      <c r="I3100" s="69" t="s">
        <v>913</v>
      </c>
      <c r="J3100" s="63">
        <f t="shared" si="12"/>
        <v>44759</v>
      </c>
      <c r="K3100" s="64">
        <f>IF(ISBLANK(J3100),,H3100*INDEX(Inputs!G:G,MATCH(F3100,Inputs!E:E,0)))</f>
        <v>1349</v>
      </c>
      <c r="L3100" s="65" t="str">
        <f>IF(ISBLANK(J3100),,INDEX(Inputs!D:D,MATCH(F3100,Inputs!E:E,0)))</f>
        <v>432BK EvoFox X-Team Gaming Keyboard &amp; Mouse (USB)</v>
      </c>
      <c r="M3100" s="65" t="str">
        <f>IF(ISBLANK(#REF!),,IF(B3100="Online","Online",IF(LEFT(B3100,1)="E","Online","Offline")))</f>
        <v>Offline</v>
      </c>
      <c r="N3100" s="64">
        <f>IF(ISBLANK(M3100),,H3100*INDEX(Inputs!F:F,MATCH(F3100,Inputs!E:E,0)))</f>
        <v>1899</v>
      </c>
      <c r="O3100" s="65"/>
    </row>
    <row r="3101" ht="15.75" customHeight="1" spans="1:15">
      <c r="A3101" s="65" t="s">
        <v>458</v>
      </c>
      <c r="B3101" s="65" t="s">
        <v>179</v>
      </c>
      <c r="C3101" s="55" t="s">
        <v>523</v>
      </c>
      <c r="D3101" s="66" t="s">
        <v>370</v>
      </c>
      <c r="E3101" s="66" t="s">
        <v>880</v>
      </c>
      <c r="F3101" s="66">
        <v>256479</v>
      </c>
      <c r="G3101" s="65" t="s">
        <v>28</v>
      </c>
      <c r="H3101" s="67">
        <v>1</v>
      </c>
      <c r="I3101" s="69" t="s">
        <v>913</v>
      </c>
      <c r="J3101" s="63">
        <f t="shared" si="12"/>
        <v>44759</v>
      </c>
      <c r="K3101" s="64">
        <f>IF(ISBLANK(J3101),,H3101*INDEX(Inputs!G:G,MATCH(F3101,Inputs!E:E,0)))</f>
        <v>2500</v>
      </c>
      <c r="L3101" s="65" t="str">
        <f>IF(ISBLANK(J3101),,INDEX(Inputs!D:D,MATCH(F3101,Inputs!E:E,0)))</f>
        <v>997PP EvoFox Explore Gaming Bundle (422,423,659,595)</v>
      </c>
      <c r="M3101" s="65" t="str">
        <f>IF(ISBLANK(#REF!),,IF(B3101="Online","Online",IF(LEFT(B3101,1)="E","Online","Offline")))</f>
        <v>Offline</v>
      </c>
      <c r="N3101" s="64">
        <f>IF(ISBLANK(M3101),,H3101*INDEX(Inputs!F:F,MATCH(F3101,Inputs!E:E,0)))</f>
        <v>4796</v>
      </c>
      <c r="O3101" s="65"/>
    </row>
    <row r="3102" ht="15.75" customHeight="1" spans="1:15">
      <c r="A3102" s="65" t="s">
        <v>458</v>
      </c>
      <c r="B3102" s="65" t="s">
        <v>179</v>
      </c>
      <c r="C3102" s="55" t="s">
        <v>523</v>
      </c>
      <c r="D3102" s="66" t="s">
        <v>370</v>
      </c>
      <c r="E3102" s="66" t="s">
        <v>880</v>
      </c>
      <c r="F3102" s="66">
        <v>256480</v>
      </c>
      <c r="G3102" s="65" t="s">
        <v>25</v>
      </c>
      <c r="H3102" s="67">
        <v>1</v>
      </c>
      <c r="I3102" s="69" t="s">
        <v>913</v>
      </c>
      <c r="J3102" s="63">
        <f t="shared" si="12"/>
        <v>44759</v>
      </c>
      <c r="K3102" s="64">
        <f>IF(ISBLANK(J3102),,H3102*INDEX(Inputs!G:G,MATCH(F3102,Inputs!E:E,0)))</f>
        <v>3000</v>
      </c>
      <c r="L3102" s="65" t="str">
        <f>IF(ISBLANK(J3102),,INDEX(Inputs!D:D,MATCH(F3102,Inputs!E:E,0)))</f>
        <v>998PP EvoFox Prime Gaming Bundle (422,423,658,597)</v>
      </c>
      <c r="M3102" s="65" t="str">
        <f>IF(ISBLANK(#REF!),,IF(B3102="Online","Online",IF(LEFT(B3102,1)="E","Online","Offline")))</f>
        <v>Offline</v>
      </c>
      <c r="N3102" s="64">
        <f>IF(ISBLANK(M3102),,H3102*INDEX(Inputs!F:F,MATCH(F3102,Inputs!E:E,0)))</f>
        <v>5496</v>
      </c>
      <c r="O3102" s="65"/>
    </row>
    <row r="3103" ht="15.75" customHeight="1" spans="1:15">
      <c r="A3103" s="65" t="s">
        <v>458</v>
      </c>
      <c r="B3103" s="66" t="s">
        <v>600</v>
      </c>
      <c r="C3103" s="55" t="s">
        <v>601</v>
      </c>
      <c r="D3103" s="66" t="s">
        <v>370</v>
      </c>
      <c r="E3103" s="66" t="s">
        <v>880</v>
      </c>
      <c r="F3103" s="66">
        <v>256479</v>
      </c>
      <c r="G3103" s="65" t="s">
        <v>28</v>
      </c>
      <c r="H3103" s="67">
        <v>1</v>
      </c>
      <c r="I3103" s="69" t="s">
        <v>913</v>
      </c>
      <c r="J3103" s="63">
        <f t="shared" si="12"/>
        <v>44759</v>
      </c>
      <c r="K3103" s="64">
        <f>IF(ISBLANK(J3103),,H3103*INDEX(Inputs!G:G,MATCH(F3103,Inputs!E:E,0)))</f>
        <v>2500</v>
      </c>
      <c r="L3103" s="65" t="str">
        <f>IF(ISBLANK(J3103),,INDEX(Inputs!D:D,MATCH(F3103,Inputs!E:E,0)))</f>
        <v>997PP EvoFox Explore Gaming Bundle (422,423,659,595)</v>
      </c>
      <c r="M3103" s="65" t="str">
        <f>IF(ISBLANK(#REF!),,IF(B3103="Online","Online",IF(LEFT(B3103,1)="E","Online","Offline")))</f>
        <v>Offline</v>
      </c>
      <c r="N3103" s="64">
        <f>IF(ISBLANK(M3103),,H3103*INDEX(Inputs!F:F,MATCH(F3103,Inputs!E:E,0)))</f>
        <v>4796</v>
      </c>
      <c r="O3103" s="65"/>
    </row>
    <row r="3104" ht="15.75" customHeight="1" spans="1:15">
      <c r="A3104" s="65" t="s">
        <v>458</v>
      </c>
      <c r="B3104" s="66" t="s">
        <v>600</v>
      </c>
      <c r="C3104" s="55" t="s">
        <v>601</v>
      </c>
      <c r="D3104" s="66" t="s">
        <v>370</v>
      </c>
      <c r="E3104" s="66" t="s">
        <v>880</v>
      </c>
      <c r="F3104" s="66">
        <v>256480</v>
      </c>
      <c r="G3104" s="65" t="s">
        <v>25</v>
      </c>
      <c r="H3104" s="67">
        <v>1</v>
      </c>
      <c r="I3104" s="69" t="s">
        <v>913</v>
      </c>
      <c r="J3104" s="63">
        <f t="shared" si="12"/>
        <v>44759</v>
      </c>
      <c r="K3104" s="64">
        <f>IF(ISBLANK(J3104),,H3104*INDEX(Inputs!G:G,MATCH(F3104,Inputs!E:E,0)))</f>
        <v>3000</v>
      </c>
      <c r="L3104" s="65" t="str">
        <f>IF(ISBLANK(J3104),,INDEX(Inputs!D:D,MATCH(F3104,Inputs!E:E,0)))</f>
        <v>998PP EvoFox Prime Gaming Bundle (422,423,658,597)</v>
      </c>
      <c r="M3104" s="65" t="str">
        <f>IF(ISBLANK(#REF!),,IF(B3104="Online","Online",IF(LEFT(B3104,1)="E","Online","Offline")))</f>
        <v>Offline</v>
      </c>
      <c r="N3104" s="64">
        <f>IF(ISBLANK(M3104),,H3104*INDEX(Inputs!F:F,MATCH(F3104,Inputs!E:E,0)))</f>
        <v>5496</v>
      </c>
      <c r="O3104" s="65"/>
    </row>
    <row r="3105" ht="15.75" customHeight="1" spans="1:15">
      <c r="A3105" s="65" t="s">
        <v>491</v>
      </c>
      <c r="B3105" s="65" t="s">
        <v>564</v>
      </c>
      <c r="C3105" s="55" t="s">
        <v>565</v>
      </c>
      <c r="D3105" s="66" t="s">
        <v>370</v>
      </c>
      <c r="E3105" s="66" t="s">
        <v>880</v>
      </c>
      <c r="F3105" s="66">
        <v>256479</v>
      </c>
      <c r="G3105" s="65" t="s">
        <v>28</v>
      </c>
      <c r="H3105" s="67">
        <v>3</v>
      </c>
      <c r="I3105" s="69" t="s">
        <v>913</v>
      </c>
      <c r="J3105" s="63">
        <f t="shared" si="12"/>
        <v>44759</v>
      </c>
      <c r="K3105" s="64">
        <f>IF(ISBLANK(J3105),,H3105*INDEX(Inputs!G:G,MATCH(F3105,Inputs!E:E,0)))</f>
        <v>7500</v>
      </c>
      <c r="L3105" s="65" t="str">
        <f>IF(ISBLANK(J3105),,INDEX(Inputs!D:D,MATCH(F3105,Inputs!E:E,0)))</f>
        <v>997PP EvoFox Explore Gaming Bundle (422,423,659,595)</v>
      </c>
      <c r="M3105" s="65" t="str">
        <f>IF(ISBLANK(#REF!),,IF(B3105="Online","Online",IF(LEFT(B3105,1)="E","Online","Offline")))</f>
        <v>Offline</v>
      </c>
      <c r="N3105" s="64">
        <f>IF(ISBLANK(M3105),,H3105*INDEX(Inputs!F:F,MATCH(F3105,Inputs!E:E,0)))</f>
        <v>14388</v>
      </c>
      <c r="O3105" s="65"/>
    </row>
    <row r="3106" ht="15.75" customHeight="1" spans="1:15">
      <c r="A3106" s="65" t="s">
        <v>407</v>
      </c>
      <c r="B3106" s="65" t="s">
        <v>71</v>
      </c>
      <c r="C3106" s="55" t="s">
        <v>882</v>
      </c>
      <c r="D3106" s="66" t="s">
        <v>370</v>
      </c>
      <c r="E3106" s="66" t="s">
        <v>880</v>
      </c>
      <c r="F3106" s="66">
        <v>256479</v>
      </c>
      <c r="G3106" s="65" t="s">
        <v>28</v>
      </c>
      <c r="H3106" s="67">
        <v>1</v>
      </c>
      <c r="I3106" s="69" t="s">
        <v>913</v>
      </c>
      <c r="J3106" s="63">
        <f t="shared" si="12"/>
        <v>44759</v>
      </c>
      <c r="K3106" s="64">
        <f>IF(ISBLANK(J3106),,H3106*INDEX(Inputs!G:G,MATCH(F3106,Inputs!E:E,0)))</f>
        <v>2500</v>
      </c>
      <c r="L3106" s="65" t="str">
        <f>IF(ISBLANK(J3106),,INDEX(Inputs!D:D,MATCH(F3106,Inputs!E:E,0)))</f>
        <v>997PP EvoFox Explore Gaming Bundle (422,423,659,595)</v>
      </c>
      <c r="M3106" s="65" t="str">
        <f>IF(ISBLANK(#REF!),,IF(B3106="Online","Online",IF(LEFT(B3106,1)="E","Online","Offline")))</f>
        <v>Offline</v>
      </c>
      <c r="N3106" s="64">
        <f>IF(ISBLANK(M3106),,H3106*INDEX(Inputs!F:F,MATCH(F3106,Inputs!E:E,0)))</f>
        <v>4796</v>
      </c>
      <c r="O3106" s="65"/>
    </row>
    <row r="3107" ht="15.75" customHeight="1" spans="1:15">
      <c r="A3107" s="65" t="s">
        <v>367</v>
      </c>
      <c r="B3107" s="65" t="s">
        <v>175</v>
      </c>
      <c r="C3107" s="55" t="s">
        <v>659</v>
      </c>
      <c r="D3107" s="66" t="s">
        <v>370</v>
      </c>
      <c r="E3107" s="66" t="s">
        <v>880</v>
      </c>
      <c r="F3107" s="66">
        <v>256479</v>
      </c>
      <c r="G3107" s="65" t="s">
        <v>28</v>
      </c>
      <c r="H3107" s="67">
        <v>2</v>
      </c>
      <c r="I3107" s="69" t="s">
        <v>913</v>
      </c>
      <c r="J3107" s="63">
        <f t="shared" si="12"/>
        <v>44759</v>
      </c>
      <c r="K3107" s="64">
        <f>IF(ISBLANK(J3107),,H3107*INDEX(Inputs!G:G,MATCH(F3107,Inputs!E:E,0)))</f>
        <v>5000</v>
      </c>
      <c r="L3107" s="65" t="str">
        <f>IF(ISBLANK(J3107),,INDEX(Inputs!D:D,MATCH(F3107,Inputs!E:E,0)))</f>
        <v>997PP EvoFox Explore Gaming Bundle (422,423,659,595)</v>
      </c>
      <c r="M3107" s="65" t="str">
        <f>IF(ISBLANK(#REF!),,IF(B3107="Online","Online",IF(LEFT(B3107,1)="E","Online","Offline")))</f>
        <v>Offline</v>
      </c>
      <c r="N3107" s="64">
        <f>IF(ISBLANK(M3107),,H3107*INDEX(Inputs!F:F,MATCH(F3107,Inputs!E:E,0)))</f>
        <v>9592</v>
      </c>
      <c r="O3107" s="65"/>
    </row>
    <row r="3108" ht="15.75" customHeight="1" spans="1:15">
      <c r="A3108" s="65" t="s">
        <v>367</v>
      </c>
      <c r="B3108" s="65" t="s">
        <v>175</v>
      </c>
      <c r="C3108" s="55" t="s">
        <v>659</v>
      </c>
      <c r="D3108" s="66" t="s">
        <v>370</v>
      </c>
      <c r="E3108" s="66" t="s">
        <v>880</v>
      </c>
      <c r="F3108" s="66">
        <v>256480</v>
      </c>
      <c r="G3108" s="65" t="s">
        <v>25</v>
      </c>
      <c r="H3108" s="67">
        <v>1</v>
      </c>
      <c r="I3108" s="69" t="s">
        <v>913</v>
      </c>
      <c r="J3108" s="63">
        <f t="shared" si="12"/>
        <v>44759</v>
      </c>
      <c r="K3108" s="64">
        <f>IF(ISBLANK(J3108),,H3108*INDEX(Inputs!G:G,MATCH(F3108,Inputs!E:E,0)))</f>
        <v>3000</v>
      </c>
      <c r="L3108" s="65" t="str">
        <f>IF(ISBLANK(J3108),,INDEX(Inputs!D:D,MATCH(F3108,Inputs!E:E,0)))</f>
        <v>998PP EvoFox Prime Gaming Bundle (422,423,658,597)</v>
      </c>
      <c r="M3108" s="65" t="str">
        <f>IF(ISBLANK(#REF!),,IF(B3108="Online","Online",IF(LEFT(B3108,1)="E","Online","Offline")))</f>
        <v>Offline</v>
      </c>
      <c r="N3108" s="64">
        <f>IF(ISBLANK(M3108),,H3108*INDEX(Inputs!F:F,MATCH(F3108,Inputs!E:E,0)))</f>
        <v>5496</v>
      </c>
      <c r="O3108" s="65"/>
    </row>
    <row r="3109" ht="15.75" customHeight="1" spans="1:15">
      <c r="A3109" s="65" t="s">
        <v>407</v>
      </c>
      <c r="B3109" s="65" t="s">
        <v>200</v>
      </c>
      <c r="C3109" s="55" t="s">
        <v>588</v>
      </c>
      <c r="D3109" s="66" t="s">
        <v>370</v>
      </c>
      <c r="E3109" s="66" t="s">
        <v>880</v>
      </c>
      <c r="F3109" s="66">
        <v>256479</v>
      </c>
      <c r="G3109" s="65" t="s">
        <v>28</v>
      </c>
      <c r="H3109" s="67">
        <v>3</v>
      </c>
      <c r="I3109" s="69" t="s">
        <v>913</v>
      </c>
      <c r="J3109" s="63">
        <f t="shared" si="12"/>
        <v>44759</v>
      </c>
      <c r="K3109" s="64">
        <f>IF(ISBLANK(J3109),,H3109*INDEX(Inputs!G:G,MATCH(F3109,Inputs!E:E,0)))</f>
        <v>7500</v>
      </c>
      <c r="L3109" s="65" t="str">
        <f>IF(ISBLANK(J3109),,INDEX(Inputs!D:D,MATCH(F3109,Inputs!E:E,0)))</f>
        <v>997PP EvoFox Explore Gaming Bundle (422,423,659,595)</v>
      </c>
      <c r="M3109" s="65" t="str">
        <f>IF(ISBLANK(#REF!),,IF(B3109="Online","Online",IF(LEFT(B3109,1)="E","Online","Offline")))</f>
        <v>Offline</v>
      </c>
      <c r="N3109" s="64">
        <f>IF(ISBLANK(M3109),,H3109*INDEX(Inputs!F:F,MATCH(F3109,Inputs!E:E,0)))</f>
        <v>14388</v>
      </c>
      <c r="O3109" s="65"/>
    </row>
    <row r="3110" ht="15.75" customHeight="1" spans="1:15">
      <c r="A3110" s="65" t="s">
        <v>367</v>
      </c>
      <c r="B3110" s="65" t="s">
        <v>230</v>
      </c>
      <c r="C3110" s="55" t="s">
        <v>652</v>
      </c>
      <c r="D3110" s="66" t="s">
        <v>414</v>
      </c>
      <c r="E3110" s="66" t="s">
        <v>415</v>
      </c>
      <c r="F3110" s="66">
        <v>250874</v>
      </c>
      <c r="G3110" s="65" t="s">
        <v>13</v>
      </c>
      <c r="H3110" s="67">
        <v>1</v>
      </c>
      <c r="I3110" s="69" t="s">
        <v>913</v>
      </c>
      <c r="J3110" s="63">
        <f t="shared" si="12"/>
        <v>44759</v>
      </c>
      <c r="K3110" s="64">
        <f>IF(ISBLANK(J3110),,H3110*INDEX(Inputs!G:G,MATCH(F3110,Inputs!E:E,0)))</f>
        <v>1349</v>
      </c>
      <c r="L3110" s="65" t="str">
        <f>IF(ISBLANK(J3110),,INDEX(Inputs!D:D,MATCH(F3110,Inputs!E:E,0)))</f>
        <v>432BK EvoFox X-Team Gaming Keyboard &amp; Mouse (USB)</v>
      </c>
      <c r="M3110" s="65" t="str">
        <f>IF(ISBLANK(#REF!),,IF(B3110="Online","Online",IF(LEFT(B3110,1)="E","Online","Offline")))</f>
        <v>Offline</v>
      </c>
      <c r="N3110" s="64">
        <f>IF(ISBLANK(M3110),,H3110*INDEX(Inputs!F:F,MATCH(F3110,Inputs!E:E,0)))</f>
        <v>1899</v>
      </c>
      <c r="O3110" s="65"/>
    </row>
    <row r="3111" ht="15.75" customHeight="1" spans="1:15">
      <c r="A3111" s="65" t="s">
        <v>367</v>
      </c>
      <c r="B3111" s="65" t="s">
        <v>230</v>
      </c>
      <c r="C3111" s="55" t="s">
        <v>652</v>
      </c>
      <c r="D3111" s="66" t="s">
        <v>370</v>
      </c>
      <c r="E3111" s="66" t="s">
        <v>880</v>
      </c>
      <c r="F3111" s="66">
        <v>256479</v>
      </c>
      <c r="G3111" s="65" t="s">
        <v>28</v>
      </c>
      <c r="H3111" s="67">
        <v>2</v>
      </c>
      <c r="I3111" s="69" t="s">
        <v>913</v>
      </c>
      <c r="J3111" s="63">
        <f t="shared" si="12"/>
        <v>44759</v>
      </c>
      <c r="K3111" s="64">
        <f>IF(ISBLANK(J3111),,H3111*INDEX(Inputs!G:G,MATCH(F3111,Inputs!E:E,0)))</f>
        <v>5000</v>
      </c>
      <c r="L3111" s="65" t="str">
        <f>IF(ISBLANK(J3111),,INDEX(Inputs!D:D,MATCH(F3111,Inputs!E:E,0)))</f>
        <v>997PP EvoFox Explore Gaming Bundle (422,423,659,595)</v>
      </c>
      <c r="M3111" s="65" t="str">
        <f>IF(ISBLANK(#REF!),,IF(B3111="Online","Online",IF(LEFT(B3111,1)="E","Online","Offline")))</f>
        <v>Offline</v>
      </c>
      <c r="N3111" s="64">
        <f>IF(ISBLANK(M3111),,H3111*INDEX(Inputs!F:F,MATCH(F3111,Inputs!E:E,0)))</f>
        <v>9592</v>
      </c>
      <c r="O3111" s="65"/>
    </row>
    <row r="3112" ht="15.75" customHeight="1" spans="1:15">
      <c r="A3112" s="65" t="s">
        <v>883</v>
      </c>
      <c r="B3112" s="65" t="s">
        <v>245</v>
      </c>
      <c r="C3112" s="55" t="s">
        <v>879</v>
      </c>
      <c r="D3112" s="66" t="s">
        <v>370</v>
      </c>
      <c r="E3112" s="66" t="s">
        <v>880</v>
      </c>
      <c r="F3112" s="66">
        <v>256479</v>
      </c>
      <c r="G3112" s="65" t="s">
        <v>28</v>
      </c>
      <c r="H3112" s="67">
        <v>1</v>
      </c>
      <c r="I3112" s="69" t="s">
        <v>913</v>
      </c>
      <c r="J3112" s="63">
        <f t="shared" si="12"/>
        <v>44759</v>
      </c>
      <c r="K3112" s="64">
        <f>IF(ISBLANK(J3112),,H3112*INDEX(Inputs!G:G,MATCH(F3112,Inputs!E:E,0)))</f>
        <v>2500</v>
      </c>
      <c r="L3112" s="65" t="str">
        <f>IF(ISBLANK(J3112),,INDEX(Inputs!D:D,MATCH(F3112,Inputs!E:E,0)))</f>
        <v>997PP EvoFox Explore Gaming Bundle (422,423,659,595)</v>
      </c>
      <c r="M3112" s="65" t="str">
        <f>IF(ISBLANK(#REF!),,IF(B3112="Online","Online",IF(LEFT(B3112,1)="E","Online","Offline")))</f>
        <v>Offline</v>
      </c>
      <c r="N3112" s="64">
        <f>IF(ISBLANK(M3112),,H3112*INDEX(Inputs!F:F,MATCH(F3112,Inputs!E:E,0)))</f>
        <v>4796</v>
      </c>
      <c r="O3112" s="65"/>
    </row>
    <row r="3113" ht="15.75" customHeight="1" spans="1:15">
      <c r="A3113" s="65" t="s">
        <v>589</v>
      </c>
      <c r="B3113" s="65" t="s">
        <v>590</v>
      </c>
      <c r="C3113" s="55" t="s">
        <v>591</v>
      </c>
      <c r="D3113" s="66" t="s">
        <v>370</v>
      </c>
      <c r="E3113" s="66" t="s">
        <v>880</v>
      </c>
      <c r="F3113" s="66">
        <v>256479</v>
      </c>
      <c r="G3113" s="65" t="s">
        <v>28</v>
      </c>
      <c r="H3113" s="67">
        <v>12</v>
      </c>
      <c r="I3113" s="69" t="s">
        <v>913</v>
      </c>
      <c r="J3113" s="63">
        <f t="shared" si="12"/>
        <v>44759</v>
      </c>
      <c r="K3113" s="64">
        <f>IF(ISBLANK(J3113),,H3113*INDEX(Inputs!G:G,MATCH(F3113,Inputs!E:E,0)))</f>
        <v>30000</v>
      </c>
      <c r="L3113" s="65" t="str">
        <f>IF(ISBLANK(J3113),,INDEX(Inputs!D:D,MATCH(F3113,Inputs!E:E,0)))</f>
        <v>997PP EvoFox Explore Gaming Bundle (422,423,659,595)</v>
      </c>
      <c r="M3113" s="65" t="str">
        <f>IF(ISBLANK(#REF!),,IF(B3113="Online","Online",IF(LEFT(B3113,1)="E","Online","Offline")))</f>
        <v>Online</v>
      </c>
      <c r="N3113" s="64">
        <f>IF(ISBLANK(M3113),,H3113*INDEX(Inputs!F:F,MATCH(F3113,Inputs!E:E,0)))</f>
        <v>57552</v>
      </c>
      <c r="O3113" s="65"/>
    </row>
    <row r="3114" ht="15.75" customHeight="1" spans="1:15">
      <c r="A3114" s="65" t="s">
        <v>327</v>
      </c>
      <c r="B3114" s="65" t="s">
        <v>78</v>
      </c>
      <c r="C3114" s="55" t="s">
        <v>351</v>
      </c>
      <c r="D3114" s="66" t="s">
        <v>370</v>
      </c>
      <c r="E3114" s="66" t="s">
        <v>880</v>
      </c>
      <c r="F3114" s="66">
        <v>256479</v>
      </c>
      <c r="G3114" s="65" t="s">
        <v>28</v>
      </c>
      <c r="H3114" s="67">
        <v>1</v>
      </c>
      <c r="I3114" s="69" t="s">
        <v>913</v>
      </c>
      <c r="J3114" s="63">
        <f t="shared" si="12"/>
        <v>44759</v>
      </c>
      <c r="K3114" s="64">
        <f>IF(ISBLANK(J3114),,H3114*INDEX(Inputs!G:G,MATCH(F3114,Inputs!E:E,0)))</f>
        <v>2500</v>
      </c>
      <c r="L3114" s="65" t="str">
        <f>IF(ISBLANK(J3114),,INDEX(Inputs!D:D,MATCH(F3114,Inputs!E:E,0)))</f>
        <v>997PP EvoFox Explore Gaming Bundle (422,423,659,595)</v>
      </c>
      <c r="M3114" s="65" t="str">
        <f>IF(ISBLANK(#REF!),,IF(B3114="Online","Online",IF(LEFT(B3114,1)="E","Online","Offline")))</f>
        <v>Offline</v>
      </c>
      <c r="N3114" s="64">
        <f>IF(ISBLANK(M3114),,H3114*INDEX(Inputs!F:F,MATCH(F3114,Inputs!E:E,0)))</f>
        <v>4796</v>
      </c>
      <c r="O3114" s="65"/>
    </row>
    <row r="3115" ht="15.75" customHeight="1" spans="1:15">
      <c r="A3115" s="65" t="s">
        <v>728</v>
      </c>
      <c r="B3115" s="65" t="s">
        <v>131</v>
      </c>
      <c r="C3115" s="55" t="s">
        <v>729</v>
      </c>
      <c r="D3115" s="66" t="s">
        <v>370</v>
      </c>
      <c r="E3115" s="66" t="s">
        <v>880</v>
      </c>
      <c r="F3115" s="66">
        <v>256479</v>
      </c>
      <c r="G3115" s="65" t="s">
        <v>28</v>
      </c>
      <c r="H3115" s="67">
        <v>1</v>
      </c>
      <c r="I3115" s="69" t="s">
        <v>913</v>
      </c>
      <c r="J3115" s="63">
        <f t="shared" si="12"/>
        <v>44759</v>
      </c>
      <c r="K3115" s="64">
        <f>IF(ISBLANK(J3115),,H3115*INDEX(Inputs!G:G,MATCH(F3115,Inputs!E:E,0)))</f>
        <v>2500</v>
      </c>
      <c r="L3115" s="65" t="str">
        <f>IF(ISBLANK(J3115),,INDEX(Inputs!D:D,MATCH(F3115,Inputs!E:E,0)))</f>
        <v>997PP EvoFox Explore Gaming Bundle (422,423,659,595)</v>
      </c>
      <c r="M3115" s="65" t="str">
        <f>IF(ISBLANK(#REF!),,IF(B3115="Online","Online",IF(LEFT(B3115,1)="E","Online","Offline")))</f>
        <v>Offline</v>
      </c>
      <c r="N3115" s="64">
        <f>IF(ISBLANK(M3115),,H3115*INDEX(Inputs!F:F,MATCH(F3115,Inputs!E:E,0)))</f>
        <v>4796</v>
      </c>
      <c r="O3115" s="65"/>
    </row>
    <row r="3116" ht="15.75" customHeight="1" spans="1:15">
      <c r="A3116" s="65" t="s">
        <v>728</v>
      </c>
      <c r="B3116" s="65" t="s">
        <v>131</v>
      </c>
      <c r="C3116" s="55" t="s">
        <v>729</v>
      </c>
      <c r="D3116" s="66" t="s">
        <v>370</v>
      </c>
      <c r="E3116" s="66" t="s">
        <v>880</v>
      </c>
      <c r="F3116" s="66">
        <v>256480</v>
      </c>
      <c r="G3116" s="65" t="s">
        <v>25</v>
      </c>
      <c r="H3116" s="67">
        <v>1</v>
      </c>
      <c r="I3116" s="69" t="s">
        <v>913</v>
      </c>
      <c r="J3116" s="63">
        <f t="shared" si="12"/>
        <v>44759</v>
      </c>
      <c r="K3116" s="64">
        <f>IF(ISBLANK(J3116),,H3116*INDEX(Inputs!G:G,MATCH(F3116,Inputs!E:E,0)))</f>
        <v>3000</v>
      </c>
      <c r="L3116" s="65" t="str">
        <f>IF(ISBLANK(J3116),,INDEX(Inputs!D:D,MATCH(F3116,Inputs!E:E,0)))</f>
        <v>998PP EvoFox Prime Gaming Bundle (422,423,658,597)</v>
      </c>
      <c r="M3116" s="65" t="str">
        <f>IF(ISBLANK(#REF!),,IF(B3116="Online","Online",IF(LEFT(B3116,1)="E","Online","Offline")))</f>
        <v>Offline</v>
      </c>
      <c r="N3116" s="64">
        <f>IF(ISBLANK(M3116),,H3116*INDEX(Inputs!F:F,MATCH(F3116,Inputs!E:E,0)))</f>
        <v>5496</v>
      </c>
      <c r="O3116" s="65"/>
    </row>
    <row r="3117" ht="15.75" customHeight="1" spans="1:15">
      <c r="A3117" s="65" t="s">
        <v>364</v>
      </c>
      <c r="B3117" s="65" t="s">
        <v>593</v>
      </c>
      <c r="C3117" s="55" t="s">
        <v>594</v>
      </c>
      <c r="D3117" s="66" t="s">
        <v>370</v>
      </c>
      <c r="E3117" s="66" t="s">
        <v>880</v>
      </c>
      <c r="F3117" s="66">
        <v>256479</v>
      </c>
      <c r="G3117" s="65" t="s">
        <v>28</v>
      </c>
      <c r="H3117" s="67">
        <v>1</v>
      </c>
      <c r="I3117" s="69" t="s">
        <v>913</v>
      </c>
      <c r="J3117" s="63">
        <f t="shared" si="12"/>
        <v>44759</v>
      </c>
      <c r="K3117" s="64">
        <f>IF(ISBLANK(J3117),,H3117*INDEX(Inputs!G:G,MATCH(F3117,Inputs!E:E,0)))</f>
        <v>2500</v>
      </c>
      <c r="L3117" s="65" t="str">
        <f>IF(ISBLANK(J3117),,INDEX(Inputs!D:D,MATCH(F3117,Inputs!E:E,0)))</f>
        <v>997PP EvoFox Explore Gaming Bundle (422,423,659,595)</v>
      </c>
      <c r="M3117" s="65" t="str">
        <f>IF(ISBLANK(#REF!),,IF(B3117="Online","Online",IF(LEFT(B3117,1)="E","Online","Offline")))</f>
        <v>Offline</v>
      </c>
      <c r="N3117" s="64">
        <f>IF(ISBLANK(M3117),,H3117*INDEX(Inputs!F:F,MATCH(F3117,Inputs!E:E,0)))</f>
        <v>4796</v>
      </c>
      <c r="O3117" s="65"/>
    </row>
    <row r="3118" ht="15.75" customHeight="1" spans="1:15">
      <c r="A3118" s="65" t="s">
        <v>644</v>
      </c>
      <c r="B3118" s="66" t="s">
        <v>171</v>
      </c>
      <c r="C3118" s="55" t="s">
        <v>645</v>
      </c>
      <c r="D3118" s="66" t="s">
        <v>370</v>
      </c>
      <c r="E3118" s="66" t="s">
        <v>880</v>
      </c>
      <c r="F3118" s="66">
        <v>256479</v>
      </c>
      <c r="G3118" s="65" t="s">
        <v>28</v>
      </c>
      <c r="H3118" s="67">
        <v>3</v>
      </c>
      <c r="I3118" s="69" t="s">
        <v>913</v>
      </c>
      <c r="J3118" s="63">
        <f t="shared" si="12"/>
        <v>44759</v>
      </c>
      <c r="K3118" s="64">
        <f>IF(ISBLANK(J3118),,H3118*INDEX(Inputs!G:G,MATCH(F3118,Inputs!E:E,0)))</f>
        <v>7500</v>
      </c>
      <c r="L3118" s="65" t="str">
        <f>IF(ISBLANK(J3118),,INDEX(Inputs!D:D,MATCH(F3118,Inputs!E:E,0)))</f>
        <v>997PP EvoFox Explore Gaming Bundle (422,423,659,595)</v>
      </c>
      <c r="M3118" s="65" t="str">
        <f>IF(ISBLANK(#REF!),,IF(B3118="Online","Online",IF(LEFT(B3118,1)="E","Online","Offline")))</f>
        <v>Offline</v>
      </c>
      <c r="N3118" s="64">
        <f>IF(ISBLANK(M3118),,H3118*INDEX(Inputs!F:F,MATCH(F3118,Inputs!E:E,0)))</f>
        <v>14388</v>
      </c>
      <c r="O3118" s="65"/>
    </row>
    <row r="3119" ht="15.75" customHeight="1" spans="1:15">
      <c r="A3119" s="65" t="s">
        <v>327</v>
      </c>
      <c r="B3119" s="66" t="s">
        <v>602</v>
      </c>
      <c r="C3119" s="55" t="s">
        <v>603</v>
      </c>
      <c r="D3119" s="66" t="s">
        <v>370</v>
      </c>
      <c r="E3119" s="66" t="s">
        <v>880</v>
      </c>
      <c r="F3119" s="66">
        <v>256479</v>
      </c>
      <c r="G3119" s="65" t="s">
        <v>28</v>
      </c>
      <c r="H3119" s="67">
        <v>1</v>
      </c>
      <c r="I3119" s="69" t="s">
        <v>913</v>
      </c>
      <c r="J3119" s="63">
        <f t="shared" si="12"/>
        <v>44759</v>
      </c>
      <c r="K3119" s="64">
        <f>IF(ISBLANK(J3119),,H3119*INDEX(Inputs!G:G,MATCH(F3119,Inputs!E:E,0)))</f>
        <v>2500</v>
      </c>
      <c r="L3119" s="65" t="str">
        <f>IF(ISBLANK(J3119),,INDEX(Inputs!D:D,MATCH(F3119,Inputs!E:E,0)))</f>
        <v>997PP EvoFox Explore Gaming Bundle (422,423,659,595)</v>
      </c>
      <c r="M3119" s="65" t="str">
        <f>IF(ISBLANK(#REF!),,IF(B3119="Online","Online",IF(LEFT(B3119,1)="E","Online","Offline")))</f>
        <v>Offline</v>
      </c>
      <c r="N3119" s="64">
        <f>IF(ISBLANK(M3119),,H3119*INDEX(Inputs!F:F,MATCH(F3119,Inputs!E:E,0)))</f>
        <v>4796</v>
      </c>
      <c r="O3119" s="65"/>
    </row>
    <row r="3120" ht="15.75" customHeight="1" spans="1:15">
      <c r="A3120" s="65" t="s">
        <v>739</v>
      </c>
      <c r="B3120" s="65" t="s">
        <v>740</v>
      </c>
      <c r="C3120" s="55" t="s">
        <v>741</v>
      </c>
      <c r="D3120" s="66" t="s">
        <v>370</v>
      </c>
      <c r="E3120" s="66" t="s">
        <v>410</v>
      </c>
      <c r="F3120" s="66">
        <v>250879</v>
      </c>
      <c r="G3120" s="65" t="s">
        <v>30</v>
      </c>
      <c r="H3120" s="67">
        <v>-1</v>
      </c>
      <c r="I3120" s="69" t="s">
        <v>913</v>
      </c>
      <c r="J3120" s="63">
        <f t="shared" si="12"/>
        <v>44759</v>
      </c>
      <c r="K3120" s="64">
        <f>IF(ISBLANK(J3120),,H3120*INDEX(Inputs!G:G,MATCH(F3120,Inputs!E:E,0)))</f>
        <v>-699</v>
      </c>
      <c r="L3120" s="65" t="str">
        <f>IF(ISBLANK(J3120),,INDEX(Inputs!D:D,MATCH(F3120,Inputs!E:E,0)))</f>
        <v>597BK Evo Fox Falcon X85 Extra Large Speed Mouse Pad</v>
      </c>
      <c r="M3120" s="65" t="str">
        <f>IF(ISBLANK(#REF!),,IF(B3120="Online","Online",IF(LEFT(B3120,1)="E","Online","Offline")))</f>
        <v>Offline</v>
      </c>
      <c r="N3120" s="64">
        <f>IF(ISBLANK(M3120),,H3120*INDEX(Inputs!F:F,MATCH(F3120,Inputs!E:E,0)))</f>
        <v>-1199</v>
      </c>
      <c r="O3120" s="65"/>
    </row>
    <row r="3121" ht="15.75" customHeight="1" spans="1:15">
      <c r="A3121" s="65" t="s">
        <v>338</v>
      </c>
      <c r="B3121" s="65" t="s">
        <v>742</v>
      </c>
      <c r="C3121" s="55" t="s">
        <v>743</v>
      </c>
      <c r="D3121" s="66" t="s">
        <v>414</v>
      </c>
      <c r="E3121" s="66" t="s">
        <v>415</v>
      </c>
      <c r="F3121" s="66">
        <v>250874</v>
      </c>
      <c r="G3121" s="65" t="s">
        <v>13</v>
      </c>
      <c r="H3121" s="67">
        <v>1</v>
      </c>
      <c r="I3121" s="69" t="s">
        <v>913</v>
      </c>
      <c r="J3121" s="63">
        <f t="shared" si="12"/>
        <v>44759</v>
      </c>
      <c r="K3121" s="64">
        <f>IF(ISBLANK(J3121),,H3121*INDEX(Inputs!G:G,MATCH(F3121,Inputs!E:E,0)))</f>
        <v>1349</v>
      </c>
      <c r="L3121" s="65" t="str">
        <f>IF(ISBLANK(J3121),,INDEX(Inputs!D:D,MATCH(F3121,Inputs!E:E,0)))</f>
        <v>432BK EvoFox X-Team Gaming Keyboard &amp; Mouse (USB)</v>
      </c>
      <c r="M3121" s="65" t="str">
        <f>IF(ISBLANK(#REF!),,IF(B3121="Online","Online",IF(LEFT(B3121,1)="E","Online","Offline")))</f>
        <v>Offline</v>
      </c>
      <c r="N3121" s="64">
        <f>IF(ISBLANK(M3121),,H3121*INDEX(Inputs!F:F,MATCH(F3121,Inputs!E:E,0)))</f>
        <v>1899</v>
      </c>
      <c r="O3121" s="65"/>
    </row>
    <row r="3122" ht="15.75" customHeight="1" spans="1:15">
      <c r="A3122" s="65" t="s">
        <v>338</v>
      </c>
      <c r="B3122" s="65" t="s">
        <v>742</v>
      </c>
      <c r="C3122" s="55" t="s">
        <v>743</v>
      </c>
      <c r="D3122" s="66" t="s">
        <v>370</v>
      </c>
      <c r="E3122" s="66" t="s">
        <v>410</v>
      </c>
      <c r="F3122" s="66">
        <v>250877</v>
      </c>
      <c r="G3122" s="65" t="s">
        <v>22</v>
      </c>
      <c r="H3122" s="67">
        <v>1</v>
      </c>
      <c r="I3122" s="69" t="s">
        <v>913</v>
      </c>
      <c r="J3122" s="63">
        <f t="shared" si="12"/>
        <v>44759</v>
      </c>
      <c r="K3122" s="64">
        <f>IF(ISBLANK(J3122),,H3122*INDEX(Inputs!G:G,MATCH(F3122,Inputs!E:E,0)))</f>
        <v>349</v>
      </c>
      <c r="L3122" s="65" t="str">
        <f>IF(ISBLANK(J3122),,INDEX(Inputs!D:D,MATCH(F3122,Inputs!E:E,0)))</f>
        <v>595BK Evo Fox Falcon X35 Medium Speed Mouse Pad</v>
      </c>
      <c r="M3122" s="65" t="str">
        <f>IF(ISBLANK(#REF!),,IF(B3122="Online","Online",IF(LEFT(B3122,1)="E","Online","Offline")))</f>
        <v>Offline</v>
      </c>
      <c r="N3122" s="64">
        <f>IF(ISBLANK(M3122),,H3122*INDEX(Inputs!F:F,MATCH(F3122,Inputs!E:E,0)))</f>
        <v>699</v>
      </c>
      <c r="O3122" s="65"/>
    </row>
    <row r="3123" ht="15.75" customHeight="1" spans="1:15">
      <c r="A3123" s="65" t="s">
        <v>353</v>
      </c>
      <c r="B3123" s="65" t="s">
        <v>167</v>
      </c>
      <c r="C3123" s="55" t="s">
        <v>887</v>
      </c>
      <c r="D3123" s="66" t="s">
        <v>370</v>
      </c>
      <c r="E3123" s="66" t="s">
        <v>880</v>
      </c>
      <c r="F3123" s="66">
        <v>256479</v>
      </c>
      <c r="G3123" s="65" t="s">
        <v>28</v>
      </c>
      <c r="H3123" s="67">
        <v>1</v>
      </c>
      <c r="I3123" s="69" t="s">
        <v>913</v>
      </c>
      <c r="J3123" s="63">
        <f t="shared" si="12"/>
        <v>44759</v>
      </c>
      <c r="K3123" s="64">
        <f>IF(ISBLANK(J3123),,H3123*INDEX(Inputs!G:G,MATCH(F3123,Inputs!E:E,0)))</f>
        <v>2500</v>
      </c>
      <c r="L3123" s="65" t="str">
        <f>IF(ISBLANK(J3123),,INDEX(Inputs!D:D,MATCH(F3123,Inputs!E:E,0)))</f>
        <v>997PP EvoFox Explore Gaming Bundle (422,423,659,595)</v>
      </c>
      <c r="M3123" s="65" t="str">
        <f>IF(ISBLANK(#REF!),,IF(B3123="Online","Online",IF(LEFT(B3123,1)="E","Online","Offline")))</f>
        <v>Offline</v>
      </c>
      <c r="N3123" s="64">
        <f>IF(ISBLANK(M3123),,H3123*INDEX(Inputs!F:F,MATCH(F3123,Inputs!E:E,0)))</f>
        <v>4796</v>
      </c>
      <c r="O3123" s="65"/>
    </row>
    <row r="3124" ht="15.75" customHeight="1" spans="1:15">
      <c r="A3124" s="65" t="s">
        <v>353</v>
      </c>
      <c r="B3124" s="65" t="s">
        <v>911</v>
      </c>
      <c r="C3124" s="55" t="s">
        <v>912</v>
      </c>
      <c r="D3124" s="66" t="s">
        <v>370</v>
      </c>
      <c r="E3124" s="66" t="s">
        <v>880</v>
      </c>
      <c r="F3124" s="66">
        <v>256479</v>
      </c>
      <c r="G3124" s="65" t="s">
        <v>28</v>
      </c>
      <c r="H3124" s="67">
        <v>1</v>
      </c>
      <c r="I3124" s="69" t="s">
        <v>913</v>
      </c>
      <c r="J3124" s="63">
        <f t="shared" si="12"/>
        <v>44759</v>
      </c>
      <c r="K3124" s="64">
        <f>IF(ISBLANK(J3124),,H3124*INDEX(Inputs!G:G,MATCH(F3124,Inputs!E:E,0)))</f>
        <v>2500</v>
      </c>
      <c r="L3124" s="65" t="str">
        <f>IF(ISBLANK(J3124),,INDEX(Inputs!D:D,MATCH(F3124,Inputs!E:E,0)))</f>
        <v>997PP EvoFox Explore Gaming Bundle (422,423,659,595)</v>
      </c>
      <c r="M3124" s="65" t="str">
        <f>IF(ISBLANK(#REF!),,IF(B3124="Online","Online",IF(LEFT(B3124,1)="E","Online","Offline")))</f>
        <v>Offline</v>
      </c>
      <c r="N3124" s="64">
        <f>IF(ISBLANK(M3124),,H3124*INDEX(Inputs!F:F,MATCH(F3124,Inputs!E:E,0)))</f>
        <v>4796</v>
      </c>
      <c r="O3124" s="65"/>
    </row>
    <row r="3125" ht="15.75" customHeight="1" spans="1:15">
      <c r="A3125" s="65" t="s">
        <v>353</v>
      </c>
      <c r="B3125" s="65" t="s">
        <v>354</v>
      </c>
      <c r="C3125" s="55" t="s">
        <v>355</v>
      </c>
      <c r="D3125" s="66" t="s">
        <v>370</v>
      </c>
      <c r="E3125" s="66" t="s">
        <v>880</v>
      </c>
      <c r="F3125" s="66">
        <v>256479</v>
      </c>
      <c r="G3125" s="65" t="s">
        <v>28</v>
      </c>
      <c r="H3125" s="67">
        <v>1</v>
      </c>
      <c r="I3125" s="69" t="s">
        <v>913</v>
      </c>
      <c r="J3125" s="63">
        <f t="shared" si="12"/>
        <v>44759</v>
      </c>
      <c r="K3125" s="64">
        <f>IF(ISBLANK(J3125),,H3125*INDEX(Inputs!G:G,MATCH(F3125,Inputs!E:E,0)))</f>
        <v>2500</v>
      </c>
      <c r="L3125" s="65" t="str">
        <f>IF(ISBLANK(J3125),,INDEX(Inputs!D:D,MATCH(F3125,Inputs!E:E,0)))</f>
        <v>997PP EvoFox Explore Gaming Bundle (422,423,659,595)</v>
      </c>
      <c r="M3125" s="65" t="str">
        <f>IF(ISBLANK(#REF!),,IF(B3125="Online","Online",IF(LEFT(B3125,1)="E","Online","Offline")))</f>
        <v>Online</v>
      </c>
      <c r="N3125" s="64">
        <f>IF(ISBLANK(M3125),,H3125*INDEX(Inputs!F:F,MATCH(F3125,Inputs!E:E,0)))</f>
        <v>4796</v>
      </c>
      <c r="O3125" s="65"/>
    </row>
    <row r="3126" ht="15.75" customHeight="1" spans="1:15">
      <c r="A3126" s="65" t="s">
        <v>398</v>
      </c>
      <c r="B3126" s="65" t="s">
        <v>399</v>
      </c>
      <c r="C3126" s="55" t="s">
        <v>400</v>
      </c>
      <c r="D3126" s="66" t="s">
        <v>370</v>
      </c>
      <c r="E3126" s="66" t="s">
        <v>880</v>
      </c>
      <c r="F3126" s="66">
        <v>256479</v>
      </c>
      <c r="G3126" s="65" t="s">
        <v>28</v>
      </c>
      <c r="H3126" s="67">
        <v>1</v>
      </c>
      <c r="I3126" s="69" t="s">
        <v>913</v>
      </c>
      <c r="J3126" s="63">
        <f t="shared" si="12"/>
        <v>44759</v>
      </c>
      <c r="K3126" s="64">
        <f>IF(ISBLANK(J3126),,H3126*INDEX(Inputs!G:G,MATCH(F3126,Inputs!E:E,0)))</f>
        <v>2500</v>
      </c>
      <c r="L3126" s="65" t="str">
        <f>IF(ISBLANK(J3126),,INDEX(Inputs!D:D,MATCH(F3126,Inputs!E:E,0)))</f>
        <v>997PP EvoFox Explore Gaming Bundle (422,423,659,595)</v>
      </c>
      <c r="M3126" s="65" t="str">
        <f>IF(ISBLANK(#REF!),,IF(B3126="Online","Online",IF(LEFT(B3126,1)="E","Online","Offline")))</f>
        <v>Offline</v>
      </c>
      <c r="N3126" s="64">
        <f>IF(ISBLANK(M3126),,H3126*INDEX(Inputs!F:F,MATCH(F3126,Inputs!E:E,0)))</f>
        <v>4796</v>
      </c>
      <c r="O3126" s="65"/>
    </row>
    <row r="3127" ht="15.75" customHeight="1" spans="1:15">
      <c r="A3127" s="65" t="s">
        <v>566</v>
      </c>
      <c r="B3127" s="65" t="s">
        <v>189</v>
      </c>
      <c r="C3127" s="55" t="s">
        <v>567</v>
      </c>
      <c r="D3127" s="66" t="s">
        <v>370</v>
      </c>
      <c r="E3127" s="66" t="s">
        <v>880</v>
      </c>
      <c r="F3127" s="66">
        <v>256479</v>
      </c>
      <c r="G3127" s="65" t="s">
        <v>28</v>
      </c>
      <c r="H3127" s="67">
        <v>1</v>
      </c>
      <c r="I3127" s="69" t="s">
        <v>913</v>
      </c>
      <c r="J3127" s="63">
        <f t="shared" si="12"/>
        <v>44759</v>
      </c>
      <c r="K3127" s="64">
        <f>IF(ISBLANK(J3127),,H3127*INDEX(Inputs!G:G,MATCH(F3127,Inputs!E:E,0)))</f>
        <v>2500</v>
      </c>
      <c r="L3127" s="65" t="str">
        <f>IF(ISBLANK(J3127),,INDEX(Inputs!D:D,MATCH(F3127,Inputs!E:E,0)))</f>
        <v>997PP EvoFox Explore Gaming Bundle (422,423,659,595)</v>
      </c>
      <c r="M3127" s="65" t="str">
        <f>IF(ISBLANK(#REF!),,IF(B3127="Online","Online",IF(LEFT(B3127,1)="E","Online","Offline")))</f>
        <v>Offline</v>
      </c>
      <c r="N3127" s="64">
        <f>IF(ISBLANK(M3127),,H3127*INDEX(Inputs!F:F,MATCH(F3127,Inputs!E:E,0)))</f>
        <v>4796</v>
      </c>
      <c r="O3127" s="65"/>
    </row>
    <row r="3128" ht="15.75" customHeight="1" spans="1:15">
      <c r="A3128" s="65" t="s">
        <v>834</v>
      </c>
      <c r="B3128" s="65" t="s">
        <v>193</v>
      </c>
      <c r="C3128" s="55" t="s">
        <v>835</v>
      </c>
      <c r="D3128" s="66" t="s">
        <v>370</v>
      </c>
      <c r="E3128" s="66" t="s">
        <v>880</v>
      </c>
      <c r="F3128" s="66">
        <v>256479</v>
      </c>
      <c r="G3128" s="65" t="s">
        <v>28</v>
      </c>
      <c r="H3128" s="67">
        <v>1</v>
      </c>
      <c r="I3128" s="69" t="s">
        <v>913</v>
      </c>
      <c r="J3128" s="63">
        <f t="shared" si="12"/>
        <v>44759</v>
      </c>
      <c r="K3128" s="64">
        <f>IF(ISBLANK(J3128),,H3128*INDEX(Inputs!G:G,MATCH(F3128,Inputs!E:E,0)))</f>
        <v>2500</v>
      </c>
      <c r="L3128" s="65" t="str">
        <f>IF(ISBLANK(J3128),,INDEX(Inputs!D:D,MATCH(F3128,Inputs!E:E,0)))</f>
        <v>997PP EvoFox Explore Gaming Bundle (422,423,659,595)</v>
      </c>
      <c r="M3128" s="65" t="str">
        <f>IF(ISBLANK(#REF!),,IF(B3128="Online","Online",IF(LEFT(B3128,1)="E","Online","Offline")))</f>
        <v>Offline</v>
      </c>
      <c r="N3128" s="64">
        <f>IF(ISBLANK(M3128),,H3128*INDEX(Inputs!F:F,MATCH(F3128,Inputs!E:E,0)))</f>
        <v>4796</v>
      </c>
      <c r="O3128" s="65"/>
    </row>
    <row r="3129" ht="15.75" customHeight="1" spans="1:15">
      <c r="A3129" s="65" t="s">
        <v>520</v>
      </c>
      <c r="B3129" s="66" t="s">
        <v>521</v>
      </c>
      <c r="C3129" s="55" t="s">
        <v>522</v>
      </c>
      <c r="D3129" s="66" t="s">
        <v>370</v>
      </c>
      <c r="E3129" s="66" t="s">
        <v>880</v>
      </c>
      <c r="F3129" s="66">
        <v>256479</v>
      </c>
      <c r="G3129" s="65" t="s">
        <v>28</v>
      </c>
      <c r="H3129" s="67">
        <v>1</v>
      </c>
      <c r="I3129" s="69" t="s">
        <v>913</v>
      </c>
      <c r="J3129" s="63">
        <f t="shared" si="12"/>
        <v>44759</v>
      </c>
      <c r="K3129" s="64">
        <f>IF(ISBLANK(J3129),,H3129*INDEX(Inputs!G:G,MATCH(F3129,Inputs!E:E,0)))</f>
        <v>2500</v>
      </c>
      <c r="L3129" s="65" t="str">
        <f>IF(ISBLANK(J3129),,INDEX(Inputs!D:D,MATCH(F3129,Inputs!E:E,0)))</f>
        <v>997PP EvoFox Explore Gaming Bundle (422,423,659,595)</v>
      </c>
      <c r="M3129" s="65" t="str">
        <f>IF(ISBLANK(#REF!),,IF(B3129="Online","Online",IF(LEFT(B3129,1)="E","Online","Offline")))</f>
        <v>Offline</v>
      </c>
      <c r="N3129" s="64">
        <f>IF(ISBLANK(M3129),,H3129*INDEX(Inputs!F:F,MATCH(F3129,Inputs!E:E,0)))</f>
        <v>4796</v>
      </c>
      <c r="O3129" s="65"/>
    </row>
    <row r="3130" ht="15.75" customHeight="1" spans="1:15">
      <c r="A3130" s="65" t="s">
        <v>458</v>
      </c>
      <c r="B3130" s="66" t="s">
        <v>733</v>
      </c>
      <c r="C3130" s="55" t="s">
        <v>734</v>
      </c>
      <c r="D3130" s="66" t="s">
        <v>370</v>
      </c>
      <c r="E3130" s="66" t="s">
        <v>880</v>
      </c>
      <c r="F3130" s="66">
        <v>256479</v>
      </c>
      <c r="G3130" s="65" t="s">
        <v>28</v>
      </c>
      <c r="H3130" s="67">
        <v>2</v>
      </c>
      <c r="I3130" s="69" t="s">
        <v>913</v>
      </c>
      <c r="J3130" s="63">
        <f t="shared" si="12"/>
        <v>44759</v>
      </c>
      <c r="K3130" s="64">
        <f>IF(ISBLANK(J3130),,H3130*INDEX(Inputs!G:G,MATCH(F3130,Inputs!E:E,0)))</f>
        <v>5000</v>
      </c>
      <c r="L3130" s="65" t="str">
        <f>IF(ISBLANK(J3130),,INDEX(Inputs!D:D,MATCH(F3130,Inputs!E:E,0)))</f>
        <v>997PP EvoFox Explore Gaming Bundle (422,423,659,595)</v>
      </c>
      <c r="M3130" s="65" t="str">
        <f>IF(ISBLANK(#REF!),,IF(B3130="Online","Online",IF(LEFT(B3130,1)="E","Online","Offline")))</f>
        <v>Offline</v>
      </c>
      <c r="N3130" s="64">
        <f>IF(ISBLANK(M3130),,H3130*INDEX(Inputs!F:F,MATCH(F3130,Inputs!E:E,0)))</f>
        <v>9592</v>
      </c>
      <c r="O3130" s="65"/>
    </row>
    <row r="3131" ht="15.75" customHeight="1" spans="1:15">
      <c r="A3131" s="65" t="s">
        <v>458</v>
      </c>
      <c r="B3131" s="66" t="s">
        <v>733</v>
      </c>
      <c r="C3131" s="55" t="s">
        <v>734</v>
      </c>
      <c r="D3131" s="66" t="s">
        <v>370</v>
      </c>
      <c r="E3131" s="66" t="s">
        <v>880</v>
      </c>
      <c r="F3131" s="66">
        <v>256480</v>
      </c>
      <c r="G3131" s="65" t="s">
        <v>25</v>
      </c>
      <c r="H3131" s="67">
        <v>1</v>
      </c>
      <c r="I3131" s="69" t="s">
        <v>913</v>
      </c>
      <c r="J3131" s="63">
        <f t="shared" si="12"/>
        <v>44759</v>
      </c>
      <c r="K3131" s="64">
        <f>IF(ISBLANK(J3131),,H3131*INDEX(Inputs!G:G,MATCH(F3131,Inputs!E:E,0)))</f>
        <v>3000</v>
      </c>
      <c r="L3131" s="65" t="str">
        <f>IF(ISBLANK(J3131),,INDEX(Inputs!D:D,MATCH(F3131,Inputs!E:E,0)))</f>
        <v>998PP EvoFox Prime Gaming Bundle (422,423,658,597)</v>
      </c>
      <c r="M3131" s="65" t="str">
        <f>IF(ISBLANK(#REF!),,IF(B3131="Online","Online",IF(LEFT(B3131,1)="E","Online","Offline")))</f>
        <v>Offline</v>
      </c>
      <c r="N3131" s="64">
        <f>IF(ISBLANK(M3131),,H3131*INDEX(Inputs!F:F,MATCH(F3131,Inputs!E:E,0)))</f>
        <v>5496</v>
      </c>
      <c r="O3131" s="65"/>
    </row>
    <row r="3132" ht="15.75" customHeight="1" spans="1:15">
      <c r="A3132" s="65" t="s">
        <v>895</v>
      </c>
      <c r="B3132" s="66" t="s">
        <v>178</v>
      </c>
      <c r="C3132" s="55" t="s">
        <v>864</v>
      </c>
      <c r="D3132" s="66" t="s">
        <v>370</v>
      </c>
      <c r="E3132" s="66" t="s">
        <v>880</v>
      </c>
      <c r="F3132" s="66">
        <v>256479</v>
      </c>
      <c r="G3132" s="65" t="s">
        <v>28</v>
      </c>
      <c r="H3132" s="67">
        <v>1</v>
      </c>
      <c r="I3132" s="69" t="s">
        <v>913</v>
      </c>
      <c r="J3132" s="63">
        <f t="shared" si="12"/>
        <v>44759</v>
      </c>
      <c r="K3132" s="64">
        <f>IF(ISBLANK(J3132),,H3132*INDEX(Inputs!G:G,MATCH(F3132,Inputs!E:E,0)))</f>
        <v>2500</v>
      </c>
      <c r="L3132" s="65" t="str">
        <f>IF(ISBLANK(J3132),,INDEX(Inputs!D:D,MATCH(F3132,Inputs!E:E,0)))</f>
        <v>997PP EvoFox Explore Gaming Bundle (422,423,659,595)</v>
      </c>
      <c r="M3132" s="65" t="str">
        <f>IF(ISBLANK(#REF!),,IF(B3132="Online","Online",IF(LEFT(B3132,1)="E","Online","Offline")))</f>
        <v>Offline</v>
      </c>
      <c r="N3132" s="64">
        <f>IF(ISBLANK(M3132),,H3132*INDEX(Inputs!F:F,MATCH(F3132,Inputs!E:E,0)))</f>
        <v>4796</v>
      </c>
      <c r="O3132" s="65"/>
    </row>
    <row r="3133" ht="15.75" customHeight="1" spans="1:15">
      <c r="A3133" s="65" t="s">
        <v>694</v>
      </c>
      <c r="B3133" s="66" t="s">
        <v>194</v>
      </c>
      <c r="C3133" s="55" t="s">
        <v>695</v>
      </c>
      <c r="D3133" s="66" t="s">
        <v>370</v>
      </c>
      <c r="E3133" s="66" t="s">
        <v>880</v>
      </c>
      <c r="F3133" s="66">
        <v>256479</v>
      </c>
      <c r="G3133" s="65" t="s">
        <v>28</v>
      </c>
      <c r="H3133" s="67">
        <v>1</v>
      </c>
      <c r="I3133" s="69" t="s">
        <v>913</v>
      </c>
      <c r="J3133" s="63">
        <f t="shared" si="12"/>
        <v>44759</v>
      </c>
      <c r="K3133" s="64">
        <f>IF(ISBLANK(J3133),,H3133*INDEX(Inputs!G:G,MATCH(F3133,Inputs!E:E,0)))</f>
        <v>2500</v>
      </c>
      <c r="L3133" s="65" t="str">
        <f>IF(ISBLANK(J3133),,INDEX(Inputs!D:D,MATCH(F3133,Inputs!E:E,0)))</f>
        <v>997PP EvoFox Explore Gaming Bundle (422,423,659,595)</v>
      </c>
      <c r="M3133" s="65" t="str">
        <f>IF(ISBLANK(#REF!),,IF(B3133="Online","Online",IF(LEFT(B3133,1)="E","Online","Offline")))</f>
        <v>Offline</v>
      </c>
      <c r="N3133" s="64">
        <f>IF(ISBLANK(M3133),,H3133*INDEX(Inputs!F:F,MATCH(F3133,Inputs!E:E,0)))</f>
        <v>4796</v>
      </c>
      <c r="O3133" s="65"/>
    </row>
    <row r="3134" ht="15.75" customHeight="1" spans="1:15">
      <c r="A3134" s="65" t="s">
        <v>694</v>
      </c>
      <c r="B3134" s="66" t="s">
        <v>194</v>
      </c>
      <c r="C3134" s="55" t="s">
        <v>695</v>
      </c>
      <c r="D3134" s="66" t="s">
        <v>370</v>
      </c>
      <c r="E3134" s="66" t="s">
        <v>880</v>
      </c>
      <c r="F3134" s="66">
        <v>256480</v>
      </c>
      <c r="G3134" s="65" t="s">
        <v>25</v>
      </c>
      <c r="H3134" s="67">
        <v>2</v>
      </c>
      <c r="I3134" s="69" t="s">
        <v>913</v>
      </c>
      <c r="J3134" s="63">
        <f t="shared" si="12"/>
        <v>44759</v>
      </c>
      <c r="K3134" s="64">
        <f>IF(ISBLANK(J3134),,H3134*INDEX(Inputs!G:G,MATCH(F3134,Inputs!E:E,0)))</f>
        <v>6000</v>
      </c>
      <c r="L3134" s="65" t="str">
        <f>IF(ISBLANK(J3134),,INDEX(Inputs!D:D,MATCH(F3134,Inputs!E:E,0)))</f>
        <v>998PP EvoFox Prime Gaming Bundle (422,423,658,597)</v>
      </c>
      <c r="M3134" s="65" t="str">
        <f>IF(ISBLANK(#REF!),,IF(B3134="Online","Online",IF(LEFT(B3134,1)="E","Online","Offline")))</f>
        <v>Offline</v>
      </c>
      <c r="N3134" s="64">
        <f>IF(ISBLANK(M3134),,H3134*INDEX(Inputs!F:F,MATCH(F3134,Inputs!E:E,0)))</f>
        <v>10992</v>
      </c>
      <c r="O3134" s="65"/>
    </row>
    <row r="3135" ht="15.75" customHeight="1" spans="1:15">
      <c r="A3135" s="65" t="s">
        <v>423</v>
      </c>
      <c r="B3135" s="66" t="s">
        <v>199</v>
      </c>
      <c r="C3135" s="55" t="s">
        <v>424</v>
      </c>
      <c r="D3135" s="66" t="s">
        <v>370</v>
      </c>
      <c r="E3135" s="66" t="s">
        <v>880</v>
      </c>
      <c r="F3135" s="66">
        <v>256479</v>
      </c>
      <c r="G3135" s="65" t="s">
        <v>28</v>
      </c>
      <c r="H3135" s="67">
        <v>1</v>
      </c>
      <c r="I3135" s="69" t="s">
        <v>913</v>
      </c>
      <c r="J3135" s="63">
        <f t="shared" si="12"/>
        <v>44759</v>
      </c>
      <c r="K3135" s="64">
        <f>IF(ISBLANK(J3135),,H3135*INDEX(Inputs!G:G,MATCH(F3135,Inputs!E:E,0)))</f>
        <v>2500</v>
      </c>
      <c r="L3135" s="65" t="str">
        <f>IF(ISBLANK(J3135),,INDEX(Inputs!D:D,MATCH(F3135,Inputs!E:E,0)))</f>
        <v>997PP EvoFox Explore Gaming Bundle (422,423,659,595)</v>
      </c>
      <c r="M3135" s="65" t="str">
        <f>IF(ISBLANK(#REF!),,IF(B3135="Online","Online",IF(LEFT(B3135,1)="E","Online","Offline")))</f>
        <v>Offline</v>
      </c>
      <c r="N3135" s="64">
        <f>IF(ISBLANK(M3135),,H3135*INDEX(Inputs!F:F,MATCH(F3135,Inputs!E:E,0)))</f>
        <v>4796</v>
      </c>
      <c r="O3135" s="65"/>
    </row>
    <row r="3136" ht="15.75" customHeight="1" spans="1:15">
      <c r="A3136" s="65" t="s">
        <v>756</v>
      </c>
      <c r="B3136" s="66" t="s">
        <v>201</v>
      </c>
      <c r="C3136" s="55" t="s">
        <v>757</v>
      </c>
      <c r="D3136" s="66" t="s">
        <v>370</v>
      </c>
      <c r="E3136" s="66" t="s">
        <v>880</v>
      </c>
      <c r="F3136" s="66">
        <v>256479</v>
      </c>
      <c r="G3136" s="65" t="s">
        <v>28</v>
      </c>
      <c r="H3136" s="67">
        <v>3</v>
      </c>
      <c r="I3136" s="69" t="s">
        <v>913</v>
      </c>
      <c r="J3136" s="63">
        <f t="shared" si="12"/>
        <v>44759</v>
      </c>
      <c r="K3136" s="64">
        <f>IF(ISBLANK(J3136),,H3136*INDEX(Inputs!G:G,MATCH(F3136,Inputs!E:E,0)))</f>
        <v>7500</v>
      </c>
      <c r="L3136" s="65" t="str">
        <f>IF(ISBLANK(J3136),,INDEX(Inputs!D:D,MATCH(F3136,Inputs!E:E,0)))</f>
        <v>997PP EvoFox Explore Gaming Bundle (422,423,659,595)</v>
      </c>
      <c r="M3136" s="65" t="str">
        <f>IF(ISBLANK(#REF!),,IF(B3136="Online","Online",IF(LEFT(B3136,1)="E","Online","Offline")))</f>
        <v>Offline</v>
      </c>
      <c r="N3136" s="64">
        <f>IF(ISBLANK(M3136),,H3136*INDEX(Inputs!F:F,MATCH(F3136,Inputs!E:E,0)))</f>
        <v>14388</v>
      </c>
      <c r="O3136" s="65"/>
    </row>
    <row r="3137" ht="15.75" customHeight="1" spans="1:15">
      <c r="A3137" s="65" t="s">
        <v>723</v>
      </c>
      <c r="B3137" s="66" t="s">
        <v>204</v>
      </c>
      <c r="C3137" s="55" t="s">
        <v>724</v>
      </c>
      <c r="D3137" s="66" t="s">
        <v>414</v>
      </c>
      <c r="E3137" s="66" t="s">
        <v>415</v>
      </c>
      <c r="F3137" s="66">
        <v>250874</v>
      </c>
      <c r="G3137" s="65" t="s">
        <v>13</v>
      </c>
      <c r="H3137" s="67">
        <v>1</v>
      </c>
      <c r="I3137" s="69" t="s">
        <v>913</v>
      </c>
      <c r="J3137" s="63">
        <f t="shared" si="12"/>
        <v>44759</v>
      </c>
      <c r="K3137" s="64">
        <f>IF(ISBLANK(J3137),,H3137*INDEX(Inputs!G:G,MATCH(F3137,Inputs!E:E,0)))</f>
        <v>1349</v>
      </c>
      <c r="L3137" s="65" t="str">
        <f>IF(ISBLANK(J3137),,INDEX(Inputs!D:D,MATCH(F3137,Inputs!E:E,0)))</f>
        <v>432BK EvoFox X-Team Gaming Keyboard &amp; Mouse (USB)</v>
      </c>
      <c r="M3137" s="65" t="str">
        <f>IF(ISBLANK(#REF!),,IF(B3137="Online","Online",IF(LEFT(B3137,1)="E","Online","Offline")))</f>
        <v>Offline</v>
      </c>
      <c r="N3137" s="64">
        <f>IF(ISBLANK(M3137),,H3137*INDEX(Inputs!F:F,MATCH(F3137,Inputs!E:E,0)))</f>
        <v>1899</v>
      </c>
      <c r="O3137" s="65"/>
    </row>
    <row r="3138" ht="15.75" customHeight="1" spans="1:15">
      <c r="A3138" s="65" t="s">
        <v>723</v>
      </c>
      <c r="B3138" s="66" t="s">
        <v>204</v>
      </c>
      <c r="C3138" s="55" t="s">
        <v>724</v>
      </c>
      <c r="D3138" s="66" t="s">
        <v>370</v>
      </c>
      <c r="E3138" s="66" t="s">
        <v>410</v>
      </c>
      <c r="F3138" s="66">
        <v>250879</v>
      </c>
      <c r="G3138" s="65" t="s">
        <v>30</v>
      </c>
      <c r="H3138" s="67">
        <v>1</v>
      </c>
      <c r="I3138" s="69" t="s">
        <v>913</v>
      </c>
      <c r="J3138" s="63">
        <f t="shared" si="12"/>
        <v>44759</v>
      </c>
      <c r="K3138" s="64">
        <f>IF(ISBLANK(J3138),,H3138*INDEX(Inputs!G:G,MATCH(F3138,Inputs!E:E,0)))</f>
        <v>699</v>
      </c>
      <c r="L3138" s="65" t="str">
        <f>IF(ISBLANK(J3138),,INDEX(Inputs!D:D,MATCH(F3138,Inputs!E:E,0)))</f>
        <v>597BK Evo Fox Falcon X85 Extra Large Speed Mouse Pad</v>
      </c>
      <c r="M3138" s="65" t="str">
        <f>IF(ISBLANK(#REF!),,IF(B3138="Online","Online",IF(LEFT(B3138,1)="E","Online","Offline")))</f>
        <v>Offline</v>
      </c>
      <c r="N3138" s="64">
        <f>IF(ISBLANK(M3138),,H3138*INDEX(Inputs!F:F,MATCH(F3138,Inputs!E:E,0)))</f>
        <v>1199</v>
      </c>
      <c r="O3138" s="65"/>
    </row>
    <row r="3139" ht="15.75" customHeight="1" spans="1:15">
      <c r="A3139" s="65" t="s">
        <v>723</v>
      </c>
      <c r="B3139" s="66" t="s">
        <v>204</v>
      </c>
      <c r="C3139" s="55" t="s">
        <v>724</v>
      </c>
      <c r="D3139" s="66" t="s">
        <v>370</v>
      </c>
      <c r="E3139" s="66" t="s">
        <v>880</v>
      </c>
      <c r="F3139" s="66">
        <v>256480</v>
      </c>
      <c r="G3139" s="65" t="s">
        <v>25</v>
      </c>
      <c r="H3139" s="67">
        <v>1</v>
      </c>
      <c r="I3139" s="69" t="s">
        <v>913</v>
      </c>
      <c r="J3139" s="63">
        <f t="shared" si="12"/>
        <v>44759</v>
      </c>
      <c r="K3139" s="64">
        <f>IF(ISBLANK(J3139),,H3139*INDEX(Inputs!G:G,MATCH(F3139,Inputs!E:E,0)))</f>
        <v>3000</v>
      </c>
      <c r="L3139" s="65" t="str">
        <f>IF(ISBLANK(J3139),,INDEX(Inputs!D:D,MATCH(F3139,Inputs!E:E,0)))</f>
        <v>998PP EvoFox Prime Gaming Bundle (422,423,658,597)</v>
      </c>
      <c r="M3139" s="65" t="str">
        <f>IF(ISBLANK(#REF!),,IF(B3139="Online","Online",IF(LEFT(B3139,1)="E","Online","Offline")))</f>
        <v>Offline</v>
      </c>
      <c r="N3139" s="64">
        <f>IF(ISBLANK(M3139),,H3139*INDEX(Inputs!F:F,MATCH(F3139,Inputs!E:E,0)))</f>
        <v>5496</v>
      </c>
      <c r="O3139" s="65"/>
    </row>
    <row r="3140" ht="15.75" customHeight="1" spans="1:15">
      <c r="A3140" s="65" t="s">
        <v>367</v>
      </c>
      <c r="B3140" s="66" t="s">
        <v>209</v>
      </c>
      <c r="C3140" s="55" t="s">
        <v>663</v>
      </c>
      <c r="D3140" s="66" t="s">
        <v>370</v>
      </c>
      <c r="E3140" s="66" t="s">
        <v>880</v>
      </c>
      <c r="F3140" s="66">
        <v>256479</v>
      </c>
      <c r="G3140" s="65" t="s">
        <v>28</v>
      </c>
      <c r="H3140" s="67">
        <v>1</v>
      </c>
      <c r="I3140" s="69" t="s">
        <v>913</v>
      </c>
      <c r="J3140" s="63">
        <f t="shared" si="12"/>
        <v>44759</v>
      </c>
      <c r="K3140" s="64">
        <f>IF(ISBLANK(J3140),,H3140*INDEX(Inputs!G:G,MATCH(F3140,Inputs!E:E,0)))</f>
        <v>2500</v>
      </c>
      <c r="L3140" s="65" t="str">
        <f>IF(ISBLANK(J3140),,INDEX(Inputs!D:D,MATCH(F3140,Inputs!E:E,0)))</f>
        <v>997PP EvoFox Explore Gaming Bundle (422,423,659,595)</v>
      </c>
      <c r="M3140" s="65" t="str">
        <f>IF(ISBLANK(#REF!),,IF(B3140="Online","Online",IF(LEFT(B3140,1)="E","Online","Offline")))</f>
        <v>Offline</v>
      </c>
      <c r="N3140" s="64">
        <f>IF(ISBLANK(M3140),,H3140*INDEX(Inputs!F:F,MATCH(F3140,Inputs!E:E,0)))</f>
        <v>4796</v>
      </c>
      <c r="O3140" s="65"/>
    </row>
    <row r="3141" ht="15.75" customHeight="1" spans="1:15">
      <c r="A3141" s="65" t="s">
        <v>341</v>
      </c>
      <c r="B3141" s="66" t="s">
        <v>226</v>
      </c>
      <c r="C3141" s="55" t="s">
        <v>769</v>
      </c>
      <c r="D3141" s="66" t="s">
        <v>370</v>
      </c>
      <c r="E3141" s="66" t="s">
        <v>410</v>
      </c>
      <c r="F3141" s="66">
        <v>250879</v>
      </c>
      <c r="G3141" s="65" t="s">
        <v>30</v>
      </c>
      <c r="H3141" s="67">
        <v>1</v>
      </c>
      <c r="I3141" s="69" t="s">
        <v>913</v>
      </c>
      <c r="J3141" s="63">
        <f t="shared" si="12"/>
        <v>44759</v>
      </c>
      <c r="K3141" s="64">
        <f>IF(ISBLANK(J3141),,H3141*INDEX(Inputs!G:G,MATCH(F3141,Inputs!E:E,0)))</f>
        <v>699</v>
      </c>
      <c r="L3141" s="65" t="str">
        <f>IF(ISBLANK(J3141),,INDEX(Inputs!D:D,MATCH(F3141,Inputs!E:E,0)))</f>
        <v>597BK Evo Fox Falcon X85 Extra Large Speed Mouse Pad</v>
      </c>
      <c r="M3141" s="65" t="str">
        <f>IF(ISBLANK(#REF!),,IF(B3141="Online","Online",IF(LEFT(B3141,1)="E","Online","Offline")))</f>
        <v>Offline</v>
      </c>
      <c r="N3141" s="64">
        <f>IF(ISBLANK(M3141),,H3141*INDEX(Inputs!F:F,MATCH(F3141,Inputs!E:E,0)))</f>
        <v>1199</v>
      </c>
      <c r="O3141" s="65"/>
    </row>
    <row r="3142" ht="15.75" customHeight="1" spans="1:15">
      <c r="A3142" s="65" t="s">
        <v>341</v>
      </c>
      <c r="B3142" s="66" t="s">
        <v>226</v>
      </c>
      <c r="C3142" s="55" t="s">
        <v>769</v>
      </c>
      <c r="D3142" s="66" t="s">
        <v>370</v>
      </c>
      <c r="E3142" s="66" t="s">
        <v>880</v>
      </c>
      <c r="F3142" s="66">
        <v>256480</v>
      </c>
      <c r="G3142" s="65" t="s">
        <v>25</v>
      </c>
      <c r="H3142" s="67">
        <v>1</v>
      </c>
      <c r="I3142" s="69" t="s">
        <v>913</v>
      </c>
      <c r="J3142" s="63">
        <f t="shared" si="12"/>
        <v>44759</v>
      </c>
      <c r="K3142" s="64">
        <f>IF(ISBLANK(J3142),,H3142*INDEX(Inputs!G:G,MATCH(F3142,Inputs!E:E,0)))</f>
        <v>3000</v>
      </c>
      <c r="L3142" s="65" t="str">
        <f>IF(ISBLANK(J3142),,INDEX(Inputs!D:D,MATCH(F3142,Inputs!E:E,0)))</f>
        <v>998PP EvoFox Prime Gaming Bundle (422,423,658,597)</v>
      </c>
      <c r="M3142" s="65" t="str">
        <f>IF(ISBLANK(#REF!),,IF(B3142="Online","Online",IF(LEFT(B3142,1)="E","Online","Offline")))</f>
        <v>Offline</v>
      </c>
      <c r="N3142" s="64">
        <f>IF(ISBLANK(M3142),,H3142*INDEX(Inputs!F:F,MATCH(F3142,Inputs!E:E,0)))</f>
        <v>5496</v>
      </c>
      <c r="O3142" s="65"/>
    </row>
    <row r="3143" ht="15.75" customHeight="1" spans="1:15">
      <c r="A3143" s="65" t="s">
        <v>407</v>
      </c>
      <c r="B3143" s="66" t="s">
        <v>29</v>
      </c>
      <c r="C3143" s="55" t="s">
        <v>613</v>
      </c>
      <c r="D3143" s="66" t="s">
        <v>414</v>
      </c>
      <c r="E3143" s="66" t="s">
        <v>415</v>
      </c>
      <c r="F3143" s="66">
        <v>204736</v>
      </c>
      <c r="G3143" s="65" t="s">
        <v>19</v>
      </c>
      <c r="H3143" s="67">
        <v>1</v>
      </c>
      <c r="I3143" s="69" t="s">
        <v>917</v>
      </c>
      <c r="J3143" s="63">
        <f t="shared" si="12"/>
        <v>44760</v>
      </c>
      <c r="K3143" s="64">
        <f>IF(ISBLANK(J3143),,H3143*INDEX(Inputs!G:G,MATCH(F3143,Inputs!E:E,0)))</f>
        <v>549</v>
      </c>
      <c r="L3143" s="65" t="str">
        <f>IF(ISBLANK(J3143),,INDEX(Inputs!D:D,MATCH(F3143,Inputs!E:E,0)))</f>
        <v>851PP Xcite Pro Keyboard USB</v>
      </c>
      <c r="M3143" s="65" t="str">
        <f>IF(ISBLANK(#REF!),,IF(B3143="Online","Online",IF(LEFT(B3143,1)="E","Online","Offline")))</f>
        <v>Offline</v>
      </c>
      <c r="N3143" s="64">
        <f>IF(ISBLANK(M3143),,H3143*INDEX(Inputs!F:F,MATCH(F3143,Inputs!E:E,0)))</f>
        <v>599</v>
      </c>
      <c r="O3143" s="65"/>
    </row>
    <row r="3144" ht="15.75" customHeight="1" spans="1:15">
      <c r="A3144" s="65" t="s">
        <v>407</v>
      </c>
      <c r="B3144" s="66" t="s">
        <v>41</v>
      </c>
      <c r="C3144" s="55" t="s">
        <v>469</v>
      </c>
      <c r="D3144" s="66" t="s">
        <v>370</v>
      </c>
      <c r="E3144" s="66" t="s">
        <v>410</v>
      </c>
      <c r="F3144" s="66">
        <v>250876</v>
      </c>
      <c r="G3144" s="65" t="s">
        <v>26</v>
      </c>
      <c r="H3144" s="67">
        <v>1</v>
      </c>
      <c r="I3144" s="69" t="s">
        <v>917</v>
      </c>
      <c r="J3144" s="63">
        <f t="shared" si="12"/>
        <v>44760</v>
      </c>
      <c r="K3144" s="64">
        <f>IF(ISBLANK(J3144),,H3144*INDEX(Inputs!G:G,MATCH(F3144,Inputs!E:E,0)))</f>
        <v>1399</v>
      </c>
      <c r="L3144" s="65" t="str">
        <f>IF(ISBLANK(J3144),,INDEX(Inputs!D:D,MATCH(F3144,Inputs!E:E,0)))</f>
        <v>649BK EvoFox Typhoon Laptop Cooling Pad</v>
      </c>
      <c r="M3144" s="65" t="str">
        <f>IF(ISBLANK(#REF!),,IF(B3144="Online","Online",IF(LEFT(B3144,1)="E","Online","Offline")))</f>
        <v>Offline</v>
      </c>
      <c r="N3144" s="64">
        <f>IF(ISBLANK(M3144),,H3144*INDEX(Inputs!F:F,MATCH(F3144,Inputs!E:E,0)))</f>
        <v>1999</v>
      </c>
      <c r="O3144" s="65"/>
    </row>
    <row r="3145" ht="15.75" customHeight="1" spans="1:15">
      <c r="A3145" s="65" t="s">
        <v>353</v>
      </c>
      <c r="B3145" s="66" t="s">
        <v>42</v>
      </c>
      <c r="C3145" s="55" t="s">
        <v>502</v>
      </c>
      <c r="D3145" s="66" t="s">
        <v>370</v>
      </c>
      <c r="E3145" s="66" t="s">
        <v>410</v>
      </c>
      <c r="F3145" s="66">
        <v>250877</v>
      </c>
      <c r="G3145" s="65" t="s">
        <v>22</v>
      </c>
      <c r="H3145" s="67">
        <v>1</v>
      </c>
      <c r="I3145" s="69" t="s">
        <v>917</v>
      </c>
      <c r="J3145" s="63">
        <f t="shared" si="12"/>
        <v>44760</v>
      </c>
      <c r="K3145" s="64">
        <f>IF(ISBLANK(J3145),,H3145*INDEX(Inputs!G:G,MATCH(F3145,Inputs!E:E,0)))</f>
        <v>349</v>
      </c>
      <c r="L3145" s="65" t="str">
        <f>IF(ISBLANK(J3145),,INDEX(Inputs!D:D,MATCH(F3145,Inputs!E:E,0)))</f>
        <v>595BK Evo Fox Falcon X35 Medium Speed Mouse Pad</v>
      </c>
      <c r="M3145" s="65" t="str">
        <f>IF(ISBLANK(#REF!),,IF(B3145="Online","Online",IF(LEFT(B3145,1)="E","Online","Offline")))</f>
        <v>Offline</v>
      </c>
      <c r="N3145" s="64">
        <f>IF(ISBLANK(M3145),,H3145*INDEX(Inputs!F:F,MATCH(F3145,Inputs!E:E,0)))</f>
        <v>699</v>
      </c>
      <c r="O3145" s="65"/>
    </row>
    <row r="3146" ht="15.75" customHeight="1" spans="1:15">
      <c r="A3146" s="65" t="s">
        <v>353</v>
      </c>
      <c r="B3146" s="66" t="s">
        <v>503</v>
      </c>
      <c r="C3146" s="55" t="s">
        <v>504</v>
      </c>
      <c r="D3146" s="66" t="s">
        <v>370</v>
      </c>
      <c r="E3146" s="66" t="s">
        <v>371</v>
      </c>
      <c r="F3146" s="66">
        <v>250417</v>
      </c>
      <c r="G3146" s="65" t="s">
        <v>39</v>
      </c>
      <c r="H3146" s="67">
        <v>1</v>
      </c>
      <c r="I3146" s="69" t="s">
        <v>917</v>
      </c>
      <c r="J3146" s="63">
        <f t="shared" si="12"/>
        <v>44760</v>
      </c>
      <c r="K3146" s="64">
        <f>IF(ISBLANK(J3146),,H3146*INDEX(Inputs!G:G,MATCH(F3146,Inputs!E:E,0)))</f>
        <v>929</v>
      </c>
      <c r="L3146" s="65" t="str">
        <f>IF(ISBLANK(J3146),,INDEX(Inputs!D:D,MATCH(F3146,Inputs!E:E,0)))</f>
        <v>416PP Super Speed Hub 4 Port USB 3.0</v>
      </c>
      <c r="M3146" s="65" t="str">
        <f>IF(ISBLANK(#REF!),,IF(B3146="Online","Online",IF(LEFT(B3146,1)="E","Online","Offline")))</f>
        <v>Offline</v>
      </c>
      <c r="N3146" s="64">
        <f>IF(ISBLANK(M3146),,H3146*INDEX(Inputs!F:F,MATCH(F3146,Inputs!E:E,0)))</f>
        <v>1499</v>
      </c>
      <c r="O3146" s="65"/>
    </row>
    <row r="3147" ht="15.75" customHeight="1" spans="1:15">
      <c r="A3147" s="65" t="s">
        <v>345</v>
      </c>
      <c r="B3147" s="66" t="s">
        <v>46</v>
      </c>
      <c r="C3147" s="55" t="s">
        <v>346</v>
      </c>
      <c r="D3147" s="66" t="s">
        <v>370</v>
      </c>
      <c r="E3147" s="66" t="s">
        <v>410</v>
      </c>
      <c r="F3147" s="66">
        <v>250879</v>
      </c>
      <c r="G3147" s="65" t="s">
        <v>30</v>
      </c>
      <c r="H3147" s="67">
        <v>2</v>
      </c>
      <c r="I3147" s="69" t="s">
        <v>917</v>
      </c>
      <c r="J3147" s="63">
        <f t="shared" si="12"/>
        <v>44760</v>
      </c>
      <c r="K3147" s="64">
        <f>IF(ISBLANK(J3147),,H3147*INDEX(Inputs!G:G,MATCH(F3147,Inputs!E:E,0)))</f>
        <v>1398</v>
      </c>
      <c r="L3147" s="65" t="str">
        <f>IF(ISBLANK(J3147),,INDEX(Inputs!D:D,MATCH(F3147,Inputs!E:E,0)))</f>
        <v>597BK Evo Fox Falcon X85 Extra Large Speed Mouse Pad</v>
      </c>
      <c r="M3147" s="65" t="str">
        <f>IF(ISBLANK(#REF!),,IF(B3147="Online","Online",IF(LEFT(B3147,1)="E","Online","Offline")))</f>
        <v>Offline</v>
      </c>
      <c r="N3147" s="64">
        <f>IF(ISBLANK(M3147),,H3147*INDEX(Inputs!F:F,MATCH(F3147,Inputs!E:E,0)))</f>
        <v>2398</v>
      </c>
      <c r="O3147" s="65"/>
    </row>
    <row r="3148" ht="15.75" customHeight="1" spans="1:15">
      <c r="A3148" s="65" t="s">
        <v>407</v>
      </c>
      <c r="B3148" s="66" t="s">
        <v>52</v>
      </c>
      <c r="C3148" s="55" t="s">
        <v>540</v>
      </c>
      <c r="D3148" s="66" t="s">
        <v>414</v>
      </c>
      <c r="E3148" s="66" t="s">
        <v>415</v>
      </c>
      <c r="F3148" s="66">
        <v>250874</v>
      </c>
      <c r="G3148" s="65" t="s">
        <v>13</v>
      </c>
      <c r="H3148" s="67">
        <v>1</v>
      </c>
      <c r="I3148" s="69" t="s">
        <v>917</v>
      </c>
      <c r="J3148" s="63">
        <f t="shared" si="12"/>
        <v>44760</v>
      </c>
      <c r="K3148" s="64">
        <f>IF(ISBLANK(J3148),,H3148*INDEX(Inputs!G:G,MATCH(F3148,Inputs!E:E,0)))</f>
        <v>1349</v>
      </c>
      <c r="L3148" s="65" t="str">
        <f>IF(ISBLANK(J3148),,INDEX(Inputs!D:D,MATCH(F3148,Inputs!E:E,0)))</f>
        <v>432BK EvoFox X-Team Gaming Keyboard &amp; Mouse (USB)</v>
      </c>
      <c r="M3148" s="65" t="str">
        <f>IF(ISBLANK(#REF!),,IF(B3148="Online","Online",IF(LEFT(B3148,1)="E","Online","Offline")))</f>
        <v>Offline</v>
      </c>
      <c r="N3148" s="64">
        <f>IF(ISBLANK(M3148),,H3148*INDEX(Inputs!F:F,MATCH(F3148,Inputs!E:E,0)))</f>
        <v>1899</v>
      </c>
      <c r="O3148" s="65"/>
    </row>
    <row r="3149" ht="15.75" customHeight="1" spans="1:15">
      <c r="A3149" s="65" t="s">
        <v>367</v>
      </c>
      <c r="B3149" s="66" t="s">
        <v>58</v>
      </c>
      <c r="C3149" s="55" t="s">
        <v>759</v>
      </c>
      <c r="D3149" s="66" t="s">
        <v>370</v>
      </c>
      <c r="E3149" s="66" t="s">
        <v>410</v>
      </c>
      <c r="F3149" s="66">
        <v>250879</v>
      </c>
      <c r="G3149" s="65" t="s">
        <v>30</v>
      </c>
      <c r="H3149" s="67">
        <v>1</v>
      </c>
      <c r="I3149" s="69" t="s">
        <v>917</v>
      </c>
      <c r="J3149" s="63">
        <f t="shared" si="12"/>
        <v>44760</v>
      </c>
      <c r="K3149" s="64">
        <f>IF(ISBLANK(J3149),,H3149*INDEX(Inputs!G:G,MATCH(F3149,Inputs!E:E,0)))</f>
        <v>699</v>
      </c>
      <c r="L3149" s="65" t="str">
        <f>IF(ISBLANK(J3149),,INDEX(Inputs!D:D,MATCH(F3149,Inputs!E:E,0)))</f>
        <v>597BK Evo Fox Falcon X85 Extra Large Speed Mouse Pad</v>
      </c>
      <c r="M3149" s="65" t="str">
        <f>IF(ISBLANK(#REF!),,IF(B3149="Online","Online",IF(LEFT(B3149,1)="E","Online","Offline")))</f>
        <v>Offline</v>
      </c>
      <c r="N3149" s="64">
        <f>IF(ISBLANK(M3149),,H3149*INDEX(Inputs!F:F,MATCH(F3149,Inputs!E:E,0)))</f>
        <v>1199</v>
      </c>
      <c r="O3149" s="65"/>
    </row>
    <row r="3150" ht="15.75" customHeight="1" spans="1:15">
      <c r="A3150" s="65" t="s">
        <v>341</v>
      </c>
      <c r="B3150" s="66" t="s">
        <v>60</v>
      </c>
      <c r="C3150" s="55" t="s">
        <v>436</v>
      </c>
      <c r="D3150" s="66" t="s">
        <v>414</v>
      </c>
      <c r="E3150" s="66" t="s">
        <v>415</v>
      </c>
      <c r="F3150" s="66">
        <v>250874</v>
      </c>
      <c r="G3150" s="65" t="s">
        <v>13</v>
      </c>
      <c r="H3150" s="67">
        <v>1</v>
      </c>
      <c r="I3150" s="69" t="s">
        <v>917</v>
      </c>
      <c r="J3150" s="63">
        <f t="shared" si="12"/>
        <v>44760</v>
      </c>
      <c r="K3150" s="64">
        <f>IF(ISBLANK(J3150),,H3150*INDEX(Inputs!G:G,MATCH(F3150,Inputs!E:E,0)))</f>
        <v>1349</v>
      </c>
      <c r="L3150" s="65" t="str">
        <f>IF(ISBLANK(J3150),,INDEX(Inputs!D:D,MATCH(F3150,Inputs!E:E,0)))</f>
        <v>432BK EvoFox X-Team Gaming Keyboard &amp; Mouse (USB)</v>
      </c>
      <c r="M3150" s="65" t="str">
        <f>IF(ISBLANK(#REF!),,IF(B3150="Online","Online",IF(LEFT(B3150,1)="E","Online","Offline")))</f>
        <v>Offline</v>
      </c>
      <c r="N3150" s="64">
        <f>IF(ISBLANK(M3150),,H3150*INDEX(Inputs!F:F,MATCH(F3150,Inputs!E:E,0)))</f>
        <v>1899</v>
      </c>
      <c r="O3150" s="65"/>
    </row>
    <row r="3151" ht="15.75" customHeight="1" spans="1:15">
      <c r="A3151" s="65" t="s">
        <v>327</v>
      </c>
      <c r="B3151" s="66" t="s">
        <v>505</v>
      </c>
      <c r="C3151" s="55" t="s">
        <v>506</v>
      </c>
      <c r="D3151" s="66" t="s">
        <v>370</v>
      </c>
      <c r="E3151" s="66" t="s">
        <v>410</v>
      </c>
      <c r="F3151" s="66">
        <v>250879</v>
      </c>
      <c r="G3151" s="65" t="s">
        <v>30</v>
      </c>
      <c r="H3151" s="67">
        <v>1</v>
      </c>
      <c r="I3151" s="69" t="s">
        <v>917</v>
      </c>
      <c r="J3151" s="63">
        <f t="shared" si="12"/>
        <v>44760</v>
      </c>
      <c r="K3151" s="64">
        <f>IF(ISBLANK(J3151),,H3151*INDEX(Inputs!G:G,MATCH(F3151,Inputs!E:E,0)))</f>
        <v>699</v>
      </c>
      <c r="L3151" s="65" t="str">
        <f>IF(ISBLANK(J3151),,INDEX(Inputs!D:D,MATCH(F3151,Inputs!E:E,0)))</f>
        <v>597BK Evo Fox Falcon X85 Extra Large Speed Mouse Pad</v>
      </c>
      <c r="M3151" s="65" t="str">
        <f>IF(ISBLANK(#REF!),,IF(B3151="Online","Online",IF(LEFT(B3151,1)="E","Online","Offline")))</f>
        <v>Offline</v>
      </c>
      <c r="N3151" s="64">
        <f>IF(ISBLANK(M3151),,H3151*INDEX(Inputs!F:F,MATCH(F3151,Inputs!E:E,0)))</f>
        <v>1199</v>
      </c>
      <c r="O3151" s="65"/>
    </row>
    <row r="3152" ht="15.75" customHeight="1" spans="1:15">
      <c r="A3152" s="65" t="s">
        <v>367</v>
      </c>
      <c r="B3152" s="66" t="s">
        <v>86</v>
      </c>
      <c r="C3152" s="55" t="s">
        <v>671</v>
      </c>
      <c r="D3152" s="66" t="s">
        <v>370</v>
      </c>
      <c r="E3152" s="66" t="s">
        <v>410</v>
      </c>
      <c r="F3152" s="66">
        <v>250879</v>
      </c>
      <c r="G3152" s="65" t="s">
        <v>30</v>
      </c>
      <c r="H3152" s="67">
        <v>1</v>
      </c>
      <c r="I3152" s="69" t="s">
        <v>917</v>
      </c>
      <c r="J3152" s="63">
        <f t="shared" si="12"/>
        <v>44760</v>
      </c>
      <c r="K3152" s="64">
        <f>IF(ISBLANK(J3152),,H3152*INDEX(Inputs!G:G,MATCH(F3152,Inputs!E:E,0)))</f>
        <v>699</v>
      </c>
      <c r="L3152" s="65" t="str">
        <f>IF(ISBLANK(J3152),,INDEX(Inputs!D:D,MATCH(F3152,Inputs!E:E,0)))</f>
        <v>597BK Evo Fox Falcon X85 Extra Large Speed Mouse Pad</v>
      </c>
      <c r="M3152" s="65" t="str">
        <f>IF(ISBLANK(#REF!),,IF(B3152="Online","Online",IF(LEFT(B3152,1)="E","Online","Offline")))</f>
        <v>Offline</v>
      </c>
      <c r="N3152" s="64">
        <f>IF(ISBLANK(M3152),,H3152*INDEX(Inputs!F:F,MATCH(F3152,Inputs!E:E,0)))</f>
        <v>1199</v>
      </c>
      <c r="O3152" s="65"/>
    </row>
    <row r="3153" ht="15.75" customHeight="1" spans="1:15">
      <c r="A3153" s="65" t="s">
        <v>407</v>
      </c>
      <c r="B3153" s="66" t="s">
        <v>93</v>
      </c>
      <c r="C3153" s="55" t="s">
        <v>514</v>
      </c>
      <c r="D3153" s="66" t="s">
        <v>414</v>
      </c>
      <c r="E3153" s="66" t="s">
        <v>415</v>
      </c>
      <c r="F3153" s="66">
        <v>250874</v>
      </c>
      <c r="G3153" s="65" t="s">
        <v>13</v>
      </c>
      <c r="H3153" s="67">
        <v>1</v>
      </c>
      <c r="I3153" s="69" t="s">
        <v>917</v>
      </c>
      <c r="J3153" s="63">
        <f t="shared" si="12"/>
        <v>44760</v>
      </c>
      <c r="K3153" s="64">
        <f>IF(ISBLANK(J3153),,H3153*INDEX(Inputs!G:G,MATCH(F3153,Inputs!E:E,0)))</f>
        <v>1349</v>
      </c>
      <c r="L3153" s="65" t="str">
        <f>IF(ISBLANK(J3153),,INDEX(Inputs!D:D,MATCH(F3153,Inputs!E:E,0)))</f>
        <v>432BK EvoFox X-Team Gaming Keyboard &amp; Mouse (USB)</v>
      </c>
      <c r="M3153" s="65" t="str">
        <f>IF(ISBLANK(#REF!),,IF(B3153="Online","Online",IF(LEFT(B3153,1)="E","Online","Offline")))</f>
        <v>Offline</v>
      </c>
      <c r="N3153" s="64">
        <f>IF(ISBLANK(M3153),,H3153*INDEX(Inputs!F:F,MATCH(F3153,Inputs!E:E,0)))</f>
        <v>1899</v>
      </c>
      <c r="O3153" s="65"/>
    </row>
    <row r="3154" ht="15.75" customHeight="1" spans="1:15">
      <c r="A3154" s="65" t="s">
        <v>407</v>
      </c>
      <c r="B3154" s="66" t="s">
        <v>93</v>
      </c>
      <c r="C3154" s="55" t="s">
        <v>514</v>
      </c>
      <c r="D3154" s="66" t="s">
        <v>370</v>
      </c>
      <c r="E3154" s="66" t="s">
        <v>410</v>
      </c>
      <c r="F3154" s="66">
        <v>250879</v>
      </c>
      <c r="G3154" s="65" t="s">
        <v>30</v>
      </c>
      <c r="H3154" s="67">
        <v>1</v>
      </c>
      <c r="I3154" s="69" t="s">
        <v>917</v>
      </c>
      <c r="J3154" s="63">
        <f t="shared" si="12"/>
        <v>44760</v>
      </c>
      <c r="K3154" s="64">
        <f>IF(ISBLANK(J3154),,H3154*INDEX(Inputs!G:G,MATCH(F3154,Inputs!E:E,0)))</f>
        <v>699</v>
      </c>
      <c r="L3154" s="65" t="str">
        <f>IF(ISBLANK(J3154),,INDEX(Inputs!D:D,MATCH(F3154,Inputs!E:E,0)))</f>
        <v>597BK Evo Fox Falcon X85 Extra Large Speed Mouse Pad</v>
      </c>
      <c r="M3154" s="65" t="str">
        <f>IF(ISBLANK(#REF!),,IF(B3154="Online","Online",IF(LEFT(B3154,1)="E","Online","Offline")))</f>
        <v>Offline</v>
      </c>
      <c r="N3154" s="64">
        <f>IF(ISBLANK(M3154),,H3154*INDEX(Inputs!F:F,MATCH(F3154,Inputs!E:E,0)))</f>
        <v>1199</v>
      </c>
      <c r="O3154" s="65"/>
    </row>
    <row r="3155" ht="15.75" customHeight="1" spans="1:15">
      <c r="A3155" s="65" t="s">
        <v>341</v>
      </c>
      <c r="B3155" s="66" t="s">
        <v>96</v>
      </c>
      <c r="C3155" s="55" t="s">
        <v>654</v>
      </c>
      <c r="D3155" s="66" t="s">
        <v>370</v>
      </c>
      <c r="E3155" s="66" t="s">
        <v>410</v>
      </c>
      <c r="F3155" s="66">
        <v>250879</v>
      </c>
      <c r="G3155" s="65" t="s">
        <v>30</v>
      </c>
      <c r="H3155" s="67">
        <v>1</v>
      </c>
      <c r="I3155" s="69" t="s">
        <v>917</v>
      </c>
      <c r="J3155" s="63">
        <f t="shared" si="12"/>
        <v>44760</v>
      </c>
      <c r="K3155" s="64">
        <f>IF(ISBLANK(J3155),,H3155*INDEX(Inputs!G:G,MATCH(F3155,Inputs!E:E,0)))</f>
        <v>699</v>
      </c>
      <c r="L3155" s="65" t="str">
        <f>IF(ISBLANK(J3155),,INDEX(Inputs!D:D,MATCH(F3155,Inputs!E:E,0)))</f>
        <v>597BK Evo Fox Falcon X85 Extra Large Speed Mouse Pad</v>
      </c>
      <c r="M3155" s="65" t="str">
        <f>IF(ISBLANK(#REF!),,IF(B3155="Online","Online",IF(LEFT(B3155,1)="E","Online","Offline")))</f>
        <v>Offline</v>
      </c>
      <c r="N3155" s="64">
        <f>IF(ISBLANK(M3155),,H3155*INDEX(Inputs!F:F,MATCH(F3155,Inputs!E:E,0)))</f>
        <v>1199</v>
      </c>
      <c r="O3155" s="65"/>
    </row>
    <row r="3156" ht="15.75" customHeight="1" spans="1:15">
      <c r="A3156" s="65" t="s">
        <v>407</v>
      </c>
      <c r="B3156" s="66" t="s">
        <v>102</v>
      </c>
      <c r="C3156" s="55" t="s">
        <v>528</v>
      </c>
      <c r="D3156" s="66" t="s">
        <v>464</v>
      </c>
      <c r="E3156" s="66" t="s">
        <v>465</v>
      </c>
      <c r="F3156" s="66">
        <v>250421</v>
      </c>
      <c r="G3156" s="65" t="s">
        <v>14</v>
      </c>
      <c r="H3156" s="67">
        <v>1</v>
      </c>
      <c r="I3156" s="69" t="s">
        <v>917</v>
      </c>
      <c r="J3156" s="63">
        <f t="shared" si="12"/>
        <v>44760</v>
      </c>
      <c r="K3156" s="64">
        <f>IF(ISBLANK(J3156),,H3156*INDEX(Inputs!G:G,MATCH(F3156,Inputs!E:E,0)))</f>
        <v>779</v>
      </c>
      <c r="L3156" s="65" t="str">
        <f>IF(ISBLANK(J3156),,INDEX(Inputs!D:D,MATCH(F3156,Inputs!E:E,0)))</f>
        <v>146BK NeoCase Sleeve MP 450 14</v>
      </c>
      <c r="M3156" s="65" t="str">
        <f>IF(ISBLANK(#REF!),,IF(B3156="Online","Online",IF(LEFT(B3156,1)="E","Online","Offline")))</f>
        <v>Offline</v>
      </c>
      <c r="N3156" s="64">
        <f>IF(ISBLANK(M3156),,H3156*INDEX(Inputs!F:F,MATCH(F3156,Inputs!E:E,0)))</f>
        <v>1249</v>
      </c>
      <c r="O3156" s="65"/>
    </row>
    <row r="3157" ht="15.75" customHeight="1" spans="1:15">
      <c r="A3157" s="65" t="s">
        <v>407</v>
      </c>
      <c r="B3157" s="66" t="s">
        <v>543</v>
      </c>
      <c r="C3157" s="55" t="s">
        <v>544</v>
      </c>
      <c r="D3157" s="66" t="s">
        <v>370</v>
      </c>
      <c r="E3157" s="66" t="s">
        <v>410</v>
      </c>
      <c r="F3157" s="66">
        <v>250879</v>
      </c>
      <c r="G3157" s="65" t="s">
        <v>30</v>
      </c>
      <c r="H3157" s="67">
        <v>-2</v>
      </c>
      <c r="I3157" s="69" t="s">
        <v>917</v>
      </c>
      <c r="J3157" s="63">
        <f t="shared" si="12"/>
        <v>44760</v>
      </c>
      <c r="K3157" s="64">
        <f>IF(ISBLANK(J3157),,H3157*INDEX(Inputs!G:G,MATCH(F3157,Inputs!E:E,0)))</f>
        <v>-1398</v>
      </c>
      <c r="L3157" s="65" t="str">
        <f>IF(ISBLANK(J3157),,INDEX(Inputs!D:D,MATCH(F3157,Inputs!E:E,0)))</f>
        <v>597BK Evo Fox Falcon X85 Extra Large Speed Mouse Pad</v>
      </c>
      <c r="M3157" s="65" t="str">
        <f>IF(ISBLANK(#REF!),,IF(B3157="Online","Online",IF(LEFT(B3157,1)="E","Online","Offline")))</f>
        <v>Offline</v>
      </c>
      <c r="N3157" s="64">
        <f>IF(ISBLANK(M3157),,H3157*INDEX(Inputs!F:F,MATCH(F3157,Inputs!E:E,0)))</f>
        <v>-2398</v>
      </c>
      <c r="O3157" s="65"/>
    </row>
    <row r="3158" ht="15.75" customHeight="1" spans="1:15">
      <c r="A3158" s="65" t="s">
        <v>509</v>
      </c>
      <c r="B3158" s="66" t="s">
        <v>112</v>
      </c>
      <c r="C3158" s="55" t="s">
        <v>510</v>
      </c>
      <c r="D3158" s="66" t="s">
        <v>414</v>
      </c>
      <c r="E3158" s="66" t="s">
        <v>415</v>
      </c>
      <c r="F3158" s="66">
        <v>250874</v>
      </c>
      <c r="G3158" s="65" t="s">
        <v>13</v>
      </c>
      <c r="H3158" s="67">
        <v>1</v>
      </c>
      <c r="I3158" s="69" t="s">
        <v>917</v>
      </c>
      <c r="J3158" s="63">
        <f t="shared" si="12"/>
        <v>44760</v>
      </c>
      <c r="K3158" s="64">
        <f>IF(ISBLANK(J3158),,H3158*INDEX(Inputs!G:G,MATCH(F3158,Inputs!E:E,0)))</f>
        <v>1349</v>
      </c>
      <c r="L3158" s="65" t="str">
        <f>IF(ISBLANK(J3158),,INDEX(Inputs!D:D,MATCH(F3158,Inputs!E:E,0)))</f>
        <v>432BK EvoFox X-Team Gaming Keyboard &amp; Mouse (USB)</v>
      </c>
      <c r="M3158" s="65" t="str">
        <f>IF(ISBLANK(#REF!),,IF(B3158="Online","Online",IF(LEFT(B3158,1)="E","Online","Offline")))</f>
        <v>Offline</v>
      </c>
      <c r="N3158" s="64">
        <f>IF(ISBLANK(M3158),,H3158*INDEX(Inputs!F:F,MATCH(F3158,Inputs!E:E,0)))</f>
        <v>1899</v>
      </c>
      <c r="O3158" s="65"/>
    </row>
    <row r="3159" ht="15.75" customHeight="1" spans="1:15">
      <c r="A3159" s="65" t="s">
        <v>509</v>
      </c>
      <c r="B3159" s="66" t="s">
        <v>112</v>
      </c>
      <c r="C3159" s="55" t="s">
        <v>510</v>
      </c>
      <c r="D3159" s="66" t="s">
        <v>370</v>
      </c>
      <c r="E3159" s="66" t="s">
        <v>410</v>
      </c>
      <c r="F3159" s="66">
        <v>250877</v>
      </c>
      <c r="G3159" s="65" t="s">
        <v>22</v>
      </c>
      <c r="H3159" s="67">
        <v>1</v>
      </c>
      <c r="I3159" s="69" t="s">
        <v>917</v>
      </c>
      <c r="J3159" s="63">
        <f t="shared" si="12"/>
        <v>44760</v>
      </c>
      <c r="K3159" s="64">
        <f>IF(ISBLANK(J3159),,H3159*INDEX(Inputs!G:G,MATCH(F3159,Inputs!E:E,0)))</f>
        <v>349</v>
      </c>
      <c r="L3159" s="65" t="str">
        <f>IF(ISBLANK(J3159),,INDEX(Inputs!D:D,MATCH(F3159,Inputs!E:E,0)))</f>
        <v>595BK Evo Fox Falcon X35 Medium Speed Mouse Pad</v>
      </c>
      <c r="M3159" s="65" t="str">
        <f>IF(ISBLANK(#REF!),,IF(B3159="Online","Online",IF(LEFT(B3159,1)="E","Online","Offline")))</f>
        <v>Offline</v>
      </c>
      <c r="N3159" s="64">
        <f>IF(ISBLANK(M3159),,H3159*INDEX(Inputs!F:F,MATCH(F3159,Inputs!E:E,0)))</f>
        <v>699</v>
      </c>
      <c r="O3159" s="65"/>
    </row>
    <row r="3160" ht="15.75" customHeight="1" spans="1:15">
      <c r="A3160" s="65" t="s">
        <v>338</v>
      </c>
      <c r="B3160" s="66" t="s">
        <v>666</v>
      </c>
      <c r="C3160" s="55" t="s">
        <v>667</v>
      </c>
      <c r="D3160" s="66" t="s">
        <v>370</v>
      </c>
      <c r="E3160" s="66" t="s">
        <v>410</v>
      </c>
      <c r="F3160" s="66">
        <v>250879</v>
      </c>
      <c r="G3160" s="65" t="s">
        <v>30</v>
      </c>
      <c r="H3160" s="67">
        <v>2</v>
      </c>
      <c r="I3160" s="69" t="s">
        <v>917</v>
      </c>
      <c r="J3160" s="63">
        <f t="shared" si="12"/>
        <v>44760</v>
      </c>
      <c r="K3160" s="64">
        <f>IF(ISBLANK(J3160),,H3160*INDEX(Inputs!G:G,MATCH(F3160,Inputs!E:E,0)))</f>
        <v>1398</v>
      </c>
      <c r="L3160" s="65" t="str">
        <f>IF(ISBLANK(J3160),,INDEX(Inputs!D:D,MATCH(F3160,Inputs!E:E,0)))</f>
        <v>597BK Evo Fox Falcon X85 Extra Large Speed Mouse Pad</v>
      </c>
      <c r="M3160" s="65" t="str">
        <f>IF(ISBLANK(#REF!),,IF(B3160="Online","Online",IF(LEFT(B3160,1)="E","Online","Offline")))</f>
        <v>Offline</v>
      </c>
      <c r="N3160" s="64">
        <f>IF(ISBLANK(M3160),,H3160*INDEX(Inputs!F:F,MATCH(F3160,Inputs!E:E,0)))</f>
        <v>2398</v>
      </c>
      <c r="O3160" s="65"/>
    </row>
    <row r="3161" ht="15.75" customHeight="1" spans="1:15">
      <c r="A3161" s="65" t="s">
        <v>341</v>
      </c>
      <c r="B3161" s="66" t="s">
        <v>119</v>
      </c>
      <c r="C3161" s="55" t="s">
        <v>618</v>
      </c>
      <c r="D3161" s="66" t="s">
        <v>414</v>
      </c>
      <c r="E3161" s="66" t="s">
        <v>415</v>
      </c>
      <c r="F3161" s="66">
        <v>250874</v>
      </c>
      <c r="G3161" s="65" t="s">
        <v>13</v>
      </c>
      <c r="H3161" s="67">
        <v>1</v>
      </c>
      <c r="I3161" s="69" t="s">
        <v>917</v>
      </c>
      <c r="J3161" s="63">
        <f t="shared" si="12"/>
        <v>44760</v>
      </c>
      <c r="K3161" s="64">
        <f>IF(ISBLANK(J3161),,H3161*INDEX(Inputs!G:G,MATCH(F3161,Inputs!E:E,0)))</f>
        <v>1349</v>
      </c>
      <c r="L3161" s="65" t="str">
        <f>IF(ISBLANK(J3161),,INDEX(Inputs!D:D,MATCH(F3161,Inputs!E:E,0)))</f>
        <v>432BK EvoFox X-Team Gaming Keyboard &amp; Mouse (USB)</v>
      </c>
      <c r="M3161" s="65" t="str">
        <f>IF(ISBLANK(#REF!),,IF(B3161="Online","Online",IF(LEFT(B3161,1)="E","Online","Offline")))</f>
        <v>Offline</v>
      </c>
      <c r="N3161" s="64">
        <f>IF(ISBLANK(M3161),,H3161*INDEX(Inputs!F:F,MATCH(F3161,Inputs!E:E,0)))</f>
        <v>1899</v>
      </c>
      <c r="O3161" s="65"/>
    </row>
    <row r="3162" ht="15.75" customHeight="1" spans="1:15">
      <c r="A3162" s="65" t="s">
        <v>353</v>
      </c>
      <c r="B3162" s="66" t="s">
        <v>127</v>
      </c>
      <c r="C3162" s="55" t="s">
        <v>643</v>
      </c>
      <c r="D3162" s="66" t="s">
        <v>370</v>
      </c>
      <c r="E3162" s="66" t="s">
        <v>410</v>
      </c>
      <c r="F3162" s="66">
        <v>250877</v>
      </c>
      <c r="G3162" s="65" t="s">
        <v>22</v>
      </c>
      <c r="H3162" s="67">
        <v>1</v>
      </c>
      <c r="I3162" s="69" t="s">
        <v>917</v>
      </c>
      <c r="J3162" s="63">
        <f t="shared" si="12"/>
        <v>44760</v>
      </c>
      <c r="K3162" s="64">
        <f>IF(ISBLANK(J3162),,H3162*INDEX(Inputs!G:G,MATCH(F3162,Inputs!E:E,0)))</f>
        <v>349</v>
      </c>
      <c r="L3162" s="65" t="str">
        <f>IF(ISBLANK(J3162),,INDEX(Inputs!D:D,MATCH(F3162,Inputs!E:E,0)))</f>
        <v>595BK Evo Fox Falcon X35 Medium Speed Mouse Pad</v>
      </c>
      <c r="M3162" s="65" t="str">
        <f>IF(ISBLANK(#REF!),,IF(B3162="Online","Online",IF(LEFT(B3162,1)="E","Online","Offline")))</f>
        <v>Offline</v>
      </c>
      <c r="N3162" s="64">
        <f>IF(ISBLANK(M3162),,H3162*INDEX(Inputs!F:F,MATCH(F3162,Inputs!E:E,0)))</f>
        <v>699</v>
      </c>
      <c r="O3162" s="65"/>
    </row>
    <row r="3163" ht="15.75" customHeight="1" spans="1:15">
      <c r="A3163" s="65" t="s">
        <v>621</v>
      </c>
      <c r="B3163" s="66" t="s">
        <v>128</v>
      </c>
      <c r="C3163" s="55" t="s">
        <v>622</v>
      </c>
      <c r="D3163" s="66" t="s">
        <v>414</v>
      </c>
      <c r="E3163" s="66" t="s">
        <v>428</v>
      </c>
      <c r="F3163" s="66">
        <v>250881</v>
      </c>
      <c r="G3163" s="65" t="s">
        <v>98</v>
      </c>
      <c r="H3163" s="67">
        <v>1</v>
      </c>
      <c r="I3163" s="69" t="s">
        <v>917</v>
      </c>
      <c r="J3163" s="63">
        <f t="shared" si="12"/>
        <v>44760</v>
      </c>
      <c r="K3163" s="64">
        <f>IF(ISBLANK(J3163),,H3163*INDEX(Inputs!G:G,MATCH(F3163,Inputs!E:E,0)))</f>
        <v>799</v>
      </c>
      <c r="L3163" s="65" t="str">
        <f>IF(ISBLANK(J3163),,INDEX(Inputs!D:D,MATCH(F3163,Inputs!E:E,0)))</f>
        <v>795BK EvoFox Phantom Pro RGB Gaming Mouse USB</v>
      </c>
      <c r="M3163" s="65" t="str">
        <f>IF(ISBLANK(#REF!),,IF(B3163="Online","Online",IF(LEFT(B3163,1)="E","Online","Offline")))</f>
        <v>Offline</v>
      </c>
      <c r="N3163" s="64">
        <f>IF(ISBLANK(M3163),,H3163*INDEX(Inputs!F:F,MATCH(F3163,Inputs!E:E,0)))</f>
        <v>1099</v>
      </c>
      <c r="O3163" s="65"/>
    </row>
    <row r="3164" ht="15.75" customHeight="1" spans="1:15">
      <c r="A3164" s="65" t="s">
        <v>491</v>
      </c>
      <c r="B3164" s="66" t="s">
        <v>530</v>
      </c>
      <c r="C3164" s="55" t="s">
        <v>531</v>
      </c>
      <c r="D3164" s="66" t="s">
        <v>370</v>
      </c>
      <c r="E3164" s="66" t="s">
        <v>410</v>
      </c>
      <c r="F3164" s="66">
        <v>250879</v>
      </c>
      <c r="G3164" s="65" t="s">
        <v>30</v>
      </c>
      <c r="H3164" s="67">
        <v>1</v>
      </c>
      <c r="I3164" s="69" t="s">
        <v>917</v>
      </c>
      <c r="J3164" s="63">
        <f t="shared" si="12"/>
        <v>44760</v>
      </c>
      <c r="K3164" s="64">
        <f>IF(ISBLANK(J3164),,H3164*INDEX(Inputs!G:G,MATCH(F3164,Inputs!E:E,0)))</f>
        <v>699</v>
      </c>
      <c r="L3164" s="65" t="str">
        <f>IF(ISBLANK(J3164),,INDEX(Inputs!D:D,MATCH(F3164,Inputs!E:E,0)))</f>
        <v>597BK Evo Fox Falcon X85 Extra Large Speed Mouse Pad</v>
      </c>
      <c r="M3164" s="65" t="str">
        <f>IF(ISBLANK(#REF!),,IF(B3164="Online","Online",IF(LEFT(B3164,1)="E","Online","Offline")))</f>
        <v>Offline</v>
      </c>
      <c r="N3164" s="64">
        <f>IF(ISBLANK(M3164),,H3164*INDEX(Inputs!F:F,MATCH(F3164,Inputs!E:E,0)))</f>
        <v>1199</v>
      </c>
      <c r="O3164" s="65"/>
    </row>
    <row r="3165" ht="15.75" customHeight="1" spans="1:15">
      <c r="A3165" s="65" t="s">
        <v>353</v>
      </c>
      <c r="B3165" s="66" t="s">
        <v>576</v>
      </c>
      <c r="C3165" s="55" t="s">
        <v>577</v>
      </c>
      <c r="D3165" s="66" t="s">
        <v>414</v>
      </c>
      <c r="E3165" s="66" t="s">
        <v>415</v>
      </c>
      <c r="F3165" s="66">
        <v>250874</v>
      </c>
      <c r="G3165" s="65" t="s">
        <v>13</v>
      </c>
      <c r="H3165" s="67">
        <v>1</v>
      </c>
      <c r="I3165" s="69" t="s">
        <v>917</v>
      </c>
      <c r="J3165" s="63">
        <f t="shared" si="12"/>
        <v>44760</v>
      </c>
      <c r="K3165" s="64">
        <f>IF(ISBLANK(J3165),,H3165*INDEX(Inputs!G:G,MATCH(F3165,Inputs!E:E,0)))</f>
        <v>1349</v>
      </c>
      <c r="L3165" s="65" t="str">
        <f>IF(ISBLANK(J3165),,INDEX(Inputs!D:D,MATCH(F3165,Inputs!E:E,0)))</f>
        <v>432BK EvoFox X-Team Gaming Keyboard &amp; Mouse (USB)</v>
      </c>
      <c r="M3165" s="65" t="str">
        <f>IF(ISBLANK(#REF!),,IF(B3165="Online","Online",IF(LEFT(B3165,1)="E","Online","Offline")))</f>
        <v>Offline</v>
      </c>
      <c r="N3165" s="64">
        <f>IF(ISBLANK(M3165),,H3165*INDEX(Inputs!F:F,MATCH(F3165,Inputs!E:E,0)))</f>
        <v>1899</v>
      </c>
      <c r="O3165" s="65"/>
    </row>
    <row r="3166" ht="15.75" customHeight="1" spans="1:15">
      <c r="A3166" s="65" t="s">
        <v>478</v>
      </c>
      <c r="B3166" s="66" t="s">
        <v>166</v>
      </c>
      <c r="C3166" s="55" t="s">
        <v>711</v>
      </c>
      <c r="D3166" s="66" t="s">
        <v>370</v>
      </c>
      <c r="E3166" s="66" t="s">
        <v>410</v>
      </c>
      <c r="F3166" s="66">
        <v>250877</v>
      </c>
      <c r="G3166" s="65" t="s">
        <v>22</v>
      </c>
      <c r="H3166" s="67">
        <v>1</v>
      </c>
      <c r="I3166" s="69" t="s">
        <v>917</v>
      </c>
      <c r="J3166" s="63">
        <f t="shared" si="12"/>
        <v>44760</v>
      </c>
      <c r="K3166" s="64">
        <f>IF(ISBLANK(J3166),,H3166*INDEX(Inputs!G:G,MATCH(F3166,Inputs!E:E,0)))</f>
        <v>349</v>
      </c>
      <c r="L3166" s="65" t="str">
        <f>IF(ISBLANK(J3166),,INDEX(Inputs!D:D,MATCH(F3166,Inputs!E:E,0)))</f>
        <v>595BK Evo Fox Falcon X35 Medium Speed Mouse Pad</v>
      </c>
      <c r="M3166" s="65" t="str">
        <f>IF(ISBLANK(#REF!),,IF(B3166="Online","Online",IF(LEFT(B3166,1)="E","Online","Offline")))</f>
        <v>Offline</v>
      </c>
      <c r="N3166" s="64">
        <f>IF(ISBLANK(M3166),,H3166*INDEX(Inputs!F:F,MATCH(F3166,Inputs!E:E,0)))</f>
        <v>699</v>
      </c>
      <c r="O3166" s="65"/>
    </row>
    <row r="3167" ht="15.75" customHeight="1" spans="1:15">
      <c r="A3167" s="65" t="s">
        <v>447</v>
      </c>
      <c r="B3167" s="65" t="s">
        <v>452</v>
      </c>
      <c r="C3167" s="55" t="s">
        <v>453</v>
      </c>
      <c r="D3167" s="66" t="s">
        <v>414</v>
      </c>
      <c r="E3167" s="66" t="s">
        <v>428</v>
      </c>
      <c r="F3167" s="66">
        <v>250881</v>
      </c>
      <c r="G3167" s="65" t="s">
        <v>98</v>
      </c>
      <c r="H3167" s="67">
        <v>1</v>
      </c>
      <c r="I3167" s="69" t="s">
        <v>917</v>
      </c>
      <c r="J3167" s="63">
        <f t="shared" si="12"/>
        <v>44760</v>
      </c>
      <c r="K3167" s="64">
        <f>IF(ISBLANK(J3167),,H3167*INDEX(Inputs!G:G,MATCH(F3167,Inputs!E:E,0)))</f>
        <v>799</v>
      </c>
      <c r="L3167" s="65" t="str">
        <f>IF(ISBLANK(J3167),,INDEX(Inputs!D:D,MATCH(F3167,Inputs!E:E,0)))</f>
        <v>795BK EvoFox Phantom Pro RGB Gaming Mouse USB</v>
      </c>
      <c r="M3167" s="65" t="str">
        <f>IF(ISBLANK(#REF!),,IF(B3167="Online","Online",IF(LEFT(B3167,1)="E","Online","Offline")))</f>
        <v>Offline</v>
      </c>
      <c r="N3167" s="64">
        <f>IF(ISBLANK(M3167),,H3167*INDEX(Inputs!F:F,MATCH(F3167,Inputs!E:E,0)))</f>
        <v>1099</v>
      </c>
      <c r="O3167" s="65"/>
    </row>
    <row r="3168" ht="15.75" customHeight="1" spans="1:15">
      <c r="A3168" s="65" t="s">
        <v>437</v>
      </c>
      <c r="B3168" s="65" t="s">
        <v>249</v>
      </c>
      <c r="C3168" s="55" t="s">
        <v>827</v>
      </c>
      <c r="D3168" s="66" t="s">
        <v>414</v>
      </c>
      <c r="E3168" s="66" t="s">
        <v>415</v>
      </c>
      <c r="F3168" s="66">
        <v>250875</v>
      </c>
      <c r="G3168" s="65" t="s">
        <v>103</v>
      </c>
      <c r="H3168" s="67">
        <v>1</v>
      </c>
      <c r="I3168" s="69" t="s">
        <v>917</v>
      </c>
      <c r="J3168" s="63">
        <f t="shared" si="12"/>
        <v>44760</v>
      </c>
      <c r="K3168" s="64">
        <f>IF(ISBLANK(J3168),,H3168*INDEX(Inputs!G:G,MATCH(F3168,Inputs!E:E,0)))</f>
        <v>1099</v>
      </c>
      <c r="L3168" s="65" t="str">
        <f>IF(ISBLANK(J3168),,INDEX(Inputs!D:D,MATCH(F3168,Inputs!E:E,0)))</f>
        <v>433BK EvoFox WarHammer Gaming Keyboard (USB)</v>
      </c>
      <c r="M3168" s="65" t="str">
        <f>IF(ISBLANK(#REF!),,IF(B3168="Online","Online",IF(LEFT(B3168,1)="E","Online","Offline")))</f>
        <v>Offline</v>
      </c>
      <c r="N3168" s="64">
        <f>IF(ISBLANK(M3168),,H3168*INDEX(Inputs!F:F,MATCH(F3168,Inputs!E:E,0)))</f>
        <v>1499</v>
      </c>
      <c r="O3168" s="65"/>
    </row>
    <row r="3169" ht="15.75" customHeight="1" spans="1:15">
      <c r="A3169" s="65" t="s">
        <v>437</v>
      </c>
      <c r="B3169" s="65" t="s">
        <v>249</v>
      </c>
      <c r="C3169" s="55" t="s">
        <v>827</v>
      </c>
      <c r="D3169" s="66" t="s">
        <v>414</v>
      </c>
      <c r="E3169" s="66" t="s">
        <v>428</v>
      </c>
      <c r="F3169" s="66">
        <v>250881</v>
      </c>
      <c r="G3169" s="65" t="s">
        <v>98</v>
      </c>
      <c r="H3169" s="67">
        <v>1</v>
      </c>
      <c r="I3169" s="69" t="s">
        <v>917</v>
      </c>
      <c r="J3169" s="63">
        <f t="shared" si="12"/>
        <v>44760</v>
      </c>
      <c r="K3169" s="64">
        <f>IF(ISBLANK(J3169),,H3169*INDEX(Inputs!G:G,MATCH(F3169,Inputs!E:E,0)))</f>
        <v>799</v>
      </c>
      <c r="L3169" s="65" t="str">
        <f>IF(ISBLANK(J3169),,INDEX(Inputs!D:D,MATCH(F3169,Inputs!E:E,0)))</f>
        <v>795BK EvoFox Phantom Pro RGB Gaming Mouse USB</v>
      </c>
      <c r="M3169" s="65" t="str">
        <f>IF(ISBLANK(#REF!),,IF(B3169="Online","Online",IF(LEFT(B3169,1)="E","Online","Offline")))</f>
        <v>Offline</v>
      </c>
      <c r="N3169" s="64">
        <f>IF(ISBLANK(M3169),,H3169*INDEX(Inputs!F:F,MATCH(F3169,Inputs!E:E,0)))</f>
        <v>1099</v>
      </c>
      <c r="O3169" s="65"/>
    </row>
    <row r="3170" ht="15.75" customHeight="1" spans="1:15">
      <c r="A3170" s="65" t="s">
        <v>485</v>
      </c>
      <c r="B3170" s="65" t="s">
        <v>606</v>
      </c>
      <c r="C3170" s="55" t="s">
        <v>607</v>
      </c>
      <c r="D3170" s="66" t="s">
        <v>414</v>
      </c>
      <c r="E3170" s="66" t="s">
        <v>415</v>
      </c>
      <c r="F3170" s="66">
        <v>250424</v>
      </c>
      <c r="G3170" s="65" t="s">
        <v>15</v>
      </c>
      <c r="H3170" s="67">
        <v>0</v>
      </c>
      <c r="I3170" s="69" t="s">
        <v>917</v>
      </c>
      <c r="J3170" s="63">
        <f t="shared" si="12"/>
        <v>44760</v>
      </c>
      <c r="K3170" s="64">
        <f>IF(ISBLANK(J3170),,H3170*INDEX(Inputs!G:G,MATCH(F3170,Inputs!E:E,0)))</f>
        <v>0</v>
      </c>
      <c r="L3170" s="65" t="str">
        <f>IF(ISBLANK(J3170),,INDEX(Inputs!D:D,MATCH(F3170,Inputs!E:E,0)))</f>
        <v>419V2 PRIMUS Wireless Desktop V2</v>
      </c>
      <c r="M3170" s="65" t="str">
        <f>IF(ISBLANK(#REF!),,IF(B3170="Online","Online",IF(LEFT(B3170,1)="E","Online","Offline")))</f>
        <v>Offline</v>
      </c>
      <c r="N3170" s="64">
        <f>IF(ISBLANK(M3170),,H3170*INDEX(Inputs!F:F,MATCH(F3170,Inputs!E:E,0)))</f>
        <v>0</v>
      </c>
      <c r="O3170" s="65"/>
    </row>
    <row r="3171" ht="15.75" customHeight="1" spans="1:15">
      <c r="A3171" s="65" t="s">
        <v>914</v>
      </c>
      <c r="B3171" s="65" t="s">
        <v>247</v>
      </c>
      <c r="C3171" s="55" t="s">
        <v>873</v>
      </c>
      <c r="D3171" s="66" t="s">
        <v>370</v>
      </c>
      <c r="E3171" s="66" t="s">
        <v>371</v>
      </c>
      <c r="F3171" s="66">
        <v>250417</v>
      </c>
      <c r="G3171" s="65" t="s">
        <v>39</v>
      </c>
      <c r="H3171" s="67">
        <v>1</v>
      </c>
      <c r="I3171" s="69" t="s">
        <v>917</v>
      </c>
      <c r="J3171" s="63">
        <f t="shared" si="12"/>
        <v>44760</v>
      </c>
      <c r="K3171" s="64">
        <f>IF(ISBLANK(J3171),,H3171*INDEX(Inputs!G:G,MATCH(F3171,Inputs!E:E,0)))</f>
        <v>929</v>
      </c>
      <c r="L3171" s="65" t="str">
        <f>IF(ISBLANK(J3171),,INDEX(Inputs!D:D,MATCH(F3171,Inputs!E:E,0)))</f>
        <v>416PP Super Speed Hub 4 Port USB 3.0</v>
      </c>
      <c r="M3171" s="65" t="str">
        <f>IF(ISBLANK(#REF!),,IF(B3171="Online","Online",IF(LEFT(B3171,1)="E","Online","Offline")))</f>
        <v>Offline</v>
      </c>
      <c r="N3171" s="64">
        <f>IF(ISBLANK(M3171),,H3171*INDEX(Inputs!F:F,MATCH(F3171,Inputs!E:E,0)))</f>
        <v>1499</v>
      </c>
      <c r="O3171" s="65"/>
    </row>
    <row r="3172" ht="15.75" customHeight="1" spans="1:15">
      <c r="A3172" s="65" t="s">
        <v>458</v>
      </c>
      <c r="B3172" s="65" t="s">
        <v>683</v>
      </c>
      <c r="C3172" s="55" t="s">
        <v>684</v>
      </c>
      <c r="D3172" s="66" t="s">
        <v>370</v>
      </c>
      <c r="E3172" s="66" t="s">
        <v>410</v>
      </c>
      <c r="F3172" s="66">
        <v>250877</v>
      </c>
      <c r="G3172" s="65" t="s">
        <v>22</v>
      </c>
      <c r="H3172" s="67">
        <v>1</v>
      </c>
      <c r="I3172" s="69" t="s">
        <v>917</v>
      </c>
      <c r="J3172" s="63">
        <f t="shared" si="12"/>
        <v>44760</v>
      </c>
      <c r="K3172" s="64">
        <f>IF(ISBLANK(J3172),,H3172*INDEX(Inputs!G:G,MATCH(F3172,Inputs!E:E,0)))</f>
        <v>349</v>
      </c>
      <c r="L3172" s="65" t="str">
        <f>IF(ISBLANK(J3172),,INDEX(Inputs!D:D,MATCH(F3172,Inputs!E:E,0)))</f>
        <v>595BK Evo Fox Falcon X35 Medium Speed Mouse Pad</v>
      </c>
      <c r="M3172" s="65" t="str">
        <f>IF(ISBLANK(#REF!),,IF(B3172="Online","Online",IF(LEFT(B3172,1)="E","Online","Offline")))</f>
        <v>Offline</v>
      </c>
      <c r="N3172" s="64">
        <f>IF(ISBLANK(M3172),,H3172*INDEX(Inputs!F:F,MATCH(F3172,Inputs!E:E,0)))</f>
        <v>699</v>
      </c>
      <c r="O3172" s="65"/>
    </row>
    <row r="3173" ht="15.75" customHeight="1" spans="1:15">
      <c r="A3173" s="65" t="s">
        <v>345</v>
      </c>
      <c r="B3173" s="65" t="s">
        <v>830</v>
      </c>
      <c r="C3173" s="55" t="s">
        <v>831</v>
      </c>
      <c r="D3173" s="66" t="s">
        <v>414</v>
      </c>
      <c r="E3173" s="66" t="s">
        <v>415</v>
      </c>
      <c r="F3173" s="66">
        <v>250424</v>
      </c>
      <c r="G3173" s="65" t="s">
        <v>15</v>
      </c>
      <c r="H3173" s="67">
        <v>1</v>
      </c>
      <c r="I3173" s="69" t="s">
        <v>917</v>
      </c>
      <c r="J3173" s="63">
        <f t="shared" si="12"/>
        <v>44760</v>
      </c>
      <c r="K3173" s="64">
        <f>IF(ISBLANK(J3173),,H3173*INDEX(Inputs!G:G,MATCH(F3173,Inputs!E:E,0)))</f>
        <v>999</v>
      </c>
      <c r="L3173" s="65" t="str">
        <f>IF(ISBLANK(J3173),,INDEX(Inputs!D:D,MATCH(F3173,Inputs!E:E,0)))</f>
        <v>419V2 PRIMUS Wireless Desktop V2</v>
      </c>
      <c r="M3173" s="65" t="str">
        <f>IF(ISBLANK(#REF!),,IF(B3173="Online","Online",IF(LEFT(B3173,1)="E","Online","Offline")))</f>
        <v>Offline</v>
      </c>
      <c r="N3173" s="64">
        <f>IF(ISBLANK(M3173),,H3173*INDEX(Inputs!F:F,MATCH(F3173,Inputs!E:E,0)))</f>
        <v>1199</v>
      </c>
      <c r="O3173" s="65"/>
    </row>
    <row r="3174" ht="15.75" customHeight="1" spans="1:15">
      <c r="A3174" s="65" t="s">
        <v>376</v>
      </c>
      <c r="B3174" s="65" t="s">
        <v>377</v>
      </c>
      <c r="C3174" s="55" t="s">
        <v>378</v>
      </c>
      <c r="D3174" s="66" t="s">
        <v>464</v>
      </c>
      <c r="E3174" s="66" t="s">
        <v>465</v>
      </c>
      <c r="F3174" s="66">
        <v>250420</v>
      </c>
      <c r="G3174" s="65" t="s">
        <v>50</v>
      </c>
      <c r="H3174" s="67">
        <v>1</v>
      </c>
      <c r="I3174" s="69" t="s">
        <v>917</v>
      </c>
      <c r="J3174" s="63">
        <f t="shared" si="12"/>
        <v>44760</v>
      </c>
      <c r="K3174" s="64">
        <f>IF(ISBLANK(J3174),,H3174*INDEX(Inputs!G:G,MATCH(F3174,Inputs!E:E,0)))</f>
        <v>749</v>
      </c>
      <c r="L3174" s="65" t="str">
        <f>IF(ISBLANK(J3174),,INDEX(Inputs!D:D,MATCH(F3174,Inputs!E:E,0)))</f>
        <v>142BK NeoCase Sleeve MP 450 13-13.3</v>
      </c>
      <c r="M3174" s="65" t="str">
        <f>IF(ISBLANK(#REF!),,IF(B3174="Online","Online",IF(LEFT(B3174,1)="E","Online","Offline")))</f>
        <v>Online</v>
      </c>
      <c r="N3174" s="64">
        <f>IF(ISBLANK(M3174),,H3174*INDEX(Inputs!F:F,MATCH(F3174,Inputs!E:E,0)))</f>
        <v>1199</v>
      </c>
      <c r="O3174" s="65"/>
    </row>
    <row r="3175" ht="15.75" customHeight="1" spans="1:15">
      <c r="A3175" s="65" t="s">
        <v>376</v>
      </c>
      <c r="B3175" s="65" t="s">
        <v>377</v>
      </c>
      <c r="C3175" s="55" t="s">
        <v>378</v>
      </c>
      <c r="D3175" s="66" t="s">
        <v>370</v>
      </c>
      <c r="E3175" s="66" t="s">
        <v>410</v>
      </c>
      <c r="F3175" s="66">
        <v>250876</v>
      </c>
      <c r="G3175" s="65" t="s">
        <v>26</v>
      </c>
      <c r="H3175" s="67">
        <v>1</v>
      </c>
      <c r="I3175" s="69" t="s">
        <v>917</v>
      </c>
      <c r="J3175" s="63">
        <f t="shared" si="12"/>
        <v>44760</v>
      </c>
      <c r="K3175" s="64">
        <f>IF(ISBLANK(J3175),,H3175*INDEX(Inputs!G:G,MATCH(F3175,Inputs!E:E,0)))</f>
        <v>1399</v>
      </c>
      <c r="L3175" s="65" t="str">
        <f>IF(ISBLANK(J3175),,INDEX(Inputs!D:D,MATCH(F3175,Inputs!E:E,0)))</f>
        <v>649BK EvoFox Typhoon Laptop Cooling Pad</v>
      </c>
      <c r="M3175" s="65" t="str">
        <f>IF(ISBLANK(#REF!),,IF(B3175="Online","Online",IF(LEFT(B3175,1)="E","Online","Offline")))</f>
        <v>Online</v>
      </c>
      <c r="N3175" s="64">
        <f>IF(ISBLANK(M3175),,H3175*INDEX(Inputs!F:F,MATCH(F3175,Inputs!E:E,0)))</f>
        <v>1999</v>
      </c>
      <c r="O3175" s="65"/>
    </row>
    <row r="3176" ht="15.75" customHeight="1" spans="1:15">
      <c r="A3176" s="65" t="s">
        <v>739</v>
      </c>
      <c r="B3176" s="65" t="s">
        <v>740</v>
      </c>
      <c r="C3176" s="55" t="s">
        <v>741</v>
      </c>
      <c r="D3176" s="66" t="s">
        <v>414</v>
      </c>
      <c r="E3176" s="66" t="s">
        <v>415</v>
      </c>
      <c r="F3176" s="66">
        <v>250874</v>
      </c>
      <c r="G3176" s="65" t="s">
        <v>13</v>
      </c>
      <c r="H3176" s="67">
        <v>1</v>
      </c>
      <c r="I3176" s="69" t="s">
        <v>917</v>
      </c>
      <c r="J3176" s="63">
        <f t="shared" si="12"/>
        <v>44760</v>
      </c>
      <c r="K3176" s="64">
        <f>IF(ISBLANK(J3176),,H3176*INDEX(Inputs!G:G,MATCH(F3176,Inputs!E:E,0)))</f>
        <v>1349</v>
      </c>
      <c r="L3176" s="65" t="str">
        <f>IF(ISBLANK(J3176),,INDEX(Inputs!D:D,MATCH(F3176,Inputs!E:E,0)))</f>
        <v>432BK EvoFox X-Team Gaming Keyboard &amp; Mouse (USB)</v>
      </c>
      <c r="M3176" s="65" t="str">
        <f>IF(ISBLANK(#REF!),,IF(B3176="Online","Online",IF(LEFT(B3176,1)="E","Online","Offline")))</f>
        <v>Offline</v>
      </c>
      <c r="N3176" s="64">
        <f>IF(ISBLANK(M3176),,H3176*INDEX(Inputs!F:F,MATCH(F3176,Inputs!E:E,0)))</f>
        <v>1899</v>
      </c>
      <c r="O3176" s="65"/>
    </row>
    <row r="3177" ht="15.75" customHeight="1" spans="1:15">
      <c r="A3177" s="65" t="s">
        <v>353</v>
      </c>
      <c r="B3177" s="65" t="s">
        <v>885</v>
      </c>
      <c r="C3177" s="55" t="s">
        <v>886</v>
      </c>
      <c r="D3177" s="66" t="s">
        <v>414</v>
      </c>
      <c r="E3177" s="66" t="s">
        <v>415</v>
      </c>
      <c r="F3177" s="66">
        <v>250874</v>
      </c>
      <c r="G3177" s="65" t="s">
        <v>13</v>
      </c>
      <c r="H3177" s="67">
        <v>1</v>
      </c>
      <c r="I3177" s="69" t="s">
        <v>917</v>
      </c>
      <c r="J3177" s="63">
        <f t="shared" si="12"/>
        <v>44760</v>
      </c>
      <c r="K3177" s="64">
        <f>IF(ISBLANK(J3177),,H3177*INDEX(Inputs!G:G,MATCH(F3177,Inputs!E:E,0)))</f>
        <v>1349</v>
      </c>
      <c r="L3177" s="65" t="str">
        <f>IF(ISBLANK(J3177),,INDEX(Inputs!D:D,MATCH(F3177,Inputs!E:E,0)))</f>
        <v>432BK EvoFox X-Team Gaming Keyboard &amp; Mouse (USB)</v>
      </c>
      <c r="M3177" s="65" t="str">
        <f>IF(ISBLANK(#REF!),,IF(B3177="Online","Online",IF(LEFT(B3177,1)="E","Online","Offline")))</f>
        <v>Offline</v>
      </c>
      <c r="N3177" s="64">
        <f>IF(ISBLANK(M3177),,H3177*INDEX(Inputs!F:F,MATCH(F3177,Inputs!E:E,0)))</f>
        <v>1899</v>
      </c>
      <c r="O3177" s="65"/>
    </row>
    <row r="3178" ht="15.75" customHeight="1" spans="1:15">
      <c r="A3178" s="65" t="s">
        <v>353</v>
      </c>
      <c r="B3178" s="65" t="s">
        <v>167</v>
      </c>
      <c r="C3178" s="55" t="s">
        <v>887</v>
      </c>
      <c r="D3178" s="66" t="s">
        <v>414</v>
      </c>
      <c r="E3178" s="66" t="s">
        <v>415</v>
      </c>
      <c r="F3178" s="66">
        <v>250874</v>
      </c>
      <c r="G3178" s="65" t="s">
        <v>13</v>
      </c>
      <c r="H3178" s="67">
        <v>1</v>
      </c>
      <c r="I3178" s="69" t="s">
        <v>917</v>
      </c>
      <c r="J3178" s="63">
        <f t="shared" si="12"/>
        <v>44760</v>
      </c>
      <c r="K3178" s="64">
        <f>IF(ISBLANK(J3178),,H3178*INDEX(Inputs!G:G,MATCH(F3178,Inputs!E:E,0)))</f>
        <v>1349</v>
      </c>
      <c r="L3178" s="65" t="str">
        <f>IF(ISBLANK(J3178),,INDEX(Inputs!D:D,MATCH(F3178,Inputs!E:E,0)))</f>
        <v>432BK EvoFox X-Team Gaming Keyboard &amp; Mouse (USB)</v>
      </c>
      <c r="M3178" s="65" t="str">
        <f>IF(ISBLANK(#REF!),,IF(B3178="Online","Online",IF(LEFT(B3178,1)="E","Online","Offline")))</f>
        <v>Offline</v>
      </c>
      <c r="N3178" s="64">
        <f>IF(ISBLANK(M3178),,H3178*INDEX(Inputs!F:F,MATCH(F3178,Inputs!E:E,0)))</f>
        <v>1899</v>
      </c>
      <c r="O3178" s="65"/>
    </row>
    <row r="3179" ht="15.75" customHeight="1" spans="1:15">
      <c r="A3179" s="65" t="s">
        <v>633</v>
      </c>
      <c r="B3179" s="66" t="s">
        <v>634</v>
      </c>
      <c r="C3179" s="55" t="s">
        <v>635</v>
      </c>
      <c r="D3179" s="66" t="s">
        <v>414</v>
      </c>
      <c r="E3179" s="66" t="s">
        <v>415</v>
      </c>
      <c r="F3179" s="66">
        <v>204737</v>
      </c>
      <c r="G3179" s="65" t="s">
        <v>20</v>
      </c>
      <c r="H3179" s="67">
        <v>1</v>
      </c>
      <c r="I3179" s="69" t="s">
        <v>917</v>
      </c>
      <c r="J3179" s="63">
        <f t="shared" si="12"/>
        <v>44760</v>
      </c>
      <c r="K3179" s="64">
        <f>IF(ISBLANK(J3179),,H3179*INDEX(Inputs!G:G,MATCH(F3179,Inputs!E:E,0)))</f>
        <v>729</v>
      </c>
      <c r="L3179" s="65" t="str">
        <f>IF(ISBLANK(J3179),,INDEX(Inputs!D:D,MATCH(F3179,Inputs!E:E,0)))</f>
        <v>850PP Xcite Pro Keyboard &amp; Mouse USB</v>
      </c>
      <c r="M3179" s="65" t="str">
        <f>IF(ISBLANK(#REF!),,IF(B3179="Online","Online",IF(LEFT(B3179,1)="E","Online","Offline")))</f>
        <v>Offline</v>
      </c>
      <c r="N3179" s="64">
        <f>IF(ISBLANK(M3179),,H3179*INDEX(Inputs!F:F,MATCH(F3179,Inputs!E:E,0)))</f>
        <v>799</v>
      </c>
      <c r="O3179" s="65"/>
    </row>
    <row r="3180" ht="15.75" customHeight="1" spans="1:15">
      <c r="A3180" s="65" t="s">
        <v>327</v>
      </c>
      <c r="B3180" s="66" t="s">
        <v>196</v>
      </c>
      <c r="C3180" s="55" t="s">
        <v>579</v>
      </c>
      <c r="D3180" s="66" t="s">
        <v>414</v>
      </c>
      <c r="E3180" s="66" t="s">
        <v>415</v>
      </c>
      <c r="F3180" s="66">
        <v>250874</v>
      </c>
      <c r="G3180" s="65" t="s">
        <v>13</v>
      </c>
      <c r="H3180" s="67">
        <v>1</v>
      </c>
      <c r="I3180" s="69" t="s">
        <v>917</v>
      </c>
      <c r="J3180" s="63">
        <f t="shared" si="12"/>
        <v>44760</v>
      </c>
      <c r="K3180" s="64">
        <f>IF(ISBLANK(J3180),,H3180*INDEX(Inputs!G:G,MATCH(F3180,Inputs!E:E,0)))</f>
        <v>1349</v>
      </c>
      <c r="L3180" s="65" t="str">
        <f>IF(ISBLANK(J3180),,INDEX(Inputs!D:D,MATCH(F3180,Inputs!E:E,0)))</f>
        <v>432BK EvoFox X-Team Gaming Keyboard &amp; Mouse (USB)</v>
      </c>
      <c r="M3180" s="65" t="str">
        <f>IF(ISBLANK(#REF!),,IF(B3180="Online","Online",IF(LEFT(B3180,1)="E","Online","Offline")))</f>
        <v>Offline</v>
      </c>
      <c r="N3180" s="64">
        <f>IF(ISBLANK(M3180),,H3180*INDEX(Inputs!F:F,MATCH(F3180,Inputs!E:E,0)))</f>
        <v>1899</v>
      </c>
      <c r="O3180" s="65"/>
    </row>
    <row r="3181" ht="15.75" customHeight="1" spans="1:15">
      <c r="A3181" s="65" t="s">
        <v>423</v>
      </c>
      <c r="B3181" s="66" t="s">
        <v>199</v>
      </c>
      <c r="C3181" s="55" t="s">
        <v>424</v>
      </c>
      <c r="D3181" s="66" t="s">
        <v>370</v>
      </c>
      <c r="E3181" s="66" t="s">
        <v>410</v>
      </c>
      <c r="F3181" s="66">
        <v>250879</v>
      </c>
      <c r="G3181" s="65" t="s">
        <v>30</v>
      </c>
      <c r="H3181" s="67">
        <v>1</v>
      </c>
      <c r="I3181" s="69" t="s">
        <v>917</v>
      </c>
      <c r="J3181" s="63">
        <f t="shared" si="12"/>
        <v>44760</v>
      </c>
      <c r="K3181" s="64">
        <f>IF(ISBLANK(J3181),,H3181*INDEX(Inputs!G:G,MATCH(F3181,Inputs!E:E,0)))</f>
        <v>699</v>
      </c>
      <c r="L3181" s="65" t="str">
        <f>IF(ISBLANK(J3181),,INDEX(Inputs!D:D,MATCH(F3181,Inputs!E:E,0)))</f>
        <v>597BK Evo Fox Falcon X85 Extra Large Speed Mouse Pad</v>
      </c>
      <c r="M3181" s="65" t="str">
        <f>IF(ISBLANK(#REF!),,IF(B3181="Online","Online",IF(LEFT(B3181,1)="E","Online","Offline")))</f>
        <v>Offline</v>
      </c>
      <c r="N3181" s="64">
        <f>IF(ISBLANK(M3181),,H3181*INDEX(Inputs!F:F,MATCH(F3181,Inputs!E:E,0)))</f>
        <v>1199</v>
      </c>
      <c r="O3181" s="65"/>
    </row>
    <row r="3182" ht="15.75" customHeight="1" spans="1:15">
      <c r="A3182" s="65" t="s">
        <v>367</v>
      </c>
      <c r="B3182" s="66" t="s">
        <v>556</v>
      </c>
      <c r="C3182" s="55" t="s">
        <v>557</v>
      </c>
      <c r="D3182" s="66" t="s">
        <v>414</v>
      </c>
      <c r="E3182" s="66" t="s">
        <v>415</v>
      </c>
      <c r="F3182" s="66">
        <v>250874</v>
      </c>
      <c r="G3182" s="65" t="s">
        <v>13</v>
      </c>
      <c r="H3182" s="67">
        <v>1</v>
      </c>
      <c r="I3182" s="69" t="s">
        <v>918</v>
      </c>
      <c r="J3182" s="63">
        <f t="shared" si="12"/>
        <v>44761</v>
      </c>
      <c r="K3182" s="64">
        <f>IF(ISBLANK(J3182),,H3182*INDEX(Inputs!G:G,MATCH(F3182,Inputs!E:E,0)))</f>
        <v>1349</v>
      </c>
      <c r="L3182" s="65" t="str">
        <f>IF(ISBLANK(J3182),,INDEX(Inputs!D:D,MATCH(F3182,Inputs!E:E,0)))</f>
        <v>432BK EvoFox X-Team Gaming Keyboard &amp; Mouse (USB)</v>
      </c>
      <c r="M3182" s="65" t="str">
        <f>IF(ISBLANK(#REF!),,IF(B3182="Online","Online",IF(LEFT(B3182,1)="E","Online","Offline")))</f>
        <v>Offline</v>
      </c>
      <c r="N3182" s="64">
        <f>IF(ISBLANK(M3182),,H3182*INDEX(Inputs!F:F,MATCH(F3182,Inputs!E:E,0)))</f>
        <v>1899</v>
      </c>
      <c r="O3182" s="65"/>
    </row>
    <row r="3183" ht="15.75" customHeight="1" spans="1:15">
      <c r="A3183" s="65" t="s">
        <v>509</v>
      </c>
      <c r="B3183" s="66" t="s">
        <v>38</v>
      </c>
      <c r="C3183" s="55" t="s">
        <v>712</v>
      </c>
      <c r="D3183" s="66" t="s">
        <v>370</v>
      </c>
      <c r="E3183" s="66" t="s">
        <v>410</v>
      </c>
      <c r="F3183" s="66">
        <v>250879</v>
      </c>
      <c r="G3183" s="65" t="s">
        <v>30</v>
      </c>
      <c r="H3183" s="67">
        <v>1</v>
      </c>
      <c r="I3183" s="69" t="s">
        <v>918</v>
      </c>
      <c r="J3183" s="63">
        <f t="shared" si="12"/>
        <v>44761</v>
      </c>
      <c r="K3183" s="64">
        <f>IF(ISBLANK(J3183),,H3183*INDEX(Inputs!G:G,MATCH(F3183,Inputs!E:E,0)))</f>
        <v>699</v>
      </c>
      <c r="L3183" s="65" t="str">
        <f>IF(ISBLANK(J3183),,INDEX(Inputs!D:D,MATCH(F3183,Inputs!E:E,0)))</f>
        <v>597BK Evo Fox Falcon X85 Extra Large Speed Mouse Pad</v>
      </c>
      <c r="M3183" s="65" t="str">
        <f>IF(ISBLANK(#REF!),,IF(B3183="Online","Online",IF(LEFT(B3183,1)="E","Online","Offline")))</f>
        <v>Offline</v>
      </c>
      <c r="N3183" s="64">
        <f>IF(ISBLANK(M3183),,H3183*INDEX(Inputs!F:F,MATCH(F3183,Inputs!E:E,0)))</f>
        <v>1199</v>
      </c>
      <c r="O3183" s="65"/>
    </row>
    <row r="3184" ht="15.75" customHeight="1" spans="1:15">
      <c r="A3184" s="65" t="s">
        <v>407</v>
      </c>
      <c r="B3184" s="66" t="s">
        <v>41</v>
      </c>
      <c r="C3184" s="55" t="s">
        <v>469</v>
      </c>
      <c r="D3184" s="66" t="s">
        <v>414</v>
      </c>
      <c r="E3184" s="66" t="s">
        <v>415</v>
      </c>
      <c r="F3184" s="66">
        <v>250873</v>
      </c>
      <c r="G3184" s="65" t="s">
        <v>12</v>
      </c>
      <c r="H3184" s="67">
        <v>1</v>
      </c>
      <c r="I3184" s="69" t="s">
        <v>918</v>
      </c>
      <c r="J3184" s="63">
        <f t="shared" si="12"/>
        <v>44761</v>
      </c>
      <c r="K3184" s="64">
        <f>IF(ISBLANK(J3184),,H3184*INDEX(Inputs!G:G,MATCH(F3184,Inputs!E:E,0)))</f>
        <v>999</v>
      </c>
      <c r="L3184" s="65" t="str">
        <f>IF(ISBLANK(J3184),,INDEX(Inputs!D:D,MATCH(F3184,Inputs!E:E,0)))</f>
        <v>422BK Evo Fox Fireblade Gaming Keyboard USB</v>
      </c>
      <c r="M3184" s="65" t="str">
        <f>IF(ISBLANK(#REF!),,IF(B3184="Online","Online",IF(LEFT(B3184,1)="E","Online","Offline")))</f>
        <v>Offline</v>
      </c>
      <c r="N3184" s="64">
        <f>IF(ISBLANK(M3184),,H3184*INDEX(Inputs!F:F,MATCH(F3184,Inputs!E:E,0)))</f>
        <v>1299</v>
      </c>
      <c r="O3184" s="65"/>
    </row>
    <row r="3185" ht="15.75" customHeight="1" spans="1:15">
      <c r="A3185" s="65" t="s">
        <v>407</v>
      </c>
      <c r="B3185" s="66" t="s">
        <v>41</v>
      </c>
      <c r="C3185" s="55" t="s">
        <v>469</v>
      </c>
      <c r="D3185" s="66" t="s">
        <v>370</v>
      </c>
      <c r="E3185" s="66" t="s">
        <v>410</v>
      </c>
      <c r="F3185" s="66">
        <v>250879</v>
      </c>
      <c r="G3185" s="65" t="s">
        <v>30</v>
      </c>
      <c r="H3185" s="67">
        <v>1</v>
      </c>
      <c r="I3185" s="69" t="s">
        <v>918</v>
      </c>
      <c r="J3185" s="63">
        <f t="shared" si="12"/>
        <v>44761</v>
      </c>
      <c r="K3185" s="64">
        <f>IF(ISBLANK(J3185),,H3185*INDEX(Inputs!G:G,MATCH(F3185,Inputs!E:E,0)))</f>
        <v>699</v>
      </c>
      <c r="L3185" s="65" t="str">
        <f>IF(ISBLANK(J3185),,INDEX(Inputs!D:D,MATCH(F3185,Inputs!E:E,0)))</f>
        <v>597BK Evo Fox Falcon X85 Extra Large Speed Mouse Pad</v>
      </c>
      <c r="M3185" s="65" t="str">
        <f>IF(ISBLANK(#REF!),,IF(B3185="Online","Online",IF(LEFT(B3185,1)="E","Online","Offline")))</f>
        <v>Offline</v>
      </c>
      <c r="N3185" s="64">
        <f>IF(ISBLANK(M3185),,H3185*INDEX(Inputs!F:F,MATCH(F3185,Inputs!E:E,0)))</f>
        <v>1199</v>
      </c>
      <c r="O3185" s="65"/>
    </row>
    <row r="3186" ht="15.75" customHeight="1" spans="1:15">
      <c r="A3186" s="65" t="s">
        <v>338</v>
      </c>
      <c r="B3186" s="66" t="s">
        <v>47</v>
      </c>
      <c r="C3186" s="55" t="s">
        <v>357</v>
      </c>
      <c r="D3186" s="66" t="s">
        <v>414</v>
      </c>
      <c r="E3186" s="66" t="s">
        <v>415</v>
      </c>
      <c r="F3186" s="66">
        <v>250874</v>
      </c>
      <c r="G3186" s="65" t="s">
        <v>13</v>
      </c>
      <c r="H3186" s="67">
        <v>1</v>
      </c>
      <c r="I3186" s="69" t="s">
        <v>918</v>
      </c>
      <c r="J3186" s="63">
        <f t="shared" si="12"/>
        <v>44761</v>
      </c>
      <c r="K3186" s="64">
        <f>IF(ISBLANK(J3186),,H3186*INDEX(Inputs!G:G,MATCH(F3186,Inputs!E:E,0)))</f>
        <v>1349</v>
      </c>
      <c r="L3186" s="65" t="str">
        <f>IF(ISBLANK(J3186),,INDEX(Inputs!D:D,MATCH(F3186,Inputs!E:E,0)))</f>
        <v>432BK EvoFox X-Team Gaming Keyboard &amp; Mouse (USB)</v>
      </c>
      <c r="M3186" s="65" t="str">
        <f>IF(ISBLANK(#REF!),,IF(B3186="Online","Online",IF(LEFT(B3186,1)="E","Online","Offline")))</f>
        <v>Offline</v>
      </c>
      <c r="N3186" s="64">
        <f>IF(ISBLANK(M3186),,H3186*INDEX(Inputs!F:F,MATCH(F3186,Inputs!E:E,0)))</f>
        <v>1899</v>
      </c>
      <c r="O3186" s="65"/>
    </row>
    <row r="3187" ht="15.75" customHeight="1" spans="1:15">
      <c r="A3187" s="65" t="s">
        <v>367</v>
      </c>
      <c r="B3187" s="66" t="s">
        <v>48</v>
      </c>
      <c r="C3187" s="55" t="s">
        <v>709</v>
      </c>
      <c r="D3187" s="66" t="s">
        <v>370</v>
      </c>
      <c r="E3187" s="66" t="s">
        <v>410</v>
      </c>
      <c r="F3187" s="66">
        <v>250879</v>
      </c>
      <c r="G3187" s="65" t="s">
        <v>30</v>
      </c>
      <c r="H3187" s="67">
        <v>1</v>
      </c>
      <c r="I3187" s="69" t="s">
        <v>918</v>
      </c>
      <c r="J3187" s="63">
        <f t="shared" si="12"/>
        <v>44761</v>
      </c>
      <c r="K3187" s="64">
        <f>IF(ISBLANK(J3187),,H3187*INDEX(Inputs!G:G,MATCH(F3187,Inputs!E:E,0)))</f>
        <v>699</v>
      </c>
      <c r="L3187" s="65" t="str">
        <f>IF(ISBLANK(J3187),,INDEX(Inputs!D:D,MATCH(F3187,Inputs!E:E,0)))</f>
        <v>597BK Evo Fox Falcon X85 Extra Large Speed Mouse Pad</v>
      </c>
      <c r="M3187" s="65" t="str">
        <f>IF(ISBLANK(#REF!),,IF(B3187="Online","Online",IF(LEFT(B3187,1)="E","Online","Offline")))</f>
        <v>Offline</v>
      </c>
      <c r="N3187" s="64">
        <f>IF(ISBLANK(M3187),,H3187*INDEX(Inputs!F:F,MATCH(F3187,Inputs!E:E,0)))</f>
        <v>1199</v>
      </c>
      <c r="O3187" s="65"/>
    </row>
    <row r="3188" ht="15.75" customHeight="1" spans="1:15">
      <c r="A3188" s="65" t="s">
        <v>407</v>
      </c>
      <c r="B3188" s="66" t="s">
        <v>49</v>
      </c>
      <c r="C3188" s="55" t="s">
        <v>493</v>
      </c>
      <c r="D3188" s="66" t="s">
        <v>414</v>
      </c>
      <c r="E3188" s="66" t="s">
        <v>415</v>
      </c>
      <c r="F3188" s="66">
        <v>204736</v>
      </c>
      <c r="G3188" s="65" t="s">
        <v>19</v>
      </c>
      <c r="H3188" s="67">
        <v>1</v>
      </c>
      <c r="I3188" s="69" t="s">
        <v>918</v>
      </c>
      <c r="J3188" s="63">
        <f t="shared" si="12"/>
        <v>44761</v>
      </c>
      <c r="K3188" s="64">
        <f>IF(ISBLANK(J3188),,H3188*INDEX(Inputs!G:G,MATCH(F3188,Inputs!E:E,0)))</f>
        <v>549</v>
      </c>
      <c r="L3188" s="65" t="str">
        <f>IF(ISBLANK(J3188),,INDEX(Inputs!D:D,MATCH(F3188,Inputs!E:E,0)))</f>
        <v>851PP Xcite Pro Keyboard USB</v>
      </c>
      <c r="M3188" s="65" t="str">
        <f>IF(ISBLANK(#REF!),,IF(B3188="Online","Online",IF(LEFT(B3188,1)="E","Online","Offline")))</f>
        <v>Offline</v>
      </c>
      <c r="N3188" s="64">
        <f>IF(ISBLANK(M3188),,H3188*INDEX(Inputs!F:F,MATCH(F3188,Inputs!E:E,0)))</f>
        <v>599</v>
      </c>
      <c r="O3188" s="65"/>
    </row>
    <row r="3189" ht="15.75" customHeight="1" spans="1:15">
      <c r="A3189" s="65" t="s">
        <v>412</v>
      </c>
      <c r="B3189" s="66" t="s">
        <v>59</v>
      </c>
      <c r="C3189" s="55" t="s">
        <v>471</v>
      </c>
      <c r="D3189" s="66" t="s">
        <v>370</v>
      </c>
      <c r="E3189" s="66" t="s">
        <v>410</v>
      </c>
      <c r="F3189" s="66">
        <v>250423</v>
      </c>
      <c r="G3189" s="65" t="s">
        <v>11</v>
      </c>
      <c r="H3189" s="67">
        <v>1</v>
      </c>
      <c r="I3189" s="69" t="s">
        <v>918</v>
      </c>
      <c r="J3189" s="63">
        <f t="shared" si="12"/>
        <v>44761</v>
      </c>
      <c r="K3189" s="64">
        <f>IF(ISBLANK(J3189),,H3189*INDEX(Inputs!G:G,MATCH(F3189,Inputs!E:E,0)))</f>
        <v>759</v>
      </c>
      <c r="L3189" s="65" t="str">
        <f>IF(ISBLANK(J3189),,INDEX(Inputs!D:D,MATCH(F3189,Inputs!E:E,0)))</f>
        <v>650GR Ergo View Laptop Stand-Grey</v>
      </c>
      <c r="M3189" s="65" t="str">
        <f>IF(ISBLANK(#REF!),,IF(B3189="Online","Online",IF(LEFT(B3189,1)="E","Online","Offline")))</f>
        <v>Offline</v>
      </c>
      <c r="N3189" s="64">
        <f>IF(ISBLANK(M3189),,H3189*INDEX(Inputs!F:F,MATCH(F3189,Inputs!E:E,0)))</f>
        <v>899</v>
      </c>
      <c r="O3189" s="65"/>
    </row>
    <row r="3190" ht="15.75" customHeight="1" spans="1:15">
      <c r="A3190" s="65" t="s">
        <v>341</v>
      </c>
      <c r="B3190" s="66" t="s">
        <v>62</v>
      </c>
      <c r="C3190" s="55" t="s">
        <v>419</v>
      </c>
      <c r="D3190" s="66" t="s">
        <v>370</v>
      </c>
      <c r="E3190" s="66" t="s">
        <v>410</v>
      </c>
      <c r="F3190" s="66">
        <v>250877</v>
      </c>
      <c r="G3190" s="65" t="s">
        <v>22</v>
      </c>
      <c r="H3190" s="67">
        <v>1</v>
      </c>
      <c r="I3190" s="69" t="s">
        <v>918</v>
      </c>
      <c r="J3190" s="63">
        <f t="shared" si="12"/>
        <v>44761</v>
      </c>
      <c r="K3190" s="64">
        <f>IF(ISBLANK(J3190),,H3190*INDEX(Inputs!G:G,MATCH(F3190,Inputs!E:E,0)))</f>
        <v>349</v>
      </c>
      <c r="L3190" s="65" t="str">
        <f>IF(ISBLANK(J3190),,INDEX(Inputs!D:D,MATCH(F3190,Inputs!E:E,0)))</f>
        <v>595BK Evo Fox Falcon X35 Medium Speed Mouse Pad</v>
      </c>
      <c r="M3190" s="65" t="str">
        <f>IF(ISBLANK(#REF!),,IF(B3190="Online","Online",IF(LEFT(B3190,1)="E","Online","Offline")))</f>
        <v>Offline</v>
      </c>
      <c r="N3190" s="64">
        <f>IF(ISBLANK(M3190),,H3190*INDEX(Inputs!F:F,MATCH(F3190,Inputs!E:E,0)))</f>
        <v>699</v>
      </c>
      <c r="O3190" s="65"/>
    </row>
    <row r="3191" ht="15.75" customHeight="1" spans="1:15">
      <c r="A3191" s="65" t="s">
        <v>327</v>
      </c>
      <c r="B3191" s="66" t="s">
        <v>70</v>
      </c>
      <c r="C3191" s="55" t="s">
        <v>328</v>
      </c>
      <c r="D3191" s="66" t="s">
        <v>370</v>
      </c>
      <c r="E3191" s="66" t="s">
        <v>410</v>
      </c>
      <c r="F3191" s="66">
        <v>250879</v>
      </c>
      <c r="G3191" s="65" t="s">
        <v>30</v>
      </c>
      <c r="H3191" s="67">
        <v>1</v>
      </c>
      <c r="I3191" s="69" t="s">
        <v>918</v>
      </c>
      <c r="J3191" s="63">
        <f t="shared" si="12"/>
        <v>44761</v>
      </c>
      <c r="K3191" s="64">
        <f>IF(ISBLANK(J3191),,H3191*INDEX(Inputs!G:G,MATCH(F3191,Inputs!E:E,0)))</f>
        <v>699</v>
      </c>
      <c r="L3191" s="65" t="str">
        <f>IF(ISBLANK(J3191),,INDEX(Inputs!D:D,MATCH(F3191,Inputs!E:E,0)))</f>
        <v>597BK Evo Fox Falcon X85 Extra Large Speed Mouse Pad</v>
      </c>
      <c r="M3191" s="65" t="str">
        <f>IF(ISBLANK(#REF!),,IF(B3191="Online","Online",IF(LEFT(B3191,1)="E","Online","Offline")))</f>
        <v>Offline</v>
      </c>
      <c r="N3191" s="64">
        <f>IF(ISBLANK(M3191),,H3191*INDEX(Inputs!F:F,MATCH(F3191,Inputs!E:E,0)))</f>
        <v>1199</v>
      </c>
      <c r="O3191" s="65"/>
    </row>
    <row r="3192" ht="15.75" customHeight="1" spans="1:15">
      <c r="A3192" s="65" t="s">
        <v>353</v>
      </c>
      <c r="B3192" s="66" t="s">
        <v>76</v>
      </c>
      <c r="C3192" s="55" t="s">
        <v>379</v>
      </c>
      <c r="D3192" s="66" t="s">
        <v>370</v>
      </c>
      <c r="E3192" s="66" t="s">
        <v>371</v>
      </c>
      <c r="F3192" s="66">
        <v>250417</v>
      </c>
      <c r="G3192" s="65" t="s">
        <v>39</v>
      </c>
      <c r="H3192" s="67">
        <v>1</v>
      </c>
      <c r="I3192" s="69" t="s">
        <v>918</v>
      </c>
      <c r="J3192" s="63">
        <f t="shared" si="12"/>
        <v>44761</v>
      </c>
      <c r="K3192" s="64">
        <f>IF(ISBLANK(J3192),,H3192*INDEX(Inputs!G:G,MATCH(F3192,Inputs!E:E,0)))</f>
        <v>929</v>
      </c>
      <c r="L3192" s="65" t="str">
        <f>IF(ISBLANK(J3192),,INDEX(Inputs!D:D,MATCH(F3192,Inputs!E:E,0)))</f>
        <v>416PP Super Speed Hub 4 Port USB 3.0</v>
      </c>
      <c r="M3192" s="65" t="str">
        <f>IF(ISBLANK(#REF!),,IF(B3192="Online","Online",IF(LEFT(B3192,1)="E","Online","Offline")))</f>
        <v>Offline</v>
      </c>
      <c r="N3192" s="64">
        <f>IF(ISBLANK(M3192),,H3192*INDEX(Inputs!F:F,MATCH(F3192,Inputs!E:E,0)))</f>
        <v>1499</v>
      </c>
      <c r="O3192" s="65"/>
    </row>
    <row r="3193" ht="15.75" customHeight="1" spans="1:15">
      <c r="A3193" s="65" t="s">
        <v>447</v>
      </c>
      <c r="B3193" s="66" t="s">
        <v>608</v>
      </c>
      <c r="C3193" s="55" t="s">
        <v>609</v>
      </c>
      <c r="D3193" s="66" t="s">
        <v>370</v>
      </c>
      <c r="E3193" s="66" t="s">
        <v>410</v>
      </c>
      <c r="F3193" s="66">
        <v>250879</v>
      </c>
      <c r="G3193" s="65" t="s">
        <v>30</v>
      </c>
      <c r="H3193" s="67">
        <v>1</v>
      </c>
      <c r="I3193" s="69" t="s">
        <v>918</v>
      </c>
      <c r="J3193" s="63">
        <f t="shared" si="12"/>
        <v>44761</v>
      </c>
      <c r="K3193" s="64">
        <f>IF(ISBLANK(J3193),,H3193*INDEX(Inputs!G:G,MATCH(F3193,Inputs!E:E,0)))</f>
        <v>699</v>
      </c>
      <c r="L3193" s="65" t="str">
        <f>IF(ISBLANK(J3193),,INDEX(Inputs!D:D,MATCH(F3193,Inputs!E:E,0)))</f>
        <v>597BK Evo Fox Falcon X85 Extra Large Speed Mouse Pad</v>
      </c>
      <c r="M3193" s="65" t="str">
        <f>IF(ISBLANK(#REF!),,IF(B3193="Online","Online",IF(LEFT(B3193,1)="E","Online","Offline")))</f>
        <v>Offline</v>
      </c>
      <c r="N3193" s="64">
        <f>IF(ISBLANK(M3193),,H3193*INDEX(Inputs!F:F,MATCH(F3193,Inputs!E:E,0)))</f>
        <v>1199</v>
      </c>
      <c r="O3193" s="65"/>
    </row>
    <row r="3194" ht="15.75" customHeight="1" spans="1:15">
      <c r="A3194" s="65" t="s">
        <v>338</v>
      </c>
      <c r="B3194" s="66" t="s">
        <v>101</v>
      </c>
      <c r="C3194" s="55" t="s">
        <v>716</v>
      </c>
      <c r="D3194" s="66" t="s">
        <v>464</v>
      </c>
      <c r="E3194" s="66" t="s">
        <v>465</v>
      </c>
      <c r="F3194" s="66">
        <v>250421</v>
      </c>
      <c r="G3194" s="65" t="s">
        <v>14</v>
      </c>
      <c r="H3194" s="67">
        <v>1</v>
      </c>
      <c r="I3194" s="69" t="s">
        <v>918</v>
      </c>
      <c r="J3194" s="63">
        <f t="shared" si="12"/>
        <v>44761</v>
      </c>
      <c r="K3194" s="64">
        <f>IF(ISBLANK(J3194),,H3194*INDEX(Inputs!G:G,MATCH(F3194,Inputs!E:E,0)))</f>
        <v>779</v>
      </c>
      <c r="L3194" s="65" t="str">
        <f>IF(ISBLANK(J3194),,INDEX(Inputs!D:D,MATCH(F3194,Inputs!E:E,0)))</f>
        <v>146BK NeoCase Sleeve MP 450 14</v>
      </c>
      <c r="M3194" s="65" t="str">
        <f>IF(ISBLANK(#REF!),,IF(B3194="Online","Online",IF(LEFT(B3194,1)="E","Online","Offline")))</f>
        <v>Offline</v>
      </c>
      <c r="N3194" s="64">
        <f>IF(ISBLANK(M3194),,H3194*INDEX(Inputs!F:F,MATCH(F3194,Inputs!E:E,0)))</f>
        <v>1249</v>
      </c>
      <c r="O3194" s="65"/>
    </row>
    <row r="3195" ht="15.75" customHeight="1" spans="1:15">
      <c r="A3195" s="65" t="s">
        <v>407</v>
      </c>
      <c r="B3195" s="66" t="s">
        <v>543</v>
      </c>
      <c r="C3195" s="55" t="s">
        <v>544</v>
      </c>
      <c r="D3195" s="66" t="s">
        <v>370</v>
      </c>
      <c r="E3195" s="66" t="s">
        <v>410</v>
      </c>
      <c r="F3195" s="66">
        <v>250879</v>
      </c>
      <c r="G3195" s="65" t="s">
        <v>30</v>
      </c>
      <c r="H3195" s="67">
        <v>1</v>
      </c>
      <c r="I3195" s="69" t="s">
        <v>918</v>
      </c>
      <c r="J3195" s="63">
        <f t="shared" si="12"/>
        <v>44761</v>
      </c>
      <c r="K3195" s="64">
        <f>IF(ISBLANK(J3195),,H3195*INDEX(Inputs!G:G,MATCH(F3195,Inputs!E:E,0)))</f>
        <v>699</v>
      </c>
      <c r="L3195" s="65" t="str">
        <f>IF(ISBLANK(J3195),,INDEX(Inputs!D:D,MATCH(F3195,Inputs!E:E,0)))</f>
        <v>597BK Evo Fox Falcon X85 Extra Large Speed Mouse Pad</v>
      </c>
      <c r="M3195" s="65" t="str">
        <f>IF(ISBLANK(#REF!),,IF(B3195="Online","Online",IF(LEFT(B3195,1)="E","Online","Offline")))</f>
        <v>Offline</v>
      </c>
      <c r="N3195" s="64">
        <f>IF(ISBLANK(M3195),,H3195*INDEX(Inputs!F:F,MATCH(F3195,Inputs!E:E,0)))</f>
        <v>1199</v>
      </c>
      <c r="O3195" s="65"/>
    </row>
    <row r="3196" ht="15.75" customHeight="1" spans="1:15">
      <c r="A3196" s="65" t="s">
        <v>353</v>
      </c>
      <c r="B3196" s="66" t="s">
        <v>113</v>
      </c>
      <c r="C3196" s="55" t="s">
        <v>392</v>
      </c>
      <c r="D3196" s="66" t="s">
        <v>370</v>
      </c>
      <c r="E3196" s="66" t="s">
        <v>410</v>
      </c>
      <c r="F3196" s="66">
        <v>250877</v>
      </c>
      <c r="G3196" s="65" t="s">
        <v>22</v>
      </c>
      <c r="H3196" s="67">
        <v>1</v>
      </c>
      <c r="I3196" s="69" t="s">
        <v>918</v>
      </c>
      <c r="J3196" s="63">
        <f t="shared" si="12"/>
        <v>44761</v>
      </c>
      <c r="K3196" s="64">
        <f>IF(ISBLANK(J3196),,H3196*INDEX(Inputs!G:G,MATCH(F3196,Inputs!E:E,0)))</f>
        <v>349</v>
      </c>
      <c r="L3196" s="65" t="str">
        <f>IF(ISBLANK(J3196),,INDEX(Inputs!D:D,MATCH(F3196,Inputs!E:E,0)))</f>
        <v>595BK Evo Fox Falcon X35 Medium Speed Mouse Pad</v>
      </c>
      <c r="M3196" s="65" t="str">
        <f>IF(ISBLANK(#REF!),,IF(B3196="Online","Online",IF(LEFT(B3196,1)="E","Online","Offline")))</f>
        <v>Offline</v>
      </c>
      <c r="N3196" s="64">
        <f>IF(ISBLANK(M3196),,H3196*INDEX(Inputs!F:F,MATCH(F3196,Inputs!E:E,0)))</f>
        <v>699</v>
      </c>
      <c r="O3196" s="65"/>
    </row>
    <row r="3197" ht="15.75" customHeight="1" spans="1:15">
      <c r="A3197" s="65" t="s">
        <v>621</v>
      </c>
      <c r="B3197" s="66" t="s">
        <v>128</v>
      </c>
      <c r="C3197" s="55" t="s">
        <v>622</v>
      </c>
      <c r="D3197" s="66" t="s">
        <v>370</v>
      </c>
      <c r="E3197" s="66" t="s">
        <v>410</v>
      </c>
      <c r="F3197" s="66">
        <v>250879</v>
      </c>
      <c r="G3197" s="65" t="s">
        <v>30</v>
      </c>
      <c r="H3197" s="67">
        <v>-1</v>
      </c>
      <c r="I3197" s="69" t="s">
        <v>918</v>
      </c>
      <c r="J3197" s="63">
        <f t="shared" si="12"/>
        <v>44761</v>
      </c>
      <c r="K3197" s="64">
        <f>IF(ISBLANK(J3197),,H3197*INDEX(Inputs!G:G,MATCH(F3197,Inputs!E:E,0)))</f>
        <v>-699</v>
      </c>
      <c r="L3197" s="65" t="str">
        <f>IF(ISBLANK(J3197),,INDEX(Inputs!D:D,MATCH(F3197,Inputs!E:E,0)))</f>
        <v>597BK Evo Fox Falcon X85 Extra Large Speed Mouse Pad</v>
      </c>
      <c r="M3197" s="65" t="str">
        <f>IF(ISBLANK(#REF!),,IF(B3197="Online","Online",IF(LEFT(B3197,1)="E","Online","Offline")))</f>
        <v>Offline</v>
      </c>
      <c r="N3197" s="64">
        <f>IF(ISBLANK(M3197),,H3197*INDEX(Inputs!F:F,MATCH(F3197,Inputs!E:E,0)))</f>
        <v>-1199</v>
      </c>
      <c r="O3197" s="65"/>
    </row>
    <row r="3198" ht="15.75" customHeight="1" spans="1:15">
      <c r="A3198" s="65" t="s">
        <v>338</v>
      </c>
      <c r="B3198" s="66" t="s">
        <v>133</v>
      </c>
      <c r="C3198" s="55" t="s">
        <v>573</v>
      </c>
      <c r="D3198" s="66" t="s">
        <v>414</v>
      </c>
      <c r="E3198" s="66" t="s">
        <v>415</v>
      </c>
      <c r="F3198" s="66">
        <v>250874</v>
      </c>
      <c r="G3198" s="65" t="s">
        <v>13</v>
      </c>
      <c r="H3198" s="67">
        <v>1</v>
      </c>
      <c r="I3198" s="69" t="s">
        <v>918</v>
      </c>
      <c r="J3198" s="63">
        <f t="shared" si="12"/>
        <v>44761</v>
      </c>
      <c r="K3198" s="64">
        <f>IF(ISBLANK(J3198),,H3198*INDEX(Inputs!G:G,MATCH(F3198,Inputs!E:E,0)))</f>
        <v>1349</v>
      </c>
      <c r="L3198" s="65" t="str">
        <f>IF(ISBLANK(J3198),,INDEX(Inputs!D:D,MATCH(F3198,Inputs!E:E,0)))</f>
        <v>432BK EvoFox X-Team Gaming Keyboard &amp; Mouse (USB)</v>
      </c>
      <c r="M3198" s="65" t="str">
        <f>IF(ISBLANK(#REF!),,IF(B3198="Online","Online",IF(LEFT(B3198,1)="E","Online","Offline")))</f>
        <v>Offline</v>
      </c>
      <c r="N3198" s="64">
        <f>IF(ISBLANK(M3198),,H3198*INDEX(Inputs!F:F,MATCH(F3198,Inputs!E:E,0)))</f>
        <v>1899</v>
      </c>
      <c r="O3198" s="65"/>
    </row>
    <row r="3199" ht="15.75" customHeight="1" spans="1:15">
      <c r="A3199" s="65" t="s">
        <v>338</v>
      </c>
      <c r="B3199" s="66" t="s">
        <v>133</v>
      </c>
      <c r="C3199" s="55" t="s">
        <v>573</v>
      </c>
      <c r="D3199" s="66" t="s">
        <v>370</v>
      </c>
      <c r="E3199" s="66" t="s">
        <v>410</v>
      </c>
      <c r="F3199" s="66">
        <v>250879</v>
      </c>
      <c r="G3199" s="65" t="s">
        <v>30</v>
      </c>
      <c r="H3199" s="67">
        <v>2</v>
      </c>
      <c r="I3199" s="69" t="s">
        <v>918</v>
      </c>
      <c r="J3199" s="63">
        <f t="shared" si="12"/>
        <v>44761</v>
      </c>
      <c r="K3199" s="64">
        <f>IF(ISBLANK(J3199),,H3199*INDEX(Inputs!G:G,MATCH(F3199,Inputs!E:E,0)))</f>
        <v>1398</v>
      </c>
      <c r="L3199" s="65" t="str">
        <f>IF(ISBLANK(J3199),,INDEX(Inputs!D:D,MATCH(F3199,Inputs!E:E,0)))</f>
        <v>597BK Evo Fox Falcon X85 Extra Large Speed Mouse Pad</v>
      </c>
      <c r="M3199" s="65" t="str">
        <f>IF(ISBLANK(#REF!),,IF(B3199="Online","Online",IF(LEFT(B3199,1)="E","Online","Offline")))</f>
        <v>Offline</v>
      </c>
      <c r="N3199" s="64">
        <f>IF(ISBLANK(M3199),,H3199*INDEX(Inputs!F:F,MATCH(F3199,Inputs!E:E,0)))</f>
        <v>2398</v>
      </c>
      <c r="O3199" s="65"/>
    </row>
    <row r="3200" ht="15.75" customHeight="1" spans="1:15">
      <c r="A3200" s="65" t="s">
        <v>478</v>
      </c>
      <c r="B3200" s="66" t="s">
        <v>143</v>
      </c>
      <c r="C3200" s="55" t="s">
        <v>479</v>
      </c>
      <c r="D3200" s="66" t="s">
        <v>414</v>
      </c>
      <c r="E3200" s="66" t="s">
        <v>415</v>
      </c>
      <c r="F3200" s="66">
        <v>250874</v>
      </c>
      <c r="G3200" s="65" t="s">
        <v>13</v>
      </c>
      <c r="H3200" s="67">
        <v>1</v>
      </c>
      <c r="I3200" s="69" t="s">
        <v>918</v>
      </c>
      <c r="J3200" s="63">
        <f t="shared" si="12"/>
        <v>44761</v>
      </c>
      <c r="K3200" s="64">
        <f>IF(ISBLANK(J3200),,H3200*INDEX(Inputs!G:G,MATCH(F3200,Inputs!E:E,0)))</f>
        <v>1349</v>
      </c>
      <c r="L3200" s="65" t="str">
        <f>IF(ISBLANK(J3200),,INDEX(Inputs!D:D,MATCH(F3200,Inputs!E:E,0)))</f>
        <v>432BK EvoFox X-Team Gaming Keyboard &amp; Mouse (USB)</v>
      </c>
      <c r="M3200" s="65" t="str">
        <f>IF(ISBLANK(#REF!),,IF(B3200="Online","Online",IF(LEFT(B3200,1)="E","Online","Offline")))</f>
        <v>Offline</v>
      </c>
      <c r="N3200" s="64">
        <f>IF(ISBLANK(M3200),,H3200*INDEX(Inputs!F:F,MATCH(F3200,Inputs!E:E,0)))</f>
        <v>1899</v>
      </c>
      <c r="O3200" s="65"/>
    </row>
    <row r="3201" ht="15.75" customHeight="1" spans="1:15">
      <c r="A3201" s="65" t="s">
        <v>480</v>
      </c>
      <c r="B3201" s="66" t="s">
        <v>145</v>
      </c>
      <c r="C3201" s="55" t="s">
        <v>481</v>
      </c>
      <c r="D3201" s="66" t="s">
        <v>370</v>
      </c>
      <c r="E3201" s="66" t="s">
        <v>410</v>
      </c>
      <c r="F3201" s="66">
        <v>250876</v>
      </c>
      <c r="G3201" s="65" t="s">
        <v>26</v>
      </c>
      <c r="H3201" s="67">
        <v>1</v>
      </c>
      <c r="I3201" s="69" t="s">
        <v>918</v>
      </c>
      <c r="J3201" s="63">
        <f t="shared" si="12"/>
        <v>44761</v>
      </c>
      <c r="K3201" s="64">
        <f>IF(ISBLANK(J3201),,H3201*INDEX(Inputs!G:G,MATCH(F3201,Inputs!E:E,0)))</f>
        <v>1399</v>
      </c>
      <c r="L3201" s="65" t="str">
        <f>IF(ISBLANK(J3201),,INDEX(Inputs!D:D,MATCH(F3201,Inputs!E:E,0)))</f>
        <v>649BK EvoFox Typhoon Laptop Cooling Pad</v>
      </c>
      <c r="M3201" s="65" t="str">
        <f>IF(ISBLANK(#REF!),,IF(B3201="Online","Online",IF(LEFT(B3201,1)="E","Online","Offline")))</f>
        <v>Offline</v>
      </c>
      <c r="N3201" s="64">
        <f>IF(ISBLANK(M3201),,H3201*INDEX(Inputs!F:F,MATCH(F3201,Inputs!E:E,0)))</f>
        <v>1999</v>
      </c>
      <c r="O3201" s="65"/>
    </row>
    <row r="3202" ht="15.75" customHeight="1" spans="1:15">
      <c r="A3202" s="65" t="s">
        <v>480</v>
      </c>
      <c r="B3202" s="66" t="s">
        <v>145</v>
      </c>
      <c r="C3202" s="55" t="s">
        <v>481</v>
      </c>
      <c r="D3202" s="66" t="s">
        <v>370</v>
      </c>
      <c r="E3202" s="66" t="s">
        <v>410</v>
      </c>
      <c r="F3202" s="66">
        <v>250879</v>
      </c>
      <c r="G3202" s="65" t="s">
        <v>30</v>
      </c>
      <c r="H3202" s="67">
        <v>1</v>
      </c>
      <c r="I3202" s="69" t="s">
        <v>918</v>
      </c>
      <c r="J3202" s="63">
        <f t="shared" si="12"/>
        <v>44761</v>
      </c>
      <c r="K3202" s="64">
        <f>IF(ISBLANK(J3202),,H3202*INDEX(Inputs!G:G,MATCH(F3202,Inputs!E:E,0)))</f>
        <v>699</v>
      </c>
      <c r="L3202" s="65" t="str">
        <f>IF(ISBLANK(J3202),,INDEX(Inputs!D:D,MATCH(F3202,Inputs!E:E,0)))</f>
        <v>597BK Evo Fox Falcon X85 Extra Large Speed Mouse Pad</v>
      </c>
      <c r="M3202" s="65" t="str">
        <f>IF(ISBLANK(#REF!),,IF(B3202="Online","Online",IF(LEFT(B3202,1)="E","Online","Offline")))</f>
        <v>Offline</v>
      </c>
      <c r="N3202" s="64">
        <f>IF(ISBLANK(M3202),,H3202*INDEX(Inputs!F:F,MATCH(F3202,Inputs!E:E,0)))</f>
        <v>1199</v>
      </c>
      <c r="O3202" s="65"/>
    </row>
    <row r="3203" ht="15.75" customHeight="1" spans="1:15">
      <c r="A3203" s="65" t="s">
        <v>373</v>
      </c>
      <c r="B3203" s="66" t="s">
        <v>158</v>
      </c>
      <c r="C3203" s="55" t="s">
        <v>535</v>
      </c>
      <c r="D3203" s="66" t="s">
        <v>414</v>
      </c>
      <c r="E3203" s="66" t="s">
        <v>415</v>
      </c>
      <c r="F3203" s="66">
        <v>250875</v>
      </c>
      <c r="G3203" s="65" t="s">
        <v>103</v>
      </c>
      <c r="H3203" s="67">
        <v>1</v>
      </c>
      <c r="I3203" s="69" t="s">
        <v>918</v>
      </c>
      <c r="J3203" s="63">
        <f t="shared" si="12"/>
        <v>44761</v>
      </c>
      <c r="K3203" s="64">
        <f>IF(ISBLANK(J3203),,H3203*INDEX(Inputs!G:G,MATCH(F3203,Inputs!E:E,0)))</f>
        <v>1099</v>
      </c>
      <c r="L3203" s="65" t="str">
        <f>IF(ISBLANK(J3203),,INDEX(Inputs!D:D,MATCH(F3203,Inputs!E:E,0)))</f>
        <v>433BK EvoFox WarHammer Gaming Keyboard (USB)</v>
      </c>
      <c r="M3203" s="65" t="str">
        <f>IF(ISBLANK(#REF!),,IF(B3203="Online","Online",IF(LEFT(B3203,1)="E","Online","Offline")))</f>
        <v>Offline</v>
      </c>
      <c r="N3203" s="64">
        <f>IF(ISBLANK(M3203),,H3203*INDEX(Inputs!F:F,MATCH(F3203,Inputs!E:E,0)))</f>
        <v>1499</v>
      </c>
      <c r="O3203" s="65"/>
    </row>
    <row r="3204" ht="15.75" customHeight="1" spans="1:15">
      <c r="A3204" s="65" t="s">
        <v>373</v>
      </c>
      <c r="B3204" s="66" t="s">
        <v>158</v>
      </c>
      <c r="C3204" s="55" t="s">
        <v>535</v>
      </c>
      <c r="D3204" s="66" t="s">
        <v>370</v>
      </c>
      <c r="E3204" s="66" t="s">
        <v>410</v>
      </c>
      <c r="F3204" s="66">
        <v>250879</v>
      </c>
      <c r="G3204" s="65" t="s">
        <v>30</v>
      </c>
      <c r="H3204" s="67">
        <v>1</v>
      </c>
      <c r="I3204" s="69" t="s">
        <v>918</v>
      </c>
      <c r="J3204" s="63">
        <f t="shared" si="12"/>
        <v>44761</v>
      </c>
      <c r="K3204" s="64">
        <f>IF(ISBLANK(J3204),,H3204*INDEX(Inputs!G:G,MATCH(F3204,Inputs!E:E,0)))</f>
        <v>699</v>
      </c>
      <c r="L3204" s="65" t="str">
        <f>IF(ISBLANK(J3204),,INDEX(Inputs!D:D,MATCH(F3204,Inputs!E:E,0)))</f>
        <v>597BK Evo Fox Falcon X85 Extra Large Speed Mouse Pad</v>
      </c>
      <c r="M3204" s="65" t="str">
        <f>IF(ISBLANK(#REF!),,IF(B3204="Online","Online",IF(LEFT(B3204,1)="E","Online","Offline")))</f>
        <v>Offline</v>
      </c>
      <c r="N3204" s="64">
        <f>IF(ISBLANK(M3204),,H3204*INDEX(Inputs!F:F,MATCH(F3204,Inputs!E:E,0)))</f>
        <v>1199</v>
      </c>
      <c r="O3204" s="65"/>
    </row>
    <row r="3205" ht="15.75" customHeight="1" spans="1:15">
      <c r="A3205" s="65" t="s">
        <v>458</v>
      </c>
      <c r="B3205" s="66" t="s">
        <v>600</v>
      </c>
      <c r="C3205" s="55" t="s">
        <v>601</v>
      </c>
      <c r="D3205" s="66" t="s">
        <v>370</v>
      </c>
      <c r="E3205" s="66" t="s">
        <v>410</v>
      </c>
      <c r="F3205" s="66">
        <v>250879</v>
      </c>
      <c r="G3205" s="65" t="s">
        <v>30</v>
      </c>
      <c r="H3205" s="67">
        <v>1</v>
      </c>
      <c r="I3205" s="69" t="s">
        <v>918</v>
      </c>
      <c r="J3205" s="63">
        <f t="shared" si="12"/>
        <v>44761</v>
      </c>
      <c r="K3205" s="64">
        <f>IF(ISBLANK(J3205),,H3205*INDEX(Inputs!G:G,MATCH(F3205,Inputs!E:E,0)))</f>
        <v>699</v>
      </c>
      <c r="L3205" s="65" t="str">
        <f>IF(ISBLANK(J3205),,INDEX(Inputs!D:D,MATCH(F3205,Inputs!E:E,0)))</f>
        <v>597BK Evo Fox Falcon X85 Extra Large Speed Mouse Pad</v>
      </c>
      <c r="M3205" s="65" t="str">
        <f>IF(ISBLANK(#REF!),,IF(B3205="Online","Online",IF(LEFT(B3205,1)="E","Online","Offline")))</f>
        <v>Offline</v>
      </c>
      <c r="N3205" s="64">
        <f>IF(ISBLANK(M3205),,H3205*INDEX(Inputs!F:F,MATCH(F3205,Inputs!E:E,0)))</f>
        <v>1199</v>
      </c>
      <c r="O3205" s="65"/>
    </row>
    <row r="3206" ht="15.75" customHeight="1" spans="1:15">
      <c r="A3206" s="65" t="s">
        <v>362</v>
      </c>
      <c r="B3206" s="65" t="s">
        <v>23</v>
      </c>
      <c r="C3206" s="55" t="s">
        <v>363</v>
      </c>
      <c r="D3206" s="66" t="s">
        <v>370</v>
      </c>
      <c r="E3206" s="66" t="s">
        <v>410</v>
      </c>
      <c r="F3206" s="66">
        <v>250879</v>
      </c>
      <c r="G3206" s="65" t="s">
        <v>30</v>
      </c>
      <c r="H3206" s="67">
        <v>1</v>
      </c>
      <c r="I3206" s="69" t="s">
        <v>918</v>
      </c>
      <c r="J3206" s="63">
        <f t="shared" si="12"/>
        <v>44761</v>
      </c>
      <c r="K3206" s="64">
        <f>IF(ISBLANK(J3206),,H3206*INDEX(Inputs!G:G,MATCH(F3206,Inputs!E:E,0)))</f>
        <v>699</v>
      </c>
      <c r="L3206" s="65" t="str">
        <f>IF(ISBLANK(J3206),,INDEX(Inputs!D:D,MATCH(F3206,Inputs!E:E,0)))</f>
        <v>597BK Evo Fox Falcon X85 Extra Large Speed Mouse Pad</v>
      </c>
      <c r="M3206" s="65" t="str">
        <f>IF(ISBLANK(#REF!),,IF(B3206="Online","Online",IF(LEFT(B3206,1)="E","Online","Offline")))</f>
        <v>Offline</v>
      </c>
      <c r="N3206" s="64">
        <f>IF(ISBLANK(M3206),,H3206*INDEX(Inputs!F:F,MATCH(F3206,Inputs!E:E,0)))</f>
        <v>1199</v>
      </c>
      <c r="O3206" s="65"/>
    </row>
    <row r="3207" ht="15.75" customHeight="1" spans="1:15">
      <c r="A3207" s="65" t="s">
        <v>412</v>
      </c>
      <c r="B3207" s="65" t="s">
        <v>174</v>
      </c>
      <c r="C3207" s="55" t="s">
        <v>844</v>
      </c>
      <c r="D3207" s="66" t="s">
        <v>370</v>
      </c>
      <c r="E3207" s="66" t="s">
        <v>410</v>
      </c>
      <c r="F3207" s="66">
        <v>250877</v>
      </c>
      <c r="G3207" s="65" t="s">
        <v>22</v>
      </c>
      <c r="H3207" s="67">
        <v>1</v>
      </c>
      <c r="I3207" s="69" t="s">
        <v>918</v>
      </c>
      <c r="J3207" s="63">
        <f t="shared" si="12"/>
        <v>44761</v>
      </c>
      <c r="K3207" s="64">
        <f>IF(ISBLANK(J3207),,H3207*INDEX(Inputs!G:G,MATCH(F3207,Inputs!E:E,0)))</f>
        <v>349</v>
      </c>
      <c r="L3207" s="65" t="str">
        <f>IF(ISBLANK(J3207),,INDEX(Inputs!D:D,MATCH(F3207,Inputs!E:E,0)))</f>
        <v>595BK Evo Fox Falcon X35 Medium Speed Mouse Pad</v>
      </c>
      <c r="M3207" s="65" t="str">
        <f>IF(ISBLANK(#REF!),,IF(B3207="Online","Online",IF(LEFT(B3207,1)="E","Online","Offline")))</f>
        <v>Offline</v>
      </c>
      <c r="N3207" s="64">
        <f>IF(ISBLANK(M3207),,H3207*INDEX(Inputs!F:F,MATCH(F3207,Inputs!E:E,0)))</f>
        <v>699</v>
      </c>
      <c r="O3207" s="65"/>
    </row>
    <row r="3208" ht="15.75" customHeight="1" spans="1:15">
      <c r="A3208" s="65" t="s">
        <v>447</v>
      </c>
      <c r="B3208" s="65" t="s">
        <v>450</v>
      </c>
      <c r="C3208" s="55" t="s">
        <v>451</v>
      </c>
      <c r="D3208" s="66" t="s">
        <v>414</v>
      </c>
      <c r="E3208" s="66" t="s">
        <v>415</v>
      </c>
      <c r="F3208" s="66">
        <v>250873</v>
      </c>
      <c r="G3208" s="65" t="s">
        <v>12</v>
      </c>
      <c r="H3208" s="67">
        <v>1</v>
      </c>
      <c r="I3208" s="69" t="s">
        <v>918</v>
      </c>
      <c r="J3208" s="63">
        <f t="shared" si="12"/>
        <v>44761</v>
      </c>
      <c r="K3208" s="64">
        <f>IF(ISBLANK(J3208),,H3208*INDEX(Inputs!G:G,MATCH(F3208,Inputs!E:E,0)))</f>
        <v>999</v>
      </c>
      <c r="L3208" s="65" t="str">
        <f>IF(ISBLANK(J3208),,INDEX(Inputs!D:D,MATCH(F3208,Inputs!E:E,0)))</f>
        <v>422BK Evo Fox Fireblade Gaming Keyboard USB</v>
      </c>
      <c r="M3208" s="65" t="str">
        <f>IF(ISBLANK(#REF!),,IF(B3208="Online","Online",IF(LEFT(B3208,1)="E","Online","Offline")))</f>
        <v>Offline</v>
      </c>
      <c r="N3208" s="64">
        <f>IF(ISBLANK(M3208),,H3208*INDEX(Inputs!F:F,MATCH(F3208,Inputs!E:E,0)))</f>
        <v>1299</v>
      </c>
      <c r="O3208" s="65"/>
    </row>
    <row r="3209" ht="15.75" customHeight="1" spans="1:15">
      <c r="A3209" s="65" t="s">
        <v>367</v>
      </c>
      <c r="B3209" s="65" t="s">
        <v>148</v>
      </c>
      <c r="C3209" s="55" t="s">
        <v>615</v>
      </c>
      <c r="D3209" s="66" t="s">
        <v>370</v>
      </c>
      <c r="E3209" s="66" t="s">
        <v>410</v>
      </c>
      <c r="F3209" s="66">
        <v>250877</v>
      </c>
      <c r="G3209" s="65" t="s">
        <v>22</v>
      </c>
      <c r="H3209" s="67">
        <v>1</v>
      </c>
      <c r="I3209" s="69" t="s">
        <v>918</v>
      </c>
      <c r="J3209" s="63">
        <f t="shared" si="12"/>
        <v>44761</v>
      </c>
      <c r="K3209" s="64">
        <f>IF(ISBLANK(J3209),,H3209*INDEX(Inputs!G:G,MATCH(F3209,Inputs!E:E,0)))</f>
        <v>349</v>
      </c>
      <c r="L3209" s="65" t="str">
        <f>IF(ISBLANK(J3209),,INDEX(Inputs!D:D,MATCH(F3209,Inputs!E:E,0)))</f>
        <v>595BK Evo Fox Falcon X35 Medium Speed Mouse Pad</v>
      </c>
      <c r="M3209" s="65" t="str">
        <f>IF(ISBLANK(#REF!),,IF(B3209="Online","Online",IF(LEFT(B3209,1)="E","Online","Offline")))</f>
        <v>Offline</v>
      </c>
      <c r="N3209" s="64">
        <f>IF(ISBLANK(M3209),,H3209*INDEX(Inputs!F:F,MATCH(F3209,Inputs!E:E,0)))</f>
        <v>699</v>
      </c>
      <c r="O3209" s="65"/>
    </row>
    <row r="3210" ht="15.75" customHeight="1" spans="1:15">
      <c r="A3210" s="65" t="s">
        <v>890</v>
      </c>
      <c r="B3210" s="65" t="s">
        <v>212</v>
      </c>
      <c r="C3210" s="55" t="s">
        <v>843</v>
      </c>
      <c r="D3210" s="66" t="s">
        <v>370</v>
      </c>
      <c r="E3210" s="66" t="s">
        <v>410</v>
      </c>
      <c r="F3210" s="66">
        <v>250877</v>
      </c>
      <c r="G3210" s="65" t="s">
        <v>22</v>
      </c>
      <c r="H3210" s="67">
        <v>1</v>
      </c>
      <c r="I3210" s="69" t="s">
        <v>918</v>
      </c>
      <c r="J3210" s="63">
        <f t="shared" si="12"/>
        <v>44761</v>
      </c>
      <c r="K3210" s="64">
        <f>IF(ISBLANK(J3210),,H3210*INDEX(Inputs!G:G,MATCH(F3210,Inputs!E:E,0)))</f>
        <v>349</v>
      </c>
      <c r="L3210" s="65" t="str">
        <f>IF(ISBLANK(J3210),,INDEX(Inputs!D:D,MATCH(F3210,Inputs!E:E,0)))</f>
        <v>595BK Evo Fox Falcon X35 Medium Speed Mouse Pad</v>
      </c>
      <c r="M3210" s="65" t="str">
        <f>IF(ISBLANK(#REF!),,IF(B3210="Online","Online",IF(LEFT(B3210,1)="E","Online","Offline")))</f>
        <v>Offline</v>
      </c>
      <c r="N3210" s="64">
        <f>IF(ISBLANK(M3210),,H3210*INDEX(Inputs!F:F,MATCH(F3210,Inputs!E:E,0)))</f>
        <v>699</v>
      </c>
      <c r="O3210" s="65"/>
    </row>
    <row r="3211" ht="15.75" customHeight="1" spans="1:15">
      <c r="A3211" s="65" t="s">
        <v>739</v>
      </c>
      <c r="B3211" s="65" t="s">
        <v>740</v>
      </c>
      <c r="C3211" s="55" t="s">
        <v>741</v>
      </c>
      <c r="D3211" s="66" t="s">
        <v>370</v>
      </c>
      <c r="E3211" s="66" t="s">
        <v>410</v>
      </c>
      <c r="F3211" s="66">
        <v>250879</v>
      </c>
      <c r="G3211" s="65" t="s">
        <v>30</v>
      </c>
      <c r="H3211" s="67">
        <v>0</v>
      </c>
      <c r="I3211" s="69" t="s">
        <v>918</v>
      </c>
      <c r="J3211" s="63">
        <f t="shared" si="12"/>
        <v>44761</v>
      </c>
      <c r="K3211" s="64">
        <f>IF(ISBLANK(J3211),,H3211*INDEX(Inputs!G:G,MATCH(F3211,Inputs!E:E,0)))</f>
        <v>0</v>
      </c>
      <c r="L3211" s="65" t="str">
        <f>IF(ISBLANK(J3211),,INDEX(Inputs!D:D,MATCH(F3211,Inputs!E:E,0)))</f>
        <v>597BK Evo Fox Falcon X85 Extra Large Speed Mouse Pad</v>
      </c>
      <c r="M3211" s="65" t="str">
        <f>IF(ISBLANK(#REF!),,IF(B3211="Online","Online",IF(LEFT(B3211,1)="E","Online","Offline")))</f>
        <v>Offline</v>
      </c>
      <c r="N3211" s="64">
        <f>IF(ISBLANK(M3211),,H3211*INDEX(Inputs!F:F,MATCH(F3211,Inputs!E:E,0)))</f>
        <v>0</v>
      </c>
      <c r="O3211" s="65"/>
    </row>
    <row r="3212" ht="15.75" customHeight="1" spans="1:15">
      <c r="A3212" s="65" t="s">
        <v>353</v>
      </c>
      <c r="B3212" s="65" t="s">
        <v>885</v>
      </c>
      <c r="C3212" s="55" t="s">
        <v>886</v>
      </c>
      <c r="D3212" s="66" t="s">
        <v>414</v>
      </c>
      <c r="E3212" s="66" t="s">
        <v>415</v>
      </c>
      <c r="F3212" s="66">
        <v>250874</v>
      </c>
      <c r="G3212" s="65" t="s">
        <v>13</v>
      </c>
      <c r="H3212" s="67">
        <v>1</v>
      </c>
      <c r="I3212" s="69" t="s">
        <v>918</v>
      </c>
      <c r="J3212" s="63">
        <f t="shared" si="12"/>
        <v>44761</v>
      </c>
      <c r="K3212" s="64">
        <f>IF(ISBLANK(J3212),,H3212*INDEX(Inputs!G:G,MATCH(F3212,Inputs!E:E,0)))</f>
        <v>1349</v>
      </c>
      <c r="L3212" s="65" t="str">
        <f>IF(ISBLANK(J3212),,INDEX(Inputs!D:D,MATCH(F3212,Inputs!E:E,0)))</f>
        <v>432BK EvoFox X-Team Gaming Keyboard &amp; Mouse (USB)</v>
      </c>
      <c r="M3212" s="65" t="str">
        <f>IF(ISBLANK(#REF!),,IF(B3212="Online","Online",IF(LEFT(B3212,1)="E","Online","Offline")))</f>
        <v>Offline</v>
      </c>
      <c r="N3212" s="64">
        <f>IF(ISBLANK(M3212),,H3212*INDEX(Inputs!F:F,MATCH(F3212,Inputs!E:E,0)))</f>
        <v>1899</v>
      </c>
      <c r="O3212" s="65"/>
    </row>
    <row r="3213" ht="15.75" customHeight="1" spans="1:15">
      <c r="A3213" s="65" t="s">
        <v>566</v>
      </c>
      <c r="B3213" s="65" t="s">
        <v>189</v>
      </c>
      <c r="C3213" s="55" t="s">
        <v>567</v>
      </c>
      <c r="D3213" s="66" t="s">
        <v>370</v>
      </c>
      <c r="E3213" s="66" t="s">
        <v>410</v>
      </c>
      <c r="F3213" s="66">
        <v>250877</v>
      </c>
      <c r="G3213" s="65" t="s">
        <v>22</v>
      </c>
      <c r="H3213" s="67">
        <v>1</v>
      </c>
      <c r="I3213" s="69" t="s">
        <v>918</v>
      </c>
      <c r="J3213" s="63">
        <f t="shared" si="12"/>
        <v>44761</v>
      </c>
      <c r="K3213" s="64">
        <f>IF(ISBLANK(J3213),,H3213*INDEX(Inputs!G:G,MATCH(F3213,Inputs!E:E,0)))</f>
        <v>349</v>
      </c>
      <c r="L3213" s="65" t="str">
        <f>IF(ISBLANK(J3213),,INDEX(Inputs!D:D,MATCH(F3213,Inputs!E:E,0)))</f>
        <v>595BK Evo Fox Falcon X35 Medium Speed Mouse Pad</v>
      </c>
      <c r="M3213" s="65" t="str">
        <f>IF(ISBLANK(#REF!),,IF(B3213="Online","Online",IF(LEFT(B3213,1)="E","Online","Offline")))</f>
        <v>Offline</v>
      </c>
      <c r="N3213" s="64">
        <f>IF(ISBLANK(M3213),,H3213*INDEX(Inputs!F:F,MATCH(F3213,Inputs!E:E,0)))</f>
        <v>699</v>
      </c>
      <c r="O3213" s="65"/>
    </row>
    <row r="3214" ht="15.75" customHeight="1" spans="1:15">
      <c r="A3214" s="65" t="s">
        <v>718</v>
      </c>
      <c r="B3214" s="65" t="s">
        <v>719</v>
      </c>
      <c r="C3214" s="55" t="s">
        <v>720</v>
      </c>
      <c r="D3214" s="66" t="s">
        <v>370</v>
      </c>
      <c r="E3214" s="66" t="s">
        <v>410</v>
      </c>
      <c r="F3214" s="66">
        <v>250879</v>
      </c>
      <c r="G3214" s="65" t="s">
        <v>30</v>
      </c>
      <c r="H3214" s="67">
        <v>1</v>
      </c>
      <c r="I3214" s="69" t="s">
        <v>918</v>
      </c>
      <c r="J3214" s="63">
        <f t="shared" si="12"/>
        <v>44761</v>
      </c>
      <c r="K3214" s="64">
        <f>IF(ISBLANK(J3214),,H3214*INDEX(Inputs!G:G,MATCH(F3214,Inputs!E:E,0)))</f>
        <v>699</v>
      </c>
      <c r="L3214" s="65" t="str">
        <f>IF(ISBLANK(J3214),,INDEX(Inputs!D:D,MATCH(F3214,Inputs!E:E,0)))</f>
        <v>597BK Evo Fox Falcon X85 Extra Large Speed Mouse Pad</v>
      </c>
      <c r="M3214" s="65" t="str">
        <f>IF(ISBLANK(#REF!),,IF(B3214="Online","Online",IF(LEFT(B3214,1)="E","Online","Offline")))</f>
        <v>Offline</v>
      </c>
      <c r="N3214" s="64">
        <f>IF(ISBLANK(M3214),,H3214*INDEX(Inputs!F:F,MATCH(F3214,Inputs!E:E,0)))</f>
        <v>1199</v>
      </c>
      <c r="O3214" s="65"/>
    </row>
    <row r="3215" ht="15.75" customHeight="1" spans="1:15">
      <c r="A3215" s="65" t="s">
        <v>888</v>
      </c>
      <c r="B3215" s="66" t="s">
        <v>191</v>
      </c>
      <c r="C3215" s="55" t="s">
        <v>790</v>
      </c>
      <c r="D3215" s="66" t="s">
        <v>370</v>
      </c>
      <c r="E3215" s="66" t="s">
        <v>410</v>
      </c>
      <c r="F3215" s="66">
        <v>250879</v>
      </c>
      <c r="G3215" s="65" t="s">
        <v>30</v>
      </c>
      <c r="H3215" s="67">
        <v>1</v>
      </c>
      <c r="I3215" s="69" t="s">
        <v>918</v>
      </c>
      <c r="J3215" s="63">
        <f t="shared" si="12"/>
        <v>44761</v>
      </c>
      <c r="K3215" s="64">
        <f>IF(ISBLANK(J3215),,H3215*INDEX(Inputs!G:G,MATCH(F3215,Inputs!E:E,0)))</f>
        <v>699</v>
      </c>
      <c r="L3215" s="65" t="str">
        <f>IF(ISBLANK(J3215),,INDEX(Inputs!D:D,MATCH(F3215,Inputs!E:E,0)))</f>
        <v>597BK Evo Fox Falcon X85 Extra Large Speed Mouse Pad</v>
      </c>
      <c r="M3215" s="65" t="str">
        <f>IF(ISBLANK(#REF!),,IF(B3215="Online","Online",IF(LEFT(B3215,1)="E","Online","Offline")))</f>
        <v>Offline</v>
      </c>
      <c r="N3215" s="64">
        <f>IF(ISBLANK(M3215),,H3215*INDEX(Inputs!F:F,MATCH(F3215,Inputs!E:E,0)))</f>
        <v>1199</v>
      </c>
      <c r="O3215" s="65"/>
    </row>
    <row r="3216" ht="15.75" customHeight="1" spans="1:15">
      <c r="A3216" s="65" t="s">
        <v>367</v>
      </c>
      <c r="B3216" s="66" t="s">
        <v>556</v>
      </c>
      <c r="C3216" s="55" t="s">
        <v>557</v>
      </c>
      <c r="D3216" s="66" t="s">
        <v>414</v>
      </c>
      <c r="E3216" s="66" t="s">
        <v>415</v>
      </c>
      <c r="F3216" s="66">
        <v>250874</v>
      </c>
      <c r="G3216" s="65" t="s">
        <v>13</v>
      </c>
      <c r="H3216" s="67">
        <v>1</v>
      </c>
      <c r="I3216" s="69" t="s">
        <v>919</v>
      </c>
      <c r="J3216" s="63">
        <f t="shared" si="12"/>
        <v>44762</v>
      </c>
      <c r="K3216" s="64">
        <f>IF(ISBLANK(J3216),,H3216*INDEX(Inputs!G:G,MATCH(F3216,Inputs!E:E,0)))</f>
        <v>1349</v>
      </c>
      <c r="L3216" s="65" t="str">
        <f>IF(ISBLANK(J3216),,INDEX(Inputs!D:D,MATCH(F3216,Inputs!E:E,0)))</f>
        <v>432BK EvoFox X-Team Gaming Keyboard &amp; Mouse (USB)</v>
      </c>
      <c r="M3216" s="65" t="str">
        <f>IF(ISBLANK(#REF!),,IF(B3216="Online","Online",IF(LEFT(B3216,1)="E","Online","Offline")))</f>
        <v>Offline</v>
      </c>
      <c r="N3216" s="64">
        <f>IF(ISBLANK(M3216),,H3216*INDEX(Inputs!F:F,MATCH(F3216,Inputs!E:E,0)))</f>
        <v>1899</v>
      </c>
      <c r="O3216" s="65"/>
    </row>
    <row r="3217" ht="15.75" customHeight="1" spans="1:15">
      <c r="A3217" s="65" t="s">
        <v>407</v>
      </c>
      <c r="B3217" s="66" t="s">
        <v>29</v>
      </c>
      <c r="C3217" s="55" t="s">
        <v>613</v>
      </c>
      <c r="D3217" s="66" t="s">
        <v>370</v>
      </c>
      <c r="E3217" s="66" t="s">
        <v>410</v>
      </c>
      <c r="F3217" s="66">
        <v>250877</v>
      </c>
      <c r="G3217" s="65" t="s">
        <v>22</v>
      </c>
      <c r="H3217" s="67">
        <v>1</v>
      </c>
      <c r="I3217" s="69" t="s">
        <v>919</v>
      </c>
      <c r="J3217" s="63">
        <f t="shared" si="12"/>
        <v>44762</v>
      </c>
      <c r="K3217" s="64">
        <f>IF(ISBLANK(J3217),,H3217*INDEX(Inputs!G:G,MATCH(F3217,Inputs!E:E,0)))</f>
        <v>349</v>
      </c>
      <c r="L3217" s="65" t="str">
        <f>IF(ISBLANK(J3217),,INDEX(Inputs!D:D,MATCH(F3217,Inputs!E:E,0)))</f>
        <v>595BK Evo Fox Falcon X35 Medium Speed Mouse Pad</v>
      </c>
      <c r="M3217" s="65" t="str">
        <f>IF(ISBLANK(#REF!),,IF(B3217="Online","Online",IF(LEFT(B3217,1)="E","Online","Offline")))</f>
        <v>Offline</v>
      </c>
      <c r="N3217" s="64">
        <f>IF(ISBLANK(M3217),,H3217*INDEX(Inputs!F:F,MATCH(F3217,Inputs!E:E,0)))</f>
        <v>699</v>
      </c>
      <c r="O3217" s="65"/>
    </row>
    <row r="3218" ht="15.75" customHeight="1" spans="1:15">
      <c r="A3218" s="65" t="s">
        <v>407</v>
      </c>
      <c r="B3218" s="66" t="s">
        <v>41</v>
      </c>
      <c r="C3218" s="55" t="s">
        <v>469</v>
      </c>
      <c r="D3218" s="66" t="s">
        <v>370</v>
      </c>
      <c r="E3218" s="66" t="s">
        <v>410</v>
      </c>
      <c r="F3218" s="66">
        <v>250877</v>
      </c>
      <c r="G3218" s="65" t="s">
        <v>22</v>
      </c>
      <c r="H3218" s="67">
        <v>1</v>
      </c>
      <c r="I3218" s="69" t="s">
        <v>919</v>
      </c>
      <c r="J3218" s="63">
        <f t="shared" si="12"/>
        <v>44762</v>
      </c>
      <c r="K3218" s="64">
        <f>IF(ISBLANK(J3218),,H3218*INDEX(Inputs!G:G,MATCH(F3218,Inputs!E:E,0)))</f>
        <v>349</v>
      </c>
      <c r="L3218" s="65" t="str">
        <f>IF(ISBLANK(J3218),,INDEX(Inputs!D:D,MATCH(F3218,Inputs!E:E,0)))</f>
        <v>595BK Evo Fox Falcon X35 Medium Speed Mouse Pad</v>
      </c>
      <c r="M3218" s="65" t="str">
        <f>IF(ISBLANK(#REF!),,IF(B3218="Online","Online",IF(LEFT(B3218,1)="E","Online","Offline")))</f>
        <v>Offline</v>
      </c>
      <c r="N3218" s="64">
        <f>IF(ISBLANK(M3218),,H3218*INDEX(Inputs!F:F,MATCH(F3218,Inputs!E:E,0)))</f>
        <v>699</v>
      </c>
      <c r="O3218" s="65"/>
    </row>
    <row r="3219" ht="15.75" customHeight="1" spans="1:15">
      <c r="A3219" s="65" t="s">
        <v>367</v>
      </c>
      <c r="B3219" s="66" t="s">
        <v>58</v>
      </c>
      <c r="C3219" s="55" t="s">
        <v>759</v>
      </c>
      <c r="D3219" s="66" t="s">
        <v>370</v>
      </c>
      <c r="E3219" s="66" t="s">
        <v>410</v>
      </c>
      <c r="F3219" s="66">
        <v>250879</v>
      </c>
      <c r="G3219" s="65" t="s">
        <v>30</v>
      </c>
      <c r="H3219" s="67">
        <v>1</v>
      </c>
      <c r="I3219" s="69" t="s">
        <v>919</v>
      </c>
      <c r="J3219" s="63">
        <f t="shared" si="12"/>
        <v>44762</v>
      </c>
      <c r="K3219" s="64">
        <f>IF(ISBLANK(J3219),,H3219*INDEX(Inputs!G:G,MATCH(F3219,Inputs!E:E,0)))</f>
        <v>699</v>
      </c>
      <c r="L3219" s="65" t="str">
        <f>IF(ISBLANK(J3219),,INDEX(Inputs!D:D,MATCH(F3219,Inputs!E:E,0)))</f>
        <v>597BK Evo Fox Falcon X85 Extra Large Speed Mouse Pad</v>
      </c>
      <c r="M3219" s="65" t="str">
        <f>IF(ISBLANK(#REF!),,IF(B3219="Online","Online",IF(LEFT(B3219,1)="E","Online","Offline")))</f>
        <v>Offline</v>
      </c>
      <c r="N3219" s="64">
        <f>IF(ISBLANK(M3219),,H3219*INDEX(Inputs!F:F,MATCH(F3219,Inputs!E:E,0)))</f>
        <v>1199</v>
      </c>
      <c r="O3219" s="65"/>
    </row>
    <row r="3220" ht="15.75" customHeight="1" spans="1:15">
      <c r="A3220" s="65" t="s">
        <v>327</v>
      </c>
      <c r="B3220" s="66" t="s">
        <v>63</v>
      </c>
      <c r="C3220" s="55" t="s">
        <v>527</v>
      </c>
      <c r="D3220" s="66" t="s">
        <v>370</v>
      </c>
      <c r="E3220" s="66" t="s">
        <v>410</v>
      </c>
      <c r="F3220" s="66">
        <v>250879</v>
      </c>
      <c r="G3220" s="65" t="s">
        <v>30</v>
      </c>
      <c r="H3220" s="67">
        <v>1</v>
      </c>
      <c r="I3220" s="69" t="s">
        <v>919</v>
      </c>
      <c r="J3220" s="63">
        <f t="shared" si="12"/>
        <v>44762</v>
      </c>
      <c r="K3220" s="64">
        <f>IF(ISBLANK(J3220),,H3220*INDEX(Inputs!G:G,MATCH(F3220,Inputs!E:E,0)))</f>
        <v>699</v>
      </c>
      <c r="L3220" s="65" t="str">
        <f>IF(ISBLANK(J3220),,INDEX(Inputs!D:D,MATCH(F3220,Inputs!E:E,0)))</f>
        <v>597BK Evo Fox Falcon X85 Extra Large Speed Mouse Pad</v>
      </c>
      <c r="M3220" s="65" t="str">
        <f>IF(ISBLANK(#REF!),,IF(B3220="Online","Online",IF(LEFT(B3220,1)="E","Online","Offline")))</f>
        <v>Offline</v>
      </c>
      <c r="N3220" s="64">
        <f>IF(ISBLANK(M3220),,H3220*INDEX(Inputs!F:F,MATCH(F3220,Inputs!E:E,0)))</f>
        <v>1199</v>
      </c>
      <c r="O3220" s="65"/>
    </row>
    <row r="3221" ht="15.75" customHeight="1" spans="1:15">
      <c r="A3221" s="65" t="s">
        <v>412</v>
      </c>
      <c r="B3221" s="66" t="s">
        <v>90</v>
      </c>
      <c r="C3221" s="55" t="s">
        <v>413</v>
      </c>
      <c r="D3221" s="66" t="s">
        <v>370</v>
      </c>
      <c r="E3221" s="66" t="s">
        <v>410</v>
      </c>
      <c r="F3221" s="66">
        <v>250877</v>
      </c>
      <c r="G3221" s="65" t="s">
        <v>22</v>
      </c>
      <c r="H3221" s="67">
        <v>1</v>
      </c>
      <c r="I3221" s="69" t="s">
        <v>919</v>
      </c>
      <c r="J3221" s="63">
        <f t="shared" si="12"/>
        <v>44762</v>
      </c>
      <c r="K3221" s="64">
        <f>IF(ISBLANK(J3221),,H3221*INDEX(Inputs!G:G,MATCH(F3221,Inputs!E:E,0)))</f>
        <v>349</v>
      </c>
      <c r="L3221" s="65" t="str">
        <f>IF(ISBLANK(J3221),,INDEX(Inputs!D:D,MATCH(F3221,Inputs!E:E,0)))</f>
        <v>595BK Evo Fox Falcon X35 Medium Speed Mouse Pad</v>
      </c>
      <c r="M3221" s="65" t="str">
        <f>IF(ISBLANK(#REF!),,IF(B3221="Online","Online",IF(LEFT(B3221,1)="E","Online","Offline")))</f>
        <v>Offline</v>
      </c>
      <c r="N3221" s="64">
        <f>IF(ISBLANK(M3221),,H3221*INDEX(Inputs!F:F,MATCH(F3221,Inputs!E:E,0)))</f>
        <v>699</v>
      </c>
      <c r="O3221" s="65"/>
    </row>
    <row r="3222" ht="15.75" customHeight="1" spans="1:15">
      <c r="A3222" s="65" t="s">
        <v>338</v>
      </c>
      <c r="B3222" s="66" t="s">
        <v>101</v>
      </c>
      <c r="C3222" s="55" t="s">
        <v>716</v>
      </c>
      <c r="D3222" s="66" t="s">
        <v>370</v>
      </c>
      <c r="E3222" s="66" t="s">
        <v>410</v>
      </c>
      <c r="F3222" s="66">
        <v>250879</v>
      </c>
      <c r="G3222" s="65" t="s">
        <v>30</v>
      </c>
      <c r="H3222" s="67">
        <v>1</v>
      </c>
      <c r="I3222" s="69" t="s">
        <v>919</v>
      </c>
      <c r="J3222" s="63">
        <f t="shared" si="12"/>
        <v>44762</v>
      </c>
      <c r="K3222" s="64">
        <f>IF(ISBLANK(J3222),,H3222*INDEX(Inputs!G:G,MATCH(F3222,Inputs!E:E,0)))</f>
        <v>699</v>
      </c>
      <c r="L3222" s="65" t="str">
        <f>IF(ISBLANK(J3222),,INDEX(Inputs!D:D,MATCH(F3222,Inputs!E:E,0)))</f>
        <v>597BK Evo Fox Falcon X85 Extra Large Speed Mouse Pad</v>
      </c>
      <c r="M3222" s="65" t="str">
        <f>IF(ISBLANK(#REF!),,IF(B3222="Online","Online",IF(LEFT(B3222,1)="E","Online","Offline")))</f>
        <v>Offline</v>
      </c>
      <c r="N3222" s="64">
        <f>IF(ISBLANK(M3222),,H3222*INDEX(Inputs!F:F,MATCH(F3222,Inputs!E:E,0)))</f>
        <v>1199</v>
      </c>
      <c r="O3222" s="65"/>
    </row>
    <row r="3223" ht="15.75" customHeight="1" spans="1:15">
      <c r="A3223" s="65" t="s">
        <v>445</v>
      </c>
      <c r="B3223" s="66" t="s">
        <v>137</v>
      </c>
      <c r="C3223" s="55" t="s">
        <v>788</v>
      </c>
      <c r="D3223" s="66" t="s">
        <v>414</v>
      </c>
      <c r="E3223" s="66" t="s">
        <v>415</v>
      </c>
      <c r="F3223" s="66">
        <v>250875</v>
      </c>
      <c r="G3223" s="65" t="s">
        <v>103</v>
      </c>
      <c r="H3223" s="67">
        <v>1</v>
      </c>
      <c r="I3223" s="69" t="s">
        <v>919</v>
      </c>
      <c r="J3223" s="63">
        <f t="shared" si="12"/>
        <v>44762</v>
      </c>
      <c r="K3223" s="64">
        <f>IF(ISBLANK(J3223),,H3223*INDEX(Inputs!G:G,MATCH(F3223,Inputs!E:E,0)))</f>
        <v>1099</v>
      </c>
      <c r="L3223" s="65" t="str">
        <f>IF(ISBLANK(J3223),,INDEX(Inputs!D:D,MATCH(F3223,Inputs!E:E,0)))</f>
        <v>433BK EvoFox WarHammer Gaming Keyboard (USB)</v>
      </c>
      <c r="M3223" s="65" t="str">
        <f>IF(ISBLANK(#REF!),,IF(B3223="Online","Online",IF(LEFT(B3223,1)="E","Online","Offline")))</f>
        <v>Offline</v>
      </c>
      <c r="N3223" s="64">
        <f>IF(ISBLANK(M3223),,H3223*INDEX(Inputs!F:F,MATCH(F3223,Inputs!E:E,0)))</f>
        <v>1499</v>
      </c>
      <c r="O3223" s="65"/>
    </row>
    <row r="3224" ht="15.75" customHeight="1" spans="1:15">
      <c r="A3224" s="65" t="s">
        <v>476</v>
      </c>
      <c r="B3224" s="66" t="s">
        <v>138</v>
      </c>
      <c r="C3224" s="55" t="s">
        <v>477</v>
      </c>
      <c r="D3224" s="66" t="s">
        <v>414</v>
      </c>
      <c r="E3224" s="66" t="s">
        <v>415</v>
      </c>
      <c r="F3224" s="66">
        <v>250424</v>
      </c>
      <c r="G3224" s="65" t="s">
        <v>15</v>
      </c>
      <c r="H3224" s="67">
        <v>1</v>
      </c>
      <c r="I3224" s="69" t="s">
        <v>919</v>
      </c>
      <c r="J3224" s="63">
        <f t="shared" si="12"/>
        <v>44762</v>
      </c>
      <c r="K3224" s="64">
        <f>IF(ISBLANK(J3224),,H3224*INDEX(Inputs!G:G,MATCH(F3224,Inputs!E:E,0)))</f>
        <v>999</v>
      </c>
      <c r="L3224" s="65" t="str">
        <f>IF(ISBLANK(J3224),,INDEX(Inputs!D:D,MATCH(F3224,Inputs!E:E,0)))</f>
        <v>419V2 PRIMUS Wireless Desktop V2</v>
      </c>
      <c r="M3224" s="65" t="str">
        <f>IF(ISBLANK(#REF!),,IF(B3224="Online","Online",IF(LEFT(B3224,1)="E","Online","Offline")))</f>
        <v>Offline</v>
      </c>
      <c r="N3224" s="64">
        <f>IF(ISBLANK(M3224),,H3224*INDEX(Inputs!F:F,MATCH(F3224,Inputs!E:E,0)))</f>
        <v>1199</v>
      </c>
      <c r="O3224" s="65"/>
    </row>
    <row r="3225" ht="15.75" customHeight="1" spans="1:15">
      <c r="A3225" s="65" t="s">
        <v>454</v>
      </c>
      <c r="B3225" s="66" t="s">
        <v>147</v>
      </c>
      <c r="C3225" s="55" t="s">
        <v>482</v>
      </c>
      <c r="D3225" s="66" t="s">
        <v>414</v>
      </c>
      <c r="E3225" s="66" t="s">
        <v>415</v>
      </c>
      <c r="F3225" s="66">
        <v>250875</v>
      </c>
      <c r="G3225" s="65" t="s">
        <v>103</v>
      </c>
      <c r="H3225" s="67">
        <v>1</v>
      </c>
      <c r="I3225" s="69" t="s">
        <v>919</v>
      </c>
      <c r="J3225" s="63">
        <f t="shared" si="12"/>
        <v>44762</v>
      </c>
      <c r="K3225" s="64">
        <f>IF(ISBLANK(J3225),,H3225*INDEX(Inputs!G:G,MATCH(F3225,Inputs!E:E,0)))</f>
        <v>1099</v>
      </c>
      <c r="L3225" s="65" t="str">
        <f>IF(ISBLANK(J3225),,INDEX(Inputs!D:D,MATCH(F3225,Inputs!E:E,0)))</f>
        <v>433BK EvoFox WarHammer Gaming Keyboard (USB)</v>
      </c>
      <c r="M3225" s="65" t="str">
        <f>IF(ISBLANK(#REF!),,IF(B3225="Online","Online",IF(LEFT(B3225,1)="E","Online","Offline")))</f>
        <v>Offline</v>
      </c>
      <c r="N3225" s="64">
        <f>IF(ISBLANK(M3225),,H3225*INDEX(Inputs!F:F,MATCH(F3225,Inputs!E:E,0)))</f>
        <v>1499</v>
      </c>
      <c r="O3225" s="65"/>
    </row>
    <row r="3226" ht="15.75" customHeight="1" spans="1:15">
      <c r="A3226" s="65" t="s">
        <v>454</v>
      </c>
      <c r="B3226" s="66" t="s">
        <v>147</v>
      </c>
      <c r="C3226" s="55" t="s">
        <v>482</v>
      </c>
      <c r="D3226" s="66" t="s">
        <v>414</v>
      </c>
      <c r="E3226" s="66" t="s">
        <v>428</v>
      </c>
      <c r="F3226" s="66">
        <v>250881</v>
      </c>
      <c r="G3226" s="65" t="s">
        <v>98</v>
      </c>
      <c r="H3226" s="67">
        <v>1</v>
      </c>
      <c r="I3226" s="69" t="s">
        <v>919</v>
      </c>
      <c r="J3226" s="63">
        <f t="shared" si="12"/>
        <v>44762</v>
      </c>
      <c r="K3226" s="64">
        <f>IF(ISBLANK(J3226),,H3226*INDEX(Inputs!G:G,MATCH(F3226,Inputs!E:E,0)))</f>
        <v>799</v>
      </c>
      <c r="L3226" s="65" t="str">
        <f>IF(ISBLANK(J3226),,INDEX(Inputs!D:D,MATCH(F3226,Inputs!E:E,0)))</f>
        <v>795BK EvoFox Phantom Pro RGB Gaming Mouse USB</v>
      </c>
      <c r="M3226" s="65" t="str">
        <f>IF(ISBLANK(#REF!),,IF(B3226="Online","Online",IF(LEFT(B3226,1)="E","Online","Offline")))</f>
        <v>Offline</v>
      </c>
      <c r="N3226" s="64">
        <f>IF(ISBLANK(M3226),,H3226*INDEX(Inputs!F:F,MATCH(F3226,Inputs!E:E,0)))</f>
        <v>1099</v>
      </c>
      <c r="O3226" s="65"/>
    </row>
    <row r="3227" ht="15.75" customHeight="1" spans="1:15">
      <c r="A3227" s="65" t="s">
        <v>856</v>
      </c>
      <c r="B3227" s="66" t="s">
        <v>153</v>
      </c>
      <c r="C3227" s="55" t="s">
        <v>857</v>
      </c>
      <c r="D3227" s="66" t="s">
        <v>370</v>
      </c>
      <c r="E3227" s="66" t="s">
        <v>410</v>
      </c>
      <c r="F3227" s="66">
        <v>250879</v>
      </c>
      <c r="G3227" s="65" t="s">
        <v>30</v>
      </c>
      <c r="H3227" s="67">
        <v>-1</v>
      </c>
      <c r="I3227" s="69" t="s">
        <v>919</v>
      </c>
      <c r="J3227" s="63">
        <f t="shared" si="12"/>
        <v>44762</v>
      </c>
      <c r="K3227" s="64">
        <f>IF(ISBLANK(J3227),,H3227*INDEX(Inputs!G:G,MATCH(F3227,Inputs!E:E,0)))</f>
        <v>-699</v>
      </c>
      <c r="L3227" s="65" t="str">
        <f>IF(ISBLANK(J3227),,INDEX(Inputs!D:D,MATCH(F3227,Inputs!E:E,0)))</f>
        <v>597BK Evo Fox Falcon X85 Extra Large Speed Mouse Pad</v>
      </c>
      <c r="M3227" s="65" t="str">
        <f>IF(ISBLANK(#REF!),,IF(B3227="Online","Online",IF(LEFT(B3227,1)="E","Online","Offline")))</f>
        <v>Offline</v>
      </c>
      <c r="N3227" s="64">
        <f>IF(ISBLANK(M3227),,H3227*INDEX(Inputs!F:F,MATCH(F3227,Inputs!E:E,0)))</f>
        <v>-1199</v>
      </c>
      <c r="O3227" s="65"/>
    </row>
    <row r="3228" ht="15.75" customHeight="1" spans="1:15">
      <c r="A3228" s="65" t="s">
        <v>447</v>
      </c>
      <c r="B3228" s="66" t="s">
        <v>483</v>
      </c>
      <c r="C3228" s="55" t="s">
        <v>484</v>
      </c>
      <c r="D3228" s="66" t="s">
        <v>370</v>
      </c>
      <c r="E3228" s="66" t="s">
        <v>410</v>
      </c>
      <c r="F3228" s="66">
        <v>250879</v>
      </c>
      <c r="G3228" s="65" t="s">
        <v>30</v>
      </c>
      <c r="H3228" s="67">
        <v>1</v>
      </c>
      <c r="I3228" s="69" t="s">
        <v>919</v>
      </c>
      <c r="J3228" s="63">
        <f t="shared" si="12"/>
        <v>44762</v>
      </c>
      <c r="K3228" s="64">
        <f>IF(ISBLANK(J3228),,H3228*INDEX(Inputs!G:G,MATCH(F3228,Inputs!E:E,0)))</f>
        <v>699</v>
      </c>
      <c r="L3228" s="65" t="str">
        <f>IF(ISBLANK(J3228),,INDEX(Inputs!D:D,MATCH(F3228,Inputs!E:E,0)))</f>
        <v>597BK Evo Fox Falcon X85 Extra Large Speed Mouse Pad</v>
      </c>
      <c r="M3228" s="65" t="str">
        <f>IF(ISBLANK(#REF!),,IF(B3228="Online","Online",IF(LEFT(B3228,1)="E","Online","Offline")))</f>
        <v>Offline</v>
      </c>
      <c r="N3228" s="64">
        <f>IF(ISBLANK(M3228),,H3228*INDEX(Inputs!F:F,MATCH(F3228,Inputs!E:E,0)))</f>
        <v>1199</v>
      </c>
      <c r="O3228" s="65"/>
    </row>
    <row r="3229" ht="15.75" customHeight="1" spans="1:15">
      <c r="A3229" s="65" t="s">
        <v>458</v>
      </c>
      <c r="B3229" s="66" t="s">
        <v>600</v>
      </c>
      <c r="C3229" s="55" t="s">
        <v>601</v>
      </c>
      <c r="D3229" s="66" t="s">
        <v>370</v>
      </c>
      <c r="E3229" s="66" t="s">
        <v>410</v>
      </c>
      <c r="F3229" s="66">
        <v>250879</v>
      </c>
      <c r="G3229" s="65" t="s">
        <v>30</v>
      </c>
      <c r="H3229" s="67">
        <v>1</v>
      </c>
      <c r="I3229" s="69" t="s">
        <v>919</v>
      </c>
      <c r="J3229" s="63">
        <f t="shared" si="12"/>
        <v>44762</v>
      </c>
      <c r="K3229" s="64">
        <f>IF(ISBLANK(J3229),,H3229*INDEX(Inputs!G:G,MATCH(F3229,Inputs!E:E,0)))</f>
        <v>699</v>
      </c>
      <c r="L3229" s="65" t="str">
        <f>IF(ISBLANK(J3229),,INDEX(Inputs!D:D,MATCH(F3229,Inputs!E:E,0)))</f>
        <v>597BK Evo Fox Falcon X85 Extra Large Speed Mouse Pad</v>
      </c>
      <c r="M3229" s="65" t="str">
        <f>IF(ISBLANK(#REF!),,IF(B3229="Online","Online",IF(LEFT(B3229,1)="E","Online","Offline")))</f>
        <v>Offline</v>
      </c>
      <c r="N3229" s="64">
        <f>IF(ISBLANK(M3229),,H3229*INDEX(Inputs!F:F,MATCH(F3229,Inputs!E:E,0)))</f>
        <v>1199</v>
      </c>
      <c r="O3229" s="65"/>
    </row>
    <row r="3230" ht="15.75" customHeight="1" spans="1:15">
      <c r="A3230" s="65" t="s">
        <v>327</v>
      </c>
      <c r="B3230" s="66" t="s">
        <v>172</v>
      </c>
      <c r="C3230" s="55" t="s">
        <v>806</v>
      </c>
      <c r="D3230" s="66" t="s">
        <v>370</v>
      </c>
      <c r="E3230" s="66" t="s">
        <v>410</v>
      </c>
      <c r="F3230" s="66">
        <v>250879</v>
      </c>
      <c r="G3230" s="65" t="s">
        <v>30</v>
      </c>
      <c r="H3230" s="67">
        <v>1</v>
      </c>
      <c r="I3230" s="69" t="s">
        <v>919</v>
      </c>
      <c r="J3230" s="63">
        <f t="shared" si="12"/>
        <v>44762</v>
      </c>
      <c r="K3230" s="64">
        <f>IF(ISBLANK(J3230),,H3230*INDEX(Inputs!G:G,MATCH(F3230,Inputs!E:E,0)))</f>
        <v>699</v>
      </c>
      <c r="L3230" s="65" t="str">
        <f>IF(ISBLANK(J3230),,INDEX(Inputs!D:D,MATCH(F3230,Inputs!E:E,0)))</f>
        <v>597BK Evo Fox Falcon X85 Extra Large Speed Mouse Pad</v>
      </c>
      <c r="M3230" s="65" t="str">
        <f>IF(ISBLANK(#REF!),,IF(B3230="Online","Online",IF(LEFT(B3230,1)="E","Online","Offline")))</f>
        <v>Offline</v>
      </c>
      <c r="N3230" s="64">
        <f>IF(ISBLANK(M3230),,H3230*INDEX(Inputs!F:F,MATCH(F3230,Inputs!E:E,0)))</f>
        <v>1199</v>
      </c>
      <c r="O3230" s="65"/>
    </row>
    <row r="3231" ht="15.75" customHeight="1" spans="1:15">
      <c r="A3231" s="65" t="s">
        <v>551</v>
      </c>
      <c r="B3231" s="66" t="s">
        <v>552</v>
      </c>
      <c r="C3231" s="55" t="s">
        <v>553</v>
      </c>
      <c r="D3231" s="66" t="s">
        <v>414</v>
      </c>
      <c r="E3231" s="66" t="s">
        <v>415</v>
      </c>
      <c r="F3231" s="66">
        <v>250874</v>
      </c>
      <c r="G3231" s="65" t="s">
        <v>13</v>
      </c>
      <c r="H3231" s="67">
        <v>1</v>
      </c>
      <c r="I3231" s="69" t="s">
        <v>919</v>
      </c>
      <c r="J3231" s="63">
        <f t="shared" si="12"/>
        <v>44762</v>
      </c>
      <c r="K3231" s="64">
        <f>IF(ISBLANK(J3231),,H3231*INDEX(Inputs!G:G,MATCH(F3231,Inputs!E:E,0)))</f>
        <v>1349</v>
      </c>
      <c r="L3231" s="65" t="str">
        <f>IF(ISBLANK(J3231),,INDEX(Inputs!D:D,MATCH(F3231,Inputs!E:E,0)))</f>
        <v>432BK EvoFox X-Team Gaming Keyboard &amp; Mouse (USB)</v>
      </c>
      <c r="M3231" s="65" t="str">
        <f>IF(ISBLANK(#REF!),,IF(B3231="Online","Online",IF(LEFT(B3231,1)="E","Online","Offline")))</f>
        <v>Offline</v>
      </c>
      <c r="N3231" s="64">
        <f>IF(ISBLANK(M3231),,H3231*INDEX(Inputs!F:F,MATCH(F3231,Inputs!E:E,0)))</f>
        <v>1899</v>
      </c>
      <c r="O3231" s="65"/>
    </row>
    <row r="3232" ht="15.75" customHeight="1" spans="1:15">
      <c r="A3232" s="65" t="s">
        <v>412</v>
      </c>
      <c r="B3232" s="65" t="s">
        <v>210</v>
      </c>
      <c r="C3232" s="55" t="s">
        <v>897</v>
      </c>
      <c r="D3232" s="66" t="s">
        <v>414</v>
      </c>
      <c r="E3232" s="66" t="s">
        <v>415</v>
      </c>
      <c r="F3232" s="66">
        <v>250424</v>
      </c>
      <c r="G3232" s="65" t="s">
        <v>15</v>
      </c>
      <c r="H3232" s="67">
        <v>1</v>
      </c>
      <c r="I3232" s="69" t="s">
        <v>919</v>
      </c>
      <c r="J3232" s="63">
        <f t="shared" si="12"/>
        <v>44762</v>
      </c>
      <c r="K3232" s="64">
        <f>IF(ISBLANK(J3232),,H3232*INDEX(Inputs!G:G,MATCH(F3232,Inputs!E:E,0)))</f>
        <v>999</v>
      </c>
      <c r="L3232" s="65" t="str">
        <f>IF(ISBLANK(J3232),,INDEX(Inputs!D:D,MATCH(F3232,Inputs!E:E,0)))</f>
        <v>419V2 PRIMUS Wireless Desktop V2</v>
      </c>
      <c r="M3232" s="65" t="str">
        <f>IF(ISBLANK(#REF!),,IF(B3232="Online","Online",IF(LEFT(B3232,1)="E","Online","Offline")))</f>
        <v>Offline</v>
      </c>
      <c r="N3232" s="64">
        <f>IF(ISBLANK(M3232),,H3232*INDEX(Inputs!F:F,MATCH(F3232,Inputs!E:E,0)))</f>
        <v>1199</v>
      </c>
      <c r="O3232" s="65"/>
    </row>
    <row r="3233" ht="15.75" customHeight="1" spans="1:15">
      <c r="A3233" s="65" t="s">
        <v>750</v>
      </c>
      <c r="B3233" s="65" t="s">
        <v>239</v>
      </c>
      <c r="C3233" s="55" t="s">
        <v>751</v>
      </c>
      <c r="D3233" s="66" t="s">
        <v>414</v>
      </c>
      <c r="E3233" s="66" t="s">
        <v>428</v>
      </c>
      <c r="F3233" s="66">
        <v>250881</v>
      </c>
      <c r="G3233" s="65" t="s">
        <v>98</v>
      </c>
      <c r="H3233" s="67">
        <v>1</v>
      </c>
      <c r="I3233" s="69" t="s">
        <v>919</v>
      </c>
      <c r="J3233" s="63">
        <f t="shared" si="12"/>
        <v>44762</v>
      </c>
      <c r="K3233" s="64">
        <f>IF(ISBLANK(J3233),,H3233*INDEX(Inputs!G:G,MATCH(F3233,Inputs!E:E,0)))</f>
        <v>799</v>
      </c>
      <c r="L3233" s="65" t="str">
        <f>IF(ISBLANK(J3233),,INDEX(Inputs!D:D,MATCH(F3233,Inputs!E:E,0)))</f>
        <v>795BK EvoFox Phantom Pro RGB Gaming Mouse USB</v>
      </c>
      <c r="M3233" s="65" t="str">
        <f>IF(ISBLANK(#REF!),,IF(B3233="Online","Online",IF(LEFT(B3233,1)="E","Online","Offline")))</f>
        <v>Offline</v>
      </c>
      <c r="N3233" s="64">
        <f>IF(ISBLANK(M3233),,H3233*INDEX(Inputs!F:F,MATCH(F3233,Inputs!E:E,0)))</f>
        <v>1099</v>
      </c>
      <c r="O3233" s="65"/>
    </row>
    <row r="3234" ht="15.75" customHeight="1" spans="1:15">
      <c r="A3234" s="65" t="s">
        <v>353</v>
      </c>
      <c r="B3234" s="65" t="s">
        <v>911</v>
      </c>
      <c r="C3234" s="55" t="s">
        <v>912</v>
      </c>
      <c r="D3234" s="66" t="s">
        <v>370</v>
      </c>
      <c r="E3234" s="66" t="s">
        <v>410</v>
      </c>
      <c r="F3234" s="66">
        <v>250879</v>
      </c>
      <c r="G3234" s="65" t="s">
        <v>30</v>
      </c>
      <c r="H3234" s="67">
        <v>1</v>
      </c>
      <c r="I3234" s="69" t="s">
        <v>919</v>
      </c>
      <c r="J3234" s="63">
        <f t="shared" si="12"/>
        <v>44762</v>
      </c>
      <c r="K3234" s="64">
        <f>IF(ISBLANK(J3234),,H3234*INDEX(Inputs!G:G,MATCH(F3234,Inputs!E:E,0)))</f>
        <v>699</v>
      </c>
      <c r="L3234" s="65" t="str">
        <f>IF(ISBLANK(J3234),,INDEX(Inputs!D:D,MATCH(F3234,Inputs!E:E,0)))</f>
        <v>597BK Evo Fox Falcon X85 Extra Large Speed Mouse Pad</v>
      </c>
      <c r="M3234" s="65" t="str">
        <f>IF(ISBLANK(#REF!),,IF(B3234="Online","Online",IF(LEFT(B3234,1)="E","Online","Offline")))</f>
        <v>Offline</v>
      </c>
      <c r="N3234" s="64">
        <f>IF(ISBLANK(M3234),,H3234*INDEX(Inputs!F:F,MATCH(F3234,Inputs!E:E,0)))</f>
        <v>1199</v>
      </c>
      <c r="O3234" s="65"/>
    </row>
    <row r="3235" ht="15.75" customHeight="1" spans="1:15">
      <c r="A3235" s="65" t="s">
        <v>353</v>
      </c>
      <c r="B3235" s="65" t="s">
        <v>354</v>
      </c>
      <c r="C3235" s="55" t="s">
        <v>355</v>
      </c>
      <c r="D3235" s="66" t="s">
        <v>370</v>
      </c>
      <c r="E3235" s="66" t="s">
        <v>410</v>
      </c>
      <c r="F3235" s="66">
        <v>250879</v>
      </c>
      <c r="G3235" s="65" t="s">
        <v>30</v>
      </c>
      <c r="H3235" s="67">
        <v>1</v>
      </c>
      <c r="I3235" s="69" t="s">
        <v>919</v>
      </c>
      <c r="J3235" s="63">
        <f t="shared" si="12"/>
        <v>44762</v>
      </c>
      <c r="K3235" s="64">
        <f>IF(ISBLANK(J3235),,H3235*INDEX(Inputs!G:G,MATCH(F3235,Inputs!E:E,0)))</f>
        <v>699</v>
      </c>
      <c r="L3235" s="65" t="str">
        <f>IF(ISBLANK(J3235),,INDEX(Inputs!D:D,MATCH(F3235,Inputs!E:E,0)))</f>
        <v>597BK Evo Fox Falcon X85 Extra Large Speed Mouse Pad</v>
      </c>
      <c r="M3235" s="65" t="str">
        <f>IF(ISBLANK(#REF!),,IF(B3235="Online","Online",IF(LEFT(B3235,1)="E","Online","Offline")))</f>
        <v>Online</v>
      </c>
      <c r="N3235" s="64">
        <f>IF(ISBLANK(M3235),,H3235*INDEX(Inputs!F:F,MATCH(F3235,Inputs!E:E,0)))</f>
        <v>1199</v>
      </c>
      <c r="O3235" s="65"/>
    </row>
    <row r="3236" ht="15.75" customHeight="1" spans="1:15">
      <c r="A3236" s="65" t="s">
        <v>566</v>
      </c>
      <c r="B3236" s="65" t="s">
        <v>238</v>
      </c>
      <c r="C3236" s="55" t="s">
        <v>920</v>
      </c>
      <c r="D3236" s="66" t="s">
        <v>370</v>
      </c>
      <c r="E3236" s="66" t="s">
        <v>410</v>
      </c>
      <c r="F3236" s="66">
        <v>250423</v>
      </c>
      <c r="G3236" s="65" t="s">
        <v>11</v>
      </c>
      <c r="H3236" s="67">
        <v>1</v>
      </c>
      <c r="I3236" s="69" t="s">
        <v>919</v>
      </c>
      <c r="J3236" s="63">
        <f t="shared" si="12"/>
        <v>44762</v>
      </c>
      <c r="K3236" s="64">
        <f>IF(ISBLANK(J3236),,H3236*INDEX(Inputs!G:G,MATCH(F3236,Inputs!E:E,0)))</f>
        <v>759</v>
      </c>
      <c r="L3236" s="65" t="str">
        <f>IF(ISBLANK(J3236),,INDEX(Inputs!D:D,MATCH(F3236,Inputs!E:E,0)))</f>
        <v>650GR Ergo View Laptop Stand-Grey</v>
      </c>
      <c r="M3236" s="65" t="str">
        <f>IF(ISBLANK(#REF!),,IF(B3236="Online","Online",IF(LEFT(B3236,1)="E","Online","Offline")))</f>
        <v>Offline</v>
      </c>
      <c r="N3236" s="64">
        <f>IF(ISBLANK(M3236),,H3236*INDEX(Inputs!F:F,MATCH(F3236,Inputs!E:E,0)))</f>
        <v>899</v>
      </c>
      <c r="O3236" s="65"/>
    </row>
    <row r="3237" ht="15.75" customHeight="1" spans="1:15">
      <c r="A3237" s="65" t="s">
        <v>327</v>
      </c>
      <c r="B3237" s="66" t="s">
        <v>196</v>
      </c>
      <c r="C3237" s="55" t="s">
        <v>579</v>
      </c>
      <c r="D3237" s="66" t="s">
        <v>370</v>
      </c>
      <c r="E3237" s="66" t="s">
        <v>410</v>
      </c>
      <c r="F3237" s="66">
        <v>250877</v>
      </c>
      <c r="G3237" s="65" t="s">
        <v>22</v>
      </c>
      <c r="H3237" s="67">
        <v>1</v>
      </c>
      <c r="I3237" s="69" t="s">
        <v>919</v>
      </c>
      <c r="J3237" s="63">
        <f t="shared" si="12"/>
        <v>44762</v>
      </c>
      <c r="K3237" s="64">
        <f>IF(ISBLANK(J3237),,H3237*INDEX(Inputs!G:G,MATCH(F3237,Inputs!E:E,0)))</f>
        <v>349</v>
      </c>
      <c r="L3237" s="65" t="str">
        <f>IF(ISBLANK(J3237),,INDEX(Inputs!D:D,MATCH(F3237,Inputs!E:E,0)))</f>
        <v>595BK Evo Fox Falcon X35 Medium Speed Mouse Pad</v>
      </c>
      <c r="M3237" s="65" t="str">
        <f>IF(ISBLANK(#REF!),,IF(B3237="Online","Online",IF(LEFT(B3237,1)="E","Online","Offline")))</f>
        <v>Offline</v>
      </c>
      <c r="N3237" s="64">
        <f>IF(ISBLANK(M3237),,H3237*INDEX(Inputs!F:F,MATCH(F3237,Inputs!E:E,0)))</f>
        <v>699</v>
      </c>
      <c r="O3237" s="65"/>
    </row>
    <row r="3238" ht="15.75" customHeight="1" spans="1:15">
      <c r="A3238" s="65" t="s">
        <v>367</v>
      </c>
      <c r="B3238" s="66" t="s">
        <v>209</v>
      </c>
      <c r="C3238" s="55" t="s">
        <v>663</v>
      </c>
      <c r="D3238" s="66" t="s">
        <v>414</v>
      </c>
      <c r="E3238" s="66" t="s">
        <v>415</v>
      </c>
      <c r="F3238" s="66">
        <v>250874</v>
      </c>
      <c r="G3238" s="65" t="s">
        <v>13</v>
      </c>
      <c r="H3238" s="67">
        <v>1</v>
      </c>
      <c r="I3238" s="69" t="s">
        <v>919</v>
      </c>
      <c r="J3238" s="63">
        <f t="shared" si="12"/>
        <v>44762</v>
      </c>
      <c r="K3238" s="64">
        <f>IF(ISBLANK(J3238),,H3238*INDEX(Inputs!G:G,MATCH(F3238,Inputs!E:E,0)))</f>
        <v>1349</v>
      </c>
      <c r="L3238" s="65" t="str">
        <f>IF(ISBLANK(J3238),,INDEX(Inputs!D:D,MATCH(F3238,Inputs!E:E,0)))</f>
        <v>432BK EvoFox X-Team Gaming Keyboard &amp; Mouse (USB)</v>
      </c>
      <c r="M3238" s="65" t="str">
        <f>IF(ISBLANK(#REF!),,IF(B3238="Online","Online",IF(LEFT(B3238,1)="E","Online","Offline")))</f>
        <v>Offline</v>
      </c>
      <c r="N3238" s="64">
        <f>IF(ISBLANK(M3238),,H3238*INDEX(Inputs!F:F,MATCH(F3238,Inputs!E:E,0)))</f>
        <v>1899</v>
      </c>
      <c r="O3238" s="65"/>
    </row>
    <row r="3239" ht="15.75" customHeight="1" spans="1:15">
      <c r="A3239" s="65" t="s">
        <v>454</v>
      </c>
      <c r="B3239" s="66" t="s">
        <v>33</v>
      </c>
      <c r="C3239" s="55" t="s">
        <v>455</v>
      </c>
      <c r="D3239" s="66" t="s">
        <v>370</v>
      </c>
      <c r="E3239" s="66" t="s">
        <v>410</v>
      </c>
      <c r="F3239" s="66">
        <v>250879</v>
      </c>
      <c r="G3239" s="65" t="s">
        <v>30</v>
      </c>
      <c r="H3239" s="67">
        <v>1</v>
      </c>
      <c r="I3239" s="69" t="s">
        <v>921</v>
      </c>
      <c r="J3239" s="63">
        <f t="shared" si="12"/>
        <v>44763</v>
      </c>
      <c r="K3239" s="64">
        <f>IF(ISBLANK(J3239),,H3239*INDEX(Inputs!G:G,MATCH(F3239,Inputs!E:E,0)))</f>
        <v>699</v>
      </c>
      <c r="L3239" s="65" t="str">
        <f>IF(ISBLANK(J3239),,INDEX(Inputs!D:D,MATCH(F3239,Inputs!E:E,0)))</f>
        <v>597BK Evo Fox Falcon X85 Extra Large Speed Mouse Pad</v>
      </c>
      <c r="M3239" s="65" t="str">
        <f>IF(ISBLANK(#REF!),,IF(B3239="Online","Online",IF(LEFT(B3239,1)="E","Online","Offline")))</f>
        <v>Offline</v>
      </c>
      <c r="N3239" s="64">
        <f>IF(ISBLANK(M3239),,H3239*INDEX(Inputs!F:F,MATCH(F3239,Inputs!E:E,0)))</f>
        <v>1199</v>
      </c>
      <c r="O3239" s="65"/>
    </row>
    <row r="3240" ht="15.75" customHeight="1" spans="1:15">
      <c r="A3240" s="65" t="s">
        <v>345</v>
      </c>
      <c r="B3240" s="66" t="s">
        <v>46</v>
      </c>
      <c r="C3240" s="55" t="s">
        <v>346</v>
      </c>
      <c r="D3240" s="66" t="s">
        <v>414</v>
      </c>
      <c r="E3240" s="66" t="s">
        <v>415</v>
      </c>
      <c r="F3240" s="66">
        <v>250424</v>
      </c>
      <c r="G3240" s="65" t="s">
        <v>15</v>
      </c>
      <c r="H3240" s="67">
        <v>1</v>
      </c>
      <c r="I3240" s="69" t="s">
        <v>921</v>
      </c>
      <c r="J3240" s="63">
        <f t="shared" si="12"/>
        <v>44763</v>
      </c>
      <c r="K3240" s="64">
        <f>IF(ISBLANK(J3240),,H3240*INDEX(Inputs!G:G,MATCH(F3240,Inputs!E:E,0)))</f>
        <v>999</v>
      </c>
      <c r="L3240" s="65" t="str">
        <f>IF(ISBLANK(J3240),,INDEX(Inputs!D:D,MATCH(F3240,Inputs!E:E,0)))</f>
        <v>419V2 PRIMUS Wireless Desktop V2</v>
      </c>
      <c r="M3240" s="65" t="str">
        <f>IF(ISBLANK(#REF!),,IF(B3240="Online","Online",IF(LEFT(B3240,1)="E","Online","Offline")))</f>
        <v>Offline</v>
      </c>
      <c r="N3240" s="64">
        <f>IF(ISBLANK(M3240),,H3240*INDEX(Inputs!F:F,MATCH(F3240,Inputs!E:E,0)))</f>
        <v>1199</v>
      </c>
      <c r="O3240" s="65"/>
    </row>
    <row r="3241" ht="15.75" customHeight="1" spans="1:15">
      <c r="A3241" s="65" t="s">
        <v>345</v>
      </c>
      <c r="B3241" s="66" t="s">
        <v>46</v>
      </c>
      <c r="C3241" s="55" t="s">
        <v>346</v>
      </c>
      <c r="D3241" s="66" t="s">
        <v>370</v>
      </c>
      <c r="E3241" s="66" t="s">
        <v>410</v>
      </c>
      <c r="F3241" s="66">
        <v>250879</v>
      </c>
      <c r="G3241" s="65" t="s">
        <v>30</v>
      </c>
      <c r="H3241" s="67">
        <v>1</v>
      </c>
      <c r="I3241" s="69" t="s">
        <v>921</v>
      </c>
      <c r="J3241" s="63">
        <f t="shared" si="12"/>
        <v>44763</v>
      </c>
      <c r="K3241" s="64">
        <f>IF(ISBLANK(J3241),,H3241*INDEX(Inputs!G:G,MATCH(F3241,Inputs!E:E,0)))</f>
        <v>699</v>
      </c>
      <c r="L3241" s="65" t="str">
        <f>IF(ISBLANK(J3241),,INDEX(Inputs!D:D,MATCH(F3241,Inputs!E:E,0)))</f>
        <v>597BK Evo Fox Falcon X85 Extra Large Speed Mouse Pad</v>
      </c>
      <c r="M3241" s="65" t="str">
        <f>IF(ISBLANK(#REF!),,IF(B3241="Online","Online",IF(LEFT(B3241,1)="E","Online","Offline")))</f>
        <v>Offline</v>
      </c>
      <c r="N3241" s="64">
        <f>IF(ISBLANK(M3241),,H3241*INDEX(Inputs!F:F,MATCH(F3241,Inputs!E:E,0)))</f>
        <v>1199</v>
      </c>
      <c r="O3241" s="65"/>
    </row>
    <row r="3242" ht="15.75" customHeight="1" spans="1:15">
      <c r="A3242" s="65" t="s">
        <v>341</v>
      </c>
      <c r="B3242" s="66" t="s">
        <v>57</v>
      </c>
      <c r="C3242" s="55" t="s">
        <v>348</v>
      </c>
      <c r="D3242" s="66" t="s">
        <v>370</v>
      </c>
      <c r="E3242" s="66" t="s">
        <v>410</v>
      </c>
      <c r="F3242" s="66">
        <v>250877</v>
      </c>
      <c r="G3242" s="65" t="s">
        <v>22</v>
      </c>
      <c r="H3242" s="67">
        <v>1</v>
      </c>
      <c r="I3242" s="69" t="s">
        <v>921</v>
      </c>
      <c r="J3242" s="63">
        <f t="shared" si="12"/>
        <v>44763</v>
      </c>
      <c r="K3242" s="64">
        <f>IF(ISBLANK(J3242),,H3242*INDEX(Inputs!G:G,MATCH(F3242,Inputs!E:E,0)))</f>
        <v>349</v>
      </c>
      <c r="L3242" s="65" t="str">
        <f>IF(ISBLANK(J3242),,INDEX(Inputs!D:D,MATCH(F3242,Inputs!E:E,0)))</f>
        <v>595BK Evo Fox Falcon X35 Medium Speed Mouse Pad</v>
      </c>
      <c r="M3242" s="65" t="str">
        <f>IF(ISBLANK(#REF!),,IF(B3242="Online","Online",IF(LEFT(B3242,1)="E","Online","Offline")))</f>
        <v>Offline</v>
      </c>
      <c r="N3242" s="64">
        <f>IF(ISBLANK(M3242),,H3242*INDEX(Inputs!F:F,MATCH(F3242,Inputs!E:E,0)))</f>
        <v>699</v>
      </c>
      <c r="O3242" s="65"/>
    </row>
    <row r="3243" ht="15.75" customHeight="1" spans="1:15">
      <c r="A3243" s="65" t="s">
        <v>341</v>
      </c>
      <c r="B3243" s="66" t="s">
        <v>62</v>
      </c>
      <c r="C3243" s="55" t="s">
        <v>419</v>
      </c>
      <c r="D3243" s="66" t="s">
        <v>370</v>
      </c>
      <c r="E3243" s="66" t="s">
        <v>410</v>
      </c>
      <c r="F3243" s="66">
        <v>250879</v>
      </c>
      <c r="G3243" s="65" t="s">
        <v>30</v>
      </c>
      <c r="H3243" s="67">
        <v>1</v>
      </c>
      <c r="I3243" s="69" t="s">
        <v>921</v>
      </c>
      <c r="J3243" s="63">
        <f t="shared" si="12"/>
        <v>44763</v>
      </c>
      <c r="K3243" s="64">
        <f>IF(ISBLANK(J3243),,H3243*INDEX(Inputs!G:G,MATCH(F3243,Inputs!E:E,0)))</f>
        <v>699</v>
      </c>
      <c r="L3243" s="65" t="str">
        <f>IF(ISBLANK(J3243),,INDEX(Inputs!D:D,MATCH(F3243,Inputs!E:E,0)))</f>
        <v>597BK Evo Fox Falcon X85 Extra Large Speed Mouse Pad</v>
      </c>
      <c r="M3243" s="65" t="str">
        <f>IF(ISBLANK(#REF!),,IF(B3243="Online","Online",IF(LEFT(B3243,1)="E","Online","Offline")))</f>
        <v>Offline</v>
      </c>
      <c r="N3243" s="64">
        <f>IF(ISBLANK(M3243),,H3243*INDEX(Inputs!F:F,MATCH(F3243,Inputs!E:E,0)))</f>
        <v>1199</v>
      </c>
      <c r="O3243" s="65"/>
    </row>
    <row r="3244" ht="15.75" customHeight="1" spans="1:15">
      <c r="A3244" s="65" t="s">
        <v>541</v>
      </c>
      <c r="B3244" s="66" t="s">
        <v>68</v>
      </c>
      <c r="C3244" s="55" t="s">
        <v>542</v>
      </c>
      <c r="D3244" s="66" t="s">
        <v>370</v>
      </c>
      <c r="E3244" s="66" t="s">
        <v>410</v>
      </c>
      <c r="F3244" s="66">
        <v>250879</v>
      </c>
      <c r="G3244" s="65" t="s">
        <v>30</v>
      </c>
      <c r="H3244" s="67">
        <v>1</v>
      </c>
      <c r="I3244" s="69" t="s">
        <v>921</v>
      </c>
      <c r="J3244" s="63">
        <f t="shared" si="12"/>
        <v>44763</v>
      </c>
      <c r="K3244" s="64">
        <f>IF(ISBLANK(J3244),,H3244*INDEX(Inputs!G:G,MATCH(F3244,Inputs!E:E,0)))</f>
        <v>699</v>
      </c>
      <c r="L3244" s="65" t="str">
        <f>IF(ISBLANK(J3244),,INDEX(Inputs!D:D,MATCH(F3244,Inputs!E:E,0)))</f>
        <v>597BK Evo Fox Falcon X85 Extra Large Speed Mouse Pad</v>
      </c>
      <c r="M3244" s="65" t="str">
        <f>IF(ISBLANK(#REF!),,IF(B3244="Online","Online",IF(LEFT(B3244,1)="E","Online","Offline")))</f>
        <v>Offline</v>
      </c>
      <c r="N3244" s="64">
        <f>IF(ISBLANK(M3244),,H3244*INDEX(Inputs!F:F,MATCH(F3244,Inputs!E:E,0)))</f>
        <v>1199</v>
      </c>
      <c r="O3244" s="65"/>
    </row>
    <row r="3245" ht="15.75" customHeight="1" spans="1:15">
      <c r="A3245" s="65" t="s">
        <v>338</v>
      </c>
      <c r="B3245" s="66" t="s">
        <v>384</v>
      </c>
      <c r="C3245" s="55" t="s">
        <v>385</v>
      </c>
      <c r="D3245" s="66" t="s">
        <v>370</v>
      </c>
      <c r="E3245" s="66" t="s">
        <v>410</v>
      </c>
      <c r="F3245" s="66">
        <v>250877</v>
      </c>
      <c r="G3245" s="65" t="s">
        <v>22</v>
      </c>
      <c r="H3245" s="67">
        <v>1</v>
      </c>
      <c r="I3245" s="69" t="s">
        <v>921</v>
      </c>
      <c r="J3245" s="63">
        <f t="shared" si="12"/>
        <v>44763</v>
      </c>
      <c r="K3245" s="64">
        <f>IF(ISBLANK(J3245),,H3245*INDEX(Inputs!G:G,MATCH(F3245,Inputs!E:E,0)))</f>
        <v>349</v>
      </c>
      <c r="L3245" s="65" t="str">
        <f>IF(ISBLANK(J3245),,INDEX(Inputs!D:D,MATCH(F3245,Inputs!E:E,0)))</f>
        <v>595BK Evo Fox Falcon X35 Medium Speed Mouse Pad</v>
      </c>
      <c r="M3245" s="65" t="str">
        <f>IF(ISBLANK(#REF!),,IF(B3245="Online","Online",IF(LEFT(B3245,1)="E","Online","Offline")))</f>
        <v>Offline</v>
      </c>
      <c r="N3245" s="64">
        <f>IF(ISBLANK(M3245),,H3245*INDEX(Inputs!F:F,MATCH(F3245,Inputs!E:E,0)))</f>
        <v>699</v>
      </c>
      <c r="O3245" s="65"/>
    </row>
    <row r="3246" ht="15.75" customHeight="1" spans="1:15">
      <c r="A3246" s="65" t="s">
        <v>362</v>
      </c>
      <c r="B3246" s="66" t="s">
        <v>87</v>
      </c>
      <c r="C3246" s="55" t="s">
        <v>653</v>
      </c>
      <c r="D3246" s="66" t="s">
        <v>464</v>
      </c>
      <c r="E3246" s="66" t="s">
        <v>465</v>
      </c>
      <c r="F3246" s="66">
        <v>250421</v>
      </c>
      <c r="G3246" s="65" t="s">
        <v>14</v>
      </c>
      <c r="H3246" s="67">
        <v>1</v>
      </c>
      <c r="I3246" s="69" t="s">
        <v>921</v>
      </c>
      <c r="J3246" s="63">
        <f t="shared" si="12"/>
        <v>44763</v>
      </c>
      <c r="K3246" s="64">
        <f>IF(ISBLANK(J3246),,H3246*INDEX(Inputs!G:G,MATCH(F3246,Inputs!E:E,0)))</f>
        <v>779</v>
      </c>
      <c r="L3246" s="65" t="str">
        <f>IF(ISBLANK(J3246),,INDEX(Inputs!D:D,MATCH(F3246,Inputs!E:E,0)))</f>
        <v>146BK NeoCase Sleeve MP 450 14</v>
      </c>
      <c r="M3246" s="65" t="str">
        <f>IF(ISBLANK(#REF!),,IF(B3246="Online","Online",IF(LEFT(B3246,1)="E","Online","Offline")))</f>
        <v>Offline</v>
      </c>
      <c r="N3246" s="64">
        <f>IF(ISBLANK(M3246),,H3246*INDEX(Inputs!F:F,MATCH(F3246,Inputs!E:E,0)))</f>
        <v>1249</v>
      </c>
      <c r="O3246" s="65"/>
    </row>
    <row r="3247" ht="15.75" customHeight="1" spans="1:15">
      <c r="A3247" s="65" t="s">
        <v>416</v>
      </c>
      <c r="B3247" s="66" t="s">
        <v>91</v>
      </c>
      <c r="C3247" s="55" t="s">
        <v>616</v>
      </c>
      <c r="D3247" s="66" t="s">
        <v>414</v>
      </c>
      <c r="E3247" s="66" t="s">
        <v>415</v>
      </c>
      <c r="F3247" s="66">
        <v>250874</v>
      </c>
      <c r="G3247" s="65" t="s">
        <v>13</v>
      </c>
      <c r="H3247" s="67">
        <v>1</v>
      </c>
      <c r="I3247" s="69" t="s">
        <v>921</v>
      </c>
      <c r="J3247" s="63">
        <f t="shared" si="12"/>
        <v>44763</v>
      </c>
      <c r="K3247" s="64">
        <f>IF(ISBLANK(J3247),,H3247*INDEX(Inputs!G:G,MATCH(F3247,Inputs!E:E,0)))</f>
        <v>1349</v>
      </c>
      <c r="L3247" s="65" t="str">
        <f>IF(ISBLANK(J3247),,INDEX(Inputs!D:D,MATCH(F3247,Inputs!E:E,0)))</f>
        <v>432BK EvoFox X-Team Gaming Keyboard &amp; Mouse (USB)</v>
      </c>
      <c r="M3247" s="65" t="str">
        <f>IF(ISBLANK(#REF!),,IF(B3247="Online","Online",IF(LEFT(B3247,1)="E","Online","Offline")))</f>
        <v>Offline</v>
      </c>
      <c r="N3247" s="64">
        <f>IF(ISBLANK(M3247),,H3247*INDEX(Inputs!F:F,MATCH(F3247,Inputs!E:E,0)))</f>
        <v>1899</v>
      </c>
      <c r="O3247" s="65"/>
    </row>
    <row r="3248" ht="15.75" customHeight="1" spans="1:15">
      <c r="A3248" s="65" t="s">
        <v>407</v>
      </c>
      <c r="B3248" s="66" t="s">
        <v>102</v>
      </c>
      <c r="C3248" s="55" t="s">
        <v>528</v>
      </c>
      <c r="D3248" s="66" t="s">
        <v>370</v>
      </c>
      <c r="E3248" s="66" t="s">
        <v>410</v>
      </c>
      <c r="F3248" s="66">
        <v>250877</v>
      </c>
      <c r="G3248" s="65" t="s">
        <v>22</v>
      </c>
      <c r="H3248" s="67">
        <v>1</v>
      </c>
      <c r="I3248" s="69" t="s">
        <v>921</v>
      </c>
      <c r="J3248" s="63">
        <f t="shared" si="12"/>
        <v>44763</v>
      </c>
      <c r="K3248" s="64">
        <f>IF(ISBLANK(J3248),,H3248*INDEX(Inputs!G:G,MATCH(F3248,Inputs!E:E,0)))</f>
        <v>349</v>
      </c>
      <c r="L3248" s="65" t="str">
        <f>IF(ISBLANK(J3248),,INDEX(Inputs!D:D,MATCH(F3248,Inputs!E:E,0)))</f>
        <v>595BK Evo Fox Falcon X35 Medium Speed Mouse Pad</v>
      </c>
      <c r="M3248" s="65" t="str">
        <f>IF(ISBLANK(#REF!),,IF(B3248="Online","Online",IF(LEFT(B3248,1)="E","Online","Offline")))</f>
        <v>Offline</v>
      </c>
      <c r="N3248" s="64">
        <f>IF(ISBLANK(M3248),,H3248*INDEX(Inputs!F:F,MATCH(F3248,Inputs!E:E,0)))</f>
        <v>699</v>
      </c>
      <c r="O3248" s="65"/>
    </row>
    <row r="3249" ht="15.75" customHeight="1" spans="1:15">
      <c r="A3249" s="65" t="s">
        <v>458</v>
      </c>
      <c r="B3249" s="66" t="s">
        <v>106</v>
      </c>
      <c r="C3249" s="55" t="s">
        <v>673</v>
      </c>
      <c r="D3249" s="66" t="s">
        <v>370</v>
      </c>
      <c r="E3249" s="66" t="s">
        <v>410</v>
      </c>
      <c r="F3249" s="66">
        <v>250877</v>
      </c>
      <c r="G3249" s="65" t="s">
        <v>22</v>
      </c>
      <c r="H3249" s="67">
        <v>1</v>
      </c>
      <c r="I3249" s="69" t="s">
        <v>921</v>
      </c>
      <c r="J3249" s="63">
        <f t="shared" si="12"/>
        <v>44763</v>
      </c>
      <c r="K3249" s="64">
        <f>IF(ISBLANK(J3249),,H3249*INDEX(Inputs!G:G,MATCH(F3249,Inputs!E:E,0)))</f>
        <v>349</v>
      </c>
      <c r="L3249" s="65" t="str">
        <f>IF(ISBLANK(J3249),,INDEX(Inputs!D:D,MATCH(F3249,Inputs!E:E,0)))</f>
        <v>595BK Evo Fox Falcon X35 Medium Speed Mouse Pad</v>
      </c>
      <c r="M3249" s="65" t="str">
        <f>IF(ISBLANK(#REF!),,IF(B3249="Online","Online",IF(LEFT(B3249,1)="E","Online","Offline")))</f>
        <v>Offline</v>
      </c>
      <c r="N3249" s="64">
        <f>IF(ISBLANK(M3249),,H3249*INDEX(Inputs!F:F,MATCH(F3249,Inputs!E:E,0)))</f>
        <v>699</v>
      </c>
      <c r="O3249" s="65"/>
    </row>
    <row r="3250" ht="15.75" customHeight="1" spans="1:15">
      <c r="A3250" s="65" t="s">
        <v>407</v>
      </c>
      <c r="B3250" s="66" t="s">
        <v>543</v>
      </c>
      <c r="C3250" s="55" t="s">
        <v>544</v>
      </c>
      <c r="D3250" s="66" t="s">
        <v>370</v>
      </c>
      <c r="E3250" s="66" t="s">
        <v>410</v>
      </c>
      <c r="F3250" s="66">
        <v>250879</v>
      </c>
      <c r="G3250" s="65" t="s">
        <v>30</v>
      </c>
      <c r="H3250" s="67">
        <v>0</v>
      </c>
      <c r="I3250" s="69" t="s">
        <v>921</v>
      </c>
      <c r="J3250" s="63">
        <f t="shared" si="12"/>
        <v>44763</v>
      </c>
      <c r="K3250" s="64">
        <f>IF(ISBLANK(J3250),,H3250*INDEX(Inputs!G:G,MATCH(F3250,Inputs!E:E,0)))</f>
        <v>0</v>
      </c>
      <c r="L3250" s="65" t="str">
        <f>IF(ISBLANK(J3250),,INDEX(Inputs!D:D,MATCH(F3250,Inputs!E:E,0)))</f>
        <v>597BK Evo Fox Falcon X85 Extra Large Speed Mouse Pad</v>
      </c>
      <c r="M3250" s="65" t="str">
        <f>IF(ISBLANK(#REF!),,IF(B3250="Online","Online",IF(LEFT(B3250,1)="E","Online","Offline")))</f>
        <v>Offline</v>
      </c>
      <c r="N3250" s="64">
        <f>IF(ISBLANK(M3250),,H3250*INDEX(Inputs!F:F,MATCH(F3250,Inputs!E:E,0)))</f>
        <v>0</v>
      </c>
      <c r="O3250" s="65"/>
    </row>
    <row r="3251" ht="15.75" customHeight="1" spans="1:15">
      <c r="A3251" s="65" t="s">
        <v>655</v>
      </c>
      <c r="B3251" s="66" t="s">
        <v>110</v>
      </c>
      <c r="C3251" s="55" t="s">
        <v>656</v>
      </c>
      <c r="D3251" s="66" t="s">
        <v>370</v>
      </c>
      <c r="E3251" s="66" t="s">
        <v>410</v>
      </c>
      <c r="F3251" s="66">
        <v>250877</v>
      </c>
      <c r="G3251" s="65" t="s">
        <v>22</v>
      </c>
      <c r="H3251" s="67">
        <v>1</v>
      </c>
      <c r="I3251" s="69" t="s">
        <v>921</v>
      </c>
      <c r="J3251" s="63">
        <f t="shared" si="12"/>
        <v>44763</v>
      </c>
      <c r="K3251" s="64">
        <f>IF(ISBLANK(J3251),,H3251*INDEX(Inputs!G:G,MATCH(F3251,Inputs!E:E,0)))</f>
        <v>349</v>
      </c>
      <c r="L3251" s="65" t="str">
        <f>IF(ISBLANK(J3251),,INDEX(Inputs!D:D,MATCH(F3251,Inputs!E:E,0)))</f>
        <v>595BK Evo Fox Falcon X35 Medium Speed Mouse Pad</v>
      </c>
      <c r="M3251" s="65" t="str">
        <f>IF(ISBLANK(#REF!),,IF(B3251="Online","Online",IF(LEFT(B3251,1)="E","Online","Offline")))</f>
        <v>Offline</v>
      </c>
      <c r="N3251" s="64">
        <f>IF(ISBLANK(M3251),,H3251*INDEX(Inputs!F:F,MATCH(F3251,Inputs!E:E,0)))</f>
        <v>699</v>
      </c>
      <c r="O3251" s="65"/>
    </row>
    <row r="3252" ht="15.75" customHeight="1" spans="1:15">
      <c r="A3252" s="65" t="s">
        <v>509</v>
      </c>
      <c r="B3252" s="66" t="s">
        <v>112</v>
      </c>
      <c r="C3252" s="55" t="s">
        <v>510</v>
      </c>
      <c r="D3252" s="66" t="s">
        <v>370</v>
      </c>
      <c r="E3252" s="66" t="s">
        <v>410</v>
      </c>
      <c r="F3252" s="66">
        <v>250877</v>
      </c>
      <c r="G3252" s="65" t="s">
        <v>22</v>
      </c>
      <c r="H3252" s="67">
        <v>1</v>
      </c>
      <c r="I3252" s="69" t="s">
        <v>921</v>
      </c>
      <c r="J3252" s="63">
        <f t="shared" si="12"/>
        <v>44763</v>
      </c>
      <c r="K3252" s="64">
        <f>IF(ISBLANK(J3252),,H3252*INDEX(Inputs!G:G,MATCH(F3252,Inputs!E:E,0)))</f>
        <v>349</v>
      </c>
      <c r="L3252" s="65" t="str">
        <f>IF(ISBLANK(J3252),,INDEX(Inputs!D:D,MATCH(F3252,Inputs!E:E,0)))</f>
        <v>595BK Evo Fox Falcon X35 Medium Speed Mouse Pad</v>
      </c>
      <c r="M3252" s="65" t="str">
        <f>IF(ISBLANK(#REF!),,IF(B3252="Online","Online",IF(LEFT(B3252,1)="E","Online","Offline")))</f>
        <v>Offline</v>
      </c>
      <c r="N3252" s="64">
        <f>IF(ISBLANK(M3252),,H3252*INDEX(Inputs!F:F,MATCH(F3252,Inputs!E:E,0)))</f>
        <v>699</v>
      </c>
      <c r="O3252" s="65"/>
    </row>
    <row r="3253" ht="15.75" customHeight="1" spans="1:15">
      <c r="A3253" s="65" t="s">
        <v>458</v>
      </c>
      <c r="B3253" s="66" t="s">
        <v>117</v>
      </c>
      <c r="C3253" s="55" t="s">
        <v>689</v>
      </c>
      <c r="D3253" s="66" t="s">
        <v>414</v>
      </c>
      <c r="E3253" s="66" t="s">
        <v>415</v>
      </c>
      <c r="F3253" s="66">
        <v>250873</v>
      </c>
      <c r="G3253" s="65" t="s">
        <v>12</v>
      </c>
      <c r="H3253" s="67">
        <v>1</v>
      </c>
      <c r="I3253" s="69" t="s">
        <v>921</v>
      </c>
      <c r="J3253" s="63">
        <f t="shared" si="12"/>
        <v>44763</v>
      </c>
      <c r="K3253" s="64">
        <f>IF(ISBLANK(J3253),,H3253*INDEX(Inputs!G:G,MATCH(F3253,Inputs!E:E,0)))</f>
        <v>999</v>
      </c>
      <c r="L3253" s="65" t="str">
        <f>IF(ISBLANK(J3253),,INDEX(Inputs!D:D,MATCH(F3253,Inputs!E:E,0)))</f>
        <v>422BK Evo Fox Fireblade Gaming Keyboard USB</v>
      </c>
      <c r="M3253" s="65" t="str">
        <f>IF(ISBLANK(#REF!),,IF(B3253="Online","Online",IF(LEFT(B3253,1)="E","Online","Offline")))</f>
        <v>Offline</v>
      </c>
      <c r="N3253" s="64">
        <f>IF(ISBLANK(M3253),,H3253*INDEX(Inputs!F:F,MATCH(F3253,Inputs!E:E,0)))</f>
        <v>1299</v>
      </c>
      <c r="O3253" s="65"/>
    </row>
    <row r="3254" ht="15.75" customHeight="1" spans="1:15">
      <c r="A3254" s="65" t="s">
        <v>432</v>
      </c>
      <c r="B3254" s="66" t="s">
        <v>121</v>
      </c>
      <c r="C3254" s="55" t="s">
        <v>433</v>
      </c>
      <c r="D3254" s="66" t="s">
        <v>414</v>
      </c>
      <c r="E3254" s="66" t="s">
        <v>415</v>
      </c>
      <c r="F3254" s="66">
        <v>250875</v>
      </c>
      <c r="G3254" s="65" t="s">
        <v>103</v>
      </c>
      <c r="H3254" s="67">
        <v>1</v>
      </c>
      <c r="I3254" s="69" t="s">
        <v>921</v>
      </c>
      <c r="J3254" s="63">
        <f t="shared" si="12"/>
        <v>44763</v>
      </c>
      <c r="K3254" s="64">
        <f>IF(ISBLANK(J3254),,H3254*INDEX(Inputs!G:G,MATCH(F3254,Inputs!E:E,0)))</f>
        <v>1099</v>
      </c>
      <c r="L3254" s="65" t="str">
        <f>IF(ISBLANK(J3254),,INDEX(Inputs!D:D,MATCH(F3254,Inputs!E:E,0)))</f>
        <v>433BK EvoFox WarHammer Gaming Keyboard (USB)</v>
      </c>
      <c r="M3254" s="65" t="str">
        <f>IF(ISBLANK(#REF!),,IF(B3254="Online","Online",IF(LEFT(B3254,1)="E","Online","Offline")))</f>
        <v>Offline</v>
      </c>
      <c r="N3254" s="64">
        <f>IF(ISBLANK(M3254),,H3254*INDEX(Inputs!F:F,MATCH(F3254,Inputs!E:E,0)))</f>
        <v>1499</v>
      </c>
      <c r="O3254" s="65"/>
    </row>
    <row r="3255" ht="15.75" customHeight="1" spans="1:15">
      <c r="A3255" s="65" t="s">
        <v>386</v>
      </c>
      <c r="B3255" s="66" t="s">
        <v>122</v>
      </c>
      <c r="C3255" s="55" t="s">
        <v>387</v>
      </c>
      <c r="D3255" s="66" t="s">
        <v>414</v>
      </c>
      <c r="E3255" s="66" t="s">
        <v>415</v>
      </c>
      <c r="F3255" s="66">
        <v>250874</v>
      </c>
      <c r="G3255" s="65" t="s">
        <v>13</v>
      </c>
      <c r="H3255" s="67">
        <v>1</v>
      </c>
      <c r="I3255" s="69" t="s">
        <v>921</v>
      </c>
      <c r="J3255" s="63">
        <f t="shared" si="12"/>
        <v>44763</v>
      </c>
      <c r="K3255" s="64">
        <f>IF(ISBLANK(J3255),,H3255*INDEX(Inputs!G:G,MATCH(F3255,Inputs!E:E,0)))</f>
        <v>1349</v>
      </c>
      <c r="L3255" s="65" t="str">
        <f>IF(ISBLANK(J3255),,INDEX(Inputs!D:D,MATCH(F3255,Inputs!E:E,0)))</f>
        <v>432BK EvoFox X-Team Gaming Keyboard &amp; Mouse (USB)</v>
      </c>
      <c r="M3255" s="65" t="str">
        <f>IF(ISBLANK(#REF!),,IF(B3255="Online","Online",IF(LEFT(B3255,1)="E","Online","Offline")))</f>
        <v>Offline</v>
      </c>
      <c r="N3255" s="64">
        <f>IF(ISBLANK(M3255),,H3255*INDEX(Inputs!F:F,MATCH(F3255,Inputs!E:E,0)))</f>
        <v>1899</v>
      </c>
      <c r="O3255" s="65"/>
    </row>
    <row r="3256" ht="15.75" customHeight="1" spans="1:15">
      <c r="A3256" s="65" t="s">
        <v>619</v>
      </c>
      <c r="B3256" s="66" t="s">
        <v>123</v>
      </c>
      <c r="C3256" s="55" t="s">
        <v>620</v>
      </c>
      <c r="D3256" s="66" t="s">
        <v>414</v>
      </c>
      <c r="E3256" s="66" t="s">
        <v>415</v>
      </c>
      <c r="F3256" s="66">
        <v>250874</v>
      </c>
      <c r="G3256" s="65" t="s">
        <v>13</v>
      </c>
      <c r="H3256" s="67">
        <v>1</v>
      </c>
      <c r="I3256" s="69" t="s">
        <v>921</v>
      </c>
      <c r="J3256" s="63">
        <f t="shared" si="12"/>
        <v>44763</v>
      </c>
      <c r="K3256" s="64">
        <f>IF(ISBLANK(J3256),,H3256*INDEX(Inputs!G:G,MATCH(F3256,Inputs!E:E,0)))</f>
        <v>1349</v>
      </c>
      <c r="L3256" s="65" t="str">
        <f>IF(ISBLANK(J3256),,INDEX(Inputs!D:D,MATCH(F3256,Inputs!E:E,0)))</f>
        <v>432BK EvoFox X-Team Gaming Keyboard &amp; Mouse (USB)</v>
      </c>
      <c r="M3256" s="65" t="str">
        <f>IF(ISBLANK(#REF!),,IF(B3256="Online","Online",IF(LEFT(B3256,1)="E","Online","Offline")))</f>
        <v>Offline</v>
      </c>
      <c r="N3256" s="64">
        <f>IF(ISBLANK(M3256),,H3256*INDEX(Inputs!F:F,MATCH(F3256,Inputs!E:E,0)))</f>
        <v>1899</v>
      </c>
      <c r="O3256" s="65"/>
    </row>
    <row r="3257" ht="15.75" customHeight="1" spans="1:15">
      <c r="A3257" s="65" t="s">
        <v>454</v>
      </c>
      <c r="B3257" s="66" t="s">
        <v>147</v>
      </c>
      <c r="C3257" s="55" t="s">
        <v>482</v>
      </c>
      <c r="D3257" s="66" t="s">
        <v>370</v>
      </c>
      <c r="E3257" s="66" t="s">
        <v>410</v>
      </c>
      <c r="F3257" s="66">
        <v>250879</v>
      </c>
      <c r="G3257" s="65" t="s">
        <v>30</v>
      </c>
      <c r="H3257" s="67">
        <v>1</v>
      </c>
      <c r="I3257" s="69" t="s">
        <v>921</v>
      </c>
      <c r="J3257" s="63">
        <f t="shared" si="12"/>
        <v>44763</v>
      </c>
      <c r="K3257" s="64">
        <f>IF(ISBLANK(J3257),,H3257*INDEX(Inputs!G:G,MATCH(F3257,Inputs!E:E,0)))</f>
        <v>699</v>
      </c>
      <c r="L3257" s="65" t="str">
        <f>IF(ISBLANK(J3257),,INDEX(Inputs!D:D,MATCH(F3257,Inputs!E:E,0)))</f>
        <v>597BK Evo Fox Falcon X85 Extra Large Speed Mouse Pad</v>
      </c>
      <c r="M3257" s="65" t="str">
        <f>IF(ISBLANK(#REF!),,IF(B3257="Online","Online",IF(LEFT(B3257,1)="E","Online","Offline")))</f>
        <v>Offline</v>
      </c>
      <c r="N3257" s="64">
        <f>IF(ISBLANK(M3257),,H3257*INDEX(Inputs!F:F,MATCH(F3257,Inputs!E:E,0)))</f>
        <v>1199</v>
      </c>
      <c r="O3257" s="65"/>
    </row>
    <row r="3258" ht="15.75" customHeight="1" spans="1:15">
      <c r="A3258" s="65" t="s">
        <v>447</v>
      </c>
      <c r="B3258" s="66" t="s">
        <v>483</v>
      </c>
      <c r="C3258" s="55" t="s">
        <v>484</v>
      </c>
      <c r="D3258" s="66" t="s">
        <v>414</v>
      </c>
      <c r="E3258" s="66" t="s">
        <v>415</v>
      </c>
      <c r="F3258" s="66">
        <v>204737</v>
      </c>
      <c r="G3258" s="65" t="s">
        <v>20</v>
      </c>
      <c r="H3258" s="67">
        <v>1</v>
      </c>
      <c r="I3258" s="69" t="s">
        <v>921</v>
      </c>
      <c r="J3258" s="63">
        <f t="shared" si="12"/>
        <v>44763</v>
      </c>
      <c r="K3258" s="64">
        <f>IF(ISBLANK(J3258),,H3258*INDEX(Inputs!G:G,MATCH(F3258,Inputs!E:E,0)))</f>
        <v>729</v>
      </c>
      <c r="L3258" s="65" t="str">
        <f>IF(ISBLANK(J3258),,INDEX(Inputs!D:D,MATCH(F3258,Inputs!E:E,0)))</f>
        <v>850PP Xcite Pro Keyboard &amp; Mouse USB</v>
      </c>
      <c r="M3258" s="65" t="str">
        <f>IF(ISBLANK(#REF!),,IF(B3258="Online","Online",IF(LEFT(B3258,1)="E","Online","Offline")))</f>
        <v>Offline</v>
      </c>
      <c r="N3258" s="64">
        <f>IF(ISBLANK(M3258),,H3258*INDEX(Inputs!F:F,MATCH(F3258,Inputs!E:E,0)))</f>
        <v>799</v>
      </c>
      <c r="O3258" s="65"/>
    </row>
    <row r="3259" ht="15.75" customHeight="1" spans="1:15">
      <c r="A3259" s="65" t="s">
        <v>533</v>
      </c>
      <c r="B3259" s="66" t="s">
        <v>155</v>
      </c>
      <c r="C3259" s="55" t="s">
        <v>534</v>
      </c>
      <c r="D3259" s="66" t="s">
        <v>464</v>
      </c>
      <c r="E3259" s="66" t="s">
        <v>465</v>
      </c>
      <c r="F3259" s="66">
        <v>250421</v>
      </c>
      <c r="G3259" s="65" t="s">
        <v>14</v>
      </c>
      <c r="H3259" s="67">
        <v>1</v>
      </c>
      <c r="I3259" s="69" t="s">
        <v>921</v>
      </c>
      <c r="J3259" s="63">
        <f t="shared" si="12"/>
        <v>44763</v>
      </c>
      <c r="K3259" s="64">
        <f>IF(ISBLANK(J3259),,H3259*INDEX(Inputs!G:G,MATCH(F3259,Inputs!E:E,0)))</f>
        <v>779</v>
      </c>
      <c r="L3259" s="65" t="str">
        <f>IF(ISBLANK(J3259),,INDEX(Inputs!D:D,MATCH(F3259,Inputs!E:E,0)))</f>
        <v>146BK NeoCase Sleeve MP 450 14</v>
      </c>
      <c r="M3259" s="65" t="str">
        <f>IF(ISBLANK(#REF!),,IF(B3259="Online","Online",IF(LEFT(B3259,1)="E","Online","Offline")))</f>
        <v>Offline</v>
      </c>
      <c r="N3259" s="64">
        <f>IF(ISBLANK(M3259),,H3259*INDEX(Inputs!F:F,MATCH(F3259,Inputs!E:E,0)))</f>
        <v>1249</v>
      </c>
      <c r="O3259" s="65"/>
    </row>
    <row r="3260" ht="15.75" customHeight="1" spans="1:15">
      <c r="A3260" s="65" t="s">
        <v>345</v>
      </c>
      <c r="B3260" s="66" t="s">
        <v>678</v>
      </c>
      <c r="C3260" s="55" t="s">
        <v>679</v>
      </c>
      <c r="D3260" s="66" t="s">
        <v>414</v>
      </c>
      <c r="E3260" s="66" t="s">
        <v>428</v>
      </c>
      <c r="F3260" s="66">
        <v>250881</v>
      </c>
      <c r="G3260" s="65" t="s">
        <v>98</v>
      </c>
      <c r="H3260" s="67">
        <v>1</v>
      </c>
      <c r="I3260" s="69" t="s">
        <v>921</v>
      </c>
      <c r="J3260" s="63">
        <f t="shared" si="12"/>
        <v>44763</v>
      </c>
      <c r="K3260" s="64">
        <f>IF(ISBLANK(J3260),,H3260*INDEX(Inputs!G:G,MATCH(F3260,Inputs!E:E,0)))</f>
        <v>799</v>
      </c>
      <c r="L3260" s="65" t="str">
        <f>IF(ISBLANK(J3260),,INDEX(Inputs!D:D,MATCH(F3260,Inputs!E:E,0)))</f>
        <v>795BK EvoFox Phantom Pro RGB Gaming Mouse USB</v>
      </c>
      <c r="M3260" s="65" t="str">
        <f>IF(ISBLANK(#REF!),,IF(B3260="Online","Online",IF(LEFT(B3260,1)="E","Online","Offline")))</f>
        <v>Offline</v>
      </c>
      <c r="N3260" s="64">
        <f>IF(ISBLANK(M3260),,H3260*INDEX(Inputs!F:F,MATCH(F3260,Inputs!E:E,0)))</f>
        <v>1099</v>
      </c>
      <c r="O3260" s="65"/>
    </row>
    <row r="3261" ht="15.75" customHeight="1" spans="1:15">
      <c r="A3261" s="65" t="s">
        <v>623</v>
      </c>
      <c r="B3261" s="66" t="s">
        <v>160</v>
      </c>
      <c r="C3261" s="55" t="s">
        <v>624</v>
      </c>
      <c r="D3261" s="66" t="s">
        <v>370</v>
      </c>
      <c r="E3261" s="66" t="s">
        <v>410</v>
      </c>
      <c r="F3261" s="66">
        <v>250877</v>
      </c>
      <c r="G3261" s="65" t="s">
        <v>22</v>
      </c>
      <c r="H3261" s="67">
        <v>1</v>
      </c>
      <c r="I3261" s="69" t="s">
        <v>921</v>
      </c>
      <c r="J3261" s="63">
        <f t="shared" si="12"/>
        <v>44763</v>
      </c>
      <c r="K3261" s="64">
        <f>IF(ISBLANK(J3261),,H3261*INDEX(Inputs!G:G,MATCH(F3261,Inputs!E:E,0)))</f>
        <v>349</v>
      </c>
      <c r="L3261" s="65" t="str">
        <f>IF(ISBLANK(J3261),,INDEX(Inputs!D:D,MATCH(F3261,Inputs!E:E,0)))</f>
        <v>595BK Evo Fox Falcon X35 Medium Speed Mouse Pad</v>
      </c>
      <c r="M3261" s="65" t="str">
        <f>IF(ISBLANK(#REF!),,IF(B3261="Online","Online",IF(LEFT(B3261,1)="E","Online","Offline")))</f>
        <v>Offline</v>
      </c>
      <c r="N3261" s="64">
        <f>IF(ISBLANK(M3261),,H3261*INDEX(Inputs!F:F,MATCH(F3261,Inputs!E:E,0)))</f>
        <v>699</v>
      </c>
      <c r="O3261" s="65"/>
    </row>
    <row r="3262" ht="15.75" customHeight="1" spans="1:15">
      <c r="A3262" s="65" t="s">
        <v>458</v>
      </c>
      <c r="B3262" s="66" t="s">
        <v>600</v>
      </c>
      <c r="C3262" s="55" t="s">
        <v>601</v>
      </c>
      <c r="D3262" s="66" t="s">
        <v>370</v>
      </c>
      <c r="E3262" s="66" t="s">
        <v>410</v>
      </c>
      <c r="F3262" s="66">
        <v>250879</v>
      </c>
      <c r="G3262" s="65" t="s">
        <v>30</v>
      </c>
      <c r="H3262" s="67">
        <v>1</v>
      </c>
      <c r="I3262" s="69" t="s">
        <v>921</v>
      </c>
      <c r="J3262" s="63">
        <f t="shared" si="12"/>
        <v>44763</v>
      </c>
      <c r="K3262" s="64">
        <f>IF(ISBLANK(J3262),,H3262*INDEX(Inputs!G:G,MATCH(F3262,Inputs!E:E,0)))</f>
        <v>699</v>
      </c>
      <c r="L3262" s="65" t="str">
        <f>IF(ISBLANK(J3262),,INDEX(Inputs!D:D,MATCH(F3262,Inputs!E:E,0)))</f>
        <v>597BK Evo Fox Falcon X85 Extra Large Speed Mouse Pad</v>
      </c>
      <c r="M3262" s="65" t="str">
        <f>IF(ISBLANK(#REF!),,IF(B3262="Online","Online",IF(LEFT(B3262,1)="E","Online","Offline")))</f>
        <v>Offline</v>
      </c>
      <c r="N3262" s="64">
        <f>IF(ISBLANK(M3262),,H3262*INDEX(Inputs!F:F,MATCH(F3262,Inputs!E:E,0)))</f>
        <v>1199</v>
      </c>
      <c r="O3262" s="65"/>
    </row>
    <row r="3263" ht="15.75" customHeight="1" spans="1:15">
      <c r="A3263" s="65" t="s">
        <v>750</v>
      </c>
      <c r="B3263" s="65" t="s">
        <v>239</v>
      </c>
      <c r="C3263" s="55" t="s">
        <v>751</v>
      </c>
      <c r="D3263" s="66" t="s">
        <v>370</v>
      </c>
      <c r="E3263" s="66" t="s">
        <v>410</v>
      </c>
      <c r="F3263" s="66">
        <v>250879</v>
      </c>
      <c r="G3263" s="65" t="s">
        <v>30</v>
      </c>
      <c r="H3263" s="67">
        <v>1</v>
      </c>
      <c r="I3263" s="69" t="s">
        <v>921</v>
      </c>
      <c r="J3263" s="63">
        <f t="shared" si="12"/>
        <v>44763</v>
      </c>
      <c r="K3263" s="64">
        <f>IF(ISBLANK(J3263),,H3263*INDEX(Inputs!G:G,MATCH(F3263,Inputs!E:E,0)))</f>
        <v>699</v>
      </c>
      <c r="L3263" s="65" t="str">
        <f>IF(ISBLANK(J3263),,INDEX(Inputs!D:D,MATCH(F3263,Inputs!E:E,0)))</f>
        <v>597BK Evo Fox Falcon X85 Extra Large Speed Mouse Pad</v>
      </c>
      <c r="M3263" s="65" t="str">
        <f>IF(ISBLANK(#REF!),,IF(B3263="Online","Online",IF(LEFT(B3263,1)="E","Online","Offline")))</f>
        <v>Offline</v>
      </c>
      <c r="N3263" s="64">
        <f>IF(ISBLANK(M3263),,H3263*INDEX(Inputs!F:F,MATCH(F3263,Inputs!E:E,0)))</f>
        <v>1199</v>
      </c>
      <c r="O3263" s="65"/>
    </row>
    <row r="3264" ht="15.75" customHeight="1" spans="1:15">
      <c r="A3264" s="65" t="s">
        <v>447</v>
      </c>
      <c r="B3264" s="65" t="s">
        <v>159</v>
      </c>
      <c r="C3264" s="55" t="s">
        <v>448</v>
      </c>
      <c r="D3264" s="66" t="s">
        <v>414</v>
      </c>
      <c r="E3264" s="66" t="s">
        <v>415</v>
      </c>
      <c r="F3264" s="66">
        <v>204736</v>
      </c>
      <c r="G3264" s="65" t="s">
        <v>19</v>
      </c>
      <c r="H3264" s="67">
        <v>1</v>
      </c>
      <c r="I3264" s="69" t="s">
        <v>921</v>
      </c>
      <c r="J3264" s="63">
        <f t="shared" si="12"/>
        <v>44763</v>
      </c>
      <c r="K3264" s="64">
        <f>IF(ISBLANK(J3264),,H3264*INDEX(Inputs!G:G,MATCH(F3264,Inputs!E:E,0)))</f>
        <v>549</v>
      </c>
      <c r="L3264" s="65" t="str">
        <f>IF(ISBLANK(J3264),,INDEX(Inputs!D:D,MATCH(F3264,Inputs!E:E,0)))</f>
        <v>851PP Xcite Pro Keyboard USB</v>
      </c>
      <c r="M3264" s="65" t="str">
        <f>IF(ISBLANK(#REF!),,IF(B3264="Online","Online",IF(LEFT(B3264,1)="E","Online","Offline")))</f>
        <v>Offline</v>
      </c>
      <c r="N3264" s="64">
        <f>IF(ISBLANK(M3264),,H3264*INDEX(Inputs!F:F,MATCH(F3264,Inputs!E:E,0)))</f>
        <v>599</v>
      </c>
      <c r="O3264" s="65"/>
    </row>
    <row r="3265" ht="15.75" customHeight="1" spans="1:15">
      <c r="A3265" s="65" t="s">
        <v>458</v>
      </c>
      <c r="B3265" s="65" t="s">
        <v>179</v>
      </c>
      <c r="C3265" s="55" t="s">
        <v>523</v>
      </c>
      <c r="D3265" s="66" t="s">
        <v>370</v>
      </c>
      <c r="E3265" s="66" t="s">
        <v>410</v>
      </c>
      <c r="F3265" s="66">
        <v>250879</v>
      </c>
      <c r="G3265" s="65" t="s">
        <v>30</v>
      </c>
      <c r="H3265" s="67">
        <v>1</v>
      </c>
      <c r="I3265" s="69" t="s">
        <v>921</v>
      </c>
      <c r="J3265" s="63">
        <f t="shared" si="12"/>
        <v>44763</v>
      </c>
      <c r="K3265" s="64">
        <f>IF(ISBLANK(J3265),,H3265*INDEX(Inputs!G:G,MATCH(F3265,Inputs!E:E,0)))</f>
        <v>699</v>
      </c>
      <c r="L3265" s="65" t="str">
        <f>IF(ISBLANK(J3265),,INDEX(Inputs!D:D,MATCH(F3265,Inputs!E:E,0)))</f>
        <v>597BK Evo Fox Falcon X85 Extra Large Speed Mouse Pad</v>
      </c>
      <c r="M3265" s="65" t="str">
        <f>IF(ISBLANK(#REF!),,IF(B3265="Online","Online",IF(LEFT(B3265,1)="E","Online","Offline")))</f>
        <v>Offline</v>
      </c>
      <c r="N3265" s="64">
        <f>IF(ISBLANK(M3265),,H3265*INDEX(Inputs!F:F,MATCH(F3265,Inputs!E:E,0)))</f>
        <v>1199</v>
      </c>
      <c r="O3265" s="65"/>
    </row>
    <row r="3266" ht="15.75" customHeight="1" spans="1:15">
      <c r="A3266" s="65" t="s">
        <v>458</v>
      </c>
      <c r="B3266" s="65" t="s">
        <v>180</v>
      </c>
      <c r="C3266" s="55" t="s">
        <v>628</v>
      </c>
      <c r="D3266" s="66" t="s">
        <v>370</v>
      </c>
      <c r="E3266" s="66" t="s">
        <v>410</v>
      </c>
      <c r="F3266" s="66">
        <v>250879</v>
      </c>
      <c r="G3266" s="65" t="s">
        <v>30</v>
      </c>
      <c r="H3266" s="67">
        <v>1</v>
      </c>
      <c r="I3266" s="69" t="s">
        <v>921</v>
      </c>
      <c r="J3266" s="63">
        <f t="shared" si="12"/>
        <v>44763</v>
      </c>
      <c r="K3266" s="64">
        <f>IF(ISBLANK(J3266),,H3266*INDEX(Inputs!G:G,MATCH(F3266,Inputs!E:E,0)))</f>
        <v>699</v>
      </c>
      <c r="L3266" s="65" t="str">
        <f>IF(ISBLANK(J3266),,INDEX(Inputs!D:D,MATCH(F3266,Inputs!E:E,0)))</f>
        <v>597BK Evo Fox Falcon X85 Extra Large Speed Mouse Pad</v>
      </c>
      <c r="M3266" s="65" t="str">
        <f>IF(ISBLANK(#REF!),,IF(B3266="Online","Online",IF(LEFT(B3266,1)="E","Online","Offline")))</f>
        <v>Offline</v>
      </c>
      <c r="N3266" s="64">
        <f>IF(ISBLANK(M3266),,H3266*INDEX(Inputs!F:F,MATCH(F3266,Inputs!E:E,0)))</f>
        <v>1199</v>
      </c>
      <c r="O3266" s="65"/>
    </row>
    <row r="3267" ht="15.75" customHeight="1" spans="1:15">
      <c r="A3267" s="65" t="s">
        <v>458</v>
      </c>
      <c r="B3267" s="65" t="s">
        <v>312</v>
      </c>
      <c r="C3267" s="55" t="s">
        <v>922</v>
      </c>
      <c r="D3267" s="66" t="s">
        <v>414</v>
      </c>
      <c r="E3267" s="66" t="s">
        <v>415</v>
      </c>
      <c r="F3267" s="66">
        <v>204736</v>
      </c>
      <c r="G3267" s="65" t="s">
        <v>19</v>
      </c>
      <c r="H3267" s="67">
        <v>1</v>
      </c>
      <c r="I3267" s="69" t="s">
        <v>921</v>
      </c>
      <c r="J3267" s="63">
        <f t="shared" si="12"/>
        <v>44763</v>
      </c>
      <c r="K3267" s="64">
        <f>IF(ISBLANK(J3267),,H3267*INDEX(Inputs!G:G,MATCH(F3267,Inputs!E:E,0)))</f>
        <v>549</v>
      </c>
      <c r="L3267" s="65" t="str">
        <f>IF(ISBLANK(J3267),,INDEX(Inputs!D:D,MATCH(F3267,Inputs!E:E,0)))</f>
        <v>851PP Xcite Pro Keyboard USB</v>
      </c>
      <c r="M3267" s="65" t="str">
        <f>IF(ISBLANK(#REF!),,IF(B3267="Online","Online",IF(LEFT(B3267,1)="E","Online","Offline")))</f>
        <v>Offline</v>
      </c>
      <c r="N3267" s="64">
        <f>IF(ISBLANK(M3267),,H3267*INDEX(Inputs!F:F,MATCH(F3267,Inputs!E:E,0)))</f>
        <v>599</v>
      </c>
      <c r="O3267" s="65"/>
    </row>
    <row r="3268" ht="15.75" customHeight="1" spans="1:15">
      <c r="A3268" s="65" t="s">
        <v>458</v>
      </c>
      <c r="B3268" s="65" t="s">
        <v>312</v>
      </c>
      <c r="C3268" s="55" t="s">
        <v>922</v>
      </c>
      <c r="D3268" s="66" t="s">
        <v>414</v>
      </c>
      <c r="E3268" s="66" t="s">
        <v>415</v>
      </c>
      <c r="F3268" s="66">
        <v>250424</v>
      </c>
      <c r="G3268" s="65" t="s">
        <v>15</v>
      </c>
      <c r="H3268" s="67">
        <v>1</v>
      </c>
      <c r="I3268" s="69" t="s">
        <v>921</v>
      </c>
      <c r="J3268" s="63">
        <f t="shared" si="12"/>
        <v>44763</v>
      </c>
      <c r="K3268" s="64">
        <f>IF(ISBLANK(J3268),,H3268*INDEX(Inputs!G:G,MATCH(F3268,Inputs!E:E,0)))</f>
        <v>999</v>
      </c>
      <c r="L3268" s="65" t="str">
        <f>IF(ISBLANK(J3268),,INDEX(Inputs!D:D,MATCH(F3268,Inputs!E:E,0)))</f>
        <v>419V2 PRIMUS Wireless Desktop V2</v>
      </c>
      <c r="M3268" s="65" t="str">
        <f>IF(ISBLANK(#REF!),,IF(B3268="Online","Online",IF(LEFT(B3268,1)="E","Online","Offline")))</f>
        <v>Offline</v>
      </c>
      <c r="N3268" s="64">
        <f>IF(ISBLANK(M3268),,H3268*INDEX(Inputs!F:F,MATCH(F3268,Inputs!E:E,0)))</f>
        <v>1199</v>
      </c>
      <c r="O3268" s="65"/>
    </row>
    <row r="3269" ht="15.75" customHeight="1" spans="1:15">
      <c r="A3269" s="65" t="s">
        <v>338</v>
      </c>
      <c r="B3269" s="65" t="s">
        <v>254</v>
      </c>
      <c r="C3269" s="55" t="s">
        <v>910</v>
      </c>
      <c r="D3269" s="66" t="s">
        <v>414</v>
      </c>
      <c r="E3269" s="66" t="s">
        <v>415</v>
      </c>
      <c r="F3269" s="66">
        <v>204737</v>
      </c>
      <c r="G3269" s="65" t="s">
        <v>20</v>
      </c>
      <c r="H3269" s="67">
        <v>1</v>
      </c>
      <c r="I3269" s="69" t="s">
        <v>921</v>
      </c>
      <c r="J3269" s="63">
        <f t="shared" si="12"/>
        <v>44763</v>
      </c>
      <c r="K3269" s="64">
        <f>IF(ISBLANK(J3269),,H3269*INDEX(Inputs!G:G,MATCH(F3269,Inputs!E:E,0)))</f>
        <v>729</v>
      </c>
      <c r="L3269" s="65" t="str">
        <f>IF(ISBLANK(J3269),,INDEX(Inputs!D:D,MATCH(F3269,Inputs!E:E,0)))</f>
        <v>850PP Xcite Pro Keyboard &amp; Mouse USB</v>
      </c>
      <c r="M3269" s="65" t="str">
        <f>IF(ISBLANK(#REF!),,IF(B3269="Online","Online",IF(LEFT(B3269,1)="E","Online","Offline")))</f>
        <v>Offline</v>
      </c>
      <c r="N3269" s="64">
        <f>IF(ISBLANK(M3269),,H3269*INDEX(Inputs!F:F,MATCH(F3269,Inputs!E:E,0)))</f>
        <v>799</v>
      </c>
      <c r="O3269" s="65"/>
    </row>
    <row r="3270" ht="15.75" customHeight="1" spans="1:15">
      <c r="A3270" s="65" t="s">
        <v>367</v>
      </c>
      <c r="B3270" s="66" t="s">
        <v>556</v>
      </c>
      <c r="C3270" s="55" t="s">
        <v>557</v>
      </c>
      <c r="D3270" s="66" t="s">
        <v>370</v>
      </c>
      <c r="E3270" s="66" t="s">
        <v>410</v>
      </c>
      <c r="F3270" s="66">
        <v>250879</v>
      </c>
      <c r="G3270" s="65" t="s">
        <v>30</v>
      </c>
      <c r="H3270" s="67">
        <v>1</v>
      </c>
      <c r="I3270" s="69" t="s">
        <v>923</v>
      </c>
      <c r="J3270" s="63">
        <f t="shared" si="12"/>
        <v>44764</v>
      </c>
      <c r="K3270" s="64">
        <f>IF(ISBLANK(J3270),,H3270*INDEX(Inputs!G:G,MATCH(F3270,Inputs!E:E,0)))</f>
        <v>699</v>
      </c>
      <c r="L3270" s="65" t="str">
        <f>IF(ISBLANK(J3270),,INDEX(Inputs!D:D,MATCH(F3270,Inputs!E:E,0)))</f>
        <v>597BK Evo Fox Falcon X85 Extra Large Speed Mouse Pad</v>
      </c>
      <c r="M3270" s="65" t="str">
        <f>IF(ISBLANK(#REF!),,IF(B3270="Online","Online",IF(LEFT(B3270,1)="E","Online","Offline")))</f>
        <v>Offline</v>
      </c>
      <c r="N3270" s="64">
        <f>IF(ISBLANK(M3270),,H3270*INDEX(Inputs!F:F,MATCH(F3270,Inputs!E:E,0)))</f>
        <v>1199</v>
      </c>
      <c r="O3270" s="65"/>
    </row>
    <row r="3271" ht="15.75" customHeight="1" spans="1:15">
      <c r="A3271" s="65" t="s">
        <v>341</v>
      </c>
      <c r="B3271" s="66" t="s">
        <v>54</v>
      </c>
      <c r="C3271" s="55" t="s">
        <v>470</v>
      </c>
      <c r="D3271" s="66" t="s">
        <v>370</v>
      </c>
      <c r="E3271" s="66" t="s">
        <v>410</v>
      </c>
      <c r="F3271" s="66">
        <v>250879</v>
      </c>
      <c r="G3271" s="65" t="s">
        <v>30</v>
      </c>
      <c r="H3271" s="67">
        <v>2</v>
      </c>
      <c r="I3271" s="69" t="s">
        <v>923</v>
      </c>
      <c r="J3271" s="63">
        <f t="shared" si="12"/>
        <v>44764</v>
      </c>
      <c r="K3271" s="64">
        <f>IF(ISBLANK(J3271),,H3271*INDEX(Inputs!G:G,MATCH(F3271,Inputs!E:E,0)))</f>
        <v>1398</v>
      </c>
      <c r="L3271" s="65" t="str">
        <f>IF(ISBLANK(J3271),,INDEX(Inputs!D:D,MATCH(F3271,Inputs!E:E,0)))</f>
        <v>597BK Evo Fox Falcon X85 Extra Large Speed Mouse Pad</v>
      </c>
      <c r="M3271" s="65" t="str">
        <f>IF(ISBLANK(#REF!),,IF(B3271="Online","Online",IF(LEFT(B3271,1)="E","Online","Offline")))</f>
        <v>Offline</v>
      </c>
      <c r="N3271" s="64">
        <f>IF(ISBLANK(M3271),,H3271*INDEX(Inputs!F:F,MATCH(F3271,Inputs!E:E,0)))</f>
        <v>2398</v>
      </c>
      <c r="O3271" s="65"/>
    </row>
    <row r="3272" ht="15.75" customHeight="1" spans="1:15">
      <c r="A3272" s="65" t="s">
        <v>327</v>
      </c>
      <c r="B3272" s="66" t="s">
        <v>56</v>
      </c>
      <c r="C3272" s="55" t="s">
        <v>494</v>
      </c>
      <c r="D3272" s="66" t="s">
        <v>370</v>
      </c>
      <c r="E3272" s="66" t="s">
        <v>410</v>
      </c>
      <c r="F3272" s="66">
        <v>250423</v>
      </c>
      <c r="G3272" s="65" t="s">
        <v>11</v>
      </c>
      <c r="H3272" s="67">
        <v>1</v>
      </c>
      <c r="I3272" s="69" t="s">
        <v>923</v>
      </c>
      <c r="J3272" s="63">
        <f t="shared" si="12"/>
        <v>44764</v>
      </c>
      <c r="K3272" s="64">
        <f>IF(ISBLANK(J3272),,H3272*INDEX(Inputs!G:G,MATCH(F3272,Inputs!E:E,0)))</f>
        <v>759</v>
      </c>
      <c r="L3272" s="65" t="str">
        <f>IF(ISBLANK(J3272),,INDEX(Inputs!D:D,MATCH(F3272,Inputs!E:E,0)))</f>
        <v>650GR Ergo View Laptop Stand-Grey</v>
      </c>
      <c r="M3272" s="65" t="str">
        <f>IF(ISBLANK(#REF!),,IF(B3272="Online","Online",IF(LEFT(B3272,1)="E","Online","Offline")))</f>
        <v>Offline</v>
      </c>
      <c r="N3272" s="64">
        <f>IF(ISBLANK(M3272),,H3272*INDEX(Inputs!F:F,MATCH(F3272,Inputs!E:E,0)))</f>
        <v>899</v>
      </c>
      <c r="O3272" s="65"/>
    </row>
    <row r="3273" ht="15.75" customHeight="1" spans="1:15">
      <c r="A3273" s="65" t="s">
        <v>447</v>
      </c>
      <c r="B3273" s="66" t="s">
        <v>61</v>
      </c>
      <c r="C3273" s="55" t="s">
        <v>456</v>
      </c>
      <c r="D3273" s="66" t="s">
        <v>370</v>
      </c>
      <c r="E3273" s="66" t="s">
        <v>410</v>
      </c>
      <c r="F3273" s="66">
        <v>250876</v>
      </c>
      <c r="G3273" s="65" t="s">
        <v>26</v>
      </c>
      <c r="H3273" s="67">
        <v>1</v>
      </c>
      <c r="I3273" s="69" t="s">
        <v>923</v>
      </c>
      <c r="J3273" s="63">
        <f t="shared" si="12"/>
        <v>44764</v>
      </c>
      <c r="K3273" s="64">
        <f>IF(ISBLANK(J3273),,H3273*INDEX(Inputs!G:G,MATCH(F3273,Inputs!E:E,0)))</f>
        <v>1399</v>
      </c>
      <c r="L3273" s="65" t="str">
        <f>IF(ISBLANK(J3273),,INDEX(Inputs!D:D,MATCH(F3273,Inputs!E:E,0)))</f>
        <v>649BK EvoFox Typhoon Laptop Cooling Pad</v>
      </c>
      <c r="M3273" s="65" t="str">
        <f>IF(ISBLANK(#REF!),,IF(B3273="Online","Online",IF(LEFT(B3273,1)="E","Online","Offline")))</f>
        <v>Offline</v>
      </c>
      <c r="N3273" s="64">
        <f>IF(ISBLANK(M3273),,H3273*INDEX(Inputs!F:F,MATCH(F3273,Inputs!E:E,0)))</f>
        <v>1999</v>
      </c>
      <c r="O3273" s="65"/>
    </row>
    <row r="3274" ht="15.75" customHeight="1" spans="1:15">
      <c r="A3274" s="65" t="s">
        <v>327</v>
      </c>
      <c r="B3274" s="66" t="s">
        <v>63</v>
      </c>
      <c r="C3274" s="55" t="s">
        <v>527</v>
      </c>
      <c r="D3274" s="66" t="s">
        <v>414</v>
      </c>
      <c r="E3274" s="66" t="s">
        <v>415</v>
      </c>
      <c r="F3274" s="66">
        <v>250874</v>
      </c>
      <c r="G3274" s="65" t="s">
        <v>13</v>
      </c>
      <c r="H3274" s="67">
        <v>1</v>
      </c>
      <c r="I3274" s="69" t="s">
        <v>923</v>
      </c>
      <c r="J3274" s="63">
        <f t="shared" si="12"/>
        <v>44764</v>
      </c>
      <c r="K3274" s="64">
        <f>IF(ISBLANK(J3274),,H3274*INDEX(Inputs!G:G,MATCH(F3274,Inputs!E:E,0)))</f>
        <v>1349</v>
      </c>
      <c r="L3274" s="65" t="str">
        <f>IF(ISBLANK(J3274),,INDEX(Inputs!D:D,MATCH(F3274,Inputs!E:E,0)))</f>
        <v>432BK EvoFox X-Team Gaming Keyboard &amp; Mouse (USB)</v>
      </c>
      <c r="M3274" s="65" t="str">
        <f>IF(ISBLANK(#REF!),,IF(B3274="Online","Online",IF(LEFT(B3274,1)="E","Online","Offline")))</f>
        <v>Offline</v>
      </c>
      <c r="N3274" s="64">
        <f>IF(ISBLANK(M3274),,H3274*INDEX(Inputs!F:F,MATCH(F3274,Inputs!E:E,0)))</f>
        <v>1899</v>
      </c>
      <c r="O3274" s="65"/>
    </row>
    <row r="3275" ht="15.75" customHeight="1" spans="1:15">
      <c r="A3275" s="65" t="s">
        <v>327</v>
      </c>
      <c r="B3275" s="66" t="s">
        <v>63</v>
      </c>
      <c r="C3275" s="55" t="s">
        <v>527</v>
      </c>
      <c r="D3275" s="66" t="s">
        <v>370</v>
      </c>
      <c r="E3275" s="66" t="s">
        <v>410</v>
      </c>
      <c r="F3275" s="66">
        <v>250879</v>
      </c>
      <c r="G3275" s="65" t="s">
        <v>30</v>
      </c>
      <c r="H3275" s="67">
        <v>1</v>
      </c>
      <c r="I3275" s="69" t="s">
        <v>923</v>
      </c>
      <c r="J3275" s="63">
        <f t="shared" si="12"/>
        <v>44764</v>
      </c>
      <c r="K3275" s="64">
        <f>IF(ISBLANK(J3275),,H3275*INDEX(Inputs!G:G,MATCH(F3275,Inputs!E:E,0)))</f>
        <v>699</v>
      </c>
      <c r="L3275" s="65" t="str">
        <f>IF(ISBLANK(J3275),,INDEX(Inputs!D:D,MATCH(F3275,Inputs!E:E,0)))</f>
        <v>597BK Evo Fox Falcon X85 Extra Large Speed Mouse Pad</v>
      </c>
      <c r="M3275" s="65" t="str">
        <f>IF(ISBLANK(#REF!),,IF(B3275="Online","Online",IF(LEFT(B3275,1)="E","Online","Offline")))</f>
        <v>Offline</v>
      </c>
      <c r="N3275" s="64">
        <f>IF(ISBLANK(M3275),,H3275*INDEX(Inputs!F:F,MATCH(F3275,Inputs!E:E,0)))</f>
        <v>1199</v>
      </c>
      <c r="O3275" s="65"/>
    </row>
    <row r="3276" ht="15.75" customHeight="1" spans="1:15">
      <c r="A3276" s="65" t="s">
        <v>327</v>
      </c>
      <c r="B3276" s="66" t="s">
        <v>65</v>
      </c>
      <c r="C3276" s="55" t="s">
        <v>568</v>
      </c>
      <c r="D3276" s="66" t="s">
        <v>414</v>
      </c>
      <c r="E3276" s="66" t="s">
        <v>415</v>
      </c>
      <c r="F3276" s="66">
        <v>250874</v>
      </c>
      <c r="G3276" s="65" t="s">
        <v>13</v>
      </c>
      <c r="H3276" s="67">
        <v>1</v>
      </c>
      <c r="I3276" s="69" t="s">
        <v>923</v>
      </c>
      <c r="J3276" s="63">
        <f t="shared" si="12"/>
        <v>44764</v>
      </c>
      <c r="K3276" s="64">
        <f>IF(ISBLANK(J3276),,H3276*INDEX(Inputs!G:G,MATCH(F3276,Inputs!E:E,0)))</f>
        <v>1349</v>
      </c>
      <c r="L3276" s="65" t="str">
        <f>IF(ISBLANK(J3276),,INDEX(Inputs!D:D,MATCH(F3276,Inputs!E:E,0)))</f>
        <v>432BK EvoFox X-Team Gaming Keyboard &amp; Mouse (USB)</v>
      </c>
      <c r="M3276" s="65" t="str">
        <f>IF(ISBLANK(#REF!),,IF(B3276="Online","Online",IF(LEFT(B3276,1)="E","Online","Offline")))</f>
        <v>Offline</v>
      </c>
      <c r="N3276" s="64">
        <f>IF(ISBLANK(M3276),,H3276*INDEX(Inputs!F:F,MATCH(F3276,Inputs!E:E,0)))</f>
        <v>1899</v>
      </c>
      <c r="O3276" s="65"/>
    </row>
    <row r="3277" ht="15.75" customHeight="1" spans="1:15">
      <c r="A3277" s="65" t="s">
        <v>341</v>
      </c>
      <c r="B3277" s="66" t="s">
        <v>75</v>
      </c>
      <c r="C3277" s="55" t="s">
        <v>405</v>
      </c>
      <c r="D3277" s="66" t="s">
        <v>370</v>
      </c>
      <c r="E3277" s="66" t="s">
        <v>410</v>
      </c>
      <c r="F3277" s="66">
        <v>250877</v>
      </c>
      <c r="G3277" s="65" t="s">
        <v>22</v>
      </c>
      <c r="H3277" s="67">
        <v>1</v>
      </c>
      <c r="I3277" s="69" t="s">
        <v>923</v>
      </c>
      <c r="J3277" s="63">
        <f t="shared" si="12"/>
        <v>44764</v>
      </c>
      <c r="K3277" s="64">
        <f>IF(ISBLANK(J3277),,H3277*INDEX(Inputs!G:G,MATCH(F3277,Inputs!E:E,0)))</f>
        <v>349</v>
      </c>
      <c r="L3277" s="65" t="str">
        <f>IF(ISBLANK(J3277),,INDEX(Inputs!D:D,MATCH(F3277,Inputs!E:E,0)))</f>
        <v>595BK Evo Fox Falcon X35 Medium Speed Mouse Pad</v>
      </c>
      <c r="M3277" s="65" t="str">
        <f>IF(ISBLANK(#REF!),,IF(B3277="Online","Online",IF(LEFT(B3277,1)="E","Online","Offline")))</f>
        <v>Offline</v>
      </c>
      <c r="N3277" s="64">
        <f>IF(ISBLANK(M3277),,H3277*INDEX(Inputs!F:F,MATCH(F3277,Inputs!E:E,0)))</f>
        <v>699</v>
      </c>
      <c r="O3277" s="65"/>
    </row>
    <row r="3278" ht="15.75" customHeight="1" spans="1:15">
      <c r="A3278" s="65" t="s">
        <v>407</v>
      </c>
      <c r="B3278" s="66" t="s">
        <v>77</v>
      </c>
      <c r="C3278" s="55" t="s">
        <v>457</v>
      </c>
      <c r="D3278" s="66" t="s">
        <v>370</v>
      </c>
      <c r="E3278" s="66" t="s">
        <v>410</v>
      </c>
      <c r="F3278" s="66">
        <v>250879</v>
      </c>
      <c r="G3278" s="65" t="s">
        <v>30</v>
      </c>
      <c r="H3278" s="67">
        <v>1</v>
      </c>
      <c r="I3278" s="69" t="s">
        <v>923</v>
      </c>
      <c r="J3278" s="63">
        <f t="shared" si="12"/>
        <v>44764</v>
      </c>
      <c r="K3278" s="64">
        <f>IF(ISBLANK(J3278),,H3278*INDEX(Inputs!G:G,MATCH(F3278,Inputs!E:E,0)))</f>
        <v>699</v>
      </c>
      <c r="L3278" s="65" t="str">
        <f>IF(ISBLANK(J3278),,INDEX(Inputs!D:D,MATCH(F3278,Inputs!E:E,0)))</f>
        <v>597BK Evo Fox Falcon X85 Extra Large Speed Mouse Pad</v>
      </c>
      <c r="M3278" s="65" t="str">
        <f>IF(ISBLANK(#REF!),,IF(B3278="Online","Online",IF(LEFT(B3278,1)="E","Online","Offline")))</f>
        <v>Offline</v>
      </c>
      <c r="N3278" s="64">
        <f>IF(ISBLANK(M3278),,H3278*INDEX(Inputs!F:F,MATCH(F3278,Inputs!E:E,0)))</f>
        <v>1199</v>
      </c>
      <c r="O3278" s="65"/>
    </row>
    <row r="3279" ht="15.75" customHeight="1" spans="1:15">
      <c r="A3279" s="65" t="s">
        <v>362</v>
      </c>
      <c r="B3279" s="66" t="s">
        <v>97</v>
      </c>
      <c r="C3279" s="55" t="s">
        <v>785</v>
      </c>
      <c r="D3279" s="66" t="s">
        <v>414</v>
      </c>
      <c r="E3279" s="66" t="s">
        <v>415</v>
      </c>
      <c r="F3279" s="66">
        <v>204736</v>
      </c>
      <c r="G3279" s="65" t="s">
        <v>19</v>
      </c>
      <c r="H3279" s="67">
        <v>1</v>
      </c>
      <c r="I3279" s="69" t="s">
        <v>923</v>
      </c>
      <c r="J3279" s="63">
        <f t="shared" si="12"/>
        <v>44764</v>
      </c>
      <c r="K3279" s="64">
        <f>IF(ISBLANK(J3279),,H3279*INDEX(Inputs!G:G,MATCH(F3279,Inputs!E:E,0)))</f>
        <v>549</v>
      </c>
      <c r="L3279" s="65" t="str">
        <f>IF(ISBLANK(J3279),,INDEX(Inputs!D:D,MATCH(F3279,Inputs!E:E,0)))</f>
        <v>851PP Xcite Pro Keyboard USB</v>
      </c>
      <c r="M3279" s="65" t="str">
        <f>IF(ISBLANK(#REF!),,IF(B3279="Online","Online",IF(LEFT(B3279,1)="E","Online","Offline")))</f>
        <v>Offline</v>
      </c>
      <c r="N3279" s="64">
        <f>IF(ISBLANK(M3279),,H3279*INDEX(Inputs!F:F,MATCH(F3279,Inputs!E:E,0)))</f>
        <v>599</v>
      </c>
      <c r="O3279" s="65"/>
    </row>
    <row r="3280" ht="15.75" customHeight="1" spans="1:15">
      <c r="A3280" s="65" t="s">
        <v>509</v>
      </c>
      <c r="B3280" s="66" t="s">
        <v>570</v>
      </c>
      <c r="C3280" s="55" t="s">
        <v>571</v>
      </c>
      <c r="D3280" s="66" t="s">
        <v>414</v>
      </c>
      <c r="E3280" s="66" t="s">
        <v>415</v>
      </c>
      <c r="F3280" s="66">
        <v>250874</v>
      </c>
      <c r="G3280" s="65" t="s">
        <v>13</v>
      </c>
      <c r="H3280" s="67">
        <v>1</v>
      </c>
      <c r="I3280" s="69" t="s">
        <v>923</v>
      </c>
      <c r="J3280" s="63">
        <f t="shared" si="12"/>
        <v>44764</v>
      </c>
      <c r="K3280" s="64">
        <f>IF(ISBLANK(J3280),,H3280*INDEX(Inputs!G:G,MATCH(F3280,Inputs!E:E,0)))</f>
        <v>1349</v>
      </c>
      <c r="L3280" s="65" t="str">
        <f>IF(ISBLANK(J3280),,INDEX(Inputs!D:D,MATCH(F3280,Inputs!E:E,0)))</f>
        <v>432BK EvoFox X-Team Gaming Keyboard &amp; Mouse (USB)</v>
      </c>
      <c r="M3280" s="65" t="str">
        <f>IF(ISBLANK(#REF!),,IF(B3280="Online","Online",IF(LEFT(B3280,1)="E","Online","Offline")))</f>
        <v>Offline</v>
      </c>
      <c r="N3280" s="64">
        <f>IF(ISBLANK(M3280),,H3280*INDEX(Inputs!F:F,MATCH(F3280,Inputs!E:E,0)))</f>
        <v>1899</v>
      </c>
      <c r="O3280" s="65"/>
    </row>
    <row r="3281" ht="15.75" customHeight="1" spans="1:15">
      <c r="A3281" s="65" t="s">
        <v>447</v>
      </c>
      <c r="B3281" s="66" t="s">
        <v>100</v>
      </c>
      <c r="C3281" s="55" t="s">
        <v>497</v>
      </c>
      <c r="D3281" s="66" t="s">
        <v>414</v>
      </c>
      <c r="E3281" s="66" t="s">
        <v>415</v>
      </c>
      <c r="F3281" s="66">
        <v>250875</v>
      </c>
      <c r="G3281" s="65" t="s">
        <v>103</v>
      </c>
      <c r="H3281" s="67">
        <v>1</v>
      </c>
      <c r="I3281" s="69" t="s">
        <v>923</v>
      </c>
      <c r="J3281" s="63">
        <f t="shared" si="12"/>
        <v>44764</v>
      </c>
      <c r="K3281" s="64">
        <f>IF(ISBLANK(J3281),,H3281*INDEX(Inputs!G:G,MATCH(F3281,Inputs!E:E,0)))</f>
        <v>1099</v>
      </c>
      <c r="L3281" s="65" t="str">
        <f>IF(ISBLANK(J3281),,INDEX(Inputs!D:D,MATCH(F3281,Inputs!E:E,0)))</f>
        <v>433BK EvoFox WarHammer Gaming Keyboard (USB)</v>
      </c>
      <c r="M3281" s="65" t="str">
        <f>IF(ISBLANK(#REF!),,IF(B3281="Online","Online",IF(LEFT(B3281,1)="E","Online","Offline")))</f>
        <v>Offline</v>
      </c>
      <c r="N3281" s="64">
        <f>IF(ISBLANK(M3281),,H3281*INDEX(Inputs!F:F,MATCH(F3281,Inputs!E:E,0)))</f>
        <v>1499</v>
      </c>
      <c r="O3281" s="65"/>
    </row>
    <row r="3282" ht="15.75" customHeight="1" spans="1:15">
      <c r="A3282" s="65" t="s">
        <v>412</v>
      </c>
      <c r="B3282" s="66" t="s">
        <v>107</v>
      </c>
      <c r="C3282" s="55" t="s">
        <v>498</v>
      </c>
      <c r="D3282" s="66" t="s">
        <v>370</v>
      </c>
      <c r="E3282" s="66" t="s">
        <v>410</v>
      </c>
      <c r="F3282" s="66">
        <v>250877</v>
      </c>
      <c r="G3282" s="65" t="s">
        <v>22</v>
      </c>
      <c r="H3282" s="67">
        <v>1</v>
      </c>
      <c r="I3282" s="69" t="s">
        <v>923</v>
      </c>
      <c r="J3282" s="63">
        <f t="shared" si="12"/>
        <v>44764</v>
      </c>
      <c r="K3282" s="64">
        <f>IF(ISBLANK(J3282),,H3282*INDEX(Inputs!G:G,MATCH(F3282,Inputs!E:E,0)))</f>
        <v>349</v>
      </c>
      <c r="L3282" s="65" t="str">
        <f>IF(ISBLANK(J3282),,INDEX(Inputs!D:D,MATCH(F3282,Inputs!E:E,0)))</f>
        <v>595BK Evo Fox Falcon X35 Medium Speed Mouse Pad</v>
      </c>
      <c r="M3282" s="65" t="str">
        <f>IF(ISBLANK(#REF!),,IF(B3282="Online","Online",IF(LEFT(B3282,1)="E","Online","Offline")))</f>
        <v>Offline</v>
      </c>
      <c r="N3282" s="64">
        <f>IF(ISBLANK(M3282),,H3282*INDEX(Inputs!F:F,MATCH(F3282,Inputs!E:E,0)))</f>
        <v>699</v>
      </c>
      <c r="O3282" s="65"/>
    </row>
    <row r="3283" ht="15.75" customHeight="1" spans="1:15">
      <c r="A3283" s="65" t="s">
        <v>458</v>
      </c>
      <c r="B3283" s="66" t="s">
        <v>117</v>
      </c>
      <c r="C3283" s="55" t="s">
        <v>689</v>
      </c>
      <c r="D3283" s="66" t="s">
        <v>414</v>
      </c>
      <c r="E3283" s="66" t="s">
        <v>428</v>
      </c>
      <c r="F3283" s="66">
        <v>250881</v>
      </c>
      <c r="G3283" s="65" t="s">
        <v>98</v>
      </c>
      <c r="H3283" s="67">
        <v>1</v>
      </c>
      <c r="I3283" s="69" t="s">
        <v>923</v>
      </c>
      <c r="J3283" s="63">
        <f t="shared" si="12"/>
        <v>44764</v>
      </c>
      <c r="K3283" s="64">
        <f>IF(ISBLANK(J3283),,H3283*INDEX(Inputs!G:G,MATCH(F3283,Inputs!E:E,0)))</f>
        <v>799</v>
      </c>
      <c r="L3283" s="65" t="str">
        <f>IF(ISBLANK(J3283),,INDEX(Inputs!D:D,MATCH(F3283,Inputs!E:E,0)))</f>
        <v>795BK EvoFox Phantom Pro RGB Gaming Mouse USB</v>
      </c>
      <c r="M3283" s="65" t="str">
        <f>IF(ISBLANK(#REF!),,IF(B3283="Online","Online",IF(LEFT(B3283,1)="E","Online","Offline")))</f>
        <v>Offline</v>
      </c>
      <c r="N3283" s="64">
        <f>IF(ISBLANK(M3283),,H3283*INDEX(Inputs!F:F,MATCH(F3283,Inputs!E:E,0)))</f>
        <v>1099</v>
      </c>
      <c r="O3283" s="65"/>
    </row>
    <row r="3284" ht="15.75" customHeight="1" spans="1:15">
      <c r="A3284" s="65" t="s">
        <v>386</v>
      </c>
      <c r="B3284" s="66" t="s">
        <v>122</v>
      </c>
      <c r="C3284" s="55" t="s">
        <v>387</v>
      </c>
      <c r="D3284" s="66" t="s">
        <v>370</v>
      </c>
      <c r="E3284" s="66" t="s">
        <v>410</v>
      </c>
      <c r="F3284" s="66">
        <v>250879</v>
      </c>
      <c r="G3284" s="65" t="s">
        <v>30</v>
      </c>
      <c r="H3284" s="67">
        <v>1</v>
      </c>
      <c r="I3284" s="69" t="s">
        <v>923</v>
      </c>
      <c r="J3284" s="63">
        <f t="shared" si="12"/>
        <v>44764</v>
      </c>
      <c r="K3284" s="64">
        <f>IF(ISBLANK(J3284),,H3284*INDEX(Inputs!G:G,MATCH(F3284,Inputs!E:E,0)))</f>
        <v>699</v>
      </c>
      <c r="L3284" s="65" t="str">
        <f>IF(ISBLANK(J3284),,INDEX(Inputs!D:D,MATCH(F3284,Inputs!E:E,0)))</f>
        <v>597BK Evo Fox Falcon X85 Extra Large Speed Mouse Pad</v>
      </c>
      <c r="M3284" s="65" t="str">
        <f>IF(ISBLANK(#REF!),,IF(B3284="Online","Online",IF(LEFT(B3284,1)="E","Online","Offline")))</f>
        <v>Offline</v>
      </c>
      <c r="N3284" s="64">
        <f>IF(ISBLANK(M3284),,H3284*INDEX(Inputs!F:F,MATCH(F3284,Inputs!E:E,0)))</f>
        <v>1199</v>
      </c>
      <c r="O3284" s="65"/>
    </row>
    <row r="3285" ht="15.75" customHeight="1" spans="1:15">
      <c r="A3285" s="65" t="s">
        <v>517</v>
      </c>
      <c r="B3285" s="66" t="s">
        <v>518</v>
      </c>
      <c r="C3285" s="55" t="s">
        <v>519</v>
      </c>
      <c r="D3285" s="66" t="s">
        <v>414</v>
      </c>
      <c r="E3285" s="66" t="s">
        <v>428</v>
      </c>
      <c r="F3285" s="66">
        <v>250881</v>
      </c>
      <c r="G3285" s="65" t="s">
        <v>98</v>
      </c>
      <c r="H3285" s="67">
        <v>1</v>
      </c>
      <c r="I3285" s="69" t="s">
        <v>923</v>
      </c>
      <c r="J3285" s="63">
        <f t="shared" si="12"/>
        <v>44764</v>
      </c>
      <c r="K3285" s="64">
        <f>IF(ISBLANK(J3285),,H3285*INDEX(Inputs!G:G,MATCH(F3285,Inputs!E:E,0)))</f>
        <v>799</v>
      </c>
      <c r="L3285" s="65" t="str">
        <f>IF(ISBLANK(J3285),,INDEX(Inputs!D:D,MATCH(F3285,Inputs!E:E,0)))</f>
        <v>795BK EvoFox Phantom Pro RGB Gaming Mouse USB</v>
      </c>
      <c r="M3285" s="65" t="str">
        <f>IF(ISBLANK(#REF!),,IF(B3285="Online","Online",IF(LEFT(B3285,1)="E","Online","Offline")))</f>
        <v>Offline</v>
      </c>
      <c r="N3285" s="64">
        <f>IF(ISBLANK(M3285),,H3285*INDEX(Inputs!F:F,MATCH(F3285,Inputs!E:E,0)))</f>
        <v>1099</v>
      </c>
      <c r="O3285" s="65"/>
    </row>
    <row r="3286" ht="15.75" customHeight="1" spans="1:15">
      <c r="A3286" s="65" t="s">
        <v>721</v>
      </c>
      <c r="B3286" s="66" t="s">
        <v>135</v>
      </c>
      <c r="C3286" s="55" t="s">
        <v>722</v>
      </c>
      <c r="D3286" s="66" t="s">
        <v>414</v>
      </c>
      <c r="E3286" s="66" t="s">
        <v>415</v>
      </c>
      <c r="F3286" s="66">
        <v>250874</v>
      </c>
      <c r="G3286" s="65" t="s">
        <v>13</v>
      </c>
      <c r="H3286" s="67">
        <v>1</v>
      </c>
      <c r="I3286" s="69" t="s">
        <v>923</v>
      </c>
      <c r="J3286" s="63">
        <f t="shared" si="12"/>
        <v>44764</v>
      </c>
      <c r="K3286" s="64">
        <f>IF(ISBLANK(J3286),,H3286*INDEX(Inputs!G:G,MATCH(F3286,Inputs!E:E,0)))</f>
        <v>1349</v>
      </c>
      <c r="L3286" s="65" t="str">
        <f>IF(ISBLANK(J3286),,INDEX(Inputs!D:D,MATCH(F3286,Inputs!E:E,0)))</f>
        <v>432BK EvoFox X-Team Gaming Keyboard &amp; Mouse (USB)</v>
      </c>
      <c r="M3286" s="65" t="str">
        <f>IF(ISBLANK(#REF!),,IF(B3286="Online","Online",IF(LEFT(B3286,1)="E","Online","Offline")))</f>
        <v>Offline</v>
      </c>
      <c r="N3286" s="64">
        <f>IF(ISBLANK(M3286),,H3286*INDEX(Inputs!F:F,MATCH(F3286,Inputs!E:E,0)))</f>
        <v>1899</v>
      </c>
      <c r="O3286" s="65"/>
    </row>
    <row r="3287" ht="15.75" customHeight="1" spans="1:15">
      <c r="A3287" s="65" t="s">
        <v>480</v>
      </c>
      <c r="B3287" s="66" t="s">
        <v>142</v>
      </c>
      <c r="C3287" s="55" t="s">
        <v>548</v>
      </c>
      <c r="D3287" s="66" t="s">
        <v>370</v>
      </c>
      <c r="E3287" s="66" t="s">
        <v>410</v>
      </c>
      <c r="F3287" s="66">
        <v>250877</v>
      </c>
      <c r="G3287" s="65" t="s">
        <v>22</v>
      </c>
      <c r="H3287" s="67">
        <v>1</v>
      </c>
      <c r="I3287" s="69" t="s">
        <v>923</v>
      </c>
      <c r="J3287" s="63">
        <f t="shared" si="12"/>
        <v>44764</v>
      </c>
      <c r="K3287" s="64">
        <f>IF(ISBLANK(J3287),,H3287*INDEX(Inputs!G:G,MATCH(F3287,Inputs!E:E,0)))</f>
        <v>349</v>
      </c>
      <c r="L3287" s="65" t="str">
        <f>IF(ISBLANK(J3287),,INDEX(Inputs!D:D,MATCH(F3287,Inputs!E:E,0)))</f>
        <v>595BK Evo Fox Falcon X35 Medium Speed Mouse Pad</v>
      </c>
      <c r="M3287" s="65" t="str">
        <f>IF(ISBLANK(#REF!),,IF(B3287="Online","Online",IF(LEFT(B3287,1)="E","Online","Offline")))</f>
        <v>Offline</v>
      </c>
      <c r="N3287" s="64">
        <f>IF(ISBLANK(M3287),,H3287*INDEX(Inputs!F:F,MATCH(F3287,Inputs!E:E,0)))</f>
        <v>699</v>
      </c>
      <c r="O3287" s="65"/>
    </row>
    <row r="3288" ht="15.75" customHeight="1" spans="1:15">
      <c r="A3288" s="65" t="s">
        <v>480</v>
      </c>
      <c r="B3288" s="66" t="s">
        <v>142</v>
      </c>
      <c r="C3288" s="55" t="s">
        <v>548</v>
      </c>
      <c r="D3288" s="66" t="s">
        <v>370</v>
      </c>
      <c r="E3288" s="66" t="s">
        <v>410</v>
      </c>
      <c r="F3288" s="66">
        <v>250878</v>
      </c>
      <c r="G3288" s="65" t="s">
        <v>24</v>
      </c>
      <c r="H3288" s="67">
        <v>1</v>
      </c>
      <c r="I3288" s="69" t="s">
        <v>923</v>
      </c>
      <c r="J3288" s="63">
        <f t="shared" si="12"/>
        <v>44764</v>
      </c>
      <c r="K3288" s="64">
        <f>IF(ISBLANK(J3288),,H3288*INDEX(Inputs!G:G,MATCH(F3288,Inputs!E:E,0)))</f>
        <v>999</v>
      </c>
      <c r="L3288" s="65" t="str">
        <f>IF(ISBLANK(J3288),,INDEX(Inputs!D:D,MATCH(F3288,Inputs!E:E,0)))</f>
        <v>596BK Evo Fox Falcon LX35 Medium Speed LED Mouse Pad</v>
      </c>
      <c r="M3288" s="65" t="str">
        <f>IF(ISBLANK(#REF!),,IF(B3288="Online","Online",IF(LEFT(B3288,1)="E","Online","Offline")))</f>
        <v>Offline</v>
      </c>
      <c r="N3288" s="64">
        <f>IF(ISBLANK(M3288),,H3288*INDEX(Inputs!F:F,MATCH(F3288,Inputs!E:E,0)))</f>
        <v>1999</v>
      </c>
      <c r="O3288" s="65"/>
    </row>
    <row r="3289" ht="15.75" customHeight="1" spans="1:15">
      <c r="A3289" s="65" t="s">
        <v>480</v>
      </c>
      <c r="B3289" s="66" t="s">
        <v>145</v>
      </c>
      <c r="C3289" s="55" t="s">
        <v>481</v>
      </c>
      <c r="D3289" s="66" t="s">
        <v>370</v>
      </c>
      <c r="E3289" s="66" t="s">
        <v>410</v>
      </c>
      <c r="F3289" s="66">
        <v>250877</v>
      </c>
      <c r="G3289" s="65" t="s">
        <v>22</v>
      </c>
      <c r="H3289" s="67">
        <v>1</v>
      </c>
      <c r="I3289" s="69" t="s">
        <v>923</v>
      </c>
      <c r="J3289" s="63">
        <f t="shared" si="12"/>
        <v>44764</v>
      </c>
      <c r="K3289" s="64">
        <f>IF(ISBLANK(J3289),,H3289*INDEX(Inputs!G:G,MATCH(F3289,Inputs!E:E,0)))</f>
        <v>349</v>
      </c>
      <c r="L3289" s="65" t="str">
        <f>IF(ISBLANK(J3289),,INDEX(Inputs!D:D,MATCH(F3289,Inputs!E:E,0)))</f>
        <v>595BK Evo Fox Falcon X35 Medium Speed Mouse Pad</v>
      </c>
      <c r="M3289" s="65" t="str">
        <f>IF(ISBLANK(#REF!),,IF(B3289="Online","Online",IF(LEFT(B3289,1)="E","Online","Offline")))</f>
        <v>Offline</v>
      </c>
      <c r="N3289" s="64">
        <f>IF(ISBLANK(M3289),,H3289*INDEX(Inputs!F:F,MATCH(F3289,Inputs!E:E,0)))</f>
        <v>699</v>
      </c>
      <c r="O3289" s="65"/>
    </row>
    <row r="3290" ht="15.75" customHeight="1" spans="1:15">
      <c r="A3290" s="65" t="s">
        <v>454</v>
      </c>
      <c r="B3290" s="66" t="s">
        <v>147</v>
      </c>
      <c r="C3290" s="55" t="s">
        <v>482</v>
      </c>
      <c r="D3290" s="66" t="s">
        <v>414</v>
      </c>
      <c r="E3290" s="66" t="s">
        <v>415</v>
      </c>
      <c r="F3290" s="66">
        <v>250424</v>
      </c>
      <c r="G3290" s="65" t="s">
        <v>15</v>
      </c>
      <c r="H3290" s="67">
        <v>-1</v>
      </c>
      <c r="I3290" s="69" t="s">
        <v>923</v>
      </c>
      <c r="J3290" s="63">
        <f t="shared" si="12"/>
        <v>44764</v>
      </c>
      <c r="K3290" s="64">
        <f>IF(ISBLANK(J3290),,H3290*INDEX(Inputs!G:G,MATCH(F3290,Inputs!E:E,0)))</f>
        <v>-999</v>
      </c>
      <c r="L3290" s="65" t="str">
        <f>IF(ISBLANK(J3290),,INDEX(Inputs!D:D,MATCH(F3290,Inputs!E:E,0)))</f>
        <v>419V2 PRIMUS Wireless Desktop V2</v>
      </c>
      <c r="M3290" s="65" t="str">
        <f>IF(ISBLANK(#REF!),,IF(B3290="Online","Online",IF(LEFT(B3290,1)="E","Online","Offline")))</f>
        <v>Offline</v>
      </c>
      <c r="N3290" s="64">
        <f>IF(ISBLANK(M3290),,H3290*INDEX(Inputs!F:F,MATCH(F3290,Inputs!E:E,0)))</f>
        <v>-1199</v>
      </c>
      <c r="O3290" s="65"/>
    </row>
    <row r="3291" ht="15.75" customHeight="1" spans="1:15">
      <c r="A3291" s="65" t="s">
        <v>454</v>
      </c>
      <c r="B3291" s="66" t="s">
        <v>147</v>
      </c>
      <c r="C3291" s="55" t="s">
        <v>482</v>
      </c>
      <c r="D3291" s="66" t="s">
        <v>370</v>
      </c>
      <c r="E3291" s="66" t="s">
        <v>410</v>
      </c>
      <c r="F3291" s="66">
        <v>250879</v>
      </c>
      <c r="G3291" s="65" t="s">
        <v>30</v>
      </c>
      <c r="H3291" s="67">
        <v>-1</v>
      </c>
      <c r="I3291" s="69" t="s">
        <v>923</v>
      </c>
      <c r="J3291" s="63">
        <f t="shared" si="12"/>
        <v>44764</v>
      </c>
      <c r="K3291" s="64">
        <f>IF(ISBLANK(J3291),,H3291*INDEX(Inputs!G:G,MATCH(F3291,Inputs!E:E,0)))</f>
        <v>-699</v>
      </c>
      <c r="L3291" s="65" t="str">
        <f>IF(ISBLANK(J3291),,INDEX(Inputs!D:D,MATCH(F3291,Inputs!E:E,0)))</f>
        <v>597BK Evo Fox Falcon X85 Extra Large Speed Mouse Pad</v>
      </c>
      <c r="M3291" s="65" t="str">
        <f>IF(ISBLANK(#REF!),,IF(B3291="Online","Online",IF(LEFT(B3291,1)="E","Online","Offline")))</f>
        <v>Offline</v>
      </c>
      <c r="N3291" s="64">
        <f>IF(ISBLANK(M3291),,H3291*INDEX(Inputs!F:F,MATCH(F3291,Inputs!E:E,0)))</f>
        <v>-1199</v>
      </c>
      <c r="O3291" s="65"/>
    </row>
    <row r="3292" ht="15.75" customHeight="1" spans="1:15">
      <c r="A3292" s="65" t="s">
        <v>462</v>
      </c>
      <c r="B3292" s="66" t="s">
        <v>150</v>
      </c>
      <c r="C3292" s="55" t="s">
        <v>463</v>
      </c>
      <c r="D3292" s="66" t="s">
        <v>370</v>
      </c>
      <c r="E3292" s="66" t="s">
        <v>410</v>
      </c>
      <c r="F3292" s="66">
        <v>250879</v>
      </c>
      <c r="G3292" s="65" t="s">
        <v>30</v>
      </c>
      <c r="H3292" s="67">
        <v>2</v>
      </c>
      <c r="I3292" s="69" t="s">
        <v>923</v>
      </c>
      <c r="J3292" s="63">
        <f t="shared" si="12"/>
        <v>44764</v>
      </c>
      <c r="K3292" s="64">
        <f>IF(ISBLANK(J3292),,H3292*INDEX(Inputs!G:G,MATCH(F3292,Inputs!E:E,0)))</f>
        <v>1398</v>
      </c>
      <c r="L3292" s="65" t="str">
        <f>IF(ISBLANK(J3292),,INDEX(Inputs!D:D,MATCH(F3292,Inputs!E:E,0)))</f>
        <v>597BK Evo Fox Falcon X85 Extra Large Speed Mouse Pad</v>
      </c>
      <c r="M3292" s="65" t="str">
        <f>IF(ISBLANK(#REF!),,IF(B3292="Online","Online",IF(LEFT(B3292,1)="E","Online","Offline")))</f>
        <v>Offline</v>
      </c>
      <c r="N3292" s="64">
        <f>IF(ISBLANK(M3292),,H3292*INDEX(Inputs!F:F,MATCH(F3292,Inputs!E:E,0)))</f>
        <v>2398</v>
      </c>
      <c r="O3292" s="65"/>
    </row>
    <row r="3293" ht="15.75" customHeight="1" spans="1:15">
      <c r="A3293" s="65" t="s">
        <v>447</v>
      </c>
      <c r="B3293" s="66" t="s">
        <v>483</v>
      </c>
      <c r="C3293" s="55" t="s">
        <v>484</v>
      </c>
      <c r="D3293" s="66" t="s">
        <v>414</v>
      </c>
      <c r="E3293" s="66" t="s">
        <v>415</v>
      </c>
      <c r="F3293" s="66">
        <v>204736</v>
      </c>
      <c r="G3293" s="65" t="s">
        <v>19</v>
      </c>
      <c r="H3293" s="67">
        <v>1</v>
      </c>
      <c r="I3293" s="69" t="s">
        <v>923</v>
      </c>
      <c r="J3293" s="63">
        <f t="shared" si="12"/>
        <v>44764</v>
      </c>
      <c r="K3293" s="64">
        <f>IF(ISBLANK(J3293),,H3293*INDEX(Inputs!G:G,MATCH(F3293,Inputs!E:E,0)))</f>
        <v>549</v>
      </c>
      <c r="L3293" s="65" t="str">
        <f>IF(ISBLANK(J3293),,INDEX(Inputs!D:D,MATCH(F3293,Inputs!E:E,0)))</f>
        <v>851PP Xcite Pro Keyboard USB</v>
      </c>
      <c r="M3293" s="65" t="str">
        <f>IF(ISBLANK(#REF!),,IF(B3293="Online","Online",IF(LEFT(B3293,1)="E","Online","Offline")))</f>
        <v>Offline</v>
      </c>
      <c r="N3293" s="64">
        <f>IF(ISBLANK(M3293),,H3293*INDEX(Inputs!F:F,MATCH(F3293,Inputs!E:E,0)))</f>
        <v>599</v>
      </c>
      <c r="O3293" s="65"/>
    </row>
    <row r="3294" ht="15.75" customHeight="1" spans="1:15">
      <c r="A3294" s="65" t="s">
        <v>447</v>
      </c>
      <c r="B3294" s="66" t="s">
        <v>483</v>
      </c>
      <c r="C3294" s="55" t="s">
        <v>484</v>
      </c>
      <c r="D3294" s="66" t="s">
        <v>370</v>
      </c>
      <c r="E3294" s="66" t="s">
        <v>410</v>
      </c>
      <c r="F3294" s="66">
        <v>250879</v>
      </c>
      <c r="G3294" s="65" t="s">
        <v>30</v>
      </c>
      <c r="H3294" s="67">
        <v>1</v>
      </c>
      <c r="I3294" s="69" t="s">
        <v>923</v>
      </c>
      <c r="J3294" s="63">
        <f t="shared" si="12"/>
        <v>44764</v>
      </c>
      <c r="K3294" s="64">
        <f>IF(ISBLANK(J3294),,H3294*INDEX(Inputs!G:G,MATCH(F3294,Inputs!E:E,0)))</f>
        <v>699</v>
      </c>
      <c r="L3294" s="65" t="str">
        <f>IF(ISBLANK(J3294),,INDEX(Inputs!D:D,MATCH(F3294,Inputs!E:E,0)))</f>
        <v>597BK Evo Fox Falcon X85 Extra Large Speed Mouse Pad</v>
      </c>
      <c r="M3294" s="65" t="str">
        <f>IF(ISBLANK(#REF!),,IF(B3294="Online","Online",IF(LEFT(B3294,1)="E","Online","Offline")))</f>
        <v>Offline</v>
      </c>
      <c r="N3294" s="64">
        <f>IF(ISBLANK(M3294),,H3294*INDEX(Inputs!F:F,MATCH(F3294,Inputs!E:E,0)))</f>
        <v>1199</v>
      </c>
      <c r="O3294" s="65"/>
    </row>
    <row r="3295" ht="15.75" customHeight="1" spans="1:15">
      <c r="A3295" s="65" t="s">
        <v>345</v>
      </c>
      <c r="B3295" s="66" t="s">
        <v>678</v>
      </c>
      <c r="C3295" s="55" t="s">
        <v>679</v>
      </c>
      <c r="D3295" s="66" t="s">
        <v>414</v>
      </c>
      <c r="E3295" s="66" t="s">
        <v>415</v>
      </c>
      <c r="F3295" s="66">
        <v>250874</v>
      </c>
      <c r="G3295" s="65" t="s">
        <v>13</v>
      </c>
      <c r="H3295" s="67">
        <v>1</v>
      </c>
      <c r="I3295" s="69" t="s">
        <v>923</v>
      </c>
      <c r="J3295" s="63">
        <f t="shared" si="12"/>
        <v>44764</v>
      </c>
      <c r="K3295" s="64">
        <f>IF(ISBLANK(J3295),,H3295*INDEX(Inputs!G:G,MATCH(F3295,Inputs!E:E,0)))</f>
        <v>1349</v>
      </c>
      <c r="L3295" s="65" t="str">
        <f>IF(ISBLANK(J3295),,INDEX(Inputs!D:D,MATCH(F3295,Inputs!E:E,0)))</f>
        <v>432BK EvoFox X-Team Gaming Keyboard &amp; Mouse (USB)</v>
      </c>
      <c r="M3295" s="65" t="str">
        <f>IF(ISBLANK(#REF!),,IF(B3295="Online","Online",IF(LEFT(B3295,1)="E","Online","Offline")))</f>
        <v>Offline</v>
      </c>
      <c r="N3295" s="64">
        <f>IF(ISBLANK(M3295),,H3295*INDEX(Inputs!F:F,MATCH(F3295,Inputs!E:E,0)))</f>
        <v>1899</v>
      </c>
      <c r="O3295" s="65"/>
    </row>
    <row r="3296" ht="15.75" customHeight="1" spans="1:15">
      <c r="A3296" s="65" t="s">
        <v>549</v>
      </c>
      <c r="B3296" s="66" t="s">
        <v>162</v>
      </c>
      <c r="C3296" s="55" t="s">
        <v>550</v>
      </c>
      <c r="D3296" s="66" t="s">
        <v>414</v>
      </c>
      <c r="E3296" s="66" t="s">
        <v>415</v>
      </c>
      <c r="F3296" s="66">
        <v>250874</v>
      </c>
      <c r="G3296" s="65" t="s">
        <v>13</v>
      </c>
      <c r="H3296" s="67">
        <v>1</v>
      </c>
      <c r="I3296" s="69" t="s">
        <v>923</v>
      </c>
      <c r="J3296" s="63">
        <f t="shared" si="12"/>
        <v>44764</v>
      </c>
      <c r="K3296" s="64">
        <f>IF(ISBLANK(J3296),,H3296*INDEX(Inputs!G:G,MATCH(F3296,Inputs!E:E,0)))</f>
        <v>1349</v>
      </c>
      <c r="L3296" s="65" t="str">
        <f>IF(ISBLANK(J3296),,INDEX(Inputs!D:D,MATCH(F3296,Inputs!E:E,0)))</f>
        <v>432BK EvoFox X-Team Gaming Keyboard &amp; Mouse (USB)</v>
      </c>
      <c r="M3296" s="65" t="str">
        <f>IF(ISBLANK(#REF!),,IF(B3296="Online","Online",IF(LEFT(B3296,1)="E","Online","Offline")))</f>
        <v>Offline</v>
      </c>
      <c r="N3296" s="64">
        <f>IF(ISBLANK(M3296),,H3296*INDEX(Inputs!F:F,MATCH(F3296,Inputs!E:E,0)))</f>
        <v>1899</v>
      </c>
      <c r="O3296" s="65"/>
    </row>
    <row r="3297" ht="15.75" customHeight="1" spans="1:15">
      <c r="A3297" s="65" t="s">
        <v>752</v>
      </c>
      <c r="B3297" s="66" t="s">
        <v>165</v>
      </c>
      <c r="C3297" s="55" t="s">
        <v>753</v>
      </c>
      <c r="D3297" s="66" t="s">
        <v>414</v>
      </c>
      <c r="E3297" s="66" t="s">
        <v>415</v>
      </c>
      <c r="F3297" s="66">
        <v>250874</v>
      </c>
      <c r="G3297" s="65" t="s">
        <v>13</v>
      </c>
      <c r="H3297" s="67">
        <v>1</v>
      </c>
      <c r="I3297" s="69" t="s">
        <v>923</v>
      </c>
      <c r="J3297" s="63">
        <f t="shared" si="12"/>
        <v>44764</v>
      </c>
      <c r="K3297" s="64">
        <f>IF(ISBLANK(J3297),,H3297*INDEX(Inputs!G:G,MATCH(F3297,Inputs!E:E,0)))</f>
        <v>1349</v>
      </c>
      <c r="L3297" s="65" t="str">
        <f>IF(ISBLANK(J3297),,INDEX(Inputs!D:D,MATCH(F3297,Inputs!E:E,0)))</f>
        <v>432BK EvoFox X-Team Gaming Keyboard &amp; Mouse (USB)</v>
      </c>
      <c r="M3297" s="65" t="str">
        <f>IF(ISBLANK(#REF!),,IF(B3297="Online","Online",IF(LEFT(B3297,1)="E","Online","Offline")))</f>
        <v>Offline</v>
      </c>
      <c r="N3297" s="64">
        <f>IF(ISBLANK(M3297),,H3297*INDEX(Inputs!F:F,MATCH(F3297,Inputs!E:E,0)))</f>
        <v>1899</v>
      </c>
      <c r="O3297" s="65"/>
    </row>
    <row r="3298" ht="15.75" customHeight="1" spans="1:15">
      <c r="A3298" s="65" t="s">
        <v>520</v>
      </c>
      <c r="B3298" s="66" t="s">
        <v>521</v>
      </c>
      <c r="C3298" s="55" t="s">
        <v>522</v>
      </c>
      <c r="D3298" s="66" t="s">
        <v>414</v>
      </c>
      <c r="E3298" s="66" t="s">
        <v>415</v>
      </c>
      <c r="F3298" s="66">
        <v>204737</v>
      </c>
      <c r="G3298" s="65" t="s">
        <v>20</v>
      </c>
      <c r="H3298" s="67">
        <v>1</v>
      </c>
      <c r="I3298" s="69" t="s">
        <v>923</v>
      </c>
      <c r="J3298" s="63">
        <f t="shared" si="12"/>
        <v>44764</v>
      </c>
      <c r="K3298" s="64">
        <f>IF(ISBLANK(J3298),,H3298*INDEX(Inputs!G:G,MATCH(F3298,Inputs!E:E,0)))</f>
        <v>729</v>
      </c>
      <c r="L3298" s="65" t="str">
        <f>IF(ISBLANK(J3298),,INDEX(Inputs!D:D,MATCH(F3298,Inputs!E:E,0)))</f>
        <v>850PP Xcite Pro Keyboard &amp; Mouse USB</v>
      </c>
      <c r="M3298" s="65" t="str">
        <f>IF(ISBLANK(#REF!),,IF(B3298="Online","Online",IF(LEFT(B3298,1)="E","Online","Offline")))</f>
        <v>Offline</v>
      </c>
      <c r="N3298" s="64">
        <f>IF(ISBLANK(M3298),,H3298*INDEX(Inputs!F:F,MATCH(F3298,Inputs!E:E,0)))</f>
        <v>799</v>
      </c>
      <c r="O3298" s="65"/>
    </row>
    <row r="3299" ht="15.75" customHeight="1" spans="1:15">
      <c r="A3299" s="65" t="s">
        <v>447</v>
      </c>
      <c r="B3299" s="65" t="s">
        <v>452</v>
      </c>
      <c r="C3299" s="55" t="s">
        <v>453</v>
      </c>
      <c r="D3299" s="66" t="s">
        <v>370</v>
      </c>
      <c r="E3299" s="66" t="s">
        <v>410</v>
      </c>
      <c r="F3299" s="66">
        <v>250876</v>
      </c>
      <c r="G3299" s="65" t="s">
        <v>26</v>
      </c>
      <c r="H3299" s="67">
        <v>1</v>
      </c>
      <c r="I3299" s="69" t="s">
        <v>923</v>
      </c>
      <c r="J3299" s="63">
        <f t="shared" si="12"/>
        <v>44764</v>
      </c>
      <c r="K3299" s="64">
        <f>IF(ISBLANK(J3299),,H3299*INDEX(Inputs!G:G,MATCH(F3299,Inputs!E:E,0)))</f>
        <v>1399</v>
      </c>
      <c r="L3299" s="65" t="str">
        <f>IF(ISBLANK(J3299),,INDEX(Inputs!D:D,MATCH(F3299,Inputs!E:E,0)))</f>
        <v>649BK EvoFox Typhoon Laptop Cooling Pad</v>
      </c>
      <c r="M3299" s="65" t="str">
        <f>IF(ISBLANK(#REF!),,IF(B3299="Online","Online",IF(LEFT(B3299,1)="E","Online","Offline")))</f>
        <v>Offline</v>
      </c>
      <c r="N3299" s="64">
        <f>IF(ISBLANK(M3299),,H3299*INDEX(Inputs!F:F,MATCH(F3299,Inputs!E:E,0)))</f>
        <v>1999</v>
      </c>
      <c r="O3299" s="65"/>
    </row>
    <row r="3300" ht="15.75" customHeight="1" spans="1:15">
      <c r="A3300" s="65" t="s">
        <v>447</v>
      </c>
      <c r="B3300" s="65" t="s">
        <v>159</v>
      </c>
      <c r="C3300" s="55" t="s">
        <v>448</v>
      </c>
      <c r="D3300" s="66" t="s">
        <v>370</v>
      </c>
      <c r="E3300" s="66" t="s">
        <v>410</v>
      </c>
      <c r="F3300" s="66">
        <v>250879</v>
      </c>
      <c r="G3300" s="65" t="s">
        <v>30</v>
      </c>
      <c r="H3300" s="67">
        <v>1</v>
      </c>
      <c r="I3300" s="69" t="s">
        <v>923</v>
      </c>
      <c r="J3300" s="63">
        <f t="shared" si="12"/>
        <v>44764</v>
      </c>
      <c r="K3300" s="64">
        <f>IF(ISBLANK(J3300),,H3300*INDEX(Inputs!G:G,MATCH(F3300,Inputs!E:E,0)))</f>
        <v>699</v>
      </c>
      <c r="L3300" s="65" t="str">
        <f>IF(ISBLANK(J3300),,INDEX(Inputs!D:D,MATCH(F3300,Inputs!E:E,0)))</f>
        <v>597BK Evo Fox Falcon X85 Extra Large Speed Mouse Pad</v>
      </c>
      <c r="M3300" s="65" t="str">
        <f>IF(ISBLANK(#REF!),,IF(B3300="Online","Online",IF(LEFT(B3300,1)="E","Online","Offline")))</f>
        <v>Offline</v>
      </c>
      <c r="N3300" s="64">
        <f>IF(ISBLANK(M3300),,H3300*INDEX(Inputs!F:F,MATCH(F3300,Inputs!E:E,0)))</f>
        <v>1199</v>
      </c>
      <c r="O3300" s="65"/>
    </row>
    <row r="3301" ht="15.75" customHeight="1" spans="1:15">
      <c r="A3301" s="65" t="s">
        <v>458</v>
      </c>
      <c r="B3301" s="65" t="s">
        <v>561</v>
      </c>
      <c r="C3301" s="55" t="s">
        <v>562</v>
      </c>
      <c r="D3301" s="66" t="s">
        <v>370</v>
      </c>
      <c r="E3301" s="66" t="s">
        <v>410</v>
      </c>
      <c r="F3301" s="66">
        <v>250879</v>
      </c>
      <c r="G3301" s="65" t="s">
        <v>30</v>
      </c>
      <c r="H3301" s="67">
        <v>1</v>
      </c>
      <c r="I3301" s="69" t="s">
        <v>923</v>
      </c>
      <c r="J3301" s="63">
        <f t="shared" si="12"/>
        <v>44764</v>
      </c>
      <c r="K3301" s="64">
        <f>IF(ISBLANK(J3301),,H3301*INDEX(Inputs!G:G,MATCH(F3301,Inputs!E:E,0)))</f>
        <v>699</v>
      </c>
      <c r="L3301" s="65" t="str">
        <f>IF(ISBLANK(J3301),,INDEX(Inputs!D:D,MATCH(F3301,Inputs!E:E,0)))</f>
        <v>597BK Evo Fox Falcon X85 Extra Large Speed Mouse Pad</v>
      </c>
      <c r="M3301" s="65" t="str">
        <f>IF(ISBLANK(#REF!),,IF(B3301="Online","Online",IF(LEFT(B3301,1)="E","Online","Offline")))</f>
        <v>Online</v>
      </c>
      <c r="N3301" s="64">
        <f>IF(ISBLANK(M3301),,H3301*INDEX(Inputs!F:F,MATCH(F3301,Inputs!E:E,0)))</f>
        <v>1199</v>
      </c>
      <c r="O3301" s="65"/>
    </row>
    <row r="3302" ht="15.75" customHeight="1" spans="1:15">
      <c r="A3302" s="65" t="s">
        <v>367</v>
      </c>
      <c r="B3302" s="65" t="s">
        <v>175</v>
      </c>
      <c r="C3302" s="55" t="s">
        <v>659</v>
      </c>
      <c r="D3302" s="66" t="s">
        <v>370</v>
      </c>
      <c r="E3302" s="66" t="s">
        <v>410</v>
      </c>
      <c r="F3302" s="66">
        <v>250879</v>
      </c>
      <c r="G3302" s="65" t="s">
        <v>30</v>
      </c>
      <c r="H3302" s="67">
        <v>1</v>
      </c>
      <c r="I3302" s="69" t="s">
        <v>923</v>
      </c>
      <c r="J3302" s="63">
        <f t="shared" si="12"/>
        <v>44764</v>
      </c>
      <c r="K3302" s="64">
        <f>IF(ISBLANK(J3302),,H3302*INDEX(Inputs!G:G,MATCH(F3302,Inputs!E:E,0)))</f>
        <v>699</v>
      </c>
      <c r="L3302" s="65" t="str">
        <f>IF(ISBLANK(J3302),,INDEX(Inputs!D:D,MATCH(F3302,Inputs!E:E,0)))</f>
        <v>597BK Evo Fox Falcon X85 Extra Large Speed Mouse Pad</v>
      </c>
      <c r="M3302" s="65" t="str">
        <f>IF(ISBLANK(#REF!),,IF(B3302="Online","Online",IF(LEFT(B3302,1)="E","Online","Offline")))</f>
        <v>Offline</v>
      </c>
      <c r="N3302" s="64">
        <f>IF(ISBLANK(M3302),,H3302*INDEX(Inputs!F:F,MATCH(F3302,Inputs!E:E,0)))</f>
        <v>1199</v>
      </c>
      <c r="O3302" s="65"/>
    </row>
    <row r="3303" ht="15.75" customHeight="1" spans="1:15">
      <c r="A3303" s="65" t="s">
        <v>367</v>
      </c>
      <c r="B3303" s="65" t="s">
        <v>230</v>
      </c>
      <c r="C3303" s="55" t="s">
        <v>652</v>
      </c>
      <c r="D3303" s="66" t="s">
        <v>370</v>
      </c>
      <c r="E3303" s="66" t="s">
        <v>410</v>
      </c>
      <c r="F3303" s="66">
        <v>250879</v>
      </c>
      <c r="G3303" s="65" t="s">
        <v>30</v>
      </c>
      <c r="H3303" s="67">
        <v>1</v>
      </c>
      <c r="I3303" s="69" t="s">
        <v>923</v>
      </c>
      <c r="J3303" s="63">
        <f t="shared" si="12"/>
        <v>44764</v>
      </c>
      <c r="K3303" s="64">
        <f>IF(ISBLANK(J3303),,H3303*INDEX(Inputs!G:G,MATCH(F3303,Inputs!E:E,0)))</f>
        <v>699</v>
      </c>
      <c r="L3303" s="65" t="str">
        <f>IF(ISBLANK(J3303),,INDEX(Inputs!D:D,MATCH(F3303,Inputs!E:E,0)))</f>
        <v>597BK Evo Fox Falcon X85 Extra Large Speed Mouse Pad</v>
      </c>
      <c r="M3303" s="65" t="str">
        <f>IF(ISBLANK(#REF!),,IF(B3303="Online","Online",IF(LEFT(B3303,1)="E","Online","Offline")))</f>
        <v>Offline</v>
      </c>
      <c r="N3303" s="64">
        <f>IF(ISBLANK(M3303),,H3303*INDEX(Inputs!F:F,MATCH(F3303,Inputs!E:E,0)))</f>
        <v>1199</v>
      </c>
      <c r="O3303" s="65"/>
    </row>
    <row r="3304" ht="15.75" customHeight="1" spans="1:15">
      <c r="A3304" s="65" t="s">
        <v>367</v>
      </c>
      <c r="B3304" s="65" t="s">
        <v>924</v>
      </c>
      <c r="C3304" s="55" t="s">
        <v>925</v>
      </c>
      <c r="D3304" s="66" t="s">
        <v>414</v>
      </c>
      <c r="E3304" s="66" t="s">
        <v>415</v>
      </c>
      <c r="F3304" s="66">
        <v>250424</v>
      </c>
      <c r="G3304" s="65" t="s">
        <v>15</v>
      </c>
      <c r="H3304" s="67">
        <v>2</v>
      </c>
      <c r="I3304" s="69" t="s">
        <v>923</v>
      </c>
      <c r="J3304" s="63">
        <f t="shared" si="12"/>
        <v>44764</v>
      </c>
      <c r="K3304" s="64">
        <f>IF(ISBLANK(J3304),,H3304*INDEX(Inputs!G:G,MATCH(F3304,Inputs!E:E,0)))</f>
        <v>1998</v>
      </c>
      <c r="L3304" s="65" t="str">
        <f>IF(ISBLANK(J3304),,INDEX(Inputs!D:D,MATCH(F3304,Inputs!E:E,0)))</f>
        <v>419V2 PRIMUS Wireless Desktop V2</v>
      </c>
      <c r="M3304" s="65" t="str">
        <f>IF(ISBLANK(#REF!),,IF(B3304="Online","Online",IF(LEFT(B3304,1)="E","Online","Offline")))</f>
        <v>Offline</v>
      </c>
      <c r="N3304" s="64">
        <f>IF(ISBLANK(M3304),,H3304*INDEX(Inputs!F:F,MATCH(F3304,Inputs!E:E,0)))</f>
        <v>2398</v>
      </c>
      <c r="O3304" s="65"/>
    </row>
    <row r="3305" ht="15.75" customHeight="1" spans="1:15">
      <c r="A3305" s="65" t="s">
        <v>367</v>
      </c>
      <c r="B3305" s="65" t="s">
        <v>924</v>
      </c>
      <c r="C3305" s="55" t="s">
        <v>925</v>
      </c>
      <c r="D3305" s="66" t="s">
        <v>414</v>
      </c>
      <c r="E3305" s="66" t="s">
        <v>415</v>
      </c>
      <c r="F3305" s="66">
        <v>250874</v>
      </c>
      <c r="G3305" s="65" t="s">
        <v>13</v>
      </c>
      <c r="H3305" s="67">
        <v>2</v>
      </c>
      <c r="I3305" s="69" t="s">
        <v>923</v>
      </c>
      <c r="J3305" s="63">
        <f t="shared" si="12"/>
        <v>44764</v>
      </c>
      <c r="K3305" s="64">
        <f>IF(ISBLANK(J3305),,H3305*INDEX(Inputs!G:G,MATCH(F3305,Inputs!E:E,0)))</f>
        <v>2698</v>
      </c>
      <c r="L3305" s="65" t="str">
        <f>IF(ISBLANK(J3305),,INDEX(Inputs!D:D,MATCH(F3305,Inputs!E:E,0)))</f>
        <v>432BK EvoFox X-Team Gaming Keyboard &amp; Mouse (USB)</v>
      </c>
      <c r="M3305" s="65" t="str">
        <f>IF(ISBLANK(#REF!),,IF(B3305="Online","Online",IF(LEFT(B3305,1)="E","Online","Offline")))</f>
        <v>Offline</v>
      </c>
      <c r="N3305" s="64">
        <f>IF(ISBLANK(M3305),,H3305*INDEX(Inputs!F:F,MATCH(F3305,Inputs!E:E,0)))</f>
        <v>3798</v>
      </c>
      <c r="O3305" s="65"/>
    </row>
    <row r="3306" ht="15.75" customHeight="1" spans="1:15">
      <c r="A3306" s="65" t="s">
        <v>327</v>
      </c>
      <c r="B3306" s="65" t="s">
        <v>78</v>
      </c>
      <c r="C3306" s="55" t="s">
        <v>351</v>
      </c>
      <c r="D3306" s="66" t="s">
        <v>370</v>
      </c>
      <c r="E3306" s="66" t="s">
        <v>410</v>
      </c>
      <c r="F3306" s="66">
        <v>250879</v>
      </c>
      <c r="G3306" s="65" t="s">
        <v>30</v>
      </c>
      <c r="H3306" s="67">
        <v>1</v>
      </c>
      <c r="I3306" s="69" t="s">
        <v>923</v>
      </c>
      <c r="J3306" s="63">
        <f t="shared" si="12"/>
        <v>44764</v>
      </c>
      <c r="K3306" s="64">
        <f>IF(ISBLANK(J3306),,H3306*INDEX(Inputs!G:G,MATCH(F3306,Inputs!E:E,0)))</f>
        <v>699</v>
      </c>
      <c r="L3306" s="65" t="str">
        <f>IF(ISBLANK(J3306),,INDEX(Inputs!D:D,MATCH(F3306,Inputs!E:E,0)))</f>
        <v>597BK Evo Fox Falcon X85 Extra Large Speed Mouse Pad</v>
      </c>
      <c r="M3306" s="65" t="str">
        <f>IF(ISBLANK(#REF!),,IF(B3306="Online","Online",IF(LEFT(B3306,1)="E","Online","Offline")))</f>
        <v>Offline</v>
      </c>
      <c r="N3306" s="64">
        <f>IF(ISBLANK(M3306),,H3306*INDEX(Inputs!F:F,MATCH(F3306,Inputs!E:E,0)))</f>
        <v>1199</v>
      </c>
      <c r="O3306" s="65"/>
    </row>
    <row r="3307" ht="15.75" customHeight="1" spans="1:15">
      <c r="A3307" s="65" t="s">
        <v>353</v>
      </c>
      <c r="B3307" s="65" t="s">
        <v>911</v>
      </c>
      <c r="C3307" s="55" t="s">
        <v>912</v>
      </c>
      <c r="D3307" s="66" t="s">
        <v>370</v>
      </c>
      <c r="E3307" s="66" t="s">
        <v>410</v>
      </c>
      <c r="F3307" s="66">
        <v>250879</v>
      </c>
      <c r="G3307" s="65" t="s">
        <v>30</v>
      </c>
      <c r="H3307" s="67">
        <v>0</v>
      </c>
      <c r="I3307" s="69" t="s">
        <v>923</v>
      </c>
      <c r="J3307" s="63">
        <f t="shared" si="12"/>
        <v>44764</v>
      </c>
      <c r="K3307" s="64">
        <f>IF(ISBLANK(J3307),,H3307*INDEX(Inputs!G:G,MATCH(F3307,Inputs!E:E,0)))</f>
        <v>0</v>
      </c>
      <c r="L3307" s="65" t="str">
        <f>IF(ISBLANK(J3307),,INDEX(Inputs!D:D,MATCH(F3307,Inputs!E:E,0)))</f>
        <v>597BK Evo Fox Falcon X85 Extra Large Speed Mouse Pad</v>
      </c>
      <c r="M3307" s="65" t="str">
        <f>IF(ISBLANK(#REF!),,IF(B3307="Online","Online",IF(LEFT(B3307,1)="E","Online","Offline")))</f>
        <v>Offline</v>
      </c>
      <c r="N3307" s="64">
        <f>IF(ISBLANK(M3307),,H3307*INDEX(Inputs!F:F,MATCH(F3307,Inputs!E:E,0)))</f>
        <v>0</v>
      </c>
      <c r="O3307" s="65"/>
    </row>
    <row r="3308" ht="15.75" customHeight="1" spans="1:15">
      <c r="A3308" s="65" t="s">
        <v>566</v>
      </c>
      <c r="B3308" s="65" t="s">
        <v>926</v>
      </c>
      <c r="C3308" s="55" t="s">
        <v>927</v>
      </c>
      <c r="D3308" s="66" t="s">
        <v>370</v>
      </c>
      <c r="E3308" s="66" t="s">
        <v>410</v>
      </c>
      <c r="F3308" s="66">
        <v>250877</v>
      </c>
      <c r="G3308" s="65" t="s">
        <v>22</v>
      </c>
      <c r="H3308" s="67">
        <v>1</v>
      </c>
      <c r="I3308" s="69" t="s">
        <v>923</v>
      </c>
      <c r="J3308" s="63">
        <f t="shared" si="12"/>
        <v>44764</v>
      </c>
      <c r="K3308" s="64">
        <f>IF(ISBLANK(J3308),,H3308*INDEX(Inputs!G:G,MATCH(F3308,Inputs!E:E,0)))</f>
        <v>349</v>
      </c>
      <c r="L3308" s="65" t="str">
        <f>IF(ISBLANK(J3308),,INDEX(Inputs!D:D,MATCH(F3308,Inputs!E:E,0)))</f>
        <v>595BK Evo Fox Falcon X35 Medium Speed Mouse Pad</v>
      </c>
      <c r="M3308" s="65" t="str">
        <f>IF(ISBLANK(#REF!),,IF(B3308="Online","Online",IF(LEFT(B3308,1)="E","Online","Offline")))</f>
        <v>Offline</v>
      </c>
      <c r="N3308" s="64">
        <f>IF(ISBLANK(M3308),,H3308*INDEX(Inputs!F:F,MATCH(F3308,Inputs!E:E,0)))</f>
        <v>699</v>
      </c>
      <c r="O3308" s="65"/>
    </row>
    <row r="3309" ht="15.75" customHeight="1" spans="1:15">
      <c r="A3309" s="65" t="s">
        <v>327</v>
      </c>
      <c r="B3309" s="66" t="s">
        <v>35</v>
      </c>
      <c r="C3309" s="55" t="s">
        <v>525</v>
      </c>
      <c r="D3309" s="66" t="s">
        <v>370</v>
      </c>
      <c r="E3309" s="66" t="s">
        <v>410</v>
      </c>
      <c r="F3309" s="66">
        <v>250879</v>
      </c>
      <c r="G3309" s="65" t="s">
        <v>30</v>
      </c>
      <c r="H3309" s="67">
        <v>1</v>
      </c>
      <c r="I3309" s="69" t="s">
        <v>928</v>
      </c>
      <c r="J3309" s="63">
        <f t="shared" si="12"/>
        <v>44765</v>
      </c>
      <c r="K3309" s="64">
        <f>IF(ISBLANK(J3309),,H3309*INDEX(Inputs!G:G,MATCH(F3309,Inputs!E:E,0)))</f>
        <v>699</v>
      </c>
      <c r="L3309" s="65" t="str">
        <f>IF(ISBLANK(J3309),,INDEX(Inputs!D:D,MATCH(F3309,Inputs!E:E,0)))</f>
        <v>597BK Evo Fox Falcon X85 Extra Large Speed Mouse Pad</v>
      </c>
      <c r="M3309" s="65" t="str">
        <f>IF(ISBLANK(#REF!),,IF(B3309="Online","Online",IF(LEFT(B3309,1)="E","Online","Offline")))</f>
        <v>Offline</v>
      </c>
      <c r="N3309" s="64">
        <f>IF(ISBLANK(M3309),,H3309*INDEX(Inputs!F:F,MATCH(F3309,Inputs!E:E,0)))</f>
        <v>1199</v>
      </c>
      <c r="O3309" s="65"/>
    </row>
    <row r="3310" ht="15.75" customHeight="1" spans="1:15">
      <c r="A3310" s="65" t="s">
        <v>407</v>
      </c>
      <c r="B3310" s="66" t="s">
        <v>37</v>
      </c>
      <c r="C3310" s="55" t="s">
        <v>582</v>
      </c>
      <c r="D3310" s="66" t="s">
        <v>370</v>
      </c>
      <c r="E3310" s="66" t="s">
        <v>410</v>
      </c>
      <c r="F3310" s="66">
        <v>250879</v>
      </c>
      <c r="G3310" s="65" t="s">
        <v>30</v>
      </c>
      <c r="H3310" s="67">
        <v>1</v>
      </c>
      <c r="I3310" s="69" t="s">
        <v>928</v>
      </c>
      <c r="J3310" s="63">
        <f t="shared" si="12"/>
        <v>44765</v>
      </c>
      <c r="K3310" s="64">
        <f>IF(ISBLANK(J3310),,H3310*INDEX(Inputs!G:G,MATCH(F3310,Inputs!E:E,0)))</f>
        <v>699</v>
      </c>
      <c r="L3310" s="65" t="str">
        <f>IF(ISBLANK(J3310),,INDEX(Inputs!D:D,MATCH(F3310,Inputs!E:E,0)))</f>
        <v>597BK Evo Fox Falcon X85 Extra Large Speed Mouse Pad</v>
      </c>
      <c r="M3310" s="65" t="str">
        <f>IF(ISBLANK(#REF!),,IF(B3310="Online","Online",IF(LEFT(B3310,1)="E","Online","Offline")))</f>
        <v>Offline</v>
      </c>
      <c r="N3310" s="64">
        <f>IF(ISBLANK(M3310),,H3310*INDEX(Inputs!F:F,MATCH(F3310,Inputs!E:E,0)))</f>
        <v>1199</v>
      </c>
      <c r="O3310" s="65"/>
    </row>
    <row r="3311" ht="15.75" customHeight="1" spans="1:15">
      <c r="A3311" s="65" t="s">
        <v>407</v>
      </c>
      <c r="B3311" s="66" t="s">
        <v>41</v>
      </c>
      <c r="C3311" s="55" t="s">
        <v>469</v>
      </c>
      <c r="D3311" s="66" t="s">
        <v>370</v>
      </c>
      <c r="E3311" s="66" t="s">
        <v>410</v>
      </c>
      <c r="F3311" s="66">
        <v>250879</v>
      </c>
      <c r="G3311" s="65" t="s">
        <v>30</v>
      </c>
      <c r="H3311" s="67">
        <v>1</v>
      </c>
      <c r="I3311" s="69" t="s">
        <v>928</v>
      </c>
      <c r="J3311" s="63">
        <f t="shared" si="12"/>
        <v>44765</v>
      </c>
      <c r="K3311" s="64">
        <f>IF(ISBLANK(J3311),,H3311*INDEX(Inputs!G:G,MATCH(F3311,Inputs!E:E,0)))</f>
        <v>699</v>
      </c>
      <c r="L3311" s="65" t="str">
        <f>IF(ISBLANK(J3311),,INDEX(Inputs!D:D,MATCH(F3311,Inputs!E:E,0)))</f>
        <v>597BK Evo Fox Falcon X85 Extra Large Speed Mouse Pad</v>
      </c>
      <c r="M3311" s="65" t="str">
        <f>IF(ISBLANK(#REF!),,IF(B3311="Online","Online",IF(LEFT(B3311,1)="E","Online","Offline")))</f>
        <v>Offline</v>
      </c>
      <c r="N3311" s="64">
        <f>IF(ISBLANK(M3311),,H3311*INDEX(Inputs!F:F,MATCH(F3311,Inputs!E:E,0)))</f>
        <v>1199</v>
      </c>
      <c r="O3311" s="65"/>
    </row>
    <row r="3312" ht="15.75" customHeight="1" spans="1:15">
      <c r="A3312" s="65" t="s">
        <v>407</v>
      </c>
      <c r="B3312" s="66" t="s">
        <v>45</v>
      </c>
      <c r="C3312" s="55" t="s">
        <v>408</v>
      </c>
      <c r="D3312" s="66" t="s">
        <v>370</v>
      </c>
      <c r="E3312" s="66" t="s">
        <v>410</v>
      </c>
      <c r="F3312" s="66">
        <v>250876</v>
      </c>
      <c r="G3312" s="65" t="s">
        <v>26</v>
      </c>
      <c r="H3312" s="67">
        <v>1</v>
      </c>
      <c r="I3312" s="69" t="s">
        <v>928</v>
      </c>
      <c r="J3312" s="63">
        <f t="shared" si="12"/>
        <v>44765</v>
      </c>
      <c r="K3312" s="64">
        <f>IF(ISBLANK(J3312),,H3312*INDEX(Inputs!G:G,MATCH(F3312,Inputs!E:E,0)))</f>
        <v>1399</v>
      </c>
      <c r="L3312" s="65" t="str">
        <f>IF(ISBLANK(J3312),,INDEX(Inputs!D:D,MATCH(F3312,Inputs!E:E,0)))</f>
        <v>649BK EvoFox Typhoon Laptop Cooling Pad</v>
      </c>
      <c r="M3312" s="65" t="str">
        <f>IF(ISBLANK(#REF!),,IF(B3312="Online","Online",IF(LEFT(B3312,1)="E","Online","Offline")))</f>
        <v>Offline</v>
      </c>
      <c r="N3312" s="64">
        <f>IF(ISBLANK(M3312),,H3312*INDEX(Inputs!F:F,MATCH(F3312,Inputs!E:E,0)))</f>
        <v>1999</v>
      </c>
      <c r="O3312" s="65"/>
    </row>
    <row r="3313" ht="15.75" customHeight="1" spans="1:15">
      <c r="A3313" s="65" t="s">
        <v>407</v>
      </c>
      <c r="B3313" s="66" t="s">
        <v>45</v>
      </c>
      <c r="C3313" s="55" t="s">
        <v>408</v>
      </c>
      <c r="D3313" s="66" t="s">
        <v>370</v>
      </c>
      <c r="E3313" s="66" t="s">
        <v>410</v>
      </c>
      <c r="F3313" s="66">
        <v>250879</v>
      </c>
      <c r="G3313" s="65" t="s">
        <v>30</v>
      </c>
      <c r="H3313" s="67">
        <v>1</v>
      </c>
      <c r="I3313" s="69" t="s">
        <v>928</v>
      </c>
      <c r="J3313" s="63">
        <f t="shared" si="12"/>
        <v>44765</v>
      </c>
      <c r="K3313" s="64">
        <f>IF(ISBLANK(J3313),,H3313*INDEX(Inputs!G:G,MATCH(F3313,Inputs!E:E,0)))</f>
        <v>699</v>
      </c>
      <c r="L3313" s="65" t="str">
        <f>IF(ISBLANK(J3313),,INDEX(Inputs!D:D,MATCH(F3313,Inputs!E:E,0)))</f>
        <v>597BK Evo Fox Falcon X85 Extra Large Speed Mouse Pad</v>
      </c>
      <c r="M3313" s="65" t="str">
        <f>IF(ISBLANK(#REF!),,IF(B3313="Online","Online",IF(LEFT(B3313,1)="E","Online","Offline")))</f>
        <v>Offline</v>
      </c>
      <c r="N3313" s="64">
        <f>IF(ISBLANK(M3313),,H3313*INDEX(Inputs!F:F,MATCH(F3313,Inputs!E:E,0)))</f>
        <v>1199</v>
      </c>
      <c r="O3313" s="65"/>
    </row>
    <row r="3314" ht="15.75" customHeight="1" spans="1:15">
      <c r="A3314" s="65" t="s">
        <v>338</v>
      </c>
      <c r="B3314" s="66" t="s">
        <v>47</v>
      </c>
      <c r="C3314" s="55" t="s">
        <v>357</v>
      </c>
      <c r="D3314" s="66" t="s">
        <v>370</v>
      </c>
      <c r="E3314" s="66" t="s">
        <v>410</v>
      </c>
      <c r="F3314" s="66">
        <v>250877</v>
      </c>
      <c r="G3314" s="65" t="s">
        <v>22</v>
      </c>
      <c r="H3314" s="67">
        <v>1</v>
      </c>
      <c r="I3314" s="69" t="s">
        <v>928</v>
      </c>
      <c r="J3314" s="63">
        <f t="shared" si="12"/>
        <v>44765</v>
      </c>
      <c r="K3314" s="64">
        <f>IF(ISBLANK(J3314),,H3314*INDEX(Inputs!G:G,MATCH(F3314,Inputs!E:E,0)))</f>
        <v>349</v>
      </c>
      <c r="L3314" s="65" t="str">
        <f>IF(ISBLANK(J3314),,INDEX(Inputs!D:D,MATCH(F3314,Inputs!E:E,0)))</f>
        <v>595BK Evo Fox Falcon X35 Medium Speed Mouse Pad</v>
      </c>
      <c r="M3314" s="65" t="str">
        <f>IF(ISBLANK(#REF!),,IF(B3314="Online","Online",IF(LEFT(B3314,1)="E","Online","Offline")))</f>
        <v>Offline</v>
      </c>
      <c r="N3314" s="64">
        <f>IF(ISBLANK(M3314),,H3314*INDEX(Inputs!F:F,MATCH(F3314,Inputs!E:E,0)))</f>
        <v>699</v>
      </c>
      <c r="O3314" s="65"/>
    </row>
    <row r="3315" ht="15.75" customHeight="1" spans="1:15">
      <c r="A3315" s="65" t="s">
        <v>407</v>
      </c>
      <c r="B3315" s="66" t="s">
        <v>49</v>
      </c>
      <c r="C3315" s="55" t="s">
        <v>493</v>
      </c>
      <c r="D3315" s="66" t="s">
        <v>370</v>
      </c>
      <c r="E3315" s="66" t="s">
        <v>410</v>
      </c>
      <c r="F3315" s="66">
        <v>250879</v>
      </c>
      <c r="G3315" s="65" t="s">
        <v>30</v>
      </c>
      <c r="H3315" s="67">
        <v>1</v>
      </c>
      <c r="I3315" s="69" t="s">
        <v>928</v>
      </c>
      <c r="J3315" s="63">
        <f t="shared" si="12"/>
        <v>44765</v>
      </c>
      <c r="K3315" s="64">
        <f>IF(ISBLANK(J3315),,H3315*INDEX(Inputs!G:G,MATCH(F3315,Inputs!E:E,0)))</f>
        <v>699</v>
      </c>
      <c r="L3315" s="65" t="str">
        <f>IF(ISBLANK(J3315),,INDEX(Inputs!D:D,MATCH(F3315,Inputs!E:E,0)))</f>
        <v>597BK Evo Fox Falcon X85 Extra Large Speed Mouse Pad</v>
      </c>
      <c r="M3315" s="65" t="str">
        <f>IF(ISBLANK(#REF!),,IF(B3315="Online","Online",IF(LEFT(B3315,1)="E","Online","Offline")))</f>
        <v>Offline</v>
      </c>
      <c r="N3315" s="64">
        <f>IF(ISBLANK(M3315),,H3315*INDEX(Inputs!F:F,MATCH(F3315,Inputs!E:E,0)))</f>
        <v>1199</v>
      </c>
      <c r="O3315" s="65"/>
    </row>
    <row r="3316" ht="15.75" customHeight="1" spans="1:15">
      <c r="A3316" s="65" t="s">
        <v>367</v>
      </c>
      <c r="B3316" s="66" t="s">
        <v>58</v>
      </c>
      <c r="C3316" s="55" t="s">
        <v>759</v>
      </c>
      <c r="D3316" s="66" t="s">
        <v>370</v>
      </c>
      <c r="E3316" s="66" t="s">
        <v>410</v>
      </c>
      <c r="F3316" s="66">
        <v>250879</v>
      </c>
      <c r="G3316" s="65" t="s">
        <v>30</v>
      </c>
      <c r="H3316" s="67">
        <v>1</v>
      </c>
      <c r="I3316" s="69" t="s">
        <v>928</v>
      </c>
      <c r="J3316" s="63">
        <f t="shared" ref="J3316:J3570" si="13">IF(ISBLANK(I3316),,DATE(RIGHT(I3316,4),RIGHT(LEFT(I3316,5),2),LEFT(I3316,2)))</f>
        <v>44765</v>
      </c>
      <c r="K3316" s="64">
        <f>IF(ISBLANK(J3316),,H3316*INDEX(Inputs!G:G,MATCH(F3316,Inputs!E:E,0)))</f>
        <v>699</v>
      </c>
      <c r="L3316" s="65" t="str">
        <f>IF(ISBLANK(J3316),,INDEX(Inputs!D:D,MATCH(F3316,Inputs!E:E,0)))</f>
        <v>597BK Evo Fox Falcon X85 Extra Large Speed Mouse Pad</v>
      </c>
      <c r="M3316" s="65" t="str">
        <f>IF(ISBLANK(#REF!),,IF(B3316="Online","Online",IF(LEFT(B3316,1)="E","Online","Offline")))</f>
        <v>Offline</v>
      </c>
      <c r="N3316" s="64">
        <f>IF(ISBLANK(M3316),,H3316*INDEX(Inputs!F:F,MATCH(F3316,Inputs!E:E,0)))</f>
        <v>1199</v>
      </c>
      <c r="O3316" s="65"/>
    </row>
    <row r="3317" ht="15.75" customHeight="1" spans="1:15">
      <c r="A3317" s="65" t="s">
        <v>541</v>
      </c>
      <c r="B3317" s="66" t="s">
        <v>68</v>
      </c>
      <c r="C3317" s="55" t="s">
        <v>542</v>
      </c>
      <c r="D3317" s="66" t="s">
        <v>414</v>
      </c>
      <c r="E3317" s="66" t="s">
        <v>415</v>
      </c>
      <c r="F3317" s="66">
        <v>250874</v>
      </c>
      <c r="G3317" s="65" t="s">
        <v>13</v>
      </c>
      <c r="H3317" s="67">
        <v>1</v>
      </c>
      <c r="I3317" s="69" t="s">
        <v>928</v>
      </c>
      <c r="J3317" s="63">
        <f t="shared" si="13"/>
        <v>44765</v>
      </c>
      <c r="K3317" s="64">
        <f>IF(ISBLANK(J3317),,H3317*INDEX(Inputs!G:G,MATCH(F3317,Inputs!E:E,0)))</f>
        <v>1349</v>
      </c>
      <c r="L3317" s="65" t="str">
        <f>IF(ISBLANK(J3317),,INDEX(Inputs!D:D,MATCH(F3317,Inputs!E:E,0)))</f>
        <v>432BK EvoFox X-Team Gaming Keyboard &amp; Mouse (USB)</v>
      </c>
      <c r="M3317" s="65" t="str">
        <f>IF(ISBLANK(#REF!),,IF(B3317="Online","Online",IF(LEFT(B3317,1)="E","Online","Offline")))</f>
        <v>Offline</v>
      </c>
      <c r="N3317" s="64">
        <f>IF(ISBLANK(M3317),,H3317*INDEX(Inputs!F:F,MATCH(F3317,Inputs!E:E,0)))</f>
        <v>1899</v>
      </c>
      <c r="O3317" s="65"/>
    </row>
    <row r="3318" ht="15.75" customHeight="1" spans="1:15">
      <c r="A3318" s="65" t="s">
        <v>373</v>
      </c>
      <c r="B3318" s="66" t="s">
        <v>82</v>
      </c>
      <c r="C3318" s="55" t="s">
        <v>374</v>
      </c>
      <c r="D3318" s="66" t="s">
        <v>414</v>
      </c>
      <c r="E3318" s="66" t="s">
        <v>428</v>
      </c>
      <c r="F3318" s="66">
        <v>250881</v>
      </c>
      <c r="G3318" s="65" t="s">
        <v>98</v>
      </c>
      <c r="H3318" s="67">
        <v>1</v>
      </c>
      <c r="I3318" s="69" t="s">
        <v>928</v>
      </c>
      <c r="J3318" s="63">
        <f t="shared" si="13"/>
        <v>44765</v>
      </c>
      <c r="K3318" s="64">
        <f>IF(ISBLANK(J3318),,H3318*INDEX(Inputs!G:G,MATCH(F3318,Inputs!E:E,0)))</f>
        <v>799</v>
      </c>
      <c r="L3318" s="65" t="str">
        <f>IF(ISBLANK(J3318),,INDEX(Inputs!D:D,MATCH(F3318,Inputs!E:E,0)))</f>
        <v>795BK EvoFox Phantom Pro RGB Gaming Mouse USB</v>
      </c>
      <c r="M3318" s="65" t="str">
        <f>IF(ISBLANK(#REF!),,IF(B3318="Online","Online",IF(LEFT(B3318,1)="E","Online","Offline")))</f>
        <v>Offline</v>
      </c>
      <c r="N3318" s="64">
        <f>IF(ISBLANK(M3318),,H3318*INDEX(Inputs!F:F,MATCH(F3318,Inputs!E:E,0)))</f>
        <v>1099</v>
      </c>
      <c r="O3318" s="65"/>
    </row>
    <row r="3319" ht="15.75" customHeight="1" spans="1:15">
      <c r="A3319" s="65" t="s">
        <v>412</v>
      </c>
      <c r="B3319" s="66" t="s">
        <v>90</v>
      </c>
      <c r="C3319" s="55" t="s">
        <v>413</v>
      </c>
      <c r="D3319" s="66" t="s">
        <v>370</v>
      </c>
      <c r="E3319" s="66" t="s">
        <v>410</v>
      </c>
      <c r="F3319" s="66">
        <v>250879</v>
      </c>
      <c r="G3319" s="65" t="s">
        <v>30</v>
      </c>
      <c r="H3319" s="67">
        <v>2</v>
      </c>
      <c r="I3319" s="69" t="s">
        <v>928</v>
      </c>
      <c r="J3319" s="63">
        <f t="shared" si="13"/>
        <v>44765</v>
      </c>
      <c r="K3319" s="64">
        <f>IF(ISBLANK(J3319),,H3319*INDEX(Inputs!G:G,MATCH(F3319,Inputs!E:E,0)))</f>
        <v>1398</v>
      </c>
      <c r="L3319" s="65" t="str">
        <f>IF(ISBLANK(J3319),,INDEX(Inputs!D:D,MATCH(F3319,Inputs!E:E,0)))</f>
        <v>597BK Evo Fox Falcon X85 Extra Large Speed Mouse Pad</v>
      </c>
      <c r="M3319" s="65" t="str">
        <f>IF(ISBLANK(#REF!),,IF(B3319="Online","Online",IF(LEFT(B3319,1)="E","Online","Offline")))</f>
        <v>Offline</v>
      </c>
      <c r="N3319" s="64">
        <f>IF(ISBLANK(M3319),,H3319*INDEX(Inputs!F:F,MATCH(F3319,Inputs!E:E,0)))</f>
        <v>2398</v>
      </c>
      <c r="O3319" s="65"/>
    </row>
    <row r="3320" ht="15.75" customHeight="1" spans="1:15">
      <c r="A3320" s="65" t="s">
        <v>353</v>
      </c>
      <c r="B3320" s="66" t="s">
        <v>99</v>
      </c>
      <c r="C3320" s="55" t="s">
        <v>381</v>
      </c>
      <c r="D3320" s="66" t="s">
        <v>370</v>
      </c>
      <c r="E3320" s="66" t="s">
        <v>410</v>
      </c>
      <c r="F3320" s="66">
        <v>250879</v>
      </c>
      <c r="G3320" s="65" t="s">
        <v>30</v>
      </c>
      <c r="H3320" s="67">
        <v>1</v>
      </c>
      <c r="I3320" s="69" t="s">
        <v>928</v>
      </c>
      <c r="J3320" s="63">
        <f t="shared" si="13"/>
        <v>44765</v>
      </c>
      <c r="K3320" s="64">
        <f>IF(ISBLANK(J3320),,H3320*INDEX(Inputs!G:G,MATCH(F3320,Inputs!E:E,0)))</f>
        <v>699</v>
      </c>
      <c r="L3320" s="65" t="str">
        <f>IF(ISBLANK(J3320),,INDEX(Inputs!D:D,MATCH(F3320,Inputs!E:E,0)))</f>
        <v>597BK Evo Fox Falcon X85 Extra Large Speed Mouse Pad</v>
      </c>
      <c r="M3320" s="65" t="str">
        <f>IF(ISBLANK(#REF!),,IF(B3320="Online","Online",IF(LEFT(B3320,1)="E","Online","Offline")))</f>
        <v>Offline</v>
      </c>
      <c r="N3320" s="64">
        <f>IF(ISBLANK(M3320),,H3320*INDEX(Inputs!F:F,MATCH(F3320,Inputs!E:E,0)))</f>
        <v>1199</v>
      </c>
      <c r="O3320" s="65"/>
    </row>
    <row r="3321" ht="15.75" customHeight="1" spans="1:15">
      <c r="A3321" s="65" t="s">
        <v>509</v>
      </c>
      <c r="B3321" s="66" t="s">
        <v>570</v>
      </c>
      <c r="C3321" s="55" t="s">
        <v>571</v>
      </c>
      <c r="D3321" s="66" t="s">
        <v>370</v>
      </c>
      <c r="E3321" s="66" t="s">
        <v>410</v>
      </c>
      <c r="F3321" s="66">
        <v>250877</v>
      </c>
      <c r="G3321" s="65" t="s">
        <v>22</v>
      </c>
      <c r="H3321" s="67">
        <v>1</v>
      </c>
      <c r="I3321" s="69" t="s">
        <v>928</v>
      </c>
      <c r="J3321" s="63">
        <f t="shared" si="13"/>
        <v>44765</v>
      </c>
      <c r="K3321" s="64">
        <f>IF(ISBLANK(J3321),,H3321*INDEX(Inputs!G:G,MATCH(F3321,Inputs!E:E,0)))</f>
        <v>349</v>
      </c>
      <c r="L3321" s="65" t="str">
        <f>IF(ISBLANK(J3321),,INDEX(Inputs!D:D,MATCH(F3321,Inputs!E:E,0)))</f>
        <v>595BK Evo Fox Falcon X35 Medium Speed Mouse Pad</v>
      </c>
      <c r="M3321" s="65" t="str">
        <f>IF(ISBLANK(#REF!),,IF(B3321="Online","Online",IF(LEFT(B3321,1)="E","Online","Offline")))</f>
        <v>Offline</v>
      </c>
      <c r="N3321" s="64">
        <f>IF(ISBLANK(M3321),,H3321*INDEX(Inputs!F:F,MATCH(F3321,Inputs!E:E,0)))</f>
        <v>699</v>
      </c>
      <c r="O3321" s="65"/>
    </row>
    <row r="3322" ht="15.75" customHeight="1" spans="1:15">
      <c r="A3322" s="65" t="s">
        <v>509</v>
      </c>
      <c r="B3322" s="66" t="s">
        <v>570</v>
      </c>
      <c r="C3322" s="55" t="s">
        <v>571</v>
      </c>
      <c r="D3322" s="66" t="s">
        <v>370</v>
      </c>
      <c r="E3322" s="66" t="s">
        <v>410</v>
      </c>
      <c r="F3322" s="66">
        <v>250879</v>
      </c>
      <c r="G3322" s="65" t="s">
        <v>30</v>
      </c>
      <c r="H3322" s="67">
        <v>1</v>
      </c>
      <c r="I3322" s="69" t="s">
        <v>928</v>
      </c>
      <c r="J3322" s="63">
        <f t="shared" si="13"/>
        <v>44765</v>
      </c>
      <c r="K3322" s="64">
        <f>IF(ISBLANK(J3322),,H3322*INDEX(Inputs!G:G,MATCH(F3322,Inputs!E:E,0)))</f>
        <v>699</v>
      </c>
      <c r="L3322" s="65" t="str">
        <f>IF(ISBLANK(J3322),,INDEX(Inputs!D:D,MATCH(F3322,Inputs!E:E,0)))</f>
        <v>597BK Evo Fox Falcon X85 Extra Large Speed Mouse Pad</v>
      </c>
      <c r="M3322" s="65" t="str">
        <f>IF(ISBLANK(#REF!),,IF(B3322="Online","Online",IF(LEFT(B3322,1)="E","Online","Offline")))</f>
        <v>Offline</v>
      </c>
      <c r="N3322" s="64">
        <f>IF(ISBLANK(M3322),,H3322*INDEX(Inputs!F:F,MATCH(F3322,Inputs!E:E,0)))</f>
        <v>1199</v>
      </c>
      <c r="O3322" s="65"/>
    </row>
    <row r="3323" ht="15.75" customHeight="1" spans="1:15">
      <c r="A3323" s="65" t="s">
        <v>458</v>
      </c>
      <c r="B3323" s="66" t="s">
        <v>106</v>
      </c>
      <c r="C3323" s="55" t="s">
        <v>673</v>
      </c>
      <c r="D3323" s="66" t="s">
        <v>370</v>
      </c>
      <c r="E3323" s="66" t="s">
        <v>410</v>
      </c>
      <c r="F3323" s="66">
        <v>250879</v>
      </c>
      <c r="G3323" s="65" t="s">
        <v>30</v>
      </c>
      <c r="H3323" s="67">
        <v>1</v>
      </c>
      <c r="I3323" s="69" t="s">
        <v>928</v>
      </c>
      <c r="J3323" s="63">
        <f t="shared" si="13"/>
        <v>44765</v>
      </c>
      <c r="K3323" s="64">
        <f>IF(ISBLANK(J3323),,H3323*INDEX(Inputs!G:G,MATCH(F3323,Inputs!E:E,0)))</f>
        <v>699</v>
      </c>
      <c r="L3323" s="65" t="str">
        <f>IF(ISBLANK(J3323),,INDEX(Inputs!D:D,MATCH(F3323,Inputs!E:E,0)))</f>
        <v>597BK Evo Fox Falcon X85 Extra Large Speed Mouse Pad</v>
      </c>
      <c r="M3323" s="65" t="str">
        <f>IF(ISBLANK(#REF!),,IF(B3323="Online","Online",IF(LEFT(B3323,1)="E","Online","Offline")))</f>
        <v>Offline</v>
      </c>
      <c r="N3323" s="64">
        <f>IF(ISBLANK(M3323),,H3323*INDEX(Inputs!F:F,MATCH(F3323,Inputs!E:E,0)))</f>
        <v>1199</v>
      </c>
      <c r="O3323" s="65"/>
    </row>
    <row r="3324" ht="15.75" customHeight="1" spans="1:15">
      <c r="A3324" s="65" t="s">
        <v>412</v>
      </c>
      <c r="B3324" s="66" t="s">
        <v>107</v>
      </c>
      <c r="C3324" s="55" t="s">
        <v>498</v>
      </c>
      <c r="D3324" s="66" t="s">
        <v>414</v>
      </c>
      <c r="E3324" s="66" t="s">
        <v>415</v>
      </c>
      <c r="F3324" s="66">
        <v>250874</v>
      </c>
      <c r="G3324" s="65" t="s">
        <v>13</v>
      </c>
      <c r="H3324" s="67">
        <v>1</v>
      </c>
      <c r="I3324" s="69" t="s">
        <v>928</v>
      </c>
      <c r="J3324" s="63">
        <f t="shared" si="13"/>
        <v>44765</v>
      </c>
      <c r="K3324" s="64">
        <f>IF(ISBLANK(J3324),,H3324*INDEX(Inputs!G:G,MATCH(F3324,Inputs!E:E,0)))</f>
        <v>1349</v>
      </c>
      <c r="L3324" s="65" t="str">
        <f>IF(ISBLANK(J3324),,INDEX(Inputs!D:D,MATCH(F3324,Inputs!E:E,0)))</f>
        <v>432BK EvoFox X-Team Gaming Keyboard &amp; Mouse (USB)</v>
      </c>
      <c r="M3324" s="65" t="str">
        <f>IF(ISBLANK(#REF!),,IF(B3324="Online","Online",IF(LEFT(B3324,1)="E","Online","Offline")))</f>
        <v>Offline</v>
      </c>
      <c r="N3324" s="64">
        <f>IF(ISBLANK(M3324),,H3324*INDEX(Inputs!F:F,MATCH(F3324,Inputs!E:E,0)))</f>
        <v>1899</v>
      </c>
      <c r="O3324" s="65"/>
    </row>
    <row r="3325" ht="15.75" customHeight="1" spans="1:15">
      <c r="A3325" s="65" t="s">
        <v>338</v>
      </c>
      <c r="B3325" s="66" t="s">
        <v>109</v>
      </c>
      <c r="C3325" s="55" t="s">
        <v>382</v>
      </c>
      <c r="D3325" s="66" t="s">
        <v>370</v>
      </c>
      <c r="E3325" s="66" t="s">
        <v>410</v>
      </c>
      <c r="F3325" s="66">
        <v>250879</v>
      </c>
      <c r="G3325" s="65" t="s">
        <v>30</v>
      </c>
      <c r="H3325" s="67">
        <v>1</v>
      </c>
      <c r="I3325" s="69" t="s">
        <v>928</v>
      </c>
      <c r="J3325" s="63">
        <f t="shared" si="13"/>
        <v>44765</v>
      </c>
      <c r="K3325" s="64">
        <f>IF(ISBLANK(J3325),,H3325*INDEX(Inputs!G:G,MATCH(F3325,Inputs!E:E,0)))</f>
        <v>699</v>
      </c>
      <c r="L3325" s="65" t="str">
        <f>IF(ISBLANK(J3325),,INDEX(Inputs!D:D,MATCH(F3325,Inputs!E:E,0)))</f>
        <v>597BK Evo Fox Falcon X85 Extra Large Speed Mouse Pad</v>
      </c>
      <c r="M3325" s="65" t="str">
        <f>IF(ISBLANK(#REF!),,IF(B3325="Online","Online",IF(LEFT(B3325,1)="E","Online","Offline")))</f>
        <v>Offline</v>
      </c>
      <c r="N3325" s="64">
        <f>IF(ISBLANK(M3325),,H3325*INDEX(Inputs!F:F,MATCH(F3325,Inputs!E:E,0)))</f>
        <v>1199</v>
      </c>
      <c r="O3325" s="65"/>
    </row>
    <row r="3326" ht="15.75" customHeight="1" spans="1:15">
      <c r="A3326" s="65" t="s">
        <v>407</v>
      </c>
      <c r="B3326" s="66" t="s">
        <v>543</v>
      </c>
      <c r="C3326" s="55" t="s">
        <v>544</v>
      </c>
      <c r="D3326" s="66" t="s">
        <v>370</v>
      </c>
      <c r="E3326" s="66" t="s">
        <v>410</v>
      </c>
      <c r="F3326" s="66">
        <v>250879</v>
      </c>
      <c r="G3326" s="65" t="s">
        <v>30</v>
      </c>
      <c r="H3326" s="67">
        <v>0</v>
      </c>
      <c r="I3326" s="69" t="s">
        <v>928</v>
      </c>
      <c r="J3326" s="63">
        <f t="shared" si="13"/>
        <v>44765</v>
      </c>
      <c r="K3326" s="64">
        <f>IF(ISBLANK(J3326),,H3326*INDEX(Inputs!G:G,MATCH(F3326,Inputs!E:E,0)))</f>
        <v>0</v>
      </c>
      <c r="L3326" s="65" t="str">
        <f>IF(ISBLANK(J3326),,INDEX(Inputs!D:D,MATCH(F3326,Inputs!E:E,0)))</f>
        <v>597BK Evo Fox Falcon X85 Extra Large Speed Mouse Pad</v>
      </c>
      <c r="M3326" s="65" t="str">
        <f>IF(ISBLANK(#REF!),,IF(B3326="Online","Online",IF(LEFT(B3326,1)="E","Online","Offline")))</f>
        <v>Offline</v>
      </c>
      <c r="N3326" s="64">
        <f>IF(ISBLANK(M3326),,H3326*INDEX(Inputs!F:F,MATCH(F3326,Inputs!E:E,0)))</f>
        <v>0</v>
      </c>
      <c r="O3326" s="65"/>
    </row>
    <row r="3327" ht="15.75" customHeight="1" spans="1:15">
      <c r="A3327" s="65" t="s">
        <v>407</v>
      </c>
      <c r="B3327" s="66" t="s">
        <v>114</v>
      </c>
      <c r="C3327" s="55" t="s">
        <v>516</v>
      </c>
      <c r="D3327" s="66" t="s">
        <v>370</v>
      </c>
      <c r="E3327" s="66" t="s">
        <v>410</v>
      </c>
      <c r="F3327" s="66">
        <v>250879</v>
      </c>
      <c r="G3327" s="65" t="s">
        <v>30</v>
      </c>
      <c r="H3327" s="67">
        <v>1</v>
      </c>
      <c r="I3327" s="69" t="s">
        <v>928</v>
      </c>
      <c r="J3327" s="63">
        <f t="shared" si="13"/>
        <v>44765</v>
      </c>
      <c r="K3327" s="64">
        <f>IF(ISBLANK(J3327),,H3327*INDEX(Inputs!G:G,MATCH(F3327,Inputs!E:E,0)))</f>
        <v>699</v>
      </c>
      <c r="L3327" s="65" t="str">
        <f>IF(ISBLANK(J3327),,INDEX(Inputs!D:D,MATCH(F3327,Inputs!E:E,0)))</f>
        <v>597BK Evo Fox Falcon X85 Extra Large Speed Mouse Pad</v>
      </c>
      <c r="M3327" s="65" t="str">
        <f>IF(ISBLANK(#REF!),,IF(B3327="Online","Online",IF(LEFT(B3327,1)="E","Online","Offline")))</f>
        <v>Offline</v>
      </c>
      <c r="N3327" s="64">
        <f>IF(ISBLANK(M3327),,H3327*INDEX(Inputs!F:F,MATCH(F3327,Inputs!E:E,0)))</f>
        <v>1199</v>
      </c>
      <c r="O3327" s="65"/>
    </row>
    <row r="3328" ht="15.75" customHeight="1" spans="1:15">
      <c r="A3328" s="65" t="s">
        <v>458</v>
      </c>
      <c r="B3328" s="66" t="s">
        <v>117</v>
      </c>
      <c r="C3328" s="55" t="s">
        <v>689</v>
      </c>
      <c r="D3328" s="66" t="s">
        <v>370</v>
      </c>
      <c r="E3328" s="66" t="s">
        <v>410</v>
      </c>
      <c r="F3328" s="66">
        <v>250877</v>
      </c>
      <c r="G3328" s="65" t="s">
        <v>22</v>
      </c>
      <c r="H3328" s="67">
        <v>1</v>
      </c>
      <c r="I3328" s="69" t="s">
        <v>928</v>
      </c>
      <c r="J3328" s="63">
        <f t="shared" si="13"/>
        <v>44765</v>
      </c>
      <c r="K3328" s="64">
        <f>IF(ISBLANK(J3328),,H3328*INDEX(Inputs!G:G,MATCH(F3328,Inputs!E:E,0)))</f>
        <v>349</v>
      </c>
      <c r="L3328" s="65" t="str">
        <f>IF(ISBLANK(J3328),,INDEX(Inputs!D:D,MATCH(F3328,Inputs!E:E,0)))</f>
        <v>595BK Evo Fox Falcon X35 Medium Speed Mouse Pad</v>
      </c>
      <c r="M3328" s="65" t="str">
        <f>IF(ISBLANK(#REF!),,IF(B3328="Online","Online",IF(LEFT(B3328,1)="E","Online","Offline")))</f>
        <v>Offline</v>
      </c>
      <c r="N3328" s="64">
        <f>IF(ISBLANK(M3328),,H3328*INDEX(Inputs!F:F,MATCH(F3328,Inputs!E:E,0)))</f>
        <v>699</v>
      </c>
      <c r="O3328" s="65"/>
    </row>
    <row r="3329" ht="15.75" customHeight="1" spans="1:15">
      <c r="A3329" s="65" t="s">
        <v>458</v>
      </c>
      <c r="B3329" s="66" t="s">
        <v>117</v>
      </c>
      <c r="C3329" s="55" t="s">
        <v>689</v>
      </c>
      <c r="D3329" s="66" t="s">
        <v>370</v>
      </c>
      <c r="E3329" s="66" t="s">
        <v>410</v>
      </c>
      <c r="F3329" s="66">
        <v>250879</v>
      </c>
      <c r="G3329" s="65" t="s">
        <v>30</v>
      </c>
      <c r="H3329" s="67">
        <v>1</v>
      </c>
      <c r="I3329" s="69" t="s">
        <v>928</v>
      </c>
      <c r="J3329" s="63">
        <f t="shared" si="13"/>
        <v>44765</v>
      </c>
      <c r="K3329" s="64">
        <f>IF(ISBLANK(J3329),,H3329*INDEX(Inputs!G:G,MATCH(F3329,Inputs!E:E,0)))</f>
        <v>699</v>
      </c>
      <c r="L3329" s="65" t="str">
        <f>IF(ISBLANK(J3329),,INDEX(Inputs!D:D,MATCH(F3329,Inputs!E:E,0)))</f>
        <v>597BK Evo Fox Falcon X85 Extra Large Speed Mouse Pad</v>
      </c>
      <c r="M3329" s="65" t="str">
        <f>IF(ISBLANK(#REF!),,IF(B3329="Online","Online",IF(LEFT(B3329,1)="E","Online","Offline")))</f>
        <v>Offline</v>
      </c>
      <c r="N3329" s="64">
        <f>IF(ISBLANK(M3329),,H3329*INDEX(Inputs!F:F,MATCH(F3329,Inputs!E:E,0)))</f>
        <v>1199</v>
      </c>
      <c r="O3329" s="65"/>
    </row>
    <row r="3330" ht="15.75" customHeight="1" spans="1:15">
      <c r="A3330" s="65" t="s">
        <v>386</v>
      </c>
      <c r="B3330" s="66" t="s">
        <v>122</v>
      </c>
      <c r="C3330" s="55" t="s">
        <v>387</v>
      </c>
      <c r="D3330" s="66" t="s">
        <v>370</v>
      </c>
      <c r="E3330" s="66" t="s">
        <v>410</v>
      </c>
      <c r="F3330" s="66">
        <v>250879</v>
      </c>
      <c r="G3330" s="65" t="s">
        <v>30</v>
      </c>
      <c r="H3330" s="67">
        <v>-1</v>
      </c>
      <c r="I3330" s="69" t="s">
        <v>928</v>
      </c>
      <c r="J3330" s="63">
        <f t="shared" si="13"/>
        <v>44765</v>
      </c>
      <c r="K3330" s="64">
        <f>IF(ISBLANK(J3330),,H3330*INDEX(Inputs!G:G,MATCH(F3330,Inputs!E:E,0)))</f>
        <v>-699</v>
      </c>
      <c r="L3330" s="65" t="str">
        <f>IF(ISBLANK(J3330),,INDEX(Inputs!D:D,MATCH(F3330,Inputs!E:E,0)))</f>
        <v>597BK Evo Fox Falcon X85 Extra Large Speed Mouse Pad</v>
      </c>
      <c r="M3330" s="65" t="str">
        <f>IF(ISBLANK(#REF!),,IF(B3330="Online","Online",IF(LEFT(B3330,1)="E","Online","Offline")))</f>
        <v>Offline</v>
      </c>
      <c r="N3330" s="64">
        <f>IF(ISBLANK(M3330),,H3330*INDEX(Inputs!F:F,MATCH(F3330,Inputs!E:E,0)))</f>
        <v>-1199</v>
      </c>
      <c r="O3330" s="65"/>
    </row>
    <row r="3331" ht="15.75" customHeight="1" spans="1:15">
      <c r="A3331" s="65" t="s">
        <v>407</v>
      </c>
      <c r="B3331" s="66" t="s">
        <v>685</v>
      </c>
      <c r="C3331" s="55" t="s">
        <v>686</v>
      </c>
      <c r="D3331" s="66" t="s">
        <v>414</v>
      </c>
      <c r="E3331" s="66" t="s">
        <v>415</v>
      </c>
      <c r="F3331" s="66">
        <v>204736</v>
      </c>
      <c r="G3331" s="65" t="s">
        <v>19</v>
      </c>
      <c r="H3331" s="67">
        <v>1</v>
      </c>
      <c r="I3331" s="69" t="s">
        <v>928</v>
      </c>
      <c r="J3331" s="63">
        <f t="shared" si="13"/>
        <v>44765</v>
      </c>
      <c r="K3331" s="64">
        <f>IF(ISBLANK(J3331),,H3331*INDEX(Inputs!G:G,MATCH(F3331,Inputs!E:E,0)))</f>
        <v>549</v>
      </c>
      <c r="L3331" s="65" t="str">
        <f>IF(ISBLANK(J3331),,INDEX(Inputs!D:D,MATCH(F3331,Inputs!E:E,0)))</f>
        <v>851PP Xcite Pro Keyboard USB</v>
      </c>
      <c r="M3331" s="65" t="str">
        <f>IF(ISBLANK(#REF!),,IF(B3331="Online","Online",IF(LEFT(B3331,1)="E","Online","Offline")))</f>
        <v>Offline</v>
      </c>
      <c r="N3331" s="64">
        <f>IF(ISBLANK(M3331),,H3331*INDEX(Inputs!F:F,MATCH(F3331,Inputs!E:E,0)))</f>
        <v>599</v>
      </c>
      <c r="O3331" s="65"/>
    </row>
    <row r="3332" ht="15.75" customHeight="1" spans="1:15">
      <c r="A3332" s="65" t="s">
        <v>491</v>
      </c>
      <c r="B3332" s="66" t="s">
        <v>530</v>
      </c>
      <c r="C3332" s="55" t="s">
        <v>531</v>
      </c>
      <c r="D3332" s="66" t="s">
        <v>370</v>
      </c>
      <c r="E3332" s="66" t="s">
        <v>410</v>
      </c>
      <c r="F3332" s="66">
        <v>250877</v>
      </c>
      <c r="G3332" s="65" t="s">
        <v>22</v>
      </c>
      <c r="H3332" s="67">
        <v>1</v>
      </c>
      <c r="I3332" s="69" t="s">
        <v>928</v>
      </c>
      <c r="J3332" s="63">
        <f t="shared" si="13"/>
        <v>44765</v>
      </c>
      <c r="K3332" s="64">
        <f>IF(ISBLANK(J3332),,H3332*INDEX(Inputs!G:G,MATCH(F3332,Inputs!E:E,0)))</f>
        <v>349</v>
      </c>
      <c r="L3332" s="65" t="str">
        <f>IF(ISBLANK(J3332),,INDEX(Inputs!D:D,MATCH(F3332,Inputs!E:E,0)))</f>
        <v>595BK Evo Fox Falcon X35 Medium Speed Mouse Pad</v>
      </c>
      <c r="M3332" s="65" t="str">
        <f>IF(ISBLANK(#REF!),,IF(B3332="Online","Online",IF(LEFT(B3332,1)="E","Online","Offline")))</f>
        <v>Offline</v>
      </c>
      <c r="N3332" s="64">
        <f>IF(ISBLANK(M3332),,H3332*INDEX(Inputs!F:F,MATCH(F3332,Inputs!E:E,0)))</f>
        <v>699</v>
      </c>
      <c r="O3332" s="65"/>
    </row>
    <row r="3333" ht="15.75" customHeight="1" spans="1:15">
      <c r="A3333" s="65" t="s">
        <v>574</v>
      </c>
      <c r="B3333" s="66" t="s">
        <v>134</v>
      </c>
      <c r="C3333" s="55" t="s">
        <v>575</v>
      </c>
      <c r="D3333" s="66" t="s">
        <v>370</v>
      </c>
      <c r="E3333" s="66" t="s">
        <v>410</v>
      </c>
      <c r="F3333" s="66">
        <v>250877</v>
      </c>
      <c r="G3333" s="65" t="s">
        <v>22</v>
      </c>
      <c r="H3333" s="67">
        <v>1</v>
      </c>
      <c r="I3333" s="69" t="s">
        <v>928</v>
      </c>
      <c r="J3333" s="63">
        <f t="shared" si="13"/>
        <v>44765</v>
      </c>
      <c r="K3333" s="64">
        <f>IF(ISBLANK(J3333),,H3333*INDEX(Inputs!G:G,MATCH(F3333,Inputs!E:E,0)))</f>
        <v>349</v>
      </c>
      <c r="L3333" s="65" t="str">
        <f>IF(ISBLANK(J3333),,INDEX(Inputs!D:D,MATCH(F3333,Inputs!E:E,0)))</f>
        <v>595BK Evo Fox Falcon X35 Medium Speed Mouse Pad</v>
      </c>
      <c r="M3333" s="65" t="str">
        <f>IF(ISBLANK(#REF!),,IF(B3333="Online","Online",IF(LEFT(B3333,1)="E","Online","Offline")))</f>
        <v>Offline</v>
      </c>
      <c r="N3333" s="64">
        <f>IF(ISBLANK(M3333),,H3333*INDEX(Inputs!F:F,MATCH(F3333,Inputs!E:E,0)))</f>
        <v>699</v>
      </c>
      <c r="O3333" s="65"/>
    </row>
    <row r="3334" ht="15.75" customHeight="1" spans="1:15">
      <c r="A3334" s="65" t="s">
        <v>476</v>
      </c>
      <c r="B3334" s="66" t="s">
        <v>546</v>
      </c>
      <c r="C3334" s="55" t="s">
        <v>547</v>
      </c>
      <c r="D3334" s="66" t="s">
        <v>370</v>
      </c>
      <c r="E3334" s="66" t="s">
        <v>410</v>
      </c>
      <c r="F3334" s="66">
        <v>250877</v>
      </c>
      <c r="G3334" s="65" t="s">
        <v>22</v>
      </c>
      <c r="H3334" s="67">
        <v>2</v>
      </c>
      <c r="I3334" s="69" t="s">
        <v>928</v>
      </c>
      <c r="J3334" s="63">
        <f t="shared" si="13"/>
        <v>44765</v>
      </c>
      <c r="K3334" s="64">
        <f>IF(ISBLANK(J3334),,H3334*INDEX(Inputs!G:G,MATCH(F3334,Inputs!E:E,0)))</f>
        <v>698</v>
      </c>
      <c r="L3334" s="65" t="str">
        <f>IF(ISBLANK(J3334),,INDEX(Inputs!D:D,MATCH(F3334,Inputs!E:E,0)))</f>
        <v>595BK Evo Fox Falcon X35 Medium Speed Mouse Pad</v>
      </c>
      <c r="M3334" s="65" t="str">
        <f>IF(ISBLANK(#REF!),,IF(B3334="Online","Online",IF(LEFT(B3334,1)="E","Online","Offline")))</f>
        <v>Offline</v>
      </c>
      <c r="N3334" s="64">
        <f>IF(ISBLANK(M3334),,H3334*INDEX(Inputs!F:F,MATCH(F3334,Inputs!E:E,0)))</f>
        <v>1398</v>
      </c>
      <c r="O3334" s="65"/>
    </row>
    <row r="3335" ht="15.75" customHeight="1" spans="1:15">
      <c r="A3335" s="65" t="s">
        <v>476</v>
      </c>
      <c r="B3335" s="66" t="s">
        <v>546</v>
      </c>
      <c r="C3335" s="55" t="s">
        <v>547</v>
      </c>
      <c r="D3335" s="66" t="s">
        <v>370</v>
      </c>
      <c r="E3335" s="66" t="s">
        <v>410</v>
      </c>
      <c r="F3335" s="66">
        <v>250879</v>
      </c>
      <c r="G3335" s="65" t="s">
        <v>30</v>
      </c>
      <c r="H3335" s="67">
        <v>1</v>
      </c>
      <c r="I3335" s="69" t="s">
        <v>928</v>
      </c>
      <c r="J3335" s="63">
        <f t="shared" si="13"/>
        <v>44765</v>
      </c>
      <c r="K3335" s="64">
        <f>IF(ISBLANK(J3335),,H3335*INDEX(Inputs!G:G,MATCH(F3335,Inputs!E:E,0)))</f>
        <v>699</v>
      </c>
      <c r="L3335" s="65" t="str">
        <f>IF(ISBLANK(J3335),,INDEX(Inputs!D:D,MATCH(F3335,Inputs!E:E,0)))</f>
        <v>597BK Evo Fox Falcon X85 Extra Large Speed Mouse Pad</v>
      </c>
      <c r="M3335" s="65" t="str">
        <f>IF(ISBLANK(#REF!),,IF(B3335="Online","Online",IF(LEFT(B3335,1)="E","Online","Offline")))</f>
        <v>Offline</v>
      </c>
      <c r="N3335" s="64">
        <f>IF(ISBLANK(M3335),,H3335*INDEX(Inputs!F:F,MATCH(F3335,Inputs!E:E,0)))</f>
        <v>1199</v>
      </c>
      <c r="O3335" s="65"/>
    </row>
    <row r="3336" ht="15.75" customHeight="1" spans="1:15">
      <c r="A3336" s="65" t="s">
        <v>367</v>
      </c>
      <c r="B3336" s="66" t="s">
        <v>705</v>
      </c>
      <c r="C3336" s="55" t="s">
        <v>706</v>
      </c>
      <c r="D3336" s="66" t="s">
        <v>370</v>
      </c>
      <c r="E3336" s="66" t="s">
        <v>410</v>
      </c>
      <c r="F3336" s="66">
        <v>250879</v>
      </c>
      <c r="G3336" s="65" t="s">
        <v>30</v>
      </c>
      <c r="H3336" s="67">
        <v>1</v>
      </c>
      <c r="I3336" s="69" t="s">
        <v>928</v>
      </c>
      <c r="J3336" s="63">
        <f t="shared" si="13"/>
        <v>44765</v>
      </c>
      <c r="K3336" s="64">
        <f>IF(ISBLANK(J3336),,H3336*INDEX(Inputs!G:G,MATCH(F3336,Inputs!E:E,0)))</f>
        <v>699</v>
      </c>
      <c r="L3336" s="65" t="str">
        <f>IF(ISBLANK(J3336),,INDEX(Inputs!D:D,MATCH(F3336,Inputs!E:E,0)))</f>
        <v>597BK Evo Fox Falcon X85 Extra Large Speed Mouse Pad</v>
      </c>
      <c r="M3336" s="65" t="str">
        <f>IF(ISBLANK(#REF!),,IF(B3336="Online","Online",IF(LEFT(B3336,1)="E","Online","Offline")))</f>
        <v>Offline</v>
      </c>
      <c r="N3336" s="64">
        <f>IF(ISBLANK(M3336),,H3336*INDEX(Inputs!F:F,MATCH(F3336,Inputs!E:E,0)))</f>
        <v>1199</v>
      </c>
      <c r="O3336" s="65"/>
    </row>
    <row r="3337" ht="15.75" customHeight="1" spans="1:15">
      <c r="A3337" s="65" t="s">
        <v>675</v>
      </c>
      <c r="B3337" s="66" t="s">
        <v>676</v>
      </c>
      <c r="C3337" s="55" t="s">
        <v>677</v>
      </c>
      <c r="D3337" s="66" t="s">
        <v>370</v>
      </c>
      <c r="E3337" s="66" t="s">
        <v>410</v>
      </c>
      <c r="F3337" s="66">
        <v>250879</v>
      </c>
      <c r="G3337" s="65" t="s">
        <v>30</v>
      </c>
      <c r="H3337" s="67">
        <v>1</v>
      </c>
      <c r="I3337" s="69" t="s">
        <v>928</v>
      </c>
      <c r="J3337" s="63">
        <f t="shared" si="13"/>
        <v>44765</v>
      </c>
      <c r="K3337" s="64">
        <f>IF(ISBLANK(J3337),,H3337*INDEX(Inputs!G:G,MATCH(F3337,Inputs!E:E,0)))</f>
        <v>699</v>
      </c>
      <c r="L3337" s="65" t="str">
        <f>IF(ISBLANK(J3337),,INDEX(Inputs!D:D,MATCH(F3337,Inputs!E:E,0)))</f>
        <v>597BK Evo Fox Falcon X85 Extra Large Speed Mouse Pad</v>
      </c>
      <c r="M3337" s="65" t="str">
        <f>IF(ISBLANK(#REF!),,IF(B3337="Online","Online",IF(LEFT(B3337,1)="E","Online","Offline")))</f>
        <v>Offline</v>
      </c>
      <c r="N3337" s="64">
        <f>IF(ISBLANK(M3337),,H3337*INDEX(Inputs!F:F,MATCH(F3337,Inputs!E:E,0)))</f>
        <v>1199</v>
      </c>
      <c r="O3337" s="65"/>
    </row>
    <row r="3338" ht="15.75" customHeight="1" spans="1:15">
      <c r="A3338" s="65" t="s">
        <v>454</v>
      </c>
      <c r="B3338" s="66" t="s">
        <v>147</v>
      </c>
      <c r="C3338" s="55" t="s">
        <v>482</v>
      </c>
      <c r="D3338" s="66" t="s">
        <v>414</v>
      </c>
      <c r="E3338" s="66" t="s">
        <v>415</v>
      </c>
      <c r="F3338" s="66">
        <v>250424</v>
      </c>
      <c r="G3338" s="65" t="s">
        <v>15</v>
      </c>
      <c r="H3338" s="67">
        <v>1</v>
      </c>
      <c r="I3338" s="69" t="s">
        <v>928</v>
      </c>
      <c r="J3338" s="63">
        <f t="shared" si="13"/>
        <v>44765</v>
      </c>
      <c r="K3338" s="64">
        <f>IF(ISBLANK(J3338),,H3338*INDEX(Inputs!G:G,MATCH(F3338,Inputs!E:E,0)))</f>
        <v>999</v>
      </c>
      <c r="L3338" s="65" t="str">
        <f>IF(ISBLANK(J3338),,INDEX(Inputs!D:D,MATCH(F3338,Inputs!E:E,0)))</f>
        <v>419V2 PRIMUS Wireless Desktop V2</v>
      </c>
      <c r="M3338" s="65" t="str">
        <f>IF(ISBLANK(#REF!),,IF(B3338="Online","Online",IF(LEFT(B3338,1)="E","Online","Offline")))</f>
        <v>Offline</v>
      </c>
      <c r="N3338" s="64">
        <f>IF(ISBLANK(M3338),,H3338*INDEX(Inputs!F:F,MATCH(F3338,Inputs!E:E,0)))</f>
        <v>1199</v>
      </c>
      <c r="O3338" s="65"/>
    </row>
    <row r="3339" ht="15.75" customHeight="1" spans="1:15">
      <c r="A3339" s="65" t="s">
        <v>747</v>
      </c>
      <c r="B3339" s="66" t="s">
        <v>151</v>
      </c>
      <c r="C3339" s="55" t="s">
        <v>748</v>
      </c>
      <c r="D3339" s="66" t="s">
        <v>414</v>
      </c>
      <c r="E3339" s="66" t="s">
        <v>415</v>
      </c>
      <c r="F3339" s="66">
        <v>250874</v>
      </c>
      <c r="G3339" s="65" t="s">
        <v>13</v>
      </c>
      <c r="H3339" s="67">
        <v>1</v>
      </c>
      <c r="I3339" s="69" t="s">
        <v>928</v>
      </c>
      <c r="J3339" s="63">
        <f t="shared" si="13"/>
        <v>44765</v>
      </c>
      <c r="K3339" s="64">
        <f>IF(ISBLANK(J3339),,H3339*INDEX(Inputs!G:G,MATCH(F3339,Inputs!E:E,0)))</f>
        <v>1349</v>
      </c>
      <c r="L3339" s="65" t="str">
        <f>IF(ISBLANK(J3339),,INDEX(Inputs!D:D,MATCH(F3339,Inputs!E:E,0)))</f>
        <v>432BK EvoFox X-Team Gaming Keyboard &amp; Mouse (USB)</v>
      </c>
      <c r="M3339" s="65" t="str">
        <f>IF(ISBLANK(#REF!),,IF(B3339="Online","Online",IF(LEFT(B3339,1)="E","Online","Offline")))</f>
        <v>Offline</v>
      </c>
      <c r="N3339" s="64">
        <f>IF(ISBLANK(M3339),,H3339*INDEX(Inputs!F:F,MATCH(F3339,Inputs!E:E,0)))</f>
        <v>1899</v>
      </c>
      <c r="O3339" s="65"/>
    </row>
    <row r="3340" ht="15.75" customHeight="1" spans="1:15">
      <c r="A3340" s="65" t="s">
        <v>367</v>
      </c>
      <c r="B3340" s="66" t="s">
        <v>163</v>
      </c>
      <c r="C3340" s="55" t="s">
        <v>638</v>
      </c>
      <c r="D3340" s="66" t="s">
        <v>370</v>
      </c>
      <c r="E3340" s="66" t="s">
        <v>410</v>
      </c>
      <c r="F3340" s="66">
        <v>250879</v>
      </c>
      <c r="G3340" s="65" t="s">
        <v>30</v>
      </c>
      <c r="H3340" s="67">
        <v>2</v>
      </c>
      <c r="I3340" s="69" t="s">
        <v>928</v>
      </c>
      <c r="J3340" s="63">
        <f t="shared" si="13"/>
        <v>44765</v>
      </c>
      <c r="K3340" s="64">
        <f>IF(ISBLANK(J3340),,H3340*INDEX(Inputs!G:G,MATCH(F3340,Inputs!E:E,0)))</f>
        <v>1398</v>
      </c>
      <c r="L3340" s="65" t="str">
        <f>IF(ISBLANK(J3340),,INDEX(Inputs!D:D,MATCH(F3340,Inputs!E:E,0)))</f>
        <v>597BK Evo Fox Falcon X85 Extra Large Speed Mouse Pad</v>
      </c>
      <c r="M3340" s="65" t="str">
        <f>IF(ISBLANK(#REF!),,IF(B3340="Online","Online",IF(LEFT(B3340,1)="E","Online","Offline")))</f>
        <v>Offline</v>
      </c>
      <c r="N3340" s="64">
        <f>IF(ISBLANK(M3340),,H3340*INDEX(Inputs!F:F,MATCH(F3340,Inputs!E:E,0)))</f>
        <v>2398</v>
      </c>
      <c r="O3340" s="65"/>
    </row>
    <row r="3341" ht="15.75" customHeight="1" spans="1:15">
      <c r="A3341" s="65" t="s">
        <v>454</v>
      </c>
      <c r="B3341" s="66" t="s">
        <v>164</v>
      </c>
      <c r="C3341" s="55" t="s">
        <v>466</v>
      </c>
      <c r="D3341" s="66" t="s">
        <v>370</v>
      </c>
      <c r="E3341" s="66" t="s">
        <v>410</v>
      </c>
      <c r="F3341" s="66">
        <v>250879</v>
      </c>
      <c r="G3341" s="65" t="s">
        <v>30</v>
      </c>
      <c r="H3341" s="67">
        <v>1</v>
      </c>
      <c r="I3341" s="69" t="s">
        <v>928</v>
      </c>
      <c r="J3341" s="63">
        <f t="shared" si="13"/>
        <v>44765</v>
      </c>
      <c r="K3341" s="64">
        <f>IF(ISBLANK(J3341),,H3341*INDEX(Inputs!G:G,MATCH(F3341,Inputs!E:E,0)))</f>
        <v>699</v>
      </c>
      <c r="L3341" s="65" t="str">
        <f>IF(ISBLANK(J3341),,INDEX(Inputs!D:D,MATCH(F3341,Inputs!E:E,0)))</f>
        <v>597BK Evo Fox Falcon X85 Extra Large Speed Mouse Pad</v>
      </c>
      <c r="M3341" s="65" t="str">
        <f>IF(ISBLANK(#REF!),,IF(B3341="Online","Online",IF(LEFT(B3341,1)="E","Online","Offline")))</f>
        <v>Offline</v>
      </c>
      <c r="N3341" s="64">
        <f>IF(ISBLANK(M3341),,H3341*INDEX(Inputs!F:F,MATCH(F3341,Inputs!E:E,0)))</f>
        <v>1199</v>
      </c>
      <c r="O3341" s="65"/>
    </row>
    <row r="3342" ht="15.75" customHeight="1" spans="1:15">
      <c r="A3342" s="65" t="s">
        <v>458</v>
      </c>
      <c r="B3342" s="66" t="s">
        <v>600</v>
      </c>
      <c r="C3342" s="55" t="s">
        <v>601</v>
      </c>
      <c r="D3342" s="66" t="s">
        <v>414</v>
      </c>
      <c r="E3342" s="66" t="s">
        <v>415</v>
      </c>
      <c r="F3342" s="66">
        <v>250874</v>
      </c>
      <c r="G3342" s="65" t="s">
        <v>13</v>
      </c>
      <c r="H3342" s="67">
        <v>1</v>
      </c>
      <c r="I3342" s="69" t="s">
        <v>928</v>
      </c>
      <c r="J3342" s="63">
        <f t="shared" si="13"/>
        <v>44765</v>
      </c>
      <c r="K3342" s="64">
        <f>IF(ISBLANK(J3342),,H3342*INDEX(Inputs!G:G,MATCH(F3342,Inputs!E:E,0)))</f>
        <v>1349</v>
      </c>
      <c r="L3342" s="65" t="str">
        <f>IF(ISBLANK(J3342),,INDEX(Inputs!D:D,MATCH(F3342,Inputs!E:E,0)))</f>
        <v>432BK EvoFox X-Team Gaming Keyboard &amp; Mouse (USB)</v>
      </c>
      <c r="M3342" s="65" t="str">
        <f>IF(ISBLANK(#REF!),,IF(B3342="Online","Online",IF(LEFT(B3342,1)="E","Online","Offline")))</f>
        <v>Offline</v>
      </c>
      <c r="N3342" s="64">
        <f>IF(ISBLANK(M3342),,H3342*INDEX(Inputs!F:F,MATCH(F3342,Inputs!E:E,0)))</f>
        <v>1899</v>
      </c>
      <c r="O3342" s="65"/>
    </row>
    <row r="3343" ht="15.75" customHeight="1" spans="1:15">
      <c r="A3343" s="65" t="s">
        <v>445</v>
      </c>
      <c r="B3343" s="66" t="s">
        <v>170</v>
      </c>
      <c r="C3343" s="55" t="s">
        <v>446</v>
      </c>
      <c r="D3343" s="66" t="s">
        <v>414</v>
      </c>
      <c r="E3343" s="66" t="s">
        <v>415</v>
      </c>
      <c r="F3343" s="66">
        <v>250875</v>
      </c>
      <c r="G3343" s="65" t="s">
        <v>103</v>
      </c>
      <c r="H3343" s="67">
        <v>1</v>
      </c>
      <c r="I3343" s="69" t="s">
        <v>928</v>
      </c>
      <c r="J3343" s="63">
        <f t="shared" si="13"/>
        <v>44765</v>
      </c>
      <c r="K3343" s="64">
        <f>IF(ISBLANK(J3343),,H3343*INDEX(Inputs!G:G,MATCH(F3343,Inputs!E:E,0)))</f>
        <v>1099</v>
      </c>
      <c r="L3343" s="65" t="str">
        <f>IF(ISBLANK(J3343),,INDEX(Inputs!D:D,MATCH(F3343,Inputs!E:E,0)))</f>
        <v>433BK EvoFox WarHammer Gaming Keyboard (USB)</v>
      </c>
      <c r="M3343" s="65" t="str">
        <f>IF(ISBLANK(#REF!),,IF(B3343="Online","Online",IF(LEFT(B3343,1)="E","Online","Offline")))</f>
        <v>Offline</v>
      </c>
      <c r="N3343" s="64">
        <f>IF(ISBLANK(M3343),,H3343*INDEX(Inputs!F:F,MATCH(F3343,Inputs!E:E,0)))</f>
        <v>1499</v>
      </c>
      <c r="O3343" s="65"/>
    </row>
    <row r="3344" ht="15.75" customHeight="1" spans="1:15">
      <c r="A3344" s="65" t="s">
        <v>458</v>
      </c>
      <c r="B3344" s="66" t="s">
        <v>733</v>
      </c>
      <c r="C3344" s="55" t="s">
        <v>734</v>
      </c>
      <c r="D3344" s="66" t="s">
        <v>370</v>
      </c>
      <c r="E3344" s="66" t="s">
        <v>410</v>
      </c>
      <c r="F3344" s="66">
        <v>250879</v>
      </c>
      <c r="G3344" s="65" t="s">
        <v>30</v>
      </c>
      <c r="H3344" s="67">
        <v>1</v>
      </c>
      <c r="I3344" s="69" t="s">
        <v>928</v>
      </c>
      <c r="J3344" s="63">
        <f t="shared" si="13"/>
        <v>44765</v>
      </c>
      <c r="K3344" s="64">
        <f>IF(ISBLANK(J3344),,H3344*INDEX(Inputs!G:G,MATCH(F3344,Inputs!E:E,0)))</f>
        <v>699</v>
      </c>
      <c r="L3344" s="65" t="str">
        <f>IF(ISBLANK(J3344),,INDEX(Inputs!D:D,MATCH(F3344,Inputs!E:E,0)))</f>
        <v>597BK Evo Fox Falcon X85 Extra Large Speed Mouse Pad</v>
      </c>
      <c r="M3344" s="65" t="str">
        <f>IF(ISBLANK(#REF!),,IF(B3344="Online","Online",IF(LEFT(B3344,1)="E","Online","Offline")))</f>
        <v>Offline</v>
      </c>
      <c r="N3344" s="64">
        <f>IF(ISBLANK(M3344),,H3344*INDEX(Inputs!F:F,MATCH(F3344,Inputs!E:E,0)))</f>
        <v>1199</v>
      </c>
      <c r="O3344" s="65"/>
    </row>
    <row r="3345" ht="15.75" customHeight="1" spans="1:15">
      <c r="A3345" s="65" t="s">
        <v>327</v>
      </c>
      <c r="B3345" s="66" t="s">
        <v>196</v>
      </c>
      <c r="C3345" s="55" t="s">
        <v>579</v>
      </c>
      <c r="D3345" s="66" t="s">
        <v>414</v>
      </c>
      <c r="E3345" s="66" t="s">
        <v>415</v>
      </c>
      <c r="F3345" s="66">
        <v>250874</v>
      </c>
      <c r="G3345" s="65" t="s">
        <v>13</v>
      </c>
      <c r="H3345" s="67">
        <v>1</v>
      </c>
      <c r="I3345" s="69" t="s">
        <v>928</v>
      </c>
      <c r="J3345" s="63">
        <f t="shared" si="13"/>
        <v>44765</v>
      </c>
      <c r="K3345" s="64">
        <f>IF(ISBLANK(J3345),,H3345*INDEX(Inputs!G:G,MATCH(F3345,Inputs!E:E,0)))</f>
        <v>1349</v>
      </c>
      <c r="L3345" s="65" t="str">
        <f>IF(ISBLANK(J3345),,INDEX(Inputs!D:D,MATCH(F3345,Inputs!E:E,0)))</f>
        <v>432BK EvoFox X-Team Gaming Keyboard &amp; Mouse (USB)</v>
      </c>
      <c r="M3345" s="65" t="str">
        <f>IF(ISBLANK(#REF!),,IF(B3345="Online","Online",IF(LEFT(B3345,1)="E","Online","Offline")))</f>
        <v>Offline</v>
      </c>
      <c r="N3345" s="64">
        <f>IF(ISBLANK(M3345),,H3345*INDEX(Inputs!F:F,MATCH(F3345,Inputs!E:E,0)))</f>
        <v>1899</v>
      </c>
      <c r="O3345" s="65"/>
    </row>
    <row r="3346" ht="15.75" customHeight="1" spans="1:15">
      <c r="A3346" s="65" t="s">
        <v>458</v>
      </c>
      <c r="B3346" s="65" t="s">
        <v>185</v>
      </c>
      <c r="C3346" s="55" t="s">
        <v>651</v>
      </c>
      <c r="D3346" s="66" t="s">
        <v>370</v>
      </c>
      <c r="E3346" s="66" t="s">
        <v>410</v>
      </c>
      <c r="F3346" s="66">
        <v>250877</v>
      </c>
      <c r="G3346" s="65" t="s">
        <v>22</v>
      </c>
      <c r="H3346" s="67">
        <v>1</v>
      </c>
      <c r="I3346" s="69" t="s">
        <v>928</v>
      </c>
      <c r="J3346" s="63">
        <f t="shared" si="13"/>
        <v>44765</v>
      </c>
      <c r="K3346" s="64">
        <f>IF(ISBLANK(J3346),,H3346*INDEX(Inputs!G:G,MATCH(F3346,Inputs!E:E,0)))</f>
        <v>349</v>
      </c>
      <c r="L3346" s="65" t="str">
        <f>IF(ISBLANK(J3346),,INDEX(Inputs!D:D,MATCH(F3346,Inputs!E:E,0)))</f>
        <v>595BK Evo Fox Falcon X35 Medium Speed Mouse Pad</v>
      </c>
      <c r="M3346" s="65" t="str">
        <f>IF(ISBLANK(#REF!),,IF(B3346="Online","Online",IF(LEFT(B3346,1)="E","Online","Offline")))</f>
        <v>Offline</v>
      </c>
      <c r="N3346" s="64">
        <f>IF(ISBLANK(M3346),,H3346*INDEX(Inputs!F:F,MATCH(F3346,Inputs!E:E,0)))</f>
        <v>699</v>
      </c>
      <c r="O3346" s="65"/>
    </row>
    <row r="3347" ht="15.75" customHeight="1" spans="1:15">
      <c r="A3347" s="65" t="s">
        <v>345</v>
      </c>
      <c r="B3347" s="65" t="s">
        <v>830</v>
      </c>
      <c r="C3347" s="55" t="s">
        <v>831</v>
      </c>
      <c r="D3347" s="66" t="s">
        <v>370</v>
      </c>
      <c r="E3347" s="66" t="s">
        <v>410</v>
      </c>
      <c r="F3347" s="66">
        <v>250876</v>
      </c>
      <c r="G3347" s="65" t="s">
        <v>26</v>
      </c>
      <c r="H3347" s="67">
        <v>1</v>
      </c>
      <c r="I3347" s="69" t="s">
        <v>928</v>
      </c>
      <c r="J3347" s="63">
        <f t="shared" si="13"/>
        <v>44765</v>
      </c>
      <c r="K3347" s="64">
        <f>IF(ISBLANK(J3347),,H3347*INDEX(Inputs!G:G,MATCH(F3347,Inputs!E:E,0)))</f>
        <v>1399</v>
      </c>
      <c r="L3347" s="65" t="str">
        <f>IF(ISBLANK(J3347),,INDEX(Inputs!D:D,MATCH(F3347,Inputs!E:E,0)))</f>
        <v>649BK EvoFox Typhoon Laptop Cooling Pad</v>
      </c>
      <c r="M3347" s="65" t="str">
        <f>IF(ISBLANK(#REF!),,IF(B3347="Online","Online",IF(LEFT(B3347,1)="E","Online","Offline")))</f>
        <v>Offline</v>
      </c>
      <c r="N3347" s="64">
        <f>IF(ISBLANK(M3347),,H3347*INDEX(Inputs!F:F,MATCH(F3347,Inputs!E:E,0)))</f>
        <v>1999</v>
      </c>
      <c r="O3347" s="65"/>
    </row>
    <row r="3348" ht="15.75" customHeight="1" spans="1:15">
      <c r="A3348" s="65" t="s">
        <v>376</v>
      </c>
      <c r="B3348" s="65" t="s">
        <v>377</v>
      </c>
      <c r="C3348" s="55" t="s">
        <v>378</v>
      </c>
      <c r="D3348" s="66" t="s">
        <v>370</v>
      </c>
      <c r="E3348" s="66" t="s">
        <v>410</v>
      </c>
      <c r="F3348" s="66">
        <v>250876</v>
      </c>
      <c r="G3348" s="65" t="s">
        <v>26</v>
      </c>
      <c r="H3348" s="67">
        <v>1</v>
      </c>
      <c r="I3348" s="69" t="s">
        <v>928</v>
      </c>
      <c r="J3348" s="63">
        <f t="shared" si="13"/>
        <v>44765</v>
      </c>
      <c r="K3348" s="64">
        <f>IF(ISBLANK(J3348),,H3348*INDEX(Inputs!G:G,MATCH(F3348,Inputs!E:E,0)))</f>
        <v>1399</v>
      </c>
      <c r="L3348" s="65" t="str">
        <f>IF(ISBLANK(J3348),,INDEX(Inputs!D:D,MATCH(F3348,Inputs!E:E,0)))</f>
        <v>649BK EvoFox Typhoon Laptop Cooling Pad</v>
      </c>
      <c r="M3348" s="65" t="str">
        <f>IF(ISBLANK(#REF!),,IF(B3348="Online","Online",IF(LEFT(B3348,1)="E","Online","Offline")))</f>
        <v>Online</v>
      </c>
      <c r="N3348" s="64">
        <f>IF(ISBLANK(M3348),,H3348*INDEX(Inputs!F:F,MATCH(F3348,Inputs!E:E,0)))</f>
        <v>1999</v>
      </c>
      <c r="O3348" s="65"/>
    </row>
    <row r="3349" ht="15.75" customHeight="1" spans="1:15">
      <c r="A3349" s="65" t="s">
        <v>327</v>
      </c>
      <c r="B3349" s="65" t="s">
        <v>929</v>
      </c>
      <c r="C3349" s="55" t="s">
        <v>930</v>
      </c>
      <c r="D3349" s="66" t="s">
        <v>414</v>
      </c>
      <c r="E3349" s="66" t="s">
        <v>415</v>
      </c>
      <c r="F3349" s="66">
        <v>250874</v>
      </c>
      <c r="G3349" s="65" t="s">
        <v>13</v>
      </c>
      <c r="H3349" s="67">
        <v>2</v>
      </c>
      <c r="I3349" s="69" t="s">
        <v>928</v>
      </c>
      <c r="J3349" s="63">
        <f t="shared" si="13"/>
        <v>44765</v>
      </c>
      <c r="K3349" s="64">
        <f>IF(ISBLANK(J3349),,H3349*INDEX(Inputs!G:G,MATCH(F3349,Inputs!E:E,0)))</f>
        <v>2698</v>
      </c>
      <c r="L3349" s="65" t="str">
        <f>IF(ISBLANK(J3349),,INDEX(Inputs!D:D,MATCH(F3349,Inputs!E:E,0)))</f>
        <v>432BK EvoFox X-Team Gaming Keyboard &amp; Mouse (USB)</v>
      </c>
      <c r="M3349" s="65" t="str">
        <f>IF(ISBLANK(#REF!),,IF(B3349="Online","Online",IF(LEFT(B3349,1)="E","Online","Offline")))</f>
        <v>Offline</v>
      </c>
      <c r="N3349" s="64">
        <f>IF(ISBLANK(M3349),,H3349*INDEX(Inputs!F:F,MATCH(F3349,Inputs!E:E,0)))</f>
        <v>3798</v>
      </c>
      <c r="O3349" s="65"/>
    </row>
    <row r="3350" ht="15.75" customHeight="1" spans="1:15">
      <c r="A3350" s="65" t="s">
        <v>338</v>
      </c>
      <c r="B3350" s="65" t="s">
        <v>237</v>
      </c>
      <c r="C3350" s="55" t="s">
        <v>891</v>
      </c>
      <c r="D3350" s="66" t="s">
        <v>370</v>
      </c>
      <c r="E3350" s="66" t="s">
        <v>371</v>
      </c>
      <c r="F3350" s="66">
        <v>250417</v>
      </c>
      <c r="G3350" s="65" t="s">
        <v>39</v>
      </c>
      <c r="H3350" s="67">
        <v>1</v>
      </c>
      <c r="I3350" s="69" t="s">
        <v>928</v>
      </c>
      <c r="J3350" s="63">
        <f t="shared" si="13"/>
        <v>44765</v>
      </c>
      <c r="K3350" s="64">
        <f>IF(ISBLANK(J3350),,H3350*INDEX(Inputs!G:G,MATCH(F3350,Inputs!E:E,0)))</f>
        <v>929</v>
      </c>
      <c r="L3350" s="65" t="str">
        <f>IF(ISBLANK(J3350),,INDEX(Inputs!D:D,MATCH(F3350,Inputs!E:E,0)))</f>
        <v>416PP Super Speed Hub 4 Port USB 3.0</v>
      </c>
      <c r="M3350" s="65" t="str">
        <f>IF(ISBLANK(#REF!),,IF(B3350="Online","Online",IF(LEFT(B3350,1)="E","Online","Offline")))</f>
        <v>Offline</v>
      </c>
      <c r="N3350" s="64">
        <f>IF(ISBLANK(M3350),,H3350*INDEX(Inputs!F:F,MATCH(F3350,Inputs!E:E,0)))</f>
        <v>1499</v>
      </c>
      <c r="O3350" s="65"/>
    </row>
    <row r="3351" ht="15.75" customHeight="1" spans="1:15">
      <c r="A3351" s="65" t="s">
        <v>338</v>
      </c>
      <c r="B3351" s="65" t="s">
        <v>254</v>
      </c>
      <c r="C3351" s="55" t="s">
        <v>910</v>
      </c>
      <c r="D3351" s="66" t="s">
        <v>414</v>
      </c>
      <c r="E3351" s="66" t="s">
        <v>415</v>
      </c>
      <c r="F3351" s="66">
        <v>250874</v>
      </c>
      <c r="G3351" s="65" t="s">
        <v>13</v>
      </c>
      <c r="H3351" s="67">
        <v>1</v>
      </c>
      <c r="I3351" s="69" t="s">
        <v>928</v>
      </c>
      <c r="J3351" s="63">
        <f t="shared" si="13"/>
        <v>44765</v>
      </c>
      <c r="K3351" s="64">
        <f>IF(ISBLANK(J3351),,H3351*INDEX(Inputs!G:G,MATCH(F3351,Inputs!E:E,0)))</f>
        <v>1349</v>
      </c>
      <c r="L3351" s="65" t="str">
        <f>IF(ISBLANK(J3351),,INDEX(Inputs!D:D,MATCH(F3351,Inputs!E:E,0)))</f>
        <v>432BK EvoFox X-Team Gaming Keyboard &amp; Mouse (USB)</v>
      </c>
      <c r="M3351" s="65" t="str">
        <f>IF(ISBLANK(#REF!),,IF(B3351="Online","Online",IF(LEFT(B3351,1)="E","Online","Offline")))</f>
        <v>Offline</v>
      </c>
      <c r="N3351" s="64">
        <f>IF(ISBLANK(M3351),,H3351*INDEX(Inputs!F:F,MATCH(F3351,Inputs!E:E,0)))</f>
        <v>1899</v>
      </c>
      <c r="O3351" s="65"/>
    </row>
    <row r="3352" ht="15.75" customHeight="1" spans="1:15">
      <c r="A3352" s="65" t="s">
        <v>566</v>
      </c>
      <c r="B3352" s="65" t="s">
        <v>238</v>
      </c>
      <c r="C3352" s="55" t="s">
        <v>920</v>
      </c>
      <c r="D3352" s="66" t="s">
        <v>370</v>
      </c>
      <c r="E3352" s="66" t="s">
        <v>410</v>
      </c>
      <c r="F3352" s="66">
        <v>250879</v>
      </c>
      <c r="G3352" s="65" t="s">
        <v>30</v>
      </c>
      <c r="H3352" s="67">
        <v>1</v>
      </c>
      <c r="I3352" s="69" t="s">
        <v>928</v>
      </c>
      <c r="J3352" s="63">
        <f t="shared" si="13"/>
        <v>44765</v>
      </c>
      <c r="K3352" s="64">
        <f>IF(ISBLANK(J3352),,H3352*INDEX(Inputs!G:G,MATCH(F3352,Inputs!E:E,0)))</f>
        <v>699</v>
      </c>
      <c r="L3352" s="65" t="str">
        <f>IF(ISBLANK(J3352),,INDEX(Inputs!D:D,MATCH(F3352,Inputs!E:E,0)))</f>
        <v>597BK Evo Fox Falcon X85 Extra Large Speed Mouse Pad</v>
      </c>
      <c r="M3352" s="65" t="str">
        <f>IF(ISBLANK(#REF!),,IF(B3352="Online","Online",IF(LEFT(B3352,1)="E","Online","Offline")))</f>
        <v>Offline</v>
      </c>
      <c r="N3352" s="64">
        <f>IF(ISBLANK(M3352),,H3352*INDEX(Inputs!F:F,MATCH(F3352,Inputs!E:E,0)))</f>
        <v>1199</v>
      </c>
      <c r="O3352" s="65"/>
    </row>
    <row r="3353" ht="15.75" customHeight="1" spans="1:15">
      <c r="A3353" s="65" t="s">
        <v>491</v>
      </c>
      <c r="B3353" s="66" t="s">
        <v>34</v>
      </c>
      <c r="C3353" s="55" t="s">
        <v>492</v>
      </c>
      <c r="D3353" s="66" t="s">
        <v>414</v>
      </c>
      <c r="E3353" s="66" t="s">
        <v>415</v>
      </c>
      <c r="F3353" s="66">
        <v>250874</v>
      </c>
      <c r="G3353" s="65" t="s">
        <v>13</v>
      </c>
      <c r="H3353" s="67">
        <v>1</v>
      </c>
      <c r="I3353" s="69" t="s">
        <v>931</v>
      </c>
      <c r="J3353" s="63">
        <f t="shared" si="13"/>
        <v>44766</v>
      </c>
      <c r="K3353" s="64">
        <f>IF(ISBLANK(J3353),,H3353*INDEX(Inputs!G:G,MATCH(F3353,Inputs!E:E,0)))</f>
        <v>1349</v>
      </c>
      <c r="L3353" s="65" t="str">
        <f>IF(ISBLANK(J3353),,INDEX(Inputs!D:D,MATCH(F3353,Inputs!E:E,0)))</f>
        <v>432BK EvoFox X-Team Gaming Keyboard &amp; Mouse (USB)</v>
      </c>
      <c r="M3353" s="65" t="str">
        <f>IF(ISBLANK(#REF!),,IF(B3353="Online","Online",IF(LEFT(B3353,1)="E","Online","Offline")))</f>
        <v>Offline</v>
      </c>
      <c r="N3353" s="64">
        <f>IF(ISBLANK(M3353),,H3353*INDEX(Inputs!F:F,MATCH(F3353,Inputs!E:E,0)))</f>
        <v>1899</v>
      </c>
      <c r="O3353" s="65"/>
    </row>
    <row r="3354" ht="15.75" customHeight="1" spans="1:15">
      <c r="A3354" s="65" t="s">
        <v>327</v>
      </c>
      <c r="B3354" s="66" t="s">
        <v>35</v>
      </c>
      <c r="C3354" s="55" t="s">
        <v>525</v>
      </c>
      <c r="D3354" s="66" t="s">
        <v>414</v>
      </c>
      <c r="E3354" s="66" t="s">
        <v>415</v>
      </c>
      <c r="F3354" s="66">
        <v>250874</v>
      </c>
      <c r="G3354" s="65" t="s">
        <v>13</v>
      </c>
      <c r="H3354" s="67">
        <v>1</v>
      </c>
      <c r="I3354" s="69" t="s">
        <v>931</v>
      </c>
      <c r="J3354" s="63">
        <f t="shared" si="13"/>
        <v>44766</v>
      </c>
      <c r="K3354" s="64">
        <f>IF(ISBLANK(J3354),,H3354*INDEX(Inputs!G:G,MATCH(F3354,Inputs!E:E,0)))</f>
        <v>1349</v>
      </c>
      <c r="L3354" s="65" t="str">
        <f>IF(ISBLANK(J3354),,INDEX(Inputs!D:D,MATCH(F3354,Inputs!E:E,0)))</f>
        <v>432BK EvoFox X-Team Gaming Keyboard &amp; Mouse (USB)</v>
      </c>
      <c r="M3354" s="65" t="str">
        <f>IF(ISBLANK(#REF!),,IF(B3354="Online","Online",IF(LEFT(B3354,1)="E","Online","Offline")))</f>
        <v>Offline</v>
      </c>
      <c r="N3354" s="64">
        <f>IF(ISBLANK(M3354),,H3354*INDEX(Inputs!F:F,MATCH(F3354,Inputs!E:E,0)))</f>
        <v>1899</v>
      </c>
      <c r="O3354" s="65"/>
    </row>
    <row r="3355" ht="15.75" customHeight="1" spans="1:15">
      <c r="A3355" s="65" t="s">
        <v>327</v>
      </c>
      <c r="B3355" s="66" t="s">
        <v>35</v>
      </c>
      <c r="C3355" s="55" t="s">
        <v>525</v>
      </c>
      <c r="D3355" s="66" t="s">
        <v>370</v>
      </c>
      <c r="E3355" s="66" t="s">
        <v>410</v>
      </c>
      <c r="F3355" s="66">
        <v>250877</v>
      </c>
      <c r="G3355" s="65" t="s">
        <v>22</v>
      </c>
      <c r="H3355" s="67">
        <v>1</v>
      </c>
      <c r="I3355" s="69" t="s">
        <v>931</v>
      </c>
      <c r="J3355" s="63">
        <f t="shared" si="13"/>
        <v>44766</v>
      </c>
      <c r="K3355" s="64">
        <f>IF(ISBLANK(J3355),,H3355*INDEX(Inputs!G:G,MATCH(F3355,Inputs!E:E,0)))</f>
        <v>349</v>
      </c>
      <c r="L3355" s="65" t="str">
        <f>IF(ISBLANK(J3355),,INDEX(Inputs!D:D,MATCH(F3355,Inputs!E:E,0)))</f>
        <v>595BK Evo Fox Falcon X35 Medium Speed Mouse Pad</v>
      </c>
      <c r="M3355" s="65" t="str">
        <f>IF(ISBLANK(#REF!),,IF(B3355="Online","Online",IF(LEFT(B3355,1)="E","Online","Offline")))</f>
        <v>Offline</v>
      </c>
      <c r="N3355" s="64">
        <f>IF(ISBLANK(M3355),,H3355*INDEX(Inputs!F:F,MATCH(F3355,Inputs!E:E,0)))</f>
        <v>699</v>
      </c>
      <c r="O3355" s="65"/>
    </row>
    <row r="3356" ht="15.75" customHeight="1" spans="1:15">
      <c r="A3356" s="65" t="s">
        <v>327</v>
      </c>
      <c r="B3356" s="66" t="s">
        <v>35</v>
      </c>
      <c r="C3356" s="55" t="s">
        <v>525</v>
      </c>
      <c r="D3356" s="66" t="s">
        <v>370</v>
      </c>
      <c r="E3356" s="66" t="s">
        <v>410</v>
      </c>
      <c r="F3356" s="66">
        <v>250879</v>
      </c>
      <c r="G3356" s="65" t="s">
        <v>30</v>
      </c>
      <c r="H3356" s="67">
        <v>1</v>
      </c>
      <c r="I3356" s="69" t="s">
        <v>931</v>
      </c>
      <c r="J3356" s="63">
        <f t="shared" si="13"/>
        <v>44766</v>
      </c>
      <c r="K3356" s="64">
        <f>IF(ISBLANK(J3356),,H3356*INDEX(Inputs!G:G,MATCH(F3356,Inputs!E:E,0)))</f>
        <v>699</v>
      </c>
      <c r="L3356" s="65" t="str">
        <f>IF(ISBLANK(J3356),,INDEX(Inputs!D:D,MATCH(F3356,Inputs!E:E,0)))</f>
        <v>597BK Evo Fox Falcon X85 Extra Large Speed Mouse Pad</v>
      </c>
      <c r="M3356" s="65" t="str">
        <f>IF(ISBLANK(#REF!),,IF(B3356="Online","Online",IF(LEFT(B3356,1)="E","Online","Offline")))</f>
        <v>Offline</v>
      </c>
      <c r="N3356" s="64">
        <f>IF(ISBLANK(M3356),,H3356*INDEX(Inputs!F:F,MATCH(F3356,Inputs!E:E,0)))</f>
        <v>1199</v>
      </c>
      <c r="O3356" s="65"/>
    </row>
    <row r="3357" ht="15.75" customHeight="1" spans="1:15">
      <c r="A3357" s="65" t="s">
        <v>407</v>
      </c>
      <c r="B3357" s="66" t="s">
        <v>41</v>
      </c>
      <c r="C3357" s="55" t="s">
        <v>469</v>
      </c>
      <c r="D3357" s="66" t="s">
        <v>370</v>
      </c>
      <c r="E3357" s="66" t="s">
        <v>410</v>
      </c>
      <c r="F3357" s="66">
        <v>250879</v>
      </c>
      <c r="G3357" s="65" t="s">
        <v>30</v>
      </c>
      <c r="H3357" s="67">
        <v>1</v>
      </c>
      <c r="I3357" s="69" t="s">
        <v>931</v>
      </c>
      <c r="J3357" s="63">
        <f t="shared" si="13"/>
        <v>44766</v>
      </c>
      <c r="K3357" s="64">
        <f>IF(ISBLANK(J3357),,H3357*INDEX(Inputs!G:G,MATCH(F3357,Inputs!E:E,0)))</f>
        <v>699</v>
      </c>
      <c r="L3357" s="65" t="str">
        <f>IF(ISBLANK(J3357),,INDEX(Inputs!D:D,MATCH(F3357,Inputs!E:E,0)))</f>
        <v>597BK Evo Fox Falcon X85 Extra Large Speed Mouse Pad</v>
      </c>
      <c r="M3357" s="65" t="str">
        <f>IF(ISBLANK(#REF!),,IF(B3357="Online","Online",IF(LEFT(B3357,1)="E","Online","Offline")))</f>
        <v>Offline</v>
      </c>
      <c r="N3357" s="64">
        <f>IF(ISBLANK(M3357),,H3357*INDEX(Inputs!F:F,MATCH(F3357,Inputs!E:E,0)))</f>
        <v>1199</v>
      </c>
      <c r="O3357" s="65"/>
    </row>
    <row r="3358" ht="15.75" customHeight="1" spans="1:15">
      <c r="A3358" s="65" t="s">
        <v>338</v>
      </c>
      <c r="B3358" s="66" t="s">
        <v>47</v>
      </c>
      <c r="C3358" s="55" t="s">
        <v>357</v>
      </c>
      <c r="D3358" s="66" t="s">
        <v>370</v>
      </c>
      <c r="E3358" s="66" t="s">
        <v>410</v>
      </c>
      <c r="F3358" s="66">
        <v>250879</v>
      </c>
      <c r="G3358" s="65" t="s">
        <v>30</v>
      </c>
      <c r="H3358" s="67">
        <v>1</v>
      </c>
      <c r="I3358" s="69" t="s">
        <v>931</v>
      </c>
      <c r="J3358" s="63">
        <f t="shared" si="13"/>
        <v>44766</v>
      </c>
      <c r="K3358" s="64">
        <f>IF(ISBLANK(J3358),,H3358*INDEX(Inputs!G:G,MATCH(F3358,Inputs!E:E,0)))</f>
        <v>699</v>
      </c>
      <c r="L3358" s="65" t="str">
        <f>IF(ISBLANK(J3358),,INDEX(Inputs!D:D,MATCH(F3358,Inputs!E:E,0)))</f>
        <v>597BK Evo Fox Falcon X85 Extra Large Speed Mouse Pad</v>
      </c>
      <c r="M3358" s="65" t="str">
        <f>IF(ISBLANK(#REF!),,IF(B3358="Online","Online",IF(LEFT(B3358,1)="E","Online","Offline")))</f>
        <v>Offline</v>
      </c>
      <c r="N3358" s="64">
        <f>IF(ISBLANK(M3358),,H3358*INDEX(Inputs!F:F,MATCH(F3358,Inputs!E:E,0)))</f>
        <v>1199</v>
      </c>
      <c r="O3358" s="65"/>
    </row>
    <row r="3359" ht="15.75" customHeight="1" spans="1:15">
      <c r="A3359" s="65" t="s">
        <v>367</v>
      </c>
      <c r="B3359" s="66" t="s">
        <v>48</v>
      </c>
      <c r="C3359" s="55" t="s">
        <v>709</v>
      </c>
      <c r="D3359" s="66" t="s">
        <v>370</v>
      </c>
      <c r="E3359" s="66" t="s">
        <v>410</v>
      </c>
      <c r="F3359" s="66">
        <v>250877</v>
      </c>
      <c r="G3359" s="65" t="s">
        <v>22</v>
      </c>
      <c r="H3359" s="67">
        <v>1</v>
      </c>
      <c r="I3359" s="69" t="s">
        <v>931</v>
      </c>
      <c r="J3359" s="63">
        <f t="shared" si="13"/>
        <v>44766</v>
      </c>
      <c r="K3359" s="64">
        <f>IF(ISBLANK(J3359),,H3359*INDEX(Inputs!G:G,MATCH(F3359,Inputs!E:E,0)))</f>
        <v>349</v>
      </c>
      <c r="L3359" s="65" t="str">
        <f>IF(ISBLANK(J3359),,INDEX(Inputs!D:D,MATCH(F3359,Inputs!E:E,0)))</f>
        <v>595BK Evo Fox Falcon X35 Medium Speed Mouse Pad</v>
      </c>
      <c r="M3359" s="65" t="str">
        <f>IF(ISBLANK(#REF!),,IF(B3359="Online","Online",IF(LEFT(B3359,1)="E","Online","Offline")))</f>
        <v>Offline</v>
      </c>
      <c r="N3359" s="64">
        <f>IF(ISBLANK(M3359),,H3359*INDEX(Inputs!F:F,MATCH(F3359,Inputs!E:E,0)))</f>
        <v>699</v>
      </c>
      <c r="O3359" s="65"/>
    </row>
    <row r="3360" ht="15.75" customHeight="1" spans="1:15">
      <c r="A3360" s="65" t="s">
        <v>367</v>
      </c>
      <c r="B3360" s="66" t="s">
        <v>48</v>
      </c>
      <c r="C3360" s="55" t="s">
        <v>709</v>
      </c>
      <c r="D3360" s="66" t="s">
        <v>370</v>
      </c>
      <c r="E3360" s="66" t="s">
        <v>410</v>
      </c>
      <c r="F3360" s="66">
        <v>250879</v>
      </c>
      <c r="G3360" s="65" t="s">
        <v>30</v>
      </c>
      <c r="H3360" s="67">
        <v>1</v>
      </c>
      <c r="I3360" s="69" t="s">
        <v>931</v>
      </c>
      <c r="J3360" s="63">
        <f t="shared" si="13"/>
        <v>44766</v>
      </c>
      <c r="K3360" s="64">
        <f>IF(ISBLANK(J3360),,H3360*INDEX(Inputs!G:G,MATCH(F3360,Inputs!E:E,0)))</f>
        <v>699</v>
      </c>
      <c r="L3360" s="65" t="str">
        <f>IF(ISBLANK(J3360),,INDEX(Inputs!D:D,MATCH(F3360,Inputs!E:E,0)))</f>
        <v>597BK Evo Fox Falcon X85 Extra Large Speed Mouse Pad</v>
      </c>
      <c r="M3360" s="65" t="str">
        <f>IF(ISBLANK(#REF!),,IF(B3360="Online","Online",IF(LEFT(B3360,1)="E","Online","Offline")))</f>
        <v>Offline</v>
      </c>
      <c r="N3360" s="64">
        <f>IF(ISBLANK(M3360),,H3360*INDEX(Inputs!F:F,MATCH(F3360,Inputs!E:E,0)))</f>
        <v>1199</v>
      </c>
      <c r="O3360" s="65"/>
    </row>
    <row r="3361" ht="15.75" customHeight="1" spans="1:15">
      <c r="A3361" s="65" t="s">
        <v>407</v>
      </c>
      <c r="B3361" s="66" t="s">
        <v>49</v>
      </c>
      <c r="C3361" s="55" t="s">
        <v>493</v>
      </c>
      <c r="D3361" s="66" t="s">
        <v>370</v>
      </c>
      <c r="E3361" s="66" t="s">
        <v>410</v>
      </c>
      <c r="F3361" s="66">
        <v>250879</v>
      </c>
      <c r="G3361" s="65" t="s">
        <v>30</v>
      </c>
      <c r="H3361" s="67">
        <v>0</v>
      </c>
      <c r="I3361" s="69" t="s">
        <v>931</v>
      </c>
      <c r="J3361" s="63">
        <f t="shared" si="13"/>
        <v>44766</v>
      </c>
      <c r="K3361" s="64">
        <f>IF(ISBLANK(J3361),,H3361*INDEX(Inputs!G:G,MATCH(F3361,Inputs!E:E,0)))</f>
        <v>0</v>
      </c>
      <c r="L3361" s="65" t="str">
        <f>IF(ISBLANK(J3361),,INDEX(Inputs!D:D,MATCH(F3361,Inputs!E:E,0)))</f>
        <v>597BK Evo Fox Falcon X85 Extra Large Speed Mouse Pad</v>
      </c>
      <c r="M3361" s="65" t="str">
        <f>IF(ISBLANK(#REF!),,IF(B3361="Online","Online",IF(LEFT(B3361,1)="E","Online","Offline")))</f>
        <v>Offline</v>
      </c>
      <c r="N3361" s="64">
        <f>IF(ISBLANK(M3361),,H3361*INDEX(Inputs!F:F,MATCH(F3361,Inputs!E:E,0)))</f>
        <v>0</v>
      </c>
      <c r="O3361" s="65"/>
    </row>
    <row r="3362" ht="15.75" customHeight="1" spans="1:15">
      <c r="A3362" s="65" t="s">
        <v>341</v>
      </c>
      <c r="B3362" s="66" t="s">
        <v>54</v>
      </c>
      <c r="C3362" s="55" t="s">
        <v>470</v>
      </c>
      <c r="D3362" s="66" t="s">
        <v>370</v>
      </c>
      <c r="E3362" s="66" t="s">
        <v>410</v>
      </c>
      <c r="F3362" s="66">
        <v>250879</v>
      </c>
      <c r="G3362" s="65" t="s">
        <v>30</v>
      </c>
      <c r="H3362" s="67">
        <v>1</v>
      </c>
      <c r="I3362" s="69" t="s">
        <v>931</v>
      </c>
      <c r="J3362" s="63">
        <f t="shared" si="13"/>
        <v>44766</v>
      </c>
      <c r="K3362" s="64">
        <f>IF(ISBLANK(J3362),,H3362*INDEX(Inputs!G:G,MATCH(F3362,Inputs!E:E,0)))</f>
        <v>699</v>
      </c>
      <c r="L3362" s="65" t="str">
        <f>IF(ISBLANK(J3362),,INDEX(Inputs!D:D,MATCH(F3362,Inputs!E:E,0)))</f>
        <v>597BK Evo Fox Falcon X85 Extra Large Speed Mouse Pad</v>
      </c>
      <c r="M3362" s="65" t="str">
        <f>IF(ISBLANK(#REF!),,IF(B3362="Online","Online",IF(LEFT(B3362,1)="E","Online","Offline")))</f>
        <v>Offline</v>
      </c>
      <c r="N3362" s="64">
        <f>IF(ISBLANK(M3362),,H3362*INDEX(Inputs!F:F,MATCH(F3362,Inputs!E:E,0)))</f>
        <v>1199</v>
      </c>
      <c r="O3362" s="65"/>
    </row>
    <row r="3363" ht="15.75" customHeight="1" spans="1:15">
      <c r="A3363" s="65" t="s">
        <v>327</v>
      </c>
      <c r="B3363" s="66" t="s">
        <v>56</v>
      </c>
      <c r="C3363" s="55" t="s">
        <v>494</v>
      </c>
      <c r="D3363" s="66" t="s">
        <v>370</v>
      </c>
      <c r="E3363" s="66" t="s">
        <v>410</v>
      </c>
      <c r="F3363" s="66">
        <v>250423</v>
      </c>
      <c r="G3363" s="65" t="s">
        <v>11</v>
      </c>
      <c r="H3363" s="67">
        <v>1</v>
      </c>
      <c r="I3363" s="69" t="s">
        <v>931</v>
      </c>
      <c r="J3363" s="63">
        <f t="shared" si="13"/>
        <v>44766</v>
      </c>
      <c r="K3363" s="64">
        <f>IF(ISBLANK(J3363),,H3363*INDEX(Inputs!G:G,MATCH(F3363,Inputs!E:E,0)))</f>
        <v>759</v>
      </c>
      <c r="L3363" s="65" t="str">
        <f>IF(ISBLANK(J3363),,INDEX(Inputs!D:D,MATCH(F3363,Inputs!E:E,0)))</f>
        <v>650GR Ergo View Laptop Stand-Grey</v>
      </c>
      <c r="M3363" s="65" t="str">
        <f>IF(ISBLANK(#REF!),,IF(B3363="Online","Online",IF(LEFT(B3363,1)="E","Online","Offline")))</f>
        <v>Offline</v>
      </c>
      <c r="N3363" s="64">
        <f>IF(ISBLANK(M3363),,H3363*INDEX(Inputs!F:F,MATCH(F3363,Inputs!E:E,0)))</f>
        <v>899</v>
      </c>
      <c r="O3363" s="65"/>
    </row>
    <row r="3364" ht="15.75" customHeight="1" spans="1:15">
      <c r="A3364" s="65" t="s">
        <v>341</v>
      </c>
      <c r="B3364" s="66" t="s">
        <v>57</v>
      </c>
      <c r="C3364" s="55" t="s">
        <v>348</v>
      </c>
      <c r="D3364" s="66" t="s">
        <v>370</v>
      </c>
      <c r="E3364" s="66" t="s">
        <v>410</v>
      </c>
      <c r="F3364" s="66">
        <v>250877</v>
      </c>
      <c r="G3364" s="65" t="s">
        <v>22</v>
      </c>
      <c r="H3364" s="67">
        <v>1</v>
      </c>
      <c r="I3364" s="69" t="s">
        <v>931</v>
      </c>
      <c r="J3364" s="63">
        <f t="shared" si="13"/>
        <v>44766</v>
      </c>
      <c r="K3364" s="64">
        <f>IF(ISBLANK(J3364),,H3364*INDEX(Inputs!G:G,MATCH(F3364,Inputs!E:E,0)))</f>
        <v>349</v>
      </c>
      <c r="L3364" s="65" t="str">
        <f>IF(ISBLANK(J3364),,INDEX(Inputs!D:D,MATCH(F3364,Inputs!E:E,0)))</f>
        <v>595BK Evo Fox Falcon X35 Medium Speed Mouse Pad</v>
      </c>
      <c r="M3364" s="65" t="str">
        <f>IF(ISBLANK(#REF!),,IF(B3364="Online","Online",IF(LEFT(B3364,1)="E","Online","Offline")))</f>
        <v>Offline</v>
      </c>
      <c r="N3364" s="64">
        <f>IF(ISBLANK(M3364),,H3364*INDEX(Inputs!F:F,MATCH(F3364,Inputs!E:E,0)))</f>
        <v>699</v>
      </c>
      <c r="O3364" s="65"/>
    </row>
    <row r="3365" ht="15.75" customHeight="1" spans="1:15">
      <c r="A3365" s="65" t="s">
        <v>327</v>
      </c>
      <c r="B3365" s="66" t="s">
        <v>63</v>
      </c>
      <c r="C3365" s="55" t="s">
        <v>527</v>
      </c>
      <c r="D3365" s="66" t="s">
        <v>370</v>
      </c>
      <c r="E3365" s="66" t="s">
        <v>410</v>
      </c>
      <c r="F3365" s="66">
        <v>250423</v>
      </c>
      <c r="G3365" s="65" t="s">
        <v>11</v>
      </c>
      <c r="H3365" s="67">
        <v>1</v>
      </c>
      <c r="I3365" s="69" t="s">
        <v>931</v>
      </c>
      <c r="J3365" s="63">
        <f t="shared" si="13"/>
        <v>44766</v>
      </c>
      <c r="K3365" s="64">
        <f>IF(ISBLANK(J3365),,H3365*INDEX(Inputs!G:G,MATCH(F3365,Inputs!E:E,0)))</f>
        <v>759</v>
      </c>
      <c r="L3365" s="65" t="str">
        <f>IF(ISBLANK(J3365),,INDEX(Inputs!D:D,MATCH(F3365,Inputs!E:E,0)))</f>
        <v>650GR Ergo View Laptop Stand-Grey</v>
      </c>
      <c r="M3365" s="65" t="str">
        <f>IF(ISBLANK(#REF!),,IF(B3365="Online","Online",IF(LEFT(B3365,1)="E","Online","Offline")))</f>
        <v>Offline</v>
      </c>
      <c r="N3365" s="64">
        <f>IF(ISBLANK(M3365),,H3365*INDEX(Inputs!F:F,MATCH(F3365,Inputs!E:E,0)))</f>
        <v>899</v>
      </c>
      <c r="O3365" s="65"/>
    </row>
    <row r="3366" ht="15.75" customHeight="1" spans="1:15">
      <c r="A3366" s="65" t="s">
        <v>327</v>
      </c>
      <c r="B3366" s="66" t="s">
        <v>65</v>
      </c>
      <c r="C3366" s="55" t="s">
        <v>568</v>
      </c>
      <c r="D3366" s="66" t="s">
        <v>370</v>
      </c>
      <c r="E3366" s="66" t="s">
        <v>410</v>
      </c>
      <c r="F3366" s="66">
        <v>250877</v>
      </c>
      <c r="G3366" s="65" t="s">
        <v>22</v>
      </c>
      <c r="H3366" s="67">
        <v>2</v>
      </c>
      <c r="I3366" s="69" t="s">
        <v>931</v>
      </c>
      <c r="J3366" s="63">
        <f t="shared" si="13"/>
        <v>44766</v>
      </c>
      <c r="K3366" s="64">
        <f>IF(ISBLANK(J3366),,H3366*INDEX(Inputs!G:G,MATCH(F3366,Inputs!E:E,0)))</f>
        <v>698</v>
      </c>
      <c r="L3366" s="65" t="str">
        <f>IF(ISBLANK(J3366),,INDEX(Inputs!D:D,MATCH(F3366,Inputs!E:E,0)))</f>
        <v>595BK Evo Fox Falcon X35 Medium Speed Mouse Pad</v>
      </c>
      <c r="M3366" s="65" t="str">
        <f>IF(ISBLANK(#REF!),,IF(B3366="Online","Online",IF(LEFT(B3366,1)="E","Online","Offline")))</f>
        <v>Offline</v>
      </c>
      <c r="N3366" s="64">
        <f>IF(ISBLANK(M3366),,H3366*INDEX(Inputs!F:F,MATCH(F3366,Inputs!E:E,0)))</f>
        <v>1398</v>
      </c>
      <c r="O3366" s="65"/>
    </row>
    <row r="3367" ht="15.75" customHeight="1" spans="1:15">
      <c r="A3367" s="65" t="s">
        <v>327</v>
      </c>
      <c r="B3367" s="66" t="s">
        <v>505</v>
      </c>
      <c r="C3367" s="55" t="s">
        <v>506</v>
      </c>
      <c r="D3367" s="66" t="s">
        <v>370</v>
      </c>
      <c r="E3367" s="66" t="s">
        <v>410</v>
      </c>
      <c r="F3367" s="66">
        <v>250877</v>
      </c>
      <c r="G3367" s="65" t="s">
        <v>22</v>
      </c>
      <c r="H3367" s="67">
        <v>1</v>
      </c>
      <c r="I3367" s="69" t="s">
        <v>931</v>
      </c>
      <c r="J3367" s="63">
        <f t="shared" si="13"/>
        <v>44766</v>
      </c>
      <c r="K3367" s="64">
        <f>IF(ISBLANK(J3367),,H3367*INDEX(Inputs!G:G,MATCH(F3367,Inputs!E:E,0)))</f>
        <v>349</v>
      </c>
      <c r="L3367" s="65" t="str">
        <f>IF(ISBLANK(J3367),,INDEX(Inputs!D:D,MATCH(F3367,Inputs!E:E,0)))</f>
        <v>595BK Evo Fox Falcon X35 Medium Speed Mouse Pad</v>
      </c>
      <c r="M3367" s="65" t="str">
        <f>IF(ISBLANK(#REF!),,IF(B3367="Online","Online",IF(LEFT(B3367,1)="E","Online","Offline")))</f>
        <v>Offline</v>
      </c>
      <c r="N3367" s="64">
        <f>IF(ISBLANK(M3367),,H3367*INDEX(Inputs!F:F,MATCH(F3367,Inputs!E:E,0)))</f>
        <v>699</v>
      </c>
      <c r="O3367" s="65"/>
    </row>
    <row r="3368" ht="15.75" customHeight="1" spans="1:15">
      <c r="A3368" s="65" t="s">
        <v>327</v>
      </c>
      <c r="B3368" s="66" t="s">
        <v>505</v>
      </c>
      <c r="C3368" s="55" t="s">
        <v>506</v>
      </c>
      <c r="D3368" s="66" t="s">
        <v>370</v>
      </c>
      <c r="E3368" s="66" t="s">
        <v>410</v>
      </c>
      <c r="F3368" s="66">
        <v>250879</v>
      </c>
      <c r="G3368" s="65" t="s">
        <v>30</v>
      </c>
      <c r="H3368" s="67">
        <v>1</v>
      </c>
      <c r="I3368" s="69" t="s">
        <v>931</v>
      </c>
      <c r="J3368" s="63">
        <f t="shared" si="13"/>
        <v>44766</v>
      </c>
      <c r="K3368" s="64">
        <f>IF(ISBLANK(J3368),,H3368*INDEX(Inputs!G:G,MATCH(F3368,Inputs!E:E,0)))</f>
        <v>699</v>
      </c>
      <c r="L3368" s="65" t="str">
        <f>IF(ISBLANK(J3368),,INDEX(Inputs!D:D,MATCH(F3368,Inputs!E:E,0)))</f>
        <v>597BK Evo Fox Falcon X85 Extra Large Speed Mouse Pad</v>
      </c>
      <c r="M3368" s="65" t="str">
        <f>IF(ISBLANK(#REF!),,IF(B3368="Online","Online",IF(LEFT(B3368,1)="E","Online","Offline")))</f>
        <v>Offline</v>
      </c>
      <c r="N3368" s="64">
        <f>IF(ISBLANK(M3368),,H3368*INDEX(Inputs!F:F,MATCH(F3368,Inputs!E:E,0)))</f>
        <v>1199</v>
      </c>
      <c r="O3368" s="65"/>
    </row>
    <row r="3369" ht="15.75" customHeight="1" spans="1:15">
      <c r="A3369" s="65" t="s">
        <v>437</v>
      </c>
      <c r="B3369" s="66" t="s">
        <v>73</v>
      </c>
      <c r="C3369" s="55" t="s">
        <v>438</v>
      </c>
      <c r="D3369" s="66" t="s">
        <v>370</v>
      </c>
      <c r="E3369" s="66" t="s">
        <v>410</v>
      </c>
      <c r="F3369" s="66">
        <v>250879</v>
      </c>
      <c r="G3369" s="65" t="s">
        <v>30</v>
      </c>
      <c r="H3369" s="67">
        <v>1</v>
      </c>
      <c r="I3369" s="69" t="s">
        <v>931</v>
      </c>
      <c r="J3369" s="63">
        <f t="shared" si="13"/>
        <v>44766</v>
      </c>
      <c r="K3369" s="64">
        <f>IF(ISBLANK(J3369),,H3369*INDEX(Inputs!G:G,MATCH(F3369,Inputs!E:E,0)))</f>
        <v>699</v>
      </c>
      <c r="L3369" s="65" t="str">
        <f>IF(ISBLANK(J3369),,INDEX(Inputs!D:D,MATCH(F3369,Inputs!E:E,0)))</f>
        <v>597BK Evo Fox Falcon X85 Extra Large Speed Mouse Pad</v>
      </c>
      <c r="M3369" s="65" t="str">
        <f>IF(ISBLANK(#REF!),,IF(B3369="Online","Online",IF(LEFT(B3369,1)="E","Online","Offline")))</f>
        <v>Offline</v>
      </c>
      <c r="N3369" s="64">
        <f>IF(ISBLANK(M3369),,H3369*INDEX(Inputs!F:F,MATCH(F3369,Inputs!E:E,0)))</f>
        <v>1199</v>
      </c>
      <c r="O3369" s="65"/>
    </row>
    <row r="3370" ht="15.75" customHeight="1" spans="1:15">
      <c r="A3370" s="65" t="s">
        <v>373</v>
      </c>
      <c r="B3370" s="66" t="s">
        <v>82</v>
      </c>
      <c r="C3370" s="55" t="s">
        <v>374</v>
      </c>
      <c r="D3370" s="66" t="s">
        <v>414</v>
      </c>
      <c r="E3370" s="66" t="s">
        <v>415</v>
      </c>
      <c r="F3370" s="66">
        <v>250424</v>
      </c>
      <c r="G3370" s="65" t="s">
        <v>15</v>
      </c>
      <c r="H3370" s="67">
        <v>1</v>
      </c>
      <c r="I3370" s="69" t="s">
        <v>931</v>
      </c>
      <c r="J3370" s="63">
        <f t="shared" si="13"/>
        <v>44766</v>
      </c>
      <c r="K3370" s="64">
        <f>IF(ISBLANK(J3370),,H3370*INDEX(Inputs!G:G,MATCH(F3370,Inputs!E:E,0)))</f>
        <v>999</v>
      </c>
      <c r="L3370" s="65" t="str">
        <f>IF(ISBLANK(J3370),,INDEX(Inputs!D:D,MATCH(F3370,Inputs!E:E,0)))</f>
        <v>419V2 PRIMUS Wireless Desktop V2</v>
      </c>
      <c r="M3370" s="65" t="str">
        <f>IF(ISBLANK(#REF!),,IF(B3370="Online","Online",IF(LEFT(B3370,1)="E","Online","Offline")))</f>
        <v>Offline</v>
      </c>
      <c r="N3370" s="64">
        <f>IF(ISBLANK(M3370),,H3370*INDEX(Inputs!F:F,MATCH(F3370,Inputs!E:E,0)))</f>
        <v>1199</v>
      </c>
      <c r="O3370" s="65"/>
    </row>
    <row r="3371" ht="15.75" customHeight="1" spans="1:15">
      <c r="A3371" s="65" t="s">
        <v>373</v>
      </c>
      <c r="B3371" s="66" t="s">
        <v>82</v>
      </c>
      <c r="C3371" s="55" t="s">
        <v>374</v>
      </c>
      <c r="D3371" s="66" t="s">
        <v>414</v>
      </c>
      <c r="E3371" s="66" t="s">
        <v>415</v>
      </c>
      <c r="F3371" s="66">
        <v>250873</v>
      </c>
      <c r="G3371" s="65" t="s">
        <v>12</v>
      </c>
      <c r="H3371" s="67">
        <v>1</v>
      </c>
      <c r="I3371" s="69" t="s">
        <v>931</v>
      </c>
      <c r="J3371" s="63">
        <f t="shared" si="13"/>
        <v>44766</v>
      </c>
      <c r="K3371" s="64">
        <f>IF(ISBLANK(J3371),,H3371*INDEX(Inputs!G:G,MATCH(F3371,Inputs!E:E,0)))</f>
        <v>999</v>
      </c>
      <c r="L3371" s="65" t="str">
        <f>IF(ISBLANK(J3371),,INDEX(Inputs!D:D,MATCH(F3371,Inputs!E:E,0)))</f>
        <v>422BK Evo Fox Fireblade Gaming Keyboard USB</v>
      </c>
      <c r="M3371" s="65" t="str">
        <f>IF(ISBLANK(#REF!),,IF(B3371="Online","Online",IF(LEFT(B3371,1)="E","Online","Offline")))</f>
        <v>Offline</v>
      </c>
      <c r="N3371" s="64">
        <f>IF(ISBLANK(M3371),,H3371*INDEX(Inputs!F:F,MATCH(F3371,Inputs!E:E,0)))</f>
        <v>1299</v>
      </c>
      <c r="O3371" s="65"/>
    </row>
    <row r="3372" ht="15.75" customHeight="1" spans="1:15">
      <c r="A3372" s="65" t="s">
        <v>341</v>
      </c>
      <c r="B3372" s="66" t="s">
        <v>83</v>
      </c>
      <c r="C3372" s="55" t="s">
        <v>394</v>
      </c>
      <c r="D3372" s="66" t="s">
        <v>370</v>
      </c>
      <c r="E3372" s="66" t="s">
        <v>371</v>
      </c>
      <c r="F3372" s="66">
        <v>250417</v>
      </c>
      <c r="G3372" s="65" t="s">
        <v>39</v>
      </c>
      <c r="H3372" s="67">
        <v>1</v>
      </c>
      <c r="I3372" s="69" t="s">
        <v>931</v>
      </c>
      <c r="J3372" s="63">
        <f t="shared" si="13"/>
        <v>44766</v>
      </c>
      <c r="K3372" s="64">
        <f>IF(ISBLANK(J3372),,H3372*INDEX(Inputs!G:G,MATCH(F3372,Inputs!E:E,0)))</f>
        <v>929</v>
      </c>
      <c r="L3372" s="65" t="str">
        <f>IF(ISBLANK(J3372),,INDEX(Inputs!D:D,MATCH(F3372,Inputs!E:E,0)))</f>
        <v>416PP Super Speed Hub 4 Port USB 3.0</v>
      </c>
      <c r="M3372" s="65" t="str">
        <f>IF(ISBLANK(#REF!),,IF(B3372="Online","Online",IF(LEFT(B3372,1)="E","Online","Offline")))</f>
        <v>Offline</v>
      </c>
      <c r="N3372" s="64">
        <f>IF(ISBLANK(M3372),,H3372*INDEX(Inputs!F:F,MATCH(F3372,Inputs!E:E,0)))</f>
        <v>1499</v>
      </c>
      <c r="O3372" s="65"/>
    </row>
    <row r="3373" ht="15.75" customHeight="1" spans="1:15">
      <c r="A3373" s="65" t="s">
        <v>341</v>
      </c>
      <c r="B3373" s="66" t="s">
        <v>83</v>
      </c>
      <c r="C3373" s="55" t="s">
        <v>394</v>
      </c>
      <c r="D3373" s="66" t="s">
        <v>414</v>
      </c>
      <c r="E3373" s="66" t="s">
        <v>415</v>
      </c>
      <c r="F3373" s="66">
        <v>250874</v>
      </c>
      <c r="G3373" s="65" t="s">
        <v>13</v>
      </c>
      <c r="H3373" s="67">
        <v>1</v>
      </c>
      <c r="I3373" s="69" t="s">
        <v>931</v>
      </c>
      <c r="J3373" s="63">
        <f t="shared" si="13"/>
        <v>44766</v>
      </c>
      <c r="K3373" s="64">
        <f>IF(ISBLANK(J3373),,H3373*INDEX(Inputs!G:G,MATCH(F3373,Inputs!E:E,0)))</f>
        <v>1349</v>
      </c>
      <c r="L3373" s="65" t="str">
        <f>IF(ISBLANK(J3373),,INDEX(Inputs!D:D,MATCH(F3373,Inputs!E:E,0)))</f>
        <v>432BK EvoFox X-Team Gaming Keyboard &amp; Mouse (USB)</v>
      </c>
      <c r="M3373" s="65" t="str">
        <f>IF(ISBLANK(#REF!),,IF(B3373="Online","Online",IF(LEFT(B3373,1)="E","Online","Offline")))</f>
        <v>Offline</v>
      </c>
      <c r="N3373" s="64">
        <f>IF(ISBLANK(M3373),,H3373*INDEX(Inputs!F:F,MATCH(F3373,Inputs!E:E,0)))</f>
        <v>1899</v>
      </c>
      <c r="O3373" s="65"/>
    </row>
    <row r="3374" ht="15.75" customHeight="1" spans="1:15">
      <c r="A3374" s="65" t="s">
        <v>341</v>
      </c>
      <c r="B3374" s="66" t="s">
        <v>83</v>
      </c>
      <c r="C3374" s="55" t="s">
        <v>394</v>
      </c>
      <c r="D3374" s="66" t="s">
        <v>370</v>
      </c>
      <c r="E3374" s="66" t="s">
        <v>410</v>
      </c>
      <c r="F3374" s="66">
        <v>250879</v>
      </c>
      <c r="G3374" s="65" t="s">
        <v>30</v>
      </c>
      <c r="H3374" s="67">
        <v>2</v>
      </c>
      <c r="I3374" s="69" t="s">
        <v>931</v>
      </c>
      <c r="J3374" s="63">
        <f t="shared" si="13"/>
        <v>44766</v>
      </c>
      <c r="K3374" s="64">
        <f>IF(ISBLANK(J3374),,H3374*INDEX(Inputs!G:G,MATCH(F3374,Inputs!E:E,0)))</f>
        <v>1398</v>
      </c>
      <c r="L3374" s="65" t="str">
        <f>IF(ISBLANK(J3374),,INDEX(Inputs!D:D,MATCH(F3374,Inputs!E:E,0)))</f>
        <v>597BK Evo Fox Falcon X85 Extra Large Speed Mouse Pad</v>
      </c>
      <c r="M3374" s="65" t="str">
        <f>IF(ISBLANK(#REF!),,IF(B3374="Online","Online",IF(LEFT(B3374,1)="E","Online","Offline")))</f>
        <v>Offline</v>
      </c>
      <c r="N3374" s="64">
        <f>IF(ISBLANK(M3374),,H3374*INDEX(Inputs!F:F,MATCH(F3374,Inputs!E:E,0)))</f>
        <v>2398</v>
      </c>
      <c r="O3374" s="65"/>
    </row>
    <row r="3375" ht="15.75" customHeight="1" spans="1:15">
      <c r="A3375" s="65" t="s">
        <v>327</v>
      </c>
      <c r="B3375" s="66" t="s">
        <v>85</v>
      </c>
      <c r="C3375" s="55" t="s">
        <v>736</v>
      </c>
      <c r="D3375" s="66" t="s">
        <v>370</v>
      </c>
      <c r="E3375" s="66" t="s">
        <v>410</v>
      </c>
      <c r="F3375" s="66">
        <v>250879</v>
      </c>
      <c r="G3375" s="65" t="s">
        <v>30</v>
      </c>
      <c r="H3375" s="67">
        <v>1</v>
      </c>
      <c r="I3375" s="69" t="s">
        <v>931</v>
      </c>
      <c r="J3375" s="63">
        <f t="shared" si="13"/>
        <v>44766</v>
      </c>
      <c r="K3375" s="64">
        <f>IF(ISBLANK(J3375),,H3375*INDEX(Inputs!G:G,MATCH(F3375,Inputs!E:E,0)))</f>
        <v>699</v>
      </c>
      <c r="L3375" s="65" t="str">
        <f>IF(ISBLANK(J3375),,INDEX(Inputs!D:D,MATCH(F3375,Inputs!E:E,0)))</f>
        <v>597BK Evo Fox Falcon X85 Extra Large Speed Mouse Pad</v>
      </c>
      <c r="M3375" s="65" t="str">
        <f>IF(ISBLANK(#REF!),,IF(B3375="Online","Online",IF(LEFT(B3375,1)="E","Online","Offline")))</f>
        <v>Offline</v>
      </c>
      <c r="N3375" s="64">
        <f>IF(ISBLANK(M3375),,H3375*INDEX(Inputs!F:F,MATCH(F3375,Inputs!E:E,0)))</f>
        <v>1199</v>
      </c>
      <c r="O3375" s="65"/>
    </row>
    <row r="3376" ht="15.75" customHeight="1" spans="1:15">
      <c r="A3376" s="65" t="s">
        <v>362</v>
      </c>
      <c r="B3376" s="66" t="s">
        <v>87</v>
      </c>
      <c r="C3376" s="55" t="s">
        <v>653</v>
      </c>
      <c r="D3376" s="66" t="s">
        <v>370</v>
      </c>
      <c r="E3376" s="66" t="s">
        <v>410</v>
      </c>
      <c r="F3376" s="66">
        <v>250879</v>
      </c>
      <c r="G3376" s="65" t="s">
        <v>30</v>
      </c>
      <c r="H3376" s="67">
        <v>1</v>
      </c>
      <c r="I3376" s="69" t="s">
        <v>931</v>
      </c>
      <c r="J3376" s="63">
        <f t="shared" si="13"/>
        <v>44766</v>
      </c>
      <c r="K3376" s="64">
        <f>IF(ISBLANK(J3376),,H3376*INDEX(Inputs!G:G,MATCH(F3376,Inputs!E:E,0)))</f>
        <v>699</v>
      </c>
      <c r="L3376" s="65" t="str">
        <f>IF(ISBLANK(J3376),,INDEX(Inputs!D:D,MATCH(F3376,Inputs!E:E,0)))</f>
        <v>597BK Evo Fox Falcon X85 Extra Large Speed Mouse Pad</v>
      </c>
      <c r="M3376" s="65" t="str">
        <f>IF(ISBLANK(#REF!),,IF(B3376="Online","Online",IF(LEFT(B3376,1)="E","Online","Offline")))</f>
        <v>Offline</v>
      </c>
      <c r="N3376" s="64">
        <f>IF(ISBLANK(M3376),,H3376*INDEX(Inputs!F:F,MATCH(F3376,Inputs!E:E,0)))</f>
        <v>1199</v>
      </c>
      <c r="O3376" s="65"/>
    </row>
    <row r="3377" ht="15.75" customHeight="1" spans="1:15">
      <c r="A3377" s="65" t="s">
        <v>367</v>
      </c>
      <c r="B3377" s="66" t="s">
        <v>94</v>
      </c>
      <c r="C3377" s="55" t="s">
        <v>610</v>
      </c>
      <c r="D3377" s="66" t="s">
        <v>414</v>
      </c>
      <c r="E3377" s="66" t="s">
        <v>415</v>
      </c>
      <c r="F3377" s="66">
        <v>250874</v>
      </c>
      <c r="G3377" s="65" t="s">
        <v>13</v>
      </c>
      <c r="H3377" s="67">
        <v>1</v>
      </c>
      <c r="I3377" s="69" t="s">
        <v>931</v>
      </c>
      <c r="J3377" s="63">
        <f t="shared" si="13"/>
        <v>44766</v>
      </c>
      <c r="K3377" s="64">
        <f>IF(ISBLANK(J3377),,H3377*INDEX(Inputs!G:G,MATCH(F3377,Inputs!E:E,0)))</f>
        <v>1349</v>
      </c>
      <c r="L3377" s="65" t="str">
        <f>IF(ISBLANK(J3377),,INDEX(Inputs!D:D,MATCH(F3377,Inputs!E:E,0)))</f>
        <v>432BK EvoFox X-Team Gaming Keyboard &amp; Mouse (USB)</v>
      </c>
      <c r="M3377" s="65" t="str">
        <f>IF(ISBLANK(#REF!),,IF(B3377="Online","Online",IF(LEFT(B3377,1)="E","Online","Offline")))</f>
        <v>Offline</v>
      </c>
      <c r="N3377" s="64">
        <f>IF(ISBLANK(M3377),,H3377*INDEX(Inputs!F:F,MATCH(F3377,Inputs!E:E,0)))</f>
        <v>1899</v>
      </c>
      <c r="O3377" s="65"/>
    </row>
    <row r="3378" ht="15.75" customHeight="1" spans="1:15">
      <c r="A3378" s="65" t="s">
        <v>454</v>
      </c>
      <c r="B3378" s="66" t="s">
        <v>460</v>
      </c>
      <c r="C3378" s="55" t="s">
        <v>461</v>
      </c>
      <c r="D3378" s="66" t="s">
        <v>370</v>
      </c>
      <c r="E3378" s="66" t="s">
        <v>410</v>
      </c>
      <c r="F3378" s="66">
        <v>250879</v>
      </c>
      <c r="G3378" s="65" t="s">
        <v>30</v>
      </c>
      <c r="H3378" s="67">
        <v>1</v>
      </c>
      <c r="I3378" s="69" t="s">
        <v>931</v>
      </c>
      <c r="J3378" s="63">
        <f t="shared" si="13"/>
        <v>44766</v>
      </c>
      <c r="K3378" s="64">
        <f>IF(ISBLANK(J3378),,H3378*INDEX(Inputs!G:G,MATCH(F3378,Inputs!E:E,0)))</f>
        <v>699</v>
      </c>
      <c r="L3378" s="65" t="str">
        <f>IF(ISBLANK(J3378),,INDEX(Inputs!D:D,MATCH(F3378,Inputs!E:E,0)))</f>
        <v>597BK Evo Fox Falcon X85 Extra Large Speed Mouse Pad</v>
      </c>
      <c r="M3378" s="65" t="str">
        <f>IF(ISBLANK(#REF!),,IF(B3378="Online","Online",IF(LEFT(B3378,1)="E","Online","Offline")))</f>
        <v>Offline</v>
      </c>
      <c r="N3378" s="64">
        <f>IF(ISBLANK(M3378),,H3378*INDEX(Inputs!F:F,MATCH(F3378,Inputs!E:E,0)))</f>
        <v>1199</v>
      </c>
      <c r="O3378" s="65"/>
    </row>
    <row r="3379" ht="15.75" customHeight="1" spans="1:15">
      <c r="A3379" s="65" t="s">
        <v>458</v>
      </c>
      <c r="B3379" s="66" t="s">
        <v>106</v>
      </c>
      <c r="C3379" s="55" t="s">
        <v>673</v>
      </c>
      <c r="D3379" s="66" t="s">
        <v>414</v>
      </c>
      <c r="E3379" s="66" t="s">
        <v>415</v>
      </c>
      <c r="F3379" s="66">
        <v>250874</v>
      </c>
      <c r="G3379" s="65" t="s">
        <v>13</v>
      </c>
      <c r="H3379" s="67">
        <v>1</v>
      </c>
      <c r="I3379" s="69" t="s">
        <v>931</v>
      </c>
      <c r="J3379" s="63">
        <f t="shared" si="13"/>
        <v>44766</v>
      </c>
      <c r="K3379" s="64">
        <f>IF(ISBLANK(J3379),,H3379*INDEX(Inputs!G:G,MATCH(F3379,Inputs!E:E,0)))</f>
        <v>1349</v>
      </c>
      <c r="L3379" s="65" t="str">
        <f>IF(ISBLANK(J3379),,INDEX(Inputs!D:D,MATCH(F3379,Inputs!E:E,0)))</f>
        <v>432BK EvoFox X-Team Gaming Keyboard &amp; Mouse (USB)</v>
      </c>
      <c r="M3379" s="65" t="str">
        <f>IF(ISBLANK(#REF!),,IF(B3379="Online","Online",IF(LEFT(B3379,1)="E","Online","Offline")))</f>
        <v>Offline</v>
      </c>
      <c r="N3379" s="64">
        <f>IF(ISBLANK(M3379),,H3379*INDEX(Inputs!F:F,MATCH(F3379,Inputs!E:E,0)))</f>
        <v>1899</v>
      </c>
      <c r="O3379" s="65"/>
    </row>
    <row r="3380" ht="15.75" customHeight="1" spans="1:15">
      <c r="A3380" s="65" t="s">
        <v>338</v>
      </c>
      <c r="B3380" s="66" t="s">
        <v>109</v>
      </c>
      <c r="C3380" s="55" t="s">
        <v>382</v>
      </c>
      <c r="D3380" s="66" t="s">
        <v>370</v>
      </c>
      <c r="E3380" s="66" t="s">
        <v>410</v>
      </c>
      <c r="F3380" s="66">
        <v>250879</v>
      </c>
      <c r="G3380" s="65" t="s">
        <v>30</v>
      </c>
      <c r="H3380" s="67">
        <v>1</v>
      </c>
      <c r="I3380" s="69" t="s">
        <v>931</v>
      </c>
      <c r="J3380" s="63">
        <f t="shared" si="13"/>
        <v>44766</v>
      </c>
      <c r="K3380" s="64">
        <f>IF(ISBLANK(J3380),,H3380*INDEX(Inputs!G:G,MATCH(F3380,Inputs!E:E,0)))</f>
        <v>699</v>
      </c>
      <c r="L3380" s="65" t="str">
        <f>IF(ISBLANK(J3380),,INDEX(Inputs!D:D,MATCH(F3380,Inputs!E:E,0)))</f>
        <v>597BK Evo Fox Falcon X85 Extra Large Speed Mouse Pad</v>
      </c>
      <c r="M3380" s="65" t="str">
        <f>IF(ISBLANK(#REF!),,IF(B3380="Online","Online",IF(LEFT(B3380,1)="E","Online","Offline")))</f>
        <v>Offline</v>
      </c>
      <c r="N3380" s="64">
        <f>IF(ISBLANK(M3380),,H3380*INDEX(Inputs!F:F,MATCH(F3380,Inputs!E:E,0)))</f>
        <v>1199</v>
      </c>
      <c r="O3380" s="65"/>
    </row>
    <row r="3381" ht="15.75" customHeight="1" spans="1:15">
      <c r="A3381" s="65" t="s">
        <v>509</v>
      </c>
      <c r="B3381" s="66" t="s">
        <v>112</v>
      </c>
      <c r="C3381" s="55" t="s">
        <v>510</v>
      </c>
      <c r="D3381" s="66" t="s">
        <v>370</v>
      </c>
      <c r="E3381" s="66" t="s">
        <v>410</v>
      </c>
      <c r="F3381" s="66">
        <v>250879</v>
      </c>
      <c r="G3381" s="65" t="s">
        <v>30</v>
      </c>
      <c r="H3381" s="67">
        <v>1</v>
      </c>
      <c r="I3381" s="69" t="s">
        <v>931</v>
      </c>
      <c r="J3381" s="63">
        <f t="shared" si="13"/>
        <v>44766</v>
      </c>
      <c r="K3381" s="64">
        <f>IF(ISBLANK(J3381),,H3381*INDEX(Inputs!G:G,MATCH(F3381,Inputs!E:E,0)))</f>
        <v>699</v>
      </c>
      <c r="L3381" s="65" t="str">
        <f>IF(ISBLANK(J3381),,INDEX(Inputs!D:D,MATCH(F3381,Inputs!E:E,0)))</f>
        <v>597BK Evo Fox Falcon X85 Extra Large Speed Mouse Pad</v>
      </c>
      <c r="M3381" s="65" t="str">
        <f>IF(ISBLANK(#REF!),,IF(B3381="Online","Online",IF(LEFT(B3381,1)="E","Online","Offline")))</f>
        <v>Offline</v>
      </c>
      <c r="N3381" s="64">
        <f>IF(ISBLANK(M3381),,H3381*INDEX(Inputs!F:F,MATCH(F3381,Inputs!E:E,0)))</f>
        <v>1199</v>
      </c>
      <c r="O3381" s="65"/>
    </row>
    <row r="3382" ht="15.75" customHeight="1" spans="1:15">
      <c r="A3382" s="65" t="s">
        <v>458</v>
      </c>
      <c r="B3382" s="66" t="s">
        <v>117</v>
      </c>
      <c r="C3382" s="55" t="s">
        <v>689</v>
      </c>
      <c r="D3382" s="66" t="s">
        <v>414</v>
      </c>
      <c r="E3382" s="66" t="s">
        <v>415</v>
      </c>
      <c r="F3382" s="66">
        <v>250873</v>
      </c>
      <c r="G3382" s="65" t="s">
        <v>12</v>
      </c>
      <c r="H3382" s="67">
        <v>1</v>
      </c>
      <c r="I3382" s="69" t="s">
        <v>931</v>
      </c>
      <c r="J3382" s="63">
        <f t="shared" si="13"/>
        <v>44766</v>
      </c>
      <c r="K3382" s="64">
        <f>IF(ISBLANK(J3382),,H3382*INDEX(Inputs!G:G,MATCH(F3382,Inputs!E:E,0)))</f>
        <v>999</v>
      </c>
      <c r="L3382" s="65" t="str">
        <f>IF(ISBLANK(J3382),,INDEX(Inputs!D:D,MATCH(F3382,Inputs!E:E,0)))</f>
        <v>422BK Evo Fox Fireblade Gaming Keyboard USB</v>
      </c>
      <c r="M3382" s="65" t="str">
        <f>IF(ISBLANK(#REF!),,IF(B3382="Online","Online",IF(LEFT(B3382,1)="E","Online","Offline")))</f>
        <v>Offline</v>
      </c>
      <c r="N3382" s="64">
        <f>IF(ISBLANK(M3382),,H3382*INDEX(Inputs!F:F,MATCH(F3382,Inputs!E:E,0)))</f>
        <v>1299</v>
      </c>
      <c r="O3382" s="65"/>
    </row>
    <row r="3383" ht="15.75" customHeight="1" spans="1:15">
      <c r="A3383" s="65" t="s">
        <v>341</v>
      </c>
      <c r="B3383" s="66" t="s">
        <v>119</v>
      </c>
      <c r="C3383" s="55" t="s">
        <v>618</v>
      </c>
      <c r="D3383" s="66" t="s">
        <v>414</v>
      </c>
      <c r="E3383" s="66" t="s">
        <v>415</v>
      </c>
      <c r="F3383" s="66">
        <v>250874</v>
      </c>
      <c r="G3383" s="65" t="s">
        <v>13</v>
      </c>
      <c r="H3383" s="67">
        <v>1</v>
      </c>
      <c r="I3383" s="69" t="s">
        <v>931</v>
      </c>
      <c r="J3383" s="63">
        <f t="shared" si="13"/>
        <v>44766</v>
      </c>
      <c r="K3383" s="64">
        <f>IF(ISBLANK(J3383),,H3383*INDEX(Inputs!G:G,MATCH(F3383,Inputs!E:E,0)))</f>
        <v>1349</v>
      </c>
      <c r="L3383" s="65" t="str">
        <f>IF(ISBLANK(J3383),,INDEX(Inputs!D:D,MATCH(F3383,Inputs!E:E,0)))</f>
        <v>432BK EvoFox X-Team Gaming Keyboard &amp; Mouse (USB)</v>
      </c>
      <c r="M3383" s="65" t="str">
        <f>IF(ISBLANK(#REF!),,IF(B3383="Online","Online",IF(LEFT(B3383,1)="E","Online","Offline")))</f>
        <v>Offline</v>
      </c>
      <c r="N3383" s="64">
        <f>IF(ISBLANK(M3383),,H3383*INDEX(Inputs!F:F,MATCH(F3383,Inputs!E:E,0)))</f>
        <v>1899</v>
      </c>
      <c r="O3383" s="65"/>
    </row>
    <row r="3384" ht="15.75" customHeight="1" spans="1:15">
      <c r="A3384" s="65" t="s">
        <v>426</v>
      </c>
      <c r="B3384" s="66" t="s">
        <v>120</v>
      </c>
      <c r="C3384" s="55" t="s">
        <v>427</v>
      </c>
      <c r="D3384" s="66" t="s">
        <v>370</v>
      </c>
      <c r="E3384" s="66" t="s">
        <v>410</v>
      </c>
      <c r="F3384" s="66">
        <v>250878</v>
      </c>
      <c r="G3384" s="65" t="s">
        <v>24</v>
      </c>
      <c r="H3384" s="67">
        <v>1</v>
      </c>
      <c r="I3384" s="69" t="s">
        <v>931</v>
      </c>
      <c r="J3384" s="63">
        <f t="shared" si="13"/>
        <v>44766</v>
      </c>
      <c r="K3384" s="64">
        <f>IF(ISBLANK(J3384),,H3384*INDEX(Inputs!G:G,MATCH(F3384,Inputs!E:E,0)))</f>
        <v>999</v>
      </c>
      <c r="L3384" s="65" t="str">
        <f>IF(ISBLANK(J3384),,INDEX(Inputs!D:D,MATCH(F3384,Inputs!E:E,0)))</f>
        <v>596BK Evo Fox Falcon LX35 Medium Speed LED Mouse Pad</v>
      </c>
      <c r="M3384" s="65" t="str">
        <f>IF(ISBLANK(#REF!),,IF(B3384="Online","Online",IF(LEFT(B3384,1)="E","Online","Offline")))</f>
        <v>Offline</v>
      </c>
      <c r="N3384" s="64">
        <f>IF(ISBLANK(M3384),,H3384*INDEX(Inputs!F:F,MATCH(F3384,Inputs!E:E,0)))</f>
        <v>1999</v>
      </c>
      <c r="O3384" s="65"/>
    </row>
    <row r="3385" ht="15.75" customHeight="1" spans="1:15">
      <c r="A3385" s="65" t="s">
        <v>478</v>
      </c>
      <c r="B3385" s="66" t="s">
        <v>132</v>
      </c>
      <c r="C3385" s="55" t="s">
        <v>511</v>
      </c>
      <c r="D3385" s="66" t="s">
        <v>370</v>
      </c>
      <c r="E3385" s="66" t="s">
        <v>410</v>
      </c>
      <c r="F3385" s="66">
        <v>250879</v>
      </c>
      <c r="G3385" s="65" t="s">
        <v>30</v>
      </c>
      <c r="H3385" s="67">
        <v>1</v>
      </c>
      <c r="I3385" s="69" t="s">
        <v>931</v>
      </c>
      <c r="J3385" s="63">
        <f t="shared" si="13"/>
        <v>44766</v>
      </c>
      <c r="K3385" s="64">
        <f>IF(ISBLANK(J3385),,H3385*INDEX(Inputs!G:G,MATCH(F3385,Inputs!E:E,0)))</f>
        <v>699</v>
      </c>
      <c r="L3385" s="65" t="str">
        <f>IF(ISBLANK(J3385),,INDEX(Inputs!D:D,MATCH(F3385,Inputs!E:E,0)))</f>
        <v>597BK Evo Fox Falcon X85 Extra Large Speed Mouse Pad</v>
      </c>
      <c r="M3385" s="65" t="str">
        <f>IF(ISBLANK(#REF!),,IF(B3385="Online","Online",IF(LEFT(B3385,1)="E","Online","Offline")))</f>
        <v>Offline</v>
      </c>
      <c r="N3385" s="64">
        <f>IF(ISBLANK(M3385),,H3385*INDEX(Inputs!F:F,MATCH(F3385,Inputs!E:E,0)))</f>
        <v>1199</v>
      </c>
      <c r="O3385" s="65"/>
    </row>
    <row r="3386" ht="15.75" customHeight="1" spans="1:15">
      <c r="A3386" s="65" t="s">
        <v>574</v>
      </c>
      <c r="B3386" s="66" t="s">
        <v>134</v>
      </c>
      <c r="C3386" s="55" t="s">
        <v>575</v>
      </c>
      <c r="D3386" s="66" t="s">
        <v>414</v>
      </c>
      <c r="E3386" s="66" t="s">
        <v>415</v>
      </c>
      <c r="F3386" s="66">
        <v>250424</v>
      </c>
      <c r="G3386" s="65" t="s">
        <v>15</v>
      </c>
      <c r="H3386" s="67">
        <v>1</v>
      </c>
      <c r="I3386" s="69" t="s">
        <v>931</v>
      </c>
      <c r="J3386" s="63">
        <f t="shared" si="13"/>
        <v>44766</v>
      </c>
      <c r="K3386" s="64">
        <f>IF(ISBLANK(J3386),,H3386*INDEX(Inputs!G:G,MATCH(F3386,Inputs!E:E,0)))</f>
        <v>999</v>
      </c>
      <c r="L3386" s="65" t="str">
        <f>IF(ISBLANK(J3386),,INDEX(Inputs!D:D,MATCH(F3386,Inputs!E:E,0)))</f>
        <v>419V2 PRIMUS Wireless Desktop V2</v>
      </c>
      <c r="M3386" s="65" t="str">
        <f>IF(ISBLANK(#REF!),,IF(B3386="Online","Online",IF(LEFT(B3386,1)="E","Online","Offline")))</f>
        <v>Offline</v>
      </c>
      <c r="N3386" s="64">
        <f>IF(ISBLANK(M3386),,H3386*INDEX(Inputs!F:F,MATCH(F3386,Inputs!E:E,0)))</f>
        <v>1199</v>
      </c>
      <c r="O3386" s="65"/>
    </row>
    <row r="3387" ht="15.75" customHeight="1" spans="1:15">
      <c r="A3387" s="65" t="s">
        <v>476</v>
      </c>
      <c r="B3387" s="66" t="s">
        <v>546</v>
      </c>
      <c r="C3387" s="55" t="s">
        <v>547</v>
      </c>
      <c r="D3387" s="66" t="s">
        <v>370</v>
      </c>
      <c r="E3387" s="66" t="s">
        <v>410</v>
      </c>
      <c r="F3387" s="66">
        <v>250876</v>
      </c>
      <c r="G3387" s="65" t="s">
        <v>26</v>
      </c>
      <c r="H3387" s="67">
        <v>1</v>
      </c>
      <c r="I3387" s="69" t="s">
        <v>931</v>
      </c>
      <c r="J3387" s="63">
        <f t="shared" si="13"/>
        <v>44766</v>
      </c>
      <c r="K3387" s="64">
        <f>IF(ISBLANK(J3387),,H3387*INDEX(Inputs!G:G,MATCH(F3387,Inputs!E:E,0)))</f>
        <v>1399</v>
      </c>
      <c r="L3387" s="65" t="str">
        <f>IF(ISBLANK(J3387),,INDEX(Inputs!D:D,MATCH(F3387,Inputs!E:E,0)))</f>
        <v>649BK EvoFox Typhoon Laptop Cooling Pad</v>
      </c>
      <c r="M3387" s="65" t="str">
        <f>IF(ISBLANK(#REF!),,IF(B3387="Online","Online",IF(LEFT(B3387,1)="E","Online","Offline")))</f>
        <v>Offline</v>
      </c>
      <c r="N3387" s="64">
        <f>IF(ISBLANK(M3387),,H3387*INDEX(Inputs!F:F,MATCH(F3387,Inputs!E:E,0)))</f>
        <v>1999</v>
      </c>
      <c r="O3387" s="65"/>
    </row>
    <row r="3388" ht="15.75" customHeight="1" spans="1:15">
      <c r="A3388" s="65" t="s">
        <v>353</v>
      </c>
      <c r="B3388" s="66" t="s">
        <v>576</v>
      </c>
      <c r="C3388" s="55" t="s">
        <v>577</v>
      </c>
      <c r="D3388" s="66" t="s">
        <v>414</v>
      </c>
      <c r="E3388" s="66" t="s">
        <v>415</v>
      </c>
      <c r="F3388" s="66">
        <v>250874</v>
      </c>
      <c r="G3388" s="65" t="s">
        <v>13</v>
      </c>
      <c r="H3388" s="67">
        <v>1</v>
      </c>
      <c r="I3388" s="69" t="s">
        <v>931</v>
      </c>
      <c r="J3388" s="63">
        <f t="shared" si="13"/>
        <v>44766</v>
      </c>
      <c r="K3388" s="64">
        <f>IF(ISBLANK(J3388),,H3388*INDEX(Inputs!G:G,MATCH(F3388,Inputs!E:E,0)))</f>
        <v>1349</v>
      </c>
      <c r="L3388" s="65" t="str">
        <f>IF(ISBLANK(J3388),,INDEX(Inputs!D:D,MATCH(F3388,Inputs!E:E,0)))</f>
        <v>432BK EvoFox X-Team Gaming Keyboard &amp; Mouse (USB)</v>
      </c>
      <c r="M3388" s="65" t="str">
        <f>IF(ISBLANK(#REF!),,IF(B3388="Online","Online",IF(LEFT(B3388,1)="E","Online","Offline")))</f>
        <v>Offline</v>
      </c>
      <c r="N3388" s="64">
        <f>IF(ISBLANK(M3388),,H3388*INDEX(Inputs!F:F,MATCH(F3388,Inputs!E:E,0)))</f>
        <v>1899</v>
      </c>
      <c r="O3388" s="65"/>
    </row>
    <row r="3389" ht="15.75" customHeight="1" spans="1:15">
      <c r="A3389" s="65" t="s">
        <v>353</v>
      </c>
      <c r="B3389" s="66" t="s">
        <v>576</v>
      </c>
      <c r="C3389" s="55" t="s">
        <v>577</v>
      </c>
      <c r="D3389" s="66" t="s">
        <v>370</v>
      </c>
      <c r="E3389" s="66" t="s">
        <v>410</v>
      </c>
      <c r="F3389" s="66">
        <v>250879</v>
      </c>
      <c r="G3389" s="65" t="s">
        <v>30</v>
      </c>
      <c r="H3389" s="67">
        <v>1</v>
      </c>
      <c r="I3389" s="69" t="s">
        <v>931</v>
      </c>
      <c r="J3389" s="63">
        <f t="shared" si="13"/>
        <v>44766</v>
      </c>
      <c r="K3389" s="64">
        <f>IF(ISBLANK(J3389),,H3389*INDEX(Inputs!G:G,MATCH(F3389,Inputs!E:E,0)))</f>
        <v>699</v>
      </c>
      <c r="L3389" s="65" t="str">
        <f>IF(ISBLANK(J3389),,INDEX(Inputs!D:D,MATCH(F3389,Inputs!E:E,0)))</f>
        <v>597BK Evo Fox Falcon X85 Extra Large Speed Mouse Pad</v>
      </c>
      <c r="M3389" s="65" t="str">
        <f>IF(ISBLANK(#REF!),,IF(B3389="Online","Online",IF(LEFT(B3389,1)="E","Online","Offline")))</f>
        <v>Offline</v>
      </c>
      <c r="N3389" s="64">
        <f>IF(ISBLANK(M3389),,H3389*INDEX(Inputs!F:F,MATCH(F3389,Inputs!E:E,0)))</f>
        <v>1199</v>
      </c>
      <c r="O3389" s="65"/>
    </row>
    <row r="3390" ht="15.75" customHeight="1" spans="1:15">
      <c r="A3390" s="65" t="s">
        <v>439</v>
      </c>
      <c r="B3390" s="66" t="s">
        <v>146</v>
      </c>
      <c r="C3390" s="55" t="s">
        <v>440</v>
      </c>
      <c r="D3390" s="66" t="s">
        <v>370</v>
      </c>
      <c r="E3390" s="66" t="s">
        <v>410</v>
      </c>
      <c r="F3390" s="66">
        <v>250879</v>
      </c>
      <c r="G3390" s="65" t="s">
        <v>30</v>
      </c>
      <c r="H3390" s="67">
        <v>1</v>
      </c>
      <c r="I3390" s="69" t="s">
        <v>931</v>
      </c>
      <c r="J3390" s="63">
        <f t="shared" si="13"/>
        <v>44766</v>
      </c>
      <c r="K3390" s="64">
        <f>IF(ISBLANK(J3390),,H3390*INDEX(Inputs!G:G,MATCH(F3390,Inputs!E:E,0)))</f>
        <v>699</v>
      </c>
      <c r="L3390" s="65" t="str">
        <f>IF(ISBLANK(J3390),,INDEX(Inputs!D:D,MATCH(F3390,Inputs!E:E,0)))</f>
        <v>597BK Evo Fox Falcon X85 Extra Large Speed Mouse Pad</v>
      </c>
      <c r="M3390" s="65" t="str">
        <f>IF(ISBLANK(#REF!),,IF(B3390="Online","Online",IF(LEFT(B3390,1)="E","Online","Offline")))</f>
        <v>Offline</v>
      </c>
      <c r="N3390" s="64">
        <f>IF(ISBLANK(M3390),,H3390*INDEX(Inputs!F:F,MATCH(F3390,Inputs!E:E,0)))</f>
        <v>1199</v>
      </c>
      <c r="O3390" s="65"/>
    </row>
    <row r="3391" ht="15.75" customHeight="1" spans="1:15">
      <c r="A3391" s="65" t="s">
        <v>462</v>
      </c>
      <c r="B3391" s="66" t="s">
        <v>150</v>
      </c>
      <c r="C3391" s="55" t="s">
        <v>463</v>
      </c>
      <c r="D3391" s="66" t="s">
        <v>370</v>
      </c>
      <c r="E3391" s="66" t="s">
        <v>410</v>
      </c>
      <c r="F3391" s="66">
        <v>250879</v>
      </c>
      <c r="G3391" s="65" t="s">
        <v>30</v>
      </c>
      <c r="H3391" s="67">
        <v>1</v>
      </c>
      <c r="I3391" s="69" t="s">
        <v>931</v>
      </c>
      <c r="J3391" s="63">
        <f t="shared" si="13"/>
        <v>44766</v>
      </c>
      <c r="K3391" s="64">
        <f>IF(ISBLANK(J3391),,H3391*INDEX(Inputs!G:G,MATCH(F3391,Inputs!E:E,0)))</f>
        <v>699</v>
      </c>
      <c r="L3391" s="65" t="str">
        <f>IF(ISBLANK(J3391),,INDEX(Inputs!D:D,MATCH(F3391,Inputs!E:E,0)))</f>
        <v>597BK Evo Fox Falcon X85 Extra Large Speed Mouse Pad</v>
      </c>
      <c r="M3391" s="65" t="str">
        <f>IF(ISBLANK(#REF!),,IF(B3391="Online","Online",IF(LEFT(B3391,1)="E","Online","Offline")))</f>
        <v>Offline</v>
      </c>
      <c r="N3391" s="64">
        <f>IF(ISBLANK(M3391),,H3391*INDEX(Inputs!F:F,MATCH(F3391,Inputs!E:E,0)))</f>
        <v>1199</v>
      </c>
      <c r="O3391" s="65"/>
    </row>
    <row r="3392" ht="15.75" customHeight="1" spans="1:15">
      <c r="A3392" s="65" t="s">
        <v>747</v>
      </c>
      <c r="B3392" s="66" t="s">
        <v>151</v>
      </c>
      <c r="C3392" s="55" t="s">
        <v>748</v>
      </c>
      <c r="D3392" s="66" t="s">
        <v>414</v>
      </c>
      <c r="E3392" s="66" t="s">
        <v>415</v>
      </c>
      <c r="F3392" s="66">
        <v>250875</v>
      </c>
      <c r="G3392" s="65" t="s">
        <v>103</v>
      </c>
      <c r="H3392" s="67">
        <v>1</v>
      </c>
      <c r="I3392" s="69" t="s">
        <v>931</v>
      </c>
      <c r="J3392" s="63">
        <f t="shared" si="13"/>
        <v>44766</v>
      </c>
      <c r="K3392" s="64">
        <f>IF(ISBLANK(J3392),,H3392*INDEX(Inputs!G:G,MATCH(F3392,Inputs!E:E,0)))</f>
        <v>1099</v>
      </c>
      <c r="L3392" s="65" t="str">
        <f>IF(ISBLANK(J3392),,INDEX(Inputs!D:D,MATCH(F3392,Inputs!E:E,0)))</f>
        <v>433BK EvoFox WarHammer Gaming Keyboard (USB)</v>
      </c>
      <c r="M3392" s="65" t="str">
        <f>IF(ISBLANK(#REF!),,IF(B3392="Online","Online",IF(LEFT(B3392,1)="E","Online","Offline")))</f>
        <v>Offline</v>
      </c>
      <c r="N3392" s="64">
        <f>IF(ISBLANK(M3392),,H3392*INDEX(Inputs!F:F,MATCH(F3392,Inputs!E:E,0)))</f>
        <v>1499</v>
      </c>
      <c r="O3392" s="65"/>
    </row>
    <row r="3393" ht="15.75" customHeight="1" spans="1:15">
      <c r="A3393" s="65" t="s">
        <v>412</v>
      </c>
      <c r="B3393" s="66" t="s">
        <v>156</v>
      </c>
      <c r="C3393" s="55" t="s">
        <v>422</v>
      </c>
      <c r="D3393" s="66" t="s">
        <v>414</v>
      </c>
      <c r="E3393" s="66" t="s">
        <v>415</v>
      </c>
      <c r="F3393" s="66">
        <v>250874</v>
      </c>
      <c r="G3393" s="65" t="s">
        <v>13</v>
      </c>
      <c r="H3393" s="67">
        <v>2</v>
      </c>
      <c r="I3393" s="69" t="s">
        <v>931</v>
      </c>
      <c r="J3393" s="63">
        <f t="shared" si="13"/>
        <v>44766</v>
      </c>
      <c r="K3393" s="64">
        <f>IF(ISBLANK(J3393),,H3393*INDEX(Inputs!G:G,MATCH(F3393,Inputs!E:E,0)))</f>
        <v>2698</v>
      </c>
      <c r="L3393" s="65" t="str">
        <f>IF(ISBLANK(J3393),,INDEX(Inputs!D:D,MATCH(F3393,Inputs!E:E,0)))</f>
        <v>432BK EvoFox X-Team Gaming Keyboard &amp; Mouse (USB)</v>
      </c>
      <c r="M3393" s="65" t="str">
        <f>IF(ISBLANK(#REF!),,IF(B3393="Online","Online",IF(LEFT(B3393,1)="E","Online","Offline")))</f>
        <v>Offline</v>
      </c>
      <c r="N3393" s="64">
        <f>IF(ISBLANK(M3393),,H3393*INDEX(Inputs!F:F,MATCH(F3393,Inputs!E:E,0)))</f>
        <v>3798</v>
      </c>
      <c r="O3393" s="65"/>
    </row>
    <row r="3394" ht="15.75" customHeight="1" spans="1:15">
      <c r="A3394" s="65" t="s">
        <v>485</v>
      </c>
      <c r="B3394" s="66" t="s">
        <v>157</v>
      </c>
      <c r="C3394" s="55" t="s">
        <v>486</v>
      </c>
      <c r="D3394" s="66" t="s">
        <v>370</v>
      </c>
      <c r="E3394" s="66" t="s">
        <v>410</v>
      </c>
      <c r="F3394" s="66">
        <v>250876</v>
      </c>
      <c r="G3394" s="65" t="s">
        <v>26</v>
      </c>
      <c r="H3394" s="67">
        <v>1</v>
      </c>
      <c r="I3394" s="69" t="s">
        <v>931</v>
      </c>
      <c r="J3394" s="63">
        <f t="shared" si="13"/>
        <v>44766</v>
      </c>
      <c r="K3394" s="64">
        <f>IF(ISBLANK(J3394),,H3394*INDEX(Inputs!G:G,MATCH(F3394,Inputs!E:E,0)))</f>
        <v>1399</v>
      </c>
      <c r="L3394" s="65" t="str">
        <f>IF(ISBLANK(J3394),,INDEX(Inputs!D:D,MATCH(F3394,Inputs!E:E,0)))</f>
        <v>649BK EvoFox Typhoon Laptop Cooling Pad</v>
      </c>
      <c r="M3394" s="65" t="str">
        <f>IF(ISBLANK(#REF!),,IF(B3394="Online","Online",IF(LEFT(B3394,1)="E","Online","Offline")))</f>
        <v>Offline</v>
      </c>
      <c r="N3394" s="64">
        <f>IF(ISBLANK(M3394),,H3394*INDEX(Inputs!F:F,MATCH(F3394,Inputs!E:E,0)))</f>
        <v>1999</v>
      </c>
      <c r="O3394" s="65"/>
    </row>
    <row r="3395" ht="15.75" customHeight="1" spans="1:15">
      <c r="A3395" s="65" t="s">
        <v>549</v>
      </c>
      <c r="B3395" s="66" t="s">
        <v>162</v>
      </c>
      <c r="C3395" s="55" t="s">
        <v>550</v>
      </c>
      <c r="D3395" s="66" t="s">
        <v>370</v>
      </c>
      <c r="E3395" s="66" t="s">
        <v>410</v>
      </c>
      <c r="F3395" s="66">
        <v>250877</v>
      </c>
      <c r="G3395" s="65" t="s">
        <v>22</v>
      </c>
      <c r="H3395" s="67">
        <v>1</v>
      </c>
      <c r="I3395" s="69" t="s">
        <v>931</v>
      </c>
      <c r="J3395" s="63">
        <f t="shared" si="13"/>
        <v>44766</v>
      </c>
      <c r="K3395" s="64">
        <f>IF(ISBLANK(J3395),,H3395*INDEX(Inputs!G:G,MATCH(F3395,Inputs!E:E,0)))</f>
        <v>349</v>
      </c>
      <c r="L3395" s="65" t="str">
        <f>IF(ISBLANK(J3395),,INDEX(Inputs!D:D,MATCH(F3395,Inputs!E:E,0)))</f>
        <v>595BK Evo Fox Falcon X35 Medium Speed Mouse Pad</v>
      </c>
      <c r="M3395" s="65" t="str">
        <f>IF(ISBLANK(#REF!),,IF(B3395="Online","Online",IF(LEFT(B3395,1)="E","Online","Offline")))</f>
        <v>Offline</v>
      </c>
      <c r="N3395" s="64">
        <f>IF(ISBLANK(M3395),,H3395*INDEX(Inputs!F:F,MATCH(F3395,Inputs!E:E,0)))</f>
        <v>699</v>
      </c>
      <c r="O3395" s="65"/>
    </row>
    <row r="3396" ht="15.75" customHeight="1" spans="1:15">
      <c r="A3396" s="65" t="s">
        <v>487</v>
      </c>
      <c r="B3396" s="66" t="s">
        <v>168</v>
      </c>
      <c r="C3396" s="55" t="s">
        <v>488</v>
      </c>
      <c r="D3396" s="66" t="s">
        <v>414</v>
      </c>
      <c r="E3396" s="66" t="s">
        <v>415</v>
      </c>
      <c r="F3396" s="66">
        <v>250874</v>
      </c>
      <c r="G3396" s="65" t="s">
        <v>13</v>
      </c>
      <c r="H3396" s="67">
        <v>1</v>
      </c>
      <c r="I3396" s="69" t="s">
        <v>931</v>
      </c>
      <c r="J3396" s="63">
        <f t="shared" si="13"/>
        <v>44766</v>
      </c>
      <c r="K3396" s="64">
        <f>IF(ISBLANK(J3396),,H3396*INDEX(Inputs!G:G,MATCH(F3396,Inputs!E:E,0)))</f>
        <v>1349</v>
      </c>
      <c r="L3396" s="65" t="str">
        <f>IF(ISBLANK(J3396),,INDEX(Inputs!D:D,MATCH(F3396,Inputs!E:E,0)))</f>
        <v>432BK EvoFox X-Team Gaming Keyboard &amp; Mouse (USB)</v>
      </c>
      <c r="M3396" s="65" t="str">
        <f>IF(ISBLANK(#REF!),,IF(B3396="Online","Online",IF(LEFT(B3396,1)="E","Online","Offline")))</f>
        <v>Offline</v>
      </c>
      <c r="N3396" s="64">
        <f>IF(ISBLANK(M3396),,H3396*INDEX(Inputs!F:F,MATCH(F3396,Inputs!E:E,0)))</f>
        <v>1899</v>
      </c>
      <c r="O3396" s="65"/>
    </row>
    <row r="3397" ht="15.75" customHeight="1" spans="1:15">
      <c r="A3397" s="65" t="s">
        <v>932</v>
      </c>
      <c r="B3397" s="66" t="s">
        <v>799</v>
      </c>
      <c r="C3397" s="55" t="s">
        <v>800</v>
      </c>
      <c r="D3397" s="66" t="s">
        <v>370</v>
      </c>
      <c r="E3397" s="66" t="s">
        <v>410</v>
      </c>
      <c r="F3397" s="66">
        <v>250877</v>
      </c>
      <c r="G3397" s="65" t="s">
        <v>22</v>
      </c>
      <c r="H3397" s="67">
        <v>1</v>
      </c>
      <c r="I3397" s="69" t="s">
        <v>931</v>
      </c>
      <c r="J3397" s="63">
        <f t="shared" si="13"/>
        <v>44766</v>
      </c>
      <c r="K3397" s="64">
        <f>IF(ISBLANK(J3397),,H3397*INDEX(Inputs!G:G,MATCH(F3397,Inputs!E:E,0)))</f>
        <v>349</v>
      </c>
      <c r="L3397" s="65" t="str">
        <f>IF(ISBLANK(J3397),,INDEX(Inputs!D:D,MATCH(F3397,Inputs!E:E,0)))</f>
        <v>595BK Evo Fox Falcon X35 Medium Speed Mouse Pad</v>
      </c>
      <c r="M3397" s="65" t="str">
        <f>IF(ISBLANK(#REF!),,IF(B3397="Online","Online",IF(LEFT(B3397,1)="E","Online","Offline")))</f>
        <v>Offline</v>
      </c>
      <c r="N3397" s="64">
        <f>IF(ISBLANK(M3397),,H3397*INDEX(Inputs!F:F,MATCH(F3397,Inputs!E:E,0)))</f>
        <v>699</v>
      </c>
      <c r="O3397" s="65"/>
    </row>
    <row r="3398" ht="15.75" customHeight="1" spans="1:15">
      <c r="A3398" s="65" t="s">
        <v>447</v>
      </c>
      <c r="B3398" s="65" t="s">
        <v>452</v>
      </c>
      <c r="C3398" s="55" t="s">
        <v>453</v>
      </c>
      <c r="D3398" s="66" t="s">
        <v>414</v>
      </c>
      <c r="E3398" s="66" t="s">
        <v>415</v>
      </c>
      <c r="F3398" s="66">
        <v>250873</v>
      </c>
      <c r="G3398" s="65" t="s">
        <v>12</v>
      </c>
      <c r="H3398" s="67">
        <v>1</v>
      </c>
      <c r="I3398" s="69" t="s">
        <v>931</v>
      </c>
      <c r="J3398" s="63">
        <f t="shared" si="13"/>
        <v>44766</v>
      </c>
      <c r="K3398" s="64">
        <f>IF(ISBLANK(J3398),,H3398*INDEX(Inputs!G:G,MATCH(F3398,Inputs!E:E,0)))</f>
        <v>999</v>
      </c>
      <c r="L3398" s="65" t="str">
        <f>IF(ISBLANK(J3398),,INDEX(Inputs!D:D,MATCH(F3398,Inputs!E:E,0)))</f>
        <v>422BK Evo Fox Fireblade Gaming Keyboard USB</v>
      </c>
      <c r="M3398" s="65" t="str">
        <f>IF(ISBLANK(#REF!),,IF(B3398="Online","Online",IF(LEFT(B3398,1)="E","Online","Offline")))</f>
        <v>Offline</v>
      </c>
      <c r="N3398" s="64">
        <f>IF(ISBLANK(M3398),,H3398*INDEX(Inputs!F:F,MATCH(F3398,Inputs!E:E,0)))</f>
        <v>1299</v>
      </c>
      <c r="O3398" s="65"/>
    </row>
    <row r="3399" ht="15.75" customHeight="1" spans="1:15">
      <c r="A3399" s="65" t="s">
        <v>437</v>
      </c>
      <c r="B3399" s="65" t="s">
        <v>249</v>
      </c>
      <c r="C3399" s="55" t="s">
        <v>827</v>
      </c>
      <c r="D3399" s="66" t="s">
        <v>414</v>
      </c>
      <c r="E3399" s="66" t="s">
        <v>428</v>
      </c>
      <c r="F3399" s="66">
        <v>250881</v>
      </c>
      <c r="G3399" s="65" t="s">
        <v>98</v>
      </c>
      <c r="H3399" s="67">
        <v>1</v>
      </c>
      <c r="I3399" s="69" t="s">
        <v>931</v>
      </c>
      <c r="J3399" s="63">
        <f t="shared" si="13"/>
        <v>44766</v>
      </c>
      <c r="K3399" s="64">
        <f>IF(ISBLANK(J3399),,H3399*INDEX(Inputs!G:G,MATCH(F3399,Inputs!E:E,0)))</f>
        <v>799</v>
      </c>
      <c r="L3399" s="65" t="str">
        <f>IF(ISBLANK(J3399),,INDEX(Inputs!D:D,MATCH(F3399,Inputs!E:E,0)))</f>
        <v>795BK EvoFox Phantom Pro RGB Gaming Mouse USB</v>
      </c>
      <c r="M3399" s="65" t="str">
        <f>IF(ISBLANK(#REF!),,IF(B3399="Online","Online",IF(LEFT(B3399,1)="E","Online","Offline")))</f>
        <v>Offline</v>
      </c>
      <c r="N3399" s="64">
        <f>IF(ISBLANK(M3399),,H3399*INDEX(Inputs!F:F,MATCH(F3399,Inputs!E:E,0)))</f>
        <v>1099</v>
      </c>
      <c r="O3399" s="65"/>
    </row>
    <row r="3400" ht="15.75" customHeight="1" spans="1:15">
      <c r="A3400" s="65" t="s">
        <v>750</v>
      </c>
      <c r="B3400" s="65" t="s">
        <v>239</v>
      </c>
      <c r="C3400" s="55" t="s">
        <v>751</v>
      </c>
      <c r="D3400" s="66" t="s">
        <v>370</v>
      </c>
      <c r="E3400" s="66" t="s">
        <v>371</v>
      </c>
      <c r="F3400" s="66">
        <v>250417</v>
      </c>
      <c r="G3400" s="65" t="s">
        <v>39</v>
      </c>
      <c r="H3400" s="67">
        <v>2</v>
      </c>
      <c r="I3400" s="69" t="s">
        <v>931</v>
      </c>
      <c r="J3400" s="63">
        <f t="shared" si="13"/>
        <v>44766</v>
      </c>
      <c r="K3400" s="64">
        <f>IF(ISBLANK(J3400),,H3400*INDEX(Inputs!G:G,MATCH(F3400,Inputs!E:E,0)))</f>
        <v>1858</v>
      </c>
      <c r="L3400" s="65" t="str">
        <f>IF(ISBLANK(J3400),,INDEX(Inputs!D:D,MATCH(F3400,Inputs!E:E,0)))</f>
        <v>416PP Super Speed Hub 4 Port USB 3.0</v>
      </c>
      <c r="M3400" s="65" t="str">
        <f>IF(ISBLANK(#REF!),,IF(B3400="Online","Online",IF(LEFT(B3400,1)="E","Online","Offline")))</f>
        <v>Offline</v>
      </c>
      <c r="N3400" s="64">
        <f>IF(ISBLANK(M3400),,H3400*INDEX(Inputs!F:F,MATCH(F3400,Inputs!E:E,0)))</f>
        <v>2998</v>
      </c>
      <c r="O3400" s="65"/>
    </row>
    <row r="3401" ht="15.75" customHeight="1" spans="1:15">
      <c r="A3401" s="65" t="s">
        <v>750</v>
      </c>
      <c r="B3401" s="65" t="s">
        <v>239</v>
      </c>
      <c r="C3401" s="55" t="s">
        <v>751</v>
      </c>
      <c r="D3401" s="66" t="s">
        <v>370</v>
      </c>
      <c r="E3401" s="66" t="s">
        <v>410</v>
      </c>
      <c r="F3401" s="66">
        <v>250423</v>
      </c>
      <c r="G3401" s="65" t="s">
        <v>11</v>
      </c>
      <c r="H3401" s="67">
        <v>2</v>
      </c>
      <c r="I3401" s="69" t="s">
        <v>931</v>
      </c>
      <c r="J3401" s="63">
        <f t="shared" si="13"/>
        <v>44766</v>
      </c>
      <c r="K3401" s="64">
        <f>IF(ISBLANK(J3401),,H3401*INDEX(Inputs!G:G,MATCH(F3401,Inputs!E:E,0)))</f>
        <v>1518</v>
      </c>
      <c r="L3401" s="65" t="str">
        <f>IF(ISBLANK(J3401),,INDEX(Inputs!D:D,MATCH(F3401,Inputs!E:E,0)))</f>
        <v>650GR Ergo View Laptop Stand-Grey</v>
      </c>
      <c r="M3401" s="65" t="str">
        <f>IF(ISBLANK(#REF!),,IF(B3401="Online","Online",IF(LEFT(B3401,1)="E","Online","Offline")))</f>
        <v>Offline</v>
      </c>
      <c r="N3401" s="64">
        <f>IF(ISBLANK(M3401),,H3401*INDEX(Inputs!F:F,MATCH(F3401,Inputs!E:E,0)))</f>
        <v>1798</v>
      </c>
      <c r="O3401" s="65"/>
    </row>
    <row r="3402" ht="15.75" customHeight="1" spans="1:15">
      <c r="A3402" s="65" t="s">
        <v>933</v>
      </c>
      <c r="B3402" s="65" t="s">
        <v>227</v>
      </c>
      <c r="C3402" s="55" t="s">
        <v>934</v>
      </c>
      <c r="D3402" s="66" t="s">
        <v>414</v>
      </c>
      <c r="E3402" s="66" t="s">
        <v>415</v>
      </c>
      <c r="F3402" s="66">
        <v>204737</v>
      </c>
      <c r="G3402" s="65" t="s">
        <v>20</v>
      </c>
      <c r="H3402" s="67">
        <v>1</v>
      </c>
      <c r="I3402" s="69" t="s">
        <v>931</v>
      </c>
      <c r="J3402" s="63">
        <f t="shared" si="13"/>
        <v>44766</v>
      </c>
      <c r="K3402" s="64">
        <f>IF(ISBLANK(J3402),,H3402*INDEX(Inputs!G:G,MATCH(F3402,Inputs!E:E,0)))</f>
        <v>729</v>
      </c>
      <c r="L3402" s="65" t="str">
        <f>IF(ISBLANK(J3402),,INDEX(Inputs!D:D,MATCH(F3402,Inputs!E:E,0)))</f>
        <v>850PP Xcite Pro Keyboard &amp; Mouse USB</v>
      </c>
      <c r="M3402" s="65" t="str">
        <f>IF(ISBLANK(#REF!),,IF(B3402="Online","Online",IF(LEFT(B3402,1)="E","Online","Offline")))</f>
        <v>Offline</v>
      </c>
      <c r="N3402" s="64">
        <f>IF(ISBLANK(M3402),,H3402*INDEX(Inputs!F:F,MATCH(F3402,Inputs!E:E,0)))</f>
        <v>799</v>
      </c>
      <c r="O3402" s="65"/>
    </row>
    <row r="3403" ht="15.75" customHeight="1" spans="1:15">
      <c r="A3403" s="65" t="s">
        <v>447</v>
      </c>
      <c r="B3403" s="65" t="s">
        <v>159</v>
      </c>
      <c r="C3403" s="55" t="s">
        <v>448</v>
      </c>
      <c r="D3403" s="66" t="s">
        <v>370</v>
      </c>
      <c r="E3403" s="66" t="s">
        <v>371</v>
      </c>
      <c r="F3403" s="66">
        <v>250417</v>
      </c>
      <c r="G3403" s="65" t="s">
        <v>39</v>
      </c>
      <c r="H3403" s="67">
        <v>1</v>
      </c>
      <c r="I3403" s="69" t="s">
        <v>931</v>
      </c>
      <c r="J3403" s="63">
        <f t="shared" si="13"/>
        <v>44766</v>
      </c>
      <c r="K3403" s="64">
        <f>IF(ISBLANK(J3403),,H3403*INDEX(Inputs!G:G,MATCH(F3403,Inputs!E:E,0)))</f>
        <v>929</v>
      </c>
      <c r="L3403" s="65" t="str">
        <f>IF(ISBLANK(J3403),,INDEX(Inputs!D:D,MATCH(F3403,Inputs!E:E,0)))</f>
        <v>416PP Super Speed Hub 4 Port USB 3.0</v>
      </c>
      <c r="M3403" s="65" t="str">
        <f>IF(ISBLANK(#REF!),,IF(B3403="Online","Online",IF(LEFT(B3403,1)="E","Online","Offline")))</f>
        <v>Offline</v>
      </c>
      <c r="N3403" s="64">
        <f>IF(ISBLANK(M3403),,H3403*INDEX(Inputs!F:F,MATCH(F3403,Inputs!E:E,0)))</f>
        <v>1499</v>
      </c>
      <c r="O3403" s="65"/>
    </row>
    <row r="3404" ht="15.75" customHeight="1" spans="1:15">
      <c r="A3404" s="65" t="s">
        <v>447</v>
      </c>
      <c r="B3404" s="65" t="s">
        <v>159</v>
      </c>
      <c r="C3404" s="55" t="s">
        <v>448</v>
      </c>
      <c r="D3404" s="66" t="s">
        <v>370</v>
      </c>
      <c r="E3404" s="66" t="s">
        <v>410</v>
      </c>
      <c r="F3404" s="66">
        <v>250879</v>
      </c>
      <c r="G3404" s="65" t="s">
        <v>30</v>
      </c>
      <c r="H3404" s="67">
        <v>1</v>
      </c>
      <c r="I3404" s="69" t="s">
        <v>931</v>
      </c>
      <c r="J3404" s="63">
        <f t="shared" si="13"/>
        <v>44766</v>
      </c>
      <c r="K3404" s="64">
        <f>IF(ISBLANK(J3404),,H3404*INDEX(Inputs!G:G,MATCH(F3404,Inputs!E:E,0)))</f>
        <v>699</v>
      </c>
      <c r="L3404" s="65" t="str">
        <f>IF(ISBLANK(J3404),,INDEX(Inputs!D:D,MATCH(F3404,Inputs!E:E,0)))</f>
        <v>597BK Evo Fox Falcon X85 Extra Large Speed Mouse Pad</v>
      </c>
      <c r="M3404" s="65" t="str">
        <f>IF(ISBLANK(#REF!),,IF(B3404="Online","Online",IF(LEFT(B3404,1)="E","Online","Offline")))</f>
        <v>Offline</v>
      </c>
      <c r="N3404" s="64">
        <f>IF(ISBLANK(M3404),,H3404*INDEX(Inputs!F:F,MATCH(F3404,Inputs!E:E,0)))</f>
        <v>1199</v>
      </c>
      <c r="O3404" s="65"/>
    </row>
    <row r="3405" ht="15.75" customHeight="1" spans="1:15">
      <c r="A3405" s="65" t="s">
        <v>447</v>
      </c>
      <c r="B3405" s="65" t="s">
        <v>450</v>
      </c>
      <c r="C3405" s="55" t="s">
        <v>451</v>
      </c>
      <c r="D3405" s="66" t="s">
        <v>414</v>
      </c>
      <c r="E3405" s="66" t="s">
        <v>415</v>
      </c>
      <c r="F3405" s="66">
        <v>250874</v>
      </c>
      <c r="G3405" s="65" t="s">
        <v>13</v>
      </c>
      <c r="H3405" s="67">
        <v>1</v>
      </c>
      <c r="I3405" s="69" t="s">
        <v>931</v>
      </c>
      <c r="J3405" s="63">
        <f t="shared" si="13"/>
        <v>44766</v>
      </c>
      <c r="K3405" s="64">
        <f>IF(ISBLANK(J3405),,H3405*INDEX(Inputs!G:G,MATCH(F3405,Inputs!E:E,0)))</f>
        <v>1349</v>
      </c>
      <c r="L3405" s="65" t="str">
        <f>IF(ISBLANK(J3405),,INDEX(Inputs!D:D,MATCH(F3405,Inputs!E:E,0)))</f>
        <v>432BK EvoFox X-Team Gaming Keyboard &amp; Mouse (USB)</v>
      </c>
      <c r="M3405" s="65" t="str">
        <f>IF(ISBLANK(#REF!),,IF(B3405="Online","Online",IF(LEFT(B3405,1)="E","Online","Offline")))</f>
        <v>Offline</v>
      </c>
      <c r="N3405" s="64">
        <f>IF(ISBLANK(M3405),,H3405*INDEX(Inputs!F:F,MATCH(F3405,Inputs!E:E,0)))</f>
        <v>1899</v>
      </c>
      <c r="O3405" s="65"/>
    </row>
    <row r="3406" ht="15.75" customHeight="1" spans="1:15">
      <c r="A3406" s="65" t="s">
        <v>345</v>
      </c>
      <c r="B3406" s="65" t="s">
        <v>830</v>
      </c>
      <c r="C3406" s="55" t="s">
        <v>831</v>
      </c>
      <c r="D3406" s="66" t="s">
        <v>414</v>
      </c>
      <c r="E3406" s="66" t="s">
        <v>428</v>
      </c>
      <c r="F3406" s="66">
        <v>250881</v>
      </c>
      <c r="G3406" s="65" t="s">
        <v>98</v>
      </c>
      <c r="H3406" s="67">
        <v>1</v>
      </c>
      <c r="I3406" s="69" t="s">
        <v>931</v>
      </c>
      <c r="J3406" s="63">
        <f t="shared" si="13"/>
        <v>44766</v>
      </c>
      <c r="K3406" s="64">
        <f>IF(ISBLANK(J3406),,H3406*INDEX(Inputs!G:G,MATCH(F3406,Inputs!E:E,0)))</f>
        <v>799</v>
      </c>
      <c r="L3406" s="65" t="str">
        <f>IF(ISBLANK(J3406),,INDEX(Inputs!D:D,MATCH(F3406,Inputs!E:E,0)))</f>
        <v>795BK EvoFox Phantom Pro RGB Gaming Mouse USB</v>
      </c>
      <c r="M3406" s="65" t="str">
        <f>IF(ISBLANK(#REF!),,IF(B3406="Online","Online",IF(LEFT(B3406,1)="E","Online","Offline")))</f>
        <v>Offline</v>
      </c>
      <c r="N3406" s="64">
        <f>IF(ISBLANK(M3406),,H3406*INDEX(Inputs!F:F,MATCH(F3406,Inputs!E:E,0)))</f>
        <v>1099</v>
      </c>
      <c r="O3406" s="65"/>
    </row>
    <row r="3407" ht="15.75" customHeight="1" spans="1:15">
      <c r="A3407" s="65" t="s">
        <v>367</v>
      </c>
      <c r="B3407" s="65" t="s">
        <v>175</v>
      </c>
      <c r="C3407" s="55" t="s">
        <v>659</v>
      </c>
      <c r="D3407" s="66" t="s">
        <v>370</v>
      </c>
      <c r="E3407" s="66" t="s">
        <v>410</v>
      </c>
      <c r="F3407" s="66">
        <v>250879</v>
      </c>
      <c r="G3407" s="65" t="s">
        <v>30</v>
      </c>
      <c r="H3407" s="67">
        <v>1</v>
      </c>
      <c r="I3407" s="69" t="s">
        <v>931</v>
      </c>
      <c r="J3407" s="63">
        <f t="shared" si="13"/>
        <v>44766</v>
      </c>
      <c r="K3407" s="64">
        <f>IF(ISBLANK(J3407),,H3407*INDEX(Inputs!G:G,MATCH(F3407,Inputs!E:E,0)))</f>
        <v>699</v>
      </c>
      <c r="L3407" s="65" t="str">
        <f>IF(ISBLANK(J3407),,INDEX(Inputs!D:D,MATCH(F3407,Inputs!E:E,0)))</f>
        <v>597BK Evo Fox Falcon X85 Extra Large Speed Mouse Pad</v>
      </c>
      <c r="M3407" s="65" t="str">
        <f>IF(ISBLANK(#REF!),,IF(B3407="Online","Online",IF(LEFT(B3407,1)="E","Online","Offline")))</f>
        <v>Offline</v>
      </c>
      <c r="N3407" s="64">
        <f>IF(ISBLANK(M3407),,H3407*INDEX(Inputs!F:F,MATCH(F3407,Inputs!E:E,0)))</f>
        <v>1199</v>
      </c>
      <c r="O3407" s="65"/>
    </row>
    <row r="3408" ht="15.75" customHeight="1" spans="1:15">
      <c r="A3408" s="65" t="s">
        <v>341</v>
      </c>
      <c r="B3408" s="66" t="s">
        <v>226</v>
      </c>
      <c r="C3408" s="55" t="s">
        <v>769</v>
      </c>
      <c r="D3408" s="66" t="s">
        <v>370</v>
      </c>
      <c r="E3408" s="66" t="s">
        <v>410</v>
      </c>
      <c r="F3408" s="66">
        <v>250879</v>
      </c>
      <c r="G3408" s="65" t="s">
        <v>30</v>
      </c>
      <c r="H3408" s="67">
        <v>2</v>
      </c>
      <c r="I3408" s="69" t="s">
        <v>931</v>
      </c>
      <c r="J3408" s="63">
        <f t="shared" si="13"/>
        <v>44766</v>
      </c>
      <c r="K3408" s="64">
        <f>IF(ISBLANK(J3408),,H3408*INDEX(Inputs!G:G,MATCH(F3408,Inputs!E:E,0)))</f>
        <v>1398</v>
      </c>
      <c r="L3408" s="65" t="str">
        <f>IF(ISBLANK(J3408),,INDEX(Inputs!D:D,MATCH(F3408,Inputs!E:E,0)))</f>
        <v>597BK Evo Fox Falcon X85 Extra Large Speed Mouse Pad</v>
      </c>
      <c r="M3408" s="65" t="str">
        <f>IF(ISBLANK(#REF!),,IF(B3408="Online","Online",IF(LEFT(B3408,1)="E","Online","Offline")))</f>
        <v>Offline</v>
      </c>
      <c r="N3408" s="64">
        <f>IF(ISBLANK(M3408),,H3408*INDEX(Inputs!F:F,MATCH(F3408,Inputs!E:E,0)))</f>
        <v>2398</v>
      </c>
      <c r="O3408" s="65"/>
    </row>
    <row r="3409" ht="15.75" customHeight="1" spans="1:15">
      <c r="A3409" s="65" t="s">
        <v>935</v>
      </c>
      <c r="B3409" s="65" t="s">
        <v>936</v>
      </c>
      <c r="C3409" s="55" t="s">
        <v>937</v>
      </c>
      <c r="D3409" s="66" t="s">
        <v>414</v>
      </c>
      <c r="E3409" s="66" t="s">
        <v>415</v>
      </c>
      <c r="F3409" s="66">
        <v>250874</v>
      </c>
      <c r="G3409" s="65" t="s">
        <v>13</v>
      </c>
      <c r="H3409" s="67">
        <v>1</v>
      </c>
      <c r="I3409" s="69" t="s">
        <v>931</v>
      </c>
      <c r="J3409" s="63">
        <f t="shared" si="13"/>
        <v>44766</v>
      </c>
      <c r="K3409" s="64">
        <f>IF(ISBLANK(J3409),,H3409*INDEX(Inputs!G:G,MATCH(F3409,Inputs!E:E,0)))</f>
        <v>1349</v>
      </c>
      <c r="L3409" s="65" t="str">
        <f>IF(ISBLANK(J3409),,INDEX(Inputs!D:D,MATCH(F3409,Inputs!E:E,0)))</f>
        <v>432BK EvoFox X-Team Gaming Keyboard &amp; Mouse (USB)</v>
      </c>
      <c r="M3409" s="65" t="str">
        <f>IF(ISBLANK(#REF!),,IF(B3409="Online","Online",IF(LEFT(B3409,1)="E","Online","Offline")))</f>
        <v>Offline</v>
      </c>
      <c r="N3409" s="64">
        <f>IF(ISBLANK(M3409),,H3409*INDEX(Inputs!F:F,MATCH(F3409,Inputs!E:E,0)))</f>
        <v>1899</v>
      </c>
      <c r="O3409" s="65"/>
    </row>
    <row r="3410" ht="15.75" customHeight="1" spans="1:15">
      <c r="A3410" s="53" t="s">
        <v>432</v>
      </c>
      <c r="B3410" s="53" t="s">
        <v>121</v>
      </c>
      <c r="C3410" s="53" t="s">
        <v>433</v>
      </c>
      <c r="D3410" s="53" t="s">
        <v>414</v>
      </c>
      <c r="E3410" s="53" t="s">
        <v>415</v>
      </c>
      <c r="F3410" s="56">
        <v>250874</v>
      </c>
      <c r="G3410" s="53" t="s">
        <v>13</v>
      </c>
      <c r="H3410" s="56">
        <v>1</v>
      </c>
      <c r="I3410" s="70" t="s">
        <v>938</v>
      </c>
      <c r="J3410" s="63">
        <f t="shared" si="13"/>
        <v>44769</v>
      </c>
      <c r="K3410" s="64">
        <f>IF(ISBLANK(J3410),,H3410*INDEX(Inputs!G:G,MATCH(F3410,Inputs!E:E,0)))</f>
        <v>1349</v>
      </c>
      <c r="L3410" s="65" t="str">
        <f>IF(ISBLANK(J3410),,INDEX(Inputs!D:D,MATCH(F3410,Inputs!E:E,0)))</f>
        <v>432BK EvoFox X-Team Gaming Keyboard &amp; Mouse (USB)</v>
      </c>
      <c r="M3410" s="65" t="str">
        <f>IF(ISBLANK(#REF!),,IF(B3410="Online","Online",IF(LEFT(B3410,1)="E","Online","Offline")))</f>
        <v>Offline</v>
      </c>
      <c r="N3410" s="64">
        <f>IF(ISBLANK(M3410),,H3410*INDEX(Inputs!F:F,MATCH(F3410,Inputs!E:E,0)))</f>
        <v>1899</v>
      </c>
      <c r="O3410" s="65"/>
    </row>
    <row r="3411" ht="15.75" customHeight="1" spans="1:15">
      <c r="A3411" s="53" t="s">
        <v>432</v>
      </c>
      <c r="B3411" s="53" t="s">
        <v>121</v>
      </c>
      <c r="C3411" s="53" t="s">
        <v>433</v>
      </c>
      <c r="D3411" s="53" t="s">
        <v>370</v>
      </c>
      <c r="E3411" s="53" t="s">
        <v>880</v>
      </c>
      <c r="F3411" s="56">
        <v>256479</v>
      </c>
      <c r="G3411" s="53" t="s">
        <v>28</v>
      </c>
      <c r="H3411" s="56">
        <v>1</v>
      </c>
      <c r="I3411" s="70" t="s">
        <v>939</v>
      </c>
      <c r="J3411" s="63">
        <f t="shared" si="13"/>
        <v>44767</v>
      </c>
      <c r="K3411" s="64">
        <f>IF(ISBLANK(J3411),,H3411*INDEX(Inputs!G:G,MATCH(F3411,Inputs!E:E,0)))</f>
        <v>2500</v>
      </c>
      <c r="L3411" s="65" t="str">
        <f>IF(ISBLANK(J3411),,INDEX(Inputs!D:D,MATCH(F3411,Inputs!E:E,0)))</f>
        <v>997PP EvoFox Explore Gaming Bundle (422,423,659,595)</v>
      </c>
      <c r="M3411" s="65" t="str">
        <f>IF(ISBLANK(#REF!),,IF(B3411="Online","Online",IF(LEFT(B3411,1)="E","Online","Offline")))</f>
        <v>Offline</v>
      </c>
      <c r="N3411" s="64">
        <f>IF(ISBLANK(M3411),,H3411*INDEX(Inputs!F:F,MATCH(F3411,Inputs!E:E,0)))</f>
        <v>4796</v>
      </c>
      <c r="O3411" s="65"/>
    </row>
    <row r="3412" ht="15.75" customHeight="1" spans="1:15">
      <c r="A3412" s="53" t="s">
        <v>437</v>
      </c>
      <c r="B3412" s="53" t="s">
        <v>72</v>
      </c>
      <c r="C3412" s="53" t="s">
        <v>642</v>
      </c>
      <c r="D3412" s="53" t="s">
        <v>414</v>
      </c>
      <c r="E3412" s="53" t="s">
        <v>415</v>
      </c>
      <c r="F3412" s="56">
        <v>250424</v>
      </c>
      <c r="G3412" s="53" t="s">
        <v>15</v>
      </c>
      <c r="H3412" s="56">
        <v>0</v>
      </c>
      <c r="I3412" s="70" t="s">
        <v>939</v>
      </c>
      <c r="J3412" s="63">
        <f t="shared" si="13"/>
        <v>44767</v>
      </c>
      <c r="K3412" s="64">
        <f>IF(ISBLANK(J3412),,H3412*INDEX(Inputs!G:G,MATCH(F3412,Inputs!E:E,0)))</f>
        <v>0</v>
      </c>
      <c r="L3412" s="65" t="str">
        <f>IF(ISBLANK(J3412),,INDEX(Inputs!D:D,MATCH(F3412,Inputs!E:E,0)))</f>
        <v>419V2 PRIMUS Wireless Desktop V2</v>
      </c>
      <c r="M3412" s="65" t="str">
        <f>IF(ISBLANK(#REF!),,IF(B3412="Online","Online",IF(LEFT(B3412,1)="E","Online","Offline")))</f>
        <v>Offline</v>
      </c>
      <c r="N3412" s="64">
        <f>IF(ISBLANK(M3412),,H3412*INDEX(Inputs!F:F,MATCH(F3412,Inputs!E:E,0)))</f>
        <v>0</v>
      </c>
      <c r="O3412" s="65"/>
    </row>
    <row r="3413" ht="15.75" customHeight="1" spans="1:15">
      <c r="A3413" s="53" t="s">
        <v>437</v>
      </c>
      <c r="B3413" s="53" t="s">
        <v>72</v>
      </c>
      <c r="C3413" s="53" t="s">
        <v>642</v>
      </c>
      <c r="D3413" s="53" t="s">
        <v>370</v>
      </c>
      <c r="E3413" s="53" t="s">
        <v>410</v>
      </c>
      <c r="F3413" s="56">
        <v>250878</v>
      </c>
      <c r="G3413" s="53" t="s">
        <v>24</v>
      </c>
      <c r="H3413" s="56">
        <v>1</v>
      </c>
      <c r="I3413" s="70" t="s">
        <v>940</v>
      </c>
      <c r="J3413" s="63">
        <f t="shared" si="13"/>
        <v>44770</v>
      </c>
      <c r="K3413" s="64">
        <f>IF(ISBLANK(J3413),,H3413*INDEX(Inputs!G:G,MATCH(F3413,Inputs!E:E,0)))</f>
        <v>999</v>
      </c>
      <c r="L3413" s="65" t="str">
        <f>IF(ISBLANK(J3413),,INDEX(Inputs!D:D,MATCH(F3413,Inputs!E:E,0)))</f>
        <v>596BK Evo Fox Falcon LX35 Medium Speed LED Mouse Pad</v>
      </c>
      <c r="M3413" s="65" t="str">
        <f>IF(ISBLANK(#REF!),,IF(B3413="Online","Online",IF(LEFT(B3413,1)="E","Online","Offline")))</f>
        <v>Offline</v>
      </c>
      <c r="N3413" s="64">
        <f>IF(ISBLANK(M3413),,H3413*INDEX(Inputs!F:F,MATCH(F3413,Inputs!E:E,0)))</f>
        <v>1999</v>
      </c>
      <c r="O3413" s="65"/>
    </row>
    <row r="3414" ht="15.75" customHeight="1" spans="1:15">
      <c r="A3414" s="53" t="s">
        <v>437</v>
      </c>
      <c r="B3414" s="53" t="s">
        <v>73</v>
      </c>
      <c r="C3414" s="53" t="s">
        <v>438</v>
      </c>
      <c r="D3414" s="53" t="s">
        <v>414</v>
      </c>
      <c r="E3414" s="53" t="s">
        <v>415</v>
      </c>
      <c r="F3414" s="56">
        <v>204737</v>
      </c>
      <c r="G3414" s="53" t="s">
        <v>20</v>
      </c>
      <c r="H3414" s="56">
        <v>1</v>
      </c>
      <c r="I3414" s="70" t="s">
        <v>941</v>
      </c>
      <c r="J3414" s="63">
        <f t="shared" si="13"/>
        <v>44773</v>
      </c>
      <c r="K3414" s="64">
        <f>IF(ISBLANK(J3414),,H3414*INDEX(Inputs!G:G,MATCH(F3414,Inputs!E:E,0)))</f>
        <v>729</v>
      </c>
      <c r="L3414" s="65" t="str">
        <f>IF(ISBLANK(J3414),,INDEX(Inputs!D:D,MATCH(F3414,Inputs!E:E,0)))</f>
        <v>850PP Xcite Pro Keyboard &amp; Mouse USB</v>
      </c>
      <c r="M3414" s="65" t="str">
        <f>IF(ISBLANK(#REF!),,IF(B3414="Online","Online",IF(LEFT(B3414,1)="E","Online","Offline")))</f>
        <v>Offline</v>
      </c>
      <c r="N3414" s="64">
        <f>IF(ISBLANK(M3414),,H3414*INDEX(Inputs!F:F,MATCH(F3414,Inputs!E:E,0)))</f>
        <v>799</v>
      </c>
      <c r="O3414" s="65"/>
    </row>
    <row r="3415" ht="15.75" customHeight="1" spans="1:15">
      <c r="A3415" s="53" t="s">
        <v>437</v>
      </c>
      <c r="B3415" s="53" t="s">
        <v>249</v>
      </c>
      <c r="C3415" s="53" t="s">
        <v>827</v>
      </c>
      <c r="D3415" s="53" t="s">
        <v>414</v>
      </c>
      <c r="E3415" s="53" t="s">
        <v>415</v>
      </c>
      <c r="F3415" s="56">
        <v>250875</v>
      </c>
      <c r="G3415" s="53" t="s">
        <v>103</v>
      </c>
      <c r="H3415" s="56">
        <v>1</v>
      </c>
      <c r="I3415" s="70" t="s">
        <v>941</v>
      </c>
      <c r="J3415" s="63">
        <f t="shared" si="13"/>
        <v>44773</v>
      </c>
      <c r="K3415" s="64">
        <f>IF(ISBLANK(J3415),,H3415*INDEX(Inputs!G:G,MATCH(F3415,Inputs!E:E,0)))</f>
        <v>1099</v>
      </c>
      <c r="L3415" s="65" t="str">
        <f>IF(ISBLANK(J3415),,INDEX(Inputs!D:D,MATCH(F3415,Inputs!E:E,0)))</f>
        <v>433BK EvoFox WarHammer Gaming Keyboard (USB)</v>
      </c>
      <c r="M3415" s="65" t="str">
        <f>IF(ISBLANK(#REF!),,IF(B3415="Online","Online",IF(LEFT(B3415,1)="E","Online","Offline")))</f>
        <v>Offline</v>
      </c>
      <c r="N3415" s="64">
        <f>IF(ISBLANK(M3415),,H3415*INDEX(Inputs!F:F,MATCH(F3415,Inputs!E:E,0)))</f>
        <v>1499</v>
      </c>
      <c r="O3415" s="65"/>
    </row>
    <row r="3416" ht="15.75" customHeight="1" spans="1:15">
      <c r="A3416" s="53" t="s">
        <v>437</v>
      </c>
      <c r="B3416" s="53" t="s">
        <v>249</v>
      </c>
      <c r="C3416" s="53" t="s">
        <v>827</v>
      </c>
      <c r="D3416" s="53" t="s">
        <v>370</v>
      </c>
      <c r="E3416" s="53" t="s">
        <v>410</v>
      </c>
      <c r="F3416" s="56">
        <v>250877</v>
      </c>
      <c r="G3416" s="53" t="s">
        <v>22</v>
      </c>
      <c r="H3416" s="56">
        <v>1</v>
      </c>
      <c r="I3416" s="70" t="s">
        <v>941</v>
      </c>
      <c r="J3416" s="63">
        <f t="shared" si="13"/>
        <v>44773</v>
      </c>
      <c r="K3416" s="64">
        <f>IF(ISBLANK(J3416),,H3416*INDEX(Inputs!G:G,MATCH(F3416,Inputs!E:E,0)))</f>
        <v>349</v>
      </c>
      <c r="L3416" s="65" t="str">
        <f>IF(ISBLANK(J3416),,INDEX(Inputs!D:D,MATCH(F3416,Inputs!E:E,0)))</f>
        <v>595BK Evo Fox Falcon X35 Medium Speed Mouse Pad</v>
      </c>
      <c r="M3416" s="65" t="str">
        <f>IF(ISBLANK(#REF!),,IF(B3416="Online","Online",IF(LEFT(B3416,1)="E","Online","Offline")))</f>
        <v>Offline</v>
      </c>
      <c r="N3416" s="64">
        <f>IF(ISBLANK(M3416),,H3416*INDEX(Inputs!F:F,MATCH(F3416,Inputs!E:E,0)))</f>
        <v>699</v>
      </c>
      <c r="O3416" s="65"/>
    </row>
    <row r="3417" ht="15.75" customHeight="1" spans="1:15">
      <c r="A3417" s="53" t="s">
        <v>648</v>
      </c>
      <c r="B3417" s="53" t="s">
        <v>27</v>
      </c>
      <c r="C3417" s="53" t="s">
        <v>649</v>
      </c>
      <c r="D3417" s="53" t="s">
        <v>370</v>
      </c>
      <c r="E3417" s="53" t="s">
        <v>880</v>
      </c>
      <c r="F3417" s="56">
        <v>256479</v>
      </c>
      <c r="G3417" s="53" t="s">
        <v>28</v>
      </c>
      <c r="H3417" s="56">
        <v>1</v>
      </c>
      <c r="I3417" s="70" t="s">
        <v>942</v>
      </c>
      <c r="J3417" s="63">
        <f t="shared" si="13"/>
        <v>44771</v>
      </c>
      <c r="K3417" s="64">
        <f>IF(ISBLANK(J3417),,H3417*INDEX(Inputs!G:G,MATCH(F3417,Inputs!E:E,0)))</f>
        <v>2500</v>
      </c>
      <c r="L3417" s="65" t="str">
        <f>IF(ISBLANK(J3417),,INDEX(Inputs!D:D,MATCH(F3417,Inputs!E:E,0)))</f>
        <v>997PP EvoFox Explore Gaming Bundle (422,423,659,595)</v>
      </c>
      <c r="M3417" s="65" t="str">
        <f>IF(ISBLANK(#REF!),,IF(B3417="Online","Online",IF(LEFT(B3417,1)="E","Online","Offline")))</f>
        <v>Offline</v>
      </c>
      <c r="N3417" s="64">
        <f>IF(ISBLANK(M3417),,H3417*INDEX(Inputs!F:F,MATCH(F3417,Inputs!E:E,0)))</f>
        <v>4796</v>
      </c>
      <c r="O3417" s="65"/>
    </row>
    <row r="3418" ht="15.75" customHeight="1" spans="1:15">
      <c r="A3418" s="53" t="s">
        <v>648</v>
      </c>
      <c r="B3418" s="53" t="s">
        <v>27</v>
      </c>
      <c r="C3418" s="53" t="s">
        <v>649</v>
      </c>
      <c r="D3418" s="53" t="s">
        <v>370</v>
      </c>
      <c r="E3418" s="53" t="s">
        <v>880</v>
      </c>
      <c r="F3418" s="56">
        <v>256479</v>
      </c>
      <c r="G3418" s="53" t="s">
        <v>28</v>
      </c>
      <c r="H3418" s="56">
        <v>1</v>
      </c>
      <c r="I3418" s="70" t="s">
        <v>938</v>
      </c>
      <c r="J3418" s="63">
        <f t="shared" si="13"/>
        <v>44769</v>
      </c>
      <c r="K3418" s="64">
        <f>IF(ISBLANK(J3418),,H3418*INDEX(Inputs!G:G,MATCH(F3418,Inputs!E:E,0)))</f>
        <v>2500</v>
      </c>
      <c r="L3418" s="65" t="str">
        <f>IF(ISBLANK(J3418),,INDEX(Inputs!D:D,MATCH(F3418,Inputs!E:E,0)))</f>
        <v>997PP EvoFox Explore Gaming Bundle (422,423,659,595)</v>
      </c>
      <c r="M3418" s="65" t="str">
        <f>IF(ISBLANK(#REF!),,IF(B3418="Online","Online",IF(LEFT(B3418,1)="E","Online","Offline")))</f>
        <v>Offline</v>
      </c>
      <c r="N3418" s="64">
        <f>IF(ISBLANK(M3418),,H3418*INDEX(Inputs!F:F,MATCH(F3418,Inputs!E:E,0)))</f>
        <v>4796</v>
      </c>
      <c r="O3418" s="65"/>
    </row>
    <row r="3419" ht="15.75" customHeight="1" spans="1:15">
      <c r="A3419" s="53" t="s">
        <v>648</v>
      </c>
      <c r="B3419" s="53" t="s">
        <v>27</v>
      </c>
      <c r="C3419" s="53" t="s">
        <v>649</v>
      </c>
      <c r="D3419" s="53" t="s">
        <v>370</v>
      </c>
      <c r="E3419" s="53" t="s">
        <v>880</v>
      </c>
      <c r="F3419" s="56">
        <v>256479</v>
      </c>
      <c r="G3419" s="53" t="s">
        <v>28</v>
      </c>
      <c r="H3419" s="56">
        <v>2</v>
      </c>
      <c r="I3419" s="70" t="s">
        <v>940</v>
      </c>
      <c r="J3419" s="63">
        <f t="shared" si="13"/>
        <v>44770</v>
      </c>
      <c r="K3419" s="64">
        <f>IF(ISBLANK(J3419),,H3419*INDEX(Inputs!G:G,MATCH(F3419,Inputs!E:E,0)))</f>
        <v>5000</v>
      </c>
      <c r="L3419" s="65" t="str">
        <f>IF(ISBLANK(J3419),,INDEX(Inputs!D:D,MATCH(F3419,Inputs!E:E,0)))</f>
        <v>997PP EvoFox Explore Gaming Bundle (422,423,659,595)</v>
      </c>
      <c r="M3419" s="65" t="str">
        <f>IF(ISBLANK(#REF!),,IF(B3419="Online","Online",IF(LEFT(B3419,1)="E","Online","Offline")))</f>
        <v>Offline</v>
      </c>
      <c r="N3419" s="64">
        <f>IF(ISBLANK(M3419),,H3419*INDEX(Inputs!F:F,MATCH(F3419,Inputs!E:E,0)))</f>
        <v>9592</v>
      </c>
      <c r="O3419" s="65"/>
    </row>
    <row r="3420" ht="15.75" customHeight="1" spans="1:15">
      <c r="A3420" s="53" t="s">
        <v>648</v>
      </c>
      <c r="B3420" s="53" t="s">
        <v>27</v>
      </c>
      <c r="C3420" s="53" t="s">
        <v>649</v>
      </c>
      <c r="D3420" s="53" t="s">
        <v>370</v>
      </c>
      <c r="E3420" s="53" t="s">
        <v>880</v>
      </c>
      <c r="F3420" s="56">
        <v>256479</v>
      </c>
      <c r="G3420" s="53" t="s">
        <v>28</v>
      </c>
      <c r="H3420" s="56">
        <v>3</v>
      </c>
      <c r="I3420" s="70" t="s">
        <v>939</v>
      </c>
      <c r="J3420" s="63">
        <f t="shared" si="13"/>
        <v>44767</v>
      </c>
      <c r="K3420" s="64">
        <f>IF(ISBLANK(J3420),,H3420*INDEX(Inputs!G:G,MATCH(F3420,Inputs!E:E,0)))</f>
        <v>7500</v>
      </c>
      <c r="L3420" s="65" t="str">
        <f>IF(ISBLANK(J3420),,INDEX(Inputs!D:D,MATCH(F3420,Inputs!E:E,0)))</f>
        <v>997PP EvoFox Explore Gaming Bundle (422,423,659,595)</v>
      </c>
      <c r="M3420" s="65" t="str">
        <f>IF(ISBLANK(#REF!),,IF(B3420="Online","Online",IF(LEFT(B3420,1)="E","Online","Offline")))</f>
        <v>Offline</v>
      </c>
      <c r="N3420" s="64">
        <f>IF(ISBLANK(M3420),,H3420*INDEX(Inputs!F:F,MATCH(F3420,Inputs!E:E,0)))</f>
        <v>14388</v>
      </c>
      <c r="O3420" s="65"/>
    </row>
    <row r="3421" ht="15.75" customHeight="1" spans="1:15">
      <c r="A3421" s="53" t="s">
        <v>648</v>
      </c>
      <c r="B3421" s="53" t="s">
        <v>27</v>
      </c>
      <c r="C3421" s="53" t="s">
        <v>649</v>
      </c>
      <c r="D3421" s="53" t="s">
        <v>370</v>
      </c>
      <c r="E3421" s="53" t="s">
        <v>880</v>
      </c>
      <c r="F3421" s="56">
        <v>256480</v>
      </c>
      <c r="G3421" s="53" t="s">
        <v>25</v>
      </c>
      <c r="H3421" s="56">
        <v>1</v>
      </c>
      <c r="I3421" s="70" t="s">
        <v>943</v>
      </c>
      <c r="J3421" s="63">
        <f t="shared" si="13"/>
        <v>44768</v>
      </c>
      <c r="K3421" s="64">
        <f>IF(ISBLANK(J3421),,H3421*INDEX(Inputs!G:G,MATCH(F3421,Inputs!E:E,0)))</f>
        <v>3000</v>
      </c>
      <c r="L3421" s="65" t="str">
        <f>IF(ISBLANK(J3421),,INDEX(Inputs!D:D,MATCH(F3421,Inputs!E:E,0)))</f>
        <v>998PP EvoFox Prime Gaming Bundle (422,423,658,597)</v>
      </c>
      <c r="M3421" s="65" t="str">
        <f>IF(ISBLANK(#REF!),,IF(B3421="Online","Online",IF(LEFT(B3421,1)="E","Online","Offline")))</f>
        <v>Offline</v>
      </c>
      <c r="N3421" s="64">
        <f>IF(ISBLANK(M3421),,H3421*INDEX(Inputs!F:F,MATCH(F3421,Inputs!E:E,0)))</f>
        <v>5496</v>
      </c>
      <c r="O3421" s="65"/>
    </row>
    <row r="3422" ht="15.75" customHeight="1" spans="1:15">
      <c r="A3422" s="53" t="s">
        <v>412</v>
      </c>
      <c r="B3422" s="53" t="s">
        <v>59</v>
      </c>
      <c r="C3422" s="53" t="s">
        <v>471</v>
      </c>
      <c r="D3422" s="53" t="s">
        <v>414</v>
      </c>
      <c r="E3422" s="53" t="s">
        <v>415</v>
      </c>
      <c r="F3422" s="56">
        <v>250874</v>
      </c>
      <c r="G3422" s="53" t="s">
        <v>13</v>
      </c>
      <c r="H3422" s="56">
        <v>1</v>
      </c>
      <c r="I3422" s="70" t="s">
        <v>944</v>
      </c>
      <c r="J3422" s="63">
        <f t="shared" si="13"/>
        <v>44772</v>
      </c>
      <c r="K3422" s="64">
        <f>IF(ISBLANK(J3422),,H3422*INDEX(Inputs!G:G,MATCH(F3422,Inputs!E:E,0)))</f>
        <v>1349</v>
      </c>
      <c r="L3422" s="65" t="str">
        <f>IF(ISBLANK(J3422),,INDEX(Inputs!D:D,MATCH(F3422,Inputs!E:E,0)))</f>
        <v>432BK EvoFox X-Team Gaming Keyboard &amp; Mouse (USB)</v>
      </c>
      <c r="M3422" s="65" t="str">
        <f>IF(ISBLANK(#REF!),,IF(B3422="Online","Online",IF(LEFT(B3422,1)="E","Online","Offline")))</f>
        <v>Offline</v>
      </c>
      <c r="N3422" s="64">
        <f>IF(ISBLANK(M3422),,H3422*INDEX(Inputs!F:F,MATCH(F3422,Inputs!E:E,0)))</f>
        <v>1899</v>
      </c>
      <c r="O3422" s="65"/>
    </row>
    <row r="3423" ht="15.75" customHeight="1" spans="1:15">
      <c r="A3423" s="53" t="s">
        <v>412</v>
      </c>
      <c r="B3423" s="53" t="s">
        <v>59</v>
      </c>
      <c r="C3423" s="53" t="s">
        <v>471</v>
      </c>
      <c r="D3423" s="53" t="s">
        <v>370</v>
      </c>
      <c r="E3423" s="53" t="s">
        <v>410</v>
      </c>
      <c r="F3423" s="56">
        <v>250879</v>
      </c>
      <c r="G3423" s="53" t="s">
        <v>30</v>
      </c>
      <c r="H3423" s="56">
        <v>1</v>
      </c>
      <c r="I3423" s="70" t="s">
        <v>939</v>
      </c>
      <c r="J3423" s="63">
        <f t="shared" si="13"/>
        <v>44767</v>
      </c>
      <c r="K3423" s="64">
        <f>IF(ISBLANK(J3423),,H3423*INDEX(Inputs!G:G,MATCH(F3423,Inputs!E:E,0)))</f>
        <v>699</v>
      </c>
      <c r="L3423" s="65" t="str">
        <f>IF(ISBLANK(J3423),,INDEX(Inputs!D:D,MATCH(F3423,Inputs!E:E,0)))</f>
        <v>597BK Evo Fox Falcon X85 Extra Large Speed Mouse Pad</v>
      </c>
      <c r="M3423" s="65" t="str">
        <f>IF(ISBLANK(#REF!),,IF(B3423="Online","Online",IF(LEFT(B3423,1)="E","Online","Offline")))</f>
        <v>Offline</v>
      </c>
      <c r="N3423" s="64">
        <f>IF(ISBLANK(M3423),,H3423*INDEX(Inputs!F:F,MATCH(F3423,Inputs!E:E,0)))</f>
        <v>1199</v>
      </c>
      <c r="O3423" s="65"/>
    </row>
    <row r="3424" ht="15.75" customHeight="1" spans="1:15">
      <c r="A3424" s="53" t="s">
        <v>412</v>
      </c>
      <c r="B3424" s="53" t="s">
        <v>59</v>
      </c>
      <c r="C3424" s="53" t="s">
        <v>471</v>
      </c>
      <c r="D3424" s="53" t="s">
        <v>370</v>
      </c>
      <c r="E3424" s="53" t="s">
        <v>880</v>
      </c>
      <c r="F3424" s="56">
        <v>256479</v>
      </c>
      <c r="G3424" s="53" t="s">
        <v>28</v>
      </c>
      <c r="H3424" s="56">
        <v>1</v>
      </c>
      <c r="I3424" s="70" t="s">
        <v>940</v>
      </c>
      <c r="J3424" s="63">
        <f t="shared" si="13"/>
        <v>44770</v>
      </c>
      <c r="K3424" s="64">
        <f>IF(ISBLANK(J3424),,H3424*INDEX(Inputs!G:G,MATCH(F3424,Inputs!E:E,0)))</f>
        <v>2500</v>
      </c>
      <c r="L3424" s="65" t="str">
        <f>IF(ISBLANK(J3424),,INDEX(Inputs!D:D,MATCH(F3424,Inputs!E:E,0)))</f>
        <v>997PP EvoFox Explore Gaming Bundle (422,423,659,595)</v>
      </c>
      <c r="M3424" s="65" t="str">
        <f>IF(ISBLANK(#REF!),,IF(B3424="Online","Online",IF(LEFT(B3424,1)="E","Online","Offline")))</f>
        <v>Offline</v>
      </c>
      <c r="N3424" s="64">
        <f>IF(ISBLANK(M3424),,H3424*INDEX(Inputs!F:F,MATCH(F3424,Inputs!E:E,0)))</f>
        <v>4796</v>
      </c>
      <c r="O3424" s="65"/>
    </row>
    <row r="3425" ht="15.75" customHeight="1" spans="1:15">
      <c r="A3425" s="53" t="s">
        <v>412</v>
      </c>
      <c r="B3425" s="53" t="s">
        <v>59</v>
      </c>
      <c r="C3425" s="53" t="s">
        <v>471</v>
      </c>
      <c r="D3425" s="53" t="s">
        <v>370</v>
      </c>
      <c r="E3425" s="53" t="s">
        <v>880</v>
      </c>
      <c r="F3425" s="56">
        <v>256480</v>
      </c>
      <c r="G3425" s="53" t="s">
        <v>25</v>
      </c>
      <c r="H3425" s="56">
        <v>1</v>
      </c>
      <c r="I3425" s="70" t="s">
        <v>943</v>
      </c>
      <c r="J3425" s="63">
        <f t="shared" si="13"/>
        <v>44768</v>
      </c>
      <c r="K3425" s="64">
        <f>IF(ISBLANK(J3425),,H3425*INDEX(Inputs!G:G,MATCH(F3425,Inputs!E:E,0)))</f>
        <v>3000</v>
      </c>
      <c r="L3425" s="65" t="str">
        <f>IF(ISBLANK(J3425),,INDEX(Inputs!D:D,MATCH(F3425,Inputs!E:E,0)))</f>
        <v>998PP EvoFox Prime Gaming Bundle (422,423,658,597)</v>
      </c>
      <c r="M3425" s="65" t="str">
        <f>IF(ISBLANK(#REF!),,IF(B3425="Online","Online",IF(LEFT(B3425,1)="E","Online","Offline")))</f>
        <v>Offline</v>
      </c>
      <c r="N3425" s="64">
        <f>IF(ISBLANK(M3425),,H3425*INDEX(Inputs!F:F,MATCH(F3425,Inputs!E:E,0)))</f>
        <v>5496</v>
      </c>
      <c r="O3425" s="65"/>
    </row>
    <row r="3426" ht="15.75" customHeight="1" spans="1:15">
      <c r="A3426" s="53" t="s">
        <v>412</v>
      </c>
      <c r="B3426" s="53" t="s">
        <v>59</v>
      </c>
      <c r="C3426" s="53" t="s">
        <v>471</v>
      </c>
      <c r="D3426" s="53" t="s">
        <v>370</v>
      </c>
      <c r="E3426" s="53" t="s">
        <v>880</v>
      </c>
      <c r="F3426" s="56">
        <v>256480</v>
      </c>
      <c r="G3426" s="53" t="s">
        <v>25</v>
      </c>
      <c r="H3426" s="56">
        <v>1</v>
      </c>
      <c r="I3426" s="70" t="s">
        <v>942</v>
      </c>
      <c r="J3426" s="63">
        <f t="shared" si="13"/>
        <v>44771</v>
      </c>
      <c r="K3426" s="64">
        <f>IF(ISBLANK(J3426),,H3426*INDEX(Inputs!G:G,MATCH(F3426,Inputs!E:E,0)))</f>
        <v>3000</v>
      </c>
      <c r="L3426" s="65" t="str">
        <f>IF(ISBLANK(J3426),,INDEX(Inputs!D:D,MATCH(F3426,Inputs!E:E,0)))</f>
        <v>998PP EvoFox Prime Gaming Bundle (422,423,658,597)</v>
      </c>
      <c r="M3426" s="65" t="str">
        <f>IF(ISBLANK(#REF!),,IF(B3426="Online","Online",IF(LEFT(B3426,1)="E","Online","Offline")))</f>
        <v>Offline</v>
      </c>
      <c r="N3426" s="64">
        <f>IF(ISBLANK(M3426),,H3426*INDEX(Inputs!F:F,MATCH(F3426,Inputs!E:E,0)))</f>
        <v>5496</v>
      </c>
      <c r="O3426" s="65"/>
    </row>
    <row r="3427" ht="15.75" customHeight="1" spans="1:15">
      <c r="A3427" s="53" t="s">
        <v>412</v>
      </c>
      <c r="B3427" s="53" t="s">
        <v>420</v>
      </c>
      <c r="C3427" s="53" t="s">
        <v>421</v>
      </c>
      <c r="D3427" s="53" t="s">
        <v>370</v>
      </c>
      <c r="E3427" s="53" t="s">
        <v>410</v>
      </c>
      <c r="F3427" s="56">
        <v>250423</v>
      </c>
      <c r="G3427" s="53" t="s">
        <v>11</v>
      </c>
      <c r="H3427" s="56">
        <v>1</v>
      </c>
      <c r="I3427" s="70" t="s">
        <v>943</v>
      </c>
      <c r="J3427" s="63">
        <f t="shared" si="13"/>
        <v>44768</v>
      </c>
      <c r="K3427" s="64">
        <f>IF(ISBLANK(J3427),,H3427*INDEX(Inputs!G:G,MATCH(F3427,Inputs!E:E,0)))</f>
        <v>759</v>
      </c>
      <c r="L3427" s="65" t="str">
        <f>IF(ISBLANK(J3427),,INDEX(Inputs!D:D,MATCH(F3427,Inputs!E:E,0)))</f>
        <v>650GR Ergo View Laptop Stand-Grey</v>
      </c>
      <c r="M3427" s="65" t="str">
        <f>IF(ISBLANK(#REF!),,IF(B3427="Online","Online",IF(LEFT(B3427,1)="E","Online","Offline")))</f>
        <v>Offline</v>
      </c>
      <c r="N3427" s="64">
        <f>IF(ISBLANK(M3427),,H3427*INDEX(Inputs!F:F,MATCH(F3427,Inputs!E:E,0)))</f>
        <v>899</v>
      </c>
      <c r="O3427" s="65"/>
    </row>
    <row r="3428" ht="15.75" customHeight="1" spans="1:15">
      <c r="A3428" s="53" t="s">
        <v>412</v>
      </c>
      <c r="B3428" s="53" t="s">
        <v>90</v>
      </c>
      <c r="C3428" s="53" t="s">
        <v>413</v>
      </c>
      <c r="D3428" s="53" t="s">
        <v>370</v>
      </c>
      <c r="E3428" s="53" t="s">
        <v>410</v>
      </c>
      <c r="F3428" s="56">
        <v>250879</v>
      </c>
      <c r="G3428" s="53" t="s">
        <v>30</v>
      </c>
      <c r="H3428" s="56">
        <v>1</v>
      </c>
      <c r="I3428" s="70" t="s">
        <v>942</v>
      </c>
      <c r="J3428" s="63">
        <f t="shared" si="13"/>
        <v>44771</v>
      </c>
      <c r="K3428" s="64">
        <f>IF(ISBLANK(J3428),,H3428*INDEX(Inputs!G:G,MATCH(F3428,Inputs!E:E,0)))</f>
        <v>699</v>
      </c>
      <c r="L3428" s="65" t="str">
        <f>IF(ISBLANK(J3428),,INDEX(Inputs!D:D,MATCH(F3428,Inputs!E:E,0)))</f>
        <v>597BK Evo Fox Falcon X85 Extra Large Speed Mouse Pad</v>
      </c>
      <c r="M3428" s="65" t="str">
        <f>IF(ISBLANK(#REF!),,IF(B3428="Online","Online",IF(LEFT(B3428,1)="E","Online","Offline")))</f>
        <v>Offline</v>
      </c>
      <c r="N3428" s="64">
        <f>IF(ISBLANK(M3428),,H3428*INDEX(Inputs!F:F,MATCH(F3428,Inputs!E:E,0)))</f>
        <v>1199</v>
      </c>
      <c r="O3428" s="65"/>
    </row>
    <row r="3429" ht="15.75" customHeight="1" spans="1:15">
      <c r="A3429" s="53" t="s">
        <v>412</v>
      </c>
      <c r="B3429" s="53" t="s">
        <v>156</v>
      </c>
      <c r="C3429" s="53" t="s">
        <v>422</v>
      </c>
      <c r="D3429" s="53" t="s">
        <v>370</v>
      </c>
      <c r="E3429" s="53" t="s">
        <v>880</v>
      </c>
      <c r="F3429" s="56">
        <v>256479</v>
      </c>
      <c r="G3429" s="53" t="s">
        <v>28</v>
      </c>
      <c r="H3429" s="56">
        <v>1</v>
      </c>
      <c r="I3429" s="70" t="s">
        <v>938</v>
      </c>
      <c r="J3429" s="63">
        <f t="shared" si="13"/>
        <v>44769</v>
      </c>
      <c r="K3429" s="64">
        <f>IF(ISBLANK(J3429),,H3429*INDEX(Inputs!G:G,MATCH(F3429,Inputs!E:E,0)))</f>
        <v>2500</v>
      </c>
      <c r="L3429" s="65" t="str">
        <f>IF(ISBLANK(J3429),,INDEX(Inputs!D:D,MATCH(F3429,Inputs!E:E,0)))</f>
        <v>997PP EvoFox Explore Gaming Bundle (422,423,659,595)</v>
      </c>
      <c r="M3429" s="65" t="str">
        <f>IF(ISBLANK(#REF!),,IF(B3429="Online","Online",IF(LEFT(B3429,1)="E","Online","Offline")))</f>
        <v>Offline</v>
      </c>
      <c r="N3429" s="64">
        <f>IF(ISBLANK(M3429),,H3429*INDEX(Inputs!F:F,MATCH(F3429,Inputs!E:E,0)))</f>
        <v>4796</v>
      </c>
      <c r="O3429" s="65"/>
    </row>
    <row r="3430" ht="15.75" customHeight="1" spans="1:15">
      <c r="A3430" s="53" t="s">
        <v>412</v>
      </c>
      <c r="B3430" s="53" t="s">
        <v>174</v>
      </c>
      <c r="C3430" s="53" t="s">
        <v>844</v>
      </c>
      <c r="D3430" s="53" t="s">
        <v>370</v>
      </c>
      <c r="E3430" s="53" t="s">
        <v>880</v>
      </c>
      <c r="F3430" s="56">
        <v>256479</v>
      </c>
      <c r="G3430" s="53" t="s">
        <v>28</v>
      </c>
      <c r="H3430" s="56">
        <v>1</v>
      </c>
      <c r="I3430" s="70" t="s">
        <v>939</v>
      </c>
      <c r="J3430" s="63">
        <f t="shared" si="13"/>
        <v>44767</v>
      </c>
      <c r="K3430" s="64">
        <f>IF(ISBLANK(J3430),,H3430*INDEX(Inputs!G:G,MATCH(F3430,Inputs!E:E,0)))</f>
        <v>2500</v>
      </c>
      <c r="L3430" s="65" t="str">
        <f>IF(ISBLANK(J3430),,INDEX(Inputs!D:D,MATCH(F3430,Inputs!E:E,0)))</f>
        <v>997PP EvoFox Explore Gaming Bundle (422,423,659,595)</v>
      </c>
      <c r="M3430" s="65" t="str">
        <f>IF(ISBLANK(#REF!),,IF(B3430="Online","Online",IF(LEFT(B3430,1)="E","Online","Offline")))</f>
        <v>Offline</v>
      </c>
      <c r="N3430" s="64">
        <f>IF(ISBLANK(M3430),,H3430*INDEX(Inputs!F:F,MATCH(F3430,Inputs!E:E,0)))</f>
        <v>4796</v>
      </c>
      <c r="O3430" s="65"/>
    </row>
    <row r="3431" ht="15.75" customHeight="1" spans="1:15">
      <c r="A3431" s="53" t="s">
        <v>412</v>
      </c>
      <c r="B3431" s="53" t="s">
        <v>174</v>
      </c>
      <c r="C3431" s="53" t="s">
        <v>844</v>
      </c>
      <c r="D3431" s="53" t="s">
        <v>370</v>
      </c>
      <c r="E3431" s="53" t="s">
        <v>880</v>
      </c>
      <c r="F3431" s="56">
        <v>256479</v>
      </c>
      <c r="G3431" s="53" t="s">
        <v>28</v>
      </c>
      <c r="H3431" s="56">
        <v>2</v>
      </c>
      <c r="I3431" s="70" t="s">
        <v>938</v>
      </c>
      <c r="J3431" s="63">
        <f t="shared" si="13"/>
        <v>44769</v>
      </c>
      <c r="K3431" s="64">
        <f>IF(ISBLANK(J3431),,H3431*INDEX(Inputs!G:G,MATCH(F3431,Inputs!E:E,0)))</f>
        <v>5000</v>
      </c>
      <c r="L3431" s="65" t="str">
        <f>IF(ISBLANK(J3431),,INDEX(Inputs!D:D,MATCH(F3431,Inputs!E:E,0)))</f>
        <v>997PP EvoFox Explore Gaming Bundle (422,423,659,595)</v>
      </c>
      <c r="M3431" s="65" t="str">
        <f>IF(ISBLANK(#REF!),,IF(B3431="Online","Online",IF(LEFT(B3431,1)="E","Online","Offline")))</f>
        <v>Offline</v>
      </c>
      <c r="N3431" s="64">
        <f>IF(ISBLANK(M3431),,H3431*INDEX(Inputs!F:F,MATCH(F3431,Inputs!E:E,0)))</f>
        <v>9592</v>
      </c>
      <c r="O3431" s="65"/>
    </row>
    <row r="3432" ht="15.75" customHeight="1" spans="1:15">
      <c r="A3432" s="53" t="s">
        <v>412</v>
      </c>
      <c r="B3432" s="53" t="s">
        <v>174</v>
      </c>
      <c r="C3432" s="53" t="s">
        <v>844</v>
      </c>
      <c r="D3432" s="53" t="s">
        <v>370</v>
      </c>
      <c r="E3432" s="53" t="s">
        <v>880</v>
      </c>
      <c r="F3432" s="56">
        <v>256479</v>
      </c>
      <c r="G3432" s="53" t="s">
        <v>28</v>
      </c>
      <c r="H3432" s="56">
        <v>1</v>
      </c>
      <c r="I3432" s="70" t="s">
        <v>943</v>
      </c>
      <c r="J3432" s="63">
        <f t="shared" si="13"/>
        <v>44768</v>
      </c>
      <c r="K3432" s="64">
        <f>IF(ISBLANK(J3432),,H3432*INDEX(Inputs!G:G,MATCH(F3432,Inputs!E:E,0)))</f>
        <v>2500</v>
      </c>
      <c r="L3432" s="65" t="str">
        <f>IF(ISBLANK(J3432),,INDEX(Inputs!D:D,MATCH(F3432,Inputs!E:E,0)))</f>
        <v>997PP EvoFox Explore Gaming Bundle (422,423,659,595)</v>
      </c>
      <c r="M3432" s="65" t="str">
        <f>IF(ISBLANK(#REF!),,IF(B3432="Online","Online",IF(LEFT(B3432,1)="E","Online","Offline")))</f>
        <v>Offline</v>
      </c>
      <c r="N3432" s="64">
        <f>IF(ISBLANK(M3432),,H3432*INDEX(Inputs!F:F,MATCH(F3432,Inputs!E:E,0)))</f>
        <v>4796</v>
      </c>
      <c r="O3432" s="65"/>
    </row>
    <row r="3433" ht="15.75" customHeight="1" spans="1:15">
      <c r="A3433" s="53" t="s">
        <v>412</v>
      </c>
      <c r="B3433" s="53" t="s">
        <v>217</v>
      </c>
      <c r="C3433" s="53" t="s">
        <v>714</v>
      </c>
      <c r="D3433" s="53" t="s">
        <v>370</v>
      </c>
      <c r="E3433" s="53" t="s">
        <v>880</v>
      </c>
      <c r="F3433" s="56">
        <v>256479</v>
      </c>
      <c r="G3433" s="53" t="s">
        <v>28</v>
      </c>
      <c r="H3433" s="56">
        <v>1</v>
      </c>
      <c r="I3433" s="70" t="s">
        <v>943</v>
      </c>
      <c r="J3433" s="63">
        <f t="shared" si="13"/>
        <v>44768</v>
      </c>
      <c r="K3433" s="64">
        <f>IF(ISBLANK(J3433),,H3433*INDEX(Inputs!G:G,MATCH(F3433,Inputs!E:E,0)))</f>
        <v>2500</v>
      </c>
      <c r="L3433" s="65" t="str">
        <f>IF(ISBLANK(J3433),,INDEX(Inputs!D:D,MATCH(F3433,Inputs!E:E,0)))</f>
        <v>997PP EvoFox Explore Gaming Bundle (422,423,659,595)</v>
      </c>
      <c r="M3433" s="65" t="str">
        <f>IF(ISBLANK(#REF!),,IF(B3433="Online","Online",IF(LEFT(B3433,1)="E","Online","Offline")))</f>
        <v>Offline</v>
      </c>
      <c r="N3433" s="64">
        <f>IF(ISBLANK(M3433),,H3433*INDEX(Inputs!F:F,MATCH(F3433,Inputs!E:E,0)))</f>
        <v>4796</v>
      </c>
      <c r="O3433" s="65"/>
    </row>
    <row r="3434" ht="15.75" customHeight="1" spans="1:15">
      <c r="A3434" s="53" t="s">
        <v>412</v>
      </c>
      <c r="B3434" s="53" t="s">
        <v>945</v>
      </c>
      <c r="C3434" s="53" t="s">
        <v>946</v>
      </c>
      <c r="D3434" s="53" t="s">
        <v>370</v>
      </c>
      <c r="E3434" s="53" t="s">
        <v>880</v>
      </c>
      <c r="F3434" s="56">
        <v>256480</v>
      </c>
      <c r="G3434" s="53" t="s">
        <v>25</v>
      </c>
      <c r="H3434" s="56">
        <v>1</v>
      </c>
      <c r="I3434" s="70" t="s">
        <v>940</v>
      </c>
      <c r="J3434" s="63">
        <f t="shared" si="13"/>
        <v>44770</v>
      </c>
      <c r="K3434" s="64">
        <f>IF(ISBLANK(J3434),,H3434*INDEX(Inputs!G:G,MATCH(F3434,Inputs!E:E,0)))</f>
        <v>3000</v>
      </c>
      <c r="L3434" s="65" t="str">
        <f>IF(ISBLANK(J3434),,INDEX(Inputs!D:D,MATCH(F3434,Inputs!E:E,0)))</f>
        <v>998PP EvoFox Prime Gaming Bundle (422,423,658,597)</v>
      </c>
      <c r="M3434" s="65" t="str">
        <f>IF(ISBLANK(#REF!),,IF(B3434="Online","Online",IF(LEFT(B3434,1)="E","Online","Offline")))</f>
        <v>Online</v>
      </c>
      <c r="N3434" s="64">
        <f>IF(ISBLANK(M3434),,H3434*INDEX(Inputs!F:F,MATCH(F3434,Inputs!E:E,0)))</f>
        <v>5496</v>
      </c>
      <c r="O3434" s="65"/>
    </row>
    <row r="3435" ht="15.75" customHeight="1" spans="1:15">
      <c r="A3435" s="53" t="s">
        <v>341</v>
      </c>
      <c r="B3435" s="53" t="s">
        <v>36</v>
      </c>
      <c r="C3435" s="53" t="s">
        <v>581</v>
      </c>
      <c r="D3435" s="53" t="s">
        <v>464</v>
      </c>
      <c r="E3435" s="53" t="s">
        <v>465</v>
      </c>
      <c r="F3435" s="56">
        <v>250421</v>
      </c>
      <c r="G3435" s="53" t="s">
        <v>14</v>
      </c>
      <c r="H3435" s="56">
        <v>1</v>
      </c>
      <c r="I3435" s="70" t="s">
        <v>943</v>
      </c>
      <c r="J3435" s="63">
        <f t="shared" si="13"/>
        <v>44768</v>
      </c>
      <c r="K3435" s="64">
        <f>IF(ISBLANK(J3435),,H3435*INDEX(Inputs!G:G,MATCH(F3435,Inputs!E:E,0)))</f>
        <v>779</v>
      </c>
      <c r="L3435" s="65" t="str">
        <f>IF(ISBLANK(J3435),,INDEX(Inputs!D:D,MATCH(F3435,Inputs!E:E,0)))</f>
        <v>146BK NeoCase Sleeve MP 450 14</v>
      </c>
      <c r="M3435" s="65" t="str">
        <f>IF(ISBLANK(#REF!),,IF(B3435="Online","Online",IF(LEFT(B3435,1)="E","Online","Offline")))</f>
        <v>Offline</v>
      </c>
      <c r="N3435" s="64">
        <f>IF(ISBLANK(M3435),,H3435*INDEX(Inputs!F:F,MATCH(F3435,Inputs!E:E,0)))</f>
        <v>1249</v>
      </c>
      <c r="O3435" s="65"/>
    </row>
    <row r="3436" ht="15.75" customHeight="1" spans="1:15">
      <c r="A3436" s="53" t="s">
        <v>341</v>
      </c>
      <c r="B3436" s="53" t="s">
        <v>36</v>
      </c>
      <c r="C3436" s="53" t="s">
        <v>581</v>
      </c>
      <c r="D3436" s="53" t="s">
        <v>370</v>
      </c>
      <c r="E3436" s="53" t="s">
        <v>410</v>
      </c>
      <c r="F3436" s="56">
        <v>250877</v>
      </c>
      <c r="G3436" s="53" t="s">
        <v>22</v>
      </c>
      <c r="H3436" s="56">
        <v>1</v>
      </c>
      <c r="I3436" s="70" t="s">
        <v>942</v>
      </c>
      <c r="J3436" s="63">
        <f t="shared" si="13"/>
        <v>44771</v>
      </c>
      <c r="K3436" s="64">
        <f>IF(ISBLANK(J3436),,H3436*INDEX(Inputs!G:G,MATCH(F3436,Inputs!E:E,0)))</f>
        <v>349</v>
      </c>
      <c r="L3436" s="65" t="str">
        <f>IF(ISBLANK(J3436),,INDEX(Inputs!D:D,MATCH(F3436,Inputs!E:E,0)))</f>
        <v>595BK Evo Fox Falcon X35 Medium Speed Mouse Pad</v>
      </c>
      <c r="M3436" s="65" t="str">
        <f>IF(ISBLANK(#REF!),,IF(B3436="Online","Online",IF(LEFT(B3436,1)="E","Online","Offline")))</f>
        <v>Offline</v>
      </c>
      <c r="N3436" s="64">
        <f>IF(ISBLANK(M3436),,H3436*INDEX(Inputs!F:F,MATCH(F3436,Inputs!E:E,0)))</f>
        <v>699</v>
      </c>
      <c r="O3436" s="65"/>
    </row>
    <row r="3437" ht="15.75" customHeight="1" spans="1:15">
      <c r="A3437" s="53" t="s">
        <v>341</v>
      </c>
      <c r="B3437" s="53" t="s">
        <v>36</v>
      </c>
      <c r="C3437" s="53" t="s">
        <v>581</v>
      </c>
      <c r="D3437" s="53" t="s">
        <v>370</v>
      </c>
      <c r="E3437" s="53" t="s">
        <v>410</v>
      </c>
      <c r="F3437" s="56">
        <v>250877</v>
      </c>
      <c r="G3437" s="53" t="s">
        <v>22</v>
      </c>
      <c r="H3437" s="56">
        <v>1</v>
      </c>
      <c r="I3437" s="70" t="s">
        <v>944</v>
      </c>
      <c r="J3437" s="63">
        <f t="shared" si="13"/>
        <v>44772</v>
      </c>
      <c r="K3437" s="64">
        <f>IF(ISBLANK(J3437),,H3437*INDEX(Inputs!G:G,MATCH(F3437,Inputs!E:E,0)))</f>
        <v>349</v>
      </c>
      <c r="L3437" s="65" t="str">
        <f>IF(ISBLANK(J3437),,INDEX(Inputs!D:D,MATCH(F3437,Inputs!E:E,0)))</f>
        <v>595BK Evo Fox Falcon X35 Medium Speed Mouse Pad</v>
      </c>
      <c r="M3437" s="65" t="str">
        <f>IF(ISBLANK(#REF!),,IF(B3437="Online","Online",IF(LEFT(B3437,1)="E","Online","Offline")))</f>
        <v>Offline</v>
      </c>
      <c r="N3437" s="64">
        <f>IF(ISBLANK(M3437),,H3437*INDEX(Inputs!F:F,MATCH(F3437,Inputs!E:E,0)))</f>
        <v>699</v>
      </c>
      <c r="O3437" s="65"/>
    </row>
    <row r="3438" ht="15.75" customHeight="1" spans="1:15">
      <c r="A3438" s="53" t="s">
        <v>341</v>
      </c>
      <c r="B3438" s="53" t="s">
        <v>43</v>
      </c>
      <c r="C3438" s="53" t="s">
        <v>526</v>
      </c>
      <c r="D3438" s="53" t="s">
        <v>370</v>
      </c>
      <c r="E3438" s="53" t="s">
        <v>410</v>
      </c>
      <c r="F3438" s="56">
        <v>250879</v>
      </c>
      <c r="G3438" s="53" t="s">
        <v>30</v>
      </c>
      <c r="H3438" s="56">
        <v>1</v>
      </c>
      <c r="I3438" s="70" t="s">
        <v>943</v>
      </c>
      <c r="J3438" s="63">
        <f t="shared" si="13"/>
        <v>44768</v>
      </c>
      <c r="K3438" s="64">
        <f>IF(ISBLANK(J3438),,H3438*INDEX(Inputs!G:G,MATCH(F3438,Inputs!E:E,0)))</f>
        <v>699</v>
      </c>
      <c r="L3438" s="65" t="str">
        <f>IF(ISBLANK(J3438),,INDEX(Inputs!D:D,MATCH(F3438,Inputs!E:E,0)))</f>
        <v>597BK Evo Fox Falcon X85 Extra Large Speed Mouse Pad</v>
      </c>
      <c r="M3438" s="65" t="str">
        <f>IF(ISBLANK(#REF!),,IF(B3438="Online","Online",IF(LEFT(B3438,1)="E","Online","Offline")))</f>
        <v>Offline</v>
      </c>
      <c r="N3438" s="64">
        <f>IF(ISBLANK(M3438),,H3438*INDEX(Inputs!F:F,MATCH(F3438,Inputs!E:E,0)))</f>
        <v>1199</v>
      </c>
      <c r="O3438" s="65"/>
    </row>
    <row r="3439" ht="15.75" customHeight="1" spans="1:15">
      <c r="A3439" s="53" t="s">
        <v>341</v>
      </c>
      <c r="B3439" s="53" t="s">
        <v>43</v>
      </c>
      <c r="C3439" s="53" t="s">
        <v>526</v>
      </c>
      <c r="D3439" s="53" t="s">
        <v>370</v>
      </c>
      <c r="E3439" s="53" t="s">
        <v>880</v>
      </c>
      <c r="F3439" s="56">
        <v>256479</v>
      </c>
      <c r="G3439" s="53" t="s">
        <v>28</v>
      </c>
      <c r="H3439" s="56">
        <v>1</v>
      </c>
      <c r="I3439" s="70" t="s">
        <v>943</v>
      </c>
      <c r="J3439" s="63">
        <f t="shared" si="13"/>
        <v>44768</v>
      </c>
      <c r="K3439" s="64">
        <f>IF(ISBLANK(J3439),,H3439*INDEX(Inputs!G:G,MATCH(F3439,Inputs!E:E,0)))</f>
        <v>2500</v>
      </c>
      <c r="L3439" s="65" t="str">
        <f>IF(ISBLANK(J3439),,INDEX(Inputs!D:D,MATCH(F3439,Inputs!E:E,0)))</f>
        <v>997PP EvoFox Explore Gaming Bundle (422,423,659,595)</v>
      </c>
      <c r="M3439" s="65" t="str">
        <f>IF(ISBLANK(#REF!),,IF(B3439="Online","Online",IF(LEFT(B3439,1)="E","Online","Offline")))</f>
        <v>Offline</v>
      </c>
      <c r="N3439" s="64">
        <f>IF(ISBLANK(M3439),,H3439*INDEX(Inputs!F:F,MATCH(F3439,Inputs!E:E,0)))</f>
        <v>4796</v>
      </c>
      <c r="O3439" s="65"/>
    </row>
    <row r="3440" ht="15.75" customHeight="1" spans="1:15">
      <c r="A3440" s="53" t="s">
        <v>341</v>
      </c>
      <c r="B3440" s="53" t="s">
        <v>53</v>
      </c>
      <c r="C3440" s="53" t="s">
        <v>641</v>
      </c>
      <c r="D3440" s="53" t="s">
        <v>370</v>
      </c>
      <c r="E3440" s="53" t="s">
        <v>880</v>
      </c>
      <c r="F3440" s="56">
        <v>256479</v>
      </c>
      <c r="G3440" s="53" t="s">
        <v>28</v>
      </c>
      <c r="H3440" s="56">
        <v>1</v>
      </c>
      <c r="I3440" s="70" t="s">
        <v>938</v>
      </c>
      <c r="J3440" s="63">
        <f t="shared" si="13"/>
        <v>44769</v>
      </c>
      <c r="K3440" s="64">
        <f>IF(ISBLANK(J3440),,H3440*INDEX(Inputs!G:G,MATCH(F3440,Inputs!E:E,0)))</f>
        <v>2500</v>
      </c>
      <c r="L3440" s="65" t="str">
        <f>IF(ISBLANK(J3440),,INDEX(Inputs!D:D,MATCH(F3440,Inputs!E:E,0)))</f>
        <v>997PP EvoFox Explore Gaming Bundle (422,423,659,595)</v>
      </c>
      <c r="M3440" s="65" t="str">
        <f>IF(ISBLANK(#REF!),,IF(B3440="Online","Online",IF(LEFT(B3440,1)="E","Online","Offline")))</f>
        <v>Offline</v>
      </c>
      <c r="N3440" s="64">
        <f>IF(ISBLANK(M3440),,H3440*INDEX(Inputs!F:F,MATCH(F3440,Inputs!E:E,0)))</f>
        <v>4796</v>
      </c>
      <c r="O3440" s="65"/>
    </row>
    <row r="3441" ht="15.75" customHeight="1" spans="1:15">
      <c r="A3441" s="53" t="s">
        <v>341</v>
      </c>
      <c r="B3441" s="53" t="s">
        <v>54</v>
      </c>
      <c r="C3441" s="53" t="s">
        <v>470</v>
      </c>
      <c r="D3441" s="53" t="s">
        <v>370</v>
      </c>
      <c r="E3441" s="53" t="s">
        <v>371</v>
      </c>
      <c r="F3441" s="56">
        <v>250417</v>
      </c>
      <c r="G3441" s="53" t="s">
        <v>39</v>
      </c>
      <c r="H3441" s="56">
        <v>1</v>
      </c>
      <c r="I3441" s="70" t="s">
        <v>943</v>
      </c>
      <c r="J3441" s="63">
        <f t="shared" si="13"/>
        <v>44768</v>
      </c>
      <c r="K3441" s="64">
        <f>IF(ISBLANK(J3441),,H3441*INDEX(Inputs!G:G,MATCH(F3441,Inputs!E:E,0)))</f>
        <v>929</v>
      </c>
      <c r="L3441" s="65" t="str">
        <f>IF(ISBLANK(J3441),,INDEX(Inputs!D:D,MATCH(F3441,Inputs!E:E,0)))</f>
        <v>416PP Super Speed Hub 4 Port USB 3.0</v>
      </c>
      <c r="M3441" s="65" t="str">
        <f>IF(ISBLANK(#REF!),,IF(B3441="Online","Online",IF(LEFT(B3441,1)="E","Online","Offline")))</f>
        <v>Offline</v>
      </c>
      <c r="N3441" s="64">
        <f>IF(ISBLANK(M3441),,H3441*INDEX(Inputs!F:F,MATCH(F3441,Inputs!E:E,0)))</f>
        <v>1499</v>
      </c>
      <c r="O3441" s="65"/>
    </row>
    <row r="3442" ht="15.75" customHeight="1" spans="1:15">
      <c r="A3442" s="53" t="s">
        <v>341</v>
      </c>
      <c r="B3442" s="53" t="s">
        <v>54</v>
      </c>
      <c r="C3442" s="53" t="s">
        <v>470</v>
      </c>
      <c r="D3442" s="53" t="s">
        <v>370</v>
      </c>
      <c r="E3442" s="53" t="s">
        <v>410</v>
      </c>
      <c r="F3442" s="56">
        <v>250879</v>
      </c>
      <c r="G3442" s="53" t="s">
        <v>30</v>
      </c>
      <c r="H3442" s="56">
        <v>1</v>
      </c>
      <c r="I3442" s="70" t="s">
        <v>943</v>
      </c>
      <c r="J3442" s="63">
        <f t="shared" si="13"/>
        <v>44768</v>
      </c>
      <c r="K3442" s="64">
        <f>IF(ISBLANK(J3442),,H3442*INDEX(Inputs!G:G,MATCH(F3442,Inputs!E:E,0)))</f>
        <v>699</v>
      </c>
      <c r="L3442" s="65" t="str">
        <f>IF(ISBLANK(J3442),,INDEX(Inputs!D:D,MATCH(F3442,Inputs!E:E,0)))</f>
        <v>597BK Evo Fox Falcon X85 Extra Large Speed Mouse Pad</v>
      </c>
      <c r="M3442" s="65" t="str">
        <f>IF(ISBLANK(#REF!),,IF(B3442="Online","Online",IF(LEFT(B3442,1)="E","Online","Offline")))</f>
        <v>Offline</v>
      </c>
      <c r="N3442" s="64">
        <f>IF(ISBLANK(M3442),,H3442*INDEX(Inputs!F:F,MATCH(F3442,Inputs!E:E,0)))</f>
        <v>1199</v>
      </c>
      <c r="O3442" s="65"/>
    </row>
    <row r="3443" ht="15.75" customHeight="1" spans="1:15">
      <c r="A3443" s="53" t="s">
        <v>341</v>
      </c>
      <c r="B3443" s="53" t="s">
        <v>54</v>
      </c>
      <c r="C3443" s="53" t="s">
        <v>470</v>
      </c>
      <c r="D3443" s="53" t="s">
        <v>370</v>
      </c>
      <c r="E3443" s="53" t="s">
        <v>410</v>
      </c>
      <c r="F3443" s="56">
        <v>250879</v>
      </c>
      <c r="G3443" s="53" t="s">
        <v>30</v>
      </c>
      <c r="H3443" s="56">
        <v>-1</v>
      </c>
      <c r="I3443" s="70" t="s">
        <v>939</v>
      </c>
      <c r="J3443" s="63">
        <f t="shared" si="13"/>
        <v>44767</v>
      </c>
      <c r="K3443" s="64">
        <f>IF(ISBLANK(J3443),,H3443*INDEX(Inputs!G:G,MATCH(F3443,Inputs!E:E,0)))</f>
        <v>-699</v>
      </c>
      <c r="L3443" s="65" t="str">
        <f>IF(ISBLANK(J3443),,INDEX(Inputs!D:D,MATCH(F3443,Inputs!E:E,0)))</f>
        <v>597BK Evo Fox Falcon X85 Extra Large Speed Mouse Pad</v>
      </c>
      <c r="M3443" s="65" t="str">
        <f>IF(ISBLANK(#REF!),,IF(B3443="Online","Online",IF(LEFT(B3443,1)="E","Online","Offline")))</f>
        <v>Offline</v>
      </c>
      <c r="N3443" s="64">
        <f>IF(ISBLANK(M3443),,H3443*INDEX(Inputs!F:F,MATCH(F3443,Inputs!E:E,0)))</f>
        <v>-1199</v>
      </c>
      <c r="O3443" s="65"/>
    </row>
    <row r="3444" ht="15.75" customHeight="1" spans="1:15">
      <c r="A3444" s="53" t="s">
        <v>341</v>
      </c>
      <c r="B3444" s="53" t="s">
        <v>54</v>
      </c>
      <c r="C3444" s="53" t="s">
        <v>470</v>
      </c>
      <c r="D3444" s="53" t="s">
        <v>370</v>
      </c>
      <c r="E3444" s="53" t="s">
        <v>880</v>
      </c>
      <c r="F3444" s="56">
        <v>256479</v>
      </c>
      <c r="G3444" s="53" t="s">
        <v>28</v>
      </c>
      <c r="H3444" s="56">
        <v>-4</v>
      </c>
      <c r="I3444" s="70" t="s">
        <v>939</v>
      </c>
      <c r="J3444" s="63">
        <f t="shared" si="13"/>
        <v>44767</v>
      </c>
      <c r="K3444" s="64">
        <f>IF(ISBLANK(J3444),,H3444*INDEX(Inputs!G:G,MATCH(F3444,Inputs!E:E,0)))</f>
        <v>-10000</v>
      </c>
      <c r="L3444" s="65" t="str">
        <f>IF(ISBLANK(J3444),,INDEX(Inputs!D:D,MATCH(F3444,Inputs!E:E,0)))</f>
        <v>997PP EvoFox Explore Gaming Bundle (422,423,659,595)</v>
      </c>
      <c r="M3444" s="65" t="str">
        <f>IF(ISBLANK(#REF!),,IF(B3444="Online","Online",IF(LEFT(B3444,1)="E","Online","Offline")))</f>
        <v>Offline</v>
      </c>
      <c r="N3444" s="64">
        <f>IF(ISBLANK(M3444),,H3444*INDEX(Inputs!F:F,MATCH(F3444,Inputs!E:E,0)))</f>
        <v>-19184</v>
      </c>
      <c r="O3444" s="65"/>
    </row>
    <row r="3445" ht="15.75" customHeight="1" spans="1:15">
      <c r="A3445" s="53" t="s">
        <v>341</v>
      </c>
      <c r="B3445" s="53" t="s">
        <v>54</v>
      </c>
      <c r="C3445" s="53" t="s">
        <v>470</v>
      </c>
      <c r="D3445" s="53" t="s">
        <v>370</v>
      </c>
      <c r="E3445" s="53" t="s">
        <v>880</v>
      </c>
      <c r="F3445" s="56">
        <v>256479</v>
      </c>
      <c r="G3445" s="53" t="s">
        <v>28</v>
      </c>
      <c r="H3445" s="56">
        <v>1</v>
      </c>
      <c r="I3445" s="70" t="s">
        <v>943</v>
      </c>
      <c r="J3445" s="63">
        <f t="shared" si="13"/>
        <v>44768</v>
      </c>
      <c r="K3445" s="64">
        <f>IF(ISBLANK(J3445),,H3445*INDEX(Inputs!G:G,MATCH(F3445,Inputs!E:E,0)))</f>
        <v>2500</v>
      </c>
      <c r="L3445" s="65" t="str">
        <f>IF(ISBLANK(J3445),,INDEX(Inputs!D:D,MATCH(F3445,Inputs!E:E,0)))</f>
        <v>997PP EvoFox Explore Gaming Bundle (422,423,659,595)</v>
      </c>
      <c r="M3445" s="65" t="str">
        <f>IF(ISBLANK(#REF!),,IF(B3445="Online","Online",IF(LEFT(B3445,1)="E","Online","Offline")))</f>
        <v>Offline</v>
      </c>
      <c r="N3445" s="64">
        <f>IF(ISBLANK(M3445),,H3445*INDEX(Inputs!F:F,MATCH(F3445,Inputs!E:E,0)))</f>
        <v>4796</v>
      </c>
      <c r="O3445" s="65"/>
    </row>
    <row r="3446" ht="15.75" customHeight="1" spans="1:15">
      <c r="A3446" s="53" t="s">
        <v>341</v>
      </c>
      <c r="B3446" s="53" t="s">
        <v>57</v>
      </c>
      <c r="C3446" s="53" t="s">
        <v>348</v>
      </c>
      <c r="D3446" s="53" t="s">
        <v>370</v>
      </c>
      <c r="E3446" s="53" t="s">
        <v>880</v>
      </c>
      <c r="F3446" s="56">
        <v>256479</v>
      </c>
      <c r="G3446" s="53" t="s">
        <v>28</v>
      </c>
      <c r="H3446" s="56">
        <v>1</v>
      </c>
      <c r="I3446" s="70" t="s">
        <v>938</v>
      </c>
      <c r="J3446" s="63">
        <f t="shared" si="13"/>
        <v>44769</v>
      </c>
      <c r="K3446" s="64">
        <f>IF(ISBLANK(J3446),,H3446*INDEX(Inputs!G:G,MATCH(F3446,Inputs!E:E,0)))</f>
        <v>2500</v>
      </c>
      <c r="L3446" s="65" t="str">
        <f>IF(ISBLANK(J3446),,INDEX(Inputs!D:D,MATCH(F3446,Inputs!E:E,0)))</f>
        <v>997PP EvoFox Explore Gaming Bundle (422,423,659,595)</v>
      </c>
      <c r="M3446" s="65" t="str">
        <f>IF(ISBLANK(#REF!),,IF(B3446="Online","Online",IF(LEFT(B3446,1)="E","Online","Offline")))</f>
        <v>Offline</v>
      </c>
      <c r="N3446" s="64">
        <f>IF(ISBLANK(M3446),,H3446*INDEX(Inputs!F:F,MATCH(F3446,Inputs!E:E,0)))</f>
        <v>4796</v>
      </c>
      <c r="O3446" s="65"/>
    </row>
    <row r="3447" ht="15.75" customHeight="1" spans="1:15">
      <c r="A3447" s="53" t="s">
        <v>341</v>
      </c>
      <c r="B3447" s="53" t="s">
        <v>60</v>
      </c>
      <c r="C3447" s="53" t="s">
        <v>436</v>
      </c>
      <c r="D3447" s="53" t="s">
        <v>370</v>
      </c>
      <c r="E3447" s="53" t="s">
        <v>371</v>
      </c>
      <c r="F3447" s="56">
        <v>250417</v>
      </c>
      <c r="G3447" s="53" t="s">
        <v>39</v>
      </c>
      <c r="H3447" s="56">
        <v>1</v>
      </c>
      <c r="I3447" s="70" t="s">
        <v>939</v>
      </c>
      <c r="J3447" s="63">
        <f t="shared" si="13"/>
        <v>44767</v>
      </c>
      <c r="K3447" s="64">
        <f>IF(ISBLANK(J3447),,H3447*INDEX(Inputs!G:G,MATCH(F3447,Inputs!E:E,0)))</f>
        <v>929</v>
      </c>
      <c r="L3447" s="65" t="str">
        <f>IF(ISBLANK(J3447),,INDEX(Inputs!D:D,MATCH(F3447,Inputs!E:E,0)))</f>
        <v>416PP Super Speed Hub 4 Port USB 3.0</v>
      </c>
      <c r="M3447" s="65" t="str">
        <f>IF(ISBLANK(#REF!),,IF(B3447="Online","Online",IF(LEFT(B3447,1)="E","Online","Offline")))</f>
        <v>Offline</v>
      </c>
      <c r="N3447" s="64">
        <f>IF(ISBLANK(M3447),,H3447*INDEX(Inputs!F:F,MATCH(F3447,Inputs!E:E,0)))</f>
        <v>1499</v>
      </c>
      <c r="O3447" s="65"/>
    </row>
    <row r="3448" ht="15.75" customHeight="1" spans="1:15">
      <c r="A3448" s="53" t="s">
        <v>341</v>
      </c>
      <c r="B3448" s="53" t="s">
        <v>60</v>
      </c>
      <c r="C3448" s="53" t="s">
        <v>436</v>
      </c>
      <c r="D3448" s="53" t="s">
        <v>414</v>
      </c>
      <c r="E3448" s="53" t="s">
        <v>415</v>
      </c>
      <c r="F3448" s="56">
        <v>250874</v>
      </c>
      <c r="G3448" s="53" t="s">
        <v>13</v>
      </c>
      <c r="H3448" s="56">
        <v>1</v>
      </c>
      <c r="I3448" s="70" t="s">
        <v>939</v>
      </c>
      <c r="J3448" s="63">
        <f t="shared" si="13"/>
        <v>44767</v>
      </c>
      <c r="K3448" s="64">
        <f>IF(ISBLANK(J3448),,H3448*INDEX(Inputs!G:G,MATCH(F3448,Inputs!E:E,0)))</f>
        <v>1349</v>
      </c>
      <c r="L3448" s="65" t="str">
        <f>IF(ISBLANK(J3448),,INDEX(Inputs!D:D,MATCH(F3448,Inputs!E:E,0)))</f>
        <v>432BK EvoFox X-Team Gaming Keyboard &amp; Mouse (USB)</v>
      </c>
      <c r="M3448" s="65" t="str">
        <f>IF(ISBLANK(#REF!),,IF(B3448="Online","Online",IF(LEFT(B3448,1)="E","Online","Offline")))</f>
        <v>Offline</v>
      </c>
      <c r="N3448" s="64">
        <f>IF(ISBLANK(M3448),,H3448*INDEX(Inputs!F:F,MATCH(F3448,Inputs!E:E,0)))</f>
        <v>1899</v>
      </c>
      <c r="O3448" s="65"/>
    </row>
    <row r="3449" ht="15.75" customHeight="1" spans="1:15">
      <c r="A3449" s="53" t="s">
        <v>341</v>
      </c>
      <c r="B3449" s="53" t="s">
        <v>62</v>
      </c>
      <c r="C3449" s="53" t="s">
        <v>419</v>
      </c>
      <c r="D3449" s="53" t="s">
        <v>370</v>
      </c>
      <c r="E3449" s="53" t="s">
        <v>410</v>
      </c>
      <c r="F3449" s="56">
        <v>250877</v>
      </c>
      <c r="G3449" s="53" t="s">
        <v>22</v>
      </c>
      <c r="H3449" s="56">
        <v>1</v>
      </c>
      <c r="I3449" s="70" t="s">
        <v>942</v>
      </c>
      <c r="J3449" s="63">
        <f t="shared" si="13"/>
        <v>44771</v>
      </c>
      <c r="K3449" s="64">
        <f>IF(ISBLANK(J3449),,H3449*INDEX(Inputs!G:G,MATCH(F3449,Inputs!E:E,0)))</f>
        <v>349</v>
      </c>
      <c r="L3449" s="65" t="str">
        <f>IF(ISBLANK(J3449),,INDEX(Inputs!D:D,MATCH(F3449,Inputs!E:E,0)))</f>
        <v>595BK Evo Fox Falcon X35 Medium Speed Mouse Pad</v>
      </c>
      <c r="M3449" s="65" t="str">
        <f>IF(ISBLANK(#REF!),,IF(B3449="Online","Online",IF(LEFT(B3449,1)="E","Online","Offline")))</f>
        <v>Offline</v>
      </c>
      <c r="N3449" s="64">
        <f>IF(ISBLANK(M3449),,H3449*INDEX(Inputs!F:F,MATCH(F3449,Inputs!E:E,0)))</f>
        <v>699</v>
      </c>
      <c r="O3449" s="65"/>
    </row>
    <row r="3450" ht="15.75" customHeight="1" spans="1:15">
      <c r="A3450" s="53" t="s">
        <v>341</v>
      </c>
      <c r="B3450" s="53" t="s">
        <v>62</v>
      </c>
      <c r="C3450" s="53" t="s">
        <v>419</v>
      </c>
      <c r="D3450" s="53" t="s">
        <v>370</v>
      </c>
      <c r="E3450" s="53" t="s">
        <v>880</v>
      </c>
      <c r="F3450" s="56">
        <v>256479</v>
      </c>
      <c r="G3450" s="53" t="s">
        <v>28</v>
      </c>
      <c r="H3450" s="56">
        <v>1</v>
      </c>
      <c r="I3450" s="70" t="s">
        <v>940</v>
      </c>
      <c r="J3450" s="63">
        <f t="shared" si="13"/>
        <v>44770</v>
      </c>
      <c r="K3450" s="64">
        <f>IF(ISBLANK(J3450),,H3450*INDEX(Inputs!G:G,MATCH(F3450,Inputs!E:E,0)))</f>
        <v>2500</v>
      </c>
      <c r="L3450" s="65" t="str">
        <f>IF(ISBLANK(J3450),,INDEX(Inputs!D:D,MATCH(F3450,Inputs!E:E,0)))</f>
        <v>997PP EvoFox Explore Gaming Bundle (422,423,659,595)</v>
      </c>
      <c r="M3450" s="65" t="str">
        <f>IF(ISBLANK(#REF!),,IF(B3450="Online","Online",IF(LEFT(B3450,1)="E","Online","Offline")))</f>
        <v>Offline</v>
      </c>
      <c r="N3450" s="64">
        <f>IF(ISBLANK(M3450),,H3450*INDEX(Inputs!F:F,MATCH(F3450,Inputs!E:E,0)))</f>
        <v>4796</v>
      </c>
      <c r="O3450" s="65"/>
    </row>
    <row r="3451" ht="15.75" customHeight="1" spans="1:15">
      <c r="A3451" s="53" t="s">
        <v>341</v>
      </c>
      <c r="B3451" s="53" t="s">
        <v>69</v>
      </c>
      <c r="C3451" s="53" t="s">
        <v>473</v>
      </c>
      <c r="D3451" s="53" t="s">
        <v>370</v>
      </c>
      <c r="E3451" s="53" t="s">
        <v>410</v>
      </c>
      <c r="F3451" s="56">
        <v>250877</v>
      </c>
      <c r="G3451" s="53" t="s">
        <v>22</v>
      </c>
      <c r="H3451" s="56">
        <v>1</v>
      </c>
      <c r="I3451" s="70" t="s">
        <v>944</v>
      </c>
      <c r="J3451" s="63">
        <f t="shared" si="13"/>
        <v>44772</v>
      </c>
      <c r="K3451" s="64">
        <f>IF(ISBLANK(J3451),,H3451*INDEX(Inputs!G:G,MATCH(F3451,Inputs!E:E,0)))</f>
        <v>349</v>
      </c>
      <c r="L3451" s="65" t="str">
        <f>IF(ISBLANK(J3451),,INDEX(Inputs!D:D,MATCH(F3451,Inputs!E:E,0)))</f>
        <v>595BK Evo Fox Falcon X35 Medium Speed Mouse Pad</v>
      </c>
      <c r="M3451" s="65" t="str">
        <f>IF(ISBLANK(#REF!),,IF(B3451="Online","Online",IF(LEFT(B3451,1)="E","Online","Offline")))</f>
        <v>Offline</v>
      </c>
      <c r="N3451" s="64">
        <f>IF(ISBLANK(M3451),,H3451*INDEX(Inputs!F:F,MATCH(F3451,Inputs!E:E,0)))</f>
        <v>699</v>
      </c>
      <c r="O3451" s="65"/>
    </row>
    <row r="3452" ht="15.75" customHeight="1" spans="1:15">
      <c r="A3452" s="53" t="s">
        <v>341</v>
      </c>
      <c r="B3452" s="53" t="s">
        <v>80</v>
      </c>
      <c r="C3452" s="53" t="s">
        <v>629</v>
      </c>
      <c r="D3452" s="53" t="s">
        <v>370</v>
      </c>
      <c r="E3452" s="53" t="s">
        <v>880</v>
      </c>
      <c r="F3452" s="56">
        <v>256479</v>
      </c>
      <c r="G3452" s="53" t="s">
        <v>28</v>
      </c>
      <c r="H3452" s="56">
        <v>-1</v>
      </c>
      <c r="I3452" s="70" t="s">
        <v>941</v>
      </c>
      <c r="J3452" s="63">
        <f t="shared" si="13"/>
        <v>44773</v>
      </c>
      <c r="K3452" s="64">
        <f>IF(ISBLANK(J3452),,H3452*INDEX(Inputs!G:G,MATCH(F3452,Inputs!E:E,0)))</f>
        <v>-2500</v>
      </c>
      <c r="L3452" s="65" t="str">
        <f>IF(ISBLANK(J3452),,INDEX(Inputs!D:D,MATCH(F3452,Inputs!E:E,0)))</f>
        <v>997PP EvoFox Explore Gaming Bundle (422,423,659,595)</v>
      </c>
      <c r="M3452" s="65" t="str">
        <f>IF(ISBLANK(#REF!),,IF(B3452="Online","Online",IF(LEFT(B3452,1)="E","Online","Offline")))</f>
        <v>Offline</v>
      </c>
      <c r="N3452" s="64">
        <f>IF(ISBLANK(M3452),,H3452*INDEX(Inputs!F:F,MATCH(F3452,Inputs!E:E,0)))</f>
        <v>-4796</v>
      </c>
      <c r="O3452" s="65"/>
    </row>
    <row r="3453" ht="15.75" customHeight="1" spans="1:15">
      <c r="A3453" s="53" t="s">
        <v>341</v>
      </c>
      <c r="B3453" s="53" t="s">
        <v>80</v>
      </c>
      <c r="C3453" s="53" t="s">
        <v>629</v>
      </c>
      <c r="D3453" s="53" t="s">
        <v>370</v>
      </c>
      <c r="E3453" s="53" t="s">
        <v>880</v>
      </c>
      <c r="F3453" s="56">
        <v>256479</v>
      </c>
      <c r="G3453" s="53" t="s">
        <v>28</v>
      </c>
      <c r="H3453" s="56">
        <v>2</v>
      </c>
      <c r="I3453" s="70" t="s">
        <v>938</v>
      </c>
      <c r="J3453" s="63">
        <f t="shared" si="13"/>
        <v>44769</v>
      </c>
      <c r="K3453" s="64">
        <f>IF(ISBLANK(J3453),,H3453*INDEX(Inputs!G:G,MATCH(F3453,Inputs!E:E,0)))</f>
        <v>5000</v>
      </c>
      <c r="L3453" s="65" t="str">
        <f>IF(ISBLANK(J3453),,INDEX(Inputs!D:D,MATCH(F3453,Inputs!E:E,0)))</f>
        <v>997PP EvoFox Explore Gaming Bundle (422,423,659,595)</v>
      </c>
      <c r="M3453" s="65" t="str">
        <f>IF(ISBLANK(#REF!),,IF(B3453="Online","Online",IF(LEFT(B3453,1)="E","Online","Offline")))</f>
        <v>Offline</v>
      </c>
      <c r="N3453" s="64">
        <f>IF(ISBLANK(M3453),,H3453*INDEX(Inputs!F:F,MATCH(F3453,Inputs!E:E,0)))</f>
        <v>9592</v>
      </c>
      <c r="O3453" s="65"/>
    </row>
    <row r="3454" ht="15.75" customHeight="1" spans="1:15">
      <c r="A3454" s="53" t="s">
        <v>341</v>
      </c>
      <c r="B3454" s="53" t="s">
        <v>80</v>
      </c>
      <c r="C3454" s="53" t="s">
        <v>629</v>
      </c>
      <c r="D3454" s="53" t="s">
        <v>370</v>
      </c>
      <c r="E3454" s="53" t="s">
        <v>880</v>
      </c>
      <c r="F3454" s="56">
        <v>256479</v>
      </c>
      <c r="G3454" s="53" t="s">
        <v>28</v>
      </c>
      <c r="H3454" s="56">
        <v>1</v>
      </c>
      <c r="I3454" s="70" t="s">
        <v>943</v>
      </c>
      <c r="J3454" s="63">
        <f t="shared" si="13"/>
        <v>44768</v>
      </c>
      <c r="K3454" s="64">
        <f>IF(ISBLANK(J3454),,H3454*INDEX(Inputs!G:G,MATCH(F3454,Inputs!E:E,0)))</f>
        <v>2500</v>
      </c>
      <c r="L3454" s="65" t="str">
        <f>IF(ISBLANK(J3454),,INDEX(Inputs!D:D,MATCH(F3454,Inputs!E:E,0)))</f>
        <v>997PP EvoFox Explore Gaming Bundle (422,423,659,595)</v>
      </c>
      <c r="M3454" s="65" t="str">
        <f>IF(ISBLANK(#REF!),,IF(B3454="Online","Online",IF(LEFT(B3454,1)="E","Online","Offline")))</f>
        <v>Offline</v>
      </c>
      <c r="N3454" s="64">
        <f>IF(ISBLANK(M3454),,H3454*INDEX(Inputs!F:F,MATCH(F3454,Inputs!E:E,0)))</f>
        <v>4796</v>
      </c>
      <c r="O3454" s="65"/>
    </row>
    <row r="3455" ht="15.75" customHeight="1" spans="1:15">
      <c r="A3455" s="53" t="s">
        <v>341</v>
      </c>
      <c r="B3455" s="53" t="s">
        <v>83</v>
      </c>
      <c r="C3455" s="53" t="s">
        <v>394</v>
      </c>
      <c r="D3455" s="53" t="s">
        <v>370</v>
      </c>
      <c r="E3455" s="53" t="s">
        <v>410</v>
      </c>
      <c r="F3455" s="56">
        <v>250423</v>
      </c>
      <c r="G3455" s="53" t="s">
        <v>11</v>
      </c>
      <c r="H3455" s="56">
        <v>1</v>
      </c>
      <c r="I3455" s="70" t="s">
        <v>942</v>
      </c>
      <c r="J3455" s="63">
        <f t="shared" si="13"/>
        <v>44771</v>
      </c>
      <c r="K3455" s="64">
        <f>IF(ISBLANK(J3455),,H3455*INDEX(Inputs!G:G,MATCH(F3455,Inputs!E:E,0)))</f>
        <v>759</v>
      </c>
      <c r="L3455" s="65" t="str">
        <f>IF(ISBLANK(J3455),,INDEX(Inputs!D:D,MATCH(F3455,Inputs!E:E,0)))</f>
        <v>650GR Ergo View Laptop Stand-Grey</v>
      </c>
      <c r="M3455" s="65" t="str">
        <f>IF(ISBLANK(#REF!),,IF(B3455="Online","Online",IF(LEFT(B3455,1)="E","Online","Offline")))</f>
        <v>Offline</v>
      </c>
      <c r="N3455" s="64">
        <f>IF(ISBLANK(M3455),,H3455*INDEX(Inputs!F:F,MATCH(F3455,Inputs!E:E,0)))</f>
        <v>899</v>
      </c>
      <c r="O3455" s="65"/>
    </row>
    <row r="3456" ht="15.75" customHeight="1" spans="1:15">
      <c r="A3456" s="53" t="s">
        <v>341</v>
      </c>
      <c r="B3456" s="53" t="s">
        <v>83</v>
      </c>
      <c r="C3456" s="53" t="s">
        <v>394</v>
      </c>
      <c r="D3456" s="53" t="s">
        <v>414</v>
      </c>
      <c r="E3456" s="53" t="s">
        <v>415</v>
      </c>
      <c r="F3456" s="56">
        <v>250874</v>
      </c>
      <c r="G3456" s="53" t="s">
        <v>13</v>
      </c>
      <c r="H3456" s="56">
        <v>1</v>
      </c>
      <c r="I3456" s="70" t="s">
        <v>942</v>
      </c>
      <c r="J3456" s="63">
        <f t="shared" si="13"/>
        <v>44771</v>
      </c>
      <c r="K3456" s="64">
        <f>IF(ISBLANK(J3456),,H3456*INDEX(Inputs!G:G,MATCH(F3456,Inputs!E:E,0)))</f>
        <v>1349</v>
      </c>
      <c r="L3456" s="65" t="str">
        <f>IF(ISBLANK(J3456),,INDEX(Inputs!D:D,MATCH(F3456,Inputs!E:E,0)))</f>
        <v>432BK EvoFox X-Team Gaming Keyboard &amp; Mouse (USB)</v>
      </c>
      <c r="M3456" s="65" t="str">
        <f>IF(ISBLANK(#REF!),,IF(B3456="Online","Online",IF(LEFT(B3456,1)="E","Online","Offline")))</f>
        <v>Offline</v>
      </c>
      <c r="N3456" s="64">
        <f>IF(ISBLANK(M3456),,H3456*INDEX(Inputs!F:F,MATCH(F3456,Inputs!E:E,0)))</f>
        <v>1899</v>
      </c>
      <c r="O3456" s="65"/>
    </row>
    <row r="3457" ht="15.75" customHeight="1" spans="1:15">
      <c r="A3457" s="53" t="s">
        <v>341</v>
      </c>
      <c r="B3457" s="53" t="s">
        <v>83</v>
      </c>
      <c r="C3457" s="53" t="s">
        <v>394</v>
      </c>
      <c r="D3457" s="53" t="s">
        <v>370</v>
      </c>
      <c r="E3457" s="53" t="s">
        <v>880</v>
      </c>
      <c r="F3457" s="56">
        <v>256479</v>
      </c>
      <c r="G3457" s="53" t="s">
        <v>28</v>
      </c>
      <c r="H3457" s="56">
        <v>1</v>
      </c>
      <c r="I3457" s="70" t="s">
        <v>943</v>
      </c>
      <c r="J3457" s="63">
        <f t="shared" si="13"/>
        <v>44768</v>
      </c>
      <c r="K3457" s="64">
        <f>IF(ISBLANK(J3457),,H3457*INDEX(Inputs!G:G,MATCH(F3457,Inputs!E:E,0)))</f>
        <v>2500</v>
      </c>
      <c r="L3457" s="65" t="str">
        <f>IF(ISBLANK(J3457),,INDEX(Inputs!D:D,MATCH(F3457,Inputs!E:E,0)))</f>
        <v>997PP EvoFox Explore Gaming Bundle (422,423,659,595)</v>
      </c>
      <c r="M3457" s="65" t="str">
        <f>IF(ISBLANK(#REF!),,IF(B3457="Online","Online",IF(LEFT(B3457,1)="E","Online","Offline")))</f>
        <v>Offline</v>
      </c>
      <c r="N3457" s="64">
        <f>IF(ISBLANK(M3457),,H3457*INDEX(Inputs!F:F,MATCH(F3457,Inputs!E:E,0)))</f>
        <v>4796</v>
      </c>
      <c r="O3457" s="65"/>
    </row>
    <row r="3458" ht="15.75" customHeight="1" spans="1:15">
      <c r="A3458" s="53" t="s">
        <v>341</v>
      </c>
      <c r="B3458" s="53" t="s">
        <v>83</v>
      </c>
      <c r="C3458" s="53" t="s">
        <v>394</v>
      </c>
      <c r="D3458" s="53" t="s">
        <v>370</v>
      </c>
      <c r="E3458" s="53" t="s">
        <v>880</v>
      </c>
      <c r="F3458" s="56">
        <v>256479</v>
      </c>
      <c r="G3458" s="53" t="s">
        <v>28</v>
      </c>
      <c r="H3458" s="56">
        <v>1</v>
      </c>
      <c r="I3458" s="70" t="s">
        <v>942</v>
      </c>
      <c r="J3458" s="63">
        <f t="shared" si="13"/>
        <v>44771</v>
      </c>
      <c r="K3458" s="64">
        <f>IF(ISBLANK(J3458),,H3458*INDEX(Inputs!G:G,MATCH(F3458,Inputs!E:E,0)))</f>
        <v>2500</v>
      </c>
      <c r="L3458" s="65" t="str">
        <f>IF(ISBLANK(J3458),,INDEX(Inputs!D:D,MATCH(F3458,Inputs!E:E,0)))</f>
        <v>997PP EvoFox Explore Gaming Bundle (422,423,659,595)</v>
      </c>
      <c r="M3458" s="65" t="str">
        <f>IF(ISBLANK(#REF!),,IF(B3458="Online","Online",IF(LEFT(B3458,1)="E","Online","Offline")))</f>
        <v>Offline</v>
      </c>
      <c r="N3458" s="64">
        <f>IF(ISBLANK(M3458),,H3458*INDEX(Inputs!F:F,MATCH(F3458,Inputs!E:E,0)))</f>
        <v>4796</v>
      </c>
      <c r="O3458" s="65"/>
    </row>
    <row r="3459" ht="15.75" customHeight="1" spans="1:15">
      <c r="A3459" s="53" t="s">
        <v>341</v>
      </c>
      <c r="B3459" s="53" t="s">
        <v>83</v>
      </c>
      <c r="C3459" s="53" t="s">
        <v>394</v>
      </c>
      <c r="D3459" s="53" t="s">
        <v>370</v>
      </c>
      <c r="E3459" s="53" t="s">
        <v>880</v>
      </c>
      <c r="F3459" s="56">
        <v>256479</v>
      </c>
      <c r="G3459" s="53" t="s">
        <v>28</v>
      </c>
      <c r="H3459" s="56">
        <v>1</v>
      </c>
      <c r="I3459" s="70" t="s">
        <v>938</v>
      </c>
      <c r="J3459" s="63">
        <f t="shared" si="13"/>
        <v>44769</v>
      </c>
      <c r="K3459" s="64">
        <f>IF(ISBLANK(J3459),,H3459*INDEX(Inputs!G:G,MATCH(F3459,Inputs!E:E,0)))</f>
        <v>2500</v>
      </c>
      <c r="L3459" s="65" t="str">
        <f>IF(ISBLANK(J3459),,INDEX(Inputs!D:D,MATCH(F3459,Inputs!E:E,0)))</f>
        <v>997PP EvoFox Explore Gaming Bundle (422,423,659,595)</v>
      </c>
      <c r="M3459" s="65" t="str">
        <f>IF(ISBLANK(#REF!),,IF(B3459="Online","Online",IF(LEFT(B3459,1)="E","Online","Offline")))</f>
        <v>Offline</v>
      </c>
      <c r="N3459" s="64">
        <f>IF(ISBLANK(M3459),,H3459*INDEX(Inputs!F:F,MATCH(F3459,Inputs!E:E,0)))</f>
        <v>4796</v>
      </c>
      <c r="O3459" s="65"/>
    </row>
    <row r="3460" ht="15.75" customHeight="1" spans="1:15">
      <c r="A3460" s="53" t="s">
        <v>341</v>
      </c>
      <c r="B3460" s="53" t="s">
        <v>95</v>
      </c>
      <c r="C3460" s="53" t="s">
        <v>444</v>
      </c>
      <c r="D3460" s="53" t="s">
        <v>414</v>
      </c>
      <c r="E3460" s="53" t="s">
        <v>415</v>
      </c>
      <c r="F3460" s="56">
        <v>250874</v>
      </c>
      <c r="G3460" s="53" t="s">
        <v>13</v>
      </c>
      <c r="H3460" s="56">
        <v>1</v>
      </c>
      <c r="I3460" s="70" t="s">
        <v>938</v>
      </c>
      <c r="J3460" s="63">
        <f t="shared" si="13"/>
        <v>44769</v>
      </c>
      <c r="K3460" s="64">
        <f>IF(ISBLANK(J3460),,H3460*INDEX(Inputs!G:G,MATCH(F3460,Inputs!E:E,0)))</f>
        <v>1349</v>
      </c>
      <c r="L3460" s="65" t="str">
        <f>IF(ISBLANK(J3460),,INDEX(Inputs!D:D,MATCH(F3460,Inputs!E:E,0)))</f>
        <v>432BK EvoFox X-Team Gaming Keyboard &amp; Mouse (USB)</v>
      </c>
      <c r="M3460" s="65" t="str">
        <f>IF(ISBLANK(#REF!),,IF(B3460="Online","Online",IF(LEFT(B3460,1)="E","Online","Offline")))</f>
        <v>Offline</v>
      </c>
      <c r="N3460" s="64">
        <f>IF(ISBLANK(M3460),,H3460*INDEX(Inputs!F:F,MATCH(F3460,Inputs!E:E,0)))</f>
        <v>1899</v>
      </c>
      <c r="O3460" s="65"/>
    </row>
    <row r="3461" ht="15.75" customHeight="1" spans="1:15">
      <c r="A3461" s="53" t="s">
        <v>341</v>
      </c>
      <c r="B3461" s="53" t="s">
        <v>95</v>
      </c>
      <c r="C3461" s="53" t="s">
        <v>444</v>
      </c>
      <c r="D3461" s="53" t="s">
        <v>370</v>
      </c>
      <c r="E3461" s="53" t="s">
        <v>880</v>
      </c>
      <c r="F3461" s="56">
        <v>256479</v>
      </c>
      <c r="G3461" s="53" t="s">
        <v>28</v>
      </c>
      <c r="H3461" s="56">
        <v>1</v>
      </c>
      <c r="I3461" s="70" t="s">
        <v>943</v>
      </c>
      <c r="J3461" s="63">
        <f t="shared" si="13"/>
        <v>44768</v>
      </c>
      <c r="K3461" s="64">
        <f>IF(ISBLANK(J3461),,H3461*INDEX(Inputs!G:G,MATCH(F3461,Inputs!E:E,0)))</f>
        <v>2500</v>
      </c>
      <c r="L3461" s="65" t="str">
        <f>IF(ISBLANK(J3461),,INDEX(Inputs!D:D,MATCH(F3461,Inputs!E:E,0)))</f>
        <v>997PP EvoFox Explore Gaming Bundle (422,423,659,595)</v>
      </c>
      <c r="M3461" s="65" t="str">
        <f>IF(ISBLANK(#REF!),,IF(B3461="Online","Online",IF(LEFT(B3461,1)="E","Online","Offline")))</f>
        <v>Offline</v>
      </c>
      <c r="N3461" s="64">
        <f>IF(ISBLANK(M3461),,H3461*INDEX(Inputs!F:F,MATCH(F3461,Inputs!E:E,0)))</f>
        <v>4796</v>
      </c>
      <c r="O3461" s="65"/>
    </row>
    <row r="3462" ht="15.75" customHeight="1" spans="1:15">
      <c r="A3462" s="53" t="s">
        <v>341</v>
      </c>
      <c r="B3462" s="53" t="s">
        <v>95</v>
      </c>
      <c r="C3462" s="53" t="s">
        <v>444</v>
      </c>
      <c r="D3462" s="53" t="s">
        <v>370</v>
      </c>
      <c r="E3462" s="53" t="s">
        <v>880</v>
      </c>
      <c r="F3462" s="56">
        <v>256480</v>
      </c>
      <c r="G3462" s="53" t="s">
        <v>25</v>
      </c>
      <c r="H3462" s="56">
        <v>1</v>
      </c>
      <c r="I3462" s="70" t="s">
        <v>939</v>
      </c>
      <c r="J3462" s="63">
        <f t="shared" si="13"/>
        <v>44767</v>
      </c>
      <c r="K3462" s="64">
        <f>IF(ISBLANK(J3462),,H3462*INDEX(Inputs!G:G,MATCH(F3462,Inputs!E:E,0)))</f>
        <v>3000</v>
      </c>
      <c r="L3462" s="65" t="str">
        <f>IF(ISBLANK(J3462),,INDEX(Inputs!D:D,MATCH(F3462,Inputs!E:E,0)))</f>
        <v>998PP EvoFox Prime Gaming Bundle (422,423,658,597)</v>
      </c>
      <c r="M3462" s="65" t="str">
        <f>IF(ISBLANK(#REF!),,IF(B3462="Online","Online",IF(LEFT(B3462,1)="E","Online","Offline")))</f>
        <v>Offline</v>
      </c>
      <c r="N3462" s="64">
        <f>IF(ISBLANK(M3462),,H3462*INDEX(Inputs!F:F,MATCH(F3462,Inputs!E:E,0)))</f>
        <v>5496</v>
      </c>
      <c r="O3462" s="65"/>
    </row>
    <row r="3463" ht="15.75" customHeight="1" spans="1:15">
      <c r="A3463" s="53" t="s">
        <v>341</v>
      </c>
      <c r="B3463" s="53" t="s">
        <v>95</v>
      </c>
      <c r="C3463" s="53" t="s">
        <v>444</v>
      </c>
      <c r="D3463" s="53" t="s">
        <v>370</v>
      </c>
      <c r="E3463" s="53" t="s">
        <v>880</v>
      </c>
      <c r="F3463" s="56">
        <v>256480</v>
      </c>
      <c r="G3463" s="53" t="s">
        <v>25</v>
      </c>
      <c r="H3463" s="56">
        <v>1</v>
      </c>
      <c r="I3463" s="70" t="s">
        <v>943</v>
      </c>
      <c r="J3463" s="63">
        <f t="shared" si="13"/>
        <v>44768</v>
      </c>
      <c r="K3463" s="64">
        <f>IF(ISBLANK(J3463),,H3463*INDEX(Inputs!G:G,MATCH(F3463,Inputs!E:E,0)))</f>
        <v>3000</v>
      </c>
      <c r="L3463" s="65" t="str">
        <f>IF(ISBLANK(J3463),,INDEX(Inputs!D:D,MATCH(F3463,Inputs!E:E,0)))</f>
        <v>998PP EvoFox Prime Gaming Bundle (422,423,658,597)</v>
      </c>
      <c r="M3463" s="65" t="str">
        <f>IF(ISBLANK(#REF!),,IF(B3463="Online","Online",IF(LEFT(B3463,1)="E","Online","Offline")))</f>
        <v>Offline</v>
      </c>
      <c r="N3463" s="64">
        <f>IF(ISBLANK(M3463),,H3463*INDEX(Inputs!F:F,MATCH(F3463,Inputs!E:E,0)))</f>
        <v>5496</v>
      </c>
      <c r="O3463" s="65"/>
    </row>
    <row r="3464" ht="15.75" customHeight="1" spans="1:15">
      <c r="A3464" s="53" t="s">
        <v>341</v>
      </c>
      <c r="B3464" s="53" t="s">
        <v>183</v>
      </c>
      <c r="C3464" s="53" t="s">
        <v>468</v>
      </c>
      <c r="D3464" s="53" t="s">
        <v>370</v>
      </c>
      <c r="E3464" s="53" t="s">
        <v>880</v>
      </c>
      <c r="F3464" s="56">
        <v>256479</v>
      </c>
      <c r="G3464" s="53" t="s">
        <v>28</v>
      </c>
      <c r="H3464" s="56">
        <v>1</v>
      </c>
      <c r="I3464" s="70" t="s">
        <v>939</v>
      </c>
      <c r="J3464" s="63">
        <f t="shared" si="13"/>
        <v>44767</v>
      </c>
      <c r="K3464" s="64">
        <f>IF(ISBLANK(J3464),,H3464*INDEX(Inputs!G:G,MATCH(F3464,Inputs!E:E,0)))</f>
        <v>2500</v>
      </c>
      <c r="L3464" s="65" t="str">
        <f>IF(ISBLANK(J3464),,INDEX(Inputs!D:D,MATCH(F3464,Inputs!E:E,0)))</f>
        <v>997PP EvoFox Explore Gaming Bundle (422,423,659,595)</v>
      </c>
      <c r="M3464" s="65" t="str">
        <f>IF(ISBLANK(#REF!),,IF(B3464="Online","Online",IF(LEFT(B3464,1)="E","Online","Offline")))</f>
        <v>Offline</v>
      </c>
      <c r="N3464" s="64">
        <f>IF(ISBLANK(M3464),,H3464*INDEX(Inputs!F:F,MATCH(F3464,Inputs!E:E,0)))</f>
        <v>4796</v>
      </c>
      <c r="O3464" s="65"/>
    </row>
    <row r="3465" ht="15.75" customHeight="1" spans="1:15">
      <c r="A3465" s="53" t="s">
        <v>341</v>
      </c>
      <c r="B3465" s="53" t="s">
        <v>195</v>
      </c>
      <c r="C3465" s="53" t="s">
        <v>818</v>
      </c>
      <c r="D3465" s="53" t="s">
        <v>370</v>
      </c>
      <c r="E3465" s="53" t="s">
        <v>880</v>
      </c>
      <c r="F3465" s="56">
        <v>256479</v>
      </c>
      <c r="G3465" s="53" t="s">
        <v>28</v>
      </c>
      <c r="H3465" s="56">
        <v>2</v>
      </c>
      <c r="I3465" s="70" t="s">
        <v>943</v>
      </c>
      <c r="J3465" s="63">
        <f t="shared" si="13"/>
        <v>44768</v>
      </c>
      <c r="K3465" s="64">
        <f>IF(ISBLANK(J3465),,H3465*INDEX(Inputs!G:G,MATCH(F3465,Inputs!E:E,0)))</f>
        <v>5000</v>
      </c>
      <c r="L3465" s="65" t="str">
        <f>IF(ISBLANK(J3465),,INDEX(Inputs!D:D,MATCH(F3465,Inputs!E:E,0)))</f>
        <v>997PP EvoFox Explore Gaming Bundle (422,423,659,595)</v>
      </c>
      <c r="M3465" s="65" t="str">
        <f>IF(ISBLANK(#REF!),,IF(B3465="Online","Online",IF(LEFT(B3465,1)="E","Online","Offline")))</f>
        <v>Offline</v>
      </c>
      <c r="N3465" s="64">
        <f>IF(ISBLANK(M3465),,H3465*INDEX(Inputs!F:F,MATCH(F3465,Inputs!E:E,0)))</f>
        <v>9592</v>
      </c>
      <c r="O3465" s="65"/>
    </row>
    <row r="3466" ht="15.75" customHeight="1" spans="1:15">
      <c r="A3466" s="53" t="s">
        <v>341</v>
      </c>
      <c r="B3466" s="53" t="s">
        <v>213</v>
      </c>
      <c r="C3466" s="53" t="s">
        <v>947</v>
      </c>
      <c r="D3466" s="53" t="s">
        <v>370</v>
      </c>
      <c r="E3466" s="53" t="s">
        <v>410</v>
      </c>
      <c r="F3466" s="56">
        <v>250877</v>
      </c>
      <c r="G3466" s="53" t="s">
        <v>22</v>
      </c>
      <c r="H3466" s="56">
        <v>1</v>
      </c>
      <c r="I3466" s="70" t="s">
        <v>941</v>
      </c>
      <c r="J3466" s="63">
        <f t="shared" si="13"/>
        <v>44773</v>
      </c>
      <c r="K3466" s="64">
        <f>IF(ISBLANK(J3466),,H3466*INDEX(Inputs!G:G,MATCH(F3466,Inputs!E:E,0)))</f>
        <v>349</v>
      </c>
      <c r="L3466" s="65" t="str">
        <f>IF(ISBLANK(J3466),,INDEX(Inputs!D:D,MATCH(F3466,Inputs!E:E,0)))</f>
        <v>595BK Evo Fox Falcon X35 Medium Speed Mouse Pad</v>
      </c>
      <c r="M3466" s="65" t="str">
        <f>IF(ISBLANK(#REF!),,IF(B3466="Online","Online",IF(LEFT(B3466,1)="E","Online","Offline")))</f>
        <v>Offline</v>
      </c>
      <c r="N3466" s="64">
        <f>IF(ISBLANK(M3466),,H3466*INDEX(Inputs!F:F,MATCH(F3466,Inputs!E:E,0)))</f>
        <v>699</v>
      </c>
      <c r="O3466" s="65"/>
    </row>
    <row r="3467" ht="15.75" customHeight="1" spans="1:15">
      <c r="A3467" s="53" t="s">
        <v>341</v>
      </c>
      <c r="B3467" s="53" t="s">
        <v>213</v>
      </c>
      <c r="C3467" s="53" t="s">
        <v>947</v>
      </c>
      <c r="D3467" s="53" t="s">
        <v>370</v>
      </c>
      <c r="E3467" s="53" t="s">
        <v>410</v>
      </c>
      <c r="F3467" s="56">
        <v>250879</v>
      </c>
      <c r="G3467" s="53" t="s">
        <v>30</v>
      </c>
      <c r="H3467" s="56">
        <v>1</v>
      </c>
      <c r="I3467" s="70" t="s">
        <v>938</v>
      </c>
      <c r="J3467" s="63">
        <f t="shared" si="13"/>
        <v>44769</v>
      </c>
      <c r="K3467" s="64">
        <f>IF(ISBLANK(J3467),,H3467*INDEX(Inputs!G:G,MATCH(F3467,Inputs!E:E,0)))</f>
        <v>699</v>
      </c>
      <c r="L3467" s="65" t="str">
        <f>IF(ISBLANK(J3467),,INDEX(Inputs!D:D,MATCH(F3467,Inputs!E:E,0)))</f>
        <v>597BK Evo Fox Falcon X85 Extra Large Speed Mouse Pad</v>
      </c>
      <c r="M3467" s="65" t="str">
        <f>IF(ISBLANK(#REF!),,IF(B3467="Online","Online",IF(LEFT(B3467,1)="E","Online","Offline")))</f>
        <v>Offline</v>
      </c>
      <c r="N3467" s="64">
        <f>IF(ISBLANK(M3467),,H3467*INDEX(Inputs!F:F,MATCH(F3467,Inputs!E:E,0)))</f>
        <v>1199</v>
      </c>
      <c r="O3467" s="65"/>
    </row>
    <row r="3468" ht="15.75" customHeight="1" spans="1:15">
      <c r="A3468" s="53" t="s">
        <v>341</v>
      </c>
      <c r="B3468" s="53" t="s">
        <v>215</v>
      </c>
      <c r="C3468" s="53" t="s">
        <v>665</v>
      </c>
      <c r="D3468" s="53" t="s">
        <v>370</v>
      </c>
      <c r="E3468" s="53" t="s">
        <v>880</v>
      </c>
      <c r="F3468" s="56">
        <v>256479</v>
      </c>
      <c r="G3468" s="53" t="s">
        <v>28</v>
      </c>
      <c r="H3468" s="56">
        <v>1</v>
      </c>
      <c r="I3468" s="70" t="s">
        <v>943</v>
      </c>
      <c r="J3468" s="63">
        <f t="shared" si="13"/>
        <v>44768</v>
      </c>
      <c r="K3468" s="64">
        <f>IF(ISBLANK(J3468),,H3468*INDEX(Inputs!G:G,MATCH(F3468,Inputs!E:E,0)))</f>
        <v>2500</v>
      </c>
      <c r="L3468" s="65" t="str">
        <f>IF(ISBLANK(J3468),,INDEX(Inputs!D:D,MATCH(F3468,Inputs!E:E,0)))</f>
        <v>997PP EvoFox Explore Gaming Bundle (422,423,659,595)</v>
      </c>
      <c r="M3468" s="65" t="str">
        <f>IF(ISBLANK(#REF!),,IF(B3468="Online","Online",IF(LEFT(B3468,1)="E","Online","Offline")))</f>
        <v>Offline</v>
      </c>
      <c r="N3468" s="64">
        <f>IF(ISBLANK(M3468),,H3468*INDEX(Inputs!F:F,MATCH(F3468,Inputs!E:E,0)))</f>
        <v>4796</v>
      </c>
      <c r="O3468" s="65"/>
    </row>
    <row r="3469" ht="15.75" customHeight="1" spans="1:15">
      <c r="A3469" s="53" t="s">
        <v>341</v>
      </c>
      <c r="B3469" s="53" t="s">
        <v>215</v>
      </c>
      <c r="C3469" s="53" t="s">
        <v>665</v>
      </c>
      <c r="D3469" s="53" t="s">
        <v>370</v>
      </c>
      <c r="E3469" s="53" t="s">
        <v>880</v>
      </c>
      <c r="F3469" s="56">
        <v>256479</v>
      </c>
      <c r="G3469" s="53" t="s">
        <v>28</v>
      </c>
      <c r="H3469" s="56">
        <v>1</v>
      </c>
      <c r="I3469" s="70" t="s">
        <v>942</v>
      </c>
      <c r="J3469" s="63">
        <f t="shared" si="13"/>
        <v>44771</v>
      </c>
      <c r="K3469" s="64">
        <f>IF(ISBLANK(J3469),,H3469*INDEX(Inputs!G:G,MATCH(F3469,Inputs!E:E,0)))</f>
        <v>2500</v>
      </c>
      <c r="L3469" s="65" t="str">
        <f>IF(ISBLANK(J3469),,INDEX(Inputs!D:D,MATCH(F3469,Inputs!E:E,0)))</f>
        <v>997PP EvoFox Explore Gaming Bundle (422,423,659,595)</v>
      </c>
      <c r="M3469" s="65" t="str">
        <f>IF(ISBLANK(#REF!),,IF(B3469="Online","Online",IF(LEFT(B3469,1)="E","Online","Offline")))</f>
        <v>Offline</v>
      </c>
      <c r="N3469" s="64">
        <f>IF(ISBLANK(M3469),,H3469*INDEX(Inputs!F:F,MATCH(F3469,Inputs!E:E,0)))</f>
        <v>4796</v>
      </c>
      <c r="O3469" s="65"/>
    </row>
    <row r="3470" ht="15.75" customHeight="1" spans="1:15">
      <c r="A3470" s="53" t="s">
        <v>341</v>
      </c>
      <c r="B3470" s="53" t="s">
        <v>215</v>
      </c>
      <c r="C3470" s="53" t="s">
        <v>665</v>
      </c>
      <c r="D3470" s="53" t="s">
        <v>370</v>
      </c>
      <c r="E3470" s="53" t="s">
        <v>880</v>
      </c>
      <c r="F3470" s="56">
        <v>256479</v>
      </c>
      <c r="G3470" s="53" t="s">
        <v>28</v>
      </c>
      <c r="H3470" s="56">
        <v>1</v>
      </c>
      <c r="I3470" s="70" t="s">
        <v>940</v>
      </c>
      <c r="J3470" s="63">
        <f t="shared" si="13"/>
        <v>44770</v>
      </c>
      <c r="K3470" s="64">
        <f>IF(ISBLANK(J3470),,H3470*INDEX(Inputs!G:G,MATCH(F3470,Inputs!E:E,0)))</f>
        <v>2500</v>
      </c>
      <c r="L3470" s="65" t="str">
        <f>IF(ISBLANK(J3470),,INDEX(Inputs!D:D,MATCH(F3470,Inputs!E:E,0)))</f>
        <v>997PP EvoFox Explore Gaming Bundle (422,423,659,595)</v>
      </c>
      <c r="M3470" s="65" t="str">
        <f>IF(ISBLANK(#REF!),,IF(B3470="Online","Online",IF(LEFT(B3470,1)="E","Online","Offline")))</f>
        <v>Offline</v>
      </c>
      <c r="N3470" s="64">
        <f>IF(ISBLANK(M3470),,H3470*INDEX(Inputs!F:F,MATCH(F3470,Inputs!E:E,0)))</f>
        <v>4796</v>
      </c>
      <c r="O3470" s="65"/>
    </row>
    <row r="3471" ht="15.75" customHeight="1" spans="1:15">
      <c r="A3471" s="53" t="s">
        <v>341</v>
      </c>
      <c r="B3471" s="53" t="s">
        <v>215</v>
      </c>
      <c r="C3471" s="53" t="s">
        <v>665</v>
      </c>
      <c r="D3471" s="53" t="s">
        <v>370</v>
      </c>
      <c r="E3471" s="53" t="s">
        <v>880</v>
      </c>
      <c r="F3471" s="56">
        <v>256479</v>
      </c>
      <c r="G3471" s="53" t="s">
        <v>28</v>
      </c>
      <c r="H3471" s="56">
        <v>-1</v>
      </c>
      <c r="I3471" s="70" t="s">
        <v>944</v>
      </c>
      <c r="J3471" s="63">
        <f t="shared" si="13"/>
        <v>44772</v>
      </c>
      <c r="K3471" s="64">
        <f>IF(ISBLANK(J3471),,H3471*INDEX(Inputs!G:G,MATCH(F3471,Inputs!E:E,0)))</f>
        <v>-2500</v>
      </c>
      <c r="L3471" s="65" t="str">
        <f>IF(ISBLANK(J3471),,INDEX(Inputs!D:D,MATCH(F3471,Inputs!E:E,0)))</f>
        <v>997PP EvoFox Explore Gaming Bundle (422,423,659,595)</v>
      </c>
      <c r="M3471" s="65" t="str">
        <f>IF(ISBLANK(#REF!),,IF(B3471="Online","Online",IF(LEFT(B3471,1)="E","Online","Offline")))</f>
        <v>Offline</v>
      </c>
      <c r="N3471" s="64">
        <f>IF(ISBLANK(M3471),,H3471*INDEX(Inputs!F:F,MATCH(F3471,Inputs!E:E,0)))</f>
        <v>-4796</v>
      </c>
      <c r="O3471" s="65"/>
    </row>
    <row r="3472" ht="15.75" customHeight="1" spans="1:15">
      <c r="A3472" s="53" t="s">
        <v>423</v>
      </c>
      <c r="B3472" s="53" t="s">
        <v>199</v>
      </c>
      <c r="C3472" s="53" t="s">
        <v>424</v>
      </c>
      <c r="D3472" s="53" t="s">
        <v>370</v>
      </c>
      <c r="E3472" s="53" t="s">
        <v>880</v>
      </c>
      <c r="F3472" s="56">
        <v>256479</v>
      </c>
      <c r="G3472" s="53" t="s">
        <v>28</v>
      </c>
      <c r="H3472" s="56">
        <v>3</v>
      </c>
      <c r="I3472" s="70" t="s">
        <v>943</v>
      </c>
      <c r="J3472" s="63">
        <f t="shared" si="13"/>
        <v>44768</v>
      </c>
      <c r="K3472" s="64">
        <f>IF(ISBLANK(J3472),,H3472*INDEX(Inputs!G:G,MATCH(F3472,Inputs!E:E,0)))</f>
        <v>7500</v>
      </c>
      <c r="L3472" s="65" t="str">
        <f>IF(ISBLANK(J3472),,INDEX(Inputs!D:D,MATCH(F3472,Inputs!E:E,0)))</f>
        <v>997PP EvoFox Explore Gaming Bundle (422,423,659,595)</v>
      </c>
      <c r="M3472" s="65" t="str">
        <f>IF(ISBLANK(#REF!),,IF(B3472="Online","Online",IF(LEFT(B3472,1)="E","Online","Offline")))</f>
        <v>Offline</v>
      </c>
      <c r="N3472" s="64">
        <f>IF(ISBLANK(M3472),,H3472*INDEX(Inputs!F:F,MATCH(F3472,Inputs!E:E,0)))</f>
        <v>14388</v>
      </c>
      <c r="O3472" s="65"/>
    </row>
    <row r="3473" ht="15.75" customHeight="1" spans="1:15">
      <c r="A3473" s="53" t="s">
        <v>423</v>
      </c>
      <c r="B3473" s="53" t="s">
        <v>199</v>
      </c>
      <c r="C3473" s="53" t="s">
        <v>424</v>
      </c>
      <c r="D3473" s="53" t="s">
        <v>370</v>
      </c>
      <c r="E3473" s="53" t="s">
        <v>880</v>
      </c>
      <c r="F3473" s="56">
        <v>256479</v>
      </c>
      <c r="G3473" s="53" t="s">
        <v>28</v>
      </c>
      <c r="H3473" s="56">
        <v>1</v>
      </c>
      <c r="I3473" s="70" t="s">
        <v>939</v>
      </c>
      <c r="J3473" s="63">
        <f t="shared" si="13"/>
        <v>44767</v>
      </c>
      <c r="K3473" s="64">
        <f>IF(ISBLANK(J3473),,H3473*INDEX(Inputs!G:G,MATCH(F3473,Inputs!E:E,0)))</f>
        <v>2500</v>
      </c>
      <c r="L3473" s="65" t="str">
        <f>IF(ISBLANK(J3473),,INDEX(Inputs!D:D,MATCH(F3473,Inputs!E:E,0)))</f>
        <v>997PP EvoFox Explore Gaming Bundle (422,423,659,595)</v>
      </c>
      <c r="M3473" s="65" t="str">
        <f>IF(ISBLANK(#REF!),,IF(B3473="Online","Online",IF(LEFT(B3473,1)="E","Online","Offline")))</f>
        <v>Offline</v>
      </c>
      <c r="N3473" s="64">
        <f>IF(ISBLANK(M3473),,H3473*INDEX(Inputs!F:F,MATCH(F3473,Inputs!E:E,0)))</f>
        <v>4796</v>
      </c>
      <c r="O3473" s="65"/>
    </row>
    <row r="3474" ht="15.75" customHeight="1" spans="1:15">
      <c r="A3474" s="53" t="s">
        <v>423</v>
      </c>
      <c r="B3474" s="53" t="s">
        <v>199</v>
      </c>
      <c r="C3474" s="53" t="s">
        <v>424</v>
      </c>
      <c r="D3474" s="53" t="s">
        <v>370</v>
      </c>
      <c r="E3474" s="53" t="s">
        <v>880</v>
      </c>
      <c r="F3474" s="56">
        <v>256479</v>
      </c>
      <c r="G3474" s="53" t="s">
        <v>28</v>
      </c>
      <c r="H3474" s="56">
        <v>2</v>
      </c>
      <c r="I3474" s="70" t="s">
        <v>938</v>
      </c>
      <c r="J3474" s="63">
        <f t="shared" si="13"/>
        <v>44769</v>
      </c>
      <c r="K3474" s="64">
        <f>IF(ISBLANK(J3474),,H3474*INDEX(Inputs!G:G,MATCH(F3474,Inputs!E:E,0)))</f>
        <v>5000</v>
      </c>
      <c r="L3474" s="65" t="str">
        <f>IF(ISBLANK(J3474),,INDEX(Inputs!D:D,MATCH(F3474,Inputs!E:E,0)))</f>
        <v>997PP EvoFox Explore Gaming Bundle (422,423,659,595)</v>
      </c>
      <c r="M3474" s="65" t="str">
        <f>IF(ISBLANK(#REF!),,IF(B3474="Online","Online",IF(LEFT(B3474,1)="E","Online","Offline")))</f>
        <v>Offline</v>
      </c>
      <c r="N3474" s="64">
        <f>IF(ISBLANK(M3474),,H3474*INDEX(Inputs!F:F,MATCH(F3474,Inputs!E:E,0)))</f>
        <v>9592</v>
      </c>
      <c r="O3474" s="65"/>
    </row>
    <row r="3475" ht="15.75" customHeight="1" spans="1:15">
      <c r="A3475" s="53" t="s">
        <v>423</v>
      </c>
      <c r="B3475" s="53" t="s">
        <v>199</v>
      </c>
      <c r="C3475" s="53" t="s">
        <v>424</v>
      </c>
      <c r="D3475" s="53" t="s">
        <v>370</v>
      </c>
      <c r="E3475" s="53" t="s">
        <v>880</v>
      </c>
      <c r="F3475" s="56">
        <v>256480</v>
      </c>
      <c r="G3475" s="53" t="s">
        <v>25</v>
      </c>
      <c r="H3475" s="56">
        <v>1</v>
      </c>
      <c r="I3475" s="70" t="s">
        <v>943</v>
      </c>
      <c r="J3475" s="63">
        <f t="shared" si="13"/>
        <v>44768</v>
      </c>
      <c r="K3475" s="64">
        <f>IF(ISBLANK(J3475),,H3475*INDEX(Inputs!G:G,MATCH(F3475,Inputs!E:E,0)))</f>
        <v>3000</v>
      </c>
      <c r="L3475" s="65" t="str">
        <f>IF(ISBLANK(J3475),,INDEX(Inputs!D:D,MATCH(F3475,Inputs!E:E,0)))</f>
        <v>998PP EvoFox Prime Gaming Bundle (422,423,658,597)</v>
      </c>
      <c r="M3475" s="65" t="str">
        <f>IF(ISBLANK(#REF!),,IF(B3475="Online","Online",IF(LEFT(B3475,1)="E","Online","Offline")))</f>
        <v>Offline</v>
      </c>
      <c r="N3475" s="64">
        <f>IF(ISBLANK(M3475),,H3475*INDEX(Inputs!F:F,MATCH(F3475,Inputs!E:E,0)))</f>
        <v>5496</v>
      </c>
      <c r="O3475" s="65"/>
    </row>
    <row r="3476" ht="15.75" customHeight="1" spans="1:15">
      <c r="A3476" s="53" t="s">
        <v>906</v>
      </c>
      <c r="B3476" s="53" t="s">
        <v>202</v>
      </c>
      <c r="C3476" s="53" t="s">
        <v>948</v>
      </c>
      <c r="D3476" s="53" t="s">
        <v>370</v>
      </c>
      <c r="E3476" s="53" t="s">
        <v>880</v>
      </c>
      <c r="F3476" s="56">
        <v>256479</v>
      </c>
      <c r="G3476" s="53" t="s">
        <v>28</v>
      </c>
      <c r="H3476" s="56">
        <v>-1</v>
      </c>
      <c r="I3476" s="70" t="s">
        <v>939</v>
      </c>
      <c r="J3476" s="63">
        <f t="shared" si="13"/>
        <v>44767</v>
      </c>
      <c r="K3476" s="64">
        <f>IF(ISBLANK(J3476),,H3476*INDEX(Inputs!G:G,MATCH(F3476,Inputs!E:E,0)))</f>
        <v>-2500</v>
      </c>
      <c r="L3476" s="65" t="str">
        <f>IF(ISBLANK(J3476),,INDEX(Inputs!D:D,MATCH(F3476,Inputs!E:E,0)))</f>
        <v>997PP EvoFox Explore Gaming Bundle (422,423,659,595)</v>
      </c>
      <c r="M3476" s="65" t="str">
        <f>IF(ISBLANK(#REF!),,IF(B3476="Online","Online",IF(LEFT(B3476,1)="E","Online","Offline")))</f>
        <v>Offline</v>
      </c>
      <c r="N3476" s="64">
        <f>IF(ISBLANK(M3476),,H3476*INDEX(Inputs!F:F,MATCH(F3476,Inputs!E:E,0)))</f>
        <v>-4796</v>
      </c>
      <c r="O3476" s="65"/>
    </row>
    <row r="3477" ht="15.75" customHeight="1" spans="1:15">
      <c r="A3477" s="53" t="s">
        <v>509</v>
      </c>
      <c r="B3477" s="53" t="s">
        <v>38</v>
      </c>
      <c r="C3477" s="53" t="s">
        <v>712</v>
      </c>
      <c r="D3477" s="53" t="s">
        <v>370</v>
      </c>
      <c r="E3477" s="53" t="s">
        <v>410</v>
      </c>
      <c r="F3477" s="56">
        <v>250879</v>
      </c>
      <c r="G3477" s="53" t="s">
        <v>30</v>
      </c>
      <c r="H3477" s="56">
        <v>1</v>
      </c>
      <c r="I3477" s="70" t="s">
        <v>939</v>
      </c>
      <c r="J3477" s="63">
        <f t="shared" si="13"/>
        <v>44767</v>
      </c>
      <c r="K3477" s="64">
        <f>IF(ISBLANK(J3477),,H3477*INDEX(Inputs!G:G,MATCH(F3477,Inputs!E:E,0)))</f>
        <v>699</v>
      </c>
      <c r="L3477" s="65" t="str">
        <f>IF(ISBLANK(J3477),,INDEX(Inputs!D:D,MATCH(F3477,Inputs!E:E,0)))</f>
        <v>597BK Evo Fox Falcon X85 Extra Large Speed Mouse Pad</v>
      </c>
      <c r="M3477" s="65" t="str">
        <f>IF(ISBLANK(#REF!),,IF(B3477="Online","Online",IF(LEFT(B3477,1)="E","Online","Offline")))</f>
        <v>Offline</v>
      </c>
      <c r="N3477" s="64">
        <f>IF(ISBLANK(M3477),,H3477*INDEX(Inputs!F:F,MATCH(F3477,Inputs!E:E,0)))</f>
        <v>1199</v>
      </c>
      <c r="O3477" s="65"/>
    </row>
    <row r="3478" ht="15.75" customHeight="1" spans="1:15">
      <c r="A3478" s="53" t="s">
        <v>509</v>
      </c>
      <c r="B3478" s="53" t="s">
        <v>38</v>
      </c>
      <c r="C3478" s="53" t="s">
        <v>712</v>
      </c>
      <c r="D3478" s="53" t="s">
        <v>370</v>
      </c>
      <c r="E3478" s="53" t="s">
        <v>880</v>
      </c>
      <c r="F3478" s="56">
        <v>256479</v>
      </c>
      <c r="G3478" s="53" t="s">
        <v>28</v>
      </c>
      <c r="H3478" s="56">
        <v>3</v>
      </c>
      <c r="I3478" s="70" t="s">
        <v>943</v>
      </c>
      <c r="J3478" s="63">
        <f t="shared" si="13"/>
        <v>44768</v>
      </c>
      <c r="K3478" s="64">
        <f>IF(ISBLANK(J3478),,H3478*INDEX(Inputs!G:G,MATCH(F3478,Inputs!E:E,0)))</f>
        <v>7500</v>
      </c>
      <c r="L3478" s="65" t="str">
        <f>IF(ISBLANK(J3478),,INDEX(Inputs!D:D,MATCH(F3478,Inputs!E:E,0)))</f>
        <v>997PP EvoFox Explore Gaming Bundle (422,423,659,595)</v>
      </c>
      <c r="M3478" s="65" t="str">
        <f>IF(ISBLANK(#REF!),,IF(B3478="Online","Online",IF(LEFT(B3478,1)="E","Online","Offline")))</f>
        <v>Offline</v>
      </c>
      <c r="N3478" s="64">
        <f>IF(ISBLANK(M3478),,H3478*INDEX(Inputs!F:F,MATCH(F3478,Inputs!E:E,0)))</f>
        <v>14388</v>
      </c>
      <c r="O3478" s="65"/>
    </row>
    <row r="3479" ht="15.75" customHeight="1" spans="1:15">
      <c r="A3479" s="53" t="s">
        <v>509</v>
      </c>
      <c r="B3479" s="53" t="s">
        <v>38</v>
      </c>
      <c r="C3479" s="53" t="s">
        <v>712</v>
      </c>
      <c r="D3479" s="53" t="s">
        <v>370</v>
      </c>
      <c r="E3479" s="53" t="s">
        <v>880</v>
      </c>
      <c r="F3479" s="56">
        <v>256480</v>
      </c>
      <c r="G3479" s="53" t="s">
        <v>25</v>
      </c>
      <c r="H3479" s="56">
        <v>1</v>
      </c>
      <c r="I3479" s="70" t="s">
        <v>939</v>
      </c>
      <c r="J3479" s="63">
        <f t="shared" si="13"/>
        <v>44767</v>
      </c>
      <c r="K3479" s="64">
        <f>IF(ISBLANK(J3479),,H3479*INDEX(Inputs!G:G,MATCH(F3479,Inputs!E:E,0)))</f>
        <v>3000</v>
      </c>
      <c r="L3479" s="65" t="str">
        <f>IF(ISBLANK(J3479),,INDEX(Inputs!D:D,MATCH(F3479,Inputs!E:E,0)))</f>
        <v>998PP EvoFox Prime Gaming Bundle (422,423,658,597)</v>
      </c>
      <c r="M3479" s="65" t="str">
        <f>IF(ISBLANK(#REF!),,IF(B3479="Online","Online",IF(LEFT(B3479,1)="E","Online","Offline")))</f>
        <v>Offline</v>
      </c>
      <c r="N3479" s="64">
        <f>IF(ISBLANK(M3479),,H3479*INDEX(Inputs!F:F,MATCH(F3479,Inputs!E:E,0)))</f>
        <v>5496</v>
      </c>
      <c r="O3479" s="65"/>
    </row>
    <row r="3480" ht="15.75" customHeight="1" spans="1:15">
      <c r="A3480" s="53" t="s">
        <v>509</v>
      </c>
      <c r="B3480" s="53" t="s">
        <v>570</v>
      </c>
      <c r="C3480" s="53" t="s">
        <v>571</v>
      </c>
      <c r="D3480" s="53" t="s">
        <v>370</v>
      </c>
      <c r="E3480" s="53" t="s">
        <v>410</v>
      </c>
      <c r="F3480" s="56">
        <v>250423</v>
      </c>
      <c r="G3480" s="53" t="s">
        <v>11</v>
      </c>
      <c r="H3480" s="56">
        <v>1</v>
      </c>
      <c r="I3480" s="70" t="s">
        <v>943</v>
      </c>
      <c r="J3480" s="63">
        <f t="shared" si="13"/>
        <v>44768</v>
      </c>
      <c r="K3480" s="64">
        <f>IF(ISBLANK(J3480),,H3480*INDEX(Inputs!G:G,MATCH(F3480,Inputs!E:E,0)))</f>
        <v>759</v>
      </c>
      <c r="L3480" s="65" t="str">
        <f>IF(ISBLANK(J3480),,INDEX(Inputs!D:D,MATCH(F3480,Inputs!E:E,0)))</f>
        <v>650GR Ergo View Laptop Stand-Grey</v>
      </c>
      <c r="M3480" s="65" t="str">
        <f>IF(ISBLANK(#REF!),,IF(B3480="Online","Online",IF(LEFT(B3480,1)="E","Online","Offline")))</f>
        <v>Offline</v>
      </c>
      <c r="N3480" s="64">
        <f>IF(ISBLANK(M3480),,H3480*INDEX(Inputs!F:F,MATCH(F3480,Inputs!E:E,0)))</f>
        <v>899</v>
      </c>
      <c r="O3480" s="65"/>
    </row>
    <row r="3481" ht="15.75" customHeight="1" spans="1:15">
      <c r="A3481" s="53" t="s">
        <v>509</v>
      </c>
      <c r="B3481" s="53" t="s">
        <v>570</v>
      </c>
      <c r="C3481" s="53" t="s">
        <v>571</v>
      </c>
      <c r="D3481" s="53" t="s">
        <v>414</v>
      </c>
      <c r="E3481" s="53" t="s">
        <v>415</v>
      </c>
      <c r="F3481" s="56">
        <v>250874</v>
      </c>
      <c r="G3481" s="53" t="s">
        <v>13</v>
      </c>
      <c r="H3481" s="56">
        <v>1</v>
      </c>
      <c r="I3481" s="70" t="s">
        <v>939</v>
      </c>
      <c r="J3481" s="63">
        <f t="shared" si="13"/>
        <v>44767</v>
      </c>
      <c r="K3481" s="64">
        <f>IF(ISBLANK(J3481),,H3481*INDEX(Inputs!G:G,MATCH(F3481,Inputs!E:E,0)))</f>
        <v>1349</v>
      </c>
      <c r="L3481" s="65" t="str">
        <f>IF(ISBLANK(J3481),,INDEX(Inputs!D:D,MATCH(F3481,Inputs!E:E,0)))</f>
        <v>432BK EvoFox X-Team Gaming Keyboard &amp; Mouse (USB)</v>
      </c>
      <c r="M3481" s="65" t="str">
        <f>IF(ISBLANK(#REF!),,IF(B3481="Online","Online",IF(LEFT(B3481,1)="E","Online","Offline")))</f>
        <v>Offline</v>
      </c>
      <c r="N3481" s="64">
        <f>IF(ISBLANK(M3481),,H3481*INDEX(Inputs!F:F,MATCH(F3481,Inputs!E:E,0)))</f>
        <v>1899</v>
      </c>
      <c r="O3481" s="65"/>
    </row>
    <row r="3482" ht="15.75" customHeight="1" spans="1:15">
      <c r="A3482" s="53" t="s">
        <v>509</v>
      </c>
      <c r="B3482" s="53" t="s">
        <v>112</v>
      </c>
      <c r="C3482" s="53" t="s">
        <v>510</v>
      </c>
      <c r="D3482" s="53" t="s">
        <v>370</v>
      </c>
      <c r="E3482" s="53" t="s">
        <v>410</v>
      </c>
      <c r="F3482" s="56">
        <v>250877</v>
      </c>
      <c r="G3482" s="53" t="s">
        <v>22</v>
      </c>
      <c r="H3482" s="56">
        <v>1</v>
      </c>
      <c r="I3482" s="70" t="s">
        <v>942</v>
      </c>
      <c r="J3482" s="63">
        <f t="shared" si="13"/>
        <v>44771</v>
      </c>
      <c r="K3482" s="64">
        <f>IF(ISBLANK(J3482),,H3482*INDEX(Inputs!G:G,MATCH(F3482,Inputs!E:E,0)))</f>
        <v>349</v>
      </c>
      <c r="L3482" s="65" t="str">
        <f>IF(ISBLANK(J3482),,INDEX(Inputs!D:D,MATCH(F3482,Inputs!E:E,0)))</f>
        <v>595BK Evo Fox Falcon X35 Medium Speed Mouse Pad</v>
      </c>
      <c r="M3482" s="65" t="str">
        <f>IF(ISBLANK(#REF!),,IF(B3482="Online","Online",IF(LEFT(B3482,1)="E","Online","Offline")))</f>
        <v>Offline</v>
      </c>
      <c r="N3482" s="64">
        <f>IF(ISBLANK(M3482),,H3482*INDEX(Inputs!F:F,MATCH(F3482,Inputs!E:E,0)))</f>
        <v>699</v>
      </c>
      <c r="O3482" s="65"/>
    </row>
    <row r="3483" ht="15.75" customHeight="1" spans="1:15">
      <c r="A3483" s="53" t="s">
        <v>509</v>
      </c>
      <c r="B3483" s="53" t="s">
        <v>139</v>
      </c>
      <c r="C3483" s="53" t="s">
        <v>545</v>
      </c>
      <c r="D3483" s="53" t="s">
        <v>414</v>
      </c>
      <c r="E3483" s="53" t="s">
        <v>415</v>
      </c>
      <c r="F3483" s="56">
        <v>250874</v>
      </c>
      <c r="G3483" s="53" t="s">
        <v>13</v>
      </c>
      <c r="H3483" s="56">
        <v>1</v>
      </c>
      <c r="I3483" s="70" t="s">
        <v>943</v>
      </c>
      <c r="J3483" s="63">
        <f t="shared" si="13"/>
        <v>44768</v>
      </c>
      <c r="K3483" s="64">
        <f>IF(ISBLANK(J3483),,H3483*INDEX(Inputs!G:G,MATCH(F3483,Inputs!E:E,0)))</f>
        <v>1349</v>
      </c>
      <c r="L3483" s="65" t="str">
        <f>IF(ISBLANK(J3483),,INDEX(Inputs!D:D,MATCH(F3483,Inputs!E:E,0)))</f>
        <v>432BK EvoFox X-Team Gaming Keyboard &amp; Mouse (USB)</v>
      </c>
      <c r="M3483" s="65" t="str">
        <f>IF(ISBLANK(#REF!),,IF(B3483="Online","Online",IF(LEFT(B3483,1)="E","Online","Offline")))</f>
        <v>Offline</v>
      </c>
      <c r="N3483" s="64">
        <f>IF(ISBLANK(M3483),,H3483*INDEX(Inputs!F:F,MATCH(F3483,Inputs!E:E,0)))</f>
        <v>1899</v>
      </c>
      <c r="O3483" s="65"/>
    </row>
    <row r="3484" ht="15.75" customHeight="1" spans="1:15">
      <c r="A3484" s="53" t="s">
        <v>485</v>
      </c>
      <c r="B3484" s="53" t="s">
        <v>157</v>
      </c>
      <c r="C3484" s="53" t="s">
        <v>486</v>
      </c>
      <c r="D3484" s="53" t="s">
        <v>370</v>
      </c>
      <c r="E3484" s="53" t="s">
        <v>410</v>
      </c>
      <c r="F3484" s="56">
        <v>250877</v>
      </c>
      <c r="G3484" s="53" t="s">
        <v>22</v>
      </c>
      <c r="H3484" s="56">
        <v>1</v>
      </c>
      <c r="I3484" s="70" t="s">
        <v>943</v>
      </c>
      <c r="J3484" s="63">
        <f t="shared" si="13"/>
        <v>44768</v>
      </c>
      <c r="K3484" s="64">
        <f>IF(ISBLANK(J3484),,H3484*INDEX(Inputs!G:G,MATCH(F3484,Inputs!E:E,0)))</f>
        <v>349</v>
      </c>
      <c r="L3484" s="65" t="str">
        <f>IF(ISBLANK(J3484),,INDEX(Inputs!D:D,MATCH(F3484,Inputs!E:E,0)))</f>
        <v>595BK Evo Fox Falcon X35 Medium Speed Mouse Pad</v>
      </c>
      <c r="M3484" s="65" t="str">
        <f>IF(ISBLANK(#REF!),,IF(B3484="Online","Online",IF(LEFT(B3484,1)="E","Online","Offline")))</f>
        <v>Offline</v>
      </c>
      <c r="N3484" s="64">
        <f>IF(ISBLANK(M3484),,H3484*INDEX(Inputs!F:F,MATCH(F3484,Inputs!E:E,0)))</f>
        <v>699</v>
      </c>
      <c r="O3484" s="65"/>
    </row>
    <row r="3485" ht="15.75" customHeight="1" spans="1:15">
      <c r="A3485" s="53" t="s">
        <v>485</v>
      </c>
      <c r="B3485" s="53" t="s">
        <v>157</v>
      </c>
      <c r="C3485" s="53" t="s">
        <v>486</v>
      </c>
      <c r="D3485" s="53" t="s">
        <v>370</v>
      </c>
      <c r="E3485" s="53" t="s">
        <v>410</v>
      </c>
      <c r="F3485" s="56">
        <v>250879</v>
      </c>
      <c r="G3485" s="53" t="s">
        <v>30</v>
      </c>
      <c r="H3485" s="56">
        <v>1</v>
      </c>
      <c r="I3485" s="70" t="s">
        <v>939</v>
      </c>
      <c r="J3485" s="63">
        <f t="shared" si="13"/>
        <v>44767</v>
      </c>
      <c r="K3485" s="64">
        <f>IF(ISBLANK(J3485),,H3485*INDEX(Inputs!G:G,MATCH(F3485,Inputs!E:E,0)))</f>
        <v>699</v>
      </c>
      <c r="L3485" s="65" t="str">
        <f>IF(ISBLANK(J3485),,INDEX(Inputs!D:D,MATCH(F3485,Inputs!E:E,0)))</f>
        <v>597BK Evo Fox Falcon X85 Extra Large Speed Mouse Pad</v>
      </c>
      <c r="M3485" s="65" t="str">
        <f>IF(ISBLANK(#REF!),,IF(B3485="Online","Online",IF(LEFT(B3485,1)="E","Online","Offline")))</f>
        <v>Offline</v>
      </c>
      <c r="N3485" s="64">
        <f>IF(ISBLANK(M3485),,H3485*INDEX(Inputs!F:F,MATCH(F3485,Inputs!E:E,0)))</f>
        <v>1199</v>
      </c>
      <c r="O3485" s="65"/>
    </row>
    <row r="3486" ht="15.75" customHeight="1" spans="1:15">
      <c r="A3486" s="53" t="s">
        <v>485</v>
      </c>
      <c r="B3486" s="53" t="s">
        <v>606</v>
      </c>
      <c r="C3486" s="53" t="s">
        <v>607</v>
      </c>
      <c r="D3486" s="53" t="s">
        <v>414</v>
      </c>
      <c r="E3486" s="53" t="s">
        <v>415</v>
      </c>
      <c r="F3486" s="56">
        <v>250874</v>
      </c>
      <c r="G3486" s="53" t="s">
        <v>13</v>
      </c>
      <c r="H3486" s="56">
        <v>1</v>
      </c>
      <c r="I3486" s="70" t="s">
        <v>939</v>
      </c>
      <c r="J3486" s="63">
        <f t="shared" si="13"/>
        <v>44767</v>
      </c>
      <c r="K3486" s="64">
        <f>IF(ISBLANK(J3486),,H3486*INDEX(Inputs!G:G,MATCH(F3486,Inputs!E:E,0)))</f>
        <v>1349</v>
      </c>
      <c r="L3486" s="65" t="str">
        <f>IF(ISBLANK(J3486),,INDEX(Inputs!D:D,MATCH(F3486,Inputs!E:E,0)))</f>
        <v>432BK EvoFox X-Team Gaming Keyboard &amp; Mouse (USB)</v>
      </c>
      <c r="M3486" s="65" t="str">
        <f>IF(ISBLANK(#REF!),,IF(B3486="Online","Online",IF(LEFT(B3486,1)="E","Online","Offline")))</f>
        <v>Offline</v>
      </c>
      <c r="N3486" s="64">
        <f>IF(ISBLANK(M3486),,H3486*INDEX(Inputs!F:F,MATCH(F3486,Inputs!E:E,0)))</f>
        <v>1899</v>
      </c>
      <c r="O3486" s="65"/>
    </row>
    <row r="3487" ht="15.75" customHeight="1" spans="1:15">
      <c r="A3487" s="53" t="s">
        <v>485</v>
      </c>
      <c r="B3487" s="53" t="s">
        <v>606</v>
      </c>
      <c r="C3487" s="53" t="s">
        <v>607</v>
      </c>
      <c r="D3487" s="53" t="s">
        <v>414</v>
      </c>
      <c r="E3487" s="53" t="s">
        <v>415</v>
      </c>
      <c r="F3487" s="56">
        <v>250875</v>
      </c>
      <c r="G3487" s="53" t="s">
        <v>103</v>
      </c>
      <c r="H3487" s="56">
        <v>1</v>
      </c>
      <c r="I3487" s="70" t="s">
        <v>940</v>
      </c>
      <c r="J3487" s="63">
        <f t="shared" si="13"/>
        <v>44770</v>
      </c>
      <c r="K3487" s="64">
        <f>IF(ISBLANK(J3487),,H3487*INDEX(Inputs!G:G,MATCH(F3487,Inputs!E:E,0)))</f>
        <v>1099</v>
      </c>
      <c r="L3487" s="65" t="str">
        <f>IF(ISBLANK(J3487),,INDEX(Inputs!D:D,MATCH(F3487,Inputs!E:E,0)))</f>
        <v>433BK EvoFox WarHammer Gaming Keyboard (USB)</v>
      </c>
      <c r="M3487" s="65" t="str">
        <f>IF(ISBLANK(#REF!),,IF(B3487="Online","Online",IF(LEFT(B3487,1)="E","Online","Offline")))</f>
        <v>Offline</v>
      </c>
      <c r="N3487" s="64">
        <f>IF(ISBLANK(M3487),,H3487*INDEX(Inputs!F:F,MATCH(F3487,Inputs!E:E,0)))</f>
        <v>1499</v>
      </c>
      <c r="O3487" s="65"/>
    </row>
    <row r="3488" ht="15.75" customHeight="1" spans="1:15">
      <c r="A3488" s="53" t="s">
        <v>485</v>
      </c>
      <c r="B3488" s="53" t="s">
        <v>606</v>
      </c>
      <c r="C3488" s="53" t="s">
        <v>607</v>
      </c>
      <c r="D3488" s="53" t="s">
        <v>370</v>
      </c>
      <c r="E3488" s="53" t="s">
        <v>410</v>
      </c>
      <c r="F3488" s="56">
        <v>250879</v>
      </c>
      <c r="G3488" s="53" t="s">
        <v>30</v>
      </c>
      <c r="H3488" s="56">
        <v>1</v>
      </c>
      <c r="I3488" s="70" t="s">
        <v>938</v>
      </c>
      <c r="J3488" s="63">
        <f t="shared" si="13"/>
        <v>44769</v>
      </c>
      <c r="K3488" s="64">
        <f>IF(ISBLANK(J3488),,H3488*INDEX(Inputs!G:G,MATCH(F3488,Inputs!E:E,0)))</f>
        <v>699</v>
      </c>
      <c r="L3488" s="65" t="str">
        <f>IF(ISBLANK(J3488),,INDEX(Inputs!D:D,MATCH(F3488,Inputs!E:E,0)))</f>
        <v>597BK Evo Fox Falcon X85 Extra Large Speed Mouse Pad</v>
      </c>
      <c r="M3488" s="65" t="str">
        <f>IF(ISBLANK(#REF!),,IF(B3488="Online","Online",IF(LEFT(B3488,1)="E","Online","Offline")))</f>
        <v>Offline</v>
      </c>
      <c r="N3488" s="64">
        <f>IF(ISBLANK(M3488),,H3488*INDEX(Inputs!F:F,MATCH(F3488,Inputs!E:E,0)))</f>
        <v>1199</v>
      </c>
      <c r="O3488" s="65"/>
    </row>
    <row r="3489" ht="15.75" customHeight="1" spans="1:15">
      <c r="A3489" s="53" t="s">
        <v>485</v>
      </c>
      <c r="B3489" s="53" t="s">
        <v>184</v>
      </c>
      <c r="C3489" s="53" t="s">
        <v>612</v>
      </c>
      <c r="D3489" s="53" t="s">
        <v>370</v>
      </c>
      <c r="E3489" s="53" t="s">
        <v>880</v>
      </c>
      <c r="F3489" s="56">
        <v>256479</v>
      </c>
      <c r="G3489" s="53" t="s">
        <v>28</v>
      </c>
      <c r="H3489" s="56">
        <v>1</v>
      </c>
      <c r="I3489" s="70" t="s">
        <v>943</v>
      </c>
      <c r="J3489" s="63">
        <f t="shared" si="13"/>
        <v>44768</v>
      </c>
      <c r="K3489" s="64">
        <f>IF(ISBLANK(J3489),,H3489*INDEX(Inputs!G:G,MATCH(F3489,Inputs!E:E,0)))</f>
        <v>2500</v>
      </c>
      <c r="L3489" s="65" t="str">
        <f>IF(ISBLANK(J3489),,INDEX(Inputs!D:D,MATCH(F3489,Inputs!E:E,0)))</f>
        <v>997PP EvoFox Explore Gaming Bundle (422,423,659,595)</v>
      </c>
      <c r="M3489" s="65" t="str">
        <f>IF(ISBLANK(#REF!),,IF(B3489="Online","Online",IF(LEFT(B3489,1)="E","Online","Offline")))</f>
        <v>Offline</v>
      </c>
      <c r="N3489" s="64">
        <f>IF(ISBLANK(M3489),,H3489*INDEX(Inputs!F:F,MATCH(F3489,Inputs!E:E,0)))</f>
        <v>4796</v>
      </c>
      <c r="O3489" s="65"/>
    </row>
    <row r="3490" ht="15.75" customHeight="1" spans="1:15">
      <c r="A3490" s="53" t="s">
        <v>485</v>
      </c>
      <c r="B3490" s="53" t="s">
        <v>184</v>
      </c>
      <c r="C3490" s="53" t="s">
        <v>612</v>
      </c>
      <c r="D3490" s="53" t="s">
        <v>370</v>
      </c>
      <c r="E3490" s="53" t="s">
        <v>880</v>
      </c>
      <c r="F3490" s="56">
        <v>256480</v>
      </c>
      <c r="G3490" s="53" t="s">
        <v>25</v>
      </c>
      <c r="H3490" s="56">
        <v>1</v>
      </c>
      <c r="I3490" s="70" t="s">
        <v>938</v>
      </c>
      <c r="J3490" s="63">
        <f t="shared" si="13"/>
        <v>44769</v>
      </c>
      <c r="K3490" s="64">
        <f>IF(ISBLANK(J3490),,H3490*INDEX(Inputs!G:G,MATCH(F3490,Inputs!E:E,0)))</f>
        <v>3000</v>
      </c>
      <c r="L3490" s="65" t="str">
        <f>IF(ISBLANK(J3490),,INDEX(Inputs!D:D,MATCH(F3490,Inputs!E:E,0)))</f>
        <v>998PP EvoFox Prime Gaming Bundle (422,423,658,597)</v>
      </c>
      <c r="M3490" s="65" t="str">
        <f>IF(ISBLANK(#REF!),,IF(B3490="Online","Online",IF(LEFT(B3490,1)="E","Online","Offline")))</f>
        <v>Offline</v>
      </c>
      <c r="N3490" s="64">
        <f>IF(ISBLANK(M3490),,H3490*INDEX(Inputs!F:F,MATCH(F3490,Inputs!E:E,0)))</f>
        <v>5496</v>
      </c>
      <c r="O3490" s="65"/>
    </row>
    <row r="3491" ht="15.75" customHeight="1" spans="1:15">
      <c r="A3491" s="53" t="s">
        <v>478</v>
      </c>
      <c r="B3491" s="53" t="s">
        <v>166</v>
      </c>
      <c r="C3491" s="53" t="s">
        <v>711</v>
      </c>
      <c r="D3491" s="53" t="s">
        <v>370</v>
      </c>
      <c r="E3491" s="53" t="s">
        <v>880</v>
      </c>
      <c r="F3491" s="56">
        <v>256479</v>
      </c>
      <c r="G3491" s="53" t="s">
        <v>28</v>
      </c>
      <c r="H3491" s="56">
        <v>1</v>
      </c>
      <c r="I3491" s="70" t="s">
        <v>940</v>
      </c>
      <c r="J3491" s="63">
        <f t="shared" si="13"/>
        <v>44770</v>
      </c>
      <c r="K3491" s="64">
        <f>IF(ISBLANK(J3491),,H3491*INDEX(Inputs!G:G,MATCH(F3491,Inputs!E:E,0)))</f>
        <v>2500</v>
      </c>
      <c r="L3491" s="65" t="str">
        <f>IF(ISBLANK(J3491),,INDEX(Inputs!D:D,MATCH(F3491,Inputs!E:E,0)))</f>
        <v>997PP EvoFox Explore Gaming Bundle (422,423,659,595)</v>
      </c>
      <c r="M3491" s="65" t="str">
        <f>IF(ISBLANK(#REF!),,IF(B3491="Online","Online",IF(LEFT(B3491,1)="E","Online","Offline")))</f>
        <v>Offline</v>
      </c>
      <c r="N3491" s="64">
        <f>IF(ISBLANK(M3491),,H3491*INDEX(Inputs!F:F,MATCH(F3491,Inputs!E:E,0)))</f>
        <v>4796</v>
      </c>
      <c r="O3491" s="65"/>
    </row>
    <row r="3492" ht="15.75" customHeight="1" spans="1:15">
      <c r="A3492" s="53" t="s">
        <v>478</v>
      </c>
      <c r="B3492" s="53" t="s">
        <v>166</v>
      </c>
      <c r="C3492" s="53" t="s">
        <v>711</v>
      </c>
      <c r="D3492" s="53" t="s">
        <v>370</v>
      </c>
      <c r="E3492" s="53" t="s">
        <v>880</v>
      </c>
      <c r="F3492" s="56">
        <v>256480</v>
      </c>
      <c r="G3492" s="53" t="s">
        <v>25</v>
      </c>
      <c r="H3492" s="56">
        <v>1</v>
      </c>
      <c r="I3492" s="70" t="s">
        <v>939</v>
      </c>
      <c r="J3492" s="63">
        <f t="shared" si="13"/>
        <v>44767</v>
      </c>
      <c r="K3492" s="64">
        <f>IF(ISBLANK(J3492),,H3492*INDEX(Inputs!G:G,MATCH(F3492,Inputs!E:E,0)))</f>
        <v>3000</v>
      </c>
      <c r="L3492" s="65" t="str">
        <f>IF(ISBLANK(J3492),,INDEX(Inputs!D:D,MATCH(F3492,Inputs!E:E,0)))</f>
        <v>998PP EvoFox Prime Gaming Bundle (422,423,658,597)</v>
      </c>
      <c r="M3492" s="65" t="str">
        <f>IF(ISBLANK(#REF!),,IF(B3492="Online","Online",IF(LEFT(B3492,1)="E","Online","Offline")))</f>
        <v>Offline</v>
      </c>
      <c r="N3492" s="64">
        <f>IF(ISBLANK(M3492),,H3492*INDEX(Inputs!F:F,MATCH(F3492,Inputs!E:E,0)))</f>
        <v>5496</v>
      </c>
      <c r="O3492" s="65"/>
    </row>
    <row r="3493" ht="15.75" customHeight="1" spans="1:15">
      <c r="A3493" s="53" t="s">
        <v>478</v>
      </c>
      <c r="B3493" s="53" t="s">
        <v>166</v>
      </c>
      <c r="C3493" s="53" t="s">
        <v>711</v>
      </c>
      <c r="D3493" s="53" t="s">
        <v>370</v>
      </c>
      <c r="E3493" s="53" t="s">
        <v>880</v>
      </c>
      <c r="F3493" s="56">
        <v>256480</v>
      </c>
      <c r="G3493" s="53" t="s">
        <v>25</v>
      </c>
      <c r="H3493" s="56">
        <v>1</v>
      </c>
      <c r="I3493" s="70" t="s">
        <v>943</v>
      </c>
      <c r="J3493" s="63">
        <f t="shared" si="13"/>
        <v>44768</v>
      </c>
      <c r="K3493" s="64">
        <f>IF(ISBLANK(J3493),,H3493*INDEX(Inputs!G:G,MATCH(F3493,Inputs!E:E,0)))</f>
        <v>3000</v>
      </c>
      <c r="L3493" s="65" t="str">
        <f>IF(ISBLANK(J3493),,INDEX(Inputs!D:D,MATCH(F3493,Inputs!E:E,0)))</f>
        <v>998PP EvoFox Prime Gaming Bundle (422,423,658,597)</v>
      </c>
      <c r="M3493" s="65" t="str">
        <f>IF(ISBLANK(#REF!),,IF(B3493="Online","Online",IF(LEFT(B3493,1)="E","Online","Offline")))</f>
        <v>Offline</v>
      </c>
      <c r="N3493" s="64">
        <f>IF(ISBLANK(M3493),,H3493*INDEX(Inputs!F:F,MATCH(F3493,Inputs!E:E,0)))</f>
        <v>5496</v>
      </c>
      <c r="O3493" s="65"/>
    </row>
    <row r="3494" ht="15.75" customHeight="1" spans="1:15">
      <c r="A3494" s="53" t="s">
        <v>487</v>
      </c>
      <c r="B3494" s="53" t="s">
        <v>168</v>
      </c>
      <c r="C3494" s="53" t="s">
        <v>488</v>
      </c>
      <c r="D3494" s="53" t="s">
        <v>370</v>
      </c>
      <c r="E3494" s="53" t="s">
        <v>880</v>
      </c>
      <c r="F3494" s="56">
        <v>256479</v>
      </c>
      <c r="G3494" s="53" t="s">
        <v>28</v>
      </c>
      <c r="H3494" s="56">
        <v>1</v>
      </c>
      <c r="I3494" s="70" t="s">
        <v>938</v>
      </c>
      <c r="J3494" s="63">
        <f t="shared" si="13"/>
        <v>44769</v>
      </c>
      <c r="K3494" s="64">
        <f>IF(ISBLANK(J3494),,H3494*INDEX(Inputs!G:G,MATCH(F3494,Inputs!E:E,0)))</f>
        <v>2500</v>
      </c>
      <c r="L3494" s="65" t="str">
        <f>IF(ISBLANK(J3494),,INDEX(Inputs!D:D,MATCH(F3494,Inputs!E:E,0)))</f>
        <v>997PP EvoFox Explore Gaming Bundle (422,423,659,595)</v>
      </c>
      <c r="M3494" s="65" t="str">
        <f>IF(ISBLANK(#REF!),,IF(B3494="Online","Online",IF(LEFT(B3494,1)="E","Online","Offline")))</f>
        <v>Offline</v>
      </c>
      <c r="N3494" s="64">
        <f>IF(ISBLANK(M3494),,H3494*INDEX(Inputs!F:F,MATCH(F3494,Inputs!E:E,0)))</f>
        <v>4796</v>
      </c>
      <c r="O3494" s="65"/>
    </row>
    <row r="3495" ht="15.75" customHeight="1" spans="1:15">
      <c r="A3495" s="53" t="s">
        <v>478</v>
      </c>
      <c r="B3495" s="53" t="s">
        <v>173</v>
      </c>
      <c r="C3495" s="53" t="s">
        <v>657</v>
      </c>
      <c r="D3495" s="53" t="s">
        <v>414</v>
      </c>
      <c r="E3495" s="53" t="s">
        <v>415</v>
      </c>
      <c r="F3495" s="56">
        <v>250874</v>
      </c>
      <c r="G3495" s="53" t="s">
        <v>13</v>
      </c>
      <c r="H3495" s="56">
        <v>1</v>
      </c>
      <c r="I3495" s="70" t="s">
        <v>938</v>
      </c>
      <c r="J3495" s="63">
        <f t="shared" si="13"/>
        <v>44769</v>
      </c>
      <c r="K3495" s="64">
        <f>IF(ISBLANK(J3495),,H3495*INDEX(Inputs!G:G,MATCH(F3495,Inputs!E:E,0)))</f>
        <v>1349</v>
      </c>
      <c r="L3495" s="65" t="str">
        <f>IF(ISBLANK(J3495),,INDEX(Inputs!D:D,MATCH(F3495,Inputs!E:E,0)))</f>
        <v>432BK EvoFox X-Team Gaming Keyboard &amp; Mouse (USB)</v>
      </c>
      <c r="M3495" s="65" t="str">
        <f>IF(ISBLANK(#REF!),,IF(B3495="Online","Online",IF(LEFT(B3495,1)="E","Online","Offline")))</f>
        <v>Offline</v>
      </c>
      <c r="N3495" s="64">
        <f>IF(ISBLANK(M3495),,H3495*INDEX(Inputs!F:F,MATCH(F3495,Inputs!E:E,0)))</f>
        <v>1899</v>
      </c>
      <c r="O3495" s="65"/>
    </row>
    <row r="3496" ht="15.75" customHeight="1" spans="1:15">
      <c r="A3496" s="53" t="s">
        <v>478</v>
      </c>
      <c r="B3496" s="53" t="s">
        <v>559</v>
      </c>
      <c r="C3496" s="53" t="s">
        <v>560</v>
      </c>
      <c r="D3496" s="53" t="s">
        <v>370</v>
      </c>
      <c r="E3496" s="53" t="s">
        <v>410</v>
      </c>
      <c r="F3496" s="56">
        <v>250879</v>
      </c>
      <c r="G3496" s="53" t="s">
        <v>30</v>
      </c>
      <c r="H3496" s="56">
        <v>1</v>
      </c>
      <c r="I3496" s="70" t="s">
        <v>941</v>
      </c>
      <c r="J3496" s="63">
        <f t="shared" si="13"/>
        <v>44773</v>
      </c>
      <c r="K3496" s="64">
        <f>IF(ISBLANK(J3496),,H3496*INDEX(Inputs!G:G,MATCH(F3496,Inputs!E:E,0)))</f>
        <v>699</v>
      </c>
      <c r="L3496" s="65" t="str">
        <f>IF(ISBLANK(J3496),,INDEX(Inputs!D:D,MATCH(F3496,Inputs!E:E,0)))</f>
        <v>597BK Evo Fox Falcon X85 Extra Large Speed Mouse Pad</v>
      </c>
      <c r="M3496" s="65" t="str">
        <f>IF(ISBLANK(#REF!),,IF(B3496="Online","Online",IF(LEFT(B3496,1)="E","Online","Offline")))</f>
        <v>Offline</v>
      </c>
      <c r="N3496" s="64">
        <f>IF(ISBLANK(M3496),,H3496*INDEX(Inputs!F:F,MATCH(F3496,Inputs!E:E,0)))</f>
        <v>1199</v>
      </c>
      <c r="O3496" s="65"/>
    </row>
    <row r="3497" ht="15.75" customHeight="1" spans="1:15">
      <c r="A3497" s="53" t="s">
        <v>478</v>
      </c>
      <c r="B3497" s="53" t="s">
        <v>559</v>
      </c>
      <c r="C3497" s="53" t="s">
        <v>560</v>
      </c>
      <c r="D3497" s="53" t="s">
        <v>370</v>
      </c>
      <c r="E3497" s="53" t="s">
        <v>880</v>
      </c>
      <c r="F3497" s="56">
        <v>256479</v>
      </c>
      <c r="G3497" s="53" t="s">
        <v>28</v>
      </c>
      <c r="H3497" s="56">
        <v>1</v>
      </c>
      <c r="I3497" s="70" t="s">
        <v>943</v>
      </c>
      <c r="J3497" s="63">
        <f t="shared" si="13"/>
        <v>44768</v>
      </c>
      <c r="K3497" s="64">
        <f>IF(ISBLANK(J3497),,H3497*INDEX(Inputs!G:G,MATCH(F3497,Inputs!E:E,0)))</f>
        <v>2500</v>
      </c>
      <c r="L3497" s="65" t="str">
        <f>IF(ISBLANK(J3497),,INDEX(Inputs!D:D,MATCH(F3497,Inputs!E:E,0)))</f>
        <v>997PP EvoFox Explore Gaming Bundle (422,423,659,595)</v>
      </c>
      <c r="M3497" s="65" t="str">
        <f>IF(ISBLANK(#REF!),,IF(B3497="Online","Online",IF(LEFT(B3497,1)="E","Online","Offline")))</f>
        <v>Offline</v>
      </c>
      <c r="N3497" s="64">
        <f>IF(ISBLANK(M3497),,H3497*INDEX(Inputs!F:F,MATCH(F3497,Inputs!E:E,0)))</f>
        <v>4796</v>
      </c>
      <c r="O3497" s="65"/>
    </row>
    <row r="3498" ht="15.75" customHeight="1" spans="1:15">
      <c r="A3498" s="53" t="s">
        <v>537</v>
      </c>
      <c r="B3498" s="53" t="s">
        <v>538</v>
      </c>
      <c r="C3498" s="53" t="s">
        <v>539</v>
      </c>
      <c r="D3498" s="53" t="s">
        <v>370</v>
      </c>
      <c r="E3498" s="53" t="s">
        <v>880</v>
      </c>
      <c r="F3498" s="56">
        <v>256479</v>
      </c>
      <c r="G3498" s="53" t="s">
        <v>28</v>
      </c>
      <c r="H3498" s="56">
        <v>1</v>
      </c>
      <c r="I3498" s="70" t="s">
        <v>939</v>
      </c>
      <c r="J3498" s="63">
        <f t="shared" si="13"/>
        <v>44767</v>
      </c>
      <c r="K3498" s="64">
        <f>IF(ISBLANK(J3498),,H3498*INDEX(Inputs!G:G,MATCH(F3498,Inputs!E:E,0)))</f>
        <v>2500</v>
      </c>
      <c r="L3498" s="65" t="str">
        <f>IF(ISBLANK(J3498),,INDEX(Inputs!D:D,MATCH(F3498,Inputs!E:E,0)))</f>
        <v>997PP EvoFox Explore Gaming Bundle (422,423,659,595)</v>
      </c>
      <c r="M3498" s="65" t="str">
        <f>IF(ISBLANK(#REF!),,IF(B3498="Online","Online",IF(LEFT(B3498,1)="E","Online","Offline")))</f>
        <v>Online</v>
      </c>
      <c r="N3498" s="64">
        <f>IF(ISBLANK(M3498),,H3498*INDEX(Inputs!F:F,MATCH(F3498,Inputs!E:E,0)))</f>
        <v>4796</v>
      </c>
      <c r="O3498" s="65"/>
    </row>
    <row r="3499" ht="15.75" customHeight="1" spans="1:15">
      <c r="A3499" s="53" t="s">
        <v>537</v>
      </c>
      <c r="B3499" s="53" t="s">
        <v>538</v>
      </c>
      <c r="C3499" s="53" t="s">
        <v>539</v>
      </c>
      <c r="D3499" s="53" t="s">
        <v>370</v>
      </c>
      <c r="E3499" s="53" t="s">
        <v>880</v>
      </c>
      <c r="F3499" s="56">
        <v>256480</v>
      </c>
      <c r="G3499" s="53" t="s">
        <v>25</v>
      </c>
      <c r="H3499" s="56">
        <v>1</v>
      </c>
      <c r="I3499" s="70" t="s">
        <v>943</v>
      </c>
      <c r="J3499" s="63">
        <f t="shared" si="13"/>
        <v>44768</v>
      </c>
      <c r="K3499" s="64">
        <f>IF(ISBLANK(J3499),,H3499*INDEX(Inputs!G:G,MATCH(F3499,Inputs!E:E,0)))</f>
        <v>3000</v>
      </c>
      <c r="L3499" s="65" t="str">
        <f>IF(ISBLANK(J3499),,INDEX(Inputs!D:D,MATCH(F3499,Inputs!E:E,0)))</f>
        <v>998PP EvoFox Prime Gaming Bundle (422,423,658,597)</v>
      </c>
      <c r="M3499" s="65" t="str">
        <f>IF(ISBLANK(#REF!),,IF(B3499="Online","Online",IF(LEFT(B3499,1)="E","Online","Offline")))</f>
        <v>Online</v>
      </c>
      <c r="N3499" s="64">
        <f>IF(ISBLANK(M3499),,H3499*INDEX(Inputs!F:F,MATCH(F3499,Inputs!E:E,0)))</f>
        <v>5496</v>
      </c>
      <c r="O3499" s="65"/>
    </row>
    <row r="3500" ht="15.75" customHeight="1" spans="1:15">
      <c r="A3500" s="53" t="s">
        <v>625</v>
      </c>
      <c r="B3500" s="53" t="s">
        <v>177</v>
      </c>
      <c r="C3500" s="53" t="s">
        <v>626</v>
      </c>
      <c r="D3500" s="53" t="s">
        <v>370</v>
      </c>
      <c r="E3500" s="53" t="s">
        <v>880</v>
      </c>
      <c r="F3500" s="56">
        <v>256479</v>
      </c>
      <c r="G3500" s="53" t="s">
        <v>28</v>
      </c>
      <c r="H3500" s="56">
        <v>1</v>
      </c>
      <c r="I3500" s="70" t="s">
        <v>938</v>
      </c>
      <c r="J3500" s="63">
        <f t="shared" si="13"/>
        <v>44769</v>
      </c>
      <c r="K3500" s="64">
        <f>IF(ISBLANK(J3500),,H3500*INDEX(Inputs!G:G,MATCH(F3500,Inputs!E:E,0)))</f>
        <v>2500</v>
      </c>
      <c r="L3500" s="65" t="str">
        <f>IF(ISBLANK(J3500),,INDEX(Inputs!D:D,MATCH(F3500,Inputs!E:E,0)))</f>
        <v>997PP EvoFox Explore Gaming Bundle (422,423,659,595)</v>
      </c>
      <c r="M3500" s="65" t="str">
        <f>IF(ISBLANK(#REF!),,IF(B3500="Online","Online",IF(LEFT(B3500,1)="E","Online","Offline")))</f>
        <v>Offline</v>
      </c>
      <c r="N3500" s="64">
        <f>IF(ISBLANK(M3500),,H3500*INDEX(Inputs!F:F,MATCH(F3500,Inputs!E:E,0)))</f>
        <v>4796</v>
      </c>
      <c r="O3500" s="65"/>
    </row>
    <row r="3501" ht="15.75" customHeight="1" spans="1:15">
      <c r="A3501" s="53" t="s">
        <v>914</v>
      </c>
      <c r="B3501" s="53" t="s">
        <v>247</v>
      </c>
      <c r="C3501" s="53" t="s">
        <v>873</v>
      </c>
      <c r="D3501" s="53" t="s">
        <v>370</v>
      </c>
      <c r="E3501" s="53" t="s">
        <v>410</v>
      </c>
      <c r="F3501" s="56">
        <v>250877</v>
      </c>
      <c r="G3501" s="53" t="s">
        <v>22</v>
      </c>
      <c r="H3501" s="56">
        <v>1</v>
      </c>
      <c r="I3501" s="70" t="s">
        <v>939</v>
      </c>
      <c r="J3501" s="63">
        <f t="shared" si="13"/>
        <v>44767</v>
      </c>
      <c r="K3501" s="64">
        <f>IF(ISBLANK(J3501),,H3501*INDEX(Inputs!G:G,MATCH(F3501,Inputs!E:E,0)))</f>
        <v>349</v>
      </c>
      <c r="L3501" s="65" t="str">
        <f>IF(ISBLANK(J3501),,INDEX(Inputs!D:D,MATCH(F3501,Inputs!E:E,0)))</f>
        <v>595BK Evo Fox Falcon X35 Medium Speed Mouse Pad</v>
      </c>
      <c r="M3501" s="65" t="str">
        <f>IF(ISBLANK(#REF!),,IF(B3501="Online","Online",IF(LEFT(B3501,1)="E","Online","Offline")))</f>
        <v>Offline</v>
      </c>
      <c r="N3501" s="64">
        <f>IF(ISBLANK(M3501),,H3501*INDEX(Inputs!F:F,MATCH(F3501,Inputs!E:E,0)))</f>
        <v>699</v>
      </c>
      <c r="O3501" s="65"/>
    </row>
    <row r="3502" ht="15.75" customHeight="1" spans="1:15">
      <c r="A3502" s="53" t="s">
        <v>914</v>
      </c>
      <c r="B3502" s="53" t="s">
        <v>247</v>
      </c>
      <c r="C3502" s="53" t="s">
        <v>873</v>
      </c>
      <c r="D3502" s="53" t="s">
        <v>370</v>
      </c>
      <c r="E3502" s="53" t="s">
        <v>880</v>
      </c>
      <c r="F3502" s="56">
        <v>256479</v>
      </c>
      <c r="G3502" s="53" t="s">
        <v>28</v>
      </c>
      <c r="H3502" s="56">
        <v>1</v>
      </c>
      <c r="I3502" s="70" t="s">
        <v>939</v>
      </c>
      <c r="J3502" s="63">
        <f t="shared" si="13"/>
        <v>44767</v>
      </c>
      <c r="K3502" s="64">
        <f>IF(ISBLANK(J3502),,H3502*INDEX(Inputs!G:G,MATCH(F3502,Inputs!E:E,0)))</f>
        <v>2500</v>
      </c>
      <c r="L3502" s="65" t="str">
        <f>IF(ISBLANK(J3502),,INDEX(Inputs!D:D,MATCH(F3502,Inputs!E:E,0)))</f>
        <v>997PP EvoFox Explore Gaming Bundle (422,423,659,595)</v>
      </c>
      <c r="M3502" s="65" t="str">
        <f>IF(ISBLANK(#REF!),,IF(B3502="Online","Online",IF(LEFT(B3502,1)="E","Online","Offline")))</f>
        <v>Offline</v>
      </c>
      <c r="N3502" s="64">
        <f>IF(ISBLANK(M3502),,H3502*INDEX(Inputs!F:F,MATCH(F3502,Inputs!E:E,0)))</f>
        <v>4796</v>
      </c>
      <c r="O3502" s="65"/>
    </row>
    <row r="3503" ht="15.75" customHeight="1" spans="1:15">
      <c r="A3503" s="53" t="s">
        <v>623</v>
      </c>
      <c r="B3503" s="53" t="s">
        <v>144</v>
      </c>
      <c r="C3503" s="53" t="s">
        <v>660</v>
      </c>
      <c r="D3503" s="53" t="s">
        <v>370</v>
      </c>
      <c r="E3503" s="53" t="s">
        <v>880</v>
      </c>
      <c r="F3503" s="56">
        <v>256479</v>
      </c>
      <c r="G3503" s="53" t="s">
        <v>28</v>
      </c>
      <c r="H3503" s="56">
        <v>1</v>
      </c>
      <c r="I3503" s="70" t="s">
        <v>943</v>
      </c>
      <c r="J3503" s="63">
        <f t="shared" si="13"/>
        <v>44768</v>
      </c>
      <c r="K3503" s="64">
        <f>IF(ISBLANK(J3503),,H3503*INDEX(Inputs!G:G,MATCH(F3503,Inputs!E:E,0)))</f>
        <v>2500</v>
      </c>
      <c r="L3503" s="65" t="str">
        <f>IF(ISBLANK(J3503),,INDEX(Inputs!D:D,MATCH(F3503,Inputs!E:E,0)))</f>
        <v>997PP EvoFox Explore Gaming Bundle (422,423,659,595)</v>
      </c>
      <c r="M3503" s="65" t="str">
        <f>IF(ISBLANK(#REF!),,IF(B3503="Online","Online",IF(LEFT(B3503,1)="E","Online","Offline")))</f>
        <v>Offline</v>
      </c>
      <c r="N3503" s="64">
        <f>IF(ISBLANK(M3503),,H3503*INDEX(Inputs!F:F,MATCH(F3503,Inputs!E:E,0)))</f>
        <v>4796</v>
      </c>
      <c r="O3503" s="65"/>
    </row>
    <row r="3504" ht="15.75" customHeight="1" spans="1:15">
      <c r="A3504" s="53" t="s">
        <v>623</v>
      </c>
      <c r="B3504" s="53" t="s">
        <v>160</v>
      </c>
      <c r="C3504" s="53" t="s">
        <v>624</v>
      </c>
      <c r="D3504" s="53" t="s">
        <v>370</v>
      </c>
      <c r="E3504" s="53" t="s">
        <v>410</v>
      </c>
      <c r="F3504" s="56">
        <v>250877</v>
      </c>
      <c r="G3504" s="53" t="s">
        <v>22</v>
      </c>
      <c r="H3504" s="56">
        <v>-1</v>
      </c>
      <c r="I3504" s="70" t="s">
        <v>938</v>
      </c>
      <c r="J3504" s="63">
        <f t="shared" si="13"/>
        <v>44769</v>
      </c>
      <c r="K3504" s="64">
        <f>IF(ISBLANK(J3504),,H3504*INDEX(Inputs!G:G,MATCH(F3504,Inputs!E:E,0)))</f>
        <v>-349</v>
      </c>
      <c r="L3504" s="65" t="str">
        <f>IF(ISBLANK(J3504),,INDEX(Inputs!D:D,MATCH(F3504,Inputs!E:E,0)))</f>
        <v>595BK Evo Fox Falcon X35 Medium Speed Mouse Pad</v>
      </c>
      <c r="M3504" s="65" t="str">
        <f>IF(ISBLANK(#REF!),,IF(B3504="Online","Online",IF(LEFT(B3504,1)="E","Online","Offline")))</f>
        <v>Offline</v>
      </c>
      <c r="N3504" s="64">
        <f>IF(ISBLANK(M3504),,H3504*INDEX(Inputs!F:F,MATCH(F3504,Inputs!E:E,0)))</f>
        <v>-699</v>
      </c>
      <c r="O3504" s="65"/>
    </row>
    <row r="3505" ht="15.75" customHeight="1" spans="1:15">
      <c r="A3505" s="53" t="s">
        <v>623</v>
      </c>
      <c r="B3505" s="53" t="s">
        <v>160</v>
      </c>
      <c r="C3505" s="53" t="s">
        <v>624</v>
      </c>
      <c r="D3505" s="53" t="s">
        <v>414</v>
      </c>
      <c r="E3505" s="53" t="s">
        <v>428</v>
      </c>
      <c r="F3505" s="56">
        <v>250881</v>
      </c>
      <c r="G3505" s="53" t="s">
        <v>98</v>
      </c>
      <c r="H3505" s="56">
        <v>1</v>
      </c>
      <c r="I3505" s="70" t="s">
        <v>943</v>
      </c>
      <c r="J3505" s="63">
        <f t="shared" si="13"/>
        <v>44768</v>
      </c>
      <c r="K3505" s="64">
        <f>IF(ISBLANK(J3505),,H3505*INDEX(Inputs!G:G,MATCH(F3505,Inputs!E:E,0)))</f>
        <v>799</v>
      </c>
      <c r="L3505" s="65" t="str">
        <f>IF(ISBLANK(J3505),,INDEX(Inputs!D:D,MATCH(F3505,Inputs!E:E,0)))</f>
        <v>795BK EvoFox Phantom Pro RGB Gaming Mouse USB</v>
      </c>
      <c r="M3505" s="65" t="str">
        <f>IF(ISBLANK(#REF!),,IF(B3505="Online","Online",IF(LEFT(B3505,1)="E","Online","Offline")))</f>
        <v>Offline</v>
      </c>
      <c r="N3505" s="64">
        <f>IF(ISBLANK(M3505),,H3505*INDEX(Inputs!F:F,MATCH(F3505,Inputs!E:E,0)))</f>
        <v>1099</v>
      </c>
      <c r="O3505" s="65"/>
    </row>
    <row r="3506" ht="15.75" customHeight="1" spans="1:15">
      <c r="A3506" s="53" t="s">
        <v>623</v>
      </c>
      <c r="B3506" s="53" t="s">
        <v>160</v>
      </c>
      <c r="C3506" s="53" t="s">
        <v>624</v>
      </c>
      <c r="D3506" s="53" t="s">
        <v>370</v>
      </c>
      <c r="E3506" s="53" t="s">
        <v>880</v>
      </c>
      <c r="F3506" s="56">
        <v>256480</v>
      </c>
      <c r="G3506" s="53" t="s">
        <v>25</v>
      </c>
      <c r="H3506" s="56">
        <v>1</v>
      </c>
      <c r="I3506" s="70" t="s">
        <v>943</v>
      </c>
      <c r="J3506" s="63">
        <f t="shared" si="13"/>
        <v>44768</v>
      </c>
      <c r="K3506" s="64">
        <f>IF(ISBLANK(J3506),,H3506*INDEX(Inputs!G:G,MATCH(F3506,Inputs!E:E,0)))</f>
        <v>3000</v>
      </c>
      <c r="L3506" s="65" t="str">
        <f>IF(ISBLANK(J3506),,INDEX(Inputs!D:D,MATCH(F3506,Inputs!E:E,0)))</f>
        <v>998PP EvoFox Prime Gaming Bundle (422,423,658,597)</v>
      </c>
      <c r="M3506" s="65" t="str">
        <f>IF(ISBLANK(#REF!),,IF(B3506="Online","Online",IF(LEFT(B3506,1)="E","Online","Offline")))</f>
        <v>Offline</v>
      </c>
      <c r="N3506" s="64">
        <f>IF(ISBLANK(M3506),,H3506*INDEX(Inputs!F:F,MATCH(F3506,Inputs!E:E,0)))</f>
        <v>5496</v>
      </c>
      <c r="O3506" s="65"/>
    </row>
    <row r="3507" ht="15.75" customHeight="1" spans="1:15">
      <c r="A3507" s="53" t="s">
        <v>644</v>
      </c>
      <c r="B3507" s="53" t="s">
        <v>171</v>
      </c>
      <c r="C3507" s="53" t="s">
        <v>645</v>
      </c>
      <c r="D3507" s="53" t="s">
        <v>370</v>
      </c>
      <c r="E3507" s="53" t="s">
        <v>880</v>
      </c>
      <c r="F3507" s="56">
        <v>256479</v>
      </c>
      <c r="G3507" s="53" t="s">
        <v>28</v>
      </c>
      <c r="H3507" s="56">
        <v>2</v>
      </c>
      <c r="I3507" s="70" t="s">
        <v>938</v>
      </c>
      <c r="J3507" s="63">
        <f t="shared" si="13"/>
        <v>44769</v>
      </c>
      <c r="K3507" s="64">
        <f>IF(ISBLANK(J3507),,H3507*INDEX(Inputs!G:G,MATCH(F3507,Inputs!E:E,0)))</f>
        <v>5000</v>
      </c>
      <c r="L3507" s="65" t="str">
        <f>IF(ISBLANK(J3507),,INDEX(Inputs!D:D,MATCH(F3507,Inputs!E:E,0)))</f>
        <v>997PP EvoFox Explore Gaming Bundle (422,423,659,595)</v>
      </c>
      <c r="M3507" s="65" t="str">
        <f>IF(ISBLANK(#REF!),,IF(B3507="Online","Online",IF(LEFT(B3507,1)="E","Online","Offline")))</f>
        <v>Offline</v>
      </c>
      <c r="N3507" s="64">
        <f>IF(ISBLANK(M3507),,H3507*INDEX(Inputs!F:F,MATCH(F3507,Inputs!E:E,0)))</f>
        <v>9592</v>
      </c>
      <c r="O3507" s="65"/>
    </row>
    <row r="3508" ht="15.75" customHeight="1" spans="1:15">
      <c r="A3508" s="53" t="s">
        <v>644</v>
      </c>
      <c r="B3508" s="53" t="s">
        <v>171</v>
      </c>
      <c r="C3508" s="53" t="s">
        <v>645</v>
      </c>
      <c r="D3508" s="53" t="s">
        <v>370</v>
      </c>
      <c r="E3508" s="53" t="s">
        <v>880</v>
      </c>
      <c r="F3508" s="56">
        <v>256480</v>
      </c>
      <c r="G3508" s="53" t="s">
        <v>25</v>
      </c>
      <c r="H3508" s="56">
        <v>1</v>
      </c>
      <c r="I3508" s="70" t="s">
        <v>943</v>
      </c>
      <c r="J3508" s="63">
        <f t="shared" si="13"/>
        <v>44768</v>
      </c>
      <c r="K3508" s="64">
        <f>IF(ISBLANK(J3508),,H3508*INDEX(Inputs!G:G,MATCH(F3508,Inputs!E:E,0)))</f>
        <v>3000</v>
      </c>
      <c r="L3508" s="65" t="str">
        <f>IF(ISBLANK(J3508),,INDEX(Inputs!D:D,MATCH(F3508,Inputs!E:E,0)))</f>
        <v>998PP EvoFox Prime Gaming Bundle (422,423,658,597)</v>
      </c>
      <c r="M3508" s="65" t="str">
        <f>IF(ISBLANK(#REF!),,IF(B3508="Online","Online",IF(LEFT(B3508,1)="E","Online","Offline")))</f>
        <v>Offline</v>
      </c>
      <c r="N3508" s="64">
        <f>IF(ISBLANK(M3508),,H3508*INDEX(Inputs!F:F,MATCH(F3508,Inputs!E:E,0)))</f>
        <v>5496</v>
      </c>
      <c r="O3508" s="65"/>
    </row>
    <row r="3509" ht="15.75" customHeight="1" spans="1:15">
      <c r="A3509" s="53" t="s">
        <v>949</v>
      </c>
      <c r="B3509" s="53" t="s">
        <v>197</v>
      </c>
      <c r="C3509" s="53" t="s">
        <v>950</v>
      </c>
      <c r="D3509" s="53" t="s">
        <v>370</v>
      </c>
      <c r="E3509" s="53" t="s">
        <v>880</v>
      </c>
      <c r="F3509" s="56">
        <v>256479</v>
      </c>
      <c r="G3509" s="53" t="s">
        <v>28</v>
      </c>
      <c r="H3509" s="56">
        <v>1</v>
      </c>
      <c r="I3509" s="70" t="s">
        <v>939</v>
      </c>
      <c r="J3509" s="63">
        <f t="shared" si="13"/>
        <v>44767</v>
      </c>
      <c r="K3509" s="64">
        <f>IF(ISBLANK(J3509),,H3509*INDEX(Inputs!G:G,MATCH(F3509,Inputs!E:E,0)))</f>
        <v>2500</v>
      </c>
      <c r="L3509" s="65" t="str">
        <f>IF(ISBLANK(J3509),,INDEX(Inputs!D:D,MATCH(F3509,Inputs!E:E,0)))</f>
        <v>997PP EvoFox Explore Gaming Bundle (422,423,659,595)</v>
      </c>
      <c r="M3509" s="65" t="str">
        <f>IF(ISBLANK(#REF!),,IF(B3509="Online","Online",IF(LEFT(B3509,1)="E","Online","Offline")))</f>
        <v>Offline</v>
      </c>
      <c r="N3509" s="64">
        <f>IF(ISBLANK(M3509),,H3509*INDEX(Inputs!F:F,MATCH(F3509,Inputs!E:E,0)))</f>
        <v>4796</v>
      </c>
      <c r="O3509" s="65"/>
    </row>
    <row r="3510" ht="15.75" customHeight="1" spans="1:15">
      <c r="A3510" s="53" t="s">
        <v>574</v>
      </c>
      <c r="B3510" s="53" t="s">
        <v>134</v>
      </c>
      <c r="C3510" s="53" t="s">
        <v>575</v>
      </c>
      <c r="D3510" s="53" t="s">
        <v>414</v>
      </c>
      <c r="E3510" s="53" t="s">
        <v>415</v>
      </c>
      <c r="F3510" s="56">
        <v>250424</v>
      </c>
      <c r="G3510" s="53" t="s">
        <v>15</v>
      </c>
      <c r="H3510" s="56">
        <v>1</v>
      </c>
      <c r="I3510" s="70" t="s">
        <v>944</v>
      </c>
      <c r="J3510" s="63">
        <f t="shared" si="13"/>
        <v>44772</v>
      </c>
      <c r="K3510" s="64">
        <f>IF(ISBLANK(J3510),,H3510*INDEX(Inputs!G:G,MATCH(F3510,Inputs!E:E,0)))</f>
        <v>999</v>
      </c>
      <c r="L3510" s="65" t="str">
        <f>IF(ISBLANK(J3510),,INDEX(Inputs!D:D,MATCH(F3510,Inputs!E:E,0)))</f>
        <v>419V2 PRIMUS Wireless Desktop V2</v>
      </c>
      <c r="M3510" s="65" t="str">
        <f>IF(ISBLANK(#REF!),,IF(B3510="Online","Online",IF(LEFT(B3510,1)="E","Online","Offline")))</f>
        <v>Offline</v>
      </c>
      <c r="N3510" s="64">
        <f>IF(ISBLANK(M3510),,H3510*INDEX(Inputs!F:F,MATCH(F3510,Inputs!E:E,0)))</f>
        <v>1199</v>
      </c>
      <c r="O3510" s="65"/>
    </row>
    <row r="3511" ht="15.75" customHeight="1" spans="1:15">
      <c r="A3511" s="53" t="s">
        <v>574</v>
      </c>
      <c r="B3511" s="53" t="s">
        <v>134</v>
      </c>
      <c r="C3511" s="53" t="s">
        <v>575</v>
      </c>
      <c r="D3511" s="53" t="s">
        <v>414</v>
      </c>
      <c r="E3511" s="53" t="s">
        <v>415</v>
      </c>
      <c r="F3511" s="56">
        <v>250874</v>
      </c>
      <c r="G3511" s="53" t="s">
        <v>13</v>
      </c>
      <c r="H3511" s="56">
        <v>1</v>
      </c>
      <c r="I3511" s="70" t="s">
        <v>944</v>
      </c>
      <c r="J3511" s="63">
        <f t="shared" si="13"/>
        <v>44772</v>
      </c>
      <c r="K3511" s="64">
        <f>IF(ISBLANK(J3511),,H3511*INDEX(Inputs!G:G,MATCH(F3511,Inputs!E:E,0)))</f>
        <v>1349</v>
      </c>
      <c r="L3511" s="65" t="str">
        <f>IF(ISBLANK(J3511),,INDEX(Inputs!D:D,MATCH(F3511,Inputs!E:E,0)))</f>
        <v>432BK EvoFox X-Team Gaming Keyboard &amp; Mouse (USB)</v>
      </c>
      <c r="M3511" s="65" t="str">
        <f>IF(ISBLANK(#REF!),,IF(B3511="Online","Online",IF(LEFT(B3511,1)="E","Online","Offline")))</f>
        <v>Offline</v>
      </c>
      <c r="N3511" s="64">
        <f>IF(ISBLANK(M3511),,H3511*INDEX(Inputs!F:F,MATCH(F3511,Inputs!E:E,0)))</f>
        <v>1899</v>
      </c>
      <c r="O3511" s="65"/>
    </row>
    <row r="3512" ht="15.75" customHeight="1" spans="1:15">
      <c r="A3512" s="53" t="s">
        <v>574</v>
      </c>
      <c r="B3512" s="53" t="s">
        <v>134</v>
      </c>
      <c r="C3512" s="53" t="s">
        <v>575</v>
      </c>
      <c r="D3512" s="53" t="s">
        <v>414</v>
      </c>
      <c r="E3512" s="53" t="s">
        <v>415</v>
      </c>
      <c r="F3512" s="56">
        <v>250875</v>
      </c>
      <c r="G3512" s="53" t="s">
        <v>103</v>
      </c>
      <c r="H3512" s="56">
        <v>2</v>
      </c>
      <c r="I3512" s="70" t="s">
        <v>938</v>
      </c>
      <c r="J3512" s="63">
        <f t="shared" si="13"/>
        <v>44769</v>
      </c>
      <c r="K3512" s="64">
        <f>IF(ISBLANK(J3512),,H3512*INDEX(Inputs!G:G,MATCH(F3512,Inputs!E:E,0)))</f>
        <v>2198</v>
      </c>
      <c r="L3512" s="65" t="str">
        <f>IF(ISBLANK(J3512),,INDEX(Inputs!D:D,MATCH(F3512,Inputs!E:E,0)))</f>
        <v>433BK EvoFox WarHammer Gaming Keyboard (USB)</v>
      </c>
      <c r="M3512" s="65" t="str">
        <f>IF(ISBLANK(#REF!),,IF(B3512="Online","Online",IF(LEFT(B3512,1)="E","Online","Offline")))</f>
        <v>Offline</v>
      </c>
      <c r="N3512" s="64">
        <f>IF(ISBLANK(M3512),,H3512*INDEX(Inputs!F:F,MATCH(F3512,Inputs!E:E,0)))</f>
        <v>2998</v>
      </c>
      <c r="O3512" s="65"/>
    </row>
    <row r="3513" ht="15.75" customHeight="1" spans="1:15">
      <c r="A3513" s="53" t="s">
        <v>574</v>
      </c>
      <c r="B3513" s="53" t="s">
        <v>134</v>
      </c>
      <c r="C3513" s="53" t="s">
        <v>575</v>
      </c>
      <c r="D3513" s="53" t="s">
        <v>370</v>
      </c>
      <c r="E3513" s="53" t="s">
        <v>410</v>
      </c>
      <c r="F3513" s="56">
        <v>250877</v>
      </c>
      <c r="G3513" s="53" t="s">
        <v>22</v>
      </c>
      <c r="H3513" s="56">
        <v>1</v>
      </c>
      <c r="I3513" s="70" t="s">
        <v>944</v>
      </c>
      <c r="J3513" s="63">
        <f t="shared" si="13"/>
        <v>44772</v>
      </c>
      <c r="K3513" s="64">
        <f>IF(ISBLANK(J3513),,H3513*INDEX(Inputs!G:G,MATCH(F3513,Inputs!E:E,0)))</f>
        <v>349</v>
      </c>
      <c r="L3513" s="65" t="str">
        <f>IF(ISBLANK(J3513),,INDEX(Inputs!D:D,MATCH(F3513,Inputs!E:E,0)))</f>
        <v>595BK Evo Fox Falcon X35 Medium Speed Mouse Pad</v>
      </c>
      <c r="M3513" s="65" t="str">
        <f>IF(ISBLANK(#REF!),,IF(B3513="Online","Online",IF(LEFT(B3513,1)="E","Online","Offline")))</f>
        <v>Offline</v>
      </c>
      <c r="N3513" s="64">
        <f>IF(ISBLANK(M3513),,H3513*INDEX(Inputs!F:F,MATCH(F3513,Inputs!E:E,0)))</f>
        <v>699</v>
      </c>
      <c r="O3513" s="65"/>
    </row>
    <row r="3514" ht="15.75" customHeight="1" spans="1:15">
      <c r="A3514" s="53" t="s">
        <v>574</v>
      </c>
      <c r="B3514" s="53" t="s">
        <v>134</v>
      </c>
      <c r="C3514" s="53" t="s">
        <v>575</v>
      </c>
      <c r="D3514" s="53" t="s">
        <v>370</v>
      </c>
      <c r="E3514" s="53" t="s">
        <v>880</v>
      </c>
      <c r="F3514" s="56">
        <v>256479</v>
      </c>
      <c r="G3514" s="53" t="s">
        <v>28</v>
      </c>
      <c r="H3514" s="56">
        <v>1</v>
      </c>
      <c r="I3514" s="70" t="s">
        <v>939</v>
      </c>
      <c r="J3514" s="63">
        <f t="shared" si="13"/>
        <v>44767</v>
      </c>
      <c r="K3514" s="64">
        <f>IF(ISBLANK(J3514),,H3514*INDEX(Inputs!G:G,MATCH(F3514,Inputs!E:E,0)))</f>
        <v>2500</v>
      </c>
      <c r="L3514" s="65" t="str">
        <f>IF(ISBLANK(J3514),,INDEX(Inputs!D:D,MATCH(F3514,Inputs!E:E,0)))</f>
        <v>997PP EvoFox Explore Gaming Bundle (422,423,659,595)</v>
      </c>
      <c r="M3514" s="65" t="str">
        <f>IF(ISBLANK(#REF!),,IF(B3514="Online","Online",IF(LEFT(B3514,1)="E","Online","Offline")))</f>
        <v>Offline</v>
      </c>
      <c r="N3514" s="64">
        <f>IF(ISBLANK(M3514),,H3514*INDEX(Inputs!F:F,MATCH(F3514,Inputs!E:E,0)))</f>
        <v>4796</v>
      </c>
      <c r="O3514" s="65"/>
    </row>
    <row r="3515" ht="15.75" customHeight="1" spans="1:15">
      <c r="A3515" s="53" t="s">
        <v>574</v>
      </c>
      <c r="B3515" s="53" t="s">
        <v>134</v>
      </c>
      <c r="C3515" s="53" t="s">
        <v>575</v>
      </c>
      <c r="D3515" s="53" t="s">
        <v>370</v>
      </c>
      <c r="E3515" s="53" t="s">
        <v>880</v>
      </c>
      <c r="F3515" s="56">
        <v>256479</v>
      </c>
      <c r="G3515" s="53" t="s">
        <v>28</v>
      </c>
      <c r="H3515" s="56">
        <v>1</v>
      </c>
      <c r="I3515" s="70" t="s">
        <v>942</v>
      </c>
      <c r="J3515" s="63">
        <f t="shared" si="13"/>
        <v>44771</v>
      </c>
      <c r="K3515" s="64">
        <f>IF(ISBLANK(J3515),,H3515*INDEX(Inputs!G:G,MATCH(F3515,Inputs!E:E,0)))</f>
        <v>2500</v>
      </c>
      <c r="L3515" s="65" t="str">
        <f>IF(ISBLANK(J3515),,INDEX(Inputs!D:D,MATCH(F3515,Inputs!E:E,0)))</f>
        <v>997PP EvoFox Explore Gaming Bundle (422,423,659,595)</v>
      </c>
      <c r="M3515" s="65" t="str">
        <f>IF(ISBLANK(#REF!),,IF(B3515="Online","Online",IF(LEFT(B3515,1)="E","Online","Offline")))</f>
        <v>Offline</v>
      </c>
      <c r="N3515" s="64">
        <f>IF(ISBLANK(M3515),,H3515*INDEX(Inputs!F:F,MATCH(F3515,Inputs!E:E,0)))</f>
        <v>4796</v>
      </c>
      <c r="O3515" s="65"/>
    </row>
    <row r="3516" ht="15.75" customHeight="1" spans="1:15">
      <c r="A3516" s="53" t="s">
        <v>445</v>
      </c>
      <c r="B3516" s="53" t="s">
        <v>137</v>
      </c>
      <c r="C3516" s="53" t="s">
        <v>951</v>
      </c>
      <c r="D3516" s="53" t="s">
        <v>370</v>
      </c>
      <c r="E3516" s="53" t="s">
        <v>880</v>
      </c>
      <c r="F3516" s="56">
        <v>256479</v>
      </c>
      <c r="G3516" s="53" t="s">
        <v>28</v>
      </c>
      <c r="H3516" s="56">
        <v>1</v>
      </c>
      <c r="I3516" s="70" t="s">
        <v>938</v>
      </c>
      <c r="J3516" s="63">
        <f t="shared" si="13"/>
        <v>44769</v>
      </c>
      <c r="K3516" s="64">
        <f>IF(ISBLANK(J3516),,H3516*INDEX(Inputs!G:G,MATCH(F3516,Inputs!E:E,0)))</f>
        <v>2500</v>
      </c>
      <c r="L3516" s="65" t="str">
        <f>IF(ISBLANK(J3516),,INDEX(Inputs!D:D,MATCH(F3516,Inputs!E:E,0)))</f>
        <v>997PP EvoFox Explore Gaming Bundle (422,423,659,595)</v>
      </c>
      <c r="M3516" s="65" t="str">
        <f>IF(ISBLANK(#REF!),,IF(B3516="Online","Online",IF(LEFT(B3516,1)="E","Online","Offline")))</f>
        <v>Offline</v>
      </c>
      <c r="N3516" s="64">
        <f>IF(ISBLANK(M3516),,H3516*INDEX(Inputs!F:F,MATCH(F3516,Inputs!E:E,0)))</f>
        <v>4796</v>
      </c>
      <c r="O3516" s="65"/>
    </row>
    <row r="3517" ht="15.75" customHeight="1" spans="1:15">
      <c r="A3517" s="53" t="s">
        <v>445</v>
      </c>
      <c r="B3517" s="53" t="s">
        <v>137</v>
      </c>
      <c r="C3517" s="53" t="s">
        <v>951</v>
      </c>
      <c r="D3517" s="53" t="s">
        <v>370</v>
      </c>
      <c r="E3517" s="53" t="s">
        <v>880</v>
      </c>
      <c r="F3517" s="56">
        <v>256479</v>
      </c>
      <c r="G3517" s="53" t="s">
        <v>28</v>
      </c>
      <c r="H3517" s="56">
        <v>1</v>
      </c>
      <c r="I3517" s="70" t="s">
        <v>939</v>
      </c>
      <c r="J3517" s="63">
        <f t="shared" si="13"/>
        <v>44767</v>
      </c>
      <c r="K3517" s="64">
        <f>IF(ISBLANK(J3517),,H3517*INDEX(Inputs!G:G,MATCH(F3517,Inputs!E:E,0)))</f>
        <v>2500</v>
      </c>
      <c r="L3517" s="65" t="str">
        <f>IF(ISBLANK(J3517),,INDEX(Inputs!D:D,MATCH(F3517,Inputs!E:E,0)))</f>
        <v>997PP EvoFox Explore Gaming Bundle (422,423,659,595)</v>
      </c>
      <c r="M3517" s="65" t="str">
        <f>IF(ISBLANK(#REF!),,IF(B3517="Online","Online",IF(LEFT(B3517,1)="E","Online","Offline")))</f>
        <v>Offline</v>
      </c>
      <c r="N3517" s="64">
        <f>IF(ISBLANK(M3517),,H3517*INDEX(Inputs!F:F,MATCH(F3517,Inputs!E:E,0)))</f>
        <v>4796</v>
      </c>
      <c r="O3517" s="65"/>
    </row>
    <row r="3518" ht="15.75" customHeight="1" spans="1:15">
      <c r="A3518" s="53" t="s">
        <v>445</v>
      </c>
      <c r="B3518" s="53" t="s">
        <v>137</v>
      </c>
      <c r="C3518" s="53" t="s">
        <v>951</v>
      </c>
      <c r="D3518" s="53" t="s">
        <v>370</v>
      </c>
      <c r="E3518" s="53" t="s">
        <v>880</v>
      </c>
      <c r="F3518" s="56">
        <v>256480</v>
      </c>
      <c r="G3518" s="53" t="s">
        <v>25</v>
      </c>
      <c r="H3518" s="56">
        <v>1</v>
      </c>
      <c r="I3518" s="70" t="s">
        <v>938</v>
      </c>
      <c r="J3518" s="63">
        <f t="shared" si="13"/>
        <v>44769</v>
      </c>
      <c r="K3518" s="64">
        <f>IF(ISBLANK(J3518),,H3518*INDEX(Inputs!G:G,MATCH(F3518,Inputs!E:E,0)))</f>
        <v>3000</v>
      </c>
      <c r="L3518" s="65" t="str">
        <f>IF(ISBLANK(J3518),,INDEX(Inputs!D:D,MATCH(F3518,Inputs!E:E,0)))</f>
        <v>998PP EvoFox Prime Gaming Bundle (422,423,658,597)</v>
      </c>
      <c r="M3518" s="65" t="str">
        <f>IF(ISBLANK(#REF!),,IF(B3518="Online","Online",IF(LEFT(B3518,1)="E","Online","Offline")))</f>
        <v>Offline</v>
      </c>
      <c r="N3518" s="64">
        <f>IF(ISBLANK(M3518),,H3518*INDEX(Inputs!F:F,MATCH(F3518,Inputs!E:E,0)))</f>
        <v>5496</v>
      </c>
      <c r="O3518" s="65"/>
    </row>
    <row r="3519" ht="15.75" customHeight="1" spans="1:15">
      <c r="A3519" s="53" t="s">
        <v>476</v>
      </c>
      <c r="B3519" s="53" t="s">
        <v>138</v>
      </c>
      <c r="C3519" s="53" t="s">
        <v>477</v>
      </c>
      <c r="D3519" s="53" t="s">
        <v>370</v>
      </c>
      <c r="E3519" s="53" t="s">
        <v>410</v>
      </c>
      <c r="F3519" s="56">
        <v>250879</v>
      </c>
      <c r="G3519" s="53" t="s">
        <v>30</v>
      </c>
      <c r="H3519" s="56">
        <v>1</v>
      </c>
      <c r="I3519" s="70" t="s">
        <v>938</v>
      </c>
      <c r="J3519" s="63">
        <f t="shared" si="13"/>
        <v>44769</v>
      </c>
      <c r="K3519" s="64">
        <f>IF(ISBLANK(J3519),,H3519*INDEX(Inputs!G:G,MATCH(F3519,Inputs!E:E,0)))</f>
        <v>699</v>
      </c>
      <c r="L3519" s="65" t="str">
        <f>IF(ISBLANK(J3519),,INDEX(Inputs!D:D,MATCH(F3519,Inputs!E:E,0)))</f>
        <v>597BK Evo Fox Falcon X85 Extra Large Speed Mouse Pad</v>
      </c>
      <c r="M3519" s="65" t="str">
        <f>IF(ISBLANK(#REF!),,IF(B3519="Online","Online",IF(LEFT(B3519,1)="E","Online","Offline")))</f>
        <v>Offline</v>
      </c>
      <c r="N3519" s="64">
        <f>IF(ISBLANK(M3519),,H3519*INDEX(Inputs!F:F,MATCH(F3519,Inputs!E:E,0)))</f>
        <v>1199</v>
      </c>
      <c r="O3519" s="65"/>
    </row>
    <row r="3520" ht="15.75" customHeight="1" spans="1:15">
      <c r="A3520" s="53" t="s">
        <v>476</v>
      </c>
      <c r="B3520" s="53" t="s">
        <v>546</v>
      </c>
      <c r="C3520" s="53" t="s">
        <v>547</v>
      </c>
      <c r="D3520" s="53" t="s">
        <v>414</v>
      </c>
      <c r="E3520" s="53" t="s">
        <v>415</v>
      </c>
      <c r="F3520" s="56">
        <v>250875</v>
      </c>
      <c r="G3520" s="53" t="s">
        <v>103</v>
      </c>
      <c r="H3520" s="56">
        <v>1</v>
      </c>
      <c r="I3520" s="70" t="s">
        <v>941</v>
      </c>
      <c r="J3520" s="63">
        <f t="shared" si="13"/>
        <v>44773</v>
      </c>
      <c r="K3520" s="64">
        <f>IF(ISBLANK(J3520),,H3520*INDEX(Inputs!G:G,MATCH(F3520,Inputs!E:E,0)))</f>
        <v>1099</v>
      </c>
      <c r="L3520" s="65" t="str">
        <f>IF(ISBLANK(J3520),,INDEX(Inputs!D:D,MATCH(F3520,Inputs!E:E,0)))</f>
        <v>433BK EvoFox WarHammer Gaming Keyboard (USB)</v>
      </c>
      <c r="M3520" s="65" t="str">
        <f>IF(ISBLANK(#REF!),,IF(B3520="Online","Online",IF(LEFT(B3520,1)="E","Online","Offline")))</f>
        <v>Offline</v>
      </c>
      <c r="N3520" s="64">
        <f>IF(ISBLANK(M3520),,H3520*INDEX(Inputs!F:F,MATCH(F3520,Inputs!E:E,0)))</f>
        <v>1499</v>
      </c>
      <c r="O3520" s="65"/>
    </row>
    <row r="3521" ht="15.75" customHeight="1" spans="1:15">
      <c r="A3521" s="53" t="s">
        <v>476</v>
      </c>
      <c r="B3521" s="53" t="s">
        <v>546</v>
      </c>
      <c r="C3521" s="53" t="s">
        <v>547</v>
      </c>
      <c r="D3521" s="53" t="s">
        <v>370</v>
      </c>
      <c r="E3521" s="53" t="s">
        <v>880</v>
      </c>
      <c r="F3521" s="56">
        <v>256479</v>
      </c>
      <c r="G3521" s="53" t="s">
        <v>28</v>
      </c>
      <c r="H3521" s="56">
        <v>1</v>
      </c>
      <c r="I3521" s="70" t="s">
        <v>938</v>
      </c>
      <c r="J3521" s="63">
        <f t="shared" si="13"/>
        <v>44769</v>
      </c>
      <c r="K3521" s="64">
        <f>IF(ISBLANK(J3521),,H3521*INDEX(Inputs!G:G,MATCH(F3521,Inputs!E:E,0)))</f>
        <v>2500</v>
      </c>
      <c r="L3521" s="65" t="str">
        <f>IF(ISBLANK(J3521),,INDEX(Inputs!D:D,MATCH(F3521,Inputs!E:E,0)))</f>
        <v>997PP EvoFox Explore Gaming Bundle (422,423,659,595)</v>
      </c>
      <c r="M3521" s="65" t="str">
        <f>IF(ISBLANK(#REF!),,IF(B3521="Online","Online",IF(LEFT(B3521,1)="E","Online","Offline")))</f>
        <v>Offline</v>
      </c>
      <c r="N3521" s="64">
        <f>IF(ISBLANK(M3521),,H3521*INDEX(Inputs!F:F,MATCH(F3521,Inputs!E:E,0)))</f>
        <v>4796</v>
      </c>
      <c r="O3521" s="65"/>
    </row>
    <row r="3522" ht="15.75" customHeight="1" spans="1:15">
      <c r="A3522" s="53" t="s">
        <v>476</v>
      </c>
      <c r="B3522" s="53" t="s">
        <v>546</v>
      </c>
      <c r="C3522" s="53" t="s">
        <v>547</v>
      </c>
      <c r="D3522" s="53" t="s">
        <v>370</v>
      </c>
      <c r="E3522" s="53" t="s">
        <v>880</v>
      </c>
      <c r="F3522" s="56">
        <v>256480</v>
      </c>
      <c r="G3522" s="53" t="s">
        <v>25</v>
      </c>
      <c r="H3522" s="56">
        <v>0</v>
      </c>
      <c r="I3522" s="70" t="s">
        <v>943</v>
      </c>
      <c r="J3522" s="63">
        <f t="shared" si="13"/>
        <v>44768</v>
      </c>
      <c r="K3522" s="64">
        <f>IF(ISBLANK(J3522),,H3522*INDEX(Inputs!G:G,MATCH(F3522,Inputs!E:E,0)))</f>
        <v>0</v>
      </c>
      <c r="L3522" s="65" t="str">
        <f>IF(ISBLANK(J3522),,INDEX(Inputs!D:D,MATCH(F3522,Inputs!E:E,0)))</f>
        <v>998PP EvoFox Prime Gaming Bundle (422,423,658,597)</v>
      </c>
      <c r="M3522" s="65" t="str">
        <f>IF(ISBLANK(#REF!),,IF(B3522="Online","Online",IF(LEFT(B3522,1)="E","Online","Offline")))</f>
        <v>Offline</v>
      </c>
      <c r="N3522" s="64">
        <f>IF(ISBLANK(M3522),,H3522*INDEX(Inputs!F:F,MATCH(F3522,Inputs!E:E,0)))</f>
        <v>0</v>
      </c>
      <c r="O3522" s="65"/>
    </row>
    <row r="3523" ht="15.75" customHeight="1" spans="1:15">
      <c r="A3523" s="53" t="s">
        <v>476</v>
      </c>
      <c r="B3523" s="53" t="s">
        <v>546</v>
      </c>
      <c r="C3523" s="53" t="s">
        <v>547</v>
      </c>
      <c r="D3523" s="53" t="s">
        <v>370</v>
      </c>
      <c r="E3523" s="53" t="s">
        <v>880</v>
      </c>
      <c r="F3523" s="56">
        <v>256480</v>
      </c>
      <c r="G3523" s="53" t="s">
        <v>25</v>
      </c>
      <c r="H3523" s="56">
        <v>1</v>
      </c>
      <c r="I3523" s="70" t="s">
        <v>938</v>
      </c>
      <c r="J3523" s="63">
        <f t="shared" si="13"/>
        <v>44769</v>
      </c>
      <c r="K3523" s="64">
        <f>IF(ISBLANK(J3523),,H3523*INDEX(Inputs!G:G,MATCH(F3523,Inputs!E:E,0)))</f>
        <v>3000</v>
      </c>
      <c r="L3523" s="65" t="str">
        <f>IF(ISBLANK(J3523),,INDEX(Inputs!D:D,MATCH(F3523,Inputs!E:E,0)))</f>
        <v>998PP EvoFox Prime Gaming Bundle (422,423,658,597)</v>
      </c>
      <c r="M3523" s="65" t="str">
        <f>IF(ISBLANK(#REF!),,IF(B3523="Online","Online",IF(LEFT(B3523,1)="E","Online","Offline")))</f>
        <v>Offline</v>
      </c>
      <c r="N3523" s="64">
        <f>IF(ISBLANK(M3523),,H3523*INDEX(Inputs!F:F,MATCH(F3523,Inputs!E:E,0)))</f>
        <v>5496</v>
      </c>
      <c r="O3523" s="65"/>
    </row>
    <row r="3524" ht="15.75" customHeight="1" spans="1:15">
      <c r="A3524" s="53" t="s">
        <v>952</v>
      </c>
      <c r="B3524" s="53" t="s">
        <v>861</v>
      </c>
      <c r="C3524" s="53" t="s">
        <v>862</v>
      </c>
      <c r="D3524" s="53" t="s">
        <v>414</v>
      </c>
      <c r="E3524" s="53" t="s">
        <v>415</v>
      </c>
      <c r="F3524" s="56">
        <v>204737</v>
      </c>
      <c r="G3524" s="53" t="s">
        <v>20</v>
      </c>
      <c r="H3524" s="56">
        <v>2</v>
      </c>
      <c r="I3524" s="70" t="s">
        <v>939</v>
      </c>
      <c r="J3524" s="63">
        <f t="shared" si="13"/>
        <v>44767</v>
      </c>
      <c r="K3524" s="64">
        <f>IF(ISBLANK(J3524),,H3524*INDEX(Inputs!G:G,MATCH(F3524,Inputs!E:E,0)))</f>
        <v>1458</v>
      </c>
      <c r="L3524" s="65" t="str">
        <f>IF(ISBLANK(J3524),,INDEX(Inputs!D:D,MATCH(F3524,Inputs!E:E,0)))</f>
        <v>850PP Xcite Pro Keyboard &amp; Mouse USB</v>
      </c>
      <c r="M3524" s="65" t="str">
        <f>IF(ISBLANK(#REF!),,IF(B3524="Online","Online",IF(LEFT(B3524,1)="E","Online","Offline")))</f>
        <v>Offline</v>
      </c>
      <c r="N3524" s="64">
        <f>IF(ISBLANK(M3524),,H3524*INDEX(Inputs!F:F,MATCH(F3524,Inputs!E:E,0)))</f>
        <v>1598</v>
      </c>
      <c r="O3524" s="65"/>
    </row>
    <row r="3525" ht="15.75" customHeight="1" spans="1:15">
      <c r="A3525" s="53" t="s">
        <v>952</v>
      </c>
      <c r="B3525" s="53" t="s">
        <v>861</v>
      </c>
      <c r="C3525" s="53" t="s">
        <v>862</v>
      </c>
      <c r="D3525" s="53" t="s">
        <v>414</v>
      </c>
      <c r="E3525" s="53" t="s">
        <v>428</v>
      </c>
      <c r="F3525" s="56">
        <v>250881</v>
      </c>
      <c r="G3525" s="53" t="s">
        <v>98</v>
      </c>
      <c r="H3525" s="56">
        <v>1</v>
      </c>
      <c r="I3525" s="70" t="s">
        <v>940</v>
      </c>
      <c r="J3525" s="63">
        <f t="shared" si="13"/>
        <v>44770</v>
      </c>
      <c r="K3525" s="64">
        <f>IF(ISBLANK(J3525),,H3525*INDEX(Inputs!G:G,MATCH(F3525,Inputs!E:E,0)))</f>
        <v>799</v>
      </c>
      <c r="L3525" s="65" t="str">
        <f>IF(ISBLANK(J3525),,INDEX(Inputs!D:D,MATCH(F3525,Inputs!E:E,0)))</f>
        <v>795BK EvoFox Phantom Pro RGB Gaming Mouse USB</v>
      </c>
      <c r="M3525" s="65" t="str">
        <f>IF(ISBLANK(#REF!),,IF(B3525="Online","Online",IF(LEFT(B3525,1)="E","Online","Offline")))</f>
        <v>Offline</v>
      </c>
      <c r="N3525" s="64">
        <f>IF(ISBLANK(M3525),,H3525*INDEX(Inputs!F:F,MATCH(F3525,Inputs!E:E,0)))</f>
        <v>1099</v>
      </c>
      <c r="O3525" s="65"/>
    </row>
    <row r="3526" ht="15.75" customHeight="1" spans="1:15">
      <c r="A3526" s="53" t="s">
        <v>952</v>
      </c>
      <c r="B3526" s="53" t="s">
        <v>861</v>
      </c>
      <c r="C3526" s="53" t="s">
        <v>862</v>
      </c>
      <c r="D3526" s="53" t="s">
        <v>414</v>
      </c>
      <c r="E3526" s="53" t="s">
        <v>428</v>
      </c>
      <c r="F3526" s="56">
        <v>250881</v>
      </c>
      <c r="G3526" s="53" t="s">
        <v>98</v>
      </c>
      <c r="H3526" s="56">
        <v>1</v>
      </c>
      <c r="I3526" s="70" t="s">
        <v>941</v>
      </c>
      <c r="J3526" s="63">
        <f t="shared" si="13"/>
        <v>44773</v>
      </c>
      <c r="K3526" s="64">
        <f>IF(ISBLANK(J3526),,H3526*INDEX(Inputs!G:G,MATCH(F3526,Inputs!E:E,0)))</f>
        <v>799</v>
      </c>
      <c r="L3526" s="65" t="str">
        <f>IF(ISBLANK(J3526),,INDEX(Inputs!D:D,MATCH(F3526,Inputs!E:E,0)))</f>
        <v>795BK EvoFox Phantom Pro RGB Gaming Mouse USB</v>
      </c>
      <c r="M3526" s="65" t="str">
        <f>IF(ISBLANK(#REF!),,IF(B3526="Online","Online",IF(LEFT(B3526,1)="E","Online","Offline")))</f>
        <v>Offline</v>
      </c>
      <c r="N3526" s="64">
        <f>IF(ISBLANK(M3526),,H3526*INDEX(Inputs!F:F,MATCH(F3526,Inputs!E:E,0)))</f>
        <v>1099</v>
      </c>
      <c r="O3526" s="65"/>
    </row>
    <row r="3527" ht="15.75" customHeight="1" spans="1:15">
      <c r="A3527" s="53" t="s">
        <v>933</v>
      </c>
      <c r="B3527" s="53" t="s">
        <v>227</v>
      </c>
      <c r="C3527" s="53" t="s">
        <v>934</v>
      </c>
      <c r="D3527" s="53" t="s">
        <v>414</v>
      </c>
      <c r="E3527" s="53" t="s">
        <v>415</v>
      </c>
      <c r="F3527" s="56">
        <v>204737</v>
      </c>
      <c r="G3527" s="53" t="s">
        <v>20</v>
      </c>
      <c r="H3527" s="56">
        <v>1</v>
      </c>
      <c r="I3527" s="70" t="s">
        <v>939</v>
      </c>
      <c r="J3527" s="63">
        <f t="shared" si="13"/>
        <v>44767</v>
      </c>
      <c r="K3527" s="64">
        <f>IF(ISBLANK(J3527),,H3527*INDEX(Inputs!G:G,MATCH(F3527,Inputs!E:E,0)))</f>
        <v>729</v>
      </c>
      <c r="L3527" s="65" t="str">
        <f>IF(ISBLANK(J3527),,INDEX(Inputs!D:D,MATCH(F3527,Inputs!E:E,0)))</f>
        <v>850PP Xcite Pro Keyboard &amp; Mouse USB</v>
      </c>
      <c r="M3527" s="65" t="str">
        <f>IF(ISBLANK(#REF!),,IF(B3527="Online","Online",IF(LEFT(B3527,1)="E","Online","Offline")))</f>
        <v>Offline</v>
      </c>
      <c r="N3527" s="64">
        <f>IF(ISBLANK(M3527),,H3527*INDEX(Inputs!F:F,MATCH(F3527,Inputs!E:E,0)))</f>
        <v>799</v>
      </c>
      <c r="O3527" s="65"/>
    </row>
    <row r="3528" ht="15.75" customHeight="1" spans="1:15">
      <c r="A3528" s="53" t="s">
        <v>933</v>
      </c>
      <c r="B3528" s="53" t="s">
        <v>227</v>
      </c>
      <c r="C3528" s="53" t="s">
        <v>934</v>
      </c>
      <c r="D3528" s="53" t="s">
        <v>370</v>
      </c>
      <c r="E3528" s="53" t="s">
        <v>410</v>
      </c>
      <c r="F3528" s="56">
        <v>250876</v>
      </c>
      <c r="G3528" s="53" t="s">
        <v>26</v>
      </c>
      <c r="H3528" s="56">
        <v>1</v>
      </c>
      <c r="I3528" s="70" t="s">
        <v>944</v>
      </c>
      <c r="J3528" s="63">
        <f t="shared" si="13"/>
        <v>44772</v>
      </c>
      <c r="K3528" s="64">
        <f>IF(ISBLANK(J3528),,H3528*INDEX(Inputs!G:G,MATCH(F3528,Inputs!E:E,0)))</f>
        <v>1399</v>
      </c>
      <c r="L3528" s="65" t="str">
        <f>IF(ISBLANK(J3528),,INDEX(Inputs!D:D,MATCH(F3528,Inputs!E:E,0)))</f>
        <v>649BK EvoFox Typhoon Laptop Cooling Pad</v>
      </c>
      <c r="M3528" s="65" t="str">
        <f>IF(ISBLANK(#REF!),,IF(B3528="Online","Online",IF(LEFT(B3528,1)="E","Online","Offline")))</f>
        <v>Offline</v>
      </c>
      <c r="N3528" s="64">
        <f>IF(ISBLANK(M3528),,H3528*INDEX(Inputs!F:F,MATCH(F3528,Inputs!E:E,0)))</f>
        <v>1999</v>
      </c>
      <c r="O3528" s="65"/>
    </row>
    <row r="3529" ht="15.75" customHeight="1" spans="1:15">
      <c r="A3529" s="53" t="s">
        <v>458</v>
      </c>
      <c r="B3529" s="53" t="s">
        <v>701</v>
      </c>
      <c r="C3529" s="53" t="s">
        <v>702</v>
      </c>
      <c r="D3529" s="53" t="s">
        <v>370</v>
      </c>
      <c r="E3529" s="53" t="s">
        <v>410</v>
      </c>
      <c r="F3529" s="56">
        <v>250879</v>
      </c>
      <c r="G3529" s="53" t="s">
        <v>30</v>
      </c>
      <c r="H3529" s="56">
        <v>1</v>
      </c>
      <c r="I3529" s="70" t="s">
        <v>941</v>
      </c>
      <c r="J3529" s="63">
        <f t="shared" si="13"/>
        <v>44773</v>
      </c>
      <c r="K3529" s="64">
        <f>IF(ISBLANK(J3529),,H3529*INDEX(Inputs!G:G,MATCH(F3529,Inputs!E:E,0)))</f>
        <v>699</v>
      </c>
      <c r="L3529" s="65" t="str">
        <f>IF(ISBLANK(J3529),,INDEX(Inputs!D:D,MATCH(F3529,Inputs!E:E,0)))</f>
        <v>597BK Evo Fox Falcon X85 Extra Large Speed Mouse Pad</v>
      </c>
      <c r="M3529" s="65" t="str">
        <f>IF(ISBLANK(#REF!),,IF(B3529="Online","Online",IF(LEFT(B3529,1)="E","Online","Offline")))</f>
        <v>Offline</v>
      </c>
      <c r="N3529" s="64">
        <f>IF(ISBLANK(M3529),,H3529*INDEX(Inputs!F:F,MATCH(F3529,Inputs!E:E,0)))</f>
        <v>1199</v>
      </c>
      <c r="O3529" s="65"/>
    </row>
    <row r="3530" ht="15.75" customHeight="1" spans="1:15">
      <c r="A3530" s="53" t="s">
        <v>458</v>
      </c>
      <c r="B3530" s="53" t="s">
        <v>21</v>
      </c>
      <c r="C3530" s="53" t="s">
        <v>489</v>
      </c>
      <c r="D3530" s="53" t="s">
        <v>370</v>
      </c>
      <c r="E3530" s="53" t="s">
        <v>410</v>
      </c>
      <c r="F3530" s="56">
        <v>250879</v>
      </c>
      <c r="G3530" s="53" t="s">
        <v>30</v>
      </c>
      <c r="H3530" s="56">
        <v>1</v>
      </c>
      <c r="I3530" s="70" t="s">
        <v>938</v>
      </c>
      <c r="J3530" s="63">
        <f t="shared" si="13"/>
        <v>44769</v>
      </c>
      <c r="K3530" s="64">
        <f>IF(ISBLANK(J3530),,H3530*INDEX(Inputs!G:G,MATCH(F3530,Inputs!E:E,0)))</f>
        <v>699</v>
      </c>
      <c r="L3530" s="65" t="str">
        <f>IF(ISBLANK(J3530),,INDEX(Inputs!D:D,MATCH(F3530,Inputs!E:E,0)))</f>
        <v>597BK Evo Fox Falcon X85 Extra Large Speed Mouse Pad</v>
      </c>
      <c r="M3530" s="65" t="str">
        <f>IF(ISBLANK(#REF!),,IF(B3530="Online","Online",IF(LEFT(B3530,1)="E","Online","Offline")))</f>
        <v>Offline</v>
      </c>
      <c r="N3530" s="64">
        <f>IF(ISBLANK(M3530),,H3530*INDEX(Inputs!F:F,MATCH(F3530,Inputs!E:E,0)))</f>
        <v>1199</v>
      </c>
      <c r="O3530" s="65"/>
    </row>
    <row r="3531" ht="15.75" customHeight="1" spans="1:15">
      <c r="A3531" s="53" t="s">
        <v>447</v>
      </c>
      <c r="B3531" s="53" t="s">
        <v>452</v>
      </c>
      <c r="C3531" s="53" t="s">
        <v>453</v>
      </c>
      <c r="D3531" s="53" t="s">
        <v>414</v>
      </c>
      <c r="E3531" s="53" t="s">
        <v>415</v>
      </c>
      <c r="F3531" s="56">
        <v>250424</v>
      </c>
      <c r="G3531" s="53" t="s">
        <v>15</v>
      </c>
      <c r="H3531" s="56">
        <v>1</v>
      </c>
      <c r="I3531" s="70" t="s">
        <v>939</v>
      </c>
      <c r="J3531" s="63">
        <f t="shared" si="13"/>
        <v>44767</v>
      </c>
      <c r="K3531" s="64">
        <f>IF(ISBLANK(J3531),,H3531*INDEX(Inputs!G:G,MATCH(F3531,Inputs!E:E,0)))</f>
        <v>999</v>
      </c>
      <c r="L3531" s="65" t="str">
        <f>IF(ISBLANK(J3531),,INDEX(Inputs!D:D,MATCH(F3531,Inputs!E:E,0)))</f>
        <v>419V2 PRIMUS Wireless Desktop V2</v>
      </c>
      <c r="M3531" s="65" t="str">
        <f>IF(ISBLANK(#REF!),,IF(B3531="Online","Online",IF(LEFT(B3531,1)="E","Online","Offline")))</f>
        <v>Offline</v>
      </c>
      <c r="N3531" s="64">
        <f>IF(ISBLANK(M3531),,H3531*INDEX(Inputs!F:F,MATCH(F3531,Inputs!E:E,0)))</f>
        <v>1199</v>
      </c>
      <c r="O3531" s="65"/>
    </row>
    <row r="3532" ht="15.75" customHeight="1" spans="1:15">
      <c r="A3532" s="53" t="s">
        <v>447</v>
      </c>
      <c r="B3532" s="53" t="s">
        <v>452</v>
      </c>
      <c r="C3532" s="53" t="s">
        <v>453</v>
      </c>
      <c r="D3532" s="53" t="s">
        <v>414</v>
      </c>
      <c r="E3532" s="53" t="s">
        <v>415</v>
      </c>
      <c r="F3532" s="56">
        <v>250424</v>
      </c>
      <c r="G3532" s="53" t="s">
        <v>15</v>
      </c>
      <c r="H3532" s="56">
        <v>1</v>
      </c>
      <c r="I3532" s="70" t="s">
        <v>943</v>
      </c>
      <c r="J3532" s="63">
        <f t="shared" si="13"/>
        <v>44768</v>
      </c>
      <c r="K3532" s="64">
        <f>IF(ISBLANK(J3532),,H3532*INDEX(Inputs!G:G,MATCH(F3532,Inputs!E:E,0)))</f>
        <v>999</v>
      </c>
      <c r="L3532" s="65" t="str">
        <f>IF(ISBLANK(J3532),,INDEX(Inputs!D:D,MATCH(F3532,Inputs!E:E,0)))</f>
        <v>419V2 PRIMUS Wireless Desktop V2</v>
      </c>
      <c r="M3532" s="65" t="str">
        <f>IF(ISBLANK(#REF!),,IF(B3532="Online","Online",IF(LEFT(B3532,1)="E","Online","Offline")))</f>
        <v>Offline</v>
      </c>
      <c r="N3532" s="64">
        <f>IF(ISBLANK(M3532),,H3532*INDEX(Inputs!F:F,MATCH(F3532,Inputs!E:E,0)))</f>
        <v>1199</v>
      </c>
      <c r="O3532" s="65"/>
    </row>
    <row r="3533" ht="15.75" customHeight="1" spans="1:15">
      <c r="A3533" s="53" t="s">
        <v>447</v>
      </c>
      <c r="B3533" s="53" t="s">
        <v>452</v>
      </c>
      <c r="C3533" s="53" t="s">
        <v>453</v>
      </c>
      <c r="D3533" s="53" t="s">
        <v>370</v>
      </c>
      <c r="E3533" s="53" t="s">
        <v>410</v>
      </c>
      <c r="F3533" s="56">
        <v>250879</v>
      </c>
      <c r="G3533" s="53" t="s">
        <v>30</v>
      </c>
      <c r="H3533" s="56">
        <v>1</v>
      </c>
      <c r="I3533" s="70" t="s">
        <v>943</v>
      </c>
      <c r="J3533" s="63">
        <f t="shared" si="13"/>
        <v>44768</v>
      </c>
      <c r="K3533" s="64">
        <f>IF(ISBLANK(J3533),,H3533*INDEX(Inputs!G:G,MATCH(F3533,Inputs!E:E,0)))</f>
        <v>699</v>
      </c>
      <c r="L3533" s="65" t="str">
        <f>IF(ISBLANK(J3533),,INDEX(Inputs!D:D,MATCH(F3533,Inputs!E:E,0)))</f>
        <v>597BK Evo Fox Falcon X85 Extra Large Speed Mouse Pad</v>
      </c>
      <c r="M3533" s="65" t="str">
        <f>IF(ISBLANK(#REF!),,IF(B3533="Online","Online",IF(LEFT(B3533,1)="E","Online","Offline")))</f>
        <v>Offline</v>
      </c>
      <c r="N3533" s="64">
        <f>IF(ISBLANK(M3533),,H3533*INDEX(Inputs!F:F,MATCH(F3533,Inputs!E:E,0)))</f>
        <v>1199</v>
      </c>
      <c r="O3533" s="65"/>
    </row>
    <row r="3534" ht="15.75" customHeight="1" spans="1:15">
      <c r="A3534" s="53" t="s">
        <v>454</v>
      </c>
      <c r="B3534" s="53" t="s">
        <v>33</v>
      </c>
      <c r="C3534" s="53" t="s">
        <v>455</v>
      </c>
      <c r="D3534" s="53" t="s">
        <v>370</v>
      </c>
      <c r="E3534" s="53" t="s">
        <v>410</v>
      </c>
      <c r="F3534" s="56">
        <v>250879</v>
      </c>
      <c r="G3534" s="53" t="s">
        <v>30</v>
      </c>
      <c r="H3534" s="56">
        <v>1</v>
      </c>
      <c r="I3534" s="70" t="s">
        <v>944</v>
      </c>
      <c r="J3534" s="63">
        <f t="shared" si="13"/>
        <v>44772</v>
      </c>
      <c r="K3534" s="64">
        <f>IF(ISBLANK(J3534),,H3534*INDEX(Inputs!G:G,MATCH(F3534,Inputs!E:E,0)))</f>
        <v>699</v>
      </c>
      <c r="L3534" s="65" t="str">
        <f>IF(ISBLANK(J3534),,INDEX(Inputs!D:D,MATCH(F3534,Inputs!E:E,0)))</f>
        <v>597BK Evo Fox Falcon X85 Extra Large Speed Mouse Pad</v>
      </c>
      <c r="M3534" s="65" t="str">
        <f>IF(ISBLANK(#REF!),,IF(B3534="Online","Online",IF(LEFT(B3534,1)="E","Online","Offline")))</f>
        <v>Offline</v>
      </c>
      <c r="N3534" s="64">
        <f>IF(ISBLANK(M3534),,H3534*INDEX(Inputs!F:F,MATCH(F3534,Inputs!E:E,0)))</f>
        <v>1199</v>
      </c>
      <c r="O3534" s="65"/>
    </row>
    <row r="3535" ht="15.75" customHeight="1" spans="1:15">
      <c r="A3535" s="53" t="s">
        <v>454</v>
      </c>
      <c r="B3535" s="53" t="s">
        <v>33</v>
      </c>
      <c r="C3535" s="53" t="s">
        <v>455</v>
      </c>
      <c r="D3535" s="53" t="s">
        <v>370</v>
      </c>
      <c r="E3535" s="53" t="s">
        <v>880</v>
      </c>
      <c r="F3535" s="56">
        <v>256480</v>
      </c>
      <c r="G3535" s="53" t="s">
        <v>25</v>
      </c>
      <c r="H3535" s="56">
        <v>1</v>
      </c>
      <c r="I3535" s="70" t="s">
        <v>940</v>
      </c>
      <c r="J3535" s="63">
        <f t="shared" si="13"/>
        <v>44770</v>
      </c>
      <c r="K3535" s="64">
        <f>IF(ISBLANK(J3535),,H3535*INDEX(Inputs!G:G,MATCH(F3535,Inputs!E:E,0)))</f>
        <v>3000</v>
      </c>
      <c r="L3535" s="65" t="str">
        <f>IF(ISBLANK(J3535),,INDEX(Inputs!D:D,MATCH(F3535,Inputs!E:E,0)))</f>
        <v>998PP EvoFox Prime Gaming Bundle (422,423,658,597)</v>
      </c>
      <c r="M3535" s="65" t="str">
        <f>IF(ISBLANK(#REF!),,IF(B3535="Online","Online",IF(LEFT(B3535,1)="E","Online","Offline")))</f>
        <v>Offline</v>
      </c>
      <c r="N3535" s="64">
        <f>IF(ISBLANK(M3535),,H3535*INDEX(Inputs!F:F,MATCH(F3535,Inputs!E:E,0)))</f>
        <v>5496</v>
      </c>
      <c r="O3535" s="65"/>
    </row>
    <row r="3536" ht="15.75" customHeight="1" spans="1:15">
      <c r="A3536" s="53" t="s">
        <v>454</v>
      </c>
      <c r="B3536" s="53" t="s">
        <v>33</v>
      </c>
      <c r="C3536" s="53" t="s">
        <v>455</v>
      </c>
      <c r="D3536" s="53" t="s">
        <v>370</v>
      </c>
      <c r="E3536" s="53" t="s">
        <v>880</v>
      </c>
      <c r="F3536" s="56">
        <v>256480</v>
      </c>
      <c r="G3536" s="53" t="s">
        <v>25</v>
      </c>
      <c r="H3536" s="56">
        <v>0</v>
      </c>
      <c r="I3536" s="70" t="s">
        <v>942</v>
      </c>
      <c r="J3536" s="63">
        <f t="shared" si="13"/>
        <v>44771</v>
      </c>
      <c r="K3536" s="64">
        <f>IF(ISBLANK(J3536),,H3536*INDEX(Inputs!G:G,MATCH(F3536,Inputs!E:E,0)))</f>
        <v>0</v>
      </c>
      <c r="L3536" s="65" t="str">
        <f>IF(ISBLANK(J3536),,INDEX(Inputs!D:D,MATCH(F3536,Inputs!E:E,0)))</f>
        <v>998PP EvoFox Prime Gaming Bundle (422,423,658,597)</v>
      </c>
      <c r="M3536" s="65" t="str">
        <f>IF(ISBLANK(#REF!),,IF(B3536="Online","Online",IF(LEFT(B3536,1)="E","Online","Offline")))</f>
        <v>Offline</v>
      </c>
      <c r="N3536" s="64">
        <f>IF(ISBLANK(M3536),,H3536*INDEX(Inputs!F:F,MATCH(F3536,Inputs!E:E,0)))</f>
        <v>0</v>
      </c>
      <c r="O3536" s="65"/>
    </row>
    <row r="3537" ht="15.75" customHeight="1" spans="1:15">
      <c r="A3537" s="53" t="s">
        <v>345</v>
      </c>
      <c r="B3537" s="53" t="s">
        <v>46</v>
      </c>
      <c r="C3537" s="53" t="s">
        <v>346</v>
      </c>
      <c r="D3537" s="53" t="s">
        <v>370</v>
      </c>
      <c r="E3537" s="53" t="s">
        <v>880</v>
      </c>
      <c r="F3537" s="56">
        <v>256480</v>
      </c>
      <c r="G3537" s="53" t="s">
        <v>25</v>
      </c>
      <c r="H3537" s="56">
        <v>1</v>
      </c>
      <c r="I3537" s="70" t="s">
        <v>943</v>
      </c>
      <c r="J3537" s="63">
        <f t="shared" si="13"/>
        <v>44768</v>
      </c>
      <c r="K3537" s="64">
        <f>IF(ISBLANK(J3537),,H3537*INDEX(Inputs!G:G,MATCH(F3537,Inputs!E:E,0)))</f>
        <v>3000</v>
      </c>
      <c r="L3537" s="65" t="str">
        <f>IF(ISBLANK(J3537),,INDEX(Inputs!D:D,MATCH(F3537,Inputs!E:E,0)))</f>
        <v>998PP EvoFox Prime Gaming Bundle (422,423,658,597)</v>
      </c>
      <c r="M3537" s="65" t="str">
        <f>IF(ISBLANK(#REF!),,IF(B3537="Online","Online",IF(LEFT(B3537,1)="E","Online","Offline")))</f>
        <v>Offline</v>
      </c>
      <c r="N3537" s="64">
        <f>IF(ISBLANK(M3537),,H3537*INDEX(Inputs!F:F,MATCH(F3537,Inputs!E:E,0)))</f>
        <v>5496</v>
      </c>
      <c r="O3537" s="65"/>
    </row>
    <row r="3538" ht="15.75" customHeight="1" spans="1:15">
      <c r="A3538" s="53" t="s">
        <v>447</v>
      </c>
      <c r="B3538" s="53" t="s">
        <v>61</v>
      </c>
      <c r="C3538" s="53" t="s">
        <v>456</v>
      </c>
      <c r="D3538" s="53" t="s">
        <v>370</v>
      </c>
      <c r="E3538" s="53" t="s">
        <v>880</v>
      </c>
      <c r="F3538" s="56">
        <v>256479</v>
      </c>
      <c r="G3538" s="53" t="s">
        <v>28</v>
      </c>
      <c r="H3538" s="56">
        <v>1</v>
      </c>
      <c r="I3538" s="70" t="s">
        <v>939</v>
      </c>
      <c r="J3538" s="63">
        <f t="shared" si="13"/>
        <v>44767</v>
      </c>
      <c r="K3538" s="64">
        <f>IF(ISBLANK(J3538),,H3538*INDEX(Inputs!G:G,MATCH(F3538,Inputs!E:E,0)))</f>
        <v>2500</v>
      </c>
      <c r="L3538" s="65" t="str">
        <f>IF(ISBLANK(J3538),,INDEX(Inputs!D:D,MATCH(F3538,Inputs!E:E,0)))</f>
        <v>997PP EvoFox Explore Gaming Bundle (422,423,659,595)</v>
      </c>
      <c r="M3538" s="65" t="str">
        <f>IF(ISBLANK(#REF!),,IF(B3538="Online","Online",IF(LEFT(B3538,1)="E","Online","Offline")))</f>
        <v>Offline</v>
      </c>
      <c r="N3538" s="64">
        <f>IF(ISBLANK(M3538),,H3538*INDEX(Inputs!F:F,MATCH(F3538,Inputs!E:E,0)))</f>
        <v>4796</v>
      </c>
      <c r="O3538" s="65"/>
    </row>
    <row r="3539" ht="15.75" customHeight="1" spans="1:15">
      <c r="A3539" s="53" t="s">
        <v>447</v>
      </c>
      <c r="B3539" s="53" t="s">
        <v>608</v>
      </c>
      <c r="C3539" s="53" t="s">
        <v>609</v>
      </c>
      <c r="D3539" s="53" t="s">
        <v>414</v>
      </c>
      <c r="E3539" s="53" t="s">
        <v>415</v>
      </c>
      <c r="F3539" s="56">
        <v>250874</v>
      </c>
      <c r="G3539" s="53" t="s">
        <v>13</v>
      </c>
      <c r="H3539" s="56">
        <v>1</v>
      </c>
      <c r="I3539" s="70" t="s">
        <v>944</v>
      </c>
      <c r="J3539" s="63">
        <f t="shared" si="13"/>
        <v>44772</v>
      </c>
      <c r="K3539" s="64">
        <f>IF(ISBLANK(J3539),,H3539*INDEX(Inputs!G:G,MATCH(F3539,Inputs!E:E,0)))</f>
        <v>1349</v>
      </c>
      <c r="L3539" s="65" t="str">
        <f>IF(ISBLANK(J3539),,INDEX(Inputs!D:D,MATCH(F3539,Inputs!E:E,0)))</f>
        <v>432BK EvoFox X-Team Gaming Keyboard &amp; Mouse (USB)</v>
      </c>
      <c r="M3539" s="65" t="str">
        <f>IF(ISBLANK(#REF!),,IF(B3539="Online","Online",IF(LEFT(B3539,1)="E","Online","Offline")))</f>
        <v>Offline</v>
      </c>
      <c r="N3539" s="64">
        <f>IF(ISBLANK(M3539),,H3539*INDEX(Inputs!F:F,MATCH(F3539,Inputs!E:E,0)))</f>
        <v>1899</v>
      </c>
      <c r="O3539" s="65"/>
    </row>
    <row r="3540" ht="15.75" customHeight="1" spans="1:15">
      <c r="A3540" s="53" t="s">
        <v>447</v>
      </c>
      <c r="B3540" s="53" t="s">
        <v>608</v>
      </c>
      <c r="C3540" s="53" t="s">
        <v>609</v>
      </c>
      <c r="D3540" s="53" t="s">
        <v>370</v>
      </c>
      <c r="E3540" s="53" t="s">
        <v>880</v>
      </c>
      <c r="F3540" s="56">
        <v>256479</v>
      </c>
      <c r="G3540" s="53" t="s">
        <v>28</v>
      </c>
      <c r="H3540" s="56">
        <v>-3</v>
      </c>
      <c r="I3540" s="70" t="s">
        <v>939</v>
      </c>
      <c r="J3540" s="63">
        <f t="shared" si="13"/>
        <v>44767</v>
      </c>
      <c r="K3540" s="64">
        <f>IF(ISBLANK(J3540),,H3540*INDEX(Inputs!G:G,MATCH(F3540,Inputs!E:E,0)))</f>
        <v>-7500</v>
      </c>
      <c r="L3540" s="65" t="str">
        <f>IF(ISBLANK(J3540),,INDEX(Inputs!D:D,MATCH(F3540,Inputs!E:E,0)))</f>
        <v>997PP EvoFox Explore Gaming Bundle (422,423,659,595)</v>
      </c>
      <c r="M3540" s="65" t="str">
        <f>IF(ISBLANK(#REF!),,IF(B3540="Online","Online",IF(LEFT(B3540,1)="E","Online","Offline")))</f>
        <v>Offline</v>
      </c>
      <c r="N3540" s="64">
        <f>IF(ISBLANK(M3540),,H3540*INDEX(Inputs!F:F,MATCH(F3540,Inputs!E:E,0)))</f>
        <v>-14388</v>
      </c>
      <c r="O3540" s="65"/>
    </row>
    <row r="3541" ht="15.75" customHeight="1" spans="1:15">
      <c r="A3541" s="53" t="s">
        <v>447</v>
      </c>
      <c r="B3541" s="53" t="s">
        <v>100</v>
      </c>
      <c r="C3541" s="53" t="s">
        <v>497</v>
      </c>
      <c r="D3541" s="53" t="s">
        <v>414</v>
      </c>
      <c r="E3541" s="53" t="s">
        <v>415</v>
      </c>
      <c r="F3541" s="56">
        <v>250424</v>
      </c>
      <c r="G3541" s="53" t="s">
        <v>15</v>
      </c>
      <c r="H3541" s="56">
        <v>-1</v>
      </c>
      <c r="I3541" s="70" t="s">
        <v>938</v>
      </c>
      <c r="J3541" s="63">
        <f t="shared" si="13"/>
        <v>44769</v>
      </c>
      <c r="K3541" s="64">
        <f>IF(ISBLANK(J3541),,H3541*INDEX(Inputs!G:G,MATCH(F3541,Inputs!E:E,0)))</f>
        <v>-999</v>
      </c>
      <c r="L3541" s="65" t="str">
        <f>IF(ISBLANK(J3541),,INDEX(Inputs!D:D,MATCH(F3541,Inputs!E:E,0)))</f>
        <v>419V2 PRIMUS Wireless Desktop V2</v>
      </c>
      <c r="M3541" s="65" t="str">
        <f>IF(ISBLANK(#REF!),,IF(B3541="Online","Online",IF(LEFT(B3541,1)="E","Online","Offline")))</f>
        <v>Offline</v>
      </c>
      <c r="N3541" s="64">
        <f>IF(ISBLANK(M3541),,H3541*INDEX(Inputs!F:F,MATCH(F3541,Inputs!E:E,0)))</f>
        <v>-1199</v>
      </c>
      <c r="O3541" s="65"/>
    </row>
    <row r="3542" ht="15.75" customHeight="1" spans="1:15">
      <c r="A3542" s="53" t="s">
        <v>447</v>
      </c>
      <c r="B3542" s="53" t="s">
        <v>100</v>
      </c>
      <c r="C3542" s="53" t="s">
        <v>497</v>
      </c>
      <c r="D3542" s="53" t="s">
        <v>414</v>
      </c>
      <c r="E3542" s="53" t="s">
        <v>415</v>
      </c>
      <c r="F3542" s="56">
        <v>250875</v>
      </c>
      <c r="G3542" s="53" t="s">
        <v>103</v>
      </c>
      <c r="H3542" s="56">
        <v>1</v>
      </c>
      <c r="I3542" s="70" t="s">
        <v>938</v>
      </c>
      <c r="J3542" s="63">
        <f t="shared" si="13"/>
        <v>44769</v>
      </c>
      <c r="K3542" s="64">
        <f>IF(ISBLANK(J3542),,H3542*INDEX(Inputs!G:G,MATCH(F3542,Inputs!E:E,0)))</f>
        <v>1099</v>
      </c>
      <c r="L3542" s="65" t="str">
        <f>IF(ISBLANK(J3542),,INDEX(Inputs!D:D,MATCH(F3542,Inputs!E:E,0)))</f>
        <v>433BK EvoFox WarHammer Gaming Keyboard (USB)</v>
      </c>
      <c r="M3542" s="65" t="str">
        <f>IF(ISBLANK(#REF!),,IF(B3542="Online","Online",IF(LEFT(B3542,1)="E","Online","Offline")))</f>
        <v>Offline</v>
      </c>
      <c r="N3542" s="64">
        <f>IF(ISBLANK(M3542),,H3542*INDEX(Inputs!F:F,MATCH(F3542,Inputs!E:E,0)))</f>
        <v>1499</v>
      </c>
      <c r="O3542" s="65"/>
    </row>
    <row r="3543" ht="15.75" customHeight="1" spans="1:15">
      <c r="A3543" s="53" t="s">
        <v>454</v>
      </c>
      <c r="B3543" s="53" t="s">
        <v>460</v>
      </c>
      <c r="C3543" s="53" t="s">
        <v>461</v>
      </c>
      <c r="D3543" s="53" t="s">
        <v>414</v>
      </c>
      <c r="E3543" s="53" t="s">
        <v>415</v>
      </c>
      <c r="F3543" s="56">
        <v>204736</v>
      </c>
      <c r="G3543" s="53" t="s">
        <v>19</v>
      </c>
      <c r="H3543" s="56">
        <v>1</v>
      </c>
      <c r="I3543" s="70" t="s">
        <v>944</v>
      </c>
      <c r="J3543" s="63">
        <f t="shared" si="13"/>
        <v>44772</v>
      </c>
      <c r="K3543" s="64">
        <f>IF(ISBLANK(J3543),,H3543*INDEX(Inputs!G:G,MATCH(F3543,Inputs!E:E,0)))</f>
        <v>549</v>
      </c>
      <c r="L3543" s="65" t="str">
        <f>IF(ISBLANK(J3543),,INDEX(Inputs!D:D,MATCH(F3543,Inputs!E:E,0)))</f>
        <v>851PP Xcite Pro Keyboard USB</v>
      </c>
      <c r="M3543" s="65" t="str">
        <f>IF(ISBLANK(#REF!),,IF(B3543="Online","Online",IF(LEFT(B3543,1)="E","Online","Offline")))</f>
        <v>Offline</v>
      </c>
      <c r="N3543" s="64">
        <f>IF(ISBLANK(M3543),,H3543*INDEX(Inputs!F:F,MATCH(F3543,Inputs!E:E,0)))</f>
        <v>599</v>
      </c>
      <c r="O3543" s="65"/>
    </row>
    <row r="3544" ht="15.75" customHeight="1" spans="1:15">
      <c r="A3544" s="53" t="s">
        <v>454</v>
      </c>
      <c r="B3544" s="53" t="s">
        <v>460</v>
      </c>
      <c r="C3544" s="53" t="s">
        <v>461</v>
      </c>
      <c r="D3544" s="53" t="s">
        <v>370</v>
      </c>
      <c r="E3544" s="53" t="s">
        <v>880</v>
      </c>
      <c r="F3544" s="56">
        <v>256479</v>
      </c>
      <c r="G3544" s="53" t="s">
        <v>28</v>
      </c>
      <c r="H3544" s="56">
        <v>0</v>
      </c>
      <c r="I3544" s="70" t="s">
        <v>943</v>
      </c>
      <c r="J3544" s="63">
        <f t="shared" si="13"/>
        <v>44768</v>
      </c>
      <c r="K3544" s="64">
        <f>IF(ISBLANK(J3544),,H3544*INDEX(Inputs!G:G,MATCH(F3544,Inputs!E:E,0)))</f>
        <v>0</v>
      </c>
      <c r="L3544" s="65" t="str">
        <f>IF(ISBLANK(J3544),,INDEX(Inputs!D:D,MATCH(F3544,Inputs!E:E,0)))</f>
        <v>997PP EvoFox Explore Gaming Bundle (422,423,659,595)</v>
      </c>
      <c r="M3544" s="65" t="str">
        <f>IF(ISBLANK(#REF!),,IF(B3544="Online","Online",IF(LEFT(B3544,1)="E","Online","Offline")))</f>
        <v>Offline</v>
      </c>
      <c r="N3544" s="64">
        <f>IF(ISBLANK(M3544),,H3544*INDEX(Inputs!F:F,MATCH(F3544,Inputs!E:E,0)))</f>
        <v>0</v>
      </c>
      <c r="O3544" s="65"/>
    </row>
    <row r="3545" ht="15.75" customHeight="1" spans="1:15">
      <c r="A3545" s="53" t="s">
        <v>454</v>
      </c>
      <c r="B3545" s="53" t="s">
        <v>460</v>
      </c>
      <c r="C3545" s="53" t="s">
        <v>461</v>
      </c>
      <c r="D3545" s="53" t="s">
        <v>370</v>
      </c>
      <c r="E3545" s="53" t="s">
        <v>880</v>
      </c>
      <c r="F3545" s="56">
        <v>256479</v>
      </c>
      <c r="G3545" s="53" t="s">
        <v>28</v>
      </c>
      <c r="H3545" s="56">
        <v>-1</v>
      </c>
      <c r="I3545" s="70" t="s">
        <v>944</v>
      </c>
      <c r="J3545" s="63">
        <f t="shared" si="13"/>
        <v>44772</v>
      </c>
      <c r="K3545" s="64">
        <f>IF(ISBLANK(J3545),,H3545*INDEX(Inputs!G:G,MATCH(F3545,Inputs!E:E,0)))</f>
        <v>-2500</v>
      </c>
      <c r="L3545" s="65" t="str">
        <f>IF(ISBLANK(J3545),,INDEX(Inputs!D:D,MATCH(F3545,Inputs!E:E,0)))</f>
        <v>997PP EvoFox Explore Gaming Bundle (422,423,659,595)</v>
      </c>
      <c r="M3545" s="65" t="str">
        <f>IF(ISBLANK(#REF!),,IF(B3545="Online","Online",IF(LEFT(B3545,1)="E","Online","Offline")))</f>
        <v>Offline</v>
      </c>
      <c r="N3545" s="64">
        <f>IF(ISBLANK(M3545),,H3545*INDEX(Inputs!F:F,MATCH(F3545,Inputs!E:E,0)))</f>
        <v>-4796</v>
      </c>
      <c r="O3545" s="65"/>
    </row>
    <row r="3546" ht="15.75" customHeight="1" spans="1:15">
      <c r="A3546" s="53" t="s">
        <v>458</v>
      </c>
      <c r="B3546" s="53" t="s">
        <v>106</v>
      </c>
      <c r="C3546" s="53" t="s">
        <v>673</v>
      </c>
      <c r="D3546" s="53" t="s">
        <v>370</v>
      </c>
      <c r="E3546" s="53" t="s">
        <v>410</v>
      </c>
      <c r="F3546" s="56">
        <v>250877</v>
      </c>
      <c r="G3546" s="53" t="s">
        <v>22</v>
      </c>
      <c r="H3546" s="56">
        <v>1</v>
      </c>
      <c r="I3546" s="70" t="s">
        <v>938</v>
      </c>
      <c r="J3546" s="63">
        <f t="shared" si="13"/>
        <v>44769</v>
      </c>
      <c r="K3546" s="64">
        <f>IF(ISBLANK(J3546),,H3546*INDEX(Inputs!G:G,MATCH(F3546,Inputs!E:E,0)))</f>
        <v>349</v>
      </c>
      <c r="L3546" s="65" t="str">
        <f>IF(ISBLANK(J3546),,INDEX(Inputs!D:D,MATCH(F3546,Inputs!E:E,0)))</f>
        <v>595BK Evo Fox Falcon X35 Medium Speed Mouse Pad</v>
      </c>
      <c r="M3546" s="65" t="str">
        <f>IF(ISBLANK(#REF!),,IF(B3546="Online","Online",IF(LEFT(B3546,1)="E","Online","Offline")))</f>
        <v>Offline</v>
      </c>
      <c r="N3546" s="64">
        <f>IF(ISBLANK(M3546),,H3546*INDEX(Inputs!F:F,MATCH(F3546,Inputs!E:E,0)))</f>
        <v>699</v>
      </c>
      <c r="O3546" s="65"/>
    </row>
    <row r="3547" ht="15.75" customHeight="1" spans="1:15">
      <c r="A3547" s="53" t="s">
        <v>458</v>
      </c>
      <c r="B3547" s="53" t="s">
        <v>108</v>
      </c>
      <c r="C3547" s="53" t="s">
        <v>760</v>
      </c>
      <c r="D3547" s="53" t="s">
        <v>414</v>
      </c>
      <c r="E3547" s="53" t="s">
        <v>415</v>
      </c>
      <c r="F3547" s="56">
        <v>250874</v>
      </c>
      <c r="G3547" s="53" t="s">
        <v>13</v>
      </c>
      <c r="H3547" s="56">
        <v>1</v>
      </c>
      <c r="I3547" s="70" t="s">
        <v>940</v>
      </c>
      <c r="J3547" s="63">
        <f t="shared" si="13"/>
        <v>44770</v>
      </c>
      <c r="K3547" s="64">
        <f>IF(ISBLANK(J3547),,H3547*INDEX(Inputs!G:G,MATCH(F3547,Inputs!E:E,0)))</f>
        <v>1349</v>
      </c>
      <c r="L3547" s="65" t="str">
        <f>IF(ISBLANK(J3547),,INDEX(Inputs!D:D,MATCH(F3547,Inputs!E:E,0)))</f>
        <v>432BK EvoFox X-Team Gaming Keyboard &amp; Mouse (USB)</v>
      </c>
      <c r="M3547" s="65" t="str">
        <f>IF(ISBLANK(#REF!),,IF(B3547="Online","Online",IF(LEFT(B3547,1)="E","Online","Offline")))</f>
        <v>Offline</v>
      </c>
      <c r="N3547" s="64">
        <f>IF(ISBLANK(M3547),,H3547*INDEX(Inputs!F:F,MATCH(F3547,Inputs!E:E,0)))</f>
        <v>1899</v>
      </c>
      <c r="O3547" s="65"/>
    </row>
    <row r="3548" ht="15.75" customHeight="1" spans="1:15">
      <c r="A3548" s="53" t="s">
        <v>458</v>
      </c>
      <c r="B3548" s="53" t="s">
        <v>108</v>
      </c>
      <c r="C3548" s="53" t="s">
        <v>760</v>
      </c>
      <c r="D3548" s="53" t="s">
        <v>370</v>
      </c>
      <c r="E3548" s="53" t="s">
        <v>410</v>
      </c>
      <c r="F3548" s="56">
        <v>250877</v>
      </c>
      <c r="G3548" s="53" t="s">
        <v>22</v>
      </c>
      <c r="H3548" s="56">
        <v>1</v>
      </c>
      <c r="I3548" s="70" t="s">
        <v>940</v>
      </c>
      <c r="J3548" s="63">
        <f t="shared" si="13"/>
        <v>44770</v>
      </c>
      <c r="K3548" s="64">
        <f>IF(ISBLANK(J3548),,H3548*INDEX(Inputs!G:G,MATCH(F3548,Inputs!E:E,0)))</f>
        <v>349</v>
      </c>
      <c r="L3548" s="65" t="str">
        <f>IF(ISBLANK(J3548),,INDEX(Inputs!D:D,MATCH(F3548,Inputs!E:E,0)))</f>
        <v>595BK Evo Fox Falcon X35 Medium Speed Mouse Pad</v>
      </c>
      <c r="M3548" s="65" t="str">
        <f>IF(ISBLANK(#REF!),,IF(B3548="Online","Online",IF(LEFT(B3548,1)="E","Online","Offline")))</f>
        <v>Offline</v>
      </c>
      <c r="N3548" s="64">
        <f>IF(ISBLANK(M3548),,H3548*INDEX(Inputs!F:F,MATCH(F3548,Inputs!E:E,0)))</f>
        <v>699</v>
      </c>
      <c r="O3548" s="65"/>
    </row>
    <row r="3549" ht="15.75" customHeight="1" spans="1:15">
      <c r="A3549" s="53" t="s">
        <v>458</v>
      </c>
      <c r="B3549" s="53" t="s">
        <v>117</v>
      </c>
      <c r="C3549" s="53" t="s">
        <v>689</v>
      </c>
      <c r="D3549" s="53" t="s">
        <v>370</v>
      </c>
      <c r="E3549" s="53" t="s">
        <v>880</v>
      </c>
      <c r="F3549" s="56">
        <v>256480</v>
      </c>
      <c r="G3549" s="53" t="s">
        <v>25</v>
      </c>
      <c r="H3549" s="56">
        <v>1</v>
      </c>
      <c r="I3549" s="70" t="s">
        <v>938</v>
      </c>
      <c r="J3549" s="63">
        <f t="shared" si="13"/>
        <v>44769</v>
      </c>
      <c r="K3549" s="64">
        <f>IF(ISBLANK(J3549),,H3549*INDEX(Inputs!G:G,MATCH(F3549,Inputs!E:E,0)))</f>
        <v>3000</v>
      </c>
      <c r="L3549" s="65" t="str">
        <f>IF(ISBLANK(J3549),,INDEX(Inputs!D:D,MATCH(F3549,Inputs!E:E,0)))</f>
        <v>998PP EvoFox Prime Gaming Bundle (422,423,658,597)</v>
      </c>
      <c r="M3549" s="65" t="str">
        <f>IF(ISBLANK(#REF!),,IF(B3549="Online","Online",IF(LEFT(B3549,1)="E","Online","Offline")))</f>
        <v>Offline</v>
      </c>
      <c r="N3549" s="64">
        <f>IF(ISBLANK(M3549),,H3549*INDEX(Inputs!F:F,MATCH(F3549,Inputs!E:E,0)))</f>
        <v>5496</v>
      </c>
      <c r="O3549" s="65"/>
    </row>
    <row r="3550" ht="15.75" customHeight="1" spans="1:15">
      <c r="A3550" s="53" t="s">
        <v>630</v>
      </c>
      <c r="B3550" s="53" t="s">
        <v>631</v>
      </c>
      <c r="C3550" s="53" t="s">
        <v>632</v>
      </c>
      <c r="D3550" s="53" t="s">
        <v>370</v>
      </c>
      <c r="E3550" s="53" t="s">
        <v>880</v>
      </c>
      <c r="F3550" s="56">
        <v>256480</v>
      </c>
      <c r="G3550" s="53" t="s">
        <v>25</v>
      </c>
      <c r="H3550" s="56">
        <v>1</v>
      </c>
      <c r="I3550" s="70" t="s">
        <v>939</v>
      </c>
      <c r="J3550" s="63">
        <f t="shared" si="13"/>
        <v>44767</v>
      </c>
      <c r="K3550" s="64">
        <f>IF(ISBLANK(J3550),,H3550*INDEX(Inputs!G:G,MATCH(F3550,Inputs!E:E,0)))</f>
        <v>3000</v>
      </c>
      <c r="L3550" s="65" t="str">
        <f>IF(ISBLANK(J3550),,INDEX(Inputs!D:D,MATCH(F3550,Inputs!E:E,0)))</f>
        <v>998PP EvoFox Prime Gaming Bundle (422,423,658,597)</v>
      </c>
      <c r="M3550" s="65" t="str">
        <f>IF(ISBLANK(#REF!),,IF(B3550="Online","Online",IF(LEFT(B3550,1)="E","Online","Offline")))</f>
        <v>Offline</v>
      </c>
      <c r="N3550" s="64">
        <f>IF(ISBLANK(M3550),,H3550*INDEX(Inputs!F:F,MATCH(F3550,Inputs!E:E,0)))</f>
        <v>5496</v>
      </c>
      <c r="O3550" s="65"/>
    </row>
    <row r="3551" ht="15.75" customHeight="1" spans="1:15">
      <c r="A3551" s="53" t="s">
        <v>697</v>
      </c>
      <c r="B3551" s="53" t="s">
        <v>698</v>
      </c>
      <c r="C3551" s="53" t="s">
        <v>699</v>
      </c>
      <c r="D3551" s="53" t="s">
        <v>370</v>
      </c>
      <c r="E3551" s="53" t="s">
        <v>880</v>
      </c>
      <c r="F3551" s="56">
        <v>256479</v>
      </c>
      <c r="G3551" s="53" t="s">
        <v>28</v>
      </c>
      <c r="H3551" s="56">
        <v>1</v>
      </c>
      <c r="I3551" s="70" t="s">
        <v>938</v>
      </c>
      <c r="J3551" s="63">
        <f t="shared" si="13"/>
        <v>44769</v>
      </c>
      <c r="K3551" s="64">
        <f>IF(ISBLANK(J3551),,H3551*INDEX(Inputs!G:G,MATCH(F3551,Inputs!E:E,0)))</f>
        <v>2500</v>
      </c>
      <c r="L3551" s="65" t="str">
        <f>IF(ISBLANK(J3551),,INDEX(Inputs!D:D,MATCH(F3551,Inputs!E:E,0)))</f>
        <v>997PP EvoFox Explore Gaming Bundle (422,423,659,595)</v>
      </c>
      <c r="M3551" s="65" t="str">
        <f>IF(ISBLANK(#REF!),,IF(B3551="Online","Online",IF(LEFT(B3551,1)="E","Online","Offline")))</f>
        <v>Offline</v>
      </c>
      <c r="N3551" s="64">
        <f>IF(ISBLANK(M3551),,H3551*INDEX(Inputs!F:F,MATCH(F3551,Inputs!E:E,0)))</f>
        <v>4796</v>
      </c>
      <c r="O3551" s="65"/>
    </row>
    <row r="3552" ht="15.75" customHeight="1" spans="1:15">
      <c r="A3552" s="53" t="s">
        <v>439</v>
      </c>
      <c r="B3552" s="53" t="s">
        <v>146</v>
      </c>
      <c r="C3552" s="53" t="s">
        <v>440</v>
      </c>
      <c r="D3552" s="53" t="s">
        <v>414</v>
      </c>
      <c r="E3552" s="53" t="s">
        <v>415</v>
      </c>
      <c r="F3552" s="56">
        <v>204737</v>
      </c>
      <c r="G3552" s="53" t="s">
        <v>20</v>
      </c>
      <c r="H3552" s="56">
        <v>1</v>
      </c>
      <c r="I3552" s="70" t="s">
        <v>943</v>
      </c>
      <c r="J3552" s="63">
        <f t="shared" si="13"/>
        <v>44768</v>
      </c>
      <c r="K3552" s="64">
        <f>IF(ISBLANK(J3552),,H3552*INDEX(Inputs!G:G,MATCH(F3552,Inputs!E:E,0)))</f>
        <v>729</v>
      </c>
      <c r="L3552" s="65" t="str">
        <f>IF(ISBLANK(J3552),,INDEX(Inputs!D:D,MATCH(F3552,Inputs!E:E,0)))</f>
        <v>850PP Xcite Pro Keyboard &amp; Mouse USB</v>
      </c>
      <c r="M3552" s="65" t="str">
        <f>IF(ISBLANK(#REF!),,IF(B3552="Online","Online",IF(LEFT(B3552,1)="E","Online","Offline")))</f>
        <v>Offline</v>
      </c>
      <c r="N3552" s="64">
        <f>IF(ISBLANK(M3552),,H3552*INDEX(Inputs!F:F,MATCH(F3552,Inputs!E:E,0)))</f>
        <v>799</v>
      </c>
      <c r="O3552" s="65"/>
    </row>
    <row r="3553" ht="15.75" customHeight="1" spans="1:15">
      <c r="A3553" s="53" t="s">
        <v>439</v>
      </c>
      <c r="B3553" s="53" t="s">
        <v>146</v>
      </c>
      <c r="C3553" s="53" t="s">
        <v>440</v>
      </c>
      <c r="D3553" s="53" t="s">
        <v>370</v>
      </c>
      <c r="E3553" s="53" t="s">
        <v>880</v>
      </c>
      <c r="F3553" s="56">
        <v>256479</v>
      </c>
      <c r="G3553" s="53" t="s">
        <v>28</v>
      </c>
      <c r="H3553" s="56">
        <v>-1</v>
      </c>
      <c r="I3553" s="70" t="s">
        <v>939</v>
      </c>
      <c r="J3553" s="63">
        <f t="shared" si="13"/>
        <v>44767</v>
      </c>
      <c r="K3553" s="64">
        <f>IF(ISBLANK(J3553),,H3553*INDEX(Inputs!G:G,MATCH(F3553,Inputs!E:E,0)))</f>
        <v>-2500</v>
      </c>
      <c r="L3553" s="65" t="str">
        <f>IF(ISBLANK(J3553),,INDEX(Inputs!D:D,MATCH(F3553,Inputs!E:E,0)))</f>
        <v>997PP EvoFox Explore Gaming Bundle (422,423,659,595)</v>
      </c>
      <c r="M3553" s="65" t="str">
        <f>IF(ISBLANK(#REF!),,IF(B3553="Online","Online",IF(LEFT(B3553,1)="E","Online","Offline")))</f>
        <v>Offline</v>
      </c>
      <c r="N3553" s="64">
        <f>IF(ISBLANK(M3553),,H3553*INDEX(Inputs!F:F,MATCH(F3553,Inputs!E:E,0)))</f>
        <v>-4796</v>
      </c>
      <c r="O3553" s="65"/>
    </row>
    <row r="3554" ht="15.75" customHeight="1" spans="1:15">
      <c r="A3554" s="53" t="s">
        <v>454</v>
      </c>
      <c r="B3554" s="53" t="s">
        <v>147</v>
      </c>
      <c r="C3554" s="53" t="s">
        <v>482</v>
      </c>
      <c r="D3554" s="53" t="s">
        <v>414</v>
      </c>
      <c r="E3554" s="53" t="s">
        <v>415</v>
      </c>
      <c r="F3554" s="56">
        <v>250424</v>
      </c>
      <c r="G3554" s="53" t="s">
        <v>15</v>
      </c>
      <c r="H3554" s="56">
        <v>0</v>
      </c>
      <c r="I3554" s="70" t="s">
        <v>938</v>
      </c>
      <c r="J3554" s="63">
        <f t="shared" si="13"/>
        <v>44769</v>
      </c>
      <c r="K3554" s="64">
        <f>IF(ISBLANK(J3554),,H3554*INDEX(Inputs!G:G,MATCH(F3554,Inputs!E:E,0)))</f>
        <v>0</v>
      </c>
      <c r="L3554" s="65" t="str">
        <f>IF(ISBLANK(J3554),,INDEX(Inputs!D:D,MATCH(F3554,Inputs!E:E,0)))</f>
        <v>419V2 PRIMUS Wireless Desktop V2</v>
      </c>
      <c r="M3554" s="65" t="str">
        <f>IF(ISBLANK(#REF!),,IF(B3554="Online","Online",IF(LEFT(B3554,1)="E","Online","Offline")))</f>
        <v>Offline</v>
      </c>
      <c r="N3554" s="64">
        <f>IF(ISBLANK(M3554),,H3554*INDEX(Inputs!F:F,MATCH(F3554,Inputs!E:E,0)))</f>
        <v>0</v>
      </c>
      <c r="O3554" s="65"/>
    </row>
    <row r="3555" ht="15.75" customHeight="1" spans="1:15">
      <c r="A3555" s="53" t="s">
        <v>454</v>
      </c>
      <c r="B3555" s="53" t="s">
        <v>147</v>
      </c>
      <c r="C3555" s="53" t="s">
        <v>482</v>
      </c>
      <c r="D3555" s="53" t="s">
        <v>370</v>
      </c>
      <c r="E3555" s="53" t="s">
        <v>410</v>
      </c>
      <c r="F3555" s="56">
        <v>250876</v>
      </c>
      <c r="G3555" s="53" t="s">
        <v>26</v>
      </c>
      <c r="H3555" s="56">
        <v>1</v>
      </c>
      <c r="I3555" s="70" t="s">
        <v>938</v>
      </c>
      <c r="J3555" s="63">
        <f t="shared" si="13"/>
        <v>44769</v>
      </c>
      <c r="K3555" s="64">
        <f>IF(ISBLANK(J3555),,H3555*INDEX(Inputs!G:G,MATCH(F3555,Inputs!E:E,0)))</f>
        <v>1399</v>
      </c>
      <c r="L3555" s="65" t="str">
        <f>IF(ISBLANK(J3555),,INDEX(Inputs!D:D,MATCH(F3555,Inputs!E:E,0)))</f>
        <v>649BK EvoFox Typhoon Laptop Cooling Pad</v>
      </c>
      <c r="M3555" s="65" t="str">
        <f>IF(ISBLANK(#REF!),,IF(B3555="Online","Online",IF(LEFT(B3555,1)="E","Online","Offline")))</f>
        <v>Offline</v>
      </c>
      <c r="N3555" s="64">
        <f>IF(ISBLANK(M3555),,H3555*INDEX(Inputs!F:F,MATCH(F3555,Inputs!E:E,0)))</f>
        <v>1999</v>
      </c>
      <c r="O3555" s="65"/>
    </row>
    <row r="3556" ht="15.75" customHeight="1" spans="1:15">
      <c r="A3556" s="53" t="s">
        <v>454</v>
      </c>
      <c r="B3556" s="53" t="s">
        <v>147</v>
      </c>
      <c r="C3556" s="53" t="s">
        <v>482</v>
      </c>
      <c r="D3556" s="53" t="s">
        <v>370</v>
      </c>
      <c r="E3556" s="53" t="s">
        <v>880</v>
      </c>
      <c r="F3556" s="56">
        <v>256479</v>
      </c>
      <c r="G3556" s="53" t="s">
        <v>28</v>
      </c>
      <c r="H3556" s="56">
        <v>1</v>
      </c>
      <c r="I3556" s="70" t="s">
        <v>940</v>
      </c>
      <c r="J3556" s="63">
        <f t="shared" si="13"/>
        <v>44770</v>
      </c>
      <c r="K3556" s="64">
        <f>IF(ISBLANK(J3556),,H3556*INDEX(Inputs!G:G,MATCH(F3556,Inputs!E:E,0)))</f>
        <v>2500</v>
      </c>
      <c r="L3556" s="65" t="str">
        <f>IF(ISBLANK(J3556),,INDEX(Inputs!D:D,MATCH(F3556,Inputs!E:E,0)))</f>
        <v>997PP EvoFox Explore Gaming Bundle (422,423,659,595)</v>
      </c>
      <c r="M3556" s="65" t="str">
        <f>IF(ISBLANK(#REF!),,IF(B3556="Online","Online",IF(LEFT(B3556,1)="E","Online","Offline")))</f>
        <v>Offline</v>
      </c>
      <c r="N3556" s="64">
        <f>IF(ISBLANK(M3556),,H3556*INDEX(Inputs!F:F,MATCH(F3556,Inputs!E:E,0)))</f>
        <v>4796</v>
      </c>
      <c r="O3556" s="65"/>
    </row>
    <row r="3557" ht="15.75" customHeight="1" spans="1:15">
      <c r="A3557" s="53" t="s">
        <v>454</v>
      </c>
      <c r="B3557" s="53" t="s">
        <v>147</v>
      </c>
      <c r="C3557" s="53" t="s">
        <v>482</v>
      </c>
      <c r="D3557" s="53" t="s">
        <v>370</v>
      </c>
      <c r="E3557" s="53" t="s">
        <v>880</v>
      </c>
      <c r="F3557" s="56">
        <v>256479</v>
      </c>
      <c r="G3557" s="53" t="s">
        <v>28</v>
      </c>
      <c r="H3557" s="56">
        <v>0</v>
      </c>
      <c r="I3557" s="70" t="s">
        <v>939</v>
      </c>
      <c r="J3557" s="63">
        <f t="shared" si="13"/>
        <v>44767</v>
      </c>
      <c r="K3557" s="64">
        <f>IF(ISBLANK(J3557),,H3557*INDEX(Inputs!G:G,MATCH(F3557,Inputs!E:E,0)))</f>
        <v>0</v>
      </c>
      <c r="L3557" s="65" t="str">
        <f>IF(ISBLANK(J3557),,INDEX(Inputs!D:D,MATCH(F3557,Inputs!E:E,0)))</f>
        <v>997PP EvoFox Explore Gaming Bundle (422,423,659,595)</v>
      </c>
      <c r="M3557" s="65" t="str">
        <f>IF(ISBLANK(#REF!),,IF(B3557="Online","Online",IF(LEFT(B3557,1)="E","Online","Offline")))</f>
        <v>Offline</v>
      </c>
      <c r="N3557" s="64">
        <f>IF(ISBLANK(M3557),,H3557*INDEX(Inputs!F:F,MATCH(F3557,Inputs!E:E,0)))</f>
        <v>0</v>
      </c>
      <c r="O3557" s="65"/>
    </row>
    <row r="3558" ht="15.75" customHeight="1" spans="1:15">
      <c r="A3558" s="53" t="s">
        <v>454</v>
      </c>
      <c r="B3558" s="53" t="s">
        <v>147</v>
      </c>
      <c r="C3558" s="53" t="s">
        <v>482</v>
      </c>
      <c r="D3558" s="53" t="s">
        <v>370</v>
      </c>
      <c r="E3558" s="53" t="s">
        <v>880</v>
      </c>
      <c r="F3558" s="56">
        <v>256480</v>
      </c>
      <c r="G3558" s="53" t="s">
        <v>25</v>
      </c>
      <c r="H3558" s="56">
        <v>0</v>
      </c>
      <c r="I3558" s="70" t="s">
        <v>939</v>
      </c>
      <c r="J3558" s="63">
        <f t="shared" si="13"/>
        <v>44767</v>
      </c>
      <c r="K3558" s="64">
        <f>IF(ISBLANK(J3558),,H3558*INDEX(Inputs!G:G,MATCH(F3558,Inputs!E:E,0)))</f>
        <v>0</v>
      </c>
      <c r="L3558" s="65" t="str">
        <f>IF(ISBLANK(J3558),,INDEX(Inputs!D:D,MATCH(F3558,Inputs!E:E,0)))</f>
        <v>998PP EvoFox Prime Gaming Bundle (422,423,658,597)</v>
      </c>
      <c r="M3558" s="65" t="str">
        <f>IF(ISBLANK(#REF!),,IF(B3558="Online","Online",IF(LEFT(B3558,1)="E","Online","Offline")))</f>
        <v>Offline</v>
      </c>
      <c r="N3558" s="64">
        <f>IF(ISBLANK(M3558),,H3558*INDEX(Inputs!F:F,MATCH(F3558,Inputs!E:E,0)))</f>
        <v>0</v>
      </c>
      <c r="O3558" s="65"/>
    </row>
    <row r="3559" ht="15.75" customHeight="1" spans="1:15">
      <c r="A3559" s="53" t="s">
        <v>454</v>
      </c>
      <c r="B3559" s="53" t="s">
        <v>147</v>
      </c>
      <c r="C3559" s="53" t="s">
        <v>482</v>
      </c>
      <c r="D3559" s="53" t="s">
        <v>370</v>
      </c>
      <c r="E3559" s="53" t="s">
        <v>880</v>
      </c>
      <c r="F3559" s="56">
        <v>256480</v>
      </c>
      <c r="G3559" s="53" t="s">
        <v>25</v>
      </c>
      <c r="H3559" s="56">
        <v>1</v>
      </c>
      <c r="I3559" s="70" t="s">
        <v>942</v>
      </c>
      <c r="J3559" s="63">
        <f t="shared" si="13"/>
        <v>44771</v>
      </c>
      <c r="K3559" s="64">
        <f>IF(ISBLANK(J3559),,H3559*INDEX(Inputs!G:G,MATCH(F3559,Inputs!E:E,0)))</f>
        <v>3000</v>
      </c>
      <c r="L3559" s="65" t="str">
        <f>IF(ISBLANK(J3559),,INDEX(Inputs!D:D,MATCH(F3559,Inputs!E:E,0)))</f>
        <v>998PP EvoFox Prime Gaming Bundle (422,423,658,597)</v>
      </c>
      <c r="M3559" s="65" t="str">
        <f>IF(ISBLANK(#REF!),,IF(B3559="Online","Online",IF(LEFT(B3559,1)="E","Online","Offline")))</f>
        <v>Offline</v>
      </c>
      <c r="N3559" s="64">
        <f>IF(ISBLANK(M3559),,H3559*INDEX(Inputs!F:F,MATCH(F3559,Inputs!E:E,0)))</f>
        <v>5496</v>
      </c>
      <c r="O3559" s="65"/>
    </row>
    <row r="3560" ht="15.75" customHeight="1" spans="1:15">
      <c r="A3560" s="53" t="s">
        <v>454</v>
      </c>
      <c r="B3560" s="53" t="s">
        <v>147</v>
      </c>
      <c r="C3560" s="53" t="s">
        <v>482</v>
      </c>
      <c r="D3560" s="53" t="s">
        <v>370</v>
      </c>
      <c r="E3560" s="53" t="s">
        <v>880</v>
      </c>
      <c r="F3560" s="56">
        <v>256480</v>
      </c>
      <c r="G3560" s="53" t="s">
        <v>25</v>
      </c>
      <c r="H3560" s="56">
        <v>-1</v>
      </c>
      <c r="I3560" s="70" t="s">
        <v>944</v>
      </c>
      <c r="J3560" s="63">
        <f t="shared" si="13"/>
        <v>44772</v>
      </c>
      <c r="K3560" s="64">
        <f>IF(ISBLANK(J3560),,H3560*INDEX(Inputs!G:G,MATCH(F3560,Inputs!E:E,0)))</f>
        <v>-3000</v>
      </c>
      <c r="L3560" s="65" t="str">
        <f>IF(ISBLANK(J3560),,INDEX(Inputs!D:D,MATCH(F3560,Inputs!E:E,0)))</f>
        <v>998PP EvoFox Prime Gaming Bundle (422,423,658,597)</v>
      </c>
      <c r="M3560" s="65" t="str">
        <f>IF(ISBLANK(#REF!),,IF(B3560="Online","Online",IF(LEFT(B3560,1)="E","Online","Offline")))</f>
        <v>Offline</v>
      </c>
      <c r="N3560" s="64">
        <f>IF(ISBLANK(M3560),,H3560*INDEX(Inputs!F:F,MATCH(F3560,Inputs!E:E,0)))</f>
        <v>-5496</v>
      </c>
      <c r="O3560" s="65"/>
    </row>
    <row r="3561" ht="15.75" customHeight="1" spans="1:15">
      <c r="A3561" s="53" t="s">
        <v>856</v>
      </c>
      <c r="B3561" s="53" t="s">
        <v>153</v>
      </c>
      <c r="C3561" s="53" t="s">
        <v>953</v>
      </c>
      <c r="D3561" s="53" t="s">
        <v>414</v>
      </c>
      <c r="E3561" s="53" t="s">
        <v>415</v>
      </c>
      <c r="F3561" s="56">
        <v>250874</v>
      </c>
      <c r="G3561" s="53" t="s">
        <v>13</v>
      </c>
      <c r="H3561" s="56">
        <v>1</v>
      </c>
      <c r="I3561" s="70" t="s">
        <v>943</v>
      </c>
      <c r="J3561" s="63">
        <f t="shared" si="13"/>
        <v>44768</v>
      </c>
      <c r="K3561" s="64">
        <f>IF(ISBLANK(J3561),,H3561*INDEX(Inputs!G:G,MATCH(F3561,Inputs!E:E,0)))</f>
        <v>1349</v>
      </c>
      <c r="L3561" s="65" t="str">
        <f>IF(ISBLANK(J3561),,INDEX(Inputs!D:D,MATCH(F3561,Inputs!E:E,0)))</f>
        <v>432BK EvoFox X-Team Gaming Keyboard &amp; Mouse (USB)</v>
      </c>
      <c r="M3561" s="65" t="str">
        <f>IF(ISBLANK(#REF!),,IF(B3561="Online","Online",IF(LEFT(B3561,1)="E","Online","Offline")))</f>
        <v>Offline</v>
      </c>
      <c r="N3561" s="64">
        <f>IF(ISBLANK(M3561),,H3561*INDEX(Inputs!F:F,MATCH(F3561,Inputs!E:E,0)))</f>
        <v>1899</v>
      </c>
      <c r="O3561" s="65"/>
    </row>
    <row r="3562" ht="15.75" customHeight="1" spans="1:15">
      <c r="A3562" s="53" t="s">
        <v>856</v>
      </c>
      <c r="B3562" s="53" t="s">
        <v>153</v>
      </c>
      <c r="C3562" s="53" t="s">
        <v>953</v>
      </c>
      <c r="D3562" s="53" t="s">
        <v>370</v>
      </c>
      <c r="E3562" s="53" t="s">
        <v>410</v>
      </c>
      <c r="F3562" s="56">
        <v>250879</v>
      </c>
      <c r="G3562" s="53" t="s">
        <v>30</v>
      </c>
      <c r="H3562" s="56">
        <v>1</v>
      </c>
      <c r="I3562" s="70" t="s">
        <v>939</v>
      </c>
      <c r="J3562" s="63">
        <f t="shared" si="13"/>
        <v>44767</v>
      </c>
      <c r="K3562" s="64">
        <f>IF(ISBLANK(J3562),,H3562*INDEX(Inputs!G:G,MATCH(F3562,Inputs!E:E,0)))</f>
        <v>699</v>
      </c>
      <c r="L3562" s="65" t="str">
        <f>IF(ISBLANK(J3562),,INDEX(Inputs!D:D,MATCH(F3562,Inputs!E:E,0)))</f>
        <v>597BK Evo Fox Falcon X85 Extra Large Speed Mouse Pad</v>
      </c>
      <c r="M3562" s="65" t="str">
        <f>IF(ISBLANK(#REF!),,IF(B3562="Online","Online",IF(LEFT(B3562,1)="E","Online","Offline")))</f>
        <v>Offline</v>
      </c>
      <c r="N3562" s="64">
        <f>IF(ISBLANK(M3562),,H3562*INDEX(Inputs!F:F,MATCH(F3562,Inputs!E:E,0)))</f>
        <v>1199</v>
      </c>
      <c r="O3562" s="65"/>
    </row>
    <row r="3563" ht="15.75" customHeight="1" spans="1:15">
      <c r="A3563" s="53" t="s">
        <v>447</v>
      </c>
      <c r="B3563" s="53" t="s">
        <v>483</v>
      </c>
      <c r="C3563" s="53" t="s">
        <v>484</v>
      </c>
      <c r="D3563" s="53" t="s">
        <v>370</v>
      </c>
      <c r="E3563" s="53" t="s">
        <v>410</v>
      </c>
      <c r="F3563" s="56">
        <v>250879</v>
      </c>
      <c r="G3563" s="53" t="s">
        <v>30</v>
      </c>
      <c r="H3563" s="56">
        <v>0</v>
      </c>
      <c r="I3563" s="70" t="s">
        <v>940</v>
      </c>
      <c r="J3563" s="63">
        <f t="shared" si="13"/>
        <v>44770</v>
      </c>
      <c r="K3563" s="64">
        <f>IF(ISBLANK(J3563),,H3563*INDEX(Inputs!G:G,MATCH(F3563,Inputs!E:E,0)))</f>
        <v>0</v>
      </c>
      <c r="L3563" s="65" t="str">
        <f>IF(ISBLANK(J3563),,INDEX(Inputs!D:D,MATCH(F3563,Inputs!E:E,0)))</f>
        <v>597BK Evo Fox Falcon X85 Extra Large Speed Mouse Pad</v>
      </c>
      <c r="M3563" s="65" t="str">
        <f>IF(ISBLANK(#REF!),,IF(B3563="Online","Online",IF(LEFT(B3563,1)="E","Online","Offline")))</f>
        <v>Offline</v>
      </c>
      <c r="N3563" s="64">
        <f>IF(ISBLANK(M3563),,H3563*INDEX(Inputs!F:F,MATCH(F3563,Inputs!E:E,0)))</f>
        <v>0</v>
      </c>
      <c r="O3563" s="65"/>
    </row>
    <row r="3564" ht="15.75" customHeight="1" spans="1:15">
      <c r="A3564" s="53" t="s">
        <v>447</v>
      </c>
      <c r="B3564" s="53" t="s">
        <v>483</v>
      </c>
      <c r="C3564" s="53" t="s">
        <v>484</v>
      </c>
      <c r="D3564" s="53" t="s">
        <v>370</v>
      </c>
      <c r="E3564" s="53" t="s">
        <v>880</v>
      </c>
      <c r="F3564" s="56">
        <v>256480</v>
      </c>
      <c r="G3564" s="53" t="s">
        <v>25</v>
      </c>
      <c r="H3564" s="56">
        <v>1</v>
      </c>
      <c r="I3564" s="70" t="s">
        <v>939</v>
      </c>
      <c r="J3564" s="63">
        <f t="shared" si="13"/>
        <v>44767</v>
      </c>
      <c r="K3564" s="64">
        <f>IF(ISBLANK(J3564),,H3564*INDEX(Inputs!G:G,MATCH(F3564,Inputs!E:E,0)))</f>
        <v>3000</v>
      </c>
      <c r="L3564" s="65" t="str">
        <f>IF(ISBLANK(J3564),,INDEX(Inputs!D:D,MATCH(F3564,Inputs!E:E,0)))</f>
        <v>998PP EvoFox Prime Gaming Bundle (422,423,658,597)</v>
      </c>
      <c r="M3564" s="65" t="str">
        <f>IF(ISBLANK(#REF!),,IF(B3564="Online","Online",IF(LEFT(B3564,1)="E","Online","Offline")))</f>
        <v>Offline</v>
      </c>
      <c r="N3564" s="64">
        <f>IF(ISBLANK(M3564),,H3564*INDEX(Inputs!F:F,MATCH(F3564,Inputs!E:E,0)))</f>
        <v>5496</v>
      </c>
      <c r="O3564" s="65"/>
    </row>
    <row r="3565" ht="15.75" customHeight="1" spans="1:15">
      <c r="A3565" s="53" t="s">
        <v>441</v>
      </c>
      <c r="B3565" s="53" t="s">
        <v>154</v>
      </c>
      <c r="C3565" s="53" t="s">
        <v>442</v>
      </c>
      <c r="D3565" s="53" t="s">
        <v>370</v>
      </c>
      <c r="E3565" s="53" t="s">
        <v>410</v>
      </c>
      <c r="F3565" s="56">
        <v>250879</v>
      </c>
      <c r="G3565" s="53" t="s">
        <v>30</v>
      </c>
      <c r="H3565" s="56">
        <v>1</v>
      </c>
      <c r="I3565" s="70" t="s">
        <v>942</v>
      </c>
      <c r="J3565" s="63">
        <f t="shared" si="13"/>
        <v>44771</v>
      </c>
      <c r="K3565" s="64">
        <f>IF(ISBLANK(J3565),,H3565*INDEX(Inputs!G:G,MATCH(F3565,Inputs!E:E,0)))</f>
        <v>699</v>
      </c>
      <c r="L3565" s="65" t="str">
        <f>IF(ISBLANK(J3565),,INDEX(Inputs!D:D,MATCH(F3565,Inputs!E:E,0)))</f>
        <v>597BK Evo Fox Falcon X85 Extra Large Speed Mouse Pad</v>
      </c>
      <c r="M3565" s="65" t="str">
        <f>IF(ISBLANK(#REF!),,IF(B3565="Online","Online",IF(LEFT(B3565,1)="E","Online","Offline")))</f>
        <v>Offline</v>
      </c>
      <c r="N3565" s="64">
        <f>IF(ISBLANK(M3565),,H3565*INDEX(Inputs!F:F,MATCH(F3565,Inputs!E:E,0)))</f>
        <v>1199</v>
      </c>
      <c r="O3565" s="65"/>
    </row>
    <row r="3566" ht="15.75" customHeight="1" spans="1:15">
      <c r="A3566" s="53" t="s">
        <v>447</v>
      </c>
      <c r="B3566" s="53" t="s">
        <v>159</v>
      </c>
      <c r="C3566" s="53" t="s">
        <v>448</v>
      </c>
      <c r="D3566" s="53" t="s">
        <v>414</v>
      </c>
      <c r="E3566" s="53" t="s">
        <v>415</v>
      </c>
      <c r="F3566" s="56">
        <v>250874</v>
      </c>
      <c r="G3566" s="53" t="s">
        <v>13</v>
      </c>
      <c r="H3566" s="56">
        <v>1</v>
      </c>
      <c r="I3566" s="70" t="s">
        <v>944</v>
      </c>
      <c r="J3566" s="63">
        <f t="shared" si="13"/>
        <v>44772</v>
      </c>
      <c r="K3566" s="64">
        <f>IF(ISBLANK(J3566),,H3566*INDEX(Inputs!G:G,MATCH(F3566,Inputs!E:E,0)))</f>
        <v>1349</v>
      </c>
      <c r="L3566" s="65" t="str">
        <f>IF(ISBLANK(J3566),,INDEX(Inputs!D:D,MATCH(F3566,Inputs!E:E,0)))</f>
        <v>432BK EvoFox X-Team Gaming Keyboard &amp; Mouse (USB)</v>
      </c>
      <c r="M3566" s="65" t="str">
        <f>IF(ISBLANK(#REF!),,IF(B3566="Online","Online",IF(LEFT(B3566,1)="E","Online","Offline")))</f>
        <v>Offline</v>
      </c>
      <c r="N3566" s="64">
        <f>IF(ISBLANK(M3566),,H3566*INDEX(Inputs!F:F,MATCH(F3566,Inputs!E:E,0)))</f>
        <v>1899</v>
      </c>
      <c r="O3566" s="65"/>
    </row>
    <row r="3567" ht="15.75" customHeight="1" spans="1:15">
      <c r="A3567" s="53" t="s">
        <v>447</v>
      </c>
      <c r="B3567" s="53" t="s">
        <v>159</v>
      </c>
      <c r="C3567" s="53" t="s">
        <v>448</v>
      </c>
      <c r="D3567" s="53" t="s">
        <v>414</v>
      </c>
      <c r="E3567" s="53" t="s">
        <v>428</v>
      </c>
      <c r="F3567" s="56">
        <v>250881</v>
      </c>
      <c r="G3567" s="53" t="s">
        <v>98</v>
      </c>
      <c r="H3567" s="56">
        <v>1</v>
      </c>
      <c r="I3567" s="70" t="s">
        <v>942</v>
      </c>
      <c r="J3567" s="63">
        <f t="shared" si="13"/>
        <v>44771</v>
      </c>
      <c r="K3567" s="64">
        <f>IF(ISBLANK(J3567),,H3567*INDEX(Inputs!G:G,MATCH(F3567,Inputs!E:E,0)))</f>
        <v>799</v>
      </c>
      <c r="L3567" s="65" t="str">
        <f>IF(ISBLANK(J3567),,INDEX(Inputs!D:D,MATCH(F3567,Inputs!E:E,0)))</f>
        <v>795BK EvoFox Phantom Pro RGB Gaming Mouse USB</v>
      </c>
      <c r="M3567" s="65" t="str">
        <f>IF(ISBLANK(#REF!),,IF(B3567="Online","Online",IF(LEFT(B3567,1)="E","Online","Offline")))</f>
        <v>Offline</v>
      </c>
      <c r="N3567" s="64">
        <f>IF(ISBLANK(M3567),,H3567*INDEX(Inputs!F:F,MATCH(F3567,Inputs!E:E,0)))</f>
        <v>1099</v>
      </c>
      <c r="O3567" s="65"/>
    </row>
    <row r="3568" ht="15.75" customHeight="1" spans="1:15">
      <c r="A3568" s="53" t="s">
        <v>447</v>
      </c>
      <c r="B3568" s="53" t="s">
        <v>159</v>
      </c>
      <c r="C3568" s="53" t="s">
        <v>448</v>
      </c>
      <c r="D3568" s="53" t="s">
        <v>370</v>
      </c>
      <c r="E3568" s="53" t="s">
        <v>880</v>
      </c>
      <c r="F3568" s="56">
        <v>256479</v>
      </c>
      <c r="G3568" s="53" t="s">
        <v>28</v>
      </c>
      <c r="H3568" s="56">
        <v>1</v>
      </c>
      <c r="I3568" s="70" t="s">
        <v>940</v>
      </c>
      <c r="J3568" s="63">
        <f t="shared" si="13"/>
        <v>44770</v>
      </c>
      <c r="K3568" s="64">
        <f>IF(ISBLANK(J3568),,H3568*INDEX(Inputs!G:G,MATCH(F3568,Inputs!E:E,0)))</f>
        <v>2500</v>
      </c>
      <c r="L3568" s="65" t="str">
        <f>IF(ISBLANK(J3568),,INDEX(Inputs!D:D,MATCH(F3568,Inputs!E:E,0)))</f>
        <v>997PP EvoFox Explore Gaming Bundle (422,423,659,595)</v>
      </c>
      <c r="M3568" s="65" t="str">
        <f>IF(ISBLANK(#REF!),,IF(B3568="Online","Online",IF(LEFT(B3568,1)="E","Online","Offline")))</f>
        <v>Offline</v>
      </c>
      <c r="N3568" s="64">
        <f>IF(ISBLANK(M3568),,H3568*INDEX(Inputs!F:F,MATCH(F3568,Inputs!E:E,0)))</f>
        <v>4796</v>
      </c>
      <c r="O3568" s="65"/>
    </row>
    <row r="3569" ht="15.75" customHeight="1" spans="1:15">
      <c r="A3569" s="53" t="s">
        <v>447</v>
      </c>
      <c r="B3569" s="53" t="s">
        <v>159</v>
      </c>
      <c r="C3569" s="53" t="s">
        <v>448</v>
      </c>
      <c r="D3569" s="53" t="s">
        <v>370</v>
      </c>
      <c r="E3569" s="53" t="s">
        <v>880</v>
      </c>
      <c r="F3569" s="56">
        <v>256480</v>
      </c>
      <c r="G3569" s="53" t="s">
        <v>25</v>
      </c>
      <c r="H3569" s="56">
        <v>-1</v>
      </c>
      <c r="I3569" s="70" t="s">
        <v>940</v>
      </c>
      <c r="J3569" s="63">
        <f t="shared" si="13"/>
        <v>44770</v>
      </c>
      <c r="K3569" s="64">
        <f>IF(ISBLANK(J3569),,H3569*INDEX(Inputs!G:G,MATCH(F3569,Inputs!E:E,0)))</f>
        <v>-3000</v>
      </c>
      <c r="L3569" s="65" t="str">
        <f>IF(ISBLANK(J3569),,INDEX(Inputs!D:D,MATCH(F3569,Inputs!E:E,0)))</f>
        <v>998PP EvoFox Prime Gaming Bundle (422,423,658,597)</v>
      </c>
      <c r="M3569" s="65" t="str">
        <f>IF(ISBLANK(#REF!),,IF(B3569="Online","Online",IF(LEFT(B3569,1)="E","Online","Offline")))</f>
        <v>Offline</v>
      </c>
      <c r="N3569" s="64">
        <f>IF(ISBLANK(M3569),,H3569*INDEX(Inputs!F:F,MATCH(F3569,Inputs!E:E,0)))</f>
        <v>-5496</v>
      </c>
      <c r="O3569" s="65"/>
    </row>
    <row r="3570" ht="15.75" customHeight="1" spans="1:15">
      <c r="A3570" s="53" t="s">
        <v>447</v>
      </c>
      <c r="B3570" s="53" t="s">
        <v>159</v>
      </c>
      <c r="C3570" s="53" t="s">
        <v>448</v>
      </c>
      <c r="D3570" s="53" t="s">
        <v>370</v>
      </c>
      <c r="E3570" s="53" t="s">
        <v>880</v>
      </c>
      <c r="F3570" s="56">
        <v>256480</v>
      </c>
      <c r="G3570" s="53" t="s">
        <v>25</v>
      </c>
      <c r="H3570" s="56">
        <v>1</v>
      </c>
      <c r="I3570" s="70" t="s">
        <v>938</v>
      </c>
      <c r="J3570" s="63">
        <f t="shared" si="13"/>
        <v>44769</v>
      </c>
      <c r="K3570" s="64">
        <f>IF(ISBLANK(J3570),,H3570*INDEX(Inputs!G:G,MATCH(F3570,Inputs!E:E,0)))</f>
        <v>3000</v>
      </c>
      <c r="L3570" s="65" t="str">
        <f>IF(ISBLANK(J3570),,INDEX(Inputs!D:D,MATCH(F3570,Inputs!E:E,0)))</f>
        <v>998PP EvoFox Prime Gaming Bundle (422,423,658,597)</v>
      </c>
      <c r="M3570" s="65" t="str">
        <f>IF(ISBLANK(#REF!),,IF(B3570="Online","Online",IF(LEFT(B3570,1)="E","Online","Offline")))</f>
        <v>Offline</v>
      </c>
      <c r="N3570" s="64">
        <f>IF(ISBLANK(M3570),,H3570*INDEX(Inputs!F:F,MATCH(F3570,Inputs!E:E,0)))</f>
        <v>5496</v>
      </c>
      <c r="O3570" s="65"/>
    </row>
    <row r="3571" ht="15.75" customHeight="1" spans="1:15">
      <c r="A3571" s="53" t="s">
        <v>345</v>
      </c>
      <c r="B3571" s="53" t="s">
        <v>678</v>
      </c>
      <c r="C3571" s="53" t="s">
        <v>679</v>
      </c>
      <c r="D3571" s="53" t="s">
        <v>370</v>
      </c>
      <c r="E3571" s="53" t="s">
        <v>880</v>
      </c>
      <c r="F3571" s="56">
        <v>256479</v>
      </c>
      <c r="G3571" s="53" t="s">
        <v>28</v>
      </c>
      <c r="H3571" s="56">
        <v>1</v>
      </c>
      <c r="I3571" s="70" t="s">
        <v>938</v>
      </c>
      <c r="J3571" s="63">
        <f t="shared" ref="J3571:J3825" si="14">IF(ISBLANK(I3571),,DATE(RIGHT(I3571,4),RIGHT(LEFT(I3571,5),2),LEFT(I3571,2)))</f>
        <v>44769</v>
      </c>
      <c r="K3571" s="64">
        <f>IF(ISBLANK(J3571),,H3571*INDEX(Inputs!G:G,MATCH(F3571,Inputs!E:E,0)))</f>
        <v>2500</v>
      </c>
      <c r="L3571" s="65" t="str">
        <f>IF(ISBLANK(J3571),,INDEX(Inputs!D:D,MATCH(F3571,Inputs!E:E,0)))</f>
        <v>997PP EvoFox Explore Gaming Bundle (422,423,659,595)</v>
      </c>
      <c r="M3571" s="65" t="str">
        <f>IF(ISBLANK(#REF!),,IF(B3571="Online","Online",IF(LEFT(B3571,1)="E","Online","Offline")))</f>
        <v>Offline</v>
      </c>
      <c r="N3571" s="64">
        <f>IF(ISBLANK(M3571),,H3571*INDEX(Inputs!F:F,MATCH(F3571,Inputs!E:E,0)))</f>
        <v>4796</v>
      </c>
      <c r="O3571" s="65"/>
    </row>
    <row r="3572" ht="15.75" customHeight="1" spans="1:15">
      <c r="A3572" s="53" t="s">
        <v>345</v>
      </c>
      <c r="B3572" s="53" t="s">
        <v>678</v>
      </c>
      <c r="C3572" s="53" t="s">
        <v>679</v>
      </c>
      <c r="D3572" s="53" t="s">
        <v>370</v>
      </c>
      <c r="E3572" s="53" t="s">
        <v>880</v>
      </c>
      <c r="F3572" s="56">
        <v>256480</v>
      </c>
      <c r="G3572" s="53" t="s">
        <v>25</v>
      </c>
      <c r="H3572" s="56">
        <v>1</v>
      </c>
      <c r="I3572" s="70" t="s">
        <v>942</v>
      </c>
      <c r="J3572" s="63">
        <f t="shared" si="14"/>
        <v>44771</v>
      </c>
      <c r="K3572" s="64">
        <f>IF(ISBLANK(J3572),,H3572*INDEX(Inputs!G:G,MATCH(F3572,Inputs!E:E,0)))</f>
        <v>3000</v>
      </c>
      <c r="L3572" s="65" t="str">
        <f>IF(ISBLANK(J3572),,INDEX(Inputs!D:D,MATCH(F3572,Inputs!E:E,0)))</f>
        <v>998PP EvoFox Prime Gaming Bundle (422,423,658,597)</v>
      </c>
      <c r="M3572" s="65" t="str">
        <f>IF(ISBLANK(#REF!),,IF(B3572="Online","Online",IF(LEFT(B3572,1)="E","Online","Offline")))</f>
        <v>Offline</v>
      </c>
      <c r="N3572" s="64">
        <f>IF(ISBLANK(M3572),,H3572*INDEX(Inputs!F:F,MATCH(F3572,Inputs!E:E,0)))</f>
        <v>5496</v>
      </c>
      <c r="O3572" s="65"/>
    </row>
    <row r="3573" ht="15.75" customHeight="1" spans="1:15">
      <c r="A3573" s="53" t="s">
        <v>454</v>
      </c>
      <c r="B3573" s="53" t="s">
        <v>164</v>
      </c>
      <c r="C3573" s="53" t="s">
        <v>466</v>
      </c>
      <c r="D3573" s="53" t="s">
        <v>370</v>
      </c>
      <c r="E3573" s="53" t="s">
        <v>880</v>
      </c>
      <c r="F3573" s="56">
        <v>256479</v>
      </c>
      <c r="G3573" s="53" t="s">
        <v>28</v>
      </c>
      <c r="H3573" s="56">
        <v>1</v>
      </c>
      <c r="I3573" s="70" t="s">
        <v>938</v>
      </c>
      <c r="J3573" s="63">
        <f t="shared" si="14"/>
        <v>44769</v>
      </c>
      <c r="K3573" s="64">
        <f>IF(ISBLANK(J3573),,H3573*INDEX(Inputs!G:G,MATCH(F3573,Inputs!E:E,0)))</f>
        <v>2500</v>
      </c>
      <c r="L3573" s="65" t="str">
        <f>IF(ISBLANK(J3573),,INDEX(Inputs!D:D,MATCH(F3573,Inputs!E:E,0)))</f>
        <v>997PP EvoFox Explore Gaming Bundle (422,423,659,595)</v>
      </c>
      <c r="M3573" s="65" t="str">
        <f>IF(ISBLANK(#REF!),,IF(B3573="Online","Online",IF(LEFT(B3573,1)="E","Online","Offline")))</f>
        <v>Offline</v>
      </c>
      <c r="N3573" s="64">
        <f>IF(ISBLANK(M3573),,H3573*INDEX(Inputs!F:F,MATCH(F3573,Inputs!E:E,0)))</f>
        <v>4796</v>
      </c>
      <c r="O3573" s="65"/>
    </row>
    <row r="3574" ht="15.75" customHeight="1" spans="1:15">
      <c r="A3574" s="53" t="s">
        <v>454</v>
      </c>
      <c r="B3574" s="53" t="s">
        <v>164</v>
      </c>
      <c r="C3574" s="53" t="s">
        <v>466</v>
      </c>
      <c r="D3574" s="53" t="s">
        <v>370</v>
      </c>
      <c r="E3574" s="53" t="s">
        <v>880</v>
      </c>
      <c r="F3574" s="56">
        <v>256480</v>
      </c>
      <c r="G3574" s="53" t="s">
        <v>25</v>
      </c>
      <c r="H3574" s="56">
        <v>1</v>
      </c>
      <c r="I3574" s="70" t="s">
        <v>938</v>
      </c>
      <c r="J3574" s="63">
        <f t="shared" si="14"/>
        <v>44769</v>
      </c>
      <c r="K3574" s="64">
        <f>IF(ISBLANK(J3574),,H3574*INDEX(Inputs!G:G,MATCH(F3574,Inputs!E:E,0)))</f>
        <v>3000</v>
      </c>
      <c r="L3574" s="65" t="str">
        <f>IF(ISBLANK(J3574),,INDEX(Inputs!D:D,MATCH(F3574,Inputs!E:E,0)))</f>
        <v>998PP EvoFox Prime Gaming Bundle (422,423,658,597)</v>
      </c>
      <c r="M3574" s="65" t="str">
        <f>IF(ISBLANK(#REF!),,IF(B3574="Online","Online",IF(LEFT(B3574,1)="E","Online","Offline")))</f>
        <v>Offline</v>
      </c>
      <c r="N3574" s="64">
        <f>IF(ISBLANK(M3574),,H3574*INDEX(Inputs!F:F,MATCH(F3574,Inputs!E:E,0)))</f>
        <v>5496</v>
      </c>
      <c r="O3574" s="65"/>
    </row>
    <row r="3575" ht="15.75" customHeight="1" spans="1:15">
      <c r="A3575" s="53" t="s">
        <v>454</v>
      </c>
      <c r="B3575" s="53" t="s">
        <v>164</v>
      </c>
      <c r="C3575" s="53" t="s">
        <v>466</v>
      </c>
      <c r="D3575" s="53" t="s">
        <v>370</v>
      </c>
      <c r="E3575" s="53" t="s">
        <v>880</v>
      </c>
      <c r="F3575" s="56">
        <v>256480</v>
      </c>
      <c r="G3575" s="53" t="s">
        <v>25</v>
      </c>
      <c r="H3575" s="56">
        <v>1</v>
      </c>
      <c r="I3575" s="70" t="s">
        <v>939</v>
      </c>
      <c r="J3575" s="63">
        <f t="shared" si="14"/>
        <v>44767</v>
      </c>
      <c r="K3575" s="64">
        <f>IF(ISBLANK(J3575),,H3575*INDEX(Inputs!G:G,MATCH(F3575,Inputs!E:E,0)))</f>
        <v>3000</v>
      </c>
      <c r="L3575" s="65" t="str">
        <f>IF(ISBLANK(J3575),,INDEX(Inputs!D:D,MATCH(F3575,Inputs!E:E,0)))</f>
        <v>998PP EvoFox Prime Gaming Bundle (422,423,658,597)</v>
      </c>
      <c r="M3575" s="65" t="str">
        <f>IF(ISBLANK(#REF!),,IF(B3575="Online","Online",IF(LEFT(B3575,1)="E","Online","Offline")))</f>
        <v>Offline</v>
      </c>
      <c r="N3575" s="64">
        <f>IF(ISBLANK(M3575),,H3575*INDEX(Inputs!F:F,MATCH(F3575,Inputs!E:E,0)))</f>
        <v>5496</v>
      </c>
      <c r="O3575" s="65"/>
    </row>
    <row r="3576" ht="15.75" customHeight="1" spans="1:15">
      <c r="A3576" s="53" t="s">
        <v>458</v>
      </c>
      <c r="B3576" s="53" t="s">
        <v>600</v>
      </c>
      <c r="C3576" s="53" t="s">
        <v>601</v>
      </c>
      <c r="D3576" s="53" t="s">
        <v>414</v>
      </c>
      <c r="E3576" s="53" t="s">
        <v>415</v>
      </c>
      <c r="F3576" s="56">
        <v>250874</v>
      </c>
      <c r="G3576" s="53" t="s">
        <v>13</v>
      </c>
      <c r="H3576" s="56">
        <v>1</v>
      </c>
      <c r="I3576" s="70" t="s">
        <v>941</v>
      </c>
      <c r="J3576" s="63">
        <f t="shared" si="14"/>
        <v>44773</v>
      </c>
      <c r="K3576" s="64">
        <f>IF(ISBLANK(J3576),,H3576*INDEX(Inputs!G:G,MATCH(F3576,Inputs!E:E,0)))</f>
        <v>1349</v>
      </c>
      <c r="L3576" s="65" t="str">
        <f>IF(ISBLANK(J3576),,INDEX(Inputs!D:D,MATCH(F3576,Inputs!E:E,0)))</f>
        <v>432BK EvoFox X-Team Gaming Keyboard &amp; Mouse (USB)</v>
      </c>
      <c r="M3576" s="65" t="str">
        <f>IF(ISBLANK(#REF!),,IF(B3576="Online","Online",IF(LEFT(B3576,1)="E","Online","Offline")))</f>
        <v>Offline</v>
      </c>
      <c r="N3576" s="64">
        <f>IF(ISBLANK(M3576),,H3576*INDEX(Inputs!F:F,MATCH(F3576,Inputs!E:E,0)))</f>
        <v>1899</v>
      </c>
      <c r="O3576" s="65"/>
    </row>
    <row r="3577" ht="15.75" customHeight="1" spans="1:15">
      <c r="A3577" s="53" t="s">
        <v>458</v>
      </c>
      <c r="B3577" s="53" t="s">
        <v>600</v>
      </c>
      <c r="C3577" s="53" t="s">
        <v>601</v>
      </c>
      <c r="D3577" s="53" t="s">
        <v>370</v>
      </c>
      <c r="E3577" s="53" t="s">
        <v>880</v>
      </c>
      <c r="F3577" s="56">
        <v>256479</v>
      </c>
      <c r="G3577" s="53" t="s">
        <v>28</v>
      </c>
      <c r="H3577" s="56">
        <v>1</v>
      </c>
      <c r="I3577" s="70" t="s">
        <v>942</v>
      </c>
      <c r="J3577" s="63">
        <f t="shared" si="14"/>
        <v>44771</v>
      </c>
      <c r="K3577" s="64">
        <f>IF(ISBLANK(J3577),,H3577*INDEX(Inputs!G:G,MATCH(F3577,Inputs!E:E,0)))</f>
        <v>2500</v>
      </c>
      <c r="L3577" s="65" t="str">
        <f>IF(ISBLANK(J3577),,INDEX(Inputs!D:D,MATCH(F3577,Inputs!E:E,0)))</f>
        <v>997PP EvoFox Explore Gaming Bundle (422,423,659,595)</v>
      </c>
      <c r="M3577" s="65" t="str">
        <f>IF(ISBLANK(#REF!),,IF(B3577="Online","Online",IF(LEFT(B3577,1)="E","Online","Offline")))</f>
        <v>Offline</v>
      </c>
      <c r="N3577" s="64">
        <f>IF(ISBLANK(M3577),,H3577*INDEX(Inputs!F:F,MATCH(F3577,Inputs!E:E,0)))</f>
        <v>4796</v>
      </c>
      <c r="O3577" s="65"/>
    </row>
    <row r="3578" ht="15.75" customHeight="1" spans="1:15">
      <c r="A3578" s="53" t="s">
        <v>458</v>
      </c>
      <c r="B3578" s="53" t="s">
        <v>600</v>
      </c>
      <c r="C3578" s="53" t="s">
        <v>601</v>
      </c>
      <c r="D3578" s="53" t="s">
        <v>370</v>
      </c>
      <c r="E3578" s="53" t="s">
        <v>880</v>
      </c>
      <c r="F3578" s="56">
        <v>256480</v>
      </c>
      <c r="G3578" s="53" t="s">
        <v>25</v>
      </c>
      <c r="H3578" s="56">
        <v>1</v>
      </c>
      <c r="I3578" s="70" t="s">
        <v>939</v>
      </c>
      <c r="J3578" s="63">
        <f t="shared" si="14"/>
        <v>44767</v>
      </c>
      <c r="K3578" s="64">
        <f>IF(ISBLANK(J3578),,H3578*INDEX(Inputs!G:G,MATCH(F3578,Inputs!E:E,0)))</f>
        <v>3000</v>
      </c>
      <c r="L3578" s="65" t="str">
        <f>IF(ISBLANK(J3578),,INDEX(Inputs!D:D,MATCH(F3578,Inputs!E:E,0)))</f>
        <v>998PP EvoFox Prime Gaming Bundle (422,423,658,597)</v>
      </c>
      <c r="M3578" s="65" t="str">
        <f>IF(ISBLANK(#REF!),,IF(B3578="Online","Online",IF(LEFT(B3578,1)="E","Online","Offline")))</f>
        <v>Offline</v>
      </c>
      <c r="N3578" s="64">
        <f>IF(ISBLANK(M3578),,H3578*INDEX(Inputs!F:F,MATCH(F3578,Inputs!E:E,0)))</f>
        <v>5496</v>
      </c>
      <c r="O3578" s="65"/>
    </row>
    <row r="3579" ht="15.75" customHeight="1" spans="1:15">
      <c r="A3579" s="53" t="s">
        <v>458</v>
      </c>
      <c r="B3579" s="53" t="s">
        <v>169</v>
      </c>
      <c r="C3579" s="53" t="s">
        <v>690</v>
      </c>
      <c r="D3579" s="53" t="s">
        <v>370</v>
      </c>
      <c r="E3579" s="53" t="s">
        <v>410</v>
      </c>
      <c r="F3579" s="56">
        <v>250877</v>
      </c>
      <c r="G3579" s="53" t="s">
        <v>22</v>
      </c>
      <c r="H3579" s="56">
        <v>1</v>
      </c>
      <c r="I3579" s="70" t="s">
        <v>939</v>
      </c>
      <c r="J3579" s="63">
        <f t="shared" si="14"/>
        <v>44767</v>
      </c>
      <c r="K3579" s="64">
        <f>IF(ISBLANK(J3579),,H3579*INDEX(Inputs!G:G,MATCH(F3579,Inputs!E:E,0)))</f>
        <v>349</v>
      </c>
      <c r="L3579" s="65" t="str">
        <f>IF(ISBLANK(J3579),,INDEX(Inputs!D:D,MATCH(F3579,Inputs!E:E,0)))</f>
        <v>595BK Evo Fox Falcon X35 Medium Speed Mouse Pad</v>
      </c>
      <c r="M3579" s="65" t="str">
        <f>IF(ISBLANK(#REF!),,IF(B3579="Online","Online",IF(LEFT(B3579,1)="E","Online","Offline")))</f>
        <v>Offline</v>
      </c>
      <c r="N3579" s="64">
        <f>IF(ISBLANK(M3579),,H3579*INDEX(Inputs!F:F,MATCH(F3579,Inputs!E:E,0)))</f>
        <v>699</v>
      </c>
      <c r="O3579" s="65"/>
    </row>
    <row r="3580" ht="15.75" customHeight="1" spans="1:15">
      <c r="A3580" s="53" t="s">
        <v>458</v>
      </c>
      <c r="B3580" s="53" t="s">
        <v>169</v>
      </c>
      <c r="C3580" s="53" t="s">
        <v>690</v>
      </c>
      <c r="D3580" s="53" t="s">
        <v>370</v>
      </c>
      <c r="E3580" s="53" t="s">
        <v>410</v>
      </c>
      <c r="F3580" s="56">
        <v>250877</v>
      </c>
      <c r="G3580" s="53" t="s">
        <v>22</v>
      </c>
      <c r="H3580" s="56">
        <v>1</v>
      </c>
      <c r="I3580" s="70" t="s">
        <v>943</v>
      </c>
      <c r="J3580" s="63">
        <f t="shared" si="14"/>
        <v>44768</v>
      </c>
      <c r="K3580" s="64">
        <f>IF(ISBLANK(J3580),,H3580*INDEX(Inputs!G:G,MATCH(F3580,Inputs!E:E,0)))</f>
        <v>349</v>
      </c>
      <c r="L3580" s="65" t="str">
        <f>IF(ISBLANK(J3580),,INDEX(Inputs!D:D,MATCH(F3580,Inputs!E:E,0)))</f>
        <v>595BK Evo Fox Falcon X35 Medium Speed Mouse Pad</v>
      </c>
      <c r="M3580" s="65" t="str">
        <f>IF(ISBLANK(#REF!),,IF(B3580="Online","Online",IF(LEFT(B3580,1)="E","Online","Offline")))</f>
        <v>Offline</v>
      </c>
      <c r="N3580" s="64">
        <f>IF(ISBLANK(M3580),,H3580*INDEX(Inputs!F:F,MATCH(F3580,Inputs!E:E,0)))</f>
        <v>699</v>
      </c>
      <c r="O3580" s="65"/>
    </row>
    <row r="3581" ht="15.75" customHeight="1" spans="1:15">
      <c r="A3581" s="53" t="s">
        <v>520</v>
      </c>
      <c r="B3581" s="53" t="s">
        <v>521</v>
      </c>
      <c r="C3581" s="53" t="s">
        <v>522</v>
      </c>
      <c r="D3581" s="53" t="s">
        <v>414</v>
      </c>
      <c r="E3581" s="53" t="s">
        <v>415</v>
      </c>
      <c r="F3581" s="56">
        <v>250874</v>
      </c>
      <c r="G3581" s="53" t="s">
        <v>13</v>
      </c>
      <c r="H3581" s="56">
        <v>1</v>
      </c>
      <c r="I3581" s="70" t="s">
        <v>944</v>
      </c>
      <c r="J3581" s="63">
        <f t="shared" si="14"/>
        <v>44772</v>
      </c>
      <c r="K3581" s="64">
        <f>IF(ISBLANK(J3581),,H3581*INDEX(Inputs!G:G,MATCH(F3581,Inputs!E:E,0)))</f>
        <v>1349</v>
      </c>
      <c r="L3581" s="65" t="str">
        <f>IF(ISBLANK(J3581),,INDEX(Inputs!D:D,MATCH(F3581,Inputs!E:E,0)))</f>
        <v>432BK EvoFox X-Team Gaming Keyboard &amp; Mouse (USB)</v>
      </c>
      <c r="M3581" s="65" t="str">
        <f>IF(ISBLANK(#REF!),,IF(B3581="Online","Online",IF(LEFT(B3581,1)="E","Online","Offline")))</f>
        <v>Offline</v>
      </c>
      <c r="N3581" s="64">
        <f>IF(ISBLANK(M3581),,H3581*INDEX(Inputs!F:F,MATCH(F3581,Inputs!E:E,0)))</f>
        <v>1899</v>
      </c>
      <c r="O3581" s="65"/>
    </row>
    <row r="3582" ht="15.75" customHeight="1" spans="1:15">
      <c r="A3582" s="53" t="s">
        <v>458</v>
      </c>
      <c r="B3582" s="53" t="s">
        <v>733</v>
      </c>
      <c r="C3582" s="53" t="s">
        <v>734</v>
      </c>
      <c r="D3582" s="53" t="s">
        <v>414</v>
      </c>
      <c r="E3582" s="53" t="s">
        <v>415</v>
      </c>
      <c r="F3582" s="56">
        <v>204736</v>
      </c>
      <c r="G3582" s="53" t="s">
        <v>19</v>
      </c>
      <c r="H3582" s="56">
        <v>1</v>
      </c>
      <c r="I3582" s="70" t="s">
        <v>941</v>
      </c>
      <c r="J3582" s="63">
        <f t="shared" si="14"/>
        <v>44773</v>
      </c>
      <c r="K3582" s="64">
        <f>IF(ISBLANK(J3582),,H3582*INDEX(Inputs!G:G,MATCH(F3582,Inputs!E:E,0)))</f>
        <v>549</v>
      </c>
      <c r="L3582" s="65" t="str">
        <f>IF(ISBLANK(J3582),,INDEX(Inputs!D:D,MATCH(F3582,Inputs!E:E,0)))</f>
        <v>851PP Xcite Pro Keyboard USB</v>
      </c>
      <c r="M3582" s="65" t="str">
        <f>IF(ISBLANK(#REF!),,IF(B3582="Online","Online",IF(LEFT(B3582,1)="E","Online","Offline")))</f>
        <v>Offline</v>
      </c>
      <c r="N3582" s="64">
        <f>IF(ISBLANK(M3582),,H3582*INDEX(Inputs!F:F,MATCH(F3582,Inputs!E:E,0)))</f>
        <v>599</v>
      </c>
      <c r="O3582" s="65"/>
    </row>
    <row r="3583" ht="15.75" customHeight="1" spans="1:15">
      <c r="A3583" s="53" t="s">
        <v>458</v>
      </c>
      <c r="B3583" s="53" t="s">
        <v>733</v>
      </c>
      <c r="C3583" s="53" t="s">
        <v>734</v>
      </c>
      <c r="D3583" s="53" t="s">
        <v>414</v>
      </c>
      <c r="E3583" s="53" t="s">
        <v>415</v>
      </c>
      <c r="F3583" s="56">
        <v>250874</v>
      </c>
      <c r="G3583" s="53" t="s">
        <v>13</v>
      </c>
      <c r="H3583" s="56">
        <v>1</v>
      </c>
      <c r="I3583" s="70" t="s">
        <v>940</v>
      </c>
      <c r="J3583" s="63">
        <f t="shared" si="14"/>
        <v>44770</v>
      </c>
      <c r="K3583" s="64">
        <f>IF(ISBLANK(J3583),,H3583*INDEX(Inputs!G:G,MATCH(F3583,Inputs!E:E,0)))</f>
        <v>1349</v>
      </c>
      <c r="L3583" s="65" t="str">
        <f>IF(ISBLANK(J3583),,INDEX(Inputs!D:D,MATCH(F3583,Inputs!E:E,0)))</f>
        <v>432BK EvoFox X-Team Gaming Keyboard &amp; Mouse (USB)</v>
      </c>
      <c r="M3583" s="65" t="str">
        <f>IF(ISBLANK(#REF!),,IF(B3583="Online","Online",IF(LEFT(B3583,1)="E","Online","Offline")))</f>
        <v>Offline</v>
      </c>
      <c r="N3583" s="64">
        <f>IF(ISBLANK(M3583),,H3583*INDEX(Inputs!F:F,MATCH(F3583,Inputs!E:E,0)))</f>
        <v>1899</v>
      </c>
      <c r="O3583" s="65"/>
    </row>
    <row r="3584" ht="15.75" customHeight="1" spans="1:15">
      <c r="A3584" s="53" t="s">
        <v>895</v>
      </c>
      <c r="B3584" s="53" t="s">
        <v>178</v>
      </c>
      <c r="C3584" s="53" t="s">
        <v>954</v>
      </c>
      <c r="D3584" s="53" t="s">
        <v>370</v>
      </c>
      <c r="E3584" s="53" t="s">
        <v>880</v>
      </c>
      <c r="F3584" s="56">
        <v>256479</v>
      </c>
      <c r="G3584" s="53" t="s">
        <v>28</v>
      </c>
      <c r="H3584" s="56">
        <v>-1</v>
      </c>
      <c r="I3584" s="70" t="s">
        <v>939</v>
      </c>
      <c r="J3584" s="63">
        <f t="shared" si="14"/>
        <v>44767</v>
      </c>
      <c r="K3584" s="64">
        <f>IF(ISBLANK(J3584),,H3584*INDEX(Inputs!G:G,MATCH(F3584,Inputs!E:E,0)))</f>
        <v>-2500</v>
      </c>
      <c r="L3584" s="65" t="str">
        <f>IF(ISBLANK(J3584),,INDEX(Inputs!D:D,MATCH(F3584,Inputs!E:E,0)))</f>
        <v>997PP EvoFox Explore Gaming Bundle (422,423,659,595)</v>
      </c>
      <c r="M3584" s="65" t="str">
        <f>IF(ISBLANK(#REF!),,IF(B3584="Online","Online",IF(LEFT(B3584,1)="E","Online","Offline")))</f>
        <v>Offline</v>
      </c>
      <c r="N3584" s="64">
        <f>IF(ISBLANK(M3584),,H3584*INDEX(Inputs!F:F,MATCH(F3584,Inputs!E:E,0)))</f>
        <v>-4796</v>
      </c>
      <c r="O3584" s="65"/>
    </row>
    <row r="3585" ht="15.75" customHeight="1" spans="1:15">
      <c r="A3585" s="53" t="s">
        <v>895</v>
      </c>
      <c r="B3585" s="53" t="s">
        <v>178</v>
      </c>
      <c r="C3585" s="53" t="s">
        <v>954</v>
      </c>
      <c r="D3585" s="53" t="s">
        <v>370</v>
      </c>
      <c r="E3585" s="53" t="s">
        <v>880</v>
      </c>
      <c r="F3585" s="56">
        <v>256480</v>
      </c>
      <c r="G3585" s="53" t="s">
        <v>25</v>
      </c>
      <c r="H3585" s="56">
        <v>1</v>
      </c>
      <c r="I3585" s="70" t="s">
        <v>939</v>
      </c>
      <c r="J3585" s="63">
        <f t="shared" si="14"/>
        <v>44767</v>
      </c>
      <c r="K3585" s="64">
        <f>IF(ISBLANK(J3585),,H3585*INDEX(Inputs!G:G,MATCH(F3585,Inputs!E:E,0)))</f>
        <v>3000</v>
      </c>
      <c r="L3585" s="65" t="str">
        <f>IF(ISBLANK(J3585),,INDEX(Inputs!D:D,MATCH(F3585,Inputs!E:E,0)))</f>
        <v>998PP EvoFox Prime Gaming Bundle (422,423,658,597)</v>
      </c>
      <c r="M3585" s="65" t="str">
        <f>IF(ISBLANK(#REF!),,IF(B3585="Online","Online",IF(LEFT(B3585,1)="E","Online","Offline")))</f>
        <v>Offline</v>
      </c>
      <c r="N3585" s="64">
        <f>IF(ISBLANK(M3585),,H3585*INDEX(Inputs!F:F,MATCH(F3585,Inputs!E:E,0)))</f>
        <v>5496</v>
      </c>
      <c r="O3585" s="65"/>
    </row>
    <row r="3586" ht="15.75" customHeight="1" spans="1:15">
      <c r="A3586" s="53" t="s">
        <v>458</v>
      </c>
      <c r="B3586" s="53" t="s">
        <v>179</v>
      </c>
      <c r="C3586" s="53" t="s">
        <v>523</v>
      </c>
      <c r="D3586" s="53" t="s">
        <v>414</v>
      </c>
      <c r="E3586" s="53" t="s">
        <v>415</v>
      </c>
      <c r="F3586" s="56">
        <v>204736</v>
      </c>
      <c r="G3586" s="53" t="s">
        <v>19</v>
      </c>
      <c r="H3586" s="56">
        <v>1</v>
      </c>
      <c r="I3586" s="70" t="s">
        <v>944</v>
      </c>
      <c r="J3586" s="63">
        <f t="shared" si="14"/>
        <v>44772</v>
      </c>
      <c r="K3586" s="64">
        <f>IF(ISBLANK(J3586),,H3586*INDEX(Inputs!G:G,MATCH(F3586,Inputs!E:E,0)))</f>
        <v>549</v>
      </c>
      <c r="L3586" s="65" t="str">
        <f>IF(ISBLANK(J3586),,INDEX(Inputs!D:D,MATCH(F3586,Inputs!E:E,0)))</f>
        <v>851PP Xcite Pro Keyboard USB</v>
      </c>
      <c r="M3586" s="65" t="str">
        <f>IF(ISBLANK(#REF!),,IF(B3586="Online","Online",IF(LEFT(B3586,1)="E","Online","Offline")))</f>
        <v>Offline</v>
      </c>
      <c r="N3586" s="64">
        <f>IF(ISBLANK(M3586),,H3586*INDEX(Inputs!F:F,MATCH(F3586,Inputs!E:E,0)))</f>
        <v>599</v>
      </c>
      <c r="O3586" s="65"/>
    </row>
    <row r="3587" ht="15.75" customHeight="1" spans="1:15">
      <c r="A3587" s="53" t="s">
        <v>458</v>
      </c>
      <c r="B3587" s="53" t="s">
        <v>179</v>
      </c>
      <c r="C3587" s="53" t="s">
        <v>523</v>
      </c>
      <c r="D3587" s="53" t="s">
        <v>414</v>
      </c>
      <c r="E3587" s="53" t="s">
        <v>415</v>
      </c>
      <c r="F3587" s="56">
        <v>204736</v>
      </c>
      <c r="G3587" s="53" t="s">
        <v>19</v>
      </c>
      <c r="H3587" s="56">
        <v>1</v>
      </c>
      <c r="I3587" s="70" t="s">
        <v>940</v>
      </c>
      <c r="J3587" s="63">
        <f t="shared" si="14"/>
        <v>44770</v>
      </c>
      <c r="K3587" s="64">
        <f>IF(ISBLANK(J3587),,H3587*INDEX(Inputs!G:G,MATCH(F3587,Inputs!E:E,0)))</f>
        <v>549</v>
      </c>
      <c r="L3587" s="65" t="str">
        <f>IF(ISBLANK(J3587),,INDEX(Inputs!D:D,MATCH(F3587,Inputs!E:E,0)))</f>
        <v>851PP Xcite Pro Keyboard USB</v>
      </c>
      <c r="M3587" s="65" t="str">
        <f>IF(ISBLANK(#REF!),,IF(B3587="Online","Online",IF(LEFT(B3587,1)="E","Online","Offline")))</f>
        <v>Offline</v>
      </c>
      <c r="N3587" s="64">
        <f>IF(ISBLANK(M3587),,H3587*INDEX(Inputs!F:F,MATCH(F3587,Inputs!E:E,0)))</f>
        <v>599</v>
      </c>
      <c r="O3587" s="65"/>
    </row>
    <row r="3588" ht="15.75" customHeight="1" spans="1:15">
      <c r="A3588" s="53" t="s">
        <v>458</v>
      </c>
      <c r="B3588" s="53" t="s">
        <v>179</v>
      </c>
      <c r="C3588" s="53" t="s">
        <v>523</v>
      </c>
      <c r="D3588" s="53" t="s">
        <v>414</v>
      </c>
      <c r="E3588" s="53" t="s">
        <v>415</v>
      </c>
      <c r="F3588" s="56">
        <v>250873</v>
      </c>
      <c r="G3588" s="53" t="s">
        <v>12</v>
      </c>
      <c r="H3588" s="56">
        <v>1</v>
      </c>
      <c r="I3588" s="70" t="s">
        <v>938</v>
      </c>
      <c r="J3588" s="63">
        <f t="shared" si="14"/>
        <v>44769</v>
      </c>
      <c r="K3588" s="64">
        <f>IF(ISBLANK(J3588),,H3588*INDEX(Inputs!G:G,MATCH(F3588,Inputs!E:E,0)))</f>
        <v>999</v>
      </c>
      <c r="L3588" s="65" t="str">
        <f>IF(ISBLANK(J3588),,INDEX(Inputs!D:D,MATCH(F3588,Inputs!E:E,0)))</f>
        <v>422BK Evo Fox Fireblade Gaming Keyboard USB</v>
      </c>
      <c r="M3588" s="65" t="str">
        <f>IF(ISBLANK(#REF!),,IF(B3588="Online","Online",IF(LEFT(B3588,1)="E","Online","Offline")))</f>
        <v>Offline</v>
      </c>
      <c r="N3588" s="64">
        <f>IF(ISBLANK(M3588),,H3588*INDEX(Inputs!F:F,MATCH(F3588,Inputs!E:E,0)))</f>
        <v>1299</v>
      </c>
      <c r="O3588" s="65"/>
    </row>
    <row r="3589" ht="15.75" customHeight="1" spans="1:15">
      <c r="A3589" s="53" t="s">
        <v>458</v>
      </c>
      <c r="B3589" s="53" t="s">
        <v>179</v>
      </c>
      <c r="C3589" s="53" t="s">
        <v>523</v>
      </c>
      <c r="D3589" s="53" t="s">
        <v>370</v>
      </c>
      <c r="E3589" s="53" t="s">
        <v>410</v>
      </c>
      <c r="F3589" s="56">
        <v>250877</v>
      </c>
      <c r="G3589" s="53" t="s">
        <v>22</v>
      </c>
      <c r="H3589" s="56">
        <v>1</v>
      </c>
      <c r="I3589" s="70" t="s">
        <v>940</v>
      </c>
      <c r="J3589" s="63">
        <f t="shared" si="14"/>
        <v>44770</v>
      </c>
      <c r="K3589" s="64">
        <f>IF(ISBLANK(J3589),,H3589*INDEX(Inputs!G:G,MATCH(F3589,Inputs!E:E,0)))</f>
        <v>349</v>
      </c>
      <c r="L3589" s="65" t="str">
        <f>IF(ISBLANK(J3589),,INDEX(Inputs!D:D,MATCH(F3589,Inputs!E:E,0)))</f>
        <v>595BK Evo Fox Falcon X35 Medium Speed Mouse Pad</v>
      </c>
      <c r="M3589" s="65" t="str">
        <f>IF(ISBLANK(#REF!),,IF(B3589="Online","Online",IF(LEFT(B3589,1)="E","Online","Offline")))</f>
        <v>Offline</v>
      </c>
      <c r="N3589" s="64">
        <f>IF(ISBLANK(M3589),,H3589*INDEX(Inputs!F:F,MATCH(F3589,Inputs!E:E,0)))</f>
        <v>699</v>
      </c>
      <c r="O3589" s="65"/>
    </row>
    <row r="3590" ht="15.75" customHeight="1" spans="1:15">
      <c r="A3590" s="53" t="s">
        <v>458</v>
      </c>
      <c r="B3590" s="53" t="s">
        <v>180</v>
      </c>
      <c r="C3590" s="53" t="s">
        <v>628</v>
      </c>
      <c r="D3590" s="53" t="s">
        <v>370</v>
      </c>
      <c r="E3590" s="53" t="s">
        <v>410</v>
      </c>
      <c r="F3590" s="56">
        <v>250879</v>
      </c>
      <c r="G3590" s="53" t="s">
        <v>30</v>
      </c>
      <c r="H3590" s="56">
        <v>1</v>
      </c>
      <c r="I3590" s="70" t="s">
        <v>938</v>
      </c>
      <c r="J3590" s="63">
        <f t="shared" si="14"/>
        <v>44769</v>
      </c>
      <c r="K3590" s="64">
        <f>IF(ISBLANK(J3590),,H3590*INDEX(Inputs!G:G,MATCH(F3590,Inputs!E:E,0)))</f>
        <v>699</v>
      </c>
      <c r="L3590" s="65" t="str">
        <f>IF(ISBLANK(J3590),,INDEX(Inputs!D:D,MATCH(F3590,Inputs!E:E,0)))</f>
        <v>597BK Evo Fox Falcon X85 Extra Large Speed Mouse Pad</v>
      </c>
      <c r="M3590" s="65" t="str">
        <f>IF(ISBLANK(#REF!),,IF(B3590="Online","Online",IF(LEFT(B3590,1)="E","Online","Offline")))</f>
        <v>Offline</v>
      </c>
      <c r="N3590" s="64">
        <f>IF(ISBLANK(M3590),,H3590*INDEX(Inputs!F:F,MATCH(F3590,Inputs!E:E,0)))</f>
        <v>1199</v>
      </c>
      <c r="O3590" s="65"/>
    </row>
    <row r="3591" ht="15.75" customHeight="1" spans="1:15">
      <c r="A3591" s="53" t="s">
        <v>447</v>
      </c>
      <c r="B3591" s="53" t="s">
        <v>206</v>
      </c>
      <c r="C3591" s="53" t="s">
        <v>865</v>
      </c>
      <c r="D3591" s="53" t="s">
        <v>414</v>
      </c>
      <c r="E3591" s="53" t="s">
        <v>415</v>
      </c>
      <c r="F3591" s="56">
        <v>204736</v>
      </c>
      <c r="G3591" s="53" t="s">
        <v>19</v>
      </c>
      <c r="H3591" s="56">
        <v>1</v>
      </c>
      <c r="I3591" s="70" t="s">
        <v>943</v>
      </c>
      <c r="J3591" s="63">
        <f t="shared" si="14"/>
        <v>44768</v>
      </c>
      <c r="K3591" s="64">
        <f>IF(ISBLANK(J3591),,H3591*INDEX(Inputs!G:G,MATCH(F3591,Inputs!E:E,0)))</f>
        <v>549</v>
      </c>
      <c r="L3591" s="65" t="str">
        <f>IF(ISBLANK(J3591),,INDEX(Inputs!D:D,MATCH(F3591,Inputs!E:E,0)))</f>
        <v>851PP Xcite Pro Keyboard USB</v>
      </c>
      <c r="M3591" s="65" t="str">
        <f>IF(ISBLANK(#REF!),,IF(B3591="Online","Online",IF(LEFT(B3591,1)="E","Online","Offline")))</f>
        <v>Offline</v>
      </c>
      <c r="N3591" s="64">
        <f>IF(ISBLANK(M3591),,H3591*INDEX(Inputs!F:F,MATCH(F3591,Inputs!E:E,0)))</f>
        <v>599</v>
      </c>
      <c r="O3591" s="65"/>
    </row>
    <row r="3592" ht="15.75" customHeight="1" spans="1:15">
      <c r="A3592" s="53" t="s">
        <v>458</v>
      </c>
      <c r="B3592" s="53" t="s">
        <v>869</v>
      </c>
      <c r="C3592" s="53" t="s">
        <v>955</v>
      </c>
      <c r="D3592" s="53" t="s">
        <v>414</v>
      </c>
      <c r="E3592" s="53" t="s">
        <v>415</v>
      </c>
      <c r="F3592" s="56">
        <v>250873</v>
      </c>
      <c r="G3592" s="53" t="s">
        <v>12</v>
      </c>
      <c r="H3592" s="56">
        <v>1</v>
      </c>
      <c r="I3592" s="70" t="s">
        <v>938</v>
      </c>
      <c r="J3592" s="63">
        <f t="shared" si="14"/>
        <v>44769</v>
      </c>
      <c r="K3592" s="64">
        <f>IF(ISBLANK(J3592),,H3592*INDEX(Inputs!G:G,MATCH(F3592,Inputs!E:E,0)))</f>
        <v>999</v>
      </c>
      <c r="L3592" s="65" t="str">
        <f>IF(ISBLANK(J3592),,INDEX(Inputs!D:D,MATCH(F3592,Inputs!E:E,0)))</f>
        <v>422BK Evo Fox Fireblade Gaming Keyboard USB</v>
      </c>
      <c r="M3592" s="65" t="str">
        <f>IF(ISBLANK(#REF!),,IF(B3592="Online","Online",IF(LEFT(B3592,1)="E","Online","Offline")))</f>
        <v>Offline</v>
      </c>
      <c r="N3592" s="64">
        <f>IF(ISBLANK(M3592),,H3592*INDEX(Inputs!F:F,MATCH(F3592,Inputs!E:E,0)))</f>
        <v>1299</v>
      </c>
      <c r="O3592" s="65"/>
    </row>
    <row r="3593" ht="15.75" customHeight="1" spans="1:15">
      <c r="A3593" s="53" t="s">
        <v>956</v>
      </c>
      <c r="B3593" s="53" t="s">
        <v>838</v>
      </c>
      <c r="C3593" s="53" t="s">
        <v>957</v>
      </c>
      <c r="D3593" s="53" t="s">
        <v>370</v>
      </c>
      <c r="E3593" s="53" t="s">
        <v>410</v>
      </c>
      <c r="F3593" s="56">
        <v>250879</v>
      </c>
      <c r="G3593" s="53" t="s">
        <v>30</v>
      </c>
      <c r="H3593" s="56">
        <v>1</v>
      </c>
      <c r="I3593" s="70" t="s">
        <v>938</v>
      </c>
      <c r="J3593" s="63">
        <f t="shared" si="14"/>
        <v>44769</v>
      </c>
      <c r="K3593" s="64">
        <f>IF(ISBLANK(J3593),,H3593*INDEX(Inputs!G:G,MATCH(F3593,Inputs!E:E,0)))</f>
        <v>699</v>
      </c>
      <c r="L3593" s="65" t="str">
        <f>IF(ISBLANK(J3593),,INDEX(Inputs!D:D,MATCH(F3593,Inputs!E:E,0)))</f>
        <v>597BK Evo Fox Falcon X85 Extra Large Speed Mouse Pad</v>
      </c>
      <c r="M3593" s="65" t="str">
        <f>IF(ISBLANK(#REF!),,IF(B3593="Online","Online",IF(LEFT(B3593,1)="E","Online","Offline")))</f>
        <v>Offline</v>
      </c>
      <c r="N3593" s="64">
        <f>IF(ISBLANK(M3593),,H3593*INDEX(Inputs!F:F,MATCH(F3593,Inputs!E:E,0)))</f>
        <v>1199</v>
      </c>
      <c r="O3593" s="65"/>
    </row>
    <row r="3594" ht="15.75" customHeight="1" spans="1:15">
      <c r="A3594" s="53" t="s">
        <v>458</v>
      </c>
      <c r="B3594" s="53" t="s">
        <v>561</v>
      </c>
      <c r="C3594" s="53" t="s">
        <v>562</v>
      </c>
      <c r="D3594" s="53" t="s">
        <v>414</v>
      </c>
      <c r="E3594" s="53" t="s">
        <v>415</v>
      </c>
      <c r="F3594" s="56">
        <v>250874</v>
      </c>
      <c r="G3594" s="53" t="s">
        <v>13</v>
      </c>
      <c r="H3594" s="56">
        <v>1</v>
      </c>
      <c r="I3594" s="70" t="s">
        <v>938</v>
      </c>
      <c r="J3594" s="63">
        <f t="shared" si="14"/>
        <v>44769</v>
      </c>
      <c r="K3594" s="64">
        <f>IF(ISBLANK(J3594),,H3594*INDEX(Inputs!G:G,MATCH(F3594,Inputs!E:E,0)))</f>
        <v>1349</v>
      </c>
      <c r="L3594" s="65" t="str">
        <f>IF(ISBLANK(J3594),,INDEX(Inputs!D:D,MATCH(F3594,Inputs!E:E,0)))</f>
        <v>432BK EvoFox X-Team Gaming Keyboard &amp; Mouse (USB)</v>
      </c>
      <c r="M3594" s="65" t="str">
        <f>IF(ISBLANK(#REF!),,IF(B3594="Online","Online",IF(LEFT(B3594,1)="E","Online","Offline")))</f>
        <v>Online</v>
      </c>
      <c r="N3594" s="64">
        <f>IF(ISBLANK(M3594),,H3594*INDEX(Inputs!F:F,MATCH(F3594,Inputs!E:E,0)))</f>
        <v>1899</v>
      </c>
      <c r="O3594" s="65"/>
    </row>
    <row r="3595" ht="15.75" customHeight="1" spans="1:15">
      <c r="A3595" s="53" t="s">
        <v>407</v>
      </c>
      <c r="B3595" s="53" t="s">
        <v>10</v>
      </c>
      <c r="C3595" s="53" t="s">
        <v>605</v>
      </c>
      <c r="D3595" s="53" t="s">
        <v>414</v>
      </c>
      <c r="E3595" s="53" t="s">
        <v>415</v>
      </c>
      <c r="F3595" s="56">
        <v>250874</v>
      </c>
      <c r="G3595" s="53" t="s">
        <v>13</v>
      </c>
      <c r="H3595" s="56">
        <v>-1</v>
      </c>
      <c r="I3595" s="70" t="s">
        <v>938</v>
      </c>
      <c r="J3595" s="63">
        <f t="shared" si="14"/>
        <v>44769</v>
      </c>
      <c r="K3595" s="64">
        <f>IF(ISBLANK(J3595),,H3595*INDEX(Inputs!G:G,MATCH(F3595,Inputs!E:E,0)))</f>
        <v>-1349</v>
      </c>
      <c r="L3595" s="65" t="str">
        <f>IF(ISBLANK(J3595),,INDEX(Inputs!D:D,MATCH(F3595,Inputs!E:E,0)))</f>
        <v>432BK EvoFox X-Team Gaming Keyboard &amp; Mouse (USB)</v>
      </c>
      <c r="M3595" s="65" t="str">
        <f>IF(ISBLANK(#REF!),,IF(B3595="Online","Online",IF(LEFT(B3595,1)="E","Online","Offline")))</f>
        <v>Offline</v>
      </c>
      <c r="N3595" s="64">
        <f>IF(ISBLANK(M3595),,H3595*INDEX(Inputs!F:F,MATCH(F3595,Inputs!E:E,0)))</f>
        <v>-1899</v>
      </c>
      <c r="O3595" s="65"/>
    </row>
    <row r="3596" ht="15.75" customHeight="1" spans="1:15">
      <c r="A3596" s="53" t="s">
        <v>407</v>
      </c>
      <c r="B3596" s="53" t="s">
        <v>10</v>
      </c>
      <c r="C3596" s="53" t="s">
        <v>605</v>
      </c>
      <c r="D3596" s="53" t="s">
        <v>414</v>
      </c>
      <c r="E3596" s="53" t="s">
        <v>415</v>
      </c>
      <c r="F3596" s="56">
        <v>250874</v>
      </c>
      <c r="G3596" s="53" t="s">
        <v>13</v>
      </c>
      <c r="H3596" s="56">
        <v>1</v>
      </c>
      <c r="I3596" s="70" t="s">
        <v>943</v>
      </c>
      <c r="J3596" s="63">
        <f t="shared" si="14"/>
        <v>44768</v>
      </c>
      <c r="K3596" s="64">
        <f>IF(ISBLANK(J3596),,H3596*INDEX(Inputs!G:G,MATCH(F3596,Inputs!E:E,0)))</f>
        <v>1349</v>
      </c>
      <c r="L3596" s="65" t="str">
        <f>IF(ISBLANK(J3596),,INDEX(Inputs!D:D,MATCH(F3596,Inputs!E:E,0)))</f>
        <v>432BK EvoFox X-Team Gaming Keyboard &amp; Mouse (USB)</v>
      </c>
      <c r="M3596" s="65" t="str">
        <f>IF(ISBLANK(#REF!),,IF(B3596="Online","Online",IF(LEFT(B3596,1)="E","Online","Offline")))</f>
        <v>Offline</v>
      </c>
      <c r="N3596" s="64">
        <f>IF(ISBLANK(M3596),,H3596*INDEX(Inputs!F:F,MATCH(F3596,Inputs!E:E,0)))</f>
        <v>1899</v>
      </c>
      <c r="O3596" s="65"/>
    </row>
    <row r="3597" ht="15.75" customHeight="1" spans="1:15">
      <c r="A3597" s="53" t="s">
        <v>407</v>
      </c>
      <c r="B3597" s="53" t="s">
        <v>10</v>
      </c>
      <c r="C3597" s="53" t="s">
        <v>605</v>
      </c>
      <c r="D3597" s="53" t="s">
        <v>370</v>
      </c>
      <c r="E3597" s="53" t="s">
        <v>410</v>
      </c>
      <c r="F3597" s="56">
        <v>250876</v>
      </c>
      <c r="G3597" s="53" t="s">
        <v>26</v>
      </c>
      <c r="H3597" s="56">
        <v>1</v>
      </c>
      <c r="I3597" s="70" t="s">
        <v>939</v>
      </c>
      <c r="J3597" s="63">
        <f t="shared" si="14"/>
        <v>44767</v>
      </c>
      <c r="K3597" s="64">
        <f>IF(ISBLANK(J3597),,H3597*INDEX(Inputs!G:G,MATCH(F3597,Inputs!E:E,0)))</f>
        <v>1399</v>
      </c>
      <c r="L3597" s="65" t="str">
        <f>IF(ISBLANK(J3597),,INDEX(Inputs!D:D,MATCH(F3597,Inputs!E:E,0)))</f>
        <v>649BK EvoFox Typhoon Laptop Cooling Pad</v>
      </c>
      <c r="M3597" s="65" t="str">
        <f>IF(ISBLANK(#REF!),,IF(B3597="Online","Online",IF(LEFT(B3597,1)="E","Online","Offline")))</f>
        <v>Offline</v>
      </c>
      <c r="N3597" s="64">
        <f>IF(ISBLANK(M3597),,H3597*INDEX(Inputs!F:F,MATCH(F3597,Inputs!E:E,0)))</f>
        <v>1999</v>
      </c>
      <c r="O3597" s="65"/>
    </row>
    <row r="3598" ht="15.75" customHeight="1" spans="1:15">
      <c r="A3598" s="53" t="s">
        <v>362</v>
      </c>
      <c r="B3598" s="53" t="s">
        <v>23</v>
      </c>
      <c r="C3598" s="53" t="s">
        <v>363</v>
      </c>
      <c r="D3598" s="53" t="s">
        <v>370</v>
      </c>
      <c r="E3598" s="53" t="s">
        <v>410</v>
      </c>
      <c r="F3598" s="56">
        <v>250879</v>
      </c>
      <c r="G3598" s="53" t="s">
        <v>30</v>
      </c>
      <c r="H3598" s="56">
        <v>1</v>
      </c>
      <c r="I3598" s="70" t="s">
        <v>943</v>
      </c>
      <c r="J3598" s="63">
        <f t="shared" si="14"/>
        <v>44768</v>
      </c>
      <c r="K3598" s="64">
        <f>IF(ISBLANK(J3598),,H3598*INDEX(Inputs!G:G,MATCH(F3598,Inputs!E:E,0)))</f>
        <v>699</v>
      </c>
      <c r="L3598" s="65" t="str">
        <f>IF(ISBLANK(J3598),,INDEX(Inputs!D:D,MATCH(F3598,Inputs!E:E,0)))</f>
        <v>597BK Evo Fox Falcon X85 Extra Large Speed Mouse Pad</v>
      </c>
      <c r="M3598" s="65" t="str">
        <f>IF(ISBLANK(#REF!),,IF(B3598="Online","Online",IF(LEFT(B3598,1)="E","Online","Offline")))</f>
        <v>Offline</v>
      </c>
      <c r="N3598" s="64">
        <f>IF(ISBLANK(M3598),,H3598*INDEX(Inputs!F:F,MATCH(F3598,Inputs!E:E,0)))</f>
        <v>1199</v>
      </c>
      <c r="O3598" s="65"/>
    </row>
    <row r="3599" ht="15.75" customHeight="1" spans="1:15">
      <c r="A3599" s="53" t="s">
        <v>362</v>
      </c>
      <c r="B3599" s="53" t="s">
        <v>23</v>
      </c>
      <c r="C3599" s="53" t="s">
        <v>363</v>
      </c>
      <c r="D3599" s="53" t="s">
        <v>370</v>
      </c>
      <c r="E3599" s="53" t="s">
        <v>880</v>
      </c>
      <c r="F3599" s="56">
        <v>256479</v>
      </c>
      <c r="G3599" s="53" t="s">
        <v>28</v>
      </c>
      <c r="H3599" s="56">
        <v>-1</v>
      </c>
      <c r="I3599" s="70" t="s">
        <v>942</v>
      </c>
      <c r="J3599" s="63">
        <f t="shared" si="14"/>
        <v>44771</v>
      </c>
      <c r="K3599" s="64">
        <f>IF(ISBLANK(J3599),,H3599*INDEX(Inputs!G:G,MATCH(F3599,Inputs!E:E,0)))</f>
        <v>-2500</v>
      </c>
      <c r="L3599" s="65" t="str">
        <f>IF(ISBLANK(J3599),,INDEX(Inputs!D:D,MATCH(F3599,Inputs!E:E,0)))</f>
        <v>997PP EvoFox Explore Gaming Bundle (422,423,659,595)</v>
      </c>
      <c r="M3599" s="65" t="str">
        <f>IF(ISBLANK(#REF!),,IF(B3599="Online","Online",IF(LEFT(B3599,1)="E","Online","Offline")))</f>
        <v>Offline</v>
      </c>
      <c r="N3599" s="64">
        <f>IF(ISBLANK(M3599),,H3599*INDEX(Inputs!F:F,MATCH(F3599,Inputs!E:E,0)))</f>
        <v>-4796</v>
      </c>
      <c r="O3599" s="65"/>
    </row>
    <row r="3600" ht="15.75" customHeight="1" spans="1:15">
      <c r="A3600" s="53" t="s">
        <v>367</v>
      </c>
      <c r="B3600" s="53" t="s">
        <v>556</v>
      </c>
      <c r="C3600" s="53" t="s">
        <v>557</v>
      </c>
      <c r="D3600" s="53" t="s">
        <v>370</v>
      </c>
      <c r="E3600" s="53" t="s">
        <v>410</v>
      </c>
      <c r="F3600" s="56">
        <v>250877</v>
      </c>
      <c r="G3600" s="53" t="s">
        <v>22</v>
      </c>
      <c r="H3600" s="56">
        <v>1</v>
      </c>
      <c r="I3600" s="70" t="s">
        <v>941</v>
      </c>
      <c r="J3600" s="63">
        <f t="shared" si="14"/>
        <v>44773</v>
      </c>
      <c r="K3600" s="64">
        <f>IF(ISBLANK(J3600),,H3600*INDEX(Inputs!G:G,MATCH(F3600,Inputs!E:E,0)))</f>
        <v>349</v>
      </c>
      <c r="L3600" s="65" t="str">
        <f>IF(ISBLANK(J3600),,INDEX(Inputs!D:D,MATCH(F3600,Inputs!E:E,0)))</f>
        <v>595BK Evo Fox Falcon X35 Medium Speed Mouse Pad</v>
      </c>
      <c r="M3600" s="65" t="str">
        <f>IF(ISBLANK(#REF!),,IF(B3600="Online","Online",IF(LEFT(B3600,1)="E","Online","Offline")))</f>
        <v>Offline</v>
      </c>
      <c r="N3600" s="64">
        <f>IF(ISBLANK(M3600),,H3600*INDEX(Inputs!F:F,MATCH(F3600,Inputs!E:E,0)))</f>
        <v>699</v>
      </c>
      <c r="O3600" s="65"/>
    </row>
    <row r="3601" ht="15.75" customHeight="1" spans="1:15">
      <c r="A3601" s="53" t="s">
        <v>367</v>
      </c>
      <c r="B3601" s="53" t="s">
        <v>556</v>
      </c>
      <c r="C3601" s="53" t="s">
        <v>557</v>
      </c>
      <c r="D3601" s="53" t="s">
        <v>370</v>
      </c>
      <c r="E3601" s="53" t="s">
        <v>410</v>
      </c>
      <c r="F3601" s="56">
        <v>250879</v>
      </c>
      <c r="G3601" s="53" t="s">
        <v>30</v>
      </c>
      <c r="H3601" s="56">
        <v>1</v>
      </c>
      <c r="I3601" s="70" t="s">
        <v>939</v>
      </c>
      <c r="J3601" s="63">
        <f t="shared" si="14"/>
        <v>44767</v>
      </c>
      <c r="K3601" s="64">
        <f>IF(ISBLANK(J3601),,H3601*INDEX(Inputs!G:G,MATCH(F3601,Inputs!E:E,0)))</f>
        <v>699</v>
      </c>
      <c r="L3601" s="65" t="str">
        <f>IF(ISBLANK(J3601),,INDEX(Inputs!D:D,MATCH(F3601,Inputs!E:E,0)))</f>
        <v>597BK Evo Fox Falcon X85 Extra Large Speed Mouse Pad</v>
      </c>
      <c r="M3601" s="65" t="str">
        <f>IF(ISBLANK(#REF!),,IF(B3601="Online","Online",IF(LEFT(B3601,1)="E","Online","Offline")))</f>
        <v>Offline</v>
      </c>
      <c r="N3601" s="64">
        <f>IF(ISBLANK(M3601),,H3601*INDEX(Inputs!F:F,MATCH(F3601,Inputs!E:E,0)))</f>
        <v>1199</v>
      </c>
      <c r="O3601" s="65"/>
    </row>
    <row r="3602" ht="15.75" customHeight="1" spans="1:15">
      <c r="A3602" s="53" t="s">
        <v>407</v>
      </c>
      <c r="B3602" s="53" t="s">
        <v>29</v>
      </c>
      <c r="C3602" s="53" t="s">
        <v>613</v>
      </c>
      <c r="D3602" s="53" t="s">
        <v>370</v>
      </c>
      <c r="E3602" s="53" t="s">
        <v>880</v>
      </c>
      <c r="F3602" s="56">
        <v>256479</v>
      </c>
      <c r="G3602" s="53" t="s">
        <v>28</v>
      </c>
      <c r="H3602" s="56">
        <v>4</v>
      </c>
      <c r="I3602" s="70" t="s">
        <v>942</v>
      </c>
      <c r="J3602" s="63">
        <f t="shared" si="14"/>
        <v>44771</v>
      </c>
      <c r="K3602" s="64">
        <f>IF(ISBLANK(J3602),,H3602*INDEX(Inputs!G:G,MATCH(F3602,Inputs!E:E,0)))</f>
        <v>10000</v>
      </c>
      <c r="L3602" s="65" t="str">
        <f>IF(ISBLANK(J3602),,INDEX(Inputs!D:D,MATCH(F3602,Inputs!E:E,0)))</f>
        <v>997PP EvoFox Explore Gaming Bundle (422,423,659,595)</v>
      </c>
      <c r="M3602" s="65" t="str">
        <f>IF(ISBLANK(#REF!),,IF(B3602="Online","Online",IF(LEFT(B3602,1)="E","Online","Offline")))</f>
        <v>Offline</v>
      </c>
      <c r="N3602" s="64">
        <f>IF(ISBLANK(M3602),,H3602*INDEX(Inputs!F:F,MATCH(F3602,Inputs!E:E,0)))</f>
        <v>19184</v>
      </c>
      <c r="O3602" s="65"/>
    </row>
    <row r="3603" ht="15.75" customHeight="1" spans="1:15">
      <c r="A3603" s="53" t="s">
        <v>407</v>
      </c>
      <c r="B3603" s="53" t="s">
        <v>29</v>
      </c>
      <c r="C3603" s="53" t="s">
        <v>613</v>
      </c>
      <c r="D3603" s="53" t="s">
        <v>370</v>
      </c>
      <c r="E3603" s="53" t="s">
        <v>880</v>
      </c>
      <c r="F3603" s="56">
        <v>256479</v>
      </c>
      <c r="G3603" s="53" t="s">
        <v>28</v>
      </c>
      <c r="H3603" s="56">
        <v>-5</v>
      </c>
      <c r="I3603" s="70" t="s">
        <v>940</v>
      </c>
      <c r="J3603" s="63">
        <f t="shared" si="14"/>
        <v>44770</v>
      </c>
      <c r="K3603" s="64">
        <f>IF(ISBLANK(J3603),,H3603*INDEX(Inputs!G:G,MATCH(F3603,Inputs!E:E,0)))</f>
        <v>-12500</v>
      </c>
      <c r="L3603" s="65" t="str">
        <f>IF(ISBLANK(J3603),,INDEX(Inputs!D:D,MATCH(F3603,Inputs!E:E,0)))</f>
        <v>997PP EvoFox Explore Gaming Bundle (422,423,659,595)</v>
      </c>
      <c r="M3603" s="65" t="str">
        <f>IF(ISBLANK(#REF!),,IF(B3603="Online","Online",IF(LEFT(B3603,1)="E","Online","Offline")))</f>
        <v>Offline</v>
      </c>
      <c r="N3603" s="64">
        <f>IF(ISBLANK(M3603),,H3603*INDEX(Inputs!F:F,MATCH(F3603,Inputs!E:E,0)))</f>
        <v>-23980</v>
      </c>
      <c r="O3603" s="65"/>
    </row>
    <row r="3604" ht="15.75" customHeight="1" spans="1:15">
      <c r="A3604" s="53" t="s">
        <v>407</v>
      </c>
      <c r="B3604" s="53" t="s">
        <v>29</v>
      </c>
      <c r="C3604" s="53" t="s">
        <v>613</v>
      </c>
      <c r="D3604" s="53" t="s">
        <v>370</v>
      </c>
      <c r="E3604" s="53" t="s">
        <v>880</v>
      </c>
      <c r="F3604" s="56">
        <v>256479</v>
      </c>
      <c r="G3604" s="53" t="s">
        <v>28</v>
      </c>
      <c r="H3604" s="56">
        <v>1</v>
      </c>
      <c r="I3604" s="70" t="s">
        <v>941</v>
      </c>
      <c r="J3604" s="63">
        <f t="shared" si="14"/>
        <v>44773</v>
      </c>
      <c r="K3604" s="64">
        <f>IF(ISBLANK(J3604),,H3604*INDEX(Inputs!G:G,MATCH(F3604,Inputs!E:E,0)))</f>
        <v>2500</v>
      </c>
      <c r="L3604" s="65" t="str">
        <f>IF(ISBLANK(J3604),,INDEX(Inputs!D:D,MATCH(F3604,Inputs!E:E,0)))</f>
        <v>997PP EvoFox Explore Gaming Bundle (422,423,659,595)</v>
      </c>
      <c r="M3604" s="65" t="str">
        <f>IF(ISBLANK(#REF!),,IF(B3604="Online","Online",IF(LEFT(B3604,1)="E","Online","Offline")))</f>
        <v>Offline</v>
      </c>
      <c r="N3604" s="64">
        <f>IF(ISBLANK(M3604),,H3604*INDEX(Inputs!F:F,MATCH(F3604,Inputs!E:E,0)))</f>
        <v>4796</v>
      </c>
      <c r="O3604" s="65"/>
    </row>
    <row r="3605" ht="15.75" customHeight="1" spans="1:15">
      <c r="A3605" s="53" t="s">
        <v>407</v>
      </c>
      <c r="B3605" s="53" t="s">
        <v>29</v>
      </c>
      <c r="C3605" s="53" t="s">
        <v>613</v>
      </c>
      <c r="D3605" s="53" t="s">
        <v>370</v>
      </c>
      <c r="E3605" s="53" t="s">
        <v>880</v>
      </c>
      <c r="F3605" s="56">
        <v>256479</v>
      </c>
      <c r="G3605" s="53" t="s">
        <v>28</v>
      </c>
      <c r="H3605" s="56">
        <v>1</v>
      </c>
      <c r="I3605" s="70" t="s">
        <v>938</v>
      </c>
      <c r="J3605" s="63">
        <f t="shared" si="14"/>
        <v>44769</v>
      </c>
      <c r="K3605" s="64">
        <f>IF(ISBLANK(J3605),,H3605*INDEX(Inputs!G:G,MATCH(F3605,Inputs!E:E,0)))</f>
        <v>2500</v>
      </c>
      <c r="L3605" s="65" t="str">
        <f>IF(ISBLANK(J3605),,INDEX(Inputs!D:D,MATCH(F3605,Inputs!E:E,0)))</f>
        <v>997PP EvoFox Explore Gaming Bundle (422,423,659,595)</v>
      </c>
      <c r="M3605" s="65" t="str">
        <f>IF(ISBLANK(#REF!),,IF(B3605="Online","Online",IF(LEFT(B3605,1)="E","Online","Offline")))</f>
        <v>Offline</v>
      </c>
      <c r="N3605" s="64">
        <f>IF(ISBLANK(M3605),,H3605*INDEX(Inputs!F:F,MATCH(F3605,Inputs!E:E,0)))</f>
        <v>4796</v>
      </c>
      <c r="O3605" s="65"/>
    </row>
    <row r="3606" ht="15.75" customHeight="1" spans="1:15">
      <c r="A3606" s="53" t="s">
        <v>491</v>
      </c>
      <c r="B3606" s="53" t="s">
        <v>34</v>
      </c>
      <c r="C3606" s="53" t="s">
        <v>492</v>
      </c>
      <c r="D3606" s="53" t="s">
        <v>414</v>
      </c>
      <c r="E3606" s="53" t="s">
        <v>415</v>
      </c>
      <c r="F3606" s="56">
        <v>250874</v>
      </c>
      <c r="G3606" s="53" t="s">
        <v>13</v>
      </c>
      <c r="H3606" s="56">
        <v>1</v>
      </c>
      <c r="I3606" s="70" t="s">
        <v>944</v>
      </c>
      <c r="J3606" s="63">
        <f t="shared" si="14"/>
        <v>44772</v>
      </c>
      <c r="K3606" s="64">
        <f>IF(ISBLANK(J3606),,H3606*INDEX(Inputs!G:G,MATCH(F3606,Inputs!E:E,0)))</f>
        <v>1349</v>
      </c>
      <c r="L3606" s="65" t="str">
        <f>IF(ISBLANK(J3606),,INDEX(Inputs!D:D,MATCH(F3606,Inputs!E:E,0)))</f>
        <v>432BK EvoFox X-Team Gaming Keyboard &amp; Mouse (USB)</v>
      </c>
      <c r="M3606" s="65" t="str">
        <f>IF(ISBLANK(#REF!),,IF(B3606="Online","Online",IF(LEFT(B3606,1)="E","Online","Offline")))</f>
        <v>Offline</v>
      </c>
      <c r="N3606" s="64">
        <f>IF(ISBLANK(M3606),,H3606*INDEX(Inputs!F:F,MATCH(F3606,Inputs!E:E,0)))</f>
        <v>1899</v>
      </c>
      <c r="O3606" s="65"/>
    </row>
    <row r="3607" ht="15.75" customHeight="1" spans="1:15">
      <c r="A3607" s="53" t="s">
        <v>491</v>
      </c>
      <c r="B3607" s="53" t="s">
        <v>34</v>
      </c>
      <c r="C3607" s="53" t="s">
        <v>492</v>
      </c>
      <c r="D3607" s="53" t="s">
        <v>370</v>
      </c>
      <c r="E3607" s="53" t="s">
        <v>410</v>
      </c>
      <c r="F3607" s="56">
        <v>250876</v>
      </c>
      <c r="G3607" s="53" t="s">
        <v>26</v>
      </c>
      <c r="H3607" s="56">
        <v>1</v>
      </c>
      <c r="I3607" s="70" t="s">
        <v>944</v>
      </c>
      <c r="J3607" s="63">
        <f t="shared" si="14"/>
        <v>44772</v>
      </c>
      <c r="K3607" s="64">
        <f>IF(ISBLANK(J3607),,H3607*INDEX(Inputs!G:G,MATCH(F3607,Inputs!E:E,0)))</f>
        <v>1399</v>
      </c>
      <c r="L3607" s="65" t="str">
        <f>IF(ISBLANK(J3607),,INDEX(Inputs!D:D,MATCH(F3607,Inputs!E:E,0)))</f>
        <v>649BK EvoFox Typhoon Laptop Cooling Pad</v>
      </c>
      <c r="M3607" s="65" t="str">
        <f>IF(ISBLANK(#REF!),,IF(B3607="Online","Online",IF(LEFT(B3607,1)="E","Online","Offline")))</f>
        <v>Offline</v>
      </c>
      <c r="N3607" s="64">
        <f>IF(ISBLANK(M3607),,H3607*INDEX(Inputs!F:F,MATCH(F3607,Inputs!E:E,0)))</f>
        <v>1999</v>
      </c>
      <c r="O3607" s="65"/>
    </row>
    <row r="3608" ht="15.75" customHeight="1" spans="1:15">
      <c r="A3608" s="53" t="s">
        <v>491</v>
      </c>
      <c r="B3608" s="53" t="s">
        <v>34</v>
      </c>
      <c r="C3608" s="53" t="s">
        <v>492</v>
      </c>
      <c r="D3608" s="53" t="s">
        <v>370</v>
      </c>
      <c r="E3608" s="53" t="s">
        <v>410</v>
      </c>
      <c r="F3608" s="56">
        <v>250879</v>
      </c>
      <c r="G3608" s="53" t="s">
        <v>30</v>
      </c>
      <c r="H3608" s="56">
        <v>1</v>
      </c>
      <c r="I3608" s="70" t="s">
        <v>944</v>
      </c>
      <c r="J3608" s="63">
        <f t="shared" si="14"/>
        <v>44772</v>
      </c>
      <c r="K3608" s="64">
        <f>IF(ISBLANK(J3608),,H3608*INDEX(Inputs!G:G,MATCH(F3608,Inputs!E:E,0)))</f>
        <v>699</v>
      </c>
      <c r="L3608" s="65" t="str">
        <f>IF(ISBLANK(J3608),,INDEX(Inputs!D:D,MATCH(F3608,Inputs!E:E,0)))</f>
        <v>597BK Evo Fox Falcon X85 Extra Large Speed Mouse Pad</v>
      </c>
      <c r="M3608" s="65" t="str">
        <f>IF(ISBLANK(#REF!),,IF(B3608="Online","Online",IF(LEFT(B3608,1)="E","Online","Offline")))</f>
        <v>Offline</v>
      </c>
      <c r="N3608" s="64">
        <f>IF(ISBLANK(M3608),,H3608*INDEX(Inputs!F:F,MATCH(F3608,Inputs!E:E,0)))</f>
        <v>1199</v>
      </c>
      <c r="O3608" s="65"/>
    </row>
    <row r="3609" ht="15.75" customHeight="1" spans="1:15">
      <c r="A3609" s="53" t="s">
        <v>407</v>
      </c>
      <c r="B3609" s="53" t="s">
        <v>37</v>
      </c>
      <c r="C3609" s="53" t="s">
        <v>582</v>
      </c>
      <c r="D3609" s="53" t="s">
        <v>370</v>
      </c>
      <c r="E3609" s="53" t="s">
        <v>410</v>
      </c>
      <c r="F3609" s="56">
        <v>250877</v>
      </c>
      <c r="G3609" s="53" t="s">
        <v>22</v>
      </c>
      <c r="H3609" s="56">
        <v>1</v>
      </c>
      <c r="I3609" s="70" t="s">
        <v>942</v>
      </c>
      <c r="J3609" s="63">
        <f t="shared" si="14"/>
        <v>44771</v>
      </c>
      <c r="K3609" s="64">
        <f>IF(ISBLANK(J3609),,H3609*INDEX(Inputs!G:G,MATCH(F3609,Inputs!E:E,0)))</f>
        <v>349</v>
      </c>
      <c r="L3609" s="65" t="str">
        <f>IF(ISBLANK(J3609),,INDEX(Inputs!D:D,MATCH(F3609,Inputs!E:E,0)))</f>
        <v>595BK Evo Fox Falcon X35 Medium Speed Mouse Pad</v>
      </c>
      <c r="M3609" s="65" t="str">
        <f>IF(ISBLANK(#REF!),,IF(B3609="Online","Online",IF(LEFT(B3609,1)="E","Online","Offline")))</f>
        <v>Offline</v>
      </c>
      <c r="N3609" s="64">
        <f>IF(ISBLANK(M3609),,H3609*INDEX(Inputs!F:F,MATCH(F3609,Inputs!E:E,0)))</f>
        <v>699</v>
      </c>
      <c r="O3609" s="65"/>
    </row>
    <row r="3610" ht="15.75" customHeight="1" spans="1:15">
      <c r="A3610" s="53" t="s">
        <v>407</v>
      </c>
      <c r="B3610" s="53" t="s">
        <v>37</v>
      </c>
      <c r="C3610" s="53" t="s">
        <v>582</v>
      </c>
      <c r="D3610" s="53" t="s">
        <v>370</v>
      </c>
      <c r="E3610" s="53" t="s">
        <v>410</v>
      </c>
      <c r="F3610" s="56">
        <v>250879</v>
      </c>
      <c r="G3610" s="53" t="s">
        <v>30</v>
      </c>
      <c r="H3610" s="56">
        <v>1</v>
      </c>
      <c r="I3610" s="70" t="s">
        <v>938</v>
      </c>
      <c r="J3610" s="63">
        <f t="shared" si="14"/>
        <v>44769</v>
      </c>
      <c r="K3610" s="64">
        <f>IF(ISBLANK(J3610),,H3610*INDEX(Inputs!G:G,MATCH(F3610,Inputs!E:E,0)))</f>
        <v>699</v>
      </c>
      <c r="L3610" s="65" t="str">
        <f>IF(ISBLANK(J3610),,INDEX(Inputs!D:D,MATCH(F3610,Inputs!E:E,0)))</f>
        <v>597BK Evo Fox Falcon X85 Extra Large Speed Mouse Pad</v>
      </c>
      <c r="M3610" s="65" t="str">
        <f>IF(ISBLANK(#REF!),,IF(B3610="Online","Online",IF(LEFT(B3610,1)="E","Online","Offline")))</f>
        <v>Offline</v>
      </c>
      <c r="N3610" s="64">
        <f>IF(ISBLANK(M3610),,H3610*INDEX(Inputs!F:F,MATCH(F3610,Inputs!E:E,0)))</f>
        <v>1199</v>
      </c>
      <c r="O3610" s="65"/>
    </row>
    <row r="3611" ht="15.75" customHeight="1" spans="1:15">
      <c r="A3611" s="53" t="s">
        <v>407</v>
      </c>
      <c r="B3611" s="53" t="s">
        <v>37</v>
      </c>
      <c r="C3611" s="53" t="s">
        <v>582</v>
      </c>
      <c r="D3611" s="53" t="s">
        <v>370</v>
      </c>
      <c r="E3611" s="53" t="s">
        <v>410</v>
      </c>
      <c r="F3611" s="56">
        <v>250879</v>
      </c>
      <c r="G3611" s="53" t="s">
        <v>30</v>
      </c>
      <c r="H3611" s="56">
        <v>1</v>
      </c>
      <c r="I3611" s="70" t="s">
        <v>943</v>
      </c>
      <c r="J3611" s="63">
        <f t="shared" si="14"/>
        <v>44768</v>
      </c>
      <c r="K3611" s="64">
        <f>IF(ISBLANK(J3611),,H3611*INDEX(Inputs!G:G,MATCH(F3611,Inputs!E:E,0)))</f>
        <v>699</v>
      </c>
      <c r="L3611" s="65" t="str">
        <f>IF(ISBLANK(J3611),,INDEX(Inputs!D:D,MATCH(F3611,Inputs!E:E,0)))</f>
        <v>597BK Evo Fox Falcon X85 Extra Large Speed Mouse Pad</v>
      </c>
      <c r="M3611" s="65" t="str">
        <f>IF(ISBLANK(#REF!),,IF(B3611="Online","Online",IF(LEFT(B3611,1)="E","Online","Offline")))</f>
        <v>Offline</v>
      </c>
      <c r="N3611" s="64">
        <f>IF(ISBLANK(M3611),,H3611*INDEX(Inputs!F:F,MATCH(F3611,Inputs!E:E,0)))</f>
        <v>1199</v>
      </c>
      <c r="O3611" s="65"/>
    </row>
    <row r="3612" ht="15.75" customHeight="1" spans="1:15">
      <c r="A3612" s="53" t="s">
        <v>407</v>
      </c>
      <c r="B3612" s="53" t="s">
        <v>37</v>
      </c>
      <c r="C3612" s="53" t="s">
        <v>582</v>
      </c>
      <c r="D3612" s="53" t="s">
        <v>370</v>
      </c>
      <c r="E3612" s="53" t="s">
        <v>410</v>
      </c>
      <c r="F3612" s="56">
        <v>250879</v>
      </c>
      <c r="G3612" s="53" t="s">
        <v>30</v>
      </c>
      <c r="H3612" s="56">
        <v>0</v>
      </c>
      <c r="I3612" s="70" t="s">
        <v>940</v>
      </c>
      <c r="J3612" s="63">
        <f t="shared" si="14"/>
        <v>44770</v>
      </c>
      <c r="K3612" s="64">
        <f>IF(ISBLANK(J3612),,H3612*INDEX(Inputs!G:G,MATCH(F3612,Inputs!E:E,0)))</f>
        <v>0</v>
      </c>
      <c r="L3612" s="65" t="str">
        <f>IF(ISBLANK(J3612),,INDEX(Inputs!D:D,MATCH(F3612,Inputs!E:E,0)))</f>
        <v>597BK Evo Fox Falcon X85 Extra Large Speed Mouse Pad</v>
      </c>
      <c r="M3612" s="65" t="str">
        <f>IF(ISBLANK(#REF!),,IF(B3612="Online","Online",IF(LEFT(B3612,1)="E","Online","Offline")))</f>
        <v>Offline</v>
      </c>
      <c r="N3612" s="64">
        <f>IF(ISBLANK(M3612),,H3612*INDEX(Inputs!F:F,MATCH(F3612,Inputs!E:E,0)))</f>
        <v>0</v>
      </c>
      <c r="O3612" s="65"/>
    </row>
    <row r="3613" ht="15.75" customHeight="1" spans="1:15">
      <c r="A3613" s="53" t="s">
        <v>407</v>
      </c>
      <c r="B3613" s="53" t="s">
        <v>595</v>
      </c>
      <c r="C3613" s="53" t="s">
        <v>596</v>
      </c>
      <c r="D3613" s="53" t="s">
        <v>370</v>
      </c>
      <c r="E3613" s="53" t="s">
        <v>410</v>
      </c>
      <c r="F3613" s="56">
        <v>250877</v>
      </c>
      <c r="G3613" s="53" t="s">
        <v>22</v>
      </c>
      <c r="H3613" s="56">
        <v>1</v>
      </c>
      <c r="I3613" s="70" t="s">
        <v>944</v>
      </c>
      <c r="J3613" s="63">
        <f t="shared" si="14"/>
        <v>44772</v>
      </c>
      <c r="K3613" s="64">
        <f>IF(ISBLANK(J3613),,H3613*INDEX(Inputs!G:G,MATCH(F3613,Inputs!E:E,0)))</f>
        <v>349</v>
      </c>
      <c r="L3613" s="65" t="str">
        <f>IF(ISBLANK(J3613),,INDEX(Inputs!D:D,MATCH(F3613,Inputs!E:E,0)))</f>
        <v>595BK Evo Fox Falcon X35 Medium Speed Mouse Pad</v>
      </c>
      <c r="M3613" s="65" t="str">
        <f>IF(ISBLANK(#REF!),,IF(B3613="Online","Online",IF(LEFT(B3613,1)="E","Online","Offline")))</f>
        <v>Offline</v>
      </c>
      <c r="N3613" s="64">
        <f>IF(ISBLANK(M3613),,H3613*INDEX(Inputs!F:F,MATCH(F3613,Inputs!E:E,0)))</f>
        <v>699</v>
      </c>
      <c r="O3613" s="65"/>
    </row>
    <row r="3614" ht="15.75" customHeight="1" spans="1:15">
      <c r="A3614" s="53" t="s">
        <v>407</v>
      </c>
      <c r="B3614" s="53" t="s">
        <v>45</v>
      </c>
      <c r="C3614" s="53" t="s">
        <v>408</v>
      </c>
      <c r="D3614" s="53" t="s">
        <v>370</v>
      </c>
      <c r="E3614" s="53" t="s">
        <v>410</v>
      </c>
      <c r="F3614" s="56">
        <v>250876</v>
      </c>
      <c r="G3614" s="53" t="s">
        <v>26</v>
      </c>
      <c r="H3614" s="56">
        <v>1</v>
      </c>
      <c r="I3614" s="70" t="s">
        <v>941</v>
      </c>
      <c r="J3614" s="63">
        <f t="shared" si="14"/>
        <v>44773</v>
      </c>
      <c r="K3614" s="64">
        <f>IF(ISBLANK(J3614),,H3614*INDEX(Inputs!G:G,MATCH(F3614,Inputs!E:E,0)))</f>
        <v>1399</v>
      </c>
      <c r="L3614" s="65" t="str">
        <f>IF(ISBLANK(J3614),,INDEX(Inputs!D:D,MATCH(F3614,Inputs!E:E,0)))</f>
        <v>649BK EvoFox Typhoon Laptop Cooling Pad</v>
      </c>
      <c r="M3614" s="65" t="str">
        <f>IF(ISBLANK(#REF!),,IF(B3614="Online","Online",IF(LEFT(B3614,1)="E","Online","Offline")))</f>
        <v>Offline</v>
      </c>
      <c r="N3614" s="64">
        <f>IF(ISBLANK(M3614),,H3614*INDEX(Inputs!F:F,MATCH(F3614,Inputs!E:E,0)))</f>
        <v>1999</v>
      </c>
      <c r="O3614" s="65"/>
    </row>
    <row r="3615" ht="15.75" customHeight="1" spans="1:15">
      <c r="A3615" s="53" t="s">
        <v>407</v>
      </c>
      <c r="B3615" s="53" t="s">
        <v>45</v>
      </c>
      <c r="C3615" s="53" t="s">
        <v>408</v>
      </c>
      <c r="D3615" s="53" t="s">
        <v>370</v>
      </c>
      <c r="E3615" s="53" t="s">
        <v>410</v>
      </c>
      <c r="F3615" s="56">
        <v>250877</v>
      </c>
      <c r="G3615" s="53" t="s">
        <v>22</v>
      </c>
      <c r="H3615" s="56">
        <v>1</v>
      </c>
      <c r="I3615" s="70" t="s">
        <v>939</v>
      </c>
      <c r="J3615" s="63">
        <f t="shared" si="14"/>
        <v>44767</v>
      </c>
      <c r="K3615" s="64">
        <f>IF(ISBLANK(J3615),,H3615*INDEX(Inputs!G:G,MATCH(F3615,Inputs!E:E,0)))</f>
        <v>349</v>
      </c>
      <c r="L3615" s="65" t="str">
        <f>IF(ISBLANK(J3615),,INDEX(Inputs!D:D,MATCH(F3615,Inputs!E:E,0)))</f>
        <v>595BK Evo Fox Falcon X35 Medium Speed Mouse Pad</v>
      </c>
      <c r="M3615" s="65" t="str">
        <f>IF(ISBLANK(#REF!),,IF(B3615="Online","Online",IF(LEFT(B3615,1)="E","Online","Offline")))</f>
        <v>Offline</v>
      </c>
      <c r="N3615" s="64">
        <f>IF(ISBLANK(M3615),,H3615*INDEX(Inputs!F:F,MATCH(F3615,Inputs!E:E,0)))</f>
        <v>699</v>
      </c>
      <c r="O3615" s="65"/>
    </row>
    <row r="3616" ht="15.75" customHeight="1" spans="1:15">
      <c r="A3616" s="53" t="s">
        <v>407</v>
      </c>
      <c r="B3616" s="53" t="s">
        <v>45</v>
      </c>
      <c r="C3616" s="53" t="s">
        <v>408</v>
      </c>
      <c r="D3616" s="53" t="s">
        <v>370</v>
      </c>
      <c r="E3616" s="53" t="s">
        <v>880</v>
      </c>
      <c r="F3616" s="56">
        <v>256479</v>
      </c>
      <c r="G3616" s="53" t="s">
        <v>28</v>
      </c>
      <c r="H3616" s="56">
        <v>1</v>
      </c>
      <c r="I3616" s="70" t="s">
        <v>939</v>
      </c>
      <c r="J3616" s="63">
        <f t="shared" si="14"/>
        <v>44767</v>
      </c>
      <c r="K3616" s="64">
        <f>IF(ISBLANK(J3616),,H3616*INDEX(Inputs!G:G,MATCH(F3616,Inputs!E:E,0)))</f>
        <v>2500</v>
      </c>
      <c r="L3616" s="65" t="str">
        <f>IF(ISBLANK(J3616),,INDEX(Inputs!D:D,MATCH(F3616,Inputs!E:E,0)))</f>
        <v>997PP EvoFox Explore Gaming Bundle (422,423,659,595)</v>
      </c>
      <c r="M3616" s="65" t="str">
        <f>IF(ISBLANK(#REF!),,IF(B3616="Online","Online",IF(LEFT(B3616,1)="E","Online","Offline")))</f>
        <v>Offline</v>
      </c>
      <c r="N3616" s="64">
        <f>IF(ISBLANK(M3616),,H3616*INDEX(Inputs!F:F,MATCH(F3616,Inputs!E:E,0)))</f>
        <v>4796</v>
      </c>
      <c r="O3616" s="65"/>
    </row>
    <row r="3617" ht="15.75" customHeight="1" spans="1:15">
      <c r="A3617" s="53" t="s">
        <v>367</v>
      </c>
      <c r="B3617" s="53" t="s">
        <v>48</v>
      </c>
      <c r="C3617" s="53" t="s">
        <v>709</v>
      </c>
      <c r="D3617" s="53" t="s">
        <v>370</v>
      </c>
      <c r="E3617" s="53" t="s">
        <v>880</v>
      </c>
      <c r="F3617" s="56">
        <v>256479</v>
      </c>
      <c r="G3617" s="53" t="s">
        <v>28</v>
      </c>
      <c r="H3617" s="56">
        <v>1</v>
      </c>
      <c r="I3617" s="70" t="s">
        <v>943</v>
      </c>
      <c r="J3617" s="63">
        <f t="shared" si="14"/>
        <v>44768</v>
      </c>
      <c r="K3617" s="64">
        <f>IF(ISBLANK(J3617),,H3617*INDEX(Inputs!G:G,MATCH(F3617,Inputs!E:E,0)))</f>
        <v>2500</v>
      </c>
      <c r="L3617" s="65" t="str">
        <f>IF(ISBLANK(J3617),,INDEX(Inputs!D:D,MATCH(F3617,Inputs!E:E,0)))</f>
        <v>997PP EvoFox Explore Gaming Bundle (422,423,659,595)</v>
      </c>
      <c r="M3617" s="65" t="str">
        <f>IF(ISBLANK(#REF!),,IF(B3617="Online","Online",IF(LEFT(B3617,1)="E","Online","Offline")))</f>
        <v>Offline</v>
      </c>
      <c r="N3617" s="64">
        <f>IF(ISBLANK(M3617),,H3617*INDEX(Inputs!F:F,MATCH(F3617,Inputs!E:E,0)))</f>
        <v>4796</v>
      </c>
      <c r="O3617" s="65"/>
    </row>
    <row r="3618" ht="15.75" customHeight="1" spans="1:15">
      <c r="A3618" s="53" t="s">
        <v>367</v>
      </c>
      <c r="B3618" s="53" t="s">
        <v>48</v>
      </c>
      <c r="C3618" s="53" t="s">
        <v>709</v>
      </c>
      <c r="D3618" s="53" t="s">
        <v>370</v>
      </c>
      <c r="E3618" s="53" t="s">
        <v>880</v>
      </c>
      <c r="F3618" s="56">
        <v>256480</v>
      </c>
      <c r="G3618" s="53" t="s">
        <v>25</v>
      </c>
      <c r="H3618" s="56">
        <v>2</v>
      </c>
      <c r="I3618" s="70" t="s">
        <v>944</v>
      </c>
      <c r="J3618" s="63">
        <f t="shared" si="14"/>
        <v>44772</v>
      </c>
      <c r="K3618" s="64">
        <f>IF(ISBLANK(J3618),,H3618*INDEX(Inputs!G:G,MATCH(F3618,Inputs!E:E,0)))</f>
        <v>6000</v>
      </c>
      <c r="L3618" s="65" t="str">
        <f>IF(ISBLANK(J3618),,INDEX(Inputs!D:D,MATCH(F3618,Inputs!E:E,0)))</f>
        <v>998PP EvoFox Prime Gaming Bundle (422,423,658,597)</v>
      </c>
      <c r="M3618" s="65" t="str">
        <f>IF(ISBLANK(#REF!),,IF(B3618="Online","Online",IF(LEFT(B3618,1)="E","Online","Offline")))</f>
        <v>Offline</v>
      </c>
      <c r="N3618" s="64">
        <f>IF(ISBLANK(M3618),,H3618*INDEX(Inputs!F:F,MATCH(F3618,Inputs!E:E,0)))</f>
        <v>10992</v>
      </c>
      <c r="O3618" s="65"/>
    </row>
    <row r="3619" ht="15.75" customHeight="1" spans="1:15">
      <c r="A3619" s="53" t="s">
        <v>407</v>
      </c>
      <c r="B3619" s="53" t="s">
        <v>49</v>
      </c>
      <c r="C3619" s="53" t="s">
        <v>493</v>
      </c>
      <c r="D3619" s="53" t="s">
        <v>414</v>
      </c>
      <c r="E3619" s="53" t="s">
        <v>415</v>
      </c>
      <c r="F3619" s="56">
        <v>250874</v>
      </c>
      <c r="G3619" s="53" t="s">
        <v>13</v>
      </c>
      <c r="H3619" s="56">
        <v>-1</v>
      </c>
      <c r="I3619" s="70" t="s">
        <v>940</v>
      </c>
      <c r="J3619" s="63">
        <f t="shared" si="14"/>
        <v>44770</v>
      </c>
      <c r="K3619" s="64">
        <f>IF(ISBLANK(J3619),,H3619*INDEX(Inputs!G:G,MATCH(F3619,Inputs!E:E,0)))</f>
        <v>-1349</v>
      </c>
      <c r="L3619" s="65" t="str">
        <f>IF(ISBLANK(J3619),,INDEX(Inputs!D:D,MATCH(F3619,Inputs!E:E,0)))</f>
        <v>432BK EvoFox X-Team Gaming Keyboard &amp; Mouse (USB)</v>
      </c>
      <c r="M3619" s="65" t="str">
        <f>IF(ISBLANK(#REF!),,IF(B3619="Online","Online",IF(LEFT(B3619,1)="E","Online","Offline")))</f>
        <v>Offline</v>
      </c>
      <c r="N3619" s="64">
        <f>IF(ISBLANK(M3619),,H3619*INDEX(Inputs!F:F,MATCH(F3619,Inputs!E:E,0)))</f>
        <v>-1899</v>
      </c>
      <c r="O3619" s="65"/>
    </row>
    <row r="3620" ht="15.75" customHeight="1" spans="1:15">
      <c r="A3620" s="53" t="s">
        <v>407</v>
      </c>
      <c r="B3620" s="53" t="s">
        <v>49</v>
      </c>
      <c r="C3620" s="53" t="s">
        <v>493</v>
      </c>
      <c r="D3620" s="53" t="s">
        <v>414</v>
      </c>
      <c r="E3620" s="53" t="s">
        <v>415</v>
      </c>
      <c r="F3620" s="56">
        <v>250874</v>
      </c>
      <c r="G3620" s="53" t="s">
        <v>13</v>
      </c>
      <c r="H3620" s="56">
        <v>1</v>
      </c>
      <c r="I3620" s="70" t="s">
        <v>941</v>
      </c>
      <c r="J3620" s="63">
        <f t="shared" si="14"/>
        <v>44773</v>
      </c>
      <c r="K3620" s="64">
        <f>IF(ISBLANK(J3620),,H3620*INDEX(Inputs!G:G,MATCH(F3620,Inputs!E:E,0)))</f>
        <v>1349</v>
      </c>
      <c r="L3620" s="65" t="str">
        <f>IF(ISBLANK(J3620),,INDEX(Inputs!D:D,MATCH(F3620,Inputs!E:E,0)))</f>
        <v>432BK EvoFox X-Team Gaming Keyboard &amp; Mouse (USB)</v>
      </c>
      <c r="M3620" s="65" t="str">
        <f>IF(ISBLANK(#REF!),,IF(B3620="Online","Online",IF(LEFT(B3620,1)="E","Online","Offline")))</f>
        <v>Offline</v>
      </c>
      <c r="N3620" s="64">
        <f>IF(ISBLANK(M3620),,H3620*INDEX(Inputs!F:F,MATCH(F3620,Inputs!E:E,0)))</f>
        <v>1899</v>
      </c>
      <c r="O3620" s="65"/>
    </row>
    <row r="3621" ht="15.75" customHeight="1" spans="1:15">
      <c r="A3621" s="53" t="s">
        <v>407</v>
      </c>
      <c r="B3621" s="53" t="s">
        <v>49</v>
      </c>
      <c r="C3621" s="53" t="s">
        <v>493</v>
      </c>
      <c r="D3621" s="53" t="s">
        <v>370</v>
      </c>
      <c r="E3621" s="53" t="s">
        <v>410</v>
      </c>
      <c r="F3621" s="56">
        <v>250877</v>
      </c>
      <c r="G3621" s="53" t="s">
        <v>22</v>
      </c>
      <c r="H3621" s="56">
        <v>1</v>
      </c>
      <c r="I3621" s="70" t="s">
        <v>940</v>
      </c>
      <c r="J3621" s="63">
        <f t="shared" si="14"/>
        <v>44770</v>
      </c>
      <c r="K3621" s="64">
        <f>IF(ISBLANK(J3621),,H3621*INDEX(Inputs!G:G,MATCH(F3621,Inputs!E:E,0)))</f>
        <v>349</v>
      </c>
      <c r="L3621" s="65" t="str">
        <f>IF(ISBLANK(J3621),,INDEX(Inputs!D:D,MATCH(F3621,Inputs!E:E,0)))</f>
        <v>595BK Evo Fox Falcon X35 Medium Speed Mouse Pad</v>
      </c>
      <c r="M3621" s="65" t="str">
        <f>IF(ISBLANK(#REF!),,IF(B3621="Online","Online",IF(LEFT(B3621,1)="E","Online","Offline")))</f>
        <v>Offline</v>
      </c>
      <c r="N3621" s="64">
        <f>IF(ISBLANK(M3621),,H3621*INDEX(Inputs!F:F,MATCH(F3621,Inputs!E:E,0)))</f>
        <v>699</v>
      </c>
      <c r="O3621" s="65"/>
    </row>
    <row r="3622" ht="15.75" customHeight="1" spans="1:15">
      <c r="A3622" s="53" t="s">
        <v>407</v>
      </c>
      <c r="B3622" s="53" t="s">
        <v>52</v>
      </c>
      <c r="C3622" s="53" t="s">
        <v>540</v>
      </c>
      <c r="D3622" s="53" t="s">
        <v>370</v>
      </c>
      <c r="E3622" s="53" t="s">
        <v>410</v>
      </c>
      <c r="F3622" s="56">
        <v>250877</v>
      </c>
      <c r="G3622" s="53" t="s">
        <v>22</v>
      </c>
      <c r="H3622" s="56">
        <v>-1</v>
      </c>
      <c r="I3622" s="70" t="s">
        <v>944</v>
      </c>
      <c r="J3622" s="63">
        <f t="shared" si="14"/>
        <v>44772</v>
      </c>
      <c r="K3622" s="64">
        <f>IF(ISBLANK(J3622),,H3622*INDEX(Inputs!G:G,MATCH(F3622,Inputs!E:E,0)))</f>
        <v>-349</v>
      </c>
      <c r="L3622" s="65" t="str">
        <f>IF(ISBLANK(J3622),,INDEX(Inputs!D:D,MATCH(F3622,Inputs!E:E,0)))</f>
        <v>595BK Evo Fox Falcon X35 Medium Speed Mouse Pad</v>
      </c>
      <c r="M3622" s="65" t="str">
        <f>IF(ISBLANK(#REF!),,IF(B3622="Online","Online",IF(LEFT(B3622,1)="E","Online","Offline")))</f>
        <v>Offline</v>
      </c>
      <c r="N3622" s="64">
        <f>IF(ISBLANK(M3622),,H3622*INDEX(Inputs!F:F,MATCH(F3622,Inputs!E:E,0)))</f>
        <v>-699</v>
      </c>
      <c r="O3622" s="65"/>
    </row>
    <row r="3623" ht="15.75" customHeight="1" spans="1:15">
      <c r="A3623" s="53" t="s">
        <v>407</v>
      </c>
      <c r="B3623" s="53" t="s">
        <v>52</v>
      </c>
      <c r="C3623" s="53" t="s">
        <v>540</v>
      </c>
      <c r="D3623" s="53" t="s">
        <v>370</v>
      </c>
      <c r="E3623" s="53" t="s">
        <v>410</v>
      </c>
      <c r="F3623" s="56">
        <v>250877</v>
      </c>
      <c r="G3623" s="53" t="s">
        <v>22</v>
      </c>
      <c r="H3623" s="56">
        <v>2</v>
      </c>
      <c r="I3623" s="70" t="s">
        <v>942</v>
      </c>
      <c r="J3623" s="63">
        <f t="shared" si="14"/>
        <v>44771</v>
      </c>
      <c r="K3623" s="64">
        <f>IF(ISBLANK(J3623),,H3623*INDEX(Inputs!G:G,MATCH(F3623,Inputs!E:E,0)))</f>
        <v>698</v>
      </c>
      <c r="L3623" s="65" t="str">
        <f>IF(ISBLANK(J3623),,INDEX(Inputs!D:D,MATCH(F3623,Inputs!E:E,0)))</f>
        <v>595BK Evo Fox Falcon X35 Medium Speed Mouse Pad</v>
      </c>
      <c r="M3623" s="65" t="str">
        <f>IF(ISBLANK(#REF!),,IF(B3623="Online","Online",IF(LEFT(B3623,1)="E","Online","Offline")))</f>
        <v>Offline</v>
      </c>
      <c r="N3623" s="64">
        <f>IF(ISBLANK(M3623),,H3623*INDEX(Inputs!F:F,MATCH(F3623,Inputs!E:E,0)))</f>
        <v>1398</v>
      </c>
      <c r="O3623" s="65"/>
    </row>
    <row r="3624" ht="15.75" customHeight="1" spans="1:15">
      <c r="A3624" s="53" t="s">
        <v>541</v>
      </c>
      <c r="B3624" s="53" t="s">
        <v>68</v>
      </c>
      <c r="C3624" s="53" t="s">
        <v>542</v>
      </c>
      <c r="D3624" s="53" t="s">
        <v>414</v>
      </c>
      <c r="E3624" s="53" t="s">
        <v>415</v>
      </c>
      <c r="F3624" s="56">
        <v>250424</v>
      </c>
      <c r="G3624" s="53" t="s">
        <v>15</v>
      </c>
      <c r="H3624" s="56">
        <v>1</v>
      </c>
      <c r="I3624" s="70" t="s">
        <v>941</v>
      </c>
      <c r="J3624" s="63">
        <f t="shared" si="14"/>
        <v>44773</v>
      </c>
      <c r="K3624" s="64">
        <f>IF(ISBLANK(J3624),,H3624*INDEX(Inputs!G:G,MATCH(F3624,Inputs!E:E,0)))</f>
        <v>999</v>
      </c>
      <c r="L3624" s="65" t="str">
        <f>IF(ISBLANK(J3624),,INDEX(Inputs!D:D,MATCH(F3624,Inputs!E:E,0)))</f>
        <v>419V2 PRIMUS Wireless Desktop V2</v>
      </c>
      <c r="M3624" s="65" t="str">
        <f>IF(ISBLANK(#REF!),,IF(B3624="Online","Online",IF(LEFT(B3624,1)="E","Online","Offline")))</f>
        <v>Offline</v>
      </c>
      <c r="N3624" s="64">
        <f>IF(ISBLANK(M3624),,H3624*INDEX(Inputs!F:F,MATCH(F3624,Inputs!E:E,0)))</f>
        <v>1199</v>
      </c>
      <c r="O3624" s="65"/>
    </row>
    <row r="3625" ht="15.75" customHeight="1" spans="1:15">
      <c r="A3625" s="53" t="s">
        <v>541</v>
      </c>
      <c r="B3625" s="53" t="s">
        <v>68</v>
      </c>
      <c r="C3625" s="53" t="s">
        <v>542</v>
      </c>
      <c r="D3625" s="53" t="s">
        <v>414</v>
      </c>
      <c r="E3625" s="53" t="s">
        <v>415</v>
      </c>
      <c r="F3625" s="56">
        <v>250874</v>
      </c>
      <c r="G3625" s="53" t="s">
        <v>13</v>
      </c>
      <c r="H3625" s="56">
        <v>2</v>
      </c>
      <c r="I3625" s="70" t="s">
        <v>941</v>
      </c>
      <c r="J3625" s="63">
        <f t="shared" si="14"/>
        <v>44773</v>
      </c>
      <c r="K3625" s="64">
        <f>IF(ISBLANK(J3625),,H3625*INDEX(Inputs!G:G,MATCH(F3625,Inputs!E:E,0)))</f>
        <v>2698</v>
      </c>
      <c r="L3625" s="65" t="str">
        <f>IF(ISBLANK(J3625),,INDEX(Inputs!D:D,MATCH(F3625,Inputs!E:E,0)))</f>
        <v>432BK EvoFox X-Team Gaming Keyboard &amp; Mouse (USB)</v>
      </c>
      <c r="M3625" s="65" t="str">
        <f>IF(ISBLANK(#REF!),,IF(B3625="Online","Online",IF(LEFT(B3625,1)="E","Online","Offline")))</f>
        <v>Offline</v>
      </c>
      <c r="N3625" s="64">
        <f>IF(ISBLANK(M3625),,H3625*INDEX(Inputs!F:F,MATCH(F3625,Inputs!E:E,0)))</f>
        <v>3798</v>
      </c>
      <c r="O3625" s="65"/>
    </row>
    <row r="3626" ht="15.75" customHeight="1" spans="1:15">
      <c r="A3626" s="53" t="s">
        <v>541</v>
      </c>
      <c r="B3626" s="53" t="s">
        <v>68</v>
      </c>
      <c r="C3626" s="53" t="s">
        <v>542</v>
      </c>
      <c r="D3626" s="53" t="s">
        <v>370</v>
      </c>
      <c r="E3626" s="53" t="s">
        <v>410</v>
      </c>
      <c r="F3626" s="56">
        <v>250879</v>
      </c>
      <c r="G3626" s="53" t="s">
        <v>30</v>
      </c>
      <c r="H3626" s="56">
        <v>1</v>
      </c>
      <c r="I3626" s="70" t="s">
        <v>942</v>
      </c>
      <c r="J3626" s="63">
        <f t="shared" si="14"/>
        <v>44771</v>
      </c>
      <c r="K3626" s="64">
        <f>IF(ISBLANK(J3626),,H3626*INDEX(Inputs!G:G,MATCH(F3626,Inputs!E:E,0)))</f>
        <v>699</v>
      </c>
      <c r="L3626" s="65" t="str">
        <f>IF(ISBLANK(J3626),,INDEX(Inputs!D:D,MATCH(F3626,Inputs!E:E,0)))</f>
        <v>597BK Evo Fox Falcon X85 Extra Large Speed Mouse Pad</v>
      </c>
      <c r="M3626" s="65" t="str">
        <f>IF(ISBLANK(#REF!),,IF(B3626="Online","Online",IF(LEFT(B3626,1)="E","Online","Offline")))</f>
        <v>Offline</v>
      </c>
      <c r="N3626" s="64">
        <f>IF(ISBLANK(M3626),,H3626*INDEX(Inputs!F:F,MATCH(F3626,Inputs!E:E,0)))</f>
        <v>1199</v>
      </c>
      <c r="O3626" s="65"/>
    </row>
    <row r="3627" ht="15.75" customHeight="1" spans="1:15">
      <c r="A3627" s="53" t="s">
        <v>541</v>
      </c>
      <c r="B3627" s="53" t="s">
        <v>68</v>
      </c>
      <c r="C3627" s="53" t="s">
        <v>542</v>
      </c>
      <c r="D3627" s="53" t="s">
        <v>370</v>
      </c>
      <c r="E3627" s="53" t="s">
        <v>410</v>
      </c>
      <c r="F3627" s="56">
        <v>250879</v>
      </c>
      <c r="G3627" s="53" t="s">
        <v>30</v>
      </c>
      <c r="H3627" s="56">
        <v>1</v>
      </c>
      <c r="I3627" s="70" t="s">
        <v>938</v>
      </c>
      <c r="J3627" s="63">
        <f t="shared" si="14"/>
        <v>44769</v>
      </c>
      <c r="K3627" s="64">
        <f>IF(ISBLANK(J3627),,H3627*INDEX(Inputs!G:G,MATCH(F3627,Inputs!E:E,0)))</f>
        <v>699</v>
      </c>
      <c r="L3627" s="65" t="str">
        <f>IF(ISBLANK(J3627),,INDEX(Inputs!D:D,MATCH(F3627,Inputs!E:E,0)))</f>
        <v>597BK Evo Fox Falcon X85 Extra Large Speed Mouse Pad</v>
      </c>
      <c r="M3627" s="65" t="str">
        <f>IF(ISBLANK(#REF!),,IF(B3627="Online","Online",IF(LEFT(B3627,1)="E","Online","Offline")))</f>
        <v>Offline</v>
      </c>
      <c r="N3627" s="64">
        <f>IF(ISBLANK(M3627),,H3627*INDEX(Inputs!F:F,MATCH(F3627,Inputs!E:E,0)))</f>
        <v>1199</v>
      </c>
      <c r="O3627" s="65"/>
    </row>
    <row r="3628" ht="15.75" customHeight="1" spans="1:15">
      <c r="A3628" s="53" t="s">
        <v>541</v>
      </c>
      <c r="B3628" s="53" t="s">
        <v>68</v>
      </c>
      <c r="C3628" s="53" t="s">
        <v>542</v>
      </c>
      <c r="D3628" s="53" t="s">
        <v>370</v>
      </c>
      <c r="E3628" s="53" t="s">
        <v>880</v>
      </c>
      <c r="F3628" s="56">
        <v>256479</v>
      </c>
      <c r="G3628" s="53" t="s">
        <v>28</v>
      </c>
      <c r="H3628" s="56">
        <v>1</v>
      </c>
      <c r="I3628" s="70" t="s">
        <v>939</v>
      </c>
      <c r="J3628" s="63">
        <f t="shared" si="14"/>
        <v>44767</v>
      </c>
      <c r="K3628" s="64">
        <f>IF(ISBLANK(J3628),,H3628*INDEX(Inputs!G:G,MATCH(F3628,Inputs!E:E,0)))</f>
        <v>2500</v>
      </c>
      <c r="L3628" s="65" t="str">
        <f>IF(ISBLANK(J3628),,INDEX(Inputs!D:D,MATCH(F3628,Inputs!E:E,0)))</f>
        <v>997PP EvoFox Explore Gaming Bundle (422,423,659,595)</v>
      </c>
      <c r="M3628" s="65" t="str">
        <f>IF(ISBLANK(#REF!),,IF(B3628="Online","Online",IF(LEFT(B3628,1)="E","Online","Offline")))</f>
        <v>Offline</v>
      </c>
      <c r="N3628" s="64">
        <f>IF(ISBLANK(M3628),,H3628*INDEX(Inputs!F:F,MATCH(F3628,Inputs!E:E,0)))</f>
        <v>4796</v>
      </c>
      <c r="O3628" s="65"/>
    </row>
    <row r="3629" ht="15.75" customHeight="1" spans="1:15">
      <c r="A3629" s="53" t="s">
        <v>541</v>
      </c>
      <c r="B3629" s="53" t="s">
        <v>68</v>
      </c>
      <c r="C3629" s="53" t="s">
        <v>542</v>
      </c>
      <c r="D3629" s="53" t="s">
        <v>370</v>
      </c>
      <c r="E3629" s="53" t="s">
        <v>880</v>
      </c>
      <c r="F3629" s="56">
        <v>256479</v>
      </c>
      <c r="G3629" s="53" t="s">
        <v>28</v>
      </c>
      <c r="H3629" s="56">
        <v>-2</v>
      </c>
      <c r="I3629" s="70" t="s">
        <v>938</v>
      </c>
      <c r="J3629" s="63">
        <f t="shared" si="14"/>
        <v>44769</v>
      </c>
      <c r="K3629" s="64">
        <f>IF(ISBLANK(J3629),,H3629*INDEX(Inputs!G:G,MATCH(F3629,Inputs!E:E,0)))</f>
        <v>-5000</v>
      </c>
      <c r="L3629" s="65" t="str">
        <f>IF(ISBLANK(J3629),,INDEX(Inputs!D:D,MATCH(F3629,Inputs!E:E,0)))</f>
        <v>997PP EvoFox Explore Gaming Bundle (422,423,659,595)</v>
      </c>
      <c r="M3629" s="65" t="str">
        <f>IF(ISBLANK(#REF!),,IF(B3629="Online","Online",IF(LEFT(B3629,1)="E","Online","Offline")))</f>
        <v>Offline</v>
      </c>
      <c r="N3629" s="64">
        <f>IF(ISBLANK(M3629),,H3629*INDEX(Inputs!F:F,MATCH(F3629,Inputs!E:E,0)))</f>
        <v>-9592</v>
      </c>
      <c r="O3629" s="65"/>
    </row>
    <row r="3630" ht="15.75" customHeight="1" spans="1:15">
      <c r="A3630" s="53" t="s">
        <v>541</v>
      </c>
      <c r="B3630" s="53" t="s">
        <v>68</v>
      </c>
      <c r="C3630" s="53" t="s">
        <v>542</v>
      </c>
      <c r="D3630" s="53" t="s">
        <v>370</v>
      </c>
      <c r="E3630" s="53" t="s">
        <v>880</v>
      </c>
      <c r="F3630" s="56">
        <v>256479</v>
      </c>
      <c r="G3630" s="53" t="s">
        <v>28</v>
      </c>
      <c r="H3630" s="56">
        <v>0</v>
      </c>
      <c r="I3630" s="70" t="s">
        <v>944</v>
      </c>
      <c r="J3630" s="63">
        <f t="shared" si="14"/>
        <v>44772</v>
      </c>
      <c r="K3630" s="64">
        <f>IF(ISBLANK(J3630),,H3630*INDEX(Inputs!G:G,MATCH(F3630,Inputs!E:E,0)))</f>
        <v>0</v>
      </c>
      <c r="L3630" s="65" t="str">
        <f>IF(ISBLANK(J3630),,INDEX(Inputs!D:D,MATCH(F3630,Inputs!E:E,0)))</f>
        <v>997PP EvoFox Explore Gaming Bundle (422,423,659,595)</v>
      </c>
      <c r="M3630" s="65" t="str">
        <f>IF(ISBLANK(#REF!),,IF(B3630="Online","Online",IF(LEFT(B3630,1)="E","Online","Offline")))</f>
        <v>Offline</v>
      </c>
      <c r="N3630" s="64">
        <f>IF(ISBLANK(M3630),,H3630*INDEX(Inputs!F:F,MATCH(F3630,Inputs!E:E,0)))</f>
        <v>0</v>
      </c>
      <c r="O3630" s="65"/>
    </row>
    <row r="3631" ht="15.75" customHeight="1" spans="1:15">
      <c r="A3631" s="53" t="s">
        <v>541</v>
      </c>
      <c r="B3631" s="53" t="s">
        <v>68</v>
      </c>
      <c r="C3631" s="53" t="s">
        <v>542</v>
      </c>
      <c r="D3631" s="53" t="s">
        <v>370</v>
      </c>
      <c r="E3631" s="53" t="s">
        <v>880</v>
      </c>
      <c r="F3631" s="56">
        <v>256480</v>
      </c>
      <c r="G3631" s="53" t="s">
        <v>25</v>
      </c>
      <c r="H3631" s="56">
        <v>0</v>
      </c>
      <c r="I3631" s="70" t="s">
        <v>938</v>
      </c>
      <c r="J3631" s="63">
        <f t="shared" si="14"/>
        <v>44769</v>
      </c>
      <c r="K3631" s="64">
        <f>IF(ISBLANK(J3631),,H3631*INDEX(Inputs!G:G,MATCH(F3631,Inputs!E:E,0)))</f>
        <v>0</v>
      </c>
      <c r="L3631" s="65" t="str">
        <f>IF(ISBLANK(J3631),,INDEX(Inputs!D:D,MATCH(F3631,Inputs!E:E,0)))</f>
        <v>998PP EvoFox Prime Gaming Bundle (422,423,658,597)</v>
      </c>
      <c r="M3631" s="65" t="str">
        <f>IF(ISBLANK(#REF!),,IF(B3631="Online","Online",IF(LEFT(B3631,1)="E","Online","Offline")))</f>
        <v>Offline</v>
      </c>
      <c r="N3631" s="64">
        <f>IF(ISBLANK(M3631),,H3631*INDEX(Inputs!F:F,MATCH(F3631,Inputs!E:E,0)))</f>
        <v>0</v>
      </c>
      <c r="O3631" s="65"/>
    </row>
    <row r="3632" ht="15.75" customHeight="1" spans="1:15">
      <c r="A3632" s="53" t="s">
        <v>541</v>
      </c>
      <c r="B3632" s="53" t="s">
        <v>68</v>
      </c>
      <c r="C3632" s="53" t="s">
        <v>542</v>
      </c>
      <c r="D3632" s="53" t="s">
        <v>370</v>
      </c>
      <c r="E3632" s="53" t="s">
        <v>880</v>
      </c>
      <c r="F3632" s="56">
        <v>256480</v>
      </c>
      <c r="G3632" s="53" t="s">
        <v>25</v>
      </c>
      <c r="H3632" s="56">
        <v>3</v>
      </c>
      <c r="I3632" s="70" t="s">
        <v>939</v>
      </c>
      <c r="J3632" s="63">
        <f t="shared" si="14"/>
        <v>44767</v>
      </c>
      <c r="K3632" s="64">
        <f>IF(ISBLANK(J3632),,H3632*INDEX(Inputs!G:G,MATCH(F3632,Inputs!E:E,0)))</f>
        <v>9000</v>
      </c>
      <c r="L3632" s="65" t="str">
        <f>IF(ISBLANK(J3632),,INDEX(Inputs!D:D,MATCH(F3632,Inputs!E:E,0)))</f>
        <v>998PP EvoFox Prime Gaming Bundle (422,423,658,597)</v>
      </c>
      <c r="M3632" s="65" t="str">
        <f>IF(ISBLANK(#REF!),,IF(B3632="Online","Online",IF(LEFT(B3632,1)="E","Online","Offline")))</f>
        <v>Offline</v>
      </c>
      <c r="N3632" s="64">
        <f>IF(ISBLANK(M3632),,H3632*INDEX(Inputs!F:F,MATCH(F3632,Inputs!E:E,0)))</f>
        <v>16488</v>
      </c>
      <c r="O3632" s="65"/>
    </row>
    <row r="3633" ht="15.75" customHeight="1" spans="1:15">
      <c r="A3633" s="53" t="s">
        <v>541</v>
      </c>
      <c r="B3633" s="53" t="s">
        <v>68</v>
      </c>
      <c r="C3633" s="53" t="s">
        <v>542</v>
      </c>
      <c r="D3633" s="53" t="s">
        <v>370</v>
      </c>
      <c r="E3633" s="53" t="s">
        <v>880</v>
      </c>
      <c r="F3633" s="56">
        <v>256480</v>
      </c>
      <c r="G3633" s="53" t="s">
        <v>25</v>
      </c>
      <c r="H3633" s="56">
        <v>-1</v>
      </c>
      <c r="I3633" s="70" t="s">
        <v>944</v>
      </c>
      <c r="J3633" s="63">
        <f t="shared" si="14"/>
        <v>44772</v>
      </c>
      <c r="K3633" s="64">
        <f>IF(ISBLANK(J3633),,H3633*INDEX(Inputs!G:G,MATCH(F3633,Inputs!E:E,0)))</f>
        <v>-3000</v>
      </c>
      <c r="L3633" s="65" t="str">
        <f>IF(ISBLANK(J3633),,INDEX(Inputs!D:D,MATCH(F3633,Inputs!E:E,0)))</f>
        <v>998PP EvoFox Prime Gaming Bundle (422,423,658,597)</v>
      </c>
      <c r="M3633" s="65" t="str">
        <f>IF(ISBLANK(#REF!),,IF(B3633="Online","Online",IF(LEFT(B3633,1)="E","Online","Offline")))</f>
        <v>Offline</v>
      </c>
      <c r="N3633" s="64">
        <f>IF(ISBLANK(M3633),,H3633*INDEX(Inputs!F:F,MATCH(F3633,Inputs!E:E,0)))</f>
        <v>-5496</v>
      </c>
      <c r="O3633" s="65"/>
    </row>
    <row r="3634" ht="15.75" customHeight="1" spans="1:15">
      <c r="A3634" s="53" t="s">
        <v>407</v>
      </c>
      <c r="B3634" s="53" t="s">
        <v>77</v>
      </c>
      <c r="C3634" s="53" t="s">
        <v>457</v>
      </c>
      <c r="D3634" s="53" t="s">
        <v>370</v>
      </c>
      <c r="E3634" s="53" t="s">
        <v>410</v>
      </c>
      <c r="F3634" s="56">
        <v>250877</v>
      </c>
      <c r="G3634" s="53" t="s">
        <v>22</v>
      </c>
      <c r="H3634" s="56">
        <v>1</v>
      </c>
      <c r="I3634" s="70" t="s">
        <v>942</v>
      </c>
      <c r="J3634" s="63">
        <f t="shared" si="14"/>
        <v>44771</v>
      </c>
      <c r="K3634" s="64">
        <f>IF(ISBLANK(J3634),,H3634*INDEX(Inputs!G:G,MATCH(F3634,Inputs!E:E,0)))</f>
        <v>349</v>
      </c>
      <c r="L3634" s="65" t="str">
        <f>IF(ISBLANK(J3634),,INDEX(Inputs!D:D,MATCH(F3634,Inputs!E:E,0)))</f>
        <v>595BK Evo Fox Falcon X35 Medium Speed Mouse Pad</v>
      </c>
      <c r="M3634" s="65" t="str">
        <f>IF(ISBLANK(#REF!),,IF(B3634="Online","Online",IF(LEFT(B3634,1)="E","Online","Offline")))</f>
        <v>Offline</v>
      </c>
      <c r="N3634" s="64">
        <f>IF(ISBLANK(M3634),,H3634*INDEX(Inputs!F:F,MATCH(F3634,Inputs!E:E,0)))</f>
        <v>699</v>
      </c>
      <c r="O3634" s="65"/>
    </row>
    <row r="3635" ht="15.75" customHeight="1" spans="1:15">
      <c r="A3635" s="53" t="s">
        <v>407</v>
      </c>
      <c r="B3635" s="53" t="s">
        <v>77</v>
      </c>
      <c r="C3635" s="53" t="s">
        <v>457</v>
      </c>
      <c r="D3635" s="53" t="s">
        <v>370</v>
      </c>
      <c r="E3635" s="53" t="s">
        <v>880</v>
      </c>
      <c r="F3635" s="56">
        <v>256479</v>
      </c>
      <c r="G3635" s="53" t="s">
        <v>28</v>
      </c>
      <c r="H3635" s="56">
        <v>-1</v>
      </c>
      <c r="I3635" s="70" t="s">
        <v>939</v>
      </c>
      <c r="J3635" s="63">
        <f t="shared" si="14"/>
        <v>44767</v>
      </c>
      <c r="K3635" s="64">
        <f>IF(ISBLANK(J3635),,H3635*INDEX(Inputs!G:G,MATCH(F3635,Inputs!E:E,0)))</f>
        <v>-2500</v>
      </c>
      <c r="L3635" s="65" t="str">
        <f>IF(ISBLANK(J3635),,INDEX(Inputs!D:D,MATCH(F3635,Inputs!E:E,0)))</f>
        <v>997PP EvoFox Explore Gaming Bundle (422,423,659,595)</v>
      </c>
      <c r="M3635" s="65" t="str">
        <f>IF(ISBLANK(#REF!),,IF(B3635="Online","Online",IF(LEFT(B3635,1)="E","Online","Offline")))</f>
        <v>Offline</v>
      </c>
      <c r="N3635" s="64">
        <f>IF(ISBLANK(M3635),,H3635*INDEX(Inputs!F:F,MATCH(F3635,Inputs!E:E,0)))</f>
        <v>-4796</v>
      </c>
      <c r="O3635" s="65"/>
    </row>
    <row r="3636" ht="15.75" customHeight="1" spans="1:15">
      <c r="A3636" s="53" t="s">
        <v>407</v>
      </c>
      <c r="B3636" s="53" t="s">
        <v>77</v>
      </c>
      <c r="C3636" s="53" t="s">
        <v>457</v>
      </c>
      <c r="D3636" s="53" t="s">
        <v>370</v>
      </c>
      <c r="E3636" s="53" t="s">
        <v>880</v>
      </c>
      <c r="F3636" s="56">
        <v>256479</v>
      </c>
      <c r="G3636" s="53" t="s">
        <v>28</v>
      </c>
      <c r="H3636" s="56">
        <v>1</v>
      </c>
      <c r="I3636" s="70" t="s">
        <v>938</v>
      </c>
      <c r="J3636" s="63">
        <f t="shared" si="14"/>
        <v>44769</v>
      </c>
      <c r="K3636" s="64">
        <f>IF(ISBLANK(J3636),,H3636*INDEX(Inputs!G:G,MATCH(F3636,Inputs!E:E,0)))</f>
        <v>2500</v>
      </c>
      <c r="L3636" s="65" t="str">
        <f>IF(ISBLANK(J3636),,INDEX(Inputs!D:D,MATCH(F3636,Inputs!E:E,0)))</f>
        <v>997PP EvoFox Explore Gaming Bundle (422,423,659,595)</v>
      </c>
      <c r="M3636" s="65" t="str">
        <f>IF(ISBLANK(#REF!),,IF(B3636="Online","Online",IF(LEFT(B3636,1)="E","Online","Offline")))</f>
        <v>Offline</v>
      </c>
      <c r="N3636" s="64">
        <f>IF(ISBLANK(M3636),,H3636*INDEX(Inputs!F:F,MATCH(F3636,Inputs!E:E,0)))</f>
        <v>4796</v>
      </c>
      <c r="O3636" s="65"/>
    </row>
    <row r="3637" ht="15.75" customHeight="1" spans="1:15">
      <c r="A3637" s="53" t="s">
        <v>407</v>
      </c>
      <c r="B3637" s="53" t="s">
        <v>77</v>
      </c>
      <c r="C3637" s="53" t="s">
        <v>457</v>
      </c>
      <c r="D3637" s="53" t="s">
        <v>370</v>
      </c>
      <c r="E3637" s="53" t="s">
        <v>880</v>
      </c>
      <c r="F3637" s="56">
        <v>256479</v>
      </c>
      <c r="G3637" s="53" t="s">
        <v>28</v>
      </c>
      <c r="H3637" s="56">
        <v>-1</v>
      </c>
      <c r="I3637" s="70" t="s">
        <v>940</v>
      </c>
      <c r="J3637" s="63">
        <f t="shared" si="14"/>
        <v>44770</v>
      </c>
      <c r="K3637" s="64">
        <f>IF(ISBLANK(J3637),,H3637*INDEX(Inputs!G:G,MATCH(F3637,Inputs!E:E,0)))</f>
        <v>-2500</v>
      </c>
      <c r="L3637" s="65" t="str">
        <f>IF(ISBLANK(J3637),,INDEX(Inputs!D:D,MATCH(F3637,Inputs!E:E,0)))</f>
        <v>997PP EvoFox Explore Gaming Bundle (422,423,659,595)</v>
      </c>
      <c r="M3637" s="65" t="str">
        <f>IF(ISBLANK(#REF!),,IF(B3637="Online","Online",IF(LEFT(B3637,1)="E","Online","Offline")))</f>
        <v>Offline</v>
      </c>
      <c r="N3637" s="64">
        <f>IF(ISBLANK(M3637),,H3637*INDEX(Inputs!F:F,MATCH(F3637,Inputs!E:E,0)))</f>
        <v>-4796</v>
      </c>
      <c r="O3637" s="65"/>
    </row>
    <row r="3638" ht="15.75" customHeight="1" spans="1:15">
      <c r="A3638" s="53" t="s">
        <v>407</v>
      </c>
      <c r="B3638" s="53" t="s">
        <v>77</v>
      </c>
      <c r="C3638" s="53" t="s">
        <v>457</v>
      </c>
      <c r="D3638" s="53" t="s">
        <v>370</v>
      </c>
      <c r="E3638" s="53" t="s">
        <v>880</v>
      </c>
      <c r="F3638" s="56">
        <v>256480</v>
      </c>
      <c r="G3638" s="53" t="s">
        <v>25</v>
      </c>
      <c r="H3638" s="56">
        <v>0</v>
      </c>
      <c r="I3638" s="70" t="s">
        <v>939</v>
      </c>
      <c r="J3638" s="63">
        <f t="shared" si="14"/>
        <v>44767</v>
      </c>
      <c r="K3638" s="64">
        <f>IF(ISBLANK(J3638),,H3638*INDEX(Inputs!G:G,MATCH(F3638,Inputs!E:E,0)))</f>
        <v>0</v>
      </c>
      <c r="L3638" s="65" t="str">
        <f>IF(ISBLANK(J3638),,INDEX(Inputs!D:D,MATCH(F3638,Inputs!E:E,0)))</f>
        <v>998PP EvoFox Prime Gaming Bundle (422,423,658,597)</v>
      </c>
      <c r="M3638" s="65" t="str">
        <f>IF(ISBLANK(#REF!),,IF(B3638="Online","Online",IF(LEFT(B3638,1)="E","Online","Offline")))</f>
        <v>Offline</v>
      </c>
      <c r="N3638" s="64">
        <f>IF(ISBLANK(M3638),,H3638*INDEX(Inputs!F:F,MATCH(F3638,Inputs!E:E,0)))</f>
        <v>0</v>
      </c>
      <c r="O3638" s="65"/>
    </row>
    <row r="3639" ht="15.75" customHeight="1" spans="1:15">
      <c r="A3639" s="53" t="s">
        <v>407</v>
      </c>
      <c r="B3639" s="53" t="s">
        <v>77</v>
      </c>
      <c r="C3639" s="53" t="s">
        <v>457</v>
      </c>
      <c r="D3639" s="53" t="s">
        <v>370</v>
      </c>
      <c r="E3639" s="53" t="s">
        <v>880</v>
      </c>
      <c r="F3639" s="56">
        <v>256480</v>
      </c>
      <c r="G3639" s="53" t="s">
        <v>25</v>
      </c>
      <c r="H3639" s="56">
        <v>1</v>
      </c>
      <c r="I3639" s="70" t="s">
        <v>943</v>
      </c>
      <c r="J3639" s="63">
        <f t="shared" si="14"/>
        <v>44768</v>
      </c>
      <c r="K3639" s="64">
        <f>IF(ISBLANK(J3639),,H3639*INDEX(Inputs!G:G,MATCH(F3639,Inputs!E:E,0)))</f>
        <v>3000</v>
      </c>
      <c r="L3639" s="65" t="str">
        <f>IF(ISBLANK(J3639),,INDEX(Inputs!D:D,MATCH(F3639,Inputs!E:E,0)))</f>
        <v>998PP EvoFox Prime Gaming Bundle (422,423,658,597)</v>
      </c>
      <c r="M3639" s="65" t="str">
        <f>IF(ISBLANK(#REF!),,IF(B3639="Online","Online",IF(LEFT(B3639,1)="E","Online","Offline")))</f>
        <v>Offline</v>
      </c>
      <c r="N3639" s="64">
        <f>IF(ISBLANK(M3639),,H3639*INDEX(Inputs!F:F,MATCH(F3639,Inputs!E:E,0)))</f>
        <v>5496</v>
      </c>
      <c r="O3639" s="65"/>
    </row>
    <row r="3640" ht="15.75" customHeight="1" spans="1:15">
      <c r="A3640" s="53" t="s">
        <v>373</v>
      </c>
      <c r="B3640" s="53" t="s">
        <v>82</v>
      </c>
      <c r="C3640" s="53" t="s">
        <v>374</v>
      </c>
      <c r="D3640" s="53" t="s">
        <v>414</v>
      </c>
      <c r="E3640" s="53" t="s">
        <v>415</v>
      </c>
      <c r="F3640" s="56">
        <v>250424</v>
      </c>
      <c r="G3640" s="53" t="s">
        <v>15</v>
      </c>
      <c r="H3640" s="56">
        <v>0</v>
      </c>
      <c r="I3640" s="70" t="s">
        <v>939</v>
      </c>
      <c r="J3640" s="63">
        <f t="shared" si="14"/>
        <v>44767</v>
      </c>
      <c r="K3640" s="64">
        <f>IF(ISBLANK(J3640),,H3640*INDEX(Inputs!G:G,MATCH(F3640,Inputs!E:E,0)))</f>
        <v>0</v>
      </c>
      <c r="L3640" s="65" t="str">
        <f>IF(ISBLANK(J3640),,INDEX(Inputs!D:D,MATCH(F3640,Inputs!E:E,0)))</f>
        <v>419V2 PRIMUS Wireless Desktop V2</v>
      </c>
      <c r="M3640" s="65" t="str">
        <f>IF(ISBLANK(#REF!),,IF(B3640="Online","Online",IF(LEFT(B3640,1)="E","Online","Offline")))</f>
        <v>Offline</v>
      </c>
      <c r="N3640" s="64">
        <f>IF(ISBLANK(M3640),,H3640*INDEX(Inputs!F:F,MATCH(F3640,Inputs!E:E,0)))</f>
        <v>0</v>
      </c>
      <c r="O3640" s="65"/>
    </row>
    <row r="3641" ht="15.75" customHeight="1" spans="1:15">
      <c r="A3641" s="53" t="s">
        <v>373</v>
      </c>
      <c r="B3641" s="53" t="s">
        <v>82</v>
      </c>
      <c r="C3641" s="53" t="s">
        <v>374</v>
      </c>
      <c r="D3641" s="53" t="s">
        <v>414</v>
      </c>
      <c r="E3641" s="53" t="s">
        <v>415</v>
      </c>
      <c r="F3641" s="56">
        <v>250424</v>
      </c>
      <c r="G3641" s="53" t="s">
        <v>15</v>
      </c>
      <c r="H3641" s="56">
        <v>1</v>
      </c>
      <c r="I3641" s="70" t="s">
        <v>941</v>
      </c>
      <c r="J3641" s="63">
        <f t="shared" si="14"/>
        <v>44773</v>
      </c>
      <c r="K3641" s="64">
        <f>IF(ISBLANK(J3641),,H3641*INDEX(Inputs!G:G,MATCH(F3641,Inputs!E:E,0)))</f>
        <v>999</v>
      </c>
      <c r="L3641" s="65" t="str">
        <f>IF(ISBLANK(J3641),,INDEX(Inputs!D:D,MATCH(F3641,Inputs!E:E,0)))</f>
        <v>419V2 PRIMUS Wireless Desktop V2</v>
      </c>
      <c r="M3641" s="65" t="str">
        <f>IF(ISBLANK(#REF!),,IF(B3641="Online","Online",IF(LEFT(B3641,1)="E","Online","Offline")))</f>
        <v>Offline</v>
      </c>
      <c r="N3641" s="64">
        <f>IF(ISBLANK(M3641),,H3641*INDEX(Inputs!F:F,MATCH(F3641,Inputs!E:E,0)))</f>
        <v>1199</v>
      </c>
      <c r="O3641" s="65"/>
    </row>
    <row r="3642" ht="15.75" customHeight="1" spans="1:15">
      <c r="A3642" s="53" t="s">
        <v>373</v>
      </c>
      <c r="B3642" s="53" t="s">
        <v>82</v>
      </c>
      <c r="C3642" s="53" t="s">
        <v>374</v>
      </c>
      <c r="D3642" s="53" t="s">
        <v>414</v>
      </c>
      <c r="E3642" s="53" t="s">
        <v>428</v>
      </c>
      <c r="F3642" s="56">
        <v>250881</v>
      </c>
      <c r="G3642" s="53" t="s">
        <v>98</v>
      </c>
      <c r="H3642" s="56">
        <v>1</v>
      </c>
      <c r="I3642" s="70" t="s">
        <v>941</v>
      </c>
      <c r="J3642" s="63">
        <f t="shared" si="14"/>
        <v>44773</v>
      </c>
      <c r="K3642" s="64">
        <f>IF(ISBLANK(J3642),,H3642*INDEX(Inputs!G:G,MATCH(F3642,Inputs!E:E,0)))</f>
        <v>799</v>
      </c>
      <c r="L3642" s="65" t="str">
        <f>IF(ISBLANK(J3642),,INDEX(Inputs!D:D,MATCH(F3642,Inputs!E:E,0)))</f>
        <v>795BK EvoFox Phantom Pro RGB Gaming Mouse USB</v>
      </c>
      <c r="M3642" s="65" t="str">
        <f>IF(ISBLANK(#REF!),,IF(B3642="Online","Online",IF(LEFT(B3642,1)="E","Online","Offline")))</f>
        <v>Offline</v>
      </c>
      <c r="N3642" s="64">
        <f>IF(ISBLANK(M3642),,H3642*INDEX(Inputs!F:F,MATCH(F3642,Inputs!E:E,0)))</f>
        <v>1099</v>
      </c>
      <c r="O3642" s="65"/>
    </row>
    <row r="3643" ht="15.75" customHeight="1" spans="1:15">
      <c r="A3643" s="53" t="s">
        <v>373</v>
      </c>
      <c r="B3643" s="53" t="s">
        <v>82</v>
      </c>
      <c r="C3643" s="53" t="s">
        <v>374</v>
      </c>
      <c r="D3643" s="53" t="s">
        <v>414</v>
      </c>
      <c r="E3643" s="53" t="s">
        <v>428</v>
      </c>
      <c r="F3643" s="56">
        <v>250881</v>
      </c>
      <c r="G3643" s="53" t="s">
        <v>98</v>
      </c>
      <c r="H3643" s="56">
        <v>1</v>
      </c>
      <c r="I3643" s="70" t="s">
        <v>940</v>
      </c>
      <c r="J3643" s="63">
        <f t="shared" si="14"/>
        <v>44770</v>
      </c>
      <c r="K3643" s="64">
        <f>IF(ISBLANK(J3643),,H3643*INDEX(Inputs!G:G,MATCH(F3643,Inputs!E:E,0)))</f>
        <v>799</v>
      </c>
      <c r="L3643" s="65" t="str">
        <f>IF(ISBLANK(J3643),,INDEX(Inputs!D:D,MATCH(F3643,Inputs!E:E,0)))</f>
        <v>795BK EvoFox Phantom Pro RGB Gaming Mouse USB</v>
      </c>
      <c r="M3643" s="65" t="str">
        <f>IF(ISBLANK(#REF!),,IF(B3643="Online","Online",IF(LEFT(B3643,1)="E","Online","Offline")))</f>
        <v>Offline</v>
      </c>
      <c r="N3643" s="64">
        <f>IF(ISBLANK(M3643),,H3643*INDEX(Inputs!F:F,MATCH(F3643,Inputs!E:E,0)))</f>
        <v>1099</v>
      </c>
      <c r="O3643" s="65"/>
    </row>
    <row r="3644" ht="15.75" customHeight="1" spans="1:15">
      <c r="A3644" s="53" t="s">
        <v>362</v>
      </c>
      <c r="B3644" s="53" t="s">
        <v>87</v>
      </c>
      <c r="C3644" s="53" t="s">
        <v>653</v>
      </c>
      <c r="D3644" s="53" t="s">
        <v>370</v>
      </c>
      <c r="E3644" s="53" t="s">
        <v>371</v>
      </c>
      <c r="F3644" s="56">
        <v>250417</v>
      </c>
      <c r="G3644" s="53" t="s">
        <v>39</v>
      </c>
      <c r="H3644" s="56">
        <v>1</v>
      </c>
      <c r="I3644" s="70" t="s">
        <v>944</v>
      </c>
      <c r="J3644" s="63">
        <f t="shared" si="14"/>
        <v>44772</v>
      </c>
      <c r="K3644" s="64">
        <f>IF(ISBLANK(J3644),,H3644*INDEX(Inputs!G:G,MATCH(F3644,Inputs!E:E,0)))</f>
        <v>929</v>
      </c>
      <c r="L3644" s="65" t="str">
        <f>IF(ISBLANK(J3644),,INDEX(Inputs!D:D,MATCH(F3644,Inputs!E:E,0)))</f>
        <v>416PP Super Speed Hub 4 Port USB 3.0</v>
      </c>
      <c r="M3644" s="65" t="str">
        <f>IF(ISBLANK(#REF!),,IF(B3644="Online","Online",IF(LEFT(B3644,1)="E","Online","Offline")))</f>
        <v>Offline</v>
      </c>
      <c r="N3644" s="64">
        <f>IF(ISBLANK(M3644),,H3644*INDEX(Inputs!F:F,MATCH(F3644,Inputs!E:E,0)))</f>
        <v>1499</v>
      </c>
      <c r="O3644" s="65"/>
    </row>
    <row r="3645" ht="15.75" customHeight="1" spans="1:15">
      <c r="A3645" s="53" t="s">
        <v>362</v>
      </c>
      <c r="B3645" s="53" t="s">
        <v>87</v>
      </c>
      <c r="C3645" s="53" t="s">
        <v>653</v>
      </c>
      <c r="D3645" s="53" t="s">
        <v>370</v>
      </c>
      <c r="E3645" s="53" t="s">
        <v>410</v>
      </c>
      <c r="F3645" s="56">
        <v>250877</v>
      </c>
      <c r="G3645" s="53" t="s">
        <v>22</v>
      </c>
      <c r="H3645" s="56">
        <v>2</v>
      </c>
      <c r="I3645" s="70" t="s">
        <v>938</v>
      </c>
      <c r="J3645" s="63">
        <f t="shared" si="14"/>
        <v>44769</v>
      </c>
      <c r="K3645" s="64">
        <f>IF(ISBLANK(J3645),,H3645*INDEX(Inputs!G:G,MATCH(F3645,Inputs!E:E,0)))</f>
        <v>698</v>
      </c>
      <c r="L3645" s="65" t="str">
        <f>IF(ISBLANK(J3645),,INDEX(Inputs!D:D,MATCH(F3645,Inputs!E:E,0)))</f>
        <v>595BK Evo Fox Falcon X35 Medium Speed Mouse Pad</v>
      </c>
      <c r="M3645" s="65" t="str">
        <f>IF(ISBLANK(#REF!),,IF(B3645="Online","Online",IF(LEFT(B3645,1)="E","Online","Offline")))</f>
        <v>Offline</v>
      </c>
      <c r="N3645" s="64">
        <f>IF(ISBLANK(M3645),,H3645*INDEX(Inputs!F:F,MATCH(F3645,Inputs!E:E,0)))</f>
        <v>1398</v>
      </c>
      <c r="O3645" s="65"/>
    </row>
    <row r="3646" ht="15.75" customHeight="1" spans="1:15">
      <c r="A3646" s="53" t="s">
        <v>362</v>
      </c>
      <c r="B3646" s="53" t="s">
        <v>87</v>
      </c>
      <c r="C3646" s="53" t="s">
        <v>653</v>
      </c>
      <c r="D3646" s="53" t="s">
        <v>370</v>
      </c>
      <c r="E3646" s="53" t="s">
        <v>410</v>
      </c>
      <c r="F3646" s="56">
        <v>250879</v>
      </c>
      <c r="G3646" s="53" t="s">
        <v>30</v>
      </c>
      <c r="H3646" s="56">
        <v>1</v>
      </c>
      <c r="I3646" s="70" t="s">
        <v>942</v>
      </c>
      <c r="J3646" s="63">
        <f t="shared" si="14"/>
        <v>44771</v>
      </c>
      <c r="K3646" s="64">
        <f>IF(ISBLANK(J3646),,H3646*INDEX(Inputs!G:G,MATCH(F3646,Inputs!E:E,0)))</f>
        <v>699</v>
      </c>
      <c r="L3646" s="65" t="str">
        <f>IF(ISBLANK(J3646),,INDEX(Inputs!D:D,MATCH(F3646,Inputs!E:E,0)))</f>
        <v>597BK Evo Fox Falcon X85 Extra Large Speed Mouse Pad</v>
      </c>
      <c r="M3646" s="65" t="str">
        <f>IF(ISBLANK(#REF!),,IF(B3646="Online","Online",IF(LEFT(B3646,1)="E","Online","Offline")))</f>
        <v>Offline</v>
      </c>
      <c r="N3646" s="64">
        <f>IF(ISBLANK(M3646),,H3646*INDEX(Inputs!F:F,MATCH(F3646,Inputs!E:E,0)))</f>
        <v>1199</v>
      </c>
      <c r="O3646" s="65"/>
    </row>
    <row r="3647" ht="15.75" customHeight="1" spans="1:15">
      <c r="A3647" s="53" t="s">
        <v>367</v>
      </c>
      <c r="B3647" s="53" t="s">
        <v>88</v>
      </c>
      <c r="C3647" s="53" t="s">
        <v>569</v>
      </c>
      <c r="D3647" s="53" t="s">
        <v>414</v>
      </c>
      <c r="E3647" s="53" t="s">
        <v>415</v>
      </c>
      <c r="F3647" s="56">
        <v>250874</v>
      </c>
      <c r="G3647" s="53" t="s">
        <v>13</v>
      </c>
      <c r="H3647" s="56">
        <v>1</v>
      </c>
      <c r="I3647" s="70" t="s">
        <v>938</v>
      </c>
      <c r="J3647" s="63">
        <f t="shared" si="14"/>
        <v>44769</v>
      </c>
      <c r="K3647" s="64">
        <f>IF(ISBLANK(J3647),,H3647*INDEX(Inputs!G:G,MATCH(F3647,Inputs!E:E,0)))</f>
        <v>1349</v>
      </c>
      <c r="L3647" s="65" t="str">
        <f>IF(ISBLANK(J3647),,INDEX(Inputs!D:D,MATCH(F3647,Inputs!E:E,0)))</f>
        <v>432BK EvoFox X-Team Gaming Keyboard &amp; Mouse (USB)</v>
      </c>
      <c r="M3647" s="65" t="str">
        <f>IF(ISBLANK(#REF!),,IF(B3647="Online","Online",IF(LEFT(B3647,1)="E","Online","Offline")))</f>
        <v>Offline</v>
      </c>
      <c r="N3647" s="64">
        <f>IF(ISBLANK(M3647),,H3647*INDEX(Inputs!F:F,MATCH(F3647,Inputs!E:E,0)))</f>
        <v>1899</v>
      </c>
      <c r="O3647" s="65"/>
    </row>
    <row r="3648" ht="15.75" customHeight="1" spans="1:15">
      <c r="A3648" s="53" t="s">
        <v>367</v>
      </c>
      <c r="B3648" s="53" t="s">
        <v>88</v>
      </c>
      <c r="C3648" s="53" t="s">
        <v>569</v>
      </c>
      <c r="D3648" s="53" t="s">
        <v>370</v>
      </c>
      <c r="E3648" s="53" t="s">
        <v>410</v>
      </c>
      <c r="F3648" s="56">
        <v>250877</v>
      </c>
      <c r="G3648" s="53" t="s">
        <v>22</v>
      </c>
      <c r="H3648" s="56">
        <v>1</v>
      </c>
      <c r="I3648" s="70" t="s">
        <v>944</v>
      </c>
      <c r="J3648" s="63">
        <f t="shared" si="14"/>
        <v>44772</v>
      </c>
      <c r="K3648" s="64">
        <f>IF(ISBLANK(J3648),,H3648*INDEX(Inputs!G:G,MATCH(F3648,Inputs!E:E,0)))</f>
        <v>349</v>
      </c>
      <c r="L3648" s="65" t="str">
        <f>IF(ISBLANK(J3648),,INDEX(Inputs!D:D,MATCH(F3648,Inputs!E:E,0)))</f>
        <v>595BK Evo Fox Falcon X35 Medium Speed Mouse Pad</v>
      </c>
      <c r="M3648" s="65" t="str">
        <f>IF(ISBLANK(#REF!),,IF(B3648="Online","Online",IF(LEFT(B3648,1)="E","Online","Offline")))</f>
        <v>Offline</v>
      </c>
      <c r="N3648" s="64">
        <f>IF(ISBLANK(M3648),,H3648*INDEX(Inputs!F:F,MATCH(F3648,Inputs!E:E,0)))</f>
        <v>699</v>
      </c>
      <c r="O3648" s="65"/>
    </row>
    <row r="3649" ht="15.75" customHeight="1" spans="1:15">
      <c r="A3649" s="53" t="s">
        <v>367</v>
      </c>
      <c r="B3649" s="53" t="s">
        <v>88</v>
      </c>
      <c r="C3649" s="53" t="s">
        <v>569</v>
      </c>
      <c r="D3649" s="53" t="s">
        <v>370</v>
      </c>
      <c r="E3649" s="53" t="s">
        <v>880</v>
      </c>
      <c r="F3649" s="56">
        <v>256480</v>
      </c>
      <c r="G3649" s="53" t="s">
        <v>25</v>
      </c>
      <c r="H3649" s="56">
        <v>2</v>
      </c>
      <c r="I3649" s="70" t="s">
        <v>939</v>
      </c>
      <c r="J3649" s="63">
        <f t="shared" si="14"/>
        <v>44767</v>
      </c>
      <c r="K3649" s="64">
        <f>IF(ISBLANK(J3649),,H3649*INDEX(Inputs!G:G,MATCH(F3649,Inputs!E:E,0)))</f>
        <v>6000</v>
      </c>
      <c r="L3649" s="65" t="str">
        <f>IF(ISBLANK(J3649),,INDEX(Inputs!D:D,MATCH(F3649,Inputs!E:E,0)))</f>
        <v>998PP EvoFox Prime Gaming Bundle (422,423,658,597)</v>
      </c>
      <c r="M3649" s="65" t="str">
        <f>IF(ISBLANK(#REF!),,IF(B3649="Online","Online",IF(LEFT(B3649,1)="E","Online","Offline")))</f>
        <v>Offline</v>
      </c>
      <c r="N3649" s="64">
        <f>IF(ISBLANK(M3649),,H3649*INDEX(Inputs!F:F,MATCH(F3649,Inputs!E:E,0)))</f>
        <v>10992</v>
      </c>
      <c r="O3649" s="65"/>
    </row>
    <row r="3650" ht="15.75" customHeight="1" spans="1:15">
      <c r="A3650" s="53" t="s">
        <v>367</v>
      </c>
      <c r="B3650" s="53" t="s">
        <v>88</v>
      </c>
      <c r="C3650" s="53" t="s">
        <v>569</v>
      </c>
      <c r="D3650" s="53" t="s">
        <v>370</v>
      </c>
      <c r="E3650" s="53" t="s">
        <v>880</v>
      </c>
      <c r="F3650" s="56">
        <v>256480</v>
      </c>
      <c r="G3650" s="53" t="s">
        <v>25</v>
      </c>
      <c r="H3650" s="56">
        <v>-2</v>
      </c>
      <c r="I3650" s="70" t="s">
        <v>940</v>
      </c>
      <c r="J3650" s="63">
        <f t="shared" si="14"/>
        <v>44770</v>
      </c>
      <c r="K3650" s="64">
        <f>IF(ISBLANK(J3650),,H3650*INDEX(Inputs!G:G,MATCH(F3650,Inputs!E:E,0)))</f>
        <v>-6000</v>
      </c>
      <c r="L3650" s="65" t="str">
        <f>IF(ISBLANK(J3650),,INDEX(Inputs!D:D,MATCH(F3650,Inputs!E:E,0)))</f>
        <v>998PP EvoFox Prime Gaming Bundle (422,423,658,597)</v>
      </c>
      <c r="M3650" s="65" t="str">
        <f>IF(ISBLANK(#REF!),,IF(B3650="Online","Online",IF(LEFT(B3650,1)="E","Online","Offline")))</f>
        <v>Offline</v>
      </c>
      <c r="N3650" s="64">
        <f>IF(ISBLANK(M3650),,H3650*INDEX(Inputs!F:F,MATCH(F3650,Inputs!E:E,0)))</f>
        <v>-10992</v>
      </c>
      <c r="O3650" s="65"/>
    </row>
    <row r="3651" ht="15.75" customHeight="1" spans="1:15">
      <c r="A3651" s="53" t="s">
        <v>407</v>
      </c>
      <c r="B3651" s="53" t="s">
        <v>430</v>
      </c>
      <c r="C3651" s="53" t="s">
        <v>431</v>
      </c>
      <c r="D3651" s="53" t="s">
        <v>370</v>
      </c>
      <c r="E3651" s="53" t="s">
        <v>410</v>
      </c>
      <c r="F3651" s="56">
        <v>250876</v>
      </c>
      <c r="G3651" s="53" t="s">
        <v>26</v>
      </c>
      <c r="H3651" s="56">
        <v>1</v>
      </c>
      <c r="I3651" s="70" t="s">
        <v>938</v>
      </c>
      <c r="J3651" s="63">
        <f t="shared" si="14"/>
        <v>44769</v>
      </c>
      <c r="K3651" s="64">
        <f>IF(ISBLANK(J3651),,H3651*INDEX(Inputs!G:G,MATCH(F3651,Inputs!E:E,0)))</f>
        <v>1399</v>
      </c>
      <c r="L3651" s="65" t="str">
        <f>IF(ISBLANK(J3651),,INDEX(Inputs!D:D,MATCH(F3651,Inputs!E:E,0)))</f>
        <v>649BK EvoFox Typhoon Laptop Cooling Pad</v>
      </c>
      <c r="M3651" s="65" t="str">
        <f>IF(ISBLANK(#REF!),,IF(B3651="Online","Online",IF(LEFT(B3651,1)="E","Online","Offline")))</f>
        <v>Offline</v>
      </c>
      <c r="N3651" s="64">
        <f>IF(ISBLANK(M3651),,H3651*INDEX(Inputs!F:F,MATCH(F3651,Inputs!E:E,0)))</f>
        <v>1999</v>
      </c>
      <c r="O3651" s="65"/>
    </row>
    <row r="3652" ht="15.75" customHeight="1" spans="1:15">
      <c r="A3652" s="53" t="s">
        <v>407</v>
      </c>
      <c r="B3652" s="53" t="s">
        <v>430</v>
      </c>
      <c r="C3652" s="53" t="s">
        <v>431</v>
      </c>
      <c r="D3652" s="53" t="s">
        <v>370</v>
      </c>
      <c r="E3652" s="53" t="s">
        <v>880</v>
      </c>
      <c r="F3652" s="56">
        <v>256480</v>
      </c>
      <c r="G3652" s="53" t="s">
        <v>25</v>
      </c>
      <c r="H3652" s="56">
        <v>1</v>
      </c>
      <c r="I3652" s="70" t="s">
        <v>938</v>
      </c>
      <c r="J3652" s="63">
        <f t="shared" si="14"/>
        <v>44769</v>
      </c>
      <c r="K3652" s="64">
        <f>IF(ISBLANK(J3652),,H3652*INDEX(Inputs!G:G,MATCH(F3652,Inputs!E:E,0)))</f>
        <v>3000</v>
      </c>
      <c r="L3652" s="65" t="str">
        <f>IF(ISBLANK(J3652),,INDEX(Inputs!D:D,MATCH(F3652,Inputs!E:E,0)))</f>
        <v>998PP EvoFox Prime Gaming Bundle (422,423,658,597)</v>
      </c>
      <c r="M3652" s="65" t="str">
        <f>IF(ISBLANK(#REF!),,IF(B3652="Online","Online",IF(LEFT(B3652,1)="E","Online","Offline")))</f>
        <v>Offline</v>
      </c>
      <c r="N3652" s="64">
        <f>IF(ISBLANK(M3652),,H3652*INDEX(Inputs!F:F,MATCH(F3652,Inputs!E:E,0)))</f>
        <v>5496</v>
      </c>
      <c r="O3652" s="65"/>
    </row>
    <row r="3653" ht="15.75" customHeight="1" spans="1:15">
      <c r="A3653" s="53" t="s">
        <v>407</v>
      </c>
      <c r="B3653" s="53" t="s">
        <v>93</v>
      </c>
      <c r="C3653" s="53" t="s">
        <v>514</v>
      </c>
      <c r="D3653" s="53" t="s">
        <v>370</v>
      </c>
      <c r="E3653" s="53" t="s">
        <v>410</v>
      </c>
      <c r="F3653" s="56">
        <v>250879</v>
      </c>
      <c r="G3653" s="53" t="s">
        <v>30</v>
      </c>
      <c r="H3653" s="56">
        <v>1</v>
      </c>
      <c r="I3653" s="70" t="s">
        <v>940</v>
      </c>
      <c r="J3653" s="63">
        <f t="shared" si="14"/>
        <v>44770</v>
      </c>
      <c r="K3653" s="64">
        <f>IF(ISBLANK(J3653),,H3653*INDEX(Inputs!G:G,MATCH(F3653,Inputs!E:E,0)))</f>
        <v>699</v>
      </c>
      <c r="L3653" s="65" t="str">
        <f>IF(ISBLANK(J3653),,INDEX(Inputs!D:D,MATCH(F3653,Inputs!E:E,0)))</f>
        <v>597BK Evo Fox Falcon X85 Extra Large Speed Mouse Pad</v>
      </c>
      <c r="M3653" s="65" t="str">
        <f>IF(ISBLANK(#REF!),,IF(B3653="Online","Online",IF(LEFT(B3653,1)="E","Online","Offline")))</f>
        <v>Offline</v>
      </c>
      <c r="N3653" s="64">
        <f>IF(ISBLANK(M3653),,H3653*INDEX(Inputs!F:F,MATCH(F3653,Inputs!E:E,0)))</f>
        <v>1199</v>
      </c>
      <c r="O3653" s="65"/>
    </row>
    <row r="3654" ht="15.75" customHeight="1" spans="1:15">
      <c r="A3654" s="53" t="s">
        <v>407</v>
      </c>
      <c r="B3654" s="53" t="s">
        <v>93</v>
      </c>
      <c r="C3654" s="53" t="s">
        <v>514</v>
      </c>
      <c r="D3654" s="53" t="s">
        <v>370</v>
      </c>
      <c r="E3654" s="53" t="s">
        <v>880</v>
      </c>
      <c r="F3654" s="56">
        <v>256479</v>
      </c>
      <c r="G3654" s="53" t="s">
        <v>28</v>
      </c>
      <c r="H3654" s="56">
        <v>-1</v>
      </c>
      <c r="I3654" s="70" t="s">
        <v>944</v>
      </c>
      <c r="J3654" s="63">
        <f t="shared" si="14"/>
        <v>44772</v>
      </c>
      <c r="K3654" s="64">
        <f>IF(ISBLANK(J3654),,H3654*INDEX(Inputs!G:G,MATCH(F3654,Inputs!E:E,0)))</f>
        <v>-2500</v>
      </c>
      <c r="L3654" s="65" t="str">
        <f>IF(ISBLANK(J3654),,INDEX(Inputs!D:D,MATCH(F3654,Inputs!E:E,0)))</f>
        <v>997PP EvoFox Explore Gaming Bundle (422,423,659,595)</v>
      </c>
      <c r="M3654" s="65" t="str">
        <f>IF(ISBLANK(#REF!),,IF(B3654="Online","Online",IF(LEFT(B3654,1)="E","Online","Offline")))</f>
        <v>Offline</v>
      </c>
      <c r="N3654" s="64">
        <f>IF(ISBLANK(M3654),,H3654*INDEX(Inputs!F:F,MATCH(F3654,Inputs!E:E,0)))</f>
        <v>-4796</v>
      </c>
      <c r="O3654" s="65"/>
    </row>
    <row r="3655" ht="15.75" customHeight="1" spans="1:15">
      <c r="A3655" s="53" t="s">
        <v>407</v>
      </c>
      <c r="B3655" s="53" t="s">
        <v>93</v>
      </c>
      <c r="C3655" s="53" t="s">
        <v>514</v>
      </c>
      <c r="D3655" s="53" t="s">
        <v>370</v>
      </c>
      <c r="E3655" s="53" t="s">
        <v>880</v>
      </c>
      <c r="F3655" s="56">
        <v>256479</v>
      </c>
      <c r="G3655" s="53" t="s">
        <v>28</v>
      </c>
      <c r="H3655" s="56">
        <v>-1</v>
      </c>
      <c r="I3655" s="70" t="s">
        <v>938</v>
      </c>
      <c r="J3655" s="63">
        <f t="shared" si="14"/>
        <v>44769</v>
      </c>
      <c r="K3655" s="64">
        <f>IF(ISBLANK(J3655),,H3655*INDEX(Inputs!G:G,MATCH(F3655,Inputs!E:E,0)))</f>
        <v>-2500</v>
      </c>
      <c r="L3655" s="65" t="str">
        <f>IF(ISBLANK(J3655),,INDEX(Inputs!D:D,MATCH(F3655,Inputs!E:E,0)))</f>
        <v>997PP EvoFox Explore Gaming Bundle (422,423,659,595)</v>
      </c>
      <c r="M3655" s="65" t="str">
        <f>IF(ISBLANK(#REF!),,IF(B3655="Online","Online",IF(LEFT(B3655,1)="E","Online","Offline")))</f>
        <v>Offline</v>
      </c>
      <c r="N3655" s="64">
        <f>IF(ISBLANK(M3655),,H3655*INDEX(Inputs!F:F,MATCH(F3655,Inputs!E:E,0)))</f>
        <v>-4796</v>
      </c>
      <c r="O3655" s="65"/>
    </row>
    <row r="3656" ht="15.75" customHeight="1" spans="1:15">
      <c r="A3656" s="53" t="s">
        <v>407</v>
      </c>
      <c r="B3656" s="53" t="s">
        <v>93</v>
      </c>
      <c r="C3656" s="53" t="s">
        <v>514</v>
      </c>
      <c r="D3656" s="53" t="s">
        <v>370</v>
      </c>
      <c r="E3656" s="53" t="s">
        <v>880</v>
      </c>
      <c r="F3656" s="56">
        <v>256479</v>
      </c>
      <c r="G3656" s="53" t="s">
        <v>28</v>
      </c>
      <c r="H3656" s="56">
        <v>1</v>
      </c>
      <c r="I3656" s="70" t="s">
        <v>939</v>
      </c>
      <c r="J3656" s="63">
        <f t="shared" si="14"/>
        <v>44767</v>
      </c>
      <c r="K3656" s="64">
        <f>IF(ISBLANK(J3656),,H3656*INDEX(Inputs!G:G,MATCH(F3656,Inputs!E:E,0)))</f>
        <v>2500</v>
      </c>
      <c r="L3656" s="65" t="str">
        <f>IF(ISBLANK(J3656),,INDEX(Inputs!D:D,MATCH(F3656,Inputs!E:E,0)))</f>
        <v>997PP EvoFox Explore Gaming Bundle (422,423,659,595)</v>
      </c>
      <c r="M3656" s="65" t="str">
        <f>IF(ISBLANK(#REF!),,IF(B3656="Online","Online",IF(LEFT(B3656,1)="E","Online","Offline")))</f>
        <v>Offline</v>
      </c>
      <c r="N3656" s="64">
        <f>IF(ISBLANK(M3656),,H3656*INDEX(Inputs!F:F,MATCH(F3656,Inputs!E:E,0)))</f>
        <v>4796</v>
      </c>
      <c r="O3656" s="65"/>
    </row>
    <row r="3657" ht="15.75" customHeight="1" spans="1:15">
      <c r="A3657" s="53" t="s">
        <v>407</v>
      </c>
      <c r="B3657" s="53" t="s">
        <v>93</v>
      </c>
      <c r="C3657" s="53" t="s">
        <v>514</v>
      </c>
      <c r="D3657" s="53" t="s">
        <v>370</v>
      </c>
      <c r="E3657" s="53" t="s">
        <v>880</v>
      </c>
      <c r="F3657" s="56">
        <v>256480</v>
      </c>
      <c r="G3657" s="53" t="s">
        <v>25</v>
      </c>
      <c r="H3657" s="56">
        <v>1</v>
      </c>
      <c r="I3657" s="70" t="s">
        <v>943</v>
      </c>
      <c r="J3657" s="63">
        <f t="shared" si="14"/>
        <v>44768</v>
      </c>
      <c r="K3657" s="64">
        <f>IF(ISBLANK(J3657),,H3657*INDEX(Inputs!G:G,MATCH(F3657,Inputs!E:E,0)))</f>
        <v>3000</v>
      </c>
      <c r="L3657" s="65" t="str">
        <f>IF(ISBLANK(J3657),,INDEX(Inputs!D:D,MATCH(F3657,Inputs!E:E,0)))</f>
        <v>998PP EvoFox Prime Gaming Bundle (422,423,658,597)</v>
      </c>
      <c r="M3657" s="65" t="str">
        <f>IF(ISBLANK(#REF!),,IF(B3657="Online","Online",IF(LEFT(B3657,1)="E","Online","Offline")))</f>
        <v>Offline</v>
      </c>
      <c r="N3657" s="64">
        <f>IF(ISBLANK(M3657),,H3657*INDEX(Inputs!F:F,MATCH(F3657,Inputs!E:E,0)))</f>
        <v>5496</v>
      </c>
      <c r="O3657" s="65"/>
    </row>
    <row r="3658" ht="15.75" customHeight="1" spans="1:15">
      <c r="A3658" s="53" t="s">
        <v>367</v>
      </c>
      <c r="B3658" s="53" t="s">
        <v>94</v>
      </c>
      <c r="C3658" s="53" t="s">
        <v>610</v>
      </c>
      <c r="D3658" s="53" t="s">
        <v>414</v>
      </c>
      <c r="E3658" s="53" t="s">
        <v>415</v>
      </c>
      <c r="F3658" s="56">
        <v>250874</v>
      </c>
      <c r="G3658" s="53" t="s">
        <v>13</v>
      </c>
      <c r="H3658" s="56">
        <v>1</v>
      </c>
      <c r="I3658" s="70" t="s">
        <v>941</v>
      </c>
      <c r="J3658" s="63">
        <f t="shared" si="14"/>
        <v>44773</v>
      </c>
      <c r="K3658" s="64">
        <f>IF(ISBLANK(J3658),,H3658*INDEX(Inputs!G:G,MATCH(F3658,Inputs!E:E,0)))</f>
        <v>1349</v>
      </c>
      <c r="L3658" s="65" t="str">
        <f>IF(ISBLANK(J3658),,INDEX(Inputs!D:D,MATCH(F3658,Inputs!E:E,0)))</f>
        <v>432BK EvoFox X-Team Gaming Keyboard &amp; Mouse (USB)</v>
      </c>
      <c r="M3658" s="65" t="str">
        <f>IF(ISBLANK(#REF!),,IF(B3658="Online","Online",IF(LEFT(B3658,1)="E","Online","Offline")))</f>
        <v>Offline</v>
      </c>
      <c r="N3658" s="64">
        <f>IF(ISBLANK(M3658),,H3658*INDEX(Inputs!F:F,MATCH(F3658,Inputs!E:E,0)))</f>
        <v>1899</v>
      </c>
      <c r="O3658" s="65"/>
    </row>
    <row r="3659" ht="15.75" customHeight="1" spans="1:15">
      <c r="A3659" s="53" t="s">
        <v>367</v>
      </c>
      <c r="B3659" s="53" t="s">
        <v>94</v>
      </c>
      <c r="C3659" s="53" t="s">
        <v>610</v>
      </c>
      <c r="D3659" s="53" t="s">
        <v>370</v>
      </c>
      <c r="E3659" s="53" t="s">
        <v>880</v>
      </c>
      <c r="F3659" s="56">
        <v>256479</v>
      </c>
      <c r="G3659" s="53" t="s">
        <v>28</v>
      </c>
      <c r="H3659" s="56">
        <v>-1</v>
      </c>
      <c r="I3659" s="70" t="s">
        <v>939</v>
      </c>
      <c r="J3659" s="63">
        <f t="shared" si="14"/>
        <v>44767</v>
      </c>
      <c r="K3659" s="64">
        <f>IF(ISBLANK(J3659),,H3659*INDEX(Inputs!G:G,MATCH(F3659,Inputs!E:E,0)))</f>
        <v>-2500</v>
      </c>
      <c r="L3659" s="65" t="str">
        <f>IF(ISBLANK(J3659),,INDEX(Inputs!D:D,MATCH(F3659,Inputs!E:E,0)))</f>
        <v>997PP EvoFox Explore Gaming Bundle (422,423,659,595)</v>
      </c>
      <c r="M3659" s="65" t="str">
        <f>IF(ISBLANK(#REF!),,IF(B3659="Online","Online",IF(LEFT(B3659,1)="E","Online","Offline")))</f>
        <v>Offline</v>
      </c>
      <c r="N3659" s="64">
        <f>IF(ISBLANK(M3659),,H3659*INDEX(Inputs!F:F,MATCH(F3659,Inputs!E:E,0)))</f>
        <v>-4796</v>
      </c>
      <c r="O3659" s="65"/>
    </row>
    <row r="3660" ht="15.75" customHeight="1" spans="1:15">
      <c r="A3660" s="53" t="s">
        <v>362</v>
      </c>
      <c r="B3660" s="53" t="s">
        <v>97</v>
      </c>
      <c r="C3660" s="53" t="s">
        <v>958</v>
      </c>
      <c r="D3660" s="53" t="s">
        <v>414</v>
      </c>
      <c r="E3660" s="53" t="s">
        <v>415</v>
      </c>
      <c r="F3660" s="56">
        <v>250874</v>
      </c>
      <c r="G3660" s="53" t="s">
        <v>13</v>
      </c>
      <c r="H3660" s="56">
        <v>1</v>
      </c>
      <c r="I3660" s="70" t="s">
        <v>938</v>
      </c>
      <c r="J3660" s="63">
        <f t="shared" si="14"/>
        <v>44769</v>
      </c>
      <c r="K3660" s="64">
        <f>IF(ISBLANK(J3660),,H3660*INDEX(Inputs!G:G,MATCH(F3660,Inputs!E:E,0)))</f>
        <v>1349</v>
      </c>
      <c r="L3660" s="65" t="str">
        <f>IF(ISBLANK(J3660),,INDEX(Inputs!D:D,MATCH(F3660,Inputs!E:E,0)))</f>
        <v>432BK EvoFox X-Team Gaming Keyboard &amp; Mouse (USB)</v>
      </c>
      <c r="M3660" s="65" t="str">
        <f>IF(ISBLANK(#REF!),,IF(B3660="Online","Online",IF(LEFT(B3660,1)="E","Online","Offline")))</f>
        <v>Offline</v>
      </c>
      <c r="N3660" s="64">
        <f>IF(ISBLANK(M3660),,H3660*INDEX(Inputs!F:F,MATCH(F3660,Inputs!E:E,0)))</f>
        <v>1899</v>
      </c>
      <c r="O3660" s="65"/>
    </row>
    <row r="3661" ht="15.75" customHeight="1" spans="1:15">
      <c r="A3661" s="53" t="s">
        <v>407</v>
      </c>
      <c r="B3661" s="53" t="s">
        <v>102</v>
      </c>
      <c r="C3661" s="53" t="s">
        <v>528</v>
      </c>
      <c r="D3661" s="53" t="s">
        <v>370</v>
      </c>
      <c r="E3661" s="53" t="s">
        <v>410</v>
      </c>
      <c r="F3661" s="56">
        <v>250879</v>
      </c>
      <c r="G3661" s="53" t="s">
        <v>30</v>
      </c>
      <c r="H3661" s="56">
        <v>1</v>
      </c>
      <c r="I3661" s="70" t="s">
        <v>938</v>
      </c>
      <c r="J3661" s="63">
        <f t="shared" si="14"/>
        <v>44769</v>
      </c>
      <c r="K3661" s="64">
        <f>IF(ISBLANK(J3661),,H3661*INDEX(Inputs!G:G,MATCH(F3661,Inputs!E:E,0)))</f>
        <v>699</v>
      </c>
      <c r="L3661" s="65" t="str">
        <f>IF(ISBLANK(J3661),,INDEX(Inputs!D:D,MATCH(F3661,Inputs!E:E,0)))</f>
        <v>597BK Evo Fox Falcon X85 Extra Large Speed Mouse Pad</v>
      </c>
      <c r="M3661" s="65" t="str">
        <f>IF(ISBLANK(#REF!),,IF(B3661="Online","Online",IF(LEFT(B3661,1)="E","Online","Offline")))</f>
        <v>Offline</v>
      </c>
      <c r="N3661" s="64">
        <f>IF(ISBLANK(M3661),,H3661*INDEX(Inputs!F:F,MATCH(F3661,Inputs!E:E,0)))</f>
        <v>1199</v>
      </c>
      <c r="O3661" s="65"/>
    </row>
    <row r="3662" ht="15.75" customHeight="1" spans="1:15">
      <c r="A3662" s="53" t="s">
        <v>407</v>
      </c>
      <c r="B3662" s="53" t="s">
        <v>102</v>
      </c>
      <c r="C3662" s="53" t="s">
        <v>528</v>
      </c>
      <c r="D3662" s="53" t="s">
        <v>370</v>
      </c>
      <c r="E3662" s="53" t="s">
        <v>880</v>
      </c>
      <c r="F3662" s="56">
        <v>256479</v>
      </c>
      <c r="G3662" s="53" t="s">
        <v>28</v>
      </c>
      <c r="H3662" s="56">
        <v>1</v>
      </c>
      <c r="I3662" s="70" t="s">
        <v>940</v>
      </c>
      <c r="J3662" s="63">
        <f t="shared" si="14"/>
        <v>44770</v>
      </c>
      <c r="K3662" s="64">
        <f>IF(ISBLANK(J3662),,H3662*INDEX(Inputs!G:G,MATCH(F3662,Inputs!E:E,0)))</f>
        <v>2500</v>
      </c>
      <c r="L3662" s="65" t="str">
        <f>IF(ISBLANK(J3662),,INDEX(Inputs!D:D,MATCH(F3662,Inputs!E:E,0)))</f>
        <v>997PP EvoFox Explore Gaming Bundle (422,423,659,595)</v>
      </c>
      <c r="M3662" s="65" t="str">
        <f>IF(ISBLANK(#REF!),,IF(B3662="Online","Online",IF(LEFT(B3662,1)="E","Online","Offline")))</f>
        <v>Offline</v>
      </c>
      <c r="N3662" s="64">
        <f>IF(ISBLANK(M3662),,H3662*INDEX(Inputs!F:F,MATCH(F3662,Inputs!E:E,0)))</f>
        <v>4796</v>
      </c>
      <c r="O3662" s="65"/>
    </row>
    <row r="3663" ht="15.75" customHeight="1" spans="1:15">
      <c r="A3663" s="53" t="s">
        <v>407</v>
      </c>
      <c r="B3663" s="53" t="s">
        <v>102</v>
      </c>
      <c r="C3663" s="53" t="s">
        <v>528</v>
      </c>
      <c r="D3663" s="53" t="s">
        <v>370</v>
      </c>
      <c r="E3663" s="53" t="s">
        <v>880</v>
      </c>
      <c r="F3663" s="56">
        <v>256479</v>
      </c>
      <c r="G3663" s="53" t="s">
        <v>28</v>
      </c>
      <c r="H3663" s="56">
        <v>0</v>
      </c>
      <c r="I3663" s="70" t="s">
        <v>939</v>
      </c>
      <c r="J3663" s="63">
        <f t="shared" si="14"/>
        <v>44767</v>
      </c>
      <c r="K3663" s="64">
        <f>IF(ISBLANK(J3663),,H3663*INDEX(Inputs!G:G,MATCH(F3663,Inputs!E:E,0)))</f>
        <v>0</v>
      </c>
      <c r="L3663" s="65" t="str">
        <f>IF(ISBLANK(J3663),,INDEX(Inputs!D:D,MATCH(F3663,Inputs!E:E,0)))</f>
        <v>997PP EvoFox Explore Gaming Bundle (422,423,659,595)</v>
      </c>
      <c r="M3663" s="65" t="str">
        <f>IF(ISBLANK(#REF!),,IF(B3663="Online","Online",IF(LEFT(B3663,1)="E","Online","Offline")))</f>
        <v>Offline</v>
      </c>
      <c r="N3663" s="64">
        <f>IF(ISBLANK(M3663),,H3663*INDEX(Inputs!F:F,MATCH(F3663,Inputs!E:E,0)))</f>
        <v>0</v>
      </c>
      <c r="O3663" s="65"/>
    </row>
    <row r="3664" ht="15.75" customHeight="1" spans="1:15">
      <c r="A3664" s="53" t="s">
        <v>407</v>
      </c>
      <c r="B3664" s="53" t="s">
        <v>105</v>
      </c>
      <c r="C3664" s="53" t="s">
        <v>529</v>
      </c>
      <c r="D3664" s="53" t="s">
        <v>370</v>
      </c>
      <c r="E3664" s="53" t="s">
        <v>410</v>
      </c>
      <c r="F3664" s="56">
        <v>250879</v>
      </c>
      <c r="G3664" s="53" t="s">
        <v>30</v>
      </c>
      <c r="H3664" s="56">
        <v>0</v>
      </c>
      <c r="I3664" s="70" t="s">
        <v>943</v>
      </c>
      <c r="J3664" s="63">
        <f t="shared" si="14"/>
        <v>44768</v>
      </c>
      <c r="K3664" s="64">
        <f>IF(ISBLANK(J3664),,H3664*INDEX(Inputs!G:G,MATCH(F3664,Inputs!E:E,0)))</f>
        <v>0</v>
      </c>
      <c r="L3664" s="65" t="str">
        <f>IF(ISBLANK(J3664),,INDEX(Inputs!D:D,MATCH(F3664,Inputs!E:E,0)))</f>
        <v>597BK Evo Fox Falcon X85 Extra Large Speed Mouse Pad</v>
      </c>
      <c r="M3664" s="65" t="str">
        <f>IF(ISBLANK(#REF!),,IF(B3664="Online","Online",IF(LEFT(B3664,1)="E","Online","Offline")))</f>
        <v>Offline</v>
      </c>
      <c r="N3664" s="64">
        <f>IF(ISBLANK(M3664),,H3664*INDEX(Inputs!F:F,MATCH(F3664,Inputs!E:E,0)))</f>
        <v>0</v>
      </c>
      <c r="O3664" s="65"/>
    </row>
    <row r="3665" ht="15.75" customHeight="1" spans="1:15">
      <c r="A3665" s="53" t="s">
        <v>407</v>
      </c>
      <c r="B3665" s="53" t="s">
        <v>105</v>
      </c>
      <c r="C3665" s="53" t="s">
        <v>529</v>
      </c>
      <c r="D3665" s="53" t="s">
        <v>370</v>
      </c>
      <c r="E3665" s="53" t="s">
        <v>880</v>
      </c>
      <c r="F3665" s="56">
        <v>256479</v>
      </c>
      <c r="G3665" s="53" t="s">
        <v>28</v>
      </c>
      <c r="H3665" s="56">
        <v>-6</v>
      </c>
      <c r="I3665" s="70" t="s">
        <v>939</v>
      </c>
      <c r="J3665" s="63">
        <f t="shared" si="14"/>
        <v>44767</v>
      </c>
      <c r="K3665" s="64">
        <f>IF(ISBLANK(J3665),,H3665*INDEX(Inputs!G:G,MATCH(F3665,Inputs!E:E,0)))</f>
        <v>-15000</v>
      </c>
      <c r="L3665" s="65" t="str">
        <f>IF(ISBLANK(J3665),,INDEX(Inputs!D:D,MATCH(F3665,Inputs!E:E,0)))</f>
        <v>997PP EvoFox Explore Gaming Bundle (422,423,659,595)</v>
      </c>
      <c r="M3665" s="65" t="str">
        <f>IF(ISBLANK(#REF!),,IF(B3665="Online","Online",IF(LEFT(B3665,1)="E","Online","Offline")))</f>
        <v>Offline</v>
      </c>
      <c r="N3665" s="64">
        <f>IF(ISBLANK(M3665),,H3665*INDEX(Inputs!F:F,MATCH(F3665,Inputs!E:E,0)))</f>
        <v>-28776</v>
      </c>
      <c r="O3665" s="65"/>
    </row>
    <row r="3666" ht="15.75" customHeight="1" spans="1:15">
      <c r="A3666" s="53" t="s">
        <v>407</v>
      </c>
      <c r="B3666" s="53" t="s">
        <v>105</v>
      </c>
      <c r="C3666" s="53" t="s">
        <v>529</v>
      </c>
      <c r="D3666" s="53" t="s">
        <v>370</v>
      </c>
      <c r="E3666" s="53" t="s">
        <v>880</v>
      </c>
      <c r="F3666" s="56">
        <v>256479</v>
      </c>
      <c r="G3666" s="53" t="s">
        <v>28</v>
      </c>
      <c r="H3666" s="56">
        <v>0</v>
      </c>
      <c r="I3666" s="70" t="s">
        <v>940</v>
      </c>
      <c r="J3666" s="63">
        <f t="shared" si="14"/>
        <v>44770</v>
      </c>
      <c r="K3666" s="64">
        <f>IF(ISBLANK(J3666),,H3666*INDEX(Inputs!G:G,MATCH(F3666,Inputs!E:E,0)))</f>
        <v>0</v>
      </c>
      <c r="L3666" s="65" t="str">
        <f>IF(ISBLANK(J3666),,INDEX(Inputs!D:D,MATCH(F3666,Inputs!E:E,0)))</f>
        <v>997PP EvoFox Explore Gaming Bundle (422,423,659,595)</v>
      </c>
      <c r="M3666" s="65" t="str">
        <f>IF(ISBLANK(#REF!),,IF(B3666="Online","Online",IF(LEFT(B3666,1)="E","Online","Offline")))</f>
        <v>Offline</v>
      </c>
      <c r="N3666" s="64">
        <f>IF(ISBLANK(M3666),,H3666*INDEX(Inputs!F:F,MATCH(F3666,Inputs!E:E,0)))</f>
        <v>0</v>
      </c>
      <c r="O3666" s="65"/>
    </row>
    <row r="3667" ht="15.75" customHeight="1" spans="1:15">
      <c r="A3667" s="53" t="s">
        <v>407</v>
      </c>
      <c r="B3667" s="53" t="s">
        <v>105</v>
      </c>
      <c r="C3667" s="53" t="s">
        <v>529</v>
      </c>
      <c r="D3667" s="53" t="s">
        <v>370</v>
      </c>
      <c r="E3667" s="53" t="s">
        <v>880</v>
      </c>
      <c r="F3667" s="56">
        <v>256479</v>
      </c>
      <c r="G3667" s="53" t="s">
        <v>28</v>
      </c>
      <c r="H3667" s="56">
        <v>2</v>
      </c>
      <c r="I3667" s="70" t="s">
        <v>943</v>
      </c>
      <c r="J3667" s="63">
        <f t="shared" si="14"/>
        <v>44768</v>
      </c>
      <c r="K3667" s="64">
        <f>IF(ISBLANK(J3667),,H3667*INDEX(Inputs!G:G,MATCH(F3667,Inputs!E:E,0)))</f>
        <v>5000</v>
      </c>
      <c r="L3667" s="65" t="str">
        <f>IF(ISBLANK(J3667),,INDEX(Inputs!D:D,MATCH(F3667,Inputs!E:E,0)))</f>
        <v>997PP EvoFox Explore Gaming Bundle (422,423,659,595)</v>
      </c>
      <c r="M3667" s="65" t="str">
        <f>IF(ISBLANK(#REF!),,IF(B3667="Online","Online",IF(LEFT(B3667,1)="E","Online","Offline")))</f>
        <v>Offline</v>
      </c>
      <c r="N3667" s="64">
        <f>IF(ISBLANK(M3667),,H3667*INDEX(Inputs!F:F,MATCH(F3667,Inputs!E:E,0)))</f>
        <v>9592</v>
      </c>
      <c r="O3667" s="65"/>
    </row>
    <row r="3668" ht="15.75" customHeight="1" spans="1:15">
      <c r="A3668" s="53" t="s">
        <v>407</v>
      </c>
      <c r="B3668" s="53" t="s">
        <v>105</v>
      </c>
      <c r="C3668" s="53" t="s">
        <v>529</v>
      </c>
      <c r="D3668" s="53" t="s">
        <v>370</v>
      </c>
      <c r="E3668" s="53" t="s">
        <v>880</v>
      </c>
      <c r="F3668" s="56">
        <v>256479</v>
      </c>
      <c r="G3668" s="53" t="s">
        <v>28</v>
      </c>
      <c r="H3668" s="56">
        <v>1</v>
      </c>
      <c r="I3668" s="70" t="s">
        <v>938</v>
      </c>
      <c r="J3668" s="63">
        <f t="shared" si="14"/>
        <v>44769</v>
      </c>
      <c r="K3668" s="64">
        <f>IF(ISBLANK(J3668),,H3668*INDEX(Inputs!G:G,MATCH(F3668,Inputs!E:E,0)))</f>
        <v>2500</v>
      </c>
      <c r="L3668" s="65" t="str">
        <f>IF(ISBLANK(J3668),,INDEX(Inputs!D:D,MATCH(F3668,Inputs!E:E,0)))</f>
        <v>997PP EvoFox Explore Gaming Bundle (422,423,659,595)</v>
      </c>
      <c r="M3668" s="65" t="str">
        <f>IF(ISBLANK(#REF!),,IF(B3668="Online","Online",IF(LEFT(B3668,1)="E","Online","Offline")))</f>
        <v>Offline</v>
      </c>
      <c r="N3668" s="64">
        <f>IF(ISBLANK(M3668),,H3668*INDEX(Inputs!F:F,MATCH(F3668,Inputs!E:E,0)))</f>
        <v>4796</v>
      </c>
      <c r="O3668" s="65"/>
    </row>
    <row r="3669" ht="15.75" customHeight="1" spans="1:15">
      <c r="A3669" s="53" t="s">
        <v>407</v>
      </c>
      <c r="B3669" s="53" t="s">
        <v>543</v>
      </c>
      <c r="C3669" s="53" t="s">
        <v>544</v>
      </c>
      <c r="D3669" s="53" t="s">
        <v>370</v>
      </c>
      <c r="E3669" s="53" t="s">
        <v>410</v>
      </c>
      <c r="F3669" s="56">
        <v>250879</v>
      </c>
      <c r="G3669" s="53" t="s">
        <v>30</v>
      </c>
      <c r="H3669" s="56">
        <v>1</v>
      </c>
      <c r="I3669" s="70" t="s">
        <v>943</v>
      </c>
      <c r="J3669" s="63">
        <f t="shared" si="14"/>
        <v>44768</v>
      </c>
      <c r="K3669" s="64">
        <f>IF(ISBLANK(J3669),,H3669*INDEX(Inputs!G:G,MATCH(F3669,Inputs!E:E,0)))</f>
        <v>699</v>
      </c>
      <c r="L3669" s="65" t="str">
        <f>IF(ISBLANK(J3669),,INDEX(Inputs!D:D,MATCH(F3669,Inputs!E:E,0)))</f>
        <v>597BK Evo Fox Falcon X85 Extra Large Speed Mouse Pad</v>
      </c>
      <c r="M3669" s="65" t="str">
        <f>IF(ISBLANK(#REF!),,IF(B3669="Online","Online",IF(LEFT(B3669,1)="E","Online","Offline")))</f>
        <v>Offline</v>
      </c>
      <c r="N3669" s="64">
        <f>IF(ISBLANK(M3669),,H3669*INDEX(Inputs!F:F,MATCH(F3669,Inputs!E:E,0)))</f>
        <v>1199</v>
      </c>
      <c r="O3669" s="65"/>
    </row>
    <row r="3670" ht="15.75" customHeight="1" spans="1:15">
      <c r="A3670" s="53" t="s">
        <v>407</v>
      </c>
      <c r="B3670" s="53" t="s">
        <v>543</v>
      </c>
      <c r="C3670" s="53" t="s">
        <v>544</v>
      </c>
      <c r="D3670" s="53" t="s">
        <v>370</v>
      </c>
      <c r="E3670" s="53" t="s">
        <v>880</v>
      </c>
      <c r="F3670" s="56">
        <v>256479</v>
      </c>
      <c r="G3670" s="53" t="s">
        <v>28</v>
      </c>
      <c r="H3670" s="56">
        <v>-1</v>
      </c>
      <c r="I3670" s="70" t="s">
        <v>943</v>
      </c>
      <c r="J3670" s="63">
        <f t="shared" si="14"/>
        <v>44768</v>
      </c>
      <c r="K3670" s="64">
        <f>IF(ISBLANK(J3670),,H3670*INDEX(Inputs!G:G,MATCH(F3670,Inputs!E:E,0)))</f>
        <v>-2500</v>
      </c>
      <c r="L3670" s="65" t="str">
        <f>IF(ISBLANK(J3670),,INDEX(Inputs!D:D,MATCH(F3670,Inputs!E:E,0)))</f>
        <v>997PP EvoFox Explore Gaming Bundle (422,423,659,595)</v>
      </c>
      <c r="M3670" s="65" t="str">
        <f>IF(ISBLANK(#REF!),,IF(B3670="Online","Online",IF(LEFT(B3670,1)="E","Online","Offline")))</f>
        <v>Offline</v>
      </c>
      <c r="N3670" s="64">
        <f>IF(ISBLANK(M3670),,H3670*INDEX(Inputs!F:F,MATCH(F3670,Inputs!E:E,0)))</f>
        <v>-4796</v>
      </c>
      <c r="O3670" s="65"/>
    </row>
    <row r="3671" ht="15.75" customHeight="1" spans="1:15">
      <c r="A3671" s="53" t="s">
        <v>407</v>
      </c>
      <c r="B3671" s="53" t="s">
        <v>543</v>
      </c>
      <c r="C3671" s="53" t="s">
        <v>544</v>
      </c>
      <c r="D3671" s="53" t="s">
        <v>370</v>
      </c>
      <c r="E3671" s="53" t="s">
        <v>880</v>
      </c>
      <c r="F3671" s="56">
        <v>256479</v>
      </c>
      <c r="G3671" s="53" t="s">
        <v>28</v>
      </c>
      <c r="H3671" s="56">
        <v>-1</v>
      </c>
      <c r="I3671" s="70" t="s">
        <v>939</v>
      </c>
      <c r="J3671" s="63">
        <f t="shared" si="14"/>
        <v>44767</v>
      </c>
      <c r="K3671" s="64">
        <f>IF(ISBLANK(J3671),,H3671*INDEX(Inputs!G:G,MATCH(F3671,Inputs!E:E,0)))</f>
        <v>-2500</v>
      </c>
      <c r="L3671" s="65" t="str">
        <f>IF(ISBLANK(J3671),,INDEX(Inputs!D:D,MATCH(F3671,Inputs!E:E,0)))</f>
        <v>997PP EvoFox Explore Gaming Bundle (422,423,659,595)</v>
      </c>
      <c r="M3671" s="65" t="str">
        <f>IF(ISBLANK(#REF!),,IF(B3671="Online","Online",IF(LEFT(B3671,1)="E","Online","Offline")))</f>
        <v>Offline</v>
      </c>
      <c r="N3671" s="64">
        <f>IF(ISBLANK(M3671),,H3671*INDEX(Inputs!F:F,MATCH(F3671,Inputs!E:E,0)))</f>
        <v>-4796</v>
      </c>
      <c r="O3671" s="65"/>
    </row>
    <row r="3672" ht="15.75" customHeight="1" spans="1:15">
      <c r="A3672" s="53" t="s">
        <v>407</v>
      </c>
      <c r="B3672" s="53" t="s">
        <v>543</v>
      </c>
      <c r="C3672" s="53" t="s">
        <v>544</v>
      </c>
      <c r="D3672" s="53" t="s">
        <v>370</v>
      </c>
      <c r="E3672" s="53" t="s">
        <v>880</v>
      </c>
      <c r="F3672" s="56">
        <v>256480</v>
      </c>
      <c r="G3672" s="53" t="s">
        <v>25</v>
      </c>
      <c r="H3672" s="56">
        <v>-4</v>
      </c>
      <c r="I3672" s="70" t="s">
        <v>943</v>
      </c>
      <c r="J3672" s="63">
        <f t="shared" si="14"/>
        <v>44768</v>
      </c>
      <c r="K3672" s="64">
        <f>IF(ISBLANK(J3672),,H3672*INDEX(Inputs!G:G,MATCH(F3672,Inputs!E:E,0)))</f>
        <v>-12000</v>
      </c>
      <c r="L3672" s="65" t="str">
        <f>IF(ISBLANK(J3672),,INDEX(Inputs!D:D,MATCH(F3672,Inputs!E:E,0)))</f>
        <v>998PP EvoFox Prime Gaming Bundle (422,423,658,597)</v>
      </c>
      <c r="M3672" s="65" t="str">
        <f>IF(ISBLANK(#REF!),,IF(B3672="Online","Online",IF(LEFT(B3672,1)="E","Online","Offline")))</f>
        <v>Offline</v>
      </c>
      <c r="N3672" s="64">
        <f>IF(ISBLANK(M3672),,H3672*INDEX(Inputs!F:F,MATCH(F3672,Inputs!E:E,0)))</f>
        <v>-21984</v>
      </c>
      <c r="O3672" s="65"/>
    </row>
    <row r="3673" ht="15.75" customHeight="1" spans="1:15">
      <c r="A3673" s="53" t="s">
        <v>407</v>
      </c>
      <c r="B3673" s="53" t="s">
        <v>543</v>
      </c>
      <c r="C3673" s="53" t="s">
        <v>544</v>
      </c>
      <c r="D3673" s="53" t="s">
        <v>370</v>
      </c>
      <c r="E3673" s="53" t="s">
        <v>880</v>
      </c>
      <c r="F3673" s="56">
        <v>256480</v>
      </c>
      <c r="G3673" s="53" t="s">
        <v>25</v>
      </c>
      <c r="H3673" s="56">
        <v>1</v>
      </c>
      <c r="I3673" s="70" t="s">
        <v>938</v>
      </c>
      <c r="J3673" s="63">
        <f t="shared" si="14"/>
        <v>44769</v>
      </c>
      <c r="K3673" s="64">
        <f>IF(ISBLANK(J3673),,H3673*INDEX(Inputs!G:G,MATCH(F3673,Inputs!E:E,0)))</f>
        <v>3000</v>
      </c>
      <c r="L3673" s="65" t="str">
        <f>IF(ISBLANK(J3673),,INDEX(Inputs!D:D,MATCH(F3673,Inputs!E:E,0)))</f>
        <v>998PP EvoFox Prime Gaming Bundle (422,423,658,597)</v>
      </c>
      <c r="M3673" s="65" t="str">
        <f>IF(ISBLANK(#REF!),,IF(B3673="Online","Online",IF(LEFT(B3673,1)="E","Online","Offline")))</f>
        <v>Offline</v>
      </c>
      <c r="N3673" s="64">
        <f>IF(ISBLANK(M3673),,H3673*INDEX(Inputs!F:F,MATCH(F3673,Inputs!E:E,0)))</f>
        <v>5496</v>
      </c>
      <c r="O3673" s="65"/>
    </row>
    <row r="3674" ht="15.75" customHeight="1" spans="1:15">
      <c r="A3674" s="53" t="s">
        <v>407</v>
      </c>
      <c r="B3674" s="53" t="s">
        <v>543</v>
      </c>
      <c r="C3674" s="53" t="s">
        <v>544</v>
      </c>
      <c r="D3674" s="53" t="s">
        <v>370</v>
      </c>
      <c r="E3674" s="53" t="s">
        <v>880</v>
      </c>
      <c r="F3674" s="56">
        <v>256480</v>
      </c>
      <c r="G3674" s="53" t="s">
        <v>25</v>
      </c>
      <c r="H3674" s="56">
        <v>-1</v>
      </c>
      <c r="I3674" s="70" t="s">
        <v>944</v>
      </c>
      <c r="J3674" s="63">
        <f t="shared" si="14"/>
        <v>44772</v>
      </c>
      <c r="K3674" s="64">
        <f>IF(ISBLANK(J3674),,H3674*INDEX(Inputs!G:G,MATCH(F3674,Inputs!E:E,0)))</f>
        <v>-3000</v>
      </c>
      <c r="L3674" s="65" t="str">
        <f>IF(ISBLANK(J3674),,INDEX(Inputs!D:D,MATCH(F3674,Inputs!E:E,0)))</f>
        <v>998PP EvoFox Prime Gaming Bundle (422,423,658,597)</v>
      </c>
      <c r="M3674" s="65" t="str">
        <f>IF(ISBLANK(#REF!),,IF(B3674="Online","Online",IF(LEFT(B3674,1)="E","Online","Offline")))</f>
        <v>Offline</v>
      </c>
      <c r="N3674" s="64">
        <f>IF(ISBLANK(M3674),,H3674*INDEX(Inputs!F:F,MATCH(F3674,Inputs!E:E,0)))</f>
        <v>-5496</v>
      </c>
      <c r="O3674" s="65"/>
    </row>
    <row r="3675" ht="15.75" customHeight="1" spans="1:15">
      <c r="A3675" s="53" t="s">
        <v>407</v>
      </c>
      <c r="B3675" s="53" t="s">
        <v>114</v>
      </c>
      <c r="C3675" s="53" t="s">
        <v>516</v>
      </c>
      <c r="D3675" s="53" t="s">
        <v>414</v>
      </c>
      <c r="E3675" s="53" t="s">
        <v>415</v>
      </c>
      <c r="F3675" s="56">
        <v>204736</v>
      </c>
      <c r="G3675" s="53" t="s">
        <v>19</v>
      </c>
      <c r="H3675" s="56">
        <v>1</v>
      </c>
      <c r="I3675" s="70" t="s">
        <v>941</v>
      </c>
      <c r="J3675" s="63">
        <f t="shared" si="14"/>
        <v>44773</v>
      </c>
      <c r="K3675" s="64">
        <f>IF(ISBLANK(J3675),,H3675*INDEX(Inputs!G:G,MATCH(F3675,Inputs!E:E,0)))</f>
        <v>549</v>
      </c>
      <c r="L3675" s="65" t="str">
        <f>IF(ISBLANK(J3675),,INDEX(Inputs!D:D,MATCH(F3675,Inputs!E:E,0)))</f>
        <v>851PP Xcite Pro Keyboard USB</v>
      </c>
      <c r="M3675" s="65" t="str">
        <f>IF(ISBLANK(#REF!),,IF(B3675="Online","Online",IF(LEFT(B3675,1)="E","Online","Offline")))</f>
        <v>Offline</v>
      </c>
      <c r="N3675" s="64">
        <f>IF(ISBLANK(M3675),,H3675*INDEX(Inputs!F:F,MATCH(F3675,Inputs!E:E,0)))</f>
        <v>599</v>
      </c>
      <c r="O3675" s="65"/>
    </row>
    <row r="3676" ht="15.75" customHeight="1" spans="1:15">
      <c r="A3676" s="53" t="s">
        <v>407</v>
      </c>
      <c r="B3676" s="53" t="s">
        <v>114</v>
      </c>
      <c r="C3676" s="53" t="s">
        <v>516</v>
      </c>
      <c r="D3676" s="53" t="s">
        <v>370</v>
      </c>
      <c r="E3676" s="53" t="s">
        <v>410</v>
      </c>
      <c r="F3676" s="56">
        <v>250876</v>
      </c>
      <c r="G3676" s="53" t="s">
        <v>26</v>
      </c>
      <c r="H3676" s="56">
        <v>-1</v>
      </c>
      <c r="I3676" s="70" t="s">
        <v>939</v>
      </c>
      <c r="J3676" s="63">
        <f t="shared" si="14"/>
        <v>44767</v>
      </c>
      <c r="K3676" s="64">
        <f>IF(ISBLANK(J3676),,H3676*INDEX(Inputs!G:G,MATCH(F3676,Inputs!E:E,0)))</f>
        <v>-1399</v>
      </c>
      <c r="L3676" s="65" t="str">
        <f>IF(ISBLANK(J3676),,INDEX(Inputs!D:D,MATCH(F3676,Inputs!E:E,0)))</f>
        <v>649BK EvoFox Typhoon Laptop Cooling Pad</v>
      </c>
      <c r="M3676" s="65" t="str">
        <f>IF(ISBLANK(#REF!),,IF(B3676="Online","Online",IF(LEFT(B3676,1)="E","Online","Offline")))</f>
        <v>Offline</v>
      </c>
      <c r="N3676" s="64">
        <f>IF(ISBLANK(M3676),,H3676*INDEX(Inputs!F:F,MATCH(F3676,Inputs!E:E,0)))</f>
        <v>-1999</v>
      </c>
      <c r="O3676" s="65"/>
    </row>
    <row r="3677" ht="15.75" customHeight="1" spans="1:15">
      <c r="A3677" s="53" t="s">
        <v>407</v>
      </c>
      <c r="B3677" s="53" t="s">
        <v>114</v>
      </c>
      <c r="C3677" s="53" t="s">
        <v>516</v>
      </c>
      <c r="D3677" s="53" t="s">
        <v>370</v>
      </c>
      <c r="E3677" s="53" t="s">
        <v>410</v>
      </c>
      <c r="F3677" s="56">
        <v>250877</v>
      </c>
      <c r="G3677" s="53" t="s">
        <v>22</v>
      </c>
      <c r="H3677" s="56">
        <v>1</v>
      </c>
      <c r="I3677" s="70" t="s">
        <v>944</v>
      </c>
      <c r="J3677" s="63">
        <f t="shared" si="14"/>
        <v>44772</v>
      </c>
      <c r="K3677" s="64">
        <f>IF(ISBLANK(J3677),,H3677*INDEX(Inputs!G:G,MATCH(F3677,Inputs!E:E,0)))</f>
        <v>349</v>
      </c>
      <c r="L3677" s="65" t="str">
        <f>IF(ISBLANK(J3677),,INDEX(Inputs!D:D,MATCH(F3677,Inputs!E:E,0)))</f>
        <v>595BK Evo Fox Falcon X35 Medium Speed Mouse Pad</v>
      </c>
      <c r="M3677" s="65" t="str">
        <f>IF(ISBLANK(#REF!),,IF(B3677="Online","Online",IF(LEFT(B3677,1)="E","Online","Offline")))</f>
        <v>Offline</v>
      </c>
      <c r="N3677" s="64">
        <f>IF(ISBLANK(M3677),,H3677*INDEX(Inputs!F:F,MATCH(F3677,Inputs!E:E,0)))</f>
        <v>699</v>
      </c>
      <c r="O3677" s="65"/>
    </row>
    <row r="3678" ht="15.75" customHeight="1" spans="1:15">
      <c r="A3678" s="53" t="s">
        <v>407</v>
      </c>
      <c r="B3678" s="53" t="s">
        <v>114</v>
      </c>
      <c r="C3678" s="53" t="s">
        <v>516</v>
      </c>
      <c r="D3678" s="53" t="s">
        <v>370</v>
      </c>
      <c r="E3678" s="53" t="s">
        <v>880</v>
      </c>
      <c r="F3678" s="56">
        <v>256479</v>
      </c>
      <c r="G3678" s="53" t="s">
        <v>28</v>
      </c>
      <c r="H3678" s="56">
        <v>1</v>
      </c>
      <c r="I3678" s="70" t="s">
        <v>939</v>
      </c>
      <c r="J3678" s="63">
        <f t="shared" si="14"/>
        <v>44767</v>
      </c>
      <c r="K3678" s="64">
        <f>IF(ISBLANK(J3678),,H3678*INDEX(Inputs!G:G,MATCH(F3678,Inputs!E:E,0)))</f>
        <v>2500</v>
      </c>
      <c r="L3678" s="65" t="str">
        <f>IF(ISBLANK(J3678),,INDEX(Inputs!D:D,MATCH(F3678,Inputs!E:E,0)))</f>
        <v>997PP EvoFox Explore Gaming Bundle (422,423,659,595)</v>
      </c>
      <c r="M3678" s="65" t="str">
        <f>IF(ISBLANK(#REF!),,IF(B3678="Online","Online",IF(LEFT(B3678,1)="E","Online","Offline")))</f>
        <v>Offline</v>
      </c>
      <c r="N3678" s="64">
        <f>IF(ISBLANK(M3678),,H3678*INDEX(Inputs!F:F,MATCH(F3678,Inputs!E:E,0)))</f>
        <v>4796</v>
      </c>
      <c r="O3678" s="65"/>
    </row>
    <row r="3679" ht="15.75" customHeight="1" spans="1:15">
      <c r="A3679" s="53" t="s">
        <v>407</v>
      </c>
      <c r="B3679" s="53" t="s">
        <v>114</v>
      </c>
      <c r="C3679" s="53" t="s">
        <v>516</v>
      </c>
      <c r="D3679" s="53" t="s">
        <v>370</v>
      </c>
      <c r="E3679" s="53" t="s">
        <v>880</v>
      </c>
      <c r="F3679" s="56">
        <v>256480</v>
      </c>
      <c r="G3679" s="53" t="s">
        <v>25</v>
      </c>
      <c r="H3679" s="56">
        <v>-1</v>
      </c>
      <c r="I3679" s="70" t="s">
        <v>938</v>
      </c>
      <c r="J3679" s="63">
        <f t="shared" si="14"/>
        <v>44769</v>
      </c>
      <c r="K3679" s="64">
        <f>IF(ISBLANK(J3679),,H3679*INDEX(Inputs!G:G,MATCH(F3679,Inputs!E:E,0)))</f>
        <v>-3000</v>
      </c>
      <c r="L3679" s="65" t="str">
        <f>IF(ISBLANK(J3679),,INDEX(Inputs!D:D,MATCH(F3679,Inputs!E:E,0)))</f>
        <v>998PP EvoFox Prime Gaming Bundle (422,423,658,597)</v>
      </c>
      <c r="M3679" s="65" t="str">
        <f>IF(ISBLANK(#REF!),,IF(B3679="Online","Online",IF(LEFT(B3679,1)="E","Online","Offline")))</f>
        <v>Offline</v>
      </c>
      <c r="N3679" s="64">
        <f>IF(ISBLANK(M3679),,H3679*INDEX(Inputs!F:F,MATCH(F3679,Inputs!E:E,0)))</f>
        <v>-5496</v>
      </c>
      <c r="O3679" s="65"/>
    </row>
    <row r="3680" ht="15.75" customHeight="1" spans="1:15">
      <c r="A3680" s="53" t="s">
        <v>367</v>
      </c>
      <c r="B3680" s="53" t="s">
        <v>116</v>
      </c>
      <c r="C3680" s="53" t="s">
        <v>617</v>
      </c>
      <c r="D3680" s="53" t="s">
        <v>414</v>
      </c>
      <c r="E3680" s="53" t="s">
        <v>415</v>
      </c>
      <c r="F3680" s="56">
        <v>250874</v>
      </c>
      <c r="G3680" s="53" t="s">
        <v>13</v>
      </c>
      <c r="H3680" s="56">
        <v>1</v>
      </c>
      <c r="I3680" s="70" t="s">
        <v>938</v>
      </c>
      <c r="J3680" s="63">
        <f t="shared" si="14"/>
        <v>44769</v>
      </c>
      <c r="K3680" s="64">
        <f>IF(ISBLANK(J3680),,H3680*INDEX(Inputs!G:G,MATCH(F3680,Inputs!E:E,0)))</f>
        <v>1349</v>
      </c>
      <c r="L3680" s="65" t="str">
        <f>IF(ISBLANK(J3680),,INDEX(Inputs!D:D,MATCH(F3680,Inputs!E:E,0)))</f>
        <v>432BK EvoFox X-Team Gaming Keyboard &amp; Mouse (USB)</v>
      </c>
      <c r="M3680" s="65" t="str">
        <f>IF(ISBLANK(#REF!),,IF(B3680="Online","Online",IF(LEFT(B3680,1)="E","Online","Offline")))</f>
        <v>Offline</v>
      </c>
      <c r="N3680" s="64">
        <f>IF(ISBLANK(M3680),,H3680*INDEX(Inputs!F:F,MATCH(F3680,Inputs!E:E,0)))</f>
        <v>1899</v>
      </c>
      <c r="O3680" s="65"/>
    </row>
    <row r="3681" ht="15.75" customHeight="1" spans="1:15">
      <c r="A3681" s="53" t="s">
        <v>367</v>
      </c>
      <c r="B3681" s="53" t="s">
        <v>116</v>
      </c>
      <c r="C3681" s="53" t="s">
        <v>617</v>
      </c>
      <c r="D3681" s="53" t="s">
        <v>370</v>
      </c>
      <c r="E3681" s="53" t="s">
        <v>880</v>
      </c>
      <c r="F3681" s="56">
        <v>256479</v>
      </c>
      <c r="G3681" s="53" t="s">
        <v>28</v>
      </c>
      <c r="H3681" s="56">
        <v>1</v>
      </c>
      <c r="I3681" s="70" t="s">
        <v>941</v>
      </c>
      <c r="J3681" s="63">
        <f t="shared" si="14"/>
        <v>44773</v>
      </c>
      <c r="K3681" s="64">
        <f>IF(ISBLANK(J3681),,H3681*INDEX(Inputs!G:G,MATCH(F3681,Inputs!E:E,0)))</f>
        <v>2500</v>
      </c>
      <c r="L3681" s="65" t="str">
        <f>IF(ISBLANK(J3681),,INDEX(Inputs!D:D,MATCH(F3681,Inputs!E:E,0)))</f>
        <v>997PP EvoFox Explore Gaming Bundle (422,423,659,595)</v>
      </c>
      <c r="M3681" s="65" t="str">
        <f>IF(ISBLANK(#REF!),,IF(B3681="Online","Online",IF(LEFT(B3681,1)="E","Online","Offline")))</f>
        <v>Offline</v>
      </c>
      <c r="N3681" s="64">
        <f>IF(ISBLANK(M3681),,H3681*INDEX(Inputs!F:F,MATCH(F3681,Inputs!E:E,0)))</f>
        <v>4796</v>
      </c>
      <c r="O3681" s="65"/>
    </row>
    <row r="3682" ht="15.75" customHeight="1" spans="1:15">
      <c r="A3682" s="53" t="s">
        <v>367</v>
      </c>
      <c r="B3682" s="53" t="s">
        <v>116</v>
      </c>
      <c r="C3682" s="53" t="s">
        <v>617</v>
      </c>
      <c r="D3682" s="53" t="s">
        <v>370</v>
      </c>
      <c r="E3682" s="53" t="s">
        <v>880</v>
      </c>
      <c r="F3682" s="56">
        <v>256479</v>
      </c>
      <c r="G3682" s="53" t="s">
        <v>28</v>
      </c>
      <c r="H3682" s="56">
        <v>-1</v>
      </c>
      <c r="I3682" s="70" t="s">
        <v>939</v>
      </c>
      <c r="J3682" s="63">
        <f t="shared" si="14"/>
        <v>44767</v>
      </c>
      <c r="K3682" s="64">
        <f>IF(ISBLANK(J3682),,H3682*INDEX(Inputs!G:G,MATCH(F3682,Inputs!E:E,0)))</f>
        <v>-2500</v>
      </c>
      <c r="L3682" s="65" t="str">
        <f>IF(ISBLANK(J3682),,INDEX(Inputs!D:D,MATCH(F3682,Inputs!E:E,0)))</f>
        <v>997PP EvoFox Explore Gaming Bundle (422,423,659,595)</v>
      </c>
      <c r="M3682" s="65" t="str">
        <f>IF(ISBLANK(#REF!),,IF(B3682="Online","Online",IF(LEFT(B3682,1)="E","Online","Offline")))</f>
        <v>Offline</v>
      </c>
      <c r="N3682" s="64">
        <f>IF(ISBLANK(M3682),,H3682*INDEX(Inputs!F:F,MATCH(F3682,Inputs!E:E,0)))</f>
        <v>-4796</v>
      </c>
      <c r="O3682" s="65"/>
    </row>
    <row r="3683" ht="15.75" customHeight="1" spans="1:15">
      <c r="A3683" s="53" t="s">
        <v>367</v>
      </c>
      <c r="B3683" s="53" t="s">
        <v>116</v>
      </c>
      <c r="C3683" s="53" t="s">
        <v>617</v>
      </c>
      <c r="D3683" s="53" t="s">
        <v>370</v>
      </c>
      <c r="E3683" s="53" t="s">
        <v>880</v>
      </c>
      <c r="F3683" s="56">
        <v>256480</v>
      </c>
      <c r="G3683" s="53" t="s">
        <v>25</v>
      </c>
      <c r="H3683" s="56">
        <v>1</v>
      </c>
      <c r="I3683" s="70" t="s">
        <v>938</v>
      </c>
      <c r="J3683" s="63">
        <f t="shared" si="14"/>
        <v>44769</v>
      </c>
      <c r="K3683" s="64">
        <f>IF(ISBLANK(J3683),,H3683*INDEX(Inputs!G:G,MATCH(F3683,Inputs!E:E,0)))</f>
        <v>3000</v>
      </c>
      <c r="L3683" s="65" t="str">
        <f>IF(ISBLANK(J3683),,INDEX(Inputs!D:D,MATCH(F3683,Inputs!E:E,0)))</f>
        <v>998PP EvoFox Prime Gaming Bundle (422,423,658,597)</v>
      </c>
      <c r="M3683" s="65" t="str">
        <f>IF(ISBLANK(#REF!),,IF(B3683="Online","Online",IF(LEFT(B3683,1)="E","Online","Offline")))</f>
        <v>Offline</v>
      </c>
      <c r="N3683" s="64">
        <f>IF(ISBLANK(M3683),,H3683*INDEX(Inputs!F:F,MATCH(F3683,Inputs!E:E,0)))</f>
        <v>5496</v>
      </c>
      <c r="O3683" s="65"/>
    </row>
    <row r="3684" ht="15.75" customHeight="1" spans="1:15">
      <c r="A3684" s="53" t="s">
        <v>386</v>
      </c>
      <c r="B3684" s="53" t="s">
        <v>122</v>
      </c>
      <c r="C3684" s="53" t="s">
        <v>387</v>
      </c>
      <c r="D3684" s="53" t="s">
        <v>414</v>
      </c>
      <c r="E3684" s="53" t="s">
        <v>415</v>
      </c>
      <c r="F3684" s="56">
        <v>204737</v>
      </c>
      <c r="G3684" s="53" t="s">
        <v>20</v>
      </c>
      <c r="H3684" s="56">
        <v>1</v>
      </c>
      <c r="I3684" s="70" t="s">
        <v>938</v>
      </c>
      <c r="J3684" s="63">
        <f t="shared" si="14"/>
        <v>44769</v>
      </c>
      <c r="K3684" s="64">
        <f>IF(ISBLANK(J3684),,H3684*INDEX(Inputs!G:G,MATCH(F3684,Inputs!E:E,0)))</f>
        <v>729</v>
      </c>
      <c r="L3684" s="65" t="str">
        <f>IF(ISBLANK(J3684),,INDEX(Inputs!D:D,MATCH(F3684,Inputs!E:E,0)))</f>
        <v>850PP Xcite Pro Keyboard &amp; Mouse USB</v>
      </c>
      <c r="M3684" s="65" t="str">
        <f>IF(ISBLANK(#REF!),,IF(B3684="Online","Online",IF(LEFT(B3684,1)="E","Online","Offline")))</f>
        <v>Offline</v>
      </c>
      <c r="N3684" s="64">
        <f>IF(ISBLANK(M3684),,H3684*INDEX(Inputs!F:F,MATCH(F3684,Inputs!E:E,0)))</f>
        <v>799</v>
      </c>
      <c r="O3684" s="65"/>
    </row>
    <row r="3685" ht="15.75" customHeight="1" spans="1:15">
      <c r="A3685" s="53" t="s">
        <v>386</v>
      </c>
      <c r="B3685" s="53" t="s">
        <v>122</v>
      </c>
      <c r="C3685" s="53" t="s">
        <v>387</v>
      </c>
      <c r="D3685" s="53" t="s">
        <v>414</v>
      </c>
      <c r="E3685" s="53" t="s">
        <v>415</v>
      </c>
      <c r="F3685" s="56">
        <v>250874</v>
      </c>
      <c r="G3685" s="53" t="s">
        <v>13</v>
      </c>
      <c r="H3685" s="56">
        <v>1</v>
      </c>
      <c r="I3685" s="70" t="s">
        <v>942</v>
      </c>
      <c r="J3685" s="63">
        <f t="shared" si="14"/>
        <v>44771</v>
      </c>
      <c r="K3685" s="64">
        <f>IF(ISBLANK(J3685),,H3685*INDEX(Inputs!G:G,MATCH(F3685,Inputs!E:E,0)))</f>
        <v>1349</v>
      </c>
      <c r="L3685" s="65" t="str">
        <f>IF(ISBLANK(J3685),,INDEX(Inputs!D:D,MATCH(F3685,Inputs!E:E,0)))</f>
        <v>432BK EvoFox X-Team Gaming Keyboard &amp; Mouse (USB)</v>
      </c>
      <c r="M3685" s="65" t="str">
        <f>IF(ISBLANK(#REF!),,IF(B3685="Online","Online",IF(LEFT(B3685,1)="E","Online","Offline")))</f>
        <v>Offline</v>
      </c>
      <c r="N3685" s="64">
        <f>IF(ISBLANK(M3685),,H3685*INDEX(Inputs!F:F,MATCH(F3685,Inputs!E:E,0)))</f>
        <v>1899</v>
      </c>
      <c r="O3685" s="65"/>
    </row>
    <row r="3686" ht="15.75" customHeight="1" spans="1:15">
      <c r="A3686" s="53" t="s">
        <v>386</v>
      </c>
      <c r="B3686" s="53" t="s">
        <v>122</v>
      </c>
      <c r="C3686" s="53" t="s">
        <v>387</v>
      </c>
      <c r="D3686" s="53" t="s">
        <v>370</v>
      </c>
      <c r="E3686" s="53" t="s">
        <v>880</v>
      </c>
      <c r="F3686" s="56">
        <v>256479</v>
      </c>
      <c r="G3686" s="53" t="s">
        <v>28</v>
      </c>
      <c r="H3686" s="56">
        <v>1</v>
      </c>
      <c r="I3686" s="70" t="s">
        <v>938</v>
      </c>
      <c r="J3686" s="63">
        <f t="shared" si="14"/>
        <v>44769</v>
      </c>
      <c r="K3686" s="64">
        <f>IF(ISBLANK(J3686),,H3686*INDEX(Inputs!G:G,MATCH(F3686,Inputs!E:E,0)))</f>
        <v>2500</v>
      </c>
      <c r="L3686" s="65" t="str">
        <f>IF(ISBLANK(J3686),,INDEX(Inputs!D:D,MATCH(F3686,Inputs!E:E,0)))</f>
        <v>997PP EvoFox Explore Gaming Bundle (422,423,659,595)</v>
      </c>
      <c r="M3686" s="65" t="str">
        <f>IF(ISBLANK(#REF!),,IF(B3686="Online","Online",IF(LEFT(B3686,1)="E","Online","Offline")))</f>
        <v>Offline</v>
      </c>
      <c r="N3686" s="64">
        <f>IF(ISBLANK(M3686),,H3686*INDEX(Inputs!F:F,MATCH(F3686,Inputs!E:E,0)))</f>
        <v>4796</v>
      </c>
      <c r="O3686" s="65"/>
    </row>
    <row r="3687" ht="15.75" customHeight="1" spans="1:15">
      <c r="A3687" s="53" t="s">
        <v>386</v>
      </c>
      <c r="B3687" s="53" t="s">
        <v>122</v>
      </c>
      <c r="C3687" s="53" t="s">
        <v>387</v>
      </c>
      <c r="D3687" s="53" t="s">
        <v>370</v>
      </c>
      <c r="E3687" s="53" t="s">
        <v>880</v>
      </c>
      <c r="F3687" s="56">
        <v>256480</v>
      </c>
      <c r="G3687" s="53" t="s">
        <v>25</v>
      </c>
      <c r="H3687" s="56">
        <v>1</v>
      </c>
      <c r="I3687" s="70" t="s">
        <v>943</v>
      </c>
      <c r="J3687" s="63">
        <f t="shared" si="14"/>
        <v>44768</v>
      </c>
      <c r="K3687" s="64">
        <f>IF(ISBLANK(J3687),,H3687*INDEX(Inputs!G:G,MATCH(F3687,Inputs!E:E,0)))</f>
        <v>3000</v>
      </c>
      <c r="L3687" s="65" t="str">
        <f>IF(ISBLANK(J3687),,INDEX(Inputs!D:D,MATCH(F3687,Inputs!E:E,0)))</f>
        <v>998PP EvoFox Prime Gaming Bundle (422,423,658,597)</v>
      </c>
      <c r="M3687" s="65" t="str">
        <f>IF(ISBLANK(#REF!),,IF(B3687="Online","Online",IF(LEFT(B3687,1)="E","Online","Offline")))</f>
        <v>Offline</v>
      </c>
      <c r="N3687" s="64">
        <f>IF(ISBLANK(M3687),,H3687*INDEX(Inputs!F:F,MATCH(F3687,Inputs!E:E,0)))</f>
        <v>5496</v>
      </c>
      <c r="O3687" s="65"/>
    </row>
    <row r="3688" ht="15.75" customHeight="1" spans="1:15">
      <c r="A3688" s="53" t="s">
        <v>407</v>
      </c>
      <c r="B3688" s="53" t="s">
        <v>745</v>
      </c>
      <c r="C3688" s="53" t="s">
        <v>746</v>
      </c>
      <c r="D3688" s="53" t="s">
        <v>414</v>
      </c>
      <c r="E3688" s="53" t="s">
        <v>415</v>
      </c>
      <c r="F3688" s="56">
        <v>250874</v>
      </c>
      <c r="G3688" s="53" t="s">
        <v>13</v>
      </c>
      <c r="H3688" s="56">
        <v>1</v>
      </c>
      <c r="I3688" s="70" t="s">
        <v>942</v>
      </c>
      <c r="J3688" s="63">
        <f t="shared" si="14"/>
        <v>44771</v>
      </c>
      <c r="K3688" s="64">
        <f>IF(ISBLANK(J3688),,H3688*INDEX(Inputs!G:G,MATCH(F3688,Inputs!E:E,0)))</f>
        <v>1349</v>
      </c>
      <c r="L3688" s="65" t="str">
        <f>IF(ISBLANK(J3688),,INDEX(Inputs!D:D,MATCH(F3688,Inputs!E:E,0)))</f>
        <v>432BK EvoFox X-Team Gaming Keyboard &amp; Mouse (USB)</v>
      </c>
      <c r="M3688" s="65" t="str">
        <f>IF(ISBLANK(#REF!),,IF(B3688="Online","Online",IF(LEFT(B3688,1)="E","Online","Offline")))</f>
        <v>Offline</v>
      </c>
      <c r="N3688" s="64">
        <f>IF(ISBLANK(M3688),,H3688*INDEX(Inputs!F:F,MATCH(F3688,Inputs!E:E,0)))</f>
        <v>1899</v>
      </c>
      <c r="O3688" s="65"/>
    </row>
    <row r="3689" ht="15.75" customHeight="1" spans="1:15">
      <c r="A3689" s="53" t="s">
        <v>407</v>
      </c>
      <c r="B3689" s="53" t="s">
        <v>745</v>
      </c>
      <c r="C3689" s="53" t="s">
        <v>746</v>
      </c>
      <c r="D3689" s="53" t="s">
        <v>370</v>
      </c>
      <c r="E3689" s="53" t="s">
        <v>410</v>
      </c>
      <c r="F3689" s="56">
        <v>250877</v>
      </c>
      <c r="G3689" s="53" t="s">
        <v>22</v>
      </c>
      <c r="H3689" s="56">
        <v>1</v>
      </c>
      <c r="I3689" s="70" t="s">
        <v>944</v>
      </c>
      <c r="J3689" s="63">
        <f t="shared" si="14"/>
        <v>44772</v>
      </c>
      <c r="K3689" s="64">
        <f>IF(ISBLANK(J3689),,H3689*INDEX(Inputs!G:G,MATCH(F3689,Inputs!E:E,0)))</f>
        <v>349</v>
      </c>
      <c r="L3689" s="65" t="str">
        <f>IF(ISBLANK(J3689),,INDEX(Inputs!D:D,MATCH(F3689,Inputs!E:E,0)))</f>
        <v>595BK Evo Fox Falcon X35 Medium Speed Mouse Pad</v>
      </c>
      <c r="M3689" s="65" t="str">
        <f>IF(ISBLANK(#REF!),,IF(B3689="Online","Online",IF(LEFT(B3689,1)="E","Online","Offline")))</f>
        <v>Offline</v>
      </c>
      <c r="N3689" s="64">
        <f>IF(ISBLANK(M3689),,H3689*INDEX(Inputs!F:F,MATCH(F3689,Inputs!E:E,0)))</f>
        <v>699</v>
      </c>
      <c r="O3689" s="65"/>
    </row>
    <row r="3690" ht="15.75" customHeight="1" spans="1:15">
      <c r="A3690" s="53" t="s">
        <v>407</v>
      </c>
      <c r="B3690" s="53" t="s">
        <v>745</v>
      </c>
      <c r="C3690" s="53" t="s">
        <v>746</v>
      </c>
      <c r="D3690" s="53" t="s">
        <v>370</v>
      </c>
      <c r="E3690" s="53" t="s">
        <v>880</v>
      </c>
      <c r="F3690" s="56">
        <v>256479</v>
      </c>
      <c r="G3690" s="53" t="s">
        <v>28</v>
      </c>
      <c r="H3690" s="56">
        <v>-1</v>
      </c>
      <c r="I3690" s="70" t="s">
        <v>943</v>
      </c>
      <c r="J3690" s="63">
        <f t="shared" si="14"/>
        <v>44768</v>
      </c>
      <c r="K3690" s="64">
        <f>IF(ISBLANK(J3690),,H3690*INDEX(Inputs!G:G,MATCH(F3690,Inputs!E:E,0)))</f>
        <v>-2500</v>
      </c>
      <c r="L3690" s="65" t="str">
        <f>IF(ISBLANK(J3690),,INDEX(Inputs!D:D,MATCH(F3690,Inputs!E:E,0)))</f>
        <v>997PP EvoFox Explore Gaming Bundle (422,423,659,595)</v>
      </c>
      <c r="M3690" s="65" t="str">
        <f>IF(ISBLANK(#REF!),,IF(B3690="Online","Online",IF(LEFT(B3690,1)="E","Online","Offline")))</f>
        <v>Offline</v>
      </c>
      <c r="N3690" s="64">
        <f>IF(ISBLANK(M3690),,H3690*INDEX(Inputs!F:F,MATCH(F3690,Inputs!E:E,0)))</f>
        <v>-4796</v>
      </c>
      <c r="O3690" s="65"/>
    </row>
    <row r="3691" ht="15.75" customHeight="1" spans="1:15">
      <c r="A3691" s="53" t="s">
        <v>407</v>
      </c>
      <c r="B3691" s="53" t="s">
        <v>745</v>
      </c>
      <c r="C3691" s="53" t="s">
        <v>746</v>
      </c>
      <c r="D3691" s="53" t="s">
        <v>370</v>
      </c>
      <c r="E3691" s="53" t="s">
        <v>880</v>
      </c>
      <c r="F3691" s="56">
        <v>256480</v>
      </c>
      <c r="G3691" s="53" t="s">
        <v>25</v>
      </c>
      <c r="H3691" s="56">
        <v>1</v>
      </c>
      <c r="I3691" s="70" t="s">
        <v>943</v>
      </c>
      <c r="J3691" s="63">
        <f t="shared" si="14"/>
        <v>44768</v>
      </c>
      <c r="K3691" s="64">
        <f>IF(ISBLANK(J3691),,H3691*INDEX(Inputs!G:G,MATCH(F3691,Inputs!E:E,0)))</f>
        <v>3000</v>
      </c>
      <c r="L3691" s="65" t="str">
        <f>IF(ISBLANK(J3691),,INDEX(Inputs!D:D,MATCH(F3691,Inputs!E:E,0)))</f>
        <v>998PP EvoFox Prime Gaming Bundle (422,423,658,597)</v>
      </c>
      <c r="M3691" s="65" t="str">
        <f>IF(ISBLANK(#REF!),,IF(B3691="Online","Online",IF(LEFT(B3691,1)="E","Online","Offline")))</f>
        <v>Offline</v>
      </c>
      <c r="N3691" s="64">
        <f>IF(ISBLANK(M3691),,H3691*INDEX(Inputs!F:F,MATCH(F3691,Inputs!E:E,0)))</f>
        <v>5496</v>
      </c>
      <c r="O3691" s="65"/>
    </row>
    <row r="3692" ht="15.75" customHeight="1" spans="1:15">
      <c r="A3692" s="53" t="s">
        <v>491</v>
      </c>
      <c r="B3692" s="53" t="s">
        <v>530</v>
      </c>
      <c r="C3692" s="53" t="s">
        <v>531</v>
      </c>
      <c r="D3692" s="53" t="s">
        <v>414</v>
      </c>
      <c r="E3692" s="53" t="s">
        <v>415</v>
      </c>
      <c r="F3692" s="56">
        <v>250874</v>
      </c>
      <c r="G3692" s="53" t="s">
        <v>13</v>
      </c>
      <c r="H3692" s="56">
        <v>1</v>
      </c>
      <c r="I3692" s="70" t="s">
        <v>944</v>
      </c>
      <c r="J3692" s="63">
        <f t="shared" si="14"/>
        <v>44772</v>
      </c>
      <c r="K3692" s="64">
        <f>IF(ISBLANK(J3692),,H3692*INDEX(Inputs!G:G,MATCH(F3692,Inputs!E:E,0)))</f>
        <v>1349</v>
      </c>
      <c r="L3692" s="65" t="str">
        <f>IF(ISBLANK(J3692),,INDEX(Inputs!D:D,MATCH(F3692,Inputs!E:E,0)))</f>
        <v>432BK EvoFox X-Team Gaming Keyboard &amp; Mouse (USB)</v>
      </c>
      <c r="M3692" s="65" t="str">
        <f>IF(ISBLANK(#REF!),,IF(B3692="Online","Online",IF(LEFT(B3692,1)="E","Online","Offline")))</f>
        <v>Offline</v>
      </c>
      <c r="N3692" s="64">
        <f>IF(ISBLANK(M3692),,H3692*INDEX(Inputs!F:F,MATCH(F3692,Inputs!E:E,0)))</f>
        <v>1899</v>
      </c>
      <c r="O3692" s="65"/>
    </row>
    <row r="3693" ht="15.75" customHeight="1" spans="1:15">
      <c r="A3693" s="53" t="s">
        <v>491</v>
      </c>
      <c r="B3693" s="53" t="s">
        <v>530</v>
      </c>
      <c r="C3693" s="53" t="s">
        <v>531</v>
      </c>
      <c r="D3693" s="53" t="s">
        <v>370</v>
      </c>
      <c r="E3693" s="53" t="s">
        <v>410</v>
      </c>
      <c r="F3693" s="56">
        <v>250877</v>
      </c>
      <c r="G3693" s="53" t="s">
        <v>22</v>
      </c>
      <c r="H3693" s="56">
        <v>0</v>
      </c>
      <c r="I3693" s="70" t="s">
        <v>939</v>
      </c>
      <c r="J3693" s="63">
        <f t="shared" si="14"/>
        <v>44767</v>
      </c>
      <c r="K3693" s="64">
        <f>IF(ISBLANK(J3693),,H3693*INDEX(Inputs!G:G,MATCH(F3693,Inputs!E:E,0)))</f>
        <v>0</v>
      </c>
      <c r="L3693" s="65" t="str">
        <f>IF(ISBLANK(J3693),,INDEX(Inputs!D:D,MATCH(F3693,Inputs!E:E,0)))</f>
        <v>595BK Evo Fox Falcon X35 Medium Speed Mouse Pad</v>
      </c>
      <c r="M3693" s="65" t="str">
        <f>IF(ISBLANK(#REF!),,IF(B3693="Online","Online",IF(LEFT(B3693,1)="E","Online","Offline")))</f>
        <v>Offline</v>
      </c>
      <c r="N3693" s="64">
        <f>IF(ISBLANK(M3693),,H3693*INDEX(Inputs!F:F,MATCH(F3693,Inputs!E:E,0)))</f>
        <v>0</v>
      </c>
      <c r="O3693" s="65"/>
    </row>
    <row r="3694" ht="15.75" customHeight="1" spans="1:15">
      <c r="A3694" s="53" t="s">
        <v>491</v>
      </c>
      <c r="B3694" s="53" t="s">
        <v>530</v>
      </c>
      <c r="C3694" s="53" t="s">
        <v>531</v>
      </c>
      <c r="D3694" s="53" t="s">
        <v>370</v>
      </c>
      <c r="E3694" s="53" t="s">
        <v>410</v>
      </c>
      <c r="F3694" s="56">
        <v>250879</v>
      </c>
      <c r="G3694" s="53" t="s">
        <v>30</v>
      </c>
      <c r="H3694" s="56">
        <v>1</v>
      </c>
      <c r="I3694" s="70" t="s">
        <v>939</v>
      </c>
      <c r="J3694" s="63">
        <f t="shared" si="14"/>
        <v>44767</v>
      </c>
      <c r="K3694" s="64">
        <f>IF(ISBLANK(J3694),,H3694*INDEX(Inputs!G:G,MATCH(F3694,Inputs!E:E,0)))</f>
        <v>699</v>
      </c>
      <c r="L3694" s="65" t="str">
        <f>IF(ISBLANK(J3694),,INDEX(Inputs!D:D,MATCH(F3694,Inputs!E:E,0)))</f>
        <v>597BK Evo Fox Falcon X85 Extra Large Speed Mouse Pad</v>
      </c>
      <c r="M3694" s="65" t="str">
        <f>IF(ISBLANK(#REF!),,IF(B3694="Online","Online",IF(LEFT(B3694,1)="E","Online","Offline")))</f>
        <v>Offline</v>
      </c>
      <c r="N3694" s="64">
        <f>IF(ISBLANK(M3694),,H3694*INDEX(Inputs!F:F,MATCH(F3694,Inputs!E:E,0)))</f>
        <v>1199</v>
      </c>
      <c r="O3694" s="65"/>
    </row>
    <row r="3695" ht="15.75" customHeight="1" spans="1:15">
      <c r="A3695" s="53" t="s">
        <v>491</v>
      </c>
      <c r="B3695" s="53" t="s">
        <v>530</v>
      </c>
      <c r="C3695" s="53" t="s">
        <v>531</v>
      </c>
      <c r="D3695" s="53" t="s">
        <v>370</v>
      </c>
      <c r="E3695" s="53" t="s">
        <v>880</v>
      </c>
      <c r="F3695" s="56">
        <v>256479</v>
      </c>
      <c r="G3695" s="53" t="s">
        <v>28</v>
      </c>
      <c r="H3695" s="56">
        <v>1</v>
      </c>
      <c r="I3695" s="70" t="s">
        <v>943</v>
      </c>
      <c r="J3695" s="63">
        <f t="shared" si="14"/>
        <v>44768</v>
      </c>
      <c r="K3695" s="64">
        <f>IF(ISBLANK(J3695),,H3695*INDEX(Inputs!G:G,MATCH(F3695,Inputs!E:E,0)))</f>
        <v>2500</v>
      </c>
      <c r="L3695" s="65" t="str">
        <f>IF(ISBLANK(J3695),,INDEX(Inputs!D:D,MATCH(F3695,Inputs!E:E,0)))</f>
        <v>997PP EvoFox Explore Gaming Bundle (422,423,659,595)</v>
      </c>
      <c r="M3695" s="65" t="str">
        <f>IF(ISBLANK(#REF!),,IF(B3695="Online","Online",IF(LEFT(B3695,1)="E","Online","Offline")))</f>
        <v>Offline</v>
      </c>
      <c r="N3695" s="64">
        <f>IF(ISBLANK(M3695),,H3695*INDEX(Inputs!F:F,MATCH(F3695,Inputs!E:E,0)))</f>
        <v>4796</v>
      </c>
      <c r="O3695" s="65"/>
    </row>
    <row r="3696" ht="15.75" customHeight="1" spans="1:15">
      <c r="A3696" s="53" t="s">
        <v>491</v>
      </c>
      <c r="B3696" s="53" t="s">
        <v>530</v>
      </c>
      <c r="C3696" s="53" t="s">
        <v>531</v>
      </c>
      <c r="D3696" s="53" t="s">
        <v>370</v>
      </c>
      <c r="E3696" s="53" t="s">
        <v>880</v>
      </c>
      <c r="F3696" s="56">
        <v>256480</v>
      </c>
      <c r="G3696" s="53" t="s">
        <v>25</v>
      </c>
      <c r="H3696" s="56">
        <v>1</v>
      </c>
      <c r="I3696" s="70" t="s">
        <v>943</v>
      </c>
      <c r="J3696" s="63">
        <f t="shared" si="14"/>
        <v>44768</v>
      </c>
      <c r="K3696" s="64">
        <f>IF(ISBLANK(J3696),,H3696*INDEX(Inputs!G:G,MATCH(F3696,Inputs!E:E,0)))</f>
        <v>3000</v>
      </c>
      <c r="L3696" s="65" t="str">
        <f>IF(ISBLANK(J3696),,INDEX(Inputs!D:D,MATCH(F3696,Inputs!E:E,0)))</f>
        <v>998PP EvoFox Prime Gaming Bundle (422,423,658,597)</v>
      </c>
      <c r="M3696" s="65" t="str">
        <f>IF(ISBLANK(#REF!),,IF(B3696="Online","Online",IF(LEFT(B3696,1)="E","Online","Offline")))</f>
        <v>Offline</v>
      </c>
      <c r="N3696" s="64">
        <f>IF(ISBLANK(M3696),,H3696*INDEX(Inputs!F:F,MATCH(F3696,Inputs!E:E,0)))</f>
        <v>5496</v>
      </c>
      <c r="O3696" s="65"/>
    </row>
    <row r="3697" ht="15.75" customHeight="1" spans="1:15">
      <c r="A3697" s="53" t="s">
        <v>407</v>
      </c>
      <c r="B3697" s="53" t="s">
        <v>130</v>
      </c>
      <c r="C3697" s="53" t="s">
        <v>637</v>
      </c>
      <c r="D3697" s="53" t="s">
        <v>414</v>
      </c>
      <c r="E3697" s="53" t="s">
        <v>415</v>
      </c>
      <c r="F3697" s="56">
        <v>250874</v>
      </c>
      <c r="G3697" s="53" t="s">
        <v>13</v>
      </c>
      <c r="H3697" s="56">
        <v>1</v>
      </c>
      <c r="I3697" s="70" t="s">
        <v>939</v>
      </c>
      <c r="J3697" s="63">
        <f t="shared" si="14"/>
        <v>44767</v>
      </c>
      <c r="K3697" s="64">
        <f>IF(ISBLANK(J3697),,H3697*INDEX(Inputs!G:G,MATCH(F3697,Inputs!E:E,0)))</f>
        <v>1349</v>
      </c>
      <c r="L3697" s="65" t="str">
        <f>IF(ISBLANK(J3697),,INDEX(Inputs!D:D,MATCH(F3697,Inputs!E:E,0)))</f>
        <v>432BK EvoFox X-Team Gaming Keyboard &amp; Mouse (USB)</v>
      </c>
      <c r="M3697" s="65" t="str">
        <f>IF(ISBLANK(#REF!),,IF(B3697="Online","Online",IF(LEFT(B3697,1)="E","Online","Offline")))</f>
        <v>Offline</v>
      </c>
      <c r="N3697" s="64">
        <f>IF(ISBLANK(M3697),,H3697*INDEX(Inputs!F:F,MATCH(F3697,Inputs!E:E,0)))</f>
        <v>1899</v>
      </c>
      <c r="O3697" s="65"/>
    </row>
    <row r="3698" ht="15.75" customHeight="1" spans="1:15">
      <c r="A3698" s="53" t="s">
        <v>407</v>
      </c>
      <c r="B3698" s="53" t="s">
        <v>130</v>
      </c>
      <c r="C3698" s="53" t="s">
        <v>637</v>
      </c>
      <c r="D3698" s="53" t="s">
        <v>370</v>
      </c>
      <c r="E3698" s="53" t="s">
        <v>880</v>
      </c>
      <c r="F3698" s="56">
        <v>256479</v>
      </c>
      <c r="G3698" s="53" t="s">
        <v>28</v>
      </c>
      <c r="H3698" s="56">
        <v>1</v>
      </c>
      <c r="I3698" s="70" t="s">
        <v>943</v>
      </c>
      <c r="J3698" s="63">
        <f t="shared" si="14"/>
        <v>44768</v>
      </c>
      <c r="K3698" s="64">
        <f>IF(ISBLANK(J3698),,H3698*INDEX(Inputs!G:G,MATCH(F3698,Inputs!E:E,0)))</f>
        <v>2500</v>
      </c>
      <c r="L3698" s="65" t="str">
        <f>IF(ISBLANK(J3698),,INDEX(Inputs!D:D,MATCH(F3698,Inputs!E:E,0)))</f>
        <v>997PP EvoFox Explore Gaming Bundle (422,423,659,595)</v>
      </c>
      <c r="M3698" s="65" t="str">
        <f>IF(ISBLANK(#REF!),,IF(B3698="Online","Online",IF(LEFT(B3698,1)="E","Online","Offline")))</f>
        <v>Offline</v>
      </c>
      <c r="N3698" s="64">
        <f>IF(ISBLANK(M3698),,H3698*INDEX(Inputs!F:F,MATCH(F3698,Inputs!E:E,0)))</f>
        <v>4796</v>
      </c>
      <c r="O3698" s="65"/>
    </row>
    <row r="3699" ht="15.75" customHeight="1" spans="1:15">
      <c r="A3699" s="53" t="s">
        <v>721</v>
      </c>
      <c r="B3699" s="53" t="s">
        <v>135</v>
      </c>
      <c r="C3699" s="53" t="s">
        <v>722</v>
      </c>
      <c r="D3699" s="53" t="s">
        <v>370</v>
      </c>
      <c r="E3699" s="53" t="s">
        <v>880</v>
      </c>
      <c r="F3699" s="56">
        <v>256479</v>
      </c>
      <c r="G3699" s="53" t="s">
        <v>28</v>
      </c>
      <c r="H3699" s="56">
        <v>-1</v>
      </c>
      <c r="I3699" s="70" t="s">
        <v>943</v>
      </c>
      <c r="J3699" s="63">
        <f t="shared" si="14"/>
        <v>44768</v>
      </c>
      <c r="K3699" s="64">
        <f>IF(ISBLANK(J3699),,H3699*INDEX(Inputs!G:G,MATCH(F3699,Inputs!E:E,0)))</f>
        <v>-2500</v>
      </c>
      <c r="L3699" s="65" t="str">
        <f>IF(ISBLANK(J3699),,INDEX(Inputs!D:D,MATCH(F3699,Inputs!E:E,0)))</f>
        <v>997PP EvoFox Explore Gaming Bundle (422,423,659,595)</v>
      </c>
      <c r="M3699" s="65" t="str">
        <f>IF(ISBLANK(#REF!),,IF(B3699="Online","Online",IF(LEFT(B3699,1)="E","Online","Offline")))</f>
        <v>Offline</v>
      </c>
      <c r="N3699" s="64">
        <f>IF(ISBLANK(M3699),,H3699*INDEX(Inputs!F:F,MATCH(F3699,Inputs!E:E,0)))</f>
        <v>-4796</v>
      </c>
      <c r="O3699" s="65"/>
    </row>
    <row r="3700" ht="15.75" customHeight="1" spans="1:15">
      <c r="A3700" s="53" t="s">
        <v>367</v>
      </c>
      <c r="B3700" s="53" t="s">
        <v>705</v>
      </c>
      <c r="C3700" s="53" t="s">
        <v>706</v>
      </c>
      <c r="D3700" s="53" t="s">
        <v>370</v>
      </c>
      <c r="E3700" s="53" t="s">
        <v>880</v>
      </c>
      <c r="F3700" s="56">
        <v>256479</v>
      </c>
      <c r="G3700" s="53" t="s">
        <v>28</v>
      </c>
      <c r="H3700" s="56">
        <v>1</v>
      </c>
      <c r="I3700" s="70" t="s">
        <v>939</v>
      </c>
      <c r="J3700" s="63">
        <f t="shared" si="14"/>
        <v>44767</v>
      </c>
      <c r="K3700" s="64">
        <f>IF(ISBLANK(J3700),,H3700*INDEX(Inputs!G:G,MATCH(F3700,Inputs!E:E,0)))</f>
        <v>2500</v>
      </c>
      <c r="L3700" s="65" t="str">
        <f>IF(ISBLANK(J3700),,INDEX(Inputs!D:D,MATCH(F3700,Inputs!E:E,0)))</f>
        <v>997PP EvoFox Explore Gaming Bundle (422,423,659,595)</v>
      </c>
      <c r="M3700" s="65" t="str">
        <f>IF(ISBLANK(#REF!),,IF(B3700="Online","Online",IF(LEFT(B3700,1)="E","Online","Offline")))</f>
        <v>Offline</v>
      </c>
      <c r="N3700" s="64">
        <f>IF(ISBLANK(M3700),,H3700*INDEX(Inputs!F:F,MATCH(F3700,Inputs!E:E,0)))</f>
        <v>4796</v>
      </c>
      <c r="O3700" s="65"/>
    </row>
    <row r="3701" ht="15.75" customHeight="1" spans="1:15">
      <c r="A3701" s="53" t="s">
        <v>367</v>
      </c>
      <c r="B3701" s="53" t="s">
        <v>705</v>
      </c>
      <c r="C3701" s="53" t="s">
        <v>706</v>
      </c>
      <c r="D3701" s="53" t="s">
        <v>370</v>
      </c>
      <c r="E3701" s="53" t="s">
        <v>880</v>
      </c>
      <c r="F3701" s="56">
        <v>256479</v>
      </c>
      <c r="G3701" s="53" t="s">
        <v>28</v>
      </c>
      <c r="H3701" s="56">
        <v>1</v>
      </c>
      <c r="I3701" s="70" t="s">
        <v>943</v>
      </c>
      <c r="J3701" s="63">
        <f t="shared" si="14"/>
        <v>44768</v>
      </c>
      <c r="K3701" s="64">
        <f>IF(ISBLANK(J3701),,H3701*INDEX(Inputs!G:G,MATCH(F3701,Inputs!E:E,0)))</f>
        <v>2500</v>
      </c>
      <c r="L3701" s="65" t="str">
        <f>IF(ISBLANK(J3701),,INDEX(Inputs!D:D,MATCH(F3701,Inputs!E:E,0)))</f>
        <v>997PP EvoFox Explore Gaming Bundle (422,423,659,595)</v>
      </c>
      <c r="M3701" s="65" t="str">
        <f>IF(ISBLANK(#REF!),,IF(B3701="Online","Online",IF(LEFT(B3701,1)="E","Online","Offline")))</f>
        <v>Offline</v>
      </c>
      <c r="N3701" s="64">
        <f>IF(ISBLANK(M3701),,H3701*INDEX(Inputs!F:F,MATCH(F3701,Inputs!E:E,0)))</f>
        <v>4796</v>
      </c>
      <c r="O3701" s="65"/>
    </row>
    <row r="3702" ht="15.75" customHeight="1" spans="1:15">
      <c r="A3702" s="53" t="s">
        <v>367</v>
      </c>
      <c r="B3702" s="53" t="s">
        <v>705</v>
      </c>
      <c r="C3702" s="53" t="s">
        <v>706</v>
      </c>
      <c r="D3702" s="53" t="s">
        <v>370</v>
      </c>
      <c r="E3702" s="53" t="s">
        <v>880</v>
      </c>
      <c r="F3702" s="56">
        <v>256480</v>
      </c>
      <c r="G3702" s="53" t="s">
        <v>25</v>
      </c>
      <c r="H3702" s="56">
        <v>1</v>
      </c>
      <c r="I3702" s="70" t="s">
        <v>938</v>
      </c>
      <c r="J3702" s="63">
        <f t="shared" si="14"/>
        <v>44769</v>
      </c>
      <c r="K3702" s="64">
        <f>IF(ISBLANK(J3702),,H3702*INDEX(Inputs!G:G,MATCH(F3702,Inputs!E:E,0)))</f>
        <v>3000</v>
      </c>
      <c r="L3702" s="65" t="str">
        <f>IF(ISBLANK(J3702),,INDEX(Inputs!D:D,MATCH(F3702,Inputs!E:E,0)))</f>
        <v>998PP EvoFox Prime Gaming Bundle (422,423,658,597)</v>
      </c>
      <c r="M3702" s="65" t="str">
        <f>IF(ISBLANK(#REF!),,IF(B3702="Online","Online",IF(LEFT(B3702,1)="E","Online","Offline")))</f>
        <v>Offline</v>
      </c>
      <c r="N3702" s="64">
        <f>IF(ISBLANK(M3702),,H3702*INDEX(Inputs!F:F,MATCH(F3702,Inputs!E:E,0)))</f>
        <v>5496</v>
      </c>
      <c r="O3702" s="65"/>
    </row>
    <row r="3703" ht="15.75" customHeight="1" spans="1:15">
      <c r="A3703" s="53" t="s">
        <v>367</v>
      </c>
      <c r="B3703" s="53" t="s">
        <v>705</v>
      </c>
      <c r="C3703" s="53" t="s">
        <v>706</v>
      </c>
      <c r="D3703" s="53" t="s">
        <v>370</v>
      </c>
      <c r="E3703" s="53" t="s">
        <v>880</v>
      </c>
      <c r="F3703" s="56">
        <v>256480</v>
      </c>
      <c r="G3703" s="53" t="s">
        <v>25</v>
      </c>
      <c r="H3703" s="56">
        <v>-1</v>
      </c>
      <c r="I3703" s="70" t="s">
        <v>940</v>
      </c>
      <c r="J3703" s="63">
        <f t="shared" si="14"/>
        <v>44770</v>
      </c>
      <c r="K3703" s="64">
        <f>IF(ISBLANK(J3703),,H3703*INDEX(Inputs!G:G,MATCH(F3703,Inputs!E:E,0)))</f>
        <v>-3000</v>
      </c>
      <c r="L3703" s="65" t="str">
        <f>IF(ISBLANK(J3703),,INDEX(Inputs!D:D,MATCH(F3703,Inputs!E:E,0)))</f>
        <v>998PP EvoFox Prime Gaming Bundle (422,423,658,597)</v>
      </c>
      <c r="M3703" s="65" t="str">
        <f>IF(ISBLANK(#REF!),,IF(B3703="Online","Online",IF(LEFT(B3703,1)="E","Online","Offline")))</f>
        <v>Offline</v>
      </c>
      <c r="N3703" s="64">
        <f>IF(ISBLANK(M3703),,H3703*INDEX(Inputs!F:F,MATCH(F3703,Inputs!E:E,0)))</f>
        <v>-5496</v>
      </c>
      <c r="O3703" s="65"/>
    </row>
    <row r="3704" ht="15.75" customHeight="1" spans="1:15">
      <c r="A3704" s="53" t="s">
        <v>373</v>
      </c>
      <c r="B3704" s="53" t="s">
        <v>158</v>
      </c>
      <c r="C3704" s="53" t="s">
        <v>535</v>
      </c>
      <c r="D3704" s="53" t="s">
        <v>414</v>
      </c>
      <c r="E3704" s="53" t="s">
        <v>415</v>
      </c>
      <c r="F3704" s="56">
        <v>250874</v>
      </c>
      <c r="G3704" s="53" t="s">
        <v>13</v>
      </c>
      <c r="H3704" s="56">
        <v>1</v>
      </c>
      <c r="I3704" s="70" t="s">
        <v>939</v>
      </c>
      <c r="J3704" s="63">
        <f t="shared" si="14"/>
        <v>44767</v>
      </c>
      <c r="K3704" s="64">
        <f>IF(ISBLANK(J3704),,H3704*INDEX(Inputs!G:G,MATCH(F3704,Inputs!E:E,0)))</f>
        <v>1349</v>
      </c>
      <c r="L3704" s="65" t="str">
        <f>IF(ISBLANK(J3704),,INDEX(Inputs!D:D,MATCH(F3704,Inputs!E:E,0)))</f>
        <v>432BK EvoFox X-Team Gaming Keyboard &amp; Mouse (USB)</v>
      </c>
      <c r="M3704" s="65" t="str">
        <f>IF(ISBLANK(#REF!),,IF(B3704="Online","Online",IF(LEFT(B3704,1)="E","Online","Offline")))</f>
        <v>Offline</v>
      </c>
      <c r="N3704" s="64">
        <f>IF(ISBLANK(M3704),,H3704*INDEX(Inputs!F:F,MATCH(F3704,Inputs!E:E,0)))</f>
        <v>1899</v>
      </c>
      <c r="O3704" s="65"/>
    </row>
    <row r="3705" ht="15.75" customHeight="1" spans="1:15">
      <c r="A3705" s="53" t="s">
        <v>373</v>
      </c>
      <c r="B3705" s="53" t="s">
        <v>158</v>
      </c>
      <c r="C3705" s="53" t="s">
        <v>535</v>
      </c>
      <c r="D3705" s="53" t="s">
        <v>370</v>
      </c>
      <c r="E3705" s="53" t="s">
        <v>880</v>
      </c>
      <c r="F3705" s="56">
        <v>256480</v>
      </c>
      <c r="G3705" s="53" t="s">
        <v>25</v>
      </c>
      <c r="H3705" s="56">
        <v>1</v>
      </c>
      <c r="I3705" s="70" t="s">
        <v>939</v>
      </c>
      <c r="J3705" s="63">
        <f t="shared" si="14"/>
        <v>44767</v>
      </c>
      <c r="K3705" s="64">
        <f>IF(ISBLANK(J3705),,H3705*INDEX(Inputs!G:G,MATCH(F3705,Inputs!E:E,0)))</f>
        <v>3000</v>
      </c>
      <c r="L3705" s="65" t="str">
        <f>IF(ISBLANK(J3705),,INDEX(Inputs!D:D,MATCH(F3705,Inputs!E:E,0)))</f>
        <v>998PP EvoFox Prime Gaming Bundle (422,423,658,597)</v>
      </c>
      <c r="M3705" s="65" t="str">
        <f>IF(ISBLANK(#REF!),,IF(B3705="Online","Online",IF(LEFT(B3705,1)="E","Online","Offline")))</f>
        <v>Offline</v>
      </c>
      <c r="N3705" s="64">
        <f>IF(ISBLANK(M3705),,H3705*INDEX(Inputs!F:F,MATCH(F3705,Inputs!E:E,0)))</f>
        <v>5496</v>
      </c>
      <c r="O3705" s="65"/>
    </row>
    <row r="3706" ht="15.75" customHeight="1" spans="1:15">
      <c r="A3706" s="53" t="s">
        <v>367</v>
      </c>
      <c r="B3706" s="53" t="s">
        <v>163</v>
      </c>
      <c r="C3706" s="53" t="s">
        <v>638</v>
      </c>
      <c r="D3706" s="53" t="s">
        <v>370</v>
      </c>
      <c r="E3706" s="53" t="s">
        <v>880</v>
      </c>
      <c r="F3706" s="56">
        <v>256479</v>
      </c>
      <c r="G3706" s="53" t="s">
        <v>28</v>
      </c>
      <c r="H3706" s="56">
        <v>-1</v>
      </c>
      <c r="I3706" s="70" t="s">
        <v>939</v>
      </c>
      <c r="J3706" s="63">
        <f t="shared" si="14"/>
        <v>44767</v>
      </c>
      <c r="K3706" s="64">
        <f>IF(ISBLANK(J3706),,H3706*INDEX(Inputs!G:G,MATCH(F3706,Inputs!E:E,0)))</f>
        <v>-2500</v>
      </c>
      <c r="L3706" s="65" t="str">
        <f>IF(ISBLANK(J3706),,INDEX(Inputs!D:D,MATCH(F3706,Inputs!E:E,0)))</f>
        <v>997PP EvoFox Explore Gaming Bundle (422,423,659,595)</v>
      </c>
      <c r="M3706" s="65" t="str">
        <f>IF(ISBLANK(#REF!),,IF(B3706="Online","Online",IF(LEFT(B3706,1)="E","Online","Offline")))</f>
        <v>Offline</v>
      </c>
      <c r="N3706" s="64">
        <f>IF(ISBLANK(M3706),,H3706*INDEX(Inputs!F:F,MATCH(F3706,Inputs!E:E,0)))</f>
        <v>-4796</v>
      </c>
      <c r="O3706" s="65"/>
    </row>
    <row r="3707" ht="15.75" customHeight="1" spans="1:15">
      <c r="A3707" s="53" t="s">
        <v>367</v>
      </c>
      <c r="B3707" s="53" t="s">
        <v>163</v>
      </c>
      <c r="C3707" s="53" t="s">
        <v>638</v>
      </c>
      <c r="D3707" s="53" t="s">
        <v>370</v>
      </c>
      <c r="E3707" s="53" t="s">
        <v>880</v>
      </c>
      <c r="F3707" s="56">
        <v>256479</v>
      </c>
      <c r="G3707" s="53" t="s">
        <v>28</v>
      </c>
      <c r="H3707" s="56">
        <v>1</v>
      </c>
      <c r="I3707" s="70" t="s">
        <v>943</v>
      </c>
      <c r="J3707" s="63">
        <f t="shared" si="14"/>
        <v>44768</v>
      </c>
      <c r="K3707" s="64">
        <f>IF(ISBLANK(J3707),,H3707*INDEX(Inputs!G:G,MATCH(F3707,Inputs!E:E,0)))</f>
        <v>2500</v>
      </c>
      <c r="L3707" s="65" t="str">
        <f>IF(ISBLANK(J3707),,INDEX(Inputs!D:D,MATCH(F3707,Inputs!E:E,0)))</f>
        <v>997PP EvoFox Explore Gaming Bundle (422,423,659,595)</v>
      </c>
      <c r="M3707" s="65" t="str">
        <f>IF(ISBLANK(#REF!),,IF(B3707="Online","Online",IF(LEFT(B3707,1)="E","Online","Offline")))</f>
        <v>Offline</v>
      </c>
      <c r="N3707" s="64">
        <f>IF(ISBLANK(M3707),,H3707*INDEX(Inputs!F:F,MATCH(F3707,Inputs!E:E,0)))</f>
        <v>4796</v>
      </c>
      <c r="O3707" s="65"/>
    </row>
    <row r="3708" ht="15.75" customHeight="1" spans="1:15">
      <c r="A3708" s="53" t="s">
        <v>367</v>
      </c>
      <c r="B3708" s="53" t="s">
        <v>163</v>
      </c>
      <c r="C3708" s="53" t="s">
        <v>638</v>
      </c>
      <c r="D3708" s="53" t="s">
        <v>370</v>
      </c>
      <c r="E3708" s="53" t="s">
        <v>880</v>
      </c>
      <c r="F3708" s="56">
        <v>256480</v>
      </c>
      <c r="G3708" s="53" t="s">
        <v>25</v>
      </c>
      <c r="H3708" s="56">
        <v>1</v>
      </c>
      <c r="I3708" s="70" t="s">
        <v>943</v>
      </c>
      <c r="J3708" s="63">
        <f t="shared" si="14"/>
        <v>44768</v>
      </c>
      <c r="K3708" s="64">
        <f>IF(ISBLANK(J3708),,H3708*INDEX(Inputs!G:G,MATCH(F3708,Inputs!E:E,0)))</f>
        <v>3000</v>
      </c>
      <c r="L3708" s="65" t="str">
        <f>IF(ISBLANK(J3708),,INDEX(Inputs!D:D,MATCH(F3708,Inputs!E:E,0)))</f>
        <v>998PP EvoFox Prime Gaming Bundle (422,423,658,597)</v>
      </c>
      <c r="M3708" s="65" t="str">
        <f>IF(ISBLANK(#REF!),,IF(B3708="Online","Online",IF(LEFT(B3708,1)="E","Online","Offline")))</f>
        <v>Offline</v>
      </c>
      <c r="N3708" s="64">
        <f>IF(ISBLANK(M3708),,H3708*INDEX(Inputs!F:F,MATCH(F3708,Inputs!E:E,0)))</f>
        <v>5496</v>
      </c>
      <c r="O3708" s="65"/>
    </row>
    <row r="3709" ht="15.75" customHeight="1" spans="1:15">
      <c r="A3709" s="53" t="s">
        <v>367</v>
      </c>
      <c r="B3709" s="53" t="s">
        <v>163</v>
      </c>
      <c r="C3709" s="53" t="s">
        <v>638</v>
      </c>
      <c r="D3709" s="53" t="s">
        <v>370</v>
      </c>
      <c r="E3709" s="53" t="s">
        <v>880</v>
      </c>
      <c r="F3709" s="56">
        <v>256480</v>
      </c>
      <c r="G3709" s="53" t="s">
        <v>25</v>
      </c>
      <c r="H3709" s="56">
        <v>-1</v>
      </c>
      <c r="I3709" s="70" t="s">
        <v>941</v>
      </c>
      <c r="J3709" s="63">
        <f t="shared" si="14"/>
        <v>44773</v>
      </c>
      <c r="K3709" s="64">
        <f>IF(ISBLANK(J3709),,H3709*INDEX(Inputs!G:G,MATCH(F3709,Inputs!E:E,0)))</f>
        <v>-3000</v>
      </c>
      <c r="L3709" s="65" t="str">
        <f>IF(ISBLANK(J3709),,INDEX(Inputs!D:D,MATCH(F3709,Inputs!E:E,0)))</f>
        <v>998PP EvoFox Prime Gaming Bundle (422,423,658,597)</v>
      </c>
      <c r="M3709" s="65" t="str">
        <f>IF(ISBLANK(#REF!),,IF(B3709="Online","Online",IF(LEFT(B3709,1)="E","Online","Offline")))</f>
        <v>Offline</v>
      </c>
      <c r="N3709" s="64">
        <f>IF(ISBLANK(M3709),,H3709*INDEX(Inputs!F:F,MATCH(F3709,Inputs!E:E,0)))</f>
        <v>-5496</v>
      </c>
      <c r="O3709" s="65"/>
    </row>
    <row r="3710" ht="15.75" customHeight="1" spans="1:15">
      <c r="A3710" s="53" t="s">
        <v>367</v>
      </c>
      <c r="B3710" s="53" t="s">
        <v>175</v>
      </c>
      <c r="C3710" s="53" t="s">
        <v>659</v>
      </c>
      <c r="D3710" s="53" t="s">
        <v>464</v>
      </c>
      <c r="E3710" s="53" t="s">
        <v>465</v>
      </c>
      <c r="F3710" s="56">
        <v>250421</v>
      </c>
      <c r="G3710" s="53" t="s">
        <v>14</v>
      </c>
      <c r="H3710" s="56">
        <v>1</v>
      </c>
      <c r="I3710" s="70" t="s">
        <v>941</v>
      </c>
      <c r="J3710" s="63">
        <f t="shared" si="14"/>
        <v>44773</v>
      </c>
      <c r="K3710" s="64">
        <f>IF(ISBLANK(J3710),,H3710*INDEX(Inputs!G:G,MATCH(F3710,Inputs!E:E,0)))</f>
        <v>779</v>
      </c>
      <c r="L3710" s="65" t="str">
        <f>IF(ISBLANK(J3710),,INDEX(Inputs!D:D,MATCH(F3710,Inputs!E:E,0)))</f>
        <v>146BK NeoCase Sleeve MP 450 14</v>
      </c>
      <c r="M3710" s="65" t="str">
        <f>IF(ISBLANK(#REF!),,IF(B3710="Online","Online",IF(LEFT(B3710,1)="E","Online","Offline")))</f>
        <v>Offline</v>
      </c>
      <c r="N3710" s="64">
        <f>IF(ISBLANK(M3710),,H3710*INDEX(Inputs!F:F,MATCH(F3710,Inputs!E:E,0)))</f>
        <v>1249</v>
      </c>
      <c r="O3710" s="65"/>
    </row>
    <row r="3711" ht="15.75" customHeight="1" spans="1:15">
      <c r="A3711" s="53" t="s">
        <v>367</v>
      </c>
      <c r="B3711" s="53" t="s">
        <v>175</v>
      </c>
      <c r="C3711" s="53" t="s">
        <v>659</v>
      </c>
      <c r="D3711" s="53" t="s">
        <v>414</v>
      </c>
      <c r="E3711" s="53" t="s">
        <v>415</v>
      </c>
      <c r="F3711" s="56">
        <v>250874</v>
      </c>
      <c r="G3711" s="53" t="s">
        <v>13</v>
      </c>
      <c r="H3711" s="56">
        <v>1</v>
      </c>
      <c r="I3711" s="70" t="s">
        <v>941</v>
      </c>
      <c r="J3711" s="63">
        <f t="shared" si="14"/>
        <v>44773</v>
      </c>
      <c r="K3711" s="64">
        <f>IF(ISBLANK(J3711),,H3711*INDEX(Inputs!G:G,MATCH(F3711,Inputs!E:E,0)))</f>
        <v>1349</v>
      </c>
      <c r="L3711" s="65" t="str">
        <f>IF(ISBLANK(J3711),,INDEX(Inputs!D:D,MATCH(F3711,Inputs!E:E,0)))</f>
        <v>432BK EvoFox X-Team Gaming Keyboard &amp; Mouse (USB)</v>
      </c>
      <c r="M3711" s="65" t="str">
        <f>IF(ISBLANK(#REF!),,IF(B3711="Online","Online",IF(LEFT(B3711,1)="E","Online","Offline")))</f>
        <v>Offline</v>
      </c>
      <c r="N3711" s="64">
        <f>IF(ISBLANK(M3711),,H3711*INDEX(Inputs!F:F,MATCH(F3711,Inputs!E:E,0)))</f>
        <v>1899</v>
      </c>
      <c r="O3711" s="65"/>
    </row>
    <row r="3712" ht="15.75" customHeight="1" spans="1:15">
      <c r="A3712" s="53" t="s">
        <v>367</v>
      </c>
      <c r="B3712" s="53" t="s">
        <v>175</v>
      </c>
      <c r="C3712" s="53" t="s">
        <v>659</v>
      </c>
      <c r="D3712" s="53" t="s">
        <v>370</v>
      </c>
      <c r="E3712" s="53" t="s">
        <v>880</v>
      </c>
      <c r="F3712" s="56">
        <v>256479</v>
      </c>
      <c r="G3712" s="53" t="s">
        <v>28</v>
      </c>
      <c r="H3712" s="56">
        <v>0</v>
      </c>
      <c r="I3712" s="70" t="s">
        <v>943</v>
      </c>
      <c r="J3712" s="63">
        <f t="shared" si="14"/>
        <v>44768</v>
      </c>
      <c r="K3712" s="64">
        <f>IF(ISBLANK(J3712),,H3712*INDEX(Inputs!G:G,MATCH(F3712,Inputs!E:E,0)))</f>
        <v>0</v>
      </c>
      <c r="L3712" s="65" t="str">
        <f>IF(ISBLANK(J3712),,INDEX(Inputs!D:D,MATCH(F3712,Inputs!E:E,0)))</f>
        <v>997PP EvoFox Explore Gaming Bundle (422,423,659,595)</v>
      </c>
      <c r="M3712" s="65" t="str">
        <f>IF(ISBLANK(#REF!),,IF(B3712="Online","Online",IF(LEFT(B3712,1)="E","Online","Offline")))</f>
        <v>Offline</v>
      </c>
      <c r="N3712" s="64">
        <f>IF(ISBLANK(M3712),,H3712*INDEX(Inputs!F:F,MATCH(F3712,Inputs!E:E,0)))</f>
        <v>0</v>
      </c>
      <c r="O3712" s="65"/>
    </row>
    <row r="3713" ht="15.75" customHeight="1" spans="1:15">
      <c r="A3713" s="53" t="s">
        <v>633</v>
      </c>
      <c r="B3713" s="53" t="s">
        <v>634</v>
      </c>
      <c r="C3713" s="53" t="s">
        <v>635</v>
      </c>
      <c r="D3713" s="53" t="s">
        <v>370</v>
      </c>
      <c r="E3713" s="53" t="s">
        <v>880</v>
      </c>
      <c r="F3713" s="56">
        <v>256479</v>
      </c>
      <c r="G3713" s="53" t="s">
        <v>28</v>
      </c>
      <c r="H3713" s="56">
        <v>1</v>
      </c>
      <c r="I3713" s="70" t="s">
        <v>943</v>
      </c>
      <c r="J3713" s="63">
        <f t="shared" si="14"/>
        <v>44768</v>
      </c>
      <c r="K3713" s="64">
        <f>IF(ISBLANK(J3713),,H3713*INDEX(Inputs!G:G,MATCH(F3713,Inputs!E:E,0)))</f>
        <v>2500</v>
      </c>
      <c r="L3713" s="65" t="str">
        <f>IF(ISBLANK(J3713),,INDEX(Inputs!D:D,MATCH(F3713,Inputs!E:E,0)))</f>
        <v>997PP EvoFox Explore Gaming Bundle (422,423,659,595)</v>
      </c>
      <c r="M3713" s="65" t="str">
        <f>IF(ISBLANK(#REF!),,IF(B3713="Online","Online",IF(LEFT(B3713,1)="E","Online","Offline")))</f>
        <v>Offline</v>
      </c>
      <c r="N3713" s="64">
        <f>IF(ISBLANK(M3713),,H3713*INDEX(Inputs!F:F,MATCH(F3713,Inputs!E:E,0)))</f>
        <v>4796</v>
      </c>
      <c r="O3713" s="65"/>
    </row>
    <row r="3714" ht="15.75" customHeight="1" spans="1:15">
      <c r="A3714" s="53" t="s">
        <v>407</v>
      </c>
      <c r="B3714" s="53" t="s">
        <v>200</v>
      </c>
      <c r="C3714" s="53" t="s">
        <v>588</v>
      </c>
      <c r="D3714" s="53" t="s">
        <v>370</v>
      </c>
      <c r="E3714" s="53" t="s">
        <v>880</v>
      </c>
      <c r="F3714" s="56">
        <v>256479</v>
      </c>
      <c r="G3714" s="53" t="s">
        <v>28</v>
      </c>
      <c r="H3714" s="56">
        <v>-2</v>
      </c>
      <c r="I3714" s="70" t="s">
        <v>938</v>
      </c>
      <c r="J3714" s="63">
        <f t="shared" si="14"/>
        <v>44769</v>
      </c>
      <c r="K3714" s="64">
        <f>IF(ISBLANK(J3714),,H3714*INDEX(Inputs!G:G,MATCH(F3714,Inputs!E:E,0)))</f>
        <v>-5000</v>
      </c>
      <c r="L3714" s="65" t="str">
        <f>IF(ISBLANK(J3714),,INDEX(Inputs!D:D,MATCH(F3714,Inputs!E:E,0)))</f>
        <v>997PP EvoFox Explore Gaming Bundle (422,423,659,595)</v>
      </c>
      <c r="M3714" s="65" t="str">
        <f>IF(ISBLANK(#REF!),,IF(B3714="Online","Online",IF(LEFT(B3714,1)="E","Online","Offline")))</f>
        <v>Offline</v>
      </c>
      <c r="N3714" s="64">
        <f>IF(ISBLANK(M3714),,H3714*INDEX(Inputs!F:F,MATCH(F3714,Inputs!E:E,0)))</f>
        <v>-9592</v>
      </c>
      <c r="O3714" s="65"/>
    </row>
    <row r="3715" ht="15.75" customHeight="1" spans="1:15">
      <c r="A3715" s="53" t="s">
        <v>407</v>
      </c>
      <c r="B3715" s="53" t="s">
        <v>200</v>
      </c>
      <c r="C3715" s="53" t="s">
        <v>588</v>
      </c>
      <c r="D3715" s="53" t="s">
        <v>370</v>
      </c>
      <c r="E3715" s="53" t="s">
        <v>880</v>
      </c>
      <c r="F3715" s="56">
        <v>256479</v>
      </c>
      <c r="G3715" s="53" t="s">
        <v>28</v>
      </c>
      <c r="H3715" s="56">
        <v>1</v>
      </c>
      <c r="I3715" s="70" t="s">
        <v>943</v>
      </c>
      <c r="J3715" s="63">
        <f t="shared" si="14"/>
        <v>44768</v>
      </c>
      <c r="K3715" s="64">
        <f>IF(ISBLANK(J3715),,H3715*INDEX(Inputs!G:G,MATCH(F3715,Inputs!E:E,0)))</f>
        <v>2500</v>
      </c>
      <c r="L3715" s="65" t="str">
        <f>IF(ISBLANK(J3715),,INDEX(Inputs!D:D,MATCH(F3715,Inputs!E:E,0)))</f>
        <v>997PP EvoFox Explore Gaming Bundle (422,423,659,595)</v>
      </c>
      <c r="M3715" s="65" t="str">
        <f>IF(ISBLANK(#REF!),,IF(B3715="Online","Online",IF(LEFT(B3715,1)="E","Online","Offline")))</f>
        <v>Offline</v>
      </c>
      <c r="N3715" s="64">
        <f>IF(ISBLANK(M3715),,H3715*INDEX(Inputs!F:F,MATCH(F3715,Inputs!E:E,0)))</f>
        <v>4796</v>
      </c>
      <c r="O3715" s="65"/>
    </row>
    <row r="3716" ht="15.75" customHeight="1" spans="1:15">
      <c r="A3716" s="53" t="s">
        <v>756</v>
      </c>
      <c r="B3716" s="53" t="s">
        <v>201</v>
      </c>
      <c r="C3716" s="53" t="s">
        <v>757</v>
      </c>
      <c r="D3716" s="53" t="s">
        <v>370</v>
      </c>
      <c r="E3716" s="53" t="s">
        <v>410</v>
      </c>
      <c r="F3716" s="56">
        <v>250879</v>
      </c>
      <c r="G3716" s="53" t="s">
        <v>30</v>
      </c>
      <c r="H3716" s="56">
        <v>1</v>
      </c>
      <c r="I3716" s="70" t="s">
        <v>940</v>
      </c>
      <c r="J3716" s="63">
        <f t="shared" si="14"/>
        <v>44770</v>
      </c>
      <c r="K3716" s="64">
        <f>IF(ISBLANK(J3716),,H3716*INDEX(Inputs!G:G,MATCH(F3716,Inputs!E:E,0)))</f>
        <v>699</v>
      </c>
      <c r="L3716" s="65" t="str">
        <f>IF(ISBLANK(J3716),,INDEX(Inputs!D:D,MATCH(F3716,Inputs!E:E,0)))</f>
        <v>597BK Evo Fox Falcon X85 Extra Large Speed Mouse Pad</v>
      </c>
      <c r="M3716" s="65" t="str">
        <f>IF(ISBLANK(#REF!),,IF(B3716="Online","Online",IF(LEFT(B3716,1)="E","Online","Offline")))</f>
        <v>Offline</v>
      </c>
      <c r="N3716" s="64">
        <f>IF(ISBLANK(M3716),,H3716*INDEX(Inputs!F:F,MATCH(F3716,Inputs!E:E,0)))</f>
        <v>1199</v>
      </c>
      <c r="O3716" s="65"/>
    </row>
    <row r="3717" ht="15.75" customHeight="1" spans="1:15">
      <c r="A3717" s="53" t="s">
        <v>756</v>
      </c>
      <c r="B3717" s="53" t="s">
        <v>201</v>
      </c>
      <c r="C3717" s="53" t="s">
        <v>757</v>
      </c>
      <c r="D3717" s="53" t="s">
        <v>370</v>
      </c>
      <c r="E3717" s="53" t="s">
        <v>880</v>
      </c>
      <c r="F3717" s="56">
        <v>256479</v>
      </c>
      <c r="G3717" s="53" t="s">
        <v>28</v>
      </c>
      <c r="H3717" s="56">
        <v>0</v>
      </c>
      <c r="I3717" s="70" t="s">
        <v>939</v>
      </c>
      <c r="J3717" s="63">
        <f t="shared" si="14"/>
        <v>44767</v>
      </c>
      <c r="K3717" s="64">
        <f>IF(ISBLANK(J3717),,H3717*INDEX(Inputs!G:G,MATCH(F3717,Inputs!E:E,0)))</f>
        <v>0</v>
      </c>
      <c r="L3717" s="65" t="str">
        <f>IF(ISBLANK(J3717),,INDEX(Inputs!D:D,MATCH(F3717,Inputs!E:E,0)))</f>
        <v>997PP EvoFox Explore Gaming Bundle (422,423,659,595)</v>
      </c>
      <c r="M3717" s="65" t="str">
        <f>IF(ISBLANK(#REF!),,IF(B3717="Online","Online",IF(LEFT(B3717,1)="E","Online","Offline")))</f>
        <v>Offline</v>
      </c>
      <c r="N3717" s="64">
        <f>IF(ISBLANK(M3717),,H3717*INDEX(Inputs!F:F,MATCH(F3717,Inputs!E:E,0)))</f>
        <v>0</v>
      </c>
      <c r="O3717" s="65"/>
    </row>
    <row r="3718" ht="15.75" customHeight="1" spans="1:15">
      <c r="A3718" s="53" t="s">
        <v>756</v>
      </c>
      <c r="B3718" s="53" t="s">
        <v>201</v>
      </c>
      <c r="C3718" s="53" t="s">
        <v>757</v>
      </c>
      <c r="D3718" s="53" t="s">
        <v>370</v>
      </c>
      <c r="E3718" s="53" t="s">
        <v>880</v>
      </c>
      <c r="F3718" s="56">
        <v>256479</v>
      </c>
      <c r="G3718" s="53" t="s">
        <v>28</v>
      </c>
      <c r="H3718" s="56">
        <v>1</v>
      </c>
      <c r="I3718" s="70" t="s">
        <v>943</v>
      </c>
      <c r="J3718" s="63">
        <f t="shared" si="14"/>
        <v>44768</v>
      </c>
      <c r="K3718" s="64">
        <f>IF(ISBLANK(J3718),,H3718*INDEX(Inputs!G:G,MATCH(F3718,Inputs!E:E,0)))</f>
        <v>2500</v>
      </c>
      <c r="L3718" s="65" t="str">
        <f>IF(ISBLANK(J3718),,INDEX(Inputs!D:D,MATCH(F3718,Inputs!E:E,0)))</f>
        <v>997PP EvoFox Explore Gaming Bundle (422,423,659,595)</v>
      </c>
      <c r="M3718" s="65" t="str">
        <f>IF(ISBLANK(#REF!),,IF(B3718="Online","Online",IF(LEFT(B3718,1)="E","Online","Offline")))</f>
        <v>Offline</v>
      </c>
      <c r="N3718" s="64">
        <f>IF(ISBLANK(M3718),,H3718*INDEX(Inputs!F:F,MATCH(F3718,Inputs!E:E,0)))</f>
        <v>4796</v>
      </c>
      <c r="O3718" s="65"/>
    </row>
    <row r="3719" ht="15.75" customHeight="1" spans="1:15">
      <c r="A3719" s="53" t="s">
        <v>756</v>
      </c>
      <c r="B3719" s="53" t="s">
        <v>201</v>
      </c>
      <c r="C3719" s="53" t="s">
        <v>757</v>
      </c>
      <c r="D3719" s="53" t="s">
        <v>370</v>
      </c>
      <c r="E3719" s="53" t="s">
        <v>880</v>
      </c>
      <c r="F3719" s="56">
        <v>256479</v>
      </c>
      <c r="G3719" s="53" t="s">
        <v>28</v>
      </c>
      <c r="H3719" s="56">
        <v>0</v>
      </c>
      <c r="I3719" s="70" t="s">
        <v>938</v>
      </c>
      <c r="J3719" s="63">
        <f t="shared" si="14"/>
        <v>44769</v>
      </c>
      <c r="K3719" s="64">
        <f>IF(ISBLANK(J3719),,H3719*INDEX(Inputs!G:G,MATCH(F3719,Inputs!E:E,0)))</f>
        <v>0</v>
      </c>
      <c r="L3719" s="65" t="str">
        <f>IF(ISBLANK(J3719),,INDEX(Inputs!D:D,MATCH(F3719,Inputs!E:E,0)))</f>
        <v>997PP EvoFox Explore Gaming Bundle (422,423,659,595)</v>
      </c>
      <c r="M3719" s="65" t="str">
        <f>IF(ISBLANK(#REF!),,IF(B3719="Online","Online",IF(LEFT(B3719,1)="E","Online","Offline")))</f>
        <v>Offline</v>
      </c>
      <c r="N3719" s="64">
        <f>IF(ISBLANK(M3719),,H3719*INDEX(Inputs!F:F,MATCH(F3719,Inputs!E:E,0)))</f>
        <v>0</v>
      </c>
      <c r="O3719" s="65"/>
    </row>
    <row r="3720" ht="15.75" customHeight="1" spans="1:15">
      <c r="A3720" s="53" t="s">
        <v>367</v>
      </c>
      <c r="B3720" s="53" t="s">
        <v>209</v>
      </c>
      <c r="C3720" s="53" t="s">
        <v>663</v>
      </c>
      <c r="D3720" s="53" t="s">
        <v>370</v>
      </c>
      <c r="E3720" s="53" t="s">
        <v>410</v>
      </c>
      <c r="F3720" s="56">
        <v>250879</v>
      </c>
      <c r="G3720" s="53" t="s">
        <v>30</v>
      </c>
      <c r="H3720" s="56">
        <v>1</v>
      </c>
      <c r="I3720" s="70" t="s">
        <v>944</v>
      </c>
      <c r="J3720" s="63">
        <f t="shared" si="14"/>
        <v>44772</v>
      </c>
      <c r="K3720" s="64">
        <f>IF(ISBLANK(J3720),,H3720*INDEX(Inputs!G:G,MATCH(F3720,Inputs!E:E,0)))</f>
        <v>699</v>
      </c>
      <c r="L3720" s="65" t="str">
        <f>IF(ISBLANK(J3720),,INDEX(Inputs!D:D,MATCH(F3720,Inputs!E:E,0)))</f>
        <v>597BK Evo Fox Falcon X85 Extra Large Speed Mouse Pad</v>
      </c>
      <c r="M3720" s="65" t="str">
        <f>IF(ISBLANK(#REF!),,IF(B3720="Online","Online",IF(LEFT(B3720,1)="E","Online","Offline")))</f>
        <v>Offline</v>
      </c>
      <c r="N3720" s="64">
        <f>IF(ISBLANK(M3720),,H3720*INDEX(Inputs!F:F,MATCH(F3720,Inputs!E:E,0)))</f>
        <v>1199</v>
      </c>
      <c r="O3720" s="65"/>
    </row>
    <row r="3721" ht="15.75" customHeight="1" spans="1:15">
      <c r="A3721" s="53" t="s">
        <v>367</v>
      </c>
      <c r="B3721" s="53" t="s">
        <v>230</v>
      </c>
      <c r="C3721" s="53" t="s">
        <v>652</v>
      </c>
      <c r="D3721" s="53" t="s">
        <v>370</v>
      </c>
      <c r="E3721" s="53" t="s">
        <v>880</v>
      </c>
      <c r="F3721" s="56">
        <v>256480</v>
      </c>
      <c r="G3721" s="53" t="s">
        <v>25</v>
      </c>
      <c r="H3721" s="56">
        <v>0</v>
      </c>
      <c r="I3721" s="70" t="s">
        <v>943</v>
      </c>
      <c r="J3721" s="63">
        <f t="shared" si="14"/>
        <v>44768</v>
      </c>
      <c r="K3721" s="64">
        <f>IF(ISBLANK(J3721),,H3721*INDEX(Inputs!G:G,MATCH(F3721,Inputs!E:E,0)))</f>
        <v>0</v>
      </c>
      <c r="L3721" s="65" t="str">
        <f>IF(ISBLANK(J3721),,INDEX(Inputs!D:D,MATCH(F3721,Inputs!E:E,0)))</f>
        <v>998PP EvoFox Prime Gaming Bundle (422,423,658,597)</v>
      </c>
      <c r="M3721" s="65" t="str">
        <f>IF(ISBLANK(#REF!),,IF(B3721="Online","Online",IF(LEFT(B3721,1)="E","Online","Offline")))</f>
        <v>Offline</v>
      </c>
      <c r="N3721" s="64">
        <f>IF(ISBLANK(M3721),,H3721*INDEX(Inputs!F:F,MATCH(F3721,Inputs!E:E,0)))</f>
        <v>0</v>
      </c>
      <c r="O3721" s="65"/>
    </row>
    <row r="3722" ht="15.75" customHeight="1" spans="1:15">
      <c r="A3722" s="53" t="s">
        <v>367</v>
      </c>
      <c r="B3722" s="53" t="s">
        <v>230</v>
      </c>
      <c r="C3722" s="53" t="s">
        <v>652</v>
      </c>
      <c r="D3722" s="53" t="s">
        <v>370</v>
      </c>
      <c r="E3722" s="53" t="s">
        <v>880</v>
      </c>
      <c r="F3722" s="56">
        <v>256480</v>
      </c>
      <c r="G3722" s="53" t="s">
        <v>25</v>
      </c>
      <c r="H3722" s="56">
        <v>1</v>
      </c>
      <c r="I3722" s="70" t="s">
        <v>944</v>
      </c>
      <c r="J3722" s="63">
        <f t="shared" si="14"/>
        <v>44772</v>
      </c>
      <c r="K3722" s="64">
        <f>IF(ISBLANK(J3722),,H3722*INDEX(Inputs!G:G,MATCH(F3722,Inputs!E:E,0)))</f>
        <v>3000</v>
      </c>
      <c r="L3722" s="65" t="str">
        <f>IF(ISBLANK(J3722),,INDEX(Inputs!D:D,MATCH(F3722,Inputs!E:E,0)))</f>
        <v>998PP EvoFox Prime Gaming Bundle (422,423,658,597)</v>
      </c>
      <c r="M3722" s="65" t="str">
        <f>IF(ISBLANK(#REF!),,IF(B3722="Online","Online",IF(LEFT(B3722,1)="E","Online","Offline")))</f>
        <v>Offline</v>
      </c>
      <c r="N3722" s="64">
        <f>IF(ISBLANK(M3722),,H3722*INDEX(Inputs!F:F,MATCH(F3722,Inputs!E:E,0)))</f>
        <v>5496</v>
      </c>
      <c r="O3722" s="65"/>
    </row>
    <row r="3723" ht="15.75" customHeight="1" spans="1:15">
      <c r="A3723" s="53" t="s">
        <v>883</v>
      </c>
      <c r="B3723" s="53" t="s">
        <v>245</v>
      </c>
      <c r="C3723" s="53" t="s">
        <v>879</v>
      </c>
      <c r="D3723" s="53" t="s">
        <v>414</v>
      </c>
      <c r="E3723" s="53" t="s">
        <v>415</v>
      </c>
      <c r="F3723" s="56">
        <v>250874</v>
      </c>
      <c r="G3723" s="53" t="s">
        <v>13</v>
      </c>
      <c r="H3723" s="56">
        <v>1</v>
      </c>
      <c r="I3723" s="70" t="s">
        <v>941</v>
      </c>
      <c r="J3723" s="63">
        <f t="shared" si="14"/>
        <v>44773</v>
      </c>
      <c r="K3723" s="64">
        <f>IF(ISBLANK(J3723),,H3723*INDEX(Inputs!G:G,MATCH(F3723,Inputs!E:E,0)))</f>
        <v>1349</v>
      </c>
      <c r="L3723" s="65" t="str">
        <f>IF(ISBLANK(J3723),,INDEX(Inputs!D:D,MATCH(F3723,Inputs!E:E,0)))</f>
        <v>432BK EvoFox X-Team Gaming Keyboard &amp; Mouse (USB)</v>
      </c>
      <c r="M3723" s="65" t="str">
        <f>IF(ISBLANK(#REF!),,IF(B3723="Online","Online",IF(LEFT(B3723,1)="E","Online","Offline")))</f>
        <v>Offline</v>
      </c>
      <c r="N3723" s="64">
        <f>IF(ISBLANK(M3723),,H3723*INDEX(Inputs!F:F,MATCH(F3723,Inputs!E:E,0)))</f>
        <v>1899</v>
      </c>
      <c r="O3723" s="65"/>
    </row>
    <row r="3724" ht="15.75" customHeight="1" spans="1:15">
      <c r="A3724" s="53" t="s">
        <v>883</v>
      </c>
      <c r="B3724" s="53" t="s">
        <v>245</v>
      </c>
      <c r="C3724" s="53" t="s">
        <v>879</v>
      </c>
      <c r="D3724" s="53" t="s">
        <v>370</v>
      </c>
      <c r="E3724" s="53" t="s">
        <v>410</v>
      </c>
      <c r="F3724" s="56">
        <v>250879</v>
      </c>
      <c r="G3724" s="53" t="s">
        <v>30</v>
      </c>
      <c r="H3724" s="56">
        <v>0</v>
      </c>
      <c r="I3724" s="70" t="s">
        <v>942</v>
      </c>
      <c r="J3724" s="63">
        <f t="shared" si="14"/>
        <v>44771</v>
      </c>
      <c r="K3724" s="64">
        <f>IF(ISBLANK(J3724),,H3724*INDEX(Inputs!G:G,MATCH(F3724,Inputs!E:E,0)))</f>
        <v>0</v>
      </c>
      <c r="L3724" s="65" t="str">
        <f>IF(ISBLANK(J3724),,INDEX(Inputs!D:D,MATCH(F3724,Inputs!E:E,0)))</f>
        <v>597BK Evo Fox Falcon X85 Extra Large Speed Mouse Pad</v>
      </c>
      <c r="M3724" s="65" t="str">
        <f>IF(ISBLANK(#REF!),,IF(B3724="Online","Online",IF(LEFT(B3724,1)="E","Online","Offline")))</f>
        <v>Offline</v>
      </c>
      <c r="N3724" s="64">
        <f>IF(ISBLANK(M3724),,H3724*INDEX(Inputs!F:F,MATCH(F3724,Inputs!E:E,0)))</f>
        <v>0</v>
      </c>
      <c r="O3724" s="65"/>
    </row>
    <row r="3725" ht="15.75" customHeight="1" spans="1:15">
      <c r="A3725" s="53" t="s">
        <v>883</v>
      </c>
      <c r="B3725" s="53" t="s">
        <v>245</v>
      </c>
      <c r="C3725" s="53" t="s">
        <v>879</v>
      </c>
      <c r="D3725" s="53" t="s">
        <v>370</v>
      </c>
      <c r="E3725" s="53" t="s">
        <v>410</v>
      </c>
      <c r="F3725" s="56">
        <v>250879</v>
      </c>
      <c r="G3725" s="53" t="s">
        <v>30</v>
      </c>
      <c r="H3725" s="56">
        <v>1</v>
      </c>
      <c r="I3725" s="70" t="s">
        <v>940</v>
      </c>
      <c r="J3725" s="63">
        <f t="shared" si="14"/>
        <v>44770</v>
      </c>
      <c r="K3725" s="64">
        <f>IF(ISBLANK(J3725),,H3725*INDEX(Inputs!G:G,MATCH(F3725,Inputs!E:E,0)))</f>
        <v>699</v>
      </c>
      <c r="L3725" s="65" t="str">
        <f>IF(ISBLANK(J3725),,INDEX(Inputs!D:D,MATCH(F3725,Inputs!E:E,0)))</f>
        <v>597BK Evo Fox Falcon X85 Extra Large Speed Mouse Pad</v>
      </c>
      <c r="M3725" s="65" t="str">
        <f>IF(ISBLANK(#REF!),,IF(B3725="Online","Online",IF(LEFT(B3725,1)="E","Online","Offline")))</f>
        <v>Offline</v>
      </c>
      <c r="N3725" s="64">
        <f>IF(ISBLANK(M3725),,H3725*INDEX(Inputs!F:F,MATCH(F3725,Inputs!E:E,0)))</f>
        <v>1199</v>
      </c>
      <c r="O3725" s="65"/>
    </row>
    <row r="3726" ht="15.75" customHeight="1" spans="1:15">
      <c r="A3726" s="53" t="s">
        <v>883</v>
      </c>
      <c r="B3726" s="53" t="s">
        <v>245</v>
      </c>
      <c r="C3726" s="53" t="s">
        <v>879</v>
      </c>
      <c r="D3726" s="53" t="s">
        <v>370</v>
      </c>
      <c r="E3726" s="53" t="s">
        <v>880</v>
      </c>
      <c r="F3726" s="56">
        <v>256479</v>
      </c>
      <c r="G3726" s="53" t="s">
        <v>28</v>
      </c>
      <c r="H3726" s="56">
        <v>1</v>
      </c>
      <c r="I3726" s="70" t="s">
        <v>938</v>
      </c>
      <c r="J3726" s="63">
        <f t="shared" si="14"/>
        <v>44769</v>
      </c>
      <c r="K3726" s="64">
        <f>IF(ISBLANK(J3726),,H3726*INDEX(Inputs!G:G,MATCH(F3726,Inputs!E:E,0)))</f>
        <v>2500</v>
      </c>
      <c r="L3726" s="65" t="str">
        <f>IF(ISBLANK(J3726),,INDEX(Inputs!D:D,MATCH(F3726,Inputs!E:E,0)))</f>
        <v>997PP EvoFox Explore Gaming Bundle (422,423,659,595)</v>
      </c>
      <c r="M3726" s="65" t="str">
        <f>IF(ISBLANK(#REF!),,IF(B3726="Online","Online",IF(LEFT(B3726,1)="E","Online","Offline")))</f>
        <v>Offline</v>
      </c>
      <c r="N3726" s="64">
        <f>IF(ISBLANK(M3726),,H3726*INDEX(Inputs!F:F,MATCH(F3726,Inputs!E:E,0)))</f>
        <v>4796</v>
      </c>
      <c r="O3726" s="65"/>
    </row>
    <row r="3727" ht="15.75" customHeight="1" spans="1:15">
      <c r="A3727" s="53" t="s">
        <v>358</v>
      </c>
      <c r="B3727" s="53" t="s">
        <v>359</v>
      </c>
      <c r="C3727" s="53" t="s">
        <v>360</v>
      </c>
      <c r="D3727" s="53" t="s">
        <v>464</v>
      </c>
      <c r="E3727" s="53" t="s">
        <v>465</v>
      </c>
      <c r="F3727" s="56">
        <v>250420</v>
      </c>
      <c r="G3727" s="53" t="s">
        <v>50</v>
      </c>
      <c r="H3727" s="56">
        <v>-1</v>
      </c>
      <c r="I3727" s="70" t="s">
        <v>939</v>
      </c>
      <c r="J3727" s="63">
        <f t="shared" si="14"/>
        <v>44767</v>
      </c>
      <c r="K3727" s="64">
        <f>IF(ISBLANK(J3727),,H3727*INDEX(Inputs!G:G,MATCH(F3727,Inputs!E:E,0)))</f>
        <v>-749</v>
      </c>
      <c r="L3727" s="65" t="str">
        <f>IF(ISBLANK(J3727),,INDEX(Inputs!D:D,MATCH(F3727,Inputs!E:E,0)))</f>
        <v>142BK NeoCase Sleeve MP 450 13-13.3</v>
      </c>
      <c r="M3727" s="65" t="str">
        <f>IF(ISBLANK(#REF!),,IF(B3727="Online","Online",IF(LEFT(B3727,1)="E","Online","Offline")))</f>
        <v>Online</v>
      </c>
      <c r="N3727" s="64">
        <f>IF(ISBLANK(M3727),,H3727*INDEX(Inputs!F:F,MATCH(F3727,Inputs!E:E,0)))</f>
        <v>-1199</v>
      </c>
      <c r="O3727" s="65"/>
    </row>
    <row r="3728" ht="15.75" customHeight="1" spans="1:15">
      <c r="A3728" s="53" t="s">
        <v>358</v>
      </c>
      <c r="B3728" s="53" t="s">
        <v>359</v>
      </c>
      <c r="C3728" s="53" t="s">
        <v>360</v>
      </c>
      <c r="D3728" s="53" t="s">
        <v>370</v>
      </c>
      <c r="E3728" s="53" t="s">
        <v>410</v>
      </c>
      <c r="F3728" s="56">
        <v>250877</v>
      </c>
      <c r="G3728" s="53" t="s">
        <v>22</v>
      </c>
      <c r="H3728" s="56">
        <v>1</v>
      </c>
      <c r="I3728" s="70" t="s">
        <v>941</v>
      </c>
      <c r="J3728" s="63">
        <f t="shared" si="14"/>
        <v>44773</v>
      </c>
      <c r="K3728" s="64">
        <f>IF(ISBLANK(J3728),,H3728*INDEX(Inputs!G:G,MATCH(F3728,Inputs!E:E,0)))</f>
        <v>349</v>
      </c>
      <c r="L3728" s="65" t="str">
        <f>IF(ISBLANK(J3728),,INDEX(Inputs!D:D,MATCH(F3728,Inputs!E:E,0)))</f>
        <v>595BK Evo Fox Falcon X35 Medium Speed Mouse Pad</v>
      </c>
      <c r="M3728" s="65" t="str">
        <f>IF(ISBLANK(#REF!),,IF(B3728="Online","Online",IF(LEFT(B3728,1)="E","Online","Offline")))</f>
        <v>Online</v>
      </c>
      <c r="N3728" s="64">
        <f>IF(ISBLANK(M3728),,H3728*INDEX(Inputs!F:F,MATCH(F3728,Inputs!E:E,0)))</f>
        <v>699</v>
      </c>
      <c r="O3728" s="65"/>
    </row>
    <row r="3729" ht="15.75" customHeight="1" spans="1:15">
      <c r="A3729" s="53" t="s">
        <v>358</v>
      </c>
      <c r="B3729" s="53" t="s">
        <v>359</v>
      </c>
      <c r="C3729" s="53" t="s">
        <v>360</v>
      </c>
      <c r="D3729" s="53" t="s">
        <v>370</v>
      </c>
      <c r="E3729" s="53" t="s">
        <v>880</v>
      </c>
      <c r="F3729" s="56">
        <v>256479</v>
      </c>
      <c r="G3729" s="53" t="s">
        <v>28</v>
      </c>
      <c r="H3729" s="56">
        <v>1</v>
      </c>
      <c r="I3729" s="70" t="s">
        <v>939</v>
      </c>
      <c r="J3729" s="63">
        <f t="shared" si="14"/>
        <v>44767</v>
      </c>
      <c r="K3729" s="64">
        <f>IF(ISBLANK(J3729),,H3729*INDEX(Inputs!G:G,MATCH(F3729,Inputs!E:E,0)))</f>
        <v>2500</v>
      </c>
      <c r="L3729" s="65" t="str">
        <f>IF(ISBLANK(J3729),,INDEX(Inputs!D:D,MATCH(F3729,Inputs!E:E,0)))</f>
        <v>997PP EvoFox Explore Gaming Bundle (422,423,659,595)</v>
      </c>
      <c r="M3729" s="65" t="str">
        <f>IF(ISBLANK(#REF!),,IF(B3729="Online","Online",IF(LEFT(B3729,1)="E","Online","Offline")))</f>
        <v>Online</v>
      </c>
      <c r="N3729" s="64">
        <f>IF(ISBLANK(M3729),,H3729*INDEX(Inputs!F:F,MATCH(F3729,Inputs!E:E,0)))</f>
        <v>4796</v>
      </c>
      <c r="O3729" s="65"/>
    </row>
    <row r="3730" ht="15.75" customHeight="1" spans="1:15">
      <c r="A3730" s="53" t="s">
        <v>358</v>
      </c>
      <c r="B3730" s="53" t="s">
        <v>359</v>
      </c>
      <c r="C3730" s="53" t="s">
        <v>360</v>
      </c>
      <c r="D3730" s="53" t="s">
        <v>370</v>
      </c>
      <c r="E3730" s="53" t="s">
        <v>880</v>
      </c>
      <c r="F3730" s="56">
        <v>256479</v>
      </c>
      <c r="G3730" s="53" t="s">
        <v>28</v>
      </c>
      <c r="H3730" s="56">
        <v>1</v>
      </c>
      <c r="I3730" s="70" t="s">
        <v>943</v>
      </c>
      <c r="J3730" s="63">
        <f t="shared" si="14"/>
        <v>44768</v>
      </c>
      <c r="K3730" s="64">
        <f>IF(ISBLANK(J3730),,H3730*INDEX(Inputs!G:G,MATCH(F3730,Inputs!E:E,0)))</f>
        <v>2500</v>
      </c>
      <c r="L3730" s="65" t="str">
        <f>IF(ISBLANK(J3730),,INDEX(Inputs!D:D,MATCH(F3730,Inputs!E:E,0)))</f>
        <v>997PP EvoFox Explore Gaming Bundle (422,423,659,595)</v>
      </c>
      <c r="M3730" s="65" t="str">
        <f>IF(ISBLANK(#REF!),,IF(B3730="Online","Online",IF(LEFT(B3730,1)="E","Online","Offline")))</f>
        <v>Online</v>
      </c>
      <c r="N3730" s="64">
        <f>IF(ISBLANK(M3730),,H3730*INDEX(Inputs!F:F,MATCH(F3730,Inputs!E:E,0)))</f>
        <v>4796</v>
      </c>
      <c r="O3730" s="65"/>
    </row>
    <row r="3731" ht="15.75" customHeight="1" spans="1:15">
      <c r="A3731" s="53" t="s">
        <v>367</v>
      </c>
      <c r="B3731" s="53" t="s">
        <v>368</v>
      </c>
      <c r="C3731" s="53" t="s">
        <v>369</v>
      </c>
      <c r="D3731" s="53" t="s">
        <v>370</v>
      </c>
      <c r="E3731" s="53" t="s">
        <v>880</v>
      </c>
      <c r="F3731" s="56">
        <v>256480</v>
      </c>
      <c r="G3731" s="53" t="s">
        <v>25</v>
      </c>
      <c r="H3731" s="56">
        <v>1</v>
      </c>
      <c r="I3731" s="70" t="s">
        <v>939</v>
      </c>
      <c r="J3731" s="63">
        <f t="shared" si="14"/>
        <v>44767</v>
      </c>
      <c r="K3731" s="64">
        <f>IF(ISBLANK(J3731),,H3731*INDEX(Inputs!G:G,MATCH(F3731,Inputs!E:E,0)))</f>
        <v>3000</v>
      </c>
      <c r="L3731" s="65" t="str">
        <f>IF(ISBLANK(J3731),,INDEX(Inputs!D:D,MATCH(F3731,Inputs!E:E,0)))</f>
        <v>998PP EvoFox Prime Gaming Bundle (422,423,658,597)</v>
      </c>
      <c r="M3731" s="65" t="str">
        <f>IF(ISBLANK(#REF!),,IF(B3731="Online","Online",IF(LEFT(B3731,1)="E","Online","Offline")))</f>
        <v>Online</v>
      </c>
      <c r="N3731" s="64">
        <f>IF(ISBLANK(M3731),,H3731*INDEX(Inputs!F:F,MATCH(F3731,Inputs!E:E,0)))</f>
        <v>5496</v>
      </c>
      <c r="O3731" s="65"/>
    </row>
    <row r="3732" ht="15.75" customHeight="1" spans="1:15">
      <c r="A3732" s="53" t="s">
        <v>376</v>
      </c>
      <c r="B3732" s="53" t="s">
        <v>377</v>
      </c>
      <c r="C3732" s="53" t="s">
        <v>378</v>
      </c>
      <c r="D3732" s="53" t="s">
        <v>370</v>
      </c>
      <c r="E3732" s="53" t="s">
        <v>371</v>
      </c>
      <c r="F3732" s="56">
        <v>250417</v>
      </c>
      <c r="G3732" s="53" t="s">
        <v>39</v>
      </c>
      <c r="H3732" s="56">
        <v>1</v>
      </c>
      <c r="I3732" s="70" t="s">
        <v>942</v>
      </c>
      <c r="J3732" s="63">
        <f t="shared" si="14"/>
        <v>44771</v>
      </c>
      <c r="K3732" s="64">
        <f>IF(ISBLANK(J3732),,H3732*INDEX(Inputs!G:G,MATCH(F3732,Inputs!E:E,0)))</f>
        <v>929</v>
      </c>
      <c r="L3732" s="65" t="str">
        <f>IF(ISBLANK(J3732),,INDEX(Inputs!D:D,MATCH(F3732,Inputs!E:E,0)))</f>
        <v>416PP Super Speed Hub 4 Port USB 3.0</v>
      </c>
      <c r="M3732" s="65" t="str">
        <f>IF(ISBLANK(#REF!),,IF(B3732="Online","Online",IF(LEFT(B3732,1)="E","Online","Offline")))</f>
        <v>Online</v>
      </c>
      <c r="N3732" s="64">
        <f>IF(ISBLANK(M3732),,H3732*INDEX(Inputs!F:F,MATCH(F3732,Inputs!E:E,0)))</f>
        <v>1499</v>
      </c>
      <c r="O3732" s="65"/>
    </row>
    <row r="3733" ht="15.75" customHeight="1" spans="1:15">
      <c r="A3733" s="53" t="s">
        <v>376</v>
      </c>
      <c r="B3733" s="53" t="s">
        <v>377</v>
      </c>
      <c r="C3733" s="53" t="s">
        <v>378</v>
      </c>
      <c r="D3733" s="53" t="s">
        <v>370</v>
      </c>
      <c r="E3733" s="53" t="s">
        <v>371</v>
      </c>
      <c r="F3733" s="56">
        <v>250417</v>
      </c>
      <c r="G3733" s="53" t="s">
        <v>39</v>
      </c>
      <c r="H3733" s="56">
        <v>2</v>
      </c>
      <c r="I3733" s="70" t="s">
        <v>938</v>
      </c>
      <c r="J3733" s="63">
        <f t="shared" si="14"/>
        <v>44769</v>
      </c>
      <c r="K3733" s="64">
        <f>IF(ISBLANK(J3733),,H3733*INDEX(Inputs!G:G,MATCH(F3733,Inputs!E:E,0)))</f>
        <v>1858</v>
      </c>
      <c r="L3733" s="65" t="str">
        <f>IF(ISBLANK(J3733),,INDEX(Inputs!D:D,MATCH(F3733,Inputs!E:E,0)))</f>
        <v>416PP Super Speed Hub 4 Port USB 3.0</v>
      </c>
      <c r="M3733" s="65" t="str">
        <f>IF(ISBLANK(#REF!),,IF(B3733="Online","Online",IF(LEFT(B3733,1)="E","Online","Offline")))</f>
        <v>Online</v>
      </c>
      <c r="N3733" s="64">
        <f>IF(ISBLANK(M3733),,H3733*INDEX(Inputs!F:F,MATCH(F3733,Inputs!E:E,0)))</f>
        <v>2998</v>
      </c>
      <c r="O3733" s="65"/>
    </row>
    <row r="3734" ht="15.75" customHeight="1" spans="1:15">
      <c r="A3734" s="53" t="s">
        <v>376</v>
      </c>
      <c r="B3734" s="53" t="s">
        <v>377</v>
      </c>
      <c r="C3734" s="53" t="s">
        <v>378</v>
      </c>
      <c r="D3734" s="53" t="s">
        <v>464</v>
      </c>
      <c r="E3734" s="53" t="s">
        <v>465</v>
      </c>
      <c r="F3734" s="56">
        <v>250421</v>
      </c>
      <c r="G3734" s="53" t="s">
        <v>14</v>
      </c>
      <c r="H3734" s="56">
        <v>1</v>
      </c>
      <c r="I3734" s="70" t="s">
        <v>944</v>
      </c>
      <c r="J3734" s="63">
        <f t="shared" si="14"/>
        <v>44772</v>
      </c>
      <c r="K3734" s="64">
        <f>IF(ISBLANK(J3734),,H3734*INDEX(Inputs!G:G,MATCH(F3734,Inputs!E:E,0)))</f>
        <v>779</v>
      </c>
      <c r="L3734" s="65" t="str">
        <f>IF(ISBLANK(J3734),,INDEX(Inputs!D:D,MATCH(F3734,Inputs!E:E,0)))</f>
        <v>146BK NeoCase Sleeve MP 450 14</v>
      </c>
      <c r="M3734" s="65" t="str">
        <f>IF(ISBLANK(#REF!),,IF(B3734="Online","Online",IF(LEFT(B3734,1)="E","Online","Offline")))</f>
        <v>Online</v>
      </c>
      <c r="N3734" s="64">
        <f>IF(ISBLANK(M3734),,H3734*INDEX(Inputs!F:F,MATCH(F3734,Inputs!E:E,0)))</f>
        <v>1249</v>
      </c>
      <c r="O3734" s="65"/>
    </row>
    <row r="3735" ht="15.75" customHeight="1" spans="1:15">
      <c r="A3735" s="53" t="s">
        <v>376</v>
      </c>
      <c r="B3735" s="53" t="s">
        <v>377</v>
      </c>
      <c r="C3735" s="53" t="s">
        <v>378</v>
      </c>
      <c r="D3735" s="53" t="s">
        <v>370</v>
      </c>
      <c r="E3735" s="53" t="s">
        <v>410</v>
      </c>
      <c r="F3735" s="56">
        <v>250423</v>
      </c>
      <c r="G3735" s="53" t="s">
        <v>11</v>
      </c>
      <c r="H3735" s="56">
        <v>1</v>
      </c>
      <c r="I3735" s="70" t="s">
        <v>942</v>
      </c>
      <c r="J3735" s="63">
        <f t="shared" si="14"/>
        <v>44771</v>
      </c>
      <c r="K3735" s="64">
        <f>IF(ISBLANK(J3735),,H3735*INDEX(Inputs!G:G,MATCH(F3735,Inputs!E:E,0)))</f>
        <v>759</v>
      </c>
      <c r="L3735" s="65" t="str">
        <f>IF(ISBLANK(J3735),,INDEX(Inputs!D:D,MATCH(F3735,Inputs!E:E,0)))</f>
        <v>650GR Ergo View Laptop Stand-Grey</v>
      </c>
      <c r="M3735" s="65" t="str">
        <f>IF(ISBLANK(#REF!),,IF(B3735="Online","Online",IF(LEFT(B3735,1)="E","Online","Offline")))</f>
        <v>Online</v>
      </c>
      <c r="N3735" s="64">
        <f>IF(ISBLANK(M3735),,H3735*INDEX(Inputs!F:F,MATCH(F3735,Inputs!E:E,0)))</f>
        <v>899</v>
      </c>
      <c r="O3735" s="65"/>
    </row>
    <row r="3736" ht="15.75" customHeight="1" spans="1:15">
      <c r="A3736" s="53" t="s">
        <v>376</v>
      </c>
      <c r="B3736" s="53" t="s">
        <v>377</v>
      </c>
      <c r="C3736" s="53" t="s">
        <v>378</v>
      </c>
      <c r="D3736" s="53" t="s">
        <v>370</v>
      </c>
      <c r="E3736" s="53" t="s">
        <v>410</v>
      </c>
      <c r="F3736" s="56">
        <v>250879</v>
      </c>
      <c r="G3736" s="53" t="s">
        <v>30</v>
      </c>
      <c r="H3736" s="56">
        <v>1</v>
      </c>
      <c r="I3736" s="70" t="s">
        <v>943</v>
      </c>
      <c r="J3736" s="63">
        <f t="shared" si="14"/>
        <v>44768</v>
      </c>
      <c r="K3736" s="64">
        <f>IF(ISBLANK(J3736),,H3736*INDEX(Inputs!G:G,MATCH(F3736,Inputs!E:E,0)))</f>
        <v>699</v>
      </c>
      <c r="L3736" s="65" t="str">
        <f>IF(ISBLANK(J3736),,INDEX(Inputs!D:D,MATCH(F3736,Inputs!E:E,0)))</f>
        <v>597BK Evo Fox Falcon X85 Extra Large Speed Mouse Pad</v>
      </c>
      <c r="M3736" s="65" t="str">
        <f>IF(ISBLANK(#REF!),,IF(B3736="Online","Online",IF(LEFT(B3736,1)="E","Online","Offline")))</f>
        <v>Online</v>
      </c>
      <c r="N3736" s="64">
        <f>IF(ISBLANK(M3736),,H3736*INDEX(Inputs!F:F,MATCH(F3736,Inputs!E:E,0)))</f>
        <v>1199</v>
      </c>
      <c r="O3736" s="65"/>
    </row>
    <row r="3737" ht="15.75" customHeight="1" spans="1:15">
      <c r="A3737" s="53" t="s">
        <v>376</v>
      </c>
      <c r="B3737" s="53" t="s">
        <v>377</v>
      </c>
      <c r="C3737" s="53" t="s">
        <v>378</v>
      </c>
      <c r="D3737" s="53" t="s">
        <v>414</v>
      </c>
      <c r="E3737" s="53" t="s">
        <v>428</v>
      </c>
      <c r="F3737" s="56">
        <v>250880</v>
      </c>
      <c r="G3737" s="53" t="s">
        <v>715</v>
      </c>
      <c r="H3737" s="56">
        <v>1</v>
      </c>
      <c r="I3737" s="70" t="s">
        <v>938</v>
      </c>
      <c r="J3737" s="63">
        <f t="shared" si="14"/>
        <v>44769</v>
      </c>
      <c r="K3737" s="64">
        <f>IF(ISBLANK(J3737),,H3737*INDEX(Inputs!G:G,MATCH(F3737,Inputs!E:E,0)))</f>
        <v>499</v>
      </c>
      <c r="L3737" s="65" t="str">
        <f>IF(ISBLANK(J3737),,INDEX(Inputs!D:D,MATCH(F3737,Inputs!E:E,0)))</f>
        <v>794BK EvoFox Shadow Gaming Mouse USB</v>
      </c>
      <c r="M3737" s="65" t="str">
        <f>IF(ISBLANK(#REF!),,IF(B3737="Online","Online",IF(LEFT(B3737,1)="E","Online","Offline")))</f>
        <v>Online</v>
      </c>
      <c r="N3737" s="64">
        <f>IF(ISBLANK(M3737),,H3737*INDEX(Inputs!F:F,MATCH(F3737,Inputs!E:E,0)))</f>
        <v>799</v>
      </c>
      <c r="O3737" s="65"/>
    </row>
    <row r="3738" ht="15.75" customHeight="1" spans="1:15">
      <c r="A3738" s="53" t="s">
        <v>376</v>
      </c>
      <c r="B3738" s="53" t="s">
        <v>377</v>
      </c>
      <c r="C3738" s="53" t="s">
        <v>378</v>
      </c>
      <c r="D3738" s="53" t="s">
        <v>370</v>
      </c>
      <c r="E3738" s="53" t="s">
        <v>880</v>
      </c>
      <c r="F3738" s="56">
        <v>256479</v>
      </c>
      <c r="G3738" s="53" t="s">
        <v>28</v>
      </c>
      <c r="H3738" s="56">
        <v>2</v>
      </c>
      <c r="I3738" s="70" t="s">
        <v>943</v>
      </c>
      <c r="J3738" s="63">
        <f t="shared" si="14"/>
        <v>44768</v>
      </c>
      <c r="K3738" s="64">
        <f>IF(ISBLANK(J3738),,H3738*INDEX(Inputs!G:G,MATCH(F3738,Inputs!E:E,0)))</f>
        <v>5000</v>
      </c>
      <c r="L3738" s="65" t="str">
        <f>IF(ISBLANK(J3738),,INDEX(Inputs!D:D,MATCH(F3738,Inputs!E:E,0)))</f>
        <v>997PP EvoFox Explore Gaming Bundle (422,423,659,595)</v>
      </c>
      <c r="M3738" s="65" t="str">
        <f>IF(ISBLANK(#REF!),,IF(B3738="Online","Online",IF(LEFT(B3738,1)="E","Online","Offline")))</f>
        <v>Online</v>
      </c>
      <c r="N3738" s="64">
        <f>IF(ISBLANK(M3738),,H3738*INDEX(Inputs!F:F,MATCH(F3738,Inputs!E:E,0)))</f>
        <v>9592</v>
      </c>
      <c r="O3738" s="65"/>
    </row>
    <row r="3739" ht="15.75" customHeight="1" spans="1:15">
      <c r="A3739" s="53" t="s">
        <v>376</v>
      </c>
      <c r="B3739" s="53" t="s">
        <v>377</v>
      </c>
      <c r="C3739" s="53" t="s">
        <v>378</v>
      </c>
      <c r="D3739" s="53" t="s">
        <v>370</v>
      </c>
      <c r="E3739" s="53" t="s">
        <v>880</v>
      </c>
      <c r="F3739" s="56">
        <v>256479</v>
      </c>
      <c r="G3739" s="53" t="s">
        <v>28</v>
      </c>
      <c r="H3739" s="56">
        <v>4</v>
      </c>
      <c r="I3739" s="70" t="s">
        <v>938</v>
      </c>
      <c r="J3739" s="63">
        <f t="shared" si="14"/>
        <v>44769</v>
      </c>
      <c r="K3739" s="64">
        <f>IF(ISBLANK(J3739),,H3739*INDEX(Inputs!G:G,MATCH(F3739,Inputs!E:E,0)))</f>
        <v>10000</v>
      </c>
      <c r="L3739" s="65" t="str">
        <f>IF(ISBLANK(J3739),,INDEX(Inputs!D:D,MATCH(F3739,Inputs!E:E,0)))</f>
        <v>997PP EvoFox Explore Gaming Bundle (422,423,659,595)</v>
      </c>
      <c r="M3739" s="65" t="str">
        <f>IF(ISBLANK(#REF!),,IF(B3739="Online","Online",IF(LEFT(B3739,1)="E","Online","Offline")))</f>
        <v>Online</v>
      </c>
      <c r="N3739" s="64">
        <f>IF(ISBLANK(M3739),,H3739*INDEX(Inputs!F:F,MATCH(F3739,Inputs!E:E,0)))</f>
        <v>19184</v>
      </c>
      <c r="O3739" s="65"/>
    </row>
    <row r="3740" ht="15.75" customHeight="1" spans="1:15">
      <c r="A3740" s="53" t="s">
        <v>589</v>
      </c>
      <c r="B3740" s="53" t="s">
        <v>590</v>
      </c>
      <c r="C3740" s="53" t="s">
        <v>591</v>
      </c>
      <c r="D3740" s="53" t="s">
        <v>414</v>
      </c>
      <c r="E3740" s="53" t="s">
        <v>415</v>
      </c>
      <c r="F3740" s="56">
        <v>250874</v>
      </c>
      <c r="G3740" s="53" t="s">
        <v>13</v>
      </c>
      <c r="H3740" s="56">
        <v>1</v>
      </c>
      <c r="I3740" s="70" t="s">
        <v>939</v>
      </c>
      <c r="J3740" s="63">
        <f t="shared" si="14"/>
        <v>44767</v>
      </c>
      <c r="K3740" s="64">
        <f>IF(ISBLANK(J3740),,H3740*INDEX(Inputs!G:G,MATCH(F3740,Inputs!E:E,0)))</f>
        <v>1349</v>
      </c>
      <c r="L3740" s="65" t="str">
        <f>IF(ISBLANK(J3740),,INDEX(Inputs!D:D,MATCH(F3740,Inputs!E:E,0)))</f>
        <v>432BK EvoFox X-Team Gaming Keyboard &amp; Mouse (USB)</v>
      </c>
      <c r="M3740" s="65" t="str">
        <f>IF(ISBLANK(#REF!),,IF(B3740="Online","Online",IF(LEFT(B3740,1)="E","Online","Offline")))</f>
        <v>Online</v>
      </c>
      <c r="N3740" s="64">
        <f>IF(ISBLANK(M3740),,H3740*INDEX(Inputs!F:F,MATCH(F3740,Inputs!E:E,0)))</f>
        <v>1899</v>
      </c>
      <c r="O3740" s="65"/>
    </row>
    <row r="3741" ht="15.75" customHeight="1" spans="1:15">
      <c r="A3741" s="53" t="s">
        <v>327</v>
      </c>
      <c r="B3741" s="53" t="s">
        <v>35</v>
      </c>
      <c r="C3741" s="53" t="s">
        <v>525</v>
      </c>
      <c r="D3741" s="53" t="s">
        <v>370</v>
      </c>
      <c r="E3741" s="53" t="s">
        <v>371</v>
      </c>
      <c r="F3741" s="56">
        <v>250417</v>
      </c>
      <c r="G3741" s="53" t="s">
        <v>39</v>
      </c>
      <c r="H3741" s="56">
        <v>1</v>
      </c>
      <c r="I3741" s="70" t="s">
        <v>943</v>
      </c>
      <c r="J3741" s="63">
        <f t="shared" si="14"/>
        <v>44768</v>
      </c>
      <c r="K3741" s="64">
        <f>IF(ISBLANK(J3741),,H3741*INDEX(Inputs!G:G,MATCH(F3741,Inputs!E:E,0)))</f>
        <v>929</v>
      </c>
      <c r="L3741" s="65" t="str">
        <f>IF(ISBLANK(J3741),,INDEX(Inputs!D:D,MATCH(F3741,Inputs!E:E,0)))</f>
        <v>416PP Super Speed Hub 4 Port USB 3.0</v>
      </c>
      <c r="M3741" s="65" t="str">
        <f>IF(ISBLANK(#REF!),,IF(B3741="Online","Online",IF(LEFT(B3741,1)="E","Online","Offline")))</f>
        <v>Offline</v>
      </c>
      <c r="N3741" s="64">
        <f>IF(ISBLANK(M3741),,H3741*INDEX(Inputs!F:F,MATCH(F3741,Inputs!E:E,0)))</f>
        <v>1499</v>
      </c>
      <c r="O3741" s="65"/>
    </row>
    <row r="3742" ht="15.75" customHeight="1" spans="1:15">
      <c r="A3742" s="53" t="s">
        <v>327</v>
      </c>
      <c r="B3742" s="53" t="s">
        <v>35</v>
      </c>
      <c r="C3742" s="53" t="s">
        <v>525</v>
      </c>
      <c r="D3742" s="53" t="s">
        <v>370</v>
      </c>
      <c r="E3742" s="53" t="s">
        <v>410</v>
      </c>
      <c r="F3742" s="56">
        <v>250879</v>
      </c>
      <c r="G3742" s="53" t="s">
        <v>30</v>
      </c>
      <c r="H3742" s="56">
        <v>0</v>
      </c>
      <c r="I3742" s="70" t="s">
        <v>943</v>
      </c>
      <c r="J3742" s="63">
        <f t="shared" si="14"/>
        <v>44768</v>
      </c>
      <c r="K3742" s="64">
        <f>IF(ISBLANK(J3742),,H3742*INDEX(Inputs!G:G,MATCH(F3742,Inputs!E:E,0)))</f>
        <v>0</v>
      </c>
      <c r="L3742" s="65" t="str">
        <f>IF(ISBLANK(J3742),,INDEX(Inputs!D:D,MATCH(F3742,Inputs!E:E,0)))</f>
        <v>597BK Evo Fox Falcon X85 Extra Large Speed Mouse Pad</v>
      </c>
      <c r="M3742" s="65" t="str">
        <f>IF(ISBLANK(#REF!),,IF(B3742="Online","Online",IF(LEFT(B3742,1)="E","Online","Offline")))</f>
        <v>Offline</v>
      </c>
      <c r="N3742" s="64">
        <f>IF(ISBLANK(M3742),,H3742*INDEX(Inputs!F:F,MATCH(F3742,Inputs!E:E,0)))</f>
        <v>0</v>
      </c>
      <c r="O3742" s="65"/>
    </row>
    <row r="3743" ht="15.75" customHeight="1" spans="1:15">
      <c r="A3743" s="53" t="s">
        <v>327</v>
      </c>
      <c r="B3743" s="53" t="s">
        <v>35</v>
      </c>
      <c r="C3743" s="53" t="s">
        <v>525</v>
      </c>
      <c r="D3743" s="53" t="s">
        <v>370</v>
      </c>
      <c r="E3743" s="53" t="s">
        <v>410</v>
      </c>
      <c r="F3743" s="56">
        <v>250879</v>
      </c>
      <c r="G3743" s="53" t="s">
        <v>30</v>
      </c>
      <c r="H3743" s="56">
        <v>1</v>
      </c>
      <c r="I3743" s="70" t="s">
        <v>939</v>
      </c>
      <c r="J3743" s="63">
        <f t="shared" si="14"/>
        <v>44767</v>
      </c>
      <c r="K3743" s="64">
        <f>IF(ISBLANK(J3743),,H3743*INDEX(Inputs!G:G,MATCH(F3743,Inputs!E:E,0)))</f>
        <v>699</v>
      </c>
      <c r="L3743" s="65" t="str">
        <f>IF(ISBLANK(J3743),,INDEX(Inputs!D:D,MATCH(F3743,Inputs!E:E,0)))</f>
        <v>597BK Evo Fox Falcon X85 Extra Large Speed Mouse Pad</v>
      </c>
      <c r="M3743" s="65" t="str">
        <f>IF(ISBLANK(#REF!),,IF(B3743="Online","Online",IF(LEFT(B3743,1)="E","Online","Offline")))</f>
        <v>Offline</v>
      </c>
      <c r="N3743" s="64">
        <f>IF(ISBLANK(M3743),,H3743*INDEX(Inputs!F:F,MATCH(F3743,Inputs!E:E,0)))</f>
        <v>1199</v>
      </c>
      <c r="O3743" s="65"/>
    </row>
    <row r="3744" ht="15.75" customHeight="1" spans="1:15">
      <c r="A3744" s="53" t="s">
        <v>327</v>
      </c>
      <c r="B3744" s="53" t="s">
        <v>35</v>
      </c>
      <c r="C3744" s="53" t="s">
        <v>525</v>
      </c>
      <c r="D3744" s="53" t="s">
        <v>370</v>
      </c>
      <c r="E3744" s="53" t="s">
        <v>880</v>
      </c>
      <c r="F3744" s="56">
        <v>256479</v>
      </c>
      <c r="G3744" s="53" t="s">
        <v>28</v>
      </c>
      <c r="H3744" s="56">
        <v>2</v>
      </c>
      <c r="I3744" s="70" t="s">
        <v>939</v>
      </c>
      <c r="J3744" s="63">
        <f t="shared" si="14"/>
        <v>44767</v>
      </c>
      <c r="K3744" s="64">
        <f>IF(ISBLANK(J3744),,H3744*INDEX(Inputs!G:G,MATCH(F3744,Inputs!E:E,0)))</f>
        <v>5000</v>
      </c>
      <c r="L3744" s="65" t="str">
        <f>IF(ISBLANK(J3744),,INDEX(Inputs!D:D,MATCH(F3744,Inputs!E:E,0)))</f>
        <v>997PP EvoFox Explore Gaming Bundle (422,423,659,595)</v>
      </c>
      <c r="M3744" s="65" t="str">
        <f>IF(ISBLANK(#REF!),,IF(B3744="Online","Online",IF(LEFT(B3744,1)="E","Online","Offline")))</f>
        <v>Offline</v>
      </c>
      <c r="N3744" s="64">
        <f>IF(ISBLANK(M3744),,H3744*INDEX(Inputs!F:F,MATCH(F3744,Inputs!E:E,0)))</f>
        <v>9592</v>
      </c>
      <c r="O3744" s="65"/>
    </row>
    <row r="3745" ht="15.75" customHeight="1" spans="1:15">
      <c r="A3745" s="53" t="s">
        <v>327</v>
      </c>
      <c r="B3745" s="53" t="s">
        <v>35</v>
      </c>
      <c r="C3745" s="53" t="s">
        <v>525</v>
      </c>
      <c r="D3745" s="53" t="s">
        <v>370</v>
      </c>
      <c r="E3745" s="53" t="s">
        <v>880</v>
      </c>
      <c r="F3745" s="56">
        <v>256479</v>
      </c>
      <c r="G3745" s="53" t="s">
        <v>28</v>
      </c>
      <c r="H3745" s="56">
        <v>-2</v>
      </c>
      <c r="I3745" s="70" t="s">
        <v>938</v>
      </c>
      <c r="J3745" s="63">
        <f t="shared" si="14"/>
        <v>44769</v>
      </c>
      <c r="K3745" s="64">
        <f>IF(ISBLANK(J3745),,H3745*INDEX(Inputs!G:G,MATCH(F3745,Inputs!E:E,0)))</f>
        <v>-5000</v>
      </c>
      <c r="L3745" s="65" t="str">
        <f>IF(ISBLANK(J3745),,INDEX(Inputs!D:D,MATCH(F3745,Inputs!E:E,0)))</f>
        <v>997PP EvoFox Explore Gaming Bundle (422,423,659,595)</v>
      </c>
      <c r="M3745" s="65" t="str">
        <f>IF(ISBLANK(#REF!),,IF(B3745="Online","Online",IF(LEFT(B3745,1)="E","Online","Offline")))</f>
        <v>Offline</v>
      </c>
      <c r="N3745" s="64">
        <f>IF(ISBLANK(M3745),,H3745*INDEX(Inputs!F:F,MATCH(F3745,Inputs!E:E,0)))</f>
        <v>-9592</v>
      </c>
      <c r="O3745" s="65"/>
    </row>
    <row r="3746" ht="15.75" customHeight="1" spans="1:15">
      <c r="A3746" s="53" t="s">
        <v>327</v>
      </c>
      <c r="B3746" s="53" t="s">
        <v>56</v>
      </c>
      <c r="C3746" s="53" t="s">
        <v>494</v>
      </c>
      <c r="D3746" s="53" t="s">
        <v>370</v>
      </c>
      <c r="E3746" s="53" t="s">
        <v>371</v>
      </c>
      <c r="F3746" s="56">
        <v>250417</v>
      </c>
      <c r="G3746" s="53" t="s">
        <v>39</v>
      </c>
      <c r="H3746" s="56">
        <v>1</v>
      </c>
      <c r="I3746" s="70" t="s">
        <v>938</v>
      </c>
      <c r="J3746" s="63">
        <f t="shared" si="14"/>
        <v>44769</v>
      </c>
      <c r="K3746" s="64">
        <f>IF(ISBLANK(J3746),,H3746*INDEX(Inputs!G:G,MATCH(F3746,Inputs!E:E,0)))</f>
        <v>929</v>
      </c>
      <c r="L3746" s="65" t="str">
        <f>IF(ISBLANK(J3746),,INDEX(Inputs!D:D,MATCH(F3746,Inputs!E:E,0)))</f>
        <v>416PP Super Speed Hub 4 Port USB 3.0</v>
      </c>
      <c r="M3746" s="65" t="str">
        <f>IF(ISBLANK(#REF!),,IF(B3746="Online","Online",IF(LEFT(B3746,1)="E","Online","Offline")))</f>
        <v>Offline</v>
      </c>
      <c r="N3746" s="64">
        <f>IF(ISBLANK(M3746),,H3746*INDEX(Inputs!F:F,MATCH(F3746,Inputs!E:E,0)))</f>
        <v>1499</v>
      </c>
      <c r="O3746" s="65"/>
    </row>
    <row r="3747" ht="15.75" customHeight="1" spans="1:15">
      <c r="A3747" s="53" t="s">
        <v>327</v>
      </c>
      <c r="B3747" s="53" t="s">
        <v>56</v>
      </c>
      <c r="C3747" s="53" t="s">
        <v>494</v>
      </c>
      <c r="D3747" s="53" t="s">
        <v>370</v>
      </c>
      <c r="E3747" s="53" t="s">
        <v>410</v>
      </c>
      <c r="F3747" s="56">
        <v>250423</v>
      </c>
      <c r="G3747" s="53" t="s">
        <v>11</v>
      </c>
      <c r="H3747" s="56">
        <v>1</v>
      </c>
      <c r="I3747" s="70" t="s">
        <v>939</v>
      </c>
      <c r="J3747" s="63">
        <f t="shared" si="14"/>
        <v>44767</v>
      </c>
      <c r="K3747" s="64">
        <f>IF(ISBLANK(J3747),,H3747*INDEX(Inputs!G:G,MATCH(F3747,Inputs!E:E,0)))</f>
        <v>759</v>
      </c>
      <c r="L3747" s="65" t="str">
        <f>IF(ISBLANK(J3747),,INDEX(Inputs!D:D,MATCH(F3747,Inputs!E:E,0)))</f>
        <v>650GR Ergo View Laptop Stand-Grey</v>
      </c>
      <c r="M3747" s="65" t="str">
        <f>IF(ISBLANK(#REF!),,IF(B3747="Online","Online",IF(LEFT(B3747,1)="E","Online","Offline")))</f>
        <v>Offline</v>
      </c>
      <c r="N3747" s="64">
        <f>IF(ISBLANK(M3747),,H3747*INDEX(Inputs!F:F,MATCH(F3747,Inputs!E:E,0)))</f>
        <v>899</v>
      </c>
      <c r="O3747" s="65"/>
    </row>
    <row r="3748" ht="15.75" customHeight="1" spans="1:15">
      <c r="A3748" s="53" t="s">
        <v>327</v>
      </c>
      <c r="B3748" s="53" t="s">
        <v>63</v>
      </c>
      <c r="C3748" s="53" t="s">
        <v>527</v>
      </c>
      <c r="D3748" s="53" t="s">
        <v>414</v>
      </c>
      <c r="E3748" s="53" t="s">
        <v>415</v>
      </c>
      <c r="F3748" s="56">
        <v>250874</v>
      </c>
      <c r="G3748" s="53" t="s">
        <v>13</v>
      </c>
      <c r="H3748" s="56">
        <v>1</v>
      </c>
      <c r="I3748" s="70" t="s">
        <v>940</v>
      </c>
      <c r="J3748" s="63">
        <f t="shared" si="14"/>
        <v>44770</v>
      </c>
      <c r="K3748" s="64">
        <f>IF(ISBLANK(J3748),,H3748*INDEX(Inputs!G:G,MATCH(F3748,Inputs!E:E,0)))</f>
        <v>1349</v>
      </c>
      <c r="L3748" s="65" t="str">
        <f>IF(ISBLANK(J3748),,INDEX(Inputs!D:D,MATCH(F3748,Inputs!E:E,0)))</f>
        <v>432BK EvoFox X-Team Gaming Keyboard &amp; Mouse (USB)</v>
      </c>
      <c r="M3748" s="65" t="str">
        <f>IF(ISBLANK(#REF!),,IF(B3748="Online","Online",IF(LEFT(B3748,1)="E","Online","Offline")))</f>
        <v>Offline</v>
      </c>
      <c r="N3748" s="64">
        <f>IF(ISBLANK(M3748),,H3748*INDEX(Inputs!F:F,MATCH(F3748,Inputs!E:E,0)))</f>
        <v>1899</v>
      </c>
      <c r="O3748" s="65"/>
    </row>
    <row r="3749" ht="15.75" customHeight="1" spans="1:15">
      <c r="A3749" s="53" t="s">
        <v>327</v>
      </c>
      <c r="B3749" s="53" t="s">
        <v>63</v>
      </c>
      <c r="C3749" s="53" t="s">
        <v>527</v>
      </c>
      <c r="D3749" s="53" t="s">
        <v>414</v>
      </c>
      <c r="E3749" s="53" t="s">
        <v>415</v>
      </c>
      <c r="F3749" s="56">
        <v>250874</v>
      </c>
      <c r="G3749" s="53" t="s">
        <v>13</v>
      </c>
      <c r="H3749" s="56">
        <v>1</v>
      </c>
      <c r="I3749" s="70" t="s">
        <v>939</v>
      </c>
      <c r="J3749" s="63">
        <f t="shared" si="14"/>
        <v>44767</v>
      </c>
      <c r="K3749" s="64">
        <f>IF(ISBLANK(J3749),,H3749*INDEX(Inputs!G:G,MATCH(F3749,Inputs!E:E,0)))</f>
        <v>1349</v>
      </c>
      <c r="L3749" s="65" t="str">
        <f>IF(ISBLANK(J3749),,INDEX(Inputs!D:D,MATCH(F3749,Inputs!E:E,0)))</f>
        <v>432BK EvoFox X-Team Gaming Keyboard &amp; Mouse (USB)</v>
      </c>
      <c r="M3749" s="65" t="str">
        <f>IF(ISBLANK(#REF!),,IF(B3749="Online","Online",IF(LEFT(B3749,1)="E","Online","Offline")))</f>
        <v>Offline</v>
      </c>
      <c r="N3749" s="64">
        <f>IF(ISBLANK(M3749),,H3749*INDEX(Inputs!F:F,MATCH(F3749,Inputs!E:E,0)))</f>
        <v>1899</v>
      </c>
      <c r="O3749" s="65"/>
    </row>
    <row r="3750" ht="15.75" customHeight="1" spans="1:15">
      <c r="A3750" s="53" t="s">
        <v>327</v>
      </c>
      <c r="B3750" s="53" t="s">
        <v>63</v>
      </c>
      <c r="C3750" s="53" t="s">
        <v>527</v>
      </c>
      <c r="D3750" s="53" t="s">
        <v>370</v>
      </c>
      <c r="E3750" s="53" t="s">
        <v>410</v>
      </c>
      <c r="F3750" s="56">
        <v>250879</v>
      </c>
      <c r="G3750" s="53" t="s">
        <v>30</v>
      </c>
      <c r="H3750" s="56">
        <v>1</v>
      </c>
      <c r="I3750" s="70" t="s">
        <v>942</v>
      </c>
      <c r="J3750" s="63">
        <f t="shared" si="14"/>
        <v>44771</v>
      </c>
      <c r="K3750" s="64">
        <f>IF(ISBLANK(J3750),,H3750*INDEX(Inputs!G:G,MATCH(F3750,Inputs!E:E,0)))</f>
        <v>699</v>
      </c>
      <c r="L3750" s="65" t="str">
        <f>IF(ISBLANK(J3750),,INDEX(Inputs!D:D,MATCH(F3750,Inputs!E:E,0)))</f>
        <v>597BK Evo Fox Falcon X85 Extra Large Speed Mouse Pad</v>
      </c>
      <c r="M3750" s="65" t="str">
        <f>IF(ISBLANK(#REF!),,IF(B3750="Online","Online",IF(LEFT(B3750,1)="E","Online","Offline")))</f>
        <v>Offline</v>
      </c>
      <c r="N3750" s="64">
        <f>IF(ISBLANK(M3750),,H3750*INDEX(Inputs!F:F,MATCH(F3750,Inputs!E:E,0)))</f>
        <v>1199</v>
      </c>
      <c r="O3750" s="65"/>
    </row>
    <row r="3751" ht="15.75" customHeight="1" spans="1:15">
      <c r="A3751" s="53" t="s">
        <v>327</v>
      </c>
      <c r="B3751" s="53" t="s">
        <v>67</v>
      </c>
      <c r="C3751" s="53" t="s">
        <v>472</v>
      </c>
      <c r="D3751" s="53" t="s">
        <v>370</v>
      </c>
      <c r="E3751" s="53" t="s">
        <v>880</v>
      </c>
      <c r="F3751" s="56">
        <v>256479</v>
      </c>
      <c r="G3751" s="53" t="s">
        <v>28</v>
      </c>
      <c r="H3751" s="56">
        <v>1</v>
      </c>
      <c r="I3751" s="70" t="s">
        <v>944</v>
      </c>
      <c r="J3751" s="63">
        <f t="shared" si="14"/>
        <v>44772</v>
      </c>
      <c r="K3751" s="64">
        <f>IF(ISBLANK(J3751),,H3751*INDEX(Inputs!G:G,MATCH(F3751,Inputs!E:E,0)))</f>
        <v>2500</v>
      </c>
      <c r="L3751" s="65" t="str">
        <f>IF(ISBLANK(J3751),,INDEX(Inputs!D:D,MATCH(F3751,Inputs!E:E,0)))</f>
        <v>997PP EvoFox Explore Gaming Bundle (422,423,659,595)</v>
      </c>
      <c r="M3751" s="65" t="str">
        <f>IF(ISBLANK(#REF!),,IF(B3751="Online","Online",IF(LEFT(B3751,1)="E","Online","Offline")))</f>
        <v>Offline</v>
      </c>
      <c r="N3751" s="64">
        <f>IF(ISBLANK(M3751),,H3751*INDEX(Inputs!F:F,MATCH(F3751,Inputs!E:E,0)))</f>
        <v>4796</v>
      </c>
      <c r="O3751" s="65"/>
    </row>
    <row r="3752" ht="15.75" customHeight="1" spans="1:15">
      <c r="A3752" s="53" t="s">
        <v>327</v>
      </c>
      <c r="B3752" s="53" t="s">
        <v>67</v>
      </c>
      <c r="C3752" s="53" t="s">
        <v>472</v>
      </c>
      <c r="D3752" s="53" t="s">
        <v>370</v>
      </c>
      <c r="E3752" s="53" t="s">
        <v>880</v>
      </c>
      <c r="F3752" s="56">
        <v>256479</v>
      </c>
      <c r="G3752" s="53" t="s">
        <v>28</v>
      </c>
      <c r="H3752" s="56">
        <v>1</v>
      </c>
      <c r="I3752" s="70" t="s">
        <v>943</v>
      </c>
      <c r="J3752" s="63">
        <f t="shared" si="14"/>
        <v>44768</v>
      </c>
      <c r="K3752" s="64">
        <f>IF(ISBLANK(J3752),,H3752*INDEX(Inputs!G:G,MATCH(F3752,Inputs!E:E,0)))</f>
        <v>2500</v>
      </c>
      <c r="L3752" s="65" t="str">
        <f>IF(ISBLANK(J3752),,INDEX(Inputs!D:D,MATCH(F3752,Inputs!E:E,0)))</f>
        <v>997PP EvoFox Explore Gaming Bundle (422,423,659,595)</v>
      </c>
      <c r="M3752" s="65" t="str">
        <f>IF(ISBLANK(#REF!),,IF(B3752="Online","Online",IF(LEFT(B3752,1)="E","Online","Offline")))</f>
        <v>Offline</v>
      </c>
      <c r="N3752" s="64">
        <f>IF(ISBLANK(M3752),,H3752*INDEX(Inputs!F:F,MATCH(F3752,Inputs!E:E,0)))</f>
        <v>4796</v>
      </c>
      <c r="O3752" s="65"/>
    </row>
    <row r="3753" ht="15.75" customHeight="1" spans="1:15">
      <c r="A3753" s="53" t="s">
        <v>327</v>
      </c>
      <c r="B3753" s="53" t="s">
        <v>505</v>
      </c>
      <c r="C3753" s="53" t="s">
        <v>506</v>
      </c>
      <c r="D3753" s="53" t="s">
        <v>414</v>
      </c>
      <c r="E3753" s="53" t="s">
        <v>415</v>
      </c>
      <c r="F3753" s="56">
        <v>250874</v>
      </c>
      <c r="G3753" s="53" t="s">
        <v>13</v>
      </c>
      <c r="H3753" s="56">
        <v>1</v>
      </c>
      <c r="I3753" s="70" t="s">
        <v>940</v>
      </c>
      <c r="J3753" s="63">
        <f t="shared" si="14"/>
        <v>44770</v>
      </c>
      <c r="K3753" s="64">
        <f>IF(ISBLANK(J3753),,H3753*INDEX(Inputs!G:G,MATCH(F3753,Inputs!E:E,0)))</f>
        <v>1349</v>
      </c>
      <c r="L3753" s="65" t="str">
        <f>IF(ISBLANK(J3753),,INDEX(Inputs!D:D,MATCH(F3753,Inputs!E:E,0)))</f>
        <v>432BK EvoFox X-Team Gaming Keyboard &amp; Mouse (USB)</v>
      </c>
      <c r="M3753" s="65" t="str">
        <f>IF(ISBLANK(#REF!),,IF(B3753="Online","Online",IF(LEFT(B3753,1)="E","Online","Offline")))</f>
        <v>Offline</v>
      </c>
      <c r="N3753" s="64">
        <f>IF(ISBLANK(M3753),,H3753*INDEX(Inputs!F:F,MATCH(F3753,Inputs!E:E,0)))</f>
        <v>1899</v>
      </c>
      <c r="O3753" s="65"/>
    </row>
    <row r="3754" ht="15.75" customHeight="1" spans="1:15">
      <c r="A3754" s="53" t="s">
        <v>327</v>
      </c>
      <c r="B3754" s="53" t="s">
        <v>70</v>
      </c>
      <c r="C3754" s="53" t="s">
        <v>328</v>
      </c>
      <c r="D3754" s="53" t="s">
        <v>414</v>
      </c>
      <c r="E3754" s="53" t="s">
        <v>415</v>
      </c>
      <c r="F3754" s="56">
        <v>250874</v>
      </c>
      <c r="G3754" s="53" t="s">
        <v>13</v>
      </c>
      <c r="H3754" s="56">
        <v>1</v>
      </c>
      <c r="I3754" s="70" t="s">
        <v>944</v>
      </c>
      <c r="J3754" s="63">
        <f t="shared" si="14"/>
        <v>44772</v>
      </c>
      <c r="K3754" s="64">
        <f>IF(ISBLANK(J3754),,H3754*INDEX(Inputs!G:G,MATCH(F3754,Inputs!E:E,0)))</f>
        <v>1349</v>
      </c>
      <c r="L3754" s="65" t="str">
        <f>IF(ISBLANK(J3754),,INDEX(Inputs!D:D,MATCH(F3754,Inputs!E:E,0)))</f>
        <v>432BK EvoFox X-Team Gaming Keyboard &amp; Mouse (USB)</v>
      </c>
      <c r="M3754" s="65" t="str">
        <f>IF(ISBLANK(#REF!),,IF(B3754="Online","Online",IF(LEFT(B3754,1)="E","Online","Offline")))</f>
        <v>Offline</v>
      </c>
      <c r="N3754" s="64">
        <f>IF(ISBLANK(M3754),,H3754*INDEX(Inputs!F:F,MATCH(F3754,Inputs!E:E,0)))</f>
        <v>1899</v>
      </c>
      <c r="O3754" s="65"/>
    </row>
    <row r="3755" ht="15.75" customHeight="1" spans="1:15">
      <c r="A3755" s="53" t="s">
        <v>327</v>
      </c>
      <c r="B3755" s="53" t="s">
        <v>70</v>
      </c>
      <c r="C3755" s="53" t="s">
        <v>328</v>
      </c>
      <c r="D3755" s="53" t="s">
        <v>370</v>
      </c>
      <c r="E3755" s="53" t="s">
        <v>410</v>
      </c>
      <c r="F3755" s="56">
        <v>250879</v>
      </c>
      <c r="G3755" s="53" t="s">
        <v>30</v>
      </c>
      <c r="H3755" s="56">
        <v>2</v>
      </c>
      <c r="I3755" s="70" t="s">
        <v>938</v>
      </c>
      <c r="J3755" s="63">
        <f t="shared" si="14"/>
        <v>44769</v>
      </c>
      <c r="K3755" s="64">
        <f>IF(ISBLANK(J3755),,H3755*INDEX(Inputs!G:G,MATCH(F3755,Inputs!E:E,0)))</f>
        <v>1398</v>
      </c>
      <c r="L3755" s="65" t="str">
        <f>IF(ISBLANK(J3755),,INDEX(Inputs!D:D,MATCH(F3755,Inputs!E:E,0)))</f>
        <v>597BK Evo Fox Falcon X85 Extra Large Speed Mouse Pad</v>
      </c>
      <c r="M3755" s="65" t="str">
        <f>IF(ISBLANK(#REF!),,IF(B3755="Online","Online",IF(LEFT(B3755,1)="E","Online","Offline")))</f>
        <v>Offline</v>
      </c>
      <c r="N3755" s="64">
        <f>IF(ISBLANK(M3755),,H3755*INDEX(Inputs!F:F,MATCH(F3755,Inputs!E:E,0)))</f>
        <v>2398</v>
      </c>
      <c r="O3755" s="65"/>
    </row>
    <row r="3756" ht="15.75" customHeight="1" spans="1:15">
      <c r="A3756" s="53" t="s">
        <v>327</v>
      </c>
      <c r="B3756" s="53" t="s">
        <v>70</v>
      </c>
      <c r="C3756" s="53" t="s">
        <v>328</v>
      </c>
      <c r="D3756" s="53" t="s">
        <v>370</v>
      </c>
      <c r="E3756" s="53" t="s">
        <v>410</v>
      </c>
      <c r="F3756" s="56">
        <v>250879</v>
      </c>
      <c r="G3756" s="53" t="s">
        <v>30</v>
      </c>
      <c r="H3756" s="56">
        <v>0</v>
      </c>
      <c r="I3756" s="70" t="s">
        <v>943</v>
      </c>
      <c r="J3756" s="63">
        <f t="shared" si="14"/>
        <v>44768</v>
      </c>
      <c r="K3756" s="64">
        <f>IF(ISBLANK(J3756),,H3756*INDEX(Inputs!G:G,MATCH(F3756,Inputs!E:E,0)))</f>
        <v>0</v>
      </c>
      <c r="L3756" s="65" t="str">
        <f>IF(ISBLANK(J3756),,INDEX(Inputs!D:D,MATCH(F3756,Inputs!E:E,0)))</f>
        <v>597BK Evo Fox Falcon X85 Extra Large Speed Mouse Pad</v>
      </c>
      <c r="M3756" s="65" t="str">
        <f>IF(ISBLANK(#REF!),,IF(B3756="Online","Online",IF(LEFT(B3756,1)="E","Online","Offline")))</f>
        <v>Offline</v>
      </c>
      <c r="N3756" s="64">
        <f>IF(ISBLANK(M3756),,H3756*INDEX(Inputs!F:F,MATCH(F3756,Inputs!E:E,0)))</f>
        <v>0</v>
      </c>
      <c r="O3756" s="65"/>
    </row>
    <row r="3757" ht="15.75" customHeight="1" spans="1:15">
      <c r="A3757" s="53" t="s">
        <v>327</v>
      </c>
      <c r="B3757" s="53" t="s">
        <v>74</v>
      </c>
      <c r="C3757" s="53" t="s">
        <v>688</v>
      </c>
      <c r="D3757" s="53" t="s">
        <v>370</v>
      </c>
      <c r="E3757" s="53" t="s">
        <v>410</v>
      </c>
      <c r="F3757" s="56">
        <v>250879</v>
      </c>
      <c r="G3757" s="53" t="s">
        <v>30</v>
      </c>
      <c r="H3757" s="56">
        <v>1</v>
      </c>
      <c r="I3757" s="70" t="s">
        <v>940</v>
      </c>
      <c r="J3757" s="63">
        <f t="shared" si="14"/>
        <v>44770</v>
      </c>
      <c r="K3757" s="64">
        <f>IF(ISBLANK(J3757),,H3757*INDEX(Inputs!G:G,MATCH(F3757,Inputs!E:E,0)))</f>
        <v>699</v>
      </c>
      <c r="L3757" s="65" t="str">
        <f>IF(ISBLANK(J3757),,INDEX(Inputs!D:D,MATCH(F3757,Inputs!E:E,0)))</f>
        <v>597BK Evo Fox Falcon X85 Extra Large Speed Mouse Pad</v>
      </c>
      <c r="M3757" s="65" t="str">
        <f>IF(ISBLANK(#REF!),,IF(B3757="Online","Online",IF(LEFT(B3757,1)="E","Online","Offline")))</f>
        <v>Offline</v>
      </c>
      <c r="N3757" s="64">
        <f>IF(ISBLANK(M3757),,H3757*INDEX(Inputs!F:F,MATCH(F3757,Inputs!E:E,0)))</f>
        <v>1199</v>
      </c>
      <c r="O3757" s="65"/>
    </row>
    <row r="3758" ht="15.75" customHeight="1" spans="1:15">
      <c r="A3758" s="53" t="s">
        <v>327</v>
      </c>
      <c r="B3758" s="53" t="s">
        <v>74</v>
      </c>
      <c r="C3758" s="53" t="s">
        <v>688</v>
      </c>
      <c r="D3758" s="53" t="s">
        <v>370</v>
      </c>
      <c r="E3758" s="53" t="s">
        <v>880</v>
      </c>
      <c r="F3758" s="56">
        <v>256479</v>
      </c>
      <c r="G3758" s="53" t="s">
        <v>28</v>
      </c>
      <c r="H3758" s="56">
        <v>1</v>
      </c>
      <c r="I3758" s="70" t="s">
        <v>943</v>
      </c>
      <c r="J3758" s="63">
        <f t="shared" si="14"/>
        <v>44768</v>
      </c>
      <c r="K3758" s="64">
        <f>IF(ISBLANK(J3758),,H3758*INDEX(Inputs!G:G,MATCH(F3758,Inputs!E:E,0)))</f>
        <v>2500</v>
      </c>
      <c r="L3758" s="65" t="str">
        <f>IF(ISBLANK(J3758),,INDEX(Inputs!D:D,MATCH(F3758,Inputs!E:E,0)))</f>
        <v>997PP EvoFox Explore Gaming Bundle (422,423,659,595)</v>
      </c>
      <c r="M3758" s="65" t="str">
        <f>IF(ISBLANK(#REF!),,IF(B3758="Online","Online",IF(LEFT(B3758,1)="E","Online","Offline")))</f>
        <v>Offline</v>
      </c>
      <c r="N3758" s="64">
        <f>IF(ISBLANK(M3758),,H3758*INDEX(Inputs!F:F,MATCH(F3758,Inputs!E:E,0)))</f>
        <v>4796</v>
      </c>
      <c r="O3758" s="65"/>
    </row>
    <row r="3759" ht="15.75" customHeight="1" spans="1:15">
      <c r="A3759" s="53" t="s">
        <v>327</v>
      </c>
      <c r="B3759" s="53" t="s">
        <v>78</v>
      </c>
      <c r="C3759" s="53" t="s">
        <v>351</v>
      </c>
      <c r="D3759" s="53" t="s">
        <v>370</v>
      </c>
      <c r="E3759" s="53" t="s">
        <v>880</v>
      </c>
      <c r="F3759" s="56">
        <v>256480</v>
      </c>
      <c r="G3759" s="53" t="s">
        <v>25</v>
      </c>
      <c r="H3759" s="56">
        <v>3</v>
      </c>
      <c r="I3759" s="70" t="s">
        <v>939</v>
      </c>
      <c r="J3759" s="63">
        <f t="shared" si="14"/>
        <v>44767</v>
      </c>
      <c r="K3759" s="64">
        <f>IF(ISBLANK(J3759),,H3759*INDEX(Inputs!G:G,MATCH(F3759,Inputs!E:E,0)))</f>
        <v>9000</v>
      </c>
      <c r="L3759" s="65" t="str">
        <f>IF(ISBLANK(J3759),,INDEX(Inputs!D:D,MATCH(F3759,Inputs!E:E,0)))</f>
        <v>998PP EvoFox Prime Gaming Bundle (422,423,658,597)</v>
      </c>
      <c r="M3759" s="65" t="str">
        <f>IF(ISBLANK(#REF!),,IF(B3759="Online","Online",IF(LEFT(B3759,1)="E","Online","Offline")))</f>
        <v>Offline</v>
      </c>
      <c r="N3759" s="64">
        <f>IF(ISBLANK(M3759),,H3759*INDEX(Inputs!F:F,MATCH(F3759,Inputs!E:E,0)))</f>
        <v>16488</v>
      </c>
      <c r="O3759" s="65"/>
    </row>
    <row r="3760" ht="15.75" customHeight="1" spans="1:15">
      <c r="A3760" s="53" t="s">
        <v>327</v>
      </c>
      <c r="B3760" s="53" t="s">
        <v>495</v>
      </c>
      <c r="C3760" s="53" t="s">
        <v>496</v>
      </c>
      <c r="D3760" s="53" t="s">
        <v>370</v>
      </c>
      <c r="E3760" s="53" t="s">
        <v>410</v>
      </c>
      <c r="F3760" s="56">
        <v>250423</v>
      </c>
      <c r="G3760" s="53" t="s">
        <v>11</v>
      </c>
      <c r="H3760" s="56">
        <v>1</v>
      </c>
      <c r="I3760" s="70" t="s">
        <v>941</v>
      </c>
      <c r="J3760" s="63">
        <f t="shared" si="14"/>
        <v>44773</v>
      </c>
      <c r="K3760" s="64">
        <f>IF(ISBLANK(J3760),,H3760*INDEX(Inputs!G:G,MATCH(F3760,Inputs!E:E,0)))</f>
        <v>759</v>
      </c>
      <c r="L3760" s="65" t="str">
        <f>IF(ISBLANK(J3760),,INDEX(Inputs!D:D,MATCH(F3760,Inputs!E:E,0)))</f>
        <v>650GR Ergo View Laptop Stand-Grey</v>
      </c>
      <c r="M3760" s="65" t="str">
        <f>IF(ISBLANK(#REF!),,IF(B3760="Online","Online",IF(LEFT(B3760,1)="E","Online","Offline")))</f>
        <v>Offline</v>
      </c>
      <c r="N3760" s="64">
        <f>IF(ISBLANK(M3760),,H3760*INDEX(Inputs!F:F,MATCH(F3760,Inputs!E:E,0)))</f>
        <v>899</v>
      </c>
      <c r="O3760" s="65"/>
    </row>
    <row r="3761" ht="15.75" customHeight="1" spans="1:15">
      <c r="A3761" s="53" t="s">
        <v>327</v>
      </c>
      <c r="B3761" s="53" t="s">
        <v>495</v>
      </c>
      <c r="C3761" s="53" t="s">
        <v>496</v>
      </c>
      <c r="D3761" s="53" t="s">
        <v>414</v>
      </c>
      <c r="E3761" s="53" t="s">
        <v>415</v>
      </c>
      <c r="F3761" s="56">
        <v>250874</v>
      </c>
      <c r="G3761" s="53" t="s">
        <v>13</v>
      </c>
      <c r="H3761" s="56">
        <v>1</v>
      </c>
      <c r="I3761" s="70" t="s">
        <v>944</v>
      </c>
      <c r="J3761" s="63">
        <f t="shared" si="14"/>
        <v>44772</v>
      </c>
      <c r="K3761" s="64">
        <f>IF(ISBLANK(J3761),,H3761*INDEX(Inputs!G:G,MATCH(F3761,Inputs!E:E,0)))</f>
        <v>1349</v>
      </c>
      <c r="L3761" s="65" t="str">
        <f>IF(ISBLANK(J3761),,INDEX(Inputs!D:D,MATCH(F3761,Inputs!E:E,0)))</f>
        <v>432BK EvoFox X-Team Gaming Keyboard &amp; Mouse (USB)</v>
      </c>
      <c r="M3761" s="65" t="str">
        <f>IF(ISBLANK(#REF!),,IF(B3761="Online","Online",IF(LEFT(B3761,1)="E","Online","Offline")))</f>
        <v>Offline</v>
      </c>
      <c r="N3761" s="64">
        <f>IF(ISBLANK(M3761),,H3761*INDEX(Inputs!F:F,MATCH(F3761,Inputs!E:E,0)))</f>
        <v>1899</v>
      </c>
      <c r="O3761" s="65"/>
    </row>
    <row r="3762" ht="15.75" customHeight="1" spans="1:15">
      <c r="A3762" s="53" t="s">
        <v>327</v>
      </c>
      <c r="B3762" s="53" t="s">
        <v>495</v>
      </c>
      <c r="C3762" s="53" t="s">
        <v>496</v>
      </c>
      <c r="D3762" s="53" t="s">
        <v>370</v>
      </c>
      <c r="E3762" s="53" t="s">
        <v>880</v>
      </c>
      <c r="F3762" s="56">
        <v>256479</v>
      </c>
      <c r="G3762" s="53" t="s">
        <v>28</v>
      </c>
      <c r="H3762" s="56">
        <v>1</v>
      </c>
      <c r="I3762" s="70" t="s">
        <v>943</v>
      </c>
      <c r="J3762" s="63">
        <f t="shared" si="14"/>
        <v>44768</v>
      </c>
      <c r="K3762" s="64">
        <f>IF(ISBLANK(J3762),,H3762*INDEX(Inputs!G:G,MATCH(F3762,Inputs!E:E,0)))</f>
        <v>2500</v>
      </c>
      <c r="L3762" s="65" t="str">
        <f>IF(ISBLANK(J3762),,INDEX(Inputs!D:D,MATCH(F3762,Inputs!E:E,0)))</f>
        <v>997PP EvoFox Explore Gaming Bundle (422,423,659,595)</v>
      </c>
      <c r="M3762" s="65" t="str">
        <f>IF(ISBLANK(#REF!),,IF(B3762="Online","Online",IF(LEFT(B3762,1)="E","Online","Offline")))</f>
        <v>Offline</v>
      </c>
      <c r="N3762" s="64">
        <f>IF(ISBLANK(M3762),,H3762*INDEX(Inputs!F:F,MATCH(F3762,Inputs!E:E,0)))</f>
        <v>4796</v>
      </c>
      <c r="O3762" s="65"/>
    </row>
    <row r="3763" ht="15.75" customHeight="1" spans="1:15">
      <c r="A3763" s="53" t="s">
        <v>327</v>
      </c>
      <c r="B3763" s="53" t="s">
        <v>111</v>
      </c>
      <c r="C3763" s="53" t="s">
        <v>572</v>
      </c>
      <c r="D3763" s="53" t="s">
        <v>370</v>
      </c>
      <c r="E3763" s="53" t="s">
        <v>371</v>
      </c>
      <c r="F3763" s="56">
        <v>250417</v>
      </c>
      <c r="G3763" s="53" t="s">
        <v>39</v>
      </c>
      <c r="H3763" s="56">
        <v>2</v>
      </c>
      <c r="I3763" s="70" t="s">
        <v>939</v>
      </c>
      <c r="J3763" s="63">
        <f t="shared" si="14"/>
        <v>44767</v>
      </c>
      <c r="K3763" s="64">
        <f>IF(ISBLANK(J3763),,H3763*INDEX(Inputs!G:G,MATCH(F3763,Inputs!E:E,0)))</f>
        <v>1858</v>
      </c>
      <c r="L3763" s="65" t="str">
        <f>IF(ISBLANK(J3763),,INDEX(Inputs!D:D,MATCH(F3763,Inputs!E:E,0)))</f>
        <v>416PP Super Speed Hub 4 Port USB 3.0</v>
      </c>
      <c r="M3763" s="65" t="str">
        <f>IF(ISBLANK(#REF!),,IF(B3763="Online","Online",IF(LEFT(B3763,1)="E","Online","Offline")))</f>
        <v>Offline</v>
      </c>
      <c r="N3763" s="64">
        <f>IF(ISBLANK(M3763),,H3763*INDEX(Inputs!F:F,MATCH(F3763,Inputs!E:E,0)))</f>
        <v>2998</v>
      </c>
      <c r="O3763" s="65"/>
    </row>
    <row r="3764" ht="15.75" customHeight="1" spans="1:15">
      <c r="A3764" s="53" t="s">
        <v>327</v>
      </c>
      <c r="B3764" s="53" t="s">
        <v>111</v>
      </c>
      <c r="C3764" s="53" t="s">
        <v>572</v>
      </c>
      <c r="D3764" s="53" t="s">
        <v>370</v>
      </c>
      <c r="E3764" s="53" t="s">
        <v>410</v>
      </c>
      <c r="F3764" s="56">
        <v>250877</v>
      </c>
      <c r="G3764" s="53" t="s">
        <v>22</v>
      </c>
      <c r="H3764" s="56">
        <v>1</v>
      </c>
      <c r="I3764" s="70" t="s">
        <v>939</v>
      </c>
      <c r="J3764" s="63">
        <f t="shared" si="14"/>
        <v>44767</v>
      </c>
      <c r="K3764" s="64">
        <f>IF(ISBLANK(J3764),,H3764*INDEX(Inputs!G:G,MATCH(F3764,Inputs!E:E,0)))</f>
        <v>349</v>
      </c>
      <c r="L3764" s="65" t="str">
        <f>IF(ISBLANK(J3764),,INDEX(Inputs!D:D,MATCH(F3764,Inputs!E:E,0)))</f>
        <v>595BK Evo Fox Falcon X35 Medium Speed Mouse Pad</v>
      </c>
      <c r="M3764" s="65" t="str">
        <f>IF(ISBLANK(#REF!),,IF(B3764="Online","Online",IF(LEFT(B3764,1)="E","Online","Offline")))</f>
        <v>Offline</v>
      </c>
      <c r="N3764" s="64">
        <f>IF(ISBLANK(M3764),,H3764*INDEX(Inputs!F:F,MATCH(F3764,Inputs!E:E,0)))</f>
        <v>699</v>
      </c>
      <c r="O3764" s="65"/>
    </row>
    <row r="3765" ht="15.75" customHeight="1" spans="1:15">
      <c r="A3765" s="53" t="s">
        <v>327</v>
      </c>
      <c r="B3765" s="53" t="s">
        <v>118</v>
      </c>
      <c r="C3765" s="53" t="s">
        <v>611</v>
      </c>
      <c r="D3765" s="53" t="s">
        <v>370</v>
      </c>
      <c r="E3765" s="53" t="s">
        <v>410</v>
      </c>
      <c r="F3765" s="56">
        <v>250879</v>
      </c>
      <c r="G3765" s="53" t="s">
        <v>30</v>
      </c>
      <c r="H3765" s="56">
        <v>1</v>
      </c>
      <c r="I3765" s="70" t="s">
        <v>939</v>
      </c>
      <c r="J3765" s="63">
        <f t="shared" si="14"/>
        <v>44767</v>
      </c>
      <c r="K3765" s="64">
        <f>IF(ISBLANK(J3765),,H3765*INDEX(Inputs!G:G,MATCH(F3765,Inputs!E:E,0)))</f>
        <v>699</v>
      </c>
      <c r="L3765" s="65" t="str">
        <f>IF(ISBLANK(J3765),,INDEX(Inputs!D:D,MATCH(F3765,Inputs!E:E,0)))</f>
        <v>597BK Evo Fox Falcon X85 Extra Large Speed Mouse Pad</v>
      </c>
      <c r="M3765" s="65" t="str">
        <f>IF(ISBLANK(#REF!),,IF(B3765="Online","Online",IF(LEFT(B3765,1)="E","Online","Offline")))</f>
        <v>Offline</v>
      </c>
      <c r="N3765" s="64">
        <f>IF(ISBLANK(M3765),,H3765*INDEX(Inputs!F:F,MATCH(F3765,Inputs!E:E,0)))</f>
        <v>1199</v>
      </c>
      <c r="O3765" s="65"/>
    </row>
    <row r="3766" ht="15.75" customHeight="1" spans="1:15">
      <c r="A3766" s="53" t="s">
        <v>364</v>
      </c>
      <c r="B3766" s="53" t="s">
        <v>124</v>
      </c>
      <c r="C3766" s="53" t="s">
        <v>365</v>
      </c>
      <c r="D3766" s="53" t="s">
        <v>414</v>
      </c>
      <c r="E3766" s="53" t="s">
        <v>415</v>
      </c>
      <c r="F3766" s="56">
        <v>204737</v>
      </c>
      <c r="G3766" s="53" t="s">
        <v>20</v>
      </c>
      <c r="H3766" s="56">
        <v>1</v>
      </c>
      <c r="I3766" s="70" t="s">
        <v>939</v>
      </c>
      <c r="J3766" s="63">
        <f t="shared" si="14"/>
        <v>44767</v>
      </c>
      <c r="K3766" s="64">
        <f>IF(ISBLANK(J3766),,H3766*INDEX(Inputs!G:G,MATCH(F3766,Inputs!E:E,0)))</f>
        <v>729</v>
      </c>
      <c r="L3766" s="65" t="str">
        <f>IF(ISBLANK(J3766),,INDEX(Inputs!D:D,MATCH(F3766,Inputs!E:E,0)))</f>
        <v>850PP Xcite Pro Keyboard &amp; Mouse USB</v>
      </c>
      <c r="M3766" s="65" t="str">
        <f>IF(ISBLANK(#REF!),,IF(B3766="Online","Online",IF(LEFT(B3766,1)="E","Online","Offline")))</f>
        <v>Offline</v>
      </c>
      <c r="N3766" s="64">
        <f>IF(ISBLANK(M3766),,H3766*INDEX(Inputs!F:F,MATCH(F3766,Inputs!E:E,0)))</f>
        <v>799</v>
      </c>
      <c r="O3766" s="65"/>
    </row>
    <row r="3767" ht="15.75" customHeight="1" spans="1:15">
      <c r="A3767" s="53" t="s">
        <v>364</v>
      </c>
      <c r="B3767" s="53" t="s">
        <v>124</v>
      </c>
      <c r="C3767" s="53" t="s">
        <v>365</v>
      </c>
      <c r="D3767" s="53" t="s">
        <v>414</v>
      </c>
      <c r="E3767" s="53" t="s">
        <v>415</v>
      </c>
      <c r="F3767" s="56">
        <v>204737</v>
      </c>
      <c r="G3767" s="53" t="s">
        <v>20</v>
      </c>
      <c r="H3767" s="56">
        <v>1</v>
      </c>
      <c r="I3767" s="70" t="s">
        <v>940</v>
      </c>
      <c r="J3767" s="63">
        <f t="shared" si="14"/>
        <v>44770</v>
      </c>
      <c r="K3767" s="64">
        <f>IF(ISBLANK(J3767),,H3767*INDEX(Inputs!G:G,MATCH(F3767,Inputs!E:E,0)))</f>
        <v>729</v>
      </c>
      <c r="L3767" s="65" t="str">
        <f>IF(ISBLANK(J3767),,INDEX(Inputs!D:D,MATCH(F3767,Inputs!E:E,0)))</f>
        <v>850PP Xcite Pro Keyboard &amp; Mouse USB</v>
      </c>
      <c r="M3767" s="65" t="str">
        <f>IF(ISBLANK(#REF!),,IF(B3767="Online","Online",IF(LEFT(B3767,1)="E","Online","Offline")))</f>
        <v>Offline</v>
      </c>
      <c r="N3767" s="64">
        <f>IF(ISBLANK(M3767),,H3767*INDEX(Inputs!F:F,MATCH(F3767,Inputs!E:E,0)))</f>
        <v>799</v>
      </c>
      <c r="O3767" s="65"/>
    </row>
    <row r="3768" ht="15.75" customHeight="1" spans="1:15">
      <c r="A3768" s="53" t="s">
        <v>402</v>
      </c>
      <c r="B3768" s="53" t="s">
        <v>129</v>
      </c>
      <c r="C3768" s="53" t="s">
        <v>403</v>
      </c>
      <c r="D3768" s="53" t="s">
        <v>370</v>
      </c>
      <c r="E3768" s="53" t="s">
        <v>410</v>
      </c>
      <c r="F3768" s="56">
        <v>250879</v>
      </c>
      <c r="G3768" s="53" t="s">
        <v>30</v>
      </c>
      <c r="H3768" s="56">
        <v>1</v>
      </c>
      <c r="I3768" s="70" t="s">
        <v>940</v>
      </c>
      <c r="J3768" s="63">
        <f t="shared" si="14"/>
        <v>44770</v>
      </c>
      <c r="K3768" s="64">
        <f>IF(ISBLANK(J3768),,H3768*INDEX(Inputs!G:G,MATCH(F3768,Inputs!E:E,0)))</f>
        <v>699</v>
      </c>
      <c r="L3768" s="65" t="str">
        <f>IF(ISBLANK(J3768),,INDEX(Inputs!D:D,MATCH(F3768,Inputs!E:E,0)))</f>
        <v>597BK Evo Fox Falcon X85 Extra Large Speed Mouse Pad</v>
      </c>
      <c r="M3768" s="65" t="str">
        <f>IF(ISBLANK(#REF!),,IF(B3768="Online","Online",IF(LEFT(B3768,1)="E","Online","Offline")))</f>
        <v>Offline</v>
      </c>
      <c r="N3768" s="64">
        <f>IF(ISBLANK(M3768),,H3768*INDEX(Inputs!F:F,MATCH(F3768,Inputs!E:E,0)))</f>
        <v>1199</v>
      </c>
      <c r="O3768" s="65"/>
    </row>
    <row r="3769" ht="15.75" customHeight="1" spans="1:15">
      <c r="A3769" s="53" t="s">
        <v>402</v>
      </c>
      <c r="B3769" s="53" t="s">
        <v>129</v>
      </c>
      <c r="C3769" s="53" t="s">
        <v>403</v>
      </c>
      <c r="D3769" s="53" t="s">
        <v>370</v>
      </c>
      <c r="E3769" s="53" t="s">
        <v>880</v>
      </c>
      <c r="F3769" s="56">
        <v>256480</v>
      </c>
      <c r="G3769" s="53" t="s">
        <v>25</v>
      </c>
      <c r="H3769" s="56">
        <v>1</v>
      </c>
      <c r="I3769" s="70" t="s">
        <v>938</v>
      </c>
      <c r="J3769" s="63">
        <f t="shared" si="14"/>
        <v>44769</v>
      </c>
      <c r="K3769" s="64">
        <f>IF(ISBLANK(J3769),,H3769*INDEX(Inputs!G:G,MATCH(F3769,Inputs!E:E,0)))</f>
        <v>3000</v>
      </c>
      <c r="L3769" s="65" t="str">
        <f>IF(ISBLANK(J3769),,INDEX(Inputs!D:D,MATCH(F3769,Inputs!E:E,0)))</f>
        <v>998PP EvoFox Prime Gaming Bundle (422,423,658,597)</v>
      </c>
      <c r="M3769" s="65" t="str">
        <f>IF(ISBLANK(#REF!),,IF(B3769="Online","Online",IF(LEFT(B3769,1)="E","Online","Offline")))</f>
        <v>Offline</v>
      </c>
      <c r="N3769" s="64">
        <f>IF(ISBLANK(M3769),,H3769*INDEX(Inputs!F:F,MATCH(F3769,Inputs!E:E,0)))</f>
        <v>5496</v>
      </c>
      <c r="O3769" s="65"/>
    </row>
    <row r="3770" ht="15.75" customHeight="1" spans="1:15">
      <c r="A3770" s="53" t="s">
        <v>728</v>
      </c>
      <c r="B3770" s="53" t="s">
        <v>131</v>
      </c>
      <c r="C3770" s="53" t="s">
        <v>729</v>
      </c>
      <c r="D3770" s="53" t="s">
        <v>370</v>
      </c>
      <c r="E3770" s="53" t="s">
        <v>880</v>
      </c>
      <c r="F3770" s="56">
        <v>256479</v>
      </c>
      <c r="G3770" s="53" t="s">
        <v>28</v>
      </c>
      <c r="H3770" s="56">
        <v>1</v>
      </c>
      <c r="I3770" s="70" t="s">
        <v>943</v>
      </c>
      <c r="J3770" s="63">
        <f t="shared" si="14"/>
        <v>44768</v>
      </c>
      <c r="K3770" s="64">
        <f>IF(ISBLANK(J3770),,H3770*INDEX(Inputs!G:G,MATCH(F3770,Inputs!E:E,0)))</f>
        <v>2500</v>
      </c>
      <c r="L3770" s="65" t="str">
        <f>IF(ISBLANK(J3770),,INDEX(Inputs!D:D,MATCH(F3770,Inputs!E:E,0)))</f>
        <v>997PP EvoFox Explore Gaming Bundle (422,423,659,595)</v>
      </c>
      <c r="M3770" s="65" t="str">
        <f>IF(ISBLANK(#REF!),,IF(B3770="Online","Online",IF(LEFT(B3770,1)="E","Online","Offline")))</f>
        <v>Offline</v>
      </c>
      <c r="N3770" s="64">
        <f>IF(ISBLANK(M3770),,H3770*INDEX(Inputs!F:F,MATCH(F3770,Inputs!E:E,0)))</f>
        <v>4796</v>
      </c>
      <c r="O3770" s="65"/>
    </row>
    <row r="3771" ht="15.75" customHeight="1" spans="1:15">
      <c r="A3771" s="53" t="s">
        <v>728</v>
      </c>
      <c r="B3771" s="53" t="s">
        <v>131</v>
      </c>
      <c r="C3771" s="53" t="s">
        <v>729</v>
      </c>
      <c r="D3771" s="53" t="s">
        <v>370</v>
      </c>
      <c r="E3771" s="53" t="s">
        <v>880</v>
      </c>
      <c r="F3771" s="56">
        <v>256480</v>
      </c>
      <c r="G3771" s="53" t="s">
        <v>25</v>
      </c>
      <c r="H3771" s="56">
        <v>1</v>
      </c>
      <c r="I3771" s="70" t="s">
        <v>939</v>
      </c>
      <c r="J3771" s="63">
        <f t="shared" si="14"/>
        <v>44767</v>
      </c>
      <c r="K3771" s="64">
        <f>IF(ISBLANK(J3771),,H3771*INDEX(Inputs!G:G,MATCH(F3771,Inputs!E:E,0)))</f>
        <v>3000</v>
      </c>
      <c r="L3771" s="65" t="str">
        <f>IF(ISBLANK(J3771),,INDEX(Inputs!D:D,MATCH(F3771,Inputs!E:E,0)))</f>
        <v>998PP EvoFox Prime Gaming Bundle (422,423,658,597)</v>
      </c>
      <c r="M3771" s="65" t="str">
        <f>IF(ISBLANK(#REF!),,IF(B3771="Online","Online",IF(LEFT(B3771,1)="E","Online","Offline")))</f>
        <v>Offline</v>
      </c>
      <c r="N3771" s="64">
        <f>IF(ISBLANK(M3771),,H3771*INDEX(Inputs!F:F,MATCH(F3771,Inputs!E:E,0)))</f>
        <v>5496</v>
      </c>
      <c r="O3771" s="65"/>
    </row>
    <row r="3772" ht="15.75" customHeight="1" spans="1:15">
      <c r="A3772" s="53" t="s">
        <v>549</v>
      </c>
      <c r="B3772" s="53" t="s">
        <v>162</v>
      </c>
      <c r="C3772" s="53" t="s">
        <v>550</v>
      </c>
      <c r="D3772" s="53" t="s">
        <v>414</v>
      </c>
      <c r="E3772" s="53" t="s">
        <v>415</v>
      </c>
      <c r="F3772" s="56">
        <v>250874</v>
      </c>
      <c r="G3772" s="53" t="s">
        <v>13</v>
      </c>
      <c r="H3772" s="56">
        <v>1</v>
      </c>
      <c r="I3772" s="70" t="s">
        <v>944</v>
      </c>
      <c r="J3772" s="63">
        <f t="shared" si="14"/>
        <v>44772</v>
      </c>
      <c r="K3772" s="64">
        <f>IF(ISBLANK(J3772),,H3772*INDEX(Inputs!G:G,MATCH(F3772,Inputs!E:E,0)))</f>
        <v>1349</v>
      </c>
      <c r="L3772" s="65" t="str">
        <f>IF(ISBLANK(J3772),,INDEX(Inputs!D:D,MATCH(F3772,Inputs!E:E,0)))</f>
        <v>432BK EvoFox X-Team Gaming Keyboard &amp; Mouse (USB)</v>
      </c>
      <c r="M3772" s="65" t="str">
        <f>IF(ISBLANK(#REF!),,IF(B3772="Online","Online",IF(LEFT(B3772,1)="E","Online","Offline")))</f>
        <v>Offline</v>
      </c>
      <c r="N3772" s="64">
        <f>IF(ISBLANK(M3772),,H3772*INDEX(Inputs!F:F,MATCH(F3772,Inputs!E:E,0)))</f>
        <v>1899</v>
      </c>
      <c r="O3772" s="65"/>
    </row>
    <row r="3773" ht="15.75" customHeight="1" spans="1:15">
      <c r="A3773" s="53" t="s">
        <v>549</v>
      </c>
      <c r="B3773" s="53" t="s">
        <v>162</v>
      </c>
      <c r="C3773" s="53" t="s">
        <v>550</v>
      </c>
      <c r="D3773" s="53" t="s">
        <v>370</v>
      </c>
      <c r="E3773" s="53" t="s">
        <v>410</v>
      </c>
      <c r="F3773" s="56">
        <v>250879</v>
      </c>
      <c r="G3773" s="53" t="s">
        <v>30</v>
      </c>
      <c r="H3773" s="56">
        <v>1</v>
      </c>
      <c r="I3773" s="70" t="s">
        <v>938</v>
      </c>
      <c r="J3773" s="63">
        <f t="shared" si="14"/>
        <v>44769</v>
      </c>
      <c r="K3773" s="64">
        <f>IF(ISBLANK(J3773),,H3773*INDEX(Inputs!G:G,MATCH(F3773,Inputs!E:E,0)))</f>
        <v>699</v>
      </c>
      <c r="L3773" s="65" t="str">
        <f>IF(ISBLANK(J3773),,INDEX(Inputs!D:D,MATCH(F3773,Inputs!E:E,0)))</f>
        <v>597BK Evo Fox Falcon X85 Extra Large Speed Mouse Pad</v>
      </c>
      <c r="M3773" s="65" t="str">
        <f>IF(ISBLANK(#REF!),,IF(B3773="Online","Online",IF(LEFT(B3773,1)="E","Online","Offline")))</f>
        <v>Offline</v>
      </c>
      <c r="N3773" s="64">
        <f>IF(ISBLANK(M3773),,H3773*INDEX(Inputs!F:F,MATCH(F3773,Inputs!E:E,0)))</f>
        <v>1199</v>
      </c>
      <c r="O3773" s="65"/>
    </row>
    <row r="3774" ht="15.75" customHeight="1" spans="1:15">
      <c r="A3774" s="53" t="s">
        <v>549</v>
      </c>
      <c r="B3774" s="53" t="s">
        <v>162</v>
      </c>
      <c r="C3774" s="53" t="s">
        <v>550</v>
      </c>
      <c r="D3774" s="53" t="s">
        <v>414</v>
      </c>
      <c r="E3774" s="53" t="s">
        <v>428</v>
      </c>
      <c r="F3774" s="56">
        <v>250881</v>
      </c>
      <c r="G3774" s="53" t="s">
        <v>98</v>
      </c>
      <c r="H3774" s="56">
        <v>1</v>
      </c>
      <c r="I3774" s="70" t="s">
        <v>938</v>
      </c>
      <c r="J3774" s="63">
        <f t="shared" si="14"/>
        <v>44769</v>
      </c>
      <c r="K3774" s="64">
        <f>IF(ISBLANK(J3774),,H3774*INDEX(Inputs!G:G,MATCH(F3774,Inputs!E:E,0)))</f>
        <v>799</v>
      </c>
      <c r="L3774" s="65" t="str">
        <f>IF(ISBLANK(J3774),,INDEX(Inputs!D:D,MATCH(F3774,Inputs!E:E,0)))</f>
        <v>795BK EvoFox Phantom Pro RGB Gaming Mouse USB</v>
      </c>
      <c r="M3774" s="65" t="str">
        <f>IF(ISBLANK(#REF!),,IF(B3774="Online","Online",IF(LEFT(B3774,1)="E","Online","Offline")))</f>
        <v>Offline</v>
      </c>
      <c r="N3774" s="64">
        <f>IF(ISBLANK(M3774),,H3774*INDEX(Inputs!F:F,MATCH(F3774,Inputs!E:E,0)))</f>
        <v>1099</v>
      </c>
      <c r="O3774" s="65"/>
    </row>
    <row r="3775" ht="15.75" customHeight="1" spans="1:15">
      <c r="A3775" s="53" t="s">
        <v>327</v>
      </c>
      <c r="B3775" s="53" t="s">
        <v>602</v>
      </c>
      <c r="C3775" s="53" t="s">
        <v>603</v>
      </c>
      <c r="D3775" s="53" t="s">
        <v>414</v>
      </c>
      <c r="E3775" s="53" t="s">
        <v>415</v>
      </c>
      <c r="F3775" s="56">
        <v>250874</v>
      </c>
      <c r="G3775" s="53" t="s">
        <v>13</v>
      </c>
      <c r="H3775" s="56">
        <v>1</v>
      </c>
      <c r="I3775" s="70" t="s">
        <v>939</v>
      </c>
      <c r="J3775" s="63">
        <f t="shared" si="14"/>
        <v>44767</v>
      </c>
      <c r="K3775" s="64">
        <f>IF(ISBLANK(J3775),,H3775*INDEX(Inputs!G:G,MATCH(F3775,Inputs!E:E,0)))</f>
        <v>1349</v>
      </c>
      <c r="L3775" s="65" t="str">
        <f>IF(ISBLANK(J3775),,INDEX(Inputs!D:D,MATCH(F3775,Inputs!E:E,0)))</f>
        <v>432BK EvoFox X-Team Gaming Keyboard &amp; Mouse (USB)</v>
      </c>
      <c r="M3775" s="65" t="str">
        <f>IF(ISBLANK(#REF!),,IF(B3775="Online","Online",IF(LEFT(B3775,1)="E","Online","Offline")))</f>
        <v>Offline</v>
      </c>
      <c r="N3775" s="64">
        <f>IF(ISBLANK(M3775),,H3775*INDEX(Inputs!F:F,MATCH(F3775,Inputs!E:E,0)))</f>
        <v>1899</v>
      </c>
      <c r="O3775" s="65"/>
    </row>
    <row r="3776" ht="15.75" customHeight="1" spans="1:15">
      <c r="A3776" s="53" t="s">
        <v>327</v>
      </c>
      <c r="B3776" s="53" t="s">
        <v>172</v>
      </c>
      <c r="C3776" s="53" t="s">
        <v>959</v>
      </c>
      <c r="D3776" s="53" t="s">
        <v>370</v>
      </c>
      <c r="E3776" s="53" t="s">
        <v>880</v>
      </c>
      <c r="F3776" s="56">
        <v>256479</v>
      </c>
      <c r="G3776" s="53" t="s">
        <v>28</v>
      </c>
      <c r="H3776" s="56">
        <v>1</v>
      </c>
      <c r="I3776" s="70" t="s">
        <v>940</v>
      </c>
      <c r="J3776" s="63">
        <f t="shared" si="14"/>
        <v>44770</v>
      </c>
      <c r="K3776" s="64">
        <f>IF(ISBLANK(J3776),,H3776*INDEX(Inputs!G:G,MATCH(F3776,Inputs!E:E,0)))</f>
        <v>2500</v>
      </c>
      <c r="L3776" s="65" t="str">
        <f>IF(ISBLANK(J3776),,INDEX(Inputs!D:D,MATCH(F3776,Inputs!E:E,0)))</f>
        <v>997PP EvoFox Explore Gaming Bundle (422,423,659,595)</v>
      </c>
      <c r="M3776" s="65" t="str">
        <f>IF(ISBLANK(#REF!),,IF(B3776="Online","Online",IF(LEFT(B3776,1)="E","Online","Offline")))</f>
        <v>Offline</v>
      </c>
      <c r="N3776" s="64">
        <f>IF(ISBLANK(M3776),,H3776*INDEX(Inputs!F:F,MATCH(F3776,Inputs!E:E,0)))</f>
        <v>4796</v>
      </c>
      <c r="O3776" s="65"/>
    </row>
    <row r="3777" ht="15.75" customHeight="1" spans="1:15">
      <c r="A3777" s="53" t="s">
        <v>327</v>
      </c>
      <c r="B3777" s="53" t="s">
        <v>172</v>
      </c>
      <c r="C3777" s="53" t="s">
        <v>959</v>
      </c>
      <c r="D3777" s="53" t="s">
        <v>370</v>
      </c>
      <c r="E3777" s="53" t="s">
        <v>880</v>
      </c>
      <c r="F3777" s="56">
        <v>256479</v>
      </c>
      <c r="G3777" s="53" t="s">
        <v>28</v>
      </c>
      <c r="H3777" s="56">
        <v>1</v>
      </c>
      <c r="I3777" s="70" t="s">
        <v>939</v>
      </c>
      <c r="J3777" s="63">
        <f t="shared" si="14"/>
        <v>44767</v>
      </c>
      <c r="K3777" s="64">
        <f>IF(ISBLANK(J3777),,H3777*INDEX(Inputs!G:G,MATCH(F3777,Inputs!E:E,0)))</f>
        <v>2500</v>
      </c>
      <c r="L3777" s="65" t="str">
        <f>IF(ISBLANK(J3777),,INDEX(Inputs!D:D,MATCH(F3777,Inputs!E:E,0)))</f>
        <v>997PP EvoFox Explore Gaming Bundle (422,423,659,595)</v>
      </c>
      <c r="M3777" s="65" t="str">
        <f>IF(ISBLANK(#REF!),,IF(B3777="Online","Online",IF(LEFT(B3777,1)="E","Online","Offline")))</f>
        <v>Offline</v>
      </c>
      <c r="N3777" s="64">
        <f>IF(ISBLANK(M3777),,H3777*INDEX(Inputs!F:F,MATCH(F3777,Inputs!E:E,0)))</f>
        <v>4796</v>
      </c>
      <c r="O3777" s="65"/>
    </row>
    <row r="3778" ht="15.75" customHeight="1" spans="1:15">
      <c r="A3778" s="53" t="s">
        <v>327</v>
      </c>
      <c r="B3778" s="53" t="s">
        <v>182</v>
      </c>
      <c r="C3778" s="53" t="s">
        <v>512</v>
      </c>
      <c r="D3778" s="53" t="s">
        <v>370</v>
      </c>
      <c r="E3778" s="53" t="s">
        <v>880</v>
      </c>
      <c r="F3778" s="56">
        <v>256480</v>
      </c>
      <c r="G3778" s="53" t="s">
        <v>25</v>
      </c>
      <c r="H3778" s="56">
        <v>1</v>
      </c>
      <c r="I3778" s="70" t="s">
        <v>938</v>
      </c>
      <c r="J3778" s="63">
        <f t="shared" si="14"/>
        <v>44769</v>
      </c>
      <c r="K3778" s="64">
        <f>IF(ISBLANK(J3778),,H3778*INDEX(Inputs!G:G,MATCH(F3778,Inputs!E:E,0)))</f>
        <v>3000</v>
      </c>
      <c r="L3778" s="65" t="str">
        <f>IF(ISBLANK(J3778),,INDEX(Inputs!D:D,MATCH(F3778,Inputs!E:E,0)))</f>
        <v>998PP EvoFox Prime Gaming Bundle (422,423,658,597)</v>
      </c>
      <c r="M3778" s="65" t="str">
        <f>IF(ISBLANK(#REF!),,IF(B3778="Online","Online",IF(LEFT(B3778,1)="E","Online","Offline")))</f>
        <v>Offline</v>
      </c>
      <c r="N3778" s="64">
        <f>IF(ISBLANK(M3778),,H3778*INDEX(Inputs!F:F,MATCH(F3778,Inputs!E:E,0)))</f>
        <v>5496</v>
      </c>
      <c r="O3778" s="65"/>
    </row>
    <row r="3779" ht="15.75" customHeight="1" spans="1:15">
      <c r="A3779" s="53" t="s">
        <v>888</v>
      </c>
      <c r="B3779" s="53" t="s">
        <v>191</v>
      </c>
      <c r="C3779" s="53" t="s">
        <v>960</v>
      </c>
      <c r="D3779" s="53" t="s">
        <v>370</v>
      </c>
      <c r="E3779" s="53" t="s">
        <v>880</v>
      </c>
      <c r="F3779" s="56">
        <v>256479</v>
      </c>
      <c r="G3779" s="53" t="s">
        <v>28</v>
      </c>
      <c r="H3779" s="56">
        <v>1</v>
      </c>
      <c r="I3779" s="70" t="s">
        <v>938</v>
      </c>
      <c r="J3779" s="63">
        <f t="shared" si="14"/>
        <v>44769</v>
      </c>
      <c r="K3779" s="64">
        <f>IF(ISBLANK(J3779),,H3779*INDEX(Inputs!G:G,MATCH(F3779,Inputs!E:E,0)))</f>
        <v>2500</v>
      </c>
      <c r="L3779" s="65" t="str">
        <f>IF(ISBLANK(J3779),,INDEX(Inputs!D:D,MATCH(F3779,Inputs!E:E,0)))</f>
        <v>997PP EvoFox Explore Gaming Bundle (422,423,659,595)</v>
      </c>
      <c r="M3779" s="65" t="str">
        <f>IF(ISBLANK(#REF!),,IF(B3779="Online","Online",IF(LEFT(B3779,1)="E","Online","Offline")))</f>
        <v>Offline</v>
      </c>
      <c r="N3779" s="64">
        <f>IF(ISBLANK(M3779),,H3779*INDEX(Inputs!F:F,MATCH(F3779,Inputs!E:E,0)))</f>
        <v>4796</v>
      </c>
      <c r="O3779" s="65"/>
    </row>
    <row r="3780" ht="15.75" customHeight="1" spans="1:15">
      <c r="A3780" s="53" t="s">
        <v>888</v>
      </c>
      <c r="B3780" s="53" t="s">
        <v>191</v>
      </c>
      <c r="C3780" s="53" t="s">
        <v>960</v>
      </c>
      <c r="D3780" s="53" t="s">
        <v>370</v>
      </c>
      <c r="E3780" s="53" t="s">
        <v>880</v>
      </c>
      <c r="F3780" s="56">
        <v>256479</v>
      </c>
      <c r="G3780" s="53" t="s">
        <v>28</v>
      </c>
      <c r="H3780" s="56">
        <v>1</v>
      </c>
      <c r="I3780" s="70" t="s">
        <v>939</v>
      </c>
      <c r="J3780" s="63">
        <f t="shared" si="14"/>
        <v>44767</v>
      </c>
      <c r="K3780" s="64">
        <f>IF(ISBLANK(J3780),,H3780*INDEX(Inputs!G:G,MATCH(F3780,Inputs!E:E,0)))</f>
        <v>2500</v>
      </c>
      <c r="L3780" s="65" t="str">
        <f>IF(ISBLANK(J3780),,INDEX(Inputs!D:D,MATCH(F3780,Inputs!E:E,0)))</f>
        <v>997PP EvoFox Explore Gaming Bundle (422,423,659,595)</v>
      </c>
      <c r="M3780" s="65" t="str">
        <f>IF(ISBLANK(#REF!),,IF(B3780="Online","Online",IF(LEFT(B3780,1)="E","Online","Offline")))</f>
        <v>Offline</v>
      </c>
      <c r="N3780" s="64">
        <f>IF(ISBLANK(M3780),,H3780*INDEX(Inputs!F:F,MATCH(F3780,Inputs!E:E,0)))</f>
        <v>4796</v>
      </c>
      <c r="O3780" s="65"/>
    </row>
    <row r="3781" ht="15.75" customHeight="1" spans="1:15">
      <c r="A3781" s="53" t="s">
        <v>888</v>
      </c>
      <c r="B3781" s="53" t="s">
        <v>191</v>
      </c>
      <c r="C3781" s="53" t="s">
        <v>960</v>
      </c>
      <c r="D3781" s="53" t="s">
        <v>370</v>
      </c>
      <c r="E3781" s="53" t="s">
        <v>880</v>
      </c>
      <c r="F3781" s="56">
        <v>256480</v>
      </c>
      <c r="G3781" s="53" t="s">
        <v>25</v>
      </c>
      <c r="H3781" s="56">
        <v>1</v>
      </c>
      <c r="I3781" s="70" t="s">
        <v>939</v>
      </c>
      <c r="J3781" s="63">
        <f t="shared" si="14"/>
        <v>44767</v>
      </c>
      <c r="K3781" s="64">
        <f>IF(ISBLANK(J3781),,H3781*INDEX(Inputs!G:G,MATCH(F3781,Inputs!E:E,0)))</f>
        <v>3000</v>
      </c>
      <c r="L3781" s="65" t="str">
        <f>IF(ISBLANK(J3781),,INDEX(Inputs!D:D,MATCH(F3781,Inputs!E:E,0)))</f>
        <v>998PP EvoFox Prime Gaming Bundle (422,423,658,597)</v>
      </c>
      <c r="M3781" s="65" t="str">
        <f>IF(ISBLANK(#REF!),,IF(B3781="Online","Online",IF(LEFT(B3781,1)="E","Online","Offline")))</f>
        <v>Offline</v>
      </c>
      <c r="N3781" s="64">
        <f>IF(ISBLANK(M3781),,H3781*INDEX(Inputs!F:F,MATCH(F3781,Inputs!E:E,0)))</f>
        <v>5496</v>
      </c>
      <c r="O3781" s="65"/>
    </row>
    <row r="3782" ht="15.75" customHeight="1" spans="1:15">
      <c r="A3782" s="53" t="s">
        <v>327</v>
      </c>
      <c r="B3782" s="53" t="s">
        <v>196</v>
      </c>
      <c r="C3782" s="53" t="s">
        <v>579</v>
      </c>
      <c r="D3782" s="53" t="s">
        <v>414</v>
      </c>
      <c r="E3782" s="53" t="s">
        <v>415</v>
      </c>
      <c r="F3782" s="56">
        <v>250874</v>
      </c>
      <c r="G3782" s="53" t="s">
        <v>13</v>
      </c>
      <c r="H3782" s="56">
        <v>1</v>
      </c>
      <c r="I3782" s="70" t="s">
        <v>938</v>
      </c>
      <c r="J3782" s="63">
        <f t="shared" si="14"/>
        <v>44769</v>
      </c>
      <c r="K3782" s="64">
        <f>IF(ISBLANK(J3782),,H3782*INDEX(Inputs!G:G,MATCH(F3782,Inputs!E:E,0)))</f>
        <v>1349</v>
      </c>
      <c r="L3782" s="65" t="str">
        <f>IF(ISBLANK(J3782),,INDEX(Inputs!D:D,MATCH(F3782,Inputs!E:E,0)))</f>
        <v>432BK EvoFox X-Team Gaming Keyboard &amp; Mouse (USB)</v>
      </c>
      <c r="M3782" s="65" t="str">
        <f>IF(ISBLANK(#REF!),,IF(B3782="Online","Online",IF(LEFT(B3782,1)="E","Online","Offline")))</f>
        <v>Offline</v>
      </c>
      <c r="N3782" s="64">
        <f>IF(ISBLANK(M3782),,H3782*INDEX(Inputs!F:F,MATCH(F3782,Inputs!E:E,0)))</f>
        <v>1899</v>
      </c>
      <c r="O3782" s="65"/>
    </row>
    <row r="3783" ht="15.75" customHeight="1" spans="1:15">
      <c r="A3783" s="53" t="s">
        <v>961</v>
      </c>
      <c r="B3783" s="53" t="s">
        <v>207</v>
      </c>
      <c r="C3783" s="53" t="s">
        <v>962</v>
      </c>
      <c r="D3783" s="53" t="s">
        <v>370</v>
      </c>
      <c r="E3783" s="53" t="s">
        <v>880</v>
      </c>
      <c r="F3783" s="56">
        <v>256479</v>
      </c>
      <c r="G3783" s="53" t="s">
        <v>28</v>
      </c>
      <c r="H3783" s="56">
        <v>1</v>
      </c>
      <c r="I3783" s="70" t="s">
        <v>938</v>
      </c>
      <c r="J3783" s="63">
        <f t="shared" si="14"/>
        <v>44769</v>
      </c>
      <c r="K3783" s="64">
        <f>IF(ISBLANK(J3783),,H3783*INDEX(Inputs!G:G,MATCH(F3783,Inputs!E:E,0)))</f>
        <v>2500</v>
      </c>
      <c r="L3783" s="65" t="str">
        <f>IF(ISBLANK(J3783),,INDEX(Inputs!D:D,MATCH(F3783,Inputs!E:E,0)))</f>
        <v>997PP EvoFox Explore Gaming Bundle (422,423,659,595)</v>
      </c>
      <c r="M3783" s="65" t="str">
        <f>IF(ISBLANK(#REF!),,IF(B3783="Online","Online",IF(LEFT(B3783,1)="E","Online","Offline")))</f>
        <v>Offline</v>
      </c>
      <c r="N3783" s="64">
        <f>IF(ISBLANK(M3783),,H3783*INDEX(Inputs!F:F,MATCH(F3783,Inputs!E:E,0)))</f>
        <v>4796</v>
      </c>
      <c r="O3783" s="65"/>
    </row>
    <row r="3784" ht="15.75" customHeight="1" spans="1:15">
      <c r="A3784" s="53" t="s">
        <v>327</v>
      </c>
      <c r="B3784" s="53" t="s">
        <v>929</v>
      </c>
      <c r="C3784" s="53" t="s">
        <v>930</v>
      </c>
      <c r="D3784" s="53" t="s">
        <v>414</v>
      </c>
      <c r="E3784" s="53" t="s">
        <v>415</v>
      </c>
      <c r="F3784" s="56">
        <v>250424</v>
      </c>
      <c r="G3784" s="53" t="s">
        <v>15</v>
      </c>
      <c r="H3784" s="56">
        <v>1</v>
      </c>
      <c r="I3784" s="70" t="s">
        <v>944</v>
      </c>
      <c r="J3784" s="63">
        <f t="shared" si="14"/>
        <v>44772</v>
      </c>
      <c r="K3784" s="64">
        <f>IF(ISBLANK(J3784),,H3784*INDEX(Inputs!G:G,MATCH(F3784,Inputs!E:E,0)))</f>
        <v>999</v>
      </c>
      <c r="L3784" s="65" t="str">
        <f>IF(ISBLANK(J3784),,INDEX(Inputs!D:D,MATCH(F3784,Inputs!E:E,0)))</f>
        <v>419V2 PRIMUS Wireless Desktop V2</v>
      </c>
      <c r="M3784" s="65" t="str">
        <f>IF(ISBLANK(#REF!),,IF(B3784="Online","Online",IF(LEFT(B3784,1)="E","Online","Offline")))</f>
        <v>Offline</v>
      </c>
      <c r="N3784" s="64">
        <f>IF(ISBLANK(M3784),,H3784*INDEX(Inputs!F:F,MATCH(F3784,Inputs!E:E,0)))</f>
        <v>1199</v>
      </c>
      <c r="O3784" s="65"/>
    </row>
    <row r="3785" ht="15.75" customHeight="1" spans="1:15">
      <c r="A3785" s="53" t="s">
        <v>327</v>
      </c>
      <c r="B3785" s="53" t="s">
        <v>902</v>
      </c>
      <c r="C3785" s="53" t="s">
        <v>903</v>
      </c>
      <c r="D3785" s="53" t="s">
        <v>370</v>
      </c>
      <c r="E3785" s="53" t="s">
        <v>880</v>
      </c>
      <c r="F3785" s="56">
        <v>256479</v>
      </c>
      <c r="G3785" s="53" t="s">
        <v>28</v>
      </c>
      <c r="H3785" s="56">
        <v>1</v>
      </c>
      <c r="I3785" s="70" t="s">
        <v>944</v>
      </c>
      <c r="J3785" s="63">
        <f t="shared" si="14"/>
        <v>44772</v>
      </c>
      <c r="K3785" s="64">
        <f>IF(ISBLANK(J3785),,H3785*INDEX(Inputs!G:G,MATCH(F3785,Inputs!E:E,0)))</f>
        <v>2500</v>
      </c>
      <c r="L3785" s="65" t="str">
        <f>IF(ISBLANK(J3785),,INDEX(Inputs!D:D,MATCH(F3785,Inputs!E:E,0)))</f>
        <v>997PP EvoFox Explore Gaming Bundle (422,423,659,595)</v>
      </c>
      <c r="M3785" s="65" t="str">
        <f>IF(ISBLANK(#REF!),,IF(B3785="Online","Online",IF(LEFT(B3785,1)="E","Online","Offline")))</f>
        <v>Offline</v>
      </c>
      <c r="N3785" s="64">
        <f>IF(ISBLANK(M3785),,H3785*INDEX(Inputs!F:F,MATCH(F3785,Inputs!E:E,0)))</f>
        <v>4796</v>
      </c>
      <c r="O3785" s="65"/>
    </row>
    <row r="3786" ht="15.75" customHeight="1" spans="1:15">
      <c r="A3786" s="53" t="s">
        <v>621</v>
      </c>
      <c r="B3786" s="53" t="s">
        <v>128</v>
      </c>
      <c r="C3786" s="53" t="s">
        <v>622</v>
      </c>
      <c r="D3786" s="53" t="s">
        <v>370</v>
      </c>
      <c r="E3786" s="53" t="s">
        <v>410</v>
      </c>
      <c r="F3786" s="56">
        <v>250879</v>
      </c>
      <c r="G3786" s="53" t="s">
        <v>30</v>
      </c>
      <c r="H3786" s="56">
        <v>1</v>
      </c>
      <c r="I3786" s="70" t="s">
        <v>938</v>
      </c>
      <c r="J3786" s="63">
        <f t="shared" si="14"/>
        <v>44769</v>
      </c>
      <c r="K3786" s="64">
        <f>IF(ISBLANK(J3786),,H3786*INDEX(Inputs!G:G,MATCH(F3786,Inputs!E:E,0)))</f>
        <v>699</v>
      </c>
      <c r="L3786" s="65" t="str">
        <f>IF(ISBLANK(J3786),,INDEX(Inputs!D:D,MATCH(F3786,Inputs!E:E,0)))</f>
        <v>597BK Evo Fox Falcon X85 Extra Large Speed Mouse Pad</v>
      </c>
      <c r="M3786" s="65" t="str">
        <f>IF(ISBLANK(#REF!),,IF(B3786="Online","Online",IF(LEFT(B3786,1)="E","Online","Offline")))</f>
        <v>Offline</v>
      </c>
      <c r="N3786" s="64">
        <f>IF(ISBLANK(M3786),,H3786*INDEX(Inputs!F:F,MATCH(F3786,Inputs!E:E,0)))</f>
        <v>1199</v>
      </c>
      <c r="O3786" s="65"/>
    </row>
    <row r="3787" ht="15.75" customHeight="1" spans="1:15">
      <c r="A3787" s="53" t="s">
        <v>621</v>
      </c>
      <c r="B3787" s="53" t="s">
        <v>128</v>
      </c>
      <c r="C3787" s="53" t="s">
        <v>622</v>
      </c>
      <c r="D3787" s="53" t="s">
        <v>370</v>
      </c>
      <c r="E3787" s="53" t="s">
        <v>880</v>
      </c>
      <c r="F3787" s="56">
        <v>256479</v>
      </c>
      <c r="G3787" s="53" t="s">
        <v>28</v>
      </c>
      <c r="H3787" s="56">
        <v>1</v>
      </c>
      <c r="I3787" s="70" t="s">
        <v>939</v>
      </c>
      <c r="J3787" s="63">
        <f t="shared" si="14"/>
        <v>44767</v>
      </c>
      <c r="K3787" s="64">
        <f>IF(ISBLANK(J3787),,H3787*INDEX(Inputs!G:G,MATCH(F3787,Inputs!E:E,0)))</f>
        <v>2500</v>
      </c>
      <c r="L3787" s="65" t="str">
        <f>IF(ISBLANK(J3787),,INDEX(Inputs!D:D,MATCH(F3787,Inputs!E:E,0)))</f>
        <v>997PP EvoFox Explore Gaming Bundle (422,423,659,595)</v>
      </c>
      <c r="M3787" s="65" t="str">
        <f>IF(ISBLANK(#REF!),,IF(B3787="Online","Online",IF(LEFT(B3787,1)="E","Online","Offline")))</f>
        <v>Offline</v>
      </c>
      <c r="N3787" s="64">
        <f>IF(ISBLANK(M3787),,H3787*INDEX(Inputs!F:F,MATCH(F3787,Inputs!E:E,0)))</f>
        <v>4796</v>
      </c>
      <c r="O3787" s="65"/>
    </row>
    <row r="3788" ht="15.75" customHeight="1" spans="1:15">
      <c r="A3788" s="53" t="s">
        <v>621</v>
      </c>
      <c r="B3788" s="53" t="s">
        <v>128</v>
      </c>
      <c r="C3788" s="53" t="s">
        <v>622</v>
      </c>
      <c r="D3788" s="53" t="s">
        <v>370</v>
      </c>
      <c r="E3788" s="53" t="s">
        <v>880</v>
      </c>
      <c r="F3788" s="56">
        <v>256480</v>
      </c>
      <c r="G3788" s="53" t="s">
        <v>25</v>
      </c>
      <c r="H3788" s="56">
        <v>1</v>
      </c>
      <c r="I3788" s="70" t="s">
        <v>938</v>
      </c>
      <c r="J3788" s="63">
        <f t="shared" si="14"/>
        <v>44769</v>
      </c>
      <c r="K3788" s="64">
        <f>IF(ISBLANK(J3788),,H3788*INDEX(Inputs!G:G,MATCH(F3788,Inputs!E:E,0)))</f>
        <v>3000</v>
      </c>
      <c r="L3788" s="65" t="str">
        <f>IF(ISBLANK(J3788),,INDEX(Inputs!D:D,MATCH(F3788,Inputs!E:E,0)))</f>
        <v>998PP EvoFox Prime Gaming Bundle (422,423,658,597)</v>
      </c>
      <c r="M3788" s="65" t="str">
        <f>IF(ISBLANK(#REF!),,IF(B3788="Online","Online",IF(LEFT(B3788,1)="E","Online","Offline")))</f>
        <v>Offline</v>
      </c>
      <c r="N3788" s="64">
        <f>IF(ISBLANK(M3788),,H3788*INDEX(Inputs!F:F,MATCH(F3788,Inputs!E:E,0)))</f>
        <v>5496</v>
      </c>
      <c r="O3788" s="65"/>
    </row>
    <row r="3789" ht="15.75" customHeight="1" spans="1:15">
      <c r="A3789" s="53" t="s">
        <v>621</v>
      </c>
      <c r="B3789" s="53" t="s">
        <v>128</v>
      </c>
      <c r="C3789" s="53" t="s">
        <v>622</v>
      </c>
      <c r="D3789" s="53" t="s">
        <v>370</v>
      </c>
      <c r="E3789" s="53" t="s">
        <v>880</v>
      </c>
      <c r="F3789" s="56">
        <v>256480</v>
      </c>
      <c r="G3789" s="53" t="s">
        <v>25</v>
      </c>
      <c r="H3789" s="56">
        <v>-1</v>
      </c>
      <c r="I3789" s="70" t="s">
        <v>941</v>
      </c>
      <c r="J3789" s="63">
        <f t="shared" si="14"/>
        <v>44773</v>
      </c>
      <c r="K3789" s="64">
        <f>IF(ISBLANK(J3789),,H3789*INDEX(Inputs!G:G,MATCH(F3789,Inputs!E:E,0)))</f>
        <v>-3000</v>
      </c>
      <c r="L3789" s="65" t="str">
        <f>IF(ISBLANK(J3789),,INDEX(Inputs!D:D,MATCH(F3789,Inputs!E:E,0)))</f>
        <v>998PP EvoFox Prime Gaming Bundle (422,423,658,597)</v>
      </c>
      <c r="M3789" s="65" t="str">
        <f>IF(ISBLANK(#REF!),,IF(B3789="Online","Online",IF(LEFT(B3789,1)="E","Online","Offline")))</f>
        <v>Offline</v>
      </c>
      <c r="N3789" s="64">
        <f>IF(ISBLANK(M3789),,H3789*INDEX(Inputs!F:F,MATCH(F3789,Inputs!E:E,0)))</f>
        <v>-5496</v>
      </c>
      <c r="O3789" s="65"/>
    </row>
    <row r="3790" ht="15.75" customHeight="1" spans="1:15">
      <c r="A3790" s="53" t="s">
        <v>621</v>
      </c>
      <c r="B3790" s="53" t="s">
        <v>198</v>
      </c>
      <c r="C3790" s="53" t="s">
        <v>963</v>
      </c>
      <c r="D3790" s="53" t="s">
        <v>370</v>
      </c>
      <c r="E3790" s="53" t="s">
        <v>410</v>
      </c>
      <c r="F3790" s="56">
        <v>250879</v>
      </c>
      <c r="G3790" s="53" t="s">
        <v>30</v>
      </c>
      <c r="H3790" s="56">
        <v>1</v>
      </c>
      <c r="I3790" s="70" t="s">
        <v>943</v>
      </c>
      <c r="J3790" s="63">
        <f t="shared" si="14"/>
        <v>44768</v>
      </c>
      <c r="K3790" s="64">
        <f>IF(ISBLANK(J3790),,H3790*INDEX(Inputs!G:G,MATCH(F3790,Inputs!E:E,0)))</f>
        <v>699</v>
      </c>
      <c r="L3790" s="65" t="str">
        <f>IF(ISBLANK(J3790),,INDEX(Inputs!D:D,MATCH(F3790,Inputs!E:E,0)))</f>
        <v>597BK Evo Fox Falcon X85 Extra Large Speed Mouse Pad</v>
      </c>
      <c r="M3790" s="65" t="str">
        <f>IF(ISBLANK(#REF!),,IF(B3790="Online","Online",IF(LEFT(B3790,1)="E","Online","Offline")))</f>
        <v>Offline</v>
      </c>
      <c r="N3790" s="64">
        <f>IF(ISBLANK(M3790),,H3790*INDEX(Inputs!F:F,MATCH(F3790,Inputs!E:E,0)))</f>
        <v>1199</v>
      </c>
      <c r="O3790" s="65"/>
    </row>
    <row r="3791" ht="15.75" customHeight="1" spans="1:15">
      <c r="A3791" s="53" t="s">
        <v>554</v>
      </c>
      <c r="B3791" s="53" t="s">
        <v>220</v>
      </c>
      <c r="C3791" s="53" t="s">
        <v>555</v>
      </c>
      <c r="D3791" s="53" t="s">
        <v>370</v>
      </c>
      <c r="E3791" s="53" t="s">
        <v>410</v>
      </c>
      <c r="F3791" s="56">
        <v>250877</v>
      </c>
      <c r="G3791" s="53" t="s">
        <v>22</v>
      </c>
      <c r="H3791" s="56">
        <v>2</v>
      </c>
      <c r="I3791" s="70" t="s">
        <v>942</v>
      </c>
      <c r="J3791" s="63">
        <f t="shared" si="14"/>
        <v>44771</v>
      </c>
      <c r="K3791" s="64">
        <f>IF(ISBLANK(J3791),,H3791*INDEX(Inputs!G:G,MATCH(F3791,Inputs!E:E,0)))</f>
        <v>698</v>
      </c>
      <c r="L3791" s="65" t="str">
        <f>IF(ISBLANK(J3791),,INDEX(Inputs!D:D,MATCH(F3791,Inputs!E:E,0)))</f>
        <v>595BK Evo Fox Falcon X35 Medium Speed Mouse Pad</v>
      </c>
      <c r="M3791" s="65" t="str">
        <f>IF(ISBLANK(#REF!),,IF(B3791="Online","Online",IF(LEFT(B3791,1)="E","Online","Offline")))</f>
        <v>Offline</v>
      </c>
      <c r="N3791" s="64">
        <f>IF(ISBLANK(M3791),,H3791*INDEX(Inputs!F:F,MATCH(F3791,Inputs!E:E,0)))</f>
        <v>1398</v>
      </c>
      <c r="O3791" s="65"/>
    </row>
    <row r="3792" ht="15.75" customHeight="1" spans="1:15">
      <c r="A3792" s="53" t="s">
        <v>554</v>
      </c>
      <c r="B3792" s="53" t="s">
        <v>220</v>
      </c>
      <c r="C3792" s="53" t="s">
        <v>555</v>
      </c>
      <c r="D3792" s="53" t="s">
        <v>370</v>
      </c>
      <c r="E3792" s="53" t="s">
        <v>880</v>
      </c>
      <c r="F3792" s="56">
        <v>256480</v>
      </c>
      <c r="G3792" s="53" t="s">
        <v>25</v>
      </c>
      <c r="H3792" s="56">
        <v>1</v>
      </c>
      <c r="I3792" s="70" t="s">
        <v>938</v>
      </c>
      <c r="J3792" s="63">
        <f t="shared" si="14"/>
        <v>44769</v>
      </c>
      <c r="K3792" s="64">
        <f>IF(ISBLANK(J3792),,H3792*INDEX(Inputs!G:G,MATCH(F3792,Inputs!E:E,0)))</f>
        <v>3000</v>
      </c>
      <c r="L3792" s="65" t="str">
        <f>IF(ISBLANK(J3792),,INDEX(Inputs!D:D,MATCH(F3792,Inputs!E:E,0)))</f>
        <v>998PP EvoFox Prime Gaming Bundle (422,423,658,597)</v>
      </c>
      <c r="M3792" s="65" t="str">
        <f>IF(ISBLANK(#REF!),,IF(B3792="Online","Online",IF(LEFT(B3792,1)="E","Online","Offline")))</f>
        <v>Offline</v>
      </c>
      <c r="N3792" s="64">
        <f>IF(ISBLANK(M3792),,H3792*INDEX(Inputs!F:F,MATCH(F3792,Inputs!E:E,0)))</f>
        <v>5496</v>
      </c>
      <c r="O3792" s="65"/>
    </row>
    <row r="3793" ht="15.75" customHeight="1" spans="1:15">
      <c r="A3793" s="53" t="s">
        <v>338</v>
      </c>
      <c r="B3793" s="53" t="s">
        <v>47</v>
      </c>
      <c r="C3793" s="53" t="s">
        <v>357</v>
      </c>
      <c r="D3793" s="53" t="s">
        <v>370</v>
      </c>
      <c r="E3793" s="53" t="s">
        <v>880</v>
      </c>
      <c r="F3793" s="56">
        <v>256479</v>
      </c>
      <c r="G3793" s="53" t="s">
        <v>28</v>
      </c>
      <c r="H3793" s="56">
        <v>1</v>
      </c>
      <c r="I3793" s="70" t="s">
        <v>938</v>
      </c>
      <c r="J3793" s="63">
        <f t="shared" si="14"/>
        <v>44769</v>
      </c>
      <c r="K3793" s="64">
        <f>IF(ISBLANK(J3793),,H3793*INDEX(Inputs!G:G,MATCH(F3793,Inputs!E:E,0)))</f>
        <v>2500</v>
      </c>
      <c r="L3793" s="65" t="str">
        <f>IF(ISBLANK(J3793),,INDEX(Inputs!D:D,MATCH(F3793,Inputs!E:E,0)))</f>
        <v>997PP EvoFox Explore Gaming Bundle (422,423,659,595)</v>
      </c>
      <c r="M3793" s="65" t="str">
        <f>IF(ISBLANK(#REF!),,IF(B3793="Online","Online",IF(LEFT(B3793,1)="E","Online","Offline")))</f>
        <v>Offline</v>
      </c>
      <c r="N3793" s="64">
        <f>IF(ISBLANK(M3793),,H3793*INDEX(Inputs!F:F,MATCH(F3793,Inputs!E:E,0)))</f>
        <v>4796</v>
      </c>
      <c r="O3793" s="65"/>
    </row>
    <row r="3794" ht="15.75" customHeight="1" spans="1:15">
      <c r="A3794" s="53" t="s">
        <v>338</v>
      </c>
      <c r="B3794" s="53" t="s">
        <v>47</v>
      </c>
      <c r="C3794" s="53" t="s">
        <v>357</v>
      </c>
      <c r="D3794" s="53" t="s">
        <v>370</v>
      </c>
      <c r="E3794" s="53" t="s">
        <v>880</v>
      </c>
      <c r="F3794" s="56">
        <v>256479</v>
      </c>
      <c r="G3794" s="53" t="s">
        <v>28</v>
      </c>
      <c r="H3794" s="56">
        <v>1</v>
      </c>
      <c r="I3794" s="70" t="s">
        <v>943</v>
      </c>
      <c r="J3794" s="63">
        <f t="shared" si="14"/>
        <v>44768</v>
      </c>
      <c r="K3794" s="64">
        <f>IF(ISBLANK(J3794),,H3794*INDEX(Inputs!G:G,MATCH(F3794,Inputs!E:E,0)))</f>
        <v>2500</v>
      </c>
      <c r="L3794" s="65" t="str">
        <f>IF(ISBLANK(J3794),,INDEX(Inputs!D:D,MATCH(F3794,Inputs!E:E,0)))</f>
        <v>997PP EvoFox Explore Gaming Bundle (422,423,659,595)</v>
      </c>
      <c r="M3794" s="65" t="str">
        <f>IF(ISBLANK(#REF!),,IF(B3794="Online","Online",IF(LEFT(B3794,1)="E","Online","Offline")))</f>
        <v>Offline</v>
      </c>
      <c r="N3794" s="64">
        <f>IF(ISBLANK(M3794),,H3794*INDEX(Inputs!F:F,MATCH(F3794,Inputs!E:E,0)))</f>
        <v>4796</v>
      </c>
      <c r="O3794" s="65"/>
    </row>
    <row r="3795" ht="15.75" customHeight="1" spans="1:15">
      <c r="A3795" s="53" t="s">
        <v>338</v>
      </c>
      <c r="B3795" s="53" t="s">
        <v>47</v>
      </c>
      <c r="C3795" s="53" t="s">
        <v>357</v>
      </c>
      <c r="D3795" s="53" t="s">
        <v>370</v>
      </c>
      <c r="E3795" s="53" t="s">
        <v>880</v>
      </c>
      <c r="F3795" s="56">
        <v>256480</v>
      </c>
      <c r="G3795" s="53" t="s">
        <v>25</v>
      </c>
      <c r="H3795" s="56">
        <v>2</v>
      </c>
      <c r="I3795" s="70" t="s">
        <v>943</v>
      </c>
      <c r="J3795" s="63">
        <f t="shared" si="14"/>
        <v>44768</v>
      </c>
      <c r="K3795" s="64">
        <f>IF(ISBLANK(J3795),,H3795*INDEX(Inputs!G:G,MATCH(F3795,Inputs!E:E,0)))</f>
        <v>6000</v>
      </c>
      <c r="L3795" s="65" t="str">
        <f>IF(ISBLANK(J3795),,INDEX(Inputs!D:D,MATCH(F3795,Inputs!E:E,0)))</f>
        <v>998PP EvoFox Prime Gaming Bundle (422,423,658,597)</v>
      </c>
      <c r="M3795" s="65" t="str">
        <f>IF(ISBLANK(#REF!),,IF(B3795="Online","Online",IF(LEFT(B3795,1)="E","Online","Offline")))</f>
        <v>Offline</v>
      </c>
      <c r="N3795" s="64">
        <f>IF(ISBLANK(M3795),,H3795*INDEX(Inputs!F:F,MATCH(F3795,Inputs!E:E,0)))</f>
        <v>10992</v>
      </c>
      <c r="O3795" s="65"/>
    </row>
    <row r="3796" ht="15.75" customHeight="1" spans="1:15">
      <c r="A3796" s="53" t="s">
        <v>338</v>
      </c>
      <c r="B3796" s="53" t="s">
        <v>47</v>
      </c>
      <c r="C3796" s="53" t="s">
        <v>357</v>
      </c>
      <c r="D3796" s="53" t="s">
        <v>370</v>
      </c>
      <c r="E3796" s="53" t="s">
        <v>880</v>
      </c>
      <c r="F3796" s="56">
        <v>256480</v>
      </c>
      <c r="G3796" s="53" t="s">
        <v>25</v>
      </c>
      <c r="H3796" s="56">
        <v>1</v>
      </c>
      <c r="I3796" s="70" t="s">
        <v>939</v>
      </c>
      <c r="J3796" s="63">
        <f t="shared" si="14"/>
        <v>44767</v>
      </c>
      <c r="K3796" s="64">
        <f>IF(ISBLANK(J3796),,H3796*INDEX(Inputs!G:G,MATCH(F3796,Inputs!E:E,0)))</f>
        <v>3000</v>
      </c>
      <c r="L3796" s="65" t="str">
        <f>IF(ISBLANK(J3796),,INDEX(Inputs!D:D,MATCH(F3796,Inputs!E:E,0)))</f>
        <v>998PP EvoFox Prime Gaming Bundle (422,423,658,597)</v>
      </c>
      <c r="M3796" s="65" t="str">
        <f>IF(ISBLANK(#REF!),,IF(B3796="Online","Online",IF(LEFT(B3796,1)="E","Online","Offline")))</f>
        <v>Offline</v>
      </c>
      <c r="N3796" s="64">
        <f>IF(ISBLANK(M3796),,H3796*INDEX(Inputs!F:F,MATCH(F3796,Inputs!E:E,0)))</f>
        <v>5496</v>
      </c>
      <c r="O3796" s="65"/>
    </row>
    <row r="3797" ht="15.75" customHeight="1" spans="1:15">
      <c r="A3797" s="53" t="s">
        <v>338</v>
      </c>
      <c r="B3797" s="53" t="s">
        <v>51</v>
      </c>
      <c r="C3797" s="53" t="s">
        <v>597</v>
      </c>
      <c r="D3797" s="53" t="s">
        <v>370</v>
      </c>
      <c r="E3797" s="53" t="s">
        <v>880</v>
      </c>
      <c r="F3797" s="56">
        <v>256479</v>
      </c>
      <c r="G3797" s="53" t="s">
        <v>28</v>
      </c>
      <c r="H3797" s="56">
        <v>2</v>
      </c>
      <c r="I3797" s="70" t="s">
        <v>938</v>
      </c>
      <c r="J3797" s="63">
        <f t="shared" si="14"/>
        <v>44769</v>
      </c>
      <c r="K3797" s="64">
        <f>IF(ISBLANK(J3797),,H3797*INDEX(Inputs!G:G,MATCH(F3797,Inputs!E:E,0)))</f>
        <v>5000</v>
      </c>
      <c r="L3797" s="65" t="str">
        <f>IF(ISBLANK(J3797),,INDEX(Inputs!D:D,MATCH(F3797,Inputs!E:E,0)))</f>
        <v>997PP EvoFox Explore Gaming Bundle (422,423,659,595)</v>
      </c>
      <c r="M3797" s="65" t="str">
        <f>IF(ISBLANK(#REF!),,IF(B3797="Online","Online",IF(LEFT(B3797,1)="E","Online","Offline")))</f>
        <v>Offline</v>
      </c>
      <c r="N3797" s="64">
        <f>IF(ISBLANK(M3797),,H3797*INDEX(Inputs!F:F,MATCH(F3797,Inputs!E:E,0)))</f>
        <v>9592</v>
      </c>
      <c r="O3797" s="65"/>
    </row>
    <row r="3798" ht="15.75" customHeight="1" spans="1:15">
      <c r="A3798" s="53" t="s">
        <v>338</v>
      </c>
      <c r="B3798" s="53" t="s">
        <v>51</v>
      </c>
      <c r="C3798" s="53" t="s">
        <v>597</v>
      </c>
      <c r="D3798" s="53" t="s">
        <v>370</v>
      </c>
      <c r="E3798" s="53" t="s">
        <v>880</v>
      </c>
      <c r="F3798" s="56">
        <v>256479</v>
      </c>
      <c r="G3798" s="53" t="s">
        <v>28</v>
      </c>
      <c r="H3798" s="56">
        <v>2</v>
      </c>
      <c r="I3798" s="70" t="s">
        <v>943</v>
      </c>
      <c r="J3798" s="63">
        <f t="shared" si="14"/>
        <v>44768</v>
      </c>
      <c r="K3798" s="64">
        <f>IF(ISBLANK(J3798),,H3798*INDEX(Inputs!G:G,MATCH(F3798,Inputs!E:E,0)))</f>
        <v>5000</v>
      </c>
      <c r="L3798" s="65" t="str">
        <f>IF(ISBLANK(J3798),,INDEX(Inputs!D:D,MATCH(F3798,Inputs!E:E,0)))</f>
        <v>997PP EvoFox Explore Gaming Bundle (422,423,659,595)</v>
      </c>
      <c r="M3798" s="65" t="str">
        <f>IF(ISBLANK(#REF!),,IF(B3798="Online","Online",IF(LEFT(B3798,1)="E","Online","Offline")))</f>
        <v>Offline</v>
      </c>
      <c r="N3798" s="64">
        <f>IF(ISBLANK(M3798),,H3798*INDEX(Inputs!F:F,MATCH(F3798,Inputs!E:E,0)))</f>
        <v>9592</v>
      </c>
      <c r="O3798" s="65"/>
    </row>
    <row r="3799" ht="15.75" customHeight="1" spans="1:15">
      <c r="A3799" s="53" t="s">
        <v>338</v>
      </c>
      <c r="B3799" s="53" t="s">
        <v>79</v>
      </c>
      <c r="C3799" s="53" t="s">
        <v>964</v>
      </c>
      <c r="D3799" s="53" t="s">
        <v>370</v>
      </c>
      <c r="E3799" s="53" t="s">
        <v>410</v>
      </c>
      <c r="F3799" s="56">
        <v>250877</v>
      </c>
      <c r="G3799" s="53" t="s">
        <v>22</v>
      </c>
      <c r="H3799" s="56">
        <v>1</v>
      </c>
      <c r="I3799" s="70" t="s">
        <v>939</v>
      </c>
      <c r="J3799" s="63">
        <f t="shared" si="14"/>
        <v>44767</v>
      </c>
      <c r="K3799" s="64">
        <f>IF(ISBLANK(J3799),,H3799*INDEX(Inputs!G:G,MATCH(F3799,Inputs!E:E,0)))</f>
        <v>349</v>
      </c>
      <c r="L3799" s="65" t="str">
        <f>IF(ISBLANK(J3799),,INDEX(Inputs!D:D,MATCH(F3799,Inputs!E:E,0)))</f>
        <v>595BK Evo Fox Falcon X35 Medium Speed Mouse Pad</v>
      </c>
      <c r="M3799" s="65" t="str">
        <f>IF(ISBLANK(#REF!),,IF(B3799="Online","Online",IF(LEFT(B3799,1)="E","Online","Offline")))</f>
        <v>Offline</v>
      </c>
      <c r="N3799" s="64">
        <f>IF(ISBLANK(M3799),,H3799*INDEX(Inputs!F:F,MATCH(F3799,Inputs!E:E,0)))</f>
        <v>699</v>
      </c>
      <c r="O3799" s="65"/>
    </row>
    <row r="3800" ht="15.75" customHeight="1" spans="1:15">
      <c r="A3800" s="53" t="s">
        <v>338</v>
      </c>
      <c r="B3800" s="53" t="s">
        <v>79</v>
      </c>
      <c r="C3800" s="53" t="s">
        <v>964</v>
      </c>
      <c r="D3800" s="53" t="s">
        <v>370</v>
      </c>
      <c r="E3800" s="53" t="s">
        <v>880</v>
      </c>
      <c r="F3800" s="56">
        <v>256479</v>
      </c>
      <c r="G3800" s="53" t="s">
        <v>28</v>
      </c>
      <c r="H3800" s="56">
        <v>1</v>
      </c>
      <c r="I3800" s="70" t="s">
        <v>938</v>
      </c>
      <c r="J3800" s="63">
        <f t="shared" si="14"/>
        <v>44769</v>
      </c>
      <c r="K3800" s="64">
        <f>IF(ISBLANK(J3800),,H3800*INDEX(Inputs!G:G,MATCH(F3800,Inputs!E:E,0)))</f>
        <v>2500</v>
      </c>
      <c r="L3800" s="65" t="str">
        <f>IF(ISBLANK(J3800),,INDEX(Inputs!D:D,MATCH(F3800,Inputs!E:E,0)))</f>
        <v>997PP EvoFox Explore Gaming Bundle (422,423,659,595)</v>
      </c>
      <c r="M3800" s="65" t="str">
        <f>IF(ISBLANK(#REF!),,IF(B3800="Online","Online",IF(LEFT(B3800,1)="E","Online","Offline")))</f>
        <v>Offline</v>
      </c>
      <c r="N3800" s="64">
        <f>IF(ISBLANK(M3800),,H3800*INDEX(Inputs!F:F,MATCH(F3800,Inputs!E:E,0)))</f>
        <v>4796</v>
      </c>
      <c r="O3800" s="65"/>
    </row>
    <row r="3801" ht="15.75" customHeight="1" spans="1:15">
      <c r="A3801" s="53" t="s">
        <v>338</v>
      </c>
      <c r="B3801" s="53" t="s">
        <v>384</v>
      </c>
      <c r="C3801" s="53" t="s">
        <v>385</v>
      </c>
      <c r="D3801" s="53" t="s">
        <v>370</v>
      </c>
      <c r="E3801" s="53" t="s">
        <v>880</v>
      </c>
      <c r="F3801" s="56">
        <v>256480</v>
      </c>
      <c r="G3801" s="53" t="s">
        <v>25</v>
      </c>
      <c r="H3801" s="56">
        <v>1</v>
      </c>
      <c r="I3801" s="70" t="s">
        <v>939</v>
      </c>
      <c r="J3801" s="63">
        <f t="shared" si="14"/>
        <v>44767</v>
      </c>
      <c r="K3801" s="64">
        <f>IF(ISBLANK(J3801),,H3801*INDEX(Inputs!G:G,MATCH(F3801,Inputs!E:E,0)))</f>
        <v>3000</v>
      </c>
      <c r="L3801" s="65" t="str">
        <f>IF(ISBLANK(J3801),,INDEX(Inputs!D:D,MATCH(F3801,Inputs!E:E,0)))</f>
        <v>998PP EvoFox Prime Gaming Bundle (422,423,658,597)</v>
      </c>
      <c r="M3801" s="65" t="str">
        <f>IF(ISBLANK(#REF!),,IF(B3801="Online","Online",IF(LEFT(B3801,1)="E","Online","Offline")))</f>
        <v>Offline</v>
      </c>
      <c r="N3801" s="64">
        <f>IF(ISBLANK(M3801),,H3801*INDEX(Inputs!F:F,MATCH(F3801,Inputs!E:E,0)))</f>
        <v>5496</v>
      </c>
      <c r="O3801" s="65"/>
    </row>
    <row r="3802" ht="15.75" customHeight="1" spans="1:15">
      <c r="A3802" s="53" t="s">
        <v>338</v>
      </c>
      <c r="B3802" s="53" t="s">
        <v>101</v>
      </c>
      <c r="C3802" s="53" t="s">
        <v>716</v>
      </c>
      <c r="D3802" s="53" t="s">
        <v>370</v>
      </c>
      <c r="E3802" s="53" t="s">
        <v>880</v>
      </c>
      <c r="F3802" s="56">
        <v>256479</v>
      </c>
      <c r="G3802" s="53" t="s">
        <v>28</v>
      </c>
      <c r="H3802" s="56">
        <v>1</v>
      </c>
      <c r="I3802" s="70" t="s">
        <v>938</v>
      </c>
      <c r="J3802" s="63">
        <f t="shared" si="14"/>
        <v>44769</v>
      </c>
      <c r="K3802" s="64">
        <f>IF(ISBLANK(J3802),,H3802*INDEX(Inputs!G:G,MATCH(F3802,Inputs!E:E,0)))</f>
        <v>2500</v>
      </c>
      <c r="L3802" s="65" t="str">
        <f>IF(ISBLANK(J3802),,INDEX(Inputs!D:D,MATCH(F3802,Inputs!E:E,0)))</f>
        <v>997PP EvoFox Explore Gaming Bundle (422,423,659,595)</v>
      </c>
      <c r="M3802" s="65" t="str">
        <f>IF(ISBLANK(#REF!),,IF(B3802="Online","Online",IF(LEFT(B3802,1)="E","Online","Offline")))</f>
        <v>Offline</v>
      </c>
      <c r="N3802" s="64">
        <f>IF(ISBLANK(M3802),,H3802*INDEX(Inputs!F:F,MATCH(F3802,Inputs!E:E,0)))</f>
        <v>4796</v>
      </c>
      <c r="O3802" s="65"/>
    </row>
    <row r="3803" ht="15.75" customHeight="1" spans="1:15">
      <c r="A3803" s="53" t="s">
        <v>338</v>
      </c>
      <c r="B3803" s="53" t="s">
        <v>109</v>
      </c>
      <c r="C3803" s="53" t="s">
        <v>382</v>
      </c>
      <c r="D3803" s="53" t="s">
        <v>370</v>
      </c>
      <c r="E3803" s="53" t="s">
        <v>880</v>
      </c>
      <c r="F3803" s="56">
        <v>256479</v>
      </c>
      <c r="G3803" s="53" t="s">
        <v>28</v>
      </c>
      <c r="H3803" s="56">
        <v>0</v>
      </c>
      <c r="I3803" s="70" t="s">
        <v>939</v>
      </c>
      <c r="J3803" s="63">
        <f t="shared" si="14"/>
        <v>44767</v>
      </c>
      <c r="K3803" s="64">
        <f>IF(ISBLANK(J3803),,H3803*INDEX(Inputs!G:G,MATCH(F3803,Inputs!E:E,0)))</f>
        <v>0</v>
      </c>
      <c r="L3803" s="65" t="str">
        <f>IF(ISBLANK(J3803),,INDEX(Inputs!D:D,MATCH(F3803,Inputs!E:E,0)))</f>
        <v>997PP EvoFox Explore Gaming Bundle (422,423,659,595)</v>
      </c>
      <c r="M3803" s="65" t="str">
        <f>IF(ISBLANK(#REF!),,IF(B3803="Online","Online",IF(LEFT(B3803,1)="E","Online","Offline")))</f>
        <v>Offline</v>
      </c>
      <c r="N3803" s="64">
        <f>IF(ISBLANK(M3803),,H3803*INDEX(Inputs!F:F,MATCH(F3803,Inputs!E:E,0)))</f>
        <v>0</v>
      </c>
      <c r="O3803" s="65"/>
    </row>
    <row r="3804" ht="15.75" customHeight="1" spans="1:15">
      <c r="A3804" s="53" t="s">
        <v>338</v>
      </c>
      <c r="B3804" s="53" t="s">
        <v>666</v>
      </c>
      <c r="C3804" s="53" t="s">
        <v>667</v>
      </c>
      <c r="D3804" s="53" t="s">
        <v>370</v>
      </c>
      <c r="E3804" s="53" t="s">
        <v>410</v>
      </c>
      <c r="F3804" s="56">
        <v>250879</v>
      </c>
      <c r="G3804" s="53" t="s">
        <v>30</v>
      </c>
      <c r="H3804" s="56">
        <v>1</v>
      </c>
      <c r="I3804" s="70" t="s">
        <v>940</v>
      </c>
      <c r="J3804" s="63">
        <f t="shared" si="14"/>
        <v>44770</v>
      </c>
      <c r="K3804" s="64">
        <f>IF(ISBLANK(J3804),,H3804*INDEX(Inputs!G:G,MATCH(F3804,Inputs!E:E,0)))</f>
        <v>699</v>
      </c>
      <c r="L3804" s="65" t="str">
        <f>IF(ISBLANK(J3804),,INDEX(Inputs!D:D,MATCH(F3804,Inputs!E:E,0)))</f>
        <v>597BK Evo Fox Falcon X85 Extra Large Speed Mouse Pad</v>
      </c>
      <c r="M3804" s="65" t="str">
        <f>IF(ISBLANK(#REF!),,IF(B3804="Online","Online",IF(LEFT(B3804,1)="E","Online","Offline")))</f>
        <v>Offline</v>
      </c>
      <c r="N3804" s="64">
        <f>IF(ISBLANK(M3804),,H3804*INDEX(Inputs!F:F,MATCH(F3804,Inputs!E:E,0)))</f>
        <v>1199</v>
      </c>
      <c r="O3804" s="65"/>
    </row>
    <row r="3805" ht="15.75" customHeight="1" spans="1:15">
      <c r="A3805" s="53" t="s">
        <v>338</v>
      </c>
      <c r="B3805" s="53" t="s">
        <v>666</v>
      </c>
      <c r="C3805" s="53" t="s">
        <v>667</v>
      </c>
      <c r="D3805" s="53" t="s">
        <v>370</v>
      </c>
      <c r="E3805" s="53" t="s">
        <v>880</v>
      </c>
      <c r="F3805" s="56">
        <v>256479</v>
      </c>
      <c r="G3805" s="53" t="s">
        <v>28</v>
      </c>
      <c r="H3805" s="56">
        <v>1</v>
      </c>
      <c r="I3805" s="70" t="s">
        <v>938</v>
      </c>
      <c r="J3805" s="63">
        <f t="shared" si="14"/>
        <v>44769</v>
      </c>
      <c r="K3805" s="64">
        <f>IF(ISBLANK(J3805),,H3805*INDEX(Inputs!G:G,MATCH(F3805,Inputs!E:E,0)))</f>
        <v>2500</v>
      </c>
      <c r="L3805" s="65" t="str">
        <f>IF(ISBLANK(J3805),,INDEX(Inputs!D:D,MATCH(F3805,Inputs!E:E,0)))</f>
        <v>997PP EvoFox Explore Gaming Bundle (422,423,659,595)</v>
      </c>
      <c r="M3805" s="65" t="str">
        <f>IF(ISBLANK(#REF!),,IF(B3805="Online","Online",IF(LEFT(B3805,1)="E","Online","Offline")))</f>
        <v>Offline</v>
      </c>
      <c r="N3805" s="64">
        <f>IF(ISBLANK(M3805),,H3805*INDEX(Inputs!F:F,MATCH(F3805,Inputs!E:E,0)))</f>
        <v>4796</v>
      </c>
      <c r="O3805" s="65"/>
    </row>
    <row r="3806" ht="15.75" customHeight="1" spans="1:15">
      <c r="A3806" s="53" t="s">
        <v>338</v>
      </c>
      <c r="B3806" s="53" t="s">
        <v>666</v>
      </c>
      <c r="C3806" s="53" t="s">
        <v>667</v>
      </c>
      <c r="D3806" s="53" t="s">
        <v>370</v>
      </c>
      <c r="E3806" s="53" t="s">
        <v>880</v>
      </c>
      <c r="F3806" s="56">
        <v>256479</v>
      </c>
      <c r="G3806" s="53" t="s">
        <v>28</v>
      </c>
      <c r="H3806" s="56">
        <v>1</v>
      </c>
      <c r="I3806" s="70" t="s">
        <v>939</v>
      </c>
      <c r="J3806" s="63">
        <f t="shared" si="14"/>
        <v>44767</v>
      </c>
      <c r="K3806" s="64">
        <f>IF(ISBLANK(J3806),,H3806*INDEX(Inputs!G:G,MATCH(F3806,Inputs!E:E,0)))</f>
        <v>2500</v>
      </c>
      <c r="L3806" s="65" t="str">
        <f>IF(ISBLANK(J3806),,INDEX(Inputs!D:D,MATCH(F3806,Inputs!E:E,0)))</f>
        <v>997PP EvoFox Explore Gaming Bundle (422,423,659,595)</v>
      </c>
      <c r="M3806" s="65" t="str">
        <f>IF(ISBLANK(#REF!),,IF(B3806="Online","Online",IF(LEFT(B3806,1)="E","Online","Offline")))</f>
        <v>Offline</v>
      </c>
      <c r="N3806" s="64">
        <f>IF(ISBLANK(M3806),,H3806*INDEX(Inputs!F:F,MATCH(F3806,Inputs!E:E,0)))</f>
        <v>4796</v>
      </c>
      <c r="O3806" s="65"/>
    </row>
    <row r="3807" ht="15.75" customHeight="1" spans="1:15">
      <c r="A3807" s="53" t="s">
        <v>338</v>
      </c>
      <c r="B3807" s="53" t="s">
        <v>666</v>
      </c>
      <c r="C3807" s="53" t="s">
        <v>667</v>
      </c>
      <c r="D3807" s="53" t="s">
        <v>370</v>
      </c>
      <c r="E3807" s="53" t="s">
        <v>880</v>
      </c>
      <c r="F3807" s="56">
        <v>256480</v>
      </c>
      <c r="G3807" s="53" t="s">
        <v>25</v>
      </c>
      <c r="H3807" s="56">
        <v>1</v>
      </c>
      <c r="I3807" s="70" t="s">
        <v>943</v>
      </c>
      <c r="J3807" s="63">
        <f t="shared" si="14"/>
        <v>44768</v>
      </c>
      <c r="K3807" s="64">
        <f>IF(ISBLANK(J3807),,H3807*INDEX(Inputs!G:G,MATCH(F3807,Inputs!E:E,0)))</f>
        <v>3000</v>
      </c>
      <c r="L3807" s="65" t="str">
        <f>IF(ISBLANK(J3807),,INDEX(Inputs!D:D,MATCH(F3807,Inputs!E:E,0)))</f>
        <v>998PP EvoFox Prime Gaming Bundle (422,423,658,597)</v>
      </c>
      <c r="M3807" s="65" t="str">
        <f>IF(ISBLANK(#REF!),,IF(B3807="Online","Online",IF(LEFT(B3807,1)="E","Online","Offline")))</f>
        <v>Offline</v>
      </c>
      <c r="N3807" s="64">
        <f>IF(ISBLANK(M3807),,H3807*INDEX(Inputs!F:F,MATCH(F3807,Inputs!E:E,0)))</f>
        <v>5496</v>
      </c>
      <c r="O3807" s="65"/>
    </row>
    <row r="3808" ht="15.75" customHeight="1" spans="1:15">
      <c r="A3808" s="53" t="s">
        <v>338</v>
      </c>
      <c r="B3808" s="53" t="s">
        <v>133</v>
      </c>
      <c r="C3808" s="53" t="s">
        <v>573</v>
      </c>
      <c r="D3808" s="53" t="s">
        <v>370</v>
      </c>
      <c r="E3808" s="53" t="s">
        <v>880</v>
      </c>
      <c r="F3808" s="56">
        <v>256479</v>
      </c>
      <c r="G3808" s="53" t="s">
        <v>28</v>
      </c>
      <c r="H3808" s="56">
        <v>1</v>
      </c>
      <c r="I3808" s="70" t="s">
        <v>939</v>
      </c>
      <c r="J3808" s="63">
        <f t="shared" si="14"/>
        <v>44767</v>
      </c>
      <c r="K3808" s="64">
        <f>IF(ISBLANK(J3808),,H3808*INDEX(Inputs!G:G,MATCH(F3808,Inputs!E:E,0)))</f>
        <v>2500</v>
      </c>
      <c r="L3808" s="65" t="str">
        <f>IF(ISBLANK(J3808),,INDEX(Inputs!D:D,MATCH(F3808,Inputs!E:E,0)))</f>
        <v>997PP EvoFox Explore Gaming Bundle (422,423,659,595)</v>
      </c>
      <c r="M3808" s="65" t="str">
        <f>IF(ISBLANK(#REF!),,IF(B3808="Online","Online",IF(LEFT(B3808,1)="E","Online","Offline")))</f>
        <v>Offline</v>
      </c>
      <c r="N3808" s="64">
        <f>IF(ISBLANK(M3808),,H3808*INDEX(Inputs!F:F,MATCH(F3808,Inputs!E:E,0)))</f>
        <v>4796</v>
      </c>
      <c r="O3808" s="65"/>
    </row>
    <row r="3809" ht="15.75" customHeight="1" spans="1:15">
      <c r="A3809" s="53" t="s">
        <v>338</v>
      </c>
      <c r="B3809" s="53" t="s">
        <v>133</v>
      </c>
      <c r="C3809" s="53" t="s">
        <v>573</v>
      </c>
      <c r="D3809" s="53" t="s">
        <v>370</v>
      </c>
      <c r="E3809" s="53" t="s">
        <v>880</v>
      </c>
      <c r="F3809" s="56">
        <v>256479</v>
      </c>
      <c r="G3809" s="53" t="s">
        <v>28</v>
      </c>
      <c r="H3809" s="56">
        <v>2</v>
      </c>
      <c r="I3809" s="70" t="s">
        <v>938</v>
      </c>
      <c r="J3809" s="63">
        <f t="shared" si="14"/>
        <v>44769</v>
      </c>
      <c r="K3809" s="64">
        <f>IF(ISBLANK(J3809),,H3809*INDEX(Inputs!G:G,MATCH(F3809,Inputs!E:E,0)))</f>
        <v>5000</v>
      </c>
      <c r="L3809" s="65" t="str">
        <f>IF(ISBLANK(J3809),,INDEX(Inputs!D:D,MATCH(F3809,Inputs!E:E,0)))</f>
        <v>997PP EvoFox Explore Gaming Bundle (422,423,659,595)</v>
      </c>
      <c r="M3809" s="65" t="str">
        <f>IF(ISBLANK(#REF!),,IF(B3809="Online","Online",IF(LEFT(B3809,1)="E","Online","Offline")))</f>
        <v>Offline</v>
      </c>
      <c r="N3809" s="64">
        <f>IF(ISBLANK(M3809),,H3809*INDEX(Inputs!F:F,MATCH(F3809,Inputs!E:E,0)))</f>
        <v>9592</v>
      </c>
      <c r="O3809" s="65"/>
    </row>
    <row r="3810" ht="15.75" customHeight="1" spans="1:15">
      <c r="A3810" s="53" t="s">
        <v>338</v>
      </c>
      <c r="B3810" s="53" t="s">
        <v>133</v>
      </c>
      <c r="C3810" s="53" t="s">
        <v>573</v>
      </c>
      <c r="D3810" s="53" t="s">
        <v>370</v>
      </c>
      <c r="E3810" s="53" t="s">
        <v>880</v>
      </c>
      <c r="F3810" s="56">
        <v>256479</v>
      </c>
      <c r="G3810" s="53" t="s">
        <v>28</v>
      </c>
      <c r="H3810" s="56">
        <v>1</v>
      </c>
      <c r="I3810" s="70" t="s">
        <v>943</v>
      </c>
      <c r="J3810" s="63">
        <f t="shared" si="14"/>
        <v>44768</v>
      </c>
      <c r="K3810" s="64">
        <f>IF(ISBLANK(J3810),,H3810*INDEX(Inputs!G:G,MATCH(F3810,Inputs!E:E,0)))</f>
        <v>2500</v>
      </c>
      <c r="L3810" s="65" t="str">
        <f>IF(ISBLANK(J3810),,INDEX(Inputs!D:D,MATCH(F3810,Inputs!E:E,0)))</f>
        <v>997PP EvoFox Explore Gaming Bundle (422,423,659,595)</v>
      </c>
      <c r="M3810" s="65" t="str">
        <f>IF(ISBLANK(#REF!),,IF(B3810="Online","Online",IF(LEFT(B3810,1)="E","Online","Offline")))</f>
        <v>Offline</v>
      </c>
      <c r="N3810" s="64">
        <f>IF(ISBLANK(M3810),,H3810*INDEX(Inputs!F:F,MATCH(F3810,Inputs!E:E,0)))</f>
        <v>4796</v>
      </c>
      <c r="O3810" s="65"/>
    </row>
    <row r="3811" ht="15.75" customHeight="1" spans="1:15">
      <c r="A3811" s="53" t="s">
        <v>480</v>
      </c>
      <c r="B3811" s="53" t="s">
        <v>145</v>
      </c>
      <c r="C3811" s="53" t="s">
        <v>481</v>
      </c>
      <c r="D3811" s="53" t="s">
        <v>414</v>
      </c>
      <c r="E3811" s="53" t="s">
        <v>415</v>
      </c>
      <c r="F3811" s="56">
        <v>250424</v>
      </c>
      <c r="G3811" s="53" t="s">
        <v>15</v>
      </c>
      <c r="H3811" s="56">
        <v>1</v>
      </c>
      <c r="I3811" s="70" t="s">
        <v>944</v>
      </c>
      <c r="J3811" s="63">
        <f t="shared" si="14"/>
        <v>44772</v>
      </c>
      <c r="K3811" s="64">
        <f>IF(ISBLANK(J3811),,H3811*INDEX(Inputs!G:G,MATCH(F3811,Inputs!E:E,0)))</f>
        <v>999</v>
      </c>
      <c r="L3811" s="65" t="str">
        <f>IF(ISBLANK(J3811),,INDEX(Inputs!D:D,MATCH(F3811,Inputs!E:E,0)))</f>
        <v>419V2 PRIMUS Wireless Desktop V2</v>
      </c>
      <c r="M3811" s="65" t="str">
        <f>IF(ISBLANK(#REF!),,IF(B3811="Online","Online",IF(LEFT(B3811,1)="E","Online","Offline")))</f>
        <v>Offline</v>
      </c>
      <c r="N3811" s="64">
        <f>IF(ISBLANK(M3811),,H3811*INDEX(Inputs!F:F,MATCH(F3811,Inputs!E:E,0)))</f>
        <v>1199</v>
      </c>
      <c r="O3811" s="65"/>
    </row>
    <row r="3812" ht="15.75" customHeight="1" spans="1:15">
      <c r="A3812" s="53" t="s">
        <v>739</v>
      </c>
      <c r="B3812" s="53" t="s">
        <v>740</v>
      </c>
      <c r="C3812" s="53" t="s">
        <v>741</v>
      </c>
      <c r="D3812" s="53" t="s">
        <v>414</v>
      </c>
      <c r="E3812" s="53" t="s">
        <v>415</v>
      </c>
      <c r="F3812" s="56">
        <v>204737</v>
      </c>
      <c r="G3812" s="53" t="s">
        <v>20</v>
      </c>
      <c r="H3812" s="56">
        <v>1</v>
      </c>
      <c r="I3812" s="70" t="s">
        <v>940</v>
      </c>
      <c r="J3812" s="63">
        <f t="shared" si="14"/>
        <v>44770</v>
      </c>
      <c r="K3812" s="64">
        <f>IF(ISBLANK(J3812),,H3812*INDEX(Inputs!G:G,MATCH(F3812,Inputs!E:E,0)))</f>
        <v>729</v>
      </c>
      <c r="L3812" s="65" t="str">
        <f>IF(ISBLANK(J3812),,INDEX(Inputs!D:D,MATCH(F3812,Inputs!E:E,0)))</f>
        <v>850PP Xcite Pro Keyboard &amp; Mouse USB</v>
      </c>
      <c r="M3812" s="65" t="str">
        <f>IF(ISBLANK(#REF!),,IF(B3812="Online","Online",IF(LEFT(B3812,1)="E","Online","Offline")))</f>
        <v>Offline</v>
      </c>
      <c r="N3812" s="64">
        <f>IF(ISBLANK(M3812),,H3812*INDEX(Inputs!F:F,MATCH(F3812,Inputs!E:E,0)))</f>
        <v>799</v>
      </c>
      <c r="O3812" s="65"/>
    </row>
    <row r="3813" ht="15.75" customHeight="1" spans="1:15">
      <c r="A3813" s="53" t="s">
        <v>739</v>
      </c>
      <c r="B3813" s="53" t="s">
        <v>740</v>
      </c>
      <c r="C3813" s="53" t="s">
        <v>741</v>
      </c>
      <c r="D3813" s="53" t="s">
        <v>370</v>
      </c>
      <c r="E3813" s="53" t="s">
        <v>880</v>
      </c>
      <c r="F3813" s="56">
        <v>256479</v>
      </c>
      <c r="G3813" s="53" t="s">
        <v>28</v>
      </c>
      <c r="H3813" s="56">
        <v>1</v>
      </c>
      <c r="I3813" s="70" t="s">
        <v>943</v>
      </c>
      <c r="J3813" s="63">
        <f t="shared" si="14"/>
        <v>44768</v>
      </c>
      <c r="K3813" s="64">
        <f>IF(ISBLANK(J3813),,H3813*INDEX(Inputs!G:G,MATCH(F3813,Inputs!E:E,0)))</f>
        <v>2500</v>
      </c>
      <c r="L3813" s="65" t="str">
        <f>IF(ISBLANK(J3813),,INDEX(Inputs!D:D,MATCH(F3813,Inputs!E:E,0)))</f>
        <v>997PP EvoFox Explore Gaming Bundle (422,423,659,595)</v>
      </c>
      <c r="M3813" s="65" t="str">
        <f>IF(ISBLANK(#REF!),,IF(B3813="Online","Online",IF(LEFT(B3813,1)="E","Online","Offline")))</f>
        <v>Offline</v>
      </c>
      <c r="N3813" s="64">
        <f>IF(ISBLANK(M3813),,H3813*INDEX(Inputs!F:F,MATCH(F3813,Inputs!E:E,0)))</f>
        <v>4796</v>
      </c>
      <c r="O3813" s="65"/>
    </row>
    <row r="3814" ht="15.75" customHeight="1" spans="1:15">
      <c r="A3814" s="53" t="s">
        <v>338</v>
      </c>
      <c r="B3814" s="53" t="s">
        <v>188</v>
      </c>
      <c r="C3814" s="53" t="s">
        <v>884</v>
      </c>
      <c r="D3814" s="53" t="s">
        <v>414</v>
      </c>
      <c r="E3814" s="53" t="s">
        <v>415</v>
      </c>
      <c r="F3814" s="56">
        <v>250874</v>
      </c>
      <c r="G3814" s="53" t="s">
        <v>13</v>
      </c>
      <c r="H3814" s="56">
        <v>1</v>
      </c>
      <c r="I3814" s="70" t="s">
        <v>940</v>
      </c>
      <c r="J3814" s="63">
        <f t="shared" si="14"/>
        <v>44770</v>
      </c>
      <c r="K3814" s="64">
        <f>IF(ISBLANK(J3814),,H3814*INDEX(Inputs!G:G,MATCH(F3814,Inputs!E:E,0)))</f>
        <v>1349</v>
      </c>
      <c r="L3814" s="65" t="str">
        <f>IF(ISBLANK(J3814),,INDEX(Inputs!D:D,MATCH(F3814,Inputs!E:E,0)))</f>
        <v>432BK EvoFox X-Team Gaming Keyboard &amp; Mouse (USB)</v>
      </c>
      <c r="M3814" s="65" t="str">
        <f>IF(ISBLANK(#REF!),,IF(B3814="Online","Online",IF(LEFT(B3814,1)="E","Online","Offline")))</f>
        <v>Offline</v>
      </c>
      <c r="N3814" s="64">
        <f>IF(ISBLANK(M3814),,H3814*INDEX(Inputs!F:F,MATCH(F3814,Inputs!E:E,0)))</f>
        <v>1899</v>
      </c>
      <c r="O3814" s="65"/>
    </row>
    <row r="3815" ht="15.75" customHeight="1" spans="1:15">
      <c r="A3815" s="53" t="s">
        <v>338</v>
      </c>
      <c r="B3815" s="53" t="s">
        <v>188</v>
      </c>
      <c r="C3815" s="53" t="s">
        <v>884</v>
      </c>
      <c r="D3815" s="53" t="s">
        <v>370</v>
      </c>
      <c r="E3815" s="53" t="s">
        <v>880</v>
      </c>
      <c r="F3815" s="56">
        <v>256479</v>
      </c>
      <c r="G3815" s="53" t="s">
        <v>28</v>
      </c>
      <c r="H3815" s="56">
        <v>1</v>
      </c>
      <c r="I3815" s="70" t="s">
        <v>941</v>
      </c>
      <c r="J3815" s="63">
        <f t="shared" si="14"/>
        <v>44773</v>
      </c>
      <c r="K3815" s="64">
        <f>IF(ISBLANK(J3815),,H3815*INDEX(Inputs!G:G,MATCH(F3815,Inputs!E:E,0)))</f>
        <v>2500</v>
      </c>
      <c r="L3815" s="65" t="str">
        <f>IF(ISBLANK(J3815),,INDEX(Inputs!D:D,MATCH(F3815,Inputs!E:E,0)))</f>
        <v>997PP EvoFox Explore Gaming Bundle (422,423,659,595)</v>
      </c>
      <c r="M3815" s="65" t="str">
        <f>IF(ISBLANK(#REF!),,IF(B3815="Online","Online",IF(LEFT(B3815,1)="E","Online","Offline")))</f>
        <v>Offline</v>
      </c>
      <c r="N3815" s="64">
        <f>IF(ISBLANK(M3815),,H3815*INDEX(Inputs!F:F,MATCH(F3815,Inputs!E:E,0)))</f>
        <v>4796</v>
      </c>
      <c r="O3815" s="65"/>
    </row>
    <row r="3816" ht="15.75" customHeight="1" spans="1:15">
      <c r="A3816" s="53" t="s">
        <v>338</v>
      </c>
      <c r="B3816" s="53" t="s">
        <v>742</v>
      </c>
      <c r="C3816" s="53" t="s">
        <v>743</v>
      </c>
      <c r="D3816" s="53" t="s">
        <v>414</v>
      </c>
      <c r="E3816" s="53" t="s">
        <v>415</v>
      </c>
      <c r="F3816" s="56">
        <v>250874</v>
      </c>
      <c r="G3816" s="53" t="s">
        <v>13</v>
      </c>
      <c r="H3816" s="56">
        <v>1</v>
      </c>
      <c r="I3816" s="70" t="s">
        <v>941</v>
      </c>
      <c r="J3816" s="63">
        <f t="shared" si="14"/>
        <v>44773</v>
      </c>
      <c r="K3816" s="64">
        <f>IF(ISBLANK(J3816),,H3816*INDEX(Inputs!G:G,MATCH(F3816,Inputs!E:E,0)))</f>
        <v>1349</v>
      </c>
      <c r="L3816" s="65" t="str">
        <f>IF(ISBLANK(J3816),,INDEX(Inputs!D:D,MATCH(F3816,Inputs!E:E,0)))</f>
        <v>432BK EvoFox X-Team Gaming Keyboard &amp; Mouse (USB)</v>
      </c>
      <c r="M3816" s="65" t="str">
        <f>IF(ISBLANK(#REF!),,IF(B3816="Online","Online",IF(LEFT(B3816,1)="E","Online","Offline")))</f>
        <v>Offline</v>
      </c>
      <c r="N3816" s="64">
        <f>IF(ISBLANK(M3816),,H3816*INDEX(Inputs!F:F,MATCH(F3816,Inputs!E:E,0)))</f>
        <v>1899</v>
      </c>
      <c r="O3816" s="65"/>
    </row>
    <row r="3817" ht="15.75" customHeight="1" spans="1:15">
      <c r="A3817" s="53" t="s">
        <v>338</v>
      </c>
      <c r="B3817" s="53" t="s">
        <v>742</v>
      </c>
      <c r="C3817" s="53" t="s">
        <v>743</v>
      </c>
      <c r="D3817" s="53" t="s">
        <v>414</v>
      </c>
      <c r="E3817" s="53" t="s">
        <v>415</v>
      </c>
      <c r="F3817" s="56">
        <v>250874</v>
      </c>
      <c r="G3817" s="53" t="s">
        <v>13</v>
      </c>
      <c r="H3817" s="56">
        <v>1</v>
      </c>
      <c r="I3817" s="70" t="s">
        <v>940</v>
      </c>
      <c r="J3817" s="63">
        <f t="shared" si="14"/>
        <v>44770</v>
      </c>
      <c r="K3817" s="64">
        <f>IF(ISBLANK(J3817),,H3817*INDEX(Inputs!G:G,MATCH(F3817,Inputs!E:E,0)))</f>
        <v>1349</v>
      </c>
      <c r="L3817" s="65" t="str">
        <f>IF(ISBLANK(J3817),,INDEX(Inputs!D:D,MATCH(F3817,Inputs!E:E,0)))</f>
        <v>432BK EvoFox X-Team Gaming Keyboard &amp; Mouse (USB)</v>
      </c>
      <c r="M3817" s="65" t="str">
        <f>IF(ISBLANK(#REF!),,IF(B3817="Online","Online",IF(LEFT(B3817,1)="E","Online","Offline")))</f>
        <v>Offline</v>
      </c>
      <c r="N3817" s="64">
        <f>IF(ISBLANK(M3817),,H3817*INDEX(Inputs!F:F,MATCH(F3817,Inputs!E:E,0)))</f>
        <v>1899</v>
      </c>
      <c r="O3817" s="65"/>
    </row>
    <row r="3818" ht="15.75" customHeight="1" spans="1:15">
      <c r="A3818" s="53" t="s">
        <v>338</v>
      </c>
      <c r="B3818" s="53" t="s">
        <v>237</v>
      </c>
      <c r="C3818" s="53" t="s">
        <v>891</v>
      </c>
      <c r="D3818" s="53" t="s">
        <v>370</v>
      </c>
      <c r="E3818" s="53" t="s">
        <v>410</v>
      </c>
      <c r="F3818" s="56">
        <v>250423</v>
      </c>
      <c r="G3818" s="53" t="s">
        <v>11</v>
      </c>
      <c r="H3818" s="56">
        <v>1</v>
      </c>
      <c r="I3818" s="70" t="s">
        <v>941</v>
      </c>
      <c r="J3818" s="63">
        <f t="shared" si="14"/>
        <v>44773</v>
      </c>
      <c r="K3818" s="64">
        <f>IF(ISBLANK(J3818),,H3818*INDEX(Inputs!G:G,MATCH(F3818,Inputs!E:E,0)))</f>
        <v>759</v>
      </c>
      <c r="L3818" s="65" t="str">
        <f>IF(ISBLANK(J3818),,INDEX(Inputs!D:D,MATCH(F3818,Inputs!E:E,0)))</f>
        <v>650GR Ergo View Laptop Stand-Grey</v>
      </c>
      <c r="M3818" s="65" t="str">
        <f>IF(ISBLANK(#REF!),,IF(B3818="Online","Online",IF(LEFT(B3818,1)="E","Online","Offline")))</f>
        <v>Offline</v>
      </c>
      <c r="N3818" s="64">
        <f>IF(ISBLANK(M3818),,H3818*INDEX(Inputs!F:F,MATCH(F3818,Inputs!E:E,0)))</f>
        <v>899</v>
      </c>
      <c r="O3818" s="65"/>
    </row>
    <row r="3819" ht="15.75" customHeight="1" spans="1:15">
      <c r="A3819" s="53" t="s">
        <v>338</v>
      </c>
      <c r="B3819" s="53" t="s">
        <v>254</v>
      </c>
      <c r="C3819" s="53" t="s">
        <v>910</v>
      </c>
      <c r="D3819" s="53" t="s">
        <v>414</v>
      </c>
      <c r="E3819" s="53" t="s">
        <v>415</v>
      </c>
      <c r="F3819" s="56">
        <v>204737</v>
      </c>
      <c r="G3819" s="53" t="s">
        <v>20</v>
      </c>
      <c r="H3819" s="56">
        <v>1</v>
      </c>
      <c r="I3819" s="70" t="s">
        <v>943</v>
      </c>
      <c r="J3819" s="63">
        <f t="shared" si="14"/>
        <v>44768</v>
      </c>
      <c r="K3819" s="64">
        <f>IF(ISBLANK(J3819),,H3819*INDEX(Inputs!G:G,MATCH(F3819,Inputs!E:E,0)))</f>
        <v>729</v>
      </c>
      <c r="L3819" s="65" t="str">
        <f>IF(ISBLANK(J3819),,INDEX(Inputs!D:D,MATCH(F3819,Inputs!E:E,0)))</f>
        <v>850PP Xcite Pro Keyboard &amp; Mouse USB</v>
      </c>
      <c r="M3819" s="65" t="str">
        <f>IF(ISBLANK(#REF!),,IF(B3819="Online","Online",IF(LEFT(B3819,1)="E","Online","Offline")))</f>
        <v>Offline</v>
      </c>
      <c r="N3819" s="64">
        <f>IF(ISBLANK(M3819),,H3819*INDEX(Inputs!F:F,MATCH(F3819,Inputs!E:E,0)))</f>
        <v>799</v>
      </c>
      <c r="O3819" s="65"/>
    </row>
    <row r="3820" ht="15.75" customHeight="1" spans="1:15">
      <c r="A3820" s="53" t="s">
        <v>338</v>
      </c>
      <c r="B3820" s="53" t="s">
        <v>254</v>
      </c>
      <c r="C3820" s="53" t="s">
        <v>910</v>
      </c>
      <c r="D3820" s="53" t="s">
        <v>370</v>
      </c>
      <c r="E3820" s="53" t="s">
        <v>880</v>
      </c>
      <c r="F3820" s="56">
        <v>256479</v>
      </c>
      <c r="G3820" s="53" t="s">
        <v>28</v>
      </c>
      <c r="H3820" s="56">
        <v>1</v>
      </c>
      <c r="I3820" s="70" t="s">
        <v>939</v>
      </c>
      <c r="J3820" s="63">
        <f t="shared" si="14"/>
        <v>44767</v>
      </c>
      <c r="K3820" s="64">
        <f>IF(ISBLANK(J3820),,H3820*INDEX(Inputs!G:G,MATCH(F3820,Inputs!E:E,0)))</f>
        <v>2500</v>
      </c>
      <c r="L3820" s="65" t="str">
        <f>IF(ISBLANK(J3820),,INDEX(Inputs!D:D,MATCH(F3820,Inputs!E:E,0)))</f>
        <v>997PP EvoFox Explore Gaming Bundle (422,423,659,595)</v>
      </c>
      <c r="M3820" s="65" t="str">
        <f>IF(ISBLANK(#REF!),,IF(B3820="Online","Online",IF(LEFT(B3820,1)="E","Online","Offline")))</f>
        <v>Offline</v>
      </c>
      <c r="N3820" s="64">
        <f>IF(ISBLANK(M3820),,H3820*INDEX(Inputs!F:F,MATCH(F3820,Inputs!E:E,0)))</f>
        <v>4796</v>
      </c>
      <c r="O3820" s="65"/>
    </row>
    <row r="3821" ht="15.75" customHeight="1" spans="1:15">
      <c r="A3821" s="53" t="s">
        <v>353</v>
      </c>
      <c r="B3821" s="53" t="s">
        <v>42</v>
      </c>
      <c r="C3821" s="53" t="s">
        <v>502</v>
      </c>
      <c r="D3821" s="53" t="s">
        <v>414</v>
      </c>
      <c r="E3821" s="53" t="s">
        <v>415</v>
      </c>
      <c r="F3821" s="56">
        <v>250874</v>
      </c>
      <c r="G3821" s="53" t="s">
        <v>13</v>
      </c>
      <c r="H3821" s="56">
        <v>1</v>
      </c>
      <c r="I3821" s="70" t="s">
        <v>944</v>
      </c>
      <c r="J3821" s="63">
        <f t="shared" si="14"/>
        <v>44772</v>
      </c>
      <c r="K3821" s="64">
        <f>IF(ISBLANK(J3821),,H3821*INDEX(Inputs!G:G,MATCH(F3821,Inputs!E:E,0)))</f>
        <v>1349</v>
      </c>
      <c r="L3821" s="65" t="str">
        <f>IF(ISBLANK(J3821),,INDEX(Inputs!D:D,MATCH(F3821,Inputs!E:E,0)))</f>
        <v>432BK EvoFox X-Team Gaming Keyboard &amp; Mouse (USB)</v>
      </c>
      <c r="M3821" s="65" t="str">
        <f>IF(ISBLANK(#REF!),,IF(B3821="Online","Online",IF(LEFT(B3821,1)="E","Online","Offline")))</f>
        <v>Offline</v>
      </c>
      <c r="N3821" s="64">
        <f>IF(ISBLANK(M3821),,H3821*INDEX(Inputs!F:F,MATCH(F3821,Inputs!E:E,0)))</f>
        <v>1899</v>
      </c>
      <c r="O3821" s="65"/>
    </row>
    <row r="3822" ht="15.75" customHeight="1" spans="1:15">
      <c r="A3822" s="53" t="s">
        <v>353</v>
      </c>
      <c r="B3822" s="53" t="s">
        <v>42</v>
      </c>
      <c r="C3822" s="53" t="s">
        <v>502</v>
      </c>
      <c r="D3822" s="53" t="s">
        <v>370</v>
      </c>
      <c r="E3822" s="53" t="s">
        <v>410</v>
      </c>
      <c r="F3822" s="56">
        <v>250877</v>
      </c>
      <c r="G3822" s="53" t="s">
        <v>22</v>
      </c>
      <c r="H3822" s="56">
        <v>1</v>
      </c>
      <c r="I3822" s="70" t="s">
        <v>944</v>
      </c>
      <c r="J3822" s="63">
        <f t="shared" si="14"/>
        <v>44772</v>
      </c>
      <c r="K3822" s="64">
        <f>IF(ISBLANK(J3822),,H3822*INDEX(Inputs!G:G,MATCH(F3822,Inputs!E:E,0)))</f>
        <v>349</v>
      </c>
      <c r="L3822" s="65" t="str">
        <f>IF(ISBLANK(J3822),,INDEX(Inputs!D:D,MATCH(F3822,Inputs!E:E,0)))</f>
        <v>595BK Evo Fox Falcon X35 Medium Speed Mouse Pad</v>
      </c>
      <c r="M3822" s="65" t="str">
        <f>IF(ISBLANK(#REF!),,IF(B3822="Online","Online",IF(LEFT(B3822,1)="E","Online","Offline")))</f>
        <v>Offline</v>
      </c>
      <c r="N3822" s="64">
        <f>IF(ISBLANK(M3822),,H3822*INDEX(Inputs!F:F,MATCH(F3822,Inputs!E:E,0)))</f>
        <v>699</v>
      </c>
      <c r="O3822" s="65"/>
    </row>
    <row r="3823" ht="15.75" customHeight="1" spans="1:15">
      <c r="A3823" s="53" t="s">
        <v>353</v>
      </c>
      <c r="B3823" s="53" t="s">
        <v>503</v>
      </c>
      <c r="C3823" s="53" t="s">
        <v>504</v>
      </c>
      <c r="D3823" s="53" t="s">
        <v>414</v>
      </c>
      <c r="E3823" s="53" t="s">
        <v>415</v>
      </c>
      <c r="F3823" s="56">
        <v>250874</v>
      </c>
      <c r="G3823" s="53" t="s">
        <v>13</v>
      </c>
      <c r="H3823" s="56">
        <v>1</v>
      </c>
      <c r="I3823" s="70" t="s">
        <v>944</v>
      </c>
      <c r="J3823" s="63">
        <f t="shared" si="14"/>
        <v>44772</v>
      </c>
      <c r="K3823" s="64">
        <f>IF(ISBLANK(J3823),,H3823*INDEX(Inputs!G:G,MATCH(F3823,Inputs!E:E,0)))</f>
        <v>1349</v>
      </c>
      <c r="L3823" s="65" t="str">
        <f>IF(ISBLANK(J3823),,INDEX(Inputs!D:D,MATCH(F3823,Inputs!E:E,0)))</f>
        <v>432BK EvoFox X-Team Gaming Keyboard &amp; Mouse (USB)</v>
      </c>
      <c r="M3823" s="65" t="str">
        <f>IF(ISBLANK(#REF!),,IF(B3823="Online","Online",IF(LEFT(B3823,1)="E","Online","Offline")))</f>
        <v>Offline</v>
      </c>
      <c r="N3823" s="64">
        <f>IF(ISBLANK(M3823),,H3823*INDEX(Inputs!F:F,MATCH(F3823,Inputs!E:E,0)))</f>
        <v>1899</v>
      </c>
      <c r="O3823" s="65"/>
    </row>
    <row r="3824" ht="15.75" customHeight="1" spans="1:15">
      <c r="A3824" s="53" t="s">
        <v>353</v>
      </c>
      <c r="B3824" s="53" t="s">
        <v>503</v>
      </c>
      <c r="C3824" s="53" t="s">
        <v>504</v>
      </c>
      <c r="D3824" s="53" t="s">
        <v>370</v>
      </c>
      <c r="E3824" s="53" t="s">
        <v>410</v>
      </c>
      <c r="F3824" s="56">
        <v>250879</v>
      </c>
      <c r="G3824" s="53" t="s">
        <v>30</v>
      </c>
      <c r="H3824" s="56">
        <v>1</v>
      </c>
      <c r="I3824" s="70" t="s">
        <v>938</v>
      </c>
      <c r="J3824" s="63">
        <f t="shared" si="14"/>
        <v>44769</v>
      </c>
      <c r="K3824" s="64">
        <f>IF(ISBLANK(J3824),,H3824*INDEX(Inputs!G:G,MATCH(F3824,Inputs!E:E,0)))</f>
        <v>699</v>
      </c>
      <c r="L3824" s="65" t="str">
        <f>IF(ISBLANK(J3824),,INDEX(Inputs!D:D,MATCH(F3824,Inputs!E:E,0)))</f>
        <v>597BK Evo Fox Falcon X85 Extra Large Speed Mouse Pad</v>
      </c>
      <c r="M3824" s="65" t="str">
        <f>IF(ISBLANK(#REF!),,IF(B3824="Online","Online",IF(LEFT(B3824,1)="E","Online","Offline")))</f>
        <v>Offline</v>
      </c>
      <c r="N3824" s="64">
        <f>IF(ISBLANK(M3824),,H3824*INDEX(Inputs!F:F,MATCH(F3824,Inputs!E:E,0)))</f>
        <v>1199</v>
      </c>
      <c r="O3824" s="65"/>
    </row>
    <row r="3825" ht="15.75" customHeight="1" spans="1:15">
      <c r="A3825" s="53" t="s">
        <v>353</v>
      </c>
      <c r="B3825" s="53" t="s">
        <v>503</v>
      </c>
      <c r="C3825" s="53" t="s">
        <v>504</v>
      </c>
      <c r="D3825" s="53" t="s">
        <v>370</v>
      </c>
      <c r="E3825" s="53" t="s">
        <v>410</v>
      </c>
      <c r="F3825" s="56">
        <v>250879</v>
      </c>
      <c r="G3825" s="53" t="s">
        <v>30</v>
      </c>
      <c r="H3825" s="56">
        <v>1</v>
      </c>
      <c r="I3825" s="70" t="s">
        <v>939</v>
      </c>
      <c r="J3825" s="63">
        <f t="shared" si="14"/>
        <v>44767</v>
      </c>
      <c r="K3825" s="64">
        <f>IF(ISBLANK(J3825),,H3825*INDEX(Inputs!G:G,MATCH(F3825,Inputs!E:E,0)))</f>
        <v>699</v>
      </c>
      <c r="L3825" s="65" t="str">
        <f>IF(ISBLANK(J3825),,INDEX(Inputs!D:D,MATCH(F3825,Inputs!E:E,0)))</f>
        <v>597BK Evo Fox Falcon X85 Extra Large Speed Mouse Pad</v>
      </c>
      <c r="M3825" s="65" t="str">
        <f>IF(ISBLANK(#REF!),,IF(B3825="Online","Online",IF(LEFT(B3825,1)="E","Online","Offline")))</f>
        <v>Offline</v>
      </c>
      <c r="N3825" s="64">
        <f>IF(ISBLANK(M3825),,H3825*INDEX(Inputs!F:F,MATCH(F3825,Inputs!E:E,0)))</f>
        <v>1199</v>
      </c>
      <c r="O3825" s="65"/>
    </row>
    <row r="3826" ht="15.75" customHeight="1" spans="1:15">
      <c r="A3826" s="53" t="s">
        <v>353</v>
      </c>
      <c r="B3826" s="53" t="s">
        <v>503</v>
      </c>
      <c r="C3826" s="53" t="s">
        <v>504</v>
      </c>
      <c r="D3826" s="53" t="s">
        <v>370</v>
      </c>
      <c r="E3826" s="53" t="s">
        <v>880</v>
      </c>
      <c r="F3826" s="56">
        <v>256479</v>
      </c>
      <c r="G3826" s="53" t="s">
        <v>28</v>
      </c>
      <c r="H3826" s="56">
        <v>2</v>
      </c>
      <c r="I3826" s="70" t="s">
        <v>938</v>
      </c>
      <c r="J3826" s="63">
        <f t="shared" ref="J3826:J4080" si="15">IF(ISBLANK(I3826),,DATE(RIGHT(I3826,4),RIGHT(LEFT(I3826,5),2),LEFT(I3826,2)))</f>
        <v>44769</v>
      </c>
      <c r="K3826" s="64">
        <f>IF(ISBLANK(J3826),,H3826*INDEX(Inputs!G:G,MATCH(F3826,Inputs!E:E,0)))</f>
        <v>5000</v>
      </c>
      <c r="L3826" s="65" t="str">
        <f>IF(ISBLANK(J3826),,INDEX(Inputs!D:D,MATCH(F3826,Inputs!E:E,0)))</f>
        <v>997PP EvoFox Explore Gaming Bundle (422,423,659,595)</v>
      </c>
      <c r="M3826" s="65" t="str">
        <f>IF(ISBLANK(#REF!),,IF(B3826="Online","Online",IF(LEFT(B3826,1)="E","Online","Offline")))</f>
        <v>Offline</v>
      </c>
      <c r="N3826" s="64">
        <f>IF(ISBLANK(M3826),,H3826*INDEX(Inputs!F:F,MATCH(F3826,Inputs!E:E,0)))</f>
        <v>9592</v>
      </c>
      <c r="O3826" s="65"/>
    </row>
    <row r="3827" ht="15.75" customHeight="1" spans="1:15">
      <c r="A3827" s="53" t="s">
        <v>353</v>
      </c>
      <c r="B3827" s="53" t="s">
        <v>503</v>
      </c>
      <c r="C3827" s="53" t="s">
        <v>504</v>
      </c>
      <c r="D3827" s="53" t="s">
        <v>370</v>
      </c>
      <c r="E3827" s="53" t="s">
        <v>880</v>
      </c>
      <c r="F3827" s="56">
        <v>256479</v>
      </c>
      <c r="G3827" s="53" t="s">
        <v>28</v>
      </c>
      <c r="H3827" s="56">
        <v>2</v>
      </c>
      <c r="I3827" s="70" t="s">
        <v>939</v>
      </c>
      <c r="J3827" s="63">
        <f t="shared" si="15"/>
        <v>44767</v>
      </c>
      <c r="K3827" s="64">
        <f>IF(ISBLANK(J3827),,H3827*INDEX(Inputs!G:G,MATCH(F3827,Inputs!E:E,0)))</f>
        <v>5000</v>
      </c>
      <c r="L3827" s="65" t="str">
        <f>IF(ISBLANK(J3827),,INDEX(Inputs!D:D,MATCH(F3827,Inputs!E:E,0)))</f>
        <v>997PP EvoFox Explore Gaming Bundle (422,423,659,595)</v>
      </c>
      <c r="M3827" s="65" t="str">
        <f>IF(ISBLANK(#REF!),,IF(B3827="Online","Online",IF(LEFT(B3827,1)="E","Online","Offline")))</f>
        <v>Offline</v>
      </c>
      <c r="N3827" s="64">
        <f>IF(ISBLANK(M3827),,H3827*INDEX(Inputs!F:F,MATCH(F3827,Inputs!E:E,0)))</f>
        <v>9592</v>
      </c>
      <c r="O3827" s="65"/>
    </row>
    <row r="3828" ht="15.75" customHeight="1" spans="1:15">
      <c r="A3828" s="53" t="s">
        <v>353</v>
      </c>
      <c r="B3828" s="53" t="s">
        <v>503</v>
      </c>
      <c r="C3828" s="53" t="s">
        <v>504</v>
      </c>
      <c r="D3828" s="53" t="s">
        <v>370</v>
      </c>
      <c r="E3828" s="53" t="s">
        <v>880</v>
      </c>
      <c r="F3828" s="56">
        <v>256479</v>
      </c>
      <c r="G3828" s="53" t="s">
        <v>28</v>
      </c>
      <c r="H3828" s="56">
        <v>1</v>
      </c>
      <c r="I3828" s="70" t="s">
        <v>943</v>
      </c>
      <c r="J3828" s="63">
        <f t="shared" si="15"/>
        <v>44768</v>
      </c>
      <c r="K3828" s="64">
        <f>IF(ISBLANK(J3828),,H3828*INDEX(Inputs!G:G,MATCH(F3828,Inputs!E:E,0)))</f>
        <v>2500</v>
      </c>
      <c r="L3828" s="65" t="str">
        <f>IF(ISBLANK(J3828),,INDEX(Inputs!D:D,MATCH(F3828,Inputs!E:E,0)))</f>
        <v>997PP EvoFox Explore Gaming Bundle (422,423,659,595)</v>
      </c>
      <c r="M3828" s="65" t="str">
        <f>IF(ISBLANK(#REF!),,IF(B3828="Online","Online",IF(LEFT(B3828,1)="E","Online","Offline")))</f>
        <v>Offline</v>
      </c>
      <c r="N3828" s="64">
        <f>IF(ISBLANK(M3828),,H3828*INDEX(Inputs!F:F,MATCH(F3828,Inputs!E:E,0)))</f>
        <v>4796</v>
      </c>
      <c r="O3828" s="65"/>
    </row>
    <row r="3829" ht="15.75" customHeight="1" spans="1:15">
      <c r="A3829" s="53" t="s">
        <v>353</v>
      </c>
      <c r="B3829" s="53" t="s">
        <v>503</v>
      </c>
      <c r="C3829" s="53" t="s">
        <v>504</v>
      </c>
      <c r="D3829" s="53" t="s">
        <v>370</v>
      </c>
      <c r="E3829" s="53" t="s">
        <v>880</v>
      </c>
      <c r="F3829" s="56">
        <v>256480</v>
      </c>
      <c r="G3829" s="53" t="s">
        <v>25</v>
      </c>
      <c r="H3829" s="56">
        <v>1</v>
      </c>
      <c r="I3829" s="70" t="s">
        <v>939</v>
      </c>
      <c r="J3829" s="63">
        <f t="shared" si="15"/>
        <v>44767</v>
      </c>
      <c r="K3829" s="64">
        <f>IF(ISBLANK(J3829),,H3829*INDEX(Inputs!G:G,MATCH(F3829,Inputs!E:E,0)))</f>
        <v>3000</v>
      </c>
      <c r="L3829" s="65" t="str">
        <f>IF(ISBLANK(J3829),,INDEX(Inputs!D:D,MATCH(F3829,Inputs!E:E,0)))</f>
        <v>998PP EvoFox Prime Gaming Bundle (422,423,658,597)</v>
      </c>
      <c r="M3829" s="65" t="str">
        <f>IF(ISBLANK(#REF!),,IF(B3829="Online","Online",IF(LEFT(B3829,1)="E","Online","Offline")))</f>
        <v>Offline</v>
      </c>
      <c r="N3829" s="64">
        <f>IF(ISBLANK(M3829),,H3829*INDEX(Inputs!F:F,MATCH(F3829,Inputs!E:E,0)))</f>
        <v>5496</v>
      </c>
      <c r="O3829" s="65"/>
    </row>
    <row r="3830" ht="15.75" customHeight="1" spans="1:15">
      <c r="A3830" s="53" t="s">
        <v>353</v>
      </c>
      <c r="B3830" s="53" t="s">
        <v>76</v>
      </c>
      <c r="C3830" s="53" t="s">
        <v>379</v>
      </c>
      <c r="D3830" s="53" t="s">
        <v>414</v>
      </c>
      <c r="E3830" s="53" t="s">
        <v>415</v>
      </c>
      <c r="F3830" s="56">
        <v>250874</v>
      </c>
      <c r="G3830" s="53" t="s">
        <v>13</v>
      </c>
      <c r="H3830" s="56">
        <v>1</v>
      </c>
      <c r="I3830" s="70" t="s">
        <v>941</v>
      </c>
      <c r="J3830" s="63">
        <f t="shared" si="15"/>
        <v>44773</v>
      </c>
      <c r="K3830" s="64">
        <f>IF(ISBLANK(J3830),,H3830*INDEX(Inputs!G:G,MATCH(F3830,Inputs!E:E,0)))</f>
        <v>1349</v>
      </c>
      <c r="L3830" s="65" t="str">
        <f>IF(ISBLANK(J3830),,INDEX(Inputs!D:D,MATCH(F3830,Inputs!E:E,0)))</f>
        <v>432BK EvoFox X-Team Gaming Keyboard &amp; Mouse (USB)</v>
      </c>
      <c r="M3830" s="65" t="str">
        <f>IF(ISBLANK(#REF!),,IF(B3830="Online","Online",IF(LEFT(B3830,1)="E","Online","Offline")))</f>
        <v>Offline</v>
      </c>
      <c r="N3830" s="64">
        <f>IF(ISBLANK(M3830),,H3830*INDEX(Inputs!F:F,MATCH(F3830,Inputs!E:E,0)))</f>
        <v>1899</v>
      </c>
      <c r="O3830" s="65"/>
    </row>
    <row r="3831" ht="15.75" customHeight="1" spans="1:15">
      <c r="A3831" s="53" t="s">
        <v>353</v>
      </c>
      <c r="B3831" s="53" t="s">
        <v>76</v>
      </c>
      <c r="C3831" s="53" t="s">
        <v>379</v>
      </c>
      <c r="D3831" s="53" t="s">
        <v>370</v>
      </c>
      <c r="E3831" s="53" t="s">
        <v>880</v>
      </c>
      <c r="F3831" s="56">
        <v>256479</v>
      </c>
      <c r="G3831" s="53" t="s">
        <v>28</v>
      </c>
      <c r="H3831" s="56">
        <v>1</v>
      </c>
      <c r="I3831" s="70" t="s">
        <v>943</v>
      </c>
      <c r="J3831" s="63">
        <f t="shared" si="15"/>
        <v>44768</v>
      </c>
      <c r="K3831" s="64">
        <f>IF(ISBLANK(J3831),,H3831*INDEX(Inputs!G:G,MATCH(F3831,Inputs!E:E,0)))</f>
        <v>2500</v>
      </c>
      <c r="L3831" s="65" t="str">
        <f>IF(ISBLANK(J3831),,INDEX(Inputs!D:D,MATCH(F3831,Inputs!E:E,0)))</f>
        <v>997PP EvoFox Explore Gaming Bundle (422,423,659,595)</v>
      </c>
      <c r="M3831" s="65" t="str">
        <f>IF(ISBLANK(#REF!),,IF(B3831="Online","Online",IF(LEFT(B3831,1)="E","Online","Offline")))</f>
        <v>Offline</v>
      </c>
      <c r="N3831" s="64">
        <f>IF(ISBLANK(M3831),,H3831*INDEX(Inputs!F:F,MATCH(F3831,Inputs!E:E,0)))</f>
        <v>4796</v>
      </c>
      <c r="O3831" s="65"/>
    </row>
    <row r="3832" ht="15.75" customHeight="1" spans="1:15">
      <c r="A3832" s="53" t="s">
        <v>353</v>
      </c>
      <c r="B3832" s="53" t="s">
        <v>76</v>
      </c>
      <c r="C3832" s="53" t="s">
        <v>379</v>
      </c>
      <c r="D3832" s="53" t="s">
        <v>370</v>
      </c>
      <c r="E3832" s="53" t="s">
        <v>880</v>
      </c>
      <c r="F3832" s="56">
        <v>256479</v>
      </c>
      <c r="G3832" s="53" t="s">
        <v>28</v>
      </c>
      <c r="H3832" s="56">
        <v>1</v>
      </c>
      <c r="I3832" s="70" t="s">
        <v>938</v>
      </c>
      <c r="J3832" s="63">
        <f t="shared" si="15"/>
        <v>44769</v>
      </c>
      <c r="K3832" s="64">
        <f>IF(ISBLANK(J3832),,H3832*INDEX(Inputs!G:G,MATCH(F3832,Inputs!E:E,0)))</f>
        <v>2500</v>
      </c>
      <c r="L3832" s="65" t="str">
        <f>IF(ISBLANK(J3832),,INDEX(Inputs!D:D,MATCH(F3832,Inputs!E:E,0)))</f>
        <v>997PP EvoFox Explore Gaming Bundle (422,423,659,595)</v>
      </c>
      <c r="M3832" s="65" t="str">
        <f>IF(ISBLANK(#REF!),,IF(B3832="Online","Online",IF(LEFT(B3832,1)="E","Online","Offline")))</f>
        <v>Offline</v>
      </c>
      <c r="N3832" s="64">
        <f>IF(ISBLANK(M3832),,H3832*INDEX(Inputs!F:F,MATCH(F3832,Inputs!E:E,0)))</f>
        <v>4796</v>
      </c>
      <c r="O3832" s="65"/>
    </row>
    <row r="3833" ht="15.75" customHeight="1" spans="1:15">
      <c r="A3833" s="53" t="s">
        <v>353</v>
      </c>
      <c r="B3833" s="53" t="s">
        <v>92</v>
      </c>
      <c r="C3833" s="53" t="s">
        <v>965</v>
      </c>
      <c r="D3833" s="53" t="s">
        <v>370</v>
      </c>
      <c r="E3833" s="53" t="s">
        <v>880</v>
      </c>
      <c r="F3833" s="56">
        <v>256479</v>
      </c>
      <c r="G3833" s="53" t="s">
        <v>28</v>
      </c>
      <c r="H3833" s="56">
        <v>1</v>
      </c>
      <c r="I3833" s="70" t="s">
        <v>943</v>
      </c>
      <c r="J3833" s="63">
        <f t="shared" si="15"/>
        <v>44768</v>
      </c>
      <c r="K3833" s="64">
        <f>IF(ISBLANK(J3833),,H3833*INDEX(Inputs!G:G,MATCH(F3833,Inputs!E:E,0)))</f>
        <v>2500</v>
      </c>
      <c r="L3833" s="65" t="str">
        <f>IF(ISBLANK(J3833),,INDEX(Inputs!D:D,MATCH(F3833,Inputs!E:E,0)))</f>
        <v>997PP EvoFox Explore Gaming Bundle (422,423,659,595)</v>
      </c>
      <c r="M3833" s="65" t="str">
        <f>IF(ISBLANK(#REF!),,IF(B3833="Online","Online",IF(LEFT(B3833,1)="E","Online","Offline")))</f>
        <v>Offline</v>
      </c>
      <c r="N3833" s="64">
        <f>IF(ISBLANK(M3833),,H3833*INDEX(Inputs!F:F,MATCH(F3833,Inputs!E:E,0)))</f>
        <v>4796</v>
      </c>
      <c r="O3833" s="65"/>
    </row>
    <row r="3834" ht="15.75" customHeight="1" spans="1:15">
      <c r="A3834" s="53" t="s">
        <v>353</v>
      </c>
      <c r="B3834" s="53" t="s">
        <v>92</v>
      </c>
      <c r="C3834" s="53" t="s">
        <v>965</v>
      </c>
      <c r="D3834" s="53" t="s">
        <v>370</v>
      </c>
      <c r="E3834" s="53" t="s">
        <v>880</v>
      </c>
      <c r="F3834" s="56">
        <v>256479</v>
      </c>
      <c r="G3834" s="53" t="s">
        <v>28</v>
      </c>
      <c r="H3834" s="56">
        <v>1</v>
      </c>
      <c r="I3834" s="70" t="s">
        <v>939</v>
      </c>
      <c r="J3834" s="63">
        <f t="shared" si="15"/>
        <v>44767</v>
      </c>
      <c r="K3834" s="64">
        <f>IF(ISBLANK(J3834),,H3834*INDEX(Inputs!G:G,MATCH(F3834,Inputs!E:E,0)))</f>
        <v>2500</v>
      </c>
      <c r="L3834" s="65" t="str">
        <f>IF(ISBLANK(J3834),,INDEX(Inputs!D:D,MATCH(F3834,Inputs!E:E,0)))</f>
        <v>997PP EvoFox Explore Gaming Bundle (422,423,659,595)</v>
      </c>
      <c r="M3834" s="65" t="str">
        <f>IF(ISBLANK(#REF!),,IF(B3834="Online","Online",IF(LEFT(B3834,1)="E","Online","Offline")))</f>
        <v>Offline</v>
      </c>
      <c r="N3834" s="64">
        <f>IF(ISBLANK(M3834),,H3834*INDEX(Inputs!F:F,MATCH(F3834,Inputs!E:E,0)))</f>
        <v>4796</v>
      </c>
      <c r="O3834" s="65"/>
    </row>
    <row r="3835" ht="15.75" customHeight="1" spans="1:15">
      <c r="A3835" s="53" t="s">
        <v>353</v>
      </c>
      <c r="B3835" s="53" t="s">
        <v>885</v>
      </c>
      <c r="C3835" s="53" t="s">
        <v>886</v>
      </c>
      <c r="D3835" s="53" t="s">
        <v>414</v>
      </c>
      <c r="E3835" s="53" t="s">
        <v>415</v>
      </c>
      <c r="F3835" s="56">
        <v>250874</v>
      </c>
      <c r="G3835" s="53" t="s">
        <v>13</v>
      </c>
      <c r="H3835" s="56">
        <v>1</v>
      </c>
      <c r="I3835" s="70" t="s">
        <v>942</v>
      </c>
      <c r="J3835" s="63">
        <f t="shared" si="15"/>
        <v>44771</v>
      </c>
      <c r="K3835" s="64">
        <f>IF(ISBLANK(J3835),,H3835*INDEX(Inputs!G:G,MATCH(F3835,Inputs!E:E,0)))</f>
        <v>1349</v>
      </c>
      <c r="L3835" s="65" t="str">
        <f>IF(ISBLANK(J3835),,INDEX(Inputs!D:D,MATCH(F3835,Inputs!E:E,0)))</f>
        <v>432BK EvoFox X-Team Gaming Keyboard &amp; Mouse (USB)</v>
      </c>
      <c r="M3835" s="65" t="str">
        <f>IF(ISBLANK(#REF!),,IF(B3835="Online","Online",IF(LEFT(B3835,1)="E","Online","Offline")))</f>
        <v>Offline</v>
      </c>
      <c r="N3835" s="64">
        <f>IF(ISBLANK(M3835),,H3835*INDEX(Inputs!F:F,MATCH(F3835,Inputs!E:E,0)))</f>
        <v>1899</v>
      </c>
      <c r="O3835" s="65"/>
    </row>
    <row r="3836" ht="15.75" customHeight="1" spans="1:15">
      <c r="A3836" s="53" t="s">
        <v>655</v>
      </c>
      <c r="B3836" s="53" t="s">
        <v>110</v>
      </c>
      <c r="C3836" s="53" t="s">
        <v>656</v>
      </c>
      <c r="D3836" s="53" t="s">
        <v>370</v>
      </c>
      <c r="E3836" s="53" t="s">
        <v>410</v>
      </c>
      <c r="F3836" s="56">
        <v>250879</v>
      </c>
      <c r="G3836" s="53" t="s">
        <v>30</v>
      </c>
      <c r="H3836" s="56">
        <v>1</v>
      </c>
      <c r="I3836" s="70" t="s">
        <v>940</v>
      </c>
      <c r="J3836" s="63">
        <f t="shared" si="15"/>
        <v>44770</v>
      </c>
      <c r="K3836" s="64">
        <f>IF(ISBLANK(J3836),,H3836*INDEX(Inputs!G:G,MATCH(F3836,Inputs!E:E,0)))</f>
        <v>699</v>
      </c>
      <c r="L3836" s="65" t="str">
        <f>IF(ISBLANK(J3836),,INDEX(Inputs!D:D,MATCH(F3836,Inputs!E:E,0)))</f>
        <v>597BK Evo Fox Falcon X85 Extra Large Speed Mouse Pad</v>
      </c>
      <c r="M3836" s="65" t="str">
        <f>IF(ISBLANK(#REF!),,IF(B3836="Online","Online",IF(LEFT(B3836,1)="E","Online","Offline")))</f>
        <v>Offline</v>
      </c>
      <c r="N3836" s="64">
        <f>IF(ISBLANK(M3836),,H3836*INDEX(Inputs!F:F,MATCH(F3836,Inputs!E:E,0)))</f>
        <v>1199</v>
      </c>
      <c r="O3836" s="65"/>
    </row>
    <row r="3837" ht="15.75" customHeight="1" spans="1:15">
      <c r="A3837" s="53" t="s">
        <v>655</v>
      </c>
      <c r="B3837" s="53" t="s">
        <v>110</v>
      </c>
      <c r="C3837" s="53" t="s">
        <v>656</v>
      </c>
      <c r="D3837" s="53" t="s">
        <v>370</v>
      </c>
      <c r="E3837" s="53" t="s">
        <v>880</v>
      </c>
      <c r="F3837" s="56">
        <v>256479</v>
      </c>
      <c r="G3837" s="53" t="s">
        <v>28</v>
      </c>
      <c r="H3837" s="56">
        <v>1</v>
      </c>
      <c r="I3837" s="70" t="s">
        <v>939</v>
      </c>
      <c r="J3837" s="63">
        <f t="shared" si="15"/>
        <v>44767</v>
      </c>
      <c r="K3837" s="64">
        <f>IF(ISBLANK(J3837),,H3837*INDEX(Inputs!G:G,MATCH(F3837,Inputs!E:E,0)))</f>
        <v>2500</v>
      </c>
      <c r="L3837" s="65" t="str">
        <f>IF(ISBLANK(J3837),,INDEX(Inputs!D:D,MATCH(F3837,Inputs!E:E,0)))</f>
        <v>997PP EvoFox Explore Gaming Bundle (422,423,659,595)</v>
      </c>
      <c r="M3837" s="65" t="str">
        <f>IF(ISBLANK(#REF!),,IF(B3837="Online","Online",IF(LEFT(B3837,1)="E","Online","Offline")))</f>
        <v>Offline</v>
      </c>
      <c r="N3837" s="64">
        <f>IF(ISBLANK(M3837),,H3837*INDEX(Inputs!F:F,MATCH(F3837,Inputs!E:E,0)))</f>
        <v>4796</v>
      </c>
      <c r="O3837" s="65"/>
    </row>
    <row r="3838" ht="15.75" customHeight="1" spans="1:15">
      <c r="A3838" s="53" t="s">
        <v>655</v>
      </c>
      <c r="B3838" s="53" t="s">
        <v>110</v>
      </c>
      <c r="C3838" s="53" t="s">
        <v>656</v>
      </c>
      <c r="D3838" s="53" t="s">
        <v>370</v>
      </c>
      <c r="E3838" s="53" t="s">
        <v>880</v>
      </c>
      <c r="F3838" s="56">
        <v>256480</v>
      </c>
      <c r="G3838" s="53" t="s">
        <v>25</v>
      </c>
      <c r="H3838" s="56">
        <v>1</v>
      </c>
      <c r="I3838" s="70" t="s">
        <v>939</v>
      </c>
      <c r="J3838" s="63">
        <f t="shared" si="15"/>
        <v>44767</v>
      </c>
      <c r="K3838" s="64">
        <f>IF(ISBLANK(J3838),,H3838*INDEX(Inputs!G:G,MATCH(F3838,Inputs!E:E,0)))</f>
        <v>3000</v>
      </c>
      <c r="L3838" s="65" t="str">
        <f>IF(ISBLANK(J3838),,INDEX(Inputs!D:D,MATCH(F3838,Inputs!E:E,0)))</f>
        <v>998PP EvoFox Prime Gaming Bundle (422,423,658,597)</v>
      </c>
      <c r="M3838" s="65" t="str">
        <f>IF(ISBLANK(#REF!),,IF(B3838="Online","Online",IF(LEFT(B3838,1)="E","Online","Offline")))</f>
        <v>Offline</v>
      </c>
      <c r="N3838" s="64">
        <f>IF(ISBLANK(M3838),,H3838*INDEX(Inputs!F:F,MATCH(F3838,Inputs!E:E,0)))</f>
        <v>5496</v>
      </c>
      <c r="O3838" s="65"/>
    </row>
    <row r="3839" ht="15.75" customHeight="1" spans="1:15">
      <c r="A3839" s="53" t="s">
        <v>353</v>
      </c>
      <c r="B3839" s="53" t="s">
        <v>113</v>
      </c>
      <c r="C3839" s="53" t="s">
        <v>392</v>
      </c>
      <c r="D3839" s="53" t="s">
        <v>370</v>
      </c>
      <c r="E3839" s="53" t="s">
        <v>880</v>
      </c>
      <c r="F3839" s="56">
        <v>256480</v>
      </c>
      <c r="G3839" s="53" t="s">
        <v>25</v>
      </c>
      <c r="H3839" s="56">
        <v>1</v>
      </c>
      <c r="I3839" s="70" t="s">
        <v>939</v>
      </c>
      <c r="J3839" s="63">
        <f t="shared" si="15"/>
        <v>44767</v>
      </c>
      <c r="K3839" s="64">
        <f>IF(ISBLANK(J3839),,H3839*INDEX(Inputs!G:G,MATCH(F3839,Inputs!E:E,0)))</f>
        <v>3000</v>
      </c>
      <c r="L3839" s="65" t="str">
        <f>IF(ISBLANK(J3839),,INDEX(Inputs!D:D,MATCH(F3839,Inputs!E:E,0)))</f>
        <v>998PP EvoFox Prime Gaming Bundle (422,423,658,597)</v>
      </c>
      <c r="M3839" s="65" t="str">
        <f>IF(ISBLANK(#REF!),,IF(B3839="Online","Online",IF(LEFT(B3839,1)="E","Online","Offline")))</f>
        <v>Offline</v>
      </c>
      <c r="N3839" s="64">
        <f>IF(ISBLANK(M3839),,H3839*INDEX(Inputs!F:F,MATCH(F3839,Inputs!E:E,0)))</f>
        <v>5496</v>
      </c>
      <c r="O3839" s="65"/>
    </row>
    <row r="3840" ht="15.75" customHeight="1" spans="1:15">
      <c r="A3840" s="53" t="s">
        <v>353</v>
      </c>
      <c r="B3840" s="53" t="s">
        <v>126</v>
      </c>
      <c r="C3840" s="53" t="s">
        <v>388</v>
      </c>
      <c r="D3840" s="53" t="s">
        <v>370</v>
      </c>
      <c r="E3840" s="53" t="s">
        <v>371</v>
      </c>
      <c r="F3840" s="56">
        <v>250417</v>
      </c>
      <c r="G3840" s="53" t="s">
        <v>39</v>
      </c>
      <c r="H3840" s="56">
        <v>1</v>
      </c>
      <c r="I3840" s="70" t="s">
        <v>941</v>
      </c>
      <c r="J3840" s="63">
        <f t="shared" si="15"/>
        <v>44773</v>
      </c>
      <c r="K3840" s="64">
        <f>IF(ISBLANK(J3840),,H3840*INDEX(Inputs!G:G,MATCH(F3840,Inputs!E:E,0)))</f>
        <v>929</v>
      </c>
      <c r="L3840" s="65" t="str">
        <f>IF(ISBLANK(J3840),,INDEX(Inputs!D:D,MATCH(F3840,Inputs!E:E,0)))</f>
        <v>416PP Super Speed Hub 4 Port USB 3.0</v>
      </c>
      <c r="M3840" s="65" t="str">
        <f>IF(ISBLANK(#REF!),,IF(B3840="Online","Online",IF(LEFT(B3840,1)="E","Online","Offline")))</f>
        <v>Offline</v>
      </c>
      <c r="N3840" s="64">
        <f>IF(ISBLANK(M3840),,H3840*INDEX(Inputs!F:F,MATCH(F3840,Inputs!E:E,0)))</f>
        <v>1499</v>
      </c>
      <c r="O3840" s="65"/>
    </row>
    <row r="3841" ht="15.75" customHeight="1" spans="1:15">
      <c r="A3841" s="53" t="s">
        <v>353</v>
      </c>
      <c r="B3841" s="53" t="s">
        <v>126</v>
      </c>
      <c r="C3841" s="53" t="s">
        <v>388</v>
      </c>
      <c r="D3841" s="53" t="s">
        <v>464</v>
      </c>
      <c r="E3841" s="53" t="s">
        <v>465</v>
      </c>
      <c r="F3841" s="56">
        <v>250421</v>
      </c>
      <c r="G3841" s="53" t="s">
        <v>14</v>
      </c>
      <c r="H3841" s="56">
        <v>1</v>
      </c>
      <c r="I3841" s="70" t="s">
        <v>944</v>
      </c>
      <c r="J3841" s="63">
        <f t="shared" si="15"/>
        <v>44772</v>
      </c>
      <c r="K3841" s="64">
        <f>IF(ISBLANK(J3841),,H3841*INDEX(Inputs!G:G,MATCH(F3841,Inputs!E:E,0)))</f>
        <v>779</v>
      </c>
      <c r="L3841" s="65" t="str">
        <f>IF(ISBLANK(J3841),,INDEX(Inputs!D:D,MATCH(F3841,Inputs!E:E,0)))</f>
        <v>146BK NeoCase Sleeve MP 450 14</v>
      </c>
      <c r="M3841" s="65" t="str">
        <f>IF(ISBLANK(#REF!),,IF(B3841="Online","Online",IF(LEFT(B3841,1)="E","Online","Offline")))</f>
        <v>Offline</v>
      </c>
      <c r="N3841" s="64">
        <f>IF(ISBLANK(M3841),,H3841*INDEX(Inputs!F:F,MATCH(F3841,Inputs!E:E,0)))</f>
        <v>1249</v>
      </c>
      <c r="O3841" s="65"/>
    </row>
    <row r="3842" ht="15.75" customHeight="1" spans="1:15">
      <c r="A3842" s="53" t="s">
        <v>353</v>
      </c>
      <c r="B3842" s="53" t="s">
        <v>127</v>
      </c>
      <c r="C3842" s="53" t="s">
        <v>643</v>
      </c>
      <c r="D3842" s="53" t="s">
        <v>414</v>
      </c>
      <c r="E3842" s="53" t="s">
        <v>415</v>
      </c>
      <c r="F3842" s="56">
        <v>250874</v>
      </c>
      <c r="G3842" s="53" t="s">
        <v>13</v>
      </c>
      <c r="H3842" s="56">
        <v>1</v>
      </c>
      <c r="I3842" s="70" t="s">
        <v>944</v>
      </c>
      <c r="J3842" s="63">
        <f t="shared" si="15"/>
        <v>44772</v>
      </c>
      <c r="K3842" s="64">
        <f>IF(ISBLANK(J3842),,H3842*INDEX(Inputs!G:G,MATCH(F3842,Inputs!E:E,0)))</f>
        <v>1349</v>
      </c>
      <c r="L3842" s="65" t="str">
        <f>IF(ISBLANK(J3842),,INDEX(Inputs!D:D,MATCH(F3842,Inputs!E:E,0)))</f>
        <v>432BK EvoFox X-Team Gaming Keyboard &amp; Mouse (USB)</v>
      </c>
      <c r="M3842" s="65" t="str">
        <f>IF(ISBLANK(#REF!),,IF(B3842="Online","Online",IF(LEFT(B3842,1)="E","Online","Offline")))</f>
        <v>Offline</v>
      </c>
      <c r="N3842" s="64">
        <f>IF(ISBLANK(M3842),,H3842*INDEX(Inputs!F:F,MATCH(F3842,Inputs!E:E,0)))</f>
        <v>1899</v>
      </c>
      <c r="O3842" s="65"/>
    </row>
    <row r="3843" ht="15.75" customHeight="1" spans="1:15">
      <c r="A3843" s="53" t="s">
        <v>353</v>
      </c>
      <c r="B3843" s="53" t="s">
        <v>576</v>
      </c>
      <c r="C3843" s="53" t="s">
        <v>577</v>
      </c>
      <c r="D3843" s="53" t="s">
        <v>370</v>
      </c>
      <c r="E3843" s="53" t="s">
        <v>410</v>
      </c>
      <c r="F3843" s="56">
        <v>250877</v>
      </c>
      <c r="G3843" s="53" t="s">
        <v>22</v>
      </c>
      <c r="H3843" s="56">
        <v>1</v>
      </c>
      <c r="I3843" s="70" t="s">
        <v>940</v>
      </c>
      <c r="J3843" s="63">
        <f t="shared" si="15"/>
        <v>44770</v>
      </c>
      <c r="K3843" s="64">
        <f>IF(ISBLANK(J3843),,H3843*INDEX(Inputs!G:G,MATCH(F3843,Inputs!E:E,0)))</f>
        <v>349</v>
      </c>
      <c r="L3843" s="65" t="str">
        <f>IF(ISBLANK(J3843),,INDEX(Inputs!D:D,MATCH(F3843,Inputs!E:E,0)))</f>
        <v>595BK Evo Fox Falcon X35 Medium Speed Mouse Pad</v>
      </c>
      <c r="M3843" s="65" t="str">
        <f>IF(ISBLANK(#REF!),,IF(B3843="Online","Online",IF(LEFT(B3843,1)="E","Online","Offline")))</f>
        <v>Offline</v>
      </c>
      <c r="N3843" s="64">
        <f>IF(ISBLANK(M3843),,H3843*INDEX(Inputs!F:F,MATCH(F3843,Inputs!E:E,0)))</f>
        <v>699</v>
      </c>
      <c r="O3843" s="65"/>
    </row>
    <row r="3844" ht="15.75" customHeight="1" spans="1:15">
      <c r="A3844" s="53" t="s">
        <v>353</v>
      </c>
      <c r="B3844" s="53" t="s">
        <v>911</v>
      </c>
      <c r="C3844" s="53" t="s">
        <v>912</v>
      </c>
      <c r="D3844" s="53" t="s">
        <v>370</v>
      </c>
      <c r="E3844" s="53" t="s">
        <v>410</v>
      </c>
      <c r="F3844" s="56">
        <v>250879</v>
      </c>
      <c r="G3844" s="53" t="s">
        <v>30</v>
      </c>
      <c r="H3844" s="56">
        <v>1</v>
      </c>
      <c r="I3844" s="70" t="s">
        <v>939</v>
      </c>
      <c r="J3844" s="63">
        <f t="shared" si="15"/>
        <v>44767</v>
      </c>
      <c r="K3844" s="64">
        <f>IF(ISBLANK(J3844),,H3844*INDEX(Inputs!G:G,MATCH(F3844,Inputs!E:E,0)))</f>
        <v>699</v>
      </c>
      <c r="L3844" s="65" t="str">
        <f>IF(ISBLANK(J3844),,INDEX(Inputs!D:D,MATCH(F3844,Inputs!E:E,0)))</f>
        <v>597BK Evo Fox Falcon X85 Extra Large Speed Mouse Pad</v>
      </c>
      <c r="M3844" s="65" t="str">
        <f>IF(ISBLANK(#REF!),,IF(B3844="Online","Online",IF(LEFT(B3844,1)="E","Online","Offline")))</f>
        <v>Offline</v>
      </c>
      <c r="N3844" s="64">
        <f>IF(ISBLANK(M3844),,H3844*INDEX(Inputs!F:F,MATCH(F3844,Inputs!E:E,0)))</f>
        <v>1199</v>
      </c>
      <c r="O3844" s="65"/>
    </row>
    <row r="3845" ht="15.75" customHeight="1" spans="1:15">
      <c r="A3845" s="53" t="s">
        <v>353</v>
      </c>
      <c r="B3845" s="53" t="s">
        <v>911</v>
      </c>
      <c r="C3845" s="53" t="s">
        <v>912</v>
      </c>
      <c r="D3845" s="53" t="s">
        <v>370</v>
      </c>
      <c r="E3845" s="53" t="s">
        <v>880</v>
      </c>
      <c r="F3845" s="56">
        <v>256479</v>
      </c>
      <c r="G3845" s="53" t="s">
        <v>28</v>
      </c>
      <c r="H3845" s="56">
        <v>1</v>
      </c>
      <c r="I3845" s="70" t="s">
        <v>938</v>
      </c>
      <c r="J3845" s="63">
        <f t="shared" si="15"/>
        <v>44769</v>
      </c>
      <c r="K3845" s="64">
        <f>IF(ISBLANK(J3845),,H3845*INDEX(Inputs!G:G,MATCH(F3845,Inputs!E:E,0)))</f>
        <v>2500</v>
      </c>
      <c r="L3845" s="65" t="str">
        <f>IF(ISBLANK(J3845),,INDEX(Inputs!D:D,MATCH(F3845,Inputs!E:E,0)))</f>
        <v>997PP EvoFox Explore Gaming Bundle (422,423,659,595)</v>
      </c>
      <c r="M3845" s="65" t="str">
        <f>IF(ISBLANK(#REF!),,IF(B3845="Online","Online",IF(LEFT(B3845,1)="E","Online","Offline")))</f>
        <v>Offline</v>
      </c>
      <c r="N3845" s="64">
        <f>IF(ISBLANK(M3845),,H3845*INDEX(Inputs!F:F,MATCH(F3845,Inputs!E:E,0)))</f>
        <v>4796</v>
      </c>
      <c r="O3845" s="65"/>
    </row>
    <row r="3846" ht="15.75" customHeight="1" spans="1:15">
      <c r="A3846" s="53" t="s">
        <v>353</v>
      </c>
      <c r="B3846" s="53" t="s">
        <v>911</v>
      </c>
      <c r="C3846" s="53" t="s">
        <v>912</v>
      </c>
      <c r="D3846" s="53" t="s">
        <v>370</v>
      </c>
      <c r="E3846" s="53" t="s">
        <v>880</v>
      </c>
      <c r="F3846" s="56">
        <v>256480</v>
      </c>
      <c r="G3846" s="53" t="s">
        <v>25</v>
      </c>
      <c r="H3846" s="56">
        <v>1</v>
      </c>
      <c r="I3846" s="70" t="s">
        <v>938</v>
      </c>
      <c r="J3846" s="63">
        <f t="shared" si="15"/>
        <v>44769</v>
      </c>
      <c r="K3846" s="64">
        <f>IF(ISBLANK(J3846),,H3846*INDEX(Inputs!G:G,MATCH(F3846,Inputs!E:E,0)))</f>
        <v>3000</v>
      </c>
      <c r="L3846" s="65" t="str">
        <f>IF(ISBLANK(J3846),,INDEX(Inputs!D:D,MATCH(F3846,Inputs!E:E,0)))</f>
        <v>998PP EvoFox Prime Gaming Bundle (422,423,658,597)</v>
      </c>
      <c r="M3846" s="65" t="str">
        <f>IF(ISBLANK(#REF!),,IF(B3846="Online","Online",IF(LEFT(B3846,1)="E","Online","Offline")))</f>
        <v>Offline</v>
      </c>
      <c r="N3846" s="64">
        <f>IF(ISBLANK(M3846),,H3846*INDEX(Inputs!F:F,MATCH(F3846,Inputs!E:E,0)))</f>
        <v>5496</v>
      </c>
      <c r="O3846" s="65"/>
    </row>
    <row r="3847" ht="15.75" customHeight="1" spans="1:15">
      <c r="A3847" s="53" t="s">
        <v>353</v>
      </c>
      <c r="B3847" s="53" t="s">
        <v>354</v>
      </c>
      <c r="C3847" s="53" t="s">
        <v>355</v>
      </c>
      <c r="D3847" s="53" t="s">
        <v>370</v>
      </c>
      <c r="E3847" s="53" t="s">
        <v>880</v>
      </c>
      <c r="F3847" s="56">
        <v>256479</v>
      </c>
      <c r="G3847" s="53" t="s">
        <v>28</v>
      </c>
      <c r="H3847" s="56">
        <v>31</v>
      </c>
      <c r="I3847" s="70" t="s">
        <v>939</v>
      </c>
      <c r="J3847" s="63">
        <f t="shared" si="15"/>
        <v>44767</v>
      </c>
      <c r="K3847" s="64">
        <f>IF(ISBLANK(J3847),,H3847*INDEX(Inputs!G:G,MATCH(F3847,Inputs!E:E,0)))</f>
        <v>77500</v>
      </c>
      <c r="L3847" s="65" t="str">
        <f>IF(ISBLANK(J3847),,INDEX(Inputs!D:D,MATCH(F3847,Inputs!E:E,0)))</f>
        <v>997PP EvoFox Explore Gaming Bundle (422,423,659,595)</v>
      </c>
      <c r="M3847" s="65" t="str">
        <f>IF(ISBLANK(#REF!),,IF(B3847="Online","Online",IF(LEFT(B3847,1)="E","Online","Offline")))</f>
        <v>Online</v>
      </c>
      <c r="N3847" s="64">
        <f>IF(ISBLANK(M3847),,H3847*INDEX(Inputs!F:F,MATCH(F3847,Inputs!E:E,0)))</f>
        <v>148676</v>
      </c>
      <c r="O3847" s="65"/>
    </row>
    <row r="3848" ht="15.75" customHeight="1" spans="1:15">
      <c r="A3848" s="53" t="s">
        <v>353</v>
      </c>
      <c r="B3848" s="53" t="s">
        <v>354</v>
      </c>
      <c r="C3848" s="53" t="s">
        <v>355</v>
      </c>
      <c r="D3848" s="53" t="s">
        <v>370</v>
      </c>
      <c r="E3848" s="53" t="s">
        <v>880</v>
      </c>
      <c r="F3848" s="56">
        <v>256479</v>
      </c>
      <c r="G3848" s="53" t="s">
        <v>28</v>
      </c>
      <c r="H3848" s="56">
        <v>-1</v>
      </c>
      <c r="I3848" s="70" t="s">
        <v>940</v>
      </c>
      <c r="J3848" s="63">
        <f t="shared" si="15"/>
        <v>44770</v>
      </c>
      <c r="K3848" s="64">
        <f>IF(ISBLANK(J3848),,H3848*INDEX(Inputs!G:G,MATCH(F3848,Inputs!E:E,0)))</f>
        <v>-2500</v>
      </c>
      <c r="L3848" s="65" t="str">
        <f>IF(ISBLANK(J3848),,INDEX(Inputs!D:D,MATCH(F3848,Inputs!E:E,0)))</f>
        <v>997PP EvoFox Explore Gaming Bundle (422,423,659,595)</v>
      </c>
      <c r="M3848" s="65" t="str">
        <f>IF(ISBLANK(#REF!),,IF(B3848="Online","Online",IF(LEFT(B3848,1)="E","Online","Offline")))</f>
        <v>Online</v>
      </c>
      <c r="N3848" s="64">
        <f>IF(ISBLANK(M3848),,H3848*INDEX(Inputs!F:F,MATCH(F3848,Inputs!E:E,0)))</f>
        <v>-4796</v>
      </c>
      <c r="O3848" s="65"/>
    </row>
    <row r="3849" ht="15.75" customHeight="1" spans="1:15">
      <c r="A3849" s="53" t="s">
        <v>353</v>
      </c>
      <c r="B3849" s="53" t="s">
        <v>354</v>
      </c>
      <c r="C3849" s="53" t="s">
        <v>355</v>
      </c>
      <c r="D3849" s="53" t="s">
        <v>370</v>
      </c>
      <c r="E3849" s="53" t="s">
        <v>880</v>
      </c>
      <c r="F3849" s="56">
        <v>256480</v>
      </c>
      <c r="G3849" s="53" t="s">
        <v>25</v>
      </c>
      <c r="H3849" s="56">
        <v>3</v>
      </c>
      <c r="I3849" s="70" t="s">
        <v>939</v>
      </c>
      <c r="J3849" s="63">
        <f t="shared" si="15"/>
        <v>44767</v>
      </c>
      <c r="K3849" s="64">
        <f>IF(ISBLANK(J3849),,H3849*INDEX(Inputs!G:G,MATCH(F3849,Inputs!E:E,0)))</f>
        <v>9000</v>
      </c>
      <c r="L3849" s="65" t="str">
        <f>IF(ISBLANK(J3849),,INDEX(Inputs!D:D,MATCH(F3849,Inputs!E:E,0)))</f>
        <v>998PP EvoFox Prime Gaming Bundle (422,423,658,597)</v>
      </c>
      <c r="M3849" s="65" t="str">
        <f>IF(ISBLANK(#REF!),,IF(B3849="Online","Online",IF(LEFT(B3849,1)="E","Online","Offline")))</f>
        <v>Online</v>
      </c>
      <c r="N3849" s="64">
        <f>IF(ISBLANK(M3849),,H3849*INDEX(Inputs!F:F,MATCH(F3849,Inputs!E:E,0)))</f>
        <v>16488</v>
      </c>
      <c r="O3849" s="65"/>
    </row>
    <row r="3850" ht="15.75" customHeight="1" spans="1:15">
      <c r="A3850" s="53" t="s">
        <v>353</v>
      </c>
      <c r="B3850" s="53" t="s">
        <v>354</v>
      </c>
      <c r="C3850" s="53" t="s">
        <v>355</v>
      </c>
      <c r="D3850" s="53" t="s">
        <v>370</v>
      </c>
      <c r="E3850" s="53" t="s">
        <v>880</v>
      </c>
      <c r="F3850" s="56">
        <v>256480</v>
      </c>
      <c r="G3850" s="53" t="s">
        <v>25</v>
      </c>
      <c r="H3850" s="56">
        <v>1</v>
      </c>
      <c r="I3850" s="70" t="s">
        <v>940</v>
      </c>
      <c r="J3850" s="63">
        <f t="shared" si="15"/>
        <v>44770</v>
      </c>
      <c r="K3850" s="64">
        <f>IF(ISBLANK(J3850),,H3850*INDEX(Inputs!G:G,MATCH(F3850,Inputs!E:E,0)))</f>
        <v>3000</v>
      </c>
      <c r="L3850" s="65" t="str">
        <f>IF(ISBLANK(J3850),,INDEX(Inputs!D:D,MATCH(F3850,Inputs!E:E,0)))</f>
        <v>998PP EvoFox Prime Gaming Bundle (422,423,658,597)</v>
      </c>
      <c r="M3850" s="65" t="str">
        <f>IF(ISBLANK(#REF!),,IF(B3850="Online","Online",IF(LEFT(B3850,1)="E","Online","Offline")))</f>
        <v>Online</v>
      </c>
      <c r="N3850" s="64">
        <f>IF(ISBLANK(M3850),,H3850*INDEX(Inputs!F:F,MATCH(F3850,Inputs!E:E,0)))</f>
        <v>5496</v>
      </c>
      <c r="O3850" s="65"/>
    </row>
    <row r="3851" ht="15.75" customHeight="1" spans="1:15">
      <c r="A3851" s="53" t="s">
        <v>353</v>
      </c>
      <c r="B3851" s="53" t="s">
        <v>354</v>
      </c>
      <c r="C3851" s="53" t="s">
        <v>355</v>
      </c>
      <c r="D3851" s="53" t="s">
        <v>370</v>
      </c>
      <c r="E3851" s="53" t="s">
        <v>880</v>
      </c>
      <c r="F3851" s="56">
        <v>256480</v>
      </c>
      <c r="G3851" s="53" t="s">
        <v>25</v>
      </c>
      <c r="H3851" s="56">
        <v>1</v>
      </c>
      <c r="I3851" s="70" t="s">
        <v>944</v>
      </c>
      <c r="J3851" s="63">
        <f t="shared" si="15"/>
        <v>44772</v>
      </c>
      <c r="K3851" s="64">
        <f>IF(ISBLANK(J3851),,H3851*INDEX(Inputs!G:G,MATCH(F3851,Inputs!E:E,0)))</f>
        <v>3000</v>
      </c>
      <c r="L3851" s="65" t="str">
        <f>IF(ISBLANK(J3851),,INDEX(Inputs!D:D,MATCH(F3851,Inputs!E:E,0)))</f>
        <v>998PP EvoFox Prime Gaming Bundle (422,423,658,597)</v>
      </c>
      <c r="M3851" s="65" t="str">
        <f>IF(ISBLANK(#REF!),,IF(B3851="Online","Online",IF(LEFT(B3851,1)="E","Online","Offline")))</f>
        <v>Online</v>
      </c>
      <c r="N3851" s="64">
        <f>IF(ISBLANK(M3851),,H3851*INDEX(Inputs!F:F,MATCH(F3851,Inputs!E:E,0)))</f>
        <v>5496</v>
      </c>
      <c r="O3851" s="65"/>
    </row>
    <row r="3852" ht="15.75" customHeight="1" spans="1:15">
      <c r="A3852" s="53" t="s">
        <v>353</v>
      </c>
      <c r="B3852" s="53" t="s">
        <v>354</v>
      </c>
      <c r="C3852" s="53" t="s">
        <v>355</v>
      </c>
      <c r="D3852" s="53" t="s">
        <v>370</v>
      </c>
      <c r="E3852" s="53" t="s">
        <v>880</v>
      </c>
      <c r="F3852" s="56">
        <v>256480</v>
      </c>
      <c r="G3852" s="53" t="s">
        <v>25</v>
      </c>
      <c r="H3852" s="56">
        <v>2</v>
      </c>
      <c r="I3852" s="70" t="s">
        <v>938</v>
      </c>
      <c r="J3852" s="63">
        <f t="shared" si="15"/>
        <v>44769</v>
      </c>
      <c r="K3852" s="64">
        <f>IF(ISBLANK(J3852),,H3852*INDEX(Inputs!G:G,MATCH(F3852,Inputs!E:E,0)))</f>
        <v>6000</v>
      </c>
      <c r="L3852" s="65" t="str">
        <f>IF(ISBLANK(J3852),,INDEX(Inputs!D:D,MATCH(F3852,Inputs!E:E,0)))</f>
        <v>998PP EvoFox Prime Gaming Bundle (422,423,658,597)</v>
      </c>
      <c r="M3852" s="65" t="str">
        <f>IF(ISBLANK(#REF!),,IF(B3852="Online","Online",IF(LEFT(B3852,1)="E","Online","Offline")))</f>
        <v>Online</v>
      </c>
      <c r="N3852" s="64">
        <f>IF(ISBLANK(M3852),,H3852*INDEX(Inputs!F:F,MATCH(F3852,Inputs!E:E,0)))</f>
        <v>10992</v>
      </c>
      <c r="O3852" s="65"/>
    </row>
    <row r="3853" ht="15.75" customHeight="1" spans="1:15">
      <c r="A3853" s="53" t="s">
        <v>655</v>
      </c>
      <c r="B3853" s="53" t="s">
        <v>966</v>
      </c>
      <c r="C3853" s="53" t="s">
        <v>967</v>
      </c>
      <c r="D3853" s="53" t="s">
        <v>414</v>
      </c>
      <c r="E3853" s="53" t="s">
        <v>415</v>
      </c>
      <c r="F3853" s="56">
        <v>250874</v>
      </c>
      <c r="G3853" s="53" t="s">
        <v>13</v>
      </c>
      <c r="H3853" s="56">
        <v>1</v>
      </c>
      <c r="I3853" s="70" t="s">
        <v>940</v>
      </c>
      <c r="J3853" s="63">
        <f t="shared" si="15"/>
        <v>44770</v>
      </c>
      <c r="K3853" s="64">
        <f>IF(ISBLANK(J3853),,H3853*INDEX(Inputs!G:G,MATCH(F3853,Inputs!E:E,0)))</f>
        <v>1349</v>
      </c>
      <c r="L3853" s="65" t="str">
        <f>IF(ISBLANK(J3853),,INDEX(Inputs!D:D,MATCH(F3853,Inputs!E:E,0)))</f>
        <v>432BK EvoFox X-Team Gaming Keyboard &amp; Mouse (USB)</v>
      </c>
      <c r="M3853" s="65" t="str">
        <f>IF(ISBLANK(#REF!),,IF(B3853="Online","Online",IF(LEFT(B3853,1)="E","Online","Offline")))</f>
        <v>Offline</v>
      </c>
      <c r="N3853" s="64">
        <f>IF(ISBLANK(M3853),,H3853*INDEX(Inputs!F:F,MATCH(F3853,Inputs!E:E,0)))</f>
        <v>1899</v>
      </c>
      <c r="O3853" s="65"/>
    </row>
    <row r="3854" ht="15.75" customHeight="1" spans="1:15">
      <c r="A3854" s="53" t="s">
        <v>462</v>
      </c>
      <c r="B3854" s="53" t="s">
        <v>150</v>
      </c>
      <c r="C3854" s="53" t="s">
        <v>463</v>
      </c>
      <c r="D3854" s="53" t="s">
        <v>414</v>
      </c>
      <c r="E3854" s="53" t="s">
        <v>415</v>
      </c>
      <c r="F3854" s="56">
        <v>250874</v>
      </c>
      <c r="G3854" s="53" t="s">
        <v>13</v>
      </c>
      <c r="H3854" s="56">
        <v>1</v>
      </c>
      <c r="I3854" s="70" t="s">
        <v>942</v>
      </c>
      <c r="J3854" s="63">
        <f t="shared" si="15"/>
        <v>44771</v>
      </c>
      <c r="K3854" s="64">
        <f>IF(ISBLANK(J3854),,H3854*INDEX(Inputs!G:G,MATCH(F3854,Inputs!E:E,0)))</f>
        <v>1349</v>
      </c>
      <c r="L3854" s="65" t="str">
        <f>IF(ISBLANK(J3854),,INDEX(Inputs!D:D,MATCH(F3854,Inputs!E:E,0)))</f>
        <v>432BK EvoFox X-Team Gaming Keyboard &amp; Mouse (USB)</v>
      </c>
      <c r="M3854" s="65" t="str">
        <f>IF(ISBLANK(#REF!),,IF(B3854="Online","Online",IF(LEFT(B3854,1)="E","Online","Offline")))</f>
        <v>Offline</v>
      </c>
      <c r="N3854" s="64">
        <f>IF(ISBLANK(M3854),,H3854*INDEX(Inputs!F:F,MATCH(F3854,Inputs!E:E,0)))</f>
        <v>1899</v>
      </c>
      <c r="O3854" s="65"/>
    </row>
    <row r="3855" ht="15.75" customHeight="1" spans="1:15">
      <c r="A3855" s="53" t="s">
        <v>691</v>
      </c>
      <c r="B3855" s="53" t="s">
        <v>692</v>
      </c>
      <c r="C3855" s="53" t="s">
        <v>693</v>
      </c>
      <c r="D3855" s="53" t="s">
        <v>370</v>
      </c>
      <c r="E3855" s="53" t="s">
        <v>880</v>
      </c>
      <c r="F3855" s="56">
        <v>256479</v>
      </c>
      <c r="G3855" s="53" t="s">
        <v>28</v>
      </c>
      <c r="H3855" s="56">
        <v>1</v>
      </c>
      <c r="I3855" s="70" t="s">
        <v>939</v>
      </c>
      <c r="J3855" s="63">
        <f t="shared" si="15"/>
        <v>44767</v>
      </c>
      <c r="K3855" s="64">
        <f>IF(ISBLANK(J3855),,H3855*INDEX(Inputs!G:G,MATCH(F3855,Inputs!E:E,0)))</f>
        <v>2500</v>
      </c>
      <c r="L3855" s="65" t="str">
        <f>IF(ISBLANK(J3855),,INDEX(Inputs!D:D,MATCH(F3855,Inputs!E:E,0)))</f>
        <v>997PP EvoFox Explore Gaming Bundle (422,423,659,595)</v>
      </c>
      <c r="M3855" s="65" t="str">
        <f>IF(ISBLANK(#REF!),,IF(B3855="Online","Online",IF(LEFT(B3855,1)="E","Online","Offline")))</f>
        <v>Offline</v>
      </c>
      <c r="N3855" s="64">
        <f>IF(ISBLANK(M3855),,H3855*INDEX(Inputs!F:F,MATCH(F3855,Inputs!E:E,0)))</f>
        <v>4796</v>
      </c>
      <c r="O3855" s="65"/>
    </row>
    <row r="3856" ht="15.75" customHeight="1" spans="1:15">
      <c r="A3856" s="53" t="s">
        <v>566</v>
      </c>
      <c r="B3856" s="53" t="s">
        <v>189</v>
      </c>
      <c r="C3856" s="53" t="s">
        <v>567</v>
      </c>
      <c r="D3856" s="53" t="s">
        <v>370</v>
      </c>
      <c r="E3856" s="53" t="s">
        <v>410</v>
      </c>
      <c r="F3856" s="56">
        <v>250877</v>
      </c>
      <c r="G3856" s="53" t="s">
        <v>22</v>
      </c>
      <c r="H3856" s="56">
        <v>1</v>
      </c>
      <c r="I3856" s="70" t="s">
        <v>939</v>
      </c>
      <c r="J3856" s="63">
        <f t="shared" si="15"/>
        <v>44767</v>
      </c>
      <c r="K3856" s="64">
        <f>IF(ISBLANK(J3856),,H3856*INDEX(Inputs!G:G,MATCH(F3856,Inputs!E:E,0)))</f>
        <v>349</v>
      </c>
      <c r="L3856" s="65" t="str">
        <f>IF(ISBLANK(J3856),,INDEX(Inputs!D:D,MATCH(F3856,Inputs!E:E,0)))</f>
        <v>595BK Evo Fox Falcon X35 Medium Speed Mouse Pad</v>
      </c>
      <c r="M3856" s="65" t="str">
        <f>IF(ISBLANK(#REF!),,IF(B3856="Online","Online",IF(LEFT(B3856,1)="E","Online","Offline")))</f>
        <v>Offline</v>
      </c>
      <c r="N3856" s="64">
        <f>IF(ISBLANK(M3856),,H3856*INDEX(Inputs!F:F,MATCH(F3856,Inputs!E:E,0)))</f>
        <v>699</v>
      </c>
      <c r="O3856" s="65"/>
    </row>
    <row r="3857" ht="15.75" customHeight="1" spans="1:15">
      <c r="A3857" s="53" t="s">
        <v>432</v>
      </c>
      <c r="B3857" s="53" t="s">
        <v>121</v>
      </c>
      <c r="C3857" s="53" t="s">
        <v>433</v>
      </c>
      <c r="D3857" s="53" t="s">
        <v>370</v>
      </c>
      <c r="E3857" s="53" t="s">
        <v>410</v>
      </c>
      <c r="F3857" s="56">
        <v>250879</v>
      </c>
      <c r="G3857" s="53" t="s">
        <v>30</v>
      </c>
      <c r="H3857" s="56">
        <v>1</v>
      </c>
      <c r="I3857" s="70" t="s">
        <v>968</v>
      </c>
      <c r="J3857" s="63">
        <f t="shared" si="15"/>
        <v>44777</v>
      </c>
      <c r="K3857" s="64">
        <f>IF(ISBLANK(J3857),,H3857*INDEX(Inputs!G:G,MATCH(F3857,Inputs!E:E,0)))</f>
        <v>699</v>
      </c>
      <c r="L3857" s="65" t="str">
        <f>IF(ISBLANK(J3857),,INDEX(Inputs!D:D,MATCH(F3857,Inputs!E:E,0)))</f>
        <v>597BK Evo Fox Falcon X85 Extra Large Speed Mouse Pad</v>
      </c>
      <c r="M3857" s="65" t="str">
        <f>IF(ISBLANK(#REF!),,IF(B3857="Online","Online",IF(LEFT(B3857,1)="E","Online","Offline")))</f>
        <v>Offline</v>
      </c>
      <c r="N3857" s="64">
        <f>IF(ISBLANK(M3857),,H3857*INDEX(Inputs!F:F,MATCH(F3857,Inputs!E:E,0)))</f>
        <v>1199</v>
      </c>
      <c r="O3857" s="65"/>
    </row>
    <row r="3858" ht="15.75" customHeight="1" spans="1:15">
      <c r="A3858" s="53" t="s">
        <v>437</v>
      </c>
      <c r="B3858" s="53" t="s">
        <v>72</v>
      </c>
      <c r="C3858" s="53" t="s">
        <v>642</v>
      </c>
      <c r="D3858" s="53" t="s">
        <v>414</v>
      </c>
      <c r="E3858" s="53" t="s">
        <v>415</v>
      </c>
      <c r="F3858" s="56">
        <v>250424</v>
      </c>
      <c r="G3858" s="53" t="s">
        <v>15</v>
      </c>
      <c r="H3858" s="56">
        <v>1</v>
      </c>
      <c r="I3858" s="70" t="s">
        <v>968</v>
      </c>
      <c r="J3858" s="63">
        <f t="shared" si="15"/>
        <v>44777</v>
      </c>
      <c r="K3858" s="64">
        <f>IF(ISBLANK(J3858),,H3858*INDEX(Inputs!G:G,MATCH(F3858,Inputs!E:E,0)))</f>
        <v>999</v>
      </c>
      <c r="L3858" s="65" t="str">
        <f>IF(ISBLANK(J3858),,INDEX(Inputs!D:D,MATCH(F3858,Inputs!E:E,0)))</f>
        <v>419V2 PRIMUS Wireless Desktop V2</v>
      </c>
      <c r="M3858" s="65" t="str">
        <f>IF(ISBLANK(#REF!),,IF(B3858="Online","Online",IF(LEFT(B3858,1)="E","Online","Offline")))</f>
        <v>Offline</v>
      </c>
      <c r="N3858" s="64">
        <f>IF(ISBLANK(M3858),,H3858*INDEX(Inputs!F:F,MATCH(F3858,Inputs!E:E,0)))</f>
        <v>1199</v>
      </c>
      <c r="O3858" s="65"/>
    </row>
    <row r="3859" ht="15.75" customHeight="1" spans="1:15">
      <c r="A3859" s="53" t="s">
        <v>437</v>
      </c>
      <c r="B3859" s="53" t="s">
        <v>73</v>
      </c>
      <c r="C3859" s="53" t="s">
        <v>438</v>
      </c>
      <c r="D3859" s="53" t="s">
        <v>370</v>
      </c>
      <c r="E3859" s="53" t="s">
        <v>410</v>
      </c>
      <c r="F3859" s="56">
        <v>250879</v>
      </c>
      <c r="G3859" s="53" t="s">
        <v>30</v>
      </c>
      <c r="H3859" s="56">
        <v>1</v>
      </c>
      <c r="I3859" s="70" t="s">
        <v>969</v>
      </c>
      <c r="J3859" s="63">
        <f t="shared" si="15"/>
        <v>44774</v>
      </c>
      <c r="K3859" s="64">
        <f>IF(ISBLANK(J3859),,H3859*INDEX(Inputs!G:G,MATCH(F3859,Inputs!E:E,0)))</f>
        <v>699</v>
      </c>
      <c r="L3859" s="65" t="str">
        <f>IF(ISBLANK(J3859),,INDEX(Inputs!D:D,MATCH(F3859,Inputs!E:E,0)))</f>
        <v>597BK Evo Fox Falcon X85 Extra Large Speed Mouse Pad</v>
      </c>
      <c r="M3859" s="65" t="str">
        <f>IF(ISBLANK(#REF!),,IF(B3859="Online","Online",IF(LEFT(B3859,1)="E","Online","Offline")))</f>
        <v>Offline</v>
      </c>
      <c r="N3859" s="64">
        <f>IF(ISBLANK(M3859),,H3859*INDEX(Inputs!F:F,MATCH(F3859,Inputs!E:E,0)))</f>
        <v>1199</v>
      </c>
      <c r="O3859" s="65"/>
    </row>
    <row r="3860" ht="15.75" customHeight="1" spans="1:15">
      <c r="A3860" s="53" t="s">
        <v>648</v>
      </c>
      <c r="B3860" s="53" t="s">
        <v>27</v>
      </c>
      <c r="C3860" s="53" t="s">
        <v>649</v>
      </c>
      <c r="D3860" s="53" t="s">
        <v>370</v>
      </c>
      <c r="E3860" s="53" t="s">
        <v>880</v>
      </c>
      <c r="F3860" s="56">
        <v>256479</v>
      </c>
      <c r="G3860" s="53" t="s">
        <v>28</v>
      </c>
      <c r="H3860" s="56">
        <v>2</v>
      </c>
      <c r="I3860" s="70" t="s">
        <v>970</v>
      </c>
      <c r="J3860" s="63">
        <f t="shared" si="15"/>
        <v>44779</v>
      </c>
      <c r="K3860" s="64">
        <f>IF(ISBLANK(J3860),,H3860*INDEX(Inputs!G:G,MATCH(F3860,Inputs!E:E,0)))</f>
        <v>5000</v>
      </c>
      <c r="L3860" s="65" t="str">
        <f>IF(ISBLANK(J3860),,INDEX(Inputs!D:D,MATCH(F3860,Inputs!E:E,0)))</f>
        <v>997PP EvoFox Explore Gaming Bundle (422,423,659,595)</v>
      </c>
      <c r="M3860" s="65" t="str">
        <f>IF(ISBLANK(#REF!),,IF(B3860="Online","Online",IF(LEFT(B3860,1)="E","Online","Offline")))</f>
        <v>Offline</v>
      </c>
      <c r="N3860" s="64">
        <f>IF(ISBLANK(M3860),,H3860*INDEX(Inputs!F:F,MATCH(F3860,Inputs!E:E,0)))</f>
        <v>9592</v>
      </c>
      <c r="O3860" s="65"/>
    </row>
    <row r="3861" ht="15.75" customHeight="1" spans="1:15">
      <c r="A3861" s="53" t="s">
        <v>412</v>
      </c>
      <c r="B3861" s="53" t="s">
        <v>59</v>
      </c>
      <c r="C3861" s="53" t="s">
        <v>471</v>
      </c>
      <c r="D3861" s="53" t="s">
        <v>370</v>
      </c>
      <c r="E3861" s="53" t="s">
        <v>880</v>
      </c>
      <c r="F3861" s="56">
        <v>256479</v>
      </c>
      <c r="G3861" s="53" t="s">
        <v>28</v>
      </c>
      <c r="H3861" s="56">
        <v>1</v>
      </c>
      <c r="I3861" s="70" t="s">
        <v>971</v>
      </c>
      <c r="J3861" s="63">
        <f t="shared" si="15"/>
        <v>44776</v>
      </c>
      <c r="K3861" s="64">
        <f>IF(ISBLANK(J3861),,H3861*INDEX(Inputs!G:G,MATCH(F3861,Inputs!E:E,0)))</f>
        <v>2500</v>
      </c>
      <c r="L3861" s="65" t="str">
        <f>IF(ISBLANK(J3861),,INDEX(Inputs!D:D,MATCH(F3861,Inputs!E:E,0)))</f>
        <v>997PP EvoFox Explore Gaming Bundle (422,423,659,595)</v>
      </c>
      <c r="M3861" s="65" t="str">
        <f>IF(ISBLANK(#REF!),,IF(B3861="Online","Online",IF(LEFT(B3861,1)="E","Online","Offline")))</f>
        <v>Offline</v>
      </c>
      <c r="N3861" s="64">
        <f>IF(ISBLANK(M3861),,H3861*INDEX(Inputs!F:F,MATCH(F3861,Inputs!E:E,0)))</f>
        <v>4796</v>
      </c>
      <c r="O3861" s="65"/>
    </row>
    <row r="3862" ht="15.75" customHeight="1" spans="1:15">
      <c r="A3862" s="53" t="s">
        <v>412</v>
      </c>
      <c r="B3862" s="53" t="s">
        <v>420</v>
      </c>
      <c r="C3862" s="53" t="s">
        <v>421</v>
      </c>
      <c r="D3862" s="53" t="s">
        <v>414</v>
      </c>
      <c r="E3862" s="53" t="s">
        <v>415</v>
      </c>
      <c r="F3862" s="56">
        <v>250874</v>
      </c>
      <c r="G3862" s="53" t="s">
        <v>13</v>
      </c>
      <c r="H3862" s="56">
        <v>1</v>
      </c>
      <c r="I3862" s="70" t="s">
        <v>972</v>
      </c>
      <c r="J3862" s="63">
        <f t="shared" si="15"/>
        <v>44780</v>
      </c>
      <c r="K3862" s="64">
        <f>IF(ISBLANK(J3862),,H3862*INDEX(Inputs!G:G,MATCH(F3862,Inputs!E:E,0)))</f>
        <v>1349</v>
      </c>
      <c r="L3862" s="65" t="str">
        <f>IF(ISBLANK(J3862),,INDEX(Inputs!D:D,MATCH(F3862,Inputs!E:E,0)))</f>
        <v>432BK EvoFox X-Team Gaming Keyboard &amp; Mouse (USB)</v>
      </c>
      <c r="M3862" s="65" t="str">
        <f>IF(ISBLANK(#REF!),,IF(B3862="Online","Online",IF(LEFT(B3862,1)="E","Online","Offline")))</f>
        <v>Offline</v>
      </c>
      <c r="N3862" s="64">
        <f>IF(ISBLANK(M3862),,H3862*INDEX(Inputs!F:F,MATCH(F3862,Inputs!E:E,0)))</f>
        <v>1899</v>
      </c>
      <c r="O3862" s="65"/>
    </row>
    <row r="3863" ht="15.75" customHeight="1" spans="1:15">
      <c r="A3863" s="53" t="s">
        <v>412</v>
      </c>
      <c r="B3863" s="53" t="s">
        <v>90</v>
      </c>
      <c r="C3863" s="53" t="s">
        <v>413</v>
      </c>
      <c r="D3863" s="53" t="s">
        <v>370</v>
      </c>
      <c r="E3863" s="53" t="s">
        <v>410</v>
      </c>
      <c r="F3863" s="56">
        <v>250879</v>
      </c>
      <c r="G3863" s="53" t="s">
        <v>30</v>
      </c>
      <c r="H3863" s="56">
        <v>1</v>
      </c>
      <c r="I3863" s="70" t="s">
        <v>972</v>
      </c>
      <c r="J3863" s="63">
        <f t="shared" si="15"/>
        <v>44780</v>
      </c>
      <c r="K3863" s="64">
        <f>IF(ISBLANK(J3863),,H3863*INDEX(Inputs!G:G,MATCH(F3863,Inputs!E:E,0)))</f>
        <v>699</v>
      </c>
      <c r="L3863" s="65" t="str">
        <f>IF(ISBLANK(J3863),,INDEX(Inputs!D:D,MATCH(F3863,Inputs!E:E,0)))</f>
        <v>597BK Evo Fox Falcon X85 Extra Large Speed Mouse Pad</v>
      </c>
      <c r="M3863" s="65" t="str">
        <f>IF(ISBLANK(#REF!),,IF(B3863="Online","Online",IF(LEFT(B3863,1)="E","Online","Offline")))</f>
        <v>Offline</v>
      </c>
      <c r="N3863" s="64">
        <f>IF(ISBLANK(M3863),,H3863*INDEX(Inputs!F:F,MATCH(F3863,Inputs!E:E,0)))</f>
        <v>1199</v>
      </c>
      <c r="O3863" s="65"/>
    </row>
    <row r="3864" ht="15.75" customHeight="1" spans="1:15">
      <c r="A3864" s="53" t="s">
        <v>412</v>
      </c>
      <c r="B3864" s="53" t="s">
        <v>107</v>
      </c>
      <c r="C3864" s="53" t="s">
        <v>498</v>
      </c>
      <c r="D3864" s="53" t="s">
        <v>414</v>
      </c>
      <c r="E3864" s="53" t="s">
        <v>415</v>
      </c>
      <c r="F3864" s="56">
        <v>250874</v>
      </c>
      <c r="G3864" s="53" t="s">
        <v>13</v>
      </c>
      <c r="H3864" s="56">
        <v>1</v>
      </c>
      <c r="I3864" s="70" t="s">
        <v>972</v>
      </c>
      <c r="J3864" s="63">
        <f t="shared" si="15"/>
        <v>44780</v>
      </c>
      <c r="K3864" s="64">
        <f>IF(ISBLANK(J3864),,H3864*INDEX(Inputs!G:G,MATCH(F3864,Inputs!E:E,0)))</f>
        <v>1349</v>
      </c>
      <c r="L3864" s="65" t="str">
        <f>IF(ISBLANK(J3864),,INDEX(Inputs!D:D,MATCH(F3864,Inputs!E:E,0)))</f>
        <v>432BK EvoFox X-Team Gaming Keyboard &amp; Mouse (USB)</v>
      </c>
      <c r="M3864" s="65" t="str">
        <f>IF(ISBLANK(#REF!),,IF(B3864="Online","Online",IF(LEFT(B3864,1)="E","Online","Offline")))</f>
        <v>Offline</v>
      </c>
      <c r="N3864" s="64">
        <f>IF(ISBLANK(M3864),,H3864*INDEX(Inputs!F:F,MATCH(F3864,Inputs!E:E,0)))</f>
        <v>1899</v>
      </c>
      <c r="O3864" s="65"/>
    </row>
    <row r="3865" ht="15.75" customHeight="1" spans="1:15">
      <c r="A3865" s="53" t="s">
        <v>412</v>
      </c>
      <c r="B3865" s="53" t="s">
        <v>107</v>
      </c>
      <c r="C3865" s="53" t="s">
        <v>498</v>
      </c>
      <c r="D3865" s="53" t="s">
        <v>414</v>
      </c>
      <c r="E3865" s="53" t="s">
        <v>415</v>
      </c>
      <c r="F3865" s="56">
        <v>250874</v>
      </c>
      <c r="G3865" s="53" t="s">
        <v>13</v>
      </c>
      <c r="H3865" s="56">
        <v>1</v>
      </c>
      <c r="I3865" s="70" t="s">
        <v>970</v>
      </c>
      <c r="J3865" s="63">
        <f t="shared" si="15"/>
        <v>44779</v>
      </c>
      <c r="K3865" s="64">
        <f>IF(ISBLANK(J3865),,H3865*INDEX(Inputs!G:G,MATCH(F3865,Inputs!E:E,0)))</f>
        <v>1349</v>
      </c>
      <c r="L3865" s="65" t="str">
        <f>IF(ISBLANK(J3865),,INDEX(Inputs!D:D,MATCH(F3865,Inputs!E:E,0)))</f>
        <v>432BK EvoFox X-Team Gaming Keyboard &amp; Mouse (USB)</v>
      </c>
      <c r="M3865" s="65" t="str">
        <f>IF(ISBLANK(#REF!),,IF(B3865="Online","Online",IF(LEFT(B3865,1)="E","Online","Offline")))</f>
        <v>Offline</v>
      </c>
      <c r="N3865" s="64">
        <f>IF(ISBLANK(M3865),,H3865*INDEX(Inputs!F:F,MATCH(F3865,Inputs!E:E,0)))</f>
        <v>1899</v>
      </c>
      <c r="O3865" s="65"/>
    </row>
    <row r="3866" ht="15.75" customHeight="1" spans="1:15">
      <c r="A3866" s="53" t="s">
        <v>412</v>
      </c>
      <c r="B3866" s="53" t="s">
        <v>217</v>
      </c>
      <c r="C3866" s="53" t="s">
        <v>714</v>
      </c>
      <c r="D3866" s="53" t="s">
        <v>414</v>
      </c>
      <c r="E3866" s="53" t="s">
        <v>415</v>
      </c>
      <c r="F3866" s="56">
        <v>250874</v>
      </c>
      <c r="G3866" s="53" t="s">
        <v>13</v>
      </c>
      <c r="H3866" s="56">
        <v>1</v>
      </c>
      <c r="I3866" s="70" t="s">
        <v>970</v>
      </c>
      <c r="J3866" s="63">
        <f t="shared" si="15"/>
        <v>44779</v>
      </c>
      <c r="K3866" s="64">
        <f>IF(ISBLANK(J3866),,H3866*INDEX(Inputs!G:G,MATCH(F3866,Inputs!E:E,0)))</f>
        <v>1349</v>
      </c>
      <c r="L3866" s="65" t="str">
        <f>IF(ISBLANK(J3866),,INDEX(Inputs!D:D,MATCH(F3866,Inputs!E:E,0)))</f>
        <v>432BK EvoFox X-Team Gaming Keyboard &amp; Mouse (USB)</v>
      </c>
      <c r="M3866" s="65" t="str">
        <f>IF(ISBLANK(#REF!),,IF(B3866="Online","Online",IF(LEFT(B3866,1)="E","Online","Offline")))</f>
        <v>Offline</v>
      </c>
      <c r="N3866" s="64">
        <f>IF(ISBLANK(M3866),,H3866*INDEX(Inputs!F:F,MATCH(F3866,Inputs!E:E,0)))</f>
        <v>1899</v>
      </c>
      <c r="O3866" s="65"/>
    </row>
    <row r="3867" ht="15.75" customHeight="1" spans="1:15">
      <c r="A3867" s="53" t="s">
        <v>412</v>
      </c>
      <c r="B3867" s="53" t="s">
        <v>945</v>
      </c>
      <c r="C3867" s="53" t="s">
        <v>946</v>
      </c>
      <c r="D3867" s="53" t="s">
        <v>370</v>
      </c>
      <c r="E3867" s="53" t="s">
        <v>880</v>
      </c>
      <c r="F3867" s="56">
        <v>256479</v>
      </c>
      <c r="G3867" s="53" t="s">
        <v>28</v>
      </c>
      <c r="H3867" s="56">
        <v>1</v>
      </c>
      <c r="I3867" s="70" t="s">
        <v>972</v>
      </c>
      <c r="J3867" s="63">
        <f t="shared" si="15"/>
        <v>44780</v>
      </c>
      <c r="K3867" s="64">
        <f>IF(ISBLANK(J3867),,H3867*INDEX(Inputs!G:G,MATCH(F3867,Inputs!E:E,0)))</f>
        <v>2500</v>
      </c>
      <c r="L3867" s="65" t="str">
        <f>IF(ISBLANK(J3867),,INDEX(Inputs!D:D,MATCH(F3867,Inputs!E:E,0)))</f>
        <v>997PP EvoFox Explore Gaming Bundle (422,423,659,595)</v>
      </c>
      <c r="M3867" s="65" t="str">
        <f>IF(ISBLANK(#REF!),,IF(B3867="Online","Online",IF(LEFT(B3867,1)="E","Online","Offline")))</f>
        <v>Online</v>
      </c>
      <c r="N3867" s="64">
        <f>IF(ISBLANK(M3867),,H3867*INDEX(Inputs!F:F,MATCH(F3867,Inputs!E:E,0)))</f>
        <v>4796</v>
      </c>
      <c r="O3867" s="65"/>
    </row>
    <row r="3868" ht="15.75" customHeight="1" spans="1:15">
      <c r="A3868" s="53" t="s">
        <v>341</v>
      </c>
      <c r="B3868" s="53" t="s">
        <v>36</v>
      </c>
      <c r="C3868" s="53" t="s">
        <v>581</v>
      </c>
      <c r="D3868" s="53" t="s">
        <v>414</v>
      </c>
      <c r="E3868" s="53" t="s">
        <v>415</v>
      </c>
      <c r="F3868" s="56">
        <v>250874</v>
      </c>
      <c r="G3868" s="53" t="s">
        <v>13</v>
      </c>
      <c r="H3868" s="56">
        <v>1</v>
      </c>
      <c r="I3868" s="70" t="s">
        <v>972</v>
      </c>
      <c r="J3868" s="63">
        <f t="shared" si="15"/>
        <v>44780</v>
      </c>
      <c r="K3868" s="64">
        <f>IF(ISBLANK(J3868),,H3868*INDEX(Inputs!G:G,MATCH(F3868,Inputs!E:E,0)))</f>
        <v>1349</v>
      </c>
      <c r="L3868" s="65" t="str">
        <f>IF(ISBLANK(J3868),,INDEX(Inputs!D:D,MATCH(F3868,Inputs!E:E,0)))</f>
        <v>432BK EvoFox X-Team Gaming Keyboard &amp; Mouse (USB)</v>
      </c>
      <c r="M3868" s="65" t="str">
        <f>IF(ISBLANK(#REF!),,IF(B3868="Online","Online",IF(LEFT(B3868,1)="E","Online","Offline")))</f>
        <v>Offline</v>
      </c>
      <c r="N3868" s="64">
        <f>IF(ISBLANK(M3868),,H3868*INDEX(Inputs!F:F,MATCH(F3868,Inputs!E:E,0)))</f>
        <v>1899</v>
      </c>
      <c r="O3868" s="65"/>
    </row>
    <row r="3869" ht="15.75" customHeight="1" spans="1:15">
      <c r="A3869" s="53" t="s">
        <v>341</v>
      </c>
      <c r="B3869" s="53" t="s">
        <v>53</v>
      </c>
      <c r="C3869" s="53" t="s">
        <v>641</v>
      </c>
      <c r="D3869" s="53" t="s">
        <v>370</v>
      </c>
      <c r="E3869" s="53" t="s">
        <v>410</v>
      </c>
      <c r="F3869" s="56">
        <v>250879</v>
      </c>
      <c r="G3869" s="53" t="s">
        <v>30</v>
      </c>
      <c r="H3869" s="56">
        <v>1</v>
      </c>
      <c r="I3869" s="70" t="s">
        <v>973</v>
      </c>
      <c r="J3869" s="63">
        <f t="shared" si="15"/>
        <v>44775</v>
      </c>
      <c r="K3869" s="64">
        <f>IF(ISBLANK(J3869),,H3869*INDEX(Inputs!G:G,MATCH(F3869,Inputs!E:E,0)))</f>
        <v>699</v>
      </c>
      <c r="L3869" s="65" t="str">
        <f>IF(ISBLANK(J3869),,INDEX(Inputs!D:D,MATCH(F3869,Inputs!E:E,0)))</f>
        <v>597BK Evo Fox Falcon X85 Extra Large Speed Mouse Pad</v>
      </c>
      <c r="M3869" s="65" t="str">
        <f>IF(ISBLANK(#REF!),,IF(B3869="Online","Online",IF(LEFT(B3869,1)="E","Online","Offline")))</f>
        <v>Offline</v>
      </c>
      <c r="N3869" s="64">
        <f>IF(ISBLANK(M3869),,H3869*INDEX(Inputs!F:F,MATCH(F3869,Inputs!E:E,0)))</f>
        <v>1199</v>
      </c>
      <c r="O3869" s="65"/>
    </row>
    <row r="3870" ht="15.75" customHeight="1" spans="1:15">
      <c r="A3870" s="53" t="s">
        <v>341</v>
      </c>
      <c r="B3870" s="53" t="s">
        <v>54</v>
      </c>
      <c r="C3870" s="53" t="s">
        <v>470</v>
      </c>
      <c r="D3870" s="53" t="s">
        <v>370</v>
      </c>
      <c r="E3870" s="53" t="s">
        <v>410</v>
      </c>
      <c r="F3870" s="56">
        <v>250879</v>
      </c>
      <c r="G3870" s="53" t="s">
        <v>30</v>
      </c>
      <c r="H3870" s="56">
        <v>1</v>
      </c>
      <c r="I3870" s="70" t="s">
        <v>971</v>
      </c>
      <c r="J3870" s="63">
        <f t="shared" si="15"/>
        <v>44776</v>
      </c>
      <c r="K3870" s="64">
        <f>IF(ISBLANK(J3870),,H3870*INDEX(Inputs!G:G,MATCH(F3870,Inputs!E:E,0)))</f>
        <v>699</v>
      </c>
      <c r="L3870" s="65" t="str">
        <f>IF(ISBLANK(J3870),,INDEX(Inputs!D:D,MATCH(F3870,Inputs!E:E,0)))</f>
        <v>597BK Evo Fox Falcon X85 Extra Large Speed Mouse Pad</v>
      </c>
      <c r="M3870" s="65" t="str">
        <f>IF(ISBLANK(#REF!),,IF(B3870="Online","Online",IF(LEFT(B3870,1)="E","Online","Offline")))</f>
        <v>Offline</v>
      </c>
      <c r="N3870" s="64">
        <f>IF(ISBLANK(M3870),,H3870*INDEX(Inputs!F:F,MATCH(F3870,Inputs!E:E,0)))</f>
        <v>1199</v>
      </c>
      <c r="O3870" s="65"/>
    </row>
    <row r="3871" ht="15.75" customHeight="1" spans="1:15">
      <c r="A3871" s="53" t="s">
        <v>341</v>
      </c>
      <c r="B3871" s="53" t="s">
        <v>54</v>
      </c>
      <c r="C3871" s="53" t="s">
        <v>470</v>
      </c>
      <c r="D3871" s="53" t="s">
        <v>370</v>
      </c>
      <c r="E3871" s="53" t="s">
        <v>880</v>
      </c>
      <c r="F3871" s="56">
        <v>256479</v>
      </c>
      <c r="G3871" s="53" t="s">
        <v>28</v>
      </c>
      <c r="H3871" s="56">
        <v>1</v>
      </c>
      <c r="I3871" s="70" t="s">
        <v>973</v>
      </c>
      <c r="J3871" s="63">
        <f t="shared" si="15"/>
        <v>44775</v>
      </c>
      <c r="K3871" s="64">
        <f>IF(ISBLANK(J3871),,H3871*INDEX(Inputs!G:G,MATCH(F3871,Inputs!E:E,0)))</f>
        <v>2500</v>
      </c>
      <c r="L3871" s="65" t="str">
        <f>IF(ISBLANK(J3871),,INDEX(Inputs!D:D,MATCH(F3871,Inputs!E:E,0)))</f>
        <v>997PP EvoFox Explore Gaming Bundle (422,423,659,595)</v>
      </c>
      <c r="M3871" s="65" t="str">
        <f>IF(ISBLANK(#REF!),,IF(B3871="Online","Online",IF(LEFT(B3871,1)="E","Online","Offline")))</f>
        <v>Offline</v>
      </c>
      <c r="N3871" s="64">
        <f>IF(ISBLANK(M3871),,H3871*INDEX(Inputs!F:F,MATCH(F3871,Inputs!E:E,0)))</f>
        <v>4796</v>
      </c>
      <c r="O3871" s="65"/>
    </row>
    <row r="3872" ht="15.75" customHeight="1" spans="1:15">
      <c r="A3872" s="53" t="s">
        <v>341</v>
      </c>
      <c r="B3872" s="53" t="s">
        <v>57</v>
      </c>
      <c r="C3872" s="53" t="s">
        <v>348</v>
      </c>
      <c r="D3872" s="53" t="s">
        <v>414</v>
      </c>
      <c r="E3872" s="53" t="s">
        <v>415</v>
      </c>
      <c r="F3872" s="56">
        <v>250874</v>
      </c>
      <c r="G3872" s="53" t="s">
        <v>13</v>
      </c>
      <c r="H3872" s="56">
        <v>1</v>
      </c>
      <c r="I3872" s="70" t="s">
        <v>968</v>
      </c>
      <c r="J3872" s="63">
        <f t="shared" si="15"/>
        <v>44777</v>
      </c>
      <c r="K3872" s="64">
        <f>IF(ISBLANK(J3872),,H3872*INDEX(Inputs!G:G,MATCH(F3872,Inputs!E:E,0)))</f>
        <v>1349</v>
      </c>
      <c r="L3872" s="65" t="str">
        <f>IF(ISBLANK(J3872),,INDEX(Inputs!D:D,MATCH(F3872,Inputs!E:E,0)))</f>
        <v>432BK EvoFox X-Team Gaming Keyboard &amp; Mouse (USB)</v>
      </c>
      <c r="M3872" s="65" t="str">
        <f>IF(ISBLANK(#REF!),,IF(B3872="Online","Online",IF(LEFT(B3872,1)="E","Online","Offline")))</f>
        <v>Offline</v>
      </c>
      <c r="N3872" s="64">
        <f>IF(ISBLANK(M3872),,H3872*INDEX(Inputs!F:F,MATCH(F3872,Inputs!E:E,0)))</f>
        <v>1899</v>
      </c>
      <c r="O3872" s="65"/>
    </row>
    <row r="3873" ht="15.75" customHeight="1" spans="1:15">
      <c r="A3873" s="53" t="s">
        <v>341</v>
      </c>
      <c r="B3873" s="53" t="s">
        <v>57</v>
      </c>
      <c r="C3873" s="53" t="s">
        <v>348</v>
      </c>
      <c r="D3873" s="53" t="s">
        <v>370</v>
      </c>
      <c r="E3873" s="53" t="s">
        <v>410</v>
      </c>
      <c r="F3873" s="56">
        <v>250877</v>
      </c>
      <c r="G3873" s="53" t="s">
        <v>22</v>
      </c>
      <c r="H3873" s="56">
        <v>1</v>
      </c>
      <c r="I3873" s="70" t="s">
        <v>968</v>
      </c>
      <c r="J3873" s="63">
        <f t="shared" si="15"/>
        <v>44777</v>
      </c>
      <c r="K3873" s="64">
        <f>IF(ISBLANK(J3873),,H3873*INDEX(Inputs!G:G,MATCH(F3873,Inputs!E:E,0)))</f>
        <v>349</v>
      </c>
      <c r="L3873" s="65" t="str">
        <f>IF(ISBLANK(J3873),,INDEX(Inputs!D:D,MATCH(F3873,Inputs!E:E,0)))</f>
        <v>595BK Evo Fox Falcon X35 Medium Speed Mouse Pad</v>
      </c>
      <c r="M3873" s="65" t="str">
        <f>IF(ISBLANK(#REF!),,IF(B3873="Online","Online",IF(LEFT(B3873,1)="E","Online","Offline")))</f>
        <v>Offline</v>
      </c>
      <c r="N3873" s="64">
        <f>IF(ISBLANK(M3873),,H3873*INDEX(Inputs!F:F,MATCH(F3873,Inputs!E:E,0)))</f>
        <v>699</v>
      </c>
      <c r="O3873" s="65"/>
    </row>
    <row r="3874" ht="15.75" customHeight="1" spans="1:15">
      <c r="A3874" s="53" t="s">
        <v>341</v>
      </c>
      <c r="B3874" s="53" t="s">
        <v>60</v>
      </c>
      <c r="C3874" s="53" t="s">
        <v>436</v>
      </c>
      <c r="D3874" s="53" t="s">
        <v>370</v>
      </c>
      <c r="E3874" s="53" t="s">
        <v>410</v>
      </c>
      <c r="F3874" s="56">
        <v>250879</v>
      </c>
      <c r="G3874" s="53" t="s">
        <v>30</v>
      </c>
      <c r="H3874" s="56">
        <v>1</v>
      </c>
      <c r="I3874" s="70" t="s">
        <v>972</v>
      </c>
      <c r="J3874" s="63">
        <f t="shared" si="15"/>
        <v>44780</v>
      </c>
      <c r="K3874" s="64">
        <f>IF(ISBLANK(J3874),,H3874*INDEX(Inputs!G:G,MATCH(F3874,Inputs!E:E,0)))</f>
        <v>699</v>
      </c>
      <c r="L3874" s="65" t="str">
        <f>IF(ISBLANK(J3874),,INDEX(Inputs!D:D,MATCH(F3874,Inputs!E:E,0)))</f>
        <v>597BK Evo Fox Falcon X85 Extra Large Speed Mouse Pad</v>
      </c>
      <c r="M3874" s="65" t="str">
        <f>IF(ISBLANK(#REF!),,IF(B3874="Online","Online",IF(LEFT(B3874,1)="E","Online","Offline")))</f>
        <v>Offline</v>
      </c>
      <c r="N3874" s="64">
        <f>IF(ISBLANK(M3874),,H3874*INDEX(Inputs!F:F,MATCH(F3874,Inputs!E:E,0)))</f>
        <v>1199</v>
      </c>
      <c r="O3874" s="65"/>
    </row>
    <row r="3875" ht="15.75" customHeight="1" spans="1:15">
      <c r="A3875" s="53" t="s">
        <v>341</v>
      </c>
      <c r="B3875" s="53" t="s">
        <v>62</v>
      </c>
      <c r="C3875" s="53" t="s">
        <v>419</v>
      </c>
      <c r="D3875" s="53" t="s">
        <v>414</v>
      </c>
      <c r="E3875" s="53" t="s">
        <v>415</v>
      </c>
      <c r="F3875" s="56">
        <v>250874</v>
      </c>
      <c r="G3875" s="53" t="s">
        <v>13</v>
      </c>
      <c r="H3875" s="56">
        <v>1</v>
      </c>
      <c r="I3875" s="70" t="s">
        <v>973</v>
      </c>
      <c r="J3875" s="63">
        <f t="shared" si="15"/>
        <v>44775</v>
      </c>
      <c r="K3875" s="64">
        <f>IF(ISBLANK(J3875),,H3875*INDEX(Inputs!G:G,MATCH(F3875,Inputs!E:E,0)))</f>
        <v>1349</v>
      </c>
      <c r="L3875" s="65" t="str">
        <f>IF(ISBLANK(J3875),,INDEX(Inputs!D:D,MATCH(F3875,Inputs!E:E,0)))</f>
        <v>432BK EvoFox X-Team Gaming Keyboard &amp; Mouse (USB)</v>
      </c>
      <c r="M3875" s="65" t="str">
        <f>IF(ISBLANK(#REF!),,IF(B3875="Online","Online",IF(LEFT(B3875,1)="E","Online","Offline")))</f>
        <v>Offline</v>
      </c>
      <c r="N3875" s="64">
        <f>IF(ISBLANK(M3875),,H3875*INDEX(Inputs!F:F,MATCH(F3875,Inputs!E:E,0)))</f>
        <v>1899</v>
      </c>
      <c r="O3875" s="65"/>
    </row>
    <row r="3876" ht="15.75" customHeight="1" spans="1:15">
      <c r="A3876" s="53" t="s">
        <v>341</v>
      </c>
      <c r="B3876" s="53" t="s">
        <v>62</v>
      </c>
      <c r="C3876" s="53" t="s">
        <v>419</v>
      </c>
      <c r="D3876" s="53" t="s">
        <v>414</v>
      </c>
      <c r="E3876" s="53" t="s">
        <v>415</v>
      </c>
      <c r="F3876" s="56">
        <v>250874</v>
      </c>
      <c r="G3876" s="53" t="s">
        <v>13</v>
      </c>
      <c r="H3876" s="56">
        <v>1</v>
      </c>
      <c r="I3876" s="70" t="s">
        <v>974</v>
      </c>
      <c r="J3876" s="63">
        <f t="shared" si="15"/>
        <v>44778</v>
      </c>
      <c r="K3876" s="64">
        <f>IF(ISBLANK(J3876),,H3876*INDEX(Inputs!G:G,MATCH(F3876,Inputs!E:E,0)))</f>
        <v>1349</v>
      </c>
      <c r="L3876" s="65" t="str">
        <f>IF(ISBLANK(J3876),,INDEX(Inputs!D:D,MATCH(F3876,Inputs!E:E,0)))</f>
        <v>432BK EvoFox X-Team Gaming Keyboard &amp; Mouse (USB)</v>
      </c>
      <c r="M3876" s="65" t="str">
        <f>IF(ISBLANK(#REF!),,IF(B3876="Online","Online",IF(LEFT(B3876,1)="E","Online","Offline")))</f>
        <v>Offline</v>
      </c>
      <c r="N3876" s="64">
        <f>IF(ISBLANK(M3876),,H3876*INDEX(Inputs!F:F,MATCH(F3876,Inputs!E:E,0)))</f>
        <v>1899</v>
      </c>
      <c r="O3876" s="65"/>
    </row>
    <row r="3877" ht="15.75" customHeight="1" spans="1:15">
      <c r="A3877" s="53" t="s">
        <v>341</v>
      </c>
      <c r="B3877" s="53" t="s">
        <v>62</v>
      </c>
      <c r="C3877" s="53" t="s">
        <v>419</v>
      </c>
      <c r="D3877" s="53" t="s">
        <v>370</v>
      </c>
      <c r="E3877" s="53" t="s">
        <v>410</v>
      </c>
      <c r="F3877" s="56">
        <v>250879</v>
      </c>
      <c r="G3877" s="53" t="s">
        <v>30</v>
      </c>
      <c r="H3877" s="56">
        <v>1</v>
      </c>
      <c r="I3877" s="70" t="s">
        <v>970</v>
      </c>
      <c r="J3877" s="63">
        <f t="shared" si="15"/>
        <v>44779</v>
      </c>
      <c r="K3877" s="64">
        <f>IF(ISBLANK(J3877),,H3877*INDEX(Inputs!G:G,MATCH(F3877,Inputs!E:E,0)))</f>
        <v>699</v>
      </c>
      <c r="L3877" s="65" t="str">
        <f>IF(ISBLANK(J3877),,INDEX(Inputs!D:D,MATCH(F3877,Inputs!E:E,0)))</f>
        <v>597BK Evo Fox Falcon X85 Extra Large Speed Mouse Pad</v>
      </c>
      <c r="M3877" s="65" t="str">
        <f>IF(ISBLANK(#REF!),,IF(B3877="Online","Online",IF(LEFT(B3877,1)="E","Online","Offline")))</f>
        <v>Offline</v>
      </c>
      <c r="N3877" s="64">
        <f>IF(ISBLANK(M3877),,H3877*INDEX(Inputs!F:F,MATCH(F3877,Inputs!E:E,0)))</f>
        <v>1199</v>
      </c>
      <c r="O3877" s="65"/>
    </row>
    <row r="3878" ht="15.75" customHeight="1" spans="1:15">
      <c r="A3878" s="53" t="s">
        <v>341</v>
      </c>
      <c r="B3878" s="53" t="s">
        <v>66</v>
      </c>
      <c r="C3878" s="53" t="s">
        <v>710</v>
      </c>
      <c r="D3878" s="53" t="s">
        <v>414</v>
      </c>
      <c r="E3878" s="53" t="s">
        <v>415</v>
      </c>
      <c r="F3878" s="56">
        <v>250874</v>
      </c>
      <c r="G3878" s="53" t="s">
        <v>13</v>
      </c>
      <c r="H3878" s="56">
        <v>1</v>
      </c>
      <c r="I3878" s="70" t="s">
        <v>974</v>
      </c>
      <c r="J3878" s="63">
        <f t="shared" si="15"/>
        <v>44778</v>
      </c>
      <c r="K3878" s="64">
        <f>IF(ISBLANK(J3878),,H3878*INDEX(Inputs!G:G,MATCH(F3878,Inputs!E:E,0)))</f>
        <v>1349</v>
      </c>
      <c r="L3878" s="65" t="str">
        <f>IF(ISBLANK(J3878),,INDEX(Inputs!D:D,MATCH(F3878,Inputs!E:E,0)))</f>
        <v>432BK EvoFox X-Team Gaming Keyboard &amp; Mouse (USB)</v>
      </c>
      <c r="M3878" s="65" t="str">
        <f>IF(ISBLANK(#REF!),,IF(B3878="Online","Online",IF(LEFT(B3878,1)="E","Online","Offline")))</f>
        <v>Offline</v>
      </c>
      <c r="N3878" s="64">
        <f>IF(ISBLANK(M3878),,H3878*INDEX(Inputs!F:F,MATCH(F3878,Inputs!E:E,0)))</f>
        <v>1899</v>
      </c>
      <c r="O3878" s="65"/>
    </row>
    <row r="3879" ht="15.75" customHeight="1" spans="1:15">
      <c r="A3879" s="53" t="s">
        <v>341</v>
      </c>
      <c r="B3879" s="53" t="s">
        <v>474</v>
      </c>
      <c r="C3879" s="53" t="s">
        <v>475</v>
      </c>
      <c r="D3879" s="53" t="s">
        <v>414</v>
      </c>
      <c r="E3879" s="53" t="s">
        <v>415</v>
      </c>
      <c r="F3879" s="56">
        <v>250874</v>
      </c>
      <c r="G3879" s="53" t="s">
        <v>13</v>
      </c>
      <c r="H3879" s="56">
        <v>1</v>
      </c>
      <c r="I3879" s="70" t="s">
        <v>972</v>
      </c>
      <c r="J3879" s="63">
        <f t="shared" si="15"/>
        <v>44780</v>
      </c>
      <c r="K3879" s="64">
        <f>IF(ISBLANK(J3879),,H3879*INDEX(Inputs!G:G,MATCH(F3879,Inputs!E:E,0)))</f>
        <v>1349</v>
      </c>
      <c r="L3879" s="65" t="str">
        <f>IF(ISBLANK(J3879),,INDEX(Inputs!D:D,MATCH(F3879,Inputs!E:E,0)))</f>
        <v>432BK EvoFox X-Team Gaming Keyboard &amp; Mouse (USB)</v>
      </c>
      <c r="M3879" s="65" t="str">
        <f>IF(ISBLANK(#REF!),,IF(B3879="Online","Online",IF(LEFT(B3879,1)="E","Online","Offline")))</f>
        <v>Offline</v>
      </c>
      <c r="N3879" s="64">
        <f>IF(ISBLANK(M3879),,H3879*INDEX(Inputs!F:F,MATCH(F3879,Inputs!E:E,0)))</f>
        <v>1899</v>
      </c>
      <c r="O3879" s="65"/>
    </row>
    <row r="3880" ht="15.75" customHeight="1" spans="1:15">
      <c r="A3880" s="53" t="s">
        <v>341</v>
      </c>
      <c r="B3880" s="53" t="s">
        <v>80</v>
      </c>
      <c r="C3880" s="53" t="s">
        <v>629</v>
      </c>
      <c r="D3880" s="53" t="s">
        <v>464</v>
      </c>
      <c r="E3880" s="53" t="s">
        <v>465</v>
      </c>
      <c r="F3880" s="56">
        <v>250421</v>
      </c>
      <c r="G3880" s="53" t="s">
        <v>14</v>
      </c>
      <c r="H3880" s="56">
        <v>1</v>
      </c>
      <c r="I3880" s="70" t="s">
        <v>973</v>
      </c>
      <c r="J3880" s="63">
        <f t="shared" si="15"/>
        <v>44775</v>
      </c>
      <c r="K3880" s="64">
        <f>IF(ISBLANK(J3880),,H3880*INDEX(Inputs!G:G,MATCH(F3880,Inputs!E:E,0)))</f>
        <v>779</v>
      </c>
      <c r="L3880" s="65" t="str">
        <f>IF(ISBLANK(J3880),,INDEX(Inputs!D:D,MATCH(F3880,Inputs!E:E,0)))</f>
        <v>146BK NeoCase Sleeve MP 450 14</v>
      </c>
      <c r="M3880" s="65" t="str">
        <f>IF(ISBLANK(#REF!),,IF(B3880="Online","Online",IF(LEFT(B3880,1)="E","Online","Offline")))</f>
        <v>Offline</v>
      </c>
      <c r="N3880" s="64">
        <f>IF(ISBLANK(M3880),,H3880*INDEX(Inputs!F:F,MATCH(F3880,Inputs!E:E,0)))</f>
        <v>1249</v>
      </c>
      <c r="O3880" s="65"/>
    </row>
    <row r="3881" ht="15.75" customHeight="1" spans="1:15">
      <c r="A3881" s="53" t="s">
        <v>341</v>
      </c>
      <c r="B3881" s="53" t="s">
        <v>95</v>
      </c>
      <c r="C3881" s="53" t="s">
        <v>444</v>
      </c>
      <c r="D3881" s="53" t="s">
        <v>370</v>
      </c>
      <c r="E3881" s="53" t="s">
        <v>880</v>
      </c>
      <c r="F3881" s="56">
        <v>256479</v>
      </c>
      <c r="G3881" s="53" t="s">
        <v>28</v>
      </c>
      <c r="H3881" s="56">
        <v>1</v>
      </c>
      <c r="I3881" s="70" t="s">
        <v>973</v>
      </c>
      <c r="J3881" s="63">
        <f t="shared" si="15"/>
        <v>44775</v>
      </c>
      <c r="K3881" s="64">
        <f>IF(ISBLANK(J3881),,H3881*INDEX(Inputs!G:G,MATCH(F3881,Inputs!E:E,0)))</f>
        <v>2500</v>
      </c>
      <c r="L3881" s="65" t="str">
        <f>IF(ISBLANK(J3881),,INDEX(Inputs!D:D,MATCH(F3881,Inputs!E:E,0)))</f>
        <v>997PP EvoFox Explore Gaming Bundle (422,423,659,595)</v>
      </c>
      <c r="M3881" s="65" t="str">
        <f>IF(ISBLANK(#REF!),,IF(B3881="Online","Online",IF(LEFT(B3881,1)="E","Online","Offline")))</f>
        <v>Offline</v>
      </c>
      <c r="N3881" s="64">
        <f>IF(ISBLANK(M3881),,H3881*INDEX(Inputs!F:F,MATCH(F3881,Inputs!E:E,0)))</f>
        <v>4796</v>
      </c>
      <c r="O3881" s="65"/>
    </row>
    <row r="3882" ht="15.75" customHeight="1" spans="1:15">
      <c r="A3882" s="53" t="s">
        <v>341</v>
      </c>
      <c r="B3882" s="53" t="s">
        <v>119</v>
      </c>
      <c r="C3882" s="53" t="s">
        <v>618</v>
      </c>
      <c r="D3882" s="53" t="s">
        <v>414</v>
      </c>
      <c r="E3882" s="53" t="s">
        <v>415</v>
      </c>
      <c r="F3882" s="56">
        <v>250874</v>
      </c>
      <c r="G3882" s="53" t="s">
        <v>13</v>
      </c>
      <c r="H3882" s="56">
        <v>1</v>
      </c>
      <c r="I3882" s="70" t="s">
        <v>972</v>
      </c>
      <c r="J3882" s="63">
        <f t="shared" si="15"/>
        <v>44780</v>
      </c>
      <c r="K3882" s="64">
        <f>IF(ISBLANK(J3882),,H3882*INDEX(Inputs!G:G,MATCH(F3882,Inputs!E:E,0)))</f>
        <v>1349</v>
      </c>
      <c r="L3882" s="65" t="str">
        <f>IF(ISBLANK(J3882),,INDEX(Inputs!D:D,MATCH(F3882,Inputs!E:E,0)))</f>
        <v>432BK EvoFox X-Team Gaming Keyboard &amp; Mouse (USB)</v>
      </c>
      <c r="M3882" s="65" t="str">
        <f>IF(ISBLANK(#REF!),,IF(B3882="Online","Online",IF(LEFT(B3882,1)="E","Online","Offline")))</f>
        <v>Offline</v>
      </c>
      <c r="N3882" s="64">
        <f>IF(ISBLANK(M3882),,H3882*INDEX(Inputs!F:F,MATCH(F3882,Inputs!E:E,0)))</f>
        <v>1899</v>
      </c>
      <c r="O3882" s="65"/>
    </row>
    <row r="3883" ht="15.75" customHeight="1" spans="1:15">
      <c r="A3883" s="53" t="s">
        <v>341</v>
      </c>
      <c r="B3883" s="53" t="s">
        <v>149</v>
      </c>
      <c r="C3883" s="53" t="s">
        <v>578</v>
      </c>
      <c r="D3883" s="53" t="s">
        <v>370</v>
      </c>
      <c r="E3883" s="53" t="s">
        <v>410</v>
      </c>
      <c r="F3883" s="56">
        <v>250879</v>
      </c>
      <c r="G3883" s="53" t="s">
        <v>30</v>
      </c>
      <c r="H3883" s="56">
        <v>2</v>
      </c>
      <c r="I3883" s="70" t="s">
        <v>972</v>
      </c>
      <c r="J3883" s="63">
        <f t="shared" si="15"/>
        <v>44780</v>
      </c>
      <c r="K3883" s="64">
        <f>IF(ISBLANK(J3883),,H3883*INDEX(Inputs!G:G,MATCH(F3883,Inputs!E:E,0)))</f>
        <v>1398</v>
      </c>
      <c r="L3883" s="65" t="str">
        <f>IF(ISBLANK(J3883),,INDEX(Inputs!D:D,MATCH(F3883,Inputs!E:E,0)))</f>
        <v>597BK Evo Fox Falcon X85 Extra Large Speed Mouse Pad</v>
      </c>
      <c r="M3883" s="65" t="str">
        <f>IF(ISBLANK(#REF!),,IF(B3883="Online","Online",IF(LEFT(B3883,1)="E","Online","Offline")))</f>
        <v>Offline</v>
      </c>
      <c r="N3883" s="64">
        <f>IF(ISBLANK(M3883),,H3883*INDEX(Inputs!F:F,MATCH(F3883,Inputs!E:E,0)))</f>
        <v>2398</v>
      </c>
      <c r="O3883" s="65"/>
    </row>
    <row r="3884" ht="15.75" customHeight="1" spans="1:15">
      <c r="A3884" s="53" t="s">
        <v>341</v>
      </c>
      <c r="B3884" s="53" t="s">
        <v>183</v>
      </c>
      <c r="C3884" s="53" t="s">
        <v>468</v>
      </c>
      <c r="D3884" s="53" t="s">
        <v>370</v>
      </c>
      <c r="E3884" s="53" t="s">
        <v>410</v>
      </c>
      <c r="F3884" s="56">
        <v>250879</v>
      </c>
      <c r="G3884" s="53" t="s">
        <v>30</v>
      </c>
      <c r="H3884" s="56">
        <v>1</v>
      </c>
      <c r="I3884" s="70" t="s">
        <v>972</v>
      </c>
      <c r="J3884" s="63">
        <f t="shared" si="15"/>
        <v>44780</v>
      </c>
      <c r="K3884" s="64">
        <f>IF(ISBLANK(J3884),,H3884*INDEX(Inputs!G:G,MATCH(F3884,Inputs!E:E,0)))</f>
        <v>699</v>
      </c>
      <c r="L3884" s="65" t="str">
        <f>IF(ISBLANK(J3884),,INDEX(Inputs!D:D,MATCH(F3884,Inputs!E:E,0)))</f>
        <v>597BK Evo Fox Falcon X85 Extra Large Speed Mouse Pad</v>
      </c>
      <c r="M3884" s="65" t="str">
        <f>IF(ISBLANK(#REF!),,IF(B3884="Online","Online",IF(LEFT(B3884,1)="E","Online","Offline")))</f>
        <v>Offline</v>
      </c>
      <c r="N3884" s="64">
        <f>IF(ISBLANK(M3884),,H3884*INDEX(Inputs!F:F,MATCH(F3884,Inputs!E:E,0)))</f>
        <v>1199</v>
      </c>
      <c r="O3884" s="65"/>
    </row>
    <row r="3885" ht="15.75" customHeight="1" spans="1:15">
      <c r="A3885" s="53" t="s">
        <v>341</v>
      </c>
      <c r="B3885" s="53" t="s">
        <v>195</v>
      </c>
      <c r="C3885" s="53" t="s">
        <v>818</v>
      </c>
      <c r="D3885" s="53" t="s">
        <v>370</v>
      </c>
      <c r="E3885" s="53" t="s">
        <v>410</v>
      </c>
      <c r="F3885" s="56">
        <v>250877</v>
      </c>
      <c r="G3885" s="53" t="s">
        <v>22</v>
      </c>
      <c r="H3885" s="56">
        <v>1</v>
      </c>
      <c r="I3885" s="70" t="s">
        <v>968</v>
      </c>
      <c r="J3885" s="63">
        <f t="shared" si="15"/>
        <v>44777</v>
      </c>
      <c r="K3885" s="64">
        <f>IF(ISBLANK(J3885),,H3885*INDEX(Inputs!G:G,MATCH(F3885,Inputs!E:E,0)))</f>
        <v>349</v>
      </c>
      <c r="L3885" s="65" t="str">
        <f>IF(ISBLANK(J3885),,INDEX(Inputs!D:D,MATCH(F3885,Inputs!E:E,0)))</f>
        <v>595BK Evo Fox Falcon X35 Medium Speed Mouse Pad</v>
      </c>
      <c r="M3885" s="65" t="str">
        <f>IF(ISBLANK(#REF!),,IF(B3885="Online","Online",IF(LEFT(B3885,1)="E","Online","Offline")))</f>
        <v>Offline</v>
      </c>
      <c r="N3885" s="64">
        <f>IF(ISBLANK(M3885),,H3885*INDEX(Inputs!F:F,MATCH(F3885,Inputs!E:E,0)))</f>
        <v>699</v>
      </c>
      <c r="O3885" s="65"/>
    </row>
    <row r="3886" ht="15.75" customHeight="1" spans="1:15">
      <c r="A3886" s="53" t="s">
        <v>341</v>
      </c>
      <c r="B3886" s="53" t="s">
        <v>213</v>
      </c>
      <c r="C3886" s="53" t="s">
        <v>947</v>
      </c>
      <c r="D3886" s="53" t="s">
        <v>370</v>
      </c>
      <c r="E3886" s="53" t="s">
        <v>410</v>
      </c>
      <c r="F3886" s="56">
        <v>250877</v>
      </c>
      <c r="G3886" s="53" t="s">
        <v>22</v>
      </c>
      <c r="H3886" s="56">
        <v>1</v>
      </c>
      <c r="I3886" s="70" t="s">
        <v>968</v>
      </c>
      <c r="J3886" s="63">
        <f t="shared" si="15"/>
        <v>44777</v>
      </c>
      <c r="K3886" s="64">
        <f>IF(ISBLANK(J3886),,H3886*INDEX(Inputs!G:G,MATCH(F3886,Inputs!E:E,0)))</f>
        <v>349</v>
      </c>
      <c r="L3886" s="65" t="str">
        <f>IF(ISBLANK(J3886),,INDEX(Inputs!D:D,MATCH(F3886,Inputs!E:E,0)))</f>
        <v>595BK Evo Fox Falcon X35 Medium Speed Mouse Pad</v>
      </c>
      <c r="M3886" s="65" t="str">
        <f>IF(ISBLANK(#REF!),,IF(B3886="Online","Online",IF(LEFT(B3886,1)="E","Online","Offline")))</f>
        <v>Offline</v>
      </c>
      <c r="N3886" s="64">
        <f>IF(ISBLANK(M3886),,H3886*INDEX(Inputs!F:F,MATCH(F3886,Inputs!E:E,0)))</f>
        <v>699</v>
      </c>
      <c r="O3886" s="65"/>
    </row>
    <row r="3887" ht="15.75" customHeight="1" spans="1:15">
      <c r="A3887" s="53" t="s">
        <v>423</v>
      </c>
      <c r="B3887" s="53" t="s">
        <v>125</v>
      </c>
      <c r="C3887" s="53" t="s">
        <v>434</v>
      </c>
      <c r="D3887" s="53" t="s">
        <v>414</v>
      </c>
      <c r="E3887" s="53" t="s">
        <v>415</v>
      </c>
      <c r="F3887" s="56">
        <v>204737</v>
      </c>
      <c r="G3887" s="53" t="s">
        <v>20</v>
      </c>
      <c r="H3887" s="56">
        <v>1</v>
      </c>
      <c r="I3887" s="70" t="s">
        <v>968</v>
      </c>
      <c r="J3887" s="63">
        <f t="shared" si="15"/>
        <v>44777</v>
      </c>
      <c r="K3887" s="64">
        <f>IF(ISBLANK(J3887),,H3887*INDEX(Inputs!G:G,MATCH(F3887,Inputs!E:E,0)))</f>
        <v>729</v>
      </c>
      <c r="L3887" s="65" t="str">
        <f>IF(ISBLANK(J3887),,INDEX(Inputs!D:D,MATCH(F3887,Inputs!E:E,0)))</f>
        <v>850PP Xcite Pro Keyboard &amp; Mouse USB</v>
      </c>
      <c r="M3887" s="65" t="str">
        <f>IF(ISBLANK(#REF!),,IF(B3887="Online","Online",IF(LEFT(B3887,1)="E","Online","Offline")))</f>
        <v>Offline</v>
      </c>
      <c r="N3887" s="64">
        <f>IF(ISBLANK(M3887),,H3887*INDEX(Inputs!F:F,MATCH(F3887,Inputs!E:E,0)))</f>
        <v>799</v>
      </c>
      <c r="O3887" s="65"/>
    </row>
    <row r="3888" ht="15.75" customHeight="1" spans="1:15">
      <c r="A3888" s="53" t="s">
        <v>747</v>
      </c>
      <c r="B3888" s="53" t="s">
        <v>151</v>
      </c>
      <c r="C3888" s="53" t="s">
        <v>748</v>
      </c>
      <c r="D3888" s="53" t="s">
        <v>414</v>
      </c>
      <c r="E3888" s="53" t="s">
        <v>415</v>
      </c>
      <c r="F3888" s="56">
        <v>250874</v>
      </c>
      <c r="G3888" s="53" t="s">
        <v>13</v>
      </c>
      <c r="H3888" s="56">
        <v>1</v>
      </c>
      <c r="I3888" s="70" t="s">
        <v>973</v>
      </c>
      <c r="J3888" s="63">
        <f t="shared" si="15"/>
        <v>44775</v>
      </c>
      <c r="K3888" s="64">
        <f>IF(ISBLANK(J3888),,H3888*INDEX(Inputs!G:G,MATCH(F3888,Inputs!E:E,0)))</f>
        <v>1349</v>
      </c>
      <c r="L3888" s="65" t="str">
        <f>IF(ISBLANK(J3888),,INDEX(Inputs!D:D,MATCH(F3888,Inputs!E:E,0)))</f>
        <v>432BK EvoFox X-Team Gaming Keyboard &amp; Mouse (USB)</v>
      </c>
      <c r="M3888" s="65" t="str">
        <f>IF(ISBLANK(#REF!),,IF(B3888="Online","Online",IF(LEFT(B3888,1)="E","Online","Offline")))</f>
        <v>Offline</v>
      </c>
      <c r="N3888" s="64">
        <f>IF(ISBLANK(M3888),,H3888*INDEX(Inputs!F:F,MATCH(F3888,Inputs!E:E,0)))</f>
        <v>1899</v>
      </c>
      <c r="O3888" s="65"/>
    </row>
    <row r="3889" ht="15.75" customHeight="1" spans="1:15">
      <c r="A3889" s="53" t="s">
        <v>423</v>
      </c>
      <c r="B3889" s="53" t="s">
        <v>199</v>
      </c>
      <c r="C3889" s="53" t="s">
        <v>424</v>
      </c>
      <c r="D3889" s="53" t="s">
        <v>370</v>
      </c>
      <c r="E3889" s="53" t="s">
        <v>410</v>
      </c>
      <c r="F3889" s="56">
        <v>250879</v>
      </c>
      <c r="G3889" s="53" t="s">
        <v>30</v>
      </c>
      <c r="H3889" s="56">
        <v>1</v>
      </c>
      <c r="I3889" s="70" t="s">
        <v>968</v>
      </c>
      <c r="J3889" s="63">
        <f t="shared" si="15"/>
        <v>44777</v>
      </c>
      <c r="K3889" s="64">
        <f>IF(ISBLANK(J3889),,H3889*INDEX(Inputs!G:G,MATCH(F3889,Inputs!E:E,0)))</f>
        <v>699</v>
      </c>
      <c r="L3889" s="65" t="str">
        <f>IF(ISBLANK(J3889),,INDEX(Inputs!D:D,MATCH(F3889,Inputs!E:E,0)))</f>
        <v>597BK Evo Fox Falcon X85 Extra Large Speed Mouse Pad</v>
      </c>
      <c r="M3889" s="65" t="str">
        <f>IF(ISBLANK(#REF!),,IF(B3889="Online","Online",IF(LEFT(B3889,1)="E","Online","Offline")))</f>
        <v>Offline</v>
      </c>
      <c r="N3889" s="64">
        <f>IF(ISBLANK(M3889),,H3889*INDEX(Inputs!F:F,MATCH(F3889,Inputs!E:E,0)))</f>
        <v>1199</v>
      </c>
      <c r="O3889" s="65"/>
    </row>
    <row r="3890" ht="15.75" customHeight="1" spans="1:15">
      <c r="A3890" s="53" t="s">
        <v>423</v>
      </c>
      <c r="B3890" s="53" t="s">
        <v>199</v>
      </c>
      <c r="C3890" s="53" t="s">
        <v>424</v>
      </c>
      <c r="D3890" s="53" t="s">
        <v>370</v>
      </c>
      <c r="E3890" s="53" t="s">
        <v>410</v>
      </c>
      <c r="F3890" s="56">
        <v>250879</v>
      </c>
      <c r="G3890" s="53" t="s">
        <v>30</v>
      </c>
      <c r="H3890" s="56">
        <v>1</v>
      </c>
      <c r="I3890" s="70" t="s">
        <v>970</v>
      </c>
      <c r="J3890" s="63">
        <f t="shared" si="15"/>
        <v>44779</v>
      </c>
      <c r="K3890" s="64">
        <f>IF(ISBLANK(J3890),,H3890*INDEX(Inputs!G:G,MATCH(F3890,Inputs!E:E,0)))</f>
        <v>699</v>
      </c>
      <c r="L3890" s="65" t="str">
        <f>IF(ISBLANK(J3890),,INDEX(Inputs!D:D,MATCH(F3890,Inputs!E:E,0)))</f>
        <v>597BK Evo Fox Falcon X85 Extra Large Speed Mouse Pad</v>
      </c>
      <c r="M3890" s="65" t="str">
        <f>IF(ISBLANK(#REF!),,IF(B3890="Online","Online",IF(LEFT(B3890,1)="E","Online","Offline")))</f>
        <v>Offline</v>
      </c>
      <c r="N3890" s="64">
        <f>IF(ISBLANK(M3890),,H3890*INDEX(Inputs!F:F,MATCH(F3890,Inputs!E:E,0)))</f>
        <v>1199</v>
      </c>
      <c r="O3890" s="65"/>
    </row>
    <row r="3891" ht="15.75" customHeight="1" spans="1:15">
      <c r="A3891" s="53" t="s">
        <v>423</v>
      </c>
      <c r="B3891" s="53" t="s">
        <v>199</v>
      </c>
      <c r="C3891" s="53" t="s">
        <v>424</v>
      </c>
      <c r="D3891" s="53" t="s">
        <v>370</v>
      </c>
      <c r="E3891" s="53" t="s">
        <v>410</v>
      </c>
      <c r="F3891" s="56">
        <v>250879</v>
      </c>
      <c r="G3891" s="53" t="s">
        <v>30</v>
      </c>
      <c r="H3891" s="56">
        <v>1</v>
      </c>
      <c r="I3891" s="70" t="s">
        <v>972</v>
      </c>
      <c r="J3891" s="63">
        <f t="shared" si="15"/>
        <v>44780</v>
      </c>
      <c r="K3891" s="64">
        <f>IF(ISBLANK(J3891),,H3891*INDEX(Inputs!G:G,MATCH(F3891,Inputs!E:E,0)))</f>
        <v>699</v>
      </c>
      <c r="L3891" s="65" t="str">
        <f>IF(ISBLANK(J3891),,INDEX(Inputs!D:D,MATCH(F3891,Inputs!E:E,0)))</f>
        <v>597BK Evo Fox Falcon X85 Extra Large Speed Mouse Pad</v>
      </c>
      <c r="M3891" s="65" t="str">
        <f>IF(ISBLANK(#REF!),,IF(B3891="Online","Online",IF(LEFT(B3891,1)="E","Online","Offline")))</f>
        <v>Offline</v>
      </c>
      <c r="N3891" s="64">
        <f>IF(ISBLANK(M3891),,H3891*INDEX(Inputs!F:F,MATCH(F3891,Inputs!E:E,0)))</f>
        <v>1199</v>
      </c>
      <c r="O3891" s="65"/>
    </row>
    <row r="3892" ht="15.75" customHeight="1" spans="1:15">
      <c r="A3892" s="53" t="s">
        <v>416</v>
      </c>
      <c r="B3892" s="53" t="s">
        <v>91</v>
      </c>
      <c r="C3892" s="53" t="s">
        <v>616</v>
      </c>
      <c r="D3892" s="53" t="s">
        <v>414</v>
      </c>
      <c r="E3892" s="53" t="s">
        <v>415</v>
      </c>
      <c r="F3892" s="56">
        <v>250874</v>
      </c>
      <c r="G3892" s="53" t="s">
        <v>13</v>
      </c>
      <c r="H3892" s="56">
        <v>1</v>
      </c>
      <c r="I3892" s="70" t="s">
        <v>972</v>
      </c>
      <c r="J3892" s="63">
        <f t="shared" si="15"/>
        <v>44780</v>
      </c>
      <c r="K3892" s="64">
        <f>IF(ISBLANK(J3892),,H3892*INDEX(Inputs!G:G,MATCH(F3892,Inputs!E:E,0)))</f>
        <v>1349</v>
      </c>
      <c r="L3892" s="65" t="str">
        <f>IF(ISBLANK(J3892),,INDEX(Inputs!D:D,MATCH(F3892,Inputs!E:E,0)))</f>
        <v>432BK EvoFox X-Team Gaming Keyboard &amp; Mouse (USB)</v>
      </c>
      <c r="M3892" s="65" t="str">
        <f>IF(ISBLANK(#REF!),,IF(B3892="Online","Online",IF(LEFT(B3892,1)="E","Online","Offline")))</f>
        <v>Offline</v>
      </c>
      <c r="N3892" s="64">
        <f>IF(ISBLANK(M3892),,H3892*INDEX(Inputs!F:F,MATCH(F3892,Inputs!E:E,0)))</f>
        <v>1899</v>
      </c>
      <c r="O3892" s="65"/>
    </row>
    <row r="3893" ht="15.75" customHeight="1" spans="1:15">
      <c r="A3893" s="53" t="s">
        <v>509</v>
      </c>
      <c r="B3893" s="53" t="s">
        <v>570</v>
      </c>
      <c r="C3893" s="53" t="s">
        <v>571</v>
      </c>
      <c r="D3893" s="53" t="s">
        <v>414</v>
      </c>
      <c r="E3893" s="53" t="s">
        <v>415</v>
      </c>
      <c r="F3893" s="56">
        <v>250874</v>
      </c>
      <c r="G3893" s="53" t="s">
        <v>13</v>
      </c>
      <c r="H3893" s="56">
        <v>1</v>
      </c>
      <c r="I3893" s="70" t="s">
        <v>973</v>
      </c>
      <c r="J3893" s="63">
        <f t="shared" si="15"/>
        <v>44775</v>
      </c>
      <c r="K3893" s="64">
        <f>IF(ISBLANK(J3893),,H3893*INDEX(Inputs!G:G,MATCH(F3893,Inputs!E:E,0)))</f>
        <v>1349</v>
      </c>
      <c r="L3893" s="65" t="str">
        <f>IF(ISBLANK(J3893),,INDEX(Inputs!D:D,MATCH(F3893,Inputs!E:E,0)))</f>
        <v>432BK EvoFox X-Team Gaming Keyboard &amp; Mouse (USB)</v>
      </c>
      <c r="M3893" s="65" t="str">
        <f>IF(ISBLANK(#REF!),,IF(B3893="Online","Online",IF(LEFT(B3893,1)="E","Online","Offline")))</f>
        <v>Offline</v>
      </c>
      <c r="N3893" s="64">
        <f>IF(ISBLANK(M3893),,H3893*INDEX(Inputs!F:F,MATCH(F3893,Inputs!E:E,0)))</f>
        <v>1899</v>
      </c>
      <c r="O3893" s="65"/>
    </row>
    <row r="3894" ht="15.75" customHeight="1" spans="1:15">
      <c r="A3894" s="53" t="s">
        <v>509</v>
      </c>
      <c r="B3894" s="53" t="s">
        <v>112</v>
      </c>
      <c r="C3894" s="53" t="s">
        <v>510</v>
      </c>
      <c r="D3894" s="53" t="s">
        <v>414</v>
      </c>
      <c r="E3894" s="53" t="s">
        <v>415</v>
      </c>
      <c r="F3894" s="56">
        <v>250874</v>
      </c>
      <c r="G3894" s="53" t="s">
        <v>13</v>
      </c>
      <c r="H3894" s="56">
        <v>1</v>
      </c>
      <c r="I3894" s="70" t="s">
        <v>969</v>
      </c>
      <c r="J3894" s="63">
        <f t="shared" si="15"/>
        <v>44774</v>
      </c>
      <c r="K3894" s="64">
        <f>IF(ISBLANK(J3894),,H3894*INDEX(Inputs!G:G,MATCH(F3894,Inputs!E:E,0)))</f>
        <v>1349</v>
      </c>
      <c r="L3894" s="65" t="str">
        <f>IF(ISBLANK(J3894),,INDEX(Inputs!D:D,MATCH(F3894,Inputs!E:E,0)))</f>
        <v>432BK EvoFox X-Team Gaming Keyboard &amp; Mouse (USB)</v>
      </c>
      <c r="M3894" s="65" t="str">
        <f>IF(ISBLANK(#REF!),,IF(B3894="Online","Online",IF(LEFT(B3894,1)="E","Online","Offline")))</f>
        <v>Offline</v>
      </c>
      <c r="N3894" s="64">
        <f>IF(ISBLANK(M3894),,H3894*INDEX(Inputs!F:F,MATCH(F3894,Inputs!E:E,0)))</f>
        <v>1899</v>
      </c>
      <c r="O3894" s="65"/>
    </row>
    <row r="3895" ht="15.75" customHeight="1" spans="1:15">
      <c r="A3895" s="53" t="s">
        <v>509</v>
      </c>
      <c r="B3895" s="53" t="s">
        <v>112</v>
      </c>
      <c r="C3895" s="53" t="s">
        <v>510</v>
      </c>
      <c r="D3895" s="53" t="s">
        <v>370</v>
      </c>
      <c r="E3895" s="53" t="s">
        <v>410</v>
      </c>
      <c r="F3895" s="56">
        <v>250877</v>
      </c>
      <c r="G3895" s="53" t="s">
        <v>22</v>
      </c>
      <c r="H3895" s="56">
        <v>1</v>
      </c>
      <c r="I3895" s="70" t="s">
        <v>969</v>
      </c>
      <c r="J3895" s="63">
        <f t="shared" si="15"/>
        <v>44774</v>
      </c>
      <c r="K3895" s="64">
        <f>IF(ISBLANK(J3895),,H3895*INDEX(Inputs!G:G,MATCH(F3895,Inputs!E:E,0)))</f>
        <v>349</v>
      </c>
      <c r="L3895" s="65" t="str">
        <f>IF(ISBLANK(J3895),,INDEX(Inputs!D:D,MATCH(F3895,Inputs!E:E,0)))</f>
        <v>595BK Evo Fox Falcon X35 Medium Speed Mouse Pad</v>
      </c>
      <c r="M3895" s="65" t="str">
        <f>IF(ISBLANK(#REF!),,IF(B3895="Online","Online",IF(LEFT(B3895,1)="E","Online","Offline")))</f>
        <v>Offline</v>
      </c>
      <c r="N3895" s="64">
        <f>IF(ISBLANK(M3895),,H3895*INDEX(Inputs!F:F,MATCH(F3895,Inputs!E:E,0)))</f>
        <v>699</v>
      </c>
      <c r="O3895" s="65"/>
    </row>
    <row r="3896" ht="15.75" customHeight="1" spans="1:15">
      <c r="A3896" s="53" t="s">
        <v>509</v>
      </c>
      <c r="B3896" s="53" t="s">
        <v>112</v>
      </c>
      <c r="C3896" s="53" t="s">
        <v>510</v>
      </c>
      <c r="D3896" s="53" t="s">
        <v>370</v>
      </c>
      <c r="E3896" s="53" t="s">
        <v>410</v>
      </c>
      <c r="F3896" s="56">
        <v>250879</v>
      </c>
      <c r="G3896" s="53" t="s">
        <v>30</v>
      </c>
      <c r="H3896" s="56">
        <v>1</v>
      </c>
      <c r="I3896" s="70" t="s">
        <v>972</v>
      </c>
      <c r="J3896" s="63">
        <f t="shared" si="15"/>
        <v>44780</v>
      </c>
      <c r="K3896" s="64">
        <f>IF(ISBLANK(J3896),,H3896*INDEX(Inputs!G:G,MATCH(F3896,Inputs!E:E,0)))</f>
        <v>699</v>
      </c>
      <c r="L3896" s="65" t="str">
        <f>IF(ISBLANK(J3896),,INDEX(Inputs!D:D,MATCH(F3896,Inputs!E:E,0)))</f>
        <v>597BK Evo Fox Falcon X85 Extra Large Speed Mouse Pad</v>
      </c>
      <c r="M3896" s="65" t="str">
        <f>IF(ISBLANK(#REF!),,IF(B3896="Online","Online",IF(LEFT(B3896,1)="E","Online","Offline")))</f>
        <v>Offline</v>
      </c>
      <c r="N3896" s="64">
        <f>IF(ISBLANK(M3896),,H3896*INDEX(Inputs!F:F,MATCH(F3896,Inputs!E:E,0)))</f>
        <v>1199</v>
      </c>
      <c r="O3896" s="65"/>
    </row>
    <row r="3897" ht="15.75" customHeight="1" spans="1:15">
      <c r="A3897" s="53" t="s">
        <v>485</v>
      </c>
      <c r="B3897" s="53" t="s">
        <v>184</v>
      </c>
      <c r="C3897" s="53" t="s">
        <v>612</v>
      </c>
      <c r="D3897" s="53" t="s">
        <v>414</v>
      </c>
      <c r="E3897" s="53" t="s">
        <v>415</v>
      </c>
      <c r="F3897" s="56">
        <v>250875</v>
      </c>
      <c r="G3897" s="53" t="s">
        <v>103</v>
      </c>
      <c r="H3897" s="56">
        <v>1</v>
      </c>
      <c r="I3897" s="70" t="s">
        <v>969</v>
      </c>
      <c r="J3897" s="63">
        <f t="shared" si="15"/>
        <v>44774</v>
      </c>
      <c r="K3897" s="64">
        <f>IF(ISBLANK(J3897),,H3897*INDEX(Inputs!G:G,MATCH(F3897,Inputs!E:E,0)))</f>
        <v>1099</v>
      </c>
      <c r="L3897" s="65" t="str">
        <f>IF(ISBLANK(J3897),,INDEX(Inputs!D:D,MATCH(F3897,Inputs!E:E,0)))</f>
        <v>433BK EvoFox WarHammer Gaming Keyboard (USB)</v>
      </c>
      <c r="M3897" s="65" t="str">
        <f>IF(ISBLANK(#REF!),,IF(B3897="Online","Online",IF(LEFT(B3897,1)="E","Online","Offline")))</f>
        <v>Offline</v>
      </c>
      <c r="N3897" s="64">
        <f>IF(ISBLANK(M3897),,H3897*INDEX(Inputs!F:F,MATCH(F3897,Inputs!E:E,0)))</f>
        <v>1499</v>
      </c>
      <c r="O3897" s="65"/>
    </row>
    <row r="3898" ht="15.75" customHeight="1" spans="1:15">
      <c r="A3898" s="53" t="s">
        <v>932</v>
      </c>
      <c r="B3898" s="53" t="s">
        <v>799</v>
      </c>
      <c r="C3898" s="53" t="s">
        <v>975</v>
      </c>
      <c r="D3898" s="53" t="s">
        <v>414</v>
      </c>
      <c r="E3898" s="53" t="s">
        <v>415</v>
      </c>
      <c r="F3898" s="56">
        <v>250875</v>
      </c>
      <c r="G3898" s="53" t="s">
        <v>103</v>
      </c>
      <c r="H3898" s="56">
        <v>1</v>
      </c>
      <c r="I3898" s="70" t="s">
        <v>972</v>
      </c>
      <c r="J3898" s="63">
        <f t="shared" si="15"/>
        <v>44780</v>
      </c>
      <c r="K3898" s="64">
        <f>IF(ISBLANK(J3898),,H3898*INDEX(Inputs!G:G,MATCH(F3898,Inputs!E:E,0)))</f>
        <v>1099</v>
      </c>
      <c r="L3898" s="65" t="str">
        <f>IF(ISBLANK(J3898),,INDEX(Inputs!D:D,MATCH(F3898,Inputs!E:E,0)))</f>
        <v>433BK EvoFox WarHammer Gaming Keyboard (USB)</v>
      </c>
      <c r="M3898" s="65" t="str">
        <f>IF(ISBLANK(#REF!),,IF(B3898="Online","Online",IF(LEFT(B3898,1)="E","Online","Offline")))</f>
        <v>Offline</v>
      </c>
      <c r="N3898" s="64">
        <f>IF(ISBLANK(M3898),,H3898*INDEX(Inputs!F:F,MATCH(F3898,Inputs!E:E,0)))</f>
        <v>1499</v>
      </c>
      <c r="O3898" s="65"/>
    </row>
    <row r="3899" ht="15.75" customHeight="1" spans="1:15">
      <c r="A3899" s="53" t="s">
        <v>932</v>
      </c>
      <c r="B3899" s="53" t="s">
        <v>799</v>
      </c>
      <c r="C3899" s="53" t="s">
        <v>975</v>
      </c>
      <c r="D3899" s="53" t="s">
        <v>370</v>
      </c>
      <c r="E3899" s="53" t="s">
        <v>410</v>
      </c>
      <c r="F3899" s="56">
        <v>250879</v>
      </c>
      <c r="G3899" s="53" t="s">
        <v>30</v>
      </c>
      <c r="H3899" s="56">
        <v>1</v>
      </c>
      <c r="I3899" s="70" t="s">
        <v>972</v>
      </c>
      <c r="J3899" s="63">
        <f t="shared" si="15"/>
        <v>44780</v>
      </c>
      <c r="K3899" s="64">
        <f>IF(ISBLANK(J3899),,H3899*INDEX(Inputs!G:G,MATCH(F3899,Inputs!E:E,0)))</f>
        <v>699</v>
      </c>
      <c r="L3899" s="65" t="str">
        <f>IF(ISBLANK(J3899),,INDEX(Inputs!D:D,MATCH(F3899,Inputs!E:E,0)))</f>
        <v>597BK Evo Fox Falcon X85 Extra Large Speed Mouse Pad</v>
      </c>
      <c r="M3899" s="65" t="str">
        <f>IF(ISBLANK(#REF!),,IF(B3899="Online","Online",IF(LEFT(B3899,1)="E","Online","Offline")))</f>
        <v>Offline</v>
      </c>
      <c r="N3899" s="64">
        <f>IF(ISBLANK(M3899),,H3899*INDEX(Inputs!F:F,MATCH(F3899,Inputs!E:E,0)))</f>
        <v>1199</v>
      </c>
      <c r="O3899" s="65"/>
    </row>
    <row r="3900" ht="15.75" customHeight="1" spans="1:15">
      <c r="A3900" s="53" t="s">
        <v>478</v>
      </c>
      <c r="B3900" s="53" t="s">
        <v>143</v>
      </c>
      <c r="C3900" s="53" t="s">
        <v>479</v>
      </c>
      <c r="D3900" s="53" t="s">
        <v>370</v>
      </c>
      <c r="E3900" s="53" t="s">
        <v>410</v>
      </c>
      <c r="F3900" s="56">
        <v>250877</v>
      </c>
      <c r="G3900" s="53" t="s">
        <v>22</v>
      </c>
      <c r="H3900" s="56">
        <v>2</v>
      </c>
      <c r="I3900" s="70" t="s">
        <v>969</v>
      </c>
      <c r="J3900" s="63">
        <f t="shared" si="15"/>
        <v>44774</v>
      </c>
      <c r="K3900" s="64">
        <f>IF(ISBLANK(J3900),,H3900*INDEX(Inputs!G:G,MATCH(F3900,Inputs!E:E,0)))</f>
        <v>698</v>
      </c>
      <c r="L3900" s="65" t="str">
        <f>IF(ISBLANK(J3900),,INDEX(Inputs!D:D,MATCH(F3900,Inputs!E:E,0)))</f>
        <v>595BK Evo Fox Falcon X35 Medium Speed Mouse Pad</v>
      </c>
      <c r="M3900" s="65" t="str">
        <f>IF(ISBLANK(#REF!),,IF(B3900="Online","Online",IF(LEFT(B3900,1)="E","Online","Offline")))</f>
        <v>Offline</v>
      </c>
      <c r="N3900" s="64">
        <f>IF(ISBLANK(M3900),,H3900*INDEX(Inputs!F:F,MATCH(F3900,Inputs!E:E,0)))</f>
        <v>1398</v>
      </c>
      <c r="O3900" s="65"/>
    </row>
    <row r="3901" ht="15.75" customHeight="1" spans="1:15">
      <c r="A3901" s="53" t="s">
        <v>478</v>
      </c>
      <c r="B3901" s="53" t="s">
        <v>143</v>
      </c>
      <c r="C3901" s="53" t="s">
        <v>479</v>
      </c>
      <c r="D3901" s="53" t="s">
        <v>370</v>
      </c>
      <c r="E3901" s="53" t="s">
        <v>410</v>
      </c>
      <c r="F3901" s="56">
        <v>250879</v>
      </c>
      <c r="G3901" s="53" t="s">
        <v>30</v>
      </c>
      <c r="H3901" s="56">
        <v>1</v>
      </c>
      <c r="I3901" s="70" t="s">
        <v>969</v>
      </c>
      <c r="J3901" s="63">
        <f t="shared" si="15"/>
        <v>44774</v>
      </c>
      <c r="K3901" s="64">
        <f>IF(ISBLANK(J3901),,H3901*INDEX(Inputs!G:G,MATCH(F3901,Inputs!E:E,0)))</f>
        <v>699</v>
      </c>
      <c r="L3901" s="65" t="str">
        <f>IF(ISBLANK(J3901),,INDEX(Inputs!D:D,MATCH(F3901,Inputs!E:E,0)))</f>
        <v>597BK Evo Fox Falcon X85 Extra Large Speed Mouse Pad</v>
      </c>
      <c r="M3901" s="65" t="str">
        <f>IF(ISBLANK(#REF!),,IF(B3901="Online","Online",IF(LEFT(B3901,1)="E","Online","Offline")))</f>
        <v>Offline</v>
      </c>
      <c r="N3901" s="64">
        <f>IF(ISBLANK(M3901),,H3901*INDEX(Inputs!F:F,MATCH(F3901,Inputs!E:E,0)))</f>
        <v>1199</v>
      </c>
      <c r="O3901" s="65"/>
    </row>
    <row r="3902" ht="15.75" customHeight="1" spans="1:15">
      <c r="A3902" s="53" t="s">
        <v>478</v>
      </c>
      <c r="B3902" s="53" t="s">
        <v>161</v>
      </c>
      <c r="C3902" s="53" t="s">
        <v>976</v>
      </c>
      <c r="D3902" s="53" t="s">
        <v>370</v>
      </c>
      <c r="E3902" s="53" t="s">
        <v>410</v>
      </c>
      <c r="F3902" s="56">
        <v>250877</v>
      </c>
      <c r="G3902" s="53" t="s">
        <v>22</v>
      </c>
      <c r="H3902" s="56">
        <v>1</v>
      </c>
      <c r="I3902" s="70" t="s">
        <v>971</v>
      </c>
      <c r="J3902" s="63">
        <f t="shared" si="15"/>
        <v>44776</v>
      </c>
      <c r="K3902" s="64">
        <f>IF(ISBLANK(J3902),,H3902*INDEX(Inputs!G:G,MATCH(F3902,Inputs!E:E,0)))</f>
        <v>349</v>
      </c>
      <c r="L3902" s="65" t="str">
        <f>IF(ISBLANK(J3902),,INDEX(Inputs!D:D,MATCH(F3902,Inputs!E:E,0)))</f>
        <v>595BK Evo Fox Falcon X35 Medium Speed Mouse Pad</v>
      </c>
      <c r="M3902" s="65" t="str">
        <f>IF(ISBLANK(#REF!),,IF(B3902="Online","Online",IF(LEFT(B3902,1)="E","Online","Offline")))</f>
        <v>Offline</v>
      </c>
      <c r="N3902" s="64">
        <f>IF(ISBLANK(M3902),,H3902*INDEX(Inputs!F:F,MATCH(F3902,Inputs!E:E,0)))</f>
        <v>699</v>
      </c>
      <c r="O3902" s="65"/>
    </row>
    <row r="3903" ht="15.75" customHeight="1" spans="1:15">
      <c r="A3903" s="53" t="s">
        <v>478</v>
      </c>
      <c r="B3903" s="53" t="s">
        <v>173</v>
      </c>
      <c r="C3903" s="53" t="s">
        <v>657</v>
      </c>
      <c r="D3903" s="53" t="s">
        <v>414</v>
      </c>
      <c r="E3903" s="53" t="s">
        <v>415</v>
      </c>
      <c r="F3903" s="56">
        <v>250874</v>
      </c>
      <c r="G3903" s="53" t="s">
        <v>13</v>
      </c>
      <c r="H3903" s="56">
        <v>1</v>
      </c>
      <c r="I3903" s="70" t="s">
        <v>968</v>
      </c>
      <c r="J3903" s="63">
        <f t="shared" si="15"/>
        <v>44777</v>
      </c>
      <c r="K3903" s="64">
        <f>IF(ISBLANK(J3903),,H3903*INDEX(Inputs!G:G,MATCH(F3903,Inputs!E:E,0)))</f>
        <v>1349</v>
      </c>
      <c r="L3903" s="65" t="str">
        <f>IF(ISBLANK(J3903),,INDEX(Inputs!D:D,MATCH(F3903,Inputs!E:E,0)))</f>
        <v>432BK EvoFox X-Team Gaming Keyboard &amp; Mouse (USB)</v>
      </c>
      <c r="M3903" s="65" t="str">
        <f>IF(ISBLANK(#REF!),,IF(B3903="Online","Online",IF(LEFT(B3903,1)="E","Online","Offline")))</f>
        <v>Offline</v>
      </c>
      <c r="N3903" s="64">
        <f>IF(ISBLANK(M3903),,H3903*INDEX(Inputs!F:F,MATCH(F3903,Inputs!E:E,0)))</f>
        <v>1899</v>
      </c>
      <c r="O3903" s="65"/>
    </row>
    <row r="3904" ht="15.75" customHeight="1" spans="1:15">
      <c r="A3904" s="53" t="s">
        <v>914</v>
      </c>
      <c r="B3904" s="53" t="s">
        <v>247</v>
      </c>
      <c r="C3904" s="53" t="s">
        <v>873</v>
      </c>
      <c r="D3904" s="53" t="s">
        <v>464</v>
      </c>
      <c r="E3904" s="53" t="s">
        <v>465</v>
      </c>
      <c r="F3904" s="56">
        <v>250420</v>
      </c>
      <c r="G3904" s="53" t="s">
        <v>50</v>
      </c>
      <c r="H3904" s="56">
        <v>1</v>
      </c>
      <c r="I3904" s="70" t="s">
        <v>970</v>
      </c>
      <c r="J3904" s="63">
        <f t="shared" si="15"/>
        <v>44779</v>
      </c>
      <c r="K3904" s="64">
        <f>IF(ISBLANK(J3904),,H3904*INDEX(Inputs!G:G,MATCH(F3904,Inputs!E:E,0)))</f>
        <v>749</v>
      </c>
      <c r="L3904" s="65" t="str">
        <f>IF(ISBLANK(J3904),,INDEX(Inputs!D:D,MATCH(F3904,Inputs!E:E,0)))</f>
        <v>142BK NeoCase Sleeve MP 450 13-13.3</v>
      </c>
      <c r="M3904" s="65" t="str">
        <f>IF(ISBLANK(#REF!),,IF(B3904="Online","Online",IF(LEFT(B3904,1)="E","Online","Offline")))</f>
        <v>Offline</v>
      </c>
      <c r="N3904" s="64">
        <f>IF(ISBLANK(M3904),,H3904*INDEX(Inputs!F:F,MATCH(F3904,Inputs!E:E,0)))</f>
        <v>1199</v>
      </c>
      <c r="O3904" s="65"/>
    </row>
    <row r="3905" ht="15.75" customHeight="1" spans="1:15">
      <c r="A3905" s="53" t="s">
        <v>915</v>
      </c>
      <c r="B3905" s="53" t="s">
        <v>248</v>
      </c>
      <c r="C3905" s="53" t="s">
        <v>916</v>
      </c>
      <c r="D3905" s="53" t="s">
        <v>414</v>
      </c>
      <c r="E3905" s="53" t="s">
        <v>415</v>
      </c>
      <c r="F3905" s="56">
        <v>204737</v>
      </c>
      <c r="G3905" s="53" t="s">
        <v>20</v>
      </c>
      <c r="H3905" s="56">
        <v>1</v>
      </c>
      <c r="I3905" s="70" t="s">
        <v>970</v>
      </c>
      <c r="J3905" s="63">
        <f t="shared" si="15"/>
        <v>44779</v>
      </c>
      <c r="K3905" s="64">
        <f>IF(ISBLANK(J3905),,H3905*INDEX(Inputs!G:G,MATCH(F3905,Inputs!E:E,0)))</f>
        <v>729</v>
      </c>
      <c r="L3905" s="65" t="str">
        <f>IF(ISBLANK(J3905),,INDEX(Inputs!D:D,MATCH(F3905,Inputs!E:E,0)))</f>
        <v>850PP Xcite Pro Keyboard &amp; Mouse USB</v>
      </c>
      <c r="M3905" s="65" t="str">
        <f>IF(ISBLANK(#REF!),,IF(B3905="Online","Online",IF(LEFT(B3905,1)="E","Online","Offline")))</f>
        <v>Offline</v>
      </c>
      <c r="N3905" s="64">
        <f>IF(ISBLANK(M3905),,H3905*INDEX(Inputs!F:F,MATCH(F3905,Inputs!E:E,0)))</f>
        <v>799</v>
      </c>
      <c r="O3905" s="65"/>
    </row>
    <row r="3906" ht="15.75" customHeight="1" spans="1:15">
      <c r="A3906" s="53" t="s">
        <v>623</v>
      </c>
      <c r="B3906" s="53" t="s">
        <v>144</v>
      </c>
      <c r="C3906" s="53" t="s">
        <v>660</v>
      </c>
      <c r="D3906" s="53" t="s">
        <v>414</v>
      </c>
      <c r="E3906" s="53" t="s">
        <v>415</v>
      </c>
      <c r="F3906" s="56">
        <v>250874</v>
      </c>
      <c r="G3906" s="53" t="s">
        <v>13</v>
      </c>
      <c r="H3906" s="56">
        <v>-1</v>
      </c>
      <c r="I3906" s="70" t="s">
        <v>970</v>
      </c>
      <c r="J3906" s="63">
        <f t="shared" si="15"/>
        <v>44779</v>
      </c>
      <c r="K3906" s="64">
        <f>IF(ISBLANK(J3906),,H3906*INDEX(Inputs!G:G,MATCH(F3906,Inputs!E:E,0)))</f>
        <v>-1349</v>
      </c>
      <c r="L3906" s="65" t="str">
        <f>IF(ISBLANK(J3906),,INDEX(Inputs!D:D,MATCH(F3906,Inputs!E:E,0)))</f>
        <v>432BK EvoFox X-Team Gaming Keyboard &amp; Mouse (USB)</v>
      </c>
      <c r="M3906" s="65" t="str">
        <f>IF(ISBLANK(#REF!),,IF(B3906="Online","Online",IF(LEFT(B3906,1)="E","Online","Offline")))</f>
        <v>Offline</v>
      </c>
      <c r="N3906" s="64">
        <f>IF(ISBLANK(M3906),,H3906*INDEX(Inputs!F:F,MATCH(F3906,Inputs!E:E,0)))</f>
        <v>-1899</v>
      </c>
      <c r="O3906" s="65"/>
    </row>
    <row r="3907" ht="15.75" customHeight="1" spans="1:15">
      <c r="A3907" s="53" t="s">
        <v>623</v>
      </c>
      <c r="B3907" s="53" t="s">
        <v>144</v>
      </c>
      <c r="C3907" s="53" t="s">
        <v>660</v>
      </c>
      <c r="D3907" s="53" t="s">
        <v>414</v>
      </c>
      <c r="E3907" s="53" t="s">
        <v>415</v>
      </c>
      <c r="F3907" s="56">
        <v>250874</v>
      </c>
      <c r="G3907" s="53" t="s">
        <v>13</v>
      </c>
      <c r="H3907" s="56">
        <v>1</v>
      </c>
      <c r="I3907" s="70" t="s">
        <v>969</v>
      </c>
      <c r="J3907" s="63">
        <f t="shared" si="15"/>
        <v>44774</v>
      </c>
      <c r="K3907" s="64">
        <f>IF(ISBLANK(J3907),,H3907*INDEX(Inputs!G:G,MATCH(F3907,Inputs!E:E,0)))</f>
        <v>1349</v>
      </c>
      <c r="L3907" s="65" t="str">
        <f>IF(ISBLANK(J3907),,INDEX(Inputs!D:D,MATCH(F3907,Inputs!E:E,0)))</f>
        <v>432BK EvoFox X-Team Gaming Keyboard &amp; Mouse (USB)</v>
      </c>
      <c r="M3907" s="65" t="str">
        <f>IF(ISBLANK(#REF!),,IF(B3907="Online","Online",IF(LEFT(B3907,1)="E","Online","Offline")))</f>
        <v>Offline</v>
      </c>
      <c r="N3907" s="64">
        <f>IF(ISBLANK(M3907),,H3907*INDEX(Inputs!F:F,MATCH(F3907,Inputs!E:E,0)))</f>
        <v>1899</v>
      </c>
      <c r="O3907" s="65"/>
    </row>
    <row r="3908" ht="15.75" customHeight="1" spans="1:15">
      <c r="A3908" s="53" t="s">
        <v>623</v>
      </c>
      <c r="B3908" s="53" t="s">
        <v>144</v>
      </c>
      <c r="C3908" s="53" t="s">
        <v>660</v>
      </c>
      <c r="D3908" s="53" t="s">
        <v>370</v>
      </c>
      <c r="E3908" s="53" t="s">
        <v>410</v>
      </c>
      <c r="F3908" s="56">
        <v>250877</v>
      </c>
      <c r="G3908" s="53" t="s">
        <v>22</v>
      </c>
      <c r="H3908" s="56">
        <v>1</v>
      </c>
      <c r="I3908" s="70" t="s">
        <v>972</v>
      </c>
      <c r="J3908" s="63">
        <f t="shared" si="15"/>
        <v>44780</v>
      </c>
      <c r="K3908" s="64">
        <f>IF(ISBLANK(J3908),,H3908*INDEX(Inputs!G:G,MATCH(F3908,Inputs!E:E,0)))</f>
        <v>349</v>
      </c>
      <c r="L3908" s="65" t="str">
        <f>IF(ISBLANK(J3908),,INDEX(Inputs!D:D,MATCH(F3908,Inputs!E:E,0)))</f>
        <v>595BK Evo Fox Falcon X35 Medium Speed Mouse Pad</v>
      </c>
      <c r="M3908" s="65" t="str">
        <f>IF(ISBLANK(#REF!),,IF(B3908="Online","Online",IF(LEFT(B3908,1)="E","Online","Offline")))</f>
        <v>Offline</v>
      </c>
      <c r="N3908" s="64">
        <f>IF(ISBLANK(M3908),,H3908*INDEX(Inputs!F:F,MATCH(F3908,Inputs!E:E,0)))</f>
        <v>699</v>
      </c>
      <c r="O3908" s="65"/>
    </row>
    <row r="3909" ht="15.75" customHeight="1" spans="1:15">
      <c r="A3909" s="53" t="s">
        <v>623</v>
      </c>
      <c r="B3909" s="53" t="s">
        <v>144</v>
      </c>
      <c r="C3909" s="53" t="s">
        <v>660</v>
      </c>
      <c r="D3909" s="53" t="s">
        <v>370</v>
      </c>
      <c r="E3909" s="53" t="s">
        <v>410</v>
      </c>
      <c r="F3909" s="56">
        <v>250877</v>
      </c>
      <c r="G3909" s="53" t="s">
        <v>22</v>
      </c>
      <c r="H3909" s="56">
        <v>-1</v>
      </c>
      <c r="I3909" s="70" t="s">
        <v>970</v>
      </c>
      <c r="J3909" s="63">
        <f t="shared" si="15"/>
        <v>44779</v>
      </c>
      <c r="K3909" s="64">
        <f>IF(ISBLANK(J3909),,H3909*INDEX(Inputs!G:G,MATCH(F3909,Inputs!E:E,0)))</f>
        <v>-349</v>
      </c>
      <c r="L3909" s="65" t="str">
        <f>IF(ISBLANK(J3909),,INDEX(Inputs!D:D,MATCH(F3909,Inputs!E:E,0)))</f>
        <v>595BK Evo Fox Falcon X35 Medium Speed Mouse Pad</v>
      </c>
      <c r="M3909" s="65" t="str">
        <f>IF(ISBLANK(#REF!),,IF(B3909="Online","Online",IF(LEFT(B3909,1)="E","Online","Offline")))</f>
        <v>Offline</v>
      </c>
      <c r="N3909" s="64">
        <f>IF(ISBLANK(M3909),,H3909*INDEX(Inputs!F:F,MATCH(F3909,Inputs!E:E,0)))</f>
        <v>-699</v>
      </c>
      <c r="O3909" s="65"/>
    </row>
    <row r="3910" ht="15.75" customHeight="1" spans="1:15">
      <c r="A3910" s="53" t="s">
        <v>623</v>
      </c>
      <c r="B3910" s="53" t="s">
        <v>144</v>
      </c>
      <c r="C3910" s="53" t="s">
        <v>660</v>
      </c>
      <c r="D3910" s="53" t="s">
        <v>370</v>
      </c>
      <c r="E3910" s="53" t="s">
        <v>410</v>
      </c>
      <c r="F3910" s="56">
        <v>250877</v>
      </c>
      <c r="G3910" s="53" t="s">
        <v>22</v>
      </c>
      <c r="H3910" s="56">
        <v>1</v>
      </c>
      <c r="I3910" s="70" t="s">
        <v>969</v>
      </c>
      <c r="J3910" s="63">
        <f t="shared" si="15"/>
        <v>44774</v>
      </c>
      <c r="K3910" s="64">
        <f>IF(ISBLANK(J3910),,H3910*INDEX(Inputs!G:G,MATCH(F3910,Inputs!E:E,0)))</f>
        <v>349</v>
      </c>
      <c r="L3910" s="65" t="str">
        <f>IF(ISBLANK(J3910),,INDEX(Inputs!D:D,MATCH(F3910,Inputs!E:E,0)))</f>
        <v>595BK Evo Fox Falcon X35 Medium Speed Mouse Pad</v>
      </c>
      <c r="M3910" s="65" t="str">
        <f>IF(ISBLANK(#REF!),,IF(B3910="Online","Online",IF(LEFT(B3910,1)="E","Online","Offline")))</f>
        <v>Offline</v>
      </c>
      <c r="N3910" s="64">
        <f>IF(ISBLANK(M3910),,H3910*INDEX(Inputs!F:F,MATCH(F3910,Inputs!E:E,0)))</f>
        <v>699</v>
      </c>
      <c r="O3910" s="65"/>
    </row>
    <row r="3911" ht="15.75" customHeight="1" spans="1:15">
      <c r="A3911" s="53" t="s">
        <v>623</v>
      </c>
      <c r="B3911" s="53" t="s">
        <v>144</v>
      </c>
      <c r="C3911" s="53" t="s">
        <v>660</v>
      </c>
      <c r="D3911" s="53" t="s">
        <v>370</v>
      </c>
      <c r="E3911" s="53" t="s">
        <v>410</v>
      </c>
      <c r="F3911" s="56">
        <v>250879</v>
      </c>
      <c r="G3911" s="53" t="s">
        <v>30</v>
      </c>
      <c r="H3911" s="56">
        <v>1</v>
      </c>
      <c r="I3911" s="70" t="s">
        <v>971</v>
      </c>
      <c r="J3911" s="63">
        <f t="shared" si="15"/>
        <v>44776</v>
      </c>
      <c r="K3911" s="64">
        <f>IF(ISBLANK(J3911),,H3911*INDEX(Inputs!G:G,MATCH(F3911,Inputs!E:E,0)))</f>
        <v>699</v>
      </c>
      <c r="L3911" s="65" t="str">
        <f>IF(ISBLANK(J3911),,INDEX(Inputs!D:D,MATCH(F3911,Inputs!E:E,0)))</f>
        <v>597BK Evo Fox Falcon X85 Extra Large Speed Mouse Pad</v>
      </c>
      <c r="M3911" s="65" t="str">
        <f>IF(ISBLANK(#REF!),,IF(B3911="Online","Online",IF(LEFT(B3911,1)="E","Online","Offline")))</f>
        <v>Offline</v>
      </c>
      <c r="N3911" s="64">
        <f>IF(ISBLANK(M3911),,H3911*INDEX(Inputs!F:F,MATCH(F3911,Inputs!E:E,0)))</f>
        <v>1199</v>
      </c>
      <c r="O3911" s="65"/>
    </row>
    <row r="3912" ht="15.75" customHeight="1" spans="1:15">
      <c r="A3912" s="53" t="s">
        <v>574</v>
      </c>
      <c r="B3912" s="53" t="s">
        <v>134</v>
      </c>
      <c r="C3912" s="53" t="s">
        <v>575</v>
      </c>
      <c r="D3912" s="53" t="s">
        <v>414</v>
      </c>
      <c r="E3912" s="53" t="s">
        <v>415</v>
      </c>
      <c r="F3912" s="56">
        <v>250874</v>
      </c>
      <c r="G3912" s="53" t="s">
        <v>13</v>
      </c>
      <c r="H3912" s="56">
        <v>1</v>
      </c>
      <c r="I3912" s="70" t="s">
        <v>974</v>
      </c>
      <c r="J3912" s="63">
        <f t="shared" si="15"/>
        <v>44778</v>
      </c>
      <c r="K3912" s="64">
        <f>IF(ISBLANK(J3912),,H3912*INDEX(Inputs!G:G,MATCH(F3912,Inputs!E:E,0)))</f>
        <v>1349</v>
      </c>
      <c r="L3912" s="65" t="str">
        <f>IF(ISBLANK(J3912),,INDEX(Inputs!D:D,MATCH(F3912,Inputs!E:E,0)))</f>
        <v>432BK EvoFox X-Team Gaming Keyboard &amp; Mouse (USB)</v>
      </c>
      <c r="M3912" s="65" t="str">
        <f>IF(ISBLANK(#REF!),,IF(B3912="Online","Online",IF(LEFT(B3912,1)="E","Online","Offline")))</f>
        <v>Offline</v>
      </c>
      <c r="N3912" s="64">
        <f>IF(ISBLANK(M3912),,H3912*INDEX(Inputs!F:F,MATCH(F3912,Inputs!E:E,0)))</f>
        <v>1899</v>
      </c>
      <c r="O3912" s="65"/>
    </row>
    <row r="3913" ht="15.75" customHeight="1" spans="1:15">
      <c r="A3913" s="53" t="s">
        <v>574</v>
      </c>
      <c r="B3913" s="53" t="s">
        <v>134</v>
      </c>
      <c r="C3913" s="53" t="s">
        <v>575</v>
      </c>
      <c r="D3913" s="53" t="s">
        <v>370</v>
      </c>
      <c r="E3913" s="53" t="s">
        <v>410</v>
      </c>
      <c r="F3913" s="56">
        <v>250879</v>
      </c>
      <c r="G3913" s="53" t="s">
        <v>30</v>
      </c>
      <c r="H3913" s="56">
        <v>1</v>
      </c>
      <c r="I3913" s="70" t="s">
        <v>974</v>
      </c>
      <c r="J3913" s="63">
        <f t="shared" si="15"/>
        <v>44778</v>
      </c>
      <c r="K3913" s="64">
        <f>IF(ISBLANK(J3913),,H3913*INDEX(Inputs!G:G,MATCH(F3913,Inputs!E:E,0)))</f>
        <v>699</v>
      </c>
      <c r="L3913" s="65" t="str">
        <f>IF(ISBLANK(J3913),,INDEX(Inputs!D:D,MATCH(F3913,Inputs!E:E,0)))</f>
        <v>597BK Evo Fox Falcon X85 Extra Large Speed Mouse Pad</v>
      </c>
      <c r="M3913" s="65" t="str">
        <f>IF(ISBLANK(#REF!),,IF(B3913="Online","Online",IF(LEFT(B3913,1)="E","Online","Offline")))</f>
        <v>Offline</v>
      </c>
      <c r="N3913" s="64">
        <f>IF(ISBLANK(M3913),,H3913*INDEX(Inputs!F:F,MATCH(F3913,Inputs!E:E,0)))</f>
        <v>1199</v>
      </c>
      <c r="O3913" s="65"/>
    </row>
    <row r="3914" ht="15.75" customHeight="1" spans="1:15">
      <c r="A3914" s="53" t="s">
        <v>476</v>
      </c>
      <c r="B3914" s="53" t="s">
        <v>138</v>
      </c>
      <c r="C3914" s="53" t="s">
        <v>477</v>
      </c>
      <c r="D3914" s="53" t="s">
        <v>370</v>
      </c>
      <c r="E3914" s="53" t="s">
        <v>410</v>
      </c>
      <c r="F3914" s="56">
        <v>250877</v>
      </c>
      <c r="G3914" s="53" t="s">
        <v>22</v>
      </c>
      <c r="H3914" s="56">
        <v>1</v>
      </c>
      <c r="I3914" s="70" t="s">
        <v>969</v>
      </c>
      <c r="J3914" s="63">
        <f t="shared" si="15"/>
        <v>44774</v>
      </c>
      <c r="K3914" s="64">
        <f>IF(ISBLANK(J3914),,H3914*INDEX(Inputs!G:G,MATCH(F3914,Inputs!E:E,0)))</f>
        <v>349</v>
      </c>
      <c r="L3914" s="65" t="str">
        <f>IF(ISBLANK(J3914),,INDEX(Inputs!D:D,MATCH(F3914,Inputs!E:E,0)))</f>
        <v>595BK Evo Fox Falcon X35 Medium Speed Mouse Pad</v>
      </c>
      <c r="M3914" s="65" t="str">
        <f>IF(ISBLANK(#REF!),,IF(B3914="Online","Online",IF(LEFT(B3914,1)="E","Online","Offline")))</f>
        <v>Offline</v>
      </c>
      <c r="N3914" s="64">
        <f>IF(ISBLANK(M3914),,H3914*INDEX(Inputs!F:F,MATCH(F3914,Inputs!E:E,0)))</f>
        <v>699</v>
      </c>
      <c r="O3914" s="65"/>
    </row>
    <row r="3915" ht="15.75" customHeight="1" spans="1:15">
      <c r="A3915" s="53" t="s">
        <v>458</v>
      </c>
      <c r="B3915" s="53" t="s">
        <v>701</v>
      </c>
      <c r="C3915" s="53" t="s">
        <v>702</v>
      </c>
      <c r="D3915" s="53" t="s">
        <v>414</v>
      </c>
      <c r="E3915" s="53" t="s">
        <v>415</v>
      </c>
      <c r="F3915" s="56">
        <v>204736</v>
      </c>
      <c r="G3915" s="53" t="s">
        <v>19</v>
      </c>
      <c r="H3915" s="56">
        <v>1</v>
      </c>
      <c r="I3915" s="70" t="s">
        <v>969</v>
      </c>
      <c r="J3915" s="63">
        <f t="shared" si="15"/>
        <v>44774</v>
      </c>
      <c r="K3915" s="64">
        <f>IF(ISBLANK(J3915),,H3915*INDEX(Inputs!G:G,MATCH(F3915,Inputs!E:E,0)))</f>
        <v>549</v>
      </c>
      <c r="L3915" s="65" t="str">
        <f>IF(ISBLANK(J3915),,INDEX(Inputs!D:D,MATCH(F3915,Inputs!E:E,0)))</f>
        <v>851PP Xcite Pro Keyboard USB</v>
      </c>
      <c r="M3915" s="65" t="str">
        <f>IF(ISBLANK(#REF!),,IF(B3915="Online","Online",IF(LEFT(B3915,1)="E","Online","Offline")))</f>
        <v>Offline</v>
      </c>
      <c r="N3915" s="64">
        <f>IF(ISBLANK(M3915),,H3915*INDEX(Inputs!F:F,MATCH(F3915,Inputs!E:E,0)))</f>
        <v>599</v>
      </c>
      <c r="O3915" s="65"/>
    </row>
    <row r="3916" ht="15.75" customHeight="1" spans="1:15">
      <c r="A3916" s="53" t="s">
        <v>458</v>
      </c>
      <c r="B3916" s="53" t="s">
        <v>701</v>
      </c>
      <c r="C3916" s="53" t="s">
        <v>702</v>
      </c>
      <c r="D3916" s="53" t="s">
        <v>370</v>
      </c>
      <c r="E3916" s="53" t="s">
        <v>410</v>
      </c>
      <c r="F3916" s="56">
        <v>250877</v>
      </c>
      <c r="G3916" s="53" t="s">
        <v>22</v>
      </c>
      <c r="H3916" s="56">
        <v>1</v>
      </c>
      <c r="I3916" s="70" t="s">
        <v>969</v>
      </c>
      <c r="J3916" s="63">
        <f t="shared" si="15"/>
        <v>44774</v>
      </c>
      <c r="K3916" s="64">
        <f>IF(ISBLANK(J3916),,H3916*INDEX(Inputs!G:G,MATCH(F3916,Inputs!E:E,0)))</f>
        <v>349</v>
      </c>
      <c r="L3916" s="65" t="str">
        <f>IF(ISBLANK(J3916),,INDEX(Inputs!D:D,MATCH(F3916,Inputs!E:E,0)))</f>
        <v>595BK Evo Fox Falcon X35 Medium Speed Mouse Pad</v>
      </c>
      <c r="M3916" s="65" t="str">
        <f>IF(ISBLANK(#REF!),,IF(B3916="Online","Online",IF(LEFT(B3916,1)="E","Online","Offline")))</f>
        <v>Offline</v>
      </c>
      <c r="N3916" s="64">
        <f>IF(ISBLANK(M3916),,H3916*INDEX(Inputs!F:F,MATCH(F3916,Inputs!E:E,0)))</f>
        <v>699</v>
      </c>
      <c r="O3916" s="65"/>
    </row>
    <row r="3917" ht="15.75" customHeight="1" spans="1:15">
      <c r="A3917" s="53" t="s">
        <v>458</v>
      </c>
      <c r="B3917" s="53" t="s">
        <v>21</v>
      </c>
      <c r="C3917" s="53" t="s">
        <v>489</v>
      </c>
      <c r="D3917" s="53" t="s">
        <v>370</v>
      </c>
      <c r="E3917" s="53" t="s">
        <v>410</v>
      </c>
      <c r="F3917" s="56">
        <v>250423</v>
      </c>
      <c r="G3917" s="53" t="s">
        <v>11</v>
      </c>
      <c r="H3917" s="56">
        <v>1</v>
      </c>
      <c r="I3917" s="70" t="s">
        <v>973</v>
      </c>
      <c r="J3917" s="63">
        <f t="shared" si="15"/>
        <v>44775</v>
      </c>
      <c r="K3917" s="64">
        <f>IF(ISBLANK(J3917),,H3917*INDEX(Inputs!G:G,MATCH(F3917,Inputs!E:E,0)))</f>
        <v>759</v>
      </c>
      <c r="L3917" s="65" t="str">
        <f>IF(ISBLANK(J3917),,INDEX(Inputs!D:D,MATCH(F3917,Inputs!E:E,0)))</f>
        <v>650GR Ergo View Laptop Stand-Grey</v>
      </c>
      <c r="M3917" s="65" t="str">
        <f>IF(ISBLANK(#REF!),,IF(B3917="Online","Online",IF(LEFT(B3917,1)="E","Online","Offline")))</f>
        <v>Offline</v>
      </c>
      <c r="N3917" s="64">
        <f>IF(ISBLANK(M3917),,H3917*INDEX(Inputs!F:F,MATCH(F3917,Inputs!E:E,0)))</f>
        <v>899</v>
      </c>
      <c r="O3917" s="65"/>
    </row>
    <row r="3918" ht="15.75" customHeight="1" spans="1:15">
      <c r="A3918" s="53" t="s">
        <v>458</v>
      </c>
      <c r="B3918" s="53" t="s">
        <v>21</v>
      </c>
      <c r="C3918" s="53" t="s">
        <v>489</v>
      </c>
      <c r="D3918" s="53" t="s">
        <v>370</v>
      </c>
      <c r="E3918" s="53" t="s">
        <v>410</v>
      </c>
      <c r="F3918" s="56">
        <v>250877</v>
      </c>
      <c r="G3918" s="53" t="s">
        <v>22</v>
      </c>
      <c r="H3918" s="56">
        <v>1</v>
      </c>
      <c r="I3918" s="70" t="s">
        <v>973</v>
      </c>
      <c r="J3918" s="63">
        <f t="shared" si="15"/>
        <v>44775</v>
      </c>
      <c r="K3918" s="64">
        <f>IF(ISBLANK(J3918),,H3918*INDEX(Inputs!G:G,MATCH(F3918,Inputs!E:E,0)))</f>
        <v>349</v>
      </c>
      <c r="L3918" s="65" t="str">
        <f>IF(ISBLANK(J3918),,INDEX(Inputs!D:D,MATCH(F3918,Inputs!E:E,0)))</f>
        <v>595BK Evo Fox Falcon X35 Medium Speed Mouse Pad</v>
      </c>
      <c r="M3918" s="65" t="str">
        <f>IF(ISBLANK(#REF!),,IF(B3918="Online","Online",IF(LEFT(B3918,1)="E","Online","Offline")))</f>
        <v>Offline</v>
      </c>
      <c r="N3918" s="64">
        <f>IF(ISBLANK(M3918),,H3918*INDEX(Inputs!F:F,MATCH(F3918,Inputs!E:E,0)))</f>
        <v>699</v>
      </c>
      <c r="O3918" s="65"/>
    </row>
    <row r="3919" ht="15.75" customHeight="1" spans="1:15">
      <c r="A3919" s="53" t="s">
        <v>454</v>
      </c>
      <c r="B3919" s="53" t="s">
        <v>33</v>
      </c>
      <c r="C3919" s="53" t="s">
        <v>455</v>
      </c>
      <c r="D3919" s="53" t="s">
        <v>370</v>
      </c>
      <c r="E3919" s="53" t="s">
        <v>371</v>
      </c>
      <c r="F3919" s="56">
        <v>250417</v>
      </c>
      <c r="G3919" s="53" t="s">
        <v>39</v>
      </c>
      <c r="H3919" s="56">
        <v>1</v>
      </c>
      <c r="I3919" s="70" t="s">
        <v>973</v>
      </c>
      <c r="J3919" s="63">
        <f t="shared" si="15"/>
        <v>44775</v>
      </c>
      <c r="K3919" s="64">
        <f>IF(ISBLANK(J3919),,H3919*INDEX(Inputs!G:G,MATCH(F3919,Inputs!E:E,0)))</f>
        <v>929</v>
      </c>
      <c r="L3919" s="65" t="str">
        <f>IF(ISBLANK(J3919),,INDEX(Inputs!D:D,MATCH(F3919,Inputs!E:E,0)))</f>
        <v>416PP Super Speed Hub 4 Port USB 3.0</v>
      </c>
      <c r="M3919" s="65" t="str">
        <f>IF(ISBLANK(#REF!),,IF(B3919="Online","Online",IF(LEFT(B3919,1)="E","Online","Offline")))</f>
        <v>Offline</v>
      </c>
      <c r="N3919" s="64">
        <f>IF(ISBLANK(M3919),,H3919*INDEX(Inputs!F:F,MATCH(F3919,Inputs!E:E,0)))</f>
        <v>1499</v>
      </c>
      <c r="O3919" s="65"/>
    </row>
    <row r="3920" ht="15.75" customHeight="1" spans="1:15">
      <c r="A3920" s="53" t="s">
        <v>454</v>
      </c>
      <c r="B3920" s="53" t="s">
        <v>33</v>
      </c>
      <c r="C3920" s="53" t="s">
        <v>455</v>
      </c>
      <c r="D3920" s="53" t="s">
        <v>414</v>
      </c>
      <c r="E3920" s="53" t="s">
        <v>415</v>
      </c>
      <c r="F3920" s="56">
        <v>250873</v>
      </c>
      <c r="G3920" s="53" t="s">
        <v>12</v>
      </c>
      <c r="H3920" s="56">
        <v>1</v>
      </c>
      <c r="I3920" s="70" t="s">
        <v>970</v>
      </c>
      <c r="J3920" s="63">
        <f t="shared" si="15"/>
        <v>44779</v>
      </c>
      <c r="K3920" s="64">
        <f>IF(ISBLANK(J3920),,H3920*INDEX(Inputs!G:G,MATCH(F3920,Inputs!E:E,0)))</f>
        <v>999</v>
      </c>
      <c r="L3920" s="65" t="str">
        <f>IF(ISBLANK(J3920),,INDEX(Inputs!D:D,MATCH(F3920,Inputs!E:E,0)))</f>
        <v>422BK Evo Fox Fireblade Gaming Keyboard USB</v>
      </c>
      <c r="M3920" s="65" t="str">
        <f>IF(ISBLANK(#REF!),,IF(B3920="Online","Online",IF(LEFT(B3920,1)="E","Online","Offline")))</f>
        <v>Offline</v>
      </c>
      <c r="N3920" s="64">
        <f>IF(ISBLANK(M3920),,H3920*INDEX(Inputs!F:F,MATCH(F3920,Inputs!E:E,0)))</f>
        <v>1299</v>
      </c>
      <c r="O3920" s="65"/>
    </row>
    <row r="3921" ht="15.75" customHeight="1" spans="1:15">
      <c r="A3921" s="53" t="s">
        <v>454</v>
      </c>
      <c r="B3921" s="53" t="s">
        <v>33</v>
      </c>
      <c r="C3921" s="53" t="s">
        <v>455</v>
      </c>
      <c r="D3921" s="53" t="s">
        <v>370</v>
      </c>
      <c r="E3921" s="53" t="s">
        <v>410</v>
      </c>
      <c r="F3921" s="56">
        <v>250879</v>
      </c>
      <c r="G3921" s="53" t="s">
        <v>30</v>
      </c>
      <c r="H3921" s="56">
        <v>1</v>
      </c>
      <c r="I3921" s="70" t="s">
        <v>970</v>
      </c>
      <c r="J3921" s="63">
        <f t="shared" si="15"/>
        <v>44779</v>
      </c>
      <c r="K3921" s="64">
        <f>IF(ISBLANK(J3921),,H3921*INDEX(Inputs!G:G,MATCH(F3921,Inputs!E:E,0)))</f>
        <v>699</v>
      </c>
      <c r="L3921" s="65" t="str">
        <f>IF(ISBLANK(J3921),,INDEX(Inputs!D:D,MATCH(F3921,Inputs!E:E,0)))</f>
        <v>597BK Evo Fox Falcon X85 Extra Large Speed Mouse Pad</v>
      </c>
      <c r="M3921" s="65" t="str">
        <f>IF(ISBLANK(#REF!),,IF(B3921="Online","Online",IF(LEFT(B3921,1)="E","Online","Offline")))</f>
        <v>Offline</v>
      </c>
      <c r="N3921" s="64">
        <f>IF(ISBLANK(M3921),,H3921*INDEX(Inputs!F:F,MATCH(F3921,Inputs!E:E,0)))</f>
        <v>1199</v>
      </c>
      <c r="O3921" s="65"/>
    </row>
    <row r="3922" ht="15.75" customHeight="1" spans="1:15">
      <c r="A3922" s="53" t="s">
        <v>447</v>
      </c>
      <c r="B3922" s="53" t="s">
        <v>61</v>
      </c>
      <c r="C3922" s="53" t="s">
        <v>456</v>
      </c>
      <c r="D3922" s="53" t="s">
        <v>414</v>
      </c>
      <c r="E3922" s="53" t="s">
        <v>415</v>
      </c>
      <c r="F3922" s="56">
        <v>204737</v>
      </c>
      <c r="G3922" s="53" t="s">
        <v>20</v>
      </c>
      <c r="H3922" s="56">
        <v>1</v>
      </c>
      <c r="I3922" s="70" t="s">
        <v>969</v>
      </c>
      <c r="J3922" s="63">
        <f t="shared" si="15"/>
        <v>44774</v>
      </c>
      <c r="K3922" s="64">
        <f>IF(ISBLANK(J3922),,H3922*INDEX(Inputs!G:G,MATCH(F3922,Inputs!E:E,0)))</f>
        <v>729</v>
      </c>
      <c r="L3922" s="65" t="str">
        <f>IF(ISBLANK(J3922),,INDEX(Inputs!D:D,MATCH(F3922,Inputs!E:E,0)))</f>
        <v>850PP Xcite Pro Keyboard &amp; Mouse USB</v>
      </c>
      <c r="M3922" s="65" t="str">
        <f>IF(ISBLANK(#REF!),,IF(B3922="Online","Online",IF(LEFT(B3922,1)="E","Online","Offline")))</f>
        <v>Offline</v>
      </c>
      <c r="N3922" s="64">
        <f>IF(ISBLANK(M3922),,H3922*INDEX(Inputs!F:F,MATCH(F3922,Inputs!E:E,0)))</f>
        <v>799</v>
      </c>
      <c r="O3922" s="65"/>
    </row>
    <row r="3923" ht="15.75" customHeight="1" spans="1:15">
      <c r="A3923" s="53" t="s">
        <v>447</v>
      </c>
      <c r="B3923" s="53" t="s">
        <v>61</v>
      </c>
      <c r="C3923" s="53" t="s">
        <v>456</v>
      </c>
      <c r="D3923" s="53" t="s">
        <v>414</v>
      </c>
      <c r="E3923" s="53" t="s">
        <v>415</v>
      </c>
      <c r="F3923" s="56">
        <v>250424</v>
      </c>
      <c r="G3923" s="53" t="s">
        <v>15</v>
      </c>
      <c r="H3923" s="56">
        <v>1</v>
      </c>
      <c r="I3923" s="70" t="s">
        <v>970</v>
      </c>
      <c r="J3923" s="63">
        <f t="shared" si="15"/>
        <v>44779</v>
      </c>
      <c r="K3923" s="64">
        <f>IF(ISBLANK(J3923),,H3923*INDEX(Inputs!G:G,MATCH(F3923,Inputs!E:E,0)))</f>
        <v>999</v>
      </c>
      <c r="L3923" s="65" t="str">
        <f>IF(ISBLANK(J3923),,INDEX(Inputs!D:D,MATCH(F3923,Inputs!E:E,0)))</f>
        <v>419V2 PRIMUS Wireless Desktop V2</v>
      </c>
      <c r="M3923" s="65" t="str">
        <f>IF(ISBLANK(#REF!),,IF(B3923="Online","Online",IF(LEFT(B3923,1)="E","Online","Offline")))</f>
        <v>Offline</v>
      </c>
      <c r="N3923" s="64">
        <f>IF(ISBLANK(M3923),,H3923*INDEX(Inputs!F:F,MATCH(F3923,Inputs!E:E,0)))</f>
        <v>1199</v>
      </c>
      <c r="O3923" s="65"/>
    </row>
    <row r="3924" ht="15.75" customHeight="1" spans="1:15">
      <c r="A3924" s="53" t="s">
        <v>447</v>
      </c>
      <c r="B3924" s="53" t="s">
        <v>61</v>
      </c>
      <c r="C3924" s="53" t="s">
        <v>456</v>
      </c>
      <c r="D3924" s="53" t="s">
        <v>370</v>
      </c>
      <c r="E3924" s="53" t="s">
        <v>410</v>
      </c>
      <c r="F3924" s="56">
        <v>250877</v>
      </c>
      <c r="G3924" s="53" t="s">
        <v>22</v>
      </c>
      <c r="H3924" s="56">
        <v>2</v>
      </c>
      <c r="I3924" s="70" t="s">
        <v>973</v>
      </c>
      <c r="J3924" s="63">
        <f t="shared" si="15"/>
        <v>44775</v>
      </c>
      <c r="K3924" s="64">
        <f>IF(ISBLANK(J3924),,H3924*INDEX(Inputs!G:G,MATCH(F3924,Inputs!E:E,0)))</f>
        <v>698</v>
      </c>
      <c r="L3924" s="65" t="str">
        <f>IF(ISBLANK(J3924),,INDEX(Inputs!D:D,MATCH(F3924,Inputs!E:E,0)))</f>
        <v>595BK Evo Fox Falcon X35 Medium Speed Mouse Pad</v>
      </c>
      <c r="M3924" s="65" t="str">
        <f>IF(ISBLANK(#REF!),,IF(B3924="Online","Online",IF(LEFT(B3924,1)="E","Online","Offline")))</f>
        <v>Offline</v>
      </c>
      <c r="N3924" s="64">
        <f>IF(ISBLANK(M3924),,H3924*INDEX(Inputs!F:F,MATCH(F3924,Inputs!E:E,0)))</f>
        <v>1398</v>
      </c>
      <c r="O3924" s="65"/>
    </row>
    <row r="3925" ht="15.75" customHeight="1" spans="1:15">
      <c r="A3925" s="53" t="s">
        <v>447</v>
      </c>
      <c r="B3925" s="53" t="s">
        <v>61</v>
      </c>
      <c r="C3925" s="53" t="s">
        <v>456</v>
      </c>
      <c r="D3925" s="53" t="s">
        <v>370</v>
      </c>
      <c r="E3925" s="53" t="s">
        <v>410</v>
      </c>
      <c r="F3925" s="56">
        <v>250879</v>
      </c>
      <c r="G3925" s="53" t="s">
        <v>30</v>
      </c>
      <c r="H3925" s="56">
        <v>2</v>
      </c>
      <c r="I3925" s="70" t="s">
        <v>973</v>
      </c>
      <c r="J3925" s="63">
        <f t="shared" si="15"/>
        <v>44775</v>
      </c>
      <c r="K3925" s="64">
        <f>IF(ISBLANK(J3925),,H3925*INDEX(Inputs!G:G,MATCH(F3925,Inputs!E:E,0)))</f>
        <v>1398</v>
      </c>
      <c r="L3925" s="65" t="str">
        <f>IF(ISBLANK(J3925),,INDEX(Inputs!D:D,MATCH(F3925,Inputs!E:E,0)))</f>
        <v>597BK Evo Fox Falcon X85 Extra Large Speed Mouse Pad</v>
      </c>
      <c r="M3925" s="65" t="str">
        <f>IF(ISBLANK(#REF!),,IF(B3925="Online","Online",IF(LEFT(B3925,1)="E","Online","Offline")))</f>
        <v>Offline</v>
      </c>
      <c r="N3925" s="64">
        <f>IF(ISBLANK(M3925),,H3925*INDEX(Inputs!F:F,MATCH(F3925,Inputs!E:E,0)))</f>
        <v>2398</v>
      </c>
      <c r="O3925" s="65"/>
    </row>
    <row r="3926" ht="15.75" customHeight="1" spans="1:15">
      <c r="A3926" s="53" t="s">
        <v>447</v>
      </c>
      <c r="B3926" s="53" t="s">
        <v>61</v>
      </c>
      <c r="C3926" s="53" t="s">
        <v>456</v>
      </c>
      <c r="D3926" s="53" t="s">
        <v>370</v>
      </c>
      <c r="E3926" s="53" t="s">
        <v>410</v>
      </c>
      <c r="F3926" s="56">
        <v>250879</v>
      </c>
      <c r="G3926" s="53" t="s">
        <v>30</v>
      </c>
      <c r="H3926" s="56">
        <v>1</v>
      </c>
      <c r="I3926" s="70" t="s">
        <v>969</v>
      </c>
      <c r="J3926" s="63">
        <f t="shared" si="15"/>
        <v>44774</v>
      </c>
      <c r="K3926" s="64">
        <f>IF(ISBLANK(J3926),,H3926*INDEX(Inputs!G:G,MATCH(F3926,Inputs!E:E,0)))</f>
        <v>699</v>
      </c>
      <c r="L3926" s="65" t="str">
        <f>IF(ISBLANK(J3926),,INDEX(Inputs!D:D,MATCH(F3926,Inputs!E:E,0)))</f>
        <v>597BK Evo Fox Falcon X85 Extra Large Speed Mouse Pad</v>
      </c>
      <c r="M3926" s="65" t="str">
        <f>IF(ISBLANK(#REF!),,IF(B3926="Online","Online",IF(LEFT(B3926,1)="E","Online","Offline")))</f>
        <v>Offline</v>
      </c>
      <c r="N3926" s="64">
        <f>IF(ISBLANK(M3926),,H3926*INDEX(Inputs!F:F,MATCH(F3926,Inputs!E:E,0)))</f>
        <v>1199</v>
      </c>
      <c r="O3926" s="65"/>
    </row>
    <row r="3927" ht="15.75" customHeight="1" spans="1:15">
      <c r="A3927" s="53" t="s">
        <v>447</v>
      </c>
      <c r="B3927" s="53" t="s">
        <v>608</v>
      </c>
      <c r="C3927" s="53" t="s">
        <v>609</v>
      </c>
      <c r="D3927" s="53" t="s">
        <v>370</v>
      </c>
      <c r="E3927" s="53" t="s">
        <v>410</v>
      </c>
      <c r="F3927" s="56">
        <v>250879</v>
      </c>
      <c r="G3927" s="53" t="s">
        <v>30</v>
      </c>
      <c r="H3927" s="56">
        <v>2</v>
      </c>
      <c r="I3927" s="70" t="s">
        <v>972</v>
      </c>
      <c r="J3927" s="63">
        <f t="shared" si="15"/>
        <v>44780</v>
      </c>
      <c r="K3927" s="64">
        <f>IF(ISBLANK(J3927),,H3927*INDEX(Inputs!G:G,MATCH(F3927,Inputs!E:E,0)))</f>
        <v>1398</v>
      </c>
      <c r="L3927" s="65" t="str">
        <f>IF(ISBLANK(J3927),,INDEX(Inputs!D:D,MATCH(F3927,Inputs!E:E,0)))</f>
        <v>597BK Evo Fox Falcon X85 Extra Large Speed Mouse Pad</v>
      </c>
      <c r="M3927" s="65" t="str">
        <f>IF(ISBLANK(#REF!),,IF(B3927="Online","Online",IF(LEFT(B3927,1)="E","Online","Offline")))</f>
        <v>Offline</v>
      </c>
      <c r="N3927" s="64">
        <f>IF(ISBLANK(M3927),,H3927*INDEX(Inputs!F:F,MATCH(F3927,Inputs!E:E,0)))</f>
        <v>2398</v>
      </c>
      <c r="O3927" s="65"/>
    </row>
    <row r="3928" ht="15.75" customHeight="1" spans="1:15">
      <c r="A3928" s="53" t="s">
        <v>458</v>
      </c>
      <c r="B3928" s="53" t="s">
        <v>106</v>
      </c>
      <c r="C3928" s="53" t="s">
        <v>673</v>
      </c>
      <c r="D3928" s="53" t="s">
        <v>414</v>
      </c>
      <c r="E3928" s="53" t="s">
        <v>415</v>
      </c>
      <c r="F3928" s="56">
        <v>250873</v>
      </c>
      <c r="G3928" s="53" t="s">
        <v>12</v>
      </c>
      <c r="H3928" s="56">
        <v>1</v>
      </c>
      <c r="I3928" s="70" t="s">
        <v>970</v>
      </c>
      <c r="J3928" s="63">
        <f t="shared" si="15"/>
        <v>44779</v>
      </c>
      <c r="K3928" s="64">
        <f>IF(ISBLANK(J3928),,H3928*INDEX(Inputs!G:G,MATCH(F3928,Inputs!E:E,0)))</f>
        <v>999</v>
      </c>
      <c r="L3928" s="65" t="str">
        <f>IF(ISBLANK(J3928),,INDEX(Inputs!D:D,MATCH(F3928,Inputs!E:E,0)))</f>
        <v>422BK Evo Fox Fireblade Gaming Keyboard USB</v>
      </c>
      <c r="M3928" s="65" t="str">
        <f>IF(ISBLANK(#REF!),,IF(B3928="Online","Online",IF(LEFT(B3928,1)="E","Online","Offline")))</f>
        <v>Offline</v>
      </c>
      <c r="N3928" s="64">
        <f>IF(ISBLANK(M3928),,H3928*INDEX(Inputs!F:F,MATCH(F3928,Inputs!E:E,0)))</f>
        <v>1299</v>
      </c>
      <c r="O3928" s="65"/>
    </row>
    <row r="3929" ht="15.75" customHeight="1" spans="1:15">
      <c r="A3929" s="53" t="s">
        <v>458</v>
      </c>
      <c r="B3929" s="53" t="s">
        <v>106</v>
      </c>
      <c r="C3929" s="53" t="s">
        <v>673</v>
      </c>
      <c r="D3929" s="53" t="s">
        <v>414</v>
      </c>
      <c r="E3929" s="53" t="s">
        <v>415</v>
      </c>
      <c r="F3929" s="56">
        <v>250874</v>
      </c>
      <c r="G3929" s="53" t="s">
        <v>13</v>
      </c>
      <c r="H3929" s="56">
        <v>1</v>
      </c>
      <c r="I3929" s="70" t="s">
        <v>972</v>
      </c>
      <c r="J3929" s="63">
        <f t="shared" si="15"/>
        <v>44780</v>
      </c>
      <c r="K3929" s="64">
        <f>IF(ISBLANK(J3929),,H3929*INDEX(Inputs!G:G,MATCH(F3929,Inputs!E:E,0)))</f>
        <v>1349</v>
      </c>
      <c r="L3929" s="65" t="str">
        <f>IF(ISBLANK(J3929),,INDEX(Inputs!D:D,MATCH(F3929,Inputs!E:E,0)))</f>
        <v>432BK EvoFox X-Team Gaming Keyboard &amp; Mouse (USB)</v>
      </c>
      <c r="M3929" s="65" t="str">
        <f>IF(ISBLANK(#REF!),,IF(B3929="Online","Online",IF(LEFT(B3929,1)="E","Online","Offline")))</f>
        <v>Offline</v>
      </c>
      <c r="N3929" s="64">
        <f>IF(ISBLANK(M3929),,H3929*INDEX(Inputs!F:F,MATCH(F3929,Inputs!E:E,0)))</f>
        <v>1899</v>
      </c>
      <c r="O3929" s="65"/>
    </row>
    <row r="3930" ht="15.75" customHeight="1" spans="1:15">
      <c r="A3930" s="53" t="s">
        <v>458</v>
      </c>
      <c r="B3930" s="53" t="s">
        <v>106</v>
      </c>
      <c r="C3930" s="53" t="s">
        <v>673</v>
      </c>
      <c r="D3930" s="53" t="s">
        <v>370</v>
      </c>
      <c r="E3930" s="53" t="s">
        <v>410</v>
      </c>
      <c r="F3930" s="56">
        <v>250879</v>
      </c>
      <c r="G3930" s="53" t="s">
        <v>30</v>
      </c>
      <c r="H3930" s="56">
        <v>1</v>
      </c>
      <c r="I3930" s="70" t="s">
        <v>972</v>
      </c>
      <c r="J3930" s="63">
        <f t="shared" si="15"/>
        <v>44780</v>
      </c>
      <c r="K3930" s="64">
        <f>IF(ISBLANK(J3930),,H3930*INDEX(Inputs!G:G,MATCH(F3930,Inputs!E:E,0)))</f>
        <v>699</v>
      </c>
      <c r="L3930" s="65" t="str">
        <f>IF(ISBLANK(J3930),,INDEX(Inputs!D:D,MATCH(F3930,Inputs!E:E,0)))</f>
        <v>597BK Evo Fox Falcon X85 Extra Large Speed Mouse Pad</v>
      </c>
      <c r="M3930" s="65" t="str">
        <f>IF(ISBLANK(#REF!),,IF(B3930="Online","Online",IF(LEFT(B3930,1)="E","Online","Offline")))</f>
        <v>Offline</v>
      </c>
      <c r="N3930" s="64">
        <f>IF(ISBLANK(M3930),,H3930*INDEX(Inputs!F:F,MATCH(F3930,Inputs!E:E,0)))</f>
        <v>1199</v>
      </c>
      <c r="O3930" s="65"/>
    </row>
    <row r="3931" ht="15.75" customHeight="1" spans="1:15">
      <c r="A3931" s="53" t="s">
        <v>458</v>
      </c>
      <c r="B3931" s="53" t="s">
        <v>108</v>
      </c>
      <c r="C3931" s="53" t="s">
        <v>760</v>
      </c>
      <c r="D3931" s="53" t="s">
        <v>414</v>
      </c>
      <c r="E3931" s="53" t="s">
        <v>415</v>
      </c>
      <c r="F3931" s="56">
        <v>250873</v>
      </c>
      <c r="G3931" s="53" t="s">
        <v>12</v>
      </c>
      <c r="H3931" s="56">
        <v>1</v>
      </c>
      <c r="I3931" s="70" t="s">
        <v>972</v>
      </c>
      <c r="J3931" s="63">
        <f t="shared" si="15"/>
        <v>44780</v>
      </c>
      <c r="K3931" s="64">
        <f>IF(ISBLANK(J3931),,H3931*INDEX(Inputs!G:G,MATCH(F3931,Inputs!E:E,0)))</f>
        <v>999</v>
      </c>
      <c r="L3931" s="65" t="str">
        <f>IF(ISBLANK(J3931),,INDEX(Inputs!D:D,MATCH(F3931,Inputs!E:E,0)))</f>
        <v>422BK Evo Fox Fireblade Gaming Keyboard USB</v>
      </c>
      <c r="M3931" s="65" t="str">
        <f>IF(ISBLANK(#REF!),,IF(B3931="Online","Online",IF(LEFT(B3931,1)="E","Online","Offline")))</f>
        <v>Offline</v>
      </c>
      <c r="N3931" s="64">
        <f>IF(ISBLANK(M3931),,H3931*INDEX(Inputs!F:F,MATCH(F3931,Inputs!E:E,0)))</f>
        <v>1299</v>
      </c>
      <c r="O3931" s="65"/>
    </row>
    <row r="3932" ht="15.75" customHeight="1" spans="1:15">
      <c r="A3932" s="53" t="s">
        <v>458</v>
      </c>
      <c r="B3932" s="53" t="s">
        <v>108</v>
      </c>
      <c r="C3932" s="53" t="s">
        <v>760</v>
      </c>
      <c r="D3932" s="53" t="s">
        <v>370</v>
      </c>
      <c r="E3932" s="53" t="s">
        <v>410</v>
      </c>
      <c r="F3932" s="56">
        <v>250879</v>
      </c>
      <c r="G3932" s="53" t="s">
        <v>30</v>
      </c>
      <c r="H3932" s="56">
        <v>2</v>
      </c>
      <c r="I3932" s="70" t="s">
        <v>971</v>
      </c>
      <c r="J3932" s="63">
        <f t="shared" si="15"/>
        <v>44776</v>
      </c>
      <c r="K3932" s="64">
        <f>IF(ISBLANK(J3932),,H3932*INDEX(Inputs!G:G,MATCH(F3932,Inputs!E:E,0)))</f>
        <v>1398</v>
      </c>
      <c r="L3932" s="65" t="str">
        <f>IF(ISBLANK(J3932),,INDEX(Inputs!D:D,MATCH(F3932,Inputs!E:E,0)))</f>
        <v>597BK Evo Fox Falcon X85 Extra Large Speed Mouse Pad</v>
      </c>
      <c r="M3932" s="65" t="str">
        <f>IF(ISBLANK(#REF!),,IF(B3932="Online","Online",IF(LEFT(B3932,1)="E","Online","Offline")))</f>
        <v>Offline</v>
      </c>
      <c r="N3932" s="64">
        <f>IF(ISBLANK(M3932),,H3932*INDEX(Inputs!F:F,MATCH(F3932,Inputs!E:E,0)))</f>
        <v>2398</v>
      </c>
      <c r="O3932" s="65"/>
    </row>
    <row r="3933" ht="15.75" customHeight="1" spans="1:15">
      <c r="A3933" s="53" t="s">
        <v>458</v>
      </c>
      <c r="B3933" s="53" t="s">
        <v>108</v>
      </c>
      <c r="C3933" s="53" t="s">
        <v>760</v>
      </c>
      <c r="D3933" s="53" t="s">
        <v>370</v>
      </c>
      <c r="E3933" s="53" t="s">
        <v>410</v>
      </c>
      <c r="F3933" s="56">
        <v>250879</v>
      </c>
      <c r="G3933" s="53" t="s">
        <v>30</v>
      </c>
      <c r="H3933" s="56">
        <v>2</v>
      </c>
      <c r="I3933" s="70" t="s">
        <v>972</v>
      </c>
      <c r="J3933" s="63">
        <f t="shared" si="15"/>
        <v>44780</v>
      </c>
      <c r="K3933" s="64">
        <f>IF(ISBLANK(J3933),,H3933*INDEX(Inputs!G:G,MATCH(F3933,Inputs!E:E,0)))</f>
        <v>1398</v>
      </c>
      <c r="L3933" s="65" t="str">
        <f>IF(ISBLANK(J3933),,INDEX(Inputs!D:D,MATCH(F3933,Inputs!E:E,0)))</f>
        <v>597BK Evo Fox Falcon X85 Extra Large Speed Mouse Pad</v>
      </c>
      <c r="M3933" s="65" t="str">
        <f>IF(ISBLANK(#REF!),,IF(B3933="Online","Online",IF(LEFT(B3933,1)="E","Online","Offline")))</f>
        <v>Offline</v>
      </c>
      <c r="N3933" s="64">
        <f>IF(ISBLANK(M3933),,H3933*INDEX(Inputs!F:F,MATCH(F3933,Inputs!E:E,0)))</f>
        <v>2398</v>
      </c>
      <c r="O3933" s="65"/>
    </row>
    <row r="3934" ht="15.75" customHeight="1" spans="1:15">
      <c r="A3934" s="53" t="s">
        <v>458</v>
      </c>
      <c r="B3934" s="53" t="s">
        <v>117</v>
      </c>
      <c r="C3934" s="53" t="s">
        <v>689</v>
      </c>
      <c r="D3934" s="53" t="s">
        <v>414</v>
      </c>
      <c r="E3934" s="53" t="s">
        <v>415</v>
      </c>
      <c r="F3934" s="56">
        <v>204736</v>
      </c>
      <c r="G3934" s="53" t="s">
        <v>19</v>
      </c>
      <c r="H3934" s="56">
        <v>1</v>
      </c>
      <c r="I3934" s="70" t="s">
        <v>972</v>
      </c>
      <c r="J3934" s="63">
        <f t="shared" si="15"/>
        <v>44780</v>
      </c>
      <c r="K3934" s="64">
        <f>IF(ISBLANK(J3934),,H3934*INDEX(Inputs!G:G,MATCH(F3934,Inputs!E:E,0)))</f>
        <v>549</v>
      </c>
      <c r="L3934" s="65" t="str">
        <f>IF(ISBLANK(J3934),,INDEX(Inputs!D:D,MATCH(F3934,Inputs!E:E,0)))</f>
        <v>851PP Xcite Pro Keyboard USB</v>
      </c>
      <c r="M3934" s="65" t="str">
        <f>IF(ISBLANK(#REF!),,IF(B3934="Online","Online",IF(LEFT(B3934,1)="E","Online","Offline")))</f>
        <v>Offline</v>
      </c>
      <c r="N3934" s="64">
        <f>IF(ISBLANK(M3934),,H3934*INDEX(Inputs!F:F,MATCH(F3934,Inputs!E:E,0)))</f>
        <v>599</v>
      </c>
      <c r="O3934" s="65"/>
    </row>
    <row r="3935" ht="15.75" customHeight="1" spans="1:15">
      <c r="A3935" s="53" t="s">
        <v>458</v>
      </c>
      <c r="B3935" s="53" t="s">
        <v>117</v>
      </c>
      <c r="C3935" s="53" t="s">
        <v>689</v>
      </c>
      <c r="D3935" s="53" t="s">
        <v>370</v>
      </c>
      <c r="E3935" s="53" t="s">
        <v>410</v>
      </c>
      <c r="F3935" s="56">
        <v>250877</v>
      </c>
      <c r="G3935" s="53" t="s">
        <v>22</v>
      </c>
      <c r="H3935" s="56">
        <v>1</v>
      </c>
      <c r="I3935" s="70" t="s">
        <v>968</v>
      </c>
      <c r="J3935" s="63">
        <f t="shared" si="15"/>
        <v>44777</v>
      </c>
      <c r="K3935" s="64">
        <f>IF(ISBLANK(J3935),,H3935*INDEX(Inputs!G:G,MATCH(F3935,Inputs!E:E,0)))</f>
        <v>349</v>
      </c>
      <c r="L3935" s="65" t="str">
        <f>IF(ISBLANK(J3935),,INDEX(Inputs!D:D,MATCH(F3935,Inputs!E:E,0)))</f>
        <v>595BK Evo Fox Falcon X35 Medium Speed Mouse Pad</v>
      </c>
      <c r="M3935" s="65" t="str">
        <f>IF(ISBLANK(#REF!),,IF(B3935="Online","Online",IF(LEFT(B3935,1)="E","Online","Offline")))</f>
        <v>Offline</v>
      </c>
      <c r="N3935" s="64">
        <f>IF(ISBLANK(M3935),,H3935*INDEX(Inputs!F:F,MATCH(F3935,Inputs!E:E,0)))</f>
        <v>699</v>
      </c>
      <c r="O3935" s="65"/>
    </row>
    <row r="3936" ht="15.75" customHeight="1" spans="1:15">
      <c r="A3936" s="53" t="s">
        <v>458</v>
      </c>
      <c r="B3936" s="53" t="s">
        <v>117</v>
      </c>
      <c r="C3936" s="53" t="s">
        <v>689</v>
      </c>
      <c r="D3936" s="53" t="s">
        <v>414</v>
      </c>
      <c r="E3936" s="53" t="s">
        <v>428</v>
      </c>
      <c r="F3936" s="56">
        <v>250881</v>
      </c>
      <c r="G3936" s="53" t="s">
        <v>98</v>
      </c>
      <c r="H3936" s="56">
        <v>1</v>
      </c>
      <c r="I3936" s="70" t="s">
        <v>969</v>
      </c>
      <c r="J3936" s="63">
        <f t="shared" si="15"/>
        <v>44774</v>
      </c>
      <c r="K3936" s="64">
        <f>IF(ISBLANK(J3936),,H3936*INDEX(Inputs!G:G,MATCH(F3936,Inputs!E:E,0)))</f>
        <v>799</v>
      </c>
      <c r="L3936" s="65" t="str">
        <f>IF(ISBLANK(J3936),,INDEX(Inputs!D:D,MATCH(F3936,Inputs!E:E,0)))</f>
        <v>795BK EvoFox Phantom Pro RGB Gaming Mouse USB</v>
      </c>
      <c r="M3936" s="65" t="str">
        <f>IF(ISBLANK(#REF!),,IF(B3936="Online","Online",IF(LEFT(B3936,1)="E","Online","Offline")))</f>
        <v>Offline</v>
      </c>
      <c r="N3936" s="64">
        <f>IF(ISBLANK(M3936),,H3936*INDEX(Inputs!F:F,MATCH(F3936,Inputs!E:E,0)))</f>
        <v>1099</v>
      </c>
      <c r="O3936" s="65"/>
    </row>
    <row r="3937" ht="15.75" customHeight="1" spans="1:15">
      <c r="A3937" s="53" t="s">
        <v>697</v>
      </c>
      <c r="B3937" s="53" t="s">
        <v>698</v>
      </c>
      <c r="C3937" s="53" t="s">
        <v>699</v>
      </c>
      <c r="D3937" s="53" t="s">
        <v>370</v>
      </c>
      <c r="E3937" s="53" t="s">
        <v>410</v>
      </c>
      <c r="F3937" s="56">
        <v>250879</v>
      </c>
      <c r="G3937" s="53" t="s">
        <v>30</v>
      </c>
      <c r="H3937" s="56">
        <v>1</v>
      </c>
      <c r="I3937" s="70" t="s">
        <v>972</v>
      </c>
      <c r="J3937" s="63">
        <f t="shared" si="15"/>
        <v>44780</v>
      </c>
      <c r="K3937" s="64">
        <f>IF(ISBLANK(J3937),,H3937*INDEX(Inputs!G:G,MATCH(F3937,Inputs!E:E,0)))</f>
        <v>699</v>
      </c>
      <c r="L3937" s="65" t="str">
        <f>IF(ISBLANK(J3937),,INDEX(Inputs!D:D,MATCH(F3937,Inputs!E:E,0)))</f>
        <v>597BK Evo Fox Falcon X85 Extra Large Speed Mouse Pad</v>
      </c>
      <c r="M3937" s="65" t="str">
        <f>IF(ISBLANK(#REF!),,IF(B3937="Online","Online",IF(LEFT(B3937,1)="E","Online","Offline")))</f>
        <v>Offline</v>
      </c>
      <c r="N3937" s="64">
        <f>IF(ISBLANK(M3937),,H3937*INDEX(Inputs!F:F,MATCH(F3937,Inputs!E:E,0)))</f>
        <v>1199</v>
      </c>
      <c r="O3937" s="65"/>
    </row>
    <row r="3938" ht="15.75" customHeight="1" spans="1:15">
      <c r="A3938" s="53" t="s">
        <v>439</v>
      </c>
      <c r="B3938" s="53" t="s">
        <v>146</v>
      </c>
      <c r="C3938" s="53" t="s">
        <v>440</v>
      </c>
      <c r="D3938" s="53" t="s">
        <v>370</v>
      </c>
      <c r="E3938" s="53" t="s">
        <v>880</v>
      </c>
      <c r="F3938" s="56">
        <v>256479</v>
      </c>
      <c r="G3938" s="53" t="s">
        <v>28</v>
      </c>
      <c r="H3938" s="56">
        <v>1</v>
      </c>
      <c r="I3938" s="70" t="s">
        <v>972</v>
      </c>
      <c r="J3938" s="63">
        <f t="shared" si="15"/>
        <v>44780</v>
      </c>
      <c r="K3938" s="64">
        <f>IF(ISBLANK(J3938),,H3938*INDEX(Inputs!G:G,MATCH(F3938,Inputs!E:E,0)))</f>
        <v>2500</v>
      </c>
      <c r="L3938" s="65" t="str">
        <f>IF(ISBLANK(J3938),,INDEX(Inputs!D:D,MATCH(F3938,Inputs!E:E,0)))</f>
        <v>997PP EvoFox Explore Gaming Bundle (422,423,659,595)</v>
      </c>
      <c r="M3938" s="65" t="str">
        <f>IF(ISBLANK(#REF!),,IF(B3938="Online","Online",IF(LEFT(B3938,1)="E","Online","Offline")))</f>
        <v>Offline</v>
      </c>
      <c r="N3938" s="64">
        <f>IF(ISBLANK(M3938),,H3938*INDEX(Inputs!F:F,MATCH(F3938,Inputs!E:E,0)))</f>
        <v>4796</v>
      </c>
      <c r="O3938" s="65"/>
    </row>
    <row r="3939" ht="15.75" customHeight="1" spans="1:15">
      <c r="A3939" s="53" t="s">
        <v>454</v>
      </c>
      <c r="B3939" s="53" t="s">
        <v>147</v>
      </c>
      <c r="C3939" s="53" t="s">
        <v>482</v>
      </c>
      <c r="D3939" s="53" t="s">
        <v>370</v>
      </c>
      <c r="E3939" s="53" t="s">
        <v>410</v>
      </c>
      <c r="F3939" s="56">
        <v>250879</v>
      </c>
      <c r="G3939" s="53" t="s">
        <v>30</v>
      </c>
      <c r="H3939" s="56">
        <v>1</v>
      </c>
      <c r="I3939" s="70" t="s">
        <v>968</v>
      </c>
      <c r="J3939" s="63">
        <f t="shared" si="15"/>
        <v>44777</v>
      </c>
      <c r="K3939" s="64">
        <f>IF(ISBLANK(J3939),,H3939*INDEX(Inputs!G:G,MATCH(F3939,Inputs!E:E,0)))</f>
        <v>699</v>
      </c>
      <c r="L3939" s="65" t="str">
        <f>IF(ISBLANK(J3939),,INDEX(Inputs!D:D,MATCH(F3939,Inputs!E:E,0)))</f>
        <v>597BK Evo Fox Falcon X85 Extra Large Speed Mouse Pad</v>
      </c>
      <c r="M3939" s="65" t="str">
        <f>IF(ISBLANK(#REF!),,IF(B3939="Online","Online",IF(LEFT(B3939,1)="E","Online","Offline")))</f>
        <v>Offline</v>
      </c>
      <c r="N3939" s="64">
        <f>IF(ISBLANK(M3939),,H3939*INDEX(Inputs!F:F,MATCH(F3939,Inputs!E:E,0)))</f>
        <v>1199</v>
      </c>
      <c r="O3939" s="65"/>
    </row>
    <row r="3940" ht="15.75" customHeight="1" spans="1:15">
      <c r="A3940" s="53" t="s">
        <v>856</v>
      </c>
      <c r="B3940" s="53" t="s">
        <v>153</v>
      </c>
      <c r="C3940" s="53" t="s">
        <v>953</v>
      </c>
      <c r="D3940" s="53" t="s">
        <v>414</v>
      </c>
      <c r="E3940" s="53" t="s">
        <v>415</v>
      </c>
      <c r="F3940" s="56">
        <v>204737</v>
      </c>
      <c r="G3940" s="53" t="s">
        <v>20</v>
      </c>
      <c r="H3940" s="56">
        <v>1</v>
      </c>
      <c r="I3940" s="70" t="s">
        <v>969</v>
      </c>
      <c r="J3940" s="63">
        <f t="shared" si="15"/>
        <v>44774</v>
      </c>
      <c r="K3940" s="64">
        <f>IF(ISBLANK(J3940),,H3940*INDEX(Inputs!G:G,MATCH(F3940,Inputs!E:E,0)))</f>
        <v>729</v>
      </c>
      <c r="L3940" s="65" t="str">
        <f>IF(ISBLANK(J3940),,INDEX(Inputs!D:D,MATCH(F3940,Inputs!E:E,0)))</f>
        <v>850PP Xcite Pro Keyboard &amp; Mouse USB</v>
      </c>
      <c r="M3940" s="65" t="str">
        <f>IF(ISBLANK(#REF!),,IF(B3940="Online","Online",IF(LEFT(B3940,1)="E","Online","Offline")))</f>
        <v>Offline</v>
      </c>
      <c r="N3940" s="64">
        <f>IF(ISBLANK(M3940),,H3940*INDEX(Inputs!F:F,MATCH(F3940,Inputs!E:E,0)))</f>
        <v>799</v>
      </c>
      <c r="O3940" s="65"/>
    </row>
    <row r="3941" ht="15.75" customHeight="1" spans="1:15">
      <c r="A3941" s="53" t="s">
        <v>447</v>
      </c>
      <c r="B3941" s="53" t="s">
        <v>483</v>
      </c>
      <c r="C3941" s="53" t="s">
        <v>484</v>
      </c>
      <c r="D3941" s="53" t="s">
        <v>414</v>
      </c>
      <c r="E3941" s="53" t="s">
        <v>415</v>
      </c>
      <c r="F3941" s="56">
        <v>250873</v>
      </c>
      <c r="G3941" s="53" t="s">
        <v>12</v>
      </c>
      <c r="H3941" s="56">
        <v>1</v>
      </c>
      <c r="I3941" s="70" t="s">
        <v>971</v>
      </c>
      <c r="J3941" s="63">
        <f t="shared" si="15"/>
        <v>44776</v>
      </c>
      <c r="K3941" s="64">
        <f>IF(ISBLANK(J3941),,H3941*INDEX(Inputs!G:G,MATCH(F3941,Inputs!E:E,0)))</f>
        <v>999</v>
      </c>
      <c r="L3941" s="65" t="str">
        <f>IF(ISBLANK(J3941),,INDEX(Inputs!D:D,MATCH(F3941,Inputs!E:E,0)))</f>
        <v>422BK Evo Fox Fireblade Gaming Keyboard USB</v>
      </c>
      <c r="M3941" s="65" t="str">
        <f>IF(ISBLANK(#REF!),,IF(B3941="Online","Online",IF(LEFT(B3941,1)="E","Online","Offline")))</f>
        <v>Offline</v>
      </c>
      <c r="N3941" s="64">
        <f>IF(ISBLANK(M3941),,H3941*INDEX(Inputs!F:F,MATCH(F3941,Inputs!E:E,0)))</f>
        <v>1299</v>
      </c>
      <c r="O3941" s="65"/>
    </row>
    <row r="3942" ht="15.75" customHeight="1" spans="1:15">
      <c r="A3942" s="53" t="s">
        <v>447</v>
      </c>
      <c r="B3942" s="53" t="s">
        <v>159</v>
      </c>
      <c r="C3942" s="53" t="s">
        <v>448</v>
      </c>
      <c r="D3942" s="53" t="s">
        <v>370</v>
      </c>
      <c r="E3942" s="53" t="s">
        <v>410</v>
      </c>
      <c r="F3942" s="56">
        <v>250877</v>
      </c>
      <c r="G3942" s="53" t="s">
        <v>22</v>
      </c>
      <c r="H3942" s="56">
        <v>1</v>
      </c>
      <c r="I3942" s="70" t="s">
        <v>971</v>
      </c>
      <c r="J3942" s="63">
        <f t="shared" si="15"/>
        <v>44776</v>
      </c>
      <c r="K3942" s="64">
        <f>IF(ISBLANK(J3942),,H3942*INDEX(Inputs!G:G,MATCH(F3942,Inputs!E:E,0)))</f>
        <v>349</v>
      </c>
      <c r="L3942" s="65" t="str">
        <f>IF(ISBLANK(J3942),,INDEX(Inputs!D:D,MATCH(F3942,Inputs!E:E,0)))</f>
        <v>595BK Evo Fox Falcon X35 Medium Speed Mouse Pad</v>
      </c>
      <c r="M3942" s="65" t="str">
        <f>IF(ISBLANK(#REF!),,IF(B3942="Online","Online",IF(LEFT(B3942,1)="E","Online","Offline")))</f>
        <v>Offline</v>
      </c>
      <c r="N3942" s="64">
        <f>IF(ISBLANK(M3942),,H3942*INDEX(Inputs!F:F,MATCH(F3942,Inputs!E:E,0)))</f>
        <v>699</v>
      </c>
      <c r="O3942" s="65"/>
    </row>
    <row r="3943" ht="15.75" customHeight="1" spans="1:15">
      <c r="A3943" s="53" t="s">
        <v>447</v>
      </c>
      <c r="B3943" s="53" t="s">
        <v>159</v>
      </c>
      <c r="C3943" s="53" t="s">
        <v>448</v>
      </c>
      <c r="D3943" s="53" t="s">
        <v>370</v>
      </c>
      <c r="E3943" s="53" t="s">
        <v>410</v>
      </c>
      <c r="F3943" s="56">
        <v>250879</v>
      </c>
      <c r="G3943" s="53" t="s">
        <v>30</v>
      </c>
      <c r="H3943" s="56">
        <v>1</v>
      </c>
      <c r="I3943" s="70" t="s">
        <v>971</v>
      </c>
      <c r="J3943" s="63">
        <f t="shared" si="15"/>
        <v>44776</v>
      </c>
      <c r="K3943" s="64">
        <f>IF(ISBLANK(J3943),,H3943*INDEX(Inputs!G:G,MATCH(F3943,Inputs!E:E,0)))</f>
        <v>699</v>
      </c>
      <c r="L3943" s="65" t="str">
        <f>IF(ISBLANK(J3943),,INDEX(Inputs!D:D,MATCH(F3943,Inputs!E:E,0)))</f>
        <v>597BK Evo Fox Falcon X85 Extra Large Speed Mouse Pad</v>
      </c>
      <c r="M3943" s="65" t="str">
        <f>IF(ISBLANK(#REF!),,IF(B3943="Online","Online",IF(LEFT(B3943,1)="E","Online","Offline")))</f>
        <v>Offline</v>
      </c>
      <c r="N3943" s="64">
        <f>IF(ISBLANK(M3943),,H3943*INDEX(Inputs!F:F,MATCH(F3943,Inputs!E:E,0)))</f>
        <v>1199</v>
      </c>
      <c r="O3943" s="65"/>
    </row>
    <row r="3944" ht="15.75" customHeight="1" spans="1:15">
      <c r="A3944" s="53" t="s">
        <v>447</v>
      </c>
      <c r="B3944" s="53" t="s">
        <v>159</v>
      </c>
      <c r="C3944" s="53" t="s">
        <v>448</v>
      </c>
      <c r="D3944" s="53" t="s">
        <v>370</v>
      </c>
      <c r="E3944" s="53" t="s">
        <v>410</v>
      </c>
      <c r="F3944" s="56">
        <v>250879</v>
      </c>
      <c r="G3944" s="53" t="s">
        <v>30</v>
      </c>
      <c r="H3944" s="56">
        <v>1</v>
      </c>
      <c r="I3944" s="70" t="s">
        <v>970</v>
      </c>
      <c r="J3944" s="63">
        <f t="shared" si="15"/>
        <v>44779</v>
      </c>
      <c r="K3944" s="64">
        <f>IF(ISBLANK(J3944),,H3944*INDEX(Inputs!G:G,MATCH(F3944,Inputs!E:E,0)))</f>
        <v>699</v>
      </c>
      <c r="L3944" s="65" t="str">
        <f>IF(ISBLANK(J3944),,INDEX(Inputs!D:D,MATCH(F3944,Inputs!E:E,0)))</f>
        <v>597BK Evo Fox Falcon X85 Extra Large Speed Mouse Pad</v>
      </c>
      <c r="M3944" s="65" t="str">
        <f>IF(ISBLANK(#REF!),,IF(B3944="Online","Online",IF(LEFT(B3944,1)="E","Online","Offline")))</f>
        <v>Offline</v>
      </c>
      <c r="N3944" s="64">
        <f>IF(ISBLANK(M3944),,H3944*INDEX(Inputs!F:F,MATCH(F3944,Inputs!E:E,0)))</f>
        <v>1199</v>
      </c>
      <c r="O3944" s="65"/>
    </row>
    <row r="3945" ht="15.75" customHeight="1" spans="1:15">
      <c r="A3945" s="53" t="s">
        <v>345</v>
      </c>
      <c r="B3945" s="53" t="s">
        <v>678</v>
      </c>
      <c r="C3945" s="53" t="s">
        <v>679</v>
      </c>
      <c r="D3945" s="53" t="s">
        <v>414</v>
      </c>
      <c r="E3945" s="53" t="s">
        <v>415</v>
      </c>
      <c r="F3945" s="56">
        <v>250874</v>
      </c>
      <c r="G3945" s="53" t="s">
        <v>13</v>
      </c>
      <c r="H3945" s="56">
        <v>1</v>
      </c>
      <c r="I3945" s="70" t="s">
        <v>971</v>
      </c>
      <c r="J3945" s="63">
        <f t="shared" si="15"/>
        <v>44776</v>
      </c>
      <c r="K3945" s="64">
        <f>IF(ISBLANK(J3945),,H3945*INDEX(Inputs!G:G,MATCH(F3945,Inputs!E:E,0)))</f>
        <v>1349</v>
      </c>
      <c r="L3945" s="65" t="str">
        <f>IF(ISBLANK(J3945),,INDEX(Inputs!D:D,MATCH(F3945,Inputs!E:E,0)))</f>
        <v>432BK EvoFox X-Team Gaming Keyboard &amp; Mouse (USB)</v>
      </c>
      <c r="M3945" s="65" t="str">
        <f>IF(ISBLANK(#REF!),,IF(B3945="Online","Online",IF(LEFT(B3945,1)="E","Online","Offline")))</f>
        <v>Offline</v>
      </c>
      <c r="N3945" s="64">
        <f>IF(ISBLANK(M3945),,H3945*INDEX(Inputs!F:F,MATCH(F3945,Inputs!E:E,0)))</f>
        <v>1899</v>
      </c>
      <c r="O3945" s="65"/>
    </row>
    <row r="3946" ht="15.75" customHeight="1" spans="1:15">
      <c r="A3946" s="53" t="s">
        <v>345</v>
      </c>
      <c r="B3946" s="53" t="s">
        <v>678</v>
      </c>
      <c r="C3946" s="53" t="s">
        <v>679</v>
      </c>
      <c r="D3946" s="53" t="s">
        <v>370</v>
      </c>
      <c r="E3946" s="53" t="s">
        <v>410</v>
      </c>
      <c r="F3946" s="56">
        <v>250879</v>
      </c>
      <c r="G3946" s="53" t="s">
        <v>30</v>
      </c>
      <c r="H3946" s="56">
        <v>1</v>
      </c>
      <c r="I3946" s="70" t="s">
        <v>974</v>
      </c>
      <c r="J3946" s="63">
        <f t="shared" si="15"/>
        <v>44778</v>
      </c>
      <c r="K3946" s="64">
        <f>IF(ISBLANK(J3946),,H3946*INDEX(Inputs!G:G,MATCH(F3946,Inputs!E:E,0)))</f>
        <v>699</v>
      </c>
      <c r="L3946" s="65" t="str">
        <f>IF(ISBLANK(J3946),,INDEX(Inputs!D:D,MATCH(F3946,Inputs!E:E,0)))</f>
        <v>597BK Evo Fox Falcon X85 Extra Large Speed Mouse Pad</v>
      </c>
      <c r="M3946" s="65" t="str">
        <f>IF(ISBLANK(#REF!),,IF(B3946="Online","Online",IF(LEFT(B3946,1)="E","Online","Offline")))</f>
        <v>Offline</v>
      </c>
      <c r="N3946" s="64">
        <f>IF(ISBLANK(M3946),,H3946*INDEX(Inputs!F:F,MATCH(F3946,Inputs!E:E,0)))</f>
        <v>1199</v>
      </c>
      <c r="O3946" s="65"/>
    </row>
    <row r="3947" ht="15.75" customHeight="1" spans="1:15">
      <c r="A3947" s="53" t="s">
        <v>454</v>
      </c>
      <c r="B3947" s="53" t="s">
        <v>164</v>
      </c>
      <c r="C3947" s="53" t="s">
        <v>466</v>
      </c>
      <c r="D3947" s="53" t="s">
        <v>414</v>
      </c>
      <c r="E3947" s="53" t="s">
        <v>415</v>
      </c>
      <c r="F3947" s="56">
        <v>250874</v>
      </c>
      <c r="G3947" s="53" t="s">
        <v>13</v>
      </c>
      <c r="H3947" s="56">
        <v>1</v>
      </c>
      <c r="I3947" s="70" t="s">
        <v>973</v>
      </c>
      <c r="J3947" s="63">
        <f t="shared" si="15"/>
        <v>44775</v>
      </c>
      <c r="K3947" s="64">
        <f>IF(ISBLANK(J3947),,H3947*INDEX(Inputs!G:G,MATCH(F3947,Inputs!E:E,0)))</f>
        <v>1349</v>
      </c>
      <c r="L3947" s="65" t="str">
        <f>IF(ISBLANK(J3947),,INDEX(Inputs!D:D,MATCH(F3947,Inputs!E:E,0)))</f>
        <v>432BK EvoFox X-Team Gaming Keyboard &amp; Mouse (USB)</v>
      </c>
      <c r="M3947" s="65" t="str">
        <f>IF(ISBLANK(#REF!),,IF(B3947="Online","Online",IF(LEFT(B3947,1)="E","Online","Offline")))</f>
        <v>Offline</v>
      </c>
      <c r="N3947" s="64">
        <f>IF(ISBLANK(M3947),,H3947*INDEX(Inputs!F:F,MATCH(F3947,Inputs!E:E,0)))</f>
        <v>1899</v>
      </c>
      <c r="O3947" s="65"/>
    </row>
    <row r="3948" ht="15.75" customHeight="1" spans="1:15">
      <c r="A3948" s="53" t="s">
        <v>454</v>
      </c>
      <c r="B3948" s="53" t="s">
        <v>164</v>
      </c>
      <c r="C3948" s="53" t="s">
        <v>466</v>
      </c>
      <c r="D3948" s="53" t="s">
        <v>370</v>
      </c>
      <c r="E3948" s="53" t="s">
        <v>410</v>
      </c>
      <c r="F3948" s="56">
        <v>250877</v>
      </c>
      <c r="G3948" s="53" t="s">
        <v>22</v>
      </c>
      <c r="H3948" s="56">
        <v>1</v>
      </c>
      <c r="I3948" s="70" t="s">
        <v>974</v>
      </c>
      <c r="J3948" s="63">
        <f t="shared" si="15"/>
        <v>44778</v>
      </c>
      <c r="K3948" s="64">
        <f>IF(ISBLANK(J3948),,H3948*INDEX(Inputs!G:G,MATCH(F3948,Inputs!E:E,0)))</f>
        <v>349</v>
      </c>
      <c r="L3948" s="65" t="str">
        <f>IF(ISBLANK(J3948),,INDEX(Inputs!D:D,MATCH(F3948,Inputs!E:E,0)))</f>
        <v>595BK Evo Fox Falcon X35 Medium Speed Mouse Pad</v>
      </c>
      <c r="M3948" s="65" t="str">
        <f>IF(ISBLANK(#REF!),,IF(B3948="Online","Online",IF(LEFT(B3948,1)="E","Online","Offline")))</f>
        <v>Offline</v>
      </c>
      <c r="N3948" s="64">
        <f>IF(ISBLANK(M3948),,H3948*INDEX(Inputs!F:F,MATCH(F3948,Inputs!E:E,0)))</f>
        <v>699</v>
      </c>
      <c r="O3948" s="65"/>
    </row>
    <row r="3949" ht="15.75" customHeight="1" spans="1:15">
      <c r="A3949" s="53" t="s">
        <v>520</v>
      </c>
      <c r="B3949" s="53" t="s">
        <v>521</v>
      </c>
      <c r="C3949" s="53" t="s">
        <v>522</v>
      </c>
      <c r="D3949" s="53" t="s">
        <v>414</v>
      </c>
      <c r="E3949" s="53" t="s">
        <v>415</v>
      </c>
      <c r="F3949" s="56">
        <v>204737</v>
      </c>
      <c r="G3949" s="53" t="s">
        <v>20</v>
      </c>
      <c r="H3949" s="56">
        <v>1</v>
      </c>
      <c r="I3949" s="70" t="s">
        <v>974</v>
      </c>
      <c r="J3949" s="63">
        <f t="shared" si="15"/>
        <v>44778</v>
      </c>
      <c r="K3949" s="64">
        <f>IF(ISBLANK(J3949),,H3949*INDEX(Inputs!G:G,MATCH(F3949,Inputs!E:E,0)))</f>
        <v>729</v>
      </c>
      <c r="L3949" s="65" t="str">
        <f>IF(ISBLANK(J3949),,INDEX(Inputs!D:D,MATCH(F3949,Inputs!E:E,0)))</f>
        <v>850PP Xcite Pro Keyboard &amp; Mouse USB</v>
      </c>
      <c r="M3949" s="65" t="str">
        <f>IF(ISBLANK(#REF!),,IF(B3949="Online","Online",IF(LEFT(B3949,1)="E","Online","Offline")))</f>
        <v>Offline</v>
      </c>
      <c r="N3949" s="64">
        <f>IF(ISBLANK(M3949),,H3949*INDEX(Inputs!F:F,MATCH(F3949,Inputs!E:E,0)))</f>
        <v>799</v>
      </c>
      <c r="O3949" s="65"/>
    </row>
    <row r="3950" ht="15.75" customHeight="1" spans="1:15">
      <c r="A3950" s="53" t="s">
        <v>458</v>
      </c>
      <c r="B3950" s="53" t="s">
        <v>733</v>
      </c>
      <c r="C3950" s="53" t="s">
        <v>734</v>
      </c>
      <c r="D3950" s="53" t="s">
        <v>370</v>
      </c>
      <c r="E3950" s="53" t="s">
        <v>410</v>
      </c>
      <c r="F3950" s="56">
        <v>250879</v>
      </c>
      <c r="G3950" s="53" t="s">
        <v>30</v>
      </c>
      <c r="H3950" s="56">
        <v>1</v>
      </c>
      <c r="I3950" s="70" t="s">
        <v>969</v>
      </c>
      <c r="J3950" s="63">
        <f t="shared" si="15"/>
        <v>44774</v>
      </c>
      <c r="K3950" s="64">
        <f>IF(ISBLANK(J3950),,H3950*INDEX(Inputs!G:G,MATCH(F3950,Inputs!E:E,0)))</f>
        <v>699</v>
      </c>
      <c r="L3950" s="65" t="str">
        <f>IF(ISBLANK(J3950),,INDEX(Inputs!D:D,MATCH(F3950,Inputs!E:E,0)))</f>
        <v>597BK Evo Fox Falcon X85 Extra Large Speed Mouse Pad</v>
      </c>
      <c r="M3950" s="65" t="str">
        <f>IF(ISBLANK(#REF!),,IF(B3950="Online","Online",IF(LEFT(B3950,1)="E","Online","Offline")))</f>
        <v>Offline</v>
      </c>
      <c r="N3950" s="64">
        <f>IF(ISBLANK(M3950),,H3950*INDEX(Inputs!F:F,MATCH(F3950,Inputs!E:E,0)))</f>
        <v>1199</v>
      </c>
      <c r="O3950" s="65"/>
    </row>
    <row r="3951" ht="15.75" customHeight="1" spans="1:15">
      <c r="A3951" s="53" t="s">
        <v>447</v>
      </c>
      <c r="B3951" s="53" t="s">
        <v>450</v>
      </c>
      <c r="C3951" s="53" t="s">
        <v>451</v>
      </c>
      <c r="D3951" s="53" t="s">
        <v>414</v>
      </c>
      <c r="E3951" s="53" t="s">
        <v>415</v>
      </c>
      <c r="F3951" s="56">
        <v>204737</v>
      </c>
      <c r="G3951" s="53" t="s">
        <v>20</v>
      </c>
      <c r="H3951" s="56">
        <v>1</v>
      </c>
      <c r="I3951" s="70" t="s">
        <v>972</v>
      </c>
      <c r="J3951" s="63">
        <f t="shared" si="15"/>
        <v>44780</v>
      </c>
      <c r="K3951" s="64">
        <f>IF(ISBLANK(J3951),,H3951*INDEX(Inputs!G:G,MATCH(F3951,Inputs!E:E,0)))</f>
        <v>729</v>
      </c>
      <c r="L3951" s="65" t="str">
        <f>IF(ISBLANK(J3951),,INDEX(Inputs!D:D,MATCH(F3951,Inputs!E:E,0)))</f>
        <v>850PP Xcite Pro Keyboard &amp; Mouse USB</v>
      </c>
      <c r="M3951" s="65" t="str">
        <f>IF(ISBLANK(#REF!),,IF(B3951="Online","Online",IF(LEFT(B3951,1)="E","Online","Offline")))</f>
        <v>Offline</v>
      </c>
      <c r="N3951" s="64">
        <f>IF(ISBLANK(M3951),,H3951*INDEX(Inputs!F:F,MATCH(F3951,Inputs!E:E,0)))</f>
        <v>799</v>
      </c>
      <c r="O3951" s="65"/>
    </row>
    <row r="3952" ht="15.75" customHeight="1" spans="1:15">
      <c r="A3952" s="53" t="s">
        <v>447</v>
      </c>
      <c r="B3952" s="53" t="s">
        <v>206</v>
      </c>
      <c r="C3952" s="53" t="s">
        <v>865</v>
      </c>
      <c r="D3952" s="53" t="s">
        <v>414</v>
      </c>
      <c r="E3952" s="53" t="s">
        <v>415</v>
      </c>
      <c r="F3952" s="56">
        <v>250875</v>
      </c>
      <c r="G3952" s="53" t="s">
        <v>103</v>
      </c>
      <c r="H3952" s="56">
        <v>1</v>
      </c>
      <c r="I3952" s="70" t="s">
        <v>971</v>
      </c>
      <c r="J3952" s="63">
        <f t="shared" si="15"/>
        <v>44776</v>
      </c>
      <c r="K3952" s="64">
        <f>IF(ISBLANK(J3952),,H3952*INDEX(Inputs!G:G,MATCH(F3952,Inputs!E:E,0)))</f>
        <v>1099</v>
      </c>
      <c r="L3952" s="65" t="str">
        <f>IF(ISBLANK(J3952),,INDEX(Inputs!D:D,MATCH(F3952,Inputs!E:E,0)))</f>
        <v>433BK EvoFox WarHammer Gaming Keyboard (USB)</v>
      </c>
      <c r="M3952" s="65" t="str">
        <f>IF(ISBLANK(#REF!),,IF(B3952="Online","Online",IF(LEFT(B3952,1)="E","Online","Offline")))</f>
        <v>Offline</v>
      </c>
      <c r="N3952" s="64">
        <f>IF(ISBLANK(M3952),,H3952*INDEX(Inputs!F:F,MATCH(F3952,Inputs!E:E,0)))</f>
        <v>1499</v>
      </c>
      <c r="O3952" s="65"/>
    </row>
    <row r="3953" ht="15.75" customHeight="1" spans="1:15">
      <c r="A3953" s="53" t="s">
        <v>458</v>
      </c>
      <c r="B3953" s="53" t="s">
        <v>869</v>
      </c>
      <c r="C3953" s="53" t="s">
        <v>955</v>
      </c>
      <c r="D3953" s="53" t="s">
        <v>370</v>
      </c>
      <c r="E3953" s="53" t="s">
        <v>410</v>
      </c>
      <c r="F3953" s="56">
        <v>250879</v>
      </c>
      <c r="G3953" s="53" t="s">
        <v>30</v>
      </c>
      <c r="H3953" s="56">
        <v>1</v>
      </c>
      <c r="I3953" s="70" t="s">
        <v>968</v>
      </c>
      <c r="J3953" s="63">
        <f t="shared" si="15"/>
        <v>44777</v>
      </c>
      <c r="K3953" s="64">
        <f>IF(ISBLANK(J3953),,H3953*INDEX(Inputs!G:G,MATCH(F3953,Inputs!E:E,0)))</f>
        <v>699</v>
      </c>
      <c r="L3953" s="65" t="str">
        <f>IF(ISBLANK(J3953),,INDEX(Inputs!D:D,MATCH(F3953,Inputs!E:E,0)))</f>
        <v>597BK Evo Fox Falcon X85 Extra Large Speed Mouse Pad</v>
      </c>
      <c r="M3953" s="65" t="str">
        <f>IF(ISBLANK(#REF!),,IF(B3953="Online","Online",IF(LEFT(B3953,1)="E","Online","Offline")))</f>
        <v>Offline</v>
      </c>
      <c r="N3953" s="64">
        <f>IF(ISBLANK(M3953),,H3953*INDEX(Inputs!F:F,MATCH(F3953,Inputs!E:E,0)))</f>
        <v>1199</v>
      </c>
      <c r="O3953" s="65"/>
    </row>
    <row r="3954" ht="15.75" customHeight="1" spans="1:15">
      <c r="A3954" s="53" t="s">
        <v>458</v>
      </c>
      <c r="B3954" s="53" t="s">
        <v>211</v>
      </c>
      <c r="C3954" s="53" t="s">
        <v>977</v>
      </c>
      <c r="D3954" s="53" t="s">
        <v>370</v>
      </c>
      <c r="E3954" s="53" t="s">
        <v>410</v>
      </c>
      <c r="F3954" s="56">
        <v>250877</v>
      </c>
      <c r="G3954" s="53" t="s">
        <v>22</v>
      </c>
      <c r="H3954" s="56">
        <v>3</v>
      </c>
      <c r="I3954" s="70" t="s">
        <v>968</v>
      </c>
      <c r="J3954" s="63">
        <f t="shared" si="15"/>
        <v>44777</v>
      </c>
      <c r="K3954" s="64">
        <f>IF(ISBLANK(J3954),,H3954*INDEX(Inputs!G:G,MATCH(F3954,Inputs!E:E,0)))</f>
        <v>1047</v>
      </c>
      <c r="L3954" s="65" t="str">
        <f>IF(ISBLANK(J3954),,INDEX(Inputs!D:D,MATCH(F3954,Inputs!E:E,0)))</f>
        <v>595BK Evo Fox Falcon X35 Medium Speed Mouse Pad</v>
      </c>
      <c r="M3954" s="65" t="str">
        <f>IF(ISBLANK(#REF!),,IF(B3954="Online","Online",IF(LEFT(B3954,1)="E","Online","Offline")))</f>
        <v>Offline</v>
      </c>
      <c r="N3954" s="64">
        <f>IF(ISBLANK(M3954),,H3954*INDEX(Inputs!F:F,MATCH(F3954,Inputs!E:E,0)))</f>
        <v>2097</v>
      </c>
      <c r="O3954" s="65"/>
    </row>
    <row r="3955" ht="15.75" customHeight="1" spans="1:15">
      <c r="A3955" s="53" t="s">
        <v>458</v>
      </c>
      <c r="B3955" s="53" t="s">
        <v>561</v>
      </c>
      <c r="C3955" s="53" t="s">
        <v>562</v>
      </c>
      <c r="D3955" s="53" t="s">
        <v>370</v>
      </c>
      <c r="E3955" s="53" t="s">
        <v>880</v>
      </c>
      <c r="F3955" s="56">
        <v>256479</v>
      </c>
      <c r="G3955" s="53" t="s">
        <v>28</v>
      </c>
      <c r="H3955" s="56">
        <v>1</v>
      </c>
      <c r="I3955" s="70" t="s">
        <v>973</v>
      </c>
      <c r="J3955" s="63">
        <f t="shared" si="15"/>
        <v>44775</v>
      </c>
      <c r="K3955" s="64">
        <f>IF(ISBLANK(J3955),,H3955*INDEX(Inputs!G:G,MATCH(F3955,Inputs!E:E,0)))</f>
        <v>2500</v>
      </c>
      <c r="L3955" s="65" t="str">
        <f>IF(ISBLANK(J3955),,INDEX(Inputs!D:D,MATCH(F3955,Inputs!E:E,0)))</f>
        <v>997PP EvoFox Explore Gaming Bundle (422,423,659,595)</v>
      </c>
      <c r="M3955" s="65" t="str">
        <f>IF(ISBLANK(#REF!),,IF(B3955="Online","Online",IF(LEFT(B3955,1)="E","Online","Offline")))</f>
        <v>Online</v>
      </c>
      <c r="N3955" s="64">
        <f>IF(ISBLANK(M3955),,H3955*INDEX(Inputs!F:F,MATCH(F3955,Inputs!E:E,0)))</f>
        <v>4796</v>
      </c>
      <c r="O3955" s="65"/>
    </row>
    <row r="3956" ht="15.75" customHeight="1" spans="1:15">
      <c r="A3956" s="53" t="s">
        <v>407</v>
      </c>
      <c r="B3956" s="53" t="s">
        <v>10</v>
      </c>
      <c r="C3956" s="53" t="s">
        <v>605</v>
      </c>
      <c r="D3956" s="53" t="s">
        <v>464</v>
      </c>
      <c r="E3956" s="53" t="s">
        <v>465</v>
      </c>
      <c r="F3956" s="56">
        <v>250421</v>
      </c>
      <c r="G3956" s="53" t="s">
        <v>14</v>
      </c>
      <c r="H3956" s="56">
        <v>1</v>
      </c>
      <c r="I3956" s="70" t="s">
        <v>974</v>
      </c>
      <c r="J3956" s="63">
        <f t="shared" si="15"/>
        <v>44778</v>
      </c>
      <c r="K3956" s="64">
        <f>IF(ISBLANK(J3956),,H3956*INDEX(Inputs!G:G,MATCH(F3956,Inputs!E:E,0)))</f>
        <v>779</v>
      </c>
      <c r="L3956" s="65" t="str">
        <f>IF(ISBLANK(J3956),,INDEX(Inputs!D:D,MATCH(F3956,Inputs!E:E,0)))</f>
        <v>146BK NeoCase Sleeve MP 450 14</v>
      </c>
      <c r="M3956" s="65" t="str">
        <f>IF(ISBLANK(#REF!),,IF(B3956="Online","Online",IF(LEFT(B3956,1)="E","Online","Offline")))</f>
        <v>Offline</v>
      </c>
      <c r="N3956" s="64">
        <f>IF(ISBLANK(M3956),,H3956*INDEX(Inputs!F:F,MATCH(F3956,Inputs!E:E,0)))</f>
        <v>1249</v>
      </c>
      <c r="O3956" s="65"/>
    </row>
    <row r="3957" ht="15.75" customHeight="1" spans="1:15">
      <c r="A3957" s="53" t="s">
        <v>407</v>
      </c>
      <c r="B3957" s="53" t="s">
        <v>10</v>
      </c>
      <c r="C3957" s="53" t="s">
        <v>605</v>
      </c>
      <c r="D3957" s="53" t="s">
        <v>370</v>
      </c>
      <c r="E3957" s="53" t="s">
        <v>410</v>
      </c>
      <c r="F3957" s="56">
        <v>250879</v>
      </c>
      <c r="G3957" s="53" t="s">
        <v>30</v>
      </c>
      <c r="H3957" s="56">
        <v>1</v>
      </c>
      <c r="I3957" s="70" t="s">
        <v>974</v>
      </c>
      <c r="J3957" s="63">
        <f t="shared" si="15"/>
        <v>44778</v>
      </c>
      <c r="K3957" s="64">
        <f>IF(ISBLANK(J3957),,H3957*INDEX(Inputs!G:G,MATCH(F3957,Inputs!E:E,0)))</f>
        <v>699</v>
      </c>
      <c r="L3957" s="65" t="str">
        <f>IF(ISBLANK(J3957),,INDEX(Inputs!D:D,MATCH(F3957,Inputs!E:E,0)))</f>
        <v>597BK Evo Fox Falcon X85 Extra Large Speed Mouse Pad</v>
      </c>
      <c r="M3957" s="65" t="str">
        <f>IF(ISBLANK(#REF!),,IF(B3957="Online","Online",IF(LEFT(B3957,1)="E","Online","Offline")))</f>
        <v>Offline</v>
      </c>
      <c r="N3957" s="64">
        <f>IF(ISBLANK(M3957),,H3957*INDEX(Inputs!F:F,MATCH(F3957,Inputs!E:E,0)))</f>
        <v>1199</v>
      </c>
      <c r="O3957" s="65"/>
    </row>
    <row r="3958" ht="15.75" customHeight="1" spans="1:15">
      <c r="A3958" s="53" t="s">
        <v>362</v>
      </c>
      <c r="B3958" s="53" t="s">
        <v>23</v>
      </c>
      <c r="C3958" s="53" t="s">
        <v>363</v>
      </c>
      <c r="D3958" s="53" t="s">
        <v>414</v>
      </c>
      <c r="E3958" s="53" t="s">
        <v>415</v>
      </c>
      <c r="F3958" s="56">
        <v>204736</v>
      </c>
      <c r="G3958" s="53" t="s">
        <v>19</v>
      </c>
      <c r="H3958" s="56">
        <v>1</v>
      </c>
      <c r="I3958" s="70" t="s">
        <v>969</v>
      </c>
      <c r="J3958" s="63">
        <f t="shared" si="15"/>
        <v>44774</v>
      </c>
      <c r="K3958" s="64">
        <f>IF(ISBLANK(J3958),,H3958*INDEX(Inputs!G:G,MATCH(F3958,Inputs!E:E,0)))</f>
        <v>549</v>
      </c>
      <c r="L3958" s="65" t="str">
        <f>IF(ISBLANK(J3958),,INDEX(Inputs!D:D,MATCH(F3958,Inputs!E:E,0)))</f>
        <v>851PP Xcite Pro Keyboard USB</v>
      </c>
      <c r="M3958" s="65" t="str">
        <f>IF(ISBLANK(#REF!),,IF(B3958="Online","Online",IF(LEFT(B3958,1)="E","Online","Offline")))</f>
        <v>Offline</v>
      </c>
      <c r="N3958" s="64">
        <f>IF(ISBLANK(M3958),,H3958*INDEX(Inputs!F:F,MATCH(F3958,Inputs!E:E,0)))</f>
        <v>599</v>
      </c>
      <c r="O3958" s="65"/>
    </row>
    <row r="3959" ht="15.75" customHeight="1" spans="1:15">
      <c r="A3959" s="53" t="s">
        <v>362</v>
      </c>
      <c r="B3959" s="53" t="s">
        <v>23</v>
      </c>
      <c r="C3959" s="53" t="s">
        <v>363</v>
      </c>
      <c r="D3959" s="53" t="s">
        <v>370</v>
      </c>
      <c r="E3959" s="53" t="s">
        <v>410</v>
      </c>
      <c r="F3959" s="56">
        <v>250877</v>
      </c>
      <c r="G3959" s="53" t="s">
        <v>22</v>
      </c>
      <c r="H3959" s="56">
        <v>1</v>
      </c>
      <c r="I3959" s="70" t="s">
        <v>968</v>
      </c>
      <c r="J3959" s="63">
        <f t="shared" si="15"/>
        <v>44777</v>
      </c>
      <c r="K3959" s="64">
        <f>IF(ISBLANK(J3959),,H3959*INDEX(Inputs!G:G,MATCH(F3959,Inputs!E:E,0)))</f>
        <v>349</v>
      </c>
      <c r="L3959" s="65" t="str">
        <f>IF(ISBLANK(J3959),,INDEX(Inputs!D:D,MATCH(F3959,Inputs!E:E,0)))</f>
        <v>595BK Evo Fox Falcon X35 Medium Speed Mouse Pad</v>
      </c>
      <c r="M3959" s="65" t="str">
        <f>IF(ISBLANK(#REF!),,IF(B3959="Online","Online",IF(LEFT(B3959,1)="E","Online","Offline")))</f>
        <v>Offline</v>
      </c>
      <c r="N3959" s="64">
        <f>IF(ISBLANK(M3959),,H3959*INDEX(Inputs!F:F,MATCH(F3959,Inputs!E:E,0)))</f>
        <v>699</v>
      </c>
      <c r="O3959" s="65"/>
    </row>
    <row r="3960" ht="15.75" customHeight="1" spans="1:15">
      <c r="A3960" s="53" t="s">
        <v>362</v>
      </c>
      <c r="B3960" s="53" t="s">
        <v>23</v>
      </c>
      <c r="C3960" s="53" t="s">
        <v>363</v>
      </c>
      <c r="D3960" s="53" t="s">
        <v>370</v>
      </c>
      <c r="E3960" s="53" t="s">
        <v>410</v>
      </c>
      <c r="F3960" s="56">
        <v>250879</v>
      </c>
      <c r="G3960" s="53" t="s">
        <v>30</v>
      </c>
      <c r="H3960" s="56">
        <v>-1</v>
      </c>
      <c r="I3960" s="70" t="s">
        <v>968</v>
      </c>
      <c r="J3960" s="63">
        <f t="shared" si="15"/>
        <v>44777</v>
      </c>
      <c r="K3960" s="64">
        <f>IF(ISBLANK(J3960),,H3960*INDEX(Inputs!G:G,MATCH(F3960,Inputs!E:E,0)))</f>
        <v>-699</v>
      </c>
      <c r="L3960" s="65" t="str">
        <f>IF(ISBLANK(J3960),,INDEX(Inputs!D:D,MATCH(F3960,Inputs!E:E,0)))</f>
        <v>597BK Evo Fox Falcon X85 Extra Large Speed Mouse Pad</v>
      </c>
      <c r="M3960" s="65" t="str">
        <f>IF(ISBLANK(#REF!),,IF(B3960="Online","Online",IF(LEFT(B3960,1)="E","Online","Offline")))</f>
        <v>Offline</v>
      </c>
      <c r="N3960" s="64">
        <f>IF(ISBLANK(M3960),,H3960*INDEX(Inputs!F:F,MATCH(F3960,Inputs!E:E,0)))</f>
        <v>-1199</v>
      </c>
      <c r="O3960" s="65"/>
    </row>
    <row r="3961" ht="15.75" customHeight="1" spans="1:15">
      <c r="A3961" s="53" t="s">
        <v>367</v>
      </c>
      <c r="B3961" s="53" t="s">
        <v>556</v>
      </c>
      <c r="C3961" s="53" t="s">
        <v>557</v>
      </c>
      <c r="D3961" s="53" t="s">
        <v>370</v>
      </c>
      <c r="E3961" s="53" t="s">
        <v>410</v>
      </c>
      <c r="F3961" s="56">
        <v>250423</v>
      </c>
      <c r="G3961" s="53" t="s">
        <v>11</v>
      </c>
      <c r="H3961" s="56">
        <v>2</v>
      </c>
      <c r="I3961" s="70" t="s">
        <v>968</v>
      </c>
      <c r="J3961" s="63">
        <f t="shared" si="15"/>
        <v>44777</v>
      </c>
      <c r="K3961" s="64">
        <f>IF(ISBLANK(J3961),,H3961*INDEX(Inputs!G:G,MATCH(F3961,Inputs!E:E,0)))</f>
        <v>1518</v>
      </c>
      <c r="L3961" s="65" t="str">
        <f>IF(ISBLANK(J3961),,INDEX(Inputs!D:D,MATCH(F3961,Inputs!E:E,0)))</f>
        <v>650GR Ergo View Laptop Stand-Grey</v>
      </c>
      <c r="M3961" s="65" t="str">
        <f>IF(ISBLANK(#REF!),,IF(B3961="Online","Online",IF(LEFT(B3961,1)="E","Online","Offline")))</f>
        <v>Offline</v>
      </c>
      <c r="N3961" s="64">
        <f>IF(ISBLANK(M3961),,H3961*INDEX(Inputs!F:F,MATCH(F3961,Inputs!E:E,0)))</f>
        <v>1798</v>
      </c>
      <c r="O3961" s="65"/>
    </row>
    <row r="3962" ht="15.75" customHeight="1" spans="1:15">
      <c r="A3962" s="53" t="s">
        <v>367</v>
      </c>
      <c r="B3962" s="53" t="s">
        <v>556</v>
      </c>
      <c r="C3962" s="53" t="s">
        <v>557</v>
      </c>
      <c r="D3962" s="53" t="s">
        <v>370</v>
      </c>
      <c r="E3962" s="53" t="s">
        <v>880</v>
      </c>
      <c r="F3962" s="56">
        <v>256479</v>
      </c>
      <c r="G3962" s="53" t="s">
        <v>28</v>
      </c>
      <c r="H3962" s="56">
        <v>2</v>
      </c>
      <c r="I3962" s="70" t="s">
        <v>969</v>
      </c>
      <c r="J3962" s="63">
        <f t="shared" si="15"/>
        <v>44774</v>
      </c>
      <c r="K3962" s="64">
        <f>IF(ISBLANK(J3962),,H3962*INDEX(Inputs!G:G,MATCH(F3962,Inputs!E:E,0)))</f>
        <v>5000</v>
      </c>
      <c r="L3962" s="65" t="str">
        <f>IF(ISBLANK(J3962),,INDEX(Inputs!D:D,MATCH(F3962,Inputs!E:E,0)))</f>
        <v>997PP EvoFox Explore Gaming Bundle (422,423,659,595)</v>
      </c>
      <c r="M3962" s="65" t="str">
        <f>IF(ISBLANK(#REF!),,IF(B3962="Online","Online",IF(LEFT(B3962,1)="E","Online","Offline")))</f>
        <v>Offline</v>
      </c>
      <c r="N3962" s="64">
        <f>IF(ISBLANK(M3962),,H3962*INDEX(Inputs!F:F,MATCH(F3962,Inputs!E:E,0)))</f>
        <v>9592</v>
      </c>
      <c r="O3962" s="65"/>
    </row>
    <row r="3963" ht="15.75" customHeight="1" spans="1:15">
      <c r="A3963" s="53" t="s">
        <v>407</v>
      </c>
      <c r="B3963" s="53" t="s">
        <v>29</v>
      </c>
      <c r="C3963" s="53" t="s">
        <v>613</v>
      </c>
      <c r="D3963" s="53" t="s">
        <v>370</v>
      </c>
      <c r="E3963" s="53" t="s">
        <v>410</v>
      </c>
      <c r="F3963" s="56">
        <v>250876</v>
      </c>
      <c r="G3963" s="53" t="s">
        <v>26</v>
      </c>
      <c r="H3963" s="56">
        <v>2</v>
      </c>
      <c r="I3963" s="70" t="s">
        <v>970</v>
      </c>
      <c r="J3963" s="63">
        <f t="shared" si="15"/>
        <v>44779</v>
      </c>
      <c r="K3963" s="64">
        <f>IF(ISBLANK(J3963),,H3963*INDEX(Inputs!G:G,MATCH(F3963,Inputs!E:E,0)))</f>
        <v>2798</v>
      </c>
      <c r="L3963" s="65" t="str">
        <f>IF(ISBLANK(J3963),,INDEX(Inputs!D:D,MATCH(F3963,Inputs!E:E,0)))</f>
        <v>649BK EvoFox Typhoon Laptop Cooling Pad</v>
      </c>
      <c r="M3963" s="65" t="str">
        <f>IF(ISBLANK(#REF!),,IF(B3963="Online","Online",IF(LEFT(B3963,1)="E","Online","Offline")))</f>
        <v>Offline</v>
      </c>
      <c r="N3963" s="64">
        <f>IF(ISBLANK(M3963),,H3963*INDEX(Inputs!F:F,MATCH(F3963,Inputs!E:E,0)))</f>
        <v>3998</v>
      </c>
      <c r="O3963" s="65"/>
    </row>
    <row r="3964" ht="15.75" customHeight="1" spans="1:15">
      <c r="A3964" s="53" t="s">
        <v>407</v>
      </c>
      <c r="B3964" s="53" t="s">
        <v>29</v>
      </c>
      <c r="C3964" s="53" t="s">
        <v>613</v>
      </c>
      <c r="D3964" s="53" t="s">
        <v>370</v>
      </c>
      <c r="E3964" s="53" t="s">
        <v>410</v>
      </c>
      <c r="F3964" s="56">
        <v>250879</v>
      </c>
      <c r="G3964" s="53" t="s">
        <v>30</v>
      </c>
      <c r="H3964" s="56">
        <v>1</v>
      </c>
      <c r="I3964" s="70" t="s">
        <v>972</v>
      </c>
      <c r="J3964" s="63">
        <f t="shared" si="15"/>
        <v>44780</v>
      </c>
      <c r="K3964" s="64">
        <f>IF(ISBLANK(J3964),,H3964*INDEX(Inputs!G:G,MATCH(F3964,Inputs!E:E,0)))</f>
        <v>699</v>
      </c>
      <c r="L3964" s="65" t="str">
        <f>IF(ISBLANK(J3964),,INDEX(Inputs!D:D,MATCH(F3964,Inputs!E:E,0)))</f>
        <v>597BK Evo Fox Falcon X85 Extra Large Speed Mouse Pad</v>
      </c>
      <c r="M3964" s="65" t="str">
        <f>IF(ISBLANK(#REF!),,IF(B3964="Online","Online",IF(LEFT(B3964,1)="E","Online","Offline")))</f>
        <v>Offline</v>
      </c>
      <c r="N3964" s="64">
        <f>IF(ISBLANK(M3964),,H3964*INDEX(Inputs!F:F,MATCH(F3964,Inputs!E:E,0)))</f>
        <v>1199</v>
      </c>
      <c r="O3964" s="65"/>
    </row>
    <row r="3965" ht="15.75" customHeight="1" spans="1:15">
      <c r="A3965" s="53" t="s">
        <v>407</v>
      </c>
      <c r="B3965" s="53" t="s">
        <v>29</v>
      </c>
      <c r="C3965" s="53" t="s">
        <v>613</v>
      </c>
      <c r="D3965" s="53" t="s">
        <v>370</v>
      </c>
      <c r="E3965" s="53" t="s">
        <v>410</v>
      </c>
      <c r="F3965" s="56">
        <v>250879</v>
      </c>
      <c r="G3965" s="53" t="s">
        <v>30</v>
      </c>
      <c r="H3965" s="56">
        <v>1</v>
      </c>
      <c r="I3965" s="70" t="s">
        <v>973</v>
      </c>
      <c r="J3965" s="63">
        <f t="shared" si="15"/>
        <v>44775</v>
      </c>
      <c r="K3965" s="64">
        <f>IF(ISBLANK(J3965),,H3965*INDEX(Inputs!G:G,MATCH(F3965,Inputs!E:E,0)))</f>
        <v>699</v>
      </c>
      <c r="L3965" s="65" t="str">
        <f>IF(ISBLANK(J3965),,INDEX(Inputs!D:D,MATCH(F3965,Inputs!E:E,0)))</f>
        <v>597BK Evo Fox Falcon X85 Extra Large Speed Mouse Pad</v>
      </c>
      <c r="M3965" s="65" t="str">
        <f>IF(ISBLANK(#REF!),,IF(B3965="Online","Online",IF(LEFT(B3965,1)="E","Online","Offline")))</f>
        <v>Offline</v>
      </c>
      <c r="N3965" s="64">
        <f>IF(ISBLANK(M3965),,H3965*INDEX(Inputs!F:F,MATCH(F3965,Inputs!E:E,0)))</f>
        <v>1199</v>
      </c>
      <c r="O3965" s="65"/>
    </row>
    <row r="3966" ht="15.75" customHeight="1" spans="1:15">
      <c r="A3966" s="53" t="s">
        <v>491</v>
      </c>
      <c r="B3966" s="53" t="s">
        <v>34</v>
      </c>
      <c r="C3966" s="53" t="s">
        <v>492</v>
      </c>
      <c r="D3966" s="53" t="s">
        <v>414</v>
      </c>
      <c r="E3966" s="53" t="s">
        <v>415</v>
      </c>
      <c r="F3966" s="56">
        <v>204736</v>
      </c>
      <c r="G3966" s="53" t="s">
        <v>19</v>
      </c>
      <c r="H3966" s="56">
        <v>1</v>
      </c>
      <c r="I3966" s="70" t="s">
        <v>973</v>
      </c>
      <c r="J3966" s="63">
        <f t="shared" si="15"/>
        <v>44775</v>
      </c>
      <c r="K3966" s="64">
        <f>IF(ISBLANK(J3966),,H3966*INDEX(Inputs!G:G,MATCH(F3966,Inputs!E:E,0)))</f>
        <v>549</v>
      </c>
      <c r="L3966" s="65" t="str">
        <f>IF(ISBLANK(J3966),,INDEX(Inputs!D:D,MATCH(F3966,Inputs!E:E,0)))</f>
        <v>851PP Xcite Pro Keyboard USB</v>
      </c>
      <c r="M3966" s="65" t="str">
        <f>IF(ISBLANK(#REF!),,IF(B3966="Online","Online",IF(LEFT(B3966,1)="E","Online","Offline")))</f>
        <v>Offline</v>
      </c>
      <c r="N3966" s="64">
        <f>IF(ISBLANK(M3966),,H3966*INDEX(Inputs!F:F,MATCH(F3966,Inputs!E:E,0)))</f>
        <v>599</v>
      </c>
      <c r="O3966" s="65"/>
    </row>
    <row r="3967" ht="15.75" customHeight="1" spans="1:15">
      <c r="A3967" s="53" t="s">
        <v>491</v>
      </c>
      <c r="B3967" s="53" t="s">
        <v>34</v>
      </c>
      <c r="C3967" s="53" t="s">
        <v>492</v>
      </c>
      <c r="D3967" s="53" t="s">
        <v>414</v>
      </c>
      <c r="E3967" s="53" t="s">
        <v>415</v>
      </c>
      <c r="F3967" s="56">
        <v>250873</v>
      </c>
      <c r="G3967" s="53" t="s">
        <v>12</v>
      </c>
      <c r="H3967" s="56">
        <v>1</v>
      </c>
      <c r="I3967" s="70" t="s">
        <v>970</v>
      </c>
      <c r="J3967" s="63">
        <f t="shared" si="15"/>
        <v>44779</v>
      </c>
      <c r="K3967" s="64">
        <f>IF(ISBLANK(J3967),,H3967*INDEX(Inputs!G:G,MATCH(F3967,Inputs!E:E,0)))</f>
        <v>999</v>
      </c>
      <c r="L3967" s="65" t="str">
        <f>IF(ISBLANK(J3967),,INDEX(Inputs!D:D,MATCH(F3967,Inputs!E:E,0)))</f>
        <v>422BK Evo Fox Fireblade Gaming Keyboard USB</v>
      </c>
      <c r="M3967" s="65" t="str">
        <f>IF(ISBLANK(#REF!),,IF(B3967="Online","Online",IF(LEFT(B3967,1)="E","Online","Offline")))</f>
        <v>Offline</v>
      </c>
      <c r="N3967" s="64">
        <f>IF(ISBLANK(M3967),,H3967*INDEX(Inputs!F:F,MATCH(F3967,Inputs!E:E,0)))</f>
        <v>1299</v>
      </c>
      <c r="O3967" s="65"/>
    </row>
    <row r="3968" ht="15.75" customHeight="1" spans="1:15">
      <c r="A3968" s="53" t="s">
        <v>491</v>
      </c>
      <c r="B3968" s="53" t="s">
        <v>34</v>
      </c>
      <c r="C3968" s="53" t="s">
        <v>492</v>
      </c>
      <c r="D3968" s="53" t="s">
        <v>370</v>
      </c>
      <c r="E3968" s="53" t="s">
        <v>410</v>
      </c>
      <c r="F3968" s="56">
        <v>250879</v>
      </c>
      <c r="G3968" s="53" t="s">
        <v>30</v>
      </c>
      <c r="H3968" s="56">
        <v>1</v>
      </c>
      <c r="I3968" s="70" t="s">
        <v>970</v>
      </c>
      <c r="J3968" s="63">
        <f t="shared" si="15"/>
        <v>44779</v>
      </c>
      <c r="K3968" s="64">
        <f>IF(ISBLANK(J3968),,H3968*INDEX(Inputs!G:G,MATCH(F3968,Inputs!E:E,0)))</f>
        <v>699</v>
      </c>
      <c r="L3968" s="65" t="str">
        <f>IF(ISBLANK(J3968),,INDEX(Inputs!D:D,MATCH(F3968,Inputs!E:E,0)))</f>
        <v>597BK Evo Fox Falcon X85 Extra Large Speed Mouse Pad</v>
      </c>
      <c r="M3968" s="65" t="str">
        <f>IF(ISBLANK(#REF!),,IF(B3968="Online","Online",IF(LEFT(B3968,1)="E","Online","Offline")))</f>
        <v>Offline</v>
      </c>
      <c r="N3968" s="64">
        <f>IF(ISBLANK(M3968),,H3968*INDEX(Inputs!F:F,MATCH(F3968,Inputs!E:E,0)))</f>
        <v>1199</v>
      </c>
      <c r="O3968" s="65"/>
    </row>
    <row r="3969" ht="15.75" customHeight="1" spans="1:15">
      <c r="A3969" s="53" t="s">
        <v>407</v>
      </c>
      <c r="B3969" s="53" t="s">
        <v>37</v>
      </c>
      <c r="C3969" s="53" t="s">
        <v>582</v>
      </c>
      <c r="D3969" s="53" t="s">
        <v>464</v>
      </c>
      <c r="E3969" s="53" t="s">
        <v>465</v>
      </c>
      <c r="F3969" s="56">
        <v>250421</v>
      </c>
      <c r="G3969" s="53" t="s">
        <v>14</v>
      </c>
      <c r="H3969" s="56">
        <v>0</v>
      </c>
      <c r="I3969" s="70" t="s">
        <v>973</v>
      </c>
      <c r="J3969" s="63">
        <f t="shared" si="15"/>
        <v>44775</v>
      </c>
      <c r="K3969" s="64">
        <f>IF(ISBLANK(J3969),,H3969*INDEX(Inputs!G:G,MATCH(F3969,Inputs!E:E,0)))</f>
        <v>0</v>
      </c>
      <c r="L3969" s="65" t="str">
        <f>IF(ISBLANK(J3969),,INDEX(Inputs!D:D,MATCH(F3969,Inputs!E:E,0)))</f>
        <v>146BK NeoCase Sleeve MP 450 14</v>
      </c>
      <c r="M3969" s="65" t="str">
        <f>IF(ISBLANK(#REF!),,IF(B3969="Online","Online",IF(LEFT(B3969,1)="E","Online","Offline")))</f>
        <v>Offline</v>
      </c>
      <c r="N3969" s="64">
        <f>IF(ISBLANK(M3969),,H3969*INDEX(Inputs!F:F,MATCH(F3969,Inputs!E:E,0)))</f>
        <v>0</v>
      </c>
      <c r="O3969" s="65"/>
    </row>
    <row r="3970" ht="15.75" customHeight="1" spans="1:15">
      <c r="A3970" s="53" t="s">
        <v>407</v>
      </c>
      <c r="B3970" s="53" t="s">
        <v>37</v>
      </c>
      <c r="C3970" s="53" t="s">
        <v>582</v>
      </c>
      <c r="D3970" s="53" t="s">
        <v>370</v>
      </c>
      <c r="E3970" s="53" t="s">
        <v>410</v>
      </c>
      <c r="F3970" s="56">
        <v>250877</v>
      </c>
      <c r="G3970" s="53" t="s">
        <v>22</v>
      </c>
      <c r="H3970" s="56">
        <v>1</v>
      </c>
      <c r="I3970" s="70" t="s">
        <v>971</v>
      </c>
      <c r="J3970" s="63">
        <f t="shared" si="15"/>
        <v>44776</v>
      </c>
      <c r="K3970" s="64">
        <f>IF(ISBLANK(J3970),,H3970*INDEX(Inputs!G:G,MATCH(F3970,Inputs!E:E,0)))</f>
        <v>349</v>
      </c>
      <c r="L3970" s="65" t="str">
        <f>IF(ISBLANK(J3970),,INDEX(Inputs!D:D,MATCH(F3970,Inputs!E:E,0)))</f>
        <v>595BK Evo Fox Falcon X35 Medium Speed Mouse Pad</v>
      </c>
      <c r="M3970" s="65" t="str">
        <f>IF(ISBLANK(#REF!),,IF(B3970="Online","Online",IF(LEFT(B3970,1)="E","Online","Offline")))</f>
        <v>Offline</v>
      </c>
      <c r="N3970" s="64">
        <f>IF(ISBLANK(M3970),,H3970*INDEX(Inputs!F:F,MATCH(F3970,Inputs!E:E,0)))</f>
        <v>699</v>
      </c>
      <c r="O3970" s="65"/>
    </row>
    <row r="3971" ht="15.75" customHeight="1" spans="1:15">
      <c r="A3971" s="53" t="s">
        <v>407</v>
      </c>
      <c r="B3971" s="53" t="s">
        <v>37</v>
      </c>
      <c r="C3971" s="53" t="s">
        <v>582</v>
      </c>
      <c r="D3971" s="53" t="s">
        <v>370</v>
      </c>
      <c r="E3971" s="53" t="s">
        <v>410</v>
      </c>
      <c r="F3971" s="56">
        <v>250879</v>
      </c>
      <c r="G3971" s="53" t="s">
        <v>30</v>
      </c>
      <c r="H3971" s="56">
        <v>1</v>
      </c>
      <c r="I3971" s="70" t="s">
        <v>972</v>
      </c>
      <c r="J3971" s="63">
        <f t="shared" si="15"/>
        <v>44780</v>
      </c>
      <c r="K3971" s="64">
        <f>IF(ISBLANK(J3971),,H3971*INDEX(Inputs!G:G,MATCH(F3971,Inputs!E:E,0)))</f>
        <v>699</v>
      </c>
      <c r="L3971" s="65" t="str">
        <f>IF(ISBLANK(J3971),,INDEX(Inputs!D:D,MATCH(F3971,Inputs!E:E,0)))</f>
        <v>597BK Evo Fox Falcon X85 Extra Large Speed Mouse Pad</v>
      </c>
      <c r="M3971" s="65" t="str">
        <f>IF(ISBLANK(#REF!),,IF(B3971="Online","Online",IF(LEFT(B3971,1)="E","Online","Offline")))</f>
        <v>Offline</v>
      </c>
      <c r="N3971" s="64">
        <f>IF(ISBLANK(M3971),,H3971*INDEX(Inputs!F:F,MATCH(F3971,Inputs!E:E,0)))</f>
        <v>1199</v>
      </c>
      <c r="O3971" s="65"/>
    </row>
    <row r="3972" ht="15.75" customHeight="1" spans="1:15">
      <c r="A3972" s="53" t="s">
        <v>407</v>
      </c>
      <c r="B3972" s="53" t="s">
        <v>595</v>
      </c>
      <c r="C3972" s="53" t="s">
        <v>596</v>
      </c>
      <c r="D3972" s="53" t="s">
        <v>370</v>
      </c>
      <c r="E3972" s="53" t="s">
        <v>410</v>
      </c>
      <c r="F3972" s="56">
        <v>250879</v>
      </c>
      <c r="G3972" s="53" t="s">
        <v>30</v>
      </c>
      <c r="H3972" s="56">
        <v>1</v>
      </c>
      <c r="I3972" s="70" t="s">
        <v>970</v>
      </c>
      <c r="J3972" s="63">
        <f t="shared" si="15"/>
        <v>44779</v>
      </c>
      <c r="K3972" s="64">
        <f>IF(ISBLANK(J3972),,H3972*INDEX(Inputs!G:G,MATCH(F3972,Inputs!E:E,0)))</f>
        <v>699</v>
      </c>
      <c r="L3972" s="65" t="str">
        <f>IF(ISBLANK(J3972),,INDEX(Inputs!D:D,MATCH(F3972,Inputs!E:E,0)))</f>
        <v>597BK Evo Fox Falcon X85 Extra Large Speed Mouse Pad</v>
      </c>
      <c r="M3972" s="65" t="str">
        <f>IF(ISBLANK(#REF!),,IF(B3972="Online","Online",IF(LEFT(B3972,1)="E","Online","Offline")))</f>
        <v>Offline</v>
      </c>
      <c r="N3972" s="64">
        <f>IF(ISBLANK(M3972),,H3972*INDEX(Inputs!F:F,MATCH(F3972,Inputs!E:E,0)))</f>
        <v>1199</v>
      </c>
      <c r="O3972" s="65"/>
    </row>
    <row r="3973" ht="15.75" customHeight="1" spans="1:15">
      <c r="A3973" s="53" t="s">
        <v>407</v>
      </c>
      <c r="B3973" s="53" t="s">
        <v>41</v>
      </c>
      <c r="C3973" s="53" t="s">
        <v>469</v>
      </c>
      <c r="D3973" s="53" t="s">
        <v>370</v>
      </c>
      <c r="E3973" s="53" t="s">
        <v>410</v>
      </c>
      <c r="F3973" s="56">
        <v>250879</v>
      </c>
      <c r="G3973" s="53" t="s">
        <v>30</v>
      </c>
      <c r="H3973" s="56">
        <v>2</v>
      </c>
      <c r="I3973" s="70" t="s">
        <v>970</v>
      </c>
      <c r="J3973" s="63">
        <f t="shared" si="15"/>
        <v>44779</v>
      </c>
      <c r="K3973" s="64">
        <f>IF(ISBLANK(J3973),,H3973*INDEX(Inputs!G:G,MATCH(F3973,Inputs!E:E,0)))</f>
        <v>1398</v>
      </c>
      <c r="L3973" s="65" t="str">
        <f>IF(ISBLANK(J3973),,INDEX(Inputs!D:D,MATCH(F3973,Inputs!E:E,0)))</f>
        <v>597BK Evo Fox Falcon X85 Extra Large Speed Mouse Pad</v>
      </c>
      <c r="M3973" s="65" t="str">
        <f>IF(ISBLANK(#REF!),,IF(B3973="Online","Online",IF(LEFT(B3973,1)="E","Online","Offline")))</f>
        <v>Offline</v>
      </c>
      <c r="N3973" s="64">
        <f>IF(ISBLANK(M3973),,H3973*INDEX(Inputs!F:F,MATCH(F3973,Inputs!E:E,0)))</f>
        <v>2398</v>
      </c>
      <c r="O3973" s="65"/>
    </row>
    <row r="3974" ht="15.75" customHeight="1" spans="1:15">
      <c r="A3974" s="53" t="s">
        <v>407</v>
      </c>
      <c r="B3974" s="53" t="s">
        <v>45</v>
      </c>
      <c r="C3974" s="53" t="s">
        <v>408</v>
      </c>
      <c r="D3974" s="53" t="s">
        <v>370</v>
      </c>
      <c r="E3974" s="53" t="s">
        <v>880</v>
      </c>
      <c r="F3974" s="56">
        <v>256480</v>
      </c>
      <c r="G3974" s="53" t="s">
        <v>25</v>
      </c>
      <c r="H3974" s="56">
        <v>0</v>
      </c>
      <c r="I3974" s="70" t="s">
        <v>971</v>
      </c>
      <c r="J3974" s="63">
        <f t="shared" si="15"/>
        <v>44776</v>
      </c>
      <c r="K3974" s="64">
        <f>IF(ISBLANK(J3974),,H3974*INDEX(Inputs!G:G,MATCH(F3974,Inputs!E:E,0)))</f>
        <v>0</v>
      </c>
      <c r="L3974" s="65" t="str">
        <f>IF(ISBLANK(J3974),,INDEX(Inputs!D:D,MATCH(F3974,Inputs!E:E,0)))</f>
        <v>998PP EvoFox Prime Gaming Bundle (422,423,658,597)</v>
      </c>
      <c r="M3974" s="65" t="str">
        <f>IF(ISBLANK(#REF!),,IF(B3974="Online","Online",IF(LEFT(B3974,1)="E","Online","Offline")))</f>
        <v>Offline</v>
      </c>
      <c r="N3974" s="64">
        <f>IF(ISBLANK(M3974),,H3974*INDEX(Inputs!F:F,MATCH(F3974,Inputs!E:E,0)))</f>
        <v>0</v>
      </c>
      <c r="O3974" s="65"/>
    </row>
    <row r="3975" ht="15.75" customHeight="1" spans="1:15">
      <c r="A3975" s="53" t="s">
        <v>367</v>
      </c>
      <c r="B3975" s="53" t="s">
        <v>48</v>
      </c>
      <c r="C3975" s="53" t="s">
        <v>709</v>
      </c>
      <c r="D3975" s="53" t="s">
        <v>370</v>
      </c>
      <c r="E3975" s="53" t="s">
        <v>410</v>
      </c>
      <c r="F3975" s="56">
        <v>250879</v>
      </c>
      <c r="G3975" s="53" t="s">
        <v>30</v>
      </c>
      <c r="H3975" s="56">
        <v>1</v>
      </c>
      <c r="I3975" s="70" t="s">
        <v>972</v>
      </c>
      <c r="J3975" s="63">
        <f t="shared" si="15"/>
        <v>44780</v>
      </c>
      <c r="K3975" s="64">
        <f>IF(ISBLANK(J3975),,H3975*INDEX(Inputs!G:G,MATCH(F3975,Inputs!E:E,0)))</f>
        <v>699</v>
      </c>
      <c r="L3975" s="65" t="str">
        <f>IF(ISBLANK(J3975),,INDEX(Inputs!D:D,MATCH(F3975,Inputs!E:E,0)))</f>
        <v>597BK Evo Fox Falcon X85 Extra Large Speed Mouse Pad</v>
      </c>
      <c r="M3975" s="65" t="str">
        <f>IF(ISBLANK(#REF!),,IF(B3975="Online","Online",IF(LEFT(B3975,1)="E","Online","Offline")))</f>
        <v>Offline</v>
      </c>
      <c r="N3975" s="64">
        <f>IF(ISBLANK(M3975),,H3975*INDEX(Inputs!F:F,MATCH(F3975,Inputs!E:E,0)))</f>
        <v>1199</v>
      </c>
      <c r="O3975" s="65"/>
    </row>
    <row r="3976" ht="15.75" customHeight="1" spans="1:15">
      <c r="A3976" s="53" t="s">
        <v>407</v>
      </c>
      <c r="B3976" s="53" t="s">
        <v>49</v>
      </c>
      <c r="C3976" s="53" t="s">
        <v>493</v>
      </c>
      <c r="D3976" s="53" t="s">
        <v>414</v>
      </c>
      <c r="E3976" s="53" t="s">
        <v>415</v>
      </c>
      <c r="F3976" s="56">
        <v>250873</v>
      </c>
      <c r="G3976" s="53" t="s">
        <v>12</v>
      </c>
      <c r="H3976" s="56">
        <v>1</v>
      </c>
      <c r="I3976" s="70" t="s">
        <v>973</v>
      </c>
      <c r="J3976" s="63">
        <f t="shared" si="15"/>
        <v>44775</v>
      </c>
      <c r="K3976" s="64">
        <f>IF(ISBLANK(J3976),,H3976*INDEX(Inputs!G:G,MATCH(F3976,Inputs!E:E,0)))</f>
        <v>999</v>
      </c>
      <c r="L3976" s="65" t="str">
        <f>IF(ISBLANK(J3976),,INDEX(Inputs!D:D,MATCH(F3976,Inputs!E:E,0)))</f>
        <v>422BK Evo Fox Fireblade Gaming Keyboard USB</v>
      </c>
      <c r="M3976" s="65" t="str">
        <f>IF(ISBLANK(#REF!),,IF(B3976="Online","Online",IF(LEFT(B3976,1)="E","Online","Offline")))</f>
        <v>Offline</v>
      </c>
      <c r="N3976" s="64">
        <f>IF(ISBLANK(M3976),,H3976*INDEX(Inputs!F:F,MATCH(F3976,Inputs!E:E,0)))</f>
        <v>1299</v>
      </c>
      <c r="O3976" s="65"/>
    </row>
    <row r="3977" ht="15.75" customHeight="1" spans="1:15">
      <c r="A3977" s="53" t="s">
        <v>407</v>
      </c>
      <c r="B3977" s="53" t="s">
        <v>49</v>
      </c>
      <c r="C3977" s="53" t="s">
        <v>493</v>
      </c>
      <c r="D3977" s="53" t="s">
        <v>414</v>
      </c>
      <c r="E3977" s="53" t="s">
        <v>415</v>
      </c>
      <c r="F3977" s="56">
        <v>250874</v>
      </c>
      <c r="G3977" s="53" t="s">
        <v>13</v>
      </c>
      <c r="H3977" s="56">
        <v>1</v>
      </c>
      <c r="I3977" s="70" t="s">
        <v>974</v>
      </c>
      <c r="J3977" s="63">
        <f t="shared" si="15"/>
        <v>44778</v>
      </c>
      <c r="K3977" s="64">
        <f>IF(ISBLANK(J3977),,H3977*INDEX(Inputs!G:G,MATCH(F3977,Inputs!E:E,0)))</f>
        <v>1349</v>
      </c>
      <c r="L3977" s="65" t="str">
        <f>IF(ISBLANK(J3977),,INDEX(Inputs!D:D,MATCH(F3977,Inputs!E:E,0)))</f>
        <v>432BK EvoFox X-Team Gaming Keyboard &amp; Mouse (USB)</v>
      </c>
      <c r="M3977" s="65" t="str">
        <f>IF(ISBLANK(#REF!),,IF(B3977="Online","Online",IF(LEFT(B3977,1)="E","Online","Offline")))</f>
        <v>Offline</v>
      </c>
      <c r="N3977" s="64">
        <f>IF(ISBLANK(M3977),,H3977*INDEX(Inputs!F:F,MATCH(F3977,Inputs!E:E,0)))</f>
        <v>1899</v>
      </c>
      <c r="O3977" s="65"/>
    </row>
    <row r="3978" ht="15.75" customHeight="1" spans="1:15">
      <c r="A3978" s="53" t="s">
        <v>407</v>
      </c>
      <c r="B3978" s="53" t="s">
        <v>52</v>
      </c>
      <c r="C3978" s="53" t="s">
        <v>540</v>
      </c>
      <c r="D3978" s="53" t="s">
        <v>414</v>
      </c>
      <c r="E3978" s="53" t="s">
        <v>415</v>
      </c>
      <c r="F3978" s="56">
        <v>250873</v>
      </c>
      <c r="G3978" s="53" t="s">
        <v>12</v>
      </c>
      <c r="H3978" s="56">
        <v>1</v>
      </c>
      <c r="I3978" s="70" t="s">
        <v>969</v>
      </c>
      <c r="J3978" s="63">
        <f t="shared" si="15"/>
        <v>44774</v>
      </c>
      <c r="K3978" s="64">
        <f>IF(ISBLANK(J3978),,H3978*INDEX(Inputs!G:G,MATCH(F3978,Inputs!E:E,0)))</f>
        <v>999</v>
      </c>
      <c r="L3978" s="65" t="str">
        <f>IF(ISBLANK(J3978),,INDEX(Inputs!D:D,MATCH(F3978,Inputs!E:E,0)))</f>
        <v>422BK Evo Fox Fireblade Gaming Keyboard USB</v>
      </c>
      <c r="M3978" s="65" t="str">
        <f>IF(ISBLANK(#REF!),,IF(B3978="Online","Online",IF(LEFT(B3978,1)="E","Online","Offline")))</f>
        <v>Offline</v>
      </c>
      <c r="N3978" s="64">
        <f>IF(ISBLANK(M3978),,H3978*INDEX(Inputs!F:F,MATCH(F3978,Inputs!E:E,0)))</f>
        <v>1299</v>
      </c>
      <c r="O3978" s="65"/>
    </row>
    <row r="3979" ht="15.75" customHeight="1" spans="1:15">
      <c r="A3979" s="53" t="s">
        <v>491</v>
      </c>
      <c r="B3979" s="53" t="s">
        <v>564</v>
      </c>
      <c r="C3979" s="53" t="s">
        <v>565</v>
      </c>
      <c r="D3979" s="53" t="s">
        <v>370</v>
      </c>
      <c r="E3979" s="53" t="s">
        <v>410</v>
      </c>
      <c r="F3979" s="56">
        <v>250877</v>
      </c>
      <c r="G3979" s="53" t="s">
        <v>22</v>
      </c>
      <c r="H3979" s="56">
        <v>1</v>
      </c>
      <c r="I3979" s="70" t="s">
        <v>972</v>
      </c>
      <c r="J3979" s="63">
        <f t="shared" si="15"/>
        <v>44780</v>
      </c>
      <c r="K3979" s="64">
        <f>IF(ISBLANK(J3979),,H3979*INDEX(Inputs!G:G,MATCH(F3979,Inputs!E:E,0)))</f>
        <v>349</v>
      </c>
      <c r="L3979" s="65" t="str">
        <f>IF(ISBLANK(J3979),,INDEX(Inputs!D:D,MATCH(F3979,Inputs!E:E,0)))</f>
        <v>595BK Evo Fox Falcon X35 Medium Speed Mouse Pad</v>
      </c>
      <c r="M3979" s="65" t="str">
        <f>IF(ISBLANK(#REF!),,IF(B3979="Online","Online",IF(LEFT(B3979,1)="E","Online","Offline")))</f>
        <v>Offline</v>
      </c>
      <c r="N3979" s="64">
        <f>IF(ISBLANK(M3979),,H3979*INDEX(Inputs!F:F,MATCH(F3979,Inputs!E:E,0)))</f>
        <v>699</v>
      </c>
      <c r="O3979" s="65"/>
    </row>
    <row r="3980" ht="15.75" customHeight="1" spans="1:15">
      <c r="A3980" s="53" t="s">
        <v>407</v>
      </c>
      <c r="B3980" s="53" t="s">
        <v>77</v>
      </c>
      <c r="C3980" s="53" t="s">
        <v>457</v>
      </c>
      <c r="D3980" s="53" t="s">
        <v>370</v>
      </c>
      <c r="E3980" s="53" t="s">
        <v>410</v>
      </c>
      <c r="F3980" s="56">
        <v>250423</v>
      </c>
      <c r="G3980" s="53" t="s">
        <v>11</v>
      </c>
      <c r="H3980" s="56">
        <v>1</v>
      </c>
      <c r="I3980" s="70" t="s">
        <v>974</v>
      </c>
      <c r="J3980" s="63">
        <f t="shared" si="15"/>
        <v>44778</v>
      </c>
      <c r="K3980" s="64">
        <f>IF(ISBLANK(J3980),,H3980*INDEX(Inputs!G:G,MATCH(F3980,Inputs!E:E,0)))</f>
        <v>759</v>
      </c>
      <c r="L3980" s="65" t="str">
        <f>IF(ISBLANK(J3980),,INDEX(Inputs!D:D,MATCH(F3980,Inputs!E:E,0)))</f>
        <v>650GR Ergo View Laptop Stand-Grey</v>
      </c>
      <c r="M3980" s="65" t="str">
        <f>IF(ISBLANK(#REF!),,IF(B3980="Online","Online",IF(LEFT(B3980,1)="E","Online","Offline")))</f>
        <v>Offline</v>
      </c>
      <c r="N3980" s="64">
        <f>IF(ISBLANK(M3980),,H3980*INDEX(Inputs!F:F,MATCH(F3980,Inputs!E:E,0)))</f>
        <v>899</v>
      </c>
      <c r="O3980" s="65"/>
    </row>
    <row r="3981" ht="15.75" customHeight="1" spans="1:15">
      <c r="A3981" s="53" t="s">
        <v>362</v>
      </c>
      <c r="B3981" s="53" t="s">
        <v>87</v>
      </c>
      <c r="C3981" s="53" t="s">
        <v>653</v>
      </c>
      <c r="D3981" s="53" t="s">
        <v>464</v>
      </c>
      <c r="E3981" s="53" t="s">
        <v>465</v>
      </c>
      <c r="F3981" s="56">
        <v>250421</v>
      </c>
      <c r="G3981" s="53" t="s">
        <v>14</v>
      </c>
      <c r="H3981" s="56">
        <v>1</v>
      </c>
      <c r="I3981" s="70" t="s">
        <v>968</v>
      </c>
      <c r="J3981" s="63">
        <f t="shared" si="15"/>
        <v>44777</v>
      </c>
      <c r="K3981" s="64">
        <f>IF(ISBLANK(J3981),,H3981*INDEX(Inputs!G:G,MATCH(F3981,Inputs!E:E,0)))</f>
        <v>779</v>
      </c>
      <c r="L3981" s="65" t="str">
        <f>IF(ISBLANK(J3981),,INDEX(Inputs!D:D,MATCH(F3981,Inputs!E:E,0)))</f>
        <v>146BK NeoCase Sleeve MP 450 14</v>
      </c>
      <c r="M3981" s="65" t="str">
        <f>IF(ISBLANK(#REF!),,IF(B3981="Online","Online",IF(LEFT(B3981,1)="E","Online","Offline")))</f>
        <v>Offline</v>
      </c>
      <c r="N3981" s="64">
        <f>IF(ISBLANK(M3981),,H3981*INDEX(Inputs!F:F,MATCH(F3981,Inputs!E:E,0)))</f>
        <v>1249</v>
      </c>
      <c r="O3981" s="65"/>
    </row>
    <row r="3982" ht="15.75" customHeight="1" spans="1:15">
      <c r="A3982" s="53" t="s">
        <v>362</v>
      </c>
      <c r="B3982" s="53" t="s">
        <v>87</v>
      </c>
      <c r="C3982" s="53" t="s">
        <v>653</v>
      </c>
      <c r="D3982" s="53" t="s">
        <v>414</v>
      </c>
      <c r="E3982" s="53" t="s">
        <v>415</v>
      </c>
      <c r="F3982" s="56">
        <v>250873</v>
      </c>
      <c r="G3982" s="53" t="s">
        <v>12</v>
      </c>
      <c r="H3982" s="56">
        <v>1</v>
      </c>
      <c r="I3982" s="70" t="s">
        <v>969</v>
      </c>
      <c r="J3982" s="63">
        <f t="shared" si="15"/>
        <v>44774</v>
      </c>
      <c r="K3982" s="64">
        <f>IF(ISBLANK(J3982),,H3982*INDEX(Inputs!G:G,MATCH(F3982,Inputs!E:E,0)))</f>
        <v>999</v>
      </c>
      <c r="L3982" s="65" t="str">
        <f>IF(ISBLANK(J3982),,INDEX(Inputs!D:D,MATCH(F3982,Inputs!E:E,0)))</f>
        <v>422BK Evo Fox Fireblade Gaming Keyboard USB</v>
      </c>
      <c r="M3982" s="65" t="str">
        <f>IF(ISBLANK(#REF!),,IF(B3982="Online","Online",IF(LEFT(B3982,1)="E","Online","Offline")))</f>
        <v>Offline</v>
      </c>
      <c r="N3982" s="64">
        <f>IF(ISBLANK(M3982),,H3982*INDEX(Inputs!F:F,MATCH(F3982,Inputs!E:E,0)))</f>
        <v>1299</v>
      </c>
      <c r="O3982" s="65"/>
    </row>
    <row r="3983" ht="15.75" customHeight="1" spans="1:15">
      <c r="A3983" s="53" t="s">
        <v>362</v>
      </c>
      <c r="B3983" s="53" t="s">
        <v>87</v>
      </c>
      <c r="C3983" s="53" t="s">
        <v>653</v>
      </c>
      <c r="D3983" s="53" t="s">
        <v>414</v>
      </c>
      <c r="E3983" s="53" t="s">
        <v>415</v>
      </c>
      <c r="F3983" s="56">
        <v>250873</v>
      </c>
      <c r="G3983" s="53" t="s">
        <v>12</v>
      </c>
      <c r="H3983" s="56">
        <v>1</v>
      </c>
      <c r="I3983" s="70" t="s">
        <v>970</v>
      </c>
      <c r="J3983" s="63">
        <f t="shared" si="15"/>
        <v>44779</v>
      </c>
      <c r="K3983" s="64">
        <f>IF(ISBLANK(J3983),,H3983*INDEX(Inputs!G:G,MATCH(F3983,Inputs!E:E,0)))</f>
        <v>999</v>
      </c>
      <c r="L3983" s="65" t="str">
        <f>IF(ISBLANK(J3983),,INDEX(Inputs!D:D,MATCH(F3983,Inputs!E:E,0)))</f>
        <v>422BK Evo Fox Fireblade Gaming Keyboard USB</v>
      </c>
      <c r="M3983" s="65" t="str">
        <f>IF(ISBLANK(#REF!),,IF(B3983="Online","Online",IF(LEFT(B3983,1)="E","Online","Offline")))</f>
        <v>Offline</v>
      </c>
      <c r="N3983" s="64">
        <f>IF(ISBLANK(M3983),,H3983*INDEX(Inputs!F:F,MATCH(F3983,Inputs!E:E,0)))</f>
        <v>1299</v>
      </c>
      <c r="O3983" s="65"/>
    </row>
    <row r="3984" ht="15.75" customHeight="1" spans="1:15">
      <c r="A3984" s="53" t="s">
        <v>367</v>
      </c>
      <c r="B3984" s="53" t="s">
        <v>88</v>
      </c>
      <c r="C3984" s="53" t="s">
        <v>569</v>
      </c>
      <c r="D3984" s="53" t="s">
        <v>414</v>
      </c>
      <c r="E3984" s="53" t="s">
        <v>415</v>
      </c>
      <c r="F3984" s="56">
        <v>250874</v>
      </c>
      <c r="G3984" s="53" t="s">
        <v>13</v>
      </c>
      <c r="H3984" s="56">
        <v>1</v>
      </c>
      <c r="I3984" s="70" t="s">
        <v>968</v>
      </c>
      <c r="J3984" s="63">
        <f t="shared" si="15"/>
        <v>44777</v>
      </c>
      <c r="K3984" s="64">
        <f>IF(ISBLANK(J3984),,H3984*INDEX(Inputs!G:G,MATCH(F3984,Inputs!E:E,0)))</f>
        <v>1349</v>
      </c>
      <c r="L3984" s="65" t="str">
        <f>IF(ISBLANK(J3984),,INDEX(Inputs!D:D,MATCH(F3984,Inputs!E:E,0)))</f>
        <v>432BK EvoFox X-Team Gaming Keyboard &amp; Mouse (USB)</v>
      </c>
      <c r="M3984" s="65" t="str">
        <f>IF(ISBLANK(#REF!),,IF(B3984="Online","Online",IF(LEFT(B3984,1)="E","Online","Offline")))</f>
        <v>Offline</v>
      </c>
      <c r="N3984" s="64">
        <f>IF(ISBLANK(M3984),,H3984*INDEX(Inputs!F:F,MATCH(F3984,Inputs!E:E,0)))</f>
        <v>1899</v>
      </c>
      <c r="O3984" s="65"/>
    </row>
    <row r="3985" ht="15.75" customHeight="1" spans="1:15">
      <c r="A3985" s="53" t="s">
        <v>367</v>
      </c>
      <c r="B3985" s="53" t="s">
        <v>88</v>
      </c>
      <c r="C3985" s="53" t="s">
        <v>569</v>
      </c>
      <c r="D3985" s="53" t="s">
        <v>414</v>
      </c>
      <c r="E3985" s="53" t="s">
        <v>415</v>
      </c>
      <c r="F3985" s="56">
        <v>250874</v>
      </c>
      <c r="G3985" s="53" t="s">
        <v>13</v>
      </c>
      <c r="H3985" s="56">
        <v>1</v>
      </c>
      <c r="I3985" s="70" t="s">
        <v>970</v>
      </c>
      <c r="J3985" s="63">
        <f t="shared" si="15"/>
        <v>44779</v>
      </c>
      <c r="K3985" s="64">
        <f>IF(ISBLANK(J3985),,H3985*INDEX(Inputs!G:G,MATCH(F3985,Inputs!E:E,0)))</f>
        <v>1349</v>
      </c>
      <c r="L3985" s="65" t="str">
        <f>IF(ISBLANK(J3985),,INDEX(Inputs!D:D,MATCH(F3985,Inputs!E:E,0)))</f>
        <v>432BK EvoFox X-Team Gaming Keyboard &amp; Mouse (USB)</v>
      </c>
      <c r="M3985" s="65" t="str">
        <f>IF(ISBLANK(#REF!),,IF(B3985="Online","Online",IF(LEFT(B3985,1)="E","Online","Offline")))</f>
        <v>Offline</v>
      </c>
      <c r="N3985" s="64">
        <f>IF(ISBLANK(M3985),,H3985*INDEX(Inputs!F:F,MATCH(F3985,Inputs!E:E,0)))</f>
        <v>1899</v>
      </c>
      <c r="O3985" s="65"/>
    </row>
    <row r="3986" ht="15.75" customHeight="1" spans="1:15">
      <c r="A3986" s="53" t="s">
        <v>367</v>
      </c>
      <c r="B3986" s="53" t="s">
        <v>88</v>
      </c>
      <c r="C3986" s="53" t="s">
        <v>569</v>
      </c>
      <c r="D3986" s="53" t="s">
        <v>370</v>
      </c>
      <c r="E3986" s="53" t="s">
        <v>410</v>
      </c>
      <c r="F3986" s="56">
        <v>250879</v>
      </c>
      <c r="G3986" s="53" t="s">
        <v>30</v>
      </c>
      <c r="H3986" s="56">
        <v>1</v>
      </c>
      <c r="I3986" s="70" t="s">
        <v>973</v>
      </c>
      <c r="J3986" s="63">
        <f t="shared" si="15"/>
        <v>44775</v>
      </c>
      <c r="K3986" s="64">
        <f>IF(ISBLANK(J3986),,H3986*INDEX(Inputs!G:G,MATCH(F3986,Inputs!E:E,0)))</f>
        <v>699</v>
      </c>
      <c r="L3986" s="65" t="str">
        <f>IF(ISBLANK(J3986),,INDEX(Inputs!D:D,MATCH(F3986,Inputs!E:E,0)))</f>
        <v>597BK Evo Fox Falcon X85 Extra Large Speed Mouse Pad</v>
      </c>
      <c r="M3986" s="65" t="str">
        <f>IF(ISBLANK(#REF!),,IF(B3986="Online","Online",IF(LEFT(B3986,1)="E","Online","Offline")))</f>
        <v>Offline</v>
      </c>
      <c r="N3986" s="64">
        <f>IF(ISBLANK(M3986),,H3986*INDEX(Inputs!F:F,MATCH(F3986,Inputs!E:E,0)))</f>
        <v>1199</v>
      </c>
      <c r="O3986" s="65"/>
    </row>
    <row r="3987" ht="15.75" customHeight="1" spans="1:15">
      <c r="A3987" s="53" t="s">
        <v>407</v>
      </c>
      <c r="B3987" s="53" t="s">
        <v>89</v>
      </c>
      <c r="C3987" s="53" t="s">
        <v>598</v>
      </c>
      <c r="D3987" s="53" t="s">
        <v>414</v>
      </c>
      <c r="E3987" s="53" t="s">
        <v>415</v>
      </c>
      <c r="F3987" s="56">
        <v>204736</v>
      </c>
      <c r="G3987" s="53" t="s">
        <v>19</v>
      </c>
      <c r="H3987" s="56">
        <v>1</v>
      </c>
      <c r="I3987" s="70" t="s">
        <v>972</v>
      </c>
      <c r="J3987" s="63">
        <f t="shared" si="15"/>
        <v>44780</v>
      </c>
      <c r="K3987" s="64">
        <f>IF(ISBLANK(J3987),,H3987*INDEX(Inputs!G:G,MATCH(F3987,Inputs!E:E,0)))</f>
        <v>549</v>
      </c>
      <c r="L3987" s="65" t="str">
        <f>IF(ISBLANK(J3987),,INDEX(Inputs!D:D,MATCH(F3987,Inputs!E:E,0)))</f>
        <v>851PP Xcite Pro Keyboard USB</v>
      </c>
      <c r="M3987" s="65" t="str">
        <f>IF(ISBLANK(#REF!),,IF(B3987="Online","Online",IF(LEFT(B3987,1)="E","Online","Offline")))</f>
        <v>Offline</v>
      </c>
      <c r="N3987" s="64">
        <f>IF(ISBLANK(M3987),,H3987*INDEX(Inputs!F:F,MATCH(F3987,Inputs!E:E,0)))</f>
        <v>599</v>
      </c>
      <c r="O3987" s="65"/>
    </row>
    <row r="3988" ht="15.75" customHeight="1" spans="1:15">
      <c r="A3988" s="53" t="s">
        <v>407</v>
      </c>
      <c r="B3988" s="53" t="s">
        <v>89</v>
      </c>
      <c r="C3988" s="53" t="s">
        <v>598</v>
      </c>
      <c r="D3988" s="53" t="s">
        <v>370</v>
      </c>
      <c r="E3988" s="53" t="s">
        <v>371</v>
      </c>
      <c r="F3988" s="56">
        <v>250417</v>
      </c>
      <c r="G3988" s="53" t="s">
        <v>39</v>
      </c>
      <c r="H3988" s="56">
        <v>1</v>
      </c>
      <c r="I3988" s="70" t="s">
        <v>973</v>
      </c>
      <c r="J3988" s="63">
        <f t="shared" si="15"/>
        <v>44775</v>
      </c>
      <c r="K3988" s="64">
        <f>IF(ISBLANK(J3988),,H3988*INDEX(Inputs!G:G,MATCH(F3988,Inputs!E:E,0)))</f>
        <v>929</v>
      </c>
      <c r="L3988" s="65" t="str">
        <f>IF(ISBLANK(J3988),,INDEX(Inputs!D:D,MATCH(F3988,Inputs!E:E,0)))</f>
        <v>416PP Super Speed Hub 4 Port USB 3.0</v>
      </c>
      <c r="M3988" s="65" t="str">
        <f>IF(ISBLANK(#REF!),,IF(B3988="Online","Online",IF(LEFT(B3988,1)="E","Online","Offline")))</f>
        <v>Offline</v>
      </c>
      <c r="N3988" s="64">
        <f>IF(ISBLANK(M3988),,H3988*INDEX(Inputs!F:F,MATCH(F3988,Inputs!E:E,0)))</f>
        <v>1499</v>
      </c>
      <c r="O3988" s="65"/>
    </row>
    <row r="3989" ht="15.75" customHeight="1" spans="1:15">
      <c r="A3989" s="53" t="s">
        <v>407</v>
      </c>
      <c r="B3989" s="53" t="s">
        <v>93</v>
      </c>
      <c r="C3989" s="53" t="s">
        <v>514</v>
      </c>
      <c r="D3989" s="53" t="s">
        <v>414</v>
      </c>
      <c r="E3989" s="53" t="s">
        <v>415</v>
      </c>
      <c r="F3989" s="56">
        <v>250873</v>
      </c>
      <c r="G3989" s="53" t="s">
        <v>12</v>
      </c>
      <c r="H3989" s="56">
        <v>1</v>
      </c>
      <c r="I3989" s="70" t="s">
        <v>970</v>
      </c>
      <c r="J3989" s="63">
        <f t="shared" si="15"/>
        <v>44779</v>
      </c>
      <c r="K3989" s="64">
        <f>IF(ISBLANK(J3989),,H3989*INDEX(Inputs!G:G,MATCH(F3989,Inputs!E:E,0)))</f>
        <v>999</v>
      </c>
      <c r="L3989" s="65" t="str">
        <f>IF(ISBLANK(J3989),,INDEX(Inputs!D:D,MATCH(F3989,Inputs!E:E,0)))</f>
        <v>422BK Evo Fox Fireblade Gaming Keyboard USB</v>
      </c>
      <c r="M3989" s="65" t="str">
        <f>IF(ISBLANK(#REF!),,IF(B3989="Online","Online",IF(LEFT(B3989,1)="E","Online","Offline")))</f>
        <v>Offline</v>
      </c>
      <c r="N3989" s="64">
        <f>IF(ISBLANK(M3989),,H3989*INDEX(Inputs!F:F,MATCH(F3989,Inputs!E:E,0)))</f>
        <v>1299</v>
      </c>
      <c r="O3989" s="65"/>
    </row>
    <row r="3990" ht="15.75" customHeight="1" spans="1:15">
      <c r="A3990" s="53" t="s">
        <v>407</v>
      </c>
      <c r="B3990" s="53" t="s">
        <v>93</v>
      </c>
      <c r="C3990" s="53" t="s">
        <v>514</v>
      </c>
      <c r="D3990" s="53" t="s">
        <v>370</v>
      </c>
      <c r="E3990" s="53" t="s">
        <v>410</v>
      </c>
      <c r="F3990" s="56">
        <v>250877</v>
      </c>
      <c r="G3990" s="53" t="s">
        <v>22</v>
      </c>
      <c r="H3990" s="56">
        <v>1</v>
      </c>
      <c r="I3990" s="70" t="s">
        <v>970</v>
      </c>
      <c r="J3990" s="63">
        <f t="shared" si="15"/>
        <v>44779</v>
      </c>
      <c r="K3990" s="64">
        <f>IF(ISBLANK(J3990),,H3990*INDEX(Inputs!G:G,MATCH(F3990,Inputs!E:E,0)))</f>
        <v>349</v>
      </c>
      <c r="L3990" s="65" t="str">
        <f>IF(ISBLANK(J3990),,INDEX(Inputs!D:D,MATCH(F3990,Inputs!E:E,0)))</f>
        <v>595BK Evo Fox Falcon X35 Medium Speed Mouse Pad</v>
      </c>
      <c r="M3990" s="65" t="str">
        <f>IF(ISBLANK(#REF!),,IF(B3990="Online","Online",IF(LEFT(B3990,1)="E","Online","Offline")))</f>
        <v>Offline</v>
      </c>
      <c r="N3990" s="64">
        <f>IF(ISBLANK(M3990),,H3990*INDEX(Inputs!F:F,MATCH(F3990,Inputs!E:E,0)))</f>
        <v>699</v>
      </c>
      <c r="O3990" s="65"/>
    </row>
    <row r="3991" ht="15.75" customHeight="1" spans="1:15">
      <c r="A3991" s="53" t="s">
        <v>407</v>
      </c>
      <c r="B3991" s="53" t="s">
        <v>93</v>
      </c>
      <c r="C3991" s="53" t="s">
        <v>514</v>
      </c>
      <c r="D3991" s="53" t="s">
        <v>370</v>
      </c>
      <c r="E3991" s="53" t="s">
        <v>410</v>
      </c>
      <c r="F3991" s="56">
        <v>250879</v>
      </c>
      <c r="G3991" s="53" t="s">
        <v>30</v>
      </c>
      <c r="H3991" s="56">
        <v>0</v>
      </c>
      <c r="I3991" s="70" t="s">
        <v>969</v>
      </c>
      <c r="J3991" s="63">
        <f t="shared" si="15"/>
        <v>44774</v>
      </c>
      <c r="K3991" s="64">
        <f>IF(ISBLANK(J3991),,H3991*INDEX(Inputs!G:G,MATCH(F3991,Inputs!E:E,0)))</f>
        <v>0</v>
      </c>
      <c r="L3991" s="65" t="str">
        <f>IF(ISBLANK(J3991),,INDEX(Inputs!D:D,MATCH(F3991,Inputs!E:E,0)))</f>
        <v>597BK Evo Fox Falcon X85 Extra Large Speed Mouse Pad</v>
      </c>
      <c r="M3991" s="65" t="str">
        <f>IF(ISBLANK(#REF!),,IF(B3991="Online","Online",IF(LEFT(B3991,1)="E","Online","Offline")))</f>
        <v>Offline</v>
      </c>
      <c r="N3991" s="64">
        <f>IF(ISBLANK(M3991),,H3991*INDEX(Inputs!F:F,MATCH(F3991,Inputs!E:E,0)))</f>
        <v>0</v>
      </c>
      <c r="O3991" s="65"/>
    </row>
    <row r="3992" ht="15.75" customHeight="1" spans="1:15">
      <c r="A3992" s="53" t="s">
        <v>367</v>
      </c>
      <c r="B3992" s="53" t="s">
        <v>94</v>
      </c>
      <c r="C3992" s="53" t="s">
        <v>610</v>
      </c>
      <c r="D3992" s="53" t="s">
        <v>370</v>
      </c>
      <c r="E3992" s="53" t="s">
        <v>371</v>
      </c>
      <c r="F3992" s="56">
        <v>250417</v>
      </c>
      <c r="G3992" s="53" t="s">
        <v>39</v>
      </c>
      <c r="H3992" s="56">
        <v>1</v>
      </c>
      <c r="I3992" s="70" t="s">
        <v>974</v>
      </c>
      <c r="J3992" s="63">
        <f t="shared" si="15"/>
        <v>44778</v>
      </c>
      <c r="K3992" s="64">
        <f>IF(ISBLANK(J3992),,H3992*INDEX(Inputs!G:G,MATCH(F3992,Inputs!E:E,0)))</f>
        <v>929</v>
      </c>
      <c r="L3992" s="65" t="str">
        <f>IF(ISBLANK(J3992),,INDEX(Inputs!D:D,MATCH(F3992,Inputs!E:E,0)))</f>
        <v>416PP Super Speed Hub 4 Port USB 3.0</v>
      </c>
      <c r="M3992" s="65" t="str">
        <f>IF(ISBLANK(#REF!),,IF(B3992="Online","Online",IF(LEFT(B3992,1)="E","Online","Offline")))</f>
        <v>Offline</v>
      </c>
      <c r="N3992" s="64">
        <f>IF(ISBLANK(M3992),,H3992*INDEX(Inputs!F:F,MATCH(F3992,Inputs!E:E,0)))</f>
        <v>1499</v>
      </c>
      <c r="O3992" s="65"/>
    </row>
    <row r="3993" ht="15.75" customHeight="1" spans="1:15">
      <c r="A3993" s="53" t="s">
        <v>367</v>
      </c>
      <c r="B3993" s="53" t="s">
        <v>94</v>
      </c>
      <c r="C3993" s="53" t="s">
        <v>610</v>
      </c>
      <c r="D3993" s="53" t="s">
        <v>414</v>
      </c>
      <c r="E3993" s="53" t="s">
        <v>415</v>
      </c>
      <c r="F3993" s="56">
        <v>250874</v>
      </c>
      <c r="G3993" s="53" t="s">
        <v>13</v>
      </c>
      <c r="H3993" s="56">
        <v>1</v>
      </c>
      <c r="I3993" s="70" t="s">
        <v>969</v>
      </c>
      <c r="J3993" s="63">
        <f t="shared" si="15"/>
        <v>44774</v>
      </c>
      <c r="K3993" s="64">
        <f>IF(ISBLANK(J3993),,H3993*INDEX(Inputs!G:G,MATCH(F3993,Inputs!E:E,0)))</f>
        <v>1349</v>
      </c>
      <c r="L3993" s="65" t="str">
        <f>IF(ISBLANK(J3993),,INDEX(Inputs!D:D,MATCH(F3993,Inputs!E:E,0)))</f>
        <v>432BK EvoFox X-Team Gaming Keyboard &amp; Mouse (USB)</v>
      </c>
      <c r="M3993" s="65" t="str">
        <f>IF(ISBLANK(#REF!),,IF(B3993="Online","Online",IF(LEFT(B3993,1)="E","Online","Offline")))</f>
        <v>Offline</v>
      </c>
      <c r="N3993" s="64">
        <f>IF(ISBLANK(M3993),,H3993*INDEX(Inputs!F:F,MATCH(F3993,Inputs!E:E,0)))</f>
        <v>1899</v>
      </c>
      <c r="O3993" s="65"/>
    </row>
    <row r="3994" ht="15.75" customHeight="1" spans="1:15">
      <c r="A3994" s="53" t="s">
        <v>367</v>
      </c>
      <c r="B3994" s="53" t="s">
        <v>94</v>
      </c>
      <c r="C3994" s="53" t="s">
        <v>610</v>
      </c>
      <c r="D3994" s="53" t="s">
        <v>370</v>
      </c>
      <c r="E3994" s="53" t="s">
        <v>410</v>
      </c>
      <c r="F3994" s="56">
        <v>250879</v>
      </c>
      <c r="G3994" s="53" t="s">
        <v>30</v>
      </c>
      <c r="H3994" s="56">
        <v>1</v>
      </c>
      <c r="I3994" s="70" t="s">
        <v>968</v>
      </c>
      <c r="J3994" s="63">
        <f t="shared" si="15"/>
        <v>44777</v>
      </c>
      <c r="K3994" s="64">
        <f>IF(ISBLANK(J3994),,H3994*INDEX(Inputs!G:G,MATCH(F3994,Inputs!E:E,0)))</f>
        <v>699</v>
      </c>
      <c r="L3994" s="65" t="str">
        <f>IF(ISBLANK(J3994),,INDEX(Inputs!D:D,MATCH(F3994,Inputs!E:E,0)))</f>
        <v>597BK Evo Fox Falcon X85 Extra Large Speed Mouse Pad</v>
      </c>
      <c r="M3994" s="65" t="str">
        <f>IF(ISBLANK(#REF!),,IF(B3994="Online","Online",IF(LEFT(B3994,1)="E","Online","Offline")))</f>
        <v>Offline</v>
      </c>
      <c r="N3994" s="64">
        <f>IF(ISBLANK(M3994),,H3994*INDEX(Inputs!F:F,MATCH(F3994,Inputs!E:E,0)))</f>
        <v>1199</v>
      </c>
      <c r="O3994" s="65"/>
    </row>
    <row r="3995" ht="15.75" customHeight="1" spans="1:15">
      <c r="A3995" s="53" t="s">
        <v>367</v>
      </c>
      <c r="B3995" s="53" t="s">
        <v>94</v>
      </c>
      <c r="C3995" s="53" t="s">
        <v>610</v>
      </c>
      <c r="D3995" s="53" t="s">
        <v>370</v>
      </c>
      <c r="E3995" s="53" t="s">
        <v>410</v>
      </c>
      <c r="F3995" s="56">
        <v>250879</v>
      </c>
      <c r="G3995" s="53" t="s">
        <v>30</v>
      </c>
      <c r="H3995" s="56">
        <v>1</v>
      </c>
      <c r="I3995" s="70" t="s">
        <v>974</v>
      </c>
      <c r="J3995" s="63">
        <f t="shared" si="15"/>
        <v>44778</v>
      </c>
      <c r="K3995" s="64">
        <f>IF(ISBLANK(J3995),,H3995*INDEX(Inputs!G:G,MATCH(F3995,Inputs!E:E,0)))</f>
        <v>699</v>
      </c>
      <c r="L3995" s="65" t="str">
        <f>IF(ISBLANK(J3995),,INDEX(Inputs!D:D,MATCH(F3995,Inputs!E:E,0)))</f>
        <v>597BK Evo Fox Falcon X85 Extra Large Speed Mouse Pad</v>
      </c>
      <c r="M3995" s="65" t="str">
        <f>IF(ISBLANK(#REF!),,IF(B3995="Online","Online",IF(LEFT(B3995,1)="E","Online","Offline")))</f>
        <v>Offline</v>
      </c>
      <c r="N3995" s="64">
        <f>IF(ISBLANK(M3995),,H3995*INDEX(Inputs!F:F,MATCH(F3995,Inputs!E:E,0)))</f>
        <v>1199</v>
      </c>
      <c r="O3995" s="65"/>
    </row>
    <row r="3996" ht="15.75" customHeight="1" spans="1:15">
      <c r="A3996" s="53" t="s">
        <v>362</v>
      </c>
      <c r="B3996" s="53" t="s">
        <v>97</v>
      </c>
      <c r="C3996" s="53" t="s">
        <v>958</v>
      </c>
      <c r="D3996" s="53" t="s">
        <v>370</v>
      </c>
      <c r="E3996" s="53" t="s">
        <v>410</v>
      </c>
      <c r="F3996" s="56">
        <v>250876</v>
      </c>
      <c r="G3996" s="53" t="s">
        <v>26</v>
      </c>
      <c r="H3996" s="56">
        <v>1</v>
      </c>
      <c r="I3996" s="70" t="s">
        <v>970</v>
      </c>
      <c r="J3996" s="63">
        <f t="shared" si="15"/>
        <v>44779</v>
      </c>
      <c r="K3996" s="64">
        <f>IF(ISBLANK(J3996),,H3996*INDEX(Inputs!G:G,MATCH(F3996,Inputs!E:E,0)))</f>
        <v>1399</v>
      </c>
      <c r="L3996" s="65" t="str">
        <f>IF(ISBLANK(J3996),,INDEX(Inputs!D:D,MATCH(F3996,Inputs!E:E,0)))</f>
        <v>649BK EvoFox Typhoon Laptop Cooling Pad</v>
      </c>
      <c r="M3996" s="65" t="str">
        <f>IF(ISBLANK(#REF!),,IF(B3996="Online","Online",IF(LEFT(B3996,1)="E","Online","Offline")))</f>
        <v>Offline</v>
      </c>
      <c r="N3996" s="64">
        <f>IF(ISBLANK(M3996),,H3996*INDEX(Inputs!F:F,MATCH(F3996,Inputs!E:E,0)))</f>
        <v>1999</v>
      </c>
      <c r="O3996" s="65"/>
    </row>
    <row r="3997" ht="15.75" customHeight="1" spans="1:15">
      <c r="A3997" s="53" t="s">
        <v>362</v>
      </c>
      <c r="B3997" s="53" t="s">
        <v>97</v>
      </c>
      <c r="C3997" s="53" t="s">
        <v>958</v>
      </c>
      <c r="D3997" s="53" t="s">
        <v>370</v>
      </c>
      <c r="E3997" s="53" t="s">
        <v>410</v>
      </c>
      <c r="F3997" s="56">
        <v>250879</v>
      </c>
      <c r="G3997" s="53" t="s">
        <v>30</v>
      </c>
      <c r="H3997" s="56">
        <v>1</v>
      </c>
      <c r="I3997" s="70" t="s">
        <v>968</v>
      </c>
      <c r="J3997" s="63">
        <f t="shared" si="15"/>
        <v>44777</v>
      </c>
      <c r="K3997" s="64">
        <f>IF(ISBLANK(J3997),,H3997*INDEX(Inputs!G:G,MATCH(F3997,Inputs!E:E,0)))</f>
        <v>699</v>
      </c>
      <c r="L3997" s="65" t="str">
        <f>IF(ISBLANK(J3997),,INDEX(Inputs!D:D,MATCH(F3997,Inputs!E:E,0)))</f>
        <v>597BK Evo Fox Falcon X85 Extra Large Speed Mouse Pad</v>
      </c>
      <c r="M3997" s="65" t="str">
        <f>IF(ISBLANK(#REF!),,IF(B3997="Online","Online",IF(LEFT(B3997,1)="E","Online","Offline")))</f>
        <v>Offline</v>
      </c>
      <c r="N3997" s="64">
        <f>IF(ISBLANK(M3997),,H3997*INDEX(Inputs!F:F,MATCH(F3997,Inputs!E:E,0)))</f>
        <v>1199</v>
      </c>
      <c r="O3997" s="65"/>
    </row>
    <row r="3998" ht="15.75" customHeight="1" spans="1:15">
      <c r="A3998" s="53" t="s">
        <v>362</v>
      </c>
      <c r="B3998" s="53" t="s">
        <v>97</v>
      </c>
      <c r="C3998" s="53" t="s">
        <v>958</v>
      </c>
      <c r="D3998" s="53" t="s">
        <v>370</v>
      </c>
      <c r="E3998" s="53" t="s">
        <v>410</v>
      </c>
      <c r="F3998" s="56">
        <v>250879</v>
      </c>
      <c r="G3998" s="53" t="s">
        <v>30</v>
      </c>
      <c r="H3998" s="56">
        <v>1</v>
      </c>
      <c r="I3998" s="70" t="s">
        <v>974</v>
      </c>
      <c r="J3998" s="63">
        <f t="shared" si="15"/>
        <v>44778</v>
      </c>
      <c r="K3998" s="64">
        <f>IF(ISBLANK(J3998),,H3998*INDEX(Inputs!G:G,MATCH(F3998,Inputs!E:E,0)))</f>
        <v>699</v>
      </c>
      <c r="L3998" s="65" t="str">
        <f>IF(ISBLANK(J3998),,INDEX(Inputs!D:D,MATCH(F3998,Inputs!E:E,0)))</f>
        <v>597BK Evo Fox Falcon X85 Extra Large Speed Mouse Pad</v>
      </c>
      <c r="M3998" s="65" t="str">
        <f>IF(ISBLANK(#REF!),,IF(B3998="Online","Online",IF(LEFT(B3998,1)="E","Online","Offline")))</f>
        <v>Offline</v>
      </c>
      <c r="N3998" s="64">
        <f>IF(ISBLANK(M3998),,H3998*INDEX(Inputs!F:F,MATCH(F3998,Inputs!E:E,0)))</f>
        <v>1199</v>
      </c>
      <c r="O3998" s="65"/>
    </row>
    <row r="3999" ht="15.75" customHeight="1" spans="1:15">
      <c r="A3999" s="53" t="s">
        <v>407</v>
      </c>
      <c r="B3999" s="53" t="s">
        <v>102</v>
      </c>
      <c r="C3999" s="53" t="s">
        <v>528</v>
      </c>
      <c r="D3999" s="53" t="s">
        <v>370</v>
      </c>
      <c r="E3999" s="53" t="s">
        <v>410</v>
      </c>
      <c r="F3999" s="56">
        <v>250879</v>
      </c>
      <c r="G3999" s="53" t="s">
        <v>30</v>
      </c>
      <c r="H3999" s="56">
        <v>1</v>
      </c>
      <c r="I3999" s="70" t="s">
        <v>972</v>
      </c>
      <c r="J3999" s="63">
        <f t="shared" si="15"/>
        <v>44780</v>
      </c>
      <c r="K3999" s="64">
        <f>IF(ISBLANK(J3999),,H3999*INDEX(Inputs!G:G,MATCH(F3999,Inputs!E:E,0)))</f>
        <v>699</v>
      </c>
      <c r="L3999" s="65" t="str">
        <f>IF(ISBLANK(J3999),,INDEX(Inputs!D:D,MATCH(F3999,Inputs!E:E,0)))</f>
        <v>597BK Evo Fox Falcon X85 Extra Large Speed Mouse Pad</v>
      </c>
      <c r="M3999" s="65" t="str">
        <f>IF(ISBLANK(#REF!),,IF(B3999="Online","Online",IF(LEFT(B3999,1)="E","Online","Offline")))</f>
        <v>Offline</v>
      </c>
      <c r="N3999" s="64">
        <f>IF(ISBLANK(M3999),,H3999*INDEX(Inputs!F:F,MATCH(F3999,Inputs!E:E,0)))</f>
        <v>1199</v>
      </c>
      <c r="O3999" s="65"/>
    </row>
    <row r="4000" ht="15.75" customHeight="1" spans="1:15">
      <c r="A4000" s="53" t="s">
        <v>362</v>
      </c>
      <c r="B4000" s="53" t="s">
        <v>104</v>
      </c>
      <c r="C4000" s="53" t="s">
        <v>515</v>
      </c>
      <c r="D4000" s="53" t="s">
        <v>370</v>
      </c>
      <c r="E4000" s="53" t="s">
        <v>410</v>
      </c>
      <c r="F4000" s="56">
        <v>250877</v>
      </c>
      <c r="G4000" s="53" t="s">
        <v>22</v>
      </c>
      <c r="H4000" s="56">
        <v>1</v>
      </c>
      <c r="I4000" s="70" t="s">
        <v>970</v>
      </c>
      <c r="J4000" s="63">
        <f t="shared" si="15"/>
        <v>44779</v>
      </c>
      <c r="K4000" s="64">
        <f>IF(ISBLANK(J4000),,H4000*INDEX(Inputs!G:G,MATCH(F4000,Inputs!E:E,0)))</f>
        <v>349</v>
      </c>
      <c r="L4000" s="65" t="str">
        <f>IF(ISBLANK(J4000),,INDEX(Inputs!D:D,MATCH(F4000,Inputs!E:E,0)))</f>
        <v>595BK Evo Fox Falcon X35 Medium Speed Mouse Pad</v>
      </c>
      <c r="M4000" s="65" t="str">
        <f>IF(ISBLANK(#REF!),,IF(B4000="Online","Online",IF(LEFT(B4000,1)="E","Online","Offline")))</f>
        <v>Offline</v>
      </c>
      <c r="N4000" s="64">
        <f>IF(ISBLANK(M4000),,H4000*INDEX(Inputs!F:F,MATCH(F4000,Inputs!E:E,0)))</f>
        <v>699</v>
      </c>
      <c r="O4000" s="65"/>
    </row>
    <row r="4001" ht="15.75" customHeight="1" spans="1:15">
      <c r="A4001" s="53" t="s">
        <v>362</v>
      </c>
      <c r="B4001" s="53" t="s">
        <v>104</v>
      </c>
      <c r="C4001" s="53" t="s">
        <v>515</v>
      </c>
      <c r="D4001" s="53" t="s">
        <v>370</v>
      </c>
      <c r="E4001" s="53" t="s">
        <v>410</v>
      </c>
      <c r="F4001" s="56">
        <v>250879</v>
      </c>
      <c r="G4001" s="53" t="s">
        <v>30</v>
      </c>
      <c r="H4001" s="56">
        <v>1</v>
      </c>
      <c r="I4001" s="70" t="s">
        <v>974</v>
      </c>
      <c r="J4001" s="63">
        <f t="shared" si="15"/>
        <v>44778</v>
      </c>
      <c r="K4001" s="64">
        <f>IF(ISBLANK(J4001),,H4001*INDEX(Inputs!G:G,MATCH(F4001,Inputs!E:E,0)))</f>
        <v>699</v>
      </c>
      <c r="L4001" s="65" t="str">
        <f>IF(ISBLANK(J4001),,INDEX(Inputs!D:D,MATCH(F4001,Inputs!E:E,0)))</f>
        <v>597BK Evo Fox Falcon X85 Extra Large Speed Mouse Pad</v>
      </c>
      <c r="M4001" s="65" t="str">
        <f>IF(ISBLANK(#REF!),,IF(B4001="Online","Online",IF(LEFT(B4001,1)="E","Online","Offline")))</f>
        <v>Offline</v>
      </c>
      <c r="N4001" s="64">
        <f>IF(ISBLANK(M4001),,H4001*INDEX(Inputs!F:F,MATCH(F4001,Inputs!E:E,0)))</f>
        <v>1199</v>
      </c>
      <c r="O4001" s="65"/>
    </row>
    <row r="4002" ht="15.75" customHeight="1" spans="1:15">
      <c r="A4002" s="53" t="s">
        <v>407</v>
      </c>
      <c r="B4002" s="53" t="s">
        <v>105</v>
      </c>
      <c r="C4002" s="53" t="s">
        <v>529</v>
      </c>
      <c r="D4002" s="53" t="s">
        <v>370</v>
      </c>
      <c r="E4002" s="53" t="s">
        <v>410</v>
      </c>
      <c r="F4002" s="56">
        <v>250879</v>
      </c>
      <c r="G4002" s="53" t="s">
        <v>30</v>
      </c>
      <c r="H4002" s="56">
        <v>0</v>
      </c>
      <c r="I4002" s="70" t="s">
        <v>974</v>
      </c>
      <c r="J4002" s="63">
        <f t="shared" si="15"/>
        <v>44778</v>
      </c>
      <c r="K4002" s="64">
        <f>IF(ISBLANK(J4002),,H4002*INDEX(Inputs!G:G,MATCH(F4002,Inputs!E:E,0)))</f>
        <v>0</v>
      </c>
      <c r="L4002" s="65" t="str">
        <f>IF(ISBLANK(J4002),,INDEX(Inputs!D:D,MATCH(F4002,Inputs!E:E,0)))</f>
        <v>597BK Evo Fox Falcon X85 Extra Large Speed Mouse Pad</v>
      </c>
      <c r="M4002" s="65" t="str">
        <f>IF(ISBLANK(#REF!),,IF(B4002="Online","Online",IF(LEFT(B4002,1)="E","Online","Offline")))</f>
        <v>Offline</v>
      </c>
      <c r="N4002" s="64">
        <f>IF(ISBLANK(M4002),,H4002*INDEX(Inputs!F:F,MATCH(F4002,Inputs!E:E,0)))</f>
        <v>0</v>
      </c>
      <c r="O4002" s="65"/>
    </row>
    <row r="4003" ht="15.75" customHeight="1" spans="1:15">
      <c r="A4003" s="53" t="s">
        <v>407</v>
      </c>
      <c r="B4003" s="53" t="s">
        <v>543</v>
      </c>
      <c r="C4003" s="53" t="s">
        <v>544</v>
      </c>
      <c r="D4003" s="53" t="s">
        <v>370</v>
      </c>
      <c r="E4003" s="53" t="s">
        <v>410</v>
      </c>
      <c r="F4003" s="56">
        <v>250879</v>
      </c>
      <c r="G4003" s="53" t="s">
        <v>30</v>
      </c>
      <c r="H4003" s="56">
        <v>1</v>
      </c>
      <c r="I4003" s="70" t="s">
        <v>971</v>
      </c>
      <c r="J4003" s="63">
        <f t="shared" si="15"/>
        <v>44776</v>
      </c>
      <c r="K4003" s="64">
        <f>IF(ISBLANK(J4003),,H4003*INDEX(Inputs!G:G,MATCH(F4003,Inputs!E:E,0)))</f>
        <v>699</v>
      </c>
      <c r="L4003" s="65" t="str">
        <f>IF(ISBLANK(J4003),,INDEX(Inputs!D:D,MATCH(F4003,Inputs!E:E,0)))</f>
        <v>597BK Evo Fox Falcon X85 Extra Large Speed Mouse Pad</v>
      </c>
      <c r="M4003" s="65" t="str">
        <f>IF(ISBLANK(#REF!),,IF(B4003="Online","Online",IF(LEFT(B4003,1)="E","Online","Offline")))</f>
        <v>Offline</v>
      </c>
      <c r="N4003" s="64">
        <f>IF(ISBLANK(M4003),,H4003*INDEX(Inputs!F:F,MATCH(F4003,Inputs!E:E,0)))</f>
        <v>1199</v>
      </c>
      <c r="O4003" s="65"/>
    </row>
    <row r="4004" ht="15.75" customHeight="1" spans="1:15">
      <c r="A4004" s="53" t="s">
        <v>407</v>
      </c>
      <c r="B4004" s="53" t="s">
        <v>543</v>
      </c>
      <c r="C4004" s="53" t="s">
        <v>544</v>
      </c>
      <c r="D4004" s="53" t="s">
        <v>370</v>
      </c>
      <c r="E4004" s="53" t="s">
        <v>410</v>
      </c>
      <c r="F4004" s="56">
        <v>250879</v>
      </c>
      <c r="G4004" s="53" t="s">
        <v>30</v>
      </c>
      <c r="H4004" s="56">
        <v>1</v>
      </c>
      <c r="I4004" s="70" t="s">
        <v>972</v>
      </c>
      <c r="J4004" s="63">
        <f t="shared" si="15"/>
        <v>44780</v>
      </c>
      <c r="K4004" s="64">
        <f>IF(ISBLANK(J4004),,H4004*INDEX(Inputs!G:G,MATCH(F4004,Inputs!E:E,0)))</f>
        <v>699</v>
      </c>
      <c r="L4004" s="65" t="str">
        <f>IF(ISBLANK(J4004),,INDEX(Inputs!D:D,MATCH(F4004,Inputs!E:E,0)))</f>
        <v>597BK Evo Fox Falcon X85 Extra Large Speed Mouse Pad</v>
      </c>
      <c r="M4004" s="65" t="str">
        <f>IF(ISBLANK(#REF!),,IF(B4004="Online","Online",IF(LEFT(B4004,1)="E","Online","Offline")))</f>
        <v>Offline</v>
      </c>
      <c r="N4004" s="64">
        <f>IF(ISBLANK(M4004),,H4004*INDEX(Inputs!F:F,MATCH(F4004,Inputs!E:E,0)))</f>
        <v>1199</v>
      </c>
      <c r="O4004" s="65"/>
    </row>
    <row r="4005" ht="15.75" customHeight="1" spans="1:15">
      <c r="A4005" s="53" t="s">
        <v>407</v>
      </c>
      <c r="B4005" s="53" t="s">
        <v>543</v>
      </c>
      <c r="C4005" s="53" t="s">
        <v>544</v>
      </c>
      <c r="D4005" s="53" t="s">
        <v>370</v>
      </c>
      <c r="E4005" s="53" t="s">
        <v>410</v>
      </c>
      <c r="F4005" s="56">
        <v>250879</v>
      </c>
      <c r="G4005" s="53" t="s">
        <v>30</v>
      </c>
      <c r="H4005" s="56">
        <v>1</v>
      </c>
      <c r="I4005" s="70" t="s">
        <v>973</v>
      </c>
      <c r="J4005" s="63">
        <f t="shared" si="15"/>
        <v>44775</v>
      </c>
      <c r="K4005" s="64">
        <f>IF(ISBLANK(J4005),,H4005*INDEX(Inputs!G:G,MATCH(F4005,Inputs!E:E,0)))</f>
        <v>699</v>
      </c>
      <c r="L4005" s="65" t="str">
        <f>IF(ISBLANK(J4005),,INDEX(Inputs!D:D,MATCH(F4005,Inputs!E:E,0)))</f>
        <v>597BK Evo Fox Falcon X85 Extra Large Speed Mouse Pad</v>
      </c>
      <c r="M4005" s="65" t="str">
        <f>IF(ISBLANK(#REF!),,IF(B4005="Online","Online",IF(LEFT(B4005,1)="E","Online","Offline")))</f>
        <v>Offline</v>
      </c>
      <c r="N4005" s="64">
        <f>IF(ISBLANK(M4005),,H4005*INDEX(Inputs!F:F,MATCH(F4005,Inputs!E:E,0)))</f>
        <v>1199</v>
      </c>
      <c r="O4005" s="65"/>
    </row>
    <row r="4006" ht="15.75" customHeight="1" spans="1:15">
      <c r="A4006" s="53" t="s">
        <v>367</v>
      </c>
      <c r="B4006" s="53" t="s">
        <v>116</v>
      </c>
      <c r="C4006" s="53" t="s">
        <v>617</v>
      </c>
      <c r="D4006" s="53" t="s">
        <v>370</v>
      </c>
      <c r="E4006" s="53" t="s">
        <v>410</v>
      </c>
      <c r="F4006" s="56">
        <v>250879</v>
      </c>
      <c r="G4006" s="53" t="s">
        <v>30</v>
      </c>
      <c r="H4006" s="56">
        <v>1</v>
      </c>
      <c r="I4006" s="70" t="s">
        <v>970</v>
      </c>
      <c r="J4006" s="63">
        <f t="shared" si="15"/>
        <v>44779</v>
      </c>
      <c r="K4006" s="64">
        <f>IF(ISBLANK(J4006),,H4006*INDEX(Inputs!G:G,MATCH(F4006,Inputs!E:E,0)))</f>
        <v>699</v>
      </c>
      <c r="L4006" s="65" t="str">
        <f>IF(ISBLANK(J4006),,INDEX(Inputs!D:D,MATCH(F4006,Inputs!E:E,0)))</f>
        <v>597BK Evo Fox Falcon X85 Extra Large Speed Mouse Pad</v>
      </c>
      <c r="M4006" s="65" t="str">
        <f>IF(ISBLANK(#REF!),,IF(B4006="Online","Online",IF(LEFT(B4006,1)="E","Online","Offline")))</f>
        <v>Offline</v>
      </c>
      <c r="N4006" s="64">
        <f>IF(ISBLANK(M4006),,H4006*INDEX(Inputs!F:F,MATCH(F4006,Inputs!E:E,0)))</f>
        <v>1199</v>
      </c>
      <c r="O4006" s="65"/>
    </row>
    <row r="4007" ht="15.75" customHeight="1" spans="1:15">
      <c r="A4007" s="53" t="s">
        <v>386</v>
      </c>
      <c r="B4007" s="53" t="s">
        <v>122</v>
      </c>
      <c r="C4007" s="53" t="s">
        <v>387</v>
      </c>
      <c r="D4007" s="53" t="s">
        <v>414</v>
      </c>
      <c r="E4007" s="53" t="s">
        <v>415</v>
      </c>
      <c r="F4007" s="56">
        <v>204737</v>
      </c>
      <c r="G4007" s="53" t="s">
        <v>20</v>
      </c>
      <c r="H4007" s="56">
        <v>1</v>
      </c>
      <c r="I4007" s="70" t="s">
        <v>968</v>
      </c>
      <c r="J4007" s="63">
        <f t="shared" si="15"/>
        <v>44777</v>
      </c>
      <c r="K4007" s="64">
        <f>IF(ISBLANK(J4007),,H4007*INDEX(Inputs!G:G,MATCH(F4007,Inputs!E:E,0)))</f>
        <v>729</v>
      </c>
      <c r="L4007" s="65" t="str">
        <f>IF(ISBLANK(J4007),,INDEX(Inputs!D:D,MATCH(F4007,Inputs!E:E,0)))</f>
        <v>850PP Xcite Pro Keyboard &amp; Mouse USB</v>
      </c>
      <c r="M4007" s="65" t="str">
        <f>IF(ISBLANK(#REF!),,IF(B4007="Online","Online",IF(LEFT(B4007,1)="E","Online","Offline")))</f>
        <v>Offline</v>
      </c>
      <c r="N4007" s="64">
        <f>IF(ISBLANK(M4007),,H4007*INDEX(Inputs!F:F,MATCH(F4007,Inputs!E:E,0)))</f>
        <v>799</v>
      </c>
      <c r="O4007" s="65"/>
    </row>
    <row r="4008" ht="15.75" customHeight="1" spans="1:15">
      <c r="A4008" s="53" t="s">
        <v>386</v>
      </c>
      <c r="B4008" s="53" t="s">
        <v>122</v>
      </c>
      <c r="C4008" s="53" t="s">
        <v>387</v>
      </c>
      <c r="D4008" s="53" t="s">
        <v>370</v>
      </c>
      <c r="E4008" s="53" t="s">
        <v>410</v>
      </c>
      <c r="F4008" s="56">
        <v>250879</v>
      </c>
      <c r="G4008" s="53" t="s">
        <v>30</v>
      </c>
      <c r="H4008" s="56">
        <v>1</v>
      </c>
      <c r="I4008" s="70" t="s">
        <v>968</v>
      </c>
      <c r="J4008" s="63">
        <f t="shared" si="15"/>
        <v>44777</v>
      </c>
      <c r="K4008" s="64">
        <f>IF(ISBLANK(J4008),,H4008*INDEX(Inputs!G:G,MATCH(F4008,Inputs!E:E,0)))</f>
        <v>699</v>
      </c>
      <c r="L4008" s="65" t="str">
        <f>IF(ISBLANK(J4008),,INDEX(Inputs!D:D,MATCH(F4008,Inputs!E:E,0)))</f>
        <v>597BK Evo Fox Falcon X85 Extra Large Speed Mouse Pad</v>
      </c>
      <c r="M4008" s="65" t="str">
        <f>IF(ISBLANK(#REF!),,IF(B4008="Online","Online",IF(LEFT(B4008,1)="E","Online","Offline")))</f>
        <v>Offline</v>
      </c>
      <c r="N4008" s="64">
        <f>IF(ISBLANK(M4008),,H4008*INDEX(Inputs!F:F,MATCH(F4008,Inputs!E:E,0)))</f>
        <v>1199</v>
      </c>
      <c r="O4008" s="65"/>
    </row>
    <row r="4009" ht="15.75" customHeight="1" spans="1:15">
      <c r="A4009" s="53" t="s">
        <v>407</v>
      </c>
      <c r="B4009" s="53" t="s">
        <v>685</v>
      </c>
      <c r="C4009" s="53" t="s">
        <v>686</v>
      </c>
      <c r="D4009" s="53" t="s">
        <v>370</v>
      </c>
      <c r="E4009" s="53" t="s">
        <v>410</v>
      </c>
      <c r="F4009" s="56">
        <v>250877</v>
      </c>
      <c r="G4009" s="53" t="s">
        <v>22</v>
      </c>
      <c r="H4009" s="56">
        <v>1</v>
      </c>
      <c r="I4009" s="70" t="s">
        <v>971</v>
      </c>
      <c r="J4009" s="63">
        <f t="shared" si="15"/>
        <v>44776</v>
      </c>
      <c r="K4009" s="64">
        <f>IF(ISBLANK(J4009),,H4009*INDEX(Inputs!G:G,MATCH(F4009,Inputs!E:E,0)))</f>
        <v>349</v>
      </c>
      <c r="L4009" s="65" t="str">
        <f>IF(ISBLANK(J4009),,INDEX(Inputs!D:D,MATCH(F4009,Inputs!E:E,0)))</f>
        <v>595BK Evo Fox Falcon X35 Medium Speed Mouse Pad</v>
      </c>
      <c r="M4009" s="65" t="str">
        <f>IF(ISBLANK(#REF!),,IF(B4009="Online","Online",IF(LEFT(B4009,1)="E","Online","Offline")))</f>
        <v>Offline</v>
      </c>
      <c r="N4009" s="64">
        <f>IF(ISBLANK(M4009),,H4009*INDEX(Inputs!F:F,MATCH(F4009,Inputs!E:E,0)))</f>
        <v>699</v>
      </c>
      <c r="O4009" s="65"/>
    </row>
    <row r="4010" ht="15.75" customHeight="1" spans="1:15">
      <c r="A4010" s="53" t="s">
        <v>491</v>
      </c>
      <c r="B4010" s="53" t="s">
        <v>530</v>
      </c>
      <c r="C4010" s="53" t="s">
        <v>531</v>
      </c>
      <c r="D4010" s="53" t="s">
        <v>414</v>
      </c>
      <c r="E4010" s="53" t="s">
        <v>415</v>
      </c>
      <c r="F4010" s="56">
        <v>250874</v>
      </c>
      <c r="G4010" s="53" t="s">
        <v>13</v>
      </c>
      <c r="H4010" s="56">
        <v>1</v>
      </c>
      <c r="I4010" s="70" t="s">
        <v>969</v>
      </c>
      <c r="J4010" s="63">
        <f t="shared" si="15"/>
        <v>44774</v>
      </c>
      <c r="K4010" s="64">
        <f>IF(ISBLANK(J4010),,H4010*INDEX(Inputs!G:G,MATCH(F4010,Inputs!E:E,0)))</f>
        <v>1349</v>
      </c>
      <c r="L4010" s="65" t="str">
        <f>IF(ISBLANK(J4010),,INDEX(Inputs!D:D,MATCH(F4010,Inputs!E:E,0)))</f>
        <v>432BK EvoFox X-Team Gaming Keyboard &amp; Mouse (USB)</v>
      </c>
      <c r="M4010" s="65" t="str">
        <f>IF(ISBLANK(#REF!),,IF(B4010="Online","Online",IF(LEFT(B4010,1)="E","Online","Offline")))</f>
        <v>Offline</v>
      </c>
      <c r="N4010" s="64">
        <f>IF(ISBLANK(M4010),,H4010*INDEX(Inputs!F:F,MATCH(F4010,Inputs!E:E,0)))</f>
        <v>1899</v>
      </c>
      <c r="O4010" s="65"/>
    </row>
    <row r="4011" ht="15.75" customHeight="1" spans="1:15">
      <c r="A4011" s="53" t="s">
        <v>721</v>
      </c>
      <c r="B4011" s="53" t="s">
        <v>135</v>
      </c>
      <c r="C4011" s="53" t="s">
        <v>722</v>
      </c>
      <c r="D4011" s="53" t="s">
        <v>414</v>
      </c>
      <c r="E4011" s="53" t="s">
        <v>415</v>
      </c>
      <c r="F4011" s="56">
        <v>250874</v>
      </c>
      <c r="G4011" s="53" t="s">
        <v>13</v>
      </c>
      <c r="H4011" s="56">
        <v>1</v>
      </c>
      <c r="I4011" s="70" t="s">
        <v>974</v>
      </c>
      <c r="J4011" s="63">
        <f t="shared" si="15"/>
        <v>44778</v>
      </c>
      <c r="K4011" s="64">
        <f>IF(ISBLANK(J4011),,H4011*INDEX(Inputs!G:G,MATCH(F4011,Inputs!E:E,0)))</f>
        <v>1349</v>
      </c>
      <c r="L4011" s="65" t="str">
        <f>IF(ISBLANK(J4011),,INDEX(Inputs!D:D,MATCH(F4011,Inputs!E:E,0)))</f>
        <v>432BK EvoFox X-Team Gaming Keyboard &amp; Mouse (USB)</v>
      </c>
      <c r="M4011" s="65" t="str">
        <f>IF(ISBLANK(#REF!),,IF(B4011="Online","Online",IF(LEFT(B4011,1)="E","Online","Offline")))</f>
        <v>Offline</v>
      </c>
      <c r="N4011" s="64">
        <f>IF(ISBLANK(M4011),,H4011*INDEX(Inputs!F:F,MATCH(F4011,Inputs!E:E,0)))</f>
        <v>1899</v>
      </c>
      <c r="O4011" s="65"/>
    </row>
    <row r="4012" ht="15.75" customHeight="1" spans="1:15">
      <c r="A4012" s="53" t="s">
        <v>721</v>
      </c>
      <c r="B4012" s="53" t="s">
        <v>135</v>
      </c>
      <c r="C4012" s="53" t="s">
        <v>722</v>
      </c>
      <c r="D4012" s="53" t="s">
        <v>370</v>
      </c>
      <c r="E4012" s="53" t="s">
        <v>410</v>
      </c>
      <c r="F4012" s="56">
        <v>250879</v>
      </c>
      <c r="G4012" s="53" t="s">
        <v>30</v>
      </c>
      <c r="H4012" s="56">
        <v>1</v>
      </c>
      <c r="I4012" s="70" t="s">
        <v>973</v>
      </c>
      <c r="J4012" s="63">
        <f t="shared" si="15"/>
        <v>44775</v>
      </c>
      <c r="K4012" s="64">
        <f>IF(ISBLANK(J4012),,H4012*INDEX(Inputs!G:G,MATCH(F4012,Inputs!E:E,0)))</f>
        <v>699</v>
      </c>
      <c r="L4012" s="65" t="str">
        <f>IF(ISBLANK(J4012),,INDEX(Inputs!D:D,MATCH(F4012,Inputs!E:E,0)))</f>
        <v>597BK Evo Fox Falcon X85 Extra Large Speed Mouse Pad</v>
      </c>
      <c r="M4012" s="65" t="str">
        <f>IF(ISBLANK(#REF!),,IF(B4012="Online","Online",IF(LEFT(B4012,1)="E","Online","Offline")))</f>
        <v>Offline</v>
      </c>
      <c r="N4012" s="64">
        <f>IF(ISBLANK(M4012),,H4012*INDEX(Inputs!F:F,MATCH(F4012,Inputs!E:E,0)))</f>
        <v>1199</v>
      </c>
      <c r="O4012" s="65"/>
    </row>
    <row r="4013" ht="15.75" customHeight="1" spans="1:15">
      <c r="A4013" s="53" t="s">
        <v>721</v>
      </c>
      <c r="B4013" s="53" t="s">
        <v>135</v>
      </c>
      <c r="C4013" s="53" t="s">
        <v>722</v>
      </c>
      <c r="D4013" s="53" t="s">
        <v>370</v>
      </c>
      <c r="E4013" s="53" t="s">
        <v>410</v>
      </c>
      <c r="F4013" s="56">
        <v>250879</v>
      </c>
      <c r="G4013" s="53" t="s">
        <v>30</v>
      </c>
      <c r="H4013" s="56">
        <v>1</v>
      </c>
      <c r="I4013" s="70" t="s">
        <v>971</v>
      </c>
      <c r="J4013" s="63">
        <f t="shared" si="15"/>
        <v>44776</v>
      </c>
      <c r="K4013" s="64">
        <f>IF(ISBLANK(J4013),,H4013*INDEX(Inputs!G:G,MATCH(F4013,Inputs!E:E,0)))</f>
        <v>699</v>
      </c>
      <c r="L4013" s="65" t="str">
        <f>IF(ISBLANK(J4013),,INDEX(Inputs!D:D,MATCH(F4013,Inputs!E:E,0)))</f>
        <v>597BK Evo Fox Falcon X85 Extra Large Speed Mouse Pad</v>
      </c>
      <c r="M4013" s="65" t="str">
        <f>IF(ISBLANK(#REF!),,IF(B4013="Online","Online",IF(LEFT(B4013,1)="E","Online","Offline")))</f>
        <v>Offline</v>
      </c>
      <c r="N4013" s="64">
        <f>IF(ISBLANK(M4013),,H4013*INDEX(Inputs!F:F,MATCH(F4013,Inputs!E:E,0)))</f>
        <v>1199</v>
      </c>
      <c r="O4013" s="65"/>
    </row>
    <row r="4014" ht="15.75" customHeight="1" spans="1:15">
      <c r="A4014" s="53" t="s">
        <v>541</v>
      </c>
      <c r="B4014" s="53" t="s">
        <v>141</v>
      </c>
      <c r="C4014" s="53" t="s">
        <v>599</v>
      </c>
      <c r="D4014" s="53" t="s">
        <v>414</v>
      </c>
      <c r="E4014" s="53" t="s">
        <v>415</v>
      </c>
      <c r="F4014" s="56">
        <v>250874</v>
      </c>
      <c r="G4014" s="53" t="s">
        <v>13</v>
      </c>
      <c r="H4014" s="56">
        <v>0</v>
      </c>
      <c r="I4014" s="70" t="s">
        <v>970</v>
      </c>
      <c r="J4014" s="63">
        <f t="shared" si="15"/>
        <v>44779</v>
      </c>
      <c r="K4014" s="64">
        <f>IF(ISBLANK(J4014),,H4014*INDEX(Inputs!G:G,MATCH(F4014,Inputs!E:E,0)))</f>
        <v>0</v>
      </c>
      <c r="L4014" s="65" t="str">
        <f>IF(ISBLANK(J4014),,INDEX(Inputs!D:D,MATCH(F4014,Inputs!E:E,0)))</f>
        <v>432BK EvoFox X-Team Gaming Keyboard &amp; Mouse (USB)</v>
      </c>
      <c r="M4014" s="65" t="str">
        <f>IF(ISBLANK(#REF!),,IF(B4014="Online","Online",IF(LEFT(B4014,1)="E","Online","Offline")))</f>
        <v>Offline</v>
      </c>
      <c r="N4014" s="64">
        <f>IF(ISBLANK(M4014),,H4014*INDEX(Inputs!F:F,MATCH(F4014,Inputs!E:E,0)))</f>
        <v>0</v>
      </c>
      <c r="O4014" s="65"/>
    </row>
    <row r="4015" ht="15.75" customHeight="1" spans="1:15">
      <c r="A4015" s="53" t="s">
        <v>367</v>
      </c>
      <c r="B4015" s="53" t="s">
        <v>705</v>
      </c>
      <c r="C4015" s="53" t="s">
        <v>706</v>
      </c>
      <c r="D4015" s="53" t="s">
        <v>370</v>
      </c>
      <c r="E4015" s="53" t="s">
        <v>410</v>
      </c>
      <c r="F4015" s="56">
        <v>250879</v>
      </c>
      <c r="G4015" s="53" t="s">
        <v>30</v>
      </c>
      <c r="H4015" s="56">
        <v>1</v>
      </c>
      <c r="I4015" s="70" t="s">
        <v>968</v>
      </c>
      <c r="J4015" s="63">
        <f t="shared" si="15"/>
        <v>44777</v>
      </c>
      <c r="K4015" s="64">
        <f>IF(ISBLANK(J4015),,H4015*INDEX(Inputs!G:G,MATCH(F4015,Inputs!E:E,0)))</f>
        <v>699</v>
      </c>
      <c r="L4015" s="65" t="str">
        <f>IF(ISBLANK(J4015),,INDEX(Inputs!D:D,MATCH(F4015,Inputs!E:E,0)))</f>
        <v>597BK Evo Fox Falcon X85 Extra Large Speed Mouse Pad</v>
      </c>
      <c r="M4015" s="65" t="str">
        <f>IF(ISBLANK(#REF!),,IF(B4015="Online","Online",IF(LEFT(B4015,1)="E","Online","Offline")))</f>
        <v>Offline</v>
      </c>
      <c r="N4015" s="64">
        <f>IF(ISBLANK(M4015),,H4015*INDEX(Inputs!F:F,MATCH(F4015,Inputs!E:E,0)))</f>
        <v>1199</v>
      </c>
      <c r="O4015" s="65"/>
    </row>
    <row r="4016" ht="15.75" customHeight="1" spans="1:15">
      <c r="A4016" s="53" t="s">
        <v>373</v>
      </c>
      <c r="B4016" s="53" t="s">
        <v>158</v>
      </c>
      <c r="C4016" s="53" t="s">
        <v>535</v>
      </c>
      <c r="D4016" s="53" t="s">
        <v>414</v>
      </c>
      <c r="E4016" s="53" t="s">
        <v>415</v>
      </c>
      <c r="F4016" s="56">
        <v>204737</v>
      </c>
      <c r="G4016" s="53" t="s">
        <v>20</v>
      </c>
      <c r="H4016" s="56">
        <v>1</v>
      </c>
      <c r="I4016" s="70" t="s">
        <v>972</v>
      </c>
      <c r="J4016" s="63">
        <f t="shared" si="15"/>
        <v>44780</v>
      </c>
      <c r="K4016" s="64">
        <f>IF(ISBLANK(J4016),,H4016*INDEX(Inputs!G:G,MATCH(F4016,Inputs!E:E,0)))</f>
        <v>729</v>
      </c>
      <c r="L4016" s="65" t="str">
        <f>IF(ISBLANK(J4016),,INDEX(Inputs!D:D,MATCH(F4016,Inputs!E:E,0)))</f>
        <v>850PP Xcite Pro Keyboard &amp; Mouse USB</v>
      </c>
      <c r="M4016" s="65" t="str">
        <f>IF(ISBLANK(#REF!),,IF(B4016="Online","Online",IF(LEFT(B4016,1)="E","Online","Offline")))</f>
        <v>Offline</v>
      </c>
      <c r="N4016" s="64">
        <f>IF(ISBLANK(M4016),,H4016*INDEX(Inputs!F:F,MATCH(F4016,Inputs!E:E,0)))</f>
        <v>799</v>
      </c>
      <c r="O4016" s="65"/>
    </row>
    <row r="4017" ht="15.75" customHeight="1" spans="1:15">
      <c r="A4017" s="53" t="s">
        <v>373</v>
      </c>
      <c r="B4017" s="53" t="s">
        <v>158</v>
      </c>
      <c r="C4017" s="53" t="s">
        <v>535</v>
      </c>
      <c r="D4017" s="53" t="s">
        <v>414</v>
      </c>
      <c r="E4017" s="53" t="s">
        <v>415</v>
      </c>
      <c r="F4017" s="56">
        <v>250874</v>
      </c>
      <c r="G4017" s="53" t="s">
        <v>13</v>
      </c>
      <c r="H4017" s="56">
        <v>1</v>
      </c>
      <c r="I4017" s="70" t="s">
        <v>971</v>
      </c>
      <c r="J4017" s="63">
        <f t="shared" si="15"/>
        <v>44776</v>
      </c>
      <c r="K4017" s="64">
        <f>IF(ISBLANK(J4017),,H4017*INDEX(Inputs!G:G,MATCH(F4017,Inputs!E:E,0)))</f>
        <v>1349</v>
      </c>
      <c r="L4017" s="65" t="str">
        <f>IF(ISBLANK(J4017),,INDEX(Inputs!D:D,MATCH(F4017,Inputs!E:E,0)))</f>
        <v>432BK EvoFox X-Team Gaming Keyboard &amp; Mouse (USB)</v>
      </c>
      <c r="M4017" s="65" t="str">
        <f>IF(ISBLANK(#REF!),,IF(B4017="Online","Online",IF(LEFT(B4017,1)="E","Online","Offline")))</f>
        <v>Offline</v>
      </c>
      <c r="N4017" s="64">
        <f>IF(ISBLANK(M4017),,H4017*INDEX(Inputs!F:F,MATCH(F4017,Inputs!E:E,0)))</f>
        <v>1899</v>
      </c>
      <c r="O4017" s="65"/>
    </row>
    <row r="4018" ht="15.75" customHeight="1" spans="1:15">
      <c r="A4018" s="53" t="s">
        <v>373</v>
      </c>
      <c r="B4018" s="53" t="s">
        <v>158</v>
      </c>
      <c r="C4018" s="53" t="s">
        <v>535</v>
      </c>
      <c r="D4018" s="53" t="s">
        <v>414</v>
      </c>
      <c r="E4018" s="53" t="s">
        <v>415</v>
      </c>
      <c r="F4018" s="56">
        <v>250875</v>
      </c>
      <c r="G4018" s="53" t="s">
        <v>103</v>
      </c>
      <c r="H4018" s="56">
        <v>1</v>
      </c>
      <c r="I4018" s="70" t="s">
        <v>969</v>
      </c>
      <c r="J4018" s="63">
        <f t="shared" si="15"/>
        <v>44774</v>
      </c>
      <c r="K4018" s="64">
        <f>IF(ISBLANK(J4018),,H4018*INDEX(Inputs!G:G,MATCH(F4018,Inputs!E:E,0)))</f>
        <v>1099</v>
      </c>
      <c r="L4018" s="65" t="str">
        <f>IF(ISBLANK(J4018),,INDEX(Inputs!D:D,MATCH(F4018,Inputs!E:E,0)))</f>
        <v>433BK EvoFox WarHammer Gaming Keyboard (USB)</v>
      </c>
      <c r="M4018" s="65" t="str">
        <f>IF(ISBLANK(#REF!),,IF(B4018="Online","Online",IF(LEFT(B4018,1)="E","Online","Offline")))</f>
        <v>Offline</v>
      </c>
      <c r="N4018" s="64">
        <f>IF(ISBLANK(M4018),,H4018*INDEX(Inputs!F:F,MATCH(F4018,Inputs!E:E,0)))</f>
        <v>1499</v>
      </c>
      <c r="O4018" s="65"/>
    </row>
    <row r="4019" ht="15.75" customHeight="1" spans="1:15">
      <c r="A4019" s="53" t="s">
        <v>373</v>
      </c>
      <c r="B4019" s="53" t="s">
        <v>158</v>
      </c>
      <c r="C4019" s="53" t="s">
        <v>535</v>
      </c>
      <c r="D4019" s="53" t="s">
        <v>370</v>
      </c>
      <c r="E4019" s="53" t="s">
        <v>410</v>
      </c>
      <c r="F4019" s="56">
        <v>250879</v>
      </c>
      <c r="G4019" s="53" t="s">
        <v>30</v>
      </c>
      <c r="H4019" s="56">
        <v>1</v>
      </c>
      <c r="I4019" s="70" t="s">
        <v>969</v>
      </c>
      <c r="J4019" s="63">
        <f t="shared" si="15"/>
        <v>44774</v>
      </c>
      <c r="K4019" s="64">
        <f>IF(ISBLANK(J4019),,H4019*INDEX(Inputs!G:G,MATCH(F4019,Inputs!E:E,0)))</f>
        <v>699</v>
      </c>
      <c r="L4019" s="65" t="str">
        <f>IF(ISBLANK(J4019),,INDEX(Inputs!D:D,MATCH(F4019,Inputs!E:E,0)))</f>
        <v>597BK Evo Fox Falcon X85 Extra Large Speed Mouse Pad</v>
      </c>
      <c r="M4019" s="65" t="str">
        <f>IF(ISBLANK(#REF!),,IF(B4019="Online","Online",IF(LEFT(B4019,1)="E","Online","Offline")))</f>
        <v>Offline</v>
      </c>
      <c r="N4019" s="64">
        <f>IF(ISBLANK(M4019),,H4019*INDEX(Inputs!F:F,MATCH(F4019,Inputs!E:E,0)))</f>
        <v>1199</v>
      </c>
      <c r="O4019" s="65"/>
    </row>
    <row r="4020" ht="15.75" customHeight="1" spans="1:15">
      <c r="A4020" s="53" t="s">
        <v>373</v>
      </c>
      <c r="B4020" s="53" t="s">
        <v>158</v>
      </c>
      <c r="C4020" s="53" t="s">
        <v>535</v>
      </c>
      <c r="D4020" s="53" t="s">
        <v>414</v>
      </c>
      <c r="E4020" s="53" t="s">
        <v>428</v>
      </c>
      <c r="F4020" s="56">
        <v>250881</v>
      </c>
      <c r="G4020" s="53" t="s">
        <v>98</v>
      </c>
      <c r="H4020" s="56">
        <v>1</v>
      </c>
      <c r="I4020" s="70" t="s">
        <v>969</v>
      </c>
      <c r="J4020" s="63">
        <f t="shared" si="15"/>
        <v>44774</v>
      </c>
      <c r="K4020" s="64">
        <f>IF(ISBLANK(J4020),,H4020*INDEX(Inputs!G:G,MATCH(F4020,Inputs!E:E,0)))</f>
        <v>799</v>
      </c>
      <c r="L4020" s="65" t="str">
        <f>IF(ISBLANK(J4020),,INDEX(Inputs!D:D,MATCH(F4020,Inputs!E:E,0)))</f>
        <v>795BK EvoFox Phantom Pro RGB Gaming Mouse USB</v>
      </c>
      <c r="M4020" s="65" t="str">
        <f>IF(ISBLANK(#REF!),,IF(B4020="Online","Online",IF(LEFT(B4020,1)="E","Online","Offline")))</f>
        <v>Offline</v>
      </c>
      <c r="N4020" s="64">
        <f>IF(ISBLANK(M4020),,H4020*INDEX(Inputs!F:F,MATCH(F4020,Inputs!E:E,0)))</f>
        <v>1099</v>
      </c>
      <c r="O4020" s="65"/>
    </row>
    <row r="4021" ht="15.75" customHeight="1" spans="1:15">
      <c r="A4021" s="53" t="s">
        <v>367</v>
      </c>
      <c r="B4021" s="53" t="s">
        <v>163</v>
      </c>
      <c r="C4021" s="53" t="s">
        <v>638</v>
      </c>
      <c r="D4021" s="53" t="s">
        <v>370</v>
      </c>
      <c r="E4021" s="53" t="s">
        <v>410</v>
      </c>
      <c r="F4021" s="56">
        <v>250879</v>
      </c>
      <c r="G4021" s="53" t="s">
        <v>30</v>
      </c>
      <c r="H4021" s="56">
        <v>1</v>
      </c>
      <c r="I4021" s="70" t="s">
        <v>972</v>
      </c>
      <c r="J4021" s="63">
        <f t="shared" si="15"/>
        <v>44780</v>
      </c>
      <c r="K4021" s="64">
        <f>IF(ISBLANK(J4021),,H4021*INDEX(Inputs!G:G,MATCH(F4021,Inputs!E:E,0)))</f>
        <v>699</v>
      </c>
      <c r="L4021" s="65" t="str">
        <f>IF(ISBLANK(J4021),,INDEX(Inputs!D:D,MATCH(F4021,Inputs!E:E,0)))</f>
        <v>597BK Evo Fox Falcon X85 Extra Large Speed Mouse Pad</v>
      </c>
      <c r="M4021" s="65" t="str">
        <f>IF(ISBLANK(#REF!),,IF(B4021="Online","Online",IF(LEFT(B4021,1)="E","Online","Offline")))</f>
        <v>Offline</v>
      </c>
      <c r="N4021" s="64">
        <f>IF(ISBLANK(M4021),,H4021*INDEX(Inputs!F:F,MATCH(F4021,Inputs!E:E,0)))</f>
        <v>1199</v>
      </c>
      <c r="O4021" s="65"/>
    </row>
    <row r="4022" ht="15.75" customHeight="1" spans="1:15">
      <c r="A4022" s="53" t="s">
        <v>367</v>
      </c>
      <c r="B4022" s="53" t="s">
        <v>175</v>
      </c>
      <c r="C4022" s="53" t="s">
        <v>659</v>
      </c>
      <c r="D4022" s="53" t="s">
        <v>370</v>
      </c>
      <c r="E4022" s="53" t="s">
        <v>880</v>
      </c>
      <c r="F4022" s="56">
        <v>256479</v>
      </c>
      <c r="G4022" s="53" t="s">
        <v>28</v>
      </c>
      <c r="H4022" s="56">
        <v>1</v>
      </c>
      <c r="I4022" s="70" t="s">
        <v>970</v>
      </c>
      <c r="J4022" s="63">
        <f t="shared" si="15"/>
        <v>44779</v>
      </c>
      <c r="K4022" s="64">
        <f>IF(ISBLANK(J4022),,H4022*INDEX(Inputs!G:G,MATCH(F4022,Inputs!E:E,0)))</f>
        <v>2500</v>
      </c>
      <c r="L4022" s="65" t="str">
        <f>IF(ISBLANK(J4022),,INDEX(Inputs!D:D,MATCH(F4022,Inputs!E:E,0)))</f>
        <v>997PP EvoFox Explore Gaming Bundle (422,423,659,595)</v>
      </c>
      <c r="M4022" s="65" t="str">
        <f>IF(ISBLANK(#REF!),,IF(B4022="Online","Online",IF(LEFT(B4022,1)="E","Online","Offline")))</f>
        <v>Offline</v>
      </c>
      <c r="N4022" s="64">
        <f>IF(ISBLANK(M4022),,H4022*INDEX(Inputs!F:F,MATCH(F4022,Inputs!E:E,0)))</f>
        <v>4796</v>
      </c>
      <c r="O4022" s="65"/>
    </row>
    <row r="4023" ht="15.75" customHeight="1" spans="1:15">
      <c r="A4023" s="53" t="s">
        <v>551</v>
      </c>
      <c r="B4023" s="53" t="s">
        <v>552</v>
      </c>
      <c r="C4023" s="53" t="s">
        <v>553</v>
      </c>
      <c r="D4023" s="53" t="s">
        <v>414</v>
      </c>
      <c r="E4023" s="53" t="s">
        <v>415</v>
      </c>
      <c r="F4023" s="56">
        <v>250874</v>
      </c>
      <c r="G4023" s="53" t="s">
        <v>13</v>
      </c>
      <c r="H4023" s="56">
        <v>1</v>
      </c>
      <c r="I4023" s="70" t="s">
        <v>974</v>
      </c>
      <c r="J4023" s="63">
        <f t="shared" si="15"/>
        <v>44778</v>
      </c>
      <c r="K4023" s="64">
        <f>IF(ISBLANK(J4023),,H4023*INDEX(Inputs!G:G,MATCH(F4023,Inputs!E:E,0)))</f>
        <v>1349</v>
      </c>
      <c r="L4023" s="65" t="str">
        <f>IF(ISBLANK(J4023),,INDEX(Inputs!D:D,MATCH(F4023,Inputs!E:E,0)))</f>
        <v>432BK EvoFox X-Team Gaming Keyboard &amp; Mouse (USB)</v>
      </c>
      <c r="M4023" s="65" t="str">
        <f>IF(ISBLANK(#REF!),,IF(B4023="Online","Online",IF(LEFT(B4023,1)="E","Online","Offline")))</f>
        <v>Offline</v>
      </c>
      <c r="N4023" s="64">
        <f>IF(ISBLANK(M4023),,H4023*INDEX(Inputs!F:F,MATCH(F4023,Inputs!E:E,0)))</f>
        <v>1899</v>
      </c>
      <c r="O4023" s="65"/>
    </row>
    <row r="4024" ht="15.75" customHeight="1" spans="1:15">
      <c r="A4024" s="53" t="s">
        <v>633</v>
      </c>
      <c r="B4024" s="53" t="s">
        <v>634</v>
      </c>
      <c r="C4024" s="53" t="s">
        <v>635</v>
      </c>
      <c r="D4024" s="53" t="s">
        <v>414</v>
      </c>
      <c r="E4024" s="53" t="s">
        <v>415</v>
      </c>
      <c r="F4024" s="56">
        <v>250874</v>
      </c>
      <c r="G4024" s="53" t="s">
        <v>13</v>
      </c>
      <c r="H4024" s="56">
        <v>1</v>
      </c>
      <c r="I4024" s="70" t="s">
        <v>970</v>
      </c>
      <c r="J4024" s="63">
        <f t="shared" si="15"/>
        <v>44779</v>
      </c>
      <c r="K4024" s="64">
        <f>IF(ISBLANK(J4024),,H4024*INDEX(Inputs!G:G,MATCH(F4024,Inputs!E:E,0)))</f>
        <v>1349</v>
      </c>
      <c r="L4024" s="65" t="str">
        <f>IF(ISBLANK(J4024),,INDEX(Inputs!D:D,MATCH(F4024,Inputs!E:E,0)))</f>
        <v>432BK EvoFox X-Team Gaming Keyboard &amp; Mouse (USB)</v>
      </c>
      <c r="M4024" s="65" t="str">
        <f>IF(ISBLANK(#REF!),,IF(B4024="Online","Online",IF(LEFT(B4024,1)="E","Online","Offline")))</f>
        <v>Offline</v>
      </c>
      <c r="N4024" s="64">
        <f>IF(ISBLANK(M4024),,H4024*INDEX(Inputs!F:F,MATCH(F4024,Inputs!E:E,0)))</f>
        <v>1899</v>
      </c>
      <c r="O4024" s="65"/>
    </row>
    <row r="4025" ht="15.75" customHeight="1" spans="1:15">
      <c r="A4025" s="53" t="s">
        <v>407</v>
      </c>
      <c r="B4025" s="53" t="s">
        <v>200</v>
      </c>
      <c r="C4025" s="53" t="s">
        <v>588</v>
      </c>
      <c r="D4025" s="53" t="s">
        <v>370</v>
      </c>
      <c r="E4025" s="53" t="s">
        <v>410</v>
      </c>
      <c r="F4025" s="56">
        <v>250879</v>
      </c>
      <c r="G4025" s="53" t="s">
        <v>30</v>
      </c>
      <c r="H4025" s="56">
        <v>1</v>
      </c>
      <c r="I4025" s="70" t="s">
        <v>973</v>
      </c>
      <c r="J4025" s="63">
        <f t="shared" si="15"/>
        <v>44775</v>
      </c>
      <c r="K4025" s="64">
        <f>IF(ISBLANK(J4025),,H4025*INDEX(Inputs!G:G,MATCH(F4025,Inputs!E:E,0)))</f>
        <v>699</v>
      </c>
      <c r="L4025" s="65" t="str">
        <f>IF(ISBLANK(J4025),,INDEX(Inputs!D:D,MATCH(F4025,Inputs!E:E,0)))</f>
        <v>597BK Evo Fox Falcon X85 Extra Large Speed Mouse Pad</v>
      </c>
      <c r="M4025" s="65" t="str">
        <f>IF(ISBLANK(#REF!),,IF(B4025="Online","Online",IF(LEFT(B4025,1)="E","Online","Offline")))</f>
        <v>Offline</v>
      </c>
      <c r="N4025" s="64">
        <f>IF(ISBLANK(M4025),,H4025*INDEX(Inputs!F:F,MATCH(F4025,Inputs!E:E,0)))</f>
        <v>1199</v>
      </c>
      <c r="O4025" s="65"/>
    </row>
    <row r="4026" ht="15.75" customHeight="1" spans="1:15">
      <c r="A4026" s="53" t="s">
        <v>367</v>
      </c>
      <c r="B4026" s="53" t="s">
        <v>209</v>
      </c>
      <c r="C4026" s="53" t="s">
        <v>663</v>
      </c>
      <c r="D4026" s="53" t="s">
        <v>414</v>
      </c>
      <c r="E4026" s="53" t="s">
        <v>415</v>
      </c>
      <c r="F4026" s="56">
        <v>250874</v>
      </c>
      <c r="G4026" s="53" t="s">
        <v>13</v>
      </c>
      <c r="H4026" s="56">
        <v>1</v>
      </c>
      <c r="I4026" s="70" t="s">
        <v>970</v>
      </c>
      <c r="J4026" s="63">
        <f t="shared" si="15"/>
        <v>44779</v>
      </c>
      <c r="K4026" s="64">
        <f>IF(ISBLANK(J4026),,H4026*INDEX(Inputs!G:G,MATCH(F4026,Inputs!E:E,0)))</f>
        <v>1349</v>
      </c>
      <c r="L4026" s="65" t="str">
        <f>IF(ISBLANK(J4026),,INDEX(Inputs!D:D,MATCH(F4026,Inputs!E:E,0)))</f>
        <v>432BK EvoFox X-Team Gaming Keyboard &amp; Mouse (USB)</v>
      </c>
      <c r="M4026" s="65" t="str">
        <f>IF(ISBLANK(#REF!),,IF(B4026="Online","Online",IF(LEFT(B4026,1)="E","Online","Offline")))</f>
        <v>Offline</v>
      </c>
      <c r="N4026" s="64">
        <f>IF(ISBLANK(M4026),,H4026*INDEX(Inputs!F:F,MATCH(F4026,Inputs!E:E,0)))</f>
        <v>1899</v>
      </c>
      <c r="O4026" s="65"/>
    </row>
    <row r="4027" ht="15.75" customHeight="1" spans="1:15">
      <c r="A4027" s="53" t="s">
        <v>367</v>
      </c>
      <c r="B4027" s="53" t="s">
        <v>230</v>
      </c>
      <c r="C4027" s="53" t="s">
        <v>652</v>
      </c>
      <c r="D4027" s="53" t="s">
        <v>370</v>
      </c>
      <c r="E4027" s="53" t="s">
        <v>410</v>
      </c>
      <c r="F4027" s="56">
        <v>250877</v>
      </c>
      <c r="G4027" s="53" t="s">
        <v>22</v>
      </c>
      <c r="H4027" s="56">
        <v>1</v>
      </c>
      <c r="I4027" s="70" t="s">
        <v>974</v>
      </c>
      <c r="J4027" s="63">
        <f t="shared" si="15"/>
        <v>44778</v>
      </c>
      <c r="K4027" s="64">
        <f>IF(ISBLANK(J4027),,H4027*INDEX(Inputs!G:G,MATCH(F4027,Inputs!E:E,0)))</f>
        <v>349</v>
      </c>
      <c r="L4027" s="65" t="str">
        <f>IF(ISBLANK(J4027),,INDEX(Inputs!D:D,MATCH(F4027,Inputs!E:E,0)))</f>
        <v>595BK Evo Fox Falcon X35 Medium Speed Mouse Pad</v>
      </c>
      <c r="M4027" s="65" t="str">
        <f>IF(ISBLANK(#REF!),,IF(B4027="Online","Online",IF(LEFT(B4027,1)="E","Online","Offline")))</f>
        <v>Offline</v>
      </c>
      <c r="N4027" s="64">
        <f>IF(ISBLANK(M4027),,H4027*INDEX(Inputs!F:F,MATCH(F4027,Inputs!E:E,0)))</f>
        <v>699</v>
      </c>
      <c r="O4027" s="65"/>
    </row>
    <row r="4028" ht="15.75" customHeight="1" spans="1:15">
      <c r="A4028" s="53" t="s">
        <v>367</v>
      </c>
      <c r="B4028" s="53" t="s">
        <v>230</v>
      </c>
      <c r="C4028" s="53" t="s">
        <v>652</v>
      </c>
      <c r="D4028" s="53" t="s">
        <v>370</v>
      </c>
      <c r="E4028" s="53" t="s">
        <v>410</v>
      </c>
      <c r="F4028" s="56">
        <v>250879</v>
      </c>
      <c r="G4028" s="53" t="s">
        <v>30</v>
      </c>
      <c r="H4028" s="56">
        <v>1</v>
      </c>
      <c r="I4028" s="70" t="s">
        <v>972</v>
      </c>
      <c r="J4028" s="63">
        <f t="shared" si="15"/>
        <v>44780</v>
      </c>
      <c r="K4028" s="64">
        <f>IF(ISBLANK(J4028),,H4028*INDEX(Inputs!G:G,MATCH(F4028,Inputs!E:E,0)))</f>
        <v>699</v>
      </c>
      <c r="L4028" s="65" t="str">
        <f>IF(ISBLANK(J4028),,INDEX(Inputs!D:D,MATCH(F4028,Inputs!E:E,0)))</f>
        <v>597BK Evo Fox Falcon X85 Extra Large Speed Mouse Pad</v>
      </c>
      <c r="M4028" s="65" t="str">
        <f>IF(ISBLANK(#REF!),,IF(B4028="Online","Online",IF(LEFT(B4028,1)="E","Online","Offline")))</f>
        <v>Offline</v>
      </c>
      <c r="N4028" s="64">
        <f>IF(ISBLANK(M4028),,H4028*INDEX(Inputs!F:F,MATCH(F4028,Inputs!E:E,0)))</f>
        <v>1199</v>
      </c>
      <c r="O4028" s="65"/>
    </row>
    <row r="4029" ht="15.75" customHeight="1" spans="1:15">
      <c r="A4029" s="53" t="s">
        <v>978</v>
      </c>
      <c r="B4029" s="53" t="s">
        <v>876</v>
      </c>
      <c r="C4029" s="53" t="s">
        <v>877</v>
      </c>
      <c r="D4029" s="53" t="s">
        <v>370</v>
      </c>
      <c r="E4029" s="53" t="s">
        <v>410</v>
      </c>
      <c r="F4029" s="56">
        <v>250877</v>
      </c>
      <c r="G4029" s="53" t="s">
        <v>22</v>
      </c>
      <c r="H4029" s="56">
        <v>1</v>
      </c>
      <c r="I4029" s="70" t="s">
        <v>972</v>
      </c>
      <c r="J4029" s="63">
        <f t="shared" si="15"/>
        <v>44780</v>
      </c>
      <c r="K4029" s="64">
        <f>IF(ISBLANK(J4029),,H4029*INDEX(Inputs!G:G,MATCH(F4029,Inputs!E:E,0)))</f>
        <v>349</v>
      </c>
      <c r="L4029" s="65" t="str">
        <f>IF(ISBLANK(J4029),,INDEX(Inputs!D:D,MATCH(F4029,Inputs!E:E,0)))</f>
        <v>595BK Evo Fox Falcon X35 Medium Speed Mouse Pad</v>
      </c>
      <c r="M4029" s="65" t="str">
        <f>IF(ISBLANK(#REF!),,IF(B4029="Online","Online",IF(LEFT(B4029,1)="E","Online","Offline")))</f>
        <v>Offline</v>
      </c>
      <c r="N4029" s="64">
        <f>IF(ISBLANK(M4029),,H4029*INDEX(Inputs!F:F,MATCH(F4029,Inputs!E:E,0)))</f>
        <v>699</v>
      </c>
      <c r="O4029" s="65"/>
    </row>
    <row r="4030" ht="15.75" customHeight="1" spans="1:15">
      <c r="A4030" s="53" t="s">
        <v>376</v>
      </c>
      <c r="B4030" s="53" t="s">
        <v>377</v>
      </c>
      <c r="C4030" s="53" t="s">
        <v>378</v>
      </c>
      <c r="D4030" s="53" t="s">
        <v>464</v>
      </c>
      <c r="E4030" s="53" t="s">
        <v>465</v>
      </c>
      <c r="F4030" s="56">
        <v>250420</v>
      </c>
      <c r="G4030" s="53" t="s">
        <v>50</v>
      </c>
      <c r="H4030" s="56">
        <v>1</v>
      </c>
      <c r="I4030" s="70" t="s">
        <v>971</v>
      </c>
      <c r="J4030" s="63">
        <f t="shared" si="15"/>
        <v>44776</v>
      </c>
      <c r="K4030" s="64">
        <f>IF(ISBLANK(J4030),,H4030*INDEX(Inputs!G:G,MATCH(F4030,Inputs!E:E,0)))</f>
        <v>749</v>
      </c>
      <c r="L4030" s="65" t="str">
        <f>IF(ISBLANK(J4030),,INDEX(Inputs!D:D,MATCH(F4030,Inputs!E:E,0)))</f>
        <v>142BK NeoCase Sleeve MP 450 13-13.3</v>
      </c>
      <c r="M4030" s="65" t="str">
        <f>IF(ISBLANK(#REF!),,IF(B4030="Online","Online",IF(LEFT(B4030,1)="E","Online","Offline")))</f>
        <v>Online</v>
      </c>
      <c r="N4030" s="64">
        <f>IF(ISBLANK(M4030),,H4030*INDEX(Inputs!F:F,MATCH(F4030,Inputs!E:E,0)))</f>
        <v>1199</v>
      </c>
      <c r="O4030" s="65"/>
    </row>
    <row r="4031" ht="15.75" customHeight="1" spans="1:15">
      <c r="A4031" s="53" t="s">
        <v>376</v>
      </c>
      <c r="B4031" s="53" t="s">
        <v>377</v>
      </c>
      <c r="C4031" s="53" t="s">
        <v>378</v>
      </c>
      <c r="D4031" s="53" t="s">
        <v>370</v>
      </c>
      <c r="E4031" s="53" t="s">
        <v>410</v>
      </c>
      <c r="F4031" s="56">
        <v>250423</v>
      </c>
      <c r="G4031" s="53" t="s">
        <v>11</v>
      </c>
      <c r="H4031" s="56">
        <v>1</v>
      </c>
      <c r="I4031" s="70" t="s">
        <v>971</v>
      </c>
      <c r="J4031" s="63">
        <f t="shared" si="15"/>
        <v>44776</v>
      </c>
      <c r="K4031" s="64">
        <f>IF(ISBLANK(J4031),,H4031*INDEX(Inputs!G:G,MATCH(F4031,Inputs!E:E,0)))</f>
        <v>759</v>
      </c>
      <c r="L4031" s="65" t="str">
        <f>IF(ISBLANK(J4031),,INDEX(Inputs!D:D,MATCH(F4031,Inputs!E:E,0)))</f>
        <v>650GR Ergo View Laptop Stand-Grey</v>
      </c>
      <c r="M4031" s="65" t="str">
        <f>IF(ISBLANK(#REF!),,IF(B4031="Online","Online",IF(LEFT(B4031,1)="E","Online","Offline")))</f>
        <v>Online</v>
      </c>
      <c r="N4031" s="64">
        <f>IF(ISBLANK(M4031),,H4031*INDEX(Inputs!F:F,MATCH(F4031,Inputs!E:E,0)))</f>
        <v>899</v>
      </c>
      <c r="O4031" s="65"/>
    </row>
    <row r="4032" ht="15.75" customHeight="1" spans="1:15">
      <c r="A4032" s="53" t="s">
        <v>376</v>
      </c>
      <c r="B4032" s="53" t="s">
        <v>377</v>
      </c>
      <c r="C4032" s="53" t="s">
        <v>378</v>
      </c>
      <c r="D4032" s="53" t="s">
        <v>414</v>
      </c>
      <c r="E4032" s="53" t="s">
        <v>415</v>
      </c>
      <c r="F4032" s="56">
        <v>250874</v>
      </c>
      <c r="G4032" s="53" t="s">
        <v>13</v>
      </c>
      <c r="H4032" s="56">
        <v>1</v>
      </c>
      <c r="I4032" s="70" t="s">
        <v>970</v>
      </c>
      <c r="J4032" s="63">
        <f t="shared" si="15"/>
        <v>44779</v>
      </c>
      <c r="K4032" s="64">
        <f>IF(ISBLANK(J4032),,H4032*INDEX(Inputs!G:G,MATCH(F4032,Inputs!E:E,0)))</f>
        <v>1349</v>
      </c>
      <c r="L4032" s="65" t="str">
        <f>IF(ISBLANK(J4032),,INDEX(Inputs!D:D,MATCH(F4032,Inputs!E:E,0)))</f>
        <v>432BK EvoFox X-Team Gaming Keyboard &amp; Mouse (USB)</v>
      </c>
      <c r="M4032" s="65" t="str">
        <f>IF(ISBLANK(#REF!),,IF(B4032="Online","Online",IF(LEFT(B4032,1)="E","Online","Offline")))</f>
        <v>Online</v>
      </c>
      <c r="N4032" s="64">
        <f>IF(ISBLANK(M4032),,H4032*INDEX(Inputs!F:F,MATCH(F4032,Inputs!E:E,0)))</f>
        <v>1899</v>
      </c>
      <c r="O4032" s="65"/>
    </row>
    <row r="4033" ht="15.75" customHeight="1" spans="1:15">
      <c r="A4033" s="53" t="s">
        <v>376</v>
      </c>
      <c r="B4033" s="53" t="s">
        <v>377</v>
      </c>
      <c r="C4033" s="53" t="s">
        <v>378</v>
      </c>
      <c r="D4033" s="53" t="s">
        <v>370</v>
      </c>
      <c r="E4033" s="53" t="s">
        <v>410</v>
      </c>
      <c r="F4033" s="56">
        <v>250876</v>
      </c>
      <c r="G4033" s="53" t="s">
        <v>26</v>
      </c>
      <c r="H4033" s="56">
        <v>1</v>
      </c>
      <c r="I4033" s="70" t="s">
        <v>972</v>
      </c>
      <c r="J4033" s="63">
        <f t="shared" si="15"/>
        <v>44780</v>
      </c>
      <c r="K4033" s="64">
        <f>IF(ISBLANK(J4033),,H4033*INDEX(Inputs!G:G,MATCH(F4033,Inputs!E:E,0)))</f>
        <v>1399</v>
      </c>
      <c r="L4033" s="65" t="str">
        <f>IF(ISBLANK(J4033),,INDEX(Inputs!D:D,MATCH(F4033,Inputs!E:E,0)))</f>
        <v>649BK EvoFox Typhoon Laptop Cooling Pad</v>
      </c>
      <c r="M4033" s="65" t="str">
        <f>IF(ISBLANK(#REF!),,IF(B4033="Online","Online",IF(LEFT(B4033,1)="E","Online","Offline")))</f>
        <v>Online</v>
      </c>
      <c r="N4033" s="64">
        <f>IF(ISBLANK(M4033),,H4033*INDEX(Inputs!F:F,MATCH(F4033,Inputs!E:E,0)))</f>
        <v>1999</v>
      </c>
      <c r="O4033" s="65"/>
    </row>
    <row r="4034" ht="15.75" customHeight="1" spans="1:15">
      <c r="A4034" s="53" t="s">
        <v>376</v>
      </c>
      <c r="B4034" s="53" t="s">
        <v>377</v>
      </c>
      <c r="C4034" s="53" t="s">
        <v>378</v>
      </c>
      <c r="D4034" s="53" t="s">
        <v>370</v>
      </c>
      <c r="E4034" s="53" t="s">
        <v>410</v>
      </c>
      <c r="F4034" s="56">
        <v>250876</v>
      </c>
      <c r="G4034" s="53" t="s">
        <v>26</v>
      </c>
      <c r="H4034" s="56">
        <v>1</v>
      </c>
      <c r="I4034" s="70" t="s">
        <v>974</v>
      </c>
      <c r="J4034" s="63">
        <f t="shared" si="15"/>
        <v>44778</v>
      </c>
      <c r="K4034" s="64">
        <f>IF(ISBLANK(J4034),,H4034*INDEX(Inputs!G:G,MATCH(F4034,Inputs!E:E,0)))</f>
        <v>1399</v>
      </c>
      <c r="L4034" s="65" t="str">
        <f>IF(ISBLANK(J4034),,INDEX(Inputs!D:D,MATCH(F4034,Inputs!E:E,0)))</f>
        <v>649BK EvoFox Typhoon Laptop Cooling Pad</v>
      </c>
      <c r="M4034" s="65" t="str">
        <f>IF(ISBLANK(#REF!),,IF(B4034="Online","Online",IF(LEFT(B4034,1)="E","Online","Offline")))</f>
        <v>Online</v>
      </c>
      <c r="N4034" s="64">
        <f>IF(ISBLANK(M4034),,H4034*INDEX(Inputs!F:F,MATCH(F4034,Inputs!E:E,0)))</f>
        <v>1999</v>
      </c>
      <c r="O4034" s="65"/>
    </row>
    <row r="4035" ht="15.75" customHeight="1" spans="1:15">
      <c r="A4035" s="53" t="s">
        <v>376</v>
      </c>
      <c r="B4035" s="53" t="s">
        <v>377</v>
      </c>
      <c r="C4035" s="53" t="s">
        <v>378</v>
      </c>
      <c r="D4035" s="53" t="s">
        <v>370</v>
      </c>
      <c r="E4035" s="53" t="s">
        <v>410</v>
      </c>
      <c r="F4035" s="56">
        <v>250877</v>
      </c>
      <c r="G4035" s="53" t="s">
        <v>22</v>
      </c>
      <c r="H4035" s="56">
        <v>1</v>
      </c>
      <c r="I4035" s="70" t="s">
        <v>968</v>
      </c>
      <c r="J4035" s="63">
        <f t="shared" si="15"/>
        <v>44777</v>
      </c>
      <c r="K4035" s="64">
        <f>IF(ISBLANK(J4035),,H4035*INDEX(Inputs!G:G,MATCH(F4035,Inputs!E:E,0)))</f>
        <v>349</v>
      </c>
      <c r="L4035" s="65" t="str">
        <f>IF(ISBLANK(J4035),,INDEX(Inputs!D:D,MATCH(F4035,Inputs!E:E,0)))</f>
        <v>595BK Evo Fox Falcon X35 Medium Speed Mouse Pad</v>
      </c>
      <c r="M4035" s="65" t="str">
        <f>IF(ISBLANK(#REF!),,IF(B4035="Online","Online",IF(LEFT(B4035,1)="E","Online","Offline")))</f>
        <v>Online</v>
      </c>
      <c r="N4035" s="64">
        <f>IF(ISBLANK(M4035),,H4035*INDEX(Inputs!F:F,MATCH(F4035,Inputs!E:E,0)))</f>
        <v>699</v>
      </c>
      <c r="O4035" s="65"/>
    </row>
    <row r="4036" ht="15.75" customHeight="1" spans="1:15">
      <c r="A4036" s="53" t="s">
        <v>376</v>
      </c>
      <c r="B4036" s="53" t="s">
        <v>377</v>
      </c>
      <c r="C4036" s="53" t="s">
        <v>378</v>
      </c>
      <c r="D4036" s="53" t="s">
        <v>370</v>
      </c>
      <c r="E4036" s="53" t="s">
        <v>410</v>
      </c>
      <c r="F4036" s="56">
        <v>250877</v>
      </c>
      <c r="G4036" s="53" t="s">
        <v>22</v>
      </c>
      <c r="H4036" s="56">
        <v>1</v>
      </c>
      <c r="I4036" s="70" t="s">
        <v>969</v>
      </c>
      <c r="J4036" s="63">
        <f t="shared" si="15"/>
        <v>44774</v>
      </c>
      <c r="K4036" s="64">
        <f>IF(ISBLANK(J4036),,H4036*INDEX(Inputs!G:G,MATCH(F4036,Inputs!E:E,0)))</f>
        <v>349</v>
      </c>
      <c r="L4036" s="65" t="str">
        <f>IF(ISBLANK(J4036),,INDEX(Inputs!D:D,MATCH(F4036,Inputs!E:E,0)))</f>
        <v>595BK Evo Fox Falcon X35 Medium Speed Mouse Pad</v>
      </c>
      <c r="M4036" s="65" t="str">
        <f>IF(ISBLANK(#REF!),,IF(B4036="Online","Online",IF(LEFT(B4036,1)="E","Online","Offline")))</f>
        <v>Online</v>
      </c>
      <c r="N4036" s="64">
        <f>IF(ISBLANK(M4036),,H4036*INDEX(Inputs!F:F,MATCH(F4036,Inputs!E:E,0)))</f>
        <v>699</v>
      </c>
      <c r="O4036" s="65"/>
    </row>
    <row r="4037" ht="15.75" customHeight="1" spans="1:15">
      <c r="A4037" s="53" t="s">
        <v>376</v>
      </c>
      <c r="B4037" s="53" t="s">
        <v>377</v>
      </c>
      <c r="C4037" s="53" t="s">
        <v>378</v>
      </c>
      <c r="D4037" s="53" t="s">
        <v>414</v>
      </c>
      <c r="E4037" s="53" t="s">
        <v>428</v>
      </c>
      <c r="F4037" s="56">
        <v>250880</v>
      </c>
      <c r="G4037" s="53" t="s">
        <v>715</v>
      </c>
      <c r="H4037" s="56">
        <v>1</v>
      </c>
      <c r="I4037" s="70" t="s">
        <v>974</v>
      </c>
      <c r="J4037" s="63">
        <f t="shared" si="15"/>
        <v>44778</v>
      </c>
      <c r="K4037" s="64">
        <f>IF(ISBLANK(J4037),,H4037*INDEX(Inputs!G:G,MATCH(F4037,Inputs!E:E,0)))</f>
        <v>499</v>
      </c>
      <c r="L4037" s="65" t="str">
        <f>IF(ISBLANK(J4037),,INDEX(Inputs!D:D,MATCH(F4037,Inputs!E:E,0)))</f>
        <v>794BK EvoFox Shadow Gaming Mouse USB</v>
      </c>
      <c r="M4037" s="65" t="str">
        <f>IF(ISBLANK(#REF!),,IF(B4037="Online","Online",IF(LEFT(B4037,1)="E","Online","Offline")))</f>
        <v>Online</v>
      </c>
      <c r="N4037" s="64">
        <f>IF(ISBLANK(M4037),,H4037*INDEX(Inputs!F:F,MATCH(F4037,Inputs!E:E,0)))</f>
        <v>799</v>
      </c>
      <c r="O4037" s="65"/>
    </row>
    <row r="4038" ht="15.75" customHeight="1" spans="1:15">
      <c r="A4038" s="53" t="s">
        <v>376</v>
      </c>
      <c r="B4038" s="53" t="s">
        <v>377</v>
      </c>
      <c r="C4038" s="53" t="s">
        <v>378</v>
      </c>
      <c r="D4038" s="53" t="s">
        <v>414</v>
      </c>
      <c r="E4038" s="53" t="s">
        <v>428</v>
      </c>
      <c r="F4038" s="56">
        <v>250880</v>
      </c>
      <c r="G4038" s="53" t="s">
        <v>715</v>
      </c>
      <c r="H4038" s="56">
        <v>1</v>
      </c>
      <c r="I4038" s="70" t="s">
        <v>970</v>
      </c>
      <c r="J4038" s="63">
        <f t="shared" si="15"/>
        <v>44779</v>
      </c>
      <c r="K4038" s="64">
        <f>IF(ISBLANK(J4038),,H4038*INDEX(Inputs!G:G,MATCH(F4038,Inputs!E:E,0)))</f>
        <v>499</v>
      </c>
      <c r="L4038" s="65" t="str">
        <f>IF(ISBLANK(J4038),,INDEX(Inputs!D:D,MATCH(F4038,Inputs!E:E,0)))</f>
        <v>794BK EvoFox Shadow Gaming Mouse USB</v>
      </c>
      <c r="M4038" s="65" t="str">
        <f>IF(ISBLANK(#REF!),,IF(B4038="Online","Online",IF(LEFT(B4038,1)="E","Online","Offline")))</f>
        <v>Online</v>
      </c>
      <c r="N4038" s="64">
        <f>IF(ISBLANK(M4038),,H4038*INDEX(Inputs!F:F,MATCH(F4038,Inputs!E:E,0)))</f>
        <v>799</v>
      </c>
      <c r="O4038" s="65"/>
    </row>
    <row r="4039" ht="15.75" customHeight="1" spans="1:15">
      <c r="A4039" s="53" t="s">
        <v>376</v>
      </c>
      <c r="B4039" s="53" t="s">
        <v>377</v>
      </c>
      <c r="C4039" s="53" t="s">
        <v>378</v>
      </c>
      <c r="D4039" s="53" t="s">
        <v>370</v>
      </c>
      <c r="E4039" s="53" t="s">
        <v>880</v>
      </c>
      <c r="F4039" s="56">
        <v>256479</v>
      </c>
      <c r="G4039" s="53" t="s">
        <v>28</v>
      </c>
      <c r="H4039" s="56">
        <v>2</v>
      </c>
      <c r="I4039" s="70" t="s">
        <v>968</v>
      </c>
      <c r="J4039" s="63">
        <f t="shared" si="15"/>
        <v>44777</v>
      </c>
      <c r="K4039" s="64">
        <f>IF(ISBLANK(J4039),,H4039*INDEX(Inputs!G:G,MATCH(F4039,Inputs!E:E,0)))</f>
        <v>5000</v>
      </c>
      <c r="L4039" s="65" t="str">
        <f>IF(ISBLANK(J4039),,INDEX(Inputs!D:D,MATCH(F4039,Inputs!E:E,0)))</f>
        <v>997PP EvoFox Explore Gaming Bundle (422,423,659,595)</v>
      </c>
      <c r="M4039" s="65" t="str">
        <f>IF(ISBLANK(#REF!),,IF(B4039="Online","Online",IF(LEFT(B4039,1)="E","Online","Offline")))</f>
        <v>Online</v>
      </c>
      <c r="N4039" s="64">
        <f>IF(ISBLANK(M4039),,H4039*INDEX(Inputs!F:F,MATCH(F4039,Inputs!E:E,0)))</f>
        <v>9592</v>
      </c>
      <c r="O4039" s="65"/>
    </row>
    <row r="4040" ht="15.75" customHeight="1" spans="1:15">
      <c r="A4040" s="53" t="s">
        <v>376</v>
      </c>
      <c r="B4040" s="53" t="s">
        <v>377</v>
      </c>
      <c r="C4040" s="53" t="s">
        <v>378</v>
      </c>
      <c r="D4040" s="53" t="s">
        <v>370</v>
      </c>
      <c r="E4040" s="53" t="s">
        <v>880</v>
      </c>
      <c r="F4040" s="56">
        <v>256480</v>
      </c>
      <c r="G4040" s="53" t="s">
        <v>25</v>
      </c>
      <c r="H4040" s="56">
        <v>2</v>
      </c>
      <c r="I4040" s="70" t="s">
        <v>968</v>
      </c>
      <c r="J4040" s="63">
        <f t="shared" si="15"/>
        <v>44777</v>
      </c>
      <c r="K4040" s="64">
        <f>IF(ISBLANK(J4040),,H4040*INDEX(Inputs!G:G,MATCH(F4040,Inputs!E:E,0)))</f>
        <v>6000</v>
      </c>
      <c r="L4040" s="65" t="str">
        <f>IF(ISBLANK(J4040),,INDEX(Inputs!D:D,MATCH(F4040,Inputs!E:E,0)))</f>
        <v>998PP EvoFox Prime Gaming Bundle (422,423,658,597)</v>
      </c>
      <c r="M4040" s="65" t="str">
        <f>IF(ISBLANK(#REF!),,IF(B4040="Online","Online",IF(LEFT(B4040,1)="E","Online","Offline")))</f>
        <v>Online</v>
      </c>
      <c r="N4040" s="64">
        <f>IF(ISBLANK(M4040),,H4040*INDEX(Inputs!F:F,MATCH(F4040,Inputs!E:E,0)))</f>
        <v>10992</v>
      </c>
      <c r="O4040" s="65"/>
    </row>
    <row r="4041" ht="15.75" customHeight="1" spans="1:15">
      <c r="A4041" s="53" t="s">
        <v>327</v>
      </c>
      <c r="B4041" s="53" t="s">
        <v>35</v>
      </c>
      <c r="C4041" s="53" t="s">
        <v>525</v>
      </c>
      <c r="D4041" s="53" t="s">
        <v>414</v>
      </c>
      <c r="E4041" s="53" t="s">
        <v>415</v>
      </c>
      <c r="F4041" s="56">
        <v>250874</v>
      </c>
      <c r="G4041" s="53" t="s">
        <v>13</v>
      </c>
      <c r="H4041" s="56">
        <v>1</v>
      </c>
      <c r="I4041" s="70" t="s">
        <v>968</v>
      </c>
      <c r="J4041" s="63">
        <f t="shared" si="15"/>
        <v>44777</v>
      </c>
      <c r="K4041" s="64">
        <f>IF(ISBLANK(J4041),,H4041*INDEX(Inputs!G:G,MATCH(F4041,Inputs!E:E,0)))</f>
        <v>1349</v>
      </c>
      <c r="L4041" s="65" t="str">
        <f>IF(ISBLANK(J4041),,INDEX(Inputs!D:D,MATCH(F4041,Inputs!E:E,0)))</f>
        <v>432BK EvoFox X-Team Gaming Keyboard &amp; Mouse (USB)</v>
      </c>
      <c r="M4041" s="65" t="str">
        <f>IF(ISBLANK(#REF!),,IF(B4041="Online","Online",IF(LEFT(B4041,1)="E","Online","Offline")))</f>
        <v>Offline</v>
      </c>
      <c r="N4041" s="64">
        <f>IF(ISBLANK(M4041),,H4041*INDEX(Inputs!F:F,MATCH(F4041,Inputs!E:E,0)))</f>
        <v>1899</v>
      </c>
      <c r="O4041" s="65"/>
    </row>
    <row r="4042" ht="15.75" customHeight="1" spans="1:15">
      <c r="A4042" s="53" t="s">
        <v>327</v>
      </c>
      <c r="B4042" s="53" t="s">
        <v>35</v>
      </c>
      <c r="C4042" s="53" t="s">
        <v>525</v>
      </c>
      <c r="D4042" s="53" t="s">
        <v>370</v>
      </c>
      <c r="E4042" s="53" t="s">
        <v>880</v>
      </c>
      <c r="F4042" s="56">
        <v>256479</v>
      </c>
      <c r="G4042" s="53" t="s">
        <v>28</v>
      </c>
      <c r="H4042" s="56">
        <v>2</v>
      </c>
      <c r="I4042" s="70" t="s">
        <v>974</v>
      </c>
      <c r="J4042" s="63">
        <f t="shared" si="15"/>
        <v>44778</v>
      </c>
      <c r="K4042" s="64">
        <f>IF(ISBLANK(J4042),,H4042*INDEX(Inputs!G:G,MATCH(F4042,Inputs!E:E,0)))</f>
        <v>5000</v>
      </c>
      <c r="L4042" s="65" t="str">
        <f>IF(ISBLANK(J4042),,INDEX(Inputs!D:D,MATCH(F4042,Inputs!E:E,0)))</f>
        <v>997PP EvoFox Explore Gaming Bundle (422,423,659,595)</v>
      </c>
      <c r="M4042" s="65" t="str">
        <f>IF(ISBLANK(#REF!),,IF(B4042="Online","Online",IF(LEFT(B4042,1)="E","Online","Offline")))</f>
        <v>Offline</v>
      </c>
      <c r="N4042" s="64">
        <f>IF(ISBLANK(M4042),,H4042*INDEX(Inputs!F:F,MATCH(F4042,Inputs!E:E,0)))</f>
        <v>9592</v>
      </c>
      <c r="O4042" s="65"/>
    </row>
    <row r="4043" ht="15.75" customHeight="1" spans="1:15">
      <c r="A4043" s="53" t="s">
        <v>327</v>
      </c>
      <c r="B4043" s="53" t="s">
        <v>56</v>
      </c>
      <c r="C4043" s="53" t="s">
        <v>494</v>
      </c>
      <c r="D4043" s="53" t="s">
        <v>370</v>
      </c>
      <c r="E4043" s="53" t="s">
        <v>410</v>
      </c>
      <c r="F4043" s="56">
        <v>250423</v>
      </c>
      <c r="G4043" s="53" t="s">
        <v>11</v>
      </c>
      <c r="H4043" s="56">
        <v>1</v>
      </c>
      <c r="I4043" s="70" t="s">
        <v>970</v>
      </c>
      <c r="J4043" s="63">
        <f t="shared" si="15"/>
        <v>44779</v>
      </c>
      <c r="K4043" s="64">
        <f>IF(ISBLANK(J4043),,H4043*INDEX(Inputs!G:G,MATCH(F4043,Inputs!E:E,0)))</f>
        <v>759</v>
      </c>
      <c r="L4043" s="65" t="str">
        <f>IF(ISBLANK(J4043),,INDEX(Inputs!D:D,MATCH(F4043,Inputs!E:E,0)))</f>
        <v>650GR Ergo View Laptop Stand-Grey</v>
      </c>
      <c r="M4043" s="65" t="str">
        <f>IF(ISBLANK(#REF!),,IF(B4043="Online","Online",IF(LEFT(B4043,1)="E","Online","Offline")))</f>
        <v>Offline</v>
      </c>
      <c r="N4043" s="64">
        <f>IF(ISBLANK(M4043),,H4043*INDEX(Inputs!F:F,MATCH(F4043,Inputs!E:E,0)))</f>
        <v>899</v>
      </c>
      <c r="O4043" s="65"/>
    </row>
    <row r="4044" ht="15.75" customHeight="1" spans="1:15">
      <c r="A4044" s="53" t="s">
        <v>327</v>
      </c>
      <c r="B4044" s="53" t="s">
        <v>56</v>
      </c>
      <c r="C4044" s="53" t="s">
        <v>494</v>
      </c>
      <c r="D4044" s="53" t="s">
        <v>370</v>
      </c>
      <c r="E4044" s="53" t="s">
        <v>410</v>
      </c>
      <c r="F4044" s="56">
        <v>250423</v>
      </c>
      <c r="G4044" s="53" t="s">
        <v>11</v>
      </c>
      <c r="H4044" s="56">
        <v>1</v>
      </c>
      <c r="I4044" s="70" t="s">
        <v>969</v>
      </c>
      <c r="J4044" s="63">
        <f t="shared" si="15"/>
        <v>44774</v>
      </c>
      <c r="K4044" s="64">
        <f>IF(ISBLANK(J4044),,H4044*INDEX(Inputs!G:G,MATCH(F4044,Inputs!E:E,0)))</f>
        <v>759</v>
      </c>
      <c r="L4044" s="65" t="str">
        <f>IF(ISBLANK(J4044),,INDEX(Inputs!D:D,MATCH(F4044,Inputs!E:E,0)))</f>
        <v>650GR Ergo View Laptop Stand-Grey</v>
      </c>
      <c r="M4044" s="65" t="str">
        <f>IF(ISBLANK(#REF!),,IF(B4044="Online","Online",IF(LEFT(B4044,1)="E","Online","Offline")))</f>
        <v>Offline</v>
      </c>
      <c r="N4044" s="64">
        <f>IF(ISBLANK(M4044),,H4044*INDEX(Inputs!F:F,MATCH(F4044,Inputs!E:E,0)))</f>
        <v>899</v>
      </c>
      <c r="O4044" s="65"/>
    </row>
    <row r="4045" ht="15.75" customHeight="1" spans="1:15">
      <c r="A4045" s="53" t="s">
        <v>327</v>
      </c>
      <c r="B4045" s="53" t="s">
        <v>56</v>
      </c>
      <c r="C4045" s="53" t="s">
        <v>494</v>
      </c>
      <c r="D4045" s="53" t="s">
        <v>414</v>
      </c>
      <c r="E4045" s="53" t="s">
        <v>415</v>
      </c>
      <c r="F4045" s="56">
        <v>250874</v>
      </c>
      <c r="G4045" s="53" t="s">
        <v>13</v>
      </c>
      <c r="H4045" s="56">
        <v>1</v>
      </c>
      <c r="I4045" s="70" t="s">
        <v>974</v>
      </c>
      <c r="J4045" s="63">
        <f t="shared" si="15"/>
        <v>44778</v>
      </c>
      <c r="K4045" s="64">
        <f>IF(ISBLANK(J4045),,H4045*INDEX(Inputs!G:G,MATCH(F4045,Inputs!E:E,0)))</f>
        <v>1349</v>
      </c>
      <c r="L4045" s="65" t="str">
        <f>IF(ISBLANK(J4045),,INDEX(Inputs!D:D,MATCH(F4045,Inputs!E:E,0)))</f>
        <v>432BK EvoFox X-Team Gaming Keyboard &amp; Mouse (USB)</v>
      </c>
      <c r="M4045" s="65" t="str">
        <f>IF(ISBLANK(#REF!),,IF(B4045="Online","Online",IF(LEFT(B4045,1)="E","Online","Offline")))</f>
        <v>Offline</v>
      </c>
      <c r="N4045" s="64">
        <f>IF(ISBLANK(M4045),,H4045*INDEX(Inputs!F:F,MATCH(F4045,Inputs!E:E,0)))</f>
        <v>1899</v>
      </c>
      <c r="O4045" s="65"/>
    </row>
    <row r="4046" ht="15.75" customHeight="1" spans="1:15">
      <c r="A4046" s="53" t="s">
        <v>327</v>
      </c>
      <c r="B4046" s="53" t="s">
        <v>56</v>
      </c>
      <c r="C4046" s="53" t="s">
        <v>494</v>
      </c>
      <c r="D4046" s="53" t="s">
        <v>414</v>
      </c>
      <c r="E4046" s="53" t="s">
        <v>415</v>
      </c>
      <c r="F4046" s="56">
        <v>250874</v>
      </c>
      <c r="G4046" s="53" t="s">
        <v>13</v>
      </c>
      <c r="H4046" s="56">
        <v>1</v>
      </c>
      <c r="I4046" s="70" t="s">
        <v>970</v>
      </c>
      <c r="J4046" s="63">
        <f t="shared" si="15"/>
        <v>44779</v>
      </c>
      <c r="K4046" s="64">
        <f>IF(ISBLANK(J4046),,H4046*INDEX(Inputs!G:G,MATCH(F4046,Inputs!E:E,0)))</f>
        <v>1349</v>
      </c>
      <c r="L4046" s="65" t="str">
        <f>IF(ISBLANK(J4046),,INDEX(Inputs!D:D,MATCH(F4046,Inputs!E:E,0)))</f>
        <v>432BK EvoFox X-Team Gaming Keyboard &amp; Mouse (USB)</v>
      </c>
      <c r="M4046" s="65" t="str">
        <f>IF(ISBLANK(#REF!),,IF(B4046="Online","Online",IF(LEFT(B4046,1)="E","Online","Offline")))</f>
        <v>Offline</v>
      </c>
      <c r="N4046" s="64">
        <f>IF(ISBLANK(M4046),,H4046*INDEX(Inputs!F:F,MATCH(F4046,Inputs!E:E,0)))</f>
        <v>1899</v>
      </c>
      <c r="O4046" s="65"/>
    </row>
    <row r="4047" ht="15.75" customHeight="1" spans="1:15">
      <c r="A4047" s="53" t="s">
        <v>327</v>
      </c>
      <c r="B4047" s="53" t="s">
        <v>56</v>
      </c>
      <c r="C4047" s="53" t="s">
        <v>494</v>
      </c>
      <c r="D4047" s="53" t="s">
        <v>370</v>
      </c>
      <c r="E4047" s="53" t="s">
        <v>410</v>
      </c>
      <c r="F4047" s="56">
        <v>250877</v>
      </c>
      <c r="G4047" s="53" t="s">
        <v>22</v>
      </c>
      <c r="H4047" s="56">
        <v>1</v>
      </c>
      <c r="I4047" s="70" t="s">
        <v>969</v>
      </c>
      <c r="J4047" s="63">
        <f t="shared" si="15"/>
        <v>44774</v>
      </c>
      <c r="K4047" s="64">
        <f>IF(ISBLANK(J4047),,H4047*INDEX(Inputs!G:G,MATCH(F4047,Inputs!E:E,0)))</f>
        <v>349</v>
      </c>
      <c r="L4047" s="65" t="str">
        <f>IF(ISBLANK(J4047),,INDEX(Inputs!D:D,MATCH(F4047,Inputs!E:E,0)))</f>
        <v>595BK Evo Fox Falcon X35 Medium Speed Mouse Pad</v>
      </c>
      <c r="M4047" s="65" t="str">
        <f>IF(ISBLANK(#REF!),,IF(B4047="Online","Online",IF(LEFT(B4047,1)="E","Online","Offline")))</f>
        <v>Offline</v>
      </c>
      <c r="N4047" s="64">
        <f>IF(ISBLANK(M4047),,H4047*INDEX(Inputs!F:F,MATCH(F4047,Inputs!E:E,0)))</f>
        <v>699</v>
      </c>
      <c r="O4047" s="65"/>
    </row>
    <row r="4048" ht="15.75" customHeight="1" spans="1:15">
      <c r="A4048" s="53" t="s">
        <v>327</v>
      </c>
      <c r="B4048" s="53" t="s">
        <v>56</v>
      </c>
      <c r="C4048" s="53" t="s">
        <v>494</v>
      </c>
      <c r="D4048" s="53" t="s">
        <v>370</v>
      </c>
      <c r="E4048" s="53" t="s">
        <v>410</v>
      </c>
      <c r="F4048" s="56">
        <v>250877</v>
      </c>
      <c r="G4048" s="53" t="s">
        <v>22</v>
      </c>
      <c r="H4048" s="56">
        <v>1</v>
      </c>
      <c r="I4048" s="70" t="s">
        <v>973</v>
      </c>
      <c r="J4048" s="63">
        <f t="shared" si="15"/>
        <v>44775</v>
      </c>
      <c r="K4048" s="64">
        <f>IF(ISBLANK(J4048),,H4048*INDEX(Inputs!G:G,MATCH(F4048,Inputs!E:E,0)))</f>
        <v>349</v>
      </c>
      <c r="L4048" s="65" t="str">
        <f>IF(ISBLANK(J4048),,INDEX(Inputs!D:D,MATCH(F4048,Inputs!E:E,0)))</f>
        <v>595BK Evo Fox Falcon X35 Medium Speed Mouse Pad</v>
      </c>
      <c r="M4048" s="65" t="str">
        <f>IF(ISBLANK(#REF!),,IF(B4048="Online","Online",IF(LEFT(B4048,1)="E","Online","Offline")))</f>
        <v>Offline</v>
      </c>
      <c r="N4048" s="64">
        <f>IF(ISBLANK(M4048),,H4048*INDEX(Inputs!F:F,MATCH(F4048,Inputs!E:E,0)))</f>
        <v>699</v>
      </c>
      <c r="O4048" s="65"/>
    </row>
    <row r="4049" ht="15.75" customHeight="1" spans="1:15">
      <c r="A4049" s="53" t="s">
        <v>327</v>
      </c>
      <c r="B4049" s="53" t="s">
        <v>56</v>
      </c>
      <c r="C4049" s="53" t="s">
        <v>494</v>
      </c>
      <c r="D4049" s="53" t="s">
        <v>370</v>
      </c>
      <c r="E4049" s="53" t="s">
        <v>410</v>
      </c>
      <c r="F4049" s="56">
        <v>250879</v>
      </c>
      <c r="G4049" s="53" t="s">
        <v>30</v>
      </c>
      <c r="H4049" s="56">
        <v>1</v>
      </c>
      <c r="I4049" s="70" t="s">
        <v>972</v>
      </c>
      <c r="J4049" s="63">
        <f t="shared" si="15"/>
        <v>44780</v>
      </c>
      <c r="K4049" s="64">
        <f>IF(ISBLANK(J4049),,H4049*INDEX(Inputs!G:G,MATCH(F4049,Inputs!E:E,0)))</f>
        <v>699</v>
      </c>
      <c r="L4049" s="65" t="str">
        <f>IF(ISBLANK(J4049),,INDEX(Inputs!D:D,MATCH(F4049,Inputs!E:E,0)))</f>
        <v>597BK Evo Fox Falcon X85 Extra Large Speed Mouse Pad</v>
      </c>
      <c r="M4049" s="65" t="str">
        <f>IF(ISBLANK(#REF!),,IF(B4049="Online","Online",IF(LEFT(B4049,1)="E","Online","Offline")))</f>
        <v>Offline</v>
      </c>
      <c r="N4049" s="64">
        <f>IF(ISBLANK(M4049),,H4049*INDEX(Inputs!F:F,MATCH(F4049,Inputs!E:E,0)))</f>
        <v>1199</v>
      </c>
      <c r="O4049" s="65"/>
    </row>
    <row r="4050" ht="15.75" customHeight="1" spans="1:15">
      <c r="A4050" s="53" t="s">
        <v>327</v>
      </c>
      <c r="B4050" s="53" t="s">
        <v>63</v>
      </c>
      <c r="C4050" s="53" t="s">
        <v>527</v>
      </c>
      <c r="D4050" s="53" t="s">
        <v>370</v>
      </c>
      <c r="E4050" s="53" t="s">
        <v>410</v>
      </c>
      <c r="F4050" s="56">
        <v>250423</v>
      </c>
      <c r="G4050" s="53" t="s">
        <v>11</v>
      </c>
      <c r="H4050" s="56">
        <v>1</v>
      </c>
      <c r="I4050" s="70" t="s">
        <v>970</v>
      </c>
      <c r="J4050" s="63">
        <f t="shared" si="15"/>
        <v>44779</v>
      </c>
      <c r="K4050" s="64">
        <f>IF(ISBLANK(J4050),,H4050*INDEX(Inputs!G:G,MATCH(F4050,Inputs!E:E,0)))</f>
        <v>759</v>
      </c>
      <c r="L4050" s="65" t="str">
        <f>IF(ISBLANK(J4050),,INDEX(Inputs!D:D,MATCH(F4050,Inputs!E:E,0)))</f>
        <v>650GR Ergo View Laptop Stand-Grey</v>
      </c>
      <c r="M4050" s="65" t="str">
        <f>IF(ISBLANK(#REF!),,IF(B4050="Online","Online",IF(LEFT(B4050,1)="E","Online","Offline")))</f>
        <v>Offline</v>
      </c>
      <c r="N4050" s="64">
        <f>IF(ISBLANK(M4050),,H4050*INDEX(Inputs!F:F,MATCH(F4050,Inputs!E:E,0)))</f>
        <v>899</v>
      </c>
      <c r="O4050" s="65"/>
    </row>
    <row r="4051" ht="15.75" customHeight="1" spans="1:15">
      <c r="A4051" s="53" t="s">
        <v>327</v>
      </c>
      <c r="B4051" s="53" t="s">
        <v>63</v>
      </c>
      <c r="C4051" s="53" t="s">
        <v>527</v>
      </c>
      <c r="D4051" s="53" t="s">
        <v>370</v>
      </c>
      <c r="E4051" s="53" t="s">
        <v>410</v>
      </c>
      <c r="F4051" s="56">
        <v>250879</v>
      </c>
      <c r="G4051" s="53" t="s">
        <v>30</v>
      </c>
      <c r="H4051" s="56">
        <v>2</v>
      </c>
      <c r="I4051" s="70" t="s">
        <v>972</v>
      </c>
      <c r="J4051" s="63">
        <f t="shared" si="15"/>
        <v>44780</v>
      </c>
      <c r="K4051" s="64">
        <f>IF(ISBLANK(J4051),,H4051*INDEX(Inputs!G:G,MATCH(F4051,Inputs!E:E,0)))</f>
        <v>1398</v>
      </c>
      <c r="L4051" s="65" t="str">
        <f>IF(ISBLANK(J4051),,INDEX(Inputs!D:D,MATCH(F4051,Inputs!E:E,0)))</f>
        <v>597BK Evo Fox Falcon X85 Extra Large Speed Mouse Pad</v>
      </c>
      <c r="M4051" s="65" t="str">
        <f>IF(ISBLANK(#REF!),,IF(B4051="Online","Online",IF(LEFT(B4051,1)="E","Online","Offline")))</f>
        <v>Offline</v>
      </c>
      <c r="N4051" s="64">
        <f>IF(ISBLANK(M4051),,H4051*INDEX(Inputs!F:F,MATCH(F4051,Inputs!E:E,0)))</f>
        <v>2398</v>
      </c>
      <c r="O4051" s="65"/>
    </row>
    <row r="4052" ht="15.75" customHeight="1" spans="1:15">
      <c r="A4052" s="53" t="s">
        <v>327</v>
      </c>
      <c r="B4052" s="53" t="s">
        <v>63</v>
      </c>
      <c r="C4052" s="53" t="s">
        <v>527</v>
      </c>
      <c r="D4052" s="53" t="s">
        <v>370</v>
      </c>
      <c r="E4052" s="53" t="s">
        <v>410</v>
      </c>
      <c r="F4052" s="56">
        <v>250879</v>
      </c>
      <c r="G4052" s="53" t="s">
        <v>30</v>
      </c>
      <c r="H4052" s="56">
        <v>1</v>
      </c>
      <c r="I4052" s="70" t="s">
        <v>968</v>
      </c>
      <c r="J4052" s="63">
        <f t="shared" si="15"/>
        <v>44777</v>
      </c>
      <c r="K4052" s="64">
        <f>IF(ISBLANK(J4052),,H4052*INDEX(Inputs!G:G,MATCH(F4052,Inputs!E:E,0)))</f>
        <v>699</v>
      </c>
      <c r="L4052" s="65" t="str">
        <f>IF(ISBLANK(J4052),,INDEX(Inputs!D:D,MATCH(F4052,Inputs!E:E,0)))</f>
        <v>597BK Evo Fox Falcon X85 Extra Large Speed Mouse Pad</v>
      </c>
      <c r="M4052" s="65" t="str">
        <f>IF(ISBLANK(#REF!),,IF(B4052="Online","Online",IF(LEFT(B4052,1)="E","Online","Offline")))</f>
        <v>Offline</v>
      </c>
      <c r="N4052" s="64">
        <f>IF(ISBLANK(M4052),,H4052*INDEX(Inputs!F:F,MATCH(F4052,Inputs!E:E,0)))</f>
        <v>1199</v>
      </c>
      <c r="O4052" s="65"/>
    </row>
    <row r="4053" ht="15.75" customHeight="1" spans="1:15">
      <c r="A4053" s="53" t="s">
        <v>327</v>
      </c>
      <c r="B4053" s="53" t="s">
        <v>63</v>
      </c>
      <c r="C4053" s="53" t="s">
        <v>527</v>
      </c>
      <c r="D4053" s="53" t="s">
        <v>370</v>
      </c>
      <c r="E4053" s="53" t="s">
        <v>410</v>
      </c>
      <c r="F4053" s="56">
        <v>250879</v>
      </c>
      <c r="G4053" s="53" t="s">
        <v>30</v>
      </c>
      <c r="H4053" s="56">
        <v>1</v>
      </c>
      <c r="I4053" s="70" t="s">
        <v>970</v>
      </c>
      <c r="J4053" s="63">
        <f t="shared" si="15"/>
        <v>44779</v>
      </c>
      <c r="K4053" s="64">
        <f>IF(ISBLANK(J4053),,H4053*INDEX(Inputs!G:G,MATCH(F4053,Inputs!E:E,0)))</f>
        <v>699</v>
      </c>
      <c r="L4053" s="65" t="str">
        <f>IF(ISBLANK(J4053),,INDEX(Inputs!D:D,MATCH(F4053,Inputs!E:E,0)))</f>
        <v>597BK Evo Fox Falcon X85 Extra Large Speed Mouse Pad</v>
      </c>
      <c r="M4053" s="65" t="str">
        <f>IF(ISBLANK(#REF!),,IF(B4053="Online","Online",IF(LEFT(B4053,1)="E","Online","Offline")))</f>
        <v>Offline</v>
      </c>
      <c r="N4053" s="64">
        <f>IF(ISBLANK(M4053),,H4053*INDEX(Inputs!F:F,MATCH(F4053,Inputs!E:E,0)))</f>
        <v>1199</v>
      </c>
      <c r="O4053" s="65"/>
    </row>
    <row r="4054" ht="15.75" customHeight="1" spans="1:15">
      <c r="A4054" s="53" t="s">
        <v>327</v>
      </c>
      <c r="B4054" s="53" t="s">
        <v>64</v>
      </c>
      <c r="C4054" s="53" t="s">
        <v>592</v>
      </c>
      <c r="D4054" s="53" t="s">
        <v>370</v>
      </c>
      <c r="E4054" s="53" t="s">
        <v>410</v>
      </c>
      <c r="F4054" s="56">
        <v>250423</v>
      </c>
      <c r="G4054" s="53" t="s">
        <v>11</v>
      </c>
      <c r="H4054" s="56">
        <v>1</v>
      </c>
      <c r="I4054" s="70" t="s">
        <v>972</v>
      </c>
      <c r="J4054" s="63">
        <f t="shared" si="15"/>
        <v>44780</v>
      </c>
      <c r="K4054" s="64">
        <f>IF(ISBLANK(J4054),,H4054*INDEX(Inputs!G:G,MATCH(F4054,Inputs!E:E,0)))</f>
        <v>759</v>
      </c>
      <c r="L4054" s="65" t="str">
        <f>IF(ISBLANK(J4054),,INDEX(Inputs!D:D,MATCH(F4054,Inputs!E:E,0)))</f>
        <v>650GR Ergo View Laptop Stand-Grey</v>
      </c>
      <c r="M4054" s="65" t="str">
        <f>IF(ISBLANK(#REF!),,IF(B4054="Online","Online",IF(LEFT(B4054,1)="E","Online","Offline")))</f>
        <v>Offline</v>
      </c>
      <c r="N4054" s="64">
        <f>IF(ISBLANK(M4054),,H4054*INDEX(Inputs!F:F,MATCH(F4054,Inputs!E:E,0)))</f>
        <v>899</v>
      </c>
      <c r="O4054" s="65"/>
    </row>
    <row r="4055" ht="15.75" customHeight="1" spans="1:15">
      <c r="A4055" s="53" t="s">
        <v>327</v>
      </c>
      <c r="B4055" s="53" t="s">
        <v>65</v>
      </c>
      <c r="C4055" s="53" t="s">
        <v>568</v>
      </c>
      <c r="D4055" s="53" t="s">
        <v>414</v>
      </c>
      <c r="E4055" s="53" t="s">
        <v>415</v>
      </c>
      <c r="F4055" s="56">
        <v>250874</v>
      </c>
      <c r="G4055" s="53" t="s">
        <v>13</v>
      </c>
      <c r="H4055" s="56">
        <v>1</v>
      </c>
      <c r="I4055" s="70" t="s">
        <v>968</v>
      </c>
      <c r="J4055" s="63">
        <f t="shared" si="15"/>
        <v>44777</v>
      </c>
      <c r="K4055" s="64">
        <f>IF(ISBLANK(J4055),,H4055*INDEX(Inputs!G:G,MATCH(F4055,Inputs!E:E,0)))</f>
        <v>1349</v>
      </c>
      <c r="L4055" s="65" t="str">
        <f>IF(ISBLANK(J4055),,INDEX(Inputs!D:D,MATCH(F4055,Inputs!E:E,0)))</f>
        <v>432BK EvoFox X-Team Gaming Keyboard &amp; Mouse (USB)</v>
      </c>
      <c r="M4055" s="65" t="str">
        <f>IF(ISBLANK(#REF!),,IF(B4055="Online","Online",IF(LEFT(B4055,1)="E","Online","Offline")))</f>
        <v>Offline</v>
      </c>
      <c r="N4055" s="64">
        <f>IF(ISBLANK(M4055),,H4055*INDEX(Inputs!F:F,MATCH(F4055,Inputs!E:E,0)))</f>
        <v>1899</v>
      </c>
      <c r="O4055" s="65"/>
    </row>
    <row r="4056" ht="15.75" customHeight="1" spans="1:15">
      <c r="A4056" s="53" t="s">
        <v>327</v>
      </c>
      <c r="B4056" s="53" t="s">
        <v>65</v>
      </c>
      <c r="C4056" s="53" t="s">
        <v>568</v>
      </c>
      <c r="D4056" s="53" t="s">
        <v>414</v>
      </c>
      <c r="E4056" s="53" t="s">
        <v>415</v>
      </c>
      <c r="F4056" s="56">
        <v>250874</v>
      </c>
      <c r="G4056" s="53" t="s">
        <v>13</v>
      </c>
      <c r="H4056" s="56">
        <v>1</v>
      </c>
      <c r="I4056" s="70" t="s">
        <v>970</v>
      </c>
      <c r="J4056" s="63">
        <f t="shared" si="15"/>
        <v>44779</v>
      </c>
      <c r="K4056" s="64">
        <f>IF(ISBLANK(J4056),,H4056*INDEX(Inputs!G:G,MATCH(F4056,Inputs!E:E,0)))</f>
        <v>1349</v>
      </c>
      <c r="L4056" s="65" t="str">
        <f>IF(ISBLANK(J4056),,INDEX(Inputs!D:D,MATCH(F4056,Inputs!E:E,0)))</f>
        <v>432BK EvoFox X-Team Gaming Keyboard &amp; Mouse (USB)</v>
      </c>
      <c r="M4056" s="65" t="str">
        <f>IF(ISBLANK(#REF!),,IF(B4056="Online","Online",IF(LEFT(B4056,1)="E","Online","Offline")))</f>
        <v>Offline</v>
      </c>
      <c r="N4056" s="64">
        <f>IF(ISBLANK(M4056),,H4056*INDEX(Inputs!F:F,MATCH(F4056,Inputs!E:E,0)))</f>
        <v>1899</v>
      </c>
      <c r="O4056" s="65"/>
    </row>
    <row r="4057" ht="15.75" customHeight="1" spans="1:15">
      <c r="A4057" s="53" t="s">
        <v>327</v>
      </c>
      <c r="B4057" s="53" t="s">
        <v>67</v>
      </c>
      <c r="C4057" s="53" t="s">
        <v>472</v>
      </c>
      <c r="D4057" s="53" t="s">
        <v>370</v>
      </c>
      <c r="E4057" s="53" t="s">
        <v>410</v>
      </c>
      <c r="F4057" s="56">
        <v>250879</v>
      </c>
      <c r="G4057" s="53" t="s">
        <v>30</v>
      </c>
      <c r="H4057" s="56">
        <v>-1</v>
      </c>
      <c r="I4057" s="70" t="s">
        <v>970</v>
      </c>
      <c r="J4057" s="63">
        <f t="shared" si="15"/>
        <v>44779</v>
      </c>
      <c r="K4057" s="64">
        <f>IF(ISBLANK(J4057),,H4057*INDEX(Inputs!G:G,MATCH(F4057,Inputs!E:E,0)))</f>
        <v>-699</v>
      </c>
      <c r="L4057" s="65" t="str">
        <f>IF(ISBLANK(J4057),,INDEX(Inputs!D:D,MATCH(F4057,Inputs!E:E,0)))</f>
        <v>597BK Evo Fox Falcon X85 Extra Large Speed Mouse Pad</v>
      </c>
      <c r="M4057" s="65" t="str">
        <f>IF(ISBLANK(#REF!),,IF(B4057="Online","Online",IF(LEFT(B4057,1)="E","Online","Offline")))</f>
        <v>Offline</v>
      </c>
      <c r="N4057" s="64">
        <f>IF(ISBLANK(M4057),,H4057*INDEX(Inputs!F:F,MATCH(F4057,Inputs!E:E,0)))</f>
        <v>-1199</v>
      </c>
      <c r="O4057" s="65"/>
    </row>
    <row r="4058" ht="15.75" customHeight="1" spans="1:15">
      <c r="A4058" s="53" t="s">
        <v>327</v>
      </c>
      <c r="B4058" s="53" t="s">
        <v>67</v>
      </c>
      <c r="C4058" s="53" t="s">
        <v>472</v>
      </c>
      <c r="D4058" s="53" t="s">
        <v>370</v>
      </c>
      <c r="E4058" s="53" t="s">
        <v>410</v>
      </c>
      <c r="F4058" s="56">
        <v>250879</v>
      </c>
      <c r="G4058" s="53" t="s">
        <v>30</v>
      </c>
      <c r="H4058" s="56">
        <v>1</v>
      </c>
      <c r="I4058" s="70" t="s">
        <v>974</v>
      </c>
      <c r="J4058" s="63">
        <f t="shared" si="15"/>
        <v>44778</v>
      </c>
      <c r="K4058" s="64">
        <f>IF(ISBLANK(J4058),,H4058*INDEX(Inputs!G:G,MATCH(F4058,Inputs!E:E,0)))</f>
        <v>699</v>
      </c>
      <c r="L4058" s="65" t="str">
        <f>IF(ISBLANK(J4058),,INDEX(Inputs!D:D,MATCH(F4058,Inputs!E:E,0)))</f>
        <v>597BK Evo Fox Falcon X85 Extra Large Speed Mouse Pad</v>
      </c>
      <c r="M4058" s="65" t="str">
        <f>IF(ISBLANK(#REF!),,IF(B4058="Online","Online",IF(LEFT(B4058,1)="E","Online","Offline")))</f>
        <v>Offline</v>
      </c>
      <c r="N4058" s="64">
        <f>IF(ISBLANK(M4058),,H4058*INDEX(Inputs!F:F,MATCH(F4058,Inputs!E:E,0)))</f>
        <v>1199</v>
      </c>
      <c r="O4058" s="65"/>
    </row>
    <row r="4059" ht="15.75" customHeight="1" spans="1:15">
      <c r="A4059" s="53" t="s">
        <v>327</v>
      </c>
      <c r="B4059" s="53" t="s">
        <v>505</v>
      </c>
      <c r="C4059" s="53" t="s">
        <v>506</v>
      </c>
      <c r="D4059" s="53" t="s">
        <v>370</v>
      </c>
      <c r="E4059" s="53" t="s">
        <v>410</v>
      </c>
      <c r="F4059" s="56">
        <v>250879</v>
      </c>
      <c r="G4059" s="53" t="s">
        <v>30</v>
      </c>
      <c r="H4059" s="56">
        <v>1</v>
      </c>
      <c r="I4059" s="70" t="s">
        <v>971</v>
      </c>
      <c r="J4059" s="63">
        <f t="shared" si="15"/>
        <v>44776</v>
      </c>
      <c r="K4059" s="64">
        <f>IF(ISBLANK(J4059),,H4059*INDEX(Inputs!G:G,MATCH(F4059,Inputs!E:E,0)))</f>
        <v>699</v>
      </c>
      <c r="L4059" s="65" t="str">
        <f>IF(ISBLANK(J4059),,INDEX(Inputs!D:D,MATCH(F4059,Inputs!E:E,0)))</f>
        <v>597BK Evo Fox Falcon X85 Extra Large Speed Mouse Pad</v>
      </c>
      <c r="M4059" s="65" t="str">
        <f>IF(ISBLANK(#REF!),,IF(B4059="Online","Online",IF(LEFT(B4059,1)="E","Online","Offline")))</f>
        <v>Offline</v>
      </c>
      <c r="N4059" s="64">
        <f>IF(ISBLANK(M4059),,H4059*INDEX(Inputs!F:F,MATCH(F4059,Inputs!E:E,0)))</f>
        <v>1199</v>
      </c>
      <c r="O4059" s="65"/>
    </row>
    <row r="4060" ht="15.75" customHeight="1" spans="1:15">
      <c r="A4060" s="53" t="s">
        <v>327</v>
      </c>
      <c r="B4060" s="53" t="s">
        <v>70</v>
      </c>
      <c r="C4060" s="53" t="s">
        <v>328</v>
      </c>
      <c r="D4060" s="53" t="s">
        <v>370</v>
      </c>
      <c r="E4060" s="53" t="s">
        <v>410</v>
      </c>
      <c r="F4060" s="56">
        <v>250879</v>
      </c>
      <c r="G4060" s="53" t="s">
        <v>30</v>
      </c>
      <c r="H4060" s="56">
        <v>1</v>
      </c>
      <c r="I4060" s="70" t="s">
        <v>968</v>
      </c>
      <c r="J4060" s="63">
        <f t="shared" si="15"/>
        <v>44777</v>
      </c>
      <c r="K4060" s="64">
        <f>IF(ISBLANK(J4060),,H4060*INDEX(Inputs!G:G,MATCH(F4060,Inputs!E:E,0)))</f>
        <v>699</v>
      </c>
      <c r="L4060" s="65" t="str">
        <f>IF(ISBLANK(J4060),,INDEX(Inputs!D:D,MATCH(F4060,Inputs!E:E,0)))</f>
        <v>597BK Evo Fox Falcon X85 Extra Large Speed Mouse Pad</v>
      </c>
      <c r="M4060" s="65" t="str">
        <f>IF(ISBLANK(#REF!),,IF(B4060="Online","Online",IF(LEFT(B4060,1)="E","Online","Offline")))</f>
        <v>Offline</v>
      </c>
      <c r="N4060" s="64">
        <f>IF(ISBLANK(M4060),,H4060*INDEX(Inputs!F:F,MATCH(F4060,Inputs!E:E,0)))</f>
        <v>1199</v>
      </c>
      <c r="O4060" s="65"/>
    </row>
    <row r="4061" ht="15.75" customHeight="1" spans="1:15">
      <c r="A4061" s="53" t="s">
        <v>327</v>
      </c>
      <c r="B4061" s="53" t="s">
        <v>495</v>
      </c>
      <c r="C4061" s="53" t="s">
        <v>496</v>
      </c>
      <c r="D4061" s="53" t="s">
        <v>414</v>
      </c>
      <c r="E4061" s="53" t="s">
        <v>415</v>
      </c>
      <c r="F4061" s="56">
        <v>250874</v>
      </c>
      <c r="G4061" s="53" t="s">
        <v>13</v>
      </c>
      <c r="H4061" s="56">
        <v>1</v>
      </c>
      <c r="I4061" s="70" t="s">
        <v>970</v>
      </c>
      <c r="J4061" s="63">
        <f t="shared" si="15"/>
        <v>44779</v>
      </c>
      <c r="K4061" s="64">
        <f>IF(ISBLANK(J4061),,H4061*INDEX(Inputs!G:G,MATCH(F4061,Inputs!E:E,0)))</f>
        <v>1349</v>
      </c>
      <c r="L4061" s="65" t="str">
        <f>IF(ISBLANK(J4061),,INDEX(Inputs!D:D,MATCH(F4061,Inputs!E:E,0)))</f>
        <v>432BK EvoFox X-Team Gaming Keyboard &amp; Mouse (USB)</v>
      </c>
      <c r="M4061" s="65" t="str">
        <f>IF(ISBLANK(#REF!),,IF(B4061="Online","Online",IF(LEFT(B4061,1)="E","Online","Offline")))</f>
        <v>Offline</v>
      </c>
      <c r="N4061" s="64">
        <f>IF(ISBLANK(M4061),,H4061*INDEX(Inputs!F:F,MATCH(F4061,Inputs!E:E,0)))</f>
        <v>1899</v>
      </c>
      <c r="O4061" s="65"/>
    </row>
    <row r="4062" ht="15.75" customHeight="1" spans="1:15">
      <c r="A4062" s="53" t="s">
        <v>402</v>
      </c>
      <c r="B4062" s="53" t="s">
        <v>129</v>
      </c>
      <c r="C4062" s="53" t="s">
        <v>403</v>
      </c>
      <c r="D4062" s="53" t="s">
        <v>414</v>
      </c>
      <c r="E4062" s="53" t="s">
        <v>415</v>
      </c>
      <c r="F4062" s="56">
        <v>204737</v>
      </c>
      <c r="G4062" s="53" t="s">
        <v>20</v>
      </c>
      <c r="H4062" s="56">
        <v>1</v>
      </c>
      <c r="I4062" s="70" t="s">
        <v>968</v>
      </c>
      <c r="J4062" s="63">
        <f t="shared" si="15"/>
        <v>44777</v>
      </c>
      <c r="K4062" s="64">
        <f>IF(ISBLANK(J4062),,H4062*INDEX(Inputs!G:G,MATCH(F4062,Inputs!E:E,0)))</f>
        <v>729</v>
      </c>
      <c r="L4062" s="65" t="str">
        <f>IF(ISBLANK(J4062),,INDEX(Inputs!D:D,MATCH(F4062,Inputs!E:E,0)))</f>
        <v>850PP Xcite Pro Keyboard &amp; Mouse USB</v>
      </c>
      <c r="M4062" s="65" t="str">
        <f>IF(ISBLANK(#REF!),,IF(B4062="Online","Online",IF(LEFT(B4062,1)="E","Online","Offline")))</f>
        <v>Offline</v>
      </c>
      <c r="N4062" s="64">
        <f>IF(ISBLANK(M4062),,H4062*INDEX(Inputs!F:F,MATCH(F4062,Inputs!E:E,0)))</f>
        <v>799</v>
      </c>
      <c r="O4062" s="65"/>
    </row>
    <row r="4063" ht="15.75" customHeight="1" spans="1:15">
      <c r="A4063" s="53" t="s">
        <v>549</v>
      </c>
      <c r="B4063" s="53" t="s">
        <v>162</v>
      </c>
      <c r="C4063" s="53" t="s">
        <v>550</v>
      </c>
      <c r="D4063" s="53" t="s">
        <v>414</v>
      </c>
      <c r="E4063" s="53" t="s">
        <v>415</v>
      </c>
      <c r="F4063" s="56">
        <v>204737</v>
      </c>
      <c r="G4063" s="53" t="s">
        <v>20</v>
      </c>
      <c r="H4063" s="56">
        <v>1</v>
      </c>
      <c r="I4063" s="70" t="s">
        <v>972</v>
      </c>
      <c r="J4063" s="63">
        <f t="shared" si="15"/>
        <v>44780</v>
      </c>
      <c r="K4063" s="64">
        <f>IF(ISBLANK(J4063),,H4063*INDEX(Inputs!G:G,MATCH(F4063,Inputs!E:E,0)))</f>
        <v>729</v>
      </c>
      <c r="L4063" s="65" t="str">
        <f>IF(ISBLANK(J4063),,INDEX(Inputs!D:D,MATCH(F4063,Inputs!E:E,0)))</f>
        <v>850PP Xcite Pro Keyboard &amp; Mouse USB</v>
      </c>
      <c r="M4063" s="65" t="str">
        <f>IF(ISBLANK(#REF!),,IF(B4063="Online","Online",IF(LEFT(B4063,1)="E","Online","Offline")))</f>
        <v>Offline</v>
      </c>
      <c r="N4063" s="64">
        <f>IF(ISBLANK(M4063),,H4063*INDEX(Inputs!F:F,MATCH(F4063,Inputs!E:E,0)))</f>
        <v>799</v>
      </c>
      <c r="O4063" s="65"/>
    </row>
    <row r="4064" ht="15.75" customHeight="1" spans="1:15">
      <c r="A4064" s="53" t="s">
        <v>327</v>
      </c>
      <c r="B4064" s="53" t="s">
        <v>602</v>
      </c>
      <c r="C4064" s="53" t="s">
        <v>603</v>
      </c>
      <c r="D4064" s="53" t="s">
        <v>414</v>
      </c>
      <c r="E4064" s="53" t="s">
        <v>415</v>
      </c>
      <c r="F4064" s="56">
        <v>250874</v>
      </c>
      <c r="G4064" s="53" t="s">
        <v>13</v>
      </c>
      <c r="H4064" s="56">
        <v>1</v>
      </c>
      <c r="I4064" s="70" t="s">
        <v>968</v>
      </c>
      <c r="J4064" s="63">
        <f t="shared" si="15"/>
        <v>44777</v>
      </c>
      <c r="K4064" s="64">
        <f>IF(ISBLANK(J4064),,H4064*INDEX(Inputs!G:G,MATCH(F4064,Inputs!E:E,0)))</f>
        <v>1349</v>
      </c>
      <c r="L4064" s="65" t="str">
        <f>IF(ISBLANK(J4064),,INDEX(Inputs!D:D,MATCH(F4064,Inputs!E:E,0)))</f>
        <v>432BK EvoFox X-Team Gaming Keyboard &amp; Mouse (USB)</v>
      </c>
      <c r="M4064" s="65" t="str">
        <f>IF(ISBLANK(#REF!),,IF(B4064="Online","Online",IF(LEFT(B4064,1)="E","Online","Offline")))</f>
        <v>Offline</v>
      </c>
      <c r="N4064" s="64">
        <f>IF(ISBLANK(M4064),,H4064*INDEX(Inputs!F:F,MATCH(F4064,Inputs!E:E,0)))</f>
        <v>1899</v>
      </c>
      <c r="O4064" s="65"/>
    </row>
    <row r="4065" ht="15.75" customHeight="1" spans="1:15">
      <c r="A4065" s="53" t="s">
        <v>327</v>
      </c>
      <c r="B4065" s="53" t="s">
        <v>182</v>
      </c>
      <c r="C4065" s="53" t="s">
        <v>512</v>
      </c>
      <c r="D4065" s="53" t="s">
        <v>370</v>
      </c>
      <c r="E4065" s="53" t="s">
        <v>410</v>
      </c>
      <c r="F4065" s="56">
        <v>250877</v>
      </c>
      <c r="G4065" s="53" t="s">
        <v>22</v>
      </c>
      <c r="H4065" s="56">
        <v>1</v>
      </c>
      <c r="I4065" s="70" t="s">
        <v>970</v>
      </c>
      <c r="J4065" s="63">
        <f t="shared" si="15"/>
        <v>44779</v>
      </c>
      <c r="K4065" s="64">
        <f>IF(ISBLANK(J4065),,H4065*INDEX(Inputs!G:G,MATCH(F4065,Inputs!E:E,0)))</f>
        <v>349</v>
      </c>
      <c r="L4065" s="65" t="str">
        <f>IF(ISBLANK(J4065),,INDEX(Inputs!D:D,MATCH(F4065,Inputs!E:E,0)))</f>
        <v>595BK Evo Fox Falcon X35 Medium Speed Mouse Pad</v>
      </c>
      <c r="M4065" s="65" t="str">
        <f>IF(ISBLANK(#REF!),,IF(B4065="Online","Online",IF(LEFT(B4065,1)="E","Online","Offline")))</f>
        <v>Offline</v>
      </c>
      <c r="N4065" s="64">
        <f>IF(ISBLANK(M4065),,H4065*INDEX(Inputs!F:F,MATCH(F4065,Inputs!E:E,0)))</f>
        <v>699</v>
      </c>
      <c r="O4065" s="65"/>
    </row>
    <row r="4066" ht="15.75" customHeight="1" spans="1:15">
      <c r="A4066" s="53" t="s">
        <v>327</v>
      </c>
      <c r="B4066" s="53" t="s">
        <v>182</v>
      </c>
      <c r="C4066" s="53" t="s">
        <v>512</v>
      </c>
      <c r="D4066" s="53" t="s">
        <v>370</v>
      </c>
      <c r="E4066" s="53" t="s">
        <v>410</v>
      </c>
      <c r="F4066" s="56">
        <v>250877</v>
      </c>
      <c r="G4066" s="53" t="s">
        <v>22</v>
      </c>
      <c r="H4066" s="56">
        <v>1</v>
      </c>
      <c r="I4066" s="70" t="s">
        <v>971</v>
      </c>
      <c r="J4066" s="63">
        <f t="shared" si="15"/>
        <v>44776</v>
      </c>
      <c r="K4066" s="64">
        <f>IF(ISBLANK(J4066),,H4066*INDEX(Inputs!G:G,MATCH(F4066,Inputs!E:E,0)))</f>
        <v>349</v>
      </c>
      <c r="L4066" s="65" t="str">
        <f>IF(ISBLANK(J4066),,INDEX(Inputs!D:D,MATCH(F4066,Inputs!E:E,0)))</f>
        <v>595BK Evo Fox Falcon X35 Medium Speed Mouse Pad</v>
      </c>
      <c r="M4066" s="65" t="str">
        <f>IF(ISBLANK(#REF!),,IF(B4066="Online","Online",IF(LEFT(B4066,1)="E","Online","Offline")))</f>
        <v>Offline</v>
      </c>
      <c r="N4066" s="64">
        <f>IF(ISBLANK(M4066),,H4066*INDEX(Inputs!F:F,MATCH(F4066,Inputs!E:E,0)))</f>
        <v>699</v>
      </c>
      <c r="O4066" s="65"/>
    </row>
    <row r="4067" ht="15.75" customHeight="1" spans="1:15">
      <c r="A4067" s="53" t="s">
        <v>888</v>
      </c>
      <c r="B4067" s="53" t="s">
        <v>191</v>
      </c>
      <c r="C4067" s="53" t="s">
        <v>960</v>
      </c>
      <c r="D4067" s="53" t="s">
        <v>370</v>
      </c>
      <c r="E4067" s="53" t="s">
        <v>410</v>
      </c>
      <c r="F4067" s="56">
        <v>250879</v>
      </c>
      <c r="G4067" s="53" t="s">
        <v>30</v>
      </c>
      <c r="H4067" s="56">
        <v>1</v>
      </c>
      <c r="I4067" s="70" t="s">
        <v>973</v>
      </c>
      <c r="J4067" s="63">
        <f t="shared" si="15"/>
        <v>44775</v>
      </c>
      <c r="K4067" s="64">
        <f>IF(ISBLANK(J4067),,H4067*INDEX(Inputs!G:G,MATCH(F4067,Inputs!E:E,0)))</f>
        <v>699</v>
      </c>
      <c r="L4067" s="65" t="str">
        <f>IF(ISBLANK(J4067),,INDEX(Inputs!D:D,MATCH(F4067,Inputs!E:E,0)))</f>
        <v>597BK Evo Fox Falcon X85 Extra Large Speed Mouse Pad</v>
      </c>
      <c r="M4067" s="65" t="str">
        <f>IF(ISBLANK(#REF!),,IF(B4067="Online","Online",IF(LEFT(B4067,1)="E","Online","Offline")))</f>
        <v>Offline</v>
      </c>
      <c r="N4067" s="64">
        <f>IF(ISBLANK(M4067),,H4067*INDEX(Inputs!F:F,MATCH(F4067,Inputs!E:E,0)))</f>
        <v>1199</v>
      </c>
      <c r="O4067" s="65"/>
    </row>
    <row r="4068" ht="15.75" customHeight="1" spans="1:15">
      <c r="A4068" s="53" t="s">
        <v>888</v>
      </c>
      <c r="B4068" s="53" t="s">
        <v>191</v>
      </c>
      <c r="C4068" s="53" t="s">
        <v>960</v>
      </c>
      <c r="D4068" s="53" t="s">
        <v>370</v>
      </c>
      <c r="E4068" s="53" t="s">
        <v>410</v>
      </c>
      <c r="F4068" s="56">
        <v>250879</v>
      </c>
      <c r="G4068" s="53" t="s">
        <v>30</v>
      </c>
      <c r="H4068" s="56">
        <v>-1</v>
      </c>
      <c r="I4068" s="70" t="s">
        <v>971</v>
      </c>
      <c r="J4068" s="63">
        <f t="shared" si="15"/>
        <v>44776</v>
      </c>
      <c r="K4068" s="64">
        <f>IF(ISBLANK(J4068),,H4068*INDEX(Inputs!G:G,MATCH(F4068,Inputs!E:E,0)))</f>
        <v>-699</v>
      </c>
      <c r="L4068" s="65" t="str">
        <f>IF(ISBLANK(J4068),,INDEX(Inputs!D:D,MATCH(F4068,Inputs!E:E,0)))</f>
        <v>597BK Evo Fox Falcon X85 Extra Large Speed Mouse Pad</v>
      </c>
      <c r="M4068" s="65" t="str">
        <f>IF(ISBLANK(#REF!),,IF(B4068="Online","Online",IF(LEFT(B4068,1)="E","Online","Offline")))</f>
        <v>Offline</v>
      </c>
      <c r="N4068" s="64">
        <f>IF(ISBLANK(M4068),,H4068*INDEX(Inputs!F:F,MATCH(F4068,Inputs!E:E,0)))</f>
        <v>-1199</v>
      </c>
      <c r="O4068" s="65"/>
    </row>
    <row r="4069" ht="15.75" customHeight="1" spans="1:15">
      <c r="A4069" s="53" t="s">
        <v>327</v>
      </c>
      <c r="B4069" s="53" t="s">
        <v>196</v>
      </c>
      <c r="C4069" s="53" t="s">
        <v>579</v>
      </c>
      <c r="D4069" s="53" t="s">
        <v>414</v>
      </c>
      <c r="E4069" s="53" t="s">
        <v>415</v>
      </c>
      <c r="F4069" s="56">
        <v>250874</v>
      </c>
      <c r="G4069" s="53" t="s">
        <v>13</v>
      </c>
      <c r="H4069" s="56">
        <v>1</v>
      </c>
      <c r="I4069" s="70" t="s">
        <v>970</v>
      </c>
      <c r="J4069" s="63">
        <f t="shared" si="15"/>
        <v>44779</v>
      </c>
      <c r="K4069" s="64">
        <f>IF(ISBLANK(J4069),,H4069*INDEX(Inputs!G:G,MATCH(F4069,Inputs!E:E,0)))</f>
        <v>1349</v>
      </c>
      <c r="L4069" s="65" t="str">
        <f>IF(ISBLANK(J4069),,INDEX(Inputs!D:D,MATCH(F4069,Inputs!E:E,0)))</f>
        <v>432BK EvoFox X-Team Gaming Keyboard &amp; Mouse (USB)</v>
      </c>
      <c r="M4069" s="65" t="str">
        <f>IF(ISBLANK(#REF!),,IF(B4069="Online","Online",IF(LEFT(B4069,1)="E","Online","Offline")))</f>
        <v>Offline</v>
      </c>
      <c r="N4069" s="64">
        <f>IF(ISBLANK(M4069),,H4069*INDEX(Inputs!F:F,MATCH(F4069,Inputs!E:E,0)))</f>
        <v>1899</v>
      </c>
      <c r="O4069" s="65"/>
    </row>
    <row r="4070" ht="15.75" customHeight="1" spans="1:15">
      <c r="A4070" s="53" t="s">
        <v>327</v>
      </c>
      <c r="B4070" s="53" t="s">
        <v>196</v>
      </c>
      <c r="C4070" s="53" t="s">
        <v>579</v>
      </c>
      <c r="D4070" s="53" t="s">
        <v>370</v>
      </c>
      <c r="E4070" s="53" t="s">
        <v>410</v>
      </c>
      <c r="F4070" s="56">
        <v>250877</v>
      </c>
      <c r="G4070" s="53" t="s">
        <v>22</v>
      </c>
      <c r="H4070" s="56">
        <v>1</v>
      </c>
      <c r="I4070" s="70" t="s">
        <v>968</v>
      </c>
      <c r="J4070" s="63">
        <f t="shared" si="15"/>
        <v>44777</v>
      </c>
      <c r="K4070" s="64">
        <f>IF(ISBLANK(J4070),,H4070*INDEX(Inputs!G:G,MATCH(F4070,Inputs!E:E,0)))</f>
        <v>349</v>
      </c>
      <c r="L4070" s="65" t="str">
        <f>IF(ISBLANK(J4070),,INDEX(Inputs!D:D,MATCH(F4070,Inputs!E:E,0)))</f>
        <v>595BK Evo Fox Falcon X35 Medium Speed Mouse Pad</v>
      </c>
      <c r="M4070" s="65" t="str">
        <f>IF(ISBLANK(#REF!),,IF(B4070="Online","Online",IF(LEFT(B4070,1)="E","Online","Offline")))</f>
        <v>Offline</v>
      </c>
      <c r="N4070" s="64">
        <f>IF(ISBLANK(M4070),,H4070*INDEX(Inputs!F:F,MATCH(F4070,Inputs!E:E,0)))</f>
        <v>699</v>
      </c>
      <c r="O4070" s="65"/>
    </row>
    <row r="4071" ht="15.75" customHeight="1" spans="1:15">
      <c r="A4071" s="53" t="s">
        <v>961</v>
      </c>
      <c r="B4071" s="53" t="s">
        <v>207</v>
      </c>
      <c r="C4071" s="53" t="s">
        <v>962</v>
      </c>
      <c r="D4071" s="53" t="s">
        <v>370</v>
      </c>
      <c r="E4071" s="53" t="s">
        <v>410</v>
      </c>
      <c r="F4071" s="56">
        <v>250879</v>
      </c>
      <c r="G4071" s="53" t="s">
        <v>30</v>
      </c>
      <c r="H4071" s="56">
        <v>1</v>
      </c>
      <c r="I4071" s="70" t="s">
        <v>972</v>
      </c>
      <c r="J4071" s="63">
        <f t="shared" si="15"/>
        <v>44780</v>
      </c>
      <c r="K4071" s="64">
        <f>IF(ISBLANK(J4071),,H4071*INDEX(Inputs!G:G,MATCH(F4071,Inputs!E:E,0)))</f>
        <v>699</v>
      </c>
      <c r="L4071" s="65" t="str">
        <f>IF(ISBLANK(J4071),,INDEX(Inputs!D:D,MATCH(F4071,Inputs!E:E,0)))</f>
        <v>597BK Evo Fox Falcon X85 Extra Large Speed Mouse Pad</v>
      </c>
      <c r="M4071" s="65" t="str">
        <f>IF(ISBLANK(#REF!),,IF(B4071="Online","Online",IF(LEFT(B4071,1)="E","Online","Offline")))</f>
        <v>Offline</v>
      </c>
      <c r="N4071" s="64">
        <f>IF(ISBLANK(M4071),,H4071*INDEX(Inputs!F:F,MATCH(F4071,Inputs!E:E,0)))</f>
        <v>1199</v>
      </c>
      <c r="O4071" s="65"/>
    </row>
    <row r="4072" ht="15.75" customHeight="1" spans="1:15">
      <c r="A4072" s="53" t="s">
        <v>621</v>
      </c>
      <c r="B4072" s="53" t="s">
        <v>128</v>
      </c>
      <c r="C4072" s="53" t="s">
        <v>622</v>
      </c>
      <c r="D4072" s="53" t="s">
        <v>370</v>
      </c>
      <c r="E4072" s="53" t="s">
        <v>410</v>
      </c>
      <c r="F4072" s="56">
        <v>250876</v>
      </c>
      <c r="G4072" s="53" t="s">
        <v>26</v>
      </c>
      <c r="H4072" s="56">
        <v>1</v>
      </c>
      <c r="I4072" s="70" t="s">
        <v>974</v>
      </c>
      <c r="J4072" s="63">
        <f t="shared" si="15"/>
        <v>44778</v>
      </c>
      <c r="K4072" s="64">
        <f>IF(ISBLANK(J4072),,H4072*INDEX(Inputs!G:G,MATCH(F4072,Inputs!E:E,0)))</f>
        <v>1399</v>
      </c>
      <c r="L4072" s="65" t="str">
        <f>IF(ISBLANK(J4072),,INDEX(Inputs!D:D,MATCH(F4072,Inputs!E:E,0)))</f>
        <v>649BK EvoFox Typhoon Laptop Cooling Pad</v>
      </c>
      <c r="M4072" s="65" t="str">
        <f>IF(ISBLANK(#REF!),,IF(B4072="Online","Online",IF(LEFT(B4072,1)="E","Online","Offline")))</f>
        <v>Offline</v>
      </c>
      <c r="N4072" s="64">
        <f>IF(ISBLANK(M4072),,H4072*INDEX(Inputs!F:F,MATCH(F4072,Inputs!E:E,0)))</f>
        <v>1999</v>
      </c>
      <c r="O4072" s="65"/>
    </row>
    <row r="4073" ht="15.75" customHeight="1" spans="1:15">
      <c r="A4073" s="53" t="s">
        <v>621</v>
      </c>
      <c r="B4073" s="53" t="s">
        <v>128</v>
      </c>
      <c r="C4073" s="53" t="s">
        <v>622</v>
      </c>
      <c r="D4073" s="53" t="s">
        <v>370</v>
      </c>
      <c r="E4073" s="53" t="s">
        <v>410</v>
      </c>
      <c r="F4073" s="56">
        <v>250879</v>
      </c>
      <c r="G4073" s="53" t="s">
        <v>30</v>
      </c>
      <c r="H4073" s="56">
        <v>1</v>
      </c>
      <c r="I4073" s="70" t="s">
        <v>974</v>
      </c>
      <c r="J4073" s="63">
        <f t="shared" si="15"/>
        <v>44778</v>
      </c>
      <c r="K4073" s="64">
        <f>IF(ISBLANK(J4073),,H4073*INDEX(Inputs!G:G,MATCH(F4073,Inputs!E:E,0)))</f>
        <v>699</v>
      </c>
      <c r="L4073" s="65" t="str">
        <f>IF(ISBLANK(J4073),,INDEX(Inputs!D:D,MATCH(F4073,Inputs!E:E,0)))</f>
        <v>597BK Evo Fox Falcon X85 Extra Large Speed Mouse Pad</v>
      </c>
      <c r="M4073" s="65" t="str">
        <f>IF(ISBLANK(#REF!),,IF(B4073="Online","Online",IF(LEFT(B4073,1)="E","Online","Offline")))</f>
        <v>Offline</v>
      </c>
      <c r="N4073" s="64">
        <f>IF(ISBLANK(M4073),,H4073*INDEX(Inputs!F:F,MATCH(F4073,Inputs!E:E,0)))</f>
        <v>1199</v>
      </c>
      <c r="O4073" s="65"/>
    </row>
    <row r="4074" ht="15.75" customHeight="1" spans="1:15">
      <c r="A4074" s="53" t="s">
        <v>890</v>
      </c>
      <c r="B4074" s="53" t="s">
        <v>212</v>
      </c>
      <c r="C4074" s="53" t="s">
        <v>843</v>
      </c>
      <c r="D4074" s="53" t="s">
        <v>370</v>
      </c>
      <c r="E4074" s="53" t="s">
        <v>410</v>
      </c>
      <c r="F4074" s="56">
        <v>250877</v>
      </c>
      <c r="G4074" s="53" t="s">
        <v>22</v>
      </c>
      <c r="H4074" s="56">
        <v>1</v>
      </c>
      <c r="I4074" s="70" t="s">
        <v>968</v>
      </c>
      <c r="J4074" s="63">
        <f t="shared" si="15"/>
        <v>44777</v>
      </c>
      <c r="K4074" s="64">
        <f>IF(ISBLANK(J4074),,H4074*INDEX(Inputs!G:G,MATCH(F4074,Inputs!E:E,0)))</f>
        <v>349</v>
      </c>
      <c r="L4074" s="65" t="str">
        <f>IF(ISBLANK(J4074),,INDEX(Inputs!D:D,MATCH(F4074,Inputs!E:E,0)))</f>
        <v>595BK Evo Fox Falcon X35 Medium Speed Mouse Pad</v>
      </c>
      <c r="M4074" s="65" t="str">
        <f>IF(ISBLANK(#REF!),,IF(B4074="Online","Online",IF(LEFT(B4074,1)="E","Online","Offline")))</f>
        <v>Offline</v>
      </c>
      <c r="N4074" s="64">
        <f>IF(ISBLANK(M4074),,H4074*INDEX(Inputs!F:F,MATCH(F4074,Inputs!E:E,0)))</f>
        <v>699</v>
      </c>
      <c r="O4074" s="65"/>
    </row>
    <row r="4075" ht="15.75" customHeight="1" spans="1:15">
      <c r="A4075" s="53" t="s">
        <v>890</v>
      </c>
      <c r="B4075" s="53" t="s">
        <v>212</v>
      </c>
      <c r="C4075" s="53" t="s">
        <v>843</v>
      </c>
      <c r="D4075" s="53" t="s">
        <v>370</v>
      </c>
      <c r="E4075" s="53" t="s">
        <v>410</v>
      </c>
      <c r="F4075" s="56">
        <v>250879</v>
      </c>
      <c r="G4075" s="53" t="s">
        <v>30</v>
      </c>
      <c r="H4075" s="56">
        <v>1</v>
      </c>
      <c r="I4075" s="70" t="s">
        <v>974</v>
      </c>
      <c r="J4075" s="63">
        <f t="shared" si="15"/>
        <v>44778</v>
      </c>
      <c r="K4075" s="64">
        <f>IF(ISBLANK(J4075),,H4075*INDEX(Inputs!G:G,MATCH(F4075,Inputs!E:E,0)))</f>
        <v>699</v>
      </c>
      <c r="L4075" s="65" t="str">
        <f>IF(ISBLANK(J4075),,INDEX(Inputs!D:D,MATCH(F4075,Inputs!E:E,0)))</f>
        <v>597BK Evo Fox Falcon X85 Extra Large Speed Mouse Pad</v>
      </c>
      <c r="M4075" s="65" t="str">
        <f>IF(ISBLANK(#REF!),,IF(B4075="Online","Online",IF(LEFT(B4075,1)="E","Online","Offline")))</f>
        <v>Offline</v>
      </c>
      <c r="N4075" s="64">
        <f>IF(ISBLANK(M4075),,H4075*INDEX(Inputs!F:F,MATCH(F4075,Inputs!E:E,0)))</f>
        <v>1199</v>
      </c>
      <c r="O4075" s="65"/>
    </row>
    <row r="4076" ht="15.75" customHeight="1" spans="1:15">
      <c r="A4076" s="53" t="s">
        <v>338</v>
      </c>
      <c r="B4076" s="53" t="s">
        <v>44</v>
      </c>
      <c r="C4076" s="53" t="s">
        <v>339</v>
      </c>
      <c r="D4076" s="53" t="s">
        <v>414</v>
      </c>
      <c r="E4076" s="53" t="s">
        <v>415</v>
      </c>
      <c r="F4076" s="56">
        <v>250874</v>
      </c>
      <c r="G4076" s="53" t="s">
        <v>13</v>
      </c>
      <c r="H4076" s="56">
        <v>1</v>
      </c>
      <c r="I4076" s="70" t="s">
        <v>968</v>
      </c>
      <c r="J4076" s="63">
        <f t="shared" si="15"/>
        <v>44777</v>
      </c>
      <c r="K4076" s="64">
        <f>IF(ISBLANK(J4076),,H4076*INDEX(Inputs!G:G,MATCH(F4076,Inputs!E:E,0)))</f>
        <v>1349</v>
      </c>
      <c r="L4076" s="65" t="str">
        <f>IF(ISBLANK(J4076),,INDEX(Inputs!D:D,MATCH(F4076,Inputs!E:E,0)))</f>
        <v>432BK EvoFox X-Team Gaming Keyboard &amp; Mouse (USB)</v>
      </c>
      <c r="M4076" s="65" t="str">
        <f>IF(ISBLANK(#REF!),,IF(B4076="Online","Online",IF(LEFT(B4076,1)="E","Online","Offline")))</f>
        <v>Offline</v>
      </c>
      <c r="N4076" s="64">
        <f>IF(ISBLANK(M4076),,H4076*INDEX(Inputs!F:F,MATCH(F4076,Inputs!E:E,0)))</f>
        <v>1899</v>
      </c>
      <c r="O4076" s="65"/>
    </row>
    <row r="4077" ht="15.75" customHeight="1" spans="1:15">
      <c r="A4077" s="53" t="s">
        <v>338</v>
      </c>
      <c r="B4077" s="53" t="s">
        <v>44</v>
      </c>
      <c r="C4077" s="53" t="s">
        <v>339</v>
      </c>
      <c r="D4077" s="53" t="s">
        <v>370</v>
      </c>
      <c r="E4077" s="53" t="s">
        <v>410</v>
      </c>
      <c r="F4077" s="56">
        <v>250877</v>
      </c>
      <c r="G4077" s="53" t="s">
        <v>22</v>
      </c>
      <c r="H4077" s="56">
        <v>1</v>
      </c>
      <c r="I4077" s="70" t="s">
        <v>972</v>
      </c>
      <c r="J4077" s="63">
        <f t="shared" si="15"/>
        <v>44780</v>
      </c>
      <c r="K4077" s="64">
        <f>IF(ISBLANK(J4077),,H4077*INDEX(Inputs!G:G,MATCH(F4077,Inputs!E:E,0)))</f>
        <v>349</v>
      </c>
      <c r="L4077" s="65" t="str">
        <f>IF(ISBLANK(J4077),,INDEX(Inputs!D:D,MATCH(F4077,Inputs!E:E,0)))</f>
        <v>595BK Evo Fox Falcon X35 Medium Speed Mouse Pad</v>
      </c>
      <c r="M4077" s="65" t="str">
        <f>IF(ISBLANK(#REF!),,IF(B4077="Online","Online",IF(LEFT(B4077,1)="E","Online","Offline")))</f>
        <v>Offline</v>
      </c>
      <c r="N4077" s="64">
        <f>IF(ISBLANK(M4077),,H4077*INDEX(Inputs!F:F,MATCH(F4077,Inputs!E:E,0)))</f>
        <v>699</v>
      </c>
      <c r="O4077" s="65"/>
    </row>
    <row r="4078" ht="15.75" customHeight="1" spans="1:15">
      <c r="A4078" s="53" t="s">
        <v>338</v>
      </c>
      <c r="B4078" s="53" t="s">
        <v>44</v>
      </c>
      <c r="C4078" s="53" t="s">
        <v>339</v>
      </c>
      <c r="D4078" s="53" t="s">
        <v>370</v>
      </c>
      <c r="E4078" s="53" t="s">
        <v>410</v>
      </c>
      <c r="F4078" s="56">
        <v>250879</v>
      </c>
      <c r="G4078" s="53" t="s">
        <v>30</v>
      </c>
      <c r="H4078" s="56">
        <v>1</v>
      </c>
      <c r="I4078" s="70" t="s">
        <v>968</v>
      </c>
      <c r="J4078" s="63">
        <f t="shared" si="15"/>
        <v>44777</v>
      </c>
      <c r="K4078" s="64">
        <f>IF(ISBLANK(J4078),,H4078*INDEX(Inputs!G:G,MATCH(F4078,Inputs!E:E,0)))</f>
        <v>699</v>
      </c>
      <c r="L4078" s="65" t="str">
        <f>IF(ISBLANK(J4078),,INDEX(Inputs!D:D,MATCH(F4078,Inputs!E:E,0)))</f>
        <v>597BK Evo Fox Falcon X85 Extra Large Speed Mouse Pad</v>
      </c>
      <c r="M4078" s="65" t="str">
        <f>IF(ISBLANK(#REF!),,IF(B4078="Online","Online",IF(LEFT(B4078,1)="E","Online","Offline")))</f>
        <v>Offline</v>
      </c>
      <c r="N4078" s="64">
        <f>IF(ISBLANK(M4078),,H4078*INDEX(Inputs!F:F,MATCH(F4078,Inputs!E:E,0)))</f>
        <v>1199</v>
      </c>
      <c r="O4078" s="65"/>
    </row>
    <row r="4079" ht="15.75" customHeight="1" spans="1:15">
      <c r="A4079" s="53" t="s">
        <v>338</v>
      </c>
      <c r="B4079" s="53" t="s">
        <v>47</v>
      </c>
      <c r="C4079" s="53" t="s">
        <v>357</v>
      </c>
      <c r="D4079" s="53" t="s">
        <v>370</v>
      </c>
      <c r="E4079" s="53" t="s">
        <v>410</v>
      </c>
      <c r="F4079" s="56">
        <v>250879</v>
      </c>
      <c r="G4079" s="53" t="s">
        <v>30</v>
      </c>
      <c r="H4079" s="56">
        <v>1</v>
      </c>
      <c r="I4079" s="70" t="s">
        <v>968</v>
      </c>
      <c r="J4079" s="63">
        <f t="shared" si="15"/>
        <v>44777</v>
      </c>
      <c r="K4079" s="64">
        <f>IF(ISBLANK(J4079),,H4079*INDEX(Inputs!G:G,MATCH(F4079,Inputs!E:E,0)))</f>
        <v>699</v>
      </c>
      <c r="L4079" s="65" t="str">
        <f>IF(ISBLANK(J4079),,INDEX(Inputs!D:D,MATCH(F4079,Inputs!E:E,0)))</f>
        <v>597BK Evo Fox Falcon X85 Extra Large Speed Mouse Pad</v>
      </c>
      <c r="M4079" s="65" t="str">
        <f>IF(ISBLANK(#REF!),,IF(B4079="Online","Online",IF(LEFT(B4079,1)="E","Online","Offline")))</f>
        <v>Offline</v>
      </c>
      <c r="N4079" s="64">
        <f>IF(ISBLANK(M4079),,H4079*INDEX(Inputs!F:F,MATCH(F4079,Inputs!E:E,0)))</f>
        <v>1199</v>
      </c>
      <c r="O4079" s="65"/>
    </row>
    <row r="4080" ht="15.75" customHeight="1" spans="1:15">
      <c r="A4080" s="53" t="s">
        <v>338</v>
      </c>
      <c r="B4080" s="53" t="s">
        <v>47</v>
      </c>
      <c r="C4080" s="53" t="s">
        <v>357</v>
      </c>
      <c r="D4080" s="53" t="s">
        <v>370</v>
      </c>
      <c r="E4080" s="53" t="s">
        <v>880</v>
      </c>
      <c r="F4080" s="56">
        <v>256479</v>
      </c>
      <c r="G4080" s="53" t="s">
        <v>28</v>
      </c>
      <c r="H4080" s="56">
        <v>1</v>
      </c>
      <c r="I4080" s="70" t="s">
        <v>969</v>
      </c>
      <c r="J4080" s="63">
        <f t="shared" si="15"/>
        <v>44774</v>
      </c>
      <c r="K4080" s="64">
        <f>IF(ISBLANK(J4080),,H4080*INDEX(Inputs!G:G,MATCH(F4080,Inputs!E:E,0)))</f>
        <v>2500</v>
      </c>
      <c r="L4080" s="65" t="str">
        <f>IF(ISBLANK(J4080),,INDEX(Inputs!D:D,MATCH(F4080,Inputs!E:E,0)))</f>
        <v>997PP EvoFox Explore Gaming Bundle (422,423,659,595)</v>
      </c>
      <c r="M4080" s="65" t="str">
        <f>IF(ISBLANK(#REF!),,IF(B4080="Online","Online",IF(LEFT(B4080,1)="E","Online","Offline")))</f>
        <v>Offline</v>
      </c>
      <c r="N4080" s="64">
        <f>IF(ISBLANK(M4080),,H4080*INDEX(Inputs!F:F,MATCH(F4080,Inputs!E:E,0)))</f>
        <v>4796</v>
      </c>
      <c r="O4080" s="65"/>
    </row>
    <row r="4081" ht="15.75" customHeight="1" spans="1:15">
      <c r="A4081" s="53" t="s">
        <v>338</v>
      </c>
      <c r="B4081" s="53" t="s">
        <v>51</v>
      </c>
      <c r="C4081" s="53" t="s">
        <v>597</v>
      </c>
      <c r="D4081" s="53" t="s">
        <v>414</v>
      </c>
      <c r="E4081" s="53" t="s">
        <v>415</v>
      </c>
      <c r="F4081" s="56">
        <v>250874</v>
      </c>
      <c r="G4081" s="53" t="s">
        <v>13</v>
      </c>
      <c r="H4081" s="56">
        <v>1</v>
      </c>
      <c r="I4081" s="70" t="s">
        <v>969</v>
      </c>
      <c r="J4081" s="63">
        <f t="shared" ref="J4081:J4335" si="16">IF(ISBLANK(I4081),,DATE(RIGHT(I4081,4),RIGHT(LEFT(I4081,5),2),LEFT(I4081,2)))</f>
        <v>44774</v>
      </c>
      <c r="K4081" s="64">
        <f>IF(ISBLANK(J4081),,H4081*INDEX(Inputs!G:G,MATCH(F4081,Inputs!E:E,0)))</f>
        <v>1349</v>
      </c>
      <c r="L4081" s="65" t="str">
        <f>IF(ISBLANK(J4081),,INDEX(Inputs!D:D,MATCH(F4081,Inputs!E:E,0)))</f>
        <v>432BK EvoFox X-Team Gaming Keyboard &amp; Mouse (USB)</v>
      </c>
      <c r="M4081" s="65" t="str">
        <f>IF(ISBLANK(#REF!),,IF(B4081="Online","Online",IF(LEFT(B4081,1)="E","Online","Offline")))</f>
        <v>Offline</v>
      </c>
      <c r="N4081" s="64">
        <f>IF(ISBLANK(M4081),,H4081*INDEX(Inputs!F:F,MATCH(F4081,Inputs!E:E,0)))</f>
        <v>1899</v>
      </c>
      <c r="O4081" s="65"/>
    </row>
    <row r="4082" ht="15.75" customHeight="1" spans="1:15">
      <c r="A4082" s="53" t="s">
        <v>338</v>
      </c>
      <c r="B4082" s="53" t="s">
        <v>79</v>
      </c>
      <c r="C4082" s="53" t="s">
        <v>964</v>
      </c>
      <c r="D4082" s="53" t="s">
        <v>370</v>
      </c>
      <c r="E4082" s="53" t="s">
        <v>410</v>
      </c>
      <c r="F4082" s="56">
        <v>250877</v>
      </c>
      <c r="G4082" s="53" t="s">
        <v>22</v>
      </c>
      <c r="H4082" s="56">
        <v>1</v>
      </c>
      <c r="I4082" s="70" t="s">
        <v>972</v>
      </c>
      <c r="J4082" s="63">
        <f t="shared" si="16"/>
        <v>44780</v>
      </c>
      <c r="K4082" s="64">
        <f>IF(ISBLANK(J4082),,H4082*INDEX(Inputs!G:G,MATCH(F4082,Inputs!E:E,0)))</f>
        <v>349</v>
      </c>
      <c r="L4082" s="65" t="str">
        <f>IF(ISBLANK(J4082),,INDEX(Inputs!D:D,MATCH(F4082,Inputs!E:E,0)))</f>
        <v>595BK Evo Fox Falcon X35 Medium Speed Mouse Pad</v>
      </c>
      <c r="M4082" s="65" t="str">
        <f>IF(ISBLANK(#REF!),,IF(B4082="Online","Online",IF(LEFT(B4082,1)="E","Online","Offline")))</f>
        <v>Offline</v>
      </c>
      <c r="N4082" s="64">
        <f>IF(ISBLANK(M4082),,H4082*INDEX(Inputs!F:F,MATCH(F4082,Inputs!E:E,0)))</f>
        <v>699</v>
      </c>
      <c r="O4082" s="65"/>
    </row>
    <row r="4083" ht="15.75" customHeight="1" spans="1:15">
      <c r="A4083" s="53" t="s">
        <v>338</v>
      </c>
      <c r="B4083" s="53" t="s">
        <v>79</v>
      </c>
      <c r="C4083" s="53" t="s">
        <v>964</v>
      </c>
      <c r="D4083" s="53" t="s">
        <v>370</v>
      </c>
      <c r="E4083" s="53" t="s">
        <v>410</v>
      </c>
      <c r="F4083" s="56">
        <v>250879</v>
      </c>
      <c r="G4083" s="53" t="s">
        <v>30</v>
      </c>
      <c r="H4083" s="56">
        <v>1</v>
      </c>
      <c r="I4083" s="70" t="s">
        <v>968</v>
      </c>
      <c r="J4083" s="63">
        <f t="shared" si="16"/>
        <v>44777</v>
      </c>
      <c r="K4083" s="64">
        <f>IF(ISBLANK(J4083),,H4083*INDEX(Inputs!G:G,MATCH(F4083,Inputs!E:E,0)))</f>
        <v>699</v>
      </c>
      <c r="L4083" s="65" t="str">
        <f>IF(ISBLANK(J4083),,INDEX(Inputs!D:D,MATCH(F4083,Inputs!E:E,0)))</f>
        <v>597BK Evo Fox Falcon X85 Extra Large Speed Mouse Pad</v>
      </c>
      <c r="M4083" s="65" t="str">
        <f>IF(ISBLANK(#REF!),,IF(B4083="Online","Online",IF(LEFT(B4083,1)="E","Online","Offline")))</f>
        <v>Offline</v>
      </c>
      <c r="N4083" s="64">
        <f>IF(ISBLANK(M4083),,H4083*INDEX(Inputs!F:F,MATCH(F4083,Inputs!E:E,0)))</f>
        <v>1199</v>
      </c>
      <c r="O4083" s="65"/>
    </row>
    <row r="4084" ht="15.75" customHeight="1" spans="1:15">
      <c r="A4084" s="53" t="s">
        <v>338</v>
      </c>
      <c r="B4084" s="53" t="s">
        <v>384</v>
      </c>
      <c r="C4084" s="53" t="s">
        <v>385</v>
      </c>
      <c r="D4084" s="53" t="s">
        <v>414</v>
      </c>
      <c r="E4084" s="53" t="s">
        <v>415</v>
      </c>
      <c r="F4084" s="56">
        <v>250874</v>
      </c>
      <c r="G4084" s="53" t="s">
        <v>13</v>
      </c>
      <c r="H4084" s="56">
        <v>-1</v>
      </c>
      <c r="I4084" s="70" t="s">
        <v>974</v>
      </c>
      <c r="J4084" s="63">
        <f t="shared" si="16"/>
        <v>44778</v>
      </c>
      <c r="K4084" s="64">
        <f>IF(ISBLANK(J4084),,H4084*INDEX(Inputs!G:G,MATCH(F4084,Inputs!E:E,0)))</f>
        <v>-1349</v>
      </c>
      <c r="L4084" s="65" t="str">
        <f>IF(ISBLANK(J4084),,INDEX(Inputs!D:D,MATCH(F4084,Inputs!E:E,0)))</f>
        <v>432BK EvoFox X-Team Gaming Keyboard &amp; Mouse (USB)</v>
      </c>
      <c r="M4084" s="65" t="str">
        <f>IF(ISBLANK(#REF!),,IF(B4084="Online","Online",IF(LEFT(B4084,1)="E","Online","Offline")))</f>
        <v>Offline</v>
      </c>
      <c r="N4084" s="64">
        <f>IF(ISBLANK(M4084),,H4084*INDEX(Inputs!F:F,MATCH(F4084,Inputs!E:E,0)))</f>
        <v>-1899</v>
      </c>
      <c r="O4084" s="65"/>
    </row>
    <row r="4085" ht="15.75" customHeight="1" spans="1:15">
      <c r="A4085" s="53" t="s">
        <v>338</v>
      </c>
      <c r="B4085" s="53" t="s">
        <v>101</v>
      </c>
      <c r="C4085" s="53" t="s">
        <v>716</v>
      </c>
      <c r="D4085" s="53" t="s">
        <v>414</v>
      </c>
      <c r="E4085" s="53" t="s">
        <v>415</v>
      </c>
      <c r="F4085" s="56">
        <v>250874</v>
      </c>
      <c r="G4085" s="53" t="s">
        <v>13</v>
      </c>
      <c r="H4085" s="56">
        <v>0</v>
      </c>
      <c r="I4085" s="70" t="s">
        <v>972</v>
      </c>
      <c r="J4085" s="63">
        <f t="shared" si="16"/>
        <v>44780</v>
      </c>
      <c r="K4085" s="64">
        <f>IF(ISBLANK(J4085),,H4085*INDEX(Inputs!G:G,MATCH(F4085,Inputs!E:E,0)))</f>
        <v>0</v>
      </c>
      <c r="L4085" s="65" t="str">
        <f>IF(ISBLANK(J4085),,INDEX(Inputs!D:D,MATCH(F4085,Inputs!E:E,0)))</f>
        <v>432BK EvoFox X-Team Gaming Keyboard &amp; Mouse (USB)</v>
      </c>
      <c r="M4085" s="65" t="str">
        <f>IF(ISBLANK(#REF!),,IF(B4085="Online","Online",IF(LEFT(B4085,1)="E","Online","Offline")))</f>
        <v>Offline</v>
      </c>
      <c r="N4085" s="64">
        <f>IF(ISBLANK(M4085),,H4085*INDEX(Inputs!F:F,MATCH(F4085,Inputs!E:E,0)))</f>
        <v>0</v>
      </c>
      <c r="O4085" s="65"/>
    </row>
    <row r="4086" ht="15.75" customHeight="1" spans="1:15">
      <c r="A4086" s="53" t="s">
        <v>338</v>
      </c>
      <c r="B4086" s="53" t="s">
        <v>101</v>
      </c>
      <c r="C4086" s="53" t="s">
        <v>716</v>
      </c>
      <c r="D4086" s="53" t="s">
        <v>414</v>
      </c>
      <c r="E4086" s="53" t="s">
        <v>415</v>
      </c>
      <c r="F4086" s="56">
        <v>250874</v>
      </c>
      <c r="G4086" s="53" t="s">
        <v>13</v>
      </c>
      <c r="H4086" s="56">
        <v>1</v>
      </c>
      <c r="I4086" s="70" t="s">
        <v>971</v>
      </c>
      <c r="J4086" s="63">
        <f t="shared" si="16"/>
        <v>44776</v>
      </c>
      <c r="K4086" s="64">
        <f>IF(ISBLANK(J4086),,H4086*INDEX(Inputs!G:G,MATCH(F4086,Inputs!E:E,0)))</f>
        <v>1349</v>
      </c>
      <c r="L4086" s="65" t="str">
        <f>IF(ISBLANK(J4086),,INDEX(Inputs!D:D,MATCH(F4086,Inputs!E:E,0)))</f>
        <v>432BK EvoFox X-Team Gaming Keyboard &amp; Mouse (USB)</v>
      </c>
      <c r="M4086" s="65" t="str">
        <f>IF(ISBLANK(#REF!),,IF(B4086="Online","Online",IF(LEFT(B4086,1)="E","Online","Offline")))</f>
        <v>Offline</v>
      </c>
      <c r="N4086" s="64">
        <f>IF(ISBLANK(M4086),,H4086*INDEX(Inputs!F:F,MATCH(F4086,Inputs!E:E,0)))</f>
        <v>1899</v>
      </c>
      <c r="O4086" s="65"/>
    </row>
    <row r="4087" ht="15.75" customHeight="1" spans="1:15">
      <c r="A4087" s="53" t="s">
        <v>338</v>
      </c>
      <c r="B4087" s="53" t="s">
        <v>109</v>
      </c>
      <c r="C4087" s="53" t="s">
        <v>382</v>
      </c>
      <c r="D4087" s="53" t="s">
        <v>414</v>
      </c>
      <c r="E4087" s="53" t="s">
        <v>415</v>
      </c>
      <c r="F4087" s="56">
        <v>250874</v>
      </c>
      <c r="G4087" s="53" t="s">
        <v>13</v>
      </c>
      <c r="H4087" s="56">
        <v>1</v>
      </c>
      <c r="I4087" s="70" t="s">
        <v>971</v>
      </c>
      <c r="J4087" s="63">
        <f t="shared" si="16"/>
        <v>44776</v>
      </c>
      <c r="K4087" s="64">
        <f>IF(ISBLANK(J4087),,H4087*INDEX(Inputs!G:G,MATCH(F4087,Inputs!E:E,0)))</f>
        <v>1349</v>
      </c>
      <c r="L4087" s="65" t="str">
        <f>IF(ISBLANK(J4087),,INDEX(Inputs!D:D,MATCH(F4087,Inputs!E:E,0)))</f>
        <v>432BK EvoFox X-Team Gaming Keyboard &amp; Mouse (USB)</v>
      </c>
      <c r="M4087" s="65" t="str">
        <f>IF(ISBLANK(#REF!),,IF(B4087="Online","Online",IF(LEFT(B4087,1)="E","Online","Offline")))</f>
        <v>Offline</v>
      </c>
      <c r="N4087" s="64">
        <f>IF(ISBLANK(M4087),,H4087*INDEX(Inputs!F:F,MATCH(F4087,Inputs!E:E,0)))</f>
        <v>1899</v>
      </c>
      <c r="O4087" s="65"/>
    </row>
    <row r="4088" ht="15.75" customHeight="1" spans="1:15">
      <c r="A4088" s="53" t="s">
        <v>338</v>
      </c>
      <c r="B4088" s="53" t="s">
        <v>666</v>
      </c>
      <c r="C4088" s="53" t="s">
        <v>667</v>
      </c>
      <c r="D4088" s="53" t="s">
        <v>370</v>
      </c>
      <c r="E4088" s="53" t="s">
        <v>410</v>
      </c>
      <c r="F4088" s="56">
        <v>250877</v>
      </c>
      <c r="G4088" s="53" t="s">
        <v>22</v>
      </c>
      <c r="H4088" s="56">
        <v>1</v>
      </c>
      <c r="I4088" s="70" t="s">
        <v>969</v>
      </c>
      <c r="J4088" s="63">
        <f t="shared" si="16"/>
        <v>44774</v>
      </c>
      <c r="K4088" s="64">
        <f>IF(ISBLANK(J4088),,H4088*INDEX(Inputs!G:G,MATCH(F4088,Inputs!E:E,0)))</f>
        <v>349</v>
      </c>
      <c r="L4088" s="65" t="str">
        <f>IF(ISBLANK(J4088),,INDEX(Inputs!D:D,MATCH(F4088,Inputs!E:E,0)))</f>
        <v>595BK Evo Fox Falcon X35 Medium Speed Mouse Pad</v>
      </c>
      <c r="M4088" s="65" t="str">
        <f>IF(ISBLANK(#REF!),,IF(B4088="Online","Online",IF(LEFT(B4088,1)="E","Online","Offline")))</f>
        <v>Offline</v>
      </c>
      <c r="N4088" s="64">
        <f>IF(ISBLANK(M4088),,H4088*INDEX(Inputs!F:F,MATCH(F4088,Inputs!E:E,0)))</f>
        <v>699</v>
      </c>
      <c r="O4088" s="65"/>
    </row>
    <row r="4089" ht="15.75" customHeight="1" spans="1:15">
      <c r="A4089" s="53" t="s">
        <v>338</v>
      </c>
      <c r="B4089" s="53" t="s">
        <v>133</v>
      </c>
      <c r="C4089" s="53" t="s">
        <v>573</v>
      </c>
      <c r="D4089" s="53" t="s">
        <v>414</v>
      </c>
      <c r="E4089" s="53" t="s">
        <v>415</v>
      </c>
      <c r="F4089" s="56">
        <v>250874</v>
      </c>
      <c r="G4089" s="53" t="s">
        <v>13</v>
      </c>
      <c r="H4089" s="56">
        <v>1</v>
      </c>
      <c r="I4089" s="70" t="s">
        <v>968</v>
      </c>
      <c r="J4089" s="63">
        <f t="shared" si="16"/>
        <v>44777</v>
      </c>
      <c r="K4089" s="64">
        <f>IF(ISBLANK(J4089),,H4089*INDEX(Inputs!G:G,MATCH(F4089,Inputs!E:E,0)))</f>
        <v>1349</v>
      </c>
      <c r="L4089" s="65" t="str">
        <f>IF(ISBLANK(J4089),,INDEX(Inputs!D:D,MATCH(F4089,Inputs!E:E,0)))</f>
        <v>432BK EvoFox X-Team Gaming Keyboard &amp; Mouse (USB)</v>
      </c>
      <c r="M4089" s="65" t="str">
        <f>IF(ISBLANK(#REF!),,IF(B4089="Online","Online",IF(LEFT(B4089,1)="E","Online","Offline")))</f>
        <v>Offline</v>
      </c>
      <c r="N4089" s="64">
        <f>IF(ISBLANK(M4089),,H4089*INDEX(Inputs!F:F,MATCH(F4089,Inputs!E:E,0)))</f>
        <v>1899</v>
      </c>
      <c r="O4089" s="65"/>
    </row>
    <row r="4090" ht="15.75" customHeight="1" spans="1:15">
      <c r="A4090" s="53" t="s">
        <v>480</v>
      </c>
      <c r="B4090" s="53" t="s">
        <v>142</v>
      </c>
      <c r="C4090" s="53" t="s">
        <v>548</v>
      </c>
      <c r="D4090" s="53" t="s">
        <v>370</v>
      </c>
      <c r="E4090" s="53" t="s">
        <v>410</v>
      </c>
      <c r="F4090" s="56">
        <v>250879</v>
      </c>
      <c r="G4090" s="53" t="s">
        <v>30</v>
      </c>
      <c r="H4090" s="56">
        <v>1</v>
      </c>
      <c r="I4090" s="70" t="s">
        <v>972</v>
      </c>
      <c r="J4090" s="63">
        <f t="shared" si="16"/>
        <v>44780</v>
      </c>
      <c r="K4090" s="64">
        <f>IF(ISBLANK(J4090),,H4090*INDEX(Inputs!G:G,MATCH(F4090,Inputs!E:E,0)))</f>
        <v>699</v>
      </c>
      <c r="L4090" s="65" t="str">
        <f>IF(ISBLANK(J4090),,INDEX(Inputs!D:D,MATCH(F4090,Inputs!E:E,0)))</f>
        <v>597BK Evo Fox Falcon X85 Extra Large Speed Mouse Pad</v>
      </c>
      <c r="M4090" s="65" t="str">
        <f>IF(ISBLANK(#REF!),,IF(B4090="Online","Online",IF(LEFT(B4090,1)="E","Online","Offline")))</f>
        <v>Offline</v>
      </c>
      <c r="N4090" s="64">
        <f>IF(ISBLANK(M4090),,H4090*INDEX(Inputs!F:F,MATCH(F4090,Inputs!E:E,0)))</f>
        <v>1199</v>
      </c>
      <c r="O4090" s="65"/>
    </row>
    <row r="4091" ht="15.75" customHeight="1" spans="1:15">
      <c r="A4091" s="53" t="s">
        <v>480</v>
      </c>
      <c r="B4091" s="53" t="s">
        <v>145</v>
      </c>
      <c r="C4091" s="53" t="s">
        <v>481</v>
      </c>
      <c r="D4091" s="53" t="s">
        <v>414</v>
      </c>
      <c r="E4091" s="53" t="s">
        <v>415</v>
      </c>
      <c r="F4091" s="56">
        <v>204737</v>
      </c>
      <c r="G4091" s="53" t="s">
        <v>20</v>
      </c>
      <c r="H4091" s="56">
        <v>1</v>
      </c>
      <c r="I4091" s="70" t="s">
        <v>969</v>
      </c>
      <c r="J4091" s="63">
        <f t="shared" si="16"/>
        <v>44774</v>
      </c>
      <c r="K4091" s="64">
        <f>IF(ISBLANK(J4091),,H4091*INDEX(Inputs!G:G,MATCH(F4091,Inputs!E:E,0)))</f>
        <v>729</v>
      </c>
      <c r="L4091" s="65" t="str">
        <f>IF(ISBLANK(J4091),,INDEX(Inputs!D:D,MATCH(F4091,Inputs!E:E,0)))</f>
        <v>850PP Xcite Pro Keyboard &amp; Mouse USB</v>
      </c>
      <c r="M4091" s="65" t="str">
        <f>IF(ISBLANK(#REF!),,IF(B4091="Online","Online",IF(LEFT(B4091,1)="E","Online","Offline")))</f>
        <v>Offline</v>
      </c>
      <c r="N4091" s="64">
        <f>IF(ISBLANK(M4091),,H4091*INDEX(Inputs!F:F,MATCH(F4091,Inputs!E:E,0)))</f>
        <v>799</v>
      </c>
      <c r="O4091" s="65"/>
    </row>
    <row r="4092" ht="15.75" customHeight="1" spans="1:15">
      <c r="A4092" s="53" t="s">
        <v>480</v>
      </c>
      <c r="B4092" s="53" t="s">
        <v>145</v>
      </c>
      <c r="C4092" s="53" t="s">
        <v>481</v>
      </c>
      <c r="D4092" s="53" t="s">
        <v>414</v>
      </c>
      <c r="E4092" s="53" t="s">
        <v>415</v>
      </c>
      <c r="F4092" s="56">
        <v>250874</v>
      </c>
      <c r="G4092" s="53" t="s">
        <v>13</v>
      </c>
      <c r="H4092" s="56">
        <v>1</v>
      </c>
      <c r="I4092" s="70" t="s">
        <v>972</v>
      </c>
      <c r="J4092" s="63">
        <f t="shared" si="16"/>
        <v>44780</v>
      </c>
      <c r="K4092" s="64">
        <f>IF(ISBLANK(J4092),,H4092*INDEX(Inputs!G:G,MATCH(F4092,Inputs!E:E,0)))</f>
        <v>1349</v>
      </c>
      <c r="L4092" s="65" t="str">
        <f>IF(ISBLANK(J4092),,INDEX(Inputs!D:D,MATCH(F4092,Inputs!E:E,0)))</f>
        <v>432BK EvoFox X-Team Gaming Keyboard &amp; Mouse (USB)</v>
      </c>
      <c r="M4092" s="65" t="str">
        <f>IF(ISBLANK(#REF!),,IF(B4092="Online","Online",IF(LEFT(B4092,1)="E","Online","Offline")))</f>
        <v>Offline</v>
      </c>
      <c r="N4092" s="64">
        <f>IF(ISBLANK(M4092),,H4092*INDEX(Inputs!F:F,MATCH(F4092,Inputs!E:E,0)))</f>
        <v>1899</v>
      </c>
      <c r="O4092" s="65"/>
    </row>
    <row r="4093" ht="15.75" customHeight="1" spans="1:15">
      <c r="A4093" s="53" t="s">
        <v>480</v>
      </c>
      <c r="B4093" s="53" t="s">
        <v>145</v>
      </c>
      <c r="C4093" s="53" t="s">
        <v>481</v>
      </c>
      <c r="D4093" s="53" t="s">
        <v>414</v>
      </c>
      <c r="E4093" s="53" t="s">
        <v>428</v>
      </c>
      <c r="F4093" s="56">
        <v>250881</v>
      </c>
      <c r="G4093" s="53" t="s">
        <v>98</v>
      </c>
      <c r="H4093" s="56">
        <v>1</v>
      </c>
      <c r="I4093" s="70" t="s">
        <v>969</v>
      </c>
      <c r="J4093" s="63">
        <f t="shared" si="16"/>
        <v>44774</v>
      </c>
      <c r="K4093" s="64">
        <f>IF(ISBLANK(J4093),,H4093*INDEX(Inputs!G:G,MATCH(F4093,Inputs!E:E,0)))</f>
        <v>799</v>
      </c>
      <c r="L4093" s="65" t="str">
        <f>IF(ISBLANK(J4093),,INDEX(Inputs!D:D,MATCH(F4093,Inputs!E:E,0)))</f>
        <v>795BK EvoFox Phantom Pro RGB Gaming Mouse USB</v>
      </c>
      <c r="M4093" s="65" t="str">
        <f>IF(ISBLANK(#REF!),,IF(B4093="Online","Online",IF(LEFT(B4093,1)="E","Online","Offline")))</f>
        <v>Offline</v>
      </c>
      <c r="N4093" s="64">
        <f>IF(ISBLANK(M4093),,H4093*INDEX(Inputs!F:F,MATCH(F4093,Inputs!E:E,0)))</f>
        <v>1099</v>
      </c>
      <c r="O4093" s="65"/>
    </row>
    <row r="4094" ht="15.75" customHeight="1" spans="1:15">
      <c r="A4094" s="53" t="s">
        <v>739</v>
      </c>
      <c r="B4094" s="53" t="s">
        <v>740</v>
      </c>
      <c r="C4094" s="53" t="s">
        <v>741</v>
      </c>
      <c r="D4094" s="53" t="s">
        <v>370</v>
      </c>
      <c r="E4094" s="53" t="s">
        <v>410</v>
      </c>
      <c r="F4094" s="56">
        <v>250879</v>
      </c>
      <c r="G4094" s="53" t="s">
        <v>30</v>
      </c>
      <c r="H4094" s="56">
        <v>1</v>
      </c>
      <c r="I4094" s="70" t="s">
        <v>968</v>
      </c>
      <c r="J4094" s="63">
        <f t="shared" si="16"/>
        <v>44777</v>
      </c>
      <c r="K4094" s="64">
        <f>IF(ISBLANK(J4094),,H4094*INDEX(Inputs!G:G,MATCH(F4094,Inputs!E:E,0)))</f>
        <v>699</v>
      </c>
      <c r="L4094" s="65" t="str">
        <f>IF(ISBLANK(J4094),,INDEX(Inputs!D:D,MATCH(F4094,Inputs!E:E,0)))</f>
        <v>597BK Evo Fox Falcon X85 Extra Large Speed Mouse Pad</v>
      </c>
      <c r="M4094" s="65" t="str">
        <f>IF(ISBLANK(#REF!),,IF(B4094="Online","Online",IF(LEFT(B4094,1)="E","Online","Offline")))</f>
        <v>Offline</v>
      </c>
      <c r="N4094" s="64">
        <f>IF(ISBLANK(M4094),,H4094*INDEX(Inputs!F:F,MATCH(F4094,Inputs!E:E,0)))</f>
        <v>1199</v>
      </c>
      <c r="O4094" s="65"/>
    </row>
    <row r="4095" ht="15.75" customHeight="1" spans="1:15">
      <c r="A4095" s="53" t="s">
        <v>338</v>
      </c>
      <c r="B4095" s="53" t="s">
        <v>237</v>
      </c>
      <c r="C4095" s="53" t="s">
        <v>891</v>
      </c>
      <c r="D4095" s="53" t="s">
        <v>370</v>
      </c>
      <c r="E4095" s="53" t="s">
        <v>410</v>
      </c>
      <c r="F4095" s="56">
        <v>250879</v>
      </c>
      <c r="G4095" s="53" t="s">
        <v>30</v>
      </c>
      <c r="H4095" s="56">
        <v>1</v>
      </c>
      <c r="I4095" s="70" t="s">
        <v>974</v>
      </c>
      <c r="J4095" s="63">
        <f t="shared" si="16"/>
        <v>44778</v>
      </c>
      <c r="K4095" s="64">
        <f>IF(ISBLANK(J4095),,H4095*INDEX(Inputs!G:G,MATCH(F4095,Inputs!E:E,0)))</f>
        <v>699</v>
      </c>
      <c r="L4095" s="65" t="str">
        <f>IF(ISBLANK(J4095),,INDEX(Inputs!D:D,MATCH(F4095,Inputs!E:E,0)))</f>
        <v>597BK Evo Fox Falcon X85 Extra Large Speed Mouse Pad</v>
      </c>
      <c r="M4095" s="65" t="str">
        <f>IF(ISBLANK(#REF!),,IF(B4095="Online","Online",IF(LEFT(B4095,1)="E","Online","Offline")))</f>
        <v>Offline</v>
      </c>
      <c r="N4095" s="64">
        <f>IF(ISBLANK(M4095),,H4095*INDEX(Inputs!F:F,MATCH(F4095,Inputs!E:E,0)))</f>
        <v>1199</v>
      </c>
      <c r="O4095" s="65"/>
    </row>
    <row r="4096" ht="15.75" customHeight="1" spans="1:15">
      <c r="A4096" s="53" t="s">
        <v>338</v>
      </c>
      <c r="B4096" s="53" t="s">
        <v>254</v>
      </c>
      <c r="C4096" s="53" t="s">
        <v>910</v>
      </c>
      <c r="D4096" s="53" t="s">
        <v>370</v>
      </c>
      <c r="E4096" s="53" t="s">
        <v>410</v>
      </c>
      <c r="F4096" s="56">
        <v>250877</v>
      </c>
      <c r="G4096" s="53" t="s">
        <v>22</v>
      </c>
      <c r="H4096" s="56">
        <v>1</v>
      </c>
      <c r="I4096" s="70" t="s">
        <v>972</v>
      </c>
      <c r="J4096" s="63">
        <f t="shared" si="16"/>
        <v>44780</v>
      </c>
      <c r="K4096" s="64">
        <f>IF(ISBLANK(J4096),,H4096*INDEX(Inputs!G:G,MATCH(F4096,Inputs!E:E,0)))</f>
        <v>349</v>
      </c>
      <c r="L4096" s="65" t="str">
        <f>IF(ISBLANK(J4096),,INDEX(Inputs!D:D,MATCH(F4096,Inputs!E:E,0)))</f>
        <v>595BK Evo Fox Falcon X35 Medium Speed Mouse Pad</v>
      </c>
      <c r="M4096" s="65" t="str">
        <f>IF(ISBLANK(#REF!),,IF(B4096="Online","Online",IF(LEFT(B4096,1)="E","Online","Offline")))</f>
        <v>Offline</v>
      </c>
      <c r="N4096" s="64">
        <f>IF(ISBLANK(M4096),,H4096*INDEX(Inputs!F:F,MATCH(F4096,Inputs!E:E,0)))</f>
        <v>699</v>
      </c>
      <c r="O4096" s="65"/>
    </row>
    <row r="4097" ht="15.75" customHeight="1" spans="1:15">
      <c r="A4097" s="53" t="s">
        <v>338</v>
      </c>
      <c r="B4097" s="53" t="s">
        <v>254</v>
      </c>
      <c r="C4097" s="53" t="s">
        <v>910</v>
      </c>
      <c r="D4097" s="53" t="s">
        <v>370</v>
      </c>
      <c r="E4097" s="53" t="s">
        <v>410</v>
      </c>
      <c r="F4097" s="56">
        <v>250879</v>
      </c>
      <c r="G4097" s="53" t="s">
        <v>30</v>
      </c>
      <c r="H4097" s="56">
        <v>1</v>
      </c>
      <c r="I4097" s="70" t="s">
        <v>970</v>
      </c>
      <c r="J4097" s="63">
        <f t="shared" si="16"/>
        <v>44779</v>
      </c>
      <c r="K4097" s="64">
        <f>IF(ISBLANK(J4097),,H4097*INDEX(Inputs!G:G,MATCH(F4097,Inputs!E:E,0)))</f>
        <v>699</v>
      </c>
      <c r="L4097" s="65" t="str">
        <f>IF(ISBLANK(J4097),,INDEX(Inputs!D:D,MATCH(F4097,Inputs!E:E,0)))</f>
        <v>597BK Evo Fox Falcon X85 Extra Large Speed Mouse Pad</v>
      </c>
      <c r="M4097" s="65" t="str">
        <f>IF(ISBLANK(#REF!),,IF(B4097="Online","Online",IF(LEFT(B4097,1)="E","Online","Offline")))</f>
        <v>Offline</v>
      </c>
      <c r="N4097" s="64">
        <f>IF(ISBLANK(M4097),,H4097*INDEX(Inputs!F:F,MATCH(F4097,Inputs!E:E,0)))</f>
        <v>1199</v>
      </c>
      <c r="O4097" s="65"/>
    </row>
    <row r="4098" ht="15.75" customHeight="1" spans="1:15">
      <c r="A4098" s="53" t="s">
        <v>338</v>
      </c>
      <c r="B4098" s="53" t="s">
        <v>254</v>
      </c>
      <c r="C4098" s="53" t="s">
        <v>910</v>
      </c>
      <c r="D4098" s="53" t="s">
        <v>370</v>
      </c>
      <c r="E4098" s="53" t="s">
        <v>410</v>
      </c>
      <c r="F4098" s="56">
        <v>250879</v>
      </c>
      <c r="G4098" s="53" t="s">
        <v>30</v>
      </c>
      <c r="H4098" s="56">
        <v>1</v>
      </c>
      <c r="I4098" s="70" t="s">
        <v>973</v>
      </c>
      <c r="J4098" s="63">
        <f t="shared" si="16"/>
        <v>44775</v>
      </c>
      <c r="K4098" s="64">
        <f>IF(ISBLANK(J4098),,H4098*INDEX(Inputs!G:G,MATCH(F4098,Inputs!E:E,0)))</f>
        <v>699</v>
      </c>
      <c r="L4098" s="65" t="str">
        <f>IF(ISBLANK(J4098),,INDEX(Inputs!D:D,MATCH(F4098,Inputs!E:E,0)))</f>
        <v>597BK Evo Fox Falcon X85 Extra Large Speed Mouse Pad</v>
      </c>
      <c r="M4098" s="65" t="str">
        <f>IF(ISBLANK(#REF!),,IF(B4098="Online","Online",IF(LEFT(B4098,1)="E","Online","Offline")))</f>
        <v>Offline</v>
      </c>
      <c r="N4098" s="64">
        <f>IF(ISBLANK(M4098),,H4098*INDEX(Inputs!F:F,MATCH(F4098,Inputs!E:E,0)))</f>
        <v>1199</v>
      </c>
      <c r="O4098" s="65"/>
    </row>
    <row r="4099" ht="15.75" customHeight="1" spans="1:15">
      <c r="A4099" s="53" t="s">
        <v>353</v>
      </c>
      <c r="B4099" s="53" t="s">
        <v>76</v>
      </c>
      <c r="C4099" s="53" t="s">
        <v>379</v>
      </c>
      <c r="D4099" s="53" t="s">
        <v>414</v>
      </c>
      <c r="E4099" s="53" t="s">
        <v>415</v>
      </c>
      <c r="F4099" s="56">
        <v>250874</v>
      </c>
      <c r="G4099" s="53" t="s">
        <v>13</v>
      </c>
      <c r="H4099" s="56">
        <v>1</v>
      </c>
      <c r="I4099" s="70" t="s">
        <v>974</v>
      </c>
      <c r="J4099" s="63">
        <f t="shared" si="16"/>
        <v>44778</v>
      </c>
      <c r="K4099" s="64">
        <f>IF(ISBLANK(J4099),,H4099*INDEX(Inputs!G:G,MATCH(F4099,Inputs!E:E,0)))</f>
        <v>1349</v>
      </c>
      <c r="L4099" s="65" t="str">
        <f>IF(ISBLANK(J4099),,INDEX(Inputs!D:D,MATCH(F4099,Inputs!E:E,0)))</f>
        <v>432BK EvoFox X-Team Gaming Keyboard &amp; Mouse (USB)</v>
      </c>
      <c r="M4099" s="65" t="str">
        <f>IF(ISBLANK(#REF!),,IF(B4099="Online","Online",IF(LEFT(B4099,1)="E","Online","Offline")))</f>
        <v>Offline</v>
      </c>
      <c r="N4099" s="64">
        <f>IF(ISBLANK(M4099),,H4099*INDEX(Inputs!F:F,MATCH(F4099,Inputs!E:E,0)))</f>
        <v>1899</v>
      </c>
      <c r="O4099" s="65"/>
    </row>
    <row r="4100" ht="15.75" customHeight="1" spans="1:15">
      <c r="A4100" s="53" t="s">
        <v>353</v>
      </c>
      <c r="B4100" s="53" t="s">
        <v>507</v>
      </c>
      <c r="C4100" s="53" t="s">
        <v>508</v>
      </c>
      <c r="D4100" s="53" t="s">
        <v>370</v>
      </c>
      <c r="E4100" s="53" t="s">
        <v>410</v>
      </c>
      <c r="F4100" s="56">
        <v>250877</v>
      </c>
      <c r="G4100" s="53" t="s">
        <v>22</v>
      </c>
      <c r="H4100" s="56">
        <v>1</v>
      </c>
      <c r="I4100" s="70" t="s">
        <v>971</v>
      </c>
      <c r="J4100" s="63">
        <f t="shared" si="16"/>
        <v>44776</v>
      </c>
      <c r="K4100" s="64">
        <f>IF(ISBLANK(J4100),,H4100*INDEX(Inputs!G:G,MATCH(F4100,Inputs!E:E,0)))</f>
        <v>349</v>
      </c>
      <c r="L4100" s="65" t="str">
        <f>IF(ISBLANK(J4100),,INDEX(Inputs!D:D,MATCH(F4100,Inputs!E:E,0)))</f>
        <v>595BK Evo Fox Falcon X35 Medium Speed Mouse Pad</v>
      </c>
      <c r="M4100" s="65" t="str">
        <f>IF(ISBLANK(#REF!),,IF(B4100="Online","Online",IF(LEFT(B4100,1)="E","Online","Offline")))</f>
        <v>Offline</v>
      </c>
      <c r="N4100" s="64">
        <f>IF(ISBLANK(M4100),,H4100*INDEX(Inputs!F:F,MATCH(F4100,Inputs!E:E,0)))</f>
        <v>699</v>
      </c>
      <c r="O4100" s="65"/>
    </row>
    <row r="4101" ht="15.75" customHeight="1" spans="1:15">
      <c r="A4101" s="53" t="s">
        <v>353</v>
      </c>
      <c r="B4101" s="53" t="s">
        <v>99</v>
      </c>
      <c r="C4101" s="53" t="s">
        <v>381</v>
      </c>
      <c r="D4101" s="53" t="s">
        <v>370</v>
      </c>
      <c r="E4101" s="53" t="s">
        <v>410</v>
      </c>
      <c r="F4101" s="56">
        <v>250877</v>
      </c>
      <c r="G4101" s="53" t="s">
        <v>22</v>
      </c>
      <c r="H4101" s="56">
        <v>1</v>
      </c>
      <c r="I4101" s="70" t="s">
        <v>969</v>
      </c>
      <c r="J4101" s="63">
        <f t="shared" si="16"/>
        <v>44774</v>
      </c>
      <c r="K4101" s="64">
        <f>IF(ISBLANK(J4101),,H4101*INDEX(Inputs!G:G,MATCH(F4101,Inputs!E:E,0)))</f>
        <v>349</v>
      </c>
      <c r="L4101" s="65" t="str">
        <f>IF(ISBLANK(J4101),,INDEX(Inputs!D:D,MATCH(F4101,Inputs!E:E,0)))</f>
        <v>595BK Evo Fox Falcon X35 Medium Speed Mouse Pad</v>
      </c>
      <c r="M4101" s="65" t="str">
        <f>IF(ISBLANK(#REF!),,IF(B4101="Online","Online",IF(LEFT(B4101,1)="E","Online","Offline")))</f>
        <v>Offline</v>
      </c>
      <c r="N4101" s="64">
        <f>IF(ISBLANK(M4101),,H4101*INDEX(Inputs!F:F,MATCH(F4101,Inputs!E:E,0)))</f>
        <v>699</v>
      </c>
      <c r="O4101" s="65"/>
    </row>
    <row r="4102" ht="15.75" customHeight="1" spans="1:15">
      <c r="A4102" s="53" t="s">
        <v>353</v>
      </c>
      <c r="B4102" s="53" t="s">
        <v>99</v>
      </c>
      <c r="C4102" s="53" t="s">
        <v>381</v>
      </c>
      <c r="D4102" s="53" t="s">
        <v>370</v>
      </c>
      <c r="E4102" s="53" t="s">
        <v>410</v>
      </c>
      <c r="F4102" s="56">
        <v>250879</v>
      </c>
      <c r="G4102" s="53" t="s">
        <v>30</v>
      </c>
      <c r="H4102" s="56">
        <v>1</v>
      </c>
      <c r="I4102" s="70" t="s">
        <v>970</v>
      </c>
      <c r="J4102" s="63">
        <f t="shared" si="16"/>
        <v>44779</v>
      </c>
      <c r="K4102" s="64">
        <f>IF(ISBLANK(J4102),,H4102*INDEX(Inputs!G:G,MATCH(F4102,Inputs!E:E,0)))</f>
        <v>699</v>
      </c>
      <c r="L4102" s="65" t="str">
        <f>IF(ISBLANK(J4102),,INDEX(Inputs!D:D,MATCH(F4102,Inputs!E:E,0)))</f>
        <v>597BK Evo Fox Falcon X85 Extra Large Speed Mouse Pad</v>
      </c>
      <c r="M4102" s="65" t="str">
        <f>IF(ISBLANK(#REF!),,IF(B4102="Online","Online",IF(LEFT(B4102,1)="E","Online","Offline")))</f>
        <v>Offline</v>
      </c>
      <c r="N4102" s="64">
        <f>IF(ISBLANK(M4102),,H4102*INDEX(Inputs!F:F,MATCH(F4102,Inputs!E:E,0)))</f>
        <v>1199</v>
      </c>
      <c r="O4102" s="65"/>
    </row>
    <row r="4103" ht="15.75" customHeight="1" spans="1:15">
      <c r="A4103" s="53" t="s">
        <v>353</v>
      </c>
      <c r="B4103" s="53" t="s">
        <v>99</v>
      </c>
      <c r="C4103" s="53" t="s">
        <v>381</v>
      </c>
      <c r="D4103" s="53" t="s">
        <v>370</v>
      </c>
      <c r="E4103" s="53" t="s">
        <v>410</v>
      </c>
      <c r="F4103" s="56">
        <v>250879</v>
      </c>
      <c r="G4103" s="53" t="s">
        <v>30</v>
      </c>
      <c r="H4103" s="56">
        <v>1</v>
      </c>
      <c r="I4103" s="70" t="s">
        <v>972</v>
      </c>
      <c r="J4103" s="63">
        <f t="shared" si="16"/>
        <v>44780</v>
      </c>
      <c r="K4103" s="64">
        <f>IF(ISBLANK(J4103),,H4103*INDEX(Inputs!G:G,MATCH(F4103,Inputs!E:E,0)))</f>
        <v>699</v>
      </c>
      <c r="L4103" s="65" t="str">
        <f>IF(ISBLANK(J4103),,INDEX(Inputs!D:D,MATCH(F4103,Inputs!E:E,0)))</f>
        <v>597BK Evo Fox Falcon X85 Extra Large Speed Mouse Pad</v>
      </c>
      <c r="M4103" s="65" t="str">
        <f>IF(ISBLANK(#REF!),,IF(B4103="Online","Online",IF(LEFT(B4103,1)="E","Online","Offline")))</f>
        <v>Offline</v>
      </c>
      <c r="N4103" s="64">
        <f>IF(ISBLANK(M4103),,H4103*INDEX(Inputs!F:F,MATCH(F4103,Inputs!E:E,0)))</f>
        <v>1199</v>
      </c>
      <c r="O4103" s="65"/>
    </row>
    <row r="4104" ht="15.75" customHeight="1" spans="1:15">
      <c r="A4104" s="53" t="s">
        <v>353</v>
      </c>
      <c r="B4104" s="53" t="s">
        <v>126</v>
      </c>
      <c r="C4104" s="53" t="s">
        <v>388</v>
      </c>
      <c r="D4104" s="53" t="s">
        <v>464</v>
      </c>
      <c r="E4104" s="53" t="s">
        <v>465</v>
      </c>
      <c r="F4104" s="56">
        <v>250421</v>
      </c>
      <c r="G4104" s="53" t="s">
        <v>14</v>
      </c>
      <c r="H4104" s="56">
        <v>1</v>
      </c>
      <c r="I4104" s="70" t="s">
        <v>971</v>
      </c>
      <c r="J4104" s="63">
        <f t="shared" si="16"/>
        <v>44776</v>
      </c>
      <c r="K4104" s="64">
        <f>IF(ISBLANK(J4104),,H4104*INDEX(Inputs!G:G,MATCH(F4104,Inputs!E:E,0)))</f>
        <v>779</v>
      </c>
      <c r="L4104" s="65" t="str">
        <f>IF(ISBLANK(J4104),,INDEX(Inputs!D:D,MATCH(F4104,Inputs!E:E,0)))</f>
        <v>146BK NeoCase Sleeve MP 450 14</v>
      </c>
      <c r="M4104" s="65" t="str">
        <f>IF(ISBLANK(#REF!),,IF(B4104="Online","Online",IF(LEFT(B4104,1)="E","Online","Offline")))</f>
        <v>Offline</v>
      </c>
      <c r="N4104" s="64">
        <f>IF(ISBLANK(M4104),,H4104*INDEX(Inputs!F:F,MATCH(F4104,Inputs!E:E,0)))</f>
        <v>1249</v>
      </c>
      <c r="O4104" s="65"/>
    </row>
    <row r="4105" ht="15.75" customHeight="1" spans="1:15">
      <c r="A4105" s="53" t="s">
        <v>353</v>
      </c>
      <c r="B4105" s="53" t="s">
        <v>126</v>
      </c>
      <c r="C4105" s="53" t="s">
        <v>388</v>
      </c>
      <c r="D4105" s="53" t="s">
        <v>370</v>
      </c>
      <c r="E4105" s="53" t="s">
        <v>410</v>
      </c>
      <c r="F4105" s="56">
        <v>250879</v>
      </c>
      <c r="G4105" s="53" t="s">
        <v>30</v>
      </c>
      <c r="H4105" s="56">
        <v>1</v>
      </c>
      <c r="I4105" s="70" t="s">
        <v>969</v>
      </c>
      <c r="J4105" s="63">
        <f t="shared" si="16"/>
        <v>44774</v>
      </c>
      <c r="K4105" s="64">
        <f>IF(ISBLANK(J4105),,H4105*INDEX(Inputs!G:G,MATCH(F4105,Inputs!E:E,0)))</f>
        <v>699</v>
      </c>
      <c r="L4105" s="65" t="str">
        <f>IF(ISBLANK(J4105),,INDEX(Inputs!D:D,MATCH(F4105,Inputs!E:E,0)))</f>
        <v>597BK Evo Fox Falcon X85 Extra Large Speed Mouse Pad</v>
      </c>
      <c r="M4105" s="65" t="str">
        <f>IF(ISBLANK(#REF!),,IF(B4105="Online","Online",IF(LEFT(B4105,1)="E","Online","Offline")))</f>
        <v>Offline</v>
      </c>
      <c r="N4105" s="64">
        <f>IF(ISBLANK(M4105),,H4105*INDEX(Inputs!F:F,MATCH(F4105,Inputs!E:E,0)))</f>
        <v>1199</v>
      </c>
      <c r="O4105" s="65"/>
    </row>
    <row r="4106" ht="15.75" customHeight="1" spans="1:15">
      <c r="A4106" s="53" t="s">
        <v>353</v>
      </c>
      <c r="B4106" s="53" t="s">
        <v>127</v>
      </c>
      <c r="C4106" s="53" t="s">
        <v>643</v>
      </c>
      <c r="D4106" s="53" t="s">
        <v>414</v>
      </c>
      <c r="E4106" s="53" t="s">
        <v>415</v>
      </c>
      <c r="F4106" s="56">
        <v>250874</v>
      </c>
      <c r="G4106" s="53" t="s">
        <v>13</v>
      </c>
      <c r="H4106" s="56">
        <v>1</v>
      </c>
      <c r="I4106" s="70" t="s">
        <v>972</v>
      </c>
      <c r="J4106" s="63">
        <f t="shared" si="16"/>
        <v>44780</v>
      </c>
      <c r="K4106" s="64">
        <f>IF(ISBLANK(J4106),,H4106*INDEX(Inputs!G:G,MATCH(F4106,Inputs!E:E,0)))</f>
        <v>1349</v>
      </c>
      <c r="L4106" s="65" t="str">
        <f>IF(ISBLANK(J4106),,INDEX(Inputs!D:D,MATCH(F4106,Inputs!E:E,0)))</f>
        <v>432BK EvoFox X-Team Gaming Keyboard &amp; Mouse (USB)</v>
      </c>
      <c r="M4106" s="65" t="str">
        <f>IF(ISBLANK(#REF!),,IF(B4106="Online","Online",IF(LEFT(B4106,1)="E","Online","Offline")))</f>
        <v>Offline</v>
      </c>
      <c r="N4106" s="64">
        <f>IF(ISBLANK(M4106),,H4106*INDEX(Inputs!F:F,MATCH(F4106,Inputs!E:E,0)))</f>
        <v>1899</v>
      </c>
      <c r="O4106" s="65"/>
    </row>
    <row r="4107" ht="15.75" customHeight="1" spans="1:15">
      <c r="A4107" s="53" t="s">
        <v>353</v>
      </c>
      <c r="B4107" s="53" t="s">
        <v>576</v>
      </c>
      <c r="C4107" s="53" t="s">
        <v>577</v>
      </c>
      <c r="D4107" s="53" t="s">
        <v>414</v>
      </c>
      <c r="E4107" s="53" t="s">
        <v>415</v>
      </c>
      <c r="F4107" s="56">
        <v>250874</v>
      </c>
      <c r="G4107" s="53" t="s">
        <v>13</v>
      </c>
      <c r="H4107" s="56">
        <v>1</v>
      </c>
      <c r="I4107" s="70" t="s">
        <v>968</v>
      </c>
      <c r="J4107" s="63">
        <f t="shared" si="16"/>
        <v>44777</v>
      </c>
      <c r="K4107" s="64">
        <f>IF(ISBLANK(J4107),,H4107*INDEX(Inputs!G:G,MATCH(F4107,Inputs!E:E,0)))</f>
        <v>1349</v>
      </c>
      <c r="L4107" s="65" t="str">
        <f>IF(ISBLANK(J4107),,INDEX(Inputs!D:D,MATCH(F4107,Inputs!E:E,0)))</f>
        <v>432BK EvoFox X-Team Gaming Keyboard &amp; Mouse (USB)</v>
      </c>
      <c r="M4107" s="65" t="str">
        <f>IF(ISBLANK(#REF!),,IF(B4107="Online","Online",IF(LEFT(B4107,1)="E","Online","Offline")))</f>
        <v>Offline</v>
      </c>
      <c r="N4107" s="64">
        <f>IF(ISBLANK(M4107),,H4107*INDEX(Inputs!F:F,MATCH(F4107,Inputs!E:E,0)))</f>
        <v>1899</v>
      </c>
      <c r="O4107" s="65"/>
    </row>
    <row r="4108" ht="15.75" customHeight="1" spans="1:15">
      <c r="A4108" s="53" t="s">
        <v>353</v>
      </c>
      <c r="B4108" s="53" t="s">
        <v>576</v>
      </c>
      <c r="C4108" s="53" t="s">
        <v>577</v>
      </c>
      <c r="D4108" s="53" t="s">
        <v>370</v>
      </c>
      <c r="E4108" s="53" t="s">
        <v>410</v>
      </c>
      <c r="F4108" s="56">
        <v>250879</v>
      </c>
      <c r="G4108" s="53" t="s">
        <v>30</v>
      </c>
      <c r="H4108" s="56">
        <v>1</v>
      </c>
      <c r="I4108" s="70" t="s">
        <v>973</v>
      </c>
      <c r="J4108" s="63">
        <f t="shared" si="16"/>
        <v>44775</v>
      </c>
      <c r="K4108" s="64">
        <f>IF(ISBLANK(J4108),,H4108*INDEX(Inputs!G:G,MATCH(F4108,Inputs!E:E,0)))</f>
        <v>699</v>
      </c>
      <c r="L4108" s="65" t="str">
        <f>IF(ISBLANK(J4108),,INDEX(Inputs!D:D,MATCH(F4108,Inputs!E:E,0)))</f>
        <v>597BK Evo Fox Falcon X85 Extra Large Speed Mouse Pad</v>
      </c>
      <c r="M4108" s="65" t="str">
        <f>IF(ISBLANK(#REF!),,IF(B4108="Online","Online",IF(LEFT(B4108,1)="E","Online","Offline")))</f>
        <v>Offline</v>
      </c>
      <c r="N4108" s="64">
        <f>IF(ISBLANK(M4108),,H4108*INDEX(Inputs!F:F,MATCH(F4108,Inputs!E:E,0)))</f>
        <v>1199</v>
      </c>
      <c r="O4108" s="65"/>
    </row>
    <row r="4109" ht="15.75" customHeight="1" spans="1:15">
      <c r="A4109" s="53" t="s">
        <v>353</v>
      </c>
      <c r="B4109" s="53" t="s">
        <v>354</v>
      </c>
      <c r="C4109" s="53" t="s">
        <v>355</v>
      </c>
      <c r="D4109" s="53" t="s">
        <v>370</v>
      </c>
      <c r="E4109" s="53" t="s">
        <v>880</v>
      </c>
      <c r="F4109" s="56">
        <v>256479</v>
      </c>
      <c r="G4109" s="53" t="s">
        <v>28</v>
      </c>
      <c r="H4109" s="56">
        <v>1</v>
      </c>
      <c r="I4109" s="70" t="s">
        <v>969</v>
      </c>
      <c r="J4109" s="63">
        <f t="shared" si="16"/>
        <v>44774</v>
      </c>
      <c r="K4109" s="64">
        <f>IF(ISBLANK(J4109),,H4109*INDEX(Inputs!G:G,MATCH(F4109,Inputs!E:E,0)))</f>
        <v>2500</v>
      </c>
      <c r="L4109" s="65" t="str">
        <f>IF(ISBLANK(J4109),,INDEX(Inputs!D:D,MATCH(F4109,Inputs!E:E,0)))</f>
        <v>997PP EvoFox Explore Gaming Bundle (422,423,659,595)</v>
      </c>
      <c r="M4109" s="65" t="str">
        <f>IF(ISBLANK(#REF!),,IF(B4109="Online","Online",IF(LEFT(B4109,1)="E","Online","Offline")))</f>
        <v>Online</v>
      </c>
      <c r="N4109" s="64">
        <f>IF(ISBLANK(M4109),,H4109*INDEX(Inputs!F:F,MATCH(F4109,Inputs!E:E,0)))</f>
        <v>4796</v>
      </c>
      <c r="O4109" s="65"/>
    </row>
    <row r="4110" ht="15.75" customHeight="1" spans="1:15">
      <c r="A4110" s="53" t="s">
        <v>655</v>
      </c>
      <c r="B4110" s="53" t="s">
        <v>966</v>
      </c>
      <c r="C4110" s="53" t="s">
        <v>967</v>
      </c>
      <c r="D4110" s="53" t="s">
        <v>370</v>
      </c>
      <c r="E4110" s="53" t="s">
        <v>880</v>
      </c>
      <c r="F4110" s="56">
        <v>256480</v>
      </c>
      <c r="G4110" s="53" t="s">
        <v>25</v>
      </c>
      <c r="H4110" s="56">
        <v>1</v>
      </c>
      <c r="I4110" s="70" t="s">
        <v>973</v>
      </c>
      <c r="J4110" s="63">
        <f t="shared" si="16"/>
        <v>44775</v>
      </c>
      <c r="K4110" s="64">
        <f>IF(ISBLANK(J4110),,H4110*INDEX(Inputs!G:G,MATCH(F4110,Inputs!E:E,0)))</f>
        <v>3000</v>
      </c>
      <c r="L4110" s="65" t="str">
        <f>IF(ISBLANK(J4110),,INDEX(Inputs!D:D,MATCH(F4110,Inputs!E:E,0)))</f>
        <v>998PP EvoFox Prime Gaming Bundle (422,423,658,597)</v>
      </c>
      <c r="M4110" s="65" t="str">
        <f>IF(ISBLANK(#REF!),,IF(B4110="Online","Online",IF(LEFT(B4110,1)="E","Online","Offline")))</f>
        <v>Offline</v>
      </c>
      <c r="N4110" s="64">
        <f>IF(ISBLANK(M4110),,H4110*INDEX(Inputs!F:F,MATCH(F4110,Inputs!E:E,0)))</f>
        <v>5496</v>
      </c>
      <c r="O4110" s="65"/>
    </row>
    <row r="4111" ht="15.75" customHeight="1" spans="1:15">
      <c r="A4111" s="53" t="s">
        <v>533</v>
      </c>
      <c r="B4111" s="53" t="s">
        <v>155</v>
      </c>
      <c r="C4111" s="53" t="s">
        <v>534</v>
      </c>
      <c r="D4111" s="53" t="s">
        <v>370</v>
      </c>
      <c r="E4111" s="53" t="s">
        <v>410</v>
      </c>
      <c r="F4111" s="56">
        <v>250877</v>
      </c>
      <c r="G4111" s="53" t="s">
        <v>22</v>
      </c>
      <c r="H4111" s="56">
        <v>1</v>
      </c>
      <c r="I4111" s="70" t="s">
        <v>973</v>
      </c>
      <c r="J4111" s="63">
        <f t="shared" si="16"/>
        <v>44775</v>
      </c>
      <c r="K4111" s="64">
        <f>IF(ISBLANK(J4111),,H4111*INDEX(Inputs!G:G,MATCH(F4111,Inputs!E:E,0)))</f>
        <v>349</v>
      </c>
      <c r="L4111" s="65" t="str">
        <f>IF(ISBLANK(J4111),,INDEX(Inputs!D:D,MATCH(F4111,Inputs!E:E,0)))</f>
        <v>595BK Evo Fox Falcon X35 Medium Speed Mouse Pad</v>
      </c>
      <c r="M4111" s="65" t="str">
        <f>IF(ISBLANK(#REF!),,IF(B4111="Online","Online",IF(LEFT(B4111,1)="E","Online","Offline")))</f>
        <v>Offline</v>
      </c>
      <c r="N4111" s="64">
        <f>IF(ISBLANK(M4111),,H4111*INDEX(Inputs!F:F,MATCH(F4111,Inputs!E:E,0)))</f>
        <v>699</v>
      </c>
      <c r="O4111" s="65"/>
    </row>
    <row r="4112" ht="15.75" customHeight="1" spans="1:15">
      <c r="A4112" s="53" t="s">
        <v>718</v>
      </c>
      <c r="B4112" s="53" t="s">
        <v>719</v>
      </c>
      <c r="C4112" s="53" t="s">
        <v>720</v>
      </c>
      <c r="D4112" s="53" t="s">
        <v>414</v>
      </c>
      <c r="E4112" s="53" t="s">
        <v>415</v>
      </c>
      <c r="F4112" s="56">
        <v>250874</v>
      </c>
      <c r="G4112" s="53" t="s">
        <v>13</v>
      </c>
      <c r="H4112" s="56">
        <v>1</v>
      </c>
      <c r="I4112" s="70" t="s">
        <v>971</v>
      </c>
      <c r="J4112" s="63">
        <f t="shared" si="16"/>
        <v>44776</v>
      </c>
      <c r="K4112" s="64">
        <f>IF(ISBLANK(J4112),,H4112*INDEX(Inputs!G:G,MATCH(F4112,Inputs!E:E,0)))</f>
        <v>1349</v>
      </c>
      <c r="L4112" s="65" t="str">
        <f>IF(ISBLANK(J4112),,INDEX(Inputs!D:D,MATCH(F4112,Inputs!E:E,0)))</f>
        <v>432BK EvoFox X-Team Gaming Keyboard &amp; Mouse (USB)</v>
      </c>
      <c r="M4112" s="65" t="str">
        <f>IF(ISBLANK(#REF!),,IF(B4112="Online","Online",IF(LEFT(B4112,1)="E","Online","Offline")))</f>
        <v>Offline</v>
      </c>
      <c r="N4112" s="64">
        <f>IF(ISBLANK(M4112),,H4112*INDEX(Inputs!F:F,MATCH(F4112,Inputs!E:E,0)))</f>
        <v>1899</v>
      </c>
      <c r="O4112" s="65"/>
    </row>
    <row r="4113" ht="15.75" customHeight="1" spans="1:15">
      <c r="A4113" s="53" t="s">
        <v>718</v>
      </c>
      <c r="B4113" s="53" t="s">
        <v>719</v>
      </c>
      <c r="C4113" s="53" t="s">
        <v>720</v>
      </c>
      <c r="D4113" s="53" t="s">
        <v>370</v>
      </c>
      <c r="E4113" s="53" t="s">
        <v>410</v>
      </c>
      <c r="F4113" s="56">
        <v>250879</v>
      </c>
      <c r="G4113" s="53" t="s">
        <v>30</v>
      </c>
      <c r="H4113" s="56">
        <v>1</v>
      </c>
      <c r="I4113" s="70" t="s">
        <v>968</v>
      </c>
      <c r="J4113" s="63">
        <f t="shared" si="16"/>
        <v>44777</v>
      </c>
      <c r="K4113" s="64">
        <f>IF(ISBLANK(J4113),,H4113*INDEX(Inputs!G:G,MATCH(F4113,Inputs!E:E,0)))</f>
        <v>699</v>
      </c>
      <c r="L4113" s="65" t="str">
        <f>IF(ISBLANK(J4113),,INDEX(Inputs!D:D,MATCH(F4113,Inputs!E:E,0)))</f>
        <v>597BK Evo Fox Falcon X85 Extra Large Speed Mouse Pad</v>
      </c>
      <c r="M4113" s="65" t="str">
        <f>IF(ISBLANK(#REF!),,IF(B4113="Online","Online",IF(LEFT(B4113,1)="E","Online","Offline")))</f>
        <v>Offline</v>
      </c>
      <c r="N4113" s="64">
        <f>IF(ISBLANK(M4113),,H4113*INDEX(Inputs!F:F,MATCH(F4113,Inputs!E:E,0)))</f>
        <v>1199</v>
      </c>
      <c r="O4113" s="65"/>
    </row>
    <row r="4114" ht="15.75" customHeight="1" spans="1:15">
      <c r="A4114" s="53" t="s">
        <v>718</v>
      </c>
      <c r="B4114" s="53" t="s">
        <v>719</v>
      </c>
      <c r="C4114" s="53" t="s">
        <v>720</v>
      </c>
      <c r="D4114" s="53" t="s">
        <v>370</v>
      </c>
      <c r="E4114" s="53" t="s">
        <v>410</v>
      </c>
      <c r="F4114" s="56">
        <v>250879</v>
      </c>
      <c r="G4114" s="53" t="s">
        <v>30</v>
      </c>
      <c r="H4114" s="56">
        <v>1</v>
      </c>
      <c r="I4114" s="70" t="s">
        <v>970</v>
      </c>
      <c r="J4114" s="63">
        <f t="shared" si="16"/>
        <v>44779</v>
      </c>
      <c r="K4114" s="64">
        <f>IF(ISBLANK(J4114),,H4114*INDEX(Inputs!G:G,MATCH(F4114,Inputs!E:E,0)))</f>
        <v>699</v>
      </c>
      <c r="L4114" s="65" t="str">
        <f>IF(ISBLANK(J4114),,INDEX(Inputs!D:D,MATCH(F4114,Inputs!E:E,0)))</f>
        <v>597BK Evo Fox Falcon X85 Extra Large Speed Mouse Pad</v>
      </c>
      <c r="M4114" s="65" t="str">
        <f>IF(ISBLANK(#REF!),,IF(B4114="Online","Online",IF(LEFT(B4114,1)="E","Online","Offline")))</f>
        <v>Offline</v>
      </c>
      <c r="N4114" s="64">
        <f>IF(ISBLANK(M4114),,H4114*INDEX(Inputs!F:F,MATCH(F4114,Inputs!E:E,0)))</f>
        <v>1199</v>
      </c>
      <c r="O4114" s="65"/>
    </row>
    <row r="4115" ht="15.75" customHeight="1" spans="1:15">
      <c r="A4115" s="53" t="s">
        <v>566</v>
      </c>
      <c r="B4115" s="53" t="s">
        <v>238</v>
      </c>
      <c r="C4115" s="53" t="s">
        <v>920</v>
      </c>
      <c r="D4115" s="53" t="s">
        <v>370</v>
      </c>
      <c r="E4115" s="53" t="s">
        <v>410</v>
      </c>
      <c r="F4115" s="56">
        <v>250879</v>
      </c>
      <c r="G4115" s="53" t="s">
        <v>30</v>
      </c>
      <c r="H4115" s="56">
        <v>1</v>
      </c>
      <c r="I4115" s="70" t="s">
        <v>972</v>
      </c>
      <c r="J4115" s="63">
        <f t="shared" si="16"/>
        <v>44780</v>
      </c>
      <c r="K4115" s="64">
        <f>IF(ISBLANK(J4115),,H4115*INDEX(Inputs!G:G,MATCH(F4115,Inputs!E:E,0)))</f>
        <v>699</v>
      </c>
      <c r="L4115" s="65" t="str">
        <f>IF(ISBLANK(J4115),,INDEX(Inputs!D:D,MATCH(F4115,Inputs!E:E,0)))</f>
        <v>597BK Evo Fox Falcon X85 Extra Large Speed Mouse Pad</v>
      </c>
      <c r="M4115" s="65" t="str">
        <f>IF(ISBLANK(#REF!),,IF(B4115="Online","Online",IF(LEFT(B4115,1)="E","Online","Offline")))</f>
        <v>Offline</v>
      </c>
      <c r="N4115" s="64">
        <f>IF(ISBLANK(M4115),,H4115*INDEX(Inputs!F:F,MATCH(F4115,Inputs!E:E,0)))</f>
        <v>1199</v>
      </c>
      <c r="O4115" s="65"/>
    </row>
    <row r="4116" ht="15.75" customHeight="1" spans="1:15">
      <c r="A4116" s="53" t="s">
        <v>566</v>
      </c>
      <c r="B4116" s="53" t="s">
        <v>238</v>
      </c>
      <c r="C4116" s="53" t="s">
        <v>920</v>
      </c>
      <c r="D4116" s="53" t="s">
        <v>370</v>
      </c>
      <c r="E4116" s="53" t="s">
        <v>410</v>
      </c>
      <c r="F4116" s="56">
        <v>250879</v>
      </c>
      <c r="G4116" s="53" t="s">
        <v>30</v>
      </c>
      <c r="H4116" s="56">
        <v>1</v>
      </c>
      <c r="I4116" s="70" t="s">
        <v>969</v>
      </c>
      <c r="J4116" s="63">
        <f t="shared" si="16"/>
        <v>44774</v>
      </c>
      <c r="K4116" s="64">
        <f>IF(ISBLANK(J4116),,H4116*INDEX(Inputs!G:G,MATCH(F4116,Inputs!E:E,0)))</f>
        <v>699</v>
      </c>
      <c r="L4116" s="65" t="str">
        <f>IF(ISBLANK(J4116),,INDEX(Inputs!D:D,MATCH(F4116,Inputs!E:E,0)))</f>
        <v>597BK Evo Fox Falcon X85 Extra Large Speed Mouse Pad</v>
      </c>
      <c r="M4116" s="65" t="str">
        <f>IF(ISBLANK(#REF!),,IF(B4116="Online","Online",IF(LEFT(B4116,1)="E","Online","Offline")))</f>
        <v>Offline</v>
      </c>
      <c r="N4116" s="64">
        <f>IF(ISBLANK(M4116),,H4116*INDEX(Inputs!F:F,MATCH(F4116,Inputs!E:E,0)))</f>
        <v>1199</v>
      </c>
      <c r="O4116" s="65"/>
    </row>
    <row r="4117" ht="15.75" customHeight="1" spans="1:15">
      <c r="A4117" s="53" t="s">
        <v>426</v>
      </c>
      <c r="B4117" s="53" t="s">
        <v>120</v>
      </c>
      <c r="C4117" s="53" t="s">
        <v>427</v>
      </c>
      <c r="D4117" s="53" t="s">
        <v>414</v>
      </c>
      <c r="E4117" s="53" t="s">
        <v>415</v>
      </c>
      <c r="F4117" s="56">
        <v>250875</v>
      </c>
      <c r="G4117" s="53" t="s">
        <v>103</v>
      </c>
      <c r="H4117" s="56">
        <v>1</v>
      </c>
      <c r="I4117" s="70" t="s">
        <v>979</v>
      </c>
      <c r="J4117" s="63">
        <f t="shared" si="16"/>
        <v>44785</v>
      </c>
      <c r="K4117" s="64">
        <f>IF(ISBLANK(J4117),,H4117*INDEX(Inputs!G:G,MATCH(F4117,Inputs!E:E,0)))</f>
        <v>1099</v>
      </c>
      <c r="L4117" s="65" t="str">
        <f>IF(ISBLANK(J4117),,INDEX(Inputs!D:D,MATCH(F4117,Inputs!E:E,0)))</f>
        <v>433BK EvoFox WarHammer Gaming Keyboard (USB)</v>
      </c>
      <c r="M4117" s="65" t="str">
        <f>IF(ISBLANK(#REF!),,IF(B4117="Online","Online",IF(LEFT(B4117,1)="E","Online","Offline")))</f>
        <v>Offline</v>
      </c>
      <c r="N4117" s="64">
        <f>IF(ISBLANK(M4117),,H4117*INDEX(Inputs!F:F,MATCH(F4117,Inputs!E:E,0)))</f>
        <v>1499</v>
      </c>
      <c r="O4117" s="65"/>
    </row>
    <row r="4118" ht="15.75" customHeight="1" spans="1:15">
      <c r="A4118" s="53" t="s">
        <v>432</v>
      </c>
      <c r="B4118" s="53" t="s">
        <v>121</v>
      </c>
      <c r="C4118" s="53" t="s">
        <v>433</v>
      </c>
      <c r="D4118" s="53" t="s">
        <v>414</v>
      </c>
      <c r="E4118" s="53" t="s">
        <v>415</v>
      </c>
      <c r="F4118" s="56">
        <v>204737</v>
      </c>
      <c r="G4118" s="53" t="s">
        <v>20</v>
      </c>
      <c r="H4118" s="56">
        <v>1</v>
      </c>
      <c r="I4118" s="70" t="s">
        <v>980</v>
      </c>
      <c r="J4118" s="63">
        <f t="shared" si="16"/>
        <v>44786</v>
      </c>
      <c r="K4118" s="64">
        <f>IF(ISBLANK(J4118),,H4118*INDEX(Inputs!G:G,MATCH(F4118,Inputs!E:E,0)))</f>
        <v>729</v>
      </c>
      <c r="L4118" s="65" t="str">
        <f>IF(ISBLANK(J4118),,INDEX(Inputs!D:D,MATCH(F4118,Inputs!E:E,0)))</f>
        <v>850PP Xcite Pro Keyboard &amp; Mouse USB</v>
      </c>
      <c r="M4118" s="65" t="str">
        <f>IF(ISBLANK(#REF!),,IF(B4118="Online","Online",IF(LEFT(B4118,1)="E","Online","Offline")))</f>
        <v>Offline</v>
      </c>
      <c r="N4118" s="64">
        <f>IF(ISBLANK(M4118),,H4118*INDEX(Inputs!F:F,MATCH(F4118,Inputs!E:E,0)))</f>
        <v>799</v>
      </c>
      <c r="O4118" s="65"/>
    </row>
    <row r="4119" ht="15.75" customHeight="1" spans="1:15">
      <c r="A4119" s="53" t="s">
        <v>432</v>
      </c>
      <c r="B4119" s="53" t="s">
        <v>121</v>
      </c>
      <c r="C4119" s="53" t="s">
        <v>433</v>
      </c>
      <c r="D4119" s="53" t="s">
        <v>370</v>
      </c>
      <c r="E4119" s="53" t="s">
        <v>410</v>
      </c>
      <c r="F4119" s="56">
        <v>250879</v>
      </c>
      <c r="G4119" s="53" t="s">
        <v>30</v>
      </c>
      <c r="H4119" s="56">
        <v>1</v>
      </c>
      <c r="I4119" s="70" t="s">
        <v>981</v>
      </c>
      <c r="J4119" s="63">
        <f t="shared" si="16"/>
        <v>44784</v>
      </c>
      <c r="K4119" s="64">
        <f>IF(ISBLANK(J4119),,H4119*INDEX(Inputs!G:G,MATCH(F4119,Inputs!E:E,0)))</f>
        <v>699</v>
      </c>
      <c r="L4119" s="65" t="str">
        <f>IF(ISBLANK(J4119),,INDEX(Inputs!D:D,MATCH(F4119,Inputs!E:E,0)))</f>
        <v>597BK Evo Fox Falcon X85 Extra Large Speed Mouse Pad</v>
      </c>
      <c r="M4119" s="65" t="str">
        <f>IF(ISBLANK(#REF!),,IF(B4119="Online","Online",IF(LEFT(B4119,1)="E","Online","Offline")))</f>
        <v>Offline</v>
      </c>
      <c r="N4119" s="64">
        <f>IF(ISBLANK(M4119),,H4119*INDEX(Inputs!F:F,MATCH(F4119,Inputs!E:E,0)))</f>
        <v>1199</v>
      </c>
      <c r="O4119" s="65"/>
    </row>
    <row r="4120" ht="15.75" customHeight="1" spans="1:15">
      <c r="A4120" s="53" t="s">
        <v>661</v>
      </c>
      <c r="B4120" s="53" t="s">
        <v>181</v>
      </c>
      <c r="C4120" s="53" t="s">
        <v>662</v>
      </c>
      <c r="D4120" s="53" t="s">
        <v>414</v>
      </c>
      <c r="E4120" s="53" t="s">
        <v>415</v>
      </c>
      <c r="F4120" s="56">
        <v>250874</v>
      </c>
      <c r="G4120" s="53" t="s">
        <v>13</v>
      </c>
      <c r="H4120" s="56">
        <v>1</v>
      </c>
      <c r="I4120" s="70" t="s">
        <v>982</v>
      </c>
      <c r="J4120" s="63">
        <f t="shared" si="16"/>
        <v>44782</v>
      </c>
      <c r="K4120" s="64">
        <f>IF(ISBLANK(J4120),,H4120*INDEX(Inputs!G:G,MATCH(F4120,Inputs!E:E,0)))</f>
        <v>1349</v>
      </c>
      <c r="L4120" s="65" t="str">
        <f>IF(ISBLANK(J4120),,INDEX(Inputs!D:D,MATCH(F4120,Inputs!E:E,0)))</f>
        <v>432BK EvoFox X-Team Gaming Keyboard &amp; Mouse (USB)</v>
      </c>
      <c r="M4120" s="65" t="str">
        <f>IF(ISBLANK(#REF!),,IF(B4120="Online","Online",IF(LEFT(B4120,1)="E","Online","Offline")))</f>
        <v>Offline</v>
      </c>
      <c r="N4120" s="64">
        <f>IF(ISBLANK(M4120),,H4120*INDEX(Inputs!F:F,MATCH(F4120,Inputs!E:E,0)))</f>
        <v>1899</v>
      </c>
      <c r="O4120" s="65"/>
    </row>
    <row r="4121" ht="15.75" customHeight="1" spans="1:15">
      <c r="A4121" s="53" t="s">
        <v>661</v>
      </c>
      <c r="B4121" s="53" t="s">
        <v>181</v>
      </c>
      <c r="C4121" s="53" t="s">
        <v>662</v>
      </c>
      <c r="D4121" s="53" t="s">
        <v>370</v>
      </c>
      <c r="E4121" s="53" t="s">
        <v>410</v>
      </c>
      <c r="F4121" s="56">
        <v>250879</v>
      </c>
      <c r="G4121" s="53" t="s">
        <v>30</v>
      </c>
      <c r="H4121" s="56">
        <v>1</v>
      </c>
      <c r="I4121" s="70" t="s">
        <v>983</v>
      </c>
      <c r="J4121" s="63">
        <f t="shared" si="16"/>
        <v>44783</v>
      </c>
      <c r="K4121" s="64">
        <f>IF(ISBLANK(J4121),,H4121*INDEX(Inputs!G:G,MATCH(F4121,Inputs!E:E,0)))</f>
        <v>699</v>
      </c>
      <c r="L4121" s="65" t="str">
        <f>IF(ISBLANK(J4121),,INDEX(Inputs!D:D,MATCH(F4121,Inputs!E:E,0)))</f>
        <v>597BK Evo Fox Falcon X85 Extra Large Speed Mouse Pad</v>
      </c>
      <c r="M4121" s="65" t="str">
        <f>IF(ISBLANK(#REF!),,IF(B4121="Online","Online",IF(LEFT(B4121,1)="E","Online","Offline")))</f>
        <v>Offline</v>
      </c>
      <c r="N4121" s="64">
        <f>IF(ISBLANK(M4121),,H4121*INDEX(Inputs!F:F,MATCH(F4121,Inputs!E:E,0)))</f>
        <v>1199</v>
      </c>
      <c r="O4121" s="65"/>
    </row>
    <row r="4122" ht="15.75" customHeight="1" spans="1:15">
      <c r="A4122" s="53" t="s">
        <v>681</v>
      </c>
      <c r="B4122" s="53" t="s">
        <v>192</v>
      </c>
      <c r="C4122" s="53" t="s">
        <v>682</v>
      </c>
      <c r="D4122" s="53" t="s">
        <v>370</v>
      </c>
      <c r="E4122" s="53" t="s">
        <v>880</v>
      </c>
      <c r="F4122" s="56">
        <v>256480</v>
      </c>
      <c r="G4122" s="53" t="s">
        <v>25</v>
      </c>
      <c r="H4122" s="56">
        <v>0</v>
      </c>
      <c r="I4122" s="70" t="s">
        <v>984</v>
      </c>
      <c r="J4122" s="63">
        <f t="shared" si="16"/>
        <v>44781</v>
      </c>
      <c r="K4122" s="64">
        <f>IF(ISBLANK(J4122),,H4122*INDEX(Inputs!G:G,MATCH(F4122,Inputs!E:E,0)))</f>
        <v>0</v>
      </c>
      <c r="L4122" s="65" t="str">
        <f>IF(ISBLANK(J4122),,INDEX(Inputs!D:D,MATCH(F4122,Inputs!E:E,0)))</f>
        <v>998PP EvoFox Prime Gaming Bundle (422,423,658,597)</v>
      </c>
      <c r="M4122" s="65" t="str">
        <f>IF(ISBLANK(#REF!),,IF(B4122="Online","Online",IF(LEFT(B4122,1)="E","Online","Offline")))</f>
        <v>Offline</v>
      </c>
      <c r="N4122" s="64">
        <f>IF(ISBLANK(M4122),,H4122*INDEX(Inputs!F:F,MATCH(F4122,Inputs!E:E,0)))</f>
        <v>0</v>
      </c>
      <c r="O4122" s="65"/>
    </row>
    <row r="4123" ht="15.75" customHeight="1" spans="1:15">
      <c r="A4123" s="53" t="s">
        <v>437</v>
      </c>
      <c r="B4123" s="53" t="s">
        <v>72</v>
      </c>
      <c r="C4123" s="53" t="s">
        <v>642</v>
      </c>
      <c r="D4123" s="53" t="s">
        <v>414</v>
      </c>
      <c r="E4123" s="53" t="s">
        <v>415</v>
      </c>
      <c r="F4123" s="56">
        <v>250874</v>
      </c>
      <c r="G4123" s="53" t="s">
        <v>13</v>
      </c>
      <c r="H4123" s="56">
        <v>1</v>
      </c>
      <c r="I4123" s="70" t="s">
        <v>985</v>
      </c>
      <c r="J4123" s="63">
        <f t="shared" si="16"/>
        <v>44787</v>
      </c>
      <c r="K4123" s="64">
        <f>IF(ISBLANK(J4123),,H4123*INDEX(Inputs!G:G,MATCH(F4123,Inputs!E:E,0)))</f>
        <v>1349</v>
      </c>
      <c r="L4123" s="65" t="str">
        <f>IF(ISBLANK(J4123),,INDEX(Inputs!D:D,MATCH(F4123,Inputs!E:E,0)))</f>
        <v>432BK EvoFox X-Team Gaming Keyboard &amp; Mouse (USB)</v>
      </c>
      <c r="M4123" s="65" t="str">
        <f>IF(ISBLANK(#REF!),,IF(B4123="Online","Online",IF(LEFT(B4123,1)="E","Online","Offline")))</f>
        <v>Offline</v>
      </c>
      <c r="N4123" s="64">
        <f>IF(ISBLANK(M4123),,H4123*INDEX(Inputs!F:F,MATCH(F4123,Inputs!E:E,0)))</f>
        <v>1899</v>
      </c>
      <c r="O4123" s="65"/>
    </row>
    <row r="4124" ht="15.75" customHeight="1" spans="1:15">
      <c r="A4124" s="53" t="s">
        <v>437</v>
      </c>
      <c r="B4124" s="53" t="s">
        <v>72</v>
      </c>
      <c r="C4124" s="53" t="s">
        <v>642</v>
      </c>
      <c r="D4124" s="53" t="s">
        <v>370</v>
      </c>
      <c r="E4124" s="53" t="s">
        <v>410</v>
      </c>
      <c r="F4124" s="56">
        <v>250879</v>
      </c>
      <c r="G4124" s="53" t="s">
        <v>30</v>
      </c>
      <c r="H4124" s="56">
        <v>1</v>
      </c>
      <c r="I4124" s="70" t="s">
        <v>985</v>
      </c>
      <c r="J4124" s="63">
        <f t="shared" si="16"/>
        <v>44787</v>
      </c>
      <c r="K4124" s="64">
        <f>IF(ISBLANK(J4124),,H4124*INDEX(Inputs!G:G,MATCH(F4124,Inputs!E:E,0)))</f>
        <v>699</v>
      </c>
      <c r="L4124" s="65" t="str">
        <f>IF(ISBLANK(J4124),,INDEX(Inputs!D:D,MATCH(F4124,Inputs!E:E,0)))</f>
        <v>597BK Evo Fox Falcon X85 Extra Large Speed Mouse Pad</v>
      </c>
      <c r="M4124" s="65" t="str">
        <f>IF(ISBLANK(#REF!),,IF(B4124="Online","Online",IF(LEFT(B4124,1)="E","Online","Offline")))</f>
        <v>Offline</v>
      </c>
      <c r="N4124" s="64">
        <f>IF(ISBLANK(M4124),,H4124*INDEX(Inputs!F:F,MATCH(F4124,Inputs!E:E,0)))</f>
        <v>1199</v>
      </c>
      <c r="O4124" s="65"/>
    </row>
    <row r="4125" ht="15.75" customHeight="1" spans="1:15">
      <c r="A4125" s="53" t="s">
        <v>437</v>
      </c>
      <c r="B4125" s="53" t="s">
        <v>73</v>
      </c>
      <c r="C4125" s="53" t="s">
        <v>438</v>
      </c>
      <c r="D4125" s="53" t="s">
        <v>414</v>
      </c>
      <c r="E4125" s="53" t="s">
        <v>415</v>
      </c>
      <c r="F4125" s="56">
        <v>250874</v>
      </c>
      <c r="G4125" s="53" t="s">
        <v>13</v>
      </c>
      <c r="H4125" s="56">
        <v>1</v>
      </c>
      <c r="I4125" s="70" t="s">
        <v>985</v>
      </c>
      <c r="J4125" s="63">
        <f t="shared" si="16"/>
        <v>44787</v>
      </c>
      <c r="K4125" s="64">
        <f>IF(ISBLANK(J4125),,H4125*INDEX(Inputs!G:G,MATCH(F4125,Inputs!E:E,0)))</f>
        <v>1349</v>
      </c>
      <c r="L4125" s="65" t="str">
        <f>IF(ISBLANK(J4125),,INDEX(Inputs!D:D,MATCH(F4125,Inputs!E:E,0)))</f>
        <v>432BK EvoFox X-Team Gaming Keyboard &amp; Mouse (USB)</v>
      </c>
      <c r="M4125" s="65" t="str">
        <f>IF(ISBLANK(#REF!),,IF(B4125="Online","Online",IF(LEFT(B4125,1)="E","Online","Offline")))</f>
        <v>Offline</v>
      </c>
      <c r="N4125" s="64">
        <f>IF(ISBLANK(M4125),,H4125*INDEX(Inputs!F:F,MATCH(F4125,Inputs!E:E,0)))</f>
        <v>1899</v>
      </c>
      <c r="O4125" s="65"/>
    </row>
    <row r="4126" ht="15.75" customHeight="1" spans="1:15">
      <c r="A4126" s="53" t="s">
        <v>437</v>
      </c>
      <c r="B4126" s="53" t="s">
        <v>249</v>
      </c>
      <c r="C4126" s="53" t="s">
        <v>827</v>
      </c>
      <c r="D4126" s="53" t="s">
        <v>414</v>
      </c>
      <c r="E4126" s="53" t="s">
        <v>428</v>
      </c>
      <c r="F4126" s="56">
        <v>250881</v>
      </c>
      <c r="G4126" s="53" t="s">
        <v>98</v>
      </c>
      <c r="H4126" s="56">
        <v>1</v>
      </c>
      <c r="I4126" s="70" t="s">
        <v>980</v>
      </c>
      <c r="J4126" s="63">
        <f t="shared" si="16"/>
        <v>44786</v>
      </c>
      <c r="K4126" s="64">
        <f>IF(ISBLANK(J4126),,H4126*INDEX(Inputs!G:G,MATCH(F4126,Inputs!E:E,0)))</f>
        <v>799</v>
      </c>
      <c r="L4126" s="65" t="str">
        <f>IF(ISBLANK(J4126),,INDEX(Inputs!D:D,MATCH(F4126,Inputs!E:E,0)))</f>
        <v>795BK EvoFox Phantom Pro RGB Gaming Mouse USB</v>
      </c>
      <c r="M4126" s="65" t="str">
        <f>IF(ISBLANK(#REF!),,IF(B4126="Online","Online",IF(LEFT(B4126,1)="E","Online","Offline")))</f>
        <v>Offline</v>
      </c>
      <c r="N4126" s="64">
        <f>IF(ISBLANK(M4126),,H4126*INDEX(Inputs!F:F,MATCH(F4126,Inputs!E:E,0)))</f>
        <v>1099</v>
      </c>
      <c r="O4126" s="65"/>
    </row>
    <row r="4127" ht="15.75" customHeight="1" spans="1:15">
      <c r="A4127" s="53" t="s">
        <v>648</v>
      </c>
      <c r="B4127" s="53" t="s">
        <v>27</v>
      </c>
      <c r="C4127" s="53" t="s">
        <v>649</v>
      </c>
      <c r="D4127" s="53" t="s">
        <v>414</v>
      </c>
      <c r="E4127" s="53" t="s">
        <v>415</v>
      </c>
      <c r="F4127" s="56">
        <v>250874</v>
      </c>
      <c r="G4127" s="53" t="s">
        <v>13</v>
      </c>
      <c r="H4127" s="56">
        <v>1</v>
      </c>
      <c r="I4127" s="70" t="s">
        <v>981</v>
      </c>
      <c r="J4127" s="63">
        <f t="shared" si="16"/>
        <v>44784</v>
      </c>
      <c r="K4127" s="64">
        <f>IF(ISBLANK(J4127),,H4127*INDEX(Inputs!G:G,MATCH(F4127,Inputs!E:E,0)))</f>
        <v>1349</v>
      </c>
      <c r="L4127" s="65" t="str">
        <f>IF(ISBLANK(J4127),,INDEX(Inputs!D:D,MATCH(F4127,Inputs!E:E,0)))</f>
        <v>432BK EvoFox X-Team Gaming Keyboard &amp; Mouse (USB)</v>
      </c>
      <c r="M4127" s="65" t="str">
        <f>IF(ISBLANK(#REF!),,IF(B4127="Online","Online",IF(LEFT(B4127,1)="E","Online","Offline")))</f>
        <v>Offline</v>
      </c>
      <c r="N4127" s="64">
        <f>IF(ISBLANK(M4127),,H4127*INDEX(Inputs!F:F,MATCH(F4127,Inputs!E:E,0)))</f>
        <v>1899</v>
      </c>
      <c r="O4127" s="65"/>
    </row>
    <row r="4128" ht="15.75" customHeight="1" spans="1:15">
      <c r="A4128" s="53" t="s">
        <v>648</v>
      </c>
      <c r="B4128" s="53" t="s">
        <v>27</v>
      </c>
      <c r="C4128" s="53" t="s">
        <v>649</v>
      </c>
      <c r="D4128" s="53" t="s">
        <v>370</v>
      </c>
      <c r="E4128" s="53" t="s">
        <v>410</v>
      </c>
      <c r="F4128" s="56">
        <v>250879</v>
      </c>
      <c r="G4128" s="53" t="s">
        <v>30</v>
      </c>
      <c r="H4128" s="56">
        <v>1</v>
      </c>
      <c r="I4128" s="70" t="s">
        <v>983</v>
      </c>
      <c r="J4128" s="63">
        <f t="shared" si="16"/>
        <v>44783</v>
      </c>
      <c r="K4128" s="64">
        <f>IF(ISBLANK(J4128),,H4128*INDEX(Inputs!G:G,MATCH(F4128,Inputs!E:E,0)))</f>
        <v>699</v>
      </c>
      <c r="L4128" s="65" t="str">
        <f>IF(ISBLANK(J4128),,INDEX(Inputs!D:D,MATCH(F4128,Inputs!E:E,0)))</f>
        <v>597BK Evo Fox Falcon X85 Extra Large Speed Mouse Pad</v>
      </c>
      <c r="M4128" s="65" t="str">
        <f>IF(ISBLANK(#REF!),,IF(B4128="Online","Online",IF(LEFT(B4128,1)="E","Online","Offline")))</f>
        <v>Offline</v>
      </c>
      <c r="N4128" s="64">
        <f>IF(ISBLANK(M4128),,H4128*INDEX(Inputs!F:F,MATCH(F4128,Inputs!E:E,0)))</f>
        <v>1199</v>
      </c>
      <c r="O4128" s="65"/>
    </row>
    <row r="4129" ht="15.75" customHeight="1" spans="1:15">
      <c r="A4129" s="53" t="s">
        <v>412</v>
      </c>
      <c r="B4129" s="53" t="s">
        <v>420</v>
      </c>
      <c r="C4129" s="53" t="s">
        <v>421</v>
      </c>
      <c r="D4129" s="53" t="s">
        <v>414</v>
      </c>
      <c r="E4129" s="53" t="s">
        <v>415</v>
      </c>
      <c r="F4129" s="56">
        <v>250874</v>
      </c>
      <c r="G4129" s="53" t="s">
        <v>13</v>
      </c>
      <c r="H4129" s="56">
        <v>1</v>
      </c>
      <c r="I4129" s="70" t="s">
        <v>983</v>
      </c>
      <c r="J4129" s="63">
        <f t="shared" si="16"/>
        <v>44783</v>
      </c>
      <c r="K4129" s="64">
        <f>IF(ISBLANK(J4129),,H4129*INDEX(Inputs!G:G,MATCH(F4129,Inputs!E:E,0)))</f>
        <v>1349</v>
      </c>
      <c r="L4129" s="65" t="str">
        <f>IF(ISBLANK(J4129),,INDEX(Inputs!D:D,MATCH(F4129,Inputs!E:E,0)))</f>
        <v>432BK EvoFox X-Team Gaming Keyboard &amp; Mouse (USB)</v>
      </c>
      <c r="M4129" s="65" t="str">
        <f>IF(ISBLANK(#REF!),,IF(B4129="Online","Online",IF(LEFT(B4129,1)="E","Online","Offline")))</f>
        <v>Offline</v>
      </c>
      <c r="N4129" s="64">
        <f>IF(ISBLANK(M4129),,H4129*INDEX(Inputs!F:F,MATCH(F4129,Inputs!E:E,0)))</f>
        <v>1899</v>
      </c>
      <c r="O4129" s="65"/>
    </row>
    <row r="4130" ht="15.75" customHeight="1" spans="1:15">
      <c r="A4130" s="53" t="s">
        <v>412</v>
      </c>
      <c r="B4130" s="53" t="s">
        <v>90</v>
      </c>
      <c r="C4130" s="53" t="s">
        <v>413</v>
      </c>
      <c r="D4130" s="53" t="s">
        <v>370</v>
      </c>
      <c r="E4130" s="53" t="s">
        <v>880</v>
      </c>
      <c r="F4130" s="56">
        <v>256479</v>
      </c>
      <c r="G4130" s="53" t="s">
        <v>28</v>
      </c>
      <c r="H4130" s="56">
        <v>1</v>
      </c>
      <c r="I4130" s="70" t="s">
        <v>979</v>
      </c>
      <c r="J4130" s="63">
        <f t="shared" si="16"/>
        <v>44785</v>
      </c>
      <c r="K4130" s="64">
        <f>IF(ISBLANK(J4130),,H4130*INDEX(Inputs!G:G,MATCH(F4130,Inputs!E:E,0)))</f>
        <v>2500</v>
      </c>
      <c r="L4130" s="65" t="str">
        <f>IF(ISBLANK(J4130),,INDEX(Inputs!D:D,MATCH(F4130,Inputs!E:E,0)))</f>
        <v>997PP EvoFox Explore Gaming Bundle (422,423,659,595)</v>
      </c>
      <c r="M4130" s="65" t="str">
        <f>IF(ISBLANK(#REF!),,IF(B4130="Online","Online",IF(LEFT(B4130,1)="E","Online","Offline")))</f>
        <v>Offline</v>
      </c>
      <c r="N4130" s="64">
        <f>IF(ISBLANK(M4130),,H4130*INDEX(Inputs!F:F,MATCH(F4130,Inputs!E:E,0)))</f>
        <v>4796</v>
      </c>
      <c r="O4130" s="65"/>
    </row>
    <row r="4131" ht="15.75" customHeight="1" spans="1:15">
      <c r="A4131" s="53" t="s">
        <v>412</v>
      </c>
      <c r="B4131" s="53" t="s">
        <v>156</v>
      </c>
      <c r="C4131" s="53" t="s">
        <v>422</v>
      </c>
      <c r="D4131" s="53" t="s">
        <v>414</v>
      </c>
      <c r="E4131" s="53" t="s">
        <v>415</v>
      </c>
      <c r="F4131" s="56">
        <v>250874</v>
      </c>
      <c r="G4131" s="53" t="s">
        <v>13</v>
      </c>
      <c r="H4131" s="56">
        <v>1</v>
      </c>
      <c r="I4131" s="70" t="s">
        <v>983</v>
      </c>
      <c r="J4131" s="63">
        <f t="shared" si="16"/>
        <v>44783</v>
      </c>
      <c r="K4131" s="64">
        <f>IF(ISBLANK(J4131),,H4131*INDEX(Inputs!G:G,MATCH(F4131,Inputs!E:E,0)))</f>
        <v>1349</v>
      </c>
      <c r="L4131" s="65" t="str">
        <f>IF(ISBLANK(J4131),,INDEX(Inputs!D:D,MATCH(F4131,Inputs!E:E,0)))</f>
        <v>432BK EvoFox X-Team Gaming Keyboard &amp; Mouse (USB)</v>
      </c>
      <c r="M4131" s="65" t="str">
        <f>IF(ISBLANK(#REF!),,IF(B4131="Online","Online",IF(LEFT(B4131,1)="E","Online","Offline")))</f>
        <v>Offline</v>
      </c>
      <c r="N4131" s="64">
        <f>IF(ISBLANK(M4131),,H4131*INDEX(Inputs!F:F,MATCH(F4131,Inputs!E:E,0)))</f>
        <v>1899</v>
      </c>
      <c r="O4131" s="65"/>
    </row>
    <row r="4132" ht="15.75" customHeight="1" spans="1:15">
      <c r="A4132" s="53" t="s">
        <v>412</v>
      </c>
      <c r="B4132" s="53" t="s">
        <v>174</v>
      </c>
      <c r="C4132" s="53" t="s">
        <v>844</v>
      </c>
      <c r="D4132" s="53" t="s">
        <v>370</v>
      </c>
      <c r="E4132" s="53" t="s">
        <v>410</v>
      </c>
      <c r="F4132" s="56">
        <v>250879</v>
      </c>
      <c r="G4132" s="53" t="s">
        <v>30</v>
      </c>
      <c r="H4132" s="56">
        <v>1</v>
      </c>
      <c r="I4132" s="70" t="s">
        <v>985</v>
      </c>
      <c r="J4132" s="63">
        <f t="shared" si="16"/>
        <v>44787</v>
      </c>
      <c r="K4132" s="64">
        <f>IF(ISBLANK(J4132),,H4132*INDEX(Inputs!G:G,MATCH(F4132,Inputs!E:E,0)))</f>
        <v>699</v>
      </c>
      <c r="L4132" s="65" t="str">
        <f>IF(ISBLANK(J4132),,INDEX(Inputs!D:D,MATCH(F4132,Inputs!E:E,0)))</f>
        <v>597BK Evo Fox Falcon X85 Extra Large Speed Mouse Pad</v>
      </c>
      <c r="M4132" s="65" t="str">
        <f>IF(ISBLANK(#REF!),,IF(B4132="Online","Online",IF(LEFT(B4132,1)="E","Online","Offline")))</f>
        <v>Offline</v>
      </c>
      <c r="N4132" s="64">
        <f>IF(ISBLANK(M4132),,H4132*INDEX(Inputs!F:F,MATCH(F4132,Inputs!E:E,0)))</f>
        <v>1199</v>
      </c>
      <c r="O4132" s="65"/>
    </row>
    <row r="4133" ht="15.75" customHeight="1" spans="1:15">
      <c r="A4133" s="53" t="s">
        <v>412</v>
      </c>
      <c r="B4133" s="53" t="s">
        <v>217</v>
      </c>
      <c r="C4133" s="53" t="s">
        <v>714</v>
      </c>
      <c r="D4133" s="53" t="s">
        <v>414</v>
      </c>
      <c r="E4133" s="53" t="s">
        <v>415</v>
      </c>
      <c r="F4133" s="56">
        <v>250874</v>
      </c>
      <c r="G4133" s="53" t="s">
        <v>13</v>
      </c>
      <c r="H4133" s="56">
        <v>1</v>
      </c>
      <c r="I4133" s="70" t="s">
        <v>982</v>
      </c>
      <c r="J4133" s="63">
        <f t="shared" si="16"/>
        <v>44782</v>
      </c>
      <c r="K4133" s="64">
        <f>IF(ISBLANK(J4133),,H4133*INDEX(Inputs!G:G,MATCH(F4133,Inputs!E:E,0)))</f>
        <v>1349</v>
      </c>
      <c r="L4133" s="65" t="str">
        <f>IF(ISBLANK(J4133),,INDEX(Inputs!D:D,MATCH(F4133,Inputs!E:E,0)))</f>
        <v>432BK EvoFox X-Team Gaming Keyboard &amp; Mouse (USB)</v>
      </c>
      <c r="M4133" s="65" t="str">
        <f>IF(ISBLANK(#REF!),,IF(B4133="Online","Online",IF(LEFT(B4133,1)="E","Online","Offline")))</f>
        <v>Offline</v>
      </c>
      <c r="N4133" s="64">
        <f>IF(ISBLANK(M4133),,H4133*INDEX(Inputs!F:F,MATCH(F4133,Inputs!E:E,0)))</f>
        <v>1899</v>
      </c>
      <c r="O4133" s="65"/>
    </row>
    <row r="4134" ht="15.75" customHeight="1" spans="1:15">
      <c r="A4134" s="53" t="s">
        <v>412</v>
      </c>
      <c r="B4134" s="53" t="s">
        <v>945</v>
      </c>
      <c r="C4134" s="53" t="s">
        <v>946</v>
      </c>
      <c r="D4134" s="53" t="s">
        <v>370</v>
      </c>
      <c r="E4134" s="53" t="s">
        <v>880</v>
      </c>
      <c r="F4134" s="56">
        <v>256479</v>
      </c>
      <c r="G4134" s="53" t="s">
        <v>28</v>
      </c>
      <c r="H4134" s="56">
        <v>1</v>
      </c>
      <c r="I4134" s="70" t="s">
        <v>984</v>
      </c>
      <c r="J4134" s="63">
        <f t="shared" si="16"/>
        <v>44781</v>
      </c>
      <c r="K4134" s="64">
        <f>IF(ISBLANK(J4134),,H4134*INDEX(Inputs!G:G,MATCH(F4134,Inputs!E:E,0)))</f>
        <v>2500</v>
      </c>
      <c r="L4134" s="65" t="str">
        <f>IF(ISBLANK(J4134),,INDEX(Inputs!D:D,MATCH(F4134,Inputs!E:E,0)))</f>
        <v>997PP EvoFox Explore Gaming Bundle (422,423,659,595)</v>
      </c>
      <c r="M4134" s="65" t="str">
        <f>IF(ISBLANK(#REF!),,IF(B4134="Online","Online",IF(LEFT(B4134,1)="E","Online","Offline")))</f>
        <v>Online</v>
      </c>
      <c r="N4134" s="64">
        <f>IF(ISBLANK(M4134),,H4134*INDEX(Inputs!F:F,MATCH(F4134,Inputs!E:E,0)))</f>
        <v>4796</v>
      </c>
      <c r="O4134" s="65"/>
    </row>
    <row r="4135" ht="15.75" customHeight="1" spans="1:15">
      <c r="A4135" s="53" t="s">
        <v>341</v>
      </c>
      <c r="B4135" s="53" t="s">
        <v>54</v>
      </c>
      <c r="C4135" s="53" t="s">
        <v>470</v>
      </c>
      <c r="D4135" s="53" t="s">
        <v>370</v>
      </c>
      <c r="E4135" s="53" t="s">
        <v>371</v>
      </c>
      <c r="F4135" s="56">
        <v>250417</v>
      </c>
      <c r="G4135" s="53" t="s">
        <v>39</v>
      </c>
      <c r="H4135" s="56">
        <v>1</v>
      </c>
      <c r="I4135" s="70" t="s">
        <v>983</v>
      </c>
      <c r="J4135" s="63">
        <f t="shared" si="16"/>
        <v>44783</v>
      </c>
      <c r="K4135" s="64">
        <f>IF(ISBLANK(J4135),,H4135*INDEX(Inputs!G:G,MATCH(F4135,Inputs!E:E,0)))</f>
        <v>929</v>
      </c>
      <c r="L4135" s="65" t="str">
        <f>IF(ISBLANK(J4135),,INDEX(Inputs!D:D,MATCH(F4135,Inputs!E:E,0)))</f>
        <v>416PP Super Speed Hub 4 Port USB 3.0</v>
      </c>
      <c r="M4135" s="65" t="str">
        <f>IF(ISBLANK(#REF!),,IF(B4135="Online","Online",IF(LEFT(B4135,1)="E","Online","Offline")))</f>
        <v>Offline</v>
      </c>
      <c r="N4135" s="64">
        <f>IF(ISBLANK(M4135),,H4135*INDEX(Inputs!F:F,MATCH(F4135,Inputs!E:E,0)))</f>
        <v>1499</v>
      </c>
      <c r="O4135" s="65"/>
    </row>
    <row r="4136" ht="15.75" customHeight="1" spans="1:15">
      <c r="A4136" s="53" t="s">
        <v>341</v>
      </c>
      <c r="B4136" s="53" t="s">
        <v>60</v>
      </c>
      <c r="C4136" s="53" t="s">
        <v>436</v>
      </c>
      <c r="D4136" s="53" t="s">
        <v>370</v>
      </c>
      <c r="E4136" s="53" t="s">
        <v>371</v>
      </c>
      <c r="F4136" s="56">
        <v>250417</v>
      </c>
      <c r="G4136" s="53" t="s">
        <v>39</v>
      </c>
      <c r="H4136" s="56">
        <v>1</v>
      </c>
      <c r="I4136" s="70" t="s">
        <v>985</v>
      </c>
      <c r="J4136" s="63">
        <f t="shared" si="16"/>
        <v>44787</v>
      </c>
      <c r="K4136" s="64">
        <f>IF(ISBLANK(J4136),,H4136*INDEX(Inputs!G:G,MATCH(F4136,Inputs!E:E,0)))</f>
        <v>929</v>
      </c>
      <c r="L4136" s="65" t="str">
        <f>IF(ISBLANK(J4136),,INDEX(Inputs!D:D,MATCH(F4136,Inputs!E:E,0)))</f>
        <v>416PP Super Speed Hub 4 Port USB 3.0</v>
      </c>
      <c r="M4136" s="65" t="str">
        <f>IF(ISBLANK(#REF!),,IF(B4136="Online","Online",IF(LEFT(B4136,1)="E","Online","Offline")))</f>
        <v>Offline</v>
      </c>
      <c r="N4136" s="64">
        <f>IF(ISBLANK(M4136),,H4136*INDEX(Inputs!F:F,MATCH(F4136,Inputs!E:E,0)))</f>
        <v>1499</v>
      </c>
      <c r="O4136" s="65"/>
    </row>
    <row r="4137" ht="15.75" customHeight="1" spans="1:15">
      <c r="A4137" s="53" t="s">
        <v>341</v>
      </c>
      <c r="B4137" s="53" t="s">
        <v>75</v>
      </c>
      <c r="C4137" s="53" t="s">
        <v>405</v>
      </c>
      <c r="D4137" s="53" t="s">
        <v>414</v>
      </c>
      <c r="E4137" s="53" t="s">
        <v>415</v>
      </c>
      <c r="F4137" s="56">
        <v>250874</v>
      </c>
      <c r="G4137" s="53" t="s">
        <v>13</v>
      </c>
      <c r="H4137" s="56">
        <v>1</v>
      </c>
      <c r="I4137" s="70" t="s">
        <v>985</v>
      </c>
      <c r="J4137" s="63">
        <f t="shared" si="16"/>
        <v>44787</v>
      </c>
      <c r="K4137" s="64">
        <f>IF(ISBLANK(J4137),,H4137*INDEX(Inputs!G:G,MATCH(F4137,Inputs!E:E,0)))</f>
        <v>1349</v>
      </c>
      <c r="L4137" s="65" t="str">
        <f>IF(ISBLANK(J4137),,INDEX(Inputs!D:D,MATCH(F4137,Inputs!E:E,0)))</f>
        <v>432BK EvoFox X-Team Gaming Keyboard &amp; Mouse (USB)</v>
      </c>
      <c r="M4137" s="65" t="str">
        <f>IF(ISBLANK(#REF!),,IF(B4137="Online","Online",IF(LEFT(B4137,1)="E","Online","Offline")))</f>
        <v>Offline</v>
      </c>
      <c r="N4137" s="64">
        <f>IF(ISBLANK(M4137),,H4137*INDEX(Inputs!F:F,MATCH(F4137,Inputs!E:E,0)))</f>
        <v>1899</v>
      </c>
      <c r="O4137" s="65"/>
    </row>
    <row r="4138" ht="15.75" customHeight="1" spans="1:15">
      <c r="A4138" s="53" t="s">
        <v>341</v>
      </c>
      <c r="B4138" s="53" t="s">
        <v>83</v>
      </c>
      <c r="C4138" s="53" t="s">
        <v>394</v>
      </c>
      <c r="D4138" s="53" t="s">
        <v>370</v>
      </c>
      <c r="E4138" s="53" t="s">
        <v>410</v>
      </c>
      <c r="F4138" s="56">
        <v>250423</v>
      </c>
      <c r="G4138" s="53" t="s">
        <v>11</v>
      </c>
      <c r="H4138" s="56">
        <v>1</v>
      </c>
      <c r="I4138" s="70" t="s">
        <v>981</v>
      </c>
      <c r="J4138" s="63">
        <f t="shared" si="16"/>
        <v>44784</v>
      </c>
      <c r="K4138" s="64">
        <f>IF(ISBLANK(J4138),,H4138*INDEX(Inputs!G:G,MATCH(F4138,Inputs!E:E,0)))</f>
        <v>759</v>
      </c>
      <c r="L4138" s="65" t="str">
        <f>IF(ISBLANK(J4138),,INDEX(Inputs!D:D,MATCH(F4138,Inputs!E:E,0)))</f>
        <v>650GR Ergo View Laptop Stand-Grey</v>
      </c>
      <c r="M4138" s="65" t="str">
        <f>IF(ISBLANK(#REF!),,IF(B4138="Online","Online",IF(LEFT(B4138,1)="E","Online","Offline")))</f>
        <v>Offline</v>
      </c>
      <c r="N4138" s="64">
        <f>IF(ISBLANK(M4138),,H4138*INDEX(Inputs!F:F,MATCH(F4138,Inputs!E:E,0)))</f>
        <v>899</v>
      </c>
      <c r="O4138" s="65"/>
    </row>
    <row r="4139" ht="15.75" customHeight="1" spans="1:15">
      <c r="A4139" s="53" t="s">
        <v>341</v>
      </c>
      <c r="B4139" s="53" t="s">
        <v>119</v>
      </c>
      <c r="C4139" s="53" t="s">
        <v>618</v>
      </c>
      <c r="D4139" s="53" t="s">
        <v>414</v>
      </c>
      <c r="E4139" s="53" t="s">
        <v>415</v>
      </c>
      <c r="F4139" s="56">
        <v>250874</v>
      </c>
      <c r="G4139" s="53" t="s">
        <v>13</v>
      </c>
      <c r="H4139" s="56">
        <v>1</v>
      </c>
      <c r="I4139" s="70" t="s">
        <v>985</v>
      </c>
      <c r="J4139" s="63">
        <f t="shared" si="16"/>
        <v>44787</v>
      </c>
      <c r="K4139" s="64">
        <f>IF(ISBLANK(J4139),,H4139*INDEX(Inputs!G:G,MATCH(F4139,Inputs!E:E,0)))</f>
        <v>1349</v>
      </c>
      <c r="L4139" s="65" t="str">
        <f>IF(ISBLANK(J4139),,INDEX(Inputs!D:D,MATCH(F4139,Inputs!E:E,0)))</f>
        <v>432BK EvoFox X-Team Gaming Keyboard &amp; Mouse (USB)</v>
      </c>
      <c r="M4139" s="65" t="str">
        <f>IF(ISBLANK(#REF!),,IF(B4139="Online","Online",IF(LEFT(B4139,1)="E","Online","Offline")))</f>
        <v>Offline</v>
      </c>
      <c r="N4139" s="64">
        <f>IF(ISBLANK(M4139),,H4139*INDEX(Inputs!F:F,MATCH(F4139,Inputs!E:E,0)))</f>
        <v>1899</v>
      </c>
      <c r="O4139" s="65"/>
    </row>
    <row r="4140" ht="15.75" customHeight="1" spans="1:15">
      <c r="A4140" s="53" t="s">
        <v>341</v>
      </c>
      <c r="B4140" s="53" t="s">
        <v>183</v>
      </c>
      <c r="C4140" s="53" t="s">
        <v>468</v>
      </c>
      <c r="D4140" s="53" t="s">
        <v>414</v>
      </c>
      <c r="E4140" s="53" t="s">
        <v>415</v>
      </c>
      <c r="F4140" s="56">
        <v>250874</v>
      </c>
      <c r="G4140" s="53" t="s">
        <v>13</v>
      </c>
      <c r="H4140" s="56">
        <v>1</v>
      </c>
      <c r="I4140" s="70" t="s">
        <v>980</v>
      </c>
      <c r="J4140" s="63">
        <f t="shared" si="16"/>
        <v>44786</v>
      </c>
      <c r="K4140" s="64">
        <f>IF(ISBLANK(J4140),,H4140*INDEX(Inputs!G:G,MATCH(F4140,Inputs!E:E,0)))</f>
        <v>1349</v>
      </c>
      <c r="L4140" s="65" t="str">
        <f>IF(ISBLANK(J4140),,INDEX(Inputs!D:D,MATCH(F4140,Inputs!E:E,0)))</f>
        <v>432BK EvoFox X-Team Gaming Keyboard &amp; Mouse (USB)</v>
      </c>
      <c r="M4140" s="65" t="str">
        <f>IF(ISBLANK(#REF!),,IF(B4140="Online","Online",IF(LEFT(B4140,1)="E","Online","Offline")))</f>
        <v>Offline</v>
      </c>
      <c r="N4140" s="64">
        <f>IF(ISBLANK(M4140),,H4140*INDEX(Inputs!F:F,MATCH(F4140,Inputs!E:E,0)))</f>
        <v>1899</v>
      </c>
      <c r="O4140" s="65"/>
    </row>
    <row r="4141" ht="15.75" customHeight="1" spans="1:15">
      <c r="A4141" s="53" t="s">
        <v>341</v>
      </c>
      <c r="B4141" s="53" t="s">
        <v>183</v>
      </c>
      <c r="C4141" s="53" t="s">
        <v>468</v>
      </c>
      <c r="D4141" s="53" t="s">
        <v>414</v>
      </c>
      <c r="E4141" s="53" t="s">
        <v>415</v>
      </c>
      <c r="F4141" s="56">
        <v>250874</v>
      </c>
      <c r="G4141" s="53" t="s">
        <v>13</v>
      </c>
      <c r="H4141" s="56">
        <v>1</v>
      </c>
      <c r="I4141" s="70" t="s">
        <v>985</v>
      </c>
      <c r="J4141" s="63">
        <f t="shared" si="16"/>
        <v>44787</v>
      </c>
      <c r="K4141" s="64">
        <f>IF(ISBLANK(J4141),,H4141*INDEX(Inputs!G:G,MATCH(F4141,Inputs!E:E,0)))</f>
        <v>1349</v>
      </c>
      <c r="L4141" s="65" t="str">
        <f>IF(ISBLANK(J4141),,INDEX(Inputs!D:D,MATCH(F4141,Inputs!E:E,0)))</f>
        <v>432BK EvoFox X-Team Gaming Keyboard &amp; Mouse (USB)</v>
      </c>
      <c r="M4141" s="65" t="str">
        <f>IF(ISBLANK(#REF!),,IF(B4141="Online","Online",IF(LEFT(B4141,1)="E","Online","Offline")))</f>
        <v>Offline</v>
      </c>
      <c r="N4141" s="64">
        <f>IF(ISBLANK(M4141),,H4141*INDEX(Inputs!F:F,MATCH(F4141,Inputs!E:E,0)))</f>
        <v>1899</v>
      </c>
      <c r="O4141" s="65"/>
    </row>
    <row r="4142" ht="15.75" customHeight="1" spans="1:15">
      <c r="A4142" s="53" t="s">
        <v>341</v>
      </c>
      <c r="B4142" s="53" t="s">
        <v>195</v>
      </c>
      <c r="C4142" s="53" t="s">
        <v>818</v>
      </c>
      <c r="D4142" s="53" t="s">
        <v>370</v>
      </c>
      <c r="E4142" s="53" t="s">
        <v>410</v>
      </c>
      <c r="F4142" s="56">
        <v>250877</v>
      </c>
      <c r="G4142" s="53" t="s">
        <v>22</v>
      </c>
      <c r="H4142" s="56">
        <v>1</v>
      </c>
      <c r="I4142" s="70" t="s">
        <v>983</v>
      </c>
      <c r="J4142" s="63">
        <f t="shared" si="16"/>
        <v>44783</v>
      </c>
      <c r="K4142" s="64">
        <f>IF(ISBLANK(J4142),,H4142*INDEX(Inputs!G:G,MATCH(F4142,Inputs!E:E,0)))</f>
        <v>349</v>
      </c>
      <c r="L4142" s="65" t="str">
        <f>IF(ISBLANK(J4142),,INDEX(Inputs!D:D,MATCH(F4142,Inputs!E:E,0)))</f>
        <v>595BK Evo Fox Falcon X35 Medium Speed Mouse Pad</v>
      </c>
      <c r="M4142" s="65" t="str">
        <f>IF(ISBLANK(#REF!),,IF(B4142="Online","Online",IF(LEFT(B4142,1)="E","Online","Offline")))</f>
        <v>Offline</v>
      </c>
      <c r="N4142" s="64">
        <f>IF(ISBLANK(M4142),,H4142*INDEX(Inputs!F:F,MATCH(F4142,Inputs!E:E,0)))</f>
        <v>699</v>
      </c>
      <c r="O4142" s="65"/>
    </row>
    <row r="4143" ht="15.75" customHeight="1" spans="1:15">
      <c r="A4143" s="53" t="s">
        <v>341</v>
      </c>
      <c r="B4143" s="53" t="s">
        <v>195</v>
      </c>
      <c r="C4143" s="53" t="s">
        <v>818</v>
      </c>
      <c r="D4143" s="53" t="s">
        <v>370</v>
      </c>
      <c r="E4143" s="53" t="s">
        <v>410</v>
      </c>
      <c r="F4143" s="56">
        <v>250879</v>
      </c>
      <c r="G4143" s="53" t="s">
        <v>30</v>
      </c>
      <c r="H4143" s="56">
        <v>1</v>
      </c>
      <c r="I4143" s="70" t="s">
        <v>983</v>
      </c>
      <c r="J4143" s="63">
        <f t="shared" si="16"/>
        <v>44783</v>
      </c>
      <c r="K4143" s="64">
        <f>IF(ISBLANK(J4143),,H4143*INDEX(Inputs!G:G,MATCH(F4143,Inputs!E:E,0)))</f>
        <v>699</v>
      </c>
      <c r="L4143" s="65" t="str">
        <f>IF(ISBLANK(J4143),,INDEX(Inputs!D:D,MATCH(F4143,Inputs!E:E,0)))</f>
        <v>597BK Evo Fox Falcon X85 Extra Large Speed Mouse Pad</v>
      </c>
      <c r="M4143" s="65" t="str">
        <f>IF(ISBLANK(#REF!),,IF(B4143="Online","Online",IF(LEFT(B4143,1)="E","Online","Offline")))</f>
        <v>Offline</v>
      </c>
      <c r="N4143" s="64">
        <f>IF(ISBLANK(M4143),,H4143*INDEX(Inputs!F:F,MATCH(F4143,Inputs!E:E,0)))</f>
        <v>1199</v>
      </c>
      <c r="O4143" s="65"/>
    </row>
    <row r="4144" ht="15.75" customHeight="1" spans="1:15">
      <c r="A4144" s="53" t="s">
        <v>750</v>
      </c>
      <c r="B4144" s="53" t="s">
        <v>239</v>
      </c>
      <c r="C4144" s="53" t="s">
        <v>751</v>
      </c>
      <c r="D4144" s="53" t="s">
        <v>414</v>
      </c>
      <c r="E4144" s="53" t="s">
        <v>415</v>
      </c>
      <c r="F4144" s="56">
        <v>250424</v>
      </c>
      <c r="G4144" s="53" t="s">
        <v>15</v>
      </c>
      <c r="H4144" s="56">
        <v>-1</v>
      </c>
      <c r="I4144" s="70" t="s">
        <v>985</v>
      </c>
      <c r="J4144" s="63">
        <f t="shared" si="16"/>
        <v>44787</v>
      </c>
      <c r="K4144" s="64">
        <f>IF(ISBLANK(J4144),,H4144*INDEX(Inputs!G:G,MATCH(F4144,Inputs!E:E,0)))</f>
        <v>-999</v>
      </c>
      <c r="L4144" s="65" t="str">
        <f>IF(ISBLANK(J4144),,INDEX(Inputs!D:D,MATCH(F4144,Inputs!E:E,0)))</f>
        <v>419V2 PRIMUS Wireless Desktop V2</v>
      </c>
      <c r="M4144" s="65" t="str">
        <f>IF(ISBLANK(#REF!),,IF(B4144="Online","Online",IF(LEFT(B4144,1)="E","Online","Offline")))</f>
        <v>Offline</v>
      </c>
      <c r="N4144" s="64">
        <f>IF(ISBLANK(M4144),,H4144*INDEX(Inputs!F:F,MATCH(F4144,Inputs!E:E,0)))</f>
        <v>-1199</v>
      </c>
      <c r="O4144" s="65"/>
    </row>
    <row r="4145" ht="15.75" customHeight="1" spans="1:15">
      <c r="A4145" s="53" t="s">
        <v>750</v>
      </c>
      <c r="B4145" s="53" t="s">
        <v>239</v>
      </c>
      <c r="C4145" s="53" t="s">
        <v>751</v>
      </c>
      <c r="D4145" s="53" t="s">
        <v>414</v>
      </c>
      <c r="E4145" s="53" t="s">
        <v>415</v>
      </c>
      <c r="F4145" s="56">
        <v>250424</v>
      </c>
      <c r="G4145" s="53" t="s">
        <v>15</v>
      </c>
      <c r="H4145" s="56">
        <v>1</v>
      </c>
      <c r="I4145" s="70" t="s">
        <v>980</v>
      </c>
      <c r="J4145" s="63">
        <f t="shared" si="16"/>
        <v>44786</v>
      </c>
      <c r="K4145" s="64">
        <f>IF(ISBLANK(J4145),,H4145*INDEX(Inputs!G:G,MATCH(F4145,Inputs!E:E,0)))</f>
        <v>999</v>
      </c>
      <c r="L4145" s="65" t="str">
        <f>IF(ISBLANK(J4145),,INDEX(Inputs!D:D,MATCH(F4145,Inputs!E:E,0)))</f>
        <v>419V2 PRIMUS Wireless Desktop V2</v>
      </c>
      <c r="M4145" s="65" t="str">
        <f>IF(ISBLANK(#REF!),,IF(B4145="Online","Online",IF(LEFT(B4145,1)="E","Online","Offline")))</f>
        <v>Offline</v>
      </c>
      <c r="N4145" s="64">
        <f>IF(ISBLANK(M4145),,H4145*INDEX(Inputs!F:F,MATCH(F4145,Inputs!E:E,0)))</f>
        <v>1199</v>
      </c>
      <c r="O4145" s="65"/>
    </row>
    <row r="4146" ht="15.75" customHeight="1" spans="1:15">
      <c r="A4146" s="53" t="s">
        <v>750</v>
      </c>
      <c r="B4146" s="53" t="s">
        <v>239</v>
      </c>
      <c r="C4146" s="53" t="s">
        <v>751</v>
      </c>
      <c r="D4146" s="53" t="s">
        <v>414</v>
      </c>
      <c r="E4146" s="53" t="s">
        <v>415</v>
      </c>
      <c r="F4146" s="56">
        <v>250875</v>
      </c>
      <c r="G4146" s="53" t="s">
        <v>103</v>
      </c>
      <c r="H4146" s="56">
        <v>1</v>
      </c>
      <c r="I4146" s="70" t="s">
        <v>981</v>
      </c>
      <c r="J4146" s="63">
        <f t="shared" si="16"/>
        <v>44784</v>
      </c>
      <c r="K4146" s="64">
        <f>IF(ISBLANK(J4146),,H4146*INDEX(Inputs!G:G,MATCH(F4146,Inputs!E:E,0)))</f>
        <v>1099</v>
      </c>
      <c r="L4146" s="65" t="str">
        <f>IF(ISBLANK(J4146),,INDEX(Inputs!D:D,MATCH(F4146,Inputs!E:E,0)))</f>
        <v>433BK EvoFox WarHammer Gaming Keyboard (USB)</v>
      </c>
      <c r="M4146" s="65" t="str">
        <f>IF(ISBLANK(#REF!),,IF(B4146="Online","Online",IF(LEFT(B4146,1)="E","Online","Offline")))</f>
        <v>Offline</v>
      </c>
      <c r="N4146" s="64">
        <f>IF(ISBLANK(M4146),,H4146*INDEX(Inputs!F:F,MATCH(F4146,Inputs!E:E,0)))</f>
        <v>1499</v>
      </c>
      <c r="O4146" s="65"/>
    </row>
    <row r="4147" ht="15.75" customHeight="1" spans="1:15">
      <c r="A4147" s="53" t="s">
        <v>750</v>
      </c>
      <c r="B4147" s="53" t="s">
        <v>239</v>
      </c>
      <c r="C4147" s="53" t="s">
        <v>751</v>
      </c>
      <c r="D4147" s="53" t="s">
        <v>370</v>
      </c>
      <c r="E4147" s="53" t="s">
        <v>410</v>
      </c>
      <c r="F4147" s="56">
        <v>250877</v>
      </c>
      <c r="G4147" s="53" t="s">
        <v>22</v>
      </c>
      <c r="H4147" s="56">
        <v>2</v>
      </c>
      <c r="I4147" s="70" t="s">
        <v>985</v>
      </c>
      <c r="J4147" s="63">
        <f t="shared" si="16"/>
        <v>44787</v>
      </c>
      <c r="K4147" s="64">
        <f>IF(ISBLANK(J4147),,H4147*INDEX(Inputs!G:G,MATCH(F4147,Inputs!E:E,0)))</f>
        <v>698</v>
      </c>
      <c r="L4147" s="65" t="str">
        <f>IF(ISBLANK(J4147),,INDEX(Inputs!D:D,MATCH(F4147,Inputs!E:E,0)))</f>
        <v>595BK Evo Fox Falcon X35 Medium Speed Mouse Pad</v>
      </c>
      <c r="M4147" s="65" t="str">
        <f>IF(ISBLANK(#REF!),,IF(B4147="Online","Online",IF(LEFT(B4147,1)="E","Online","Offline")))</f>
        <v>Offline</v>
      </c>
      <c r="N4147" s="64">
        <f>IF(ISBLANK(M4147),,H4147*INDEX(Inputs!F:F,MATCH(F4147,Inputs!E:E,0)))</f>
        <v>1398</v>
      </c>
      <c r="O4147" s="65"/>
    </row>
    <row r="4148" ht="15.75" customHeight="1" spans="1:15">
      <c r="A4148" s="53" t="s">
        <v>750</v>
      </c>
      <c r="B4148" s="53" t="s">
        <v>986</v>
      </c>
      <c r="C4148" s="53" t="s">
        <v>987</v>
      </c>
      <c r="D4148" s="53" t="s">
        <v>370</v>
      </c>
      <c r="E4148" s="53" t="s">
        <v>371</v>
      </c>
      <c r="F4148" s="56">
        <v>250417</v>
      </c>
      <c r="G4148" s="53" t="s">
        <v>39</v>
      </c>
      <c r="H4148" s="56">
        <v>10</v>
      </c>
      <c r="I4148" s="70" t="s">
        <v>983</v>
      </c>
      <c r="J4148" s="63">
        <f t="shared" si="16"/>
        <v>44783</v>
      </c>
      <c r="K4148" s="64">
        <f>IF(ISBLANK(J4148),,H4148*INDEX(Inputs!G:G,MATCH(F4148,Inputs!E:E,0)))</f>
        <v>9290</v>
      </c>
      <c r="L4148" s="65" t="str">
        <f>IF(ISBLANK(J4148),,INDEX(Inputs!D:D,MATCH(F4148,Inputs!E:E,0)))</f>
        <v>416PP Super Speed Hub 4 Port USB 3.0</v>
      </c>
      <c r="M4148" s="65" t="str">
        <f>IF(ISBLANK(#REF!),,IF(B4148="Online","Online",IF(LEFT(B4148,1)="E","Online","Offline")))</f>
        <v>Offline</v>
      </c>
      <c r="N4148" s="64">
        <f>IF(ISBLANK(M4148),,H4148*INDEX(Inputs!F:F,MATCH(F4148,Inputs!E:E,0)))</f>
        <v>14990</v>
      </c>
      <c r="O4148" s="65"/>
    </row>
    <row r="4149" ht="15.75" customHeight="1" spans="1:15">
      <c r="A4149" s="53" t="s">
        <v>423</v>
      </c>
      <c r="B4149" s="53" t="s">
        <v>125</v>
      </c>
      <c r="C4149" s="53" t="s">
        <v>434</v>
      </c>
      <c r="D4149" s="53" t="s">
        <v>414</v>
      </c>
      <c r="E4149" s="53" t="s">
        <v>415</v>
      </c>
      <c r="F4149" s="56">
        <v>250874</v>
      </c>
      <c r="G4149" s="53" t="s">
        <v>13</v>
      </c>
      <c r="H4149" s="56">
        <v>1</v>
      </c>
      <c r="I4149" s="70" t="s">
        <v>982</v>
      </c>
      <c r="J4149" s="63">
        <f t="shared" si="16"/>
        <v>44782</v>
      </c>
      <c r="K4149" s="64">
        <f>IF(ISBLANK(J4149),,H4149*INDEX(Inputs!G:G,MATCH(F4149,Inputs!E:E,0)))</f>
        <v>1349</v>
      </c>
      <c r="L4149" s="65" t="str">
        <f>IF(ISBLANK(J4149),,INDEX(Inputs!D:D,MATCH(F4149,Inputs!E:E,0)))</f>
        <v>432BK EvoFox X-Team Gaming Keyboard &amp; Mouse (USB)</v>
      </c>
      <c r="M4149" s="65" t="str">
        <f>IF(ISBLANK(#REF!),,IF(B4149="Online","Online",IF(LEFT(B4149,1)="E","Online","Offline")))</f>
        <v>Offline</v>
      </c>
      <c r="N4149" s="64">
        <f>IF(ISBLANK(M4149),,H4149*INDEX(Inputs!F:F,MATCH(F4149,Inputs!E:E,0)))</f>
        <v>1899</v>
      </c>
      <c r="O4149" s="65"/>
    </row>
    <row r="4150" ht="15.75" customHeight="1" spans="1:15">
      <c r="A4150" s="53" t="s">
        <v>423</v>
      </c>
      <c r="B4150" s="53" t="s">
        <v>125</v>
      </c>
      <c r="C4150" s="53" t="s">
        <v>434</v>
      </c>
      <c r="D4150" s="53" t="s">
        <v>414</v>
      </c>
      <c r="E4150" s="53" t="s">
        <v>415</v>
      </c>
      <c r="F4150" s="56">
        <v>250875</v>
      </c>
      <c r="G4150" s="53" t="s">
        <v>103</v>
      </c>
      <c r="H4150" s="56">
        <v>1</v>
      </c>
      <c r="I4150" s="70" t="s">
        <v>980</v>
      </c>
      <c r="J4150" s="63">
        <f t="shared" si="16"/>
        <v>44786</v>
      </c>
      <c r="K4150" s="64">
        <f>IF(ISBLANK(J4150),,H4150*INDEX(Inputs!G:G,MATCH(F4150,Inputs!E:E,0)))</f>
        <v>1099</v>
      </c>
      <c r="L4150" s="65" t="str">
        <f>IF(ISBLANK(J4150),,INDEX(Inputs!D:D,MATCH(F4150,Inputs!E:E,0)))</f>
        <v>433BK EvoFox WarHammer Gaming Keyboard (USB)</v>
      </c>
      <c r="M4150" s="65" t="str">
        <f>IF(ISBLANK(#REF!),,IF(B4150="Online","Online",IF(LEFT(B4150,1)="E","Online","Offline")))</f>
        <v>Offline</v>
      </c>
      <c r="N4150" s="64">
        <f>IF(ISBLANK(M4150),,H4150*INDEX(Inputs!F:F,MATCH(F4150,Inputs!E:E,0)))</f>
        <v>1499</v>
      </c>
      <c r="O4150" s="65"/>
    </row>
    <row r="4151" ht="15.75" customHeight="1" spans="1:15">
      <c r="A4151" s="53" t="s">
        <v>423</v>
      </c>
      <c r="B4151" s="53" t="s">
        <v>125</v>
      </c>
      <c r="C4151" s="53" t="s">
        <v>434</v>
      </c>
      <c r="D4151" s="53" t="s">
        <v>414</v>
      </c>
      <c r="E4151" s="53" t="s">
        <v>415</v>
      </c>
      <c r="F4151" s="56">
        <v>250875</v>
      </c>
      <c r="G4151" s="53" t="s">
        <v>103</v>
      </c>
      <c r="H4151" s="56">
        <v>1</v>
      </c>
      <c r="I4151" s="70" t="s">
        <v>982</v>
      </c>
      <c r="J4151" s="63">
        <f t="shared" si="16"/>
        <v>44782</v>
      </c>
      <c r="K4151" s="64">
        <f>IF(ISBLANK(J4151),,H4151*INDEX(Inputs!G:G,MATCH(F4151,Inputs!E:E,0)))</f>
        <v>1099</v>
      </c>
      <c r="L4151" s="65" t="str">
        <f>IF(ISBLANK(J4151),,INDEX(Inputs!D:D,MATCH(F4151,Inputs!E:E,0)))</f>
        <v>433BK EvoFox WarHammer Gaming Keyboard (USB)</v>
      </c>
      <c r="M4151" s="65" t="str">
        <f>IF(ISBLANK(#REF!),,IF(B4151="Online","Online",IF(LEFT(B4151,1)="E","Online","Offline")))</f>
        <v>Offline</v>
      </c>
      <c r="N4151" s="64">
        <f>IF(ISBLANK(M4151),,H4151*INDEX(Inputs!F:F,MATCH(F4151,Inputs!E:E,0)))</f>
        <v>1499</v>
      </c>
      <c r="O4151" s="65"/>
    </row>
    <row r="4152" ht="15.75" customHeight="1" spans="1:15">
      <c r="A4152" s="53" t="s">
        <v>509</v>
      </c>
      <c r="B4152" s="53" t="s">
        <v>112</v>
      </c>
      <c r="C4152" s="53" t="s">
        <v>510</v>
      </c>
      <c r="D4152" s="53" t="s">
        <v>370</v>
      </c>
      <c r="E4152" s="53" t="s">
        <v>371</v>
      </c>
      <c r="F4152" s="56">
        <v>250417</v>
      </c>
      <c r="G4152" s="53" t="s">
        <v>39</v>
      </c>
      <c r="H4152" s="56">
        <v>1</v>
      </c>
      <c r="I4152" s="70" t="s">
        <v>981</v>
      </c>
      <c r="J4152" s="63">
        <f t="shared" si="16"/>
        <v>44784</v>
      </c>
      <c r="K4152" s="64">
        <f>IF(ISBLANK(J4152),,H4152*INDEX(Inputs!G:G,MATCH(F4152,Inputs!E:E,0)))</f>
        <v>929</v>
      </c>
      <c r="L4152" s="65" t="str">
        <f>IF(ISBLANK(J4152),,INDEX(Inputs!D:D,MATCH(F4152,Inputs!E:E,0)))</f>
        <v>416PP Super Speed Hub 4 Port USB 3.0</v>
      </c>
      <c r="M4152" s="65" t="str">
        <f>IF(ISBLANK(#REF!),,IF(B4152="Online","Online",IF(LEFT(B4152,1)="E","Online","Offline")))</f>
        <v>Offline</v>
      </c>
      <c r="N4152" s="64">
        <f>IF(ISBLANK(M4152),,H4152*INDEX(Inputs!F:F,MATCH(F4152,Inputs!E:E,0)))</f>
        <v>1499</v>
      </c>
      <c r="O4152" s="65"/>
    </row>
    <row r="4153" ht="15.75" customHeight="1" spans="1:15">
      <c r="A4153" s="53" t="s">
        <v>509</v>
      </c>
      <c r="B4153" s="53" t="s">
        <v>112</v>
      </c>
      <c r="C4153" s="53" t="s">
        <v>510</v>
      </c>
      <c r="D4153" s="53" t="s">
        <v>370</v>
      </c>
      <c r="E4153" s="53" t="s">
        <v>410</v>
      </c>
      <c r="F4153" s="56">
        <v>250879</v>
      </c>
      <c r="G4153" s="53" t="s">
        <v>30</v>
      </c>
      <c r="H4153" s="56">
        <v>0</v>
      </c>
      <c r="I4153" s="70" t="s">
        <v>983</v>
      </c>
      <c r="J4153" s="63">
        <f t="shared" si="16"/>
        <v>44783</v>
      </c>
      <c r="K4153" s="64">
        <f>IF(ISBLANK(J4153),,H4153*INDEX(Inputs!G:G,MATCH(F4153,Inputs!E:E,0)))</f>
        <v>0</v>
      </c>
      <c r="L4153" s="65" t="str">
        <f>IF(ISBLANK(J4153),,INDEX(Inputs!D:D,MATCH(F4153,Inputs!E:E,0)))</f>
        <v>597BK Evo Fox Falcon X85 Extra Large Speed Mouse Pad</v>
      </c>
      <c r="M4153" s="65" t="str">
        <f>IF(ISBLANK(#REF!),,IF(B4153="Online","Online",IF(LEFT(B4153,1)="E","Online","Offline")))</f>
        <v>Offline</v>
      </c>
      <c r="N4153" s="64">
        <f>IF(ISBLANK(M4153),,H4153*INDEX(Inputs!F:F,MATCH(F4153,Inputs!E:E,0)))</f>
        <v>0</v>
      </c>
      <c r="O4153" s="65"/>
    </row>
    <row r="4154" ht="15.75" customHeight="1" spans="1:15">
      <c r="A4154" s="53" t="s">
        <v>485</v>
      </c>
      <c r="B4154" s="53" t="s">
        <v>157</v>
      </c>
      <c r="C4154" s="53" t="s">
        <v>486</v>
      </c>
      <c r="D4154" s="53" t="s">
        <v>370</v>
      </c>
      <c r="E4154" s="53" t="s">
        <v>410</v>
      </c>
      <c r="F4154" s="56">
        <v>250877</v>
      </c>
      <c r="G4154" s="53" t="s">
        <v>22</v>
      </c>
      <c r="H4154" s="56">
        <v>1</v>
      </c>
      <c r="I4154" s="70" t="s">
        <v>982</v>
      </c>
      <c r="J4154" s="63">
        <f t="shared" si="16"/>
        <v>44782</v>
      </c>
      <c r="K4154" s="64">
        <f>IF(ISBLANK(J4154),,H4154*INDEX(Inputs!G:G,MATCH(F4154,Inputs!E:E,0)))</f>
        <v>349</v>
      </c>
      <c r="L4154" s="65" t="str">
        <f>IF(ISBLANK(J4154),,INDEX(Inputs!D:D,MATCH(F4154,Inputs!E:E,0)))</f>
        <v>595BK Evo Fox Falcon X35 Medium Speed Mouse Pad</v>
      </c>
      <c r="M4154" s="65" t="str">
        <f>IF(ISBLANK(#REF!),,IF(B4154="Online","Online",IF(LEFT(B4154,1)="E","Online","Offline")))</f>
        <v>Offline</v>
      </c>
      <c r="N4154" s="64">
        <f>IF(ISBLANK(M4154),,H4154*INDEX(Inputs!F:F,MATCH(F4154,Inputs!E:E,0)))</f>
        <v>699</v>
      </c>
      <c r="O4154" s="65"/>
    </row>
    <row r="4155" ht="15.75" customHeight="1" spans="1:15">
      <c r="A4155" s="53" t="s">
        <v>485</v>
      </c>
      <c r="B4155" s="53" t="s">
        <v>606</v>
      </c>
      <c r="C4155" s="53" t="s">
        <v>607</v>
      </c>
      <c r="D4155" s="53" t="s">
        <v>414</v>
      </c>
      <c r="E4155" s="53" t="s">
        <v>415</v>
      </c>
      <c r="F4155" s="56">
        <v>250874</v>
      </c>
      <c r="G4155" s="53" t="s">
        <v>13</v>
      </c>
      <c r="H4155" s="56">
        <v>1</v>
      </c>
      <c r="I4155" s="70" t="s">
        <v>979</v>
      </c>
      <c r="J4155" s="63">
        <f t="shared" si="16"/>
        <v>44785</v>
      </c>
      <c r="K4155" s="64">
        <f>IF(ISBLANK(J4155),,H4155*INDEX(Inputs!G:G,MATCH(F4155,Inputs!E:E,0)))</f>
        <v>1349</v>
      </c>
      <c r="L4155" s="65" t="str">
        <f>IF(ISBLANK(J4155),,INDEX(Inputs!D:D,MATCH(F4155,Inputs!E:E,0)))</f>
        <v>432BK EvoFox X-Team Gaming Keyboard &amp; Mouse (USB)</v>
      </c>
      <c r="M4155" s="65" t="str">
        <f>IF(ISBLANK(#REF!),,IF(B4155="Online","Online",IF(LEFT(B4155,1)="E","Online","Offline")))</f>
        <v>Offline</v>
      </c>
      <c r="N4155" s="64">
        <f>IF(ISBLANK(M4155),,H4155*INDEX(Inputs!F:F,MATCH(F4155,Inputs!E:E,0)))</f>
        <v>1899</v>
      </c>
      <c r="O4155" s="65"/>
    </row>
    <row r="4156" ht="15.75" customHeight="1" spans="1:15">
      <c r="A4156" s="53" t="s">
        <v>485</v>
      </c>
      <c r="B4156" s="53" t="s">
        <v>184</v>
      </c>
      <c r="C4156" s="53" t="s">
        <v>612</v>
      </c>
      <c r="D4156" s="53" t="s">
        <v>370</v>
      </c>
      <c r="E4156" s="53" t="s">
        <v>410</v>
      </c>
      <c r="F4156" s="56">
        <v>250876</v>
      </c>
      <c r="G4156" s="53" t="s">
        <v>26</v>
      </c>
      <c r="H4156" s="56">
        <v>1</v>
      </c>
      <c r="I4156" s="70" t="s">
        <v>983</v>
      </c>
      <c r="J4156" s="63">
        <f t="shared" si="16"/>
        <v>44783</v>
      </c>
      <c r="K4156" s="64">
        <f>IF(ISBLANK(J4156),,H4156*INDEX(Inputs!G:G,MATCH(F4156,Inputs!E:E,0)))</f>
        <v>1399</v>
      </c>
      <c r="L4156" s="65" t="str">
        <f>IF(ISBLANK(J4156),,INDEX(Inputs!D:D,MATCH(F4156,Inputs!E:E,0)))</f>
        <v>649BK EvoFox Typhoon Laptop Cooling Pad</v>
      </c>
      <c r="M4156" s="65" t="str">
        <f>IF(ISBLANK(#REF!),,IF(B4156="Online","Online",IF(LEFT(B4156,1)="E","Online","Offline")))</f>
        <v>Offline</v>
      </c>
      <c r="N4156" s="64">
        <f>IF(ISBLANK(M4156),,H4156*INDEX(Inputs!F:F,MATCH(F4156,Inputs!E:E,0)))</f>
        <v>1999</v>
      </c>
      <c r="O4156" s="65"/>
    </row>
    <row r="4157" ht="15.75" customHeight="1" spans="1:15">
      <c r="A4157" s="53" t="s">
        <v>485</v>
      </c>
      <c r="B4157" s="53" t="s">
        <v>184</v>
      </c>
      <c r="C4157" s="53" t="s">
        <v>612</v>
      </c>
      <c r="D4157" s="53" t="s">
        <v>370</v>
      </c>
      <c r="E4157" s="53" t="s">
        <v>410</v>
      </c>
      <c r="F4157" s="56">
        <v>250878</v>
      </c>
      <c r="G4157" s="53" t="s">
        <v>24</v>
      </c>
      <c r="H4157" s="56">
        <v>1</v>
      </c>
      <c r="I4157" s="70" t="s">
        <v>982</v>
      </c>
      <c r="J4157" s="63">
        <f t="shared" si="16"/>
        <v>44782</v>
      </c>
      <c r="K4157" s="64">
        <f>IF(ISBLANK(J4157),,H4157*INDEX(Inputs!G:G,MATCH(F4157,Inputs!E:E,0)))</f>
        <v>999</v>
      </c>
      <c r="L4157" s="65" t="str">
        <f>IF(ISBLANK(J4157),,INDEX(Inputs!D:D,MATCH(F4157,Inputs!E:E,0)))</f>
        <v>596BK Evo Fox Falcon LX35 Medium Speed LED Mouse Pad</v>
      </c>
      <c r="M4157" s="65" t="str">
        <f>IF(ISBLANK(#REF!),,IF(B4157="Online","Online",IF(LEFT(B4157,1)="E","Online","Offline")))</f>
        <v>Offline</v>
      </c>
      <c r="N4157" s="64">
        <f>IF(ISBLANK(M4157),,H4157*INDEX(Inputs!F:F,MATCH(F4157,Inputs!E:E,0)))</f>
        <v>1999</v>
      </c>
      <c r="O4157" s="65"/>
    </row>
    <row r="4158" ht="15.75" customHeight="1" spans="1:15">
      <c r="A4158" s="53" t="s">
        <v>478</v>
      </c>
      <c r="B4158" s="53" t="s">
        <v>166</v>
      </c>
      <c r="C4158" s="53" t="s">
        <v>711</v>
      </c>
      <c r="D4158" s="53" t="s">
        <v>370</v>
      </c>
      <c r="E4158" s="53" t="s">
        <v>410</v>
      </c>
      <c r="F4158" s="56">
        <v>250877</v>
      </c>
      <c r="G4158" s="53" t="s">
        <v>22</v>
      </c>
      <c r="H4158" s="56">
        <v>1</v>
      </c>
      <c r="I4158" s="70" t="s">
        <v>983</v>
      </c>
      <c r="J4158" s="63">
        <f t="shared" si="16"/>
        <v>44783</v>
      </c>
      <c r="K4158" s="64">
        <f>IF(ISBLANK(J4158),,H4158*INDEX(Inputs!G:G,MATCH(F4158,Inputs!E:E,0)))</f>
        <v>349</v>
      </c>
      <c r="L4158" s="65" t="str">
        <f>IF(ISBLANK(J4158),,INDEX(Inputs!D:D,MATCH(F4158,Inputs!E:E,0)))</f>
        <v>595BK Evo Fox Falcon X35 Medium Speed Mouse Pad</v>
      </c>
      <c r="M4158" s="65" t="str">
        <f>IF(ISBLANK(#REF!),,IF(B4158="Online","Online",IF(LEFT(B4158,1)="E","Online","Offline")))</f>
        <v>Offline</v>
      </c>
      <c r="N4158" s="64">
        <f>IF(ISBLANK(M4158),,H4158*INDEX(Inputs!F:F,MATCH(F4158,Inputs!E:E,0)))</f>
        <v>699</v>
      </c>
      <c r="O4158" s="65"/>
    </row>
    <row r="4159" ht="15.75" customHeight="1" spans="1:15">
      <c r="A4159" s="53" t="s">
        <v>478</v>
      </c>
      <c r="B4159" s="53" t="s">
        <v>166</v>
      </c>
      <c r="C4159" s="53" t="s">
        <v>711</v>
      </c>
      <c r="D4159" s="53" t="s">
        <v>370</v>
      </c>
      <c r="E4159" s="53" t="s">
        <v>880</v>
      </c>
      <c r="F4159" s="56">
        <v>256480</v>
      </c>
      <c r="G4159" s="53" t="s">
        <v>25</v>
      </c>
      <c r="H4159" s="56">
        <v>-1</v>
      </c>
      <c r="I4159" s="70" t="s">
        <v>983</v>
      </c>
      <c r="J4159" s="63">
        <f t="shared" si="16"/>
        <v>44783</v>
      </c>
      <c r="K4159" s="64">
        <f>IF(ISBLANK(J4159),,H4159*INDEX(Inputs!G:G,MATCH(F4159,Inputs!E:E,0)))</f>
        <v>-3000</v>
      </c>
      <c r="L4159" s="65" t="str">
        <f>IF(ISBLANK(J4159),,INDEX(Inputs!D:D,MATCH(F4159,Inputs!E:E,0)))</f>
        <v>998PP EvoFox Prime Gaming Bundle (422,423,658,597)</v>
      </c>
      <c r="M4159" s="65" t="str">
        <f>IF(ISBLANK(#REF!),,IF(B4159="Online","Online",IF(LEFT(B4159,1)="E","Online","Offline")))</f>
        <v>Offline</v>
      </c>
      <c r="N4159" s="64">
        <f>IF(ISBLANK(M4159),,H4159*INDEX(Inputs!F:F,MATCH(F4159,Inputs!E:E,0)))</f>
        <v>-5496</v>
      </c>
      <c r="O4159" s="65"/>
    </row>
    <row r="4160" ht="15.75" customHeight="1" spans="1:15">
      <c r="A4160" s="53" t="s">
        <v>537</v>
      </c>
      <c r="B4160" s="53" t="s">
        <v>538</v>
      </c>
      <c r="C4160" s="53" t="s">
        <v>539</v>
      </c>
      <c r="D4160" s="53" t="s">
        <v>414</v>
      </c>
      <c r="E4160" s="53" t="s">
        <v>415</v>
      </c>
      <c r="F4160" s="56">
        <v>250424</v>
      </c>
      <c r="G4160" s="53" t="s">
        <v>15</v>
      </c>
      <c r="H4160" s="56">
        <v>1</v>
      </c>
      <c r="I4160" s="70" t="s">
        <v>984</v>
      </c>
      <c r="J4160" s="63">
        <f t="shared" si="16"/>
        <v>44781</v>
      </c>
      <c r="K4160" s="64">
        <f>IF(ISBLANK(J4160),,H4160*INDEX(Inputs!G:G,MATCH(F4160,Inputs!E:E,0)))</f>
        <v>999</v>
      </c>
      <c r="L4160" s="65" t="str">
        <f>IF(ISBLANK(J4160),,INDEX(Inputs!D:D,MATCH(F4160,Inputs!E:E,0)))</f>
        <v>419V2 PRIMUS Wireless Desktop V2</v>
      </c>
      <c r="M4160" s="65" t="str">
        <f>IF(ISBLANK(#REF!),,IF(B4160="Online","Online",IF(LEFT(B4160,1)="E","Online","Offline")))</f>
        <v>Online</v>
      </c>
      <c r="N4160" s="64">
        <f>IF(ISBLANK(M4160),,H4160*INDEX(Inputs!F:F,MATCH(F4160,Inputs!E:E,0)))</f>
        <v>1199</v>
      </c>
      <c r="O4160" s="65"/>
    </row>
    <row r="4161" ht="15.75" customHeight="1" spans="1:15">
      <c r="A4161" s="53" t="s">
        <v>625</v>
      </c>
      <c r="B4161" s="53" t="s">
        <v>177</v>
      </c>
      <c r="C4161" s="53" t="s">
        <v>626</v>
      </c>
      <c r="D4161" s="53" t="s">
        <v>414</v>
      </c>
      <c r="E4161" s="53" t="s">
        <v>415</v>
      </c>
      <c r="F4161" s="56">
        <v>250874</v>
      </c>
      <c r="G4161" s="53" t="s">
        <v>13</v>
      </c>
      <c r="H4161" s="56">
        <v>1</v>
      </c>
      <c r="I4161" s="70" t="s">
        <v>985</v>
      </c>
      <c r="J4161" s="63">
        <f t="shared" si="16"/>
        <v>44787</v>
      </c>
      <c r="K4161" s="64">
        <f>IF(ISBLANK(J4161),,H4161*INDEX(Inputs!G:G,MATCH(F4161,Inputs!E:E,0)))</f>
        <v>1349</v>
      </c>
      <c r="L4161" s="65" t="str">
        <f>IF(ISBLANK(J4161),,INDEX(Inputs!D:D,MATCH(F4161,Inputs!E:E,0)))</f>
        <v>432BK EvoFox X-Team Gaming Keyboard &amp; Mouse (USB)</v>
      </c>
      <c r="M4161" s="65" t="str">
        <f>IF(ISBLANK(#REF!),,IF(B4161="Online","Online",IF(LEFT(B4161,1)="E","Online","Offline")))</f>
        <v>Offline</v>
      </c>
      <c r="N4161" s="64">
        <f>IF(ISBLANK(M4161),,H4161*INDEX(Inputs!F:F,MATCH(F4161,Inputs!E:E,0)))</f>
        <v>1899</v>
      </c>
      <c r="O4161" s="65"/>
    </row>
    <row r="4162" ht="15.75" customHeight="1" spans="1:15">
      <c r="A4162" s="53" t="s">
        <v>914</v>
      </c>
      <c r="B4162" s="53" t="s">
        <v>247</v>
      </c>
      <c r="C4162" s="53" t="s">
        <v>873</v>
      </c>
      <c r="D4162" s="53" t="s">
        <v>370</v>
      </c>
      <c r="E4162" s="53" t="s">
        <v>410</v>
      </c>
      <c r="F4162" s="56">
        <v>250878</v>
      </c>
      <c r="G4162" s="53" t="s">
        <v>24</v>
      </c>
      <c r="H4162" s="56">
        <v>1</v>
      </c>
      <c r="I4162" s="70" t="s">
        <v>979</v>
      </c>
      <c r="J4162" s="63">
        <f t="shared" si="16"/>
        <v>44785</v>
      </c>
      <c r="K4162" s="64">
        <f>IF(ISBLANK(J4162),,H4162*INDEX(Inputs!G:G,MATCH(F4162,Inputs!E:E,0)))</f>
        <v>999</v>
      </c>
      <c r="L4162" s="65" t="str">
        <f>IF(ISBLANK(J4162),,INDEX(Inputs!D:D,MATCH(F4162,Inputs!E:E,0)))</f>
        <v>596BK Evo Fox Falcon LX35 Medium Speed LED Mouse Pad</v>
      </c>
      <c r="M4162" s="65" t="str">
        <f>IF(ISBLANK(#REF!),,IF(B4162="Online","Online",IF(LEFT(B4162,1)="E","Online","Offline")))</f>
        <v>Offline</v>
      </c>
      <c r="N4162" s="64">
        <f>IF(ISBLANK(M4162),,H4162*INDEX(Inputs!F:F,MATCH(F4162,Inputs!E:E,0)))</f>
        <v>1999</v>
      </c>
      <c r="O4162" s="65"/>
    </row>
    <row r="4163" ht="15.75" customHeight="1" spans="1:15">
      <c r="A4163" s="53" t="s">
        <v>623</v>
      </c>
      <c r="B4163" s="53" t="s">
        <v>144</v>
      </c>
      <c r="C4163" s="53" t="s">
        <v>660</v>
      </c>
      <c r="D4163" s="53" t="s">
        <v>414</v>
      </c>
      <c r="E4163" s="53" t="s">
        <v>415</v>
      </c>
      <c r="F4163" s="56">
        <v>204737</v>
      </c>
      <c r="G4163" s="53" t="s">
        <v>20</v>
      </c>
      <c r="H4163" s="56">
        <v>1</v>
      </c>
      <c r="I4163" s="70" t="s">
        <v>982</v>
      </c>
      <c r="J4163" s="63">
        <f t="shared" si="16"/>
        <v>44782</v>
      </c>
      <c r="K4163" s="64">
        <f>IF(ISBLANK(J4163),,H4163*INDEX(Inputs!G:G,MATCH(F4163,Inputs!E:E,0)))</f>
        <v>729</v>
      </c>
      <c r="L4163" s="65" t="str">
        <f>IF(ISBLANK(J4163),,INDEX(Inputs!D:D,MATCH(F4163,Inputs!E:E,0)))</f>
        <v>850PP Xcite Pro Keyboard &amp; Mouse USB</v>
      </c>
      <c r="M4163" s="65" t="str">
        <f>IF(ISBLANK(#REF!),,IF(B4163="Online","Online",IF(LEFT(B4163,1)="E","Online","Offline")))</f>
        <v>Offline</v>
      </c>
      <c r="N4163" s="64">
        <f>IF(ISBLANK(M4163),,H4163*INDEX(Inputs!F:F,MATCH(F4163,Inputs!E:E,0)))</f>
        <v>799</v>
      </c>
      <c r="O4163" s="65"/>
    </row>
    <row r="4164" ht="15.75" customHeight="1" spans="1:15">
      <c r="A4164" s="53" t="s">
        <v>623</v>
      </c>
      <c r="B4164" s="53" t="s">
        <v>144</v>
      </c>
      <c r="C4164" s="53" t="s">
        <v>660</v>
      </c>
      <c r="D4164" s="53" t="s">
        <v>414</v>
      </c>
      <c r="E4164" s="53" t="s">
        <v>415</v>
      </c>
      <c r="F4164" s="56">
        <v>250874</v>
      </c>
      <c r="G4164" s="53" t="s">
        <v>13</v>
      </c>
      <c r="H4164" s="56">
        <v>1</v>
      </c>
      <c r="I4164" s="70" t="s">
        <v>981</v>
      </c>
      <c r="J4164" s="63">
        <f t="shared" si="16"/>
        <v>44784</v>
      </c>
      <c r="K4164" s="64">
        <f>IF(ISBLANK(J4164),,H4164*INDEX(Inputs!G:G,MATCH(F4164,Inputs!E:E,0)))</f>
        <v>1349</v>
      </c>
      <c r="L4164" s="65" t="str">
        <f>IF(ISBLANK(J4164),,INDEX(Inputs!D:D,MATCH(F4164,Inputs!E:E,0)))</f>
        <v>432BK EvoFox X-Team Gaming Keyboard &amp; Mouse (USB)</v>
      </c>
      <c r="M4164" s="65" t="str">
        <f>IF(ISBLANK(#REF!),,IF(B4164="Online","Online",IF(LEFT(B4164,1)="E","Online","Offline")))</f>
        <v>Offline</v>
      </c>
      <c r="N4164" s="64">
        <f>IF(ISBLANK(M4164),,H4164*INDEX(Inputs!F:F,MATCH(F4164,Inputs!E:E,0)))</f>
        <v>1899</v>
      </c>
      <c r="O4164" s="65"/>
    </row>
    <row r="4165" ht="15.75" customHeight="1" spans="1:15">
      <c r="A4165" s="53" t="s">
        <v>623</v>
      </c>
      <c r="B4165" s="53" t="s">
        <v>160</v>
      </c>
      <c r="C4165" s="53" t="s">
        <v>624</v>
      </c>
      <c r="D4165" s="53" t="s">
        <v>414</v>
      </c>
      <c r="E4165" s="53" t="s">
        <v>415</v>
      </c>
      <c r="F4165" s="56">
        <v>250874</v>
      </c>
      <c r="G4165" s="53" t="s">
        <v>13</v>
      </c>
      <c r="H4165" s="56">
        <v>1</v>
      </c>
      <c r="I4165" s="70" t="s">
        <v>985</v>
      </c>
      <c r="J4165" s="63">
        <f t="shared" si="16"/>
        <v>44787</v>
      </c>
      <c r="K4165" s="64">
        <f>IF(ISBLANK(J4165),,H4165*INDEX(Inputs!G:G,MATCH(F4165,Inputs!E:E,0)))</f>
        <v>1349</v>
      </c>
      <c r="L4165" s="65" t="str">
        <f>IF(ISBLANK(J4165),,INDEX(Inputs!D:D,MATCH(F4165,Inputs!E:E,0)))</f>
        <v>432BK EvoFox X-Team Gaming Keyboard &amp; Mouse (USB)</v>
      </c>
      <c r="M4165" s="65" t="str">
        <f>IF(ISBLANK(#REF!),,IF(B4165="Online","Online",IF(LEFT(B4165,1)="E","Online","Offline")))</f>
        <v>Offline</v>
      </c>
      <c r="N4165" s="64">
        <f>IF(ISBLANK(M4165),,H4165*INDEX(Inputs!F:F,MATCH(F4165,Inputs!E:E,0)))</f>
        <v>1899</v>
      </c>
      <c r="O4165" s="65"/>
    </row>
    <row r="4166" ht="15.75" customHeight="1" spans="1:15">
      <c r="A4166" s="53" t="s">
        <v>623</v>
      </c>
      <c r="B4166" s="53" t="s">
        <v>160</v>
      </c>
      <c r="C4166" s="53" t="s">
        <v>624</v>
      </c>
      <c r="D4166" s="53" t="s">
        <v>370</v>
      </c>
      <c r="E4166" s="53" t="s">
        <v>410</v>
      </c>
      <c r="F4166" s="56">
        <v>250879</v>
      </c>
      <c r="G4166" s="53" t="s">
        <v>30</v>
      </c>
      <c r="H4166" s="56">
        <v>1</v>
      </c>
      <c r="I4166" s="70" t="s">
        <v>980</v>
      </c>
      <c r="J4166" s="63">
        <f t="shared" si="16"/>
        <v>44786</v>
      </c>
      <c r="K4166" s="64">
        <f>IF(ISBLANK(J4166),,H4166*INDEX(Inputs!G:G,MATCH(F4166,Inputs!E:E,0)))</f>
        <v>699</v>
      </c>
      <c r="L4166" s="65" t="str">
        <f>IF(ISBLANK(J4166),,INDEX(Inputs!D:D,MATCH(F4166,Inputs!E:E,0)))</f>
        <v>597BK Evo Fox Falcon X85 Extra Large Speed Mouse Pad</v>
      </c>
      <c r="M4166" s="65" t="str">
        <f>IF(ISBLANK(#REF!),,IF(B4166="Online","Online",IF(LEFT(B4166,1)="E","Online","Offline")))</f>
        <v>Offline</v>
      </c>
      <c r="N4166" s="64">
        <f>IF(ISBLANK(M4166),,H4166*INDEX(Inputs!F:F,MATCH(F4166,Inputs!E:E,0)))</f>
        <v>1199</v>
      </c>
      <c r="O4166" s="65"/>
    </row>
    <row r="4167" ht="15.75" customHeight="1" spans="1:15">
      <c r="A4167" s="53" t="s">
        <v>623</v>
      </c>
      <c r="B4167" s="53" t="s">
        <v>160</v>
      </c>
      <c r="C4167" s="53" t="s">
        <v>624</v>
      </c>
      <c r="D4167" s="53" t="s">
        <v>370</v>
      </c>
      <c r="E4167" s="53" t="s">
        <v>410</v>
      </c>
      <c r="F4167" s="56">
        <v>250879</v>
      </c>
      <c r="G4167" s="53" t="s">
        <v>30</v>
      </c>
      <c r="H4167" s="56">
        <v>1</v>
      </c>
      <c r="I4167" s="70" t="s">
        <v>983</v>
      </c>
      <c r="J4167" s="63">
        <f t="shared" si="16"/>
        <v>44783</v>
      </c>
      <c r="K4167" s="64">
        <f>IF(ISBLANK(J4167),,H4167*INDEX(Inputs!G:G,MATCH(F4167,Inputs!E:E,0)))</f>
        <v>699</v>
      </c>
      <c r="L4167" s="65" t="str">
        <f>IF(ISBLANK(J4167),,INDEX(Inputs!D:D,MATCH(F4167,Inputs!E:E,0)))</f>
        <v>597BK Evo Fox Falcon X85 Extra Large Speed Mouse Pad</v>
      </c>
      <c r="M4167" s="65" t="str">
        <f>IF(ISBLANK(#REF!),,IF(B4167="Online","Online",IF(LEFT(B4167,1)="E","Online","Offline")))</f>
        <v>Offline</v>
      </c>
      <c r="N4167" s="64">
        <f>IF(ISBLANK(M4167),,H4167*INDEX(Inputs!F:F,MATCH(F4167,Inputs!E:E,0)))</f>
        <v>1199</v>
      </c>
      <c r="O4167" s="65"/>
    </row>
    <row r="4168" ht="15.75" customHeight="1" spans="1:15">
      <c r="A4168" s="53" t="s">
        <v>644</v>
      </c>
      <c r="B4168" s="53" t="s">
        <v>171</v>
      </c>
      <c r="C4168" s="53" t="s">
        <v>645</v>
      </c>
      <c r="D4168" s="53" t="s">
        <v>370</v>
      </c>
      <c r="E4168" s="53" t="s">
        <v>880</v>
      </c>
      <c r="F4168" s="56">
        <v>256480</v>
      </c>
      <c r="G4168" s="53" t="s">
        <v>25</v>
      </c>
      <c r="H4168" s="56">
        <v>1</v>
      </c>
      <c r="I4168" s="70" t="s">
        <v>979</v>
      </c>
      <c r="J4168" s="63">
        <f t="shared" si="16"/>
        <v>44785</v>
      </c>
      <c r="K4168" s="64">
        <f>IF(ISBLANK(J4168),,H4168*INDEX(Inputs!G:G,MATCH(F4168,Inputs!E:E,0)))</f>
        <v>3000</v>
      </c>
      <c r="L4168" s="65" t="str">
        <f>IF(ISBLANK(J4168),,INDEX(Inputs!D:D,MATCH(F4168,Inputs!E:E,0)))</f>
        <v>998PP EvoFox Prime Gaming Bundle (422,423,658,597)</v>
      </c>
      <c r="M4168" s="65" t="str">
        <f>IF(ISBLANK(#REF!),,IF(B4168="Online","Online",IF(LEFT(B4168,1)="E","Online","Offline")))</f>
        <v>Offline</v>
      </c>
      <c r="N4168" s="64">
        <f>IF(ISBLANK(M4168),,H4168*INDEX(Inputs!F:F,MATCH(F4168,Inputs!E:E,0)))</f>
        <v>5496</v>
      </c>
      <c r="O4168" s="65"/>
    </row>
    <row r="4169" ht="15.75" customHeight="1" spans="1:15">
      <c r="A4169" s="53" t="s">
        <v>445</v>
      </c>
      <c r="B4169" s="53" t="s">
        <v>137</v>
      </c>
      <c r="C4169" s="53" t="s">
        <v>951</v>
      </c>
      <c r="D4169" s="53" t="s">
        <v>370</v>
      </c>
      <c r="E4169" s="53" t="s">
        <v>410</v>
      </c>
      <c r="F4169" s="56">
        <v>250877</v>
      </c>
      <c r="G4169" s="53" t="s">
        <v>22</v>
      </c>
      <c r="H4169" s="56">
        <v>1</v>
      </c>
      <c r="I4169" s="70" t="s">
        <v>984</v>
      </c>
      <c r="J4169" s="63">
        <f t="shared" si="16"/>
        <v>44781</v>
      </c>
      <c r="K4169" s="64">
        <f>IF(ISBLANK(J4169),,H4169*INDEX(Inputs!G:G,MATCH(F4169,Inputs!E:E,0)))</f>
        <v>349</v>
      </c>
      <c r="L4169" s="65" t="str">
        <f>IF(ISBLANK(J4169),,INDEX(Inputs!D:D,MATCH(F4169,Inputs!E:E,0)))</f>
        <v>595BK Evo Fox Falcon X35 Medium Speed Mouse Pad</v>
      </c>
      <c r="M4169" s="65" t="str">
        <f>IF(ISBLANK(#REF!),,IF(B4169="Online","Online",IF(LEFT(B4169,1)="E","Online","Offline")))</f>
        <v>Offline</v>
      </c>
      <c r="N4169" s="64">
        <f>IF(ISBLANK(M4169),,H4169*INDEX(Inputs!F:F,MATCH(F4169,Inputs!E:E,0)))</f>
        <v>699</v>
      </c>
      <c r="O4169" s="65"/>
    </row>
    <row r="4170" ht="15.75" customHeight="1" spans="1:15">
      <c r="A4170" s="53" t="s">
        <v>445</v>
      </c>
      <c r="B4170" s="53" t="s">
        <v>137</v>
      </c>
      <c r="C4170" s="53" t="s">
        <v>951</v>
      </c>
      <c r="D4170" s="53" t="s">
        <v>414</v>
      </c>
      <c r="E4170" s="53" t="s">
        <v>428</v>
      </c>
      <c r="F4170" s="56">
        <v>250881</v>
      </c>
      <c r="G4170" s="53" t="s">
        <v>98</v>
      </c>
      <c r="H4170" s="56">
        <v>1</v>
      </c>
      <c r="I4170" s="70" t="s">
        <v>979</v>
      </c>
      <c r="J4170" s="63">
        <f t="shared" si="16"/>
        <v>44785</v>
      </c>
      <c r="K4170" s="64">
        <f>IF(ISBLANK(J4170),,H4170*INDEX(Inputs!G:G,MATCH(F4170,Inputs!E:E,0)))</f>
        <v>799</v>
      </c>
      <c r="L4170" s="65" t="str">
        <f>IF(ISBLANK(J4170),,INDEX(Inputs!D:D,MATCH(F4170,Inputs!E:E,0)))</f>
        <v>795BK EvoFox Phantom Pro RGB Gaming Mouse USB</v>
      </c>
      <c r="M4170" s="65" t="str">
        <f>IF(ISBLANK(#REF!),,IF(B4170="Online","Online",IF(LEFT(B4170,1)="E","Online","Offline")))</f>
        <v>Offline</v>
      </c>
      <c r="N4170" s="64">
        <f>IF(ISBLANK(M4170),,H4170*INDEX(Inputs!F:F,MATCH(F4170,Inputs!E:E,0)))</f>
        <v>1099</v>
      </c>
      <c r="O4170" s="65"/>
    </row>
    <row r="4171" ht="15.75" customHeight="1" spans="1:15">
      <c r="A4171" s="53" t="s">
        <v>445</v>
      </c>
      <c r="B4171" s="53" t="s">
        <v>170</v>
      </c>
      <c r="C4171" s="53" t="s">
        <v>446</v>
      </c>
      <c r="D4171" s="53" t="s">
        <v>414</v>
      </c>
      <c r="E4171" s="53" t="s">
        <v>415</v>
      </c>
      <c r="F4171" s="56">
        <v>250424</v>
      </c>
      <c r="G4171" s="53" t="s">
        <v>15</v>
      </c>
      <c r="H4171" s="56">
        <v>1</v>
      </c>
      <c r="I4171" s="70" t="s">
        <v>981</v>
      </c>
      <c r="J4171" s="63">
        <f t="shared" si="16"/>
        <v>44784</v>
      </c>
      <c r="K4171" s="64">
        <f>IF(ISBLANK(J4171),,H4171*INDEX(Inputs!G:G,MATCH(F4171,Inputs!E:E,0)))</f>
        <v>999</v>
      </c>
      <c r="L4171" s="65" t="str">
        <f>IF(ISBLANK(J4171),,INDEX(Inputs!D:D,MATCH(F4171,Inputs!E:E,0)))</f>
        <v>419V2 PRIMUS Wireless Desktop V2</v>
      </c>
      <c r="M4171" s="65" t="str">
        <f>IF(ISBLANK(#REF!),,IF(B4171="Online","Online",IF(LEFT(B4171,1)="E","Online","Offline")))</f>
        <v>Offline</v>
      </c>
      <c r="N4171" s="64">
        <f>IF(ISBLANK(M4171),,H4171*INDEX(Inputs!F:F,MATCH(F4171,Inputs!E:E,0)))</f>
        <v>1199</v>
      </c>
      <c r="O4171" s="65"/>
    </row>
    <row r="4172" ht="15.75" customHeight="1" spans="1:15">
      <c r="A4172" s="53" t="s">
        <v>952</v>
      </c>
      <c r="B4172" s="53" t="s">
        <v>861</v>
      </c>
      <c r="C4172" s="53" t="s">
        <v>862</v>
      </c>
      <c r="D4172" s="53" t="s">
        <v>370</v>
      </c>
      <c r="E4172" s="53" t="s">
        <v>410</v>
      </c>
      <c r="F4172" s="56">
        <v>250879</v>
      </c>
      <c r="G4172" s="53" t="s">
        <v>30</v>
      </c>
      <c r="H4172" s="56">
        <v>1</v>
      </c>
      <c r="I4172" s="70" t="s">
        <v>982</v>
      </c>
      <c r="J4172" s="63">
        <f t="shared" si="16"/>
        <v>44782</v>
      </c>
      <c r="K4172" s="64">
        <f>IF(ISBLANK(J4172),,H4172*INDEX(Inputs!G:G,MATCH(F4172,Inputs!E:E,0)))</f>
        <v>699</v>
      </c>
      <c r="L4172" s="65" t="str">
        <f>IF(ISBLANK(J4172),,INDEX(Inputs!D:D,MATCH(F4172,Inputs!E:E,0)))</f>
        <v>597BK Evo Fox Falcon X85 Extra Large Speed Mouse Pad</v>
      </c>
      <c r="M4172" s="65" t="str">
        <f>IF(ISBLANK(#REF!),,IF(B4172="Online","Online",IF(LEFT(B4172,1)="E","Online","Offline")))</f>
        <v>Offline</v>
      </c>
      <c r="N4172" s="64">
        <f>IF(ISBLANK(M4172),,H4172*INDEX(Inputs!F:F,MATCH(F4172,Inputs!E:E,0)))</f>
        <v>1199</v>
      </c>
      <c r="O4172" s="65"/>
    </row>
    <row r="4173" ht="15.75" customHeight="1" spans="1:15">
      <c r="A4173" s="53" t="s">
        <v>933</v>
      </c>
      <c r="B4173" s="53" t="s">
        <v>227</v>
      </c>
      <c r="C4173" s="53" t="s">
        <v>934</v>
      </c>
      <c r="D4173" s="53" t="s">
        <v>414</v>
      </c>
      <c r="E4173" s="53" t="s">
        <v>428</v>
      </c>
      <c r="F4173" s="56">
        <v>250881</v>
      </c>
      <c r="G4173" s="53" t="s">
        <v>98</v>
      </c>
      <c r="H4173" s="56">
        <v>1</v>
      </c>
      <c r="I4173" s="70" t="s">
        <v>985</v>
      </c>
      <c r="J4173" s="63">
        <f t="shared" si="16"/>
        <v>44787</v>
      </c>
      <c r="K4173" s="64">
        <f>IF(ISBLANK(J4173),,H4173*INDEX(Inputs!G:G,MATCH(F4173,Inputs!E:E,0)))</f>
        <v>799</v>
      </c>
      <c r="L4173" s="65" t="str">
        <f>IF(ISBLANK(J4173),,INDEX(Inputs!D:D,MATCH(F4173,Inputs!E:E,0)))</f>
        <v>795BK EvoFox Phantom Pro RGB Gaming Mouse USB</v>
      </c>
      <c r="M4173" s="65" t="str">
        <f>IF(ISBLANK(#REF!),,IF(B4173="Online","Online",IF(LEFT(B4173,1)="E","Online","Offline")))</f>
        <v>Offline</v>
      </c>
      <c r="N4173" s="64">
        <f>IF(ISBLANK(M4173),,H4173*INDEX(Inputs!F:F,MATCH(F4173,Inputs!E:E,0)))</f>
        <v>1099</v>
      </c>
      <c r="O4173" s="65"/>
    </row>
    <row r="4174" ht="15.75" customHeight="1" spans="1:15">
      <c r="A4174" s="53" t="s">
        <v>458</v>
      </c>
      <c r="B4174" s="53" t="s">
        <v>21</v>
      </c>
      <c r="C4174" s="53" t="s">
        <v>489</v>
      </c>
      <c r="D4174" s="53" t="s">
        <v>370</v>
      </c>
      <c r="E4174" s="53" t="s">
        <v>410</v>
      </c>
      <c r="F4174" s="56">
        <v>250879</v>
      </c>
      <c r="G4174" s="53" t="s">
        <v>30</v>
      </c>
      <c r="H4174" s="56">
        <v>2</v>
      </c>
      <c r="I4174" s="70" t="s">
        <v>984</v>
      </c>
      <c r="J4174" s="63">
        <f t="shared" si="16"/>
        <v>44781</v>
      </c>
      <c r="K4174" s="64">
        <f>IF(ISBLANK(J4174),,H4174*INDEX(Inputs!G:G,MATCH(F4174,Inputs!E:E,0)))</f>
        <v>1398</v>
      </c>
      <c r="L4174" s="65" t="str">
        <f>IF(ISBLANK(J4174),,INDEX(Inputs!D:D,MATCH(F4174,Inputs!E:E,0)))</f>
        <v>597BK Evo Fox Falcon X85 Extra Large Speed Mouse Pad</v>
      </c>
      <c r="M4174" s="65" t="str">
        <f>IF(ISBLANK(#REF!),,IF(B4174="Online","Online",IF(LEFT(B4174,1)="E","Online","Offline")))</f>
        <v>Offline</v>
      </c>
      <c r="N4174" s="64">
        <f>IF(ISBLANK(M4174),,H4174*INDEX(Inputs!F:F,MATCH(F4174,Inputs!E:E,0)))</f>
        <v>2398</v>
      </c>
      <c r="O4174" s="65"/>
    </row>
    <row r="4175" ht="15.75" customHeight="1" spans="1:15">
      <c r="A4175" s="53" t="s">
        <v>447</v>
      </c>
      <c r="B4175" s="53" t="s">
        <v>452</v>
      </c>
      <c r="C4175" s="53" t="s">
        <v>453</v>
      </c>
      <c r="D4175" s="53" t="s">
        <v>414</v>
      </c>
      <c r="E4175" s="53" t="s">
        <v>415</v>
      </c>
      <c r="F4175" s="56">
        <v>250873</v>
      </c>
      <c r="G4175" s="53" t="s">
        <v>12</v>
      </c>
      <c r="H4175" s="56">
        <v>1</v>
      </c>
      <c r="I4175" s="70" t="s">
        <v>985</v>
      </c>
      <c r="J4175" s="63">
        <f t="shared" si="16"/>
        <v>44787</v>
      </c>
      <c r="K4175" s="64">
        <f>IF(ISBLANK(J4175),,H4175*INDEX(Inputs!G:G,MATCH(F4175,Inputs!E:E,0)))</f>
        <v>999</v>
      </c>
      <c r="L4175" s="65" t="str">
        <f>IF(ISBLANK(J4175),,INDEX(Inputs!D:D,MATCH(F4175,Inputs!E:E,0)))</f>
        <v>422BK Evo Fox Fireblade Gaming Keyboard USB</v>
      </c>
      <c r="M4175" s="65" t="str">
        <f>IF(ISBLANK(#REF!),,IF(B4175="Online","Online",IF(LEFT(B4175,1)="E","Online","Offline")))</f>
        <v>Offline</v>
      </c>
      <c r="N4175" s="64">
        <f>IF(ISBLANK(M4175),,H4175*INDEX(Inputs!F:F,MATCH(F4175,Inputs!E:E,0)))</f>
        <v>1299</v>
      </c>
      <c r="O4175" s="65"/>
    </row>
    <row r="4176" ht="15.75" customHeight="1" spans="1:15">
      <c r="A4176" s="53" t="s">
        <v>447</v>
      </c>
      <c r="B4176" s="53" t="s">
        <v>452</v>
      </c>
      <c r="C4176" s="53" t="s">
        <v>453</v>
      </c>
      <c r="D4176" s="53" t="s">
        <v>414</v>
      </c>
      <c r="E4176" s="53" t="s">
        <v>415</v>
      </c>
      <c r="F4176" s="56">
        <v>250874</v>
      </c>
      <c r="G4176" s="53" t="s">
        <v>13</v>
      </c>
      <c r="H4176" s="56">
        <v>1</v>
      </c>
      <c r="I4176" s="70" t="s">
        <v>980</v>
      </c>
      <c r="J4176" s="63">
        <f t="shared" si="16"/>
        <v>44786</v>
      </c>
      <c r="K4176" s="64">
        <f>IF(ISBLANK(J4176),,H4176*INDEX(Inputs!G:G,MATCH(F4176,Inputs!E:E,0)))</f>
        <v>1349</v>
      </c>
      <c r="L4176" s="65" t="str">
        <f>IF(ISBLANK(J4176),,INDEX(Inputs!D:D,MATCH(F4176,Inputs!E:E,0)))</f>
        <v>432BK EvoFox X-Team Gaming Keyboard &amp; Mouse (USB)</v>
      </c>
      <c r="M4176" s="65" t="str">
        <f>IF(ISBLANK(#REF!),,IF(B4176="Online","Online",IF(LEFT(B4176,1)="E","Online","Offline")))</f>
        <v>Offline</v>
      </c>
      <c r="N4176" s="64">
        <f>IF(ISBLANK(M4176),,H4176*INDEX(Inputs!F:F,MATCH(F4176,Inputs!E:E,0)))</f>
        <v>1899</v>
      </c>
      <c r="O4176" s="65"/>
    </row>
    <row r="4177" ht="15.75" customHeight="1" spans="1:15">
      <c r="A4177" s="53" t="s">
        <v>447</v>
      </c>
      <c r="B4177" s="53" t="s">
        <v>452</v>
      </c>
      <c r="C4177" s="53" t="s">
        <v>453</v>
      </c>
      <c r="D4177" s="53" t="s">
        <v>414</v>
      </c>
      <c r="E4177" s="53" t="s">
        <v>415</v>
      </c>
      <c r="F4177" s="56">
        <v>250875</v>
      </c>
      <c r="G4177" s="53" t="s">
        <v>103</v>
      </c>
      <c r="H4177" s="56">
        <v>1</v>
      </c>
      <c r="I4177" s="70" t="s">
        <v>984</v>
      </c>
      <c r="J4177" s="63">
        <f t="shared" si="16"/>
        <v>44781</v>
      </c>
      <c r="K4177" s="64">
        <f>IF(ISBLANK(J4177),,H4177*INDEX(Inputs!G:G,MATCH(F4177,Inputs!E:E,0)))</f>
        <v>1099</v>
      </c>
      <c r="L4177" s="65" t="str">
        <f>IF(ISBLANK(J4177),,INDEX(Inputs!D:D,MATCH(F4177,Inputs!E:E,0)))</f>
        <v>433BK EvoFox WarHammer Gaming Keyboard (USB)</v>
      </c>
      <c r="M4177" s="65" t="str">
        <f>IF(ISBLANK(#REF!),,IF(B4177="Online","Online",IF(LEFT(B4177,1)="E","Online","Offline")))</f>
        <v>Offline</v>
      </c>
      <c r="N4177" s="64">
        <f>IF(ISBLANK(M4177),,H4177*INDEX(Inputs!F:F,MATCH(F4177,Inputs!E:E,0)))</f>
        <v>1499</v>
      </c>
      <c r="O4177" s="65"/>
    </row>
    <row r="4178" ht="15.75" customHeight="1" spans="1:15">
      <c r="A4178" s="53" t="s">
        <v>454</v>
      </c>
      <c r="B4178" s="53" t="s">
        <v>33</v>
      </c>
      <c r="C4178" s="53" t="s">
        <v>455</v>
      </c>
      <c r="D4178" s="53" t="s">
        <v>370</v>
      </c>
      <c r="E4178" s="53" t="s">
        <v>371</v>
      </c>
      <c r="F4178" s="56">
        <v>250417</v>
      </c>
      <c r="G4178" s="53" t="s">
        <v>39</v>
      </c>
      <c r="H4178" s="56">
        <v>1</v>
      </c>
      <c r="I4178" s="70" t="s">
        <v>985</v>
      </c>
      <c r="J4178" s="63">
        <f t="shared" si="16"/>
        <v>44787</v>
      </c>
      <c r="K4178" s="64">
        <f>IF(ISBLANK(J4178),,H4178*INDEX(Inputs!G:G,MATCH(F4178,Inputs!E:E,0)))</f>
        <v>929</v>
      </c>
      <c r="L4178" s="65" t="str">
        <f>IF(ISBLANK(J4178),,INDEX(Inputs!D:D,MATCH(F4178,Inputs!E:E,0)))</f>
        <v>416PP Super Speed Hub 4 Port USB 3.0</v>
      </c>
      <c r="M4178" s="65" t="str">
        <f>IF(ISBLANK(#REF!),,IF(B4178="Online","Online",IF(LEFT(B4178,1)="E","Online","Offline")))</f>
        <v>Offline</v>
      </c>
      <c r="N4178" s="64">
        <f>IF(ISBLANK(M4178),,H4178*INDEX(Inputs!F:F,MATCH(F4178,Inputs!E:E,0)))</f>
        <v>1499</v>
      </c>
      <c r="O4178" s="65"/>
    </row>
    <row r="4179" ht="15.75" customHeight="1" spans="1:15">
      <c r="A4179" s="53" t="s">
        <v>454</v>
      </c>
      <c r="B4179" s="53" t="s">
        <v>33</v>
      </c>
      <c r="C4179" s="53" t="s">
        <v>455</v>
      </c>
      <c r="D4179" s="53" t="s">
        <v>370</v>
      </c>
      <c r="E4179" s="53" t="s">
        <v>410</v>
      </c>
      <c r="F4179" s="56">
        <v>250877</v>
      </c>
      <c r="G4179" s="53" t="s">
        <v>22</v>
      </c>
      <c r="H4179" s="56">
        <v>1</v>
      </c>
      <c r="I4179" s="70" t="s">
        <v>982</v>
      </c>
      <c r="J4179" s="63">
        <f t="shared" si="16"/>
        <v>44782</v>
      </c>
      <c r="K4179" s="64">
        <f>IF(ISBLANK(J4179),,H4179*INDEX(Inputs!G:G,MATCH(F4179,Inputs!E:E,0)))</f>
        <v>349</v>
      </c>
      <c r="L4179" s="65" t="str">
        <f>IF(ISBLANK(J4179),,INDEX(Inputs!D:D,MATCH(F4179,Inputs!E:E,0)))</f>
        <v>595BK Evo Fox Falcon X35 Medium Speed Mouse Pad</v>
      </c>
      <c r="M4179" s="65" t="str">
        <f>IF(ISBLANK(#REF!),,IF(B4179="Online","Online",IF(LEFT(B4179,1)="E","Online","Offline")))</f>
        <v>Offline</v>
      </c>
      <c r="N4179" s="64">
        <f>IF(ISBLANK(M4179),,H4179*INDEX(Inputs!F:F,MATCH(F4179,Inputs!E:E,0)))</f>
        <v>699</v>
      </c>
      <c r="O4179" s="65"/>
    </row>
    <row r="4180" ht="15.75" customHeight="1" spans="1:15">
      <c r="A4180" s="53" t="s">
        <v>454</v>
      </c>
      <c r="B4180" s="53" t="s">
        <v>33</v>
      </c>
      <c r="C4180" s="53" t="s">
        <v>455</v>
      </c>
      <c r="D4180" s="53" t="s">
        <v>414</v>
      </c>
      <c r="E4180" s="53" t="s">
        <v>428</v>
      </c>
      <c r="F4180" s="56">
        <v>250881</v>
      </c>
      <c r="G4180" s="53" t="s">
        <v>98</v>
      </c>
      <c r="H4180" s="56">
        <v>1</v>
      </c>
      <c r="I4180" s="70" t="s">
        <v>985</v>
      </c>
      <c r="J4180" s="63">
        <f t="shared" si="16"/>
        <v>44787</v>
      </c>
      <c r="K4180" s="64">
        <f>IF(ISBLANK(J4180),,H4180*INDEX(Inputs!G:G,MATCH(F4180,Inputs!E:E,0)))</f>
        <v>799</v>
      </c>
      <c r="L4180" s="65" t="str">
        <f>IF(ISBLANK(J4180),,INDEX(Inputs!D:D,MATCH(F4180,Inputs!E:E,0)))</f>
        <v>795BK EvoFox Phantom Pro RGB Gaming Mouse USB</v>
      </c>
      <c r="M4180" s="65" t="str">
        <f>IF(ISBLANK(#REF!),,IF(B4180="Online","Online",IF(LEFT(B4180,1)="E","Online","Offline")))</f>
        <v>Offline</v>
      </c>
      <c r="N4180" s="64">
        <f>IF(ISBLANK(M4180),,H4180*INDEX(Inputs!F:F,MATCH(F4180,Inputs!E:E,0)))</f>
        <v>1099</v>
      </c>
      <c r="O4180" s="65"/>
    </row>
    <row r="4181" ht="15.75" customHeight="1" spans="1:15">
      <c r="A4181" s="53" t="s">
        <v>454</v>
      </c>
      <c r="B4181" s="53" t="s">
        <v>33</v>
      </c>
      <c r="C4181" s="53" t="s">
        <v>455</v>
      </c>
      <c r="D4181" s="53" t="s">
        <v>370</v>
      </c>
      <c r="E4181" s="53" t="s">
        <v>880</v>
      </c>
      <c r="F4181" s="56">
        <v>256479</v>
      </c>
      <c r="G4181" s="53" t="s">
        <v>28</v>
      </c>
      <c r="H4181" s="56">
        <v>-1</v>
      </c>
      <c r="I4181" s="70" t="s">
        <v>984</v>
      </c>
      <c r="J4181" s="63">
        <f t="shared" si="16"/>
        <v>44781</v>
      </c>
      <c r="K4181" s="64">
        <f>IF(ISBLANK(J4181),,H4181*INDEX(Inputs!G:G,MATCH(F4181,Inputs!E:E,0)))</f>
        <v>-2500</v>
      </c>
      <c r="L4181" s="65" t="str">
        <f>IF(ISBLANK(J4181),,INDEX(Inputs!D:D,MATCH(F4181,Inputs!E:E,0)))</f>
        <v>997PP EvoFox Explore Gaming Bundle (422,423,659,595)</v>
      </c>
      <c r="M4181" s="65" t="str">
        <f>IF(ISBLANK(#REF!),,IF(B4181="Online","Online",IF(LEFT(B4181,1)="E","Online","Offline")))</f>
        <v>Offline</v>
      </c>
      <c r="N4181" s="64">
        <f>IF(ISBLANK(M4181),,H4181*INDEX(Inputs!F:F,MATCH(F4181,Inputs!E:E,0)))</f>
        <v>-4796</v>
      </c>
      <c r="O4181" s="65"/>
    </row>
    <row r="4182" ht="15.75" customHeight="1" spans="1:15">
      <c r="A4182" s="53" t="s">
        <v>345</v>
      </c>
      <c r="B4182" s="53" t="s">
        <v>46</v>
      </c>
      <c r="C4182" s="53" t="s">
        <v>346</v>
      </c>
      <c r="D4182" s="53" t="s">
        <v>414</v>
      </c>
      <c r="E4182" s="53" t="s">
        <v>415</v>
      </c>
      <c r="F4182" s="56">
        <v>250875</v>
      </c>
      <c r="G4182" s="53" t="s">
        <v>103</v>
      </c>
      <c r="H4182" s="56">
        <v>1</v>
      </c>
      <c r="I4182" s="70" t="s">
        <v>981</v>
      </c>
      <c r="J4182" s="63">
        <f t="shared" si="16"/>
        <v>44784</v>
      </c>
      <c r="K4182" s="64">
        <f>IF(ISBLANK(J4182),,H4182*INDEX(Inputs!G:G,MATCH(F4182,Inputs!E:E,0)))</f>
        <v>1099</v>
      </c>
      <c r="L4182" s="65" t="str">
        <f>IF(ISBLANK(J4182),,INDEX(Inputs!D:D,MATCH(F4182,Inputs!E:E,0)))</f>
        <v>433BK EvoFox WarHammer Gaming Keyboard (USB)</v>
      </c>
      <c r="M4182" s="65" t="str">
        <f>IF(ISBLANK(#REF!),,IF(B4182="Online","Online",IF(LEFT(B4182,1)="E","Online","Offline")))</f>
        <v>Offline</v>
      </c>
      <c r="N4182" s="64">
        <f>IF(ISBLANK(M4182),,H4182*INDEX(Inputs!F:F,MATCH(F4182,Inputs!E:E,0)))</f>
        <v>1499</v>
      </c>
      <c r="O4182" s="65"/>
    </row>
    <row r="4183" ht="15.75" customHeight="1" spans="1:15">
      <c r="A4183" s="53" t="s">
        <v>345</v>
      </c>
      <c r="B4183" s="53" t="s">
        <v>46</v>
      </c>
      <c r="C4183" s="53" t="s">
        <v>346</v>
      </c>
      <c r="D4183" s="53" t="s">
        <v>414</v>
      </c>
      <c r="E4183" s="53" t="s">
        <v>415</v>
      </c>
      <c r="F4183" s="56">
        <v>250875</v>
      </c>
      <c r="G4183" s="53" t="s">
        <v>103</v>
      </c>
      <c r="H4183" s="56">
        <v>1</v>
      </c>
      <c r="I4183" s="70" t="s">
        <v>980</v>
      </c>
      <c r="J4183" s="63">
        <f t="shared" si="16"/>
        <v>44786</v>
      </c>
      <c r="K4183" s="64">
        <f>IF(ISBLANK(J4183),,H4183*INDEX(Inputs!G:G,MATCH(F4183,Inputs!E:E,0)))</f>
        <v>1099</v>
      </c>
      <c r="L4183" s="65" t="str">
        <f>IF(ISBLANK(J4183),,INDEX(Inputs!D:D,MATCH(F4183,Inputs!E:E,0)))</f>
        <v>433BK EvoFox WarHammer Gaming Keyboard (USB)</v>
      </c>
      <c r="M4183" s="65" t="str">
        <f>IF(ISBLANK(#REF!),,IF(B4183="Online","Online",IF(LEFT(B4183,1)="E","Online","Offline")))</f>
        <v>Offline</v>
      </c>
      <c r="N4183" s="64">
        <f>IF(ISBLANK(M4183),,H4183*INDEX(Inputs!F:F,MATCH(F4183,Inputs!E:E,0)))</f>
        <v>1499</v>
      </c>
      <c r="O4183" s="65"/>
    </row>
    <row r="4184" ht="15.75" customHeight="1" spans="1:15">
      <c r="A4184" s="53" t="s">
        <v>447</v>
      </c>
      <c r="B4184" s="53" t="s">
        <v>61</v>
      </c>
      <c r="C4184" s="53" t="s">
        <v>456</v>
      </c>
      <c r="D4184" s="53" t="s">
        <v>370</v>
      </c>
      <c r="E4184" s="53" t="s">
        <v>410</v>
      </c>
      <c r="F4184" s="56">
        <v>250877</v>
      </c>
      <c r="G4184" s="53" t="s">
        <v>22</v>
      </c>
      <c r="H4184" s="56">
        <v>1</v>
      </c>
      <c r="I4184" s="70" t="s">
        <v>981</v>
      </c>
      <c r="J4184" s="63">
        <f t="shared" si="16"/>
        <v>44784</v>
      </c>
      <c r="K4184" s="64">
        <f>IF(ISBLANK(J4184),,H4184*INDEX(Inputs!G:G,MATCH(F4184,Inputs!E:E,0)))</f>
        <v>349</v>
      </c>
      <c r="L4184" s="65" t="str">
        <f>IF(ISBLANK(J4184),,INDEX(Inputs!D:D,MATCH(F4184,Inputs!E:E,0)))</f>
        <v>595BK Evo Fox Falcon X35 Medium Speed Mouse Pad</v>
      </c>
      <c r="M4184" s="65" t="str">
        <f>IF(ISBLANK(#REF!),,IF(B4184="Online","Online",IF(LEFT(B4184,1)="E","Online","Offline")))</f>
        <v>Offline</v>
      </c>
      <c r="N4184" s="64">
        <f>IF(ISBLANK(M4184),,H4184*INDEX(Inputs!F:F,MATCH(F4184,Inputs!E:E,0)))</f>
        <v>699</v>
      </c>
      <c r="O4184" s="65"/>
    </row>
    <row r="4185" ht="15.75" customHeight="1" spans="1:15">
      <c r="A4185" s="53" t="s">
        <v>447</v>
      </c>
      <c r="B4185" s="53" t="s">
        <v>61</v>
      </c>
      <c r="C4185" s="53" t="s">
        <v>456</v>
      </c>
      <c r="D4185" s="53" t="s">
        <v>414</v>
      </c>
      <c r="E4185" s="53" t="s">
        <v>428</v>
      </c>
      <c r="F4185" s="56">
        <v>250881</v>
      </c>
      <c r="G4185" s="53" t="s">
        <v>98</v>
      </c>
      <c r="H4185" s="56">
        <v>1</v>
      </c>
      <c r="I4185" s="70" t="s">
        <v>983</v>
      </c>
      <c r="J4185" s="63">
        <f t="shared" si="16"/>
        <v>44783</v>
      </c>
      <c r="K4185" s="64">
        <f>IF(ISBLANK(J4185),,H4185*INDEX(Inputs!G:G,MATCH(F4185,Inputs!E:E,0)))</f>
        <v>799</v>
      </c>
      <c r="L4185" s="65" t="str">
        <f>IF(ISBLANK(J4185),,INDEX(Inputs!D:D,MATCH(F4185,Inputs!E:E,0)))</f>
        <v>795BK EvoFox Phantom Pro RGB Gaming Mouse USB</v>
      </c>
      <c r="M4185" s="65" t="str">
        <f>IF(ISBLANK(#REF!),,IF(B4185="Online","Online",IF(LEFT(B4185,1)="E","Online","Offline")))</f>
        <v>Offline</v>
      </c>
      <c r="N4185" s="64">
        <f>IF(ISBLANK(M4185),,H4185*INDEX(Inputs!F:F,MATCH(F4185,Inputs!E:E,0)))</f>
        <v>1099</v>
      </c>
      <c r="O4185" s="65"/>
    </row>
    <row r="4186" ht="15.75" customHeight="1" spans="1:15">
      <c r="A4186" s="53" t="s">
        <v>447</v>
      </c>
      <c r="B4186" s="53" t="s">
        <v>608</v>
      </c>
      <c r="C4186" s="53" t="s">
        <v>609</v>
      </c>
      <c r="D4186" s="53" t="s">
        <v>414</v>
      </c>
      <c r="E4186" s="53" t="s">
        <v>415</v>
      </c>
      <c r="F4186" s="56">
        <v>250874</v>
      </c>
      <c r="G4186" s="53" t="s">
        <v>13</v>
      </c>
      <c r="H4186" s="56">
        <v>1</v>
      </c>
      <c r="I4186" s="70" t="s">
        <v>984</v>
      </c>
      <c r="J4186" s="63">
        <f t="shared" si="16"/>
        <v>44781</v>
      </c>
      <c r="K4186" s="64">
        <f>IF(ISBLANK(J4186),,H4186*INDEX(Inputs!G:G,MATCH(F4186,Inputs!E:E,0)))</f>
        <v>1349</v>
      </c>
      <c r="L4186" s="65" t="str">
        <f>IF(ISBLANK(J4186),,INDEX(Inputs!D:D,MATCH(F4186,Inputs!E:E,0)))</f>
        <v>432BK EvoFox X-Team Gaming Keyboard &amp; Mouse (USB)</v>
      </c>
      <c r="M4186" s="65" t="str">
        <f>IF(ISBLANK(#REF!),,IF(B4186="Online","Online",IF(LEFT(B4186,1)="E","Online","Offline")))</f>
        <v>Offline</v>
      </c>
      <c r="N4186" s="64">
        <f>IF(ISBLANK(M4186),,H4186*INDEX(Inputs!F:F,MATCH(F4186,Inputs!E:E,0)))</f>
        <v>1899</v>
      </c>
      <c r="O4186" s="65"/>
    </row>
    <row r="4187" ht="15.75" customHeight="1" spans="1:15">
      <c r="A4187" s="53" t="s">
        <v>454</v>
      </c>
      <c r="B4187" s="53" t="s">
        <v>460</v>
      </c>
      <c r="C4187" s="53" t="s">
        <v>461</v>
      </c>
      <c r="D4187" s="53" t="s">
        <v>370</v>
      </c>
      <c r="E4187" s="53" t="s">
        <v>410</v>
      </c>
      <c r="F4187" s="56">
        <v>250879</v>
      </c>
      <c r="G4187" s="53" t="s">
        <v>30</v>
      </c>
      <c r="H4187" s="56">
        <v>1</v>
      </c>
      <c r="I4187" s="70" t="s">
        <v>983</v>
      </c>
      <c r="J4187" s="63">
        <f t="shared" si="16"/>
        <v>44783</v>
      </c>
      <c r="K4187" s="64">
        <f>IF(ISBLANK(J4187),,H4187*INDEX(Inputs!G:G,MATCH(F4187,Inputs!E:E,0)))</f>
        <v>699</v>
      </c>
      <c r="L4187" s="65" t="str">
        <f>IF(ISBLANK(J4187),,INDEX(Inputs!D:D,MATCH(F4187,Inputs!E:E,0)))</f>
        <v>597BK Evo Fox Falcon X85 Extra Large Speed Mouse Pad</v>
      </c>
      <c r="M4187" s="65" t="str">
        <f>IF(ISBLANK(#REF!),,IF(B4187="Online","Online",IF(LEFT(B4187,1)="E","Online","Offline")))</f>
        <v>Offline</v>
      </c>
      <c r="N4187" s="64">
        <f>IF(ISBLANK(M4187),,H4187*INDEX(Inputs!F:F,MATCH(F4187,Inputs!E:E,0)))</f>
        <v>1199</v>
      </c>
      <c r="O4187" s="65"/>
    </row>
    <row r="4188" ht="15.75" customHeight="1" spans="1:15">
      <c r="A4188" s="53" t="s">
        <v>458</v>
      </c>
      <c r="B4188" s="53" t="s">
        <v>117</v>
      </c>
      <c r="C4188" s="53" t="s">
        <v>689</v>
      </c>
      <c r="D4188" s="53" t="s">
        <v>464</v>
      </c>
      <c r="E4188" s="53" t="s">
        <v>465</v>
      </c>
      <c r="F4188" s="56">
        <v>250421</v>
      </c>
      <c r="G4188" s="53" t="s">
        <v>14</v>
      </c>
      <c r="H4188" s="56">
        <v>1</v>
      </c>
      <c r="I4188" s="70" t="s">
        <v>984</v>
      </c>
      <c r="J4188" s="63">
        <f t="shared" si="16"/>
        <v>44781</v>
      </c>
      <c r="K4188" s="64">
        <f>IF(ISBLANK(J4188),,H4188*INDEX(Inputs!G:G,MATCH(F4188,Inputs!E:E,0)))</f>
        <v>779</v>
      </c>
      <c r="L4188" s="65" t="str">
        <f>IF(ISBLANK(J4188),,INDEX(Inputs!D:D,MATCH(F4188,Inputs!E:E,0)))</f>
        <v>146BK NeoCase Sleeve MP 450 14</v>
      </c>
      <c r="M4188" s="65" t="str">
        <f>IF(ISBLANK(#REF!),,IF(B4188="Online","Online",IF(LEFT(B4188,1)="E","Online","Offline")))</f>
        <v>Offline</v>
      </c>
      <c r="N4188" s="64">
        <f>IF(ISBLANK(M4188),,H4188*INDEX(Inputs!F:F,MATCH(F4188,Inputs!E:E,0)))</f>
        <v>1249</v>
      </c>
      <c r="O4188" s="65"/>
    </row>
    <row r="4189" ht="15.75" customHeight="1" spans="1:15">
      <c r="A4189" s="53" t="s">
        <v>458</v>
      </c>
      <c r="B4189" s="53" t="s">
        <v>117</v>
      </c>
      <c r="C4189" s="53" t="s">
        <v>689</v>
      </c>
      <c r="D4189" s="53" t="s">
        <v>414</v>
      </c>
      <c r="E4189" s="53" t="s">
        <v>415</v>
      </c>
      <c r="F4189" s="56">
        <v>250874</v>
      </c>
      <c r="G4189" s="53" t="s">
        <v>13</v>
      </c>
      <c r="H4189" s="56">
        <v>1</v>
      </c>
      <c r="I4189" s="70" t="s">
        <v>980</v>
      </c>
      <c r="J4189" s="63">
        <f t="shared" si="16"/>
        <v>44786</v>
      </c>
      <c r="K4189" s="64">
        <f>IF(ISBLANK(J4189),,H4189*INDEX(Inputs!G:G,MATCH(F4189,Inputs!E:E,0)))</f>
        <v>1349</v>
      </c>
      <c r="L4189" s="65" t="str">
        <f>IF(ISBLANK(J4189),,INDEX(Inputs!D:D,MATCH(F4189,Inputs!E:E,0)))</f>
        <v>432BK EvoFox X-Team Gaming Keyboard &amp; Mouse (USB)</v>
      </c>
      <c r="M4189" s="65" t="str">
        <f>IF(ISBLANK(#REF!),,IF(B4189="Online","Online",IF(LEFT(B4189,1)="E","Online","Offline")))</f>
        <v>Offline</v>
      </c>
      <c r="N4189" s="64">
        <f>IF(ISBLANK(M4189),,H4189*INDEX(Inputs!F:F,MATCH(F4189,Inputs!E:E,0)))</f>
        <v>1899</v>
      </c>
      <c r="O4189" s="65"/>
    </row>
    <row r="4190" ht="15.75" customHeight="1" spans="1:15">
      <c r="A4190" s="53" t="s">
        <v>619</v>
      </c>
      <c r="B4190" s="53" t="s">
        <v>123</v>
      </c>
      <c r="C4190" s="53" t="s">
        <v>620</v>
      </c>
      <c r="D4190" s="53" t="s">
        <v>414</v>
      </c>
      <c r="E4190" s="53" t="s">
        <v>415</v>
      </c>
      <c r="F4190" s="56">
        <v>250874</v>
      </c>
      <c r="G4190" s="53" t="s">
        <v>13</v>
      </c>
      <c r="H4190" s="56">
        <v>1</v>
      </c>
      <c r="I4190" s="70" t="s">
        <v>980</v>
      </c>
      <c r="J4190" s="63">
        <f t="shared" si="16"/>
        <v>44786</v>
      </c>
      <c r="K4190" s="64">
        <f>IF(ISBLANK(J4190),,H4190*INDEX(Inputs!G:G,MATCH(F4190,Inputs!E:E,0)))</f>
        <v>1349</v>
      </c>
      <c r="L4190" s="65" t="str">
        <f>IF(ISBLANK(J4190),,INDEX(Inputs!D:D,MATCH(F4190,Inputs!E:E,0)))</f>
        <v>432BK EvoFox X-Team Gaming Keyboard &amp; Mouse (USB)</v>
      </c>
      <c r="M4190" s="65" t="str">
        <f>IF(ISBLANK(#REF!),,IF(B4190="Online","Online",IF(LEFT(B4190,1)="E","Online","Offline")))</f>
        <v>Offline</v>
      </c>
      <c r="N4190" s="64">
        <f>IF(ISBLANK(M4190),,H4190*INDEX(Inputs!F:F,MATCH(F4190,Inputs!E:E,0)))</f>
        <v>1899</v>
      </c>
      <c r="O4190" s="65"/>
    </row>
    <row r="4191" ht="15.75" customHeight="1" spans="1:15">
      <c r="A4191" s="53" t="s">
        <v>697</v>
      </c>
      <c r="B4191" s="53" t="s">
        <v>698</v>
      </c>
      <c r="C4191" s="53" t="s">
        <v>699</v>
      </c>
      <c r="D4191" s="53" t="s">
        <v>414</v>
      </c>
      <c r="E4191" s="53" t="s">
        <v>415</v>
      </c>
      <c r="F4191" s="56">
        <v>204737</v>
      </c>
      <c r="G4191" s="53" t="s">
        <v>20</v>
      </c>
      <c r="H4191" s="56">
        <v>1</v>
      </c>
      <c r="I4191" s="70" t="s">
        <v>981</v>
      </c>
      <c r="J4191" s="63">
        <f t="shared" si="16"/>
        <v>44784</v>
      </c>
      <c r="K4191" s="64">
        <f>IF(ISBLANK(J4191),,H4191*INDEX(Inputs!G:G,MATCH(F4191,Inputs!E:E,0)))</f>
        <v>729</v>
      </c>
      <c r="L4191" s="65" t="str">
        <f>IF(ISBLANK(J4191),,INDEX(Inputs!D:D,MATCH(F4191,Inputs!E:E,0)))</f>
        <v>850PP Xcite Pro Keyboard &amp; Mouse USB</v>
      </c>
      <c r="M4191" s="65" t="str">
        <f>IF(ISBLANK(#REF!),,IF(B4191="Online","Online",IF(LEFT(B4191,1)="E","Online","Offline")))</f>
        <v>Offline</v>
      </c>
      <c r="N4191" s="64">
        <f>IF(ISBLANK(M4191),,H4191*INDEX(Inputs!F:F,MATCH(F4191,Inputs!E:E,0)))</f>
        <v>799</v>
      </c>
      <c r="O4191" s="65"/>
    </row>
    <row r="4192" ht="15.75" customHeight="1" spans="1:15">
      <c r="A4192" s="53" t="s">
        <v>697</v>
      </c>
      <c r="B4192" s="53" t="s">
        <v>698</v>
      </c>
      <c r="C4192" s="53" t="s">
        <v>699</v>
      </c>
      <c r="D4192" s="53" t="s">
        <v>414</v>
      </c>
      <c r="E4192" s="53" t="s">
        <v>415</v>
      </c>
      <c r="F4192" s="56">
        <v>250874</v>
      </c>
      <c r="G4192" s="53" t="s">
        <v>13</v>
      </c>
      <c r="H4192" s="56">
        <v>1</v>
      </c>
      <c r="I4192" s="70" t="s">
        <v>981</v>
      </c>
      <c r="J4192" s="63">
        <f t="shared" si="16"/>
        <v>44784</v>
      </c>
      <c r="K4192" s="64">
        <f>IF(ISBLANK(J4192),,H4192*INDEX(Inputs!G:G,MATCH(F4192,Inputs!E:E,0)))</f>
        <v>1349</v>
      </c>
      <c r="L4192" s="65" t="str">
        <f>IF(ISBLANK(J4192),,INDEX(Inputs!D:D,MATCH(F4192,Inputs!E:E,0)))</f>
        <v>432BK EvoFox X-Team Gaming Keyboard &amp; Mouse (USB)</v>
      </c>
      <c r="M4192" s="65" t="str">
        <f>IF(ISBLANK(#REF!),,IF(B4192="Online","Online",IF(LEFT(B4192,1)="E","Online","Offline")))</f>
        <v>Offline</v>
      </c>
      <c r="N4192" s="64">
        <f>IF(ISBLANK(M4192),,H4192*INDEX(Inputs!F:F,MATCH(F4192,Inputs!E:E,0)))</f>
        <v>1899</v>
      </c>
      <c r="O4192" s="65"/>
    </row>
    <row r="4193" ht="15.75" customHeight="1" spans="1:15">
      <c r="A4193" s="53" t="s">
        <v>439</v>
      </c>
      <c r="B4193" s="53" t="s">
        <v>146</v>
      </c>
      <c r="C4193" s="53" t="s">
        <v>440</v>
      </c>
      <c r="D4193" s="53" t="s">
        <v>370</v>
      </c>
      <c r="E4193" s="53" t="s">
        <v>880</v>
      </c>
      <c r="F4193" s="56">
        <v>256479</v>
      </c>
      <c r="G4193" s="53" t="s">
        <v>28</v>
      </c>
      <c r="H4193" s="56">
        <v>1</v>
      </c>
      <c r="I4193" s="70" t="s">
        <v>983</v>
      </c>
      <c r="J4193" s="63">
        <f t="shared" si="16"/>
        <v>44783</v>
      </c>
      <c r="K4193" s="64">
        <f>IF(ISBLANK(J4193),,H4193*INDEX(Inputs!G:G,MATCH(F4193,Inputs!E:E,0)))</f>
        <v>2500</v>
      </c>
      <c r="L4193" s="65" t="str">
        <f>IF(ISBLANK(J4193),,INDEX(Inputs!D:D,MATCH(F4193,Inputs!E:E,0)))</f>
        <v>997PP EvoFox Explore Gaming Bundle (422,423,659,595)</v>
      </c>
      <c r="M4193" s="65" t="str">
        <f>IF(ISBLANK(#REF!),,IF(B4193="Online","Online",IF(LEFT(B4193,1)="E","Online","Offline")))</f>
        <v>Offline</v>
      </c>
      <c r="N4193" s="64">
        <f>IF(ISBLANK(M4193),,H4193*INDEX(Inputs!F:F,MATCH(F4193,Inputs!E:E,0)))</f>
        <v>4796</v>
      </c>
      <c r="O4193" s="65"/>
    </row>
    <row r="4194" ht="15.75" customHeight="1" spans="1:15">
      <c r="A4194" s="53" t="s">
        <v>454</v>
      </c>
      <c r="B4194" s="53" t="s">
        <v>147</v>
      </c>
      <c r="C4194" s="53" t="s">
        <v>482</v>
      </c>
      <c r="D4194" s="53" t="s">
        <v>370</v>
      </c>
      <c r="E4194" s="53" t="s">
        <v>410</v>
      </c>
      <c r="F4194" s="56">
        <v>250878</v>
      </c>
      <c r="G4194" s="53" t="s">
        <v>24</v>
      </c>
      <c r="H4194" s="56">
        <v>1</v>
      </c>
      <c r="I4194" s="70" t="s">
        <v>982</v>
      </c>
      <c r="J4194" s="63">
        <f t="shared" si="16"/>
        <v>44782</v>
      </c>
      <c r="K4194" s="64">
        <f>IF(ISBLANK(J4194),,H4194*INDEX(Inputs!G:G,MATCH(F4194,Inputs!E:E,0)))</f>
        <v>999</v>
      </c>
      <c r="L4194" s="65" t="str">
        <f>IF(ISBLANK(J4194),,INDEX(Inputs!D:D,MATCH(F4194,Inputs!E:E,0)))</f>
        <v>596BK Evo Fox Falcon LX35 Medium Speed LED Mouse Pad</v>
      </c>
      <c r="M4194" s="65" t="str">
        <f>IF(ISBLANK(#REF!),,IF(B4194="Online","Online",IF(LEFT(B4194,1)="E","Online","Offline")))</f>
        <v>Offline</v>
      </c>
      <c r="N4194" s="64">
        <f>IF(ISBLANK(M4194),,H4194*INDEX(Inputs!F:F,MATCH(F4194,Inputs!E:E,0)))</f>
        <v>1999</v>
      </c>
      <c r="O4194" s="65"/>
    </row>
    <row r="4195" ht="15.75" customHeight="1" spans="1:15">
      <c r="A4195" s="53" t="s">
        <v>856</v>
      </c>
      <c r="B4195" s="53" t="s">
        <v>153</v>
      </c>
      <c r="C4195" s="53" t="s">
        <v>953</v>
      </c>
      <c r="D4195" s="53" t="s">
        <v>414</v>
      </c>
      <c r="E4195" s="53" t="s">
        <v>415</v>
      </c>
      <c r="F4195" s="56">
        <v>250874</v>
      </c>
      <c r="G4195" s="53" t="s">
        <v>13</v>
      </c>
      <c r="H4195" s="56">
        <v>1</v>
      </c>
      <c r="I4195" s="70" t="s">
        <v>985</v>
      </c>
      <c r="J4195" s="63">
        <f t="shared" si="16"/>
        <v>44787</v>
      </c>
      <c r="K4195" s="64">
        <f>IF(ISBLANK(J4195),,H4195*INDEX(Inputs!G:G,MATCH(F4195,Inputs!E:E,0)))</f>
        <v>1349</v>
      </c>
      <c r="L4195" s="65" t="str">
        <f>IF(ISBLANK(J4195),,INDEX(Inputs!D:D,MATCH(F4195,Inputs!E:E,0)))</f>
        <v>432BK EvoFox X-Team Gaming Keyboard &amp; Mouse (USB)</v>
      </c>
      <c r="M4195" s="65" t="str">
        <f>IF(ISBLANK(#REF!),,IF(B4195="Online","Online",IF(LEFT(B4195,1)="E","Online","Offline")))</f>
        <v>Offline</v>
      </c>
      <c r="N4195" s="64">
        <f>IF(ISBLANK(M4195),,H4195*INDEX(Inputs!F:F,MATCH(F4195,Inputs!E:E,0)))</f>
        <v>1899</v>
      </c>
      <c r="O4195" s="65"/>
    </row>
    <row r="4196" ht="15.75" customHeight="1" spans="1:15">
      <c r="A4196" s="53" t="s">
        <v>447</v>
      </c>
      <c r="B4196" s="53" t="s">
        <v>483</v>
      </c>
      <c r="C4196" s="53" t="s">
        <v>484</v>
      </c>
      <c r="D4196" s="53" t="s">
        <v>414</v>
      </c>
      <c r="E4196" s="53" t="s">
        <v>415</v>
      </c>
      <c r="F4196" s="56">
        <v>204736</v>
      </c>
      <c r="G4196" s="53" t="s">
        <v>19</v>
      </c>
      <c r="H4196" s="56">
        <v>1</v>
      </c>
      <c r="I4196" s="70" t="s">
        <v>981</v>
      </c>
      <c r="J4196" s="63">
        <f t="shared" si="16"/>
        <v>44784</v>
      </c>
      <c r="K4196" s="64">
        <f>IF(ISBLANK(J4196),,H4196*INDEX(Inputs!G:G,MATCH(F4196,Inputs!E:E,0)))</f>
        <v>549</v>
      </c>
      <c r="L4196" s="65" t="str">
        <f>IF(ISBLANK(J4196),,INDEX(Inputs!D:D,MATCH(F4196,Inputs!E:E,0)))</f>
        <v>851PP Xcite Pro Keyboard USB</v>
      </c>
      <c r="M4196" s="65" t="str">
        <f>IF(ISBLANK(#REF!),,IF(B4196="Online","Online",IF(LEFT(B4196,1)="E","Online","Offline")))</f>
        <v>Offline</v>
      </c>
      <c r="N4196" s="64">
        <f>IF(ISBLANK(M4196),,H4196*INDEX(Inputs!F:F,MATCH(F4196,Inputs!E:E,0)))</f>
        <v>599</v>
      </c>
      <c r="O4196" s="65"/>
    </row>
    <row r="4197" ht="15.75" customHeight="1" spans="1:15">
      <c r="A4197" s="53" t="s">
        <v>447</v>
      </c>
      <c r="B4197" s="53" t="s">
        <v>483</v>
      </c>
      <c r="C4197" s="53" t="s">
        <v>484</v>
      </c>
      <c r="D4197" s="53" t="s">
        <v>414</v>
      </c>
      <c r="E4197" s="53" t="s">
        <v>415</v>
      </c>
      <c r="F4197" s="56">
        <v>250874</v>
      </c>
      <c r="G4197" s="53" t="s">
        <v>13</v>
      </c>
      <c r="H4197" s="56">
        <v>1</v>
      </c>
      <c r="I4197" s="70" t="s">
        <v>984</v>
      </c>
      <c r="J4197" s="63">
        <f t="shared" si="16"/>
        <v>44781</v>
      </c>
      <c r="K4197" s="64">
        <f>IF(ISBLANK(J4197),,H4197*INDEX(Inputs!G:G,MATCH(F4197,Inputs!E:E,0)))</f>
        <v>1349</v>
      </c>
      <c r="L4197" s="65" t="str">
        <f>IF(ISBLANK(J4197),,INDEX(Inputs!D:D,MATCH(F4197,Inputs!E:E,0)))</f>
        <v>432BK EvoFox X-Team Gaming Keyboard &amp; Mouse (USB)</v>
      </c>
      <c r="M4197" s="65" t="str">
        <f>IF(ISBLANK(#REF!),,IF(B4197="Online","Online",IF(LEFT(B4197,1)="E","Online","Offline")))</f>
        <v>Offline</v>
      </c>
      <c r="N4197" s="64">
        <f>IF(ISBLANK(M4197),,H4197*INDEX(Inputs!F:F,MATCH(F4197,Inputs!E:E,0)))</f>
        <v>1899</v>
      </c>
      <c r="O4197" s="65"/>
    </row>
    <row r="4198" ht="15.75" customHeight="1" spans="1:15">
      <c r="A4198" s="53" t="s">
        <v>447</v>
      </c>
      <c r="B4198" s="53" t="s">
        <v>483</v>
      </c>
      <c r="C4198" s="53" t="s">
        <v>484</v>
      </c>
      <c r="D4198" s="53" t="s">
        <v>370</v>
      </c>
      <c r="E4198" s="53" t="s">
        <v>410</v>
      </c>
      <c r="F4198" s="56">
        <v>250876</v>
      </c>
      <c r="G4198" s="53" t="s">
        <v>26</v>
      </c>
      <c r="H4198" s="56">
        <v>1</v>
      </c>
      <c r="I4198" s="70" t="s">
        <v>981</v>
      </c>
      <c r="J4198" s="63">
        <f t="shared" si="16"/>
        <v>44784</v>
      </c>
      <c r="K4198" s="64">
        <f>IF(ISBLANK(J4198),,H4198*INDEX(Inputs!G:G,MATCH(F4198,Inputs!E:E,0)))</f>
        <v>1399</v>
      </c>
      <c r="L4198" s="65" t="str">
        <f>IF(ISBLANK(J4198),,INDEX(Inputs!D:D,MATCH(F4198,Inputs!E:E,0)))</f>
        <v>649BK EvoFox Typhoon Laptop Cooling Pad</v>
      </c>
      <c r="M4198" s="65" t="str">
        <f>IF(ISBLANK(#REF!),,IF(B4198="Online","Online",IF(LEFT(B4198,1)="E","Online","Offline")))</f>
        <v>Offline</v>
      </c>
      <c r="N4198" s="64">
        <f>IF(ISBLANK(M4198),,H4198*INDEX(Inputs!F:F,MATCH(F4198,Inputs!E:E,0)))</f>
        <v>1999</v>
      </c>
      <c r="O4198" s="65"/>
    </row>
    <row r="4199" ht="15.75" customHeight="1" spans="1:15">
      <c r="A4199" s="53" t="s">
        <v>441</v>
      </c>
      <c r="B4199" s="53" t="s">
        <v>154</v>
      </c>
      <c r="C4199" s="53" t="s">
        <v>442</v>
      </c>
      <c r="D4199" s="53" t="s">
        <v>414</v>
      </c>
      <c r="E4199" s="53" t="s">
        <v>415</v>
      </c>
      <c r="F4199" s="56">
        <v>250874</v>
      </c>
      <c r="G4199" s="53" t="s">
        <v>13</v>
      </c>
      <c r="H4199" s="56">
        <v>1</v>
      </c>
      <c r="I4199" s="70" t="s">
        <v>982</v>
      </c>
      <c r="J4199" s="63">
        <f t="shared" si="16"/>
        <v>44782</v>
      </c>
      <c r="K4199" s="64">
        <f>IF(ISBLANK(J4199),,H4199*INDEX(Inputs!G:G,MATCH(F4199,Inputs!E:E,0)))</f>
        <v>1349</v>
      </c>
      <c r="L4199" s="65" t="str">
        <f>IF(ISBLANK(J4199),,INDEX(Inputs!D:D,MATCH(F4199,Inputs!E:E,0)))</f>
        <v>432BK EvoFox X-Team Gaming Keyboard &amp; Mouse (USB)</v>
      </c>
      <c r="M4199" s="65" t="str">
        <f>IF(ISBLANK(#REF!),,IF(B4199="Online","Online",IF(LEFT(B4199,1)="E","Online","Offline")))</f>
        <v>Offline</v>
      </c>
      <c r="N4199" s="64">
        <f>IF(ISBLANK(M4199),,H4199*INDEX(Inputs!F:F,MATCH(F4199,Inputs!E:E,0)))</f>
        <v>1899</v>
      </c>
      <c r="O4199" s="65"/>
    </row>
    <row r="4200" ht="15.75" customHeight="1" spans="1:15">
      <c r="A4200" s="53" t="s">
        <v>447</v>
      </c>
      <c r="B4200" s="53" t="s">
        <v>159</v>
      </c>
      <c r="C4200" s="53" t="s">
        <v>448</v>
      </c>
      <c r="D4200" s="53" t="s">
        <v>414</v>
      </c>
      <c r="E4200" s="53" t="s">
        <v>415</v>
      </c>
      <c r="F4200" s="56">
        <v>250874</v>
      </c>
      <c r="G4200" s="53" t="s">
        <v>13</v>
      </c>
      <c r="H4200" s="56">
        <v>1</v>
      </c>
      <c r="I4200" s="70" t="s">
        <v>979</v>
      </c>
      <c r="J4200" s="63">
        <f t="shared" si="16"/>
        <v>44785</v>
      </c>
      <c r="K4200" s="64">
        <f>IF(ISBLANK(J4200),,H4200*INDEX(Inputs!G:G,MATCH(F4200,Inputs!E:E,0)))</f>
        <v>1349</v>
      </c>
      <c r="L4200" s="65" t="str">
        <f>IF(ISBLANK(J4200),,INDEX(Inputs!D:D,MATCH(F4200,Inputs!E:E,0)))</f>
        <v>432BK EvoFox X-Team Gaming Keyboard &amp; Mouse (USB)</v>
      </c>
      <c r="M4200" s="65" t="str">
        <f>IF(ISBLANK(#REF!),,IF(B4200="Online","Online",IF(LEFT(B4200,1)="E","Online","Offline")))</f>
        <v>Offline</v>
      </c>
      <c r="N4200" s="64">
        <f>IF(ISBLANK(M4200),,H4200*INDEX(Inputs!F:F,MATCH(F4200,Inputs!E:E,0)))</f>
        <v>1899</v>
      </c>
      <c r="O4200" s="65"/>
    </row>
    <row r="4201" ht="15.75" customHeight="1" spans="1:15">
      <c r="A4201" s="53" t="s">
        <v>447</v>
      </c>
      <c r="B4201" s="53" t="s">
        <v>159</v>
      </c>
      <c r="C4201" s="53" t="s">
        <v>448</v>
      </c>
      <c r="D4201" s="53" t="s">
        <v>370</v>
      </c>
      <c r="E4201" s="53" t="s">
        <v>410</v>
      </c>
      <c r="F4201" s="56">
        <v>250876</v>
      </c>
      <c r="G4201" s="53" t="s">
        <v>26</v>
      </c>
      <c r="H4201" s="56">
        <v>1</v>
      </c>
      <c r="I4201" s="70" t="s">
        <v>984</v>
      </c>
      <c r="J4201" s="63">
        <f t="shared" si="16"/>
        <v>44781</v>
      </c>
      <c r="K4201" s="64">
        <f>IF(ISBLANK(J4201),,H4201*INDEX(Inputs!G:G,MATCH(F4201,Inputs!E:E,0)))</f>
        <v>1399</v>
      </c>
      <c r="L4201" s="65" t="str">
        <f>IF(ISBLANK(J4201),,INDEX(Inputs!D:D,MATCH(F4201,Inputs!E:E,0)))</f>
        <v>649BK EvoFox Typhoon Laptop Cooling Pad</v>
      </c>
      <c r="M4201" s="65" t="str">
        <f>IF(ISBLANK(#REF!),,IF(B4201="Online","Online",IF(LEFT(B4201,1)="E","Online","Offline")))</f>
        <v>Offline</v>
      </c>
      <c r="N4201" s="64">
        <f>IF(ISBLANK(M4201),,H4201*INDEX(Inputs!F:F,MATCH(F4201,Inputs!E:E,0)))</f>
        <v>1999</v>
      </c>
      <c r="O4201" s="65"/>
    </row>
    <row r="4202" ht="15.75" customHeight="1" spans="1:15">
      <c r="A4202" s="53" t="s">
        <v>454</v>
      </c>
      <c r="B4202" s="53" t="s">
        <v>164</v>
      </c>
      <c r="C4202" s="53" t="s">
        <v>466</v>
      </c>
      <c r="D4202" s="53" t="s">
        <v>414</v>
      </c>
      <c r="E4202" s="53" t="s">
        <v>415</v>
      </c>
      <c r="F4202" s="56">
        <v>204737</v>
      </c>
      <c r="G4202" s="53" t="s">
        <v>20</v>
      </c>
      <c r="H4202" s="56">
        <v>1</v>
      </c>
      <c r="I4202" s="70" t="s">
        <v>985</v>
      </c>
      <c r="J4202" s="63">
        <f t="shared" si="16"/>
        <v>44787</v>
      </c>
      <c r="K4202" s="64">
        <f>IF(ISBLANK(J4202),,H4202*INDEX(Inputs!G:G,MATCH(F4202,Inputs!E:E,0)))</f>
        <v>729</v>
      </c>
      <c r="L4202" s="65" t="str">
        <f>IF(ISBLANK(J4202),,INDEX(Inputs!D:D,MATCH(F4202,Inputs!E:E,0)))</f>
        <v>850PP Xcite Pro Keyboard &amp; Mouse USB</v>
      </c>
      <c r="M4202" s="65" t="str">
        <f>IF(ISBLANK(#REF!),,IF(B4202="Online","Online",IF(LEFT(B4202,1)="E","Online","Offline")))</f>
        <v>Offline</v>
      </c>
      <c r="N4202" s="64">
        <f>IF(ISBLANK(M4202),,H4202*INDEX(Inputs!F:F,MATCH(F4202,Inputs!E:E,0)))</f>
        <v>799</v>
      </c>
      <c r="O4202" s="65"/>
    </row>
    <row r="4203" ht="15.75" customHeight="1" spans="1:15">
      <c r="A4203" s="53" t="s">
        <v>454</v>
      </c>
      <c r="B4203" s="53" t="s">
        <v>164</v>
      </c>
      <c r="C4203" s="53" t="s">
        <v>466</v>
      </c>
      <c r="D4203" s="53" t="s">
        <v>414</v>
      </c>
      <c r="E4203" s="53" t="s">
        <v>415</v>
      </c>
      <c r="F4203" s="56">
        <v>250424</v>
      </c>
      <c r="G4203" s="53" t="s">
        <v>15</v>
      </c>
      <c r="H4203" s="56">
        <v>1</v>
      </c>
      <c r="I4203" s="70" t="s">
        <v>984</v>
      </c>
      <c r="J4203" s="63">
        <f t="shared" si="16"/>
        <v>44781</v>
      </c>
      <c r="K4203" s="64">
        <f>IF(ISBLANK(J4203),,H4203*INDEX(Inputs!G:G,MATCH(F4203,Inputs!E:E,0)))</f>
        <v>999</v>
      </c>
      <c r="L4203" s="65" t="str">
        <f>IF(ISBLANK(J4203),,INDEX(Inputs!D:D,MATCH(F4203,Inputs!E:E,0)))</f>
        <v>419V2 PRIMUS Wireless Desktop V2</v>
      </c>
      <c r="M4203" s="65" t="str">
        <f>IF(ISBLANK(#REF!),,IF(B4203="Online","Online",IF(LEFT(B4203,1)="E","Online","Offline")))</f>
        <v>Offline</v>
      </c>
      <c r="N4203" s="64">
        <f>IF(ISBLANK(M4203),,H4203*INDEX(Inputs!F:F,MATCH(F4203,Inputs!E:E,0)))</f>
        <v>1199</v>
      </c>
      <c r="O4203" s="65"/>
    </row>
    <row r="4204" ht="15.75" customHeight="1" spans="1:15">
      <c r="A4204" s="53" t="s">
        <v>454</v>
      </c>
      <c r="B4204" s="53" t="s">
        <v>164</v>
      </c>
      <c r="C4204" s="53" t="s">
        <v>466</v>
      </c>
      <c r="D4204" s="53" t="s">
        <v>370</v>
      </c>
      <c r="E4204" s="53" t="s">
        <v>410</v>
      </c>
      <c r="F4204" s="56">
        <v>250877</v>
      </c>
      <c r="G4204" s="53" t="s">
        <v>22</v>
      </c>
      <c r="H4204" s="56">
        <v>1</v>
      </c>
      <c r="I4204" s="70" t="s">
        <v>981</v>
      </c>
      <c r="J4204" s="63">
        <f t="shared" si="16"/>
        <v>44784</v>
      </c>
      <c r="K4204" s="64">
        <f>IF(ISBLANK(J4204),,H4204*INDEX(Inputs!G:G,MATCH(F4204,Inputs!E:E,0)))</f>
        <v>349</v>
      </c>
      <c r="L4204" s="65" t="str">
        <f>IF(ISBLANK(J4204),,INDEX(Inputs!D:D,MATCH(F4204,Inputs!E:E,0)))</f>
        <v>595BK Evo Fox Falcon X35 Medium Speed Mouse Pad</v>
      </c>
      <c r="M4204" s="65" t="str">
        <f>IF(ISBLANK(#REF!),,IF(B4204="Online","Online",IF(LEFT(B4204,1)="E","Online","Offline")))</f>
        <v>Offline</v>
      </c>
      <c r="N4204" s="64">
        <f>IF(ISBLANK(M4204),,H4204*INDEX(Inputs!F:F,MATCH(F4204,Inputs!E:E,0)))</f>
        <v>699</v>
      </c>
      <c r="O4204" s="65"/>
    </row>
    <row r="4205" ht="15.75" customHeight="1" spans="1:15">
      <c r="A4205" s="53" t="s">
        <v>988</v>
      </c>
      <c r="B4205" s="53" t="s">
        <v>989</v>
      </c>
      <c r="C4205" s="53" t="s">
        <v>990</v>
      </c>
      <c r="D4205" s="53" t="s">
        <v>414</v>
      </c>
      <c r="E4205" s="53" t="s">
        <v>415</v>
      </c>
      <c r="F4205" s="56">
        <v>250874</v>
      </c>
      <c r="G4205" s="53" t="s">
        <v>13</v>
      </c>
      <c r="H4205" s="56">
        <v>1</v>
      </c>
      <c r="I4205" s="70" t="s">
        <v>984</v>
      </c>
      <c r="J4205" s="63">
        <f t="shared" si="16"/>
        <v>44781</v>
      </c>
      <c r="K4205" s="64">
        <f>IF(ISBLANK(J4205),,H4205*INDEX(Inputs!G:G,MATCH(F4205,Inputs!E:E,0)))</f>
        <v>1349</v>
      </c>
      <c r="L4205" s="65" t="str">
        <f>IF(ISBLANK(J4205),,INDEX(Inputs!D:D,MATCH(F4205,Inputs!E:E,0)))</f>
        <v>432BK EvoFox X-Team Gaming Keyboard &amp; Mouse (USB)</v>
      </c>
      <c r="M4205" s="65" t="str">
        <f>IF(ISBLANK(#REF!),,IF(B4205="Online","Online",IF(LEFT(B4205,1)="E","Online","Offline")))</f>
        <v>Offline</v>
      </c>
      <c r="N4205" s="64">
        <f>IF(ISBLANK(M4205),,H4205*INDEX(Inputs!F:F,MATCH(F4205,Inputs!E:E,0)))</f>
        <v>1899</v>
      </c>
      <c r="O4205" s="65"/>
    </row>
    <row r="4206" ht="15.75" customHeight="1" spans="1:15">
      <c r="A4206" s="53" t="s">
        <v>520</v>
      </c>
      <c r="B4206" s="53" t="s">
        <v>521</v>
      </c>
      <c r="C4206" s="53" t="s">
        <v>522</v>
      </c>
      <c r="D4206" s="53" t="s">
        <v>370</v>
      </c>
      <c r="E4206" s="53" t="s">
        <v>410</v>
      </c>
      <c r="F4206" s="56">
        <v>250879</v>
      </c>
      <c r="G4206" s="53" t="s">
        <v>30</v>
      </c>
      <c r="H4206" s="56">
        <v>1</v>
      </c>
      <c r="I4206" s="70" t="s">
        <v>980</v>
      </c>
      <c r="J4206" s="63">
        <f t="shared" si="16"/>
        <v>44786</v>
      </c>
      <c r="K4206" s="64">
        <f>IF(ISBLANK(J4206),,H4206*INDEX(Inputs!G:G,MATCH(F4206,Inputs!E:E,0)))</f>
        <v>699</v>
      </c>
      <c r="L4206" s="65" t="str">
        <f>IF(ISBLANK(J4206),,INDEX(Inputs!D:D,MATCH(F4206,Inputs!E:E,0)))</f>
        <v>597BK Evo Fox Falcon X85 Extra Large Speed Mouse Pad</v>
      </c>
      <c r="M4206" s="65" t="str">
        <f>IF(ISBLANK(#REF!),,IF(B4206="Online","Online",IF(LEFT(B4206,1)="E","Online","Offline")))</f>
        <v>Offline</v>
      </c>
      <c r="N4206" s="64">
        <f>IF(ISBLANK(M4206),,H4206*INDEX(Inputs!F:F,MATCH(F4206,Inputs!E:E,0)))</f>
        <v>1199</v>
      </c>
      <c r="O4206" s="65"/>
    </row>
    <row r="4207" ht="15.75" customHeight="1" spans="1:15">
      <c r="A4207" s="53" t="s">
        <v>458</v>
      </c>
      <c r="B4207" s="53" t="s">
        <v>683</v>
      </c>
      <c r="C4207" s="53" t="s">
        <v>684</v>
      </c>
      <c r="D4207" s="53" t="s">
        <v>370</v>
      </c>
      <c r="E4207" s="53" t="s">
        <v>410</v>
      </c>
      <c r="F4207" s="56">
        <v>250877</v>
      </c>
      <c r="G4207" s="53" t="s">
        <v>22</v>
      </c>
      <c r="H4207" s="56">
        <v>2</v>
      </c>
      <c r="I4207" s="70" t="s">
        <v>984</v>
      </c>
      <c r="J4207" s="63">
        <f t="shared" si="16"/>
        <v>44781</v>
      </c>
      <c r="K4207" s="64">
        <f>IF(ISBLANK(J4207),,H4207*INDEX(Inputs!G:G,MATCH(F4207,Inputs!E:E,0)))</f>
        <v>698</v>
      </c>
      <c r="L4207" s="65" t="str">
        <f>IF(ISBLANK(J4207),,INDEX(Inputs!D:D,MATCH(F4207,Inputs!E:E,0)))</f>
        <v>595BK Evo Fox Falcon X35 Medium Speed Mouse Pad</v>
      </c>
      <c r="M4207" s="65" t="str">
        <f>IF(ISBLANK(#REF!),,IF(B4207="Online","Online",IF(LEFT(B4207,1)="E","Online","Offline")))</f>
        <v>Offline</v>
      </c>
      <c r="N4207" s="64">
        <f>IF(ISBLANK(M4207),,H4207*INDEX(Inputs!F:F,MATCH(F4207,Inputs!E:E,0)))</f>
        <v>1398</v>
      </c>
      <c r="O4207" s="65"/>
    </row>
    <row r="4208" ht="15.75" customHeight="1" spans="1:15">
      <c r="A4208" s="53" t="s">
        <v>458</v>
      </c>
      <c r="B4208" s="53" t="s">
        <v>683</v>
      </c>
      <c r="C4208" s="53" t="s">
        <v>684</v>
      </c>
      <c r="D4208" s="53" t="s">
        <v>370</v>
      </c>
      <c r="E4208" s="53" t="s">
        <v>410</v>
      </c>
      <c r="F4208" s="56">
        <v>250879</v>
      </c>
      <c r="G4208" s="53" t="s">
        <v>30</v>
      </c>
      <c r="H4208" s="56">
        <v>1</v>
      </c>
      <c r="I4208" s="70" t="s">
        <v>985</v>
      </c>
      <c r="J4208" s="63">
        <f t="shared" si="16"/>
        <v>44787</v>
      </c>
      <c r="K4208" s="64">
        <f>IF(ISBLANK(J4208),,H4208*INDEX(Inputs!G:G,MATCH(F4208,Inputs!E:E,0)))</f>
        <v>699</v>
      </c>
      <c r="L4208" s="65" t="str">
        <f>IF(ISBLANK(J4208),,INDEX(Inputs!D:D,MATCH(F4208,Inputs!E:E,0)))</f>
        <v>597BK Evo Fox Falcon X85 Extra Large Speed Mouse Pad</v>
      </c>
      <c r="M4208" s="65" t="str">
        <f>IF(ISBLANK(#REF!),,IF(B4208="Online","Online",IF(LEFT(B4208,1)="E","Online","Offline")))</f>
        <v>Offline</v>
      </c>
      <c r="N4208" s="64">
        <f>IF(ISBLANK(M4208),,H4208*INDEX(Inputs!F:F,MATCH(F4208,Inputs!E:E,0)))</f>
        <v>1199</v>
      </c>
      <c r="O4208" s="65"/>
    </row>
    <row r="4209" ht="15.75" customHeight="1" spans="1:15">
      <c r="A4209" s="53" t="s">
        <v>458</v>
      </c>
      <c r="B4209" s="53" t="s">
        <v>733</v>
      </c>
      <c r="C4209" s="53" t="s">
        <v>734</v>
      </c>
      <c r="D4209" s="53" t="s">
        <v>370</v>
      </c>
      <c r="E4209" s="53" t="s">
        <v>410</v>
      </c>
      <c r="F4209" s="56">
        <v>250879</v>
      </c>
      <c r="G4209" s="53" t="s">
        <v>30</v>
      </c>
      <c r="H4209" s="56">
        <v>1</v>
      </c>
      <c r="I4209" s="70" t="s">
        <v>983</v>
      </c>
      <c r="J4209" s="63">
        <f t="shared" si="16"/>
        <v>44783</v>
      </c>
      <c r="K4209" s="64">
        <f>IF(ISBLANK(J4209),,H4209*INDEX(Inputs!G:G,MATCH(F4209,Inputs!E:E,0)))</f>
        <v>699</v>
      </c>
      <c r="L4209" s="65" t="str">
        <f>IF(ISBLANK(J4209),,INDEX(Inputs!D:D,MATCH(F4209,Inputs!E:E,0)))</f>
        <v>597BK Evo Fox Falcon X85 Extra Large Speed Mouse Pad</v>
      </c>
      <c r="M4209" s="65" t="str">
        <f>IF(ISBLANK(#REF!),,IF(B4209="Online","Online",IF(LEFT(B4209,1)="E","Online","Offline")))</f>
        <v>Offline</v>
      </c>
      <c r="N4209" s="64">
        <f>IF(ISBLANK(M4209),,H4209*INDEX(Inputs!F:F,MATCH(F4209,Inputs!E:E,0)))</f>
        <v>1199</v>
      </c>
      <c r="O4209" s="65"/>
    </row>
    <row r="4210" ht="15.75" customHeight="1" spans="1:15">
      <c r="A4210" s="53" t="s">
        <v>895</v>
      </c>
      <c r="B4210" s="53" t="s">
        <v>178</v>
      </c>
      <c r="C4210" s="53" t="s">
        <v>954</v>
      </c>
      <c r="D4210" s="53" t="s">
        <v>414</v>
      </c>
      <c r="E4210" s="53" t="s">
        <v>415</v>
      </c>
      <c r="F4210" s="56">
        <v>250874</v>
      </c>
      <c r="G4210" s="53" t="s">
        <v>13</v>
      </c>
      <c r="H4210" s="56">
        <v>1</v>
      </c>
      <c r="I4210" s="70" t="s">
        <v>985</v>
      </c>
      <c r="J4210" s="63">
        <f t="shared" si="16"/>
        <v>44787</v>
      </c>
      <c r="K4210" s="64">
        <f>IF(ISBLANK(J4210),,H4210*INDEX(Inputs!G:G,MATCH(F4210,Inputs!E:E,0)))</f>
        <v>1349</v>
      </c>
      <c r="L4210" s="65" t="str">
        <f>IF(ISBLANK(J4210),,INDEX(Inputs!D:D,MATCH(F4210,Inputs!E:E,0)))</f>
        <v>432BK EvoFox X-Team Gaming Keyboard &amp; Mouse (USB)</v>
      </c>
      <c r="M4210" s="65" t="str">
        <f>IF(ISBLANK(#REF!),,IF(B4210="Online","Online",IF(LEFT(B4210,1)="E","Online","Offline")))</f>
        <v>Offline</v>
      </c>
      <c r="N4210" s="64">
        <f>IF(ISBLANK(M4210),,H4210*INDEX(Inputs!F:F,MATCH(F4210,Inputs!E:E,0)))</f>
        <v>1899</v>
      </c>
      <c r="O4210" s="65"/>
    </row>
    <row r="4211" ht="15.75" customHeight="1" spans="1:15">
      <c r="A4211" s="53" t="s">
        <v>458</v>
      </c>
      <c r="B4211" s="53" t="s">
        <v>180</v>
      </c>
      <c r="C4211" s="53" t="s">
        <v>628</v>
      </c>
      <c r="D4211" s="53" t="s">
        <v>414</v>
      </c>
      <c r="E4211" s="53" t="s">
        <v>415</v>
      </c>
      <c r="F4211" s="56">
        <v>250874</v>
      </c>
      <c r="G4211" s="53" t="s">
        <v>13</v>
      </c>
      <c r="H4211" s="56">
        <v>1</v>
      </c>
      <c r="I4211" s="70" t="s">
        <v>980</v>
      </c>
      <c r="J4211" s="63">
        <f t="shared" si="16"/>
        <v>44786</v>
      </c>
      <c r="K4211" s="64">
        <f>IF(ISBLANK(J4211),,H4211*INDEX(Inputs!G:G,MATCH(F4211,Inputs!E:E,0)))</f>
        <v>1349</v>
      </c>
      <c r="L4211" s="65" t="str">
        <f>IF(ISBLANK(J4211),,INDEX(Inputs!D:D,MATCH(F4211,Inputs!E:E,0)))</f>
        <v>432BK EvoFox X-Team Gaming Keyboard &amp; Mouse (USB)</v>
      </c>
      <c r="M4211" s="65" t="str">
        <f>IF(ISBLANK(#REF!),,IF(B4211="Online","Online",IF(LEFT(B4211,1)="E","Online","Offline")))</f>
        <v>Offline</v>
      </c>
      <c r="N4211" s="64">
        <f>IF(ISBLANK(M4211),,H4211*INDEX(Inputs!F:F,MATCH(F4211,Inputs!E:E,0)))</f>
        <v>1899</v>
      </c>
      <c r="O4211" s="65"/>
    </row>
    <row r="4212" ht="15.75" customHeight="1" spans="1:15">
      <c r="A4212" s="53" t="s">
        <v>447</v>
      </c>
      <c r="B4212" s="53" t="s">
        <v>450</v>
      </c>
      <c r="C4212" s="53" t="s">
        <v>451</v>
      </c>
      <c r="D4212" s="53" t="s">
        <v>414</v>
      </c>
      <c r="E4212" s="53" t="s">
        <v>415</v>
      </c>
      <c r="F4212" s="56">
        <v>250874</v>
      </c>
      <c r="G4212" s="53" t="s">
        <v>13</v>
      </c>
      <c r="H4212" s="56">
        <v>1</v>
      </c>
      <c r="I4212" s="70" t="s">
        <v>984</v>
      </c>
      <c r="J4212" s="63">
        <f t="shared" si="16"/>
        <v>44781</v>
      </c>
      <c r="K4212" s="64">
        <f>IF(ISBLANK(J4212),,H4212*INDEX(Inputs!G:G,MATCH(F4212,Inputs!E:E,0)))</f>
        <v>1349</v>
      </c>
      <c r="L4212" s="65" t="str">
        <f>IF(ISBLANK(J4212),,INDEX(Inputs!D:D,MATCH(F4212,Inputs!E:E,0)))</f>
        <v>432BK EvoFox X-Team Gaming Keyboard &amp; Mouse (USB)</v>
      </c>
      <c r="M4212" s="65" t="str">
        <f>IF(ISBLANK(#REF!),,IF(B4212="Online","Online",IF(LEFT(B4212,1)="E","Online","Offline")))</f>
        <v>Offline</v>
      </c>
      <c r="N4212" s="64">
        <f>IF(ISBLANK(M4212),,H4212*INDEX(Inputs!F:F,MATCH(F4212,Inputs!E:E,0)))</f>
        <v>1899</v>
      </c>
      <c r="O4212" s="65"/>
    </row>
    <row r="4213" ht="15.75" customHeight="1" spans="1:15">
      <c r="A4213" s="53" t="s">
        <v>703</v>
      </c>
      <c r="B4213" s="53" t="s">
        <v>232</v>
      </c>
      <c r="C4213" s="53" t="s">
        <v>704</v>
      </c>
      <c r="D4213" s="53" t="s">
        <v>370</v>
      </c>
      <c r="E4213" s="53" t="s">
        <v>410</v>
      </c>
      <c r="F4213" s="56">
        <v>250877</v>
      </c>
      <c r="G4213" s="53" t="s">
        <v>22</v>
      </c>
      <c r="H4213" s="56">
        <v>2</v>
      </c>
      <c r="I4213" s="70" t="s">
        <v>980</v>
      </c>
      <c r="J4213" s="63">
        <f t="shared" si="16"/>
        <v>44786</v>
      </c>
      <c r="K4213" s="64">
        <f>IF(ISBLANK(J4213),,H4213*INDEX(Inputs!G:G,MATCH(F4213,Inputs!E:E,0)))</f>
        <v>698</v>
      </c>
      <c r="L4213" s="65" t="str">
        <f>IF(ISBLANK(J4213),,INDEX(Inputs!D:D,MATCH(F4213,Inputs!E:E,0)))</f>
        <v>595BK Evo Fox Falcon X35 Medium Speed Mouse Pad</v>
      </c>
      <c r="M4213" s="65" t="str">
        <f>IF(ISBLANK(#REF!),,IF(B4213="Online","Online",IF(LEFT(B4213,1)="E","Online","Offline")))</f>
        <v>Offline</v>
      </c>
      <c r="N4213" s="64">
        <f>IF(ISBLANK(M4213),,H4213*INDEX(Inputs!F:F,MATCH(F4213,Inputs!E:E,0)))</f>
        <v>1398</v>
      </c>
      <c r="O4213" s="65"/>
    </row>
    <row r="4214" ht="15.75" customHeight="1" spans="1:15">
      <c r="A4214" s="53" t="s">
        <v>345</v>
      </c>
      <c r="B4214" s="53" t="s">
        <v>830</v>
      </c>
      <c r="C4214" s="53" t="s">
        <v>831</v>
      </c>
      <c r="D4214" s="53" t="s">
        <v>414</v>
      </c>
      <c r="E4214" s="53" t="s">
        <v>415</v>
      </c>
      <c r="F4214" s="56">
        <v>250424</v>
      </c>
      <c r="G4214" s="53" t="s">
        <v>15</v>
      </c>
      <c r="H4214" s="56">
        <v>1</v>
      </c>
      <c r="I4214" s="70" t="s">
        <v>981</v>
      </c>
      <c r="J4214" s="63">
        <f t="shared" si="16"/>
        <v>44784</v>
      </c>
      <c r="K4214" s="64">
        <f>IF(ISBLANK(J4214),,H4214*INDEX(Inputs!G:G,MATCH(F4214,Inputs!E:E,0)))</f>
        <v>999</v>
      </c>
      <c r="L4214" s="65" t="str">
        <f>IF(ISBLANK(J4214),,INDEX(Inputs!D:D,MATCH(F4214,Inputs!E:E,0)))</f>
        <v>419V2 PRIMUS Wireless Desktop V2</v>
      </c>
      <c r="M4214" s="65" t="str">
        <f>IF(ISBLANK(#REF!),,IF(B4214="Online","Online",IF(LEFT(B4214,1)="E","Online","Offline")))</f>
        <v>Offline</v>
      </c>
      <c r="N4214" s="64">
        <f>IF(ISBLANK(M4214),,H4214*INDEX(Inputs!F:F,MATCH(F4214,Inputs!E:E,0)))</f>
        <v>1199</v>
      </c>
      <c r="O4214" s="65"/>
    </row>
    <row r="4215" ht="15.75" customHeight="1" spans="1:15">
      <c r="A4215" s="53" t="s">
        <v>407</v>
      </c>
      <c r="B4215" s="53" t="s">
        <v>10</v>
      </c>
      <c r="C4215" s="53" t="s">
        <v>605</v>
      </c>
      <c r="D4215" s="53" t="s">
        <v>370</v>
      </c>
      <c r="E4215" s="53" t="s">
        <v>410</v>
      </c>
      <c r="F4215" s="56">
        <v>250877</v>
      </c>
      <c r="G4215" s="53" t="s">
        <v>22</v>
      </c>
      <c r="H4215" s="56">
        <v>1</v>
      </c>
      <c r="I4215" s="70" t="s">
        <v>979</v>
      </c>
      <c r="J4215" s="63">
        <f t="shared" si="16"/>
        <v>44785</v>
      </c>
      <c r="K4215" s="64">
        <f>IF(ISBLANK(J4215),,H4215*INDEX(Inputs!G:G,MATCH(F4215,Inputs!E:E,0)))</f>
        <v>349</v>
      </c>
      <c r="L4215" s="65" t="str">
        <f>IF(ISBLANK(J4215),,INDEX(Inputs!D:D,MATCH(F4215,Inputs!E:E,0)))</f>
        <v>595BK Evo Fox Falcon X35 Medium Speed Mouse Pad</v>
      </c>
      <c r="M4215" s="65" t="str">
        <f>IF(ISBLANK(#REF!),,IF(B4215="Online","Online",IF(LEFT(B4215,1)="E","Online","Offline")))</f>
        <v>Offline</v>
      </c>
      <c r="N4215" s="64">
        <f>IF(ISBLANK(M4215),,H4215*INDEX(Inputs!F:F,MATCH(F4215,Inputs!E:E,0)))</f>
        <v>699</v>
      </c>
      <c r="O4215" s="65"/>
    </row>
    <row r="4216" ht="15.75" customHeight="1" spans="1:15">
      <c r="A4216" s="53" t="s">
        <v>407</v>
      </c>
      <c r="B4216" s="53" t="s">
        <v>10</v>
      </c>
      <c r="C4216" s="53" t="s">
        <v>605</v>
      </c>
      <c r="D4216" s="53" t="s">
        <v>370</v>
      </c>
      <c r="E4216" s="53" t="s">
        <v>410</v>
      </c>
      <c r="F4216" s="56">
        <v>250879</v>
      </c>
      <c r="G4216" s="53" t="s">
        <v>30</v>
      </c>
      <c r="H4216" s="56">
        <v>1</v>
      </c>
      <c r="I4216" s="70" t="s">
        <v>982</v>
      </c>
      <c r="J4216" s="63">
        <f t="shared" si="16"/>
        <v>44782</v>
      </c>
      <c r="K4216" s="64">
        <f>IF(ISBLANK(J4216),,H4216*INDEX(Inputs!G:G,MATCH(F4216,Inputs!E:E,0)))</f>
        <v>699</v>
      </c>
      <c r="L4216" s="65" t="str">
        <f>IF(ISBLANK(J4216),,INDEX(Inputs!D:D,MATCH(F4216,Inputs!E:E,0)))</f>
        <v>597BK Evo Fox Falcon X85 Extra Large Speed Mouse Pad</v>
      </c>
      <c r="M4216" s="65" t="str">
        <f>IF(ISBLANK(#REF!),,IF(B4216="Online","Online",IF(LEFT(B4216,1)="E","Online","Offline")))</f>
        <v>Offline</v>
      </c>
      <c r="N4216" s="64">
        <f>IF(ISBLANK(M4216),,H4216*INDEX(Inputs!F:F,MATCH(F4216,Inputs!E:E,0)))</f>
        <v>1199</v>
      </c>
      <c r="O4216" s="65"/>
    </row>
    <row r="4217" ht="15.75" customHeight="1" spans="1:15">
      <c r="A4217" s="53" t="s">
        <v>407</v>
      </c>
      <c r="B4217" s="53" t="s">
        <v>29</v>
      </c>
      <c r="C4217" s="53" t="s">
        <v>613</v>
      </c>
      <c r="D4217" s="53" t="s">
        <v>370</v>
      </c>
      <c r="E4217" s="53" t="s">
        <v>410</v>
      </c>
      <c r="F4217" s="56">
        <v>250879</v>
      </c>
      <c r="G4217" s="53" t="s">
        <v>30</v>
      </c>
      <c r="H4217" s="56">
        <v>1</v>
      </c>
      <c r="I4217" s="70" t="s">
        <v>979</v>
      </c>
      <c r="J4217" s="63">
        <f t="shared" si="16"/>
        <v>44785</v>
      </c>
      <c r="K4217" s="64">
        <f>IF(ISBLANK(J4217),,H4217*INDEX(Inputs!G:G,MATCH(F4217,Inputs!E:E,0)))</f>
        <v>699</v>
      </c>
      <c r="L4217" s="65" t="str">
        <f>IF(ISBLANK(J4217),,INDEX(Inputs!D:D,MATCH(F4217,Inputs!E:E,0)))</f>
        <v>597BK Evo Fox Falcon X85 Extra Large Speed Mouse Pad</v>
      </c>
      <c r="M4217" s="65" t="str">
        <f>IF(ISBLANK(#REF!),,IF(B4217="Online","Online",IF(LEFT(B4217,1)="E","Online","Offline")))</f>
        <v>Offline</v>
      </c>
      <c r="N4217" s="64">
        <f>IF(ISBLANK(M4217),,H4217*INDEX(Inputs!F:F,MATCH(F4217,Inputs!E:E,0)))</f>
        <v>1199</v>
      </c>
      <c r="O4217" s="65"/>
    </row>
    <row r="4218" ht="15.75" customHeight="1" spans="1:15">
      <c r="A4218" s="53" t="s">
        <v>491</v>
      </c>
      <c r="B4218" s="53" t="s">
        <v>34</v>
      </c>
      <c r="C4218" s="53" t="s">
        <v>492</v>
      </c>
      <c r="D4218" s="53" t="s">
        <v>370</v>
      </c>
      <c r="E4218" s="53" t="s">
        <v>410</v>
      </c>
      <c r="F4218" s="56">
        <v>250879</v>
      </c>
      <c r="G4218" s="53" t="s">
        <v>30</v>
      </c>
      <c r="H4218" s="56">
        <v>1</v>
      </c>
      <c r="I4218" s="70" t="s">
        <v>982</v>
      </c>
      <c r="J4218" s="63">
        <f t="shared" si="16"/>
        <v>44782</v>
      </c>
      <c r="K4218" s="64">
        <f>IF(ISBLANK(J4218),,H4218*INDEX(Inputs!G:G,MATCH(F4218,Inputs!E:E,0)))</f>
        <v>699</v>
      </c>
      <c r="L4218" s="65" t="str">
        <f>IF(ISBLANK(J4218),,INDEX(Inputs!D:D,MATCH(F4218,Inputs!E:E,0)))</f>
        <v>597BK Evo Fox Falcon X85 Extra Large Speed Mouse Pad</v>
      </c>
      <c r="M4218" s="65" t="str">
        <f>IF(ISBLANK(#REF!),,IF(B4218="Online","Online",IF(LEFT(B4218,1)="E","Online","Offline")))</f>
        <v>Offline</v>
      </c>
      <c r="N4218" s="64">
        <f>IF(ISBLANK(M4218),,H4218*INDEX(Inputs!F:F,MATCH(F4218,Inputs!E:E,0)))</f>
        <v>1199</v>
      </c>
      <c r="O4218" s="65"/>
    </row>
    <row r="4219" ht="15.75" customHeight="1" spans="1:15">
      <c r="A4219" s="53" t="s">
        <v>407</v>
      </c>
      <c r="B4219" s="53" t="s">
        <v>37</v>
      </c>
      <c r="C4219" s="53" t="s">
        <v>582</v>
      </c>
      <c r="D4219" s="53" t="s">
        <v>370</v>
      </c>
      <c r="E4219" s="53" t="s">
        <v>410</v>
      </c>
      <c r="F4219" s="56">
        <v>250879</v>
      </c>
      <c r="G4219" s="53" t="s">
        <v>30</v>
      </c>
      <c r="H4219" s="56">
        <v>1</v>
      </c>
      <c r="I4219" s="70" t="s">
        <v>985</v>
      </c>
      <c r="J4219" s="63">
        <f t="shared" si="16"/>
        <v>44787</v>
      </c>
      <c r="K4219" s="64">
        <f>IF(ISBLANK(J4219),,H4219*INDEX(Inputs!G:G,MATCH(F4219,Inputs!E:E,0)))</f>
        <v>699</v>
      </c>
      <c r="L4219" s="65" t="str">
        <f>IF(ISBLANK(J4219),,INDEX(Inputs!D:D,MATCH(F4219,Inputs!E:E,0)))</f>
        <v>597BK Evo Fox Falcon X85 Extra Large Speed Mouse Pad</v>
      </c>
      <c r="M4219" s="65" t="str">
        <f>IF(ISBLANK(#REF!),,IF(B4219="Online","Online",IF(LEFT(B4219,1)="E","Online","Offline")))</f>
        <v>Offline</v>
      </c>
      <c r="N4219" s="64">
        <f>IF(ISBLANK(M4219),,H4219*INDEX(Inputs!F:F,MATCH(F4219,Inputs!E:E,0)))</f>
        <v>1199</v>
      </c>
      <c r="O4219" s="65"/>
    </row>
    <row r="4220" ht="15.75" customHeight="1" spans="1:15">
      <c r="A4220" s="53" t="s">
        <v>407</v>
      </c>
      <c r="B4220" s="53" t="s">
        <v>37</v>
      </c>
      <c r="C4220" s="53" t="s">
        <v>582</v>
      </c>
      <c r="D4220" s="53" t="s">
        <v>370</v>
      </c>
      <c r="E4220" s="53" t="s">
        <v>410</v>
      </c>
      <c r="F4220" s="56">
        <v>250879</v>
      </c>
      <c r="G4220" s="53" t="s">
        <v>30</v>
      </c>
      <c r="H4220" s="56">
        <v>1</v>
      </c>
      <c r="I4220" s="70" t="s">
        <v>983</v>
      </c>
      <c r="J4220" s="63">
        <f t="shared" si="16"/>
        <v>44783</v>
      </c>
      <c r="K4220" s="64">
        <f>IF(ISBLANK(J4220),,H4220*INDEX(Inputs!G:G,MATCH(F4220,Inputs!E:E,0)))</f>
        <v>699</v>
      </c>
      <c r="L4220" s="65" t="str">
        <f>IF(ISBLANK(J4220),,INDEX(Inputs!D:D,MATCH(F4220,Inputs!E:E,0)))</f>
        <v>597BK Evo Fox Falcon X85 Extra Large Speed Mouse Pad</v>
      </c>
      <c r="M4220" s="65" t="str">
        <f>IF(ISBLANK(#REF!),,IF(B4220="Online","Online",IF(LEFT(B4220,1)="E","Online","Offline")))</f>
        <v>Offline</v>
      </c>
      <c r="N4220" s="64">
        <f>IF(ISBLANK(M4220),,H4220*INDEX(Inputs!F:F,MATCH(F4220,Inputs!E:E,0)))</f>
        <v>1199</v>
      </c>
      <c r="O4220" s="65"/>
    </row>
    <row r="4221" ht="15.75" customHeight="1" spans="1:15">
      <c r="A4221" s="53" t="s">
        <v>407</v>
      </c>
      <c r="B4221" s="53" t="s">
        <v>41</v>
      </c>
      <c r="C4221" s="53" t="s">
        <v>469</v>
      </c>
      <c r="D4221" s="53" t="s">
        <v>370</v>
      </c>
      <c r="E4221" s="53" t="s">
        <v>410</v>
      </c>
      <c r="F4221" s="56">
        <v>250879</v>
      </c>
      <c r="G4221" s="53" t="s">
        <v>30</v>
      </c>
      <c r="H4221" s="56">
        <v>1</v>
      </c>
      <c r="I4221" s="70" t="s">
        <v>981</v>
      </c>
      <c r="J4221" s="63">
        <f t="shared" si="16"/>
        <v>44784</v>
      </c>
      <c r="K4221" s="64">
        <f>IF(ISBLANK(J4221),,H4221*INDEX(Inputs!G:G,MATCH(F4221,Inputs!E:E,0)))</f>
        <v>699</v>
      </c>
      <c r="L4221" s="65" t="str">
        <f>IF(ISBLANK(J4221),,INDEX(Inputs!D:D,MATCH(F4221,Inputs!E:E,0)))</f>
        <v>597BK Evo Fox Falcon X85 Extra Large Speed Mouse Pad</v>
      </c>
      <c r="M4221" s="65" t="str">
        <f>IF(ISBLANK(#REF!),,IF(B4221="Online","Online",IF(LEFT(B4221,1)="E","Online","Offline")))</f>
        <v>Offline</v>
      </c>
      <c r="N4221" s="64">
        <f>IF(ISBLANK(M4221),,H4221*INDEX(Inputs!F:F,MATCH(F4221,Inputs!E:E,0)))</f>
        <v>1199</v>
      </c>
      <c r="O4221" s="65"/>
    </row>
    <row r="4222" ht="15.75" customHeight="1" spans="1:15">
      <c r="A4222" s="53" t="s">
        <v>491</v>
      </c>
      <c r="B4222" s="53" t="s">
        <v>564</v>
      </c>
      <c r="C4222" s="53" t="s">
        <v>565</v>
      </c>
      <c r="D4222" s="53" t="s">
        <v>370</v>
      </c>
      <c r="E4222" s="53" t="s">
        <v>410</v>
      </c>
      <c r="F4222" s="56">
        <v>250876</v>
      </c>
      <c r="G4222" s="53" t="s">
        <v>26</v>
      </c>
      <c r="H4222" s="56">
        <v>1</v>
      </c>
      <c r="I4222" s="70" t="s">
        <v>983</v>
      </c>
      <c r="J4222" s="63">
        <f t="shared" si="16"/>
        <v>44783</v>
      </c>
      <c r="K4222" s="64">
        <f>IF(ISBLANK(J4222),,H4222*INDEX(Inputs!G:G,MATCH(F4222,Inputs!E:E,0)))</f>
        <v>1399</v>
      </c>
      <c r="L4222" s="65" t="str">
        <f>IF(ISBLANK(J4222),,INDEX(Inputs!D:D,MATCH(F4222,Inputs!E:E,0)))</f>
        <v>649BK EvoFox Typhoon Laptop Cooling Pad</v>
      </c>
      <c r="M4222" s="65" t="str">
        <f>IF(ISBLANK(#REF!),,IF(B4222="Online","Online",IF(LEFT(B4222,1)="E","Online","Offline")))</f>
        <v>Offline</v>
      </c>
      <c r="N4222" s="64">
        <f>IF(ISBLANK(M4222),,H4222*INDEX(Inputs!F:F,MATCH(F4222,Inputs!E:E,0)))</f>
        <v>1999</v>
      </c>
      <c r="O4222" s="65"/>
    </row>
    <row r="4223" ht="15.75" customHeight="1" spans="1:15">
      <c r="A4223" s="53" t="s">
        <v>541</v>
      </c>
      <c r="B4223" s="53" t="s">
        <v>68</v>
      </c>
      <c r="C4223" s="53" t="s">
        <v>542</v>
      </c>
      <c r="D4223" s="53" t="s">
        <v>414</v>
      </c>
      <c r="E4223" s="53" t="s">
        <v>415</v>
      </c>
      <c r="F4223" s="56">
        <v>250874</v>
      </c>
      <c r="G4223" s="53" t="s">
        <v>13</v>
      </c>
      <c r="H4223" s="56">
        <v>1</v>
      </c>
      <c r="I4223" s="70" t="s">
        <v>982</v>
      </c>
      <c r="J4223" s="63">
        <f t="shared" si="16"/>
        <v>44782</v>
      </c>
      <c r="K4223" s="64">
        <f>IF(ISBLANK(J4223),,H4223*INDEX(Inputs!G:G,MATCH(F4223,Inputs!E:E,0)))</f>
        <v>1349</v>
      </c>
      <c r="L4223" s="65" t="str">
        <f>IF(ISBLANK(J4223),,INDEX(Inputs!D:D,MATCH(F4223,Inputs!E:E,0)))</f>
        <v>432BK EvoFox X-Team Gaming Keyboard &amp; Mouse (USB)</v>
      </c>
      <c r="M4223" s="65" t="str">
        <f>IF(ISBLANK(#REF!),,IF(B4223="Online","Online",IF(LEFT(B4223,1)="E","Online","Offline")))</f>
        <v>Offline</v>
      </c>
      <c r="N4223" s="64">
        <f>IF(ISBLANK(M4223),,H4223*INDEX(Inputs!F:F,MATCH(F4223,Inputs!E:E,0)))</f>
        <v>1899</v>
      </c>
      <c r="O4223" s="65"/>
    </row>
    <row r="4224" ht="15.75" customHeight="1" spans="1:15">
      <c r="A4224" s="53" t="s">
        <v>541</v>
      </c>
      <c r="B4224" s="53" t="s">
        <v>68</v>
      </c>
      <c r="C4224" s="53" t="s">
        <v>542</v>
      </c>
      <c r="D4224" s="53" t="s">
        <v>414</v>
      </c>
      <c r="E4224" s="53" t="s">
        <v>415</v>
      </c>
      <c r="F4224" s="56">
        <v>250874</v>
      </c>
      <c r="G4224" s="53" t="s">
        <v>13</v>
      </c>
      <c r="H4224" s="56">
        <v>1</v>
      </c>
      <c r="I4224" s="70" t="s">
        <v>984</v>
      </c>
      <c r="J4224" s="63">
        <f t="shared" si="16"/>
        <v>44781</v>
      </c>
      <c r="K4224" s="64">
        <f>IF(ISBLANK(J4224),,H4224*INDEX(Inputs!G:G,MATCH(F4224,Inputs!E:E,0)))</f>
        <v>1349</v>
      </c>
      <c r="L4224" s="65" t="str">
        <f>IF(ISBLANK(J4224),,INDEX(Inputs!D:D,MATCH(F4224,Inputs!E:E,0)))</f>
        <v>432BK EvoFox X-Team Gaming Keyboard &amp; Mouse (USB)</v>
      </c>
      <c r="M4224" s="65" t="str">
        <f>IF(ISBLANK(#REF!),,IF(B4224="Online","Online",IF(LEFT(B4224,1)="E","Online","Offline")))</f>
        <v>Offline</v>
      </c>
      <c r="N4224" s="64">
        <f>IF(ISBLANK(M4224),,H4224*INDEX(Inputs!F:F,MATCH(F4224,Inputs!E:E,0)))</f>
        <v>1899</v>
      </c>
      <c r="O4224" s="65"/>
    </row>
    <row r="4225" ht="15.75" customHeight="1" spans="1:15">
      <c r="A4225" s="53" t="s">
        <v>541</v>
      </c>
      <c r="B4225" s="53" t="s">
        <v>68</v>
      </c>
      <c r="C4225" s="53" t="s">
        <v>542</v>
      </c>
      <c r="D4225" s="53" t="s">
        <v>414</v>
      </c>
      <c r="E4225" s="53" t="s">
        <v>415</v>
      </c>
      <c r="F4225" s="56">
        <v>250874</v>
      </c>
      <c r="G4225" s="53" t="s">
        <v>13</v>
      </c>
      <c r="H4225" s="56">
        <v>1</v>
      </c>
      <c r="I4225" s="70" t="s">
        <v>979</v>
      </c>
      <c r="J4225" s="63">
        <f t="shared" si="16"/>
        <v>44785</v>
      </c>
      <c r="K4225" s="64">
        <f>IF(ISBLANK(J4225),,H4225*INDEX(Inputs!G:G,MATCH(F4225,Inputs!E:E,0)))</f>
        <v>1349</v>
      </c>
      <c r="L4225" s="65" t="str">
        <f>IF(ISBLANK(J4225),,INDEX(Inputs!D:D,MATCH(F4225,Inputs!E:E,0)))</f>
        <v>432BK EvoFox X-Team Gaming Keyboard &amp; Mouse (USB)</v>
      </c>
      <c r="M4225" s="65" t="str">
        <f>IF(ISBLANK(#REF!),,IF(B4225="Online","Online",IF(LEFT(B4225,1)="E","Online","Offline")))</f>
        <v>Offline</v>
      </c>
      <c r="N4225" s="64">
        <f>IF(ISBLANK(M4225),,H4225*INDEX(Inputs!F:F,MATCH(F4225,Inputs!E:E,0)))</f>
        <v>1899</v>
      </c>
      <c r="O4225" s="65"/>
    </row>
    <row r="4226" ht="15.75" customHeight="1" spans="1:15">
      <c r="A4226" s="53" t="s">
        <v>541</v>
      </c>
      <c r="B4226" s="53" t="s">
        <v>68</v>
      </c>
      <c r="C4226" s="53" t="s">
        <v>542</v>
      </c>
      <c r="D4226" s="53" t="s">
        <v>414</v>
      </c>
      <c r="E4226" s="53" t="s">
        <v>415</v>
      </c>
      <c r="F4226" s="56">
        <v>250874</v>
      </c>
      <c r="G4226" s="53" t="s">
        <v>13</v>
      </c>
      <c r="H4226" s="56">
        <v>1</v>
      </c>
      <c r="I4226" s="70" t="s">
        <v>985</v>
      </c>
      <c r="J4226" s="63">
        <f t="shared" si="16"/>
        <v>44787</v>
      </c>
      <c r="K4226" s="64">
        <f>IF(ISBLANK(J4226),,H4226*INDEX(Inputs!G:G,MATCH(F4226,Inputs!E:E,0)))</f>
        <v>1349</v>
      </c>
      <c r="L4226" s="65" t="str">
        <f>IF(ISBLANK(J4226),,INDEX(Inputs!D:D,MATCH(F4226,Inputs!E:E,0)))</f>
        <v>432BK EvoFox X-Team Gaming Keyboard &amp; Mouse (USB)</v>
      </c>
      <c r="M4226" s="65" t="str">
        <f>IF(ISBLANK(#REF!),,IF(B4226="Online","Online",IF(LEFT(B4226,1)="E","Online","Offline")))</f>
        <v>Offline</v>
      </c>
      <c r="N4226" s="64">
        <f>IF(ISBLANK(M4226),,H4226*INDEX(Inputs!F:F,MATCH(F4226,Inputs!E:E,0)))</f>
        <v>1899</v>
      </c>
      <c r="O4226" s="65"/>
    </row>
    <row r="4227" ht="15.75" customHeight="1" spans="1:15">
      <c r="A4227" s="53" t="s">
        <v>541</v>
      </c>
      <c r="B4227" s="53" t="s">
        <v>68</v>
      </c>
      <c r="C4227" s="53" t="s">
        <v>542</v>
      </c>
      <c r="D4227" s="53" t="s">
        <v>370</v>
      </c>
      <c r="E4227" s="53" t="s">
        <v>410</v>
      </c>
      <c r="F4227" s="56">
        <v>250877</v>
      </c>
      <c r="G4227" s="53" t="s">
        <v>22</v>
      </c>
      <c r="H4227" s="56">
        <v>1</v>
      </c>
      <c r="I4227" s="70" t="s">
        <v>981</v>
      </c>
      <c r="J4227" s="63">
        <f t="shared" si="16"/>
        <v>44784</v>
      </c>
      <c r="K4227" s="64">
        <f>IF(ISBLANK(J4227),,H4227*INDEX(Inputs!G:G,MATCH(F4227,Inputs!E:E,0)))</f>
        <v>349</v>
      </c>
      <c r="L4227" s="65" t="str">
        <f>IF(ISBLANK(J4227),,INDEX(Inputs!D:D,MATCH(F4227,Inputs!E:E,0)))</f>
        <v>595BK Evo Fox Falcon X35 Medium Speed Mouse Pad</v>
      </c>
      <c r="M4227" s="65" t="str">
        <f>IF(ISBLANK(#REF!),,IF(B4227="Online","Online",IF(LEFT(B4227,1)="E","Online","Offline")))</f>
        <v>Offline</v>
      </c>
      <c r="N4227" s="64">
        <f>IF(ISBLANK(M4227),,H4227*INDEX(Inputs!F:F,MATCH(F4227,Inputs!E:E,0)))</f>
        <v>699</v>
      </c>
      <c r="O4227" s="65"/>
    </row>
    <row r="4228" ht="15.75" customHeight="1" spans="1:15">
      <c r="A4228" s="53" t="s">
        <v>407</v>
      </c>
      <c r="B4228" s="53" t="s">
        <v>77</v>
      </c>
      <c r="C4228" s="53" t="s">
        <v>457</v>
      </c>
      <c r="D4228" s="53" t="s">
        <v>370</v>
      </c>
      <c r="E4228" s="53" t="s">
        <v>880</v>
      </c>
      <c r="F4228" s="56">
        <v>256479</v>
      </c>
      <c r="G4228" s="53" t="s">
        <v>28</v>
      </c>
      <c r="H4228" s="56">
        <v>-1</v>
      </c>
      <c r="I4228" s="70" t="s">
        <v>983</v>
      </c>
      <c r="J4228" s="63">
        <f t="shared" si="16"/>
        <v>44783</v>
      </c>
      <c r="K4228" s="64">
        <f>IF(ISBLANK(J4228),,H4228*INDEX(Inputs!G:G,MATCH(F4228,Inputs!E:E,0)))</f>
        <v>-2500</v>
      </c>
      <c r="L4228" s="65" t="str">
        <f>IF(ISBLANK(J4228),,INDEX(Inputs!D:D,MATCH(F4228,Inputs!E:E,0)))</f>
        <v>997PP EvoFox Explore Gaming Bundle (422,423,659,595)</v>
      </c>
      <c r="M4228" s="65" t="str">
        <f>IF(ISBLANK(#REF!),,IF(B4228="Online","Online",IF(LEFT(B4228,1)="E","Online","Offline")))</f>
        <v>Offline</v>
      </c>
      <c r="N4228" s="64">
        <f>IF(ISBLANK(M4228),,H4228*INDEX(Inputs!F:F,MATCH(F4228,Inputs!E:E,0)))</f>
        <v>-4796</v>
      </c>
      <c r="O4228" s="65"/>
    </row>
    <row r="4229" ht="15.75" customHeight="1" spans="1:15">
      <c r="A4229" s="53" t="s">
        <v>373</v>
      </c>
      <c r="B4229" s="53" t="s">
        <v>82</v>
      </c>
      <c r="C4229" s="53" t="s">
        <v>374</v>
      </c>
      <c r="D4229" s="53" t="s">
        <v>414</v>
      </c>
      <c r="E4229" s="53" t="s">
        <v>415</v>
      </c>
      <c r="F4229" s="56">
        <v>204736</v>
      </c>
      <c r="G4229" s="53" t="s">
        <v>19</v>
      </c>
      <c r="H4229" s="56">
        <v>1</v>
      </c>
      <c r="I4229" s="70" t="s">
        <v>982</v>
      </c>
      <c r="J4229" s="63">
        <f t="shared" si="16"/>
        <v>44782</v>
      </c>
      <c r="K4229" s="64">
        <f>IF(ISBLANK(J4229),,H4229*INDEX(Inputs!G:G,MATCH(F4229,Inputs!E:E,0)))</f>
        <v>549</v>
      </c>
      <c r="L4229" s="65" t="str">
        <f>IF(ISBLANK(J4229),,INDEX(Inputs!D:D,MATCH(F4229,Inputs!E:E,0)))</f>
        <v>851PP Xcite Pro Keyboard USB</v>
      </c>
      <c r="M4229" s="65" t="str">
        <f>IF(ISBLANK(#REF!),,IF(B4229="Online","Online",IF(LEFT(B4229,1)="E","Online","Offline")))</f>
        <v>Offline</v>
      </c>
      <c r="N4229" s="64">
        <f>IF(ISBLANK(M4229),,H4229*INDEX(Inputs!F:F,MATCH(F4229,Inputs!E:E,0)))</f>
        <v>599</v>
      </c>
      <c r="O4229" s="65"/>
    </row>
    <row r="4230" ht="15.75" customHeight="1" spans="1:15">
      <c r="A4230" s="53" t="s">
        <v>373</v>
      </c>
      <c r="B4230" s="53" t="s">
        <v>82</v>
      </c>
      <c r="C4230" s="53" t="s">
        <v>374</v>
      </c>
      <c r="D4230" s="53" t="s">
        <v>414</v>
      </c>
      <c r="E4230" s="53" t="s">
        <v>415</v>
      </c>
      <c r="F4230" s="56">
        <v>204737</v>
      </c>
      <c r="G4230" s="53" t="s">
        <v>20</v>
      </c>
      <c r="H4230" s="56">
        <v>1</v>
      </c>
      <c r="I4230" s="70" t="s">
        <v>981</v>
      </c>
      <c r="J4230" s="63">
        <f t="shared" si="16"/>
        <v>44784</v>
      </c>
      <c r="K4230" s="64">
        <f>IF(ISBLANK(J4230),,H4230*INDEX(Inputs!G:G,MATCH(F4230,Inputs!E:E,0)))</f>
        <v>729</v>
      </c>
      <c r="L4230" s="65" t="str">
        <f>IF(ISBLANK(J4230),,INDEX(Inputs!D:D,MATCH(F4230,Inputs!E:E,0)))</f>
        <v>850PP Xcite Pro Keyboard &amp; Mouse USB</v>
      </c>
      <c r="M4230" s="65" t="str">
        <f>IF(ISBLANK(#REF!),,IF(B4230="Online","Online",IF(LEFT(B4230,1)="E","Online","Offline")))</f>
        <v>Offline</v>
      </c>
      <c r="N4230" s="64">
        <f>IF(ISBLANK(M4230),,H4230*INDEX(Inputs!F:F,MATCH(F4230,Inputs!E:E,0)))</f>
        <v>799</v>
      </c>
      <c r="O4230" s="65"/>
    </row>
    <row r="4231" ht="15.75" customHeight="1" spans="1:15">
      <c r="A4231" s="53" t="s">
        <v>373</v>
      </c>
      <c r="B4231" s="53" t="s">
        <v>82</v>
      </c>
      <c r="C4231" s="53" t="s">
        <v>374</v>
      </c>
      <c r="D4231" s="53" t="s">
        <v>414</v>
      </c>
      <c r="E4231" s="53" t="s">
        <v>415</v>
      </c>
      <c r="F4231" s="56">
        <v>250424</v>
      </c>
      <c r="G4231" s="53" t="s">
        <v>15</v>
      </c>
      <c r="H4231" s="56">
        <v>1</v>
      </c>
      <c r="I4231" s="70" t="s">
        <v>983</v>
      </c>
      <c r="J4231" s="63">
        <f t="shared" si="16"/>
        <v>44783</v>
      </c>
      <c r="K4231" s="64">
        <f>IF(ISBLANK(J4231),,H4231*INDEX(Inputs!G:G,MATCH(F4231,Inputs!E:E,0)))</f>
        <v>999</v>
      </c>
      <c r="L4231" s="65" t="str">
        <f>IF(ISBLANK(J4231),,INDEX(Inputs!D:D,MATCH(F4231,Inputs!E:E,0)))</f>
        <v>419V2 PRIMUS Wireless Desktop V2</v>
      </c>
      <c r="M4231" s="65" t="str">
        <f>IF(ISBLANK(#REF!),,IF(B4231="Online","Online",IF(LEFT(B4231,1)="E","Online","Offline")))</f>
        <v>Offline</v>
      </c>
      <c r="N4231" s="64">
        <f>IF(ISBLANK(M4231),,H4231*INDEX(Inputs!F:F,MATCH(F4231,Inputs!E:E,0)))</f>
        <v>1199</v>
      </c>
      <c r="O4231" s="65"/>
    </row>
    <row r="4232" ht="15.75" customHeight="1" spans="1:15">
      <c r="A4232" s="53" t="s">
        <v>373</v>
      </c>
      <c r="B4232" s="53" t="s">
        <v>82</v>
      </c>
      <c r="C4232" s="53" t="s">
        <v>374</v>
      </c>
      <c r="D4232" s="53" t="s">
        <v>414</v>
      </c>
      <c r="E4232" s="53" t="s">
        <v>415</v>
      </c>
      <c r="F4232" s="56">
        <v>250873</v>
      </c>
      <c r="G4232" s="53" t="s">
        <v>12</v>
      </c>
      <c r="H4232" s="56">
        <v>1</v>
      </c>
      <c r="I4232" s="70" t="s">
        <v>979</v>
      </c>
      <c r="J4232" s="63">
        <f t="shared" si="16"/>
        <v>44785</v>
      </c>
      <c r="K4232" s="64">
        <f>IF(ISBLANK(J4232),,H4232*INDEX(Inputs!G:G,MATCH(F4232,Inputs!E:E,0)))</f>
        <v>999</v>
      </c>
      <c r="L4232" s="65" t="str">
        <f>IF(ISBLANK(J4232),,INDEX(Inputs!D:D,MATCH(F4232,Inputs!E:E,0)))</f>
        <v>422BK Evo Fox Fireblade Gaming Keyboard USB</v>
      </c>
      <c r="M4232" s="65" t="str">
        <f>IF(ISBLANK(#REF!),,IF(B4232="Online","Online",IF(LEFT(B4232,1)="E","Online","Offline")))</f>
        <v>Offline</v>
      </c>
      <c r="N4232" s="64">
        <f>IF(ISBLANK(M4232),,H4232*INDEX(Inputs!F:F,MATCH(F4232,Inputs!E:E,0)))</f>
        <v>1299</v>
      </c>
      <c r="O4232" s="65"/>
    </row>
    <row r="4233" ht="15.75" customHeight="1" spans="1:15">
      <c r="A4233" s="53" t="s">
        <v>373</v>
      </c>
      <c r="B4233" s="53" t="s">
        <v>82</v>
      </c>
      <c r="C4233" s="53" t="s">
        <v>374</v>
      </c>
      <c r="D4233" s="53" t="s">
        <v>414</v>
      </c>
      <c r="E4233" s="53" t="s">
        <v>415</v>
      </c>
      <c r="F4233" s="56">
        <v>250874</v>
      </c>
      <c r="G4233" s="53" t="s">
        <v>13</v>
      </c>
      <c r="H4233" s="56">
        <v>1</v>
      </c>
      <c r="I4233" s="70" t="s">
        <v>985</v>
      </c>
      <c r="J4233" s="63">
        <f t="shared" si="16"/>
        <v>44787</v>
      </c>
      <c r="K4233" s="64">
        <f>IF(ISBLANK(J4233),,H4233*INDEX(Inputs!G:G,MATCH(F4233,Inputs!E:E,0)))</f>
        <v>1349</v>
      </c>
      <c r="L4233" s="65" t="str">
        <f>IF(ISBLANK(J4233),,INDEX(Inputs!D:D,MATCH(F4233,Inputs!E:E,0)))</f>
        <v>432BK EvoFox X-Team Gaming Keyboard &amp; Mouse (USB)</v>
      </c>
      <c r="M4233" s="65" t="str">
        <f>IF(ISBLANK(#REF!),,IF(B4233="Online","Online",IF(LEFT(B4233,1)="E","Online","Offline")))</f>
        <v>Offline</v>
      </c>
      <c r="N4233" s="64">
        <f>IF(ISBLANK(M4233),,H4233*INDEX(Inputs!F:F,MATCH(F4233,Inputs!E:E,0)))</f>
        <v>1899</v>
      </c>
      <c r="O4233" s="65"/>
    </row>
    <row r="4234" ht="15.75" customHeight="1" spans="1:15">
      <c r="A4234" s="53" t="s">
        <v>367</v>
      </c>
      <c r="B4234" s="53" t="s">
        <v>86</v>
      </c>
      <c r="C4234" s="53" t="s">
        <v>671</v>
      </c>
      <c r="D4234" s="53" t="s">
        <v>370</v>
      </c>
      <c r="E4234" s="53" t="s">
        <v>410</v>
      </c>
      <c r="F4234" s="56">
        <v>250879</v>
      </c>
      <c r="G4234" s="53" t="s">
        <v>30</v>
      </c>
      <c r="H4234" s="56">
        <v>1</v>
      </c>
      <c r="I4234" s="70" t="s">
        <v>983</v>
      </c>
      <c r="J4234" s="63">
        <f t="shared" si="16"/>
        <v>44783</v>
      </c>
      <c r="K4234" s="64">
        <f>IF(ISBLANK(J4234),,H4234*INDEX(Inputs!G:G,MATCH(F4234,Inputs!E:E,0)))</f>
        <v>699</v>
      </c>
      <c r="L4234" s="65" t="str">
        <f>IF(ISBLANK(J4234),,INDEX(Inputs!D:D,MATCH(F4234,Inputs!E:E,0)))</f>
        <v>597BK Evo Fox Falcon X85 Extra Large Speed Mouse Pad</v>
      </c>
      <c r="M4234" s="65" t="str">
        <f>IF(ISBLANK(#REF!),,IF(B4234="Online","Online",IF(LEFT(B4234,1)="E","Online","Offline")))</f>
        <v>Offline</v>
      </c>
      <c r="N4234" s="64">
        <f>IF(ISBLANK(M4234),,H4234*INDEX(Inputs!F:F,MATCH(F4234,Inputs!E:E,0)))</f>
        <v>1199</v>
      </c>
      <c r="O4234" s="65"/>
    </row>
    <row r="4235" ht="15.75" customHeight="1" spans="1:15">
      <c r="A4235" s="53" t="s">
        <v>362</v>
      </c>
      <c r="B4235" s="53" t="s">
        <v>87</v>
      </c>
      <c r="C4235" s="53" t="s">
        <v>653</v>
      </c>
      <c r="D4235" s="53" t="s">
        <v>464</v>
      </c>
      <c r="E4235" s="53" t="s">
        <v>465</v>
      </c>
      <c r="F4235" s="56">
        <v>250421</v>
      </c>
      <c r="G4235" s="53" t="s">
        <v>14</v>
      </c>
      <c r="H4235" s="56">
        <v>1</v>
      </c>
      <c r="I4235" s="70" t="s">
        <v>985</v>
      </c>
      <c r="J4235" s="63">
        <f t="shared" si="16"/>
        <v>44787</v>
      </c>
      <c r="K4235" s="64">
        <f>IF(ISBLANK(J4235),,H4235*INDEX(Inputs!G:G,MATCH(F4235,Inputs!E:E,0)))</f>
        <v>779</v>
      </c>
      <c r="L4235" s="65" t="str">
        <f>IF(ISBLANK(J4235),,INDEX(Inputs!D:D,MATCH(F4235,Inputs!E:E,0)))</f>
        <v>146BK NeoCase Sleeve MP 450 14</v>
      </c>
      <c r="M4235" s="65" t="str">
        <f>IF(ISBLANK(#REF!),,IF(B4235="Online","Online",IF(LEFT(B4235,1)="E","Online","Offline")))</f>
        <v>Offline</v>
      </c>
      <c r="N4235" s="64">
        <f>IF(ISBLANK(M4235),,H4235*INDEX(Inputs!F:F,MATCH(F4235,Inputs!E:E,0)))</f>
        <v>1249</v>
      </c>
      <c r="O4235" s="65"/>
    </row>
    <row r="4236" ht="15.75" customHeight="1" spans="1:15">
      <c r="A4236" s="53" t="s">
        <v>367</v>
      </c>
      <c r="B4236" s="53" t="s">
        <v>88</v>
      </c>
      <c r="C4236" s="53" t="s">
        <v>569</v>
      </c>
      <c r="D4236" s="53" t="s">
        <v>414</v>
      </c>
      <c r="E4236" s="53" t="s">
        <v>415</v>
      </c>
      <c r="F4236" s="56">
        <v>250874</v>
      </c>
      <c r="G4236" s="53" t="s">
        <v>13</v>
      </c>
      <c r="H4236" s="56">
        <v>1</v>
      </c>
      <c r="I4236" s="70" t="s">
        <v>980</v>
      </c>
      <c r="J4236" s="63">
        <f t="shared" si="16"/>
        <v>44786</v>
      </c>
      <c r="K4236" s="64">
        <f>IF(ISBLANK(J4236),,H4236*INDEX(Inputs!G:G,MATCH(F4236,Inputs!E:E,0)))</f>
        <v>1349</v>
      </c>
      <c r="L4236" s="65" t="str">
        <f>IF(ISBLANK(J4236),,INDEX(Inputs!D:D,MATCH(F4236,Inputs!E:E,0)))</f>
        <v>432BK EvoFox X-Team Gaming Keyboard &amp; Mouse (USB)</v>
      </c>
      <c r="M4236" s="65" t="str">
        <f>IF(ISBLANK(#REF!),,IF(B4236="Online","Online",IF(LEFT(B4236,1)="E","Online","Offline")))</f>
        <v>Offline</v>
      </c>
      <c r="N4236" s="64">
        <f>IF(ISBLANK(M4236),,H4236*INDEX(Inputs!F:F,MATCH(F4236,Inputs!E:E,0)))</f>
        <v>1899</v>
      </c>
      <c r="O4236" s="65"/>
    </row>
    <row r="4237" ht="15.75" customHeight="1" spans="1:15">
      <c r="A4237" s="53" t="s">
        <v>367</v>
      </c>
      <c r="B4237" s="53" t="s">
        <v>88</v>
      </c>
      <c r="C4237" s="53" t="s">
        <v>569</v>
      </c>
      <c r="D4237" s="53" t="s">
        <v>370</v>
      </c>
      <c r="E4237" s="53" t="s">
        <v>880</v>
      </c>
      <c r="F4237" s="56">
        <v>256480</v>
      </c>
      <c r="G4237" s="53" t="s">
        <v>25</v>
      </c>
      <c r="H4237" s="56">
        <v>1</v>
      </c>
      <c r="I4237" s="70" t="s">
        <v>980</v>
      </c>
      <c r="J4237" s="63">
        <f t="shared" si="16"/>
        <v>44786</v>
      </c>
      <c r="K4237" s="64">
        <f>IF(ISBLANK(J4237),,H4237*INDEX(Inputs!G:G,MATCH(F4237,Inputs!E:E,0)))</f>
        <v>3000</v>
      </c>
      <c r="L4237" s="65" t="str">
        <f>IF(ISBLANK(J4237),,INDEX(Inputs!D:D,MATCH(F4237,Inputs!E:E,0)))</f>
        <v>998PP EvoFox Prime Gaming Bundle (422,423,658,597)</v>
      </c>
      <c r="M4237" s="65" t="str">
        <f>IF(ISBLANK(#REF!),,IF(B4237="Online","Online",IF(LEFT(B4237,1)="E","Online","Offline")))</f>
        <v>Offline</v>
      </c>
      <c r="N4237" s="64">
        <f>IF(ISBLANK(M4237),,H4237*INDEX(Inputs!F:F,MATCH(F4237,Inputs!E:E,0)))</f>
        <v>5496</v>
      </c>
      <c r="O4237" s="65"/>
    </row>
    <row r="4238" ht="15.75" customHeight="1" spans="1:15">
      <c r="A4238" s="53" t="s">
        <v>407</v>
      </c>
      <c r="B4238" s="53" t="s">
        <v>89</v>
      </c>
      <c r="C4238" s="53" t="s">
        <v>598</v>
      </c>
      <c r="D4238" s="53" t="s">
        <v>370</v>
      </c>
      <c r="E4238" s="53" t="s">
        <v>371</v>
      </c>
      <c r="F4238" s="56">
        <v>250417</v>
      </c>
      <c r="G4238" s="53" t="s">
        <v>39</v>
      </c>
      <c r="H4238" s="56">
        <v>1</v>
      </c>
      <c r="I4238" s="70" t="s">
        <v>982</v>
      </c>
      <c r="J4238" s="63">
        <f t="shared" si="16"/>
        <v>44782</v>
      </c>
      <c r="K4238" s="64">
        <f>IF(ISBLANK(J4238),,H4238*INDEX(Inputs!G:G,MATCH(F4238,Inputs!E:E,0)))</f>
        <v>929</v>
      </c>
      <c r="L4238" s="65" t="str">
        <f>IF(ISBLANK(J4238),,INDEX(Inputs!D:D,MATCH(F4238,Inputs!E:E,0)))</f>
        <v>416PP Super Speed Hub 4 Port USB 3.0</v>
      </c>
      <c r="M4238" s="65" t="str">
        <f>IF(ISBLANK(#REF!),,IF(B4238="Online","Online",IF(LEFT(B4238,1)="E","Online","Offline")))</f>
        <v>Offline</v>
      </c>
      <c r="N4238" s="64">
        <f>IF(ISBLANK(M4238),,H4238*INDEX(Inputs!F:F,MATCH(F4238,Inputs!E:E,0)))</f>
        <v>1499</v>
      </c>
      <c r="O4238" s="65"/>
    </row>
    <row r="4239" ht="15.75" customHeight="1" spans="1:15">
      <c r="A4239" s="53" t="s">
        <v>407</v>
      </c>
      <c r="B4239" s="53" t="s">
        <v>89</v>
      </c>
      <c r="C4239" s="53" t="s">
        <v>598</v>
      </c>
      <c r="D4239" s="53" t="s">
        <v>370</v>
      </c>
      <c r="E4239" s="53" t="s">
        <v>410</v>
      </c>
      <c r="F4239" s="56">
        <v>250879</v>
      </c>
      <c r="G4239" s="53" t="s">
        <v>30</v>
      </c>
      <c r="H4239" s="56">
        <v>1</v>
      </c>
      <c r="I4239" s="70" t="s">
        <v>984</v>
      </c>
      <c r="J4239" s="63">
        <f t="shared" si="16"/>
        <v>44781</v>
      </c>
      <c r="K4239" s="64">
        <f>IF(ISBLANK(J4239),,H4239*INDEX(Inputs!G:G,MATCH(F4239,Inputs!E:E,0)))</f>
        <v>699</v>
      </c>
      <c r="L4239" s="65" t="str">
        <f>IF(ISBLANK(J4239),,INDEX(Inputs!D:D,MATCH(F4239,Inputs!E:E,0)))</f>
        <v>597BK Evo Fox Falcon X85 Extra Large Speed Mouse Pad</v>
      </c>
      <c r="M4239" s="65" t="str">
        <f>IF(ISBLANK(#REF!),,IF(B4239="Online","Online",IF(LEFT(B4239,1)="E","Online","Offline")))</f>
        <v>Offline</v>
      </c>
      <c r="N4239" s="64">
        <f>IF(ISBLANK(M4239),,H4239*INDEX(Inputs!F:F,MATCH(F4239,Inputs!E:E,0)))</f>
        <v>1199</v>
      </c>
      <c r="O4239" s="65"/>
    </row>
    <row r="4240" ht="15.75" customHeight="1" spans="1:15">
      <c r="A4240" s="53" t="s">
        <v>407</v>
      </c>
      <c r="B4240" s="53" t="s">
        <v>93</v>
      </c>
      <c r="C4240" s="53" t="s">
        <v>514</v>
      </c>
      <c r="D4240" s="53" t="s">
        <v>370</v>
      </c>
      <c r="E4240" s="53" t="s">
        <v>410</v>
      </c>
      <c r="F4240" s="56">
        <v>250879</v>
      </c>
      <c r="G4240" s="53" t="s">
        <v>30</v>
      </c>
      <c r="H4240" s="56">
        <v>1</v>
      </c>
      <c r="I4240" s="70" t="s">
        <v>984</v>
      </c>
      <c r="J4240" s="63">
        <f t="shared" si="16"/>
        <v>44781</v>
      </c>
      <c r="K4240" s="64">
        <f>IF(ISBLANK(J4240),,H4240*INDEX(Inputs!G:G,MATCH(F4240,Inputs!E:E,0)))</f>
        <v>699</v>
      </c>
      <c r="L4240" s="65" t="str">
        <f>IF(ISBLANK(J4240),,INDEX(Inputs!D:D,MATCH(F4240,Inputs!E:E,0)))</f>
        <v>597BK Evo Fox Falcon X85 Extra Large Speed Mouse Pad</v>
      </c>
      <c r="M4240" s="65" t="str">
        <f>IF(ISBLANK(#REF!),,IF(B4240="Online","Online",IF(LEFT(B4240,1)="E","Online","Offline")))</f>
        <v>Offline</v>
      </c>
      <c r="N4240" s="64">
        <f>IF(ISBLANK(M4240),,H4240*INDEX(Inputs!F:F,MATCH(F4240,Inputs!E:E,0)))</f>
        <v>1199</v>
      </c>
      <c r="O4240" s="65"/>
    </row>
    <row r="4241" ht="15.75" customHeight="1" spans="1:15">
      <c r="A4241" s="53" t="s">
        <v>367</v>
      </c>
      <c r="B4241" s="53" t="s">
        <v>94</v>
      </c>
      <c r="C4241" s="53" t="s">
        <v>610</v>
      </c>
      <c r="D4241" s="53" t="s">
        <v>414</v>
      </c>
      <c r="E4241" s="53" t="s">
        <v>415</v>
      </c>
      <c r="F4241" s="56">
        <v>250874</v>
      </c>
      <c r="G4241" s="53" t="s">
        <v>13</v>
      </c>
      <c r="H4241" s="56">
        <v>1</v>
      </c>
      <c r="I4241" s="70" t="s">
        <v>980</v>
      </c>
      <c r="J4241" s="63">
        <f t="shared" si="16"/>
        <v>44786</v>
      </c>
      <c r="K4241" s="64">
        <f>IF(ISBLANK(J4241),,H4241*INDEX(Inputs!G:G,MATCH(F4241,Inputs!E:E,0)))</f>
        <v>1349</v>
      </c>
      <c r="L4241" s="65" t="str">
        <f>IF(ISBLANK(J4241),,INDEX(Inputs!D:D,MATCH(F4241,Inputs!E:E,0)))</f>
        <v>432BK EvoFox X-Team Gaming Keyboard &amp; Mouse (USB)</v>
      </c>
      <c r="M4241" s="65" t="str">
        <f>IF(ISBLANK(#REF!),,IF(B4241="Online","Online",IF(LEFT(B4241,1)="E","Online","Offline")))</f>
        <v>Offline</v>
      </c>
      <c r="N4241" s="64">
        <f>IF(ISBLANK(M4241),,H4241*INDEX(Inputs!F:F,MATCH(F4241,Inputs!E:E,0)))</f>
        <v>1899</v>
      </c>
      <c r="O4241" s="65"/>
    </row>
    <row r="4242" ht="15.75" customHeight="1" spans="1:15">
      <c r="A4242" s="53" t="s">
        <v>367</v>
      </c>
      <c r="B4242" s="53" t="s">
        <v>94</v>
      </c>
      <c r="C4242" s="53" t="s">
        <v>610</v>
      </c>
      <c r="D4242" s="53" t="s">
        <v>370</v>
      </c>
      <c r="E4242" s="53" t="s">
        <v>410</v>
      </c>
      <c r="F4242" s="56">
        <v>250879</v>
      </c>
      <c r="G4242" s="53" t="s">
        <v>30</v>
      </c>
      <c r="H4242" s="56">
        <v>1</v>
      </c>
      <c r="I4242" s="70" t="s">
        <v>982</v>
      </c>
      <c r="J4242" s="63">
        <f t="shared" si="16"/>
        <v>44782</v>
      </c>
      <c r="K4242" s="64">
        <f>IF(ISBLANK(J4242),,H4242*INDEX(Inputs!G:G,MATCH(F4242,Inputs!E:E,0)))</f>
        <v>699</v>
      </c>
      <c r="L4242" s="65" t="str">
        <f>IF(ISBLANK(J4242),,INDEX(Inputs!D:D,MATCH(F4242,Inputs!E:E,0)))</f>
        <v>597BK Evo Fox Falcon X85 Extra Large Speed Mouse Pad</v>
      </c>
      <c r="M4242" s="65" t="str">
        <f>IF(ISBLANK(#REF!),,IF(B4242="Online","Online",IF(LEFT(B4242,1)="E","Online","Offline")))</f>
        <v>Offline</v>
      </c>
      <c r="N4242" s="64">
        <f>IF(ISBLANK(M4242),,H4242*INDEX(Inputs!F:F,MATCH(F4242,Inputs!E:E,0)))</f>
        <v>1199</v>
      </c>
      <c r="O4242" s="65"/>
    </row>
    <row r="4243" ht="15.75" customHeight="1" spans="1:15">
      <c r="A4243" s="53" t="s">
        <v>367</v>
      </c>
      <c r="B4243" s="53" t="s">
        <v>94</v>
      </c>
      <c r="C4243" s="53" t="s">
        <v>610</v>
      </c>
      <c r="D4243" s="53" t="s">
        <v>370</v>
      </c>
      <c r="E4243" s="53" t="s">
        <v>880</v>
      </c>
      <c r="F4243" s="56">
        <v>256479</v>
      </c>
      <c r="G4243" s="53" t="s">
        <v>28</v>
      </c>
      <c r="H4243" s="56">
        <v>-1</v>
      </c>
      <c r="I4243" s="70" t="s">
        <v>980</v>
      </c>
      <c r="J4243" s="63">
        <f t="shared" si="16"/>
        <v>44786</v>
      </c>
      <c r="K4243" s="64">
        <f>IF(ISBLANK(J4243),,H4243*INDEX(Inputs!G:G,MATCH(F4243,Inputs!E:E,0)))</f>
        <v>-2500</v>
      </c>
      <c r="L4243" s="65" t="str">
        <f>IF(ISBLANK(J4243),,INDEX(Inputs!D:D,MATCH(F4243,Inputs!E:E,0)))</f>
        <v>997PP EvoFox Explore Gaming Bundle (422,423,659,595)</v>
      </c>
      <c r="M4243" s="65" t="str">
        <f>IF(ISBLANK(#REF!),,IF(B4243="Online","Online",IF(LEFT(B4243,1)="E","Online","Offline")))</f>
        <v>Offline</v>
      </c>
      <c r="N4243" s="64">
        <f>IF(ISBLANK(M4243),,H4243*INDEX(Inputs!F:F,MATCH(F4243,Inputs!E:E,0)))</f>
        <v>-4796</v>
      </c>
      <c r="O4243" s="65"/>
    </row>
    <row r="4244" ht="15.75" customHeight="1" spans="1:15">
      <c r="A4244" s="53" t="s">
        <v>362</v>
      </c>
      <c r="B4244" s="53" t="s">
        <v>97</v>
      </c>
      <c r="C4244" s="53" t="s">
        <v>958</v>
      </c>
      <c r="D4244" s="53" t="s">
        <v>370</v>
      </c>
      <c r="E4244" s="53" t="s">
        <v>410</v>
      </c>
      <c r="F4244" s="56">
        <v>250877</v>
      </c>
      <c r="G4244" s="53" t="s">
        <v>22</v>
      </c>
      <c r="H4244" s="56">
        <v>1</v>
      </c>
      <c r="I4244" s="70" t="s">
        <v>985</v>
      </c>
      <c r="J4244" s="63">
        <f t="shared" si="16"/>
        <v>44787</v>
      </c>
      <c r="K4244" s="64">
        <f>IF(ISBLANK(J4244),,H4244*INDEX(Inputs!G:G,MATCH(F4244,Inputs!E:E,0)))</f>
        <v>349</v>
      </c>
      <c r="L4244" s="65" t="str">
        <f>IF(ISBLANK(J4244),,INDEX(Inputs!D:D,MATCH(F4244,Inputs!E:E,0)))</f>
        <v>595BK Evo Fox Falcon X35 Medium Speed Mouse Pad</v>
      </c>
      <c r="M4244" s="65" t="str">
        <f>IF(ISBLANK(#REF!),,IF(B4244="Online","Online",IF(LEFT(B4244,1)="E","Online","Offline")))</f>
        <v>Offline</v>
      </c>
      <c r="N4244" s="64">
        <f>IF(ISBLANK(M4244),,H4244*INDEX(Inputs!F:F,MATCH(F4244,Inputs!E:E,0)))</f>
        <v>699</v>
      </c>
      <c r="O4244" s="65"/>
    </row>
    <row r="4245" ht="15.75" customHeight="1" spans="1:15">
      <c r="A4245" s="53" t="s">
        <v>362</v>
      </c>
      <c r="B4245" s="53" t="s">
        <v>104</v>
      </c>
      <c r="C4245" s="53" t="s">
        <v>515</v>
      </c>
      <c r="D4245" s="53" t="s">
        <v>370</v>
      </c>
      <c r="E4245" s="53" t="s">
        <v>410</v>
      </c>
      <c r="F4245" s="56">
        <v>250879</v>
      </c>
      <c r="G4245" s="53" t="s">
        <v>30</v>
      </c>
      <c r="H4245" s="56">
        <v>1</v>
      </c>
      <c r="I4245" s="70" t="s">
        <v>983</v>
      </c>
      <c r="J4245" s="63">
        <f t="shared" si="16"/>
        <v>44783</v>
      </c>
      <c r="K4245" s="64">
        <f>IF(ISBLANK(J4245),,H4245*INDEX(Inputs!G:G,MATCH(F4245,Inputs!E:E,0)))</f>
        <v>699</v>
      </c>
      <c r="L4245" s="65" t="str">
        <f>IF(ISBLANK(J4245),,INDEX(Inputs!D:D,MATCH(F4245,Inputs!E:E,0)))</f>
        <v>597BK Evo Fox Falcon X85 Extra Large Speed Mouse Pad</v>
      </c>
      <c r="M4245" s="65" t="str">
        <f>IF(ISBLANK(#REF!),,IF(B4245="Online","Online",IF(LEFT(B4245,1)="E","Online","Offline")))</f>
        <v>Offline</v>
      </c>
      <c r="N4245" s="64">
        <f>IF(ISBLANK(M4245),,H4245*INDEX(Inputs!F:F,MATCH(F4245,Inputs!E:E,0)))</f>
        <v>1199</v>
      </c>
      <c r="O4245" s="65"/>
    </row>
    <row r="4246" ht="15.75" customHeight="1" spans="1:15">
      <c r="A4246" s="53" t="s">
        <v>362</v>
      </c>
      <c r="B4246" s="53" t="s">
        <v>104</v>
      </c>
      <c r="C4246" s="53" t="s">
        <v>515</v>
      </c>
      <c r="D4246" s="53" t="s">
        <v>370</v>
      </c>
      <c r="E4246" s="53" t="s">
        <v>410</v>
      </c>
      <c r="F4246" s="56">
        <v>250879</v>
      </c>
      <c r="G4246" s="53" t="s">
        <v>30</v>
      </c>
      <c r="H4246" s="56">
        <v>1</v>
      </c>
      <c r="I4246" s="70" t="s">
        <v>982</v>
      </c>
      <c r="J4246" s="63">
        <f t="shared" si="16"/>
        <v>44782</v>
      </c>
      <c r="K4246" s="64">
        <f>IF(ISBLANK(J4246),,H4246*INDEX(Inputs!G:G,MATCH(F4246,Inputs!E:E,0)))</f>
        <v>699</v>
      </c>
      <c r="L4246" s="65" t="str">
        <f>IF(ISBLANK(J4246),,INDEX(Inputs!D:D,MATCH(F4246,Inputs!E:E,0)))</f>
        <v>597BK Evo Fox Falcon X85 Extra Large Speed Mouse Pad</v>
      </c>
      <c r="M4246" s="65" t="str">
        <f>IF(ISBLANK(#REF!),,IF(B4246="Online","Online",IF(LEFT(B4246,1)="E","Online","Offline")))</f>
        <v>Offline</v>
      </c>
      <c r="N4246" s="64">
        <f>IF(ISBLANK(M4246),,H4246*INDEX(Inputs!F:F,MATCH(F4246,Inputs!E:E,0)))</f>
        <v>1199</v>
      </c>
      <c r="O4246" s="65"/>
    </row>
    <row r="4247" ht="15.75" customHeight="1" spans="1:15">
      <c r="A4247" s="53" t="s">
        <v>362</v>
      </c>
      <c r="B4247" s="53" t="s">
        <v>104</v>
      </c>
      <c r="C4247" s="53" t="s">
        <v>515</v>
      </c>
      <c r="D4247" s="53" t="s">
        <v>370</v>
      </c>
      <c r="E4247" s="53" t="s">
        <v>880</v>
      </c>
      <c r="F4247" s="56">
        <v>256480</v>
      </c>
      <c r="G4247" s="53" t="s">
        <v>25</v>
      </c>
      <c r="H4247" s="56">
        <v>0</v>
      </c>
      <c r="I4247" s="70" t="s">
        <v>980</v>
      </c>
      <c r="J4247" s="63">
        <f t="shared" si="16"/>
        <v>44786</v>
      </c>
      <c r="K4247" s="64">
        <f>IF(ISBLANK(J4247),,H4247*INDEX(Inputs!G:G,MATCH(F4247,Inputs!E:E,0)))</f>
        <v>0</v>
      </c>
      <c r="L4247" s="65" t="str">
        <f>IF(ISBLANK(J4247),,INDEX(Inputs!D:D,MATCH(F4247,Inputs!E:E,0)))</f>
        <v>998PP EvoFox Prime Gaming Bundle (422,423,658,597)</v>
      </c>
      <c r="M4247" s="65" t="str">
        <f>IF(ISBLANK(#REF!),,IF(B4247="Online","Online",IF(LEFT(B4247,1)="E","Online","Offline")))</f>
        <v>Offline</v>
      </c>
      <c r="N4247" s="64">
        <f>IF(ISBLANK(M4247),,H4247*INDEX(Inputs!F:F,MATCH(F4247,Inputs!E:E,0)))</f>
        <v>0</v>
      </c>
      <c r="O4247" s="65"/>
    </row>
    <row r="4248" ht="15.75" customHeight="1" spans="1:15">
      <c r="A4248" s="53" t="s">
        <v>407</v>
      </c>
      <c r="B4248" s="53" t="s">
        <v>105</v>
      </c>
      <c r="C4248" s="53" t="s">
        <v>529</v>
      </c>
      <c r="D4248" s="53" t="s">
        <v>414</v>
      </c>
      <c r="E4248" s="53" t="s">
        <v>415</v>
      </c>
      <c r="F4248" s="56">
        <v>250874</v>
      </c>
      <c r="G4248" s="53" t="s">
        <v>13</v>
      </c>
      <c r="H4248" s="56">
        <v>1</v>
      </c>
      <c r="I4248" s="70" t="s">
        <v>985</v>
      </c>
      <c r="J4248" s="63">
        <f t="shared" si="16"/>
        <v>44787</v>
      </c>
      <c r="K4248" s="64">
        <f>IF(ISBLANK(J4248),,H4248*INDEX(Inputs!G:G,MATCH(F4248,Inputs!E:E,0)))</f>
        <v>1349</v>
      </c>
      <c r="L4248" s="65" t="str">
        <f>IF(ISBLANK(J4248),,INDEX(Inputs!D:D,MATCH(F4248,Inputs!E:E,0)))</f>
        <v>432BK EvoFox X-Team Gaming Keyboard &amp; Mouse (USB)</v>
      </c>
      <c r="M4248" s="65" t="str">
        <f>IF(ISBLANK(#REF!),,IF(B4248="Online","Online",IF(LEFT(B4248,1)="E","Online","Offline")))</f>
        <v>Offline</v>
      </c>
      <c r="N4248" s="64">
        <f>IF(ISBLANK(M4248),,H4248*INDEX(Inputs!F:F,MATCH(F4248,Inputs!E:E,0)))</f>
        <v>1899</v>
      </c>
      <c r="O4248" s="65"/>
    </row>
    <row r="4249" ht="15.75" customHeight="1" spans="1:15">
      <c r="A4249" s="53" t="s">
        <v>407</v>
      </c>
      <c r="B4249" s="53" t="s">
        <v>105</v>
      </c>
      <c r="C4249" s="53" t="s">
        <v>529</v>
      </c>
      <c r="D4249" s="53" t="s">
        <v>370</v>
      </c>
      <c r="E4249" s="53" t="s">
        <v>410</v>
      </c>
      <c r="F4249" s="56">
        <v>250879</v>
      </c>
      <c r="G4249" s="53" t="s">
        <v>30</v>
      </c>
      <c r="H4249" s="56">
        <v>1</v>
      </c>
      <c r="I4249" s="70" t="s">
        <v>984</v>
      </c>
      <c r="J4249" s="63">
        <f t="shared" si="16"/>
        <v>44781</v>
      </c>
      <c r="K4249" s="64">
        <f>IF(ISBLANK(J4249),,H4249*INDEX(Inputs!G:G,MATCH(F4249,Inputs!E:E,0)))</f>
        <v>699</v>
      </c>
      <c r="L4249" s="65" t="str">
        <f>IF(ISBLANK(J4249),,INDEX(Inputs!D:D,MATCH(F4249,Inputs!E:E,0)))</f>
        <v>597BK Evo Fox Falcon X85 Extra Large Speed Mouse Pad</v>
      </c>
      <c r="M4249" s="65" t="str">
        <f>IF(ISBLANK(#REF!),,IF(B4249="Online","Online",IF(LEFT(B4249,1)="E","Online","Offline")))</f>
        <v>Offline</v>
      </c>
      <c r="N4249" s="64">
        <f>IF(ISBLANK(M4249),,H4249*INDEX(Inputs!F:F,MATCH(F4249,Inputs!E:E,0)))</f>
        <v>1199</v>
      </c>
      <c r="O4249" s="65"/>
    </row>
    <row r="4250" ht="15.75" customHeight="1" spans="1:15">
      <c r="A4250" s="53" t="s">
        <v>407</v>
      </c>
      <c r="B4250" s="53" t="s">
        <v>105</v>
      </c>
      <c r="C4250" s="53" t="s">
        <v>529</v>
      </c>
      <c r="D4250" s="53" t="s">
        <v>370</v>
      </c>
      <c r="E4250" s="53" t="s">
        <v>410</v>
      </c>
      <c r="F4250" s="56">
        <v>250879</v>
      </c>
      <c r="G4250" s="53" t="s">
        <v>30</v>
      </c>
      <c r="H4250" s="56">
        <v>1</v>
      </c>
      <c r="I4250" s="70" t="s">
        <v>983</v>
      </c>
      <c r="J4250" s="63">
        <f t="shared" si="16"/>
        <v>44783</v>
      </c>
      <c r="K4250" s="64">
        <f>IF(ISBLANK(J4250),,H4250*INDEX(Inputs!G:G,MATCH(F4250,Inputs!E:E,0)))</f>
        <v>699</v>
      </c>
      <c r="L4250" s="65" t="str">
        <f>IF(ISBLANK(J4250),,INDEX(Inputs!D:D,MATCH(F4250,Inputs!E:E,0)))</f>
        <v>597BK Evo Fox Falcon X85 Extra Large Speed Mouse Pad</v>
      </c>
      <c r="M4250" s="65" t="str">
        <f>IF(ISBLANK(#REF!),,IF(B4250="Online","Online",IF(LEFT(B4250,1)="E","Online","Offline")))</f>
        <v>Offline</v>
      </c>
      <c r="N4250" s="64">
        <f>IF(ISBLANK(M4250),,H4250*INDEX(Inputs!F:F,MATCH(F4250,Inputs!E:E,0)))</f>
        <v>1199</v>
      </c>
      <c r="O4250" s="65"/>
    </row>
    <row r="4251" ht="15.75" customHeight="1" spans="1:15">
      <c r="A4251" s="53" t="s">
        <v>407</v>
      </c>
      <c r="B4251" s="53" t="s">
        <v>543</v>
      </c>
      <c r="C4251" s="53" t="s">
        <v>544</v>
      </c>
      <c r="D4251" s="53" t="s">
        <v>414</v>
      </c>
      <c r="E4251" s="53" t="s">
        <v>415</v>
      </c>
      <c r="F4251" s="56">
        <v>250874</v>
      </c>
      <c r="G4251" s="53" t="s">
        <v>13</v>
      </c>
      <c r="H4251" s="56">
        <v>1</v>
      </c>
      <c r="I4251" s="70" t="s">
        <v>985</v>
      </c>
      <c r="J4251" s="63">
        <f t="shared" si="16"/>
        <v>44787</v>
      </c>
      <c r="K4251" s="64">
        <f>IF(ISBLANK(J4251),,H4251*INDEX(Inputs!G:G,MATCH(F4251,Inputs!E:E,0)))</f>
        <v>1349</v>
      </c>
      <c r="L4251" s="65" t="str">
        <f>IF(ISBLANK(J4251),,INDEX(Inputs!D:D,MATCH(F4251,Inputs!E:E,0)))</f>
        <v>432BK EvoFox X-Team Gaming Keyboard &amp; Mouse (USB)</v>
      </c>
      <c r="M4251" s="65" t="str">
        <f>IF(ISBLANK(#REF!),,IF(B4251="Online","Online",IF(LEFT(B4251,1)="E","Online","Offline")))</f>
        <v>Offline</v>
      </c>
      <c r="N4251" s="64">
        <f>IF(ISBLANK(M4251),,H4251*INDEX(Inputs!F:F,MATCH(F4251,Inputs!E:E,0)))</f>
        <v>1899</v>
      </c>
      <c r="O4251" s="65"/>
    </row>
    <row r="4252" ht="15.75" customHeight="1" spans="1:15">
      <c r="A4252" s="53" t="s">
        <v>407</v>
      </c>
      <c r="B4252" s="53" t="s">
        <v>543</v>
      </c>
      <c r="C4252" s="53" t="s">
        <v>544</v>
      </c>
      <c r="D4252" s="53" t="s">
        <v>370</v>
      </c>
      <c r="E4252" s="53" t="s">
        <v>410</v>
      </c>
      <c r="F4252" s="56">
        <v>250877</v>
      </c>
      <c r="G4252" s="53" t="s">
        <v>22</v>
      </c>
      <c r="H4252" s="56">
        <v>1</v>
      </c>
      <c r="I4252" s="70" t="s">
        <v>982</v>
      </c>
      <c r="J4252" s="63">
        <f t="shared" si="16"/>
        <v>44782</v>
      </c>
      <c r="K4252" s="64">
        <f>IF(ISBLANK(J4252),,H4252*INDEX(Inputs!G:G,MATCH(F4252,Inputs!E:E,0)))</f>
        <v>349</v>
      </c>
      <c r="L4252" s="65" t="str">
        <f>IF(ISBLANK(J4252),,INDEX(Inputs!D:D,MATCH(F4252,Inputs!E:E,0)))</f>
        <v>595BK Evo Fox Falcon X35 Medium Speed Mouse Pad</v>
      </c>
      <c r="M4252" s="65" t="str">
        <f>IF(ISBLANK(#REF!),,IF(B4252="Online","Online",IF(LEFT(B4252,1)="E","Online","Offline")))</f>
        <v>Offline</v>
      </c>
      <c r="N4252" s="64">
        <f>IF(ISBLANK(M4252),,H4252*INDEX(Inputs!F:F,MATCH(F4252,Inputs!E:E,0)))</f>
        <v>699</v>
      </c>
      <c r="O4252" s="65"/>
    </row>
    <row r="4253" ht="15.75" customHeight="1" spans="1:15">
      <c r="A4253" s="53" t="s">
        <v>407</v>
      </c>
      <c r="B4253" s="53" t="s">
        <v>543</v>
      </c>
      <c r="C4253" s="53" t="s">
        <v>544</v>
      </c>
      <c r="D4253" s="53" t="s">
        <v>370</v>
      </c>
      <c r="E4253" s="53" t="s">
        <v>410</v>
      </c>
      <c r="F4253" s="56">
        <v>250879</v>
      </c>
      <c r="G4253" s="53" t="s">
        <v>30</v>
      </c>
      <c r="H4253" s="56">
        <v>1</v>
      </c>
      <c r="I4253" s="70" t="s">
        <v>983</v>
      </c>
      <c r="J4253" s="63">
        <f t="shared" si="16"/>
        <v>44783</v>
      </c>
      <c r="K4253" s="64">
        <f>IF(ISBLANK(J4253),,H4253*INDEX(Inputs!G:G,MATCH(F4253,Inputs!E:E,0)))</f>
        <v>699</v>
      </c>
      <c r="L4253" s="65" t="str">
        <f>IF(ISBLANK(J4253),,INDEX(Inputs!D:D,MATCH(F4253,Inputs!E:E,0)))</f>
        <v>597BK Evo Fox Falcon X85 Extra Large Speed Mouse Pad</v>
      </c>
      <c r="M4253" s="65" t="str">
        <f>IF(ISBLANK(#REF!),,IF(B4253="Online","Online",IF(LEFT(B4253,1)="E","Online","Offline")))</f>
        <v>Offline</v>
      </c>
      <c r="N4253" s="64">
        <f>IF(ISBLANK(M4253),,H4253*INDEX(Inputs!F:F,MATCH(F4253,Inputs!E:E,0)))</f>
        <v>1199</v>
      </c>
      <c r="O4253" s="65"/>
    </row>
    <row r="4254" ht="15.75" customHeight="1" spans="1:15">
      <c r="A4254" s="53" t="s">
        <v>407</v>
      </c>
      <c r="B4254" s="53" t="s">
        <v>543</v>
      </c>
      <c r="C4254" s="53" t="s">
        <v>544</v>
      </c>
      <c r="D4254" s="53" t="s">
        <v>370</v>
      </c>
      <c r="E4254" s="53" t="s">
        <v>880</v>
      </c>
      <c r="F4254" s="56">
        <v>256479</v>
      </c>
      <c r="G4254" s="53" t="s">
        <v>28</v>
      </c>
      <c r="H4254" s="56">
        <v>-1</v>
      </c>
      <c r="I4254" s="70" t="s">
        <v>983</v>
      </c>
      <c r="J4254" s="63">
        <f t="shared" si="16"/>
        <v>44783</v>
      </c>
      <c r="K4254" s="64">
        <f>IF(ISBLANK(J4254),,H4254*INDEX(Inputs!G:G,MATCH(F4254,Inputs!E:E,0)))</f>
        <v>-2500</v>
      </c>
      <c r="L4254" s="65" t="str">
        <f>IF(ISBLANK(J4254),,INDEX(Inputs!D:D,MATCH(F4254,Inputs!E:E,0)))</f>
        <v>997PP EvoFox Explore Gaming Bundle (422,423,659,595)</v>
      </c>
      <c r="M4254" s="65" t="str">
        <f>IF(ISBLANK(#REF!),,IF(B4254="Online","Online",IF(LEFT(B4254,1)="E","Online","Offline")))</f>
        <v>Offline</v>
      </c>
      <c r="N4254" s="64">
        <f>IF(ISBLANK(M4254),,H4254*INDEX(Inputs!F:F,MATCH(F4254,Inputs!E:E,0)))</f>
        <v>-4796</v>
      </c>
      <c r="O4254" s="65"/>
    </row>
    <row r="4255" ht="15.75" customHeight="1" spans="1:15">
      <c r="A4255" s="53" t="s">
        <v>407</v>
      </c>
      <c r="B4255" s="53" t="s">
        <v>114</v>
      </c>
      <c r="C4255" s="53" t="s">
        <v>516</v>
      </c>
      <c r="D4255" s="53" t="s">
        <v>370</v>
      </c>
      <c r="E4255" s="53" t="s">
        <v>410</v>
      </c>
      <c r="F4255" s="56">
        <v>250876</v>
      </c>
      <c r="G4255" s="53" t="s">
        <v>26</v>
      </c>
      <c r="H4255" s="56">
        <v>2</v>
      </c>
      <c r="I4255" s="70" t="s">
        <v>980</v>
      </c>
      <c r="J4255" s="63">
        <f t="shared" si="16"/>
        <v>44786</v>
      </c>
      <c r="K4255" s="64">
        <f>IF(ISBLANK(J4255),,H4255*INDEX(Inputs!G:G,MATCH(F4255,Inputs!E:E,0)))</f>
        <v>2798</v>
      </c>
      <c r="L4255" s="65" t="str">
        <f>IF(ISBLANK(J4255),,INDEX(Inputs!D:D,MATCH(F4255,Inputs!E:E,0)))</f>
        <v>649BK EvoFox Typhoon Laptop Cooling Pad</v>
      </c>
      <c r="M4255" s="65" t="str">
        <f>IF(ISBLANK(#REF!),,IF(B4255="Online","Online",IF(LEFT(B4255,1)="E","Online","Offline")))</f>
        <v>Offline</v>
      </c>
      <c r="N4255" s="64">
        <f>IF(ISBLANK(M4255),,H4255*INDEX(Inputs!F:F,MATCH(F4255,Inputs!E:E,0)))</f>
        <v>3998</v>
      </c>
      <c r="O4255" s="65"/>
    </row>
    <row r="4256" ht="15.75" customHeight="1" spans="1:15">
      <c r="A4256" s="53" t="s">
        <v>407</v>
      </c>
      <c r="B4256" s="53" t="s">
        <v>114</v>
      </c>
      <c r="C4256" s="53" t="s">
        <v>516</v>
      </c>
      <c r="D4256" s="53" t="s">
        <v>370</v>
      </c>
      <c r="E4256" s="53" t="s">
        <v>410</v>
      </c>
      <c r="F4256" s="56">
        <v>250879</v>
      </c>
      <c r="G4256" s="53" t="s">
        <v>30</v>
      </c>
      <c r="H4256" s="56">
        <v>1</v>
      </c>
      <c r="I4256" s="70" t="s">
        <v>980</v>
      </c>
      <c r="J4256" s="63">
        <f t="shared" si="16"/>
        <v>44786</v>
      </c>
      <c r="K4256" s="64">
        <f>IF(ISBLANK(J4256),,H4256*INDEX(Inputs!G:G,MATCH(F4256,Inputs!E:E,0)))</f>
        <v>699</v>
      </c>
      <c r="L4256" s="65" t="str">
        <f>IF(ISBLANK(J4256),,INDEX(Inputs!D:D,MATCH(F4256,Inputs!E:E,0)))</f>
        <v>597BK Evo Fox Falcon X85 Extra Large Speed Mouse Pad</v>
      </c>
      <c r="M4256" s="65" t="str">
        <f>IF(ISBLANK(#REF!),,IF(B4256="Online","Online",IF(LEFT(B4256,1)="E","Online","Offline")))</f>
        <v>Offline</v>
      </c>
      <c r="N4256" s="64">
        <f>IF(ISBLANK(M4256),,H4256*INDEX(Inputs!F:F,MATCH(F4256,Inputs!E:E,0)))</f>
        <v>1199</v>
      </c>
      <c r="O4256" s="65"/>
    </row>
    <row r="4257" ht="15.75" customHeight="1" spans="1:15">
      <c r="A4257" s="53" t="s">
        <v>367</v>
      </c>
      <c r="B4257" s="53" t="s">
        <v>116</v>
      </c>
      <c r="C4257" s="53" t="s">
        <v>617</v>
      </c>
      <c r="D4257" s="53" t="s">
        <v>370</v>
      </c>
      <c r="E4257" s="53" t="s">
        <v>880</v>
      </c>
      <c r="F4257" s="56">
        <v>256479</v>
      </c>
      <c r="G4257" s="53" t="s">
        <v>28</v>
      </c>
      <c r="H4257" s="56">
        <v>1</v>
      </c>
      <c r="I4257" s="70" t="s">
        <v>984</v>
      </c>
      <c r="J4257" s="63">
        <f t="shared" si="16"/>
        <v>44781</v>
      </c>
      <c r="K4257" s="64">
        <f>IF(ISBLANK(J4257),,H4257*INDEX(Inputs!G:G,MATCH(F4257,Inputs!E:E,0)))</f>
        <v>2500</v>
      </c>
      <c r="L4257" s="65" t="str">
        <f>IF(ISBLANK(J4257),,INDEX(Inputs!D:D,MATCH(F4257,Inputs!E:E,0)))</f>
        <v>997PP EvoFox Explore Gaming Bundle (422,423,659,595)</v>
      </c>
      <c r="M4257" s="65" t="str">
        <f>IF(ISBLANK(#REF!),,IF(B4257="Online","Online",IF(LEFT(B4257,1)="E","Online","Offline")))</f>
        <v>Offline</v>
      </c>
      <c r="N4257" s="64">
        <f>IF(ISBLANK(M4257),,H4257*INDEX(Inputs!F:F,MATCH(F4257,Inputs!E:E,0)))</f>
        <v>4796</v>
      </c>
      <c r="O4257" s="65"/>
    </row>
    <row r="4258" ht="15.75" customHeight="1" spans="1:15">
      <c r="A4258" s="53" t="s">
        <v>386</v>
      </c>
      <c r="B4258" s="53" t="s">
        <v>122</v>
      </c>
      <c r="C4258" s="53" t="s">
        <v>387</v>
      </c>
      <c r="D4258" s="53" t="s">
        <v>414</v>
      </c>
      <c r="E4258" s="53" t="s">
        <v>415</v>
      </c>
      <c r="F4258" s="56">
        <v>250874</v>
      </c>
      <c r="G4258" s="53" t="s">
        <v>13</v>
      </c>
      <c r="H4258" s="56">
        <v>1</v>
      </c>
      <c r="I4258" s="70" t="s">
        <v>980</v>
      </c>
      <c r="J4258" s="63">
        <f t="shared" si="16"/>
        <v>44786</v>
      </c>
      <c r="K4258" s="64">
        <f>IF(ISBLANK(J4258),,H4258*INDEX(Inputs!G:G,MATCH(F4258,Inputs!E:E,0)))</f>
        <v>1349</v>
      </c>
      <c r="L4258" s="65" t="str">
        <f>IF(ISBLANK(J4258),,INDEX(Inputs!D:D,MATCH(F4258,Inputs!E:E,0)))</f>
        <v>432BK EvoFox X-Team Gaming Keyboard &amp; Mouse (USB)</v>
      </c>
      <c r="M4258" s="65" t="str">
        <f>IF(ISBLANK(#REF!),,IF(B4258="Online","Online",IF(LEFT(B4258,1)="E","Online","Offline")))</f>
        <v>Offline</v>
      </c>
      <c r="N4258" s="64">
        <f>IF(ISBLANK(M4258),,H4258*INDEX(Inputs!F:F,MATCH(F4258,Inputs!E:E,0)))</f>
        <v>1899</v>
      </c>
      <c r="O4258" s="65"/>
    </row>
    <row r="4259" ht="15.75" customHeight="1" spans="1:15">
      <c r="A4259" s="53" t="s">
        <v>386</v>
      </c>
      <c r="B4259" s="53" t="s">
        <v>122</v>
      </c>
      <c r="C4259" s="53" t="s">
        <v>387</v>
      </c>
      <c r="D4259" s="53" t="s">
        <v>414</v>
      </c>
      <c r="E4259" s="53" t="s">
        <v>415</v>
      </c>
      <c r="F4259" s="56">
        <v>250874</v>
      </c>
      <c r="G4259" s="53" t="s">
        <v>13</v>
      </c>
      <c r="H4259" s="56">
        <v>1</v>
      </c>
      <c r="I4259" s="70" t="s">
        <v>985</v>
      </c>
      <c r="J4259" s="63">
        <f t="shared" si="16"/>
        <v>44787</v>
      </c>
      <c r="K4259" s="64">
        <f>IF(ISBLANK(J4259),,H4259*INDEX(Inputs!G:G,MATCH(F4259,Inputs!E:E,0)))</f>
        <v>1349</v>
      </c>
      <c r="L4259" s="65" t="str">
        <f>IF(ISBLANK(J4259),,INDEX(Inputs!D:D,MATCH(F4259,Inputs!E:E,0)))</f>
        <v>432BK EvoFox X-Team Gaming Keyboard &amp; Mouse (USB)</v>
      </c>
      <c r="M4259" s="65" t="str">
        <f>IF(ISBLANK(#REF!),,IF(B4259="Online","Online",IF(LEFT(B4259,1)="E","Online","Offline")))</f>
        <v>Offline</v>
      </c>
      <c r="N4259" s="64">
        <f>IF(ISBLANK(M4259),,H4259*INDEX(Inputs!F:F,MATCH(F4259,Inputs!E:E,0)))</f>
        <v>1899</v>
      </c>
      <c r="O4259" s="65"/>
    </row>
    <row r="4260" ht="15.75" customHeight="1" spans="1:15">
      <c r="A4260" s="53" t="s">
        <v>407</v>
      </c>
      <c r="B4260" s="53" t="s">
        <v>745</v>
      </c>
      <c r="C4260" s="53" t="s">
        <v>746</v>
      </c>
      <c r="D4260" s="53" t="s">
        <v>414</v>
      </c>
      <c r="E4260" s="53" t="s">
        <v>415</v>
      </c>
      <c r="F4260" s="56">
        <v>250874</v>
      </c>
      <c r="G4260" s="53" t="s">
        <v>13</v>
      </c>
      <c r="H4260" s="56">
        <v>1</v>
      </c>
      <c r="I4260" s="70" t="s">
        <v>985</v>
      </c>
      <c r="J4260" s="63">
        <f t="shared" si="16"/>
        <v>44787</v>
      </c>
      <c r="K4260" s="64">
        <f>IF(ISBLANK(J4260),,H4260*INDEX(Inputs!G:G,MATCH(F4260,Inputs!E:E,0)))</f>
        <v>1349</v>
      </c>
      <c r="L4260" s="65" t="str">
        <f>IF(ISBLANK(J4260),,INDEX(Inputs!D:D,MATCH(F4260,Inputs!E:E,0)))</f>
        <v>432BK EvoFox X-Team Gaming Keyboard &amp; Mouse (USB)</v>
      </c>
      <c r="M4260" s="65" t="str">
        <f>IF(ISBLANK(#REF!),,IF(B4260="Online","Online",IF(LEFT(B4260,1)="E","Online","Offline")))</f>
        <v>Offline</v>
      </c>
      <c r="N4260" s="64">
        <f>IF(ISBLANK(M4260),,H4260*INDEX(Inputs!F:F,MATCH(F4260,Inputs!E:E,0)))</f>
        <v>1899</v>
      </c>
      <c r="O4260" s="65"/>
    </row>
    <row r="4261" ht="15.75" customHeight="1" spans="1:15">
      <c r="A4261" s="53" t="s">
        <v>491</v>
      </c>
      <c r="B4261" s="53" t="s">
        <v>530</v>
      </c>
      <c r="C4261" s="53" t="s">
        <v>531</v>
      </c>
      <c r="D4261" s="53" t="s">
        <v>414</v>
      </c>
      <c r="E4261" s="53" t="s">
        <v>415</v>
      </c>
      <c r="F4261" s="56">
        <v>250874</v>
      </c>
      <c r="G4261" s="53" t="s">
        <v>13</v>
      </c>
      <c r="H4261" s="56">
        <v>1</v>
      </c>
      <c r="I4261" s="70" t="s">
        <v>985</v>
      </c>
      <c r="J4261" s="63">
        <f t="shared" si="16"/>
        <v>44787</v>
      </c>
      <c r="K4261" s="64">
        <f>IF(ISBLANK(J4261),,H4261*INDEX(Inputs!G:G,MATCH(F4261,Inputs!E:E,0)))</f>
        <v>1349</v>
      </c>
      <c r="L4261" s="65" t="str">
        <f>IF(ISBLANK(J4261),,INDEX(Inputs!D:D,MATCH(F4261,Inputs!E:E,0)))</f>
        <v>432BK EvoFox X-Team Gaming Keyboard &amp; Mouse (USB)</v>
      </c>
      <c r="M4261" s="65" t="str">
        <f>IF(ISBLANK(#REF!),,IF(B4261="Online","Online",IF(LEFT(B4261,1)="E","Online","Offline")))</f>
        <v>Offline</v>
      </c>
      <c r="N4261" s="64">
        <f>IF(ISBLANK(M4261),,H4261*INDEX(Inputs!F:F,MATCH(F4261,Inputs!E:E,0)))</f>
        <v>1899</v>
      </c>
      <c r="O4261" s="65"/>
    </row>
    <row r="4262" ht="15.75" customHeight="1" spans="1:15">
      <c r="A4262" s="53" t="s">
        <v>491</v>
      </c>
      <c r="B4262" s="53" t="s">
        <v>530</v>
      </c>
      <c r="C4262" s="53" t="s">
        <v>531</v>
      </c>
      <c r="D4262" s="53" t="s">
        <v>370</v>
      </c>
      <c r="E4262" s="53" t="s">
        <v>410</v>
      </c>
      <c r="F4262" s="56">
        <v>250879</v>
      </c>
      <c r="G4262" s="53" t="s">
        <v>30</v>
      </c>
      <c r="H4262" s="56">
        <v>1</v>
      </c>
      <c r="I4262" s="70" t="s">
        <v>983</v>
      </c>
      <c r="J4262" s="63">
        <f t="shared" si="16"/>
        <v>44783</v>
      </c>
      <c r="K4262" s="64">
        <f>IF(ISBLANK(J4262),,H4262*INDEX(Inputs!G:G,MATCH(F4262,Inputs!E:E,0)))</f>
        <v>699</v>
      </c>
      <c r="L4262" s="65" t="str">
        <f>IF(ISBLANK(J4262),,INDEX(Inputs!D:D,MATCH(F4262,Inputs!E:E,0)))</f>
        <v>597BK Evo Fox Falcon X85 Extra Large Speed Mouse Pad</v>
      </c>
      <c r="M4262" s="65" t="str">
        <f>IF(ISBLANK(#REF!),,IF(B4262="Online","Online",IF(LEFT(B4262,1)="E","Online","Offline")))</f>
        <v>Offline</v>
      </c>
      <c r="N4262" s="64">
        <f>IF(ISBLANK(M4262),,H4262*INDEX(Inputs!F:F,MATCH(F4262,Inputs!E:E,0)))</f>
        <v>1199</v>
      </c>
      <c r="O4262" s="65"/>
    </row>
    <row r="4263" ht="15.75" customHeight="1" spans="1:15">
      <c r="A4263" s="53" t="s">
        <v>407</v>
      </c>
      <c r="B4263" s="53" t="s">
        <v>130</v>
      </c>
      <c r="C4263" s="53" t="s">
        <v>637</v>
      </c>
      <c r="D4263" s="53" t="s">
        <v>370</v>
      </c>
      <c r="E4263" s="53" t="s">
        <v>410</v>
      </c>
      <c r="F4263" s="56">
        <v>250877</v>
      </c>
      <c r="G4263" s="53" t="s">
        <v>22</v>
      </c>
      <c r="H4263" s="56">
        <v>1</v>
      </c>
      <c r="I4263" s="70" t="s">
        <v>979</v>
      </c>
      <c r="J4263" s="63">
        <f t="shared" si="16"/>
        <v>44785</v>
      </c>
      <c r="K4263" s="64">
        <f>IF(ISBLANK(J4263),,H4263*INDEX(Inputs!G:G,MATCH(F4263,Inputs!E:E,0)))</f>
        <v>349</v>
      </c>
      <c r="L4263" s="65" t="str">
        <f>IF(ISBLANK(J4263),,INDEX(Inputs!D:D,MATCH(F4263,Inputs!E:E,0)))</f>
        <v>595BK Evo Fox Falcon X35 Medium Speed Mouse Pad</v>
      </c>
      <c r="M4263" s="65" t="str">
        <f>IF(ISBLANK(#REF!),,IF(B4263="Online","Online",IF(LEFT(B4263,1)="E","Online","Offline")))</f>
        <v>Offline</v>
      </c>
      <c r="N4263" s="64">
        <f>IF(ISBLANK(M4263),,H4263*INDEX(Inputs!F:F,MATCH(F4263,Inputs!E:E,0)))</f>
        <v>699</v>
      </c>
      <c r="O4263" s="65"/>
    </row>
    <row r="4264" ht="15.75" customHeight="1" spans="1:15">
      <c r="A4264" s="53" t="s">
        <v>721</v>
      </c>
      <c r="B4264" s="53" t="s">
        <v>135</v>
      </c>
      <c r="C4264" s="53" t="s">
        <v>722</v>
      </c>
      <c r="D4264" s="53" t="s">
        <v>370</v>
      </c>
      <c r="E4264" s="53" t="s">
        <v>410</v>
      </c>
      <c r="F4264" s="56">
        <v>250879</v>
      </c>
      <c r="G4264" s="53" t="s">
        <v>30</v>
      </c>
      <c r="H4264" s="56">
        <v>1</v>
      </c>
      <c r="I4264" s="70" t="s">
        <v>984</v>
      </c>
      <c r="J4264" s="63">
        <f t="shared" si="16"/>
        <v>44781</v>
      </c>
      <c r="K4264" s="64">
        <f>IF(ISBLANK(J4264),,H4264*INDEX(Inputs!G:G,MATCH(F4264,Inputs!E:E,0)))</f>
        <v>699</v>
      </c>
      <c r="L4264" s="65" t="str">
        <f>IF(ISBLANK(J4264),,INDEX(Inputs!D:D,MATCH(F4264,Inputs!E:E,0)))</f>
        <v>597BK Evo Fox Falcon X85 Extra Large Speed Mouse Pad</v>
      </c>
      <c r="M4264" s="65" t="str">
        <f>IF(ISBLANK(#REF!),,IF(B4264="Online","Online",IF(LEFT(B4264,1)="E","Online","Offline")))</f>
        <v>Offline</v>
      </c>
      <c r="N4264" s="64">
        <f>IF(ISBLANK(M4264),,H4264*INDEX(Inputs!F:F,MATCH(F4264,Inputs!E:E,0)))</f>
        <v>1199</v>
      </c>
      <c r="O4264" s="65"/>
    </row>
    <row r="4265" ht="15.75" customHeight="1" spans="1:15">
      <c r="A4265" s="53" t="s">
        <v>541</v>
      </c>
      <c r="B4265" s="53" t="s">
        <v>141</v>
      </c>
      <c r="C4265" s="53" t="s">
        <v>599</v>
      </c>
      <c r="D4265" s="53" t="s">
        <v>370</v>
      </c>
      <c r="E4265" s="53" t="s">
        <v>410</v>
      </c>
      <c r="F4265" s="56">
        <v>250877</v>
      </c>
      <c r="G4265" s="53" t="s">
        <v>22</v>
      </c>
      <c r="H4265" s="56">
        <v>1</v>
      </c>
      <c r="I4265" s="70" t="s">
        <v>983</v>
      </c>
      <c r="J4265" s="63">
        <f t="shared" si="16"/>
        <v>44783</v>
      </c>
      <c r="K4265" s="64">
        <f>IF(ISBLANK(J4265),,H4265*INDEX(Inputs!G:G,MATCH(F4265,Inputs!E:E,0)))</f>
        <v>349</v>
      </c>
      <c r="L4265" s="65" t="str">
        <f>IF(ISBLANK(J4265),,INDEX(Inputs!D:D,MATCH(F4265,Inputs!E:E,0)))</f>
        <v>595BK Evo Fox Falcon X35 Medium Speed Mouse Pad</v>
      </c>
      <c r="M4265" s="65" t="str">
        <f>IF(ISBLANK(#REF!),,IF(B4265="Online","Online",IF(LEFT(B4265,1)="E","Online","Offline")))</f>
        <v>Offline</v>
      </c>
      <c r="N4265" s="64">
        <f>IF(ISBLANK(M4265),,H4265*INDEX(Inputs!F:F,MATCH(F4265,Inputs!E:E,0)))</f>
        <v>699</v>
      </c>
      <c r="O4265" s="65"/>
    </row>
    <row r="4266" ht="15.75" customHeight="1" spans="1:15">
      <c r="A4266" s="53" t="s">
        <v>367</v>
      </c>
      <c r="B4266" s="53" t="s">
        <v>705</v>
      </c>
      <c r="C4266" s="53" t="s">
        <v>706</v>
      </c>
      <c r="D4266" s="53" t="s">
        <v>370</v>
      </c>
      <c r="E4266" s="53" t="s">
        <v>410</v>
      </c>
      <c r="F4266" s="56">
        <v>250879</v>
      </c>
      <c r="G4266" s="53" t="s">
        <v>30</v>
      </c>
      <c r="H4266" s="56">
        <v>1</v>
      </c>
      <c r="I4266" s="70" t="s">
        <v>984</v>
      </c>
      <c r="J4266" s="63">
        <f t="shared" si="16"/>
        <v>44781</v>
      </c>
      <c r="K4266" s="64">
        <f>IF(ISBLANK(J4266),,H4266*INDEX(Inputs!G:G,MATCH(F4266,Inputs!E:E,0)))</f>
        <v>699</v>
      </c>
      <c r="L4266" s="65" t="str">
        <f>IF(ISBLANK(J4266),,INDEX(Inputs!D:D,MATCH(F4266,Inputs!E:E,0)))</f>
        <v>597BK Evo Fox Falcon X85 Extra Large Speed Mouse Pad</v>
      </c>
      <c r="M4266" s="65" t="str">
        <f>IF(ISBLANK(#REF!),,IF(B4266="Online","Online",IF(LEFT(B4266,1)="E","Online","Offline")))</f>
        <v>Offline</v>
      </c>
      <c r="N4266" s="64">
        <f>IF(ISBLANK(M4266),,H4266*INDEX(Inputs!F:F,MATCH(F4266,Inputs!E:E,0)))</f>
        <v>1199</v>
      </c>
      <c r="O4266" s="65"/>
    </row>
    <row r="4267" ht="15.75" customHeight="1" spans="1:15">
      <c r="A4267" s="53" t="s">
        <v>367</v>
      </c>
      <c r="B4267" s="53" t="s">
        <v>148</v>
      </c>
      <c r="C4267" s="53" t="s">
        <v>615</v>
      </c>
      <c r="D4267" s="53" t="s">
        <v>414</v>
      </c>
      <c r="E4267" s="53" t="s">
        <v>415</v>
      </c>
      <c r="F4267" s="56">
        <v>250874</v>
      </c>
      <c r="G4267" s="53" t="s">
        <v>13</v>
      </c>
      <c r="H4267" s="56">
        <v>1</v>
      </c>
      <c r="I4267" s="70" t="s">
        <v>985</v>
      </c>
      <c r="J4267" s="63">
        <f t="shared" si="16"/>
        <v>44787</v>
      </c>
      <c r="K4267" s="64">
        <f>IF(ISBLANK(J4267),,H4267*INDEX(Inputs!G:G,MATCH(F4267,Inputs!E:E,0)))</f>
        <v>1349</v>
      </c>
      <c r="L4267" s="65" t="str">
        <f>IF(ISBLANK(J4267),,INDEX(Inputs!D:D,MATCH(F4267,Inputs!E:E,0)))</f>
        <v>432BK EvoFox X-Team Gaming Keyboard &amp; Mouse (USB)</v>
      </c>
      <c r="M4267" s="65" t="str">
        <f>IF(ISBLANK(#REF!),,IF(B4267="Online","Online",IF(LEFT(B4267,1)="E","Online","Offline")))</f>
        <v>Offline</v>
      </c>
      <c r="N4267" s="64">
        <f>IF(ISBLANK(M4267),,H4267*INDEX(Inputs!F:F,MATCH(F4267,Inputs!E:E,0)))</f>
        <v>1899</v>
      </c>
      <c r="O4267" s="65"/>
    </row>
    <row r="4268" ht="15.75" customHeight="1" spans="1:15">
      <c r="A4268" s="53" t="s">
        <v>373</v>
      </c>
      <c r="B4268" s="53" t="s">
        <v>158</v>
      </c>
      <c r="C4268" s="53" t="s">
        <v>535</v>
      </c>
      <c r="D4268" s="53" t="s">
        <v>414</v>
      </c>
      <c r="E4268" s="53" t="s">
        <v>415</v>
      </c>
      <c r="F4268" s="56">
        <v>250424</v>
      </c>
      <c r="G4268" s="53" t="s">
        <v>15</v>
      </c>
      <c r="H4268" s="56">
        <v>1</v>
      </c>
      <c r="I4268" s="70" t="s">
        <v>980</v>
      </c>
      <c r="J4268" s="63">
        <f t="shared" si="16"/>
        <v>44786</v>
      </c>
      <c r="K4268" s="64">
        <f>IF(ISBLANK(J4268),,H4268*INDEX(Inputs!G:G,MATCH(F4268,Inputs!E:E,0)))</f>
        <v>999</v>
      </c>
      <c r="L4268" s="65" t="str">
        <f>IF(ISBLANK(J4268),,INDEX(Inputs!D:D,MATCH(F4268,Inputs!E:E,0)))</f>
        <v>419V2 PRIMUS Wireless Desktop V2</v>
      </c>
      <c r="M4268" s="65" t="str">
        <f>IF(ISBLANK(#REF!),,IF(B4268="Online","Online",IF(LEFT(B4268,1)="E","Online","Offline")))</f>
        <v>Offline</v>
      </c>
      <c r="N4268" s="64">
        <f>IF(ISBLANK(M4268),,H4268*INDEX(Inputs!F:F,MATCH(F4268,Inputs!E:E,0)))</f>
        <v>1199</v>
      </c>
      <c r="O4268" s="65"/>
    </row>
    <row r="4269" ht="15.75" customHeight="1" spans="1:15">
      <c r="A4269" s="53" t="s">
        <v>373</v>
      </c>
      <c r="B4269" s="53" t="s">
        <v>158</v>
      </c>
      <c r="C4269" s="53" t="s">
        <v>535</v>
      </c>
      <c r="D4269" s="53" t="s">
        <v>414</v>
      </c>
      <c r="E4269" s="53" t="s">
        <v>415</v>
      </c>
      <c r="F4269" s="56">
        <v>250424</v>
      </c>
      <c r="G4269" s="53" t="s">
        <v>15</v>
      </c>
      <c r="H4269" s="56">
        <v>-1</v>
      </c>
      <c r="I4269" s="70" t="s">
        <v>979</v>
      </c>
      <c r="J4269" s="63">
        <f t="shared" si="16"/>
        <v>44785</v>
      </c>
      <c r="K4269" s="64">
        <f>IF(ISBLANK(J4269),,H4269*INDEX(Inputs!G:G,MATCH(F4269,Inputs!E:E,0)))</f>
        <v>-999</v>
      </c>
      <c r="L4269" s="65" t="str">
        <f>IF(ISBLANK(J4269),,INDEX(Inputs!D:D,MATCH(F4269,Inputs!E:E,0)))</f>
        <v>419V2 PRIMUS Wireless Desktop V2</v>
      </c>
      <c r="M4269" s="65" t="str">
        <f>IF(ISBLANK(#REF!),,IF(B4269="Online","Online",IF(LEFT(B4269,1)="E","Online","Offline")))</f>
        <v>Offline</v>
      </c>
      <c r="N4269" s="64">
        <f>IF(ISBLANK(M4269),,H4269*INDEX(Inputs!F:F,MATCH(F4269,Inputs!E:E,0)))</f>
        <v>-1199</v>
      </c>
      <c r="O4269" s="65"/>
    </row>
    <row r="4270" ht="15.75" customHeight="1" spans="1:15">
      <c r="A4270" s="53" t="s">
        <v>373</v>
      </c>
      <c r="B4270" s="53" t="s">
        <v>158</v>
      </c>
      <c r="C4270" s="53" t="s">
        <v>535</v>
      </c>
      <c r="D4270" s="53" t="s">
        <v>414</v>
      </c>
      <c r="E4270" s="53" t="s">
        <v>415</v>
      </c>
      <c r="F4270" s="56">
        <v>250873</v>
      </c>
      <c r="G4270" s="53" t="s">
        <v>12</v>
      </c>
      <c r="H4270" s="56">
        <v>1</v>
      </c>
      <c r="I4270" s="70" t="s">
        <v>985</v>
      </c>
      <c r="J4270" s="63">
        <f t="shared" si="16"/>
        <v>44787</v>
      </c>
      <c r="K4270" s="64">
        <f>IF(ISBLANK(J4270),,H4270*INDEX(Inputs!G:G,MATCH(F4270,Inputs!E:E,0)))</f>
        <v>999</v>
      </c>
      <c r="L4270" s="65" t="str">
        <f>IF(ISBLANK(J4270),,INDEX(Inputs!D:D,MATCH(F4270,Inputs!E:E,0)))</f>
        <v>422BK Evo Fox Fireblade Gaming Keyboard USB</v>
      </c>
      <c r="M4270" s="65" t="str">
        <f>IF(ISBLANK(#REF!),,IF(B4270="Online","Online",IF(LEFT(B4270,1)="E","Online","Offline")))</f>
        <v>Offline</v>
      </c>
      <c r="N4270" s="64">
        <f>IF(ISBLANK(M4270),,H4270*INDEX(Inputs!F:F,MATCH(F4270,Inputs!E:E,0)))</f>
        <v>1299</v>
      </c>
      <c r="O4270" s="65"/>
    </row>
    <row r="4271" ht="15.75" customHeight="1" spans="1:15">
      <c r="A4271" s="53" t="s">
        <v>373</v>
      </c>
      <c r="B4271" s="53" t="s">
        <v>158</v>
      </c>
      <c r="C4271" s="53" t="s">
        <v>535</v>
      </c>
      <c r="D4271" s="53" t="s">
        <v>414</v>
      </c>
      <c r="E4271" s="53" t="s">
        <v>415</v>
      </c>
      <c r="F4271" s="56">
        <v>250874</v>
      </c>
      <c r="G4271" s="53" t="s">
        <v>13</v>
      </c>
      <c r="H4271" s="56">
        <v>1</v>
      </c>
      <c r="I4271" s="70" t="s">
        <v>979</v>
      </c>
      <c r="J4271" s="63">
        <f t="shared" si="16"/>
        <v>44785</v>
      </c>
      <c r="K4271" s="64">
        <f>IF(ISBLANK(J4271),,H4271*INDEX(Inputs!G:G,MATCH(F4271,Inputs!E:E,0)))</f>
        <v>1349</v>
      </c>
      <c r="L4271" s="65" t="str">
        <f>IF(ISBLANK(J4271),,INDEX(Inputs!D:D,MATCH(F4271,Inputs!E:E,0)))</f>
        <v>432BK EvoFox X-Team Gaming Keyboard &amp; Mouse (USB)</v>
      </c>
      <c r="M4271" s="65" t="str">
        <f>IF(ISBLANK(#REF!),,IF(B4271="Online","Online",IF(LEFT(B4271,1)="E","Online","Offline")))</f>
        <v>Offline</v>
      </c>
      <c r="N4271" s="64">
        <f>IF(ISBLANK(M4271),,H4271*INDEX(Inputs!F:F,MATCH(F4271,Inputs!E:E,0)))</f>
        <v>1899</v>
      </c>
      <c r="O4271" s="65"/>
    </row>
    <row r="4272" ht="15.75" customHeight="1" spans="1:15">
      <c r="A4272" s="53" t="s">
        <v>373</v>
      </c>
      <c r="B4272" s="53" t="s">
        <v>158</v>
      </c>
      <c r="C4272" s="53" t="s">
        <v>535</v>
      </c>
      <c r="D4272" s="53" t="s">
        <v>370</v>
      </c>
      <c r="E4272" s="53" t="s">
        <v>410</v>
      </c>
      <c r="F4272" s="56">
        <v>250878</v>
      </c>
      <c r="G4272" s="53" t="s">
        <v>24</v>
      </c>
      <c r="H4272" s="56">
        <v>1</v>
      </c>
      <c r="I4272" s="70" t="s">
        <v>980</v>
      </c>
      <c r="J4272" s="63">
        <f t="shared" si="16"/>
        <v>44786</v>
      </c>
      <c r="K4272" s="64">
        <f>IF(ISBLANK(J4272),,H4272*INDEX(Inputs!G:G,MATCH(F4272,Inputs!E:E,0)))</f>
        <v>999</v>
      </c>
      <c r="L4272" s="65" t="str">
        <f>IF(ISBLANK(J4272),,INDEX(Inputs!D:D,MATCH(F4272,Inputs!E:E,0)))</f>
        <v>596BK Evo Fox Falcon LX35 Medium Speed LED Mouse Pad</v>
      </c>
      <c r="M4272" s="65" t="str">
        <f>IF(ISBLANK(#REF!),,IF(B4272="Online","Online",IF(LEFT(B4272,1)="E","Online","Offline")))</f>
        <v>Offline</v>
      </c>
      <c r="N4272" s="64">
        <f>IF(ISBLANK(M4272),,H4272*INDEX(Inputs!F:F,MATCH(F4272,Inputs!E:E,0)))</f>
        <v>1999</v>
      </c>
      <c r="O4272" s="65"/>
    </row>
    <row r="4273" ht="15.75" customHeight="1" spans="1:15">
      <c r="A4273" s="53" t="s">
        <v>367</v>
      </c>
      <c r="B4273" s="53" t="s">
        <v>163</v>
      </c>
      <c r="C4273" s="53" t="s">
        <v>638</v>
      </c>
      <c r="D4273" s="53" t="s">
        <v>414</v>
      </c>
      <c r="E4273" s="53" t="s">
        <v>415</v>
      </c>
      <c r="F4273" s="56">
        <v>250874</v>
      </c>
      <c r="G4273" s="53" t="s">
        <v>13</v>
      </c>
      <c r="H4273" s="56">
        <v>1</v>
      </c>
      <c r="I4273" s="70" t="s">
        <v>985</v>
      </c>
      <c r="J4273" s="63">
        <f t="shared" si="16"/>
        <v>44787</v>
      </c>
      <c r="K4273" s="64">
        <f>IF(ISBLANK(J4273),,H4273*INDEX(Inputs!G:G,MATCH(F4273,Inputs!E:E,0)))</f>
        <v>1349</v>
      </c>
      <c r="L4273" s="65" t="str">
        <f>IF(ISBLANK(J4273),,INDEX(Inputs!D:D,MATCH(F4273,Inputs!E:E,0)))</f>
        <v>432BK EvoFox X-Team Gaming Keyboard &amp; Mouse (USB)</v>
      </c>
      <c r="M4273" s="65" t="str">
        <f>IF(ISBLANK(#REF!),,IF(B4273="Online","Online",IF(LEFT(B4273,1)="E","Online","Offline")))</f>
        <v>Offline</v>
      </c>
      <c r="N4273" s="64">
        <f>IF(ISBLANK(M4273),,H4273*INDEX(Inputs!F:F,MATCH(F4273,Inputs!E:E,0)))</f>
        <v>1899</v>
      </c>
      <c r="O4273" s="65"/>
    </row>
    <row r="4274" ht="15.75" customHeight="1" spans="1:15">
      <c r="A4274" s="53" t="s">
        <v>551</v>
      </c>
      <c r="B4274" s="53" t="s">
        <v>552</v>
      </c>
      <c r="C4274" s="53" t="s">
        <v>553</v>
      </c>
      <c r="D4274" s="53" t="s">
        <v>414</v>
      </c>
      <c r="E4274" s="53" t="s">
        <v>415</v>
      </c>
      <c r="F4274" s="56">
        <v>250874</v>
      </c>
      <c r="G4274" s="53" t="s">
        <v>13</v>
      </c>
      <c r="H4274" s="56">
        <v>1</v>
      </c>
      <c r="I4274" s="70" t="s">
        <v>982</v>
      </c>
      <c r="J4274" s="63">
        <f t="shared" si="16"/>
        <v>44782</v>
      </c>
      <c r="K4274" s="64">
        <f>IF(ISBLANK(J4274),,H4274*INDEX(Inputs!G:G,MATCH(F4274,Inputs!E:E,0)))</f>
        <v>1349</v>
      </c>
      <c r="L4274" s="65" t="str">
        <f>IF(ISBLANK(J4274),,INDEX(Inputs!D:D,MATCH(F4274,Inputs!E:E,0)))</f>
        <v>432BK EvoFox X-Team Gaming Keyboard &amp; Mouse (USB)</v>
      </c>
      <c r="M4274" s="65" t="str">
        <f>IF(ISBLANK(#REF!),,IF(B4274="Online","Online",IF(LEFT(B4274,1)="E","Online","Offline")))</f>
        <v>Offline</v>
      </c>
      <c r="N4274" s="64">
        <f>IF(ISBLANK(M4274),,H4274*INDEX(Inputs!F:F,MATCH(F4274,Inputs!E:E,0)))</f>
        <v>1899</v>
      </c>
      <c r="O4274" s="65"/>
    </row>
    <row r="4275" ht="15.75" customHeight="1" spans="1:15">
      <c r="A4275" s="53" t="s">
        <v>633</v>
      </c>
      <c r="B4275" s="53" t="s">
        <v>634</v>
      </c>
      <c r="C4275" s="53" t="s">
        <v>635</v>
      </c>
      <c r="D4275" s="53" t="s">
        <v>414</v>
      </c>
      <c r="E4275" s="53" t="s">
        <v>415</v>
      </c>
      <c r="F4275" s="56">
        <v>204737</v>
      </c>
      <c r="G4275" s="53" t="s">
        <v>20</v>
      </c>
      <c r="H4275" s="56">
        <v>1</v>
      </c>
      <c r="I4275" s="70" t="s">
        <v>985</v>
      </c>
      <c r="J4275" s="63">
        <f t="shared" si="16"/>
        <v>44787</v>
      </c>
      <c r="K4275" s="64">
        <f>IF(ISBLANK(J4275),,H4275*INDEX(Inputs!G:G,MATCH(F4275,Inputs!E:E,0)))</f>
        <v>729</v>
      </c>
      <c r="L4275" s="65" t="str">
        <f>IF(ISBLANK(J4275),,INDEX(Inputs!D:D,MATCH(F4275,Inputs!E:E,0)))</f>
        <v>850PP Xcite Pro Keyboard &amp; Mouse USB</v>
      </c>
      <c r="M4275" s="65" t="str">
        <f>IF(ISBLANK(#REF!),,IF(B4275="Online","Online",IF(LEFT(B4275,1)="E","Online","Offline")))</f>
        <v>Offline</v>
      </c>
      <c r="N4275" s="64">
        <f>IF(ISBLANK(M4275),,H4275*INDEX(Inputs!F:F,MATCH(F4275,Inputs!E:E,0)))</f>
        <v>799</v>
      </c>
      <c r="O4275" s="65"/>
    </row>
    <row r="4276" ht="15.75" customHeight="1" spans="1:15">
      <c r="A4276" s="53" t="s">
        <v>694</v>
      </c>
      <c r="B4276" s="53" t="s">
        <v>194</v>
      </c>
      <c r="C4276" s="53" t="s">
        <v>695</v>
      </c>
      <c r="D4276" s="53" t="s">
        <v>370</v>
      </c>
      <c r="E4276" s="53" t="s">
        <v>410</v>
      </c>
      <c r="F4276" s="56">
        <v>250877</v>
      </c>
      <c r="G4276" s="53" t="s">
        <v>22</v>
      </c>
      <c r="H4276" s="56">
        <v>1</v>
      </c>
      <c r="I4276" s="70" t="s">
        <v>985</v>
      </c>
      <c r="J4276" s="63">
        <f t="shared" si="16"/>
        <v>44787</v>
      </c>
      <c r="K4276" s="64">
        <f>IF(ISBLANK(J4276),,H4276*INDEX(Inputs!G:G,MATCH(F4276,Inputs!E:E,0)))</f>
        <v>349</v>
      </c>
      <c r="L4276" s="65" t="str">
        <f>IF(ISBLANK(J4276),,INDEX(Inputs!D:D,MATCH(F4276,Inputs!E:E,0)))</f>
        <v>595BK Evo Fox Falcon X35 Medium Speed Mouse Pad</v>
      </c>
      <c r="M4276" s="65" t="str">
        <f>IF(ISBLANK(#REF!),,IF(B4276="Online","Online",IF(LEFT(B4276,1)="E","Online","Offline")))</f>
        <v>Offline</v>
      </c>
      <c r="N4276" s="64">
        <f>IF(ISBLANK(M4276),,H4276*INDEX(Inputs!F:F,MATCH(F4276,Inputs!E:E,0)))</f>
        <v>699</v>
      </c>
      <c r="O4276" s="65"/>
    </row>
    <row r="4277" ht="15.75" customHeight="1" spans="1:15">
      <c r="A4277" s="53" t="s">
        <v>407</v>
      </c>
      <c r="B4277" s="53" t="s">
        <v>200</v>
      </c>
      <c r="C4277" s="53" t="s">
        <v>588</v>
      </c>
      <c r="D4277" s="53" t="s">
        <v>414</v>
      </c>
      <c r="E4277" s="53" t="s">
        <v>415</v>
      </c>
      <c r="F4277" s="56">
        <v>204736</v>
      </c>
      <c r="G4277" s="53" t="s">
        <v>19</v>
      </c>
      <c r="H4277" s="56">
        <v>1</v>
      </c>
      <c r="I4277" s="70" t="s">
        <v>979</v>
      </c>
      <c r="J4277" s="63">
        <f t="shared" si="16"/>
        <v>44785</v>
      </c>
      <c r="K4277" s="64">
        <f>IF(ISBLANK(J4277),,H4277*INDEX(Inputs!G:G,MATCH(F4277,Inputs!E:E,0)))</f>
        <v>549</v>
      </c>
      <c r="L4277" s="65" t="str">
        <f>IF(ISBLANK(J4277),,INDEX(Inputs!D:D,MATCH(F4277,Inputs!E:E,0)))</f>
        <v>851PP Xcite Pro Keyboard USB</v>
      </c>
      <c r="M4277" s="65" t="str">
        <f>IF(ISBLANK(#REF!),,IF(B4277="Online","Online",IF(LEFT(B4277,1)="E","Online","Offline")))</f>
        <v>Offline</v>
      </c>
      <c r="N4277" s="64">
        <f>IF(ISBLANK(M4277),,H4277*INDEX(Inputs!F:F,MATCH(F4277,Inputs!E:E,0)))</f>
        <v>599</v>
      </c>
      <c r="O4277" s="65"/>
    </row>
    <row r="4278" ht="15.75" customHeight="1" spans="1:15">
      <c r="A4278" s="53" t="s">
        <v>756</v>
      </c>
      <c r="B4278" s="53" t="s">
        <v>201</v>
      </c>
      <c r="C4278" s="53" t="s">
        <v>757</v>
      </c>
      <c r="D4278" s="53" t="s">
        <v>370</v>
      </c>
      <c r="E4278" s="53" t="s">
        <v>410</v>
      </c>
      <c r="F4278" s="56">
        <v>250879</v>
      </c>
      <c r="G4278" s="53" t="s">
        <v>30</v>
      </c>
      <c r="H4278" s="56">
        <v>0</v>
      </c>
      <c r="I4278" s="70" t="s">
        <v>982</v>
      </c>
      <c r="J4278" s="63">
        <f t="shared" si="16"/>
        <v>44782</v>
      </c>
      <c r="K4278" s="64">
        <f>IF(ISBLANK(J4278),,H4278*INDEX(Inputs!G:G,MATCH(F4278,Inputs!E:E,0)))</f>
        <v>0</v>
      </c>
      <c r="L4278" s="65" t="str">
        <f>IF(ISBLANK(J4278),,INDEX(Inputs!D:D,MATCH(F4278,Inputs!E:E,0)))</f>
        <v>597BK Evo Fox Falcon X85 Extra Large Speed Mouse Pad</v>
      </c>
      <c r="M4278" s="65" t="str">
        <f>IF(ISBLANK(#REF!),,IF(B4278="Online","Online",IF(LEFT(B4278,1)="E","Online","Offline")))</f>
        <v>Offline</v>
      </c>
      <c r="N4278" s="64">
        <f>IF(ISBLANK(M4278),,H4278*INDEX(Inputs!F:F,MATCH(F4278,Inputs!E:E,0)))</f>
        <v>0</v>
      </c>
      <c r="O4278" s="65"/>
    </row>
    <row r="4279" ht="15.75" customHeight="1" spans="1:15">
      <c r="A4279" s="53" t="s">
        <v>756</v>
      </c>
      <c r="B4279" s="53" t="s">
        <v>201</v>
      </c>
      <c r="C4279" s="53" t="s">
        <v>757</v>
      </c>
      <c r="D4279" s="53" t="s">
        <v>370</v>
      </c>
      <c r="E4279" s="53" t="s">
        <v>410</v>
      </c>
      <c r="F4279" s="56">
        <v>250879</v>
      </c>
      <c r="G4279" s="53" t="s">
        <v>30</v>
      </c>
      <c r="H4279" s="56">
        <v>1</v>
      </c>
      <c r="I4279" s="70" t="s">
        <v>984</v>
      </c>
      <c r="J4279" s="63">
        <f t="shared" si="16"/>
        <v>44781</v>
      </c>
      <c r="K4279" s="64">
        <f>IF(ISBLANK(J4279),,H4279*INDEX(Inputs!G:G,MATCH(F4279,Inputs!E:E,0)))</f>
        <v>699</v>
      </c>
      <c r="L4279" s="65" t="str">
        <f>IF(ISBLANK(J4279),,INDEX(Inputs!D:D,MATCH(F4279,Inputs!E:E,0)))</f>
        <v>597BK Evo Fox Falcon X85 Extra Large Speed Mouse Pad</v>
      </c>
      <c r="M4279" s="65" t="str">
        <f>IF(ISBLANK(#REF!),,IF(B4279="Online","Online",IF(LEFT(B4279,1)="E","Online","Offline")))</f>
        <v>Offline</v>
      </c>
      <c r="N4279" s="64">
        <f>IF(ISBLANK(M4279),,H4279*INDEX(Inputs!F:F,MATCH(F4279,Inputs!E:E,0)))</f>
        <v>1199</v>
      </c>
      <c r="O4279" s="65"/>
    </row>
    <row r="4280" ht="15.75" customHeight="1" spans="1:15">
      <c r="A4280" s="53" t="s">
        <v>756</v>
      </c>
      <c r="B4280" s="53" t="s">
        <v>201</v>
      </c>
      <c r="C4280" s="53" t="s">
        <v>757</v>
      </c>
      <c r="D4280" s="53" t="s">
        <v>370</v>
      </c>
      <c r="E4280" s="53" t="s">
        <v>880</v>
      </c>
      <c r="F4280" s="56">
        <v>256479</v>
      </c>
      <c r="G4280" s="53" t="s">
        <v>28</v>
      </c>
      <c r="H4280" s="56">
        <v>1</v>
      </c>
      <c r="I4280" s="70" t="s">
        <v>983</v>
      </c>
      <c r="J4280" s="63">
        <f t="shared" si="16"/>
        <v>44783</v>
      </c>
      <c r="K4280" s="64">
        <f>IF(ISBLANK(J4280),,H4280*INDEX(Inputs!G:G,MATCH(F4280,Inputs!E:E,0)))</f>
        <v>2500</v>
      </c>
      <c r="L4280" s="65" t="str">
        <f>IF(ISBLANK(J4280),,INDEX(Inputs!D:D,MATCH(F4280,Inputs!E:E,0)))</f>
        <v>997PP EvoFox Explore Gaming Bundle (422,423,659,595)</v>
      </c>
      <c r="M4280" s="65" t="str">
        <f>IF(ISBLANK(#REF!),,IF(B4280="Online","Online",IF(LEFT(B4280,1)="E","Online","Offline")))</f>
        <v>Offline</v>
      </c>
      <c r="N4280" s="64">
        <f>IF(ISBLANK(M4280),,H4280*INDEX(Inputs!F:F,MATCH(F4280,Inputs!E:E,0)))</f>
        <v>4796</v>
      </c>
      <c r="O4280" s="65"/>
    </row>
    <row r="4281" ht="15.75" customHeight="1" spans="1:15">
      <c r="A4281" s="53" t="s">
        <v>756</v>
      </c>
      <c r="B4281" s="53" t="s">
        <v>201</v>
      </c>
      <c r="C4281" s="53" t="s">
        <v>757</v>
      </c>
      <c r="D4281" s="53" t="s">
        <v>370</v>
      </c>
      <c r="E4281" s="53" t="s">
        <v>880</v>
      </c>
      <c r="F4281" s="56">
        <v>256479</v>
      </c>
      <c r="G4281" s="53" t="s">
        <v>28</v>
      </c>
      <c r="H4281" s="56">
        <v>1</v>
      </c>
      <c r="I4281" s="70" t="s">
        <v>984</v>
      </c>
      <c r="J4281" s="63">
        <f t="shared" si="16"/>
        <v>44781</v>
      </c>
      <c r="K4281" s="64">
        <f>IF(ISBLANK(J4281),,H4281*INDEX(Inputs!G:G,MATCH(F4281,Inputs!E:E,0)))</f>
        <v>2500</v>
      </c>
      <c r="L4281" s="65" t="str">
        <f>IF(ISBLANK(J4281),,INDEX(Inputs!D:D,MATCH(F4281,Inputs!E:E,0)))</f>
        <v>997PP EvoFox Explore Gaming Bundle (422,423,659,595)</v>
      </c>
      <c r="M4281" s="65" t="str">
        <f>IF(ISBLANK(#REF!),,IF(B4281="Online","Online",IF(LEFT(B4281,1)="E","Online","Offline")))</f>
        <v>Offline</v>
      </c>
      <c r="N4281" s="64">
        <f>IF(ISBLANK(M4281),,H4281*INDEX(Inputs!F:F,MATCH(F4281,Inputs!E:E,0)))</f>
        <v>4796</v>
      </c>
      <c r="O4281" s="65"/>
    </row>
    <row r="4282" ht="15.75" customHeight="1" spans="1:15">
      <c r="A4282" s="53" t="s">
        <v>376</v>
      </c>
      <c r="B4282" s="53" t="s">
        <v>377</v>
      </c>
      <c r="C4282" s="53" t="s">
        <v>378</v>
      </c>
      <c r="D4282" s="53" t="s">
        <v>370</v>
      </c>
      <c r="E4282" s="53" t="s">
        <v>371</v>
      </c>
      <c r="F4282" s="56">
        <v>250417</v>
      </c>
      <c r="G4282" s="53" t="s">
        <v>39</v>
      </c>
      <c r="H4282" s="56">
        <v>1</v>
      </c>
      <c r="I4282" s="70" t="s">
        <v>982</v>
      </c>
      <c r="J4282" s="63">
        <f t="shared" si="16"/>
        <v>44782</v>
      </c>
      <c r="K4282" s="64">
        <f>IF(ISBLANK(J4282),,H4282*INDEX(Inputs!G:G,MATCH(F4282,Inputs!E:E,0)))</f>
        <v>929</v>
      </c>
      <c r="L4282" s="65" t="str">
        <f>IF(ISBLANK(J4282),,INDEX(Inputs!D:D,MATCH(F4282,Inputs!E:E,0)))</f>
        <v>416PP Super Speed Hub 4 Port USB 3.0</v>
      </c>
      <c r="M4282" s="65" t="str">
        <f>IF(ISBLANK(#REF!),,IF(B4282="Online","Online",IF(LEFT(B4282,1)="E","Online","Offline")))</f>
        <v>Online</v>
      </c>
      <c r="N4282" s="64">
        <f>IF(ISBLANK(M4282),,H4282*INDEX(Inputs!F:F,MATCH(F4282,Inputs!E:E,0)))</f>
        <v>1499</v>
      </c>
      <c r="O4282" s="65"/>
    </row>
    <row r="4283" ht="15.75" customHeight="1" spans="1:15">
      <c r="A4283" s="53" t="s">
        <v>376</v>
      </c>
      <c r="B4283" s="53" t="s">
        <v>377</v>
      </c>
      <c r="C4283" s="53" t="s">
        <v>378</v>
      </c>
      <c r="D4283" s="53" t="s">
        <v>414</v>
      </c>
      <c r="E4283" s="53" t="s">
        <v>415</v>
      </c>
      <c r="F4283" s="56">
        <v>250875</v>
      </c>
      <c r="G4283" s="53" t="s">
        <v>103</v>
      </c>
      <c r="H4283" s="56">
        <v>1</v>
      </c>
      <c r="I4283" s="70" t="s">
        <v>984</v>
      </c>
      <c r="J4283" s="63">
        <f t="shared" si="16"/>
        <v>44781</v>
      </c>
      <c r="K4283" s="64">
        <f>IF(ISBLANK(J4283),,H4283*INDEX(Inputs!G:G,MATCH(F4283,Inputs!E:E,0)))</f>
        <v>1099</v>
      </c>
      <c r="L4283" s="65" t="str">
        <f>IF(ISBLANK(J4283),,INDEX(Inputs!D:D,MATCH(F4283,Inputs!E:E,0)))</f>
        <v>433BK EvoFox WarHammer Gaming Keyboard (USB)</v>
      </c>
      <c r="M4283" s="65" t="str">
        <f>IF(ISBLANK(#REF!),,IF(B4283="Online","Online",IF(LEFT(B4283,1)="E","Online","Offline")))</f>
        <v>Online</v>
      </c>
      <c r="N4283" s="64">
        <f>IF(ISBLANK(M4283),,H4283*INDEX(Inputs!F:F,MATCH(F4283,Inputs!E:E,0)))</f>
        <v>1499</v>
      </c>
      <c r="O4283" s="65"/>
    </row>
    <row r="4284" ht="15.75" customHeight="1" spans="1:15">
      <c r="A4284" s="53" t="s">
        <v>376</v>
      </c>
      <c r="B4284" s="53" t="s">
        <v>377</v>
      </c>
      <c r="C4284" s="53" t="s">
        <v>378</v>
      </c>
      <c r="D4284" s="53" t="s">
        <v>414</v>
      </c>
      <c r="E4284" s="53" t="s">
        <v>415</v>
      </c>
      <c r="F4284" s="56">
        <v>250875</v>
      </c>
      <c r="G4284" s="53" t="s">
        <v>103</v>
      </c>
      <c r="H4284" s="56">
        <v>1</v>
      </c>
      <c r="I4284" s="70" t="s">
        <v>979</v>
      </c>
      <c r="J4284" s="63">
        <f t="shared" si="16"/>
        <v>44785</v>
      </c>
      <c r="K4284" s="64">
        <f>IF(ISBLANK(J4284),,H4284*INDEX(Inputs!G:G,MATCH(F4284,Inputs!E:E,0)))</f>
        <v>1099</v>
      </c>
      <c r="L4284" s="65" t="str">
        <f>IF(ISBLANK(J4284),,INDEX(Inputs!D:D,MATCH(F4284,Inputs!E:E,0)))</f>
        <v>433BK EvoFox WarHammer Gaming Keyboard (USB)</v>
      </c>
      <c r="M4284" s="65" t="str">
        <f>IF(ISBLANK(#REF!),,IF(B4284="Online","Online",IF(LEFT(B4284,1)="E","Online","Offline")))</f>
        <v>Online</v>
      </c>
      <c r="N4284" s="64">
        <f>IF(ISBLANK(M4284),,H4284*INDEX(Inputs!F:F,MATCH(F4284,Inputs!E:E,0)))</f>
        <v>1499</v>
      </c>
      <c r="O4284" s="65"/>
    </row>
    <row r="4285" ht="15.75" customHeight="1" spans="1:15">
      <c r="A4285" s="53" t="s">
        <v>376</v>
      </c>
      <c r="B4285" s="53" t="s">
        <v>377</v>
      </c>
      <c r="C4285" s="53" t="s">
        <v>378</v>
      </c>
      <c r="D4285" s="53" t="s">
        <v>414</v>
      </c>
      <c r="E4285" s="53" t="s">
        <v>428</v>
      </c>
      <c r="F4285" s="56">
        <v>250880</v>
      </c>
      <c r="G4285" s="53" t="s">
        <v>715</v>
      </c>
      <c r="H4285" s="56">
        <v>1</v>
      </c>
      <c r="I4285" s="70" t="s">
        <v>982</v>
      </c>
      <c r="J4285" s="63">
        <f t="shared" si="16"/>
        <v>44782</v>
      </c>
      <c r="K4285" s="64">
        <f>IF(ISBLANK(J4285),,H4285*INDEX(Inputs!G:G,MATCH(F4285,Inputs!E:E,0)))</f>
        <v>499</v>
      </c>
      <c r="L4285" s="65" t="str">
        <f>IF(ISBLANK(J4285),,INDEX(Inputs!D:D,MATCH(F4285,Inputs!E:E,0)))</f>
        <v>794BK EvoFox Shadow Gaming Mouse USB</v>
      </c>
      <c r="M4285" s="65" t="str">
        <f>IF(ISBLANK(#REF!),,IF(B4285="Online","Online",IF(LEFT(B4285,1)="E","Online","Offline")))</f>
        <v>Online</v>
      </c>
      <c r="N4285" s="64">
        <f>IF(ISBLANK(M4285),,H4285*INDEX(Inputs!F:F,MATCH(F4285,Inputs!E:E,0)))</f>
        <v>799</v>
      </c>
      <c r="O4285" s="65"/>
    </row>
    <row r="4286" ht="15.75" customHeight="1" spans="1:15">
      <c r="A4286" s="53" t="s">
        <v>327</v>
      </c>
      <c r="B4286" s="53" t="s">
        <v>35</v>
      </c>
      <c r="C4286" s="53" t="s">
        <v>525</v>
      </c>
      <c r="D4286" s="53" t="s">
        <v>414</v>
      </c>
      <c r="E4286" s="53" t="s">
        <v>415</v>
      </c>
      <c r="F4286" s="56">
        <v>250874</v>
      </c>
      <c r="G4286" s="53" t="s">
        <v>13</v>
      </c>
      <c r="H4286" s="56">
        <v>1</v>
      </c>
      <c r="I4286" s="70" t="s">
        <v>982</v>
      </c>
      <c r="J4286" s="63">
        <f t="shared" si="16"/>
        <v>44782</v>
      </c>
      <c r="K4286" s="64">
        <f>IF(ISBLANK(J4286),,H4286*INDEX(Inputs!G:G,MATCH(F4286,Inputs!E:E,0)))</f>
        <v>1349</v>
      </c>
      <c r="L4286" s="65" t="str">
        <f>IF(ISBLANK(J4286),,INDEX(Inputs!D:D,MATCH(F4286,Inputs!E:E,0)))</f>
        <v>432BK EvoFox X-Team Gaming Keyboard &amp; Mouse (USB)</v>
      </c>
      <c r="M4286" s="65" t="str">
        <f>IF(ISBLANK(#REF!),,IF(B4286="Online","Online",IF(LEFT(B4286,1)="E","Online","Offline")))</f>
        <v>Offline</v>
      </c>
      <c r="N4286" s="64">
        <f>IF(ISBLANK(M4286),,H4286*INDEX(Inputs!F:F,MATCH(F4286,Inputs!E:E,0)))</f>
        <v>1899</v>
      </c>
      <c r="O4286" s="65"/>
    </row>
    <row r="4287" ht="15.75" customHeight="1" spans="1:15">
      <c r="A4287" s="53" t="s">
        <v>327</v>
      </c>
      <c r="B4287" s="53" t="s">
        <v>35</v>
      </c>
      <c r="C4287" s="53" t="s">
        <v>525</v>
      </c>
      <c r="D4287" s="53" t="s">
        <v>370</v>
      </c>
      <c r="E4287" s="53" t="s">
        <v>410</v>
      </c>
      <c r="F4287" s="56">
        <v>250879</v>
      </c>
      <c r="G4287" s="53" t="s">
        <v>30</v>
      </c>
      <c r="H4287" s="56">
        <v>1</v>
      </c>
      <c r="I4287" s="70" t="s">
        <v>982</v>
      </c>
      <c r="J4287" s="63">
        <f t="shared" si="16"/>
        <v>44782</v>
      </c>
      <c r="K4287" s="64">
        <f>IF(ISBLANK(J4287),,H4287*INDEX(Inputs!G:G,MATCH(F4287,Inputs!E:E,0)))</f>
        <v>699</v>
      </c>
      <c r="L4287" s="65" t="str">
        <f>IF(ISBLANK(J4287),,INDEX(Inputs!D:D,MATCH(F4287,Inputs!E:E,0)))</f>
        <v>597BK Evo Fox Falcon X85 Extra Large Speed Mouse Pad</v>
      </c>
      <c r="M4287" s="65" t="str">
        <f>IF(ISBLANK(#REF!),,IF(B4287="Online","Online",IF(LEFT(B4287,1)="E","Online","Offline")))</f>
        <v>Offline</v>
      </c>
      <c r="N4287" s="64">
        <f>IF(ISBLANK(M4287),,H4287*INDEX(Inputs!F:F,MATCH(F4287,Inputs!E:E,0)))</f>
        <v>1199</v>
      </c>
      <c r="O4287" s="65"/>
    </row>
    <row r="4288" ht="15.75" customHeight="1" spans="1:15">
      <c r="A4288" s="53" t="s">
        <v>327</v>
      </c>
      <c r="B4288" s="53" t="s">
        <v>63</v>
      </c>
      <c r="C4288" s="53" t="s">
        <v>527</v>
      </c>
      <c r="D4288" s="53" t="s">
        <v>370</v>
      </c>
      <c r="E4288" s="53" t="s">
        <v>371</v>
      </c>
      <c r="F4288" s="56">
        <v>250417</v>
      </c>
      <c r="G4288" s="53" t="s">
        <v>39</v>
      </c>
      <c r="H4288" s="56">
        <v>1</v>
      </c>
      <c r="I4288" s="70" t="s">
        <v>982</v>
      </c>
      <c r="J4288" s="63">
        <f t="shared" si="16"/>
        <v>44782</v>
      </c>
      <c r="K4288" s="64">
        <f>IF(ISBLANK(J4288),,H4288*INDEX(Inputs!G:G,MATCH(F4288,Inputs!E:E,0)))</f>
        <v>929</v>
      </c>
      <c r="L4288" s="65" t="str">
        <f>IF(ISBLANK(J4288),,INDEX(Inputs!D:D,MATCH(F4288,Inputs!E:E,0)))</f>
        <v>416PP Super Speed Hub 4 Port USB 3.0</v>
      </c>
      <c r="M4288" s="65" t="str">
        <f>IF(ISBLANK(#REF!),,IF(B4288="Online","Online",IF(LEFT(B4288,1)="E","Online","Offline")))</f>
        <v>Offline</v>
      </c>
      <c r="N4288" s="64">
        <f>IF(ISBLANK(M4288),,H4288*INDEX(Inputs!F:F,MATCH(F4288,Inputs!E:E,0)))</f>
        <v>1499</v>
      </c>
      <c r="O4288" s="65"/>
    </row>
    <row r="4289" ht="15.75" customHeight="1" spans="1:15">
      <c r="A4289" s="53" t="s">
        <v>327</v>
      </c>
      <c r="B4289" s="53" t="s">
        <v>63</v>
      </c>
      <c r="C4289" s="53" t="s">
        <v>527</v>
      </c>
      <c r="D4289" s="53" t="s">
        <v>370</v>
      </c>
      <c r="E4289" s="53" t="s">
        <v>371</v>
      </c>
      <c r="F4289" s="56">
        <v>250417</v>
      </c>
      <c r="G4289" s="53" t="s">
        <v>39</v>
      </c>
      <c r="H4289" s="56">
        <v>1</v>
      </c>
      <c r="I4289" s="70" t="s">
        <v>983</v>
      </c>
      <c r="J4289" s="63">
        <f t="shared" si="16"/>
        <v>44783</v>
      </c>
      <c r="K4289" s="64">
        <f>IF(ISBLANK(J4289),,H4289*INDEX(Inputs!G:G,MATCH(F4289,Inputs!E:E,0)))</f>
        <v>929</v>
      </c>
      <c r="L4289" s="65" t="str">
        <f>IF(ISBLANK(J4289),,INDEX(Inputs!D:D,MATCH(F4289,Inputs!E:E,0)))</f>
        <v>416PP Super Speed Hub 4 Port USB 3.0</v>
      </c>
      <c r="M4289" s="65" t="str">
        <f>IF(ISBLANK(#REF!),,IF(B4289="Online","Online",IF(LEFT(B4289,1)="E","Online","Offline")))</f>
        <v>Offline</v>
      </c>
      <c r="N4289" s="64">
        <f>IF(ISBLANK(M4289),,H4289*INDEX(Inputs!F:F,MATCH(F4289,Inputs!E:E,0)))</f>
        <v>1499</v>
      </c>
      <c r="O4289" s="65"/>
    </row>
    <row r="4290" ht="15.75" customHeight="1" spans="1:15">
      <c r="A4290" s="53" t="s">
        <v>327</v>
      </c>
      <c r="B4290" s="53" t="s">
        <v>63</v>
      </c>
      <c r="C4290" s="53" t="s">
        <v>527</v>
      </c>
      <c r="D4290" s="53" t="s">
        <v>370</v>
      </c>
      <c r="E4290" s="53" t="s">
        <v>410</v>
      </c>
      <c r="F4290" s="56">
        <v>250423</v>
      </c>
      <c r="G4290" s="53" t="s">
        <v>11</v>
      </c>
      <c r="H4290" s="56">
        <v>1</v>
      </c>
      <c r="I4290" s="70" t="s">
        <v>979</v>
      </c>
      <c r="J4290" s="63">
        <f t="shared" si="16"/>
        <v>44785</v>
      </c>
      <c r="K4290" s="64">
        <f>IF(ISBLANK(J4290),,H4290*INDEX(Inputs!G:G,MATCH(F4290,Inputs!E:E,0)))</f>
        <v>759</v>
      </c>
      <c r="L4290" s="65" t="str">
        <f>IF(ISBLANK(J4290),,INDEX(Inputs!D:D,MATCH(F4290,Inputs!E:E,0)))</f>
        <v>650GR Ergo View Laptop Stand-Grey</v>
      </c>
      <c r="M4290" s="65" t="str">
        <f>IF(ISBLANK(#REF!),,IF(B4290="Online","Online",IF(LEFT(B4290,1)="E","Online","Offline")))</f>
        <v>Offline</v>
      </c>
      <c r="N4290" s="64">
        <f>IF(ISBLANK(M4290),,H4290*INDEX(Inputs!F:F,MATCH(F4290,Inputs!E:E,0)))</f>
        <v>899</v>
      </c>
      <c r="O4290" s="65"/>
    </row>
    <row r="4291" ht="15.75" customHeight="1" spans="1:15">
      <c r="A4291" s="53" t="s">
        <v>327</v>
      </c>
      <c r="B4291" s="53" t="s">
        <v>63</v>
      </c>
      <c r="C4291" s="53" t="s">
        <v>527</v>
      </c>
      <c r="D4291" s="53" t="s">
        <v>414</v>
      </c>
      <c r="E4291" s="53" t="s">
        <v>415</v>
      </c>
      <c r="F4291" s="56">
        <v>250874</v>
      </c>
      <c r="G4291" s="53" t="s">
        <v>13</v>
      </c>
      <c r="H4291" s="56">
        <v>2</v>
      </c>
      <c r="I4291" s="70" t="s">
        <v>985</v>
      </c>
      <c r="J4291" s="63">
        <f t="shared" si="16"/>
        <v>44787</v>
      </c>
      <c r="K4291" s="64">
        <f>IF(ISBLANK(J4291),,H4291*INDEX(Inputs!G:G,MATCH(F4291,Inputs!E:E,0)))</f>
        <v>2698</v>
      </c>
      <c r="L4291" s="65" t="str">
        <f>IF(ISBLANK(J4291),,INDEX(Inputs!D:D,MATCH(F4291,Inputs!E:E,0)))</f>
        <v>432BK EvoFox X-Team Gaming Keyboard &amp; Mouse (USB)</v>
      </c>
      <c r="M4291" s="65" t="str">
        <f>IF(ISBLANK(#REF!),,IF(B4291="Online","Online",IF(LEFT(B4291,1)="E","Online","Offline")))</f>
        <v>Offline</v>
      </c>
      <c r="N4291" s="64">
        <f>IF(ISBLANK(M4291),,H4291*INDEX(Inputs!F:F,MATCH(F4291,Inputs!E:E,0)))</f>
        <v>3798</v>
      </c>
      <c r="O4291" s="65"/>
    </row>
    <row r="4292" ht="15.75" customHeight="1" spans="1:15">
      <c r="A4292" s="53" t="s">
        <v>327</v>
      </c>
      <c r="B4292" s="53" t="s">
        <v>63</v>
      </c>
      <c r="C4292" s="53" t="s">
        <v>527</v>
      </c>
      <c r="D4292" s="53" t="s">
        <v>414</v>
      </c>
      <c r="E4292" s="53" t="s">
        <v>415</v>
      </c>
      <c r="F4292" s="56">
        <v>250874</v>
      </c>
      <c r="G4292" s="53" t="s">
        <v>13</v>
      </c>
      <c r="H4292" s="56">
        <v>1</v>
      </c>
      <c r="I4292" s="70" t="s">
        <v>980</v>
      </c>
      <c r="J4292" s="63">
        <f t="shared" si="16"/>
        <v>44786</v>
      </c>
      <c r="K4292" s="64">
        <f>IF(ISBLANK(J4292),,H4292*INDEX(Inputs!G:G,MATCH(F4292,Inputs!E:E,0)))</f>
        <v>1349</v>
      </c>
      <c r="L4292" s="65" t="str">
        <f>IF(ISBLANK(J4292),,INDEX(Inputs!D:D,MATCH(F4292,Inputs!E:E,0)))</f>
        <v>432BK EvoFox X-Team Gaming Keyboard &amp; Mouse (USB)</v>
      </c>
      <c r="M4292" s="65" t="str">
        <f>IF(ISBLANK(#REF!),,IF(B4292="Online","Online",IF(LEFT(B4292,1)="E","Online","Offline")))</f>
        <v>Offline</v>
      </c>
      <c r="N4292" s="64">
        <f>IF(ISBLANK(M4292),,H4292*INDEX(Inputs!F:F,MATCH(F4292,Inputs!E:E,0)))</f>
        <v>1899</v>
      </c>
      <c r="O4292" s="65"/>
    </row>
    <row r="4293" ht="15.75" customHeight="1" spans="1:15">
      <c r="A4293" s="53" t="s">
        <v>327</v>
      </c>
      <c r="B4293" s="53" t="s">
        <v>63</v>
      </c>
      <c r="C4293" s="53" t="s">
        <v>527</v>
      </c>
      <c r="D4293" s="53" t="s">
        <v>370</v>
      </c>
      <c r="E4293" s="53" t="s">
        <v>410</v>
      </c>
      <c r="F4293" s="56">
        <v>250879</v>
      </c>
      <c r="G4293" s="53" t="s">
        <v>30</v>
      </c>
      <c r="H4293" s="56">
        <v>1</v>
      </c>
      <c r="I4293" s="70" t="s">
        <v>982</v>
      </c>
      <c r="J4293" s="63">
        <f t="shared" si="16"/>
        <v>44782</v>
      </c>
      <c r="K4293" s="64">
        <f>IF(ISBLANK(J4293),,H4293*INDEX(Inputs!G:G,MATCH(F4293,Inputs!E:E,0)))</f>
        <v>699</v>
      </c>
      <c r="L4293" s="65" t="str">
        <f>IF(ISBLANK(J4293),,INDEX(Inputs!D:D,MATCH(F4293,Inputs!E:E,0)))</f>
        <v>597BK Evo Fox Falcon X85 Extra Large Speed Mouse Pad</v>
      </c>
      <c r="M4293" s="65" t="str">
        <f>IF(ISBLANK(#REF!),,IF(B4293="Online","Online",IF(LEFT(B4293,1)="E","Online","Offline")))</f>
        <v>Offline</v>
      </c>
      <c r="N4293" s="64">
        <f>IF(ISBLANK(M4293),,H4293*INDEX(Inputs!F:F,MATCH(F4293,Inputs!E:E,0)))</f>
        <v>1199</v>
      </c>
      <c r="O4293" s="65"/>
    </row>
    <row r="4294" ht="15.75" customHeight="1" spans="1:15">
      <c r="A4294" s="53" t="s">
        <v>327</v>
      </c>
      <c r="B4294" s="53" t="s">
        <v>64</v>
      </c>
      <c r="C4294" s="53" t="s">
        <v>592</v>
      </c>
      <c r="D4294" s="53" t="s">
        <v>414</v>
      </c>
      <c r="E4294" s="53" t="s">
        <v>415</v>
      </c>
      <c r="F4294" s="56">
        <v>250874</v>
      </c>
      <c r="G4294" s="53" t="s">
        <v>13</v>
      </c>
      <c r="H4294" s="56">
        <v>1</v>
      </c>
      <c r="I4294" s="70" t="s">
        <v>985</v>
      </c>
      <c r="J4294" s="63">
        <f t="shared" si="16"/>
        <v>44787</v>
      </c>
      <c r="K4294" s="64">
        <f>IF(ISBLANK(J4294),,H4294*INDEX(Inputs!G:G,MATCH(F4294,Inputs!E:E,0)))</f>
        <v>1349</v>
      </c>
      <c r="L4294" s="65" t="str">
        <f>IF(ISBLANK(J4294),,INDEX(Inputs!D:D,MATCH(F4294,Inputs!E:E,0)))</f>
        <v>432BK EvoFox X-Team Gaming Keyboard &amp; Mouse (USB)</v>
      </c>
      <c r="M4294" s="65" t="str">
        <f>IF(ISBLANK(#REF!),,IF(B4294="Online","Online",IF(LEFT(B4294,1)="E","Online","Offline")))</f>
        <v>Offline</v>
      </c>
      <c r="N4294" s="64">
        <f>IF(ISBLANK(M4294),,H4294*INDEX(Inputs!F:F,MATCH(F4294,Inputs!E:E,0)))</f>
        <v>1899</v>
      </c>
      <c r="O4294" s="65"/>
    </row>
    <row r="4295" ht="15.75" customHeight="1" spans="1:15">
      <c r="A4295" s="53" t="s">
        <v>327</v>
      </c>
      <c r="B4295" s="53" t="s">
        <v>65</v>
      </c>
      <c r="C4295" s="53" t="s">
        <v>568</v>
      </c>
      <c r="D4295" s="53" t="s">
        <v>414</v>
      </c>
      <c r="E4295" s="53" t="s">
        <v>415</v>
      </c>
      <c r="F4295" s="56">
        <v>250874</v>
      </c>
      <c r="G4295" s="53" t="s">
        <v>13</v>
      </c>
      <c r="H4295" s="56">
        <v>1</v>
      </c>
      <c r="I4295" s="70" t="s">
        <v>979</v>
      </c>
      <c r="J4295" s="63">
        <f t="shared" si="16"/>
        <v>44785</v>
      </c>
      <c r="K4295" s="64">
        <f>IF(ISBLANK(J4295),,H4295*INDEX(Inputs!G:G,MATCH(F4295,Inputs!E:E,0)))</f>
        <v>1349</v>
      </c>
      <c r="L4295" s="65" t="str">
        <f>IF(ISBLANK(J4295),,INDEX(Inputs!D:D,MATCH(F4295,Inputs!E:E,0)))</f>
        <v>432BK EvoFox X-Team Gaming Keyboard &amp; Mouse (USB)</v>
      </c>
      <c r="M4295" s="65" t="str">
        <f>IF(ISBLANK(#REF!),,IF(B4295="Online","Online",IF(LEFT(B4295,1)="E","Online","Offline")))</f>
        <v>Offline</v>
      </c>
      <c r="N4295" s="64">
        <f>IF(ISBLANK(M4295),,H4295*INDEX(Inputs!F:F,MATCH(F4295,Inputs!E:E,0)))</f>
        <v>1899</v>
      </c>
      <c r="O4295" s="65"/>
    </row>
    <row r="4296" ht="15.75" customHeight="1" spans="1:15">
      <c r="A4296" s="53" t="s">
        <v>327</v>
      </c>
      <c r="B4296" s="53" t="s">
        <v>67</v>
      </c>
      <c r="C4296" s="53" t="s">
        <v>472</v>
      </c>
      <c r="D4296" s="53" t="s">
        <v>370</v>
      </c>
      <c r="E4296" s="53" t="s">
        <v>410</v>
      </c>
      <c r="F4296" s="56">
        <v>250877</v>
      </c>
      <c r="G4296" s="53" t="s">
        <v>22</v>
      </c>
      <c r="H4296" s="56">
        <v>1</v>
      </c>
      <c r="I4296" s="70" t="s">
        <v>985</v>
      </c>
      <c r="J4296" s="63">
        <f t="shared" si="16"/>
        <v>44787</v>
      </c>
      <c r="K4296" s="64">
        <f>IF(ISBLANK(J4296),,H4296*INDEX(Inputs!G:G,MATCH(F4296,Inputs!E:E,0)))</f>
        <v>349</v>
      </c>
      <c r="L4296" s="65" t="str">
        <f>IF(ISBLANK(J4296),,INDEX(Inputs!D:D,MATCH(F4296,Inputs!E:E,0)))</f>
        <v>595BK Evo Fox Falcon X35 Medium Speed Mouse Pad</v>
      </c>
      <c r="M4296" s="65" t="str">
        <f>IF(ISBLANK(#REF!),,IF(B4296="Online","Online",IF(LEFT(B4296,1)="E","Online","Offline")))</f>
        <v>Offline</v>
      </c>
      <c r="N4296" s="64">
        <f>IF(ISBLANK(M4296),,H4296*INDEX(Inputs!F:F,MATCH(F4296,Inputs!E:E,0)))</f>
        <v>699</v>
      </c>
      <c r="O4296" s="65"/>
    </row>
    <row r="4297" ht="15.75" customHeight="1" spans="1:15">
      <c r="A4297" s="53" t="s">
        <v>327</v>
      </c>
      <c r="B4297" s="53" t="s">
        <v>70</v>
      </c>
      <c r="C4297" s="53" t="s">
        <v>328</v>
      </c>
      <c r="D4297" s="53" t="s">
        <v>414</v>
      </c>
      <c r="E4297" s="53" t="s">
        <v>415</v>
      </c>
      <c r="F4297" s="56">
        <v>250874</v>
      </c>
      <c r="G4297" s="53" t="s">
        <v>13</v>
      </c>
      <c r="H4297" s="56">
        <v>1</v>
      </c>
      <c r="I4297" s="70" t="s">
        <v>985</v>
      </c>
      <c r="J4297" s="63">
        <f t="shared" si="16"/>
        <v>44787</v>
      </c>
      <c r="K4297" s="64">
        <f>IF(ISBLANK(J4297),,H4297*INDEX(Inputs!G:G,MATCH(F4297,Inputs!E:E,0)))</f>
        <v>1349</v>
      </c>
      <c r="L4297" s="65" t="str">
        <f>IF(ISBLANK(J4297),,INDEX(Inputs!D:D,MATCH(F4297,Inputs!E:E,0)))</f>
        <v>432BK EvoFox X-Team Gaming Keyboard &amp; Mouse (USB)</v>
      </c>
      <c r="M4297" s="65" t="str">
        <f>IF(ISBLANK(#REF!),,IF(B4297="Online","Online",IF(LEFT(B4297,1)="E","Online","Offline")))</f>
        <v>Offline</v>
      </c>
      <c r="N4297" s="64">
        <f>IF(ISBLANK(M4297),,H4297*INDEX(Inputs!F:F,MATCH(F4297,Inputs!E:E,0)))</f>
        <v>1899</v>
      </c>
      <c r="O4297" s="65"/>
    </row>
    <row r="4298" ht="15.75" customHeight="1" spans="1:15">
      <c r="A4298" s="53" t="s">
        <v>327</v>
      </c>
      <c r="B4298" s="53" t="s">
        <v>78</v>
      </c>
      <c r="C4298" s="53" t="s">
        <v>351</v>
      </c>
      <c r="D4298" s="53" t="s">
        <v>370</v>
      </c>
      <c r="E4298" s="53" t="s">
        <v>410</v>
      </c>
      <c r="F4298" s="56">
        <v>250877</v>
      </c>
      <c r="G4298" s="53" t="s">
        <v>22</v>
      </c>
      <c r="H4298" s="56">
        <v>1</v>
      </c>
      <c r="I4298" s="70" t="s">
        <v>982</v>
      </c>
      <c r="J4298" s="63">
        <f t="shared" si="16"/>
        <v>44782</v>
      </c>
      <c r="K4298" s="64">
        <f>IF(ISBLANK(J4298),,H4298*INDEX(Inputs!G:G,MATCH(F4298,Inputs!E:E,0)))</f>
        <v>349</v>
      </c>
      <c r="L4298" s="65" t="str">
        <f>IF(ISBLANK(J4298),,INDEX(Inputs!D:D,MATCH(F4298,Inputs!E:E,0)))</f>
        <v>595BK Evo Fox Falcon X35 Medium Speed Mouse Pad</v>
      </c>
      <c r="M4298" s="65" t="str">
        <f>IF(ISBLANK(#REF!),,IF(B4298="Online","Online",IF(LEFT(B4298,1)="E","Online","Offline")))</f>
        <v>Offline</v>
      </c>
      <c r="N4298" s="64">
        <f>IF(ISBLANK(M4298),,H4298*INDEX(Inputs!F:F,MATCH(F4298,Inputs!E:E,0)))</f>
        <v>699</v>
      </c>
      <c r="O4298" s="65"/>
    </row>
    <row r="4299" ht="15.75" customHeight="1" spans="1:15">
      <c r="A4299" s="53" t="s">
        <v>327</v>
      </c>
      <c r="B4299" s="53" t="s">
        <v>85</v>
      </c>
      <c r="C4299" s="53" t="s">
        <v>736</v>
      </c>
      <c r="D4299" s="53" t="s">
        <v>414</v>
      </c>
      <c r="E4299" s="53" t="s">
        <v>415</v>
      </c>
      <c r="F4299" s="56">
        <v>250874</v>
      </c>
      <c r="G4299" s="53" t="s">
        <v>13</v>
      </c>
      <c r="H4299" s="56">
        <v>1</v>
      </c>
      <c r="I4299" s="70" t="s">
        <v>980</v>
      </c>
      <c r="J4299" s="63">
        <f t="shared" si="16"/>
        <v>44786</v>
      </c>
      <c r="K4299" s="64">
        <f>IF(ISBLANK(J4299),,H4299*INDEX(Inputs!G:G,MATCH(F4299,Inputs!E:E,0)))</f>
        <v>1349</v>
      </c>
      <c r="L4299" s="65" t="str">
        <f>IF(ISBLANK(J4299),,INDEX(Inputs!D:D,MATCH(F4299,Inputs!E:E,0)))</f>
        <v>432BK EvoFox X-Team Gaming Keyboard &amp; Mouse (USB)</v>
      </c>
      <c r="M4299" s="65" t="str">
        <f>IF(ISBLANK(#REF!),,IF(B4299="Online","Online",IF(LEFT(B4299,1)="E","Online","Offline")))</f>
        <v>Offline</v>
      </c>
      <c r="N4299" s="64">
        <f>IF(ISBLANK(M4299),,H4299*INDEX(Inputs!F:F,MATCH(F4299,Inputs!E:E,0)))</f>
        <v>1899</v>
      </c>
      <c r="O4299" s="65"/>
    </row>
    <row r="4300" ht="15.75" customHeight="1" spans="1:15">
      <c r="A4300" s="53" t="s">
        <v>327</v>
      </c>
      <c r="B4300" s="53" t="s">
        <v>495</v>
      </c>
      <c r="C4300" s="53" t="s">
        <v>496</v>
      </c>
      <c r="D4300" s="53" t="s">
        <v>370</v>
      </c>
      <c r="E4300" s="53" t="s">
        <v>410</v>
      </c>
      <c r="F4300" s="56">
        <v>250879</v>
      </c>
      <c r="G4300" s="53" t="s">
        <v>30</v>
      </c>
      <c r="H4300" s="56">
        <v>1</v>
      </c>
      <c r="I4300" s="70" t="s">
        <v>984</v>
      </c>
      <c r="J4300" s="63">
        <f t="shared" si="16"/>
        <v>44781</v>
      </c>
      <c r="K4300" s="64">
        <f>IF(ISBLANK(J4300),,H4300*INDEX(Inputs!G:G,MATCH(F4300,Inputs!E:E,0)))</f>
        <v>699</v>
      </c>
      <c r="L4300" s="65" t="str">
        <f>IF(ISBLANK(J4300),,INDEX(Inputs!D:D,MATCH(F4300,Inputs!E:E,0)))</f>
        <v>597BK Evo Fox Falcon X85 Extra Large Speed Mouse Pad</v>
      </c>
      <c r="M4300" s="65" t="str">
        <f>IF(ISBLANK(#REF!),,IF(B4300="Online","Online",IF(LEFT(B4300,1)="E","Online","Offline")))</f>
        <v>Offline</v>
      </c>
      <c r="N4300" s="64">
        <f>IF(ISBLANK(M4300),,H4300*INDEX(Inputs!F:F,MATCH(F4300,Inputs!E:E,0)))</f>
        <v>1199</v>
      </c>
      <c r="O4300" s="65"/>
    </row>
    <row r="4301" ht="15.75" customHeight="1" spans="1:15">
      <c r="A4301" s="53" t="s">
        <v>364</v>
      </c>
      <c r="B4301" s="53" t="s">
        <v>124</v>
      </c>
      <c r="C4301" s="53" t="s">
        <v>365</v>
      </c>
      <c r="D4301" s="53" t="s">
        <v>370</v>
      </c>
      <c r="E4301" s="53" t="s">
        <v>410</v>
      </c>
      <c r="F4301" s="56">
        <v>250879</v>
      </c>
      <c r="G4301" s="53" t="s">
        <v>30</v>
      </c>
      <c r="H4301" s="56">
        <v>1</v>
      </c>
      <c r="I4301" s="70" t="s">
        <v>982</v>
      </c>
      <c r="J4301" s="63">
        <f t="shared" si="16"/>
        <v>44782</v>
      </c>
      <c r="K4301" s="64">
        <f>IF(ISBLANK(J4301),,H4301*INDEX(Inputs!G:G,MATCH(F4301,Inputs!E:E,0)))</f>
        <v>699</v>
      </c>
      <c r="L4301" s="65" t="str">
        <f>IF(ISBLANK(J4301),,INDEX(Inputs!D:D,MATCH(F4301,Inputs!E:E,0)))</f>
        <v>597BK Evo Fox Falcon X85 Extra Large Speed Mouse Pad</v>
      </c>
      <c r="M4301" s="65" t="str">
        <f>IF(ISBLANK(#REF!),,IF(B4301="Online","Online",IF(LEFT(B4301,1)="E","Online","Offline")))</f>
        <v>Offline</v>
      </c>
      <c r="N4301" s="64">
        <f>IF(ISBLANK(M4301),,H4301*INDEX(Inputs!F:F,MATCH(F4301,Inputs!E:E,0)))</f>
        <v>1199</v>
      </c>
      <c r="O4301" s="65"/>
    </row>
    <row r="4302" ht="15.75" customHeight="1" spans="1:15">
      <c r="A4302" s="53" t="s">
        <v>402</v>
      </c>
      <c r="B4302" s="53" t="s">
        <v>129</v>
      </c>
      <c r="C4302" s="53" t="s">
        <v>403</v>
      </c>
      <c r="D4302" s="53" t="s">
        <v>370</v>
      </c>
      <c r="E4302" s="53" t="s">
        <v>410</v>
      </c>
      <c r="F4302" s="56">
        <v>250879</v>
      </c>
      <c r="G4302" s="53" t="s">
        <v>30</v>
      </c>
      <c r="H4302" s="56">
        <v>1</v>
      </c>
      <c r="I4302" s="70" t="s">
        <v>980</v>
      </c>
      <c r="J4302" s="63">
        <f t="shared" si="16"/>
        <v>44786</v>
      </c>
      <c r="K4302" s="64">
        <f>IF(ISBLANK(J4302),,H4302*INDEX(Inputs!G:G,MATCH(F4302,Inputs!E:E,0)))</f>
        <v>699</v>
      </c>
      <c r="L4302" s="65" t="str">
        <f>IF(ISBLANK(J4302),,INDEX(Inputs!D:D,MATCH(F4302,Inputs!E:E,0)))</f>
        <v>597BK Evo Fox Falcon X85 Extra Large Speed Mouse Pad</v>
      </c>
      <c r="M4302" s="65" t="str">
        <f>IF(ISBLANK(#REF!),,IF(B4302="Online","Online",IF(LEFT(B4302,1)="E","Online","Offline")))</f>
        <v>Offline</v>
      </c>
      <c r="N4302" s="64">
        <f>IF(ISBLANK(M4302),,H4302*INDEX(Inputs!F:F,MATCH(F4302,Inputs!E:E,0)))</f>
        <v>1199</v>
      </c>
      <c r="O4302" s="65"/>
    </row>
    <row r="4303" ht="15.75" customHeight="1" spans="1:15">
      <c r="A4303" s="53" t="s">
        <v>402</v>
      </c>
      <c r="B4303" s="53" t="s">
        <v>129</v>
      </c>
      <c r="C4303" s="53" t="s">
        <v>403</v>
      </c>
      <c r="D4303" s="53" t="s">
        <v>414</v>
      </c>
      <c r="E4303" s="53" t="s">
        <v>428</v>
      </c>
      <c r="F4303" s="56">
        <v>250881</v>
      </c>
      <c r="G4303" s="53" t="s">
        <v>98</v>
      </c>
      <c r="H4303" s="56">
        <v>1</v>
      </c>
      <c r="I4303" s="70" t="s">
        <v>985</v>
      </c>
      <c r="J4303" s="63">
        <f t="shared" si="16"/>
        <v>44787</v>
      </c>
      <c r="K4303" s="64">
        <f>IF(ISBLANK(J4303),,H4303*INDEX(Inputs!G:G,MATCH(F4303,Inputs!E:E,0)))</f>
        <v>799</v>
      </c>
      <c r="L4303" s="65" t="str">
        <f>IF(ISBLANK(J4303),,INDEX(Inputs!D:D,MATCH(F4303,Inputs!E:E,0)))</f>
        <v>795BK EvoFox Phantom Pro RGB Gaming Mouse USB</v>
      </c>
      <c r="M4303" s="65" t="str">
        <f>IF(ISBLANK(#REF!),,IF(B4303="Online","Online",IF(LEFT(B4303,1)="E","Online","Offline")))</f>
        <v>Offline</v>
      </c>
      <c r="N4303" s="64">
        <f>IF(ISBLANK(M4303),,H4303*INDEX(Inputs!F:F,MATCH(F4303,Inputs!E:E,0)))</f>
        <v>1099</v>
      </c>
      <c r="O4303" s="65"/>
    </row>
    <row r="4304" ht="15.75" customHeight="1" spans="1:15">
      <c r="A4304" s="53" t="s">
        <v>851</v>
      </c>
      <c r="B4304" s="53" t="s">
        <v>136</v>
      </c>
      <c r="C4304" s="53" t="s">
        <v>991</v>
      </c>
      <c r="D4304" s="53" t="s">
        <v>414</v>
      </c>
      <c r="E4304" s="53" t="s">
        <v>415</v>
      </c>
      <c r="F4304" s="56">
        <v>204737</v>
      </c>
      <c r="G4304" s="53" t="s">
        <v>20</v>
      </c>
      <c r="H4304" s="56">
        <v>1</v>
      </c>
      <c r="I4304" s="70" t="s">
        <v>982</v>
      </c>
      <c r="J4304" s="63">
        <f t="shared" si="16"/>
        <v>44782</v>
      </c>
      <c r="K4304" s="64">
        <f>IF(ISBLANK(J4304),,H4304*INDEX(Inputs!G:G,MATCH(F4304,Inputs!E:E,0)))</f>
        <v>729</v>
      </c>
      <c r="L4304" s="65" t="str">
        <f>IF(ISBLANK(J4304),,INDEX(Inputs!D:D,MATCH(F4304,Inputs!E:E,0)))</f>
        <v>850PP Xcite Pro Keyboard &amp; Mouse USB</v>
      </c>
      <c r="M4304" s="65" t="str">
        <f>IF(ISBLANK(#REF!),,IF(B4304="Online","Online",IF(LEFT(B4304,1)="E","Online","Offline")))</f>
        <v>Offline</v>
      </c>
      <c r="N4304" s="64">
        <f>IF(ISBLANK(M4304),,H4304*INDEX(Inputs!F:F,MATCH(F4304,Inputs!E:E,0)))</f>
        <v>799</v>
      </c>
      <c r="O4304" s="65"/>
    </row>
    <row r="4305" ht="15.75" customHeight="1" spans="1:15">
      <c r="A4305" s="53" t="s">
        <v>327</v>
      </c>
      <c r="B4305" s="53" t="s">
        <v>152</v>
      </c>
      <c r="C4305" s="53" t="s">
        <v>532</v>
      </c>
      <c r="D4305" s="53" t="s">
        <v>414</v>
      </c>
      <c r="E4305" s="53" t="s">
        <v>415</v>
      </c>
      <c r="F4305" s="56">
        <v>250874</v>
      </c>
      <c r="G4305" s="53" t="s">
        <v>13</v>
      </c>
      <c r="H4305" s="56">
        <v>1</v>
      </c>
      <c r="I4305" s="70" t="s">
        <v>981</v>
      </c>
      <c r="J4305" s="63">
        <f t="shared" si="16"/>
        <v>44784</v>
      </c>
      <c r="K4305" s="64">
        <f>IF(ISBLANK(J4305),,H4305*INDEX(Inputs!G:G,MATCH(F4305,Inputs!E:E,0)))</f>
        <v>1349</v>
      </c>
      <c r="L4305" s="65" t="str">
        <f>IF(ISBLANK(J4305),,INDEX(Inputs!D:D,MATCH(F4305,Inputs!E:E,0)))</f>
        <v>432BK EvoFox X-Team Gaming Keyboard &amp; Mouse (USB)</v>
      </c>
      <c r="M4305" s="65" t="str">
        <f>IF(ISBLANK(#REF!),,IF(B4305="Online","Online",IF(LEFT(B4305,1)="E","Online","Offline")))</f>
        <v>Offline</v>
      </c>
      <c r="N4305" s="64">
        <f>IF(ISBLANK(M4305),,H4305*INDEX(Inputs!F:F,MATCH(F4305,Inputs!E:E,0)))</f>
        <v>1899</v>
      </c>
      <c r="O4305" s="65"/>
    </row>
    <row r="4306" ht="15.75" customHeight="1" spans="1:15">
      <c r="A4306" s="53" t="s">
        <v>327</v>
      </c>
      <c r="B4306" s="53" t="s">
        <v>152</v>
      </c>
      <c r="C4306" s="53" t="s">
        <v>532</v>
      </c>
      <c r="D4306" s="53" t="s">
        <v>414</v>
      </c>
      <c r="E4306" s="53" t="s">
        <v>415</v>
      </c>
      <c r="F4306" s="56">
        <v>250874</v>
      </c>
      <c r="G4306" s="53" t="s">
        <v>13</v>
      </c>
      <c r="H4306" s="56">
        <v>1</v>
      </c>
      <c r="I4306" s="70" t="s">
        <v>980</v>
      </c>
      <c r="J4306" s="63">
        <f t="shared" si="16"/>
        <v>44786</v>
      </c>
      <c r="K4306" s="64">
        <f>IF(ISBLANK(J4306),,H4306*INDEX(Inputs!G:G,MATCH(F4306,Inputs!E:E,0)))</f>
        <v>1349</v>
      </c>
      <c r="L4306" s="65" t="str">
        <f>IF(ISBLANK(J4306),,INDEX(Inputs!D:D,MATCH(F4306,Inputs!E:E,0)))</f>
        <v>432BK EvoFox X-Team Gaming Keyboard &amp; Mouse (USB)</v>
      </c>
      <c r="M4306" s="65" t="str">
        <f>IF(ISBLANK(#REF!),,IF(B4306="Online","Online",IF(LEFT(B4306,1)="E","Online","Offline")))</f>
        <v>Offline</v>
      </c>
      <c r="N4306" s="64">
        <f>IF(ISBLANK(M4306),,H4306*INDEX(Inputs!F:F,MATCH(F4306,Inputs!E:E,0)))</f>
        <v>1899</v>
      </c>
      <c r="O4306" s="65"/>
    </row>
    <row r="4307" ht="15.75" customHeight="1" spans="1:15">
      <c r="A4307" s="53" t="s">
        <v>327</v>
      </c>
      <c r="B4307" s="53" t="s">
        <v>152</v>
      </c>
      <c r="C4307" s="53" t="s">
        <v>532</v>
      </c>
      <c r="D4307" s="53" t="s">
        <v>370</v>
      </c>
      <c r="E4307" s="53" t="s">
        <v>410</v>
      </c>
      <c r="F4307" s="56">
        <v>250877</v>
      </c>
      <c r="G4307" s="53" t="s">
        <v>22</v>
      </c>
      <c r="H4307" s="56">
        <v>1</v>
      </c>
      <c r="I4307" s="70" t="s">
        <v>984</v>
      </c>
      <c r="J4307" s="63">
        <f t="shared" si="16"/>
        <v>44781</v>
      </c>
      <c r="K4307" s="64">
        <f>IF(ISBLANK(J4307),,H4307*INDEX(Inputs!G:G,MATCH(F4307,Inputs!E:E,0)))</f>
        <v>349</v>
      </c>
      <c r="L4307" s="65" t="str">
        <f>IF(ISBLANK(J4307),,INDEX(Inputs!D:D,MATCH(F4307,Inputs!E:E,0)))</f>
        <v>595BK Evo Fox Falcon X35 Medium Speed Mouse Pad</v>
      </c>
      <c r="M4307" s="65" t="str">
        <f>IF(ISBLANK(#REF!),,IF(B4307="Online","Online",IF(LEFT(B4307,1)="E","Online","Offline")))</f>
        <v>Offline</v>
      </c>
      <c r="N4307" s="64">
        <f>IF(ISBLANK(M4307),,H4307*INDEX(Inputs!F:F,MATCH(F4307,Inputs!E:E,0)))</f>
        <v>699</v>
      </c>
      <c r="O4307" s="65"/>
    </row>
    <row r="4308" ht="15.75" customHeight="1" spans="1:15">
      <c r="A4308" s="53" t="s">
        <v>549</v>
      </c>
      <c r="B4308" s="53" t="s">
        <v>162</v>
      </c>
      <c r="C4308" s="53" t="s">
        <v>550</v>
      </c>
      <c r="D4308" s="53" t="s">
        <v>370</v>
      </c>
      <c r="E4308" s="53" t="s">
        <v>410</v>
      </c>
      <c r="F4308" s="56">
        <v>250878</v>
      </c>
      <c r="G4308" s="53" t="s">
        <v>24</v>
      </c>
      <c r="H4308" s="56">
        <v>1</v>
      </c>
      <c r="I4308" s="70" t="s">
        <v>979</v>
      </c>
      <c r="J4308" s="63">
        <f t="shared" si="16"/>
        <v>44785</v>
      </c>
      <c r="K4308" s="64">
        <f>IF(ISBLANK(J4308),,H4308*INDEX(Inputs!G:G,MATCH(F4308,Inputs!E:E,0)))</f>
        <v>999</v>
      </c>
      <c r="L4308" s="65" t="str">
        <f>IF(ISBLANK(J4308),,INDEX(Inputs!D:D,MATCH(F4308,Inputs!E:E,0)))</f>
        <v>596BK Evo Fox Falcon LX35 Medium Speed LED Mouse Pad</v>
      </c>
      <c r="M4308" s="65" t="str">
        <f>IF(ISBLANK(#REF!),,IF(B4308="Online","Online",IF(LEFT(B4308,1)="E","Online","Offline")))</f>
        <v>Offline</v>
      </c>
      <c r="N4308" s="64">
        <f>IF(ISBLANK(M4308),,H4308*INDEX(Inputs!F:F,MATCH(F4308,Inputs!E:E,0)))</f>
        <v>1999</v>
      </c>
      <c r="O4308" s="65"/>
    </row>
    <row r="4309" ht="15.75" customHeight="1" spans="1:15">
      <c r="A4309" s="53" t="s">
        <v>327</v>
      </c>
      <c r="B4309" s="53" t="s">
        <v>182</v>
      </c>
      <c r="C4309" s="53" t="s">
        <v>512</v>
      </c>
      <c r="D4309" s="53" t="s">
        <v>414</v>
      </c>
      <c r="E4309" s="53" t="s">
        <v>415</v>
      </c>
      <c r="F4309" s="56">
        <v>250874</v>
      </c>
      <c r="G4309" s="53" t="s">
        <v>13</v>
      </c>
      <c r="H4309" s="56">
        <v>1</v>
      </c>
      <c r="I4309" s="70" t="s">
        <v>979</v>
      </c>
      <c r="J4309" s="63">
        <f t="shared" si="16"/>
        <v>44785</v>
      </c>
      <c r="K4309" s="64">
        <f>IF(ISBLANK(J4309),,H4309*INDEX(Inputs!G:G,MATCH(F4309,Inputs!E:E,0)))</f>
        <v>1349</v>
      </c>
      <c r="L4309" s="65" t="str">
        <f>IF(ISBLANK(J4309),,INDEX(Inputs!D:D,MATCH(F4309,Inputs!E:E,0)))</f>
        <v>432BK EvoFox X-Team Gaming Keyboard &amp; Mouse (USB)</v>
      </c>
      <c r="M4309" s="65" t="str">
        <f>IF(ISBLANK(#REF!),,IF(B4309="Online","Online",IF(LEFT(B4309,1)="E","Online","Offline")))</f>
        <v>Offline</v>
      </c>
      <c r="N4309" s="64">
        <f>IF(ISBLANK(M4309),,H4309*INDEX(Inputs!F:F,MATCH(F4309,Inputs!E:E,0)))</f>
        <v>1899</v>
      </c>
      <c r="O4309" s="65"/>
    </row>
    <row r="4310" ht="15.75" customHeight="1" spans="1:15">
      <c r="A4310" s="53" t="s">
        <v>888</v>
      </c>
      <c r="B4310" s="53" t="s">
        <v>191</v>
      </c>
      <c r="C4310" s="53" t="s">
        <v>960</v>
      </c>
      <c r="D4310" s="53" t="s">
        <v>370</v>
      </c>
      <c r="E4310" s="53" t="s">
        <v>410</v>
      </c>
      <c r="F4310" s="56">
        <v>250879</v>
      </c>
      <c r="G4310" s="53" t="s">
        <v>30</v>
      </c>
      <c r="H4310" s="56">
        <v>0</v>
      </c>
      <c r="I4310" s="70" t="s">
        <v>983</v>
      </c>
      <c r="J4310" s="63">
        <f t="shared" si="16"/>
        <v>44783</v>
      </c>
      <c r="K4310" s="64">
        <f>IF(ISBLANK(J4310),,H4310*INDEX(Inputs!G:G,MATCH(F4310,Inputs!E:E,0)))</f>
        <v>0</v>
      </c>
      <c r="L4310" s="65" t="str">
        <f>IF(ISBLANK(J4310),,INDEX(Inputs!D:D,MATCH(F4310,Inputs!E:E,0)))</f>
        <v>597BK Evo Fox Falcon X85 Extra Large Speed Mouse Pad</v>
      </c>
      <c r="M4310" s="65" t="str">
        <f>IF(ISBLANK(#REF!),,IF(B4310="Online","Online",IF(LEFT(B4310,1)="E","Online","Offline")))</f>
        <v>Offline</v>
      </c>
      <c r="N4310" s="64">
        <f>IF(ISBLANK(M4310),,H4310*INDEX(Inputs!F:F,MATCH(F4310,Inputs!E:E,0)))</f>
        <v>0</v>
      </c>
      <c r="O4310" s="65"/>
    </row>
    <row r="4311" ht="15.75" customHeight="1" spans="1:15">
      <c r="A4311" s="53" t="s">
        <v>888</v>
      </c>
      <c r="B4311" s="53" t="s">
        <v>191</v>
      </c>
      <c r="C4311" s="53" t="s">
        <v>960</v>
      </c>
      <c r="D4311" s="53" t="s">
        <v>370</v>
      </c>
      <c r="E4311" s="53" t="s">
        <v>410</v>
      </c>
      <c r="F4311" s="56">
        <v>250879</v>
      </c>
      <c r="G4311" s="53" t="s">
        <v>30</v>
      </c>
      <c r="H4311" s="56">
        <v>1</v>
      </c>
      <c r="I4311" s="70" t="s">
        <v>982</v>
      </c>
      <c r="J4311" s="63">
        <f t="shared" si="16"/>
        <v>44782</v>
      </c>
      <c r="K4311" s="64">
        <f>IF(ISBLANK(J4311),,H4311*INDEX(Inputs!G:G,MATCH(F4311,Inputs!E:E,0)))</f>
        <v>699</v>
      </c>
      <c r="L4311" s="65" t="str">
        <f>IF(ISBLANK(J4311),,INDEX(Inputs!D:D,MATCH(F4311,Inputs!E:E,0)))</f>
        <v>597BK Evo Fox Falcon X85 Extra Large Speed Mouse Pad</v>
      </c>
      <c r="M4311" s="65" t="str">
        <f>IF(ISBLANK(#REF!),,IF(B4311="Online","Online",IF(LEFT(B4311,1)="E","Online","Offline")))</f>
        <v>Offline</v>
      </c>
      <c r="N4311" s="64">
        <f>IF(ISBLANK(M4311),,H4311*INDEX(Inputs!F:F,MATCH(F4311,Inputs!E:E,0)))</f>
        <v>1199</v>
      </c>
      <c r="O4311" s="65"/>
    </row>
    <row r="4312" ht="15.75" customHeight="1" spans="1:15">
      <c r="A4312" s="53" t="s">
        <v>327</v>
      </c>
      <c r="B4312" s="53" t="s">
        <v>196</v>
      </c>
      <c r="C4312" s="53" t="s">
        <v>579</v>
      </c>
      <c r="D4312" s="53" t="s">
        <v>414</v>
      </c>
      <c r="E4312" s="53" t="s">
        <v>415</v>
      </c>
      <c r="F4312" s="56">
        <v>250874</v>
      </c>
      <c r="G4312" s="53" t="s">
        <v>13</v>
      </c>
      <c r="H4312" s="56">
        <v>1</v>
      </c>
      <c r="I4312" s="70" t="s">
        <v>979</v>
      </c>
      <c r="J4312" s="63">
        <f t="shared" si="16"/>
        <v>44785</v>
      </c>
      <c r="K4312" s="64">
        <f>IF(ISBLANK(J4312),,H4312*INDEX(Inputs!G:G,MATCH(F4312,Inputs!E:E,0)))</f>
        <v>1349</v>
      </c>
      <c r="L4312" s="65" t="str">
        <f>IF(ISBLANK(J4312),,INDEX(Inputs!D:D,MATCH(F4312,Inputs!E:E,0)))</f>
        <v>432BK EvoFox X-Team Gaming Keyboard &amp; Mouse (USB)</v>
      </c>
      <c r="M4312" s="65" t="str">
        <f>IF(ISBLANK(#REF!),,IF(B4312="Online","Online",IF(LEFT(B4312,1)="E","Online","Offline")))</f>
        <v>Offline</v>
      </c>
      <c r="N4312" s="64">
        <f>IF(ISBLANK(M4312),,H4312*INDEX(Inputs!F:F,MATCH(F4312,Inputs!E:E,0)))</f>
        <v>1899</v>
      </c>
      <c r="O4312" s="65"/>
    </row>
    <row r="4313" ht="15.75" customHeight="1" spans="1:15">
      <c r="A4313" s="53" t="s">
        <v>621</v>
      </c>
      <c r="B4313" s="53" t="s">
        <v>128</v>
      </c>
      <c r="C4313" s="53" t="s">
        <v>622</v>
      </c>
      <c r="D4313" s="53" t="s">
        <v>370</v>
      </c>
      <c r="E4313" s="53" t="s">
        <v>410</v>
      </c>
      <c r="F4313" s="56">
        <v>250423</v>
      </c>
      <c r="G4313" s="53" t="s">
        <v>11</v>
      </c>
      <c r="H4313" s="56">
        <v>1</v>
      </c>
      <c r="I4313" s="70" t="s">
        <v>984</v>
      </c>
      <c r="J4313" s="63">
        <f t="shared" si="16"/>
        <v>44781</v>
      </c>
      <c r="K4313" s="64">
        <f>IF(ISBLANK(J4313),,H4313*INDEX(Inputs!G:G,MATCH(F4313,Inputs!E:E,0)))</f>
        <v>759</v>
      </c>
      <c r="L4313" s="65" t="str">
        <f>IF(ISBLANK(J4313),,INDEX(Inputs!D:D,MATCH(F4313,Inputs!E:E,0)))</f>
        <v>650GR Ergo View Laptop Stand-Grey</v>
      </c>
      <c r="M4313" s="65" t="str">
        <f>IF(ISBLANK(#REF!),,IF(B4313="Online","Online",IF(LEFT(B4313,1)="E","Online","Offline")))</f>
        <v>Offline</v>
      </c>
      <c r="N4313" s="64">
        <f>IF(ISBLANK(M4313),,H4313*INDEX(Inputs!F:F,MATCH(F4313,Inputs!E:E,0)))</f>
        <v>899</v>
      </c>
      <c r="O4313" s="65"/>
    </row>
    <row r="4314" ht="15.75" customHeight="1" spans="1:15">
      <c r="A4314" s="53" t="s">
        <v>621</v>
      </c>
      <c r="B4314" s="53" t="s">
        <v>128</v>
      </c>
      <c r="C4314" s="53" t="s">
        <v>622</v>
      </c>
      <c r="D4314" s="53" t="s">
        <v>370</v>
      </c>
      <c r="E4314" s="53" t="s">
        <v>410</v>
      </c>
      <c r="F4314" s="56">
        <v>250879</v>
      </c>
      <c r="G4314" s="53" t="s">
        <v>30</v>
      </c>
      <c r="H4314" s="56">
        <v>1</v>
      </c>
      <c r="I4314" s="70" t="s">
        <v>979</v>
      </c>
      <c r="J4314" s="63">
        <f t="shared" si="16"/>
        <v>44785</v>
      </c>
      <c r="K4314" s="64">
        <f>IF(ISBLANK(J4314),,H4314*INDEX(Inputs!G:G,MATCH(F4314,Inputs!E:E,0)))</f>
        <v>699</v>
      </c>
      <c r="L4314" s="65" t="str">
        <f>IF(ISBLANK(J4314),,INDEX(Inputs!D:D,MATCH(F4314,Inputs!E:E,0)))</f>
        <v>597BK Evo Fox Falcon X85 Extra Large Speed Mouse Pad</v>
      </c>
      <c r="M4314" s="65" t="str">
        <f>IF(ISBLANK(#REF!),,IF(B4314="Online","Online",IF(LEFT(B4314,1)="E","Online","Offline")))</f>
        <v>Offline</v>
      </c>
      <c r="N4314" s="64">
        <f>IF(ISBLANK(M4314),,H4314*INDEX(Inputs!F:F,MATCH(F4314,Inputs!E:E,0)))</f>
        <v>1199</v>
      </c>
      <c r="O4314" s="65"/>
    </row>
    <row r="4315" ht="15.75" customHeight="1" spans="1:15">
      <c r="A4315" s="53" t="s">
        <v>621</v>
      </c>
      <c r="B4315" s="53" t="s">
        <v>128</v>
      </c>
      <c r="C4315" s="53" t="s">
        <v>622</v>
      </c>
      <c r="D4315" s="53" t="s">
        <v>414</v>
      </c>
      <c r="E4315" s="53" t="s">
        <v>428</v>
      </c>
      <c r="F4315" s="56">
        <v>250881</v>
      </c>
      <c r="G4315" s="53" t="s">
        <v>98</v>
      </c>
      <c r="H4315" s="56">
        <v>2</v>
      </c>
      <c r="I4315" s="70" t="s">
        <v>985</v>
      </c>
      <c r="J4315" s="63">
        <f t="shared" si="16"/>
        <v>44787</v>
      </c>
      <c r="K4315" s="64">
        <f>IF(ISBLANK(J4315),,H4315*INDEX(Inputs!G:G,MATCH(F4315,Inputs!E:E,0)))</f>
        <v>1598</v>
      </c>
      <c r="L4315" s="65" t="str">
        <f>IF(ISBLANK(J4315),,INDEX(Inputs!D:D,MATCH(F4315,Inputs!E:E,0)))</f>
        <v>795BK EvoFox Phantom Pro RGB Gaming Mouse USB</v>
      </c>
      <c r="M4315" s="65" t="str">
        <f>IF(ISBLANK(#REF!),,IF(B4315="Online","Online",IF(LEFT(B4315,1)="E","Online","Offline")))</f>
        <v>Offline</v>
      </c>
      <c r="N4315" s="64">
        <f>IF(ISBLANK(M4315),,H4315*INDEX(Inputs!F:F,MATCH(F4315,Inputs!E:E,0)))</f>
        <v>2198</v>
      </c>
      <c r="O4315" s="65"/>
    </row>
    <row r="4316" ht="15.75" customHeight="1" spans="1:15">
      <c r="A4316" s="53" t="s">
        <v>621</v>
      </c>
      <c r="B4316" s="53" t="s">
        <v>128</v>
      </c>
      <c r="C4316" s="53" t="s">
        <v>622</v>
      </c>
      <c r="D4316" s="53" t="s">
        <v>370</v>
      </c>
      <c r="E4316" s="53" t="s">
        <v>880</v>
      </c>
      <c r="F4316" s="56">
        <v>256479</v>
      </c>
      <c r="G4316" s="53" t="s">
        <v>28</v>
      </c>
      <c r="H4316" s="56">
        <v>-2</v>
      </c>
      <c r="I4316" s="70" t="s">
        <v>984</v>
      </c>
      <c r="J4316" s="63">
        <f t="shared" si="16"/>
        <v>44781</v>
      </c>
      <c r="K4316" s="64">
        <f>IF(ISBLANK(J4316),,H4316*INDEX(Inputs!G:G,MATCH(F4316,Inputs!E:E,0)))</f>
        <v>-5000</v>
      </c>
      <c r="L4316" s="65" t="str">
        <f>IF(ISBLANK(J4316),,INDEX(Inputs!D:D,MATCH(F4316,Inputs!E:E,0)))</f>
        <v>997PP EvoFox Explore Gaming Bundle (422,423,659,595)</v>
      </c>
      <c r="M4316" s="65" t="str">
        <f>IF(ISBLANK(#REF!),,IF(B4316="Online","Online",IF(LEFT(B4316,1)="E","Online","Offline")))</f>
        <v>Offline</v>
      </c>
      <c r="N4316" s="64">
        <f>IF(ISBLANK(M4316),,H4316*INDEX(Inputs!F:F,MATCH(F4316,Inputs!E:E,0)))</f>
        <v>-9592</v>
      </c>
      <c r="O4316" s="65"/>
    </row>
    <row r="4317" ht="15.75" customHeight="1" spans="1:15">
      <c r="A4317" s="53" t="s">
        <v>621</v>
      </c>
      <c r="B4317" s="53" t="s">
        <v>198</v>
      </c>
      <c r="C4317" s="53" t="s">
        <v>963</v>
      </c>
      <c r="D4317" s="53" t="s">
        <v>370</v>
      </c>
      <c r="E4317" s="53" t="s">
        <v>410</v>
      </c>
      <c r="F4317" s="56">
        <v>250879</v>
      </c>
      <c r="G4317" s="53" t="s">
        <v>30</v>
      </c>
      <c r="H4317" s="56">
        <v>1</v>
      </c>
      <c r="I4317" s="70" t="s">
        <v>983</v>
      </c>
      <c r="J4317" s="63">
        <f t="shared" si="16"/>
        <v>44783</v>
      </c>
      <c r="K4317" s="64">
        <f>IF(ISBLANK(J4317),,H4317*INDEX(Inputs!G:G,MATCH(F4317,Inputs!E:E,0)))</f>
        <v>699</v>
      </c>
      <c r="L4317" s="65" t="str">
        <f>IF(ISBLANK(J4317),,INDEX(Inputs!D:D,MATCH(F4317,Inputs!E:E,0)))</f>
        <v>597BK Evo Fox Falcon X85 Extra Large Speed Mouse Pad</v>
      </c>
      <c r="M4317" s="65" t="str">
        <f>IF(ISBLANK(#REF!),,IF(B4317="Online","Online",IF(LEFT(B4317,1)="E","Online","Offline")))</f>
        <v>Offline</v>
      </c>
      <c r="N4317" s="64">
        <f>IF(ISBLANK(M4317),,H4317*INDEX(Inputs!F:F,MATCH(F4317,Inputs!E:E,0)))</f>
        <v>1199</v>
      </c>
      <c r="O4317" s="65"/>
    </row>
    <row r="4318" ht="15.75" customHeight="1" spans="1:15">
      <c r="A4318" s="53" t="s">
        <v>935</v>
      </c>
      <c r="B4318" s="53" t="s">
        <v>936</v>
      </c>
      <c r="C4318" s="53" t="s">
        <v>937</v>
      </c>
      <c r="D4318" s="53" t="s">
        <v>414</v>
      </c>
      <c r="E4318" s="53" t="s">
        <v>415</v>
      </c>
      <c r="F4318" s="56">
        <v>250874</v>
      </c>
      <c r="G4318" s="53" t="s">
        <v>13</v>
      </c>
      <c r="H4318" s="56">
        <v>1</v>
      </c>
      <c r="I4318" s="70" t="s">
        <v>981</v>
      </c>
      <c r="J4318" s="63">
        <f t="shared" si="16"/>
        <v>44784</v>
      </c>
      <c r="K4318" s="64">
        <f>IF(ISBLANK(J4318),,H4318*INDEX(Inputs!G:G,MATCH(F4318,Inputs!E:E,0)))</f>
        <v>1349</v>
      </c>
      <c r="L4318" s="65" t="str">
        <f>IF(ISBLANK(J4318),,INDEX(Inputs!D:D,MATCH(F4318,Inputs!E:E,0)))</f>
        <v>432BK EvoFox X-Team Gaming Keyboard &amp; Mouse (USB)</v>
      </c>
      <c r="M4318" s="65" t="str">
        <f>IF(ISBLANK(#REF!),,IF(B4318="Online","Online",IF(LEFT(B4318,1)="E","Online","Offline")))</f>
        <v>Offline</v>
      </c>
      <c r="N4318" s="64">
        <f>IF(ISBLANK(M4318),,H4318*INDEX(Inputs!F:F,MATCH(F4318,Inputs!E:E,0)))</f>
        <v>1899</v>
      </c>
      <c r="O4318" s="65"/>
    </row>
    <row r="4319" ht="15.75" customHeight="1" spans="1:15">
      <c r="A4319" s="53" t="s">
        <v>890</v>
      </c>
      <c r="B4319" s="53" t="s">
        <v>212</v>
      </c>
      <c r="C4319" s="53" t="s">
        <v>843</v>
      </c>
      <c r="D4319" s="53" t="s">
        <v>370</v>
      </c>
      <c r="E4319" s="53" t="s">
        <v>410</v>
      </c>
      <c r="F4319" s="56">
        <v>250876</v>
      </c>
      <c r="G4319" s="53" t="s">
        <v>26</v>
      </c>
      <c r="H4319" s="56">
        <v>1</v>
      </c>
      <c r="I4319" s="70" t="s">
        <v>984</v>
      </c>
      <c r="J4319" s="63">
        <f t="shared" si="16"/>
        <v>44781</v>
      </c>
      <c r="K4319" s="64">
        <f>IF(ISBLANK(J4319),,H4319*INDEX(Inputs!G:G,MATCH(F4319,Inputs!E:E,0)))</f>
        <v>1399</v>
      </c>
      <c r="L4319" s="65" t="str">
        <f>IF(ISBLANK(J4319),,INDEX(Inputs!D:D,MATCH(F4319,Inputs!E:E,0)))</f>
        <v>649BK EvoFox Typhoon Laptop Cooling Pad</v>
      </c>
      <c r="M4319" s="65" t="str">
        <f>IF(ISBLANK(#REF!),,IF(B4319="Online","Online",IF(LEFT(B4319,1)="E","Online","Offline")))</f>
        <v>Offline</v>
      </c>
      <c r="N4319" s="64">
        <f>IF(ISBLANK(M4319),,H4319*INDEX(Inputs!F:F,MATCH(F4319,Inputs!E:E,0)))</f>
        <v>1999</v>
      </c>
      <c r="O4319" s="65"/>
    </row>
    <row r="4320" ht="15.75" customHeight="1" spans="1:15">
      <c r="A4320" s="53" t="s">
        <v>890</v>
      </c>
      <c r="B4320" s="53" t="s">
        <v>212</v>
      </c>
      <c r="C4320" s="53" t="s">
        <v>843</v>
      </c>
      <c r="D4320" s="53" t="s">
        <v>370</v>
      </c>
      <c r="E4320" s="53" t="s">
        <v>410</v>
      </c>
      <c r="F4320" s="56">
        <v>250878</v>
      </c>
      <c r="G4320" s="53" t="s">
        <v>24</v>
      </c>
      <c r="H4320" s="56">
        <v>1</v>
      </c>
      <c r="I4320" s="70" t="s">
        <v>980</v>
      </c>
      <c r="J4320" s="63">
        <f t="shared" si="16"/>
        <v>44786</v>
      </c>
      <c r="K4320" s="64">
        <f>IF(ISBLANK(J4320),,H4320*INDEX(Inputs!G:G,MATCH(F4320,Inputs!E:E,0)))</f>
        <v>999</v>
      </c>
      <c r="L4320" s="65" t="str">
        <f>IF(ISBLANK(J4320),,INDEX(Inputs!D:D,MATCH(F4320,Inputs!E:E,0)))</f>
        <v>596BK Evo Fox Falcon LX35 Medium Speed LED Mouse Pad</v>
      </c>
      <c r="M4320" s="65" t="str">
        <f>IF(ISBLANK(#REF!),,IF(B4320="Online","Online",IF(LEFT(B4320,1)="E","Online","Offline")))</f>
        <v>Offline</v>
      </c>
      <c r="N4320" s="64">
        <f>IF(ISBLANK(M4320),,H4320*INDEX(Inputs!F:F,MATCH(F4320,Inputs!E:E,0)))</f>
        <v>1999</v>
      </c>
      <c r="O4320" s="65"/>
    </row>
    <row r="4321" ht="15.75" customHeight="1" spans="1:15">
      <c r="A4321" s="53" t="s">
        <v>554</v>
      </c>
      <c r="B4321" s="53" t="s">
        <v>220</v>
      </c>
      <c r="C4321" s="53" t="s">
        <v>555</v>
      </c>
      <c r="D4321" s="53" t="s">
        <v>414</v>
      </c>
      <c r="E4321" s="53" t="s">
        <v>415</v>
      </c>
      <c r="F4321" s="56">
        <v>250874</v>
      </c>
      <c r="G4321" s="53" t="s">
        <v>13</v>
      </c>
      <c r="H4321" s="56">
        <v>1</v>
      </c>
      <c r="I4321" s="70" t="s">
        <v>982</v>
      </c>
      <c r="J4321" s="63">
        <f t="shared" si="16"/>
        <v>44782</v>
      </c>
      <c r="K4321" s="64">
        <f>IF(ISBLANK(J4321),,H4321*INDEX(Inputs!G:G,MATCH(F4321,Inputs!E:E,0)))</f>
        <v>1349</v>
      </c>
      <c r="L4321" s="65" t="str">
        <f>IF(ISBLANK(J4321),,INDEX(Inputs!D:D,MATCH(F4321,Inputs!E:E,0)))</f>
        <v>432BK EvoFox X-Team Gaming Keyboard &amp; Mouse (USB)</v>
      </c>
      <c r="M4321" s="65" t="str">
        <f>IF(ISBLANK(#REF!),,IF(B4321="Online","Online",IF(LEFT(B4321,1)="E","Online","Offline")))</f>
        <v>Offline</v>
      </c>
      <c r="N4321" s="64">
        <f>IF(ISBLANK(M4321),,H4321*INDEX(Inputs!F:F,MATCH(F4321,Inputs!E:E,0)))</f>
        <v>1899</v>
      </c>
      <c r="O4321" s="65"/>
    </row>
    <row r="4322" ht="15.75" customHeight="1" spans="1:15">
      <c r="A4322" s="53" t="s">
        <v>554</v>
      </c>
      <c r="B4322" s="53" t="s">
        <v>220</v>
      </c>
      <c r="C4322" s="53" t="s">
        <v>555</v>
      </c>
      <c r="D4322" s="53" t="s">
        <v>370</v>
      </c>
      <c r="E4322" s="53" t="s">
        <v>410</v>
      </c>
      <c r="F4322" s="56">
        <v>250879</v>
      </c>
      <c r="G4322" s="53" t="s">
        <v>30</v>
      </c>
      <c r="H4322" s="56">
        <v>1</v>
      </c>
      <c r="I4322" s="70" t="s">
        <v>980</v>
      </c>
      <c r="J4322" s="63">
        <f t="shared" si="16"/>
        <v>44786</v>
      </c>
      <c r="K4322" s="64">
        <f>IF(ISBLANK(J4322),,H4322*INDEX(Inputs!G:G,MATCH(F4322,Inputs!E:E,0)))</f>
        <v>699</v>
      </c>
      <c r="L4322" s="65" t="str">
        <f>IF(ISBLANK(J4322),,INDEX(Inputs!D:D,MATCH(F4322,Inputs!E:E,0)))</f>
        <v>597BK Evo Fox Falcon X85 Extra Large Speed Mouse Pad</v>
      </c>
      <c r="M4322" s="65" t="str">
        <f>IF(ISBLANK(#REF!),,IF(B4322="Online","Online",IF(LEFT(B4322,1)="E","Online","Offline")))</f>
        <v>Offline</v>
      </c>
      <c r="N4322" s="64">
        <f>IF(ISBLANK(M4322),,H4322*INDEX(Inputs!F:F,MATCH(F4322,Inputs!E:E,0)))</f>
        <v>1199</v>
      </c>
      <c r="O4322" s="65"/>
    </row>
    <row r="4323" ht="15.75" customHeight="1" spans="1:15">
      <c r="A4323" s="53" t="s">
        <v>338</v>
      </c>
      <c r="B4323" s="53" t="s">
        <v>47</v>
      </c>
      <c r="C4323" s="53" t="s">
        <v>357</v>
      </c>
      <c r="D4323" s="53" t="s">
        <v>370</v>
      </c>
      <c r="E4323" s="53" t="s">
        <v>371</v>
      </c>
      <c r="F4323" s="56">
        <v>250417</v>
      </c>
      <c r="G4323" s="53" t="s">
        <v>39</v>
      </c>
      <c r="H4323" s="56">
        <v>1</v>
      </c>
      <c r="I4323" s="70" t="s">
        <v>981</v>
      </c>
      <c r="J4323" s="63">
        <f t="shared" si="16"/>
        <v>44784</v>
      </c>
      <c r="K4323" s="64">
        <f>IF(ISBLANK(J4323),,H4323*INDEX(Inputs!G:G,MATCH(F4323,Inputs!E:E,0)))</f>
        <v>929</v>
      </c>
      <c r="L4323" s="65" t="str">
        <f>IF(ISBLANK(J4323),,INDEX(Inputs!D:D,MATCH(F4323,Inputs!E:E,0)))</f>
        <v>416PP Super Speed Hub 4 Port USB 3.0</v>
      </c>
      <c r="M4323" s="65" t="str">
        <f>IF(ISBLANK(#REF!),,IF(B4323="Online","Online",IF(LEFT(B4323,1)="E","Online","Offline")))</f>
        <v>Offline</v>
      </c>
      <c r="N4323" s="64">
        <f>IF(ISBLANK(M4323),,H4323*INDEX(Inputs!F:F,MATCH(F4323,Inputs!E:E,0)))</f>
        <v>1499</v>
      </c>
      <c r="O4323" s="65"/>
    </row>
    <row r="4324" ht="15.75" customHeight="1" spans="1:15">
      <c r="A4324" s="53" t="s">
        <v>338</v>
      </c>
      <c r="B4324" s="53" t="s">
        <v>47</v>
      </c>
      <c r="C4324" s="53" t="s">
        <v>357</v>
      </c>
      <c r="D4324" s="53" t="s">
        <v>414</v>
      </c>
      <c r="E4324" s="53" t="s">
        <v>415</v>
      </c>
      <c r="F4324" s="56">
        <v>250874</v>
      </c>
      <c r="G4324" s="53" t="s">
        <v>13</v>
      </c>
      <c r="H4324" s="56">
        <v>1</v>
      </c>
      <c r="I4324" s="70" t="s">
        <v>985</v>
      </c>
      <c r="J4324" s="63">
        <f t="shared" si="16"/>
        <v>44787</v>
      </c>
      <c r="K4324" s="64">
        <f>IF(ISBLANK(J4324),,H4324*INDEX(Inputs!G:G,MATCH(F4324,Inputs!E:E,0)))</f>
        <v>1349</v>
      </c>
      <c r="L4324" s="65" t="str">
        <f>IF(ISBLANK(J4324),,INDEX(Inputs!D:D,MATCH(F4324,Inputs!E:E,0)))</f>
        <v>432BK EvoFox X-Team Gaming Keyboard &amp; Mouse (USB)</v>
      </c>
      <c r="M4324" s="65" t="str">
        <f>IF(ISBLANK(#REF!),,IF(B4324="Online","Online",IF(LEFT(B4324,1)="E","Online","Offline")))</f>
        <v>Offline</v>
      </c>
      <c r="N4324" s="64">
        <f>IF(ISBLANK(M4324),,H4324*INDEX(Inputs!F:F,MATCH(F4324,Inputs!E:E,0)))</f>
        <v>1899</v>
      </c>
      <c r="O4324" s="65"/>
    </row>
    <row r="4325" ht="15.75" customHeight="1" spans="1:15">
      <c r="A4325" s="53" t="s">
        <v>338</v>
      </c>
      <c r="B4325" s="53" t="s">
        <v>47</v>
      </c>
      <c r="C4325" s="53" t="s">
        <v>357</v>
      </c>
      <c r="D4325" s="53" t="s">
        <v>370</v>
      </c>
      <c r="E4325" s="53" t="s">
        <v>410</v>
      </c>
      <c r="F4325" s="56">
        <v>250879</v>
      </c>
      <c r="G4325" s="53" t="s">
        <v>30</v>
      </c>
      <c r="H4325" s="56">
        <v>1</v>
      </c>
      <c r="I4325" s="70" t="s">
        <v>982</v>
      </c>
      <c r="J4325" s="63">
        <f t="shared" si="16"/>
        <v>44782</v>
      </c>
      <c r="K4325" s="64">
        <f>IF(ISBLANK(J4325),,H4325*INDEX(Inputs!G:G,MATCH(F4325,Inputs!E:E,0)))</f>
        <v>699</v>
      </c>
      <c r="L4325" s="65" t="str">
        <f>IF(ISBLANK(J4325),,INDEX(Inputs!D:D,MATCH(F4325,Inputs!E:E,0)))</f>
        <v>597BK Evo Fox Falcon X85 Extra Large Speed Mouse Pad</v>
      </c>
      <c r="M4325" s="65" t="str">
        <f>IF(ISBLANK(#REF!),,IF(B4325="Online","Online",IF(LEFT(B4325,1)="E","Online","Offline")))</f>
        <v>Offline</v>
      </c>
      <c r="N4325" s="64">
        <f>IF(ISBLANK(M4325),,H4325*INDEX(Inputs!F:F,MATCH(F4325,Inputs!E:E,0)))</f>
        <v>1199</v>
      </c>
      <c r="O4325" s="65"/>
    </row>
    <row r="4326" ht="15.75" customHeight="1" spans="1:15">
      <c r="A4326" s="53" t="s">
        <v>338</v>
      </c>
      <c r="B4326" s="53" t="s">
        <v>51</v>
      </c>
      <c r="C4326" s="53" t="s">
        <v>597</v>
      </c>
      <c r="D4326" s="53" t="s">
        <v>370</v>
      </c>
      <c r="E4326" s="53" t="s">
        <v>410</v>
      </c>
      <c r="F4326" s="56">
        <v>250879</v>
      </c>
      <c r="G4326" s="53" t="s">
        <v>30</v>
      </c>
      <c r="H4326" s="56">
        <v>1</v>
      </c>
      <c r="I4326" s="70" t="s">
        <v>984</v>
      </c>
      <c r="J4326" s="63">
        <f t="shared" si="16"/>
        <v>44781</v>
      </c>
      <c r="K4326" s="64">
        <f>IF(ISBLANK(J4326),,H4326*INDEX(Inputs!G:G,MATCH(F4326,Inputs!E:E,0)))</f>
        <v>699</v>
      </c>
      <c r="L4326" s="65" t="str">
        <f>IF(ISBLANK(J4326),,INDEX(Inputs!D:D,MATCH(F4326,Inputs!E:E,0)))</f>
        <v>597BK Evo Fox Falcon X85 Extra Large Speed Mouse Pad</v>
      </c>
      <c r="M4326" s="65" t="str">
        <f>IF(ISBLANK(#REF!),,IF(B4326="Online","Online",IF(LEFT(B4326,1)="E","Online","Offline")))</f>
        <v>Offline</v>
      </c>
      <c r="N4326" s="64">
        <f>IF(ISBLANK(M4326),,H4326*INDEX(Inputs!F:F,MATCH(F4326,Inputs!E:E,0)))</f>
        <v>1199</v>
      </c>
      <c r="O4326" s="65"/>
    </row>
    <row r="4327" ht="15.75" customHeight="1" spans="1:15">
      <c r="A4327" s="53" t="s">
        <v>338</v>
      </c>
      <c r="B4327" s="53" t="s">
        <v>101</v>
      </c>
      <c r="C4327" s="53" t="s">
        <v>716</v>
      </c>
      <c r="D4327" s="53" t="s">
        <v>464</v>
      </c>
      <c r="E4327" s="53" t="s">
        <v>465</v>
      </c>
      <c r="F4327" s="56">
        <v>250421</v>
      </c>
      <c r="G4327" s="53" t="s">
        <v>14</v>
      </c>
      <c r="H4327" s="56">
        <v>1</v>
      </c>
      <c r="I4327" s="70" t="s">
        <v>984</v>
      </c>
      <c r="J4327" s="63">
        <f t="shared" si="16"/>
        <v>44781</v>
      </c>
      <c r="K4327" s="64">
        <f>IF(ISBLANK(J4327),,H4327*INDEX(Inputs!G:G,MATCH(F4327,Inputs!E:E,0)))</f>
        <v>779</v>
      </c>
      <c r="L4327" s="65" t="str">
        <f>IF(ISBLANK(J4327),,INDEX(Inputs!D:D,MATCH(F4327,Inputs!E:E,0)))</f>
        <v>146BK NeoCase Sleeve MP 450 14</v>
      </c>
      <c r="M4327" s="65" t="str">
        <f>IF(ISBLANK(#REF!),,IF(B4327="Online","Online",IF(LEFT(B4327,1)="E","Online","Offline")))</f>
        <v>Offline</v>
      </c>
      <c r="N4327" s="64">
        <f>IF(ISBLANK(M4327),,H4327*INDEX(Inputs!F:F,MATCH(F4327,Inputs!E:E,0)))</f>
        <v>1249</v>
      </c>
      <c r="O4327" s="65"/>
    </row>
    <row r="4328" ht="15.75" customHeight="1" spans="1:15">
      <c r="A4328" s="53" t="s">
        <v>338</v>
      </c>
      <c r="B4328" s="53" t="s">
        <v>109</v>
      </c>
      <c r="C4328" s="53" t="s">
        <v>382</v>
      </c>
      <c r="D4328" s="53" t="s">
        <v>414</v>
      </c>
      <c r="E4328" s="53" t="s">
        <v>415</v>
      </c>
      <c r="F4328" s="56">
        <v>250874</v>
      </c>
      <c r="G4328" s="53" t="s">
        <v>13</v>
      </c>
      <c r="H4328" s="56">
        <v>1</v>
      </c>
      <c r="I4328" s="70" t="s">
        <v>981</v>
      </c>
      <c r="J4328" s="63">
        <f t="shared" si="16"/>
        <v>44784</v>
      </c>
      <c r="K4328" s="64">
        <f>IF(ISBLANK(J4328),,H4328*INDEX(Inputs!G:G,MATCH(F4328,Inputs!E:E,0)))</f>
        <v>1349</v>
      </c>
      <c r="L4328" s="65" t="str">
        <f>IF(ISBLANK(J4328),,INDEX(Inputs!D:D,MATCH(F4328,Inputs!E:E,0)))</f>
        <v>432BK EvoFox X-Team Gaming Keyboard &amp; Mouse (USB)</v>
      </c>
      <c r="M4328" s="65" t="str">
        <f>IF(ISBLANK(#REF!),,IF(B4328="Online","Online",IF(LEFT(B4328,1)="E","Online","Offline")))</f>
        <v>Offline</v>
      </c>
      <c r="N4328" s="64">
        <f>IF(ISBLANK(M4328),,H4328*INDEX(Inputs!F:F,MATCH(F4328,Inputs!E:E,0)))</f>
        <v>1899</v>
      </c>
      <c r="O4328" s="65"/>
    </row>
    <row r="4329" ht="15.75" customHeight="1" spans="1:15">
      <c r="A4329" s="53" t="s">
        <v>338</v>
      </c>
      <c r="B4329" s="53" t="s">
        <v>109</v>
      </c>
      <c r="C4329" s="53" t="s">
        <v>382</v>
      </c>
      <c r="D4329" s="53" t="s">
        <v>370</v>
      </c>
      <c r="E4329" s="53" t="s">
        <v>410</v>
      </c>
      <c r="F4329" s="56">
        <v>250877</v>
      </c>
      <c r="G4329" s="53" t="s">
        <v>22</v>
      </c>
      <c r="H4329" s="56">
        <v>1</v>
      </c>
      <c r="I4329" s="70" t="s">
        <v>984</v>
      </c>
      <c r="J4329" s="63">
        <f t="shared" si="16"/>
        <v>44781</v>
      </c>
      <c r="K4329" s="64">
        <f>IF(ISBLANK(J4329),,H4329*INDEX(Inputs!G:G,MATCH(F4329,Inputs!E:E,0)))</f>
        <v>349</v>
      </c>
      <c r="L4329" s="65" t="str">
        <f>IF(ISBLANK(J4329),,INDEX(Inputs!D:D,MATCH(F4329,Inputs!E:E,0)))</f>
        <v>595BK Evo Fox Falcon X35 Medium Speed Mouse Pad</v>
      </c>
      <c r="M4329" s="65" t="str">
        <f>IF(ISBLANK(#REF!),,IF(B4329="Online","Online",IF(LEFT(B4329,1)="E","Online","Offline")))</f>
        <v>Offline</v>
      </c>
      <c r="N4329" s="64">
        <f>IF(ISBLANK(M4329),,H4329*INDEX(Inputs!F:F,MATCH(F4329,Inputs!E:E,0)))</f>
        <v>699</v>
      </c>
      <c r="O4329" s="65"/>
    </row>
    <row r="4330" ht="15.75" customHeight="1" spans="1:15">
      <c r="A4330" s="53" t="s">
        <v>338</v>
      </c>
      <c r="B4330" s="53" t="s">
        <v>133</v>
      </c>
      <c r="C4330" s="53" t="s">
        <v>573</v>
      </c>
      <c r="D4330" s="53" t="s">
        <v>370</v>
      </c>
      <c r="E4330" s="53" t="s">
        <v>410</v>
      </c>
      <c r="F4330" s="56">
        <v>250879</v>
      </c>
      <c r="G4330" s="53" t="s">
        <v>30</v>
      </c>
      <c r="H4330" s="56">
        <v>1</v>
      </c>
      <c r="I4330" s="70" t="s">
        <v>981</v>
      </c>
      <c r="J4330" s="63">
        <f t="shared" si="16"/>
        <v>44784</v>
      </c>
      <c r="K4330" s="64">
        <f>IF(ISBLANK(J4330),,H4330*INDEX(Inputs!G:G,MATCH(F4330,Inputs!E:E,0)))</f>
        <v>699</v>
      </c>
      <c r="L4330" s="65" t="str">
        <f>IF(ISBLANK(J4330),,INDEX(Inputs!D:D,MATCH(F4330,Inputs!E:E,0)))</f>
        <v>597BK Evo Fox Falcon X85 Extra Large Speed Mouse Pad</v>
      </c>
      <c r="M4330" s="65" t="str">
        <f>IF(ISBLANK(#REF!),,IF(B4330="Online","Online",IF(LEFT(B4330,1)="E","Online","Offline")))</f>
        <v>Offline</v>
      </c>
      <c r="N4330" s="64">
        <f>IF(ISBLANK(M4330),,H4330*INDEX(Inputs!F:F,MATCH(F4330,Inputs!E:E,0)))</f>
        <v>1199</v>
      </c>
      <c r="O4330" s="65"/>
    </row>
    <row r="4331" ht="15.75" customHeight="1" spans="1:15">
      <c r="A4331" s="53" t="s">
        <v>480</v>
      </c>
      <c r="B4331" s="53" t="s">
        <v>142</v>
      </c>
      <c r="C4331" s="53" t="s">
        <v>548</v>
      </c>
      <c r="D4331" s="53" t="s">
        <v>414</v>
      </c>
      <c r="E4331" s="53" t="s">
        <v>428</v>
      </c>
      <c r="F4331" s="56">
        <v>250881</v>
      </c>
      <c r="G4331" s="53" t="s">
        <v>98</v>
      </c>
      <c r="H4331" s="56">
        <v>1</v>
      </c>
      <c r="I4331" s="70" t="s">
        <v>981</v>
      </c>
      <c r="J4331" s="63">
        <f t="shared" si="16"/>
        <v>44784</v>
      </c>
      <c r="K4331" s="64">
        <f>IF(ISBLANK(J4331),,H4331*INDEX(Inputs!G:G,MATCH(F4331,Inputs!E:E,0)))</f>
        <v>799</v>
      </c>
      <c r="L4331" s="65" t="str">
        <f>IF(ISBLANK(J4331),,INDEX(Inputs!D:D,MATCH(F4331,Inputs!E:E,0)))</f>
        <v>795BK EvoFox Phantom Pro RGB Gaming Mouse USB</v>
      </c>
      <c r="M4331" s="65" t="str">
        <f>IF(ISBLANK(#REF!),,IF(B4331="Online","Online",IF(LEFT(B4331,1)="E","Online","Offline")))</f>
        <v>Offline</v>
      </c>
      <c r="N4331" s="64">
        <f>IF(ISBLANK(M4331),,H4331*INDEX(Inputs!F:F,MATCH(F4331,Inputs!E:E,0)))</f>
        <v>1099</v>
      </c>
      <c r="O4331" s="65"/>
    </row>
    <row r="4332" ht="15.75" customHeight="1" spans="1:15">
      <c r="A4332" s="53" t="s">
        <v>739</v>
      </c>
      <c r="B4332" s="53" t="s">
        <v>740</v>
      </c>
      <c r="C4332" s="53" t="s">
        <v>741</v>
      </c>
      <c r="D4332" s="53" t="s">
        <v>414</v>
      </c>
      <c r="E4332" s="53" t="s">
        <v>415</v>
      </c>
      <c r="F4332" s="56">
        <v>204737</v>
      </c>
      <c r="G4332" s="53" t="s">
        <v>20</v>
      </c>
      <c r="H4332" s="56">
        <v>1</v>
      </c>
      <c r="I4332" s="70" t="s">
        <v>980</v>
      </c>
      <c r="J4332" s="63">
        <f t="shared" si="16"/>
        <v>44786</v>
      </c>
      <c r="K4332" s="64">
        <f>IF(ISBLANK(J4332),,H4332*INDEX(Inputs!G:G,MATCH(F4332,Inputs!E:E,0)))</f>
        <v>729</v>
      </c>
      <c r="L4332" s="65" t="str">
        <f>IF(ISBLANK(J4332),,INDEX(Inputs!D:D,MATCH(F4332,Inputs!E:E,0)))</f>
        <v>850PP Xcite Pro Keyboard &amp; Mouse USB</v>
      </c>
      <c r="M4332" s="65" t="str">
        <f>IF(ISBLANK(#REF!),,IF(B4332="Online","Online",IF(LEFT(B4332,1)="E","Online","Offline")))</f>
        <v>Offline</v>
      </c>
      <c r="N4332" s="64">
        <f>IF(ISBLANK(M4332),,H4332*INDEX(Inputs!F:F,MATCH(F4332,Inputs!E:E,0)))</f>
        <v>799</v>
      </c>
      <c r="O4332" s="65"/>
    </row>
    <row r="4333" ht="15.75" customHeight="1" spans="1:15">
      <c r="A4333" s="53" t="s">
        <v>739</v>
      </c>
      <c r="B4333" s="53" t="s">
        <v>740</v>
      </c>
      <c r="C4333" s="53" t="s">
        <v>741</v>
      </c>
      <c r="D4333" s="53" t="s">
        <v>414</v>
      </c>
      <c r="E4333" s="53" t="s">
        <v>415</v>
      </c>
      <c r="F4333" s="56">
        <v>250874</v>
      </c>
      <c r="G4333" s="53" t="s">
        <v>13</v>
      </c>
      <c r="H4333" s="56">
        <v>1</v>
      </c>
      <c r="I4333" s="70" t="s">
        <v>985</v>
      </c>
      <c r="J4333" s="63">
        <f t="shared" si="16"/>
        <v>44787</v>
      </c>
      <c r="K4333" s="64">
        <f>IF(ISBLANK(J4333),,H4333*INDEX(Inputs!G:G,MATCH(F4333,Inputs!E:E,0)))</f>
        <v>1349</v>
      </c>
      <c r="L4333" s="65" t="str">
        <f>IF(ISBLANK(J4333),,INDEX(Inputs!D:D,MATCH(F4333,Inputs!E:E,0)))</f>
        <v>432BK EvoFox X-Team Gaming Keyboard &amp; Mouse (USB)</v>
      </c>
      <c r="M4333" s="65" t="str">
        <f>IF(ISBLANK(#REF!),,IF(B4333="Online","Online",IF(LEFT(B4333,1)="E","Online","Offline")))</f>
        <v>Offline</v>
      </c>
      <c r="N4333" s="64">
        <f>IF(ISBLANK(M4333),,H4333*INDEX(Inputs!F:F,MATCH(F4333,Inputs!E:E,0)))</f>
        <v>1899</v>
      </c>
      <c r="O4333" s="65"/>
    </row>
    <row r="4334" ht="15.75" customHeight="1" spans="1:15">
      <c r="A4334" s="53" t="s">
        <v>739</v>
      </c>
      <c r="B4334" s="53" t="s">
        <v>740</v>
      </c>
      <c r="C4334" s="53" t="s">
        <v>741</v>
      </c>
      <c r="D4334" s="53" t="s">
        <v>370</v>
      </c>
      <c r="E4334" s="53" t="s">
        <v>410</v>
      </c>
      <c r="F4334" s="56">
        <v>250879</v>
      </c>
      <c r="G4334" s="53" t="s">
        <v>30</v>
      </c>
      <c r="H4334" s="56">
        <v>1</v>
      </c>
      <c r="I4334" s="70" t="s">
        <v>983</v>
      </c>
      <c r="J4334" s="63">
        <f t="shared" si="16"/>
        <v>44783</v>
      </c>
      <c r="K4334" s="64">
        <f>IF(ISBLANK(J4334),,H4334*INDEX(Inputs!G:G,MATCH(F4334,Inputs!E:E,0)))</f>
        <v>699</v>
      </c>
      <c r="L4334" s="65" t="str">
        <f>IF(ISBLANK(J4334),,INDEX(Inputs!D:D,MATCH(F4334,Inputs!E:E,0)))</f>
        <v>597BK Evo Fox Falcon X85 Extra Large Speed Mouse Pad</v>
      </c>
      <c r="M4334" s="65" t="str">
        <f>IF(ISBLANK(#REF!),,IF(B4334="Online","Online",IF(LEFT(B4334,1)="E","Online","Offline")))</f>
        <v>Offline</v>
      </c>
      <c r="N4334" s="64">
        <f>IF(ISBLANK(M4334),,H4334*INDEX(Inputs!F:F,MATCH(F4334,Inputs!E:E,0)))</f>
        <v>1199</v>
      </c>
      <c r="O4334" s="65"/>
    </row>
    <row r="4335" ht="15.75" customHeight="1" spans="1:15">
      <c r="A4335" s="53" t="s">
        <v>752</v>
      </c>
      <c r="B4335" s="53" t="s">
        <v>165</v>
      </c>
      <c r="C4335" s="53" t="s">
        <v>753</v>
      </c>
      <c r="D4335" s="53" t="s">
        <v>414</v>
      </c>
      <c r="E4335" s="53" t="s">
        <v>415</v>
      </c>
      <c r="F4335" s="56">
        <v>250874</v>
      </c>
      <c r="G4335" s="53" t="s">
        <v>13</v>
      </c>
      <c r="H4335" s="56">
        <v>1</v>
      </c>
      <c r="I4335" s="70" t="s">
        <v>980</v>
      </c>
      <c r="J4335" s="63">
        <f t="shared" si="16"/>
        <v>44786</v>
      </c>
      <c r="K4335" s="64">
        <f>IF(ISBLANK(J4335),,H4335*INDEX(Inputs!G:G,MATCH(F4335,Inputs!E:E,0)))</f>
        <v>1349</v>
      </c>
      <c r="L4335" s="65" t="str">
        <f>IF(ISBLANK(J4335),,INDEX(Inputs!D:D,MATCH(F4335,Inputs!E:E,0)))</f>
        <v>432BK EvoFox X-Team Gaming Keyboard &amp; Mouse (USB)</v>
      </c>
      <c r="M4335" s="65" t="str">
        <f>IF(ISBLANK(#REF!),,IF(B4335="Online","Online",IF(LEFT(B4335,1)="E","Online","Offline")))</f>
        <v>Offline</v>
      </c>
      <c r="N4335" s="64">
        <f>IF(ISBLANK(M4335),,H4335*INDEX(Inputs!F:F,MATCH(F4335,Inputs!E:E,0)))</f>
        <v>1899</v>
      </c>
      <c r="O4335" s="65"/>
    </row>
    <row r="4336" ht="15.75" customHeight="1" spans="1:15">
      <c r="A4336" s="53" t="s">
        <v>338</v>
      </c>
      <c r="B4336" s="53" t="s">
        <v>742</v>
      </c>
      <c r="C4336" s="53" t="s">
        <v>743</v>
      </c>
      <c r="D4336" s="53" t="s">
        <v>414</v>
      </c>
      <c r="E4336" s="53" t="s">
        <v>415</v>
      </c>
      <c r="F4336" s="56">
        <v>250874</v>
      </c>
      <c r="G4336" s="53" t="s">
        <v>13</v>
      </c>
      <c r="H4336" s="56">
        <v>1</v>
      </c>
      <c r="I4336" s="70" t="s">
        <v>982</v>
      </c>
      <c r="J4336" s="63">
        <f t="shared" ref="J4336:J4590" si="17">IF(ISBLANK(I4336),,DATE(RIGHT(I4336,4),RIGHT(LEFT(I4336,5),2),LEFT(I4336,2)))</f>
        <v>44782</v>
      </c>
      <c r="K4336" s="64">
        <f>IF(ISBLANK(J4336),,H4336*INDEX(Inputs!G:G,MATCH(F4336,Inputs!E:E,0)))</f>
        <v>1349</v>
      </c>
      <c r="L4336" s="65" t="str">
        <f>IF(ISBLANK(J4336),,INDEX(Inputs!D:D,MATCH(F4336,Inputs!E:E,0)))</f>
        <v>432BK EvoFox X-Team Gaming Keyboard &amp; Mouse (USB)</v>
      </c>
      <c r="M4336" s="65" t="str">
        <f>IF(ISBLANK(#REF!),,IF(B4336="Online","Online",IF(LEFT(B4336,1)="E","Online","Offline")))</f>
        <v>Offline</v>
      </c>
      <c r="N4336" s="64">
        <f>IF(ISBLANK(M4336),,H4336*INDEX(Inputs!F:F,MATCH(F4336,Inputs!E:E,0)))</f>
        <v>1899</v>
      </c>
      <c r="O4336" s="65"/>
    </row>
    <row r="4337" ht="15.75" customHeight="1" spans="1:15">
      <c r="A4337" s="53" t="s">
        <v>338</v>
      </c>
      <c r="B4337" s="53" t="s">
        <v>742</v>
      </c>
      <c r="C4337" s="53" t="s">
        <v>743</v>
      </c>
      <c r="D4337" s="53" t="s">
        <v>370</v>
      </c>
      <c r="E4337" s="53" t="s">
        <v>410</v>
      </c>
      <c r="F4337" s="56">
        <v>250877</v>
      </c>
      <c r="G4337" s="53" t="s">
        <v>22</v>
      </c>
      <c r="H4337" s="56">
        <v>1</v>
      </c>
      <c r="I4337" s="70" t="s">
        <v>980</v>
      </c>
      <c r="J4337" s="63">
        <f t="shared" si="17"/>
        <v>44786</v>
      </c>
      <c r="K4337" s="64">
        <f>IF(ISBLANK(J4337),,H4337*INDEX(Inputs!G:G,MATCH(F4337,Inputs!E:E,0)))</f>
        <v>349</v>
      </c>
      <c r="L4337" s="65" t="str">
        <f>IF(ISBLANK(J4337),,INDEX(Inputs!D:D,MATCH(F4337,Inputs!E:E,0)))</f>
        <v>595BK Evo Fox Falcon X35 Medium Speed Mouse Pad</v>
      </c>
      <c r="M4337" s="65" t="str">
        <f>IF(ISBLANK(#REF!),,IF(B4337="Online","Online",IF(LEFT(B4337,1)="E","Online","Offline")))</f>
        <v>Offline</v>
      </c>
      <c r="N4337" s="64">
        <f>IF(ISBLANK(M4337),,H4337*INDEX(Inputs!F:F,MATCH(F4337,Inputs!E:E,0)))</f>
        <v>699</v>
      </c>
      <c r="O4337" s="65"/>
    </row>
    <row r="4338" ht="15.75" customHeight="1" spans="1:15">
      <c r="A4338" s="53" t="s">
        <v>338</v>
      </c>
      <c r="B4338" s="53" t="s">
        <v>821</v>
      </c>
      <c r="C4338" s="53" t="s">
        <v>992</v>
      </c>
      <c r="D4338" s="53" t="s">
        <v>414</v>
      </c>
      <c r="E4338" s="53" t="s">
        <v>415</v>
      </c>
      <c r="F4338" s="56">
        <v>250874</v>
      </c>
      <c r="G4338" s="53" t="s">
        <v>13</v>
      </c>
      <c r="H4338" s="56">
        <v>1</v>
      </c>
      <c r="I4338" s="70" t="s">
        <v>980</v>
      </c>
      <c r="J4338" s="63">
        <f t="shared" si="17"/>
        <v>44786</v>
      </c>
      <c r="K4338" s="64">
        <f>IF(ISBLANK(J4338),,H4338*INDEX(Inputs!G:G,MATCH(F4338,Inputs!E:E,0)))</f>
        <v>1349</v>
      </c>
      <c r="L4338" s="65" t="str">
        <f>IF(ISBLANK(J4338),,INDEX(Inputs!D:D,MATCH(F4338,Inputs!E:E,0)))</f>
        <v>432BK EvoFox X-Team Gaming Keyboard &amp; Mouse (USB)</v>
      </c>
      <c r="M4338" s="65" t="str">
        <f>IF(ISBLANK(#REF!),,IF(B4338="Online","Online",IF(LEFT(B4338,1)="E","Online","Offline")))</f>
        <v>Offline</v>
      </c>
      <c r="N4338" s="64">
        <f>IF(ISBLANK(M4338),,H4338*INDEX(Inputs!F:F,MATCH(F4338,Inputs!E:E,0)))</f>
        <v>1899</v>
      </c>
      <c r="O4338" s="65"/>
    </row>
    <row r="4339" ht="15.75" customHeight="1" spans="1:15">
      <c r="A4339" s="53" t="s">
        <v>338</v>
      </c>
      <c r="B4339" s="53" t="s">
        <v>237</v>
      </c>
      <c r="C4339" s="53" t="s">
        <v>891</v>
      </c>
      <c r="D4339" s="53" t="s">
        <v>414</v>
      </c>
      <c r="E4339" s="53" t="s">
        <v>415</v>
      </c>
      <c r="F4339" s="56">
        <v>204737</v>
      </c>
      <c r="G4339" s="53" t="s">
        <v>20</v>
      </c>
      <c r="H4339" s="56">
        <v>1</v>
      </c>
      <c r="I4339" s="70" t="s">
        <v>985</v>
      </c>
      <c r="J4339" s="63">
        <f t="shared" si="17"/>
        <v>44787</v>
      </c>
      <c r="K4339" s="64">
        <f>IF(ISBLANK(J4339),,H4339*INDEX(Inputs!G:G,MATCH(F4339,Inputs!E:E,0)))</f>
        <v>729</v>
      </c>
      <c r="L4339" s="65" t="str">
        <f>IF(ISBLANK(J4339),,INDEX(Inputs!D:D,MATCH(F4339,Inputs!E:E,0)))</f>
        <v>850PP Xcite Pro Keyboard &amp; Mouse USB</v>
      </c>
      <c r="M4339" s="65" t="str">
        <f>IF(ISBLANK(#REF!),,IF(B4339="Online","Online",IF(LEFT(B4339,1)="E","Online","Offline")))</f>
        <v>Offline</v>
      </c>
      <c r="N4339" s="64">
        <f>IF(ISBLANK(M4339),,H4339*INDEX(Inputs!F:F,MATCH(F4339,Inputs!E:E,0)))</f>
        <v>799</v>
      </c>
      <c r="O4339" s="65"/>
    </row>
    <row r="4340" ht="15.75" customHeight="1" spans="1:15">
      <c r="A4340" s="53" t="s">
        <v>338</v>
      </c>
      <c r="B4340" s="53" t="s">
        <v>237</v>
      </c>
      <c r="C4340" s="53" t="s">
        <v>891</v>
      </c>
      <c r="D4340" s="53" t="s">
        <v>414</v>
      </c>
      <c r="E4340" s="53" t="s">
        <v>415</v>
      </c>
      <c r="F4340" s="56">
        <v>250874</v>
      </c>
      <c r="G4340" s="53" t="s">
        <v>13</v>
      </c>
      <c r="H4340" s="56">
        <v>1</v>
      </c>
      <c r="I4340" s="70" t="s">
        <v>979</v>
      </c>
      <c r="J4340" s="63">
        <f t="shared" si="17"/>
        <v>44785</v>
      </c>
      <c r="K4340" s="64">
        <f>IF(ISBLANK(J4340),,H4340*INDEX(Inputs!G:G,MATCH(F4340,Inputs!E:E,0)))</f>
        <v>1349</v>
      </c>
      <c r="L4340" s="65" t="str">
        <f>IF(ISBLANK(J4340),,INDEX(Inputs!D:D,MATCH(F4340,Inputs!E:E,0)))</f>
        <v>432BK EvoFox X-Team Gaming Keyboard &amp; Mouse (USB)</v>
      </c>
      <c r="M4340" s="65" t="str">
        <f>IF(ISBLANK(#REF!),,IF(B4340="Online","Online",IF(LEFT(B4340,1)="E","Online","Offline")))</f>
        <v>Offline</v>
      </c>
      <c r="N4340" s="64">
        <f>IF(ISBLANK(M4340),,H4340*INDEX(Inputs!F:F,MATCH(F4340,Inputs!E:E,0)))</f>
        <v>1899</v>
      </c>
      <c r="O4340" s="65"/>
    </row>
    <row r="4341" ht="15.75" customHeight="1" spans="1:15">
      <c r="A4341" s="53" t="s">
        <v>338</v>
      </c>
      <c r="B4341" s="53" t="s">
        <v>254</v>
      </c>
      <c r="C4341" s="53" t="s">
        <v>910</v>
      </c>
      <c r="D4341" s="53" t="s">
        <v>414</v>
      </c>
      <c r="E4341" s="53" t="s">
        <v>415</v>
      </c>
      <c r="F4341" s="56">
        <v>204737</v>
      </c>
      <c r="G4341" s="53" t="s">
        <v>20</v>
      </c>
      <c r="H4341" s="56">
        <v>1</v>
      </c>
      <c r="I4341" s="70" t="s">
        <v>983</v>
      </c>
      <c r="J4341" s="63">
        <f t="shared" si="17"/>
        <v>44783</v>
      </c>
      <c r="K4341" s="64">
        <f>IF(ISBLANK(J4341),,H4341*INDEX(Inputs!G:G,MATCH(F4341,Inputs!E:E,0)))</f>
        <v>729</v>
      </c>
      <c r="L4341" s="65" t="str">
        <f>IF(ISBLANK(J4341),,INDEX(Inputs!D:D,MATCH(F4341,Inputs!E:E,0)))</f>
        <v>850PP Xcite Pro Keyboard &amp; Mouse USB</v>
      </c>
      <c r="M4341" s="65" t="str">
        <f>IF(ISBLANK(#REF!),,IF(B4341="Online","Online",IF(LEFT(B4341,1)="E","Online","Offline")))</f>
        <v>Offline</v>
      </c>
      <c r="N4341" s="64">
        <f>IF(ISBLANK(M4341),,H4341*INDEX(Inputs!F:F,MATCH(F4341,Inputs!E:E,0)))</f>
        <v>799</v>
      </c>
      <c r="O4341" s="65"/>
    </row>
    <row r="4342" ht="15.75" customHeight="1" spans="1:15">
      <c r="A4342" s="53" t="s">
        <v>353</v>
      </c>
      <c r="B4342" s="53" t="s">
        <v>42</v>
      </c>
      <c r="C4342" s="53" t="s">
        <v>502</v>
      </c>
      <c r="D4342" s="53" t="s">
        <v>370</v>
      </c>
      <c r="E4342" s="53" t="s">
        <v>410</v>
      </c>
      <c r="F4342" s="56">
        <v>250879</v>
      </c>
      <c r="G4342" s="53" t="s">
        <v>30</v>
      </c>
      <c r="H4342" s="56">
        <v>1</v>
      </c>
      <c r="I4342" s="70" t="s">
        <v>982</v>
      </c>
      <c r="J4342" s="63">
        <f t="shared" si="17"/>
        <v>44782</v>
      </c>
      <c r="K4342" s="64">
        <f>IF(ISBLANK(J4342),,H4342*INDEX(Inputs!G:G,MATCH(F4342,Inputs!E:E,0)))</f>
        <v>699</v>
      </c>
      <c r="L4342" s="65" t="str">
        <f>IF(ISBLANK(J4342),,INDEX(Inputs!D:D,MATCH(F4342,Inputs!E:E,0)))</f>
        <v>597BK Evo Fox Falcon X85 Extra Large Speed Mouse Pad</v>
      </c>
      <c r="M4342" s="65" t="str">
        <f>IF(ISBLANK(#REF!),,IF(B4342="Online","Online",IF(LEFT(B4342,1)="E","Online","Offline")))</f>
        <v>Offline</v>
      </c>
      <c r="N4342" s="64">
        <f>IF(ISBLANK(M4342),,H4342*INDEX(Inputs!F:F,MATCH(F4342,Inputs!E:E,0)))</f>
        <v>1199</v>
      </c>
      <c r="O4342" s="65"/>
    </row>
    <row r="4343" ht="15.75" customHeight="1" spans="1:15">
      <c r="A4343" s="53" t="s">
        <v>353</v>
      </c>
      <c r="B4343" s="53" t="s">
        <v>503</v>
      </c>
      <c r="C4343" s="53" t="s">
        <v>504</v>
      </c>
      <c r="D4343" s="53" t="s">
        <v>414</v>
      </c>
      <c r="E4343" s="53" t="s">
        <v>415</v>
      </c>
      <c r="F4343" s="56">
        <v>250874</v>
      </c>
      <c r="G4343" s="53" t="s">
        <v>13</v>
      </c>
      <c r="H4343" s="56">
        <v>1</v>
      </c>
      <c r="I4343" s="70" t="s">
        <v>984</v>
      </c>
      <c r="J4343" s="63">
        <f t="shared" si="17"/>
        <v>44781</v>
      </c>
      <c r="K4343" s="64">
        <f>IF(ISBLANK(J4343),,H4343*INDEX(Inputs!G:G,MATCH(F4343,Inputs!E:E,0)))</f>
        <v>1349</v>
      </c>
      <c r="L4343" s="65" t="str">
        <f>IF(ISBLANK(J4343),,INDEX(Inputs!D:D,MATCH(F4343,Inputs!E:E,0)))</f>
        <v>432BK EvoFox X-Team Gaming Keyboard &amp; Mouse (USB)</v>
      </c>
      <c r="M4343" s="65" t="str">
        <f>IF(ISBLANK(#REF!),,IF(B4343="Online","Online",IF(LEFT(B4343,1)="E","Online","Offline")))</f>
        <v>Offline</v>
      </c>
      <c r="N4343" s="64">
        <f>IF(ISBLANK(M4343),,H4343*INDEX(Inputs!F:F,MATCH(F4343,Inputs!E:E,0)))</f>
        <v>1899</v>
      </c>
      <c r="O4343" s="65"/>
    </row>
    <row r="4344" ht="15.75" customHeight="1" spans="1:15">
      <c r="A4344" s="53" t="s">
        <v>353</v>
      </c>
      <c r="B4344" s="53" t="s">
        <v>503</v>
      </c>
      <c r="C4344" s="53" t="s">
        <v>504</v>
      </c>
      <c r="D4344" s="53" t="s">
        <v>370</v>
      </c>
      <c r="E4344" s="53" t="s">
        <v>410</v>
      </c>
      <c r="F4344" s="56">
        <v>250879</v>
      </c>
      <c r="G4344" s="53" t="s">
        <v>30</v>
      </c>
      <c r="H4344" s="56">
        <v>1</v>
      </c>
      <c r="I4344" s="70" t="s">
        <v>983</v>
      </c>
      <c r="J4344" s="63">
        <f t="shared" si="17"/>
        <v>44783</v>
      </c>
      <c r="K4344" s="64">
        <f>IF(ISBLANK(J4344),,H4344*INDEX(Inputs!G:G,MATCH(F4344,Inputs!E:E,0)))</f>
        <v>699</v>
      </c>
      <c r="L4344" s="65" t="str">
        <f>IF(ISBLANK(J4344),,INDEX(Inputs!D:D,MATCH(F4344,Inputs!E:E,0)))</f>
        <v>597BK Evo Fox Falcon X85 Extra Large Speed Mouse Pad</v>
      </c>
      <c r="M4344" s="65" t="str">
        <f>IF(ISBLANK(#REF!),,IF(B4344="Online","Online",IF(LEFT(B4344,1)="E","Online","Offline")))</f>
        <v>Offline</v>
      </c>
      <c r="N4344" s="64">
        <f>IF(ISBLANK(M4344),,H4344*INDEX(Inputs!F:F,MATCH(F4344,Inputs!E:E,0)))</f>
        <v>1199</v>
      </c>
      <c r="O4344" s="65"/>
    </row>
    <row r="4345" ht="15.75" customHeight="1" spans="1:15">
      <c r="A4345" s="53" t="s">
        <v>353</v>
      </c>
      <c r="B4345" s="53" t="s">
        <v>503</v>
      </c>
      <c r="C4345" s="53" t="s">
        <v>504</v>
      </c>
      <c r="D4345" s="53" t="s">
        <v>370</v>
      </c>
      <c r="E4345" s="53" t="s">
        <v>410</v>
      </c>
      <c r="F4345" s="56">
        <v>250879</v>
      </c>
      <c r="G4345" s="53" t="s">
        <v>30</v>
      </c>
      <c r="H4345" s="56">
        <v>1</v>
      </c>
      <c r="I4345" s="70" t="s">
        <v>984</v>
      </c>
      <c r="J4345" s="63">
        <f t="shared" si="17"/>
        <v>44781</v>
      </c>
      <c r="K4345" s="64">
        <f>IF(ISBLANK(J4345),,H4345*INDEX(Inputs!G:G,MATCH(F4345,Inputs!E:E,0)))</f>
        <v>699</v>
      </c>
      <c r="L4345" s="65" t="str">
        <f>IF(ISBLANK(J4345),,INDEX(Inputs!D:D,MATCH(F4345,Inputs!E:E,0)))</f>
        <v>597BK Evo Fox Falcon X85 Extra Large Speed Mouse Pad</v>
      </c>
      <c r="M4345" s="65" t="str">
        <f>IF(ISBLANK(#REF!),,IF(B4345="Online","Online",IF(LEFT(B4345,1)="E","Online","Offline")))</f>
        <v>Offline</v>
      </c>
      <c r="N4345" s="64">
        <f>IF(ISBLANK(M4345),,H4345*INDEX(Inputs!F:F,MATCH(F4345,Inputs!E:E,0)))</f>
        <v>1199</v>
      </c>
      <c r="O4345" s="65"/>
    </row>
    <row r="4346" ht="15.75" customHeight="1" spans="1:15">
      <c r="A4346" s="53" t="s">
        <v>353</v>
      </c>
      <c r="B4346" s="53" t="s">
        <v>99</v>
      </c>
      <c r="C4346" s="53" t="s">
        <v>381</v>
      </c>
      <c r="D4346" s="53" t="s">
        <v>414</v>
      </c>
      <c r="E4346" s="53" t="s">
        <v>415</v>
      </c>
      <c r="F4346" s="56">
        <v>250874</v>
      </c>
      <c r="G4346" s="53" t="s">
        <v>13</v>
      </c>
      <c r="H4346" s="56">
        <v>1</v>
      </c>
      <c r="I4346" s="70" t="s">
        <v>980</v>
      </c>
      <c r="J4346" s="63">
        <f t="shared" si="17"/>
        <v>44786</v>
      </c>
      <c r="K4346" s="64">
        <f>IF(ISBLANK(J4346),,H4346*INDEX(Inputs!G:G,MATCH(F4346,Inputs!E:E,0)))</f>
        <v>1349</v>
      </c>
      <c r="L4346" s="65" t="str">
        <f>IF(ISBLANK(J4346),,INDEX(Inputs!D:D,MATCH(F4346,Inputs!E:E,0)))</f>
        <v>432BK EvoFox X-Team Gaming Keyboard &amp; Mouse (USB)</v>
      </c>
      <c r="M4346" s="65" t="str">
        <f>IF(ISBLANK(#REF!),,IF(B4346="Online","Online",IF(LEFT(B4346,1)="E","Online","Offline")))</f>
        <v>Offline</v>
      </c>
      <c r="N4346" s="64">
        <f>IF(ISBLANK(M4346),,H4346*INDEX(Inputs!F:F,MATCH(F4346,Inputs!E:E,0)))</f>
        <v>1899</v>
      </c>
      <c r="O4346" s="65"/>
    </row>
    <row r="4347" ht="15.75" customHeight="1" spans="1:15">
      <c r="A4347" s="53" t="s">
        <v>353</v>
      </c>
      <c r="B4347" s="53" t="s">
        <v>99</v>
      </c>
      <c r="C4347" s="53" t="s">
        <v>381</v>
      </c>
      <c r="D4347" s="53" t="s">
        <v>414</v>
      </c>
      <c r="E4347" s="53" t="s">
        <v>415</v>
      </c>
      <c r="F4347" s="56">
        <v>250874</v>
      </c>
      <c r="G4347" s="53" t="s">
        <v>13</v>
      </c>
      <c r="H4347" s="56">
        <v>1</v>
      </c>
      <c r="I4347" s="70" t="s">
        <v>982</v>
      </c>
      <c r="J4347" s="63">
        <f t="shared" si="17"/>
        <v>44782</v>
      </c>
      <c r="K4347" s="64">
        <f>IF(ISBLANK(J4347),,H4347*INDEX(Inputs!G:G,MATCH(F4347,Inputs!E:E,0)))</f>
        <v>1349</v>
      </c>
      <c r="L4347" s="65" t="str">
        <f>IF(ISBLANK(J4347),,INDEX(Inputs!D:D,MATCH(F4347,Inputs!E:E,0)))</f>
        <v>432BK EvoFox X-Team Gaming Keyboard &amp; Mouse (USB)</v>
      </c>
      <c r="M4347" s="65" t="str">
        <f>IF(ISBLANK(#REF!),,IF(B4347="Online","Online",IF(LEFT(B4347,1)="E","Online","Offline")))</f>
        <v>Offline</v>
      </c>
      <c r="N4347" s="64">
        <f>IF(ISBLANK(M4347),,H4347*INDEX(Inputs!F:F,MATCH(F4347,Inputs!E:E,0)))</f>
        <v>1899</v>
      </c>
      <c r="O4347" s="65"/>
    </row>
    <row r="4348" ht="15.75" customHeight="1" spans="1:15">
      <c r="A4348" s="53" t="s">
        <v>655</v>
      </c>
      <c r="B4348" s="53" t="s">
        <v>110</v>
      </c>
      <c r="C4348" s="53" t="s">
        <v>656</v>
      </c>
      <c r="D4348" s="53" t="s">
        <v>414</v>
      </c>
      <c r="E4348" s="53" t="s">
        <v>415</v>
      </c>
      <c r="F4348" s="56">
        <v>250874</v>
      </c>
      <c r="G4348" s="53" t="s">
        <v>13</v>
      </c>
      <c r="H4348" s="56">
        <v>1</v>
      </c>
      <c r="I4348" s="70" t="s">
        <v>980</v>
      </c>
      <c r="J4348" s="63">
        <f t="shared" si="17"/>
        <v>44786</v>
      </c>
      <c r="K4348" s="64">
        <f>IF(ISBLANK(J4348),,H4348*INDEX(Inputs!G:G,MATCH(F4348,Inputs!E:E,0)))</f>
        <v>1349</v>
      </c>
      <c r="L4348" s="65" t="str">
        <f>IF(ISBLANK(J4348),,INDEX(Inputs!D:D,MATCH(F4348,Inputs!E:E,0)))</f>
        <v>432BK EvoFox X-Team Gaming Keyboard &amp; Mouse (USB)</v>
      </c>
      <c r="M4348" s="65" t="str">
        <f>IF(ISBLANK(#REF!),,IF(B4348="Online","Online",IF(LEFT(B4348,1)="E","Online","Offline")))</f>
        <v>Offline</v>
      </c>
      <c r="N4348" s="64">
        <f>IF(ISBLANK(M4348),,H4348*INDEX(Inputs!F:F,MATCH(F4348,Inputs!E:E,0)))</f>
        <v>1899</v>
      </c>
      <c r="O4348" s="65"/>
    </row>
    <row r="4349" ht="15.75" customHeight="1" spans="1:15">
      <c r="A4349" s="53" t="s">
        <v>353</v>
      </c>
      <c r="B4349" s="53" t="s">
        <v>115</v>
      </c>
      <c r="C4349" s="53" t="s">
        <v>993</v>
      </c>
      <c r="D4349" s="53" t="s">
        <v>370</v>
      </c>
      <c r="E4349" s="53" t="s">
        <v>410</v>
      </c>
      <c r="F4349" s="56">
        <v>250877</v>
      </c>
      <c r="G4349" s="53" t="s">
        <v>22</v>
      </c>
      <c r="H4349" s="56">
        <v>1</v>
      </c>
      <c r="I4349" s="70" t="s">
        <v>980</v>
      </c>
      <c r="J4349" s="63">
        <f t="shared" si="17"/>
        <v>44786</v>
      </c>
      <c r="K4349" s="64">
        <f>IF(ISBLANK(J4349),,H4349*INDEX(Inputs!G:G,MATCH(F4349,Inputs!E:E,0)))</f>
        <v>349</v>
      </c>
      <c r="L4349" s="65" t="str">
        <f>IF(ISBLANK(J4349),,INDEX(Inputs!D:D,MATCH(F4349,Inputs!E:E,0)))</f>
        <v>595BK Evo Fox Falcon X35 Medium Speed Mouse Pad</v>
      </c>
      <c r="M4349" s="65" t="str">
        <f>IF(ISBLANK(#REF!),,IF(B4349="Online","Online",IF(LEFT(B4349,1)="E","Online","Offline")))</f>
        <v>Offline</v>
      </c>
      <c r="N4349" s="64">
        <f>IF(ISBLANK(M4349),,H4349*INDEX(Inputs!F:F,MATCH(F4349,Inputs!E:E,0)))</f>
        <v>699</v>
      </c>
      <c r="O4349" s="65"/>
    </row>
    <row r="4350" ht="15.75" customHeight="1" spans="1:15">
      <c r="A4350" s="53" t="s">
        <v>353</v>
      </c>
      <c r="B4350" s="53" t="s">
        <v>126</v>
      </c>
      <c r="C4350" s="53" t="s">
        <v>388</v>
      </c>
      <c r="D4350" s="53" t="s">
        <v>414</v>
      </c>
      <c r="E4350" s="53" t="s">
        <v>415</v>
      </c>
      <c r="F4350" s="56">
        <v>250874</v>
      </c>
      <c r="G4350" s="53" t="s">
        <v>13</v>
      </c>
      <c r="H4350" s="56">
        <v>1</v>
      </c>
      <c r="I4350" s="70" t="s">
        <v>985</v>
      </c>
      <c r="J4350" s="63">
        <f t="shared" si="17"/>
        <v>44787</v>
      </c>
      <c r="K4350" s="64">
        <f>IF(ISBLANK(J4350),,H4350*INDEX(Inputs!G:G,MATCH(F4350,Inputs!E:E,0)))</f>
        <v>1349</v>
      </c>
      <c r="L4350" s="65" t="str">
        <f>IF(ISBLANK(J4350),,INDEX(Inputs!D:D,MATCH(F4350,Inputs!E:E,0)))</f>
        <v>432BK EvoFox X-Team Gaming Keyboard &amp; Mouse (USB)</v>
      </c>
      <c r="M4350" s="65" t="str">
        <f>IF(ISBLANK(#REF!),,IF(B4350="Online","Online",IF(LEFT(B4350,1)="E","Online","Offline")))</f>
        <v>Offline</v>
      </c>
      <c r="N4350" s="64">
        <f>IF(ISBLANK(M4350),,H4350*INDEX(Inputs!F:F,MATCH(F4350,Inputs!E:E,0)))</f>
        <v>1899</v>
      </c>
      <c r="O4350" s="65"/>
    </row>
    <row r="4351" ht="15.75" customHeight="1" spans="1:15">
      <c r="A4351" s="53" t="s">
        <v>353</v>
      </c>
      <c r="B4351" s="53" t="s">
        <v>127</v>
      </c>
      <c r="C4351" s="53" t="s">
        <v>643</v>
      </c>
      <c r="D4351" s="53" t="s">
        <v>414</v>
      </c>
      <c r="E4351" s="53" t="s">
        <v>415</v>
      </c>
      <c r="F4351" s="56">
        <v>250874</v>
      </c>
      <c r="G4351" s="53" t="s">
        <v>13</v>
      </c>
      <c r="H4351" s="56">
        <v>1</v>
      </c>
      <c r="I4351" s="70" t="s">
        <v>983</v>
      </c>
      <c r="J4351" s="63">
        <f t="shared" si="17"/>
        <v>44783</v>
      </c>
      <c r="K4351" s="64">
        <f>IF(ISBLANK(J4351),,H4351*INDEX(Inputs!G:G,MATCH(F4351,Inputs!E:E,0)))</f>
        <v>1349</v>
      </c>
      <c r="L4351" s="65" t="str">
        <f>IF(ISBLANK(J4351),,INDEX(Inputs!D:D,MATCH(F4351,Inputs!E:E,0)))</f>
        <v>432BK EvoFox X-Team Gaming Keyboard &amp; Mouse (USB)</v>
      </c>
      <c r="M4351" s="65" t="str">
        <f>IF(ISBLANK(#REF!),,IF(B4351="Online","Online",IF(LEFT(B4351,1)="E","Online","Offline")))</f>
        <v>Offline</v>
      </c>
      <c r="N4351" s="64">
        <f>IF(ISBLANK(M4351),,H4351*INDEX(Inputs!F:F,MATCH(F4351,Inputs!E:E,0)))</f>
        <v>1899</v>
      </c>
      <c r="O4351" s="65"/>
    </row>
    <row r="4352" ht="15.75" customHeight="1" spans="1:15">
      <c r="A4352" s="53" t="s">
        <v>353</v>
      </c>
      <c r="B4352" s="53" t="s">
        <v>911</v>
      </c>
      <c r="C4352" s="53" t="s">
        <v>912</v>
      </c>
      <c r="D4352" s="53" t="s">
        <v>370</v>
      </c>
      <c r="E4352" s="53" t="s">
        <v>410</v>
      </c>
      <c r="F4352" s="56">
        <v>250879</v>
      </c>
      <c r="G4352" s="53" t="s">
        <v>30</v>
      </c>
      <c r="H4352" s="56">
        <v>1</v>
      </c>
      <c r="I4352" s="70" t="s">
        <v>982</v>
      </c>
      <c r="J4352" s="63">
        <f t="shared" si="17"/>
        <v>44782</v>
      </c>
      <c r="K4352" s="64">
        <f>IF(ISBLANK(J4352),,H4352*INDEX(Inputs!G:G,MATCH(F4352,Inputs!E:E,0)))</f>
        <v>699</v>
      </c>
      <c r="L4352" s="65" t="str">
        <f>IF(ISBLANK(J4352),,INDEX(Inputs!D:D,MATCH(F4352,Inputs!E:E,0)))</f>
        <v>597BK Evo Fox Falcon X85 Extra Large Speed Mouse Pad</v>
      </c>
      <c r="M4352" s="65" t="str">
        <f>IF(ISBLANK(#REF!),,IF(B4352="Online","Online",IF(LEFT(B4352,1)="E","Online","Offline")))</f>
        <v>Offline</v>
      </c>
      <c r="N4352" s="64">
        <f>IF(ISBLANK(M4352),,H4352*INDEX(Inputs!F:F,MATCH(F4352,Inputs!E:E,0)))</f>
        <v>1199</v>
      </c>
      <c r="O4352" s="65"/>
    </row>
    <row r="4353" ht="15.75" customHeight="1" spans="1:15">
      <c r="A4353" s="53" t="s">
        <v>462</v>
      </c>
      <c r="B4353" s="53" t="s">
        <v>150</v>
      </c>
      <c r="C4353" s="53" t="s">
        <v>463</v>
      </c>
      <c r="D4353" s="53" t="s">
        <v>414</v>
      </c>
      <c r="E4353" s="53" t="s">
        <v>415</v>
      </c>
      <c r="F4353" s="56">
        <v>250424</v>
      </c>
      <c r="G4353" s="53" t="s">
        <v>15</v>
      </c>
      <c r="H4353" s="56">
        <v>1</v>
      </c>
      <c r="I4353" s="70" t="s">
        <v>982</v>
      </c>
      <c r="J4353" s="63">
        <f t="shared" si="17"/>
        <v>44782</v>
      </c>
      <c r="K4353" s="64">
        <f>IF(ISBLANK(J4353),,H4353*INDEX(Inputs!G:G,MATCH(F4353,Inputs!E:E,0)))</f>
        <v>999</v>
      </c>
      <c r="L4353" s="65" t="str">
        <f>IF(ISBLANK(J4353),,INDEX(Inputs!D:D,MATCH(F4353,Inputs!E:E,0)))</f>
        <v>419V2 PRIMUS Wireless Desktop V2</v>
      </c>
      <c r="M4353" s="65" t="str">
        <f>IF(ISBLANK(#REF!),,IF(B4353="Online","Online",IF(LEFT(B4353,1)="E","Online","Offline")))</f>
        <v>Offline</v>
      </c>
      <c r="N4353" s="64">
        <f>IF(ISBLANK(M4353),,H4353*INDEX(Inputs!F:F,MATCH(F4353,Inputs!E:E,0)))</f>
        <v>1199</v>
      </c>
      <c r="O4353" s="65"/>
    </row>
    <row r="4354" ht="15.75" customHeight="1" spans="1:15">
      <c r="A4354" s="53" t="s">
        <v>462</v>
      </c>
      <c r="B4354" s="53" t="s">
        <v>150</v>
      </c>
      <c r="C4354" s="53" t="s">
        <v>463</v>
      </c>
      <c r="D4354" s="53" t="s">
        <v>414</v>
      </c>
      <c r="E4354" s="53" t="s">
        <v>415</v>
      </c>
      <c r="F4354" s="56">
        <v>250875</v>
      </c>
      <c r="G4354" s="53" t="s">
        <v>103</v>
      </c>
      <c r="H4354" s="56">
        <v>1</v>
      </c>
      <c r="I4354" s="70" t="s">
        <v>979</v>
      </c>
      <c r="J4354" s="63">
        <f t="shared" si="17"/>
        <v>44785</v>
      </c>
      <c r="K4354" s="64">
        <f>IF(ISBLANK(J4354),,H4354*INDEX(Inputs!G:G,MATCH(F4354,Inputs!E:E,0)))</f>
        <v>1099</v>
      </c>
      <c r="L4354" s="65" t="str">
        <f>IF(ISBLANK(J4354),,INDEX(Inputs!D:D,MATCH(F4354,Inputs!E:E,0)))</f>
        <v>433BK EvoFox WarHammer Gaming Keyboard (USB)</v>
      </c>
      <c r="M4354" s="65" t="str">
        <f>IF(ISBLANK(#REF!),,IF(B4354="Online","Online",IF(LEFT(B4354,1)="E","Online","Offline")))</f>
        <v>Offline</v>
      </c>
      <c r="N4354" s="64">
        <f>IF(ISBLANK(M4354),,H4354*INDEX(Inputs!F:F,MATCH(F4354,Inputs!E:E,0)))</f>
        <v>1499</v>
      </c>
      <c r="O4354" s="65"/>
    </row>
    <row r="4355" ht="15.75" customHeight="1" spans="1:15">
      <c r="A4355" s="53" t="s">
        <v>533</v>
      </c>
      <c r="B4355" s="53" t="s">
        <v>155</v>
      </c>
      <c r="C4355" s="53" t="s">
        <v>534</v>
      </c>
      <c r="D4355" s="53" t="s">
        <v>464</v>
      </c>
      <c r="E4355" s="53" t="s">
        <v>465</v>
      </c>
      <c r="F4355" s="56">
        <v>250421</v>
      </c>
      <c r="G4355" s="53" t="s">
        <v>14</v>
      </c>
      <c r="H4355" s="56">
        <v>1</v>
      </c>
      <c r="I4355" s="70" t="s">
        <v>985</v>
      </c>
      <c r="J4355" s="63">
        <f t="shared" si="17"/>
        <v>44787</v>
      </c>
      <c r="K4355" s="64">
        <f>IF(ISBLANK(J4355),,H4355*INDEX(Inputs!G:G,MATCH(F4355,Inputs!E:E,0)))</f>
        <v>779</v>
      </c>
      <c r="L4355" s="65" t="str">
        <f>IF(ISBLANK(J4355),,INDEX(Inputs!D:D,MATCH(F4355,Inputs!E:E,0)))</f>
        <v>146BK NeoCase Sleeve MP 450 14</v>
      </c>
      <c r="M4355" s="65" t="str">
        <f>IF(ISBLANK(#REF!),,IF(B4355="Online","Online",IF(LEFT(B4355,1)="E","Online","Offline")))</f>
        <v>Offline</v>
      </c>
      <c r="N4355" s="64">
        <f>IF(ISBLANK(M4355),,H4355*INDEX(Inputs!F:F,MATCH(F4355,Inputs!E:E,0)))</f>
        <v>1249</v>
      </c>
      <c r="O4355" s="65"/>
    </row>
    <row r="4356" ht="15.75" customHeight="1" spans="1:15">
      <c r="A4356" s="53" t="s">
        <v>566</v>
      </c>
      <c r="B4356" s="53" t="s">
        <v>189</v>
      </c>
      <c r="C4356" s="53" t="s">
        <v>567</v>
      </c>
      <c r="D4356" s="53" t="s">
        <v>370</v>
      </c>
      <c r="E4356" s="53" t="s">
        <v>410</v>
      </c>
      <c r="F4356" s="56">
        <v>250879</v>
      </c>
      <c r="G4356" s="53" t="s">
        <v>30</v>
      </c>
      <c r="H4356" s="56">
        <v>1</v>
      </c>
      <c r="I4356" s="70" t="s">
        <v>980</v>
      </c>
      <c r="J4356" s="63">
        <f t="shared" si="17"/>
        <v>44786</v>
      </c>
      <c r="K4356" s="64">
        <f>IF(ISBLANK(J4356),,H4356*INDEX(Inputs!G:G,MATCH(F4356,Inputs!E:E,0)))</f>
        <v>699</v>
      </c>
      <c r="L4356" s="65" t="str">
        <f>IF(ISBLANK(J4356),,INDEX(Inputs!D:D,MATCH(F4356,Inputs!E:E,0)))</f>
        <v>597BK Evo Fox Falcon X85 Extra Large Speed Mouse Pad</v>
      </c>
      <c r="M4356" s="65" t="str">
        <f>IF(ISBLANK(#REF!),,IF(B4356="Online","Online",IF(LEFT(B4356,1)="E","Online","Offline")))</f>
        <v>Offline</v>
      </c>
      <c r="N4356" s="64">
        <f>IF(ISBLANK(M4356),,H4356*INDEX(Inputs!F:F,MATCH(F4356,Inputs!E:E,0)))</f>
        <v>1199</v>
      </c>
      <c r="O4356" s="65"/>
    </row>
    <row r="4357" ht="15.75" customHeight="1" spans="1:15">
      <c r="A4357" s="53" t="s">
        <v>566</v>
      </c>
      <c r="B4357" s="53" t="s">
        <v>189</v>
      </c>
      <c r="C4357" s="53" t="s">
        <v>567</v>
      </c>
      <c r="D4357" s="53" t="s">
        <v>370</v>
      </c>
      <c r="E4357" s="53" t="s">
        <v>410</v>
      </c>
      <c r="F4357" s="56">
        <v>250879</v>
      </c>
      <c r="G4357" s="53" t="s">
        <v>30</v>
      </c>
      <c r="H4357" s="56">
        <v>1</v>
      </c>
      <c r="I4357" s="70" t="s">
        <v>983</v>
      </c>
      <c r="J4357" s="63">
        <f t="shared" si="17"/>
        <v>44783</v>
      </c>
      <c r="K4357" s="64">
        <f>IF(ISBLANK(J4357),,H4357*INDEX(Inputs!G:G,MATCH(F4357,Inputs!E:E,0)))</f>
        <v>699</v>
      </c>
      <c r="L4357" s="65" t="str">
        <f>IF(ISBLANK(J4357),,INDEX(Inputs!D:D,MATCH(F4357,Inputs!E:E,0)))</f>
        <v>597BK Evo Fox Falcon X85 Extra Large Speed Mouse Pad</v>
      </c>
      <c r="M4357" s="65" t="str">
        <f>IF(ISBLANK(#REF!),,IF(B4357="Online","Online",IF(LEFT(B4357,1)="E","Online","Offline")))</f>
        <v>Offline</v>
      </c>
      <c r="N4357" s="64">
        <f>IF(ISBLANK(M4357),,H4357*INDEX(Inputs!F:F,MATCH(F4357,Inputs!E:E,0)))</f>
        <v>1199</v>
      </c>
      <c r="O4357" s="65"/>
    </row>
    <row r="4358" ht="15.75" customHeight="1" spans="1:15">
      <c r="A4358" s="53" t="s">
        <v>718</v>
      </c>
      <c r="B4358" s="53" t="s">
        <v>719</v>
      </c>
      <c r="C4358" s="53" t="s">
        <v>720</v>
      </c>
      <c r="D4358" s="53" t="s">
        <v>370</v>
      </c>
      <c r="E4358" s="53" t="s">
        <v>410</v>
      </c>
      <c r="F4358" s="56">
        <v>250879</v>
      </c>
      <c r="G4358" s="53" t="s">
        <v>30</v>
      </c>
      <c r="H4358" s="56">
        <v>1</v>
      </c>
      <c r="I4358" s="70" t="s">
        <v>983</v>
      </c>
      <c r="J4358" s="63">
        <f t="shared" si="17"/>
        <v>44783</v>
      </c>
      <c r="K4358" s="64">
        <f>IF(ISBLANK(J4358),,H4358*INDEX(Inputs!G:G,MATCH(F4358,Inputs!E:E,0)))</f>
        <v>699</v>
      </c>
      <c r="L4358" s="65" t="str">
        <f>IF(ISBLANK(J4358),,INDEX(Inputs!D:D,MATCH(F4358,Inputs!E:E,0)))</f>
        <v>597BK Evo Fox Falcon X85 Extra Large Speed Mouse Pad</v>
      </c>
      <c r="M4358" s="65" t="str">
        <f>IF(ISBLANK(#REF!),,IF(B4358="Online","Online",IF(LEFT(B4358,1)="E","Online","Offline")))</f>
        <v>Offline</v>
      </c>
      <c r="N4358" s="64">
        <f>IF(ISBLANK(M4358),,H4358*INDEX(Inputs!F:F,MATCH(F4358,Inputs!E:E,0)))</f>
        <v>1199</v>
      </c>
      <c r="O4358" s="65"/>
    </row>
    <row r="4359" ht="15.75" customHeight="1" spans="1:15">
      <c r="A4359" s="53" t="s">
        <v>426</v>
      </c>
      <c r="B4359" s="53" t="s">
        <v>120</v>
      </c>
      <c r="C4359" s="53" t="s">
        <v>427</v>
      </c>
      <c r="D4359" s="53" t="s">
        <v>414</v>
      </c>
      <c r="E4359" s="53" t="s">
        <v>428</v>
      </c>
      <c r="F4359" s="56">
        <v>250881</v>
      </c>
      <c r="G4359" s="53" t="s">
        <v>98</v>
      </c>
      <c r="H4359" s="56">
        <v>2</v>
      </c>
      <c r="I4359" s="70" t="s">
        <v>994</v>
      </c>
      <c r="J4359" s="63">
        <f t="shared" si="17"/>
        <v>44792</v>
      </c>
      <c r="K4359" s="64">
        <f>IF(ISBLANK(J4359),,H4359*INDEX(Inputs!G:G,MATCH(F4359,Inputs!E:E,0)))</f>
        <v>1598</v>
      </c>
      <c r="L4359" s="65" t="str">
        <f>IF(ISBLANK(J4359),,INDEX(Inputs!D:D,MATCH(F4359,Inputs!E:E,0)))</f>
        <v>795BK EvoFox Phantom Pro RGB Gaming Mouse USB</v>
      </c>
      <c r="M4359" s="65" t="str">
        <f>IF(ISBLANK(#REF!),,IF(B4359="Online","Online",IF(LEFT(B4359,1)="E","Online","Offline")))</f>
        <v>Offline</v>
      </c>
      <c r="N4359" s="64">
        <f>IF(ISBLANK(M4359),,H4359*INDEX(Inputs!F:F,MATCH(F4359,Inputs!E:E,0)))</f>
        <v>2198</v>
      </c>
      <c r="O4359" s="65"/>
    </row>
    <row r="4360" ht="15.75" customHeight="1" spans="1:15">
      <c r="A4360" s="53" t="s">
        <v>432</v>
      </c>
      <c r="B4360" s="53" t="s">
        <v>121</v>
      </c>
      <c r="C4360" s="53" t="s">
        <v>433</v>
      </c>
      <c r="D4360" s="53" t="s">
        <v>414</v>
      </c>
      <c r="E4360" s="53" t="s">
        <v>415</v>
      </c>
      <c r="F4360" s="56">
        <v>250424</v>
      </c>
      <c r="G4360" s="53" t="s">
        <v>15</v>
      </c>
      <c r="H4360" s="56">
        <v>1</v>
      </c>
      <c r="I4360" s="70" t="s">
        <v>995</v>
      </c>
      <c r="J4360" s="63">
        <f t="shared" si="17"/>
        <v>44789</v>
      </c>
      <c r="K4360" s="64">
        <f>IF(ISBLANK(J4360),,H4360*INDEX(Inputs!G:G,MATCH(F4360,Inputs!E:E,0)))</f>
        <v>999</v>
      </c>
      <c r="L4360" s="65" t="str">
        <f>IF(ISBLANK(J4360),,INDEX(Inputs!D:D,MATCH(F4360,Inputs!E:E,0)))</f>
        <v>419V2 PRIMUS Wireless Desktop V2</v>
      </c>
      <c r="M4360" s="65" t="str">
        <f>IF(ISBLANK(#REF!),,IF(B4360="Online","Online",IF(LEFT(B4360,1)="E","Online","Offline")))</f>
        <v>Offline</v>
      </c>
      <c r="N4360" s="64">
        <f>IF(ISBLANK(M4360),,H4360*INDEX(Inputs!F:F,MATCH(F4360,Inputs!E:E,0)))</f>
        <v>1199</v>
      </c>
      <c r="O4360" s="65"/>
    </row>
    <row r="4361" ht="15.75" customHeight="1" spans="1:15">
      <c r="A4361" s="53" t="s">
        <v>723</v>
      </c>
      <c r="B4361" s="53" t="s">
        <v>204</v>
      </c>
      <c r="C4361" s="53" t="s">
        <v>724</v>
      </c>
      <c r="D4361" s="53" t="s">
        <v>414</v>
      </c>
      <c r="E4361" s="53" t="s">
        <v>415</v>
      </c>
      <c r="F4361" s="56">
        <v>204737</v>
      </c>
      <c r="G4361" s="53" t="s">
        <v>20</v>
      </c>
      <c r="H4361" s="56">
        <v>1</v>
      </c>
      <c r="I4361" s="70" t="s">
        <v>996</v>
      </c>
      <c r="J4361" s="63">
        <f t="shared" si="17"/>
        <v>44788</v>
      </c>
      <c r="K4361" s="64">
        <f>IF(ISBLANK(J4361),,H4361*INDEX(Inputs!G:G,MATCH(F4361,Inputs!E:E,0)))</f>
        <v>729</v>
      </c>
      <c r="L4361" s="65" t="str">
        <f>IF(ISBLANK(J4361),,INDEX(Inputs!D:D,MATCH(F4361,Inputs!E:E,0)))</f>
        <v>850PP Xcite Pro Keyboard &amp; Mouse USB</v>
      </c>
      <c r="M4361" s="65" t="str">
        <f>IF(ISBLANK(#REF!),,IF(B4361="Online","Online",IF(LEFT(B4361,1)="E","Online","Offline")))</f>
        <v>Offline</v>
      </c>
      <c r="N4361" s="64">
        <f>IF(ISBLANK(M4361),,H4361*INDEX(Inputs!F:F,MATCH(F4361,Inputs!E:E,0)))</f>
        <v>799</v>
      </c>
      <c r="O4361" s="65"/>
    </row>
    <row r="4362" ht="15.75" customHeight="1" spans="1:15">
      <c r="A4362" s="53" t="s">
        <v>723</v>
      </c>
      <c r="B4362" s="53" t="s">
        <v>204</v>
      </c>
      <c r="C4362" s="53" t="s">
        <v>724</v>
      </c>
      <c r="D4362" s="53" t="s">
        <v>370</v>
      </c>
      <c r="E4362" s="53" t="s">
        <v>410</v>
      </c>
      <c r="F4362" s="56">
        <v>250876</v>
      </c>
      <c r="G4362" s="53" t="s">
        <v>26</v>
      </c>
      <c r="H4362" s="56">
        <v>1</v>
      </c>
      <c r="I4362" s="70" t="s">
        <v>997</v>
      </c>
      <c r="J4362" s="63">
        <f t="shared" si="17"/>
        <v>44791</v>
      </c>
      <c r="K4362" s="64">
        <f>IF(ISBLANK(J4362),,H4362*INDEX(Inputs!G:G,MATCH(F4362,Inputs!E:E,0)))</f>
        <v>1399</v>
      </c>
      <c r="L4362" s="65" t="str">
        <f>IF(ISBLANK(J4362),,INDEX(Inputs!D:D,MATCH(F4362,Inputs!E:E,0)))</f>
        <v>649BK EvoFox Typhoon Laptop Cooling Pad</v>
      </c>
      <c r="M4362" s="65" t="str">
        <f>IF(ISBLANK(#REF!),,IF(B4362="Online","Online",IF(LEFT(B4362,1)="E","Online","Offline")))</f>
        <v>Offline</v>
      </c>
      <c r="N4362" s="64">
        <f>IF(ISBLANK(M4362),,H4362*INDEX(Inputs!F:F,MATCH(F4362,Inputs!E:E,0)))</f>
        <v>1999</v>
      </c>
      <c r="O4362" s="65"/>
    </row>
    <row r="4363" ht="15.75" customHeight="1" spans="1:15">
      <c r="A4363" s="53" t="s">
        <v>437</v>
      </c>
      <c r="B4363" s="53" t="s">
        <v>249</v>
      </c>
      <c r="C4363" s="53" t="s">
        <v>827</v>
      </c>
      <c r="D4363" s="53" t="s">
        <v>414</v>
      </c>
      <c r="E4363" s="53" t="s">
        <v>428</v>
      </c>
      <c r="F4363" s="56">
        <v>250881</v>
      </c>
      <c r="G4363" s="53" t="s">
        <v>98</v>
      </c>
      <c r="H4363" s="56">
        <v>1</v>
      </c>
      <c r="I4363" s="70" t="s">
        <v>996</v>
      </c>
      <c r="J4363" s="63">
        <f t="shared" si="17"/>
        <v>44788</v>
      </c>
      <c r="K4363" s="64">
        <f>IF(ISBLANK(J4363),,H4363*INDEX(Inputs!G:G,MATCH(F4363,Inputs!E:E,0)))</f>
        <v>799</v>
      </c>
      <c r="L4363" s="65" t="str">
        <f>IF(ISBLANK(J4363),,INDEX(Inputs!D:D,MATCH(F4363,Inputs!E:E,0)))</f>
        <v>795BK EvoFox Phantom Pro RGB Gaming Mouse USB</v>
      </c>
      <c r="M4363" s="65" t="str">
        <f>IF(ISBLANK(#REF!),,IF(B4363="Online","Online",IF(LEFT(B4363,1)="E","Online","Offline")))</f>
        <v>Offline</v>
      </c>
      <c r="N4363" s="64">
        <f>IF(ISBLANK(M4363),,H4363*INDEX(Inputs!F:F,MATCH(F4363,Inputs!E:E,0)))</f>
        <v>1099</v>
      </c>
      <c r="O4363" s="65"/>
    </row>
    <row r="4364" ht="15.75" customHeight="1" spans="1:15">
      <c r="A4364" s="53" t="s">
        <v>648</v>
      </c>
      <c r="B4364" s="53" t="s">
        <v>27</v>
      </c>
      <c r="C4364" s="53" t="s">
        <v>649</v>
      </c>
      <c r="D4364" s="53" t="s">
        <v>414</v>
      </c>
      <c r="E4364" s="53" t="s">
        <v>415</v>
      </c>
      <c r="F4364" s="56">
        <v>250874</v>
      </c>
      <c r="G4364" s="53" t="s">
        <v>13</v>
      </c>
      <c r="H4364" s="56">
        <v>1</v>
      </c>
      <c r="I4364" s="70" t="s">
        <v>994</v>
      </c>
      <c r="J4364" s="63">
        <f t="shared" si="17"/>
        <v>44792</v>
      </c>
      <c r="K4364" s="64">
        <f>IF(ISBLANK(J4364),,H4364*INDEX(Inputs!G:G,MATCH(F4364,Inputs!E:E,0)))</f>
        <v>1349</v>
      </c>
      <c r="L4364" s="65" t="str">
        <f>IF(ISBLANK(J4364),,INDEX(Inputs!D:D,MATCH(F4364,Inputs!E:E,0)))</f>
        <v>432BK EvoFox X-Team Gaming Keyboard &amp; Mouse (USB)</v>
      </c>
      <c r="M4364" s="65" t="str">
        <f>IF(ISBLANK(#REF!),,IF(B4364="Online","Online",IF(LEFT(B4364,1)="E","Online","Offline")))</f>
        <v>Offline</v>
      </c>
      <c r="N4364" s="64">
        <f>IF(ISBLANK(M4364),,H4364*INDEX(Inputs!F:F,MATCH(F4364,Inputs!E:E,0)))</f>
        <v>1899</v>
      </c>
      <c r="O4364" s="65"/>
    </row>
    <row r="4365" ht="15.75" customHeight="1" spans="1:15">
      <c r="A4365" s="53" t="s">
        <v>412</v>
      </c>
      <c r="B4365" s="53" t="s">
        <v>420</v>
      </c>
      <c r="C4365" s="53" t="s">
        <v>421</v>
      </c>
      <c r="D4365" s="53" t="s">
        <v>370</v>
      </c>
      <c r="E4365" s="53" t="s">
        <v>410</v>
      </c>
      <c r="F4365" s="56">
        <v>250877</v>
      </c>
      <c r="G4365" s="53" t="s">
        <v>22</v>
      </c>
      <c r="H4365" s="56">
        <v>1</v>
      </c>
      <c r="I4365" s="70" t="s">
        <v>998</v>
      </c>
      <c r="J4365" s="63">
        <f t="shared" si="17"/>
        <v>44790</v>
      </c>
      <c r="K4365" s="64">
        <f>IF(ISBLANK(J4365),,H4365*INDEX(Inputs!G:G,MATCH(F4365,Inputs!E:E,0)))</f>
        <v>349</v>
      </c>
      <c r="L4365" s="65" t="str">
        <f>IF(ISBLANK(J4365),,INDEX(Inputs!D:D,MATCH(F4365,Inputs!E:E,0)))</f>
        <v>595BK Evo Fox Falcon X35 Medium Speed Mouse Pad</v>
      </c>
      <c r="M4365" s="65" t="str">
        <f>IF(ISBLANK(#REF!),,IF(B4365="Online","Online",IF(LEFT(B4365,1)="E","Online","Offline")))</f>
        <v>Offline</v>
      </c>
      <c r="N4365" s="64">
        <f>IF(ISBLANK(M4365),,H4365*INDEX(Inputs!F:F,MATCH(F4365,Inputs!E:E,0)))</f>
        <v>699</v>
      </c>
      <c r="O4365" s="65"/>
    </row>
    <row r="4366" ht="15.75" customHeight="1" spans="1:15">
      <c r="A4366" s="53" t="s">
        <v>412</v>
      </c>
      <c r="B4366" s="53" t="s">
        <v>90</v>
      </c>
      <c r="C4366" s="53" t="s">
        <v>413</v>
      </c>
      <c r="D4366" s="53" t="s">
        <v>370</v>
      </c>
      <c r="E4366" s="53" t="s">
        <v>410</v>
      </c>
      <c r="F4366" s="56">
        <v>250879</v>
      </c>
      <c r="G4366" s="53" t="s">
        <v>30</v>
      </c>
      <c r="H4366" s="56">
        <v>0</v>
      </c>
      <c r="I4366" s="70" t="s">
        <v>994</v>
      </c>
      <c r="J4366" s="63">
        <f t="shared" si="17"/>
        <v>44792</v>
      </c>
      <c r="K4366" s="64">
        <f>IF(ISBLANK(J4366),,H4366*INDEX(Inputs!G:G,MATCH(F4366,Inputs!E:E,0)))</f>
        <v>0</v>
      </c>
      <c r="L4366" s="65" t="str">
        <f>IF(ISBLANK(J4366),,INDEX(Inputs!D:D,MATCH(F4366,Inputs!E:E,0)))</f>
        <v>597BK Evo Fox Falcon X85 Extra Large Speed Mouse Pad</v>
      </c>
      <c r="M4366" s="65" t="str">
        <f>IF(ISBLANK(#REF!),,IF(B4366="Online","Online",IF(LEFT(B4366,1)="E","Online","Offline")))</f>
        <v>Offline</v>
      </c>
      <c r="N4366" s="64">
        <f>IF(ISBLANK(M4366),,H4366*INDEX(Inputs!F:F,MATCH(F4366,Inputs!E:E,0)))</f>
        <v>0</v>
      </c>
      <c r="O4366" s="65"/>
    </row>
    <row r="4367" ht="15.75" customHeight="1" spans="1:15">
      <c r="A4367" s="53" t="s">
        <v>412</v>
      </c>
      <c r="B4367" s="53" t="s">
        <v>174</v>
      </c>
      <c r="C4367" s="53" t="s">
        <v>844</v>
      </c>
      <c r="D4367" s="53" t="s">
        <v>370</v>
      </c>
      <c r="E4367" s="53" t="s">
        <v>410</v>
      </c>
      <c r="F4367" s="56">
        <v>250879</v>
      </c>
      <c r="G4367" s="53" t="s">
        <v>30</v>
      </c>
      <c r="H4367" s="56">
        <v>1</v>
      </c>
      <c r="I4367" s="70" t="s">
        <v>999</v>
      </c>
      <c r="J4367" s="63">
        <f t="shared" si="17"/>
        <v>44794</v>
      </c>
      <c r="K4367" s="64">
        <f>IF(ISBLANK(J4367),,H4367*INDEX(Inputs!G:G,MATCH(F4367,Inputs!E:E,0)))</f>
        <v>699</v>
      </c>
      <c r="L4367" s="65" t="str">
        <f>IF(ISBLANK(J4367),,INDEX(Inputs!D:D,MATCH(F4367,Inputs!E:E,0)))</f>
        <v>597BK Evo Fox Falcon X85 Extra Large Speed Mouse Pad</v>
      </c>
      <c r="M4367" s="65" t="str">
        <f>IF(ISBLANK(#REF!),,IF(B4367="Online","Online",IF(LEFT(B4367,1)="E","Online","Offline")))</f>
        <v>Offline</v>
      </c>
      <c r="N4367" s="64">
        <f>IF(ISBLANK(M4367),,H4367*INDEX(Inputs!F:F,MATCH(F4367,Inputs!E:E,0)))</f>
        <v>1199</v>
      </c>
      <c r="O4367" s="65"/>
    </row>
    <row r="4368" ht="15.75" customHeight="1" spans="1:15">
      <c r="A4368" s="53" t="s">
        <v>341</v>
      </c>
      <c r="B4368" s="53" t="s">
        <v>36</v>
      </c>
      <c r="C4368" s="53" t="s">
        <v>581</v>
      </c>
      <c r="D4368" s="53" t="s">
        <v>370</v>
      </c>
      <c r="E4368" s="53" t="s">
        <v>410</v>
      </c>
      <c r="F4368" s="56">
        <v>250879</v>
      </c>
      <c r="G4368" s="53" t="s">
        <v>30</v>
      </c>
      <c r="H4368" s="56">
        <v>0</v>
      </c>
      <c r="I4368" s="70" t="s">
        <v>995</v>
      </c>
      <c r="J4368" s="63">
        <f t="shared" si="17"/>
        <v>44789</v>
      </c>
      <c r="K4368" s="64">
        <f>IF(ISBLANK(J4368),,H4368*INDEX(Inputs!G:G,MATCH(F4368,Inputs!E:E,0)))</f>
        <v>0</v>
      </c>
      <c r="L4368" s="65" t="str">
        <f>IF(ISBLANK(J4368),,INDEX(Inputs!D:D,MATCH(F4368,Inputs!E:E,0)))</f>
        <v>597BK Evo Fox Falcon X85 Extra Large Speed Mouse Pad</v>
      </c>
      <c r="M4368" s="65" t="str">
        <f>IF(ISBLANK(#REF!),,IF(B4368="Online","Online",IF(LEFT(B4368,1)="E","Online","Offline")))</f>
        <v>Offline</v>
      </c>
      <c r="N4368" s="64">
        <f>IF(ISBLANK(M4368),,H4368*INDEX(Inputs!F:F,MATCH(F4368,Inputs!E:E,0)))</f>
        <v>0</v>
      </c>
      <c r="O4368" s="65"/>
    </row>
    <row r="4369" ht="15.75" customHeight="1" spans="1:15">
      <c r="A4369" s="53" t="s">
        <v>341</v>
      </c>
      <c r="B4369" s="53" t="s">
        <v>54</v>
      </c>
      <c r="C4369" s="53" t="s">
        <v>470</v>
      </c>
      <c r="D4369" s="53" t="s">
        <v>370</v>
      </c>
      <c r="E4369" s="53" t="s">
        <v>410</v>
      </c>
      <c r="F4369" s="56">
        <v>250879</v>
      </c>
      <c r="G4369" s="53" t="s">
        <v>30</v>
      </c>
      <c r="H4369" s="56">
        <v>1</v>
      </c>
      <c r="I4369" s="70" t="s">
        <v>997</v>
      </c>
      <c r="J4369" s="63">
        <f t="shared" si="17"/>
        <v>44791</v>
      </c>
      <c r="K4369" s="64">
        <f>IF(ISBLANK(J4369),,H4369*INDEX(Inputs!G:G,MATCH(F4369,Inputs!E:E,0)))</f>
        <v>699</v>
      </c>
      <c r="L4369" s="65" t="str">
        <f>IF(ISBLANK(J4369),,INDEX(Inputs!D:D,MATCH(F4369,Inputs!E:E,0)))</f>
        <v>597BK Evo Fox Falcon X85 Extra Large Speed Mouse Pad</v>
      </c>
      <c r="M4369" s="65" t="str">
        <f>IF(ISBLANK(#REF!),,IF(B4369="Online","Online",IF(LEFT(B4369,1)="E","Online","Offline")))</f>
        <v>Offline</v>
      </c>
      <c r="N4369" s="64">
        <f>IF(ISBLANK(M4369),,H4369*INDEX(Inputs!F:F,MATCH(F4369,Inputs!E:E,0)))</f>
        <v>1199</v>
      </c>
      <c r="O4369" s="65"/>
    </row>
    <row r="4370" ht="15.75" customHeight="1" spans="1:15">
      <c r="A4370" s="53" t="s">
        <v>341</v>
      </c>
      <c r="B4370" s="53" t="s">
        <v>57</v>
      </c>
      <c r="C4370" s="53" t="s">
        <v>348</v>
      </c>
      <c r="D4370" s="53" t="s">
        <v>370</v>
      </c>
      <c r="E4370" s="53" t="s">
        <v>410</v>
      </c>
      <c r="F4370" s="56">
        <v>250879</v>
      </c>
      <c r="G4370" s="53" t="s">
        <v>30</v>
      </c>
      <c r="H4370" s="56">
        <v>1</v>
      </c>
      <c r="I4370" s="70" t="s">
        <v>997</v>
      </c>
      <c r="J4370" s="63">
        <f t="shared" si="17"/>
        <v>44791</v>
      </c>
      <c r="K4370" s="64">
        <f>IF(ISBLANK(J4370),,H4370*INDEX(Inputs!G:G,MATCH(F4370,Inputs!E:E,0)))</f>
        <v>699</v>
      </c>
      <c r="L4370" s="65" t="str">
        <f>IF(ISBLANK(J4370),,INDEX(Inputs!D:D,MATCH(F4370,Inputs!E:E,0)))</f>
        <v>597BK Evo Fox Falcon X85 Extra Large Speed Mouse Pad</v>
      </c>
      <c r="M4370" s="65" t="str">
        <f>IF(ISBLANK(#REF!),,IF(B4370="Online","Online",IF(LEFT(B4370,1)="E","Online","Offline")))</f>
        <v>Offline</v>
      </c>
      <c r="N4370" s="64">
        <f>IF(ISBLANK(M4370),,H4370*INDEX(Inputs!F:F,MATCH(F4370,Inputs!E:E,0)))</f>
        <v>1199</v>
      </c>
      <c r="O4370" s="65"/>
    </row>
    <row r="4371" ht="15.75" customHeight="1" spans="1:15">
      <c r="A4371" s="53" t="s">
        <v>341</v>
      </c>
      <c r="B4371" s="53" t="s">
        <v>60</v>
      </c>
      <c r="C4371" s="53" t="s">
        <v>436</v>
      </c>
      <c r="D4371" s="53" t="s">
        <v>370</v>
      </c>
      <c r="E4371" s="53" t="s">
        <v>410</v>
      </c>
      <c r="F4371" s="56">
        <v>250877</v>
      </c>
      <c r="G4371" s="53" t="s">
        <v>22</v>
      </c>
      <c r="H4371" s="56">
        <v>1</v>
      </c>
      <c r="I4371" s="70" t="s">
        <v>1000</v>
      </c>
      <c r="J4371" s="63">
        <f t="shared" si="17"/>
        <v>44793</v>
      </c>
      <c r="K4371" s="64">
        <f>IF(ISBLANK(J4371),,H4371*INDEX(Inputs!G:G,MATCH(F4371,Inputs!E:E,0)))</f>
        <v>349</v>
      </c>
      <c r="L4371" s="65" t="str">
        <f>IF(ISBLANK(J4371),,INDEX(Inputs!D:D,MATCH(F4371,Inputs!E:E,0)))</f>
        <v>595BK Evo Fox Falcon X35 Medium Speed Mouse Pad</v>
      </c>
      <c r="M4371" s="65" t="str">
        <f>IF(ISBLANK(#REF!),,IF(B4371="Online","Online",IF(LEFT(B4371,1)="E","Online","Offline")))</f>
        <v>Offline</v>
      </c>
      <c r="N4371" s="64">
        <f>IF(ISBLANK(M4371),,H4371*INDEX(Inputs!F:F,MATCH(F4371,Inputs!E:E,0)))</f>
        <v>699</v>
      </c>
      <c r="O4371" s="65"/>
    </row>
    <row r="4372" ht="15.75" customHeight="1" spans="1:15">
      <c r="A4372" s="53" t="s">
        <v>341</v>
      </c>
      <c r="B4372" s="53" t="s">
        <v>75</v>
      </c>
      <c r="C4372" s="53" t="s">
        <v>405</v>
      </c>
      <c r="D4372" s="53" t="s">
        <v>414</v>
      </c>
      <c r="E4372" s="53" t="s">
        <v>415</v>
      </c>
      <c r="F4372" s="56">
        <v>250874</v>
      </c>
      <c r="G4372" s="53" t="s">
        <v>13</v>
      </c>
      <c r="H4372" s="56">
        <v>1</v>
      </c>
      <c r="I4372" s="70" t="s">
        <v>995</v>
      </c>
      <c r="J4372" s="63">
        <f t="shared" si="17"/>
        <v>44789</v>
      </c>
      <c r="K4372" s="64">
        <f>IF(ISBLANK(J4372),,H4372*INDEX(Inputs!G:G,MATCH(F4372,Inputs!E:E,0)))</f>
        <v>1349</v>
      </c>
      <c r="L4372" s="65" t="str">
        <f>IF(ISBLANK(J4372),,INDEX(Inputs!D:D,MATCH(F4372,Inputs!E:E,0)))</f>
        <v>432BK EvoFox X-Team Gaming Keyboard &amp; Mouse (USB)</v>
      </c>
      <c r="M4372" s="65" t="str">
        <f>IF(ISBLANK(#REF!),,IF(B4372="Online","Online",IF(LEFT(B4372,1)="E","Online","Offline")))</f>
        <v>Offline</v>
      </c>
      <c r="N4372" s="64">
        <f>IF(ISBLANK(M4372),,H4372*INDEX(Inputs!F:F,MATCH(F4372,Inputs!E:E,0)))</f>
        <v>1899</v>
      </c>
      <c r="O4372" s="65"/>
    </row>
    <row r="4373" ht="15.75" customHeight="1" spans="1:15">
      <c r="A4373" s="53" t="s">
        <v>341</v>
      </c>
      <c r="B4373" s="53" t="s">
        <v>80</v>
      </c>
      <c r="C4373" s="53" t="s">
        <v>629</v>
      </c>
      <c r="D4373" s="53" t="s">
        <v>414</v>
      </c>
      <c r="E4373" s="53" t="s">
        <v>415</v>
      </c>
      <c r="F4373" s="56">
        <v>250874</v>
      </c>
      <c r="G4373" s="53" t="s">
        <v>13</v>
      </c>
      <c r="H4373" s="56">
        <v>1</v>
      </c>
      <c r="I4373" s="70" t="s">
        <v>994</v>
      </c>
      <c r="J4373" s="63">
        <f t="shared" si="17"/>
        <v>44792</v>
      </c>
      <c r="K4373" s="64">
        <f>IF(ISBLANK(J4373),,H4373*INDEX(Inputs!G:G,MATCH(F4373,Inputs!E:E,0)))</f>
        <v>1349</v>
      </c>
      <c r="L4373" s="65" t="str">
        <f>IF(ISBLANK(J4373),,INDEX(Inputs!D:D,MATCH(F4373,Inputs!E:E,0)))</f>
        <v>432BK EvoFox X-Team Gaming Keyboard &amp; Mouse (USB)</v>
      </c>
      <c r="M4373" s="65" t="str">
        <f>IF(ISBLANK(#REF!),,IF(B4373="Online","Online",IF(LEFT(B4373,1)="E","Online","Offline")))</f>
        <v>Offline</v>
      </c>
      <c r="N4373" s="64">
        <f>IF(ISBLANK(M4373),,H4373*INDEX(Inputs!F:F,MATCH(F4373,Inputs!E:E,0)))</f>
        <v>1899</v>
      </c>
      <c r="O4373" s="65"/>
    </row>
    <row r="4374" ht="15.75" customHeight="1" spans="1:15">
      <c r="A4374" s="53" t="s">
        <v>341</v>
      </c>
      <c r="B4374" s="53" t="s">
        <v>95</v>
      </c>
      <c r="C4374" s="53" t="s">
        <v>444</v>
      </c>
      <c r="D4374" s="53" t="s">
        <v>370</v>
      </c>
      <c r="E4374" s="53" t="s">
        <v>410</v>
      </c>
      <c r="F4374" s="56">
        <v>250879</v>
      </c>
      <c r="G4374" s="53" t="s">
        <v>30</v>
      </c>
      <c r="H4374" s="56">
        <v>1</v>
      </c>
      <c r="I4374" s="70" t="s">
        <v>999</v>
      </c>
      <c r="J4374" s="63">
        <f t="shared" si="17"/>
        <v>44794</v>
      </c>
      <c r="K4374" s="64">
        <f>IF(ISBLANK(J4374),,H4374*INDEX(Inputs!G:G,MATCH(F4374,Inputs!E:E,0)))</f>
        <v>699</v>
      </c>
      <c r="L4374" s="65" t="str">
        <f>IF(ISBLANK(J4374),,INDEX(Inputs!D:D,MATCH(F4374,Inputs!E:E,0)))</f>
        <v>597BK Evo Fox Falcon X85 Extra Large Speed Mouse Pad</v>
      </c>
      <c r="M4374" s="65" t="str">
        <f>IF(ISBLANK(#REF!),,IF(B4374="Online","Online",IF(LEFT(B4374,1)="E","Online","Offline")))</f>
        <v>Offline</v>
      </c>
      <c r="N4374" s="64">
        <f>IF(ISBLANK(M4374),,H4374*INDEX(Inputs!F:F,MATCH(F4374,Inputs!E:E,0)))</f>
        <v>1199</v>
      </c>
      <c r="O4374" s="65"/>
    </row>
    <row r="4375" ht="15.75" customHeight="1" spans="1:15">
      <c r="A4375" s="53" t="s">
        <v>341</v>
      </c>
      <c r="B4375" s="53" t="s">
        <v>149</v>
      </c>
      <c r="C4375" s="53" t="s">
        <v>578</v>
      </c>
      <c r="D4375" s="53" t="s">
        <v>464</v>
      </c>
      <c r="E4375" s="53" t="s">
        <v>465</v>
      </c>
      <c r="F4375" s="56">
        <v>250421</v>
      </c>
      <c r="G4375" s="53" t="s">
        <v>14</v>
      </c>
      <c r="H4375" s="56">
        <v>1</v>
      </c>
      <c r="I4375" s="70" t="s">
        <v>996</v>
      </c>
      <c r="J4375" s="63">
        <f t="shared" si="17"/>
        <v>44788</v>
      </c>
      <c r="K4375" s="64">
        <f>IF(ISBLANK(J4375),,H4375*INDEX(Inputs!G:G,MATCH(F4375,Inputs!E:E,0)))</f>
        <v>779</v>
      </c>
      <c r="L4375" s="65" t="str">
        <f>IF(ISBLANK(J4375),,INDEX(Inputs!D:D,MATCH(F4375,Inputs!E:E,0)))</f>
        <v>146BK NeoCase Sleeve MP 450 14</v>
      </c>
      <c r="M4375" s="65" t="str">
        <f>IF(ISBLANK(#REF!),,IF(B4375="Online","Online",IF(LEFT(B4375,1)="E","Online","Offline")))</f>
        <v>Offline</v>
      </c>
      <c r="N4375" s="64">
        <f>IF(ISBLANK(M4375),,H4375*INDEX(Inputs!F:F,MATCH(F4375,Inputs!E:E,0)))</f>
        <v>1249</v>
      </c>
      <c r="O4375" s="65"/>
    </row>
    <row r="4376" ht="15.75" customHeight="1" spans="1:15">
      <c r="A4376" s="53" t="s">
        <v>341</v>
      </c>
      <c r="B4376" s="53" t="s">
        <v>149</v>
      </c>
      <c r="C4376" s="53" t="s">
        <v>578</v>
      </c>
      <c r="D4376" s="53" t="s">
        <v>414</v>
      </c>
      <c r="E4376" s="53" t="s">
        <v>415</v>
      </c>
      <c r="F4376" s="56">
        <v>250874</v>
      </c>
      <c r="G4376" s="53" t="s">
        <v>13</v>
      </c>
      <c r="H4376" s="56">
        <v>0</v>
      </c>
      <c r="I4376" s="70" t="s">
        <v>999</v>
      </c>
      <c r="J4376" s="63">
        <f t="shared" si="17"/>
        <v>44794</v>
      </c>
      <c r="K4376" s="64">
        <f>IF(ISBLANK(J4376),,H4376*INDEX(Inputs!G:G,MATCH(F4376,Inputs!E:E,0)))</f>
        <v>0</v>
      </c>
      <c r="L4376" s="65" t="str">
        <f>IF(ISBLANK(J4376),,INDEX(Inputs!D:D,MATCH(F4376,Inputs!E:E,0)))</f>
        <v>432BK EvoFox X-Team Gaming Keyboard &amp; Mouse (USB)</v>
      </c>
      <c r="M4376" s="65" t="str">
        <f>IF(ISBLANK(#REF!),,IF(B4376="Online","Online",IF(LEFT(B4376,1)="E","Online","Offline")))</f>
        <v>Offline</v>
      </c>
      <c r="N4376" s="64">
        <f>IF(ISBLANK(M4376),,H4376*INDEX(Inputs!F:F,MATCH(F4376,Inputs!E:E,0)))</f>
        <v>0</v>
      </c>
      <c r="O4376" s="65"/>
    </row>
    <row r="4377" ht="15.75" customHeight="1" spans="1:15">
      <c r="A4377" s="53" t="s">
        <v>341</v>
      </c>
      <c r="B4377" s="53" t="s">
        <v>149</v>
      </c>
      <c r="C4377" s="53" t="s">
        <v>578</v>
      </c>
      <c r="D4377" s="53" t="s">
        <v>370</v>
      </c>
      <c r="E4377" s="53" t="s">
        <v>410</v>
      </c>
      <c r="F4377" s="56">
        <v>250879</v>
      </c>
      <c r="G4377" s="53" t="s">
        <v>30</v>
      </c>
      <c r="H4377" s="56">
        <v>1</v>
      </c>
      <c r="I4377" s="70" t="s">
        <v>998</v>
      </c>
      <c r="J4377" s="63">
        <f t="shared" si="17"/>
        <v>44790</v>
      </c>
      <c r="K4377" s="64">
        <f>IF(ISBLANK(J4377),,H4377*INDEX(Inputs!G:G,MATCH(F4377,Inputs!E:E,0)))</f>
        <v>699</v>
      </c>
      <c r="L4377" s="65" t="str">
        <f>IF(ISBLANK(J4377),,INDEX(Inputs!D:D,MATCH(F4377,Inputs!E:E,0)))</f>
        <v>597BK Evo Fox Falcon X85 Extra Large Speed Mouse Pad</v>
      </c>
      <c r="M4377" s="65" t="str">
        <f>IF(ISBLANK(#REF!),,IF(B4377="Online","Online",IF(LEFT(B4377,1)="E","Online","Offline")))</f>
        <v>Offline</v>
      </c>
      <c r="N4377" s="64">
        <f>IF(ISBLANK(M4377),,H4377*INDEX(Inputs!F:F,MATCH(F4377,Inputs!E:E,0)))</f>
        <v>1199</v>
      </c>
      <c r="O4377" s="65"/>
    </row>
    <row r="4378" ht="15.75" customHeight="1" spans="1:15">
      <c r="A4378" s="53" t="s">
        <v>341</v>
      </c>
      <c r="B4378" s="53" t="s">
        <v>226</v>
      </c>
      <c r="C4378" s="53" t="s">
        <v>1001</v>
      </c>
      <c r="D4378" s="53" t="s">
        <v>370</v>
      </c>
      <c r="E4378" s="53" t="s">
        <v>410</v>
      </c>
      <c r="F4378" s="56">
        <v>250879</v>
      </c>
      <c r="G4378" s="53" t="s">
        <v>30</v>
      </c>
      <c r="H4378" s="56">
        <v>1</v>
      </c>
      <c r="I4378" s="70" t="s">
        <v>999</v>
      </c>
      <c r="J4378" s="63">
        <f t="shared" si="17"/>
        <v>44794</v>
      </c>
      <c r="K4378" s="64">
        <f>IF(ISBLANK(J4378),,H4378*INDEX(Inputs!G:G,MATCH(F4378,Inputs!E:E,0)))</f>
        <v>699</v>
      </c>
      <c r="L4378" s="65" t="str">
        <f>IF(ISBLANK(J4378),,INDEX(Inputs!D:D,MATCH(F4378,Inputs!E:E,0)))</f>
        <v>597BK Evo Fox Falcon X85 Extra Large Speed Mouse Pad</v>
      </c>
      <c r="M4378" s="65" t="str">
        <f>IF(ISBLANK(#REF!),,IF(B4378="Online","Online",IF(LEFT(B4378,1)="E","Online","Offline")))</f>
        <v>Offline</v>
      </c>
      <c r="N4378" s="64">
        <f>IF(ISBLANK(M4378),,H4378*INDEX(Inputs!F:F,MATCH(F4378,Inputs!E:E,0)))</f>
        <v>1199</v>
      </c>
      <c r="O4378" s="65"/>
    </row>
    <row r="4379" ht="15.75" customHeight="1" spans="1:15">
      <c r="A4379" s="53" t="s">
        <v>901</v>
      </c>
      <c r="B4379" s="53" t="s">
        <v>228</v>
      </c>
      <c r="C4379" s="53" t="s">
        <v>871</v>
      </c>
      <c r="D4379" s="53" t="s">
        <v>370</v>
      </c>
      <c r="E4379" s="53" t="s">
        <v>410</v>
      </c>
      <c r="F4379" s="56">
        <v>250879</v>
      </c>
      <c r="G4379" s="53" t="s">
        <v>30</v>
      </c>
      <c r="H4379" s="56">
        <v>1</v>
      </c>
      <c r="I4379" s="70" t="s">
        <v>997</v>
      </c>
      <c r="J4379" s="63">
        <f t="shared" si="17"/>
        <v>44791</v>
      </c>
      <c r="K4379" s="64">
        <f>IF(ISBLANK(J4379),,H4379*INDEX(Inputs!G:G,MATCH(F4379,Inputs!E:E,0)))</f>
        <v>699</v>
      </c>
      <c r="L4379" s="65" t="str">
        <f>IF(ISBLANK(J4379),,INDEX(Inputs!D:D,MATCH(F4379,Inputs!E:E,0)))</f>
        <v>597BK Evo Fox Falcon X85 Extra Large Speed Mouse Pad</v>
      </c>
      <c r="M4379" s="65" t="str">
        <f>IF(ISBLANK(#REF!),,IF(B4379="Online","Online",IF(LEFT(B4379,1)="E","Online","Offline")))</f>
        <v>Offline</v>
      </c>
      <c r="N4379" s="64">
        <f>IF(ISBLANK(M4379),,H4379*INDEX(Inputs!F:F,MATCH(F4379,Inputs!E:E,0)))</f>
        <v>1199</v>
      </c>
      <c r="O4379" s="65"/>
    </row>
    <row r="4380" ht="15.75" customHeight="1" spans="1:15">
      <c r="A4380" s="53" t="s">
        <v>750</v>
      </c>
      <c r="B4380" s="53" t="s">
        <v>239</v>
      </c>
      <c r="C4380" s="53" t="s">
        <v>751</v>
      </c>
      <c r="D4380" s="53" t="s">
        <v>370</v>
      </c>
      <c r="E4380" s="53" t="s">
        <v>410</v>
      </c>
      <c r="F4380" s="56">
        <v>250879</v>
      </c>
      <c r="G4380" s="53" t="s">
        <v>30</v>
      </c>
      <c r="H4380" s="56">
        <v>1</v>
      </c>
      <c r="I4380" s="70" t="s">
        <v>999</v>
      </c>
      <c r="J4380" s="63">
        <f t="shared" si="17"/>
        <v>44794</v>
      </c>
      <c r="K4380" s="64">
        <f>IF(ISBLANK(J4380),,H4380*INDEX(Inputs!G:G,MATCH(F4380,Inputs!E:E,0)))</f>
        <v>699</v>
      </c>
      <c r="L4380" s="65" t="str">
        <f>IF(ISBLANK(J4380),,INDEX(Inputs!D:D,MATCH(F4380,Inputs!E:E,0)))</f>
        <v>597BK Evo Fox Falcon X85 Extra Large Speed Mouse Pad</v>
      </c>
      <c r="M4380" s="65" t="str">
        <f>IF(ISBLANK(#REF!),,IF(B4380="Online","Online",IF(LEFT(B4380,1)="E","Online","Offline")))</f>
        <v>Offline</v>
      </c>
      <c r="N4380" s="64">
        <f>IF(ISBLANK(M4380),,H4380*INDEX(Inputs!F:F,MATCH(F4380,Inputs!E:E,0)))</f>
        <v>1199</v>
      </c>
      <c r="O4380" s="65"/>
    </row>
    <row r="4381" ht="15.75" customHeight="1" spans="1:15">
      <c r="A4381" s="53" t="s">
        <v>423</v>
      </c>
      <c r="B4381" s="53" t="s">
        <v>125</v>
      </c>
      <c r="C4381" s="53" t="s">
        <v>434</v>
      </c>
      <c r="D4381" s="53" t="s">
        <v>370</v>
      </c>
      <c r="E4381" s="53" t="s">
        <v>410</v>
      </c>
      <c r="F4381" s="56">
        <v>250877</v>
      </c>
      <c r="G4381" s="53" t="s">
        <v>22</v>
      </c>
      <c r="H4381" s="56">
        <v>1</v>
      </c>
      <c r="I4381" s="70" t="s">
        <v>998</v>
      </c>
      <c r="J4381" s="63">
        <f t="shared" si="17"/>
        <v>44790</v>
      </c>
      <c r="K4381" s="64">
        <f>IF(ISBLANK(J4381),,H4381*INDEX(Inputs!G:G,MATCH(F4381,Inputs!E:E,0)))</f>
        <v>349</v>
      </c>
      <c r="L4381" s="65" t="str">
        <f>IF(ISBLANK(J4381),,INDEX(Inputs!D:D,MATCH(F4381,Inputs!E:E,0)))</f>
        <v>595BK Evo Fox Falcon X35 Medium Speed Mouse Pad</v>
      </c>
      <c r="M4381" s="65" t="str">
        <f>IF(ISBLANK(#REF!),,IF(B4381="Online","Online",IF(LEFT(B4381,1)="E","Online","Offline")))</f>
        <v>Offline</v>
      </c>
      <c r="N4381" s="64">
        <f>IF(ISBLANK(M4381),,H4381*INDEX(Inputs!F:F,MATCH(F4381,Inputs!E:E,0)))</f>
        <v>699</v>
      </c>
      <c r="O4381" s="65"/>
    </row>
    <row r="4382" ht="15.75" customHeight="1" spans="1:15">
      <c r="A4382" s="53" t="s">
        <v>747</v>
      </c>
      <c r="B4382" s="53" t="s">
        <v>151</v>
      </c>
      <c r="C4382" s="53" t="s">
        <v>748</v>
      </c>
      <c r="D4382" s="53" t="s">
        <v>414</v>
      </c>
      <c r="E4382" s="53" t="s">
        <v>415</v>
      </c>
      <c r="F4382" s="56">
        <v>250874</v>
      </c>
      <c r="G4382" s="53" t="s">
        <v>13</v>
      </c>
      <c r="H4382" s="56">
        <v>1</v>
      </c>
      <c r="I4382" s="70" t="s">
        <v>997</v>
      </c>
      <c r="J4382" s="63">
        <f t="shared" si="17"/>
        <v>44791</v>
      </c>
      <c r="K4382" s="64">
        <f>IF(ISBLANK(J4382),,H4382*INDEX(Inputs!G:G,MATCH(F4382,Inputs!E:E,0)))</f>
        <v>1349</v>
      </c>
      <c r="L4382" s="65" t="str">
        <f>IF(ISBLANK(J4382),,INDEX(Inputs!D:D,MATCH(F4382,Inputs!E:E,0)))</f>
        <v>432BK EvoFox X-Team Gaming Keyboard &amp; Mouse (USB)</v>
      </c>
      <c r="M4382" s="65" t="str">
        <f>IF(ISBLANK(#REF!),,IF(B4382="Online","Online",IF(LEFT(B4382,1)="E","Online","Offline")))</f>
        <v>Offline</v>
      </c>
      <c r="N4382" s="64">
        <f>IF(ISBLANK(M4382),,H4382*INDEX(Inputs!F:F,MATCH(F4382,Inputs!E:E,0)))</f>
        <v>1899</v>
      </c>
      <c r="O4382" s="65"/>
    </row>
    <row r="4383" ht="15.75" customHeight="1" spans="1:15">
      <c r="A4383" s="53" t="s">
        <v>423</v>
      </c>
      <c r="B4383" s="53" t="s">
        <v>199</v>
      </c>
      <c r="C4383" s="53" t="s">
        <v>424</v>
      </c>
      <c r="D4383" s="53" t="s">
        <v>414</v>
      </c>
      <c r="E4383" s="53" t="s">
        <v>415</v>
      </c>
      <c r="F4383" s="56">
        <v>250874</v>
      </c>
      <c r="G4383" s="53" t="s">
        <v>13</v>
      </c>
      <c r="H4383" s="56">
        <v>1</v>
      </c>
      <c r="I4383" s="70" t="s">
        <v>994</v>
      </c>
      <c r="J4383" s="63">
        <f t="shared" si="17"/>
        <v>44792</v>
      </c>
      <c r="K4383" s="64">
        <f>IF(ISBLANK(J4383),,H4383*INDEX(Inputs!G:G,MATCH(F4383,Inputs!E:E,0)))</f>
        <v>1349</v>
      </c>
      <c r="L4383" s="65" t="str">
        <f>IF(ISBLANK(J4383),,INDEX(Inputs!D:D,MATCH(F4383,Inputs!E:E,0)))</f>
        <v>432BK EvoFox X-Team Gaming Keyboard &amp; Mouse (USB)</v>
      </c>
      <c r="M4383" s="65" t="str">
        <f>IF(ISBLANK(#REF!),,IF(B4383="Online","Online",IF(LEFT(B4383,1)="E","Online","Offline")))</f>
        <v>Offline</v>
      </c>
      <c r="N4383" s="64">
        <f>IF(ISBLANK(M4383),,H4383*INDEX(Inputs!F:F,MATCH(F4383,Inputs!E:E,0)))</f>
        <v>1899</v>
      </c>
      <c r="O4383" s="65"/>
    </row>
    <row r="4384" ht="15.75" customHeight="1" spans="1:15">
      <c r="A4384" s="53" t="s">
        <v>423</v>
      </c>
      <c r="B4384" s="53" t="s">
        <v>199</v>
      </c>
      <c r="C4384" s="53" t="s">
        <v>424</v>
      </c>
      <c r="D4384" s="53" t="s">
        <v>370</v>
      </c>
      <c r="E4384" s="53" t="s">
        <v>410</v>
      </c>
      <c r="F4384" s="56">
        <v>250879</v>
      </c>
      <c r="G4384" s="53" t="s">
        <v>30</v>
      </c>
      <c r="H4384" s="56">
        <v>1</v>
      </c>
      <c r="I4384" s="70" t="s">
        <v>999</v>
      </c>
      <c r="J4384" s="63">
        <f t="shared" si="17"/>
        <v>44794</v>
      </c>
      <c r="K4384" s="64">
        <f>IF(ISBLANK(J4384),,H4384*INDEX(Inputs!G:G,MATCH(F4384,Inputs!E:E,0)))</f>
        <v>699</v>
      </c>
      <c r="L4384" s="65" t="str">
        <f>IF(ISBLANK(J4384),,INDEX(Inputs!D:D,MATCH(F4384,Inputs!E:E,0)))</f>
        <v>597BK Evo Fox Falcon X85 Extra Large Speed Mouse Pad</v>
      </c>
      <c r="M4384" s="65" t="str">
        <f>IF(ISBLANK(#REF!),,IF(B4384="Online","Online",IF(LEFT(B4384,1)="E","Online","Offline")))</f>
        <v>Offline</v>
      </c>
      <c r="N4384" s="64">
        <f>IF(ISBLANK(M4384),,H4384*INDEX(Inputs!F:F,MATCH(F4384,Inputs!E:E,0)))</f>
        <v>1199</v>
      </c>
      <c r="O4384" s="65"/>
    </row>
    <row r="4385" ht="15.75" customHeight="1" spans="1:15">
      <c r="A4385" s="53" t="s">
        <v>906</v>
      </c>
      <c r="B4385" s="53" t="s">
        <v>202</v>
      </c>
      <c r="C4385" s="53" t="s">
        <v>948</v>
      </c>
      <c r="D4385" s="53" t="s">
        <v>414</v>
      </c>
      <c r="E4385" s="53" t="s">
        <v>415</v>
      </c>
      <c r="F4385" s="56">
        <v>250874</v>
      </c>
      <c r="G4385" s="53" t="s">
        <v>13</v>
      </c>
      <c r="H4385" s="56">
        <v>1</v>
      </c>
      <c r="I4385" s="70" t="s">
        <v>994</v>
      </c>
      <c r="J4385" s="63">
        <f t="shared" si="17"/>
        <v>44792</v>
      </c>
      <c r="K4385" s="64">
        <f>IF(ISBLANK(J4385),,H4385*INDEX(Inputs!G:G,MATCH(F4385,Inputs!E:E,0)))</f>
        <v>1349</v>
      </c>
      <c r="L4385" s="65" t="str">
        <f>IF(ISBLANK(J4385),,INDEX(Inputs!D:D,MATCH(F4385,Inputs!E:E,0)))</f>
        <v>432BK EvoFox X-Team Gaming Keyboard &amp; Mouse (USB)</v>
      </c>
      <c r="M4385" s="65" t="str">
        <f>IF(ISBLANK(#REF!),,IF(B4385="Online","Online",IF(LEFT(B4385,1)="E","Online","Offline")))</f>
        <v>Offline</v>
      </c>
      <c r="N4385" s="64">
        <f>IF(ISBLANK(M4385),,H4385*INDEX(Inputs!F:F,MATCH(F4385,Inputs!E:E,0)))</f>
        <v>1899</v>
      </c>
      <c r="O4385" s="65"/>
    </row>
    <row r="4386" ht="15.75" customHeight="1" spans="1:15">
      <c r="A4386" s="53" t="s">
        <v>509</v>
      </c>
      <c r="B4386" s="53" t="s">
        <v>38</v>
      </c>
      <c r="C4386" s="53" t="s">
        <v>712</v>
      </c>
      <c r="D4386" s="53" t="s">
        <v>414</v>
      </c>
      <c r="E4386" s="53" t="s">
        <v>415</v>
      </c>
      <c r="F4386" s="56">
        <v>250874</v>
      </c>
      <c r="G4386" s="53" t="s">
        <v>13</v>
      </c>
      <c r="H4386" s="56">
        <v>1</v>
      </c>
      <c r="I4386" s="70" t="s">
        <v>998</v>
      </c>
      <c r="J4386" s="63">
        <f t="shared" si="17"/>
        <v>44790</v>
      </c>
      <c r="K4386" s="64">
        <f>IF(ISBLANK(J4386),,H4386*INDEX(Inputs!G:G,MATCH(F4386,Inputs!E:E,0)))</f>
        <v>1349</v>
      </c>
      <c r="L4386" s="65" t="str">
        <f>IF(ISBLANK(J4386),,INDEX(Inputs!D:D,MATCH(F4386,Inputs!E:E,0)))</f>
        <v>432BK EvoFox X-Team Gaming Keyboard &amp; Mouse (USB)</v>
      </c>
      <c r="M4386" s="65" t="str">
        <f>IF(ISBLANK(#REF!),,IF(B4386="Online","Online",IF(LEFT(B4386,1)="E","Online","Offline")))</f>
        <v>Offline</v>
      </c>
      <c r="N4386" s="64">
        <f>IF(ISBLANK(M4386),,H4386*INDEX(Inputs!F:F,MATCH(F4386,Inputs!E:E,0)))</f>
        <v>1899</v>
      </c>
      <c r="O4386" s="65"/>
    </row>
    <row r="4387" ht="15.75" customHeight="1" spans="1:15">
      <c r="A4387" s="53" t="s">
        <v>416</v>
      </c>
      <c r="B4387" s="53" t="s">
        <v>40</v>
      </c>
      <c r="C4387" s="53" t="s">
        <v>417</v>
      </c>
      <c r="D4387" s="53" t="s">
        <v>414</v>
      </c>
      <c r="E4387" s="53" t="s">
        <v>415</v>
      </c>
      <c r="F4387" s="56">
        <v>250874</v>
      </c>
      <c r="G4387" s="53" t="s">
        <v>13</v>
      </c>
      <c r="H4387" s="56">
        <v>1</v>
      </c>
      <c r="I4387" s="70" t="s">
        <v>996</v>
      </c>
      <c r="J4387" s="63">
        <f t="shared" si="17"/>
        <v>44788</v>
      </c>
      <c r="K4387" s="64">
        <f>IF(ISBLANK(J4387),,H4387*INDEX(Inputs!G:G,MATCH(F4387,Inputs!E:E,0)))</f>
        <v>1349</v>
      </c>
      <c r="L4387" s="65" t="str">
        <f>IF(ISBLANK(J4387),,INDEX(Inputs!D:D,MATCH(F4387,Inputs!E:E,0)))</f>
        <v>432BK EvoFox X-Team Gaming Keyboard &amp; Mouse (USB)</v>
      </c>
      <c r="M4387" s="65" t="str">
        <f>IF(ISBLANK(#REF!),,IF(B4387="Online","Online",IF(LEFT(B4387,1)="E","Online","Offline")))</f>
        <v>Offline</v>
      </c>
      <c r="N4387" s="64">
        <f>IF(ISBLANK(M4387),,H4387*INDEX(Inputs!F:F,MATCH(F4387,Inputs!E:E,0)))</f>
        <v>1899</v>
      </c>
      <c r="O4387" s="65"/>
    </row>
    <row r="4388" ht="15.75" customHeight="1" spans="1:15">
      <c r="A4388" s="53" t="s">
        <v>416</v>
      </c>
      <c r="B4388" s="53" t="s">
        <v>40</v>
      </c>
      <c r="C4388" s="53" t="s">
        <v>417</v>
      </c>
      <c r="D4388" s="53" t="s">
        <v>414</v>
      </c>
      <c r="E4388" s="53" t="s">
        <v>415</v>
      </c>
      <c r="F4388" s="56">
        <v>250874</v>
      </c>
      <c r="G4388" s="53" t="s">
        <v>13</v>
      </c>
      <c r="H4388" s="56">
        <v>1</v>
      </c>
      <c r="I4388" s="70" t="s">
        <v>998</v>
      </c>
      <c r="J4388" s="63">
        <f t="shared" si="17"/>
        <v>44790</v>
      </c>
      <c r="K4388" s="64">
        <f>IF(ISBLANK(J4388),,H4388*INDEX(Inputs!G:G,MATCH(F4388,Inputs!E:E,0)))</f>
        <v>1349</v>
      </c>
      <c r="L4388" s="65" t="str">
        <f>IF(ISBLANK(J4388),,INDEX(Inputs!D:D,MATCH(F4388,Inputs!E:E,0)))</f>
        <v>432BK EvoFox X-Team Gaming Keyboard &amp; Mouse (USB)</v>
      </c>
      <c r="M4388" s="65" t="str">
        <f>IF(ISBLANK(#REF!),,IF(B4388="Online","Online",IF(LEFT(B4388,1)="E","Online","Offline")))</f>
        <v>Offline</v>
      </c>
      <c r="N4388" s="64">
        <f>IF(ISBLANK(M4388),,H4388*INDEX(Inputs!F:F,MATCH(F4388,Inputs!E:E,0)))</f>
        <v>1899</v>
      </c>
      <c r="O4388" s="65"/>
    </row>
    <row r="4389" ht="15.75" customHeight="1" spans="1:15">
      <c r="A4389" s="53" t="s">
        <v>416</v>
      </c>
      <c r="B4389" s="53" t="s">
        <v>40</v>
      </c>
      <c r="C4389" s="53" t="s">
        <v>417</v>
      </c>
      <c r="D4389" s="53" t="s">
        <v>370</v>
      </c>
      <c r="E4389" s="53" t="s">
        <v>410</v>
      </c>
      <c r="F4389" s="56">
        <v>250879</v>
      </c>
      <c r="G4389" s="53" t="s">
        <v>30</v>
      </c>
      <c r="H4389" s="56">
        <v>1</v>
      </c>
      <c r="I4389" s="70" t="s">
        <v>998</v>
      </c>
      <c r="J4389" s="63">
        <f t="shared" si="17"/>
        <v>44790</v>
      </c>
      <c r="K4389" s="64">
        <f>IF(ISBLANK(J4389),,H4389*INDEX(Inputs!G:G,MATCH(F4389,Inputs!E:E,0)))</f>
        <v>699</v>
      </c>
      <c r="L4389" s="65" t="str">
        <f>IF(ISBLANK(J4389),,INDEX(Inputs!D:D,MATCH(F4389,Inputs!E:E,0)))</f>
        <v>597BK Evo Fox Falcon X85 Extra Large Speed Mouse Pad</v>
      </c>
      <c r="M4389" s="65" t="str">
        <f>IF(ISBLANK(#REF!),,IF(B4389="Online","Online",IF(LEFT(B4389,1)="E","Online","Offline")))</f>
        <v>Offline</v>
      </c>
      <c r="N4389" s="64">
        <f>IF(ISBLANK(M4389),,H4389*INDEX(Inputs!F:F,MATCH(F4389,Inputs!E:E,0)))</f>
        <v>1199</v>
      </c>
      <c r="O4389" s="65"/>
    </row>
    <row r="4390" ht="15.75" customHeight="1" spans="1:15">
      <c r="A4390" s="53" t="s">
        <v>509</v>
      </c>
      <c r="B4390" s="53" t="s">
        <v>570</v>
      </c>
      <c r="C4390" s="53" t="s">
        <v>571</v>
      </c>
      <c r="D4390" s="53" t="s">
        <v>414</v>
      </c>
      <c r="E4390" s="53" t="s">
        <v>415</v>
      </c>
      <c r="F4390" s="56">
        <v>250874</v>
      </c>
      <c r="G4390" s="53" t="s">
        <v>13</v>
      </c>
      <c r="H4390" s="56">
        <v>1</v>
      </c>
      <c r="I4390" s="70" t="s">
        <v>999</v>
      </c>
      <c r="J4390" s="63">
        <f t="shared" si="17"/>
        <v>44794</v>
      </c>
      <c r="K4390" s="64">
        <f>IF(ISBLANK(J4390),,H4390*INDEX(Inputs!G:G,MATCH(F4390,Inputs!E:E,0)))</f>
        <v>1349</v>
      </c>
      <c r="L4390" s="65" t="str">
        <f>IF(ISBLANK(J4390),,INDEX(Inputs!D:D,MATCH(F4390,Inputs!E:E,0)))</f>
        <v>432BK EvoFox X-Team Gaming Keyboard &amp; Mouse (USB)</v>
      </c>
      <c r="M4390" s="65" t="str">
        <f>IF(ISBLANK(#REF!),,IF(B4390="Online","Online",IF(LEFT(B4390,1)="E","Online","Offline")))</f>
        <v>Offline</v>
      </c>
      <c r="N4390" s="64">
        <f>IF(ISBLANK(M4390),,H4390*INDEX(Inputs!F:F,MATCH(F4390,Inputs!E:E,0)))</f>
        <v>1899</v>
      </c>
      <c r="O4390" s="65"/>
    </row>
    <row r="4391" ht="15.75" customHeight="1" spans="1:15">
      <c r="A4391" s="53" t="s">
        <v>509</v>
      </c>
      <c r="B4391" s="53" t="s">
        <v>112</v>
      </c>
      <c r="C4391" s="53" t="s">
        <v>510</v>
      </c>
      <c r="D4391" s="53" t="s">
        <v>370</v>
      </c>
      <c r="E4391" s="53" t="s">
        <v>371</v>
      </c>
      <c r="F4391" s="56">
        <v>250417</v>
      </c>
      <c r="G4391" s="53" t="s">
        <v>39</v>
      </c>
      <c r="H4391" s="56">
        <v>1</v>
      </c>
      <c r="I4391" s="70" t="s">
        <v>999</v>
      </c>
      <c r="J4391" s="63">
        <f t="shared" si="17"/>
        <v>44794</v>
      </c>
      <c r="K4391" s="64">
        <f>IF(ISBLANK(J4391),,H4391*INDEX(Inputs!G:G,MATCH(F4391,Inputs!E:E,0)))</f>
        <v>929</v>
      </c>
      <c r="L4391" s="65" t="str">
        <f>IF(ISBLANK(J4391),,INDEX(Inputs!D:D,MATCH(F4391,Inputs!E:E,0)))</f>
        <v>416PP Super Speed Hub 4 Port USB 3.0</v>
      </c>
      <c r="M4391" s="65" t="str">
        <f>IF(ISBLANK(#REF!),,IF(B4391="Online","Online",IF(LEFT(B4391,1)="E","Online","Offline")))</f>
        <v>Offline</v>
      </c>
      <c r="N4391" s="64">
        <f>IF(ISBLANK(M4391),,H4391*INDEX(Inputs!F:F,MATCH(F4391,Inputs!E:E,0)))</f>
        <v>1499</v>
      </c>
      <c r="O4391" s="65"/>
    </row>
    <row r="4392" ht="15.75" customHeight="1" spans="1:15">
      <c r="A4392" s="53" t="s">
        <v>509</v>
      </c>
      <c r="B4392" s="53" t="s">
        <v>112</v>
      </c>
      <c r="C4392" s="53" t="s">
        <v>510</v>
      </c>
      <c r="D4392" s="53" t="s">
        <v>370</v>
      </c>
      <c r="E4392" s="53" t="s">
        <v>371</v>
      </c>
      <c r="F4392" s="56">
        <v>250417</v>
      </c>
      <c r="G4392" s="53" t="s">
        <v>39</v>
      </c>
      <c r="H4392" s="56">
        <v>1</v>
      </c>
      <c r="I4392" s="70" t="s">
        <v>998</v>
      </c>
      <c r="J4392" s="63">
        <f t="shared" si="17"/>
        <v>44790</v>
      </c>
      <c r="K4392" s="64">
        <f>IF(ISBLANK(J4392),,H4392*INDEX(Inputs!G:G,MATCH(F4392,Inputs!E:E,0)))</f>
        <v>929</v>
      </c>
      <c r="L4392" s="65" t="str">
        <f>IF(ISBLANK(J4392),,INDEX(Inputs!D:D,MATCH(F4392,Inputs!E:E,0)))</f>
        <v>416PP Super Speed Hub 4 Port USB 3.0</v>
      </c>
      <c r="M4392" s="65" t="str">
        <f>IF(ISBLANK(#REF!),,IF(B4392="Online","Online",IF(LEFT(B4392,1)="E","Online","Offline")))</f>
        <v>Offline</v>
      </c>
      <c r="N4392" s="64">
        <f>IF(ISBLANK(M4392),,H4392*INDEX(Inputs!F:F,MATCH(F4392,Inputs!E:E,0)))</f>
        <v>1499</v>
      </c>
      <c r="O4392" s="65"/>
    </row>
    <row r="4393" ht="15.75" customHeight="1" spans="1:15">
      <c r="A4393" s="53" t="s">
        <v>509</v>
      </c>
      <c r="B4393" s="53" t="s">
        <v>112</v>
      </c>
      <c r="C4393" s="53" t="s">
        <v>510</v>
      </c>
      <c r="D4393" s="53" t="s">
        <v>370</v>
      </c>
      <c r="E4393" s="53" t="s">
        <v>410</v>
      </c>
      <c r="F4393" s="56">
        <v>250877</v>
      </c>
      <c r="G4393" s="53" t="s">
        <v>22</v>
      </c>
      <c r="H4393" s="56">
        <v>1</v>
      </c>
      <c r="I4393" s="70" t="s">
        <v>997</v>
      </c>
      <c r="J4393" s="63">
        <f t="shared" si="17"/>
        <v>44791</v>
      </c>
      <c r="K4393" s="64">
        <f>IF(ISBLANK(J4393),,H4393*INDEX(Inputs!G:G,MATCH(F4393,Inputs!E:E,0)))</f>
        <v>349</v>
      </c>
      <c r="L4393" s="65" t="str">
        <f>IF(ISBLANK(J4393),,INDEX(Inputs!D:D,MATCH(F4393,Inputs!E:E,0)))</f>
        <v>595BK Evo Fox Falcon X35 Medium Speed Mouse Pad</v>
      </c>
      <c r="M4393" s="65" t="str">
        <f>IF(ISBLANK(#REF!),,IF(B4393="Online","Online",IF(LEFT(B4393,1)="E","Online","Offline")))</f>
        <v>Offline</v>
      </c>
      <c r="N4393" s="64">
        <f>IF(ISBLANK(M4393),,H4393*INDEX(Inputs!F:F,MATCH(F4393,Inputs!E:E,0)))</f>
        <v>699</v>
      </c>
      <c r="O4393" s="65"/>
    </row>
    <row r="4394" ht="15.75" customHeight="1" spans="1:15">
      <c r="A4394" s="53" t="s">
        <v>485</v>
      </c>
      <c r="B4394" s="53" t="s">
        <v>606</v>
      </c>
      <c r="C4394" s="53" t="s">
        <v>607</v>
      </c>
      <c r="D4394" s="53" t="s">
        <v>414</v>
      </c>
      <c r="E4394" s="53" t="s">
        <v>415</v>
      </c>
      <c r="F4394" s="56">
        <v>250874</v>
      </c>
      <c r="G4394" s="53" t="s">
        <v>13</v>
      </c>
      <c r="H4394" s="56">
        <v>1</v>
      </c>
      <c r="I4394" s="70" t="s">
        <v>996</v>
      </c>
      <c r="J4394" s="63">
        <f t="shared" si="17"/>
        <v>44788</v>
      </c>
      <c r="K4394" s="64">
        <f>IF(ISBLANK(J4394),,H4394*INDEX(Inputs!G:G,MATCH(F4394,Inputs!E:E,0)))</f>
        <v>1349</v>
      </c>
      <c r="L4394" s="65" t="str">
        <f>IF(ISBLANK(J4394),,INDEX(Inputs!D:D,MATCH(F4394,Inputs!E:E,0)))</f>
        <v>432BK EvoFox X-Team Gaming Keyboard &amp; Mouse (USB)</v>
      </c>
      <c r="M4394" s="65" t="str">
        <f>IF(ISBLANK(#REF!),,IF(B4394="Online","Online",IF(LEFT(B4394,1)="E","Online","Offline")))</f>
        <v>Offline</v>
      </c>
      <c r="N4394" s="64">
        <f>IF(ISBLANK(M4394),,H4394*INDEX(Inputs!F:F,MATCH(F4394,Inputs!E:E,0)))</f>
        <v>1899</v>
      </c>
      <c r="O4394" s="65"/>
    </row>
    <row r="4395" ht="15.75" customHeight="1" spans="1:15">
      <c r="A4395" s="53" t="s">
        <v>485</v>
      </c>
      <c r="B4395" s="53" t="s">
        <v>606</v>
      </c>
      <c r="C4395" s="53" t="s">
        <v>607</v>
      </c>
      <c r="D4395" s="53" t="s">
        <v>414</v>
      </c>
      <c r="E4395" s="53" t="s">
        <v>415</v>
      </c>
      <c r="F4395" s="56">
        <v>250875</v>
      </c>
      <c r="G4395" s="53" t="s">
        <v>103</v>
      </c>
      <c r="H4395" s="56">
        <v>1</v>
      </c>
      <c r="I4395" s="70" t="s">
        <v>999</v>
      </c>
      <c r="J4395" s="63">
        <f t="shared" si="17"/>
        <v>44794</v>
      </c>
      <c r="K4395" s="64">
        <f>IF(ISBLANK(J4395),,H4395*INDEX(Inputs!G:G,MATCH(F4395,Inputs!E:E,0)))</f>
        <v>1099</v>
      </c>
      <c r="L4395" s="65" t="str">
        <f>IF(ISBLANK(J4395),,INDEX(Inputs!D:D,MATCH(F4395,Inputs!E:E,0)))</f>
        <v>433BK EvoFox WarHammer Gaming Keyboard (USB)</v>
      </c>
      <c r="M4395" s="65" t="str">
        <f>IF(ISBLANK(#REF!),,IF(B4395="Online","Online",IF(LEFT(B4395,1)="E","Online","Offline")))</f>
        <v>Offline</v>
      </c>
      <c r="N4395" s="64">
        <f>IF(ISBLANK(M4395),,H4395*INDEX(Inputs!F:F,MATCH(F4395,Inputs!E:E,0)))</f>
        <v>1499</v>
      </c>
      <c r="O4395" s="65"/>
    </row>
    <row r="4396" ht="15.75" customHeight="1" spans="1:15">
      <c r="A4396" s="53" t="s">
        <v>485</v>
      </c>
      <c r="B4396" s="53" t="s">
        <v>184</v>
      </c>
      <c r="C4396" s="53" t="s">
        <v>612</v>
      </c>
      <c r="D4396" s="53" t="s">
        <v>370</v>
      </c>
      <c r="E4396" s="53" t="s">
        <v>410</v>
      </c>
      <c r="F4396" s="56">
        <v>250876</v>
      </c>
      <c r="G4396" s="53" t="s">
        <v>26</v>
      </c>
      <c r="H4396" s="56">
        <v>1</v>
      </c>
      <c r="I4396" s="70" t="s">
        <v>1000</v>
      </c>
      <c r="J4396" s="63">
        <f t="shared" si="17"/>
        <v>44793</v>
      </c>
      <c r="K4396" s="64">
        <f>IF(ISBLANK(J4396),,H4396*INDEX(Inputs!G:G,MATCH(F4396,Inputs!E:E,0)))</f>
        <v>1399</v>
      </c>
      <c r="L4396" s="65" t="str">
        <f>IF(ISBLANK(J4396),,INDEX(Inputs!D:D,MATCH(F4396,Inputs!E:E,0)))</f>
        <v>649BK EvoFox Typhoon Laptop Cooling Pad</v>
      </c>
      <c r="M4396" s="65" t="str">
        <f>IF(ISBLANK(#REF!),,IF(B4396="Online","Online",IF(LEFT(B4396,1)="E","Online","Offline")))</f>
        <v>Offline</v>
      </c>
      <c r="N4396" s="64">
        <f>IF(ISBLANK(M4396),,H4396*INDEX(Inputs!F:F,MATCH(F4396,Inputs!E:E,0)))</f>
        <v>1999</v>
      </c>
      <c r="O4396" s="65"/>
    </row>
    <row r="4397" ht="15.75" customHeight="1" spans="1:15">
      <c r="A4397" s="53" t="s">
        <v>485</v>
      </c>
      <c r="B4397" s="53" t="s">
        <v>184</v>
      </c>
      <c r="C4397" s="53" t="s">
        <v>612</v>
      </c>
      <c r="D4397" s="53" t="s">
        <v>370</v>
      </c>
      <c r="E4397" s="53" t="s">
        <v>410</v>
      </c>
      <c r="F4397" s="56">
        <v>250877</v>
      </c>
      <c r="G4397" s="53" t="s">
        <v>22</v>
      </c>
      <c r="H4397" s="56">
        <v>1</v>
      </c>
      <c r="I4397" s="70" t="s">
        <v>998</v>
      </c>
      <c r="J4397" s="63">
        <f t="shared" si="17"/>
        <v>44790</v>
      </c>
      <c r="K4397" s="64">
        <f>IF(ISBLANK(J4397),,H4397*INDEX(Inputs!G:G,MATCH(F4397,Inputs!E:E,0)))</f>
        <v>349</v>
      </c>
      <c r="L4397" s="65" t="str">
        <f>IF(ISBLANK(J4397),,INDEX(Inputs!D:D,MATCH(F4397,Inputs!E:E,0)))</f>
        <v>595BK Evo Fox Falcon X35 Medium Speed Mouse Pad</v>
      </c>
      <c r="M4397" s="65" t="str">
        <f>IF(ISBLANK(#REF!),,IF(B4397="Online","Online",IF(LEFT(B4397,1)="E","Online","Offline")))</f>
        <v>Offline</v>
      </c>
      <c r="N4397" s="64">
        <f>IF(ISBLANK(M4397),,H4397*INDEX(Inputs!F:F,MATCH(F4397,Inputs!E:E,0)))</f>
        <v>699</v>
      </c>
      <c r="O4397" s="65"/>
    </row>
    <row r="4398" ht="15.75" customHeight="1" spans="1:15">
      <c r="A4398" s="53" t="s">
        <v>478</v>
      </c>
      <c r="B4398" s="53" t="s">
        <v>161</v>
      </c>
      <c r="C4398" s="53" t="s">
        <v>976</v>
      </c>
      <c r="D4398" s="53" t="s">
        <v>370</v>
      </c>
      <c r="E4398" s="53" t="s">
        <v>410</v>
      </c>
      <c r="F4398" s="56">
        <v>250877</v>
      </c>
      <c r="G4398" s="53" t="s">
        <v>22</v>
      </c>
      <c r="H4398" s="56">
        <v>1</v>
      </c>
      <c r="I4398" s="70" t="s">
        <v>995</v>
      </c>
      <c r="J4398" s="63">
        <f t="shared" si="17"/>
        <v>44789</v>
      </c>
      <c r="K4398" s="64">
        <f>IF(ISBLANK(J4398),,H4398*INDEX(Inputs!G:G,MATCH(F4398,Inputs!E:E,0)))</f>
        <v>349</v>
      </c>
      <c r="L4398" s="65" t="str">
        <f>IF(ISBLANK(J4398),,INDEX(Inputs!D:D,MATCH(F4398,Inputs!E:E,0)))</f>
        <v>595BK Evo Fox Falcon X35 Medium Speed Mouse Pad</v>
      </c>
      <c r="M4398" s="65" t="str">
        <f>IF(ISBLANK(#REF!),,IF(B4398="Online","Online",IF(LEFT(B4398,1)="E","Online","Offline")))</f>
        <v>Offline</v>
      </c>
      <c r="N4398" s="64">
        <f>IF(ISBLANK(M4398),,H4398*INDEX(Inputs!F:F,MATCH(F4398,Inputs!E:E,0)))</f>
        <v>699</v>
      </c>
      <c r="O4398" s="65"/>
    </row>
    <row r="4399" ht="15.75" customHeight="1" spans="1:15">
      <c r="A4399" s="53" t="s">
        <v>623</v>
      </c>
      <c r="B4399" s="53" t="s">
        <v>144</v>
      </c>
      <c r="C4399" s="53" t="s">
        <v>660</v>
      </c>
      <c r="D4399" s="53" t="s">
        <v>414</v>
      </c>
      <c r="E4399" s="53" t="s">
        <v>415</v>
      </c>
      <c r="F4399" s="56">
        <v>204737</v>
      </c>
      <c r="G4399" s="53" t="s">
        <v>20</v>
      </c>
      <c r="H4399" s="56">
        <v>1</v>
      </c>
      <c r="I4399" s="70" t="s">
        <v>998</v>
      </c>
      <c r="J4399" s="63">
        <f t="shared" si="17"/>
        <v>44790</v>
      </c>
      <c r="K4399" s="64">
        <f>IF(ISBLANK(J4399),,H4399*INDEX(Inputs!G:G,MATCH(F4399,Inputs!E:E,0)))</f>
        <v>729</v>
      </c>
      <c r="L4399" s="65" t="str">
        <f>IF(ISBLANK(J4399),,INDEX(Inputs!D:D,MATCH(F4399,Inputs!E:E,0)))</f>
        <v>850PP Xcite Pro Keyboard &amp; Mouse USB</v>
      </c>
      <c r="M4399" s="65" t="str">
        <f>IF(ISBLANK(#REF!),,IF(B4399="Online","Online",IF(LEFT(B4399,1)="E","Online","Offline")))</f>
        <v>Offline</v>
      </c>
      <c r="N4399" s="64">
        <f>IF(ISBLANK(M4399),,H4399*INDEX(Inputs!F:F,MATCH(F4399,Inputs!E:E,0)))</f>
        <v>799</v>
      </c>
      <c r="O4399" s="65"/>
    </row>
    <row r="4400" ht="15.75" customHeight="1" spans="1:15">
      <c r="A4400" s="53" t="s">
        <v>644</v>
      </c>
      <c r="B4400" s="53" t="s">
        <v>171</v>
      </c>
      <c r="C4400" s="53" t="s">
        <v>645</v>
      </c>
      <c r="D4400" s="53" t="s">
        <v>370</v>
      </c>
      <c r="E4400" s="53" t="s">
        <v>410</v>
      </c>
      <c r="F4400" s="56">
        <v>250879</v>
      </c>
      <c r="G4400" s="53" t="s">
        <v>30</v>
      </c>
      <c r="H4400" s="56">
        <v>1</v>
      </c>
      <c r="I4400" s="70" t="s">
        <v>994</v>
      </c>
      <c r="J4400" s="63">
        <f t="shared" si="17"/>
        <v>44792</v>
      </c>
      <c r="K4400" s="64">
        <f>IF(ISBLANK(J4400),,H4400*INDEX(Inputs!G:G,MATCH(F4400,Inputs!E:E,0)))</f>
        <v>699</v>
      </c>
      <c r="L4400" s="65" t="str">
        <f>IF(ISBLANK(J4400),,INDEX(Inputs!D:D,MATCH(F4400,Inputs!E:E,0)))</f>
        <v>597BK Evo Fox Falcon X85 Extra Large Speed Mouse Pad</v>
      </c>
      <c r="M4400" s="65" t="str">
        <f>IF(ISBLANK(#REF!),,IF(B4400="Online","Online",IF(LEFT(B4400,1)="E","Online","Offline")))</f>
        <v>Offline</v>
      </c>
      <c r="N4400" s="64">
        <f>IF(ISBLANK(M4400),,H4400*INDEX(Inputs!F:F,MATCH(F4400,Inputs!E:E,0)))</f>
        <v>1199</v>
      </c>
      <c r="O4400" s="65"/>
    </row>
    <row r="4401" ht="15.75" customHeight="1" spans="1:15">
      <c r="A4401" s="53" t="s">
        <v>445</v>
      </c>
      <c r="B4401" s="53" t="s">
        <v>137</v>
      </c>
      <c r="C4401" s="53" t="s">
        <v>951</v>
      </c>
      <c r="D4401" s="53" t="s">
        <v>414</v>
      </c>
      <c r="E4401" s="53" t="s">
        <v>415</v>
      </c>
      <c r="F4401" s="56">
        <v>250424</v>
      </c>
      <c r="G4401" s="53" t="s">
        <v>15</v>
      </c>
      <c r="H4401" s="56">
        <v>1</v>
      </c>
      <c r="I4401" s="70" t="s">
        <v>999</v>
      </c>
      <c r="J4401" s="63">
        <f t="shared" si="17"/>
        <v>44794</v>
      </c>
      <c r="K4401" s="64">
        <f>IF(ISBLANK(J4401),,H4401*INDEX(Inputs!G:G,MATCH(F4401,Inputs!E:E,0)))</f>
        <v>999</v>
      </c>
      <c r="L4401" s="65" t="str">
        <f>IF(ISBLANK(J4401),,INDEX(Inputs!D:D,MATCH(F4401,Inputs!E:E,0)))</f>
        <v>419V2 PRIMUS Wireless Desktop V2</v>
      </c>
      <c r="M4401" s="65" t="str">
        <f>IF(ISBLANK(#REF!),,IF(B4401="Online","Online",IF(LEFT(B4401,1)="E","Online","Offline")))</f>
        <v>Offline</v>
      </c>
      <c r="N4401" s="64">
        <f>IF(ISBLANK(M4401),,H4401*INDEX(Inputs!F:F,MATCH(F4401,Inputs!E:E,0)))</f>
        <v>1199</v>
      </c>
      <c r="O4401" s="65"/>
    </row>
    <row r="4402" ht="15.75" customHeight="1" spans="1:15">
      <c r="A4402" s="53" t="s">
        <v>476</v>
      </c>
      <c r="B4402" s="53" t="s">
        <v>138</v>
      </c>
      <c r="C4402" s="53" t="s">
        <v>477</v>
      </c>
      <c r="D4402" s="53" t="s">
        <v>414</v>
      </c>
      <c r="E4402" s="53" t="s">
        <v>415</v>
      </c>
      <c r="F4402" s="56">
        <v>250875</v>
      </c>
      <c r="G4402" s="53" t="s">
        <v>103</v>
      </c>
      <c r="H4402" s="56">
        <v>1</v>
      </c>
      <c r="I4402" s="70" t="s">
        <v>994</v>
      </c>
      <c r="J4402" s="63">
        <f t="shared" si="17"/>
        <v>44792</v>
      </c>
      <c r="K4402" s="64">
        <f>IF(ISBLANK(J4402),,H4402*INDEX(Inputs!G:G,MATCH(F4402,Inputs!E:E,0)))</f>
        <v>1099</v>
      </c>
      <c r="L4402" s="65" t="str">
        <f>IF(ISBLANK(J4402),,INDEX(Inputs!D:D,MATCH(F4402,Inputs!E:E,0)))</f>
        <v>433BK EvoFox WarHammer Gaming Keyboard (USB)</v>
      </c>
      <c r="M4402" s="65" t="str">
        <f>IF(ISBLANK(#REF!),,IF(B4402="Online","Online",IF(LEFT(B4402,1)="E","Online","Offline")))</f>
        <v>Offline</v>
      </c>
      <c r="N4402" s="64">
        <f>IF(ISBLANK(M4402),,H4402*INDEX(Inputs!F:F,MATCH(F4402,Inputs!E:E,0)))</f>
        <v>1499</v>
      </c>
      <c r="O4402" s="65"/>
    </row>
    <row r="4403" ht="15.75" customHeight="1" spans="1:15">
      <c r="A4403" s="53" t="s">
        <v>476</v>
      </c>
      <c r="B4403" s="53" t="s">
        <v>138</v>
      </c>
      <c r="C4403" s="53" t="s">
        <v>477</v>
      </c>
      <c r="D4403" s="53" t="s">
        <v>370</v>
      </c>
      <c r="E4403" s="53" t="s">
        <v>410</v>
      </c>
      <c r="F4403" s="56">
        <v>250878</v>
      </c>
      <c r="G4403" s="53" t="s">
        <v>24</v>
      </c>
      <c r="H4403" s="56">
        <v>1</v>
      </c>
      <c r="I4403" s="70" t="s">
        <v>994</v>
      </c>
      <c r="J4403" s="63">
        <f t="shared" si="17"/>
        <v>44792</v>
      </c>
      <c r="K4403" s="64">
        <f>IF(ISBLANK(J4403),,H4403*INDEX(Inputs!G:G,MATCH(F4403,Inputs!E:E,0)))</f>
        <v>999</v>
      </c>
      <c r="L4403" s="65" t="str">
        <f>IF(ISBLANK(J4403),,INDEX(Inputs!D:D,MATCH(F4403,Inputs!E:E,0)))</f>
        <v>596BK Evo Fox Falcon LX35 Medium Speed LED Mouse Pad</v>
      </c>
      <c r="M4403" s="65" t="str">
        <f>IF(ISBLANK(#REF!),,IF(B4403="Online","Online",IF(LEFT(B4403,1)="E","Online","Offline")))</f>
        <v>Offline</v>
      </c>
      <c r="N4403" s="64">
        <f>IF(ISBLANK(M4403),,H4403*INDEX(Inputs!F:F,MATCH(F4403,Inputs!E:E,0)))</f>
        <v>1999</v>
      </c>
      <c r="O4403" s="65"/>
    </row>
    <row r="4404" ht="15.75" customHeight="1" spans="1:15">
      <c r="A4404" s="53" t="s">
        <v>476</v>
      </c>
      <c r="B4404" s="53" t="s">
        <v>138</v>
      </c>
      <c r="C4404" s="53" t="s">
        <v>477</v>
      </c>
      <c r="D4404" s="53" t="s">
        <v>414</v>
      </c>
      <c r="E4404" s="53" t="s">
        <v>428</v>
      </c>
      <c r="F4404" s="56">
        <v>250881</v>
      </c>
      <c r="G4404" s="53" t="s">
        <v>98</v>
      </c>
      <c r="H4404" s="56">
        <v>1</v>
      </c>
      <c r="I4404" s="70" t="s">
        <v>994</v>
      </c>
      <c r="J4404" s="63">
        <f t="shared" si="17"/>
        <v>44792</v>
      </c>
      <c r="K4404" s="64">
        <f>IF(ISBLANK(J4404),,H4404*INDEX(Inputs!G:G,MATCH(F4404,Inputs!E:E,0)))</f>
        <v>799</v>
      </c>
      <c r="L4404" s="65" t="str">
        <f>IF(ISBLANK(J4404),,INDEX(Inputs!D:D,MATCH(F4404,Inputs!E:E,0)))</f>
        <v>795BK EvoFox Phantom Pro RGB Gaming Mouse USB</v>
      </c>
      <c r="M4404" s="65" t="str">
        <f>IF(ISBLANK(#REF!),,IF(B4404="Online","Online",IF(LEFT(B4404,1)="E","Online","Offline")))</f>
        <v>Offline</v>
      </c>
      <c r="N4404" s="64">
        <f>IF(ISBLANK(M4404),,H4404*INDEX(Inputs!F:F,MATCH(F4404,Inputs!E:E,0)))</f>
        <v>1099</v>
      </c>
      <c r="O4404" s="65"/>
    </row>
    <row r="4405" ht="15.75" customHeight="1" spans="1:15">
      <c r="A4405" s="53" t="s">
        <v>476</v>
      </c>
      <c r="B4405" s="53" t="s">
        <v>546</v>
      </c>
      <c r="C4405" s="53" t="s">
        <v>547</v>
      </c>
      <c r="D4405" s="53" t="s">
        <v>414</v>
      </c>
      <c r="E4405" s="53" t="s">
        <v>415</v>
      </c>
      <c r="F4405" s="56">
        <v>250874</v>
      </c>
      <c r="G4405" s="53" t="s">
        <v>13</v>
      </c>
      <c r="H4405" s="56">
        <v>0</v>
      </c>
      <c r="I4405" s="70" t="s">
        <v>997</v>
      </c>
      <c r="J4405" s="63">
        <f t="shared" si="17"/>
        <v>44791</v>
      </c>
      <c r="K4405" s="64">
        <f>IF(ISBLANK(J4405),,H4405*INDEX(Inputs!G:G,MATCH(F4405,Inputs!E:E,0)))</f>
        <v>0</v>
      </c>
      <c r="L4405" s="65" t="str">
        <f>IF(ISBLANK(J4405),,INDEX(Inputs!D:D,MATCH(F4405,Inputs!E:E,0)))</f>
        <v>432BK EvoFox X-Team Gaming Keyboard &amp; Mouse (USB)</v>
      </c>
      <c r="M4405" s="65" t="str">
        <f>IF(ISBLANK(#REF!),,IF(B4405="Online","Online",IF(LEFT(B4405,1)="E","Online","Offline")))</f>
        <v>Offline</v>
      </c>
      <c r="N4405" s="64">
        <f>IF(ISBLANK(M4405),,H4405*INDEX(Inputs!F:F,MATCH(F4405,Inputs!E:E,0)))</f>
        <v>0</v>
      </c>
      <c r="O4405" s="65"/>
    </row>
    <row r="4406" ht="15.75" customHeight="1" spans="1:15">
      <c r="A4406" s="53" t="s">
        <v>476</v>
      </c>
      <c r="B4406" s="53" t="s">
        <v>546</v>
      </c>
      <c r="C4406" s="53" t="s">
        <v>547</v>
      </c>
      <c r="D4406" s="53" t="s">
        <v>414</v>
      </c>
      <c r="E4406" s="53" t="s">
        <v>415</v>
      </c>
      <c r="F4406" s="56">
        <v>250875</v>
      </c>
      <c r="G4406" s="53" t="s">
        <v>103</v>
      </c>
      <c r="H4406" s="56">
        <v>1</v>
      </c>
      <c r="I4406" s="70" t="s">
        <v>1000</v>
      </c>
      <c r="J4406" s="63">
        <f t="shared" si="17"/>
        <v>44793</v>
      </c>
      <c r="K4406" s="64">
        <f>IF(ISBLANK(J4406),,H4406*INDEX(Inputs!G:G,MATCH(F4406,Inputs!E:E,0)))</f>
        <v>1099</v>
      </c>
      <c r="L4406" s="65" t="str">
        <f>IF(ISBLANK(J4406),,INDEX(Inputs!D:D,MATCH(F4406,Inputs!E:E,0)))</f>
        <v>433BK EvoFox WarHammer Gaming Keyboard (USB)</v>
      </c>
      <c r="M4406" s="65" t="str">
        <f>IF(ISBLANK(#REF!),,IF(B4406="Online","Online",IF(LEFT(B4406,1)="E","Online","Offline")))</f>
        <v>Offline</v>
      </c>
      <c r="N4406" s="64">
        <f>IF(ISBLANK(M4406),,H4406*INDEX(Inputs!F:F,MATCH(F4406,Inputs!E:E,0)))</f>
        <v>1499</v>
      </c>
      <c r="O4406" s="65"/>
    </row>
    <row r="4407" ht="15.75" customHeight="1" spans="1:15">
      <c r="A4407" s="53" t="s">
        <v>952</v>
      </c>
      <c r="B4407" s="53" t="s">
        <v>861</v>
      </c>
      <c r="C4407" s="53" t="s">
        <v>862</v>
      </c>
      <c r="D4407" s="53" t="s">
        <v>414</v>
      </c>
      <c r="E4407" s="53" t="s">
        <v>415</v>
      </c>
      <c r="F4407" s="56">
        <v>250424</v>
      </c>
      <c r="G4407" s="53" t="s">
        <v>15</v>
      </c>
      <c r="H4407" s="56">
        <v>1</v>
      </c>
      <c r="I4407" s="70" t="s">
        <v>1000</v>
      </c>
      <c r="J4407" s="63">
        <f t="shared" si="17"/>
        <v>44793</v>
      </c>
      <c r="K4407" s="64">
        <f>IF(ISBLANK(J4407),,H4407*INDEX(Inputs!G:G,MATCH(F4407,Inputs!E:E,0)))</f>
        <v>999</v>
      </c>
      <c r="L4407" s="65" t="str">
        <f>IF(ISBLANK(J4407),,INDEX(Inputs!D:D,MATCH(F4407,Inputs!E:E,0)))</f>
        <v>419V2 PRIMUS Wireless Desktop V2</v>
      </c>
      <c r="M4407" s="65" t="str">
        <f>IF(ISBLANK(#REF!),,IF(B4407="Online","Online",IF(LEFT(B4407,1)="E","Online","Offline")))</f>
        <v>Offline</v>
      </c>
      <c r="N4407" s="64">
        <f>IF(ISBLANK(M4407),,H4407*INDEX(Inputs!F:F,MATCH(F4407,Inputs!E:E,0)))</f>
        <v>1199</v>
      </c>
      <c r="O4407" s="65"/>
    </row>
    <row r="4408" ht="15.75" customHeight="1" spans="1:15">
      <c r="A4408" s="53" t="s">
        <v>952</v>
      </c>
      <c r="B4408" s="53" t="s">
        <v>861</v>
      </c>
      <c r="C4408" s="53" t="s">
        <v>862</v>
      </c>
      <c r="D4408" s="53" t="s">
        <v>414</v>
      </c>
      <c r="E4408" s="53" t="s">
        <v>415</v>
      </c>
      <c r="F4408" s="56">
        <v>250424</v>
      </c>
      <c r="G4408" s="53" t="s">
        <v>15</v>
      </c>
      <c r="H4408" s="56">
        <v>1</v>
      </c>
      <c r="I4408" s="70" t="s">
        <v>999</v>
      </c>
      <c r="J4408" s="63">
        <f t="shared" si="17"/>
        <v>44794</v>
      </c>
      <c r="K4408" s="64">
        <f>IF(ISBLANK(J4408),,H4408*INDEX(Inputs!G:G,MATCH(F4408,Inputs!E:E,0)))</f>
        <v>999</v>
      </c>
      <c r="L4408" s="65" t="str">
        <f>IF(ISBLANK(J4408),,INDEX(Inputs!D:D,MATCH(F4408,Inputs!E:E,0)))</f>
        <v>419V2 PRIMUS Wireless Desktop V2</v>
      </c>
      <c r="M4408" s="65" t="str">
        <f>IF(ISBLANK(#REF!),,IF(B4408="Online","Online",IF(LEFT(B4408,1)="E","Online","Offline")))</f>
        <v>Offline</v>
      </c>
      <c r="N4408" s="64">
        <f>IF(ISBLANK(M4408),,H4408*INDEX(Inputs!F:F,MATCH(F4408,Inputs!E:E,0)))</f>
        <v>1199</v>
      </c>
      <c r="O4408" s="65"/>
    </row>
    <row r="4409" ht="15.75" customHeight="1" spans="1:15">
      <c r="A4409" s="53" t="s">
        <v>952</v>
      </c>
      <c r="B4409" s="53" t="s">
        <v>861</v>
      </c>
      <c r="C4409" s="53" t="s">
        <v>862</v>
      </c>
      <c r="D4409" s="53" t="s">
        <v>414</v>
      </c>
      <c r="E4409" s="53" t="s">
        <v>415</v>
      </c>
      <c r="F4409" s="56">
        <v>250874</v>
      </c>
      <c r="G4409" s="53" t="s">
        <v>13</v>
      </c>
      <c r="H4409" s="56">
        <v>1</v>
      </c>
      <c r="I4409" s="70" t="s">
        <v>995</v>
      </c>
      <c r="J4409" s="63">
        <f t="shared" si="17"/>
        <v>44789</v>
      </c>
      <c r="K4409" s="64">
        <f>IF(ISBLANK(J4409),,H4409*INDEX(Inputs!G:G,MATCH(F4409,Inputs!E:E,0)))</f>
        <v>1349</v>
      </c>
      <c r="L4409" s="65" t="str">
        <f>IF(ISBLANK(J4409),,INDEX(Inputs!D:D,MATCH(F4409,Inputs!E:E,0)))</f>
        <v>432BK EvoFox X-Team Gaming Keyboard &amp; Mouse (USB)</v>
      </c>
      <c r="M4409" s="65" t="str">
        <f>IF(ISBLANK(#REF!),,IF(B4409="Online","Online",IF(LEFT(B4409,1)="E","Online","Offline")))</f>
        <v>Offline</v>
      </c>
      <c r="N4409" s="64">
        <f>IF(ISBLANK(M4409),,H4409*INDEX(Inputs!F:F,MATCH(F4409,Inputs!E:E,0)))</f>
        <v>1899</v>
      </c>
      <c r="O4409" s="65"/>
    </row>
    <row r="4410" ht="15.75" customHeight="1" spans="1:15">
      <c r="A4410" s="53" t="s">
        <v>458</v>
      </c>
      <c r="B4410" s="53" t="s">
        <v>701</v>
      </c>
      <c r="C4410" s="53" t="s">
        <v>702</v>
      </c>
      <c r="D4410" s="53" t="s">
        <v>414</v>
      </c>
      <c r="E4410" s="53" t="s">
        <v>415</v>
      </c>
      <c r="F4410" s="56">
        <v>250873</v>
      </c>
      <c r="G4410" s="53" t="s">
        <v>12</v>
      </c>
      <c r="H4410" s="56">
        <v>1</v>
      </c>
      <c r="I4410" s="70" t="s">
        <v>998</v>
      </c>
      <c r="J4410" s="63">
        <f t="shared" si="17"/>
        <v>44790</v>
      </c>
      <c r="K4410" s="64">
        <f>IF(ISBLANK(J4410),,H4410*INDEX(Inputs!G:G,MATCH(F4410,Inputs!E:E,0)))</f>
        <v>999</v>
      </c>
      <c r="L4410" s="65" t="str">
        <f>IF(ISBLANK(J4410),,INDEX(Inputs!D:D,MATCH(F4410,Inputs!E:E,0)))</f>
        <v>422BK Evo Fox Fireblade Gaming Keyboard USB</v>
      </c>
      <c r="M4410" s="65" t="str">
        <f>IF(ISBLANK(#REF!),,IF(B4410="Online","Online",IF(LEFT(B4410,1)="E","Online","Offline")))</f>
        <v>Offline</v>
      </c>
      <c r="N4410" s="64">
        <f>IF(ISBLANK(M4410),,H4410*INDEX(Inputs!F:F,MATCH(F4410,Inputs!E:E,0)))</f>
        <v>1299</v>
      </c>
      <c r="O4410" s="65"/>
    </row>
    <row r="4411" ht="15.75" customHeight="1" spans="1:15">
      <c r="A4411" s="53" t="s">
        <v>458</v>
      </c>
      <c r="B4411" s="53" t="s">
        <v>701</v>
      </c>
      <c r="C4411" s="53" t="s">
        <v>702</v>
      </c>
      <c r="D4411" s="53" t="s">
        <v>370</v>
      </c>
      <c r="E4411" s="53" t="s">
        <v>410</v>
      </c>
      <c r="F4411" s="56">
        <v>250877</v>
      </c>
      <c r="G4411" s="53" t="s">
        <v>22</v>
      </c>
      <c r="H4411" s="56">
        <v>0</v>
      </c>
      <c r="I4411" s="70" t="s">
        <v>999</v>
      </c>
      <c r="J4411" s="63">
        <f t="shared" si="17"/>
        <v>44794</v>
      </c>
      <c r="K4411" s="64">
        <f>IF(ISBLANK(J4411),,H4411*INDEX(Inputs!G:G,MATCH(F4411,Inputs!E:E,0)))</f>
        <v>0</v>
      </c>
      <c r="L4411" s="65" t="str">
        <f>IF(ISBLANK(J4411),,INDEX(Inputs!D:D,MATCH(F4411,Inputs!E:E,0)))</f>
        <v>595BK Evo Fox Falcon X35 Medium Speed Mouse Pad</v>
      </c>
      <c r="M4411" s="65" t="str">
        <f>IF(ISBLANK(#REF!),,IF(B4411="Online","Online",IF(LEFT(B4411,1)="E","Online","Offline")))</f>
        <v>Offline</v>
      </c>
      <c r="N4411" s="64">
        <f>IF(ISBLANK(M4411),,H4411*INDEX(Inputs!F:F,MATCH(F4411,Inputs!E:E,0)))</f>
        <v>0</v>
      </c>
      <c r="O4411" s="65"/>
    </row>
    <row r="4412" ht="15.75" customHeight="1" spans="1:15">
      <c r="A4412" s="53" t="s">
        <v>458</v>
      </c>
      <c r="B4412" s="53" t="s">
        <v>701</v>
      </c>
      <c r="C4412" s="53" t="s">
        <v>702</v>
      </c>
      <c r="D4412" s="53" t="s">
        <v>370</v>
      </c>
      <c r="E4412" s="53" t="s">
        <v>410</v>
      </c>
      <c r="F4412" s="56">
        <v>250878</v>
      </c>
      <c r="G4412" s="53" t="s">
        <v>24</v>
      </c>
      <c r="H4412" s="56">
        <v>1</v>
      </c>
      <c r="I4412" s="70" t="s">
        <v>999</v>
      </c>
      <c r="J4412" s="63">
        <f t="shared" si="17"/>
        <v>44794</v>
      </c>
      <c r="K4412" s="64">
        <f>IF(ISBLANK(J4412),,H4412*INDEX(Inputs!G:G,MATCH(F4412,Inputs!E:E,0)))</f>
        <v>999</v>
      </c>
      <c r="L4412" s="65" t="str">
        <f>IF(ISBLANK(J4412),,INDEX(Inputs!D:D,MATCH(F4412,Inputs!E:E,0)))</f>
        <v>596BK Evo Fox Falcon LX35 Medium Speed LED Mouse Pad</v>
      </c>
      <c r="M4412" s="65" t="str">
        <f>IF(ISBLANK(#REF!),,IF(B4412="Online","Online",IF(LEFT(B4412,1)="E","Online","Offline")))</f>
        <v>Offline</v>
      </c>
      <c r="N4412" s="64">
        <f>IF(ISBLANK(M4412),,H4412*INDEX(Inputs!F:F,MATCH(F4412,Inputs!E:E,0)))</f>
        <v>1999</v>
      </c>
      <c r="O4412" s="65"/>
    </row>
    <row r="4413" ht="15.75" customHeight="1" spans="1:15">
      <c r="A4413" s="53" t="s">
        <v>447</v>
      </c>
      <c r="B4413" s="53" t="s">
        <v>452</v>
      </c>
      <c r="C4413" s="53" t="s">
        <v>453</v>
      </c>
      <c r="D4413" s="53" t="s">
        <v>414</v>
      </c>
      <c r="E4413" s="53" t="s">
        <v>415</v>
      </c>
      <c r="F4413" s="56">
        <v>250873</v>
      </c>
      <c r="G4413" s="53" t="s">
        <v>12</v>
      </c>
      <c r="H4413" s="56">
        <v>-1</v>
      </c>
      <c r="I4413" s="70" t="s">
        <v>998</v>
      </c>
      <c r="J4413" s="63">
        <f t="shared" si="17"/>
        <v>44790</v>
      </c>
      <c r="K4413" s="64">
        <f>IF(ISBLANK(J4413),,H4413*INDEX(Inputs!G:G,MATCH(F4413,Inputs!E:E,0)))</f>
        <v>-999</v>
      </c>
      <c r="L4413" s="65" t="str">
        <f>IF(ISBLANK(J4413),,INDEX(Inputs!D:D,MATCH(F4413,Inputs!E:E,0)))</f>
        <v>422BK Evo Fox Fireblade Gaming Keyboard USB</v>
      </c>
      <c r="M4413" s="65" t="str">
        <f>IF(ISBLANK(#REF!),,IF(B4413="Online","Online",IF(LEFT(B4413,1)="E","Online","Offline")))</f>
        <v>Offline</v>
      </c>
      <c r="N4413" s="64">
        <f>IF(ISBLANK(M4413),,H4413*INDEX(Inputs!F:F,MATCH(F4413,Inputs!E:E,0)))</f>
        <v>-1299</v>
      </c>
      <c r="O4413" s="65"/>
    </row>
    <row r="4414" ht="15.75" customHeight="1" spans="1:15">
      <c r="A4414" s="53" t="s">
        <v>447</v>
      </c>
      <c r="B4414" s="53" t="s">
        <v>452</v>
      </c>
      <c r="C4414" s="53" t="s">
        <v>453</v>
      </c>
      <c r="D4414" s="53" t="s">
        <v>414</v>
      </c>
      <c r="E4414" s="53" t="s">
        <v>428</v>
      </c>
      <c r="F4414" s="56">
        <v>250881</v>
      </c>
      <c r="G4414" s="53" t="s">
        <v>98</v>
      </c>
      <c r="H4414" s="56">
        <v>1</v>
      </c>
      <c r="I4414" s="70" t="s">
        <v>997</v>
      </c>
      <c r="J4414" s="63">
        <f t="shared" si="17"/>
        <v>44791</v>
      </c>
      <c r="K4414" s="64">
        <f>IF(ISBLANK(J4414),,H4414*INDEX(Inputs!G:G,MATCH(F4414,Inputs!E:E,0)))</f>
        <v>799</v>
      </c>
      <c r="L4414" s="65" t="str">
        <f>IF(ISBLANK(J4414),,INDEX(Inputs!D:D,MATCH(F4414,Inputs!E:E,0)))</f>
        <v>795BK EvoFox Phantom Pro RGB Gaming Mouse USB</v>
      </c>
      <c r="M4414" s="65" t="str">
        <f>IF(ISBLANK(#REF!),,IF(B4414="Online","Online",IF(LEFT(B4414,1)="E","Online","Offline")))</f>
        <v>Offline</v>
      </c>
      <c r="N4414" s="64">
        <f>IF(ISBLANK(M4414),,H4414*INDEX(Inputs!F:F,MATCH(F4414,Inputs!E:E,0)))</f>
        <v>1099</v>
      </c>
      <c r="O4414" s="65"/>
    </row>
    <row r="4415" ht="15.75" customHeight="1" spans="1:15">
      <c r="A4415" s="53" t="s">
        <v>454</v>
      </c>
      <c r="B4415" s="53" t="s">
        <v>33</v>
      </c>
      <c r="C4415" s="53" t="s">
        <v>455</v>
      </c>
      <c r="D4415" s="53" t="s">
        <v>370</v>
      </c>
      <c r="E4415" s="53" t="s">
        <v>410</v>
      </c>
      <c r="F4415" s="56">
        <v>250876</v>
      </c>
      <c r="G4415" s="53" t="s">
        <v>26</v>
      </c>
      <c r="H4415" s="56">
        <v>1</v>
      </c>
      <c r="I4415" s="70" t="s">
        <v>997</v>
      </c>
      <c r="J4415" s="63">
        <f t="shared" si="17"/>
        <v>44791</v>
      </c>
      <c r="K4415" s="64">
        <f>IF(ISBLANK(J4415),,H4415*INDEX(Inputs!G:G,MATCH(F4415,Inputs!E:E,0)))</f>
        <v>1399</v>
      </c>
      <c r="L4415" s="65" t="str">
        <f>IF(ISBLANK(J4415),,INDEX(Inputs!D:D,MATCH(F4415,Inputs!E:E,0)))</f>
        <v>649BK EvoFox Typhoon Laptop Cooling Pad</v>
      </c>
      <c r="M4415" s="65" t="str">
        <f>IF(ISBLANK(#REF!),,IF(B4415="Online","Online",IF(LEFT(B4415,1)="E","Online","Offline")))</f>
        <v>Offline</v>
      </c>
      <c r="N4415" s="64">
        <f>IF(ISBLANK(M4415),,H4415*INDEX(Inputs!F:F,MATCH(F4415,Inputs!E:E,0)))</f>
        <v>1999</v>
      </c>
      <c r="O4415" s="65"/>
    </row>
    <row r="4416" ht="15.75" customHeight="1" spans="1:15">
      <c r="A4416" s="53" t="s">
        <v>454</v>
      </c>
      <c r="B4416" s="53" t="s">
        <v>33</v>
      </c>
      <c r="C4416" s="53" t="s">
        <v>455</v>
      </c>
      <c r="D4416" s="53" t="s">
        <v>370</v>
      </c>
      <c r="E4416" s="53" t="s">
        <v>410</v>
      </c>
      <c r="F4416" s="56">
        <v>250879</v>
      </c>
      <c r="G4416" s="53" t="s">
        <v>30</v>
      </c>
      <c r="H4416" s="56">
        <v>0</v>
      </c>
      <c r="I4416" s="70" t="s">
        <v>994</v>
      </c>
      <c r="J4416" s="63">
        <f t="shared" si="17"/>
        <v>44792</v>
      </c>
      <c r="K4416" s="64">
        <f>IF(ISBLANK(J4416),,H4416*INDEX(Inputs!G:G,MATCH(F4416,Inputs!E:E,0)))</f>
        <v>0</v>
      </c>
      <c r="L4416" s="65" t="str">
        <f>IF(ISBLANK(J4416),,INDEX(Inputs!D:D,MATCH(F4416,Inputs!E:E,0)))</f>
        <v>597BK Evo Fox Falcon X85 Extra Large Speed Mouse Pad</v>
      </c>
      <c r="M4416" s="65" t="str">
        <f>IF(ISBLANK(#REF!),,IF(B4416="Online","Online",IF(LEFT(B4416,1)="E","Online","Offline")))</f>
        <v>Offline</v>
      </c>
      <c r="N4416" s="64">
        <f>IF(ISBLANK(M4416),,H4416*INDEX(Inputs!F:F,MATCH(F4416,Inputs!E:E,0)))</f>
        <v>0</v>
      </c>
      <c r="O4416" s="65"/>
    </row>
    <row r="4417" ht="15.75" customHeight="1" spans="1:15">
      <c r="A4417" s="53" t="s">
        <v>345</v>
      </c>
      <c r="B4417" s="53" t="s">
        <v>46</v>
      </c>
      <c r="C4417" s="53" t="s">
        <v>346</v>
      </c>
      <c r="D4417" s="53" t="s">
        <v>414</v>
      </c>
      <c r="E4417" s="53" t="s">
        <v>415</v>
      </c>
      <c r="F4417" s="56">
        <v>250875</v>
      </c>
      <c r="G4417" s="53" t="s">
        <v>103</v>
      </c>
      <c r="H4417" s="56">
        <v>1</v>
      </c>
      <c r="I4417" s="70" t="s">
        <v>997</v>
      </c>
      <c r="J4417" s="63">
        <f t="shared" si="17"/>
        <v>44791</v>
      </c>
      <c r="K4417" s="64">
        <f>IF(ISBLANK(J4417),,H4417*INDEX(Inputs!G:G,MATCH(F4417,Inputs!E:E,0)))</f>
        <v>1099</v>
      </c>
      <c r="L4417" s="65" t="str">
        <f>IF(ISBLANK(J4417),,INDEX(Inputs!D:D,MATCH(F4417,Inputs!E:E,0)))</f>
        <v>433BK EvoFox WarHammer Gaming Keyboard (USB)</v>
      </c>
      <c r="M4417" s="65" t="str">
        <f>IF(ISBLANK(#REF!),,IF(B4417="Online","Online",IF(LEFT(B4417,1)="E","Online","Offline")))</f>
        <v>Offline</v>
      </c>
      <c r="N4417" s="64">
        <f>IF(ISBLANK(M4417),,H4417*INDEX(Inputs!F:F,MATCH(F4417,Inputs!E:E,0)))</f>
        <v>1499</v>
      </c>
      <c r="O4417" s="65"/>
    </row>
    <row r="4418" ht="15.75" customHeight="1" spans="1:15">
      <c r="A4418" s="53" t="s">
        <v>447</v>
      </c>
      <c r="B4418" s="53" t="s">
        <v>61</v>
      </c>
      <c r="C4418" s="53" t="s">
        <v>456</v>
      </c>
      <c r="D4418" s="53" t="s">
        <v>414</v>
      </c>
      <c r="E4418" s="53" t="s">
        <v>415</v>
      </c>
      <c r="F4418" s="56">
        <v>250874</v>
      </c>
      <c r="G4418" s="53" t="s">
        <v>13</v>
      </c>
      <c r="H4418" s="56">
        <v>2</v>
      </c>
      <c r="I4418" s="70" t="s">
        <v>997</v>
      </c>
      <c r="J4418" s="63">
        <f t="shared" si="17"/>
        <v>44791</v>
      </c>
      <c r="K4418" s="64">
        <f>IF(ISBLANK(J4418),,H4418*INDEX(Inputs!G:G,MATCH(F4418,Inputs!E:E,0)))</f>
        <v>2698</v>
      </c>
      <c r="L4418" s="65" t="str">
        <f>IF(ISBLANK(J4418),,INDEX(Inputs!D:D,MATCH(F4418,Inputs!E:E,0)))</f>
        <v>432BK EvoFox X-Team Gaming Keyboard &amp; Mouse (USB)</v>
      </c>
      <c r="M4418" s="65" t="str">
        <f>IF(ISBLANK(#REF!),,IF(B4418="Online","Online",IF(LEFT(B4418,1)="E","Online","Offline")))</f>
        <v>Offline</v>
      </c>
      <c r="N4418" s="64">
        <f>IF(ISBLANK(M4418),,H4418*INDEX(Inputs!F:F,MATCH(F4418,Inputs!E:E,0)))</f>
        <v>3798</v>
      </c>
      <c r="O4418" s="65"/>
    </row>
    <row r="4419" ht="15.75" customHeight="1" spans="1:15">
      <c r="A4419" s="53" t="s">
        <v>447</v>
      </c>
      <c r="B4419" s="53" t="s">
        <v>61</v>
      </c>
      <c r="C4419" s="53" t="s">
        <v>456</v>
      </c>
      <c r="D4419" s="53" t="s">
        <v>370</v>
      </c>
      <c r="E4419" s="53" t="s">
        <v>410</v>
      </c>
      <c r="F4419" s="56">
        <v>250876</v>
      </c>
      <c r="G4419" s="53" t="s">
        <v>26</v>
      </c>
      <c r="H4419" s="56">
        <v>1</v>
      </c>
      <c r="I4419" s="70" t="s">
        <v>995</v>
      </c>
      <c r="J4419" s="63">
        <f t="shared" si="17"/>
        <v>44789</v>
      </c>
      <c r="K4419" s="64">
        <f>IF(ISBLANK(J4419),,H4419*INDEX(Inputs!G:G,MATCH(F4419,Inputs!E:E,0)))</f>
        <v>1399</v>
      </c>
      <c r="L4419" s="65" t="str">
        <f>IF(ISBLANK(J4419),,INDEX(Inputs!D:D,MATCH(F4419,Inputs!E:E,0)))</f>
        <v>649BK EvoFox Typhoon Laptop Cooling Pad</v>
      </c>
      <c r="M4419" s="65" t="str">
        <f>IF(ISBLANK(#REF!),,IF(B4419="Online","Online",IF(LEFT(B4419,1)="E","Online","Offline")))</f>
        <v>Offline</v>
      </c>
      <c r="N4419" s="64">
        <f>IF(ISBLANK(M4419),,H4419*INDEX(Inputs!F:F,MATCH(F4419,Inputs!E:E,0)))</f>
        <v>1999</v>
      </c>
      <c r="O4419" s="65"/>
    </row>
    <row r="4420" ht="15.75" customHeight="1" spans="1:15">
      <c r="A4420" s="53" t="s">
        <v>447</v>
      </c>
      <c r="B4420" s="53" t="s">
        <v>61</v>
      </c>
      <c r="C4420" s="53" t="s">
        <v>456</v>
      </c>
      <c r="D4420" s="53" t="s">
        <v>370</v>
      </c>
      <c r="E4420" s="53" t="s">
        <v>410</v>
      </c>
      <c r="F4420" s="56">
        <v>250877</v>
      </c>
      <c r="G4420" s="53" t="s">
        <v>22</v>
      </c>
      <c r="H4420" s="56">
        <v>1</v>
      </c>
      <c r="I4420" s="70" t="s">
        <v>1000</v>
      </c>
      <c r="J4420" s="63">
        <f t="shared" si="17"/>
        <v>44793</v>
      </c>
      <c r="K4420" s="64">
        <f>IF(ISBLANK(J4420),,H4420*INDEX(Inputs!G:G,MATCH(F4420,Inputs!E:E,0)))</f>
        <v>349</v>
      </c>
      <c r="L4420" s="65" t="str">
        <f>IF(ISBLANK(J4420),,INDEX(Inputs!D:D,MATCH(F4420,Inputs!E:E,0)))</f>
        <v>595BK Evo Fox Falcon X35 Medium Speed Mouse Pad</v>
      </c>
      <c r="M4420" s="65" t="str">
        <f>IF(ISBLANK(#REF!),,IF(B4420="Online","Online",IF(LEFT(B4420,1)="E","Online","Offline")))</f>
        <v>Offline</v>
      </c>
      <c r="N4420" s="64">
        <f>IF(ISBLANK(M4420),,H4420*INDEX(Inputs!F:F,MATCH(F4420,Inputs!E:E,0)))</f>
        <v>699</v>
      </c>
      <c r="O4420" s="65"/>
    </row>
    <row r="4421" ht="15.75" customHeight="1" spans="1:15">
      <c r="A4421" s="53" t="s">
        <v>447</v>
      </c>
      <c r="B4421" s="53" t="s">
        <v>61</v>
      </c>
      <c r="C4421" s="53" t="s">
        <v>456</v>
      </c>
      <c r="D4421" s="53" t="s">
        <v>370</v>
      </c>
      <c r="E4421" s="53" t="s">
        <v>410</v>
      </c>
      <c r="F4421" s="56">
        <v>250879</v>
      </c>
      <c r="G4421" s="53" t="s">
        <v>30</v>
      </c>
      <c r="H4421" s="56">
        <v>1</v>
      </c>
      <c r="I4421" s="70" t="s">
        <v>994</v>
      </c>
      <c r="J4421" s="63">
        <f t="shared" si="17"/>
        <v>44792</v>
      </c>
      <c r="K4421" s="64">
        <f>IF(ISBLANK(J4421),,H4421*INDEX(Inputs!G:G,MATCH(F4421,Inputs!E:E,0)))</f>
        <v>699</v>
      </c>
      <c r="L4421" s="65" t="str">
        <f>IF(ISBLANK(J4421),,INDEX(Inputs!D:D,MATCH(F4421,Inputs!E:E,0)))</f>
        <v>597BK Evo Fox Falcon X85 Extra Large Speed Mouse Pad</v>
      </c>
      <c r="M4421" s="65" t="str">
        <f>IF(ISBLANK(#REF!),,IF(B4421="Online","Online",IF(LEFT(B4421,1)="E","Online","Offline")))</f>
        <v>Offline</v>
      </c>
      <c r="N4421" s="64">
        <f>IF(ISBLANK(M4421),,H4421*INDEX(Inputs!F:F,MATCH(F4421,Inputs!E:E,0)))</f>
        <v>1199</v>
      </c>
      <c r="O4421" s="65"/>
    </row>
    <row r="4422" ht="15.75" customHeight="1" spans="1:15">
      <c r="A4422" s="53" t="s">
        <v>447</v>
      </c>
      <c r="B4422" s="53" t="s">
        <v>61</v>
      </c>
      <c r="C4422" s="53" t="s">
        <v>456</v>
      </c>
      <c r="D4422" s="53" t="s">
        <v>414</v>
      </c>
      <c r="E4422" s="53" t="s">
        <v>428</v>
      </c>
      <c r="F4422" s="56">
        <v>250881</v>
      </c>
      <c r="G4422" s="53" t="s">
        <v>98</v>
      </c>
      <c r="H4422" s="56">
        <v>1</v>
      </c>
      <c r="I4422" s="70" t="s">
        <v>996</v>
      </c>
      <c r="J4422" s="63">
        <f t="shared" si="17"/>
        <v>44788</v>
      </c>
      <c r="K4422" s="64">
        <f>IF(ISBLANK(J4422),,H4422*INDEX(Inputs!G:G,MATCH(F4422,Inputs!E:E,0)))</f>
        <v>799</v>
      </c>
      <c r="L4422" s="65" t="str">
        <f>IF(ISBLANK(J4422),,INDEX(Inputs!D:D,MATCH(F4422,Inputs!E:E,0)))</f>
        <v>795BK EvoFox Phantom Pro RGB Gaming Mouse USB</v>
      </c>
      <c r="M4422" s="65" t="str">
        <f>IF(ISBLANK(#REF!),,IF(B4422="Online","Online",IF(LEFT(B4422,1)="E","Online","Offline")))</f>
        <v>Offline</v>
      </c>
      <c r="N4422" s="64">
        <f>IF(ISBLANK(M4422),,H4422*INDEX(Inputs!F:F,MATCH(F4422,Inputs!E:E,0)))</f>
        <v>1099</v>
      </c>
      <c r="O4422" s="65"/>
    </row>
    <row r="4423" ht="15.75" customHeight="1" spans="1:15">
      <c r="A4423" s="53" t="s">
        <v>447</v>
      </c>
      <c r="B4423" s="53" t="s">
        <v>100</v>
      </c>
      <c r="C4423" s="53" t="s">
        <v>497</v>
      </c>
      <c r="D4423" s="53" t="s">
        <v>414</v>
      </c>
      <c r="E4423" s="53" t="s">
        <v>415</v>
      </c>
      <c r="F4423" s="56">
        <v>204736</v>
      </c>
      <c r="G4423" s="53" t="s">
        <v>19</v>
      </c>
      <c r="H4423" s="56">
        <v>1</v>
      </c>
      <c r="I4423" s="70" t="s">
        <v>998</v>
      </c>
      <c r="J4423" s="63">
        <f t="shared" si="17"/>
        <v>44790</v>
      </c>
      <c r="K4423" s="64">
        <f>IF(ISBLANK(J4423),,H4423*INDEX(Inputs!G:G,MATCH(F4423,Inputs!E:E,0)))</f>
        <v>549</v>
      </c>
      <c r="L4423" s="65" t="str">
        <f>IF(ISBLANK(J4423),,INDEX(Inputs!D:D,MATCH(F4423,Inputs!E:E,0)))</f>
        <v>851PP Xcite Pro Keyboard USB</v>
      </c>
      <c r="M4423" s="65" t="str">
        <f>IF(ISBLANK(#REF!),,IF(B4423="Online","Online",IF(LEFT(B4423,1)="E","Online","Offline")))</f>
        <v>Offline</v>
      </c>
      <c r="N4423" s="64">
        <f>IF(ISBLANK(M4423),,H4423*INDEX(Inputs!F:F,MATCH(F4423,Inputs!E:E,0)))</f>
        <v>599</v>
      </c>
      <c r="O4423" s="65"/>
    </row>
    <row r="4424" ht="15.75" customHeight="1" spans="1:15">
      <c r="A4424" s="53" t="s">
        <v>447</v>
      </c>
      <c r="B4424" s="53" t="s">
        <v>100</v>
      </c>
      <c r="C4424" s="53" t="s">
        <v>497</v>
      </c>
      <c r="D4424" s="53" t="s">
        <v>414</v>
      </c>
      <c r="E4424" s="53" t="s">
        <v>415</v>
      </c>
      <c r="F4424" s="56">
        <v>250874</v>
      </c>
      <c r="G4424" s="53" t="s">
        <v>13</v>
      </c>
      <c r="H4424" s="56">
        <v>1</v>
      </c>
      <c r="I4424" s="70" t="s">
        <v>996</v>
      </c>
      <c r="J4424" s="63">
        <f t="shared" si="17"/>
        <v>44788</v>
      </c>
      <c r="K4424" s="64">
        <f>IF(ISBLANK(J4424),,H4424*INDEX(Inputs!G:G,MATCH(F4424,Inputs!E:E,0)))</f>
        <v>1349</v>
      </c>
      <c r="L4424" s="65" t="str">
        <f>IF(ISBLANK(J4424),,INDEX(Inputs!D:D,MATCH(F4424,Inputs!E:E,0)))</f>
        <v>432BK EvoFox X-Team Gaming Keyboard &amp; Mouse (USB)</v>
      </c>
      <c r="M4424" s="65" t="str">
        <f>IF(ISBLANK(#REF!),,IF(B4424="Online","Online",IF(LEFT(B4424,1)="E","Online","Offline")))</f>
        <v>Offline</v>
      </c>
      <c r="N4424" s="64">
        <f>IF(ISBLANK(M4424),,H4424*INDEX(Inputs!F:F,MATCH(F4424,Inputs!E:E,0)))</f>
        <v>1899</v>
      </c>
      <c r="O4424" s="65"/>
    </row>
    <row r="4425" ht="15.75" customHeight="1" spans="1:15">
      <c r="A4425" s="53" t="s">
        <v>458</v>
      </c>
      <c r="B4425" s="53" t="s">
        <v>106</v>
      </c>
      <c r="C4425" s="53" t="s">
        <v>673</v>
      </c>
      <c r="D4425" s="53" t="s">
        <v>414</v>
      </c>
      <c r="E4425" s="53" t="s">
        <v>415</v>
      </c>
      <c r="F4425" s="56">
        <v>250874</v>
      </c>
      <c r="G4425" s="53" t="s">
        <v>13</v>
      </c>
      <c r="H4425" s="56">
        <v>2</v>
      </c>
      <c r="I4425" s="70" t="s">
        <v>995</v>
      </c>
      <c r="J4425" s="63">
        <f t="shared" si="17"/>
        <v>44789</v>
      </c>
      <c r="K4425" s="64">
        <f>IF(ISBLANK(J4425),,H4425*INDEX(Inputs!G:G,MATCH(F4425,Inputs!E:E,0)))</f>
        <v>2698</v>
      </c>
      <c r="L4425" s="65" t="str">
        <f>IF(ISBLANK(J4425),,INDEX(Inputs!D:D,MATCH(F4425,Inputs!E:E,0)))</f>
        <v>432BK EvoFox X-Team Gaming Keyboard &amp; Mouse (USB)</v>
      </c>
      <c r="M4425" s="65" t="str">
        <f>IF(ISBLANK(#REF!),,IF(B4425="Online","Online",IF(LEFT(B4425,1)="E","Online","Offline")))</f>
        <v>Offline</v>
      </c>
      <c r="N4425" s="64">
        <f>IF(ISBLANK(M4425),,H4425*INDEX(Inputs!F:F,MATCH(F4425,Inputs!E:E,0)))</f>
        <v>3798</v>
      </c>
      <c r="O4425" s="65"/>
    </row>
    <row r="4426" ht="15.75" customHeight="1" spans="1:15">
      <c r="A4426" s="53" t="s">
        <v>458</v>
      </c>
      <c r="B4426" s="53" t="s">
        <v>117</v>
      </c>
      <c r="C4426" s="53" t="s">
        <v>689</v>
      </c>
      <c r="D4426" s="53" t="s">
        <v>414</v>
      </c>
      <c r="E4426" s="53" t="s">
        <v>415</v>
      </c>
      <c r="F4426" s="56">
        <v>250875</v>
      </c>
      <c r="G4426" s="53" t="s">
        <v>103</v>
      </c>
      <c r="H4426" s="56">
        <v>1</v>
      </c>
      <c r="I4426" s="70" t="s">
        <v>1000</v>
      </c>
      <c r="J4426" s="63">
        <f t="shared" si="17"/>
        <v>44793</v>
      </c>
      <c r="K4426" s="64">
        <f>IF(ISBLANK(J4426),,H4426*INDEX(Inputs!G:G,MATCH(F4426,Inputs!E:E,0)))</f>
        <v>1099</v>
      </c>
      <c r="L4426" s="65" t="str">
        <f>IF(ISBLANK(J4426),,INDEX(Inputs!D:D,MATCH(F4426,Inputs!E:E,0)))</f>
        <v>433BK EvoFox WarHammer Gaming Keyboard (USB)</v>
      </c>
      <c r="M4426" s="65" t="str">
        <f>IF(ISBLANK(#REF!),,IF(B4426="Online","Online",IF(LEFT(B4426,1)="E","Online","Offline")))</f>
        <v>Offline</v>
      </c>
      <c r="N4426" s="64">
        <f>IF(ISBLANK(M4426),,H4426*INDEX(Inputs!F:F,MATCH(F4426,Inputs!E:E,0)))</f>
        <v>1499</v>
      </c>
      <c r="O4426" s="65"/>
    </row>
    <row r="4427" ht="15.75" customHeight="1" spans="1:15">
      <c r="A4427" s="53" t="s">
        <v>630</v>
      </c>
      <c r="B4427" s="53" t="s">
        <v>631</v>
      </c>
      <c r="C4427" s="53" t="s">
        <v>632</v>
      </c>
      <c r="D4427" s="53" t="s">
        <v>414</v>
      </c>
      <c r="E4427" s="53" t="s">
        <v>415</v>
      </c>
      <c r="F4427" s="56">
        <v>250874</v>
      </c>
      <c r="G4427" s="53" t="s">
        <v>13</v>
      </c>
      <c r="H4427" s="56">
        <v>1</v>
      </c>
      <c r="I4427" s="70" t="s">
        <v>996</v>
      </c>
      <c r="J4427" s="63">
        <f t="shared" si="17"/>
        <v>44788</v>
      </c>
      <c r="K4427" s="64">
        <f>IF(ISBLANK(J4427),,H4427*INDEX(Inputs!G:G,MATCH(F4427,Inputs!E:E,0)))</f>
        <v>1349</v>
      </c>
      <c r="L4427" s="65" t="str">
        <f>IF(ISBLANK(J4427),,INDEX(Inputs!D:D,MATCH(F4427,Inputs!E:E,0)))</f>
        <v>432BK EvoFox X-Team Gaming Keyboard &amp; Mouse (USB)</v>
      </c>
      <c r="M4427" s="65" t="str">
        <f>IF(ISBLANK(#REF!),,IF(B4427="Online","Online",IF(LEFT(B4427,1)="E","Online","Offline")))</f>
        <v>Offline</v>
      </c>
      <c r="N4427" s="64">
        <f>IF(ISBLANK(M4427),,H4427*INDEX(Inputs!F:F,MATCH(F4427,Inputs!E:E,0)))</f>
        <v>1899</v>
      </c>
      <c r="O4427" s="65"/>
    </row>
    <row r="4428" ht="15.75" customHeight="1" spans="1:15">
      <c r="A4428" s="53" t="s">
        <v>500</v>
      </c>
      <c r="B4428" s="53" t="s">
        <v>140</v>
      </c>
      <c r="C4428" s="53" t="s">
        <v>501</v>
      </c>
      <c r="D4428" s="53" t="s">
        <v>414</v>
      </c>
      <c r="E4428" s="53" t="s">
        <v>415</v>
      </c>
      <c r="F4428" s="56">
        <v>250874</v>
      </c>
      <c r="G4428" s="53" t="s">
        <v>13</v>
      </c>
      <c r="H4428" s="56">
        <v>1</v>
      </c>
      <c r="I4428" s="70" t="s">
        <v>997</v>
      </c>
      <c r="J4428" s="63">
        <f t="shared" si="17"/>
        <v>44791</v>
      </c>
      <c r="K4428" s="64">
        <f>IF(ISBLANK(J4428),,H4428*INDEX(Inputs!G:G,MATCH(F4428,Inputs!E:E,0)))</f>
        <v>1349</v>
      </c>
      <c r="L4428" s="65" t="str">
        <f>IF(ISBLANK(J4428),,INDEX(Inputs!D:D,MATCH(F4428,Inputs!E:E,0)))</f>
        <v>432BK EvoFox X-Team Gaming Keyboard &amp; Mouse (USB)</v>
      </c>
      <c r="M4428" s="65" t="str">
        <f>IF(ISBLANK(#REF!),,IF(B4428="Online","Online",IF(LEFT(B4428,1)="E","Online","Offline")))</f>
        <v>Offline</v>
      </c>
      <c r="N4428" s="64">
        <f>IF(ISBLANK(M4428),,H4428*INDEX(Inputs!F:F,MATCH(F4428,Inputs!E:E,0)))</f>
        <v>1899</v>
      </c>
      <c r="O4428" s="65"/>
    </row>
    <row r="4429" ht="15.75" customHeight="1" spans="1:15">
      <c r="A4429" s="53" t="s">
        <v>697</v>
      </c>
      <c r="B4429" s="53" t="s">
        <v>698</v>
      </c>
      <c r="C4429" s="53" t="s">
        <v>699</v>
      </c>
      <c r="D4429" s="53" t="s">
        <v>370</v>
      </c>
      <c r="E4429" s="53" t="s">
        <v>410</v>
      </c>
      <c r="F4429" s="56">
        <v>250879</v>
      </c>
      <c r="G4429" s="53" t="s">
        <v>30</v>
      </c>
      <c r="H4429" s="56">
        <v>1</v>
      </c>
      <c r="I4429" s="70" t="s">
        <v>997</v>
      </c>
      <c r="J4429" s="63">
        <f t="shared" si="17"/>
        <v>44791</v>
      </c>
      <c r="K4429" s="64">
        <f>IF(ISBLANK(J4429),,H4429*INDEX(Inputs!G:G,MATCH(F4429,Inputs!E:E,0)))</f>
        <v>699</v>
      </c>
      <c r="L4429" s="65" t="str">
        <f>IF(ISBLANK(J4429),,INDEX(Inputs!D:D,MATCH(F4429,Inputs!E:E,0)))</f>
        <v>597BK Evo Fox Falcon X85 Extra Large Speed Mouse Pad</v>
      </c>
      <c r="M4429" s="65" t="str">
        <f>IF(ISBLANK(#REF!),,IF(B4429="Online","Online",IF(LEFT(B4429,1)="E","Online","Offline")))</f>
        <v>Offline</v>
      </c>
      <c r="N4429" s="64">
        <f>IF(ISBLANK(M4429),,H4429*INDEX(Inputs!F:F,MATCH(F4429,Inputs!E:E,0)))</f>
        <v>1199</v>
      </c>
      <c r="O4429" s="65"/>
    </row>
    <row r="4430" ht="15.75" customHeight="1" spans="1:15">
      <c r="A4430" s="53" t="s">
        <v>439</v>
      </c>
      <c r="B4430" s="53" t="s">
        <v>146</v>
      </c>
      <c r="C4430" s="53" t="s">
        <v>440</v>
      </c>
      <c r="D4430" s="53" t="s">
        <v>414</v>
      </c>
      <c r="E4430" s="53" t="s">
        <v>415</v>
      </c>
      <c r="F4430" s="56">
        <v>250874</v>
      </c>
      <c r="G4430" s="53" t="s">
        <v>13</v>
      </c>
      <c r="H4430" s="56">
        <v>1</v>
      </c>
      <c r="I4430" s="70" t="s">
        <v>1000</v>
      </c>
      <c r="J4430" s="63">
        <f t="shared" si="17"/>
        <v>44793</v>
      </c>
      <c r="K4430" s="64">
        <f>IF(ISBLANK(J4430),,H4430*INDEX(Inputs!G:G,MATCH(F4430,Inputs!E:E,0)))</f>
        <v>1349</v>
      </c>
      <c r="L4430" s="65" t="str">
        <f>IF(ISBLANK(J4430),,INDEX(Inputs!D:D,MATCH(F4430,Inputs!E:E,0)))</f>
        <v>432BK EvoFox X-Team Gaming Keyboard &amp; Mouse (USB)</v>
      </c>
      <c r="M4430" s="65" t="str">
        <f>IF(ISBLANK(#REF!),,IF(B4430="Online","Online",IF(LEFT(B4430,1)="E","Online","Offline")))</f>
        <v>Offline</v>
      </c>
      <c r="N4430" s="64">
        <f>IF(ISBLANK(M4430),,H4430*INDEX(Inputs!F:F,MATCH(F4430,Inputs!E:E,0)))</f>
        <v>1899</v>
      </c>
      <c r="O4430" s="65"/>
    </row>
    <row r="4431" ht="15.75" customHeight="1" spans="1:15">
      <c r="A4431" s="53" t="s">
        <v>447</v>
      </c>
      <c r="B4431" s="53" t="s">
        <v>159</v>
      </c>
      <c r="C4431" s="53" t="s">
        <v>448</v>
      </c>
      <c r="D4431" s="53" t="s">
        <v>414</v>
      </c>
      <c r="E4431" s="53" t="s">
        <v>415</v>
      </c>
      <c r="F4431" s="56">
        <v>250424</v>
      </c>
      <c r="G4431" s="53" t="s">
        <v>15</v>
      </c>
      <c r="H4431" s="56">
        <v>1</v>
      </c>
      <c r="I4431" s="70" t="s">
        <v>994</v>
      </c>
      <c r="J4431" s="63">
        <f t="shared" si="17"/>
        <v>44792</v>
      </c>
      <c r="K4431" s="64">
        <f>IF(ISBLANK(J4431),,H4431*INDEX(Inputs!G:G,MATCH(F4431,Inputs!E:E,0)))</f>
        <v>999</v>
      </c>
      <c r="L4431" s="65" t="str">
        <f>IF(ISBLANK(J4431),,INDEX(Inputs!D:D,MATCH(F4431,Inputs!E:E,0)))</f>
        <v>419V2 PRIMUS Wireless Desktop V2</v>
      </c>
      <c r="M4431" s="65" t="str">
        <f>IF(ISBLANK(#REF!),,IF(B4431="Online","Online",IF(LEFT(B4431,1)="E","Online","Offline")))</f>
        <v>Offline</v>
      </c>
      <c r="N4431" s="64">
        <f>IF(ISBLANK(M4431),,H4431*INDEX(Inputs!F:F,MATCH(F4431,Inputs!E:E,0)))</f>
        <v>1199</v>
      </c>
      <c r="O4431" s="65"/>
    </row>
    <row r="4432" ht="15.75" customHeight="1" spans="1:15">
      <c r="A4432" s="53" t="s">
        <v>447</v>
      </c>
      <c r="B4432" s="53" t="s">
        <v>159</v>
      </c>
      <c r="C4432" s="53" t="s">
        <v>448</v>
      </c>
      <c r="D4432" s="53" t="s">
        <v>414</v>
      </c>
      <c r="E4432" s="53" t="s">
        <v>415</v>
      </c>
      <c r="F4432" s="56">
        <v>250875</v>
      </c>
      <c r="G4432" s="53" t="s">
        <v>103</v>
      </c>
      <c r="H4432" s="56">
        <v>1</v>
      </c>
      <c r="I4432" s="70" t="s">
        <v>999</v>
      </c>
      <c r="J4432" s="63">
        <f t="shared" si="17"/>
        <v>44794</v>
      </c>
      <c r="K4432" s="64">
        <f>IF(ISBLANK(J4432),,H4432*INDEX(Inputs!G:G,MATCH(F4432,Inputs!E:E,0)))</f>
        <v>1099</v>
      </c>
      <c r="L4432" s="65" t="str">
        <f>IF(ISBLANK(J4432),,INDEX(Inputs!D:D,MATCH(F4432,Inputs!E:E,0)))</f>
        <v>433BK EvoFox WarHammer Gaming Keyboard (USB)</v>
      </c>
      <c r="M4432" s="65" t="str">
        <f>IF(ISBLANK(#REF!),,IF(B4432="Online","Online",IF(LEFT(B4432,1)="E","Online","Offline")))</f>
        <v>Offline</v>
      </c>
      <c r="N4432" s="64">
        <f>IF(ISBLANK(M4432),,H4432*INDEX(Inputs!F:F,MATCH(F4432,Inputs!E:E,0)))</f>
        <v>1499</v>
      </c>
      <c r="O4432" s="65"/>
    </row>
    <row r="4433" ht="15.75" customHeight="1" spans="1:15">
      <c r="A4433" s="53" t="s">
        <v>447</v>
      </c>
      <c r="B4433" s="53" t="s">
        <v>159</v>
      </c>
      <c r="C4433" s="53" t="s">
        <v>448</v>
      </c>
      <c r="D4433" s="53" t="s">
        <v>370</v>
      </c>
      <c r="E4433" s="53" t="s">
        <v>410</v>
      </c>
      <c r="F4433" s="56">
        <v>250876</v>
      </c>
      <c r="G4433" s="53" t="s">
        <v>26</v>
      </c>
      <c r="H4433" s="56">
        <v>1</v>
      </c>
      <c r="I4433" s="70" t="s">
        <v>994</v>
      </c>
      <c r="J4433" s="63">
        <f t="shared" si="17"/>
        <v>44792</v>
      </c>
      <c r="K4433" s="64">
        <f>IF(ISBLANK(J4433),,H4433*INDEX(Inputs!G:G,MATCH(F4433,Inputs!E:E,0)))</f>
        <v>1399</v>
      </c>
      <c r="L4433" s="65" t="str">
        <f>IF(ISBLANK(J4433),,INDEX(Inputs!D:D,MATCH(F4433,Inputs!E:E,0)))</f>
        <v>649BK EvoFox Typhoon Laptop Cooling Pad</v>
      </c>
      <c r="M4433" s="65" t="str">
        <f>IF(ISBLANK(#REF!),,IF(B4433="Online","Online",IF(LEFT(B4433,1)="E","Online","Offline")))</f>
        <v>Offline</v>
      </c>
      <c r="N4433" s="64">
        <f>IF(ISBLANK(M4433),,H4433*INDEX(Inputs!F:F,MATCH(F4433,Inputs!E:E,0)))</f>
        <v>1999</v>
      </c>
      <c r="O4433" s="65"/>
    </row>
    <row r="4434" ht="15.75" customHeight="1" spans="1:15">
      <c r="A4434" s="53" t="s">
        <v>447</v>
      </c>
      <c r="B4434" s="53" t="s">
        <v>159</v>
      </c>
      <c r="C4434" s="53" t="s">
        <v>448</v>
      </c>
      <c r="D4434" s="53" t="s">
        <v>370</v>
      </c>
      <c r="E4434" s="53" t="s">
        <v>410</v>
      </c>
      <c r="F4434" s="56">
        <v>250879</v>
      </c>
      <c r="G4434" s="53" t="s">
        <v>30</v>
      </c>
      <c r="H4434" s="56">
        <v>1</v>
      </c>
      <c r="I4434" s="70" t="s">
        <v>994</v>
      </c>
      <c r="J4434" s="63">
        <f t="shared" si="17"/>
        <v>44792</v>
      </c>
      <c r="K4434" s="64">
        <f>IF(ISBLANK(J4434),,H4434*INDEX(Inputs!G:G,MATCH(F4434,Inputs!E:E,0)))</f>
        <v>699</v>
      </c>
      <c r="L4434" s="65" t="str">
        <f>IF(ISBLANK(J4434),,INDEX(Inputs!D:D,MATCH(F4434,Inputs!E:E,0)))</f>
        <v>597BK Evo Fox Falcon X85 Extra Large Speed Mouse Pad</v>
      </c>
      <c r="M4434" s="65" t="str">
        <f>IF(ISBLANK(#REF!),,IF(B4434="Online","Online",IF(LEFT(B4434,1)="E","Online","Offline")))</f>
        <v>Offline</v>
      </c>
      <c r="N4434" s="64">
        <f>IF(ISBLANK(M4434),,H4434*INDEX(Inputs!F:F,MATCH(F4434,Inputs!E:E,0)))</f>
        <v>1199</v>
      </c>
      <c r="O4434" s="65"/>
    </row>
    <row r="4435" ht="15.75" customHeight="1" spans="1:15">
      <c r="A4435" s="53" t="s">
        <v>447</v>
      </c>
      <c r="B4435" s="53" t="s">
        <v>159</v>
      </c>
      <c r="C4435" s="53" t="s">
        <v>448</v>
      </c>
      <c r="D4435" s="53" t="s">
        <v>370</v>
      </c>
      <c r="E4435" s="53" t="s">
        <v>410</v>
      </c>
      <c r="F4435" s="56">
        <v>250879</v>
      </c>
      <c r="G4435" s="53" t="s">
        <v>30</v>
      </c>
      <c r="H4435" s="56">
        <v>1</v>
      </c>
      <c r="I4435" s="70" t="s">
        <v>1000</v>
      </c>
      <c r="J4435" s="63">
        <f t="shared" si="17"/>
        <v>44793</v>
      </c>
      <c r="K4435" s="64">
        <f>IF(ISBLANK(J4435),,H4435*INDEX(Inputs!G:G,MATCH(F4435,Inputs!E:E,0)))</f>
        <v>699</v>
      </c>
      <c r="L4435" s="65" t="str">
        <f>IF(ISBLANK(J4435),,INDEX(Inputs!D:D,MATCH(F4435,Inputs!E:E,0)))</f>
        <v>597BK Evo Fox Falcon X85 Extra Large Speed Mouse Pad</v>
      </c>
      <c r="M4435" s="65" t="str">
        <f>IF(ISBLANK(#REF!),,IF(B4435="Online","Online",IF(LEFT(B4435,1)="E","Online","Offline")))</f>
        <v>Offline</v>
      </c>
      <c r="N4435" s="64">
        <f>IF(ISBLANK(M4435),,H4435*INDEX(Inputs!F:F,MATCH(F4435,Inputs!E:E,0)))</f>
        <v>1199</v>
      </c>
      <c r="O4435" s="65"/>
    </row>
    <row r="4436" ht="15.75" customHeight="1" spans="1:15">
      <c r="A4436" s="53" t="s">
        <v>345</v>
      </c>
      <c r="B4436" s="53" t="s">
        <v>678</v>
      </c>
      <c r="C4436" s="53" t="s">
        <v>679</v>
      </c>
      <c r="D4436" s="53" t="s">
        <v>414</v>
      </c>
      <c r="E4436" s="53" t="s">
        <v>428</v>
      </c>
      <c r="F4436" s="56">
        <v>250881</v>
      </c>
      <c r="G4436" s="53" t="s">
        <v>98</v>
      </c>
      <c r="H4436" s="56">
        <v>1</v>
      </c>
      <c r="I4436" s="70" t="s">
        <v>996</v>
      </c>
      <c r="J4436" s="63">
        <f t="shared" si="17"/>
        <v>44788</v>
      </c>
      <c r="K4436" s="64">
        <f>IF(ISBLANK(J4436),,H4436*INDEX(Inputs!G:G,MATCH(F4436,Inputs!E:E,0)))</f>
        <v>799</v>
      </c>
      <c r="L4436" s="65" t="str">
        <f>IF(ISBLANK(J4436),,INDEX(Inputs!D:D,MATCH(F4436,Inputs!E:E,0)))</f>
        <v>795BK EvoFox Phantom Pro RGB Gaming Mouse USB</v>
      </c>
      <c r="M4436" s="65" t="str">
        <f>IF(ISBLANK(#REF!),,IF(B4436="Online","Online",IF(LEFT(B4436,1)="E","Online","Offline")))</f>
        <v>Offline</v>
      </c>
      <c r="N4436" s="64">
        <f>IF(ISBLANK(M4436),,H4436*INDEX(Inputs!F:F,MATCH(F4436,Inputs!E:E,0)))</f>
        <v>1099</v>
      </c>
      <c r="O4436" s="65"/>
    </row>
    <row r="4437" ht="15.75" customHeight="1" spans="1:15">
      <c r="A4437" s="53" t="s">
        <v>458</v>
      </c>
      <c r="B4437" s="53" t="s">
        <v>169</v>
      </c>
      <c r="C4437" s="53" t="s">
        <v>690</v>
      </c>
      <c r="D4437" s="53" t="s">
        <v>414</v>
      </c>
      <c r="E4437" s="53" t="s">
        <v>415</v>
      </c>
      <c r="F4437" s="56">
        <v>250874</v>
      </c>
      <c r="G4437" s="53" t="s">
        <v>13</v>
      </c>
      <c r="H4437" s="56">
        <v>1</v>
      </c>
      <c r="I4437" s="70" t="s">
        <v>995</v>
      </c>
      <c r="J4437" s="63">
        <f t="shared" si="17"/>
        <v>44789</v>
      </c>
      <c r="K4437" s="64">
        <f>IF(ISBLANK(J4437),,H4437*INDEX(Inputs!G:G,MATCH(F4437,Inputs!E:E,0)))</f>
        <v>1349</v>
      </c>
      <c r="L4437" s="65" t="str">
        <f>IF(ISBLANK(J4437),,INDEX(Inputs!D:D,MATCH(F4437,Inputs!E:E,0)))</f>
        <v>432BK EvoFox X-Team Gaming Keyboard &amp; Mouse (USB)</v>
      </c>
      <c r="M4437" s="65" t="str">
        <f>IF(ISBLANK(#REF!),,IF(B4437="Online","Online",IF(LEFT(B4437,1)="E","Online","Offline")))</f>
        <v>Offline</v>
      </c>
      <c r="N4437" s="64">
        <f>IF(ISBLANK(M4437),,H4437*INDEX(Inputs!F:F,MATCH(F4437,Inputs!E:E,0)))</f>
        <v>1899</v>
      </c>
      <c r="O4437" s="65"/>
    </row>
    <row r="4438" ht="15.75" customHeight="1" spans="1:15">
      <c r="A4438" s="53" t="s">
        <v>458</v>
      </c>
      <c r="B4438" s="53" t="s">
        <v>169</v>
      </c>
      <c r="C4438" s="53" t="s">
        <v>690</v>
      </c>
      <c r="D4438" s="53" t="s">
        <v>370</v>
      </c>
      <c r="E4438" s="53" t="s">
        <v>880</v>
      </c>
      <c r="F4438" s="56">
        <v>256480</v>
      </c>
      <c r="G4438" s="53" t="s">
        <v>25</v>
      </c>
      <c r="H4438" s="56">
        <v>1</v>
      </c>
      <c r="I4438" s="70" t="s">
        <v>1000</v>
      </c>
      <c r="J4438" s="63">
        <f t="shared" si="17"/>
        <v>44793</v>
      </c>
      <c r="K4438" s="64">
        <f>IF(ISBLANK(J4438),,H4438*INDEX(Inputs!G:G,MATCH(F4438,Inputs!E:E,0)))</f>
        <v>3000</v>
      </c>
      <c r="L4438" s="65" t="str">
        <f>IF(ISBLANK(J4438),,INDEX(Inputs!D:D,MATCH(F4438,Inputs!E:E,0)))</f>
        <v>998PP EvoFox Prime Gaming Bundle (422,423,658,597)</v>
      </c>
      <c r="M4438" s="65" t="str">
        <f>IF(ISBLANK(#REF!),,IF(B4438="Online","Online",IF(LEFT(B4438,1)="E","Online","Offline")))</f>
        <v>Offline</v>
      </c>
      <c r="N4438" s="64">
        <f>IF(ISBLANK(M4438),,H4438*INDEX(Inputs!F:F,MATCH(F4438,Inputs!E:E,0)))</f>
        <v>5496</v>
      </c>
      <c r="O4438" s="65"/>
    </row>
    <row r="4439" ht="15.75" customHeight="1" spans="1:15">
      <c r="A4439" s="53" t="s">
        <v>988</v>
      </c>
      <c r="B4439" s="53" t="s">
        <v>989</v>
      </c>
      <c r="C4439" s="53" t="s">
        <v>990</v>
      </c>
      <c r="D4439" s="53" t="s">
        <v>414</v>
      </c>
      <c r="E4439" s="53" t="s">
        <v>415</v>
      </c>
      <c r="F4439" s="56">
        <v>250874</v>
      </c>
      <c r="G4439" s="53" t="s">
        <v>13</v>
      </c>
      <c r="H4439" s="56">
        <v>1</v>
      </c>
      <c r="I4439" s="70" t="s">
        <v>997</v>
      </c>
      <c r="J4439" s="63">
        <f t="shared" si="17"/>
        <v>44791</v>
      </c>
      <c r="K4439" s="64">
        <f>IF(ISBLANK(J4439),,H4439*INDEX(Inputs!G:G,MATCH(F4439,Inputs!E:E,0)))</f>
        <v>1349</v>
      </c>
      <c r="L4439" s="65" t="str">
        <f>IF(ISBLANK(J4439),,INDEX(Inputs!D:D,MATCH(F4439,Inputs!E:E,0)))</f>
        <v>432BK EvoFox X-Team Gaming Keyboard &amp; Mouse (USB)</v>
      </c>
      <c r="M4439" s="65" t="str">
        <f>IF(ISBLANK(#REF!),,IF(B4439="Online","Online",IF(LEFT(B4439,1)="E","Online","Offline")))</f>
        <v>Offline</v>
      </c>
      <c r="N4439" s="64">
        <f>IF(ISBLANK(M4439),,H4439*INDEX(Inputs!F:F,MATCH(F4439,Inputs!E:E,0)))</f>
        <v>1899</v>
      </c>
      <c r="O4439" s="65"/>
    </row>
    <row r="4440" ht="15.75" customHeight="1" spans="1:15">
      <c r="A4440" s="53" t="s">
        <v>520</v>
      </c>
      <c r="B4440" s="53" t="s">
        <v>521</v>
      </c>
      <c r="C4440" s="53" t="s">
        <v>522</v>
      </c>
      <c r="D4440" s="53" t="s">
        <v>414</v>
      </c>
      <c r="E4440" s="53" t="s">
        <v>415</v>
      </c>
      <c r="F4440" s="56">
        <v>250874</v>
      </c>
      <c r="G4440" s="53" t="s">
        <v>13</v>
      </c>
      <c r="H4440" s="56">
        <v>1</v>
      </c>
      <c r="I4440" s="70" t="s">
        <v>996</v>
      </c>
      <c r="J4440" s="63">
        <f t="shared" si="17"/>
        <v>44788</v>
      </c>
      <c r="K4440" s="64">
        <f>IF(ISBLANK(J4440),,H4440*INDEX(Inputs!G:G,MATCH(F4440,Inputs!E:E,0)))</f>
        <v>1349</v>
      </c>
      <c r="L4440" s="65" t="str">
        <f>IF(ISBLANK(J4440),,INDEX(Inputs!D:D,MATCH(F4440,Inputs!E:E,0)))</f>
        <v>432BK EvoFox X-Team Gaming Keyboard &amp; Mouse (USB)</v>
      </c>
      <c r="M4440" s="65" t="str">
        <f>IF(ISBLANK(#REF!),,IF(B4440="Online","Online",IF(LEFT(B4440,1)="E","Online","Offline")))</f>
        <v>Offline</v>
      </c>
      <c r="N4440" s="64">
        <f>IF(ISBLANK(M4440),,H4440*INDEX(Inputs!F:F,MATCH(F4440,Inputs!E:E,0)))</f>
        <v>1899</v>
      </c>
      <c r="O4440" s="65"/>
    </row>
    <row r="4441" ht="15.75" customHeight="1" spans="1:15">
      <c r="A4441" s="53" t="s">
        <v>458</v>
      </c>
      <c r="B4441" s="53" t="s">
        <v>683</v>
      </c>
      <c r="C4441" s="53" t="s">
        <v>684</v>
      </c>
      <c r="D4441" s="53" t="s">
        <v>414</v>
      </c>
      <c r="E4441" s="53" t="s">
        <v>415</v>
      </c>
      <c r="F4441" s="56">
        <v>250874</v>
      </c>
      <c r="G4441" s="53" t="s">
        <v>13</v>
      </c>
      <c r="H4441" s="56">
        <v>1</v>
      </c>
      <c r="I4441" s="70" t="s">
        <v>999</v>
      </c>
      <c r="J4441" s="63">
        <f t="shared" si="17"/>
        <v>44794</v>
      </c>
      <c r="K4441" s="64">
        <f>IF(ISBLANK(J4441),,H4441*INDEX(Inputs!G:G,MATCH(F4441,Inputs!E:E,0)))</f>
        <v>1349</v>
      </c>
      <c r="L4441" s="65" t="str">
        <f>IF(ISBLANK(J4441),,INDEX(Inputs!D:D,MATCH(F4441,Inputs!E:E,0)))</f>
        <v>432BK EvoFox X-Team Gaming Keyboard &amp; Mouse (USB)</v>
      </c>
      <c r="M4441" s="65" t="str">
        <f>IF(ISBLANK(#REF!),,IF(B4441="Online","Online",IF(LEFT(B4441,1)="E","Online","Offline")))</f>
        <v>Offline</v>
      </c>
      <c r="N4441" s="64">
        <f>IF(ISBLANK(M4441),,H4441*INDEX(Inputs!F:F,MATCH(F4441,Inputs!E:E,0)))</f>
        <v>1899</v>
      </c>
      <c r="O4441" s="65"/>
    </row>
    <row r="4442" ht="15.75" customHeight="1" spans="1:15">
      <c r="A4442" s="53" t="s">
        <v>895</v>
      </c>
      <c r="B4442" s="53" t="s">
        <v>178</v>
      </c>
      <c r="C4442" s="53" t="s">
        <v>954</v>
      </c>
      <c r="D4442" s="53" t="s">
        <v>414</v>
      </c>
      <c r="E4442" s="53" t="s">
        <v>415</v>
      </c>
      <c r="F4442" s="56">
        <v>250874</v>
      </c>
      <c r="G4442" s="53" t="s">
        <v>13</v>
      </c>
      <c r="H4442" s="56">
        <v>0</v>
      </c>
      <c r="I4442" s="70" t="s">
        <v>997</v>
      </c>
      <c r="J4442" s="63">
        <f t="shared" si="17"/>
        <v>44791</v>
      </c>
      <c r="K4442" s="64">
        <f>IF(ISBLANK(J4442),,H4442*INDEX(Inputs!G:G,MATCH(F4442,Inputs!E:E,0)))</f>
        <v>0</v>
      </c>
      <c r="L4442" s="65" t="str">
        <f>IF(ISBLANK(J4442),,INDEX(Inputs!D:D,MATCH(F4442,Inputs!E:E,0)))</f>
        <v>432BK EvoFox X-Team Gaming Keyboard &amp; Mouse (USB)</v>
      </c>
      <c r="M4442" s="65" t="str">
        <f>IF(ISBLANK(#REF!),,IF(B4442="Online","Online",IF(LEFT(B4442,1)="E","Online","Offline")))</f>
        <v>Offline</v>
      </c>
      <c r="N4442" s="64">
        <f>IF(ISBLANK(M4442),,H4442*INDEX(Inputs!F:F,MATCH(F4442,Inputs!E:E,0)))</f>
        <v>0</v>
      </c>
      <c r="O4442" s="65"/>
    </row>
    <row r="4443" ht="15.75" customHeight="1" spans="1:15">
      <c r="A4443" s="53" t="s">
        <v>458</v>
      </c>
      <c r="B4443" s="53" t="s">
        <v>179</v>
      </c>
      <c r="C4443" s="53" t="s">
        <v>523</v>
      </c>
      <c r="D4443" s="53" t="s">
        <v>414</v>
      </c>
      <c r="E4443" s="53" t="s">
        <v>415</v>
      </c>
      <c r="F4443" s="56">
        <v>250874</v>
      </c>
      <c r="G4443" s="53" t="s">
        <v>13</v>
      </c>
      <c r="H4443" s="56">
        <v>1</v>
      </c>
      <c r="I4443" s="70" t="s">
        <v>997</v>
      </c>
      <c r="J4443" s="63">
        <f t="shared" si="17"/>
        <v>44791</v>
      </c>
      <c r="K4443" s="64">
        <f>IF(ISBLANK(J4443),,H4443*INDEX(Inputs!G:G,MATCH(F4443,Inputs!E:E,0)))</f>
        <v>1349</v>
      </c>
      <c r="L4443" s="65" t="str">
        <f>IF(ISBLANK(J4443),,INDEX(Inputs!D:D,MATCH(F4443,Inputs!E:E,0)))</f>
        <v>432BK EvoFox X-Team Gaming Keyboard &amp; Mouse (USB)</v>
      </c>
      <c r="M4443" s="65" t="str">
        <f>IF(ISBLANK(#REF!),,IF(B4443="Online","Online",IF(LEFT(B4443,1)="E","Online","Offline")))</f>
        <v>Offline</v>
      </c>
      <c r="N4443" s="64">
        <f>IF(ISBLANK(M4443),,H4443*INDEX(Inputs!F:F,MATCH(F4443,Inputs!E:E,0)))</f>
        <v>1899</v>
      </c>
      <c r="O4443" s="65"/>
    </row>
    <row r="4444" ht="15.75" customHeight="1" spans="1:15">
      <c r="A4444" s="53" t="s">
        <v>458</v>
      </c>
      <c r="B4444" s="53" t="s">
        <v>185</v>
      </c>
      <c r="C4444" s="53" t="s">
        <v>651</v>
      </c>
      <c r="D4444" s="53" t="s">
        <v>370</v>
      </c>
      <c r="E4444" s="53" t="s">
        <v>410</v>
      </c>
      <c r="F4444" s="56">
        <v>250877</v>
      </c>
      <c r="G4444" s="53" t="s">
        <v>22</v>
      </c>
      <c r="H4444" s="56">
        <v>1</v>
      </c>
      <c r="I4444" s="70" t="s">
        <v>994</v>
      </c>
      <c r="J4444" s="63">
        <f t="shared" si="17"/>
        <v>44792</v>
      </c>
      <c r="K4444" s="64">
        <f>IF(ISBLANK(J4444),,H4444*INDEX(Inputs!G:G,MATCH(F4444,Inputs!E:E,0)))</f>
        <v>349</v>
      </c>
      <c r="L4444" s="65" t="str">
        <f>IF(ISBLANK(J4444),,INDEX(Inputs!D:D,MATCH(F4444,Inputs!E:E,0)))</f>
        <v>595BK Evo Fox Falcon X35 Medium Speed Mouse Pad</v>
      </c>
      <c r="M4444" s="65" t="str">
        <f>IF(ISBLANK(#REF!),,IF(B4444="Online","Online",IF(LEFT(B4444,1)="E","Online","Offline")))</f>
        <v>Offline</v>
      </c>
      <c r="N4444" s="64">
        <f>IF(ISBLANK(M4444),,H4444*INDEX(Inputs!F:F,MATCH(F4444,Inputs!E:E,0)))</f>
        <v>699</v>
      </c>
      <c r="O4444" s="65"/>
    </row>
    <row r="4445" ht="15.75" customHeight="1" spans="1:15">
      <c r="A4445" s="53" t="s">
        <v>447</v>
      </c>
      <c r="B4445" s="53" t="s">
        <v>450</v>
      </c>
      <c r="C4445" s="53" t="s">
        <v>451</v>
      </c>
      <c r="D4445" s="53" t="s">
        <v>414</v>
      </c>
      <c r="E4445" s="53" t="s">
        <v>415</v>
      </c>
      <c r="F4445" s="56">
        <v>250875</v>
      </c>
      <c r="G4445" s="53" t="s">
        <v>103</v>
      </c>
      <c r="H4445" s="56">
        <v>1</v>
      </c>
      <c r="I4445" s="70" t="s">
        <v>998</v>
      </c>
      <c r="J4445" s="63">
        <f t="shared" si="17"/>
        <v>44790</v>
      </c>
      <c r="K4445" s="64">
        <f>IF(ISBLANK(J4445),,H4445*INDEX(Inputs!G:G,MATCH(F4445,Inputs!E:E,0)))</f>
        <v>1099</v>
      </c>
      <c r="L4445" s="65" t="str">
        <f>IF(ISBLANK(J4445),,INDEX(Inputs!D:D,MATCH(F4445,Inputs!E:E,0)))</f>
        <v>433BK EvoFox WarHammer Gaming Keyboard (USB)</v>
      </c>
      <c r="M4445" s="65" t="str">
        <f>IF(ISBLANK(#REF!),,IF(B4445="Online","Online",IF(LEFT(B4445,1)="E","Online","Offline")))</f>
        <v>Offline</v>
      </c>
      <c r="N4445" s="64">
        <f>IF(ISBLANK(M4445),,H4445*INDEX(Inputs!F:F,MATCH(F4445,Inputs!E:E,0)))</f>
        <v>1499</v>
      </c>
      <c r="O4445" s="65"/>
    </row>
    <row r="4446" ht="15.75" customHeight="1" spans="1:15">
      <c r="A4446" s="53" t="s">
        <v>447</v>
      </c>
      <c r="B4446" s="53" t="s">
        <v>206</v>
      </c>
      <c r="C4446" s="53" t="s">
        <v>865</v>
      </c>
      <c r="D4446" s="53" t="s">
        <v>414</v>
      </c>
      <c r="E4446" s="53" t="s">
        <v>415</v>
      </c>
      <c r="F4446" s="56">
        <v>204737</v>
      </c>
      <c r="G4446" s="53" t="s">
        <v>20</v>
      </c>
      <c r="H4446" s="56">
        <v>1</v>
      </c>
      <c r="I4446" s="70" t="s">
        <v>996</v>
      </c>
      <c r="J4446" s="63">
        <f t="shared" si="17"/>
        <v>44788</v>
      </c>
      <c r="K4446" s="64">
        <f>IF(ISBLANK(J4446),,H4446*INDEX(Inputs!G:G,MATCH(F4446,Inputs!E:E,0)))</f>
        <v>729</v>
      </c>
      <c r="L4446" s="65" t="str">
        <f>IF(ISBLANK(J4446),,INDEX(Inputs!D:D,MATCH(F4446,Inputs!E:E,0)))</f>
        <v>850PP Xcite Pro Keyboard &amp; Mouse USB</v>
      </c>
      <c r="M4446" s="65" t="str">
        <f>IF(ISBLANK(#REF!),,IF(B4446="Online","Online",IF(LEFT(B4446,1)="E","Online","Offline")))</f>
        <v>Offline</v>
      </c>
      <c r="N4446" s="64">
        <f>IF(ISBLANK(M4446),,H4446*INDEX(Inputs!F:F,MATCH(F4446,Inputs!E:E,0)))</f>
        <v>799</v>
      </c>
      <c r="O4446" s="65"/>
    </row>
    <row r="4447" ht="15.75" customHeight="1" spans="1:15">
      <c r="A4447" s="53" t="s">
        <v>447</v>
      </c>
      <c r="B4447" s="53" t="s">
        <v>206</v>
      </c>
      <c r="C4447" s="53" t="s">
        <v>865</v>
      </c>
      <c r="D4447" s="53" t="s">
        <v>414</v>
      </c>
      <c r="E4447" s="53" t="s">
        <v>415</v>
      </c>
      <c r="F4447" s="56">
        <v>250874</v>
      </c>
      <c r="G4447" s="53" t="s">
        <v>13</v>
      </c>
      <c r="H4447" s="56">
        <v>1</v>
      </c>
      <c r="I4447" s="70" t="s">
        <v>994</v>
      </c>
      <c r="J4447" s="63">
        <f t="shared" si="17"/>
        <v>44792</v>
      </c>
      <c r="K4447" s="64">
        <f>IF(ISBLANK(J4447),,H4447*INDEX(Inputs!G:G,MATCH(F4447,Inputs!E:E,0)))</f>
        <v>1349</v>
      </c>
      <c r="L4447" s="65" t="str">
        <f>IF(ISBLANK(J4447),,INDEX(Inputs!D:D,MATCH(F4447,Inputs!E:E,0)))</f>
        <v>432BK EvoFox X-Team Gaming Keyboard &amp; Mouse (USB)</v>
      </c>
      <c r="M4447" s="65" t="str">
        <f>IF(ISBLANK(#REF!),,IF(B4447="Online","Online",IF(LEFT(B4447,1)="E","Online","Offline")))</f>
        <v>Offline</v>
      </c>
      <c r="N4447" s="64">
        <f>IF(ISBLANK(M4447),,H4447*INDEX(Inputs!F:F,MATCH(F4447,Inputs!E:E,0)))</f>
        <v>1899</v>
      </c>
      <c r="O4447" s="65"/>
    </row>
    <row r="4448" ht="15.75" customHeight="1" spans="1:15">
      <c r="A4448" s="53" t="s">
        <v>447</v>
      </c>
      <c r="B4448" s="53" t="s">
        <v>206</v>
      </c>
      <c r="C4448" s="53" t="s">
        <v>865</v>
      </c>
      <c r="D4448" s="53" t="s">
        <v>414</v>
      </c>
      <c r="E4448" s="53" t="s">
        <v>415</v>
      </c>
      <c r="F4448" s="56">
        <v>250875</v>
      </c>
      <c r="G4448" s="53" t="s">
        <v>103</v>
      </c>
      <c r="H4448" s="56">
        <v>1</v>
      </c>
      <c r="I4448" s="70" t="s">
        <v>995</v>
      </c>
      <c r="J4448" s="63">
        <f t="shared" si="17"/>
        <v>44789</v>
      </c>
      <c r="K4448" s="64">
        <f>IF(ISBLANK(J4448),,H4448*INDEX(Inputs!G:G,MATCH(F4448,Inputs!E:E,0)))</f>
        <v>1099</v>
      </c>
      <c r="L4448" s="65" t="str">
        <f>IF(ISBLANK(J4448),,INDEX(Inputs!D:D,MATCH(F4448,Inputs!E:E,0)))</f>
        <v>433BK EvoFox WarHammer Gaming Keyboard (USB)</v>
      </c>
      <c r="M4448" s="65" t="str">
        <f>IF(ISBLANK(#REF!),,IF(B4448="Online","Online",IF(LEFT(B4448,1)="E","Online","Offline")))</f>
        <v>Offline</v>
      </c>
      <c r="N4448" s="64">
        <f>IF(ISBLANK(M4448),,H4448*INDEX(Inputs!F:F,MATCH(F4448,Inputs!E:E,0)))</f>
        <v>1499</v>
      </c>
      <c r="O4448" s="65"/>
    </row>
    <row r="4449" ht="15.75" customHeight="1" spans="1:15">
      <c r="A4449" s="53" t="s">
        <v>956</v>
      </c>
      <c r="B4449" s="53" t="s">
        <v>838</v>
      </c>
      <c r="C4449" s="53" t="s">
        <v>957</v>
      </c>
      <c r="D4449" s="53" t="s">
        <v>414</v>
      </c>
      <c r="E4449" s="53" t="s">
        <v>415</v>
      </c>
      <c r="F4449" s="56">
        <v>204737</v>
      </c>
      <c r="G4449" s="53" t="s">
        <v>20</v>
      </c>
      <c r="H4449" s="56">
        <v>1</v>
      </c>
      <c r="I4449" s="70" t="s">
        <v>994</v>
      </c>
      <c r="J4449" s="63">
        <f t="shared" si="17"/>
        <v>44792</v>
      </c>
      <c r="K4449" s="64">
        <f>IF(ISBLANK(J4449),,H4449*INDEX(Inputs!G:G,MATCH(F4449,Inputs!E:E,0)))</f>
        <v>729</v>
      </c>
      <c r="L4449" s="65" t="str">
        <f>IF(ISBLANK(J4449),,INDEX(Inputs!D:D,MATCH(F4449,Inputs!E:E,0)))</f>
        <v>850PP Xcite Pro Keyboard &amp; Mouse USB</v>
      </c>
      <c r="M4449" s="65" t="str">
        <f>IF(ISBLANK(#REF!),,IF(B4449="Online","Online",IF(LEFT(B4449,1)="E","Online","Offline")))</f>
        <v>Offline</v>
      </c>
      <c r="N4449" s="64">
        <f>IF(ISBLANK(M4449),,H4449*INDEX(Inputs!F:F,MATCH(F4449,Inputs!E:E,0)))</f>
        <v>799</v>
      </c>
      <c r="O4449" s="65"/>
    </row>
    <row r="4450" ht="15.75" customHeight="1" spans="1:15">
      <c r="A4450" s="53" t="s">
        <v>458</v>
      </c>
      <c r="B4450" s="53" t="s">
        <v>225</v>
      </c>
      <c r="C4450" s="53" t="s">
        <v>809</v>
      </c>
      <c r="D4450" s="53" t="s">
        <v>370</v>
      </c>
      <c r="E4450" s="53" t="s">
        <v>410</v>
      </c>
      <c r="F4450" s="56">
        <v>250879</v>
      </c>
      <c r="G4450" s="53" t="s">
        <v>30</v>
      </c>
      <c r="H4450" s="56">
        <v>1</v>
      </c>
      <c r="I4450" s="70" t="s">
        <v>998</v>
      </c>
      <c r="J4450" s="63">
        <f t="shared" si="17"/>
        <v>44790</v>
      </c>
      <c r="K4450" s="64">
        <f>IF(ISBLANK(J4450),,H4450*INDEX(Inputs!G:G,MATCH(F4450,Inputs!E:E,0)))</f>
        <v>699</v>
      </c>
      <c r="L4450" s="65" t="str">
        <f>IF(ISBLANK(J4450),,INDEX(Inputs!D:D,MATCH(F4450,Inputs!E:E,0)))</f>
        <v>597BK Evo Fox Falcon X85 Extra Large Speed Mouse Pad</v>
      </c>
      <c r="M4450" s="65" t="str">
        <f>IF(ISBLANK(#REF!),,IF(B4450="Online","Online",IF(LEFT(B4450,1)="E","Online","Offline")))</f>
        <v>Offline</v>
      </c>
      <c r="N4450" s="64">
        <f>IF(ISBLANK(M4450),,H4450*INDEX(Inputs!F:F,MATCH(F4450,Inputs!E:E,0)))</f>
        <v>1199</v>
      </c>
      <c r="O4450" s="65"/>
    </row>
    <row r="4451" ht="15.75" customHeight="1" spans="1:15">
      <c r="A4451" s="53" t="s">
        <v>407</v>
      </c>
      <c r="B4451" s="53" t="s">
        <v>10</v>
      </c>
      <c r="C4451" s="53" t="s">
        <v>605</v>
      </c>
      <c r="D4451" s="53" t="s">
        <v>370</v>
      </c>
      <c r="E4451" s="53" t="s">
        <v>410</v>
      </c>
      <c r="F4451" s="56">
        <v>250879</v>
      </c>
      <c r="G4451" s="53" t="s">
        <v>30</v>
      </c>
      <c r="H4451" s="56">
        <v>1</v>
      </c>
      <c r="I4451" s="70" t="s">
        <v>998</v>
      </c>
      <c r="J4451" s="63">
        <f t="shared" si="17"/>
        <v>44790</v>
      </c>
      <c r="K4451" s="64">
        <f>IF(ISBLANK(J4451),,H4451*INDEX(Inputs!G:G,MATCH(F4451,Inputs!E:E,0)))</f>
        <v>699</v>
      </c>
      <c r="L4451" s="65" t="str">
        <f>IF(ISBLANK(J4451),,INDEX(Inputs!D:D,MATCH(F4451,Inputs!E:E,0)))</f>
        <v>597BK Evo Fox Falcon X85 Extra Large Speed Mouse Pad</v>
      </c>
      <c r="M4451" s="65" t="str">
        <f>IF(ISBLANK(#REF!),,IF(B4451="Online","Online",IF(LEFT(B4451,1)="E","Online","Offline")))</f>
        <v>Offline</v>
      </c>
      <c r="N4451" s="64">
        <f>IF(ISBLANK(M4451),,H4451*INDEX(Inputs!F:F,MATCH(F4451,Inputs!E:E,0)))</f>
        <v>1199</v>
      </c>
      <c r="O4451" s="65"/>
    </row>
    <row r="4452" ht="15.75" customHeight="1" spans="1:15">
      <c r="A4452" s="53" t="s">
        <v>362</v>
      </c>
      <c r="B4452" s="53" t="s">
        <v>23</v>
      </c>
      <c r="C4452" s="53" t="s">
        <v>363</v>
      </c>
      <c r="D4452" s="53" t="s">
        <v>370</v>
      </c>
      <c r="E4452" s="53" t="s">
        <v>371</v>
      </c>
      <c r="F4452" s="56">
        <v>250417</v>
      </c>
      <c r="G4452" s="53" t="s">
        <v>39</v>
      </c>
      <c r="H4452" s="56">
        <v>1</v>
      </c>
      <c r="I4452" s="70" t="s">
        <v>1000</v>
      </c>
      <c r="J4452" s="63">
        <f t="shared" si="17"/>
        <v>44793</v>
      </c>
      <c r="K4452" s="64">
        <f>IF(ISBLANK(J4452),,H4452*INDEX(Inputs!G:G,MATCH(F4452,Inputs!E:E,0)))</f>
        <v>929</v>
      </c>
      <c r="L4452" s="65" t="str">
        <f>IF(ISBLANK(J4452),,INDEX(Inputs!D:D,MATCH(F4452,Inputs!E:E,0)))</f>
        <v>416PP Super Speed Hub 4 Port USB 3.0</v>
      </c>
      <c r="M4452" s="65" t="str">
        <f>IF(ISBLANK(#REF!),,IF(B4452="Online","Online",IF(LEFT(B4452,1)="E","Online","Offline")))</f>
        <v>Offline</v>
      </c>
      <c r="N4452" s="64">
        <f>IF(ISBLANK(M4452),,H4452*INDEX(Inputs!F:F,MATCH(F4452,Inputs!E:E,0)))</f>
        <v>1499</v>
      </c>
      <c r="O4452" s="65"/>
    </row>
    <row r="4453" ht="15.75" customHeight="1" spans="1:15">
      <c r="A4453" s="53" t="s">
        <v>362</v>
      </c>
      <c r="B4453" s="53" t="s">
        <v>23</v>
      </c>
      <c r="C4453" s="53" t="s">
        <v>363</v>
      </c>
      <c r="D4453" s="53" t="s">
        <v>414</v>
      </c>
      <c r="E4453" s="53" t="s">
        <v>415</v>
      </c>
      <c r="F4453" s="56">
        <v>250873</v>
      </c>
      <c r="G4453" s="53" t="s">
        <v>12</v>
      </c>
      <c r="H4453" s="56">
        <v>1</v>
      </c>
      <c r="I4453" s="70" t="s">
        <v>994</v>
      </c>
      <c r="J4453" s="63">
        <f t="shared" si="17"/>
        <v>44792</v>
      </c>
      <c r="K4453" s="64">
        <f>IF(ISBLANK(J4453),,H4453*INDEX(Inputs!G:G,MATCH(F4453,Inputs!E:E,0)))</f>
        <v>999</v>
      </c>
      <c r="L4453" s="65" t="str">
        <f>IF(ISBLANK(J4453),,INDEX(Inputs!D:D,MATCH(F4453,Inputs!E:E,0)))</f>
        <v>422BK Evo Fox Fireblade Gaming Keyboard USB</v>
      </c>
      <c r="M4453" s="65" t="str">
        <f>IF(ISBLANK(#REF!),,IF(B4453="Online","Online",IF(LEFT(B4453,1)="E","Online","Offline")))</f>
        <v>Offline</v>
      </c>
      <c r="N4453" s="64">
        <f>IF(ISBLANK(M4453),,H4453*INDEX(Inputs!F:F,MATCH(F4453,Inputs!E:E,0)))</f>
        <v>1299</v>
      </c>
      <c r="O4453" s="65"/>
    </row>
    <row r="4454" ht="15.75" customHeight="1" spans="1:15">
      <c r="A4454" s="53" t="s">
        <v>407</v>
      </c>
      <c r="B4454" s="53" t="s">
        <v>29</v>
      </c>
      <c r="C4454" s="53" t="s">
        <v>613</v>
      </c>
      <c r="D4454" s="53" t="s">
        <v>370</v>
      </c>
      <c r="E4454" s="53" t="s">
        <v>410</v>
      </c>
      <c r="F4454" s="56">
        <v>250879</v>
      </c>
      <c r="G4454" s="53" t="s">
        <v>30</v>
      </c>
      <c r="H4454" s="56">
        <v>1</v>
      </c>
      <c r="I4454" s="70" t="s">
        <v>997</v>
      </c>
      <c r="J4454" s="63">
        <f t="shared" si="17"/>
        <v>44791</v>
      </c>
      <c r="K4454" s="64">
        <f>IF(ISBLANK(J4454),,H4454*INDEX(Inputs!G:G,MATCH(F4454,Inputs!E:E,0)))</f>
        <v>699</v>
      </c>
      <c r="L4454" s="65" t="str">
        <f>IF(ISBLANK(J4454),,INDEX(Inputs!D:D,MATCH(F4454,Inputs!E:E,0)))</f>
        <v>597BK Evo Fox Falcon X85 Extra Large Speed Mouse Pad</v>
      </c>
      <c r="M4454" s="65" t="str">
        <f>IF(ISBLANK(#REF!),,IF(B4454="Online","Online",IF(LEFT(B4454,1)="E","Online","Offline")))</f>
        <v>Offline</v>
      </c>
      <c r="N4454" s="64">
        <f>IF(ISBLANK(M4454),,H4454*INDEX(Inputs!F:F,MATCH(F4454,Inputs!E:E,0)))</f>
        <v>1199</v>
      </c>
      <c r="O4454" s="65"/>
    </row>
    <row r="4455" ht="15.75" customHeight="1" spans="1:15">
      <c r="A4455" s="53" t="s">
        <v>407</v>
      </c>
      <c r="B4455" s="53" t="s">
        <v>29</v>
      </c>
      <c r="C4455" s="53" t="s">
        <v>613</v>
      </c>
      <c r="D4455" s="53" t="s">
        <v>370</v>
      </c>
      <c r="E4455" s="53" t="s">
        <v>410</v>
      </c>
      <c r="F4455" s="56">
        <v>250879</v>
      </c>
      <c r="G4455" s="53" t="s">
        <v>30</v>
      </c>
      <c r="H4455" s="56">
        <v>1</v>
      </c>
      <c r="I4455" s="70" t="s">
        <v>1000</v>
      </c>
      <c r="J4455" s="63">
        <f t="shared" si="17"/>
        <v>44793</v>
      </c>
      <c r="K4455" s="64">
        <f>IF(ISBLANK(J4455),,H4455*INDEX(Inputs!G:G,MATCH(F4455,Inputs!E:E,0)))</f>
        <v>699</v>
      </c>
      <c r="L4455" s="65" t="str">
        <f>IF(ISBLANK(J4455),,INDEX(Inputs!D:D,MATCH(F4455,Inputs!E:E,0)))</f>
        <v>597BK Evo Fox Falcon X85 Extra Large Speed Mouse Pad</v>
      </c>
      <c r="M4455" s="65" t="str">
        <f>IF(ISBLANK(#REF!),,IF(B4455="Online","Online",IF(LEFT(B4455,1)="E","Online","Offline")))</f>
        <v>Offline</v>
      </c>
      <c r="N4455" s="64">
        <f>IF(ISBLANK(M4455),,H4455*INDEX(Inputs!F:F,MATCH(F4455,Inputs!E:E,0)))</f>
        <v>1199</v>
      </c>
      <c r="O4455" s="65"/>
    </row>
    <row r="4456" ht="15.75" customHeight="1" spans="1:15">
      <c r="A4456" s="53" t="s">
        <v>491</v>
      </c>
      <c r="B4456" s="53" t="s">
        <v>34</v>
      </c>
      <c r="C4456" s="53" t="s">
        <v>492</v>
      </c>
      <c r="D4456" s="53" t="s">
        <v>414</v>
      </c>
      <c r="E4456" s="53" t="s">
        <v>415</v>
      </c>
      <c r="F4456" s="56">
        <v>250873</v>
      </c>
      <c r="G4456" s="53" t="s">
        <v>12</v>
      </c>
      <c r="H4456" s="56">
        <v>1</v>
      </c>
      <c r="I4456" s="70" t="s">
        <v>997</v>
      </c>
      <c r="J4456" s="63">
        <f t="shared" si="17"/>
        <v>44791</v>
      </c>
      <c r="K4456" s="64">
        <f>IF(ISBLANK(J4456),,H4456*INDEX(Inputs!G:G,MATCH(F4456,Inputs!E:E,0)))</f>
        <v>999</v>
      </c>
      <c r="L4456" s="65" t="str">
        <f>IF(ISBLANK(J4456),,INDEX(Inputs!D:D,MATCH(F4456,Inputs!E:E,0)))</f>
        <v>422BK Evo Fox Fireblade Gaming Keyboard USB</v>
      </c>
      <c r="M4456" s="65" t="str">
        <f>IF(ISBLANK(#REF!),,IF(B4456="Online","Online",IF(LEFT(B4456,1)="E","Online","Offline")))</f>
        <v>Offline</v>
      </c>
      <c r="N4456" s="64">
        <f>IF(ISBLANK(M4456),,H4456*INDEX(Inputs!F:F,MATCH(F4456,Inputs!E:E,0)))</f>
        <v>1299</v>
      </c>
      <c r="O4456" s="65"/>
    </row>
    <row r="4457" ht="15.75" customHeight="1" spans="1:15">
      <c r="A4457" s="53" t="s">
        <v>491</v>
      </c>
      <c r="B4457" s="53" t="s">
        <v>34</v>
      </c>
      <c r="C4457" s="53" t="s">
        <v>492</v>
      </c>
      <c r="D4457" s="53" t="s">
        <v>414</v>
      </c>
      <c r="E4457" s="53" t="s">
        <v>415</v>
      </c>
      <c r="F4457" s="56">
        <v>250874</v>
      </c>
      <c r="G4457" s="53" t="s">
        <v>13</v>
      </c>
      <c r="H4457" s="56">
        <v>1</v>
      </c>
      <c r="I4457" s="70" t="s">
        <v>995</v>
      </c>
      <c r="J4457" s="63">
        <f t="shared" si="17"/>
        <v>44789</v>
      </c>
      <c r="K4457" s="64">
        <f>IF(ISBLANK(J4457),,H4457*INDEX(Inputs!G:G,MATCH(F4457,Inputs!E:E,0)))</f>
        <v>1349</v>
      </c>
      <c r="L4457" s="65" t="str">
        <f>IF(ISBLANK(J4457),,INDEX(Inputs!D:D,MATCH(F4457,Inputs!E:E,0)))</f>
        <v>432BK EvoFox X-Team Gaming Keyboard &amp; Mouse (USB)</v>
      </c>
      <c r="M4457" s="65" t="str">
        <f>IF(ISBLANK(#REF!),,IF(B4457="Online","Online",IF(LEFT(B4457,1)="E","Online","Offline")))</f>
        <v>Offline</v>
      </c>
      <c r="N4457" s="64">
        <f>IF(ISBLANK(M4457),,H4457*INDEX(Inputs!F:F,MATCH(F4457,Inputs!E:E,0)))</f>
        <v>1899</v>
      </c>
      <c r="O4457" s="65"/>
    </row>
    <row r="4458" ht="15.75" customHeight="1" spans="1:15">
      <c r="A4458" s="53" t="s">
        <v>491</v>
      </c>
      <c r="B4458" s="53" t="s">
        <v>34</v>
      </c>
      <c r="C4458" s="53" t="s">
        <v>492</v>
      </c>
      <c r="D4458" s="53" t="s">
        <v>414</v>
      </c>
      <c r="E4458" s="53" t="s">
        <v>415</v>
      </c>
      <c r="F4458" s="56">
        <v>250874</v>
      </c>
      <c r="G4458" s="53" t="s">
        <v>13</v>
      </c>
      <c r="H4458" s="56">
        <v>1</v>
      </c>
      <c r="I4458" s="70" t="s">
        <v>998</v>
      </c>
      <c r="J4458" s="63">
        <f t="shared" si="17"/>
        <v>44790</v>
      </c>
      <c r="K4458" s="64">
        <f>IF(ISBLANK(J4458),,H4458*INDEX(Inputs!G:G,MATCH(F4458,Inputs!E:E,0)))</f>
        <v>1349</v>
      </c>
      <c r="L4458" s="65" t="str">
        <f>IF(ISBLANK(J4458),,INDEX(Inputs!D:D,MATCH(F4458,Inputs!E:E,0)))</f>
        <v>432BK EvoFox X-Team Gaming Keyboard &amp; Mouse (USB)</v>
      </c>
      <c r="M4458" s="65" t="str">
        <f>IF(ISBLANK(#REF!),,IF(B4458="Online","Online",IF(LEFT(B4458,1)="E","Online","Offline")))</f>
        <v>Offline</v>
      </c>
      <c r="N4458" s="64">
        <f>IF(ISBLANK(M4458),,H4458*INDEX(Inputs!F:F,MATCH(F4458,Inputs!E:E,0)))</f>
        <v>1899</v>
      </c>
      <c r="O4458" s="65"/>
    </row>
    <row r="4459" ht="15.75" customHeight="1" spans="1:15">
      <c r="A4459" s="53" t="s">
        <v>491</v>
      </c>
      <c r="B4459" s="53" t="s">
        <v>34</v>
      </c>
      <c r="C4459" s="53" t="s">
        <v>492</v>
      </c>
      <c r="D4459" s="53" t="s">
        <v>414</v>
      </c>
      <c r="E4459" s="53" t="s">
        <v>415</v>
      </c>
      <c r="F4459" s="56">
        <v>250874</v>
      </c>
      <c r="G4459" s="53" t="s">
        <v>13</v>
      </c>
      <c r="H4459" s="56">
        <v>2</v>
      </c>
      <c r="I4459" s="70" t="s">
        <v>996</v>
      </c>
      <c r="J4459" s="63">
        <f t="shared" si="17"/>
        <v>44788</v>
      </c>
      <c r="K4459" s="64">
        <f>IF(ISBLANK(J4459),,H4459*INDEX(Inputs!G:G,MATCH(F4459,Inputs!E:E,0)))</f>
        <v>2698</v>
      </c>
      <c r="L4459" s="65" t="str">
        <f>IF(ISBLANK(J4459),,INDEX(Inputs!D:D,MATCH(F4459,Inputs!E:E,0)))</f>
        <v>432BK EvoFox X-Team Gaming Keyboard &amp; Mouse (USB)</v>
      </c>
      <c r="M4459" s="65" t="str">
        <f>IF(ISBLANK(#REF!),,IF(B4459="Online","Online",IF(LEFT(B4459,1)="E","Online","Offline")))</f>
        <v>Offline</v>
      </c>
      <c r="N4459" s="64">
        <f>IF(ISBLANK(M4459),,H4459*INDEX(Inputs!F:F,MATCH(F4459,Inputs!E:E,0)))</f>
        <v>3798</v>
      </c>
      <c r="O4459" s="65"/>
    </row>
    <row r="4460" ht="15.75" customHeight="1" spans="1:15">
      <c r="A4460" s="53" t="s">
        <v>407</v>
      </c>
      <c r="B4460" s="53" t="s">
        <v>37</v>
      </c>
      <c r="C4460" s="53" t="s">
        <v>582</v>
      </c>
      <c r="D4460" s="53" t="s">
        <v>414</v>
      </c>
      <c r="E4460" s="53" t="s">
        <v>415</v>
      </c>
      <c r="F4460" s="56">
        <v>250874</v>
      </c>
      <c r="G4460" s="53" t="s">
        <v>13</v>
      </c>
      <c r="H4460" s="56">
        <v>1</v>
      </c>
      <c r="I4460" s="70" t="s">
        <v>998</v>
      </c>
      <c r="J4460" s="63">
        <f t="shared" si="17"/>
        <v>44790</v>
      </c>
      <c r="K4460" s="64">
        <f>IF(ISBLANK(J4460),,H4460*INDEX(Inputs!G:G,MATCH(F4460,Inputs!E:E,0)))</f>
        <v>1349</v>
      </c>
      <c r="L4460" s="65" t="str">
        <f>IF(ISBLANK(J4460),,INDEX(Inputs!D:D,MATCH(F4460,Inputs!E:E,0)))</f>
        <v>432BK EvoFox X-Team Gaming Keyboard &amp; Mouse (USB)</v>
      </c>
      <c r="M4460" s="65" t="str">
        <f>IF(ISBLANK(#REF!),,IF(B4460="Online","Online",IF(LEFT(B4460,1)="E","Online","Offline")))</f>
        <v>Offline</v>
      </c>
      <c r="N4460" s="64">
        <f>IF(ISBLANK(M4460),,H4460*INDEX(Inputs!F:F,MATCH(F4460,Inputs!E:E,0)))</f>
        <v>1899</v>
      </c>
      <c r="O4460" s="65"/>
    </row>
    <row r="4461" ht="15.75" customHeight="1" spans="1:15">
      <c r="A4461" s="53" t="s">
        <v>407</v>
      </c>
      <c r="B4461" s="53" t="s">
        <v>37</v>
      </c>
      <c r="C4461" s="53" t="s">
        <v>582</v>
      </c>
      <c r="D4461" s="53" t="s">
        <v>370</v>
      </c>
      <c r="E4461" s="53" t="s">
        <v>410</v>
      </c>
      <c r="F4461" s="56">
        <v>250879</v>
      </c>
      <c r="G4461" s="53" t="s">
        <v>30</v>
      </c>
      <c r="H4461" s="56">
        <v>1</v>
      </c>
      <c r="I4461" s="70" t="s">
        <v>994</v>
      </c>
      <c r="J4461" s="63">
        <f t="shared" si="17"/>
        <v>44792</v>
      </c>
      <c r="K4461" s="64">
        <f>IF(ISBLANK(J4461),,H4461*INDEX(Inputs!G:G,MATCH(F4461,Inputs!E:E,0)))</f>
        <v>699</v>
      </c>
      <c r="L4461" s="65" t="str">
        <f>IF(ISBLANK(J4461),,INDEX(Inputs!D:D,MATCH(F4461,Inputs!E:E,0)))</f>
        <v>597BK Evo Fox Falcon X85 Extra Large Speed Mouse Pad</v>
      </c>
      <c r="M4461" s="65" t="str">
        <f>IF(ISBLANK(#REF!),,IF(B4461="Online","Online",IF(LEFT(B4461,1)="E","Online","Offline")))</f>
        <v>Offline</v>
      </c>
      <c r="N4461" s="64">
        <f>IF(ISBLANK(M4461),,H4461*INDEX(Inputs!F:F,MATCH(F4461,Inputs!E:E,0)))</f>
        <v>1199</v>
      </c>
      <c r="O4461" s="65"/>
    </row>
    <row r="4462" ht="15.75" customHeight="1" spans="1:15">
      <c r="A4462" s="53" t="s">
        <v>407</v>
      </c>
      <c r="B4462" s="53" t="s">
        <v>41</v>
      </c>
      <c r="C4462" s="53" t="s">
        <v>469</v>
      </c>
      <c r="D4462" s="53" t="s">
        <v>414</v>
      </c>
      <c r="E4462" s="53" t="s">
        <v>415</v>
      </c>
      <c r="F4462" s="56">
        <v>250873</v>
      </c>
      <c r="G4462" s="53" t="s">
        <v>12</v>
      </c>
      <c r="H4462" s="56">
        <v>1</v>
      </c>
      <c r="I4462" s="70" t="s">
        <v>998</v>
      </c>
      <c r="J4462" s="63">
        <f t="shared" si="17"/>
        <v>44790</v>
      </c>
      <c r="K4462" s="64">
        <f>IF(ISBLANK(J4462),,H4462*INDEX(Inputs!G:G,MATCH(F4462,Inputs!E:E,0)))</f>
        <v>999</v>
      </c>
      <c r="L4462" s="65" t="str">
        <f>IF(ISBLANK(J4462),,INDEX(Inputs!D:D,MATCH(F4462,Inputs!E:E,0)))</f>
        <v>422BK Evo Fox Fireblade Gaming Keyboard USB</v>
      </c>
      <c r="M4462" s="65" t="str">
        <f>IF(ISBLANK(#REF!),,IF(B4462="Online","Online",IF(LEFT(B4462,1)="E","Online","Offline")))</f>
        <v>Offline</v>
      </c>
      <c r="N4462" s="64">
        <f>IF(ISBLANK(M4462),,H4462*INDEX(Inputs!F:F,MATCH(F4462,Inputs!E:E,0)))</f>
        <v>1299</v>
      </c>
      <c r="O4462" s="65"/>
    </row>
    <row r="4463" ht="15.75" customHeight="1" spans="1:15">
      <c r="A4463" s="53" t="s">
        <v>407</v>
      </c>
      <c r="B4463" s="53" t="s">
        <v>41</v>
      </c>
      <c r="C4463" s="53" t="s">
        <v>469</v>
      </c>
      <c r="D4463" s="53" t="s">
        <v>370</v>
      </c>
      <c r="E4463" s="53" t="s">
        <v>410</v>
      </c>
      <c r="F4463" s="56">
        <v>250879</v>
      </c>
      <c r="G4463" s="53" t="s">
        <v>30</v>
      </c>
      <c r="H4463" s="56">
        <v>1</v>
      </c>
      <c r="I4463" s="70" t="s">
        <v>997</v>
      </c>
      <c r="J4463" s="63">
        <f t="shared" si="17"/>
        <v>44791</v>
      </c>
      <c r="K4463" s="64">
        <f>IF(ISBLANK(J4463),,H4463*INDEX(Inputs!G:G,MATCH(F4463,Inputs!E:E,0)))</f>
        <v>699</v>
      </c>
      <c r="L4463" s="65" t="str">
        <f>IF(ISBLANK(J4463),,INDEX(Inputs!D:D,MATCH(F4463,Inputs!E:E,0)))</f>
        <v>597BK Evo Fox Falcon X85 Extra Large Speed Mouse Pad</v>
      </c>
      <c r="M4463" s="65" t="str">
        <f>IF(ISBLANK(#REF!),,IF(B4463="Online","Online",IF(LEFT(B4463,1)="E","Online","Offline")))</f>
        <v>Offline</v>
      </c>
      <c r="N4463" s="64">
        <f>IF(ISBLANK(M4463),,H4463*INDEX(Inputs!F:F,MATCH(F4463,Inputs!E:E,0)))</f>
        <v>1199</v>
      </c>
      <c r="O4463" s="65"/>
    </row>
    <row r="4464" ht="15.75" customHeight="1" spans="1:15">
      <c r="A4464" s="53" t="s">
        <v>407</v>
      </c>
      <c r="B4464" s="53" t="s">
        <v>45</v>
      </c>
      <c r="C4464" s="53" t="s">
        <v>408</v>
      </c>
      <c r="D4464" s="53" t="s">
        <v>414</v>
      </c>
      <c r="E4464" s="53" t="s">
        <v>415</v>
      </c>
      <c r="F4464" s="56">
        <v>250874</v>
      </c>
      <c r="G4464" s="53" t="s">
        <v>13</v>
      </c>
      <c r="H4464" s="56">
        <v>-1</v>
      </c>
      <c r="I4464" s="70" t="s">
        <v>997</v>
      </c>
      <c r="J4464" s="63">
        <f t="shared" si="17"/>
        <v>44791</v>
      </c>
      <c r="K4464" s="64">
        <f>IF(ISBLANK(J4464),,H4464*INDEX(Inputs!G:G,MATCH(F4464,Inputs!E:E,0)))</f>
        <v>-1349</v>
      </c>
      <c r="L4464" s="65" t="str">
        <f>IF(ISBLANK(J4464),,INDEX(Inputs!D:D,MATCH(F4464,Inputs!E:E,0)))</f>
        <v>432BK EvoFox X-Team Gaming Keyboard &amp; Mouse (USB)</v>
      </c>
      <c r="M4464" s="65" t="str">
        <f>IF(ISBLANK(#REF!),,IF(B4464="Online","Online",IF(LEFT(B4464,1)="E","Online","Offline")))</f>
        <v>Offline</v>
      </c>
      <c r="N4464" s="64">
        <f>IF(ISBLANK(M4464),,H4464*INDEX(Inputs!F:F,MATCH(F4464,Inputs!E:E,0)))</f>
        <v>-1899</v>
      </c>
      <c r="O4464" s="65"/>
    </row>
    <row r="4465" ht="15.75" customHeight="1" spans="1:15">
      <c r="A4465" s="53" t="s">
        <v>407</v>
      </c>
      <c r="B4465" s="53" t="s">
        <v>45</v>
      </c>
      <c r="C4465" s="53" t="s">
        <v>408</v>
      </c>
      <c r="D4465" s="53" t="s">
        <v>414</v>
      </c>
      <c r="E4465" s="53" t="s">
        <v>415</v>
      </c>
      <c r="F4465" s="56">
        <v>250874</v>
      </c>
      <c r="G4465" s="53" t="s">
        <v>13</v>
      </c>
      <c r="H4465" s="56">
        <v>1</v>
      </c>
      <c r="I4465" s="70" t="s">
        <v>998</v>
      </c>
      <c r="J4465" s="63">
        <f t="shared" si="17"/>
        <v>44790</v>
      </c>
      <c r="K4465" s="64">
        <f>IF(ISBLANK(J4465),,H4465*INDEX(Inputs!G:G,MATCH(F4465,Inputs!E:E,0)))</f>
        <v>1349</v>
      </c>
      <c r="L4465" s="65" t="str">
        <f>IF(ISBLANK(J4465),,INDEX(Inputs!D:D,MATCH(F4465,Inputs!E:E,0)))</f>
        <v>432BK EvoFox X-Team Gaming Keyboard &amp; Mouse (USB)</v>
      </c>
      <c r="M4465" s="65" t="str">
        <f>IF(ISBLANK(#REF!),,IF(B4465="Online","Online",IF(LEFT(B4465,1)="E","Online","Offline")))</f>
        <v>Offline</v>
      </c>
      <c r="N4465" s="64">
        <f>IF(ISBLANK(M4465),,H4465*INDEX(Inputs!F:F,MATCH(F4465,Inputs!E:E,0)))</f>
        <v>1899</v>
      </c>
      <c r="O4465" s="65"/>
    </row>
    <row r="4466" ht="15.75" customHeight="1" spans="1:15">
      <c r="A4466" s="53" t="s">
        <v>407</v>
      </c>
      <c r="B4466" s="53" t="s">
        <v>45</v>
      </c>
      <c r="C4466" s="53" t="s">
        <v>408</v>
      </c>
      <c r="D4466" s="53" t="s">
        <v>370</v>
      </c>
      <c r="E4466" s="53" t="s">
        <v>880</v>
      </c>
      <c r="F4466" s="56">
        <v>256479</v>
      </c>
      <c r="G4466" s="53" t="s">
        <v>28</v>
      </c>
      <c r="H4466" s="56">
        <v>-1</v>
      </c>
      <c r="I4466" s="70" t="s">
        <v>997</v>
      </c>
      <c r="J4466" s="63">
        <f t="shared" si="17"/>
        <v>44791</v>
      </c>
      <c r="K4466" s="64">
        <f>IF(ISBLANK(J4466),,H4466*INDEX(Inputs!G:G,MATCH(F4466,Inputs!E:E,0)))</f>
        <v>-2500</v>
      </c>
      <c r="L4466" s="65" t="str">
        <f>IF(ISBLANK(J4466),,INDEX(Inputs!D:D,MATCH(F4466,Inputs!E:E,0)))</f>
        <v>997PP EvoFox Explore Gaming Bundle (422,423,659,595)</v>
      </c>
      <c r="M4466" s="65" t="str">
        <f>IF(ISBLANK(#REF!),,IF(B4466="Online","Online",IF(LEFT(B4466,1)="E","Online","Offline")))</f>
        <v>Offline</v>
      </c>
      <c r="N4466" s="64">
        <f>IF(ISBLANK(M4466),,H4466*INDEX(Inputs!F:F,MATCH(F4466,Inputs!E:E,0)))</f>
        <v>-4796</v>
      </c>
      <c r="O4466" s="65"/>
    </row>
    <row r="4467" ht="15.75" customHeight="1" spans="1:15">
      <c r="A4467" s="53" t="s">
        <v>367</v>
      </c>
      <c r="B4467" s="53" t="s">
        <v>48</v>
      </c>
      <c r="C4467" s="53" t="s">
        <v>709</v>
      </c>
      <c r="D4467" s="53" t="s">
        <v>414</v>
      </c>
      <c r="E4467" s="53" t="s">
        <v>415</v>
      </c>
      <c r="F4467" s="56">
        <v>250874</v>
      </c>
      <c r="G4467" s="53" t="s">
        <v>13</v>
      </c>
      <c r="H4467" s="56">
        <v>1</v>
      </c>
      <c r="I4467" s="70" t="s">
        <v>996</v>
      </c>
      <c r="J4467" s="63">
        <f t="shared" si="17"/>
        <v>44788</v>
      </c>
      <c r="K4467" s="64">
        <f>IF(ISBLANK(J4467),,H4467*INDEX(Inputs!G:G,MATCH(F4467,Inputs!E:E,0)))</f>
        <v>1349</v>
      </c>
      <c r="L4467" s="65" t="str">
        <f>IF(ISBLANK(J4467),,INDEX(Inputs!D:D,MATCH(F4467,Inputs!E:E,0)))</f>
        <v>432BK EvoFox X-Team Gaming Keyboard &amp; Mouse (USB)</v>
      </c>
      <c r="M4467" s="65" t="str">
        <f>IF(ISBLANK(#REF!),,IF(B4467="Online","Online",IF(LEFT(B4467,1)="E","Online","Offline")))</f>
        <v>Offline</v>
      </c>
      <c r="N4467" s="64">
        <f>IF(ISBLANK(M4467),,H4467*INDEX(Inputs!F:F,MATCH(F4467,Inputs!E:E,0)))</f>
        <v>1899</v>
      </c>
      <c r="O4467" s="65"/>
    </row>
    <row r="4468" ht="15.75" customHeight="1" spans="1:15">
      <c r="A4468" s="53" t="s">
        <v>367</v>
      </c>
      <c r="B4468" s="53" t="s">
        <v>58</v>
      </c>
      <c r="C4468" s="53" t="s">
        <v>759</v>
      </c>
      <c r="D4468" s="53" t="s">
        <v>414</v>
      </c>
      <c r="E4468" s="53" t="s">
        <v>415</v>
      </c>
      <c r="F4468" s="56">
        <v>250874</v>
      </c>
      <c r="G4468" s="53" t="s">
        <v>13</v>
      </c>
      <c r="H4468" s="56">
        <v>1</v>
      </c>
      <c r="I4468" s="70" t="s">
        <v>997</v>
      </c>
      <c r="J4468" s="63">
        <f t="shared" si="17"/>
        <v>44791</v>
      </c>
      <c r="K4468" s="64">
        <f>IF(ISBLANK(J4468),,H4468*INDEX(Inputs!G:G,MATCH(F4468,Inputs!E:E,0)))</f>
        <v>1349</v>
      </c>
      <c r="L4468" s="65" t="str">
        <f>IF(ISBLANK(J4468),,INDEX(Inputs!D:D,MATCH(F4468,Inputs!E:E,0)))</f>
        <v>432BK EvoFox X-Team Gaming Keyboard &amp; Mouse (USB)</v>
      </c>
      <c r="M4468" s="65" t="str">
        <f>IF(ISBLANK(#REF!),,IF(B4468="Online","Online",IF(LEFT(B4468,1)="E","Online","Offline")))</f>
        <v>Offline</v>
      </c>
      <c r="N4468" s="64">
        <f>IF(ISBLANK(M4468),,H4468*INDEX(Inputs!F:F,MATCH(F4468,Inputs!E:E,0)))</f>
        <v>1899</v>
      </c>
      <c r="O4468" s="65"/>
    </row>
    <row r="4469" ht="15.75" customHeight="1" spans="1:15">
      <c r="A4469" s="53" t="s">
        <v>541</v>
      </c>
      <c r="B4469" s="53" t="s">
        <v>68</v>
      </c>
      <c r="C4469" s="53" t="s">
        <v>542</v>
      </c>
      <c r="D4469" s="53" t="s">
        <v>414</v>
      </c>
      <c r="E4469" s="53" t="s">
        <v>415</v>
      </c>
      <c r="F4469" s="56">
        <v>250874</v>
      </c>
      <c r="G4469" s="53" t="s">
        <v>13</v>
      </c>
      <c r="H4469" s="56">
        <v>1</v>
      </c>
      <c r="I4469" s="70" t="s">
        <v>994</v>
      </c>
      <c r="J4469" s="63">
        <f t="shared" si="17"/>
        <v>44792</v>
      </c>
      <c r="K4469" s="64">
        <f>IF(ISBLANK(J4469),,H4469*INDEX(Inputs!G:G,MATCH(F4469,Inputs!E:E,0)))</f>
        <v>1349</v>
      </c>
      <c r="L4469" s="65" t="str">
        <f>IF(ISBLANK(J4469),,INDEX(Inputs!D:D,MATCH(F4469,Inputs!E:E,0)))</f>
        <v>432BK EvoFox X-Team Gaming Keyboard &amp; Mouse (USB)</v>
      </c>
      <c r="M4469" s="65" t="str">
        <f>IF(ISBLANK(#REF!),,IF(B4469="Online","Online",IF(LEFT(B4469,1)="E","Online","Offline")))</f>
        <v>Offline</v>
      </c>
      <c r="N4469" s="64">
        <f>IF(ISBLANK(M4469),,H4469*INDEX(Inputs!F:F,MATCH(F4469,Inputs!E:E,0)))</f>
        <v>1899</v>
      </c>
      <c r="O4469" s="65"/>
    </row>
    <row r="4470" ht="15.75" customHeight="1" spans="1:15">
      <c r="A4470" s="53" t="s">
        <v>541</v>
      </c>
      <c r="B4470" s="53" t="s">
        <v>68</v>
      </c>
      <c r="C4470" s="53" t="s">
        <v>542</v>
      </c>
      <c r="D4470" s="53" t="s">
        <v>414</v>
      </c>
      <c r="E4470" s="53" t="s">
        <v>415</v>
      </c>
      <c r="F4470" s="56">
        <v>250874</v>
      </c>
      <c r="G4470" s="53" t="s">
        <v>13</v>
      </c>
      <c r="H4470" s="56">
        <v>2</v>
      </c>
      <c r="I4470" s="70" t="s">
        <v>996</v>
      </c>
      <c r="J4470" s="63">
        <f t="shared" si="17"/>
        <v>44788</v>
      </c>
      <c r="K4470" s="64">
        <f>IF(ISBLANK(J4470),,H4470*INDEX(Inputs!G:G,MATCH(F4470,Inputs!E:E,0)))</f>
        <v>2698</v>
      </c>
      <c r="L4470" s="65" t="str">
        <f>IF(ISBLANK(J4470),,INDEX(Inputs!D:D,MATCH(F4470,Inputs!E:E,0)))</f>
        <v>432BK EvoFox X-Team Gaming Keyboard &amp; Mouse (USB)</v>
      </c>
      <c r="M4470" s="65" t="str">
        <f>IF(ISBLANK(#REF!),,IF(B4470="Online","Online",IF(LEFT(B4470,1)="E","Online","Offline")))</f>
        <v>Offline</v>
      </c>
      <c r="N4470" s="64">
        <f>IF(ISBLANK(M4470),,H4470*INDEX(Inputs!F:F,MATCH(F4470,Inputs!E:E,0)))</f>
        <v>3798</v>
      </c>
      <c r="O4470" s="65"/>
    </row>
    <row r="4471" ht="15.75" customHeight="1" spans="1:15">
      <c r="A4471" s="53" t="s">
        <v>541</v>
      </c>
      <c r="B4471" s="53" t="s">
        <v>68</v>
      </c>
      <c r="C4471" s="53" t="s">
        <v>542</v>
      </c>
      <c r="D4471" s="53" t="s">
        <v>370</v>
      </c>
      <c r="E4471" s="53" t="s">
        <v>410</v>
      </c>
      <c r="F4471" s="56">
        <v>250879</v>
      </c>
      <c r="G4471" s="53" t="s">
        <v>30</v>
      </c>
      <c r="H4471" s="56">
        <v>1</v>
      </c>
      <c r="I4471" s="70" t="s">
        <v>1000</v>
      </c>
      <c r="J4471" s="63">
        <f t="shared" si="17"/>
        <v>44793</v>
      </c>
      <c r="K4471" s="64">
        <f>IF(ISBLANK(J4471),,H4471*INDEX(Inputs!G:G,MATCH(F4471,Inputs!E:E,0)))</f>
        <v>699</v>
      </c>
      <c r="L4471" s="65" t="str">
        <f>IF(ISBLANK(J4471),,INDEX(Inputs!D:D,MATCH(F4471,Inputs!E:E,0)))</f>
        <v>597BK Evo Fox Falcon X85 Extra Large Speed Mouse Pad</v>
      </c>
      <c r="M4471" s="65" t="str">
        <f>IF(ISBLANK(#REF!),,IF(B4471="Online","Online",IF(LEFT(B4471,1)="E","Online","Offline")))</f>
        <v>Offline</v>
      </c>
      <c r="N4471" s="64">
        <f>IF(ISBLANK(M4471),,H4471*INDEX(Inputs!F:F,MATCH(F4471,Inputs!E:E,0)))</f>
        <v>1199</v>
      </c>
      <c r="O4471" s="65"/>
    </row>
    <row r="4472" ht="15.75" customHeight="1" spans="1:15">
      <c r="A4472" s="53" t="s">
        <v>407</v>
      </c>
      <c r="B4472" s="53" t="s">
        <v>77</v>
      </c>
      <c r="C4472" s="53" t="s">
        <v>457</v>
      </c>
      <c r="D4472" s="53" t="s">
        <v>414</v>
      </c>
      <c r="E4472" s="53" t="s">
        <v>415</v>
      </c>
      <c r="F4472" s="56">
        <v>250873</v>
      </c>
      <c r="G4472" s="53" t="s">
        <v>12</v>
      </c>
      <c r="H4472" s="56">
        <v>1</v>
      </c>
      <c r="I4472" s="70" t="s">
        <v>999</v>
      </c>
      <c r="J4472" s="63">
        <f t="shared" si="17"/>
        <v>44794</v>
      </c>
      <c r="K4472" s="64">
        <f>IF(ISBLANK(J4472),,H4472*INDEX(Inputs!G:G,MATCH(F4472,Inputs!E:E,0)))</f>
        <v>999</v>
      </c>
      <c r="L4472" s="65" t="str">
        <f>IF(ISBLANK(J4472),,INDEX(Inputs!D:D,MATCH(F4472,Inputs!E:E,0)))</f>
        <v>422BK Evo Fox Fireblade Gaming Keyboard USB</v>
      </c>
      <c r="M4472" s="65" t="str">
        <f>IF(ISBLANK(#REF!),,IF(B4472="Online","Online",IF(LEFT(B4472,1)="E","Online","Offline")))</f>
        <v>Offline</v>
      </c>
      <c r="N4472" s="64">
        <f>IF(ISBLANK(M4472),,H4472*INDEX(Inputs!F:F,MATCH(F4472,Inputs!E:E,0)))</f>
        <v>1299</v>
      </c>
      <c r="O4472" s="65"/>
    </row>
    <row r="4473" ht="15.75" customHeight="1" spans="1:15">
      <c r="A4473" s="53" t="s">
        <v>407</v>
      </c>
      <c r="B4473" s="53" t="s">
        <v>77</v>
      </c>
      <c r="C4473" s="53" t="s">
        <v>457</v>
      </c>
      <c r="D4473" s="53" t="s">
        <v>414</v>
      </c>
      <c r="E4473" s="53" t="s">
        <v>415</v>
      </c>
      <c r="F4473" s="56">
        <v>250873</v>
      </c>
      <c r="G4473" s="53" t="s">
        <v>12</v>
      </c>
      <c r="H4473" s="56">
        <v>1</v>
      </c>
      <c r="I4473" s="70" t="s">
        <v>994</v>
      </c>
      <c r="J4473" s="63">
        <f t="shared" si="17"/>
        <v>44792</v>
      </c>
      <c r="K4473" s="64">
        <f>IF(ISBLANK(J4473),,H4473*INDEX(Inputs!G:G,MATCH(F4473,Inputs!E:E,0)))</f>
        <v>999</v>
      </c>
      <c r="L4473" s="65" t="str">
        <f>IF(ISBLANK(J4473),,INDEX(Inputs!D:D,MATCH(F4473,Inputs!E:E,0)))</f>
        <v>422BK Evo Fox Fireblade Gaming Keyboard USB</v>
      </c>
      <c r="M4473" s="65" t="str">
        <f>IF(ISBLANK(#REF!),,IF(B4473="Online","Online",IF(LEFT(B4473,1)="E","Online","Offline")))</f>
        <v>Offline</v>
      </c>
      <c r="N4473" s="64">
        <f>IF(ISBLANK(M4473),,H4473*INDEX(Inputs!F:F,MATCH(F4473,Inputs!E:E,0)))</f>
        <v>1299</v>
      </c>
      <c r="O4473" s="65"/>
    </row>
    <row r="4474" ht="15.75" customHeight="1" spans="1:15">
      <c r="A4474" s="53" t="s">
        <v>407</v>
      </c>
      <c r="B4474" s="53" t="s">
        <v>77</v>
      </c>
      <c r="C4474" s="53" t="s">
        <v>457</v>
      </c>
      <c r="D4474" s="53" t="s">
        <v>414</v>
      </c>
      <c r="E4474" s="53" t="s">
        <v>415</v>
      </c>
      <c r="F4474" s="56">
        <v>250874</v>
      </c>
      <c r="G4474" s="53" t="s">
        <v>13</v>
      </c>
      <c r="H4474" s="56">
        <v>1</v>
      </c>
      <c r="I4474" s="70" t="s">
        <v>1000</v>
      </c>
      <c r="J4474" s="63">
        <f t="shared" si="17"/>
        <v>44793</v>
      </c>
      <c r="K4474" s="64">
        <f>IF(ISBLANK(J4474),,H4474*INDEX(Inputs!G:G,MATCH(F4474,Inputs!E:E,0)))</f>
        <v>1349</v>
      </c>
      <c r="L4474" s="65" t="str">
        <f>IF(ISBLANK(J4474),,INDEX(Inputs!D:D,MATCH(F4474,Inputs!E:E,0)))</f>
        <v>432BK EvoFox X-Team Gaming Keyboard &amp; Mouse (USB)</v>
      </c>
      <c r="M4474" s="65" t="str">
        <f>IF(ISBLANK(#REF!),,IF(B4474="Online","Online",IF(LEFT(B4474,1)="E","Online","Offline")))</f>
        <v>Offline</v>
      </c>
      <c r="N4474" s="64">
        <f>IF(ISBLANK(M4474),,H4474*INDEX(Inputs!F:F,MATCH(F4474,Inputs!E:E,0)))</f>
        <v>1899</v>
      </c>
      <c r="O4474" s="65"/>
    </row>
    <row r="4475" ht="15.75" customHeight="1" spans="1:15">
      <c r="A4475" s="53" t="s">
        <v>373</v>
      </c>
      <c r="B4475" s="53" t="s">
        <v>82</v>
      </c>
      <c r="C4475" s="53" t="s">
        <v>374</v>
      </c>
      <c r="D4475" s="53" t="s">
        <v>414</v>
      </c>
      <c r="E4475" s="53" t="s">
        <v>415</v>
      </c>
      <c r="F4475" s="56">
        <v>250424</v>
      </c>
      <c r="G4475" s="53" t="s">
        <v>15</v>
      </c>
      <c r="H4475" s="56">
        <v>1</v>
      </c>
      <c r="I4475" s="70" t="s">
        <v>996</v>
      </c>
      <c r="J4475" s="63">
        <f t="shared" si="17"/>
        <v>44788</v>
      </c>
      <c r="K4475" s="64">
        <f>IF(ISBLANK(J4475),,H4475*INDEX(Inputs!G:G,MATCH(F4475,Inputs!E:E,0)))</f>
        <v>999</v>
      </c>
      <c r="L4475" s="65" t="str">
        <f>IF(ISBLANK(J4475),,INDEX(Inputs!D:D,MATCH(F4475,Inputs!E:E,0)))</f>
        <v>419V2 PRIMUS Wireless Desktop V2</v>
      </c>
      <c r="M4475" s="65" t="str">
        <f>IF(ISBLANK(#REF!),,IF(B4475="Online","Online",IF(LEFT(B4475,1)="E","Online","Offline")))</f>
        <v>Offline</v>
      </c>
      <c r="N4475" s="64">
        <f>IF(ISBLANK(M4475),,H4475*INDEX(Inputs!F:F,MATCH(F4475,Inputs!E:E,0)))</f>
        <v>1199</v>
      </c>
      <c r="O4475" s="65"/>
    </row>
    <row r="4476" ht="15.75" customHeight="1" spans="1:15">
      <c r="A4476" s="53" t="s">
        <v>362</v>
      </c>
      <c r="B4476" s="53" t="s">
        <v>87</v>
      </c>
      <c r="C4476" s="53" t="s">
        <v>653</v>
      </c>
      <c r="D4476" s="53" t="s">
        <v>370</v>
      </c>
      <c r="E4476" s="53" t="s">
        <v>410</v>
      </c>
      <c r="F4476" s="56">
        <v>250879</v>
      </c>
      <c r="G4476" s="53" t="s">
        <v>30</v>
      </c>
      <c r="H4476" s="56">
        <v>1</v>
      </c>
      <c r="I4476" s="70" t="s">
        <v>998</v>
      </c>
      <c r="J4476" s="63">
        <f t="shared" si="17"/>
        <v>44790</v>
      </c>
      <c r="K4476" s="64">
        <f>IF(ISBLANK(J4476),,H4476*INDEX(Inputs!G:G,MATCH(F4476,Inputs!E:E,0)))</f>
        <v>699</v>
      </c>
      <c r="L4476" s="65" t="str">
        <f>IF(ISBLANK(J4476),,INDEX(Inputs!D:D,MATCH(F4476,Inputs!E:E,0)))</f>
        <v>597BK Evo Fox Falcon X85 Extra Large Speed Mouse Pad</v>
      </c>
      <c r="M4476" s="65" t="str">
        <f>IF(ISBLANK(#REF!),,IF(B4476="Online","Online",IF(LEFT(B4476,1)="E","Online","Offline")))</f>
        <v>Offline</v>
      </c>
      <c r="N4476" s="64">
        <f>IF(ISBLANK(M4476),,H4476*INDEX(Inputs!F:F,MATCH(F4476,Inputs!E:E,0)))</f>
        <v>1199</v>
      </c>
      <c r="O4476" s="65"/>
    </row>
    <row r="4477" ht="15.75" customHeight="1" spans="1:15">
      <c r="A4477" s="53" t="s">
        <v>367</v>
      </c>
      <c r="B4477" s="53" t="s">
        <v>88</v>
      </c>
      <c r="C4477" s="53" t="s">
        <v>569</v>
      </c>
      <c r="D4477" s="53" t="s">
        <v>414</v>
      </c>
      <c r="E4477" s="53" t="s">
        <v>415</v>
      </c>
      <c r="F4477" s="56">
        <v>250874</v>
      </c>
      <c r="G4477" s="53" t="s">
        <v>13</v>
      </c>
      <c r="H4477" s="56">
        <v>0</v>
      </c>
      <c r="I4477" s="70" t="s">
        <v>997</v>
      </c>
      <c r="J4477" s="63">
        <f t="shared" si="17"/>
        <v>44791</v>
      </c>
      <c r="K4477" s="64">
        <f>IF(ISBLANK(J4477),,H4477*INDEX(Inputs!G:G,MATCH(F4477,Inputs!E:E,0)))</f>
        <v>0</v>
      </c>
      <c r="L4477" s="65" t="str">
        <f>IF(ISBLANK(J4477),,INDEX(Inputs!D:D,MATCH(F4477,Inputs!E:E,0)))</f>
        <v>432BK EvoFox X-Team Gaming Keyboard &amp; Mouse (USB)</v>
      </c>
      <c r="M4477" s="65" t="str">
        <f>IF(ISBLANK(#REF!),,IF(B4477="Online","Online",IF(LEFT(B4477,1)="E","Online","Offline")))</f>
        <v>Offline</v>
      </c>
      <c r="N4477" s="64">
        <f>IF(ISBLANK(M4477),,H4477*INDEX(Inputs!F:F,MATCH(F4477,Inputs!E:E,0)))</f>
        <v>0</v>
      </c>
      <c r="O4477" s="65"/>
    </row>
    <row r="4478" ht="15.75" customHeight="1" spans="1:15">
      <c r="A4478" s="53" t="s">
        <v>367</v>
      </c>
      <c r="B4478" s="53" t="s">
        <v>88</v>
      </c>
      <c r="C4478" s="53" t="s">
        <v>569</v>
      </c>
      <c r="D4478" s="53" t="s">
        <v>414</v>
      </c>
      <c r="E4478" s="53" t="s">
        <v>415</v>
      </c>
      <c r="F4478" s="56">
        <v>250874</v>
      </c>
      <c r="G4478" s="53" t="s">
        <v>13</v>
      </c>
      <c r="H4478" s="56">
        <v>1</v>
      </c>
      <c r="I4478" s="70" t="s">
        <v>998</v>
      </c>
      <c r="J4478" s="63">
        <f t="shared" si="17"/>
        <v>44790</v>
      </c>
      <c r="K4478" s="64">
        <f>IF(ISBLANK(J4478),,H4478*INDEX(Inputs!G:G,MATCH(F4478,Inputs!E:E,0)))</f>
        <v>1349</v>
      </c>
      <c r="L4478" s="65" t="str">
        <f>IF(ISBLANK(J4478),,INDEX(Inputs!D:D,MATCH(F4478,Inputs!E:E,0)))</f>
        <v>432BK EvoFox X-Team Gaming Keyboard &amp; Mouse (USB)</v>
      </c>
      <c r="M4478" s="65" t="str">
        <f>IF(ISBLANK(#REF!),,IF(B4478="Online","Online",IF(LEFT(B4478,1)="E","Online","Offline")))</f>
        <v>Offline</v>
      </c>
      <c r="N4478" s="64">
        <f>IF(ISBLANK(M4478),,H4478*INDEX(Inputs!F:F,MATCH(F4478,Inputs!E:E,0)))</f>
        <v>1899</v>
      </c>
      <c r="O4478" s="65"/>
    </row>
    <row r="4479" ht="15.75" customHeight="1" spans="1:15">
      <c r="A4479" s="53" t="s">
        <v>367</v>
      </c>
      <c r="B4479" s="53" t="s">
        <v>88</v>
      </c>
      <c r="C4479" s="53" t="s">
        <v>569</v>
      </c>
      <c r="D4479" s="53" t="s">
        <v>370</v>
      </c>
      <c r="E4479" s="53" t="s">
        <v>880</v>
      </c>
      <c r="F4479" s="56">
        <v>256479</v>
      </c>
      <c r="G4479" s="53" t="s">
        <v>28</v>
      </c>
      <c r="H4479" s="56">
        <v>1</v>
      </c>
      <c r="I4479" s="70" t="s">
        <v>994</v>
      </c>
      <c r="J4479" s="63">
        <f t="shared" si="17"/>
        <v>44792</v>
      </c>
      <c r="K4479" s="64">
        <f>IF(ISBLANK(J4479),,H4479*INDEX(Inputs!G:G,MATCH(F4479,Inputs!E:E,0)))</f>
        <v>2500</v>
      </c>
      <c r="L4479" s="65" t="str">
        <f>IF(ISBLANK(J4479),,INDEX(Inputs!D:D,MATCH(F4479,Inputs!E:E,0)))</f>
        <v>997PP EvoFox Explore Gaming Bundle (422,423,659,595)</v>
      </c>
      <c r="M4479" s="65" t="str">
        <f>IF(ISBLANK(#REF!),,IF(B4479="Online","Online",IF(LEFT(B4479,1)="E","Online","Offline")))</f>
        <v>Offline</v>
      </c>
      <c r="N4479" s="64">
        <f>IF(ISBLANK(M4479),,H4479*INDEX(Inputs!F:F,MATCH(F4479,Inputs!E:E,0)))</f>
        <v>4796</v>
      </c>
      <c r="O4479" s="65"/>
    </row>
    <row r="4480" ht="15.75" customHeight="1" spans="1:15">
      <c r="A4480" s="53" t="s">
        <v>407</v>
      </c>
      <c r="B4480" s="53" t="s">
        <v>89</v>
      </c>
      <c r="C4480" s="53" t="s">
        <v>598</v>
      </c>
      <c r="D4480" s="53" t="s">
        <v>414</v>
      </c>
      <c r="E4480" s="53" t="s">
        <v>415</v>
      </c>
      <c r="F4480" s="56">
        <v>250874</v>
      </c>
      <c r="G4480" s="53" t="s">
        <v>13</v>
      </c>
      <c r="H4480" s="56">
        <v>2</v>
      </c>
      <c r="I4480" s="70" t="s">
        <v>996</v>
      </c>
      <c r="J4480" s="63">
        <f t="shared" si="17"/>
        <v>44788</v>
      </c>
      <c r="K4480" s="64">
        <f>IF(ISBLANK(J4480),,H4480*INDEX(Inputs!G:G,MATCH(F4480,Inputs!E:E,0)))</f>
        <v>2698</v>
      </c>
      <c r="L4480" s="65" t="str">
        <f>IF(ISBLANK(J4480),,INDEX(Inputs!D:D,MATCH(F4480,Inputs!E:E,0)))</f>
        <v>432BK EvoFox X-Team Gaming Keyboard &amp; Mouse (USB)</v>
      </c>
      <c r="M4480" s="65" t="str">
        <f>IF(ISBLANK(#REF!),,IF(B4480="Online","Online",IF(LEFT(B4480,1)="E","Online","Offline")))</f>
        <v>Offline</v>
      </c>
      <c r="N4480" s="64">
        <f>IF(ISBLANK(M4480),,H4480*INDEX(Inputs!F:F,MATCH(F4480,Inputs!E:E,0)))</f>
        <v>3798</v>
      </c>
      <c r="O4480" s="65"/>
    </row>
    <row r="4481" ht="15.75" customHeight="1" spans="1:15">
      <c r="A4481" s="53" t="s">
        <v>407</v>
      </c>
      <c r="B4481" s="53" t="s">
        <v>430</v>
      </c>
      <c r="C4481" s="53" t="s">
        <v>431</v>
      </c>
      <c r="D4481" s="53" t="s">
        <v>414</v>
      </c>
      <c r="E4481" s="53" t="s">
        <v>415</v>
      </c>
      <c r="F4481" s="56">
        <v>250874</v>
      </c>
      <c r="G4481" s="53" t="s">
        <v>13</v>
      </c>
      <c r="H4481" s="56">
        <v>1</v>
      </c>
      <c r="I4481" s="70" t="s">
        <v>998</v>
      </c>
      <c r="J4481" s="63">
        <f t="shared" si="17"/>
        <v>44790</v>
      </c>
      <c r="K4481" s="64">
        <f>IF(ISBLANK(J4481),,H4481*INDEX(Inputs!G:G,MATCH(F4481,Inputs!E:E,0)))</f>
        <v>1349</v>
      </c>
      <c r="L4481" s="65" t="str">
        <f>IF(ISBLANK(J4481),,INDEX(Inputs!D:D,MATCH(F4481,Inputs!E:E,0)))</f>
        <v>432BK EvoFox X-Team Gaming Keyboard &amp; Mouse (USB)</v>
      </c>
      <c r="M4481" s="65" t="str">
        <f>IF(ISBLANK(#REF!),,IF(B4481="Online","Online",IF(LEFT(B4481,1)="E","Online","Offline")))</f>
        <v>Offline</v>
      </c>
      <c r="N4481" s="64">
        <f>IF(ISBLANK(M4481),,H4481*INDEX(Inputs!F:F,MATCH(F4481,Inputs!E:E,0)))</f>
        <v>1899</v>
      </c>
      <c r="O4481" s="65"/>
    </row>
    <row r="4482" ht="15.75" customHeight="1" spans="1:15">
      <c r="A4482" s="53" t="s">
        <v>407</v>
      </c>
      <c r="B4482" s="53" t="s">
        <v>430</v>
      </c>
      <c r="C4482" s="53" t="s">
        <v>431</v>
      </c>
      <c r="D4482" s="53" t="s">
        <v>414</v>
      </c>
      <c r="E4482" s="53" t="s">
        <v>415</v>
      </c>
      <c r="F4482" s="56">
        <v>250874</v>
      </c>
      <c r="G4482" s="53" t="s">
        <v>13</v>
      </c>
      <c r="H4482" s="56">
        <v>1</v>
      </c>
      <c r="I4482" s="70" t="s">
        <v>994</v>
      </c>
      <c r="J4482" s="63">
        <f t="shared" si="17"/>
        <v>44792</v>
      </c>
      <c r="K4482" s="64">
        <f>IF(ISBLANK(J4482),,H4482*INDEX(Inputs!G:G,MATCH(F4482,Inputs!E:E,0)))</f>
        <v>1349</v>
      </c>
      <c r="L4482" s="65" t="str">
        <f>IF(ISBLANK(J4482),,INDEX(Inputs!D:D,MATCH(F4482,Inputs!E:E,0)))</f>
        <v>432BK EvoFox X-Team Gaming Keyboard &amp; Mouse (USB)</v>
      </c>
      <c r="M4482" s="65" t="str">
        <f>IF(ISBLANK(#REF!),,IF(B4482="Online","Online",IF(LEFT(B4482,1)="E","Online","Offline")))</f>
        <v>Offline</v>
      </c>
      <c r="N4482" s="64">
        <f>IF(ISBLANK(M4482),,H4482*INDEX(Inputs!F:F,MATCH(F4482,Inputs!E:E,0)))</f>
        <v>1899</v>
      </c>
      <c r="O4482" s="65"/>
    </row>
    <row r="4483" ht="15.75" customHeight="1" spans="1:15">
      <c r="A4483" s="53" t="s">
        <v>407</v>
      </c>
      <c r="B4483" s="53" t="s">
        <v>93</v>
      </c>
      <c r="C4483" s="53" t="s">
        <v>514</v>
      </c>
      <c r="D4483" s="53" t="s">
        <v>414</v>
      </c>
      <c r="E4483" s="53" t="s">
        <v>415</v>
      </c>
      <c r="F4483" s="56">
        <v>250873</v>
      </c>
      <c r="G4483" s="53" t="s">
        <v>12</v>
      </c>
      <c r="H4483" s="56">
        <v>1</v>
      </c>
      <c r="I4483" s="70" t="s">
        <v>1000</v>
      </c>
      <c r="J4483" s="63">
        <f t="shared" si="17"/>
        <v>44793</v>
      </c>
      <c r="K4483" s="64">
        <f>IF(ISBLANK(J4483),,H4483*INDEX(Inputs!G:G,MATCH(F4483,Inputs!E:E,0)))</f>
        <v>999</v>
      </c>
      <c r="L4483" s="65" t="str">
        <f>IF(ISBLANK(J4483),,INDEX(Inputs!D:D,MATCH(F4483,Inputs!E:E,0)))</f>
        <v>422BK Evo Fox Fireblade Gaming Keyboard USB</v>
      </c>
      <c r="M4483" s="65" t="str">
        <f>IF(ISBLANK(#REF!),,IF(B4483="Online","Online",IF(LEFT(B4483,1)="E","Online","Offline")))</f>
        <v>Offline</v>
      </c>
      <c r="N4483" s="64">
        <f>IF(ISBLANK(M4483),,H4483*INDEX(Inputs!F:F,MATCH(F4483,Inputs!E:E,0)))</f>
        <v>1299</v>
      </c>
      <c r="O4483" s="65"/>
    </row>
    <row r="4484" ht="15.75" customHeight="1" spans="1:15">
      <c r="A4484" s="53" t="s">
        <v>407</v>
      </c>
      <c r="B4484" s="53" t="s">
        <v>93</v>
      </c>
      <c r="C4484" s="53" t="s">
        <v>514</v>
      </c>
      <c r="D4484" s="53" t="s">
        <v>414</v>
      </c>
      <c r="E4484" s="53" t="s">
        <v>415</v>
      </c>
      <c r="F4484" s="56">
        <v>250874</v>
      </c>
      <c r="G4484" s="53" t="s">
        <v>13</v>
      </c>
      <c r="H4484" s="56">
        <v>1</v>
      </c>
      <c r="I4484" s="70" t="s">
        <v>994</v>
      </c>
      <c r="J4484" s="63">
        <f t="shared" si="17"/>
        <v>44792</v>
      </c>
      <c r="K4484" s="64">
        <f>IF(ISBLANK(J4484),,H4484*INDEX(Inputs!G:G,MATCH(F4484,Inputs!E:E,0)))</f>
        <v>1349</v>
      </c>
      <c r="L4484" s="65" t="str">
        <f>IF(ISBLANK(J4484),,INDEX(Inputs!D:D,MATCH(F4484,Inputs!E:E,0)))</f>
        <v>432BK EvoFox X-Team Gaming Keyboard &amp; Mouse (USB)</v>
      </c>
      <c r="M4484" s="65" t="str">
        <f>IF(ISBLANK(#REF!),,IF(B4484="Online","Online",IF(LEFT(B4484,1)="E","Online","Offline")))</f>
        <v>Offline</v>
      </c>
      <c r="N4484" s="64">
        <f>IF(ISBLANK(M4484),,H4484*INDEX(Inputs!F:F,MATCH(F4484,Inputs!E:E,0)))</f>
        <v>1899</v>
      </c>
      <c r="O4484" s="65"/>
    </row>
    <row r="4485" ht="15.75" customHeight="1" spans="1:15">
      <c r="A4485" s="53" t="s">
        <v>407</v>
      </c>
      <c r="B4485" s="53" t="s">
        <v>93</v>
      </c>
      <c r="C4485" s="53" t="s">
        <v>514</v>
      </c>
      <c r="D4485" s="53" t="s">
        <v>370</v>
      </c>
      <c r="E4485" s="53" t="s">
        <v>880</v>
      </c>
      <c r="F4485" s="56">
        <v>256479</v>
      </c>
      <c r="G4485" s="53" t="s">
        <v>28</v>
      </c>
      <c r="H4485" s="56">
        <v>-1</v>
      </c>
      <c r="I4485" s="70" t="s">
        <v>1000</v>
      </c>
      <c r="J4485" s="63">
        <f t="shared" si="17"/>
        <v>44793</v>
      </c>
      <c r="K4485" s="64">
        <f>IF(ISBLANK(J4485),,H4485*INDEX(Inputs!G:G,MATCH(F4485,Inputs!E:E,0)))</f>
        <v>-2500</v>
      </c>
      <c r="L4485" s="65" t="str">
        <f>IF(ISBLANK(J4485),,INDEX(Inputs!D:D,MATCH(F4485,Inputs!E:E,0)))</f>
        <v>997PP EvoFox Explore Gaming Bundle (422,423,659,595)</v>
      </c>
      <c r="M4485" s="65" t="str">
        <f>IF(ISBLANK(#REF!),,IF(B4485="Online","Online",IF(LEFT(B4485,1)="E","Online","Offline")))</f>
        <v>Offline</v>
      </c>
      <c r="N4485" s="64">
        <f>IF(ISBLANK(M4485),,H4485*INDEX(Inputs!F:F,MATCH(F4485,Inputs!E:E,0)))</f>
        <v>-4796</v>
      </c>
      <c r="O4485" s="65"/>
    </row>
    <row r="4486" ht="15.75" customHeight="1" spans="1:15">
      <c r="A4486" s="53" t="s">
        <v>367</v>
      </c>
      <c r="B4486" s="53" t="s">
        <v>94</v>
      </c>
      <c r="C4486" s="53" t="s">
        <v>610</v>
      </c>
      <c r="D4486" s="53" t="s">
        <v>414</v>
      </c>
      <c r="E4486" s="53" t="s">
        <v>415</v>
      </c>
      <c r="F4486" s="56">
        <v>250874</v>
      </c>
      <c r="G4486" s="53" t="s">
        <v>13</v>
      </c>
      <c r="H4486" s="56">
        <v>0</v>
      </c>
      <c r="I4486" s="70" t="s">
        <v>994</v>
      </c>
      <c r="J4486" s="63">
        <f t="shared" si="17"/>
        <v>44792</v>
      </c>
      <c r="K4486" s="64">
        <f>IF(ISBLANK(J4486),,H4486*INDEX(Inputs!G:G,MATCH(F4486,Inputs!E:E,0)))</f>
        <v>0</v>
      </c>
      <c r="L4486" s="65" t="str">
        <f>IF(ISBLANK(J4486),,INDEX(Inputs!D:D,MATCH(F4486,Inputs!E:E,0)))</f>
        <v>432BK EvoFox X-Team Gaming Keyboard &amp; Mouse (USB)</v>
      </c>
      <c r="M4486" s="65" t="str">
        <f>IF(ISBLANK(#REF!),,IF(B4486="Online","Online",IF(LEFT(B4486,1)="E","Online","Offline")))</f>
        <v>Offline</v>
      </c>
      <c r="N4486" s="64">
        <f>IF(ISBLANK(M4486),,H4486*INDEX(Inputs!F:F,MATCH(F4486,Inputs!E:E,0)))</f>
        <v>0</v>
      </c>
      <c r="O4486" s="65"/>
    </row>
    <row r="4487" ht="15.75" customHeight="1" spans="1:15">
      <c r="A4487" s="53" t="s">
        <v>362</v>
      </c>
      <c r="B4487" s="53" t="s">
        <v>104</v>
      </c>
      <c r="C4487" s="53" t="s">
        <v>515</v>
      </c>
      <c r="D4487" s="53" t="s">
        <v>370</v>
      </c>
      <c r="E4487" s="53" t="s">
        <v>410</v>
      </c>
      <c r="F4487" s="56">
        <v>250879</v>
      </c>
      <c r="G4487" s="53" t="s">
        <v>30</v>
      </c>
      <c r="H4487" s="56">
        <v>-1</v>
      </c>
      <c r="I4487" s="70" t="s">
        <v>997</v>
      </c>
      <c r="J4487" s="63">
        <f t="shared" si="17"/>
        <v>44791</v>
      </c>
      <c r="K4487" s="64">
        <f>IF(ISBLANK(J4487),,H4487*INDEX(Inputs!G:G,MATCH(F4487,Inputs!E:E,0)))</f>
        <v>-699</v>
      </c>
      <c r="L4487" s="65" t="str">
        <f>IF(ISBLANK(J4487),,INDEX(Inputs!D:D,MATCH(F4487,Inputs!E:E,0)))</f>
        <v>597BK Evo Fox Falcon X85 Extra Large Speed Mouse Pad</v>
      </c>
      <c r="M4487" s="65" t="str">
        <f>IF(ISBLANK(#REF!),,IF(B4487="Online","Online",IF(LEFT(B4487,1)="E","Online","Offline")))</f>
        <v>Offline</v>
      </c>
      <c r="N4487" s="64">
        <f>IF(ISBLANK(M4487),,H4487*INDEX(Inputs!F:F,MATCH(F4487,Inputs!E:E,0)))</f>
        <v>-1199</v>
      </c>
      <c r="O4487" s="65"/>
    </row>
    <row r="4488" ht="15.75" customHeight="1" spans="1:15">
      <c r="A4488" s="53" t="s">
        <v>407</v>
      </c>
      <c r="B4488" s="53" t="s">
        <v>105</v>
      </c>
      <c r="C4488" s="53" t="s">
        <v>529</v>
      </c>
      <c r="D4488" s="53" t="s">
        <v>414</v>
      </c>
      <c r="E4488" s="53" t="s">
        <v>415</v>
      </c>
      <c r="F4488" s="56">
        <v>250873</v>
      </c>
      <c r="G4488" s="53" t="s">
        <v>12</v>
      </c>
      <c r="H4488" s="56">
        <v>1</v>
      </c>
      <c r="I4488" s="70" t="s">
        <v>996</v>
      </c>
      <c r="J4488" s="63">
        <f t="shared" si="17"/>
        <v>44788</v>
      </c>
      <c r="K4488" s="64">
        <f>IF(ISBLANK(J4488),,H4488*INDEX(Inputs!G:G,MATCH(F4488,Inputs!E:E,0)))</f>
        <v>999</v>
      </c>
      <c r="L4488" s="65" t="str">
        <f>IF(ISBLANK(J4488),,INDEX(Inputs!D:D,MATCH(F4488,Inputs!E:E,0)))</f>
        <v>422BK Evo Fox Fireblade Gaming Keyboard USB</v>
      </c>
      <c r="M4488" s="65" t="str">
        <f>IF(ISBLANK(#REF!),,IF(B4488="Online","Online",IF(LEFT(B4488,1)="E","Online","Offline")))</f>
        <v>Offline</v>
      </c>
      <c r="N4488" s="64">
        <f>IF(ISBLANK(M4488),,H4488*INDEX(Inputs!F:F,MATCH(F4488,Inputs!E:E,0)))</f>
        <v>1299</v>
      </c>
      <c r="O4488" s="65"/>
    </row>
    <row r="4489" ht="15.75" customHeight="1" spans="1:15">
      <c r="A4489" s="53" t="s">
        <v>407</v>
      </c>
      <c r="B4489" s="53" t="s">
        <v>543</v>
      </c>
      <c r="C4489" s="53" t="s">
        <v>544</v>
      </c>
      <c r="D4489" s="53" t="s">
        <v>370</v>
      </c>
      <c r="E4489" s="53" t="s">
        <v>410</v>
      </c>
      <c r="F4489" s="56">
        <v>250879</v>
      </c>
      <c r="G4489" s="53" t="s">
        <v>30</v>
      </c>
      <c r="H4489" s="56">
        <v>1</v>
      </c>
      <c r="I4489" s="70" t="s">
        <v>996</v>
      </c>
      <c r="J4489" s="63">
        <f t="shared" si="17"/>
        <v>44788</v>
      </c>
      <c r="K4489" s="64">
        <f>IF(ISBLANK(J4489),,H4489*INDEX(Inputs!G:G,MATCH(F4489,Inputs!E:E,0)))</f>
        <v>699</v>
      </c>
      <c r="L4489" s="65" t="str">
        <f>IF(ISBLANK(J4489),,INDEX(Inputs!D:D,MATCH(F4489,Inputs!E:E,0)))</f>
        <v>597BK Evo Fox Falcon X85 Extra Large Speed Mouse Pad</v>
      </c>
      <c r="M4489" s="65" t="str">
        <f>IF(ISBLANK(#REF!),,IF(B4489="Online","Online",IF(LEFT(B4489,1)="E","Online","Offline")))</f>
        <v>Offline</v>
      </c>
      <c r="N4489" s="64">
        <f>IF(ISBLANK(M4489),,H4489*INDEX(Inputs!F:F,MATCH(F4489,Inputs!E:E,0)))</f>
        <v>1199</v>
      </c>
      <c r="O4489" s="65"/>
    </row>
    <row r="4490" ht="15.75" customHeight="1" spans="1:15">
      <c r="A4490" s="53" t="s">
        <v>407</v>
      </c>
      <c r="B4490" s="53" t="s">
        <v>543</v>
      </c>
      <c r="C4490" s="53" t="s">
        <v>544</v>
      </c>
      <c r="D4490" s="53" t="s">
        <v>370</v>
      </c>
      <c r="E4490" s="53" t="s">
        <v>410</v>
      </c>
      <c r="F4490" s="56">
        <v>250879</v>
      </c>
      <c r="G4490" s="53" t="s">
        <v>30</v>
      </c>
      <c r="H4490" s="56">
        <v>1</v>
      </c>
      <c r="I4490" s="70" t="s">
        <v>999</v>
      </c>
      <c r="J4490" s="63">
        <f t="shared" si="17"/>
        <v>44794</v>
      </c>
      <c r="K4490" s="64">
        <f>IF(ISBLANK(J4490),,H4490*INDEX(Inputs!G:G,MATCH(F4490,Inputs!E:E,0)))</f>
        <v>699</v>
      </c>
      <c r="L4490" s="65" t="str">
        <f>IF(ISBLANK(J4490),,INDEX(Inputs!D:D,MATCH(F4490,Inputs!E:E,0)))</f>
        <v>597BK Evo Fox Falcon X85 Extra Large Speed Mouse Pad</v>
      </c>
      <c r="M4490" s="65" t="str">
        <f>IF(ISBLANK(#REF!),,IF(B4490="Online","Online",IF(LEFT(B4490,1)="E","Online","Offline")))</f>
        <v>Offline</v>
      </c>
      <c r="N4490" s="64">
        <f>IF(ISBLANK(M4490),,H4490*INDEX(Inputs!F:F,MATCH(F4490,Inputs!E:E,0)))</f>
        <v>1199</v>
      </c>
      <c r="O4490" s="65"/>
    </row>
    <row r="4491" ht="15.75" customHeight="1" spans="1:15">
      <c r="A4491" s="53" t="s">
        <v>367</v>
      </c>
      <c r="B4491" s="53" t="s">
        <v>116</v>
      </c>
      <c r="C4491" s="53" t="s">
        <v>617</v>
      </c>
      <c r="D4491" s="53" t="s">
        <v>370</v>
      </c>
      <c r="E4491" s="53" t="s">
        <v>371</v>
      </c>
      <c r="F4491" s="56">
        <v>250417</v>
      </c>
      <c r="G4491" s="53" t="s">
        <v>39</v>
      </c>
      <c r="H4491" s="56">
        <v>1</v>
      </c>
      <c r="I4491" s="70" t="s">
        <v>995</v>
      </c>
      <c r="J4491" s="63">
        <f t="shared" si="17"/>
        <v>44789</v>
      </c>
      <c r="K4491" s="64">
        <f>IF(ISBLANK(J4491),,H4491*INDEX(Inputs!G:G,MATCH(F4491,Inputs!E:E,0)))</f>
        <v>929</v>
      </c>
      <c r="L4491" s="65" t="str">
        <f>IF(ISBLANK(J4491),,INDEX(Inputs!D:D,MATCH(F4491,Inputs!E:E,0)))</f>
        <v>416PP Super Speed Hub 4 Port USB 3.0</v>
      </c>
      <c r="M4491" s="65" t="str">
        <f>IF(ISBLANK(#REF!),,IF(B4491="Online","Online",IF(LEFT(B4491,1)="E","Online","Offline")))</f>
        <v>Offline</v>
      </c>
      <c r="N4491" s="64">
        <f>IF(ISBLANK(M4491),,H4491*INDEX(Inputs!F:F,MATCH(F4491,Inputs!E:E,0)))</f>
        <v>1499</v>
      </c>
      <c r="O4491" s="65"/>
    </row>
    <row r="4492" ht="15.75" customHeight="1" spans="1:15">
      <c r="A4492" s="53" t="s">
        <v>367</v>
      </c>
      <c r="B4492" s="53" t="s">
        <v>116</v>
      </c>
      <c r="C4492" s="53" t="s">
        <v>617</v>
      </c>
      <c r="D4492" s="53" t="s">
        <v>370</v>
      </c>
      <c r="E4492" s="53" t="s">
        <v>371</v>
      </c>
      <c r="F4492" s="56">
        <v>250417</v>
      </c>
      <c r="G4492" s="53" t="s">
        <v>39</v>
      </c>
      <c r="H4492" s="56">
        <v>1</v>
      </c>
      <c r="I4492" s="70" t="s">
        <v>997</v>
      </c>
      <c r="J4492" s="63">
        <f t="shared" si="17"/>
        <v>44791</v>
      </c>
      <c r="K4492" s="64">
        <f>IF(ISBLANK(J4492),,H4492*INDEX(Inputs!G:G,MATCH(F4492,Inputs!E:E,0)))</f>
        <v>929</v>
      </c>
      <c r="L4492" s="65" t="str">
        <f>IF(ISBLANK(J4492),,INDEX(Inputs!D:D,MATCH(F4492,Inputs!E:E,0)))</f>
        <v>416PP Super Speed Hub 4 Port USB 3.0</v>
      </c>
      <c r="M4492" s="65" t="str">
        <f>IF(ISBLANK(#REF!),,IF(B4492="Online","Online",IF(LEFT(B4492,1)="E","Online","Offline")))</f>
        <v>Offline</v>
      </c>
      <c r="N4492" s="64">
        <f>IF(ISBLANK(M4492),,H4492*INDEX(Inputs!F:F,MATCH(F4492,Inputs!E:E,0)))</f>
        <v>1499</v>
      </c>
      <c r="O4492" s="65"/>
    </row>
    <row r="4493" ht="15.75" customHeight="1" spans="1:15">
      <c r="A4493" s="53" t="s">
        <v>386</v>
      </c>
      <c r="B4493" s="53" t="s">
        <v>122</v>
      </c>
      <c r="C4493" s="53" t="s">
        <v>387</v>
      </c>
      <c r="D4493" s="53" t="s">
        <v>414</v>
      </c>
      <c r="E4493" s="53" t="s">
        <v>415</v>
      </c>
      <c r="F4493" s="56">
        <v>250874</v>
      </c>
      <c r="G4493" s="53" t="s">
        <v>13</v>
      </c>
      <c r="H4493" s="56">
        <v>1</v>
      </c>
      <c r="I4493" s="70" t="s">
        <v>994</v>
      </c>
      <c r="J4493" s="63">
        <f t="shared" si="17"/>
        <v>44792</v>
      </c>
      <c r="K4493" s="64">
        <f>IF(ISBLANK(J4493),,H4493*INDEX(Inputs!G:G,MATCH(F4493,Inputs!E:E,0)))</f>
        <v>1349</v>
      </c>
      <c r="L4493" s="65" t="str">
        <f>IF(ISBLANK(J4493),,INDEX(Inputs!D:D,MATCH(F4493,Inputs!E:E,0)))</f>
        <v>432BK EvoFox X-Team Gaming Keyboard &amp; Mouse (USB)</v>
      </c>
      <c r="M4493" s="65" t="str">
        <f>IF(ISBLANK(#REF!),,IF(B4493="Online","Online",IF(LEFT(B4493,1)="E","Online","Offline")))</f>
        <v>Offline</v>
      </c>
      <c r="N4493" s="64">
        <f>IF(ISBLANK(M4493),,H4493*INDEX(Inputs!F:F,MATCH(F4493,Inputs!E:E,0)))</f>
        <v>1899</v>
      </c>
      <c r="O4493" s="65"/>
    </row>
    <row r="4494" ht="15.75" customHeight="1" spans="1:15">
      <c r="A4494" s="53" t="s">
        <v>491</v>
      </c>
      <c r="B4494" s="53" t="s">
        <v>530</v>
      </c>
      <c r="C4494" s="53" t="s">
        <v>531</v>
      </c>
      <c r="D4494" s="53" t="s">
        <v>370</v>
      </c>
      <c r="E4494" s="53" t="s">
        <v>410</v>
      </c>
      <c r="F4494" s="56">
        <v>250876</v>
      </c>
      <c r="G4494" s="53" t="s">
        <v>26</v>
      </c>
      <c r="H4494" s="56">
        <v>1</v>
      </c>
      <c r="I4494" s="70" t="s">
        <v>994</v>
      </c>
      <c r="J4494" s="63">
        <f t="shared" si="17"/>
        <v>44792</v>
      </c>
      <c r="K4494" s="64">
        <f>IF(ISBLANK(J4494),,H4494*INDEX(Inputs!G:G,MATCH(F4494,Inputs!E:E,0)))</f>
        <v>1399</v>
      </c>
      <c r="L4494" s="65" t="str">
        <f>IF(ISBLANK(J4494),,INDEX(Inputs!D:D,MATCH(F4494,Inputs!E:E,0)))</f>
        <v>649BK EvoFox Typhoon Laptop Cooling Pad</v>
      </c>
      <c r="M4494" s="65" t="str">
        <f>IF(ISBLANK(#REF!),,IF(B4494="Online","Online",IF(LEFT(B4494,1)="E","Online","Offline")))</f>
        <v>Offline</v>
      </c>
      <c r="N4494" s="64">
        <f>IF(ISBLANK(M4494),,H4494*INDEX(Inputs!F:F,MATCH(F4494,Inputs!E:E,0)))</f>
        <v>1999</v>
      </c>
      <c r="O4494" s="65"/>
    </row>
    <row r="4495" ht="15.75" customHeight="1" spans="1:15">
      <c r="A4495" s="53" t="s">
        <v>367</v>
      </c>
      <c r="B4495" s="53" t="s">
        <v>705</v>
      </c>
      <c r="C4495" s="53" t="s">
        <v>706</v>
      </c>
      <c r="D4495" s="53" t="s">
        <v>370</v>
      </c>
      <c r="E4495" s="53" t="s">
        <v>410</v>
      </c>
      <c r="F4495" s="56">
        <v>250879</v>
      </c>
      <c r="G4495" s="53" t="s">
        <v>30</v>
      </c>
      <c r="H4495" s="56">
        <v>1</v>
      </c>
      <c r="I4495" s="70" t="s">
        <v>998</v>
      </c>
      <c r="J4495" s="63">
        <f t="shared" si="17"/>
        <v>44790</v>
      </c>
      <c r="K4495" s="64">
        <f>IF(ISBLANK(J4495),,H4495*INDEX(Inputs!G:G,MATCH(F4495,Inputs!E:E,0)))</f>
        <v>699</v>
      </c>
      <c r="L4495" s="65" t="str">
        <f>IF(ISBLANK(J4495),,INDEX(Inputs!D:D,MATCH(F4495,Inputs!E:E,0)))</f>
        <v>597BK Evo Fox Falcon X85 Extra Large Speed Mouse Pad</v>
      </c>
      <c r="M4495" s="65" t="str">
        <f>IF(ISBLANK(#REF!),,IF(B4495="Online","Online",IF(LEFT(B4495,1)="E","Online","Offline")))</f>
        <v>Offline</v>
      </c>
      <c r="N4495" s="64">
        <f>IF(ISBLANK(M4495),,H4495*INDEX(Inputs!F:F,MATCH(F4495,Inputs!E:E,0)))</f>
        <v>1199</v>
      </c>
      <c r="O4495" s="65"/>
    </row>
    <row r="4496" ht="15.75" customHeight="1" spans="1:15">
      <c r="A4496" s="53" t="s">
        <v>367</v>
      </c>
      <c r="B4496" s="53" t="s">
        <v>705</v>
      </c>
      <c r="C4496" s="53" t="s">
        <v>706</v>
      </c>
      <c r="D4496" s="53" t="s">
        <v>370</v>
      </c>
      <c r="E4496" s="53" t="s">
        <v>880</v>
      </c>
      <c r="F4496" s="56">
        <v>256479</v>
      </c>
      <c r="G4496" s="53" t="s">
        <v>28</v>
      </c>
      <c r="H4496" s="56">
        <v>-2</v>
      </c>
      <c r="I4496" s="70" t="s">
        <v>997</v>
      </c>
      <c r="J4496" s="63">
        <f t="shared" si="17"/>
        <v>44791</v>
      </c>
      <c r="K4496" s="64">
        <f>IF(ISBLANK(J4496),,H4496*INDEX(Inputs!G:G,MATCH(F4496,Inputs!E:E,0)))</f>
        <v>-5000</v>
      </c>
      <c r="L4496" s="65" t="str">
        <f>IF(ISBLANK(J4496),,INDEX(Inputs!D:D,MATCH(F4496,Inputs!E:E,0)))</f>
        <v>997PP EvoFox Explore Gaming Bundle (422,423,659,595)</v>
      </c>
      <c r="M4496" s="65" t="str">
        <f>IF(ISBLANK(#REF!),,IF(B4496="Online","Online",IF(LEFT(B4496,1)="E","Online","Offline")))</f>
        <v>Offline</v>
      </c>
      <c r="N4496" s="64">
        <f>IF(ISBLANK(M4496),,H4496*INDEX(Inputs!F:F,MATCH(F4496,Inputs!E:E,0)))</f>
        <v>-9592</v>
      </c>
      <c r="O4496" s="65"/>
    </row>
    <row r="4497" ht="15.75" customHeight="1" spans="1:15">
      <c r="A4497" s="53" t="s">
        <v>367</v>
      </c>
      <c r="B4497" s="53" t="s">
        <v>148</v>
      </c>
      <c r="C4497" s="53" t="s">
        <v>615</v>
      </c>
      <c r="D4497" s="53" t="s">
        <v>414</v>
      </c>
      <c r="E4497" s="53" t="s">
        <v>415</v>
      </c>
      <c r="F4497" s="56">
        <v>250874</v>
      </c>
      <c r="G4497" s="53" t="s">
        <v>13</v>
      </c>
      <c r="H4497" s="56">
        <v>1</v>
      </c>
      <c r="I4497" s="70" t="s">
        <v>1000</v>
      </c>
      <c r="J4497" s="63">
        <f t="shared" si="17"/>
        <v>44793</v>
      </c>
      <c r="K4497" s="64">
        <f>IF(ISBLANK(J4497),,H4497*INDEX(Inputs!G:G,MATCH(F4497,Inputs!E:E,0)))</f>
        <v>1349</v>
      </c>
      <c r="L4497" s="65" t="str">
        <f>IF(ISBLANK(J4497),,INDEX(Inputs!D:D,MATCH(F4497,Inputs!E:E,0)))</f>
        <v>432BK EvoFox X-Team Gaming Keyboard &amp; Mouse (USB)</v>
      </c>
      <c r="M4497" s="65" t="str">
        <f>IF(ISBLANK(#REF!),,IF(B4497="Online","Online",IF(LEFT(B4497,1)="E","Online","Offline")))</f>
        <v>Offline</v>
      </c>
      <c r="N4497" s="64">
        <f>IF(ISBLANK(M4497),,H4497*INDEX(Inputs!F:F,MATCH(F4497,Inputs!E:E,0)))</f>
        <v>1899</v>
      </c>
      <c r="O4497" s="65"/>
    </row>
    <row r="4498" ht="15.75" customHeight="1" spans="1:15">
      <c r="A4498" s="53" t="s">
        <v>367</v>
      </c>
      <c r="B4498" s="53" t="s">
        <v>148</v>
      </c>
      <c r="C4498" s="53" t="s">
        <v>615</v>
      </c>
      <c r="D4498" s="53" t="s">
        <v>414</v>
      </c>
      <c r="E4498" s="53" t="s">
        <v>415</v>
      </c>
      <c r="F4498" s="56">
        <v>250874</v>
      </c>
      <c r="G4498" s="53" t="s">
        <v>13</v>
      </c>
      <c r="H4498" s="56">
        <v>1</v>
      </c>
      <c r="I4498" s="70" t="s">
        <v>999</v>
      </c>
      <c r="J4498" s="63">
        <f t="shared" si="17"/>
        <v>44794</v>
      </c>
      <c r="K4498" s="64">
        <f>IF(ISBLANK(J4498),,H4498*INDEX(Inputs!G:G,MATCH(F4498,Inputs!E:E,0)))</f>
        <v>1349</v>
      </c>
      <c r="L4498" s="65" t="str">
        <f>IF(ISBLANK(J4498),,INDEX(Inputs!D:D,MATCH(F4498,Inputs!E:E,0)))</f>
        <v>432BK EvoFox X-Team Gaming Keyboard &amp; Mouse (USB)</v>
      </c>
      <c r="M4498" s="65" t="str">
        <f>IF(ISBLANK(#REF!),,IF(B4498="Online","Online",IF(LEFT(B4498,1)="E","Online","Offline")))</f>
        <v>Offline</v>
      </c>
      <c r="N4498" s="64">
        <f>IF(ISBLANK(M4498),,H4498*INDEX(Inputs!F:F,MATCH(F4498,Inputs!E:E,0)))</f>
        <v>1899</v>
      </c>
      <c r="O4498" s="65"/>
    </row>
    <row r="4499" ht="15.75" customHeight="1" spans="1:15">
      <c r="A4499" s="53" t="s">
        <v>373</v>
      </c>
      <c r="B4499" s="53" t="s">
        <v>158</v>
      </c>
      <c r="C4499" s="53" t="s">
        <v>535</v>
      </c>
      <c r="D4499" s="53" t="s">
        <v>414</v>
      </c>
      <c r="E4499" s="53" t="s">
        <v>415</v>
      </c>
      <c r="F4499" s="56">
        <v>250874</v>
      </c>
      <c r="G4499" s="53" t="s">
        <v>13</v>
      </c>
      <c r="H4499" s="56">
        <v>3</v>
      </c>
      <c r="I4499" s="70" t="s">
        <v>995</v>
      </c>
      <c r="J4499" s="63">
        <f t="shared" si="17"/>
        <v>44789</v>
      </c>
      <c r="K4499" s="64">
        <f>IF(ISBLANK(J4499),,H4499*INDEX(Inputs!G:G,MATCH(F4499,Inputs!E:E,0)))</f>
        <v>4047</v>
      </c>
      <c r="L4499" s="65" t="str">
        <f>IF(ISBLANK(J4499),,INDEX(Inputs!D:D,MATCH(F4499,Inputs!E:E,0)))</f>
        <v>432BK EvoFox X-Team Gaming Keyboard &amp; Mouse (USB)</v>
      </c>
      <c r="M4499" s="65" t="str">
        <f>IF(ISBLANK(#REF!),,IF(B4499="Online","Online",IF(LEFT(B4499,1)="E","Online","Offline")))</f>
        <v>Offline</v>
      </c>
      <c r="N4499" s="64">
        <f>IF(ISBLANK(M4499),,H4499*INDEX(Inputs!F:F,MATCH(F4499,Inputs!E:E,0)))</f>
        <v>5697</v>
      </c>
      <c r="O4499" s="65"/>
    </row>
    <row r="4500" ht="15.75" customHeight="1" spans="1:15">
      <c r="A4500" s="53" t="s">
        <v>373</v>
      </c>
      <c r="B4500" s="53" t="s">
        <v>158</v>
      </c>
      <c r="C4500" s="53" t="s">
        <v>535</v>
      </c>
      <c r="D4500" s="53" t="s">
        <v>414</v>
      </c>
      <c r="E4500" s="53" t="s">
        <v>415</v>
      </c>
      <c r="F4500" s="56">
        <v>250874</v>
      </c>
      <c r="G4500" s="53" t="s">
        <v>13</v>
      </c>
      <c r="H4500" s="56">
        <v>2</v>
      </c>
      <c r="I4500" s="70" t="s">
        <v>997</v>
      </c>
      <c r="J4500" s="63">
        <f t="shared" si="17"/>
        <v>44791</v>
      </c>
      <c r="K4500" s="64">
        <f>IF(ISBLANK(J4500),,H4500*INDEX(Inputs!G:G,MATCH(F4500,Inputs!E:E,0)))</f>
        <v>2698</v>
      </c>
      <c r="L4500" s="65" t="str">
        <f>IF(ISBLANK(J4500),,INDEX(Inputs!D:D,MATCH(F4500,Inputs!E:E,0)))</f>
        <v>432BK EvoFox X-Team Gaming Keyboard &amp; Mouse (USB)</v>
      </c>
      <c r="M4500" s="65" t="str">
        <f>IF(ISBLANK(#REF!),,IF(B4500="Online","Online",IF(LEFT(B4500,1)="E","Online","Offline")))</f>
        <v>Offline</v>
      </c>
      <c r="N4500" s="64">
        <f>IF(ISBLANK(M4500),,H4500*INDEX(Inputs!F:F,MATCH(F4500,Inputs!E:E,0)))</f>
        <v>3798</v>
      </c>
      <c r="O4500" s="65"/>
    </row>
    <row r="4501" ht="15.75" customHeight="1" spans="1:15">
      <c r="A4501" s="53" t="s">
        <v>373</v>
      </c>
      <c r="B4501" s="53" t="s">
        <v>158</v>
      </c>
      <c r="C4501" s="53" t="s">
        <v>535</v>
      </c>
      <c r="D4501" s="53" t="s">
        <v>414</v>
      </c>
      <c r="E4501" s="53" t="s">
        <v>428</v>
      </c>
      <c r="F4501" s="56">
        <v>250881</v>
      </c>
      <c r="G4501" s="53" t="s">
        <v>98</v>
      </c>
      <c r="H4501" s="56">
        <v>1</v>
      </c>
      <c r="I4501" s="70" t="s">
        <v>996</v>
      </c>
      <c r="J4501" s="63">
        <f t="shared" si="17"/>
        <v>44788</v>
      </c>
      <c r="K4501" s="64">
        <f>IF(ISBLANK(J4501),,H4501*INDEX(Inputs!G:G,MATCH(F4501,Inputs!E:E,0)))</f>
        <v>799</v>
      </c>
      <c r="L4501" s="65" t="str">
        <f>IF(ISBLANK(J4501),,INDEX(Inputs!D:D,MATCH(F4501,Inputs!E:E,0)))</f>
        <v>795BK EvoFox Phantom Pro RGB Gaming Mouse USB</v>
      </c>
      <c r="M4501" s="65" t="str">
        <f>IF(ISBLANK(#REF!),,IF(B4501="Online","Online",IF(LEFT(B4501,1)="E","Online","Offline")))</f>
        <v>Offline</v>
      </c>
      <c r="N4501" s="64">
        <f>IF(ISBLANK(M4501),,H4501*INDEX(Inputs!F:F,MATCH(F4501,Inputs!E:E,0)))</f>
        <v>1099</v>
      </c>
      <c r="O4501" s="65"/>
    </row>
    <row r="4502" ht="15.75" customHeight="1" spans="1:15">
      <c r="A4502" s="53" t="s">
        <v>367</v>
      </c>
      <c r="B4502" s="53" t="s">
        <v>163</v>
      </c>
      <c r="C4502" s="53" t="s">
        <v>638</v>
      </c>
      <c r="D4502" s="53" t="s">
        <v>370</v>
      </c>
      <c r="E4502" s="53" t="s">
        <v>880</v>
      </c>
      <c r="F4502" s="56">
        <v>256479</v>
      </c>
      <c r="G4502" s="53" t="s">
        <v>28</v>
      </c>
      <c r="H4502" s="56">
        <v>-1</v>
      </c>
      <c r="I4502" s="70" t="s">
        <v>1000</v>
      </c>
      <c r="J4502" s="63">
        <f t="shared" si="17"/>
        <v>44793</v>
      </c>
      <c r="K4502" s="64">
        <f>IF(ISBLANK(J4502),,H4502*INDEX(Inputs!G:G,MATCH(F4502,Inputs!E:E,0)))</f>
        <v>-2500</v>
      </c>
      <c r="L4502" s="65" t="str">
        <f>IF(ISBLANK(J4502),,INDEX(Inputs!D:D,MATCH(F4502,Inputs!E:E,0)))</f>
        <v>997PP EvoFox Explore Gaming Bundle (422,423,659,595)</v>
      </c>
      <c r="M4502" s="65" t="str">
        <f>IF(ISBLANK(#REF!),,IF(B4502="Online","Online",IF(LEFT(B4502,1)="E","Online","Offline")))</f>
        <v>Offline</v>
      </c>
      <c r="N4502" s="64">
        <f>IF(ISBLANK(M4502),,H4502*INDEX(Inputs!F:F,MATCH(F4502,Inputs!E:E,0)))</f>
        <v>-4796</v>
      </c>
      <c r="O4502" s="65"/>
    </row>
    <row r="4503" ht="15.75" customHeight="1" spans="1:15">
      <c r="A4503" s="53" t="s">
        <v>551</v>
      </c>
      <c r="B4503" s="53" t="s">
        <v>552</v>
      </c>
      <c r="C4503" s="53" t="s">
        <v>553</v>
      </c>
      <c r="D4503" s="53" t="s">
        <v>414</v>
      </c>
      <c r="E4503" s="53" t="s">
        <v>415</v>
      </c>
      <c r="F4503" s="56">
        <v>250874</v>
      </c>
      <c r="G4503" s="53" t="s">
        <v>13</v>
      </c>
      <c r="H4503" s="56">
        <v>1</v>
      </c>
      <c r="I4503" s="70" t="s">
        <v>998</v>
      </c>
      <c r="J4503" s="63">
        <f t="shared" si="17"/>
        <v>44790</v>
      </c>
      <c r="K4503" s="64">
        <f>IF(ISBLANK(J4503),,H4503*INDEX(Inputs!G:G,MATCH(F4503,Inputs!E:E,0)))</f>
        <v>1349</v>
      </c>
      <c r="L4503" s="65" t="str">
        <f>IF(ISBLANK(J4503),,INDEX(Inputs!D:D,MATCH(F4503,Inputs!E:E,0)))</f>
        <v>432BK EvoFox X-Team Gaming Keyboard &amp; Mouse (USB)</v>
      </c>
      <c r="M4503" s="65" t="str">
        <f>IF(ISBLANK(#REF!),,IF(B4503="Online","Online",IF(LEFT(B4503,1)="E","Online","Offline")))</f>
        <v>Offline</v>
      </c>
      <c r="N4503" s="64">
        <f>IF(ISBLANK(M4503),,H4503*INDEX(Inputs!F:F,MATCH(F4503,Inputs!E:E,0)))</f>
        <v>1899</v>
      </c>
      <c r="O4503" s="65"/>
    </row>
    <row r="4504" ht="15.75" customHeight="1" spans="1:15">
      <c r="A4504" s="53" t="s">
        <v>694</v>
      </c>
      <c r="B4504" s="53" t="s">
        <v>194</v>
      </c>
      <c r="C4504" s="53" t="s">
        <v>695</v>
      </c>
      <c r="D4504" s="53" t="s">
        <v>370</v>
      </c>
      <c r="E4504" s="53" t="s">
        <v>410</v>
      </c>
      <c r="F4504" s="56">
        <v>250879</v>
      </c>
      <c r="G4504" s="53" t="s">
        <v>30</v>
      </c>
      <c r="H4504" s="56">
        <v>1</v>
      </c>
      <c r="I4504" s="70" t="s">
        <v>999</v>
      </c>
      <c r="J4504" s="63">
        <f t="shared" si="17"/>
        <v>44794</v>
      </c>
      <c r="K4504" s="64">
        <f>IF(ISBLANK(J4504),,H4504*INDEX(Inputs!G:G,MATCH(F4504,Inputs!E:E,0)))</f>
        <v>699</v>
      </c>
      <c r="L4504" s="65" t="str">
        <f>IF(ISBLANK(J4504),,INDEX(Inputs!D:D,MATCH(F4504,Inputs!E:E,0)))</f>
        <v>597BK Evo Fox Falcon X85 Extra Large Speed Mouse Pad</v>
      </c>
      <c r="M4504" s="65" t="str">
        <f>IF(ISBLANK(#REF!),,IF(B4504="Online","Online",IF(LEFT(B4504,1)="E","Online","Offline")))</f>
        <v>Offline</v>
      </c>
      <c r="N4504" s="64">
        <f>IF(ISBLANK(M4504),,H4504*INDEX(Inputs!F:F,MATCH(F4504,Inputs!E:E,0)))</f>
        <v>1199</v>
      </c>
      <c r="O4504" s="65"/>
    </row>
    <row r="4505" ht="15.75" customHeight="1" spans="1:15">
      <c r="A4505" s="53" t="s">
        <v>367</v>
      </c>
      <c r="B4505" s="53" t="s">
        <v>230</v>
      </c>
      <c r="C4505" s="53" t="s">
        <v>652</v>
      </c>
      <c r="D4505" s="53" t="s">
        <v>370</v>
      </c>
      <c r="E4505" s="53" t="s">
        <v>410</v>
      </c>
      <c r="F4505" s="56">
        <v>250879</v>
      </c>
      <c r="G4505" s="53" t="s">
        <v>30</v>
      </c>
      <c r="H4505" s="56">
        <v>1</v>
      </c>
      <c r="I4505" s="70" t="s">
        <v>997</v>
      </c>
      <c r="J4505" s="63">
        <f t="shared" si="17"/>
        <v>44791</v>
      </c>
      <c r="K4505" s="64">
        <f>IF(ISBLANK(J4505),,H4505*INDEX(Inputs!G:G,MATCH(F4505,Inputs!E:E,0)))</f>
        <v>699</v>
      </c>
      <c r="L4505" s="65" t="str">
        <f>IF(ISBLANK(J4505),,INDEX(Inputs!D:D,MATCH(F4505,Inputs!E:E,0)))</f>
        <v>597BK Evo Fox Falcon X85 Extra Large Speed Mouse Pad</v>
      </c>
      <c r="M4505" s="65" t="str">
        <f>IF(ISBLANK(#REF!),,IF(B4505="Online","Online",IF(LEFT(B4505,1)="E","Online","Offline")))</f>
        <v>Offline</v>
      </c>
      <c r="N4505" s="64">
        <f>IF(ISBLANK(M4505),,H4505*INDEX(Inputs!F:F,MATCH(F4505,Inputs!E:E,0)))</f>
        <v>1199</v>
      </c>
      <c r="O4505" s="65"/>
    </row>
    <row r="4506" ht="15.75" customHeight="1" spans="1:15">
      <c r="A4506" s="53" t="s">
        <v>978</v>
      </c>
      <c r="B4506" s="53" t="s">
        <v>876</v>
      </c>
      <c r="C4506" s="53" t="s">
        <v>877</v>
      </c>
      <c r="D4506" s="53" t="s">
        <v>414</v>
      </c>
      <c r="E4506" s="53" t="s">
        <v>415</v>
      </c>
      <c r="F4506" s="56">
        <v>250874</v>
      </c>
      <c r="G4506" s="53" t="s">
        <v>13</v>
      </c>
      <c r="H4506" s="56">
        <v>0</v>
      </c>
      <c r="I4506" s="70" t="s">
        <v>995</v>
      </c>
      <c r="J4506" s="63">
        <f t="shared" si="17"/>
        <v>44789</v>
      </c>
      <c r="K4506" s="64">
        <f>IF(ISBLANK(J4506),,H4506*INDEX(Inputs!G:G,MATCH(F4506,Inputs!E:E,0)))</f>
        <v>0</v>
      </c>
      <c r="L4506" s="65" t="str">
        <f>IF(ISBLANK(J4506),,INDEX(Inputs!D:D,MATCH(F4506,Inputs!E:E,0)))</f>
        <v>432BK EvoFox X-Team Gaming Keyboard &amp; Mouse (USB)</v>
      </c>
      <c r="M4506" s="65" t="str">
        <f>IF(ISBLANK(#REF!),,IF(B4506="Online","Online",IF(LEFT(B4506,1)="E","Online","Offline")))</f>
        <v>Offline</v>
      </c>
      <c r="N4506" s="64">
        <f>IF(ISBLANK(M4506),,H4506*INDEX(Inputs!F:F,MATCH(F4506,Inputs!E:E,0)))</f>
        <v>0</v>
      </c>
      <c r="O4506" s="65"/>
    </row>
    <row r="4507" ht="15.75" customHeight="1" spans="1:15">
      <c r="A4507" s="53" t="s">
        <v>978</v>
      </c>
      <c r="B4507" s="53" t="s">
        <v>876</v>
      </c>
      <c r="C4507" s="53" t="s">
        <v>877</v>
      </c>
      <c r="D4507" s="53" t="s">
        <v>414</v>
      </c>
      <c r="E4507" s="53" t="s">
        <v>415</v>
      </c>
      <c r="F4507" s="56">
        <v>250874</v>
      </c>
      <c r="G4507" s="53" t="s">
        <v>13</v>
      </c>
      <c r="H4507" s="56">
        <v>1</v>
      </c>
      <c r="I4507" s="70" t="s">
        <v>996</v>
      </c>
      <c r="J4507" s="63">
        <f t="shared" si="17"/>
        <v>44788</v>
      </c>
      <c r="K4507" s="64">
        <f>IF(ISBLANK(J4507),,H4507*INDEX(Inputs!G:G,MATCH(F4507,Inputs!E:E,0)))</f>
        <v>1349</v>
      </c>
      <c r="L4507" s="65" t="str">
        <f>IF(ISBLANK(J4507),,INDEX(Inputs!D:D,MATCH(F4507,Inputs!E:E,0)))</f>
        <v>432BK EvoFox X-Team Gaming Keyboard &amp; Mouse (USB)</v>
      </c>
      <c r="M4507" s="65" t="str">
        <f>IF(ISBLANK(#REF!),,IF(B4507="Online","Online",IF(LEFT(B4507,1)="E","Online","Offline")))</f>
        <v>Offline</v>
      </c>
      <c r="N4507" s="64">
        <f>IF(ISBLANK(M4507),,H4507*INDEX(Inputs!F:F,MATCH(F4507,Inputs!E:E,0)))</f>
        <v>1899</v>
      </c>
      <c r="O4507" s="65"/>
    </row>
    <row r="4508" ht="15.75" customHeight="1" spans="1:15">
      <c r="A4508" s="53" t="s">
        <v>883</v>
      </c>
      <c r="B4508" s="53" t="s">
        <v>245</v>
      </c>
      <c r="C4508" s="53" t="s">
        <v>879</v>
      </c>
      <c r="D4508" s="53" t="s">
        <v>370</v>
      </c>
      <c r="E4508" s="53" t="s">
        <v>371</v>
      </c>
      <c r="F4508" s="56">
        <v>250417</v>
      </c>
      <c r="G4508" s="53" t="s">
        <v>39</v>
      </c>
      <c r="H4508" s="56">
        <v>1</v>
      </c>
      <c r="I4508" s="70" t="s">
        <v>999</v>
      </c>
      <c r="J4508" s="63">
        <f t="shared" si="17"/>
        <v>44794</v>
      </c>
      <c r="K4508" s="64">
        <f>IF(ISBLANK(J4508),,H4508*INDEX(Inputs!G:G,MATCH(F4508,Inputs!E:E,0)))</f>
        <v>929</v>
      </c>
      <c r="L4508" s="65" t="str">
        <f>IF(ISBLANK(J4508),,INDEX(Inputs!D:D,MATCH(F4508,Inputs!E:E,0)))</f>
        <v>416PP Super Speed Hub 4 Port USB 3.0</v>
      </c>
      <c r="M4508" s="65" t="str">
        <f>IF(ISBLANK(#REF!),,IF(B4508="Online","Online",IF(LEFT(B4508,1)="E","Online","Offline")))</f>
        <v>Offline</v>
      </c>
      <c r="N4508" s="64">
        <f>IF(ISBLANK(M4508),,H4508*INDEX(Inputs!F:F,MATCH(F4508,Inputs!E:E,0)))</f>
        <v>1499</v>
      </c>
      <c r="O4508" s="65"/>
    </row>
    <row r="4509" ht="15.75" customHeight="1" spans="1:15">
      <c r="A4509" s="53" t="s">
        <v>883</v>
      </c>
      <c r="B4509" s="53" t="s">
        <v>245</v>
      </c>
      <c r="C4509" s="53" t="s">
        <v>879</v>
      </c>
      <c r="D4509" s="53" t="s">
        <v>414</v>
      </c>
      <c r="E4509" s="53" t="s">
        <v>415</v>
      </c>
      <c r="F4509" s="56">
        <v>250874</v>
      </c>
      <c r="G4509" s="53" t="s">
        <v>13</v>
      </c>
      <c r="H4509" s="56">
        <v>1</v>
      </c>
      <c r="I4509" s="70" t="s">
        <v>999</v>
      </c>
      <c r="J4509" s="63">
        <f t="shared" si="17"/>
        <v>44794</v>
      </c>
      <c r="K4509" s="64">
        <f>IF(ISBLANK(J4509),,H4509*INDEX(Inputs!G:G,MATCH(F4509,Inputs!E:E,0)))</f>
        <v>1349</v>
      </c>
      <c r="L4509" s="65" t="str">
        <f>IF(ISBLANK(J4509),,INDEX(Inputs!D:D,MATCH(F4509,Inputs!E:E,0)))</f>
        <v>432BK EvoFox X-Team Gaming Keyboard &amp; Mouse (USB)</v>
      </c>
      <c r="M4509" s="65" t="str">
        <f>IF(ISBLANK(#REF!),,IF(B4509="Online","Online",IF(LEFT(B4509,1)="E","Online","Offline")))</f>
        <v>Offline</v>
      </c>
      <c r="N4509" s="64">
        <f>IF(ISBLANK(M4509),,H4509*INDEX(Inputs!F:F,MATCH(F4509,Inputs!E:E,0)))</f>
        <v>1899</v>
      </c>
      <c r="O4509" s="65"/>
    </row>
    <row r="4510" ht="15.75" customHeight="1" spans="1:15">
      <c r="A4510" s="53" t="s">
        <v>883</v>
      </c>
      <c r="B4510" s="53" t="s">
        <v>245</v>
      </c>
      <c r="C4510" s="53" t="s">
        <v>879</v>
      </c>
      <c r="D4510" s="53" t="s">
        <v>370</v>
      </c>
      <c r="E4510" s="53" t="s">
        <v>410</v>
      </c>
      <c r="F4510" s="56">
        <v>250879</v>
      </c>
      <c r="G4510" s="53" t="s">
        <v>30</v>
      </c>
      <c r="H4510" s="56">
        <v>1</v>
      </c>
      <c r="I4510" s="70" t="s">
        <v>999</v>
      </c>
      <c r="J4510" s="63">
        <f t="shared" si="17"/>
        <v>44794</v>
      </c>
      <c r="K4510" s="64">
        <f>IF(ISBLANK(J4510),,H4510*INDEX(Inputs!G:G,MATCH(F4510,Inputs!E:E,0)))</f>
        <v>699</v>
      </c>
      <c r="L4510" s="65" t="str">
        <f>IF(ISBLANK(J4510),,INDEX(Inputs!D:D,MATCH(F4510,Inputs!E:E,0)))</f>
        <v>597BK Evo Fox Falcon X85 Extra Large Speed Mouse Pad</v>
      </c>
      <c r="M4510" s="65" t="str">
        <f>IF(ISBLANK(#REF!),,IF(B4510="Online","Online",IF(LEFT(B4510,1)="E","Online","Offline")))</f>
        <v>Offline</v>
      </c>
      <c r="N4510" s="64">
        <f>IF(ISBLANK(M4510),,H4510*INDEX(Inputs!F:F,MATCH(F4510,Inputs!E:E,0)))</f>
        <v>1199</v>
      </c>
      <c r="O4510" s="65"/>
    </row>
    <row r="4511" ht="15.75" customHeight="1" spans="1:15">
      <c r="A4511" s="53" t="s">
        <v>883</v>
      </c>
      <c r="B4511" s="53" t="s">
        <v>245</v>
      </c>
      <c r="C4511" s="53" t="s">
        <v>879</v>
      </c>
      <c r="D4511" s="53" t="s">
        <v>370</v>
      </c>
      <c r="E4511" s="53" t="s">
        <v>880</v>
      </c>
      <c r="F4511" s="56">
        <v>256480</v>
      </c>
      <c r="G4511" s="53" t="s">
        <v>25</v>
      </c>
      <c r="H4511" s="56">
        <v>1</v>
      </c>
      <c r="I4511" s="70" t="s">
        <v>994</v>
      </c>
      <c r="J4511" s="63">
        <f t="shared" si="17"/>
        <v>44792</v>
      </c>
      <c r="K4511" s="64">
        <f>IF(ISBLANK(J4511),,H4511*INDEX(Inputs!G:G,MATCH(F4511,Inputs!E:E,0)))</f>
        <v>3000</v>
      </c>
      <c r="L4511" s="65" t="str">
        <f>IF(ISBLANK(J4511),,INDEX(Inputs!D:D,MATCH(F4511,Inputs!E:E,0)))</f>
        <v>998PP EvoFox Prime Gaming Bundle (422,423,658,597)</v>
      </c>
      <c r="M4511" s="65" t="str">
        <f>IF(ISBLANK(#REF!),,IF(B4511="Online","Online",IF(LEFT(B4511,1)="E","Online","Offline")))</f>
        <v>Offline</v>
      </c>
      <c r="N4511" s="64">
        <f>IF(ISBLANK(M4511),,H4511*INDEX(Inputs!F:F,MATCH(F4511,Inputs!E:E,0)))</f>
        <v>5496</v>
      </c>
      <c r="O4511" s="65"/>
    </row>
    <row r="4512" ht="15.75" customHeight="1" spans="1:15">
      <c r="A4512" s="53" t="s">
        <v>407</v>
      </c>
      <c r="B4512" s="53" t="s">
        <v>1002</v>
      </c>
      <c r="C4512" s="53" t="s">
        <v>1003</v>
      </c>
      <c r="D4512" s="53" t="s">
        <v>414</v>
      </c>
      <c r="E4512" s="53" t="s">
        <v>415</v>
      </c>
      <c r="F4512" s="56">
        <v>250424</v>
      </c>
      <c r="G4512" s="53" t="s">
        <v>15</v>
      </c>
      <c r="H4512" s="56">
        <v>1</v>
      </c>
      <c r="I4512" s="70" t="s">
        <v>997</v>
      </c>
      <c r="J4512" s="63">
        <f t="shared" si="17"/>
        <v>44791</v>
      </c>
      <c r="K4512" s="64">
        <f>IF(ISBLANK(J4512),,H4512*INDEX(Inputs!G:G,MATCH(F4512,Inputs!E:E,0)))</f>
        <v>999</v>
      </c>
      <c r="L4512" s="65" t="str">
        <f>IF(ISBLANK(J4512),,INDEX(Inputs!D:D,MATCH(F4512,Inputs!E:E,0)))</f>
        <v>419V2 PRIMUS Wireless Desktop V2</v>
      </c>
      <c r="M4512" s="65" t="str">
        <f>IF(ISBLANK(#REF!),,IF(B4512="Online","Online",IF(LEFT(B4512,1)="E","Online","Offline")))</f>
        <v>Offline</v>
      </c>
      <c r="N4512" s="64">
        <f>IF(ISBLANK(M4512),,H4512*INDEX(Inputs!F:F,MATCH(F4512,Inputs!E:E,0)))</f>
        <v>1199</v>
      </c>
      <c r="O4512" s="65"/>
    </row>
    <row r="4513" ht="15.75" customHeight="1" spans="1:15">
      <c r="A4513" s="53" t="s">
        <v>358</v>
      </c>
      <c r="B4513" s="53" t="s">
        <v>359</v>
      </c>
      <c r="C4513" s="53" t="s">
        <v>360</v>
      </c>
      <c r="D4513" s="53" t="s">
        <v>414</v>
      </c>
      <c r="E4513" s="53" t="s">
        <v>415</v>
      </c>
      <c r="F4513" s="56">
        <v>250874</v>
      </c>
      <c r="G4513" s="53" t="s">
        <v>13</v>
      </c>
      <c r="H4513" s="56">
        <v>2</v>
      </c>
      <c r="I4513" s="70" t="s">
        <v>998</v>
      </c>
      <c r="J4513" s="63">
        <f t="shared" si="17"/>
        <v>44790</v>
      </c>
      <c r="K4513" s="64">
        <f>IF(ISBLANK(J4513),,H4513*INDEX(Inputs!G:G,MATCH(F4513,Inputs!E:E,0)))</f>
        <v>2698</v>
      </c>
      <c r="L4513" s="65" t="str">
        <f>IF(ISBLANK(J4513),,INDEX(Inputs!D:D,MATCH(F4513,Inputs!E:E,0)))</f>
        <v>432BK EvoFox X-Team Gaming Keyboard &amp; Mouse (USB)</v>
      </c>
      <c r="M4513" s="65" t="str">
        <f>IF(ISBLANK(#REF!),,IF(B4513="Online","Online",IF(LEFT(B4513,1)="E","Online","Offline")))</f>
        <v>Online</v>
      </c>
      <c r="N4513" s="64">
        <f>IF(ISBLANK(M4513),,H4513*INDEX(Inputs!F:F,MATCH(F4513,Inputs!E:E,0)))</f>
        <v>3798</v>
      </c>
      <c r="O4513" s="65"/>
    </row>
    <row r="4514" ht="15.75" customHeight="1" spans="1:15">
      <c r="A4514" s="53" t="s">
        <v>358</v>
      </c>
      <c r="B4514" s="53" t="s">
        <v>359</v>
      </c>
      <c r="C4514" s="53" t="s">
        <v>360</v>
      </c>
      <c r="D4514" s="53" t="s">
        <v>370</v>
      </c>
      <c r="E4514" s="53" t="s">
        <v>880</v>
      </c>
      <c r="F4514" s="56">
        <v>256479</v>
      </c>
      <c r="G4514" s="53" t="s">
        <v>28</v>
      </c>
      <c r="H4514" s="56">
        <v>1</v>
      </c>
      <c r="I4514" s="70" t="s">
        <v>996</v>
      </c>
      <c r="J4514" s="63">
        <f t="shared" si="17"/>
        <v>44788</v>
      </c>
      <c r="K4514" s="64">
        <f>IF(ISBLANK(J4514),,H4514*INDEX(Inputs!G:G,MATCH(F4514,Inputs!E:E,0)))</f>
        <v>2500</v>
      </c>
      <c r="L4514" s="65" t="str">
        <f>IF(ISBLANK(J4514),,INDEX(Inputs!D:D,MATCH(F4514,Inputs!E:E,0)))</f>
        <v>997PP EvoFox Explore Gaming Bundle (422,423,659,595)</v>
      </c>
      <c r="M4514" s="65" t="str">
        <f>IF(ISBLANK(#REF!),,IF(B4514="Online","Online",IF(LEFT(B4514,1)="E","Online","Offline")))</f>
        <v>Online</v>
      </c>
      <c r="N4514" s="64">
        <f>IF(ISBLANK(M4514),,H4514*INDEX(Inputs!F:F,MATCH(F4514,Inputs!E:E,0)))</f>
        <v>4796</v>
      </c>
      <c r="O4514" s="65"/>
    </row>
    <row r="4515" ht="15.75" customHeight="1" spans="1:15">
      <c r="A4515" s="53" t="s">
        <v>376</v>
      </c>
      <c r="B4515" s="53" t="s">
        <v>377</v>
      </c>
      <c r="C4515" s="53" t="s">
        <v>378</v>
      </c>
      <c r="D4515" s="53" t="s">
        <v>370</v>
      </c>
      <c r="E4515" s="53" t="s">
        <v>410</v>
      </c>
      <c r="F4515" s="56">
        <v>250423</v>
      </c>
      <c r="G4515" s="53" t="s">
        <v>11</v>
      </c>
      <c r="H4515" s="56">
        <v>1</v>
      </c>
      <c r="I4515" s="70" t="s">
        <v>995</v>
      </c>
      <c r="J4515" s="63">
        <f t="shared" si="17"/>
        <v>44789</v>
      </c>
      <c r="K4515" s="64">
        <f>IF(ISBLANK(J4515),,H4515*INDEX(Inputs!G:G,MATCH(F4515,Inputs!E:E,0)))</f>
        <v>759</v>
      </c>
      <c r="L4515" s="65" t="str">
        <f>IF(ISBLANK(J4515),,INDEX(Inputs!D:D,MATCH(F4515,Inputs!E:E,0)))</f>
        <v>650GR Ergo View Laptop Stand-Grey</v>
      </c>
      <c r="M4515" s="65" t="str">
        <f>IF(ISBLANK(#REF!),,IF(B4515="Online","Online",IF(LEFT(B4515,1)="E","Online","Offline")))</f>
        <v>Online</v>
      </c>
      <c r="N4515" s="64">
        <f>IF(ISBLANK(M4515),,H4515*INDEX(Inputs!F:F,MATCH(F4515,Inputs!E:E,0)))</f>
        <v>899</v>
      </c>
      <c r="O4515" s="65"/>
    </row>
    <row r="4516" ht="15.75" customHeight="1" spans="1:15">
      <c r="A4516" s="53" t="s">
        <v>376</v>
      </c>
      <c r="B4516" s="53" t="s">
        <v>377</v>
      </c>
      <c r="C4516" s="53" t="s">
        <v>378</v>
      </c>
      <c r="D4516" s="53" t="s">
        <v>370</v>
      </c>
      <c r="E4516" s="53" t="s">
        <v>410</v>
      </c>
      <c r="F4516" s="56">
        <v>250876</v>
      </c>
      <c r="G4516" s="53" t="s">
        <v>26</v>
      </c>
      <c r="H4516" s="56">
        <v>1</v>
      </c>
      <c r="I4516" s="70" t="s">
        <v>994</v>
      </c>
      <c r="J4516" s="63">
        <f t="shared" si="17"/>
        <v>44792</v>
      </c>
      <c r="K4516" s="64">
        <f>IF(ISBLANK(J4516),,H4516*INDEX(Inputs!G:G,MATCH(F4516,Inputs!E:E,0)))</f>
        <v>1399</v>
      </c>
      <c r="L4516" s="65" t="str">
        <f>IF(ISBLANK(J4516),,INDEX(Inputs!D:D,MATCH(F4516,Inputs!E:E,0)))</f>
        <v>649BK EvoFox Typhoon Laptop Cooling Pad</v>
      </c>
      <c r="M4516" s="65" t="str">
        <f>IF(ISBLANK(#REF!),,IF(B4516="Online","Online",IF(LEFT(B4516,1)="E","Online","Offline")))</f>
        <v>Online</v>
      </c>
      <c r="N4516" s="64">
        <f>IF(ISBLANK(M4516),,H4516*INDEX(Inputs!F:F,MATCH(F4516,Inputs!E:E,0)))</f>
        <v>1999</v>
      </c>
      <c r="O4516" s="65"/>
    </row>
    <row r="4517" ht="15.75" customHeight="1" spans="1:15">
      <c r="A4517" s="53" t="s">
        <v>376</v>
      </c>
      <c r="B4517" s="53" t="s">
        <v>377</v>
      </c>
      <c r="C4517" s="53" t="s">
        <v>378</v>
      </c>
      <c r="D4517" s="53" t="s">
        <v>414</v>
      </c>
      <c r="E4517" s="53" t="s">
        <v>428</v>
      </c>
      <c r="F4517" s="56">
        <v>250881</v>
      </c>
      <c r="G4517" s="53" t="s">
        <v>98</v>
      </c>
      <c r="H4517" s="56">
        <v>1</v>
      </c>
      <c r="I4517" s="70" t="s">
        <v>998</v>
      </c>
      <c r="J4517" s="63">
        <f t="shared" si="17"/>
        <v>44790</v>
      </c>
      <c r="K4517" s="64">
        <f>IF(ISBLANK(J4517),,H4517*INDEX(Inputs!G:G,MATCH(F4517,Inputs!E:E,0)))</f>
        <v>799</v>
      </c>
      <c r="L4517" s="65" t="str">
        <f>IF(ISBLANK(J4517),,INDEX(Inputs!D:D,MATCH(F4517,Inputs!E:E,0)))</f>
        <v>795BK EvoFox Phantom Pro RGB Gaming Mouse USB</v>
      </c>
      <c r="M4517" s="65" t="str">
        <f>IF(ISBLANK(#REF!),,IF(B4517="Online","Online",IF(LEFT(B4517,1)="E","Online","Offline")))</f>
        <v>Online</v>
      </c>
      <c r="N4517" s="64">
        <f>IF(ISBLANK(M4517),,H4517*INDEX(Inputs!F:F,MATCH(F4517,Inputs!E:E,0)))</f>
        <v>1099</v>
      </c>
      <c r="O4517" s="65"/>
    </row>
    <row r="4518" ht="15.75" customHeight="1" spans="1:15">
      <c r="A4518" s="53" t="s">
        <v>327</v>
      </c>
      <c r="B4518" s="53" t="s">
        <v>35</v>
      </c>
      <c r="C4518" s="53" t="s">
        <v>525</v>
      </c>
      <c r="D4518" s="53" t="s">
        <v>414</v>
      </c>
      <c r="E4518" s="53" t="s">
        <v>415</v>
      </c>
      <c r="F4518" s="56">
        <v>250874</v>
      </c>
      <c r="G4518" s="53" t="s">
        <v>13</v>
      </c>
      <c r="H4518" s="56">
        <v>1</v>
      </c>
      <c r="I4518" s="70" t="s">
        <v>996</v>
      </c>
      <c r="J4518" s="63">
        <f t="shared" si="17"/>
        <v>44788</v>
      </c>
      <c r="K4518" s="64">
        <f>IF(ISBLANK(J4518),,H4518*INDEX(Inputs!G:G,MATCH(F4518,Inputs!E:E,0)))</f>
        <v>1349</v>
      </c>
      <c r="L4518" s="65" t="str">
        <f>IF(ISBLANK(J4518),,INDEX(Inputs!D:D,MATCH(F4518,Inputs!E:E,0)))</f>
        <v>432BK EvoFox X-Team Gaming Keyboard &amp; Mouse (USB)</v>
      </c>
      <c r="M4518" s="65" t="str">
        <f>IF(ISBLANK(#REF!),,IF(B4518="Online","Online",IF(LEFT(B4518,1)="E","Online","Offline")))</f>
        <v>Offline</v>
      </c>
      <c r="N4518" s="64">
        <f>IF(ISBLANK(M4518),,H4518*INDEX(Inputs!F:F,MATCH(F4518,Inputs!E:E,0)))</f>
        <v>1899</v>
      </c>
      <c r="O4518" s="65"/>
    </row>
    <row r="4519" ht="15.75" customHeight="1" spans="1:15">
      <c r="A4519" s="53" t="s">
        <v>327</v>
      </c>
      <c r="B4519" s="53" t="s">
        <v>35</v>
      </c>
      <c r="C4519" s="53" t="s">
        <v>525</v>
      </c>
      <c r="D4519" s="53" t="s">
        <v>414</v>
      </c>
      <c r="E4519" s="53" t="s">
        <v>415</v>
      </c>
      <c r="F4519" s="56">
        <v>250874</v>
      </c>
      <c r="G4519" s="53" t="s">
        <v>13</v>
      </c>
      <c r="H4519" s="56">
        <v>1</v>
      </c>
      <c r="I4519" s="70" t="s">
        <v>995</v>
      </c>
      <c r="J4519" s="63">
        <f t="shared" si="17"/>
        <v>44789</v>
      </c>
      <c r="K4519" s="64">
        <f>IF(ISBLANK(J4519),,H4519*INDEX(Inputs!G:G,MATCH(F4519,Inputs!E:E,0)))</f>
        <v>1349</v>
      </c>
      <c r="L4519" s="65" t="str">
        <f>IF(ISBLANK(J4519),,INDEX(Inputs!D:D,MATCH(F4519,Inputs!E:E,0)))</f>
        <v>432BK EvoFox X-Team Gaming Keyboard &amp; Mouse (USB)</v>
      </c>
      <c r="M4519" s="65" t="str">
        <f>IF(ISBLANK(#REF!),,IF(B4519="Online","Online",IF(LEFT(B4519,1)="E","Online","Offline")))</f>
        <v>Offline</v>
      </c>
      <c r="N4519" s="64">
        <f>IF(ISBLANK(M4519),,H4519*INDEX(Inputs!F:F,MATCH(F4519,Inputs!E:E,0)))</f>
        <v>1899</v>
      </c>
      <c r="O4519" s="65"/>
    </row>
    <row r="4520" ht="15.75" customHeight="1" spans="1:15">
      <c r="A4520" s="53" t="s">
        <v>327</v>
      </c>
      <c r="B4520" s="53" t="s">
        <v>64</v>
      </c>
      <c r="C4520" s="53" t="s">
        <v>592</v>
      </c>
      <c r="D4520" s="53" t="s">
        <v>370</v>
      </c>
      <c r="E4520" s="53" t="s">
        <v>410</v>
      </c>
      <c r="F4520" s="56">
        <v>250879</v>
      </c>
      <c r="G4520" s="53" t="s">
        <v>30</v>
      </c>
      <c r="H4520" s="56">
        <v>1</v>
      </c>
      <c r="I4520" s="70" t="s">
        <v>996</v>
      </c>
      <c r="J4520" s="63">
        <f t="shared" si="17"/>
        <v>44788</v>
      </c>
      <c r="K4520" s="64">
        <f>IF(ISBLANK(J4520),,H4520*INDEX(Inputs!G:G,MATCH(F4520,Inputs!E:E,0)))</f>
        <v>699</v>
      </c>
      <c r="L4520" s="65" t="str">
        <f>IF(ISBLANK(J4520),,INDEX(Inputs!D:D,MATCH(F4520,Inputs!E:E,0)))</f>
        <v>597BK Evo Fox Falcon X85 Extra Large Speed Mouse Pad</v>
      </c>
      <c r="M4520" s="65" t="str">
        <f>IF(ISBLANK(#REF!),,IF(B4520="Online","Online",IF(LEFT(B4520,1)="E","Online","Offline")))</f>
        <v>Offline</v>
      </c>
      <c r="N4520" s="64">
        <f>IF(ISBLANK(M4520),,H4520*INDEX(Inputs!F:F,MATCH(F4520,Inputs!E:E,0)))</f>
        <v>1199</v>
      </c>
      <c r="O4520" s="65"/>
    </row>
    <row r="4521" ht="15.75" customHeight="1" spans="1:15">
      <c r="A4521" s="53" t="s">
        <v>327</v>
      </c>
      <c r="B4521" s="53" t="s">
        <v>65</v>
      </c>
      <c r="C4521" s="53" t="s">
        <v>568</v>
      </c>
      <c r="D4521" s="53" t="s">
        <v>370</v>
      </c>
      <c r="E4521" s="53" t="s">
        <v>410</v>
      </c>
      <c r="F4521" s="56">
        <v>250423</v>
      </c>
      <c r="G4521" s="53" t="s">
        <v>11</v>
      </c>
      <c r="H4521" s="56">
        <v>1</v>
      </c>
      <c r="I4521" s="70" t="s">
        <v>998</v>
      </c>
      <c r="J4521" s="63">
        <f t="shared" si="17"/>
        <v>44790</v>
      </c>
      <c r="K4521" s="64">
        <f>IF(ISBLANK(J4521),,H4521*INDEX(Inputs!G:G,MATCH(F4521,Inputs!E:E,0)))</f>
        <v>759</v>
      </c>
      <c r="L4521" s="65" t="str">
        <f>IF(ISBLANK(J4521),,INDEX(Inputs!D:D,MATCH(F4521,Inputs!E:E,0)))</f>
        <v>650GR Ergo View Laptop Stand-Grey</v>
      </c>
      <c r="M4521" s="65" t="str">
        <f>IF(ISBLANK(#REF!),,IF(B4521="Online","Online",IF(LEFT(B4521,1)="E","Online","Offline")))</f>
        <v>Offline</v>
      </c>
      <c r="N4521" s="64">
        <f>IF(ISBLANK(M4521),,H4521*INDEX(Inputs!F:F,MATCH(F4521,Inputs!E:E,0)))</f>
        <v>899</v>
      </c>
      <c r="O4521" s="65"/>
    </row>
    <row r="4522" ht="15.75" customHeight="1" spans="1:15">
      <c r="A4522" s="53" t="s">
        <v>327</v>
      </c>
      <c r="B4522" s="53" t="s">
        <v>65</v>
      </c>
      <c r="C4522" s="53" t="s">
        <v>568</v>
      </c>
      <c r="D4522" s="53" t="s">
        <v>414</v>
      </c>
      <c r="E4522" s="53" t="s">
        <v>415</v>
      </c>
      <c r="F4522" s="56">
        <v>250874</v>
      </c>
      <c r="G4522" s="53" t="s">
        <v>13</v>
      </c>
      <c r="H4522" s="56">
        <v>1</v>
      </c>
      <c r="I4522" s="70" t="s">
        <v>997</v>
      </c>
      <c r="J4522" s="63">
        <f t="shared" si="17"/>
        <v>44791</v>
      </c>
      <c r="K4522" s="64">
        <f>IF(ISBLANK(J4522),,H4522*INDEX(Inputs!G:G,MATCH(F4522,Inputs!E:E,0)))</f>
        <v>1349</v>
      </c>
      <c r="L4522" s="65" t="str">
        <f>IF(ISBLANK(J4522),,INDEX(Inputs!D:D,MATCH(F4522,Inputs!E:E,0)))</f>
        <v>432BK EvoFox X-Team Gaming Keyboard &amp; Mouse (USB)</v>
      </c>
      <c r="M4522" s="65" t="str">
        <f>IF(ISBLANK(#REF!),,IF(B4522="Online","Online",IF(LEFT(B4522,1)="E","Online","Offline")))</f>
        <v>Offline</v>
      </c>
      <c r="N4522" s="64">
        <f>IF(ISBLANK(M4522),,H4522*INDEX(Inputs!F:F,MATCH(F4522,Inputs!E:E,0)))</f>
        <v>1899</v>
      </c>
      <c r="O4522" s="65"/>
    </row>
    <row r="4523" ht="15.75" customHeight="1" spans="1:15">
      <c r="A4523" s="53" t="s">
        <v>327</v>
      </c>
      <c r="B4523" s="53" t="s">
        <v>67</v>
      </c>
      <c r="C4523" s="53" t="s">
        <v>472</v>
      </c>
      <c r="D4523" s="53" t="s">
        <v>414</v>
      </c>
      <c r="E4523" s="53" t="s">
        <v>415</v>
      </c>
      <c r="F4523" s="56">
        <v>250874</v>
      </c>
      <c r="G4523" s="53" t="s">
        <v>13</v>
      </c>
      <c r="H4523" s="56">
        <v>1</v>
      </c>
      <c r="I4523" s="70" t="s">
        <v>994</v>
      </c>
      <c r="J4523" s="63">
        <f t="shared" si="17"/>
        <v>44792</v>
      </c>
      <c r="K4523" s="64">
        <f>IF(ISBLANK(J4523),,H4523*INDEX(Inputs!G:G,MATCH(F4523,Inputs!E:E,0)))</f>
        <v>1349</v>
      </c>
      <c r="L4523" s="65" t="str">
        <f>IF(ISBLANK(J4523),,INDEX(Inputs!D:D,MATCH(F4523,Inputs!E:E,0)))</f>
        <v>432BK EvoFox X-Team Gaming Keyboard &amp; Mouse (USB)</v>
      </c>
      <c r="M4523" s="65" t="str">
        <f>IF(ISBLANK(#REF!),,IF(B4523="Online","Online",IF(LEFT(B4523,1)="E","Online","Offline")))</f>
        <v>Offline</v>
      </c>
      <c r="N4523" s="64">
        <f>IF(ISBLANK(M4523),,H4523*INDEX(Inputs!F:F,MATCH(F4523,Inputs!E:E,0)))</f>
        <v>1899</v>
      </c>
      <c r="O4523" s="65"/>
    </row>
    <row r="4524" ht="15.75" customHeight="1" spans="1:15">
      <c r="A4524" s="53" t="s">
        <v>327</v>
      </c>
      <c r="B4524" s="53" t="s">
        <v>70</v>
      </c>
      <c r="C4524" s="53" t="s">
        <v>328</v>
      </c>
      <c r="D4524" s="53" t="s">
        <v>414</v>
      </c>
      <c r="E4524" s="53" t="s">
        <v>415</v>
      </c>
      <c r="F4524" s="56">
        <v>250874</v>
      </c>
      <c r="G4524" s="53" t="s">
        <v>13</v>
      </c>
      <c r="H4524" s="56">
        <v>1</v>
      </c>
      <c r="I4524" s="70" t="s">
        <v>994</v>
      </c>
      <c r="J4524" s="63">
        <f t="shared" si="17"/>
        <v>44792</v>
      </c>
      <c r="K4524" s="64">
        <f>IF(ISBLANK(J4524),,H4524*INDEX(Inputs!G:G,MATCH(F4524,Inputs!E:E,0)))</f>
        <v>1349</v>
      </c>
      <c r="L4524" s="65" t="str">
        <f>IF(ISBLANK(J4524),,INDEX(Inputs!D:D,MATCH(F4524,Inputs!E:E,0)))</f>
        <v>432BK EvoFox X-Team Gaming Keyboard &amp; Mouse (USB)</v>
      </c>
      <c r="M4524" s="65" t="str">
        <f>IF(ISBLANK(#REF!),,IF(B4524="Online","Online",IF(LEFT(B4524,1)="E","Online","Offline")))</f>
        <v>Offline</v>
      </c>
      <c r="N4524" s="64">
        <f>IF(ISBLANK(M4524),,H4524*INDEX(Inputs!F:F,MATCH(F4524,Inputs!E:E,0)))</f>
        <v>1899</v>
      </c>
      <c r="O4524" s="65"/>
    </row>
    <row r="4525" ht="15.75" customHeight="1" spans="1:15">
      <c r="A4525" s="53" t="s">
        <v>327</v>
      </c>
      <c r="B4525" s="53" t="s">
        <v>78</v>
      </c>
      <c r="C4525" s="53" t="s">
        <v>351</v>
      </c>
      <c r="D4525" s="53" t="s">
        <v>414</v>
      </c>
      <c r="E4525" s="53" t="s">
        <v>415</v>
      </c>
      <c r="F4525" s="56">
        <v>250874</v>
      </c>
      <c r="G4525" s="53" t="s">
        <v>13</v>
      </c>
      <c r="H4525" s="56">
        <v>1</v>
      </c>
      <c r="I4525" s="70" t="s">
        <v>994</v>
      </c>
      <c r="J4525" s="63">
        <f t="shared" si="17"/>
        <v>44792</v>
      </c>
      <c r="K4525" s="64">
        <f>IF(ISBLANK(J4525),,H4525*INDEX(Inputs!G:G,MATCH(F4525,Inputs!E:E,0)))</f>
        <v>1349</v>
      </c>
      <c r="L4525" s="65" t="str">
        <f>IF(ISBLANK(J4525),,INDEX(Inputs!D:D,MATCH(F4525,Inputs!E:E,0)))</f>
        <v>432BK EvoFox X-Team Gaming Keyboard &amp; Mouse (USB)</v>
      </c>
      <c r="M4525" s="65" t="str">
        <f>IF(ISBLANK(#REF!),,IF(B4525="Online","Online",IF(LEFT(B4525,1)="E","Online","Offline")))</f>
        <v>Offline</v>
      </c>
      <c r="N4525" s="64">
        <f>IF(ISBLANK(M4525),,H4525*INDEX(Inputs!F:F,MATCH(F4525,Inputs!E:E,0)))</f>
        <v>1899</v>
      </c>
      <c r="O4525" s="65"/>
    </row>
    <row r="4526" ht="15.75" customHeight="1" spans="1:15">
      <c r="A4526" s="53" t="s">
        <v>327</v>
      </c>
      <c r="B4526" s="53" t="s">
        <v>78</v>
      </c>
      <c r="C4526" s="53" t="s">
        <v>351</v>
      </c>
      <c r="D4526" s="53" t="s">
        <v>370</v>
      </c>
      <c r="E4526" s="53" t="s">
        <v>410</v>
      </c>
      <c r="F4526" s="56">
        <v>250877</v>
      </c>
      <c r="G4526" s="53" t="s">
        <v>22</v>
      </c>
      <c r="H4526" s="56">
        <v>1</v>
      </c>
      <c r="I4526" s="70" t="s">
        <v>999</v>
      </c>
      <c r="J4526" s="63">
        <f t="shared" si="17"/>
        <v>44794</v>
      </c>
      <c r="K4526" s="64">
        <f>IF(ISBLANK(J4526),,H4526*INDEX(Inputs!G:G,MATCH(F4526,Inputs!E:E,0)))</f>
        <v>349</v>
      </c>
      <c r="L4526" s="65" t="str">
        <f>IF(ISBLANK(J4526),,INDEX(Inputs!D:D,MATCH(F4526,Inputs!E:E,0)))</f>
        <v>595BK Evo Fox Falcon X35 Medium Speed Mouse Pad</v>
      </c>
      <c r="M4526" s="65" t="str">
        <f>IF(ISBLANK(#REF!),,IF(B4526="Online","Online",IF(LEFT(B4526,1)="E","Online","Offline")))</f>
        <v>Offline</v>
      </c>
      <c r="N4526" s="64">
        <f>IF(ISBLANK(M4526),,H4526*INDEX(Inputs!F:F,MATCH(F4526,Inputs!E:E,0)))</f>
        <v>699</v>
      </c>
      <c r="O4526" s="65"/>
    </row>
    <row r="4527" ht="15.75" customHeight="1" spans="1:15">
      <c r="A4527" s="53" t="s">
        <v>327</v>
      </c>
      <c r="B4527" s="53" t="s">
        <v>78</v>
      </c>
      <c r="C4527" s="53" t="s">
        <v>351</v>
      </c>
      <c r="D4527" s="53" t="s">
        <v>370</v>
      </c>
      <c r="E4527" s="53" t="s">
        <v>410</v>
      </c>
      <c r="F4527" s="56">
        <v>250879</v>
      </c>
      <c r="G4527" s="53" t="s">
        <v>30</v>
      </c>
      <c r="H4527" s="56">
        <v>1</v>
      </c>
      <c r="I4527" s="70" t="s">
        <v>1000</v>
      </c>
      <c r="J4527" s="63">
        <f t="shared" si="17"/>
        <v>44793</v>
      </c>
      <c r="K4527" s="64">
        <f>IF(ISBLANK(J4527),,H4527*INDEX(Inputs!G:G,MATCH(F4527,Inputs!E:E,0)))</f>
        <v>699</v>
      </c>
      <c r="L4527" s="65" t="str">
        <f>IF(ISBLANK(J4527),,INDEX(Inputs!D:D,MATCH(F4527,Inputs!E:E,0)))</f>
        <v>597BK Evo Fox Falcon X85 Extra Large Speed Mouse Pad</v>
      </c>
      <c r="M4527" s="65" t="str">
        <f>IF(ISBLANK(#REF!),,IF(B4527="Online","Online",IF(LEFT(B4527,1)="E","Online","Offline")))</f>
        <v>Offline</v>
      </c>
      <c r="N4527" s="64">
        <f>IF(ISBLANK(M4527),,H4527*INDEX(Inputs!F:F,MATCH(F4527,Inputs!E:E,0)))</f>
        <v>1199</v>
      </c>
      <c r="O4527" s="65"/>
    </row>
    <row r="4528" ht="15.75" customHeight="1" spans="1:15">
      <c r="A4528" s="53" t="s">
        <v>327</v>
      </c>
      <c r="B4528" s="53" t="s">
        <v>495</v>
      </c>
      <c r="C4528" s="53" t="s">
        <v>496</v>
      </c>
      <c r="D4528" s="53" t="s">
        <v>414</v>
      </c>
      <c r="E4528" s="53" t="s">
        <v>415</v>
      </c>
      <c r="F4528" s="56">
        <v>250874</v>
      </c>
      <c r="G4528" s="53" t="s">
        <v>13</v>
      </c>
      <c r="H4528" s="56">
        <v>1</v>
      </c>
      <c r="I4528" s="70" t="s">
        <v>1000</v>
      </c>
      <c r="J4528" s="63">
        <f t="shared" si="17"/>
        <v>44793</v>
      </c>
      <c r="K4528" s="64">
        <f>IF(ISBLANK(J4528),,H4528*INDEX(Inputs!G:G,MATCH(F4528,Inputs!E:E,0)))</f>
        <v>1349</v>
      </c>
      <c r="L4528" s="65" t="str">
        <f>IF(ISBLANK(J4528),,INDEX(Inputs!D:D,MATCH(F4528,Inputs!E:E,0)))</f>
        <v>432BK EvoFox X-Team Gaming Keyboard &amp; Mouse (USB)</v>
      </c>
      <c r="M4528" s="65" t="str">
        <f>IF(ISBLANK(#REF!),,IF(B4528="Online","Online",IF(LEFT(B4528,1)="E","Online","Offline")))</f>
        <v>Offline</v>
      </c>
      <c r="N4528" s="64">
        <f>IF(ISBLANK(M4528),,H4528*INDEX(Inputs!F:F,MATCH(F4528,Inputs!E:E,0)))</f>
        <v>1899</v>
      </c>
      <c r="O4528" s="65"/>
    </row>
    <row r="4529" ht="15.75" customHeight="1" spans="1:15">
      <c r="A4529" s="53" t="s">
        <v>327</v>
      </c>
      <c r="B4529" s="53" t="s">
        <v>495</v>
      </c>
      <c r="C4529" s="53" t="s">
        <v>496</v>
      </c>
      <c r="D4529" s="53" t="s">
        <v>414</v>
      </c>
      <c r="E4529" s="53" t="s">
        <v>415</v>
      </c>
      <c r="F4529" s="56">
        <v>250874</v>
      </c>
      <c r="G4529" s="53" t="s">
        <v>13</v>
      </c>
      <c r="H4529" s="56">
        <v>1</v>
      </c>
      <c r="I4529" s="70" t="s">
        <v>999</v>
      </c>
      <c r="J4529" s="63">
        <f t="shared" si="17"/>
        <v>44794</v>
      </c>
      <c r="K4529" s="64">
        <f>IF(ISBLANK(J4529),,H4529*INDEX(Inputs!G:G,MATCH(F4529,Inputs!E:E,0)))</f>
        <v>1349</v>
      </c>
      <c r="L4529" s="65" t="str">
        <f>IF(ISBLANK(J4529),,INDEX(Inputs!D:D,MATCH(F4529,Inputs!E:E,0)))</f>
        <v>432BK EvoFox X-Team Gaming Keyboard &amp; Mouse (USB)</v>
      </c>
      <c r="M4529" s="65" t="str">
        <f>IF(ISBLANK(#REF!),,IF(B4529="Online","Online",IF(LEFT(B4529,1)="E","Online","Offline")))</f>
        <v>Offline</v>
      </c>
      <c r="N4529" s="64">
        <f>IF(ISBLANK(M4529),,H4529*INDEX(Inputs!F:F,MATCH(F4529,Inputs!E:E,0)))</f>
        <v>1899</v>
      </c>
      <c r="O4529" s="65"/>
    </row>
    <row r="4530" ht="15.75" customHeight="1" spans="1:15">
      <c r="A4530" s="53" t="s">
        <v>327</v>
      </c>
      <c r="B4530" s="53" t="s">
        <v>111</v>
      </c>
      <c r="C4530" s="53" t="s">
        <v>572</v>
      </c>
      <c r="D4530" s="53" t="s">
        <v>370</v>
      </c>
      <c r="E4530" s="53" t="s">
        <v>371</v>
      </c>
      <c r="F4530" s="56">
        <v>250417</v>
      </c>
      <c r="G4530" s="53" t="s">
        <v>39</v>
      </c>
      <c r="H4530" s="56">
        <v>1</v>
      </c>
      <c r="I4530" s="70" t="s">
        <v>994</v>
      </c>
      <c r="J4530" s="63">
        <f t="shared" si="17"/>
        <v>44792</v>
      </c>
      <c r="K4530" s="64">
        <f>IF(ISBLANK(J4530),,H4530*INDEX(Inputs!G:G,MATCH(F4530,Inputs!E:E,0)))</f>
        <v>929</v>
      </c>
      <c r="L4530" s="65" t="str">
        <f>IF(ISBLANK(J4530),,INDEX(Inputs!D:D,MATCH(F4530,Inputs!E:E,0)))</f>
        <v>416PP Super Speed Hub 4 Port USB 3.0</v>
      </c>
      <c r="M4530" s="65" t="str">
        <f>IF(ISBLANK(#REF!),,IF(B4530="Online","Online",IF(LEFT(B4530,1)="E","Online","Offline")))</f>
        <v>Offline</v>
      </c>
      <c r="N4530" s="64">
        <f>IF(ISBLANK(M4530),,H4530*INDEX(Inputs!F:F,MATCH(F4530,Inputs!E:E,0)))</f>
        <v>1499</v>
      </c>
      <c r="O4530" s="65"/>
    </row>
    <row r="4531" ht="15.75" customHeight="1" spans="1:15">
      <c r="A4531" s="53" t="s">
        <v>327</v>
      </c>
      <c r="B4531" s="53" t="s">
        <v>111</v>
      </c>
      <c r="C4531" s="53" t="s">
        <v>572</v>
      </c>
      <c r="D4531" s="53" t="s">
        <v>414</v>
      </c>
      <c r="E4531" s="53" t="s">
        <v>415</v>
      </c>
      <c r="F4531" s="56">
        <v>250874</v>
      </c>
      <c r="G4531" s="53" t="s">
        <v>13</v>
      </c>
      <c r="H4531" s="56">
        <v>1</v>
      </c>
      <c r="I4531" s="70" t="s">
        <v>996</v>
      </c>
      <c r="J4531" s="63">
        <f t="shared" si="17"/>
        <v>44788</v>
      </c>
      <c r="K4531" s="64">
        <f>IF(ISBLANK(J4531),,H4531*INDEX(Inputs!G:G,MATCH(F4531,Inputs!E:E,0)))</f>
        <v>1349</v>
      </c>
      <c r="L4531" s="65" t="str">
        <f>IF(ISBLANK(J4531),,INDEX(Inputs!D:D,MATCH(F4531,Inputs!E:E,0)))</f>
        <v>432BK EvoFox X-Team Gaming Keyboard &amp; Mouse (USB)</v>
      </c>
      <c r="M4531" s="65" t="str">
        <f>IF(ISBLANK(#REF!),,IF(B4531="Online","Online",IF(LEFT(B4531,1)="E","Online","Offline")))</f>
        <v>Offline</v>
      </c>
      <c r="N4531" s="64">
        <f>IF(ISBLANK(M4531),,H4531*INDEX(Inputs!F:F,MATCH(F4531,Inputs!E:E,0)))</f>
        <v>1899</v>
      </c>
      <c r="O4531" s="65"/>
    </row>
    <row r="4532" ht="15.75" customHeight="1" spans="1:15">
      <c r="A4532" s="53" t="s">
        <v>364</v>
      </c>
      <c r="B4532" s="53" t="s">
        <v>124</v>
      </c>
      <c r="C4532" s="53" t="s">
        <v>365</v>
      </c>
      <c r="D4532" s="53" t="s">
        <v>370</v>
      </c>
      <c r="E4532" s="53" t="s">
        <v>410</v>
      </c>
      <c r="F4532" s="56">
        <v>250879</v>
      </c>
      <c r="G4532" s="53" t="s">
        <v>30</v>
      </c>
      <c r="H4532" s="56">
        <v>-1</v>
      </c>
      <c r="I4532" s="70" t="s">
        <v>1000</v>
      </c>
      <c r="J4532" s="63">
        <f t="shared" si="17"/>
        <v>44793</v>
      </c>
      <c r="K4532" s="64">
        <f>IF(ISBLANK(J4532),,H4532*INDEX(Inputs!G:G,MATCH(F4532,Inputs!E:E,0)))</f>
        <v>-699</v>
      </c>
      <c r="L4532" s="65" t="str">
        <f>IF(ISBLANK(J4532),,INDEX(Inputs!D:D,MATCH(F4532,Inputs!E:E,0)))</f>
        <v>597BK Evo Fox Falcon X85 Extra Large Speed Mouse Pad</v>
      </c>
      <c r="M4532" s="65" t="str">
        <f>IF(ISBLANK(#REF!),,IF(B4532="Online","Online",IF(LEFT(B4532,1)="E","Online","Offline")))</f>
        <v>Offline</v>
      </c>
      <c r="N4532" s="64">
        <f>IF(ISBLANK(M4532),,H4532*INDEX(Inputs!F:F,MATCH(F4532,Inputs!E:E,0)))</f>
        <v>-1199</v>
      </c>
      <c r="O4532" s="65"/>
    </row>
    <row r="4533" ht="15.75" customHeight="1" spans="1:15">
      <c r="A4533" s="53" t="s">
        <v>402</v>
      </c>
      <c r="B4533" s="53" t="s">
        <v>129</v>
      </c>
      <c r="C4533" s="53" t="s">
        <v>403</v>
      </c>
      <c r="D4533" s="53" t="s">
        <v>370</v>
      </c>
      <c r="E4533" s="53" t="s">
        <v>410</v>
      </c>
      <c r="F4533" s="56">
        <v>250877</v>
      </c>
      <c r="G4533" s="53" t="s">
        <v>22</v>
      </c>
      <c r="H4533" s="56">
        <v>1</v>
      </c>
      <c r="I4533" s="70" t="s">
        <v>996</v>
      </c>
      <c r="J4533" s="63">
        <f t="shared" si="17"/>
        <v>44788</v>
      </c>
      <c r="K4533" s="64">
        <f>IF(ISBLANK(J4533),,H4533*INDEX(Inputs!G:G,MATCH(F4533,Inputs!E:E,0)))</f>
        <v>349</v>
      </c>
      <c r="L4533" s="65" t="str">
        <f>IF(ISBLANK(J4533),,INDEX(Inputs!D:D,MATCH(F4533,Inputs!E:E,0)))</f>
        <v>595BK Evo Fox Falcon X35 Medium Speed Mouse Pad</v>
      </c>
      <c r="M4533" s="65" t="str">
        <f>IF(ISBLANK(#REF!),,IF(B4533="Online","Online",IF(LEFT(B4533,1)="E","Online","Offline")))</f>
        <v>Offline</v>
      </c>
      <c r="N4533" s="64">
        <f>IF(ISBLANK(M4533),,H4533*INDEX(Inputs!F:F,MATCH(F4533,Inputs!E:E,0)))</f>
        <v>699</v>
      </c>
      <c r="O4533" s="65"/>
    </row>
    <row r="4534" ht="15.75" customHeight="1" spans="1:15">
      <c r="A4534" s="53" t="s">
        <v>327</v>
      </c>
      <c r="B4534" s="53" t="s">
        <v>152</v>
      </c>
      <c r="C4534" s="53" t="s">
        <v>532</v>
      </c>
      <c r="D4534" s="53" t="s">
        <v>414</v>
      </c>
      <c r="E4534" s="53" t="s">
        <v>415</v>
      </c>
      <c r="F4534" s="56">
        <v>250874</v>
      </c>
      <c r="G4534" s="53" t="s">
        <v>13</v>
      </c>
      <c r="H4534" s="56">
        <v>1</v>
      </c>
      <c r="I4534" s="70" t="s">
        <v>994</v>
      </c>
      <c r="J4534" s="63">
        <f t="shared" si="17"/>
        <v>44792</v>
      </c>
      <c r="K4534" s="64">
        <f>IF(ISBLANK(J4534),,H4534*INDEX(Inputs!G:G,MATCH(F4534,Inputs!E:E,0)))</f>
        <v>1349</v>
      </c>
      <c r="L4534" s="65" t="str">
        <f>IF(ISBLANK(J4534),,INDEX(Inputs!D:D,MATCH(F4534,Inputs!E:E,0)))</f>
        <v>432BK EvoFox X-Team Gaming Keyboard &amp; Mouse (USB)</v>
      </c>
      <c r="M4534" s="65" t="str">
        <f>IF(ISBLANK(#REF!),,IF(B4534="Online","Online",IF(LEFT(B4534,1)="E","Online","Offline")))</f>
        <v>Offline</v>
      </c>
      <c r="N4534" s="64">
        <f>IF(ISBLANK(M4534),,H4534*INDEX(Inputs!F:F,MATCH(F4534,Inputs!E:E,0)))</f>
        <v>1899</v>
      </c>
      <c r="O4534" s="65"/>
    </row>
    <row r="4535" ht="15.75" customHeight="1" spans="1:15">
      <c r="A4535" s="53" t="s">
        <v>549</v>
      </c>
      <c r="B4535" s="53" t="s">
        <v>162</v>
      </c>
      <c r="C4535" s="53" t="s">
        <v>550</v>
      </c>
      <c r="D4535" s="53" t="s">
        <v>414</v>
      </c>
      <c r="E4535" s="53" t="s">
        <v>415</v>
      </c>
      <c r="F4535" s="56">
        <v>250874</v>
      </c>
      <c r="G4535" s="53" t="s">
        <v>13</v>
      </c>
      <c r="H4535" s="56">
        <v>-2</v>
      </c>
      <c r="I4535" s="70" t="s">
        <v>995</v>
      </c>
      <c r="J4535" s="63">
        <f t="shared" si="17"/>
        <v>44789</v>
      </c>
      <c r="K4535" s="64">
        <f>IF(ISBLANK(J4535),,H4535*INDEX(Inputs!G:G,MATCH(F4535,Inputs!E:E,0)))</f>
        <v>-2698</v>
      </c>
      <c r="L4535" s="65" t="str">
        <f>IF(ISBLANK(J4535),,INDEX(Inputs!D:D,MATCH(F4535,Inputs!E:E,0)))</f>
        <v>432BK EvoFox X-Team Gaming Keyboard &amp; Mouse (USB)</v>
      </c>
      <c r="M4535" s="65" t="str">
        <f>IF(ISBLANK(#REF!),,IF(B4535="Online","Online",IF(LEFT(B4535,1)="E","Online","Offline")))</f>
        <v>Offline</v>
      </c>
      <c r="N4535" s="64">
        <f>IF(ISBLANK(M4535),,H4535*INDEX(Inputs!F:F,MATCH(F4535,Inputs!E:E,0)))</f>
        <v>-3798</v>
      </c>
      <c r="O4535" s="65"/>
    </row>
    <row r="4536" ht="15.75" customHeight="1" spans="1:15">
      <c r="A4536" s="53" t="s">
        <v>646</v>
      </c>
      <c r="B4536" s="53" t="s">
        <v>190</v>
      </c>
      <c r="C4536" s="53" t="s">
        <v>647</v>
      </c>
      <c r="D4536" s="53" t="s">
        <v>414</v>
      </c>
      <c r="E4536" s="53" t="s">
        <v>415</v>
      </c>
      <c r="F4536" s="56">
        <v>250874</v>
      </c>
      <c r="G4536" s="53" t="s">
        <v>13</v>
      </c>
      <c r="H4536" s="56">
        <v>1</v>
      </c>
      <c r="I4536" s="70" t="s">
        <v>995</v>
      </c>
      <c r="J4536" s="63">
        <f t="shared" si="17"/>
        <v>44789</v>
      </c>
      <c r="K4536" s="64">
        <f>IF(ISBLANK(J4536),,H4536*INDEX(Inputs!G:G,MATCH(F4536,Inputs!E:E,0)))</f>
        <v>1349</v>
      </c>
      <c r="L4536" s="65" t="str">
        <f>IF(ISBLANK(J4536),,INDEX(Inputs!D:D,MATCH(F4536,Inputs!E:E,0)))</f>
        <v>432BK EvoFox X-Team Gaming Keyboard &amp; Mouse (USB)</v>
      </c>
      <c r="M4536" s="65" t="str">
        <f>IF(ISBLANK(#REF!),,IF(B4536="Online","Online",IF(LEFT(B4536,1)="E","Online","Offline")))</f>
        <v>Offline</v>
      </c>
      <c r="N4536" s="64">
        <f>IF(ISBLANK(M4536),,H4536*INDEX(Inputs!F:F,MATCH(F4536,Inputs!E:E,0)))</f>
        <v>1899</v>
      </c>
      <c r="O4536" s="65"/>
    </row>
    <row r="4537" ht="15.75" customHeight="1" spans="1:15">
      <c r="A4537" s="53" t="s">
        <v>888</v>
      </c>
      <c r="B4537" s="53" t="s">
        <v>191</v>
      </c>
      <c r="C4537" s="53" t="s">
        <v>960</v>
      </c>
      <c r="D4537" s="53" t="s">
        <v>370</v>
      </c>
      <c r="E4537" s="53" t="s">
        <v>410</v>
      </c>
      <c r="F4537" s="56">
        <v>250877</v>
      </c>
      <c r="G4537" s="53" t="s">
        <v>22</v>
      </c>
      <c r="H4537" s="56">
        <v>1</v>
      </c>
      <c r="I4537" s="70" t="s">
        <v>996</v>
      </c>
      <c r="J4537" s="63">
        <f t="shared" si="17"/>
        <v>44788</v>
      </c>
      <c r="K4537" s="64">
        <f>IF(ISBLANK(J4537),,H4537*INDEX(Inputs!G:G,MATCH(F4537,Inputs!E:E,0)))</f>
        <v>349</v>
      </c>
      <c r="L4537" s="65" t="str">
        <f>IF(ISBLANK(J4537),,INDEX(Inputs!D:D,MATCH(F4537,Inputs!E:E,0)))</f>
        <v>595BK Evo Fox Falcon X35 Medium Speed Mouse Pad</v>
      </c>
      <c r="M4537" s="65" t="str">
        <f>IF(ISBLANK(#REF!),,IF(B4537="Online","Online",IF(LEFT(B4537,1)="E","Online","Offline")))</f>
        <v>Offline</v>
      </c>
      <c r="N4537" s="64">
        <f>IF(ISBLANK(M4537),,H4537*INDEX(Inputs!F:F,MATCH(F4537,Inputs!E:E,0)))</f>
        <v>699</v>
      </c>
      <c r="O4537" s="65"/>
    </row>
    <row r="4538" ht="15.75" customHeight="1" spans="1:15">
      <c r="A4538" s="53" t="s">
        <v>327</v>
      </c>
      <c r="B4538" s="53" t="s">
        <v>196</v>
      </c>
      <c r="C4538" s="53" t="s">
        <v>579</v>
      </c>
      <c r="D4538" s="53" t="s">
        <v>370</v>
      </c>
      <c r="E4538" s="53" t="s">
        <v>410</v>
      </c>
      <c r="F4538" s="56">
        <v>250879</v>
      </c>
      <c r="G4538" s="53" t="s">
        <v>30</v>
      </c>
      <c r="H4538" s="56">
        <v>1</v>
      </c>
      <c r="I4538" s="70" t="s">
        <v>1000</v>
      </c>
      <c r="J4538" s="63">
        <f t="shared" si="17"/>
        <v>44793</v>
      </c>
      <c r="K4538" s="64">
        <f>IF(ISBLANK(J4538),,H4538*INDEX(Inputs!G:G,MATCH(F4538,Inputs!E:E,0)))</f>
        <v>699</v>
      </c>
      <c r="L4538" s="65" t="str">
        <f>IF(ISBLANK(J4538),,INDEX(Inputs!D:D,MATCH(F4538,Inputs!E:E,0)))</f>
        <v>597BK Evo Fox Falcon X85 Extra Large Speed Mouse Pad</v>
      </c>
      <c r="M4538" s="65" t="str">
        <f>IF(ISBLANK(#REF!),,IF(B4538="Online","Online",IF(LEFT(B4538,1)="E","Online","Offline")))</f>
        <v>Offline</v>
      </c>
      <c r="N4538" s="64">
        <f>IF(ISBLANK(M4538),,H4538*INDEX(Inputs!F:F,MATCH(F4538,Inputs!E:E,0)))</f>
        <v>1199</v>
      </c>
      <c r="O4538" s="65"/>
    </row>
    <row r="4539" ht="15.75" customHeight="1" spans="1:15">
      <c r="A4539" s="53" t="s">
        <v>621</v>
      </c>
      <c r="B4539" s="53" t="s">
        <v>128</v>
      </c>
      <c r="C4539" s="53" t="s">
        <v>622</v>
      </c>
      <c r="D4539" s="53" t="s">
        <v>414</v>
      </c>
      <c r="E4539" s="53" t="s">
        <v>415</v>
      </c>
      <c r="F4539" s="56">
        <v>250874</v>
      </c>
      <c r="G4539" s="53" t="s">
        <v>13</v>
      </c>
      <c r="H4539" s="56">
        <v>2</v>
      </c>
      <c r="I4539" s="70" t="s">
        <v>996</v>
      </c>
      <c r="J4539" s="63">
        <f t="shared" si="17"/>
        <v>44788</v>
      </c>
      <c r="K4539" s="64">
        <f>IF(ISBLANK(J4539),,H4539*INDEX(Inputs!G:G,MATCH(F4539,Inputs!E:E,0)))</f>
        <v>2698</v>
      </c>
      <c r="L4539" s="65" t="str">
        <f>IF(ISBLANK(J4539),,INDEX(Inputs!D:D,MATCH(F4539,Inputs!E:E,0)))</f>
        <v>432BK EvoFox X-Team Gaming Keyboard &amp; Mouse (USB)</v>
      </c>
      <c r="M4539" s="65" t="str">
        <f>IF(ISBLANK(#REF!),,IF(B4539="Online","Online",IF(LEFT(B4539,1)="E","Online","Offline")))</f>
        <v>Offline</v>
      </c>
      <c r="N4539" s="64">
        <f>IF(ISBLANK(M4539),,H4539*INDEX(Inputs!F:F,MATCH(F4539,Inputs!E:E,0)))</f>
        <v>3798</v>
      </c>
      <c r="O4539" s="65"/>
    </row>
    <row r="4540" ht="15.75" customHeight="1" spans="1:15">
      <c r="A4540" s="53" t="s">
        <v>621</v>
      </c>
      <c r="B4540" s="53" t="s">
        <v>128</v>
      </c>
      <c r="C4540" s="53" t="s">
        <v>622</v>
      </c>
      <c r="D4540" s="53" t="s">
        <v>414</v>
      </c>
      <c r="E4540" s="53" t="s">
        <v>415</v>
      </c>
      <c r="F4540" s="56">
        <v>250874</v>
      </c>
      <c r="G4540" s="53" t="s">
        <v>13</v>
      </c>
      <c r="H4540" s="56">
        <v>-1</v>
      </c>
      <c r="I4540" s="70" t="s">
        <v>998</v>
      </c>
      <c r="J4540" s="63">
        <f t="shared" si="17"/>
        <v>44790</v>
      </c>
      <c r="K4540" s="64">
        <f>IF(ISBLANK(J4540),,H4540*INDEX(Inputs!G:G,MATCH(F4540,Inputs!E:E,0)))</f>
        <v>-1349</v>
      </c>
      <c r="L4540" s="65" t="str">
        <f>IF(ISBLANK(J4540),,INDEX(Inputs!D:D,MATCH(F4540,Inputs!E:E,0)))</f>
        <v>432BK EvoFox X-Team Gaming Keyboard &amp; Mouse (USB)</v>
      </c>
      <c r="M4540" s="65" t="str">
        <f>IF(ISBLANK(#REF!),,IF(B4540="Online","Online",IF(LEFT(B4540,1)="E","Online","Offline")))</f>
        <v>Offline</v>
      </c>
      <c r="N4540" s="64">
        <f>IF(ISBLANK(M4540),,H4540*INDEX(Inputs!F:F,MATCH(F4540,Inputs!E:E,0)))</f>
        <v>-1899</v>
      </c>
      <c r="O4540" s="65"/>
    </row>
    <row r="4541" ht="15.75" customHeight="1" spans="1:15">
      <c r="A4541" s="53" t="s">
        <v>621</v>
      </c>
      <c r="B4541" s="53" t="s">
        <v>128</v>
      </c>
      <c r="C4541" s="53" t="s">
        <v>622</v>
      </c>
      <c r="D4541" s="53" t="s">
        <v>370</v>
      </c>
      <c r="E4541" s="53" t="s">
        <v>410</v>
      </c>
      <c r="F4541" s="56">
        <v>250879</v>
      </c>
      <c r="G4541" s="53" t="s">
        <v>30</v>
      </c>
      <c r="H4541" s="56">
        <v>1</v>
      </c>
      <c r="I4541" s="70" t="s">
        <v>995</v>
      </c>
      <c r="J4541" s="63">
        <f t="shared" si="17"/>
        <v>44789</v>
      </c>
      <c r="K4541" s="64">
        <f>IF(ISBLANK(J4541),,H4541*INDEX(Inputs!G:G,MATCH(F4541,Inputs!E:E,0)))</f>
        <v>699</v>
      </c>
      <c r="L4541" s="65" t="str">
        <f>IF(ISBLANK(J4541),,INDEX(Inputs!D:D,MATCH(F4541,Inputs!E:E,0)))</f>
        <v>597BK Evo Fox Falcon X85 Extra Large Speed Mouse Pad</v>
      </c>
      <c r="M4541" s="65" t="str">
        <f>IF(ISBLANK(#REF!),,IF(B4541="Online","Online",IF(LEFT(B4541,1)="E","Online","Offline")))</f>
        <v>Offline</v>
      </c>
      <c r="N4541" s="64">
        <f>IF(ISBLANK(M4541),,H4541*INDEX(Inputs!F:F,MATCH(F4541,Inputs!E:E,0)))</f>
        <v>1199</v>
      </c>
      <c r="O4541" s="65"/>
    </row>
    <row r="4542" ht="15.75" customHeight="1" spans="1:15">
      <c r="A4542" s="53" t="s">
        <v>621</v>
      </c>
      <c r="B4542" s="53" t="s">
        <v>128</v>
      </c>
      <c r="C4542" s="53" t="s">
        <v>622</v>
      </c>
      <c r="D4542" s="53" t="s">
        <v>414</v>
      </c>
      <c r="E4542" s="53" t="s">
        <v>428</v>
      </c>
      <c r="F4542" s="56">
        <v>250881</v>
      </c>
      <c r="G4542" s="53" t="s">
        <v>98</v>
      </c>
      <c r="H4542" s="56">
        <v>1</v>
      </c>
      <c r="I4542" s="70" t="s">
        <v>996</v>
      </c>
      <c r="J4542" s="63">
        <f t="shared" si="17"/>
        <v>44788</v>
      </c>
      <c r="K4542" s="64">
        <f>IF(ISBLANK(J4542),,H4542*INDEX(Inputs!G:G,MATCH(F4542,Inputs!E:E,0)))</f>
        <v>799</v>
      </c>
      <c r="L4542" s="65" t="str">
        <f>IF(ISBLANK(J4542),,INDEX(Inputs!D:D,MATCH(F4542,Inputs!E:E,0)))</f>
        <v>795BK EvoFox Phantom Pro RGB Gaming Mouse USB</v>
      </c>
      <c r="M4542" s="65" t="str">
        <f>IF(ISBLANK(#REF!),,IF(B4542="Online","Online",IF(LEFT(B4542,1)="E","Online","Offline")))</f>
        <v>Offline</v>
      </c>
      <c r="N4542" s="64">
        <f>IF(ISBLANK(M4542),,H4542*INDEX(Inputs!F:F,MATCH(F4542,Inputs!E:E,0)))</f>
        <v>1099</v>
      </c>
      <c r="O4542" s="65"/>
    </row>
    <row r="4543" ht="15.75" customHeight="1" spans="1:15">
      <c r="A4543" s="53" t="s">
        <v>621</v>
      </c>
      <c r="B4543" s="53" t="s">
        <v>198</v>
      </c>
      <c r="C4543" s="53" t="s">
        <v>963</v>
      </c>
      <c r="D4543" s="53" t="s">
        <v>414</v>
      </c>
      <c r="E4543" s="53" t="s">
        <v>415</v>
      </c>
      <c r="F4543" s="56">
        <v>250874</v>
      </c>
      <c r="G4543" s="53" t="s">
        <v>13</v>
      </c>
      <c r="H4543" s="56">
        <v>1</v>
      </c>
      <c r="I4543" s="70" t="s">
        <v>994</v>
      </c>
      <c r="J4543" s="63">
        <f t="shared" si="17"/>
        <v>44792</v>
      </c>
      <c r="K4543" s="64">
        <f>IF(ISBLANK(J4543),,H4543*INDEX(Inputs!G:G,MATCH(F4543,Inputs!E:E,0)))</f>
        <v>1349</v>
      </c>
      <c r="L4543" s="65" t="str">
        <f>IF(ISBLANK(J4543),,INDEX(Inputs!D:D,MATCH(F4543,Inputs!E:E,0)))</f>
        <v>432BK EvoFox X-Team Gaming Keyboard &amp; Mouse (USB)</v>
      </c>
      <c r="M4543" s="65" t="str">
        <f>IF(ISBLANK(#REF!),,IF(B4543="Online","Online",IF(LEFT(B4543,1)="E","Online","Offline")))</f>
        <v>Offline</v>
      </c>
      <c r="N4543" s="64">
        <f>IF(ISBLANK(M4543),,H4543*INDEX(Inputs!F:F,MATCH(F4543,Inputs!E:E,0)))</f>
        <v>1899</v>
      </c>
      <c r="O4543" s="65"/>
    </row>
    <row r="4544" ht="15.75" customHeight="1" spans="1:15">
      <c r="A4544" s="53" t="s">
        <v>621</v>
      </c>
      <c r="B4544" s="53" t="s">
        <v>198</v>
      </c>
      <c r="C4544" s="53" t="s">
        <v>963</v>
      </c>
      <c r="D4544" s="53" t="s">
        <v>370</v>
      </c>
      <c r="E4544" s="53" t="s">
        <v>410</v>
      </c>
      <c r="F4544" s="56">
        <v>250879</v>
      </c>
      <c r="G4544" s="53" t="s">
        <v>30</v>
      </c>
      <c r="H4544" s="56">
        <v>-1</v>
      </c>
      <c r="I4544" s="70" t="s">
        <v>997</v>
      </c>
      <c r="J4544" s="63">
        <f t="shared" si="17"/>
        <v>44791</v>
      </c>
      <c r="K4544" s="64">
        <f>IF(ISBLANK(J4544),,H4544*INDEX(Inputs!G:G,MATCH(F4544,Inputs!E:E,0)))</f>
        <v>-699</v>
      </c>
      <c r="L4544" s="65" t="str">
        <f>IF(ISBLANK(J4544),,INDEX(Inputs!D:D,MATCH(F4544,Inputs!E:E,0)))</f>
        <v>597BK Evo Fox Falcon X85 Extra Large Speed Mouse Pad</v>
      </c>
      <c r="M4544" s="65" t="str">
        <f>IF(ISBLANK(#REF!),,IF(B4544="Online","Online",IF(LEFT(B4544,1)="E","Online","Offline")))</f>
        <v>Offline</v>
      </c>
      <c r="N4544" s="64">
        <f>IF(ISBLANK(M4544),,H4544*INDEX(Inputs!F:F,MATCH(F4544,Inputs!E:E,0)))</f>
        <v>-1199</v>
      </c>
      <c r="O4544" s="65"/>
    </row>
    <row r="4545" ht="15.75" customHeight="1" spans="1:15">
      <c r="A4545" s="53" t="s">
        <v>935</v>
      </c>
      <c r="B4545" s="53" t="s">
        <v>936</v>
      </c>
      <c r="C4545" s="53" t="s">
        <v>937</v>
      </c>
      <c r="D4545" s="53" t="s">
        <v>414</v>
      </c>
      <c r="E4545" s="53" t="s">
        <v>415</v>
      </c>
      <c r="F4545" s="56">
        <v>204737</v>
      </c>
      <c r="G4545" s="53" t="s">
        <v>20</v>
      </c>
      <c r="H4545" s="56">
        <v>1</v>
      </c>
      <c r="I4545" s="70" t="s">
        <v>999</v>
      </c>
      <c r="J4545" s="63">
        <f t="shared" si="17"/>
        <v>44794</v>
      </c>
      <c r="K4545" s="64">
        <f>IF(ISBLANK(J4545),,H4545*INDEX(Inputs!G:G,MATCH(F4545,Inputs!E:E,0)))</f>
        <v>729</v>
      </c>
      <c r="L4545" s="65" t="str">
        <f>IF(ISBLANK(J4545),,INDEX(Inputs!D:D,MATCH(F4545,Inputs!E:E,0)))</f>
        <v>850PP Xcite Pro Keyboard &amp; Mouse USB</v>
      </c>
      <c r="M4545" s="65" t="str">
        <f>IF(ISBLANK(#REF!),,IF(B4545="Online","Online",IF(LEFT(B4545,1)="E","Online","Offline")))</f>
        <v>Offline</v>
      </c>
      <c r="N4545" s="64">
        <f>IF(ISBLANK(M4545),,H4545*INDEX(Inputs!F:F,MATCH(F4545,Inputs!E:E,0)))</f>
        <v>799</v>
      </c>
      <c r="O4545" s="65"/>
    </row>
    <row r="4546" ht="15.75" customHeight="1" spans="1:15">
      <c r="A4546" s="53" t="s">
        <v>935</v>
      </c>
      <c r="B4546" s="53" t="s">
        <v>936</v>
      </c>
      <c r="C4546" s="53" t="s">
        <v>937</v>
      </c>
      <c r="D4546" s="53" t="s">
        <v>414</v>
      </c>
      <c r="E4546" s="53" t="s">
        <v>415</v>
      </c>
      <c r="F4546" s="56">
        <v>250874</v>
      </c>
      <c r="G4546" s="53" t="s">
        <v>13</v>
      </c>
      <c r="H4546" s="56">
        <v>1</v>
      </c>
      <c r="I4546" s="70" t="s">
        <v>996</v>
      </c>
      <c r="J4546" s="63">
        <f t="shared" si="17"/>
        <v>44788</v>
      </c>
      <c r="K4546" s="64">
        <f>IF(ISBLANK(J4546),,H4546*INDEX(Inputs!G:G,MATCH(F4546,Inputs!E:E,0)))</f>
        <v>1349</v>
      </c>
      <c r="L4546" s="65" t="str">
        <f>IF(ISBLANK(J4546),,INDEX(Inputs!D:D,MATCH(F4546,Inputs!E:E,0)))</f>
        <v>432BK EvoFox X-Team Gaming Keyboard &amp; Mouse (USB)</v>
      </c>
      <c r="M4546" s="65" t="str">
        <f>IF(ISBLANK(#REF!),,IF(B4546="Online","Online",IF(LEFT(B4546,1)="E","Online","Offline")))</f>
        <v>Offline</v>
      </c>
      <c r="N4546" s="64">
        <f>IF(ISBLANK(M4546),,H4546*INDEX(Inputs!F:F,MATCH(F4546,Inputs!E:E,0)))</f>
        <v>1899</v>
      </c>
      <c r="O4546" s="65"/>
    </row>
    <row r="4547" ht="15.75" customHeight="1" spans="1:15">
      <c r="A4547" s="53" t="s">
        <v>890</v>
      </c>
      <c r="B4547" s="53" t="s">
        <v>212</v>
      </c>
      <c r="C4547" s="53" t="s">
        <v>843</v>
      </c>
      <c r="D4547" s="53" t="s">
        <v>370</v>
      </c>
      <c r="E4547" s="53" t="s">
        <v>410</v>
      </c>
      <c r="F4547" s="56">
        <v>250878</v>
      </c>
      <c r="G4547" s="53" t="s">
        <v>24</v>
      </c>
      <c r="H4547" s="56">
        <v>-1</v>
      </c>
      <c r="I4547" s="70" t="s">
        <v>995</v>
      </c>
      <c r="J4547" s="63">
        <f t="shared" si="17"/>
        <v>44789</v>
      </c>
      <c r="K4547" s="64">
        <f>IF(ISBLANK(J4547),,H4547*INDEX(Inputs!G:G,MATCH(F4547,Inputs!E:E,0)))</f>
        <v>-999</v>
      </c>
      <c r="L4547" s="65" t="str">
        <f>IF(ISBLANK(J4547),,INDEX(Inputs!D:D,MATCH(F4547,Inputs!E:E,0)))</f>
        <v>596BK Evo Fox Falcon LX35 Medium Speed LED Mouse Pad</v>
      </c>
      <c r="M4547" s="65" t="str">
        <f>IF(ISBLANK(#REF!),,IF(B4547="Online","Online",IF(LEFT(B4547,1)="E","Online","Offline")))</f>
        <v>Offline</v>
      </c>
      <c r="N4547" s="64">
        <f>IF(ISBLANK(M4547),,H4547*INDEX(Inputs!F:F,MATCH(F4547,Inputs!E:E,0)))</f>
        <v>-1999</v>
      </c>
      <c r="O4547" s="65"/>
    </row>
    <row r="4548" ht="15.75" customHeight="1" spans="1:15">
      <c r="A4548" s="53" t="s">
        <v>554</v>
      </c>
      <c r="B4548" s="53" t="s">
        <v>220</v>
      </c>
      <c r="C4548" s="53" t="s">
        <v>555</v>
      </c>
      <c r="D4548" s="53" t="s">
        <v>370</v>
      </c>
      <c r="E4548" s="53" t="s">
        <v>880</v>
      </c>
      <c r="F4548" s="56">
        <v>256480</v>
      </c>
      <c r="G4548" s="53" t="s">
        <v>25</v>
      </c>
      <c r="H4548" s="56">
        <v>1</v>
      </c>
      <c r="I4548" s="70" t="s">
        <v>999</v>
      </c>
      <c r="J4548" s="63">
        <f t="shared" si="17"/>
        <v>44794</v>
      </c>
      <c r="K4548" s="64">
        <f>IF(ISBLANK(J4548),,H4548*INDEX(Inputs!G:G,MATCH(F4548,Inputs!E:E,0)))</f>
        <v>3000</v>
      </c>
      <c r="L4548" s="65" t="str">
        <f>IF(ISBLANK(J4548),,INDEX(Inputs!D:D,MATCH(F4548,Inputs!E:E,0)))</f>
        <v>998PP EvoFox Prime Gaming Bundle (422,423,658,597)</v>
      </c>
      <c r="M4548" s="65" t="str">
        <f>IF(ISBLANK(#REF!),,IF(B4548="Online","Online",IF(LEFT(B4548,1)="E","Online","Offline")))</f>
        <v>Offline</v>
      </c>
      <c r="N4548" s="64">
        <f>IF(ISBLANK(M4548),,H4548*INDEX(Inputs!F:F,MATCH(F4548,Inputs!E:E,0)))</f>
        <v>5496</v>
      </c>
      <c r="O4548" s="65"/>
    </row>
    <row r="4549" ht="15.75" customHeight="1" spans="1:15">
      <c r="A4549" s="53" t="s">
        <v>338</v>
      </c>
      <c r="B4549" s="53" t="s">
        <v>666</v>
      </c>
      <c r="C4549" s="53" t="s">
        <v>667</v>
      </c>
      <c r="D4549" s="53" t="s">
        <v>370</v>
      </c>
      <c r="E4549" s="53" t="s">
        <v>410</v>
      </c>
      <c r="F4549" s="56">
        <v>250877</v>
      </c>
      <c r="G4549" s="53" t="s">
        <v>22</v>
      </c>
      <c r="H4549" s="56">
        <v>1</v>
      </c>
      <c r="I4549" s="70" t="s">
        <v>998</v>
      </c>
      <c r="J4549" s="63">
        <f t="shared" si="17"/>
        <v>44790</v>
      </c>
      <c r="K4549" s="64">
        <f>IF(ISBLANK(J4549),,H4549*INDEX(Inputs!G:G,MATCH(F4549,Inputs!E:E,0)))</f>
        <v>349</v>
      </c>
      <c r="L4549" s="65" t="str">
        <f>IF(ISBLANK(J4549),,INDEX(Inputs!D:D,MATCH(F4549,Inputs!E:E,0)))</f>
        <v>595BK Evo Fox Falcon X35 Medium Speed Mouse Pad</v>
      </c>
      <c r="M4549" s="65" t="str">
        <f>IF(ISBLANK(#REF!),,IF(B4549="Online","Online",IF(LEFT(B4549,1)="E","Online","Offline")))</f>
        <v>Offline</v>
      </c>
      <c r="N4549" s="64">
        <f>IF(ISBLANK(M4549),,H4549*INDEX(Inputs!F:F,MATCH(F4549,Inputs!E:E,0)))</f>
        <v>699</v>
      </c>
      <c r="O4549" s="65"/>
    </row>
    <row r="4550" ht="15.75" customHeight="1" spans="1:15">
      <c r="A4550" s="53" t="s">
        <v>480</v>
      </c>
      <c r="B4550" s="53" t="s">
        <v>142</v>
      </c>
      <c r="C4550" s="53" t="s">
        <v>548</v>
      </c>
      <c r="D4550" s="53" t="s">
        <v>370</v>
      </c>
      <c r="E4550" s="53" t="s">
        <v>410</v>
      </c>
      <c r="F4550" s="56">
        <v>250877</v>
      </c>
      <c r="G4550" s="53" t="s">
        <v>22</v>
      </c>
      <c r="H4550" s="56">
        <v>1</v>
      </c>
      <c r="I4550" s="70" t="s">
        <v>998</v>
      </c>
      <c r="J4550" s="63">
        <f t="shared" si="17"/>
        <v>44790</v>
      </c>
      <c r="K4550" s="64">
        <f>IF(ISBLANK(J4550),,H4550*INDEX(Inputs!G:G,MATCH(F4550,Inputs!E:E,0)))</f>
        <v>349</v>
      </c>
      <c r="L4550" s="65" t="str">
        <f>IF(ISBLANK(J4550),,INDEX(Inputs!D:D,MATCH(F4550,Inputs!E:E,0)))</f>
        <v>595BK Evo Fox Falcon X35 Medium Speed Mouse Pad</v>
      </c>
      <c r="M4550" s="65" t="str">
        <f>IF(ISBLANK(#REF!),,IF(B4550="Online","Online",IF(LEFT(B4550,1)="E","Online","Offline")))</f>
        <v>Offline</v>
      </c>
      <c r="N4550" s="64">
        <f>IF(ISBLANK(M4550),,H4550*INDEX(Inputs!F:F,MATCH(F4550,Inputs!E:E,0)))</f>
        <v>699</v>
      </c>
      <c r="O4550" s="65"/>
    </row>
    <row r="4551" ht="15.75" customHeight="1" spans="1:15">
      <c r="A4551" s="53" t="s">
        <v>480</v>
      </c>
      <c r="B4551" s="53" t="s">
        <v>142</v>
      </c>
      <c r="C4551" s="53" t="s">
        <v>548</v>
      </c>
      <c r="D4551" s="53" t="s">
        <v>370</v>
      </c>
      <c r="E4551" s="53" t="s">
        <v>410</v>
      </c>
      <c r="F4551" s="56">
        <v>250879</v>
      </c>
      <c r="G4551" s="53" t="s">
        <v>30</v>
      </c>
      <c r="H4551" s="56">
        <v>1</v>
      </c>
      <c r="I4551" s="70" t="s">
        <v>994</v>
      </c>
      <c r="J4551" s="63">
        <f t="shared" si="17"/>
        <v>44792</v>
      </c>
      <c r="K4551" s="64">
        <f>IF(ISBLANK(J4551),,H4551*INDEX(Inputs!G:G,MATCH(F4551,Inputs!E:E,0)))</f>
        <v>699</v>
      </c>
      <c r="L4551" s="65" t="str">
        <f>IF(ISBLANK(J4551),,INDEX(Inputs!D:D,MATCH(F4551,Inputs!E:E,0)))</f>
        <v>597BK Evo Fox Falcon X85 Extra Large Speed Mouse Pad</v>
      </c>
      <c r="M4551" s="65" t="str">
        <f>IF(ISBLANK(#REF!),,IF(B4551="Online","Online",IF(LEFT(B4551,1)="E","Online","Offline")))</f>
        <v>Offline</v>
      </c>
      <c r="N4551" s="64">
        <f>IF(ISBLANK(M4551),,H4551*INDEX(Inputs!F:F,MATCH(F4551,Inputs!E:E,0)))</f>
        <v>1199</v>
      </c>
      <c r="O4551" s="65"/>
    </row>
    <row r="4552" ht="15.75" customHeight="1" spans="1:15">
      <c r="A4552" s="53" t="s">
        <v>480</v>
      </c>
      <c r="B4552" s="53" t="s">
        <v>145</v>
      </c>
      <c r="C4552" s="53" t="s">
        <v>481</v>
      </c>
      <c r="D4552" s="53" t="s">
        <v>414</v>
      </c>
      <c r="E4552" s="53" t="s">
        <v>415</v>
      </c>
      <c r="F4552" s="56">
        <v>204737</v>
      </c>
      <c r="G4552" s="53" t="s">
        <v>20</v>
      </c>
      <c r="H4552" s="56">
        <v>1</v>
      </c>
      <c r="I4552" s="70" t="s">
        <v>995</v>
      </c>
      <c r="J4552" s="63">
        <f t="shared" si="17"/>
        <v>44789</v>
      </c>
      <c r="K4552" s="64">
        <f>IF(ISBLANK(J4552),,H4552*INDEX(Inputs!G:G,MATCH(F4552,Inputs!E:E,0)))</f>
        <v>729</v>
      </c>
      <c r="L4552" s="65" t="str">
        <f>IF(ISBLANK(J4552),,INDEX(Inputs!D:D,MATCH(F4552,Inputs!E:E,0)))</f>
        <v>850PP Xcite Pro Keyboard &amp; Mouse USB</v>
      </c>
      <c r="M4552" s="65" t="str">
        <f>IF(ISBLANK(#REF!),,IF(B4552="Online","Online",IF(LEFT(B4552,1)="E","Online","Offline")))</f>
        <v>Offline</v>
      </c>
      <c r="N4552" s="64">
        <f>IF(ISBLANK(M4552),,H4552*INDEX(Inputs!F:F,MATCH(F4552,Inputs!E:E,0)))</f>
        <v>799</v>
      </c>
      <c r="O4552" s="65"/>
    </row>
    <row r="4553" ht="15.75" customHeight="1" spans="1:15">
      <c r="A4553" s="53" t="s">
        <v>480</v>
      </c>
      <c r="B4553" s="53" t="s">
        <v>145</v>
      </c>
      <c r="C4553" s="53" t="s">
        <v>481</v>
      </c>
      <c r="D4553" s="53" t="s">
        <v>414</v>
      </c>
      <c r="E4553" s="53" t="s">
        <v>415</v>
      </c>
      <c r="F4553" s="56">
        <v>250424</v>
      </c>
      <c r="G4553" s="53" t="s">
        <v>15</v>
      </c>
      <c r="H4553" s="56">
        <v>1</v>
      </c>
      <c r="I4553" s="70" t="s">
        <v>994</v>
      </c>
      <c r="J4553" s="63">
        <f t="shared" si="17"/>
        <v>44792</v>
      </c>
      <c r="K4553" s="64">
        <f>IF(ISBLANK(J4553),,H4553*INDEX(Inputs!G:G,MATCH(F4553,Inputs!E:E,0)))</f>
        <v>999</v>
      </c>
      <c r="L4553" s="65" t="str">
        <f>IF(ISBLANK(J4553),,INDEX(Inputs!D:D,MATCH(F4553,Inputs!E:E,0)))</f>
        <v>419V2 PRIMUS Wireless Desktop V2</v>
      </c>
      <c r="M4553" s="65" t="str">
        <f>IF(ISBLANK(#REF!),,IF(B4553="Online","Online",IF(LEFT(B4553,1)="E","Online","Offline")))</f>
        <v>Offline</v>
      </c>
      <c r="N4553" s="64">
        <f>IF(ISBLANK(M4553),,H4553*INDEX(Inputs!F:F,MATCH(F4553,Inputs!E:E,0)))</f>
        <v>1199</v>
      </c>
      <c r="O4553" s="65"/>
    </row>
    <row r="4554" ht="15.75" customHeight="1" spans="1:15">
      <c r="A4554" s="53" t="s">
        <v>480</v>
      </c>
      <c r="B4554" s="53" t="s">
        <v>145</v>
      </c>
      <c r="C4554" s="53" t="s">
        <v>481</v>
      </c>
      <c r="D4554" s="53" t="s">
        <v>370</v>
      </c>
      <c r="E4554" s="53" t="s">
        <v>410</v>
      </c>
      <c r="F4554" s="56">
        <v>250876</v>
      </c>
      <c r="G4554" s="53" t="s">
        <v>26</v>
      </c>
      <c r="H4554" s="56">
        <v>1</v>
      </c>
      <c r="I4554" s="70" t="s">
        <v>996</v>
      </c>
      <c r="J4554" s="63">
        <f t="shared" si="17"/>
        <v>44788</v>
      </c>
      <c r="K4554" s="64">
        <f>IF(ISBLANK(J4554),,H4554*INDEX(Inputs!G:G,MATCH(F4554,Inputs!E:E,0)))</f>
        <v>1399</v>
      </c>
      <c r="L4554" s="65" t="str">
        <f>IF(ISBLANK(J4554),,INDEX(Inputs!D:D,MATCH(F4554,Inputs!E:E,0)))</f>
        <v>649BK EvoFox Typhoon Laptop Cooling Pad</v>
      </c>
      <c r="M4554" s="65" t="str">
        <f>IF(ISBLANK(#REF!),,IF(B4554="Online","Online",IF(LEFT(B4554,1)="E","Online","Offline")))</f>
        <v>Offline</v>
      </c>
      <c r="N4554" s="64">
        <f>IF(ISBLANK(M4554),,H4554*INDEX(Inputs!F:F,MATCH(F4554,Inputs!E:E,0)))</f>
        <v>1999</v>
      </c>
      <c r="O4554" s="65"/>
    </row>
    <row r="4555" ht="15.75" customHeight="1" spans="1:15">
      <c r="A4555" s="53" t="s">
        <v>480</v>
      </c>
      <c r="B4555" s="53" t="s">
        <v>145</v>
      </c>
      <c r="C4555" s="53" t="s">
        <v>481</v>
      </c>
      <c r="D4555" s="53" t="s">
        <v>370</v>
      </c>
      <c r="E4555" s="53" t="s">
        <v>410</v>
      </c>
      <c r="F4555" s="56">
        <v>250876</v>
      </c>
      <c r="G4555" s="53" t="s">
        <v>26</v>
      </c>
      <c r="H4555" s="56">
        <v>0</v>
      </c>
      <c r="I4555" s="70" t="s">
        <v>995</v>
      </c>
      <c r="J4555" s="63">
        <f t="shared" si="17"/>
        <v>44789</v>
      </c>
      <c r="K4555" s="64">
        <f>IF(ISBLANK(J4555),,H4555*INDEX(Inputs!G:G,MATCH(F4555,Inputs!E:E,0)))</f>
        <v>0</v>
      </c>
      <c r="L4555" s="65" t="str">
        <f>IF(ISBLANK(J4555),,INDEX(Inputs!D:D,MATCH(F4555,Inputs!E:E,0)))</f>
        <v>649BK EvoFox Typhoon Laptop Cooling Pad</v>
      </c>
      <c r="M4555" s="65" t="str">
        <f>IF(ISBLANK(#REF!),,IF(B4555="Online","Online",IF(LEFT(B4555,1)="E","Online","Offline")))</f>
        <v>Offline</v>
      </c>
      <c r="N4555" s="64">
        <f>IF(ISBLANK(M4555),,H4555*INDEX(Inputs!F:F,MATCH(F4555,Inputs!E:E,0)))</f>
        <v>0</v>
      </c>
      <c r="O4555" s="65"/>
    </row>
    <row r="4556" ht="15.75" customHeight="1" spans="1:15">
      <c r="A4556" s="53" t="s">
        <v>480</v>
      </c>
      <c r="B4556" s="53" t="s">
        <v>145</v>
      </c>
      <c r="C4556" s="53" t="s">
        <v>481</v>
      </c>
      <c r="D4556" s="53" t="s">
        <v>414</v>
      </c>
      <c r="E4556" s="53" t="s">
        <v>428</v>
      </c>
      <c r="F4556" s="56">
        <v>250881</v>
      </c>
      <c r="G4556" s="53" t="s">
        <v>98</v>
      </c>
      <c r="H4556" s="56">
        <v>2</v>
      </c>
      <c r="I4556" s="70" t="s">
        <v>994</v>
      </c>
      <c r="J4556" s="63">
        <f t="shared" si="17"/>
        <v>44792</v>
      </c>
      <c r="K4556" s="64">
        <f>IF(ISBLANK(J4556),,H4556*INDEX(Inputs!G:G,MATCH(F4556,Inputs!E:E,0)))</f>
        <v>1598</v>
      </c>
      <c r="L4556" s="65" t="str">
        <f>IF(ISBLANK(J4556),,INDEX(Inputs!D:D,MATCH(F4556,Inputs!E:E,0)))</f>
        <v>795BK EvoFox Phantom Pro RGB Gaming Mouse USB</v>
      </c>
      <c r="M4556" s="65" t="str">
        <f>IF(ISBLANK(#REF!),,IF(B4556="Online","Online",IF(LEFT(B4556,1)="E","Online","Offline")))</f>
        <v>Offline</v>
      </c>
      <c r="N4556" s="64">
        <f>IF(ISBLANK(M4556),,H4556*INDEX(Inputs!F:F,MATCH(F4556,Inputs!E:E,0)))</f>
        <v>2198</v>
      </c>
      <c r="O4556" s="65"/>
    </row>
    <row r="4557" ht="15.75" customHeight="1" spans="1:15">
      <c r="A4557" s="53" t="s">
        <v>739</v>
      </c>
      <c r="B4557" s="53" t="s">
        <v>740</v>
      </c>
      <c r="C4557" s="53" t="s">
        <v>741</v>
      </c>
      <c r="D4557" s="53" t="s">
        <v>370</v>
      </c>
      <c r="E4557" s="53" t="s">
        <v>410</v>
      </c>
      <c r="F4557" s="56">
        <v>250879</v>
      </c>
      <c r="G4557" s="53" t="s">
        <v>30</v>
      </c>
      <c r="H4557" s="56">
        <v>-1</v>
      </c>
      <c r="I4557" s="70" t="s">
        <v>1000</v>
      </c>
      <c r="J4557" s="63">
        <f t="shared" si="17"/>
        <v>44793</v>
      </c>
      <c r="K4557" s="64">
        <f>IF(ISBLANK(J4557),,H4557*INDEX(Inputs!G:G,MATCH(F4557,Inputs!E:E,0)))</f>
        <v>-699</v>
      </c>
      <c r="L4557" s="65" t="str">
        <f>IF(ISBLANK(J4557),,INDEX(Inputs!D:D,MATCH(F4557,Inputs!E:E,0)))</f>
        <v>597BK Evo Fox Falcon X85 Extra Large Speed Mouse Pad</v>
      </c>
      <c r="M4557" s="65" t="str">
        <f>IF(ISBLANK(#REF!),,IF(B4557="Online","Online",IF(LEFT(B4557,1)="E","Online","Offline")))</f>
        <v>Offline</v>
      </c>
      <c r="N4557" s="64">
        <f>IF(ISBLANK(M4557),,H4557*INDEX(Inputs!F:F,MATCH(F4557,Inputs!E:E,0)))</f>
        <v>-1199</v>
      </c>
      <c r="O4557" s="65"/>
    </row>
    <row r="4558" ht="15.75" customHeight="1" spans="1:15">
      <c r="A4558" s="53" t="s">
        <v>338</v>
      </c>
      <c r="B4558" s="53" t="s">
        <v>821</v>
      </c>
      <c r="C4558" s="53" t="s">
        <v>992</v>
      </c>
      <c r="D4558" s="53" t="s">
        <v>414</v>
      </c>
      <c r="E4558" s="53" t="s">
        <v>415</v>
      </c>
      <c r="F4558" s="56">
        <v>250874</v>
      </c>
      <c r="G4558" s="53" t="s">
        <v>13</v>
      </c>
      <c r="H4558" s="56">
        <v>1</v>
      </c>
      <c r="I4558" s="70" t="s">
        <v>995</v>
      </c>
      <c r="J4558" s="63">
        <f t="shared" si="17"/>
        <v>44789</v>
      </c>
      <c r="K4558" s="64">
        <f>IF(ISBLANK(J4558),,H4558*INDEX(Inputs!G:G,MATCH(F4558,Inputs!E:E,0)))</f>
        <v>1349</v>
      </c>
      <c r="L4558" s="65" t="str">
        <f>IF(ISBLANK(J4558),,INDEX(Inputs!D:D,MATCH(F4558,Inputs!E:E,0)))</f>
        <v>432BK EvoFox X-Team Gaming Keyboard &amp; Mouse (USB)</v>
      </c>
      <c r="M4558" s="65" t="str">
        <f>IF(ISBLANK(#REF!),,IF(B4558="Online","Online",IF(LEFT(B4558,1)="E","Online","Offline")))</f>
        <v>Offline</v>
      </c>
      <c r="N4558" s="64">
        <f>IF(ISBLANK(M4558),,H4558*INDEX(Inputs!F:F,MATCH(F4558,Inputs!E:E,0)))</f>
        <v>1899</v>
      </c>
      <c r="O4558" s="65"/>
    </row>
    <row r="4559" ht="15.75" customHeight="1" spans="1:15">
      <c r="A4559" s="53" t="s">
        <v>338</v>
      </c>
      <c r="B4559" s="53" t="s">
        <v>237</v>
      </c>
      <c r="C4559" s="53" t="s">
        <v>891</v>
      </c>
      <c r="D4559" s="53" t="s">
        <v>370</v>
      </c>
      <c r="E4559" s="53" t="s">
        <v>410</v>
      </c>
      <c r="F4559" s="56">
        <v>250877</v>
      </c>
      <c r="G4559" s="53" t="s">
        <v>22</v>
      </c>
      <c r="H4559" s="56">
        <v>1</v>
      </c>
      <c r="I4559" s="70" t="s">
        <v>996</v>
      </c>
      <c r="J4559" s="63">
        <f t="shared" si="17"/>
        <v>44788</v>
      </c>
      <c r="K4559" s="64">
        <f>IF(ISBLANK(J4559),,H4559*INDEX(Inputs!G:G,MATCH(F4559,Inputs!E:E,0)))</f>
        <v>349</v>
      </c>
      <c r="L4559" s="65" t="str">
        <f>IF(ISBLANK(J4559),,INDEX(Inputs!D:D,MATCH(F4559,Inputs!E:E,0)))</f>
        <v>595BK Evo Fox Falcon X35 Medium Speed Mouse Pad</v>
      </c>
      <c r="M4559" s="65" t="str">
        <f>IF(ISBLANK(#REF!),,IF(B4559="Online","Online",IF(LEFT(B4559,1)="E","Online","Offline")))</f>
        <v>Offline</v>
      </c>
      <c r="N4559" s="64">
        <f>IF(ISBLANK(M4559),,H4559*INDEX(Inputs!F:F,MATCH(F4559,Inputs!E:E,0)))</f>
        <v>699</v>
      </c>
      <c r="O4559" s="65"/>
    </row>
    <row r="4560" ht="15.75" customHeight="1" spans="1:15">
      <c r="A4560" s="53" t="s">
        <v>353</v>
      </c>
      <c r="B4560" s="53" t="s">
        <v>76</v>
      </c>
      <c r="C4560" s="53" t="s">
        <v>379</v>
      </c>
      <c r="D4560" s="53" t="s">
        <v>414</v>
      </c>
      <c r="E4560" s="53" t="s">
        <v>415</v>
      </c>
      <c r="F4560" s="56">
        <v>250874</v>
      </c>
      <c r="G4560" s="53" t="s">
        <v>13</v>
      </c>
      <c r="H4560" s="56">
        <v>1</v>
      </c>
      <c r="I4560" s="70" t="s">
        <v>997</v>
      </c>
      <c r="J4560" s="63">
        <f t="shared" si="17"/>
        <v>44791</v>
      </c>
      <c r="K4560" s="64">
        <f>IF(ISBLANK(J4560),,H4560*INDEX(Inputs!G:G,MATCH(F4560,Inputs!E:E,0)))</f>
        <v>1349</v>
      </c>
      <c r="L4560" s="65" t="str">
        <f>IF(ISBLANK(J4560),,INDEX(Inputs!D:D,MATCH(F4560,Inputs!E:E,0)))</f>
        <v>432BK EvoFox X-Team Gaming Keyboard &amp; Mouse (USB)</v>
      </c>
      <c r="M4560" s="65" t="str">
        <f>IF(ISBLANK(#REF!),,IF(B4560="Online","Online",IF(LEFT(B4560,1)="E","Online","Offline")))</f>
        <v>Offline</v>
      </c>
      <c r="N4560" s="64">
        <f>IF(ISBLANK(M4560),,H4560*INDEX(Inputs!F:F,MATCH(F4560,Inputs!E:E,0)))</f>
        <v>1899</v>
      </c>
      <c r="O4560" s="65"/>
    </row>
    <row r="4561" ht="15.75" customHeight="1" spans="1:15">
      <c r="A4561" s="53" t="s">
        <v>353</v>
      </c>
      <c r="B4561" s="53" t="s">
        <v>76</v>
      </c>
      <c r="C4561" s="53" t="s">
        <v>379</v>
      </c>
      <c r="D4561" s="53" t="s">
        <v>370</v>
      </c>
      <c r="E4561" s="53" t="s">
        <v>410</v>
      </c>
      <c r="F4561" s="56">
        <v>250879</v>
      </c>
      <c r="G4561" s="53" t="s">
        <v>30</v>
      </c>
      <c r="H4561" s="56">
        <v>1</v>
      </c>
      <c r="I4561" s="70" t="s">
        <v>994</v>
      </c>
      <c r="J4561" s="63">
        <f t="shared" si="17"/>
        <v>44792</v>
      </c>
      <c r="K4561" s="64">
        <f>IF(ISBLANK(J4561),,H4561*INDEX(Inputs!G:G,MATCH(F4561,Inputs!E:E,0)))</f>
        <v>699</v>
      </c>
      <c r="L4561" s="65" t="str">
        <f>IF(ISBLANK(J4561),,INDEX(Inputs!D:D,MATCH(F4561,Inputs!E:E,0)))</f>
        <v>597BK Evo Fox Falcon X85 Extra Large Speed Mouse Pad</v>
      </c>
      <c r="M4561" s="65" t="str">
        <f>IF(ISBLANK(#REF!),,IF(B4561="Online","Online",IF(LEFT(B4561,1)="E","Online","Offline")))</f>
        <v>Offline</v>
      </c>
      <c r="N4561" s="64">
        <f>IF(ISBLANK(M4561),,H4561*INDEX(Inputs!F:F,MATCH(F4561,Inputs!E:E,0)))</f>
        <v>1199</v>
      </c>
      <c r="O4561" s="65"/>
    </row>
    <row r="4562" ht="15.75" customHeight="1" spans="1:15">
      <c r="A4562" s="53" t="s">
        <v>353</v>
      </c>
      <c r="B4562" s="53" t="s">
        <v>126</v>
      </c>
      <c r="C4562" s="53" t="s">
        <v>388</v>
      </c>
      <c r="D4562" s="53" t="s">
        <v>414</v>
      </c>
      <c r="E4562" s="53" t="s">
        <v>415</v>
      </c>
      <c r="F4562" s="56">
        <v>250874</v>
      </c>
      <c r="G4562" s="53" t="s">
        <v>13</v>
      </c>
      <c r="H4562" s="56">
        <v>1</v>
      </c>
      <c r="I4562" s="70" t="s">
        <v>999</v>
      </c>
      <c r="J4562" s="63">
        <f t="shared" si="17"/>
        <v>44794</v>
      </c>
      <c r="K4562" s="64">
        <f>IF(ISBLANK(J4562),,H4562*INDEX(Inputs!G:G,MATCH(F4562,Inputs!E:E,0)))</f>
        <v>1349</v>
      </c>
      <c r="L4562" s="65" t="str">
        <f>IF(ISBLANK(J4562),,INDEX(Inputs!D:D,MATCH(F4562,Inputs!E:E,0)))</f>
        <v>432BK EvoFox X-Team Gaming Keyboard &amp; Mouse (USB)</v>
      </c>
      <c r="M4562" s="65" t="str">
        <f>IF(ISBLANK(#REF!),,IF(B4562="Online","Online",IF(LEFT(B4562,1)="E","Online","Offline")))</f>
        <v>Offline</v>
      </c>
      <c r="N4562" s="64">
        <f>IF(ISBLANK(M4562),,H4562*INDEX(Inputs!F:F,MATCH(F4562,Inputs!E:E,0)))</f>
        <v>1899</v>
      </c>
      <c r="O4562" s="65"/>
    </row>
    <row r="4563" ht="15.75" customHeight="1" spans="1:15">
      <c r="A4563" s="53" t="s">
        <v>353</v>
      </c>
      <c r="B4563" s="53" t="s">
        <v>576</v>
      </c>
      <c r="C4563" s="53" t="s">
        <v>577</v>
      </c>
      <c r="D4563" s="53" t="s">
        <v>414</v>
      </c>
      <c r="E4563" s="53" t="s">
        <v>415</v>
      </c>
      <c r="F4563" s="56">
        <v>250874</v>
      </c>
      <c r="G4563" s="53" t="s">
        <v>13</v>
      </c>
      <c r="H4563" s="56">
        <v>1</v>
      </c>
      <c r="I4563" s="70" t="s">
        <v>996</v>
      </c>
      <c r="J4563" s="63">
        <f t="shared" si="17"/>
        <v>44788</v>
      </c>
      <c r="K4563" s="64">
        <f>IF(ISBLANK(J4563),,H4563*INDEX(Inputs!G:G,MATCH(F4563,Inputs!E:E,0)))</f>
        <v>1349</v>
      </c>
      <c r="L4563" s="65" t="str">
        <f>IF(ISBLANK(J4563),,INDEX(Inputs!D:D,MATCH(F4563,Inputs!E:E,0)))</f>
        <v>432BK EvoFox X-Team Gaming Keyboard &amp; Mouse (USB)</v>
      </c>
      <c r="M4563" s="65" t="str">
        <f>IF(ISBLANK(#REF!),,IF(B4563="Online","Online",IF(LEFT(B4563,1)="E","Online","Offline")))</f>
        <v>Offline</v>
      </c>
      <c r="N4563" s="64">
        <f>IF(ISBLANK(M4563),,H4563*INDEX(Inputs!F:F,MATCH(F4563,Inputs!E:E,0)))</f>
        <v>1899</v>
      </c>
      <c r="O4563" s="65"/>
    </row>
    <row r="4564" ht="15.75" customHeight="1" spans="1:15">
      <c r="A4564" s="53" t="s">
        <v>353</v>
      </c>
      <c r="B4564" s="53" t="s">
        <v>203</v>
      </c>
      <c r="C4564" s="53" t="s">
        <v>1004</v>
      </c>
      <c r="D4564" s="53" t="s">
        <v>464</v>
      </c>
      <c r="E4564" s="53" t="s">
        <v>465</v>
      </c>
      <c r="F4564" s="56">
        <v>250421</v>
      </c>
      <c r="G4564" s="53" t="s">
        <v>14</v>
      </c>
      <c r="H4564" s="56">
        <v>1</v>
      </c>
      <c r="I4564" s="70" t="s">
        <v>996</v>
      </c>
      <c r="J4564" s="63">
        <f t="shared" si="17"/>
        <v>44788</v>
      </c>
      <c r="K4564" s="64">
        <f>IF(ISBLANK(J4564),,H4564*INDEX(Inputs!G:G,MATCH(F4564,Inputs!E:E,0)))</f>
        <v>779</v>
      </c>
      <c r="L4564" s="65" t="str">
        <f>IF(ISBLANK(J4564),,INDEX(Inputs!D:D,MATCH(F4564,Inputs!E:E,0)))</f>
        <v>146BK NeoCase Sleeve MP 450 14</v>
      </c>
      <c r="M4564" s="65" t="str">
        <f>IF(ISBLANK(#REF!),,IF(B4564="Online","Online",IF(LEFT(B4564,1)="E","Online","Offline")))</f>
        <v>Offline</v>
      </c>
      <c r="N4564" s="64">
        <f>IF(ISBLANK(M4564),,H4564*INDEX(Inputs!F:F,MATCH(F4564,Inputs!E:E,0)))</f>
        <v>1249</v>
      </c>
      <c r="O4564" s="65"/>
    </row>
    <row r="4565" ht="15.75" customHeight="1" spans="1:15">
      <c r="A4565" s="53" t="s">
        <v>353</v>
      </c>
      <c r="B4565" s="53" t="s">
        <v>354</v>
      </c>
      <c r="C4565" s="53" t="s">
        <v>355</v>
      </c>
      <c r="D4565" s="53" t="s">
        <v>370</v>
      </c>
      <c r="E4565" s="53" t="s">
        <v>880</v>
      </c>
      <c r="F4565" s="56">
        <v>256479</v>
      </c>
      <c r="G4565" s="53" t="s">
        <v>28</v>
      </c>
      <c r="H4565" s="56">
        <v>1</v>
      </c>
      <c r="I4565" s="70" t="s">
        <v>996</v>
      </c>
      <c r="J4565" s="63">
        <f t="shared" si="17"/>
        <v>44788</v>
      </c>
      <c r="K4565" s="64">
        <f>IF(ISBLANK(J4565),,H4565*INDEX(Inputs!G:G,MATCH(F4565,Inputs!E:E,0)))</f>
        <v>2500</v>
      </c>
      <c r="L4565" s="65" t="str">
        <f>IF(ISBLANK(J4565),,INDEX(Inputs!D:D,MATCH(F4565,Inputs!E:E,0)))</f>
        <v>997PP EvoFox Explore Gaming Bundle (422,423,659,595)</v>
      </c>
      <c r="M4565" s="65" t="str">
        <f>IF(ISBLANK(#REF!),,IF(B4565="Online","Online",IF(LEFT(B4565,1)="E","Online","Offline")))</f>
        <v>Online</v>
      </c>
      <c r="N4565" s="64">
        <f>IF(ISBLANK(M4565),,H4565*INDEX(Inputs!F:F,MATCH(F4565,Inputs!E:E,0)))</f>
        <v>4796</v>
      </c>
      <c r="O4565" s="65"/>
    </row>
    <row r="4566" ht="15.75" customHeight="1" spans="1:15">
      <c r="A4566" s="53" t="s">
        <v>533</v>
      </c>
      <c r="B4566" s="53" t="s">
        <v>155</v>
      </c>
      <c r="C4566" s="53" t="s">
        <v>534</v>
      </c>
      <c r="D4566" s="53" t="s">
        <v>464</v>
      </c>
      <c r="E4566" s="53" t="s">
        <v>465</v>
      </c>
      <c r="F4566" s="56">
        <v>250421</v>
      </c>
      <c r="G4566" s="53" t="s">
        <v>14</v>
      </c>
      <c r="H4566" s="56">
        <v>-1</v>
      </c>
      <c r="I4566" s="70" t="s">
        <v>997</v>
      </c>
      <c r="J4566" s="63">
        <f t="shared" si="17"/>
        <v>44791</v>
      </c>
      <c r="K4566" s="64">
        <f>IF(ISBLANK(J4566),,H4566*INDEX(Inputs!G:G,MATCH(F4566,Inputs!E:E,0)))</f>
        <v>-779</v>
      </c>
      <c r="L4566" s="65" t="str">
        <f>IF(ISBLANK(J4566),,INDEX(Inputs!D:D,MATCH(F4566,Inputs!E:E,0)))</f>
        <v>146BK NeoCase Sleeve MP 450 14</v>
      </c>
      <c r="M4566" s="65" t="str">
        <f>IF(ISBLANK(#REF!),,IF(B4566="Online","Online",IF(LEFT(B4566,1)="E","Online","Offline")))</f>
        <v>Offline</v>
      </c>
      <c r="N4566" s="64">
        <f>IF(ISBLANK(M4566),,H4566*INDEX(Inputs!F:F,MATCH(F4566,Inputs!E:E,0)))</f>
        <v>-1249</v>
      </c>
      <c r="O4566" s="65"/>
    </row>
    <row r="4567" ht="15.75" customHeight="1" spans="1:15">
      <c r="A4567" s="20" t="s">
        <v>432</v>
      </c>
      <c r="B4567" s="20" t="s">
        <v>121</v>
      </c>
      <c r="C4567" s="20" t="s">
        <v>433</v>
      </c>
      <c r="D4567" s="20" t="s">
        <v>414</v>
      </c>
      <c r="E4567" s="20" t="s">
        <v>415</v>
      </c>
      <c r="F4567" s="21">
        <v>204737</v>
      </c>
      <c r="G4567" s="20" t="s">
        <v>20</v>
      </c>
      <c r="H4567" s="21">
        <v>1</v>
      </c>
      <c r="I4567" s="71" t="s">
        <v>1005</v>
      </c>
      <c r="J4567" s="63">
        <f t="shared" si="17"/>
        <v>44798</v>
      </c>
      <c r="K4567" s="64">
        <f>IF(ISBLANK(J4567),,H4567*INDEX(Inputs!G:G,MATCH(F4567,Inputs!E:E,0)))</f>
        <v>729</v>
      </c>
      <c r="L4567" s="65" t="str">
        <f>IF(ISBLANK(J4567),,INDEX(Inputs!D:D,MATCH(F4567,Inputs!E:E,0)))</f>
        <v>850PP Xcite Pro Keyboard &amp; Mouse USB</v>
      </c>
      <c r="M4567" s="65" t="str">
        <f>IF(ISBLANK(#REF!),,IF(B4567="Online","Online",IF(LEFT(B4567,1)="E","Online","Offline")))</f>
        <v>Offline</v>
      </c>
      <c r="N4567" s="64">
        <f>IF(ISBLANK(M4567),,H4567*INDEX(Inputs!F:F,MATCH(F4567,Inputs!E:E,0)))</f>
        <v>799</v>
      </c>
      <c r="O4567" s="65"/>
    </row>
    <row r="4568" ht="15.75" customHeight="1" spans="1:15">
      <c r="A4568" s="20" t="s">
        <v>432</v>
      </c>
      <c r="B4568" s="20" t="s">
        <v>121</v>
      </c>
      <c r="C4568" s="20" t="s">
        <v>433</v>
      </c>
      <c r="D4568" s="20" t="s">
        <v>414</v>
      </c>
      <c r="E4568" s="20" t="s">
        <v>415</v>
      </c>
      <c r="F4568" s="21">
        <v>250874</v>
      </c>
      <c r="G4568" s="20" t="s">
        <v>13</v>
      </c>
      <c r="H4568" s="21">
        <v>1</v>
      </c>
      <c r="I4568" s="71" t="s">
        <v>1006</v>
      </c>
      <c r="J4568" s="63">
        <f t="shared" si="17"/>
        <v>44801</v>
      </c>
      <c r="K4568" s="64">
        <f>IF(ISBLANK(J4568),,H4568*INDEX(Inputs!G:G,MATCH(F4568,Inputs!E:E,0)))</f>
        <v>1349</v>
      </c>
      <c r="L4568" s="65" t="str">
        <f>IF(ISBLANK(J4568),,INDEX(Inputs!D:D,MATCH(F4568,Inputs!E:E,0)))</f>
        <v>432BK EvoFox X-Team Gaming Keyboard &amp; Mouse (USB)</v>
      </c>
      <c r="M4568" s="65" t="str">
        <f>IF(ISBLANK(#REF!),,IF(B4568="Online","Online",IF(LEFT(B4568,1)="E","Online","Offline")))</f>
        <v>Offline</v>
      </c>
      <c r="N4568" s="64">
        <f>IF(ISBLANK(M4568),,H4568*INDEX(Inputs!F:F,MATCH(F4568,Inputs!E:E,0)))</f>
        <v>1899</v>
      </c>
      <c r="O4568" s="65"/>
    </row>
    <row r="4569" ht="15.75" customHeight="1" spans="1:15">
      <c r="A4569" s="20" t="s">
        <v>661</v>
      </c>
      <c r="B4569" s="20" t="s">
        <v>181</v>
      </c>
      <c r="C4569" s="20" t="s">
        <v>662</v>
      </c>
      <c r="D4569" s="20" t="s">
        <v>414</v>
      </c>
      <c r="E4569" s="20" t="s">
        <v>415</v>
      </c>
      <c r="F4569" s="21">
        <v>204737</v>
      </c>
      <c r="G4569" s="20" t="s">
        <v>20</v>
      </c>
      <c r="H4569" s="21">
        <v>1</v>
      </c>
      <c r="I4569" s="71" t="s">
        <v>1006</v>
      </c>
      <c r="J4569" s="63">
        <f t="shared" si="17"/>
        <v>44801</v>
      </c>
      <c r="K4569" s="64">
        <f>IF(ISBLANK(J4569),,H4569*INDEX(Inputs!G:G,MATCH(F4569,Inputs!E:E,0)))</f>
        <v>729</v>
      </c>
      <c r="L4569" s="65" t="str">
        <f>IF(ISBLANK(J4569),,INDEX(Inputs!D:D,MATCH(F4569,Inputs!E:E,0)))</f>
        <v>850PP Xcite Pro Keyboard &amp; Mouse USB</v>
      </c>
      <c r="M4569" s="65" t="str">
        <f>IF(ISBLANK(#REF!),,IF(B4569="Online","Online",IF(LEFT(B4569,1)="E","Online","Offline")))</f>
        <v>Offline</v>
      </c>
      <c r="N4569" s="64">
        <f>IF(ISBLANK(M4569),,H4569*INDEX(Inputs!F:F,MATCH(F4569,Inputs!E:E,0)))</f>
        <v>799</v>
      </c>
      <c r="O4569" s="65"/>
    </row>
    <row r="4570" ht="15.75" customHeight="1" spans="1:15">
      <c r="A4570" s="20" t="s">
        <v>661</v>
      </c>
      <c r="B4570" s="20" t="s">
        <v>181</v>
      </c>
      <c r="C4570" s="20" t="s">
        <v>662</v>
      </c>
      <c r="D4570" s="20" t="s">
        <v>370</v>
      </c>
      <c r="E4570" s="20" t="s">
        <v>410</v>
      </c>
      <c r="F4570" s="21">
        <v>250876</v>
      </c>
      <c r="G4570" s="20" t="s">
        <v>26</v>
      </c>
      <c r="H4570" s="21">
        <v>1</v>
      </c>
      <c r="I4570" s="71" t="s">
        <v>1006</v>
      </c>
      <c r="J4570" s="63">
        <f t="shared" si="17"/>
        <v>44801</v>
      </c>
      <c r="K4570" s="64">
        <f>IF(ISBLANK(J4570),,H4570*INDEX(Inputs!G:G,MATCH(F4570,Inputs!E:E,0)))</f>
        <v>1399</v>
      </c>
      <c r="L4570" s="65" t="str">
        <f>IF(ISBLANK(J4570),,INDEX(Inputs!D:D,MATCH(F4570,Inputs!E:E,0)))</f>
        <v>649BK EvoFox Typhoon Laptop Cooling Pad</v>
      </c>
      <c r="M4570" s="65" t="str">
        <f>IF(ISBLANK(#REF!),,IF(B4570="Online","Online",IF(LEFT(B4570,1)="E","Online","Offline")))</f>
        <v>Offline</v>
      </c>
      <c r="N4570" s="64">
        <f>IF(ISBLANK(M4570),,H4570*INDEX(Inputs!F:F,MATCH(F4570,Inputs!E:E,0)))</f>
        <v>1999</v>
      </c>
      <c r="O4570" s="65"/>
    </row>
    <row r="4571" ht="15.75" customHeight="1" spans="1:15">
      <c r="A4571" s="20" t="s">
        <v>661</v>
      </c>
      <c r="B4571" s="20" t="s">
        <v>181</v>
      </c>
      <c r="C4571" s="20" t="s">
        <v>662</v>
      </c>
      <c r="D4571" s="20" t="s">
        <v>370</v>
      </c>
      <c r="E4571" s="20" t="s">
        <v>410</v>
      </c>
      <c r="F4571" s="21">
        <v>250879</v>
      </c>
      <c r="G4571" s="20" t="s">
        <v>30</v>
      </c>
      <c r="H4571" s="21">
        <v>1</v>
      </c>
      <c r="I4571" s="71" t="s">
        <v>1007</v>
      </c>
      <c r="J4571" s="63">
        <f t="shared" si="17"/>
        <v>44797</v>
      </c>
      <c r="K4571" s="64">
        <f>IF(ISBLANK(J4571),,H4571*INDEX(Inputs!G:G,MATCH(F4571,Inputs!E:E,0)))</f>
        <v>699</v>
      </c>
      <c r="L4571" s="65" t="str">
        <f>IF(ISBLANK(J4571),,INDEX(Inputs!D:D,MATCH(F4571,Inputs!E:E,0)))</f>
        <v>597BK Evo Fox Falcon X85 Extra Large Speed Mouse Pad</v>
      </c>
      <c r="M4571" s="65" t="str">
        <f>IF(ISBLANK(#REF!),,IF(B4571="Online","Online",IF(LEFT(B4571,1)="E","Online","Offline")))</f>
        <v>Offline</v>
      </c>
      <c r="N4571" s="64">
        <f>IF(ISBLANK(M4571),,H4571*INDEX(Inputs!F:F,MATCH(F4571,Inputs!E:E,0)))</f>
        <v>1199</v>
      </c>
      <c r="O4571" s="65"/>
    </row>
    <row r="4572" ht="15.75" customHeight="1" spans="1:15">
      <c r="A4572" s="20" t="s">
        <v>681</v>
      </c>
      <c r="B4572" s="20" t="s">
        <v>192</v>
      </c>
      <c r="C4572" s="20" t="s">
        <v>682</v>
      </c>
      <c r="D4572" s="20" t="s">
        <v>414</v>
      </c>
      <c r="E4572" s="20" t="s">
        <v>415</v>
      </c>
      <c r="F4572" s="21">
        <v>250874</v>
      </c>
      <c r="G4572" s="20" t="s">
        <v>13</v>
      </c>
      <c r="H4572" s="21">
        <v>1</v>
      </c>
      <c r="I4572" s="71" t="s">
        <v>1008</v>
      </c>
      <c r="J4572" s="63">
        <f t="shared" si="17"/>
        <v>44795</v>
      </c>
      <c r="K4572" s="64">
        <f>IF(ISBLANK(J4572),,H4572*INDEX(Inputs!G:G,MATCH(F4572,Inputs!E:E,0)))</f>
        <v>1349</v>
      </c>
      <c r="L4572" s="65" t="str">
        <f>IF(ISBLANK(J4572),,INDEX(Inputs!D:D,MATCH(F4572,Inputs!E:E,0)))</f>
        <v>432BK EvoFox X-Team Gaming Keyboard &amp; Mouse (USB)</v>
      </c>
      <c r="M4572" s="65" t="str">
        <f>IF(ISBLANK(#REF!),,IF(B4572="Online","Online",IF(LEFT(B4572,1)="E","Online","Offline")))</f>
        <v>Offline</v>
      </c>
      <c r="N4572" s="64">
        <f>IF(ISBLANK(M4572),,H4572*INDEX(Inputs!F:F,MATCH(F4572,Inputs!E:E,0)))</f>
        <v>1899</v>
      </c>
      <c r="O4572" s="65"/>
    </row>
    <row r="4573" ht="15.75" customHeight="1" spans="1:15">
      <c r="A4573" s="20" t="s">
        <v>723</v>
      </c>
      <c r="B4573" s="20" t="s">
        <v>204</v>
      </c>
      <c r="C4573" s="20" t="s">
        <v>724</v>
      </c>
      <c r="D4573" s="20" t="s">
        <v>414</v>
      </c>
      <c r="E4573" s="20" t="s">
        <v>415</v>
      </c>
      <c r="F4573" s="21">
        <v>204737</v>
      </c>
      <c r="G4573" s="20" t="s">
        <v>20</v>
      </c>
      <c r="H4573" s="21">
        <v>1</v>
      </c>
      <c r="I4573" s="71" t="s">
        <v>1006</v>
      </c>
      <c r="J4573" s="63">
        <f t="shared" si="17"/>
        <v>44801</v>
      </c>
      <c r="K4573" s="64">
        <f>IF(ISBLANK(J4573),,H4573*INDEX(Inputs!G:G,MATCH(F4573,Inputs!E:E,0)))</f>
        <v>729</v>
      </c>
      <c r="L4573" s="65" t="str">
        <f>IF(ISBLANK(J4573),,INDEX(Inputs!D:D,MATCH(F4573,Inputs!E:E,0)))</f>
        <v>850PP Xcite Pro Keyboard &amp; Mouse USB</v>
      </c>
      <c r="M4573" s="65" t="str">
        <f>IF(ISBLANK(#REF!),,IF(B4573="Online","Online",IF(LEFT(B4573,1)="E","Online","Offline")))</f>
        <v>Offline</v>
      </c>
      <c r="N4573" s="64">
        <f>IF(ISBLANK(M4573),,H4573*INDEX(Inputs!F:F,MATCH(F4573,Inputs!E:E,0)))</f>
        <v>799</v>
      </c>
      <c r="O4573" s="65"/>
    </row>
    <row r="4574" ht="15.75" customHeight="1" spans="1:15">
      <c r="A4574" s="20" t="s">
        <v>1009</v>
      </c>
      <c r="B4574" s="20" t="s">
        <v>214</v>
      </c>
      <c r="C4574" s="20" t="s">
        <v>1010</v>
      </c>
      <c r="D4574" s="20" t="s">
        <v>370</v>
      </c>
      <c r="E4574" s="20" t="s">
        <v>410</v>
      </c>
      <c r="F4574" s="21">
        <v>250876</v>
      </c>
      <c r="G4574" s="20" t="s">
        <v>26</v>
      </c>
      <c r="H4574" s="21">
        <v>1</v>
      </c>
      <c r="I4574" s="71" t="s">
        <v>1005</v>
      </c>
      <c r="J4574" s="63">
        <f t="shared" si="17"/>
        <v>44798</v>
      </c>
      <c r="K4574" s="64">
        <f>IF(ISBLANK(J4574),,H4574*INDEX(Inputs!G:G,MATCH(F4574,Inputs!E:E,0)))</f>
        <v>1399</v>
      </c>
      <c r="L4574" s="65" t="str">
        <f>IF(ISBLANK(J4574),,INDEX(Inputs!D:D,MATCH(F4574,Inputs!E:E,0)))</f>
        <v>649BK EvoFox Typhoon Laptop Cooling Pad</v>
      </c>
      <c r="M4574" s="65" t="str">
        <f>IF(ISBLANK(#REF!),,IF(B4574="Online","Online",IF(LEFT(B4574,1)="E","Online","Offline")))</f>
        <v>Offline</v>
      </c>
      <c r="N4574" s="64">
        <f>IF(ISBLANK(M4574),,H4574*INDEX(Inputs!F:F,MATCH(F4574,Inputs!E:E,0)))</f>
        <v>1999</v>
      </c>
      <c r="O4574" s="65"/>
    </row>
    <row r="4575" ht="15.75" customHeight="1" spans="1:15">
      <c r="A4575" s="20" t="s">
        <v>1009</v>
      </c>
      <c r="B4575" s="20" t="s">
        <v>214</v>
      </c>
      <c r="C4575" s="20" t="s">
        <v>1010</v>
      </c>
      <c r="D4575" s="20" t="s">
        <v>370</v>
      </c>
      <c r="E4575" s="20" t="s">
        <v>410</v>
      </c>
      <c r="F4575" s="21">
        <v>250879</v>
      </c>
      <c r="G4575" s="20" t="s">
        <v>30</v>
      </c>
      <c r="H4575" s="21">
        <v>1</v>
      </c>
      <c r="I4575" s="71" t="s">
        <v>1011</v>
      </c>
      <c r="J4575" s="63">
        <f t="shared" si="17"/>
        <v>44800</v>
      </c>
      <c r="K4575" s="64">
        <f>IF(ISBLANK(J4575),,H4575*INDEX(Inputs!G:G,MATCH(F4575,Inputs!E:E,0)))</f>
        <v>699</v>
      </c>
      <c r="L4575" s="65" t="str">
        <f>IF(ISBLANK(J4575),,INDEX(Inputs!D:D,MATCH(F4575,Inputs!E:E,0)))</f>
        <v>597BK Evo Fox Falcon X85 Extra Large Speed Mouse Pad</v>
      </c>
      <c r="M4575" s="65" t="str">
        <f>IF(ISBLANK(#REF!),,IF(B4575="Online","Online",IF(LEFT(B4575,1)="E","Online","Offline")))</f>
        <v>Offline</v>
      </c>
      <c r="N4575" s="64">
        <f>IF(ISBLANK(M4575),,H4575*INDEX(Inputs!F:F,MATCH(F4575,Inputs!E:E,0)))</f>
        <v>1199</v>
      </c>
      <c r="O4575" s="65"/>
    </row>
    <row r="4576" ht="15.75" customHeight="1" spans="1:15">
      <c r="A4576" s="20" t="s">
        <v>648</v>
      </c>
      <c r="B4576" s="20" t="s">
        <v>27</v>
      </c>
      <c r="C4576" s="20" t="s">
        <v>649</v>
      </c>
      <c r="D4576" s="20" t="s">
        <v>370</v>
      </c>
      <c r="E4576" s="20" t="s">
        <v>410</v>
      </c>
      <c r="F4576" s="21">
        <v>250879</v>
      </c>
      <c r="G4576" s="20" t="s">
        <v>30</v>
      </c>
      <c r="H4576" s="21">
        <v>1</v>
      </c>
      <c r="I4576" s="71" t="s">
        <v>1007</v>
      </c>
      <c r="J4576" s="63">
        <f t="shared" si="17"/>
        <v>44797</v>
      </c>
      <c r="K4576" s="64">
        <f>IF(ISBLANK(J4576),,H4576*INDEX(Inputs!G:G,MATCH(F4576,Inputs!E:E,0)))</f>
        <v>699</v>
      </c>
      <c r="L4576" s="65" t="str">
        <f>IF(ISBLANK(J4576),,INDEX(Inputs!D:D,MATCH(F4576,Inputs!E:E,0)))</f>
        <v>597BK Evo Fox Falcon X85 Extra Large Speed Mouse Pad</v>
      </c>
      <c r="M4576" s="65" t="str">
        <f>IF(ISBLANK(#REF!),,IF(B4576="Online","Online",IF(LEFT(B4576,1)="E","Online","Offline")))</f>
        <v>Offline</v>
      </c>
      <c r="N4576" s="64">
        <f>IF(ISBLANK(M4576),,H4576*INDEX(Inputs!F:F,MATCH(F4576,Inputs!E:E,0)))</f>
        <v>1199</v>
      </c>
      <c r="O4576" s="65"/>
    </row>
    <row r="4577" ht="15.75" customHeight="1" spans="1:15">
      <c r="A4577" s="20" t="s">
        <v>412</v>
      </c>
      <c r="B4577" s="20" t="s">
        <v>59</v>
      </c>
      <c r="C4577" s="20" t="s">
        <v>471</v>
      </c>
      <c r="D4577" s="20" t="s">
        <v>370</v>
      </c>
      <c r="E4577" s="20" t="s">
        <v>371</v>
      </c>
      <c r="F4577" s="21">
        <v>250417</v>
      </c>
      <c r="G4577" s="20" t="s">
        <v>39</v>
      </c>
      <c r="H4577" s="21">
        <v>1</v>
      </c>
      <c r="I4577" s="71" t="s">
        <v>1011</v>
      </c>
      <c r="J4577" s="63">
        <f t="shared" si="17"/>
        <v>44800</v>
      </c>
      <c r="K4577" s="64">
        <f>IF(ISBLANK(J4577),,H4577*INDEX(Inputs!G:G,MATCH(F4577,Inputs!E:E,0)))</f>
        <v>929</v>
      </c>
      <c r="L4577" s="65" t="str">
        <f>IF(ISBLANK(J4577),,INDEX(Inputs!D:D,MATCH(F4577,Inputs!E:E,0)))</f>
        <v>416PP Super Speed Hub 4 Port USB 3.0</v>
      </c>
      <c r="M4577" s="65" t="str">
        <f>IF(ISBLANK(#REF!),,IF(B4577="Online","Online",IF(LEFT(B4577,1)="E","Online","Offline")))</f>
        <v>Offline</v>
      </c>
      <c r="N4577" s="64">
        <f>IF(ISBLANK(M4577),,H4577*INDEX(Inputs!F:F,MATCH(F4577,Inputs!E:E,0)))</f>
        <v>1499</v>
      </c>
      <c r="O4577" s="65"/>
    </row>
    <row r="4578" ht="15.75" customHeight="1" spans="1:15">
      <c r="A4578" s="20" t="s">
        <v>412</v>
      </c>
      <c r="B4578" s="20" t="s">
        <v>90</v>
      </c>
      <c r="C4578" s="20" t="s">
        <v>413</v>
      </c>
      <c r="D4578" s="20" t="s">
        <v>414</v>
      </c>
      <c r="E4578" s="20" t="s">
        <v>415</v>
      </c>
      <c r="F4578" s="21">
        <v>250874</v>
      </c>
      <c r="G4578" s="20" t="s">
        <v>13</v>
      </c>
      <c r="H4578" s="21">
        <v>1</v>
      </c>
      <c r="I4578" s="71" t="s">
        <v>1012</v>
      </c>
      <c r="J4578" s="63">
        <f t="shared" si="17"/>
        <v>44799</v>
      </c>
      <c r="K4578" s="64">
        <f>IF(ISBLANK(J4578),,H4578*INDEX(Inputs!G:G,MATCH(F4578,Inputs!E:E,0)))</f>
        <v>1349</v>
      </c>
      <c r="L4578" s="65" t="str">
        <f>IF(ISBLANK(J4578),,INDEX(Inputs!D:D,MATCH(F4578,Inputs!E:E,0)))</f>
        <v>432BK EvoFox X-Team Gaming Keyboard &amp; Mouse (USB)</v>
      </c>
      <c r="M4578" s="65" t="str">
        <f>IF(ISBLANK(#REF!),,IF(B4578="Online","Online",IF(LEFT(B4578,1)="E","Online","Offline")))</f>
        <v>Offline</v>
      </c>
      <c r="N4578" s="64">
        <f>IF(ISBLANK(M4578),,H4578*INDEX(Inputs!F:F,MATCH(F4578,Inputs!E:E,0)))</f>
        <v>1899</v>
      </c>
      <c r="O4578" s="65"/>
    </row>
    <row r="4579" ht="15.75" customHeight="1" spans="1:15">
      <c r="A4579" s="20" t="s">
        <v>412</v>
      </c>
      <c r="B4579" s="20" t="s">
        <v>90</v>
      </c>
      <c r="C4579" s="20" t="s">
        <v>413</v>
      </c>
      <c r="D4579" s="20" t="s">
        <v>370</v>
      </c>
      <c r="E4579" s="20" t="s">
        <v>410</v>
      </c>
      <c r="F4579" s="21">
        <v>250876</v>
      </c>
      <c r="G4579" s="20" t="s">
        <v>26</v>
      </c>
      <c r="H4579" s="21">
        <v>1</v>
      </c>
      <c r="I4579" s="71" t="s">
        <v>1011</v>
      </c>
      <c r="J4579" s="63">
        <f t="shared" si="17"/>
        <v>44800</v>
      </c>
      <c r="K4579" s="64">
        <f>IF(ISBLANK(J4579),,H4579*INDEX(Inputs!G:G,MATCH(F4579,Inputs!E:E,0)))</f>
        <v>1399</v>
      </c>
      <c r="L4579" s="65" t="str">
        <f>IF(ISBLANK(J4579),,INDEX(Inputs!D:D,MATCH(F4579,Inputs!E:E,0)))</f>
        <v>649BK EvoFox Typhoon Laptop Cooling Pad</v>
      </c>
      <c r="M4579" s="65" t="str">
        <f>IF(ISBLANK(#REF!),,IF(B4579="Online","Online",IF(LEFT(B4579,1)="E","Online","Offline")))</f>
        <v>Offline</v>
      </c>
      <c r="N4579" s="64">
        <f>IF(ISBLANK(M4579),,H4579*INDEX(Inputs!F:F,MATCH(F4579,Inputs!E:E,0)))</f>
        <v>1999</v>
      </c>
      <c r="O4579" s="65"/>
    </row>
    <row r="4580" ht="15.75" customHeight="1" spans="1:15">
      <c r="A4580" s="20" t="s">
        <v>1013</v>
      </c>
      <c r="B4580" s="20" t="s">
        <v>236</v>
      </c>
      <c r="C4580" s="20" t="s">
        <v>1014</v>
      </c>
      <c r="D4580" s="20" t="s">
        <v>414</v>
      </c>
      <c r="E4580" s="20" t="s">
        <v>415</v>
      </c>
      <c r="F4580" s="21">
        <v>250874</v>
      </c>
      <c r="G4580" s="20" t="s">
        <v>13</v>
      </c>
      <c r="H4580" s="21">
        <v>1</v>
      </c>
      <c r="I4580" s="71" t="s">
        <v>1005</v>
      </c>
      <c r="J4580" s="63">
        <f t="shared" si="17"/>
        <v>44798</v>
      </c>
      <c r="K4580" s="64">
        <f>IF(ISBLANK(J4580),,H4580*INDEX(Inputs!G:G,MATCH(F4580,Inputs!E:E,0)))</f>
        <v>1349</v>
      </c>
      <c r="L4580" s="65" t="str">
        <f>IF(ISBLANK(J4580),,INDEX(Inputs!D:D,MATCH(F4580,Inputs!E:E,0)))</f>
        <v>432BK EvoFox X-Team Gaming Keyboard &amp; Mouse (USB)</v>
      </c>
      <c r="M4580" s="65" t="str">
        <f>IF(ISBLANK(#REF!),,IF(B4580="Online","Online",IF(LEFT(B4580,1)="E","Online","Offline")))</f>
        <v>Offline</v>
      </c>
      <c r="N4580" s="64">
        <f>IF(ISBLANK(M4580),,H4580*INDEX(Inputs!F:F,MATCH(F4580,Inputs!E:E,0)))</f>
        <v>1899</v>
      </c>
      <c r="O4580" s="65"/>
    </row>
    <row r="4581" ht="15.75" customHeight="1" spans="1:15">
      <c r="A4581" s="20" t="s">
        <v>412</v>
      </c>
      <c r="B4581" s="20" t="s">
        <v>945</v>
      </c>
      <c r="C4581" s="20" t="s">
        <v>946</v>
      </c>
      <c r="D4581" s="20" t="s">
        <v>370</v>
      </c>
      <c r="E4581" s="20" t="s">
        <v>371</v>
      </c>
      <c r="F4581" s="21">
        <v>250417</v>
      </c>
      <c r="G4581" s="20" t="s">
        <v>39</v>
      </c>
      <c r="H4581" s="21">
        <v>1</v>
      </c>
      <c r="I4581" s="71" t="s">
        <v>1007</v>
      </c>
      <c r="J4581" s="63">
        <f t="shared" si="17"/>
        <v>44797</v>
      </c>
      <c r="K4581" s="64">
        <f>IF(ISBLANK(J4581),,H4581*INDEX(Inputs!G:G,MATCH(F4581,Inputs!E:E,0)))</f>
        <v>929</v>
      </c>
      <c r="L4581" s="65" t="str">
        <f>IF(ISBLANK(J4581),,INDEX(Inputs!D:D,MATCH(F4581,Inputs!E:E,0)))</f>
        <v>416PP Super Speed Hub 4 Port USB 3.0</v>
      </c>
      <c r="M4581" s="65" t="str">
        <f>IF(ISBLANK(#REF!),,IF(B4581="Online","Online",IF(LEFT(B4581,1)="E","Online","Offline")))</f>
        <v>Online</v>
      </c>
      <c r="N4581" s="64">
        <f>IF(ISBLANK(M4581),,H4581*INDEX(Inputs!F:F,MATCH(F4581,Inputs!E:E,0)))</f>
        <v>1499</v>
      </c>
      <c r="O4581" s="65"/>
    </row>
    <row r="4582" ht="15.75" customHeight="1" spans="1:15">
      <c r="A4582" s="20" t="s">
        <v>412</v>
      </c>
      <c r="B4582" s="20" t="s">
        <v>945</v>
      </c>
      <c r="C4582" s="20" t="s">
        <v>946</v>
      </c>
      <c r="D4582" s="20" t="s">
        <v>414</v>
      </c>
      <c r="E4582" s="20" t="s">
        <v>415</v>
      </c>
      <c r="F4582" s="21">
        <v>250875</v>
      </c>
      <c r="G4582" s="20" t="s">
        <v>103</v>
      </c>
      <c r="H4582" s="21">
        <v>1</v>
      </c>
      <c r="I4582" s="71" t="s">
        <v>1006</v>
      </c>
      <c r="J4582" s="63">
        <f t="shared" si="17"/>
        <v>44801</v>
      </c>
      <c r="K4582" s="64">
        <f>IF(ISBLANK(J4582),,H4582*INDEX(Inputs!G:G,MATCH(F4582,Inputs!E:E,0)))</f>
        <v>1099</v>
      </c>
      <c r="L4582" s="65" t="str">
        <f>IF(ISBLANK(J4582),,INDEX(Inputs!D:D,MATCH(F4582,Inputs!E:E,0)))</f>
        <v>433BK EvoFox WarHammer Gaming Keyboard (USB)</v>
      </c>
      <c r="M4582" s="65" t="str">
        <f>IF(ISBLANK(#REF!),,IF(B4582="Online","Online",IF(LEFT(B4582,1)="E","Online","Offline")))</f>
        <v>Online</v>
      </c>
      <c r="N4582" s="64">
        <f>IF(ISBLANK(M4582),,H4582*INDEX(Inputs!F:F,MATCH(F4582,Inputs!E:E,0)))</f>
        <v>1499</v>
      </c>
      <c r="O4582" s="65"/>
    </row>
    <row r="4583" ht="15.75" customHeight="1" spans="1:15">
      <c r="A4583" s="20" t="s">
        <v>412</v>
      </c>
      <c r="B4583" s="20" t="s">
        <v>945</v>
      </c>
      <c r="C4583" s="20" t="s">
        <v>946</v>
      </c>
      <c r="D4583" s="20" t="s">
        <v>370</v>
      </c>
      <c r="E4583" s="20" t="s">
        <v>880</v>
      </c>
      <c r="F4583" s="21">
        <v>256480</v>
      </c>
      <c r="G4583" s="20" t="s">
        <v>25</v>
      </c>
      <c r="H4583" s="21">
        <v>1</v>
      </c>
      <c r="I4583" s="71" t="s">
        <v>1005</v>
      </c>
      <c r="J4583" s="63">
        <f t="shared" si="17"/>
        <v>44798</v>
      </c>
      <c r="K4583" s="64">
        <f>IF(ISBLANK(J4583),,H4583*INDEX(Inputs!G:G,MATCH(F4583,Inputs!E:E,0)))</f>
        <v>3000</v>
      </c>
      <c r="L4583" s="65" t="str">
        <f>IF(ISBLANK(J4583),,INDEX(Inputs!D:D,MATCH(F4583,Inputs!E:E,0)))</f>
        <v>998PP EvoFox Prime Gaming Bundle (422,423,658,597)</v>
      </c>
      <c r="M4583" s="65" t="str">
        <f>IF(ISBLANK(#REF!),,IF(B4583="Online","Online",IF(LEFT(B4583,1)="E","Online","Offline")))</f>
        <v>Online</v>
      </c>
      <c r="N4583" s="64">
        <f>IF(ISBLANK(M4583),,H4583*INDEX(Inputs!F:F,MATCH(F4583,Inputs!E:E,0)))</f>
        <v>5496</v>
      </c>
      <c r="O4583" s="65"/>
    </row>
    <row r="4584" ht="15.75" customHeight="1" spans="1:15">
      <c r="A4584" s="20" t="s">
        <v>341</v>
      </c>
      <c r="B4584" s="20" t="s">
        <v>43</v>
      </c>
      <c r="C4584" s="20" t="s">
        <v>526</v>
      </c>
      <c r="D4584" s="20" t="s">
        <v>414</v>
      </c>
      <c r="E4584" s="20" t="s">
        <v>415</v>
      </c>
      <c r="F4584" s="21">
        <v>250874</v>
      </c>
      <c r="G4584" s="20" t="s">
        <v>13</v>
      </c>
      <c r="H4584" s="21">
        <v>1</v>
      </c>
      <c r="I4584" s="71" t="s">
        <v>1006</v>
      </c>
      <c r="J4584" s="63">
        <f t="shared" si="17"/>
        <v>44801</v>
      </c>
      <c r="K4584" s="64">
        <f>IF(ISBLANK(J4584),,H4584*INDEX(Inputs!G:G,MATCH(F4584,Inputs!E:E,0)))</f>
        <v>1349</v>
      </c>
      <c r="L4584" s="65" t="str">
        <f>IF(ISBLANK(J4584),,INDEX(Inputs!D:D,MATCH(F4584,Inputs!E:E,0)))</f>
        <v>432BK EvoFox X-Team Gaming Keyboard &amp; Mouse (USB)</v>
      </c>
      <c r="M4584" s="65" t="str">
        <f>IF(ISBLANK(#REF!),,IF(B4584="Online","Online",IF(LEFT(B4584,1)="E","Online","Offline")))</f>
        <v>Offline</v>
      </c>
      <c r="N4584" s="64">
        <f>IF(ISBLANK(M4584),,H4584*INDEX(Inputs!F:F,MATCH(F4584,Inputs!E:E,0)))</f>
        <v>1899</v>
      </c>
      <c r="O4584" s="65"/>
    </row>
    <row r="4585" ht="15.75" customHeight="1" spans="1:15">
      <c r="A4585" s="20" t="s">
        <v>341</v>
      </c>
      <c r="B4585" s="20" t="s">
        <v>53</v>
      </c>
      <c r="C4585" s="20" t="s">
        <v>641</v>
      </c>
      <c r="D4585" s="20" t="s">
        <v>414</v>
      </c>
      <c r="E4585" s="20" t="s">
        <v>415</v>
      </c>
      <c r="F4585" s="21">
        <v>250874</v>
      </c>
      <c r="G4585" s="20" t="s">
        <v>13</v>
      </c>
      <c r="H4585" s="21">
        <v>1</v>
      </c>
      <c r="I4585" s="71" t="s">
        <v>1006</v>
      </c>
      <c r="J4585" s="63">
        <f t="shared" si="17"/>
        <v>44801</v>
      </c>
      <c r="K4585" s="64">
        <f>IF(ISBLANK(J4585),,H4585*INDEX(Inputs!G:G,MATCH(F4585,Inputs!E:E,0)))</f>
        <v>1349</v>
      </c>
      <c r="L4585" s="65" t="str">
        <f>IF(ISBLANK(J4585),,INDEX(Inputs!D:D,MATCH(F4585,Inputs!E:E,0)))</f>
        <v>432BK EvoFox X-Team Gaming Keyboard &amp; Mouse (USB)</v>
      </c>
      <c r="M4585" s="65" t="str">
        <f>IF(ISBLANK(#REF!),,IF(B4585="Online","Online",IF(LEFT(B4585,1)="E","Online","Offline")))</f>
        <v>Offline</v>
      </c>
      <c r="N4585" s="64">
        <f>IF(ISBLANK(M4585),,H4585*INDEX(Inputs!F:F,MATCH(F4585,Inputs!E:E,0)))</f>
        <v>1899</v>
      </c>
      <c r="O4585" s="65"/>
    </row>
    <row r="4586" ht="15.75" customHeight="1" spans="1:15">
      <c r="A4586" s="20" t="s">
        <v>341</v>
      </c>
      <c r="B4586" s="20" t="s">
        <v>53</v>
      </c>
      <c r="C4586" s="20" t="s">
        <v>641</v>
      </c>
      <c r="D4586" s="20" t="s">
        <v>370</v>
      </c>
      <c r="E4586" s="20" t="s">
        <v>410</v>
      </c>
      <c r="F4586" s="21">
        <v>250879</v>
      </c>
      <c r="G4586" s="20" t="s">
        <v>30</v>
      </c>
      <c r="H4586" s="21">
        <v>1</v>
      </c>
      <c r="I4586" s="71" t="s">
        <v>1006</v>
      </c>
      <c r="J4586" s="63">
        <f t="shared" si="17"/>
        <v>44801</v>
      </c>
      <c r="K4586" s="64">
        <f>IF(ISBLANK(J4586),,H4586*INDEX(Inputs!G:G,MATCH(F4586,Inputs!E:E,0)))</f>
        <v>699</v>
      </c>
      <c r="L4586" s="65" t="str">
        <f>IF(ISBLANK(J4586),,INDEX(Inputs!D:D,MATCH(F4586,Inputs!E:E,0)))</f>
        <v>597BK Evo Fox Falcon X85 Extra Large Speed Mouse Pad</v>
      </c>
      <c r="M4586" s="65" t="str">
        <f>IF(ISBLANK(#REF!),,IF(B4586="Online","Online",IF(LEFT(B4586,1)="E","Online","Offline")))</f>
        <v>Offline</v>
      </c>
      <c r="N4586" s="64">
        <f>IF(ISBLANK(M4586),,H4586*INDEX(Inputs!F:F,MATCH(F4586,Inputs!E:E,0)))</f>
        <v>1199</v>
      </c>
      <c r="O4586" s="65"/>
    </row>
    <row r="4587" ht="15.75" customHeight="1" spans="1:15">
      <c r="A4587" s="20" t="s">
        <v>341</v>
      </c>
      <c r="B4587" s="20" t="s">
        <v>54</v>
      </c>
      <c r="C4587" s="20" t="s">
        <v>470</v>
      </c>
      <c r="D4587" s="20" t="s">
        <v>370</v>
      </c>
      <c r="E4587" s="20" t="s">
        <v>410</v>
      </c>
      <c r="F4587" s="21">
        <v>250879</v>
      </c>
      <c r="G4587" s="20" t="s">
        <v>30</v>
      </c>
      <c r="H4587" s="21">
        <v>1</v>
      </c>
      <c r="I4587" s="71" t="s">
        <v>1012</v>
      </c>
      <c r="J4587" s="63">
        <f t="shared" si="17"/>
        <v>44799</v>
      </c>
      <c r="K4587" s="64">
        <f>IF(ISBLANK(J4587),,H4587*INDEX(Inputs!G:G,MATCH(F4587,Inputs!E:E,0)))</f>
        <v>699</v>
      </c>
      <c r="L4587" s="65" t="str">
        <f>IF(ISBLANK(J4587),,INDEX(Inputs!D:D,MATCH(F4587,Inputs!E:E,0)))</f>
        <v>597BK Evo Fox Falcon X85 Extra Large Speed Mouse Pad</v>
      </c>
      <c r="M4587" s="65" t="str">
        <f>IF(ISBLANK(#REF!),,IF(B4587="Online","Online",IF(LEFT(B4587,1)="E","Online","Offline")))</f>
        <v>Offline</v>
      </c>
      <c r="N4587" s="64">
        <f>IF(ISBLANK(M4587),,H4587*INDEX(Inputs!F:F,MATCH(F4587,Inputs!E:E,0)))</f>
        <v>1199</v>
      </c>
      <c r="O4587" s="65"/>
    </row>
    <row r="4588" ht="15.75" customHeight="1" spans="1:15">
      <c r="A4588" s="20" t="s">
        <v>341</v>
      </c>
      <c r="B4588" s="20" t="s">
        <v>57</v>
      </c>
      <c r="C4588" s="20" t="s">
        <v>348</v>
      </c>
      <c r="D4588" s="20" t="s">
        <v>370</v>
      </c>
      <c r="E4588" s="20" t="s">
        <v>410</v>
      </c>
      <c r="F4588" s="21">
        <v>250879</v>
      </c>
      <c r="G4588" s="20" t="s">
        <v>30</v>
      </c>
      <c r="H4588" s="21">
        <v>2</v>
      </c>
      <c r="I4588" s="71" t="s">
        <v>1012</v>
      </c>
      <c r="J4588" s="63">
        <f t="shared" si="17"/>
        <v>44799</v>
      </c>
      <c r="K4588" s="64">
        <f>IF(ISBLANK(J4588),,H4588*INDEX(Inputs!G:G,MATCH(F4588,Inputs!E:E,0)))</f>
        <v>1398</v>
      </c>
      <c r="L4588" s="65" t="str">
        <f>IF(ISBLANK(J4588),,INDEX(Inputs!D:D,MATCH(F4588,Inputs!E:E,0)))</f>
        <v>597BK Evo Fox Falcon X85 Extra Large Speed Mouse Pad</v>
      </c>
      <c r="M4588" s="65" t="str">
        <f>IF(ISBLANK(#REF!),,IF(B4588="Online","Online",IF(LEFT(B4588,1)="E","Online","Offline")))</f>
        <v>Offline</v>
      </c>
      <c r="N4588" s="64">
        <f>IF(ISBLANK(M4588),,H4588*INDEX(Inputs!F:F,MATCH(F4588,Inputs!E:E,0)))</f>
        <v>2398</v>
      </c>
      <c r="O4588" s="65"/>
    </row>
    <row r="4589" ht="15.75" customHeight="1" spans="1:15">
      <c r="A4589" s="20" t="s">
        <v>341</v>
      </c>
      <c r="B4589" s="20" t="s">
        <v>57</v>
      </c>
      <c r="C4589" s="20" t="s">
        <v>348</v>
      </c>
      <c r="D4589" s="20" t="s">
        <v>370</v>
      </c>
      <c r="E4589" s="20" t="s">
        <v>410</v>
      </c>
      <c r="F4589" s="21">
        <v>250879</v>
      </c>
      <c r="G4589" s="20" t="s">
        <v>30</v>
      </c>
      <c r="H4589" s="21">
        <v>0</v>
      </c>
      <c r="I4589" s="71" t="s">
        <v>1007</v>
      </c>
      <c r="J4589" s="63">
        <f t="shared" si="17"/>
        <v>44797</v>
      </c>
      <c r="K4589" s="64">
        <f>IF(ISBLANK(J4589),,H4589*INDEX(Inputs!G:G,MATCH(F4589,Inputs!E:E,0)))</f>
        <v>0</v>
      </c>
      <c r="L4589" s="65" t="str">
        <f>IF(ISBLANK(J4589),,INDEX(Inputs!D:D,MATCH(F4589,Inputs!E:E,0)))</f>
        <v>597BK Evo Fox Falcon X85 Extra Large Speed Mouse Pad</v>
      </c>
      <c r="M4589" s="65" t="str">
        <f>IF(ISBLANK(#REF!),,IF(B4589="Online","Online",IF(LEFT(B4589,1)="E","Online","Offline")))</f>
        <v>Offline</v>
      </c>
      <c r="N4589" s="64">
        <f>IF(ISBLANK(M4589),,H4589*INDEX(Inputs!F:F,MATCH(F4589,Inputs!E:E,0)))</f>
        <v>0</v>
      </c>
      <c r="O4589" s="65"/>
    </row>
    <row r="4590" ht="15.75" customHeight="1" spans="1:15">
      <c r="A4590" s="20" t="s">
        <v>341</v>
      </c>
      <c r="B4590" s="20" t="s">
        <v>57</v>
      </c>
      <c r="C4590" s="20" t="s">
        <v>348</v>
      </c>
      <c r="D4590" s="20" t="s">
        <v>370</v>
      </c>
      <c r="E4590" s="20" t="s">
        <v>410</v>
      </c>
      <c r="F4590" s="21">
        <v>250879</v>
      </c>
      <c r="G4590" s="20" t="s">
        <v>30</v>
      </c>
      <c r="H4590" s="21">
        <v>1</v>
      </c>
      <c r="I4590" s="71" t="s">
        <v>1008</v>
      </c>
      <c r="J4590" s="63">
        <f t="shared" si="17"/>
        <v>44795</v>
      </c>
      <c r="K4590" s="64">
        <f>IF(ISBLANK(J4590),,H4590*INDEX(Inputs!G:G,MATCH(F4590,Inputs!E:E,0)))</f>
        <v>699</v>
      </c>
      <c r="L4590" s="65" t="str">
        <f>IF(ISBLANK(J4590),,INDEX(Inputs!D:D,MATCH(F4590,Inputs!E:E,0)))</f>
        <v>597BK Evo Fox Falcon X85 Extra Large Speed Mouse Pad</v>
      </c>
      <c r="M4590" s="65" t="str">
        <f>IF(ISBLANK(#REF!),,IF(B4590="Online","Online",IF(LEFT(B4590,1)="E","Online","Offline")))</f>
        <v>Offline</v>
      </c>
      <c r="N4590" s="64">
        <f>IF(ISBLANK(M4590),,H4590*INDEX(Inputs!F:F,MATCH(F4590,Inputs!E:E,0)))</f>
        <v>1199</v>
      </c>
      <c r="O4590" s="65"/>
    </row>
    <row r="4591" ht="15.75" customHeight="1" spans="1:15">
      <c r="A4591" s="20" t="s">
        <v>341</v>
      </c>
      <c r="B4591" s="20" t="s">
        <v>57</v>
      </c>
      <c r="C4591" s="20" t="s">
        <v>348</v>
      </c>
      <c r="D4591" s="20" t="s">
        <v>370</v>
      </c>
      <c r="E4591" s="20" t="s">
        <v>410</v>
      </c>
      <c r="F4591" s="21">
        <v>250879</v>
      </c>
      <c r="G4591" s="20" t="s">
        <v>30</v>
      </c>
      <c r="H4591" s="21">
        <v>1</v>
      </c>
      <c r="I4591" s="71" t="s">
        <v>1011</v>
      </c>
      <c r="J4591" s="63">
        <f t="shared" ref="J4591:J4845" si="18">IF(ISBLANK(I4591),,DATE(RIGHT(I4591,4),RIGHT(LEFT(I4591,5),2),LEFT(I4591,2)))</f>
        <v>44800</v>
      </c>
      <c r="K4591" s="64">
        <f>IF(ISBLANK(J4591),,H4591*INDEX(Inputs!G:G,MATCH(F4591,Inputs!E:E,0)))</f>
        <v>699</v>
      </c>
      <c r="L4591" s="65" t="str">
        <f>IF(ISBLANK(J4591),,INDEX(Inputs!D:D,MATCH(F4591,Inputs!E:E,0)))</f>
        <v>597BK Evo Fox Falcon X85 Extra Large Speed Mouse Pad</v>
      </c>
      <c r="M4591" s="65" t="str">
        <f>IF(ISBLANK(#REF!),,IF(B4591="Online","Online",IF(LEFT(B4591,1)="E","Online","Offline")))</f>
        <v>Offline</v>
      </c>
      <c r="N4591" s="64">
        <f>IF(ISBLANK(M4591),,H4591*INDEX(Inputs!F:F,MATCH(F4591,Inputs!E:E,0)))</f>
        <v>1199</v>
      </c>
      <c r="O4591" s="65"/>
    </row>
    <row r="4592" ht="15.75" customHeight="1" spans="1:15">
      <c r="A4592" s="20" t="s">
        <v>341</v>
      </c>
      <c r="B4592" s="20" t="s">
        <v>57</v>
      </c>
      <c r="C4592" s="20" t="s">
        <v>348</v>
      </c>
      <c r="D4592" s="20" t="s">
        <v>370</v>
      </c>
      <c r="E4592" s="20" t="s">
        <v>410</v>
      </c>
      <c r="F4592" s="21">
        <v>250879</v>
      </c>
      <c r="G4592" s="20" t="s">
        <v>30</v>
      </c>
      <c r="H4592" s="21">
        <v>0</v>
      </c>
      <c r="I4592" s="71" t="s">
        <v>1005</v>
      </c>
      <c r="J4592" s="63">
        <f t="shared" si="18"/>
        <v>44798</v>
      </c>
      <c r="K4592" s="64">
        <f>IF(ISBLANK(J4592),,H4592*INDEX(Inputs!G:G,MATCH(F4592,Inputs!E:E,0)))</f>
        <v>0</v>
      </c>
      <c r="L4592" s="65" t="str">
        <f>IF(ISBLANK(J4592),,INDEX(Inputs!D:D,MATCH(F4592,Inputs!E:E,0)))</f>
        <v>597BK Evo Fox Falcon X85 Extra Large Speed Mouse Pad</v>
      </c>
      <c r="M4592" s="65" t="str">
        <f>IF(ISBLANK(#REF!),,IF(B4592="Online","Online",IF(LEFT(B4592,1)="E","Online","Offline")))</f>
        <v>Offline</v>
      </c>
      <c r="N4592" s="64">
        <f>IF(ISBLANK(M4592),,H4592*INDEX(Inputs!F:F,MATCH(F4592,Inputs!E:E,0)))</f>
        <v>0</v>
      </c>
      <c r="O4592" s="65"/>
    </row>
    <row r="4593" ht="15.75" customHeight="1" spans="1:15">
      <c r="A4593" s="20" t="s">
        <v>341</v>
      </c>
      <c r="B4593" s="20" t="s">
        <v>75</v>
      </c>
      <c r="C4593" s="20" t="s">
        <v>405</v>
      </c>
      <c r="D4593" s="20" t="s">
        <v>370</v>
      </c>
      <c r="E4593" s="20" t="s">
        <v>410</v>
      </c>
      <c r="F4593" s="21">
        <v>250879</v>
      </c>
      <c r="G4593" s="20" t="s">
        <v>30</v>
      </c>
      <c r="H4593" s="21">
        <v>1</v>
      </c>
      <c r="I4593" s="71" t="s">
        <v>1007</v>
      </c>
      <c r="J4593" s="63">
        <f t="shared" si="18"/>
        <v>44797</v>
      </c>
      <c r="K4593" s="64">
        <f>IF(ISBLANK(J4593),,H4593*INDEX(Inputs!G:G,MATCH(F4593,Inputs!E:E,0)))</f>
        <v>699</v>
      </c>
      <c r="L4593" s="65" t="str">
        <f>IF(ISBLANK(J4593),,INDEX(Inputs!D:D,MATCH(F4593,Inputs!E:E,0)))</f>
        <v>597BK Evo Fox Falcon X85 Extra Large Speed Mouse Pad</v>
      </c>
      <c r="M4593" s="65" t="str">
        <f>IF(ISBLANK(#REF!),,IF(B4593="Online","Online",IF(LEFT(B4593,1)="E","Online","Offline")))</f>
        <v>Offline</v>
      </c>
      <c r="N4593" s="64">
        <f>IF(ISBLANK(M4593),,H4593*INDEX(Inputs!F:F,MATCH(F4593,Inputs!E:E,0)))</f>
        <v>1199</v>
      </c>
      <c r="O4593" s="65"/>
    </row>
    <row r="4594" ht="15.75" customHeight="1" spans="1:15">
      <c r="A4594" s="20" t="s">
        <v>341</v>
      </c>
      <c r="B4594" s="20" t="s">
        <v>75</v>
      </c>
      <c r="C4594" s="20" t="s">
        <v>405</v>
      </c>
      <c r="D4594" s="20" t="s">
        <v>370</v>
      </c>
      <c r="E4594" s="20" t="s">
        <v>410</v>
      </c>
      <c r="F4594" s="21">
        <v>250879</v>
      </c>
      <c r="G4594" s="20" t="s">
        <v>30</v>
      </c>
      <c r="H4594" s="21">
        <v>1</v>
      </c>
      <c r="I4594" s="71" t="s">
        <v>1015</v>
      </c>
      <c r="J4594" s="63">
        <f t="shared" si="18"/>
        <v>44796</v>
      </c>
      <c r="K4594" s="64">
        <f>IF(ISBLANK(J4594),,H4594*INDEX(Inputs!G:G,MATCH(F4594,Inputs!E:E,0)))</f>
        <v>699</v>
      </c>
      <c r="L4594" s="65" t="str">
        <f>IF(ISBLANK(J4594),,INDEX(Inputs!D:D,MATCH(F4594,Inputs!E:E,0)))</f>
        <v>597BK Evo Fox Falcon X85 Extra Large Speed Mouse Pad</v>
      </c>
      <c r="M4594" s="65" t="str">
        <f>IF(ISBLANK(#REF!),,IF(B4594="Online","Online",IF(LEFT(B4594,1)="E","Online","Offline")))</f>
        <v>Offline</v>
      </c>
      <c r="N4594" s="64">
        <f>IF(ISBLANK(M4594),,H4594*INDEX(Inputs!F:F,MATCH(F4594,Inputs!E:E,0)))</f>
        <v>1199</v>
      </c>
      <c r="O4594" s="65"/>
    </row>
    <row r="4595" ht="15.75" customHeight="1" spans="1:15">
      <c r="A4595" s="20" t="s">
        <v>341</v>
      </c>
      <c r="B4595" s="20" t="s">
        <v>80</v>
      </c>
      <c r="C4595" s="20" t="s">
        <v>629</v>
      </c>
      <c r="D4595" s="20" t="s">
        <v>370</v>
      </c>
      <c r="E4595" s="20" t="s">
        <v>410</v>
      </c>
      <c r="F4595" s="21">
        <v>250876</v>
      </c>
      <c r="G4595" s="20" t="s">
        <v>26</v>
      </c>
      <c r="H4595" s="21">
        <v>1</v>
      </c>
      <c r="I4595" s="71" t="s">
        <v>1006</v>
      </c>
      <c r="J4595" s="63">
        <f t="shared" si="18"/>
        <v>44801</v>
      </c>
      <c r="K4595" s="64">
        <f>IF(ISBLANK(J4595),,H4595*INDEX(Inputs!G:G,MATCH(F4595,Inputs!E:E,0)))</f>
        <v>1399</v>
      </c>
      <c r="L4595" s="65" t="str">
        <f>IF(ISBLANK(J4595),,INDEX(Inputs!D:D,MATCH(F4595,Inputs!E:E,0)))</f>
        <v>649BK EvoFox Typhoon Laptop Cooling Pad</v>
      </c>
      <c r="M4595" s="65" t="str">
        <f>IF(ISBLANK(#REF!),,IF(B4595="Online","Online",IF(LEFT(B4595,1)="E","Online","Offline")))</f>
        <v>Offline</v>
      </c>
      <c r="N4595" s="64">
        <f>IF(ISBLANK(M4595),,H4595*INDEX(Inputs!F:F,MATCH(F4595,Inputs!E:E,0)))</f>
        <v>1999</v>
      </c>
      <c r="O4595" s="65"/>
    </row>
    <row r="4596" ht="15.75" customHeight="1" spans="1:15">
      <c r="A4596" s="20" t="s">
        <v>341</v>
      </c>
      <c r="B4596" s="20" t="s">
        <v>95</v>
      </c>
      <c r="C4596" s="20" t="s">
        <v>444</v>
      </c>
      <c r="D4596" s="20" t="s">
        <v>370</v>
      </c>
      <c r="E4596" s="20" t="s">
        <v>410</v>
      </c>
      <c r="F4596" s="21">
        <v>250879</v>
      </c>
      <c r="G4596" s="20" t="s">
        <v>30</v>
      </c>
      <c r="H4596" s="21">
        <v>1</v>
      </c>
      <c r="I4596" s="71" t="s">
        <v>1008</v>
      </c>
      <c r="J4596" s="63">
        <f t="shared" si="18"/>
        <v>44795</v>
      </c>
      <c r="K4596" s="64">
        <f>IF(ISBLANK(J4596),,H4596*INDEX(Inputs!G:G,MATCH(F4596,Inputs!E:E,0)))</f>
        <v>699</v>
      </c>
      <c r="L4596" s="65" t="str">
        <f>IF(ISBLANK(J4596),,INDEX(Inputs!D:D,MATCH(F4596,Inputs!E:E,0)))</f>
        <v>597BK Evo Fox Falcon X85 Extra Large Speed Mouse Pad</v>
      </c>
      <c r="M4596" s="65" t="str">
        <f>IF(ISBLANK(#REF!),,IF(B4596="Online","Online",IF(LEFT(B4596,1)="E","Online","Offline")))</f>
        <v>Offline</v>
      </c>
      <c r="N4596" s="64">
        <f>IF(ISBLANK(M4596),,H4596*INDEX(Inputs!F:F,MATCH(F4596,Inputs!E:E,0)))</f>
        <v>1199</v>
      </c>
      <c r="O4596" s="65"/>
    </row>
    <row r="4597" ht="15.75" customHeight="1" spans="1:15">
      <c r="A4597" s="20" t="s">
        <v>341</v>
      </c>
      <c r="B4597" s="20" t="s">
        <v>119</v>
      </c>
      <c r="C4597" s="20" t="s">
        <v>618</v>
      </c>
      <c r="D4597" s="20" t="s">
        <v>414</v>
      </c>
      <c r="E4597" s="20" t="s">
        <v>415</v>
      </c>
      <c r="F4597" s="21">
        <v>250874</v>
      </c>
      <c r="G4597" s="20" t="s">
        <v>13</v>
      </c>
      <c r="H4597" s="21">
        <v>1</v>
      </c>
      <c r="I4597" s="71" t="s">
        <v>1006</v>
      </c>
      <c r="J4597" s="63">
        <f t="shared" si="18"/>
        <v>44801</v>
      </c>
      <c r="K4597" s="64">
        <f>IF(ISBLANK(J4597),,H4597*INDEX(Inputs!G:G,MATCH(F4597,Inputs!E:E,0)))</f>
        <v>1349</v>
      </c>
      <c r="L4597" s="65" t="str">
        <f>IF(ISBLANK(J4597),,INDEX(Inputs!D:D,MATCH(F4597,Inputs!E:E,0)))</f>
        <v>432BK EvoFox X-Team Gaming Keyboard &amp; Mouse (USB)</v>
      </c>
      <c r="M4597" s="65" t="str">
        <f>IF(ISBLANK(#REF!),,IF(B4597="Online","Online",IF(LEFT(B4597,1)="E","Online","Offline")))</f>
        <v>Offline</v>
      </c>
      <c r="N4597" s="64">
        <f>IF(ISBLANK(M4597),,H4597*INDEX(Inputs!F:F,MATCH(F4597,Inputs!E:E,0)))</f>
        <v>1899</v>
      </c>
      <c r="O4597" s="65"/>
    </row>
    <row r="4598" ht="15.75" customHeight="1" spans="1:15">
      <c r="A4598" s="20" t="s">
        <v>341</v>
      </c>
      <c r="B4598" s="20" t="s">
        <v>149</v>
      </c>
      <c r="C4598" s="20" t="s">
        <v>578</v>
      </c>
      <c r="D4598" s="20" t="s">
        <v>370</v>
      </c>
      <c r="E4598" s="20" t="s">
        <v>371</v>
      </c>
      <c r="F4598" s="21">
        <v>250417</v>
      </c>
      <c r="G4598" s="20" t="s">
        <v>39</v>
      </c>
      <c r="H4598" s="21">
        <v>1</v>
      </c>
      <c r="I4598" s="71" t="s">
        <v>1011</v>
      </c>
      <c r="J4598" s="63">
        <f t="shared" si="18"/>
        <v>44800</v>
      </c>
      <c r="K4598" s="64">
        <f>IF(ISBLANK(J4598),,H4598*INDEX(Inputs!G:G,MATCH(F4598,Inputs!E:E,0)))</f>
        <v>929</v>
      </c>
      <c r="L4598" s="65" t="str">
        <f>IF(ISBLANK(J4598),,INDEX(Inputs!D:D,MATCH(F4598,Inputs!E:E,0)))</f>
        <v>416PP Super Speed Hub 4 Port USB 3.0</v>
      </c>
      <c r="M4598" s="65" t="str">
        <f>IF(ISBLANK(#REF!),,IF(B4598="Online","Online",IF(LEFT(B4598,1)="E","Online","Offline")))</f>
        <v>Offline</v>
      </c>
      <c r="N4598" s="64">
        <f>IF(ISBLANK(M4598),,H4598*INDEX(Inputs!F:F,MATCH(F4598,Inputs!E:E,0)))</f>
        <v>1499</v>
      </c>
      <c r="O4598" s="65"/>
    </row>
    <row r="4599" ht="15.75" customHeight="1" spans="1:15">
      <c r="A4599" s="20" t="s">
        <v>341</v>
      </c>
      <c r="B4599" s="20" t="s">
        <v>183</v>
      </c>
      <c r="C4599" s="20" t="s">
        <v>468</v>
      </c>
      <c r="D4599" s="20" t="s">
        <v>370</v>
      </c>
      <c r="E4599" s="20" t="s">
        <v>410</v>
      </c>
      <c r="F4599" s="21">
        <v>250876</v>
      </c>
      <c r="G4599" s="20" t="s">
        <v>26</v>
      </c>
      <c r="H4599" s="21">
        <v>1</v>
      </c>
      <c r="I4599" s="71" t="s">
        <v>1006</v>
      </c>
      <c r="J4599" s="63">
        <f t="shared" si="18"/>
        <v>44801</v>
      </c>
      <c r="K4599" s="64">
        <f>IF(ISBLANK(J4599),,H4599*INDEX(Inputs!G:G,MATCH(F4599,Inputs!E:E,0)))</f>
        <v>1399</v>
      </c>
      <c r="L4599" s="65" t="str">
        <f>IF(ISBLANK(J4599),,INDEX(Inputs!D:D,MATCH(F4599,Inputs!E:E,0)))</f>
        <v>649BK EvoFox Typhoon Laptop Cooling Pad</v>
      </c>
      <c r="M4599" s="65" t="str">
        <f>IF(ISBLANK(#REF!),,IF(B4599="Online","Online",IF(LEFT(B4599,1)="E","Online","Offline")))</f>
        <v>Offline</v>
      </c>
      <c r="N4599" s="64">
        <f>IF(ISBLANK(M4599),,H4599*INDEX(Inputs!F:F,MATCH(F4599,Inputs!E:E,0)))</f>
        <v>1999</v>
      </c>
      <c r="O4599" s="65"/>
    </row>
    <row r="4600" ht="15.75" customHeight="1" spans="1:15">
      <c r="A4600" s="20" t="s">
        <v>341</v>
      </c>
      <c r="B4600" s="20" t="s">
        <v>183</v>
      </c>
      <c r="C4600" s="20" t="s">
        <v>468</v>
      </c>
      <c r="D4600" s="20" t="s">
        <v>370</v>
      </c>
      <c r="E4600" s="20" t="s">
        <v>410</v>
      </c>
      <c r="F4600" s="21">
        <v>250877</v>
      </c>
      <c r="G4600" s="20" t="s">
        <v>22</v>
      </c>
      <c r="H4600" s="21">
        <v>1</v>
      </c>
      <c r="I4600" s="71" t="s">
        <v>1008</v>
      </c>
      <c r="J4600" s="63">
        <f t="shared" si="18"/>
        <v>44795</v>
      </c>
      <c r="K4600" s="64">
        <f>IF(ISBLANK(J4600),,H4600*INDEX(Inputs!G:G,MATCH(F4600,Inputs!E:E,0)))</f>
        <v>349</v>
      </c>
      <c r="L4600" s="65" t="str">
        <f>IF(ISBLANK(J4600),,INDEX(Inputs!D:D,MATCH(F4600,Inputs!E:E,0)))</f>
        <v>595BK Evo Fox Falcon X35 Medium Speed Mouse Pad</v>
      </c>
      <c r="M4600" s="65" t="str">
        <f>IF(ISBLANK(#REF!),,IF(B4600="Online","Online",IF(LEFT(B4600,1)="E","Online","Offline")))</f>
        <v>Offline</v>
      </c>
      <c r="N4600" s="64">
        <f>IF(ISBLANK(M4600),,H4600*INDEX(Inputs!F:F,MATCH(F4600,Inputs!E:E,0)))</f>
        <v>699</v>
      </c>
      <c r="O4600" s="65"/>
    </row>
    <row r="4601" ht="15.75" customHeight="1" spans="1:15">
      <c r="A4601" s="20" t="s">
        <v>341</v>
      </c>
      <c r="B4601" s="20" t="s">
        <v>215</v>
      </c>
      <c r="C4601" s="20" t="s">
        <v>665</v>
      </c>
      <c r="D4601" s="20" t="s">
        <v>370</v>
      </c>
      <c r="E4601" s="20" t="s">
        <v>371</v>
      </c>
      <c r="F4601" s="21">
        <v>250417</v>
      </c>
      <c r="G4601" s="20" t="s">
        <v>39</v>
      </c>
      <c r="H4601" s="21">
        <v>1</v>
      </c>
      <c r="I4601" s="71" t="s">
        <v>1006</v>
      </c>
      <c r="J4601" s="63">
        <f t="shared" si="18"/>
        <v>44801</v>
      </c>
      <c r="K4601" s="64">
        <f>IF(ISBLANK(J4601),,H4601*INDEX(Inputs!G:G,MATCH(F4601,Inputs!E:E,0)))</f>
        <v>929</v>
      </c>
      <c r="L4601" s="65" t="str">
        <f>IF(ISBLANK(J4601),,INDEX(Inputs!D:D,MATCH(F4601,Inputs!E:E,0)))</f>
        <v>416PP Super Speed Hub 4 Port USB 3.0</v>
      </c>
      <c r="M4601" s="65" t="str">
        <f>IF(ISBLANK(#REF!),,IF(B4601="Online","Online",IF(LEFT(B4601,1)="E","Online","Offline")))</f>
        <v>Offline</v>
      </c>
      <c r="N4601" s="64">
        <f>IF(ISBLANK(M4601),,H4601*INDEX(Inputs!F:F,MATCH(F4601,Inputs!E:E,0)))</f>
        <v>1499</v>
      </c>
      <c r="O4601" s="65"/>
    </row>
    <row r="4602" ht="15.75" customHeight="1" spans="1:15">
      <c r="A4602" s="20" t="s">
        <v>341</v>
      </c>
      <c r="B4602" s="20" t="s">
        <v>215</v>
      </c>
      <c r="C4602" s="20" t="s">
        <v>665</v>
      </c>
      <c r="D4602" s="20" t="s">
        <v>370</v>
      </c>
      <c r="E4602" s="20" t="s">
        <v>410</v>
      </c>
      <c r="F4602" s="21">
        <v>250877</v>
      </c>
      <c r="G4602" s="20" t="s">
        <v>22</v>
      </c>
      <c r="H4602" s="21">
        <v>1</v>
      </c>
      <c r="I4602" s="71" t="s">
        <v>1007</v>
      </c>
      <c r="J4602" s="63">
        <f t="shared" si="18"/>
        <v>44797</v>
      </c>
      <c r="K4602" s="64">
        <f>IF(ISBLANK(J4602),,H4602*INDEX(Inputs!G:G,MATCH(F4602,Inputs!E:E,0)))</f>
        <v>349</v>
      </c>
      <c r="L4602" s="65" t="str">
        <f>IF(ISBLANK(J4602),,INDEX(Inputs!D:D,MATCH(F4602,Inputs!E:E,0)))</f>
        <v>595BK Evo Fox Falcon X35 Medium Speed Mouse Pad</v>
      </c>
      <c r="M4602" s="65" t="str">
        <f>IF(ISBLANK(#REF!),,IF(B4602="Online","Online",IF(LEFT(B4602,1)="E","Online","Offline")))</f>
        <v>Offline</v>
      </c>
      <c r="N4602" s="64">
        <f>IF(ISBLANK(M4602),,H4602*INDEX(Inputs!F:F,MATCH(F4602,Inputs!E:E,0)))</f>
        <v>699</v>
      </c>
      <c r="O4602" s="65"/>
    </row>
    <row r="4603" ht="15.75" customHeight="1" spans="1:15">
      <c r="A4603" s="20" t="s">
        <v>341</v>
      </c>
      <c r="B4603" s="20" t="s">
        <v>226</v>
      </c>
      <c r="C4603" s="20" t="s">
        <v>1001</v>
      </c>
      <c r="D4603" s="20" t="s">
        <v>370</v>
      </c>
      <c r="E4603" s="20" t="s">
        <v>410</v>
      </c>
      <c r="F4603" s="21">
        <v>250879</v>
      </c>
      <c r="G4603" s="20" t="s">
        <v>30</v>
      </c>
      <c r="H4603" s="21">
        <v>1</v>
      </c>
      <c r="I4603" s="71" t="s">
        <v>1011</v>
      </c>
      <c r="J4603" s="63">
        <f t="shared" si="18"/>
        <v>44800</v>
      </c>
      <c r="K4603" s="64">
        <f>IF(ISBLANK(J4603),,H4603*INDEX(Inputs!G:G,MATCH(F4603,Inputs!E:E,0)))</f>
        <v>699</v>
      </c>
      <c r="L4603" s="65" t="str">
        <f>IF(ISBLANK(J4603),,INDEX(Inputs!D:D,MATCH(F4603,Inputs!E:E,0)))</f>
        <v>597BK Evo Fox Falcon X85 Extra Large Speed Mouse Pad</v>
      </c>
      <c r="M4603" s="65" t="str">
        <f>IF(ISBLANK(#REF!),,IF(B4603="Online","Online",IF(LEFT(B4603,1)="E","Online","Offline")))</f>
        <v>Offline</v>
      </c>
      <c r="N4603" s="64">
        <f>IF(ISBLANK(M4603),,H4603*INDEX(Inputs!F:F,MATCH(F4603,Inputs!E:E,0)))</f>
        <v>1199</v>
      </c>
      <c r="O4603" s="65"/>
    </row>
    <row r="4604" ht="15.75" customHeight="1" spans="1:15">
      <c r="A4604" s="20" t="s">
        <v>341</v>
      </c>
      <c r="B4604" s="20" t="s">
        <v>226</v>
      </c>
      <c r="C4604" s="20" t="s">
        <v>1001</v>
      </c>
      <c r="D4604" s="20" t="s">
        <v>370</v>
      </c>
      <c r="E4604" s="20" t="s">
        <v>410</v>
      </c>
      <c r="F4604" s="21">
        <v>250879</v>
      </c>
      <c r="G4604" s="20" t="s">
        <v>30</v>
      </c>
      <c r="H4604" s="21">
        <v>1</v>
      </c>
      <c r="I4604" s="71" t="s">
        <v>1006</v>
      </c>
      <c r="J4604" s="63">
        <f t="shared" si="18"/>
        <v>44801</v>
      </c>
      <c r="K4604" s="64">
        <f>IF(ISBLANK(J4604),,H4604*INDEX(Inputs!G:G,MATCH(F4604,Inputs!E:E,0)))</f>
        <v>699</v>
      </c>
      <c r="L4604" s="65" t="str">
        <f>IF(ISBLANK(J4604),,INDEX(Inputs!D:D,MATCH(F4604,Inputs!E:E,0)))</f>
        <v>597BK Evo Fox Falcon X85 Extra Large Speed Mouse Pad</v>
      </c>
      <c r="M4604" s="65" t="str">
        <f>IF(ISBLANK(#REF!),,IF(B4604="Online","Online",IF(LEFT(B4604,1)="E","Online","Offline")))</f>
        <v>Offline</v>
      </c>
      <c r="N4604" s="64">
        <f>IF(ISBLANK(M4604),,H4604*INDEX(Inputs!F:F,MATCH(F4604,Inputs!E:E,0)))</f>
        <v>1199</v>
      </c>
      <c r="O4604" s="65"/>
    </row>
    <row r="4605" ht="15.75" customHeight="1" spans="1:15">
      <c r="A4605" s="20" t="s">
        <v>901</v>
      </c>
      <c r="B4605" s="20" t="s">
        <v>228</v>
      </c>
      <c r="C4605" s="20" t="s">
        <v>871</v>
      </c>
      <c r="D4605" s="20" t="s">
        <v>414</v>
      </c>
      <c r="E4605" s="20" t="s">
        <v>415</v>
      </c>
      <c r="F4605" s="21">
        <v>250874</v>
      </c>
      <c r="G4605" s="20" t="s">
        <v>13</v>
      </c>
      <c r="H4605" s="21">
        <v>1</v>
      </c>
      <c r="I4605" s="71" t="s">
        <v>1015</v>
      </c>
      <c r="J4605" s="63">
        <f t="shared" si="18"/>
        <v>44796</v>
      </c>
      <c r="K4605" s="64">
        <f>IF(ISBLANK(J4605),,H4605*INDEX(Inputs!G:G,MATCH(F4605,Inputs!E:E,0)))</f>
        <v>1349</v>
      </c>
      <c r="L4605" s="65" t="str">
        <f>IF(ISBLANK(J4605),,INDEX(Inputs!D:D,MATCH(F4605,Inputs!E:E,0)))</f>
        <v>432BK EvoFox X-Team Gaming Keyboard &amp; Mouse (USB)</v>
      </c>
      <c r="M4605" s="65" t="str">
        <f>IF(ISBLANK(#REF!),,IF(B4605="Online","Online",IF(LEFT(B4605,1)="E","Online","Offline")))</f>
        <v>Offline</v>
      </c>
      <c r="N4605" s="64">
        <f>IF(ISBLANK(M4605),,H4605*INDEX(Inputs!F:F,MATCH(F4605,Inputs!E:E,0)))</f>
        <v>1899</v>
      </c>
      <c r="O4605" s="65"/>
    </row>
    <row r="4606" ht="15.75" customHeight="1" spans="1:15">
      <c r="A4606" s="20" t="s">
        <v>750</v>
      </c>
      <c r="B4606" s="20" t="s">
        <v>239</v>
      </c>
      <c r="C4606" s="20" t="s">
        <v>751</v>
      </c>
      <c r="D4606" s="20" t="s">
        <v>414</v>
      </c>
      <c r="E4606" s="20" t="s">
        <v>415</v>
      </c>
      <c r="F4606" s="21">
        <v>250874</v>
      </c>
      <c r="G4606" s="20" t="s">
        <v>13</v>
      </c>
      <c r="H4606" s="21">
        <v>1</v>
      </c>
      <c r="I4606" s="71" t="s">
        <v>1006</v>
      </c>
      <c r="J4606" s="63">
        <f t="shared" si="18"/>
        <v>44801</v>
      </c>
      <c r="K4606" s="64">
        <f>IF(ISBLANK(J4606),,H4606*INDEX(Inputs!G:G,MATCH(F4606,Inputs!E:E,0)))</f>
        <v>1349</v>
      </c>
      <c r="L4606" s="65" t="str">
        <f>IF(ISBLANK(J4606),,INDEX(Inputs!D:D,MATCH(F4606,Inputs!E:E,0)))</f>
        <v>432BK EvoFox X-Team Gaming Keyboard &amp; Mouse (USB)</v>
      </c>
      <c r="M4606" s="65" t="str">
        <f>IF(ISBLANK(#REF!),,IF(B4606="Online","Online",IF(LEFT(B4606,1)="E","Online","Offline")))</f>
        <v>Offline</v>
      </c>
      <c r="N4606" s="64">
        <f>IF(ISBLANK(M4606),,H4606*INDEX(Inputs!F:F,MATCH(F4606,Inputs!E:E,0)))</f>
        <v>1899</v>
      </c>
      <c r="O4606" s="65"/>
    </row>
    <row r="4607" ht="15.75" customHeight="1" spans="1:15">
      <c r="A4607" s="20" t="s">
        <v>750</v>
      </c>
      <c r="B4607" s="20" t="s">
        <v>239</v>
      </c>
      <c r="C4607" s="20" t="s">
        <v>751</v>
      </c>
      <c r="D4607" s="20" t="s">
        <v>414</v>
      </c>
      <c r="E4607" s="20" t="s">
        <v>428</v>
      </c>
      <c r="F4607" s="21">
        <v>250881</v>
      </c>
      <c r="G4607" s="20" t="s">
        <v>98</v>
      </c>
      <c r="H4607" s="21">
        <v>1</v>
      </c>
      <c r="I4607" s="71" t="s">
        <v>1006</v>
      </c>
      <c r="J4607" s="63">
        <f t="shared" si="18"/>
        <v>44801</v>
      </c>
      <c r="K4607" s="64">
        <f>IF(ISBLANK(J4607),,H4607*INDEX(Inputs!G:G,MATCH(F4607,Inputs!E:E,0)))</f>
        <v>799</v>
      </c>
      <c r="L4607" s="65" t="str">
        <f>IF(ISBLANK(J4607),,INDEX(Inputs!D:D,MATCH(F4607,Inputs!E:E,0)))</f>
        <v>795BK EvoFox Phantom Pro RGB Gaming Mouse USB</v>
      </c>
      <c r="M4607" s="65" t="str">
        <f>IF(ISBLANK(#REF!),,IF(B4607="Online","Online",IF(LEFT(B4607,1)="E","Online","Offline")))</f>
        <v>Offline</v>
      </c>
      <c r="N4607" s="64">
        <f>IF(ISBLANK(M4607),,H4607*INDEX(Inputs!F:F,MATCH(F4607,Inputs!E:E,0)))</f>
        <v>1099</v>
      </c>
      <c r="O4607" s="65"/>
    </row>
    <row r="4608" ht="15.75" customHeight="1" spans="1:15">
      <c r="A4608" s="20" t="s">
        <v>423</v>
      </c>
      <c r="B4608" s="20" t="s">
        <v>199</v>
      </c>
      <c r="C4608" s="20" t="s">
        <v>424</v>
      </c>
      <c r="D4608" s="20" t="s">
        <v>370</v>
      </c>
      <c r="E4608" s="20" t="s">
        <v>410</v>
      </c>
      <c r="F4608" s="21">
        <v>250879</v>
      </c>
      <c r="G4608" s="20" t="s">
        <v>30</v>
      </c>
      <c r="H4608" s="21">
        <v>-1</v>
      </c>
      <c r="I4608" s="71" t="s">
        <v>1011</v>
      </c>
      <c r="J4608" s="63">
        <f t="shared" si="18"/>
        <v>44800</v>
      </c>
      <c r="K4608" s="64">
        <f>IF(ISBLANK(J4608),,H4608*INDEX(Inputs!G:G,MATCH(F4608,Inputs!E:E,0)))</f>
        <v>-699</v>
      </c>
      <c r="L4608" s="65" t="str">
        <f>IF(ISBLANK(J4608),,INDEX(Inputs!D:D,MATCH(F4608,Inputs!E:E,0)))</f>
        <v>597BK Evo Fox Falcon X85 Extra Large Speed Mouse Pad</v>
      </c>
      <c r="M4608" s="65" t="str">
        <f>IF(ISBLANK(#REF!),,IF(B4608="Online","Online",IF(LEFT(B4608,1)="E","Online","Offline")))</f>
        <v>Offline</v>
      </c>
      <c r="N4608" s="64">
        <f>IF(ISBLANK(M4608),,H4608*INDEX(Inputs!F:F,MATCH(F4608,Inputs!E:E,0)))</f>
        <v>-1199</v>
      </c>
      <c r="O4608" s="65"/>
    </row>
    <row r="4609" ht="15.75" customHeight="1" spans="1:15">
      <c r="A4609" s="20" t="s">
        <v>509</v>
      </c>
      <c r="B4609" s="20" t="s">
        <v>570</v>
      </c>
      <c r="C4609" s="20" t="s">
        <v>571</v>
      </c>
      <c r="D4609" s="20" t="s">
        <v>464</v>
      </c>
      <c r="E4609" s="20" t="s">
        <v>465</v>
      </c>
      <c r="F4609" s="21">
        <v>250421</v>
      </c>
      <c r="G4609" s="20" t="s">
        <v>14</v>
      </c>
      <c r="H4609" s="21">
        <v>1</v>
      </c>
      <c r="I4609" s="71" t="s">
        <v>1005</v>
      </c>
      <c r="J4609" s="63">
        <f t="shared" si="18"/>
        <v>44798</v>
      </c>
      <c r="K4609" s="64">
        <f>IF(ISBLANK(J4609),,H4609*INDEX(Inputs!G:G,MATCH(F4609,Inputs!E:E,0)))</f>
        <v>779</v>
      </c>
      <c r="L4609" s="65" t="str">
        <f>IF(ISBLANK(J4609),,INDEX(Inputs!D:D,MATCH(F4609,Inputs!E:E,0)))</f>
        <v>146BK NeoCase Sleeve MP 450 14</v>
      </c>
      <c r="M4609" s="65" t="str">
        <f>IF(ISBLANK(#REF!),,IF(B4609="Online","Online",IF(LEFT(B4609,1)="E","Online","Offline")))</f>
        <v>Offline</v>
      </c>
      <c r="N4609" s="64">
        <f>IF(ISBLANK(M4609),,H4609*INDEX(Inputs!F:F,MATCH(F4609,Inputs!E:E,0)))</f>
        <v>1249</v>
      </c>
      <c r="O4609" s="65"/>
    </row>
    <row r="4610" ht="15.75" customHeight="1" spans="1:15">
      <c r="A4610" s="20" t="s">
        <v>509</v>
      </c>
      <c r="B4610" s="20" t="s">
        <v>112</v>
      </c>
      <c r="C4610" s="20" t="s">
        <v>510</v>
      </c>
      <c r="D4610" s="20" t="s">
        <v>414</v>
      </c>
      <c r="E4610" s="20" t="s">
        <v>415</v>
      </c>
      <c r="F4610" s="21">
        <v>250874</v>
      </c>
      <c r="G4610" s="20" t="s">
        <v>13</v>
      </c>
      <c r="H4610" s="21">
        <v>1</v>
      </c>
      <c r="I4610" s="71" t="s">
        <v>1011</v>
      </c>
      <c r="J4610" s="63">
        <f t="shared" si="18"/>
        <v>44800</v>
      </c>
      <c r="K4610" s="64">
        <f>IF(ISBLANK(J4610),,H4610*INDEX(Inputs!G:G,MATCH(F4610,Inputs!E:E,0)))</f>
        <v>1349</v>
      </c>
      <c r="L4610" s="65" t="str">
        <f>IF(ISBLANK(J4610),,INDEX(Inputs!D:D,MATCH(F4610,Inputs!E:E,0)))</f>
        <v>432BK EvoFox X-Team Gaming Keyboard &amp; Mouse (USB)</v>
      </c>
      <c r="M4610" s="65" t="str">
        <f>IF(ISBLANK(#REF!),,IF(B4610="Online","Online",IF(LEFT(B4610,1)="E","Online","Offline")))</f>
        <v>Offline</v>
      </c>
      <c r="N4610" s="64">
        <f>IF(ISBLANK(M4610),,H4610*INDEX(Inputs!F:F,MATCH(F4610,Inputs!E:E,0)))</f>
        <v>1899</v>
      </c>
      <c r="O4610" s="65"/>
    </row>
    <row r="4611" ht="15.75" customHeight="1" spans="1:15">
      <c r="A4611" s="20" t="s">
        <v>509</v>
      </c>
      <c r="B4611" s="20" t="s">
        <v>112</v>
      </c>
      <c r="C4611" s="20" t="s">
        <v>510</v>
      </c>
      <c r="D4611" s="20" t="s">
        <v>370</v>
      </c>
      <c r="E4611" s="20" t="s">
        <v>410</v>
      </c>
      <c r="F4611" s="21">
        <v>250876</v>
      </c>
      <c r="G4611" s="20" t="s">
        <v>26</v>
      </c>
      <c r="H4611" s="21">
        <v>1</v>
      </c>
      <c r="I4611" s="71" t="s">
        <v>1011</v>
      </c>
      <c r="J4611" s="63">
        <f t="shared" si="18"/>
        <v>44800</v>
      </c>
      <c r="K4611" s="64">
        <f>IF(ISBLANK(J4611),,H4611*INDEX(Inputs!G:G,MATCH(F4611,Inputs!E:E,0)))</f>
        <v>1399</v>
      </c>
      <c r="L4611" s="65" t="str">
        <f>IF(ISBLANK(J4611),,INDEX(Inputs!D:D,MATCH(F4611,Inputs!E:E,0)))</f>
        <v>649BK EvoFox Typhoon Laptop Cooling Pad</v>
      </c>
      <c r="M4611" s="65" t="str">
        <f>IF(ISBLANK(#REF!),,IF(B4611="Online","Online",IF(LEFT(B4611,1)="E","Online","Offline")))</f>
        <v>Offline</v>
      </c>
      <c r="N4611" s="64">
        <f>IF(ISBLANK(M4611),,H4611*INDEX(Inputs!F:F,MATCH(F4611,Inputs!E:E,0)))</f>
        <v>1999</v>
      </c>
      <c r="O4611" s="65"/>
    </row>
    <row r="4612" ht="15.75" customHeight="1" spans="1:15">
      <c r="A4612" s="20" t="s">
        <v>485</v>
      </c>
      <c r="B4612" s="20" t="s">
        <v>184</v>
      </c>
      <c r="C4612" s="20" t="s">
        <v>612</v>
      </c>
      <c r="D4612" s="20" t="s">
        <v>414</v>
      </c>
      <c r="E4612" s="20" t="s">
        <v>415</v>
      </c>
      <c r="F4612" s="21">
        <v>250875</v>
      </c>
      <c r="G4612" s="20" t="s">
        <v>103</v>
      </c>
      <c r="H4612" s="21">
        <v>1</v>
      </c>
      <c r="I4612" s="71" t="s">
        <v>1007</v>
      </c>
      <c r="J4612" s="63">
        <f t="shared" si="18"/>
        <v>44797</v>
      </c>
      <c r="K4612" s="64">
        <f>IF(ISBLANK(J4612),,H4612*INDEX(Inputs!G:G,MATCH(F4612,Inputs!E:E,0)))</f>
        <v>1099</v>
      </c>
      <c r="L4612" s="65" t="str">
        <f>IF(ISBLANK(J4612),,INDEX(Inputs!D:D,MATCH(F4612,Inputs!E:E,0)))</f>
        <v>433BK EvoFox WarHammer Gaming Keyboard (USB)</v>
      </c>
      <c r="M4612" s="65" t="str">
        <f>IF(ISBLANK(#REF!),,IF(B4612="Online","Online",IF(LEFT(B4612,1)="E","Online","Offline")))</f>
        <v>Offline</v>
      </c>
      <c r="N4612" s="64">
        <f>IF(ISBLANK(M4612),,H4612*INDEX(Inputs!F:F,MATCH(F4612,Inputs!E:E,0)))</f>
        <v>1499</v>
      </c>
      <c r="O4612" s="65"/>
    </row>
    <row r="4613" ht="15.75" customHeight="1" spans="1:15">
      <c r="A4613" s="20" t="s">
        <v>932</v>
      </c>
      <c r="B4613" s="20" t="s">
        <v>799</v>
      </c>
      <c r="C4613" s="20" t="s">
        <v>975</v>
      </c>
      <c r="D4613" s="20" t="s">
        <v>414</v>
      </c>
      <c r="E4613" s="20" t="s">
        <v>415</v>
      </c>
      <c r="F4613" s="21">
        <v>250874</v>
      </c>
      <c r="G4613" s="20" t="s">
        <v>13</v>
      </c>
      <c r="H4613" s="21">
        <v>1</v>
      </c>
      <c r="I4613" s="71" t="s">
        <v>1008</v>
      </c>
      <c r="J4613" s="63">
        <f t="shared" si="18"/>
        <v>44795</v>
      </c>
      <c r="K4613" s="64">
        <f>IF(ISBLANK(J4613),,H4613*INDEX(Inputs!G:G,MATCH(F4613,Inputs!E:E,0)))</f>
        <v>1349</v>
      </c>
      <c r="L4613" s="65" t="str">
        <f>IF(ISBLANK(J4613),,INDEX(Inputs!D:D,MATCH(F4613,Inputs!E:E,0)))</f>
        <v>432BK EvoFox X-Team Gaming Keyboard &amp; Mouse (USB)</v>
      </c>
      <c r="M4613" s="65" t="str">
        <f>IF(ISBLANK(#REF!),,IF(B4613="Online","Online",IF(LEFT(B4613,1)="E","Online","Offline")))</f>
        <v>Offline</v>
      </c>
      <c r="N4613" s="64">
        <f>IF(ISBLANK(M4613),,H4613*INDEX(Inputs!F:F,MATCH(F4613,Inputs!E:E,0)))</f>
        <v>1899</v>
      </c>
      <c r="O4613" s="65"/>
    </row>
    <row r="4614" ht="15.75" customHeight="1" spans="1:15">
      <c r="A4614" s="20" t="s">
        <v>478</v>
      </c>
      <c r="B4614" s="20" t="s">
        <v>143</v>
      </c>
      <c r="C4614" s="20" t="s">
        <v>479</v>
      </c>
      <c r="D4614" s="20" t="s">
        <v>370</v>
      </c>
      <c r="E4614" s="20" t="s">
        <v>371</v>
      </c>
      <c r="F4614" s="21">
        <v>250417</v>
      </c>
      <c r="G4614" s="20" t="s">
        <v>39</v>
      </c>
      <c r="H4614" s="21">
        <v>1</v>
      </c>
      <c r="I4614" s="71" t="s">
        <v>1008</v>
      </c>
      <c r="J4614" s="63">
        <f t="shared" si="18"/>
        <v>44795</v>
      </c>
      <c r="K4614" s="64">
        <f>IF(ISBLANK(J4614),,H4614*INDEX(Inputs!G:G,MATCH(F4614,Inputs!E:E,0)))</f>
        <v>929</v>
      </c>
      <c r="L4614" s="65" t="str">
        <f>IF(ISBLANK(J4614),,INDEX(Inputs!D:D,MATCH(F4614,Inputs!E:E,0)))</f>
        <v>416PP Super Speed Hub 4 Port USB 3.0</v>
      </c>
      <c r="M4614" s="65" t="str">
        <f>IF(ISBLANK(#REF!),,IF(B4614="Online","Online",IF(LEFT(B4614,1)="E","Online","Offline")))</f>
        <v>Offline</v>
      </c>
      <c r="N4614" s="64">
        <f>IF(ISBLANK(M4614),,H4614*INDEX(Inputs!F:F,MATCH(F4614,Inputs!E:E,0)))</f>
        <v>1499</v>
      </c>
      <c r="O4614" s="65"/>
    </row>
    <row r="4615" ht="15.75" customHeight="1" spans="1:15">
      <c r="A4615" s="20" t="s">
        <v>478</v>
      </c>
      <c r="B4615" s="20" t="s">
        <v>143</v>
      </c>
      <c r="C4615" s="20" t="s">
        <v>479</v>
      </c>
      <c r="D4615" s="20" t="s">
        <v>370</v>
      </c>
      <c r="E4615" s="20" t="s">
        <v>410</v>
      </c>
      <c r="F4615" s="21">
        <v>250879</v>
      </c>
      <c r="G4615" s="20" t="s">
        <v>30</v>
      </c>
      <c r="H4615" s="21">
        <v>1</v>
      </c>
      <c r="I4615" s="71" t="s">
        <v>1008</v>
      </c>
      <c r="J4615" s="63">
        <f t="shared" si="18"/>
        <v>44795</v>
      </c>
      <c r="K4615" s="64">
        <f>IF(ISBLANK(J4615),,H4615*INDEX(Inputs!G:G,MATCH(F4615,Inputs!E:E,0)))</f>
        <v>699</v>
      </c>
      <c r="L4615" s="65" t="str">
        <f>IF(ISBLANK(J4615),,INDEX(Inputs!D:D,MATCH(F4615,Inputs!E:E,0)))</f>
        <v>597BK Evo Fox Falcon X85 Extra Large Speed Mouse Pad</v>
      </c>
      <c r="M4615" s="65" t="str">
        <f>IF(ISBLANK(#REF!),,IF(B4615="Online","Online",IF(LEFT(B4615,1)="E","Online","Offline")))</f>
        <v>Offline</v>
      </c>
      <c r="N4615" s="64">
        <f>IF(ISBLANK(M4615),,H4615*INDEX(Inputs!F:F,MATCH(F4615,Inputs!E:E,0)))</f>
        <v>1199</v>
      </c>
      <c r="O4615" s="65"/>
    </row>
    <row r="4616" ht="15.75" customHeight="1" spans="1:15">
      <c r="A4616" s="20" t="s">
        <v>478</v>
      </c>
      <c r="B4616" s="20" t="s">
        <v>166</v>
      </c>
      <c r="C4616" s="20" t="s">
        <v>711</v>
      </c>
      <c r="D4616" s="20" t="s">
        <v>414</v>
      </c>
      <c r="E4616" s="20" t="s">
        <v>415</v>
      </c>
      <c r="F4616" s="21">
        <v>250874</v>
      </c>
      <c r="G4616" s="20" t="s">
        <v>13</v>
      </c>
      <c r="H4616" s="21">
        <v>1</v>
      </c>
      <c r="I4616" s="71" t="s">
        <v>1005</v>
      </c>
      <c r="J4616" s="63">
        <f t="shared" si="18"/>
        <v>44798</v>
      </c>
      <c r="K4616" s="64">
        <f>IF(ISBLANK(J4616),,H4616*INDEX(Inputs!G:G,MATCH(F4616,Inputs!E:E,0)))</f>
        <v>1349</v>
      </c>
      <c r="L4616" s="65" t="str">
        <f>IF(ISBLANK(J4616),,INDEX(Inputs!D:D,MATCH(F4616,Inputs!E:E,0)))</f>
        <v>432BK EvoFox X-Team Gaming Keyboard &amp; Mouse (USB)</v>
      </c>
      <c r="M4616" s="65" t="str">
        <f>IF(ISBLANK(#REF!),,IF(B4616="Online","Online",IF(LEFT(B4616,1)="E","Online","Offline")))</f>
        <v>Offline</v>
      </c>
      <c r="N4616" s="64">
        <f>IF(ISBLANK(M4616),,H4616*INDEX(Inputs!F:F,MATCH(F4616,Inputs!E:E,0)))</f>
        <v>1899</v>
      </c>
      <c r="O4616" s="65"/>
    </row>
    <row r="4617" ht="15.75" customHeight="1" spans="1:15">
      <c r="A4617" s="20" t="s">
        <v>478</v>
      </c>
      <c r="B4617" s="20" t="s">
        <v>173</v>
      </c>
      <c r="C4617" s="20" t="s">
        <v>657</v>
      </c>
      <c r="D4617" s="20" t="s">
        <v>370</v>
      </c>
      <c r="E4617" s="20" t="s">
        <v>410</v>
      </c>
      <c r="F4617" s="21">
        <v>250877</v>
      </c>
      <c r="G4617" s="20" t="s">
        <v>22</v>
      </c>
      <c r="H4617" s="21">
        <v>1</v>
      </c>
      <c r="I4617" s="71" t="s">
        <v>1006</v>
      </c>
      <c r="J4617" s="63">
        <f t="shared" si="18"/>
        <v>44801</v>
      </c>
      <c r="K4617" s="64">
        <f>IF(ISBLANK(J4617),,H4617*INDEX(Inputs!G:G,MATCH(F4617,Inputs!E:E,0)))</f>
        <v>349</v>
      </c>
      <c r="L4617" s="65" t="str">
        <f>IF(ISBLANK(J4617),,INDEX(Inputs!D:D,MATCH(F4617,Inputs!E:E,0)))</f>
        <v>595BK Evo Fox Falcon X35 Medium Speed Mouse Pad</v>
      </c>
      <c r="M4617" s="65" t="str">
        <f>IF(ISBLANK(#REF!),,IF(B4617="Online","Online",IF(LEFT(B4617,1)="E","Online","Offline")))</f>
        <v>Offline</v>
      </c>
      <c r="N4617" s="64">
        <f>IF(ISBLANK(M4617),,H4617*INDEX(Inputs!F:F,MATCH(F4617,Inputs!E:E,0)))</f>
        <v>699</v>
      </c>
      <c r="O4617" s="65"/>
    </row>
    <row r="4618" ht="15.75" customHeight="1" spans="1:15">
      <c r="A4618" s="20" t="s">
        <v>625</v>
      </c>
      <c r="B4618" s="20" t="s">
        <v>177</v>
      </c>
      <c r="C4618" s="20" t="s">
        <v>626</v>
      </c>
      <c r="D4618" s="20" t="s">
        <v>414</v>
      </c>
      <c r="E4618" s="20" t="s">
        <v>415</v>
      </c>
      <c r="F4618" s="21">
        <v>250874</v>
      </c>
      <c r="G4618" s="20" t="s">
        <v>13</v>
      </c>
      <c r="H4618" s="21">
        <v>1</v>
      </c>
      <c r="I4618" s="71" t="s">
        <v>1012</v>
      </c>
      <c r="J4618" s="63">
        <f t="shared" si="18"/>
        <v>44799</v>
      </c>
      <c r="K4618" s="64">
        <f>IF(ISBLANK(J4618),,H4618*INDEX(Inputs!G:G,MATCH(F4618,Inputs!E:E,0)))</f>
        <v>1349</v>
      </c>
      <c r="L4618" s="65" t="str">
        <f>IF(ISBLANK(J4618),,INDEX(Inputs!D:D,MATCH(F4618,Inputs!E:E,0)))</f>
        <v>432BK EvoFox X-Team Gaming Keyboard &amp; Mouse (USB)</v>
      </c>
      <c r="M4618" s="65" t="str">
        <f>IF(ISBLANK(#REF!),,IF(B4618="Online","Online",IF(LEFT(B4618,1)="E","Online","Offline")))</f>
        <v>Offline</v>
      </c>
      <c r="N4618" s="64">
        <f>IF(ISBLANK(M4618),,H4618*INDEX(Inputs!F:F,MATCH(F4618,Inputs!E:E,0)))</f>
        <v>1899</v>
      </c>
      <c r="O4618" s="65"/>
    </row>
    <row r="4619" ht="15.75" customHeight="1" spans="1:15">
      <c r="A4619" s="20" t="s">
        <v>644</v>
      </c>
      <c r="B4619" s="20" t="s">
        <v>171</v>
      </c>
      <c r="C4619" s="20" t="s">
        <v>645</v>
      </c>
      <c r="D4619" s="20" t="s">
        <v>414</v>
      </c>
      <c r="E4619" s="20" t="s">
        <v>415</v>
      </c>
      <c r="F4619" s="21">
        <v>250874</v>
      </c>
      <c r="G4619" s="20" t="s">
        <v>13</v>
      </c>
      <c r="H4619" s="21">
        <v>1</v>
      </c>
      <c r="I4619" s="71" t="s">
        <v>1006</v>
      </c>
      <c r="J4619" s="63">
        <f t="shared" si="18"/>
        <v>44801</v>
      </c>
      <c r="K4619" s="64">
        <f>IF(ISBLANK(J4619),,H4619*INDEX(Inputs!G:G,MATCH(F4619,Inputs!E:E,0)))</f>
        <v>1349</v>
      </c>
      <c r="L4619" s="65" t="str">
        <f>IF(ISBLANK(J4619),,INDEX(Inputs!D:D,MATCH(F4619,Inputs!E:E,0)))</f>
        <v>432BK EvoFox X-Team Gaming Keyboard &amp; Mouse (USB)</v>
      </c>
      <c r="M4619" s="65" t="str">
        <f>IF(ISBLANK(#REF!),,IF(B4619="Online","Online",IF(LEFT(B4619,1)="E","Online","Offline")))</f>
        <v>Offline</v>
      </c>
      <c r="N4619" s="64">
        <f>IF(ISBLANK(M4619),,H4619*INDEX(Inputs!F:F,MATCH(F4619,Inputs!E:E,0)))</f>
        <v>1899</v>
      </c>
      <c r="O4619" s="65"/>
    </row>
    <row r="4620" ht="15.75" customHeight="1" spans="1:15">
      <c r="A4620" s="20" t="s">
        <v>574</v>
      </c>
      <c r="B4620" s="20" t="s">
        <v>134</v>
      </c>
      <c r="C4620" s="20" t="s">
        <v>575</v>
      </c>
      <c r="D4620" s="20" t="s">
        <v>370</v>
      </c>
      <c r="E4620" s="20" t="s">
        <v>410</v>
      </c>
      <c r="F4620" s="21">
        <v>250423</v>
      </c>
      <c r="G4620" s="20" t="s">
        <v>11</v>
      </c>
      <c r="H4620" s="21">
        <v>1</v>
      </c>
      <c r="I4620" s="71" t="s">
        <v>1006</v>
      </c>
      <c r="J4620" s="63">
        <f t="shared" si="18"/>
        <v>44801</v>
      </c>
      <c r="K4620" s="64">
        <f>IF(ISBLANK(J4620),,H4620*INDEX(Inputs!G:G,MATCH(F4620,Inputs!E:E,0)))</f>
        <v>759</v>
      </c>
      <c r="L4620" s="65" t="str">
        <f>IF(ISBLANK(J4620),,INDEX(Inputs!D:D,MATCH(F4620,Inputs!E:E,0)))</f>
        <v>650GR Ergo View Laptop Stand-Grey</v>
      </c>
      <c r="M4620" s="65" t="str">
        <f>IF(ISBLANK(#REF!),,IF(B4620="Online","Online",IF(LEFT(B4620,1)="E","Online","Offline")))</f>
        <v>Offline</v>
      </c>
      <c r="N4620" s="64">
        <f>IF(ISBLANK(M4620),,H4620*INDEX(Inputs!F:F,MATCH(F4620,Inputs!E:E,0)))</f>
        <v>899</v>
      </c>
      <c r="O4620" s="65"/>
    </row>
    <row r="4621" ht="15.75" customHeight="1" spans="1:15">
      <c r="A4621" s="20" t="s">
        <v>574</v>
      </c>
      <c r="B4621" s="20" t="s">
        <v>134</v>
      </c>
      <c r="C4621" s="20" t="s">
        <v>575</v>
      </c>
      <c r="D4621" s="20" t="s">
        <v>414</v>
      </c>
      <c r="E4621" s="20" t="s">
        <v>415</v>
      </c>
      <c r="F4621" s="21">
        <v>250874</v>
      </c>
      <c r="G4621" s="20" t="s">
        <v>13</v>
      </c>
      <c r="H4621" s="21">
        <v>1</v>
      </c>
      <c r="I4621" s="71" t="s">
        <v>1005</v>
      </c>
      <c r="J4621" s="63">
        <f t="shared" si="18"/>
        <v>44798</v>
      </c>
      <c r="K4621" s="64">
        <f>IF(ISBLANK(J4621),,H4621*INDEX(Inputs!G:G,MATCH(F4621,Inputs!E:E,0)))</f>
        <v>1349</v>
      </c>
      <c r="L4621" s="65" t="str">
        <f>IF(ISBLANK(J4621),,INDEX(Inputs!D:D,MATCH(F4621,Inputs!E:E,0)))</f>
        <v>432BK EvoFox X-Team Gaming Keyboard &amp; Mouse (USB)</v>
      </c>
      <c r="M4621" s="65" t="str">
        <f>IF(ISBLANK(#REF!),,IF(B4621="Online","Online",IF(LEFT(B4621,1)="E","Online","Offline")))</f>
        <v>Offline</v>
      </c>
      <c r="N4621" s="64">
        <f>IF(ISBLANK(M4621),,H4621*INDEX(Inputs!F:F,MATCH(F4621,Inputs!E:E,0)))</f>
        <v>1899</v>
      </c>
      <c r="O4621" s="65"/>
    </row>
    <row r="4622" ht="15.75" customHeight="1" spans="1:15">
      <c r="A4622" s="20" t="s">
        <v>445</v>
      </c>
      <c r="B4622" s="20" t="s">
        <v>137</v>
      </c>
      <c r="C4622" s="20" t="s">
        <v>951</v>
      </c>
      <c r="D4622" s="20" t="s">
        <v>414</v>
      </c>
      <c r="E4622" s="20" t="s">
        <v>415</v>
      </c>
      <c r="F4622" s="21">
        <v>204737</v>
      </c>
      <c r="G4622" s="20" t="s">
        <v>20</v>
      </c>
      <c r="H4622" s="21">
        <v>1</v>
      </c>
      <c r="I4622" s="71" t="s">
        <v>1012</v>
      </c>
      <c r="J4622" s="63">
        <f t="shared" si="18"/>
        <v>44799</v>
      </c>
      <c r="K4622" s="64">
        <f>IF(ISBLANK(J4622),,H4622*INDEX(Inputs!G:G,MATCH(F4622,Inputs!E:E,0)))</f>
        <v>729</v>
      </c>
      <c r="L4622" s="65" t="str">
        <f>IF(ISBLANK(J4622),,INDEX(Inputs!D:D,MATCH(F4622,Inputs!E:E,0)))</f>
        <v>850PP Xcite Pro Keyboard &amp; Mouse USB</v>
      </c>
      <c r="M4622" s="65" t="str">
        <f>IF(ISBLANK(#REF!),,IF(B4622="Online","Online",IF(LEFT(B4622,1)="E","Online","Offline")))</f>
        <v>Offline</v>
      </c>
      <c r="N4622" s="64">
        <f>IF(ISBLANK(M4622),,H4622*INDEX(Inputs!F:F,MATCH(F4622,Inputs!E:E,0)))</f>
        <v>799</v>
      </c>
      <c r="O4622" s="65"/>
    </row>
    <row r="4623" ht="15.75" customHeight="1" spans="1:15">
      <c r="A4623" s="20" t="s">
        <v>476</v>
      </c>
      <c r="B4623" s="20" t="s">
        <v>138</v>
      </c>
      <c r="C4623" s="20" t="s">
        <v>477</v>
      </c>
      <c r="D4623" s="20" t="s">
        <v>414</v>
      </c>
      <c r="E4623" s="20" t="s">
        <v>428</v>
      </c>
      <c r="F4623" s="21">
        <v>250881</v>
      </c>
      <c r="G4623" s="20" t="s">
        <v>98</v>
      </c>
      <c r="H4623" s="21">
        <v>1</v>
      </c>
      <c r="I4623" s="71" t="s">
        <v>1011</v>
      </c>
      <c r="J4623" s="63">
        <f t="shared" si="18"/>
        <v>44800</v>
      </c>
      <c r="K4623" s="64">
        <f>IF(ISBLANK(J4623),,H4623*INDEX(Inputs!G:G,MATCH(F4623,Inputs!E:E,0)))</f>
        <v>799</v>
      </c>
      <c r="L4623" s="65" t="str">
        <f>IF(ISBLANK(J4623),,INDEX(Inputs!D:D,MATCH(F4623,Inputs!E:E,0)))</f>
        <v>795BK EvoFox Phantom Pro RGB Gaming Mouse USB</v>
      </c>
      <c r="M4623" s="65" t="str">
        <f>IF(ISBLANK(#REF!),,IF(B4623="Online","Online",IF(LEFT(B4623,1)="E","Online","Offline")))</f>
        <v>Offline</v>
      </c>
      <c r="N4623" s="64">
        <f>IF(ISBLANK(M4623),,H4623*INDEX(Inputs!F:F,MATCH(F4623,Inputs!E:E,0)))</f>
        <v>1099</v>
      </c>
      <c r="O4623" s="65"/>
    </row>
    <row r="4624" ht="15.75" customHeight="1" spans="1:15">
      <c r="A4624" s="20" t="s">
        <v>476</v>
      </c>
      <c r="B4624" s="20" t="s">
        <v>546</v>
      </c>
      <c r="C4624" s="20" t="s">
        <v>547</v>
      </c>
      <c r="D4624" s="20" t="s">
        <v>414</v>
      </c>
      <c r="E4624" s="20" t="s">
        <v>415</v>
      </c>
      <c r="F4624" s="21">
        <v>204737</v>
      </c>
      <c r="G4624" s="20" t="s">
        <v>20</v>
      </c>
      <c r="H4624" s="21">
        <v>1</v>
      </c>
      <c r="I4624" s="71" t="s">
        <v>1011</v>
      </c>
      <c r="J4624" s="63">
        <f t="shared" si="18"/>
        <v>44800</v>
      </c>
      <c r="K4624" s="64">
        <f>IF(ISBLANK(J4624),,H4624*INDEX(Inputs!G:G,MATCH(F4624,Inputs!E:E,0)))</f>
        <v>729</v>
      </c>
      <c r="L4624" s="65" t="str">
        <f>IF(ISBLANK(J4624),,INDEX(Inputs!D:D,MATCH(F4624,Inputs!E:E,0)))</f>
        <v>850PP Xcite Pro Keyboard &amp; Mouse USB</v>
      </c>
      <c r="M4624" s="65" t="str">
        <f>IF(ISBLANK(#REF!),,IF(B4624="Online","Online",IF(LEFT(B4624,1)="E","Online","Offline")))</f>
        <v>Offline</v>
      </c>
      <c r="N4624" s="64">
        <f>IF(ISBLANK(M4624),,H4624*INDEX(Inputs!F:F,MATCH(F4624,Inputs!E:E,0)))</f>
        <v>799</v>
      </c>
      <c r="O4624" s="65"/>
    </row>
    <row r="4625" ht="15.75" customHeight="1" spans="1:15">
      <c r="A4625" s="20" t="s">
        <v>476</v>
      </c>
      <c r="B4625" s="20" t="s">
        <v>546</v>
      </c>
      <c r="C4625" s="20" t="s">
        <v>547</v>
      </c>
      <c r="D4625" s="20" t="s">
        <v>414</v>
      </c>
      <c r="E4625" s="20" t="s">
        <v>415</v>
      </c>
      <c r="F4625" s="21">
        <v>250424</v>
      </c>
      <c r="G4625" s="20" t="s">
        <v>15</v>
      </c>
      <c r="H4625" s="21">
        <v>1</v>
      </c>
      <c r="I4625" s="71" t="s">
        <v>1008</v>
      </c>
      <c r="J4625" s="63">
        <f t="shared" si="18"/>
        <v>44795</v>
      </c>
      <c r="K4625" s="64">
        <f>IF(ISBLANK(J4625),,H4625*INDEX(Inputs!G:G,MATCH(F4625,Inputs!E:E,0)))</f>
        <v>999</v>
      </c>
      <c r="L4625" s="65" t="str">
        <f>IF(ISBLANK(J4625),,INDEX(Inputs!D:D,MATCH(F4625,Inputs!E:E,0)))</f>
        <v>419V2 PRIMUS Wireless Desktop V2</v>
      </c>
      <c r="M4625" s="65" t="str">
        <f>IF(ISBLANK(#REF!),,IF(B4625="Online","Online",IF(LEFT(B4625,1)="E","Online","Offline")))</f>
        <v>Offline</v>
      </c>
      <c r="N4625" s="64">
        <f>IF(ISBLANK(M4625),,H4625*INDEX(Inputs!F:F,MATCH(F4625,Inputs!E:E,0)))</f>
        <v>1199</v>
      </c>
      <c r="O4625" s="65"/>
    </row>
    <row r="4626" ht="15.75" customHeight="1" spans="1:15">
      <c r="A4626" s="20" t="s">
        <v>476</v>
      </c>
      <c r="B4626" s="20" t="s">
        <v>546</v>
      </c>
      <c r="C4626" s="20" t="s">
        <v>547</v>
      </c>
      <c r="D4626" s="20" t="s">
        <v>414</v>
      </c>
      <c r="E4626" s="20" t="s">
        <v>415</v>
      </c>
      <c r="F4626" s="21">
        <v>250875</v>
      </c>
      <c r="G4626" s="20" t="s">
        <v>103</v>
      </c>
      <c r="H4626" s="21">
        <v>1</v>
      </c>
      <c r="I4626" s="71" t="s">
        <v>1006</v>
      </c>
      <c r="J4626" s="63">
        <f t="shared" si="18"/>
        <v>44801</v>
      </c>
      <c r="K4626" s="64">
        <f>IF(ISBLANK(J4626),,H4626*INDEX(Inputs!G:G,MATCH(F4626,Inputs!E:E,0)))</f>
        <v>1099</v>
      </c>
      <c r="L4626" s="65" t="str">
        <f>IF(ISBLANK(J4626),,INDEX(Inputs!D:D,MATCH(F4626,Inputs!E:E,0)))</f>
        <v>433BK EvoFox WarHammer Gaming Keyboard (USB)</v>
      </c>
      <c r="M4626" s="65" t="str">
        <f>IF(ISBLANK(#REF!),,IF(B4626="Online","Online",IF(LEFT(B4626,1)="E","Online","Offline")))</f>
        <v>Offline</v>
      </c>
      <c r="N4626" s="64">
        <f>IF(ISBLANK(M4626),,H4626*INDEX(Inputs!F:F,MATCH(F4626,Inputs!E:E,0)))</f>
        <v>1499</v>
      </c>
      <c r="O4626" s="65"/>
    </row>
    <row r="4627" ht="15.75" customHeight="1" spans="1:15">
      <c r="A4627" s="20" t="s">
        <v>445</v>
      </c>
      <c r="B4627" s="20" t="s">
        <v>170</v>
      </c>
      <c r="C4627" s="20" t="s">
        <v>446</v>
      </c>
      <c r="D4627" s="20" t="s">
        <v>414</v>
      </c>
      <c r="E4627" s="20" t="s">
        <v>415</v>
      </c>
      <c r="F4627" s="21">
        <v>250874</v>
      </c>
      <c r="G4627" s="20" t="s">
        <v>13</v>
      </c>
      <c r="H4627" s="21">
        <v>1</v>
      </c>
      <c r="I4627" s="71" t="s">
        <v>1008</v>
      </c>
      <c r="J4627" s="63">
        <f t="shared" si="18"/>
        <v>44795</v>
      </c>
      <c r="K4627" s="64">
        <f>IF(ISBLANK(J4627),,H4627*INDEX(Inputs!G:G,MATCH(F4627,Inputs!E:E,0)))</f>
        <v>1349</v>
      </c>
      <c r="L4627" s="65" t="str">
        <f>IF(ISBLANK(J4627),,INDEX(Inputs!D:D,MATCH(F4627,Inputs!E:E,0)))</f>
        <v>432BK EvoFox X-Team Gaming Keyboard &amp; Mouse (USB)</v>
      </c>
      <c r="M4627" s="65" t="str">
        <f>IF(ISBLANK(#REF!),,IF(B4627="Online","Online",IF(LEFT(B4627,1)="E","Online","Offline")))</f>
        <v>Offline</v>
      </c>
      <c r="N4627" s="64">
        <f>IF(ISBLANK(M4627),,H4627*INDEX(Inputs!F:F,MATCH(F4627,Inputs!E:E,0)))</f>
        <v>1899</v>
      </c>
      <c r="O4627" s="65"/>
    </row>
    <row r="4628" ht="15.75" customHeight="1" spans="1:15">
      <c r="A4628" s="20" t="s">
        <v>445</v>
      </c>
      <c r="B4628" s="20" t="s">
        <v>170</v>
      </c>
      <c r="C4628" s="20" t="s">
        <v>446</v>
      </c>
      <c r="D4628" s="20" t="s">
        <v>370</v>
      </c>
      <c r="E4628" s="20" t="s">
        <v>410</v>
      </c>
      <c r="F4628" s="21">
        <v>250879</v>
      </c>
      <c r="G4628" s="20" t="s">
        <v>30</v>
      </c>
      <c r="H4628" s="21">
        <v>1</v>
      </c>
      <c r="I4628" s="71" t="s">
        <v>1007</v>
      </c>
      <c r="J4628" s="63">
        <f t="shared" si="18"/>
        <v>44797</v>
      </c>
      <c r="K4628" s="64">
        <f>IF(ISBLANK(J4628),,H4628*INDEX(Inputs!G:G,MATCH(F4628,Inputs!E:E,0)))</f>
        <v>699</v>
      </c>
      <c r="L4628" s="65" t="str">
        <f>IF(ISBLANK(J4628),,INDEX(Inputs!D:D,MATCH(F4628,Inputs!E:E,0)))</f>
        <v>597BK Evo Fox Falcon X85 Extra Large Speed Mouse Pad</v>
      </c>
      <c r="M4628" s="65" t="str">
        <f>IF(ISBLANK(#REF!),,IF(B4628="Online","Online",IF(LEFT(B4628,1)="E","Online","Offline")))</f>
        <v>Offline</v>
      </c>
      <c r="N4628" s="64">
        <f>IF(ISBLANK(M4628),,H4628*INDEX(Inputs!F:F,MATCH(F4628,Inputs!E:E,0)))</f>
        <v>1199</v>
      </c>
      <c r="O4628" s="65"/>
    </row>
    <row r="4629" ht="15.75" customHeight="1" spans="1:15">
      <c r="A4629" s="20" t="s">
        <v>933</v>
      </c>
      <c r="B4629" s="20" t="s">
        <v>227</v>
      </c>
      <c r="C4629" s="20" t="s">
        <v>934</v>
      </c>
      <c r="D4629" s="20" t="s">
        <v>414</v>
      </c>
      <c r="E4629" s="20" t="s">
        <v>415</v>
      </c>
      <c r="F4629" s="21">
        <v>250874</v>
      </c>
      <c r="G4629" s="20" t="s">
        <v>13</v>
      </c>
      <c r="H4629" s="21">
        <v>1</v>
      </c>
      <c r="I4629" s="71" t="s">
        <v>1005</v>
      </c>
      <c r="J4629" s="63">
        <f t="shared" si="18"/>
        <v>44798</v>
      </c>
      <c r="K4629" s="64">
        <f>IF(ISBLANK(J4629),,H4629*INDEX(Inputs!G:G,MATCH(F4629,Inputs!E:E,0)))</f>
        <v>1349</v>
      </c>
      <c r="L4629" s="65" t="str">
        <f>IF(ISBLANK(J4629),,INDEX(Inputs!D:D,MATCH(F4629,Inputs!E:E,0)))</f>
        <v>432BK EvoFox X-Team Gaming Keyboard &amp; Mouse (USB)</v>
      </c>
      <c r="M4629" s="65" t="str">
        <f>IF(ISBLANK(#REF!),,IF(B4629="Online","Online",IF(LEFT(B4629,1)="E","Online","Offline")))</f>
        <v>Offline</v>
      </c>
      <c r="N4629" s="64">
        <f>IF(ISBLANK(M4629),,H4629*INDEX(Inputs!F:F,MATCH(F4629,Inputs!E:E,0)))</f>
        <v>1899</v>
      </c>
      <c r="O4629" s="65"/>
    </row>
    <row r="4630" ht="15.75" customHeight="1" spans="1:15">
      <c r="A4630" s="20" t="s">
        <v>458</v>
      </c>
      <c r="B4630" s="20" t="s">
        <v>701</v>
      </c>
      <c r="C4630" s="20" t="s">
        <v>702</v>
      </c>
      <c r="D4630" s="20" t="s">
        <v>414</v>
      </c>
      <c r="E4630" s="20" t="s">
        <v>415</v>
      </c>
      <c r="F4630" s="21">
        <v>250873</v>
      </c>
      <c r="G4630" s="20" t="s">
        <v>12</v>
      </c>
      <c r="H4630" s="21">
        <v>1</v>
      </c>
      <c r="I4630" s="71" t="s">
        <v>1008</v>
      </c>
      <c r="J4630" s="63">
        <f t="shared" si="18"/>
        <v>44795</v>
      </c>
      <c r="K4630" s="64">
        <f>IF(ISBLANK(J4630),,H4630*INDEX(Inputs!G:G,MATCH(F4630,Inputs!E:E,0)))</f>
        <v>999</v>
      </c>
      <c r="L4630" s="65" t="str">
        <f>IF(ISBLANK(J4630),,INDEX(Inputs!D:D,MATCH(F4630,Inputs!E:E,0)))</f>
        <v>422BK Evo Fox Fireblade Gaming Keyboard USB</v>
      </c>
      <c r="M4630" s="65" t="str">
        <f>IF(ISBLANK(#REF!),,IF(B4630="Online","Online",IF(LEFT(B4630,1)="E","Online","Offline")))</f>
        <v>Offline</v>
      </c>
      <c r="N4630" s="64">
        <f>IF(ISBLANK(M4630),,H4630*INDEX(Inputs!F:F,MATCH(F4630,Inputs!E:E,0)))</f>
        <v>1299</v>
      </c>
      <c r="O4630" s="65"/>
    </row>
    <row r="4631" ht="15.75" customHeight="1" spans="1:15">
      <c r="A4631" s="20" t="s">
        <v>458</v>
      </c>
      <c r="B4631" s="20" t="s">
        <v>21</v>
      </c>
      <c r="C4631" s="20" t="s">
        <v>489</v>
      </c>
      <c r="D4631" s="20" t="s">
        <v>464</v>
      </c>
      <c r="E4631" s="20" t="s">
        <v>465</v>
      </c>
      <c r="F4631" s="21">
        <v>250421</v>
      </c>
      <c r="G4631" s="20" t="s">
        <v>14</v>
      </c>
      <c r="H4631" s="21">
        <v>1</v>
      </c>
      <c r="I4631" s="71" t="s">
        <v>1006</v>
      </c>
      <c r="J4631" s="63">
        <f t="shared" si="18"/>
        <v>44801</v>
      </c>
      <c r="K4631" s="64">
        <f>IF(ISBLANK(J4631),,H4631*INDEX(Inputs!G:G,MATCH(F4631,Inputs!E:E,0)))</f>
        <v>779</v>
      </c>
      <c r="L4631" s="65" t="str">
        <f>IF(ISBLANK(J4631),,INDEX(Inputs!D:D,MATCH(F4631,Inputs!E:E,0)))</f>
        <v>146BK NeoCase Sleeve MP 450 14</v>
      </c>
      <c r="M4631" s="65" t="str">
        <f>IF(ISBLANK(#REF!),,IF(B4631="Online","Online",IF(LEFT(B4631,1)="E","Online","Offline")))</f>
        <v>Offline</v>
      </c>
      <c r="N4631" s="64">
        <f>IF(ISBLANK(M4631),,H4631*INDEX(Inputs!F:F,MATCH(F4631,Inputs!E:E,0)))</f>
        <v>1249</v>
      </c>
      <c r="O4631" s="65"/>
    </row>
    <row r="4632" ht="15.75" customHeight="1" spans="1:15">
      <c r="A4632" s="20" t="s">
        <v>454</v>
      </c>
      <c r="B4632" s="20" t="s">
        <v>33</v>
      </c>
      <c r="C4632" s="20" t="s">
        <v>455</v>
      </c>
      <c r="D4632" s="20" t="s">
        <v>414</v>
      </c>
      <c r="E4632" s="20" t="s">
        <v>415</v>
      </c>
      <c r="F4632" s="21">
        <v>250875</v>
      </c>
      <c r="G4632" s="20" t="s">
        <v>103</v>
      </c>
      <c r="H4632" s="21">
        <v>2</v>
      </c>
      <c r="I4632" s="71" t="s">
        <v>1006</v>
      </c>
      <c r="J4632" s="63">
        <f t="shared" si="18"/>
        <v>44801</v>
      </c>
      <c r="K4632" s="64">
        <f>IF(ISBLANK(J4632),,H4632*INDEX(Inputs!G:G,MATCH(F4632,Inputs!E:E,0)))</f>
        <v>2198</v>
      </c>
      <c r="L4632" s="65" t="str">
        <f>IF(ISBLANK(J4632),,INDEX(Inputs!D:D,MATCH(F4632,Inputs!E:E,0)))</f>
        <v>433BK EvoFox WarHammer Gaming Keyboard (USB)</v>
      </c>
      <c r="M4632" s="65" t="str">
        <f>IF(ISBLANK(#REF!),,IF(B4632="Online","Online",IF(LEFT(B4632,1)="E","Online","Offline")))</f>
        <v>Offline</v>
      </c>
      <c r="N4632" s="64">
        <f>IF(ISBLANK(M4632),,H4632*INDEX(Inputs!F:F,MATCH(F4632,Inputs!E:E,0)))</f>
        <v>2998</v>
      </c>
      <c r="O4632" s="65"/>
    </row>
    <row r="4633" ht="15.75" customHeight="1" spans="1:15">
      <c r="A4633" s="20" t="s">
        <v>447</v>
      </c>
      <c r="B4633" s="20" t="s">
        <v>61</v>
      </c>
      <c r="C4633" s="20" t="s">
        <v>456</v>
      </c>
      <c r="D4633" s="20" t="s">
        <v>370</v>
      </c>
      <c r="E4633" s="20" t="s">
        <v>410</v>
      </c>
      <c r="F4633" s="21">
        <v>250879</v>
      </c>
      <c r="G4633" s="20" t="s">
        <v>30</v>
      </c>
      <c r="H4633" s="21">
        <v>1</v>
      </c>
      <c r="I4633" s="71" t="s">
        <v>1012</v>
      </c>
      <c r="J4633" s="63">
        <f t="shared" si="18"/>
        <v>44799</v>
      </c>
      <c r="K4633" s="64">
        <f>IF(ISBLANK(J4633),,H4633*INDEX(Inputs!G:G,MATCH(F4633,Inputs!E:E,0)))</f>
        <v>699</v>
      </c>
      <c r="L4633" s="65" t="str">
        <f>IF(ISBLANK(J4633),,INDEX(Inputs!D:D,MATCH(F4633,Inputs!E:E,0)))</f>
        <v>597BK Evo Fox Falcon X85 Extra Large Speed Mouse Pad</v>
      </c>
      <c r="M4633" s="65" t="str">
        <f>IF(ISBLANK(#REF!),,IF(B4633="Online","Online",IF(LEFT(B4633,1)="E","Online","Offline")))</f>
        <v>Offline</v>
      </c>
      <c r="N4633" s="64">
        <f>IF(ISBLANK(M4633),,H4633*INDEX(Inputs!F:F,MATCH(F4633,Inputs!E:E,0)))</f>
        <v>1199</v>
      </c>
      <c r="O4633" s="65"/>
    </row>
    <row r="4634" ht="15.75" customHeight="1" spans="1:15">
      <c r="A4634" s="20" t="s">
        <v>447</v>
      </c>
      <c r="B4634" s="20" t="s">
        <v>608</v>
      </c>
      <c r="C4634" s="20" t="s">
        <v>609</v>
      </c>
      <c r="D4634" s="20" t="s">
        <v>414</v>
      </c>
      <c r="E4634" s="20" t="s">
        <v>428</v>
      </c>
      <c r="F4634" s="21">
        <v>250881</v>
      </c>
      <c r="G4634" s="20" t="s">
        <v>98</v>
      </c>
      <c r="H4634" s="21">
        <v>1</v>
      </c>
      <c r="I4634" s="71" t="s">
        <v>1007</v>
      </c>
      <c r="J4634" s="63">
        <f t="shared" si="18"/>
        <v>44797</v>
      </c>
      <c r="K4634" s="64">
        <f>IF(ISBLANK(J4634),,H4634*INDEX(Inputs!G:G,MATCH(F4634,Inputs!E:E,0)))</f>
        <v>799</v>
      </c>
      <c r="L4634" s="65" t="str">
        <f>IF(ISBLANK(J4634),,INDEX(Inputs!D:D,MATCH(F4634,Inputs!E:E,0)))</f>
        <v>795BK EvoFox Phantom Pro RGB Gaming Mouse USB</v>
      </c>
      <c r="M4634" s="65" t="str">
        <f>IF(ISBLANK(#REF!),,IF(B4634="Online","Online",IF(LEFT(B4634,1)="E","Online","Offline")))</f>
        <v>Offline</v>
      </c>
      <c r="N4634" s="64">
        <f>IF(ISBLANK(M4634),,H4634*INDEX(Inputs!F:F,MATCH(F4634,Inputs!E:E,0)))</f>
        <v>1099</v>
      </c>
      <c r="O4634" s="65"/>
    </row>
    <row r="4635" ht="15.75" customHeight="1" spans="1:15">
      <c r="A4635" s="20" t="s">
        <v>458</v>
      </c>
      <c r="B4635" s="20" t="s">
        <v>81</v>
      </c>
      <c r="C4635" s="20" t="s">
        <v>459</v>
      </c>
      <c r="D4635" s="20" t="s">
        <v>414</v>
      </c>
      <c r="E4635" s="20" t="s">
        <v>415</v>
      </c>
      <c r="F4635" s="21">
        <v>250874</v>
      </c>
      <c r="G4635" s="20" t="s">
        <v>13</v>
      </c>
      <c r="H4635" s="21">
        <v>1</v>
      </c>
      <c r="I4635" s="71" t="s">
        <v>1012</v>
      </c>
      <c r="J4635" s="63">
        <f t="shared" si="18"/>
        <v>44799</v>
      </c>
      <c r="K4635" s="64">
        <f>IF(ISBLANK(J4635),,H4635*INDEX(Inputs!G:G,MATCH(F4635,Inputs!E:E,0)))</f>
        <v>1349</v>
      </c>
      <c r="L4635" s="65" t="str">
        <f>IF(ISBLANK(J4635),,INDEX(Inputs!D:D,MATCH(F4635,Inputs!E:E,0)))</f>
        <v>432BK EvoFox X-Team Gaming Keyboard &amp; Mouse (USB)</v>
      </c>
      <c r="M4635" s="65" t="str">
        <f>IF(ISBLANK(#REF!),,IF(B4635="Online","Online",IF(LEFT(B4635,1)="E","Online","Offline")))</f>
        <v>Offline</v>
      </c>
      <c r="N4635" s="64">
        <f>IF(ISBLANK(M4635),,H4635*INDEX(Inputs!F:F,MATCH(F4635,Inputs!E:E,0)))</f>
        <v>1899</v>
      </c>
      <c r="O4635" s="65"/>
    </row>
    <row r="4636" ht="15.75" customHeight="1" spans="1:15">
      <c r="A4636" s="20" t="s">
        <v>454</v>
      </c>
      <c r="B4636" s="20" t="s">
        <v>460</v>
      </c>
      <c r="C4636" s="20" t="s">
        <v>461</v>
      </c>
      <c r="D4636" s="20" t="s">
        <v>414</v>
      </c>
      <c r="E4636" s="20" t="s">
        <v>415</v>
      </c>
      <c r="F4636" s="21">
        <v>250424</v>
      </c>
      <c r="G4636" s="20" t="s">
        <v>15</v>
      </c>
      <c r="H4636" s="21">
        <v>0</v>
      </c>
      <c r="I4636" s="71" t="s">
        <v>1012</v>
      </c>
      <c r="J4636" s="63">
        <f t="shared" si="18"/>
        <v>44799</v>
      </c>
      <c r="K4636" s="64">
        <f>IF(ISBLANK(J4636),,H4636*INDEX(Inputs!G:G,MATCH(F4636,Inputs!E:E,0)))</f>
        <v>0</v>
      </c>
      <c r="L4636" s="65" t="str">
        <f>IF(ISBLANK(J4636),,INDEX(Inputs!D:D,MATCH(F4636,Inputs!E:E,0)))</f>
        <v>419V2 PRIMUS Wireless Desktop V2</v>
      </c>
      <c r="M4636" s="65" t="str">
        <f>IF(ISBLANK(#REF!),,IF(B4636="Online","Online",IF(LEFT(B4636,1)="E","Online","Offline")))</f>
        <v>Offline</v>
      </c>
      <c r="N4636" s="64">
        <f>IF(ISBLANK(M4636),,H4636*INDEX(Inputs!F:F,MATCH(F4636,Inputs!E:E,0)))</f>
        <v>0</v>
      </c>
      <c r="O4636" s="65"/>
    </row>
    <row r="4637" ht="15.75" customHeight="1" spans="1:15">
      <c r="A4637" s="20" t="s">
        <v>458</v>
      </c>
      <c r="B4637" s="20" t="s">
        <v>108</v>
      </c>
      <c r="C4637" s="20" t="s">
        <v>760</v>
      </c>
      <c r="D4637" s="20" t="s">
        <v>370</v>
      </c>
      <c r="E4637" s="20" t="s">
        <v>410</v>
      </c>
      <c r="F4637" s="21">
        <v>250423</v>
      </c>
      <c r="G4637" s="20" t="s">
        <v>11</v>
      </c>
      <c r="H4637" s="21">
        <v>1</v>
      </c>
      <c r="I4637" s="71" t="s">
        <v>1012</v>
      </c>
      <c r="J4637" s="63">
        <f t="shared" si="18"/>
        <v>44799</v>
      </c>
      <c r="K4637" s="64">
        <f>IF(ISBLANK(J4637),,H4637*INDEX(Inputs!G:G,MATCH(F4637,Inputs!E:E,0)))</f>
        <v>759</v>
      </c>
      <c r="L4637" s="65" t="str">
        <f>IF(ISBLANK(J4637),,INDEX(Inputs!D:D,MATCH(F4637,Inputs!E:E,0)))</f>
        <v>650GR Ergo View Laptop Stand-Grey</v>
      </c>
      <c r="M4637" s="65" t="str">
        <f>IF(ISBLANK(#REF!),,IF(B4637="Online","Online",IF(LEFT(B4637,1)="E","Online","Offline")))</f>
        <v>Offline</v>
      </c>
      <c r="N4637" s="64">
        <f>IF(ISBLANK(M4637),,H4637*INDEX(Inputs!F:F,MATCH(F4637,Inputs!E:E,0)))</f>
        <v>899</v>
      </c>
      <c r="O4637" s="65"/>
    </row>
    <row r="4638" ht="15.75" customHeight="1" spans="1:15">
      <c r="A4638" s="20" t="s">
        <v>458</v>
      </c>
      <c r="B4638" s="20" t="s">
        <v>108</v>
      </c>
      <c r="C4638" s="20" t="s">
        <v>760</v>
      </c>
      <c r="D4638" s="20" t="s">
        <v>414</v>
      </c>
      <c r="E4638" s="20" t="s">
        <v>415</v>
      </c>
      <c r="F4638" s="21">
        <v>250873</v>
      </c>
      <c r="G4638" s="20" t="s">
        <v>12</v>
      </c>
      <c r="H4638" s="21">
        <v>1</v>
      </c>
      <c r="I4638" s="71" t="s">
        <v>1015</v>
      </c>
      <c r="J4638" s="63">
        <f t="shared" si="18"/>
        <v>44796</v>
      </c>
      <c r="K4638" s="64">
        <f>IF(ISBLANK(J4638),,H4638*INDEX(Inputs!G:G,MATCH(F4638,Inputs!E:E,0)))</f>
        <v>999</v>
      </c>
      <c r="L4638" s="65" t="str">
        <f>IF(ISBLANK(J4638),,INDEX(Inputs!D:D,MATCH(F4638,Inputs!E:E,0)))</f>
        <v>422BK Evo Fox Fireblade Gaming Keyboard USB</v>
      </c>
      <c r="M4638" s="65" t="str">
        <f>IF(ISBLANK(#REF!),,IF(B4638="Online","Online",IF(LEFT(B4638,1)="E","Online","Offline")))</f>
        <v>Offline</v>
      </c>
      <c r="N4638" s="64">
        <f>IF(ISBLANK(M4638),,H4638*INDEX(Inputs!F:F,MATCH(F4638,Inputs!E:E,0)))</f>
        <v>1299</v>
      </c>
      <c r="O4638" s="65"/>
    </row>
    <row r="4639" ht="15.75" customHeight="1" spans="1:15">
      <c r="A4639" s="20" t="s">
        <v>458</v>
      </c>
      <c r="B4639" s="20" t="s">
        <v>117</v>
      </c>
      <c r="C4639" s="20" t="s">
        <v>689</v>
      </c>
      <c r="D4639" s="20" t="s">
        <v>414</v>
      </c>
      <c r="E4639" s="20" t="s">
        <v>415</v>
      </c>
      <c r="F4639" s="21">
        <v>250873</v>
      </c>
      <c r="G4639" s="20" t="s">
        <v>12</v>
      </c>
      <c r="H4639" s="21">
        <v>1</v>
      </c>
      <c r="I4639" s="71" t="s">
        <v>1011</v>
      </c>
      <c r="J4639" s="63">
        <f t="shared" si="18"/>
        <v>44800</v>
      </c>
      <c r="K4639" s="64">
        <f>IF(ISBLANK(J4639),,H4639*INDEX(Inputs!G:G,MATCH(F4639,Inputs!E:E,0)))</f>
        <v>999</v>
      </c>
      <c r="L4639" s="65" t="str">
        <f>IF(ISBLANK(J4639),,INDEX(Inputs!D:D,MATCH(F4639,Inputs!E:E,0)))</f>
        <v>422BK Evo Fox Fireblade Gaming Keyboard USB</v>
      </c>
      <c r="M4639" s="65" t="str">
        <f>IF(ISBLANK(#REF!),,IF(B4639="Online","Online",IF(LEFT(B4639,1)="E","Online","Offline")))</f>
        <v>Offline</v>
      </c>
      <c r="N4639" s="64">
        <f>IF(ISBLANK(M4639),,H4639*INDEX(Inputs!F:F,MATCH(F4639,Inputs!E:E,0)))</f>
        <v>1299</v>
      </c>
      <c r="O4639" s="65"/>
    </row>
    <row r="4640" ht="15.75" customHeight="1" spans="1:15">
      <c r="A4640" s="20" t="s">
        <v>458</v>
      </c>
      <c r="B4640" s="20" t="s">
        <v>117</v>
      </c>
      <c r="C4640" s="20" t="s">
        <v>689</v>
      </c>
      <c r="D4640" s="20" t="s">
        <v>370</v>
      </c>
      <c r="E4640" s="20" t="s">
        <v>410</v>
      </c>
      <c r="F4640" s="21">
        <v>250879</v>
      </c>
      <c r="G4640" s="20" t="s">
        <v>30</v>
      </c>
      <c r="H4640" s="21">
        <v>1</v>
      </c>
      <c r="I4640" s="71" t="s">
        <v>1012</v>
      </c>
      <c r="J4640" s="63">
        <f t="shared" si="18"/>
        <v>44799</v>
      </c>
      <c r="K4640" s="64">
        <f>IF(ISBLANK(J4640),,H4640*INDEX(Inputs!G:G,MATCH(F4640,Inputs!E:E,0)))</f>
        <v>699</v>
      </c>
      <c r="L4640" s="65" t="str">
        <f>IF(ISBLANK(J4640),,INDEX(Inputs!D:D,MATCH(F4640,Inputs!E:E,0)))</f>
        <v>597BK Evo Fox Falcon X85 Extra Large Speed Mouse Pad</v>
      </c>
      <c r="M4640" s="65" t="str">
        <f>IF(ISBLANK(#REF!),,IF(B4640="Online","Online",IF(LEFT(B4640,1)="E","Online","Offline")))</f>
        <v>Offline</v>
      </c>
      <c r="N4640" s="64">
        <f>IF(ISBLANK(M4640),,H4640*INDEX(Inputs!F:F,MATCH(F4640,Inputs!E:E,0)))</f>
        <v>1199</v>
      </c>
      <c r="O4640" s="65"/>
    </row>
    <row r="4641" ht="15.75" customHeight="1" spans="1:15">
      <c r="A4641" s="20" t="s">
        <v>458</v>
      </c>
      <c r="B4641" s="20" t="s">
        <v>117</v>
      </c>
      <c r="C4641" s="20" t="s">
        <v>689</v>
      </c>
      <c r="D4641" s="20" t="s">
        <v>370</v>
      </c>
      <c r="E4641" s="20" t="s">
        <v>410</v>
      </c>
      <c r="F4641" s="21">
        <v>250879</v>
      </c>
      <c r="G4641" s="20" t="s">
        <v>30</v>
      </c>
      <c r="H4641" s="21">
        <v>1</v>
      </c>
      <c r="I4641" s="71" t="s">
        <v>1015</v>
      </c>
      <c r="J4641" s="63">
        <f t="shared" si="18"/>
        <v>44796</v>
      </c>
      <c r="K4641" s="64">
        <f>IF(ISBLANK(J4641),,H4641*INDEX(Inputs!G:G,MATCH(F4641,Inputs!E:E,0)))</f>
        <v>699</v>
      </c>
      <c r="L4641" s="65" t="str">
        <f>IF(ISBLANK(J4641),,INDEX(Inputs!D:D,MATCH(F4641,Inputs!E:E,0)))</f>
        <v>597BK Evo Fox Falcon X85 Extra Large Speed Mouse Pad</v>
      </c>
      <c r="M4641" s="65" t="str">
        <f>IF(ISBLANK(#REF!),,IF(B4641="Online","Online",IF(LEFT(B4641,1)="E","Online","Offline")))</f>
        <v>Offline</v>
      </c>
      <c r="N4641" s="64">
        <f>IF(ISBLANK(M4641),,H4641*INDEX(Inputs!F:F,MATCH(F4641,Inputs!E:E,0)))</f>
        <v>1199</v>
      </c>
      <c r="O4641" s="65"/>
    </row>
    <row r="4642" ht="15.75" customHeight="1" spans="1:15">
      <c r="A4642" s="20" t="s">
        <v>454</v>
      </c>
      <c r="B4642" s="20" t="s">
        <v>147</v>
      </c>
      <c r="C4642" s="20" t="s">
        <v>482</v>
      </c>
      <c r="D4642" s="20" t="s">
        <v>370</v>
      </c>
      <c r="E4642" s="20" t="s">
        <v>410</v>
      </c>
      <c r="F4642" s="21">
        <v>250878</v>
      </c>
      <c r="G4642" s="20" t="s">
        <v>24</v>
      </c>
      <c r="H4642" s="21">
        <v>1</v>
      </c>
      <c r="I4642" s="71" t="s">
        <v>1012</v>
      </c>
      <c r="J4642" s="63">
        <f t="shared" si="18"/>
        <v>44799</v>
      </c>
      <c r="K4642" s="64">
        <f>IF(ISBLANK(J4642),,H4642*INDEX(Inputs!G:G,MATCH(F4642,Inputs!E:E,0)))</f>
        <v>999</v>
      </c>
      <c r="L4642" s="65" t="str">
        <f>IF(ISBLANK(J4642),,INDEX(Inputs!D:D,MATCH(F4642,Inputs!E:E,0)))</f>
        <v>596BK Evo Fox Falcon LX35 Medium Speed LED Mouse Pad</v>
      </c>
      <c r="M4642" s="65" t="str">
        <f>IF(ISBLANK(#REF!),,IF(B4642="Online","Online",IF(LEFT(B4642,1)="E","Online","Offline")))</f>
        <v>Offline</v>
      </c>
      <c r="N4642" s="64">
        <f>IF(ISBLANK(M4642),,H4642*INDEX(Inputs!F:F,MATCH(F4642,Inputs!E:E,0)))</f>
        <v>1999</v>
      </c>
      <c r="O4642" s="65"/>
    </row>
    <row r="4643" ht="15.75" customHeight="1" spans="1:15">
      <c r="A4643" s="20" t="s">
        <v>454</v>
      </c>
      <c r="B4643" s="20" t="s">
        <v>147</v>
      </c>
      <c r="C4643" s="20" t="s">
        <v>482</v>
      </c>
      <c r="D4643" s="20" t="s">
        <v>370</v>
      </c>
      <c r="E4643" s="20" t="s">
        <v>880</v>
      </c>
      <c r="F4643" s="21">
        <v>256479</v>
      </c>
      <c r="G4643" s="20" t="s">
        <v>28</v>
      </c>
      <c r="H4643" s="21">
        <v>-1</v>
      </c>
      <c r="I4643" s="71" t="s">
        <v>1006</v>
      </c>
      <c r="J4643" s="63">
        <f t="shared" si="18"/>
        <v>44801</v>
      </c>
      <c r="K4643" s="64">
        <f>IF(ISBLANK(J4643),,H4643*INDEX(Inputs!G:G,MATCH(F4643,Inputs!E:E,0)))</f>
        <v>-2500</v>
      </c>
      <c r="L4643" s="65" t="str">
        <f>IF(ISBLANK(J4643),,INDEX(Inputs!D:D,MATCH(F4643,Inputs!E:E,0)))</f>
        <v>997PP EvoFox Explore Gaming Bundle (422,423,659,595)</v>
      </c>
      <c r="M4643" s="65" t="str">
        <f>IF(ISBLANK(#REF!),,IF(B4643="Online","Online",IF(LEFT(B4643,1)="E","Online","Offline")))</f>
        <v>Offline</v>
      </c>
      <c r="N4643" s="64">
        <f>IF(ISBLANK(M4643),,H4643*INDEX(Inputs!F:F,MATCH(F4643,Inputs!E:E,0)))</f>
        <v>-4796</v>
      </c>
      <c r="O4643" s="65"/>
    </row>
    <row r="4644" ht="15.75" customHeight="1" spans="1:15">
      <c r="A4644" s="20" t="s">
        <v>447</v>
      </c>
      <c r="B4644" s="20" t="s">
        <v>159</v>
      </c>
      <c r="C4644" s="20" t="s">
        <v>448</v>
      </c>
      <c r="D4644" s="20" t="s">
        <v>414</v>
      </c>
      <c r="E4644" s="20" t="s">
        <v>415</v>
      </c>
      <c r="F4644" s="21">
        <v>250424</v>
      </c>
      <c r="G4644" s="20" t="s">
        <v>15</v>
      </c>
      <c r="H4644" s="21">
        <v>1</v>
      </c>
      <c r="I4644" s="71" t="s">
        <v>1006</v>
      </c>
      <c r="J4644" s="63">
        <f t="shared" si="18"/>
        <v>44801</v>
      </c>
      <c r="K4644" s="64">
        <f>IF(ISBLANK(J4644),,H4644*INDEX(Inputs!G:G,MATCH(F4644,Inputs!E:E,0)))</f>
        <v>999</v>
      </c>
      <c r="L4644" s="65" t="str">
        <f>IF(ISBLANK(J4644),,INDEX(Inputs!D:D,MATCH(F4644,Inputs!E:E,0)))</f>
        <v>419V2 PRIMUS Wireless Desktop V2</v>
      </c>
      <c r="M4644" s="65" t="str">
        <f>IF(ISBLANK(#REF!),,IF(B4644="Online","Online",IF(LEFT(B4644,1)="E","Online","Offline")))</f>
        <v>Offline</v>
      </c>
      <c r="N4644" s="64">
        <f>IF(ISBLANK(M4644),,H4644*INDEX(Inputs!F:F,MATCH(F4644,Inputs!E:E,0)))</f>
        <v>1199</v>
      </c>
      <c r="O4644" s="65"/>
    </row>
    <row r="4645" ht="15.75" customHeight="1" spans="1:15">
      <c r="A4645" s="20" t="s">
        <v>447</v>
      </c>
      <c r="B4645" s="20" t="s">
        <v>159</v>
      </c>
      <c r="C4645" s="20" t="s">
        <v>448</v>
      </c>
      <c r="D4645" s="20" t="s">
        <v>370</v>
      </c>
      <c r="E4645" s="20" t="s">
        <v>410</v>
      </c>
      <c r="F4645" s="21">
        <v>250879</v>
      </c>
      <c r="G4645" s="20" t="s">
        <v>30</v>
      </c>
      <c r="H4645" s="21">
        <v>1</v>
      </c>
      <c r="I4645" s="71" t="s">
        <v>1012</v>
      </c>
      <c r="J4645" s="63">
        <f t="shared" si="18"/>
        <v>44799</v>
      </c>
      <c r="K4645" s="64">
        <f>IF(ISBLANK(J4645),,H4645*INDEX(Inputs!G:G,MATCH(F4645,Inputs!E:E,0)))</f>
        <v>699</v>
      </c>
      <c r="L4645" s="65" t="str">
        <f>IF(ISBLANK(J4645),,INDEX(Inputs!D:D,MATCH(F4645,Inputs!E:E,0)))</f>
        <v>597BK Evo Fox Falcon X85 Extra Large Speed Mouse Pad</v>
      </c>
      <c r="M4645" s="65" t="str">
        <f>IF(ISBLANK(#REF!),,IF(B4645="Online","Online",IF(LEFT(B4645,1)="E","Online","Offline")))</f>
        <v>Offline</v>
      </c>
      <c r="N4645" s="64">
        <f>IF(ISBLANK(M4645),,H4645*INDEX(Inputs!F:F,MATCH(F4645,Inputs!E:E,0)))</f>
        <v>1199</v>
      </c>
      <c r="O4645" s="65"/>
    </row>
    <row r="4646" ht="15.75" customHeight="1" spans="1:15">
      <c r="A4646" s="20" t="s">
        <v>447</v>
      </c>
      <c r="B4646" s="20" t="s">
        <v>159</v>
      </c>
      <c r="C4646" s="20" t="s">
        <v>448</v>
      </c>
      <c r="D4646" s="20" t="s">
        <v>370</v>
      </c>
      <c r="E4646" s="20" t="s">
        <v>880</v>
      </c>
      <c r="F4646" s="21">
        <v>256479</v>
      </c>
      <c r="G4646" s="20" t="s">
        <v>28</v>
      </c>
      <c r="H4646" s="21">
        <v>1</v>
      </c>
      <c r="I4646" s="71" t="s">
        <v>1011</v>
      </c>
      <c r="J4646" s="63">
        <f t="shared" si="18"/>
        <v>44800</v>
      </c>
      <c r="K4646" s="64">
        <f>IF(ISBLANK(J4646),,H4646*INDEX(Inputs!G:G,MATCH(F4646,Inputs!E:E,0)))</f>
        <v>2500</v>
      </c>
      <c r="L4646" s="65" t="str">
        <f>IF(ISBLANK(J4646),,INDEX(Inputs!D:D,MATCH(F4646,Inputs!E:E,0)))</f>
        <v>997PP EvoFox Explore Gaming Bundle (422,423,659,595)</v>
      </c>
      <c r="M4646" s="65" t="str">
        <f>IF(ISBLANK(#REF!),,IF(B4646="Online","Online",IF(LEFT(B4646,1)="E","Online","Offline")))</f>
        <v>Offline</v>
      </c>
      <c r="N4646" s="64">
        <f>IF(ISBLANK(M4646),,H4646*INDEX(Inputs!F:F,MATCH(F4646,Inputs!E:E,0)))</f>
        <v>4796</v>
      </c>
      <c r="O4646" s="65"/>
    </row>
    <row r="4647" ht="15.75" customHeight="1" spans="1:15">
      <c r="A4647" s="20" t="s">
        <v>454</v>
      </c>
      <c r="B4647" s="20" t="s">
        <v>164</v>
      </c>
      <c r="C4647" s="20" t="s">
        <v>466</v>
      </c>
      <c r="D4647" s="20" t="s">
        <v>370</v>
      </c>
      <c r="E4647" s="20" t="s">
        <v>410</v>
      </c>
      <c r="F4647" s="21">
        <v>250876</v>
      </c>
      <c r="G4647" s="20" t="s">
        <v>26</v>
      </c>
      <c r="H4647" s="21">
        <v>1</v>
      </c>
      <c r="I4647" s="71" t="s">
        <v>1011</v>
      </c>
      <c r="J4647" s="63">
        <f t="shared" si="18"/>
        <v>44800</v>
      </c>
      <c r="K4647" s="64">
        <f>IF(ISBLANK(J4647),,H4647*INDEX(Inputs!G:G,MATCH(F4647,Inputs!E:E,0)))</f>
        <v>1399</v>
      </c>
      <c r="L4647" s="65" t="str">
        <f>IF(ISBLANK(J4647),,INDEX(Inputs!D:D,MATCH(F4647,Inputs!E:E,0)))</f>
        <v>649BK EvoFox Typhoon Laptop Cooling Pad</v>
      </c>
      <c r="M4647" s="65" t="str">
        <f>IF(ISBLANK(#REF!),,IF(B4647="Online","Online",IF(LEFT(B4647,1)="E","Online","Offline")))</f>
        <v>Offline</v>
      </c>
      <c r="N4647" s="64">
        <f>IF(ISBLANK(M4647),,H4647*INDEX(Inputs!F:F,MATCH(F4647,Inputs!E:E,0)))</f>
        <v>1999</v>
      </c>
      <c r="O4647" s="65"/>
    </row>
    <row r="4648" ht="15.75" customHeight="1" spans="1:15">
      <c r="A4648" s="20" t="s">
        <v>454</v>
      </c>
      <c r="B4648" s="20" t="s">
        <v>164</v>
      </c>
      <c r="C4648" s="20" t="s">
        <v>466</v>
      </c>
      <c r="D4648" s="20" t="s">
        <v>370</v>
      </c>
      <c r="E4648" s="20" t="s">
        <v>880</v>
      </c>
      <c r="F4648" s="21">
        <v>256480</v>
      </c>
      <c r="G4648" s="20" t="s">
        <v>25</v>
      </c>
      <c r="H4648" s="21">
        <v>-1</v>
      </c>
      <c r="I4648" s="71" t="s">
        <v>1006</v>
      </c>
      <c r="J4648" s="63">
        <f t="shared" si="18"/>
        <v>44801</v>
      </c>
      <c r="K4648" s="64">
        <f>IF(ISBLANK(J4648),,H4648*INDEX(Inputs!G:G,MATCH(F4648,Inputs!E:E,0)))</f>
        <v>-3000</v>
      </c>
      <c r="L4648" s="65" t="str">
        <f>IF(ISBLANK(J4648),,INDEX(Inputs!D:D,MATCH(F4648,Inputs!E:E,0)))</f>
        <v>998PP EvoFox Prime Gaming Bundle (422,423,658,597)</v>
      </c>
      <c r="M4648" s="65" t="str">
        <f>IF(ISBLANK(#REF!),,IF(B4648="Online","Online",IF(LEFT(B4648,1)="E","Online","Offline")))</f>
        <v>Offline</v>
      </c>
      <c r="N4648" s="64">
        <f>IF(ISBLANK(M4648),,H4648*INDEX(Inputs!F:F,MATCH(F4648,Inputs!E:E,0)))</f>
        <v>-5496</v>
      </c>
      <c r="O4648" s="65"/>
    </row>
    <row r="4649" ht="15.75" customHeight="1" spans="1:15">
      <c r="A4649" s="20" t="s">
        <v>458</v>
      </c>
      <c r="B4649" s="20" t="s">
        <v>600</v>
      </c>
      <c r="C4649" s="20" t="s">
        <v>601</v>
      </c>
      <c r="D4649" s="20" t="s">
        <v>414</v>
      </c>
      <c r="E4649" s="20" t="s">
        <v>415</v>
      </c>
      <c r="F4649" s="21">
        <v>204736</v>
      </c>
      <c r="G4649" s="20" t="s">
        <v>19</v>
      </c>
      <c r="H4649" s="21">
        <v>1</v>
      </c>
      <c r="I4649" s="71" t="s">
        <v>1006</v>
      </c>
      <c r="J4649" s="63">
        <f t="shared" si="18"/>
        <v>44801</v>
      </c>
      <c r="K4649" s="64">
        <f>IF(ISBLANK(J4649),,H4649*INDEX(Inputs!G:G,MATCH(F4649,Inputs!E:E,0)))</f>
        <v>549</v>
      </c>
      <c r="L4649" s="65" t="str">
        <f>IF(ISBLANK(J4649),,INDEX(Inputs!D:D,MATCH(F4649,Inputs!E:E,0)))</f>
        <v>851PP Xcite Pro Keyboard USB</v>
      </c>
      <c r="M4649" s="65" t="str">
        <f>IF(ISBLANK(#REF!),,IF(B4649="Online","Online",IF(LEFT(B4649,1)="E","Online","Offline")))</f>
        <v>Offline</v>
      </c>
      <c r="N4649" s="64">
        <f>IF(ISBLANK(M4649),,H4649*INDEX(Inputs!F:F,MATCH(F4649,Inputs!E:E,0)))</f>
        <v>599</v>
      </c>
      <c r="O4649" s="65"/>
    </row>
    <row r="4650" ht="15.75" customHeight="1" spans="1:15">
      <c r="A4650" s="20" t="s">
        <v>458</v>
      </c>
      <c r="B4650" s="20" t="s">
        <v>600</v>
      </c>
      <c r="C4650" s="20" t="s">
        <v>601</v>
      </c>
      <c r="D4650" s="20" t="s">
        <v>414</v>
      </c>
      <c r="E4650" s="20" t="s">
        <v>415</v>
      </c>
      <c r="F4650" s="21">
        <v>250874</v>
      </c>
      <c r="G4650" s="20" t="s">
        <v>13</v>
      </c>
      <c r="H4650" s="21">
        <v>1</v>
      </c>
      <c r="I4650" s="71" t="s">
        <v>1005</v>
      </c>
      <c r="J4650" s="63">
        <f t="shared" si="18"/>
        <v>44798</v>
      </c>
      <c r="K4650" s="64">
        <f>IF(ISBLANK(J4650),,H4650*INDEX(Inputs!G:G,MATCH(F4650,Inputs!E:E,0)))</f>
        <v>1349</v>
      </c>
      <c r="L4650" s="65" t="str">
        <f>IF(ISBLANK(J4650),,INDEX(Inputs!D:D,MATCH(F4650,Inputs!E:E,0)))</f>
        <v>432BK EvoFox X-Team Gaming Keyboard &amp; Mouse (USB)</v>
      </c>
      <c r="M4650" s="65" t="str">
        <f>IF(ISBLANK(#REF!),,IF(B4650="Online","Online",IF(LEFT(B4650,1)="E","Online","Offline")))</f>
        <v>Offline</v>
      </c>
      <c r="N4650" s="64">
        <f>IF(ISBLANK(M4650),,H4650*INDEX(Inputs!F:F,MATCH(F4650,Inputs!E:E,0)))</f>
        <v>1899</v>
      </c>
      <c r="O4650" s="65"/>
    </row>
    <row r="4651" ht="15.75" customHeight="1" spans="1:15">
      <c r="A4651" s="20" t="s">
        <v>458</v>
      </c>
      <c r="B4651" s="20" t="s">
        <v>169</v>
      </c>
      <c r="C4651" s="20" t="s">
        <v>690</v>
      </c>
      <c r="D4651" s="20" t="s">
        <v>370</v>
      </c>
      <c r="E4651" s="20" t="s">
        <v>410</v>
      </c>
      <c r="F4651" s="21">
        <v>250423</v>
      </c>
      <c r="G4651" s="20" t="s">
        <v>11</v>
      </c>
      <c r="H4651" s="21">
        <v>1</v>
      </c>
      <c r="I4651" s="71" t="s">
        <v>1006</v>
      </c>
      <c r="J4651" s="63">
        <f t="shared" si="18"/>
        <v>44801</v>
      </c>
      <c r="K4651" s="64">
        <f>IF(ISBLANK(J4651),,H4651*INDEX(Inputs!G:G,MATCH(F4651,Inputs!E:E,0)))</f>
        <v>759</v>
      </c>
      <c r="L4651" s="65" t="str">
        <f>IF(ISBLANK(J4651),,INDEX(Inputs!D:D,MATCH(F4651,Inputs!E:E,0)))</f>
        <v>650GR Ergo View Laptop Stand-Grey</v>
      </c>
      <c r="M4651" s="65" t="str">
        <f>IF(ISBLANK(#REF!),,IF(B4651="Online","Online",IF(LEFT(B4651,1)="E","Online","Offline")))</f>
        <v>Offline</v>
      </c>
      <c r="N4651" s="64">
        <f>IF(ISBLANK(M4651),,H4651*INDEX(Inputs!F:F,MATCH(F4651,Inputs!E:E,0)))</f>
        <v>899</v>
      </c>
      <c r="O4651" s="65"/>
    </row>
    <row r="4652" ht="15.75" customHeight="1" spans="1:15">
      <c r="A4652" s="20" t="s">
        <v>520</v>
      </c>
      <c r="B4652" s="20" t="s">
        <v>521</v>
      </c>
      <c r="C4652" s="20" t="s">
        <v>522</v>
      </c>
      <c r="D4652" s="20" t="s">
        <v>370</v>
      </c>
      <c r="E4652" s="20" t="s">
        <v>410</v>
      </c>
      <c r="F4652" s="21">
        <v>250879</v>
      </c>
      <c r="G4652" s="20" t="s">
        <v>30</v>
      </c>
      <c r="H4652" s="21">
        <v>1</v>
      </c>
      <c r="I4652" s="71" t="s">
        <v>1011</v>
      </c>
      <c r="J4652" s="63">
        <f t="shared" si="18"/>
        <v>44800</v>
      </c>
      <c r="K4652" s="64">
        <f>IF(ISBLANK(J4652),,H4652*INDEX(Inputs!G:G,MATCH(F4652,Inputs!E:E,0)))</f>
        <v>699</v>
      </c>
      <c r="L4652" s="65" t="str">
        <f>IF(ISBLANK(J4652),,INDEX(Inputs!D:D,MATCH(F4652,Inputs!E:E,0)))</f>
        <v>597BK Evo Fox Falcon X85 Extra Large Speed Mouse Pad</v>
      </c>
      <c r="M4652" s="65" t="str">
        <f>IF(ISBLANK(#REF!),,IF(B4652="Online","Online",IF(LEFT(B4652,1)="E","Online","Offline")))</f>
        <v>Offline</v>
      </c>
      <c r="N4652" s="64">
        <f>IF(ISBLANK(M4652),,H4652*INDEX(Inputs!F:F,MATCH(F4652,Inputs!E:E,0)))</f>
        <v>1199</v>
      </c>
      <c r="O4652" s="65"/>
    </row>
    <row r="4653" ht="15.75" customHeight="1" spans="1:15">
      <c r="A4653" s="20" t="s">
        <v>458</v>
      </c>
      <c r="B4653" s="20" t="s">
        <v>733</v>
      </c>
      <c r="C4653" s="20" t="s">
        <v>734</v>
      </c>
      <c r="D4653" s="20" t="s">
        <v>370</v>
      </c>
      <c r="E4653" s="20" t="s">
        <v>410</v>
      </c>
      <c r="F4653" s="21">
        <v>250879</v>
      </c>
      <c r="G4653" s="20" t="s">
        <v>30</v>
      </c>
      <c r="H4653" s="21">
        <v>1</v>
      </c>
      <c r="I4653" s="71" t="s">
        <v>1005</v>
      </c>
      <c r="J4653" s="63">
        <f t="shared" si="18"/>
        <v>44798</v>
      </c>
      <c r="K4653" s="64">
        <f>IF(ISBLANK(J4653),,H4653*INDEX(Inputs!G:G,MATCH(F4653,Inputs!E:E,0)))</f>
        <v>699</v>
      </c>
      <c r="L4653" s="65" t="str">
        <f>IF(ISBLANK(J4653),,INDEX(Inputs!D:D,MATCH(F4653,Inputs!E:E,0)))</f>
        <v>597BK Evo Fox Falcon X85 Extra Large Speed Mouse Pad</v>
      </c>
      <c r="M4653" s="65" t="str">
        <f>IF(ISBLANK(#REF!),,IF(B4653="Online","Online",IF(LEFT(B4653,1)="E","Online","Offline")))</f>
        <v>Offline</v>
      </c>
      <c r="N4653" s="64">
        <f>IF(ISBLANK(M4653),,H4653*INDEX(Inputs!F:F,MATCH(F4653,Inputs!E:E,0)))</f>
        <v>1199</v>
      </c>
      <c r="O4653" s="65"/>
    </row>
    <row r="4654" ht="15.75" customHeight="1" spans="1:15">
      <c r="A4654" s="20" t="s">
        <v>458</v>
      </c>
      <c r="B4654" s="20" t="s">
        <v>179</v>
      </c>
      <c r="C4654" s="20" t="s">
        <v>523</v>
      </c>
      <c r="D4654" s="20" t="s">
        <v>370</v>
      </c>
      <c r="E4654" s="20" t="s">
        <v>371</v>
      </c>
      <c r="F4654" s="21">
        <v>250417</v>
      </c>
      <c r="G4654" s="20" t="s">
        <v>39</v>
      </c>
      <c r="H4654" s="21">
        <v>2</v>
      </c>
      <c r="I4654" s="71" t="s">
        <v>1006</v>
      </c>
      <c r="J4654" s="63">
        <f t="shared" si="18"/>
        <v>44801</v>
      </c>
      <c r="K4654" s="64">
        <f>IF(ISBLANK(J4654),,H4654*INDEX(Inputs!G:G,MATCH(F4654,Inputs!E:E,0)))</f>
        <v>1858</v>
      </c>
      <c r="L4654" s="65" t="str">
        <f>IF(ISBLANK(J4654),,INDEX(Inputs!D:D,MATCH(F4654,Inputs!E:E,0)))</f>
        <v>416PP Super Speed Hub 4 Port USB 3.0</v>
      </c>
      <c r="M4654" s="65" t="str">
        <f>IF(ISBLANK(#REF!),,IF(B4654="Online","Online",IF(LEFT(B4654,1)="E","Online","Offline")))</f>
        <v>Offline</v>
      </c>
      <c r="N4654" s="64">
        <f>IF(ISBLANK(M4654),,H4654*INDEX(Inputs!F:F,MATCH(F4654,Inputs!E:E,0)))</f>
        <v>2998</v>
      </c>
      <c r="O4654" s="65"/>
    </row>
    <row r="4655" ht="15.75" customHeight="1" spans="1:15">
      <c r="A4655" s="20" t="s">
        <v>458</v>
      </c>
      <c r="B4655" s="20" t="s">
        <v>179</v>
      </c>
      <c r="C4655" s="20" t="s">
        <v>523</v>
      </c>
      <c r="D4655" s="20" t="s">
        <v>370</v>
      </c>
      <c r="E4655" s="20" t="s">
        <v>371</v>
      </c>
      <c r="F4655" s="21">
        <v>250417</v>
      </c>
      <c r="G4655" s="20" t="s">
        <v>39</v>
      </c>
      <c r="H4655" s="21">
        <v>1</v>
      </c>
      <c r="I4655" s="71" t="s">
        <v>1011</v>
      </c>
      <c r="J4655" s="63">
        <f t="shared" si="18"/>
        <v>44800</v>
      </c>
      <c r="K4655" s="64">
        <f>IF(ISBLANK(J4655),,H4655*INDEX(Inputs!G:G,MATCH(F4655,Inputs!E:E,0)))</f>
        <v>929</v>
      </c>
      <c r="L4655" s="65" t="str">
        <f>IF(ISBLANK(J4655),,INDEX(Inputs!D:D,MATCH(F4655,Inputs!E:E,0)))</f>
        <v>416PP Super Speed Hub 4 Port USB 3.0</v>
      </c>
      <c r="M4655" s="65" t="str">
        <f>IF(ISBLANK(#REF!),,IF(B4655="Online","Online",IF(LEFT(B4655,1)="E","Online","Offline")))</f>
        <v>Offline</v>
      </c>
      <c r="N4655" s="64">
        <f>IF(ISBLANK(M4655),,H4655*INDEX(Inputs!F:F,MATCH(F4655,Inputs!E:E,0)))</f>
        <v>1499</v>
      </c>
      <c r="O4655" s="65"/>
    </row>
    <row r="4656" ht="15.75" customHeight="1" spans="1:15">
      <c r="A4656" s="20" t="s">
        <v>458</v>
      </c>
      <c r="B4656" s="20" t="s">
        <v>179</v>
      </c>
      <c r="C4656" s="20" t="s">
        <v>523</v>
      </c>
      <c r="D4656" s="20" t="s">
        <v>370</v>
      </c>
      <c r="E4656" s="20" t="s">
        <v>410</v>
      </c>
      <c r="F4656" s="21">
        <v>250876</v>
      </c>
      <c r="G4656" s="20" t="s">
        <v>26</v>
      </c>
      <c r="H4656" s="21">
        <v>1</v>
      </c>
      <c r="I4656" s="71" t="s">
        <v>1006</v>
      </c>
      <c r="J4656" s="63">
        <f t="shared" si="18"/>
        <v>44801</v>
      </c>
      <c r="K4656" s="64">
        <f>IF(ISBLANK(J4656),,H4656*INDEX(Inputs!G:G,MATCH(F4656,Inputs!E:E,0)))</f>
        <v>1399</v>
      </c>
      <c r="L4656" s="65" t="str">
        <f>IF(ISBLANK(J4656),,INDEX(Inputs!D:D,MATCH(F4656,Inputs!E:E,0)))</f>
        <v>649BK EvoFox Typhoon Laptop Cooling Pad</v>
      </c>
      <c r="M4656" s="65" t="str">
        <f>IF(ISBLANK(#REF!),,IF(B4656="Online","Online",IF(LEFT(B4656,1)="E","Online","Offline")))</f>
        <v>Offline</v>
      </c>
      <c r="N4656" s="64">
        <f>IF(ISBLANK(M4656),,H4656*INDEX(Inputs!F:F,MATCH(F4656,Inputs!E:E,0)))</f>
        <v>1999</v>
      </c>
      <c r="O4656" s="65"/>
    </row>
    <row r="4657" ht="15.75" customHeight="1" spans="1:15">
      <c r="A4657" s="20" t="s">
        <v>447</v>
      </c>
      <c r="B4657" s="20" t="s">
        <v>450</v>
      </c>
      <c r="C4657" s="20" t="s">
        <v>451</v>
      </c>
      <c r="D4657" s="20" t="s">
        <v>414</v>
      </c>
      <c r="E4657" s="20" t="s">
        <v>428</v>
      </c>
      <c r="F4657" s="21">
        <v>250881</v>
      </c>
      <c r="G4657" s="20" t="s">
        <v>98</v>
      </c>
      <c r="H4657" s="21">
        <v>1</v>
      </c>
      <c r="I4657" s="71" t="s">
        <v>1008</v>
      </c>
      <c r="J4657" s="63">
        <f t="shared" si="18"/>
        <v>44795</v>
      </c>
      <c r="K4657" s="64">
        <f>IF(ISBLANK(J4657),,H4657*INDEX(Inputs!G:G,MATCH(F4657,Inputs!E:E,0)))</f>
        <v>799</v>
      </c>
      <c r="L4657" s="65" t="str">
        <f>IF(ISBLANK(J4657),,INDEX(Inputs!D:D,MATCH(F4657,Inputs!E:E,0)))</f>
        <v>795BK EvoFox Phantom Pro RGB Gaming Mouse USB</v>
      </c>
      <c r="M4657" s="65" t="str">
        <f>IF(ISBLANK(#REF!),,IF(B4657="Online","Online",IF(LEFT(B4657,1)="E","Online","Offline")))</f>
        <v>Offline</v>
      </c>
      <c r="N4657" s="64">
        <f>IF(ISBLANK(M4657),,H4657*INDEX(Inputs!F:F,MATCH(F4657,Inputs!E:E,0)))</f>
        <v>1099</v>
      </c>
      <c r="O4657" s="65"/>
    </row>
    <row r="4658" ht="15.75" customHeight="1" spans="1:15">
      <c r="A4658" s="20" t="s">
        <v>447</v>
      </c>
      <c r="B4658" s="20" t="s">
        <v>206</v>
      </c>
      <c r="C4658" s="20" t="s">
        <v>865</v>
      </c>
      <c r="D4658" s="20" t="s">
        <v>414</v>
      </c>
      <c r="E4658" s="20" t="s">
        <v>415</v>
      </c>
      <c r="F4658" s="21">
        <v>204737</v>
      </c>
      <c r="G4658" s="20" t="s">
        <v>20</v>
      </c>
      <c r="H4658" s="21">
        <v>1</v>
      </c>
      <c r="I4658" s="71" t="s">
        <v>1015</v>
      </c>
      <c r="J4658" s="63">
        <f t="shared" si="18"/>
        <v>44796</v>
      </c>
      <c r="K4658" s="64">
        <f>IF(ISBLANK(J4658),,H4658*INDEX(Inputs!G:G,MATCH(F4658,Inputs!E:E,0)))</f>
        <v>729</v>
      </c>
      <c r="L4658" s="65" t="str">
        <f>IF(ISBLANK(J4658),,INDEX(Inputs!D:D,MATCH(F4658,Inputs!E:E,0)))</f>
        <v>850PP Xcite Pro Keyboard &amp; Mouse USB</v>
      </c>
      <c r="M4658" s="65" t="str">
        <f>IF(ISBLANK(#REF!),,IF(B4658="Online","Online",IF(LEFT(B4658,1)="E","Online","Offline")))</f>
        <v>Offline</v>
      </c>
      <c r="N4658" s="64">
        <f>IF(ISBLANK(M4658),,H4658*INDEX(Inputs!F:F,MATCH(F4658,Inputs!E:E,0)))</f>
        <v>799</v>
      </c>
      <c r="O4658" s="65"/>
    </row>
    <row r="4659" ht="15.75" customHeight="1" spans="1:15">
      <c r="A4659" s="20" t="s">
        <v>447</v>
      </c>
      <c r="B4659" s="20" t="s">
        <v>206</v>
      </c>
      <c r="C4659" s="20" t="s">
        <v>865</v>
      </c>
      <c r="D4659" s="20" t="s">
        <v>370</v>
      </c>
      <c r="E4659" s="20" t="s">
        <v>410</v>
      </c>
      <c r="F4659" s="21">
        <v>250877</v>
      </c>
      <c r="G4659" s="20" t="s">
        <v>22</v>
      </c>
      <c r="H4659" s="21">
        <v>1</v>
      </c>
      <c r="I4659" s="71" t="s">
        <v>1012</v>
      </c>
      <c r="J4659" s="63">
        <f t="shared" si="18"/>
        <v>44799</v>
      </c>
      <c r="K4659" s="64">
        <f>IF(ISBLANK(J4659),,H4659*INDEX(Inputs!G:G,MATCH(F4659,Inputs!E:E,0)))</f>
        <v>349</v>
      </c>
      <c r="L4659" s="65" t="str">
        <f>IF(ISBLANK(J4659),,INDEX(Inputs!D:D,MATCH(F4659,Inputs!E:E,0)))</f>
        <v>595BK Evo Fox Falcon X35 Medium Speed Mouse Pad</v>
      </c>
      <c r="M4659" s="65" t="str">
        <f>IF(ISBLANK(#REF!),,IF(B4659="Online","Online",IF(LEFT(B4659,1)="E","Online","Offline")))</f>
        <v>Offline</v>
      </c>
      <c r="N4659" s="64">
        <f>IF(ISBLANK(M4659),,H4659*INDEX(Inputs!F:F,MATCH(F4659,Inputs!E:E,0)))</f>
        <v>699</v>
      </c>
      <c r="O4659" s="65"/>
    </row>
    <row r="4660" ht="15.75" customHeight="1" spans="1:15">
      <c r="A4660" s="20" t="s">
        <v>458</v>
      </c>
      <c r="B4660" s="20" t="s">
        <v>211</v>
      </c>
      <c r="C4660" s="20" t="s">
        <v>977</v>
      </c>
      <c r="D4660" s="20" t="s">
        <v>414</v>
      </c>
      <c r="E4660" s="20" t="s">
        <v>415</v>
      </c>
      <c r="F4660" s="21">
        <v>204737</v>
      </c>
      <c r="G4660" s="20" t="s">
        <v>20</v>
      </c>
      <c r="H4660" s="21">
        <v>1</v>
      </c>
      <c r="I4660" s="71" t="s">
        <v>1012</v>
      </c>
      <c r="J4660" s="63">
        <f t="shared" si="18"/>
        <v>44799</v>
      </c>
      <c r="K4660" s="64">
        <f>IF(ISBLANK(J4660),,H4660*INDEX(Inputs!G:G,MATCH(F4660,Inputs!E:E,0)))</f>
        <v>729</v>
      </c>
      <c r="L4660" s="65" t="str">
        <f>IF(ISBLANK(J4660),,INDEX(Inputs!D:D,MATCH(F4660,Inputs!E:E,0)))</f>
        <v>850PP Xcite Pro Keyboard &amp; Mouse USB</v>
      </c>
      <c r="M4660" s="65" t="str">
        <f>IF(ISBLANK(#REF!),,IF(B4660="Online","Online",IF(LEFT(B4660,1)="E","Online","Offline")))</f>
        <v>Offline</v>
      </c>
      <c r="N4660" s="64">
        <f>IF(ISBLANK(M4660),,H4660*INDEX(Inputs!F:F,MATCH(F4660,Inputs!E:E,0)))</f>
        <v>799</v>
      </c>
      <c r="O4660" s="65"/>
    </row>
    <row r="4661" ht="15.75" customHeight="1" spans="1:15">
      <c r="A4661" s="20" t="s">
        <v>956</v>
      </c>
      <c r="B4661" s="20" t="s">
        <v>838</v>
      </c>
      <c r="C4661" s="20" t="s">
        <v>957</v>
      </c>
      <c r="D4661" s="20" t="s">
        <v>414</v>
      </c>
      <c r="E4661" s="20" t="s">
        <v>428</v>
      </c>
      <c r="F4661" s="21">
        <v>250881</v>
      </c>
      <c r="G4661" s="20" t="s">
        <v>98</v>
      </c>
      <c r="H4661" s="21">
        <v>1</v>
      </c>
      <c r="I4661" s="71" t="s">
        <v>1007</v>
      </c>
      <c r="J4661" s="63">
        <f t="shared" si="18"/>
        <v>44797</v>
      </c>
      <c r="K4661" s="64">
        <f>IF(ISBLANK(J4661),,H4661*INDEX(Inputs!G:G,MATCH(F4661,Inputs!E:E,0)))</f>
        <v>799</v>
      </c>
      <c r="L4661" s="65" t="str">
        <f>IF(ISBLANK(J4661),,INDEX(Inputs!D:D,MATCH(F4661,Inputs!E:E,0)))</f>
        <v>795BK EvoFox Phantom Pro RGB Gaming Mouse USB</v>
      </c>
      <c r="M4661" s="65" t="str">
        <f>IF(ISBLANK(#REF!),,IF(B4661="Online","Online",IF(LEFT(B4661,1)="E","Online","Offline")))</f>
        <v>Offline</v>
      </c>
      <c r="N4661" s="64">
        <f>IF(ISBLANK(M4661),,H4661*INDEX(Inputs!F:F,MATCH(F4661,Inputs!E:E,0)))</f>
        <v>1099</v>
      </c>
      <c r="O4661" s="65"/>
    </row>
    <row r="4662" ht="15.75" customHeight="1" spans="1:15">
      <c r="A4662" s="20" t="s">
        <v>1016</v>
      </c>
      <c r="B4662" s="20" t="s">
        <v>1017</v>
      </c>
      <c r="C4662" s="20" t="s">
        <v>1018</v>
      </c>
      <c r="D4662" s="20" t="s">
        <v>370</v>
      </c>
      <c r="E4662" s="20" t="s">
        <v>410</v>
      </c>
      <c r="F4662" s="21">
        <v>250876</v>
      </c>
      <c r="G4662" s="20" t="s">
        <v>26</v>
      </c>
      <c r="H4662" s="21">
        <v>1</v>
      </c>
      <c r="I4662" s="71" t="s">
        <v>1011</v>
      </c>
      <c r="J4662" s="63">
        <f t="shared" si="18"/>
        <v>44800</v>
      </c>
      <c r="K4662" s="64">
        <f>IF(ISBLANK(J4662),,H4662*INDEX(Inputs!G:G,MATCH(F4662,Inputs!E:E,0)))</f>
        <v>1399</v>
      </c>
      <c r="L4662" s="65" t="str">
        <f>IF(ISBLANK(J4662),,INDEX(Inputs!D:D,MATCH(F4662,Inputs!E:E,0)))</f>
        <v>649BK EvoFox Typhoon Laptop Cooling Pad</v>
      </c>
      <c r="M4662" s="65" t="str">
        <f>IF(ISBLANK(#REF!),,IF(B4662="Online","Online",IF(LEFT(B4662,1)="E","Online","Offline")))</f>
        <v>Offline</v>
      </c>
      <c r="N4662" s="64">
        <f>IF(ISBLANK(M4662),,H4662*INDEX(Inputs!F:F,MATCH(F4662,Inputs!E:E,0)))</f>
        <v>1999</v>
      </c>
      <c r="O4662" s="65"/>
    </row>
    <row r="4663" ht="15.75" customHeight="1" spans="1:15">
      <c r="A4663" s="20" t="s">
        <v>703</v>
      </c>
      <c r="B4663" s="20" t="s">
        <v>232</v>
      </c>
      <c r="C4663" s="20" t="s">
        <v>704</v>
      </c>
      <c r="D4663" s="20" t="s">
        <v>370</v>
      </c>
      <c r="E4663" s="20" t="s">
        <v>410</v>
      </c>
      <c r="F4663" s="21">
        <v>250877</v>
      </c>
      <c r="G4663" s="20" t="s">
        <v>22</v>
      </c>
      <c r="H4663" s="21">
        <v>1</v>
      </c>
      <c r="I4663" s="71" t="s">
        <v>1006</v>
      </c>
      <c r="J4663" s="63">
        <f t="shared" si="18"/>
        <v>44801</v>
      </c>
      <c r="K4663" s="64">
        <f>IF(ISBLANK(J4663),,H4663*INDEX(Inputs!G:G,MATCH(F4663,Inputs!E:E,0)))</f>
        <v>349</v>
      </c>
      <c r="L4663" s="65" t="str">
        <f>IF(ISBLANK(J4663),,INDEX(Inputs!D:D,MATCH(F4663,Inputs!E:E,0)))</f>
        <v>595BK Evo Fox Falcon X35 Medium Speed Mouse Pad</v>
      </c>
      <c r="M4663" s="65" t="str">
        <f>IF(ISBLANK(#REF!),,IF(B4663="Online","Online",IF(LEFT(B4663,1)="E","Online","Offline")))</f>
        <v>Offline</v>
      </c>
      <c r="N4663" s="64">
        <f>IF(ISBLANK(M4663),,H4663*INDEX(Inputs!F:F,MATCH(F4663,Inputs!E:E,0)))</f>
        <v>699</v>
      </c>
      <c r="O4663" s="65"/>
    </row>
    <row r="4664" ht="15.75" customHeight="1" spans="1:15">
      <c r="A4664" s="20" t="s">
        <v>407</v>
      </c>
      <c r="B4664" s="20" t="s">
        <v>10</v>
      </c>
      <c r="C4664" s="20" t="s">
        <v>605</v>
      </c>
      <c r="D4664" s="20" t="s">
        <v>370</v>
      </c>
      <c r="E4664" s="20" t="s">
        <v>371</v>
      </c>
      <c r="F4664" s="21">
        <v>250417</v>
      </c>
      <c r="G4664" s="20" t="s">
        <v>39</v>
      </c>
      <c r="H4664" s="21">
        <v>2</v>
      </c>
      <c r="I4664" s="71" t="s">
        <v>1008</v>
      </c>
      <c r="J4664" s="63">
        <f t="shared" si="18"/>
        <v>44795</v>
      </c>
      <c r="K4664" s="64">
        <f>IF(ISBLANK(J4664),,H4664*INDEX(Inputs!G:G,MATCH(F4664,Inputs!E:E,0)))</f>
        <v>1858</v>
      </c>
      <c r="L4664" s="65" t="str">
        <f>IF(ISBLANK(J4664),,INDEX(Inputs!D:D,MATCH(F4664,Inputs!E:E,0)))</f>
        <v>416PP Super Speed Hub 4 Port USB 3.0</v>
      </c>
      <c r="M4664" s="65" t="str">
        <f>IF(ISBLANK(#REF!),,IF(B4664="Online","Online",IF(LEFT(B4664,1)="E","Online","Offline")))</f>
        <v>Offline</v>
      </c>
      <c r="N4664" s="64">
        <f>IF(ISBLANK(M4664),,H4664*INDEX(Inputs!F:F,MATCH(F4664,Inputs!E:E,0)))</f>
        <v>2998</v>
      </c>
      <c r="O4664" s="65"/>
    </row>
    <row r="4665" ht="15.75" customHeight="1" spans="1:15">
      <c r="A4665" s="20" t="s">
        <v>407</v>
      </c>
      <c r="B4665" s="20" t="s">
        <v>10</v>
      </c>
      <c r="C4665" s="20" t="s">
        <v>605</v>
      </c>
      <c r="D4665" s="20" t="s">
        <v>370</v>
      </c>
      <c r="E4665" s="20" t="s">
        <v>410</v>
      </c>
      <c r="F4665" s="21">
        <v>250877</v>
      </c>
      <c r="G4665" s="20" t="s">
        <v>22</v>
      </c>
      <c r="H4665" s="21">
        <v>1</v>
      </c>
      <c r="I4665" s="71" t="s">
        <v>1005</v>
      </c>
      <c r="J4665" s="63">
        <f t="shared" si="18"/>
        <v>44798</v>
      </c>
      <c r="K4665" s="64">
        <f>IF(ISBLANK(J4665),,H4665*INDEX(Inputs!G:G,MATCH(F4665,Inputs!E:E,0)))</f>
        <v>349</v>
      </c>
      <c r="L4665" s="65" t="str">
        <f>IF(ISBLANK(J4665),,INDEX(Inputs!D:D,MATCH(F4665,Inputs!E:E,0)))</f>
        <v>595BK Evo Fox Falcon X35 Medium Speed Mouse Pad</v>
      </c>
      <c r="M4665" s="65" t="str">
        <f>IF(ISBLANK(#REF!),,IF(B4665="Online","Online",IF(LEFT(B4665,1)="E","Online","Offline")))</f>
        <v>Offline</v>
      </c>
      <c r="N4665" s="64">
        <f>IF(ISBLANK(M4665),,H4665*INDEX(Inputs!F:F,MATCH(F4665,Inputs!E:E,0)))</f>
        <v>699</v>
      </c>
      <c r="O4665" s="65"/>
    </row>
    <row r="4666" ht="15.75" customHeight="1" spans="1:15">
      <c r="A4666" s="20" t="s">
        <v>407</v>
      </c>
      <c r="B4666" s="20" t="s">
        <v>10</v>
      </c>
      <c r="C4666" s="20" t="s">
        <v>605</v>
      </c>
      <c r="D4666" s="20" t="s">
        <v>370</v>
      </c>
      <c r="E4666" s="20" t="s">
        <v>880</v>
      </c>
      <c r="F4666" s="21">
        <v>256479</v>
      </c>
      <c r="G4666" s="20" t="s">
        <v>28</v>
      </c>
      <c r="H4666" s="21">
        <v>-1</v>
      </c>
      <c r="I4666" s="71" t="s">
        <v>1008</v>
      </c>
      <c r="J4666" s="63">
        <f t="shared" si="18"/>
        <v>44795</v>
      </c>
      <c r="K4666" s="64">
        <f>IF(ISBLANK(J4666),,H4666*INDEX(Inputs!G:G,MATCH(F4666,Inputs!E:E,0)))</f>
        <v>-2500</v>
      </c>
      <c r="L4666" s="65" t="str">
        <f>IF(ISBLANK(J4666),,INDEX(Inputs!D:D,MATCH(F4666,Inputs!E:E,0)))</f>
        <v>997PP EvoFox Explore Gaming Bundle (422,423,659,595)</v>
      </c>
      <c r="M4666" s="65" t="str">
        <f>IF(ISBLANK(#REF!),,IF(B4666="Online","Online",IF(LEFT(B4666,1)="E","Online","Offline")))</f>
        <v>Offline</v>
      </c>
      <c r="N4666" s="64">
        <f>IF(ISBLANK(M4666),,H4666*INDEX(Inputs!F:F,MATCH(F4666,Inputs!E:E,0)))</f>
        <v>-4796</v>
      </c>
      <c r="O4666" s="65"/>
    </row>
    <row r="4667" ht="15.75" customHeight="1" spans="1:15">
      <c r="A4667" s="20" t="s">
        <v>362</v>
      </c>
      <c r="B4667" s="20" t="s">
        <v>23</v>
      </c>
      <c r="C4667" s="20" t="s">
        <v>363</v>
      </c>
      <c r="D4667" s="20" t="s">
        <v>370</v>
      </c>
      <c r="E4667" s="20" t="s">
        <v>410</v>
      </c>
      <c r="F4667" s="21">
        <v>250879</v>
      </c>
      <c r="G4667" s="20" t="s">
        <v>30</v>
      </c>
      <c r="H4667" s="21">
        <v>1</v>
      </c>
      <c r="I4667" s="71" t="s">
        <v>1007</v>
      </c>
      <c r="J4667" s="63">
        <f t="shared" si="18"/>
        <v>44797</v>
      </c>
      <c r="K4667" s="64">
        <f>IF(ISBLANK(J4667),,H4667*INDEX(Inputs!G:G,MATCH(F4667,Inputs!E:E,0)))</f>
        <v>699</v>
      </c>
      <c r="L4667" s="65" t="str">
        <f>IF(ISBLANK(J4667),,INDEX(Inputs!D:D,MATCH(F4667,Inputs!E:E,0)))</f>
        <v>597BK Evo Fox Falcon X85 Extra Large Speed Mouse Pad</v>
      </c>
      <c r="M4667" s="65" t="str">
        <f>IF(ISBLANK(#REF!),,IF(B4667="Online","Online",IF(LEFT(B4667,1)="E","Online","Offline")))</f>
        <v>Offline</v>
      </c>
      <c r="N4667" s="64">
        <f>IF(ISBLANK(M4667),,H4667*INDEX(Inputs!F:F,MATCH(F4667,Inputs!E:E,0)))</f>
        <v>1199</v>
      </c>
      <c r="O4667" s="65"/>
    </row>
    <row r="4668" ht="15.75" customHeight="1" spans="1:15">
      <c r="A4668" s="20" t="s">
        <v>367</v>
      </c>
      <c r="B4668" s="20" t="s">
        <v>556</v>
      </c>
      <c r="C4668" s="20" t="s">
        <v>557</v>
      </c>
      <c r="D4668" s="20" t="s">
        <v>370</v>
      </c>
      <c r="E4668" s="20" t="s">
        <v>371</v>
      </c>
      <c r="F4668" s="21">
        <v>250417</v>
      </c>
      <c r="G4668" s="20" t="s">
        <v>39</v>
      </c>
      <c r="H4668" s="21">
        <v>1</v>
      </c>
      <c r="I4668" s="71" t="s">
        <v>1005</v>
      </c>
      <c r="J4668" s="63">
        <f t="shared" si="18"/>
        <v>44798</v>
      </c>
      <c r="K4668" s="64">
        <f>IF(ISBLANK(J4668),,H4668*INDEX(Inputs!G:G,MATCH(F4668,Inputs!E:E,0)))</f>
        <v>929</v>
      </c>
      <c r="L4668" s="65" t="str">
        <f>IF(ISBLANK(J4668),,INDEX(Inputs!D:D,MATCH(F4668,Inputs!E:E,0)))</f>
        <v>416PP Super Speed Hub 4 Port USB 3.0</v>
      </c>
      <c r="M4668" s="65" t="str">
        <f>IF(ISBLANK(#REF!),,IF(B4668="Online","Online",IF(LEFT(B4668,1)="E","Online","Offline")))</f>
        <v>Offline</v>
      </c>
      <c r="N4668" s="64">
        <f>IF(ISBLANK(M4668),,H4668*INDEX(Inputs!F:F,MATCH(F4668,Inputs!E:E,0)))</f>
        <v>1499</v>
      </c>
      <c r="O4668" s="65"/>
    </row>
    <row r="4669" ht="15.75" customHeight="1" spans="1:15">
      <c r="A4669" s="20" t="s">
        <v>367</v>
      </c>
      <c r="B4669" s="20" t="s">
        <v>556</v>
      </c>
      <c r="C4669" s="20" t="s">
        <v>557</v>
      </c>
      <c r="D4669" s="20" t="s">
        <v>370</v>
      </c>
      <c r="E4669" s="20" t="s">
        <v>410</v>
      </c>
      <c r="F4669" s="21">
        <v>250423</v>
      </c>
      <c r="G4669" s="20" t="s">
        <v>11</v>
      </c>
      <c r="H4669" s="21">
        <v>1</v>
      </c>
      <c r="I4669" s="71" t="s">
        <v>1011</v>
      </c>
      <c r="J4669" s="63">
        <f t="shared" si="18"/>
        <v>44800</v>
      </c>
      <c r="K4669" s="64">
        <f>IF(ISBLANK(J4669),,H4669*INDEX(Inputs!G:G,MATCH(F4669,Inputs!E:E,0)))</f>
        <v>759</v>
      </c>
      <c r="L4669" s="65" t="str">
        <f>IF(ISBLANK(J4669),,INDEX(Inputs!D:D,MATCH(F4669,Inputs!E:E,0)))</f>
        <v>650GR Ergo View Laptop Stand-Grey</v>
      </c>
      <c r="M4669" s="65" t="str">
        <f>IF(ISBLANK(#REF!),,IF(B4669="Online","Online",IF(LEFT(B4669,1)="E","Online","Offline")))</f>
        <v>Offline</v>
      </c>
      <c r="N4669" s="64">
        <f>IF(ISBLANK(M4669),,H4669*INDEX(Inputs!F:F,MATCH(F4669,Inputs!E:E,0)))</f>
        <v>899</v>
      </c>
      <c r="O4669" s="65"/>
    </row>
    <row r="4670" ht="15.75" customHeight="1" spans="1:15">
      <c r="A4670" s="20" t="s">
        <v>367</v>
      </c>
      <c r="B4670" s="20" t="s">
        <v>556</v>
      </c>
      <c r="C4670" s="20" t="s">
        <v>557</v>
      </c>
      <c r="D4670" s="20" t="s">
        <v>370</v>
      </c>
      <c r="E4670" s="20" t="s">
        <v>410</v>
      </c>
      <c r="F4670" s="21">
        <v>250877</v>
      </c>
      <c r="G4670" s="20" t="s">
        <v>22</v>
      </c>
      <c r="H4670" s="21">
        <v>1</v>
      </c>
      <c r="I4670" s="71" t="s">
        <v>1008</v>
      </c>
      <c r="J4670" s="63">
        <f t="shared" si="18"/>
        <v>44795</v>
      </c>
      <c r="K4670" s="64">
        <f>IF(ISBLANK(J4670),,H4670*INDEX(Inputs!G:G,MATCH(F4670,Inputs!E:E,0)))</f>
        <v>349</v>
      </c>
      <c r="L4670" s="65" t="str">
        <f>IF(ISBLANK(J4670),,INDEX(Inputs!D:D,MATCH(F4670,Inputs!E:E,0)))</f>
        <v>595BK Evo Fox Falcon X35 Medium Speed Mouse Pad</v>
      </c>
      <c r="M4670" s="65" t="str">
        <f>IF(ISBLANK(#REF!),,IF(B4670="Online","Online",IF(LEFT(B4670,1)="E","Online","Offline")))</f>
        <v>Offline</v>
      </c>
      <c r="N4670" s="64">
        <f>IF(ISBLANK(M4670),,H4670*INDEX(Inputs!F:F,MATCH(F4670,Inputs!E:E,0)))</f>
        <v>699</v>
      </c>
      <c r="O4670" s="65"/>
    </row>
    <row r="4671" ht="15.75" customHeight="1" spans="1:15">
      <c r="A4671" s="20" t="s">
        <v>367</v>
      </c>
      <c r="B4671" s="20" t="s">
        <v>556</v>
      </c>
      <c r="C4671" s="20" t="s">
        <v>557</v>
      </c>
      <c r="D4671" s="20" t="s">
        <v>370</v>
      </c>
      <c r="E4671" s="20" t="s">
        <v>410</v>
      </c>
      <c r="F4671" s="21">
        <v>250877</v>
      </c>
      <c r="G4671" s="20" t="s">
        <v>22</v>
      </c>
      <c r="H4671" s="21">
        <v>0</v>
      </c>
      <c r="I4671" s="71" t="s">
        <v>1005</v>
      </c>
      <c r="J4671" s="63">
        <f t="shared" si="18"/>
        <v>44798</v>
      </c>
      <c r="K4671" s="64">
        <f>IF(ISBLANK(J4671),,H4671*INDEX(Inputs!G:G,MATCH(F4671,Inputs!E:E,0)))</f>
        <v>0</v>
      </c>
      <c r="L4671" s="65" t="str">
        <f>IF(ISBLANK(J4671),,INDEX(Inputs!D:D,MATCH(F4671,Inputs!E:E,0)))</f>
        <v>595BK Evo Fox Falcon X35 Medium Speed Mouse Pad</v>
      </c>
      <c r="M4671" s="65" t="str">
        <f>IF(ISBLANK(#REF!),,IF(B4671="Online","Online",IF(LEFT(B4671,1)="E","Online","Offline")))</f>
        <v>Offline</v>
      </c>
      <c r="N4671" s="64">
        <f>IF(ISBLANK(M4671),,H4671*INDEX(Inputs!F:F,MATCH(F4671,Inputs!E:E,0)))</f>
        <v>0</v>
      </c>
      <c r="O4671" s="65"/>
    </row>
    <row r="4672" ht="15.75" customHeight="1" spans="1:15">
      <c r="A4672" s="20" t="s">
        <v>491</v>
      </c>
      <c r="B4672" s="20" t="s">
        <v>34</v>
      </c>
      <c r="C4672" s="20" t="s">
        <v>492</v>
      </c>
      <c r="D4672" s="20" t="s">
        <v>370</v>
      </c>
      <c r="E4672" s="20" t="s">
        <v>410</v>
      </c>
      <c r="F4672" s="21">
        <v>250879</v>
      </c>
      <c r="G4672" s="20" t="s">
        <v>30</v>
      </c>
      <c r="H4672" s="21">
        <v>1</v>
      </c>
      <c r="I4672" s="71" t="s">
        <v>1015</v>
      </c>
      <c r="J4672" s="63">
        <f t="shared" si="18"/>
        <v>44796</v>
      </c>
      <c r="K4672" s="64">
        <f>IF(ISBLANK(J4672),,H4672*INDEX(Inputs!G:G,MATCH(F4672,Inputs!E:E,0)))</f>
        <v>699</v>
      </c>
      <c r="L4672" s="65" t="str">
        <f>IF(ISBLANK(J4672),,INDEX(Inputs!D:D,MATCH(F4672,Inputs!E:E,0)))</f>
        <v>597BK Evo Fox Falcon X85 Extra Large Speed Mouse Pad</v>
      </c>
      <c r="M4672" s="65" t="str">
        <f>IF(ISBLANK(#REF!),,IF(B4672="Online","Online",IF(LEFT(B4672,1)="E","Online","Offline")))</f>
        <v>Offline</v>
      </c>
      <c r="N4672" s="64">
        <f>IF(ISBLANK(M4672),,H4672*INDEX(Inputs!F:F,MATCH(F4672,Inputs!E:E,0)))</f>
        <v>1199</v>
      </c>
      <c r="O4672" s="65"/>
    </row>
    <row r="4673" ht="15.75" customHeight="1" spans="1:15">
      <c r="A4673" s="20" t="s">
        <v>491</v>
      </c>
      <c r="B4673" s="20" t="s">
        <v>34</v>
      </c>
      <c r="C4673" s="20" t="s">
        <v>492</v>
      </c>
      <c r="D4673" s="20" t="s">
        <v>370</v>
      </c>
      <c r="E4673" s="20" t="s">
        <v>880</v>
      </c>
      <c r="F4673" s="21">
        <v>256479</v>
      </c>
      <c r="G4673" s="20" t="s">
        <v>28</v>
      </c>
      <c r="H4673" s="21">
        <v>-1</v>
      </c>
      <c r="I4673" s="71" t="s">
        <v>1006</v>
      </c>
      <c r="J4673" s="63">
        <f t="shared" si="18"/>
        <v>44801</v>
      </c>
      <c r="K4673" s="64">
        <f>IF(ISBLANK(J4673),,H4673*INDEX(Inputs!G:G,MATCH(F4673,Inputs!E:E,0)))</f>
        <v>-2500</v>
      </c>
      <c r="L4673" s="65" t="str">
        <f>IF(ISBLANK(J4673),,INDEX(Inputs!D:D,MATCH(F4673,Inputs!E:E,0)))</f>
        <v>997PP EvoFox Explore Gaming Bundle (422,423,659,595)</v>
      </c>
      <c r="M4673" s="65" t="str">
        <f>IF(ISBLANK(#REF!),,IF(B4673="Online","Online",IF(LEFT(B4673,1)="E","Online","Offline")))</f>
        <v>Offline</v>
      </c>
      <c r="N4673" s="64">
        <f>IF(ISBLANK(M4673),,H4673*INDEX(Inputs!F:F,MATCH(F4673,Inputs!E:E,0)))</f>
        <v>-4796</v>
      </c>
      <c r="O4673" s="65"/>
    </row>
    <row r="4674" ht="15.75" customHeight="1" spans="1:15">
      <c r="A4674" s="20" t="s">
        <v>491</v>
      </c>
      <c r="B4674" s="20" t="s">
        <v>34</v>
      </c>
      <c r="C4674" s="20" t="s">
        <v>492</v>
      </c>
      <c r="D4674" s="20" t="s">
        <v>370</v>
      </c>
      <c r="E4674" s="20" t="s">
        <v>880</v>
      </c>
      <c r="F4674" s="21">
        <v>256479</v>
      </c>
      <c r="G4674" s="20" t="s">
        <v>28</v>
      </c>
      <c r="H4674" s="21">
        <v>-1</v>
      </c>
      <c r="I4674" s="71" t="s">
        <v>1007</v>
      </c>
      <c r="J4674" s="63">
        <f t="shared" si="18"/>
        <v>44797</v>
      </c>
      <c r="K4674" s="64">
        <f>IF(ISBLANK(J4674),,H4674*INDEX(Inputs!G:G,MATCH(F4674,Inputs!E:E,0)))</f>
        <v>-2500</v>
      </c>
      <c r="L4674" s="65" t="str">
        <f>IF(ISBLANK(J4674),,INDEX(Inputs!D:D,MATCH(F4674,Inputs!E:E,0)))</f>
        <v>997PP EvoFox Explore Gaming Bundle (422,423,659,595)</v>
      </c>
      <c r="M4674" s="65" t="str">
        <f>IF(ISBLANK(#REF!),,IF(B4674="Online","Online",IF(LEFT(B4674,1)="E","Online","Offline")))</f>
        <v>Offline</v>
      </c>
      <c r="N4674" s="64">
        <f>IF(ISBLANK(M4674),,H4674*INDEX(Inputs!F:F,MATCH(F4674,Inputs!E:E,0)))</f>
        <v>-4796</v>
      </c>
      <c r="O4674" s="65"/>
    </row>
    <row r="4675" ht="15.75" customHeight="1" spans="1:15">
      <c r="A4675" s="20" t="s">
        <v>407</v>
      </c>
      <c r="B4675" s="20" t="s">
        <v>41</v>
      </c>
      <c r="C4675" s="20" t="s">
        <v>469</v>
      </c>
      <c r="D4675" s="20" t="s">
        <v>414</v>
      </c>
      <c r="E4675" s="20" t="s">
        <v>415</v>
      </c>
      <c r="F4675" s="21">
        <v>250873</v>
      </c>
      <c r="G4675" s="20" t="s">
        <v>12</v>
      </c>
      <c r="H4675" s="21">
        <v>1</v>
      </c>
      <c r="I4675" s="71" t="s">
        <v>1006</v>
      </c>
      <c r="J4675" s="63">
        <f t="shared" si="18"/>
        <v>44801</v>
      </c>
      <c r="K4675" s="64">
        <f>IF(ISBLANK(J4675),,H4675*INDEX(Inputs!G:G,MATCH(F4675,Inputs!E:E,0)))</f>
        <v>999</v>
      </c>
      <c r="L4675" s="65" t="str">
        <f>IF(ISBLANK(J4675),,INDEX(Inputs!D:D,MATCH(F4675,Inputs!E:E,0)))</f>
        <v>422BK Evo Fox Fireblade Gaming Keyboard USB</v>
      </c>
      <c r="M4675" s="65" t="str">
        <f>IF(ISBLANK(#REF!),,IF(B4675="Online","Online",IF(LEFT(B4675,1)="E","Online","Offline")))</f>
        <v>Offline</v>
      </c>
      <c r="N4675" s="64">
        <f>IF(ISBLANK(M4675),,H4675*INDEX(Inputs!F:F,MATCH(F4675,Inputs!E:E,0)))</f>
        <v>1299</v>
      </c>
      <c r="O4675" s="65"/>
    </row>
    <row r="4676" ht="15.75" customHeight="1" spans="1:15">
      <c r="A4676" s="20" t="s">
        <v>407</v>
      </c>
      <c r="B4676" s="20" t="s">
        <v>41</v>
      </c>
      <c r="C4676" s="20" t="s">
        <v>469</v>
      </c>
      <c r="D4676" s="20" t="s">
        <v>370</v>
      </c>
      <c r="E4676" s="20" t="s">
        <v>410</v>
      </c>
      <c r="F4676" s="21">
        <v>250879</v>
      </c>
      <c r="G4676" s="20" t="s">
        <v>30</v>
      </c>
      <c r="H4676" s="21">
        <v>1</v>
      </c>
      <c r="I4676" s="71" t="s">
        <v>1008</v>
      </c>
      <c r="J4676" s="63">
        <f t="shared" si="18"/>
        <v>44795</v>
      </c>
      <c r="K4676" s="64">
        <f>IF(ISBLANK(J4676),,H4676*INDEX(Inputs!G:G,MATCH(F4676,Inputs!E:E,0)))</f>
        <v>699</v>
      </c>
      <c r="L4676" s="65" t="str">
        <f>IF(ISBLANK(J4676),,INDEX(Inputs!D:D,MATCH(F4676,Inputs!E:E,0)))</f>
        <v>597BK Evo Fox Falcon X85 Extra Large Speed Mouse Pad</v>
      </c>
      <c r="M4676" s="65" t="str">
        <f>IF(ISBLANK(#REF!),,IF(B4676="Online","Online",IF(LEFT(B4676,1)="E","Online","Offline")))</f>
        <v>Offline</v>
      </c>
      <c r="N4676" s="64">
        <f>IF(ISBLANK(M4676),,H4676*INDEX(Inputs!F:F,MATCH(F4676,Inputs!E:E,0)))</f>
        <v>1199</v>
      </c>
      <c r="O4676" s="65"/>
    </row>
    <row r="4677" ht="15.75" customHeight="1" spans="1:15">
      <c r="A4677" s="20" t="s">
        <v>407</v>
      </c>
      <c r="B4677" s="20" t="s">
        <v>41</v>
      </c>
      <c r="C4677" s="20" t="s">
        <v>469</v>
      </c>
      <c r="D4677" s="20" t="s">
        <v>370</v>
      </c>
      <c r="E4677" s="20" t="s">
        <v>410</v>
      </c>
      <c r="F4677" s="21">
        <v>250879</v>
      </c>
      <c r="G4677" s="20" t="s">
        <v>30</v>
      </c>
      <c r="H4677" s="21">
        <v>0</v>
      </c>
      <c r="I4677" s="71" t="s">
        <v>1007</v>
      </c>
      <c r="J4677" s="63">
        <f t="shared" si="18"/>
        <v>44797</v>
      </c>
      <c r="K4677" s="64">
        <f>IF(ISBLANK(J4677),,H4677*INDEX(Inputs!G:G,MATCH(F4677,Inputs!E:E,0)))</f>
        <v>0</v>
      </c>
      <c r="L4677" s="65" t="str">
        <f>IF(ISBLANK(J4677),,INDEX(Inputs!D:D,MATCH(F4677,Inputs!E:E,0)))</f>
        <v>597BK Evo Fox Falcon X85 Extra Large Speed Mouse Pad</v>
      </c>
      <c r="M4677" s="65" t="str">
        <f>IF(ISBLANK(#REF!),,IF(B4677="Online","Online",IF(LEFT(B4677,1)="E","Online","Offline")))</f>
        <v>Offline</v>
      </c>
      <c r="N4677" s="64">
        <f>IF(ISBLANK(M4677),,H4677*INDEX(Inputs!F:F,MATCH(F4677,Inputs!E:E,0)))</f>
        <v>0</v>
      </c>
      <c r="O4677" s="65"/>
    </row>
    <row r="4678" ht="15.75" customHeight="1" spans="1:15">
      <c r="A4678" s="20" t="s">
        <v>407</v>
      </c>
      <c r="B4678" s="20" t="s">
        <v>41</v>
      </c>
      <c r="C4678" s="20" t="s">
        <v>469</v>
      </c>
      <c r="D4678" s="20" t="s">
        <v>370</v>
      </c>
      <c r="E4678" s="20" t="s">
        <v>410</v>
      </c>
      <c r="F4678" s="21">
        <v>250879</v>
      </c>
      <c r="G4678" s="20" t="s">
        <v>30</v>
      </c>
      <c r="H4678" s="21">
        <v>1</v>
      </c>
      <c r="I4678" s="71" t="s">
        <v>1015</v>
      </c>
      <c r="J4678" s="63">
        <f t="shared" si="18"/>
        <v>44796</v>
      </c>
      <c r="K4678" s="64">
        <f>IF(ISBLANK(J4678),,H4678*INDEX(Inputs!G:G,MATCH(F4678,Inputs!E:E,0)))</f>
        <v>699</v>
      </c>
      <c r="L4678" s="65" t="str">
        <f>IF(ISBLANK(J4678),,INDEX(Inputs!D:D,MATCH(F4678,Inputs!E:E,0)))</f>
        <v>597BK Evo Fox Falcon X85 Extra Large Speed Mouse Pad</v>
      </c>
      <c r="M4678" s="65" t="str">
        <f>IF(ISBLANK(#REF!),,IF(B4678="Online","Online",IF(LEFT(B4678,1)="E","Online","Offline")))</f>
        <v>Offline</v>
      </c>
      <c r="N4678" s="64">
        <f>IF(ISBLANK(M4678),,H4678*INDEX(Inputs!F:F,MATCH(F4678,Inputs!E:E,0)))</f>
        <v>1199</v>
      </c>
      <c r="O4678" s="65"/>
    </row>
    <row r="4679" ht="15.75" customHeight="1" spans="1:15">
      <c r="A4679" s="20" t="s">
        <v>367</v>
      </c>
      <c r="B4679" s="20" t="s">
        <v>48</v>
      </c>
      <c r="C4679" s="20" t="s">
        <v>709</v>
      </c>
      <c r="D4679" s="20" t="s">
        <v>370</v>
      </c>
      <c r="E4679" s="20" t="s">
        <v>410</v>
      </c>
      <c r="F4679" s="21">
        <v>250879</v>
      </c>
      <c r="G4679" s="20" t="s">
        <v>30</v>
      </c>
      <c r="H4679" s="21">
        <v>1</v>
      </c>
      <c r="I4679" s="71" t="s">
        <v>1008</v>
      </c>
      <c r="J4679" s="63">
        <f t="shared" si="18"/>
        <v>44795</v>
      </c>
      <c r="K4679" s="64">
        <f>IF(ISBLANK(J4679),,H4679*INDEX(Inputs!G:G,MATCH(F4679,Inputs!E:E,0)))</f>
        <v>699</v>
      </c>
      <c r="L4679" s="65" t="str">
        <f>IF(ISBLANK(J4679),,INDEX(Inputs!D:D,MATCH(F4679,Inputs!E:E,0)))</f>
        <v>597BK Evo Fox Falcon X85 Extra Large Speed Mouse Pad</v>
      </c>
      <c r="M4679" s="65" t="str">
        <f>IF(ISBLANK(#REF!),,IF(B4679="Online","Online",IF(LEFT(B4679,1)="E","Online","Offline")))</f>
        <v>Offline</v>
      </c>
      <c r="N4679" s="64">
        <f>IF(ISBLANK(M4679),,H4679*INDEX(Inputs!F:F,MATCH(F4679,Inputs!E:E,0)))</f>
        <v>1199</v>
      </c>
      <c r="O4679" s="65"/>
    </row>
    <row r="4680" ht="15.75" customHeight="1" spans="1:15">
      <c r="A4680" s="20" t="s">
        <v>367</v>
      </c>
      <c r="B4680" s="20" t="s">
        <v>58</v>
      </c>
      <c r="C4680" s="20" t="s">
        <v>759</v>
      </c>
      <c r="D4680" s="20" t="s">
        <v>370</v>
      </c>
      <c r="E4680" s="20" t="s">
        <v>410</v>
      </c>
      <c r="F4680" s="21">
        <v>250879</v>
      </c>
      <c r="G4680" s="20" t="s">
        <v>30</v>
      </c>
      <c r="H4680" s="21">
        <v>1</v>
      </c>
      <c r="I4680" s="71" t="s">
        <v>1005</v>
      </c>
      <c r="J4680" s="63">
        <f t="shared" si="18"/>
        <v>44798</v>
      </c>
      <c r="K4680" s="64">
        <f>IF(ISBLANK(J4680),,H4680*INDEX(Inputs!G:G,MATCH(F4680,Inputs!E:E,0)))</f>
        <v>699</v>
      </c>
      <c r="L4680" s="65" t="str">
        <f>IF(ISBLANK(J4680),,INDEX(Inputs!D:D,MATCH(F4680,Inputs!E:E,0)))</f>
        <v>597BK Evo Fox Falcon X85 Extra Large Speed Mouse Pad</v>
      </c>
      <c r="M4680" s="65" t="str">
        <f>IF(ISBLANK(#REF!),,IF(B4680="Online","Online",IF(LEFT(B4680,1)="E","Online","Offline")))</f>
        <v>Offline</v>
      </c>
      <c r="N4680" s="64">
        <f>IF(ISBLANK(M4680),,H4680*INDEX(Inputs!F:F,MATCH(F4680,Inputs!E:E,0)))</f>
        <v>1199</v>
      </c>
      <c r="O4680" s="65"/>
    </row>
    <row r="4681" ht="15.75" customHeight="1" spans="1:15">
      <c r="A4681" s="20" t="s">
        <v>541</v>
      </c>
      <c r="B4681" s="20" t="s">
        <v>68</v>
      </c>
      <c r="C4681" s="20" t="s">
        <v>542</v>
      </c>
      <c r="D4681" s="20" t="s">
        <v>414</v>
      </c>
      <c r="E4681" s="20" t="s">
        <v>415</v>
      </c>
      <c r="F4681" s="21">
        <v>250424</v>
      </c>
      <c r="G4681" s="20" t="s">
        <v>15</v>
      </c>
      <c r="H4681" s="21">
        <v>1</v>
      </c>
      <c r="I4681" s="71" t="s">
        <v>1006</v>
      </c>
      <c r="J4681" s="63">
        <f t="shared" si="18"/>
        <v>44801</v>
      </c>
      <c r="K4681" s="64">
        <f>IF(ISBLANK(J4681),,H4681*INDEX(Inputs!G:G,MATCH(F4681,Inputs!E:E,0)))</f>
        <v>999</v>
      </c>
      <c r="L4681" s="65" t="str">
        <f>IF(ISBLANK(J4681),,INDEX(Inputs!D:D,MATCH(F4681,Inputs!E:E,0)))</f>
        <v>419V2 PRIMUS Wireless Desktop V2</v>
      </c>
      <c r="M4681" s="65" t="str">
        <f>IF(ISBLANK(#REF!),,IF(B4681="Online","Online",IF(LEFT(B4681,1)="E","Online","Offline")))</f>
        <v>Offline</v>
      </c>
      <c r="N4681" s="64">
        <f>IF(ISBLANK(M4681),,H4681*INDEX(Inputs!F:F,MATCH(F4681,Inputs!E:E,0)))</f>
        <v>1199</v>
      </c>
      <c r="O4681" s="65"/>
    </row>
    <row r="4682" ht="15.75" customHeight="1" spans="1:15">
      <c r="A4682" s="20" t="s">
        <v>541</v>
      </c>
      <c r="B4682" s="20" t="s">
        <v>68</v>
      </c>
      <c r="C4682" s="20" t="s">
        <v>542</v>
      </c>
      <c r="D4682" s="20" t="s">
        <v>370</v>
      </c>
      <c r="E4682" s="20" t="s">
        <v>880</v>
      </c>
      <c r="F4682" s="21">
        <v>256480</v>
      </c>
      <c r="G4682" s="20" t="s">
        <v>25</v>
      </c>
      <c r="H4682" s="21">
        <v>1</v>
      </c>
      <c r="I4682" s="71" t="s">
        <v>1012</v>
      </c>
      <c r="J4682" s="63">
        <f t="shared" si="18"/>
        <v>44799</v>
      </c>
      <c r="K4682" s="64">
        <f>IF(ISBLANK(J4682),,H4682*INDEX(Inputs!G:G,MATCH(F4682,Inputs!E:E,0)))</f>
        <v>3000</v>
      </c>
      <c r="L4682" s="65" t="str">
        <f>IF(ISBLANK(J4682),,INDEX(Inputs!D:D,MATCH(F4682,Inputs!E:E,0)))</f>
        <v>998PP EvoFox Prime Gaming Bundle (422,423,658,597)</v>
      </c>
      <c r="M4682" s="65" t="str">
        <f>IF(ISBLANK(#REF!),,IF(B4682="Online","Online",IF(LEFT(B4682,1)="E","Online","Offline")))</f>
        <v>Offline</v>
      </c>
      <c r="N4682" s="64">
        <f>IF(ISBLANK(M4682),,H4682*INDEX(Inputs!F:F,MATCH(F4682,Inputs!E:E,0)))</f>
        <v>5496</v>
      </c>
      <c r="O4682" s="65"/>
    </row>
    <row r="4683" ht="15.75" customHeight="1" spans="1:15">
      <c r="A4683" s="20" t="s">
        <v>407</v>
      </c>
      <c r="B4683" s="20" t="s">
        <v>77</v>
      </c>
      <c r="C4683" s="20" t="s">
        <v>457</v>
      </c>
      <c r="D4683" s="20" t="s">
        <v>370</v>
      </c>
      <c r="E4683" s="20" t="s">
        <v>371</v>
      </c>
      <c r="F4683" s="21">
        <v>250417</v>
      </c>
      <c r="G4683" s="20" t="s">
        <v>39</v>
      </c>
      <c r="H4683" s="21">
        <v>1</v>
      </c>
      <c r="I4683" s="71" t="s">
        <v>1007</v>
      </c>
      <c r="J4683" s="63">
        <f t="shared" si="18"/>
        <v>44797</v>
      </c>
      <c r="K4683" s="64">
        <f>IF(ISBLANK(J4683),,H4683*INDEX(Inputs!G:G,MATCH(F4683,Inputs!E:E,0)))</f>
        <v>929</v>
      </c>
      <c r="L4683" s="65" t="str">
        <f>IF(ISBLANK(J4683),,INDEX(Inputs!D:D,MATCH(F4683,Inputs!E:E,0)))</f>
        <v>416PP Super Speed Hub 4 Port USB 3.0</v>
      </c>
      <c r="M4683" s="65" t="str">
        <f>IF(ISBLANK(#REF!),,IF(B4683="Online","Online",IF(LEFT(B4683,1)="E","Online","Offline")))</f>
        <v>Offline</v>
      </c>
      <c r="N4683" s="64">
        <f>IF(ISBLANK(M4683),,H4683*INDEX(Inputs!F:F,MATCH(F4683,Inputs!E:E,0)))</f>
        <v>1499</v>
      </c>
      <c r="O4683" s="65"/>
    </row>
    <row r="4684" ht="15.75" customHeight="1" spans="1:15">
      <c r="A4684" s="20" t="s">
        <v>373</v>
      </c>
      <c r="B4684" s="20" t="s">
        <v>82</v>
      </c>
      <c r="C4684" s="20" t="s">
        <v>374</v>
      </c>
      <c r="D4684" s="20" t="s">
        <v>414</v>
      </c>
      <c r="E4684" s="20" t="s">
        <v>415</v>
      </c>
      <c r="F4684" s="21">
        <v>250875</v>
      </c>
      <c r="G4684" s="20" t="s">
        <v>103</v>
      </c>
      <c r="H4684" s="21">
        <v>1</v>
      </c>
      <c r="I4684" s="71" t="s">
        <v>1012</v>
      </c>
      <c r="J4684" s="63">
        <f t="shared" si="18"/>
        <v>44799</v>
      </c>
      <c r="K4684" s="64">
        <f>IF(ISBLANK(J4684),,H4684*INDEX(Inputs!G:G,MATCH(F4684,Inputs!E:E,0)))</f>
        <v>1099</v>
      </c>
      <c r="L4684" s="65" t="str">
        <f>IF(ISBLANK(J4684),,INDEX(Inputs!D:D,MATCH(F4684,Inputs!E:E,0)))</f>
        <v>433BK EvoFox WarHammer Gaming Keyboard (USB)</v>
      </c>
      <c r="M4684" s="65" t="str">
        <f>IF(ISBLANK(#REF!),,IF(B4684="Online","Online",IF(LEFT(B4684,1)="E","Online","Offline")))</f>
        <v>Offline</v>
      </c>
      <c r="N4684" s="64">
        <f>IF(ISBLANK(M4684),,H4684*INDEX(Inputs!F:F,MATCH(F4684,Inputs!E:E,0)))</f>
        <v>1499</v>
      </c>
      <c r="O4684" s="65"/>
    </row>
    <row r="4685" ht="15.75" customHeight="1" spans="1:15">
      <c r="A4685" s="20" t="s">
        <v>373</v>
      </c>
      <c r="B4685" s="20" t="s">
        <v>82</v>
      </c>
      <c r="C4685" s="20" t="s">
        <v>374</v>
      </c>
      <c r="D4685" s="20" t="s">
        <v>414</v>
      </c>
      <c r="E4685" s="20" t="s">
        <v>415</v>
      </c>
      <c r="F4685" s="21">
        <v>250875</v>
      </c>
      <c r="G4685" s="20" t="s">
        <v>103</v>
      </c>
      <c r="H4685" s="21">
        <v>1</v>
      </c>
      <c r="I4685" s="71" t="s">
        <v>1005</v>
      </c>
      <c r="J4685" s="63">
        <f t="shared" si="18"/>
        <v>44798</v>
      </c>
      <c r="K4685" s="64">
        <f>IF(ISBLANK(J4685),,H4685*INDEX(Inputs!G:G,MATCH(F4685,Inputs!E:E,0)))</f>
        <v>1099</v>
      </c>
      <c r="L4685" s="65" t="str">
        <f>IF(ISBLANK(J4685),,INDEX(Inputs!D:D,MATCH(F4685,Inputs!E:E,0)))</f>
        <v>433BK EvoFox WarHammer Gaming Keyboard (USB)</v>
      </c>
      <c r="M4685" s="65" t="str">
        <f>IF(ISBLANK(#REF!),,IF(B4685="Online","Online",IF(LEFT(B4685,1)="E","Online","Offline")))</f>
        <v>Offline</v>
      </c>
      <c r="N4685" s="64">
        <f>IF(ISBLANK(M4685),,H4685*INDEX(Inputs!F:F,MATCH(F4685,Inputs!E:E,0)))</f>
        <v>1499</v>
      </c>
      <c r="O4685" s="65"/>
    </row>
    <row r="4686" ht="15.75" customHeight="1" spans="1:15">
      <c r="A4686" s="20" t="s">
        <v>373</v>
      </c>
      <c r="B4686" s="20" t="s">
        <v>82</v>
      </c>
      <c r="C4686" s="20" t="s">
        <v>374</v>
      </c>
      <c r="D4686" s="20" t="s">
        <v>370</v>
      </c>
      <c r="E4686" s="20" t="s">
        <v>410</v>
      </c>
      <c r="F4686" s="21">
        <v>250876</v>
      </c>
      <c r="G4686" s="20" t="s">
        <v>26</v>
      </c>
      <c r="H4686" s="21">
        <v>1</v>
      </c>
      <c r="I4686" s="71" t="s">
        <v>1005</v>
      </c>
      <c r="J4686" s="63">
        <f t="shared" si="18"/>
        <v>44798</v>
      </c>
      <c r="K4686" s="64">
        <f>IF(ISBLANK(J4686),,H4686*INDEX(Inputs!G:G,MATCH(F4686,Inputs!E:E,0)))</f>
        <v>1399</v>
      </c>
      <c r="L4686" s="65" t="str">
        <f>IF(ISBLANK(J4686),,INDEX(Inputs!D:D,MATCH(F4686,Inputs!E:E,0)))</f>
        <v>649BK EvoFox Typhoon Laptop Cooling Pad</v>
      </c>
      <c r="M4686" s="65" t="str">
        <f>IF(ISBLANK(#REF!),,IF(B4686="Online","Online",IF(LEFT(B4686,1)="E","Online","Offline")))</f>
        <v>Offline</v>
      </c>
      <c r="N4686" s="64">
        <f>IF(ISBLANK(M4686),,H4686*INDEX(Inputs!F:F,MATCH(F4686,Inputs!E:E,0)))</f>
        <v>1999</v>
      </c>
      <c r="O4686" s="65"/>
    </row>
    <row r="4687" ht="15.75" customHeight="1" spans="1:15">
      <c r="A4687" s="20" t="s">
        <v>367</v>
      </c>
      <c r="B4687" s="20" t="s">
        <v>86</v>
      </c>
      <c r="C4687" s="20" t="s">
        <v>671</v>
      </c>
      <c r="D4687" s="20" t="s">
        <v>370</v>
      </c>
      <c r="E4687" s="20" t="s">
        <v>371</v>
      </c>
      <c r="F4687" s="21">
        <v>250417</v>
      </c>
      <c r="G4687" s="20" t="s">
        <v>39</v>
      </c>
      <c r="H4687" s="21">
        <v>1</v>
      </c>
      <c r="I4687" s="71" t="s">
        <v>1005</v>
      </c>
      <c r="J4687" s="63">
        <f t="shared" si="18"/>
        <v>44798</v>
      </c>
      <c r="K4687" s="64">
        <f>IF(ISBLANK(J4687),,H4687*INDEX(Inputs!G:G,MATCH(F4687,Inputs!E:E,0)))</f>
        <v>929</v>
      </c>
      <c r="L4687" s="65" t="str">
        <f>IF(ISBLANK(J4687),,INDEX(Inputs!D:D,MATCH(F4687,Inputs!E:E,0)))</f>
        <v>416PP Super Speed Hub 4 Port USB 3.0</v>
      </c>
      <c r="M4687" s="65" t="str">
        <f>IF(ISBLANK(#REF!),,IF(B4687="Online","Online",IF(LEFT(B4687,1)="E","Online","Offline")))</f>
        <v>Offline</v>
      </c>
      <c r="N4687" s="64">
        <f>IF(ISBLANK(M4687),,H4687*INDEX(Inputs!F:F,MATCH(F4687,Inputs!E:E,0)))</f>
        <v>1499</v>
      </c>
      <c r="O4687" s="65"/>
    </row>
    <row r="4688" ht="15.75" customHeight="1" spans="1:15">
      <c r="A4688" s="20" t="s">
        <v>362</v>
      </c>
      <c r="B4688" s="20" t="s">
        <v>87</v>
      </c>
      <c r="C4688" s="20" t="s">
        <v>653</v>
      </c>
      <c r="D4688" s="20" t="s">
        <v>370</v>
      </c>
      <c r="E4688" s="20" t="s">
        <v>410</v>
      </c>
      <c r="F4688" s="21">
        <v>250879</v>
      </c>
      <c r="G4688" s="20" t="s">
        <v>30</v>
      </c>
      <c r="H4688" s="21">
        <v>1</v>
      </c>
      <c r="I4688" s="71" t="s">
        <v>1008</v>
      </c>
      <c r="J4688" s="63">
        <f t="shared" si="18"/>
        <v>44795</v>
      </c>
      <c r="K4688" s="64">
        <f>IF(ISBLANK(J4688),,H4688*INDEX(Inputs!G:G,MATCH(F4688,Inputs!E:E,0)))</f>
        <v>699</v>
      </c>
      <c r="L4688" s="65" t="str">
        <f>IF(ISBLANK(J4688),,INDEX(Inputs!D:D,MATCH(F4688,Inputs!E:E,0)))</f>
        <v>597BK Evo Fox Falcon X85 Extra Large Speed Mouse Pad</v>
      </c>
      <c r="M4688" s="65" t="str">
        <f>IF(ISBLANK(#REF!),,IF(B4688="Online","Online",IF(LEFT(B4688,1)="E","Online","Offline")))</f>
        <v>Offline</v>
      </c>
      <c r="N4688" s="64">
        <f>IF(ISBLANK(M4688),,H4688*INDEX(Inputs!F:F,MATCH(F4688,Inputs!E:E,0)))</f>
        <v>1199</v>
      </c>
      <c r="O4688" s="65"/>
    </row>
    <row r="4689" ht="15.75" customHeight="1" spans="1:15">
      <c r="A4689" s="20" t="s">
        <v>407</v>
      </c>
      <c r="B4689" s="20" t="s">
        <v>89</v>
      </c>
      <c r="C4689" s="20" t="s">
        <v>598</v>
      </c>
      <c r="D4689" s="20" t="s">
        <v>414</v>
      </c>
      <c r="E4689" s="20" t="s">
        <v>415</v>
      </c>
      <c r="F4689" s="21">
        <v>250874</v>
      </c>
      <c r="G4689" s="20" t="s">
        <v>13</v>
      </c>
      <c r="H4689" s="21">
        <v>0</v>
      </c>
      <c r="I4689" s="71" t="s">
        <v>1008</v>
      </c>
      <c r="J4689" s="63">
        <f t="shared" si="18"/>
        <v>44795</v>
      </c>
      <c r="K4689" s="64">
        <f>IF(ISBLANK(J4689),,H4689*INDEX(Inputs!G:G,MATCH(F4689,Inputs!E:E,0)))</f>
        <v>0</v>
      </c>
      <c r="L4689" s="65" t="str">
        <f>IF(ISBLANK(J4689),,INDEX(Inputs!D:D,MATCH(F4689,Inputs!E:E,0)))</f>
        <v>432BK EvoFox X-Team Gaming Keyboard &amp; Mouse (USB)</v>
      </c>
      <c r="M4689" s="65" t="str">
        <f>IF(ISBLANK(#REF!),,IF(B4689="Online","Online",IF(LEFT(B4689,1)="E","Online","Offline")))</f>
        <v>Offline</v>
      </c>
      <c r="N4689" s="64">
        <f>IF(ISBLANK(M4689),,H4689*INDEX(Inputs!F:F,MATCH(F4689,Inputs!E:E,0)))</f>
        <v>0</v>
      </c>
      <c r="O4689" s="65"/>
    </row>
    <row r="4690" ht="15.75" customHeight="1" spans="1:15">
      <c r="A4690" s="20" t="s">
        <v>407</v>
      </c>
      <c r="B4690" s="20" t="s">
        <v>89</v>
      </c>
      <c r="C4690" s="20" t="s">
        <v>598</v>
      </c>
      <c r="D4690" s="20" t="s">
        <v>370</v>
      </c>
      <c r="E4690" s="20" t="s">
        <v>410</v>
      </c>
      <c r="F4690" s="21">
        <v>250877</v>
      </c>
      <c r="G4690" s="20" t="s">
        <v>22</v>
      </c>
      <c r="H4690" s="21">
        <v>1</v>
      </c>
      <c r="I4690" s="71" t="s">
        <v>1007</v>
      </c>
      <c r="J4690" s="63">
        <f t="shared" si="18"/>
        <v>44797</v>
      </c>
      <c r="K4690" s="64">
        <f>IF(ISBLANK(J4690),,H4690*INDEX(Inputs!G:G,MATCH(F4690,Inputs!E:E,0)))</f>
        <v>349</v>
      </c>
      <c r="L4690" s="65" t="str">
        <f>IF(ISBLANK(J4690),,INDEX(Inputs!D:D,MATCH(F4690,Inputs!E:E,0)))</f>
        <v>595BK Evo Fox Falcon X35 Medium Speed Mouse Pad</v>
      </c>
      <c r="M4690" s="65" t="str">
        <f>IF(ISBLANK(#REF!),,IF(B4690="Online","Online",IF(LEFT(B4690,1)="E","Online","Offline")))</f>
        <v>Offline</v>
      </c>
      <c r="N4690" s="64">
        <f>IF(ISBLANK(M4690),,H4690*INDEX(Inputs!F:F,MATCH(F4690,Inputs!E:E,0)))</f>
        <v>699</v>
      </c>
      <c r="O4690" s="65"/>
    </row>
    <row r="4691" ht="15.75" customHeight="1" spans="1:15">
      <c r="A4691" s="20" t="s">
        <v>407</v>
      </c>
      <c r="B4691" s="20" t="s">
        <v>93</v>
      </c>
      <c r="C4691" s="20" t="s">
        <v>514</v>
      </c>
      <c r="D4691" s="20" t="s">
        <v>370</v>
      </c>
      <c r="E4691" s="20" t="s">
        <v>410</v>
      </c>
      <c r="F4691" s="21">
        <v>250879</v>
      </c>
      <c r="G4691" s="20" t="s">
        <v>30</v>
      </c>
      <c r="H4691" s="21">
        <v>2</v>
      </c>
      <c r="I4691" s="71" t="s">
        <v>1005</v>
      </c>
      <c r="J4691" s="63">
        <f t="shared" si="18"/>
        <v>44798</v>
      </c>
      <c r="K4691" s="64">
        <f>IF(ISBLANK(J4691),,H4691*INDEX(Inputs!G:G,MATCH(F4691,Inputs!E:E,0)))</f>
        <v>1398</v>
      </c>
      <c r="L4691" s="65" t="str">
        <f>IF(ISBLANK(J4691),,INDEX(Inputs!D:D,MATCH(F4691,Inputs!E:E,0)))</f>
        <v>597BK Evo Fox Falcon X85 Extra Large Speed Mouse Pad</v>
      </c>
      <c r="M4691" s="65" t="str">
        <f>IF(ISBLANK(#REF!),,IF(B4691="Online","Online",IF(LEFT(B4691,1)="E","Online","Offline")))</f>
        <v>Offline</v>
      </c>
      <c r="N4691" s="64">
        <f>IF(ISBLANK(M4691),,H4691*INDEX(Inputs!F:F,MATCH(F4691,Inputs!E:E,0)))</f>
        <v>2398</v>
      </c>
      <c r="O4691" s="65"/>
    </row>
    <row r="4692" ht="15.75" customHeight="1" spans="1:15">
      <c r="A4692" s="20" t="s">
        <v>362</v>
      </c>
      <c r="B4692" s="20" t="s">
        <v>97</v>
      </c>
      <c r="C4692" s="20" t="s">
        <v>958</v>
      </c>
      <c r="D4692" s="20" t="s">
        <v>414</v>
      </c>
      <c r="E4692" s="20" t="s">
        <v>415</v>
      </c>
      <c r="F4692" s="21">
        <v>250874</v>
      </c>
      <c r="G4692" s="20" t="s">
        <v>13</v>
      </c>
      <c r="H4692" s="21">
        <v>1</v>
      </c>
      <c r="I4692" s="71" t="s">
        <v>1006</v>
      </c>
      <c r="J4692" s="63">
        <f t="shared" si="18"/>
        <v>44801</v>
      </c>
      <c r="K4692" s="64">
        <f>IF(ISBLANK(J4692),,H4692*INDEX(Inputs!G:G,MATCH(F4692,Inputs!E:E,0)))</f>
        <v>1349</v>
      </c>
      <c r="L4692" s="65" t="str">
        <f>IF(ISBLANK(J4692),,INDEX(Inputs!D:D,MATCH(F4692,Inputs!E:E,0)))</f>
        <v>432BK EvoFox X-Team Gaming Keyboard &amp; Mouse (USB)</v>
      </c>
      <c r="M4692" s="65" t="str">
        <f>IF(ISBLANK(#REF!),,IF(B4692="Online","Online",IF(LEFT(B4692,1)="E","Online","Offline")))</f>
        <v>Offline</v>
      </c>
      <c r="N4692" s="64">
        <f>IF(ISBLANK(M4692),,H4692*INDEX(Inputs!F:F,MATCH(F4692,Inputs!E:E,0)))</f>
        <v>1899</v>
      </c>
      <c r="O4692" s="65"/>
    </row>
    <row r="4693" ht="15.75" customHeight="1" spans="1:15">
      <c r="A4693" s="20" t="s">
        <v>407</v>
      </c>
      <c r="B4693" s="20" t="s">
        <v>105</v>
      </c>
      <c r="C4693" s="20" t="s">
        <v>529</v>
      </c>
      <c r="D4693" s="20" t="s">
        <v>370</v>
      </c>
      <c r="E4693" s="20" t="s">
        <v>410</v>
      </c>
      <c r="F4693" s="21">
        <v>250879</v>
      </c>
      <c r="G4693" s="20" t="s">
        <v>30</v>
      </c>
      <c r="H4693" s="21">
        <v>1</v>
      </c>
      <c r="I4693" s="71" t="s">
        <v>1011</v>
      </c>
      <c r="J4693" s="63">
        <f t="shared" si="18"/>
        <v>44800</v>
      </c>
      <c r="K4693" s="64">
        <f>IF(ISBLANK(J4693),,H4693*INDEX(Inputs!G:G,MATCH(F4693,Inputs!E:E,0)))</f>
        <v>699</v>
      </c>
      <c r="L4693" s="65" t="str">
        <f>IF(ISBLANK(J4693),,INDEX(Inputs!D:D,MATCH(F4693,Inputs!E:E,0)))</f>
        <v>597BK Evo Fox Falcon X85 Extra Large Speed Mouse Pad</v>
      </c>
      <c r="M4693" s="65" t="str">
        <f>IF(ISBLANK(#REF!),,IF(B4693="Online","Online",IF(LEFT(B4693,1)="E","Online","Offline")))</f>
        <v>Offline</v>
      </c>
      <c r="N4693" s="64">
        <f>IF(ISBLANK(M4693),,H4693*INDEX(Inputs!F:F,MATCH(F4693,Inputs!E:E,0)))</f>
        <v>1199</v>
      </c>
      <c r="O4693" s="65"/>
    </row>
    <row r="4694" ht="15.75" customHeight="1" spans="1:15">
      <c r="A4694" s="20" t="s">
        <v>407</v>
      </c>
      <c r="B4694" s="20" t="s">
        <v>543</v>
      </c>
      <c r="C4694" s="20" t="s">
        <v>544</v>
      </c>
      <c r="D4694" s="20" t="s">
        <v>414</v>
      </c>
      <c r="E4694" s="20" t="s">
        <v>415</v>
      </c>
      <c r="F4694" s="21">
        <v>250874</v>
      </c>
      <c r="G4694" s="20" t="s">
        <v>13</v>
      </c>
      <c r="H4694" s="21">
        <v>1</v>
      </c>
      <c r="I4694" s="71" t="s">
        <v>1011</v>
      </c>
      <c r="J4694" s="63">
        <f t="shared" si="18"/>
        <v>44800</v>
      </c>
      <c r="K4694" s="64">
        <f>IF(ISBLANK(J4694),,H4694*INDEX(Inputs!G:G,MATCH(F4694,Inputs!E:E,0)))</f>
        <v>1349</v>
      </c>
      <c r="L4694" s="65" t="str">
        <f>IF(ISBLANK(J4694),,INDEX(Inputs!D:D,MATCH(F4694,Inputs!E:E,0)))</f>
        <v>432BK EvoFox X-Team Gaming Keyboard &amp; Mouse (USB)</v>
      </c>
      <c r="M4694" s="65" t="str">
        <f>IF(ISBLANK(#REF!),,IF(B4694="Online","Online",IF(LEFT(B4694,1)="E","Online","Offline")))</f>
        <v>Offline</v>
      </c>
      <c r="N4694" s="64">
        <f>IF(ISBLANK(M4694),,H4694*INDEX(Inputs!F:F,MATCH(F4694,Inputs!E:E,0)))</f>
        <v>1899</v>
      </c>
      <c r="O4694" s="65"/>
    </row>
    <row r="4695" ht="15.75" customHeight="1" spans="1:15">
      <c r="A4695" s="20" t="s">
        <v>407</v>
      </c>
      <c r="B4695" s="20" t="s">
        <v>543</v>
      </c>
      <c r="C4695" s="20" t="s">
        <v>544</v>
      </c>
      <c r="D4695" s="20" t="s">
        <v>370</v>
      </c>
      <c r="E4695" s="20" t="s">
        <v>410</v>
      </c>
      <c r="F4695" s="21">
        <v>250879</v>
      </c>
      <c r="G4695" s="20" t="s">
        <v>30</v>
      </c>
      <c r="H4695" s="21">
        <v>-1</v>
      </c>
      <c r="I4695" s="71" t="s">
        <v>1008</v>
      </c>
      <c r="J4695" s="63">
        <f t="shared" si="18"/>
        <v>44795</v>
      </c>
      <c r="K4695" s="64">
        <f>IF(ISBLANK(J4695),,H4695*INDEX(Inputs!G:G,MATCH(F4695,Inputs!E:E,0)))</f>
        <v>-699</v>
      </c>
      <c r="L4695" s="65" t="str">
        <f>IF(ISBLANK(J4695),,INDEX(Inputs!D:D,MATCH(F4695,Inputs!E:E,0)))</f>
        <v>597BK Evo Fox Falcon X85 Extra Large Speed Mouse Pad</v>
      </c>
      <c r="M4695" s="65" t="str">
        <f>IF(ISBLANK(#REF!),,IF(B4695="Online","Online",IF(LEFT(B4695,1)="E","Online","Offline")))</f>
        <v>Offline</v>
      </c>
      <c r="N4695" s="64">
        <f>IF(ISBLANK(M4695),,H4695*INDEX(Inputs!F:F,MATCH(F4695,Inputs!E:E,0)))</f>
        <v>-1199</v>
      </c>
      <c r="O4695" s="65"/>
    </row>
    <row r="4696" ht="15.75" customHeight="1" spans="1:15">
      <c r="A4696" s="20" t="s">
        <v>386</v>
      </c>
      <c r="B4696" s="20" t="s">
        <v>122</v>
      </c>
      <c r="C4696" s="20" t="s">
        <v>387</v>
      </c>
      <c r="D4696" s="20" t="s">
        <v>370</v>
      </c>
      <c r="E4696" s="20" t="s">
        <v>410</v>
      </c>
      <c r="F4696" s="21">
        <v>250879</v>
      </c>
      <c r="G4696" s="20" t="s">
        <v>30</v>
      </c>
      <c r="H4696" s="21">
        <v>1</v>
      </c>
      <c r="I4696" s="71" t="s">
        <v>1007</v>
      </c>
      <c r="J4696" s="63">
        <f t="shared" si="18"/>
        <v>44797</v>
      </c>
      <c r="K4696" s="64">
        <f>IF(ISBLANK(J4696),,H4696*INDEX(Inputs!G:G,MATCH(F4696,Inputs!E:E,0)))</f>
        <v>699</v>
      </c>
      <c r="L4696" s="65" t="str">
        <f>IF(ISBLANK(J4696),,INDEX(Inputs!D:D,MATCH(F4696,Inputs!E:E,0)))</f>
        <v>597BK Evo Fox Falcon X85 Extra Large Speed Mouse Pad</v>
      </c>
      <c r="M4696" s="65" t="str">
        <f>IF(ISBLANK(#REF!),,IF(B4696="Online","Online",IF(LEFT(B4696,1)="E","Online","Offline")))</f>
        <v>Offline</v>
      </c>
      <c r="N4696" s="64">
        <f>IF(ISBLANK(M4696),,H4696*INDEX(Inputs!F:F,MATCH(F4696,Inputs!E:E,0)))</f>
        <v>1199</v>
      </c>
      <c r="O4696" s="65"/>
    </row>
    <row r="4697" ht="15.75" customHeight="1" spans="1:15">
      <c r="A4697" s="20" t="s">
        <v>407</v>
      </c>
      <c r="B4697" s="20" t="s">
        <v>745</v>
      </c>
      <c r="C4697" s="20" t="s">
        <v>746</v>
      </c>
      <c r="D4697" s="20" t="s">
        <v>370</v>
      </c>
      <c r="E4697" s="20" t="s">
        <v>410</v>
      </c>
      <c r="F4697" s="21">
        <v>250879</v>
      </c>
      <c r="G4697" s="20" t="s">
        <v>30</v>
      </c>
      <c r="H4697" s="21">
        <v>1</v>
      </c>
      <c r="I4697" s="71" t="s">
        <v>1011</v>
      </c>
      <c r="J4697" s="63">
        <f t="shared" si="18"/>
        <v>44800</v>
      </c>
      <c r="K4697" s="64">
        <f>IF(ISBLANK(J4697),,H4697*INDEX(Inputs!G:G,MATCH(F4697,Inputs!E:E,0)))</f>
        <v>699</v>
      </c>
      <c r="L4697" s="65" t="str">
        <f>IF(ISBLANK(J4697),,INDEX(Inputs!D:D,MATCH(F4697,Inputs!E:E,0)))</f>
        <v>597BK Evo Fox Falcon X85 Extra Large Speed Mouse Pad</v>
      </c>
      <c r="M4697" s="65" t="str">
        <f>IF(ISBLANK(#REF!),,IF(B4697="Online","Online",IF(LEFT(B4697,1)="E","Online","Offline")))</f>
        <v>Offline</v>
      </c>
      <c r="N4697" s="64">
        <f>IF(ISBLANK(M4697),,H4697*INDEX(Inputs!F:F,MATCH(F4697,Inputs!E:E,0)))</f>
        <v>1199</v>
      </c>
      <c r="O4697" s="65"/>
    </row>
    <row r="4698" ht="15.75" customHeight="1" spans="1:15">
      <c r="A4698" s="20" t="s">
        <v>721</v>
      </c>
      <c r="B4698" s="20" t="s">
        <v>135</v>
      </c>
      <c r="C4698" s="20" t="s">
        <v>722</v>
      </c>
      <c r="D4698" s="20" t="s">
        <v>370</v>
      </c>
      <c r="E4698" s="20" t="s">
        <v>880</v>
      </c>
      <c r="F4698" s="21">
        <v>256479</v>
      </c>
      <c r="G4698" s="20" t="s">
        <v>28</v>
      </c>
      <c r="H4698" s="21">
        <v>1</v>
      </c>
      <c r="I4698" s="71" t="s">
        <v>1006</v>
      </c>
      <c r="J4698" s="63">
        <f t="shared" si="18"/>
        <v>44801</v>
      </c>
      <c r="K4698" s="64">
        <f>IF(ISBLANK(J4698),,H4698*INDEX(Inputs!G:G,MATCH(F4698,Inputs!E:E,0)))</f>
        <v>2500</v>
      </c>
      <c r="L4698" s="65" t="str">
        <f>IF(ISBLANK(J4698),,INDEX(Inputs!D:D,MATCH(F4698,Inputs!E:E,0)))</f>
        <v>997PP EvoFox Explore Gaming Bundle (422,423,659,595)</v>
      </c>
      <c r="M4698" s="65" t="str">
        <f>IF(ISBLANK(#REF!),,IF(B4698="Online","Online",IF(LEFT(B4698,1)="E","Online","Offline")))</f>
        <v>Offline</v>
      </c>
      <c r="N4698" s="64">
        <f>IF(ISBLANK(M4698),,H4698*INDEX(Inputs!F:F,MATCH(F4698,Inputs!E:E,0)))</f>
        <v>4796</v>
      </c>
      <c r="O4698" s="65"/>
    </row>
    <row r="4699" ht="15.75" customHeight="1" spans="1:15">
      <c r="A4699" s="20" t="s">
        <v>721</v>
      </c>
      <c r="B4699" s="20" t="s">
        <v>135</v>
      </c>
      <c r="C4699" s="20" t="s">
        <v>722</v>
      </c>
      <c r="D4699" s="20" t="s">
        <v>370</v>
      </c>
      <c r="E4699" s="20" t="s">
        <v>880</v>
      </c>
      <c r="F4699" s="21">
        <v>256479</v>
      </c>
      <c r="G4699" s="20" t="s">
        <v>28</v>
      </c>
      <c r="H4699" s="21">
        <v>1</v>
      </c>
      <c r="I4699" s="71" t="s">
        <v>1007</v>
      </c>
      <c r="J4699" s="63">
        <f t="shared" si="18"/>
        <v>44797</v>
      </c>
      <c r="K4699" s="64">
        <f>IF(ISBLANK(J4699),,H4699*INDEX(Inputs!G:G,MATCH(F4699,Inputs!E:E,0)))</f>
        <v>2500</v>
      </c>
      <c r="L4699" s="65" t="str">
        <f>IF(ISBLANK(J4699),,INDEX(Inputs!D:D,MATCH(F4699,Inputs!E:E,0)))</f>
        <v>997PP EvoFox Explore Gaming Bundle (422,423,659,595)</v>
      </c>
      <c r="M4699" s="65" t="str">
        <f>IF(ISBLANK(#REF!),,IF(B4699="Online","Online",IF(LEFT(B4699,1)="E","Online","Offline")))</f>
        <v>Offline</v>
      </c>
      <c r="N4699" s="64">
        <f>IF(ISBLANK(M4699),,H4699*INDEX(Inputs!F:F,MATCH(F4699,Inputs!E:E,0)))</f>
        <v>4796</v>
      </c>
      <c r="O4699" s="65"/>
    </row>
    <row r="4700" ht="15.75" customHeight="1" spans="1:15">
      <c r="A4700" s="20" t="s">
        <v>721</v>
      </c>
      <c r="B4700" s="20" t="s">
        <v>135</v>
      </c>
      <c r="C4700" s="20" t="s">
        <v>722</v>
      </c>
      <c r="D4700" s="20" t="s">
        <v>370</v>
      </c>
      <c r="E4700" s="20" t="s">
        <v>880</v>
      </c>
      <c r="F4700" s="21">
        <v>256479</v>
      </c>
      <c r="G4700" s="20" t="s">
        <v>28</v>
      </c>
      <c r="H4700" s="21">
        <v>-1</v>
      </c>
      <c r="I4700" s="71" t="s">
        <v>1011</v>
      </c>
      <c r="J4700" s="63">
        <f t="shared" si="18"/>
        <v>44800</v>
      </c>
      <c r="K4700" s="64">
        <f>IF(ISBLANK(J4700),,H4700*INDEX(Inputs!G:G,MATCH(F4700,Inputs!E:E,0)))</f>
        <v>-2500</v>
      </c>
      <c r="L4700" s="65" t="str">
        <f>IF(ISBLANK(J4700),,INDEX(Inputs!D:D,MATCH(F4700,Inputs!E:E,0)))</f>
        <v>997PP EvoFox Explore Gaming Bundle (422,423,659,595)</v>
      </c>
      <c r="M4700" s="65" t="str">
        <f>IF(ISBLANK(#REF!),,IF(B4700="Online","Online",IF(LEFT(B4700,1)="E","Online","Offline")))</f>
        <v>Offline</v>
      </c>
      <c r="N4700" s="64">
        <f>IF(ISBLANK(M4700),,H4700*INDEX(Inputs!F:F,MATCH(F4700,Inputs!E:E,0)))</f>
        <v>-4796</v>
      </c>
      <c r="O4700" s="65"/>
    </row>
    <row r="4701" ht="15.75" customHeight="1" spans="1:15">
      <c r="A4701" s="20" t="s">
        <v>367</v>
      </c>
      <c r="B4701" s="20" t="s">
        <v>148</v>
      </c>
      <c r="C4701" s="20" t="s">
        <v>615</v>
      </c>
      <c r="D4701" s="20" t="s">
        <v>414</v>
      </c>
      <c r="E4701" s="20" t="s">
        <v>415</v>
      </c>
      <c r="F4701" s="21">
        <v>250874</v>
      </c>
      <c r="G4701" s="20" t="s">
        <v>13</v>
      </c>
      <c r="H4701" s="21">
        <v>1</v>
      </c>
      <c r="I4701" s="71" t="s">
        <v>1005</v>
      </c>
      <c r="J4701" s="63">
        <f t="shared" si="18"/>
        <v>44798</v>
      </c>
      <c r="K4701" s="64">
        <f>IF(ISBLANK(J4701),,H4701*INDEX(Inputs!G:G,MATCH(F4701,Inputs!E:E,0)))</f>
        <v>1349</v>
      </c>
      <c r="L4701" s="65" t="str">
        <f>IF(ISBLANK(J4701),,INDEX(Inputs!D:D,MATCH(F4701,Inputs!E:E,0)))</f>
        <v>432BK EvoFox X-Team Gaming Keyboard &amp; Mouse (USB)</v>
      </c>
      <c r="M4701" s="65" t="str">
        <f>IF(ISBLANK(#REF!),,IF(B4701="Online","Online",IF(LEFT(B4701,1)="E","Online","Offline")))</f>
        <v>Offline</v>
      </c>
      <c r="N4701" s="64">
        <f>IF(ISBLANK(M4701),,H4701*INDEX(Inputs!F:F,MATCH(F4701,Inputs!E:E,0)))</f>
        <v>1899</v>
      </c>
      <c r="O4701" s="65"/>
    </row>
    <row r="4702" ht="15.75" customHeight="1" spans="1:15">
      <c r="A4702" s="20" t="s">
        <v>367</v>
      </c>
      <c r="B4702" s="20" t="s">
        <v>163</v>
      </c>
      <c r="C4702" s="20" t="s">
        <v>638</v>
      </c>
      <c r="D4702" s="20" t="s">
        <v>370</v>
      </c>
      <c r="E4702" s="20" t="s">
        <v>880</v>
      </c>
      <c r="F4702" s="21">
        <v>256479</v>
      </c>
      <c r="G4702" s="20" t="s">
        <v>28</v>
      </c>
      <c r="H4702" s="21">
        <v>-1</v>
      </c>
      <c r="I4702" s="71" t="s">
        <v>1006</v>
      </c>
      <c r="J4702" s="63">
        <f t="shared" si="18"/>
        <v>44801</v>
      </c>
      <c r="K4702" s="64">
        <f>IF(ISBLANK(J4702),,H4702*INDEX(Inputs!G:G,MATCH(F4702,Inputs!E:E,0)))</f>
        <v>-2500</v>
      </c>
      <c r="L4702" s="65" t="str">
        <f>IF(ISBLANK(J4702),,INDEX(Inputs!D:D,MATCH(F4702,Inputs!E:E,0)))</f>
        <v>997PP EvoFox Explore Gaming Bundle (422,423,659,595)</v>
      </c>
      <c r="M4702" s="65" t="str">
        <f>IF(ISBLANK(#REF!),,IF(B4702="Online","Online",IF(LEFT(B4702,1)="E","Online","Offline")))</f>
        <v>Offline</v>
      </c>
      <c r="N4702" s="64">
        <f>IF(ISBLANK(M4702),,H4702*INDEX(Inputs!F:F,MATCH(F4702,Inputs!E:E,0)))</f>
        <v>-4796</v>
      </c>
      <c r="O4702" s="65"/>
    </row>
    <row r="4703" ht="15.75" customHeight="1" spans="1:15">
      <c r="A4703" s="20" t="s">
        <v>367</v>
      </c>
      <c r="B4703" s="20" t="s">
        <v>163</v>
      </c>
      <c r="C4703" s="20" t="s">
        <v>638</v>
      </c>
      <c r="D4703" s="20" t="s">
        <v>370</v>
      </c>
      <c r="E4703" s="20" t="s">
        <v>880</v>
      </c>
      <c r="F4703" s="21">
        <v>256480</v>
      </c>
      <c r="G4703" s="20" t="s">
        <v>25</v>
      </c>
      <c r="H4703" s="21">
        <v>-1</v>
      </c>
      <c r="I4703" s="71" t="s">
        <v>1011</v>
      </c>
      <c r="J4703" s="63">
        <f t="shared" si="18"/>
        <v>44800</v>
      </c>
      <c r="K4703" s="64">
        <f>IF(ISBLANK(J4703),,H4703*INDEX(Inputs!G:G,MATCH(F4703,Inputs!E:E,0)))</f>
        <v>-3000</v>
      </c>
      <c r="L4703" s="65" t="str">
        <f>IF(ISBLANK(J4703),,INDEX(Inputs!D:D,MATCH(F4703,Inputs!E:E,0)))</f>
        <v>998PP EvoFox Prime Gaming Bundle (422,423,658,597)</v>
      </c>
      <c r="M4703" s="65" t="str">
        <f>IF(ISBLANK(#REF!),,IF(B4703="Online","Online",IF(LEFT(B4703,1)="E","Online","Offline")))</f>
        <v>Offline</v>
      </c>
      <c r="N4703" s="64">
        <f>IF(ISBLANK(M4703),,H4703*INDEX(Inputs!F:F,MATCH(F4703,Inputs!E:E,0)))</f>
        <v>-5496</v>
      </c>
      <c r="O4703" s="65"/>
    </row>
    <row r="4704" ht="15.75" customHeight="1" spans="1:15">
      <c r="A4704" s="20" t="s">
        <v>551</v>
      </c>
      <c r="B4704" s="20" t="s">
        <v>552</v>
      </c>
      <c r="C4704" s="20" t="s">
        <v>553</v>
      </c>
      <c r="D4704" s="20" t="s">
        <v>414</v>
      </c>
      <c r="E4704" s="20" t="s">
        <v>415</v>
      </c>
      <c r="F4704" s="21">
        <v>250874</v>
      </c>
      <c r="G4704" s="20" t="s">
        <v>13</v>
      </c>
      <c r="H4704" s="21">
        <v>1</v>
      </c>
      <c r="I4704" s="71" t="s">
        <v>1007</v>
      </c>
      <c r="J4704" s="63">
        <f t="shared" si="18"/>
        <v>44797</v>
      </c>
      <c r="K4704" s="64">
        <f>IF(ISBLANK(J4704),,H4704*INDEX(Inputs!G:G,MATCH(F4704,Inputs!E:E,0)))</f>
        <v>1349</v>
      </c>
      <c r="L4704" s="65" t="str">
        <f>IF(ISBLANK(J4704),,INDEX(Inputs!D:D,MATCH(F4704,Inputs!E:E,0)))</f>
        <v>432BK EvoFox X-Team Gaming Keyboard &amp; Mouse (USB)</v>
      </c>
      <c r="M4704" s="65" t="str">
        <f>IF(ISBLANK(#REF!),,IF(B4704="Online","Online",IF(LEFT(B4704,1)="E","Online","Offline")))</f>
        <v>Offline</v>
      </c>
      <c r="N4704" s="64">
        <f>IF(ISBLANK(M4704),,H4704*INDEX(Inputs!F:F,MATCH(F4704,Inputs!E:E,0)))</f>
        <v>1899</v>
      </c>
      <c r="O4704" s="65"/>
    </row>
    <row r="4705" ht="15.75" customHeight="1" spans="1:15">
      <c r="A4705" s="20" t="s">
        <v>633</v>
      </c>
      <c r="B4705" s="20" t="s">
        <v>634</v>
      </c>
      <c r="C4705" s="20" t="s">
        <v>635</v>
      </c>
      <c r="D4705" s="20" t="s">
        <v>414</v>
      </c>
      <c r="E4705" s="20" t="s">
        <v>415</v>
      </c>
      <c r="F4705" s="21">
        <v>250874</v>
      </c>
      <c r="G4705" s="20" t="s">
        <v>13</v>
      </c>
      <c r="H4705" s="21">
        <v>1</v>
      </c>
      <c r="I4705" s="71" t="s">
        <v>1005</v>
      </c>
      <c r="J4705" s="63">
        <f t="shared" si="18"/>
        <v>44798</v>
      </c>
      <c r="K4705" s="64">
        <f>IF(ISBLANK(J4705),,H4705*INDEX(Inputs!G:G,MATCH(F4705,Inputs!E:E,0)))</f>
        <v>1349</v>
      </c>
      <c r="L4705" s="65" t="str">
        <f>IF(ISBLANK(J4705),,INDEX(Inputs!D:D,MATCH(F4705,Inputs!E:E,0)))</f>
        <v>432BK EvoFox X-Team Gaming Keyboard &amp; Mouse (USB)</v>
      </c>
      <c r="M4705" s="65" t="str">
        <f>IF(ISBLANK(#REF!),,IF(B4705="Online","Online",IF(LEFT(B4705,1)="E","Online","Offline")))</f>
        <v>Offline</v>
      </c>
      <c r="N4705" s="64">
        <f>IF(ISBLANK(M4705),,H4705*INDEX(Inputs!F:F,MATCH(F4705,Inputs!E:E,0)))</f>
        <v>1899</v>
      </c>
      <c r="O4705" s="65"/>
    </row>
    <row r="4706" ht="15.75" customHeight="1" spans="1:15">
      <c r="A4706" s="20" t="s">
        <v>367</v>
      </c>
      <c r="B4706" s="20" t="s">
        <v>186</v>
      </c>
      <c r="C4706" s="20" t="s">
        <v>1019</v>
      </c>
      <c r="D4706" s="20" t="s">
        <v>370</v>
      </c>
      <c r="E4706" s="20" t="s">
        <v>410</v>
      </c>
      <c r="F4706" s="21">
        <v>250879</v>
      </c>
      <c r="G4706" s="20" t="s">
        <v>30</v>
      </c>
      <c r="H4706" s="21">
        <v>1</v>
      </c>
      <c r="I4706" s="71" t="s">
        <v>1005</v>
      </c>
      <c r="J4706" s="63">
        <f t="shared" si="18"/>
        <v>44798</v>
      </c>
      <c r="K4706" s="64">
        <f>IF(ISBLANK(J4706),,H4706*INDEX(Inputs!G:G,MATCH(F4706,Inputs!E:E,0)))</f>
        <v>699</v>
      </c>
      <c r="L4706" s="65" t="str">
        <f>IF(ISBLANK(J4706),,INDEX(Inputs!D:D,MATCH(F4706,Inputs!E:E,0)))</f>
        <v>597BK Evo Fox Falcon X85 Extra Large Speed Mouse Pad</v>
      </c>
      <c r="M4706" s="65" t="str">
        <f>IF(ISBLANK(#REF!),,IF(B4706="Online","Online",IF(LEFT(B4706,1)="E","Online","Offline")))</f>
        <v>Offline</v>
      </c>
      <c r="N4706" s="64">
        <f>IF(ISBLANK(M4706),,H4706*INDEX(Inputs!F:F,MATCH(F4706,Inputs!E:E,0)))</f>
        <v>1199</v>
      </c>
      <c r="O4706" s="65"/>
    </row>
    <row r="4707" ht="15.75" customHeight="1" spans="1:15">
      <c r="A4707" s="20" t="s">
        <v>407</v>
      </c>
      <c r="B4707" s="20" t="s">
        <v>200</v>
      </c>
      <c r="C4707" s="20" t="s">
        <v>588</v>
      </c>
      <c r="D4707" s="20" t="s">
        <v>370</v>
      </c>
      <c r="E4707" s="20" t="s">
        <v>410</v>
      </c>
      <c r="F4707" s="21">
        <v>250879</v>
      </c>
      <c r="G4707" s="20" t="s">
        <v>30</v>
      </c>
      <c r="H4707" s="21">
        <v>1</v>
      </c>
      <c r="I4707" s="71" t="s">
        <v>1007</v>
      </c>
      <c r="J4707" s="63">
        <f t="shared" si="18"/>
        <v>44797</v>
      </c>
      <c r="K4707" s="64">
        <f>IF(ISBLANK(J4707),,H4707*INDEX(Inputs!G:G,MATCH(F4707,Inputs!E:E,0)))</f>
        <v>699</v>
      </c>
      <c r="L4707" s="65" t="str">
        <f>IF(ISBLANK(J4707),,INDEX(Inputs!D:D,MATCH(F4707,Inputs!E:E,0)))</f>
        <v>597BK Evo Fox Falcon X85 Extra Large Speed Mouse Pad</v>
      </c>
      <c r="M4707" s="65" t="str">
        <f>IF(ISBLANK(#REF!),,IF(B4707="Online","Online",IF(LEFT(B4707,1)="E","Online","Offline")))</f>
        <v>Offline</v>
      </c>
      <c r="N4707" s="64">
        <f>IF(ISBLANK(M4707),,H4707*INDEX(Inputs!F:F,MATCH(F4707,Inputs!E:E,0)))</f>
        <v>1199</v>
      </c>
      <c r="O4707" s="65"/>
    </row>
    <row r="4708" ht="15.75" customHeight="1" spans="1:15">
      <c r="A4708" s="20" t="s">
        <v>407</v>
      </c>
      <c r="B4708" s="20" t="s">
        <v>200</v>
      </c>
      <c r="C4708" s="20" t="s">
        <v>588</v>
      </c>
      <c r="D4708" s="20" t="s">
        <v>370</v>
      </c>
      <c r="E4708" s="20" t="s">
        <v>880</v>
      </c>
      <c r="F4708" s="21">
        <v>256480</v>
      </c>
      <c r="G4708" s="20" t="s">
        <v>25</v>
      </c>
      <c r="H4708" s="21">
        <v>-1</v>
      </c>
      <c r="I4708" s="71" t="s">
        <v>1005</v>
      </c>
      <c r="J4708" s="63">
        <f t="shared" si="18"/>
        <v>44798</v>
      </c>
      <c r="K4708" s="64">
        <f>IF(ISBLANK(J4708),,H4708*INDEX(Inputs!G:G,MATCH(F4708,Inputs!E:E,0)))</f>
        <v>-3000</v>
      </c>
      <c r="L4708" s="65" t="str">
        <f>IF(ISBLANK(J4708),,INDEX(Inputs!D:D,MATCH(F4708,Inputs!E:E,0)))</f>
        <v>998PP EvoFox Prime Gaming Bundle (422,423,658,597)</v>
      </c>
      <c r="M4708" s="65" t="str">
        <f>IF(ISBLANK(#REF!),,IF(B4708="Online","Online",IF(LEFT(B4708,1)="E","Online","Offline")))</f>
        <v>Offline</v>
      </c>
      <c r="N4708" s="64">
        <f>IF(ISBLANK(M4708),,H4708*INDEX(Inputs!F:F,MATCH(F4708,Inputs!E:E,0)))</f>
        <v>-5496</v>
      </c>
      <c r="O4708" s="65"/>
    </row>
    <row r="4709" ht="15.75" customHeight="1" spans="1:15">
      <c r="A4709" s="20" t="s">
        <v>367</v>
      </c>
      <c r="B4709" s="20" t="s">
        <v>731</v>
      </c>
      <c r="C4709" s="20" t="s">
        <v>732</v>
      </c>
      <c r="D4709" s="20" t="s">
        <v>370</v>
      </c>
      <c r="E4709" s="20" t="s">
        <v>410</v>
      </c>
      <c r="F4709" s="21">
        <v>250877</v>
      </c>
      <c r="G4709" s="20" t="s">
        <v>22</v>
      </c>
      <c r="H4709" s="21">
        <v>1</v>
      </c>
      <c r="I4709" s="71" t="s">
        <v>1006</v>
      </c>
      <c r="J4709" s="63">
        <f t="shared" si="18"/>
        <v>44801</v>
      </c>
      <c r="K4709" s="64">
        <f>IF(ISBLANK(J4709),,H4709*INDEX(Inputs!G:G,MATCH(F4709,Inputs!E:E,0)))</f>
        <v>349</v>
      </c>
      <c r="L4709" s="65" t="str">
        <f>IF(ISBLANK(J4709),,INDEX(Inputs!D:D,MATCH(F4709,Inputs!E:E,0)))</f>
        <v>595BK Evo Fox Falcon X35 Medium Speed Mouse Pad</v>
      </c>
      <c r="M4709" s="65" t="str">
        <f>IF(ISBLANK(#REF!),,IF(B4709="Online","Online",IF(LEFT(B4709,1)="E","Online","Offline")))</f>
        <v>Offline</v>
      </c>
      <c r="N4709" s="64">
        <f>IF(ISBLANK(M4709),,H4709*INDEX(Inputs!F:F,MATCH(F4709,Inputs!E:E,0)))</f>
        <v>699</v>
      </c>
      <c r="O4709" s="65"/>
    </row>
    <row r="4710" ht="15.75" customHeight="1" spans="1:15">
      <c r="A4710" s="20" t="s">
        <v>367</v>
      </c>
      <c r="B4710" s="20" t="s">
        <v>230</v>
      </c>
      <c r="C4710" s="20" t="s">
        <v>652</v>
      </c>
      <c r="D4710" s="20" t="s">
        <v>414</v>
      </c>
      <c r="E4710" s="20" t="s">
        <v>415</v>
      </c>
      <c r="F4710" s="21">
        <v>250874</v>
      </c>
      <c r="G4710" s="20" t="s">
        <v>13</v>
      </c>
      <c r="H4710" s="21">
        <v>1</v>
      </c>
      <c r="I4710" s="71" t="s">
        <v>1005</v>
      </c>
      <c r="J4710" s="63">
        <f t="shared" si="18"/>
        <v>44798</v>
      </c>
      <c r="K4710" s="64">
        <f>IF(ISBLANK(J4710),,H4710*INDEX(Inputs!G:G,MATCH(F4710,Inputs!E:E,0)))</f>
        <v>1349</v>
      </c>
      <c r="L4710" s="65" t="str">
        <f>IF(ISBLANK(J4710),,INDEX(Inputs!D:D,MATCH(F4710,Inputs!E:E,0)))</f>
        <v>432BK EvoFox X-Team Gaming Keyboard &amp; Mouse (USB)</v>
      </c>
      <c r="M4710" s="65" t="str">
        <f>IF(ISBLANK(#REF!),,IF(B4710="Online","Online",IF(LEFT(B4710,1)="E","Online","Offline")))</f>
        <v>Offline</v>
      </c>
      <c r="N4710" s="64">
        <f>IF(ISBLANK(M4710),,H4710*INDEX(Inputs!F:F,MATCH(F4710,Inputs!E:E,0)))</f>
        <v>1899</v>
      </c>
      <c r="O4710" s="65"/>
    </row>
    <row r="4711" ht="15.75" customHeight="1" spans="1:15">
      <c r="A4711" s="20" t="s">
        <v>367</v>
      </c>
      <c r="B4711" s="20" t="s">
        <v>259</v>
      </c>
      <c r="C4711" s="20" t="s">
        <v>1020</v>
      </c>
      <c r="D4711" s="20" t="s">
        <v>414</v>
      </c>
      <c r="E4711" s="20" t="s">
        <v>415</v>
      </c>
      <c r="F4711" s="21">
        <v>250874</v>
      </c>
      <c r="G4711" s="20" t="s">
        <v>13</v>
      </c>
      <c r="H4711" s="21">
        <v>1</v>
      </c>
      <c r="I4711" s="71" t="s">
        <v>1015</v>
      </c>
      <c r="J4711" s="63">
        <f t="shared" si="18"/>
        <v>44796</v>
      </c>
      <c r="K4711" s="64">
        <f>IF(ISBLANK(J4711),,H4711*INDEX(Inputs!G:G,MATCH(F4711,Inputs!E:E,0)))</f>
        <v>1349</v>
      </c>
      <c r="L4711" s="65" t="str">
        <f>IF(ISBLANK(J4711),,INDEX(Inputs!D:D,MATCH(F4711,Inputs!E:E,0)))</f>
        <v>432BK EvoFox X-Team Gaming Keyboard &amp; Mouse (USB)</v>
      </c>
      <c r="M4711" s="65" t="str">
        <f>IF(ISBLANK(#REF!),,IF(B4711="Online","Online",IF(LEFT(B4711,1)="E","Online","Offline")))</f>
        <v>Offline</v>
      </c>
      <c r="N4711" s="64">
        <f>IF(ISBLANK(M4711),,H4711*INDEX(Inputs!F:F,MATCH(F4711,Inputs!E:E,0)))</f>
        <v>1899</v>
      </c>
      <c r="O4711" s="65"/>
    </row>
    <row r="4712" ht="15.75" customHeight="1" spans="1:15">
      <c r="A4712" s="20" t="s">
        <v>367</v>
      </c>
      <c r="B4712" s="20" t="s">
        <v>259</v>
      </c>
      <c r="C4712" s="20" t="s">
        <v>1020</v>
      </c>
      <c r="D4712" s="20" t="s">
        <v>370</v>
      </c>
      <c r="E4712" s="20" t="s">
        <v>410</v>
      </c>
      <c r="F4712" s="21">
        <v>250876</v>
      </c>
      <c r="G4712" s="20" t="s">
        <v>26</v>
      </c>
      <c r="H4712" s="21">
        <v>1</v>
      </c>
      <c r="I4712" s="71" t="s">
        <v>1007</v>
      </c>
      <c r="J4712" s="63">
        <f t="shared" si="18"/>
        <v>44797</v>
      </c>
      <c r="K4712" s="64">
        <f>IF(ISBLANK(J4712),,H4712*INDEX(Inputs!G:G,MATCH(F4712,Inputs!E:E,0)))</f>
        <v>1399</v>
      </c>
      <c r="L4712" s="65" t="str">
        <f>IF(ISBLANK(J4712),,INDEX(Inputs!D:D,MATCH(F4712,Inputs!E:E,0)))</f>
        <v>649BK EvoFox Typhoon Laptop Cooling Pad</v>
      </c>
      <c r="M4712" s="65" t="str">
        <f>IF(ISBLANK(#REF!),,IF(B4712="Online","Online",IF(LEFT(B4712,1)="E","Online","Offline")))</f>
        <v>Offline</v>
      </c>
      <c r="N4712" s="64">
        <f>IF(ISBLANK(M4712),,H4712*INDEX(Inputs!F:F,MATCH(F4712,Inputs!E:E,0)))</f>
        <v>1999</v>
      </c>
      <c r="O4712" s="65"/>
    </row>
    <row r="4713" ht="15.75" customHeight="1" spans="1:15">
      <c r="A4713" s="20" t="s">
        <v>367</v>
      </c>
      <c r="B4713" s="20" t="s">
        <v>368</v>
      </c>
      <c r="C4713" s="20" t="s">
        <v>369</v>
      </c>
      <c r="D4713" s="20" t="s">
        <v>464</v>
      </c>
      <c r="E4713" s="20" t="s">
        <v>465</v>
      </c>
      <c r="F4713" s="21">
        <v>250421</v>
      </c>
      <c r="G4713" s="20" t="s">
        <v>14</v>
      </c>
      <c r="H4713" s="21">
        <v>1</v>
      </c>
      <c r="I4713" s="71" t="s">
        <v>1011</v>
      </c>
      <c r="J4713" s="63">
        <f t="shared" si="18"/>
        <v>44800</v>
      </c>
      <c r="K4713" s="64">
        <f>IF(ISBLANK(J4713),,H4713*INDEX(Inputs!G:G,MATCH(F4713,Inputs!E:E,0)))</f>
        <v>779</v>
      </c>
      <c r="L4713" s="65" t="str">
        <f>IF(ISBLANK(J4713),,INDEX(Inputs!D:D,MATCH(F4713,Inputs!E:E,0)))</f>
        <v>146BK NeoCase Sleeve MP 450 14</v>
      </c>
      <c r="M4713" s="65" t="str">
        <f>IF(ISBLANK(#REF!),,IF(B4713="Online","Online",IF(LEFT(B4713,1)="E","Online","Offline")))</f>
        <v>Online</v>
      </c>
      <c r="N4713" s="64">
        <f>IF(ISBLANK(M4713),,H4713*INDEX(Inputs!F:F,MATCH(F4713,Inputs!E:E,0)))</f>
        <v>1249</v>
      </c>
      <c r="O4713" s="65"/>
    </row>
    <row r="4714" ht="15.75" customHeight="1" spans="1:15">
      <c r="A4714" s="20" t="s">
        <v>376</v>
      </c>
      <c r="B4714" s="20" t="s">
        <v>377</v>
      </c>
      <c r="C4714" s="20" t="s">
        <v>378</v>
      </c>
      <c r="D4714" s="20" t="s">
        <v>370</v>
      </c>
      <c r="E4714" s="20" t="s">
        <v>410</v>
      </c>
      <c r="F4714" s="21">
        <v>250877</v>
      </c>
      <c r="G4714" s="20" t="s">
        <v>22</v>
      </c>
      <c r="H4714" s="21">
        <v>1</v>
      </c>
      <c r="I4714" s="71" t="s">
        <v>1012</v>
      </c>
      <c r="J4714" s="63">
        <f t="shared" si="18"/>
        <v>44799</v>
      </c>
      <c r="K4714" s="64">
        <f>IF(ISBLANK(J4714),,H4714*INDEX(Inputs!G:G,MATCH(F4714,Inputs!E:E,0)))</f>
        <v>349</v>
      </c>
      <c r="L4714" s="65" t="str">
        <f>IF(ISBLANK(J4714),,INDEX(Inputs!D:D,MATCH(F4714,Inputs!E:E,0)))</f>
        <v>595BK Evo Fox Falcon X35 Medium Speed Mouse Pad</v>
      </c>
      <c r="M4714" s="65" t="str">
        <f>IF(ISBLANK(#REF!),,IF(B4714="Online","Online",IF(LEFT(B4714,1)="E","Online","Offline")))</f>
        <v>Online</v>
      </c>
      <c r="N4714" s="64">
        <f>IF(ISBLANK(M4714),,H4714*INDEX(Inputs!F:F,MATCH(F4714,Inputs!E:E,0)))</f>
        <v>699</v>
      </c>
      <c r="O4714" s="65"/>
    </row>
    <row r="4715" ht="15.75" customHeight="1" spans="1:15">
      <c r="A4715" s="20" t="s">
        <v>376</v>
      </c>
      <c r="B4715" s="20" t="s">
        <v>377</v>
      </c>
      <c r="C4715" s="20" t="s">
        <v>378</v>
      </c>
      <c r="D4715" s="20" t="s">
        <v>370</v>
      </c>
      <c r="E4715" s="20" t="s">
        <v>880</v>
      </c>
      <c r="F4715" s="21">
        <v>256480</v>
      </c>
      <c r="G4715" s="20" t="s">
        <v>25</v>
      </c>
      <c r="H4715" s="21">
        <v>1</v>
      </c>
      <c r="I4715" s="71" t="s">
        <v>1007</v>
      </c>
      <c r="J4715" s="63">
        <f t="shared" si="18"/>
        <v>44797</v>
      </c>
      <c r="K4715" s="64">
        <f>IF(ISBLANK(J4715),,H4715*INDEX(Inputs!G:G,MATCH(F4715,Inputs!E:E,0)))</f>
        <v>3000</v>
      </c>
      <c r="L4715" s="65" t="str">
        <f>IF(ISBLANK(J4715),,INDEX(Inputs!D:D,MATCH(F4715,Inputs!E:E,0)))</f>
        <v>998PP EvoFox Prime Gaming Bundle (422,423,658,597)</v>
      </c>
      <c r="M4715" s="65" t="str">
        <f>IF(ISBLANK(#REF!),,IF(B4715="Online","Online",IF(LEFT(B4715,1)="E","Online","Offline")))</f>
        <v>Online</v>
      </c>
      <c r="N4715" s="64">
        <f>IF(ISBLANK(M4715),,H4715*INDEX(Inputs!F:F,MATCH(F4715,Inputs!E:E,0)))</f>
        <v>5496</v>
      </c>
      <c r="O4715" s="65"/>
    </row>
    <row r="4716" ht="15.75" customHeight="1" spans="1:15">
      <c r="A4716" s="20" t="s">
        <v>589</v>
      </c>
      <c r="B4716" s="20" t="s">
        <v>1021</v>
      </c>
      <c r="C4716" s="20" t="s">
        <v>1022</v>
      </c>
      <c r="D4716" s="20" t="s">
        <v>370</v>
      </c>
      <c r="E4716" s="20" t="s">
        <v>371</v>
      </c>
      <c r="F4716" s="21">
        <v>250417</v>
      </c>
      <c r="G4716" s="20" t="s">
        <v>39</v>
      </c>
      <c r="H4716" s="21">
        <v>1</v>
      </c>
      <c r="I4716" s="71" t="s">
        <v>1007</v>
      </c>
      <c r="J4716" s="63">
        <f t="shared" si="18"/>
        <v>44797</v>
      </c>
      <c r="K4716" s="64">
        <f>IF(ISBLANK(J4716),,H4716*INDEX(Inputs!G:G,MATCH(F4716,Inputs!E:E,0)))</f>
        <v>929</v>
      </c>
      <c r="L4716" s="65" t="str">
        <f>IF(ISBLANK(J4716),,INDEX(Inputs!D:D,MATCH(F4716,Inputs!E:E,0)))</f>
        <v>416PP Super Speed Hub 4 Port USB 3.0</v>
      </c>
      <c r="M4716" s="65" t="str">
        <f>IF(ISBLANK(#REF!),,IF(B4716="Online","Online",IF(LEFT(B4716,1)="E","Online","Offline")))</f>
        <v>Offline</v>
      </c>
      <c r="N4716" s="64">
        <f>IF(ISBLANK(M4716),,H4716*INDEX(Inputs!F:F,MATCH(F4716,Inputs!E:E,0)))</f>
        <v>1499</v>
      </c>
      <c r="O4716" s="65"/>
    </row>
    <row r="4717" ht="15.75" customHeight="1" spans="1:15">
      <c r="A4717" s="20" t="s">
        <v>327</v>
      </c>
      <c r="B4717" s="20" t="s">
        <v>56</v>
      </c>
      <c r="C4717" s="20" t="s">
        <v>494</v>
      </c>
      <c r="D4717" s="20" t="s">
        <v>370</v>
      </c>
      <c r="E4717" s="20" t="s">
        <v>371</v>
      </c>
      <c r="F4717" s="21">
        <v>250417</v>
      </c>
      <c r="G4717" s="20" t="s">
        <v>39</v>
      </c>
      <c r="H4717" s="21">
        <v>1</v>
      </c>
      <c r="I4717" s="71" t="s">
        <v>1007</v>
      </c>
      <c r="J4717" s="63">
        <f t="shared" si="18"/>
        <v>44797</v>
      </c>
      <c r="K4717" s="64">
        <f>IF(ISBLANK(J4717),,H4717*INDEX(Inputs!G:G,MATCH(F4717,Inputs!E:E,0)))</f>
        <v>929</v>
      </c>
      <c r="L4717" s="65" t="str">
        <f>IF(ISBLANK(J4717),,INDEX(Inputs!D:D,MATCH(F4717,Inputs!E:E,0)))</f>
        <v>416PP Super Speed Hub 4 Port USB 3.0</v>
      </c>
      <c r="M4717" s="65" t="str">
        <f>IF(ISBLANK(#REF!),,IF(B4717="Online","Online",IF(LEFT(B4717,1)="E","Online","Offline")))</f>
        <v>Offline</v>
      </c>
      <c r="N4717" s="64">
        <f>IF(ISBLANK(M4717),,H4717*INDEX(Inputs!F:F,MATCH(F4717,Inputs!E:E,0)))</f>
        <v>1499</v>
      </c>
      <c r="O4717" s="65"/>
    </row>
    <row r="4718" ht="15.75" customHeight="1" spans="1:15">
      <c r="A4718" s="20" t="s">
        <v>327</v>
      </c>
      <c r="B4718" s="20" t="s">
        <v>56</v>
      </c>
      <c r="C4718" s="20" t="s">
        <v>494</v>
      </c>
      <c r="D4718" s="20" t="s">
        <v>370</v>
      </c>
      <c r="E4718" s="20" t="s">
        <v>410</v>
      </c>
      <c r="F4718" s="21">
        <v>250423</v>
      </c>
      <c r="G4718" s="20" t="s">
        <v>11</v>
      </c>
      <c r="H4718" s="21">
        <v>1</v>
      </c>
      <c r="I4718" s="71" t="s">
        <v>1008</v>
      </c>
      <c r="J4718" s="63">
        <f t="shared" si="18"/>
        <v>44795</v>
      </c>
      <c r="K4718" s="64">
        <f>IF(ISBLANK(J4718),,H4718*INDEX(Inputs!G:G,MATCH(F4718,Inputs!E:E,0)))</f>
        <v>759</v>
      </c>
      <c r="L4718" s="65" t="str">
        <f>IF(ISBLANK(J4718),,INDEX(Inputs!D:D,MATCH(F4718,Inputs!E:E,0)))</f>
        <v>650GR Ergo View Laptop Stand-Grey</v>
      </c>
      <c r="M4718" s="65" t="str">
        <f>IF(ISBLANK(#REF!),,IF(B4718="Online","Online",IF(LEFT(B4718,1)="E","Online","Offline")))</f>
        <v>Offline</v>
      </c>
      <c r="N4718" s="64">
        <f>IF(ISBLANK(M4718),,H4718*INDEX(Inputs!F:F,MATCH(F4718,Inputs!E:E,0)))</f>
        <v>899</v>
      </c>
      <c r="O4718" s="65"/>
    </row>
    <row r="4719" ht="15.75" customHeight="1" spans="1:15">
      <c r="A4719" s="20" t="s">
        <v>327</v>
      </c>
      <c r="B4719" s="20" t="s">
        <v>63</v>
      </c>
      <c r="C4719" s="20" t="s">
        <v>527</v>
      </c>
      <c r="D4719" s="20" t="s">
        <v>370</v>
      </c>
      <c r="E4719" s="20" t="s">
        <v>410</v>
      </c>
      <c r="F4719" s="21">
        <v>250879</v>
      </c>
      <c r="G4719" s="20" t="s">
        <v>30</v>
      </c>
      <c r="H4719" s="21">
        <v>1</v>
      </c>
      <c r="I4719" s="71" t="s">
        <v>1005</v>
      </c>
      <c r="J4719" s="63">
        <f t="shared" si="18"/>
        <v>44798</v>
      </c>
      <c r="K4719" s="64">
        <f>IF(ISBLANK(J4719),,H4719*INDEX(Inputs!G:G,MATCH(F4719,Inputs!E:E,0)))</f>
        <v>699</v>
      </c>
      <c r="L4719" s="65" t="str">
        <f>IF(ISBLANK(J4719),,INDEX(Inputs!D:D,MATCH(F4719,Inputs!E:E,0)))</f>
        <v>597BK Evo Fox Falcon X85 Extra Large Speed Mouse Pad</v>
      </c>
      <c r="M4719" s="65" t="str">
        <f>IF(ISBLANK(#REF!),,IF(B4719="Online","Online",IF(LEFT(B4719,1)="E","Online","Offline")))</f>
        <v>Offline</v>
      </c>
      <c r="N4719" s="64">
        <f>IF(ISBLANK(M4719),,H4719*INDEX(Inputs!F:F,MATCH(F4719,Inputs!E:E,0)))</f>
        <v>1199</v>
      </c>
      <c r="O4719" s="65"/>
    </row>
    <row r="4720" ht="15.75" customHeight="1" spans="1:15">
      <c r="A4720" s="20" t="s">
        <v>327</v>
      </c>
      <c r="B4720" s="20" t="s">
        <v>63</v>
      </c>
      <c r="C4720" s="20" t="s">
        <v>527</v>
      </c>
      <c r="D4720" s="20" t="s">
        <v>370</v>
      </c>
      <c r="E4720" s="20" t="s">
        <v>880</v>
      </c>
      <c r="F4720" s="21">
        <v>256479</v>
      </c>
      <c r="G4720" s="20" t="s">
        <v>28</v>
      </c>
      <c r="H4720" s="21">
        <v>1</v>
      </c>
      <c r="I4720" s="71" t="s">
        <v>1015</v>
      </c>
      <c r="J4720" s="63">
        <f t="shared" si="18"/>
        <v>44796</v>
      </c>
      <c r="K4720" s="64">
        <f>IF(ISBLANK(J4720),,H4720*INDEX(Inputs!G:G,MATCH(F4720,Inputs!E:E,0)))</f>
        <v>2500</v>
      </c>
      <c r="L4720" s="65" t="str">
        <f>IF(ISBLANK(J4720),,INDEX(Inputs!D:D,MATCH(F4720,Inputs!E:E,0)))</f>
        <v>997PP EvoFox Explore Gaming Bundle (422,423,659,595)</v>
      </c>
      <c r="M4720" s="65" t="str">
        <f>IF(ISBLANK(#REF!),,IF(B4720="Online","Online",IF(LEFT(B4720,1)="E","Online","Offline")))</f>
        <v>Offline</v>
      </c>
      <c r="N4720" s="64">
        <f>IF(ISBLANK(M4720),,H4720*INDEX(Inputs!F:F,MATCH(F4720,Inputs!E:E,0)))</f>
        <v>4796</v>
      </c>
      <c r="O4720" s="65"/>
    </row>
    <row r="4721" ht="15.75" customHeight="1" spans="1:15">
      <c r="A4721" s="20" t="s">
        <v>327</v>
      </c>
      <c r="B4721" s="20" t="s">
        <v>64</v>
      </c>
      <c r="C4721" s="20" t="s">
        <v>592</v>
      </c>
      <c r="D4721" s="20" t="s">
        <v>370</v>
      </c>
      <c r="E4721" s="20" t="s">
        <v>410</v>
      </c>
      <c r="F4721" s="21">
        <v>250423</v>
      </c>
      <c r="G4721" s="20" t="s">
        <v>11</v>
      </c>
      <c r="H4721" s="21">
        <v>1</v>
      </c>
      <c r="I4721" s="71" t="s">
        <v>1011</v>
      </c>
      <c r="J4721" s="63">
        <f t="shared" si="18"/>
        <v>44800</v>
      </c>
      <c r="K4721" s="64">
        <f>IF(ISBLANK(J4721),,H4721*INDEX(Inputs!G:G,MATCH(F4721,Inputs!E:E,0)))</f>
        <v>759</v>
      </c>
      <c r="L4721" s="65" t="str">
        <f>IF(ISBLANK(J4721),,INDEX(Inputs!D:D,MATCH(F4721,Inputs!E:E,0)))</f>
        <v>650GR Ergo View Laptop Stand-Grey</v>
      </c>
      <c r="M4721" s="65" t="str">
        <f>IF(ISBLANK(#REF!),,IF(B4721="Online","Online",IF(LEFT(B4721,1)="E","Online","Offline")))</f>
        <v>Offline</v>
      </c>
      <c r="N4721" s="64">
        <f>IF(ISBLANK(M4721),,H4721*INDEX(Inputs!F:F,MATCH(F4721,Inputs!E:E,0)))</f>
        <v>899</v>
      </c>
      <c r="O4721" s="65"/>
    </row>
    <row r="4722" ht="15.75" customHeight="1" spans="1:15">
      <c r="A4722" s="20" t="s">
        <v>327</v>
      </c>
      <c r="B4722" s="20" t="s">
        <v>65</v>
      </c>
      <c r="C4722" s="20" t="s">
        <v>568</v>
      </c>
      <c r="D4722" s="20" t="s">
        <v>414</v>
      </c>
      <c r="E4722" s="20" t="s">
        <v>415</v>
      </c>
      <c r="F4722" s="21">
        <v>250874</v>
      </c>
      <c r="G4722" s="20" t="s">
        <v>13</v>
      </c>
      <c r="H4722" s="21">
        <v>1</v>
      </c>
      <c r="I4722" s="71" t="s">
        <v>1008</v>
      </c>
      <c r="J4722" s="63">
        <f t="shared" si="18"/>
        <v>44795</v>
      </c>
      <c r="K4722" s="64">
        <f>IF(ISBLANK(J4722),,H4722*INDEX(Inputs!G:G,MATCH(F4722,Inputs!E:E,0)))</f>
        <v>1349</v>
      </c>
      <c r="L4722" s="65" t="str">
        <f>IF(ISBLANK(J4722),,INDEX(Inputs!D:D,MATCH(F4722,Inputs!E:E,0)))</f>
        <v>432BK EvoFox X-Team Gaming Keyboard &amp; Mouse (USB)</v>
      </c>
      <c r="M4722" s="65" t="str">
        <f>IF(ISBLANK(#REF!),,IF(B4722="Online","Online",IF(LEFT(B4722,1)="E","Online","Offline")))</f>
        <v>Offline</v>
      </c>
      <c r="N4722" s="64">
        <f>IF(ISBLANK(M4722),,H4722*INDEX(Inputs!F:F,MATCH(F4722,Inputs!E:E,0)))</f>
        <v>1899</v>
      </c>
      <c r="O4722" s="65"/>
    </row>
    <row r="4723" ht="15.75" customHeight="1" spans="1:15">
      <c r="A4723" s="20" t="s">
        <v>327</v>
      </c>
      <c r="B4723" s="20" t="s">
        <v>65</v>
      </c>
      <c r="C4723" s="20" t="s">
        <v>568</v>
      </c>
      <c r="D4723" s="20" t="s">
        <v>414</v>
      </c>
      <c r="E4723" s="20" t="s">
        <v>415</v>
      </c>
      <c r="F4723" s="21">
        <v>250874</v>
      </c>
      <c r="G4723" s="20" t="s">
        <v>13</v>
      </c>
      <c r="H4723" s="21">
        <v>1</v>
      </c>
      <c r="I4723" s="71" t="s">
        <v>1007</v>
      </c>
      <c r="J4723" s="63">
        <f t="shared" si="18"/>
        <v>44797</v>
      </c>
      <c r="K4723" s="64">
        <f>IF(ISBLANK(J4723),,H4723*INDEX(Inputs!G:G,MATCH(F4723,Inputs!E:E,0)))</f>
        <v>1349</v>
      </c>
      <c r="L4723" s="65" t="str">
        <f>IF(ISBLANK(J4723),,INDEX(Inputs!D:D,MATCH(F4723,Inputs!E:E,0)))</f>
        <v>432BK EvoFox X-Team Gaming Keyboard &amp; Mouse (USB)</v>
      </c>
      <c r="M4723" s="65" t="str">
        <f>IF(ISBLANK(#REF!),,IF(B4723="Online","Online",IF(LEFT(B4723,1)="E","Online","Offline")))</f>
        <v>Offline</v>
      </c>
      <c r="N4723" s="64">
        <f>IF(ISBLANK(M4723),,H4723*INDEX(Inputs!F:F,MATCH(F4723,Inputs!E:E,0)))</f>
        <v>1899</v>
      </c>
      <c r="O4723" s="65"/>
    </row>
    <row r="4724" ht="15.75" customHeight="1" spans="1:15">
      <c r="A4724" s="20" t="s">
        <v>327</v>
      </c>
      <c r="B4724" s="20" t="s">
        <v>65</v>
      </c>
      <c r="C4724" s="20" t="s">
        <v>568</v>
      </c>
      <c r="D4724" s="20" t="s">
        <v>414</v>
      </c>
      <c r="E4724" s="20" t="s">
        <v>415</v>
      </c>
      <c r="F4724" s="21">
        <v>250874</v>
      </c>
      <c r="G4724" s="20" t="s">
        <v>13</v>
      </c>
      <c r="H4724" s="21">
        <v>1</v>
      </c>
      <c r="I4724" s="71" t="s">
        <v>1006</v>
      </c>
      <c r="J4724" s="63">
        <f t="shared" si="18"/>
        <v>44801</v>
      </c>
      <c r="K4724" s="64">
        <f>IF(ISBLANK(J4724),,H4724*INDEX(Inputs!G:G,MATCH(F4724,Inputs!E:E,0)))</f>
        <v>1349</v>
      </c>
      <c r="L4724" s="65" t="str">
        <f>IF(ISBLANK(J4724),,INDEX(Inputs!D:D,MATCH(F4724,Inputs!E:E,0)))</f>
        <v>432BK EvoFox X-Team Gaming Keyboard &amp; Mouse (USB)</v>
      </c>
      <c r="M4724" s="65" t="str">
        <f>IF(ISBLANK(#REF!),,IF(B4724="Online","Online",IF(LEFT(B4724,1)="E","Online","Offline")))</f>
        <v>Offline</v>
      </c>
      <c r="N4724" s="64">
        <f>IF(ISBLANK(M4724),,H4724*INDEX(Inputs!F:F,MATCH(F4724,Inputs!E:E,0)))</f>
        <v>1899</v>
      </c>
      <c r="O4724" s="65"/>
    </row>
    <row r="4725" ht="15.75" customHeight="1" spans="1:15">
      <c r="A4725" s="20" t="s">
        <v>327</v>
      </c>
      <c r="B4725" s="20" t="s">
        <v>67</v>
      </c>
      <c r="C4725" s="20" t="s">
        <v>472</v>
      </c>
      <c r="D4725" s="20" t="s">
        <v>370</v>
      </c>
      <c r="E4725" s="20" t="s">
        <v>371</v>
      </c>
      <c r="F4725" s="21">
        <v>250417</v>
      </c>
      <c r="G4725" s="20" t="s">
        <v>39</v>
      </c>
      <c r="H4725" s="21">
        <v>1</v>
      </c>
      <c r="I4725" s="71" t="s">
        <v>1006</v>
      </c>
      <c r="J4725" s="63">
        <f t="shared" si="18"/>
        <v>44801</v>
      </c>
      <c r="K4725" s="64">
        <f>IF(ISBLANK(J4725),,H4725*INDEX(Inputs!G:G,MATCH(F4725,Inputs!E:E,0)))</f>
        <v>929</v>
      </c>
      <c r="L4725" s="65" t="str">
        <f>IF(ISBLANK(J4725),,INDEX(Inputs!D:D,MATCH(F4725,Inputs!E:E,0)))</f>
        <v>416PP Super Speed Hub 4 Port USB 3.0</v>
      </c>
      <c r="M4725" s="65" t="str">
        <f>IF(ISBLANK(#REF!),,IF(B4725="Online","Online",IF(LEFT(B4725,1)="E","Online","Offline")))</f>
        <v>Offline</v>
      </c>
      <c r="N4725" s="64">
        <f>IF(ISBLANK(M4725),,H4725*INDEX(Inputs!F:F,MATCH(F4725,Inputs!E:E,0)))</f>
        <v>1499</v>
      </c>
      <c r="O4725" s="65"/>
    </row>
    <row r="4726" ht="15.75" customHeight="1" spans="1:15">
      <c r="A4726" s="20" t="s">
        <v>327</v>
      </c>
      <c r="B4726" s="20" t="s">
        <v>505</v>
      </c>
      <c r="C4726" s="20" t="s">
        <v>506</v>
      </c>
      <c r="D4726" s="20" t="s">
        <v>370</v>
      </c>
      <c r="E4726" s="20" t="s">
        <v>410</v>
      </c>
      <c r="F4726" s="21">
        <v>250423</v>
      </c>
      <c r="G4726" s="20" t="s">
        <v>11</v>
      </c>
      <c r="H4726" s="21">
        <v>1</v>
      </c>
      <c r="I4726" s="71" t="s">
        <v>1006</v>
      </c>
      <c r="J4726" s="63">
        <f t="shared" si="18"/>
        <v>44801</v>
      </c>
      <c r="K4726" s="64">
        <f>IF(ISBLANK(J4726),,H4726*INDEX(Inputs!G:G,MATCH(F4726,Inputs!E:E,0)))</f>
        <v>759</v>
      </c>
      <c r="L4726" s="65" t="str">
        <f>IF(ISBLANK(J4726),,INDEX(Inputs!D:D,MATCH(F4726,Inputs!E:E,0)))</f>
        <v>650GR Ergo View Laptop Stand-Grey</v>
      </c>
      <c r="M4726" s="65" t="str">
        <f>IF(ISBLANK(#REF!),,IF(B4726="Online","Online",IF(LEFT(B4726,1)="E","Online","Offline")))</f>
        <v>Offline</v>
      </c>
      <c r="N4726" s="64">
        <f>IF(ISBLANK(M4726),,H4726*INDEX(Inputs!F:F,MATCH(F4726,Inputs!E:E,0)))</f>
        <v>899</v>
      </c>
      <c r="O4726" s="65"/>
    </row>
    <row r="4727" ht="15.75" customHeight="1" spans="1:15">
      <c r="A4727" s="20" t="s">
        <v>327</v>
      </c>
      <c r="B4727" s="20" t="s">
        <v>70</v>
      </c>
      <c r="C4727" s="20" t="s">
        <v>328</v>
      </c>
      <c r="D4727" s="20" t="s">
        <v>370</v>
      </c>
      <c r="E4727" s="20" t="s">
        <v>410</v>
      </c>
      <c r="F4727" s="21">
        <v>250879</v>
      </c>
      <c r="G4727" s="20" t="s">
        <v>30</v>
      </c>
      <c r="H4727" s="21">
        <v>1</v>
      </c>
      <c r="I4727" s="71" t="s">
        <v>1005</v>
      </c>
      <c r="J4727" s="63">
        <f t="shared" si="18"/>
        <v>44798</v>
      </c>
      <c r="K4727" s="64">
        <f>IF(ISBLANK(J4727),,H4727*INDEX(Inputs!G:G,MATCH(F4727,Inputs!E:E,0)))</f>
        <v>699</v>
      </c>
      <c r="L4727" s="65" t="str">
        <f>IF(ISBLANK(J4727),,INDEX(Inputs!D:D,MATCH(F4727,Inputs!E:E,0)))</f>
        <v>597BK Evo Fox Falcon X85 Extra Large Speed Mouse Pad</v>
      </c>
      <c r="M4727" s="65" t="str">
        <f>IF(ISBLANK(#REF!),,IF(B4727="Online","Online",IF(LEFT(B4727,1)="E","Online","Offline")))</f>
        <v>Offline</v>
      </c>
      <c r="N4727" s="64">
        <f>IF(ISBLANK(M4727),,H4727*INDEX(Inputs!F:F,MATCH(F4727,Inputs!E:E,0)))</f>
        <v>1199</v>
      </c>
      <c r="O4727" s="65"/>
    </row>
    <row r="4728" ht="15.75" customHeight="1" spans="1:15">
      <c r="A4728" s="20" t="s">
        <v>327</v>
      </c>
      <c r="B4728" s="20" t="s">
        <v>74</v>
      </c>
      <c r="C4728" s="20" t="s">
        <v>688</v>
      </c>
      <c r="D4728" s="20" t="s">
        <v>414</v>
      </c>
      <c r="E4728" s="20" t="s">
        <v>415</v>
      </c>
      <c r="F4728" s="21">
        <v>250874</v>
      </c>
      <c r="G4728" s="20" t="s">
        <v>13</v>
      </c>
      <c r="H4728" s="21">
        <v>1</v>
      </c>
      <c r="I4728" s="71" t="s">
        <v>1015</v>
      </c>
      <c r="J4728" s="63">
        <f t="shared" si="18"/>
        <v>44796</v>
      </c>
      <c r="K4728" s="64">
        <f>IF(ISBLANK(J4728),,H4728*INDEX(Inputs!G:G,MATCH(F4728,Inputs!E:E,0)))</f>
        <v>1349</v>
      </c>
      <c r="L4728" s="65" t="str">
        <f>IF(ISBLANK(J4728),,INDEX(Inputs!D:D,MATCH(F4728,Inputs!E:E,0)))</f>
        <v>432BK EvoFox X-Team Gaming Keyboard &amp; Mouse (USB)</v>
      </c>
      <c r="M4728" s="65" t="str">
        <f>IF(ISBLANK(#REF!),,IF(B4728="Online","Online",IF(LEFT(B4728,1)="E","Online","Offline")))</f>
        <v>Offline</v>
      </c>
      <c r="N4728" s="64">
        <f>IF(ISBLANK(M4728),,H4728*INDEX(Inputs!F:F,MATCH(F4728,Inputs!E:E,0)))</f>
        <v>1899</v>
      </c>
      <c r="O4728" s="65"/>
    </row>
    <row r="4729" ht="15.75" customHeight="1" spans="1:15">
      <c r="A4729" s="20" t="s">
        <v>327</v>
      </c>
      <c r="B4729" s="20" t="s">
        <v>74</v>
      </c>
      <c r="C4729" s="20" t="s">
        <v>688</v>
      </c>
      <c r="D4729" s="20" t="s">
        <v>370</v>
      </c>
      <c r="E4729" s="20" t="s">
        <v>410</v>
      </c>
      <c r="F4729" s="21">
        <v>250877</v>
      </c>
      <c r="G4729" s="20" t="s">
        <v>22</v>
      </c>
      <c r="H4729" s="21">
        <v>1</v>
      </c>
      <c r="I4729" s="71" t="s">
        <v>1006</v>
      </c>
      <c r="J4729" s="63">
        <f t="shared" si="18"/>
        <v>44801</v>
      </c>
      <c r="K4729" s="64">
        <f>IF(ISBLANK(J4729),,H4729*INDEX(Inputs!G:G,MATCH(F4729,Inputs!E:E,0)))</f>
        <v>349</v>
      </c>
      <c r="L4729" s="65" t="str">
        <f>IF(ISBLANK(J4729),,INDEX(Inputs!D:D,MATCH(F4729,Inputs!E:E,0)))</f>
        <v>595BK Evo Fox Falcon X35 Medium Speed Mouse Pad</v>
      </c>
      <c r="M4729" s="65" t="str">
        <f>IF(ISBLANK(#REF!),,IF(B4729="Online","Online",IF(LEFT(B4729,1)="E","Online","Offline")))</f>
        <v>Offline</v>
      </c>
      <c r="N4729" s="64">
        <f>IF(ISBLANK(M4729),,H4729*INDEX(Inputs!F:F,MATCH(F4729,Inputs!E:E,0)))</f>
        <v>699</v>
      </c>
      <c r="O4729" s="65"/>
    </row>
    <row r="4730" ht="15.75" customHeight="1" spans="1:15">
      <c r="A4730" s="20" t="s">
        <v>327</v>
      </c>
      <c r="B4730" s="20" t="s">
        <v>495</v>
      </c>
      <c r="C4730" s="20" t="s">
        <v>496</v>
      </c>
      <c r="D4730" s="20" t="s">
        <v>370</v>
      </c>
      <c r="E4730" s="20" t="s">
        <v>410</v>
      </c>
      <c r="F4730" s="21">
        <v>250423</v>
      </c>
      <c r="G4730" s="20" t="s">
        <v>11</v>
      </c>
      <c r="H4730" s="21">
        <v>1</v>
      </c>
      <c r="I4730" s="71" t="s">
        <v>1015</v>
      </c>
      <c r="J4730" s="63">
        <f t="shared" si="18"/>
        <v>44796</v>
      </c>
      <c r="K4730" s="64">
        <f>IF(ISBLANK(J4730),,H4730*INDEX(Inputs!G:G,MATCH(F4730,Inputs!E:E,0)))</f>
        <v>759</v>
      </c>
      <c r="L4730" s="65" t="str">
        <f>IF(ISBLANK(J4730),,INDEX(Inputs!D:D,MATCH(F4730,Inputs!E:E,0)))</f>
        <v>650GR Ergo View Laptop Stand-Grey</v>
      </c>
      <c r="M4730" s="65" t="str">
        <f>IF(ISBLANK(#REF!),,IF(B4730="Online","Online",IF(LEFT(B4730,1)="E","Online","Offline")))</f>
        <v>Offline</v>
      </c>
      <c r="N4730" s="64">
        <f>IF(ISBLANK(M4730),,H4730*INDEX(Inputs!F:F,MATCH(F4730,Inputs!E:E,0)))</f>
        <v>899</v>
      </c>
      <c r="O4730" s="65"/>
    </row>
    <row r="4731" ht="15.75" customHeight="1" spans="1:15">
      <c r="A4731" s="20" t="s">
        <v>327</v>
      </c>
      <c r="B4731" s="20" t="s">
        <v>495</v>
      </c>
      <c r="C4731" s="20" t="s">
        <v>496</v>
      </c>
      <c r="D4731" s="20" t="s">
        <v>414</v>
      </c>
      <c r="E4731" s="20" t="s">
        <v>415</v>
      </c>
      <c r="F4731" s="21">
        <v>250874</v>
      </c>
      <c r="G4731" s="20" t="s">
        <v>13</v>
      </c>
      <c r="H4731" s="21">
        <v>1</v>
      </c>
      <c r="I4731" s="71" t="s">
        <v>1007</v>
      </c>
      <c r="J4731" s="63">
        <f t="shared" si="18"/>
        <v>44797</v>
      </c>
      <c r="K4731" s="64">
        <f>IF(ISBLANK(J4731),,H4731*INDEX(Inputs!G:G,MATCH(F4731,Inputs!E:E,0)))</f>
        <v>1349</v>
      </c>
      <c r="L4731" s="65" t="str">
        <f>IF(ISBLANK(J4731),,INDEX(Inputs!D:D,MATCH(F4731,Inputs!E:E,0)))</f>
        <v>432BK EvoFox X-Team Gaming Keyboard &amp; Mouse (USB)</v>
      </c>
      <c r="M4731" s="65" t="str">
        <f>IF(ISBLANK(#REF!),,IF(B4731="Online","Online",IF(LEFT(B4731,1)="E","Online","Offline")))</f>
        <v>Offline</v>
      </c>
      <c r="N4731" s="64">
        <f>IF(ISBLANK(M4731),,H4731*INDEX(Inputs!F:F,MATCH(F4731,Inputs!E:E,0)))</f>
        <v>1899</v>
      </c>
      <c r="O4731" s="65"/>
    </row>
    <row r="4732" ht="15.75" customHeight="1" spans="1:15">
      <c r="A4732" s="20" t="s">
        <v>327</v>
      </c>
      <c r="B4732" s="20" t="s">
        <v>111</v>
      </c>
      <c r="C4732" s="20" t="s">
        <v>572</v>
      </c>
      <c r="D4732" s="20" t="s">
        <v>370</v>
      </c>
      <c r="E4732" s="20" t="s">
        <v>410</v>
      </c>
      <c r="F4732" s="21">
        <v>250423</v>
      </c>
      <c r="G4732" s="20" t="s">
        <v>11</v>
      </c>
      <c r="H4732" s="21">
        <v>1</v>
      </c>
      <c r="I4732" s="71" t="s">
        <v>1015</v>
      </c>
      <c r="J4732" s="63">
        <f t="shared" si="18"/>
        <v>44796</v>
      </c>
      <c r="K4732" s="64">
        <f>IF(ISBLANK(J4732),,H4732*INDEX(Inputs!G:G,MATCH(F4732,Inputs!E:E,0)))</f>
        <v>759</v>
      </c>
      <c r="L4732" s="65" t="str">
        <f>IF(ISBLANK(J4732),,INDEX(Inputs!D:D,MATCH(F4732,Inputs!E:E,0)))</f>
        <v>650GR Ergo View Laptop Stand-Grey</v>
      </c>
      <c r="M4732" s="65" t="str">
        <f>IF(ISBLANK(#REF!),,IF(B4732="Online","Online",IF(LEFT(B4732,1)="E","Online","Offline")))</f>
        <v>Offline</v>
      </c>
      <c r="N4732" s="64">
        <f>IF(ISBLANK(M4732),,H4732*INDEX(Inputs!F:F,MATCH(F4732,Inputs!E:E,0)))</f>
        <v>899</v>
      </c>
      <c r="O4732" s="65"/>
    </row>
    <row r="4733" ht="15.75" customHeight="1" spans="1:15">
      <c r="A4733" s="20" t="s">
        <v>327</v>
      </c>
      <c r="B4733" s="20" t="s">
        <v>111</v>
      </c>
      <c r="C4733" s="20" t="s">
        <v>572</v>
      </c>
      <c r="D4733" s="20" t="s">
        <v>370</v>
      </c>
      <c r="E4733" s="20" t="s">
        <v>410</v>
      </c>
      <c r="F4733" s="21">
        <v>250878</v>
      </c>
      <c r="G4733" s="20" t="s">
        <v>24</v>
      </c>
      <c r="H4733" s="21">
        <v>1</v>
      </c>
      <c r="I4733" s="71" t="s">
        <v>1006</v>
      </c>
      <c r="J4733" s="63">
        <f t="shared" si="18"/>
        <v>44801</v>
      </c>
      <c r="K4733" s="64">
        <f>IF(ISBLANK(J4733),,H4733*INDEX(Inputs!G:G,MATCH(F4733,Inputs!E:E,0)))</f>
        <v>999</v>
      </c>
      <c r="L4733" s="65" t="str">
        <f>IF(ISBLANK(J4733),,INDEX(Inputs!D:D,MATCH(F4733,Inputs!E:E,0)))</f>
        <v>596BK Evo Fox Falcon LX35 Medium Speed LED Mouse Pad</v>
      </c>
      <c r="M4733" s="65" t="str">
        <f>IF(ISBLANK(#REF!),,IF(B4733="Online","Online",IF(LEFT(B4733,1)="E","Online","Offline")))</f>
        <v>Offline</v>
      </c>
      <c r="N4733" s="64">
        <f>IF(ISBLANK(M4733),,H4733*INDEX(Inputs!F:F,MATCH(F4733,Inputs!E:E,0)))</f>
        <v>1999</v>
      </c>
      <c r="O4733" s="65"/>
    </row>
    <row r="4734" ht="15.75" customHeight="1" spans="1:15">
      <c r="A4734" s="20" t="s">
        <v>327</v>
      </c>
      <c r="B4734" s="20" t="s">
        <v>118</v>
      </c>
      <c r="C4734" s="20" t="s">
        <v>611</v>
      </c>
      <c r="D4734" s="20" t="s">
        <v>370</v>
      </c>
      <c r="E4734" s="20" t="s">
        <v>371</v>
      </c>
      <c r="F4734" s="21">
        <v>250417</v>
      </c>
      <c r="G4734" s="20" t="s">
        <v>39</v>
      </c>
      <c r="H4734" s="21">
        <v>1</v>
      </c>
      <c r="I4734" s="71" t="s">
        <v>1011</v>
      </c>
      <c r="J4734" s="63">
        <f t="shared" si="18"/>
        <v>44800</v>
      </c>
      <c r="K4734" s="64">
        <f>IF(ISBLANK(J4734),,H4734*INDEX(Inputs!G:G,MATCH(F4734,Inputs!E:E,0)))</f>
        <v>929</v>
      </c>
      <c r="L4734" s="65" t="str">
        <f>IF(ISBLANK(J4734),,INDEX(Inputs!D:D,MATCH(F4734,Inputs!E:E,0)))</f>
        <v>416PP Super Speed Hub 4 Port USB 3.0</v>
      </c>
      <c r="M4734" s="65" t="str">
        <f>IF(ISBLANK(#REF!),,IF(B4734="Online","Online",IF(LEFT(B4734,1)="E","Online","Offline")))</f>
        <v>Offline</v>
      </c>
      <c r="N4734" s="64">
        <f>IF(ISBLANK(M4734),,H4734*INDEX(Inputs!F:F,MATCH(F4734,Inputs!E:E,0)))</f>
        <v>1499</v>
      </c>
      <c r="O4734" s="65"/>
    </row>
    <row r="4735" ht="15.75" customHeight="1" spans="1:15">
      <c r="A4735" s="20" t="s">
        <v>402</v>
      </c>
      <c r="B4735" s="20" t="s">
        <v>129</v>
      </c>
      <c r="C4735" s="20" t="s">
        <v>403</v>
      </c>
      <c r="D4735" s="20" t="s">
        <v>370</v>
      </c>
      <c r="E4735" s="20" t="s">
        <v>880</v>
      </c>
      <c r="F4735" s="21">
        <v>256479</v>
      </c>
      <c r="G4735" s="20" t="s">
        <v>28</v>
      </c>
      <c r="H4735" s="21">
        <v>1</v>
      </c>
      <c r="I4735" s="71" t="s">
        <v>1012</v>
      </c>
      <c r="J4735" s="63">
        <f t="shared" si="18"/>
        <v>44799</v>
      </c>
      <c r="K4735" s="64">
        <f>IF(ISBLANK(J4735),,H4735*INDEX(Inputs!G:G,MATCH(F4735,Inputs!E:E,0)))</f>
        <v>2500</v>
      </c>
      <c r="L4735" s="65" t="str">
        <f>IF(ISBLANK(J4735),,INDEX(Inputs!D:D,MATCH(F4735,Inputs!E:E,0)))</f>
        <v>997PP EvoFox Explore Gaming Bundle (422,423,659,595)</v>
      </c>
      <c r="M4735" s="65" t="str">
        <f>IF(ISBLANK(#REF!),,IF(B4735="Online","Online",IF(LEFT(B4735,1)="E","Online","Offline")))</f>
        <v>Offline</v>
      </c>
      <c r="N4735" s="64">
        <f>IF(ISBLANK(M4735),,H4735*INDEX(Inputs!F:F,MATCH(F4735,Inputs!E:E,0)))</f>
        <v>4796</v>
      </c>
      <c r="O4735" s="65"/>
    </row>
    <row r="4736" ht="15.75" customHeight="1" spans="1:15">
      <c r="A4736" s="20" t="s">
        <v>549</v>
      </c>
      <c r="B4736" s="20" t="s">
        <v>162</v>
      </c>
      <c r="C4736" s="20" t="s">
        <v>550</v>
      </c>
      <c r="D4736" s="20" t="s">
        <v>414</v>
      </c>
      <c r="E4736" s="20" t="s">
        <v>415</v>
      </c>
      <c r="F4736" s="21">
        <v>250424</v>
      </c>
      <c r="G4736" s="20" t="s">
        <v>15</v>
      </c>
      <c r="H4736" s="21">
        <v>1</v>
      </c>
      <c r="I4736" s="71" t="s">
        <v>1006</v>
      </c>
      <c r="J4736" s="63">
        <f t="shared" si="18"/>
        <v>44801</v>
      </c>
      <c r="K4736" s="64">
        <f>IF(ISBLANK(J4736),,H4736*INDEX(Inputs!G:G,MATCH(F4736,Inputs!E:E,0)))</f>
        <v>999</v>
      </c>
      <c r="L4736" s="65" t="str">
        <f>IF(ISBLANK(J4736),,INDEX(Inputs!D:D,MATCH(F4736,Inputs!E:E,0)))</f>
        <v>419V2 PRIMUS Wireless Desktop V2</v>
      </c>
      <c r="M4736" s="65" t="str">
        <f>IF(ISBLANK(#REF!),,IF(B4736="Online","Online",IF(LEFT(B4736,1)="E","Online","Offline")))</f>
        <v>Offline</v>
      </c>
      <c r="N4736" s="64">
        <f>IF(ISBLANK(M4736),,H4736*INDEX(Inputs!F:F,MATCH(F4736,Inputs!E:E,0)))</f>
        <v>1199</v>
      </c>
      <c r="O4736" s="65"/>
    </row>
    <row r="4737" ht="15.75" customHeight="1" spans="1:15">
      <c r="A4737" s="20" t="s">
        <v>327</v>
      </c>
      <c r="B4737" s="20" t="s">
        <v>172</v>
      </c>
      <c r="C4737" s="20" t="s">
        <v>959</v>
      </c>
      <c r="D4737" s="20" t="s">
        <v>370</v>
      </c>
      <c r="E4737" s="20" t="s">
        <v>410</v>
      </c>
      <c r="F4737" s="21">
        <v>250876</v>
      </c>
      <c r="G4737" s="20" t="s">
        <v>26</v>
      </c>
      <c r="H4737" s="21">
        <v>1</v>
      </c>
      <c r="I4737" s="71" t="s">
        <v>1006</v>
      </c>
      <c r="J4737" s="63">
        <f t="shared" si="18"/>
        <v>44801</v>
      </c>
      <c r="K4737" s="64">
        <f>IF(ISBLANK(J4737),,H4737*INDEX(Inputs!G:G,MATCH(F4737,Inputs!E:E,0)))</f>
        <v>1399</v>
      </c>
      <c r="L4737" s="65" t="str">
        <f>IF(ISBLANK(J4737),,INDEX(Inputs!D:D,MATCH(F4737,Inputs!E:E,0)))</f>
        <v>649BK EvoFox Typhoon Laptop Cooling Pad</v>
      </c>
      <c r="M4737" s="65" t="str">
        <f>IF(ISBLANK(#REF!),,IF(B4737="Online","Online",IF(LEFT(B4737,1)="E","Online","Offline")))</f>
        <v>Offline</v>
      </c>
      <c r="N4737" s="64">
        <f>IF(ISBLANK(M4737),,H4737*INDEX(Inputs!F:F,MATCH(F4737,Inputs!E:E,0)))</f>
        <v>1999</v>
      </c>
      <c r="O4737" s="65"/>
    </row>
    <row r="4738" ht="15.75" customHeight="1" spans="1:15">
      <c r="A4738" s="20" t="s">
        <v>646</v>
      </c>
      <c r="B4738" s="20" t="s">
        <v>190</v>
      </c>
      <c r="C4738" s="20" t="s">
        <v>647</v>
      </c>
      <c r="D4738" s="20" t="s">
        <v>414</v>
      </c>
      <c r="E4738" s="20" t="s">
        <v>415</v>
      </c>
      <c r="F4738" s="21">
        <v>250874</v>
      </c>
      <c r="G4738" s="20" t="s">
        <v>13</v>
      </c>
      <c r="H4738" s="21">
        <v>1</v>
      </c>
      <c r="I4738" s="71" t="s">
        <v>1012</v>
      </c>
      <c r="J4738" s="63">
        <f t="shared" si="18"/>
        <v>44799</v>
      </c>
      <c r="K4738" s="64">
        <f>IF(ISBLANK(J4738),,H4738*INDEX(Inputs!G:G,MATCH(F4738,Inputs!E:E,0)))</f>
        <v>1349</v>
      </c>
      <c r="L4738" s="65" t="str">
        <f>IF(ISBLANK(J4738),,INDEX(Inputs!D:D,MATCH(F4738,Inputs!E:E,0)))</f>
        <v>432BK EvoFox X-Team Gaming Keyboard &amp; Mouse (USB)</v>
      </c>
      <c r="M4738" s="65" t="str">
        <f>IF(ISBLANK(#REF!),,IF(B4738="Online","Online",IF(LEFT(B4738,1)="E","Online","Offline")))</f>
        <v>Offline</v>
      </c>
      <c r="N4738" s="64">
        <f>IF(ISBLANK(M4738),,H4738*INDEX(Inputs!F:F,MATCH(F4738,Inputs!E:E,0)))</f>
        <v>1899</v>
      </c>
      <c r="O4738" s="65"/>
    </row>
    <row r="4739" ht="15.75" customHeight="1" spans="1:15">
      <c r="A4739" s="20" t="s">
        <v>888</v>
      </c>
      <c r="B4739" s="20" t="s">
        <v>191</v>
      </c>
      <c r="C4739" s="20" t="s">
        <v>960</v>
      </c>
      <c r="D4739" s="20" t="s">
        <v>370</v>
      </c>
      <c r="E4739" s="20" t="s">
        <v>410</v>
      </c>
      <c r="F4739" s="21">
        <v>250879</v>
      </c>
      <c r="G4739" s="20" t="s">
        <v>30</v>
      </c>
      <c r="H4739" s="21">
        <v>1</v>
      </c>
      <c r="I4739" s="71" t="s">
        <v>1011</v>
      </c>
      <c r="J4739" s="63">
        <f t="shared" si="18"/>
        <v>44800</v>
      </c>
      <c r="K4739" s="64">
        <f>IF(ISBLANK(J4739),,H4739*INDEX(Inputs!G:G,MATCH(F4739,Inputs!E:E,0)))</f>
        <v>699</v>
      </c>
      <c r="L4739" s="65" t="str">
        <f>IF(ISBLANK(J4739),,INDEX(Inputs!D:D,MATCH(F4739,Inputs!E:E,0)))</f>
        <v>597BK Evo Fox Falcon X85 Extra Large Speed Mouse Pad</v>
      </c>
      <c r="M4739" s="65" t="str">
        <f>IF(ISBLANK(#REF!),,IF(B4739="Online","Online",IF(LEFT(B4739,1)="E","Online","Offline")))</f>
        <v>Offline</v>
      </c>
      <c r="N4739" s="64">
        <f>IF(ISBLANK(M4739),,H4739*INDEX(Inputs!F:F,MATCH(F4739,Inputs!E:E,0)))</f>
        <v>1199</v>
      </c>
      <c r="O4739" s="65"/>
    </row>
    <row r="4740" ht="15.75" customHeight="1" spans="1:15">
      <c r="A4740" s="20" t="s">
        <v>327</v>
      </c>
      <c r="B4740" s="20" t="s">
        <v>196</v>
      </c>
      <c r="C4740" s="20" t="s">
        <v>579</v>
      </c>
      <c r="D4740" s="20" t="s">
        <v>414</v>
      </c>
      <c r="E4740" s="20" t="s">
        <v>415</v>
      </c>
      <c r="F4740" s="21">
        <v>250874</v>
      </c>
      <c r="G4740" s="20" t="s">
        <v>13</v>
      </c>
      <c r="H4740" s="21">
        <v>1</v>
      </c>
      <c r="I4740" s="71" t="s">
        <v>1005</v>
      </c>
      <c r="J4740" s="63">
        <f t="shared" si="18"/>
        <v>44798</v>
      </c>
      <c r="K4740" s="64">
        <f>IF(ISBLANK(J4740),,H4740*INDEX(Inputs!G:G,MATCH(F4740,Inputs!E:E,0)))</f>
        <v>1349</v>
      </c>
      <c r="L4740" s="65" t="str">
        <f>IF(ISBLANK(J4740),,INDEX(Inputs!D:D,MATCH(F4740,Inputs!E:E,0)))</f>
        <v>432BK EvoFox X-Team Gaming Keyboard &amp; Mouse (USB)</v>
      </c>
      <c r="M4740" s="65" t="str">
        <f>IF(ISBLANK(#REF!),,IF(B4740="Online","Online",IF(LEFT(B4740,1)="E","Online","Offline")))</f>
        <v>Offline</v>
      </c>
      <c r="N4740" s="64">
        <f>IF(ISBLANK(M4740),,H4740*INDEX(Inputs!F:F,MATCH(F4740,Inputs!E:E,0)))</f>
        <v>1899</v>
      </c>
      <c r="O4740" s="65"/>
    </row>
    <row r="4741" ht="15.75" customHeight="1" spans="1:15">
      <c r="A4741" s="20" t="s">
        <v>327</v>
      </c>
      <c r="B4741" s="20" t="s">
        <v>333</v>
      </c>
      <c r="C4741" s="20" t="s">
        <v>334</v>
      </c>
      <c r="D4741" s="20" t="s">
        <v>464</v>
      </c>
      <c r="E4741" s="20" t="s">
        <v>465</v>
      </c>
      <c r="F4741" s="21">
        <v>250421</v>
      </c>
      <c r="G4741" s="20" t="s">
        <v>14</v>
      </c>
      <c r="H4741" s="21">
        <v>1</v>
      </c>
      <c r="I4741" s="71" t="s">
        <v>1011</v>
      </c>
      <c r="J4741" s="63">
        <f t="shared" si="18"/>
        <v>44800</v>
      </c>
      <c r="K4741" s="64">
        <f>IF(ISBLANK(J4741),,H4741*INDEX(Inputs!G:G,MATCH(F4741,Inputs!E:E,0)))</f>
        <v>779</v>
      </c>
      <c r="L4741" s="65" t="str">
        <f>IF(ISBLANK(J4741),,INDEX(Inputs!D:D,MATCH(F4741,Inputs!E:E,0)))</f>
        <v>146BK NeoCase Sleeve MP 450 14</v>
      </c>
      <c r="M4741" s="65" t="str">
        <f>IF(ISBLANK(#REF!),,IF(B4741="Online","Online",IF(LEFT(B4741,1)="E","Online","Offline")))</f>
        <v>Online</v>
      </c>
      <c r="N4741" s="64">
        <f>IF(ISBLANK(M4741),,H4741*INDEX(Inputs!F:F,MATCH(F4741,Inputs!E:E,0)))</f>
        <v>1249</v>
      </c>
      <c r="O4741" s="65"/>
    </row>
    <row r="4742" ht="15.75" customHeight="1" spans="1:15">
      <c r="A4742" s="20" t="s">
        <v>327</v>
      </c>
      <c r="B4742" s="20" t="s">
        <v>902</v>
      </c>
      <c r="C4742" s="20" t="s">
        <v>903</v>
      </c>
      <c r="D4742" s="20" t="s">
        <v>414</v>
      </c>
      <c r="E4742" s="20" t="s">
        <v>415</v>
      </c>
      <c r="F4742" s="21">
        <v>250874</v>
      </c>
      <c r="G4742" s="20" t="s">
        <v>13</v>
      </c>
      <c r="H4742" s="21">
        <v>2</v>
      </c>
      <c r="I4742" s="71" t="s">
        <v>1012</v>
      </c>
      <c r="J4742" s="63">
        <f t="shared" si="18"/>
        <v>44799</v>
      </c>
      <c r="K4742" s="64">
        <f>IF(ISBLANK(J4742),,H4742*INDEX(Inputs!G:G,MATCH(F4742,Inputs!E:E,0)))</f>
        <v>2698</v>
      </c>
      <c r="L4742" s="65" t="str">
        <f>IF(ISBLANK(J4742),,INDEX(Inputs!D:D,MATCH(F4742,Inputs!E:E,0)))</f>
        <v>432BK EvoFox X-Team Gaming Keyboard &amp; Mouse (USB)</v>
      </c>
      <c r="M4742" s="65" t="str">
        <f>IF(ISBLANK(#REF!),,IF(B4742="Online","Online",IF(LEFT(B4742,1)="E","Online","Offline")))</f>
        <v>Offline</v>
      </c>
      <c r="N4742" s="64">
        <f>IF(ISBLANK(M4742),,H4742*INDEX(Inputs!F:F,MATCH(F4742,Inputs!E:E,0)))</f>
        <v>3798</v>
      </c>
      <c r="O4742" s="65"/>
    </row>
    <row r="4743" ht="15.75" customHeight="1" spans="1:15">
      <c r="A4743" s="20" t="s">
        <v>621</v>
      </c>
      <c r="B4743" s="20" t="s">
        <v>198</v>
      </c>
      <c r="C4743" s="20" t="s">
        <v>963</v>
      </c>
      <c r="D4743" s="20" t="s">
        <v>370</v>
      </c>
      <c r="E4743" s="20" t="s">
        <v>410</v>
      </c>
      <c r="F4743" s="21">
        <v>250879</v>
      </c>
      <c r="G4743" s="20" t="s">
        <v>30</v>
      </c>
      <c r="H4743" s="21">
        <v>1</v>
      </c>
      <c r="I4743" s="71" t="s">
        <v>1007</v>
      </c>
      <c r="J4743" s="63">
        <f t="shared" si="18"/>
        <v>44797</v>
      </c>
      <c r="K4743" s="64">
        <f>IF(ISBLANK(J4743),,H4743*INDEX(Inputs!G:G,MATCH(F4743,Inputs!E:E,0)))</f>
        <v>699</v>
      </c>
      <c r="L4743" s="65" t="str">
        <f>IF(ISBLANK(J4743),,INDEX(Inputs!D:D,MATCH(F4743,Inputs!E:E,0)))</f>
        <v>597BK Evo Fox Falcon X85 Extra Large Speed Mouse Pad</v>
      </c>
      <c r="M4743" s="65" t="str">
        <f>IF(ISBLANK(#REF!),,IF(B4743="Online","Online",IF(LEFT(B4743,1)="E","Online","Offline")))</f>
        <v>Offline</v>
      </c>
      <c r="N4743" s="64">
        <f>IF(ISBLANK(M4743),,H4743*INDEX(Inputs!F:F,MATCH(F4743,Inputs!E:E,0)))</f>
        <v>1199</v>
      </c>
      <c r="O4743" s="65"/>
    </row>
    <row r="4744" ht="15.75" customHeight="1" spans="1:15">
      <c r="A4744" s="20" t="s">
        <v>890</v>
      </c>
      <c r="B4744" s="20" t="s">
        <v>212</v>
      </c>
      <c r="C4744" s="20" t="s">
        <v>843</v>
      </c>
      <c r="D4744" s="20" t="s">
        <v>370</v>
      </c>
      <c r="E4744" s="20" t="s">
        <v>410</v>
      </c>
      <c r="F4744" s="21">
        <v>250878</v>
      </c>
      <c r="G4744" s="20" t="s">
        <v>24</v>
      </c>
      <c r="H4744" s="21">
        <v>1</v>
      </c>
      <c r="I4744" s="71" t="s">
        <v>1007</v>
      </c>
      <c r="J4744" s="63">
        <f t="shared" si="18"/>
        <v>44797</v>
      </c>
      <c r="K4744" s="64">
        <f>IF(ISBLANK(J4744),,H4744*INDEX(Inputs!G:G,MATCH(F4744,Inputs!E:E,0)))</f>
        <v>999</v>
      </c>
      <c r="L4744" s="65" t="str">
        <f>IF(ISBLANK(J4744),,INDEX(Inputs!D:D,MATCH(F4744,Inputs!E:E,0)))</f>
        <v>596BK Evo Fox Falcon LX35 Medium Speed LED Mouse Pad</v>
      </c>
      <c r="M4744" s="65" t="str">
        <f>IF(ISBLANK(#REF!),,IF(B4744="Online","Online",IF(LEFT(B4744,1)="E","Online","Offline")))</f>
        <v>Offline</v>
      </c>
      <c r="N4744" s="64">
        <f>IF(ISBLANK(M4744),,H4744*INDEX(Inputs!F:F,MATCH(F4744,Inputs!E:E,0)))</f>
        <v>1999</v>
      </c>
      <c r="O4744" s="65"/>
    </row>
    <row r="4745" ht="15.75" customHeight="1" spans="1:15">
      <c r="A4745" s="20" t="s">
        <v>890</v>
      </c>
      <c r="B4745" s="20" t="s">
        <v>212</v>
      </c>
      <c r="C4745" s="20" t="s">
        <v>843</v>
      </c>
      <c r="D4745" s="20" t="s">
        <v>370</v>
      </c>
      <c r="E4745" s="20" t="s">
        <v>410</v>
      </c>
      <c r="F4745" s="21">
        <v>250879</v>
      </c>
      <c r="G4745" s="20" t="s">
        <v>30</v>
      </c>
      <c r="H4745" s="21">
        <v>1</v>
      </c>
      <c r="I4745" s="71" t="s">
        <v>1005</v>
      </c>
      <c r="J4745" s="63">
        <f t="shared" si="18"/>
        <v>44798</v>
      </c>
      <c r="K4745" s="64">
        <f>IF(ISBLANK(J4745),,H4745*INDEX(Inputs!G:G,MATCH(F4745,Inputs!E:E,0)))</f>
        <v>699</v>
      </c>
      <c r="L4745" s="65" t="str">
        <f>IF(ISBLANK(J4745),,INDEX(Inputs!D:D,MATCH(F4745,Inputs!E:E,0)))</f>
        <v>597BK Evo Fox Falcon X85 Extra Large Speed Mouse Pad</v>
      </c>
      <c r="M4745" s="65" t="str">
        <f>IF(ISBLANK(#REF!),,IF(B4745="Online","Online",IF(LEFT(B4745,1)="E","Online","Offline")))</f>
        <v>Offline</v>
      </c>
      <c r="N4745" s="64">
        <f>IF(ISBLANK(M4745),,H4745*INDEX(Inputs!F:F,MATCH(F4745,Inputs!E:E,0)))</f>
        <v>1199</v>
      </c>
      <c r="O4745" s="65"/>
    </row>
    <row r="4746" ht="15.75" customHeight="1" spans="1:15">
      <c r="A4746" s="20" t="s">
        <v>554</v>
      </c>
      <c r="B4746" s="20" t="s">
        <v>220</v>
      </c>
      <c r="C4746" s="20" t="s">
        <v>555</v>
      </c>
      <c r="D4746" s="20" t="s">
        <v>414</v>
      </c>
      <c r="E4746" s="20" t="s">
        <v>415</v>
      </c>
      <c r="F4746" s="21">
        <v>250874</v>
      </c>
      <c r="G4746" s="20" t="s">
        <v>13</v>
      </c>
      <c r="H4746" s="21">
        <v>2</v>
      </c>
      <c r="I4746" s="71" t="s">
        <v>1005</v>
      </c>
      <c r="J4746" s="63">
        <f t="shared" si="18"/>
        <v>44798</v>
      </c>
      <c r="K4746" s="64">
        <f>IF(ISBLANK(J4746),,H4746*INDEX(Inputs!G:G,MATCH(F4746,Inputs!E:E,0)))</f>
        <v>2698</v>
      </c>
      <c r="L4746" s="65" t="str">
        <f>IF(ISBLANK(J4746),,INDEX(Inputs!D:D,MATCH(F4746,Inputs!E:E,0)))</f>
        <v>432BK EvoFox X-Team Gaming Keyboard &amp; Mouse (USB)</v>
      </c>
      <c r="M4746" s="65" t="str">
        <f>IF(ISBLANK(#REF!),,IF(B4746="Online","Online",IF(LEFT(B4746,1)="E","Online","Offline")))</f>
        <v>Offline</v>
      </c>
      <c r="N4746" s="64">
        <f>IF(ISBLANK(M4746),,H4746*INDEX(Inputs!F:F,MATCH(F4746,Inputs!E:E,0)))</f>
        <v>3798</v>
      </c>
      <c r="O4746" s="65"/>
    </row>
    <row r="4747" ht="15.75" customHeight="1" spans="1:15">
      <c r="A4747" s="20" t="s">
        <v>554</v>
      </c>
      <c r="B4747" s="20" t="s">
        <v>220</v>
      </c>
      <c r="C4747" s="20" t="s">
        <v>555</v>
      </c>
      <c r="D4747" s="20" t="s">
        <v>370</v>
      </c>
      <c r="E4747" s="20" t="s">
        <v>410</v>
      </c>
      <c r="F4747" s="21">
        <v>250879</v>
      </c>
      <c r="G4747" s="20" t="s">
        <v>30</v>
      </c>
      <c r="H4747" s="21">
        <v>1</v>
      </c>
      <c r="I4747" s="71" t="s">
        <v>1011</v>
      </c>
      <c r="J4747" s="63">
        <f t="shared" si="18"/>
        <v>44800</v>
      </c>
      <c r="K4747" s="64">
        <f>IF(ISBLANK(J4747),,H4747*INDEX(Inputs!G:G,MATCH(F4747,Inputs!E:E,0)))</f>
        <v>699</v>
      </c>
      <c r="L4747" s="65" t="str">
        <f>IF(ISBLANK(J4747),,INDEX(Inputs!D:D,MATCH(F4747,Inputs!E:E,0)))</f>
        <v>597BK Evo Fox Falcon X85 Extra Large Speed Mouse Pad</v>
      </c>
      <c r="M4747" s="65" t="str">
        <f>IF(ISBLANK(#REF!),,IF(B4747="Online","Online",IF(LEFT(B4747,1)="E","Online","Offline")))</f>
        <v>Offline</v>
      </c>
      <c r="N4747" s="64">
        <f>IF(ISBLANK(M4747),,H4747*INDEX(Inputs!F:F,MATCH(F4747,Inputs!E:E,0)))</f>
        <v>1199</v>
      </c>
      <c r="O4747" s="65"/>
    </row>
    <row r="4748" ht="15.75" customHeight="1" spans="1:15">
      <c r="A4748" s="20" t="s">
        <v>338</v>
      </c>
      <c r="B4748" s="20" t="s">
        <v>47</v>
      </c>
      <c r="C4748" s="20" t="s">
        <v>357</v>
      </c>
      <c r="D4748" s="20" t="s">
        <v>370</v>
      </c>
      <c r="E4748" s="20" t="s">
        <v>371</v>
      </c>
      <c r="F4748" s="21">
        <v>250417</v>
      </c>
      <c r="G4748" s="20" t="s">
        <v>39</v>
      </c>
      <c r="H4748" s="21">
        <v>2</v>
      </c>
      <c r="I4748" s="71" t="s">
        <v>1005</v>
      </c>
      <c r="J4748" s="63">
        <f t="shared" si="18"/>
        <v>44798</v>
      </c>
      <c r="K4748" s="64">
        <f>IF(ISBLANK(J4748),,H4748*INDEX(Inputs!G:G,MATCH(F4748,Inputs!E:E,0)))</f>
        <v>1858</v>
      </c>
      <c r="L4748" s="65" t="str">
        <f>IF(ISBLANK(J4748),,INDEX(Inputs!D:D,MATCH(F4748,Inputs!E:E,0)))</f>
        <v>416PP Super Speed Hub 4 Port USB 3.0</v>
      </c>
      <c r="M4748" s="65" t="str">
        <f>IF(ISBLANK(#REF!),,IF(B4748="Online","Online",IF(LEFT(B4748,1)="E","Online","Offline")))</f>
        <v>Offline</v>
      </c>
      <c r="N4748" s="64">
        <f>IF(ISBLANK(M4748),,H4748*INDEX(Inputs!F:F,MATCH(F4748,Inputs!E:E,0)))</f>
        <v>2998</v>
      </c>
      <c r="O4748" s="65"/>
    </row>
    <row r="4749" ht="15.75" customHeight="1" spans="1:15">
      <c r="A4749" s="20" t="s">
        <v>338</v>
      </c>
      <c r="B4749" s="20" t="s">
        <v>51</v>
      </c>
      <c r="C4749" s="20" t="s">
        <v>597</v>
      </c>
      <c r="D4749" s="20" t="s">
        <v>370</v>
      </c>
      <c r="E4749" s="20" t="s">
        <v>410</v>
      </c>
      <c r="F4749" s="21">
        <v>250877</v>
      </c>
      <c r="G4749" s="20" t="s">
        <v>22</v>
      </c>
      <c r="H4749" s="21">
        <v>1</v>
      </c>
      <c r="I4749" s="71" t="s">
        <v>1011</v>
      </c>
      <c r="J4749" s="63">
        <f t="shared" si="18"/>
        <v>44800</v>
      </c>
      <c r="K4749" s="64">
        <f>IF(ISBLANK(J4749),,H4749*INDEX(Inputs!G:G,MATCH(F4749,Inputs!E:E,0)))</f>
        <v>349</v>
      </c>
      <c r="L4749" s="65" t="str">
        <f>IF(ISBLANK(J4749),,INDEX(Inputs!D:D,MATCH(F4749,Inputs!E:E,0)))</f>
        <v>595BK Evo Fox Falcon X35 Medium Speed Mouse Pad</v>
      </c>
      <c r="M4749" s="65" t="str">
        <f>IF(ISBLANK(#REF!),,IF(B4749="Online","Online",IF(LEFT(B4749,1)="E","Online","Offline")))</f>
        <v>Offline</v>
      </c>
      <c r="N4749" s="64">
        <f>IF(ISBLANK(M4749),,H4749*INDEX(Inputs!F:F,MATCH(F4749,Inputs!E:E,0)))</f>
        <v>699</v>
      </c>
      <c r="O4749" s="65"/>
    </row>
    <row r="4750" ht="15.75" customHeight="1" spans="1:15">
      <c r="A4750" s="20" t="s">
        <v>338</v>
      </c>
      <c r="B4750" s="20" t="s">
        <v>101</v>
      </c>
      <c r="C4750" s="20" t="s">
        <v>716</v>
      </c>
      <c r="D4750" s="20" t="s">
        <v>370</v>
      </c>
      <c r="E4750" s="20" t="s">
        <v>410</v>
      </c>
      <c r="F4750" s="21">
        <v>250876</v>
      </c>
      <c r="G4750" s="20" t="s">
        <v>26</v>
      </c>
      <c r="H4750" s="21">
        <v>1</v>
      </c>
      <c r="I4750" s="71" t="s">
        <v>1011</v>
      </c>
      <c r="J4750" s="63">
        <f t="shared" si="18"/>
        <v>44800</v>
      </c>
      <c r="K4750" s="64">
        <f>IF(ISBLANK(J4750),,H4750*INDEX(Inputs!G:G,MATCH(F4750,Inputs!E:E,0)))</f>
        <v>1399</v>
      </c>
      <c r="L4750" s="65" t="str">
        <f>IF(ISBLANK(J4750),,INDEX(Inputs!D:D,MATCH(F4750,Inputs!E:E,0)))</f>
        <v>649BK EvoFox Typhoon Laptop Cooling Pad</v>
      </c>
      <c r="M4750" s="65" t="str">
        <f>IF(ISBLANK(#REF!),,IF(B4750="Online","Online",IF(LEFT(B4750,1)="E","Online","Offline")))</f>
        <v>Offline</v>
      </c>
      <c r="N4750" s="64">
        <f>IF(ISBLANK(M4750),,H4750*INDEX(Inputs!F:F,MATCH(F4750,Inputs!E:E,0)))</f>
        <v>1999</v>
      </c>
      <c r="O4750" s="65"/>
    </row>
    <row r="4751" ht="15.75" customHeight="1" spans="1:15">
      <c r="A4751" s="20" t="s">
        <v>338</v>
      </c>
      <c r="B4751" s="20" t="s">
        <v>101</v>
      </c>
      <c r="C4751" s="20" t="s">
        <v>716</v>
      </c>
      <c r="D4751" s="20" t="s">
        <v>370</v>
      </c>
      <c r="E4751" s="20" t="s">
        <v>410</v>
      </c>
      <c r="F4751" s="21">
        <v>250879</v>
      </c>
      <c r="G4751" s="20" t="s">
        <v>30</v>
      </c>
      <c r="H4751" s="21">
        <v>1</v>
      </c>
      <c r="I4751" s="71" t="s">
        <v>1007</v>
      </c>
      <c r="J4751" s="63">
        <f t="shared" si="18"/>
        <v>44797</v>
      </c>
      <c r="K4751" s="64">
        <f>IF(ISBLANK(J4751),,H4751*INDEX(Inputs!G:G,MATCH(F4751,Inputs!E:E,0)))</f>
        <v>699</v>
      </c>
      <c r="L4751" s="65" t="str">
        <f>IF(ISBLANK(J4751),,INDEX(Inputs!D:D,MATCH(F4751,Inputs!E:E,0)))</f>
        <v>597BK Evo Fox Falcon X85 Extra Large Speed Mouse Pad</v>
      </c>
      <c r="M4751" s="65" t="str">
        <f>IF(ISBLANK(#REF!),,IF(B4751="Online","Online",IF(LEFT(B4751,1)="E","Online","Offline")))</f>
        <v>Offline</v>
      </c>
      <c r="N4751" s="64">
        <f>IF(ISBLANK(M4751),,H4751*INDEX(Inputs!F:F,MATCH(F4751,Inputs!E:E,0)))</f>
        <v>1199</v>
      </c>
      <c r="O4751" s="65"/>
    </row>
    <row r="4752" ht="15.75" customHeight="1" spans="1:15">
      <c r="A4752" s="20" t="s">
        <v>338</v>
      </c>
      <c r="B4752" s="20" t="s">
        <v>109</v>
      </c>
      <c r="C4752" s="20" t="s">
        <v>382</v>
      </c>
      <c r="D4752" s="20" t="s">
        <v>370</v>
      </c>
      <c r="E4752" s="20" t="s">
        <v>410</v>
      </c>
      <c r="F4752" s="21">
        <v>250877</v>
      </c>
      <c r="G4752" s="20" t="s">
        <v>22</v>
      </c>
      <c r="H4752" s="21">
        <v>1</v>
      </c>
      <c r="I4752" s="71" t="s">
        <v>1008</v>
      </c>
      <c r="J4752" s="63">
        <f t="shared" si="18"/>
        <v>44795</v>
      </c>
      <c r="K4752" s="64">
        <f>IF(ISBLANK(J4752),,H4752*INDEX(Inputs!G:G,MATCH(F4752,Inputs!E:E,0)))</f>
        <v>349</v>
      </c>
      <c r="L4752" s="65" t="str">
        <f>IF(ISBLANK(J4752),,INDEX(Inputs!D:D,MATCH(F4752,Inputs!E:E,0)))</f>
        <v>595BK Evo Fox Falcon X35 Medium Speed Mouse Pad</v>
      </c>
      <c r="M4752" s="65" t="str">
        <f>IF(ISBLANK(#REF!),,IF(B4752="Online","Online",IF(LEFT(B4752,1)="E","Online","Offline")))</f>
        <v>Offline</v>
      </c>
      <c r="N4752" s="64">
        <f>IF(ISBLANK(M4752),,H4752*INDEX(Inputs!F:F,MATCH(F4752,Inputs!E:E,0)))</f>
        <v>699</v>
      </c>
      <c r="O4752" s="65"/>
    </row>
    <row r="4753" ht="15.75" customHeight="1" spans="1:15">
      <c r="A4753" s="20" t="s">
        <v>338</v>
      </c>
      <c r="B4753" s="20" t="s">
        <v>109</v>
      </c>
      <c r="C4753" s="20" t="s">
        <v>382</v>
      </c>
      <c r="D4753" s="20" t="s">
        <v>370</v>
      </c>
      <c r="E4753" s="20" t="s">
        <v>410</v>
      </c>
      <c r="F4753" s="21">
        <v>250879</v>
      </c>
      <c r="G4753" s="20" t="s">
        <v>30</v>
      </c>
      <c r="H4753" s="21">
        <v>1</v>
      </c>
      <c r="I4753" s="71" t="s">
        <v>1011</v>
      </c>
      <c r="J4753" s="63">
        <f t="shared" si="18"/>
        <v>44800</v>
      </c>
      <c r="K4753" s="64">
        <f>IF(ISBLANK(J4753),,H4753*INDEX(Inputs!G:G,MATCH(F4753,Inputs!E:E,0)))</f>
        <v>699</v>
      </c>
      <c r="L4753" s="65" t="str">
        <f>IF(ISBLANK(J4753),,INDEX(Inputs!D:D,MATCH(F4753,Inputs!E:E,0)))</f>
        <v>597BK Evo Fox Falcon X85 Extra Large Speed Mouse Pad</v>
      </c>
      <c r="M4753" s="65" t="str">
        <f>IF(ISBLANK(#REF!),,IF(B4753="Online","Online",IF(LEFT(B4753,1)="E","Online","Offline")))</f>
        <v>Offline</v>
      </c>
      <c r="N4753" s="64">
        <f>IF(ISBLANK(M4753),,H4753*INDEX(Inputs!F:F,MATCH(F4753,Inputs!E:E,0)))</f>
        <v>1199</v>
      </c>
      <c r="O4753" s="65"/>
    </row>
    <row r="4754" ht="15.75" customHeight="1" spans="1:15">
      <c r="A4754" s="20" t="s">
        <v>480</v>
      </c>
      <c r="B4754" s="20" t="s">
        <v>142</v>
      </c>
      <c r="C4754" s="20" t="s">
        <v>548</v>
      </c>
      <c r="D4754" s="20" t="s">
        <v>414</v>
      </c>
      <c r="E4754" s="20" t="s">
        <v>428</v>
      </c>
      <c r="F4754" s="21">
        <v>250881</v>
      </c>
      <c r="G4754" s="20" t="s">
        <v>98</v>
      </c>
      <c r="H4754" s="21">
        <v>1</v>
      </c>
      <c r="I4754" s="71" t="s">
        <v>1006</v>
      </c>
      <c r="J4754" s="63">
        <f t="shared" si="18"/>
        <v>44801</v>
      </c>
      <c r="K4754" s="64">
        <f>IF(ISBLANK(J4754),,H4754*INDEX(Inputs!G:G,MATCH(F4754,Inputs!E:E,0)))</f>
        <v>799</v>
      </c>
      <c r="L4754" s="65" t="str">
        <f>IF(ISBLANK(J4754),,INDEX(Inputs!D:D,MATCH(F4754,Inputs!E:E,0)))</f>
        <v>795BK EvoFox Phantom Pro RGB Gaming Mouse USB</v>
      </c>
      <c r="M4754" s="65" t="str">
        <f>IF(ISBLANK(#REF!),,IF(B4754="Online","Online",IF(LEFT(B4754,1)="E","Online","Offline")))</f>
        <v>Offline</v>
      </c>
      <c r="N4754" s="64">
        <f>IF(ISBLANK(M4754),,H4754*INDEX(Inputs!F:F,MATCH(F4754,Inputs!E:E,0)))</f>
        <v>1099</v>
      </c>
      <c r="O4754" s="65"/>
    </row>
    <row r="4755" ht="15.75" customHeight="1" spans="1:15">
      <c r="A4755" s="20" t="s">
        <v>480</v>
      </c>
      <c r="B4755" s="20" t="s">
        <v>145</v>
      </c>
      <c r="C4755" s="20" t="s">
        <v>481</v>
      </c>
      <c r="D4755" s="20" t="s">
        <v>370</v>
      </c>
      <c r="E4755" s="20" t="s">
        <v>410</v>
      </c>
      <c r="F4755" s="21">
        <v>250876</v>
      </c>
      <c r="G4755" s="20" t="s">
        <v>26</v>
      </c>
      <c r="H4755" s="21">
        <v>1</v>
      </c>
      <c r="I4755" s="71" t="s">
        <v>1006</v>
      </c>
      <c r="J4755" s="63">
        <f t="shared" si="18"/>
        <v>44801</v>
      </c>
      <c r="K4755" s="64">
        <f>IF(ISBLANK(J4755),,H4755*INDEX(Inputs!G:G,MATCH(F4755,Inputs!E:E,0)))</f>
        <v>1399</v>
      </c>
      <c r="L4755" s="65" t="str">
        <f>IF(ISBLANK(J4755),,INDEX(Inputs!D:D,MATCH(F4755,Inputs!E:E,0)))</f>
        <v>649BK EvoFox Typhoon Laptop Cooling Pad</v>
      </c>
      <c r="M4755" s="65" t="str">
        <f>IF(ISBLANK(#REF!),,IF(B4755="Online","Online",IF(LEFT(B4755,1)="E","Online","Offline")))</f>
        <v>Offline</v>
      </c>
      <c r="N4755" s="64">
        <f>IF(ISBLANK(M4755),,H4755*INDEX(Inputs!F:F,MATCH(F4755,Inputs!E:E,0)))</f>
        <v>1999</v>
      </c>
      <c r="O4755" s="65"/>
    </row>
    <row r="4756" ht="15.75" customHeight="1" spans="1:15">
      <c r="A4756" s="20" t="s">
        <v>338</v>
      </c>
      <c r="B4756" s="20" t="s">
        <v>821</v>
      </c>
      <c r="C4756" s="20" t="s">
        <v>992</v>
      </c>
      <c r="D4756" s="20" t="s">
        <v>414</v>
      </c>
      <c r="E4756" s="20" t="s">
        <v>415</v>
      </c>
      <c r="F4756" s="21">
        <v>250874</v>
      </c>
      <c r="G4756" s="20" t="s">
        <v>13</v>
      </c>
      <c r="H4756" s="21">
        <v>1</v>
      </c>
      <c r="I4756" s="71" t="s">
        <v>1006</v>
      </c>
      <c r="J4756" s="63">
        <f t="shared" si="18"/>
        <v>44801</v>
      </c>
      <c r="K4756" s="64">
        <f>IF(ISBLANK(J4756),,H4756*INDEX(Inputs!G:G,MATCH(F4756,Inputs!E:E,0)))</f>
        <v>1349</v>
      </c>
      <c r="L4756" s="65" t="str">
        <f>IF(ISBLANK(J4756),,INDEX(Inputs!D:D,MATCH(F4756,Inputs!E:E,0)))</f>
        <v>432BK EvoFox X-Team Gaming Keyboard &amp; Mouse (USB)</v>
      </c>
      <c r="M4756" s="65" t="str">
        <f>IF(ISBLANK(#REF!),,IF(B4756="Online","Online",IF(LEFT(B4756,1)="E","Online","Offline")))</f>
        <v>Offline</v>
      </c>
      <c r="N4756" s="64">
        <f>IF(ISBLANK(M4756),,H4756*INDEX(Inputs!F:F,MATCH(F4756,Inputs!E:E,0)))</f>
        <v>1899</v>
      </c>
      <c r="O4756" s="65"/>
    </row>
    <row r="4757" ht="15.75" customHeight="1" spans="1:15">
      <c r="A4757" s="20" t="s">
        <v>338</v>
      </c>
      <c r="B4757" s="20" t="s">
        <v>821</v>
      </c>
      <c r="C4757" s="20" t="s">
        <v>992</v>
      </c>
      <c r="D4757" s="20" t="s">
        <v>414</v>
      </c>
      <c r="E4757" s="20" t="s">
        <v>415</v>
      </c>
      <c r="F4757" s="21">
        <v>250874</v>
      </c>
      <c r="G4757" s="20" t="s">
        <v>13</v>
      </c>
      <c r="H4757" s="21">
        <v>1</v>
      </c>
      <c r="I4757" s="71" t="s">
        <v>1011</v>
      </c>
      <c r="J4757" s="63">
        <f t="shared" si="18"/>
        <v>44800</v>
      </c>
      <c r="K4757" s="64">
        <f>IF(ISBLANK(J4757),,H4757*INDEX(Inputs!G:G,MATCH(F4757,Inputs!E:E,0)))</f>
        <v>1349</v>
      </c>
      <c r="L4757" s="65" t="str">
        <f>IF(ISBLANK(J4757),,INDEX(Inputs!D:D,MATCH(F4757,Inputs!E:E,0)))</f>
        <v>432BK EvoFox X-Team Gaming Keyboard &amp; Mouse (USB)</v>
      </c>
      <c r="M4757" s="65" t="str">
        <f>IF(ISBLANK(#REF!),,IF(B4757="Online","Online",IF(LEFT(B4757,1)="E","Online","Offline")))</f>
        <v>Offline</v>
      </c>
      <c r="N4757" s="64">
        <f>IF(ISBLANK(M4757),,H4757*INDEX(Inputs!F:F,MATCH(F4757,Inputs!E:E,0)))</f>
        <v>1899</v>
      </c>
      <c r="O4757" s="65"/>
    </row>
    <row r="4758" ht="15.75" customHeight="1" spans="1:15">
      <c r="A4758" s="20" t="s">
        <v>338</v>
      </c>
      <c r="B4758" s="20" t="s">
        <v>254</v>
      </c>
      <c r="C4758" s="20" t="s">
        <v>910</v>
      </c>
      <c r="D4758" s="20" t="s">
        <v>370</v>
      </c>
      <c r="E4758" s="20" t="s">
        <v>371</v>
      </c>
      <c r="F4758" s="21">
        <v>250417</v>
      </c>
      <c r="G4758" s="20" t="s">
        <v>39</v>
      </c>
      <c r="H4758" s="21">
        <v>1</v>
      </c>
      <c r="I4758" s="71" t="s">
        <v>1008</v>
      </c>
      <c r="J4758" s="63">
        <f t="shared" si="18"/>
        <v>44795</v>
      </c>
      <c r="K4758" s="64">
        <f>IF(ISBLANK(J4758),,H4758*INDEX(Inputs!G:G,MATCH(F4758,Inputs!E:E,0)))</f>
        <v>929</v>
      </c>
      <c r="L4758" s="65" t="str">
        <f>IF(ISBLANK(J4758),,INDEX(Inputs!D:D,MATCH(F4758,Inputs!E:E,0)))</f>
        <v>416PP Super Speed Hub 4 Port USB 3.0</v>
      </c>
      <c r="M4758" s="65" t="str">
        <f>IF(ISBLANK(#REF!),,IF(B4758="Online","Online",IF(LEFT(B4758,1)="E","Online","Offline")))</f>
        <v>Offline</v>
      </c>
      <c r="N4758" s="64">
        <f>IF(ISBLANK(M4758),,H4758*INDEX(Inputs!F:F,MATCH(F4758,Inputs!E:E,0)))</f>
        <v>1499</v>
      </c>
      <c r="O4758" s="65"/>
    </row>
    <row r="4759" ht="15.75" customHeight="1" spans="1:15">
      <c r="A4759" s="20" t="s">
        <v>353</v>
      </c>
      <c r="B4759" s="20" t="s">
        <v>503</v>
      </c>
      <c r="C4759" s="20" t="s">
        <v>504</v>
      </c>
      <c r="D4759" s="20" t="s">
        <v>370</v>
      </c>
      <c r="E4759" s="20" t="s">
        <v>371</v>
      </c>
      <c r="F4759" s="21">
        <v>250417</v>
      </c>
      <c r="G4759" s="20" t="s">
        <v>39</v>
      </c>
      <c r="H4759" s="21">
        <v>1</v>
      </c>
      <c r="I4759" s="71" t="s">
        <v>1006</v>
      </c>
      <c r="J4759" s="63">
        <f t="shared" si="18"/>
        <v>44801</v>
      </c>
      <c r="K4759" s="64">
        <f>IF(ISBLANK(J4759),,H4759*INDEX(Inputs!G:G,MATCH(F4759,Inputs!E:E,0)))</f>
        <v>929</v>
      </c>
      <c r="L4759" s="65" t="str">
        <f>IF(ISBLANK(J4759),,INDEX(Inputs!D:D,MATCH(F4759,Inputs!E:E,0)))</f>
        <v>416PP Super Speed Hub 4 Port USB 3.0</v>
      </c>
      <c r="M4759" s="65" t="str">
        <f>IF(ISBLANK(#REF!),,IF(B4759="Online","Online",IF(LEFT(B4759,1)="E","Online","Offline")))</f>
        <v>Offline</v>
      </c>
      <c r="N4759" s="64">
        <f>IF(ISBLANK(M4759),,H4759*INDEX(Inputs!F:F,MATCH(F4759,Inputs!E:E,0)))</f>
        <v>1499</v>
      </c>
      <c r="O4759" s="65"/>
    </row>
    <row r="4760" ht="15.75" customHeight="1" spans="1:15">
      <c r="A4760" s="20" t="s">
        <v>353</v>
      </c>
      <c r="B4760" s="20" t="s">
        <v>503</v>
      </c>
      <c r="C4760" s="20" t="s">
        <v>504</v>
      </c>
      <c r="D4760" s="20" t="s">
        <v>414</v>
      </c>
      <c r="E4760" s="20" t="s">
        <v>415</v>
      </c>
      <c r="F4760" s="21">
        <v>250874</v>
      </c>
      <c r="G4760" s="20" t="s">
        <v>13</v>
      </c>
      <c r="H4760" s="21">
        <v>1</v>
      </c>
      <c r="I4760" s="71" t="s">
        <v>1005</v>
      </c>
      <c r="J4760" s="63">
        <f t="shared" si="18"/>
        <v>44798</v>
      </c>
      <c r="K4760" s="64">
        <f>IF(ISBLANK(J4760),,H4760*INDEX(Inputs!G:G,MATCH(F4760,Inputs!E:E,0)))</f>
        <v>1349</v>
      </c>
      <c r="L4760" s="65" t="str">
        <f>IF(ISBLANK(J4760),,INDEX(Inputs!D:D,MATCH(F4760,Inputs!E:E,0)))</f>
        <v>432BK EvoFox X-Team Gaming Keyboard &amp; Mouse (USB)</v>
      </c>
      <c r="M4760" s="65" t="str">
        <f>IF(ISBLANK(#REF!),,IF(B4760="Online","Online",IF(LEFT(B4760,1)="E","Online","Offline")))</f>
        <v>Offline</v>
      </c>
      <c r="N4760" s="64">
        <f>IF(ISBLANK(M4760),,H4760*INDEX(Inputs!F:F,MATCH(F4760,Inputs!E:E,0)))</f>
        <v>1899</v>
      </c>
      <c r="O4760" s="65"/>
    </row>
    <row r="4761" ht="15.75" customHeight="1" spans="1:15">
      <c r="A4761" s="20" t="s">
        <v>353</v>
      </c>
      <c r="B4761" s="20" t="s">
        <v>76</v>
      </c>
      <c r="C4761" s="20" t="s">
        <v>379</v>
      </c>
      <c r="D4761" s="20" t="s">
        <v>370</v>
      </c>
      <c r="E4761" s="20" t="s">
        <v>371</v>
      </c>
      <c r="F4761" s="21">
        <v>250417</v>
      </c>
      <c r="G4761" s="20" t="s">
        <v>39</v>
      </c>
      <c r="H4761" s="21">
        <v>2</v>
      </c>
      <c r="I4761" s="71" t="s">
        <v>1011</v>
      </c>
      <c r="J4761" s="63">
        <f t="shared" si="18"/>
        <v>44800</v>
      </c>
      <c r="K4761" s="64">
        <f>IF(ISBLANK(J4761),,H4761*INDEX(Inputs!G:G,MATCH(F4761,Inputs!E:E,0)))</f>
        <v>1858</v>
      </c>
      <c r="L4761" s="65" t="str">
        <f>IF(ISBLANK(J4761),,INDEX(Inputs!D:D,MATCH(F4761,Inputs!E:E,0)))</f>
        <v>416PP Super Speed Hub 4 Port USB 3.0</v>
      </c>
      <c r="M4761" s="65" t="str">
        <f>IF(ISBLANK(#REF!),,IF(B4761="Online","Online",IF(LEFT(B4761,1)="E","Online","Offline")))</f>
        <v>Offline</v>
      </c>
      <c r="N4761" s="64">
        <f>IF(ISBLANK(M4761),,H4761*INDEX(Inputs!F:F,MATCH(F4761,Inputs!E:E,0)))</f>
        <v>2998</v>
      </c>
      <c r="O4761" s="65"/>
    </row>
    <row r="4762" ht="15.75" customHeight="1" spans="1:15">
      <c r="A4762" s="20" t="s">
        <v>353</v>
      </c>
      <c r="B4762" s="20" t="s">
        <v>76</v>
      </c>
      <c r="C4762" s="20" t="s">
        <v>379</v>
      </c>
      <c r="D4762" s="20" t="s">
        <v>414</v>
      </c>
      <c r="E4762" s="20" t="s">
        <v>415</v>
      </c>
      <c r="F4762" s="21">
        <v>250874</v>
      </c>
      <c r="G4762" s="20" t="s">
        <v>13</v>
      </c>
      <c r="H4762" s="21">
        <v>1</v>
      </c>
      <c r="I4762" s="71" t="s">
        <v>1012</v>
      </c>
      <c r="J4762" s="63">
        <f t="shared" si="18"/>
        <v>44799</v>
      </c>
      <c r="K4762" s="64">
        <f>IF(ISBLANK(J4762),,H4762*INDEX(Inputs!G:G,MATCH(F4762,Inputs!E:E,0)))</f>
        <v>1349</v>
      </c>
      <c r="L4762" s="65" t="str">
        <f>IF(ISBLANK(J4762),,INDEX(Inputs!D:D,MATCH(F4762,Inputs!E:E,0)))</f>
        <v>432BK EvoFox X-Team Gaming Keyboard &amp; Mouse (USB)</v>
      </c>
      <c r="M4762" s="65" t="str">
        <f>IF(ISBLANK(#REF!),,IF(B4762="Online","Online",IF(LEFT(B4762,1)="E","Online","Offline")))</f>
        <v>Offline</v>
      </c>
      <c r="N4762" s="64">
        <f>IF(ISBLANK(M4762),,H4762*INDEX(Inputs!F:F,MATCH(F4762,Inputs!E:E,0)))</f>
        <v>1899</v>
      </c>
      <c r="O4762" s="65"/>
    </row>
    <row r="4763" ht="15.75" customHeight="1" spans="1:15">
      <c r="A4763" s="20" t="s">
        <v>353</v>
      </c>
      <c r="B4763" s="20" t="s">
        <v>99</v>
      </c>
      <c r="C4763" s="20" t="s">
        <v>381</v>
      </c>
      <c r="D4763" s="20" t="s">
        <v>414</v>
      </c>
      <c r="E4763" s="20" t="s">
        <v>415</v>
      </c>
      <c r="F4763" s="21">
        <v>250874</v>
      </c>
      <c r="G4763" s="20" t="s">
        <v>13</v>
      </c>
      <c r="H4763" s="21">
        <v>1</v>
      </c>
      <c r="I4763" s="71" t="s">
        <v>1006</v>
      </c>
      <c r="J4763" s="63">
        <f t="shared" si="18"/>
        <v>44801</v>
      </c>
      <c r="K4763" s="64">
        <f>IF(ISBLANK(J4763),,H4763*INDEX(Inputs!G:G,MATCH(F4763,Inputs!E:E,0)))</f>
        <v>1349</v>
      </c>
      <c r="L4763" s="65" t="str">
        <f>IF(ISBLANK(J4763),,INDEX(Inputs!D:D,MATCH(F4763,Inputs!E:E,0)))</f>
        <v>432BK EvoFox X-Team Gaming Keyboard &amp; Mouse (USB)</v>
      </c>
      <c r="M4763" s="65" t="str">
        <f>IF(ISBLANK(#REF!),,IF(B4763="Online","Online",IF(LEFT(B4763,1)="E","Online","Offline")))</f>
        <v>Offline</v>
      </c>
      <c r="N4763" s="64">
        <f>IF(ISBLANK(M4763),,H4763*INDEX(Inputs!F:F,MATCH(F4763,Inputs!E:E,0)))</f>
        <v>1899</v>
      </c>
      <c r="O4763" s="65"/>
    </row>
    <row r="4764" ht="15.75" customHeight="1" spans="1:15">
      <c r="A4764" s="20" t="s">
        <v>353</v>
      </c>
      <c r="B4764" s="20" t="s">
        <v>126</v>
      </c>
      <c r="C4764" s="20" t="s">
        <v>388</v>
      </c>
      <c r="D4764" s="20" t="s">
        <v>464</v>
      </c>
      <c r="E4764" s="20" t="s">
        <v>465</v>
      </c>
      <c r="F4764" s="21">
        <v>250421</v>
      </c>
      <c r="G4764" s="20" t="s">
        <v>14</v>
      </c>
      <c r="H4764" s="21">
        <v>2</v>
      </c>
      <c r="I4764" s="71" t="s">
        <v>1011</v>
      </c>
      <c r="J4764" s="63">
        <f t="shared" si="18"/>
        <v>44800</v>
      </c>
      <c r="K4764" s="64">
        <f>IF(ISBLANK(J4764),,H4764*INDEX(Inputs!G:G,MATCH(F4764,Inputs!E:E,0)))</f>
        <v>1558</v>
      </c>
      <c r="L4764" s="65" t="str">
        <f>IF(ISBLANK(J4764),,INDEX(Inputs!D:D,MATCH(F4764,Inputs!E:E,0)))</f>
        <v>146BK NeoCase Sleeve MP 450 14</v>
      </c>
      <c r="M4764" s="65" t="str">
        <f>IF(ISBLANK(#REF!),,IF(B4764="Online","Online",IF(LEFT(B4764,1)="E","Online","Offline")))</f>
        <v>Offline</v>
      </c>
      <c r="N4764" s="64">
        <f>IF(ISBLANK(M4764),,H4764*INDEX(Inputs!F:F,MATCH(F4764,Inputs!E:E,0)))</f>
        <v>2498</v>
      </c>
      <c r="O4764" s="65"/>
    </row>
    <row r="4765" ht="15.75" customHeight="1" spans="1:15">
      <c r="A4765" s="20" t="s">
        <v>353</v>
      </c>
      <c r="B4765" s="20" t="s">
        <v>126</v>
      </c>
      <c r="C4765" s="20" t="s">
        <v>388</v>
      </c>
      <c r="D4765" s="20" t="s">
        <v>414</v>
      </c>
      <c r="E4765" s="20" t="s">
        <v>415</v>
      </c>
      <c r="F4765" s="21">
        <v>250874</v>
      </c>
      <c r="G4765" s="20" t="s">
        <v>13</v>
      </c>
      <c r="H4765" s="21">
        <v>1</v>
      </c>
      <c r="I4765" s="71" t="s">
        <v>1007</v>
      </c>
      <c r="J4765" s="63">
        <f t="shared" si="18"/>
        <v>44797</v>
      </c>
      <c r="K4765" s="64">
        <f>IF(ISBLANK(J4765),,H4765*INDEX(Inputs!G:G,MATCH(F4765,Inputs!E:E,0)))</f>
        <v>1349</v>
      </c>
      <c r="L4765" s="65" t="str">
        <f>IF(ISBLANK(J4765),,INDEX(Inputs!D:D,MATCH(F4765,Inputs!E:E,0)))</f>
        <v>432BK EvoFox X-Team Gaming Keyboard &amp; Mouse (USB)</v>
      </c>
      <c r="M4765" s="65" t="str">
        <f>IF(ISBLANK(#REF!),,IF(B4765="Online","Online",IF(LEFT(B4765,1)="E","Online","Offline")))</f>
        <v>Offline</v>
      </c>
      <c r="N4765" s="64">
        <f>IF(ISBLANK(M4765),,H4765*INDEX(Inputs!F:F,MATCH(F4765,Inputs!E:E,0)))</f>
        <v>1899</v>
      </c>
      <c r="O4765" s="65"/>
    </row>
    <row r="4766" ht="15.75" customHeight="1" spans="1:15">
      <c r="A4766" s="20" t="s">
        <v>655</v>
      </c>
      <c r="B4766" s="20" t="s">
        <v>725</v>
      </c>
      <c r="C4766" s="20" t="s">
        <v>726</v>
      </c>
      <c r="D4766" s="20" t="s">
        <v>414</v>
      </c>
      <c r="E4766" s="20" t="s">
        <v>415</v>
      </c>
      <c r="F4766" s="21">
        <v>250874</v>
      </c>
      <c r="G4766" s="20" t="s">
        <v>13</v>
      </c>
      <c r="H4766" s="21">
        <v>1</v>
      </c>
      <c r="I4766" s="71" t="s">
        <v>1012</v>
      </c>
      <c r="J4766" s="63">
        <f t="shared" si="18"/>
        <v>44799</v>
      </c>
      <c r="K4766" s="64">
        <f>IF(ISBLANK(J4766),,H4766*INDEX(Inputs!G:G,MATCH(F4766,Inputs!E:E,0)))</f>
        <v>1349</v>
      </c>
      <c r="L4766" s="65" t="str">
        <f>IF(ISBLANK(J4766),,INDEX(Inputs!D:D,MATCH(F4766,Inputs!E:E,0)))</f>
        <v>432BK EvoFox X-Team Gaming Keyboard &amp; Mouse (USB)</v>
      </c>
      <c r="M4766" s="65" t="str">
        <f>IF(ISBLANK(#REF!),,IF(B4766="Online","Online",IF(LEFT(B4766,1)="E","Online","Offline")))</f>
        <v>Offline</v>
      </c>
      <c r="N4766" s="64">
        <f>IF(ISBLANK(M4766),,H4766*INDEX(Inputs!F:F,MATCH(F4766,Inputs!E:E,0)))</f>
        <v>1899</v>
      </c>
      <c r="O4766" s="65"/>
    </row>
    <row r="4767" ht="15.75" customHeight="1" spans="1:15">
      <c r="A4767" s="20" t="s">
        <v>462</v>
      </c>
      <c r="B4767" s="20" t="s">
        <v>150</v>
      </c>
      <c r="C4767" s="20" t="s">
        <v>463</v>
      </c>
      <c r="D4767" s="20" t="s">
        <v>414</v>
      </c>
      <c r="E4767" s="20" t="s">
        <v>415</v>
      </c>
      <c r="F4767" s="21">
        <v>250875</v>
      </c>
      <c r="G4767" s="20" t="s">
        <v>103</v>
      </c>
      <c r="H4767" s="21">
        <v>1</v>
      </c>
      <c r="I4767" s="71" t="s">
        <v>1006</v>
      </c>
      <c r="J4767" s="63">
        <f t="shared" si="18"/>
        <v>44801</v>
      </c>
      <c r="K4767" s="64">
        <f>IF(ISBLANK(J4767),,H4767*INDEX(Inputs!G:G,MATCH(F4767,Inputs!E:E,0)))</f>
        <v>1099</v>
      </c>
      <c r="L4767" s="65" t="str">
        <f>IF(ISBLANK(J4767),,INDEX(Inputs!D:D,MATCH(F4767,Inputs!E:E,0)))</f>
        <v>433BK EvoFox WarHammer Gaming Keyboard (USB)</v>
      </c>
      <c r="M4767" s="65" t="str">
        <f>IF(ISBLANK(#REF!),,IF(B4767="Online","Online",IF(LEFT(B4767,1)="E","Online","Offline")))</f>
        <v>Offline</v>
      </c>
      <c r="N4767" s="64">
        <f>IF(ISBLANK(M4767),,H4767*INDEX(Inputs!F:F,MATCH(F4767,Inputs!E:E,0)))</f>
        <v>1499</v>
      </c>
      <c r="O4767" s="65"/>
    </row>
    <row r="4768" ht="15.75" customHeight="1" spans="1:15">
      <c r="A4768" s="20" t="s">
        <v>718</v>
      </c>
      <c r="B4768" s="20" t="s">
        <v>904</v>
      </c>
      <c r="C4768" s="20" t="s">
        <v>905</v>
      </c>
      <c r="D4768" s="20" t="s">
        <v>414</v>
      </c>
      <c r="E4768" s="20" t="s">
        <v>415</v>
      </c>
      <c r="F4768" s="21">
        <v>204737</v>
      </c>
      <c r="G4768" s="20" t="s">
        <v>20</v>
      </c>
      <c r="H4768" s="21">
        <v>1</v>
      </c>
      <c r="I4768" s="71" t="s">
        <v>1008</v>
      </c>
      <c r="J4768" s="63">
        <f t="shared" si="18"/>
        <v>44795</v>
      </c>
      <c r="K4768" s="64">
        <f>IF(ISBLANK(J4768),,H4768*INDEX(Inputs!G:G,MATCH(F4768,Inputs!E:E,0)))</f>
        <v>729</v>
      </c>
      <c r="L4768" s="65" t="str">
        <f>IF(ISBLANK(J4768),,INDEX(Inputs!D:D,MATCH(F4768,Inputs!E:E,0)))</f>
        <v>850PP Xcite Pro Keyboard &amp; Mouse USB</v>
      </c>
      <c r="M4768" s="65" t="str">
        <f>IF(ISBLANK(#REF!),,IF(B4768="Online","Online",IF(LEFT(B4768,1)="E","Online","Offline")))</f>
        <v>Offline</v>
      </c>
      <c r="N4768" s="64">
        <f>IF(ISBLANK(M4768),,H4768*INDEX(Inputs!F:F,MATCH(F4768,Inputs!E:E,0)))</f>
        <v>799</v>
      </c>
      <c r="O4768" s="65"/>
    </row>
    <row r="4769" ht="15.75" customHeight="1" spans="1:15">
      <c r="A4769" s="20" t="s">
        <v>718</v>
      </c>
      <c r="B4769" s="20" t="s">
        <v>904</v>
      </c>
      <c r="C4769" s="20" t="s">
        <v>905</v>
      </c>
      <c r="D4769" s="20" t="s">
        <v>414</v>
      </c>
      <c r="E4769" s="20" t="s">
        <v>415</v>
      </c>
      <c r="F4769" s="21">
        <v>250874</v>
      </c>
      <c r="G4769" s="20" t="s">
        <v>13</v>
      </c>
      <c r="H4769" s="21">
        <v>1</v>
      </c>
      <c r="I4769" s="71" t="s">
        <v>1005</v>
      </c>
      <c r="J4769" s="63">
        <f t="shared" si="18"/>
        <v>44798</v>
      </c>
      <c r="K4769" s="64">
        <f>IF(ISBLANK(J4769),,H4769*INDEX(Inputs!G:G,MATCH(F4769,Inputs!E:E,0)))</f>
        <v>1349</v>
      </c>
      <c r="L4769" s="65" t="str">
        <f>IF(ISBLANK(J4769),,INDEX(Inputs!D:D,MATCH(F4769,Inputs!E:E,0)))</f>
        <v>432BK EvoFox X-Team Gaming Keyboard &amp; Mouse (USB)</v>
      </c>
      <c r="M4769" s="65" t="str">
        <f>IF(ISBLANK(#REF!),,IF(B4769="Online","Online",IF(LEFT(B4769,1)="E","Online","Offline")))</f>
        <v>Offline</v>
      </c>
      <c r="N4769" s="64">
        <f>IF(ISBLANK(M4769),,H4769*INDEX(Inputs!F:F,MATCH(F4769,Inputs!E:E,0)))</f>
        <v>1899</v>
      </c>
      <c r="O4769" s="65"/>
    </row>
    <row r="4770" ht="15.75" customHeight="1" spans="1:15">
      <c r="A4770" s="20" t="s">
        <v>691</v>
      </c>
      <c r="B4770" s="20" t="s">
        <v>692</v>
      </c>
      <c r="C4770" s="20" t="s">
        <v>693</v>
      </c>
      <c r="D4770" s="20" t="s">
        <v>414</v>
      </c>
      <c r="E4770" s="20" t="s">
        <v>415</v>
      </c>
      <c r="F4770" s="21">
        <v>250874</v>
      </c>
      <c r="G4770" s="20" t="s">
        <v>13</v>
      </c>
      <c r="H4770" s="21">
        <v>1</v>
      </c>
      <c r="I4770" s="71" t="s">
        <v>1007</v>
      </c>
      <c r="J4770" s="63">
        <f t="shared" si="18"/>
        <v>44797</v>
      </c>
      <c r="K4770" s="64">
        <f>IF(ISBLANK(J4770),,H4770*INDEX(Inputs!G:G,MATCH(F4770,Inputs!E:E,0)))</f>
        <v>1349</v>
      </c>
      <c r="L4770" s="65" t="str">
        <f>IF(ISBLANK(J4770),,INDEX(Inputs!D:D,MATCH(F4770,Inputs!E:E,0)))</f>
        <v>432BK EvoFox X-Team Gaming Keyboard &amp; Mouse (USB)</v>
      </c>
      <c r="M4770" s="65" t="str">
        <f>IF(ISBLANK(#REF!),,IF(B4770="Online","Online",IF(LEFT(B4770,1)="E","Online","Offline")))</f>
        <v>Offline</v>
      </c>
      <c r="N4770" s="64">
        <f>IF(ISBLANK(M4770),,H4770*INDEX(Inputs!F:F,MATCH(F4770,Inputs!E:E,0)))</f>
        <v>1899</v>
      </c>
      <c r="O4770" s="65"/>
    </row>
    <row r="4771" ht="15.75" customHeight="1" spans="1:15">
      <c r="A4771" s="20" t="s">
        <v>691</v>
      </c>
      <c r="B4771" s="20" t="s">
        <v>692</v>
      </c>
      <c r="C4771" s="20" t="s">
        <v>693</v>
      </c>
      <c r="D4771" s="20" t="s">
        <v>370</v>
      </c>
      <c r="E4771" s="20" t="s">
        <v>880</v>
      </c>
      <c r="F4771" s="21">
        <v>256479</v>
      </c>
      <c r="G4771" s="20" t="s">
        <v>28</v>
      </c>
      <c r="H4771" s="21">
        <v>-2</v>
      </c>
      <c r="I4771" s="71" t="s">
        <v>1008</v>
      </c>
      <c r="J4771" s="63">
        <f t="shared" si="18"/>
        <v>44795</v>
      </c>
      <c r="K4771" s="64">
        <f>IF(ISBLANK(J4771),,H4771*INDEX(Inputs!G:G,MATCH(F4771,Inputs!E:E,0)))</f>
        <v>-5000</v>
      </c>
      <c r="L4771" s="65" t="str">
        <f>IF(ISBLANK(J4771),,INDEX(Inputs!D:D,MATCH(F4771,Inputs!E:E,0)))</f>
        <v>997PP EvoFox Explore Gaming Bundle (422,423,659,595)</v>
      </c>
      <c r="M4771" s="65" t="str">
        <f>IF(ISBLANK(#REF!),,IF(B4771="Online","Online",IF(LEFT(B4771,1)="E","Online","Offline")))</f>
        <v>Offline</v>
      </c>
      <c r="N4771" s="64">
        <f>IF(ISBLANK(M4771),,H4771*INDEX(Inputs!F:F,MATCH(F4771,Inputs!E:E,0)))</f>
        <v>-9592</v>
      </c>
      <c r="O4771" s="65"/>
    </row>
    <row r="4772" ht="15.75" customHeight="1" spans="1:15">
      <c r="A4772" s="20" t="s">
        <v>691</v>
      </c>
      <c r="B4772" s="20" t="s">
        <v>692</v>
      </c>
      <c r="C4772" s="20" t="s">
        <v>693</v>
      </c>
      <c r="D4772" s="20" t="s">
        <v>370</v>
      </c>
      <c r="E4772" s="20" t="s">
        <v>880</v>
      </c>
      <c r="F4772" s="21">
        <v>256480</v>
      </c>
      <c r="G4772" s="20" t="s">
        <v>25</v>
      </c>
      <c r="H4772" s="21">
        <v>2</v>
      </c>
      <c r="I4772" s="71" t="s">
        <v>1008</v>
      </c>
      <c r="J4772" s="63">
        <f t="shared" si="18"/>
        <v>44795</v>
      </c>
      <c r="K4772" s="64">
        <f>IF(ISBLANK(J4772),,H4772*INDEX(Inputs!G:G,MATCH(F4772,Inputs!E:E,0)))</f>
        <v>6000</v>
      </c>
      <c r="L4772" s="65" t="str">
        <f>IF(ISBLANK(J4772),,INDEX(Inputs!D:D,MATCH(F4772,Inputs!E:E,0)))</f>
        <v>998PP EvoFox Prime Gaming Bundle (422,423,658,597)</v>
      </c>
      <c r="M4772" s="65" t="str">
        <f>IF(ISBLANK(#REF!),,IF(B4772="Online","Online",IF(LEFT(B4772,1)="E","Online","Offline")))</f>
        <v>Offline</v>
      </c>
      <c r="N4772" s="64">
        <f>IF(ISBLANK(M4772),,H4772*INDEX(Inputs!F:F,MATCH(F4772,Inputs!E:E,0)))</f>
        <v>10992</v>
      </c>
      <c r="O4772" s="65"/>
    </row>
    <row r="4773" ht="15.75" customHeight="1" spans="1:15">
      <c r="A4773" s="20" t="s">
        <v>566</v>
      </c>
      <c r="B4773" s="20" t="s">
        <v>189</v>
      </c>
      <c r="C4773" s="20" t="s">
        <v>567</v>
      </c>
      <c r="D4773" s="20" t="s">
        <v>414</v>
      </c>
      <c r="E4773" s="20" t="s">
        <v>415</v>
      </c>
      <c r="F4773" s="21">
        <v>250424</v>
      </c>
      <c r="G4773" s="20" t="s">
        <v>15</v>
      </c>
      <c r="H4773" s="21">
        <v>2</v>
      </c>
      <c r="I4773" s="71" t="s">
        <v>1006</v>
      </c>
      <c r="J4773" s="63">
        <f t="shared" si="18"/>
        <v>44801</v>
      </c>
      <c r="K4773" s="64">
        <f>IF(ISBLANK(J4773),,H4773*INDEX(Inputs!G:G,MATCH(F4773,Inputs!E:E,0)))</f>
        <v>1998</v>
      </c>
      <c r="L4773" s="65" t="str">
        <f>IF(ISBLANK(J4773),,INDEX(Inputs!D:D,MATCH(F4773,Inputs!E:E,0)))</f>
        <v>419V2 PRIMUS Wireless Desktop V2</v>
      </c>
      <c r="M4773" s="65" t="str">
        <f>IF(ISBLANK(#REF!),,IF(B4773="Online","Online",IF(LEFT(B4773,1)="E","Online","Offline")))</f>
        <v>Offline</v>
      </c>
      <c r="N4773" s="64">
        <f>IF(ISBLANK(M4773),,H4773*INDEX(Inputs!F:F,MATCH(F4773,Inputs!E:E,0)))</f>
        <v>2398</v>
      </c>
      <c r="O4773" s="65"/>
    </row>
    <row r="4774" ht="15.75" customHeight="1" spans="1:15">
      <c r="A4774" s="20" t="s">
        <v>566</v>
      </c>
      <c r="B4774" s="20" t="s">
        <v>189</v>
      </c>
      <c r="C4774" s="20" t="s">
        <v>567</v>
      </c>
      <c r="D4774" s="20" t="s">
        <v>370</v>
      </c>
      <c r="E4774" s="20" t="s">
        <v>410</v>
      </c>
      <c r="F4774" s="21">
        <v>250879</v>
      </c>
      <c r="G4774" s="20" t="s">
        <v>30</v>
      </c>
      <c r="H4774" s="21">
        <v>1</v>
      </c>
      <c r="I4774" s="71" t="s">
        <v>1012</v>
      </c>
      <c r="J4774" s="63">
        <f t="shared" si="18"/>
        <v>44799</v>
      </c>
      <c r="K4774" s="64">
        <f>IF(ISBLANK(J4774),,H4774*INDEX(Inputs!G:G,MATCH(F4774,Inputs!E:E,0)))</f>
        <v>699</v>
      </c>
      <c r="L4774" s="65" t="str">
        <f>IF(ISBLANK(J4774),,INDEX(Inputs!D:D,MATCH(F4774,Inputs!E:E,0)))</f>
        <v>597BK Evo Fox Falcon X85 Extra Large Speed Mouse Pad</v>
      </c>
      <c r="M4774" s="65" t="str">
        <f>IF(ISBLANK(#REF!),,IF(B4774="Online","Online",IF(LEFT(B4774,1)="E","Online","Offline")))</f>
        <v>Offline</v>
      </c>
      <c r="N4774" s="64">
        <f>IF(ISBLANK(M4774),,H4774*INDEX(Inputs!F:F,MATCH(F4774,Inputs!E:E,0)))</f>
        <v>1199</v>
      </c>
      <c r="O4774" s="65"/>
    </row>
    <row r="4775" ht="15.75" customHeight="1" spans="1:15">
      <c r="A4775" s="20" t="s">
        <v>566</v>
      </c>
      <c r="B4775" s="20" t="s">
        <v>238</v>
      </c>
      <c r="C4775" s="20" t="s">
        <v>920</v>
      </c>
      <c r="D4775" s="20" t="s">
        <v>464</v>
      </c>
      <c r="E4775" s="20" t="s">
        <v>465</v>
      </c>
      <c r="F4775" s="21">
        <v>250421</v>
      </c>
      <c r="G4775" s="20" t="s">
        <v>14</v>
      </c>
      <c r="H4775" s="21">
        <v>1</v>
      </c>
      <c r="I4775" s="71" t="s">
        <v>1008</v>
      </c>
      <c r="J4775" s="63">
        <f t="shared" si="18"/>
        <v>44795</v>
      </c>
      <c r="K4775" s="64">
        <f>IF(ISBLANK(J4775),,H4775*INDEX(Inputs!G:G,MATCH(F4775,Inputs!E:E,0)))</f>
        <v>779</v>
      </c>
      <c r="L4775" s="65" t="str">
        <f>IF(ISBLANK(J4775),,INDEX(Inputs!D:D,MATCH(F4775,Inputs!E:E,0)))</f>
        <v>146BK NeoCase Sleeve MP 450 14</v>
      </c>
      <c r="M4775" s="65" t="str">
        <f>IF(ISBLANK(#REF!),,IF(B4775="Online","Online",IF(LEFT(B4775,1)="E","Online","Offline")))</f>
        <v>Offline</v>
      </c>
      <c r="N4775" s="64">
        <f>IF(ISBLANK(M4775),,H4775*INDEX(Inputs!F:F,MATCH(F4775,Inputs!E:E,0)))</f>
        <v>1249</v>
      </c>
      <c r="O4775" s="65"/>
    </row>
    <row r="4776" ht="15.75" customHeight="1" spans="1:15">
      <c r="A4776" s="20" t="s">
        <v>566</v>
      </c>
      <c r="B4776" s="20" t="s">
        <v>238</v>
      </c>
      <c r="C4776" s="20" t="s">
        <v>920</v>
      </c>
      <c r="D4776" s="20" t="s">
        <v>370</v>
      </c>
      <c r="E4776" s="20" t="s">
        <v>410</v>
      </c>
      <c r="F4776" s="21">
        <v>250877</v>
      </c>
      <c r="G4776" s="20" t="s">
        <v>22</v>
      </c>
      <c r="H4776" s="21">
        <v>1</v>
      </c>
      <c r="I4776" s="71" t="s">
        <v>1006</v>
      </c>
      <c r="J4776" s="63">
        <f t="shared" si="18"/>
        <v>44801</v>
      </c>
      <c r="K4776" s="64">
        <f>IF(ISBLANK(J4776),,H4776*INDEX(Inputs!G:G,MATCH(F4776,Inputs!E:E,0)))</f>
        <v>349</v>
      </c>
      <c r="L4776" s="65" t="str">
        <f>IF(ISBLANK(J4776),,INDEX(Inputs!D:D,MATCH(F4776,Inputs!E:E,0)))</f>
        <v>595BK Evo Fox Falcon X35 Medium Speed Mouse Pad</v>
      </c>
      <c r="M4776" s="65" t="str">
        <f>IF(ISBLANK(#REF!),,IF(B4776="Online","Online",IF(LEFT(B4776,1)="E","Online","Offline")))</f>
        <v>Offline</v>
      </c>
      <c r="N4776" s="64">
        <f>IF(ISBLANK(M4776),,H4776*INDEX(Inputs!F:F,MATCH(F4776,Inputs!E:E,0)))</f>
        <v>699</v>
      </c>
      <c r="O4776" s="65"/>
    </row>
    <row r="4777" ht="15.75" customHeight="1" spans="1:15">
      <c r="A4777" s="20" t="s">
        <v>426</v>
      </c>
      <c r="B4777" s="20" t="s">
        <v>120</v>
      </c>
      <c r="C4777" s="20" t="s">
        <v>427</v>
      </c>
      <c r="D4777" s="20" t="s">
        <v>1023</v>
      </c>
      <c r="E4777" s="20" t="s">
        <v>410</v>
      </c>
      <c r="F4777" s="21">
        <v>250876</v>
      </c>
      <c r="G4777" s="20" t="s">
        <v>26</v>
      </c>
      <c r="H4777" s="21">
        <v>1</v>
      </c>
      <c r="I4777" s="71" t="s">
        <v>1024</v>
      </c>
      <c r="J4777" s="63">
        <f t="shared" si="18"/>
        <v>44808</v>
      </c>
      <c r="K4777" s="64">
        <f>IF(ISBLANK(J4777),,H4777*INDEX(Inputs!G:G,MATCH(F4777,Inputs!E:E,0)))</f>
        <v>1399</v>
      </c>
      <c r="L4777" s="65" t="str">
        <f>IF(ISBLANK(J4777),,INDEX(Inputs!D:D,MATCH(F4777,Inputs!E:E,0)))</f>
        <v>649BK EvoFox Typhoon Laptop Cooling Pad</v>
      </c>
      <c r="M4777" s="65" t="str">
        <f>IF(ISBLANK(#REF!),,IF(B4777="Online","Online",IF(LEFT(B4777,1)="E","Online","Offline")))</f>
        <v>Offline</v>
      </c>
      <c r="N4777" s="64">
        <f>IF(ISBLANK(M4777),,H4777*INDEX(Inputs!F:F,MATCH(F4777,Inputs!E:E,0)))</f>
        <v>1999</v>
      </c>
      <c r="O4777" s="65"/>
    </row>
    <row r="4778" ht="15.75" customHeight="1" spans="1:15">
      <c r="A4778" s="20" t="s">
        <v>661</v>
      </c>
      <c r="B4778" s="20" t="s">
        <v>181</v>
      </c>
      <c r="C4778" s="20" t="s">
        <v>662</v>
      </c>
      <c r="D4778" s="20" t="s">
        <v>414</v>
      </c>
      <c r="E4778" s="20" t="s">
        <v>371</v>
      </c>
      <c r="F4778" s="21">
        <v>250417</v>
      </c>
      <c r="G4778" s="20" t="s">
        <v>39</v>
      </c>
      <c r="H4778" s="21">
        <v>1</v>
      </c>
      <c r="I4778" s="71" t="s">
        <v>1024</v>
      </c>
      <c r="J4778" s="63">
        <f t="shared" si="18"/>
        <v>44808</v>
      </c>
      <c r="K4778" s="64">
        <f>IF(ISBLANK(J4778),,H4778*INDEX(Inputs!G:G,MATCH(F4778,Inputs!E:E,0)))</f>
        <v>929</v>
      </c>
      <c r="L4778" s="65" t="str">
        <f>IF(ISBLANK(J4778),,INDEX(Inputs!D:D,MATCH(F4778,Inputs!E:E,0)))</f>
        <v>416PP Super Speed Hub 4 Port USB 3.0</v>
      </c>
      <c r="M4778" s="65" t="str">
        <f>IF(ISBLANK(#REF!),,IF(B4778="Online","Online",IF(LEFT(B4778,1)="E","Online","Offline")))</f>
        <v>Offline</v>
      </c>
      <c r="N4778" s="64">
        <f>IF(ISBLANK(M4778),,H4778*INDEX(Inputs!F:F,MATCH(F4778,Inputs!E:E,0)))</f>
        <v>1499</v>
      </c>
      <c r="O4778" s="65"/>
    </row>
    <row r="4779" ht="15.75" customHeight="1" spans="1:15">
      <c r="A4779" s="20" t="s">
        <v>437</v>
      </c>
      <c r="B4779" s="20" t="s">
        <v>72</v>
      </c>
      <c r="C4779" s="20" t="s">
        <v>642</v>
      </c>
      <c r="D4779" s="20" t="s">
        <v>414</v>
      </c>
      <c r="E4779" s="20" t="s">
        <v>410</v>
      </c>
      <c r="F4779" s="21">
        <v>250877</v>
      </c>
      <c r="G4779" s="20" t="s">
        <v>22</v>
      </c>
      <c r="H4779" s="21">
        <v>1</v>
      </c>
      <c r="I4779" s="71" t="s">
        <v>1025</v>
      </c>
      <c r="J4779" s="63">
        <f t="shared" si="18"/>
        <v>44805</v>
      </c>
      <c r="K4779" s="64">
        <f>IF(ISBLANK(J4779),,H4779*INDEX(Inputs!G:G,MATCH(F4779,Inputs!E:E,0)))</f>
        <v>349</v>
      </c>
      <c r="L4779" s="65" t="str">
        <f>IF(ISBLANK(J4779),,INDEX(Inputs!D:D,MATCH(F4779,Inputs!E:E,0)))</f>
        <v>595BK Evo Fox Falcon X35 Medium Speed Mouse Pad</v>
      </c>
      <c r="M4779" s="65" t="str">
        <f>IF(ISBLANK(#REF!),,IF(B4779="Online","Online",IF(LEFT(B4779,1)="E","Online","Offline")))</f>
        <v>Offline</v>
      </c>
      <c r="N4779" s="64">
        <f>IF(ISBLANK(M4779),,H4779*INDEX(Inputs!F:F,MATCH(F4779,Inputs!E:E,0)))</f>
        <v>699</v>
      </c>
      <c r="O4779" s="65"/>
    </row>
    <row r="4780" ht="15.75" customHeight="1" spans="1:15">
      <c r="A4780" s="20" t="s">
        <v>437</v>
      </c>
      <c r="B4780" s="20" t="s">
        <v>72</v>
      </c>
      <c r="C4780" s="20" t="s">
        <v>642</v>
      </c>
      <c r="D4780" s="20" t="s">
        <v>1023</v>
      </c>
      <c r="E4780" s="20" t="s">
        <v>428</v>
      </c>
      <c r="F4780" s="21">
        <v>250881</v>
      </c>
      <c r="G4780" s="20" t="s">
        <v>98</v>
      </c>
      <c r="H4780" s="21">
        <v>1</v>
      </c>
      <c r="I4780" s="71" t="s">
        <v>1026</v>
      </c>
      <c r="J4780" s="63">
        <f t="shared" si="18"/>
        <v>44803</v>
      </c>
      <c r="K4780" s="64">
        <f>IF(ISBLANK(J4780),,H4780*INDEX(Inputs!G:G,MATCH(F4780,Inputs!E:E,0)))</f>
        <v>799</v>
      </c>
      <c r="L4780" s="65" t="str">
        <f>IF(ISBLANK(J4780),,INDEX(Inputs!D:D,MATCH(F4780,Inputs!E:E,0)))</f>
        <v>795BK EvoFox Phantom Pro RGB Gaming Mouse USB</v>
      </c>
      <c r="M4780" s="65" t="str">
        <f>IF(ISBLANK(#REF!),,IF(B4780="Online","Online",IF(LEFT(B4780,1)="E","Online","Offline")))</f>
        <v>Offline</v>
      </c>
      <c r="N4780" s="64">
        <f>IF(ISBLANK(M4780),,H4780*INDEX(Inputs!F:F,MATCH(F4780,Inputs!E:E,0)))</f>
        <v>1099</v>
      </c>
      <c r="O4780" s="65"/>
    </row>
    <row r="4781" ht="15.75" customHeight="1" spans="1:15">
      <c r="A4781" s="20" t="s">
        <v>1009</v>
      </c>
      <c r="B4781" s="20" t="s">
        <v>214</v>
      </c>
      <c r="C4781" s="20" t="s">
        <v>1010</v>
      </c>
      <c r="D4781" s="20" t="s">
        <v>414</v>
      </c>
      <c r="E4781" s="20" t="s">
        <v>410</v>
      </c>
      <c r="F4781" s="21">
        <v>250876</v>
      </c>
      <c r="G4781" s="20" t="s">
        <v>26</v>
      </c>
      <c r="H4781" s="21">
        <v>1</v>
      </c>
      <c r="I4781" s="71" t="s">
        <v>1027</v>
      </c>
      <c r="J4781" s="63">
        <f t="shared" si="18"/>
        <v>44807</v>
      </c>
      <c r="K4781" s="64">
        <f>IF(ISBLANK(J4781),,H4781*INDEX(Inputs!G:G,MATCH(F4781,Inputs!E:E,0)))</f>
        <v>1399</v>
      </c>
      <c r="L4781" s="65" t="str">
        <f>IF(ISBLANK(J4781),,INDEX(Inputs!D:D,MATCH(F4781,Inputs!E:E,0)))</f>
        <v>649BK EvoFox Typhoon Laptop Cooling Pad</v>
      </c>
      <c r="M4781" s="65" t="str">
        <f>IF(ISBLANK(#REF!),,IF(B4781="Online","Online",IF(LEFT(B4781,1)="E","Online","Offline")))</f>
        <v>Offline</v>
      </c>
      <c r="N4781" s="64">
        <f>IF(ISBLANK(M4781),,H4781*INDEX(Inputs!F:F,MATCH(F4781,Inputs!E:E,0)))</f>
        <v>1999</v>
      </c>
      <c r="O4781" s="65"/>
    </row>
    <row r="4782" ht="15.75" customHeight="1" spans="1:15">
      <c r="A4782" s="20" t="s">
        <v>648</v>
      </c>
      <c r="B4782" s="20" t="s">
        <v>27</v>
      </c>
      <c r="C4782" s="20" t="s">
        <v>649</v>
      </c>
      <c r="D4782" s="20" t="s">
        <v>1028</v>
      </c>
      <c r="E4782" s="20" t="s">
        <v>410</v>
      </c>
      <c r="F4782" s="21">
        <v>250879</v>
      </c>
      <c r="G4782" s="20" t="s">
        <v>30</v>
      </c>
      <c r="H4782" s="21">
        <v>-1</v>
      </c>
      <c r="I4782" s="71" t="s">
        <v>1029</v>
      </c>
      <c r="J4782" s="63">
        <f t="shared" si="18"/>
        <v>44802</v>
      </c>
      <c r="K4782" s="64">
        <f>IF(ISBLANK(J4782),,H4782*INDEX(Inputs!G:G,MATCH(F4782,Inputs!E:E,0)))</f>
        <v>-699</v>
      </c>
      <c r="L4782" s="65" t="str">
        <f>IF(ISBLANK(J4782),,INDEX(Inputs!D:D,MATCH(F4782,Inputs!E:E,0)))</f>
        <v>597BK Evo Fox Falcon X85 Extra Large Speed Mouse Pad</v>
      </c>
      <c r="M4782" s="65" t="str">
        <f>IF(ISBLANK(#REF!),,IF(B4782="Online","Online",IF(LEFT(B4782,1)="E","Online","Offline")))</f>
        <v>Offline</v>
      </c>
      <c r="N4782" s="64">
        <f>IF(ISBLANK(M4782),,H4782*INDEX(Inputs!F:F,MATCH(F4782,Inputs!E:E,0)))</f>
        <v>-1199</v>
      </c>
      <c r="O4782" s="65"/>
    </row>
    <row r="4783" ht="15.75" customHeight="1" spans="1:15">
      <c r="A4783" s="20" t="s">
        <v>412</v>
      </c>
      <c r="B4783" s="20" t="s">
        <v>59</v>
      </c>
      <c r="C4783" s="20" t="s">
        <v>471</v>
      </c>
      <c r="D4783" s="20" t="s">
        <v>414</v>
      </c>
      <c r="E4783" s="20" t="s">
        <v>371</v>
      </c>
      <c r="F4783" s="21">
        <v>250417</v>
      </c>
      <c r="G4783" s="20" t="s">
        <v>39</v>
      </c>
      <c r="H4783" s="21">
        <v>1</v>
      </c>
      <c r="I4783" s="71" t="s">
        <v>1024</v>
      </c>
      <c r="J4783" s="63">
        <f t="shared" si="18"/>
        <v>44808</v>
      </c>
      <c r="K4783" s="64">
        <f>IF(ISBLANK(J4783),,H4783*INDEX(Inputs!G:G,MATCH(F4783,Inputs!E:E,0)))</f>
        <v>929</v>
      </c>
      <c r="L4783" s="65" t="str">
        <f>IF(ISBLANK(J4783),,INDEX(Inputs!D:D,MATCH(F4783,Inputs!E:E,0)))</f>
        <v>416PP Super Speed Hub 4 Port USB 3.0</v>
      </c>
      <c r="M4783" s="65" t="str">
        <f>IF(ISBLANK(#REF!),,IF(B4783="Online","Online",IF(LEFT(B4783,1)="E","Online","Offline")))</f>
        <v>Offline</v>
      </c>
      <c r="N4783" s="64">
        <f>IF(ISBLANK(M4783),,H4783*INDEX(Inputs!F:F,MATCH(F4783,Inputs!E:E,0)))</f>
        <v>1499</v>
      </c>
      <c r="O4783" s="65"/>
    </row>
    <row r="4784" ht="15.75" customHeight="1" spans="1:15">
      <c r="A4784" s="20" t="s">
        <v>412</v>
      </c>
      <c r="B4784" s="20" t="s">
        <v>420</v>
      </c>
      <c r="C4784" s="20" t="s">
        <v>421</v>
      </c>
      <c r="D4784" s="20" t="s">
        <v>1023</v>
      </c>
      <c r="E4784" s="20" t="s">
        <v>415</v>
      </c>
      <c r="F4784" s="21">
        <v>250874</v>
      </c>
      <c r="G4784" s="20" t="s">
        <v>13</v>
      </c>
      <c r="H4784" s="21">
        <v>1</v>
      </c>
      <c r="I4784" s="71" t="s">
        <v>1025</v>
      </c>
      <c r="J4784" s="63">
        <f t="shared" si="18"/>
        <v>44805</v>
      </c>
      <c r="K4784" s="64">
        <f>IF(ISBLANK(J4784),,H4784*INDEX(Inputs!G:G,MATCH(F4784,Inputs!E:E,0)))</f>
        <v>1349</v>
      </c>
      <c r="L4784" s="65" t="str">
        <f>IF(ISBLANK(J4784),,INDEX(Inputs!D:D,MATCH(F4784,Inputs!E:E,0)))</f>
        <v>432BK EvoFox X-Team Gaming Keyboard &amp; Mouse (USB)</v>
      </c>
      <c r="M4784" s="65" t="str">
        <f>IF(ISBLANK(#REF!),,IF(B4784="Online","Online",IF(LEFT(B4784,1)="E","Online","Offline")))</f>
        <v>Offline</v>
      </c>
      <c r="N4784" s="64">
        <f>IF(ISBLANK(M4784),,H4784*INDEX(Inputs!F:F,MATCH(F4784,Inputs!E:E,0)))</f>
        <v>1899</v>
      </c>
      <c r="O4784" s="65"/>
    </row>
    <row r="4785" ht="15.75" customHeight="1" spans="1:15">
      <c r="A4785" s="20" t="s">
        <v>412</v>
      </c>
      <c r="B4785" s="20" t="s">
        <v>210</v>
      </c>
      <c r="C4785" s="20" t="s">
        <v>897</v>
      </c>
      <c r="D4785" s="20" t="s">
        <v>414</v>
      </c>
      <c r="E4785" s="20" t="s">
        <v>415</v>
      </c>
      <c r="F4785" s="21">
        <v>250874</v>
      </c>
      <c r="G4785" s="20" t="s">
        <v>13</v>
      </c>
      <c r="H4785" s="21">
        <v>1</v>
      </c>
      <c r="I4785" s="71" t="s">
        <v>1027</v>
      </c>
      <c r="J4785" s="63">
        <f t="shared" si="18"/>
        <v>44807</v>
      </c>
      <c r="K4785" s="64">
        <f>IF(ISBLANK(J4785),,H4785*INDEX(Inputs!G:G,MATCH(F4785,Inputs!E:E,0)))</f>
        <v>1349</v>
      </c>
      <c r="L4785" s="65" t="str">
        <f>IF(ISBLANK(J4785),,INDEX(Inputs!D:D,MATCH(F4785,Inputs!E:E,0)))</f>
        <v>432BK EvoFox X-Team Gaming Keyboard &amp; Mouse (USB)</v>
      </c>
      <c r="M4785" s="65" t="str">
        <f>IF(ISBLANK(#REF!),,IF(B4785="Online","Online",IF(LEFT(B4785,1)="E","Online","Offline")))</f>
        <v>Offline</v>
      </c>
      <c r="N4785" s="64">
        <f>IF(ISBLANK(M4785),,H4785*INDEX(Inputs!F:F,MATCH(F4785,Inputs!E:E,0)))</f>
        <v>1899</v>
      </c>
      <c r="O4785" s="65"/>
    </row>
    <row r="4786" ht="15.75" customHeight="1" spans="1:15">
      <c r="A4786" s="20" t="s">
        <v>341</v>
      </c>
      <c r="B4786" s="20" t="s">
        <v>54</v>
      </c>
      <c r="C4786" s="20" t="s">
        <v>470</v>
      </c>
      <c r="D4786" s="20" t="s">
        <v>1023</v>
      </c>
      <c r="E4786" s="20" t="s">
        <v>415</v>
      </c>
      <c r="F4786" s="21">
        <v>250874</v>
      </c>
      <c r="G4786" s="20" t="s">
        <v>13</v>
      </c>
      <c r="H4786" s="21">
        <v>1</v>
      </c>
      <c r="I4786" s="71" t="s">
        <v>1026</v>
      </c>
      <c r="J4786" s="63">
        <f t="shared" si="18"/>
        <v>44803</v>
      </c>
      <c r="K4786" s="64">
        <f>IF(ISBLANK(J4786),,H4786*INDEX(Inputs!G:G,MATCH(F4786,Inputs!E:E,0)))</f>
        <v>1349</v>
      </c>
      <c r="L4786" s="65" t="str">
        <f>IF(ISBLANK(J4786),,INDEX(Inputs!D:D,MATCH(F4786,Inputs!E:E,0)))</f>
        <v>432BK EvoFox X-Team Gaming Keyboard &amp; Mouse (USB)</v>
      </c>
      <c r="M4786" s="65" t="str">
        <f>IF(ISBLANK(#REF!),,IF(B4786="Online","Online",IF(LEFT(B4786,1)="E","Online","Offline")))</f>
        <v>Offline</v>
      </c>
      <c r="N4786" s="64">
        <f>IF(ISBLANK(M4786),,H4786*INDEX(Inputs!F:F,MATCH(F4786,Inputs!E:E,0)))</f>
        <v>1899</v>
      </c>
      <c r="O4786" s="65"/>
    </row>
    <row r="4787" ht="15.75" customHeight="1" spans="1:15">
      <c r="A4787" s="20" t="s">
        <v>341</v>
      </c>
      <c r="B4787" s="20" t="s">
        <v>62</v>
      </c>
      <c r="C4787" s="20" t="s">
        <v>419</v>
      </c>
      <c r="D4787" s="20" t="s">
        <v>370</v>
      </c>
      <c r="E4787" s="20" t="s">
        <v>410</v>
      </c>
      <c r="F4787" s="21">
        <v>250876</v>
      </c>
      <c r="G4787" s="20" t="s">
        <v>26</v>
      </c>
      <c r="H4787" s="21">
        <v>1</v>
      </c>
      <c r="I4787" s="71" t="s">
        <v>1030</v>
      </c>
      <c r="J4787" s="63">
        <f t="shared" si="18"/>
        <v>44804</v>
      </c>
      <c r="K4787" s="64">
        <f>IF(ISBLANK(J4787),,H4787*INDEX(Inputs!G:G,MATCH(F4787,Inputs!E:E,0)))</f>
        <v>1399</v>
      </c>
      <c r="L4787" s="65" t="str">
        <f>IF(ISBLANK(J4787),,INDEX(Inputs!D:D,MATCH(F4787,Inputs!E:E,0)))</f>
        <v>649BK EvoFox Typhoon Laptop Cooling Pad</v>
      </c>
      <c r="M4787" s="65" t="str">
        <f>IF(ISBLANK(#REF!),,IF(B4787="Online","Online",IF(LEFT(B4787,1)="E","Online","Offline")))</f>
        <v>Offline</v>
      </c>
      <c r="N4787" s="64">
        <f>IF(ISBLANK(M4787),,H4787*INDEX(Inputs!F:F,MATCH(F4787,Inputs!E:E,0)))</f>
        <v>1999</v>
      </c>
      <c r="O4787" s="65"/>
    </row>
    <row r="4788" ht="15.75" customHeight="1" spans="1:15">
      <c r="A4788" s="20" t="s">
        <v>341</v>
      </c>
      <c r="B4788" s="20" t="s">
        <v>62</v>
      </c>
      <c r="C4788" s="20" t="s">
        <v>419</v>
      </c>
      <c r="D4788" s="20" t="s">
        <v>1023</v>
      </c>
      <c r="E4788" s="20" t="s">
        <v>410</v>
      </c>
      <c r="F4788" s="21">
        <v>250879</v>
      </c>
      <c r="G4788" s="20" t="s">
        <v>30</v>
      </c>
      <c r="H4788" s="21">
        <v>-1</v>
      </c>
      <c r="I4788" s="71" t="s">
        <v>1029</v>
      </c>
      <c r="J4788" s="63">
        <f t="shared" si="18"/>
        <v>44802</v>
      </c>
      <c r="K4788" s="64">
        <f>IF(ISBLANK(J4788),,H4788*INDEX(Inputs!G:G,MATCH(F4788,Inputs!E:E,0)))</f>
        <v>-699</v>
      </c>
      <c r="L4788" s="65" t="str">
        <f>IF(ISBLANK(J4788),,INDEX(Inputs!D:D,MATCH(F4788,Inputs!E:E,0)))</f>
        <v>597BK Evo Fox Falcon X85 Extra Large Speed Mouse Pad</v>
      </c>
      <c r="M4788" s="65" t="str">
        <f>IF(ISBLANK(#REF!),,IF(B4788="Online","Online",IF(LEFT(B4788,1)="E","Online","Offline")))</f>
        <v>Offline</v>
      </c>
      <c r="N4788" s="64">
        <f>IF(ISBLANK(M4788),,H4788*INDEX(Inputs!F:F,MATCH(F4788,Inputs!E:E,0)))</f>
        <v>-1199</v>
      </c>
      <c r="O4788" s="65"/>
    </row>
    <row r="4789" ht="15.75" customHeight="1" spans="1:15">
      <c r="A4789" s="20" t="s">
        <v>341</v>
      </c>
      <c r="B4789" s="20" t="s">
        <v>474</v>
      </c>
      <c r="C4789" s="20" t="s">
        <v>475</v>
      </c>
      <c r="D4789" s="20" t="s">
        <v>1023</v>
      </c>
      <c r="E4789" s="20" t="s">
        <v>410</v>
      </c>
      <c r="F4789" s="21">
        <v>250877</v>
      </c>
      <c r="G4789" s="20" t="s">
        <v>22</v>
      </c>
      <c r="H4789" s="21">
        <v>1</v>
      </c>
      <c r="I4789" s="71" t="s">
        <v>1024</v>
      </c>
      <c r="J4789" s="63">
        <f t="shared" si="18"/>
        <v>44808</v>
      </c>
      <c r="K4789" s="64">
        <f>IF(ISBLANK(J4789),,H4789*INDEX(Inputs!G:G,MATCH(F4789,Inputs!E:E,0)))</f>
        <v>349</v>
      </c>
      <c r="L4789" s="65" t="str">
        <f>IF(ISBLANK(J4789),,INDEX(Inputs!D:D,MATCH(F4789,Inputs!E:E,0)))</f>
        <v>595BK Evo Fox Falcon X35 Medium Speed Mouse Pad</v>
      </c>
      <c r="M4789" s="65" t="str">
        <f>IF(ISBLANK(#REF!),,IF(B4789="Online","Online",IF(LEFT(B4789,1)="E","Online","Offline")))</f>
        <v>Offline</v>
      </c>
      <c r="N4789" s="64">
        <f>IF(ISBLANK(M4789),,H4789*INDEX(Inputs!F:F,MATCH(F4789,Inputs!E:E,0)))</f>
        <v>699</v>
      </c>
      <c r="O4789" s="65"/>
    </row>
    <row r="4790" ht="15.75" customHeight="1" spans="1:15">
      <c r="A4790" s="20" t="s">
        <v>341</v>
      </c>
      <c r="B4790" s="20" t="s">
        <v>75</v>
      </c>
      <c r="C4790" s="20" t="s">
        <v>405</v>
      </c>
      <c r="D4790" s="20" t="s">
        <v>1023</v>
      </c>
      <c r="E4790" s="20" t="s">
        <v>371</v>
      </c>
      <c r="F4790" s="21">
        <v>250417</v>
      </c>
      <c r="G4790" s="20" t="s">
        <v>39</v>
      </c>
      <c r="H4790" s="21">
        <v>1</v>
      </c>
      <c r="I4790" s="71" t="s">
        <v>1029</v>
      </c>
      <c r="J4790" s="63">
        <f t="shared" si="18"/>
        <v>44802</v>
      </c>
      <c r="K4790" s="64">
        <f>IF(ISBLANK(J4790),,H4790*INDEX(Inputs!G:G,MATCH(F4790,Inputs!E:E,0)))</f>
        <v>929</v>
      </c>
      <c r="L4790" s="65" t="str">
        <f>IF(ISBLANK(J4790),,INDEX(Inputs!D:D,MATCH(F4790,Inputs!E:E,0)))</f>
        <v>416PP Super Speed Hub 4 Port USB 3.0</v>
      </c>
      <c r="M4790" s="65" t="str">
        <f>IF(ISBLANK(#REF!),,IF(B4790="Online","Online",IF(LEFT(B4790,1)="E","Online","Offline")))</f>
        <v>Offline</v>
      </c>
      <c r="N4790" s="64">
        <f>IF(ISBLANK(M4790),,H4790*INDEX(Inputs!F:F,MATCH(F4790,Inputs!E:E,0)))</f>
        <v>1499</v>
      </c>
      <c r="O4790" s="65"/>
    </row>
    <row r="4791" ht="15.75" customHeight="1" spans="1:15">
      <c r="A4791" s="20" t="s">
        <v>341</v>
      </c>
      <c r="B4791" s="20" t="s">
        <v>80</v>
      </c>
      <c r="C4791" s="20" t="s">
        <v>629</v>
      </c>
      <c r="D4791" s="20" t="s">
        <v>414</v>
      </c>
      <c r="E4791" s="20" t="s">
        <v>410</v>
      </c>
      <c r="F4791" s="21">
        <v>250877</v>
      </c>
      <c r="G4791" s="20" t="s">
        <v>22</v>
      </c>
      <c r="H4791" s="21">
        <v>1</v>
      </c>
      <c r="I4791" s="71" t="s">
        <v>1029</v>
      </c>
      <c r="J4791" s="63">
        <f t="shared" si="18"/>
        <v>44802</v>
      </c>
      <c r="K4791" s="64">
        <f>IF(ISBLANK(J4791),,H4791*INDEX(Inputs!G:G,MATCH(F4791,Inputs!E:E,0)))</f>
        <v>349</v>
      </c>
      <c r="L4791" s="65" t="str">
        <f>IF(ISBLANK(J4791),,INDEX(Inputs!D:D,MATCH(F4791,Inputs!E:E,0)))</f>
        <v>595BK Evo Fox Falcon X35 Medium Speed Mouse Pad</v>
      </c>
      <c r="M4791" s="65" t="str">
        <f>IF(ISBLANK(#REF!),,IF(B4791="Online","Online",IF(LEFT(B4791,1)="E","Online","Offline")))</f>
        <v>Offline</v>
      </c>
      <c r="N4791" s="64">
        <f>IF(ISBLANK(M4791),,H4791*INDEX(Inputs!F:F,MATCH(F4791,Inputs!E:E,0)))</f>
        <v>699</v>
      </c>
      <c r="O4791" s="65"/>
    </row>
    <row r="4792" ht="15.75" customHeight="1" spans="1:15">
      <c r="A4792" s="20" t="s">
        <v>341</v>
      </c>
      <c r="B4792" s="20" t="s">
        <v>149</v>
      </c>
      <c r="C4792" s="20" t="s">
        <v>578</v>
      </c>
      <c r="D4792" s="20" t="s">
        <v>370</v>
      </c>
      <c r="E4792" s="20" t="s">
        <v>410</v>
      </c>
      <c r="F4792" s="21">
        <v>250878</v>
      </c>
      <c r="G4792" s="20" t="s">
        <v>24</v>
      </c>
      <c r="H4792" s="21">
        <v>1</v>
      </c>
      <c r="I4792" s="71" t="s">
        <v>1024</v>
      </c>
      <c r="J4792" s="63">
        <f t="shared" si="18"/>
        <v>44808</v>
      </c>
      <c r="K4792" s="64">
        <f>IF(ISBLANK(J4792),,H4792*INDEX(Inputs!G:G,MATCH(F4792,Inputs!E:E,0)))</f>
        <v>999</v>
      </c>
      <c r="L4792" s="65" t="str">
        <f>IF(ISBLANK(J4792),,INDEX(Inputs!D:D,MATCH(F4792,Inputs!E:E,0)))</f>
        <v>596BK Evo Fox Falcon LX35 Medium Speed LED Mouse Pad</v>
      </c>
      <c r="M4792" s="65" t="str">
        <f>IF(ISBLANK(#REF!),,IF(B4792="Online","Online",IF(LEFT(B4792,1)="E","Online","Offline")))</f>
        <v>Offline</v>
      </c>
      <c r="N4792" s="64">
        <f>IF(ISBLANK(M4792),,H4792*INDEX(Inputs!F:F,MATCH(F4792,Inputs!E:E,0)))</f>
        <v>1999</v>
      </c>
      <c r="O4792" s="65"/>
    </row>
    <row r="4793" ht="15.75" customHeight="1" spans="1:15">
      <c r="A4793" s="20" t="s">
        <v>341</v>
      </c>
      <c r="B4793" s="20" t="s">
        <v>226</v>
      </c>
      <c r="C4793" s="20" t="s">
        <v>1001</v>
      </c>
      <c r="D4793" s="20" t="s">
        <v>414</v>
      </c>
      <c r="E4793" s="20" t="s">
        <v>415</v>
      </c>
      <c r="F4793" s="21">
        <v>250874</v>
      </c>
      <c r="G4793" s="20" t="s">
        <v>13</v>
      </c>
      <c r="H4793" s="21">
        <v>1</v>
      </c>
      <c r="I4793" s="71" t="s">
        <v>1024</v>
      </c>
      <c r="J4793" s="63">
        <f t="shared" si="18"/>
        <v>44808</v>
      </c>
      <c r="K4793" s="64">
        <f>IF(ISBLANK(J4793),,H4793*INDEX(Inputs!G:G,MATCH(F4793,Inputs!E:E,0)))</f>
        <v>1349</v>
      </c>
      <c r="L4793" s="65" t="str">
        <f>IF(ISBLANK(J4793),,INDEX(Inputs!D:D,MATCH(F4793,Inputs!E:E,0)))</f>
        <v>432BK EvoFox X-Team Gaming Keyboard &amp; Mouse (USB)</v>
      </c>
      <c r="M4793" s="65" t="str">
        <f>IF(ISBLANK(#REF!),,IF(B4793="Online","Online",IF(LEFT(B4793,1)="E","Online","Offline")))</f>
        <v>Offline</v>
      </c>
      <c r="N4793" s="64">
        <f>IF(ISBLANK(M4793),,H4793*INDEX(Inputs!F:F,MATCH(F4793,Inputs!E:E,0)))</f>
        <v>1899</v>
      </c>
      <c r="O4793" s="65"/>
    </row>
    <row r="4794" ht="15.75" customHeight="1" spans="1:15">
      <c r="A4794" s="20" t="s">
        <v>341</v>
      </c>
      <c r="B4794" s="20" t="s">
        <v>226</v>
      </c>
      <c r="C4794" s="20" t="s">
        <v>1001</v>
      </c>
      <c r="D4794" s="20" t="s">
        <v>370</v>
      </c>
      <c r="E4794" s="20" t="s">
        <v>415</v>
      </c>
      <c r="F4794" s="21">
        <v>250874</v>
      </c>
      <c r="G4794" s="20" t="s">
        <v>13</v>
      </c>
      <c r="H4794" s="21">
        <v>1</v>
      </c>
      <c r="I4794" s="71" t="s">
        <v>1026</v>
      </c>
      <c r="J4794" s="63">
        <f t="shared" si="18"/>
        <v>44803</v>
      </c>
      <c r="K4794" s="64">
        <f>IF(ISBLANK(J4794),,H4794*INDEX(Inputs!G:G,MATCH(F4794,Inputs!E:E,0)))</f>
        <v>1349</v>
      </c>
      <c r="L4794" s="65" t="str">
        <f>IF(ISBLANK(J4794),,INDEX(Inputs!D:D,MATCH(F4794,Inputs!E:E,0)))</f>
        <v>432BK EvoFox X-Team Gaming Keyboard &amp; Mouse (USB)</v>
      </c>
      <c r="M4794" s="65" t="str">
        <f>IF(ISBLANK(#REF!),,IF(B4794="Online","Online",IF(LEFT(B4794,1)="E","Online","Offline")))</f>
        <v>Offline</v>
      </c>
      <c r="N4794" s="64">
        <f>IF(ISBLANK(M4794),,H4794*INDEX(Inputs!F:F,MATCH(F4794,Inputs!E:E,0)))</f>
        <v>1899</v>
      </c>
      <c r="O4794" s="65"/>
    </row>
    <row r="4795" ht="15.75" customHeight="1" spans="1:15">
      <c r="A4795" s="20" t="s">
        <v>750</v>
      </c>
      <c r="B4795" s="20" t="s">
        <v>239</v>
      </c>
      <c r="C4795" s="20" t="s">
        <v>751</v>
      </c>
      <c r="D4795" s="20" t="s">
        <v>1028</v>
      </c>
      <c r="E4795" s="20" t="s">
        <v>428</v>
      </c>
      <c r="F4795" s="21">
        <v>250881</v>
      </c>
      <c r="G4795" s="20" t="s">
        <v>98</v>
      </c>
      <c r="H4795" s="21">
        <v>1</v>
      </c>
      <c r="I4795" s="71" t="s">
        <v>1027</v>
      </c>
      <c r="J4795" s="63">
        <f t="shared" si="18"/>
        <v>44807</v>
      </c>
      <c r="K4795" s="64">
        <f>IF(ISBLANK(J4795),,H4795*INDEX(Inputs!G:G,MATCH(F4795,Inputs!E:E,0)))</f>
        <v>799</v>
      </c>
      <c r="L4795" s="65" t="str">
        <f>IF(ISBLANK(J4795),,INDEX(Inputs!D:D,MATCH(F4795,Inputs!E:E,0)))</f>
        <v>795BK EvoFox Phantom Pro RGB Gaming Mouse USB</v>
      </c>
      <c r="M4795" s="65" t="str">
        <f>IF(ISBLANK(#REF!),,IF(B4795="Online","Online",IF(LEFT(B4795,1)="E","Online","Offline")))</f>
        <v>Offline</v>
      </c>
      <c r="N4795" s="64">
        <f>IF(ISBLANK(M4795),,H4795*INDEX(Inputs!F:F,MATCH(F4795,Inputs!E:E,0)))</f>
        <v>1099</v>
      </c>
      <c r="O4795" s="65"/>
    </row>
    <row r="4796" ht="15.75" customHeight="1" spans="1:15">
      <c r="A4796" s="20" t="s">
        <v>423</v>
      </c>
      <c r="B4796" s="20" t="s">
        <v>125</v>
      </c>
      <c r="C4796" s="20" t="s">
        <v>434</v>
      </c>
      <c r="D4796" s="20" t="s">
        <v>414</v>
      </c>
      <c r="E4796" s="20" t="s">
        <v>415</v>
      </c>
      <c r="F4796" s="21">
        <v>250874</v>
      </c>
      <c r="G4796" s="20" t="s">
        <v>13</v>
      </c>
      <c r="H4796" s="21">
        <v>1</v>
      </c>
      <c r="I4796" s="71" t="s">
        <v>1030</v>
      </c>
      <c r="J4796" s="63">
        <f t="shared" si="18"/>
        <v>44804</v>
      </c>
      <c r="K4796" s="64">
        <f>IF(ISBLANK(J4796),,H4796*INDEX(Inputs!G:G,MATCH(F4796,Inputs!E:E,0)))</f>
        <v>1349</v>
      </c>
      <c r="L4796" s="65" t="str">
        <f>IF(ISBLANK(J4796),,INDEX(Inputs!D:D,MATCH(F4796,Inputs!E:E,0)))</f>
        <v>432BK EvoFox X-Team Gaming Keyboard &amp; Mouse (USB)</v>
      </c>
      <c r="M4796" s="65" t="str">
        <f>IF(ISBLANK(#REF!),,IF(B4796="Online","Online",IF(LEFT(B4796,1)="E","Online","Offline")))</f>
        <v>Offline</v>
      </c>
      <c r="N4796" s="64">
        <f>IF(ISBLANK(M4796),,H4796*INDEX(Inputs!F:F,MATCH(F4796,Inputs!E:E,0)))</f>
        <v>1899</v>
      </c>
      <c r="O4796" s="65"/>
    </row>
    <row r="4797" ht="15.75" customHeight="1" spans="1:15">
      <c r="A4797" s="20" t="s">
        <v>747</v>
      </c>
      <c r="B4797" s="20" t="s">
        <v>151</v>
      </c>
      <c r="C4797" s="20" t="s">
        <v>748</v>
      </c>
      <c r="D4797" s="20" t="s">
        <v>370</v>
      </c>
      <c r="E4797" s="20" t="s">
        <v>410</v>
      </c>
      <c r="F4797" s="21">
        <v>250423</v>
      </c>
      <c r="G4797" s="20" t="s">
        <v>11</v>
      </c>
      <c r="H4797" s="21">
        <v>1</v>
      </c>
      <c r="I4797" s="71" t="s">
        <v>1025</v>
      </c>
      <c r="J4797" s="63">
        <f t="shared" si="18"/>
        <v>44805</v>
      </c>
      <c r="K4797" s="64">
        <f>IF(ISBLANK(J4797),,H4797*INDEX(Inputs!G:G,MATCH(F4797,Inputs!E:E,0)))</f>
        <v>759</v>
      </c>
      <c r="L4797" s="65" t="str">
        <f>IF(ISBLANK(J4797),,INDEX(Inputs!D:D,MATCH(F4797,Inputs!E:E,0)))</f>
        <v>650GR Ergo View Laptop Stand-Grey</v>
      </c>
      <c r="M4797" s="65" t="str">
        <f>IF(ISBLANK(#REF!),,IF(B4797="Online","Online",IF(LEFT(B4797,1)="E","Online","Offline")))</f>
        <v>Offline</v>
      </c>
      <c r="N4797" s="64">
        <f>IF(ISBLANK(M4797),,H4797*INDEX(Inputs!F:F,MATCH(F4797,Inputs!E:E,0)))</f>
        <v>899</v>
      </c>
      <c r="O4797" s="65"/>
    </row>
    <row r="4798" ht="15.75" customHeight="1" spans="1:15">
      <c r="A4798" s="20" t="s">
        <v>747</v>
      </c>
      <c r="B4798" s="20" t="s">
        <v>151</v>
      </c>
      <c r="C4798" s="20" t="s">
        <v>748</v>
      </c>
      <c r="D4798" s="20" t="s">
        <v>464</v>
      </c>
      <c r="E4798" s="20" t="s">
        <v>410</v>
      </c>
      <c r="F4798" s="21">
        <v>250877</v>
      </c>
      <c r="G4798" s="20" t="s">
        <v>22</v>
      </c>
      <c r="H4798" s="21">
        <v>1</v>
      </c>
      <c r="I4798" s="71" t="s">
        <v>1030</v>
      </c>
      <c r="J4798" s="63">
        <f t="shared" si="18"/>
        <v>44804</v>
      </c>
      <c r="K4798" s="64">
        <f>IF(ISBLANK(J4798),,H4798*INDEX(Inputs!G:G,MATCH(F4798,Inputs!E:E,0)))</f>
        <v>349</v>
      </c>
      <c r="L4798" s="65" t="str">
        <f>IF(ISBLANK(J4798),,INDEX(Inputs!D:D,MATCH(F4798,Inputs!E:E,0)))</f>
        <v>595BK Evo Fox Falcon X35 Medium Speed Mouse Pad</v>
      </c>
      <c r="M4798" s="65" t="str">
        <f>IF(ISBLANK(#REF!),,IF(B4798="Online","Online",IF(LEFT(B4798,1)="E","Online","Offline")))</f>
        <v>Offline</v>
      </c>
      <c r="N4798" s="64">
        <f>IF(ISBLANK(M4798),,H4798*INDEX(Inputs!F:F,MATCH(F4798,Inputs!E:E,0)))</f>
        <v>699</v>
      </c>
      <c r="O4798" s="65"/>
    </row>
    <row r="4799" ht="15.75" customHeight="1" spans="1:15">
      <c r="A4799" s="20" t="s">
        <v>423</v>
      </c>
      <c r="B4799" s="20" t="s">
        <v>199</v>
      </c>
      <c r="C4799" s="20" t="s">
        <v>424</v>
      </c>
      <c r="D4799" s="20" t="s">
        <v>464</v>
      </c>
      <c r="E4799" s="20" t="s">
        <v>410</v>
      </c>
      <c r="F4799" s="21">
        <v>250877</v>
      </c>
      <c r="G4799" s="20" t="s">
        <v>22</v>
      </c>
      <c r="H4799" s="21">
        <v>1</v>
      </c>
      <c r="I4799" s="71" t="s">
        <v>1030</v>
      </c>
      <c r="J4799" s="63">
        <f t="shared" si="18"/>
        <v>44804</v>
      </c>
      <c r="K4799" s="64">
        <f>IF(ISBLANK(J4799),,H4799*INDEX(Inputs!G:G,MATCH(F4799,Inputs!E:E,0)))</f>
        <v>349</v>
      </c>
      <c r="L4799" s="65" t="str">
        <f>IF(ISBLANK(J4799),,INDEX(Inputs!D:D,MATCH(F4799,Inputs!E:E,0)))</f>
        <v>595BK Evo Fox Falcon X35 Medium Speed Mouse Pad</v>
      </c>
      <c r="M4799" s="65" t="str">
        <f>IF(ISBLANK(#REF!),,IF(B4799="Online","Online",IF(LEFT(B4799,1)="E","Online","Offline")))</f>
        <v>Offline</v>
      </c>
      <c r="N4799" s="64">
        <f>IF(ISBLANK(M4799),,H4799*INDEX(Inputs!F:F,MATCH(F4799,Inputs!E:E,0)))</f>
        <v>699</v>
      </c>
      <c r="O4799" s="65"/>
    </row>
    <row r="4800" ht="15.75" customHeight="1" spans="1:15">
      <c r="A4800" s="20" t="s">
        <v>509</v>
      </c>
      <c r="B4800" s="20" t="s">
        <v>38</v>
      </c>
      <c r="C4800" s="20" t="s">
        <v>712</v>
      </c>
      <c r="D4800" s="20" t="s">
        <v>370</v>
      </c>
      <c r="E4800" s="20" t="s">
        <v>410</v>
      </c>
      <c r="F4800" s="21">
        <v>250877</v>
      </c>
      <c r="G4800" s="20" t="s">
        <v>22</v>
      </c>
      <c r="H4800" s="21">
        <v>1</v>
      </c>
      <c r="I4800" s="71" t="s">
        <v>1029</v>
      </c>
      <c r="J4800" s="63">
        <f t="shared" si="18"/>
        <v>44802</v>
      </c>
      <c r="K4800" s="64">
        <f>IF(ISBLANK(J4800),,H4800*INDEX(Inputs!G:G,MATCH(F4800,Inputs!E:E,0)))</f>
        <v>349</v>
      </c>
      <c r="L4800" s="65" t="str">
        <f>IF(ISBLANK(J4800),,INDEX(Inputs!D:D,MATCH(F4800,Inputs!E:E,0)))</f>
        <v>595BK Evo Fox Falcon X35 Medium Speed Mouse Pad</v>
      </c>
      <c r="M4800" s="65" t="str">
        <f>IF(ISBLANK(#REF!),,IF(B4800="Online","Online",IF(LEFT(B4800,1)="E","Online","Offline")))</f>
        <v>Offline</v>
      </c>
      <c r="N4800" s="64">
        <f>IF(ISBLANK(M4800),,H4800*INDEX(Inputs!F:F,MATCH(F4800,Inputs!E:E,0)))</f>
        <v>699</v>
      </c>
      <c r="O4800" s="65"/>
    </row>
    <row r="4801" ht="15.75" customHeight="1" spans="1:15">
      <c r="A4801" s="20" t="s">
        <v>509</v>
      </c>
      <c r="B4801" s="20" t="s">
        <v>38</v>
      </c>
      <c r="C4801" s="20" t="s">
        <v>712</v>
      </c>
      <c r="D4801" s="20" t="s">
        <v>414</v>
      </c>
      <c r="E4801" s="20" t="s">
        <v>410</v>
      </c>
      <c r="F4801" s="21">
        <v>250878</v>
      </c>
      <c r="G4801" s="20" t="s">
        <v>24</v>
      </c>
      <c r="H4801" s="21">
        <v>1</v>
      </c>
      <c r="I4801" s="71" t="s">
        <v>1029</v>
      </c>
      <c r="J4801" s="63">
        <f t="shared" si="18"/>
        <v>44802</v>
      </c>
      <c r="K4801" s="64">
        <f>IF(ISBLANK(J4801),,H4801*INDEX(Inputs!G:G,MATCH(F4801,Inputs!E:E,0)))</f>
        <v>999</v>
      </c>
      <c r="L4801" s="65" t="str">
        <f>IF(ISBLANK(J4801),,INDEX(Inputs!D:D,MATCH(F4801,Inputs!E:E,0)))</f>
        <v>596BK Evo Fox Falcon LX35 Medium Speed LED Mouse Pad</v>
      </c>
      <c r="M4801" s="65" t="str">
        <f>IF(ISBLANK(#REF!),,IF(B4801="Online","Online",IF(LEFT(B4801,1)="E","Online","Offline")))</f>
        <v>Offline</v>
      </c>
      <c r="N4801" s="64">
        <f>IF(ISBLANK(M4801),,H4801*INDEX(Inputs!F:F,MATCH(F4801,Inputs!E:E,0)))</f>
        <v>1999</v>
      </c>
      <c r="O4801" s="65"/>
    </row>
    <row r="4802" ht="15.75" customHeight="1" spans="1:15">
      <c r="A4802" s="20" t="s">
        <v>416</v>
      </c>
      <c r="B4802" s="20" t="s">
        <v>40</v>
      </c>
      <c r="C4802" s="20" t="s">
        <v>417</v>
      </c>
      <c r="D4802" s="20" t="s">
        <v>414</v>
      </c>
      <c r="E4802" s="20" t="s">
        <v>410</v>
      </c>
      <c r="F4802" s="21">
        <v>250878</v>
      </c>
      <c r="G4802" s="20" t="s">
        <v>24</v>
      </c>
      <c r="H4802" s="21">
        <v>1</v>
      </c>
      <c r="I4802" s="71" t="s">
        <v>1029</v>
      </c>
      <c r="J4802" s="63">
        <f t="shared" si="18"/>
        <v>44802</v>
      </c>
      <c r="K4802" s="64">
        <f>IF(ISBLANK(J4802),,H4802*INDEX(Inputs!G:G,MATCH(F4802,Inputs!E:E,0)))</f>
        <v>999</v>
      </c>
      <c r="L4802" s="65" t="str">
        <f>IF(ISBLANK(J4802),,INDEX(Inputs!D:D,MATCH(F4802,Inputs!E:E,0)))</f>
        <v>596BK Evo Fox Falcon LX35 Medium Speed LED Mouse Pad</v>
      </c>
      <c r="M4802" s="65" t="str">
        <f>IF(ISBLANK(#REF!),,IF(B4802="Online","Online",IF(LEFT(B4802,1)="E","Online","Offline")))</f>
        <v>Offline</v>
      </c>
      <c r="N4802" s="64">
        <f>IF(ISBLANK(M4802),,H4802*INDEX(Inputs!F:F,MATCH(F4802,Inputs!E:E,0)))</f>
        <v>1999</v>
      </c>
      <c r="O4802" s="65"/>
    </row>
    <row r="4803" ht="15.75" customHeight="1" spans="1:15">
      <c r="A4803" s="20" t="s">
        <v>509</v>
      </c>
      <c r="B4803" s="20" t="s">
        <v>112</v>
      </c>
      <c r="C4803" s="20" t="s">
        <v>510</v>
      </c>
      <c r="D4803" s="20" t="s">
        <v>414</v>
      </c>
      <c r="E4803" s="20" t="s">
        <v>465</v>
      </c>
      <c r="F4803" s="21">
        <v>250421</v>
      </c>
      <c r="G4803" s="20" t="s">
        <v>14</v>
      </c>
      <c r="H4803" s="21">
        <v>1</v>
      </c>
      <c r="I4803" s="71" t="s">
        <v>1029</v>
      </c>
      <c r="J4803" s="63">
        <f t="shared" si="18"/>
        <v>44802</v>
      </c>
      <c r="K4803" s="64">
        <f>IF(ISBLANK(J4803),,H4803*INDEX(Inputs!G:G,MATCH(F4803,Inputs!E:E,0)))</f>
        <v>779</v>
      </c>
      <c r="L4803" s="65" t="str">
        <f>IF(ISBLANK(J4803),,INDEX(Inputs!D:D,MATCH(F4803,Inputs!E:E,0)))</f>
        <v>146BK NeoCase Sleeve MP 450 14</v>
      </c>
      <c r="M4803" s="65" t="str">
        <f>IF(ISBLANK(#REF!),,IF(B4803="Online","Online",IF(LEFT(B4803,1)="E","Online","Offline")))</f>
        <v>Offline</v>
      </c>
      <c r="N4803" s="64">
        <f>IF(ISBLANK(M4803),,H4803*INDEX(Inputs!F:F,MATCH(F4803,Inputs!E:E,0)))</f>
        <v>1249</v>
      </c>
      <c r="O4803" s="65"/>
    </row>
    <row r="4804" ht="15.75" customHeight="1" spans="1:15">
      <c r="A4804" s="20" t="s">
        <v>509</v>
      </c>
      <c r="B4804" s="20" t="s">
        <v>112</v>
      </c>
      <c r="C4804" s="20" t="s">
        <v>510</v>
      </c>
      <c r="D4804" s="20" t="s">
        <v>370</v>
      </c>
      <c r="E4804" s="20" t="s">
        <v>415</v>
      </c>
      <c r="F4804" s="21">
        <v>250874</v>
      </c>
      <c r="G4804" s="20" t="s">
        <v>13</v>
      </c>
      <c r="H4804" s="21">
        <v>1</v>
      </c>
      <c r="I4804" s="71" t="s">
        <v>1024</v>
      </c>
      <c r="J4804" s="63">
        <f t="shared" si="18"/>
        <v>44808</v>
      </c>
      <c r="K4804" s="64">
        <f>IF(ISBLANK(J4804),,H4804*INDEX(Inputs!G:G,MATCH(F4804,Inputs!E:E,0)))</f>
        <v>1349</v>
      </c>
      <c r="L4804" s="65" t="str">
        <f>IF(ISBLANK(J4804),,INDEX(Inputs!D:D,MATCH(F4804,Inputs!E:E,0)))</f>
        <v>432BK EvoFox X-Team Gaming Keyboard &amp; Mouse (USB)</v>
      </c>
      <c r="M4804" s="65" t="str">
        <f>IF(ISBLANK(#REF!),,IF(B4804="Online","Online",IF(LEFT(B4804,1)="E","Online","Offline")))</f>
        <v>Offline</v>
      </c>
      <c r="N4804" s="64">
        <f>IF(ISBLANK(M4804),,H4804*INDEX(Inputs!F:F,MATCH(F4804,Inputs!E:E,0)))</f>
        <v>1899</v>
      </c>
      <c r="O4804" s="65"/>
    </row>
    <row r="4805" ht="15.75" customHeight="1" spans="1:15">
      <c r="A4805" s="20" t="s">
        <v>509</v>
      </c>
      <c r="B4805" s="20" t="s">
        <v>112</v>
      </c>
      <c r="C4805" s="20" t="s">
        <v>510</v>
      </c>
      <c r="D4805" s="20" t="s">
        <v>370</v>
      </c>
      <c r="E4805" s="20" t="s">
        <v>410</v>
      </c>
      <c r="F4805" s="21">
        <v>250876</v>
      </c>
      <c r="G4805" s="20" t="s">
        <v>26</v>
      </c>
      <c r="H4805" s="21">
        <v>1</v>
      </c>
      <c r="I4805" s="71" t="s">
        <v>1029</v>
      </c>
      <c r="J4805" s="63">
        <f t="shared" si="18"/>
        <v>44802</v>
      </c>
      <c r="K4805" s="64">
        <f>IF(ISBLANK(J4805),,H4805*INDEX(Inputs!G:G,MATCH(F4805,Inputs!E:E,0)))</f>
        <v>1399</v>
      </c>
      <c r="L4805" s="65" t="str">
        <f>IF(ISBLANK(J4805),,INDEX(Inputs!D:D,MATCH(F4805,Inputs!E:E,0)))</f>
        <v>649BK EvoFox Typhoon Laptop Cooling Pad</v>
      </c>
      <c r="M4805" s="65" t="str">
        <f>IF(ISBLANK(#REF!),,IF(B4805="Online","Online",IF(LEFT(B4805,1)="E","Online","Offline")))</f>
        <v>Offline</v>
      </c>
      <c r="N4805" s="64">
        <f>IF(ISBLANK(M4805),,H4805*INDEX(Inputs!F:F,MATCH(F4805,Inputs!E:E,0)))</f>
        <v>1999</v>
      </c>
      <c r="O4805" s="65"/>
    </row>
    <row r="4806" ht="15.75" customHeight="1" spans="1:15">
      <c r="A4806" s="20" t="s">
        <v>509</v>
      </c>
      <c r="B4806" s="20" t="s">
        <v>112</v>
      </c>
      <c r="C4806" s="20" t="s">
        <v>510</v>
      </c>
      <c r="D4806" s="20" t="s">
        <v>414</v>
      </c>
      <c r="E4806" s="20" t="s">
        <v>410</v>
      </c>
      <c r="F4806" s="21">
        <v>250878</v>
      </c>
      <c r="G4806" s="20" t="s">
        <v>24</v>
      </c>
      <c r="H4806" s="21">
        <v>1</v>
      </c>
      <c r="I4806" s="71" t="s">
        <v>1029</v>
      </c>
      <c r="J4806" s="63">
        <f t="shared" si="18"/>
        <v>44802</v>
      </c>
      <c r="K4806" s="64">
        <f>IF(ISBLANK(J4806),,H4806*INDEX(Inputs!G:G,MATCH(F4806,Inputs!E:E,0)))</f>
        <v>999</v>
      </c>
      <c r="L4806" s="65" t="str">
        <f>IF(ISBLANK(J4806),,INDEX(Inputs!D:D,MATCH(F4806,Inputs!E:E,0)))</f>
        <v>596BK Evo Fox Falcon LX35 Medium Speed LED Mouse Pad</v>
      </c>
      <c r="M4806" s="65" t="str">
        <f>IF(ISBLANK(#REF!),,IF(B4806="Online","Online",IF(LEFT(B4806,1)="E","Online","Offline")))</f>
        <v>Offline</v>
      </c>
      <c r="N4806" s="64">
        <f>IF(ISBLANK(M4806),,H4806*INDEX(Inputs!F:F,MATCH(F4806,Inputs!E:E,0)))</f>
        <v>1999</v>
      </c>
      <c r="O4806" s="65"/>
    </row>
    <row r="4807" ht="15.75" customHeight="1" spans="1:15">
      <c r="A4807" s="20" t="s">
        <v>485</v>
      </c>
      <c r="B4807" s="20" t="s">
        <v>157</v>
      </c>
      <c r="C4807" s="20" t="s">
        <v>486</v>
      </c>
      <c r="D4807" s="20" t="s">
        <v>414</v>
      </c>
      <c r="E4807" s="20" t="s">
        <v>371</v>
      </c>
      <c r="F4807" s="21">
        <v>250417</v>
      </c>
      <c r="G4807" s="20" t="s">
        <v>39</v>
      </c>
      <c r="H4807" s="21">
        <v>1</v>
      </c>
      <c r="I4807" s="71" t="s">
        <v>1024</v>
      </c>
      <c r="J4807" s="63">
        <f t="shared" si="18"/>
        <v>44808</v>
      </c>
      <c r="K4807" s="64">
        <f>IF(ISBLANK(J4807),,H4807*INDEX(Inputs!G:G,MATCH(F4807,Inputs!E:E,0)))</f>
        <v>929</v>
      </c>
      <c r="L4807" s="65" t="str">
        <f>IF(ISBLANK(J4807),,INDEX(Inputs!D:D,MATCH(F4807,Inputs!E:E,0)))</f>
        <v>416PP Super Speed Hub 4 Port USB 3.0</v>
      </c>
      <c r="M4807" s="65" t="str">
        <f>IF(ISBLANK(#REF!),,IF(B4807="Online","Online",IF(LEFT(B4807,1)="E","Online","Offline")))</f>
        <v>Offline</v>
      </c>
      <c r="N4807" s="64">
        <f>IF(ISBLANK(M4807),,H4807*INDEX(Inputs!F:F,MATCH(F4807,Inputs!E:E,0)))</f>
        <v>1499</v>
      </c>
      <c r="O4807" s="65"/>
    </row>
    <row r="4808" ht="15.75" customHeight="1" spans="1:15">
      <c r="A4808" s="20" t="s">
        <v>485</v>
      </c>
      <c r="B4808" s="20" t="s">
        <v>253</v>
      </c>
      <c r="C4808" s="20" t="s">
        <v>1031</v>
      </c>
      <c r="D4808" s="20" t="s">
        <v>1023</v>
      </c>
      <c r="E4808" s="20" t="s">
        <v>410</v>
      </c>
      <c r="F4808" s="21">
        <v>250423</v>
      </c>
      <c r="G4808" s="20" t="s">
        <v>11</v>
      </c>
      <c r="H4808" s="21">
        <v>1</v>
      </c>
      <c r="I4808" s="71" t="s">
        <v>1024</v>
      </c>
      <c r="J4808" s="63">
        <f t="shared" si="18"/>
        <v>44808</v>
      </c>
      <c r="K4808" s="64">
        <f>IF(ISBLANK(J4808),,H4808*INDEX(Inputs!G:G,MATCH(F4808,Inputs!E:E,0)))</f>
        <v>759</v>
      </c>
      <c r="L4808" s="65" t="str">
        <f>IF(ISBLANK(J4808),,INDEX(Inputs!D:D,MATCH(F4808,Inputs!E:E,0)))</f>
        <v>650GR Ergo View Laptop Stand-Grey</v>
      </c>
      <c r="M4808" s="65" t="str">
        <f>IF(ISBLANK(#REF!),,IF(B4808="Online","Online",IF(LEFT(B4808,1)="E","Online","Offline")))</f>
        <v>Offline</v>
      </c>
      <c r="N4808" s="64">
        <f>IF(ISBLANK(M4808),,H4808*INDEX(Inputs!F:F,MATCH(F4808,Inputs!E:E,0)))</f>
        <v>899</v>
      </c>
      <c r="O4808" s="65"/>
    </row>
    <row r="4809" ht="15.75" customHeight="1" spans="1:15">
      <c r="A4809" s="20" t="s">
        <v>487</v>
      </c>
      <c r="B4809" s="20" t="s">
        <v>168</v>
      </c>
      <c r="C4809" s="20" t="s">
        <v>488</v>
      </c>
      <c r="D4809" s="20" t="s">
        <v>414</v>
      </c>
      <c r="E4809" s="20" t="s">
        <v>415</v>
      </c>
      <c r="F4809" s="21">
        <v>204737</v>
      </c>
      <c r="G4809" s="20" t="s">
        <v>20</v>
      </c>
      <c r="H4809" s="21">
        <v>1</v>
      </c>
      <c r="I4809" s="71" t="s">
        <v>1029</v>
      </c>
      <c r="J4809" s="63">
        <f t="shared" si="18"/>
        <v>44802</v>
      </c>
      <c r="K4809" s="64">
        <f>IF(ISBLANK(J4809),,H4809*INDEX(Inputs!G:G,MATCH(F4809,Inputs!E:E,0)))</f>
        <v>729</v>
      </c>
      <c r="L4809" s="65" t="str">
        <f>IF(ISBLANK(J4809),,INDEX(Inputs!D:D,MATCH(F4809,Inputs!E:E,0)))</f>
        <v>850PP Xcite Pro Keyboard &amp; Mouse USB</v>
      </c>
      <c r="M4809" s="65" t="str">
        <f>IF(ISBLANK(#REF!),,IF(B4809="Online","Online",IF(LEFT(B4809,1)="E","Online","Offline")))</f>
        <v>Offline</v>
      </c>
      <c r="N4809" s="64">
        <f>IF(ISBLANK(M4809),,H4809*INDEX(Inputs!F:F,MATCH(F4809,Inputs!E:E,0)))</f>
        <v>799</v>
      </c>
      <c r="O4809" s="65"/>
    </row>
    <row r="4810" ht="15.75" customHeight="1" spans="1:15">
      <c r="A4810" s="20" t="s">
        <v>487</v>
      </c>
      <c r="B4810" s="20" t="s">
        <v>168</v>
      </c>
      <c r="C4810" s="20" t="s">
        <v>488</v>
      </c>
      <c r="D4810" s="20" t="s">
        <v>414</v>
      </c>
      <c r="E4810" s="20" t="s">
        <v>415</v>
      </c>
      <c r="F4810" s="21">
        <v>250424</v>
      </c>
      <c r="G4810" s="20" t="s">
        <v>15</v>
      </c>
      <c r="H4810" s="21">
        <v>0</v>
      </c>
      <c r="I4810" s="71" t="s">
        <v>1030</v>
      </c>
      <c r="J4810" s="63">
        <f t="shared" si="18"/>
        <v>44804</v>
      </c>
      <c r="K4810" s="64">
        <f>IF(ISBLANK(J4810),,H4810*INDEX(Inputs!G:G,MATCH(F4810,Inputs!E:E,0)))</f>
        <v>0</v>
      </c>
      <c r="L4810" s="65" t="str">
        <f>IF(ISBLANK(J4810),,INDEX(Inputs!D:D,MATCH(F4810,Inputs!E:E,0)))</f>
        <v>419V2 PRIMUS Wireless Desktop V2</v>
      </c>
      <c r="M4810" s="65" t="str">
        <f>IF(ISBLANK(#REF!),,IF(B4810="Online","Online",IF(LEFT(B4810,1)="E","Online","Offline")))</f>
        <v>Offline</v>
      </c>
      <c r="N4810" s="64">
        <f>IF(ISBLANK(M4810),,H4810*INDEX(Inputs!F:F,MATCH(F4810,Inputs!E:E,0)))</f>
        <v>0</v>
      </c>
      <c r="O4810" s="65"/>
    </row>
    <row r="4811" ht="15.75" customHeight="1" spans="1:15">
      <c r="A4811" s="20" t="s">
        <v>487</v>
      </c>
      <c r="B4811" s="20" t="s">
        <v>168</v>
      </c>
      <c r="C4811" s="20" t="s">
        <v>488</v>
      </c>
      <c r="D4811" s="20" t="s">
        <v>370</v>
      </c>
      <c r="E4811" s="20" t="s">
        <v>415</v>
      </c>
      <c r="F4811" s="21">
        <v>250424</v>
      </c>
      <c r="G4811" s="20" t="s">
        <v>15</v>
      </c>
      <c r="H4811" s="21">
        <v>1</v>
      </c>
      <c r="I4811" s="71" t="s">
        <v>1026</v>
      </c>
      <c r="J4811" s="63">
        <f t="shared" si="18"/>
        <v>44803</v>
      </c>
      <c r="K4811" s="64">
        <f>IF(ISBLANK(J4811),,H4811*INDEX(Inputs!G:G,MATCH(F4811,Inputs!E:E,0)))</f>
        <v>999</v>
      </c>
      <c r="L4811" s="65" t="str">
        <f>IF(ISBLANK(J4811),,INDEX(Inputs!D:D,MATCH(F4811,Inputs!E:E,0)))</f>
        <v>419V2 PRIMUS Wireless Desktop V2</v>
      </c>
      <c r="M4811" s="65" t="str">
        <f>IF(ISBLANK(#REF!),,IF(B4811="Online","Online",IF(LEFT(B4811,1)="E","Online","Offline")))</f>
        <v>Offline</v>
      </c>
      <c r="N4811" s="64">
        <f>IF(ISBLANK(M4811),,H4811*INDEX(Inputs!F:F,MATCH(F4811,Inputs!E:E,0)))</f>
        <v>1199</v>
      </c>
      <c r="O4811" s="65"/>
    </row>
    <row r="4812" ht="15.75" customHeight="1" spans="1:15">
      <c r="A4812" s="20" t="s">
        <v>487</v>
      </c>
      <c r="B4812" s="20" t="s">
        <v>168</v>
      </c>
      <c r="C4812" s="20" t="s">
        <v>488</v>
      </c>
      <c r="D4812" s="20" t="s">
        <v>370</v>
      </c>
      <c r="E4812" s="20" t="s">
        <v>410</v>
      </c>
      <c r="F4812" s="21">
        <v>250879</v>
      </c>
      <c r="G4812" s="20" t="s">
        <v>30</v>
      </c>
      <c r="H4812" s="21">
        <v>1</v>
      </c>
      <c r="I4812" s="71" t="s">
        <v>1030</v>
      </c>
      <c r="J4812" s="63">
        <f t="shared" si="18"/>
        <v>44804</v>
      </c>
      <c r="K4812" s="64">
        <f>IF(ISBLANK(J4812),,H4812*INDEX(Inputs!G:G,MATCH(F4812,Inputs!E:E,0)))</f>
        <v>699</v>
      </c>
      <c r="L4812" s="65" t="str">
        <f>IF(ISBLANK(J4812),,INDEX(Inputs!D:D,MATCH(F4812,Inputs!E:E,0)))</f>
        <v>597BK Evo Fox Falcon X85 Extra Large Speed Mouse Pad</v>
      </c>
      <c r="M4812" s="65" t="str">
        <f>IF(ISBLANK(#REF!),,IF(B4812="Online","Online",IF(LEFT(B4812,1)="E","Online","Offline")))</f>
        <v>Offline</v>
      </c>
      <c r="N4812" s="64">
        <f>IF(ISBLANK(M4812),,H4812*INDEX(Inputs!F:F,MATCH(F4812,Inputs!E:E,0)))</f>
        <v>1199</v>
      </c>
      <c r="O4812" s="65"/>
    </row>
    <row r="4813" ht="15.75" customHeight="1" spans="1:15">
      <c r="A4813" s="20" t="s">
        <v>478</v>
      </c>
      <c r="B4813" s="20" t="s">
        <v>559</v>
      </c>
      <c r="C4813" s="20" t="s">
        <v>560</v>
      </c>
      <c r="D4813" s="20" t="s">
        <v>414</v>
      </c>
      <c r="E4813" s="20" t="s">
        <v>415</v>
      </c>
      <c r="F4813" s="21">
        <v>250874</v>
      </c>
      <c r="G4813" s="20" t="s">
        <v>13</v>
      </c>
      <c r="H4813" s="21">
        <v>1</v>
      </c>
      <c r="I4813" s="71" t="s">
        <v>1027</v>
      </c>
      <c r="J4813" s="63">
        <f t="shared" si="18"/>
        <v>44807</v>
      </c>
      <c r="K4813" s="64">
        <f>IF(ISBLANK(J4813),,H4813*INDEX(Inputs!G:G,MATCH(F4813,Inputs!E:E,0)))</f>
        <v>1349</v>
      </c>
      <c r="L4813" s="65" t="str">
        <f>IF(ISBLANK(J4813),,INDEX(Inputs!D:D,MATCH(F4813,Inputs!E:E,0)))</f>
        <v>432BK EvoFox X-Team Gaming Keyboard &amp; Mouse (USB)</v>
      </c>
      <c r="M4813" s="65" t="str">
        <f>IF(ISBLANK(#REF!),,IF(B4813="Online","Online",IF(LEFT(B4813,1)="E","Online","Offline")))</f>
        <v>Offline</v>
      </c>
      <c r="N4813" s="64">
        <f>IF(ISBLANK(M4813),,H4813*INDEX(Inputs!F:F,MATCH(F4813,Inputs!E:E,0)))</f>
        <v>1899</v>
      </c>
      <c r="O4813" s="65"/>
    </row>
    <row r="4814" ht="15.75" customHeight="1" spans="1:15">
      <c r="A4814" s="20" t="s">
        <v>1032</v>
      </c>
      <c r="B4814" s="20" t="s">
        <v>255</v>
      </c>
      <c r="C4814" s="20" t="s">
        <v>1033</v>
      </c>
      <c r="D4814" s="20" t="s">
        <v>414</v>
      </c>
      <c r="E4814" s="20" t="s">
        <v>415</v>
      </c>
      <c r="F4814" s="21">
        <v>250874</v>
      </c>
      <c r="G4814" s="20" t="s">
        <v>13</v>
      </c>
      <c r="H4814" s="21">
        <v>1</v>
      </c>
      <c r="I4814" s="71" t="s">
        <v>1024</v>
      </c>
      <c r="J4814" s="63">
        <f t="shared" si="18"/>
        <v>44808</v>
      </c>
      <c r="K4814" s="64">
        <f>IF(ISBLANK(J4814),,H4814*INDEX(Inputs!G:G,MATCH(F4814,Inputs!E:E,0)))</f>
        <v>1349</v>
      </c>
      <c r="L4814" s="65" t="str">
        <f>IF(ISBLANK(J4814),,INDEX(Inputs!D:D,MATCH(F4814,Inputs!E:E,0)))</f>
        <v>432BK EvoFox X-Team Gaming Keyboard &amp; Mouse (USB)</v>
      </c>
      <c r="M4814" s="65" t="str">
        <f>IF(ISBLANK(#REF!),,IF(B4814="Online","Online",IF(LEFT(B4814,1)="E","Online","Offline")))</f>
        <v>Offline</v>
      </c>
      <c r="N4814" s="64">
        <f>IF(ISBLANK(M4814),,H4814*INDEX(Inputs!F:F,MATCH(F4814,Inputs!E:E,0)))</f>
        <v>1899</v>
      </c>
      <c r="O4814" s="65"/>
    </row>
    <row r="4815" ht="15.75" customHeight="1" spans="1:15">
      <c r="A4815" s="20" t="s">
        <v>623</v>
      </c>
      <c r="B4815" s="20" t="s">
        <v>160</v>
      </c>
      <c r="C4815" s="20" t="s">
        <v>624</v>
      </c>
      <c r="D4815" s="20" t="s">
        <v>1023</v>
      </c>
      <c r="E4815" s="20" t="s">
        <v>410</v>
      </c>
      <c r="F4815" s="21">
        <v>250876</v>
      </c>
      <c r="G4815" s="20" t="s">
        <v>26</v>
      </c>
      <c r="H4815" s="21">
        <v>1</v>
      </c>
      <c r="I4815" s="71" t="s">
        <v>1025</v>
      </c>
      <c r="J4815" s="63">
        <f t="shared" si="18"/>
        <v>44805</v>
      </c>
      <c r="K4815" s="64">
        <f>IF(ISBLANK(J4815),,H4815*INDEX(Inputs!G:G,MATCH(F4815,Inputs!E:E,0)))</f>
        <v>1399</v>
      </c>
      <c r="L4815" s="65" t="str">
        <f>IF(ISBLANK(J4815),,INDEX(Inputs!D:D,MATCH(F4815,Inputs!E:E,0)))</f>
        <v>649BK EvoFox Typhoon Laptop Cooling Pad</v>
      </c>
      <c r="M4815" s="65" t="str">
        <f>IF(ISBLANK(#REF!),,IF(B4815="Online","Online",IF(LEFT(B4815,1)="E","Online","Offline")))</f>
        <v>Offline</v>
      </c>
      <c r="N4815" s="64">
        <f>IF(ISBLANK(M4815),,H4815*INDEX(Inputs!F:F,MATCH(F4815,Inputs!E:E,0)))</f>
        <v>1999</v>
      </c>
      <c r="O4815" s="65"/>
    </row>
    <row r="4816" ht="15.75" customHeight="1" spans="1:15">
      <c r="A4816" s="20" t="s">
        <v>574</v>
      </c>
      <c r="B4816" s="20" t="s">
        <v>134</v>
      </c>
      <c r="C4816" s="20" t="s">
        <v>575</v>
      </c>
      <c r="D4816" s="20" t="s">
        <v>370</v>
      </c>
      <c r="E4816" s="20" t="s">
        <v>415</v>
      </c>
      <c r="F4816" s="21">
        <v>250874</v>
      </c>
      <c r="G4816" s="20" t="s">
        <v>13</v>
      </c>
      <c r="H4816" s="21">
        <v>1</v>
      </c>
      <c r="I4816" s="71" t="s">
        <v>1034</v>
      </c>
      <c r="J4816" s="63">
        <f t="shared" si="18"/>
        <v>44806</v>
      </c>
      <c r="K4816" s="64">
        <f>IF(ISBLANK(J4816),,H4816*INDEX(Inputs!G:G,MATCH(F4816,Inputs!E:E,0)))</f>
        <v>1349</v>
      </c>
      <c r="L4816" s="65" t="str">
        <f>IF(ISBLANK(J4816),,INDEX(Inputs!D:D,MATCH(F4816,Inputs!E:E,0)))</f>
        <v>432BK EvoFox X-Team Gaming Keyboard &amp; Mouse (USB)</v>
      </c>
      <c r="M4816" s="65" t="str">
        <f>IF(ISBLANK(#REF!),,IF(B4816="Online","Online",IF(LEFT(B4816,1)="E","Online","Offline")))</f>
        <v>Offline</v>
      </c>
      <c r="N4816" s="64">
        <f>IF(ISBLANK(M4816),,H4816*INDEX(Inputs!F:F,MATCH(F4816,Inputs!E:E,0)))</f>
        <v>1899</v>
      </c>
      <c r="O4816" s="65"/>
    </row>
    <row r="4817" ht="15.75" customHeight="1" spans="1:15">
      <c r="A4817" s="20" t="s">
        <v>574</v>
      </c>
      <c r="B4817" s="20" t="s">
        <v>134</v>
      </c>
      <c r="C4817" s="20" t="s">
        <v>575</v>
      </c>
      <c r="D4817" s="20" t="s">
        <v>464</v>
      </c>
      <c r="E4817" s="20" t="s">
        <v>410</v>
      </c>
      <c r="F4817" s="21">
        <v>250878</v>
      </c>
      <c r="G4817" s="20" t="s">
        <v>24</v>
      </c>
      <c r="H4817" s="21">
        <v>1</v>
      </c>
      <c r="I4817" s="71" t="s">
        <v>1034</v>
      </c>
      <c r="J4817" s="63">
        <f t="shared" si="18"/>
        <v>44806</v>
      </c>
      <c r="K4817" s="64">
        <f>IF(ISBLANK(J4817),,H4817*INDEX(Inputs!G:G,MATCH(F4817,Inputs!E:E,0)))</f>
        <v>999</v>
      </c>
      <c r="L4817" s="65" t="str">
        <f>IF(ISBLANK(J4817),,INDEX(Inputs!D:D,MATCH(F4817,Inputs!E:E,0)))</f>
        <v>596BK Evo Fox Falcon LX35 Medium Speed LED Mouse Pad</v>
      </c>
      <c r="M4817" s="65" t="str">
        <f>IF(ISBLANK(#REF!),,IF(B4817="Online","Online",IF(LEFT(B4817,1)="E","Online","Offline")))</f>
        <v>Offline</v>
      </c>
      <c r="N4817" s="64">
        <f>IF(ISBLANK(M4817),,H4817*INDEX(Inputs!F:F,MATCH(F4817,Inputs!E:E,0)))</f>
        <v>1999</v>
      </c>
      <c r="O4817" s="65"/>
    </row>
    <row r="4818" ht="15.75" customHeight="1" spans="1:15">
      <c r="A4818" s="20" t="s">
        <v>445</v>
      </c>
      <c r="B4818" s="20" t="s">
        <v>137</v>
      </c>
      <c r="C4818" s="20" t="s">
        <v>951</v>
      </c>
      <c r="D4818" s="20" t="s">
        <v>464</v>
      </c>
      <c r="E4818" s="20" t="s">
        <v>415</v>
      </c>
      <c r="F4818" s="21">
        <v>250874</v>
      </c>
      <c r="G4818" s="20" t="s">
        <v>13</v>
      </c>
      <c r="H4818" s="21">
        <v>1</v>
      </c>
      <c r="I4818" s="71" t="s">
        <v>1024</v>
      </c>
      <c r="J4818" s="63">
        <f t="shared" si="18"/>
        <v>44808</v>
      </c>
      <c r="K4818" s="64">
        <f>IF(ISBLANK(J4818),,H4818*INDEX(Inputs!G:G,MATCH(F4818,Inputs!E:E,0)))</f>
        <v>1349</v>
      </c>
      <c r="L4818" s="65" t="str">
        <f>IF(ISBLANK(J4818),,INDEX(Inputs!D:D,MATCH(F4818,Inputs!E:E,0)))</f>
        <v>432BK EvoFox X-Team Gaming Keyboard &amp; Mouse (USB)</v>
      </c>
      <c r="M4818" s="65" t="str">
        <f>IF(ISBLANK(#REF!),,IF(B4818="Online","Online",IF(LEFT(B4818,1)="E","Online","Offline")))</f>
        <v>Offline</v>
      </c>
      <c r="N4818" s="64">
        <f>IF(ISBLANK(M4818),,H4818*INDEX(Inputs!F:F,MATCH(F4818,Inputs!E:E,0)))</f>
        <v>1899</v>
      </c>
      <c r="O4818" s="65"/>
    </row>
    <row r="4819" ht="15.75" customHeight="1" spans="1:15">
      <c r="A4819" s="20" t="s">
        <v>476</v>
      </c>
      <c r="B4819" s="20" t="s">
        <v>546</v>
      </c>
      <c r="C4819" s="20" t="s">
        <v>547</v>
      </c>
      <c r="D4819" s="20" t="s">
        <v>414</v>
      </c>
      <c r="E4819" s="20" t="s">
        <v>415</v>
      </c>
      <c r="F4819" s="21">
        <v>204737</v>
      </c>
      <c r="G4819" s="20" t="s">
        <v>20</v>
      </c>
      <c r="H4819" s="21">
        <v>1</v>
      </c>
      <c r="I4819" s="71" t="s">
        <v>1029</v>
      </c>
      <c r="J4819" s="63">
        <f t="shared" si="18"/>
        <v>44802</v>
      </c>
      <c r="K4819" s="64">
        <f>IF(ISBLANK(J4819),,H4819*INDEX(Inputs!G:G,MATCH(F4819,Inputs!E:E,0)))</f>
        <v>729</v>
      </c>
      <c r="L4819" s="65" t="str">
        <f>IF(ISBLANK(J4819),,INDEX(Inputs!D:D,MATCH(F4819,Inputs!E:E,0)))</f>
        <v>850PP Xcite Pro Keyboard &amp; Mouse USB</v>
      </c>
      <c r="M4819" s="65" t="str">
        <f>IF(ISBLANK(#REF!),,IF(B4819="Online","Online",IF(LEFT(B4819,1)="E","Online","Offline")))</f>
        <v>Offline</v>
      </c>
      <c r="N4819" s="64">
        <f>IF(ISBLANK(M4819),,H4819*INDEX(Inputs!F:F,MATCH(F4819,Inputs!E:E,0)))</f>
        <v>799</v>
      </c>
      <c r="O4819" s="65"/>
    </row>
    <row r="4820" ht="15.75" customHeight="1" spans="1:15">
      <c r="A4820" s="20" t="s">
        <v>476</v>
      </c>
      <c r="B4820" s="20" t="s">
        <v>546</v>
      </c>
      <c r="C4820" s="20" t="s">
        <v>547</v>
      </c>
      <c r="D4820" s="20" t="s">
        <v>414</v>
      </c>
      <c r="E4820" s="20" t="s">
        <v>410</v>
      </c>
      <c r="F4820" s="21">
        <v>250876</v>
      </c>
      <c r="G4820" s="20" t="s">
        <v>26</v>
      </c>
      <c r="H4820" s="21">
        <v>1</v>
      </c>
      <c r="I4820" s="71" t="s">
        <v>1024</v>
      </c>
      <c r="J4820" s="63">
        <f t="shared" si="18"/>
        <v>44808</v>
      </c>
      <c r="K4820" s="64">
        <f>IF(ISBLANK(J4820),,H4820*INDEX(Inputs!G:G,MATCH(F4820,Inputs!E:E,0)))</f>
        <v>1399</v>
      </c>
      <c r="L4820" s="65" t="str">
        <f>IF(ISBLANK(J4820),,INDEX(Inputs!D:D,MATCH(F4820,Inputs!E:E,0)))</f>
        <v>649BK EvoFox Typhoon Laptop Cooling Pad</v>
      </c>
      <c r="M4820" s="65" t="str">
        <f>IF(ISBLANK(#REF!),,IF(B4820="Online","Online",IF(LEFT(B4820,1)="E","Online","Offline")))</f>
        <v>Offline</v>
      </c>
      <c r="N4820" s="64">
        <f>IF(ISBLANK(M4820),,H4820*INDEX(Inputs!F:F,MATCH(F4820,Inputs!E:E,0)))</f>
        <v>1999</v>
      </c>
      <c r="O4820" s="65"/>
    </row>
    <row r="4821" ht="15.75" customHeight="1" spans="1:15">
      <c r="A4821" s="20" t="s">
        <v>476</v>
      </c>
      <c r="B4821" s="20" t="s">
        <v>546</v>
      </c>
      <c r="C4821" s="20" t="s">
        <v>547</v>
      </c>
      <c r="D4821" s="20" t="s">
        <v>414</v>
      </c>
      <c r="E4821" s="20" t="s">
        <v>428</v>
      </c>
      <c r="F4821" s="21">
        <v>250881</v>
      </c>
      <c r="G4821" s="20" t="s">
        <v>98</v>
      </c>
      <c r="H4821" s="21">
        <v>1</v>
      </c>
      <c r="I4821" s="71" t="s">
        <v>1034</v>
      </c>
      <c r="J4821" s="63">
        <f t="shared" si="18"/>
        <v>44806</v>
      </c>
      <c r="K4821" s="64">
        <f>IF(ISBLANK(J4821),,H4821*INDEX(Inputs!G:G,MATCH(F4821,Inputs!E:E,0)))</f>
        <v>799</v>
      </c>
      <c r="L4821" s="65" t="str">
        <f>IF(ISBLANK(J4821),,INDEX(Inputs!D:D,MATCH(F4821,Inputs!E:E,0)))</f>
        <v>795BK EvoFox Phantom Pro RGB Gaming Mouse USB</v>
      </c>
      <c r="M4821" s="65" t="str">
        <f>IF(ISBLANK(#REF!),,IF(B4821="Online","Online",IF(LEFT(B4821,1)="E","Online","Offline")))</f>
        <v>Offline</v>
      </c>
      <c r="N4821" s="64">
        <f>IF(ISBLANK(M4821),,H4821*INDEX(Inputs!F:F,MATCH(F4821,Inputs!E:E,0)))</f>
        <v>1099</v>
      </c>
      <c r="O4821" s="65"/>
    </row>
    <row r="4822" ht="15.75" customHeight="1" spans="1:15">
      <c r="A4822" s="20" t="s">
        <v>445</v>
      </c>
      <c r="B4822" s="20" t="s">
        <v>170</v>
      </c>
      <c r="C4822" s="20" t="s">
        <v>446</v>
      </c>
      <c r="D4822" s="20" t="s">
        <v>370</v>
      </c>
      <c r="E4822" s="20" t="s">
        <v>415</v>
      </c>
      <c r="F4822" s="21">
        <v>204737</v>
      </c>
      <c r="G4822" s="20" t="s">
        <v>20</v>
      </c>
      <c r="H4822" s="21">
        <v>1</v>
      </c>
      <c r="I4822" s="71" t="s">
        <v>1034</v>
      </c>
      <c r="J4822" s="63">
        <f t="shared" si="18"/>
        <v>44806</v>
      </c>
      <c r="K4822" s="64">
        <f>IF(ISBLANK(J4822),,H4822*INDEX(Inputs!G:G,MATCH(F4822,Inputs!E:E,0)))</f>
        <v>729</v>
      </c>
      <c r="L4822" s="65" t="str">
        <f>IF(ISBLANK(J4822),,INDEX(Inputs!D:D,MATCH(F4822,Inputs!E:E,0)))</f>
        <v>850PP Xcite Pro Keyboard &amp; Mouse USB</v>
      </c>
      <c r="M4822" s="65" t="str">
        <f>IF(ISBLANK(#REF!),,IF(B4822="Online","Online",IF(LEFT(B4822,1)="E","Online","Offline")))</f>
        <v>Offline</v>
      </c>
      <c r="N4822" s="64">
        <f>IF(ISBLANK(M4822),,H4822*INDEX(Inputs!F:F,MATCH(F4822,Inputs!E:E,0)))</f>
        <v>799</v>
      </c>
      <c r="O4822" s="65"/>
    </row>
    <row r="4823" ht="15.75" customHeight="1" spans="1:15">
      <c r="A4823" s="20" t="s">
        <v>952</v>
      </c>
      <c r="B4823" s="20" t="s">
        <v>861</v>
      </c>
      <c r="C4823" s="20" t="s">
        <v>862</v>
      </c>
      <c r="D4823" s="20" t="s">
        <v>370</v>
      </c>
      <c r="E4823" s="20" t="s">
        <v>415</v>
      </c>
      <c r="F4823" s="21">
        <v>250424</v>
      </c>
      <c r="G4823" s="20" t="s">
        <v>15</v>
      </c>
      <c r="H4823" s="21">
        <v>1</v>
      </c>
      <c r="I4823" s="71" t="s">
        <v>1025</v>
      </c>
      <c r="J4823" s="63">
        <f t="shared" si="18"/>
        <v>44805</v>
      </c>
      <c r="K4823" s="64">
        <f>IF(ISBLANK(J4823),,H4823*INDEX(Inputs!G:G,MATCH(F4823,Inputs!E:E,0)))</f>
        <v>999</v>
      </c>
      <c r="L4823" s="65" t="str">
        <f>IF(ISBLANK(J4823),,INDEX(Inputs!D:D,MATCH(F4823,Inputs!E:E,0)))</f>
        <v>419V2 PRIMUS Wireless Desktop V2</v>
      </c>
      <c r="M4823" s="65" t="str">
        <f>IF(ISBLANK(#REF!),,IF(B4823="Online","Online",IF(LEFT(B4823,1)="E","Online","Offline")))</f>
        <v>Offline</v>
      </c>
      <c r="N4823" s="64">
        <f>IF(ISBLANK(M4823),,H4823*INDEX(Inputs!F:F,MATCH(F4823,Inputs!E:E,0)))</f>
        <v>1199</v>
      </c>
      <c r="O4823" s="65"/>
    </row>
    <row r="4824" ht="15.75" customHeight="1" spans="1:15">
      <c r="A4824" s="20" t="s">
        <v>458</v>
      </c>
      <c r="B4824" s="20" t="s">
        <v>701</v>
      </c>
      <c r="C4824" s="20" t="s">
        <v>702</v>
      </c>
      <c r="D4824" s="20" t="s">
        <v>370</v>
      </c>
      <c r="E4824" s="20" t="s">
        <v>415</v>
      </c>
      <c r="F4824" s="21">
        <v>250874</v>
      </c>
      <c r="G4824" s="20" t="s">
        <v>13</v>
      </c>
      <c r="H4824" s="21">
        <v>1</v>
      </c>
      <c r="I4824" s="71" t="s">
        <v>1024</v>
      </c>
      <c r="J4824" s="63">
        <f t="shared" si="18"/>
        <v>44808</v>
      </c>
      <c r="K4824" s="64">
        <f>IF(ISBLANK(J4824),,H4824*INDEX(Inputs!G:G,MATCH(F4824,Inputs!E:E,0)))</f>
        <v>1349</v>
      </c>
      <c r="L4824" s="65" t="str">
        <f>IF(ISBLANK(J4824),,INDEX(Inputs!D:D,MATCH(F4824,Inputs!E:E,0)))</f>
        <v>432BK EvoFox X-Team Gaming Keyboard &amp; Mouse (USB)</v>
      </c>
      <c r="M4824" s="65" t="str">
        <f>IF(ISBLANK(#REF!),,IF(B4824="Online","Online",IF(LEFT(B4824,1)="E","Online","Offline")))</f>
        <v>Offline</v>
      </c>
      <c r="N4824" s="64">
        <f>IF(ISBLANK(M4824),,H4824*INDEX(Inputs!F:F,MATCH(F4824,Inputs!E:E,0)))</f>
        <v>1899</v>
      </c>
      <c r="O4824" s="65"/>
    </row>
    <row r="4825" ht="15.75" customHeight="1" spans="1:15">
      <c r="A4825" s="20" t="s">
        <v>458</v>
      </c>
      <c r="B4825" s="20" t="s">
        <v>701</v>
      </c>
      <c r="C4825" s="20" t="s">
        <v>702</v>
      </c>
      <c r="D4825" s="20" t="s">
        <v>370</v>
      </c>
      <c r="E4825" s="20" t="s">
        <v>410</v>
      </c>
      <c r="F4825" s="21">
        <v>250878</v>
      </c>
      <c r="G4825" s="20" t="s">
        <v>24</v>
      </c>
      <c r="H4825" s="21">
        <v>1</v>
      </c>
      <c r="I4825" s="71" t="s">
        <v>1024</v>
      </c>
      <c r="J4825" s="63">
        <f t="shared" si="18"/>
        <v>44808</v>
      </c>
      <c r="K4825" s="64">
        <f>IF(ISBLANK(J4825),,H4825*INDEX(Inputs!G:G,MATCH(F4825,Inputs!E:E,0)))</f>
        <v>999</v>
      </c>
      <c r="L4825" s="65" t="str">
        <f>IF(ISBLANK(J4825),,INDEX(Inputs!D:D,MATCH(F4825,Inputs!E:E,0)))</f>
        <v>596BK Evo Fox Falcon LX35 Medium Speed LED Mouse Pad</v>
      </c>
      <c r="M4825" s="65" t="str">
        <f>IF(ISBLANK(#REF!),,IF(B4825="Online","Online",IF(LEFT(B4825,1)="E","Online","Offline")))</f>
        <v>Offline</v>
      </c>
      <c r="N4825" s="64">
        <f>IF(ISBLANK(M4825),,H4825*INDEX(Inputs!F:F,MATCH(F4825,Inputs!E:E,0)))</f>
        <v>1999</v>
      </c>
      <c r="O4825" s="65"/>
    </row>
    <row r="4826" ht="15.75" customHeight="1" spans="1:15">
      <c r="A4826" s="20" t="s">
        <v>458</v>
      </c>
      <c r="B4826" s="20" t="s">
        <v>701</v>
      </c>
      <c r="C4826" s="20" t="s">
        <v>702</v>
      </c>
      <c r="D4826" s="20" t="s">
        <v>370</v>
      </c>
      <c r="E4826" s="20" t="s">
        <v>410</v>
      </c>
      <c r="F4826" s="21">
        <v>250879</v>
      </c>
      <c r="G4826" s="20" t="s">
        <v>30</v>
      </c>
      <c r="H4826" s="21">
        <v>1</v>
      </c>
      <c r="I4826" s="71" t="s">
        <v>1026</v>
      </c>
      <c r="J4826" s="63">
        <f t="shared" si="18"/>
        <v>44803</v>
      </c>
      <c r="K4826" s="64">
        <f>IF(ISBLANK(J4826),,H4826*INDEX(Inputs!G:G,MATCH(F4826,Inputs!E:E,0)))</f>
        <v>699</v>
      </c>
      <c r="L4826" s="65" t="str">
        <f>IF(ISBLANK(J4826),,INDEX(Inputs!D:D,MATCH(F4826,Inputs!E:E,0)))</f>
        <v>597BK Evo Fox Falcon X85 Extra Large Speed Mouse Pad</v>
      </c>
      <c r="M4826" s="65" t="str">
        <f>IF(ISBLANK(#REF!),,IF(B4826="Online","Online",IF(LEFT(B4826,1)="E","Online","Offline")))</f>
        <v>Offline</v>
      </c>
      <c r="N4826" s="64">
        <f>IF(ISBLANK(M4826),,H4826*INDEX(Inputs!F:F,MATCH(F4826,Inputs!E:E,0)))</f>
        <v>1199</v>
      </c>
      <c r="O4826" s="65"/>
    </row>
    <row r="4827" ht="15.75" customHeight="1" spans="1:15">
      <c r="A4827" s="20" t="s">
        <v>458</v>
      </c>
      <c r="B4827" s="20" t="s">
        <v>21</v>
      </c>
      <c r="C4827" s="20" t="s">
        <v>489</v>
      </c>
      <c r="D4827" s="20" t="s">
        <v>414</v>
      </c>
      <c r="E4827" s="20" t="s">
        <v>410</v>
      </c>
      <c r="F4827" s="21">
        <v>250423</v>
      </c>
      <c r="G4827" s="20" t="s">
        <v>11</v>
      </c>
      <c r="H4827" s="21">
        <v>1</v>
      </c>
      <c r="I4827" s="71" t="s">
        <v>1034</v>
      </c>
      <c r="J4827" s="63">
        <f t="shared" si="18"/>
        <v>44806</v>
      </c>
      <c r="K4827" s="64">
        <f>IF(ISBLANK(J4827),,H4827*INDEX(Inputs!G:G,MATCH(F4827,Inputs!E:E,0)))</f>
        <v>759</v>
      </c>
      <c r="L4827" s="65" t="str">
        <f>IF(ISBLANK(J4827),,INDEX(Inputs!D:D,MATCH(F4827,Inputs!E:E,0)))</f>
        <v>650GR Ergo View Laptop Stand-Grey</v>
      </c>
      <c r="M4827" s="65" t="str">
        <f>IF(ISBLANK(#REF!),,IF(B4827="Online","Online",IF(LEFT(B4827,1)="E","Online","Offline")))</f>
        <v>Offline</v>
      </c>
      <c r="N4827" s="64">
        <f>IF(ISBLANK(M4827),,H4827*INDEX(Inputs!F:F,MATCH(F4827,Inputs!E:E,0)))</f>
        <v>899</v>
      </c>
      <c r="O4827" s="65"/>
    </row>
    <row r="4828" ht="15.75" customHeight="1" spans="1:15">
      <c r="A4828" s="20" t="s">
        <v>458</v>
      </c>
      <c r="B4828" s="20" t="s">
        <v>21</v>
      </c>
      <c r="C4828" s="20" t="s">
        <v>489</v>
      </c>
      <c r="D4828" s="20" t="s">
        <v>414</v>
      </c>
      <c r="E4828" s="20" t="s">
        <v>415</v>
      </c>
      <c r="F4828" s="21">
        <v>250874</v>
      </c>
      <c r="G4828" s="20" t="s">
        <v>13</v>
      </c>
      <c r="H4828" s="21">
        <v>1</v>
      </c>
      <c r="I4828" s="71" t="s">
        <v>1029</v>
      </c>
      <c r="J4828" s="63">
        <f t="shared" si="18"/>
        <v>44802</v>
      </c>
      <c r="K4828" s="64">
        <f>IF(ISBLANK(J4828),,H4828*INDEX(Inputs!G:G,MATCH(F4828,Inputs!E:E,0)))</f>
        <v>1349</v>
      </c>
      <c r="L4828" s="65" t="str">
        <f>IF(ISBLANK(J4828),,INDEX(Inputs!D:D,MATCH(F4828,Inputs!E:E,0)))</f>
        <v>432BK EvoFox X-Team Gaming Keyboard &amp; Mouse (USB)</v>
      </c>
      <c r="M4828" s="65" t="str">
        <f>IF(ISBLANK(#REF!),,IF(B4828="Online","Online",IF(LEFT(B4828,1)="E","Online","Offline")))</f>
        <v>Offline</v>
      </c>
      <c r="N4828" s="64">
        <f>IF(ISBLANK(M4828),,H4828*INDEX(Inputs!F:F,MATCH(F4828,Inputs!E:E,0)))</f>
        <v>1899</v>
      </c>
      <c r="O4828" s="65"/>
    </row>
    <row r="4829" ht="15.75" customHeight="1" spans="1:15">
      <c r="A4829" s="20" t="s">
        <v>458</v>
      </c>
      <c r="B4829" s="20" t="s">
        <v>21</v>
      </c>
      <c r="C4829" s="20" t="s">
        <v>489</v>
      </c>
      <c r="D4829" s="20" t="s">
        <v>464</v>
      </c>
      <c r="E4829" s="20" t="s">
        <v>415</v>
      </c>
      <c r="F4829" s="21">
        <v>250874</v>
      </c>
      <c r="G4829" s="20" t="s">
        <v>13</v>
      </c>
      <c r="H4829" s="21">
        <v>1</v>
      </c>
      <c r="I4829" s="71" t="s">
        <v>1024</v>
      </c>
      <c r="J4829" s="63">
        <f t="shared" si="18"/>
        <v>44808</v>
      </c>
      <c r="K4829" s="64">
        <f>IF(ISBLANK(J4829),,H4829*INDEX(Inputs!G:G,MATCH(F4829,Inputs!E:E,0)))</f>
        <v>1349</v>
      </c>
      <c r="L4829" s="65" t="str">
        <f>IF(ISBLANK(J4829),,INDEX(Inputs!D:D,MATCH(F4829,Inputs!E:E,0)))</f>
        <v>432BK EvoFox X-Team Gaming Keyboard &amp; Mouse (USB)</v>
      </c>
      <c r="M4829" s="65" t="str">
        <f>IF(ISBLANK(#REF!),,IF(B4829="Online","Online",IF(LEFT(B4829,1)="E","Online","Offline")))</f>
        <v>Offline</v>
      </c>
      <c r="N4829" s="64">
        <f>IF(ISBLANK(M4829),,H4829*INDEX(Inputs!F:F,MATCH(F4829,Inputs!E:E,0)))</f>
        <v>1899</v>
      </c>
      <c r="O4829" s="65"/>
    </row>
    <row r="4830" ht="15.75" customHeight="1" spans="1:15">
      <c r="A4830" s="20" t="s">
        <v>447</v>
      </c>
      <c r="B4830" s="20" t="s">
        <v>61</v>
      </c>
      <c r="C4830" s="20" t="s">
        <v>456</v>
      </c>
      <c r="D4830" s="20" t="s">
        <v>414</v>
      </c>
      <c r="E4830" s="20" t="s">
        <v>371</v>
      </c>
      <c r="F4830" s="21">
        <v>250417</v>
      </c>
      <c r="G4830" s="20" t="s">
        <v>39</v>
      </c>
      <c r="H4830" s="21">
        <v>1</v>
      </c>
      <c r="I4830" s="71" t="s">
        <v>1029</v>
      </c>
      <c r="J4830" s="63">
        <f t="shared" si="18"/>
        <v>44802</v>
      </c>
      <c r="K4830" s="64">
        <f>IF(ISBLANK(J4830),,H4830*INDEX(Inputs!G:G,MATCH(F4830,Inputs!E:E,0)))</f>
        <v>929</v>
      </c>
      <c r="L4830" s="65" t="str">
        <f>IF(ISBLANK(J4830),,INDEX(Inputs!D:D,MATCH(F4830,Inputs!E:E,0)))</f>
        <v>416PP Super Speed Hub 4 Port USB 3.0</v>
      </c>
      <c r="M4830" s="65" t="str">
        <f>IF(ISBLANK(#REF!),,IF(B4830="Online","Online",IF(LEFT(B4830,1)="E","Online","Offline")))</f>
        <v>Offline</v>
      </c>
      <c r="N4830" s="64">
        <f>IF(ISBLANK(M4830),,H4830*INDEX(Inputs!F:F,MATCH(F4830,Inputs!E:E,0)))</f>
        <v>1499</v>
      </c>
      <c r="O4830" s="65"/>
    </row>
    <row r="4831" ht="15.75" customHeight="1" spans="1:15">
      <c r="A4831" s="20" t="s">
        <v>447</v>
      </c>
      <c r="B4831" s="20" t="s">
        <v>61</v>
      </c>
      <c r="C4831" s="20" t="s">
        <v>456</v>
      </c>
      <c r="D4831" s="20" t="s">
        <v>370</v>
      </c>
      <c r="E4831" s="20" t="s">
        <v>415</v>
      </c>
      <c r="F4831" s="21">
        <v>250873</v>
      </c>
      <c r="G4831" s="20" t="s">
        <v>12</v>
      </c>
      <c r="H4831" s="21">
        <v>1</v>
      </c>
      <c r="I4831" s="71" t="s">
        <v>1030</v>
      </c>
      <c r="J4831" s="63">
        <f t="shared" si="18"/>
        <v>44804</v>
      </c>
      <c r="K4831" s="64">
        <f>IF(ISBLANK(J4831),,H4831*INDEX(Inputs!G:G,MATCH(F4831,Inputs!E:E,0)))</f>
        <v>999</v>
      </c>
      <c r="L4831" s="65" t="str">
        <f>IF(ISBLANK(J4831),,INDEX(Inputs!D:D,MATCH(F4831,Inputs!E:E,0)))</f>
        <v>422BK Evo Fox Fireblade Gaming Keyboard USB</v>
      </c>
      <c r="M4831" s="65" t="str">
        <f>IF(ISBLANK(#REF!),,IF(B4831="Online","Online",IF(LEFT(B4831,1)="E","Online","Offline")))</f>
        <v>Offline</v>
      </c>
      <c r="N4831" s="64">
        <f>IF(ISBLANK(M4831),,H4831*INDEX(Inputs!F:F,MATCH(F4831,Inputs!E:E,0)))</f>
        <v>1299</v>
      </c>
      <c r="O4831" s="65"/>
    </row>
    <row r="4832" ht="15.75" customHeight="1" spans="1:15">
      <c r="A4832" s="20" t="s">
        <v>458</v>
      </c>
      <c r="B4832" s="20" t="s">
        <v>81</v>
      </c>
      <c r="C4832" s="20" t="s">
        <v>459</v>
      </c>
      <c r="D4832" s="20" t="s">
        <v>414</v>
      </c>
      <c r="E4832" s="20" t="s">
        <v>415</v>
      </c>
      <c r="F4832" s="21">
        <v>250874</v>
      </c>
      <c r="G4832" s="20" t="s">
        <v>13</v>
      </c>
      <c r="H4832" s="21">
        <v>1</v>
      </c>
      <c r="I4832" s="71" t="s">
        <v>1029</v>
      </c>
      <c r="J4832" s="63">
        <f t="shared" si="18"/>
        <v>44802</v>
      </c>
      <c r="K4832" s="64">
        <f>IF(ISBLANK(J4832),,H4832*INDEX(Inputs!G:G,MATCH(F4832,Inputs!E:E,0)))</f>
        <v>1349</v>
      </c>
      <c r="L4832" s="65" t="str">
        <f>IF(ISBLANK(J4832),,INDEX(Inputs!D:D,MATCH(F4832,Inputs!E:E,0)))</f>
        <v>432BK EvoFox X-Team Gaming Keyboard &amp; Mouse (USB)</v>
      </c>
      <c r="M4832" s="65" t="str">
        <f>IF(ISBLANK(#REF!),,IF(B4832="Online","Online",IF(LEFT(B4832,1)="E","Online","Offline")))</f>
        <v>Offline</v>
      </c>
      <c r="N4832" s="64">
        <f>IF(ISBLANK(M4832),,H4832*INDEX(Inputs!F:F,MATCH(F4832,Inputs!E:E,0)))</f>
        <v>1899</v>
      </c>
      <c r="O4832" s="65"/>
    </row>
    <row r="4833" ht="15.75" customHeight="1" spans="1:15">
      <c r="A4833" s="20" t="s">
        <v>447</v>
      </c>
      <c r="B4833" s="20" t="s">
        <v>100</v>
      </c>
      <c r="C4833" s="20" t="s">
        <v>497</v>
      </c>
      <c r="D4833" s="20" t="s">
        <v>414</v>
      </c>
      <c r="E4833" s="20" t="s">
        <v>415</v>
      </c>
      <c r="F4833" s="21">
        <v>204737</v>
      </c>
      <c r="G4833" s="20" t="s">
        <v>20</v>
      </c>
      <c r="H4833" s="21">
        <v>1</v>
      </c>
      <c r="I4833" s="71" t="s">
        <v>1025</v>
      </c>
      <c r="J4833" s="63">
        <f t="shared" si="18"/>
        <v>44805</v>
      </c>
      <c r="K4833" s="64">
        <f>IF(ISBLANK(J4833),,H4833*INDEX(Inputs!G:G,MATCH(F4833,Inputs!E:E,0)))</f>
        <v>729</v>
      </c>
      <c r="L4833" s="65" t="str">
        <f>IF(ISBLANK(J4833),,INDEX(Inputs!D:D,MATCH(F4833,Inputs!E:E,0)))</f>
        <v>850PP Xcite Pro Keyboard &amp; Mouse USB</v>
      </c>
      <c r="M4833" s="65" t="str">
        <f>IF(ISBLANK(#REF!),,IF(B4833="Online","Online",IF(LEFT(B4833,1)="E","Online","Offline")))</f>
        <v>Offline</v>
      </c>
      <c r="N4833" s="64">
        <f>IF(ISBLANK(M4833),,H4833*INDEX(Inputs!F:F,MATCH(F4833,Inputs!E:E,0)))</f>
        <v>799</v>
      </c>
      <c r="O4833" s="65"/>
    </row>
    <row r="4834" ht="15.75" customHeight="1" spans="1:15">
      <c r="A4834" s="20" t="s">
        <v>447</v>
      </c>
      <c r="B4834" s="20" t="s">
        <v>100</v>
      </c>
      <c r="C4834" s="20" t="s">
        <v>497</v>
      </c>
      <c r="D4834" s="20" t="s">
        <v>414</v>
      </c>
      <c r="E4834" s="20" t="s">
        <v>371</v>
      </c>
      <c r="F4834" s="21">
        <v>250417</v>
      </c>
      <c r="G4834" s="20" t="s">
        <v>39</v>
      </c>
      <c r="H4834" s="21">
        <v>1</v>
      </c>
      <c r="I4834" s="71" t="s">
        <v>1026</v>
      </c>
      <c r="J4834" s="63">
        <f t="shared" si="18"/>
        <v>44803</v>
      </c>
      <c r="K4834" s="64">
        <f>IF(ISBLANK(J4834),,H4834*INDEX(Inputs!G:G,MATCH(F4834,Inputs!E:E,0)))</f>
        <v>929</v>
      </c>
      <c r="L4834" s="65" t="str">
        <f>IF(ISBLANK(J4834),,INDEX(Inputs!D:D,MATCH(F4834,Inputs!E:E,0)))</f>
        <v>416PP Super Speed Hub 4 Port USB 3.0</v>
      </c>
      <c r="M4834" s="65" t="str">
        <f>IF(ISBLANK(#REF!),,IF(B4834="Online","Online",IF(LEFT(B4834,1)="E","Online","Offline")))</f>
        <v>Offline</v>
      </c>
      <c r="N4834" s="64">
        <f>IF(ISBLANK(M4834),,H4834*INDEX(Inputs!F:F,MATCH(F4834,Inputs!E:E,0)))</f>
        <v>1499</v>
      </c>
      <c r="O4834" s="65"/>
    </row>
    <row r="4835" ht="15.75" customHeight="1" spans="1:15">
      <c r="A4835" s="20" t="s">
        <v>447</v>
      </c>
      <c r="B4835" s="20" t="s">
        <v>100</v>
      </c>
      <c r="C4835" s="20" t="s">
        <v>497</v>
      </c>
      <c r="D4835" s="20" t="s">
        <v>1023</v>
      </c>
      <c r="E4835" s="20" t="s">
        <v>415</v>
      </c>
      <c r="F4835" s="21">
        <v>250875</v>
      </c>
      <c r="G4835" s="20" t="s">
        <v>103</v>
      </c>
      <c r="H4835" s="21">
        <v>1</v>
      </c>
      <c r="I4835" s="71" t="s">
        <v>1025</v>
      </c>
      <c r="J4835" s="63">
        <f t="shared" si="18"/>
        <v>44805</v>
      </c>
      <c r="K4835" s="64">
        <f>IF(ISBLANK(J4835),,H4835*INDEX(Inputs!G:G,MATCH(F4835,Inputs!E:E,0)))</f>
        <v>1099</v>
      </c>
      <c r="L4835" s="65" t="str">
        <f>IF(ISBLANK(J4835),,INDEX(Inputs!D:D,MATCH(F4835,Inputs!E:E,0)))</f>
        <v>433BK EvoFox WarHammer Gaming Keyboard (USB)</v>
      </c>
      <c r="M4835" s="65" t="str">
        <f>IF(ISBLANK(#REF!),,IF(B4835="Online","Online",IF(LEFT(B4835,1)="E","Online","Offline")))</f>
        <v>Offline</v>
      </c>
      <c r="N4835" s="64">
        <f>IF(ISBLANK(M4835),,H4835*INDEX(Inputs!F:F,MATCH(F4835,Inputs!E:E,0)))</f>
        <v>1499</v>
      </c>
      <c r="O4835" s="65"/>
    </row>
    <row r="4836" ht="15.75" customHeight="1" spans="1:15">
      <c r="A4836" s="20" t="s">
        <v>458</v>
      </c>
      <c r="B4836" s="20" t="s">
        <v>117</v>
      </c>
      <c r="C4836" s="20" t="s">
        <v>689</v>
      </c>
      <c r="D4836" s="20" t="s">
        <v>464</v>
      </c>
      <c r="E4836" s="20" t="s">
        <v>428</v>
      </c>
      <c r="F4836" s="21">
        <v>250881</v>
      </c>
      <c r="G4836" s="20" t="s">
        <v>98</v>
      </c>
      <c r="H4836" s="21">
        <v>1</v>
      </c>
      <c r="I4836" s="71" t="s">
        <v>1030</v>
      </c>
      <c r="J4836" s="63">
        <f t="shared" si="18"/>
        <v>44804</v>
      </c>
      <c r="K4836" s="64">
        <f>IF(ISBLANK(J4836),,H4836*INDEX(Inputs!G:G,MATCH(F4836,Inputs!E:E,0)))</f>
        <v>799</v>
      </c>
      <c r="L4836" s="65" t="str">
        <f>IF(ISBLANK(J4836),,INDEX(Inputs!D:D,MATCH(F4836,Inputs!E:E,0)))</f>
        <v>795BK EvoFox Phantom Pro RGB Gaming Mouse USB</v>
      </c>
      <c r="M4836" s="65" t="str">
        <f>IF(ISBLANK(#REF!),,IF(B4836="Online","Online",IF(LEFT(B4836,1)="E","Online","Offline")))</f>
        <v>Offline</v>
      </c>
      <c r="N4836" s="64">
        <f>IF(ISBLANK(M4836),,H4836*INDEX(Inputs!F:F,MATCH(F4836,Inputs!E:E,0)))</f>
        <v>1099</v>
      </c>
      <c r="O4836" s="65"/>
    </row>
    <row r="4837" ht="15.75" customHeight="1" spans="1:15">
      <c r="A4837" s="20" t="s">
        <v>630</v>
      </c>
      <c r="B4837" s="20" t="s">
        <v>631</v>
      </c>
      <c r="C4837" s="20" t="s">
        <v>632</v>
      </c>
      <c r="D4837" s="20" t="s">
        <v>464</v>
      </c>
      <c r="E4837" s="20" t="s">
        <v>371</v>
      </c>
      <c r="F4837" s="21">
        <v>250417</v>
      </c>
      <c r="G4837" s="20" t="s">
        <v>39</v>
      </c>
      <c r="H4837" s="21">
        <v>1</v>
      </c>
      <c r="I4837" s="71" t="s">
        <v>1026</v>
      </c>
      <c r="J4837" s="63">
        <f t="shared" si="18"/>
        <v>44803</v>
      </c>
      <c r="K4837" s="64">
        <f>IF(ISBLANK(J4837),,H4837*INDEX(Inputs!G:G,MATCH(F4837,Inputs!E:E,0)))</f>
        <v>929</v>
      </c>
      <c r="L4837" s="65" t="str">
        <f>IF(ISBLANK(J4837),,INDEX(Inputs!D:D,MATCH(F4837,Inputs!E:E,0)))</f>
        <v>416PP Super Speed Hub 4 Port USB 3.0</v>
      </c>
      <c r="M4837" s="65" t="str">
        <f>IF(ISBLANK(#REF!),,IF(B4837="Online","Online",IF(LEFT(B4837,1)="E","Online","Offline")))</f>
        <v>Offline</v>
      </c>
      <c r="N4837" s="64">
        <f>IF(ISBLANK(M4837),,H4837*INDEX(Inputs!F:F,MATCH(F4837,Inputs!E:E,0)))</f>
        <v>1499</v>
      </c>
      <c r="O4837" s="65"/>
    </row>
    <row r="4838" ht="15.75" customHeight="1" spans="1:15">
      <c r="A4838" s="20" t="s">
        <v>675</v>
      </c>
      <c r="B4838" s="20" t="s">
        <v>676</v>
      </c>
      <c r="C4838" s="20" t="s">
        <v>677</v>
      </c>
      <c r="D4838" s="20" t="s">
        <v>1028</v>
      </c>
      <c r="E4838" s="20" t="s">
        <v>410</v>
      </c>
      <c r="F4838" s="21">
        <v>250876</v>
      </c>
      <c r="G4838" s="20" t="s">
        <v>26</v>
      </c>
      <c r="H4838" s="21">
        <v>1</v>
      </c>
      <c r="I4838" s="71" t="s">
        <v>1027</v>
      </c>
      <c r="J4838" s="63">
        <f t="shared" si="18"/>
        <v>44807</v>
      </c>
      <c r="K4838" s="64">
        <f>IF(ISBLANK(J4838),,H4838*INDEX(Inputs!G:G,MATCH(F4838,Inputs!E:E,0)))</f>
        <v>1399</v>
      </c>
      <c r="L4838" s="65" t="str">
        <f>IF(ISBLANK(J4838),,INDEX(Inputs!D:D,MATCH(F4838,Inputs!E:E,0)))</f>
        <v>649BK EvoFox Typhoon Laptop Cooling Pad</v>
      </c>
      <c r="M4838" s="65" t="str">
        <f>IF(ISBLANK(#REF!),,IF(B4838="Online","Online",IF(LEFT(B4838,1)="E","Online","Offline")))</f>
        <v>Offline</v>
      </c>
      <c r="N4838" s="64">
        <f>IF(ISBLANK(M4838),,H4838*INDEX(Inputs!F:F,MATCH(F4838,Inputs!E:E,0)))</f>
        <v>1999</v>
      </c>
      <c r="O4838" s="65"/>
    </row>
    <row r="4839" ht="15.75" customHeight="1" spans="1:15">
      <c r="A4839" s="20" t="s">
        <v>454</v>
      </c>
      <c r="B4839" s="20" t="s">
        <v>147</v>
      </c>
      <c r="C4839" s="20" t="s">
        <v>482</v>
      </c>
      <c r="D4839" s="20" t="s">
        <v>464</v>
      </c>
      <c r="E4839" s="20" t="s">
        <v>428</v>
      </c>
      <c r="F4839" s="21">
        <v>250881</v>
      </c>
      <c r="G4839" s="20" t="s">
        <v>98</v>
      </c>
      <c r="H4839" s="21">
        <v>1</v>
      </c>
      <c r="I4839" s="71" t="s">
        <v>1026</v>
      </c>
      <c r="J4839" s="63">
        <f t="shared" si="18"/>
        <v>44803</v>
      </c>
      <c r="K4839" s="64">
        <f>IF(ISBLANK(J4839),,H4839*INDEX(Inputs!G:G,MATCH(F4839,Inputs!E:E,0)))</f>
        <v>799</v>
      </c>
      <c r="L4839" s="65" t="str">
        <f>IF(ISBLANK(J4839),,INDEX(Inputs!D:D,MATCH(F4839,Inputs!E:E,0)))</f>
        <v>795BK EvoFox Phantom Pro RGB Gaming Mouse USB</v>
      </c>
      <c r="M4839" s="65" t="str">
        <f>IF(ISBLANK(#REF!),,IF(B4839="Online","Online",IF(LEFT(B4839,1)="E","Online","Offline")))</f>
        <v>Offline</v>
      </c>
      <c r="N4839" s="64">
        <f>IF(ISBLANK(M4839),,H4839*INDEX(Inputs!F:F,MATCH(F4839,Inputs!E:E,0)))</f>
        <v>1099</v>
      </c>
      <c r="O4839" s="65"/>
    </row>
    <row r="4840" ht="15.75" customHeight="1" spans="1:15">
      <c r="A4840" s="20" t="s">
        <v>856</v>
      </c>
      <c r="B4840" s="20" t="s">
        <v>153</v>
      </c>
      <c r="C4840" s="20" t="s">
        <v>953</v>
      </c>
      <c r="D4840" s="20" t="s">
        <v>414</v>
      </c>
      <c r="E4840" s="20" t="s">
        <v>410</v>
      </c>
      <c r="F4840" s="21">
        <v>250423</v>
      </c>
      <c r="G4840" s="20" t="s">
        <v>11</v>
      </c>
      <c r="H4840" s="21">
        <v>1</v>
      </c>
      <c r="I4840" s="71" t="s">
        <v>1030</v>
      </c>
      <c r="J4840" s="63">
        <f t="shared" si="18"/>
        <v>44804</v>
      </c>
      <c r="K4840" s="64">
        <f>IF(ISBLANK(J4840),,H4840*INDEX(Inputs!G:G,MATCH(F4840,Inputs!E:E,0)))</f>
        <v>759</v>
      </c>
      <c r="L4840" s="65" t="str">
        <f>IF(ISBLANK(J4840),,INDEX(Inputs!D:D,MATCH(F4840,Inputs!E:E,0)))</f>
        <v>650GR Ergo View Laptop Stand-Grey</v>
      </c>
      <c r="M4840" s="65" t="str">
        <f>IF(ISBLANK(#REF!),,IF(B4840="Online","Online",IF(LEFT(B4840,1)="E","Online","Offline")))</f>
        <v>Offline</v>
      </c>
      <c r="N4840" s="64">
        <f>IF(ISBLANK(M4840),,H4840*INDEX(Inputs!F:F,MATCH(F4840,Inputs!E:E,0)))</f>
        <v>899</v>
      </c>
      <c r="O4840" s="65"/>
    </row>
    <row r="4841" ht="15.75" customHeight="1" spans="1:15">
      <c r="A4841" s="20" t="s">
        <v>856</v>
      </c>
      <c r="B4841" s="20" t="s">
        <v>153</v>
      </c>
      <c r="C4841" s="20" t="s">
        <v>953</v>
      </c>
      <c r="D4841" s="20" t="s">
        <v>464</v>
      </c>
      <c r="E4841" s="20" t="s">
        <v>415</v>
      </c>
      <c r="F4841" s="21">
        <v>250873</v>
      </c>
      <c r="G4841" s="20" t="s">
        <v>12</v>
      </c>
      <c r="H4841" s="21">
        <v>1</v>
      </c>
      <c r="I4841" s="71" t="s">
        <v>1034</v>
      </c>
      <c r="J4841" s="63">
        <f t="shared" si="18"/>
        <v>44806</v>
      </c>
      <c r="K4841" s="64">
        <f>IF(ISBLANK(J4841),,H4841*INDEX(Inputs!G:G,MATCH(F4841,Inputs!E:E,0)))</f>
        <v>999</v>
      </c>
      <c r="L4841" s="65" t="str">
        <f>IF(ISBLANK(J4841),,INDEX(Inputs!D:D,MATCH(F4841,Inputs!E:E,0)))</f>
        <v>422BK Evo Fox Fireblade Gaming Keyboard USB</v>
      </c>
      <c r="M4841" s="65" t="str">
        <f>IF(ISBLANK(#REF!),,IF(B4841="Online","Online",IF(LEFT(B4841,1)="E","Online","Offline")))</f>
        <v>Offline</v>
      </c>
      <c r="N4841" s="64">
        <f>IF(ISBLANK(M4841),,H4841*INDEX(Inputs!F:F,MATCH(F4841,Inputs!E:E,0)))</f>
        <v>1299</v>
      </c>
      <c r="O4841" s="65"/>
    </row>
    <row r="4842" ht="15.75" customHeight="1" spans="1:15">
      <c r="A4842" s="20" t="s">
        <v>447</v>
      </c>
      <c r="B4842" s="20" t="s">
        <v>483</v>
      </c>
      <c r="C4842" s="20" t="s">
        <v>484</v>
      </c>
      <c r="D4842" s="20" t="s">
        <v>1028</v>
      </c>
      <c r="E4842" s="20" t="s">
        <v>415</v>
      </c>
      <c r="F4842" s="21">
        <v>250873</v>
      </c>
      <c r="G4842" s="20" t="s">
        <v>12</v>
      </c>
      <c r="H4842" s="21">
        <v>1</v>
      </c>
      <c r="I4842" s="71" t="s">
        <v>1024</v>
      </c>
      <c r="J4842" s="63">
        <f t="shared" si="18"/>
        <v>44808</v>
      </c>
      <c r="K4842" s="64">
        <f>IF(ISBLANK(J4842),,H4842*INDEX(Inputs!G:G,MATCH(F4842,Inputs!E:E,0)))</f>
        <v>999</v>
      </c>
      <c r="L4842" s="65" t="str">
        <f>IF(ISBLANK(J4842),,INDEX(Inputs!D:D,MATCH(F4842,Inputs!E:E,0)))</f>
        <v>422BK Evo Fox Fireblade Gaming Keyboard USB</v>
      </c>
      <c r="M4842" s="65" t="str">
        <f>IF(ISBLANK(#REF!),,IF(B4842="Online","Online",IF(LEFT(B4842,1)="E","Online","Offline")))</f>
        <v>Offline</v>
      </c>
      <c r="N4842" s="64">
        <f>IF(ISBLANK(M4842),,H4842*INDEX(Inputs!F:F,MATCH(F4842,Inputs!E:E,0)))</f>
        <v>1299</v>
      </c>
      <c r="O4842" s="65"/>
    </row>
    <row r="4843" ht="15.75" customHeight="1" spans="1:15">
      <c r="A4843" s="20" t="s">
        <v>447</v>
      </c>
      <c r="B4843" s="20" t="s">
        <v>159</v>
      </c>
      <c r="C4843" s="20" t="s">
        <v>448</v>
      </c>
      <c r="D4843" s="20" t="s">
        <v>414</v>
      </c>
      <c r="E4843" s="20" t="s">
        <v>410</v>
      </c>
      <c r="F4843" s="21">
        <v>250876</v>
      </c>
      <c r="G4843" s="20" t="s">
        <v>26</v>
      </c>
      <c r="H4843" s="21">
        <v>1</v>
      </c>
      <c r="I4843" s="71" t="s">
        <v>1027</v>
      </c>
      <c r="J4843" s="63">
        <f t="shared" si="18"/>
        <v>44807</v>
      </c>
      <c r="K4843" s="64">
        <f>IF(ISBLANK(J4843),,H4843*INDEX(Inputs!G:G,MATCH(F4843,Inputs!E:E,0)))</f>
        <v>1399</v>
      </c>
      <c r="L4843" s="65" t="str">
        <f>IF(ISBLANK(J4843),,INDEX(Inputs!D:D,MATCH(F4843,Inputs!E:E,0)))</f>
        <v>649BK EvoFox Typhoon Laptop Cooling Pad</v>
      </c>
      <c r="M4843" s="65" t="str">
        <f>IF(ISBLANK(#REF!),,IF(B4843="Online","Online",IF(LEFT(B4843,1)="E","Online","Offline")))</f>
        <v>Offline</v>
      </c>
      <c r="N4843" s="64">
        <f>IF(ISBLANK(M4843),,H4843*INDEX(Inputs!F:F,MATCH(F4843,Inputs!E:E,0)))</f>
        <v>1999</v>
      </c>
      <c r="O4843" s="65"/>
    </row>
    <row r="4844" ht="15.75" customHeight="1" spans="1:15">
      <c r="A4844" s="20" t="s">
        <v>454</v>
      </c>
      <c r="B4844" s="20" t="s">
        <v>164</v>
      </c>
      <c r="C4844" s="20" t="s">
        <v>466</v>
      </c>
      <c r="D4844" s="20" t="s">
        <v>1023</v>
      </c>
      <c r="E4844" s="20" t="s">
        <v>415</v>
      </c>
      <c r="F4844" s="21">
        <v>250875</v>
      </c>
      <c r="G4844" s="20" t="s">
        <v>103</v>
      </c>
      <c r="H4844" s="21">
        <v>1</v>
      </c>
      <c r="I4844" s="71" t="s">
        <v>1029</v>
      </c>
      <c r="J4844" s="63">
        <f t="shared" si="18"/>
        <v>44802</v>
      </c>
      <c r="K4844" s="64">
        <f>IF(ISBLANK(J4844),,H4844*INDEX(Inputs!G:G,MATCH(F4844,Inputs!E:E,0)))</f>
        <v>1099</v>
      </c>
      <c r="L4844" s="65" t="str">
        <f>IF(ISBLANK(J4844),,INDEX(Inputs!D:D,MATCH(F4844,Inputs!E:E,0)))</f>
        <v>433BK EvoFox WarHammer Gaming Keyboard (USB)</v>
      </c>
      <c r="M4844" s="65" t="str">
        <f>IF(ISBLANK(#REF!),,IF(B4844="Online","Online",IF(LEFT(B4844,1)="E","Online","Offline")))</f>
        <v>Offline</v>
      </c>
      <c r="N4844" s="64">
        <f>IF(ISBLANK(M4844),,H4844*INDEX(Inputs!F:F,MATCH(F4844,Inputs!E:E,0)))</f>
        <v>1499</v>
      </c>
      <c r="O4844" s="65"/>
    </row>
    <row r="4845" ht="15.75" customHeight="1" spans="1:15">
      <c r="A4845" s="20" t="s">
        <v>458</v>
      </c>
      <c r="B4845" s="20" t="s">
        <v>600</v>
      </c>
      <c r="C4845" s="20" t="s">
        <v>601</v>
      </c>
      <c r="D4845" s="20" t="s">
        <v>1023</v>
      </c>
      <c r="E4845" s="20" t="s">
        <v>410</v>
      </c>
      <c r="F4845" s="21">
        <v>250423</v>
      </c>
      <c r="G4845" s="20" t="s">
        <v>11</v>
      </c>
      <c r="H4845" s="21">
        <v>1</v>
      </c>
      <c r="I4845" s="71" t="s">
        <v>1027</v>
      </c>
      <c r="J4845" s="63">
        <f t="shared" si="18"/>
        <v>44807</v>
      </c>
      <c r="K4845" s="64">
        <f>IF(ISBLANK(J4845),,H4845*INDEX(Inputs!G:G,MATCH(F4845,Inputs!E:E,0)))</f>
        <v>759</v>
      </c>
      <c r="L4845" s="65" t="str">
        <f>IF(ISBLANK(J4845),,INDEX(Inputs!D:D,MATCH(F4845,Inputs!E:E,0)))</f>
        <v>650GR Ergo View Laptop Stand-Grey</v>
      </c>
      <c r="M4845" s="65" t="str">
        <f>IF(ISBLANK(#REF!),,IF(B4845="Online","Online",IF(LEFT(B4845,1)="E","Online","Offline")))</f>
        <v>Offline</v>
      </c>
      <c r="N4845" s="64">
        <f>IF(ISBLANK(M4845),,H4845*INDEX(Inputs!F:F,MATCH(F4845,Inputs!E:E,0)))</f>
        <v>899</v>
      </c>
      <c r="O4845" s="65"/>
    </row>
    <row r="4846" ht="15.75" customHeight="1" spans="1:15">
      <c r="A4846" s="20" t="s">
        <v>520</v>
      </c>
      <c r="B4846" s="20" t="s">
        <v>521</v>
      </c>
      <c r="C4846" s="20" t="s">
        <v>522</v>
      </c>
      <c r="D4846" s="20" t="s">
        <v>414</v>
      </c>
      <c r="E4846" s="20" t="s">
        <v>415</v>
      </c>
      <c r="F4846" s="21">
        <v>250874</v>
      </c>
      <c r="G4846" s="20" t="s">
        <v>13</v>
      </c>
      <c r="H4846" s="21">
        <v>1</v>
      </c>
      <c r="I4846" s="71" t="s">
        <v>1025</v>
      </c>
      <c r="J4846" s="63">
        <f t="shared" ref="J4846:J5100" si="19">IF(ISBLANK(I4846),,DATE(RIGHT(I4846,4),RIGHT(LEFT(I4846,5),2),LEFT(I4846,2)))</f>
        <v>44805</v>
      </c>
      <c r="K4846" s="64">
        <f>IF(ISBLANK(J4846),,H4846*INDEX(Inputs!G:G,MATCH(F4846,Inputs!E:E,0)))</f>
        <v>1349</v>
      </c>
      <c r="L4846" s="65" t="str">
        <f>IF(ISBLANK(J4846),,INDEX(Inputs!D:D,MATCH(F4846,Inputs!E:E,0)))</f>
        <v>432BK EvoFox X-Team Gaming Keyboard &amp; Mouse (USB)</v>
      </c>
      <c r="M4846" s="65" t="str">
        <f>IF(ISBLANK(#REF!),,IF(B4846="Online","Online",IF(LEFT(B4846,1)="E","Online","Offline")))</f>
        <v>Offline</v>
      </c>
      <c r="N4846" s="64">
        <f>IF(ISBLANK(M4846),,H4846*INDEX(Inputs!F:F,MATCH(F4846,Inputs!E:E,0)))</f>
        <v>1899</v>
      </c>
      <c r="O4846" s="65"/>
    </row>
    <row r="4847" ht="15.75" customHeight="1" spans="1:15">
      <c r="A4847" s="20" t="s">
        <v>520</v>
      </c>
      <c r="B4847" s="20" t="s">
        <v>521</v>
      </c>
      <c r="C4847" s="20" t="s">
        <v>522</v>
      </c>
      <c r="D4847" s="20" t="s">
        <v>370</v>
      </c>
      <c r="E4847" s="20" t="s">
        <v>415</v>
      </c>
      <c r="F4847" s="21">
        <v>250874</v>
      </c>
      <c r="G4847" s="20" t="s">
        <v>13</v>
      </c>
      <c r="H4847" s="21">
        <v>1</v>
      </c>
      <c r="I4847" s="71" t="s">
        <v>1029</v>
      </c>
      <c r="J4847" s="63">
        <f t="shared" si="19"/>
        <v>44802</v>
      </c>
      <c r="K4847" s="64">
        <f>IF(ISBLANK(J4847),,H4847*INDEX(Inputs!G:G,MATCH(F4847,Inputs!E:E,0)))</f>
        <v>1349</v>
      </c>
      <c r="L4847" s="65" t="str">
        <f>IF(ISBLANK(J4847),,INDEX(Inputs!D:D,MATCH(F4847,Inputs!E:E,0)))</f>
        <v>432BK EvoFox X-Team Gaming Keyboard &amp; Mouse (USB)</v>
      </c>
      <c r="M4847" s="65" t="str">
        <f>IF(ISBLANK(#REF!),,IF(B4847="Online","Online",IF(LEFT(B4847,1)="E","Online","Offline")))</f>
        <v>Offline</v>
      </c>
      <c r="N4847" s="64">
        <f>IF(ISBLANK(M4847),,H4847*INDEX(Inputs!F:F,MATCH(F4847,Inputs!E:E,0)))</f>
        <v>1899</v>
      </c>
      <c r="O4847" s="65"/>
    </row>
    <row r="4848" ht="15.75" customHeight="1" spans="1:15">
      <c r="A4848" s="20" t="s">
        <v>520</v>
      </c>
      <c r="B4848" s="20" t="s">
        <v>521</v>
      </c>
      <c r="C4848" s="20" t="s">
        <v>522</v>
      </c>
      <c r="D4848" s="20" t="s">
        <v>414</v>
      </c>
      <c r="E4848" s="20" t="s">
        <v>410</v>
      </c>
      <c r="F4848" s="21">
        <v>250876</v>
      </c>
      <c r="G4848" s="20" t="s">
        <v>26</v>
      </c>
      <c r="H4848" s="21">
        <v>1</v>
      </c>
      <c r="I4848" s="71" t="s">
        <v>1027</v>
      </c>
      <c r="J4848" s="63">
        <f t="shared" si="19"/>
        <v>44807</v>
      </c>
      <c r="K4848" s="64">
        <f>IF(ISBLANK(J4848),,H4848*INDEX(Inputs!G:G,MATCH(F4848,Inputs!E:E,0)))</f>
        <v>1399</v>
      </c>
      <c r="L4848" s="65" t="str">
        <f>IF(ISBLANK(J4848),,INDEX(Inputs!D:D,MATCH(F4848,Inputs!E:E,0)))</f>
        <v>649BK EvoFox Typhoon Laptop Cooling Pad</v>
      </c>
      <c r="M4848" s="65" t="str">
        <f>IF(ISBLANK(#REF!),,IF(B4848="Online","Online",IF(LEFT(B4848,1)="E","Online","Offline")))</f>
        <v>Offline</v>
      </c>
      <c r="N4848" s="64">
        <f>IF(ISBLANK(M4848),,H4848*INDEX(Inputs!F:F,MATCH(F4848,Inputs!E:E,0)))</f>
        <v>1999</v>
      </c>
      <c r="O4848" s="65"/>
    </row>
    <row r="4849" ht="15.75" customHeight="1" spans="1:15">
      <c r="A4849" s="20" t="s">
        <v>458</v>
      </c>
      <c r="B4849" s="20" t="s">
        <v>179</v>
      </c>
      <c r="C4849" s="20" t="s">
        <v>523</v>
      </c>
      <c r="D4849" s="20" t="s">
        <v>1023</v>
      </c>
      <c r="E4849" s="20" t="s">
        <v>371</v>
      </c>
      <c r="F4849" s="21">
        <v>250417</v>
      </c>
      <c r="G4849" s="20" t="s">
        <v>39</v>
      </c>
      <c r="H4849" s="21">
        <v>1</v>
      </c>
      <c r="I4849" s="71" t="s">
        <v>1024</v>
      </c>
      <c r="J4849" s="63">
        <f t="shared" si="19"/>
        <v>44808</v>
      </c>
      <c r="K4849" s="64">
        <f>IF(ISBLANK(J4849),,H4849*INDEX(Inputs!G:G,MATCH(F4849,Inputs!E:E,0)))</f>
        <v>929</v>
      </c>
      <c r="L4849" s="65" t="str">
        <f>IF(ISBLANK(J4849),,INDEX(Inputs!D:D,MATCH(F4849,Inputs!E:E,0)))</f>
        <v>416PP Super Speed Hub 4 Port USB 3.0</v>
      </c>
      <c r="M4849" s="65" t="str">
        <f>IF(ISBLANK(#REF!),,IF(B4849="Online","Online",IF(LEFT(B4849,1)="E","Online","Offline")))</f>
        <v>Offline</v>
      </c>
      <c r="N4849" s="64">
        <f>IF(ISBLANK(M4849),,H4849*INDEX(Inputs!F:F,MATCH(F4849,Inputs!E:E,0)))</f>
        <v>1499</v>
      </c>
      <c r="O4849" s="65"/>
    </row>
    <row r="4850" ht="15.75" customHeight="1" spans="1:15">
      <c r="A4850" s="20" t="s">
        <v>458</v>
      </c>
      <c r="B4850" s="20" t="s">
        <v>185</v>
      </c>
      <c r="C4850" s="20" t="s">
        <v>651</v>
      </c>
      <c r="D4850" s="20" t="s">
        <v>370</v>
      </c>
      <c r="E4850" s="20" t="s">
        <v>371</v>
      </c>
      <c r="F4850" s="21">
        <v>250417</v>
      </c>
      <c r="G4850" s="20" t="s">
        <v>39</v>
      </c>
      <c r="H4850" s="21">
        <v>1</v>
      </c>
      <c r="I4850" s="71" t="s">
        <v>1025</v>
      </c>
      <c r="J4850" s="63">
        <f t="shared" si="19"/>
        <v>44805</v>
      </c>
      <c r="K4850" s="64">
        <f>IF(ISBLANK(J4850),,H4850*INDEX(Inputs!G:G,MATCH(F4850,Inputs!E:E,0)))</f>
        <v>929</v>
      </c>
      <c r="L4850" s="65" t="str">
        <f>IF(ISBLANK(J4850),,INDEX(Inputs!D:D,MATCH(F4850,Inputs!E:E,0)))</f>
        <v>416PP Super Speed Hub 4 Port USB 3.0</v>
      </c>
      <c r="M4850" s="65" t="str">
        <f>IF(ISBLANK(#REF!),,IF(B4850="Online","Online",IF(LEFT(B4850,1)="E","Online","Offline")))</f>
        <v>Offline</v>
      </c>
      <c r="N4850" s="64">
        <f>IF(ISBLANK(M4850),,H4850*INDEX(Inputs!F:F,MATCH(F4850,Inputs!E:E,0)))</f>
        <v>1499</v>
      </c>
      <c r="O4850" s="65"/>
    </row>
    <row r="4851" ht="15.75" customHeight="1" spans="1:15">
      <c r="A4851" s="20" t="s">
        <v>458</v>
      </c>
      <c r="B4851" s="20" t="s">
        <v>185</v>
      </c>
      <c r="C4851" s="20" t="s">
        <v>651</v>
      </c>
      <c r="D4851" s="20" t="s">
        <v>1023</v>
      </c>
      <c r="E4851" s="20" t="s">
        <v>410</v>
      </c>
      <c r="F4851" s="21">
        <v>250876</v>
      </c>
      <c r="G4851" s="20" t="s">
        <v>26</v>
      </c>
      <c r="H4851" s="21">
        <v>1</v>
      </c>
      <c r="I4851" s="71" t="s">
        <v>1034</v>
      </c>
      <c r="J4851" s="63">
        <f t="shared" si="19"/>
        <v>44806</v>
      </c>
      <c r="K4851" s="64">
        <f>IF(ISBLANK(J4851),,H4851*INDEX(Inputs!G:G,MATCH(F4851,Inputs!E:E,0)))</f>
        <v>1399</v>
      </c>
      <c r="L4851" s="65" t="str">
        <f>IF(ISBLANK(J4851),,INDEX(Inputs!D:D,MATCH(F4851,Inputs!E:E,0)))</f>
        <v>649BK EvoFox Typhoon Laptop Cooling Pad</v>
      </c>
      <c r="M4851" s="65" t="str">
        <f>IF(ISBLANK(#REF!),,IF(B4851="Online","Online",IF(LEFT(B4851,1)="E","Online","Offline")))</f>
        <v>Offline</v>
      </c>
      <c r="N4851" s="64">
        <f>IF(ISBLANK(M4851),,H4851*INDEX(Inputs!F:F,MATCH(F4851,Inputs!E:E,0)))</f>
        <v>1999</v>
      </c>
      <c r="O4851" s="65"/>
    </row>
    <row r="4852" ht="15.75" customHeight="1" spans="1:15">
      <c r="A4852" s="20" t="s">
        <v>447</v>
      </c>
      <c r="B4852" s="20" t="s">
        <v>450</v>
      </c>
      <c r="C4852" s="20" t="s">
        <v>451</v>
      </c>
      <c r="D4852" s="20" t="s">
        <v>414</v>
      </c>
      <c r="E4852" s="20" t="s">
        <v>371</v>
      </c>
      <c r="F4852" s="21">
        <v>250417</v>
      </c>
      <c r="G4852" s="20" t="s">
        <v>39</v>
      </c>
      <c r="H4852" s="21">
        <v>1</v>
      </c>
      <c r="I4852" s="71" t="s">
        <v>1025</v>
      </c>
      <c r="J4852" s="63">
        <f t="shared" si="19"/>
        <v>44805</v>
      </c>
      <c r="K4852" s="64">
        <f>IF(ISBLANK(J4852),,H4852*INDEX(Inputs!G:G,MATCH(F4852,Inputs!E:E,0)))</f>
        <v>929</v>
      </c>
      <c r="L4852" s="65" t="str">
        <f>IF(ISBLANK(J4852),,INDEX(Inputs!D:D,MATCH(F4852,Inputs!E:E,0)))</f>
        <v>416PP Super Speed Hub 4 Port USB 3.0</v>
      </c>
      <c r="M4852" s="65" t="str">
        <f>IF(ISBLANK(#REF!),,IF(B4852="Online","Online",IF(LEFT(B4852,1)="E","Online","Offline")))</f>
        <v>Offline</v>
      </c>
      <c r="N4852" s="64">
        <f>IF(ISBLANK(M4852),,H4852*INDEX(Inputs!F:F,MATCH(F4852,Inputs!E:E,0)))</f>
        <v>1499</v>
      </c>
      <c r="O4852" s="65"/>
    </row>
    <row r="4853" ht="15.75" customHeight="1" spans="1:15">
      <c r="A4853" s="20" t="s">
        <v>447</v>
      </c>
      <c r="B4853" s="20" t="s">
        <v>206</v>
      </c>
      <c r="C4853" s="20" t="s">
        <v>865</v>
      </c>
      <c r="D4853" s="20" t="s">
        <v>414</v>
      </c>
      <c r="E4853" s="20" t="s">
        <v>415</v>
      </c>
      <c r="F4853" s="21">
        <v>250873</v>
      </c>
      <c r="G4853" s="20" t="s">
        <v>12</v>
      </c>
      <c r="H4853" s="21">
        <v>1</v>
      </c>
      <c r="I4853" s="71" t="s">
        <v>1029</v>
      </c>
      <c r="J4853" s="63">
        <f t="shared" si="19"/>
        <v>44802</v>
      </c>
      <c r="K4853" s="64">
        <f>IF(ISBLANK(J4853),,H4853*INDEX(Inputs!G:G,MATCH(F4853,Inputs!E:E,0)))</f>
        <v>999</v>
      </c>
      <c r="L4853" s="65" t="str">
        <f>IF(ISBLANK(J4853),,INDEX(Inputs!D:D,MATCH(F4853,Inputs!E:E,0)))</f>
        <v>422BK Evo Fox Fireblade Gaming Keyboard USB</v>
      </c>
      <c r="M4853" s="65" t="str">
        <f>IF(ISBLANK(#REF!),,IF(B4853="Online","Online",IF(LEFT(B4853,1)="E","Online","Offline")))</f>
        <v>Offline</v>
      </c>
      <c r="N4853" s="64">
        <f>IF(ISBLANK(M4853),,H4853*INDEX(Inputs!F:F,MATCH(F4853,Inputs!E:E,0)))</f>
        <v>1299</v>
      </c>
      <c r="O4853" s="65"/>
    </row>
    <row r="4854" ht="15.75" customHeight="1" spans="1:15">
      <c r="A4854" s="20" t="s">
        <v>447</v>
      </c>
      <c r="B4854" s="20" t="s">
        <v>206</v>
      </c>
      <c r="C4854" s="20" t="s">
        <v>865</v>
      </c>
      <c r="D4854" s="20" t="s">
        <v>414</v>
      </c>
      <c r="E4854" s="20" t="s">
        <v>415</v>
      </c>
      <c r="F4854" s="21">
        <v>250874</v>
      </c>
      <c r="G4854" s="20" t="s">
        <v>13</v>
      </c>
      <c r="H4854" s="21">
        <v>1</v>
      </c>
      <c r="I4854" s="71" t="s">
        <v>1025</v>
      </c>
      <c r="J4854" s="63">
        <f t="shared" si="19"/>
        <v>44805</v>
      </c>
      <c r="K4854" s="64">
        <f>IF(ISBLANK(J4854),,H4854*INDEX(Inputs!G:G,MATCH(F4854,Inputs!E:E,0)))</f>
        <v>1349</v>
      </c>
      <c r="L4854" s="65" t="str">
        <f>IF(ISBLANK(J4854),,INDEX(Inputs!D:D,MATCH(F4854,Inputs!E:E,0)))</f>
        <v>432BK EvoFox X-Team Gaming Keyboard &amp; Mouse (USB)</v>
      </c>
      <c r="M4854" s="65" t="str">
        <f>IF(ISBLANK(#REF!),,IF(B4854="Online","Online",IF(LEFT(B4854,1)="E","Online","Offline")))</f>
        <v>Offline</v>
      </c>
      <c r="N4854" s="64">
        <f>IF(ISBLANK(M4854),,H4854*INDEX(Inputs!F:F,MATCH(F4854,Inputs!E:E,0)))</f>
        <v>1899</v>
      </c>
      <c r="O4854" s="65"/>
    </row>
    <row r="4855" ht="15.75" customHeight="1" spans="1:15">
      <c r="A4855" s="20" t="s">
        <v>447</v>
      </c>
      <c r="B4855" s="20" t="s">
        <v>206</v>
      </c>
      <c r="C4855" s="20" t="s">
        <v>865</v>
      </c>
      <c r="D4855" s="20" t="s">
        <v>1023</v>
      </c>
      <c r="E4855" s="20" t="s">
        <v>415</v>
      </c>
      <c r="F4855" s="21">
        <v>250875</v>
      </c>
      <c r="G4855" s="20" t="s">
        <v>103</v>
      </c>
      <c r="H4855" s="21">
        <v>1</v>
      </c>
      <c r="I4855" s="71" t="s">
        <v>1029</v>
      </c>
      <c r="J4855" s="63">
        <f t="shared" si="19"/>
        <v>44802</v>
      </c>
      <c r="K4855" s="64">
        <f>IF(ISBLANK(J4855),,H4855*INDEX(Inputs!G:G,MATCH(F4855,Inputs!E:E,0)))</f>
        <v>1099</v>
      </c>
      <c r="L4855" s="65" t="str">
        <f>IF(ISBLANK(J4855),,INDEX(Inputs!D:D,MATCH(F4855,Inputs!E:E,0)))</f>
        <v>433BK EvoFox WarHammer Gaming Keyboard (USB)</v>
      </c>
      <c r="M4855" s="65" t="str">
        <f>IF(ISBLANK(#REF!),,IF(B4855="Online","Online",IF(LEFT(B4855,1)="E","Online","Offline")))</f>
        <v>Offline</v>
      </c>
      <c r="N4855" s="64">
        <f>IF(ISBLANK(M4855),,H4855*INDEX(Inputs!F:F,MATCH(F4855,Inputs!E:E,0)))</f>
        <v>1499</v>
      </c>
      <c r="O4855" s="65"/>
    </row>
    <row r="4856" ht="15.75" customHeight="1" spans="1:15">
      <c r="A4856" s="20" t="s">
        <v>703</v>
      </c>
      <c r="B4856" s="20" t="s">
        <v>232</v>
      </c>
      <c r="C4856" s="20" t="s">
        <v>704</v>
      </c>
      <c r="D4856" s="20" t="s">
        <v>464</v>
      </c>
      <c r="E4856" s="20" t="s">
        <v>410</v>
      </c>
      <c r="F4856" s="21">
        <v>250876</v>
      </c>
      <c r="G4856" s="20" t="s">
        <v>26</v>
      </c>
      <c r="H4856" s="21">
        <v>1</v>
      </c>
      <c r="I4856" s="71" t="s">
        <v>1027</v>
      </c>
      <c r="J4856" s="63">
        <f t="shared" si="19"/>
        <v>44807</v>
      </c>
      <c r="K4856" s="64">
        <f>IF(ISBLANK(J4856),,H4856*INDEX(Inputs!G:G,MATCH(F4856,Inputs!E:E,0)))</f>
        <v>1399</v>
      </c>
      <c r="L4856" s="65" t="str">
        <f>IF(ISBLANK(J4856),,INDEX(Inputs!D:D,MATCH(F4856,Inputs!E:E,0)))</f>
        <v>649BK EvoFox Typhoon Laptop Cooling Pad</v>
      </c>
      <c r="M4856" s="65" t="str">
        <f>IF(ISBLANK(#REF!),,IF(B4856="Online","Online",IF(LEFT(B4856,1)="E","Online","Offline")))</f>
        <v>Offline</v>
      </c>
      <c r="N4856" s="64">
        <f>IF(ISBLANK(M4856),,H4856*INDEX(Inputs!F:F,MATCH(F4856,Inputs!E:E,0)))</f>
        <v>1999</v>
      </c>
      <c r="O4856" s="65"/>
    </row>
    <row r="4857" ht="15.75" customHeight="1" spans="1:15">
      <c r="A4857" s="20" t="s">
        <v>407</v>
      </c>
      <c r="B4857" s="20" t="s">
        <v>10</v>
      </c>
      <c r="C4857" s="20" t="s">
        <v>605</v>
      </c>
      <c r="D4857" s="20" t="s">
        <v>414</v>
      </c>
      <c r="E4857" s="20" t="s">
        <v>410</v>
      </c>
      <c r="F4857" s="21">
        <v>250876</v>
      </c>
      <c r="G4857" s="20" t="s">
        <v>26</v>
      </c>
      <c r="H4857" s="21">
        <v>1</v>
      </c>
      <c r="I4857" s="71" t="s">
        <v>1030</v>
      </c>
      <c r="J4857" s="63">
        <f t="shared" si="19"/>
        <v>44804</v>
      </c>
      <c r="K4857" s="64">
        <f>IF(ISBLANK(J4857),,H4857*INDEX(Inputs!G:G,MATCH(F4857,Inputs!E:E,0)))</f>
        <v>1399</v>
      </c>
      <c r="L4857" s="65" t="str">
        <f>IF(ISBLANK(J4857),,INDEX(Inputs!D:D,MATCH(F4857,Inputs!E:E,0)))</f>
        <v>649BK EvoFox Typhoon Laptop Cooling Pad</v>
      </c>
      <c r="M4857" s="65" t="str">
        <f>IF(ISBLANK(#REF!),,IF(B4857="Online","Online",IF(LEFT(B4857,1)="E","Online","Offline")))</f>
        <v>Offline</v>
      </c>
      <c r="N4857" s="64">
        <f>IF(ISBLANK(M4857),,H4857*INDEX(Inputs!F:F,MATCH(F4857,Inputs!E:E,0)))</f>
        <v>1999</v>
      </c>
      <c r="O4857" s="65"/>
    </row>
    <row r="4858" ht="15.75" customHeight="1" spans="1:15">
      <c r="A4858" s="20" t="s">
        <v>362</v>
      </c>
      <c r="B4858" s="20" t="s">
        <v>23</v>
      </c>
      <c r="C4858" s="20" t="s">
        <v>363</v>
      </c>
      <c r="D4858" s="20" t="s">
        <v>370</v>
      </c>
      <c r="E4858" s="20" t="s">
        <v>410</v>
      </c>
      <c r="F4858" s="21">
        <v>250877</v>
      </c>
      <c r="G4858" s="20" t="s">
        <v>22</v>
      </c>
      <c r="H4858" s="21">
        <v>1</v>
      </c>
      <c r="I4858" s="71" t="s">
        <v>1025</v>
      </c>
      <c r="J4858" s="63">
        <f t="shared" si="19"/>
        <v>44805</v>
      </c>
      <c r="K4858" s="64">
        <f>IF(ISBLANK(J4858),,H4858*INDEX(Inputs!G:G,MATCH(F4858,Inputs!E:E,0)))</f>
        <v>349</v>
      </c>
      <c r="L4858" s="65" t="str">
        <f>IF(ISBLANK(J4858),,INDEX(Inputs!D:D,MATCH(F4858,Inputs!E:E,0)))</f>
        <v>595BK Evo Fox Falcon X35 Medium Speed Mouse Pad</v>
      </c>
      <c r="M4858" s="65" t="str">
        <f>IF(ISBLANK(#REF!),,IF(B4858="Online","Online",IF(LEFT(B4858,1)="E","Online","Offline")))</f>
        <v>Offline</v>
      </c>
      <c r="N4858" s="64">
        <f>IF(ISBLANK(M4858),,H4858*INDEX(Inputs!F:F,MATCH(F4858,Inputs!E:E,0)))</f>
        <v>699</v>
      </c>
      <c r="O4858" s="65"/>
    </row>
    <row r="4859" ht="15.75" customHeight="1" spans="1:15">
      <c r="A4859" s="20" t="s">
        <v>362</v>
      </c>
      <c r="B4859" s="20" t="s">
        <v>23</v>
      </c>
      <c r="C4859" s="20" t="s">
        <v>363</v>
      </c>
      <c r="D4859" s="20" t="s">
        <v>1028</v>
      </c>
      <c r="E4859" s="20" t="s">
        <v>410</v>
      </c>
      <c r="F4859" s="21">
        <v>250879</v>
      </c>
      <c r="G4859" s="20" t="s">
        <v>30</v>
      </c>
      <c r="H4859" s="21">
        <v>-1</v>
      </c>
      <c r="I4859" s="71" t="s">
        <v>1025</v>
      </c>
      <c r="J4859" s="63">
        <f t="shared" si="19"/>
        <v>44805</v>
      </c>
      <c r="K4859" s="64">
        <f>IF(ISBLANK(J4859),,H4859*INDEX(Inputs!G:G,MATCH(F4859,Inputs!E:E,0)))</f>
        <v>-699</v>
      </c>
      <c r="L4859" s="65" t="str">
        <f>IF(ISBLANK(J4859),,INDEX(Inputs!D:D,MATCH(F4859,Inputs!E:E,0)))</f>
        <v>597BK Evo Fox Falcon X85 Extra Large Speed Mouse Pad</v>
      </c>
      <c r="M4859" s="65" t="str">
        <f>IF(ISBLANK(#REF!),,IF(B4859="Online","Online",IF(LEFT(B4859,1)="E","Online","Offline")))</f>
        <v>Offline</v>
      </c>
      <c r="N4859" s="64">
        <f>IF(ISBLANK(M4859),,H4859*INDEX(Inputs!F:F,MATCH(F4859,Inputs!E:E,0)))</f>
        <v>-1199</v>
      </c>
      <c r="O4859" s="65"/>
    </row>
    <row r="4860" ht="15.75" customHeight="1" spans="1:15">
      <c r="A4860" s="20" t="s">
        <v>407</v>
      </c>
      <c r="B4860" s="20" t="s">
        <v>29</v>
      </c>
      <c r="C4860" s="20" t="s">
        <v>613</v>
      </c>
      <c r="D4860" s="20" t="s">
        <v>414</v>
      </c>
      <c r="E4860" s="20" t="s">
        <v>415</v>
      </c>
      <c r="F4860" s="21">
        <v>250873</v>
      </c>
      <c r="G4860" s="20" t="s">
        <v>12</v>
      </c>
      <c r="H4860" s="21">
        <v>1</v>
      </c>
      <c r="I4860" s="71" t="s">
        <v>1034</v>
      </c>
      <c r="J4860" s="63">
        <f t="shared" si="19"/>
        <v>44806</v>
      </c>
      <c r="K4860" s="64">
        <f>IF(ISBLANK(J4860),,H4860*INDEX(Inputs!G:G,MATCH(F4860,Inputs!E:E,0)))</f>
        <v>999</v>
      </c>
      <c r="L4860" s="65" t="str">
        <f>IF(ISBLANK(J4860),,INDEX(Inputs!D:D,MATCH(F4860,Inputs!E:E,0)))</f>
        <v>422BK Evo Fox Fireblade Gaming Keyboard USB</v>
      </c>
      <c r="M4860" s="65" t="str">
        <f>IF(ISBLANK(#REF!),,IF(B4860="Online","Online",IF(LEFT(B4860,1)="E","Online","Offline")))</f>
        <v>Offline</v>
      </c>
      <c r="N4860" s="64">
        <f>IF(ISBLANK(M4860),,H4860*INDEX(Inputs!F:F,MATCH(F4860,Inputs!E:E,0)))</f>
        <v>1299</v>
      </c>
      <c r="O4860" s="65"/>
    </row>
    <row r="4861" ht="15.75" customHeight="1" spans="1:15">
      <c r="A4861" s="20" t="s">
        <v>407</v>
      </c>
      <c r="B4861" s="20" t="s">
        <v>29</v>
      </c>
      <c r="C4861" s="20" t="s">
        <v>613</v>
      </c>
      <c r="D4861" s="20" t="s">
        <v>1023</v>
      </c>
      <c r="E4861" s="20" t="s">
        <v>415</v>
      </c>
      <c r="F4861" s="21">
        <v>250874</v>
      </c>
      <c r="G4861" s="20" t="s">
        <v>13</v>
      </c>
      <c r="H4861" s="21">
        <v>1</v>
      </c>
      <c r="I4861" s="71" t="s">
        <v>1034</v>
      </c>
      <c r="J4861" s="63">
        <f t="shared" si="19"/>
        <v>44806</v>
      </c>
      <c r="K4861" s="64">
        <f>IF(ISBLANK(J4861),,H4861*INDEX(Inputs!G:G,MATCH(F4861,Inputs!E:E,0)))</f>
        <v>1349</v>
      </c>
      <c r="L4861" s="65" t="str">
        <f>IF(ISBLANK(J4861),,INDEX(Inputs!D:D,MATCH(F4861,Inputs!E:E,0)))</f>
        <v>432BK EvoFox X-Team Gaming Keyboard &amp; Mouse (USB)</v>
      </c>
      <c r="M4861" s="65" t="str">
        <f>IF(ISBLANK(#REF!),,IF(B4861="Online","Online",IF(LEFT(B4861,1)="E","Online","Offline")))</f>
        <v>Offline</v>
      </c>
      <c r="N4861" s="64">
        <f>IF(ISBLANK(M4861),,H4861*INDEX(Inputs!F:F,MATCH(F4861,Inputs!E:E,0)))</f>
        <v>1899</v>
      </c>
      <c r="O4861" s="65"/>
    </row>
    <row r="4862" ht="15.75" customHeight="1" spans="1:15">
      <c r="A4862" s="20" t="s">
        <v>407</v>
      </c>
      <c r="B4862" s="20" t="s">
        <v>45</v>
      </c>
      <c r="C4862" s="20" t="s">
        <v>408</v>
      </c>
      <c r="D4862" s="20" t="s">
        <v>414</v>
      </c>
      <c r="E4862" s="20" t="s">
        <v>410</v>
      </c>
      <c r="F4862" s="21">
        <v>250423</v>
      </c>
      <c r="G4862" s="20" t="s">
        <v>11</v>
      </c>
      <c r="H4862" s="21">
        <v>1</v>
      </c>
      <c r="I4862" s="71" t="s">
        <v>1034</v>
      </c>
      <c r="J4862" s="63">
        <f t="shared" si="19"/>
        <v>44806</v>
      </c>
      <c r="K4862" s="64">
        <f>IF(ISBLANK(J4862),,H4862*INDEX(Inputs!G:G,MATCH(F4862,Inputs!E:E,0)))</f>
        <v>759</v>
      </c>
      <c r="L4862" s="65" t="str">
        <f>IF(ISBLANK(J4862),,INDEX(Inputs!D:D,MATCH(F4862,Inputs!E:E,0)))</f>
        <v>650GR Ergo View Laptop Stand-Grey</v>
      </c>
      <c r="M4862" s="65" t="str">
        <f>IF(ISBLANK(#REF!),,IF(B4862="Online","Online",IF(LEFT(B4862,1)="E","Online","Offline")))</f>
        <v>Offline</v>
      </c>
      <c r="N4862" s="64">
        <f>IF(ISBLANK(M4862),,H4862*INDEX(Inputs!F:F,MATCH(F4862,Inputs!E:E,0)))</f>
        <v>899</v>
      </c>
      <c r="O4862" s="65"/>
    </row>
    <row r="4863" ht="15.75" customHeight="1" spans="1:15">
      <c r="A4863" s="20" t="s">
        <v>407</v>
      </c>
      <c r="B4863" s="20" t="s">
        <v>45</v>
      </c>
      <c r="C4863" s="20" t="s">
        <v>408</v>
      </c>
      <c r="D4863" s="20" t="s">
        <v>414</v>
      </c>
      <c r="E4863" s="20" t="s">
        <v>410</v>
      </c>
      <c r="F4863" s="21">
        <v>250877</v>
      </c>
      <c r="G4863" s="20" t="s">
        <v>22</v>
      </c>
      <c r="H4863" s="21">
        <v>1</v>
      </c>
      <c r="I4863" s="71" t="s">
        <v>1025</v>
      </c>
      <c r="J4863" s="63">
        <f t="shared" si="19"/>
        <v>44805</v>
      </c>
      <c r="K4863" s="64">
        <f>IF(ISBLANK(J4863),,H4863*INDEX(Inputs!G:G,MATCH(F4863,Inputs!E:E,0)))</f>
        <v>349</v>
      </c>
      <c r="L4863" s="65" t="str">
        <f>IF(ISBLANK(J4863),,INDEX(Inputs!D:D,MATCH(F4863,Inputs!E:E,0)))</f>
        <v>595BK Evo Fox Falcon X35 Medium Speed Mouse Pad</v>
      </c>
      <c r="M4863" s="65" t="str">
        <f>IF(ISBLANK(#REF!),,IF(B4863="Online","Online",IF(LEFT(B4863,1)="E","Online","Offline")))</f>
        <v>Offline</v>
      </c>
      <c r="N4863" s="64">
        <f>IF(ISBLANK(M4863),,H4863*INDEX(Inputs!F:F,MATCH(F4863,Inputs!E:E,0)))</f>
        <v>699</v>
      </c>
      <c r="O4863" s="65"/>
    </row>
    <row r="4864" ht="15.75" customHeight="1" spans="1:15">
      <c r="A4864" s="20" t="s">
        <v>367</v>
      </c>
      <c r="B4864" s="20" t="s">
        <v>48</v>
      </c>
      <c r="C4864" s="20" t="s">
        <v>709</v>
      </c>
      <c r="D4864" s="20" t="s">
        <v>370</v>
      </c>
      <c r="E4864" s="20" t="s">
        <v>371</v>
      </c>
      <c r="F4864" s="21">
        <v>250417</v>
      </c>
      <c r="G4864" s="20" t="s">
        <v>39</v>
      </c>
      <c r="H4864" s="21">
        <v>1</v>
      </c>
      <c r="I4864" s="71" t="s">
        <v>1025</v>
      </c>
      <c r="J4864" s="63">
        <f t="shared" si="19"/>
        <v>44805</v>
      </c>
      <c r="K4864" s="64">
        <f>IF(ISBLANK(J4864),,H4864*INDEX(Inputs!G:G,MATCH(F4864,Inputs!E:E,0)))</f>
        <v>929</v>
      </c>
      <c r="L4864" s="65" t="str">
        <f>IF(ISBLANK(J4864),,INDEX(Inputs!D:D,MATCH(F4864,Inputs!E:E,0)))</f>
        <v>416PP Super Speed Hub 4 Port USB 3.0</v>
      </c>
      <c r="M4864" s="65" t="str">
        <f>IF(ISBLANK(#REF!),,IF(B4864="Online","Online",IF(LEFT(B4864,1)="E","Online","Offline")))</f>
        <v>Offline</v>
      </c>
      <c r="N4864" s="64">
        <f>IF(ISBLANK(M4864),,H4864*INDEX(Inputs!F:F,MATCH(F4864,Inputs!E:E,0)))</f>
        <v>1499</v>
      </c>
      <c r="O4864" s="65"/>
    </row>
    <row r="4865" ht="15.75" customHeight="1" spans="1:15">
      <c r="A4865" s="20" t="s">
        <v>367</v>
      </c>
      <c r="B4865" s="20" t="s">
        <v>48</v>
      </c>
      <c r="C4865" s="20" t="s">
        <v>709</v>
      </c>
      <c r="D4865" s="20" t="s">
        <v>414</v>
      </c>
      <c r="E4865" s="20" t="s">
        <v>410</v>
      </c>
      <c r="F4865" s="21">
        <v>250423</v>
      </c>
      <c r="G4865" s="20" t="s">
        <v>11</v>
      </c>
      <c r="H4865" s="21">
        <v>1</v>
      </c>
      <c r="I4865" s="71" t="s">
        <v>1026</v>
      </c>
      <c r="J4865" s="63">
        <f t="shared" si="19"/>
        <v>44803</v>
      </c>
      <c r="K4865" s="64">
        <f>IF(ISBLANK(J4865),,H4865*INDEX(Inputs!G:G,MATCH(F4865,Inputs!E:E,0)))</f>
        <v>759</v>
      </c>
      <c r="L4865" s="65" t="str">
        <f>IF(ISBLANK(J4865),,INDEX(Inputs!D:D,MATCH(F4865,Inputs!E:E,0)))</f>
        <v>650GR Ergo View Laptop Stand-Grey</v>
      </c>
      <c r="M4865" s="65" t="str">
        <f>IF(ISBLANK(#REF!),,IF(B4865="Online","Online",IF(LEFT(B4865,1)="E","Online","Offline")))</f>
        <v>Offline</v>
      </c>
      <c r="N4865" s="64">
        <f>IF(ISBLANK(M4865),,H4865*INDEX(Inputs!F:F,MATCH(F4865,Inputs!E:E,0)))</f>
        <v>899</v>
      </c>
      <c r="O4865" s="65"/>
    </row>
    <row r="4866" ht="15.75" customHeight="1" spans="1:15">
      <c r="A4866" s="20" t="s">
        <v>367</v>
      </c>
      <c r="B4866" s="20" t="s">
        <v>48</v>
      </c>
      <c r="C4866" s="20" t="s">
        <v>709</v>
      </c>
      <c r="D4866" s="20" t="s">
        <v>414</v>
      </c>
      <c r="E4866" s="20" t="s">
        <v>415</v>
      </c>
      <c r="F4866" s="21">
        <v>250874</v>
      </c>
      <c r="G4866" s="20" t="s">
        <v>13</v>
      </c>
      <c r="H4866" s="21">
        <v>1</v>
      </c>
      <c r="I4866" s="71" t="s">
        <v>1029</v>
      </c>
      <c r="J4866" s="63">
        <f t="shared" si="19"/>
        <v>44802</v>
      </c>
      <c r="K4866" s="64">
        <f>IF(ISBLANK(J4866),,H4866*INDEX(Inputs!G:G,MATCH(F4866,Inputs!E:E,0)))</f>
        <v>1349</v>
      </c>
      <c r="L4866" s="65" t="str">
        <f>IF(ISBLANK(J4866),,INDEX(Inputs!D:D,MATCH(F4866,Inputs!E:E,0)))</f>
        <v>432BK EvoFox X-Team Gaming Keyboard &amp; Mouse (USB)</v>
      </c>
      <c r="M4866" s="65" t="str">
        <f>IF(ISBLANK(#REF!),,IF(B4866="Online","Online",IF(LEFT(B4866,1)="E","Online","Offline")))</f>
        <v>Offline</v>
      </c>
      <c r="N4866" s="64">
        <f>IF(ISBLANK(M4866),,H4866*INDEX(Inputs!F:F,MATCH(F4866,Inputs!E:E,0)))</f>
        <v>1899</v>
      </c>
      <c r="O4866" s="65"/>
    </row>
    <row r="4867" ht="15.75" customHeight="1" spans="1:15">
      <c r="A4867" s="20" t="s">
        <v>407</v>
      </c>
      <c r="B4867" s="20" t="s">
        <v>49</v>
      </c>
      <c r="C4867" s="20" t="s">
        <v>493</v>
      </c>
      <c r="D4867" s="20" t="s">
        <v>1023</v>
      </c>
      <c r="E4867" s="20" t="s">
        <v>415</v>
      </c>
      <c r="F4867" s="21">
        <v>250873</v>
      </c>
      <c r="G4867" s="20" t="s">
        <v>12</v>
      </c>
      <c r="H4867" s="21">
        <v>1</v>
      </c>
      <c r="I4867" s="71" t="s">
        <v>1027</v>
      </c>
      <c r="J4867" s="63">
        <f t="shared" si="19"/>
        <v>44807</v>
      </c>
      <c r="K4867" s="64">
        <f>IF(ISBLANK(J4867),,H4867*INDEX(Inputs!G:G,MATCH(F4867,Inputs!E:E,0)))</f>
        <v>999</v>
      </c>
      <c r="L4867" s="65" t="str">
        <f>IF(ISBLANK(J4867),,INDEX(Inputs!D:D,MATCH(F4867,Inputs!E:E,0)))</f>
        <v>422BK Evo Fox Fireblade Gaming Keyboard USB</v>
      </c>
      <c r="M4867" s="65" t="str">
        <f>IF(ISBLANK(#REF!),,IF(B4867="Online","Online",IF(LEFT(B4867,1)="E","Online","Offline")))</f>
        <v>Offline</v>
      </c>
      <c r="N4867" s="64">
        <f>IF(ISBLANK(M4867),,H4867*INDEX(Inputs!F:F,MATCH(F4867,Inputs!E:E,0)))</f>
        <v>1299</v>
      </c>
      <c r="O4867" s="65"/>
    </row>
    <row r="4868" ht="15.75" customHeight="1" spans="1:15">
      <c r="A4868" s="20" t="s">
        <v>491</v>
      </c>
      <c r="B4868" s="20" t="s">
        <v>564</v>
      </c>
      <c r="C4868" s="20" t="s">
        <v>565</v>
      </c>
      <c r="D4868" s="20" t="s">
        <v>464</v>
      </c>
      <c r="E4868" s="20" t="s">
        <v>415</v>
      </c>
      <c r="F4868" s="21">
        <v>250874</v>
      </c>
      <c r="G4868" s="20" t="s">
        <v>13</v>
      </c>
      <c r="H4868" s="21">
        <v>1</v>
      </c>
      <c r="I4868" s="71" t="s">
        <v>1027</v>
      </c>
      <c r="J4868" s="63">
        <f t="shared" si="19"/>
        <v>44807</v>
      </c>
      <c r="K4868" s="64">
        <f>IF(ISBLANK(J4868),,H4868*INDEX(Inputs!G:G,MATCH(F4868,Inputs!E:E,0)))</f>
        <v>1349</v>
      </c>
      <c r="L4868" s="65" t="str">
        <f>IF(ISBLANK(J4868),,INDEX(Inputs!D:D,MATCH(F4868,Inputs!E:E,0)))</f>
        <v>432BK EvoFox X-Team Gaming Keyboard &amp; Mouse (USB)</v>
      </c>
      <c r="M4868" s="65" t="str">
        <f>IF(ISBLANK(#REF!),,IF(B4868="Online","Online",IF(LEFT(B4868,1)="E","Online","Offline")))</f>
        <v>Offline</v>
      </c>
      <c r="N4868" s="64">
        <f>IF(ISBLANK(M4868),,H4868*INDEX(Inputs!F:F,MATCH(F4868,Inputs!E:E,0)))</f>
        <v>1899</v>
      </c>
      <c r="O4868" s="65"/>
    </row>
    <row r="4869" ht="15.75" customHeight="1" spans="1:15">
      <c r="A4869" s="20" t="s">
        <v>541</v>
      </c>
      <c r="B4869" s="20" t="s">
        <v>68</v>
      </c>
      <c r="C4869" s="20" t="s">
        <v>542</v>
      </c>
      <c r="D4869" s="20" t="s">
        <v>1028</v>
      </c>
      <c r="E4869" s="20" t="s">
        <v>415</v>
      </c>
      <c r="F4869" s="21">
        <v>250874</v>
      </c>
      <c r="G4869" s="20" t="s">
        <v>13</v>
      </c>
      <c r="H4869" s="21">
        <v>1</v>
      </c>
      <c r="I4869" s="71" t="s">
        <v>1029</v>
      </c>
      <c r="J4869" s="63">
        <f t="shared" si="19"/>
        <v>44802</v>
      </c>
      <c r="K4869" s="64">
        <f>IF(ISBLANK(J4869),,H4869*INDEX(Inputs!G:G,MATCH(F4869,Inputs!E:E,0)))</f>
        <v>1349</v>
      </c>
      <c r="L4869" s="65" t="str">
        <f>IF(ISBLANK(J4869),,INDEX(Inputs!D:D,MATCH(F4869,Inputs!E:E,0)))</f>
        <v>432BK EvoFox X-Team Gaming Keyboard &amp; Mouse (USB)</v>
      </c>
      <c r="M4869" s="65" t="str">
        <f>IF(ISBLANK(#REF!),,IF(B4869="Online","Online",IF(LEFT(B4869,1)="E","Online","Offline")))</f>
        <v>Offline</v>
      </c>
      <c r="N4869" s="64">
        <f>IF(ISBLANK(M4869),,H4869*INDEX(Inputs!F:F,MATCH(F4869,Inputs!E:E,0)))</f>
        <v>1899</v>
      </c>
      <c r="O4869" s="65"/>
    </row>
    <row r="4870" ht="15.75" customHeight="1" spans="1:15">
      <c r="A4870" s="20" t="s">
        <v>373</v>
      </c>
      <c r="B4870" s="20" t="s">
        <v>82</v>
      </c>
      <c r="C4870" s="20" t="s">
        <v>374</v>
      </c>
      <c r="D4870" s="20" t="s">
        <v>414</v>
      </c>
      <c r="E4870" s="20" t="s">
        <v>415</v>
      </c>
      <c r="F4870" s="21">
        <v>250424</v>
      </c>
      <c r="G4870" s="20" t="s">
        <v>15</v>
      </c>
      <c r="H4870" s="21">
        <v>1</v>
      </c>
      <c r="I4870" s="71" t="s">
        <v>1026</v>
      </c>
      <c r="J4870" s="63">
        <f t="shared" si="19"/>
        <v>44803</v>
      </c>
      <c r="K4870" s="64">
        <f>IF(ISBLANK(J4870),,H4870*INDEX(Inputs!G:G,MATCH(F4870,Inputs!E:E,0)))</f>
        <v>999</v>
      </c>
      <c r="L4870" s="65" t="str">
        <f>IF(ISBLANK(J4870),,INDEX(Inputs!D:D,MATCH(F4870,Inputs!E:E,0)))</f>
        <v>419V2 PRIMUS Wireless Desktop V2</v>
      </c>
      <c r="M4870" s="65" t="str">
        <f>IF(ISBLANK(#REF!),,IF(B4870="Online","Online",IF(LEFT(B4870,1)="E","Online","Offline")))</f>
        <v>Offline</v>
      </c>
      <c r="N4870" s="64">
        <f>IF(ISBLANK(M4870),,H4870*INDEX(Inputs!F:F,MATCH(F4870,Inputs!E:E,0)))</f>
        <v>1199</v>
      </c>
      <c r="O4870" s="65"/>
    </row>
    <row r="4871" ht="15.75" customHeight="1" spans="1:15">
      <c r="A4871" s="20" t="s">
        <v>373</v>
      </c>
      <c r="B4871" s="20" t="s">
        <v>82</v>
      </c>
      <c r="C4871" s="20" t="s">
        <v>374</v>
      </c>
      <c r="D4871" s="20" t="s">
        <v>414</v>
      </c>
      <c r="E4871" s="20" t="s">
        <v>415</v>
      </c>
      <c r="F4871" s="21">
        <v>250424</v>
      </c>
      <c r="G4871" s="20" t="s">
        <v>15</v>
      </c>
      <c r="H4871" s="21">
        <v>1</v>
      </c>
      <c r="I4871" s="71" t="s">
        <v>1029</v>
      </c>
      <c r="J4871" s="63">
        <f t="shared" si="19"/>
        <v>44802</v>
      </c>
      <c r="K4871" s="64">
        <f>IF(ISBLANK(J4871),,H4871*INDEX(Inputs!G:G,MATCH(F4871,Inputs!E:E,0)))</f>
        <v>999</v>
      </c>
      <c r="L4871" s="65" t="str">
        <f>IF(ISBLANK(J4871),,INDEX(Inputs!D:D,MATCH(F4871,Inputs!E:E,0)))</f>
        <v>419V2 PRIMUS Wireless Desktop V2</v>
      </c>
      <c r="M4871" s="65" t="str">
        <f>IF(ISBLANK(#REF!),,IF(B4871="Online","Online",IF(LEFT(B4871,1)="E","Online","Offline")))</f>
        <v>Offline</v>
      </c>
      <c r="N4871" s="64">
        <f>IF(ISBLANK(M4871),,H4871*INDEX(Inputs!F:F,MATCH(F4871,Inputs!E:E,0)))</f>
        <v>1199</v>
      </c>
      <c r="O4871" s="65"/>
    </row>
    <row r="4872" ht="15.75" customHeight="1" spans="1:15">
      <c r="A4872" s="20" t="s">
        <v>367</v>
      </c>
      <c r="B4872" s="20" t="s">
        <v>86</v>
      </c>
      <c r="C4872" s="20" t="s">
        <v>671</v>
      </c>
      <c r="D4872" s="20" t="s">
        <v>414</v>
      </c>
      <c r="E4872" s="20" t="s">
        <v>371</v>
      </c>
      <c r="F4872" s="21">
        <v>250417</v>
      </c>
      <c r="G4872" s="20" t="s">
        <v>39</v>
      </c>
      <c r="H4872" s="21">
        <v>1</v>
      </c>
      <c r="I4872" s="71" t="s">
        <v>1024</v>
      </c>
      <c r="J4872" s="63">
        <f t="shared" si="19"/>
        <v>44808</v>
      </c>
      <c r="K4872" s="64">
        <f>IF(ISBLANK(J4872),,H4872*INDEX(Inputs!G:G,MATCH(F4872,Inputs!E:E,0)))</f>
        <v>929</v>
      </c>
      <c r="L4872" s="65" t="str">
        <f>IF(ISBLANK(J4872),,INDEX(Inputs!D:D,MATCH(F4872,Inputs!E:E,0)))</f>
        <v>416PP Super Speed Hub 4 Port USB 3.0</v>
      </c>
      <c r="M4872" s="65" t="str">
        <f>IF(ISBLANK(#REF!),,IF(B4872="Online","Online",IF(LEFT(B4872,1)="E","Online","Offline")))</f>
        <v>Offline</v>
      </c>
      <c r="N4872" s="64">
        <f>IF(ISBLANK(M4872),,H4872*INDEX(Inputs!F:F,MATCH(F4872,Inputs!E:E,0)))</f>
        <v>1499</v>
      </c>
      <c r="O4872" s="65"/>
    </row>
    <row r="4873" ht="15.75" customHeight="1" spans="1:15">
      <c r="A4873" s="20" t="s">
        <v>367</v>
      </c>
      <c r="B4873" s="20" t="s">
        <v>86</v>
      </c>
      <c r="C4873" s="20" t="s">
        <v>671</v>
      </c>
      <c r="D4873" s="20" t="s">
        <v>370</v>
      </c>
      <c r="E4873" s="20" t="s">
        <v>415</v>
      </c>
      <c r="F4873" s="21">
        <v>250874</v>
      </c>
      <c r="G4873" s="20" t="s">
        <v>13</v>
      </c>
      <c r="H4873" s="21">
        <v>1</v>
      </c>
      <c r="I4873" s="71" t="s">
        <v>1029</v>
      </c>
      <c r="J4873" s="63">
        <f t="shared" si="19"/>
        <v>44802</v>
      </c>
      <c r="K4873" s="64">
        <f>IF(ISBLANK(J4873),,H4873*INDEX(Inputs!G:G,MATCH(F4873,Inputs!E:E,0)))</f>
        <v>1349</v>
      </c>
      <c r="L4873" s="65" t="str">
        <f>IF(ISBLANK(J4873),,INDEX(Inputs!D:D,MATCH(F4873,Inputs!E:E,0)))</f>
        <v>432BK EvoFox X-Team Gaming Keyboard &amp; Mouse (USB)</v>
      </c>
      <c r="M4873" s="65" t="str">
        <f>IF(ISBLANK(#REF!),,IF(B4873="Online","Online",IF(LEFT(B4873,1)="E","Online","Offline")))</f>
        <v>Offline</v>
      </c>
      <c r="N4873" s="64">
        <f>IF(ISBLANK(M4873),,H4873*INDEX(Inputs!F:F,MATCH(F4873,Inputs!E:E,0)))</f>
        <v>1899</v>
      </c>
      <c r="O4873" s="65"/>
    </row>
    <row r="4874" ht="15.75" customHeight="1" spans="1:15">
      <c r="A4874" s="20" t="s">
        <v>367</v>
      </c>
      <c r="B4874" s="20" t="s">
        <v>88</v>
      </c>
      <c r="C4874" s="20" t="s">
        <v>569</v>
      </c>
      <c r="D4874" s="20" t="s">
        <v>414</v>
      </c>
      <c r="E4874" s="20" t="s">
        <v>415</v>
      </c>
      <c r="F4874" s="21">
        <v>250874</v>
      </c>
      <c r="G4874" s="20" t="s">
        <v>13</v>
      </c>
      <c r="H4874" s="21">
        <v>2</v>
      </c>
      <c r="I4874" s="71" t="s">
        <v>1024</v>
      </c>
      <c r="J4874" s="63">
        <f t="shared" si="19"/>
        <v>44808</v>
      </c>
      <c r="K4874" s="64">
        <f>IF(ISBLANK(J4874),,H4874*INDEX(Inputs!G:G,MATCH(F4874,Inputs!E:E,0)))</f>
        <v>2698</v>
      </c>
      <c r="L4874" s="65" t="str">
        <f>IF(ISBLANK(J4874),,INDEX(Inputs!D:D,MATCH(F4874,Inputs!E:E,0)))</f>
        <v>432BK EvoFox X-Team Gaming Keyboard &amp; Mouse (USB)</v>
      </c>
      <c r="M4874" s="65" t="str">
        <f>IF(ISBLANK(#REF!),,IF(B4874="Online","Online",IF(LEFT(B4874,1)="E","Online","Offline")))</f>
        <v>Offline</v>
      </c>
      <c r="N4874" s="64">
        <f>IF(ISBLANK(M4874),,H4874*INDEX(Inputs!F:F,MATCH(F4874,Inputs!E:E,0)))</f>
        <v>3798</v>
      </c>
      <c r="O4874" s="65"/>
    </row>
    <row r="4875" ht="15.75" customHeight="1" spans="1:15">
      <c r="A4875" s="20" t="s">
        <v>367</v>
      </c>
      <c r="B4875" s="20" t="s">
        <v>88</v>
      </c>
      <c r="C4875" s="20" t="s">
        <v>569</v>
      </c>
      <c r="D4875" s="20" t="s">
        <v>1028</v>
      </c>
      <c r="E4875" s="20" t="s">
        <v>415</v>
      </c>
      <c r="F4875" s="21">
        <v>250874</v>
      </c>
      <c r="G4875" s="20" t="s">
        <v>13</v>
      </c>
      <c r="H4875" s="21">
        <v>1</v>
      </c>
      <c r="I4875" s="71" t="s">
        <v>1025</v>
      </c>
      <c r="J4875" s="63">
        <f t="shared" si="19"/>
        <v>44805</v>
      </c>
      <c r="K4875" s="64">
        <f>IF(ISBLANK(J4875),,H4875*INDEX(Inputs!G:G,MATCH(F4875,Inputs!E:E,0)))</f>
        <v>1349</v>
      </c>
      <c r="L4875" s="65" t="str">
        <f>IF(ISBLANK(J4875),,INDEX(Inputs!D:D,MATCH(F4875,Inputs!E:E,0)))</f>
        <v>432BK EvoFox X-Team Gaming Keyboard &amp; Mouse (USB)</v>
      </c>
      <c r="M4875" s="65" t="str">
        <f>IF(ISBLANK(#REF!),,IF(B4875="Online","Online",IF(LEFT(B4875,1)="E","Online","Offline")))</f>
        <v>Offline</v>
      </c>
      <c r="N4875" s="64">
        <f>IF(ISBLANK(M4875),,H4875*INDEX(Inputs!F:F,MATCH(F4875,Inputs!E:E,0)))</f>
        <v>1899</v>
      </c>
      <c r="O4875" s="65"/>
    </row>
    <row r="4876" ht="15.75" customHeight="1" spans="1:15">
      <c r="A4876" s="20" t="s">
        <v>407</v>
      </c>
      <c r="B4876" s="20" t="s">
        <v>93</v>
      </c>
      <c r="C4876" s="20" t="s">
        <v>514</v>
      </c>
      <c r="D4876" s="20" t="s">
        <v>370</v>
      </c>
      <c r="E4876" s="20" t="s">
        <v>415</v>
      </c>
      <c r="F4876" s="21">
        <v>250873</v>
      </c>
      <c r="G4876" s="20" t="s">
        <v>12</v>
      </c>
      <c r="H4876" s="21">
        <v>1</v>
      </c>
      <c r="I4876" s="71" t="s">
        <v>1026</v>
      </c>
      <c r="J4876" s="63">
        <f t="shared" si="19"/>
        <v>44803</v>
      </c>
      <c r="K4876" s="64">
        <f>IF(ISBLANK(J4876),,H4876*INDEX(Inputs!G:G,MATCH(F4876,Inputs!E:E,0)))</f>
        <v>999</v>
      </c>
      <c r="L4876" s="65" t="str">
        <f>IF(ISBLANK(J4876),,INDEX(Inputs!D:D,MATCH(F4876,Inputs!E:E,0)))</f>
        <v>422BK Evo Fox Fireblade Gaming Keyboard USB</v>
      </c>
      <c r="M4876" s="65" t="str">
        <f>IF(ISBLANK(#REF!),,IF(B4876="Online","Online",IF(LEFT(B4876,1)="E","Online","Offline")))</f>
        <v>Offline</v>
      </c>
      <c r="N4876" s="64">
        <f>IF(ISBLANK(M4876),,H4876*INDEX(Inputs!F:F,MATCH(F4876,Inputs!E:E,0)))</f>
        <v>1299</v>
      </c>
      <c r="O4876" s="65"/>
    </row>
    <row r="4877" ht="15.75" customHeight="1" spans="1:15">
      <c r="A4877" s="20" t="s">
        <v>407</v>
      </c>
      <c r="B4877" s="20" t="s">
        <v>93</v>
      </c>
      <c r="C4877" s="20" t="s">
        <v>514</v>
      </c>
      <c r="D4877" s="20" t="s">
        <v>370</v>
      </c>
      <c r="E4877" s="20" t="s">
        <v>410</v>
      </c>
      <c r="F4877" s="21">
        <v>250879</v>
      </c>
      <c r="G4877" s="20" t="s">
        <v>30</v>
      </c>
      <c r="H4877" s="21">
        <v>1</v>
      </c>
      <c r="I4877" s="71" t="s">
        <v>1034</v>
      </c>
      <c r="J4877" s="63">
        <f t="shared" si="19"/>
        <v>44806</v>
      </c>
      <c r="K4877" s="64">
        <f>IF(ISBLANK(J4877),,H4877*INDEX(Inputs!G:G,MATCH(F4877,Inputs!E:E,0)))</f>
        <v>699</v>
      </c>
      <c r="L4877" s="65" t="str">
        <f>IF(ISBLANK(J4877),,INDEX(Inputs!D:D,MATCH(F4877,Inputs!E:E,0)))</f>
        <v>597BK Evo Fox Falcon X85 Extra Large Speed Mouse Pad</v>
      </c>
      <c r="M4877" s="65" t="str">
        <f>IF(ISBLANK(#REF!),,IF(B4877="Online","Online",IF(LEFT(B4877,1)="E","Online","Offline")))</f>
        <v>Offline</v>
      </c>
      <c r="N4877" s="64">
        <f>IF(ISBLANK(M4877),,H4877*INDEX(Inputs!F:F,MATCH(F4877,Inputs!E:E,0)))</f>
        <v>1199</v>
      </c>
      <c r="O4877" s="65"/>
    </row>
    <row r="4878" ht="15.75" customHeight="1" spans="1:15">
      <c r="A4878" s="20" t="s">
        <v>367</v>
      </c>
      <c r="B4878" s="20" t="s">
        <v>94</v>
      </c>
      <c r="C4878" s="20" t="s">
        <v>610</v>
      </c>
      <c r="D4878" s="20" t="s">
        <v>370</v>
      </c>
      <c r="E4878" s="20" t="s">
        <v>415</v>
      </c>
      <c r="F4878" s="21">
        <v>250874</v>
      </c>
      <c r="G4878" s="20" t="s">
        <v>13</v>
      </c>
      <c r="H4878" s="21">
        <v>2</v>
      </c>
      <c r="I4878" s="71" t="s">
        <v>1030</v>
      </c>
      <c r="J4878" s="63">
        <f t="shared" si="19"/>
        <v>44804</v>
      </c>
      <c r="K4878" s="64">
        <f>IF(ISBLANK(J4878),,H4878*INDEX(Inputs!G:G,MATCH(F4878,Inputs!E:E,0)))</f>
        <v>2698</v>
      </c>
      <c r="L4878" s="65" t="str">
        <f>IF(ISBLANK(J4878),,INDEX(Inputs!D:D,MATCH(F4878,Inputs!E:E,0)))</f>
        <v>432BK EvoFox X-Team Gaming Keyboard &amp; Mouse (USB)</v>
      </c>
      <c r="M4878" s="65" t="str">
        <f>IF(ISBLANK(#REF!),,IF(B4878="Online","Online",IF(LEFT(B4878,1)="E","Online","Offline")))</f>
        <v>Offline</v>
      </c>
      <c r="N4878" s="64">
        <f>IF(ISBLANK(M4878),,H4878*INDEX(Inputs!F:F,MATCH(F4878,Inputs!E:E,0)))</f>
        <v>3798</v>
      </c>
      <c r="O4878" s="65"/>
    </row>
    <row r="4879" ht="15.75" customHeight="1" spans="1:15">
      <c r="A4879" s="20" t="s">
        <v>367</v>
      </c>
      <c r="B4879" s="20" t="s">
        <v>94</v>
      </c>
      <c r="C4879" s="20" t="s">
        <v>610</v>
      </c>
      <c r="D4879" s="20" t="s">
        <v>464</v>
      </c>
      <c r="E4879" s="20" t="s">
        <v>410</v>
      </c>
      <c r="F4879" s="21">
        <v>250876</v>
      </c>
      <c r="G4879" s="20" t="s">
        <v>26</v>
      </c>
      <c r="H4879" s="21">
        <v>1</v>
      </c>
      <c r="I4879" s="71" t="s">
        <v>1026</v>
      </c>
      <c r="J4879" s="63">
        <f t="shared" si="19"/>
        <v>44803</v>
      </c>
      <c r="K4879" s="64">
        <f>IF(ISBLANK(J4879),,H4879*INDEX(Inputs!G:G,MATCH(F4879,Inputs!E:E,0)))</f>
        <v>1399</v>
      </c>
      <c r="L4879" s="65" t="str">
        <f>IF(ISBLANK(J4879),,INDEX(Inputs!D:D,MATCH(F4879,Inputs!E:E,0)))</f>
        <v>649BK EvoFox Typhoon Laptop Cooling Pad</v>
      </c>
      <c r="M4879" s="65" t="str">
        <f>IF(ISBLANK(#REF!),,IF(B4879="Online","Online",IF(LEFT(B4879,1)="E","Online","Offline")))</f>
        <v>Offline</v>
      </c>
      <c r="N4879" s="64">
        <f>IF(ISBLANK(M4879),,H4879*INDEX(Inputs!F:F,MATCH(F4879,Inputs!E:E,0)))</f>
        <v>1999</v>
      </c>
      <c r="O4879" s="65"/>
    </row>
    <row r="4880" ht="15.75" customHeight="1" spans="1:15">
      <c r="A4880" s="20" t="s">
        <v>362</v>
      </c>
      <c r="B4880" s="20" t="s">
        <v>104</v>
      </c>
      <c r="C4880" s="20" t="s">
        <v>515</v>
      </c>
      <c r="D4880" s="20" t="s">
        <v>464</v>
      </c>
      <c r="E4880" s="20" t="s">
        <v>410</v>
      </c>
      <c r="F4880" s="21">
        <v>250876</v>
      </c>
      <c r="G4880" s="20" t="s">
        <v>26</v>
      </c>
      <c r="H4880" s="21">
        <v>1</v>
      </c>
      <c r="I4880" s="71" t="s">
        <v>1026</v>
      </c>
      <c r="J4880" s="63">
        <f t="shared" si="19"/>
        <v>44803</v>
      </c>
      <c r="K4880" s="64">
        <f>IF(ISBLANK(J4880),,H4880*INDEX(Inputs!G:G,MATCH(F4880,Inputs!E:E,0)))</f>
        <v>1399</v>
      </c>
      <c r="L4880" s="65" t="str">
        <f>IF(ISBLANK(J4880),,INDEX(Inputs!D:D,MATCH(F4880,Inputs!E:E,0)))</f>
        <v>649BK EvoFox Typhoon Laptop Cooling Pad</v>
      </c>
      <c r="M4880" s="65" t="str">
        <f>IF(ISBLANK(#REF!),,IF(B4880="Online","Online",IF(LEFT(B4880,1)="E","Online","Offline")))</f>
        <v>Offline</v>
      </c>
      <c r="N4880" s="64">
        <f>IF(ISBLANK(M4880),,H4880*INDEX(Inputs!F:F,MATCH(F4880,Inputs!E:E,0)))</f>
        <v>1999</v>
      </c>
      <c r="O4880" s="65"/>
    </row>
    <row r="4881" ht="15.75" customHeight="1" spans="1:15">
      <c r="A4881" s="20" t="s">
        <v>407</v>
      </c>
      <c r="B4881" s="20" t="s">
        <v>543</v>
      </c>
      <c r="C4881" s="20" t="s">
        <v>544</v>
      </c>
      <c r="D4881" s="20" t="s">
        <v>370</v>
      </c>
      <c r="E4881" s="20" t="s">
        <v>415</v>
      </c>
      <c r="F4881" s="21">
        <v>250873</v>
      </c>
      <c r="G4881" s="20" t="s">
        <v>12</v>
      </c>
      <c r="H4881" s="21">
        <v>1</v>
      </c>
      <c r="I4881" s="71" t="s">
        <v>1025</v>
      </c>
      <c r="J4881" s="63">
        <f t="shared" si="19"/>
        <v>44805</v>
      </c>
      <c r="K4881" s="64">
        <f>IF(ISBLANK(J4881),,H4881*INDEX(Inputs!G:G,MATCH(F4881,Inputs!E:E,0)))</f>
        <v>999</v>
      </c>
      <c r="L4881" s="65" t="str">
        <f>IF(ISBLANK(J4881),,INDEX(Inputs!D:D,MATCH(F4881,Inputs!E:E,0)))</f>
        <v>422BK Evo Fox Fireblade Gaming Keyboard USB</v>
      </c>
      <c r="M4881" s="65" t="str">
        <f>IF(ISBLANK(#REF!),,IF(B4881="Online","Online",IF(LEFT(B4881,1)="E","Online","Offline")))</f>
        <v>Offline</v>
      </c>
      <c r="N4881" s="64">
        <f>IF(ISBLANK(M4881),,H4881*INDEX(Inputs!F:F,MATCH(F4881,Inputs!E:E,0)))</f>
        <v>1299</v>
      </c>
      <c r="O4881" s="65"/>
    </row>
    <row r="4882" ht="15.75" customHeight="1" spans="1:15">
      <c r="A4882" s="20" t="s">
        <v>407</v>
      </c>
      <c r="B4882" s="20" t="s">
        <v>543</v>
      </c>
      <c r="C4882" s="20" t="s">
        <v>544</v>
      </c>
      <c r="D4882" s="20" t="s">
        <v>414</v>
      </c>
      <c r="E4882" s="20" t="s">
        <v>410</v>
      </c>
      <c r="F4882" s="21">
        <v>250879</v>
      </c>
      <c r="G4882" s="20" t="s">
        <v>30</v>
      </c>
      <c r="H4882" s="21">
        <v>-1</v>
      </c>
      <c r="I4882" s="71" t="s">
        <v>1034</v>
      </c>
      <c r="J4882" s="63">
        <f t="shared" si="19"/>
        <v>44806</v>
      </c>
      <c r="K4882" s="64">
        <f>IF(ISBLANK(J4882),,H4882*INDEX(Inputs!G:G,MATCH(F4882,Inputs!E:E,0)))</f>
        <v>-699</v>
      </c>
      <c r="L4882" s="65" t="str">
        <f>IF(ISBLANK(J4882),,INDEX(Inputs!D:D,MATCH(F4882,Inputs!E:E,0)))</f>
        <v>597BK Evo Fox Falcon X85 Extra Large Speed Mouse Pad</v>
      </c>
      <c r="M4882" s="65" t="str">
        <f>IF(ISBLANK(#REF!),,IF(B4882="Online","Online",IF(LEFT(B4882,1)="E","Online","Offline")))</f>
        <v>Offline</v>
      </c>
      <c r="N4882" s="64">
        <f>IF(ISBLANK(M4882),,H4882*INDEX(Inputs!F:F,MATCH(F4882,Inputs!E:E,0)))</f>
        <v>-1199</v>
      </c>
      <c r="O4882" s="65"/>
    </row>
    <row r="4883" ht="15.75" customHeight="1" spans="1:15">
      <c r="A4883" s="20" t="s">
        <v>407</v>
      </c>
      <c r="B4883" s="20" t="s">
        <v>114</v>
      </c>
      <c r="C4883" s="20" t="s">
        <v>516</v>
      </c>
      <c r="D4883" s="20" t="s">
        <v>414</v>
      </c>
      <c r="E4883" s="20" t="s">
        <v>415</v>
      </c>
      <c r="F4883" s="21">
        <v>250874</v>
      </c>
      <c r="G4883" s="20" t="s">
        <v>13</v>
      </c>
      <c r="H4883" s="21">
        <v>1</v>
      </c>
      <c r="I4883" s="71" t="s">
        <v>1024</v>
      </c>
      <c r="J4883" s="63">
        <f t="shared" si="19"/>
        <v>44808</v>
      </c>
      <c r="K4883" s="64">
        <f>IF(ISBLANK(J4883),,H4883*INDEX(Inputs!G:G,MATCH(F4883,Inputs!E:E,0)))</f>
        <v>1349</v>
      </c>
      <c r="L4883" s="65" t="str">
        <f>IF(ISBLANK(J4883),,INDEX(Inputs!D:D,MATCH(F4883,Inputs!E:E,0)))</f>
        <v>432BK EvoFox X-Team Gaming Keyboard &amp; Mouse (USB)</v>
      </c>
      <c r="M4883" s="65" t="str">
        <f>IF(ISBLANK(#REF!),,IF(B4883="Online","Online",IF(LEFT(B4883,1)="E","Online","Offline")))</f>
        <v>Offline</v>
      </c>
      <c r="N4883" s="64">
        <f>IF(ISBLANK(M4883),,H4883*INDEX(Inputs!F:F,MATCH(F4883,Inputs!E:E,0)))</f>
        <v>1899</v>
      </c>
      <c r="O4883" s="65"/>
    </row>
    <row r="4884" ht="15.75" customHeight="1" spans="1:15">
      <c r="A4884" s="20" t="s">
        <v>386</v>
      </c>
      <c r="B4884" s="20" t="s">
        <v>122</v>
      </c>
      <c r="C4884" s="20" t="s">
        <v>387</v>
      </c>
      <c r="D4884" s="20" t="s">
        <v>414</v>
      </c>
      <c r="E4884" s="20" t="s">
        <v>410</v>
      </c>
      <c r="F4884" s="21">
        <v>250879</v>
      </c>
      <c r="G4884" s="20" t="s">
        <v>30</v>
      </c>
      <c r="H4884" s="21">
        <v>1</v>
      </c>
      <c r="I4884" s="71" t="s">
        <v>1027</v>
      </c>
      <c r="J4884" s="63">
        <f t="shared" si="19"/>
        <v>44807</v>
      </c>
      <c r="K4884" s="64">
        <f>IF(ISBLANK(J4884),,H4884*INDEX(Inputs!G:G,MATCH(F4884,Inputs!E:E,0)))</f>
        <v>699</v>
      </c>
      <c r="L4884" s="65" t="str">
        <f>IF(ISBLANK(J4884),,INDEX(Inputs!D:D,MATCH(F4884,Inputs!E:E,0)))</f>
        <v>597BK Evo Fox Falcon X85 Extra Large Speed Mouse Pad</v>
      </c>
      <c r="M4884" s="65" t="str">
        <f>IF(ISBLANK(#REF!),,IF(B4884="Online","Online",IF(LEFT(B4884,1)="E","Online","Offline")))</f>
        <v>Offline</v>
      </c>
      <c r="N4884" s="64">
        <f>IF(ISBLANK(M4884),,H4884*INDEX(Inputs!F:F,MATCH(F4884,Inputs!E:E,0)))</f>
        <v>1199</v>
      </c>
      <c r="O4884" s="65"/>
    </row>
    <row r="4885" ht="15.75" customHeight="1" spans="1:15">
      <c r="A4885" s="20" t="s">
        <v>491</v>
      </c>
      <c r="B4885" s="20" t="s">
        <v>530</v>
      </c>
      <c r="C4885" s="20" t="s">
        <v>531</v>
      </c>
      <c r="D4885" s="20" t="s">
        <v>370</v>
      </c>
      <c r="E4885" s="20" t="s">
        <v>410</v>
      </c>
      <c r="F4885" s="21">
        <v>250876</v>
      </c>
      <c r="G4885" s="20" t="s">
        <v>26</v>
      </c>
      <c r="H4885" s="21">
        <v>1</v>
      </c>
      <c r="I4885" s="71" t="s">
        <v>1027</v>
      </c>
      <c r="J4885" s="63">
        <f t="shared" si="19"/>
        <v>44807</v>
      </c>
      <c r="K4885" s="64">
        <f>IF(ISBLANK(J4885),,H4885*INDEX(Inputs!G:G,MATCH(F4885,Inputs!E:E,0)))</f>
        <v>1399</v>
      </c>
      <c r="L4885" s="65" t="str">
        <f>IF(ISBLANK(J4885),,INDEX(Inputs!D:D,MATCH(F4885,Inputs!E:E,0)))</f>
        <v>649BK EvoFox Typhoon Laptop Cooling Pad</v>
      </c>
      <c r="M4885" s="65" t="str">
        <f>IF(ISBLANK(#REF!),,IF(B4885="Online","Online",IF(LEFT(B4885,1)="E","Online","Offline")))</f>
        <v>Offline</v>
      </c>
      <c r="N4885" s="64">
        <f>IF(ISBLANK(M4885),,H4885*INDEX(Inputs!F:F,MATCH(F4885,Inputs!E:E,0)))</f>
        <v>1999</v>
      </c>
      <c r="O4885" s="65"/>
    </row>
    <row r="4886" ht="15.75" customHeight="1" spans="1:15">
      <c r="A4886" s="20" t="s">
        <v>491</v>
      </c>
      <c r="B4886" s="20" t="s">
        <v>530</v>
      </c>
      <c r="C4886" s="20" t="s">
        <v>531</v>
      </c>
      <c r="D4886" s="20" t="s">
        <v>1023</v>
      </c>
      <c r="E4886" s="20" t="s">
        <v>410</v>
      </c>
      <c r="F4886" s="21">
        <v>250877</v>
      </c>
      <c r="G4886" s="20" t="s">
        <v>22</v>
      </c>
      <c r="H4886" s="21">
        <v>1</v>
      </c>
      <c r="I4886" s="71" t="s">
        <v>1025</v>
      </c>
      <c r="J4886" s="63">
        <f t="shared" si="19"/>
        <v>44805</v>
      </c>
      <c r="K4886" s="64">
        <f>IF(ISBLANK(J4886),,H4886*INDEX(Inputs!G:G,MATCH(F4886,Inputs!E:E,0)))</f>
        <v>349</v>
      </c>
      <c r="L4886" s="65" t="str">
        <f>IF(ISBLANK(J4886),,INDEX(Inputs!D:D,MATCH(F4886,Inputs!E:E,0)))</f>
        <v>595BK Evo Fox Falcon X35 Medium Speed Mouse Pad</v>
      </c>
      <c r="M4886" s="65" t="str">
        <f>IF(ISBLANK(#REF!),,IF(B4886="Online","Online",IF(LEFT(B4886,1)="E","Online","Offline")))</f>
        <v>Offline</v>
      </c>
      <c r="N4886" s="64">
        <f>IF(ISBLANK(M4886),,H4886*INDEX(Inputs!F:F,MATCH(F4886,Inputs!E:E,0)))</f>
        <v>699</v>
      </c>
      <c r="O4886" s="65"/>
    </row>
    <row r="4887" ht="15.75" customHeight="1" spans="1:15">
      <c r="A4887" s="20" t="s">
        <v>407</v>
      </c>
      <c r="B4887" s="20" t="s">
        <v>130</v>
      </c>
      <c r="C4887" s="20" t="s">
        <v>637</v>
      </c>
      <c r="D4887" s="20" t="s">
        <v>414</v>
      </c>
      <c r="E4887" s="20" t="s">
        <v>415</v>
      </c>
      <c r="F4887" s="21">
        <v>204736</v>
      </c>
      <c r="G4887" s="20" t="s">
        <v>19</v>
      </c>
      <c r="H4887" s="21">
        <v>1</v>
      </c>
      <c r="I4887" s="71" t="s">
        <v>1024</v>
      </c>
      <c r="J4887" s="63">
        <f t="shared" si="19"/>
        <v>44808</v>
      </c>
      <c r="K4887" s="64">
        <f>IF(ISBLANK(J4887),,H4887*INDEX(Inputs!G:G,MATCH(F4887,Inputs!E:E,0)))</f>
        <v>549</v>
      </c>
      <c r="L4887" s="65" t="str">
        <f>IF(ISBLANK(J4887),,INDEX(Inputs!D:D,MATCH(F4887,Inputs!E:E,0)))</f>
        <v>851PP Xcite Pro Keyboard USB</v>
      </c>
      <c r="M4887" s="65" t="str">
        <f>IF(ISBLANK(#REF!),,IF(B4887="Online","Online",IF(LEFT(B4887,1)="E","Online","Offline")))</f>
        <v>Offline</v>
      </c>
      <c r="N4887" s="64">
        <f>IF(ISBLANK(M4887),,H4887*INDEX(Inputs!F:F,MATCH(F4887,Inputs!E:E,0)))</f>
        <v>599</v>
      </c>
      <c r="O4887" s="65"/>
    </row>
    <row r="4888" ht="15.75" customHeight="1" spans="1:15">
      <c r="A4888" s="20" t="s">
        <v>721</v>
      </c>
      <c r="B4888" s="20" t="s">
        <v>135</v>
      </c>
      <c r="C4888" s="20" t="s">
        <v>722</v>
      </c>
      <c r="D4888" s="20" t="s">
        <v>414</v>
      </c>
      <c r="E4888" s="20" t="s">
        <v>415</v>
      </c>
      <c r="F4888" s="21">
        <v>250874</v>
      </c>
      <c r="G4888" s="20" t="s">
        <v>13</v>
      </c>
      <c r="H4888" s="21">
        <v>1</v>
      </c>
      <c r="I4888" s="71" t="s">
        <v>1034</v>
      </c>
      <c r="J4888" s="63">
        <f t="shared" si="19"/>
        <v>44806</v>
      </c>
      <c r="K4888" s="64">
        <f>IF(ISBLANK(J4888),,H4888*INDEX(Inputs!G:G,MATCH(F4888,Inputs!E:E,0)))</f>
        <v>1349</v>
      </c>
      <c r="L4888" s="65" t="str">
        <f>IF(ISBLANK(J4888),,INDEX(Inputs!D:D,MATCH(F4888,Inputs!E:E,0)))</f>
        <v>432BK EvoFox X-Team Gaming Keyboard &amp; Mouse (USB)</v>
      </c>
      <c r="M4888" s="65" t="str">
        <f>IF(ISBLANK(#REF!),,IF(B4888="Online","Online",IF(LEFT(B4888,1)="E","Online","Offline")))</f>
        <v>Offline</v>
      </c>
      <c r="N4888" s="64">
        <f>IF(ISBLANK(M4888),,H4888*INDEX(Inputs!F:F,MATCH(F4888,Inputs!E:E,0)))</f>
        <v>1899</v>
      </c>
      <c r="O4888" s="65"/>
    </row>
    <row r="4889" ht="15.75" customHeight="1" spans="1:15">
      <c r="A4889" s="20" t="s">
        <v>367</v>
      </c>
      <c r="B4889" s="20" t="s">
        <v>705</v>
      </c>
      <c r="C4889" s="20" t="s">
        <v>706</v>
      </c>
      <c r="D4889" s="20" t="s">
        <v>370</v>
      </c>
      <c r="E4889" s="20" t="s">
        <v>415</v>
      </c>
      <c r="F4889" s="21">
        <v>250874</v>
      </c>
      <c r="G4889" s="20" t="s">
        <v>13</v>
      </c>
      <c r="H4889" s="21">
        <v>1</v>
      </c>
      <c r="I4889" s="71" t="s">
        <v>1027</v>
      </c>
      <c r="J4889" s="63">
        <f t="shared" si="19"/>
        <v>44807</v>
      </c>
      <c r="K4889" s="64">
        <f>IF(ISBLANK(J4889),,H4889*INDEX(Inputs!G:G,MATCH(F4889,Inputs!E:E,0)))</f>
        <v>1349</v>
      </c>
      <c r="L4889" s="65" t="str">
        <f>IF(ISBLANK(J4889),,INDEX(Inputs!D:D,MATCH(F4889,Inputs!E:E,0)))</f>
        <v>432BK EvoFox X-Team Gaming Keyboard &amp; Mouse (USB)</v>
      </c>
      <c r="M4889" s="65" t="str">
        <f>IF(ISBLANK(#REF!),,IF(B4889="Online","Online",IF(LEFT(B4889,1)="E","Online","Offline")))</f>
        <v>Offline</v>
      </c>
      <c r="N4889" s="64">
        <f>IF(ISBLANK(M4889),,H4889*INDEX(Inputs!F:F,MATCH(F4889,Inputs!E:E,0)))</f>
        <v>1899</v>
      </c>
      <c r="O4889" s="65"/>
    </row>
    <row r="4890" ht="15.75" customHeight="1" spans="1:15">
      <c r="A4890" s="20" t="s">
        <v>373</v>
      </c>
      <c r="B4890" s="20" t="s">
        <v>158</v>
      </c>
      <c r="C4890" s="20" t="s">
        <v>535</v>
      </c>
      <c r="D4890" s="20" t="s">
        <v>370</v>
      </c>
      <c r="E4890" s="20" t="s">
        <v>410</v>
      </c>
      <c r="F4890" s="21">
        <v>250877</v>
      </c>
      <c r="G4890" s="20" t="s">
        <v>22</v>
      </c>
      <c r="H4890" s="21">
        <v>1</v>
      </c>
      <c r="I4890" s="71" t="s">
        <v>1025</v>
      </c>
      <c r="J4890" s="63">
        <f t="shared" si="19"/>
        <v>44805</v>
      </c>
      <c r="K4890" s="64">
        <f>IF(ISBLANK(J4890),,H4890*INDEX(Inputs!G:G,MATCH(F4890,Inputs!E:E,0)))</f>
        <v>349</v>
      </c>
      <c r="L4890" s="65" t="str">
        <f>IF(ISBLANK(J4890),,INDEX(Inputs!D:D,MATCH(F4890,Inputs!E:E,0)))</f>
        <v>595BK Evo Fox Falcon X35 Medium Speed Mouse Pad</v>
      </c>
      <c r="M4890" s="65" t="str">
        <f>IF(ISBLANK(#REF!),,IF(B4890="Online","Online",IF(LEFT(B4890,1)="E","Online","Offline")))</f>
        <v>Offline</v>
      </c>
      <c r="N4890" s="64">
        <f>IF(ISBLANK(M4890),,H4890*INDEX(Inputs!F:F,MATCH(F4890,Inputs!E:E,0)))</f>
        <v>699</v>
      </c>
      <c r="O4890" s="65"/>
    </row>
    <row r="4891" ht="15.75" customHeight="1" spans="1:15">
      <c r="A4891" s="20" t="s">
        <v>367</v>
      </c>
      <c r="B4891" s="20" t="s">
        <v>175</v>
      </c>
      <c r="C4891" s="20" t="s">
        <v>659</v>
      </c>
      <c r="D4891" s="20" t="s">
        <v>414</v>
      </c>
      <c r="E4891" s="20" t="s">
        <v>415</v>
      </c>
      <c r="F4891" s="21">
        <v>250874</v>
      </c>
      <c r="G4891" s="20" t="s">
        <v>13</v>
      </c>
      <c r="H4891" s="21">
        <v>1</v>
      </c>
      <c r="I4891" s="71" t="s">
        <v>1024</v>
      </c>
      <c r="J4891" s="63">
        <f t="shared" si="19"/>
        <v>44808</v>
      </c>
      <c r="K4891" s="64">
        <f>IF(ISBLANK(J4891),,H4891*INDEX(Inputs!G:G,MATCH(F4891,Inputs!E:E,0)))</f>
        <v>1349</v>
      </c>
      <c r="L4891" s="65" t="str">
        <f>IF(ISBLANK(J4891),,INDEX(Inputs!D:D,MATCH(F4891,Inputs!E:E,0)))</f>
        <v>432BK EvoFox X-Team Gaming Keyboard &amp; Mouse (USB)</v>
      </c>
      <c r="M4891" s="65" t="str">
        <f>IF(ISBLANK(#REF!),,IF(B4891="Online","Online",IF(LEFT(B4891,1)="E","Online","Offline")))</f>
        <v>Offline</v>
      </c>
      <c r="N4891" s="64">
        <f>IF(ISBLANK(M4891),,H4891*INDEX(Inputs!F:F,MATCH(F4891,Inputs!E:E,0)))</f>
        <v>1899</v>
      </c>
      <c r="O4891" s="65"/>
    </row>
    <row r="4892" ht="15.75" customHeight="1" spans="1:15">
      <c r="A4892" s="20" t="s">
        <v>407</v>
      </c>
      <c r="B4892" s="20" t="s">
        <v>200</v>
      </c>
      <c r="C4892" s="20" t="s">
        <v>588</v>
      </c>
      <c r="D4892" s="20" t="s">
        <v>414</v>
      </c>
      <c r="E4892" s="20" t="s">
        <v>410</v>
      </c>
      <c r="F4892" s="21">
        <v>250423</v>
      </c>
      <c r="G4892" s="20" t="s">
        <v>11</v>
      </c>
      <c r="H4892" s="21">
        <v>1</v>
      </c>
      <c r="I4892" s="71" t="s">
        <v>1029</v>
      </c>
      <c r="J4892" s="63">
        <f t="shared" si="19"/>
        <v>44802</v>
      </c>
      <c r="K4892" s="64">
        <f>IF(ISBLANK(J4892),,H4892*INDEX(Inputs!G:G,MATCH(F4892,Inputs!E:E,0)))</f>
        <v>759</v>
      </c>
      <c r="L4892" s="65" t="str">
        <f>IF(ISBLANK(J4892),,INDEX(Inputs!D:D,MATCH(F4892,Inputs!E:E,0)))</f>
        <v>650GR Ergo View Laptop Stand-Grey</v>
      </c>
      <c r="M4892" s="65" t="str">
        <f>IF(ISBLANK(#REF!),,IF(B4892="Online","Online",IF(LEFT(B4892,1)="E","Online","Offline")))</f>
        <v>Offline</v>
      </c>
      <c r="N4892" s="64">
        <f>IF(ISBLANK(M4892),,H4892*INDEX(Inputs!F:F,MATCH(F4892,Inputs!E:E,0)))</f>
        <v>899</v>
      </c>
      <c r="O4892" s="65"/>
    </row>
    <row r="4893" ht="15.75" customHeight="1" spans="1:15">
      <c r="A4893" s="20" t="s">
        <v>407</v>
      </c>
      <c r="B4893" s="20" t="s">
        <v>200</v>
      </c>
      <c r="C4893" s="20" t="s">
        <v>588</v>
      </c>
      <c r="D4893" s="20" t="s">
        <v>370</v>
      </c>
      <c r="E4893" s="20" t="s">
        <v>415</v>
      </c>
      <c r="F4893" s="21">
        <v>250873</v>
      </c>
      <c r="G4893" s="20" t="s">
        <v>12</v>
      </c>
      <c r="H4893" s="21">
        <v>1</v>
      </c>
      <c r="I4893" s="71" t="s">
        <v>1025</v>
      </c>
      <c r="J4893" s="63">
        <f t="shared" si="19"/>
        <v>44805</v>
      </c>
      <c r="K4893" s="64">
        <f>IF(ISBLANK(J4893),,H4893*INDEX(Inputs!G:G,MATCH(F4893,Inputs!E:E,0)))</f>
        <v>999</v>
      </c>
      <c r="L4893" s="65" t="str">
        <f>IF(ISBLANK(J4893),,INDEX(Inputs!D:D,MATCH(F4893,Inputs!E:E,0)))</f>
        <v>422BK Evo Fox Fireblade Gaming Keyboard USB</v>
      </c>
      <c r="M4893" s="65" t="str">
        <f>IF(ISBLANK(#REF!),,IF(B4893="Online","Online",IF(LEFT(B4893,1)="E","Online","Offline")))</f>
        <v>Offline</v>
      </c>
      <c r="N4893" s="64">
        <f>IF(ISBLANK(M4893),,H4893*INDEX(Inputs!F:F,MATCH(F4893,Inputs!E:E,0)))</f>
        <v>1299</v>
      </c>
      <c r="O4893" s="65"/>
    </row>
    <row r="4894" ht="15.75" customHeight="1" spans="1:15">
      <c r="A4894" s="20" t="s">
        <v>407</v>
      </c>
      <c r="B4894" s="20" t="s">
        <v>200</v>
      </c>
      <c r="C4894" s="20" t="s">
        <v>588</v>
      </c>
      <c r="D4894" s="20" t="s">
        <v>1028</v>
      </c>
      <c r="E4894" s="20" t="s">
        <v>410</v>
      </c>
      <c r="F4894" s="21">
        <v>250876</v>
      </c>
      <c r="G4894" s="20" t="s">
        <v>26</v>
      </c>
      <c r="H4894" s="21">
        <v>1</v>
      </c>
      <c r="I4894" s="71" t="s">
        <v>1026</v>
      </c>
      <c r="J4894" s="63">
        <f t="shared" si="19"/>
        <v>44803</v>
      </c>
      <c r="K4894" s="64">
        <f>IF(ISBLANK(J4894),,H4894*INDEX(Inputs!G:G,MATCH(F4894,Inputs!E:E,0)))</f>
        <v>1399</v>
      </c>
      <c r="L4894" s="65" t="str">
        <f>IF(ISBLANK(J4894),,INDEX(Inputs!D:D,MATCH(F4894,Inputs!E:E,0)))</f>
        <v>649BK EvoFox Typhoon Laptop Cooling Pad</v>
      </c>
      <c r="M4894" s="65" t="str">
        <f>IF(ISBLANK(#REF!),,IF(B4894="Online","Online",IF(LEFT(B4894,1)="E","Online","Offline")))</f>
        <v>Offline</v>
      </c>
      <c r="N4894" s="64">
        <f>IF(ISBLANK(M4894),,H4894*INDEX(Inputs!F:F,MATCH(F4894,Inputs!E:E,0)))</f>
        <v>1999</v>
      </c>
      <c r="O4894" s="65"/>
    </row>
    <row r="4895" ht="15.75" customHeight="1" spans="1:15">
      <c r="A4895" s="20" t="s">
        <v>407</v>
      </c>
      <c r="B4895" s="20" t="s">
        <v>200</v>
      </c>
      <c r="C4895" s="20" t="s">
        <v>588</v>
      </c>
      <c r="D4895" s="20" t="s">
        <v>464</v>
      </c>
      <c r="E4895" s="20" t="s">
        <v>880</v>
      </c>
      <c r="F4895" s="21">
        <v>256480</v>
      </c>
      <c r="G4895" s="20" t="s">
        <v>25</v>
      </c>
      <c r="H4895" s="21">
        <v>-1</v>
      </c>
      <c r="I4895" s="71" t="s">
        <v>1030</v>
      </c>
      <c r="J4895" s="63">
        <f t="shared" si="19"/>
        <v>44804</v>
      </c>
      <c r="K4895" s="64">
        <f>IF(ISBLANK(J4895),,H4895*INDEX(Inputs!G:G,MATCH(F4895,Inputs!E:E,0)))</f>
        <v>-3000</v>
      </c>
      <c r="L4895" s="65" t="str">
        <f>IF(ISBLANK(J4895),,INDEX(Inputs!D:D,MATCH(F4895,Inputs!E:E,0)))</f>
        <v>998PP EvoFox Prime Gaming Bundle (422,423,658,597)</v>
      </c>
      <c r="M4895" s="65" t="str">
        <f>IF(ISBLANK(#REF!),,IF(B4895="Online","Online",IF(LEFT(B4895,1)="E","Online","Offline")))</f>
        <v>Offline</v>
      </c>
      <c r="N4895" s="64">
        <f>IF(ISBLANK(M4895),,H4895*INDEX(Inputs!F:F,MATCH(F4895,Inputs!E:E,0)))</f>
        <v>-5496</v>
      </c>
      <c r="O4895" s="65"/>
    </row>
    <row r="4896" ht="15.75" customHeight="1" spans="1:15">
      <c r="A4896" s="20" t="s">
        <v>367</v>
      </c>
      <c r="B4896" s="20" t="s">
        <v>209</v>
      </c>
      <c r="C4896" s="20" t="s">
        <v>663</v>
      </c>
      <c r="D4896" s="20" t="s">
        <v>414</v>
      </c>
      <c r="E4896" s="20" t="s">
        <v>371</v>
      </c>
      <c r="F4896" s="21">
        <v>250417</v>
      </c>
      <c r="G4896" s="20" t="s">
        <v>39</v>
      </c>
      <c r="H4896" s="21">
        <v>1</v>
      </c>
      <c r="I4896" s="71" t="s">
        <v>1026</v>
      </c>
      <c r="J4896" s="63">
        <f t="shared" si="19"/>
        <v>44803</v>
      </c>
      <c r="K4896" s="64">
        <f>IF(ISBLANK(J4896),,H4896*INDEX(Inputs!G:G,MATCH(F4896,Inputs!E:E,0)))</f>
        <v>929</v>
      </c>
      <c r="L4896" s="65" t="str">
        <f>IF(ISBLANK(J4896),,INDEX(Inputs!D:D,MATCH(F4896,Inputs!E:E,0)))</f>
        <v>416PP Super Speed Hub 4 Port USB 3.0</v>
      </c>
      <c r="M4896" s="65" t="str">
        <f>IF(ISBLANK(#REF!),,IF(B4896="Online","Online",IF(LEFT(B4896,1)="E","Online","Offline")))</f>
        <v>Offline</v>
      </c>
      <c r="N4896" s="64">
        <f>IF(ISBLANK(M4896),,H4896*INDEX(Inputs!F:F,MATCH(F4896,Inputs!E:E,0)))</f>
        <v>1499</v>
      </c>
      <c r="O4896" s="65"/>
    </row>
    <row r="4897" ht="15.75" customHeight="1" spans="1:15">
      <c r="A4897" s="20" t="s">
        <v>367</v>
      </c>
      <c r="B4897" s="20" t="s">
        <v>209</v>
      </c>
      <c r="C4897" s="20" t="s">
        <v>663</v>
      </c>
      <c r="D4897" s="20" t="s">
        <v>370</v>
      </c>
      <c r="E4897" s="20" t="s">
        <v>415</v>
      </c>
      <c r="F4897" s="21">
        <v>250874</v>
      </c>
      <c r="G4897" s="20" t="s">
        <v>13</v>
      </c>
      <c r="H4897" s="21">
        <v>1</v>
      </c>
      <c r="I4897" s="71" t="s">
        <v>1030</v>
      </c>
      <c r="J4897" s="63">
        <f t="shared" si="19"/>
        <v>44804</v>
      </c>
      <c r="K4897" s="64">
        <f>IF(ISBLANK(J4897),,H4897*INDEX(Inputs!G:G,MATCH(F4897,Inputs!E:E,0)))</f>
        <v>1349</v>
      </c>
      <c r="L4897" s="65" t="str">
        <f>IF(ISBLANK(J4897),,INDEX(Inputs!D:D,MATCH(F4897,Inputs!E:E,0)))</f>
        <v>432BK EvoFox X-Team Gaming Keyboard &amp; Mouse (USB)</v>
      </c>
      <c r="M4897" s="65" t="str">
        <f>IF(ISBLANK(#REF!),,IF(B4897="Online","Online",IF(LEFT(B4897,1)="E","Online","Offline")))</f>
        <v>Offline</v>
      </c>
      <c r="N4897" s="64">
        <f>IF(ISBLANK(M4897),,H4897*INDEX(Inputs!F:F,MATCH(F4897,Inputs!E:E,0)))</f>
        <v>1899</v>
      </c>
      <c r="O4897" s="65"/>
    </row>
    <row r="4898" ht="15.75" customHeight="1" spans="1:15">
      <c r="A4898" s="20" t="s">
        <v>367</v>
      </c>
      <c r="B4898" s="20" t="s">
        <v>209</v>
      </c>
      <c r="C4898" s="20" t="s">
        <v>663</v>
      </c>
      <c r="D4898" s="20" t="s">
        <v>464</v>
      </c>
      <c r="E4898" s="20" t="s">
        <v>410</v>
      </c>
      <c r="F4898" s="21">
        <v>250876</v>
      </c>
      <c r="G4898" s="20" t="s">
        <v>26</v>
      </c>
      <c r="H4898" s="21">
        <v>1</v>
      </c>
      <c r="I4898" s="71" t="s">
        <v>1029</v>
      </c>
      <c r="J4898" s="63">
        <f t="shared" si="19"/>
        <v>44802</v>
      </c>
      <c r="K4898" s="64">
        <f>IF(ISBLANK(J4898),,H4898*INDEX(Inputs!G:G,MATCH(F4898,Inputs!E:E,0)))</f>
        <v>1399</v>
      </c>
      <c r="L4898" s="65" t="str">
        <f>IF(ISBLANK(J4898),,INDEX(Inputs!D:D,MATCH(F4898,Inputs!E:E,0)))</f>
        <v>649BK EvoFox Typhoon Laptop Cooling Pad</v>
      </c>
      <c r="M4898" s="65" t="str">
        <f>IF(ISBLANK(#REF!),,IF(B4898="Online","Online",IF(LEFT(B4898,1)="E","Online","Offline")))</f>
        <v>Offline</v>
      </c>
      <c r="N4898" s="64">
        <f>IF(ISBLANK(M4898),,H4898*INDEX(Inputs!F:F,MATCH(F4898,Inputs!E:E,0)))</f>
        <v>1999</v>
      </c>
      <c r="O4898" s="65"/>
    </row>
    <row r="4899" ht="15.75" customHeight="1" spans="1:15">
      <c r="A4899" s="20" t="s">
        <v>367</v>
      </c>
      <c r="B4899" s="20" t="s">
        <v>230</v>
      </c>
      <c r="C4899" s="20" t="s">
        <v>652</v>
      </c>
      <c r="D4899" s="20" t="s">
        <v>1035</v>
      </c>
      <c r="E4899" s="20" t="s">
        <v>410</v>
      </c>
      <c r="F4899" s="21">
        <v>250423</v>
      </c>
      <c r="G4899" s="20" t="s">
        <v>11</v>
      </c>
      <c r="H4899" s="21">
        <v>1</v>
      </c>
      <c r="I4899" s="71" t="s">
        <v>1025</v>
      </c>
      <c r="J4899" s="63">
        <f t="shared" si="19"/>
        <v>44805</v>
      </c>
      <c r="K4899" s="64">
        <f>IF(ISBLANK(J4899),,H4899*INDEX(Inputs!G:G,MATCH(F4899,Inputs!E:E,0)))</f>
        <v>759</v>
      </c>
      <c r="L4899" s="65" t="str">
        <f>IF(ISBLANK(J4899),,INDEX(Inputs!D:D,MATCH(F4899,Inputs!E:E,0)))</f>
        <v>650GR Ergo View Laptop Stand-Grey</v>
      </c>
      <c r="M4899" s="65" t="str">
        <f>IF(ISBLANK(#REF!),,IF(B4899="Online","Online",IF(LEFT(B4899,1)="E","Online","Offline")))</f>
        <v>Offline</v>
      </c>
      <c r="N4899" s="64">
        <f>IF(ISBLANK(M4899),,H4899*INDEX(Inputs!F:F,MATCH(F4899,Inputs!E:E,0)))</f>
        <v>899</v>
      </c>
      <c r="O4899" s="65"/>
    </row>
    <row r="4900" ht="15.75" customHeight="1" spans="1:15">
      <c r="A4900" s="20" t="s">
        <v>367</v>
      </c>
      <c r="B4900" s="20" t="s">
        <v>259</v>
      </c>
      <c r="C4900" s="20" t="s">
        <v>1020</v>
      </c>
      <c r="D4900" s="20" t="s">
        <v>1023</v>
      </c>
      <c r="E4900" s="20" t="s">
        <v>410</v>
      </c>
      <c r="F4900" s="21">
        <v>250876</v>
      </c>
      <c r="G4900" s="20" t="s">
        <v>26</v>
      </c>
      <c r="H4900" s="21">
        <v>0</v>
      </c>
      <c r="I4900" s="71" t="s">
        <v>1024</v>
      </c>
      <c r="J4900" s="63">
        <f t="shared" si="19"/>
        <v>44808</v>
      </c>
      <c r="K4900" s="64">
        <f>IF(ISBLANK(J4900),,H4900*INDEX(Inputs!G:G,MATCH(F4900,Inputs!E:E,0)))</f>
        <v>0</v>
      </c>
      <c r="L4900" s="65" t="str">
        <f>IF(ISBLANK(J4900),,INDEX(Inputs!D:D,MATCH(F4900,Inputs!E:E,0)))</f>
        <v>649BK EvoFox Typhoon Laptop Cooling Pad</v>
      </c>
      <c r="M4900" s="65" t="str">
        <f>IF(ISBLANK(#REF!),,IF(B4900="Online","Online",IF(LEFT(B4900,1)="E","Online","Offline")))</f>
        <v>Offline</v>
      </c>
      <c r="N4900" s="64">
        <f>IF(ISBLANK(M4900),,H4900*INDEX(Inputs!F:F,MATCH(F4900,Inputs!E:E,0)))</f>
        <v>0</v>
      </c>
      <c r="O4900" s="65"/>
    </row>
    <row r="4901" ht="15.75" customHeight="1" spans="1:15">
      <c r="A4901" s="20" t="s">
        <v>407</v>
      </c>
      <c r="B4901" s="20" t="s">
        <v>1002</v>
      </c>
      <c r="C4901" s="20" t="s">
        <v>1003</v>
      </c>
      <c r="D4901" s="20" t="s">
        <v>414</v>
      </c>
      <c r="E4901" s="20" t="s">
        <v>465</v>
      </c>
      <c r="F4901" s="21">
        <v>250420</v>
      </c>
      <c r="G4901" s="20" t="s">
        <v>50</v>
      </c>
      <c r="H4901" s="21">
        <v>1</v>
      </c>
      <c r="I4901" s="71" t="s">
        <v>1026</v>
      </c>
      <c r="J4901" s="63">
        <f t="shared" si="19"/>
        <v>44803</v>
      </c>
      <c r="K4901" s="64">
        <f>IF(ISBLANK(J4901),,H4901*INDEX(Inputs!G:G,MATCH(F4901,Inputs!E:E,0)))</f>
        <v>749</v>
      </c>
      <c r="L4901" s="65" t="str">
        <f>IF(ISBLANK(J4901),,INDEX(Inputs!D:D,MATCH(F4901,Inputs!E:E,0)))</f>
        <v>142BK NeoCase Sleeve MP 450 13-13.3</v>
      </c>
      <c r="M4901" s="65" t="str">
        <f>IF(ISBLANK(#REF!),,IF(B4901="Online","Online",IF(LEFT(B4901,1)="E","Online","Offline")))</f>
        <v>Offline</v>
      </c>
      <c r="N4901" s="64">
        <f>IF(ISBLANK(M4901),,H4901*INDEX(Inputs!F:F,MATCH(F4901,Inputs!E:E,0)))</f>
        <v>1199</v>
      </c>
      <c r="O4901" s="65"/>
    </row>
    <row r="4902" ht="15.75" customHeight="1" spans="1:15">
      <c r="A4902" s="20" t="s">
        <v>376</v>
      </c>
      <c r="B4902" s="20" t="s">
        <v>377</v>
      </c>
      <c r="C4902" s="20" t="s">
        <v>378</v>
      </c>
      <c r="D4902" s="20" t="s">
        <v>370</v>
      </c>
      <c r="E4902" s="20" t="s">
        <v>371</v>
      </c>
      <c r="F4902" s="21">
        <v>250417</v>
      </c>
      <c r="G4902" s="20" t="s">
        <v>39</v>
      </c>
      <c r="H4902" s="21">
        <v>1</v>
      </c>
      <c r="I4902" s="71" t="s">
        <v>1034</v>
      </c>
      <c r="J4902" s="63">
        <f t="shared" si="19"/>
        <v>44806</v>
      </c>
      <c r="K4902" s="64">
        <f>IF(ISBLANK(J4902),,H4902*INDEX(Inputs!G:G,MATCH(F4902,Inputs!E:E,0)))</f>
        <v>929</v>
      </c>
      <c r="L4902" s="65" t="str">
        <f>IF(ISBLANK(J4902),,INDEX(Inputs!D:D,MATCH(F4902,Inputs!E:E,0)))</f>
        <v>416PP Super Speed Hub 4 Port USB 3.0</v>
      </c>
      <c r="M4902" s="65" t="str">
        <f>IF(ISBLANK(#REF!),,IF(B4902="Online","Online",IF(LEFT(B4902,1)="E","Online","Offline")))</f>
        <v>Online</v>
      </c>
      <c r="N4902" s="64">
        <f>IF(ISBLANK(M4902),,H4902*INDEX(Inputs!F:F,MATCH(F4902,Inputs!E:E,0)))</f>
        <v>1499</v>
      </c>
      <c r="O4902" s="65"/>
    </row>
    <row r="4903" ht="15.75" customHeight="1" spans="1:15">
      <c r="A4903" s="20" t="s">
        <v>376</v>
      </c>
      <c r="B4903" s="20" t="s">
        <v>377</v>
      </c>
      <c r="C4903" s="20" t="s">
        <v>378</v>
      </c>
      <c r="D4903" s="20" t="s">
        <v>414</v>
      </c>
      <c r="E4903" s="20" t="s">
        <v>371</v>
      </c>
      <c r="F4903" s="21">
        <v>250417</v>
      </c>
      <c r="G4903" s="20" t="s">
        <v>39</v>
      </c>
      <c r="H4903" s="21">
        <v>1</v>
      </c>
      <c r="I4903" s="71" t="s">
        <v>1024</v>
      </c>
      <c r="J4903" s="63">
        <f t="shared" si="19"/>
        <v>44808</v>
      </c>
      <c r="K4903" s="64">
        <f>IF(ISBLANK(J4903),,H4903*INDEX(Inputs!G:G,MATCH(F4903,Inputs!E:E,0)))</f>
        <v>929</v>
      </c>
      <c r="L4903" s="65" t="str">
        <f>IF(ISBLANK(J4903),,INDEX(Inputs!D:D,MATCH(F4903,Inputs!E:E,0)))</f>
        <v>416PP Super Speed Hub 4 Port USB 3.0</v>
      </c>
      <c r="M4903" s="65" t="str">
        <f>IF(ISBLANK(#REF!),,IF(B4903="Online","Online",IF(LEFT(B4903,1)="E","Online","Offline")))</f>
        <v>Online</v>
      </c>
      <c r="N4903" s="64">
        <f>IF(ISBLANK(M4903),,H4903*INDEX(Inputs!F:F,MATCH(F4903,Inputs!E:E,0)))</f>
        <v>1499</v>
      </c>
      <c r="O4903" s="65"/>
    </row>
    <row r="4904" ht="15.75" customHeight="1" spans="1:15">
      <c r="A4904" s="20" t="s">
        <v>376</v>
      </c>
      <c r="B4904" s="20" t="s">
        <v>377</v>
      </c>
      <c r="C4904" s="20" t="s">
        <v>378</v>
      </c>
      <c r="D4904" s="20" t="s">
        <v>414</v>
      </c>
      <c r="E4904" s="20" t="s">
        <v>410</v>
      </c>
      <c r="F4904" s="21">
        <v>250877</v>
      </c>
      <c r="G4904" s="20" t="s">
        <v>22</v>
      </c>
      <c r="H4904" s="21">
        <v>1</v>
      </c>
      <c r="I4904" s="71" t="s">
        <v>1027</v>
      </c>
      <c r="J4904" s="63">
        <f t="shared" si="19"/>
        <v>44807</v>
      </c>
      <c r="K4904" s="64">
        <f>IF(ISBLANK(J4904),,H4904*INDEX(Inputs!G:G,MATCH(F4904,Inputs!E:E,0)))</f>
        <v>349</v>
      </c>
      <c r="L4904" s="65" t="str">
        <f>IF(ISBLANK(J4904),,INDEX(Inputs!D:D,MATCH(F4904,Inputs!E:E,0)))</f>
        <v>595BK Evo Fox Falcon X35 Medium Speed Mouse Pad</v>
      </c>
      <c r="M4904" s="65" t="str">
        <f>IF(ISBLANK(#REF!),,IF(B4904="Online","Online",IF(LEFT(B4904,1)="E","Online","Offline")))</f>
        <v>Online</v>
      </c>
      <c r="N4904" s="64">
        <f>IF(ISBLANK(M4904),,H4904*INDEX(Inputs!F:F,MATCH(F4904,Inputs!E:E,0)))</f>
        <v>699</v>
      </c>
      <c r="O4904" s="65"/>
    </row>
    <row r="4905" ht="15.75" customHeight="1" spans="1:15">
      <c r="A4905" s="20" t="s">
        <v>376</v>
      </c>
      <c r="B4905" s="20" t="s">
        <v>377</v>
      </c>
      <c r="C4905" s="20" t="s">
        <v>378</v>
      </c>
      <c r="D4905" s="20" t="s">
        <v>414</v>
      </c>
      <c r="E4905" s="20" t="s">
        <v>428</v>
      </c>
      <c r="F4905" s="21">
        <v>250880</v>
      </c>
      <c r="G4905" s="20" t="s">
        <v>715</v>
      </c>
      <c r="H4905" s="21">
        <v>1</v>
      </c>
      <c r="I4905" s="71" t="s">
        <v>1026</v>
      </c>
      <c r="J4905" s="63">
        <f t="shared" si="19"/>
        <v>44803</v>
      </c>
      <c r="K4905" s="64">
        <f>IF(ISBLANK(J4905),,H4905*INDEX(Inputs!G:G,MATCH(F4905,Inputs!E:E,0)))</f>
        <v>499</v>
      </c>
      <c r="L4905" s="65" t="str">
        <f>IF(ISBLANK(J4905),,INDEX(Inputs!D:D,MATCH(F4905,Inputs!E:E,0)))</f>
        <v>794BK EvoFox Shadow Gaming Mouse USB</v>
      </c>
      <c r="M4905" s="65" t="str">
        <f>IF(ISBLANK(#REF!),,IF(B4905="Online","Online",IF(LEFT(B4905,1)="E","Online","Offline")))</f>
        <v>Online</v>
      </c>
      <c r="N4905" s="64">
        <f>IF(ISBLANK(M4905),,H4905*INDEX(Inputs!F:F,MATCH(F4905,Inputs!E:E,0)))</f>
        <v>799</v>
      </c>
      <c r="O4905" s="65"/>
    </row>
    <row r="4906" ht="15.75" customHeight="1" spans="1:15">
      <c r="A4906" s="20" t="s">
        <v>376</v>
      </c>
      <c r="B4906" s="20" t="s">
        <v>377</v>
      </c>
      <c r="C4906" s="20" t="s">
        <v>378</v>
      </c>
      <c r="D4906" s="20" t="s">
        <v>1028</v>
      </c>
      <c r="E4906" s="20" t="s">
        <v>428</v>
      </c>
      <c r="F4906" s="21">
        <v>250880</v>
      </c>
      <c r="G4906" s="20" t="s">
        <v>715</v>
      </c>
      <c r="H4906" s="21">
        <v>1</v>
      </c>
      <c r="I4906" s="71" t="s">
        <v>1034</v>
      </c>
      <c r="J4906" s="63">
        <f t="shared" si="19"/>
        <v>44806</v>
      </c>
      <c r="K4906" s="64">
        <f>IF(ISBLANK(J4906),,H4906*INDEX(Inputs!G:G,MATCH(F4906,Inputs!E:E,0)))</f>
        <v>499</v>
      </c>
      <c r="L4906" s="65" t="str">
        <f>IF(ISBLANK(J4906),,INDEX(Inputs!D:D,MATCH(F4906,Inputs!E:E,0)))</f>
        <v>794BK EvoFox Shadow Gaming Mouse USB</v>
      </c>
      <c r="M4906" s="65" t="str">
        <f>IF(ISBLANK(#REF!),,IF(B4906="Online","Online",IF(LEFT(B4906,1)="E","Online","Offline")))</f>
        <v>Online</v>
      </c>
      <c r="N4906" s="64">
        <f>IF(ISBLANK(M4906),,H4906*INDEX(Inputs!F:F,MATCH(F4906,Inputs!E:E,0)))</f>
        <v>799</v>
      </c>
      <c r="O4906" s="65"/>
    </row>
    <row r="4907" ht="15.75" customHeight="1" spans="1:15">
      <c r="A4907" s="20" t="s">
        <v>367</v>
      </c>
      <c r="B4907" s="20" t="s">
        <v>924</v>
      </c>
      <c r="C4907" s="20" t="s">
        <v>925</v>
      </c>
      <c r="D4907" s="20" t="s">
        <v>414</v>
      </c>
      <c r="E4907" s="20" t="s">
        <v>415</v>
      </c>
      <c r="F4907" s="21">
        <v>250874</v>
      </c>
      <c r="G4907" s="20" t="s">
        <v>13</v>
      </c>
      <c r="H4907" s="21">
        <v>1</v>
      </c>
      <c r="I4907" s="71" t="s">
        <v>1027</v>
      </c>
      <c r="J4907" s="63">
        <f t="shared" si="19"/>
        <v>44807</v>
      </c>
      <c r="K4907" s="64">
        <f>IF(ISBLANK(J4907),,H4907*INDEX(Inputs!G:G,MATCH(F4907,Inputs!E:E,0)))</f>
        <v>1349</v>
      </c>
      <c r="L4907" s="65" t="str">
        <f>IF(ISBLANK(J4907),,INDEX(Inputs!D:D,MATCH(F4907,Inputs!E:E,0)))</f>
        <v>432BK EvoFox X-Team Gaming Keyboard &amp; Mouse (USB)</v>
      </c>
      <c r="M4907" s="65" t="str">
        <f>IF(ISBLANK(#REF!),,IF(B4907="Online","Online",IF(LEFT(B4907,1)="E","Online","Offline")))</f>
        <v>Offline</v>
      </c>
      <c r="N4907" s="64">
        <f>IF(ISBLANK(M4907),,H4907*INDEX(Inputs!F:F,MATCH(F4907,Inputs!E:E,0)))</f>
        <v>1899</v>
      </c>
      <c r="O4907" s="65"/>
    </row>
    <row r="4908" ht="15.75" customHeight="1" spans="1:15">
      <c r="A4908" s="20" t="s">
        <v>327</v>
      </c>
      <c r="B4908" s="20" t="s">
        <v>56</v>
      </c>
      <c r="C4908" s="20" t="s">
        <v>494</v>
      </c>
      <c r="D4908" s="20" t="s">
        <v>1036</v>
      </c>
      <c r="E4908" s="20" t="s">
        <v>371</v>
      </c>
      <c r="F4908" s="21">
        <v>250417</v>
      </c>
      <c r="G4908" s="20" t="s">
        <v>39</v>
      </c>
      <c r="H4908" s="21">
        <v>1</v>
      </c>
      <c r="I4908" s="71" t="s">
        <v>1030</v>
      </c>
      <c r="J4908" s="63">
        <f t="shared" si="19"/>
        <v>44804</v>
      </c>
      <c r="K4908" s="64">
        <f>IF(ISBLANK(J4908),,H4908*INDEX(Inputs!G:G,MATCH(F4908,Inputs!E:E,0)))</f>
        <v>929</v>
      </c>
      <c r="L4908" s="65" t="str">
        <f>IF(ISBLANK(J4908),,INDEX(Inputs!D:D,MATCH(F4908,Inputs!E:E,0)))</f>
        <v>416PP Super Speed Hub 4 Port USB 3.0</v>
      </c>
      <c r="M4908" s="65" t="str">
        <f>IF(ISBLANK(#REF!),,IF(B4908="Online","Online",IF(LEFT(B4908,1)="E","Online","Offline")))</f>
        <v>Offline</v>
      </c>
      <c r="N4908" s="64">
        <f>IF(ISBLANK(M4908),,H4908*INDEX(Inputs!F:F,MATCH(F4908,Inputs!E:E,0)))</f>
        <v>1499</v>
      </c>
      <c r="O4908" s="65"/>
    </row>
    <row r="4909" ht="15.75" customHeight="1" spans="1:15">
      <c r="A4909" s="20" t="s">
        <v>327</v>
      </c>
      <c r="B4909" s="20" t="s">
        <v>56</v>
      </c>
      <c r="C4909" s="20" t="s">
        <v>494</v>
      </c>
      <c r="D4909" s="20" t="s">
        <v>370</v>
      </c>
      <c r="E4909" s="20" t="s">
        <v>415</v>
      </c>
      <c r="F4909" s="21">
        <v>250874</v>
      </c>
      <c r="G4909" s="20" t="s">
        <v>13</v>
      </c>
      <c r="H4909" s="21">
        <v>1</v>
      </c>
      <c r="I4909" s="71" t="s">
        <v>1030</v>
      </c>
      <c r="J4909" s="63">
        <f t="shared" si="19"/>
        <v>44804</v>
      </c>
      <c r="K4909" s="64">
        <f>IF(ISBLANK(J4909),,H4909*INDEX(Inputs!G:G,MATCH(F4909,Inputs!E:E,0)))</f>
        <v>1349</v>
      </c>
      <c r="L4909" s="65" t="str">
        <f>IF(ISBLANK(J4909),,INDEX(Inputs!D:D,MATCH(F4909,Inputs!E:E,0)))</f>
        <v>432BK EvoFox X-Team Gaming Keyboard &amp; Mouse (USB)</v>
      </c>
      <c r="M4909" s="65" t="str">
        <f>IF(ISBLANK(#REF!),,IF(B4909="Online","Online",IF(LEFT(B4909,1)="E","Online","Offline")))</f>
        <v>Offline</v>
      </c>
      <c r="N4909" s="64">
        <f>IF(ISBLANK(M4909),,H4909*INDEX(Inputs!F:F,MATCH(F4909,Inputs!E:E,0)))</f>
        <v>1899</v>
      </c>
      <c r="O4909" s="65"/>
    </row>
    <row r="4910" ht="15.75" customHeight="1" spans="1:15">
      <c r="A4910" s="20" t="s">
        <v>327</v>
      </c>
      <c r="B4910" s="20" t="s">
        <v>63</v>
      </c>
      <c r="C4910" s="20" t="s">
        <v>527</v>
      </c>
      <c r="D4910" s="20" t="s">
        <v>370</v>
      </c>
      <c r="E4910" s="20" t="s">
        <v>371</v>
      </c>
      <c r="F4910" s="21">
        <v>250417</v>
      </c>
      <c r="G4910" s="20" t="s">
        <v>39</v>
      </c>
      <c r="H4910" s="21">
        <v>1</v>
      </c>
      <c r="I4910" s="71" t="s">
        <v>1034</v>
      </c>
      <c r="J4910" s="63">
        <f t="shared" si="19"/>
        <v>44806</v>
      </c>
      <c r="K4910" s="64">
        <f>IF(ISBLANK(J4910),,H4910*INDEX(Inputs!G:G,MATCH(F4910,Inputs!E:E,0)))</f>
        <v>929</v>
      </c>
      <c r="L4910" s="65" t="str">
        <f>IF(ISBLANK(J4910),,INDEX(Inputs!D:D,MATCH(F4910,Inputs!E:E,0)))</f>
        <v>416PP Super Speed Hub 4 Port USB 3.0</v>
      </c>
      <c r="M4910" s="65" t="str">
        <f>IF(ISBLANK(#REF!),,IF(B4910="Online","Online",IF(LEFT(B4910,1)="E","Online","Offline")))</f>
        <v>Offline</v>
      </c>
      <c r="N4910" s="64">
        <f>IF(ISBLANK(M4910),,H4910*INDEX(Inputs!F:F,MATCH(F4910,Inputs!E:E,0)))</f>
        <v>1499</v>
      </c>
      <c r="O4910" s="65"/>
    </row>
    <row r="4911" ht="15.75" customHeight="1" spans="1:15">
      <c r="A4911" s="20" t="s">
        <v>327</v>
      </c>
      <c r="B4911" s="20" t="s">
        <v>63</v>
      </c>
      <c r="C4911" s="20" t="s">
        <v>527</v>
      </c>
      <c r="D4911" s="20" t="s">
        <v>414</v>
      </c>
      <c r="E4911" s="20" t="s">
        <v>371</v>
      </c>
      <c r="F4911" s="21">
        <v>250417</v>
      </c>
      <c r="G4911" s="20" t="s">
        <v>39</v>
      </c>
      <c r="H4911" s="21">
        <v>1</v>
      </c>
      <c r="I4911" s="71" t="s">
        <v>1025</v>
      </c>
      <c r="J4911" s="63">
        <f t="shared" si="19"/>
        <v>44805</v>
      </c>
      <c r="K4911" s="64">
        <f>IF(ISBLANK(J4911),,H4911*INDEX(Inputs!G:G,MATCH(F4911,Inputs!E:E,0)))</f>
        <v>929</v>
      </c>
      <c r="L4911" s="65" t="str">
        <f>IF(ISBLANK(J4911),,INDEX(Inputs!D:D,MATCH(F4911,Inputs!E:E,0)))</f>
        <v>416PP Super Speed Hub 4 Port USB 3.0</v>
      </c>
      <c r="M4911" s="65" t="str">
        <f>IF(ISBLANK(#REF!),,IF(B4911="Online","Online",IF(LEFT(B4911,1)="E","Online","Offline")))</f>
        <v>Offline</v>
      </c>
      <c r="N4911" s="64">
        <f>IF(ISBLANK(M4911),,H4911*INDEX(Inputs!F:F,MATCH(F4911,Inputs!E:E,0)))</f>
        <v>1499</v>
      </c>
      <c r="O4911" s="65"/>
    </row>
    <row r="4912" ht="15.75" customHeight="1" spans="1:15">
      <c r="A4912" s="20" t="s">
        <v>327</v>
      </c>
      <c r="B4912" s="20" t="s">
        <v>63</v>
      </c>
      <c r="C4912" s="20" t="s">
        <v>527</v>
      </c>
      <c r="D4912" s="20" t="s">
        <v>370</v>
      </c>
      <c r="E4912" s="20" t="s">
        <v>415</v>
      </c>
      <c r="F4912" s="21">
        <v>250874</v>
      </c>
      <c r="G4912" s="20" t="s">
        <v>13</v>
      </c>
      <c r="H4912" s="21">
        <v>2</v>
      </c>
      <c r="I4912" s="71" t="s">
        <v>1025</v>
      </c>
      <c r="J4912" s="63">
        <f t="shared" si="19"/>
        <v>44805</v>
      </c>
      <c r="K4912" s="64">
        <f>IF(ISBLANK(J4912),,H4912*INDEX(Inputs!G:G,MATCH(F4912,Inputs!E:E,0)))</f>
        <v>2698</v>
      </c>
      <c r="L4912" s="65" t="str">
        <f>IF(ISBLANK(J4912),,INDEX(Inputs!D:D,MATCH(F4912,Inputs!E:E,0)))</f>
        <v>432BK EvoFox X-Team Gaming Keyboard &amp; Mouse (USB)</v>
      </c>
      <c r="M4912" s="65" t="str">
        <f>IF(ISBLANK(#REF!),,IF(B4912="Online","Online",IF(LEFT(B4912,1)="E","Online","Offline")))</f>
        <v>Offline</v>
      </c>
      <c r="N4912" s="64">
        <f>IF(ISBLANK(M4912),,H4912*INDEX(Inputs!F:F,MATCH(F4912,Inputs!E:E,0)))</f>
        <v>3798</v>
      </c>
      <c r="O4912" s="65"/>
    </row>
    <row r="4913" ht="15.75" customHeight="1" spans="1:15">
      <c r="A4913" s="20" t="s">
        <v>327</v>
      </c>
      <c r="B4913" s="20" t="s">
        <v>63</v>
      </c>
      <c r="C4913" s="20" t="s">
        <v>527</v>
      </c>
      <c r="D4913" s="20" t="s">
        <v>370</v>
      </c>
      <c r="E4913" s="20" t="s">
        <v>410</v>
      </c>
      <c r="F4913" s="21">
        <v>250876</v>
      </c>
      <c r="G4913" s="20" t="s">
        <v>26</v>
      </c>
      <c r="H4913" s="21">
        <v>1</v>
      </c>
      <c r="I4913" s="71" t="s">
        <v>1024</v>
      </c>
      <c r="J4913" s="63">
        <f t="shared" si="19"/>
        <v>44808</v>
      </c>
      <c r="K4913" s="64">
        <f>IF(ISBLANK(J4913),,H4913*INDEX(Inputs!G:G,MATCH(F4913,Inputs!E:E,0)))</f>
        <v>1399</v>
      </c>
      <c r="L4913" s="65" t="str">
        <f>IF(ISBLANK(J4913),,INDEX(Inputs!D:D,MATCH(F4913,Inputs!E:E,0)))</f>
        <v>649BK EvoFox Typhoon Laptop Cooling Pad</v>
      </c>
      <c r="M4913" s="65" t="str">
        <f>IF(ISBLANK(#REF!),,IF(B4913="Online","Online",IF(LEFT(B4913,1)="E","Online","Offline")))</f>
        <v>Offline</v>
      </c>
      <c r="N4913" s="64">
        <f>IF(ISBLANK(M4913),,H4913*INDEX(Inputs!F:F,MATCH(F4913,Inputs!E:E,0)))</f>
        <v>1999</v>
      </c>
      <c r="O4913" s="65"/>
    </row>
    <row r="4914" ht="15.75" customHeight="1" spans="1:15">
      <c r="A4914" s="20" t="s">
        <v>327</v>
      </c>
      <c r="B4914" s="20" t="s">
        <v>63</v>
      </c>
      <c r="C4914" s="20" t="s">
        <v>527</v>
      </c>
      <c r="D4914" s="20" t="s">
        <v>414</v>
      </c>
      <c r="E4914" s="20" t="s">
        <v>410</v>
      </c>
      <c r="F4914" s="21">
        <v>250876</v>
      </c>
      <c r="G4914" s="20" t="s">
        <v>26</v>
      </c>
      <c r="H4914" s="21">
        <v>1</v>
      </c>
      <c r="I4914" s="71" t="s">
        <v>1034</v>
      </c>
      <c r="J4914" s="63">
        <f t="shared" si="19"/>
        <v>44806</v>
      </c>
      <c r="K4914" s="64">
        <f>IF(ISBLANK(J4914),,H4914*INDEX(Inputs!G:G,MATCH(F4914,Inputs!E:E,0)))</f>
        <v>1399</v>
      </c>
      <c r="L4914" s="65" t="str">
        <f>IF(ISBLANK(J4914),,INDEX(Inputs!D:D,MATCH(F4914,Inputs!E:E,0)))</f>
        <v>649BK EvoFox Typhoon Laptop Cooling Pad</v>
      </c>
      <c r="M4914" s="65" t="str">
        <f>IF(ISBLANK(#REF!),,IF(B4914="Online","Online",IF(LEFT(B4914,1)="E","Online","Offline")))</f>
        <v>Offline</v>
      </c>
      <c r="N4914" s="64">
        <f>IF(ISBLANK(M4914),,H4914*INDEX(Inputs!F:F,MATCH(F4914,Inputs!E:E,0)))</f>
        <v>1999</v>
      </c>
      <c r="O4914" s="65"/>
    </row>
    <row r="4915" ht="15.75" customHeight="1" spans="1:15">
      <c r="A4915" s="20" t="s">
        <v>327</v>
      </c>
      <c r="B4915" s="20" t="s">
        <v>65</v>
      </c>
      <c r="C4915" s="20" t="s">
        <v>568</v>
      </c>
      <c r="D4915" s="20" t="s">
        <v>414</v>
      </c>
      <c r="E4915" s="20" t="s">
        <v>371</v>
      </c>
      <c r="F4915" s="21">
        <v>250417</v>
      </c>
      <c r="G4915" s="20" t="s">
        <v>39</v>
      </c>
      <c r="H4915" s="21">
        <v>1</v>
      </c>
      <c r="I4915" s="71" t="s">
        <v>1030</v>
      </c>
      <c r="J4915" s="63">
        <f t="shared" si="19"/>
        <v>44804</v>
      </c>
      <c r="K4915" s="64">
        <f>IF(ISBLANK(J4915),,H4915*INDEX(Inputs!G:G,MATCH(F4915,Inputs!E:E,0)))</f>
        <v>929</v>
      </c>
      <c r="L4915" s="65" t="str">
        <f>IF(ISBLANK(J4915),,INDEX(Inputs!D:D,MATCH(F4915,Inputs!E:E,0)))</f>
        <v>416PP Super Speed Hub 4 Port USB 3.0</v>
      </c>
      <c r="M4915" s="65" t="str">
        <f>IF(ISBLANK(#REF!),,IF(B4915="Online","Online",IF(LEFT(B4915,1)="E","Online","Offline")))</f>
        <v>Offline</v>
      </c>
      <c r="N4915" s="64">
        <f>IF(ISBLANK(M4915),,H4915*INDEX(Inputs!F:F,MATCH(F4915,Inputs!E:E,0)))</f>
        <v>1499</v>
      </c>
      <c r="O4915" s="65"/>
    </row>
    <row r="4916" ht="15.75" customHeight="1" spans="1:15">
      <c r="A4916" s="20" t="s">
        <v>327</v>
      </c>
      <c r="B4916" s="20" t="s">
        <v>67</v>
      </c>
      <c r="C4916" s="20" t="s">
        <v>472</v>
      </c>
      <c r="D4916" s="20" t="s">
        <v>370</v>
      </c>
      <c r="E4916" s="20" t="s">
        <v>371</v>
      </c>
      <c r="F4916" s="21">
        <v>250417</v>
      </c>
      <c r="G4916" s="20" t="s">
        <v>39</v>
      </c>
      <c r="H4916" s="21">
        <v>1</v>
      </c>
      <c r="I4916" s="71" t="s">
        <v>1024</v>
      </c>
      <c r="J4916" s="63">
        <f t="shared" si="19"/>
        <v>44808</v>
      </c>
      <c r="K4916" s="64">
        <f>IF(ISBLANK(J4916),,H4916*INDEX(Inputs!G:G,MATCH(F4916,Inputs!E:E,0)))</f>
        <v>929</v>
      </c>
      <c r="L4916" s="65" t="str">
        <f>IF(ISBLANK(J4916),,INDEX(Inputs!D:D,MATCH(F4916,Inputs!E:E,0)))</f>
        <v>416PP Super Speed Hub 4 Port USB 3.0</v>
      </c>
      <c r="M4916" s="65" t="str">
        <f>IF(ISBLANK(#REF!),,IF(B4916="Online","Online",IF(LEFT(B4916,1)="E","Online","Offline")))</f>
        <v>Offline</v>
      </c>
      <c r="N4916" s="64">
        <f>IF(ISBLANK(M4916),,H4916*INDEX(Inputs!F:F,MATCH(F4916,Inputs!E:E,0)))</f>
        <v>1499</v>
      </c>
      <c r="O4916" s="65"/>
    </row>
    <row r="4917" ht="15.75" customHeight="1" spans="1:15">
      <c r="A4917" s="20" t="s">
        <v>327</v>
      </c>
      <c r="B4917" s="20" t="s">
        <v>505</v>
      </c>
      <c r="C4917" s="20" t="s">
        <v>506</v>
      </c>
      <c r="D4917" s="20" t="s">
        <v>414</v>
      </c>
      <c r="E4917" s="20" t="s">
        <v>415</v>
      </c>
      <c r="F4917" s="21">
        <v>250874</v>
      </c>
      <c r="G4917" s="20" t="s">
        <v>13</v>
      </c>
      <c r="H4917" s="21">
        <v>1</v>
      </c>
      <c r="I4917" s="71" t="s">
        <v>1034</v>
      </c>
      <c r="J4917" s="63">
        <f t="shared" si="19"/>
        <v>44806</v>
      </c>
      <c r="K4917" s="64">
        <f>IF(ISBLANK(J4917),,H4917*INDEX(Inputs!G:G,MATCH(F4917,Inputs!E:E,0)))</f>
        <v>1349</v>
      </c>
      <c r="L4917" s="65" t="str">
        <f>IF(ISBLANK(J4917),,INDEX(Inputs!D:D,MATCH(F4917,Inputs!E:E,0)))</f>
        <v>432BK EvoFox X-Team Gaming Keyboard &amp; Mouse (USB)</v>
      </c>
      <c r="M4917" s="65" t="str">
        <f>IF(ISBLANK(#REF!),,IF(B4917="Online","Online",IF(LEFT(B4917,1)="E","Online","Offline")))</f>
        <v>Offline</v>
      </c>
      <c r="N4917" s="64">
        <f>IF(ISBLANK(M4917),,H4917*INDEX(Inputs!F:F,MATCH(F4917,Inputs!E:E,0)))</f>
        <v>1899</v>
      </c>
      <c r="O4917" s="65"/>
    </row>
    <row r="4918" ht="15.75" customHeight="1" spans="1:15">
      <c r="A4918" s="20" t="s">
        <v>327</v>
      </c>
      <c r="B4918" s="20" t="s">
        <v>74</v>
      </c>
      <c r="C4918" s="20" t="s">
        <v>688</v>
      </c>
      <c r="D4918" s="20" t="s">
        <v>414</v>
      </c>
      <c r="E4918" s="20" t="s">
        <v>410</v>
      </c>
      <c r="F4918" s="21">
        <v>250876</v>
      </c>
      <c r="G4918" s="20" t="s">
        <v>26</v>
      </c>
      <c r="H4918" s="21">
        <v>1</v>
      </c>
      <c r="I4918" s="71" t="s">
        <v>1030</v>
      </c>
      <c r="J4918" s="63">
        <f t="shared" si="19"/>
        <v>44804</v>
      </c>
      <c r="K4918" s="64">
        <f>IF(ISBLANK(J4918),,H4918*INDEX(Inputs!G:G,MATCH(F4918,Inputs!E:E,0)))</f>
        <v>1399</v>
      </c>
      <c r="L4918" s="65" t="str">
        <f>IF(ISBLANK(J4918),,INDEX(Inputs!D:D,MATCH(F4918,Inputs!E:E,0)))</f>
        <v>649BK EvoFox Typhoon Laptop Cooling Pad</v>
      </c>
      <c r="M4918" s="65" t="str">
        <f>IF(ISBLANK(#REF!),,IF(B4918="Online","Online",IF(LEFT(B4918,1)="E","Online","Offline")))</f>
        <v>Offline</v>
      </c>
      <c r="N4918" s="64">
        <f>IF(ISBLANK(M4918),,H4918*INDEX(Inputs!F:F,MATCH(F4918,Inputs!E:E,0)))</f>
        <v>1999</v>
      </c>
      <c r="O4918" s="65"/>
    </row>
    <row r="4919" ht="15.75" customHeight="1" spans="1:15">
      <c r="A4919" s="20" t="s">
        <v>327</v>
      </c>
      <c r="B4919" s="20" t="s">
        <v>85</v>
      </c>
      <c r="C4919" s="20" t="s">
        <v>736</v>
      </c>
      <c r="D4919" s="20" t="s">
        <v>414</v>
      </c>
      <c r="E4919" s="20" t="s">
        <v>410</v>
      </c>
      <c r="F4919" s="21">
        <v>250423</v>
      </c>
      <c r="G4919" s="20" t="s">
        <v>11</v>
      </c>
      <c r="H4919" s="21">
        <v>1</v>
      </c>
      <c r="I4919" s="71" t="s">
        <v>1034</v>
      </c>
      <c r="J4919" s="63">
        <f t="shared" si="19"/>
        <v>44806</v>
      </c>
      <c r="K4919" s="64">
        <f>IF(ISBLANK(J4919),,H4919*INDEX(Inputs!G:G,MATCH(F4919,Inputs!E:E,0)))</f>
        <v>759</v>
      </c>
      <c r="L4919" s="65" t="str">
        <f>IF(ISBLANK(J4919),,INDEX(Inputs!D:D,MATCH(F4919,Inputs!E:E,0)))</f>
        <v>650GR Ergo View Laptop Stand-Grey</v>
      </c>
      <c r="M4919" s="65" t="str">
        <f>IF(ISBLANK(#REF!),,IF(B4919="Online","Online",IF(LEFT(B4919,1)="E","Online","Offline")))</f>
        <v>Offline</v>
      </c>
      <c r="N4919" s="64">
        <f>IF(ISBLANK(M4919),,H4919*INDEX(Inputs!F:F,MATCH(F4919,Inputs!E:E,0)))</f>
        <v>899</v>
      </c>
      <c r="O4919" s="65"/>
    </row>
    <row r="4920" ht="15.75" customHeight="1" spans="1:15">
      <c r="A4920" s="20" t="s">
        <v>327</v>
      </c>
      <c r="B4920" s="20" t="s">
        <v>111</v>
      </c>
      <c r="C4920" s="20" t="s">
        <v>572</v>
      </c>
      <c r="D4920" s="20" t="s">
        <v>414</v>
      </c>
      <c r="E4920" s="20" t="s">
        <v>371</v>
      </c>
      <c r="F4920" s="21">
        <v>250417</v>
      </c>
      <c r="G4920" s="20" t="s">
        <v>39</v>
      </c>
      <c r="H4920" s="21">
        <v>1</v>
      </c>
      <c r="I4920" s="71" t="s">
        <v>1025</v>
      </c>
      <c r="J4920" s="63">
        <f t="shared" si="19"/>
        <v>44805</v>
      </c>
      <c r="K4920" s="64">
        <f>IF(ISBLANK(J4920),,H4920*INDEX(Inputs!G:G,MATCH(F4920,Inputs!E:E,0)))</f>
        <v>929</v>
      </c>
      <c r="L4920" s="65" t="str">
        <f>IF(ISBLANK(J4920),,INDEX(Inputs!D:D,MATCH(F4920,Inputs!E:E,0)))</f>
        <v>416PP Super Speed Hub 4 Port USB 3.0</v>
      </c>
      <c r="M4920" s="65" t="str">
        <f>IF(ISBLANK(#REF!),,IF(B4920="Online","Online",IF(LEFT(B4920,1)="E","Online","Offline")))</f>
        <v>Offline</v>
      </c>
      <c r="N4920" s="64">
        <f>IF(ISBLANK(M4920),,H4920*INDEX(Inputs!F:F,MATCH(F4920,Inputs!E:E,0)))</f>
        <v>1499</v>
      </c>
      <c r="O4920" s="65"/>
    </row>
    <row r="4921" ht="15.75" customHeight="1" spans="1:15">
      <c r="A4921" s="20" t="s">
        <v>327</v>
      </c>
      <c r="B4921" s="20" t="s">
        <v>118</v>
      </c>
      <c r="C4921" s="20" t="s">
        <v>611</v>
      </c>
      <c r="D4921" s="20" t="s">
        <v>414</v>
      </c>
      <c r="E4921" s="20" t="s">
        <v>410</v>
      </c>
      <c r="F4921" s="21">
        <v>250876</v>
      </c>
      <c r="G4921" s="20" t="s">
        <v>26</v>
      </c>
      <c r="H4921" s="21">
        <v>1</v>
      </c>
      <c r="I4921" s="71" t="s">
        <v>1026</v>
      </c>
      <c r="J4921" s="63">
        <f t="shared" si="19"/>
        <v>44803</v>
      </c>
      <c r="K4921" s="64">
        <f>IF(ISBLANK(J4921),,H4921*INDEX(Inputs!G:G,MATCH(F4921,Inputs!E:E,0)))</f>
        <v>1399</v>
      </c>
      <c r="L4921" s="65" t="str">
        <f>IF(ISBLANK(J4921),,INDEX(Inputs!D:D,MATCH(F4921,Inputs!E:E,0)))</f>
        <v>649BK EvoFox Typhoon Laptop Cooling Pad</v>
      </c>
      <c r="M4921" s="65" t="str">
        <f>IF(ISBLANK(#REF!),,IF(B4921="Online","Online",IF(LEFT(B4921,1)="E","Online","Offline")))</f>
        <v>Offline</v>
      </c>
      <c r="N4921" s="64">
        <f>IF(ISBLANK(M4921),,H4921*INDEX(Inputs!F:F,MATCH(F4921,Inputs!E:E,0)))</f>
        <v>1999</v>
      </c>
      <c r="O4921" s="65"/>
    </row>
    <row r="4922" ht="15.75" customHeight="1" spans="1:15">
      <c r="A4922" s="20" t="s">
        <v>728</v>
      </c>
      <c r="B4922" s="20" t="s">
        <v>131</v>
      </c>
      <c r="C4922" s="20" t="s">
        <v>729</v>
      </c>
      <c r="D4922" s="20" t="s">
        <v>1023</v>
      </c>
      <c r="E4922" s="20" t="s">
        <v>410</v>
      </c>
      <c r="F4922" s="21">
        <v>250876</v>
      </c>
      <c r="G4922" s="20" t="s">
        <v>26</v>
      </c>
      <c r="H4922" s="21">
        <v>1</v>
      </c>
      <c r="I4922" s="71" t="s">
        <v>1027</v>
      </c>
      <c r="J4922" s="63">
        <f t="shared" si="19"/>
        <v>44807</v>
      </c>
      <c r="K4922" s="64">
        <f>IF(ISBLANK(J4922),,H4922*INDEX(Inputs!G:G,MATCH(F4922,Inputs!E:E,0)))</f>
        <v>1399</v>
      </c>
      <c r="L4922" s="65" t="str">
        <f>IF(ISBLANK(J4922),,INDEX(Inputs!D:D,MATCH(F4922,Inputs!E:E,0)))</f>
        <v>649BK EvoFox Typhoon Laptop Cooling Pad</v>
      </c>
      <c r="M4922" s="65" t="str">
        <f>IF(ISBLANK(#REF!),,IF(B4922="Online","Online",IF(LEFT(B4922,1)="E","Online","Offline")))</f>
        <v>Offline</v>
      </c>
      <c r="N4922" s="64">
        <f>IF(ISBLANK(M4922),,H4922*INDEX(Inputs!F:F,MATCH(F4922,Inputs!E:E,0)))</f>
        <v>1999</v>
      </c>
      <c r="O4922" s="65"/>
    </row>
    <row r="4923" ht="15.75" customHeight="1" spans="1:15">
      <c r="A4923" s="20" t="s">
        <v>549</v>
      </c>
      <c r="B4923" s="20" t="s">
        <v>162</v>
      </c>
      <c r="C4923" s="20" t="s">
        <v>550</v>
      </c>
      <c r="D4923" s="20" t="s">
        <v>414</v>
      </c>
      <c r="E4923" s="20" t="s">
        <v>415</v>
      </c>
      <c r="F4923" s="21">
        <v>250874</v>
      </c>
      <c r="G4923" s="20" t="s">
        <v>13</v>
      </c>
      <c r="H4923" s="21">
        <v>1</v>
      </c>
      <c r="I4923" s="71" t="s">
        <v>1030</v>
      </c>
      <c r="J4923" s="63">
        <f t="shared" si="19"/>
        <v>44804</v>
      </c>
      <c r="K4923" s="64">
        <f>IF(ISBLANK(J4923),,H4923*INDEX(Inputs!G:G,MATCH(F4923,Inputs!E:E,0)))</f>
        <v>1349</v>
      </c>
      <c r="L4923" s="65" t="str">
        <f>IF(ISBLANK(J4923),,INDEX(Inputs!D:D,MATCH(F4923,Inputs!E:E,0)))</f>
        <v>432BK EvoFox X-Team Gaming Keyboard &amp; Mouse (USB)</v>
      </c>
      <c r="M4923" s="65" t="str">
        <f>IF(ISBLANK(#REF!),,IF(B4923="Online","Online",IF(LEFT(B4923,1)="E","Online","Offline")))</f>
        <v>Offline</v>
      </c>
      <c r="N4923" s="64">
        <f>IF(ISBLANK(M4923),,H4923*INDEX(Inputs!F:F,MATCH(F4923,Inputs!E:E,0)))</f>
        <v>1899</v>
      </c>
      <c r="O4923" s="65"/>
    </row>
    <row r="4924" ht="15.75" customHeight="1" spans="1:15">
      <c r="A4924" s="20" t="s">
        <v>646</v>
      </c>
      <c r="B4924" s="20" t="s">
        <v>190</v>
      </c>
      <c r="C4924" s="20" t="s">
        <v>647</v>
      </c>
      <c r="D4924" s="20" t="s">
        <v>1023</v>
      </c>
      <c r="E4924" s="20" t="s">
        <v>415</v>
      </c>
      <c r="F4924" s="21">
        <v>250874</v>
      </c>
      <c r="G4924" s="20" t="s">
        <v>13</v>
      </c>
      <c r="H4924" s="21">
        <v>0</v>
      </c>
      <c r="I4924" s="71" t="s">
        <v>1034</v>
      </c>
      <c r="J4924" s="63">
        <f t="shared" si="19"/>
        <v>44806</v>
      </c>
      <c r="K4924" s="64">
        <f>IF(ISBLANK(J4924),,H4924*INDEX(Inputs!G:G,MATCH(F4924,Inputs!E:E,0)))</f>
        <v>0</v>
      </c>
      <c r="L4924" s="65" t="str">
        <f>IF(ISBLANK(J4924),,INDEX(Inputs!D:D,MATCH(F4924,Inputs!E:E,0)))</f>
        <v>432BK EvoFox X-Team Gaming Keyboard &amp; Mouse (USB)</v>
      </c>
      <c r="M4924" s="65" t="str">
        <f>IF(ISBLANK(#REF!),,IF(B4924="Online","Online",IF(LEFT(B4924,1)="E","Online","Offline")))</f>
        <v>Offline</v>
      </c>
      <c r="N4924" s="64">
        <f>IF(ISBLANK(M4924),,H4924*INDEX(Inputs!F:F,MATCH(F4924,Inputs!E:E,0)))</f>
        <v>0</v>
      </c>
      <c r="O4924" s="65"/>
    </row>
    <row r="4925" ht="15.75" customHeight="1" spans="1:15">
      <c r="A4925" s="20" t="s">
        <v>327</v>
      </c>
      <c r="B4925" s="20" t="s">
        <v>196</v>
      </c>
      <c r="C4925" s="20" t="s">
        <v>579</v>
      </c>
      <c r="D4925" s="20" t="s">
        <v>370</v>
      </c>
      <c r="E4925" s="20" t="s">
        <v>415</v>
      </c>
      <c r="F4925" s="21">
        <v>250874</v>
      </c>
      <c r="G4925" s="20" t="s">
        <v>13</v>
      </c>
      <c r="H4925" s="21">
        <v>1</v>
      </c>
      <c r="I4925" s="71" t="s">
        <v>1034</v>
      </c>
      <c r="J4925" s="63">
        <f t="shared" si="19"/>
        <v>44806</v>
      </c>
      <c r="K4925" s="64">
        <f>IF(ISBLANK(J4925),,H4925*INDEX(Inputs!G:G,MATCH(F4925,Inputs!E:E,0)))</f>
        <v>1349</v>
      </c>
      <c r="L4925" s="65" t="str">
        <f>IF(ISBLANK(J4925),,INDEX(Inputs!D:D,MATCH(F4925,Inputs!E:E,0)))</f>
        <v>432BK EvoFox X-Team Gaming Keyboard &amp; Mouse (USB)</v>
      </c>
      <c r="M4925" s="65" t="str">
        <f>IF(ISBLANK(#REF!),,IF(B4925="Online","Online",IF(LEFT(B4925,1)="E","Online","Offline")))</f>
        <v>Offline</v>
      </c>
      <c r="N4925" s="64">
        <f>IF(ISBLANK(M4925),,H4925*INDEX(Inputs!F:F,MATCH(F4925,Inputs!E:E,0)))</f>
        <v>1899</v>
      </c>
      <c r="O4925" s="65"/>
    </row>
    <row r="4926" ht="15.75" customHeight="1" spans="1:15">
      <c r="A4926" s="20" t="s">
        <v>327</v>
      </c>
      <c r="B4926" s="20" t="s">
        <v>196</v>
      </c>
      <c r="C4926" s="20" t="s">
        <v>579</v>
      </c>
      <c r="D4926" s="20" t="s">
        <v>414</v>
      </c>
      <c r="E4926" s="20" t="s">
        <v>410</v>
      </c>
      <c r="F4926" s="21">
        <v>250876</v>
      </c>
      <c r="G4926" s="20" t="s">
        <v>26</v>
      </c>
      <c r="H4926" s="21">
        <v>1</v>
      </c>
      <c r="I4926" s="71" t="s">
        <v>1024</v>
      </c>
      <c r="J4926" s="63">
        <f t="shared" si="19"/>
        <v>44808</v>
      </c>
      <c r="K4926" s="64">
        <f>IF(ISBLANK(J4926),,H4926*INDEX(Inputs!G:G,MATCH(F4926,Inputs!E:E,0)))</f>
        <v>1399</v>
      </c>
      <c r="L4926" s="65" t="str">
        <f>IF(ISBLANK(J4926),,INDEX(Inputs!D:D,MATCH(F4926,Inputs!E:E,0)))</f>
        <v>649BK EvoFox Typhoon Laptop Cooling Pad</v>
      </c>
      <c r="M4926" s="65" t="str">
        <f>IF(ISBLANK(#REF!),,IF(B4926="Online","Online",IF(LEFT(B4926,1)="E","Online","Offline")))</f>
        <v>Offline</v>
      </c>
      <c r="N4926" s="64">
        <f>IF(ISBLANK(M4926),,H4926*INDEX(Inputs!F:F,MATCH(F4926,Inputs!E:E,0)))</f>
        <v>1999</v>
      </c>
      <c r="O4926" s="65"/>
    </row>
    <row r="4927" ht="15.75" customHeight="1" spans="1:15">
      <c r="A4927" s="20" t="s">
        <v>364</v>
      </c>
      <c r="B4927" s="20" t="s">
        <v>593</v>
      </c>
      <c r="C4927" s="20" t="s">
        <v>594</v>
      </c>
      <c r="D4927" s="20" t="s">
        <v>370</v>
      </c>
      <c r="E4927" s="20" t="s">
        <v>415</v>
      </c>
      <c r="F4927" s="21">
        <v>204737</v>
      </c>
      <c r="G4927" s="20" t="s">
        <v>20</v>
      </c>
      <c r="H4927" s="21">
        <v>1</v>
      </c>
      <c r="I4927" s="71" t="s">
        <v>1030</v>
      </c>
      <c r="J4927" s="63">
        <f t="shared" si="19"/>
        <v>44804</v>
      </c>
      <c r="K4927" s="64">
        <f>IF(ISBLANK(J4927),,H4927*INDEX(Inputs!G:G,MATCH(F4927,Inputs!E:E,0)))</f>
        <v>729</v>
      </c>
      <c r="L4927" s="65" t="str">
        <f>IF(ISBLANK(J4927),,INDEX(Inputs!D:D,MATCH(F4927,Inputs!E:E,0)))</f>
        <v>850PP Xcite Pro Keyboard &amp; Mouse USB</v>
      </c>
      <c r="M4927" s="65" t="str">
        <f>IF(ISBLANK(#REF!),,IF(B4927="Online","Online",IF(LEFT(B4927,1)="E","Online","Offline")))</f>
        <v>Offline</v>
      </c>
      <c r="N4927" s="64">
        <f>IF(ISBLANK(M4927),,H4927*INDEX(Inputs!F:F,MATCH(F4927,Inputs!E:E,0)))</f>
        <v>799</v>
      </c>
      <c r="O4927" s="65"/>
    </row>
    <row r="4928" ht="15.75" customHeight="1" spans="1:15">
      <c r="A4928" s="20" t="s">
        <v>621</v>
      </c>
      <c r="B4928" s="20" t="s">
        <v>128</v>
      </c>
      <c r="C4928" s="20" t="s">
        <v>622</v>
      </c>
      <c r="D4928" s="20" t="s">
        <v>414</v>
      </c>
      <c r="E4928" s="20" t="s">
        <v>415</v>
      </c>
      <c r="F4928" s="21">
        <v>250424</v>
      </c>
      <c r="G4928" s="20" t="s">
        <v>15</v>
      </c>
      <c r="H4928" s="21">
        <v>1</v>
      </c>
      <c r="I4928" s="71" t="s">
        <v>1024</v>
      </c>
      <c r="J4928" s="63">
        <f t="shared" si="19"/>
        <v>44808</v>
      </c>
      <c r="K4928" s="64">
        <f>IF(ISBLANK(J4928),,H4928*INDEX(Inputs!G:G,MATCH(F4928,Inputs!E:E,0)))</f>
        <v>999</v>
      </c>
      <c r="L4928" s="65" t="str">
        <f>IF(ISBLANK(J4928),,INDEX(Inputs!D:D,MATCH(F4928,Inputs!E:E,0)))</f>
        <v>419V2 PRIMUS Wireless Desktop V2</v>
      </c>
      <c r="M4928" s="65" t="str">
        <f>IF(ISBLANK(#REF!),,IF(B4928="Online","Online",IF(LEFT(B4928,1)="E","Online","Offline")))</f>
        <v>Offline</v>
      </c>
      <c r="N4928" s="64">
        <f>IF(ISBLANK(M4928),,H4928*INDEX(Inputs!F:F,MATCH(F4928,Inputs!E:E,0)))</f>
        <v>1199</v>
      </c>
      <c r="O4928" s="65"/>
    </row>
    <row r="4929" ht="15.75" customHeight="1" spans="1:15">
      <c r="A4929" s="20" t="s">
        <v>621</v>
      </c>
      <c r="B4929" s="20" t="s">
        <v>128</v>
      </c>
      <c r="C4929" s="20" t="s">
        <v>622</v>
      </c>
      <c r="D4929" s="20" t="s">
        <v>370</v>
      </c>
      <c r="E4929" s="20" t="s">
        <v>415</v>
      </c>
      <c r="F4929" s="21">
        <v>250874</v>
      </c>
      <c r="G4929" s="20" t="s">
        <v>13</v>
      </c>
      <c r="H4929" s="21">
        <v>1</v>
      </c>
      <c r="I4929" s="71" t="s">
        <v>1034</v>
      </c>
      <c r="J4929" s="63">
        <f t="shared" si="19"/>
        <v>44806</v>
      </c>
      <c r="K4929" s="64">
        <f>IF(ISBLANK(J4929),,H4929*INDEX(Inputs!G:G,MATCH(F4929,Inputs!E:E,0)))</f>
        <v>1349</v>
      </c>
      <c r="L4929" s="65" t="str">
        <f>IF(ISBLANK(J4929),,INDEX(Inputs!D:D,MATCH(F4929,Inputs!E:E,0)))</f>
        <v>432BK EvoFox X-Team Gaming Keyboard &amp; Mouse (USB)</v>
      </c>
      <c r="M4929" s="65" t="str">
        <f>IF(ISBLANK(#REF!),,IF(B4929="Online","Online",IF(LEFT(B4929,1)="E","Online","Offline")))</f>
        <v>Offline</v>
      </c>
      <c r="N4929" s="64">
        <f>IF(ISBLANK(M4929),,H4929*INDEX(Inputs!F:F,MATCH(F4929,Inputs!E:E,0)))</f>
        <v>1899</v>
      </c>
      <c r="O4929" s="65"/>
    </row>
    <row r="4930" ht="15.75" customHeight="1" spans="1:15">
      <c r="A4930" s="20" t="s">
        <v>621</v>
      </c>
      <c r="B4930" s="20" t="s">
        <v>128</v>
      </c>
      <c r="C4930" s="20" t="s">
        <v>622</v>
      </c>
      <c r="D4930" s="20" t="s">
        <v>1028</v>
      </c>
      <c r="E4930" s="20" t="s">
        <v>410</v>
      </c>
      <c r="F4930" s="21">
        <v>250879</v>
      </c>
      <c r="G4930" s="20" t="s">
        <v>30</v>
      </c>
      <c r="H4930" s="21">
        <v>1</v>
      </c>
      <c r="I4930" s="71" t="s">
        <v>1026</v>
      </c>
      <c r="J4930" s="63">
        <f t="shared" si="19"/>
        <v>44803</v>
      </c>
      <c r="K4930" s="64">
        <f>IF(ISBLANK(J4930),,H4930*INDEX(Inputs!G:G,MATCH(F4930,Inputs!E:E,0)))</f>
        <v>699</v>
      </c>
      <c r="L4930" s="65" t="str">
        <f>IF(ISBLANK(J4930),,INDEX(Inputs!D:D,MATCH(F4930,Inputs!E:E,0)))</f>
        <v>597BK Evo Fox Falcon X85 Extra Large Speed Mouse Pad</v>
      </c>
      <c r="M4930" s="65" t="str">
        <f>IF(ISBLANK(#REF!),,IF(B4930="Online","Online",IF(LEFT(B4930,1)="E","Online","Offline")))</f>
        <v>Offline</v>
      </c>
      <c r="N4930" s="64">
        <f>IF(ISBLANK(M4930),,H4930*INDEX(Inputs!F:F,MATCH(F4930,Inputs!E:E,0)))</f>
        <v>1199</v>
      </c>
      <c r="O4930" s="65"/>
    </row>
    <row r="4931" ht="15.75" customHeight="1" spans="1:15">
      <c r="A4931" s="20" t="s">
        <v>621</v>
      </c>
      <c r="B4931" s="20" t="s">
        <v>198</v>
      </c>
      <c r="C4931" s="20" t="s">
        <v>963</v>
      </c>
      <c r="D4931" s="20" t="s">
        <v>464</v>
      </c>
      <c r="E4931" s="20" t="s">
        <v>415</v>
      </c>
      <c r="F4931" s="21">
        <v>250874</v>
      </c>
      <c r="G4931" s="20" t="s">
        <v>13</v>
      </c>
      <c r="H4931" s="21">
        <v>2</v>
      </c>
      <c r="I4931" s="71" t="s">
        <v>1026</v>
      </c>
      <c r="J4931" s="63">
        <f t="shared" si="19"/>
        <v>44803</v>
      </c>
      <c r="K4931" s="64">
        <f>IF(ISBLANK(J4931),,H4931*INDEX(Inputs!G:G,MATCH(F4931,Inputs!E:E,0)))</f>
        <v>2698</v>
      </c>
      <c r="L4931" s="65" t="str">
        <f>IF(ISBLANK(J4931),,INDEX(Inputs!D:D,MATCH(F4931,Inputs!E:E,0)))</f>
        <v>432BK EvoFox X-Team Gaming Keyboard &amp; Mouse (USB)</v>
      </c>
      <c r="M4931" s="65" t="str">
        <f>IF(ISBLANK(#REF!),,IF(B4931="Online","Online",IF(LEFT(B4931,1)="E","Online","Offline")))</f>
        <v>Offline</v>
      </c>
      <c r="N4931" s="64">
        <f>IF(ISBLANK(M4931),,H4931*INDEX(Inputs!F:F,MATCH(F4931,Inputs!E:E,0)))</f>
        <v>3798</v>
      </c>
      <c r="O4931" s="65"/>
    </row>
    <row r="4932" ht="15.75" customHeight="1" spans="1:15">
      <c r="A4932" s="20" t="s">
        <v>338</v>
      </c>
      <c r="B4932" s="20" t="s">
        <v>47</v>
      </c>
      <c r="C4932" s="20" t="s">
        <v>357</v>
      </c>
      <c r="D4932" s="20" t="s">
        <v>1028</v>
      </c>
      <c r="E4932" s="20" t="s">
        <v>415</v>
      </c>
      <c r="F4932" s="21">
        <v>250874</v>
      </c>
      <c r="G4932" s="20" t="s">
        <v>13</v>
      </c>
      <c r="H4932" s="21">
        <v>1</v>
      </c>
      <c r="I4932" s="71" t="s">
        <v>1030</v>
      </c>
      <c r="J4932" s="63">
        <f t="shared" si="19"/>
        <v>44804</v>
      </c>
      <c r="K4932" s="64">
        <f>IF(ISBLANK(J4932),,H4932*INDEX(Inputs!G:G,MATCH(F4932,Inputs!E:E,0)))</f>
        <v>1349</v>
      </c>
      <c r="L4932" s="65" t="str">
        <f>IF(ISBLANK(J4932),,INDEX(Inputs!D:D,MATCH(F4932,Inputs!E:E,0)))</f>
        <v>432BK EvoFox X-Team Gaming Keyboard &amp; Mouse (USB)</v>
      </c>
      <c r="M4932" s="65" t="str">
        <f>IF(ISBLANK(#REF!),,IF(B4932="Online","Online",IF(LEFT(B4932,1)="E","Online","Offline")))</f>
        <v>Offline</v>
      </c>
      <c r="N4932" s="64">
        <f>IF(ISBLANK(M4932),,H4932*INDEX(Inputs!F:F,MATCH(F4932,Inputs!E:E,0)))</f>
        <v>1899</v>
      </c>
      <c r="O4932" s="65"/>
    </row>
    <row r="4933" ht="15.75" customHeight="1" spans="1:15">
      <c r="A4933" s="20" t="s">
        <v>338</v>
      </c>
      <c r="B4933" s="20" t="s">
        <v>51</v>
      </c>
      <c r="C4933" s="20" t="s">
        <v>597</v>
      </c>
      <c r="D4933" s="20" t="s">
        <v>1028</v>
      </c>
      <c r="E4933" s="20" t="s">
        <v>415</v>
      </c>
      <c r="F4933" s="21">
        <v>250874</v>
      </c>
      <c r="G4933" s="20" t="s">
        <v>13</v>
      </c>
      <c r="H4933" s="21">
        <v>1</v>
      </c>
      <c r="I4933" s="71" t="s">
        <v>1030</v>
      </c>
      <c r="J4933" s="63">
        <f t="shared" si="19"/>
        <v>44804</v>
      </c>
      <c r="K4933" s="64">
        <f>IF(ISBLANK(J4933),,H4933*INDEX(Inputs!G:G,MATCH(F4933,Inputs!E:E,0)))</f>
        <v>1349</v>
      </c>
      <c r="L4933" s="65" t="str">
        <f>IF(ISBLANK(J4933),,INDEX(Inputs!D:D,MATCH(F4933,Inputs!E:E,0)))</f>
        <v>432BK EvoFox X-Team Gaming Keyboard &amp; Mouse (USB)</v>
      </c>
      <c r="M4933" s="65" t="str">
        <f>IF(ISBLANK(#REF!),,IF(B4933="Online","Online",IF(LEFT(B4933,1)="E","Online","Offline")))</f>
        <v>Offline</v>
      </c>
      <c r="N4933" s="64">
        <f>IF(ISBLANK(M4933),,H4933*INDEX(Inputs!F:F,MATCH(F4933,Inputs!E:E,0)))</f>
        <v>1899</v>
      </c>
      <c r="O4933" s="65"/>
    </row>
    <row r="4934" ht="15.75" customHeight="1" spans="1:15">
      <c r="A4934" s="20" t="s">
        <v>338</v>
      </c>
      <c r="B4934" s="20" t="s">
        <v>79</v>
      </c>
      <c r="C4934" s="20" t="s">
        <v>964</v>
      </c>
      <c r="D4934" s="20" t="s">
        <v>414</v>
      </c>
      <c r="E4934" s="20" t="s">
        <v>410</v>
      </c>
      <c r="F4934" s="21">
        <v>250423</v>
      </c>
      <c r="G4934" s="20" t="s">
        <v>11</v>
      </c>
      <c r="H4934" s="21">
        <v>1</v>
      </c>
      <c r="I4934" s="71" t="s">
        <v>1029</v>
      </c>
      <c r="J4934" s="63">
        <f t="shared" si="19"/>
        <v>44802</v>
      </c>
      <c r="K4934" s="64">
        <f>IF(ISBLANK(J4934),,H4934*INDEX(Inputs!G:G,MATCH(F4934,Inputs!E:E,0)))</f>
        <v>759</v>
      </c>
      <c r="L4934" s="65" t="str">
        <f>IF(ISBLANK(J4934),,INDEX(Inputs!D:D,MATCH(F4934,Inputs!E:E,0)))</f>
        <v>650GR Ergo View Laptop Stand-Grey</v>
      </c>
      <c r="M4934" s="65" t="str">
        <f>IF(ISBLANK(#REF!),,IF(B4934="Online","Online",IF(LEFT(B4934,1)="E","Online","Offline")))</f>
        <v>Offline</v>
      </c>
      <c r="N4934" s="64">
        <f>IF(ISBLANK(M4934),,H4934*INDEX(Inputs!F:F,MATCH(F4934,Inputs!E:E,0)))</f>
        <v>899</v>
      </c>
      <c r="O4934" s="65"/>
    </row>
    <row r="4935" ht="15.75" customHeight="1" spans="1:15">
      <c r="A4935" s="20" t="s">
        <v>338</v>
      </c>
      <c r="B4935" s="20" t="s">
        <v>79</v>
      </c>
      <c r="C4935" s="20" t="s">
        <v>964</v>
      </c>
      <c r="D4935" s="20" t="s">
        <v>370</v>
      </c>
      <c r="E4935" s="20" t="s">
        <v>415</v>
      </c>
      <c r="F4935" s="21">
        <v>250874</v>
      </c>
      <c r="G4935" s="20" t="s">
        <v>13</v>
      </c>
      <c r="H4935" s="21">
        <v>2</v>
      </c>
      <c r="I4935" s="71" t="s">
        <v>1034</v>
      </c>
      <c r="J4935" s="63">
        <f t="shared" si="19"/>
        <v>44806</v>
      </c>
      <c r="K4935" s="64">
        <f>IF(ISBLANK(J4935),,H4935*INDEX(Inputs!G:G,MATCH(F4935,Inputs!E:E,0)))</f>
        <v>2698</v>
      </c>
      <c r="L4935" s="65" t="str">
        <f>IF(ISBLANK(J4935),,INDEX(Inputs!D:D,MATCH(F4935,Inputs!E:E,0)))</f>
        <v>432BK EvoFox X-Team Gaming Keyboard &amp; Mouse (USB)</v>
      </c>
      <c r="M4935" s="65" t="str">
        <f>IF(ISBLANK(#REF!),,IF(B4935="Online","Online",IF(LEFT(B4935,1)="E","Online","Offline")))</f>
        <v>Offline</v>
      </c>
      <c r="N4935" s="64">
        <f>IF(ISBLANK(M4935),,H4935*INDEX(Inputs!F:F,MATCH(F4935,Inputs!E:E,0)))</f>
        <v>3798</v>
      </c>
      <c r="O4935" s="65"/>
    </row>
    <row r="4936" ht="15.75" customHeight="1" spans="1:15">
      <c r="A4936" s="20" t="s">
        <v>338</v>
      </c>
      <c r="B4936" s="20" t="s">
        <v>101</v>
      </c>
      <c r="C4936" s="20" t="s">
        <v>716</v>
      </c>
      <c r="D4936" s="20" t="s">
        <v>414</v>
      </c>
      <c r="E4936" s="20" t="s">
        <v>410</v>
      </c>
      <c r="F4936" s="21">
        <v>250423</v>
      </c>
      <c r="G4936" s="20" t="s">
        <v>11</v>
      </c>
      <c r="H4936" s="21">
        <v>1</v>
      </c>
      <c r="I4936" s="71" t="s">
        <v>1034</v>
      </c>
      <c r="J4936" s="63">
        <f t="shared" si="19"/>
        <v>44806</v>
      </c>
      <c r="K4936" s="64">
        <f>IF(ISBLANK(J4936),,H4936*INDEX(Inputs!G:G,MATCH(F4936,Inputs!E:E,0)))</f>
        <v>759</v>
      </c>
      <c r="L4936" s="65" t="str">
        <f>IF(ISBLANK(J4936),,INDEX(Inputs!D:D,MATCH(F4936,Inputs!E:E,0)))</f>
        <v>650GR Ergo View Laptop Stand-Grey</v>
      </c>
      <c r="M4936" s="65" t="str">
        <f>IF(ISBLANK(#REF!),,IF(B4936="Online","Online",IF(LEFT(B4936,1)="E","Online","Offline")))</f>
        <v>Offline</v>
      </c>
      <c r="N4936" s="64">
        <f>IF(ISBLANK(M4936),,H4936*INDEX(Inputs!F:F,MATCH(F4936,Inputs!E:E,0)))</f>
        <v>899</v>
      </c>
      <c r="O4936" s="65"/>
    </row>
    <row r="4937" ht="15.75" customHeight="1" spans="1:15">
      <c r="A4937" s="20" t="s">
        <v>338</v>
      </c>
      <c r="B4937" s="20" t="s">
        <v>109</v>
      </c>
      <c r="C4937" s="20" t="s">
        <v>382</v>
      </c>
      <c r="D4937" s="20" t="s">
        <v>1028</v>
      </c>
      <c r="E4937" s="20" t="s">
        <v>410</v>
      </c>
      <c r="F4937" s="21">
        <v>250876</v>
      </c>
      <c r="G4937" s="20" t="s">
        <v>26</v>
      </c>
      <c r="H4937" s="21">
        <v>1</v>
      </c>
      <c r="I4937" s="71" t="s">
        <v>1024</v>
      </c>
      <c r="J4937" s="63">
        <f t="shared" si="19"/>
        <v>44808</v>
      </c>
      <c r="K4937" s="64">
        <f>IF(ISBLANK(J4937),,H4937*INDEX(Inputs!G:G,MATCH(F4937,Inputs!E:E,0)))</f>
        <v>1399</v>
      </c>
      <c r="L4937" s="65" t="str">
        <f>IF(ISBLANK(J4937),,INDEX(Inputs!D:D,MATCH(F4937,Inputs!E:E,0)))</f>
        <v>649BK EvoFox Typhoon Laptop Cooling Pad</v>
      </c>
      <c r="M4937" s="65" t="str">
        <f>IF(ISBLANK(#REF!),,IF(B4937="Online","Online",IF(LEFT(B4937,1)="E","Online","Offline")))</f>
        <v>Offline</v>
      </c>
      <c r="N4937" s="64">
        <f>IF(ISBLANK(M4937),,H4937*INDEX(Inputs!F:F,MATCH(F4937,Inputs!E:E,0)))</f>
        <v>1999</v>
      </c>
      <c r="O4937" s="65"/>
    </row>
    <row r="4938" ht="15.75" customHeight="1" spans="1:15">
      <c r="A4938" s="20" t="s">
        <v>338</v>
      </c>
      <c r="B4938" s="20" t="s">
        <v>133</v>
      </c>
      <c r="C4938" s="20" t="s">
        <v>573</v>
      </c>
      <c r="D4938" s="20" t="s">
        <v>370</v>
      </c>
      <c r="E4938" s="20" t="s">
        <v>415</v>
      </c>
      <c r="F4938" s="21">
        <v>250874</v>
      </c>
      <c r="G4938" s="20" t="s">
        <v>13</v>
      </c>
      <c r="H4938" s="21">
        <v>1</v>
      </c>
      <c r="I4938" s="71" t="s">
        <v>1026</v>
      </c>
      <c r="J4938" s="63">
        <f t="shared" si="19"/>
        <v>44803</v>
      </c>
      <c r="K4938" s="64">
        <f>IF(ISBLANK(J4938),,H4938*INDEX(Inputs!G:G,MATCH(F4938,Inputs!E:E,0)))</f>
        <v>1349</v>
      </c>
      <c r="L4938" s="65" t="str">
        <f>IF(ISBLANK(J4938),,INDEX(Inputs!D:D,MATCH(F4938,Inputs!E:E,0)))</f>
        <v>432BK EvoFox X-Team Gaming Keyboard &amp; Mouse (USB)</v>
      </c>
      <c r="M4938" s="65" t="str">
        <f>IF(ISBLANK(#REF!),,IF(B4938="Online","Online",IF(LEFT(B4938,1)="E","Online","Offline")))</f>
        <v>Offline</v>
      </c>
      <c r="N4938" s="64">
        <f>IF(ISBLANK(M4938),,H4938*INDEX(Inputs!F:F,MATCH(F4938,Inputs!E:E,0)))</f>
        <v>1899</v>
      </c>
      <c r="O4938" s="65"/>
    </row>
    <row r="4939" ht="15.75" customHeight="1" spans="1:15">
      <c r="A4939" s="20" t="s">
        <v>338</v>
      </c>
      <c r="B4939" s="20" t="s">
        <v>133</v>
      </c>
      <c r="C4939" s="20" t="s">
        <v>573</v>
      </c>
      <c r="D4939" s="20" t="s">
        <v>370</v>
      </c>
      <c r="E4939" s="20" t="s">
        <v>410</v>
      </c>
      <c r="F4939" s="21">
        <v>250876</v>
      </c>
      <c r="G4939" s="20" t="s">
        <v>26</v>
      </c>
      <c r="H4939" s="21">
        <v>1</v>
      </c>
      <c r="I4939" s="71" t="s">
        <v>1026</v>
      </c>
      <c r="J4939" s="63">
        <f t="shared" si="19"/>
        <v>44803</v>
      </c>
      <c r="K4939" s="64">
        <f>IF(ISBLANK(J4939),,H4939*INDEX(Inputs!G:G,MATCH(F4939,Inputs!E:E,0)))</f>
        <v>1399</v>
      </c>
      <c r="L4939" s="65" t="str">
        <f>IF(ISBLANK(J4939),,INDEX(Inputs!D:D,MATCH(F4939,Inputs!E:E,0)))</f>
        <v>649BK EvoFox Typhoon Laptop Cooling Pad</v>
      </c>
      <c r="M4939" s="65" t="str">
        <f>IF(ISBLANK(#REF!),,IF(B4939="Online","Online",IF(LEFT(B4939,1)="E","Online","Offline")))</f>
        <v>Offline</v>
      </c>
      <c r="N4939" s="64">
        <f>IF(ISBLANK(M4939),,H4939*INDEX(Inputs!F:F,MATCH(F4939,Inputs!E:E,0)))</f>
        <v>1999</v>
      </c>
      <c r="O4939" s="65"/>
    </row>
    <row r="4940" ht="15.75" customHeight="1" spans="1:15">
      <c r="A4940" s="20" t="s">
        <v>338</v>
      </c>
      <c r="B4940" s="20" t="s">
        <v>133</v>
      </c>
      <c r="C4940" s="20" t="s">
        <v>573</v>
      </c>
      <c r="D4940" s="20" t="s">
        <v>370</v>
      </c>
      <c r="E4940" s="20" t="s">
        <v>410</v>
      </c>
      <c r="F4940" s="21">
        <v>250879</v>
      </c>
      <c r="G4940" s="20" t="s">
        <v>30</v>
      </c>
      <c r="H4940" s="21">
        <v>1</v>
      </c>
      <c r="I4940" s="71" t="s">
        <v>1034</v>
      </c>
      <c r="J4940" s="63">
        <f t="shared" si="19"/>
        <v>44806</v>
      </c>
      <c r="K4940" s="64">
        <f>IF(ISBLANK(J4940),,H4940*INDEX(Inputs!G:G,MATCH(F4940,Inputs!E:E,0)))</f>
        <v>699</v>
      </c>
      <c r="L4940" s="65" t="str">
        <f>IF(ISBLANK(J4940),,INDEX(Inputs!D:D,MATCH(F4940,Inputs!E:E,0)))</f>
        <v>597BK Evo Fox Falcon X85 Extra Large Speed Mouse Pad</v>
      </c>
      <c r="M4940" s="65" t="str">
        <f>IF(ISBLANK(#REF!),,IF(B4940="Online","Online",IF(LEFT(B4940,1)="E","Online","Offline")))</f>
        <v>Offline</v>
      </c>
      <c r="N4940" s="64">
        <f>IF(ISBLANK(M4940),,H4940*INDEX(Inputs!F:F,MATCH(F4940,Inputs!E:E,0)))</f>
        <v>1199</v>
      </c>
      <c r="O4940" s="65"/>
    </row>
    <row r="4941" ht="15.75" customHeight="1" spans="1:15">
      <c r="A4941" s="20" t="s">
        <v>338</v>
      </c>
      <c r="B4941" s="20" t="s">
        <v>133</v>
      </c>
      <c r="C4941" s="20" t="s">
        <v>573</v>
      </c>
      <c r="D4941" s="20" t="s">
        <v>1028</v>
      </c>
      <c r="E4941" s="20" t="s">
        <v>410</v>
      </c>
      <c r="F4941" s="21">
        <v>250879</v>
      </c>
      <c r="G4941" s="20" t="s">
        <v>30</v>
      </c>
      <c r="H4941" s="21">
        <v>-1</v>
      </c>
      <c r="I4941" s="71" t="s">
        <v>1024</v>
      </c>
      <c r="J4941" s="63">
        <f t="shared" si="19"/>
        <v>44808</v>
      </c>
      <c r="K4941" s="64">
        <f>IF(ISBLANK(J4941),,H4941*INDEX(Inputs!G:G,MATCH(F4941,Inputs!E:E,0)))</f>
        <v>-699</v>
      </c>
      <c r="L4941" s="65" t="str">
        <f>IF(ISBLANK(J4941),,INDEX(Inputs!D:D,MATCH(F4941,Inputs!E:E,0)))</f>
        <v>597BK Evo Fox Falcon X85 Extra Large Speed Mouse Pad</v>
      </c>
      <c r="M4941" s="65" t="str">
        <f>IF(ISBLANK(#REF!),,IF(B4941="Online","Online",IF(LEFT(B4941,1)="E","Online","Offline")))</f>
        <v>Offline</v>
      </c>
      <c r="N4941" s="64">
        <f>IF(ISBLANK(M4941),,H4941*INDEX(Inputs!F:F,MATCH(F4941,Inputs!E:E,0)))</f>
        <v>-1199</v>
      </c>
      <c r="O4941" s="65"/>
    </row>
    <row r="4942" ht="15.75" customHeight="1" spans="1:15">
      <c r="A4942" s="20" t="s">
        <v>480</v>
      </c>
      <c r="B4942" s="20" t="s">
        <v>145</v>
      </c>
      <c r="C4942" s="20" t="s">
        <v>481</v>
      </c>
      <c r="D4942" s="20" t="s">
        <v>464</v>
      </c>
      <c r="E4942" s="20" t="s">
        <v>410</v>
      </c>
      <c r="F4942" s="21">
        <v>250876</v>
      </c>
      <c r="G4942" s="20" t="s">
        <v>26</v>
      </c>
      <c r="H4942" s="21">
        <v>1</v>
      </c>
      <c r="I4942" s="71" t="s">
        <v>1025</v>
      </c>
      <c r="J4942" s="63">
        <f t="shared" si="19"/>
        <v>44805</v>
      </c>
      <c r="K4942" s="64">
        <f>IF(ISBLANK(J4942),,H4942*INDEX(Inputs!G:G,MATCH(F4942,Inputs!E:E,0)))</f>
        <v>1399</v>
      </c>
      <c r="L4942" s="65" t="str">
        <f>IF(ISBLANK(J4942),,INDEX(Inputs!D:D,MATCH(F4942,Inputs!E:E,0)))</f>
        <v>649BK EvoFox Typhoon Laptop Cooling Pad</v>
      </c>
      <c r="M4942" s="65" t="str">
        <f>IF(ISBLANK(#REF!),,IF(B4942="Online","Online",IF(LEFT(B4942,1)="E","Online","Offline")))</f>
        <v>Offline</v>
      </c>
      <c r="N4942" s="64">
        <f>IF(ISBLANK(M4942),,H4942*INDEX(Inputs!F:F,MATCH(F4942,Inputs!E:E,0)))</f>
        <v>1999</v>
      </c>
      <c r="O4942" s="65"/>
    </row>
    <row r="4943" ht="15.75" customHeight="1" spans="1:15">
      <c r="A4943" s="20" t="s">
        <v>752</v>
      </c>
      <c r="B4943" s="20" t="s">
        <v>165</v>
      </c>
      <c r="C4943" s="20" t="s">
        <v>753</v>
      </c>
      <c r="D4943" s="20" t="s">
        <v>464</v>
      </c>
      <c r="E4943" s="20" t="s">
        <v>415</v>
      </c>
      <c r="F4943" s="21">
        <v>250874</v>
      </c>
      <c r="G4943" s="20" t="s">
        <v>13</v>
      </c>
      <c r="H4943" s="21">
        <v>1</v>
      </c>
      <c r="I4943" s="71" t="s">
        <v>1034</v>
      </c>
      <c r="J4943" s="63">
        <f t="shared" si="19"/>
        <v>44806</v>
      </c>
      <c r="K4943" s="64">
        <f>IF(ISBLANK(J4943),,H4943*INDEX(Inputs!G:G,MATCH(F4943,Inputs!E:E,0)))</f>
        <v>1349</v>
      </c>
      <c r="L4943" s="65" t="str">
        <f>IF(ISBLANK(J4943),,INDEX(Inputs!D:D,MATCH(F4943,Inputs!E:E,0)))</f>
        <v>432BK EvoFox X-Team Gaming Keyboard &amp; Mouse (USB)</v>
      </c>
      <c r="M4943" s="65" t="str">
        <f>IF(ISBLANK(#REF!),,IF(B4943="Online","Online",IF(LEFT(B4943,1)="E","Online","Offline")))</f>
        <v>Offline</v>
      </c>
      <c r="N4943" s="64">
        <f>IF(ISBLANK(M4943),,H4943*INDEX(Inputs!F:F,MATCH(F4943,Inputs!E:E,0)))</f>
        <v>1899</v>
      </c>
      <c r="O4943" s="65"/>
    </row>
    <row r="4944" ht="15.75" customHeight="1" spans="1:15">
      <c r="A4944" s="20" t="s">
        <v>338</v>
      </c>
      <c r="B4944" s="20" t="s">
        <v>742</v>
      </c>
      <c r="C4944" s="20" t="s">
        <v>743</v>
      </c>
      <c r="D4944" s="20" t="s">
        <v>464</v>
      </c>
      <c r="E4944" s="20" t="s">
        <v>371</v>
      </c>
      <c r="F4944" s="21">
        <v>250417</v>
      </c>
      <c r="G4944" s="20" t="s">
        <v>39</v>
      </c>
      <c r="H4944" s="21">
        <v>1</v>
      </c>
      <c r="I4944" s="71" t="s">
        <v>1027</v>
      </c>
      <c r="J4944" s="63">
        <f t="shared" si="19"/>
        <v>44807</v>
      </c>
      <c r="K4944" s="64">
        <f>IF(ISBLANK(J4944),,H4944*INDEX(Inputs!G:G,MATCH(F4944,Inputs!E:E,0)))</f>
        <v>929</v>
      </c>
      <c r="L4944" s="65" t="str">
        <f>IF(ISBLANK(J4944),,INDEX(Inputs!D:D,MATCH(F4944,Inputs!E:E,0)))</f>
        <v>416PP Super Speed Hub 4 Port USB 3.0</v>
      </c>
      <c r="M4944" s="65" t="str">
        <f>IF(ISBLANK(#REF!),,IF(B4944="Online","Online",IF(LEFT(B4944,1)="E","Online","Offline")))</f>
        <v>Offline</v>
      </c>
      <c r="N4944" s="64">
        <f>IF(ISBLANK(M4944),,H4944*INDEX(Inputs!F:F,MATCH(F4944,Inputs!E:E,0)))</f>
        <v>1499</v>
      </c>
      <c r="O4944" s="65"/>
    </row>
    <row r="4945" ht="15.75" customHeight="1" spans="1:15">
      <c r="A4945" s="20" t="s">
        <v>338</v>
      </c>
      <c r="B4945" s="20" t="s">
        <v>821</v>
      </c>
      <c r="C4945" s="20" t="s">
        <v>992</v>
      </c>
      <c r="D4945" s="20" t="s">
        <v>1036</v>
      </c>
      <c r="E4945" s="20" t="s">
        <v>410</v>
      </c>
      <c r="F4945" s="21">
        <v>250423</v>
      </c>
      <c r="G4945" s="20" t="s">
        <v>11</v>
      </c>
      <c r="H4945" s="21">
        <v>1</v>
      </c>
      <c r="I4945" s="71" t="s">
        <v>1025</v>
      </c>
      <c r="J4945" s="63">
        <f t="shared" si="19"/>
        <v>44805</v>
      </c>
      <c r="K4945" s="64">
        <f>IF(ISBLANK(J4945),,H4945*INDEX(Inputs!G:G,MATCH(F4945,Inputs!E:E,0)))</f>
        <v>759</v>
      </c>
      <c r="L4945" s="65" t="str">
        <f>IF(ISBLANK(J4945),,INDEX(Inputs!D:D,MATCH(F4945,Inputs!E:E,0)))</f>
        <v>650GR Ergo View Laptop Stand-Grey</v>
      </c>
      <c r="M4945" s="65" t="str">
        <f>IF(ISBLANK(#REF!),,IF(B4945="Online","Online",IF(LEFT(B4945,1)="E","Online","Offline")))</f>
        <v>Offline</v>
      </c>
      <c r="N4945" s="64">
        <f>IF(ISBLANK(M4945),,H4945*INDEX(Inputs!F:F,MATCH(F4945,Inputs!E:E,0)))</f>
        <v>899</v>
      </c>
      <c r="O4945" s="65"/>
    </row>
    <row r="4946" ht="15.75" customHeight="1" spans="1:15">
      <c r="A4946" s="20" t="s">
        <v>338</v>
      </c>
      <c r="B4946" s="20" t="s">
        <v>821</v>
      </c>
      <c r="C4946" s="20" t="s">
        <v>992</v>
      </c>
      <c r="D4946" s="20" t="s">
        <v>464</v>
      </c>
      <c r="E4946" s="20" t="s">
        <v>410</v>
      </c>
      <c r="F4946" s="21">
        <v>250877</v>
      </c>
      <c r="G4946" s="20" t="s">
        <v>22</v>
      </c>
      <c r="H4946" s="21">
        <v>1</v>
      </c>
      <c r="I4946" s="71" t="s">
        <v>1030</v>
      </c>
      <c r="J4946" s="63">
        <f t="shared" si="19"/>
        <v>44804</v>
      </c>
      <c r="K4946" s="64">
        <f>IF(ISBLANK(J4946),,H4946*INDEX(Inputs!G:G,MATCH(F4946,Inputs!E:E,0)))</f>
        <v>349</v>
      </c>
      <c r="L4946" s="65" t="str">
        <f>IF(ISBLANK(J4946),,INDEX(Inputs!D:D,MATCH(F4946,Inputs!E:E,0)))</f>
        <v>595BK Evo Fox Falcon X35 Medium Speed Mouse Pad</v>
      </c>
      <c r="M4946" s="65" t="str">
        <f>IF(ISBLANK(#REF!),,IF(B4946="Online","Online",IF(LEFT(B4946,1)="E","Online","Offline")))</f>
        <v>Offline</v>
      </c>
      <c r="N4946" s="64">
        <f>IF(ISBLANK(M4946),,H4946*INDEX(Inputs!F:F,MATCH(F4946,Inputs!E:E,0)))</f>
        <v>699</v>
      </c>
      <c r="O4946" s="65"/>
    </row>
    <row r="4947" ht="15.75" customHeight="1" spans="1:15">
      <c r="A4947" s="20" t="s">
        <v>338</v>
      </c>
      <c r="B4947" s="20" t="s">
        <v>254</v>
      </c>
      <c r="C4947" s="20" t="s">
        <v>910</v>
      </c>
      <c r="D4947" s="20" t="s">
        <v>464</v>
      </c>
      <c r="E4947" s="20" t="s">
        <v>415</v>
      </c>
      <c r="F4947" s="21">
        <v>204737</v>
      </c>
      <c r="G4947" s="20" t="s">
        <v>20</v>
      </c>
      <c r="H4947" s="21">
        <v>1</v>
      </c>
      <c r="I4947" s="71" t="s">
        <v>1024</v>
      </c>
      <c r="J4947" s="63">
        <f t="shared" si="19"/>
        <v>44808</v>
      </c>
      <c r="K4947" s="64">
        <f>IF(ISBLANK(J4947),,H4947*INDEX(Inputs!G:G,MATCH(F4947,Inputs!E:E,0)))</f>
        <v>729</v>
      </c>
      <c r="L4947" s="65" t="str">
        <f>IF(ISBLANK(J4947),,INDEX(Inputs!D:D,MATCH(F4947,Inputs!E:E,0)))</f>
        <v>850PP Xcite Pro Keyboard &amp; Mouse USB</v>
      </c>
      <c r="M4947" s="65" t="str">
        <f>IF(ISBLANK(#REF!),,IF(B4947="Online","Online",IF(LEFT(B4947,1)="E","Online","Offline")))</f>
        <v>Offline</v>
      </c>
      <c r="N4947" s="64">
        <f>IF(ISBLANK(M4947),,H4947*INDEX(Inputs!F:F,MATCH(F4947,Inputs!E:E,0)))</f>
        <v>799</v>
      </c>
      <c r="O4947" s="65"/>
    </row>
    <row r="4948" ht="15.75" customHeight="1" spans="1:15">
      <c r="A4948" s="20" t="s">
        <v>338</v>
      </c>
      <c r="B4948" s="20" t="s">
        <v>254</v>
      </c>
      <c r="C4948" s="20" t="s">
        <v>910</v>
      </c>
      <c r="D4948" s="20" t="s">
        <v>370</v>
      </c>
      <c r="E4948" s="20" t="s">
        <v>465</v>
      </c>
      <c r="F4948" s="21">
        <v>250421</v>
      </c>
      <c r="G4948" s="20" t="s">
        <v>14</v>
      </c>
      <c r="H4948" s="21">
        <v>1</v>
      </c>
      <c r="I4948" s="71" t="s">
        <v>1030</v>
      </c>
      <c r="J4948" s="63">
        <f t="shared" si="19"/>
        <v>44804</v>
      </c>
      <c r="K4948" s="64">
        <f>IF(ISBLANK(J4948),,H4948*INDEX(Inputs!G:G,MATCH(F4948,Inputs!E:E,0)))</f>
        <v>779</v>
      </c>
      <c r="L4948" s="65" t="str">
        <f>IF(ISBLANK(J4948),,INDEX(Inputs!D:D,MATCH(F4948,Inputs!E:E,0)))</f>
        <v>146BK NeoCase Sleeve MP 450 14</v>
      </c>
      <c r="M4948" s="65" t="str">
        <f>IF(ISBLANK(#REF!),,IF(B4948="Online","Online",IF(LEFT(B4948,1)="E","Online","Offline")))</f>
        <v>Offline</v>
      </c>
      <c r="N4948" s="64">
        <f>IF(ISBLANK(M4948),,H4948*INDEX(Inputs!F:F,MATCH(F4948,Inputs!E:E,0)))</f>
        <v>1249</v>
      </c>
      <c r="O4948" s="65"/>
    </row>
    <row r="4949" ht="15.75" customHeight="1" spans="1:15">
      <c r="A4949" s="20" t="s">
        <v>338</v>
      </c>
      <c r="B4949" s="20" t="s">
        <v>254</v>
      </c>
      <c r="C4949" s="20" t="s">
        <v>910</v>
      </c>
      <c r="D4949" s="20" t="s">
        <v>370</v>
      </c>
      <c r="E4949" s="20" t="s">
        <v>410</v>
      </c>
      <c r="F4949" s="21">
        <v>250423</v>
      </c>
      <c r="G4949" s="20" t="s">
        <v>11</v>
      </c>
      <c r="H4949" s="21">
        <v>1</v>
      </c>
      <c r="I4949" s="71" t="s">
        <v>1030</v>
      </c>
      <c r="J4949" s="63">
        <f t="shared" si="19"/>
        <v>44804</v>
      </c>
      <c r="K4949" s="64">
        <f>IF(ISBLANK(J4949),,H4949*INDEX(Inputs!G:G,MATCH(F4949,Inputs!E:E,0)))</f>
        <v>759</v>
      </c>
      <c r="L4949" s="65" t="str">
        <f>IF(ISBLANK(J4949),,INDEX(Inputs!D:D,MATCH(F4949,Inputs!E:E,0)))</f>
        <v>650GR Ergo View Laptop Stand-Grey</v>
      </c>
      <c r="M4949" s="65" t="str">
        <f>IF(ISBLANK(#REF!),,IF(B4949="Online","Online",IF(LEFT(B4949,1)="E","Online","Offline")))</f>
        <v>Offline</v>
      </c>
      <c r="N4949" s="64">
        <f>IF(ISBLANK(M4949),,H4949*INDEX(Inputs!F:F,MATCH(F4949,Inputs!E:E,0)))</f>
        <v>899</v>
      </c>
      <c r="O4949" s="65"/>
    </row>
    <row r="4950" ht="15.75" customHeight="1" spans="1:15">
      <c r="A4950" s="20" t="s">
        <v>353</v>
      </c>
      <c r="B4950" s="20" t="s">
        <v>42</v>
      </c>
      <c r="C4950" s="20" t="s">
        <v>502</v>
      </c>
      <c r="D4950" s="20" t="s">
        <v>370</v>
      </c>
      <c r="E4950" s="20" t="s">
        <v>415</v>
      </c>
      <c r="F4950" s="21">
        <v>250874</v>
      </c>
      <c r="G4950" s="20" t="s">
        <v>13</v>
      </c>
      <c r="H4950" s="21">
        <v>1</v>
      </c>
      <c r="I4950" s="71" t="s">
        <v>1034</v>
      </c>
      <c r="J4950" s="63">
        <f t="shared" si="19"/>
        <v>44806</v>
      </c>
      <c r="K4950" s="64">
        <f>IF(ISBLANK(J4950),,H4950*INDEX(Inputs!G:G,MATCH(F4950,Inputs!E:E,0)))</f>
        <v>1349</v>
      </c>
      <c r="L4950" s="65" t="str">
        <f>IF(ISBLANK(J4950),,INDEX(Inputs!D:D,MATCH(F4950,Inputs!E:E,0)))</f>
        <v>432BK EvoFox X-Team Gaming Keyboard &amp; Mouse (USB)</v>
      </c>
      <c r="M4950" s="65" t="str">
        <f>IF(ISBLANK(#REF!),,IF(B4950="Online","Online",IF(LEFT(B4950,1)="E","Online","Offline")))</f>
        <v>Offline</v>
      </c>
      <c r="N4950" s="64">
        <f>IF(ISBLANK(M4950),,H4950*INDEX(Inputs!F:F,MATCH(F4950,Inputs!E:E,0)))</f>
        <v>1899</v>
      </c>
      <c r="O4950" s="65"/>
    </row>
    <row r="4951" ht="15.75" customHeight="1" spans="1:15">
      <c r="A4951" s="20" t="s">
        <v>353</v>
      </c>
      <c r="B4951" s="20" t="s">
        <v>42</v>
      </c>
      <c r="C4951" s="20" t="s">
        <v>502</v>
      </c>
      <c r="D4951" s="20" t="s">
        <v>1028</v>
      </c>
      <c r="E4951" s="20" t="s">
        <v>410</v>
      </c>
      <c r="F4951" s="21">
        <v>250879</v>
      </c>
      <c r="G4951" s="20" t="s">
        <v>30</v>
      </c>
      <c r="H4951" s="21">
        <v>1</v>
      </c>
      <c r="I4951" s="71" t="s">
        <v>1025</v>
      </c>
      <c r="J4951" s="63">
        <f t="shared" si="19"/>
        <v>44805</v>
      </c>
      <c r="K4951" s="64">
        <f>IF(ISBLANK(J4951),,H4951*INDEX(Inputs!G:G,MATCH(F4951,Inputs!E:E,0)))</f>
        <v>699</v>
      </c>
      <c r="L4951" s="65" t="str">
        <f>IF(ISBLANK(J4951),,INDEX(Inputs!D:D,MATCH(F4951,Inputs!E:E,0)))</f>
        <v>597BK Evo Fox Falcon X85 Extra Large Speed Mouse Pad</v>
      </c>
      <c r="M4951" s="65" t="str">
        <f>IF(ISBLANK(#REF!),,IF(B4951="Online","Online",IF(LEFT(B4951,1)="E","Online","Offline")))</f>
        <v>Offline</v>
      </c>
      <c r="N4951" s="64">
        <f>IF(ISBLANK(M4951),,H4951*INDEX(Inputs!F:F,MATCH(F4951,Inputs!E:E,0)))</f>
        <v>1199</v>
      </c>
      <c r="O4951" s="65"/>
    </row>
    <row r="4952" ht="15.75" customHeight="1" spans="1:15">
      <c r="A4952" s="20" t="s">
        <v>353</v>
      </c>
      <c r="B4952" s="20" t="s">
        <v>503</v>
      </c>
      <c r="C4952" s="20" t="s">
        <v>504</v>
      </c>
      <c r="D4952" s="20" t="s">
        <v>414</v>
      </c>
      <c r="E4952" s="20" t="s">
        <v>371</v>
      </c>
      <c r="F4952" s="21">
        <v>250417</v>
      </c>
      <c r="G4952" s="20" t="s">
        <v>39</v>
      </c>
      <c r="H4952" s="21">
        <v>1</v>
      </c>
      <c r="I4952" s="71" t="s">
        <v>1026</v>
      </c>
      <c r="J4952" s="63">
        <f t="shared" si="19"/>
        <v>44803</v>
      </c>
      <c r="K4952" s="64">
        <f>IF(ISBLANK(J4952),,H4952*INDEX(Inputs!G:G,MATCH(F4952,Inputs!E:E,0)))</f>
        <v>929</v>
      </c>
      <c r="L4952" s="65" t="str">
        <f>IF(ISBLANK(J4952),,INDEX(Inputs!D:D,MATCH(F4952,Inputs!E:E,0)))</f>
        <v>416PP Super Speed Hub 4 Port USB 3.0</v>
      </c>
      <c r="M4952" s="65" t="str">
        <f>IF(ISBLANK(#REF!),,IF(B4952="Online","Online",IF(LEFT(B4952,1)="E","Online","Offline")))</f>
        <v>Offline</v>
      </c>
      <c r="N4952" s="64">
        <f>IF(ISBLANK(M4952),,H4952*INDEX(Inputs!F:F,MATCH(F4952,Inputs!E:E,0)))</f>
        <v>1499</v>
      </c>
      <c r="O4952" s="65"/>
    </row>
    <row r="4953" ht="15.75" customHeight="1" spans="1:15">
      <c r="A4953" s="20" t="s">
        <v>353</v>
      </c>
      <c r="B4953" s="20" t="s">
        <v>76</v>
      </c>
      <c r="C4953" s="20" t="s">
        <v>379</v>
      </c>
      <c r="D4953" s="20" t="s">
        <v>370</v>
      </c>
      <c r="E4953" s="20" t="s">
        <v>371</v>
      </c>
      <c r="F4953" s="21">
        <v>250417</v>
      </c>
      <c r="G4953" s="20" t="s">
        <v>39</v>
      </c>
      <c r="H4953" s="21">
        <v>1</v>
      </c>
      <c r="I4953" s="71" t="s">
        <v>1026</v>
      </c>
      <c r="J4953" s="63">
        <f t="shared" si="19"/>
        <v>44803</v>
      </c>
      <c r="K4953" s="64">
        <f>IF(ISBLANK(J4953),,H4953*INDEX(Inputs!G:G,MATCH(F4953,Inputs!E:E,0)))</f>
        <v>929</v>
      </c>
      <c r="L4953" s="65" t="str">
        <f>IF(ISBLANK(J4953),,INDEX(Inputs!D:D,MATCH(F4953,Inputs!E:E,0)))</f>
        <v>416PP Super Speed Hub 4 Port USB 3.0</v>
      </c>
      <c r="M4953" s="65" t="str">
        <f>IF(ISBLANK(#REF!),,IF(B4953="Online","Online",IF(LEFT(B4953,1)="E","Online","Offline")))</f>
        <v>Offline</v>
      </c>
      <c r="N4953" s="64">
        <f>IF(ISBLANK(M4953),,H4953*INDEX(Inputs!F:F,MATCH(F4953,Inputs!E:E,0)))</f>
        <v>1499</v>
      </c>
      <c r="O4953" s="65"/>
    </row>
    <row r="4954" ht="15.75" customHeight="1" spans="1:15">
      <c r="A4954" s="20" t="s">
        <v>353</v>
      </c>
      <c r="B4954" s="20" t="s">
        <v>113</v>
      </c>
      <c r="C4954" s="20" t="s">
        <v>392</v>
      </c>
      <c r="D4954" s="20" t="s">
        <v>464</v>
      </c>
      <c r="E4954" s="20" t="s">
        <v>410</v>
      </c>
      <c r="F4954" s="21">
        <v>250879</v>
      </c>
      <c r="G4954" s="20" t="s">
        <v>30</v>
      </c>
      <c r="H4954" s="21">
        <v>1</v>
      </c>
      <c r="I4954" s="71" t="s">
        <v>1030</v>
      </c>
      <c r="J4954" s="63">
        <f t="shared" si="19"/>
        <v>44804</v>
      </c>
      <c r="K4954" s="64">
        <f>IF(ISBLANK(J4954),,H4954*INDEX(Inputs!G:G,MATCH(F4954,Inputs!E:E,0)))</f>
        <v>699</v>
      </c>
      <c r="L4954" s="65" t="str">
        <f>IF(ISBLANK(J4954),,INDEX(Inputs!D:D,MATCH(F4954,Inputs!E:E,0)))</f>
        <v>597BK Evo Fox Falcon X85 Extra Large Speed Mouse Pad</v>
      </c>
      <c r="M4954" s="65" t="str">
        <f>IF(ISBLANK(#REF!),,IF(B4954="Online","Online",IF(LEFT(B4954,1)="E","Online","Offline")))</f>
        <v>Offline</v>
      </c>
      <c r="N4954" s="64">
        <f>IF(ISBLANK(M4954),,H4954*INDEX(Inputs!F:F,MATCH(F4954,Inputs!E:E,0)))</f>
        <v>1199</v>
      </c>
      <c r="O4954" s="65"/>
    </row>
    <row r="4955" ht="15.75" customHeight="1" spans="1:15">
      <c r="A4955" s="20" t="s">
        <v>353</v>
      </c>
      <c r="B4955" s="20" t="s">
        <v>126</v>
      </c>
      <c r="C4955" s="20" t="s">
        <v>388</v>
      </c>
      <c r="D4955" s="20" t="s">
        <v>370</v>
      </c>
      <c r="E4955" s="20" t="s">
        <v>371</v>
      </c>
      <c r="F4955" s="21">
        <v>250417</v>
      </c>
      <c r="G4955" s="20" t="s">
        <v>39</v>
      </c>
      <c r="H4955" s="21">
        <v>1</v>
      </c>
      <c r="I4955" s="71" t="s">
        <v>1027</v>
      </c>
      <c r="J4955" s="63">
        <f t="shared" si="19"/>
        <v>44807</v>
      </c>
      <c r="K4955" s="64">
        <f>IF(ISBLANK(J4955),,H4955*INDEX(Inputs!G:G,MATCH(F4955,Inputs!E:E,0)))</f>
        <v>929</v>
      </c>
      <c r="L4955" s="65" t="str">
        <f>IF(ISBLANK(J4955),,INDEX(Inputs!D:D,MATCH(F4955,Inputs!E:E,0)))</f>
        <v>416PP Super Speed Hub 4 Port USB 3.0</v>
      </c>
      <c r="M4955" s="65" t="str">
        <f>IF(ISBLANK(#REF!),,IF(B4955="Online","Online",IF(LEFT(B4955,1)="E","Online","Offline")))</f>
        <v>Offline</v>
      </c>
      <c r="N4955" s="64">
        <f>IF(ISBLANK(M4955),,H4955*INDEX(Inputs!F:F,MATCH(F4955,Inputs!E:E,0)))</f>
        <v>1499</v>
      </c>
      <c r="O4955" s="65"/>
    </row>
    <row r="4956" ht="15.75" customHeight="1" spans="1:15">
      <c r="A4956" s="20" t="s">
        <v>353</v>
      </c>
      <c r="B4956" s="20" t="s">
        <v>126</v>
      </c>
      <c r="C4956" s="20" t="s">
        <v>388</v>
      </c>
      <c r="D4956" s="20" t="s">
        <v>414</v>
      </c>
      <c r="E4956" s="20" t="s">
        <v>371</v>
      </c>
      <c r="F4956" s="21">
        <v>250417</v>
      </c>
      <c r="G4956" s="20" t="s">
        <v>39</v>
      </c>
      <c r="H4956" s="21">
        <v>1</v>
      </c>
      <c r="I4956" s="71" t="s">
        <v>1029</v>
      </c>
      <c r="J4956" s="63">
        <f t="shared" si="19"/>
        <v>44802</v>
      </c>
      <c r="K4956" s="64">
        <f>IF(ISBLANK(J4956),,H4956*INDEX(Inputs!G:G,MATCH(F4956,Inputs!E:E,0)))</f>
        <v>929</v>
      </c>
      <c r="L4956" s="65" t="str">
        <f>IF(ISBLANK(J4956),,INDEX(Inputs!D:D,MATCH(F4956,Inputs!E:E,0)))</f>
        <v>416PP Super Speed Hub 4 Port USB 3.0</v>
      </c>
      <c r="M4956" s="65" t="str">
        <f>IF(ISBLANK(#REF!),,IF(B4956="Online","Online",IF(LEFT(B4956,1)="E","Online","Offline")))</f>
        <v>Offline</v>
      </c>
      <c r="N4956" s="64">
        <f>IF(ISBLANK(M4956),,H4956*INDEX(Inputs!F:F,MATCH(F4956,Inputs!E:E,0)))</f>
        <v>1499</v>
      </c>
      <c r="O4956" s="65"/>
    </row>
    <row r="4957" ht="15.75" customHeight="1" spans="1:15">
      <c r="A4957" s="20" t="s">
        <v>353</v>
      </c>
      <c r="B4957" s="20" t="s">
        <v>126</v>
      </c>
      <c r="C4957" s="20" t="s">
        <v>388</v>
      </c>
      <c r="D4957" s="20" t="s">
        <v>464</v>
      </c>
      <c r="E4957" s="20" t="s">
        <v>415</v>
      </c>
      <c r="F4957" s="21">
        <v>250874</v>
      </c>
      <c r="G4957" s="20" t="s">
        <v>13</v>
      </c>
      <c r="H4957" s="21">
        <v>1</v>
      </c>
      <c r="I4957" s="71" t="s">
        <v>1034</v>
      </c>
      <c r="J4957" s="63">
        <f t="shared" si="19"/>
        <v>44806</v>
      </c>
      <c r="K4957" s="64">
        <f>IF(ISBLANK(J4957),,H4957*INDEX(Inputs!G:G,MATCH(F4957,Inputs!E:E,0)))</f>
        <v>1349</v>
      </c>
      <c r="L4957" s="65" t="str">
        <f>IF(ISBLANK(J4957),,INDEX(Inputs!D:D,MATCH(F4957,Inputs!E:E,0)))</f>
        <v>432BK EvoFox X-Team Gaming Keyboard &amp; Mouse (USB)</v>
      </c>
      <c r="M4957" s="65" t="str">
        <f>IF(ISBLANK(#REF!),,IF(B4957="Online","Online",IF(LEFT(B4957,1)="E","Online","Offline")))</f>
        <v>Offline</v>
      </c>
      <c r="N4957" s="64">
        <f>IF(ISBLANK(M4957),,H4957*INDEX(Inputs!F:F,MATCH(F4957,Inputs!E:E,0)))</f>
        <v>1899</v>
      </c>
      <c r="O4957" s="65"/>
    </row>
    <row r="4958" ht="15.75" customHeight="1" spans="1:15">
      <c r="A4958" s="20" t="s">
        <v>353</v>
      </c>
      <c r="B4958" s="20" t="s">
        <v>892</v>
      </c>
      <c r="C4958" s="20" t="s">
        <v>893</v>
      </c>
      <c r="D4958" s="20" t="s">
        <v>464</v>
      </c>
      <c r="E4958" s="20" t="s">
        <v>415</v>
      </c>
      <c r="F4958" s="21">
        <v>250874</v>
      </c>
      <c r="G4958" s="20" t="s">
        <v>13</v>
      </c>
      <c r="H4958" s="21">
        <v>1</v>
      </c>
      <c r="I4958" s="71" t="s">
        <v>1025</v>
      </c>
      <c r="J4958" s="63">
        <f t="shared" si="19"/>
        <v>44805</v>
      </c>
      <c r="K4958" s="64">
        <f>IF(ISBLANK(J4958),,H4958*INDEX(Inputs!G:G,MATCH(F4958,Inputs!E:E,0)))</f>
        <v>1349</v>
      </c>
      <c r="L4958" s="65" t="str">
        <f>IF(ISBLANK(J4958),,INDEX(Inputs!D:D,MATCH(F4958,Inputs!E:E,0)))</f>
        <v>432BK EvoFox X-Team Gaming Keyboard &amp; Mouse (USB)</v>
      </c>
      <c r="M4958" s="65" t="str">
        <f>IF(ISBLANK(#REF!),,IF(B4958="Online","Online",IF(LEFT(B4958,1)="E","Online","Offline")))</f>
        <v>Offline</v>
      </c>
      <c r="N4958" s="64">
        <f>IF(ISBLANK(M4958),,H4958*INDEX(Inputs!F:F,MATCH(F4958,Inputs!E:E,0)))</f>
        <v>1899</v>
      </c>
      <c r="O4958" s="65"/>
    </row>
    <row r="4959" ht="15.75" customHeight="1" spans="1:15">
      <c r="A4959" s="20" t="s">
        <v>353</v>
      </c>
      <c r="B4959" s="20" t="s">
        <v>354</v>
      </c>
      <c r="C4959" s="20" t="s">
        <v>355</v>
      </c>
      <c r="D4959" s="20" t="s">
        <v>370</v>
      </c>
      <c r="E4959" s="20" t="s">
        <v>880</v>
      </c>
      <c r="F4959" s="21">
        <v>256479</v>
      </c>
      <c r="G4959" s="20" t="s">
        <v>28</v>
      </c>
      <c r="H4959" s="21">
        <v>1</v>
      </c>
      <c r="I4959" s="71" t="s">
        <v>1026</v>
      </c>
      <c r="J4959" s="63">
        <f t="shared" si="19"/>
        <v>44803</v>
      </c>
      <c r="K4959" s="64">
        <f>IF(ISBLANK(J4959),,H4959*INDEX(Inputs!G:G,MATCH(F4959,Inputs!E:E,0)))</f>
        <v>2500</v>
      </c>
      <c r="L4959" s="65" t="str">
        <f>IF(ISBLANK(J4959),,INDEX(Inputs!D:D,MATCH(F4959,Inputs!E:E,0)))</f>
        <v>997PP EvoFox Explore Gaming Bundle (422,423,659,595)</v>
      </c>
      <c r="M4959" s="65" t="str">
        <f>IF(ISBLANK(#REF!),,IF(B4959="Online","Online",IF(LEFT(B4959,1)="E","Online","Offline")))</f>
        <v>Online</v>
      </c>
      <c r="N4959" s="64">
        <f>IF(ISBLANK(M4959),,H4959*INDEX(Inputs!F:F,MATCH(F4959,Inputs!E:E,0)))</f>
        <v>4796</v>
      </c>
      <c r="O4959" s="65"/>
    </row>
    <row r="4960" ht="15.75" customHeight="1" spans="1:15">
      <c r="A4960" s="20" t="s">
        <v>353</v>
      </c>
      <c r="B4960" s="20" t="s">
        <v>354</v>
      </c>
      <c r="C4960" s="20" t="s">
        <v>355</v>
      </c>
      <c r="D4960" s="20" t="s">
        <v>370</v>
      </c>
      <c r="E4960" s="20" t="s">
        <v>880</v>
      </c>
      <c r="F4960" s="21">
        <v>256479</v>
      </c>
      <c r="G4960" s="20" t="s">
        <v>28</v>
      </c>
      <c r="H4960" s="21">
        <v>1</v>
      </c>
      <c r="I4960" s="71" t="s">
        <v>1029</v>
      </c>
      <c r="J4960" s="63">
        <f t="shared" si="19"/>
        <v>44802</v>
      </c>
      <c r="K4960" s="64">
        <f>IF(ISBLANK(J4960),,H4960*INDEX(Inputs!G:G,MATCH(F4960,Inputs!E:E,0)))</f>
        <v>2500</v>
      </c>
      <c r="L4960" s="65" t="str">
        <f>IF(ISBLANK(J4960),,INDEX(Inputs!D:D,MATCH(F4960,Inputs!E:E,0)))</f>
        <v>997PP EvoFox Explore Gaming Bundle (422,423,659,595)</v>
      </c>
      <c r="M4960" s="65" t="str">
        <f>IF(ISBLANK(#REF!),,IF(B4960="Online","Online",IF(LEFT(B4960,1)="E","Online","Offline")))</f>
        <v>Online</v>
      </c>
      <c r="N4960" s="64">
        <f>IF(ISBLANK(M4960),,H4960*INDEX(Inputs!F:F,MATCH(F4960,Inputs!E:E,0)))</f>
        <v>4796</v>
      </c>
      <c r="O4960" s="65"/>
    </row>
    <row r="4961" ht="15.75" customHeight="1" spans="1:15">
      <c r="A4961" s="20" t="s">
        <v>353</v>
      </c>
      <c r="B4961" s="20" t="s">
        <v>354</v>
      </c>
      <c r="C4961" s="20" t="s">
        <v>355</v>
      </c>
      <c r="D4961" s="20" t="s">
        <v>370</v>
      </c>
      <c r="E4961" s="20" t="s">
        <v>880</v>
      </c>
      <c r="F4961" s="21">
        <v>256479</v>
      </c>
      <c r="G4961" s="20" t="s">
        <v>28</v>
      </c>
      <c r="H4961" s="21">
        <v>1</v>
      </c>
      <c r="I4961" s="71" t="s">
        <v>1030</v>
      </c>
      <c r="J4961" s="63">
        <f t="shared" si="19"/>
        <v>44804</v>
      </c>
      <c r="K4961" s="64">
        <f>IF(ISBLANK(J4961),,H4961*INDEX(Inputs!G:G,MATCH(F4961,Inputs!E:E,0)))</f>
        <v>2500</v>
      </c>
      <c r="L4961" s="65" t="str">
        <f>IF(ISBLANK(J4961),,INDEX(Inputs!D:D,MATCH(F4961,Inputs!E:E,0)))</f>
        <v>997PP EvoFox Explore Gaming Bundle (422,423,659,595)</v>
      </c>
      <c r="M4961" s="65" t="str">
        <f>IF(ISBLANK(#REF!),,IF(B4961="Online","Online",IF(LEFT(B4961,1)="E","Online","Offline")))</f>
        <v>Online</v>
      </c>
      <c r="N4961" s="64">
        <f>IF(ISBLANK(M4961),,H4961*INDEX(Inputs!F:F,MATCH(F4961,Inputs!E:E,0)))</f>
        <v>4796</v>
      </c>
      <c r="O4961" s="65"/>
    </row>
    <row r="4962" ht="15.75" customHeight="1" spans="1:15">
      <c r="A4962" s="20" t="s">
        <v>353</v>
      </c>
      <c r="B4962" s="20" t="s">
        <v>354</v>
      </c>
      <c r="C4962" s="20" t="s">
        <v>355</v>
      </c>
      <c r="D4962" s="20" t="s">
        <v>414</v>
      </c>
      <c r="E4962" s="20" t="s">
        <v>880</v>
      </c>
      <c r="F4962" s="21">
        <v>256480</v>
      </c>
      <c r="G4962" s="20" t="s">
        <v>25</v>
      </c>
      <c r="H4962" s="21">
        <v>1</v>
      </c>
      <c r="I4962" s="71" t="s">
        <v>1026</v>
      </c>
      <c r="J4962" s="63">
        <f t="shared" si="19"/>
        <v>44803</v>
      </c>
      <c r="K4962" s="64">
        <f>IF(ISBLANK(J4962),,H4962*INDEX(Inputs!G:G,MATCH(F4962,Inputs!E:E,0)))</f>
        <v>3000</v>
      </c>
      <c r="L4962" s="65" t="str">
        <f>IF(ISBLANK(J4962),,INDEX(Inputs!D:D,MATCH(F4962,Inputs!E:E,0)))</f>
        <v>998PP EvoFox Prime Gaming Bundle (422,423,658,597)</v>
      </c>
      <c r="M4962" s="65" t="str">
        <f>IF(ISBLANK(#REF!),,IF(B4962="Online","Online",IF(LEFT(B4962,1)="E","Online","Offline")))</f>
        <v>Online</v>
      </c>
      <c r="N4962" s="64">
        <f>IF(ISBLANK(M4962),,H4962*INDEX(Inputs!F:F,MATCH(F4962,Inputs!E:E,0)))</f>
        <v>5496</v>
      </c>
      <c r="O4962" s="65"/>
    </row>
    <row r="4963" ht="15.75" customHeight="1" spans="1:15">
      <c r="A4963" s="20" t="s">
        <v>462</v>
      </c>
      <c r="B4963" s="20" t="s">
        <v>150</v>
      </c>
      <c r="C4963" s="20" t="s">
        <v>463</v>
      </c>
      <c r="D4963" s="20" t="s">
        <v>414</v>
      </c>
      <c r="E4963" s="20" t="s">
        <v>415</v>
      </c>
      <c r="F4963" s="21">
        <v>250874</v>
      </c>
      <c r="G4963" s="20" t="s">
        <v>13</v>
      </c>
      <c r="H4963" s="21">
        <v>1</v>
      </c>
      <c r="I4963" s="71" t="s">
        <v>1030</v>
      </c>
      <c r="J4963" s="63">
        <f t="shared" si="19"/>
        <v>44804</v>
      </c>
      <c r="K4963" s="64">
        <f>IF(ISBLANK(J4963),,H4963*INDEX(Inputs!G:G,MATCH(F4963,Inputs!E:E,0)))</f>
        <v>1349</v>
      </c>
      <c r="L4963" s="65" t="str">
        <f>IF(ISBLANK(J4963),,INDEX(Inputs!D:D,MATCH(F4963,Inputs!E:E,0)))</f>
        <v>432BK EvoFox X-Team Gaming Keyboard &amp; Mouse (USB)</v>
      </c>
      <c r="M4963" s="65" t="str">
        <f>IF(ISBLANK(#REF!),,IF(B4963="Online","Online",IF(LEFT(B4963,1)="E","Online","Offline")))</f>
        <v>Offline</v>
      </c>
      <c r="N4963" s="64">
        <f>IF(ISBLANK(M4963),,H4963*INDEX(Inputs!F:F,MATCH(F4963,Inputs!E:E,0)))</f>
        <v>1899</v>
      </c>
      <c r="O4963" s="65"/>
    </row>
    <row r="4964" ht="15.75" customHeight="1" spans="1:15">
      <c r="A4964" s="20" t="s">
        <v>462</v>
      </c>
      <c r="B4964" s="20" t="s">
        <v>150</v>
      </c>
      <c r="C4964" s="20" t="s">
        <v>463</v>
      </c>
      <c r="D4964" s="20" t="s">
        <v>1023</v>
      </c>
      <c r="E4964" s="20" t="s">
        <v>428</v>
      </c>
      <c r="F4964" s="21">
        <v>250881</v>
      </c>
      <c r="G4964" s="20" t="s">
        <v>98</v>
      </c>
      <c r="H4964" s="21">
        <v>1</v>
      </c>
      <c r="I4964" s="71" t="s">
        <v>1027</v>
      </c>
      <c r="J4964" s="63">
        <f t="shared" si="19"/>
        <v>44807</v>
      </c>
      <c r="K4964" s="64">
        <f>IF(ISBLANK(J4964),,H4964*INDEX(Inputs!G:G,MATCH(F4964,Inputs!E:E,0)))</f>
        <v>799</v>
      </c>
      <c r="L4964" s="65" t="str">
        <f>IF(ISBLANK(J4964),,INDEX(Inputs!D:D,MATCH(F4964,Inputs!E:E,0)))</f>
        <v>795BK EvoFox Phantom Pro RGB Gaming Mouse USB</v>
      </c>
      <c r="M4964" s="65" t="str">
        <f>IF(ISBLANK(#REF!),,IF(B4964="Online","Online",IF(LEFT(B4964,1)="E","Online","Offline")))</f>
        <v>Offline</v>
      </c>
      <c r="N4964" s="64">
        <f>IF(ISBLANK(M4964),,H4964*INDEX(Inputs!F:F,MATCH(F4964,Inputs!E:E,0)))</f>
        <v>1099</v>
      </c>
      <c r="O4964" s="65"/>
    </row>
    <row r="4965" ht="15.75" customHeight="1" spans="1:15">
      <c r="A4965" s="20" t="s">
        <v>718</v>
      </c>
      <c r="B4965" s="20" t="s">
        <v>904</v>
      </c>
      <c r="C4965" s="20" t="s">
        <v>905</v>
      </c>
      <c r="D4965" s="20" t="s">
        <v>370</v>
      </c>
      <c r="E4965" s="20" t="s">
        <v>415</v>
      </c>
      <c r="F4965" s="21">
        <v>204737</v>
      </c>
      <c r="G4965" s="20" t="s">
        <v>20</v>
      </c>
      <c r="H4965" s="21">
        <v>-1</v>
      </c>
      <c r="I4965" s="71" t="s">
        <v>1024</v>
      </c>
      <c r="J4965" s="63">
        <f t="shared" si="19"/>
        <v>44808</v>
      </c>
      <c r="K4965" s="64">
        <f>IF(ISBLANK(J4965),,H4965*INDEX(Inputs!G:G,MATCH(F4965,Inputs!E:E,0)))</f>
        <v>-729</v>
      </c>
      <c r="L4965" s="65" t="str">
        <f>IF(ISBLANK(J4965),,INDEX(Inputs!D:D,MATCH(F4965,Inputs!E:E,0)))</f>
        <v>850PP Xcite Pro Keyboard &amp; Mouse USB</v>
      </c>
      <c r="M4965" s="65" t="str">
        <f>IF(ISBLANK(#REF!),,IF(B4965="Online","Online",IF(LEFT(B4965,1)="E","Online","Offline")))</f>
        <v>Offline</v>
      </c>
      <c r="N4965" s="64">
        <f>IF(ISBLANK(M4965),,H4965*INDEX(Inputs!F:F,MATCH(F4965,Inputs!E:E,0)))</f>
        <v>-799</v>
      </c>
      <c r="O4965" s="65"/>
    </row>
    <row r="4966" ht="15.75" customHeight="1" spans="1:15">
      <c r="A4966" s="20" t="s">
        <v>566</v>
      </c>
      <c r="B4966" s="20" t="s">
        <v>189</v>
      </c>
      <c r="C4966" s="20" t="s">
        <v>567</v>
      </c>
      <c r="D4966" s="20" t="s">
        <v>414</v>
      </c>
      <c r="E4966" s="20" t="s">
        <v>410</v>
      </c>
      <c r="F4966" s="21">
        <v>250423</v>
      </c>
      <c r="G4966" s="20" t="s">
        <v>11</v>
      </c>
      <c r="H4966" s="21">
        <v>1</v>
      </c>
      <c r="I4966" s="71" t="s">
        <v>1027</v>
      </c>
      <c r="J4966" s="63">
        <f t="shared" si="19"/>
        <v>44807</v>
      </c>
      <c r="K4966" s="64">
        <f>IF(ISBLANK(J4966),,H4966*INDEX(Inputs!G:G,MATCH(F4966,Inputs!E:E,0)))</f>
        <v>759</v>
      </c>
      <c r="L4966" s="65" t="str">
        <f>IF(ISBLANK(J4966),,INDEX(Inputs!D:D,MATCH(F4966,Inputs!E:E,0)))</f>
        <v>650GR Ergo View Laptop Stand-Grey</v>
      </c>
      <c r="M4966" s="65" t="str">
        <f>IF(ISBLANK(#REF!),,IF(B4966="Online","Online",IF(LEFT(B4966,1)="E","Online","Offline")))</f>
        <v>Offline</v>
      </c>
      <c r="N4966" s="64">
        <f>IF(ISBLANK(M4966),,H4966*INDEX(Inputs!F:F,MATCH(F4966,Inputs!E:E,0)))</f>
        <v>899</v>
      </c>
      <c r="O4966" s="65"/>
    </row>
    <row r="4967" ht="15.75" customHeight="1" spans="1:15">
      <c r="A4967" s="20" t="s">
        <v>566</v>
      </c>
      <c r="B4967" s="20" t="s">
        <v>189</v>
      </c>
      <c r="C4967" s="20" t="s">
        <v>567</v>
      </c>
      <c r="D4967" s="20" t="s">
        <v>414</v>
      </c>
      <c r="E4967" s="20" t="s">
        <v>415</v>
      </c>
      <c r="F4967" s="21">
        <v>250875</v>
      </c>
      <c r="G4967" s="20" t="s">
        <v>103</v>
      </c>
      <c r="H4967" s="21">
        <v>1</v>
      </c>
      <c r="I4967" s="71" t="s">
        <v>1029</v>
      </c>
      <c r="J4967" s="63">
        <f t="shared" si="19"/>
        <v>44802</v>
      </c>
      <c r="K4967" s="64">
        <f>IF(ISBLANK(J4967),,H4967*INDEX(Inputs!G:G,MATCH(F4967,Inputs!E:E,0)))</f>
        <v>1099</v>
      </c>
      <c r="L4967" s="65" t="str">
        <f>IF(ISBLANK(J4967),,INDEX(Inputs!D:D,MATCH(F4967,Inputs!E:E,0)))</f>
        <v>433BK EvoFox WarHammer Gaming Keyboard (USB)</v>
      </c>
      <c r="M4967" s="65" t="str">
        <f>IF(ISBLANK(#REF!),,IF(B4967="Online","Online",IF(LEFT(B4967,1)="E","Online","Offline")))</f>
        <v>Offline</v>
      </c>
      <c r="N4967" s="64">
        <f>IF(ISBLANK(M4967),,H4967*INDEX(Inputs!F:F,MATCH(F4967,Inputs!E:E,0)))</f>
        <v>1499</v>
      </c>
      <c r="O4967" s="65"/>
    </row>
    <row r="4968" ht="15.75" customHeight="1" spans="1:15">
      <c r="A4968" s="20" t="s">
        <v>566</v>
      </c>
      <c r="B4968" s="20" t="s">
        <v>238</v>
      </c>
      <c r="C4968" s="20" t="s">
        <v>920</v>
      </c>
      <c r="D4968" s="20" t="s">
        <v>464</v>
      </c>
      <c r="E4968" s="20" t="s">
        <v>410</v>
      </c>
      <c r="F4968" s="21">
        <v>250877</v>
      </c>
      <c r="G4968" s="20" t="s">
        <v>22</v>
      </c>
      <c r="H4968" s="21">
        <v>1</v>
      </c>
      <c r="I4968" s="71" t="s">
        <v>1030</v>
      </c>
      <c r="J4968" s="63">
        <f t="shared" si="19"/>
        <v>44804</v>
      </c>
      <c r="K4968" s="64">
        <f>IF(ISBLANK(J4968),,H4968*INDEX(Inputs!G:G,MATCH(F4968,Inputs!E:E,0)))</f>
        <v>349</v>
      </c>
      <c r="L4968" s="65" t="str">
        <f>IF(ISBLANK(J4968),,INDEX(Inputs!D:D,MATCH(F4968,Inputs!E:E,0)))</f>
        <v>595BK Evo Fox Falcon X35 Medium Speed Mouse Pad</v>
      </c>
      <c r="M4968" s="65" t="str">
        <f>IF(ISBLANK(#REF!),,IF(B4968="Online","Online",IF(LEFT(B4968,1)="E","Online","Offline")))</f>
        <v>Offline</v>
      </c>
      <c r="N4968" s="64">
        <f>IF(ISBLANK(M4968),,H4968*INDEX(Inputs!F:F,MATCH(F4968,Inputs!E:E,0)))</f>
        <v>699</v>
      </c>
      <c r="O4968" s="65"/>
    </row>
    <row r="4969" ht="15.75" customHeight="1" spans="1:15">
      <c r="A4969" s="20" t="s">
        <v>426</v>
      </c>
      <c r="B4969" s="20" t="s">
        <v>120</v>
      </c>
      <c r="C4969" s="20" t="s">
        <v>427</v>
      </c>
      <c r="D4969" s="20" t="s">
        <v>414</v>
      </c>
      <c r="E4969" s="20" t="s">
        <v>415</v>
      </c>
      <c r="F4969" s="21">
        <v>250424</v>
      </c>
      <c r="G4969" s="20" t="s">
        <v>15</v>
      </c>
      <c r="H4969" s="21">
        <v>1</v>
      </c>
      <c r="I4969" s="71" t="s">
        <v>1037</v>
      </c>
      <c r="J4969" s="63">
        <f t="shared" si="19"/>
        <v>44812</v>
      </c>
      <c r="K4969" s="64">
        <f>IF(ISBLANK(J4969),,H4969*INDEX(Inputs!G:G,MATCH(F4969,Inputs!E:E,0)))</f>
        <v>999</v>
      </c>
      <c r="L4969" s="65" t="str">
        <f>IF(ISBLANK(J4969),,INDEX(Inputs!D:D,MATCH(F4969,Inputs!E:E,0)))</f>
        <v>419V2 PRIMUS Wireless Desktop V2</v>
      </c>
      <c r="M4969" s="65" t="str">
        <f>IF(ISBLANK(#REF!),,IF(B4969="Online","Online",IF(LEFT(B4969,1)="E","Online","Offline")))</f>
        <v>Offline</v>
      </c>
      <c r="N4969" s="64">
        <f>IF(ISBLANK(M4969),,H4969*INDEX(Inputs!F:F,MATCH(F4969,Inputs!E:E,0)))</f>
        <v>1199</v>
      </c>
      <c r="O4969" s="65"/>
    </row>
    <row r="4970" ht="15.75" customHeight="1" spans="1:15">
      <c r="A4970" s="20" t="s">
        <v>426</v>
      </c>
      <c r="B4970" s="20" t="s">
        <v>120</v>
      </c>
      <c r="C4970" s="20" t="s">
        <v>427</v>
      </c>
      <c r="D4970" s="20" t="s">
        <v>370</v>
      </c>
      <c r="E4970" s="20" t="s">
        <v>410</v>
      </c>
      <c r="F4970" s="21">
        <v>250876</v>
      </c>
      <c r="G4970" s="20" t="s">
        <v>26</v>
      </c>
      <c r="H4970" s="21">
        <v>1</v>
      </c>
      <c r="I4970" s="71" t="s">
        <v>1038</v>
      </c>
      <c r="J4970" s="63">
        <f t="shared" si="19"/>
        <v>44815</v>
      </c>
      <c r="K4970" s="64">
        <f>IF(ISBLANK(J4970),,H4970*INDEX(Inputs!G:G,MATCH(F4970,Inputs!E:E,0)))</f>
        <v>1399</v>
      </c>
      <c r="L4970" s="65" t="str">
        <f>IF(ISBLANK(J4970),,INDEX(Inputs!D:D,MATCH(F4970,Inputs!E:E,0)))</f>
        <v>649BK EvoFox Typhoon Laptop Cooling Pad</v>
      </c>
      <c r="M4970" s="65" t="str">
        <f>IF(ISBLANK(#REF!),,IF(B4970="Online","Online",IF(LEFT(B4970,1)="E","Online","Offline")))</f>
        <v>Offline</v>
      </c>
      <c r="N4970" s="64">
        <f>IF(ISBLANK(M4970),,H4970*INDEX(Inputs!F:F,MATCH(F4970,Inputs!E:E,0)))</f>
        <v>1999</v>
      </c>
      <c r="O4970" s="65"/>
    </row>
    <row r="4971" ht="15.75" customHeight="1" spans="1:15">
      <c r="A4971" s="20" t="s">
        <v>426</v>
      </c>
      <c r="B4971" s="20" t="s">
        <v>120</v>
      </c>
      <c r="C4971" s="20" t="s">
        <v>427</v>
      </c>
      <c r="D4971" s="20" t="s">
        <v>414</v>
      </c>
      <c r="E4971" s="20" t="s">
        <v>428</v>
      </c>
      <c r="F4971" s="21">
        <v>250881</v>
      </c>
      <c r="G4971" s="20" t="s">
        <v>98</v>
      </c>
      <c r="H4971" s="21">
        <v>1</v>
      </c>
      <c r="I4971" s="71" t="s">
        <v>1039</v>
      </c>
      <c r="J4971" s="63">
        <f t="shared" si="19"/>
        <v>44814</v>
      </c>
      <c r="K4971" s="64">
        <f>IF(ISBLANK(J4971),,H4971*INDEX(Inputs!G:G,MATCH(F4971,Inputs!E:E,0)))</f>
        <v>799</v>
      </c>
      <c r="L4971" s="65" t="str">
        <f>IF(ISBLANK(J4971),,INDEX(Inputs!D:D,MATCH(F4971,Inputs!E:E,0)))</f>
        <v>795BK EvoFox Phantom Pro RGB Gaming Mouse USB</v>
      </c>
      <c r="M4971" s="65" t="str">
        <f>IF(ISBLANK(#REF!),,IF(B4971="Online","Online",IF(LEFT(B4971,1)="E","Online","Offline")))</f>
        <v>Offline</v>
      </c>
      <c r="N4971" s="64">
        <f>IF(ISBLANK(M4971),,H4971*INDEX(Inputs!F:F,MATCH(F4971,Inputs!E:E,0)))</f>
        <v>1099</v>
      </c>
      <c r="O4971" s="65"/>
    </row>
    <row r="4972" ht="15.75" customHeight="1" spans="1:15">
      <c r="A4972" s="20" t="s">
        <v>681</v>
      </c>
      <c r="B4972" s="20" t="s">
        <v>192</v>
      </c>
      <c r="C4972" s="20" t="s">
        <v>682</v>
      </c>
      <c r="D4972" s="20" t="s">
        <v>370</v>
      </c>
      <c r="E4972" s="20" t="s">
        <v>410</v>
      </c>
      <c r="F4972" s="21">
        <v>250879</v>
      </c>
      <c r="G4972" s="20" t="s">
        <v>30</v>
      </c>
      <c r="H4972" s="21">
        <v>1</v>
      </c>
      <c r="I4972" s="71" t="s">
        <v>1040</v>
      </c>
      <c r="J4972" s="63">
        <f t="shared" si="19"/>
        <v>44809</v>
      </c>
      <c r="K4972" s="64">
        <f>IF(ISBLANK(J4972),,H4972*INDEX(Inputs!G:G,MATCH(F4972,Inputs!E:E,0)))</f>
        <v>699</v>
      </c>
      <c r="L4972" s="65" t="str">
        <f>IF(ISBLANK(J4972),,INDEX(Inputs!D:D,MATCH(F4972,Inputs!E:E,0)))</f>
        <v>597BK Evo Fox Falcon X85 Extra Large Speed Mouse Pad</v>
      </c>
      <c r="M4972" s="65" t="str">
        <f>IF(ISBLANK(#REF!),,IF(B4972="Online","Online",IF(LEFT(B4972,1)="E","Online","Offline")))</f>
        <v>Offline</v>
      </c>
      <c r="N4972" s="64">
        <f>IF(ISBLANK(M4972),,H4972*INDEX(Inputs!F:F,MATCH(F4972,Inputs!E:E,0)))</f>
        <v>1199</v>
      </c>
      <c r="O4972" s="65"/>
    </row>
    <row r="4973" ht="15.75" customHeight="1" spans="1:15">
      <c r="A4973" s="20" t="s">
        <v>437</v>
      </c>
      <c r="B4973" s="20" t="s">
        <v>73</v>
      </c>
      <c r="C4973" s="20" t="s">
        <v>438</v>
      </c>
      <c r="D4973" s="20" t="s">
        <v>370</v>
      </c>
      <c r="E4973" s="20" t="s">
        <v>371</v>
      </c>
      <c r="F4973" s="21">
        <v>250417</v>
      </c>
      <c r="G4973" s="20" t="s">
        <v>39</v>
      </c>
      <c r="H4973" s="21">
        <v>1</v>
      </c>
      <c r="I4973" s="71" t="s">
        <v>1041</v>
      </c>
      <c r="J4973" s="63">
        <f t="shared" si="19"/>
        <v>44813</v>
      </c>
      <c r="K4973" s="64">
        <f>IF(ISBLANK(J4973),,H4973*INDEX(Inputs!G:G,MATCH(F4973,Inputs!E:E,0)))</f>
        <v>929</v>
      </c>
      <c r="L4973" s="65" t="str">
        <f>IF(ISBLANK(J4973),,INDEX(Inputs!D:D,MATCH(F4973,Inputs!E:E,0)))</f>
        <v>416PP Super Speed Hub 4 Port USB 3.0</v>
      </c>
      <c r="M4973" s="65" t="str">
        <f>IF(ISBLANK(#REF!),,IF(B4973="Online","Online",IF(LEFT(B4973,1)="E","Online","Offline")))</f>
        <v>Offline</v>
      </c>
      <c r="N4973" s="64">
        <f>IF(ISBLANK(M4973),,H4973*INDEX(Inputs!F:F,MATCH(F4973,Inputs!E:E,0)))</f>
        <v>1499</v>
      </c>
      <c r="O4973" s="65"/>
    </row>
    <row r="4974" ht="15.75" customHeight="1" spans="1:15">
      <c r="A4974" s="20" t="s">
        <v>437</v>
      </c>
      <c r="B4974" s="20" t="s">
        <v>73</v>
      </c>
      <c r="C4974" s="20" t="s">
        <v>438</v>
      </c>
      <c r="D4974" s="20" t="s">
        <v>414</v>
      </c>
      <c r="E4974" s="20" t="s">
        <v>415</v>
      </c>
      <c r="F4974" s="21">
        <v>250424</v>
      </c>
      <c r="G4974" s="20" t="s">
        <v>15</v>
      </c>
      <c r="H4974" s="21">
        <v>1</v>
      </c>
      <c r="I4974" s="71" t="s">
        <v>1037</v>
      </c>
      <c r="J4974" s="63">
        <f t="shared" si="19"/>
        <v>44812</v>
      </c>
      <c r="K4974" s="64">
        <f>IF(ISBLANK(J4974),,H4974*INDEX(Inputs!G:G,MATCH(F4974,Inputs!E:E,0)))</f>
        <v>999</v>
      </c>
      <c r="L4974" s="65" t="str">
        <f>IF(ISBLANK(J4974),,INDEX(Inputs!D:D,MATCH(F4974,Inputs!E:E,0)))</f>
        <v>419V2 PRIMUS Wireless Desktop V2</v>
      </c>
      <c r="M4974" s="65" t="str">
        <f>IF(ISBLANK(#REF!),,IF(B4974="Online","Online",IF(LEFT(B4974,1)="E","Online","Offline")))</f>
        <v>Offline</v>
      </c>
      <c r="N4974" s="64">
        <f>IF(ISBLANK(M4974),,H4974*INDEX(Inputs!F:F,MATCH(F4974,Inputs!E:E,0)))</f>
        <v>1199</v>
      </c>
      <c r="O4974" s="65"/>
    </row>
    <row r="4975" ht="15.75" customHeight="1" spans="1:15">
      <c r="A4975" s="20" t="s">
        <v>437</v>
      </c>
      <c r="B4975" s="20" t="s">
        <v>249</v>
      </c>
      <c r="C4975" s="20" t="s">
        <v>827</v>
      </c>
      <c r="D4975" s="20" t="s">
        <v>414</v>
      </c>
      <c r="E4975" s="20" t="s">
        <v>415</v>
      </c>
      <c r="F4975" s="21">
        <v>250875</v>
      </c>
      <c r="G4975" s="20" t="s">
        <v>103</v>
      </c>
      <c r="H4975" s="21">
        <v>1</v>
      </c>
      <c r="I4975" s="71" t="s">
        <v>1038</v>
      </c>
      <c r="J4975" s="63">
        <f t="shared" si="19"/>
        <v>44815</v>
      </c>
      <c r="K4975" s="64">
        <f>IF(ISBLANK(J4975),,H4975*INDEX(Inputs!G:G,MATCH(F4975,Inputs!E:E,0)))</f>
        <v>1099</v>
      </c>
      <c r="L4975" s="65" t="str">
        <f>IF(ISBLANK(J4975),,INDEX(Inputs!D:D,MATCH(F4975,Inputs!E:E,0)))</f>
        <v>433BK EvoFox WarHammer Gaming Keyboard (USB)</v>
      </c>
      <c r="M4975" s="65" t="str">
        <f>IF(ISBLANK(#REF!),,IF(B4975="Online","Online",IF(LEFT(B4975,1)="E","Online","Offline")))</f>
        <v>Offline</v>
      </c>
      <c r="N4975" s="64">
        <f>IF(ISBLANK(M4975),,H4975*INDEX(Inputs!F:F,MATCH(F4975,Inputs!E:E,0)))</f>
        <v>1499</v>
      </c>
      <c r="O4975" s="65"/>
    </row>
    <row r="4976" ht="15.75" customHeight="1" spans="1:15">
      <c r="A4976" s="20" t="s">
        <v>437</v>
      </c>
      <c r="B4976" s="20" t="s">
        <v>249</v>
      </c>
      <c r="C4976" s="20" t="s">
        <v>827</v>
      </c>
      <c r="D4976" s="20" t="s">
        <v>370</v>
      </c>
      <c r="E4976" s="20" t="s">
        <v>410</v>
      </c>
      <c r="F4976" s="21">
        <v>250876</v>
      </c>
      <c r="G4976" s="20" t="s">
        <v>26</v>
      </c>
      <c r="H4976" s="21">
        <v>1</v>
      </c>
      <c r="I4976" s="71" t="s">
        <v>1038</v>
      </c>
      <c r="J4976" s="63">
        <f t="shared" si="19"/>
        <v>44815</v>
      </c>
      <c r="K4976" s="64">
        <f>IF(ISBLANK(J4976),,H4976*INDEX(Inputs!G:G,MATCH(F4976,Inputs!E:E,0)))</f>
        <v>1399</v>
      </c>
      <c r="L4976" s="65" t="str">
        <f>IF(ISBLANK(J4976),,INDEX(Inputs!D:D,MATCH(F4976,Inputs!E:E,0)))</f>
        <v>649BK EvoFox Typhoon Laptop Cooling Pad</v>
      </c>
      <c r="M4976" s="65" t="str">
        <f>IF(ISBLANK(#REF!),,IF(B4976="Online","Online",IF(LEFT(B4976,1)="E","Online","Offline")))</f>
        <v>Offline</v>
      </c>
      <c r="N4976" s="64">
        <f>IF(ISBLANK(M4976),,H4976*INDEX(Inputs!F:F,MATCH(F4976,Inputs!E:E,0)))</f>
        <v>1999</v>
      </c>
      <c r="O4976" s="65"/>
    </row>
    <row r="4977" ht="15.75" customHeight="1" spans="1:15">
      <c r="A4977" s="20" t="s">
        <v>648</v>
      </c>
      <c r="B4977" s="20" t="s">
        <v>27</v>
      </c>
      <c r="C4977" s="20" t="s">
        <v>649</v>
      </c>
      <c r="D4977" s="20" t="s">
        <v>370</v>
      </c>
      <c r="E4977" s="20" t="s">
        <v>410</v>
      </c>
      <c r="F4977" s="21">
        <v>250423</v>
      </c>
      <c r="G4977" s="20" t="s">
        <v>11</v>
      </c>
      <c r="H4977" s="21">
        <v>1</v>
      </c>
      <c r="I4977" s="71" t="s">
        <v>1039</v>
      </c>
      <c r="J4977" s="63">
        <f t="shared" si="19"/>
        <v>44814</v>
      </c>
      <c r="K4977" s="64">
        <f>IF(ISBLANK(J4977),,H4977*INDEX(Inputs!G:G,MATCH(F4977,Inputs!E:E,0)))</f>
        <v>759</v>
      </c>
      <c r="L4977" s="65" t="str">
        <f>IF(ISBLANK(J4977),,INDEX(Inputs!D:D,MATCH(F4977,Inputs!E:E,0)))</f>
        <v>650GR Ergo View Laptop Stand-Grey</v>
      </c>
      <c r="M4977" s="65" t="str">
        <f>IF(ISBLANK(#REF!),,IF(B4977="Online","Online",IF(LEFT(B4977,1)="E","Online","Offline")))</f>
        <v>Offline</v>
      </c>
      <c r="N4977" s="64">
        <f>IF(ISBLANK(M4977),,H4977*INDEX(Inputs!F:F,MATCH(F4977,Inputs!E:E,0)))</f>
        <v>899</v>
      </c>
      <c r="O4977" s="65"/>
    </row>
    <row r="4978" ht="15.75" customHeight="1" spans="1:15">
      <c r="A4978" s="20" t="s">
        <v>412</v>
      </c>
      <c r="B4978" s="20" t="s">
        <v>420</v>
      </c>
      <c r="C4978" s="20" t="s">
        <v>421</v>
      </c>
      <c r="D4978" s="20" t="s">
        <v>370</v>
      </c>
      <c r="E4978" s="20" t="s">
        <v>371</v>
      </c>
      <c r="F4978" s="21">
        <v>250417</v>
      </c>
      <c r="G4978" s="20" t="s">
        <v>39</v>
      </c>
      <c r="H4978" s="21">
        <v>1</v>
      </c>
      <c r="I4978" s="71" t="s">
        <v>1040</v>
      </c>
      <c r="J4978" s="63">
        <f t="shared" si="19"/>
        <v>44809</v>
      </c>
      <c r="K4978" s="64">
        <f>IF(ISBLANK(J4978),,H4978*INDEX(Inputs!G:G,MATCH(F4978,Inputs!E:E,0)))</f>
        <v>929</v>
      </c>
      <c r="L4978" s="65" t="str">
        <f>IF(ISBLANK(J4978),,INDEX(Inputs!D:D,MATCH(F4978,Inputs!E:E,0)))</f>
        <v>416PP Super Speed Hub 4 Port USB 3.0</v>
      </c>
      <c r="M4978" s="65" t="str">
        <f>IF(ISBLANK(#REF!),,IF(B4978="Online","Online",IF(LEFT(B4978,1)="E","Online","Offline")))</f>
        <v>Offline</v>
      </c>
      <c r="N4978" s="64">
        <f>IF(ISBLANK(M4978),,H4978*INDEX(Inputs!F:F,MATCH(F4978,Inputs!E:E,0)))</f>
        <v>1499</v>
      </c>
      <c r="O4978" s="65"/>
    </row>
    <row r="4979" ht="15.75" customHeight="1" spans="1:15">
      <c r="A4979" s="20" t="s">
        <v>412</v>
      </c>
      <c r="B4979" s="20" t="s">
        <v>107</v>
      </c>
      <c r="C4979" s="20" t="s">
        <v>498</v>
      </c>
      <c r="D4979" s="20" t="s">
        <v>370</v>
      </c>
      <c r="E4979" s="20" t="s">
        <v>410</v>
      </c>
      <c r="F4979" s="21">
        <v>250878</v>
      </c>
      <c r="G4979" s="20" t="s">
        <v>24</v>
      </c>
      <c r="H4979" s="21">
        <v>1</v>
      </c>
      <c r="I4979" s="71" t="s">
        <v>1039</v>
      </c>
      <c r="J4979" s="63">
        <f t="shared" si="19"/>
        <v>44814</v>
      </c>
      <c r="K4979" s="64">
        <f>IF(ISBLANK(J4979),,H4979*INDEX(Inputs!G:G,MATCH(F4979,Inputs!E:E,0)))</f>
        <v>999</v>
      </c>
      <c r="L4979" s="65" t="str">
        <f>IF(ISBLANK(J4979),,INDEX(Inputs!D:D,MATCH(F4979,Inputs!E:E,0)))</f>
        <v>596BK Evo Fox Falcon LX35 Medium Speed LED Mouse Pad</v>
      </c>
      <c r="M4979" s="65" t="str">
        <f>IF(ISBLANK(#REF!),,IF(B4979="Online","Online",IF(LEFT(B4979,1)="E","Online","Offline")))</f>
        <v>Offline</v>
      </c>
      <c r="N4979" s="64">
        <f>IF(ISBLANK(M4979),,H4979*INDEX(Inputs!F:F,MATCH(F4979,Inputs!E:E,0)))</f>
        <v>1999</v>
      </c>
      <c r="O4979" s="65"/>
    </row>
    <row r="4980" ht="15.75" customHeight="1" spans="1:15">
      <c r="A4980" s="20" t="s">
        <v>412</v>
      </c>
      <c r="B4980" s="20" t="s">
        <v>174</v>
      </c>
      <c r="C4980" s="20" t="s">
        <v>844</v>
      </c>
      <c r="D4980" s="20" t="s">
        <v>370</v>
      </c>
      <c r="E4980" s="20" t="s">
        <v>410</v>
      </c>
      <c r="F4980" s="21">
        <v>250423</v>
      </c>
      <c r="G4980" s="20" t="s">
        <v>11</v>
      </c>
      <c r="H4980" s="21">
        <v>1</v>
      </c>
      <c r="I4980" s="71" t="s">
        <v>1038</v>
      </c>
      <c r="J4980" s="63">
        <f t="shared" si="19"/>
        <v>44815</v>
      </c>
      <c r="K4980" s="64">
        <f>IF(ISBLANK(J4980),,H4980*INDEX(Inputs!G:G,MATCH(F4980,Inputs!E:E,0)))</f>
        <v>759</v>
      </c>
      <c r="L4980" s="65" t="str">
        <f>IF(ISBLANK(J4980),,INDEX(Inputs!D:D,MATCH(F4980,Inputs!E:E,0)))</f>
        <v>650GR Ergo View Laptop Stand-Grey</v>
      </c>
      <c r="M4980" s="65" t="str">
        <f>IF(ISBLANK(#REF!),,IF(B4980="Online","Online",IF(LEFT(B4980,1)="E","Online","Offline")))</f>
        <v>Offline</v>
      </c>
      <c r="N4980" s="64">
        <f>IF(ISBLANK(M4980),,H4980*INDEX(Inputs!F:F,MATCH(F4980,Inputs!E:E,0)))</f>
        <v>899</v>
      </c>
      <c r="O4980" s="65"/>
    </row>
    <row r="4981" ht="15.75" customHeight="1" spans="1:15">
      <c r="A4981" s="20" t="s">
        <v>412</v>
      </c>
      <c r="B4981" s="20" t="s">
        <v>174</v>
      </c>
      <c r="C4981" s="20" t="s">
        <v>844</v>
      </c>
      <c r="D4981" s="20" t="s">
        <v>414</v>
      </c>
      <c r="E4981" s="20" t="s">
        <v>415</v>
      </c>
      <c r="F4981" s="21">
        <v>250874</v>
      </c>
      <c r="G4981" s="20" t="s">
        <v>13</v>
      </c>
      <c r="H4981" s="21">
        <v>0</v>
      </c>
      <c r="I4981" s="71" t="s">
        <v>1042</v>
      </c>
      <c r="J4981" s="63">
        <f t="shared" si="19"/>
        <v>44811</v>
      </c>
      <c r="K4981" s="64">
        <f>IF(ISBLANK(J4981),,H4981*INDEX(Inputs!G:G,MATCH(F4981,Inputs!E:E,0)))</f>
        <v>0</v>
      </c>
      <c r="L4981" s="65" t="str">
        <f>IF(ISBLANK(J4981),,INDEX(Inputs!D:D,MATCH(F4981,Inputs!E:E,0)))</f>
        <v>432BK EvoFox X-Team Gaming Keyboard &amp; Mouse (USB)</v>
      </c>
      <c r="M4981" s="65" t="str">
        <f>IF(ISBLANK(#REF!),,IF(B4981="Online","Online",IF(LEFT(B4981,1)="E","Online","Offline")))</f>
        <v>Offline</v>
      </c>
      <c r="N4981" s="64">
        <f>IF(ISBLANK(M4981),,H4981*INDEX(Inputs!F:F,MATCH(F4981,Inputs!E:E,0)))</f>
        <v>0</v>
      </c>
      <c r="O4981" s="65"/>
    </row>
    <row r="4982" ht="15.75" customHeight="1" spans="1:15">
      <c r="A4982" s="20" t="s">
        <v>412</v>
      </c>
      <c r="B4982" s="20" t="s">
        <v>174</v>
      </c>
      <c r="C4982" s="20" t="s">
        <v>844</v>
      </c>
      <c r="D4982" s="20" t="s">
        <v>414</v>
      </c>
      <c r="E4982" s="20" t="s">
        <v>415</v>
      </c>
      <c r="F4982" s="21">
        <v>250874</v>
      </c>
      <c r="G4982" s="20" t="s">
        <v>13</v>
      </c>
      <c r="H4982" s="21">
        <v>1</v>
      </c>
      <c r="I4982" s="71" t="s">
        <v>1043</v>
      </c>
      <c r="J4982" s="63">
        <f t="shared" si="19"/>
        <v>44810</v>
      </c>
      <c r="K4982" s="64">
        <f>IF(ISBLANK(J4982),,H4982*INDEX(Inputs!G:G,MATCH(F4982,Inputs!E:E,0)))</f>
        <v>1349</v>
      </c>
      <c r="L4982" s="65" t="str">
        <f>IF(ISBLANK(J4982),,INDEX(Inputs!D:D,MATCH(F4982,Inputs!E:E,0)))</f>
        <v>432BK EvoFox X-Team Gaming Keyboard &amp; Mouse (USB)</v>
      </c>
      <c r="M4982" s="65" t="str">
        <f>IF(ISBLANK(#REF!),,IF(B4982="Online","Online",IF(LEFT(B4982,1)="E","Online","Offline")))</f>
        <v>Offline</v>
      </c>
      <c r="N4982" s="64">
        <f>IF(ISBLANK(M4982),,H4982*INDEX(Inputs!F:F,MATCH(F4982,Inputs!E:E,0)))</f>
        <v>1899</v>
      </c>
      <c r="O4982" s="65"/>
    </row>
    <row r="4983" ht="15.75" customHeight="1" spans="1:15">
      <c r="A4983" s="20" t="s">
        <v>412</v>
      </c>
      <c r="B4983" s="20" t="s">
        <v>217</v>
      </c>
      <c r="C4983" s="20" t="s">
        <v>714</v>
      </c>
      <c r="D4983" s="20" t="s">
        <v>370</v>
      </c>
      <c r="E4983" s="20" t="s">
        <v>410</v>
      </c>
      <c r="F4983" s="21">
        <v>250878</v>
      </c>
      <c r="G4983" s="20" t="s">
        <v>24</v>
      </c>
      <c r="H4983" s="21">
        <v>1</v>
      </c>
      <c r="I4983" s="71" t="s">
        <v>1040</v>
      </c>
      <c r="J4983" s="63">
        <f t="shared" si="19"/>
        <v>44809</v>
      </c>
      <c r="K4983" s="64">
        <f>IF(ISBLANK(J4983),,H4983*INDEX(Inputs!G:G,MATCH(F4983,Inputs!E:E,0)))</f>
        <v>999</v>
      </c>
      <c r="L4983" s="65" t="str">
        <f>IF(ISBLANK(J4983),,INDEX(Inputs!D:D,MATCH(F4983,Inputs!E:E,0)))</f>
        <v>596BK Evo Fox Falcon LX35 Medium Speed LED Mouse Pad</v>
      </c>
      <c r="M4983" s="65" t="str">
        <f>IF(ISBLANK(#REF!),,IF(B4983="Online","Online",IF(LEFT(B4983,1)="E","Online","Offline")))</f>
        <v>Offline</v>
      </c>
      <c r="N4983" s="64">
        <f>IF(ISBLANK(M4983),,H4983*INDEX(Inputs!F:F,MATCH(F4983,Inputs!E:E,0)))</f>
        <v>1999</v>
      </c>
      <c r="O4983" s="65"/>
    </row>
    <row r="4984" ht="15.75" customHeight="1" spans="1:15">
      <c r="A4984" s="20" t="s">
        <v>1013</v>
      </c>
      <c r="B4984" s="20" t="s">
        <v>236</v>
      </c>
      <c r="C4984" s="20" t="s">
        <v>1014</v>
      </c>
      <c r="D4984" s="20" t="s">
        <v>370</v>
      </c>
      <c r="E4984" s="20" t="s">
        <v>410</v>
      </c>
      <c r="F4984" s="21">
        <v>250876</v>
      </c>
      <c r="G4984" s="20" t="s">
        <v>26</v>
      </c>
      <c r="H4984" s="21">
        <v>1</v>
      </c>
      <c r="I4984" s="71" t="s">
        <v>1038</v>
      </c>
      <c r="J4984" s="63">
        <f t="shared" si="19"/>
        <v>44815</v>
      </c>
      <c r="K4984" s="64">
        <f>IF(ISBLANK(J4984),,H4984*INDEX(Inputs!G:G,MATCH(F4984,Inputs!E:E,0)))</f>
        <v>1399</v>
      </c>
      <c r="L4984" s="65" t="str">
        <f>IF(ISBLANK(J4984),,INDEX(Inputs!D:D,MATCH(F4984,Inputs!E:E,0)))</f>
        <v>649BK EvoFox Typhoon Laptop Cooling Pad</v>
      </c>
      <c r="M4984" s="65" t="str">
        <f>IF(ISBLANK(#REF!),,IF(B4984="Online","Online",IF(LEFT(B4984,1)="E","Online","Offline")))</f>
        <v>Offline</v>
      </c>
      <c r="N4984" s="64">
        <f>IF(ISBLANK(M4984),,H4984*INDEX(Inputs!F:F,MATCH(F4984,Inputs!E:E,0)))</f>
        <v>1999</v>
      </c>
      <c r="O4984" s="65"/>
    </row>
    <row r="4985" ht="15.75" customHeight="1" spans="1:15">
      <c r="A4985" s="20" t="s">
        <v>1044</v>
      </c>
      <c r="B4985" s="20" t="s">
        <v>258</v>
      </c>
      <c r="C4985" s="20" t="s">
        <v>1045</v>
      </c>
      <c r="D4985" s="20" t="s">
        <v>414</v>
      </c>
      <c r="E4985" s="20" t="s">
        <v>415</v>
      </c>
      <c r="F4985" s="21">
        <v>250874</v>
      </c>
      <c r="G4985" s="20" t="s">
        <v>13</v>
      </c>
      <c r="H4985" s="21">
        <v>1</v>
      </c>
      <c r="I4985" s="71" t="s">
        <v>1038</v>
      </c>
      <c r="J4985" s="63">
        <f t="shared" si="19"/>
        <v>44815</v>
      </c>
      <c r="K4985" s="64">
        <f>IF(ISBLANK(J4985),,H4985*INDEX(Inputs!G:G,MATCH(F4985,Inputs!E:E,0)))</f>
        <v>1349</v>
      </c>
      <c r="L4985" s="65" t="str">
        <f>IF(ISBLANK(J4985),,INDEX(Inputs!D:D,MATCH(F4985,Inputs!E:E,0)))</f>
        <v>432BK EvoFox X-Team Gaming Keyboard &amp; Mouse (USB)</v>
      </c>
      <c r="M4985" s="65" t="str">
        <f>IF(ISBLANK(#REF!),,IF(B4985="Online","Online",IF(LEFT(B4985,1)="E","Online","Offline")))</f>
        <v>Offline</v>
      </c>
      <c r="N4985" s="64">
        <f>IF(ISBLANK(M4985),,H4985*INDEX(Inputs!F:F,MATCH(F4985,Inputs!E:E,0)))</f>
        <v>1899</v>
      </c>
      <c r="O4985" s="65"/>
    </row>
    <row r="4986" ht="15.75" customHeight="1" spans="1:15">
      <c r="A4986" s="20" t="s">
        <v>341</v>
      </c>
      <c r="B4986" s="20" t="s">
        <v>43</v>
      </c>
      <c r="C4986" s="20" t="s">
        <v>526</v>
      </c>
      <c r="D4986" s="20" t="s">
        <v>414</v>
      </c>
      <c r="E4986" s="20" t="s">
        <v>415</v>
      </c>
      <c r="F4986" s="21">
        <v>250874</v>
      </c>
      <c r="G4986" s="20" t="s">
        <v>13</v>
      </c>
      <c r="H4986" s="21">
        <v>1</v>
      </c>
      <c r="I4986" s="71" t="s">
        <v>1037</v>
      </c>
      <c r="J4986" s="63">
        <f t="shared" si="19"/>
        <v>44812</v>
      </c>
      <c r="K4986" s="64">
        <f>IF(ISBLANK(J4986),,H4986*INDEX(Inputs!G:G,MATCH(F4986,Inputs!E:E,0)))</f>
        <v>1349</v>
      </c>
      <c r="L4986" s="65" t="str">
        <f>IF(ISBLANK(J4986),,INDEX(Inputs!D:D,MATCH(F4986,Inputs!E:E,0)))</f>
        <v>432BK EvoFox X-Team Gaming Keyboard &amp; Mouse (USB)</v>
      </c>
      <c r="M4986" s="65" t="str">
        <f>IF(ISBLANK(#REF!),,IF(B4986="Online","Online",IF(LEFT(B4986,1)="E","Online","Offline")))</f>
        <v>Offline</v>
      </c>
      <c r="N4986" s="64">
        <f>IF(ISBLANK(M4986),,H4986*INDEX(Inputs!F:F,MATCH(F4986,Inputs!E:E,0)))</f>
        <v>1899</v>
      </c>
      <c r="O4986" s="65"/>
    </row>
    <row r="4987" ht="15.75" customHeight="1" spans="1:15">
      <c r="A4987" s="20" t="s">
        <v>341</v>
      </c>
      <c r="B4987" s="20" t="s">
        <v>43</v>
      </c>
      <c r="C4987" s="20" t="s">
        <v>526</v>
      </c>
      <c r="D4987" s="20" t="s">
        <v>370</v>
      </c>
      <c r="E4987" s="20" t="s">
        <v>410</v>
      </c>
      <c r="F4987" s="21">
        <v>250879</v>
      </c>
      <c r="G4987" s="20" t="s">
        <v>30</v>
      </c>
      <c r="H4987" s="21">
        <v>1</v>
      </c>
      <c r="I4987" s="71" t="s">
        <v>1040</v>
      </c>
      <c r="J4987" s="63">
        <f t="shared" si="19"/>
        <v>44809</v>
      </c>
      <c r="K4987" s="64">
        <f>IF(ISBLANK(J4987),,H4987*INDEX(Inputs!G:G,MATCH(F4987,Inputs!E:E,0)))</f>
        <v>699</v>
      </c>
      <c r="L4987" s="65" t="str">
        <f>IF(ISBLANK(J4987),,INDEX(Inputs!D:D,MATCH(F4987,Inputs!E:E,0)))</f>
        <v>597BK Evo Fox Falcon X85 Extra Large Speed Mouse Pad</v>
      </c>
      <c r="M4987" s="65" t="str">
        <f>IF(ISBLANK(#REF!),,IF(B4987="Online","Online",IF(LEFT(B4987,1)="E","Online","Offline")))</f>
        <v>Offline</v>
      </c>
      <c r="N4987" s="64">
        <f>IF(ISBLANK(M4987),,H4987*INDEX(Inputs!F:F,MATCH(F4987,Inputs!E:E,0)))</f>
        <v>1199</v>
      </c>
      <c r="O4987" s="65"/>
    </row>
    <row r="4988" ht="15.75" customHeight="1" spans="1:15">
      <c r="A4988" s="20" t="s">
        <v>341</v>
      </c>
      <c r="B4988" s="20" t="s">
        <v>54</v>
      </c>
      <c r="C4988" s="20" t="s">
        <v>470</v>
      </c>
      <c r="D4988" s="20" t="s">
        <v>414</v>
      </c>
      <c r="E4988" s="20" t="s">
        <v>415</v>
      </c>
      <c r="F4988" s="21">
        <v>250874</v>
      </c>
      <c r="G4988" s="20" t="s">
        <v>13</v>
      </c>
      <c r="H4988" s="21">
        <v>1</v>
      </c>
      <c r="I4988" s="71" t="s">
        <v>1039</v>
      </c>
      <c r="J4988" s="63">
        <f t="shared" si="19"/>
        <v>44814</v>
      </c>
      <c r="K4988" s="64">
        <f>IF(ISBLANK(J4988),,H4988*INDEX(Inputs!G:G,MATCH(F4988,Inputs!E:E,0)))</f>
        <v>1349</v>
      </c>
      <c r="L4988" s="65" t="str">
        <f>IF(ISBLANK(J4988),,INDEX(Inputs!D:D,MATCH(F4988,Inputs!E:E,0)))</f>
        <v>432BK EvoFox X-Team Gaming Keyboard &amp; Mouse (USB)</v>
      </c>
      <c r="M4988" s="65" t="str">
        <f>IF(ISBLANK(#REF!),,IF(B4988="Online","Online",IF(LEFT(B4988,1)="E","Online","Offline")))</f>
        <v>Offline</v>
      </c>
      <c r="N4988" s="64">
        <f>IF(ISBLANK(M4988),,H4988*INDEX(Inputs!F:F,MATCH(F4988,Inputs!E:E,0)))</f>
        <v>1899</v>
      </c>
      <c r="O4988" s="65"/>
    </row>
    <row r="4989" ht="15.75" customHeight="1" spans="1:15">
      <c r="A4989" s="20" t="s">
        <v>341</v>
      </c>
      <c r="B4989" s="20" t="s">
        <v>57</v>
      </c>
      <c r="C4989" s="20" t="s">
        <v>348</v>
      </c>
      <c r="D4989" s="20" t="s">
        <v>370</v>
      </c>
      <c r="E4989" s="20" t="s">
        <v>410</v>
      </c>
      <c r="F4989" s="21">
        <v>250879</v>
      </c>
      <c r="G4989" s="20" t="s">
        <v>30</v>
      </c>
      <c r="H4989" s="21">
        <v>-2</v>
      </c>
      <c r="I4989" s="71" t="s">
        <v>1038</v>
      </c>
      <c r="J4989" s="63">
        <f t="shared" si="19"/>
        <v>44815</v>
      </c>
      <c r="K4989" s="64">
        <f>IF(ISBLANK(J4989),,H4989*INDEX(Inputs!G:G,MATCH(F4989,Inputs!E:E,0)))</f>
        <v>-1398</v>
      </c>
      <c r="L4989" s="65" t="str">
        <f>IF(ISBLANK(J4989),,INDEX(Inputs!D:D,MATCH(F4989,Inputs!E:E,0)))</f>
        <v>597BK Evo Fox Falcon X85 Extra Large Speed Mouse Pad</v>
      </c>
      <c r="M4989" s="65" t="str">
        <f>IF(ISBLANK(#REF!),,IF(B4989="Online","Online",IF(LEFT(B4989,1)="E","Online","Offline")))</f>
        <v>Offline</v>
      </c>
      <c r="N4989" s="64">
        <f>IF(ISBLANK(M4989),,H4989*INDEX(Inputs!F:F,MATCH(F4989,Inputs!E:E,0)))</f>
        <v>-2398</v>
      </c>
      <c r="O4989" s="65"/>
    </row>
    <row r="4990" ht="15.75" customHeight="1" spans="1:15">
      <c r="A4990" s="20" t="s">
        <v>341</v>
      </c>
      <c r="B4990" s="20" t="s">
        <v>62</v>
      </c>
      <c r="C4990" s="20" t="s">
        <v>419</v>
      </c>
      <c r="D4990" s="20" t="s">
        <v>370</v>
      </c>
      <c r="E4990" s="20" t="s">
        <v>371</v>
      </c>
      <c r="F4990" s="21">
        <v>250417</v>
      </c>
      <c r="G4990" s="20" t="s">
        <v>39</v>
      </c>
      <c r="H4990" s="21">
        <v>1</v>
      </c>
      <c r="I4990" s="71" t="s">
        <v>1042</v>
      </c>
      <c r="J4990" s="63">
        <f t="shared" si="19"/>
        <v>44811</v>
      </c>
      <c r="K4990" s="64">
        <f>IF(ISBLANK(J4990),,H4990*INDEX(Inputs!G:G,MATCH(F4990,Inputs!E:E,0)))</f>
        <v>929</v>
      </c>
      <c r="L4990" s="65" t="str">
        <f>IF(ISBLANK(J4990),,INDEX(Inputs!D:D,MATCH(F4990,Inputs!E:E,0)))</f>
        <v>416PP Super Speed Hub 4 Port USB 3.0</v>
      </c>
      <c r="M4990" s="65" t="str">
        <f>IF(ISBLANK(#REF!),,IF(B4990="Online","Online",IF(LEFT(B4990,1)="E","Online","Offline")))</f>
        <v>Offline</v>
      </c>
      <c r="N4990" s="64">
        <f>IF(ISBLANK(M4990),,H4990*INDEX(Inputs!F:F,MATCH(F4990,Inputs!E:E,0)))</f>
        <v>1499</v>
      </c>
      <c r="O4990" s="65"/>
    </row>
    <row r="4991" ht="15.75" customHeight="1" spans="1:15">
      <c r="A4991" s="20" t="s">
        <v>341</v>
      </c>
      <c r="B4991" s="20" t="s">
        <v>62</v>
      </c>
      <c r="C4991" s="20" t="s">
        <v>419</v>
      </c>
      <c r="D4991" s="20" t="s">
        <v>370</v>
      </c>
      <c r="E4991" s="20" t="s">
        <v>371</v>
      </c>
      <c r="F4991" s="21">
        <v>250417</v>
      </c>
      <c r="G4991" s="20" t="s">
        <v>39</v>
      </c>
      <c r="H4991" s="21">
        <v>2</v>
      </c>
      <c r="I4991" s="71" t="s">
        <v>1037</v>
      </c>
      <c r="J4991" s="63">
        <f t="shared" si="19"/>
        <v>44812</v>
      </c>
      <c r="K4991" s="64">
        <f>IF(ISBLANK(J4991),,H4991*INDEX(Inputs!G:G,MATCH(F4991,Inputs!E:E,0)))</f>
        <v>1858</v>
      </c>
      <c r="L4991" s="65" t="str">
        <f>IF(ISBLANK(J4991),,INDEX(Inputs!D:D,MATCH(F4991,Inputs!E:E,0)))</f>
        <v>416PP Super Speed Hub 4 Port USB 3.0</v>
      </c>
      <c r="M4991" s="65" t="str">
        <f>IF(ISBLANK(#REF!),,IF(B4991="Online","Online",IF(LEFT(B4991,1)="E","Online","Offline")))</f>
        <v>Offline</v>
      </c>
      <c r="N4991" s="64">
        <f>IF(ISBLANK(M4991),,H4991*INDEX(Inputs!F:F,MATCH(F4991,Inputs!E:E,0)))</f>
        <v>2998</v>
      </c>
      <c r="O4991" s="65"/>
    </row>
    <row r="4992" ht="15.75" customHeight="1" spans="1:15">
      <c r="A4992" s="20" t="s">
        <v>341</v>
      </c>
      <c r="B4992" s="20" t="s">
        <v>80</v>
      </c>
      <c r="C4992" s="20" t="s">
        <v>629</v>
      </c>
      <c r="D4992" s="20" t="s">
        <v>414</v>
      </c>
      <c r="E4992" s="20" t="s">
        <v>415</v>
      </c>
      <c r="F4992" s="21">
        <v>250874</v>
      </c>
      <c r="G4992" s="20" t="s">
        <v>13</v>
      </c>
      <c r="H4992" s="21">
        <v>1</v>
      </c>
      <c r="I4992" s="71" t="s">
        <v>1043</v>
      </c>
      <c r="J4992" s="63">
        <f t="shared" si="19"/>
        <v>44810</v>
      </c>
      <c r="K4992" s="64">
        <f>IF(ISBLANK(J4992),,H4992*INDEX(Inputs!G:G,MATCH(F4992,Inputs!E:E,0)))</f>
        <v>1349</v>
      </c>
      <c r="L4992" s="65" t="str">
        <f>IF(ISBLANK(J4992),,INDEX(Inputs!D:D,MATCH(F4992,Inputs!E:E,0)))</f>
        <v>432BK EvoFox X-Team Gaming Keyboard &amp; Mouse (USB)</v>
      </c>
      <c r="M4992" s="65" t="str">
        <f>IF(ISBLANK(#REF!),,IF(B4992="Online","Online",IF(LEFT(B4992,1)="E","Online","Offline")))</f>
        <v>Offline</v>
      </c>
      <c r="N4992" s="64">
        <f>IF(ISBLANK(M4992),,H4992*INDEX(Inputs!F:F,MATCH(F4992,Inputs!E:E,0)))</f>
        <v>1899</v>
      </c>
      <c r="O4992" s="65"/>
    </row>
    <row r="4993" ht="15.75" customHeight="1" spans="1:15">
      <c r="A4993" s="20" t="s">
        <v>341</v>
      </c>
      <c r="B4993" s="20" t="s">
        <v>83</v>
      </c>
      <c r="C4993" s="20" t="s">
        <v>394</v>
      </c>
      <c r="D4993" s="20" t="s">
        <v>414</v>
      </c>
      <c r="E4993" s="20" t="s">
        <v>415</v>
      </c>
      <c r="F4993" s="21">
        <v>250874</v>
      </c>
      <c r="G4993" s="20" t="s">
        <v>13</v>
      </c>
      <c r="H4993" s="21">
        <v>1</v>
      </c>
      <c r="I4993" s="71" t="s">
        <v>1042</v>
      </c>
      <c r="J4993" s="63">
        <f t="shared" si="19"/>
        <v>44811</v>
      </c>
      <c r="K4993" s="64">
        <f>IF(ISBLANK(J4993),,H4993*INDEX(Inputs!G:G,MATCH(F4993,Inputs!E:E,0)))</f>
        <v>1349</v>
      </c>
      <c r="L4993" s="65" t="str">
        <f>IF(ISBLANK(J4993),,INDEX(Inputs!D:D,MATCH(F4993,Inputs!E:E,0)))</f>
        <v>432BK EvoFox X-Team Gaming Keyboard &amp; Mouse (USB)</v>
      </c>
      <c r="M4993" s="65" t="str">
        <f>IF(ISBLANK(#REF!),,IF(B4993="Online","Online",IF(LEFT(B4993,1)="E","Online","Offline")))</f>
        <v>Offline</v>
      </c>
      <c r="N4993" s="64">
        <f>IF(ISBLANK(M4993),,H4993*INDEX(Inputs!F:F,MATCH(F4993,Inputs!E:E,0)))</f>
        <v>1899</v>
      </c>
      <c r="O4993" s="65"/>
    </row>
    <row r="4994" ht="15.75" customHeight="1" spans="1:15">
      <c r="A4994" s="20" t="s">
        <v>341</v>
      </c>
      <c r="B4994" s="20" t="s">
        <v>119</v>
      </c>
      <c r="C4994" s="20" t="s">
        <v>618</v>
      </c>
      <c r="D4994" s="20" t="s">
        <v>414</v>
      </c>
      <c r="E4994" s="20" t="s">
        <v>415</v>
      </c>
      <c r="F4994" s="21">
        <v>250874</v>
      </c>
      <c r="G4994" s="20" t="s">
        <v>13</v>
      </c>
      <c r="H4994" s="21">
        <v>1</v>
      </c>
      <c r="I4994" s="71" t="s">
        <v>1040</v>
      </c>
      <c r="J4994" s="63">
        <f t="shared" si="19"/>
        <v>44809</v>
      </c>
      <c r="K4994" s="64">
        <f>IF(ISBLANK(J4994),,H4994*INDEX(Inputs!G:G,MATCH(F4994,Inputs!E:E,0)))</f>
        <v>1349</v>
      </c>
      <c r="L4994" s="65" t="str">
        <f>IF(ISBLANK(J4994),,INDEX(Inputs!D:D,MATCH(F4994,Inputs!E:E,0)))</f>
        <v>432BK EvoFox X-Team Gaming Keyboard &amp; Mouse (USB)</v>
      </c>
      <c r="M4994" s="65" t="str">
        <f>IF(ISBLANK(#REF!),,IF(B4994="Online","Online",IF(LEFT(B4994,1)="E","Online","Offline")))</f>
        <v>Offline</v>
      </c>
      <c r="N4994" s="64">
        <f>IF(ISBLANK(M4994),,H4994*INDEX(Inputs!F:F,MATCH(F4994,Inputs!E:E,0)))</f>
        <v>1899</v>
      </c>
      <c r="O4994" s="65"/>
    </row>
    <row r="4995" ht="15.75" customHeight="1" spans="1:15">
      <c r="A4995" s="20" t="s">
        <v>341</v>
      </c>
      <c r="B4995" s="20" t="s">
        <v>119</v>
      </c>
      <c r="C4995" s="20" t="s">
        <v>618</v>
      </c>
      <c r="D4995" s="20" t="s">
        <v>370</v>
      </c>
      <c r="E4995" s="20" t="s">
        <v>410</v>
      </c>
      <c r="F4995" s="21">
        <v>250878</v>
      </c>
      <c r="G4995" s="20" t="s">
        <v>24</v>
      </c>
      <c r="H4995" s="21">
        <v>1</v>
      </c>
      <c r="I4995" s="71" t="s">
        <v>1043</v>
      </c>
      <c r="J4995" s="63">
        <f t="shared" si="19"/>
        <v>44810</v>
      </c>
      <c r="K4995" s="64">
        <f>IF(ISBLANK(J4995),,H4995*INDEX(Inputs!G:G,MATCH(F4995,Inputs!E:E,0)))</f>
        <v>999</v>
      </c>
      <c r="L4995" s="65" t="str">
        <f>IF(ISBLANK(J4995),,INDEX(Inputs!D:D,MATCH(F4995,Inputs!E:E,0)))</f>
        <v>596BK Evo Fox Falcon LX35 Medium Speed LED Mouse Pad</v>
      </c>
      <c r="M4995" s="65" t="str">
        <f>IF(ISBLANK(#REF!),,IF(B4995="Online","Online",IF(LEFT(B4995,1)="E","Online","Offline")))</f>
        <v>Offline</v>
      </c>
      <c r="N4995" s="64">
        <f>IF(ISBLANK(M4995),,H4995*INDEX(Inputs!F:F,MATCH(F4995,Inputs!E:E,0)))</f>
        <v>1999</v>
      </c>
      <c r="O4995" s="65"/>
    </row>
    <row r="4996" ht="15.75" customHeight="1" spans="1:15">
      <c r="A4996" s="20" t="s">
        <v>341</v>
      </c>
      <c r="B4996" s="20" t="s">
        <v>149</v>
      </c>
      <c r="C4996" s="20" t="s">
        <v>578</v>
      </c>
      <c r="D4996" s="20" t="s">
        <v>370</v>
      </c>
      <c r="E4996" s="20" t="s">
        <v>410</v>
      </c>
      <c r="F4996" s="21">
        <v>250876</v>
      </c>
      <c r="G4996" s="20" t="s">
        <v>26</v>
      </c>
      <c r="H4996" s="21">
        <v>1</v>
      </c>
      <c r="I4996" s="71" t="s">
        <v>1039</v>
      </c>
      <c r="J4996" s="63">
        <f t="shared" si="19"/>
        <v>44814</v>
      </c>
      <c r="K4996" s="64">
        <f>IF(ISBLANK(J4996),,H4996*INDEX(Inputs!G:G,MATCH(F4996,Inputs!E:E,0)))</f>
        <v>1399</v>
      </c>
      <c r="L4996" s="65" t="str">
        <f>IF(ISBLANK(J4996),,INDEX(Inputs!D:D,MATCH(F4996,Inputs!E:E,0)))</f>
        <v>649BK EvoFox Typhoon Laptop Cooling Pad</v>
      </c>
      <c r="M4996" s="65" t="str">
        <f>IF(ISBLANK(#REF!),,IF(B4996="Online","Online",IF(LEFT(B4996,1)="E","Online","Offline")))</f>
        <v>Offline</v>
      </c>
      <c r="N4996" s="64">
        <f>IF(ISBLANK(M4996),,H4996*INDEX(Inputs!F:F,MATCH(F4996,Inputs!E:E,0)))</f>
        <v>1999</v>
      </c>
      <c r="O4996" s="65"/>
    </row>
    <row r="4997" ht="15.75" customHeight="1" spans="1:15">
      <c r="A4997" s="20" t="s">
        <v>341</v>
      </c>
      <c r="B4997" s="20" t="s">
        <v>149</v>
      </c>
      <c r="C4997" s="20" t="s">
        <v>578</v>
      </c>
      <c r="D4997" s="20" t="s">
        <v>370</v>
      </c>
      <c r="E4997" s="20" t="s">
        <v>410</v>
      </c>
      <c r="F4997" s="21">
        <v>250876</v>
      </c>
      <c r="G4997" s="20" t="s">
        <v>26</v>
      </c>
      <c r="H4997" s="21">
        <v>1</v>
      </c>
      <c r="I4997" s="71" t="s">
        <v>1041</v>
      </c>
      <c r="J4997" s="63">
        <f t="shared" si="19"/>
        <v>44813</v>
      </c>
      <c r="K4997" s="64">
        <f>IF(ISBLANK(J4997),,H4997*INDEX(Inputs!G:G,MATCH(F4997,Inputs!E:E,0)))</f>
        <v>1399</v>
      </c>
      <c r="L4997" s="65" t="str">
        <f>IF(ISBLANK(J4997),,INDEX(Inputs!D:D,MATCH(F4997,Inputs!E:E,0)))</f>
        <v>649BK EvoFox Typhoon Laptop Cooling Pad</v>
      </c>
      <c r="M4997" s="65" t="str">
        <f>IF(ISBLANK(#REF!),,IF(B4997="Online","Online",IF(LEFT(B4997,1)="E","Online","Offline")))</f>
        <v>Offline</v>
      </c>
      <c r="N4997" s="64">
        <f>IF(ISBLANK(M4997),,H4997*INDEX(Inputs!F:F,MATCH(F4997,Inputs!E:E,0)))</f>
        <v>1999</v>
      </c>
      <c r="O4997" s="65"/>
    </row>
    <row r="4998" ht="15.75" customHeight="1" spans="1:15">
      <c r="A4998" s="20" t="s">
        <v>341</v>
      </c>
      <c r="B4998" s="20" t="s">
        <v>187</v>
      </c>
      <c r="C4998" s="20" t="s">
        <v>1046</v>
      </c>
      <c r="D4998" s="20" t="s">
        <v>414</v>
      </c>
      <c r="E4998" s="20" t="s">
        <v>415</v>
      </c>
      <c r="F4998" s="21">
        <v>250874</v>
      </c>
      <c r="G4998" s="20" t="s">
        <v>13</v>
      </c>
      <c r="H4998" s="21">
        <v>1</v>
      </c>
      <c r="I4998" s="71" t="s">
        <v>1039</v>
      </c>
      <c r="J4998" s="63">
        <f t="shared" si="19"/>
        <v>44814</v>
      </c>
      <c r="K4998" s="64">
        <f>IF(ISBLANK(J4998),,H4998*INDEX(Inputs!G:G,MATCH(F4998,Inputs!E:E,0)))</f>
        <v>1349</v>
      </c>
      <c r="L4998" s="65" t="str">
        <f>IF(ISBLANK(J4998),,INDEX(Inputs!D:D,MATCH(F4998,Inputs!E:E,0)))</f>
        <v>432BK EvoFox X-Team Gaming Keyboard &amp; Mouse (USB)</v>
      </c>
      <c r="M4998" s="65" t="str">
        <f>IF(ISBLANK(#REF!),,IF(B4998="Online","Online",IF(LEFT(B4998,1)="E","Online","Offline")))</f>
        <v>Offline</v>
      </c>
      <c r="N4998" s="64">
        <f>IF(ISBLANK(M4998),,H4998*INDEX(Inputs!F:F,MATCH(F4998,Inputs!E:E,0)))</f>
        <v>1899</v>
      </c>
      <c r="O4998" s="65"/>
    </row>
    <row r="4999" ht="15.75" customHeight="1" spans="1:15">
      <c r="A4999" s="20" t="s">
        <v>341</v>
      </c>
      <c r="B4999" s="20" t="s">
        <v>213</v>
      </c>
      <c r="C4999" s="20" t="s">
        <v>947</v>
      </c>
      <c r="D4999" s="20" t="s">
        <v>414</v>
      </c>
      <c r="E4999" s="20" t="s">
        <v>415</v>
      </c>
      <c r="F4999" s="21">
        <v>250874</v>
      </c>
      <c r="G4999" s="20" t="s">
        <v>13</v>
      </c>
      <c r="H4999" s="21">
        <v>1</v>
      </c>
      <c r="I4999" s="71" t="s">
        <v>1038</v>
      </c>
      <c r="J4999" s="63">
        <f t="shared" si="19"/>
        <v>44815</v>
      </c>
      <c r="K4999" s="64">
        <f>IF(ISBLANK(J4999),,H4999*INDEX(Inputs!G:G,MATCH(F4999,Inputs!E:E,0)))</f>
        <v>1349</v>
      </c>
      <c r="L4999" s="65" t="str">
        <f>IF(ISBLANK(J4999),,INDEX(Inputs!D:D,MATCH(F4999,Inputs!E:E,0)))</f>
        <v>432BK EvoFox X-Team Gaming Keyboard &amp; Mouse (USB)</v>
      </c>
      <c r="M4999" s="65" t="str">
        <f>IF(ISBLANK(#REF!),,IF(B4999="Online","Online",IF(LEFT(B4999,1)="E","Online","Offline")))</f>
        <v>Offline</v>
      </c>
      <c r="N4999" s="64">
        <f>IF(ISBLANK(M4999),,H4999*INDEX(Inputs!F:F,MATCH(F4999,Inputs!E:E,0)))</f>
        <v>1899</v>
      </c>
      <c r="O4999" s="65"/>
    </row>
    <row r="5000" ht="15.75" customHeight="1" spans="1:15">
      <c r="A5000" s="20" t="s">
        <v>750</v>
      </c>
      <c r="B5000" s="20" t="s">
        <v>239</v>
      </c>
      <c r="C5000" s="20" t="s">
        <v>751</v>
      </c>
      <c r="D5000" s="20" t="s">
        <v>370</v>
      </c>
      <c r="E5000" s="20" t="s">
        <v>410</v>
      </c>
      <c r="F5000" s="21">
        <v>250423</v>
      </c>
      <c r="G5000" s="20" t="s">
        <v>11</v>
      </c>
      <c r="H5000" s="21">
        <v>1</v>
      </c>
      <c r="I5000" s="71" t="s">
        <v>1038</v>
      </c>
      <c r="J5000" s="63">
        <f t="shared" si="19"/>
        <v>44815</v>
      </c>
      <c r="K5000" s="64">
        <f>IF(ISBLANK(J5000),,H5000*INDEX(Inputs!G:G,MATCH(F5000,Inputs!E:E,0)))</f>
        <v>759</v>
      </c>
      <c r="L5000" s="65" t="str">
        <f>IF(ISBLANK(J5000),,INDEX(Inputs!D:D,MATCH(F5000,Inputs!E:E,0)))</f>
        <v>650GR Ergo View Laptop Stand-Grey</v>
      </c>
      <c r="M5000" s="65" t="str">
        <f>IF(ISBLANK(#REF!),,IF(B5000="Online","Online",IF(LEFT(B5000,1)="E","Online","Offline")))</f>
        <v>Offline</v>
      </c>
      <c r="N5000" s="64">
        <f>IF(ISBLANK(M5000),,H5000*INDEX(Inputs!F:F,MATCH(F5000,Inputs!E:E,0)))</f>
        <v>899</v>
      </c>
      <c r="O5000" s="65"/>
    </row>
    <row r="5001" ht="15.75" customHeight="1" spans="1:15">
      <c r="A5001" s="20" t="s">
        <v>747</v>
      </c>
      <c r="B5001" s="20" t="s">
        <v>151</v>
      </c>
      <c r="C5001" s="20" t="s">
        <v>748</v>
      </c>
      <c r="D5001" s="20" t="s">
        <v>414</v>
      </c>
      <c r="E5001" s="20" t="s">
        <v>415</v>
      </c>
      <c r="F5001" s="21">
        <v>250874</v>
      </c>
      <c r="G5001" s="20" t="s">
        <v>13</v>
      </c>
      <c r="H5001" s="21">
        <v>1</v>
      </c>
      <c r="I5001" s="71" t="s">
        <v>1038</v>
      </c>
      <c r="J5001" s="63">
        <f t="shared" si="19"/>
        <v>44815</v>
      </c>
      <c r="K5001" s="64">
        <f>IF(ISBLANK(J5001),,H5001*INDEX(Inputs!G:G,MATCH(F5001,Inputs!E:E,0)))</f>
        <v>1349</v>
      </c>
      <c r="L5001" s="65" t="str">
        <f>IF(ISBLANK(J5001),,INDEX(Inputs!D:D,MATCH(F5001,Inputs!E:E,0)))</f>
        <v>432BK EvoFox X-Team Gaming Keyboard &amp; Mouse (USB)</v>
      </c>
      <c r="M5001" s="65" t="str">
        <f>IF(ISBLANK(#REF!),,IF(B5001="Online","Online",IF(LEFT(B5001,1)="E","Online","Offline")))</f>
        <v>Offline</v>
      </c>
      <c r="N5001" s="64">
        <f>IF(ISBLANK(M5001),,H5001*INDEX(Inputs!F:F,MATCH(F5001,Inputs!E:E,0)))</f>
        <v>1899</v>
      </c>
      <c r="O5001" s="65"/>
    </row>
    <row r="5002" ht="15.75" customHeight="1" spans="1:15">
      <c r="A5002" s="20" t="s">
        <v>423</v>
      </c>
      <c r="B5002" s="20" t="s">
        <v>199</v>
      </c>
      <c r="C5002" s="20" t="s">
        <v>424</v>
      </c>
      <c r="D5002" s="20" t="s">
        <v>370</v>
      </c>
      <c r="E5002" s="20" t="s">
        <v>410</v>
      </c>
      <c r="F5002" s="21">
        <v>250879</v>
      </c>
      <c r="G5002" s="20" t="s">
        <v>30</v>
      </c>
      <c r="H5002" s="21">
        <v>-1</v>
      </c>
      <c r="I5002" s="71" t="s">
        <v>1038</v>
      </c>
      <c r="J5002" s="63">
        <f t="shared" si="19"/>
        <v>44815</v>
      </c>
      <c r="K5002" s="64">
        <f>IF(ISBLANK(J5002),,H5002*INDEX(Inputs!G:G,MATCH(F5002,Inputs!E:E,0)))</f>
        <v>-699</v>
      </c>
      <c r="L5002" s="65" t="str">
        <f>IF(ISBLANK(J5002),,INDEX(Inputs!D:D,MATCH(F5002,Inputs!E:E,0)))</f>
        <v>597BK Evo Fox Falcon X85 Extra Large Speed Mouse Pad</v>
      </c>
      <c r="M5002" s="65" t="str">
        <f>IF(ISBLANK(#REF!),,IF(B5002="Online","Online",IF(LEFT(B5002,1)="E","Online","Offline")))</f>
        <v>Offline</v>
      </c>
      <c r="N5002" s="64">
        <f>IF(ISBLANK(M5002),,H5002*INDEX(Inputs!F:F,MATCH(F5002,Inputs!E:E,0)))</f>
        <v>-1199</v>
      </c>
      <c r="O5002" s="65"/>
    </row>
    <row r="5003" ht="15.75" customHeight="1" spans="1:15">
      <c r="A5003" s="20" t="s">
        <v>1047</v>
      </c>
      <c r="B5003" s="20" t="s">
        <v>1048</v>
      </c>
      <c r="C5003" s="20" t="s">
        <v>1049</v>
      </c>
      <c r="D5003" s="20" t="s">
        <v>414</v>
      </c>
      <c r="E5003" s="20" t="s">
        <v>415</v>
      </c>
      <c r="F5003" s="21">
        <v>250874</v>
      </c>
      <c r="G5003" s="20" t="s">
        <v>13</v>
      </c>
      <c r="H5003" s="21">
        <v>1</v>
      </c>
      <c r="I5003" s="71" t="s">
        <v>1041</v>
      </c>
      <c r="J5003" s="63">
        <f t="shared" si="19"/>
        <v>44813</v>
      </c>
      <c r="K5003" s="64">
        <f>IF(ISBLANK(J5003),,H5003*INDEX(Inputs!G:G,MATCH(F5003,Inputs!E:E,0)))</f>
        <v>1349</v>
      </c>
      <c r="L5003" s="65" t="str">
        <f>IF(ISBLANK(J5003),,INDEX(Inputs!D:D,MATCH(F5003,Inputs!E:E,0)))</f>
        <v>432BK EvoFox X-Team Gaming Keyboard &amp; Mouse (USB)</v>
      </c>
      <c r="M5003" s="65" t="str">
        <f>IF(ISBLANK(#REF!),,IF(B5003="Online","Online",IF(LEFT(B5003,1)="E","Online","Offline")))</f>
        <v>Offline</v>
      </c>
      <c r="N5003" s="64">
        <f>IF(ISBLANK(M5003),,H5003*INDEX(Inputs!F:F,MATCH(F5003,Inputs!E:E,0)))</f>
        <v>1899</v>
      </c>
      <c r="O5003" s="65"/>
    </row>
    <row r="5004" ht="15.75" customHeight="1" spans="1:15">
      <c r="A5004" s="20" t="s">
        <v>416</v>
      </c>
      <c r="B5004" s="20" t="s">
        <v>669</v>
      </c>
      <c r="C5004" s="20" t="s">
        <v>670</v>
      </c>
      <c r="D5004" s="20" t="s">
        <v>414</v>
      </c>
      <c r="E5004" s="20" t="s">
        <v>415</v>
      </c>
      <c r="F5004" s="21">
        <v>250874</v>
      </c>
      <c r="G5004" s="20" t="s">
        <v>13</v>
      </c>
      <c r="H5004" s="21">
        <v>1</v>
      </c>
      <c r="I5004" s="71" t="s">
        <v>1037</v>
      </c>
      <c r="J5004" s="63">
        <f t="shared" si="19"/>
        <v>44812</v>
      </c>
      <c r="K5004" s="64">
        <f>IF(ISBLANK(J5004),,H5004*INDEX(Inputs!G:G,MATCH(F5004,Inputs!E:E,0)))</f>
        <v>1349</v>
      </c>
      <c r="L5004" s="65" t="str">
        <f>IF(ISBLANK(J5004),,INDEX(Inputs!D:D,MATCH(F5004,Inputs!E:E,0)))</f>
        <v>432BK EvoFox X-Team Gaming Keyboard &amp; Mouse (USB)</v>
      </c>
      <c r="M5004" s="65" t="str">
        <f>IF(ISBLANK(#REF!),,IF(B5004="Online","Online",IF(LEFT(B5004,1)="E","Online","Offline")))</f>
        <v>Offline</v>
      </c>
      <c r="N5004" s="64">
        <f>IF(ISBLANK(M5004),,H5004*INDEX(Inputs!F:F,MATCH(F5004,Inputs!E:E,0)))</f>
        <v>1899</v>
      </c>
      <c r="O5004" s="65"/>
    </row>
    <row r="5005" ht="15.75" customHeight="1" spans="1:15">
      <c r="A5005" s="20" t="s">
        <v>416</v>
      </c>
      <c r="B5005" s="20" t="s">
        <v>669</v>
      </c>
      <c r="C5005" s="20" t="s">
        <v>670</v>
      </c>
      <c r="D5005" s="20" t="s">
        <v>370</v>
      </c>
      <c r="E5005" s="20" t="s">
        <v>410</v>
      </c>
      <c r="F5005" s="21">
        <v>250877</v>
      </c>
      <c r="G5005" s="20" t="s">
        <v>22</v>
      </c>
      <c r="H5005" s="21">
        <v>1</v>
      </c>
      <c r="I5005" s="71" t="s">
        <v>1037</v>
      </c>
      <c r="J5005" s="63">
        <f t="shared" si="19"/>
        <v>44812</v>
      </c>
      <c r="K5005" s="64">
        <f>IF(ISBLANK(J5005),,H5005*INDEX(Inputs!G:G,MATCH(F5005,Inputs!E:E,0)))</f>
        <v>349</v>
      </c>
      <c r="L5005" s="65" t="str">
        <f>IF(ISBLANK(J5005),,INDEX(Inputs!D:D,MATCH(F5005,Inputs!E:E,0)))</f>
        <v>595BK Evo Fox Falcon X35 Medium Speed Mouse Pad</v>
      </c>
      <c r="M5005" s="65" t="str">
        <f>IF(ISBLANK(#REF!),,IF(B5005="Online","Online",IF(LEFT(B5005,1)="E","Online","Offline")))</f>
        <v>Offline</v>
      </c>
      <c r="N5005" s="64">
        <f>IF(ISBLANK(M5005),,H5005*INDEX(Inputs!F:F,MATCH(F5005,Inputs!E:E,0)))</f>
        <v>699</v>
      </c>
      <c r="O5005" s="65"/>
    </row>
    <row r="5006" ht="15.75" customHeight="1" spans="1:15">
      <c r="A5006" s="20" t="s">
        <v>416</v>
      </c>
      <c r="B5006" s="20" t="s">
        <v>91</v>
      </c>
      <c r="C5006" s="20" t="s">
        <v>616</v>
      </c>
      <c r="D5006" s="20" t="s">
        <v>414</v>
      </c>
      <c r="E5006" s="20" t="s">
        <v>415</v>
      </c>
      <c r="F5006" s="21">
        <v>250874</v>
      </c>
      <c r="G5006" s="20" t="s">
        <v>13</v>
      </c>
      <c r="H5006" s="21">
        <v>1</v>
      </c>
      <c r="I5006" s="71" t="s">
        <v>1043</v>
      </c>
      <c r="J5006" s="63">
        <f t="shared" si="19"/>
        <v>44810</v>
      </c>
      <c r="K5006" s="64">
        <f>IF(ISBLANK(J5006),,H5006*INDEX(Inputs!G:G,MATCH(F5006,Inputs!E:E,0)))</f>
        <v>1349</v>
      </c>
      <c r="L5006" s="65" t="str">
        <f>IF(ISBLANK(J5006),,INDEX(Inputs!D:D,MATCH(F5006,Inputs!E:E,0)))</f>
        <v>432BK EvoFox X-Team Gaming Keyboard &amp; Mouse (USB)</v>
      </c>
      <c r="M5006" s="65" t="str">
        <f>IF(ISBLANK(#REF!),,IF(B5006="Online","Online",IF(LEFT(B5006,1)="E","Online","Offline")))</f>
        <v>Offline</v>
      </c>
      <c r="N5006" s="64">
        <f>IF(ISBLANK(M5006),,H5006*INDEX(Inputs!F:F,MATCH(F5006,Inputs!E:E,0)))</f>
        <v>1899</v>
      </c>
      <c r="O5006" s="65"/>
    </row>
    <row r="5007" ht="15.75" customHeight="1" spans="1:15">
      <c r="A5007" s="20" t="s">
        <v>509</v>
      </c>
      <c r="B5007" s="20" t="s">
        <v>112</v>
      </c>
      <c r="C5007" s="20" t="s">
        <v>510</v>
      </c>
      <c r="D5007" s="20" t="s">
        <v>370</v>
      </c>
      <c r="E5007" s="20" t="s">
        <v>371</v>
      </c>
      <c r="F5007" s="21">
        <v>250417</v>
      </c>
      <c r="G5007" s="20" t="s">
        <v>39</v>
      </c>
      <c r="H5007" s="21">
        <v>1</v>
      </c>
      <c r="I5007" s="71" t="s">
        <v>1038</v>
      </c>
      <c r="J5007" s="63">
        <f t="shared" si="19"/>
        <v>44815</v>
      </c>
      <c r="K5007" s="64">
        <f>IF(ISBLANK(J5007),,H5007*INDEX(Inputs!G:G,MATCH(F5007,Inputs!E:E,0)))</f>
        <v>929</v>
      </c>
      <c r="L5007" s="65" t="str">
        <f>IF(ISBLANK(J5007),,INDEX(Inputs!D:D,MATCH(F5007,Inputs!E:E,0)))</f>
        <v>416PP Super Speed Hub 4 Port USB 3.0</v>
      </c>
      <c r="M5007" s="65" t="str">
        <f>IF(ISBLANK(#REF!),,IF(B5007="Online","Online",IF(LEFT(B5007,1)="E","Online","Offline")))</f>
        <v>Offline</v>
      </c>
      <c r="N5007" s="64">
        <f>IF(ISBLANK(M5007),,H5007*INDEX(Inputs!F:F,MATCH(F5007,Inputs!E:E,0)))</f>
        <v>1499</v>
      </c>
      <c r="O5007" s="65"/>
    </row>
    <row r="5008" ht="15.75" customHeight="1" spans="1:15">
      <c r="A5008" s="20" t="s">
        <v>509</v>
      </c>
      <c r="B5008" s="20" t="s">
        <v>139</v>
      </c>
      <c r="C5008" s="20" t="s">
        <v>545</v>
      </c>
      <c r="D5008" s="20" t="s">
        <v>414</v>
      </c>
      <c r="E5008" s="20" t="s">
        <v>415</v>
      </c>
      <c r="F5008" s="21">
        <v>250874</v>
      </c>
      <c r="G5008" s="20" t="s">
        <v>13</v>
      </c>
      <c r="H5008" s="21">
        <v>1</v>
      </c>
      <c r="I5008" s="71" t="s">
        <v>1042</v>
      </c>
      <c r="J5008" s="63">
        <f t="shared" si="19"/>
        <v>44811</v>
      </c>
      <c r="K5008" s="64">
        <f>IF(ISBLANK(J5008),,H5008*INDEX(Inputs!G:G,MATCH(F5008,Inputs!E:E,0)))</f>
        <v>1349</v>
      </c>
      <c r="L5008" s="65" t="str">
        <f>IF(ISBLANK(J5008),,INDEX(Inputs!D:D,MATCH(F5008,Inputs!E:E,0)))</f>
        <v>432BK EvoFox X-Team Gaming Keyboard &amp; Mouse (USB)</v>
      </c>
      <c r="M5008" s="65" t="str">
        <f>IF(ISBLANK(#REF!),,IF(B5008="Online","Online",IF(LEFT(B5008,1)="E","Online","Offline")))</f>
        <v>Offline</v>
      </c>
      <c r="N5008" s="64">
        <f>IF(ISBLANK(M5008),,H5008*INDEX(Inputs!F:F,MATCH(F5008,Inputs!E:E,0)))</f>
        <v>1899</v>
      </c>
      <c r="O5008" s="65"/>
    </row>
    <row r="5009" ht="15.75" customHeight="1" spans="1:15">
      <c r="A5009" s="20" t="s">
        <v>932</v>
      </c>
      <c r="B5009" s="20" t="s">
        <v>799</v>
      </c>
      <c r="C5009" s="20" t="s">
        <v>975</v>
      </c>
      <c r="D5009" s="20" t="s">
        <v>414</v>
      </c>
      <c r="E5009" s="20" t="s">
        <v>415</v>
      </c>
      <c r="F5009" s="21">
        <v>204737</v>
      </c>
      <c r="G5009" s="20" t="s">
        <v>20</v>
      </c>
      <c r="H5009" s="21">
        <v>1</v>
      </c>
      <c r="I5009" s="71" t="s">
        <v>1039</v>
      </c>
      <c r="J5009" s="63">
        <f t="shared" si="19"/>
        <v>44814</v>
      </c>
      <c r="K5009" s="64">
        <f>IF(ISBLANK(J5009),,H5009*INDEX(Inputs!G:G,MATCH(F5009,Inputs!E:E,0)))</f>
        <v>729</v>
      </c>
      <c r="L5009" s="65" t="str">
        <f>IF(ISBLANK(J5009),,INDEX(Inputs!D:D,MATCH(F5009,Inputs!E:E,0)))</f>
        <v>850PP Xcite Pro Keyboard &amp; Mouse USB</v>
      </c>
      <c r="M5009" s="65" t="str">
        <f>IF(ISBLANK(#REF!),,IF(B5009="Online","Online",IF(LEFT(B5009,1)="E","Online","Offline")))</f>
        <v>Offline</v>
      </c>
      <c r="N5009" s="64">
        <f>IF(ISBLANK(M5009),,H5009*INDEX(Inputs!F:F,MATCH(F5009,Inputs!E:E,0)))</f>
        <v>799</v>
      </c>
      <c r="O5009" s="65"/>
    </row>
    <row r="5010" ht="15.75" customHeight="1" spans="1:15">
      <c r="A5010" s="20" t="s">
        <v>485</v>
      </c>
      <c r="B5010" s="20" t="s">
        <v>253</v>
      </c>
      <c r="C5010" s="20" t="s">
        <v>1031</v>
      </c>
      <c r="D5010" s="20" t="s">
        <v>414</v>
      </c>
      <c r="E5010" s="20" t="s">
        <v>415</v>
      </c>
      <c r="F5010" s="21">
        <v>250874</v>
      </c>
      <c r="G5010" s="20" t="s">
        <v>13</v>
      </c>
      <c r="H5010" s="21">
        <v>1</v>
      </c>
      <c r="I5010" s="71" t="s">
        <v>1039</v>
      </c>
      <c r="J5010" s="63">
        <f t="shared" si="19"/>
        <v>44814</v>
      </c>
      <c r="K5010" s="64">
        <f>IF(ISBLANK(J5010),,H5010*INDEX(Inputs!G:G,MATCH(F5010,Inputs!E:E,0)))</f>
        <v>1349</v>
      </c>
      <c r="L5010" s="65" t="str">
        <f>IF(ISBLANK(J5010),,INDEX(Inputs!D:D,MATCH(F5010,Inputs!E:E,0)))</f>
        <v>432BK EvoFox X-Team Gaming Keyboard &amp; Mouse (USB)</v>
      </c>
      <c r="M5010" s="65" t="str">
        <f>IF(ISBLANK(#REF!),,IF(B5010="Online","Online",IF(LEFT(B5010,1)="E","Online","Offline")))</f>
        <v>Offline</v>
      </c>
      <c r="N5010" s="64">
        <f>IF(ISBLANK(M5010),,H5010*INDEX(Inputs!F:F,MATCH(F5010,Inputs!E:E,0)))</f>
        <v>1899</v>
      </c>
      <c r="O5010" s="65"/>
    </row>
    <row r="5011" ht="15.75" customHeight="1" spans="1:15">
      <c r="A5011" s="20" t="s">
        <v>478</v>
      </c>
      <c r="B5011" s="20" t="s">
        <v>143</v>
      </c>
      <c r="C5011" s="20" t="s">
        <v>479</v>
      </c>
      <c r="D5011" s="20" t="s">
        <v>414</v>
      </c>
      <c r="E5011" s="20" t="s">
        <v>415</v>
      </c>
      <c r="F5011" s="21">
        <v>250874</v>
      </c>
      <c r="G5011" s="20" t="s">
        <v>13</v>
      </c>
      <c r="H5011" s="21">
        <v>1</v>
      </c>
      <c r="I5011" s="71" t="s">
        <v>1042</v>
      </c>
      <c r="J5011" s="63">
        <f t="shared" si="19"/>
        <v>44811</v>
      </c>
      <c r="K5011" s="64">
        <f>IF(ISBLANK(J5011),,H5011*INDEX(Inputs!G:G,MATCH(F5011,Inputs!E:E,0)))</f>
        <v>1349</v>
      </c>
      <c r="L5011" s="65" t="str">
        <f>IF(ISBLANK(J5011),,INDEX(Inputs!D:D,MATCH(F5011,Inputs!E:E,0)))</f>
        <v>432BK EvoFox X-Team Gaming Keyboard &amp; Mouse (USB)</v>
      </c>
      <c r="M5011" s="65" t="str">
        <f>IF(ISBLANK(#REF!),,IF(B5011="Online","Online",IF(LEFT(B5011,1)="E","Online","Offline")))</f>
        <v>Offline</v>
      </c>
      <c r="N5011" s="64">
        <f>IF(ISBLANK(M5011),,H5011*INDEX(Inputs!F:F,MATCH(F5011,Inputs!E:E,0)))</f>
        <v>1899</v>
      </c>
      <c r="O5011" s="65"/>
    </row>
    <row r="5012" ht="15.75" customHeight="1" spans="1:15">
      <c r="A5012" s="20" t="s">
        <v>478</v>
      </c>
      <c r="B5012" s="20" t="s">
        <v>143</v>
      </c>
      <c r="C5012" s="20" t="s">
        <v>479</v>
      </c>
      <c r="D5012" s="20" t="s">
        <v>414</v>
      </c>
      <c r="E5012" s="20" t="s">
        <v>415</v>
      </c>
      <c r="F5012" s="21">
        <v>250874</v>
      </c>
      <c r="G5012" s="20" t="s">
        <v>13</v>
      </c>
      <c r="H5012" s="21">
        <v>1</v>
      </c>
      <c r="I5012" s="71" t="s">
        <v>1043</v>
      </c>
      <c r="J5012" s="63">
        <f t="shared" si="19"/>
        <v>44810</v>
      </c>
      <c r="K5012" s="64">
        <f>IF(ISBLANK(J5012),,H5012*INDEX(Inputs!G:G,MATCH(F5012,Inputs!E:E,0)))</f>
        <v>1349</v>
      </c>
      <c r="L5012" s="65" t="str">
        <f>IF(ISBLANK(J5012),,INDEX(Inputs!D:D,MATCH(F5012,Inputs!E:E,0)))</f>
        <v>432BK EvoFox X-Team Gaming Keyboard &amp; Mouse (USB)</v>
      </c>
      <c r="M5012" s="65" t="str">
        <f>IF(ISBLANK(#REF!),,IF(B5012="Online","Online",IF(LEFT(B5012,1)="E","Online","Offline")))</f>
        <v>Offline</v>
      </c>
      <c r="N5012" s="64">
        <f>IF(ISBLANK(M5012),,H5012*INDEX(Inputs!F:F,MATCH(F5012,Inputs!E:E,0)))</f>
        <v>1899</v>
      </c>
      <c r="O5012" s="65"/>
    </row>
    <row r="5013" ht="15.75" customHeight="1" spans="1:15">
      <c r="A5013" s="20" t="s">
        <v>487</v>
      </c>
      <c r="B5013" s="20" t="s">
        <v>168</v>
      </c>
      <c r="C5013" s="20" t="s">
        <v>488</v>
      </c>
      <c r="D5013" s="20" t="s">
        <v>414</v>
      </c>
      <c r="E5013" s="20" t="s">
        <v>415</v>
      </c>
      <c r="F5013" s="21">
        <v>204737</v>
      </c>
      <c r="G5013" s="20" t="s">
        <v>20</v>
      </c>
      <c r="H5013" s="21">
        <v>1</v>
      </c>
      <c r="I5013" s="71" t="s">
        <v>1043</v>
      </c>
      <c r="J5013" s="63">
        <f t="shared" si="19"/>
        <v>44810</v>
      </c>
      <c r="K5013" s="64">
        <f>IF(ISBLANK(J5013),,H5013*INDEX(Inputs!G:G,MATCH(F5013,Inputs!E:E,0)))</f>
        <v>729</v>
      </c>
      <c r="L5013" s="65" t="str">
        <f>IF(ISBLANK(J5013),,INDEX(Inputs!D:D,MATCH(F5013,Inputs!E:E,0)))</f>
        <v>850PP Xcite Pro Keyboard &amp; Mouse USB</v>
      </c>
      <c r="M5013" s="65" t="str">
        <f>IF(ISBLANK(#REF!),,IF(B5013="Online","Online",IF(LEFT(B5013,1)="E","Online","Offline")))</f>
        <v>Offline</v>
      </c>
      <c r="N5013" s="64">
        <f>IF(ISBLANK(M5013),,H5013*INDEX(Inputs!F:F,MATCH(F5013,Inputs!E:E,0)))</f>
        <v>799</v>
      </c>
      <c r="O5013" s="65"/>
    </row>
    <row r="5014" ht="15.75" customHeight="1" spans="1:15">
      <c r="A5014" s="20" t="s">
        <v>487</v>
      </c>
      <c r="B5014" s="20" t="s">
        <v>168</v>
      </c>
      <c r="C5014" s="20" t="s">
        <v>488</v>
      </c>
      <c r="D5014" s="20" t="s">
        <v>370</v>
      </c>
      <c r="E5014" s="20" t="s">
        <v>371</v>
      </c>
      <c r="F5014" s="21">
        <v>250417</v>
      </c>
      <c r="G5014" s="20" t="s">
        <v>39</v>
      </c>
      <c r="H5014" s="21">
        <v>1</v>
      </c>
      <c r="I5014" s="71" t="s">
        <v>1039</v>
      </c>
      <c r="J5014" s="63">
        <f t="shared" si="19"/>
        <v>44814</v>
      </c>
      <c r="K5014" s="64">
        <f>IF(ISBLANK(J5014),,H5014*INDEX(Inputs!G:G,MATCH(F5014,Inputs!E:E,0)))</f>
        <v>929</v>
      </c>
      <c r="L5014" s="65" t="str">
        <f>IF(ISBLANK(J5014),,INDEX(Inputs!D:D,MATCH(F5014,Inputs!E:E,0)))</f>
        <v>416PP Super Speed Hub 4 Port USB 3.0</v>
      </c>
      <c r="M5014" s="65" t="str">
        <f>IF(ISBLANK(#REF!),,IF(B5014="Online","Online",IF(LEFT(B5014,1)="E","Online","Offline")))</f>
        <v>Offline</v>
      </c>
      <c r="N5014" s="64">
        <f>IF(ISBLANK(M5014),,H5014*INDEX(Inputs!F:F,MATCH(F5014,Inputs!E:E,0)))</f>
        <v>1499</v>
      </c>
      <c r="O5014" s="65"/>
    </row>
    <row r="5015" ht="15.75" customHeight="1" spans="1:15">
      <c r="A5015" s="20" t="s">
        <v>487</v>
      </c>
      <c r="B5015" s="20" t="s">
        <v>168</v>
      </c>
      <c r="C5015" s="20" t="s">
        <v>488</v>
      </c>
      <c r="D5015" s="20" t="s">
        <v>370</v>
      </c>
      <c r="E5015" s="20" t="s">
        <v>371</v>
      </c>
      <c r="F5015" s="21">
        <v>250417</v>
      </c>
      <c r="G5015" s="20" t="s">
        <v>39</v>
      </c>
      <c r="H5015" s="21">
        <v>-1</v>
      </c>
      <c r="I5015" s="71" t="s">
        <v>1038</v>
      </c>
      <c r="J5015" s="63">
        <f t="shared" si="19"/>
        <v>44815</v>
      </c>
      <c r="K5015" s="64">
        <f>IF(ISBLANK(J5015),,H5015*INDEX(Inputs!G:G,MATCH(F5015,Inputs!E:E,0)))</f>
        <v>-929</v>
      </c>
      <c r="L5015" s="65" t="str">
        <f>IF(ISBLANK(J5015),,INDEX(Inputs!D:D,MATCH(F5015,Inputs!E:E,0)))</f>
        <v>416PP Super Speed Hub 4 Port USB 3.0</v>
      </c>
      <c r="M5015" s="65" t="str">
        <f>IF(ISBLANK(#REF!),,IF(B5015="Online","Online",IF(LEFT(B5015,1)="E","Online","Offline")))</f>
        <v>Offline</v>
      </c>
      <c r="N5015" s="64">
        <f>IF(ISBLANK(M5015),,H5015*INDEX(Inputs!F:F,MATCH(F5015,Inputs!E:E,0)))</f>
        <v>-1499</v>
      </c>
      <c r="O5015" s="65"/>
    </row>
    <row r="5016" ht="15.75" customHeight="1" spans="1:15">
      <c r="A5016" s="20" t="s">
        <v>487</v>
      </c>
      <c r="B5016" s="20" t="s">
        <v>168</v>
      </c>
      <c r="C5016" s="20" t="s">
        <v>488</v>
      </c>
      <c r="D5016" s="20" t="s">
        <v>414</v>
      </c>
      <c r="E5016" s="20" t="s">
        <v>415</v>
      </c>
      <c r="F5016" s="21">
        <v>250874</v>
      </c>
      <c r="G5016" s="20" t="s">
        <v>13</v>
      </c>
      <c r="H5016" s="21">
        <v>-1</v>
      </c>
      <c r="I5016" s="71" t="s">
        <v>1038</v>
      </c>
      <c r="J5016" s="63">
        <f t="shared" si="19"/>
        <v>44815</v>
      </c>
      <c r="K5016" s="64">
        <f>IF(ISBLANK(J5016),,H5016*INDEX(Inputs!G:G,MATCH(F5016,Inputs!E:E,0)))</f>
        <v>-1349</v>
      </c>
      <c r="L5016" s="65" t="str">
        <f>IF(ISBLANK(J5016),,INDEX(Inputs!D:D,MATCH(F5016,Inputs!E:E,0)))</f>
        <v>432BK EvoFox X-Team Gaming Keyboard &amp; Mouse (USB)</v>
      </c>
      <c r="M5016" s="65" t="str">
        <f>IF(ISBLANK(#REF!),,IF(B5016="Online","Online",IF(LEFT(B5016,1)="E","Online","Offline")))</f>
        <v>Offline</v>
      </c>
      <c r="N5016" s="64">
        <f>IF(ISBLANK(M5016),,H5016*INDEX(Inputs!F:F,MATCH(F5016,Inputs!E:E,0)))</f>
        <v>-1899</v>
      </c>
      <c r="O5016" s="65"/>
    </row>
    <row r="5017" ht="15.75" customHeight="1" spans="1:15">
      <c r="A5017" s="20" t="s">
        <v>487</v>
      </c>
      <c r="B5017" s="20" t="s">
        <v>168</v>
      </c>
      <c r="C5017" s="20" t="s">
        <v>488</v>
      </c>
      <c r="D5017" s="20" t="s">
        <v>414</v>
      </c>
      <c r="E5017" s="20" t="s">
        <v>415</v>
      </c>
      <c r="F5017" s="21">
        <v>250874</v>
      </c>
      <c r="G5017" s="20" t="s">
        <v>13</v>
      </c>
      <c r="H5017" s="21">
        <v>1</v>
      </c>
      <c r="I5017" s="71" t="s">
        <v>1039</v>
      </c>
      <c r="J5017" s="63">
        <f t="shared" si="19"/>
        <v>44814</v>
      </c>
      <c r="K5017" s="64">
        <f>IF(ISBLANK(J5017),,H5017*INDEX(Inputs!G:G,MATCH(F5017,Inputs!E:E,0)))</f>
        <v>1349</v>
      </c>
      <c r="L5017" s="65" t="str">
        <f>IF(ISBLANK(J5017),,INDEX(Inputs!D:D,MATCH(F5017,Inputs!E:E,0)))</f>
        <v>432BK EvoFox X-Team Gaming Keyboard &amp; Mouse (USB)</v>
      </c>
      <c r="M5017" s="65" t="str">
        <f>IF(ISBLANK(#REF!),,IF(B5017="Online","Online",IF(LEFT(B5017,1)="E","Online","Offline")))</f>
        <v>Offline</v>
      </c>
      <c r="N5017" s="64">
        <f>IF(ISBLANK(M5017),,H5017*INDEX(Inputs!F:F,MATCH(F5017,Inputs!E:E,0)))</f>
        <v>1899</v>
      </c>
      <c r="O5017" s="65"/>
    </row>
    <row r="5018" ht="15.75" customHeight="1" spans="1:15">
      <c r="A5018" s="20" t="s">
        <v>487</v>
      </c>
      <c r="B5018" s="20" t="s">
        <v>168</v>
      </c>
      <c r="C5018" s="20" t="s">
        <v>488</v>
      </c>
      <c r="D5018" s="20" t="s">
        <v>370</v>
      </c>
      <c r="E5018" s="20" t="s">
        <v>410</v>
      </c>
      <c r="F5018" s="21">
        <v>250879</v>
      </c>
      <c r="G5018" s="20" t="s">
        <v>30</v>
      </c>
      <c r="H5018" s="21">
        <v>1</v>
      </c>
      <c r="I5018" s="71" t="s">
        <v>1039</v>
      </c>
      <c r="J5018" s="63">
        <f t="shared" si="19"/>
        <v>44814</v>
      </c>
      <c r="K5018" s="64">
        <f>IF(ISBLANK(J5018),,H5018*INDEX(Inputs!G:G,MATCH(F5018,Inputs!E:E,0)))</f>
        <v>699</v>
      </c>
      <c r="L5018" s="65" t="str">
        <f>IF(ISBLANK(J5018),,INDEX(Inputs!D:D,MATCH(F5018,Inputs!E:E,0)))</f>
        <v>597BK Evo Fox Falcon X85 Extra Large Speed Mouse Pad</v>
      </c>
      <c r="M5018" s="65" t="str">
        <f>IF(ISBLANK(#REF!),,IF(B5018="Online","Online",IF(LEFT(B5018,1)="E","Online","Offline")))</f>
        <v>Offline</v>
      </c>
      <c r="N5018" s="64">
        <f>IF(ISBLANK(M5018),,H5018*INDEX(Inputs!F:F,MATCH(F5018,Inputs!E:E,0)))</f>
        <v>1199</v>
      </c>
      <c r="O5018" s="65"/>
    </row>
    <row r="5019" ht="15.75" customHeight="1" spans="1:15">
      <c r="A5019" s="20" t="s">
        <v>487</v>
      </c>
      <c r="B5019" s="20" t="s">
        <v>168</v>
      </c>
      <c r="C5019" s="20" t="s">
        <v>488</v>
      </c>
      <c r="D5019" s="20" t="s">
        <v>370</v>
      </c>
      <c r="E5019" s="20" t="s">
        <v>410</v>
      </c>
      <c r="F5019" s="21">
        <v>250879</v>
      </c>
      <c r="G5019" s="20" t="s">
        <v>30</v>
      </c>
      <c r="H5019" s="21">
        <v>-1</v>
      </c>
      <c r="I5019" s="71" t="s">
        <v>1038</v>
      </c>
      <c r="J5019" s="63">
        <f t="shared" si="19"/>
        <v>44815</v>
      </c>
      <c r="K5019" s="64">
        <f>IF(ISBLANK(J5019),,H5019*INDEX(Inputs!G:G,MATCH(F5019,Inputs!E:E,0)))</f>
        <v>-699</v>
      </c>
      <c r="L5019" s="65" t="str">
        <f>IF(ISBLANK(J5019),,INDEX(Inputs!D:D,MATCH(F5019,Inputs!E:E,0)))</f>
        <v>597BK Evo Fox Falcon X85 Extra Large Speed Mouse Pad</v>
      </c>
      <c r="M5019" s="65" t="str">
        <f>IF(ISBLANK(#REF!),,IF(B5019="Online","Online",IF(LEFT(B5019,1)="E","Online","Offline")))</f>
        <v>Offline</v>
      </c>
      <c r="N5019" s="64">
        <f>IF(ISBLANK(M5019),,H5019*INDEX(Inputs!F:F,MATCH(F5019,Inputs!E:E,0)))</f>
        <v>-1199</v>
      </c>
      <c r="O5019" s="65"/>
    </row>
    <row r="5020" ht="15.75" customHeight="1" spans="1:15">
      <c r="A5020" s="20" t="s">
        <v>478</v>
      </c>
      <c r="B5020" s="20" t="s">
        <v>252</v>
      </c>
      <c r="C5020" s="20" t="s">
        <v>1050</v>
      </c>
      <c r="D5020" s="20" t="s">
        <v>414</v>
      </c>
      <c r="E5020" s="20" t="s">
        <v>415</v>
      </c>
      <c r="F5020" s="21">
        <v>250874</v>
      </c>
      <c r="G5020" s="20" t="s">
        <v>13</v>
      </c>
      <c r="H5020" s="21">
        <v>1</v>
      </c>
      <c r="I5020" s="71" t="s">
        <v>1041</v>
      </c>
      <c r="J5020" s="63">
        <f t="shared" si="19"/>
        <v>44813</v>
      </c>
      <c r="K5020" s="64">
        <f>IF(ISBLANK(J5020),,H5020*INDEX(Inputs!G:G,MATCH(F5020,Inputs!E:E,0)))</f>
        <v>1349</v>
      </c>
      <c r="L5020" s="65" t="str">
        <f>IF(ISBLANK(J5020),,INDEX(Inputs!D:D,MATCH(F5020,Inputs!E:E,0)))</f>
        <v>432BK EvoFox X-Team Gaming Keyboard &amp; Mouse (USB)</v>
      </c>
      <c r="M5020" s="65" t="str">
        <f>IF(ISBLANK(#REF!),,IF(B5020="Online","Online",IF(LEFT(B5020,1)="E","Online","Offline")))</f>
        <v>Offline</v>
      </c>
      <c r="N5020" s="64">
        <f>IF(ISBLANK(M5020),,H5020*INDEX(Inputs!F:F,MATCH(F5020,Inputs!E:E,0)))</f>
        <v>1899</v>
      </c>
      <c r="O5020" s="65"/>
    </row>
    <row r="5021" ht="15.75" customHeight="1" spans="1:15">
      <c r="A5021" s="20" t="s">
        <v>478</v>
      </c>
      <c r="B5021" s="20" t="s">
        <v>252</v>
      </c>
      <c r="C5021" s="20" t="s">
        <v>1050</v>
      </c>
      <c r="D5021" s="20" t="s">
        <v>414</v>
      </c>
      <c r="E5021" s="20" t="s">
        <v>415</v>
      </c>
      <c r="F5021" s="21">
        <v>250874</v>
      </c>
      <c r="G5021" s="20" t="s">
        <v>13</v>
      </c>
      <c r="H5021" s="21">
        <v>1</v>
      </c>
      <c r="I5021" s="71" t="s">
        <v>1043</v>
      </c>
      <c r="J5021" s="63">
        <f t="shared" si="19"/>
        <v>44810</v>
      </c>
      <c r="K5021" s="64">
        <f>IF(ISBLANK(J5021),,H5021*INDEX(Inputs!G:G,MATCH(F5021,Inputs!E:E,0)))</f>
        <v>1349</v>
      </c>
      <c r="L5021" s="65" t="str">
        <f>IF(ISBLANK(J5021),,INDEX(Inputs!D:D,MATCH(F5021,Inputs!E:E,0)))</f>
        <v>432BK EvoFox X-Team Gaming Keyboard &amp; Mouse (USB)</v>
      </c>
      <c r="M5021" s="65" t="str">
        <f>IF(ISBLANK(#REF!),,IF(B5021="Online","Online",IF(LEFT(B5021,1)="E","Online","Offline")))</f>
        <v>Offline</v>
      </c>
      <c r="N5021" s="64">
        <f>IF(ISBLANK(M5021),,H5021*INDEX(Inputs!F:F,MATCH(F5021,Inputs!E:E,0)))</f>
        <v>1899</v>
      </c>
      <c r="O5021" s="65"/>
    </row>
    <row r="5022" ht="15.75" customHeight="1" spans="1:15">
      <c r="A5022" s="20" t="s">
        <v>914</v>
      </c>
      <c r="B5022" s="20" t="s">
        <v>247</v>
      </c>
      <c r="C5022" s="20" t="s">
        <v>873</v>
      </c>
      <c r="D5022" s="20" t="s">
        <v>414</v>
      </c>
      <c r="E5022" s="20" t="s">
        <v>415</v>
      </c>
      <c r="F5022" s="21">
        <v>250874</v>
      </c>
      <c r="G5022" s="20" t="s">
        <v>13</v>
      </c>
      <c r="H5022" s="21">
        <v>1</v>
      </c>
      <c r="I5022" s="71" t="s">
        <v>1039</v>
      </c>
      <c r="J5022" s="63">
        <f t="shared" si="19"/>
        <v>44814</v>
      </c>
      <c r="K5022" s="64">
        <f>IF(ISBLANK(J5022),,H5022*INDEX(Inputs!G:G,MATCH(F5022,Inputs!E:E,0)))</f>
        <v>1349</v>
      </c>
      <c r="L5022" s="65" t="str">
        <f>IF(ISBLANK(J5022),,INDEX(Inputs!D:D,MATCH(F5022,Inputs!E:E,0)))</f>
        <v>432BK EvoFox X-Team Gaming Keyboard &amp; Mouse (USB)</v>
      </c>
      <c r="M5022" s="65" t="str">
        <f>IF(ISBLANK(#REF!),,IF(B5022="Online","Online",IF(LEFT(B5022,1)="E","Online","Offline")))</f>
        <v>Offline</v>
      </c>
      <c r="N5022" s="64">
        <f>IF(ISBLANK(M5022),,H5022*INDEX(Inputs!F:F,MATCH(F5022,Inputs!E:E,0)))</f>
        <v>1899</v>
      </c>
      <c r="O5022" s="65"/>
    </row>
    <row r="5023" ht="15.75" customHeight="1" spans="1:15">
      <c r="A5023" s="20" t="s">
        <v>915</v>
      </c>
      <c r="B5023" s="20" t="s">
        <v>248</v>
      </c>
      <c r="C5023" s="20" t="s">
        <v>916</v>
      </c>
      <c r="D5023" s="20" t="s">
        <v>370</v>
      </c>
      <c r="E5023" s="20" t="s">
        <v>371</v>
      </c>
      <c r="F5023" s="21">
        <v>250417</v>
      </c>
      <c r="G5023" s="20" t="s">
        <v>39</v>
      </c>
      <c r="H5023" s="21">
        <v>1</v>
      </c>
      <c r="I5023" s="71" t="s">
        <v>1043</v>
      </c>
      <c r="J5023" s="63">
        <f t="shared" si="19"/>
        <v>44810</v>
      </c>
      <c r="K5023" s="64">
        <f>IF(ISBLANK(J5023),,H5023*INDEX(Inputs!G:G,MATCH(F5023,Inputs!E:E,0)))</f>
        <v>929</v>
      </c>
      <c r="L5023" s="65" t="str">
        <f>IF(ISBLANK(J5023),,INDEX(Inputs!D:D,MATCH(F5023,Inputs!E:E,0)))</f>
        <v>416PP Super Speed Hub 4 Port USB 3.0</v>
      </c>
      <c r="M5023" s="65" t="str">
        <f>IF(ISBLANK(#REF!),,IF(B5023="Online","Online",IF(LEFT(B5023,1)="E","Online","Offline")))</f>
        <v>Offline</v>
      </c>
      <c r="N5023" s="64">
        <f>IF(ISBLANK(M5023),,H5023*INDEX(Inputs!F:F,MATCH(F5023,Inputs!E:E,0)))</f>
        <v>1499</v>
      </c>
      <c r="O5023" s="65"/>
    </row>
    <row r="5024" ht="15.75" customHeight="1" spans="1:15">
      <c r="A5024" s="20" t="s">
        <v>1032</v>
      </c>
      <c r="B5024" s="20" t="s">
        <v>255</v>
      </c>
      <c r="C5024" s="20" t="s">
        <v>1033</v>
      </c>
      <c r="D5024" s="20" t="s">
        <v>414</v>
      </c>
      <c r="E5024" s="20" t="s">
        <v>415</v>
      </c>
      <c r="F5024" s="21">
        <v>250874</v>
      </c>
      <c r="G5024" s="20" t="s">
        <v>13</v>
      </c>
      <c r="H5024" s="21">
        <v>-1</v>
      </c>
      <c r="I5024" s="71" t="s">
        <v>1040</v>
      </c>
      <c r="J5024" s="63">
        <f t="shared" si="19"/>
        <v>44809</v>
      </c>
      <c r="K5024" s="64">
        <f>IF(ISBLANK(J5024),,H5024*INDEX(Inputs!G:G,MATCH(F5024,Inputs!E:E,0)))</f>
        <v>-1349</v>
      </c>
      <c r="L5024" s="65" t="str">
        <f>IF(ISBLANK(J5024),,INDEX(Inputs!D:D,MATCH(F5024,Inputs!E:E,0)))</f>
        <v>432BK EvoFox X-Team Gaming Keyboard &amp; Mouse (USB)</v>
      </c>
      <c r="M5024" s="65" t="str">
        <f>IF(ISBLANK(#REF!),,IF(B5024="Online","Online",IF(LEFT(B5024,1)="E","Online","Offline")))</f>
        <v>Offline</v>
      </c>
      <c r="N5024" s="64">
        <f>IF(ISBLANK(M5024),,H5024*INDEX(Inputs!F:F,MATCH(F5024,Inputs!E:E,0)))</f>
        <v>-1899</v>
      </c>
      <c r="O5024" s="65"/>
    </row>
    <row r="5025" ht="15.75" customHeight="1" spans="1:15">
      <c r="A5025" s="20" t="s">
        <v>644</v>
      </c>
      <c r="B5025" s="20" t="s">
        <v>171</v>
      </c>
      <c r="C5025" s="20" t="s">
        <v>645</v>
      </c>
      <c r="D5025" s="20" t="s">
        <v>414</v>
      </c>
      <c r="E5025" s="20" t="s">
        <v>415</v>
      </c>
      <c r="F5025" s="21">
        <v>250874</v>
      </c>
      <c r="G5025" s="20" t="s">
        <v>13</v>
      </c>
      <c r="H5025" s="21">
        <v>0</v>
      </c>
      <c r="I5025" s="71" t="s">
        <v>1040</v>
      </c>
      <c r="J5025" s="63">
        <f t="shared" si="19"/>
        <v>44809</v>
      </c>
      <c r="K5025" s="64">
        <f>IF(ISBLANK(J5025),,H5025*INDEX(Inputs!G:G,MATCH(F5025,Inputs!E:E,0)))</f>
        <v>0</v>
      </c>
      <c r="L5025" s="65" t="str">
        <f>IF(ISBLANK(J5025),,INDEX(Inputs!D:D,MATCH(F5025,Inputs!E:E,0)))</f>
        <v>432BK EvoFox X-Team Gaming Keyboard &amp; Mouse (USB)</v>
      </c>
      <c r="M5025" s="65" t="str">
        <f>IF(ISBLANK(#REF!),,IF(B5025="Online","Online",IF(LEFT(B5025,1)="E","Online","Offline")))</f>
        <v>Offline</v>
      </c>
      <c r="N5025" s="64">
        <f>IF(ISBLANK(M5025),,H5025*INDEX(Inputs!F:F,MATCH(F5025,Inputs!E:E,0)))</f>
        <v>0</v>
      </c>
      <c r="O5025" s="65"/>
    </row>
    <row r="5026" ht="15.75" customHeight="1" spans="1:15">
      <c r="A5026" s="20" t="s">
        <v>574</v>
      </c>
      <c r="B5026" s="20" t="s">
        <v>134</v>
      </c>
      <c r="C5026" s="20" t="s">
        <v>575</v>
      </c>
      <c r="D5026" s="20" t="s">
        <v>370</v>
      </c>
      <c r="E5026" s="20" t="s">
        <v>371</v>
      </c>
      <c r="F5026" s="21">
        <v>250417</v>
      </c>
      <c r="G5026" s="20" t="s">
        <v>39</v>
      </c>
      <c r="H5026" s="21">
        <v>1</v>
      </c>
      <c r="I5026" s="71" t="s">
        <v>1038</v>
      </c>
      <c r="J5026" s="63">
        <f t="shared" si="19"/>
        <v>44815</v>
      </c>
      <c r="K5026" s="64">
        <f>IF(ISBLANK(J5026),,H5026*INDEX(Inputs!G:G,MATCH(F5026,Inputs!E:E,0)))</f>
        <v>929</v>
      </c>
      <c r="L5026" s="65" t="str">
        <f>IF(ISBLANK(J5026),,INDEX(Inputs!D:D,MATCH(F5026,Inputs!E:E,0)))</f>
        <v>416PP Super Speed Hub 4 Port USB 3.0</v>
      </c>
      <c r="M5026" s="65" t="str">
        <f>IF(ISBLANK(#REF!),,IF(B5026="Online","Online",IF(LEFT(B5026,1)="E","Online","Offline")))</f>
        <v>Offline</v>
      </c>
      <c r="N5026" s="64">
        <f>IF(ISBLANK(M5026),,H5026*INDEX(Inputs!F:F,MATCH(F5026,Inputs!E:E,0)))</f>
        <v>1499</v>
      </c>
      <c r="O5026" s="65"/>
    </row>
    <row r="5027" ht="15.75" customHeight="1" spans="1:15">
      <c r="A5027" s="20" t="s">
        <v>476</v>
      </c>
      <c r="B5027" s="20" t="s">
        <v>546</v>
      </c>
      <c r="C5027" s="20" t="s">
        <v>547</v>
      </c>
      <c r="D5027" s="20" t="s">
        <v>414</v>
      </c>
      <c r="E5027" s="20" t="s">
        <v>428</v>
      </c>
      <c r="F5027" s="21">
        <v>250881</v>
      </c>
      <c r="G5027" s="20" t="s">
        <v>98</v>
      </c>
      <c r="H5027" s="21">
        <v>1</v>
      </c>
      <c r="I5027" s="71" t="s">
        <v>1038</v>
      </c>
      <c r="J5027" s="63">
        <f t="shared" si="19"/>
        <v>44815</v>
      </c>
      <c r="K5027" s="64">
        <f>IF(ISBLANK(J5027),,H5027*INDEX(Inputs!G:G,MATCH(F5027,Inputs!E:E,0)))</f>
        <v>799</v>
      </c>
      <c r="L5027" s="65" t="str">
        <f>IF(ISBLANK(J5027),,INDEX(Inputs!D:D,MATCH(F5027,Inputs!E:E,0)))</f>
        <v>795BK EvoFox Phantom Pro RGB Gaming Mouse USB</v>
      </c>
      <c r="M5027" s="65" t="str">
        <f>IF(ISBLANK(#REF!),,IF(B5027="Online","Online",IF(LEFT(B5027,1)="E","Online","Offline")))</f>
        <v>Offline</v>
      </c>
      <c r="N5027" s="64">
        <f>IF(ISBLANK(M5027),,H5027*INDEX(Inputs!F:F,MATCH(F5027,Inputs!E:E,0)))</f>
        <v>1099</v>
      </c>
      <c r="O5027" s="65"/>
    </row>
    <row r="5028" ht="15.75" customHeight="1" spans="1:15">
      <c r="A5028" s="20" t="s">
        <v>445</v>
      </c>
      <c r="B5028" s="20" t="s">
        <v>170</v>
      </c>
      <c r="C5028" s="20" t="s">
        <v>446</v>
      </c>
      <c r="D5028" s="20" t="s">
        <v>414</v>
      </c>
      <c r="E5028" s="20" t="s">
        <v>415</v>
      </c>
      <c r="F5028" s="21">
        <v>204737</v>
      </c>
      <c r="G5028" s="20" t="s">
        <v>20</v>
      </c>
      <c r="H5028" s="21">
        <v>1</v>
      </c>
      <c r="I5028" s="71" t="s">
        <v>1040</v>
      </c>
      <c r="J5028" s="63">
        <f t="shared" si="19"/>
        <v>44809</v>
      </c>
      <c r="K5028" s="64">
        <f>IF(ISBLANK(J5028),,H5028*INDEX(Inputs!G:G,MATCH(F5028,Inputs!E:E,0)))</f>
        <v>729</v>
      </c>
      <c r="L5028" s="65" t="str">
        <f>IF(ISBLANK(J5028),,INDEX(Inputs!D:D,MATCH(F5028,Inputs!E:E,0)))</f>
        <v>850PP Xcite Pro Keyboard &amp; Mouse USB</v>
      </c>
      <c r="M5028" s="65" t="str">
        <f>IF(ISBLANK(#REF!),,IF(B5028="Online","Online",IF(LEFT(B5028,1)="E","Online","Offline")))</f>
        <v>Offline</v>
      </c>
      <c r="N5028" s="64">
        <f>IF(ISBLANK(M5028),,H5028*INDEX(Inputs!F:F,MATCH(F5028,Inputs!E:E,0)))</f>
        <v>799</v>
      </c>
      <c r="O5028" s="65"/>
    </row>
    <row r="5029" ht="15.75" customHeight="1" spans="1:15">
      <c r="A5029" s="20" t="s">
        <v>458</v>
      </c>
      <c r="B5029" s="20" t="s">
        <v>701</v>
      </c>
      <c r="C5029" s="20" t="s">
        <v>702</v>
      </c>
      <c r="D5029" s="20" t="s">
        <v>414</v>
      </c>
      <c r="E5029" s="20" t="s">
        <v>415</v>
      </c>
      <c r="F5029" s="21">
        <v>250873</v>
      </c>
      <c r="G5029" s="20" t="s">
        <v>12</v>
      </c>
      <c r="H5029" s="21">
        <v>1</v>
      </c>
      <c r="I5029" s="71" t="s">
        <v>1037</v>
      </c>
      <c r="J5029" s="63">
        <f t="shared" si="19"/>
        <v>44812</v>
      </c>
      <c r="K5029" s="64">
        <f>IF(ISBLANK(J5029),,H5029*INDEX(Inputs!G:G,MATCH(F5029,Inputs!E:E,0)))</f>
        <v>999</v>
      </c>
      <c r="L5029" s="65" t="str">
        <f>IF(ISBLANK(J5029),,INDEX(Inputs!D:D,MATCH(F5029,Inputs!E:E,0)))</f>
        <v>422BK Evo Fox Fireblade Gaming Keyboard USB</v>
      </c>
      <c r="M5029" s="65" t="str">
        <f>IF(ISBLANK(#REF!),,IF(B5029="Online","Online",IF(LEFT(B5029,1)="E","Online","Offline")))</f>
        <v>Offline</v>
      </c>
      <c r="N5029" s="64">
        <f>IF(ISBLANK(M5029),,H5029*INDEX(Inputs!F:F,MATCH(F5029,Inputs!E:E,0)))</f>
        <v>1299</v>
      </c>
      <c r="O5029" s="65"/>
    </row>
    <row r="5030" ht="15.75" customHeight="1" spans="1:15">
      <c r="A5030" s="20" t="s">
        <v>458</v>
      </c>
      <c r="B5030" s="20" t="s">
        <v>701</v>
      </c>
      <c r="C5030" s="20" t="s">
        <v>702</v>
      </c>
      <c r="D5030" s="20" t="s">
        <v>414</v>
      </c>
      <c r="E5030" s="20" t="s">
        <v>415</v>
      </c>
      <c r="F5030" s="21">
        <v>250873</v>
      </c>
      <c r="G5030" s="20" t="s">
        <v>12</v>
      </c>
      <c r="H5030" s="21">
        <v>1</v>
      </c>
      <c r="I5030" s="71" t="s">
        <v>1043</v>
      </c>
      <c r="J5030" s="63">
        <f t="shared" si="19"/>
        <v>44810</v>
      </c>
      <c r="K5030" s="64">
        <f>IF(ISBLANK(J5030),,H5030*INDEX(Inputs!G:G,MATCH(F5030,Inputs!E:E,0)))</f>
        <v>999</v>
      </c>
      <c r="L5030" s="65" t="str">
        <f>IF(ISBLANK(J5030),,INDEX(Inputs!D:D,MATCH(F5030,Inputs!E:E,0)))</f>
        <v>422BK Evo Fox Fireblade Gaming Keyboard USB</v>
      </c>
      <c r="M5030" s="65" t="str">
        <f>IF(ISBLANK(#REF!),,IF(B5030="Online","Online",IF(LEFT(B5030,1)="E","Online","Offline")))</f>
        <v>Offline</v>
      </c>
      <c r="N5030" s="64">
        <f>IF(ISBLANK(M5030),,H5030*INDEX(Inputs!F:F,MATCH(F5030,Inputs!E:E,0)))</f>
        <v>1299</v>
      </c>
      <c r="O5030" s="65"/>
    </row>
    <row r="5031" ht="15.75" customHeight="1" spans="1:15">
      <c r="A5031" s="20" t="s">
        <v>458</v>
      </c>
      <c r="B5031" s="20" t="s">
        <v>701</v>
      </c>
      <c r="C5031" s="20" t="s">
        <v>702</v>
      </c>
      <c r="D5031" s="20" t="s">
        <v>414</v>
      </c>
      <c r="E5031" s="20" t="s">
        <v>415</v>
      </c>
      <c r="F5031" s="21">
        <v>250874</v>
      </c>
      <c r="G5031" s="20" t="s">
        <v>13</v>
      </c>
      <c r="H5031" s="21">
        <v>2</v>
      </c>
      <c r="I5031" s="71" t="s">
        <v>1037</v>
      </c>
      <c r="J5031" s="63">
        <f t="shared" si="19"/>
        <v>44812</v>
      </c>
      <c r="K5031" s="64">
        <f>IF(ISBLANK(J5031),,H5031*INDEX(Inputs!G:G,MATCH(F5031,Inputs!E:E,0)))</f>
        <v>2698</v>
      </c>
      <c r="L5031" s="65" t="str">
        <f>IF(ISBLANK(J5031),,INDEX(Inputs!D:D,MATCH(F5031,Inputs!E:E,0)))</f>
        <v>432BK EvoFox X-Team Gaming Keyboard &amp; Mouse (USB)</v>
      </c>
      <c r="M5031" s="65" t="str">
        <f>IF(ISBLANK(#REF!),,IF(B5031="Online","Online",IF(LEFT(B5031,1)="E","Online","Offline")))</f>
        <v>Offline</v>
      </c>
      <c r="N5031" s="64">
        <f>IF(ISBLANK(M5031),,H5031*INDEX(Inputs!F:F,MATCH(F5031,Inputs!E:E,0)))</f>
        <v>3798</v>
      </c>
      <c r="O5031" s="65"/>
    </row>
    <row r="5032" ht="15.75" customHeight="1" spans="1:15">
      <c r="A5032" s="20" t="s">
        <v>458</v>
      </c>
      <c r="B5032" s="20" t="s">
        <v>21</v>
      </c>
      <c r="C5032" s="20" t="s">
        <v>489</v>
      </c>
      <c r="D5032" s="20" t="s">
        <v>370</v>
      </c>
      <c r="E5032" s="20" t="s">
        <v>371</v>
      </c>
      <c r="F5032" s="21">
        <v>250417</v>
      </c>
      <c r="G5032" s="20" t="s">
        <v>39</v>
      </c>
      <c r="H5032" s="21">
        <v>1</v>
      </c>
      <c r="I5032" s="71" t="s">
        <v>1042</v>
      </c>
      <c r="J5032" s="63">
        <f t="shared" si="19"/>
        <v>44811</v>
      </c>
      <c r="K5032" s="64">
        <f>IF(ISBLANK(J5032),,H5032*INDEX(Inputs!G:G,MATCH(F5032,Inputs!E:E,0)))</f>
        <v>929</v>
      </c>
      <c r="L5032" s="65" t="str">
        <f>IF(ISBLANK(J5032),,INDEX(Inputs!D:D,MATCH(F5032,Inputs!E:E,0)))</f>
        <v>416PP Super Speed Hub 4 Port USB 3.0</v>
      </c>
      <c r="M5032" s="65" t="str">
        <f>IF(ISBLANK(#REF!),,IF(B5032="Online","Online",IF(LEFT(B5032,1)="E","Online","Offline")))</f>
        <v>Offline</v>
      </c>
      <c r="N5032" s="64">
        <f>IF(ISBLANK(M5032),,H5032*INDEX(Inputs!F:F,MATCH(F5032,Inputs!E:E,0)))</f>
        <v>1499</v>
      </c>
      <c r="O5032" s="65"/>
    </row>
    <row r="5033" ht="15.75" customHeight="1" spans="1:15">
      <c r="A5033" s="20" t="s">
        <v>458</v>
      </c>
      <c r="B5033" s="20" t="s">
        <v>21</v>
      </c>
      <c r="C5033" s="20" t="s">
        <v>489</v>
      </c>
      <c r="D5033" s="20" t="s">
        <v>370</v>
      </c>
      <c r="E5033" s="20" t="s">
        <v>371</v>
      </c>
      <c r="F5033" s="21">
        <v>250417</v>
      </c>
      <c r="G5033" s="20" t="s">
        <v>39</v>
      </c>
      <c r="H5033" s="21">
        <v>1</v>
      </c>
      <c r="I5033" s="71" t="s">
        <v>1041</v>
      </c>
      <c r="J5033" s="63">
        <f t="shared" si="19"/>
        <v>44813</v>
      </c>
      <c r="K5033" s="64">
        <f>IF(ISBLANK(J5033),,H5033*INDEX(Inputs!G:G,MATCH(F5033,Inputs!E:E,0)))</f>
        <v>929</v>
      </c>
      <c r="L5033" s="65" t="str">
        <f>IF(ISBLANK(J5033),,INDEX(Inputs!D:D,MATCH(F5033,Inputs!E:E,0)))</f>
        <v>416PP Super Speed Hub 4 Port USB 3.0</v>
      </c>
      <c r="M5033" s="65" t="str">
        <f>IF(ISBLANK(#REF!),,IF(B5033="Online","Online",IF(LEFT(B5033,1)="E","Online","Offline")))</f>
        <v>Offline</v>
      </c>
      <c r="N5033" s="64">
        <f>IF(ISBLANK(M5033),,H5033*INDEX(Inputs!F:F,MATCH(F5033,Inputs!E:E,0)))</f>
        <v>1499</v>
      </c>
      <c r="O5033" s="65"/>
    </row>
    <row r="5034" ht="15.75" customHeight="1" spans="1:15">
      <c r="A5034" s="20" t="s">
        <v>458</v>
      </c>
      <c r="B5034" s="20" t="s">
        <v>21</v>
      </c>
      <c r="C5034" s="20" t="s">
        <v>489</v>
      </c>
      <c r="D5034" s="20" t="s">
        <v>464</v>
      </c>
      <c r="E5034" s="20" t="s">
        <v>465</v>
      </c>
      <c r="F5034" s="21">
        <v>250421</v>
      </c>
      <c r="G5034" s="20" t="s">
        <v>14</v>
      </c>
      <c r="H5034" s="21">
        <v>1</v>
      </c>
      <c r="I5034" s="71" t="s">
        <v>1038</v>
      </c>
      <c r="J5034" s="63">
        <f t="shared" si="19"/>
        <v>44815</v>
      </c>
      <c r="K5034" s="64">
        <f>IF(ISBLANK(J5034),,H5034*INDEX(Inputs!G:G,MATCH(F5034,Inputs!E:E,0)))</f>
        <v>779</v>
      </c>
      <c r="L5034" s="65" t="str">
        <f>IF(ISBLANK(J5034),,INDEX(Inputs!D:D,MATCH(F5034,Inputs!E:E,0)))</f>
        <v>146BK NeoCase Sleeve MP 450 14</v>
      </c>
      <c r="M5034" s="65" t="str">
        <f>IF(ISBLANK(#REF!),,IF(B5034="Online","Online",IF(LEFT(B5034,1)="E","Online","Offline")))</f>
        <v>Offline</v>
      </c>
      <c r="N5034" s="64">
        <f>IF(ISBLANK(M5034),,H5034*INDEX(Inputs!F:F,MATCH(F5034,Inputs!E:E,0)))</f>
        <v>1249</v>
      </c>
      <c r="O5034" s="65"/>
    </row>
    <row r="5035" ht="15.75" customHeight="1" spans="1:15">
      <c r="A5035" s="20" t="s">
        <v>458</v>
      </c>
      <c r="B5035" s="20" t="s">
        <v>21</v>
      </c>
      <c r="C5035" s="20" t="s">
        <v>489</v>
      </c>
      <c r="D5035" s="20" t="s">
        <v>464</v>
      </c>
      <c r="E5035" s="20" t="s">
        <v>465</v>
      </c>
      <c r="F5035" s="21">
        <v>250421</v>
      </c>
      <c r="G5035" s="20" t="s">
        <v>14</v>
      </c>
      <c r="H5035" s="21">
        <v>1</v>
      </c>
      <c r="I5035" s="71" t="s">
        <v>1037</v>
      </c>
      <c r="J5035" s="63">
        <f t="shared" si="19"/>
        <v>44812</v>
      </c>
      <c r="K5035" s="64">
        <f>IF(ISBLANK(J5035),,H5035*INDEX(Inputs!G:G,MATCH(F5035,Inputs!E:E,0)))</f>
        <v>779</v>
      </c>
      <c r="L5035" s="65" t="str">
        <f>IF(ISBLANK(J5035),,INDEX(Inputs!D:D,MATCH(F5035,Inputs!E:E,0)))</f>
        <v>146BK NeoCase Sleeve MP 450 14</v>
      </c>
      <c r="M5035" s="65" t="str">
        <f>IF(ISBLANK(#REF!),,IF(B5035="Online","Online",IF(LEFT(B5035,1)="E","Online","Offline")))</f>
        <v>Offline</v>
      </c>
      <c r="N5035" s="64">
        <f>IF(ISBLANK(M5035),,H5035*INDEX(Inputs!F:F,MATCH(F5035,Inputs!E:E,0)))</f>
        <v>1249</v>
      </c>
      <c r="O5035" s="65"/>
    </row>
    <row r="5036" ht="15.75" customHeight="1" spans="1:15">
      <c r="A5036" s="20" t="s">
        <v>458</v>
      </c>
      <c r="B5036" s="20" t="s">
        <v>21</v>
      </c>
      <c r="C5036" s="20" t="s">
        <v>489</v>
      </c>
      <c r="D5036" s="20" t="s">
        <v>370</v>
      </c>
      <c r="E5036" s="20" t="s">
        <v>410</v>
      </c>
      <c r="F5036" s="21">
        <v>250876</v>
      </c>
      <c r="G5036" s="20" t="s">
        <v>26</v>
      </c>
      <c r="H5036" s="21">
        <v>1</v>
      </c>
      <c r="I5036" s="71" t="s">
        <v>1042</v>
      </c>
      <c r="J5036" s="63">
        <f t="shared" si="19"/>
        <v>44811</v>
      </c>
      <c r="K5036" s="64">
        <f>IF(ISBLANK(J5036),,H5036*INDEX(Inputs!G:G,MATCH(F5036,Inputs!E:E,0)))</f>
        <v>1399</v>
      </c>
      <c r="L5036" s="65" t="str">
        <f>IF(ISBLANK(J5036),,INDEX(Inputs!D:D,MATCH(F5036,Inputs!E:E,0)))</f>
        <v>649BK EvoFox Typhoon Laptop Cooling Pad</v>
      </c>
      <c r="M5036" s="65" t="str">
        <f>IF(ISBLANK(#REF!),,IF(B5036="Online","Online",IF(LEFT(B5036,1)="E","Online","Offline")))</f>
        <v>Offline</v>
      </c>
      <c r="N5036" s="64">
        <f>IF(ISBLANK(M5036),,H5036*INDEX(Inputs!F:F,MATCH(F5036,Inputs!E:E,0)))</f>
        <v>1999</v>
      </c>
      <c r="O5036" s="65"/>
    </row>
    <row r="5037" ht="15.75" customHeight="1" spans="1:15">
      <c r="A5037" s="20" t="s">
        <v>447</v>
      </c>
      <c r="B5037" s="20" t="s">
        <v>452</v>
      </c>
      <c r="C5037" s="20" t="s">
        <v>453</v>
      </c>
      <c r="D5037" s="20" t="s">
        <v>414</v>
      </c>
      <c r="E5037" s="20" t="s">
        <v>415</v>
      </c>
      <c r="F5037" s="21">
        <v>250875</v>
      </c>
      <c r="G5037" s="20" t="s">
        <v>103</v>
      </c>
      <c r="H5037" s="21">
        <v>1</v>
      </c>
      <c r="I5037" s="71" t="s">
        <v>1041</v>
      </c>
      <c r="J5037" s="63">
        <f t="shared" si="19"/>
        <v>44813</v>
      </c>
      <c r="K5037" s="64">
        <f>IF(ISBLANK(J5037),,H5037*INDEX(Inputs!G:G,MATCH(F5037,Inputs!E:E,0)))</f>
        <v>1099</v>
      </c>
      <c r="L5037" s="65" t="str">
        <f>IF(ISBLANK(J5037),,INDEX(Inputs!D:D,MATCH(F5037,Inputs!E:E,0)))</f>
        <v>433BK EvoFox WarHammer Gaming Keyboard (USB)</v>
      </c>
      <c r="M5037" s="65" t="str">
        <f>IF(ISBLANK(#REF!),,IF(B5037="Online","Online",IF(LEFT(B5037,1)="E","Online","Offline")))</f>
        <v>Offline</v>
      </c>
      <c r="N5037" s="64">
        <f>IF(ISBLANK(M5037),,H5037*INDEX(Inputs!F:F,MATCH(F5037,Inputs!E:E,0)))</f>
        <v>1499</v>
      </c>
      <c r="O5037" s="65"/>
    </row>
    <row r="5038" ht="15.75" customHeight="1" spans="1:15">
      <c r="A5038" s="20" t="s">
        <v>454</v>
      </c>
      <c r="B5038" s="20" t="s">
        <v>33</v>
      </c>
      <c r="C5038" s="20" t="s">
        <v>455</v>
      </c>
      <c r="D5038" s="20" t="s">
        <v>370</v>
      </c>
      <c r="E5038" s="20" t="s">
        <v>410</v>
      </c>
      <c r="F5038" s="21">
        <v>250879</v>
      </c>
      <c r="G5038" s="20" t="s">
        <v>30</v>
      </c>
      <c r="H5038" s="21">
        <v>1</v>
      </c>
      <c r="I5038" s="71" t="s">
        <v>1039</v>
      </c>
      <c r="J5038" s="63">
        <f t="shared" si="19"/>
        <v>44814</v>
      </c>
      <c r="K5038" s="64">
        <f>IF(ISBLANK(J5038),,H5038*INDEX(Inputs!G:G,MATCH(F5038,Inputs!E:E,0)))</f>
        <v>699</v>
      </c>
      <c r="L5038" s="65" t="str">
        <f>IF(ISBLANK(J5038),,INDEX(Inputs!D:D,MATCH(F5038,Inputs!E:E,0)))</f>
        <v>597BK Evo Fox Falcon X85 Extra Large Speed Mouse Pad</v>
      </c>
      <c r="M5038" s="65" t="str">
        <f>IF(ISBLANK(#REF!),,IF(B5038="Online","Online",IF(LEFT(B5038,1)="E","Online","Offline")))</f>
        <v>Offline</v>
      </c>
      <c r="N5038" s="64">
        <f>IF(ISBLANK(M5038),,H5038*INDEX(Inputs!F:F,MATCH(F5038,Inputs!E:E,0)))</f>
        <v>1199</v>
      </c>
      <c r="O5038" s="65"/>
    </row>
    <row r="5039" ht="15.75" customHeight="1" spans="1:15">
      <c r="A5039" s="20" t="s">
        <v>454</v>
      </c>
      <c r="B5039" s="20" t="s">
        <v>33</v>
      </c>
      <c r="C5039" s="20" t="s">
        <v>455</v>
      </c>
      <c r="D5039" s="20" t="s">
        <v>370</v>
      </c>
      <c r="E5039" s="20" t="s">
        <v>410</v>
      </c>
      <c r="F5039" s="21">
        <v>250879</v>
      </c>
      <c r="G5039" s="20" t="s">
        <v>30</v>
      </c>
      <c r="H5039" s="21">
        <v>1</v>
      </c>
      <c r="I5039" s="71" t="s">
        <v>1041</v>
      </c>
      <c r="J5039" s="63">
        <f t="shared" si="19"/>
        <v>44813</v>
      </c>
      <c r="K5039" s="64">
        <f>IF(ISBLANK(J5039),,H5039*INDEX(Inputs!G:G,MATCH(F5039,Inputs!E:E,0)))</f>
        <v>699</v>
      </c>
      <c r="L5039" s="65" t="str">
        <f>IF(ISBLANK(J5039),,INDEX(Inputs!D:D,MATCH(F5039,Inputs!E:E,0)))</f>
        <v>597BK Evo Fox Falcon X85 Extra Large Speed Mouse Pad</v>
      </c>
      <c r="M5039" s="65" t="str">
        <f>IF(ISBLANK(#REF!),,IF(B5039="Online","Online",IF(LEFT(B5039,1)="E","Online","Offline")))</f>
        <v>Offline</v>
      </c>
      <c r="N5039" s="64">
        <f>IF(ISBLANK(M5039),,H5039*INDEX(Inputs!F:F,MATCH(F5039,Inputs!E:E,0)))</f>
        <v>1199</v>
      </c>
      <c r="O5039" s="65"/>
    </row>
    <row r="5040" ht="15.75" customHeight="1" spans="1:15">
      <c r="A5040" s="20" t="s">
        <v>345</v>
      </c>
      <c r="B5040" s="20" t="s">
        <v>46</v>
      </c>
      <c r="C5040" s="20" t="s">
        <v>346</v>
      </c>
      <c r="D5040" s="20" t="s">
        <v>414</v>
      </c>
      <c r="E5040" s="20" t="s">
        <v>415</v>
      </c>
      <c r="F5040" s="21">
        <v>204737</v>
      </c>
      <c r="G5040" s="20" t="s">
        <v>20</v>
      </c>
      <c r="H5040" s="21">
        <v>1</v>
      </c>
      <c r="I5040" s="71" t="s">
        <v>1041</v>
      </c>
      <c r="J5040" s="63">
        <f t="shared" si="19"/>
        <v>44813</v>
      </c>
      <c r="K5040" s="64">
        <f>IF(ISBLANK(J5040),,H5040*INDEX(Inputs!G:G,MATCH(F5040,Inputs!E:E,0)))</f>
        <v>729</v>
      </c>
      <c r="L5040" s="65" t="str">
        <f>IF(ISBLANK(J5040),,INDEX(Inputs!D:D,MATCH(F5040,Inputs!E:E,0)))</f>
        <v>850PP Xcite Pro Keyboard &amp; Mouse USB</v>
      </c>
      <c r="M5040" s="65" t="str">
        <f>IF(ISBLANK(#REF!),,IF(B5040="Online","Online",IF(LEFT(B5040,1)="E","Online","Offline")))</f>
        <v>Offline</v>
      </c>
      <c r="N5040" s="64">
        <f>IF(ISBLANK(M5040),,H5040*INDEX(Inputs!F:F,MATCH(F5040,Inputs!E:E,0)))</f>
        <v>799</v>
      </c>
      <c r="O5040" s="65"/>
    </row>
    <row r="5041" ht="15.75" customHeight="1" spans="1:15">
      <c r="A5041" s="20" t="s">
        <v>447</v>
      </c>
      <c r="B5041" s="20" t="s">
        <v>61</v>
      </c>
      <c r="C5041" s="20" t="s">
        <v>456</v>
      </c>
      <c r="D5041" s="20" t="s">
        <v>414</v>
      </c>
      <c r="E5041" s="20" t="s">
        <v>415</v>
      </c>
      <c r="F5041" s="21">
        <v>204736</v>
      </c>
      <c r="G5041" s="20" t="s">
        <v>19</v>
      </c>
      <c r="H5041" s="21">
        <v>1</v>
      </c>
      <c r="I5041" s="71" t="s">
        <v>1038</v>
      </c>
      <c r="J5041" s="63">
        <f t="shared" si="19"/>
        <v>44815</v>
      </c>
      <c r="K5041" s="64">
        <f>IF(ISBLANK(J5041),,H5041*INDEX(Inputs!G:G,MATCH(F5041,Inputs!E:E,0)))</f>
        <v>549</v>
      </c>
      <c r="L5041" s="65" t="str">
        <f>IF(ISBLANK(J5041),,INDEX(Inputs!D:D,MATCH(F5041,Inputs!E:E,0)))</f>
        <v>851PP Xcite Pro Keyboard USB</v>
      </c>
      <c r="M5041" s="65" t="str">
        <f>IF(ISBLANK(#REF!),,IF(B5041="Online","Online",IF(LEFT(B5041,1)="E","Online","Offline")))</f>
        <v>Offline</v>
      </c>
      <c r="N5041" s="64">
        <f>IF(ISBLANK(M5041),,H5041*INDEX(Inputs!F:F,MATCH(F5041,Inputs!E:E,0)))</f>
        <v>599</v>
      </c>
      <c r="O5041" s="65"/>
    </row>
    <row r="5042" ht="15.75" customHeight="1" spans="1:15">
      <c r="A5042" s="20" t="s">
        <v>447</v>
      </c>
      <c r="B5042" s="20" t="s">
        <v>100</v>
      </c>
      <c r="C5042" s="20" t="s">
        <v>497</v>
      </c>
      <c r="D5042" s="20" t="s">
        <v>414</v>
      </c>
      <c r="E5042" s="20" t="s">
        <v>415</v>
      </c>
      <c r="F5042" s="21">
        <v>250873</v>
      </c>
      <c r="G5042" s="20" t="s">
        <v>12</v>
      </c>
      <c r="H5042" s="21">
        <v>1</v>
      </c>
      <c r="I5042" s="71" t="s">
        <v>1037</v>
      </c>
      <c r="J5042" s="63">
        <f t="shared" si="19"/>
        <v>44812</v>
      </c>
      <c r="K5042" s="64">
        <f>IF(ISBLANK(J5042),,H5042*INDEX(Inputs!G:G,MATCH(F5042,Inputs!E:E,0)))</f>
        <v>999</v>
      </c>
      <c r="L5042" s="65" t="str">
        <f>IF(ISBLANK(J5042),,INDEX(Inputs!D:D,MATCH(F5042,Inputs!E:E,0)))</f>
        <v>422BK Evo Fox Fireblade Gaming Keyboard USB</v>
      </c>
      <c r="M5042" s="65" t="str">
        <f>IF(ISBLANK(#REF!),,IF(B5042="Online","Online",IF(LEFT(B5042,1)="E","Online","Offline")))</f>
        <v>Offline</v>
      </c>
      <c r="N5042" s="64">
        <f>IF(ISBLANK(M5042),,H5042*INDEX(Inputs!F:F,MATCH(F5042,Inputs!E:E,0)))</f>
        <v>1299</v>
      </c>
      <c r="O5042" s="65"/>
    </row>
    <row r="5043" ht="15.75" customHeight="1" spans="1:15">
      <c r="A5043" s="20" t="s">
        <v>458</v>
      </c>
      <c r="B5043" s="20" t="s">
        <v>108</v>
      </c>
      <c r="C5043" s="20" t="s">
        <v>760</v>
      </c>
      <c r="D5043" s="20" t="s">
        <v>370</v>
      </c>
      <c r="E5043" s="20" t="s">
        <v>410</v>
      </c>
      <c r="F5043" s="21">
        <v>250423</v>
      </c>
      <c r="G5043" s="20" t="s">
        <v>11</v>
      </c>
      <c r="H5043" s="21">
        <v>1</v>
      </c>
      <c r="I5043" s="71" t="s">
        <v>1040</v>
      </c>
      <c r="J5043" s="63">
        <f t="shared" si="19"/>
        <v>44809</v>
      </c>
      <c r="K5043" s="64">
        <f>IF(ISBLANK(J5043),,H5043*INDEX(Inputs!G:G,MATCH(F5043,Inputs!E:E,0)))</f>
        <v>759</v>
      </c>
      <c r="L5043" s="65" t="str">
        <f>IF(ISBLANK(J5043),,INDEX(Inputs!D:D,MATCH(F5043,Inputs!E:E,0)))</f>
        <v>650GR Ergo View Laptop Stand-Grey</v>
      </c>
      <c r="M5043" s="65" t="str">
        <f>IF(ISBLANK(#REF!),,IF(B5043="Online","Online",IF(LEFT(B5043,1)="E","Online","Offline")))</f>
        <v>Offline</v>
      </c>
      <c r="N5043" s="64">
        <f>IF(ISBLANK(M5043),,H5043*INDEX(Inputs!F:F,MATCH(F5043,Inputs!E:E,0)))</f>
        <v>899</v>
      </c>
      <c r="O5043" s="65"/>
    </row>
    <row r="5044" ht="15.75" customHeight="1" spans="1:15">
      <c r="A5044" s="20" t="s">
        <v>458</v>
      </c>
      <c r="B5044" s="20" t="s">
        <v>117</v>
      </c>
      <c r="C5044" s="20" t="s">
        <v>689</v>
      </c>
      <c r="D5044" s="20" t="s">
        <v>414</v>
      </c>
      <c r="E5044" s="20" t="s">
        <v>415</v>
      </c>
      <c r="F5044" s="21">
        <v>250873</v>
      </c>
      <c r="G5044" s="20" t="s">
        <v>12</v>
      </c>
      <c r="H5044" s="21">
        <v>1</v>
      </c>
      <c r="I5044" s="71" t="s">
        <v>1038</v>
      </c>
      <c r="J5044" s="63">
        <f t="shared" si="19"/>
        <v>44815</v>
      </c>
      <c r="K5044" s="64">
        <f>IF(ISBLANK(J5044),,H5044*INDEX(Inputs!G:G,MATCH(F5044,Inputs!E:E,0)))</f>
        <v>999</v>
      </c>
      <c r="L5044" s="65" t="str">
        <f>IF(ISBLANK(J5044),,INDEX(Inputs!D:D,MATCH(F5044,Inputs!E:E,0)))</f>
        <v>422BK Evo Fox Fireblade Gaming Keyboard USB</v>
      </c>
      <c r="M5044" s="65" t="str">
        <f>IF(ISBLANK(#REF!),,IF(B5044="Online","Online",IF(LEFT(B5044,1)="E","Online","Offline")))</f>
        <v>Offline</v>
      </c>
      <c r="N5044" s="64">
        <f>IF(ISBLANK(M5044),,H5044*INDEX(Inputs!F:F,MATCH(F5044,Inputs!E:E,0)))</f>
        <v>1299</v>
      </c>
      <c r="O5044" s="65"/>
    </row>
    <row r="5045" ht="15.75" customHeight="1" spans="1:15">
      <c r="A5045" s="20" t="s">
        <v>619</v>
      </c>
      <c r="B5045" s="20" t="s">
        <v>123</v>
      </c>
      <c r="C5045" s="20" t="s">
        <v>620</v>
      </c>
      <c r="D5045" s="20" t="s">
        <v>370</v>
      </c>
      <c r="E5045" s="20" t="s">
        <v>410</v>
      </c>
      <c r="F5045" s="21">
        <v>250879</v>
      </c>
      <c r="G5045" s="20" t="s">
        <v>30</v>
      </c>
      <c r="H5045" s="21">
        <v>2</v>
      </c>
      <c r="I5045" s="71" t="s">
        <v>1043</v>
      </c>
      <c r="J5045" s="63">
        <f t="shared" si="19"/>
        <v>44810</v>
      </c>
      <c r="K5045" s="64">
        <f>IF(ISBLANK(J5045),,H5045*INDEX(Inputs!G:G,MATCH(F5045,Inputs!E:E,0)))</f>
        <v>1398</v>
      </c>
      <c r="L5045" s="65" t="str">
        <f>IF(ISBLANK(J5045),,INDEX(Inputs!D:D,MATCH(F5045,Inputs!E:E,0)))</f>
        <v>597BK Evo Fox Falcon X85 Extra Large Speed Mouse Pad</v>
      </c>
      <c r="M5045" s="65" t="str">
        <f>IF(ISBLANK(#REF!),,IF(B5045="Online","Online",IF(LEFT(B5045,1)="E","Online","Offline")))</f>
        <v>Offline</v>
      </c>
      <c r="N5045" s="64">
        <f>IF(ISBLANK(M5045),,H5045*INDEX(Inputs!F:F,MATCH(F5045,Inputs!E:E,0)))</f>
        <v>2398</v>
      </c>
      <c r="O5045" s="65"/>
    </row>
    <row r="5046" ht="15.75" customHeight="1" spans="1:15">
      <c r="A5046" s="20" t="s">
        <v>856</v>
      </c>
      <c r="B5046" s="20" t="s">
        <v>153</v>
      </c>
      <c r="C5046" s="20" t="s">
        <v>953</v>
      </c>
      <c r="D5046" s="20" t="s">
        <v>370</v>
      </c>
      <c r="E5046" s="20" t="s">
        <v>410</v>
      </c>
      <c r="F5046" s="21">
        <v>250876</v>
      </c>
      <c r="G5046" s="20" t="s">
        <v>26</v>
      </c>
      <c r="H5046" s="21">
        <v>1</v>
      </c>
      <c r="I5046" s="71" t="s">
        <v>1041</v>
      </c>
      <c r="J5046" s="63">
        <f t="shared" si="19"/>
        <v>44813</v>
      </c>
      <c r="K5046" s="64">
        <f>IF(ISBLANK(J5046),,H5046*INDEX(Inputs!G:G,MATCH(F5046,Inputs!E:E,0)))</f>
        <v>1399</v>
      </c>
      <c r="L5046" s="65" t="str">
        <f>IF(ISBLANK(J5046),,INDEX(Inputs!D:D,MATCH(F5046,Inputs!E:E,0)))</f>
        <v>649BK EvoFox Typhoon Laptop Cooling Pad</v>
      </c>
      <c r="M5046" s="65" t="str">
        <f>IF(ISBLANK(#REF!),,IF(B5046="Online","Online",IF(LEFT(B5046,1)="E","Online","Offline")))</f>
        <v>Offline</v>
      </c>
      <c r="N5046" s="64">
        <f>IF(ISBLANK(M5046),,H5046*INDEX(Inputs!F:F,MATCH(F5046,Inputs!E:E,0)))</f>
        <v>1999</v>
      </c>
      <c r="O5046" s="65"/>
    </row>
    <row r="5047" ht="15.75" customHeight="1" spans="1:15">
      <c r="A5047" s="20" t="s">
        <v>447</v>
      </c>
      <c r="B5047" s="20" t="s">
        <v>483</v>
      </c>
      <c r="C5047" s="20" t="s">
        <v>484</v>
      </c>
      <c r="D5047" s="20" t="s">
        <v>414</v>
      </c>
      <c r="E5047" s="20" t="s">
        <v>415</v>
      </c>
      <c r="F5047" s="21">
        <v>250875</v>
      </c>
      <c r="G5047" s="20" t="s">
        <v>103</v>
      </c>
      <c r="H5047" s="21">
        <v>1</v>
      </c>
      <c r="I5047" s="71" t="s">
        <v>1042</v>
      </c>
      <c r="J5047" s="63">
        <f t="shared" si="19"/>
        <v>44811</v>
      </c>
      <c r="K5047" s="64">
        <f>IF(ISBLANK(J5047),,H5047*INDEX(Inputs!G:G,MATCH(F5047,Inputs!E:E,0)))</f>
        <v>1099</v>
      </c>
      <c r="L5047" s="65" t="str">
        <f>IF(ISBLANK(J5047),,INDEX(Inputs!D:D,MATCH(F5047,Inputs!E:E,0)))</f>
        <v>433BK EvoFox WarHammer Gaming Keyboard (USB)</v>
      </c>
      <c r="M5047" s="65" t="str">
        <f>IF(ISBLANK(#REF!),,IF(B5047="Online","Online",IF(LEFT(B5047,1)="E","Online","Offline")))</f>
        <v>Offline</v>
      </c>
      <c r="N5047" s="64">
        <f>IF(ISBLANK(M5047),,H5047*INDEX(Inputs!F:F,MATCH(F5047,Inputs!E:E,0)))</f>
        <v>1499</v>
      </c>
      <c r="O5047" s="65"/>
    </row>
    <row r="5048" ht="15.75" customHeight="1" spans="1:15">
      <c r="A5048" s="20" t="s">
        <v>447</v>
      </c>
      <c r="B5048" s="20" t="s">
        <v>483</v>
      </c>
      <c r="C5048" s="20" t="s">
        <v>484</v>
      </c>
      <c r="D5048" s="20" t="s">
        <v>370</v>
      </c>
      <c r="E5048" s="20" t="s">
        <v>410</v>
      </c>
      <c r="F5048" s="21">
        <v>250876</v>
      </c>
      <c r="G5048" s="20" t="s">
        <v>26</v>
      </c>
      <c r="H5048" s="21">
        <v>1</v>
      </c>
      <c r="I5048" s="71" t="s">
        <v>1041</v>
      </c>
      <c r="J5048" s="63">
        <f t="shared" si="19"/>
        <v>44813</v>
      </c>
      <c r="K5048" s="64">
        <f>IF(ISBLANK(J5048),,H5048*INDEX(Inputs!G:G,MATCH(F5048,Inputs!E:E,0)))</f>
        <v>1399</v>
      </c>
      <c r="L5048" s="65" t="str">
        <f>IF(ISBLANK(J5048),,INDEX(Inputs!D:D,MATCH(F5048,Inputs!E:E,0)))</f>
        <v>649BK EvoFox Typhoon Laptop Cooling Pad</v>
      </c>
      <c r="M5048" s="65" t="str">
        <f>IF(ISBLANK(#REF!),,IF(B5048="Online","Online",IF(LEFT(B5048,1)="E","Online","Offline")))</f>
        <v>Offline</v>
      </c>
      <c r="N5048" s="64">
        <f>IF(ISBLANK(M5048),,H5048*INDEX(Inputs!F:F,MATCH(F5048,Inputs!E:E,0)))</f>
        <v>1999</v>
      </c>
      <c r="O5048" s="65"/>
    </row>
    <row r="5049" ht="15.75" customHeight="1" spans="1:15">
      <c r="A5049" s="20" t="s">
        <v>447</v>
      </c>
      <c r="B5049" s="20" t="s">
        <v>159</v>
      </c>
      <c r="C5049" s="20" t="s">
        <v>448</v>
      </c>
      <c r="D5049" s="20" t="s">
        <v>370</v>
      </c>
      <c r="E5049" s="20" t="s">
        <v>410</v>
      </c>
      <c r="F5049" s="21">
        <v>250879</v>
      </c>
      <c r="G5049" s="20" t="s">
        <v>30</v>
      </c>
      <c r="H5049" s="21">
        <v>0</v>
      </c>
      <c r="I5049" s="71" t="s">
        <v>1041</v>
      </c>
      <c r="J5049" s="63">
        <f t="shared" si="19"/>
        <v>44813</v>
      </c>
      <c r="K5049" s="64">
        <f>IF(ISBLANK(J5049),,H5049*INDEX(Inputs!G:G,MATCH(F5049,Inputs!E:E,0)))</f>
        <v>0</v>
      </c>
      <c r="L5049" s="65" t="str">
        <f>IF(ISBLANK(J5049),,INDEX(Inputs!D:D,MATCH(F5049,Inputs!E:E,0)))</f>
        <v>597BK Evo Fox Falcon X85 Extra Large Speed Mouse Pad</v>
      </c>
      <c r="M5049" s="65" t="str">
        <f>IF(ISBLANK(#REF!),,IF(B5049="Online","Online",IF(LEFT(B5049,1)="E","Online","Offline")))</f>
        <v>Offline</v>
      </c>
      <c r="N5049" s="64">
        <f>IF(ISBLANK(M5049),,H5049*INDEX(Inputs!F:F,MATCH(F5049,Inputs!E:E,0)))</f>
        <v>0</v>
      </c>
      <c r="O5049" s="65"/>
    </row>
    <row r="5050" ht="15.75" customHeight="1" spans="1:15">
      <c r="A5050" s="20" t="s">
        <v>454</v>
      </c>
      <c r="B5050" s="20" t="s">
        <v>164</v>
      </c>
      <c r="C5050" s="20" t="s">
        <v>466</v>
      </c>
      <c r="D5050" s="20" t="s">
        <v>370</v>
      </c>
      <c r="E5050" s="20" t="s">
        <v>880</v>
      </c>
      <c r="F5050" s="21">
        <v>256479</v>
      </c>
      <c r="G5050" s="20" t="s">
        <v>28</v>
      </c>
      <c r="H5050" s="21">
        <v>-2</v>
      </c>
      <c r="I5050" s="71" t="s">
        <v>1043</v>
      </c>
      <c r="J5050" s="63">
        <f t="shared" si="19"/>
        <v>44810</v>
      </c>
      <c r="K5050" s="64">
        <f>IF(ISBLANK(J5050),,H5050*INDEX(Inputs!G:G,MATCH(F5050,Inputs!E:E,0)))</f>
        <v>-5000</v>
      </c>
      <c r="L5050" s="65" t="str">
        <f>IF(ISBLANK(J5050),,INDEX(Inputs!D:D,MATCH(F5050,Inputs!E:E,0)))</f>
        <v>997PP EvoFox Explore Gaming Bundle (422,423,659,595)</v>
      </c>
      <c r="M5050" s="65" t="str">
        <f>IF(ISBLANK(#REF!),,IF(B5050="Online","Online",IF(LEFT(B5050,1)="E","Online","Offline")))</f>
        <v>Offline</v>
      </c>
      <c r="N5050" s="64">
        <f>IF(ISBLANK(M5050),,H5050*INDEX(Inputs!F:F,MATCH(F5050,Inputs!E:E,0)))</f>
        <v>-9592</v>
      </c>
      <c r="O5050" s="65"/>
    </row>
    <row r="5051" ht="15.75" customHeight="1" spans="1:15">
      <c r="A5051" s="20" t="s">
        <v>458</v>
      </c>
      <c r="B5051" s="20" t="s">
        <v>683</v>
      </c>
      <c r="C5051" s="20" t="s">
        <v>684</v>
      </c>
      <c r="D5051" s="20" t="s">
        <v>370</v>
      </c>
      <c r="E5051" s="20" t="s">
        <v>410</v>
      </c>
      <c r="F5051" s="21">
        <v>250877</v>
      </c>
      <c r="G5051" s="20" t="s">
        <v>22</v>
      </c>
      <c r="H5051" s="21">
        <v>1</v>
      </c>
      <c r="I5051" s="71" t="s">
        <v>1038</v>
      </c>
      <c r="J5051" s="63">
        <f t="shared" si="19"/>
        <v>44815</v>
      </c>
      <c r="K5051" s="64">
        <f>IF(ISBLANK(J5051),,H5051*INDEX(Inputs!G:G,MATCH(F5051,Inputs!E:E,0)))</f>
        <v>349</v>
      </c>
      <c r="L5051" s="65" t="str">
        <f>IF(ISBLANK(J5051),,INDEX(Inputs!D:D,MATCH(F5051,Inputs!E:E,0)))</f>
        <v>595BK Evo Fox Falcon X35 Medium Speed Mouse Pad</v>
      </c>
      <c r="M5051" s="65" t="str">
        <f>IF(ISBLANK(#REF!),,IF(B5051="Online","Online",IF(LEFT(B5051,1)="E","Online","Offline")))</f>
        <v>Offline</v>
      </c>
      <c r="N5051" s="64">
        <f>IF(ISBLANK(M5051),,H5051*INDEX(Inputs!F:F,MATCH(F5051,Inputs!E:E,0)))</f>
        <v>699</v>
      </c>
      <c r="O5051" s="65"/>
    </row>
    <row r="5052" ht="15.75" customHeight="1" spans="1:15">
      <c r="A5052" s="20" t="s">
        <v>458</v>
      </c>
      <c r="B5052" s="20" t="s">
        <v>179</v>
      </c>
      <c r="C5052" s="20" t="s">
        <v>523</v>
      </c>
      <c r="D5052" s="20" t="s">
        <v>414</v>
      </c>
      <c r="E5052" s="20" t="s">
        <v>415</v>
      </c>
      <c r="F5052" s="21">
        <v>250874</v>
      </c>
      <c r="G5052" s="20" t="s">
        <v>13</v>
      </c>
      <c r="H5052" s="21">
        <v>1</v>
      </c>
      <c r="I5052" s="71" t="s">
        <v>1043</v>
      </c>
      <c r="J5052" s="63">
        <f t="shared" si="19"/>
        <v>44810</v>
      </c>
      <c r="K5052" s="64">
        <f>IF(ISBLANK(J5052),,H5052*INDEX(Inputs!G:G,MATCH(F5052,Inputs!E:E,0)))</f>
        <v>1349</v>
      </c>
      <c r="L5052" s="65" t="str">
        <f>IF(ISBLANK(J5052),,INDEX(Inputs!D:D,MATCH(F5052,Inputs!E:E,0)))</f>
        <v>432BK EvoFox X-Team Gaming Keyboard &amp; Mouse (USB)</v>
      </c>
      <c r="M5052" s="65" t="str">
        <f>IF(ISBLANK(#REF!),,IF(B5052="Online","Online",IF(LEFT(B5052,1)="E","Online","Offline")))</f>
        <v>Offline</v>
      </c>
      <c r="N5052" s="64">
        <f>IF(ISBLANK(M5052),,H5052*INDEX(Inputs!F:F,MATCH(F5052,Inputs!E:E,0)))</f>
        <v>1899</v>
      </c>
      <c r="O5052" s="65"/>
    </row>
    <row r="5053" ht="15.75" customHeight="1" spans="1:15">
      <c r="A5053" s="20" t="s">
        <v>447</v>
      </c>
      <c r="B5053" s="20" t="s">
        <v>206</v>
      </c>
      <c r="C5053" s="20" t="s">
        <v>865</v>
      </c>
      <c r="D5053" s="20" t="s">
        <v>414</v>
      </c>
      <c r="E5053" s="20" t="s">
        <v>415</v>
      </c>
      <c r="F5053" s="21">
        <v>250874</v>
      </c>
      <c r="G5053" s="20" t="s">
        <v>13</v>
      </c>
      <c r="H5053" s="21">
        <v>1</v>
      </c>
      <c r="I5053" s="71" t="s">
        <v>1041</v>
      </c>
      <c r="J5053" s="63">
        <f t="shared" si="19"/>
        <v>44813</v>
      </c>
      <c r="K5053" s="64">
        <f>IF(ISBLANK(J5053),,H5053*INDEX(Inputs!G:G,MATCH(F5053,Inputs!E:E,0)))</f>
        <v>1349</v>
      </c>
      <c r="L5053" s="65" t="str">
        <f>IF(ISBLANK(J5053),,INDEX(Inputs!D:D,MATCH(F5053,Inputs!E:E,0)))</f>
        <v>432BK EvoFox X-Team Gaming Keyboard &amp; Mouse (USB)</v>
      </c>
      <c r="M5053" s="65" t="str">
        <f>IF(ISBLANK(#REF!),,IF(B5053="Online","Online",IF(LEFT(B5053,1)="E","Online","Offline")))</f>
        <v>Offline</v>
      </c>
      <c r="N5053" s="64">
        <f>IF(ISBLANK(M5053),,H5053*INDEX(Inputs!F:F,MATCH(F5053,Inputs!E:E,0)))</f>
        <v>1899</v>
      </c>
      <c r="O5053" s="65"/>
    </row>
    <row r="5054" ht="15.75" customHeight="1" spans="1:15">
      <c r="A5054" s="20" t="s">
        <v>447</v>
      </c>
      <c r="B5054" s="20" t="s">
        <v>206</v>
      </c>
      <c r="C5054" s="20" t="s">
        <v>865</v>
      </c>
      <c r="D5054" s="20" t="s">
        <v>414</v>
      </c>
      <c r="E5054" s="20" t="s">
        <v>415</v>
      </c>
      <c r="F5054" s="21">
        <v>250874</v>
      </c>
      <c r="G5054" s="20" t="s">
        <v>13</v>
      </c>
      <c r="H5054" s="21">
        <v>1</v>
      </c>
      <c r="I5054" s="71" t="s">
        <v>1043</v>
      </c>
      <c r="J5054" s="63">
        <f t="shared" si="19"/>
        <v>44810</v>
      </c>
      <c r="K5054" s="64">
        <f>IF(ISBLANK(J5054),,H5054*INDEX(Inputs!G:G,MATCH(F5054,Inputs!E:E,0)))</f>
        <v>1349</v>
      </c>
      <c r="L5054" s="65" t="str">
        <f>IF(ISBLANK(J5054),,INDEX(Inputs!D:D,MATCH(F5054,Inputs!E:E,0)))</f>
        <v>432BK EvoFox X-Team Gaming Keyboard &amp; Mouse (USB)</v>
      </c>
      <c r="M5054" s="65" t="str">
        <f>IF(ISBLANK(#REF!),,IF(B5054="Online","Online",IF(LEFT(B5054,1)="E","Online","Offline")))</f>
        <v>Offline</v>
      </c>
      <c r="N5054" s="64">
        <f>IF(ISBLANK(M5054),,H5054*INDEX(Inputs!F:F,MATCH(F5054,Inputs!E:E,0)))</f>
        <v>1899</v>
      </c>
      <c r="O5054" s="65"/>
    </row>
    <row r="5055" ht="15.75" customHeight="1" spans="1:15">
      <c r="A5055" s="20" t="s">
        <v>458</v>
      </c>
      <c r="B5055" s="20" t="s">
        <v>211</v>
      </c>
      <c r="C5055" s="20" t="s">
        <v>977</v>
      </c>
      <c r="D5055" s="20" t="s">
        <v>414</v>
      </c>
      <c r="E5055" s="20" t="s">
        <v>415</v>
      </c>
      <c r="F5055" s="21">
        <v>204737</v>
      </c>
      <c r="G5055" s="20" t="s">
        <v>20</v>
      </c>
      <c r="H5055" s="21">
        <v>2</v>
      </c>
      <c r="I5055" s="71" t="s">
        <v>1043</v>
      </c>
      <c r="J5055" s="63">
        <f t="shared" si="19"/>
        <v>44810</v>
      </c>
      <c r="K5055" s="64">
        <f>IF(ISBLANK(J5055),,H5055*INDEX(Inputs!G:G,MATCH(F5055,Inputs!E:E,0)))</f>
        <v>1458</v>
      </c>
      <c r="L5055" s="65" t="str">
        <f>IF(ISBLANK(J5055),,INDEX(Inputs!D:D,MATCH(F5055,Inputs!E:E,0)))</f>
        <v>850PP Xcite Pro Keyboard &amp; Mouse USB</v>
      </c>
      <c r="M5055" s="65" t="str">
        <f>IF(ISBLANK(#REF!),,IF(B5055="Online","Online",IF(LEFT(B5055,1)="E","Online","Offline")))</f>
        <v>Offline</v>
      </c>
      <c r="N5055" s="64">
        <f>IF(ISBLANK(M5055),,H5055*INDEX(Inputs!F:F,MATCH(F5055,Inputs!E:E,0)))</f>
        <v>1598</v>
      </c>
      <c r="O5055" s="65"/>
    </row>
    <row r="5056" ht="15.75" customHeight="1" spans="1:15">
      <c r="A5056" s="20" t="s">
        <v>703</v>
      </c>
      <c r="B5056" s="20" t="s">
        <v>232</v>
      </c>
      <c r="C5056" s="20" t="s">
        <v>704</v>
      </c>
      <c r="D5056" s="20" t="s">
        <v>414</v>
      </c>
      <c r="E5056" s="20" t="s">
        <v>415</v>
      </c>
      <c r="F5056" s="21">
        <v>250874</v>
      </c>
      <c r="G5056" s="20" t="s">
        <v>13</v>
      </c>
      <c r="H5056" s="21">
        <v>1</v>
      </c>
      <c r="I5056" s="71" t="s">
        <v>1038</v>
      </c>
      <c r="J5056" s="63">
        <f t="shared" si="19"/>
        <v>44815</v>
      </c>
      <c r="K5056" s="64">
        <f>IF(ISBLANK(J5056),,H5056*INDEX(Inputs!G:G,MATCH(F5056,Inputs!E:E,0)))</f>
        <v>1349</v>
      </c>
      <c r="L5056" s="65" t="str">
        <f>IF(ISBLANK(J5056),,INDEX(Inputs!D:D,MATCH(F5056,Inputs!E:E,0)))</f>
        <v>432BK EvoFox X-Team Gaming Keyboard &amp; Mouse (USB)</v>
      </c>
      <c r="M5056" s="65" t="str">
        <f>IF(ISBLANK(#REF!),,IF(B5056="Online","Online",IF(LEFT(B5056,1)="E","Online","Offline")))</f>
        <v>Offline</v>
      </c>
      <c r="N5056" s="64">
        <f>IF(ISBLANK(M5056),,H5056*INDEX(Inputs!F:F,MATCH(F5056,Inputs!E:E,0)))</f>
        <v>1899</v>
      </c>
      <c r="O5056" s="65"/>
    </row>
    <row r="5057" ht="15.75" customHeight="1" spans="1:15">
      <c r="A5057" s="20" t="s">
        <v>345</v>
      </c>
      <c r="B5057" s="20" t="s">
        <v>830</v>
      </c>
      <c r="C5057" s="20" t="s">
        <v>831</v>
      </c>
      <c r="D5057" s="20" t="s">
        <v>414</v>
      </c>
      <c r="E5057" s="20" t="s">
        <v>415</v>
      </c>
      <c r="F5057" s="21">
        <v>250424</v>
      </c>
      <c r="G5057" s="20" t="s">
        <v>15</v>
      </c>
      <c r="H5057" s="21">
        <v>1</v>
      </c>
      <c r="I5057" s="71" t="s">
        <v>1042</v>
      </c>
      <c r="J5057" s="63">
        <f t="shared" si="19"/>
        <v>44811</v>
      </c>
      <c r="K5057" s="64">
        <f>IF(ISBLANK(J5057),,H5057*INDEX(Inputs!G:G,MATCH(F5057,Inputs!E:E,0)))</f>
        <v>999</v>
      </c>
      <c r="L5057" s="65" t="str">
        <f>IF(ISBLANK(J5057),,INDEX(Inputs!D:D,MATCH(F5057,Inputs!E:E,0)))</f>
        <v>419V2 PRIMUS Wireless Desktop V2</v>
      </c>
      <c r="M5057" s="65" t="str">
        <f>IF(ISBLANK(#REF!),,IF(B5057="Online","Online",IF(LEFT(B5057,1)="E","Online","Offline")))</f>
        <v>Offline</v>
      </c>
      <c r="N5057" s="64">
        <f>IF(ISBLANK(M5057),,H5057*INDEX(Inputs!F:F,MATCH(F5057,Inputs!E:E,0)))</f>
        <v>1199</v>
      </c>
      <c r="O5057" s="65"/>
    </row>
    <row r="5058" ht="15.75" customHeight="1" spans="1:15">
      <c r="A5058" s="20" t="s">
        <v>458</v>
      </c>
      <c r="B5058" s="20" t="s">
        <v>1051</v>
      </c>
      <c r="C5058" s="20" t="s">
        <v>1052</v>
      </c>
      <c r="D5058" s="20" t="s">
        <v>370</v>
      </c>
      <c r="E5058" s="20" t="s">
        <v>410</v>
      </c>
      <c r="F5058" s="21">
        <v>250876</v>
      </c>
      <c r="G5058" s="20" t="s">
        <v>26</v>
      </c>
      <c r="H5058" s="21">
        <v>1</v>
      </c>
      <c r="I5058" s="71" t="s">
        <v>1041</v>
      </c>
      <c r="J5058" s="63">
        <f t="shared" si="19"/>
        <v>44813</v>
      </c>
      <c r="K5058" s="64">
        <f>IF(ISBLANK(J5058),,H5058*INDEX(Inputs!G:G,MATCH(F5058,Inputs!E:E,0)))</f>
        <v>1399</v>
      </c>
      <c r="L5058" s="65" t="str">
        <f>IF(ISBLANK(J5058),,INDEX(Inputs!D:D,MATCH(F5058,Inputs!E:E,0)))</f>
        <v>649BK EvoFox Typhoon Laptop Cooling Pad</v>
      </c>
      <c r="M5058" s="65" t="str">
        <f>IF(ISBLANK(#REF!),,IF(B5058="Online","Online",IF(LEFT(B5058,1)="E","Online","Offline")))</f>
        <v>Offline</v>
      </c>
      <c r="N5058" s="64">
        <f>IF(ISBLANK(M5058),,H5058*INDEX(Inputs!F:F,MATCH(F5058,Inputs!E:E,0)))</f>
        <v>1999</v>
      </c>
      <c r="O5058" s="65"/>
    </row>
    <row r="5059" ht="15.75" customHeight="1" spans="1:15">
      <c r="A5059" s="20" t="s">
        <v>458</v>
      </c>
      <c r="B5059" s="20" t="s">
        <v>312</v>
      </c>
      <c r="C5059" s="20" t="s">
        <v>922</v>
      </c>
      <c r="D5059" s="20" t="s">
        <v>414</v>
      </c>
      <c r="E5059" s="20" t="s">
        <v>415</v>
      </c>
      <c r="F5059" s="21">
        <v>204736</v>
      </c>
      <c r="G5059" s="20" t="s">
        <v>19</v>
      </c>
      <c r="H5059" s="21">
        <v>1</v>
      </c>
      <c r="I5059" s="71" t="s">
        <v>1037</v>
      </c>
      <c r="J5059" s="63">
        <f t="shared" si="19"/>
        <v>44812</v>
      </c>
      <c r="K5059" s="64">
        <f>IF(ISBLANK(J5059),,H5059*INDEX(Inputs!G:G,MATCH(F5059,Inputs!E:E,0)))</f>
        <v>549</v>
      </c>
      <c r="L5059" s="65" t="str">
        <f>IF(ISBLANK(J5059),,INDEX(Inputs!D:D,MATCH(F5059,Inputs!E:E,0)))</f>
        <v>851PP Xcite Pro Keyboard USB</v>
      </c>
      <c r="M5059" s="65" t="str">
        <f>IF(ISBLANK(#REF!),,IF(B5059="Online","Online",IF(LEFT(B5059,1)="E","Online","Offline")))</f>
        <v>Offline</v>
      </c>
      <c r="N5059" s="64">
        <f>IF(ISBLANK(M5059),,H5059*INDEX(Inputs!F:F,MATCH(F5059,Inputs!E:E,0)))</f>
        <v>599</v>
      </c>
      <c r="O5059" s="65"/>
    </row>
    <row r="5060" ht="15.75" customHeight="1" spans="1:15">
      <c r="A5060" s="20" t="s">
        <v>458</v>
      </c>
      <c r="B5060" s="20" t="s">
        <v>312</v>
      </c>
      <c r="C5060" s="20" t="s">
        <v>922</v>
      </c>
      <c r="D5060" s="20" t="s">
        <v>414</v>
      </c>
      <c r="E5060" s="20" t="s">
        <v>415</v>
      </c>
      <c r="F5060" s="21">
        <v>204737</v>
      </c>
      <c r="G5060" s="20" t="s">
        <v>20</v>
      </c>
      <c r="H5060" s="21">
        <v>1</v>
      </c>
      <c r="I5060" s="71" t="s">
        <v>1037</v>
      </c>
      <c r="J5060" s="63">
        <f t="shared" si="19"/>
        <v>44812</v>
      </c>
      <c r="K5060" s="64">
        <f>IF(ISBLANK(J5060),,H5060*INDEX(Inputs!G:G,MATCH(F5060,Inputs!E:E,0)))</f>
        <v>729</v>
      </c>
      <c r="L5060" s="65" t="str">
        <f>IF(ISBLANK(J5060),,INDEX(Inputs!D:D,MATCH(F5060,Inputs!E:E,0)))</f>
        <v>850PP Xcite Pro Keyboard &amp; Mouse USB</v>
      </c>
      <c r="M5060" s="65" t="str">
        <f>IF(ISBLANK(#REF!),,IF(B5060="Online","Online",IF(LEFT(B5060,1)="E","Online","Offline")))</f>
        <v>Offline</v>
      </c>
      <c r="N5060" s="64">
        <f>IF(ISBLANK(M5060),,H5060*INDEX(Inputs!F:F,MATCH(F5060,Inputs!E:E,0)))</f>
        <v>799</v>
      </c>
      <c r="O5060" s="65"/>
    </row>
    <row r="5061" ht="15.75" customHeight="1" spans="1:15">
      <c r="A5061" s="20" t="s">
        <v>458</v>
      </c>
      <c r="B5061" s="20" t="s">
        <v>312</v>
      </c>
      <c r="C5061" s="20" t="s">
        <v>922</v>
      </c>
      <c r="D5061" s="20" t="s">
        <v>414</v>
      </c>
      <c r="E5061" s="20" t="s">
        <v>415</v>
      </c>
      <c r="F5061" s="21">
        <v>250424</v>
      </c>
      <c r="G5061" s="20" t="s">
        <v>15</v>
      </c>
      <c r="H5061" s="21">
        <v>4</v>
      </c>
      <c r="I5061" s="71" t="s">
        <v>1037</v>
      </c>
      <c r="J5061" s="63">
        <f t="shared" si="19"/>
        <v>44812</v>
      </c>
      <c r="K5061" s="64">
        <f>IF(ISBLANK(J5061),,H5061*INDEX(Inputs!G:G,MATCH(F5061,Inputs!E:E,0)))</f>
        <v>3996</v>
      </c>
      <c r="L5061" s="65" t="str">
        <f>IF(ISBLANK(J5061),,INDEX(Inputs!D:D,MATCH(F5061,Inputs!E:E,0)))</f>
        <v>419V2 PRIMUS Wireless Desktop V2</v>
      </c>
      <c r="M5061" s="65" t="str">
        <f>IF(ISBLANK(#REF!),,IF(B5061="Online","Online",IF(LEFT(B5061,1)="E","Online","Offline")))</f>
        <v>Offline</v>
      </c>
      <c r="N5061" s="64">
        <f>IF(ISBLANK(M5061),,H5061*INDEX(Inputs!F:F,MATCH(F5061,Inputs!E:E,0)))</f>
        <v>4796</v>
      </c>
      <c r="O5061" s="65"/>
    </row>
    <row r="5062" ht="15.75" customHeight="1" spans="1:15">
      <c r="A5062" s="20" t="s">
        <v>458</v>
      </c>
      <c r="B5062" s="20" t="s">
        <v>312</v>
      </c>
      <c r="C5062" s="20" t="s">
        <v>922</v>
      </c>
      <c r="D5062" s="20" t="s">
        <v>414</v>
      </c>
      <c r="E5062" s="20" t="s">
        <v>415</v>
      </c>
      <c r="F5062" s="21">
        <v>250874</v>
      </c>
      <c r="G5062" s="20" t="s">
        <v>13</v>
      </c>
      <c r="H5062" s="21">
        <v>1</v>
      </c>
      <c r="I5062" s="71" t="s">
        <v>1037</v>
      </c>
      <c r="J5062" s="63">
        <f t="shared" si="19"/>
        <v>44812</v>
      </c>
      <c r="K5062" s="64">
        <f>IF(ISBLANK(J5062),,H5062*INDEX(Inputs!G:G,MATCH(F5062,Inputs!E:E,0)))</f>
        <v>1349</v>
      </c>
      <c r="L5062" s="65" t="str">
        <f>IF(ISBLANK(J5062),,INDEX(Inputs!D:D,MATCH(F5062,Inputs!E:E,0)))</f>
        <v>432BK EvoFox X-Team Gaming Keyboard &amp; Mouse (USB)</v>
      </c>
      <c r="M5062" s="65" t="str">
        <f>IF(ISBLANK(#REF!),,IF(B5062="Online","Online",IF(LEFT(B5062,1)="E","Online","Offline")))</f>
        <v>Offline</v>
      </c>
      <c r="N5062" s="64">
        <f>IF(ISBLANK(M5062),,H5062*INDEX(Inputs!F:F,MATCH(F5062,Inputs!E:E,0)))</f>
        <v>1899</v>
      </c>
      <c r="O5062" s="65"/>
    </row>
    <row r="5063" ht="15.75" customHeight="1" spans="1:15">
      <c r="A5063" s="20" t="s">
        <v>367</v>
      </c>
      <c r="B5063" s="20" t="s">
        <v>556</v>
      </c>
      <c r="C5063" s="20" t="s">
        <v>557</v>
      </c>
      <c r="D5063" s="20" t="s">
        <v>464</v>
      </c>
      <c r="E5063" s="20" t="s">
        <v>465</v>
      </c>
      <c r="F5063" s="21">
        <v>250421</v>
      </c>
      <c r="G5063" s="20" t="s">
        <v>14</v>
      </c>
      <c r="H5063" s="21">
        <v>1</v>
      </c>
      <c r="I5063" s="71" t="s">
        <v>1040</v>
      </c>
      <c r="J5063" s="63">
        <f t="shared" si="19"/>
        <v>44809</v>
      </c>
      <c r="K5063" s="64">
        <f>IF(ISBLANK(J5063),,H5063*INDEX(Inputs!G:G,MATCH(F5063,Inputs!E:E,0)))</f>
        <v>779</v>
      </c>
      <c r="L5063" s="65" t="str">
        <f>IF(ISBLANK(J5063),,INDEX(Inputs!D:D,MATCH(F5063,Inputs!E:E,0)))</f>
        <v>146BK NeoCase Sleeve MP 450 14</v>
      </c>
      <c r="M5063" s="65" t="str">
        <f>IF(ISBLANK(#REF!),,IF(B5063="Online","Online",IF(LEFT(B5063,1)="E","Online","Offline")))</f>
        <v>Offline</v>
      </c>
      <c r="N5063" s="64">
        <f>IF(ISBLANK(M5063),,H5063*INDEX(Inputs!F:F,MATCH(F5063,Inputs!E:E,0)))</f>
        <v>1249</v>
      </c>
      <c r="O5063" s="65"/>
    </row>
    <row r="5064" ht="15.75" customHeight="1" spans="1:15">
      <c r="A5064" s="20" t="s">
        <v>367</v>
      </c>
      <c r="B5064" s="20" t="s">
        <v>556</v>
      </c>
      <c r="C5064" s="20" t="s">
        <v>557</v>
      </c>
      <c r="D5064" s="20" t="s">
        <v>414</v>
      </c>
      <c r="E5064" s="20" t="s">
        <v>415</v>
      </c>
      <c r="F5064" s="21">
        <v>250874</v>
      </c>
      <c r="G5064" s="20" t="s">
        <v>13</v>
      </c>
      <c r="H5064" s="21">
        <v>1</v>
      </c>
      <c r="I5064" s="71" t="s">
        <v>1038</v>
      </c>
      <c r="J5064" s="63">
        <f t="shared" si="19"/>
        <v>44815</v>
      </c>
      <c r="K5064" s="64">
        <f>IF(ISBLANK(J5064),,H5064*INDEX(Inputs!G:G,MATCH(F5064,Inputs!E:E,0)))</f>
        <v>1349</v>
      </c>
      <c r="L5064" s="65" t="str">
        <f>IF(ISBLANK(J5064),,INDEX(Inputs!D:D,MATCH(F5064,Inputs!E:E,0)))</f>
        <v>432BK EvoFox X-Team Gaming Keyboard &amp; Mouse (USB)</v>
      </c>
      <c r="M5064" s="65" t="str">
        <f>IF(ISBLANK(#REF!),,IF(B5064="Online","Online",IF(LEFT(B5064,1)="E","Online","Offline")))</f>
        <v>Offline</v>
      </c>
      <c r="N5064" s="64">
        <f>IF(ISBLANK(M5064),,H5064*INDEX(Inputs!F:F,MATCH(F5064,Inputs!E:E,0)))</f>
        <v>1899</v>
      </c>
      <c r="O5064" s="65"/>
    </row>
    <row r="5065" ht="15.75" customHeight="1" spans="1:15">
      <c r="A5065" s="20" t="s">
        <v>367</v>
      </c>
      <c r="B5065" s="20" t="s">
        <v>556</v>
      </c>
      <c r="C5065" s="20" t="s">
        <v>557</v>
      </c>
      <c r="D5065" s="20" t="s">
        <v>414</v>
      </c>
      <c r="E5065" s="20" t="s">
        <v>415</v>
      </c>
      <c r="F5065" s="21">
        <v>250874</v>
      </c>
      <c r="G5065" s="20" t="s">
        <v>13</v>
      </c>
      <c r="H5065" s="21">
        <v>1</v>
      </c>
      <c r="I5065" s="71" t="s">
        <v>1037</v>
      </c>
      <c r="J5065" s="63">
        <f t="shared" si="19"/>
        <v>44812</v>
      </c>
      <c r="K5065" s="64">
        <f>IF(ISBLANK(J5065),,H5065*INDEX(Inputs!G:G,MATCH(F5065,Inputs!E:E,0)))</f>
        <v>1349</v>
      </c>
      <c r="L5065" s="65" t="str">
        <f>IF(ISBLANK(J5065),,INDEX(Inputs!D:D,MATCH(F5065,Inputs!E:E,0)))</f>
        <v>432BK EvoFox X-Team Gaming Keyboard &amp; Mouse (USB)</v>
      </c>
      <c r="M5065" s="65" t="str">
        <f>IF(ISBLANK(#REF!),,IF(B5065="Online","Online",IF(LEFT(B5065,1)="E","Online","Offline")))</f>
        <v>Offline</v>
      </c>
      <c r="N5065" s="64">
        <f>IF(ISBLANK(M5065),,H5065*INDEX(Inputs!F:F,MATCH(F5065,Inputs!E:E,0)))</f>
        <v>1899</v>
      </c>
      <c r="O5065" s="65"/>
    </row>
    <row r="5066" ht="15.75" customHeight="1" spans="1:15">
      <c r="A5066" s="20" t="s">
        <v>407</v>
      </c>
      <c r="B5066" s="20" t="s">
        <v>29</v>
      </c>
      <c r="C5066" s="20" t="s">
        <v>613</v>
      </c>
      <c r="D5066" s="20" t="s">
        <v>414</v>
      </c>
      <c r="E5066" s="20" t="s">
        <v>415</v>
      </c>
      <c r="F5066" s="21">
        <v>204736</v>
      </c>
      <c r="G5066" s="20" t="s">
        <v>19</v>
      </c>
      <c r="H5066" s="21">
        <v>1</v>
      </c>
      <c r="I5066" s="71" t="s">
        <v>1039</v>
      </c>
      <c r="J5066" s="63">
        <f t="shared" si="19"/>
        <v>44814</v>
      </c>
      <c r="K5066" s="64">
        <f>IF(ISBLANK(J5066),,H5066*INDEX(Inputs!G:G,MATCH(F5066,Inputs!E:E,0)))</f>
        <v>549</v>
      </c>
      <c r="L5066" s="65" t="str">
        <f>IF(ISBLANK(J5066),,INDEX(Inputs!D:D,MATCH(F5066,Inputs!E:E,0)))</f>
        <v>851PP Xcite Pro Keyboard USB</v>
      </c>
      <c r="M5066" s="65" t="str">
        <f>IF(ISBLANK(#REF!),,IF(B5066="Online","Online",IF(LEFT(B5066,1)="E","Online","Offline")))</f>
        <v>Offline</v>
      </c>
      <c r="N5066" s="64">
        <f>IF(ISBLANK(M5066),,H5066*INDEX(Inputs!F:F,MATCH(F5066,Inputs!E:E,0)))</f>
        <v>599</v>
      </c>
      <c r="O5066" s="65"/>
    </row>
    <row r="5067" ht="15.75" customHeight="1" spans="1:15">
      <c r="A5067" s="20" t="s">
        <v>407</v>
      </c>
      <c r="B5067" s="20" t="s">
        <v>29</v>
      </c>
      <c r="C5067" s="20" t="s">
        <v>613</v>
      </c>
      <c r="D5067" s="20" t="s">
        <v>370</v>
      </c>
      <c r="E5067" s="20" t="s">
        <v>880</v>
      </c>
      <c r="F5067" s="21">
        <v>256479</v>
      </c>
      <c r="G5067" s="20" t="s">
        <v>28</v>
      </c>
      <c r="H5067" s="21">
        <v>-1</v>
      </c>
      <c r="I5067" s="71" t="s">
        <v>1043</v>
      </c>
      <c r="J5067" s="63">
        <f t="shared" si="19"/>
        <v>44810</v>
      </c>
      <c r="K5067" s="64">
        <f>IF(ISBLANK(J5067),,H5067*INDEX(Inputs!G:G,MATCH(F5067,Inputs!E:E,0)))</f>
        <v>-2500</v>
      </c>
      <c r="L5067" s="65" t="str">
        <f>IF(ISBLANK(J5067),,INDEX(Inputs!D:D,MATCH(F5067,Inputs!E:E,0)))</f>
        <v>997PP EvoFox Explore Gaming Bundle (422,423,659,595)</v>
      </c>
      <c r="M5067" s="65" t="str">
        <f>IF(ISBLANK(#REF!),,IF(B5067="Online","Online",IF(LEFT(B5067,1)="E","Online","Offline")))</f>
        <v>Offline</v>
      </c>
      <c r="N5067" s="64">
        <f>IF(ISBLANK(M5067),,H5067*INDEX(Inputs!F:F,MATCH(F5067,Inputs!E:E,0)))</f>
        <v>-4796</v>
      </c>
      <c r="O5067" s="65"/>
    </row>
    <row r="5068" ht="15.75" customHeight="1" spans="1:15">
      <c r="A5068" s="20" t="s">
        <v>407</v>
      </c>
      <c r="B5068" s="20" t="s">
        <v>29</v>
      </c>
      <c r="C5068" s="20" t="s">
        <v>613</v>
      </c>
      <c r="D5068" s="20" t="s">
        <v>370</v>
      </c>
      <c r="E5068" s="20" t="s">
        <v>880</v>
      </c>
      <c r="F5068" s="21">
        <v>256479</v>
      </c>
      <c r="G5068" s="20" t="s">
        <v>28</v>
      </c>
      <c r="H5068" s="21">
        <v>-1</v>
      </c>
      <c r="I5068" s="71" t="s">
        <v>1038</v>
      </c>
      <c r="J5068" s="63">
        <f t="shared" si="19"/>
        <v>44815</v>
      </c>
      <c r="K5068" s="64">
        <f>IF(ISBLANK(J5068),,H5068*INDEX(Inputs!G:G,MATCH(F5068,Inputs!E:E,0)))</f>
        <v>-2500</v>
      </c>
      <c r="L5068" s="65" t="str">
        <f>IF(ISBLANK(J5068),,INDEX(Inputs!D:D,MATCH(F5068,Inputs!E:E,0)))</f>
        <v>997PP EvoFox Explore Gaming Bundle (422,423,659,595)</v>
      </c>
      <c r="M5068" s="65" t="str">
        <f>IF(ISBLANK(#REF!),,IF(B5068="Online","Online",IF(LEFT(B5068,1)="E","Online","Offline")))</f>
        <v>Offline</v>
      </c>
      <c r="N5068" s="64">
        <f>IF(ISBLANK(M5068),,H5068*INDEX(Inputs!F:F,MATCH(F5068,Inputs!E:E,0)))</f>
        <v>-4796</v>
      </c>
      <c r="O5068" s="65"/>
    </row>
    <row r="5069" ht="15.75" customHeight="1" spans="1:15">
      <c r="A5069" s="20" t="s">
        <v>407</v>
      </c>
      <c r="B5069" s="20" t="s">
        <v>45</v>
      </c>
      <c r="C5069" s="20" t="s">
        <v>408</v>
      </c>
      <c r="D5069" s="20" t="s">
        <v>414</v>
      </c>
      <c r="E5069" s="20" t="s">
        <v>415</v>
      </c>
      <c r="F5069" s="21">
        <v>250873</v>
      </c>
      <c r="G5069" s="20" t="s">
        <v>12</v>
      </c>
      <c r="H5069" s="21">
        <v>1</v>
      </c>
      <c r="I5069" s="71" t="s">
        <v>1038</v>
      </c>
      <c r="J5069" s="63">
        <f t="shared" si="19"/>
        <v>44815</v>
      </c>
      <c r="K5069" s="64">
        <f>IF(ISBLANK(J5069),,H5069*INDEX(Inputs!G:G,MATCH(F5069,Inputs!E:E,0)))</f>
        <v>999</v>
      </c>
      <c r="L5069" s="65" t="str">
        <f>IF(ISBLANK(J5069),,INDEX(Inputs!D:D,MATCH(F5069,Inputs!E:E,0)))</f>
        <v>422BK Evo Fox Fireblade Gaming Keyboard USB</v>
      </c>
      <c r="M5069" s="65" t="str">
        <f>IF(ISBLANK(#REF!),,IF(B5069="Online","Online",IF(LEFT(B5069,1)="E","Online","Offline")))</f>
        <v>Offline</v>
      </c>
      <c r="N5069" s="64">
        <f>IF(ISBLANK(M5069),,H5069*INDEX(Inputs!F:F,MATCH(F5069,Inputs!E:E,0)))</f>
        <v>1299</v>
      </c>
      <c r="O5069" s="65"/>
    </row>
    <row r="5070" ht="15.75" customHeight="1" spans="1:15">
      <c r="A5070" s="20" t="s">
        <v>407</v>
      </c>
      <c r="B5070" s="20" t="s">
        <v>45</v>
      </c>
      <c r="C5070" s="20" t="s">
        <v>408</v>
      </c>
      <c r="D5070" s="20" t="s">
        <v>370</v>
      </c>
      <c r="E5070" s="20" t="s">
        <v>410</v>
      </c>
      <c r="F5070" s="21">
        <v>250877</v>
      </c>
      <c r="G5070" s="20" t="s">
        <v>22</v>
      </c>
      <c r="H5070" s="21">
        <v>1</v>
      </c>
      <c r="I5070" s="71" t="s">
        <v>1038</v>
      </c>
      <c r="J5070" s="63">
        <f t="shared" si="19"/>
        <v>44815</v>
      </c>
      <c r="K5070" s="64">
        <f>IF(ISBLANK(J5070),,H5070*INDEX(Inputs!G:G,MATCH(F5070,Inputs!E:E,0)))</f>
        <v>349</v>
      </c>
      <c r="L5070" s="65" t="str">
        <f>IF(ISBLANK(J5070),,INDEX(Inputs!D:D,MATCH(F5070,Inputs!E:E,0)))</f>
        <v>595BK Evo Fox Falcon X35 Medium Speed Mouse Pad</v>
      </c>
      <c r="M5070" s="65" t="str">
        <f>IF(ISBLANK(#REF!),,IF(B5070="Online","Online",IF(LEFT(B5070,1)="E","Online","Offline")))</f>
        <v>Offline</v>
      </c>
      <c r="N5070" s="64">
        <f>IF(ISBLANK(M5070),,H5070*INDEX(Inputs!F:F,MATCH(F5070,Inputs!E:E,0)))</f>
        <v>699</v>
      </c>
      <c r="O5070" s="65"/>
    </row>
    <row r="5071" ht="15.75" customHeight="1" spans="1:15">
      <c r="A5071" s="20" t="s">
        <v>367</v>
      </c>
      <c r="B5071" s="20" t="s">
        <v>48</v>
      </c>
      <c r="C5071" s="20" t="s">
        <v>709</v>
      </c>
      <c r="D5071" s="20" t="s">
        <v>370</v>
      </c>
      <c r="E5071" s="20" t="s">
        <v>371</v>
      </c>
      <c r="F5071" s="21">
        <v>250417</v>
      </c>
      <c r="G5071" s="20" t="s">
        <v>39</v>
      </c>
      <c r="H5071" s="21">
        <v>1</v>
      </c>
      <c r="I5071" s="71" t="s">
        <v>1043</v>
      </c>
      <c r="J5071" s="63">
        <f t="shared" si="19"/>
        <v>44810</v>
      </c>
      <c r="K5071" s="64">
        <f>IF(ISBLANK(J5071),,H5071*INDEX(Inputs!G:G,MATCH(F5071,Inputs!E:E,0)))</f>
        <v>929</v>
      </c>
      <c r="L5071" s="65" t="str">
        <f>IF(ISBLANK(J5071),,INDEX(Inputs!D:D,MATCH(F5071,Inputs!E:E,0)))</f>
        <v>416PP Super Speed Hub 4 Port USB 3.0</v>
      </c>
      <c r="M5071" s="65" t="str">
        <f>IF(ISBLANK(#REF!),,IF(B5071="Online","Online",IF(LEFT(B5071,1)="E","Online","Offline")))</f>
        <v>Offline</v>
      </c>
      <c r="N5071" s="64">
        <f>IF(ISBLANK(M5071),,H5071*INDEX(Inputs!F:F,MATCH(F5071,Inputs!E:E,0)))</f>
        <v>1499</v>
      </c>
      <c r="O5071" s="65"/>
    </row>
    <row r="5072" ht="15.75" customHeight="1" spans="1:15">
      <c r="A5072" s="20" t="s">
        <v>367</v>
      </c>
      <c r="B5072" s="20" t="s">
        <v>48</v>
      </c>
      <c r="C5072" s="20" t="s">
        <v>709</v>
      </c>
      <c r="D5072" s="20" t="s">
        <v>370</v>
      </c>
      <c r="E5072" s="20" t="s">
        <v>410</v>
      </c>
      <c r="F5072" s="21">
        <v>250879</v>
      </c>
      <c r="G5072" s="20" t="s">
        <v>30</v>
      </c>
      <c r="H5072" s="21">
        <v>1</v>
      </c>
      <c r="I5072" s="71" t="s">
        <v>1041</v>
      </c>
      <c r="J5072" s="63">
        <f t="shared" si="19"/>
        <v>44813</v>
      </c>
      <c r="K5072" s="64">
        <f>IF(ISBLANK(J5072),,H5072*INDEX(Inputs!G:G,MATCH(F5072,Inputs!E:E,0)))</f>
        <v>699</v>
      </c>
      <c r="L5072" s="65" t="str">
        <f>IF(ISBLANK(J5072),,INDEX(Inputs!D:D,MATCH(F5072,Inputs!E:E,0)))</f>
        <v>597BK Evo Fox Falcon X85 Extra Large Speed Mouse Pad</v>
      </c>
      <c r="M5072" s="65" t="str">
        <f>IF(ISBLANK(#REF!),,IF(B5072="Online","Online",IF(LEFT(B5072,1)="E","Online","Offline")))</f>
        <v>Offline</v>
      </c>
      <c r="N5072" s="64">
        <f>IF(ISBLANK(M5072),,H5072*INDEX(Inputs!F:F,MATCH(F5072,Inputs!E:E,0)))</f>
        <v>1199</v>
      </c>
      <c r="O5072" s="65"/>
    </row>
    <row r="5073" ht="15.75" customHeight="1" spans="1:15">
      <c r="A5073" s="20" t="s">
        <v>491</v>
      </c>
      <c r="B5073" s="20" t="s">
        <v>564</v>
      </c>
      <c r="C5073" s="20" t="s">
        <v>565</v>
      </c>
      <c r="D5073" s="20" t="s">
        <v>414</v>
      </c>
      <c r="E5073" s="20" t="s">
        <v>415</v>
      </c>
      <c r="F5073" s="21">
        <v>250874</v>
      </c>
      <c r="G5073" s="20" t="s">
        <v>13</v>
      </c>
      <c r="H5073" s="21">
        <v>1</v>
      </c>
      <c r="I5073" s="71" t="s">
        <v>1038</v>
      </c>
      <c r="J5073" s="63">
        <f t="shared" si="19"/>
        <v>44815</v>
      </c>
      <c r="K5073" s="64">
        <f>IF(ISBLANK(J5073),,H5073*INDEX(Inputs!G:G,MATCH(F5073,Inputs!E:E,0)))</f>
        <v>1349</v>
      </c>
      <c r="L5073" s="65" t="str">
        <f>IF(ISBLANK(J5073),,INDEX(Inputs!D:D,MATCH(F5073,Inputs!E:E,0)))</f>
        <v>432BK EvoFox X-Team Gaming Keyboard &amp; Mouse (USB)</v>
      </c>
      <c r="M5073" s="65" t="str">
        <f>IF(ISBLANK(#REF!),,IF(B5073="Online","Online",IF(LEFT(B5073,1)="E","Online","Offline")))</f>
        <v>Offline</v>
      </c>
      <c r="N5073" s="64">
        <f>IF(ISBLANK(M5073),,H5073*INDEX(Inputs!F:F,MATCH(F5073,Inputs!E:E,0)))</f>
        <v>1899</v>
      </c>
      <c r="O5073" s="65"/>
    </row>
    <row r="5074" ht="15.75" customHeight="1" spans="1:15">
      <c r="A5074" s="20" t="s">
        <v>541</v>
      </c>
      <c r="B5074" s="20" t="s">
        <v>68</v>
      </c>
      <c r="C5074" s="20" t="s">
        <v>542</v>
      </c>
      <c r="D5074" s="20" t="s">
        <v>414</v>
      </c>
      <c r="E5074" s="20" t="s">
        <v>415</v>
      </c>
      <c r="F5074" s="21">
        <v>250874</v>
      </c>
      <c r="G5074" s="20" t="s">
        <v>13</v>
      </c>
      <c r="H5074" s="21">
        <v>0</v>
      </c>
      <c r="I5074" s="71" t="s">
        <v>1040</v>
      </c>
      <c r="J5074" s="63">
        <f t="shared" si="19"/>
        <v>44809</v>
      </c>
      <c r="K5074" s="64">
        <f>IF(ISBLANK(J5074),,H5074*INDEX(Inputs!G:G,MATCH(F5074,Inputs!E:E,0)))</f>
        <v>0</v>
      </c>
      <c r="L5074" s="65" t="str">
        <f>IF(ISBLANK(J5074),,INDEX(Inputs!D:D,MATCH(F5074,Inputs!E:E,0)))</f>
        <v>432BK EvoFox X-Team Gaming Keyboard &amp; Mouse (USB)</v>
      </c>
      <c r="M5074" s="65" t="str">
        <f>IF(ISBLANK(#REF!),,IF(B5074="Online","Online",IF(LEFT(B5074,1)="E","Online","Offline")))</f>
        <v>Offline</v>
      </c>
      <c r="N5074" s="64">
        <f>IF(ISBLANK(M5074),,H5074*INDEX(Inputs!F:F,MATCH(F5074,Inputs!E:E,0)))</f>
        <v>0</v>
      </c>
      <c r="O5074" s="65"/>
    </row>
    <row r="5075" ht="15.75" customHeight="1" spans="1:15">
      <c r="A5075" s="20" t="s">
        <v>541</v>
      </c>
      <c r="B5075" s="20" t="s">
        <v>68</v>
      </c>
      <c r="C5075" s="20" t="s">
        <v>542</v>
      </c>
      <c r="D5075" s="20" t="s">
        <v>414</v>
      </c>
      <c r="E5075" s="20" t="s">
        <v>415</v>
      </c>
      <c r="F5075" s="21">
        <v>250874</v>
      </c>
      <c r="G5075" s="20" t="s">
        <v>13</v>
      </c>
      <c r="H5075" s="21">
        <v>1</v>
      </c>
      <c r="I5075" s="71" t="s">
        <v>1038</v>
      </c>
      <c r="J5075" s="63">
        <f t="shared" si="19"/>
        <v>44815</v>
      </c>
      <c r="K5075" s="64">
        <f>IF(ISBLANK(J5075),,H5075*INDEX(Inputs!G:G,MATCH(F5075,Inputs!E:E,0)))</f>
        <v>1349</v>
      </c>
      <c r="L5075" s="65" t="str">
        <f>IF(ISBLANK(J5075),,INDEX(Inputs!D:D,MATCH(F5075,Inputs!E:E,0)))</f>
        <v>432BK EvoFox X-Team Gaming Keyboard &amp; Mouse (USB)</v>
      </c>
      <c r="M5075" s="65" t="str">
        <f>IF(ISBLANK(#REF!),,IF(B5075="Online","Online",IF(LEFT(B5075,1)="E","Online","Offline")))</f>
        <v>Offline</v>
      </c>
      <c r="N5075" s="64">
        <f>IF(ISBLANK(M5075),,H5075*INDEX(Inputs!F:F,MATCH(F5075,Inputs!E:E,0)))</f>
        <v>1899</v>
      </c>
      <c r="O5075" s="65"/>
    </row>
    <row r="5076" ht="15.75" customHeight="1" spans="1:15">
      <c r="A5076" s="20" t="s">
        <v>541</v>
      </c>
      <c r="B5076" s="20" t="s">
        <v>68</v>
      </c>
      <c r="C5076" s="20" t="s">
        <v>542</v>
      </c>
      <c r="D5076" s="20" t="s">
        <v>370</v>
      </c>
      <c r="E5076" s="20" t="s">
        <v>410</v>
      </c>
      <c r="F5076" s="21">
        <v>250876</v>
      </c>
      <c r="G5076" s="20" t="s">
        <v>26</v>
      </c>
      <c r="H5076" s="21">
        <v>1</v>
      </c>
      <c r="I5076" s="71" t="s">
        <v>1038</v>
      </c>
      <c r="J5076" s="63">
        <f t="shared" si="19"/>
        <v>44815</v>
      </c>
      <c r="K5076" s="64">
        <f>IF(ISBLANK(J5076),,H5076*INDEX(Inputs!G:G,MATCH(F5076,Inputs!E:E,0)))</f>
        <v>1399</v>
      </c>
      <c r="L5076" s="65" t="str">
        <f>IF(ISBLANK(J5076),,INDEX(Inputs!D:D,MATCH(F5076,Inputs!E:E,0)))</f>
        <v>649BK EvoFox Typhoon Laptop Cooling Pad</v>
      </c>
      <c r="M5076" s="65" t="str">
        <f>IF(ISBLANK(#REF!),,IF(B5076="Online","Online",IF(LEFT(B5076,1)="E","Online","Offline")))</f>
        <v>Offline</v>
      </c>
      <c r="N5076" s="64">
        <f>IF(ISBLANK(M5076),,H5076*INDEX(Inputs!F:F,MATCH(F5076,Inputs!E:E,0)))</f>
        <v>1999</v>
      </c>
      <c r="O5076" s="65"/>
    </row>
    <row r="5077" ht="15.75" customHeight="1" spans="1:15">
      <c r="A5077" s="20" t="s">
        <v>541</v>
      </c>
      <c r="B5077" s="20" t="s">
        <v>68</v>
      </c>
      <c r="C5077" s="20" t="s">
        <v>542</v>
      </c>
      <c r="D5077" s="20" t="s">
        <v>370</v>
      </c>
      <c r="E5077" s="20" t="s">
        <v>410</v>
      </c>
      <c r="F5077" s="21">
        <v>250879</v>
      </c>
      <c r="G5077" s="20" t="s">
        <v>30</v>
      </c>
      <c r="H5077" s="21">
        <v>1</v>
      </c>
      <c r="I5077" s="71" t="s">
        <v>1041</v>
      </c>
      <c r="J5077" s="63">
        <f t="shared" si="19"/>
        <v>44813</v>
      </c>
      <c r="K5077" s="64">
        <f>IF(ISBLANK(J5077),,H5077*INDEX(Inputs!G:G,MATCH(F5077,Inputs!E:E,0)))</f>
        <v>699</v>
      </c>
      <c r="L5077" s="65" t="str">
        <f>IF(ISBLANK(J5077),,INDEX(Inputs!D:D,MATCH(F5077,Inputs!E:E,0)))</f>
        <v>597BK Evo Fox Falcon X85 Extra Large Speed Mouse Pad</v>
      </c>
      <c r="M5077" s="65" t="str">
        <f>IF(ISBLANK(#REF!),,IF(B5077="Online","Online",IF(LEFT(B5077,1)="E","Online","Offline")))</f>
        <v>Offline</v>
      </c>
      <c r="N5077" s="64">
        <f>IF(ISBLANK(M5077),,H5077*INDEX(Inputs!F:F,MATCH(F5077,Inputs!E:E,0)))</f>
        <v>1199</v>
      </c>
      <c r="O5077" s="65"/>
    </row>
    <row r="5078" ht="15.75" customHeight="1" spans="1:15">
      <c r="A5078" s="20" t="s">
        <v>373</v>
      </c>
      <c r="B5078" s="20" t="s">
        <v>82</v>
      </c>
      <c r="C5078" s="20" t="s">
        <v>374</v>
      </c>
      <c r="D5078" s="20" t="s">
        <v>414</v>
      </c>
      <c r="E5078" s="20" t="s">
        <v>415</v>
      </c>
      <c r="F5078" s="21">
        <v>250875</v>
      </c>
      <c r="G5078" s="20" t="s">
        <v>103</v>
      </c>
      <c r="H5078" s="21">
        <v>1</v>
      </c>
      <c r="I5078" s="71" t="s">
        <v>1039</v>
      </c>
      <c r="J5078" s="63">
        <f t="shared" si="19"/>
        <v>44814</v>
      </c>
      <c r="K5078" s="64">
        <f>IF(ISBLANK(J5078),,H5078*INDEX(Inputs!G:G,MATCH(F5078,Inputs!E:E,0)))</f>
        <v>1099</v>
      </c>
      <c r="L5078" s="65" t="str">
        <f>IF(ISBLANK(J5078),,INDEX(Inputs!D:D,MATCH(F5078,Inputs!E:E,0)))</f>
        <v>433BK EvoFox WarHammer Gaming Keyboard (USB)</v>
      </c>
      <c r="M5078" s="65" t="str">
        <f>IF(ISBLANK(#REF!),,IF(B5078="Online","Online",IF(LEFT(B5078,1)="E","Online","Offline")))</f>
        <v>Offline</v>
      </c>
      <c r="N5078" s="64">
        <f>IF(ISBLANK(M5078),,H5078*INDEX(Inputs!F:F,MATCH(F5078,Inputs!E:E,0)))</f>
        <v>1499</v>
      </c>
      <c r="O5078" s="65"/>
    </row>
    <row r="5079" ht="15.75" customHeight="1" spans="1:15">
      <c r="A5079" s="20" t="s">
        <v>367</v>
      </c>
      <c r="B5079" s="20" t="s">
        <v>86</v>
      </c>
      <c r="C5079" s="20" t="s">
        <v>671</v>
      </c>
      <c r="D5079" s="20" t="s">
        <v>370</v>
      </c>
      <c r="E5079" s="20" t="s">
        <v>410</v>
      </c>
      <c r="F5079" s="21">
        <v>250876</v>
      </c>
      <c r="G5079" s="20" t="s">
        <v>26</v>
      </c>
      <c r="H5079" s="21">
        <v>1</v>
      </c>
      <c r="I5079" s="71" t="s">
        <v>1038</v>
      </c>
      <c r="J5079" s="63">
        <f t="shared" si="19"/>
        <v>44815</v>
      </c>
      <c r="K5079" s="64">
        <f>IF(ISBLANK(J5079),,H5079*INDEX(Inputs!G:G,MATCH(F5079,Inputs!E:E,0)))</f>
        <v>1399</v>
      </c>
      <c r="L5079" s="65" t="str">
        <f>IF(ISBLANK(J5079),,INDEX(Inputs!D:D,MATCH(F5079,Inputs!E:E,0)))</f>
        <v>649BK EvoFox Typhoon Laptop Cooling Pad</v>
      </c>
      <c r="M5079" s="65" t="str">
        <f>IF(ISBLANK(#REF!),,IF(B5079="Online","Online",IF(LEFT(B5079,1)="E","Online","Offline")))</f>
        <v>Offline</v>
      </c>
      <c r="N5079" s="64">
        <f>IF(ISBLANK(M5079),,H5079*INDEX(Inputs!F:F,MATCH(F5079,Inputs!E:E,0)))</f>
        <v>1999</v>
      </c>
      <c r="O5079" s="65"/>
    </row>
    <row r="5080" ht="15.75" customHeight="1" spans="1:15">
      <c r="A5080" s="20" t="s">
        <v>367</v>
      </c>
      <c r="B5080" s="20" t="s">
        <v>86</v>
      </c>
      <c r="C5080" s="20" t="s">
        <v>671</v>
      </c>
      <c r="D5080" s="20" t="s">
        <v>370</v>
      </c>
      <c r="E5080" s="20" t="s">
        <v>410</v>
      </c>
      <c r="F5080" s="21">
        <v>250879</v>
      </c>
      <c r="G5080" s="20" t="s">
        <v>30</v>
      </c>
      <c r="H5080" s="21">
        <v>1</v>
      </c>
      <c r="I5080" s="71" t="s">
        <v>1041</v>
      </c>
      <c r="J5080" s="63">
        <f t="shared" si="19"/>
        <v>44813</v>
      </c>
      <c r="K5080" s="64">
        <f>IF(ISBLANK(J5080),,H5080*INDEX(Inputs!G:G,MATCH(F5080,Inputs!E:E,0)))</f>
        <v>699</v>
      </c>
      <c r="L5080" s="65" t="str">
        <f>IF(ISBLANK(J5080),,INDEX(Inputs!D:D,MATCH(F5080,Inputs!E:E,0)))</f>
        <v>597BK Evo Fox Falcon X85 Extra Large Speed Mouse Pad</v>
      </c>
      <c r="M5080" s="65" t="str">
        <f>IF(ISBLANK(#REF!),,IF(B5080="Online","Online",IF(LEFT(B5080,1)="E","Online","Offline")))</f>
        <v>Offline</v>
      </c>
      <c r="N5080" s="64">
        <f>IF(ISBLANK(M5080),,H5080*INDEX(Inputs!F:F,MATCH(F5080,Inputs!E:E,0)))</f>
        <v>1199</v>
      </c>
      <c r="O5080" s="65"/>
    </row>
    <row r="5081" ht="15.75" customHeight="1" spans="1:15">
      <c r="A5081" s="20" t="s">
        <v>362</v>
      </c>
      <c r="B5081" s="20" t="s">
        <v>87</v>
      </c>
      <c r="C5081" s="20" t="s">
        <v>653</v>
      </c>
      <c r="D5081" s="20" t="s">
        <v>370</v>
      </c>
      <c r="E5081" s="20" t="s">
        <v>410</v>
      </c>
      <c r="F5081" s="21">
        <v>250879</v>
      </c>
      <c r="G5081" s="20" t="s">
        <v>30</v>
      </c>
      <c r="H5081" s="21">
        <v>2</v>
      </c>
      <c r="I5081" s="71" t="s">
        <v>1041</v>
      </c>
      <c r="J5081" s="63">
        <f t="shared" si="19"/>
        <v>44813</v>
      </c>
      <c r="K5081" s="64">
        <f>IF(ISBLANK(J5081),,H5081*INDEX(Inputs!G:G,MATCH(F5081,Inputs!E:E,0)))</f>
        <v>1398</v>
      </c>
      <c r="L5081" s="65" t="str">
        <f>IF(ISBLANK(J5081),,INDEX(Inputs!D:D,MATCH(F5081,Inputs!E:E,0)))</f>
        <v>597BK Evo Fox Falcon X85 Extra Large Speed Mouse Pad</v>
      </c>
      <c r="M5081" s="65" t="str">
        <f>IF(ISBLANK(#REF!),,IF(B5081="Online","Online",IF(LEFT(B5081,1)="E","Online","Offline")))</f>
        <v>Offline</v>
      </c>
      <c r="N5081" s="64">
        <f>IF(ISBLANK(M5081),,H5081*INDEX(Inputs!F:F,MATCH(F5081,Inputs!E:E,0)))</f>
        <v>2398</v>
      </c>
      <c r="O5081" s="65"/>
    </row>
    <row r="5082" ht="15.75" customHeight="1" spans="1:15">
      <c r="A5082" s="20" t="s">
        <v>407</v>
      </c>
      <c r="B5082" s="20" t="s">
        <v>93</v>
      </c>
      <c r="C5082" s="20" t="s">
        <v>514</v>
      </c>
      <c r="D5082" s="20" t="s">
        <v>370</v>
      </c>
      <c r="E5082" s="20" t="s">
        <v>410</v>
      </c>
      <c r="F5082" s="21">
        <v>250876</v>
      </c>
      <c r="G5082" s="20" t="s">
        <v>26</v>
      </c>
      <c r="H5082" s="21">
        <v>1</v>
      </c>
      <c r="I5082" s="71" t="s">
        <v>1038</v>
      </c>
      <c r="J5082" s="63">
        <f t="shared" si="19"/>
        <v>44815</v>
      </c>
      <c r="K5082" s="64">
        <f>IF(ISBLANK(J5082),,H5082*INDEX(Inputs!G:G,MATCH(F5082,Inputs!E:E,0)))</f>
        <v>1399</v>
      </c>
      <c r="L5082" s="65" t="str">
        <f>IF(ISBLANK(J5082),,INDEX(Inputs!D:D,MATCH(F5082,Inputs!E:E,0)))</f>
        <v>649BK EvoFox Typhoon Laptop Cooling Pad</v>
      </c>
      <c r="M5082" s="65" t="str">
        <f>IF(ISBLANK(#REF!),,IF(B5082="Online","Online",IF(LEFT(B5082,1)="E","Online","Offline")))</f>
        <v>Offline</v>
      </c>
      <c r="N5082" s="64">
        <f>IF(ISBLANK(M5082),,H5082*INDEX(Inputs!F:F,MATCH(F5082,Inputs!E:E,0)))</f>
        <v>1999</v>
      </c>
      <c r="O5082" s="65"/>
    </row>
    <row r="5083" ht="15.75" customHeight="1" spans="1:15">
      <c r="A5083" s="20" t="s">
        <v>362</v>
      </c>
      <c r="B5083" s="20" t="s">
        <v>97</v>
      </c>
      <c r="C5083" s="20" t="s">
        <v>958</v>
      </c>
      <c r="D5083" s="20" t="s">
        <v>370</v>
      </c>
      <c r="E5083" s="20" t="s">
        <v>371</v>
      </c>
      <c r="F5083" s="21">
        <v>250417</v>
      </c>
      <c r="G5083" s="20" t="s">
        <v>39</v>
      </c>
      <c r="H5083" s="21">
        <v>1</v>
      </c>
      <c r="I5083" s="71" t="s">
        <v>1042</v>
      </c>
      <c r="J5083" s="63">
        <f t="shared" si="19"/>
        <v>44811</v>
      </c>
      <c r="K5083" s="64">
        <f>IF(ISBLANK(J5083),,H5083*INDEX(Inputs!G:G,MATCH(F5083,Inputs!E:E,0)))</f>
        <v>929</v>
      </c>
      <c r="L5083" s="65" t="str">
        <f>IF(ISBLANK(J5083),,INDEX(Inputs!D:D,MATCH(F5083,Inputs!E:E,0)))</f>
        <v>416PP Super Speed Hub 4 Port USB 3.0</v>
      </c>
      <c r="M5083" s="65" t="str">
        <f>IF(ISBLANK(#REF!),,IF(B5083="Online","Online",IF(LEFT(B5083,1)="E","Online","Offline")))</f>
        <v>Offline</v>
      </c>
      <c r="N5083" s="64">
        <f>IF(ISBLANK(M5083),,H5083*INDEX(Inputs!F:F,MATCH(F5083,Inputs!E:E,0)))</f>
        <v>1499</v>
      </c>
      <c r="O5083" s="65"/>
    </row>
    <row r="5084" ht="15.75" customHeight="1" spans="1:15">
      <c r="A5084" s="20" t="s">
        <v>407</v>
      </c>
      <c r="B5084" s="20" t="s">
        <v>102</v>
      </c>
      <c r="C5084" s="20" t="s">
        <v>528</v>
      </c>
      <c r="D5084" s="20" t="s">
        <v>414</v>
      </c>
      <c r="E5084" s="20" t="s">
        <v>415</v>
      </c>
      <c r="F5084" s="21">
        <v>250874</v>
      </c>
      <c r="G5084" s="20" t="s">
        <v>13</v>
      </c>
      <c r="H5084" s="21">
        <v>-1</v>
      </c>
      <c r="I5084" s="71" t="s">
        <v>1039</v>
      </c>
      <c r="J5084" s="63">
        <f t="shared" si="19"/>
        <v>44814</v>
      </c>
      <c r="K5084" s="64">
        <f>IF(ISBLANK(J5084),,H5084*INDEX(Inputs!G:G,MATCH(F5084,Inputs!E:E,0)))</f>
        <v>-1349</v>
      </c>
      <c r="L5084" s="65" t="str">
        <f>IF(ISBLANK(J5084),,INDEX(Inputs!D:D,MATCH(F5084,Inputs!E:E,0)))</f>
        <v>432BK EvoFox X-Team Gaming Keyboard &amp; Mouse (USB)</v>
      </c>
      <c r="M5084" s="65" t="str">
        <f>IF(ISBLANK(#REF!),,IF(B5084="Online","Online",IF(LEFT(B5084,1)="E","Online","Offline")))</f>
        <v>Offline</v>
      </c>
      <c r="N5084" s="64">
        <f>IF(ISBLANK(M5084),,H5084*INDEX(Inputs!F:F,MATCH(F5084,Inputs!E:E,0)))</f>
        <v>-1899</v>
      </c>
      <c r="O5084" s="65"/>
    </row>
    <row r="5085" ht="15.75" customHeight="1" spans="1:15">
      <c r="A5085" s="20" t="s">
        <v>362</v>
      </c>
      <c r="B5085" s="20" t="s">
        <v>104</v>
      </c>
      <c r="C5085" s="20" t="s">
        <v>515</v>
      </c>
      <c r="D5085" s="20" t="s">
        <v>370</v>
      </c>
      <c r="E5085" s="20" t="s">
        <v>371</v>
      </c>
      <c r="F5085" s="21">
        <v>250417</v>
      </c>
      <c r="G5085" s="20" t="s">
        <v>39</v>
      </c>
      <c r="H5085" s="21">
        <v>2</v>
      </c>
      <c r="I5085" s="71" t="s">
        <v>1039</v>
      </c>
      <c r="J5085" s="63">
        <f t="shared" si="19"/>
        <v>44814</v>
      </c>
      <c r="K5085" s="64">
        <f>IF(ISBLANK(J5085),,H5085*INDEX(Inputs!G:G,MATCH(F5085,Inputs!E:E,0)))</f>
        <v>1858</v>
      </c>
      <c r="L5085" s="65" t="str">
        <f>IF(ISBLANK(J5085),,INDEX(Inputs!D:D,MATCH(F5085,Inputs!E:E,0)))</f>
        <v>416PP Super Speed Hub 4 Port USB 3.0</v>
      </c>
      <c r="M5085" s="65" t="str">
        <f>IF(ISBLANK(#REF!),,IF(B5085="Online","Online",IF(LEFT(B5085,1)="E","Online","Offline")))</f>
        <v>Offline</v>
      </c>
      <c r="N5085" s="64">
        <f>IF(ISBLANK(M5085),,H5085*INDEX(Inputs!F:F,MATCH(F5085,Inputs!E:E,0)))</f>
        <v>2998</v>
      </c>
      <c r="O5085" s="65"/>
    </row>
    <row r="5086" ht="15.75" customHeight="1" spans="1:15">
      <c r="A5086" s="20" t="s">
        <v>367</v>
      </c>
      <c r="B5086" s="20" t="s">
        <v>116</v>
      </c>
      <c r="C5086" s="20" t="s">
        <v>617</v>
      </c>
      <c r="D5086" s="20" t="s">
        <v>414</v>
      </c>
      <c r="E5086" s="20" t="s">
        <v>415</v>
      </c>
      <c r="F5086" s="21">
        <v>250874</v>
      </c>
      <c r="G5086" s="20" t="s">
        <v>13</v>
      </c>
      <c r="H5086" s="21">
        <v>1</v>
      </c>
      <c r="I5086" s="71" t="s">
        <v>1039</v>
      </c>
      <c r="J5086" s="63">
        <f t="shared" si="19"/>
        <v>44814</v>
      </c>
      <c r="K5086" s="64">
        <f>IF(ISBLANK(J5086),,H5086*INDEX(Inputs!G:G,MATCH(F5086,Inputs!E:E,0)))</f>
        <v>1349</v>
      </c>
      <c r="L5086" s="65" t="str">
        <f>IF(ISBLANK(J5086),,INDEX(Inputs!D:D,MATCH(F5086,Inputs!E:E,0)))</f>
        <v>432BK EvoFox X-Team Gaming Keyboard &amp; Mouse (USB)</v>
      </c>
      <c r="M5086" s="65" t="str">
        <f>IF(ISBLANK(#REF!),,IF(B5086="Online","Online",IF(LEFT(B5086,1)="E","Online","Offline")))</f>
        <v>Offline</v>
      </c>
      <c r="N5086" s="64">
        <f>IF(ISBLANK(M5086),,H5086*INDEX(Inputs!F:F,MATCH(F5086,Inputs!E:E,0)))</f>
        <v>1899</v>
      </c>
      <c r="O5086" s="65"/>
    </row>
    <row r="5087" ht="15.75" customHeight="1" spans="1:15">
      <c r="A5087" s="20" t="s">
        <v>367</v>
      </c>
      <c r="B5087" s="20" t="s">
        <v>116</v>
      </c>
      <c r="C5087" s="20" t="s">
        <v>617</v>
      </c>
      <c r="D5087" s="20" t="s">
        <v>414</v>
      </c>
      <c r="E5087" s="20" t="s">
        <v>415</v>
      </c>
      <c r="F5087" s="21">
        <v>250874</v>
      </c>
      <c r="G5087" s="20" t="s">
        <v>13</v>
      </c>
      <c r="H5087" s="21">
        <v>1</v>
      </c>
      <c r="I5087" s="71" t="s">
        <v>1043</v>
      </c>
      <c r="J5087" s="63">
        <f t="shared" si="19"/>
        <v>44810</v>
      </c>
      <c r="K5087" s="64">
        <f>IF(ISBLANK(J5087),,H5087*INDEX(Inputs!G:G,MATCH(F5087,Inputs!E:E,0)))</f>
        <v>1349</v>
      </c>
      <c r="L5087" s="65" t="str">
        <f>IF(ISBLANK(J5087),,INDEX(Inputs!D:D,MATCH(F5087,Inputs!E:E,0)))</f>
        <v>432BK EvoFox X-Team Gaming Keyboard &amp; Mouse (USB)</v>
      </c>
      <c r="M5087" s="65" t="str">
        <f>IF(ISBLANK(#REF!),,IF(B5087="Online","Online",IF(LEFT(B5087,1)="E","Online","Offline")))</f>
        <v>Offline</v>
      </c>
      <c r="N5087" s="64">
        <f>IF(ISBLANK(M5087),,H5087*INDEX(Inputs!F:F,MATCH(F5087,Inputs!E:E,0)))</f>
        <v>1899</v>
      </c>
      <c r="O5087" s="65"/>
    </row>
    <row r="5088" ht="15.75" customHeight="1" spans="1:15">
      <c r="A5088" s="20" t="s">
        <v>386</v>
      </c>
      <c r="B5088" s="20" t="s">
        <v>122</v>
      </c>
      <c r="C5088" s="20" t="s">
        <v>387</v>
      </c>
      <c r="D5088" s="20" t="s">
        <v>414</v>
      </c>
      <c r="E5088" s="20" t="s">
        <v>415</v>
      </c>
      <c r="F5088" s="21">
        <v>250874</v>
      </c>
      <c r="G5088" s="20" t="s">
        <v>13</v>
      </c>
      <c r="H5088" s="21">
        <v>1</v>
      </c>
      <c r="I5088" s="71" t="s">
        <v>1038</v>
      </c>
      <c r="J5088" s="63">
        <f t="shared" si="19"/>
        <v>44815</v>
      </c>
      <c r="K5088" s="64">
        <f>IF(ISBLANK(J5088),,H5088*INDEX(Inputs!G:G,MATCH(F5088,Inputs!E:E,0)))</f>
        <v>1349</v>
      </c>
      <c r="L5088" s="65" t="str">
        <f>IF(ISBLANK(J5088),,INDEX(Inputs!D:D,MATCH(F5088,Inputs!E:E,0)))</f>
        <v>432BK EvoFox X-Team Gaming Keyboard &amp; Mouse (USB)</v>
      </c>
      <c r="M5088" s="65" t="str">
        <f>IF(ISBLANK(#REF!),,IF(B5088="Online","Online",IF(LEFT(B5088,1)="E","Online","Offline")))</f>
        <v>Offline</v>
      </c>
      <c r="N5088" s="64">
        <f>IF(ISBLANK(M5088),,H5088*INDEX(Inputs!F:F,MATCH(F5088,Inputs!E:E,0)))</f>
        <v>1899</v>
      </c>
      <c r="O5088" s="65"/>
    </row>
    <row r="5089" ht="15.75" customHeight="1" spans="1:15">
      <c r="A5089" s="20" t="s">
        <v>386</v>
      </c>
      <c r="B5089" s="20" t="s">
        <v>122</v>
      </c>
      <c r="C5089" s="20" t="s">
        <v>387</v>
      </c>
      <c r="D5089" s="20" t="s">
        <v>414</v>
      </c>
      <c r="E5089" s="20" t="s">
        <v>415</v>
      </c>
      <c r="F5089" s="21">
        <v>250875</v>
      </c>
      <c r="G5089" s="20" t="s">
        <v>103</v>
      </c>
      <c r="H5089" s="21">
        <v>1</v>
      </c>
      <c r="I5089" s="71" t="s">
        <v>1038</v>
      </c>
      <c r="J5089" s="63">
        <f t="shared" si="19"/>
        <v>44815</v>
      </c>
      <c r="K5089" s="64">
        <f>IF(ISBLANK(J5089),,H5089*INDEX(Inputs!G:G,MATCH(F5089,Inputs!E:E,0)))</f>
        <v>1099</v>
      </c>
      <c r="L5089" s="65" t="str">
        <f>IF(ISBLANK(J5089),,INDEX(Inputs!D:D,MATCH(F5089,Inputs!E:E,0)))</f>
        <v>433BK EvoFox WarHammer Gaming Keyboard (USB)</v>
      </c>
      <c r="M5089" s="65" t="str">
        <f>IF(ISBLANK(#REF!),,IF(B5089="Online","Online",IF(LEFT(B5089,1)="E","Online","Offline")))</f>
        <v>Offline</v>
      </c>
      <c r="N5089" s="64">
        <f>IF(ISBLANK(M5089),,H5089*INDEX(Inputs!F:F,MATCH(F5089,Inputs!E:E,0)))</f>
        <v>1499</v>
      </c>
      <c r="O5089" s="65"/>
    </row>
    <row r="5090" ht="15.75" customHeight="1" spans="1:15">
      <c r="A5090" s="20" t="s">
        <v>386</v>
      </c>
      <c r="B5090" s="20" t="s">
        <v>122</v>
      </c>
      <c r="C5090" s="20" t="s">
        <v>387</v>
      </c>
      <c r="D5090" s="20" t="s">
        <v>370</v>
      </c>
      <c r="E5090" s="20" t="s">
        <v>410</v>
      </c>
      <c r="F5090" s="21">
        <v>250879</v>
      </c>
      <c r="G5090" s="20" t="s">
        <v>30</v>
      </c>
      <c r="H5090" s="21">
        <v>1</v>
      </c>
      <c r="I5090" s="71" t="s">
        <v>1041</v>
      </c>
      <c r="J5090" s="63">
        <f t="shared" si="19"/>
        <v>44813</v>
      </c>
      <c r="K5090" s="64">
        <f>IF(ISBLANK(J5090),,H5090*INDEX(Inputs!G:G,MATCH(F5090,Inputs!E:E,0)))</f>
        <v>699</v>
      </c>
      <c r="L5090" s="65" t="str">
        <f>IF(ISBLANK(J5090),,INDEX(Inputs!D:D,MATCH(F5090,Inputs!E:E,0)))</f>
        <v>597BK Evo Fox Falcon X85 Extra Large Speed Mouse Pad</v>
      </c>
      <c r="M5090" s="65" t="str">
        <f>IF(ISBLANK(#REF!),,IF(B5090="Online","Online",IF(LEFT(B5090,1)="E","Online","Offline")))</f>
        <v>Offline</v>
      </c>
      <c r="N5090" s="64">
        <f>IF(ISBLANK(M5090),,H5090*INDEX(Inputs!F:F,MATCH(F5090,Inputs!E:E,0)))</f>
        <v>1199</v>
      </c>
      <c r="O5090" s="65"/>
    </row>
    <row r="5091" ht="15.75" customHeight="1" spans="1:15">
      <c r="A5091" s="20" t="s">
        <v>407</v>
      </c>
      <c r="B5091" s="20" t="s">
        <v>745</v>
      </c>
      <c r="C5091" s="20" t="s">
        <v>746</v>
      </c>
      <c r="D5091" s="20" t="s">
        <v>414</v>
      </c>
      <c r="E5091" s="20" t="s">
        <v>415</v>
      </c>
      <c r="F5091" s="21">
        <v>250874</v>
      </c>
      <c r="G5091" s="20" t="s">
        <v>13</v>
      </c>
      <c r="H5091" s="21">
        <v>1</v>
      </c>
      <c r="I5091" s="71" t="s">
        <v>1039</v>
      </c>
      <c r="J5091" s="63">
        <f t="shared" si="19"/>
        <v>44814</v>
      </c>
      <c r="K5091" s="64">
        <f>IF(ISBLANK(J5091),,H5091*INDEX(Inputs!G:G,MATCH(F5091,Inputs!E:E,0)))</f>
        <v>1349</v>
      </c>
      <c r="L5091" s="65" t="str">
        <f>IF(ISBLANK(J5091),,INDEX(Inputs!D:D,MATCH(F5091,Inputs!E:E,0)))</f>
        <v>432BK EvoFox X-Team Gaming Keyboard &amp; Mouse (USB)</v>
      </c>
      <c r="M5091" s="65" t="str">
        <f>IF(ISBLANK(#REF!),,IF(B5091="Online","Online",IF(LEFT(B5091,1)="E","Online","Offline")))</f>
        <v>Offline</v>
      </c>
      <c r="N5091" s="64">
        <f>IF(ISBLANK(M5091),,H5091*INDEX(Inputs!F:F,MATCH(F5091,Inputs!E:E,0)))</f>
        <v>1899</v>
      </c>
      <c r="O5091" s="65"/>
    </row>
    <row r="5092" ht="15.75" customHeight="1" spans="1:15">
      <c r="A5092" s="20" t="s">
        <v>373</v>
      </c>
      <c r="B5092" s="20" t="s">
        <v>158</v>
      </c>
      <c r="C5092" s="20" t="s">
        <v>535</v>
      </c>
      <c r="D5092" s="20" t="s">
        <v>414</v>
      </c>
      <c r="E5092" s="20" t="s">
        <v>415</v>
      </c>
      <c r="F5092" s="21">
        <v>250874</v>
      </c>
      <c r="G5092" s="20" t="s">
        <v>13</v>
      </c>
      <c r="H5092" s="21">
        <v>1</v>
      </c>
      <c r="I5092" s="71" t="s">
        <v>1043</v>
      </c>
      <c r="J5092" s="63">
        <f t="shared" si="19"/>
        <v>44810</v>
      </c>
      <c r="K5092" s="64">
        <f>IF(ISBLANK(J5092),,H5092*INDEX(Inputs!G:G,MATCH(F5092,Inputs!E:E,0)))</f>
        <v>1349</v>
      </c>
      <c r="L5092" s="65" t="str">
        <f>IF(ISBLANK(J5092),,INDEX(Inputs!D:D,MATCH(F5092,Inputs!E:E,0)))</f>
        <v>432BK EvoFox X-Team Gaming Keyboard &amp; Mouse (USB)</v>
      </c>
      <c r="M5092" s="65" t="str">
        <f>IF(ISBLANK(#REF!),,IF(B5092="Online","Online",IF(LEFT(B5092,1)="E","Online","Offline")))</f>
        <v>Offline</v>
      </c>
      <c r="N5092" s="64">
        <f>IF(ISBLANK(M5092),,H5092*INDEX(Inputs!F:F,MATCH(F5092,Inputs!E:E,0)))</f>
        <v>1899</v>
      </c>
      <c r="O5092" s="65"/>
    </row>
    <row r="5093" ht="15.75" customHeight="1" spans="1:15">
      <c r="A5093" s="20" t="s">
        <v>373</v>
      </c>
      <c r="B5093" s="20" t="s">
        <v>158</v>
      </c>
      <c r="C5093" s="20" t="s">
        <v>535</v>
      </c>
      <c r="D5093" s="20" t="s">
        <v>414</v>
      </c>
      <c r="E5093" s="20" t="s">
        <v>415</v>
      </c>
      <c r="F5093" s="21">
        <v>250874</v>
      </c>
      <c r="G5093" s="20" t="s">
        <v>13</v>
      </c>
      <c r="H5093" s="21">
        <v>1</v>
      </c>
      <c r="I5093" s="71" t="s">
        <v>1039</v>
      </c>
      <c r="J5093" s="63">
        <f t="shared" si="19"/>
        <v>44814</v>
      </c>
      <c r="K5093" s="64">
        <f>IF(ISBLANK(J5093),,H5093*INDEX(Inputs!G:G,MATCH(F5093,Inputs!E:E,0)))</f>
        <v>1349</v>
      </c>
      <c r="L5093" s="65" t="str">
        <f>IF(ISBLANK(J5093),,INDEX(Inputs!D:D,MATCH(F5093,Inputs!E:E,0)))</f>
        <v>432BK EvoFox X-Team Gaming Keyboard &amp; Mouse (USB)</v>
      </c>
      <c r="M5093" s="65" t="str">
        <f>IF(ISBLANK(#REF!),,IF(B5093="Online","Online",IF(LEFT(B5093,1)="E","Online","Offline")))</f>
        <v>Offline</v>
      </c>
      <c r="N5093" s="64">
        <f>IF(ISBLANK(M5093),,H5093*INDEX(Inputs!F:F,MATCH(F5093,Inputs!E:E,0)))</f>
        <v>1899</v>
      </c>
      <c r="O5093" s="65"/>
    </row>
    <row r="5094" ht="15.75" customHeight="1" spans="1:15">
      <c r="A5094" s="20" t="s">
        <v>373</v>
      </c>
      <c r="B5094" s="20" t="s">
        <v>158</v>
      </c>
      <c r="C5094" s="20" t="s">
        <v>535</v>
      </c>
      <c r="D5094" s="20" t="s">
        <v>414</v>
      </c>
      <c r="E5094" s="20" t="s">
        <v>415</v>
      </c>
      <c r="F5094" s="21">
        <v>250874</v>
      </c>
      <c r="G5094" s="20" t="s">
        <v>13</v>
      </c>
      <c r="H5094" s="21">
        <v>1</v>
      </c>
      <c r="I5094" s="71" t="s">
        <v>1042</v>
      </c>
      <c r="J5094" s="63">
        <f t="shared" si="19"/>
        <v>44811</v>
      </c>
      <c r="K5094" s="64">
        <f>IF(ISBLANK(J5094),,H5094*INDEX(Inputs!G:G,MATCH(F5094,Inputs!E:E,0)))</f>
        <v>1349</v>
      </c>
      <c r="L5094" s="65" t="str">
        <f>IF(ISBLANK(J5094),,INDEX(Inputs!D:D,MATCH(F5094,Inputs!E:E,0)))</f>
        <v>432BK EvoFox X-Team Gaming Keyboard &amp; Mouse (USB)</v>
      </c>
      <c r="M5094" s="65" t="str">
        <f>IF(ISBLANK(#REF!),,IF(B5094="Online","Online",IF(LEFT(B5094,1)="E","Online","Offline")))</f>
        <v>Offline</v>
      </c>
      <c r="N5094" s="64">
        <f>IF(ISBLANK(M5094),,H5094*INDEX(Inputs!F:F,MATCH(F5094,Inputs!E:E,0)))</f>
        <v>1899</v>
      </c>
      <c r="O5094" s="65"/>
    </row>
    <row r="5095" ht="15.75" customHeight="1" spans="1:15">
      <c r="A5095" s="20" t="s">
        <v>373</v>
      </c>
      <c r="B5095" s="20" t="s">
        <v>158</v>
      </c>
      <c r="C5095" s="20" t="s">
        <v>535</v>
      </c>
      <c r="D5095" s="20" t="s">
        <v>414</v>
      </c>
      <c r="E5095" s="20" t="s">
        <v>428</v>
      </c>
      <c r="F5095" s="21">
        <v>250881</v>
      </c>
      <c r="G5095" s="20" t="s">
        <v>98</v>
      </c>
      <c r="H5095" s="21">
        <v>1</v>
      </c>
      <c r="I5095" s="71" t="s">
        <v>1037</v>
      </c>
      <c r="J5095" s="63">
        <f t="shared" si="19"/>
        <v>44812</v>
      </c>
      <c r="K5095" s="64">
        <f>IF(ISBLANK(J5095),,H5095*INDEX(Inputs!G:G,MATCH(F5095,Inputs!E:E,0)))</f>
        <v>799</v>
      </c>
      <c r="L5095" s="65" t="str">
        <f>IF(ISBLANK(J5095),,INDEX(Inputs!D:D,MATCH(F5095,Inputs!E:E,0)))</f>
        <v>795BK EvoFox Phantom Pro RGB Gaming Mouse USB</v>
      </c>
      <c r="M5095" s="65" t="str">
        <f>IF(ISBLANK(#REF!),,IF(B5095="Online","Online",IF(LEFT(B5095,1)="E","Online","Offline")))</f>
        <v>Offline</v>
      </c>
      <c r="N5095" s="64">
        <f>IF(ISBLANK(M5095),,H5095*INDEX(Inputs!F:F,MATCH(F5095,Inputs!E:E,0)))</f>
        <v>1099</v>
      </c>
      <c r="O5095" s="65"/>
    </row>
    <row r="5096" ht="15.75" customHeight="1" spans="1:15">
      <c r="A5096" s="20" t="s">
        <v>367</v>
      </c>
      <c r="B5096" s="20" t="s">
        <v>163</v>
      </c>
      <c r="C5096" s="20" t="s">
        <v>638</v>
      </c>
      <c r="D5096" s="20" t="s">
        <v>370</v>
      </c>
      <c r="E5096" s="20" t="s">
        <v>410</v>
      </c>
      <c r="F5096" s="21">
        <v>250423</v>
      </c>
      <c r="G5096" s="20" t="s">
        <v>11</v>
      </c>
      <c r="H5096" s="21">
        <v>1</v>
      </c>
      <c r="I5096" s="71" t="s">
        <v>1040</v>
      </c>
      <c r="J5096" s="63">
        <f t="shared" si="19"/>
        <v>44809</v>
      </c>
      <c r="K5096" s="64">
        <f>IF(ISBLANK(J5096),,H5096*INDEX(Inputs!G:G,MATCH(F5096,Inputs!E:E,0)))</f>
        <v>759</v>
      </c>
      <c r="L5096" s="65" t="str">
        <f>IF(ISBLANK(J5096),,INDEX(Inputs!D:D,MATCH(F5096,Inputs!E:E,0)))</f>
        <v>650GR Ergo View Laptop Stand-Grey</v>
      </c>
      <c r="M5096" s="65" t="str">
        <f>IF(ISBLANK(#REF!),,IF(B5096="Online","Online",IF(LEFT(B5096,1)="E","Online","Offline")))</f>
        <v>Offline</v>
      </c>
      <c r="N5096" s="64">
        <f>IF(ISBLANK(M5096),,H5096*INDEX(Inputs!F:F,MATCH(F5096,Inputs!E:E,0)))</f>
        <v>899</v>
      </c>
      <c r="O5096" s="65"/>
    </row>
    <row r="5097" ht="15.75" customHeight="1" spans="1:15">
      <c r="A5097" s="20" t="s">
        <v>367</v>
      </c>
      <c r="B5097" s="20" t="s">
        <v>163</v>
      </c>
      <c r="C5097" s="20" t="s">
        <v>638</v>
      </c>
      <c r="D5097" s="20" t="s">
        <v>370</v>
      </c>
      <c r="E5097" s="20" t="s">
        <v>410</v>
      </c>
      <c r="F5097" s="21">
        <v>250877</v>
      </c>
      <c r="G5097" s="20" t="s">
        <v>22</v>
      </c>
      <c r="H5097" s="21">
        <v>1</v>
      </c>
      <c r="I5097" s="71" t="s">
        <v>1039</v>
      </c>
      <c r="J5097" s="63">
        <f t="shared" si="19"/>
        <v>44814</v>
      </c>
      <c r="K5097" s="64">
        <f>IF(ISBLANK(J5097),,H5097*INDEX(Inputs!G:G,MATCH(F5097,Inputs!E:E,0)))</f>
        <v>349</v>
      </c>
      <c r="L5097" s="65" t="str">
        <f>IF(ISBLANK(J5097),,INDEX(Inputs!D:D,MATCH(F5097,Inputs!E:E,0)))</f>
        <v>595BK Evo Fox Falcon X35 Medium Speed Mouse Pad</v>
      </c>
      <c r="M5097" s="65" t="str">
        <f>IF(ISBLANK(#REF!),,IF(B5097="Online","Online",IF(LEFT(B5097,1)="E","Online","Offline")))</f>
        <v>Offline</v>
      </c>
      <c r="N5097" s="64">
        <f>IF(ISBLANK(M5097),,H5097*INDEX(Inputs!F:F,MATCH(F5097,Inputs!E:E,0)))</f>
        <v>699</v>
      </c>
      <c r="O5097" s="65"/>
    </row>
    <row r="5098" ht="15.75" customHeight="1" spans="1:15">
      <c r="A5098" s="20" t="s">
        <v>367</v>
      </c>
      <c r="B5098" s="20" t="s">
        <v>163</v>
      </c>
      <c r="C5098" s="20" t="s">
        <v>638</v>
      </c>
      <c r="D5098" s="20" t="s">
        <v>370</v>
      </c>
      <c r="E5098" s="20" t="s">
        <v>410</v>
      </c>
      <c r="F5098" s="21">
        <v>250879</v>
      </c>
      <c r="G5098" s="20" t="s">
        <v>30</v>
      </c>
      <c r="H5098" s="21">
        <v>2</v>
      </c>
      <c r="I5098" s="71" t="s">
        <v>1041</v>
      </c>
      <c r="J5098" s="63">
        <f t="shared" si="19"/>
        <v>44813</v>
      </c>
      <c r="K5098" s="64">
        <f>IF(ISBLANK(J5098),,H5098*INDEX(Inputs!G:G,MATCH(F5098,Inputs!E:E,0)))</f>
        <v>1398</v>
      </c>
      <c r="L5098" s="65" t="str">
        <f>IF(ISBLANK(J5098),,INDEX(Inputs!D:D,MATCH(F5098,Inputs!E:E,0)))</f>
        <v>597BK Evo Fox Falcon X85 Extra Large Speed Mouse Pad</v>
      </c>
      <c r="M5098" s="65" t="str">
        <f>IF(ISBLANK(#REF!),,IF(B5098="Online","Online",IF(LEFT(B5098,1)="E","Online","Offline")))</f>
        <v>Offline</v>
      </c>
      <c r="N5098" s="64">
        <f>IF(ISBLANK(M5098),,H5098*INDEX(Inputs!F:F,MATCH(F5098,Inputs!E:E,0)))</f>
        <v>2398</v>
      </c>
      <c r="O5098" s="65"/>
    </row>
    <row r="5099" ht="15.75" customHeight="1" spans="1:15">
      <c r="A5099" s="20" t="s">
        <v>367</v>
      </c>
      <c r="B5099" s="20" t="s">
        <v>175</v>
      </c>
      <c r="C5099" s="20" t="s">
        <v>659</v>
      </c>
      <c r="D5099" s="20" t="s">
        <v>370</v>
      </c>
      <c r="E5099" s="20" t="s">
        <v>410</v>
      </c>
      <c r="F5099" s="21">
        <v>250423</v>
      </c>
      <c r="G5099" s="20" t="s">
        <v>11</v>
      </c>
      <c r="H5099" s="21">
        <v>1</v>
      </c>
      <c r="I5099" s="71" t="s">
        <v>1041</v>
      </c>
      <c r="J5099" s="63">
        <f t="shared" si="19"/>
        <v>44813</v>
      </c>
      <c r="K5099" s="64">
        <f>IF(ISBLANK(J5099),,H5099*INDEX(Inputs!G:G,MATCH(F5099,Inputs!E:E,0)))</f>
        <v>759</v>
      </c>
      <c r="L5099" s="65" t="str">
        <f>IF(ISBLANK(J5099),,INDEX(Inputs!D:D,MATCH(F5099,Inputs!E:E,0)))</f>
        <v>650GR Ergo View Laptop Stand-Grey</v>
      </c>
      <c r="M5099" s="65" t="str">
        <f>IF(ISBLANK(#REF!),,IF(B5099="Online","Online",IF(LEFT(B5099,1)="E","Online","Offline")))</f>
        <v>Offline</v>
      </c>
      <c r="N5099" s="64">
        <f>IF(ISBLANK(M5099),,H5099*INDEX(Inputs!F:F,MATCH(F5099,Inputs!E:E,0)))</f>
        <v>899</v>
      </c>
      <c r="O5099" s="65"/>
    </row>
    <row r="5100" ht="15.75" customHeight="1" spans="1:15">
      <c r="A5100" s="20" t="s">
        <v>1053</v>
      </c>
      <c r="B5100" s="20" t="s">
        <v>176</v>
      </c>
      <c r="C5100" s="20" t="s">
        <v>1054</v>
      </c>
      <c r="D5100" s="20" t="s">
        <v>414</v>
      </c>
      <c r="E5100" s="20" t="s">
        <v>415</v>
      </c>
      <c r="F5100" s="21">
        <v>250874</v>
      </c>
      <c r="G5100" s="20" t="s">
        <v>13</v>
      </c>
      <c r="H5100" s="21">
        <v>1</v>
      </c>
      <c r="I5100" s="71" t="s">
        <v>1039</v>
      </c>
      <c r="J5100" s="63">
        <f t="shared" si="19"/>
        <v>44814</v>
      </c>
      <c r="K5100" s="64">
        <f>IF(ISBLANK(J5100),,H5100*INDEX(Inputs!G:G,MATCH(F5100,Inputs!E:E,0)))</f>
        <v>1349</v>
      </c>
      <c r="L5100" s="65" t="str">
        <f>IF(ISBLANK(J5100),,INDEX(Inputs!D:D,MATCH(F5100,Inputs!E:E,0)))</f>
        <v>432BK EvoFox X-Team Gaming Keyboard &amp; Mouse (USB)</v>
      </c>
      <c r="M5100" s="65" t="str">
        <f>IF(ISBLANK(#REF!),,IF(B5100="Online","Online",IF(LEFT(B5100,1)="E","Online","Offline")))</f>
        <v>Offline</v>
      </c>
      <c r="N5100" s="64">
        <f>IF(ISBLANK(M5100),,H5100*INDEX(Inputs!F:F,MATCH(F5100,Inputs!E:E,0)))</f>
        <v>1899</v>
      </c>
      <c r="O5100" s="65"/>
    </row>
    <row r="5101" ht="15.75" customHeight="1" spans="1:15">
      <c r="A5101" s="20" t="s">
        <v>633</v>
      </c>
      <c r="B5101" s="20" t="s">
        <v>634</v>
      </c>
      <c r="C5101" s="20" t="s">
        <v>635</v>
      </c>
      <c r="D5101" s="20" t="s">
        <v>414</v>
      </c>
      <c r="E5101" s="20" t="s">
        <v>415</v>
      </c>
      <c r="F5101" s="21">
        <v>204737</v>
      </c>
      <c r="G5101" s="20" t="s">
        <v>20</v>
      </c>
      <c r="H5101" s="21">
        <v>1</v>
      </c>
      <c r="I5101" s="71" t="s">
        <v>1040</v>
      </c>
      <c r="J5101" s="63">
        <f t="shared" ref="J5101:J5355" si="20">IF(ISBLANK(I5101),,DATE(RIGHT(I5101,4),RIGHT(LEFT(I5101,5),2),LEFT(I5101,2)))</f>
        <v>44809</v>
      </c>
      <c r="K5101" s="64">
        <f>IF(ISBLANK(J5101),,H5101*INDEX(Inputs!G:G,MATCH(F5101,Inputs!E:E,0)))</f>
        <v>729</v>
      </c>
      <c r="L5101" s="65" t="str">
        <f>IF(ISBLANK(J5101),,INDEX(Inputs!D:D,MATCH(F5101,Inputs!E:E,0)))</f>
        <v>850PP Xcite Pro Keyboard &amp; Mouse USB</v>
      </c>
      <c r="M5101" s="65" t="str">
        <f>IF(ISBLANK(#REF!),,IF(B5101="Online","Online",IF(LEFT(B5101,1)="E","Online","Offline")))</f>
        <v>Offline</v>
      </c>
      <c r="N5101" s="64">
        <f>IF(ISBLANK(M5101),,H5101*INDEX(Inputs!F:F,MATCH(F5101,Inputs!E:E,0)))</f>
        <v>799</v>
      </c>
      <c r="O5101" s="65"/>
    </row>
    <row r="5102" ht="15.75" customHeight="1" spans="1:15">
      <c r="A5102" s="20" t="s">
        <v>633</v>
      </c>
      <c r="B5102" s="20" t="s">
        <v>634</v>
      </c>
      <c r="C5102" s="20" t="s">
        <v>635</v>
      </c>
      <c r="D5102" s="20" t="s">
        <v>414</v>
      </c>
      <c r="E5102" s="20" t="s">
        <v>415</v>
      </c>
      <c r="F5102" s="21">
        <v>250874</v>
      </c>
      <c r="G5102" s="20" t="s">
        <v>13</v>
      </c>
      <c r="H5102" s="21">
        <v>-1</v>
      </c>
      <c r="I5102" s="71" t="s">
        <v>1040</v>
      </c>
      <c r="J5102" s="63">
        <f t="shared" si="20"/>
        <v>44809</v>
      </c>
      <c r="K5102" s="64">
        <f>IF(ISBLANK(J5102),,H5102*INDEX(Inputs!G:G,MATCH(F5102,Inputs!E:E,0)))</f>
        <v>-1349</v>
      </c>
      <c r="L5102" s="65" t="str">
        <f>IF(ISBLANK(J5102),,INDEX(Inputs!D:D,MATCH(F5102,Inputs!E:E,0)))</f>
        <v>432BK EvoFox X-Team Gaming Keyboard &amp; Mouse (USB)</v>
      </c>
      <c r="M5102" s="65" t="str">
        <f>IF(ISBLANK(#REF!),,IF(B5102="Online","Online",IF(LEFT(B5102,1)="E","Online","Offline")))</f>
        <v>Offline</v>
      </c>
      <c r="N5102" s="64">
        <f>IF(ISBLANK(M5102),,H5102*INDEX(Inputs!F:F,MATCH(F5102,Inputs!E:E,0)))</f>
        <v>-1899</v>
      </c>
      <c r="O5102" s="65"/>
    </row>
    <row r="5103" ht="15.75" customHeight="1" spans="1:15">
      <c r="A5103" s="20" t="s">
        <v>367</v>
      </c>
      <c r="B5103" s="20" t="s">
        <v>186</v>
      </c>
      <c r="C5103" s="20" t="s">
        <v>1019</v>
      </c>
      <c r="D5103" s="20" t="s">
        <v>370</v>
      </c>
      <c r="E5103" s="20" t="s">
        <v>410</v>
      </c>
      <c r="F5103" s="21">
        <v>250876</v>
      </c>
      <c r="G5103" s="20" t="s">
        <v>26</v>
      </c>
      <c r="H5103" s="21">
        <v>1</v>
      </c>
      <c r="I5103" s="71" t="s">
        <v>1039</v>
      </c>
      <c r="J5103" s="63">
        <f t="shared" si="20"/>
        <v>44814</v>
      </c>
      <c r="K5103" s="64">
        <f>IF(ISBLANK(J5103),,H5103*INDEX(Inputs!G:G,MATCH(F5103,Inputs!E:E,0)))</f>
        <v>1399</v>
      </c>
      <c r="L5103" s="65" t="str">
        <f>IF(ISBLANK(J5103),,INDEX(Inputs!D:D,MATCH(F5103,Inputs!E:E,0)))</f>
        <v>649BK EvoFox Typhoon Laptop Cooling Pad</v>
      </c>
      <c r="M5103" s="65" t="str">
        <f>IF(ISBLANK(#REF!),,IF(B5103="Online","Online",IF(LEFT(B5103,1)="E","Online","Offline")))</f>
        <v>Offline</v>
      </c>
      <c r="N5103" s="64">
        <f>IF(ISBLANK(M5103),,H5103*INDEX(Inputs!F:F,MATCH(F5103,Inputs!E:E,0)))</f>
        <v>1999</v>
      </c>
      <c r="O5103" s="65"/>
    </row>
    <row r="5104" ht="15.75" customHeight="1" spans="1:15">
      <c r="A5104" s="20" t="s">
        <v>407</v>
      </c>
      <c r="B5104" s="20" t="s">
        <v>200</v>
      </c>
      <c r="C5104" s="20" t="s">
        <v>588</v>
      </c>
      <c r="D5104" s="20" t="s">
        <v>370</v>
      </c>
      <c r="E5104" s="20" t="s">
        <v>880</v>
      </c>
      <c r="F5104" s="21">
        <v>256480</v>
      </c>
      <c r="G5104" s="20" t="s">
        <v>25</v>
      </c>
      <c r="H5104" s="21">
        <v>-1</v>
      </c>
      <c r="I5104" s="71" t="s">
        <v>1043</v>
      </c>
      <c r="J5104" s="63">
        <f t="shared" si="20"/>
        <v>44810</v>
      </c>
      <c r="K5104" s="64">
        <f>IF(ISBLANK(J5104),,H5104*INDEX(Inputs!G:G,MATCH(F5104,Inputs!E:E,0)))</f>
        <v>-3000</v>
      </c>
      <c r="L5104" s="65" t="str">
        <f>IF(ISBLANK(J5104),,INDEX(Inputs!D:D,MATCH(F5104,Inputs!E:E,0)))</f>
        <v>998PP EvoFox Prime Gaming Bundle (422,423,658,597)</v>
      </c>
      <c r="M5104" s="65" t="str">
        <f>IF(ISBLANK(#REF!),,IF(B5104="Online","Online",IF(LEFT(B5104,1)="E","Online","Offline")))</f>
        <v>Offline</v>
      </c>
      <c r="N5104" s="64">
        <f>IF(ISBLANK(M5104),,H5104*INDEX(Inputs!F:F,MATCH(F5104,Inputs!E:E,0)))</f>
        <v>-5496</v>
      </c>
      <c r="O5104" s="65"/>
    </row>
    <row r="5105" ht="15.75" customHeight="1" spans="1:15">
      <c r="A5105" s="20" t="s">
        <v>978</v>
      </c>
      <c r="B5105" s="20" t="s">
        <v>876</v>
      </c>
      <c r="C5105" s="20" t="s">
        <v>877</v>
      </c>
      <c r="D5105" s="20" t="s">
        <v>370</v>
      </c>
      <c r="E5105" s="20" t="s">
        <v>410</v>
      </c>
      <c r="F5105" s="21">
        <v>250879</v>
      </c>
      <c r="G5105" s="20" t="s">
        <v>30</v>
      </c>
      <c r="H5105" s="21">
        <v>1</v>
      </c>
      <c r="I5105" s="71" t="s">
        <v>1041</v>
      </c>
      <c r="J5105" s="63">
        <f t="shared" si="20"/>
        <v>44813</v>
      </c>
      <c r="K5105" s="64">
        <f>IF(ISBLANK(J5105),,H5105*INDEX(Inputs!G:G,MATCH(F5105,Inputs!E:E,0)))</f>
        <v>699</v>
      </c>
      <c r="L5105" s="65" t="str">
        <f>IF(ISBLANK(J5105),,INDEX(Inputs!D:D,MATCH(F5105,Inputs!E:E,0)))</f>
        <v>597BK Evo Fox Falcon X85 Extra Large Speed Mouse Pad</v>
      </c>
      <c r="M5105" s="65" t="str">
        <f>IF(ISBLANK(#REF!),,IF(B5105="Online","Online",IF(LEFT(B5105,1)="E","Online","Offline")))</f>
        <v>Offline</v>
      </c>
      <c r="N5105" s="64">
        <f>IF(ISBLANK(M5105),,H5105*INDEX(Inputs!F:F,MATCH(F5105,Inputs!E:E,0)))</f>
        <v>1199</v>
      </c>
      <c r="O5105" s="65"/>
    </row>
    <row r="5106" ht="15.75" customHeight="1" spans="1:15">
      <c r="A5106" s="20" t="s">
        <v>883</v>
      </c>
      <c r="B5106" s="20" t="s">
        <v>245</v>
      </c>
      <c r="C5106" s="20" t="s">
        <v>879</v>
      </c>
      <c r="D5106" s="20" t="s">
        <v>370</v>
      </c>
      <c r="E5106" s="20" t="s">
        <v>371</v>
      </c>
      <c r="F5106" s="21">
        <v>250417</v>
      </c>
      <c r="G5106" s="20" t="s">
        <v>39</v>
      </c>
      <c r="H5106" s="21">
        <v>1</v>
      </c>
      <c r="I5106" s="71" t="s">
        <v>1037</v>
      </c>
      <c r="J5106" s="63">
        <f t="shared" si="20"/>
        <v>44812</v>
      </c>
      <c r="K5106" s="64">
        <f>IF(ISBLANK(J5106),,H5106*INDEX(Inputs!G:G,MATCH(F5106,Inputs!E:E,0)))</f>
        <v>929</v>
      </c>
      <c r="L5106" s="65" t="str">
        <f>IF(ISBLANK(J5106),,INDEX(Inputs!D:D,MATCH(F5106,Inputs!E:E,0)))</f>
        <v>416PP Super Speed Hub 4 Port USB 3.0</v>
      </c>
      <c r="M5106" s="65" t="str">
        <f>IF(ISBLANK(#REF!),,IF(B5106="Online","Online",IF(LEFT(B5106,1)="E","Online","Offline")))</f>
        <v>Offline</v>
      </c>
      <c r="N5106" s="64">
        <f>IF(ISBLANK(M5106),,H5106*INDEX(Inputs!F:F,MATCH(F5106,Inputs!E:E,0)))</f>
        <v>1499</v>
      </c>
      <c r="O5106" s="65"/>
    </row>
    <row r="5107" ht="15.75" customHeight="1" spans="1:15">
      <c r="A5107" s="20" t="s">
        <v>376</v>
      </c>
      <c r="B5107" s="20" t="s">
        <v>377</v>
      </c>
      <c r="C5107" s="20" t="s">
        <v>378</v>
      </c>
      <c r="D5107" s="20" t="s">
        <v>464</v>
      </c>
      <c r="E5107" s="20" t="s">
        <v>465</v>
      </c>
      <c r="F5107" s="21">
        <v>250420</v>
      </c>
      <c r="G5107" s="20" t="s">
        <v>50</v>
      </c>
      <c r="H5107" s="21">
        <v>1</v>
      </c>
      <c r="I5107" s="71" t="s">
        <v>1039</v>
      </c>
      <c r="J5107" s="63">
        <f t="shared" si="20"/>
        <v>44814</v>
      </c>
      <c r="K5107" s="64">
        <f>IF(ISBLANK(J5107),,H5107*INDEX(Inputs!G:G,MATCH(F5107,Inputs!E:E,0)))</f>
        <v>749</v>
      </c>
      <c r="L5107" s="65" t="str">
        <f>IF(ISBLANK(J5107),,INDEX(Inputs!D:D,MATCH(F5107,Inputs!E:E,0)))</f>
        <v>142BK NeoCase Sleeve MP 450 13-13.3</v>
      </c>
      <c r="M5107" s="65" t="str">
        <f>IF(ISBLANK(#REF!),,IF(B5107="Online","Online",IF(LEFT(B5107,1)="E","Online","Offline")))</f>
        <v>Online</v>
      </c>
      <c r="N5107" s="64">
        <f>IF(ISBLANK(M5107),,H5107*INDEX(Inputs!F:F,MATCH(F5107,Inputs!E:E,0)))</f>
        <v>1199</v>
      </c>
      <c r="O5107" s="65"/>
    </row>
    <row r="5108" ht="15.75" customHeight="1" spans="1:15">
      <c r="A5108" s="20" t="s">
        <v>376</v>
      </c>
      <c r="B5108" s="20" t="s">
        <v>377</v>
      </c>
      <c r="C5108" s="20" t="s">
        <v>378</v>
      </c>
      <c r="D5108" s="20" t="s">
        <v>370</v>
      </c>
      <c r="E5108" s="20" t="s">
        <v>410</v>
      </c>
      <c r="F5108" s="21">
        <v>250423</v>
      </c>
      <c r="G5108" s="20" t="s">
        <v>11</v>
      </c>
      <c r="H5108" s="21">
        <v>1</v>
      </c>
      <c r="I5108" s="71" t="s">
        <v>1042</v>
      </c>
      <c r="J5108" s="63">
        <f t="shared" si="20"/>
        <v>44811</v>
      </c>
      <c r="K5108" s="64">
        <f>IF(ISBLANK(J5108),,H5108*INDEX(Inputs!G:G,MATCH(F5108,Inputs!E:E,0)))</f>
        <v>759</v>
      </c>
      <c r="L5108" s="65" t="str">
        <f>IF(ISBLANK(J5108),,INDEX(Inputs!D:D,MATCH(F5108,Inputs!E:E,0)))</f>
        <v>650GR Ergo View Laptop Stand-Grey</v>
      </c>
      <c r="M5108" s="65" t="str">
        <f>IF(ISBLANK(#REF!),,IF(B5108="Online","Online",IF(LEFT(B5108,1)="E","Online","Offline")))</f>
        <v>Online</v>
      </c>
      <c r="N5108" s="64">
        <f>IF(ISBLANK(M5108),,H5108*INDEX(Inputs!F:F,MATCH(F5108,Inputs!E:E,0)))</f>
        <v>899</v>
      </c>
      <c r="O5108" s="65"/>
    </row>
    <row r="5109" ht="15.75" customHeight="1" spans="1:15">
      <c r="A5109" s="20" t="s">
        <v>376</v>
      </c>
      <c r="B5109" s="20" t="s">
        <v>377</v>
      </c>
      <c r="C5109" s="20" t="s">
        <v>378</v>
      </c>
      <c r="D5109" s="20" t="s">
        <v>370</v>
      </c>
      <c r="E5109" s="20" t="s">
        <v>410</v>
      </c>
      <c r="F5109" s="21">
        <v>250876</v>
      </c>
      <c r="G5109" s="20" t="s">
        <v>26</v>
      </c>
      <c r="H5109" s="21">
        <v>1</v>
      </c>
      <c r="I5109" s="71" t="s">
        <v>1037</v>
      </c>
      <c r="J5109" s="63">
        <f t="shared" si="20"/>
        <v>44812</v>
      </c>
      <c r="K5109" s="64">
        <f>IF(ISBLANK(J5109),,H5109*INDEX(Inputs!G:G,MATCH(F5109,Inputs!E:E,0)))</f>
        <v>1399</v>
      </c>
      <c r="L5109" s="65" t="str">
        <f>IF(ISBLANK(J5109),,INDEX(Inputs!D:D,MATCH(F5109,Inputs!E:E,0)))</f>
        <v>649BK EvoFox Typhoon Laptop Cooling Pad</v>
      </c>
      <c r="M5109" s="65" t="str">
        <f>IF(ISBLANK(#REF!),,IF(B5109="Online","Online",IF(LEFT(B5109,1)="E","Online","Offline")))</f>
        <v>Online</v>
      </c>
      <c r="N5109" s="64">
        <f>IF(ISBLANK(M5109),,H5109*INDEX(Inputs!F:F,MATCH(F5109,Inputs!E:E,0)))</f>
        <v>1999</v>
      </c>
      <c r="O5109" s="65"/>
    </row>
    <row r="5110" ht="15.75" customHeight="1" spans="1:15">
      <c r="A5110" s="20" t="s">
        <v>327</v>
      </c>
      <c r="B5110" s="20" t="s">
        <v>35</v>
      </c>
      <c r="C5110" s="20" t="s">
        <v>525</v>
      </c>
      <c r="D5110" s="20" t="s">
        <v>464</v>
      </c>
      <c r="E5110" s="20" t="s">
        <v>465</v>
      </c>
      <c r="F5110" s="21">
        <v>250421</v>
      </c>
      <c r="G5110" s="20" t="s">
        <v>14</v>
      </c>
      <c r="H5110" s="21">
        <v>1</v>
      </c>
      <c r="I5110" s="71" t="s">
        <v>1041</v>
      </c>
      <c r="J5110" s="63">
        <f t="shared" si="20"/>
        <v>44813</v>
      </c>
      <c r="K5110" s="64">
        <f>IF(ISBLANK(J5110),,H5110*INDEX(Inputs!G:G,MATCH(F5110,Inputs!E:E,0)))</f>
        <v>779</v>
      </c>
      <c r="L5110" s="65" t="str">
        <f>IF(ISBLANK(J5110),,INDEX(Inputs!D:D,MATCH(F5110,Inputs!E:E,0)))</f>
        <v>146BK NeoCase Sleeve MP 450 14</v>
      </c>
      <c r="M5110" s="65" t="str">
        <f>IF(ISBLANK(#REF!),,IF(B5110="Online","Online",IF(LEFT(B5110,1)="E","Online","Offline")))</f>
        <v>Offline</v>
      </c>
      <c r="N5110" s="64">
        <f>IF(ISBLANK(M5110),,H5110*INDEX(Inputs!F:F,MATCH(F5110,Inputs!E:E,0)))</f>
        <v>1249</v>
      </c>
      <c r="O5110" s="65"/>
    </row>
    <row r="5111" ht="15.75" customHeight="1" spans="1:15">
      <c r="A5111" s="20" t="s">
        <v>327</v>
      </c>
      <c r="B5111" s="20" t="s">
        <v>56</v>
      </c>
      <c r="C5111" s="20" t="s">
        <v>494</v>
      </c>
      <c r="D5111" s="20" t="s">
        <v>370</v>
      </c>
      <c r="E5111" s="20" t="s">
        <v>371</v>
      </c>
      <c r="F5111" s="21">
        <v>250417</v>
      </c>
      <c r="G5111" s="20" t="s">
        <v>39</v>
      </c>
      <c r="H5111" s="21">
        <v>1</v>
      </c>
      <c r="I5111" s="71" t="s">
        <v>1037</v>
      </c>
      <c r="J5111" s="63">
        <f t="shared" si="20"/>
        <v>44812</v>
      </c>
      <c r="K5111" s="64">
        <f>IF(ISBLANK(J5111),,H5111*INDEX(Inputs!G:G,MATCH(F5111,Inputs!E:E,0)))</f>
        <v>929</v>
      </c>
      <c r="L5111" s="65" t="str">
        <f>IF(ISBLANK(J5111),,INDEX(Inputs!D:D,MATCH(F5111,Inputs!E:E,0)))</f>
        <v>416PP Super Speed Hub 4 Port USB 3.0</v>
      </c>
      <c r="M5111" s="65" t="str">
        <f>IF(ISBLANK(#REF!),,IF(B5111="Online","Online",IF(LEFT(B5111,1)="E","Online","Offline")))</f>
        <v>Offline</v>
      </c>
      <c r="N5111" s="64">
        <f>IF(ISBLANK(M5111),,H5111*INDEX(Inputs!F:F,MATCH(F5111,Inputs!E:E,0)))</f>
        <v>1499</v>
      </c>
      <c r="O5111" s="65"/>
    </row>
    <row r="5112" ht="15.75" customHeight="1" spans="1:15">
      <c r="A5112" s="20" t="s">
        <v>327</v>
      </c>
      <c r="B5112" s="20" t="s">
        <v>56</v>
      </c>
      <c r="C5112" s="20" t="s">
        <v>494</v>
      </c>
      <c r="D5112" s="20" t="s">
        <v>370</v>
      </c>
      <c r="E5112" s="20" t="s">
        <v>371</v>
      </c>
      <c r="F5112" s="21">
        <v>250417</v>
      </c>
      <c r="G5112" s="20" t="s">
        <v>39</v>
      </c>
      <c r="H5112" s="21">
        <v>0</v>
      </c>
      <c r="I5112" s="71" t="s">
        <v>1041</v>
      </c>
      <c r="J5112" s="63">
        <f t="shared" si="20"/>
        <v>44813</v>
      </c>
      <c r="K5112" s="64">
        <f>IF(ISBLANK(J5112),,H5112*INDEX(Inputs!G:G,MATCH(F5112,Inputs!E:E,0)))</f>
        <v>0</v>
      </c>
      <c r="L5112" s="65" t="str">
        <f>IF(ISBLANK(J5112),,INDEX(Inputs!D:D,MATCH(F5112,Inputs!E:E,0)))</f>
        <v>416PP Super Speed Hub 4 Port USB 3.0</v>
      </c>
      <c r="M5112" s="65" t="str">
        <f>IF(ISBLANK(#REF!),,IF(B5112="Online","Online",IF(LEFT(B5112,1)="E","Online","Offline")))</f>
        <v>Offline</v>
      </c>
      <c r="N5112" s="64">
        <f>IF(ISBLANK(M5112),,H5112*INDEX(Inputs!F:F,MATCH(F5112,Inputs!E:E,0)))</f>
        <v>0</v>
      </c>
      <c r="O5112" s="65"/>
    </row>
    <row r="5113" ht="15.75" customHeight="1" spans="1:15">
      <c r="A5113" s="20" t="s">
        <v>327</v>
      </c>
      <c r="B5113" s="20" t="s">
        <v>64</v>
      </c>
      <c r="C5113" s="20" t="s">
        <v>592</v>
      </c>
      <c r="D5113" s="20" t="s">
        <v>370</v>
      </c>
      <c r="E5113" s="20" t="s">
        <v>371</v>
      </c>
      <c r="F5113" s="21">
        <v>250417</v>
      </c>
      <c r="G5113" s="20" t="s">
        <v>39</v>
      </c>
      <c r="H5113" s="21">
        <v>1</v>
      </c>
      <c r="I5113" s="71" t="s">
        <v>1039</v>
      </c>
      <c r="J5113" s="63">
        <f t="shared" si="20"/>
        <v>44814</v>
      </c>
      <c r="K5113" s="64">
        <f>IF(ISBLANK(J5113),,H5113*INDEX(Inputs!G:G,MATCH(F5113,Inputs!E:E,0)))</f>
        <v>929</v>
      </c>
      <c r="L5113" s="65" t="str">
        <f>IF(ISBLANK(J5113),,INDEX(Inputs!D:D,MATCH(F5113,Inputs!E:E,0)))</f>
        <v>416PP Super Speed Hub 4 Port USB 3.0</v>
      </c>
      <c r="M5113" s="65" t="str">
        <f>IF(ISBLANK(#REF!),,IF(B5113="Online","Online",IF(LEFT(B5113,1)="E","Online","Offline")))</f>
        <v>Offline</v>
      </c>
      <c r="N5113" s="64">
        <f>IF(ISBLANK(M5113),,H5113*INDEX(Inputs!F:F,MATCH(F5113,Inputs!E:E,0)))</f>
        <v>1499</v>
      </c>
      <c r="O5113" s="65"/>
    </row>
    <row r="5114" ht="15.75" customHeight="1" spans="1:15">
      <c r="A5114" s="20" t="s">
        <v>327</v>
      </c>
      <c r="B5114" s="20" t="s">
        <v>64</v>
      </c>
      <c r="C5114" s="20" t="s">
        <v>592</v>
      </c>
      <c r="D5114" s="20" t="s">
        <v>370</v>
      </c>
      <c r="E5114" s="20" t="s">
        <v>410</v>
      </c>
      <c r="F5114" s="21">
        <v>250423</v>
      </c>
      <c r="G5114" s="20" t="s">
        <v>11</v>
      </c>
      <c r="H5114" s="21">
        <v>1</v>
      </c>
      <c r="I5114" s="71" t="s">
        <v>1043</v>
      </c>
      <c r="J5114" s="63">
        <f t="shared" si="20"/>
        <v>44810</v>
      </c>
      <c r="K5114" s="64">
        <f>IF(ISBLANK(J5114),,H5114*INDEX(Inputs!G:G,MATCH(F5114,Inputs!E:E,0)))</f>
        <v>759</v>
      </c>
      <c r="L5114" s="65" t="str">
        <f>IF(ISBLANK(J5114),,INDEX(Inputs!D:D,MATCH(F5114,Inputs!E:E,0)))</f>
        <v>650GR Ergo View Laptop Stand-Grey</v>
      </c>
      <c r="M5114" s="65" t="str">
        <f>IF(ISBLANK(#REF!),,IF(B5114="Online","Online",IF(LEFT(B5114,1)="E","Online","Offline")))</f>
        <v>Offline</v>
      </c>
      <c r="N5114" s="64">
        <f>IF(ISBLANK(M5114),,H5114*INDEX(Inputs!F:F,MATCH(F5114,Inputs!E:E,0)))</f>
        <v>899</v>
      </c>
      <c r="O5114" s="65"/>
    </row>
    <row r="5115" ht="15.75" customHeight="1" spans="1:15">
      <c r="A5115" s="20" t="s">
        <v>327</v>
      </c>
      <c r="B5115" s="20" t="s">
        <v>65</v>
      </c>
      <c r="C5115" s="20" t="s">
        <v>568</v>
      </c>
      <c r="D5115" s="20" t="s">
        <v>414</v>
      </c>
      <c r="E5115" s="20" t="s">
        <v>415</v>
      </c>
      <c r="F5115" s="21">
        <v>250874</v>
      </c>
      <c r="G5115" s="20" t="s">
        <v>13</v>
      </c>
      <c r="H5115" s="21">
        <v>2</v>
      </c>
      <c r="I5115" s="71" t="s">
        <v>1041</v>
      </c>
      <c r="J5115" s="63">
        <f t="shared" si="20"/>
        <v>44813</v>
      </c>
      <c r="K5115" s="64">
        <f>IF(ISBLANK(J5115),,H5115*INDEX(Inputs!G:G,MATCH(F5115,Inputs!E:E,0)))</f>
        <v>2698</v>
      </c>
      <c r="L5115" s="65" t="str">
        <f>IF(ISBLANK(J5115),,INDEX(Inputs!D:D,MATCH(F5115,Inputs!E:E,0)))</f>
        <v>432BK EvoFox X-Team Gaming Keyboard &amp; Mouse (USB)</v>
      </c>
      <c r="M5115" s="65" t="str">
        <f>IF(ISBLANK(#REF!),,IF(B5115="Online","Online",IF(LEFT(B5115,1)="E","Online","Offline")))</f>
        <v>Offline</v>
      </c>
      <c r="N5115" s="64">
        <f>IF(ISBLANK(M5115),,H5115*INDEX(Inputs!F:F,MATCH(F5115,Inputs!E:E,0)))</f>
        <v>3798</v>
      </c>
      <c r="O5115" s="65"/>
    </row>
    <row r="5116" ht="15.75" customHeight="1" spans="1:15">
      <c r="A5116" s="20" t="s">
        <v>327</v>
      </c>
      <c r="B5116" s="20" t="s">
        <v>505</v>
      </c>
      <c r="C5116" s="20" t="s">
        <v>506</v>
      </c>
      <c r="D5116" s="20" t="s">
        <v>370</v>
      </c>
      <c r="E5116" s="20" t="s">
        <v>371</v>
      </c>
      <c r="F5116" s="21">
        <v>250417</v>
      </c>
      <c r="G5116" s="20" t="s">
        <v>39</v>
      </c>
      <c r="H5116" s="21">
        <v>1</v>
      </c>
      <c r="I5116" s="71" t="s">
        <v>1039</v>
      </c>
      <c r="J5116" s="63">
        <f t="shared" si="20"/>
        <v>44814</v>
      </c>
      <c r="K5116" s="64">
        <f>IF(ISBLANK(J5116),,H5116*INDEX(Inputs!G:G,MATCH(F5116,Inputs!E:E,0)))</f>
        <v>929</v>
      </c>
      <c r="L5116" s="65" t="str">
        <f>IF(ISBLANK(J5116),,INDEX(Inputs!D:D,MATCH(F5116,Inputs!E:E,0)))</f>
        <v>416PP Super Speed Hub 4 Port USB 3.0</v>
      </c>
      <c r="M5116" s="65" t="str">
        <f>IF(ISBLANK(#REF!),,IF(B5116="Online","Online",IF(LEFT(B5116,1)="E","Online","Offline")))</f>
        <v>Offline</v>
      </c>
      <c r="N5116" s="64">
        <f>IF(ISBLANK(M5116),,H5116*INDEX(Inputs!F:F,MATCH(F5116,Inputs!E:E,0)))</f>
        <v>1499</v>
      </c>
      <c r="O5116" s="65"/>
    </row>
    <row r="5117" ht="15.75" customHeight="1" spans="1:15">
      <c r="A5117" s="20" t="s">
        <v>327</v>
      </c>
      <c r="B5117" s="20" t="s">
        <v>74</v>
      </c>
      <c r="C5117" s="20" t="s">
        <v>688</v>
      </c>
      <c r="D5117" s="20" t="s">
        <v>370</v>
      </c>
      <c r="E5117" s="20" t="s">
        <v>371</v>
      </c>
      <c r="F5117" s="21">
        <v>250417</v>
      </c>
      <c r="G5117" s="20" t="s">
        <v>39</v>
      </c>
      <c r="H5117" s="21">
        <v>1</v>
      </c>
      <c r="I5117" s="71" t="s">
        <v>1039</v>
      </c>
      <c r="J5117" s="63">
        <f t="shared" si="20"/>
        <v>44814</v>
      </c>
      <c r="K5117" s="64">
        <f>IF(ISBLANK(J5117),,H5117*INDEX(Inputs!G:G,MATCH(F5117,Inputs!E:E,0)))</f>
        <v>929</v>
      </c>
      <c r="L5117" s="65" t="str">
        <f>IF(ISBLANK(J5117),,INDEX(Inputs!D:D,MATCH(F5117,Inputs!E:E,0)))</f>
        <v>416PP Super Speed Hub 4 Port USB 3.0</v>
      </c>
      <c r="M5117" s="65" t="str">
        <f>IF(ISBLANK(#REF!),,IF(B5117="Online","Online",IF(LEFT(B5117,1)="E","Online","Offline")))</f>
        <v>Offline</v>
      </c>
      <c r="N5117" s="64">
        <f>IF(ISBLANK(M5117),,H5117*INDEX(Inputs!F:F,MATCH(F5117,Inputs!E:E,0)))</f>
        <v>1499</v>
      </c>
      <c r="O5117" s="65"/>
    </row>
    <row r="5118" ht="15.75" customHeight="1" spans="1:15">
      <c r="A5118" s="20" t="s">
        <v>327</v>
      </c>
      <c r="B5118" s="20" t="s">
        <v>74</v>
      </c>
      <c r="C5118" s="20" t="s">
        <v>688</v>
      </c>
      <c r="D5118" s="20" t="s">
        <v>370</v>
      </c>
      <c r="E5118" s="20" t="s">
        <v>410</v>
      </c>
      <c r="F5118" s="21">
        <v>250423</v>
      </c>
      <c r="G5118" s="20" t="s">
        <v>11</v>
      </c>
      <c r="H5118" s="21">
        <v>1</v>
      </c>
      <c r="I5118" s="71" t="s">
        <v>1039</v>
      </c>
      <c r="J5118" s="63">
        <f t="shared" si="20"/>
        <v>44814</v>
      </c>
      <c r="K5118" s="64">
        <f>IF(ISBLANK(J5118),,H5118*INDEX(Inputs!G:G,MATCH(F5118,Inputs!E:E,0)))</f>
        <v>759</v>
      </c>
      <c r="L5118" s="65" t="str">
        <f>IF(ISBLANK(J5118),,INDEX(Inputs!D:D,MATCH(F5118,Inputs!E:E,0)))</f>
        <v>650GR Ergo View Laptop Stand-Grey</v>
      </c>
      <c r="M5118" s="65" t="str">
        <f>IF(ISBLANK(#REF!),,IF(B5118="Online","Online",IF(LEFT(B5118,1)="E","Online","Offline")))</f>
        <v>Offline</v>
      </c>
      <c r="N5118" s="64">
        <f>IF(ISBLANK(M5118),,H5118*INDEX(Inputs!F:F,MATCH(F5118,Inputs!E:E,0)))</f>
        <v>899</v>
      </c>
      <c r="O5118" s="65"/>
    </row>
    <row r="5119" ht="15.75" customHeight="1" spans="1:15">
      <c r="A5119" s="20" t="s">
        <v>327</v>
      </c>
      <c r="B5119" s="20" t="s">
        <v>78</v>
      </c>
      <c r="C5119" s="20" t="s">
        <v>351</v>
      </c>
      <c r="D5119" s="20" t="s">
        <v>370</v>
      </c>
      <c r="E5119" s="20" t="s">
        <v>371</v>
      </c>
      <c r="F5119" s="21">
        <v>250417</v>
      </c>
      <c r="G5119" s="20" t="s">
        <v>39</v>
      </c>
      <c r="H5119" s="21">
        <v>1</v>
      </c>
      <c r="I5119" s="71" t="s">
        <v>1038</v>
      </c>
      <c r="J5119" s="63">
        <f t="shared" si="20"/>
        <v>44815</v>
      </c>
      <c r="K5119" s="64">
        <f>IF(ISBLANK(J5119),,H5119*INDEX(Inputs!G:G,MATCH(F5119,Inputs!E:E,0)))</f>
        <v>929</v>
      </c>
      <c r="L5119" s="65" t="str">
        <f>IF(ISBLANK(J5119),,INDEX(Inputs!D:D,MATCH(F5119,Inputs!E:E,0)))</f>
        <v>416PP Super Speed Hub 4 Port USB 3.0</v>
      </c>
      <c r="M5119" s="65" t="str">
        <f>IF(ISBLANK(#REF!),,IF(B5119="Online","Online",IF(LEFT(B5119,1)="E","Online","Offline")))</f>
        <v>Offline</v>
      </c>
      <c r="N5119" s="64">
        <f>IF(ISBLANK(M5119),,H5119*INDEX(Inputs!F:F,MATCH(F5119,Inputs!E:E,0)))</f>
        <v>1499</v>
      </c>
      <c r="O5119" s="65"/>
    </row>
    <row r="5120" ht="15.75" customHeight="1" spans="1:15">
      <c r="A5120" s="20" t="s">
        <v>327</v>
      </c>
      <c r="B5120" s="20" t="s">
        <v>85</v>
      </c>
      <c r="C5120" s="20" t="s">
        <v>736</v>
      </c>
      <c r="D5120" s="20" t="s">
        <v>370</v>
      </c>
      <c r="E5120" s="20" t="s">
        <v>410</v>
      </c>
      <c r="F5120" s="21">
        <v>250423</v>
      </c>
      <c r="G5120" s="20" t="s">
        <v>11</v>
      </c>
      <c r="H5120" s="21">
        <v>1</v>
      </c>
      <c r="I5120" s="71" t="s">
        <v>1038</v>
      </c>
      <c r="J5120" s="63">
        <f t="shared" si="20"/>
        <v>44815</v>
      </c>
      <c r="K5120" s="64">
        <f>IF(ISBLANK(J5120),,H5120*INDEX(Inputs!G:G,MATCH(F5120,Inputs!E:E,0)))</f>
        <v>759</v>
      </c>
      <c r="L5120" s="65" t="str">
        <f>IF(ISBLANK(J5120),,INDEX(Inputs!D:D,MATCH(F5120,Inputs!E:E,0)))</f>
        <v>650GR Ergo View Laptop Stand-Grey</v>
      </c>
      <c r="M5120" s="65" t="str">
        <f>IF(ISBLANK(#REF!),,IF(B5120="Online","Online",IF(LEFT(B5120,1)="E","Online","Offline")))</f>
        <v>Offline</v>
      </c>
      <c r="N5120" s="64">
        <f>IF(ISBLANK(M5120),,H5120*INDEX(Inputs!F:F,MATCH(F5120,Inputs!E:E,0)))</f>
        <v>899</v>
      </c>
      <c r="O5120" s="65"/>
    </row>
    <row r="5121" ht="15.75" customHeight="1" spans="1:15">
      <c r="A5121" s="20" t="s">
        <v>327</v>
      </c>
      <c r="B5121" s="20" t="s">
        <v>495</v>
      </c>
      <c r="C5121" s="20" t="s">
        <v>496</v>
      </c>
      <c r="D5121" s="20" t="s">
        <v>370</v>
      </c>
      <c r="E5121" s="20" t="s">
        <v>371</v>
      </c>
      <c r="F5121" s="21">
        <v>250417</v>
      </c>
      <c r="G5121" s="20" t="s">
        <v>39</v>
      </c>
      <c r="H5121" s="21">
        <v>1</v>
      </c>
      <c r="I5121" s="71" t="s">
        <v>1042</v>
      </c>
      <c r="J5121" s="63">
        <f t="shared" si="20"/>
        <v>44811</v>
      </c>
      <c r="K5121" s="64">
        <f>IF(ISBLANK(J5121),,H5121*INDEX(Inputs!G:G,MATCH(F5121,Inputs!E:E,0)))</f>
        <v>929</v>
      </c>
      <c r="L5121" s="65" t="str">
        <f>IF(ISBLANK(J5121),,INDEX(Inputs!D:D,MATCH(F5121,Inputs!E:E,0)))</f>
        <v>416PP Super Speed Hub 4 Port USB 3.0</v>
      </c>
      <c r="M5121" s="65" t="str">
        <f>IF(ISBLANK(#REF!),,IF(B5121="Online","Online",IF(LEFT(B5121,1)="E","Online","Offline")))</f>
        <v>Offline</v>
      </c>
      <c r="N5121" s="64">
        <f>IF(ISBLANK(M5121),,H5121*INDEX(Inputs!F:F,MATCH(F5121,Inputs!E:E,0)))</f>
        <v>1499</v>
      </c>
      <c r="O5121" s="65"/>
    </row>
    <row r="5122" ht="15.75" customHeight="1" spans="1:15">
      <c r="A5122" s="20" t="s">
        <v>327</v>
      </c>
      <c r="B5122" s="20" t="s">
        <v>495</v>
      </c>
      <c r="C5122" s="20" t="s">
        <v>496</v>
      </c>
      <c r="D5122" s="20" t="s">
        <v>414</v>
      </c>
      <c r="E5122" s="20" t="s">
        <v>415</v>
      </c>
      <c r="F5122" s="21">
        <v>250874</v>
      </c>
      <c r="G5122" s="20" t="s">
        <v>13</v>
      </c>
      <c r="H5122" s="21">
        <v>1</v>
      </c>
      <c r="I5122" s="71" t="s">
        <v>1039</v>
      </c>
      <c r="J5122" s="63">
        <f t="shared" si="20"/>
        <v>44814</v>
      </c>
      <c r="K5122" s="64">
        <f>IF(ISBLANK(J5122),,H5122*INDEX(Inputs!G:G,MATCH(F5122,Inputs!E:E,0)))</f>
        <v>1349</v>
      </c>
      <c r="L5122" s="65" t="str">
        <f>IF(ISBLANK(J5122),,INDEX(Inputs!D:D,MATCH(F5122,Inputs!E:E,0)))</f>
        <v>432BK EvoFox X-Team Gaming Keyboard &amp; Mouse (USB)</v>
      </c>
      <c r="M5122" s="65" t="str">
        <f>IF(ISBLANK(#REF!),,IF(B5122="Online","Online",IF(LEFT(B5122,1)="E","Online","Offline")))</f>
        <v>Offline</v>
      </c>
      <c r="N5122" s="64">
        <f>IF(ISBLANK(M5122),,H5122*INDEX(Inputs!F:F,MATCH(F5122,Inputs!E:E,0)))</f>
        <v>1899</v>
      </c>
      <c r="O5122" s="65"/>
    </row>
    <row r="5123" ht="15.75" customHeight="1" spans="1:15">
      <c r="A5123" s="20" t="s">
        <v>364</v>
      </c>
      <c r="B5123" s="20" t="s">
        <v>124</v>
      </c>
      <c r="C5123" s="20" t="s">
        <v>365</v>
      </c>
      <c r="D5123" s="20" t="s">
        <v>414</v>
      </c>
      <c r="E5123" s="20" t="s">
        <v>415</v>
      </c>
      <c r="F5123" s="21">
        <v>250874</v>
      </c>
      <c r="G5123" s="20" t="s">
        <v>13</v>
      </c>
      <c r="H5123" s="21">
        <v>1</v>
      </c>
      <c r="I5123" s="71" t="s">
        <v>1041</v>
      </c>
      <c r="J5123" s="63">
        <f t="shared" si="20"/>
        <v>44813</v>
      </c>
      <c r="K5123" s="64">
        <f>IF(ISBLANK(J5123),,H5123*INDEX(Inputs!G:G,MATCH(F5123,Inputs!E:E,0)))</f>
        <v>1349</v>
      </c>
      <c r="L5123" s="65" t="str">
        <f>IF(ISBLANK(J5123),,INDEX(Inputs!D:D,MATCH(F5123,Inputs!E:E,0)))</f>
        <v>432BK EvoFox X-Team Gaming Keyboard &amp; Mouse (USB)</v>
      </c>
      <c r="M5123" s="65" t="str">
        <f>IF(ISBLANK(#REF!),,IF(B5123="Online","Online",IF(LEFT(B5123,1)="E","Online","Offline")))</f>
        <v>Offline</v>
      </c>
      <c r="N5123" s="64">
        <f>IF(ISBLANK(M5123),,H5123*INDEX(Inputs!F:F,MATCH(F5123,Inputs!E:E,0)))</f>
        <v>1899</v>
      </c>
      <c r="O5123" s="65"/>
    </row>
    <row r="5124" ht="15.75" customHeight="1" spans="1:15">
      <c r="A5124" s="20" t="s">
        <v>402</v>
      </c>
      <c r="B5124" s="20" t="s">
        <v>129</v>
      </c>
      <c r="C5124" s="20" t="s">
        <v>403</v>
      </c>
      <c r="D5124" s="20" t="s">
        <v>414</v>
      </c>
      <c r="E5124" s="20" t="s">
        <v>415</v>
      </c>
      <c r="F5124" s="21">
        <v>250874</v>
      </c>
      <c r="G5124" s="20" t="s">
        <v>13</v>
      </c>
      <c r="H5124" s="21">
        <v>1</v>
      </c>
      <c r="I5124" s="71" t="s">
        <v>1042</v>
      </c>
      <c r="J5124" s="63">
        <f t="shared" si="20"/>
        <v>44811</v>
      </c>
      <c r="K5124" s="64">
        <f>IF(ISBLANK(J5124),,H5124*INDEX(Inputs!G:G,MATCH(F5124,Inputs!E:E,0)))</f>
        <v>1349</v>
      </c>
      <c r="L5124" s="65" t="str">
        <f>IF(ISBLANK(J5124),,INDEX(Inputs!D:D,MATCH(F5124,Inputs!E:E,0)))</f>
        <v>432BK EvoFox X-Team Gaming Keyboard &amp; Mouse (USB)</v>
      </c>
      <c r="M5124" s="65" t="str">
        <f>IF(ISBLANK(#REF!),,IF(B5124="Online","Online",IF(LEFT(B5124,1)="E","Online","Offline")))</f>
        <v>Offline</v>
      </c>
      <c r="N5124" s="64">
        <f>IF(ISBLANK(M5124),,H5124*INDEX(Inputs!F:F,MATCH(F5124,Inputs!E:E,0)))</f>
        <v>1899</v>
      </c>
      <c r="O5124" s="65"/>
    </row>
    <row r="5125" ht="15.75" customHeight="1" spans="1:15">
      <c r="A5125" s="20" t="s">
        <v>402</v>
      </c>
      <c r="B5125" s="20" t="s">
        <v>129</v>
      </c>
      <c r="C5125" s="20" t="s">
        <v>403</v>
      </c>
      <c r="D5125" s="20" t="s">
        <v>370</v>
      </c>
      <c r="E5125" s="20" t="s">
        <v>410</v>
      </c>
      <c r="F5125" s="21">
        <v>250877</v>
      </c>
      <c r="G5125" s="20" t="s">
        <v>22</v>
      </c>
      <c r="H5125" s="21">
        <v>1</v>
      </c>
      <c r="I5125" s="71" t="s">
        <v>1038</v>
      </c>
      <c r="J5125" s="63">
        <f t="shared" si="20"/>
        <v>44815</v>
      </c>
      <c r="K5125" s="64">
        <f>IF(ISBLANK(J5125),,H5125*INDEX(Inputs!G:G,MATCH(F5125,Inputs!E:E,0)))</f>
        <v>349</v>
      </c>
      <c r="L5125" s="65" t="str">
        <f>IF(ISBLANK(J5125),,INDEX(Inputs!D:D,MATCH(F5125,Inputs!E:E,0)))</f>
        <v>595BK Evo Fox Falcon X35 Medium Speed Mouse Pad</v>
      </c>
      <c r="M5125" s="65" t="str">
        <f>IF(ISBLANK(#REF!),,IF(B5125="Online","Online",IF(LEFT(B5125,1)="E","Online","Offline")))</f>
        <v>Offline</v>
      </c>
      <c r="N5125" s="64">
        <f>IF(ISBLANK(M5125),,H5125*INDEX(Inputs!F:F,MATCH(F5125,Inputs!E:E,0)))</f>
        <v>699</v>
      </c>
      <c r="O5125" s="65"/>
    </row>
    <row r="5126" ht="15.75" customHeight="1" spans="1:15">
      <c r="A5126" s="20" t="s">
        <v>851</v>
      </c>
      <c r="B5126" s="20" t="s">
        <v>136</v>
      </c>
      <c r="C5126" s="20" t="s">
        <v>991</v>
      </c>
      <c r="D5126" s="20" t="s">
        <v>414</v>
      </c>
      <c r="E5126" s="20" t="s">
        <v>415</v>
      </c>
      <c r="F5126" s="21">
        <v>250874</v>
      </c>
      <c r="G5126" s="20" t="s">
        <v>13</v>
      </c>
      <c r="H5126" s="21">
        <v>1</v>
      </c>
      <c r="I5126" s="71" t="s">
        <v>1043</v>
      </c>
      <c r="J5126" s="63">
        <f t="shared" si="20"/>
        <v>44810</v>
      </c>
      <c r="K5126" s="64">
        <f>IF(ISBLANK(J5126),,H5126*INDEX(Inputs!G:G,MATCH(F5126,Inputs!E:E,0)))</f>
        <v>1349</v>
      </c>
      <c r="L5126" s="65" t="str">
        <f>IF(ISBLANK(J5126),,INDEX(Inputs!D:D,MATCH(F5126,Inputs!E:E,0)))</f>
        <v>432BK EvoFox X-Team Gaming Keyboard &amp; Mouse (USB)</v>
      </c>
      <c r="M5126" s="65" t="str">
        <f>IF(ISBLANK(#REF!),,IF(B5126="Online","Online",IF(LEFT(B5126,1)="E","Online","Offline")))</f>
        <v>Offline</v>
      </c>
      <c r="N5126" s="64">
        <f>IF(ISBLANK(M5126),,H5126*INDEX(Inputs!F:F,MATCH(F5126,Inputs!E:E,0)))</f>
        <v>1899</v>
      </c>
      <c r="O5126" s="65"/>
    </row>
    <row r="5127" ht="15.75" customHeight="1" spans="1:15">
      <c r="A5127" s="20" t="s">
        <v>327</v>
      </c>
      <c r="B5127" s="20" t="s">
        <v>152</v>
      </c>
      <c r="C5127" s="20" t="s">
        <v>532</v>
      </c>
      <c r="D5127" s="20" t="s">
        <v>370</v>
      </c>
      <c r="E5127" s="20" t="s">
        <v>371</v>
      </c>
      <c r="F5127" s="21">
        <v>250417</v>
      </c>
      <c r="G5127" s="20" t="s">
        <v>39</v>
      </c>
      <c r="H5127" s="21">
        <v>1</v>
      </c>
      <c r="I5127" s="71" t="s">
        <v>1041</v>
      </c>
      <c r="J5127" s="63">
        <f t="shared" si="20"/>
        <v>44813</v>
      </c>
      <c r="K5127" s="64">
        <f>IF(ISBLANK(J5127),,H5127*INDEX(Inputs!G:G,MATCH(F5127,Inputs!E:E,0)))</f>
        <v>929</v>
      </c>
      <c r="L5127" s="65" t="str">
        <f>IF(ISBLANK(J5127),,INDEX(Inputs!D:D,MATCH(F5127,Inputs!E:E,0)))</f>
        <v>416PP Super Speed Hub 4 Port USB 3.0</v>
      </c>
      <c r="M5127" s="65" t="str">
        <f>IF(ISBLANK(#REF!),,IF(B5127="Online","Online",IF(LEFT(B5127,1)="E","Online","Offline")))</f>
        <v>Offline</v>
      </c>
      <c r="N5127" s="64">
        <f>IF(ISBLANK(M5127),,H5127*INDEX(Inputs!F:F,MATCH(F5127,Inputs!E:E,0)))</f>
        <v>1499</v>
      </c>
      <c r="O5127" s="65"/>
    </row>
    <row r="5128" ht="15.75" customHeight="1" spans="1:15">
      <c r="A5128" s="20" t="s">
        <v>646</v>
      </c>
      <c r="B5128" s="20" t="s">
        <v>190</v>
      </c>
      <c r="C5128" s="20" t="s">
        <v>647</v>
      </c>
      <c r="D5128" s="20" t="s">
        <v>370</v>
      </c>
      <c r="E5128" s="20" t="s">
        <v>410</v>
      </c>
      <c r="F5128" s="21">
        <v>250423</v>
      </c>
      <c r="G5128" s="20" t="s">
        <v>11</v>
      </c>
      <c r="H5128" s="21">
        <v>1</v>
      </c>
      <c r="I5128" s="71" t="s">
        <v>1038</v>
      </c>
      <c r="J5128" s="63">
        <f t="shared" si="20"/>
        <v>44815</v>
      </c>
      <c r="K5128" s="64">
        <f>IF(ISBLANK(J5128),,H5128*INDEX(Inputs!G:G,MATCH(F5128,Inputs!E:E,0)))</f>
        <v>759</v>
      </c>
      <c r="L5128" s="65" t="str">
        <f>IF(ISBLANK(J5128),,INDEX(Inputs!D:D,MATCH(F5128,Inputs!E:E,0)))</f>
        <v>650GR Ergo View Laptop Stand-Grey</v>
      </c>
      <c r="M5128" s="65" t="str">
        <f>IF(ISBLANK(#REF!),,IF(B5128="Online","Online",IF(LEFT(B5128,1)="E","Online","Offline")))</f>
        <v>Offline</v>
      </c>
      <c r="N5128" s="64">
        <f>IF(ISBLANK(M5128),,H5128*INDEX(Inputs!F:F,MATCH(F5128,Inputs!E:E,0)))</f>
        <v>899</v>
      </c>
      <c r="O5128" s="65"/>
    </row>
    <row r="5129" ht="15.75" customHeight="1" spans="1:15">
      <c r="A5129" s="20" t="s">
        <v>646</v>
      </c>
      <c r="B5129" s="20" t="s">
        <v>190</v>
      </c>
      <c r="C5129" s="20" t="s">
        <v>647</v>
      </c>
      <c r="D5129" s="20" t="s">
        <v>414</v>
      </c>
      <c r="E5129" s="20" t="s">
        <v>415</v>
      </c>
      <c r="F5129" s="21">
        <v>250874</v>
      </c>
      <c r="G5129" s="20" t="s">
        <v>13</v>
      </c>
      <c r="H5129" s="21">
        <v>1</v>
      </c>
      <c r="I5129" s="71" t="s">
        <v>1038</v>
      </c>
      <c r="J5129" s="63">
        <f t="shared" si="20"/>
        <v>44815</v>
      </c>
      <c r="K5129" s="64">
        <f>IF(ISBLANK(J5129),,H5129*INDEX(Inputs!G:G,MATCH(F5129,Inputs!E:E,0)))</f>
        <v>1349</v>
      </c>
      <c r="L5129" s="65" t="str">
        <f>IF(ISBLANK(J5129),,INDEX(Inputs!D:D,MATCH(F5129,Inputs!E:E,0)))</f>
        <v>432BK EvoFox X-Team Gaming Keyboard &amp; Mouse (USB)</v>
      </c>
      <c r="M5129" s="65" t="str">
        <f>IF(ISBLANK(#REF!),,IF(B5129="Online","Online",IF(LEFT(B5129,1)="E","Online","Offline")))</f>
        <v>Offline</v>
      </c>
      <c r="N5129" s="64">
        <f>IF(ISBLANK(M5129),,H5129*INDEX(Inputs!F:F,MATCH(F5129,Inputs!E:E,0)))</f>
        <v>1899</v>
      </c>
      <c r="O5129" s="65"/>
    </row>
    <row r="5130" ht="15.75" customHeight="1" spans="1:15">
      <c r="A5130" s="20" t="s">
        <v>888</v>
      </c>
      <c r="B5130" s="20" t="s">
        <v>191</v>
      </c>
      <c r="C5130" s="20" t="s">
        <v>960</v>
      </c>
      <c r="D5130" s="20" t="s">
        <v>370</v>
      </c>
      <c r="E5130" s="20" t="s">
        <v>410</v>
      </c>
      <c r="F5130" s="21">
        <v>250877</v>
      </c>
      <c r="G5130" s="20" t="s">
        <v>22</v>
      </c>
      <c r="H5130" s="21">
        <v>1</v>
      </c>
      <c r="I5130" s="71" t="s">
        <v>1040</v>
      </c>
      <c r="J5130" s="63">
        <f t="shared" si="20"/>
        <v>44809</v>
      </c>
      <c r="K5130" s="64">
        <f>IF(ISBLANK(J5130),,H5130*INDEX(Inputs!G:G,MATCH(F5130,Inputs!E:E,0)))</f>
        <v>349</v>
      </c>
      <c r="L5130" s="65" t="str">
        <f>IF(ISBLANK(J5130),,INDEX(Inputs!D:D,MATCH(F5130,Inputs!E:E,0)))</f>
        <v>595BK Evo Fox Falcon X35 Medium Speed Mouse Pad</v>
      </c>
      <c r="M5130" s="65" t="str">
        <f>IF(ISBLANK(#REF!),,IF(B5130="Online","Online",IF(LEFT(B5130,1)="E","Online","Offline")))</f>
        <v>Offline</v>
      </c>
      <c r="N5130" s="64">
        <f>IF(ISBLANK(M5130),,H5130*INDEX(Inputs!F:F,MATCH(F5130,Inputs!E:E,0)))</f>
        <v>699</v>
      </c>
      <c r="O5130" s="65"/>
    </row>
    <row r="5131" ht="15.75" customHeight="1" spans="1:15">
      <c r="A5131" s="20" t="s">
        <v>327</v>
      </c>
      <c r="B5131" s="20" t="s">
        <v>196</v>
      </c>
      <c r="C5131" s="20" t="s">
        <v>579</v>
      </c>
      <c r="D5131" s="20" t="s">
        <v>370</v>
      </c>
      <c r="E5131" s="20" t="s">
        <v>371</v>
      </c>
      <c r="F5131" s="21">
        <v>250417</v>
      </c>
      <c r="G5131" s="20" t="s">
        <v>39</v>
      </c>
      <c r="H5131" s="21">
        <v>1</v>
      </c>
      <c r="I5131" s="71" t="s">
        <v>1040</v>
      </c>
      <c r="J5131" s="63">
        <f t="shared" si="20"/>
        <v>44809</v>
      </c>
      <c r="K5131" s="64">
        <f>IF(ISBLANK(J5131),,H5131*INDEX(Inputs!G:G,MATCH(F5131,Inputs!E:E,0)))</f>
        <v>929</v>
      </c>
      <c r="L5131" s="65" t="str">
        <f>IF(ISBLANK(J5131),,INDEX(Inputs!D:D,MATCH(F5131,Inputs!E:E,0)))</f>
        <v>416PP Super Speed Hub 4 Port USB 3.0</v>
      </c>
      <c r="M5131" s="65" t="str">
        <f>IF(ISBLANK(#REF!),,IF(B5131="Online","Online",IF(LEFT(B5131,1)="E","Online","Offline")))</f>
        <v>Offline</v>
      </c>
      <c r="N5131" s="64">
        <f>IF(ISBLANK(M5131),,H5131*INDEX(Inputs!F:F,MATCH(F5131,Inputs!E:E,0)))</f>
        <v>1499</v>
      </c>
      <c r="O5131" s="65"/>
    </row>
    <row r="5132" ht="15.75" customHeight="1" spans="1:15">
      <c r="A5132" s="20" t="s">
        <v>327</v>
      </c>
      <c r="B5132" s="20" t="s">
        <v>196</v>
      </c>
      <c r="C5132" s="20" t="s">
        <v>579</v>
      </c>
      <c r="D5132" s="20" t="s">
        <v>370</v>
      </c>
      <c r="E5132" s="20" t="s">
        <v>410</v>
      </c>
      <c r="F5132" s="21">
        <v>250876</v>
      </c>
      <c r="G5132" s="20" t="s">
        <v>26</v>
      </c>
      <c r="H5132" s="21">
        <v>1</v>
      </c>
      <c r="I5132" s="71" t="s">
        <v>1040</v>
      </c>
      <c r="J5132" s="63">
        <f t="shared" si="20"/>
        <v>44809</v>
      </c>
      <c r="K5132" s="64">
        <f>IF(ISBLANK(J5132),,H5132*INDEX(Inputs!G:G,MATCH(F5132,Inputs!E:E,0)))</f>
        <v>1399</v>
      </c>
      <c r="L5132" s="65" t="str">
        <f>IF(ISBLANK(J5132),,INDEX(Inputs!D:D,MATCH(F5132,Inputs!E:E,0)))</f>
        <v>649BK EvoFox Typhoon Laptop Cooling Pad</v>
      </c>
      <c r="M5132" s="65" t="str">
        <f>IF(ISBLANK(#REF!),,IF(B5132="Online","Online",IF(LEFT(B5132,1)="E","Online","Offline")))</f>
        <v>Offline</v>
      </c>
      <c r="N5132" s="64">
        <f>IF(ISBLANK(M5132),,H5132*INDEX(Inputs!F:F,MATCH(F5132,Inputs!E:E,0)))</f>
        <v>1999</v>
      </c>
      <c r="O5132" s="65"/>
    </row>
    <row r="5133" ht="15.75" customHeight="1" spans="1:15">
      <c r="A5133" s="20" t="s">
        <v>961</v>
      </c>
      <c r="B5133" s="20" t="s">
        <v>207</v>
      </c>
      <c r="C5133" s="20" t="s">
        <v>962</v>
      </c>
      <c r="D5133" s="20" t="s">
        <v>370</v>
      </c>
      <c r="E5133" s="20" t="s">
        <v>410</v>
      </c>
      <c r="F5133" s="21">
        <v>250423</v>
      </c>
      <c r="G5133" s="20" t="s">
        <v>11</v>
      </c>
      <c r="H5133" s="21">
        <v>1</v>
      </c>
      <c r="I5133" s="71" t="s">
        <v>1043</v>
      </c>
      <c r="J5133" s="63">
        <f t="shared" si="20"/>
        <v>44810</v>
      </c>
      <c r="K5133" s="64">
        <f>IF(ISBLANK(J5133),,H5133*INDEX(Inputs!G:G,MATCH(F5133,Inputs!E:E,0)))</f>
        <v>759</v>
      </c>
      <c r="L5133" s="65" t="str">
        <f>IF(ISBLANK(J5133),,INDEX(Inputs!D:D,MATCH(F5133,Inputs!E:E,0)))</f>
        <v>650GR Ergo View Laptop Stand-Grey</v>
      </c>
      <c r="M5133" s="65" t="str">
        <f>IF(ISBLANK(#REF!),,IF(B5133="Online","Online",IF(LEFT(B5133,1)="E","Online","Offline")))</f>
        <v>Offline</v>
      </c>
      <c r="N5133" s="64">
        <f>IF(ISBLANK(M5133),,H5133*INDEX(Inputs!F:F,MATCH(F5133,Inputs!E:E,0)))</f>
        <v>899</v>
      </c>
      <c r="O5133" s="65"/>
    </row>
    <row r="5134" ht="15.75" customHeight="1" spans="1:15">
      <c r="A5134" s="20" t="s">
        <v>961</v>
      </c>
      <c r="B5134" s="20" t="s">
        <v>207</v>
      </c>
      <c r="C5134" s="20" t="s">
        <v>962</v>
      </c>
      <c r="D5134" s="20" t="s">
        <v>370</v>
      </c>
      <c r="E5134" s="20" t="s">
        <v>410</v>
      </c>
      <c r="F5134" s="21">
        <v>250423</v>
      </c>
      <c r="G5134" s="20" t="s">
        <v>11</v>
      </c>
      <c r="H5134" s="21">
        <v>0</v>
      </c>
      <c r="I5134" s="71" t="s">
        <v>1042</v>
      </c>
      <c r="J5134" s="63">
        <f t="shared" si="20"/>
        <v>44811</v>
      </c>
      <c r="K5134" s="64">
        <f>IF(ISBLANK(J5134),,H5134*INDEX(Inputs!G:G,MATCH(F5134,Inputs!E:E,0)))</f>
        <v>0</v>
      </c>
      <c r="L5134" s="65" t="str">
        <f>IF(ISBLANK(J5134),,INDEX(Inputs!D:D,MATCH(F5134,Inputs!E:E,0)))</f>
        <v>650GR Ergo View Laptop Stand-Grey</v>
      </c>
      <c r="M5134" s="65" t="str">
        <f>IF(ISBLANK(#REF!),,IF(B5134="Online","Online",IF(LEFT(B5134,1)="E","Online","Offline")))</f>
        <v>Offline</v>
      </c>
      <c r="N5134" s="64">
        <f>IF(ISBLANK(M5134),,H5134*INDEX(Inputs!F:F,MATCH(F5134,Inputs!E:E,0)))</f>
        <v>0</v>
      </c>
      <c r="O5134" s="65"/>
    </row>
    <row r="5135" ht="15.75" customHeight="1" spans="1:15">
      <c r="A5135" s="20" t="s">
        <v>621</v>
      </c>
      <c r="B5135" s="20" t="s">
        <v>128</v>
      </c>
      <c r="C5135" s="20" t="s">
        <v>622</v>
      </c>
      <c r="D5135" s="20" t="s">
        <v>370</v>
      </c>
      <c r="E5135" s="20" t="s">
        <v>371</v>
      </c>
      <c r="F5135" s="21">
        <v>250417</v>
      </c>
      <c r="G5135" s="20" t="s">
        <v>39</v>
      </c>
      <c r="H5135" s="21">
        <v>1</v>
      </c>
      <c r="I5135" s="71" t="s">
        <v>1039</v>
      </c>
      <c r="J5135" s="63">
        <f t="shared" si="20"/>
        <v>44814</v>
      </c>
      <c r="K5135" s="64">
        <f>IF(ISBLANK(J5135),,H5135*INDEX(Inputs!G:G,MATCH(F5135,Inputs!E:E,0)))</f>
        <v>929</v>
      </c>
      <c r="L5135" s="65" t="str">
        <f>IF(ISBLANK(J5135),,INDEX(Inputs!D:D,MATCH(F5135,Inputs!E:E,0)))</f>
        <v>416PP Super Speed Hub 4 Port USB 3.0</v>
      </c>
      <c r="M5135" s="65" t="str">
        <f>IF(ISBLANK(#REF!),,IF(B5135="Online","Online",IF(LEFT(B5135,1)="E","Online","Offline")))</f>
        <v>Offline</v>
      </c>
      <c r="N5135" s="64">
        <f>IF(ISBLANK(M5135),,H5135*INDEX(Inputs!F:F,MATCH(F5135,Inputs!E:E,0)))</f>
        <v>1499</v>
      </c>
      <c r="O5135" s="65"/>
    </row>
    <row r="5136" ht="15.75" customHeight="1" spans="1:15">
      <c r="A5136" s="20" t="s">
        <v>621</v>
      </c>
      <c r="B5136" s="20" t="s">
        <v>128</v>
      </c>
      <c r="C5136" s="20" t="s">
        <v>622</v>
      </c>
      <c r="D5136" s="20" t="s">
        <v>370</v>
      </c>
      <c r="E5136" s="20" t="s">
        <v>410</v>
      </c>
      <c r="F5136" s="21">
        <v>250876</v>
      </c>
      <c r="G5136" s="20" t="s">
        <v>26</v>
      </c>
      <c r="H5136" s="21">
        <v>1</v>
      </c>
      <c r="I5136" s="71" t="s">
        <v>1037</v>
      </c>
      <c r="J5136" s="63">
        <f t="shared" si="20"/>
        <v>44812</v>
      </c>
      <c r="K5136" s="64">
        <f>IF(ISBLANK(J5136),,H5136*INDEX(Inputs!G:G,MATCH(F5136,Inputs!E:E,0)))</f>
        <v>1399</v>
      </c>
      <c r="L5136" s="65" t="str">
        <f>IF(ISBLANK(J5136),,INDEX(Inputs!D:D,MATCH(F5136,Inputs!E:E,0)))</f>
        <v>649BK EvoFox Typhoon Laptop Cooling Pad</v>
      </c>
      <c r="M5136" s="65" t="str">
        <f>IF(ISBLANK(#REF!),,IF(B5136="Online","Online",IF(LEFT(B5136,1)="E","Online","Offline")))</f>
        <v>Offline</v>
      </c>
      <c r="N5136" s="64">
        <f>IF(ISBLANK(M5136),,H5136*INDEX(Inputs!F:F,MATCH(F5136,Inputs!E:E,0)))</f>
        <v>1999</v>
      </c>
      <c r="O5136" s="65"/>
    </row>
    <row r="5137" ht="15.75" customHeight="1" spans="1:15">
      <c r="A5137" s="20" t="s">
        <v>621</v>
      </c>
      <c r="B5137" s="20" t="s">
        <v>128</v>
      </c>
      <c r="C5137" s="20" t="s">
        <v>622</v>
      </c>
      <c r="D5137" s="20" t="s">
        <v>370</v>
      </c>
      <c r="E5137" s="20" t="s">
        <v>410</v>
      </c>
      <c r="F5137" s="21">
        <v>250879</v>
      </c>
      <c r="G5137" s="20" t="s">
        <v>30</v>
      </c>
      <c r="H5137" s="21">
        <v>1</v>
      </c>
      <c r="I5137" s="71" t="s">
        <v>1041</v>
      </c>
      <c r="J5137" s="63">
        <f t="shared" si="20"/>
        <v>44813</v>
      </c>
      <c r="K5137" s="64">
        <f>IF(ISBLANK(J5137),,H5137*INDEX(Inputs!G:G,MATCH(F5137,Inputs!E:E,0)))</f>
        <v>699</v>
      </c>
      <c r="L5137" s="65" t="str">
        <f>IF(ISBLANK(J5137),,INDEX(Inputs!D:D,MATCH(F5137,Inputs!E:E,0)))</f>
        <v>597BK Evo Fox Falcon X85 Extra Large Speed Mouse Pad</v>
      </c>
      <c r="M5137" s="65" t="str">
        <f>IF(ISBLANK(#REF!),,IF(B5137="Online","Online",IF(LEFT(B5137,1)="E","Online","Offline")))</f>
        <v>Offline</v>
      </c>
      <c r="N5137" s="64">
        <f>IF(ISBLANK(M5137),,H5137*INDEX(Inputs!F:F,MATCH(F5137,Inputs!E:E,0)))</f>
        <v>1199</v>
      </c>
      <c r="O5137" s="65"/>
    </row>
    <row r="5138" ht="15.75" customHeight="1" spans="1:15">
      <c r="A5138" s="20" t="s">
        <v>621</v>
      </c>
      <c r="B5138" s="20" t="s">
        <v>198</v>
      </c>
      <c r="C5138" s="20" t="s">
        <v>963</v>
      </c>
      <c r="D5138" s="20" t="s">
        <v>370</v>
      </c>
      <c r="E5138" s="20" t="s">
        <v>410</v>
      </c>
      <c r="F5138" s="21">
        <v>250423</v>
      </c>
      <c r="G5138" s="20" t="s">
        <v>11</v>
      </c>
      <c r="H5138" s="21">
        <v>1</v>
      </c>
      <c r="I5138" s="71" t="s">
        <v>1038</v>
      </c>
      <c r="J5138" s="63">
        <f t="shared" si="20"/>
        <v>44815</v>
      </c>
      <c r="K5138" s="64">
        <f>IF(ISBLANK(J5138),,H5138*INDEX(Inputs!G:G,MATCH(F5138,Inputs!E:E,0)))</f>
        <v>759</v>
      </c>
      <c r="L5138" s="65" t="str">
        <f>IF(ISBLANK(J5138),,INDEX(Inputs!D:D,MATCH(F5138,Inputs!E:E,0)))</f>
        <v>650GR Ergo View Laptop Stand-Grey</v>
      </c>
      <c r="M5138" s="65" t="str">
        <f>IF(ISBLANK(#REF!),,IF(B5138="Online","Online",IF(LEFT(B5138,1)="E","Online","Offline")))</f>
        <v>Offline</v>
      </c>
      <c r="N5138" s="64">
        <f>IF(ISBLANK(M5138),,H5138*INDEX(Inputs!F:F,MATCH(F5138,Inputs!E:E,0)))</f>
        <v>899</v>
      </c>
      <c r="O5138" s="65"/>
    </row>
    <row r="5139" ht="15.75" customHeight="1" spans="1:15">
      <c r="A5139" s="20" t="s">
        <v>621</v>
      </c>
      <c r="B5139" s="20" t="s">
        <v>198</v>
      </c>
      <c r="C5139" s="20" t="s">
        <v>963</v>
      </c>
      <c r="D5139" s="20" t="s">
        <v>370</v>
      </c>
      <c r="E5139" s="20" t="s">
        <v>410</v>
      </c>
      <c r="F5139" s="21">
        <v>250876</v>
      </c>
      <c r="G5139" s="20" t="s">
        <v>26</v>
      </c>
      <c r="H5139" s="21">
        <v>1</v>
      </c>
      <c r="I5139" s="71" t="s">
        <v>1041</v>
      </c>
      <c r="J5139" s="63">
        <f t="shared" si="20"/>
        <v>44813</v>
      </c>
      <c r="K5139" s="64">
        <f>IF(ISBLANK(J5139),,H5139*INDEX(Inputs!G:G,MATCH(F5139,Inputs!E:E,0)))</f>
        <v>1399</v>
      </c>
      <c r="L5139" s="65" t="str">
        <f>IF(ISBLANK(J5139),,INDEX(Inputs!D:D,MATCH(F5139,Inputs!E:E,0)))</f>
        <v>649BK EvoFox Typhoon Laptop Cooling Pad</v>
      </c>
      <c r="M5139" s="65" t="str">
        <f>IF(ISBLANK(#REF!),,IF(B5139="Online","Online",IF(LEFT(B5139,1)="E","Online","Offline")))</f>
        <v>Offline</v>
      </c>
      <c r="N5139" s="64">
        <f>IF(ISBLANK(M5139),,H5139*INDEX(Inputs!F:F,MATCH(F5139,Inputs!E:E,0)))</f>
        <v>1999</v>
      </c>
      <c r="O5139" s="65"/>
    </row>
    <row r="5140" ht="15.75" customHeight="1" spans="1:15">
      <c r="A5140" s="20" t="s">
        <v>935</v>
      </c>
      <c r="B5140" s="20" t="s">
        <v>936</v>
      </c>
      <c r="C5140" s="20" t="s">
        <v>937</v>
      </c>
      <c r="D5140" s="20" t="s">
        <v>414</v>
      </c>
      <c r="E5140" s="20" t="s">
        <v>415</v>
      </c>
      <c r="F5140" s="21">
        <v>204737</v>
      </c>
      <c r="G5140" s="20" t="s">
        <v>20</v>
      </c>
      <c r="H5140" s="21">
        <v>-1</v>
      </c>
      <c r="I5140" s="71" t="s">
        <v>1039</v>
      </c>
      <c r="J5140" s="63">
        <f t="shared" si="20"/>
        <v>44814</v>
      </c>
      <c r="K5140" s="64">
        <f>IF(ISBLANK(J5140),,H5140*INDEX(Inputs!G:G,MATCH(F5140,Inputs!E:E,0)))</f>
        <v>-729</v>
      </c>
      <c r="L5140" s="65" t="str">
        <f>IF(ISBLANK(J5140),,INDEX(Inputs!D:D,MATCH(F5140,Inputs!E:E,0)))</f>
        <v>850PP Xcite Pro Keyboard &amp; Mouse USB</v>
      </c>
      <c r="M5140" s="65" t="str">
        <f>IF(ISBLANK(#REF!),,IF(B5140="Online","Online",IF(LEFT(B5140,1)="E","Online","Offline")))</f>
        <v>Offline</v>
      </c>
      <c r="N5140" s="64">
        <f>IF(ISBLANK(M5140),,H5140*INDEX(Inputs!F:F,MATCH(F5140,Inputs!E:E,0)))</f>
        <v>-799</v>
      </c>
      <c r="O5140" s="65"/>
    </row>
    <row r="5141" ht="15.75" customHeight="1" spans="1:15">
      <c r="A5141" s="20" t="s">
        <v>554</v>
      </c>
      <c r="B5141" s="20" t="s">
        <v>220</v>
      </c>
      <c r="C5141" s="20" t="s">
        <v>555</v>
      </c>
      <c r="D5141" s="20" t="s">
        <v>370</v>
      </c>
      <c r="E5141" s="20" t="s">
        <v>410</v>
      </c>
      <c r="F5141" s="21">
        <v>250423</v>
      </c>
      <c r="G5141" s="20" t="s">
        <v>11</v>
      </c>
      <c r="H5141" s="21">
        <v>1</v>
      </c>
      <c r="I5141" s="71" t="s">
        <v>1040</v>
      </c>
      <c r="J5141" s="63">
        <f t="shared" si="20"/>
        <v>44809</v>
      </c>
      <c r="K5141" s="64">
        <f>IF(ISBLANK(J5141),,H5141*INDEX(Inputs!G:G,MATCH(F5141,Inputs!E:E,0)))</f>
        <v>759</v>
      </c>
      <c r="L5141" s="65" t="str">
        <f>IF(ISBLANK(J5141),,INDEX(Inputs!D:D,MATCH(F5141,Inputs!E:E,0)))</f>
        <v>650GR Ergo View Laptop Stand-Grey</v>
      </c>
      <c r="M5141" s="65" t="str">
        <f>IF(ISBLANK(#REF!),,IF(B5141="Online","Online",IF(LEFT(B5141,1)="E","Online","Offline")))</f>
        <v>Offline</v>
      </c>
      <c r="N5141" s="64">
        <f>IF(ISBLANK(M5141),,H5141*INDEX(Inputs!F:F,MATCH(F5141,Inputs!E:E,0)))</f>
        <v>899</v>
      </c>
      <c r="O5141" s="65"/>
    </row>
    <row r="5142" ht="15.75" customHeight="1" spans="1:15">
      <c r="A5142" s="20" t="s">
        <v>554</v>
      </c>
      <c r="B5142" s="20" t="s">
        <v>220</v>
      </c>
      <c r="C5142" s="20" t="s">
        <v>555</v>
      </c>
      <c r="D5142" s="20" t="s">
        <v>414</v>
      </c>
      <c r="E5142" s="20" t="s">
        <v>415</v>
      </c>
      <c r="F5142" s="21">
        <v>250875</v>
      </c>
      <c r="G5142" s="20" t="s">
        <v>103</v>
      </c>
      <c r="H5142" s="21">
        <v>1</v>
      </c>
      <c r="I5142" s="71" t="s">
        <v>1040</v>
      </c>
      <c r="J5142" s="63">
        <f t="shared" si="20"/>
        <v>44809</v>
      </c>
      <c r="K5142" s="64">
        <f>IF(ISBLANK(J5142),,H5142*INDEX(Inputs!G:G,MATCH(F5142,Inputs!E:E,0)))</f>
        <v>1099</v>
      </c>
      <c r="L5142" s="65" t="str">
        <f>IF(ISBLANK(J5142),,INDEX(Inputs!D:D,MATCH(F5142,Inputs!E:E,0)))</f>
        <v>433BK EvoFox WarHammer Gaming Keyboard (USB)</v>
      </c>
      <c r="M5142" s="65" t="str">
        <f>IF(ISBLANK(#REF!),,IF(B5142="Online","Online",IF(LEFT(B5142,1)="E","Online","Offline")))</f>
        <v>Offline</v>
      </c>
      <c r="N5142" s="64">
        <f>IF(ISBLANK(M5142),,H5142*INDEX(Inputs!F:F,MATCH(F5142,Inputs!E:E,0)))</f>
        <v>1499</v>
      </c>
      <c r="O5142" s="65"/>
    </row>
    <row r="5143" ht="15.75" customHeight="1" spans="1:15">
      <c r="A5143" s="20" t="s">
        <v>338</v>
      </c>
      <c r="B5143" s="20" t="s">
        <v>47</v>
      </c>
      <c r="C5143" s="20" t="s">
        <v>357</v>
      </c>
      <c r="D5143" s="20" t="s">
        <v>370</v>
      </c>
      <c r="E5143" s="20" t="s">
        <v>371</v>
      </c>
      <c r="F5143" s="21">
        <v>250417</v>
      </c>
      <c r="G5143" s="20" t="s">
        <v>39</v>
      </c>
      <c r="H5143" s="21">
        <v>1</v>
      </c>
      <c r="I5143" s="71" t="s">
        <v>1041</v>
      </c>
      <c r="J5143" s="63">
        <f t="shared" si="20"/>
        <v>44813</v>
      </c>
      <c r="K5143" s="64">
        <f>IF(ISBLANK(J5143),,H5143*INDEX(Inputs!G:G,MATCH(F5143,Inputs!E:E,0)))</f>
        <v>929</v>
      </c>
      <c r="L5143" s="65" t="str">
        <f>IF(ISBLANK(J5143),,INDEX(Inputs!D:D,MATCH(F5143,Inputs!E:E,0)))</f>
        <v>416PP Super Speed Hub 4 Port USB 3.0</v>
      </c>
      <c r="M5143" s="65" t="str">
        <f>IF(ISBLANK(#REF!),,IF(B5143="Online","Online",IF(LEFT(B5143,1)="E","Online","Offline")))</f>
        <v>Offline</v>
      </c>
      <c r="N5143" s="64">
        <f>IF(ISBLANK(M5143),,H5143*INDEX(Inputs!F:F,MATCH(F5143,Inputs!E:E,0)))</f>
        <v>1499</v>
      </c>
      <c r="O5143" s="65"/>
    </row>
    <row r="5144" ht="15.75" customHeight="1" spans="1:15">
      <c r="A5144" s="20" t="s">
        <v>338</v>
      </c>
      <c r="B5144" s="20" t="s">
        <v>47</v>
      </c>
      <c r="C5144" s="20" t="s">
        <v>357</v>
      </c>
      <c r="D5144" s="20" t="s">
        <v>370</v>
      </c>
      <c r="E5144" s="20" t="s">
        <v>410</v>
      </c>
      <c r="F5144" s="21">
        <v>250878</v>
      </c>
      <c r="G5144" s="20" t="s">
        <v>24</v>
      </c>
      <c r="H5144" s="21">
        <v>1</v>
      </c>
      <c r="I5144" s="71" t="s">
        <v>1037</v>
      </c>
      <c r="J5144" s="63">
        <f t="shared" si="20"/>
        <v>44812</v>
      </c>
      <c r="K5144" s="64">
        <f>IF(ISBLANK(J5144),,H5144*INDEX(Inputs!G:G,MATCH(F5144,Inputs!E:E,0)))</f>
        <v>999</v>
      </c>
      <c r="L5144" s="65" t="str">
        <f>IF(ISBLANK(J5144),,INDEX(Inputs!D:D,MATCH(F5144,Inputs!E:E,0)))</f>
        <v>596BK Evo Fox Falcon LX35 Medium Speed LED Mouse Pad</v>
      </c>
      <c r="M5144" s="65" t="str">
        <f>IF(ISBLANK(#REF!),,IF(B5144="Online","Online",IF(LEFT(B5144,1)="E","Online","Offline")))</f>
        <v>Offline</v>
      </c>
      <c r="N5144" s="64">
        <f>IF(ISBLANK(M5144),,H5144*INDEX(Inputs!F:F,MATCH(F5144,Inputs!E:E,0)))</f>
        <v>1999</v>
      </c>
      <c r="O5144" s="65"/>
    </row>
    <row r="5145" ht="15.75" customHeight="1" spans="1:15">
      <c r="A5145" s="20" t="s">
        <v>338</v>
      </c>
      <c r="B5145" s="20" t="s">
        <v>47</v>
      </c>
      <c r="C5145" s="20" t="s">
        <v>357</v>
      </c>
      <c r="D5145" s="20" t="s">
        <v>370</v>
      </c>
      <c r="E5145" s="20" t="s">
        <v>410</v>
      </c>
      <c r="F5145" s="21">
        <v>250878</v>
      </c>
      <c r="G5145" s="20" t="s">
        <v>24</v>
      </c>
      <c r="H5145" s="21">
        <v>-1</v>
      </c>
      <c r="I5145" s="71" t="s">
        <v>1041</v>
      </c>
      <c r="J5145" s="63">
        <f t="shared" si="20"/>
        <v>44813</v>
      </c>
      <c r="K5145" s="64">
        <f>IF(ISBLANK(J5145),,H5145*INDEX(Inputs!G:G,MATCH(F5145,Inputs!E:E,0)))</f>
        <v>-999</v>
      </c>
      <c r="L5145" s="65" t="str">
        <f>IF(ISBLANK(J5145),,INDEX(Inputs!D:D,MATCH(F5145,Inputs!E:E,0)))</f>
        <v>596BK Evo Fox Falcon LX35 Medium Speed LED Mouse Pad</v>
      </c>
      <c r="M5145" s="65" t="str">
        <f>IF(ISBLANK(#REF!),,IF(B5145="Online","Online",IF(LEFT(B5145,1)="E","Online","Offline")))</f>
        <v>Offline</v>
      </c>
      <c r="N5145" s="64">
        <f>IF(ISBLANK(M5145),,H5145*INDEX(Inputs!F:F,MATCH(F5145,Inputs!E:E,0)))</f>
        <v>-1999</v>
      </c>
      <c r="O5145" s="65"/>
    </row>
    <row r="5146" ht="15.75" customHeight="1" spans="1:15">
      <c r="A5146" s="20" t="s">
        <v>338</v>
      </c>
      <c r="B5146" s="20" t="s">
        <v>101</v>
      </c>
      <c r="C5146" s="20" t="s">
        <v>716</v>
      </c>
      <c r="D5146" s="20" t="s">
        <v>464</v>
      </c>
      <c r="E5146" s="20" t="s">
        <v>465</v>
      </c>
      <c r="F5146" s="21">
        <v>250421</v>
      </c>
      <c r="G5146" s="20" t="s">
        <v>14</v>
      </c>
      <c r="H5146" s="21">
        <v>1</v>
      </c>
      <c r="I5146" s="71" t="s">
        <v>1037</v>
      </c>
      <c r="J5146" s="63">
        <f t="shared" si="20"/>
        <v>44812</v>
      </c>
      <c r="K5146" s="64">
        <f>IF(ISBLANK(J5146),,H5146*INDEX(Inputs!G:G,MATCH(F5146,Inputs!E:E,0)))</f>
        <v>779</v>
      </c>
      <c r="L5146" s="65" t="str">
        <f>IF(ISBLANK(J5146),,INDEX(Inputs!D:D,MATCH(F5146,Inputs!E:E,0)))</f>
        <v>146BK NeoCase Sleeve MP 450 14</v>
      </c>
      <c r="M5146" s="65" t="str">
        <f>IF(ISBLANK(#REF!),,IF(B5146="Online","Online",IF(LEFT(B5146,1)="E","Online","Offline")))</f>
        <v>Offline</v>
      </c>
      <c r="N5146" s="64">
        <f>IF(ISBLANK(M5146),,H5146*INDEX(Inputs!F:F,MATCH(F5146,Inputs!E:E,0)))</f>
        <v>1249</v>
      </c>
      <c r="O5146" s="65"/>
    </row>
    <row r="5147" ht="15.75" customHeight="1" spans="1:15">
      <c r="A5147" s="20" t="s">
        <v>338</v>
      </c>
      <c r="B5147" s="20" t="s">
        <v>101</v>
      </c>
      <c r="C5147" s="20" t="s">
        <v>716</v>
      </c>
      <c r="D5147" s="20" t="s">
        <v>464</v>
      </c>
      <c r="E5147" s="20" t="s">
        <v>465</v>
      </c>
      <c r="F5147" s="21">
        <v>250421</v>
      </c>
      <c r="G5147" s="20" t="s">
        <v>14</v>
      </c>
      <c r="H5147" s="21">
        <v>1</v>
      </c>
      <c r="I5147" s="71" t="s">
        <v>1039</v>
      </c>
      <c r="J5147" s="63">
        <f t="shared" si="20"/>
        <v>44814</v>
      </c>
      <c r="K5147" s="64">
        <f>IF(ISBLANK(J5147),,H5147*INDEX(Inputs!G:G,MATCH(F5147,Inputs!E:E,0)))</f>
        <v>779</v>
      </c>
      <c r="L5147" s="65" t="str">
        <f>IF(ISBLANK(J5147),,INDEX(Inputs!D:D,MATCH(F5147,Inputs!E:E,0)))</f>
        <v>146BK NeoCase Sleeve MP 450 14</v>
      </c>
      <c r="M5147" s="65" t="str">
        <f>IF(ISBLANK(#REF!),,IF(B5147="Online","Online",IF(LEFT(B5147,1)="E","Online","Offline")))</f>
        <v>Offline</v>
      </c>
      <c r="N5147" s="64">
        <f>IF(ISBLANK(M5147),,H5147*INDEX(Inputs!F:F,MATCH(F5147,Inputs!E:E,0)))</f>
        <v>1249</v>
      </c>
      <c r="O5147" s="65"/>
    </row>
    <row r="5148" ht="15.75" customHeight="1" spans="1:15">
      <c r="A5148" s="20" t="s">
        <v>338</v>
      </c>
      <c r="B5148" s="20" t="s">
        <v>109</v>
      </c>
      <c r="C5148" s="20" t="s">
        <v>382</v>
      </c>
      <c r="D5148" s="20" t="s">
        <v>370</v>
      </c>
      <c r="E5148" s="20" t="s">
        <v>371</v>
      </c>
      <c r="F5148" s="21">
        <v>250417</v>
      </c>
      <c r="G5148" s="20" t="s">
        <v>39</v>
      </c>
      <c r="H5148" s="21">
        <v>1</v>
      </c>
      <c r="I5148" s="71" t="s">
        <v>1040</v>
      </c>
      <c r="J5148" s="63">
        <f t="shared" si="20"/>
        <v>44809</v>
      </c>
      <c r="K5148" s="64">
        <f>IF(ISBLANK(J5148),,H5148*INDEX(Inputs!G:G,MATCH(F5148,Inputs!E:E,0)))</f>
        <v>929</v>
      </c>
      <c r="L5148" s="65" t="str">
        <f>IF(ISBLANK(J5148),,INDEX(Inputs!D:D,MATCH(F5148,Inputs!E:E,0)))</f>
        <v>416PP Super Speed Hub 4 Port USB 3.0</v>
      </c>
      <c r="M5148" s="65" t="str">
        <f>IF(ISBLANK(#REF!),,IF(B5148="Online","Online",IF(LEFT(B5148,1)="E","Online","Offline")))</f>
        <v>Offline</v>
      </c>
      <c r="N5148" s="64">
        <f>IF(ISBLANK(M5148),,H5148*INDEX(Inputs!F:F,MATCH(F5148,Inputs!E:E,0)))</f>
        <v>1499</v>
      </c>
      <c r="O5148" s="65"/>
    </row>
    <row r="5149" ht="15.75" customHeight="1" spans="1:15">
      <c r="A5149" s="20" t="s">
        <v>338</v>
      </c>
      <c r="B5149" s="20" t="s">
        <v>666</v>
      </c>
      <c r="C5149" s="20" t="s">
        <v>667</v>
      </c>
      <c r="D5149" s="20" t="s">
        <v>414</v>
      </c>
      <c r="E5149" s="20" t="s">
        <v>415</v>
      </c>
      <c r="F5149" s="21">
        <v>250874</v>
      </c>
      <c r="G5149" s="20" t="s">
        <v>13</v>
      </c>
      <c r="H5149" s="21">
        <v>1</v>
      </c>
      <c r="I5149" s="71" t="s">
        <v>1040</v>
      </c>
      <c r="J5149" s="63">
        <f t="shared" si="20"/>
        <v>44809</v>
      </c>
      <c r="K5149" s="64">
        <f>IF(ISBLANK(J5149),,H5149*INDEX(Inputs!G:G,MATCH(F5149,Inputs!E:E,0)))</f>
        <v>1349</v>
      </c>
      <c r="L5149" s="65" t="str">
        <f>IF(ISBLANK(J5149),,INDEX(Inputs!D:D,MATCH(F5149,Inputs!E:E,0)))</f>
        <v>432BK EvoFox X-Team Gaming Keyboard &amp; Mouse (USB)</v>
      </c>
      <c r="M5149" s="65" t="str">
        <f>IF(ISBLANK(#REF!),,IF(B5149="Online","Online",IF(LEFT(B5149,1)="E","Online","Offline")))</f>
        <v>Offline</v>
      </c>
      <c r="N5149" s="64">
        <f>IF(ISBLANK(M5149),,H5149*INDEX(Inputs!F:F,MATCH(F5149,Inputs!E:E,0)))</f>
        <v>1899</v>
      </c>
      <c r="O5149" s="65"/>
    </row>
    <row r="5150" ht="15.75" customHeight="1" spans="1:15">
      <c r="A5150" s="20" t="s">
        <v>338</v>
      </c>
      <c r="B5150" s="20" t="s">
        <v>666</v>
      </c>
      <c r="C5150" s="20" t="s">
        <v>667</v>
      </c>
      <c r="D5150" s="20" t="s">
        <v>370</v>
      </c>
      <c r="E5150" s="20" t="s">
        <v>410</v>
      </c>
      <c r="F5150" s="21">
        <v>250878</v>
      </c>
      <c r="G5150" s="20" t="s">
        <v>24</v>
      </c>
      <c r="H5150" s="21">
        <v>1</v>
      </c>
      <c r="I5150" s="71" t="s">
        <v>1038</v>
      </c>
      <c r="J5150" s="63">
        <f t="shared" si="20"/>
        <v>44815</v>
      </c>
      <c r="K5150" s="64">
        <f>IF(ISBLANK(J5150),,H5150*INDEX(Inputs!G:G,MATCH(F5150,Inputs!E:E,0)))</f>
        <v>999</v>
      </c>
      <c r="L5150" s="65" t="str">
        <f>IF(ISBLANK(J5150),,INDEX(Inputs!D:D,MATCH(F5150,Inputs!E:E,0)))</f>
        <v>596BK Evo Fox Falcon LX35 Medium Speed LED Mouse Pad</v>
      </c>
      <c r="M5150" s="65" t="str">
        <f>IF(ISBLANK(#REF!),,IF(B5150="Online","Online",IF(LEFT(B5150,1)="E","Online","Offline")))</f>
        <v>Offline</v>
      </c>
      <c r="N5150" s="64">
        <f>IF(ISBLANK(M5150),,H5150*INDEX(Inputs!F:F,MATCH(F5150,Inputs!E:E,0)))</f>
        <v>1999</v>
      </c>
      <c r="O5150" s="65"/>
    </row>
    <row r="5151" ht="15.75" customHeight="1" spans="1:15">
      <c r="A5151" s="20" t="s">
        <v>338</v>
      </c>
      <c r="B5151" s="20" t="s">
        <v>133</v>
      </c>
      <c r="C5151" s="20" t="s">
        <v>573</v>
      </c>
      <c r="D5151" s="20" t="s">
        <v>370</v>
      </c>
      <c r="E5151" s="20" t="s">
        <v>410</v>
      </c>
      <c r="F5151" s="21">
        <v>250876</v>
      </c>
      <c r="G5151" s="20" t="s">
        <v>26</v>
      </c>
      <c r="H5151" s="21">
        <v>1</v>
      </c>
      <c r="I5151" s="71" t="s">
        <v>1037</v>
      </c>
      <c r="J5151" s="63">
        <f t="shared" si="20"/>
        <v>44812</v>
      </c>
      <c r="K5151" s="64">
        <f>IF(ISBLANK(J5151),,H5151*INDEX(Inputs!G:G,MATCH(F5151,Inputs!E:E,0)))</f>
        <v>1399</v>
      </c>
      <c r="L5151" s="65" t="str">
        <f>IF(ISBLANK(J5151),,INDEX(Inputs!D:D,MATCH(F5151,Inputs!E:E,0)))</f>
        <v>649BK EvoFox Typhoon Laptop Cooling Pad</v>
      </c>
      <c r="M5151" s="65" t="str">
        <f>IF(ISBLANK(#REF!),,IF(B5151="Online","Online",IF(LEFT(B5151,1)="E","Online","Offline")))</f>
        <v>Offline</v>
      </c>
      <c r="N5151" s="64">
        <f>IF(ISBLANK(M5151),,H5151*INDEX(Inputs!F:F,MATCH(F5151,Inputs!E:E,0)))</f>
        <v>1999</v>
      </c>
      <c r="O5151" s="65"/>
    </row>
    <row r="5152" ht="15.75" customHeight="1" spans="1:15">
      <c r="A5152" s="20" t="s">
        <v>480</v>
      </c>
      <c r="B5152" s="20" t="s">
        <v>142</v>
      </c>
      <c r="C5152" s="20" t="s">
        <v>548</v>
      </c>
      <c r="D5152" s="20" t="s">
        <v>414</v>
      </c>
      <c r="E5152" s="20" t="s">
        <v>415</v>
      </c>
      <c r="F5152" s="21">
        <v>250874</v>
      </c>
      <c r="G5152" s="20" t="s">
        <v>13</v>
      </c>
      <c r="H5152" s="21">
        <v>1</v>
      </c>
      <c r="I5152" s="71" t="s">
        <v>1039</v>
      </c>
      <c r="J5152" s="63">
        <f t="shared" si="20"/>
        <v>44814</v>
      </c>
      <c r="K5152" s="64">
        <f>IF(ISBLANK(J5152),,H5152*INDEX(Inputs!G:G,MATCH(F5152,Inputs!E:E,0)))</f>
        <v>1349</v>
      </c>
      <c r="L5152" s="65" t="str">
        <f>IF(ISBLANK(J5152),,INDEX(Inputs!D:D,MATCH(F5152,Inputs!E:E,0)))</f>
        <v>432BK EvoFox X-Team Gaming Keyboard &amp; Mouse (USB)</v>
      </c>
      <c r="M5152" s="65" t="str">
        <f>IF(ISBLANK(#REF!),,IF(B5152="Online","Online",IF(LEFT(B5152,1)="E","Online","Offline")))</f>
        <v>Offline</v>
      </c>
      <c r="N5152" s="64">
        <f>IF(ISBLANK(M5152),,H5152*INDEX(Inputs!F:F,MATCH(F5152,Inputs!E:E,0)))</f>
        <v>1899</v>
      </c>
      <c r="O5152" s="65"/>
    </row>
    <row r="5153" ht="15.75" customHeight="1" spans="1:15">
      <c r="A5153" s="20" t="s">
        <v>480</v>
      </c>
      <c r="B5153" s="20" t="s">
        <v>145</v>
      </c>
      <c r="C5153" s="20" t="s">
        <v>481</v>
      </c>
      <c r="D5153" s="20" t="s">
        <v>414</v>
      </c>
      <c r="E5153" s="20" t="s">
        <v>415</v>
      </c>
      <c r="F5153" s="21">
        <v>250874</v>
      </c>
      <c r="G5153" s="20" t="s">
        <v>13</v>
      </c>
      <c r="H5153" s="21">
        <v>1</v>
      </c>
      <c r="I5153" s="71" t="s">
        <v>1040</v>
      </c>
      <c r="J5153" s="63">
        <f t="shared" si="20"/>
        <v>44809</v>
      </c>
      <c r="K5153" s="64">
        <f>IF(ISBLANK(J5153),,H5153*INDEX(Inputs!G:G,MATCH(F5153,Inputs!E:E,0)))</f>
        <v>1349</v>
      </c>
      <c r="L5153" s="65" t="str">
        <f>IF(ISBLANK(J5153),,INDEX(Inputs!D:D,MATCH(F5153,Inputs!E:E,0)))</f>
        <v>432BK EvoFox X-Team Gaming Keyboard &amp; Mouse (USB)</v>
      </c>
      <c r="M5153" s="65" t="str">
        <f>IF(ISBLANK(#REF!),,IF(B5153="Online","Online",IF(LEFT(B5153,1)="E","Online","Offline")))</f>
        <v>Offline</v>
      </c>
      <c r="N5153" s="64">
        <f>IF(ISBLANK(M5153),,H5153*INDEX(Inputs!F:F,MATCH(F5153,Inputs!E:E,0)))</f>
        <v>1899</v>
      </c>
      <c r="O5153" s="65"/>
    </row>
    <row r="5154" ht="15.75" customHeight="1" spans="1:15">
      <c r="A5154" s="20" t="s">
        <v>480</v>
      </c>
      <c r="B5154" s="20" t="s">
        <v>145</v>
      </c>
      <c r="C5154" s="20" t="s">
        <v>481</v>
      </c>
      <c r="D5154" s="20" t="s">
        <v>414</v>
      </c>
      <c r="E5154" s="20" t="s">
        <v>428</v>
      </c>
      <c r="F5154" s="21">
        <v>250881</v>
      </c>
      <c r="G5154" s="20" t="s">
        <v>98</v>
      </c>
      <c r="H5154" s="21">
        <v>1</v>
      </c>
      <c r="I5154" s="71" t="s">
        <v>1041</v>
      </c>
      <c r="J5154" s="63">
        <f t="shared" si="20"/>
        <v>44813</v>
      </c>
      <c r="K5154" s="64">
        <f>IF(ISBLANK(J5154),,H5154*INDEX(Inputs!G:G,MATCH(F5154,Inputs!E:E,0)))</f>
        <v>799</v>
      </c>
      <c r="L5154" s="65" t="str">
        <f>IF(ISBLANK(J5154),,INDEX(Inputs!D:D,MATCH(F5154,Inputs!E:E,0)))</f>
        <v>795BK EvoFox Phantom Pro RGB Gaming Mouse USB</v>
      </c>
      <c r="M5154" s="65" t="str">
        <f>IF(ISBLANK(#REF!),,IF(B5154="Online","Online",IF(LEFT(B5154,1)="E","Online","Offline")))</f>
        <v>Offline</v>
      </c>
      <c r="N5154" s="64">
        <f>IF(ISBLANK(M5154),,H5154*INDEX(Inputs!F:F,MATCH(F5154,Inputs!E:E,0)))</f>
        <v>1099</v>
      </c>
      <c r="O5154" s="65"/>
    </row>
    <row r="5155" ht="15.75" customHeight="1" spans="1:15">
      <c r="A5155" s="20" t="s">
        <v>739</v>
      </c>
      <c r="B5155" s="20" t="s">
        <v>740</v>
      </c>
      <c r="C5155" s="20" t="s">
        <v>741</v>
      </c>
      <c r="D5155" s="20" t="s">
        <v>370</v>
      </c>
      <c r="E5155" s="20" t="s">
        <v>410</v>
      </c>
      <c r="F5155" s="21">
        <v>250423</v>
      </c>
      <c r="G5155" s="20" t="s">
        <v>11</v>
      </c>
      <c r="H5155" s="21">
        <v>1</v>
      </c>
      <c r="I5155" s="71" t="s">
        <v>1038</v>
      </c>
      <c r="J5155" s="63">
        <f t="shared" si="20"/>
        <v>44815</v>
      </c>
      <c r="K5155" s="64">
        <f>IF(ISBLANK(J5155),,H5155*INDEX(Inputs!G:G,MATCH(F5155,Inputs!E:E,0)))</f>
        <v>759</v>
      </c>
      <c r="L5155" s="65" t="str">
        <f>IF(ISBLANK(J5155),,INDEX(Inputs!D:D,MATCH(F5155,Inputs!E:E,0)))</f>
        <v>650GR Ergo View Laptop Stand-Grey</v>
      </c>
      <c r="M5155" s="65" t="str">
        <f>IF(ISBLANK(#REF!),,IF(B5155="Online","Online",IF(LEFT(B5155,1)="E","Online","Offline")))</f>
        <v>Offline</v>
      </c>
      <c r="N5155" s="64">
        <f>IF(ISBLANK(M5155),,H5155*INDEX(Inputs!F:F,MATCH(F5155,Inputs!E:E,0)))</f>
        <v>899</v>
      </c>
      <c r="O5155" s="65"/>
    </row>
    <row r="5156" ht="15.75" customHeight="1" spans="1:15">
      <c r="A5156" s="20" t="s">
        <v>338</v>
      </c>
      <c r="B5156" s="20" t="s">
        <v>237</v>
      </c>
      <c r="C5156" s="20" t="s">
        <v>891</v>
      </c>
      <c r="D5156" s="20" t="s">
        <v>414</v>
      </c>
      <c r="E5156" s="20" t="s">
        <v>415</v>
      </c>
      <c r="F5156" s="21">
        <v>204737</v>
      </c>
      <c r="G5156" s="20" t="s">
        <v>20</v>
      </c>
      <c r="H5156" s="21">
        <v>1</v>
      </c>
      <c r="I5156" s="71" t="s">
        <v>1040</v>
      </c>
      <c r="J5156" s="63">
        <f t="shared" si="20"/>
        <v>44809</v>
      </c>
      <c r="K5156" s="64">
        <f>IF(ISBLANK(J5156),,H5156*INDEX(Inputs!G:G,MATCH(F5156,Inputs!E:E,0)))</f>
        <v>729</v>
      </c>
      <c r="L5156" s="65" t="str">
        <f>IF(ISBLANK(J5156),,INDEX(Inputs!D:D,MATCH(F5156,Inputs!E:E,0)))</f>
        <v>850PP Xcite Pro Keyboard &amp; Mouse USB</v>
      </c>
      <c r="M5156" s="65" t="str">
        <f>IF(ISBLANK(#REF!),,IF(B5156="Online","Online",IF(LEFT(B5156,1)="E","Online","Offline")))</f>
        <v>Offline</v>
      </c>
      <c r="N5156" s="64">
        <f>IF(ISBLANK(M5156),,H5156*INDEX(Inputs!F:F,MATCH(F5156,Inputs!E:E,0)))</f>
        <v>799</v>
      </c>
      <c r="O5156" s="65"/>
    </row>
    <row r="5157" ht="15.75" customHeight="1" spans="1:15">
      <c r="A5157" s="20" t="s">
        <v>338</v>
      </c>
      <c r="B5157" s="20" t="s">
        <v>237</v>
      </c>
      <c r="C5157" s="20" t="s">
        <v>891</v>
      </c>
      <c r="D5157" s="20" t="s">
        <v>414</v>
      </c>
      <c r="E5157" s="20" t="s">
        <v>415</v>
      </c>
      <c r="F5157" s="21">
        <v>250424</v>
      </c>
      <c r="G5157" s="20" t="s">
        <v>15</v>
      </c>
      <c r="H5157" s="21">
        <v>1</v>
      </c>
      <c r="I5157" s="71" t="s">
        <v>1038</v>
      </c>
      <c r="J5157" s="63">
        <f t="shared" si="20"/>
        <v>44815</v>
      </c>
      <c r="K5157" s="64">
        <f>IF(ISBLANK(J5157),,H5157*INDEX(Inputs!G:G,MATCH(F5157,Inputs!E:E,0)))</f>
        <v>999</v>
      </c>
      <c r="L5157" s="65" t="str">
        <f>IF(ISBLANK(J5157),,INDEX(Inputs!D:D,MATCH(F5157,Inputs!E:E,0)))</f>
        <v>419V2 PRIMUS Wireless Desktop V2</v>
      </c>
      <c r="M5157" s="65" t="str">
        <f>IF(ISBLANK(#REF!),,IF(B5157="Online","Online",IF(LEFT(B5157,1)="E","Online","Offline")))</f>
        <v>Offline</v>
      </c>
      <c r="N5157" s="64">
        <f>IF(ISBLANK(M5157),,H5157*INDEX(Inputs!F:F,MATCH(F5157,Inputs!E:E,0)))</f>
        <v>1199</v>
      </c>
      <c r="O5157" s="65"/>
    </row>
    <row r="5158" ht="15.75" customHeight="1" spans="1:15">
      <c r="A5158" s="20" t="s">
        <v>338</v>
      </c>
      <c r="B5158" s="20" t="s">
        <v>237</v>
      </c>
      <c r="C5158" s="20" t="s">
        <v>891</v>
      </c>
      <c r="D5158" s="20" t="s">
        <v>414</v>
      </c>
      <c r="E5158" s="20" t="s">
        <v>428</v>
      </c>
      <c r="F5158" s="21">
        <v>250881</v>
      </c>
      <c r="G5158" s="20" t="s">
        <v>98</v>
      </c>
      <c r="H5158" s="21">
        <v>1</v>
      </c>
      <c r="I5158" s="71" t="s">
        <v>1038</v>
      </c>
      <c r="J5158" s="63">
        <f t="shared" si="20"/>
        <v>44815</v>
      </c>
      <c r="K5158" s="64">
        <f>IF(ISBLANK(J5158),,H5158*INDEX(Inputs!G:G,MATCH(F5158,Inputs!E:E,0)))</f>
        <v>799</v>
      </c>
      <c r="L5158" s="65" t="str">
        <f>IF(ISBLANK(J5158),,INDEX(Inputs!D:D,MATCH(F5158,Inputs!E:E,0)))</f>
        <v>795BK EvoFox Phantom Pro RGB Gaming Mouse USB</v>
      </c>
      <c r="M5158" s="65" t="str">
        <f>IF(ISBLANK(#REF!),,IF(B5158="Online","Online",IF(LEFT(B5158,1)="E","Online","Offline")))</f>
        <v>Offline</v>
      </c>
      <c r="N5158" s="64">
        <f>IF(ISBLANK(M5158),,H5158*INDEX(Inputs!F:F,MATCH(F5158,Inputs!E:E,0)))</f>
        <v>1099</v>
      </c>
      <c r="O5158" s="65"/>
    </row>
    <row r="5159" ht="15.75" customHeight="1" spans="1:15">
      <c r="A5159" s="20" t="s">
        <v>338</v>
      </c>
      <c r="B5159" s="20" t="s">
        <v>254</v>
      </c>
      <c r="C5159" s="20" t="s">
        <v>910</v>
      </c>
      <c r="D5159" s="20" t="s">
        <v>370</v>
      </c>
      <c r="E5159" s="20" t="s">
        <v>371</v>
      </c>
      <c r="F5159" s="21">
        <v>250417</v>
      </c>
      <c r="G5159" s="20" t="s">
        <v>39</v>
      </c>
      <c r="H5159" s="21">
        <v>1</v>
      </c>
      <c r="I5159" s="71" t="s">
        <v>1040</v>
      </c>
      <c r="J5159" s="63">
        <f t="shared" si="20"/>
        <v>44809</v>
      </c>
      <c r="K5159" s="64">
        <f>IF(ISBLANK(J5159),,H5159*INDEX(Inputs!G:G,MATCH(F5159,Inputs!E:E,0)))</f>
        <v>929</v>
      </c>
      <c r="L5159" s="65" t="str">
        <f>IF(ISBLANK(J5159),,INDEX(Inputs!D:D,MATCH(F5159,Inputs!E:E,0)))</f>
        <v>416PP Super Speed Hub 4 Port USB 3.0</v>
      </c>
      <c r="M5159" s="65" t="str">
        <f>IF(ISBLANK(#REF!),,IF(B5159="Online","Online",IF(LEFT(B5159,1)="E","Online","Offline")))</f>
        <v>Offline</v>
      </c>
      <c r="N5159" s="64">
        <f>IF(ISBLANK(M5159),,H5159*INDEX(Inputs!F:F,MATCH(F5159,Inputs!E:E,0)))</f>
        <v>1499</v>
      </c>
      <c r="O5159" s="65"/>
    </row>
    <row r="5160" ht="15.75" customHeight="1" spans="1:15">
      <c r="A5160" s="20" t="s">
        <v>338</v>
      </c>
      <c r="B5160" s="20" t="s">
        <v>254</v>
      </c>
      <c r="C5160" s="20" t="s">
        <v>910</v>
      </c>
      <c r="D5160" s="20" t="s">
        <v>370</v>
      </c>
      <c r="E5160" s="20" t="s">
        <v>410</v>
      </c>
      <c r="F5160" s="21">
        <v>250423</v>
      </c>
      <c r="G5160" s="20" t="s">
        <v>11</v>
      </c>
      <c r="H5160" s="21">
        <v>1</v>
      </c>
      <c r="I5160" s="71" t="s">
        <v>1038</v>
      </c>
      <c r="J5160" s="63">
        <f t="shared" si="20"/>
        <v>44815</v>
      </c>
      <c r="K5160" s="64">
        <f>IF(ISBLANK(J5160),,H5160*INDEX(Inputs!G:G,MATCH(F5160,Inputs!E:E,0)))</f>
        <v>759</v>
      </c>
      <c r="L5160" s="65" t="str">
        <f>IF(ISBLANK(J5160),,INDEX(Inputs!D:D,MATCH(F5160,Inputs!E:E,0)))</f>
        <v>650GR Ergo View Laptop Stand-Grey</v>
      </c>
      <c r="M5160" s="65" t="str">
        <f>IF(ISBLANK(#REF!),,IF(B5160="Online","Online",IF(LEFT(B5160,1)="E","Online","Offline")))</f>
        <v>Offline</v>
      </c>
      <c r="N5160" s="64">
        <f>IF(ISBLANK(M5160),,H5160*INDEX(Inputs!F:F,MATCH(F5160,Inputs!E:E,0)))</f>
        <v>899</v>
      </c>
      <c r="O5160" s="65"/>
    </row>
    <row r="5161" ht="15.75" customHeight="1" spans="1:15">
      <c r="A5161" s="20" t="s">
        <v>338</v>
      </c>
      <c r="B5161" s="20" t="s">
        <v>254</v>
      </c>
      <c r="C5161" s="20" t="s">
        <v>910</v>
      </c>
      <c r="D5161" s="20" t="s">
        <v>370</v>
      </c>
      <c r="E5161" s="20" t="s">
        <v>410</v>
      </c>
      <c r="F5161" s="21">
        <v>250876</v>
      </c>
      <c r="G5161" s="20" t="s">
        <v>26</v>
      </c>
      <c r="H5161" s="21">
        <v>1</v>
      </c>
      <c r="I5161" s="71" t="s">
        <v>1039</v>
      </c>
      <c r="J5161" s="63">
        <f t="shared" si="20"/>
        <v>44814</v>
      </c>
      <c r="K5161" s="64">
        <f>IF(ISBLANK(J5161),,H5161*INDEX(Inputs!G:G,MATCH(F5161,Inputs!E:E,0)))</f>
        <v>1399</v>
      </c>
      <c r="L5161" s="65" t="str">
        <f>IF(ISBLANK(J5161),,INDEX(Inputs!D:D,MATCH(F5161,Inputs!E:E,0)))</f>
        <v>649BK EvoFox Typhoon Laptop Cooling Pad</v>
      </c>
      <c r="M5161" s="65" t="str">
        <f>IF(ISBLANK(#REF!),,IF(B5161="Online","Online",IF(LEFT(B5161,1)="E","Online","Offline")))</f>
        <v>Offline</v>
      </c>
      <c r="N5161" s="64">
        <f>IF(ISBLANK(M5161),,H5161*INDEX(Inputs!F:F,MATCH(F5161,Inputs!E:E,0)))</f>
        <v>1999</v>
      </c>
      <c r="O5161" s="65"/>
    </row>
    <row r="5162" ht="15.75" customHeight="1" spans="1:15">
      <c r="A5162" s="20" t="s">
        <v>353</v>
      </c>
      <c r="B5162" s="20" t="s">
        <v>42</v>
      </c>
      <c r="C5162" s="20" t="s">
        <v>502</v>
      </c>
      <c r="D5162" s="20" t="s">
        <v>414</v>
      </c>
      <c r="E5162" s="20" t="s">
        <v>415</v>
      </c>
      <c r="F5162" s="21">
        <v>250874</v>
      </c>
      <c r="G5162" s="20" t="s">
        <v>13</v>
      </c>
      <c r="H5162" s="21">
        <v>1</v>
      </c>
      <c r="I5162" s="71" t="s">
        <v>1042</v>
      </c>
      <c r="J5162" s="63">
        <f t="shared" si="20"/>
        <v>44811</v>
      </c>
      <c r="K5162" s="64">
        <f>IF(ISBLANK(J5162),,H5162*INDEX(Inputs!G:G,MATCH(F5162,Inputs!E:E,0)))</f>
        <v>1349</v>
      </c>
      <c r="L5162" s="65" t="str">
        <f>IF(ISBLANK(J5162),,INDEX(Inputs!D:D,MATCH(F5162,Inputs!E:E,0)))</f>
        <v>432BK EvoFox X-Team Gaming Keyboard &amp; Mouse (USB)</v>
      </c>
      <c r="M5162" s="65" t="str">
        <f>IF(ISBLANK(#REF!),,IF(B5162="Online","Online",IF(LEFT(B5162,1)="E","Online","Offline")))</f>
        <v>Offline</v>
      </c>
      <c r="N5162" s="64">
        <f>IF(ISBLANK(M5162),,H5162*INDEX(Inputs!F:F,MATCH(F5162,Inputs!E:E,0)))</f>
        <v>1899</v>
      </c>
      <c r="O5162" s="65"/>
    </row>
    <row r="5163" ht="15.75" customHeight="1" spans="1:15">
      <c r="A5163" s="20" t="s">
        <v>353</v>
      </c>
      <c r="B5163" s="20" t="s">
        <v>42</v>
      </c>
      <c r="C5163" s="20" t="s">
        <v>502</v>
      </c>
      <c r="D5163" s="20" t="s">
        <v>370</v>
      </c>
      <c r="E5163" s="20" t="s">
        <v>410</v>
      </c>
      <c r="F5163" s="21">
        <v>250879</v>
      </c>
      <c r="G5163" s="20" t="s">
        <v>30</v>
      </c>
      <c r="H5163" s="21">
        <v>1</v>
      </c>
      <c r="I5163" s="71" t="s">
        <v>1039</v>
      </c>
      <c r="J5163" s="63">
        <f t="shared" si="20"/>
        <v>44814</v>
      </c>
      <c r="K5163" s="64">
        <f>IF(ISBLANK(J5163),,H5163*INDEX(Inputs!G:G,MATCH(F5163,Inputs!E:E,0)))</f>
        <v>699</v>
      </c>
      <c r="L5163" s="65" t="str">
        <f>IF(ISBLANK(J5163),,INDEX(Inputs!D:D,MATCH(F5163,Inputs!E:E,0)))</f>
        <v>597BK Evo Fox Falcon X85 Extra Large Speed Mouse Pad</v>
      </c>
      <c r="M5163" s="65" t="str">
        <f>IF(ISBLANK(#REF!),,IF(B5163="Online","Online",IF(LEFT(B5163,1)="E","Online","Offline")))</f>
        <v>Offline</v>
      </c>
      <c r="N5163" s="64">
        <f>IF(ISBLANK(M5163),,H5163*INDEX(Inputs!F:F,MATCH(F5163,Inputs!E:E,0)))</f>
        <v>1199</v>
      </c>
      <c r="O5163" s="65"/>
    </row>
    <row r="5164" ht="15.75" customHeight="1" spans="1:15">
      <c r="A5164" s="20" t="s">
        <v>353</v>
      </c>
      <c r="B5164" s="20" t="s">
        <v>503</v>
      </c>
      <c r="C5164" s="20" t="s">
        <v>504</v>
      </c>
      <c r="D5164" s="20" t="s">
        <v>370</v>
      </c>
      <c r="E5164" s="20" t="s">
        <v>371</v>
      </c>
      <c r="F5164" s="21">
        <v>250417</v>
      </c>
      <c r="G5164" s="20" t="s">
        <v>39</v>
      </c>
      <c r="H5164" s="21">
        <v>1</v>
      </c>
      <c r="I5164" s="71" t="s">
        <v>1040</v>
      </c>
      <c r="J5164" s="63">
        <f t="shared" si="20"/>
        <v>44809</v>
      </c>
      <c r="K5164" s="64">
        <f>IF(ISBLANK(J5164),,H5164*INDEX(Inputs!G:G,MATCH(F5164,Inputs!E:E,0)))</f>
        <v>929</v>
      </c>
      <c r="L5164" s="65" t="str">
        <f>IF(ISBLANK(J5164),,INDEX(Inputs!D:D,MATCH(F5164,Inputs!E:E,0)))</f>
        <v>416PP Super Speed Hub 4 Port USB 3.0</v>
      </c>
      <c r="M5164" s="65" t="str">
        <f>IF(ISBLANK(#REF!),,IF(B5164="Online","Online",IF(LEFT(B5164,1)="E","Online","Offline")))</f>
        <v>Offline</v>
      </c>
      <c r="N5164" s="64">
        <f>IF(ISBLANK(M5164),,H5164*INDEX(Inputs!F:F,MATCH(F5164,Inputs!E:E,0)))</f>
        <v>1499</v>
      </c>
      <c r="O5164" s="65"/>
    </row>
    <row r="5165" ht="15.75" customHeight="1" spans="1:15">
      <c r="A5165" s="20" t="s">
        <v>353</v>
      </c>
      <c r="B5165" s="20" t="s">
        <v>507</v>
      </c>
      <c r="C5165" s="20" t="s">
        <v>508</v>
      </c>
      <c r="D5165" s="20" t="s">
        <v>464</v>
      </c>
      <c r="E5165" s="20" t="s">
        <v>465</v>
      </c>
      <c r="F5165" s="21">
        <v>250421</v>
      </c>
      <c r="G5165" s="20" t="s">
        <v>14</v>
      </c>
      <c r="H5165" s="21">
        <v>1</v>
      </c>
      <c r="I5165" s="71" t="s">
        <v>1042</v>
      </c>
      <c r="J5165" s="63">
        <f t="shared" si="20"/>
        <v>44811</v>
      </c>
      <c r="K5165" s="64">
        <f>IF(ISBLANK(J5165),,H5165*INDEX(Inputs!G:G,MATCH(F5165,Inputs!E:E,0)))</f>
        <v>779</v>
      </c>
      <c r="L5165" s="65" t="str">
        <f>IF(ISBLANK(J5165),,INDEX(Inputs!D:D,MATCH(F5165,Inputs!E:E,0)))</f>
        <v>146BK NeoCase Sleeve MP 450 14</v>
      </c>
      <c r="M5165" s="65" t="str">
        <f>IF(ISBLANK(#REF!),,IF(B5165="Online","Online",IF(LEFT(B5165,1)="E","Online","Offline")))</f>
        <v>Offline</v>
      </c>
      <c r="N5165" s="64">
        <f>IF(ISBLANK(M5165),,H5165*INDEX(Inputs!F:F,MATCH(F5165,Inputs!E:E,0)))</f>
        <v>1249</v>
      </c>
      <c r="O5165" s="65"/>
    </row>
    <row r="5166" ht="15.75" customHeight="1" spans="1:15">
      <c r="A5166" s="20" t="s">
        <v>353</v>
      </c>
      <c r="B5166" s="20" t="s">
        <v>507</v>
      </c>
      <c r="C5166" s="20" t="s">
        <v>508</v>
      </c>
      <c r="D5166" s="20" t="s">
        <v>370</v>
      </c>
      <c r="E5166" s="20" t="s">
        <v>410</v>
      </c>
      <c r="F5166" s="21">
        <v>250423</v>
      </c>
      <c r="G5166" s="20" t="s">
        <v>11</v>
      </c>
      <c r="H5166" s="21">
        <v>1</v>
      </c>
      <c r="I5166" s="71" t="s">
        <v>1043</v>
      </c>
      <c r="J5166" s="63">
        <f t="shared" si="20"/>
        <v>44810</v>
      </c>
      <c r="K5166" s="64">
        <f>IF(ISBLANK(J5166),,H5166*INDEX(Inputs!G:G,MATCH(F5166,Inputs!E:E,0)))</f>
        <v>759</v>
      </c>
      <c r="L5166" s="65" t="str">
        <f>IF(ISBLANK(J5166),,INDEX(Inputs!D:D,MATCH(F5166,Inputs!E:E,0)))</f>
        <v>650GR Ergo View Laptop Stand-Grey</v>
      </c>
      <c r="M5166" s="65" t="str">
        <f>IF(ISBLANK(#REF!),,IF(B5166="Online","Online",IF(LEFT(B5166,1)="E","Online","Offline")))</f>
        <v>Offline</v>
      </c>
      <c r="N5166" s="64">
        <f>IF(ISBLANK(M5166),,H5166*INDEX(Inputs!F:F,MATCH(F5166,Inputs!E:E,0)))</f>
        <v>899</v>
      </c>
      <c r="O5166" s="65"/>
    </row>
    <row r="5167" ht="15.75" customHeight="1" spans="1:15">
      <c r="A5167" s="20" t="s">
        <v>353</v>
      </c>
      <c r="B5167" s="20" t="s">
        <v>885</v>
      </c>
      <c r="C5167" s="20" t="s">
        <v>886</v>
      </c>
      <c r="D5167" s="20" t="s">
        <v>370</v>
      </c>
      <c r="E5167" s="20" t="s">
        <v>410</v>
      </c>
      <c r="F5167" s="21">
        <v>250879</v>
      </c>
      <c r="G5167" s="20" t="s">
        <v>30</v>
      </c>
      <c r="H5167" s="21">
        <v>1</v>
      </c>
      <c r="I5167" s="71" t="s">
        <v>1038</v>
      </c>
      <c r="J5167" s="63">
        <f t="shared" si="20"/>
        <v>44815</v>
      </c>
      <c r="K5167" s="64">
        <f>IF(ISBLANK(J5167),,H5167*INDEX(Inputs!G:G,MATCH(F5167,Inputs!E:E,0)))</f>
        <v>699</v>
      </c>
      <c r="L5167" s="65" t="str">
        <f>IF(ISBLANK(J5167),,INDEX(Inputs!D:D,MATCH(F5167,Inputs!E:E,0)))</f>
        <v>597BK Evo Fox Falcon X85 Extra Large Speed Mouse Pad</v>
      </c>
      <c r="M5167" s="65" t="str">
        <f>IF(ISBLANK(#REF!),,IF(B5167="Online","Online",IF(LEFT(B5167,1)="E","Online","Offline")))</f>
        <v>Offline</v>
      </c>
      <c r="N5167" s="64">
        <f>IF(ISBLANK(M5167),,H5167*INDEX(Inputs!F:F,MATCH(F5167,Inputs!E:E,0)))</f>
        <v>1199</v>
      </c>
      <c r="O5167" s="65"/>
    </row>
    <row r="5168" ht="15.75" customHeight="1" spans="1:15">
      <c r="A5168" s="20" t="s">
        <v>353</v>
      </c>
      <c r="B5168" s="20" t="s">
        <v>126</v>
      </c>
      <c r="C5168" s="20" t="s">
        <v>388</v>
      </c>
      <c r="D5168" s="20" t="s">
        <v>370</v>
      </c>
      <c r="E5168" s="20" t="s">
        <v>371</v>
      </c>
      <c r="F5168" s="21">
        <v>250417</v>
      </c>
      <c r="G5168" s="20" t="s">
        <v>39</v>
      </c>
      <c r="H5168" s="21">
        <v>1</v>
      </c>
      <c r="I5168" s="71" t="s">
        <v>1042</v>
      </c>
      <c r="J5168" s="63">
        <f t="shared" si="20"/>
        <v>44811</v>
      </c>
      <c r="K5168" s="64">
        <f>IF(ISBLANK(J5168),,H5168*INDEX(Inputs!G:G,MATCH(F5168,Inputs!E:E,0)))</f>
        <v>929</v>
      </c>
      <c r="L5168" s="65" t="str">
        <f>IF(ISBLANK(J5168),,INDEX(Inputs!D:D,MATCH(F5168,Inputs!E:E,0)))</f>
        <v>416PP Super Speed Hub 4 Port USB 3.0</v>
      </c>
      <c r="M5168" s="65" t="str">
        <f>IF(ISBLANK(#REF!),,IF(B5168="Online","Online",IF(LEFT(B5168,1)="E","Online","Offline")))</f>
        <v>Offline</v>
      </c>
      <c r="N5168" s="64">
        <f>IF(ISBLANK(M5168),,H5168*INDEX(Inputs!F:F,MATCH(F5168,Inputs!E:E,0)))</f>
        <v>1499</v>
      </c>
      <c r="O5168" s="65"/>
    </row>
    <row r="5169" ht="15.75" customHeight="1" spans="1:15">
      <c r="A5169" s="20" t="s">
        <v>353</v>
      </c>
      <c r="B5169" s="20" t="s">
        <v>126</v>
      </c>
      <c r="C5169" s="20" t="s">
        <v>388</v>
      </c>
      <c r="D5169" s="20" t="s">
        <v>464</v>
      </c>
      <c r="E5169" s="20" t="s">
        <v>465</v>
      </c>
      <c r="F5169" s="21">
        <v>250421</v>
      </c>
      <c r="G5169" s="20" t="s">
        <v>14</v>
      </c>
      <c r="H5169" s="21">
        <v>1</v>
      </c>
      <c r="I5169" s="71" t="s">
        <v>1038</v>
      </c>
      <c r="J5169" s="63">
        <f t="shared" si="20"/>
        <v>44815</v>
      </c>
      <c r="K5169" s="64">
        <f>IF(ISBLANK(J5169),,H5169*INDEX(Inputs!G:G,MATCH(F5169,Inputs!E:E,0)))</f>
        <v>779</v>
      </c>
      <c r="L5169" s="65" t="str">
        <f>IF(ISBLANK(J5169),,INDEX(Inputs!D:D,MATCH(F5169,Inputs!E:E,0)))</f>
        <v>146BK NeoCase Sleeve MP 450 14</v>
      </c>
      <c r="M5169" s="65" t="str">
        <f>IF(ISBLANK(#REF!),,IF(B5169="Online","Online",IF(LEFT(B5169,1)="E","Online","Offline")))</f>
        <v>Offline</v>
      </c>
      <c r="N5169" s="64">
        <f>IF(ISBLANK(M5169),,H5169*INDEX(Inputs!F:F,MATCH(F5169,Inputs!E:E,0)))</f>
        <v>1249</v>
      </c>
      <c r="O5169" s="65"/>
    </row>
    <row r="5170" ht="15.75" customHeight="1" spans="1:15">
      <c r="A5170" s="20" t="s">
        <v>353</v>
      </c>
      <c r="B5170" s="20" t="s">
        <v>203</v>
      </c>
      <c r="C5170" s="20" t="s">
        <v>1004</v>
      </c>
      <c r="D5170" s="20" t="s">
        <v>370</v>
      </c>
      <c r="E5170" s="20" t="s">
        <v>410</v>
      </c>
      <c r="F5170" s="21">
        <v>250423</v>
      </c>
      <c r="G5170" s="20" t="s">
        <v>11</v>
      </c>
      <c r="H5170" s="21">
        <v>1</v>
      </c>
      <c r="I5170" s="71" t="s">
        <v>1038</v>
      </c>
      <c r="J5170" s="63">
        <f t="shared" si="20"/>
        <v>44815</v>
      </c>
      <c r="K5170" s="64">
        <f>IF(ISBLANK(J5170),,H5170*INDEX(Inputs!G:G,MATCH(F5170,Inputs!E:E,0)))</f>
        <v>759</v>
      </c>
      <c r="L5170" s="65" t="str">
        <f>IF(ISBLANK(J5170),,INDEX(Inputs!D:D,MATCH(F5170,Inputs!E:E,0)))</f>
        <v>650GR Ergo View Laptop Stand-Grey</v>
      </c>
      <c r="M5170" s="65" t="str">
        <f>IF(ISBLANK(#REF!),,IF(B5170="Online","Online",IF(LEFT(B5170,1)="E","Online","Offline")))</f>
        <v>Offline</v>
      </c>
      <c r="N5170" s="64">
        <f>IF(ISBLANK(M5170),,H5170*INDEX(Inputs!F:F,MATCH(F5170,Inputs!E:E,0)))</f>
        <v>899</v>
      </c>
      <c r="O5170" s="65"/>
    </row>
    <row r="5171" ht="15.75" customHeight="1" spans="1:15">
      <c r="A5171" s="20" t="s">
        <v>353</v>
      </c>
      <c r="B5171" s="20" t="s">
        <v>354</v>
      </c>
      <c r="C5171" s="20" t="s">
        <v>355</v>
      </c>
      <c r="D5171" s="20" t="s">
        <v>464</v>
      </c>
      <c r="E5171" s="20" t="s">
        <v>465</v>
      </c>
      <c r="F5171" s="21">
        <v>250421</v>
      </c>
      <c r="G5171" s="20" t="s">
        <v>14</v>
      </c>
      <c r="H5171" s="21">
        <v>1</v>
      </c>
      <c r="I5171" s="71" t="s">
        <v>1039</v>
      </c>
      <c r="J5171" s="63">
        <f t="shared" si="20"/>
        <v>44814</v>
      </c>
      <c r="K5171" s="64">
        <f>IF(ISBLANK(J5171),,H5171*INDEX(Inputs!G:G,MATCH(F5171,Inputs!E:E,0)))</f>
        <v>779</v>
      </c>
      <c r="L5171" s="65" t="str">
        <f>IF(ISBLANK(J5171),,INDEX(Inputs!D:D,MATCH(F5171,Inputs!E:E,0)))</f>
        <v>146BK NeoCase Sleeve MP 450 14</v>
      </c>
      <c r="M5171" s="65" t="str">
        <f>IF(ISBLANK(#REF!),,IF(B5171="Online","Online",IF(LEFT(B5171,1)="E","Online","Offline")))</f>
        <v>Online</v>
      </c>
      <c r="N5171" s="64">
        <f>IF(ISBLANK(M5171),,H5171*INDEX(Inputs!F:F,MATCH(F5171,Inputs!E:E,0)))</f>
        <v>1249</v>
      </c>
      <c r="O5171" s="65"/>
    </row>
    <row r="5172" ht="15.75" customHeight="1" spans="1:15">
      <c r="A5172" s="20" t="s">
        <v>353</v>
      </c>
      <c r="B5172" s="20" t="s">
        <v>354</v>
      </c>
      <c r="C5172" s="20" t="s">
        <v>355</v>
      </c>
      <c r="D5172" s="20" t="s">
        <v>464</v>
      </c>
      <c r="E5172" s="20" t="s">
        <v>465</v>
      </c>
      <c r="F5172" s="21">
        <v>250421</v>
      </c>
      <c r="G5172" s="20" t="s">
        <v>14</v>
      </c>
      <c r="H5172" s="21">
        <v>1</v>
      </c>
      <c r="I5172" s="71" t="s">
        <v>1041</v>
      </c>
      <c r="J5172" s="63">
        <f t="shared" si="20"/>
        <v>44813</v>
      </c>
      <c r="K5172" s="64">
        <f>IF(ISBLANK(J5172),,H5172*INDEX(Inputs!G:G,MATCH(F5172,Inputs!E:E,0)))</f>
        <v>779</v>
      </c>
      <c r="L5172" s="65" t="str">
        <f>IF(ISBLANK(J5172),,INDEX(Inputs!D:D,MATCH(F5172,Inputs!E:E,0)))</f>
        <v>146BK NeoCase Sleeve MP 450 14</v>
      </c>
      <c r="M5172" s="65" t="str">
        <f>IF(ISBLANK(#REF!),,IF(B5172="Online","Online",IF(LEFT(B5172,1)="E","Online","Offline")))</f>
        <v>Online</v>
      </c>
      <c r="N5172" s="64">
        <f>IF(ISBLANK(M5172),,H5172*INDEX(Inputs!F:F,MATCH(F5172,Inputs!E:E,0)))</f>
        <v>1249</v>
      </c>
      <c r="O5172" s="65"/>
    </row>
    <row r="5173" ht="15.75" customHeight="1" spans="1:15">
      <c r="A5173" s="20" t="s">
        <v>462</v>
      </c>
      <c r="B5173" s="20" t="s">
        <v>150</v>
      </c>
      <c r="C5173" s="20" t="s">
        <v>463</v>
      </c>
      <c r="D5173" s="20" t="s">
        <v>370</v>
      </c>
      <c r="E5173" s="20" t="s">
        <v>410</v>
      </c>
      <c r="F5173" s="21">
        <v>250877</v>
      </c>
      <c r="G5173" s="20" t="s">
        <v>22</v>
      </c>
      <c r="H5173" s="21">
        <v>1</v>
      </c>
      <c r="I5173" s="71" t="s">
        <v>1043</v>
      </c>
      <c r="J5173" s="63">
        <f t="shared" si="20"/>
        <v>44810</v>
      </c>
      <c r="K5173" s="64">
        <f>IF(ISBLANK(J5173),,H5173*INDEX(Inputs!G:G,MATCH(F5173,Inputs!E:E,0)))</f>
        <v>349</v>
      </c>
      <c r="L5173" s="65" t="str">
        <f>IF(ISBLANK(J5173),,INDEX(Inputs!D:D,MATCH(F5173,Inputs!E:E,0)))</f>
        <v>595BK Evo Fox Falcon X35 Medium Speed Mouse Pad</v>
      </c>
      <c r="M5173" s="65" t="str">
        <f>IF(ISBLANK(#REF!),,IF(B5173="Online","Online",IF(LEFT(B5173,1)="E","Online","Offline")))</f>
        <v>Offline</v>
      </c>
      <c r="N5173" s="64">
        <f>IF(ISBLANK(M5173),,H5173*INDEX(Inputs!F:F,MATCH(F5173,Inputs!E:E,0)))</f>
        <v>699</v>
      </c>
      <c r="O5173" s="65"/>
    </row>
    <row r="5174" ht="15.75" customHeight="1" spans="1:15">
      <c r="A5174" s="20" t="s">
        <v>462</v>
      </c>
      <c r="B5174" s="20" t="s">
        <v>150</v>
      </c>
      <c r="C5174" s="20" t="s">
        <v>463</v>
      </c>
      <c r="D5174" s="20" t="s">
        <v>370</v>
      </c>
      <c r="E5174" s="20" t="s">
        <v>410</v>
      </c>
      <c r="F5174" s="21">
        <v>250879</v>
      </c>
      <c r="G5174" s="20" t="s">
        <v>30</v>
      </c>
      <c r="H5174" s="21">
        <v>1</v>
      </c>
      <c r="I5174" s="71" t="s">
        <v>1043</v>
      </c>
      <c r="J5174" s="63">
        <f t="shared" si="20"/>
        <v>44810</v>
      </c>
      <c r="K5174" s="64">
        <f>IF(ISBLANK(J5174),,H5174*INDEX(Inputs!G:G,MATCH(F5174,Inputs!E:E,0)))</f>
        <v>699</v>
      </c>
      <c r="L5174" s="65" t="str">
        <f>IF(ISBLANK(J5174),,INDEX(Inputs!D:D,MATCH(F5174,Inputs!E:E,0)))</f>
        <v>597BK Evo Fox Falcon X85 Extra Large Speed Mouse Pad</v>
      </c>
      <c r="M5174" s="65" t="str">
        <f>IF(ISBLANK(#REF!),,IF(B5174="Online","Online",IF(LEFT(B5174,1)="E","Online","Offline")))</f>
        <v>Offline</v>
      </c>
      <c r="N5174" s="64">
        <f>IF(ISBLANK(M5174),,H5174*INDEX(Inputs!F:F,MATCH(F5174,Inputs!E:E,0)))</f>
        <v>1199</v>
      </c>
      <c r="O5174" s="65"/>
    </row>
    <row r="5175" ht="15.75" customHeight="1" spans="1:15">
      <c r="A5175" s="20" t="s">
        <v>533</v>
      </c>
      <c r="B5175" s="20" t="s">
        <v>155</v>
      </c>
      <c r="C5175" s="20" t="s">
        <v>534</v>
      </c>
      <c r="D5175" s="20" t="s">
        <v>414</v>
      </c>
      <c r="E5175" s="20" t="s">
        <v>428</v>
      </c>
      <c r="F5175" s="21">
        <v>250881</v>
      </c>
      <c r="G5175" s="20" t="s">
        <v>98</v>
      </c>
      <c r="H5175" s="21">
        <v>1</v>
      </c>
      <c r="I5175" s="71" t="s">
        <v>1039</v>
      </c>
      <c r="J5175" s="63">
        <f t="shared" si="20"/>
        <v>44814</v>
      </c>
      <c r="K5175" s="64">
        <f>IF(ISBLANK(J5175),,H5175*INDEX(Inputs!G:G,MATCH(F5175,Inputs!E:E,0)))</f>
        <v>799</v>
      </c>
      <c r="L5175" s="65" t="str">
        <f>IF(ISBLANK(J5175),,INDEX(Inputs!D:D,MATCH(F5175,Inputs!E:E,0)))</f>
        <v>795BK EvoFox Phantom Pro RGB Gaming Mouse USB</v>
      </c>
      <c r="M5175" s="65" t="str">
        <f>IF(ISBLANK(#REF!),,IF(B5175="Online","Online",IF(LEFT(B5175,1)="E","Online","Offline")))</f>
        <v>Offline</v>
      </c>
      <c r="N5175" s="64">
        <f>IF(ISBLANK(M5175),,H5175*INDEX(Inputs!F:F,MATCH(F5175,Inputs!E:E,0)))</f>
        <v>1099</v>
      </c>
      <c r="O5175" s="65"/>
    </row>
    <row r="5176" ht="15.75" customHeight="1" spans="1:15">
      <c r="A5176" s="20" t="s">
        <v>718</v>
      </c>
      <c r="B5176" s="20" t="s">
        <v>719</v>
      </c>
      <c r="C5176" s="20" t="s">
        <v>720</v>
      </c>
      <c r="D5176" s="20" t="s">
        <v>414</v>
      </c>
      <c r="E5176" s="20" t="s">
        <v>415</v>
      </c>
      <c r="F5176" s="21">
        <v>250874</v>
      </c>
      <c r="G5176" s="20" t="s">
        <v>13</v>
      </c>
      <c r="H5176" s="21">
        <v>1</v>
      </c>
      <c r="I5176" s="71" t="s">
        <v>1037</v>
      </c>
      <c r="J5176" s="63">
        <f t="shared" si="20"/>
        <v>44812</v>
      </c>
      <c r="K5176" s="64">
        <f>IF(ISBLANK(J5176),,H5176*INDEX(Inputs!G:G,MATCH(F5176,Inputs!E:E,0)))</f>
        <v>1349</v>
      </c>
      <c r="L5176" s="65" t="str">
        <f>IF(ISBLANK(J5176),,INDEX(Inputs!D:D,MATCH(F5176,Inputs!E:E,0)))</f>
        <v>432BK EvoFox X-Team Gaming Keyboard &amp; Mouse (USB)</v>
      </c>
      <c r="M5176" s="65" t="str">
        <f>IF(ISBLANK(#REF!),,IF(B5176="Online","Online",IF(LEFT(B5176,1)="E","Online","Offline")))</f>
        <v>Offline</v>
      </c>
      <c r="N5176" s="64">
        <f>IF(ISBLANK(M5176),,H5176*INDEX(Inputs!F:F,MATCH(F5176,Inputs!E:E,0)))</f>
        <v>1899</v>
      </c>
      <c r="O5176" s="65"/>
    </row>
    <row r="5177" ht="15.75" customHeight="1" spans="1:15">
      <c r="A5177" s="20" t="s">
        <v>566</v>
      </c>
      <c r="B5177" s="20" t="s">
        <v>238</v>
      </c>
      <c r="C5177" s="20" t="s">
        <v>920</v>
      </c>
      <c r="D5177" s="20" t="s">
        <v>414</v>
      </c>
      <c r="E5177" s="20" t="s">
        <v>415</v>
      </c>
      <c r="F5177" s="21">
        <v>250874</v>
      </c>
      <c r="G5177" s="20" t="s">
        <v>13</v>
      </c>
      <c r="H5177" s="21">
        <v>1</v>
      </c>
      <c r="I5177" s="71" t="s">
        <v>1037</v>
      </c>
      <c r="J5177" s="63">
        <f t="shared" si="20"/>
        <v>44812</v>
      </c>
      <c r="K5177" s="64">
        <f>IF(ISBLANK(J5177),,H5177*INDEX(Inputs!G:G,MATCH(F5177,Inputs!E:E,0)))</f>
        <v>1349</v>
      </c>
      <c r="L5177" s="65" t="str">
        <f>IF(ISBLANK(J5177),,INDEX(Inputs!D:D,MATCH(F5177,Inputs!E:E,0)))</f>
        <v>432BK EvoFox X-Team Gaming Keyboard &amp; Mouse (USB)</v>
      </c>
      <c r="M5177" s="65" t="str">
        <f>IF(ISBLANK(#REF!),,IF(B5177="Online","Online",IF(LEFT(B5177,1)="E","Online","Offline")))</f>
        <v>Offline</v>
      </c>
      <c r="N5177" s="64">
        <f>IF(ISBLANK(M5177),,H5177*INDEX(Inputs!F:F,MATCH(F5177,Inputs!E:E,0)))</f>
        <v>1899</v>
      </c>
      <c r="O5177" s="65"/>
    </row>
    <row r="5178" ht="15.75" customHeight="1" spans="1:15">
      <c r="A5178" s="20" t="s">
        <v>566</v>
      </c>
      <c r="B5178" s="20" t="s">
        <v>238</v>
      </c>
      <c r="C5178" s="20" t="s">
        <v>920</v>
      </c>
      <c r="D5178" s="20" t="s">
        <v>370</v>
      </c>
      <c r="E5178" s="20" t="s">
        <v>410</v>
      </c>
      <c r="F5178" s="21">
        <v>250877</v>
      </c>
      <c r="G5178" s="20" t="s">
        <v>22</v>
      </c>
      <c r="H5178" s="21">
        <v>1</v>
      </c>
      <c r="I5178" s="71" t="s">
        <v>1037</v>
      </c>
      <c r="J5178" s="63">
        <f t="shared" si="20"/>
        <v>44812</v>
      </c>
      <c r="K5178" s="64">
        <f>IF(ISBLANK(J5178),,H5178*INDEX(Inputs!G:G,MATCH(F5178,Inputs!E:E,0)))</f>
        <v>349</v>
      </c>
      <c r="L5178" s="65" t="str">
        <f>IF(ISBLANK(J5178),,INDEX(Inputs!D:D,MATCH(F5178,Inputs!E:E,0)))</f>
        <v>595BK Evo Fox Falcon X35 Medium Speed Mouse Pad</v>
      </c>
      <c r="M5178" s="65" t="str">
        <f>IF(ISBLANK(#REF!),,IF(B5178="Online","Online",IF(LEFT(B5178,1)="E","Online","Offline")))</f>
        <v>Offline</v>
      </c>
      <c r="N5178" s="64">
        <f>IF(ISBLANK(M5178),,H5178*INDEX(Inputs!F:F,MATCH(F5178,Inputs!E:E,0)))</f>
        <v>699</v>
      </c>
      <c r="O5178" s="65"/>
    </row>
    <row r="5179" ht="15.75" customHeight="1" spans="1:15">
      <c r="A5179" s="65" t="s">
        <v>777</v>
      </c>
      <c r="B5179" s="20" t="s">
        <v>21</v>
      </c>
      <c r="C5179" s="20" t="s">
        <v>489</v>
      </c>
      <c r="D5179" s="20" t="s">
        <v>464</v>
      </c>
      <c r="E5179" s="20" t="s">
        <v>465</v>
      </c>
      <c r="F5179" s="21">
        <v>250421</v>
      </c>
      <c r="G5179" s="20" t="s">
        <v>14</v>
      </c>
      <c r="H5179" s="21">
        <v>-1</v>
      </c>
      <c r="I5179" s="71" t="s">
        <v>1055</v>
      </c>
      <c r="J5179" s="63">
        <f t="shared" si="20"/>
        <v>44816</v>
      </c>
      <c r="K5179" s="64">
        <f>IF(ISBLANK(J5179),,H5179*INDEX(Inputs!G:G,MATCH(F5179,Inputs!E:E,0)))</f>
        <v>-779</v>
      </c>
      <c r="L5179" s="65" t="str">
        <f>IF(ISBLANK(J5179),,INDEX(Inputs!D:D,MATCH(F5179,Inputs!E:E,0)))</f>
        <v>146BK NeoCase Sleeve MP 450 14</v>
      </c>
      <c r="M5179" s="65" t="str">
        <f>IF(ISBLANK(#REF!),,IF(B5179="Online","Online",IF(LEFT(B5179,1)="E","Online","Offline")))</f>
        <v>Offline</v>
      </c>
      <c r="N5179" s="64">
        <f>IF(ISBLANK(M5179),,H5179*INDEX(Inputs!F:F,MATCH(F5179,Inputs!E:E,0)))</f>
        <v>-1249</v>
      </c>
      <c r="O5179" s="65"/>
    </row>
    <row r="5180" ht="15.75" customHeight="1" spans="1:15">
      <c r="A5180" s="65" t="s">
        <v>767</v>
      </c>
      <c r="B5180" s="20" t="s">
        <v>174</v>
      </c>
      <c r="C5180" s="20" t="s">
        <v>844</v>
      </c>
      <c r="D5180" s="20" t="s">
        <v>370</v>
      </c>
      <c r="E5180" s="20" t="s">
        <v>371</v>
      </c>
      <c r="F5180" s="21">
        <v>250417</v>
      </c>
      <c r="G5180" s="20" t="s">
        <v>39</v>
      </c>
      <c r="H5180" s="21">
        <v>1</v>
      </c>
      <c r="I5180" s="71" t="s">
        <v>1055</v>
      </c>
      <c r="J5180" s="63">
        <f t="shared" si="20"/>
        <v>44816</v>
      </c>
      <c r="K5180" s="64">
        <f>IF(ISBLANK(J5180),,H5180*INDEX(Inputs!G:G,MATCH(F5180,Inputs!E:E,0)))</f>
        <v>929</v>
      </c>
      <c r="L5180" s="65" t="str">
        <f>IF(ISBLANK(J5180),,INDEX(Inputs!D:D,MATCH(F5180,Inputs!E:E,0)))</f>
        <v>416PP Super Speed Hub 4 Port USB 3.0</v>
      </c>
      <c r="M5180" s="65" t="str">
        <f>IF(ISBLANK(#REF!),,IF(B5180="Online","Online",IF(LEFT(B5180,1)="E","Online","Offline")))</f>
        <v>Offline</v>
      </c>
      <c r="N5180" s="64">
        <f>IF(ISBLANK(M5180),,H5180*INDEX(Inputs!F:F,MATCH(F5180,Inputs!E:E,0)))</f>
        <v>1499</v>
      </c>
      <c r="O5180" s="65"/>
    </row>
    <row r="5181" ht="15.75" customHeight="1" spans="1:15">
      <c r="A5181" s="65" t="s">
        <v>845</v>
      </c>
      <c r="B5181" s="20" t="s">
        <v>238</v>
      </c>
      <c r="C5181" s="20" t="s">
        <v>920</v>
      </c>
      <c r="D5181" s="20" t="s">
        <v>370</v>
      </c>
      <c r="E5181" s="20" t="s">
        <v>371</v>
      </c>
      <c r="F5181" s="21">
        <v>250417</v>
      </c>
      <c r="G5181" s="20" t="s">
        <v>39</v>
      </c>
      <c r="H5181" s="21">
        <v>1</v>
      </c>
      <c r="I5181" s="71" t="s">
        <v>1055</v>
      </c>
      <c r="J5181" s="63">
        <f t="shared" si="20"/>
        <v>44816</v>
      </c>
      <c r="K5181" s="64">
        <f>IF(ISBLANK(J5181),,H5181*INDEX(Inputs!G:G,MATCH(F5181,Inputs!E:E,0)))</f>
        <v>929</v>
      </c>
      <c r="L5181" s="65" t="str">
        <f>IF(ISBLANK(J5181),,INDEX(Inputs!D:D,MATCH(F5181,Inputs!E:E,0)))</f>
        <v>416PP Super Speed Hub 4 Port USB 3.0</v>
      </c>
      <c r="M5181" s="65" t="str">
        <f>IF(ISBLANK(#REF!),,IF(B5181="Online","Online",IF(LEFT(B5181,1)="E","Online","Offline")))</f>
        <v>Offline</v>
      </c>
      <c r="N5181" s="64">
        <f>IF(ISBLANK(M5181),,H5181*INDEX(Inputs!F:F,MATCH(F5181,Inputs!E:E,0)))</f>
        <v>1499</v>
      </c>
      <c r="O5181" s="65"/>
    </row>
    <row r="5182" ht="15.75" customHeight="1" spans="1:15">
      <c r="A5182" s="65" t="s">
        <v>327</v>
      </c>
      <c r="B5182" s="20" t="s">
        <v>35</v>
      </c>
      <c r="C5182" s="20" t="s">
        <v>525</v>
      </c>
      <c r="D5182" s="20" t="s">
        <v>414</v>
      </c>
      <c r="E5182" s="20" t="s">
        <v>415</v>
      </c>
      <c r="F5182" s="21">
        <v>250874</v>
      </c>
      <c r="G5182" s="20" t="s">
        <v>13</v>
      </c>
      <c r="H5182" s="21">
        <v>1</v>
      </c>
      <c r="I5182" s="71" t="s">
        <v>1055</v>
      </c>
      <c r="J5182" s="63">
        <f t="shared" si="20"/>
        <v>44816</v>
      </c>
      <c r="K5182" s="64">
        <f>IF(ISBLANK(J5182),,H5182*INDEX(Inputs!G:G,MATCH(F5182,Inputs!E:E,0)))</f>
        <v>1349</v>
      </c>
      <c r="L5182" s="65" t="str">
        <f>IF(ISBLANK(J5182),,INDEX(Inputs!D:D,MATCH(F5182,Inputs!E:E,0)))</f>
        <v>432BK EvoFox X-Team Gaming Keyboard &amp; Mouse (USB)</v>
      </c>
      <c r="M5182" s="65" t="str">
        <f>IF(ISBLANK(#REF!),,IF(B5182="Online","Online",IF(LEFT(B5182,1)="E","Online","Offline")))</f>
        <v>Offline</v>
      </c>
      <c r="N5182" s="64">
        <f>IF(ISBLANK(M5182),,H5182*INDEX(Inputs!F:F,MATCH(F5182,Inputs!E:E,0)))</f>
        <v>1899</v>
      </c>
      <c r="O5182" s="65"/>
    </row>
    <row r="5183" ht="15.75" customHeight="1" spans="1:15">
      <c r="A5183" s="65" t="s">
        <v>767</v>
      </c>
      <c r="B5183" s="20" t="s">
        <v>107</v>
      </c>
      <c r="C5183" s="20" t="s">
        <v>498</v>
      </c>
      <c r="D5183" s="20" t="s">
        <v>414</v>
      </c>
      <c r="E5183" s="20" t="s">
        <v>415</v>
      </c>
      <c r="F5183" s="21">
        <v>250874</v>
      </c>
      <c r="G5183" s="20" t="s">
        <v>13</v>
      </c>
      <c r="H5183" s="21">
        <v>1</v>
      </c>
      <c r="I5183" s="71" t="s">
        <v>1055</v>
      </c>
      <c r="J5183" s="63">
        <f t="shared" si="20"/>
        <v>44816</v>
      </c>
      <c r="K5183" s="64">
        <f>IF(ISBLANK(J5183),,H5183*INDEX(Inputs!G:G,MATCH(F5183,Inputs!E:E,0)))</f>
        <v>1349</v>
      </c>
      <c r="L5183" s="65" t="str">
        <f>IF(ISBLANK(J5183),,INDEX(Inputs!D:D,MATCH(F5183,Inputs!E:E,0)))</f>
        <v>432BK EvoFox X-Team Gaming Keyboard &amp; Mouse (USB)</v>
      </c>
      <c r="M5183" s="65" t="str">
        <f>IF(ISBLANK(#REF!),,IF(B5183="Online","Online",IF(LEFT(B5183,1)="E","Online","Offline")))</f>
        <v>Offline</v>
      </c>
      <c r="N5183" s="64">
        <f>IF(ISBLANK(M5183),,H5183*INDEX(Inputs!F:F,MATCH(F5183,Inputs!E:E,0)))</f>
        <v>1899</v>
      </c>
      <c r="O5183" s="65"/>
    </row>
    <row r="5184" ht="15.75" customHeight="1" spans="1:15">
      <c r="A5184" s="65" t="s">
        <v>819</v>
      </c>
      <c r="B5184" s="20" t="s">
        <v>631</v>
      </c>
      <c r="C5184" s="20" t="s">
        <v>632</v>
      </c>
      <c r="D5184" s="20" t="s">
        <v>414</v>
      </c>
      <c r="E5184" s="20" t="s">
        <v>415</v>
      </c>
      <c r="F5184" s="21">
        <v>250874</v>
      </c>
      <c r="G5184" s="20" t="s">
        <v>13</v>
      </c>
      <c r="H5184" s="21">
        <v>2</v>
      </c>
      <c r="I5184" s="71" t="s">
        <v>1055</v>
      </c>
      <c r="J5184" s="63">
        <f t="shared" si="20"/>
        <v>44816</v>
      </c>
      <c r="K5184" s="64">
        <f>IF(ISBLANK(J5184),,H5184*INDEX(Inputs!G:G,MATCH(F5184,Inputs!E:E,0)))</f>
        <v>2698</v>
      </c>
      <c r="L5184" s="65" t="str">
        <f>IF(ISBLANK(J5184),,INDEX(Inputs!D:D,MATCH(F5184,Inputs!E:E,0)))</f>
        <v>432BK EvoFox X-Team Gaming Keyboard &amp; Mouse (USB)</v>
      </c>
      <c r="M5184" s="65" t="str">
        <f>IF(ISBLANK(#REF!),,IF(B5184="Online","Online",IF(LEFT(B5184,1)="E","Online","Offline")))</f>
        <v>Offline</v>
      </c>
      <c r="N5184" s="64">
        <f>IF(ISBLANK(M5184),,H5184*INDEX(Inputs!F:F,MATCH(F5184,Inputs!E:E,0)))</f>
        <v>3798</v>
      </c>
      <c r="O5184" s="65"/>
    </row>
    <row r="5185" ht="15.75" customHeight="1" spans="1:15">
      <c r="A5185" s="65" t="s">
        <v>772</v>
      </c>
      <c r="B5185" s="20" t="s">
        <v>133</v>
      </c>
      <c r="C5185" s="20" t="s">
        <v>573</v>
      </c>
      <c r="D5185" s="20" t="s">
        <v>414</v>
      </c>
      <c r="E5185" s="20" t="s">
        <v>415</v>
      </c>
      <c r="F5185" s="21">
        <v>250874</v>
      </c>
      <c r="G5185" s="20" t="s">
        <v>13</v>
      </c>
      <c r="H5185" s="21">
        <v>1</v>
      </c>
      <c r="I5185" s="71" t="s">
        <v>1055</v>
      </c>
      <c r="J5185" s="63">
        <f t="shared" si="20"/>
        <v>44816</v>
      </c>
      <c r="K5185" s="64">
        <f>IF(ISBLANK(J5185),,H5185*INDEX(Inputs!G:G,MATCH(F5185,Inputs!E:E,0)))</f>
        <v>1349</v>
      </c>
      <c r="L5185" s="65" t="str">
        <f>IF(ISBLANK(J5185),,INDEX(Inputs!D:D,MATCH(F5185,Inputs!E:E,0)))</f>
        <v>432BK EvoFox X-Team Gaming Keyboard &amp; Mouse (USB)</v>
      </c>
      <c r="M5185" s="65" t="str">
        <f>IF(ISBLANK(#REF!),,IF(B5185="Online","Online",IF(LEFT(B5185,1)="E","Online","Offline")))</f>
        <v>Offline</v>
      </c>
      <c r="N5185" s="64">
        <f>IF(ISBLANK(M5185),,H5185*INDEX(Inputs!F:F,MATCH(F5185,Inputs!E:E,0)))</f>
        <v>1899</v>
      </c>
      <c r="O5185" s="65"/>
    </row>
    <row r="5186" ht="15.75" customHeight="1" spans="1:15">
      <c r="A5186" s="65" t="s">
        <v>859</v>
      </c>
      <c r="B5186" s="20" t="s">
        <v>740</v>
      </c>
      <c r="C5186" s="20" t="s">
        <v>741</v>
      </c>
      <c r="D5186" s="20" t="s">
        <v>414</v>
      </c>
      <c r="E5186" s="20" t="s">
        <v>415</v>
      </c>
      <c r="F5186" s="21">
        <v>250874</v>
      </c>
      <c r="G5186" s="20" t="s">
        <v>13</v>
      </c>
      <c r="H5186" s="21">
        <v>1</v>
      </c>
      <c r="I5186" s="71" t="s">
        <v>1055</v>
      </c>
      <c r="J5186" s="63">
        <f t="shared" si="20"/>
        <v>44816</v>
      </c>
      <c r="K5186" s="64">
        <f>IF(ISBLANK(J5186),,H5186*INDEX(Inputs!G:G,MATCH(F5186,Inputs!E:E,0)))</f>
        <v>1349</v>
      </c>
      <c r="L5186" s="65" t="str">
        <f>IF(ISBLANK(J5186),,INDEX(Inputs!D:D,MATCH(F5186,Inputs!E:E,0)))</f>
        <v>432BK EvoFox X-Team Gaming Keyboard &amp; Mouse (USB)</v>
      </c>
      <c r="M5186" s="65" t="str">
        <f>IF(ISBLANK(#REF!),,IF(B5186="Online","Online",IF(LEFT(B5186,1)="E","Online","Offline")))</f>
        <v>Offline</v>
      </c>
      <c r="N5186" s="64">
        <f>IF(ISBLANK(M5186),,H5186*INDEX(Inputs!F:F,MATCH(F5186,Inputs!E:E,0)))</f>
        <v>1899</v>
      </c>
      <c r="O5186" s="65"/>
    </row>
    <row r="5187" ht="15.75" customHeight="1" spans="1:15">
      <c r="A5187" s="65" t="s">
        <v>783</v>
      </c>
      <c r="B5187" s="20" t="s">
        <v>634</v>
      </c>
      <c r="C5187" s="20" t="s">
        <v>635</v>
      </c>
      <c r="D5187" s="20" t="s">
        <v>414</v>
      </c>
      <c r="E5187" s="20" t="s">
        <v>415</v>
      </c>
      <c r="F5187" s="21">
        <v>250874</v>
      </c>
      <c r="G5187" s="20" t="s">
        <v>13</v>
      </c>
      <c r="H5187" s="21">
        <v>1</v>
      </c>
      <c r="I5187" s="71" t="s">
        <v>1055</v>
      </c>
      <c r="J5187" s="63">
        <f t="shared" si="20"/>
        <v>44816</v>
      </c>
      <c r="K5187" s="64">
        <f>IF(ISBLANK(J5187),,H5187*INDEX(Inputs!G:G,MATCH(F5187,Inputs!E:E,0)))</f>
        <v>1349</v>
      </c>
      <c r="L5187" s="65" t="str">
        <f>IF(ISBLANK(J5187),,INDEX(Inputs!D:D,MATCH(F5187,Inputs!E:E,0)))</f>
        <v>432BK EvoFox X-Team Gaming Keyboard &amp; Mouse (USB)</v>
      </c>
      <c r="M5187" s="65" t="str">
        <f>IF(ISBLANK(#REF!),,IF(B5187="Online","Online",IF(LEFT(B5187,1)="E","Online","Offline")))</f>
        <v>Offline</v>
      </c>
      <c r="N5187" s="64">
        <f>IF(ISBLANK(M5187),,H5187*INDEX(Inputs!F:F,MATCH(F5187,Inputs!E:E,0)))</f>
        <v>1899</v>
      </c>
      <c r="O5187" s="65"/>
    </row>
    <row r="5188" ht="15.75" customHeight="1" spans="1:15">
      <c r="A5188" s="65" t="s">
        <v>777</v>
      </c>
      <c r="B5188" s="20" t="s">
        <v>106</v>
      </c>
      <c r="C5188" s="20" t="s">
        <v>673</v>
      </c>
      <c r="D5188" s="20" t="s">
        <v>370</v>
      </c>
      <c r="E5188" s="20" t="s">
        <v>410</v>
      </c>
      <c r="F5188" s="21">
        <v>250877</v>
      </c>
      <c r="G5188" s="20" t="s">
        <v>22</v>
      </c>
      <c r="H5188" s="21">
        <v>1</v>
      </c>
      <c r="I5188" s="71" t="s">
        <v>1055</v>
      </c>
      <c r="J5188" s="63">
        <f t="shared" si="20"/>
        <v>44816</v>
      </c>
      <c r="K5188" s="64">
        <f>IF(ISBLANK(J5188),,H5188*INDEX(Inputs!G:G,MATCH(F5188,Inputs!E:E,0)))</f>
        <v>349</v>
      </c>
      <c r="L5188" s="65" t="str">
        <f>IF(ISBLANK(J5188),,INDEX(Inputs!D:D,MATCH(F5188,Inputs!E:E,0)))</f>
        <v>595BK Evo Fox Falcon X35 Medium Speed Mouse Pad</v>
      </c>
      <c r="M5188" s="65" t="str">
        <f>IF(ISBLANK(#REF!),,IF(B5188="Online","Online",IF(LEFT(B5188,1)="E","Online","Offline")))</f>
        <v>Offline</v>
      </c>
      <c r="N5188" s="64">
        <f>IF(ISBLANK(M5188),,H5188*INDEX(Inputs!F:F,MATCH(F5188,Inputs!E:E,0)))</f>
        <v>699</v>
      </c>
      <c r="O5188" s="65"/>
    </row>
    <row r="5189" ht="15.75" customHeight="1" spans="1:15">
      <c r="A5189" s="65" t="s">
        <v>341</v>
      </c>
      <c r="B5189" s="20" t="s">
        <v>53</v>
      </c>
      <c r="C5189" s="20" t="s">
        <v>641</v>
      </c>
      <c r="D5189" s="20" t="s">
        <v>370</v>
      </c>
      <c r="E5189" s="20" t="s">
        <v>410</v>
      </c>
      <c r="F5189" s="21">
        <v>250879</v>
      </c>
      <c r="G5189" s="20" t="s">
        <v>30</v>
      </c>
      <c r="H5189" s="21">
        <v>2</v>
      </c>
      <c r="I5189" s="71" t="s">
        <v>1055</v>
      </c>
      <c r="J5189" s="63">
        <f t="shared" si="20"/>
        <v>44816</v>
      </c>
      <c r="K5189" s="64">
        <f>IF(ISBLANK(J5189),,H5189*INDEX(Inputs!G:G,MATCH(F5189,Inputs!E:E,0)))</f>
        <v>1398</v>
      </c>
      <c r="L5189" s="65" t="str">
        <f>IF(ISBLANK(J5189),,INDEX(Inputs!D:D,MATCH(F5189,Inputs!E:E,0)))</f>
        <v>597BK Evo Fox Falcon X85 Extra Large Speed Mouse Pad</v>
      </c>
      <c r="M5189" s="65" t="str">
        <f>IF(ISBLANK(#REF!),,IF(B5189="Online","Online",IF(LEFT(B5189,1)="E","Online","Offline")))</f>
        <v>Offline</v>
      </c>
      <c r="N5189" s="64">
        <f>IF(ISBLANK(M5189),,H5189*INDEX(Inputs!F:F,MATCH(F5189,Inputs!E:E,0)))</f>
        <v>2398</v>
      </c>
      <c r="O5189" s="65"/>
    </row>
    <row r="5190" ht="15.75" customHeight="1" spans="1:15">
      <c r="A5190" s="65" t="s">
        <v>341</v>
      </c>
      <c r="B5190" s="20" t="s">
        <v>53</v>
      </c>
      <c r="C5190" s="20" t="s">
        <v>641</v>
      </c>
      <c r="D5190" s="20" t="s">
        <v>370</v>
      </c>
      <c r="E5190" s="20" t="s">
        <v>410</v>
      </c>
      <c r="F5190" s="21">
        <v>250879</v>
      </c>
      <c r="G5190" s="20" t="s">
        <v>30</v>
      </c>
      <c r="H5190" s="21">
        <v>-2</v>
      </c>
      <c r="I5190" s="71" t="s">
        <v>1055</v>
      </c>
      <c r="J5190" s="63">
        <f t="shared" si="20"/>
        <v>44816</v>
      </c>
      <c r="K5190" s="64">
        <f>IF(ISBLANK(J5190),,H5190*INDEX(Inputs!G:G,MATCH(F5190,Inputs!E:E,0)))</f>
        <v>-1398</v>
      </c>
      <c r="L5190" s="65" t="str">
        <f>IF(ISBLANK(J5190),,INDEX(Inputs!D:D,MATCH(F5190,Inputs!E:E,0)))</f>
        <v>597BK Evo Fox Falcon X85 Extra Large Speed Mouse Pad</v>
      </c>
      <c r="M5190" s="65" t="str">
        <f>IF(ISBLANK(#REF!),,IF(B5190="Online","Online",IF(LEFT(B5190,1)="E","Online","Offline")))</f>
        <v>Offline</v>
      </c>
      <c r="N5190" s="64">
        <f>IF(ISBLANK(M5190),,H5190*INDEX(Inputs!F:F,MATCH(F5190,Inputs!E:E,0)))</f>
        <v>-2398</v>
      </c>
      <c r="O5190" s="65"/>
    </row>
    <row r="5191" ht="15.75" customHeight="1" spans="1:15">
      <c r="A5191" s="65" t="s">
        <v>341</v>
      </c>
      <c r="B5191" s="20" t="s">
        <v>57</v>
      </c>
      <c r="C5191" s="20" t="s">
        <v>348</v>
      </c>
      <c r="D5191" s="20" t="s">
        <v>370</v>
      </c>
      <c r="E5191" s="20" t="s">
        <v>410</v>
      </c>
      <c r="F5191" s="21">
        <v>250879</v>
      </c>
      <c r="G5191" s="20" t="s">
        <v>30</v>
      </c>
      <c r="H5191" s="21">
        <v>-1</v>
      </c>
      <c r="I5191" s="71" t="s">
        <v>1055</v>
      </c>
      <c r="J5191" s="63">
        <f t="shared" si="20"/>
        <v>44816</v>
      </c>
      <c r="K5191" s="64">
        <f>IF(ISBLANK(J5191),,H5191*INDEX(Inputs!G:G,MATCH(F5191,Inputs!E:E,0)))</f>
        <v>-699</v>
      </c>
      <c r="L5191" s="65" t="str">
        <f>IF(ISBLANK(J5191),,INDEX(Inputs!D:D,MATCH(F5191,Inputs!E:E,0)))</f>
        <v>597BK Evo Fox Falcon X85 Extra Large Speed Mouse Pad</v>
      </c>
      <c r="M5191" s="65" t="str">
        <f>IF(ISBLANK(#REF!),,IF(B5191="Online","Online",IF(LEFT(B5191,1)="E","Online","Offline")))</f>
        <v>Offline</v>
      </c>
      <c r="N5191" s="64">
        <f>IF(ISBLANK(M5191),,H5191*INDEX(Inputs!F:F,MATCH(F5191,Inputs!E:E,0)))</f>
        <v>-1199</v>
      </c>
      <c r="O5191" s="65"/>
    </row>
    <row r="5192" ht="15.75" customHeight="1" spans="1:15">
      <c r="A5192" s="65" t="s">
        <v>341</v>
      </c>
      <c r="B5192" s="20" t="s">
        <v>62</v>
      </c>
      <c r="C5192" s="20" t="s">
        <v>419</v>
      </c>
      <c r="D5192" s="20" t="s">
        <v>370</v>
      </c>
      <c r="E5192" s="20" t="s">
        <v>410</v>
      </c>
      <c r="F5192" s="21">
        <v>250879</v>
      </c>
      <c r="G5192" s="20" t="s">
        <v>30</v>
      </c>
      <c r="H5192" s="21">
        <v>1</v>
      </c>
      <c r="I5192" s="71" t="s">
        <v>1055</v>
      </c>
      <c r="J5192" s="63">
        <f t="shared" si="20"/>
        <v>44816</v>
      </c>
      <c r="K5192" s="64">
        <f>IF(ISBLANK(J5192),,H5192*INDEX(Inputs!G:G,MATCH(F5192,Inputs!E:E,0)))</f>
        <v>699</v>
      </c>
      <c r="L5192" s="65" t="str">
        <f>IF(ISBLANK(J5192),,INDEX(Inputs!D:D,MATCH(F5192,Inputs!E:E,0)))</f>
        <v>597BK Evo Fox Falcon X85 Extra Large Speed Mouse Pad</v>
      </c>
      <c r="M5192" s="65" t="str">
        <f>IF(ISBLANK(#REF!),,IF(B5192="Online","Online",IF(LEFT(B5192,1)="E","Online","Offline")))</f>
        <v>Offline</v>
      </c>
      <c r="N5192" s="64">
        <f>IF(ISBLANK(M5192),,H5192*INDEX(Inputs!F:F,MATCH(F5192,Inputs!E:E,0)))</f>
        <v>1199</v>
      </c>
      <c r="O5192" s="65"/>
    </row>
    <row r="5193" ht="15.75" customHeight="1" spans="1:15">
      <c r="A5193" s="65" t="s">
        <v>761</v>
      </c>
      <c r="B5193" s="20" t="s">
        <v>230</v>
      </c>
      <c r="C5193" s="20" t="s">
        <v>652</v>
      </c>
      <c r="D5193" s="20" t="s">
        <v>370</v>
      </c>
      <c r="E5193" s="20" t="s">
        <v>410</v>
      </c>
      <c r="F5193" s="21">
        <v>250879</v>
      </c>
      <c r="G5193" s="20" t="s">
        <v>30</v>
      </c>
      <c r="H5193" s="21">
        <v>1</v>
      </c>
      <c r="I5193" s="71" t="s">
        <v>1055</v>
      </c>
      <c r="J5193" s="63">
        <f t="shared" si="20"/>
        <v>44816</v>
      </c>
      <c r="K5193" s="64">
        <f>IF(ISBLANK(J5193),,H5193*INDEX(Inputs!G:G,MATCH(F5193,Inputs!E:E,0)))</f>
        <v>699</v>
      </c>
      <c r="L5193" s="65" t="str">
        <f>IF(ISBLANK(J5193),,INDEX(Inputs!D:D,MATCH(F5193,Inputs!E:E,0)))</f>
        <v>597BK Evo Fox Falcon X85 Extra Large Speed Mouse Pad</v>
      </c>
      <c r="M5193" s="65" t="str">
        <f>IF(ISBLANK(#REF!),,IF(B5193="Online","Online",IF(LEFT(B5193,1)="E","Online","Offline")))</f>
        <v>Offline</v>
      </c>
      <c r="N5193" s="64">
        <f>IF(ISBLANK(M5193),,H5193*INDEX(Inputs!F:F,MATCH(F5193,Inputs!E:E,0)))</f>
        <v>1199</v>
      </c>
      <c r="O5193" s="65"/>
    </row>
    <row r="5194" ht="15.75" customHeight="1" spans="1:15">
      <c r="A5194" s="65" t="s">
        <v>777</v>
      </c>
      <c r="B5194" s="20" t="s">
        <v>179</v>
      </c>
      <c r="C5194" s="20" t="s">
        <v>523</v>
      </c>
      <c r="D5194" s="20" t="s">
        <v>370</v>
      </c>
      <c r="E5194" s="20" t="s">
        <v>410</v>
      </c>
      <c r="F5194" s="21">
        <v>250876</v>
      </c>
      <c r="G5194" s="20" t="s">
        <v>26</v>
      </c>
      <c r="H5194" s="21">
        <v>1</v>
      </c>
      <c r="I5194" s="71" t="s">
        <v>1055</v>
      </c>
      <c r="J5194" s="63">
        <f t="shared" si="20"/>
        <v>44816</v>
      </c>
      <c r="K5194" s="64">
        <f>IF(ISBLANK(J5194),,H5194*INDEX(Inputs!G:G,MATCH(F5194,Inputs!E:E,0)))</f>
        <v>1399</v>
      </c>
      <c r="L5194" s="65" t="str">
        <f>IF(ISBLANK(J5194),,INDEX(Inputs!D:D,MATCH(F5194,Inputs!E:E,0)))</f>
        <v>649BK EvoFox Typhoon Laptop Cooling Pad</v>
      </c>
      <c r="M5194" s="65" t="str">
        <f>IF(ISBLANK(#REF!),,IF(B5194="Online","Online",IF(LEFT(B5194,1)="E","Online","Offline")))</f>
        <v>Offline</v>
      </c>
      <c r="N5194" s="64">
        <f>IF(ISBLANK(M5194),,H5194*INDEX(Inputs!F:F,MATCH(F5194,Inputs!E:E,0)))</f>
        <v>1999</v>
      </c>
      <c r="O5194" s="65"/>
    </row>
    <row r="5195" ht="15.75" customHeight="1" spans="1:15">
      <c r="A5195" s="65" t="s">
        <v>763</v>
      </c>
      <c r="B5195" s="20" t="s">
        <v>608</v>
      </c>
      <c r="C5195" s="20" t="s">
        <v>609</v>
      </c>
      <c r="D5195" s="20" t="s">
        <v>414</v>
      </c>
      <c r="E5195" s="20" t="s">
        <v>428</v>
      </c>
      <c r="F5195" s="21">
        <v>250881</v>
      </c>
      <c r="G5195" s="20" t="s">
        <v>98</v>
      </c>
      <c r="H5195" s="21">
        <v>1</v>
      </c>
      <c r="I5195" s="71" t="s">
        <v>1055</v>
      </c>
      <c r="J5195" s="63">
        <f t="shared" si="20"/>
        <v>44816</v>
      </c>
      <c r="K5195" s="64">
        <f>IF(ISBLANK(J5195),,H5195*INDEX(Inputs!G:G,MATCH(F5195,Inputs!E:E,0)))</f>
        <v>799</v>
      </c>
      <c r="L5195" s="65" t="str">
        <f>IF(ISBLANK(J5195),,INDEX(Inputs!D:D,MATCH(F5195,Inputs!E:E,0)))</f>
        <v>795BK EvoFox Phantom Pro RGB Gaming Mouse USB</v>
      </c>
      <c r="M5195" s="65" t="str">
        <f>IF(ISBLANK(#REF!),,IF(B5195="Online","Online",IF(LEFT(B5195,1)="E","Online","Offline")))</f>
        <v>Offline</v>
      </c>
      <c r="N5195" s="64">
        <f>IF(ISBLANK(M5195),,H5195*INDEX(Inputs!F:F,MATCH(F5195,Inputs!E:E,0)))</f>
        <v>1099</v>
      </c>
      <c r="O5195" s="65"/>
    </row>
    <row r="5196" ht="15.75" customHeight="1" spans="1:15">
      <c r="A5196" s="65" t="s">
        <v>777</v>
      </c>
      <c r="B5196" s="20" t="s">
        <v>211</v>
      </c>
      <c r="C5196" s="20" t="s">
        <v>977</v>
      </c>
      <c r="D5196" s="20" t="s">
        <v>414</v>
      </c>
      <c r="E5196" s="20" t="s">
        <v>428</v>
      </c>
      <c r="F5196" s="21">
        <v>250881</v>
      </c>
      <c r="G5196" s="20" t="s">
        <v>98</v>
      </c>
      <c r="H5196" s="21">
        <v>1</v>
      </c>
      <c r="I5196" s="71" t="s">
        <v>1055</v>
      </c>
      <c r="J5196" s="63">
        <f t="shared" si="20"/>
        <v>44816</v>
      </c>
      <c r="K5196" s="64">
        <f>IF(ISBLANK(J5196),,H5196*INDEX(Inputs!G:G,MATCH(F5196,Inputs!E:E,0)))</f>
        <v>799</v>
      </c>
      <c r="L5196" s="65" t="str">
        <f>IF(ISBLANK(J5196),,INDEX(Inputs!D:D,MATCH(F5196,Inputs!E:E,0)))</f>
        <v>795BK EvoFox Phantom Pro RGB Gaming Mouse USB</v>
      </c>
      <c r="M5196" s="65" t="str">
        <f>IF(ISBLANK(#REF!),,IF(B5196="Online","Online",IF(LEFT(B5196,1)="E","Online","Offline")))</f>
        <v>Offline</v>
      </c>
      <c r="N5196" s="64">
        <f>IF(ISBLANK(M5196),,H5196*INDEX(Inputs!F:F,MATCH(F5196,Inputs!E:E,0)))</f>
        <v>1099</v>
      </c>
      <c r="O5196" s="65"/>
    </row>
    <row r="5197" ht="15.75" customHeight="1" spans="1:15">
      <c r="A5197" s="65" t="s">
        <v>762</v>
      </c>
      <c r="B5197" s="20" t="s">
        <v>765</v>
      </c>
      <c r="C5197" s="20" t="s">
        <v>765</v>
      </c>
      <c r="D5197" s="20" t="s">
        <v>414</v>
      </c>
      <c r="E5197" s="20" t="s">
        <v>428</v>
      </c>
      <c r="F5197" s="21">
        <v>250881</v>
      </c>
      <c r="G5197" s="20" t="s">
        <v>98</v>
      </c>
      <c r="H5197" s="21">
        <v>1</v>
      </c>
      <c r="I5197" s="71" t="s">
        <v>1055</v>
      </c>
      <c r="J5197" s="63">
        <f t="shared" si="20"/>
        <v>44816</v>
      </c>
      <c r="K5197" s="64">
        <f>IF(ISBLANK(J5197),,H5197*INDEX(Inputs!G:G,MATCH(F5197,Inputs!E:E,0)))</f>
        <v>799</v>
      </c>
      <c r="L5197" s="65" t="str">
        <f>IF(ISBLANK(J5197),,INDEX(Inputs!D:D,MATCH(F5197,Inputs!E:E,0)))</f>
        <v>795BK EvoFox Phantom Pro RGB Gaming Mouse USB</v>
      </c>
      <c r="M5197" s="65" t="str">
        <f>IF(ISBLANK(#REF!),,IF(B5197="Online","Online",IF(LEFT(B5197,1)="E","Online","Offline")))</f>
        <v>Online</v>
      </c>
      <c r="N5197" s="64">
        <f>IF(ISBLANK(M5197),,H5197*INDEX(Inputs!F:F,MATCH(F5197,Inputs!E:E,0)))</f>
        <v>1099</v>
      </c>
      <c r="O5197" s="65"/>
    </row>
    <row r="5198" ht="15.75" customHeight="1" spans="1:15">
      <c r="A5198" s="65" t="s">
        <v>777</v>
      </c>
      <c r="B5198" s="20" t="s">
        <v>701</v>
      </c>
      <c r="C5198" s="20" t="s">
        <v>702</v>
      </c>
      <c r="D5198" s="20" t="s">
        <v>414</v>
      </c>
      <c r="E5198" s="20" t="s">
        <v>415</v>
      </c>
      <c r="F5198" s="21">
        <v>204736</v>
      </c>
      <c r="G5198" s="20" t="s">
        <v>19</v>
      </c>
      <c r="H5198" s="21">
        <v>1</v>
      </c>
      <c r="I5198" s="71" t="s">
        <v>1055</v>
      </c>
      <c r="J5198" s="63">
        <f t="shared" si="20"/>
        <v>44816</v>
      </c>
      <c r="K5198" s="64">
        <f>IF(ISBLANK(J5198),,H5198*INDEX(Inputs!G:G,MATCH(F5198,Inputs!E:E,0)))</f>
        <v>549</v>
      </c>
      <c r="L5198" s="65" t="str">
        <f>IF(ISBLANK(J5198),,INDEX(Inputs!D:D,MATCH(F5198,Inputs!E:E,0)))</f>
        <v>851PP Xcite Pro Keyboard USB</v>
      </c>
      <c r="M5198" s="65" t="str">
        <f>IF(ISBLANK(#REF!),,IF(B5198="Online","Online",IF(LEFT(B5198,1)="E","Online","Offline")))</f>
        <v>Offline</v>
      </c>
      <c r="N5198" s="64">
        <f>IF(ISBLANK(M5198),,H5198*INDEX(Inputs!F:F,MATCH(F5198,Inputs!E:E,0)))</f>
        <v>599</v>
      </c>
      <c r="O5198" s="65"/>
    </row>
    <row r="5199" ht="15.75" customHeight="1" spans="1:15">
      <c r="A5199" s="65" t="s">
        <v>770</v>
      </c>
      <c r="B5199" s="20" t="s">
        <v>33</v>
      </c>
      <c r="C5199" s="20" t="s">
        <v>455</v>
      </c>
      <c r="D5199" s="20" t="s">
        <v>414</v>
      </c>
      <c r="E5199" s="20" t="s">
        <v>415</v>
      </c>
      <c r="F5199" s="21">
        <v>250424</v>
      </c>
      <c r="G5199" s="20" t="s">
        <v>15</v>
      </c>
      <c r="H5199" s="21">
        <v>1</v>
      </c>
      <c r="I5199" s="71" t="s">
        <v>1055</v>
      </c>
      <c r="J5199" s="63">
        <f t="shared" si="20"/>
        <v>44816</v>
      </c>
      <c r="K5199" s="64">
        <f>IF(ISBLANK(J5199),,H5199*INDEX(Inputs!G:G,MATCH(F5199,Inputs!E:E,0)))</f>
        <v>999</v>
      </c>
      <c r="L5199" s="65" t="str">
        <f>IF(ISBLANK(J5199),,INDEX(Inputs!D:D,MATCH(F5199,Inputs!E:E,0)))</f>
        <v>419V2 PRIMUS Wireless Desktop V2</v>
      </c>
      <c r="M5199" s="65" t="str">
        <f>IF(ISBLANK(#REF!),,IF(B5199="Online","Online",IF(LEFT(B5199,1)="E","Online","Offline")))</f>
        <v>Offline</v>
      </c>
      <c r="N5199" s="64">
        <f>IF(ISBLANK(M5199),,H5199*INDEX(Inputs!F:F,MATCH(F5199,Inputs!E:E,0)))</f>
        <v>1199</v>
      </c>
      <c r="O5199" s="65"/>
    </row>
    <row r="5200" ht="15.75" customHeight="1" spans="1:15">
      <c r="A5200" s="65" t="s">
        <v>772</v>
      </c>
      <c r="B5200" s="20" t="s">
        <v>765</v>
      </c>
      <c r="C5200" s="20" t="s">
        <v>765</v>
      </c>
      <c r="D5200" s="20" t="s">
        <v>414</v>
      </c>
      <c r="E5200" s="20" t="s">
        <v>415</v>
      </c>
      <c r="F5200" s="21">
        <v>250424</v>
      </c>
      <c r="G5200" s="20" t="s">
        <v>15</v>
      </c>
      <c r="H5200" s="21">
        <v>1</v>
      </c>
      <c r="I5200" s="71" t="s">
        <v>1055</v>
      </c>
      <c r="J5200" s="63">
        <f t="shared" si="20"/>
        <v>44816</v>
      </c>
      <c r="K5200" s="64">
        <f>IF(ISBLANK(J5200),,H5200*INDEX(Inputs!G:G,MATCH(F5200,Inputs!E:E,0)))</f>
        <v>999</v>
      </c>
      <c r="L5200" s="65" t="str">
        <f>IF(ISBLANK(J5200),,INDEX(Inputs!D:D,MATCH(F5200,Inputs!E:E,0)))</f>
        <v>419V2 PRIMUS Wireless Desktop V2</v>
      </c>
      <c r="M5200" s="65" t="str">
        <f>IF(ISBLANK(#REF!),,IF(B5200="Online","Online",IF(LEFT(B5200,1)="E","Online","Offline")))</f>
        <v>Online</v>
      </c>
      <c r="N5200" s="64">
        <f>IF(ISBLANK(M5200),,H5200*INDEX(Inputs!F:F,MATCH(F5200,Inputs!E:E,0)))</f>
        <v>1199</v>
      </c>
      <c r="O5200" s="65"/>
    </row>
    <row r="5201" ht="15.75" customHeight="1" spans="1:15">
      <c r="A5201" s="65" t="s">
        <v>355</v>
      </c>
      <c r="B5201" s="20" t="s">
        <v>765</v>
      </c>
      <c r="C5201" s="20" t="s">
        <v>765</v>
      </c>
      <c r="D5201" s="20" t="s">
        <v>414</v>
      </c>
      <c r="E5201" s="20" t="s">
        <v>415</v>
      </c>
      <c r="F5201" s="21">
        <v>250424</v>
      </c>
      <c r="G5201" s="20" t="s">
        <v>15</v>
      </c>
      <c r="H5201" s="21">
        <v>1</v>
      </c>
      <c r="I5201" s="71" t="s">
        <v>1055</v>
      </c>
      <c r="J5201" s="63">
        <f t="shared" si="20"/>
        <v>44816</v>
      </c>
      <c r="K5201" s="64">
        <f>IF(ISBLANK(J5201),,H5201*INDEX(Inputs!G:G,MATCH(F5201,Inputs!E:E,0)))</f>
        <v>999</v>
      </c>
      <c r="L5201" s="65" t="str">
        <f>IF(ISBLANK(J5201),,INDEX(Inputs!D:D,MATCH(F5201,Inputs!E:E,0)))</f>
        <v>419V2 PRIMUS Wireless Desktop V2</v>
      </c>
      <c r="M5201" s="65" t="str">
        <f>IF(ISBLANK(#REF!),,IF(B5201="Online","Online",IF(LEFT(B5201,1)="E","Online","Offline")))</f>
        <v>Online</v>
      </c>
      <c r="N5201" s="64">
        <f>IF(ISBLANK(M5201),,H5201*INDEX(Inputs!F:F,MATCH(F5201,Inputs!E:E,0)))</f>
        <v>1199</v>
      </c>
      <c r="O5201" s="65"/>
    </row>
    <row r="5202" ht="15.75" customHeight="1" spans="1:15">
      <c r="A5202" s="65" t="s">
        <v>341</v>
      </c>
      <c r="B5202" s="20" t="s">
        <v>226</v>
      </c>
      <c r="C5202" s="20" t="s">
        <v>1001</v>
      </c>
      <c r="D5202" s="20" t="s">
        <v>370</v>
      </c>
      <c r="E5202" s="20" t="s">
        <v>371</v>
      </c>
      <c r="F5202" s="21">
        <v>250417</v>
      </c>
      <c r="G5202" s="20" t="s">
        <v>39</v>
      </c>
      <c r="H5202" s="21">
        <v>1</v>
      </c>
      <c r="I5202" s="71" t="s">
        <v>1056</v>
      </c>
      <c r="J5202" s="63">
        <f t="shared" si="20"/>
        <v>44817</v>
      </c>
      <c r="K5202" s="64">
        <f>IF(ISBLANK(J5202),,H5202*INDEX(Inputs!G:G,MATCH(F5202,Inputs!E:E,0)))</f>
        <v>929</v>
      </c>
      <c r="L5202" s="65" t="str">
        <f>IF(ISBLANK(J5202),,INDEX(Inputs!D:D,MATCH(F5202,Inputs!E:E,0)))</f>
        <v>416PP Super Speed Hub 4 Port USB 3.0</v>
      </c>
      <c r="M5202" s="65" t="str">
        <f>IF(ISBLANK(#REF!),,IF(B5202="Online","Online",IF(LEFT(B5202,1)="E","Online","Offline")))</f>
        <v>Offline</v>
      </c>
      <c r="N5202" s="64">
        <f>IF(ISBLANK(M5202),,H5202*INDEX(Inputs!F:F,MATCH(F5202,Inputs!E:E,0)))</f>
        <v>1499</v>
      </c>
      <c r="O5202" s="65"/>
    </row>
    <row r="5203" ht="15.75" customHeight="1" spans="1:15">
      <c r="A5203" s="65" t="s">
        <v>762</v>
      </c>
      <c r="B5203" s="20" t="s">
        <v>41</v>
      </c>
      <c r="C5203" s="20" t="s">
        <v>469</v>
      </c>
      <c r="D5203" s="20" t="s">
        <v>414</v>
      </c>
      <c r="E5203" s="20" t="s">
        <v>415</v>
      </c>
      <c r="F5203" s="21">
        <v>250873</v>
      </c>
      <c r="G5203" s="20" t="s">
        <v>12</v>
      </c>
      <c r="H5203" s="21">
        <v>1</v>
      </c>
      <c r="I5203" s="71" t="s">
        <v>1056</v>
      </c>
      <c r="J5203" s="63">
        <f t="shared" si="20"/>
        <v>44817</v>
      </c>
      <c r="K5203" s="64">
        <f>IF(ISBLANK(J5203),,H5203*INDEX(Inputs!G:G,MATCH(F5203,Inputs!E:E,0)))</f>
        <v>999</v>
      </c>
      <c r="L5203" s="65" t="str">
        <f>IF(ISBLANK(J5203),,INDEX(Inputs!D:D,MATCH(F5203,Inputs!E:E,0)))</f>
        <v>422BK Evo Fox Fireblade Gaming Keyboard USB</v>
      </c>
      <c r="M5203" s="65" t="str">
        <f>IF(ISBLANK(#REF!),,IF(B5203="Online","Online",IF(LEFT(B5203,1)="E","Online","Offline")))</f>
        <v>Offline</v>
      </c>
      <c r="N5203" s="64">
        <f>IF(ISBLANK(M5203),,H5203*INDEX(Inputs!F:F,MATCH(F5203,Inputs!E:E,0)))</f>
        <v>1299</v>
      </c>
      <c r="O5203" s="65"/>
    </row>
    <row r="5204" ht="15.75" customHeight="1" spans="1:15">
      <c r="A5204" s="65" t="s">
        <v>770</v>
      </c>
      <c r="B5204" s="20" t="s">
        <v>147</v>
      </c>
      <c r="C5204" s="20" t="s">
        <v>482</v>
      </c>
      <c r="D5204" s="20" t="s">
        <v>414</v>
      </c>
      <c r="E5204" s="20" t="s">
        <v>415</v>
      </c>
      <c r="F5204" s="21">
        <v>250874</v>
      </c>
      <c r="G5204" s="20" t="s">
        <v>13</v>
      </c>
      <c r="H5204" s="21">
        <v>1</v>
      </c>
      <c r="I5204" s="71" t="s">
        <v>1056</v>
      </c>
      <c r="J5204" s="63">
        <f t="shared" si="20"/>
        <v>44817</v>
      </c>
      <c r="K5204" s="64">
        <f>IF(ISBLANK(J5204),,H5204*INDEX(Inputs!G:G,MATCH(F5204,Inputs!E:E,0)))</f>
        <v>1349</v>
      </c>
      <c r="L5204" s="65" t="str">
        <f>IF(ISBLANK(J5204),,INDEX(Inputs!D:D,MATCH(F5204,Inputs!E:E,0)))</f>
        <v>432BK EvoFox X-Team Gaming Keyboard &amp; Mouse (USB)</v>
      </c>
      <c r="M5204" s="65" t="str">
        <f>IF(ISBLANK(#REF!),,IF(B5204="Online","Online",IF(LEFT(B5204,1)="E","Online","Offline")))</f>
        <v>Offline</v>
      </c>
      <c r="N5204" s="64">
        <f>IF(ISBLANK(M5204),,H5204*INDEX(Inputs!F:F,MATCH(F5204,Inputs!E:E,0)))</f>
        <v>1899</v>
      </c>
      <c r="O5204" s="65"/>
    </row>
    <row r="5205" ht="15.75" customHeight="1" spans="1:15">
      <c r="A5205" s="65" t="s">
        <v>826</v>
      </c>
      <c r="B5205" s="20" t="s">
        <v>692</v>
      </c>
      <c r="C5205" s="20" t="s">
        <v>693</v>
      </c>
      <c r="D5205" s="20" t="s">
        <v>414</v>
      </c>
      <c r="E5205" s="20" t="s">
        <v>415</v>
      </c>
      <c r="F5205" s="21">
        <v>250874</v>
      </c>
      <c r="G5205" s="20" t="s">
        <v>13</v>
      </c>
      <c r="H5205" s="21">
        <v>1</v>
      </c>
      <c r="I5205" s="71" t="s">
        <v>1056</v>
      </c>
      <c r="J5205" s="63">
        <f t="shared" si="20"/>
        <v>44817</v>
      </c>
      <c r="K5205" s="64">
        <f>IF(ISBLANK(J5205),,H5205*INDEX(Inputs!G:G,MATCH(F5205,Inputs!E:E,0)))</f>
        <v>1349</v>
      </c>
      <c r="L5205" s="65" t="str">
        <f>IF(ISBLANK(J5205),,INDEX(Inputs!D:D,MATCH(F5205,Inputs!E:E,0)))</f>
        <v>432BK EvoFox X-Team Gaming Keyboard &amp; Mouse (USB)</v>
      </c>
      <c r="M5205" s="65" t="str">
        <f>IF(ISBLANK(#REF!),,IF(B5205="Online","Online",IF(LEFT(B5205,1)="E","Online","Offline")))</f>
        <v>Offline</v>
      </c>
      <c r="N5205" s="64">
        <f>IF(ISBLANK(M5205),,H5205*INDEX(Inputs!F:F,MATCH(F5205,Inputs!E:E,0)))</f>
        <v>1899</v>
      </c>
      <c r="O5205" s="65"/>
    </row>
    <row r="5206" ht="15.75" customHeight="1" spans="1:15">
      <c r="A5206" s="65" t="s">
        <v>776</v>
      </c>
      <c r="B5206" s="20" t="s">
        <v>830</v>
      </c>
      <c r="C5206" s="20" t="s">
        <v>831</v>
      </c>
      <c r="D5206" s="20" t="s">
        <v>414</v>
      </c>
      <c r="E5206" s="20" t="s">
        <v>415</v>
      </c>
      <c r="F5206" s="21">
        <v>250875</v>
      </c>
      <c r="G5206" s="20" t="s">
        <v>103</v>
      </c>
      <c r="H5206" s="21">
        <v>1</v>
      </c>
      <c r="I5206" s="71" t="s">
        <v>1056</v>
      </c>
      <c r="J5206" s="63">
        <f t="shared" si="20"/>
        <v>44817</v>
      </c>
      <c r="K5206" s="64">
        <f>IF(ISBLANK(J5206),,H5206*INDEX(Inputs!G:G,MATCH(F5206,Inputs!E:E,0)))</f>
        <v>1099</v>
      </c>
      <c r="L5206" s="65" t="str">
        <f>IF(ISBLANK(J5206),,INDEX(Inputs!D:D,MATCH(F5206,Inputs!E:E,0)))</f>
        <v>433BK EvoFox WarHammer Gaming Keyboard (USB)</v>
      </c>
      <c r="M5206" s="65" t="str">
        <f>IF(ISBLANK(#REF!),,IF(B5206="Online","Online",IF(LEFT(B5206,1)="E","Online","Offline")))</f>
        <v>Offline</v>
      </c>
      <c r="N5206" s="64">
        <f>IF(ISBLANK(M5206),,H5206*INDEX(Inputs!F:F,MATCH(F5206,Inputs!E:E,0)))</f>
        <v>1499</v>
      </c>
      <c r="O5206" s="65"/>
    </row>
    <row r="5207" ht="15.75" customHeight="1" spans="1:15">
      <c r="A5207" s="65" t="s">
        <v>762</v>
      </c>
      <c r="B5207" s="20" t="s">
        <v>52</v>
      </c>
      <c r="C5207" s="20" t="s">
        <v>540</v>
      </c>
      <c r="D5207" s="20" t="s">
        <v>370</v>
      </c>
      <c r="E5207" s="20" t="s">
        <v>410</v>
      </c>
      <c r="F5207" s="21">
        <v>250877</v>
      </c>
      <c r="G5207" s="20" t="s">
        <v>22</v>
      </c>
      <c r="H5207" s="21">
        <v>1</v>
      </c>
      <c r="I5207" s="71" t="s">
        <v>1056</v>
      </c>
      <c r="J5207" s="63">
        <f t="shared" si="20"/>
        <v>44817</v>
      </c>
      <c r="K5207" s="64">
        <f>IF(ISBLANK(J5207),,H5207*INDEX(Inputs!G:G,MATCH(F5207,Inputs!E:E,0)))</f>
        <v>349</v>
      </c>
      <c r="L5207" s="65" t="str">
        <f>IF(ISBLANK(J5207),,INDEX(Inputs!D:D,MATCH(F5207,Inputs!E:E,0)))</f>
        <v>595BK Evo Fox Falcon X35 Medium Speed Mouse Pad</v>
      </c>
      <c r="M5207" s="65" t="str">
        <f>IF(ISBLANK(#REF!),,IF(B5207="Online","Online",IF(LEFT(B5207,1)="E","Online","Offline")))</f>
        <v>Offline</v>
      </c>
      <c r="N5207" s="64">
        <f>IF(ISBLANK(M5207),,H5207*INDEX(Inputs!F:F,MATCH(F5207,Inputs!E:E,0)))</f>
        <v>699</v>
      </c>
      <c r="O5207" s="65"/>
    </row>
    <row r="5208" ht="15.75" customHeight="1" spans="1:15">
      <c r="A5208" s="65" t="s">
        <v>341</v>
      </c>
      <c r="B5208" s="20" t="s">
        <v>36</v>
      </c>
      <c r="C5208" s="20" t="s">
        <v>581</v>
      </c>
      <c r="D5208" s="20" t="s">
        <v>370</v>
      </c>
      <c r="E5208" s="20" t="s">
        <v>410</v>
      </c>
      <c r="F5208" s="21">
        <v>250878</v>
      </c>
      <c r="G5208" s="20" t="s">
        <v>24</v>
      </c>
      <c r="H5208" s="21">
        <v>1</v>
      </c>
      <c r="I5208" s="71" t="s">
        <v>1056</v>
      </c>
      <c r="J5208" s="63">
        <f t="shared" si="20"/>
        <v>44817</v>
      </c>
      <c r="K5208" s="64">
        <f>IF(ISBLANK(J5208),,H5208*INDEX(Inputs!G:G,MATCH(F5208,Inputs!E:E,0)))</f>
        <v>999</v>
      </c>
      <c r="L5208" s="65" t="str">
        <f>IF(ISBLANK(J5208),,INDEX(Inputs!D:D,MATCH(F5208,Inputs!E:E,0)))</f>
        <v>596BK Evo Fox Falcon LX35 Medium Speed LED Mouse Pad</v>
      </c>
      <c r="M5208" s="65" t="str">
        <f>IF(ISBLANK(#REF!),,IF(B5208="Online","Online",IF(LEFT(B5208,1)="E","Online","Offline")))</f>
        <v>Offline</v>
      </c>
      <c r="N5208" s="64">
        <f>IF(ISBLANK(M5208),,H5208*INDEX(Inputs!F:F,MATCH(F5208,Inputs!E:E,0)))</f>
        <v>1999</v>
      </c>
      <c r="O5208" s="65"/>
    </row>
    <row r="5209" ht="15.75" customHeight="1" spans="1:15">
      <c r="A5209" s="65" t="s">
        <v>327</v>
      </c>
      <c r="B5209" s="20" t="s">
        <v>56</v>
      </c>
      <c r="C5209" s="20" t="s">
        <v>494</v>
      </c>
      <c r="D5209" s="20" t="s">
        <v>370</v>
      </c>
      <c r="E5209" s="20" t="s">
        <v>410</v>
      </c>
      <c r="F5209" s="21">
        <v>250878</v>
      </c>
      <c r="G5209" s="20" t="s">
        <v>24</v>
      </c>
      <c r="H5209" s="21">
        <v>1</v>
      </c>
      <c r="I5209" s="71" t="s">
        <v>1056</v>
      </c>
      <c r="J5209" s="63">
        <f t="shared" si="20"/>
        <v>44817</v>
      </c>
      <c r="K5209" s="64">
        <f>IF(ISBLANK(J5209),,H5209*INDEX(Inputs!G:G,MATCH(F5209,Inputs!E:E,0)))</f>
        <v>999</v>
      </c>
      <c r="L5209" s="65" t="str">
        <f>IF(ISBLANK(J5209),,INDEX(Inputs!D:D,MATCH(F5209,Inputs!E:E,0)))</f>
        <v>596BK Evo Fox Falcon LX35 Medium Speed LED Mouse Pad</v>
      </c>
      <c r="M5209" s="65" t="str">
        <f>IF(ISBLANK(#REF!),,IF(B5209="Online","Online",IF(LEFT(B5209,1)="E","Online","Offline")))</f>
        <v>Offline</v>
      </c>
      <c r="N5209" s="64">
        <f>IF(ISBLANK(M5209),,H5209*INDEX(Inputs!F:F,MATCH(F5209,Inputs!E:E,0)))</f>
        <v>1999</v>
      </c>
      <c r="O5209" s="65"/>
    </row>
    <row r="5210" ht="15.75" customHeight="1" spans="1:15">
      <c r="A5210" s="65" t="s">
        <v>813</v>
      </c>
      <c r="B5210" s="20" t="s">
        <v>146</v>
      </c>
      <c r="C5210" s="20" t="s">
        <v>440</v>
      </c>
      <c r="D5210" s="20" t="s">
        <v>370</v>
      </c>
      <c r="E5210" s="20" t="s">
        <v>410</v>
      </c>
      <c r="F5210" s="21">
        <v>250879</v>
      </c>
      <c r="G5210" s="20" t="s">
        <v>30</v>
      </c>
      <c r="H5210" s="21">
        <v>0</v>
      </c>
      <c r="I5210" s="71" t="s">
        <v>1056</v>
      </c>
      <c r="J5210" s="63">
        <f t="shared" si="20"/>
        <v>44817</v>
      </c>
      <c r="K5210" s="64">
        <f>IF(ISBLANK(J5210),,H5210*INDEX(Inputs!G:G,MATCH(F5210,Inputs!E:E,0)))</f>
        <v>0</v>
      </c>
      <c r="L5210" s="65" t="str">
        <f>IF(ISBLANK(J5210),,INDEX(Inputs!D:D,MATCH(F5210,Inputs!E:E,0)))</f>
        <v>597BK Evo Fox Falcon X85 Extra Large Speed Mouse Pad</v>
      </c>
      <c r="M5210" s="65" t="str">
        <f>IF(ISBLANK(#REF!),,IF(B5210="Online","Online",IF(LEFT(B5210,1)="E","Online","Offline")))</f>
        <v>Offline</v>
      </c>
      <c r="N5210" s="64">
        <f>IF(ISBLANK(M5210),,H5210*INDEX(Inputs!F:F,MATCH(F5210,Inputs!E:E,0)))</f>
        <v>0</v>
      </c>
      <c r="O5210" s="65"/>
    </row>
    <row r="5211" ht="15.75" customHeight="1" spans="1:15">
      <c r="A5211" s="65" t="s">
        <v>810</v>
      </c>
      <c r="B5211" s="20" t="s">
        <v>521</v>
      </c>
      <c r="C5211" s="20" t="s">
        <v>522</v>
      </c>
      <c r="D5211" s="20" t="s">
        <v>370</v>
      </c>
      <c r="E5211" s="20" t="s">
        <v>410</v>
      </c>
      <c r="F5211" s="21">
        <v>250876</v>
      </c>
      <c r="G5211" s="20" t="s">
        <v>26</v>
      </c>
      <c r="H5211" s="21">
        <v>1</v>
      </c>
      <c r="I5211" s="71" t="s">
        <v>1056</v>
      </c>
      <c r="J5211" s="63">
        <f t="shared" si="20"/>
        <v>44817</v>
      </c>
      <c r="K5211" s="64">
        <f>IF(ISBLANK(J5211),,H5211*INDEX(Inputs!G:G,MATCH(F5211,Inputs!E:E,0)))</f>
        <v>1399</v>
      </c>
      <c r="L5211" s="65" t="str">
        <f>IF(ISBLANK(J5211),,INDEX(Inputs!D:D,MATCH(F5211,Inputs!E:E,0)))</f>
        <v>649BK EvoFox Typhoon Laptop Cooling Pad</v>
      </c>
      <c r="M5211" s="65" t="str">
        <f>IF(ISBLANK(#REF!),,IF(B5211="Online","Online",IF(LEFT(B5211,1)="E","Online","Offline")))</f>
        <v>Offline</v>
      </c>
      <c r="N5211" s="64">
        <f>IF(ISBLANK(M5211),,H5211*INDEX(Inputs!F:F,MATCH(F5211,Inputs!E:E,0)))</f>
        <v>1999</v>
      </c>
      <c r="O5211" s="65"/>
    </row>
    <row r="5212" ht="15.75" customHeight="1" spans="1:15">
      <c r="A5212" s="65" t="s">
        <v>783</v>
      </c>
      <c r="B5212" s="20" t="s">
        <v>634</v>
      </c>
      <c r="C5212" s="20" t="s">
        <v>635</v>
      </c>
      <c r="D5212" s="20" t="s">
        <v>370</v>
      </c>
      <c r="E5212" s="20" t="s">
        <v>410</v>
      </c>
      <c r="F5212" s="21">
        <v>250876</v>
      </c>
      <c r="G5212" s="20" t="s">
        <v>26</v>
      </c>
      <c r="H5212" s="21">
        <v>2</v>
      </c>
      <c r="I5212" s="71" t="s">
        <v>1056</v>
      </c>
      <c r="J5212" s="63">
        <f t="shared" si="20"/>
        <v>44817</v>
      </c>
      <c r="K5212" s="64">
        <f>IF(ISBLANK(J5212),,H5212*INDEX(Inputs!G:G,MATCH(F5212,Inputs!E:E,0)))</f>
        <v>2798</v>
      </c>
      <c r="L5212" s="65" t="str">
        <f>IF(ISBLANK(J5212),,INDEX(Inputs!D:D,MATCH(F5212,Inputs!E:E,0)))</f>
        <v>649BK EvoFox Typhoon Laptop Cooling Pad</v>
      </c>
      <c r="M5212" s="65" t="str">
        <f>IF(ISBLANK(#REF!),,IF(B5212="Online","Online",IF(LEFT(B5212,1)="E","Online","Offline")))</f>
        <v>Offline</v>
      </c>
      <c r="N5212" s="64">
        <f>IF(ISBLANK(M5212),,H5212*INDEX(Inputs!F:F,MATCH(F5212,Inputs!E:E,0)))</f>
        <v>3998</v>
      </c>
      <c r="O5212" s="65"/>
    </row>
    <row r="5213" ht="15.75" customHeight="1" spans="1:15">
      <c r="A5213" s="65" t="s">
        <v>761</v>
      </c>
      <c r="B5213" s="20" t="s">
        <v>86</v>
      </c>
      <c r="C5213" s="20" t="s">
        <v>671</v>
      </c>
      <c r="D5213" s="20" t="s">
        <v>370</v>
      </c>
      <c r="E5213" s="20" t="s">
        <v>410</v>
      </c>
      <c r="F5213" s="21">
        <v>250423</v>
      </c>
      <c r="G5213" s="20" t="s">
        <v>11</v>
      </c>
      <c r="H5213" s="21">
        <v>1</v>
      </c>
      <c r="I5213" s="71" t="s">
        <v>1056</v>
      </c>
      <c r="J5213" s="63">
        <f t="shared" si="20"/>
        <v>44817</v>
      </c>
      <c r="K5213" s="64">
        <f>IF(ISBLANK(J5213),,H5213*INDEX(Inputs!G:G,MATCH(F5213,Inputs!E:E,0)))</f>
        <v>759</v>
      </c>
      <c r="L5213" s="65" t="str">
        <f>IF(ISBLANK(J5213),,INDEX(Inputs!D:D,MATCH(F5213,Inputs!E:E,0)))</f>
        <v>650GR Ergo View Laptop Stand-Grey</v>
      </c>
      <c r="M5213" s="65" t="str">
        <f>IF(ISBLANK(#REF!),,IF(B5213="Online","Online",IF(LEFT(B5213,1)="E","Online","Offline")))</f>
        <v>Offline</v>
      </c>
      <c r="N5213" s="64">
        <f>IF(ISBLANK(M5213),,H5213*INDEX(Inputs!F:F,MATCH(F5213,Inputs!E:E,0)))</f>
        <v>899</v>
      </c>
      <c r="O5213" s="65"/>
    </row>
    <row r="5214" ht="15.75" customHeight="1" spans="1:15">
      <c r="A5214" s="65" t="s">
        <v>777</v>
      </c>
      <c r="B5214" s="20" t="s">
        <v>211</v>
      </c>
      <c r="C5214" s="20" t="s">
        <v>977</v>
      </c>
      <c r="D5214" s="20" t="s">
        <v>414</v>
      </c>
      <c r="E5214" s="20" t="s">
        <v>415</v>
      </c>
      <c r="F5214" s="21">
        <v>204737</v>
      </c>
      <c r="G5214" s="20" t="s">
        <v>20</v>
      </c>
      <c r="H5214" s="21">
        <v>-1</v>
      </c>
      <c r="I5214" s="71" t="s">
        <v>1056</v>
      </c>
      <c r="J5214" s="63">
        <f t="shared" si="20"/>
        <v>44817</v>
      </c>
      <c r="K5214" s="64">
        <f>IF(ISBLANK(J5214),,H5214*INDEX(Inputs!G:G,MATCH(F5214,Inputs!E:E,0)))</f>
        <v>-729</v>
      </c>
      <c r="L5214" s="65" t="str">
        <f>IF(ISBLANK(J5214),,INDEX(Inputs!D:D,MATCH(F5214,Inputs!E:E,0)))</f>
        <v>850PP Xcite Pro Keyboard &amp; Mouse USB</v>
      </c>
      <c r="M5214" s="65" t="str">
        <f>IF(ISBLANK(#REF!),,IF(B5214="Online","Online",IF(LEFT(B5214,1)="E","Online","Offline")))</f>
        <v>Offline</v>
      </c>
      <c r="N5214" s="64">
        <f>IF(ISBLANK(M5214),,H5214*INDEX(Inputs!F:F,MATCH(F5214,Inputs!E:E,0)))</f>
        <v>-799</v>
      </c>
      <c r="O5214" s="65"/>
    </row>
    <row r="5215" ht="15.75" customHeight="1" spans="1:15">
      <c r="A5215" s="65" t="s">
        <v>777</v>
      </c>
      <c r="B5215" s="20" t="s">
        <v>211</v>
      </c>
      <c r="C5215" s="20" t="s">
        <v>977</v>
      </c>
      <c r="D5215" s="20" t="s">
        <v>414</v>
      </c>
      <c r="E5215" s="20" t="s">
        <v>415</v>
      </c>
      <c r="F5215" s="21">
        <v>204736</v>
      </c>
      <c r="G5215" s="20" t="s">
        <v>19</v>
      </c>
      <c r="H5215" s="21">
        <v>1</v>
      </c>
      <c r="I5215" s="71" t="s">
        <v>1056</v>
      </c>
      <c r="J5215" s="63">
        <f t="shared" si="20"/>
        <v>44817</v>
      </c>
      <c r="K5215" s="64">
        <f>IF(ISBLANK(J5215),,H5215*INDEX(Inputs!G:G,MATCH(F5215,Inputs!E:E,0)))</f>
        <v>549</v>
      </c>
      <c r="L5215" s="65" t="str">
        <f>IF(ISBLANK(J5215),,INDEX(Inputs!D:D,MATCH(F5215,Inputs!E:E,0)))</f>
        <v>851PP Xcite Pro Keyboard USB</v>
      </c>
      <c r="M5215" s="65" t="str">
        <f>IF(ISBLANK(#REF!),,IF(B5215="Online","Online",IF(LEFT(B5215,1)="E","Online","Offline")))</f>
        <v>Offline</v>
      </c>
      <c r="N5215" s="64">
        <f>IF(ISBLANK(M5215),,H5215*INDEX(Inputs!F:F,MATCH(F5215,Inputs!E:E,0)))</f>
        <v>599</v>
      </c>
      <c r="O5215" s="65"/>
    </row>
    <row r="5216" ht="15.75" customHeight="1" spans="1:15">
      <c r="A5216" s="65" t="s">
        <v>621</v>
      </c>
      <c r="B5216" s="20" t="s">
        <v>128</v>
      </c>
      <c r="C5216" s="20" t="s">
        <v>622</v>
      </c>
      <c r="D5216" s="20" t="s">
        <v>414</v>
      </c>
      <c r="E5216" s="20" t="s">
        <v>415</v>
      </c>
      <c r="F5216" s="21">
        <v>250424</v>
      </c>
      <c r="G5216" s="20" t="s">
        <v>15</v>
      </c>
      <c r="H5216" s="21">
        <v>1</v>
      </c>
      <c r="I5216" s="71" t="s">
        <v>1056</v>
      </c>
      <c r="J5216" s="63">
        <f t="shared" si="20"/>
        <v>44817</v>
      </c>
      <c r="K5216" s="64">
        <f>IF(ISBLANK(J5216),,H5216*INDEX(Inputs!G:G,MATCH(F5216,Inputs!E:E,0)))</f>
        <v>999</v>
      </c>
      <c r="L5216" s="65" t="str">
        <f>IF(ISBLANK(J5216),,INDEX(Inputs!D:D,MATCH(F5216,Inputs!E:E,0)))</f>
        <v>419V2 PRIMUS Wireless Desktop V2</v>
      </c>
      <c r="M5216" s="65" t="str">
        <f>IF(ISBLANK(#REF!),,IF(B5216="Online","Online",IF(LEFT(B5216,1)="E","Online","Offline")))</f>
        <v>Offline</v>
      </c>
      <c r="N5216" s="64">
        <f>IF(ISBLANK(M5216),,H5216*INDEX(Inputs!F:F,MATCH(F5216,Inputs!E:E,0)))</f>
        <v>1199</v>
      </c>
      <c r="O5216" s="65"/>
    </row>
    <row r="5217" ht="15.75" customHeight="1" spans="1:15">
      <c r="A5217" s="65" t="s">
        <v>762</v>
      </c>
      <c r="B5217" s="20" t="s">
        <v>765</v>
      </c>
      <c r="C5217" s="20" t="s">
        <v>765</v>
      </c>
      <c r="D5217" s="20" t="s">
        <v>414</v>
      </c>
      <c r="E5217" s="20" t="s">
        <v>415</v>
      </c>
      <c r="F5217" s="21">
        <v>250424</v>
      </c>
      <c r="G5217" s="20" t="s">
        <v>15</v>
      </c>
      <c r="H5217" s="21">
        <v>0</v>
      </c>
      <c r="I5217" s="71" t="s">
        <v>1056</v>
      </c>
      <c r="J5217" s="63">
        <f t="shared" si="20"/>
        <v>44817</v>
      </c>
      <c r="K5217" s="64">
        <f>IF(ISBLANK(J5217),,H5217*INDEX(Inputs!G:G,MATCH(F5217,Inputs!E:E,0)))</f>
        <v>0</v>
      </c>
      <c r="L5217" s="65" t="str">
        <f>IF(ISBLANK(J5217),,INDEX(Inputs!D:D,MATCH(F5217,Inputs!E:E,0)))</f>
        <v>419V2 PRIMUS Wireless Desktop V2</v>
      </c>
      <c r="M5217" s="65" t="str">
        <f>IF(ISBLANK(#REF!),,IF(B5217="Online","Online",IF(LEFT(B5217,1)="E","Online","Offline")))</f>
        <v>Online</v>
      </c>
      <c r="N5217" s="64">
        <f>IF(ISBLANK(M5217),,H5217*INDEX(Inputs!F:F,MATCH(F5217,Inputs!E:E,0)))</f>
        <v>0</v>
      </c>
      <c r="O5217" s="65"/>
    </row>
    <row r="5218" ht="15.75" customHeight="1" spans="1:15">
      <c r="A5218" s="65" t="s">
        <v>767</v>
      </c>
      <c r="B5218" s="20" t="s">
        <v>107</v>
      </c>
      <c r="C5218" s="20" t="s">
        <v>498</v>
      </c>
      <c r="D5218" s="20" t="s">
        <v>370</v>
      </c>
      <c r="E5218" s="20" t="s">
        <v>880</v>
      </c>
      <c r="F5218" s="21">
        <v>256479</v>
      </c>
      <c r="G5218" s="20" t="s">
        <v>28</v>
      </c>
      <c r="H5218" s="21">
        <v>1</v>
      </c>
      <c r="I5218" s="71" t="s">
        <v>1056</v>
      </c>
      <c r="J5218" s="63">
        <f t="shared" si="20"/>
        <v>44817</v>
      </c>
      <c r="K5218" s="64">
        <f>IF(ISBLANK(J5218),,H5218*INDEX(Inputs!G:G,MATCH(F5218,Inputs!E:E,0)))</f>
        <v>2500</v>
      </c>
      <c r="L5218" s="65" t="str">
        <f>IF(ISBLANK(J5218),,INDEX(Inputs!D:D,MATCH(F5218,Inputs!E:E,0)))</f>
        <v>997PP EvoFox Explore Gaming Bundle (422,423,659,595)</v>
      </c>
      <c r="M5218" s="65" t="str">
        <f>IF(ISBLANK(#REF!),,IF(B5218="Online","Online",IF(LEFT(B5218,1)="E","Online","Offline")))</f>
        <v>Offline</v>
      </c>
      <c r="N5218" s="64">
        <f>IF(ISBLANK(M5218),,H5218*INDEX(Inputs!F:F,MATCH(F5218,Inputs!E:E,0)))</f>
        <v>4796</v>
      </c>
      <c r="O5218" s="65"/>
    </row>
    <row r="5219" ht="15.75" customHeight="1" spans="1:15">
      <c r="A5219" s="65" t="s">
        <v>761</v>
      </c>
      <c r="B5219" s="20" t="s">
        <v>163</v>
      </c>
      <c r="C5219" s="20" t="s">
        <v>638</v>
      </c>
      <c r="D5219" s="20" t="s">
        <v>370</v>
      </c>
      <c r="E5219" s="20" t="s">
        <v>880</v>
      </c>
      <c r="F5219" s="21">
        <v>256479</v>
      </c>
      <c r="G5219" s="20" t="s">
        <v>28</v>
      </c>
      <c r="H5219" s="21">
        <v>-1</v>
      </c>
      <c r="I5219" s="71" t="s">
        <v>1056</v>
      </c>
      <c r="J5219" s="63">
        <f t="shared" si="20"/>
        <v>44817</v>
      </c>
      <c r="K5219" s="64">
        <f>IF(ISBLANK(J5219),,H5219*INDEX(Inputs!G:G,MATCH(F5219,Inputs!E:E,0)))</f>
        <v>-2500</v>
      </c>
      <c r="L5219" s="65" t="str">
        <f>IF(ISBLANK(J5219),,INDEX(Inputs!D:D,MATCH(F5219,Inputs!E:E,0)))</f>
        <v>997PP EvoFox Explore Gaming Bundle (422,423,659,595)</v>
      </c>
      <c r="M5219" s="65" t="str">
        <f>IF(ISBLANK(#REF!),,IF(B5219="Online","Online",IF(LEFT(B5219,1)="E","Online","Offline")))</f>
        <v>Offline</v>
      </c>
      <c r="N5219" s="64">
        <f>IF(ISBLANK(M5219),,H5219*INDEX(Inputs!F:F,MATCH(F5219,Inputs!E:E,0)))</f>
        <v>-4796</v>
      </c>
      <c r="O5219" s="65"/>
    </row>
    <row r="5220" ht="15.75" customHeight="1" spans="1:15">
      <c r="A5220" s="65" t="s">
        <v>762</v>
      </c>
      <c r="B5220" s="20" t="s">
        <v>200</v>
      </c>
      <c r="C5220" s="20" t="s">
        <v>588</v>
      </c>
      <c r="D5220" s="20" t="s">
        <v>370</v>
      </c>
      <c r="E5220" s="20" t="s">
        <v>880</v>
      </c>
      <c r="F5220" s="21">
        <v>256479</v>
      </c>
      <c r="G5220" s="20" t="s">
        <v>28</v>
      </c>
      <c r="H5220" s="21">
        <v>1</v>
      </c>
      <c r="I5220" s="71" t="s">
        <v>1056</v>
      </c>
      <c r="J5220" s="63">
        <f t="shared" si="20"/>
        <v>44817</v>
      </c>
      <c r="K5220" s="64">
        <f>IF(ISBLANK(J5220),,H5220*INDEX(Inputs!G:G,MATCH(F5220,Inputs!E:E,0)))</f>
        <v>2500</v>
      </c>
      <c r="L5220" s="65" t="str">
        <f>IF(ISBLANK(J5220),,INDEX(Inputs!D:D,MATCH(F5220,Inputs!E:E,0)))</f>
        <v>997PP EvoFox Explore Gaming Bundle (422,423,659,595)</v>
      </c>
      <c r="M5220" s="65" t="str">
        <f>IF(ISBLANK(#REF!),,IF(B5220="Online","Online",IF(LEFT(B5220,1)="E","Online","Offline")))</f>
        <v>Offline</v>
      </c>
      <c r="N5220" s="64">
        <f>IF(ISBLANK(M5220),,H5220*INDEX(Inputs!F:F,MATCH(F5220,Inputs!E:E,0)))</f>
        <v>4796</v>
      </c>
      <c r="O5220" s="65"/>
    </row>
    <row r="5221" ht="15.75" customHeight="1" spans="1:15">
      <c r="A5221" s="65" t="s">
        <v>762</v>
      </c>
      <c r="B5221" s="20" t="s">
        <v>49</v>
      </c>
      <c r="C5221" s="20" t="s">
        <v>493</v>
      </c>
      <c r="D5221" s="20" t="s">
        <v>370</v>
      </c>
      <c r="E5221" s="20" t="s">
        <v>371</v>
      </c>
      <c r="F5221" s="21">
        <v>250417</v>
      </c>
      <c r="G5221" s="20" t="s">
        <v>39</v>
      </c>
      <c r="H5221" s="21">
        <v>1</v>
      </c>
      <c r="I5221" s="71" t="s">
        <v>1057</v>
      </c>
      <c r="J5221" s="63">
        <f t="shared" si="20"/>
        <v>44818</v>
      </c>
      <c r="K5221" s="64">
        <f>IF(ISBLANK(J5221),,H5221*INDEX(Inputs!G:G,MATCH(F5221,Inputs!E:E,0)))</f>
        <v>929</v>
      </c>
      <c r="L5221" s="65" t="str">
        <f>IF(ISBLANK(J5221),,INDEX(Inputs!D:D,MATCH(F5221,Inputs!E:E,0)))</f>
        <v>416PP Super Speed Hub 4 Port USB 3.0</v>
      </c>
      <c r="M5221" s="65" t="str">
        <f>IF(ISBLANK(#REF!),,IF(B5221="Online","Online",IF(LEFT(B5221,1)="E","Online","Offline")))</f>
        <v>Offline</v>
      </c>
      <c r="N5221" s="64">
        <f>IF(ISBLANK(M5221),,H5221*INDEX(Inputs!F:F,MATCH(F5221,Inputs!E:E,0)))</f>
        <v>1499</v>
      </c>
      <c r="O5221" s="65"/>
    </row>
    <row r="5222" ht="15.75" customHeight="1" spans="1:15">
      <c r="A5222" s="65" t="s">
        <v>773</v>
      </c>
      <c r="B5222" s="20" t="s">
        <v>112</v>
      </c>
      <c r="C5222" s="20" t="s">
        <v>510</v>
      </c>
      <c r="D5222" s="20" t="s">
        <v>370</v>
      </c>
      <c r="E5222" s="20" t="s">
        <v>371</v>
      </c>
      <c r="F5222" s="21">
        <v>250417</v>
      </c>
      <c r="G5222" s="20" t="s">
        <v>39</v>
      </c>
      <c r="H5222" s="21">
        <v>1</v>
      </c>
      <c r="I5222" s="71" t="s">
        <v>1057</v>
      </c>
      <c r="J5222" s="63">
        <f t="shared" si="20"/>
        <v>44818</v>
      </c>
      <c r="K5222" s="64">
        <f>IF(ISBLANK(J5222),,H5222*INDEX(Inputs!G:G,MATCH(F5222,Inputs!E:E,0)))</f>
        <v>929</v>
      </c>
      <c r="L5222" s="65" t="str">
        <f>IF(ISBLANK(J5222),,INDEX(Inputs!D:D,MATCH(F5222,Inputs!E:E,0)))</f>
        <v>416PP Super Speed Hub 4 Port USB 3.0</v>
      </c>
      <c r="M5222" s="65" t="str">
        <f>IF(ISBLANK(#REF!),,IF(B5222="Online","Online",IF(LEFT(B5222,1)="E","Online","Offline")))</f>
        <v>Offline</v>
      </c>
      <c r="N5222" s="64">
        <f>IF(ISBLANK(M5222),,H5222*INDEX(Inputs!F:F,MATCH(F5222,Inputs!E:E,0)))</f>
        <v>1499</v>
      </c>
      <c r="O5222" s="65"/>
    </row>
    <row r="5223" ht="15.75" customHeight="1" spans="1:15">
      <c r="A5223" s="65" t="s">
        <v>327</v>
      </c>
      <c r="B5223" s="20" t="s">
        <v>152</v>
      </c>
      <c r="C5223" s="20" t="s">
        <v>532</v>
      </c>
      <c r="D5223" s="20" t="s">
        <v>370</v>
      </c>
      <c r="E5223" s="20" t="s">
        <v>371</v>
      </c>
      <c r="F5223" s="21">
        <v>250417</v>
      </c>
      <c r="G5223" s="20" t="s">
        <v>39</v>
      </c>
      <c r="H5223" s="21">
        <v>1</v>
      </c>
      <c r="I5223" s="71" t="s">
        <v>1057</v>
      </c>
      <c r="J5223" s="63">
        <f t="shared" si="20"/>
        <v>44818</v>
      </c>
      <c r="K5223" s="64">
        <f>IF(ISBLANK(J5223),,H5223*INDEX(Inputs!G:G,MATCH(F5223,Inputs!E:E,0)))</f>
        <v>929</v>
      </c>
      <c r="L5223" s="65" t="str">
        <f>IF(ISBLANK(J5223),,INDEX(Inputs!D:D,MATCH(F5223,Inputs!E:E,0)))</f>
        <v>416PP Super Speed Hub 4 Port USB 3.0</v>
      </c>
      <c r="M5223" s="65" t="str">
        <f>IF(ISBLANK(#REF!),,IF(B5223="Online","Online",IF(LEFT(B5223,1)="E","Online","Offline")))</f>
        <v>Offline</v>
      </c>
      <c r="N5223" s="64">
        <f>IF(ISBLANK(M5223),,H5223*INDEX(Inputs!F:F,MATCH(F5223,Inputs!E:E,0)))</f>
        <v>1499</v>
      </c>
      <c r="O5223" s="65"/>
    </row>
    <row r="5224" ht="15.75" customHeight="1" spans="1:15">
      <c r="A5224" s="65" t="s">
        <v>1058</v>
      </c>
      <c r="B5224" s="20" t="s">
        <v>936</v>
      </c>
      <c r="C5224" s="20" t="s">
        <v>937</v>
      </c>
      <c r="D5224" s="20" t="s">
        <v>370</v>
      </c>
      <c r="E5224" s="20" t="s">
        <v>371</v>
      </c>
      <c r="F5224" s="21">
        <v>250417</v>
      </c>
      <c r="G5224" s="20" t="s">
        <v>39</v>
      </c>
      <c r="H5224" s="21">
        <v>1</v>
      </c>
      <c r="I5224" s="71" t="s">
        <v>1057</v>
      </c>
      <c r="J5224" s="63">
        <f t="shared" si="20"/>
        <v>44818</v>
      </c>
      <c r="K5224" s="64">
        <f>IF(ISBLANK(J5224),,H5224*INDEX(Inputs!G:G,MATCH(F5224,Inputs!E:E,0)))</f>
        <v>929</v>
      </c>
      <c r="L5224" s="65" t="str">
        <f>IF(ISBLANK(J5224),,INDEX(Inputs!D:D,MATCH(F5224,Inputs!E:E,0)))</f>
        <v>416PP Super Speed Hub 4 Port USB 3.0</v>
      </c>
      <c r="M5224" s="65" t="str">
        <f>IF(ISBLANK(#REF!),,IF(B5224="Online","Online",IF(LEFT(B5224,1)="E","Online","Offline")))</f>
        <v>Offline</v>
      </c>
      <c r="N5224" s="64">
        <f>IF(ISBLANK(M5224),,H5224*INDEX(Inputs!F:F,MATCH(F5224,Inputs!E:E,0)))</f>
        <v>1499</v>
      </c>
      <c r="O5224" s="65"/>
    </row>
    <row r="5225" ht="15.75" customHeight="1" spans="1:15">
      <c r="A5225" s="65" t="s">
        <v>772</v>
      </c>
      <c r="B5225" s="20" t="s">
        <v>742</v>
      </c>
      <c r="C5225" s="20" t="s">
        <v>743</v>
      </c>
      <c r="D5225" s="20" t="s">
        <v>370</v>
      </c>
      <c r="E5225" s="20" t="s">
        <v>371</v>
      </c>
      <c r="F5225" s="21">
        <v>250417</v>
      </c>
      <c r="G5225" s="20" t="s">
        <v>39</v>
      </c>
      <c r="H5225" s="21">
        <v>1</v>
      </c>
      <c r="I5225" s="71" t="s">
        <v>1057</v>
      </c>
      <c r="J5225" s="63">
        <f t="shared" si="20"/>
        <v>44818</v>
      </c>
      <c r="K5225" s="64">
        <f>IF(ISBLANK(J5225),,H5225*INDEX(Inputs!G:G,MATCH(F5225,Inputs!E:E,0)))</f>
        <v>929</v>
      </c>
      <c r="L5225" s="65" t="str">
        <f>IF(ISBLANK(J5225),,INDEX(Inputs!D:D,MATCH(F5225,Inputs!E:E,0)))</f>
        <v>416PP Super Speed Hub 4 Port USB 3.0</v>
      </c>
      <c r="M5225" s="65" t="str">
        <f>IF(ISBLANK(#REF!),,IF(B5225="Online","Online",IF(LEFT(B5225,1)="E","Online","Offline")))</f>
        <v>Offline</v>
      </c>
      <c r="N5225" s="64">
        <f>IF(ISBLANK(M5225),,H5225*INDEX(Inputs!F:F,MATCH(F5225,Inputs!E:E,0)))</f>
        <v>1499</v>
      </c>
      <c r="O5225" s="65"/>
    </row>
    <row r="5226" ht="15.75" customHeight="1" spans="1:15">
      <c r="A5226" s="65" t="s">
        <v>782</v>
      </c>
      <c r="B5226" s="20" t="s">
        <v>765</v>
      </c>
      <c r="C5226" s="20" t="s">
        <v>765</v>
      </c>
      <c r="D5226" s="20" t="s">
        <v>370</v>
      </c>
      <c r="E5226" s="20" t="s">
        <v>371</v>
      </c>
      <c r="F5226" s="21">
        <v>250417</v>
      </c>
      <c r="G5226" s="20" t="s">
        <v>39</v>
      </c>
      <c r="H5226" s="21">
        <v>1</v>
      </c>
      <c r="I5226" s="71" t="s">
        <v>1057</v>
      </c>
      <c r="J5226" s="63">
        <f t="shared" si="20"/>
        <v>44818</v>
      </c>
      <c r="K5226" s="64">
        <f>IF(ISBLANK(J5226),,H5226*INDEX(Inputs!G:G,MATCH(F5226,Inputs!E:E,0)))</f>
        <v>929</v>
      </c>
      <c r="L5226" s="65" t="str">
        <f>IF(ISBLANK(J5226),,INDEX(Inputs!D:D,MATCH(F5226,Inputs!E:E,0)))</f>
        <v>416PP Super Speed Hub 4 Port USB 3.0</v>
      </c>
      <c r="M5226" s="65" t="str">
        <f>IF(ISBLANK(#REF!),,IF(B5226="Online","Online",IF(LEFT(B5226,1)="E","Online","Offline")))</f>
        <v>Online</v>
      </c>
      <c r="N5226" s="64">
        <f>IF(ISBLANK(M5226),,H5226*INDEX(Inputs!F:F,MATCH(F5226,Inputs!E:E,0)))</f>
        <v>1499</v>
      </c>
      <c r="O5226" s="65"/>
    </row>
    <row r="5227" ht="15.75" customHeight="1" spans="1:15">
      <c r="A5227" s="65" t="s">
        <v>763</v>
      </c>
      <c r="B5227" s="20" t="s">
        <v>206</v>
      </c>
      <c r="C5227" s="20" t="s">
        <v>865</v>
      </c>
      <c r="D5227" s="20" t="s">
        <v>414</v>
      </c>
      <c r="E5227" s="20" t="s">
        <v>415</v>
      </c>
      <c r="F5227" s="21">
        <v>250873</v>
      </c>
      <c r="G5227" s="20" t="s">
        <v>12</v>
      </c>
      <c r="H5227" s="21">
        <v>1</v>
      </c>
      <c r="I5227" s="71" t="s">
        <v>1057</v>
      </c>
      <c r="J5227" s="63">
        <f t="shared" si="20"/>
        <v>44818</v>
      </c>
      <c r="K5227" s="64">
        <f>IF(ISBLANK(J5227),,H5227*INDEX(Inputs!G:G,MATCH(F5227,Inputs!E:E,0)))</f>
        <v>999</v>
      </c>
      <c r="L5227" s="65" t="str">
        <f>IF(ISBLANK(J5227),,INDEX(Inputs!D:D,MATCH(F5227,Inputs!E:E,0)))</f>
        <v>422BK Evo Fox Fireblade Gaming Keyboard USB</v>
      </c>
      <c r="M5227" s="65" t="str">
        <f>IF(ISBLANK(#REF!),,IF(B5227="Online","Online",IF(LEFT(B5227,1)="E","Online","Offline")))</f>
        <v>Offline</v>
      </c>
      <c r="N5227" s="64">
        <f>IF(ISBLANK(M5227),,H5227*INDEX(Inputs!F:F,MATCH(F5227,Inputs!E:E,0)))</f>
        <v>1299</v>
      </c>
      <c r="O5227" s="65"/>
    </row>
    <row r="5228" ht="15.75" customHeight="1" spans="1:15">
      <c r="A5228" s="65" t="s">
        <v>327</v>
      </c>
      <c r="B5228" s="20" t="s">
        <v>495</v>
      </c>
      <c r="C5228" s="20" t="s">
        <v>496</v>
      </c>
      <c r="D5228" s="20" t="s">
        <v>414</v>
      </c>
      <c r="E5228" s="20" t="s">
        <v>415</v>
      </c>
      <c r="F5228" s="21">
        <v>250874</v>
      </c>
      <c r="G5228" s="20" t="s">
        <v>13</v>
      </c>
      <c r="H5228" s="21">
        <v>0</v>
      </c>
      <c r="I5228" s="71" t="s">
        <v>1057</v>
      </c>
      <c r="J5228" s="63">
        <f t="shared" si="20"/>
        <v>44818</v>
      </c>
      <c r="K5228" s="64">
        <f>IF(ISBLANK(J5228),,H5228*INDEX(Inputs!G:G,MATCH(F5228,Inputs!E:E,0)))</f>
        <v>0</v>
      </c>
      <c r="L5228" s="65" t="str">
        <f>IF(ISBLANK(J5228),,INDEX(Inputs!D:D,MATCH(F5228,Inputs!E:E,0)))</f>
        <v>432BK EvoFox X-Team Gaming Keyboard &amp; Mouse (USB)</v>
      </c>
      <c r="M5228" s="65" t="str">
        <f>IF(ISBLANK(#REF!),,IF(B5228="Online","Online",IF(LEFT(B5228,1)="E","Online","Offline")))</f>
        <v>Offline</v>
      </c>
      <c r="N5228" s="64">
        <f>IF(ISBLANK(M5228),,H5228*INDEX(Inputs!F:F,MATCH(F5228,Inputs!E:E,0)))</f>
        <v>0</v>
      </c>
      <c r="O5228" s="65"/>
    </row>
    <row r="5229" ht="15.75" customHeight="1" spans="1:15">
      <c r="A5229" s="65" t="s">
        <v>775</v>
      </c>
      <c r="B5229" s="20" t="s">
        <v>559</v>
      </c>
      <c r="C5229" s="20" t="s">
        <v>560</v>
      </c>
      <c r="D5229" s="20" t="s">
        <v>414</v>
      </c>
      <c r="E5229" s="20" t="s">
        <v>415</v>
      </c>
      <c r="F5229" s="21">
        <v>250874</v>
      </c>
      <c r="G5229" s="20" t="s">
        <v>13</v>
      </c>
      <c r="H5229" s="21">
        <v>1</v>
      </c>
      <c r="I5229" s="71" t="s">
        <v>1057</v>
      </c>
      <c r="J5229" s="63">
        <f t="shared" si="20"/>
        <v>44818</v>
      </c>
      <c r="K5229" s="64">
        <f>IF(ISBLANK(J5229),,H5229*INDEX(Inputs!G:G,MATCH(F5229,Inputs!E:E,0)))</f>
        <v>1349</v>
      </c>
      <c r="L5229" s="65" t="str">
        <f>IF(ISBLANK(J5229),,INDEX(Inputs!D:D,MATCH(F5229,Inputs!E:E,0)))</f>
        <v>432BK EvoFox X-Team Gaming Keyboard &amp; Mouse (USB)</v>
      </c>
      <c r="M5229" s="65" t="str">
        <f>IF(ISBLANK(#REF!),,IF(B5229="Online","Online",IF(LEFT(B5229,1)="E","Online","Offline")))</f>
        <v>Offline</v>
      </c>
      <c r="N5229" s="64">
        <f>IF(ISBLANK(M5229),,H5229*INDEX(Inputs!F:F,MATCH(F5229,Inputs!E:E,0)))</f>
        <v>1899</v>
      </c>
      <c r="O5229" s="65"/>
    </row>
    <row r="5230" ht="15.75" customHeight="1" spans="1:15">
      <c r="A5230" s="65" t="s">
        <v>840</v>
      </c>
      <c r="B5230" s="20" t="s">
        <v>122</v>
      </c>
      <c r="C5230" s="20" t="s">
        <v>387</v>
      </c>
      <c r="D5230" s="20" t="s">
        <v>370</v>
      </c>
      <c r="E5230" s="20" t="s">
        <v>410</v>
      </c>
      <c r="F5230" s="21">
        <v>250877</v>
      </c>
      <c r="G5230" s="20" t="s">
        <v>22</v>
      </c>
      <c r="H5230" s="21">
        <v>1</v>
      </c>
      <c r="I5230" s="71" t="s">
        <v>1057</v>
      </c>
      <c r="J5230" s="63">
        <f t="shared" si="20"/>
        <v>44818</v>
      </c>
      <c r="K5230" s="64">
        <f>IF(ISBLANK(J5230),,H5230*INDEX(Inputs!G:G,MATCH(F5230,Inputs!E:E,0)))</f>
        <v>349</v>
      </c>
      <c r="L5230" s="65" t="str">
        <f>IF(ISBLANK(J5230),,INDEX(Inputs!D:D,MATCH(F5230,Inputs!E:E,0)))</f>
        <v>595BK Evo Fox Falcon X35 Medium Speed Mouse Pad</v>
      </c>
      <c r="M5230" s="65" t="str">
        <f>IF(ISBLANK(#REF!),,IF(B5230="Online","Online",IF(LEFT(B5230,1)="E","Online","Offline")))</f>
        <v>Offline</v>
      </c>
      <c r="N5230" s="64">
        <f>IF(ISBLANK(M5230),,H5230*INDEX(Inputs!F:F,MATCH(F5230,Inputs!E:E,0)))</f>
        <v>699</v>
      </c>
      <c r="O5230" s="65"/>
    </row>
    <row r="5231" ht="15.75" customHeight="1" spans="1:15">
      <c r="A5231" s="65" t="s">
        <v>761</v>
      </c>
      <c r="B5231" s="20" t="s">
        <v>731</v>
      </c>
      <c r="C5231" s="20" t="s">
        <v>732</v>
      </c>
      <c r="D5231" s="20" t="s">
        <v>370</v>
      </c>
      <c r="E5231" s="20" t="s">
        <v>410</v>
      </c>
      <c r="F5231" s="21">
        <v>250877</v>
      </c>
      <c r="G5231" s="20" t="s">
        <v>22</v>
      </c>
      <c r="H5231" s="21">
        <v>1</v>
      </c>
      <c r="I5231" s="71" t="s">
        <v>1057</v>
      </c>
      <c r="J5231" s="63">
        <f t="shared" si="20"/>
        <v>44818</v>
      </c>
      <c r="K5231" s="64">
        <f>IF(ISBLANK(J5231),,H5231*INDEX(Inputs!G:G,MATCH(F5231,Inputs!E:E,0)))</f>
        <v>349</v>
      </c>
      <c r="L5231" s="65" t="str">
        <f>IF(ISBLANK(J5231),,INDEX(Inputs!D:D,MATCH(F5231,Inputs!E:E,0)))</f>
        <v>595BK Evo Fox Falcon X35 Medium Speed Mouse Pad</v>
      </c>
      <c r="M5231" s="65" t="str">
        <f>IF(ISBLANK(#REF!),,IF(B5231="Online","Online",IF(LEFT(B5231,1)="E","Online","Offline")))</f>
        <v>Offline</v>
      </c>
      <c r="N5231" s="64">
        <f>IF(ISBLANK(M5231),,H5231*INDEX(Inputs!F:F,MATCH(F5231,Inputs!E:E,0)))</f>
        <v>699</v>
      </c>
      <c r="O5231" s="65"/>
    </row>
    <row r="5232" ht="15.75" customHeight="1" spans="1:15">
      <c r="A5232" s="65" t="s">
        <v>772</v>
      </c>
      <c r="B5232" s="20" t="s">
        <v>765</v>
      </c>
      <c r="C5232" s="20" t="s">
        <v>765</v>
      </c>
      <c r="D5232" s="20" t="s">
        <v>370</v>
      </c>
      <c r="E5232" s="20" t="s">
        <v>410</v>
      </c>
      <c r="F5232" s="21">
        <v>250877</v>
      </c>
      <c r="G5232" s="20" t="s">
        <v>22</v>
      </c>
      <c r="H5232" s="21">
        <v>2</v>
      </c>
      <c r="I5232" s="71" t="s">
        <v>1057</v>
      </c>
      <c r="J5232" s="63">
        <f t="shared" si="20"/>
        <v>44818</v>
      </c>
      <c r="K5232" s="64">
        <f>IF(ISBLANK(J5232),,H5232*INDEX(Inputs!G:G,MATCH(F5232,Inputs!E:E,0)))</f>
        <v>698</v>
      </c>
      <c r="L5232" s="65" t="str">
        <f>IF(ISBLANK(J5232),,INDEX(Inputs!D:D,MATCH(F5232,Inputs!E:E,0)))</f>
        <v>595BK Evo Fox Falcon X35 Medium Speed Mouse Pad</v>
      </c>
      <c r="M5232" s="65" t="str">
        <f>IF(ISBLANK(#REF!),,IF(B5232="Online","Online",IF(LEFT(B5232,1)="E","Online","Offline")))</f>
        <v>Online</v>
      </c>
      <c r="N5232" s="64">
        <f>IF(ISBLANK(M5232),,H5232*INDEX(Inputs!F:F,MATCH(F5232,Inputs!E:E,0)))</f>
        <v>1398</v>
      </c>
      <c r="O5232" s="65"/>
    </row>
    <row r="5233" ht="15.75" customHeight="1" spans="1:15">
      <c r="A5233" s="65" t="s">
        <v>773</v>
      </c>
      <c r="B5233" s="20" t="s">
        <v>112</v>
      </c>
      <c r="C5233" s="20" t="s">
        <v>510</v>
      </c>
      <c r="D5233" s="20" t="s">
        <v>370</v>
      </c>
      <c r="E5233" s="20" t="s">
        <v>410</v>
      </c>
      <c r="F5233" s="21">
        <v>250876</v>
      </c>
      <c r="G5233" s="20" t="s">
        <v>26</v>
      </c>
      <c r="H5233" s="21">
        <v>1</v>
      </c>
      <c r="I5233" s="71" t="s">
        <v>1057</v>
      </c>
      <c r="J5233" s="63">
        <f t="shared" si="20"/>
        <v>44818</v>
      </c>
      <c r="K5233" s="64">
        <f>IF(ISBLANK(J5233),,H5233*INDEX(Inputs!G:G,MATCH(F5233,Inputs!E:E,0)))</f>
        <v>1399</v>
      </c>
      <c r="L5233" s="65" t="str">
        <f>IF(ISBLANK(J5233),,INDEX(Inputs!D:D,MATCH(F5233,Inputs!E:E,0)))</f>
        <v>649BK EvoFox Typhoon Laptop Cooling Pad</v>
      </c>
      <c r="M5233" s="65" t="str">
        <f>IF(ISBLANK(#REF!),,IF(B5233="Online","Online",IF(LEFT(B5233,1)="E","Online","Offline")))</f>
        <v>Offline</v>
      </c>
      <c r="N5233" s="64">
        <f>IF(ISBLANK(M5233),,H5233*INDEX(Inputs!F:F,MATCH(F5233,Inputs!E:E,0)))</f>
        <v>1999</v>
      </c>
      <c r="O5233" s="65"/>
    </row>
    <row r="5234" ht="15.75" customHeight="1" spans="1:15">
      <c r="A5234" s="65" t="s">
        <v>761</v>
      </c>
      <c r="B5234" s="20" t="s">
        <v>245</v>
      </c>
      <c r="C5234" s="20" t="s">
        <v>879</v>
      </c>
      <c r="D5234" s="20" t="s">
        <v>370</v>
      </c>
      <c r="E5234" s="20" t="s">
        <v>410</v>
      </c>
      <c r="F5234" s="21">
        <v>250876</v>
      </c>
      <c r="G5234" s="20" t="s">
        <v>26</v>
      </c>
      <c r="H5234" s="21">
        <v>1</v>
      </c>
      <c r="I5234" s="71" t="s">
        <v>1057</v>
      </c>
      <c r="J5234" s="63">
        <f t="shared" si="20"/>
        <v>44818</v>
      </c>
      <c r="K5234" s="64">
        <f>IF(ISBLANK(J5234),,H5234*INDEX(Inputs!G:G,MATCH(F5234,Inputs!E:E,0)))</f>
        <v>1399</v>
      </c>
      <c r="L5234" s="65" t="str">
        <f>IF(ISBLANK(J5234),,INDEX(Inputs!D:D,MATCH(F5234,Inputs!E:E,0)))</f>
        <v>649BK EvoFox Typhoon Laptop Cooling Pad</v>
      </c>
      <c r="M5234" s="65" t="str">
        <f>IF(ISBLANK(#REF!),,IF(B5234="Online","Online",IF(LEFT(B5234,1)="E","Online","Offline")))</f>
        <v>Offline</v>
      </c>
      <c r="N5234" s="64">
        <f>IF(ISBLANK(M5234),,H5234*INDEX(Inputs!F:F,MATCH(F5234,Inputs!E:E,0)))</f>
        <v>1999</v>
      </c>
      <c r="O5234" s="65"/>
    </row>
    <row r="5235" ht="15.75" customHeight="1" spans="1:15">
      <c r="A5235" s="65" t="s">
        <v>327</v>
      </c>
      <c r="B5235" s="20" t="s">
        <v>495</v>
      </c>
      <c r="C5235" s="20" t="s">
        <v>496</v>
      </c>
      <c r="D5235" s="20" t="s">
        <v>370</v>
      </c>
      <c r="E5235" s="20" t="s">
        <v>410</v>
      </c>
      <c r="F5235" s="21">
        <v>250423</v>
      </c>
      <c r="G5235" s="20" t="s">
        <v>11</v>
      </c>
      <c r="H5235" s="21">
        <v>1</v>
      </c>
      <c r="I5235" s="71" t="s">
        <v>1057</v>
      </c>
      <c r="J5235" s="63">
        <f t="shared" si="20"/>
        <v>44818</v>
      </c>
      <c r="K5235" s="64">
        <f>IF(ISBLANK(J5235),,H5235*INDEX(Inputs!G:G,MATCH(F5235,Inputs!E:E,0)))</f>
        <v>759</v>
      </c>
      <c r="L5235" s="65" t="str">
        <f>IF(ISBLANK(J5235),,INDEX(Inputs!D:D,MATCH(F5235,Inputs!E:E,0)))</f>
        <v>650GR Ergo View Laptop Stand-Grey</v>
      </c>
      <c r="M5235" s="65" t="str">
        <f>IF(ISBLANK(#REF!),,IF(B5235="Online","Online",IF(LEFT(B5235,1)="E","Online","Offline")))</f>
        <v>Offline</v>
      </c>
      <c r="N5235" s="64">
        <f>IF(ISBLANK(M5235),,H5235*INDEX(Inputs!F:F,MATCH(F5235,Inputs!E:E,0)))</f>
        <v>899</v>
      </c>
      <c r="O5235" s="65"/>
    </row>
    <row r="5236" ht="15.75" customHeight="1" spans="1:15">
      <c r="A5236" s="65" t="s">
        <v>1059</v>
      </c>
      <c r="B5236" s="20" t="s">
        <v>719</v>
      </c>
      <c r="C5236" s="20" t="s">
        <v>720</v>
      </c>
      <c r="D5236" s="20" t="s">
        <v>370</v>
      </c>
      <c r="E5236" s="20" t="s">
        <v>410</v>
      </c>
      <c r="F5236" s="21">
        <v>250423</v>
      </c>
      <c r="G5236" s="20" t="s">
        <v>11</v>
      </c>
      <c r="H5236" s="21">
        <v>1</v>
      </c>
      <c r="I5236" s="71" t="s">
        <v>1057</v>
      </c>
      <c r="J5236" s="63">
        <f t="shared" si="20"/>
        <v>44818</v>
      </c>
      <c r="K5236" s="64">
        <f>IF(ISBLANK(J5236),,H5236*INDEX(Inputs!G:G,MATCH(F5236,Inputs!E:E,0)))</f>
        <v>759</v>
      </c>
      <c r="L5236" s="65" t="str">
        <f>IF(ISBLANK(J5236),,INDEX(Inputs!D:D,MATCH(F5236,Inputs!E:E,0)))</f>
        <v>650GR Ergo View Laptop Stand-Grey</v>
      </c>
      <c r="M5236" s="65" t="str">
        <f>IF(ISBLANK(#REF!),,IF(B5236="Online","Online",IF(LEFT(B5236,1)="E","Online","Offline")))</f>
        <v>Offline</v>
      </c>
      <c r="N5236" s="64">
        <f>IF(ISBLANK(M5236),,H5236*INDEX(Inputs!F:F,MATCH(F5236,Inputs!E:E,0)))</f>
        <v>899</v>
      </c>
      <c r="O5236" s="65"/>
    </row>
    <row r="5237" ht="15.75" customHeight="1" spans="1:15">
      <c r="A5237" s="65" t="s">
        <v>804</v>
      </c>
      <c r="B5237" s="20" t="s">
        <v>160</v>
      </c>
      <c r="C5237" s="20" t="s">
        <v>624</v>
      </c>
      <c r="D5237" s="20" t="s">
        <v>414</v>
      </c>
      <c r="E5237" s="20" t="s">
        <v>428</v>
      </c>
      <c r="F5237" s="21">
        <v>250881</v>
      </c>
      <c r="G5237" s="20" t="s">
        <v>98</v>
      </c>
      <c r="H5237" s="21">
        <v>1</v>
      </c>
      <c r="I5237" s="71" t="s">
        <v>1057</v>
      </c>
      <c r="J5237" s="63">
        <f t="shared" si="20"/>
        <v>44818</v>
      </c>
      <c r="K5237" s="64">
        <f>IF(ISBLANK(J5237),,H5237*INDEX(Inputs!G:G,MATCH(F5237,Inputs!E:E,0)))</f>
        <v>799</v>
      </c>
      <c r="L5237" s="65" t="str">
        <f>IF(ISBLANK(J5237),,INDEX(Inputs!D:D,MATCH(F5237,Inputs!E:E,0)))</f>
        <v>795BK EvoFox Phantom Pro RGB Gaming Mouse USB</v>
      </c>
      <c r="M5237" s="65" t="str">
        <f>IF(ISBLANK(#REF!),,IF(B5237="Online","Online",IF(LEFT(B5237,1)="E","Online","Offline")))</f>
        <v>Offline</v>
      </c>
      <c r="N5237" s="64">
        <f>IF(ISBLANK(M5237),,H5237*INDEX(Inputs!F:F,MATCH(F5237,Inputs!E:E,0)))</f>
        <v>1099</v>
      </c>
      <c r="O5237" s="65"/>
    </row>
    <row r="5238" ht="15.75" customHeight="1" spans="1:15">
      <c r="A5238" s="65" t="s">
        <v>621</v>
      </c>
      <c r="B5238" s="20" t="s">
        <v>128</v>
      </c>
      <c r="C5238" s="20" t="s">
        <v>622</v>
      </c>
      <c r="D5238" s="20" t="s">
        <v>329</v>
      </c>
      <c r="E5238" s="20" t="s">
        <v>330</v>
      </c>
      <c r="F5238" s="21">
        <v>224360</v>
      </c>
      <c r="G5238" s="20" t="s">
        <v>331</v>
      </c>
      <c r="H5238" s="21">
        <v>1</v>
      </c>
      <c r="I5238" s="71" t="s">
        <v>1057</v>
      </c>
      <c r="J5238" s="63">
        <f t="shared" si="20"/>
        <v>44818</v>
      </c>
      <c r="K5238" s="64">
        <f>IF(ISBLANK(J5238),,H5238*INDEX(Inputs!G:G,MATCH(F5238,Inputs!E:E,0)))</f>
        <v>2299</v>
      </c>
      <c r="L5238" s="65" t="str">
        <f>IF(ISBLANK(J5238),,INDEX(Inputs!D:D,MATCH(F5238,Inputs!E:E,0)))</f>
        <v>829BK Bluetooth Controller 4 (EGP4)</v>
      </c>
      <c r="M5238" s="65" t="str">
        <f>IF(ISBLANK(#REF!),,IF(B5238="Online","Online",IF(LEFT(B5238,1)="E","Online","Offline")))</f>
        <v>Offline</v>
      </c>
      <c r="N5238" s="64">
        <f>IF(ISBLANK(M5238),,H5238*INDEX(Inputs!F:F,MATCH(F5238,Inputs!E:E,0)))</f>
        <v>2599</v>
      </c>
      <c r="O5238" s="65"/>
    </row>
    <row r="5239" ht="15.75" customHeight="1" spans="1:15">
      <c r="A5239" s="65" t="s">
        <v>777</v>
      </c>
      <c r="B5239" s="20" t="s">
        <v>683</v>
      </c>
      <c r="C5239" s="20" t="s">
        <v>684</v>
      </c>
      <c r="D5239" s="20" t="s">
        <v>414</v>
      </c>
      <c r="E5239" s="20" t="s">
        <v>415</v>
      </c>
      <c r="F5239" s="21">
        <v>204736</v>
      </c>
      <c r="G5239" s="20" t="s">
        <v>19</v>
      </c>
      <c r="H5239" s="21">
        <v>1</v>
      </c>
      <c r="I5239" s="71" t="s">
        <v>1057</v>
      </c>
      <c r="J5239" s="63">
        <f t="shared" si="20"/>
        <v>44818</v>
      </c>
      <c r="K5239" s="64">
        <f>IF(ISBLANK(J5239),,H5239*INDEX(Inputs!G:G,MATCH(F5239,Inputs!E:E,0)))</f>
        <v>549</v>
      </c>
      <c r="L5239" s="65" t="str">
        <f>IF(ISBLANK(J5239),,INDEX(Inputs!D:D,MATCH(F5239,Inputs!E:E,0)))</f>
        <v>851PP Xcite Pro Keyboard USB</v>
      </c>
      <c r="M5239" s="65" t="str">
        <f>IF(ISBLANK(#REF!),,IF(B5239="Online","Online",IF(LEFT(B5239,1)="E","Online","Offline")))</f>
        <v>Offline</v>
      </c>
      <c r="N5239" s="64">
        <f>IF(ISBLANK(M5239),,H5239*INDEX(Inputs!F:F,MATCH(F5239,Inputs!E:E,0)))</f>
        <v>599</v>
      </c>
      <c r="O5239" s="65"/>
    </row>
    <row r="5240" ht="15.75" customHeight="1" spans="1:15">
      <c r="A5240" s="65" t="s">
        <v>804</v>
      </c>
      <c r="B5240" s="20" t="s">
        <v>144</v>
      </c>
      <c r="C5240" s="20" t="s">
        <v>660</v>
      </c>
      <c r="D5240" s="20" t="s">
        <v>414</v>
      </c>
      <c r="E5240" s="20" t="s">
        <v>415</v>
      </c>
      <c r="F5240" s="21">
        <v>250424</v>
      </c>
      <c r="G5240" s="20" t="s">
        <v>15</v>
      </c>
      <c r="H5240" s="21">
        <v>1</v>
      </c>
      <c r="I5240" s="71" t="s">
        <v>1057</v>
      </c>
      <c r="J5240" s="63">
        <f t="shared" si="20"/>
        <v>44818</v>
      </c>
      <c r="K5240" s="64">
        <f>IF(ISBLANK(J5240),,H5240*INDEX(Inputs!G:G,MATCH(F5240,Inputs!E:E,0)))</f>
        <v>999</v>
      </c>
      <c r="L5240" s="65" t="str">
        <f>IF(ISBLANK(J5240),,INDEX(Inputs!D:D,MATCH(F5240,Inputs!E:E,0)))</f>
        <v>419V2 PRIMUS Wireless Desktop V2</v>
      </c>
      <c r="M5240" s="65" t="str">
        <f>IF(ISBLANK(#REF!),,IF(B5240="Online","Online",IF(LEFT(B5240,1)="E","Online","Offline")))</f>
        <v>Offline</v>
      </c>
      <c r="N5240" s="64">
        <f>IF(ISBLANK(M5240),,H5240*INDEX(Inputs!F:F,MATCH(F5240,Inputs!E:E,0)))</f>
        <v>1199</v>
      </c>
      <c r="O5240" s="65"/>
    </row>
    <row r="5241" ht="15.75" customHeight="1" spans="1:15">
      <c r="A5241" s="65" t="s">
        <v>772</v>
      </c>
      <c r="B5241" s="20" t="s">
        <v>237</v>
      </c>
      <c r="C5241" s="20" t="s">
        <v>891</v>
      </c>
      <c r="D5241" s="20" t="s">
        <v>414</v>
      </c>
      <c r="E5241" s="20" t="s">
        <v>415</v>
      </c>
      <c r="F5241" s="21">
        <v>250424</v>
      </c>
      <c r="G5241" s="20" t="s">
        <v>15</v>
      </c>
      <c r="H5241" s="21">
        <v>-1</v>
      </c>
      <c r="I5241" s="71" t="s">
        <v>1057</v>
      </c>
      <c r="J5241" s="63">
        <f t="shared" si="20"/>
        <v>44818</v>
      </c>
      <c r="K5241" s="64">
        <f>IF(ISBLANK(J5241),,H5241*INDEX(Inputs!G:G,MATCH(F5241,Inputs!E:E,0)))</f>
        <v>-999</v>
      </c>
      <c r="L5241" s="65" t="str">
        <f>IF(ISBLANK(J5241),,INDEX(Inputs!D:D,MATCH(F5241,Inputs!E:E,0)))</f>
        <v>419V2 PRIMUS Wireless Desktop V2</v>
      </c>
      <c r="M5241" s="65" t="str">
        <f>IF(ISBLANK(#REF!),,IF(B5241="Online","Online",IF(LEFT(B5241,1)="E","Online","Offline")))</f>
        <v>Offline</v>
      </c>
      <c r="N5241" s="64">
        <f>IF(ISBLANK(M5241),,H5241*INDEX(Inputs!F:F,MATCH(F5241,Inputs!E:E,0)))</f>
        <v>-1199</v>
      </c>
      <c r="O5241" s="65"/>
    </row>
    <row r="5242" ht="15.75" customHeight="1" spans="1:15">
      <c r="A5242" s="65" t="s">
        <v>327</v>
      </c>
      <c r="B5242" s="20" t="s">
        <v>765</v>
      </c>
      <c r="C5242" s="20" t="s">
        <v>765</v>
      </c>
      <c r="D5242" s="20" t="s">
        <v>414</v>
      </c>
      <c r="E5242" s="20" t="s">
        <v>415</v>
      </c>
      <c r="F5242" s="21">
        <v>250424</v>
      </c>
      <c r="G5242" s="20" t="s">
        <v>15</v>
      </c>
      <c r="H5242" s="21">
        <v>1</v>
      </c>
      <c r="I5242" s="71" t="s">
        <v>1057</v>
      </c>
      <c r="J5242" s="63">
        <f t="shared" si="20"/>
        <v>44818</v>
      </c>
      <c r="K5242" s="64">
        <f>IF(ISBLANK(J5242),,H5242*INDEX(Inputs!G:G,MATCH(F5242,Inputs!E:E,0)))</f>
        <v>999</v>
      </c>
      <c r="L5242" s="65" t="str">
        <f>IF(ISBLANK(J5242),,INDEX(Inputs!D:D,MATCH(F5242,Inputs!E:E,0)))</f>
        <v>419V2 PRIMUS Wireless Desktop V2</v>
      </c>
      <c r="M5242" s="65" t="str">
        <f>IF(ISBLANK(#REF!),,IF(B5242="Online","Online",IF(LEFT(B5242,1)="E","Online","Offline")))</f>
        <v>Online</v>
      </c>
      <c r="N5242" s="64">
        <f>IF(ISBLANK(M5242),,H5242*INDEX(Inputs!F:F,MATCH(F5242,Inputs!E:E,0)))</f>
        <v>1199</v>
      </c>
      <c r="O5242" s="65"/>
    </row>
    <row r="5243" ht="15.75" customHeight="1" spans="1:15">
      <c r="A5243" s="65" t="s">
        <v>823</v>
      </c>
      <c r="B5243" s="20" t="s">
        <v>765</v>
      </c>
      <c r="C5243" s="20" t="s">
        <v>765</v>
      </c>
      <c r="D5243" s="20" t="s">
        <v>414</v>
      </c>
      <c r="E5243" s="20" t="s">
        <v>415</v>
      </c>
      <c r="F5243" s="21">
        <v>250424</v>
      </c>
      <c r="G5243" s="20" t="s">
        <v>15</v>
      </c>
      <c r="H5243" s="21">
        <v>1</v>
      </c>
      <c r="I5243" s="71" t="s">
        <v>1057</v>
      </c>
      <c r="J5243" s="63">
        <f t="shared" si="20"/>
        <v>44818</v>
      </c>
      <c r="K5243" s="64">
        <f>IF(ISBLANK(J5243),,H5243*INDEX(Inputs!G:G,MATCH(F5243,Inputs!E:E,0)))</f>
        <v>999</v>
      </c>
      <c r="L5243" s="65" t="str">
        <f>IF(ISBLANK(J5243),,INDEX(Inputs!D:D,MATCH(F5243,Inputs!E:E,0)))</f>
        <v>419V2 PRIMUS Wireless Desktop V2</v>
      </c>
      <c r="M5243" s="65" t="str">
        <f>IF(ISBLANK(#REF!),,IF(B5243="Online","Online",IF(LEFT(B5243,1)="E","Online","Offline")))</f>
        <v>Online</v>
      </c>
      <c r="N5243" s="64">
        <f>IF(ISBLANK(M5243),,H5243*INDEX(Inputs!F:F,MATCH(F5243,Inputs!E:E,0)))</f>
        <v>1199</v>
      </c>
      <c r="O5243" s="65"/>
    </row>
    <row r="5244" ht="15.75" customHeight="1" spans="1:15">
      <c r="A5244" s="65" t="s">
        <v>762</v>
      </c>
      <c r="B5244" s="20" t="s">
        <v>29</v>
      </c>
      <c r="C5244" s="20" t="s">
        <v>613</v>
      </c>
      <c r="D5244" s="20" t="s">
        <v>370</v>
      </c>
      <c r="E5244" s="20" t="s">
        <v>880</v>
      </c>
      <c r="F5244" s="21">
        <v>256479</v>
      </c>
      <c r="G5244" s="20" t="s">
        <v>28</v>
      </c>
      <c r="H5244" s="21">
        <v>-1</v>
      </c>
      <c r="I5244" s="71" t="s">
        <v>1057</v>
      </c>
      <c r="J5244" s="63">
        <f t="shared" si="20"/>
        <v>44818</v>
      </c>
      <c r="K5244" s="64">
        <f>IF(ISBLANK(J5244),,H5244*INDEX(Inputs!G:G,MATCH(F5244,Inputs!E:E,0)))</f>
        <v>-2500</v>
      </c>
      <c r="L5244" s="65" t="str">
        <f>IF(ISBLANK(J5244),,INDEX(Inputs!D:D,MATCH(F5244,Inputs!E:E,0)))</f>
        <v>997PP EvoFox Explore Gaming Bundle (422,423,659,595)</v>
      </c>
      <c r="M5244" s="65" t="str">
        <f>IF(ISBLANK(#REF!),,IF(B5244="Online","Online",IF(LEFT(B5244,1)="E","Online","Offline")))</f>
        <v>Offline</v>
      </c>
      <c r="N5244" s="64">
        <f>IF(ISBLANK(M5244),,H5244*INDEX(Inputs!F:F,MATCH(F5244,Inputs!E:E,0)))</f>
        <v>-4796</v>
      </c>
      <c r="O5244" s="65"/>
    </row>
    <row r="5245" ht="15.75" customHeight="1" spans="1:15">
      <c r="A5245" s="65" t="s">
        <v>762</v>
      </c>
      <c r="B5245" s="20" t="s">
        <v>201</v>
      </c>
      <c r="C5245" s="20" t="s">
        <v>757</v>
      </c>
      <c r="D5245" s="20" t="s">
        <v>370</v>
      </c>
      <c r="E5245" s="20" t="s">
        <v>880</v>
      </c>
      <c r="F5245" s="21">
        <v>256479</v>
      </c>
      <c r="G5245" s="20" t="s">
        <v>28</v>
      </c>
      <c r="H5245" s="21">
        <v>0</v>
      </c>
      <c r="I5245" s="71" t="s">
        <v>1057</v>
      </c>
      <c r="J5245" s="63">
        <f t="shared" si="20"/>
        <v>44818</v>
      </c>
      <c r="K5245" s="64">
        <f>IF(ISBLANK(J5245),,H5245*INDEX(Inputs!G:G,MATCH(F5245,Inputs!E:E,0)))</f>
        <v>0</v>
      </c>
      <c r="L5245" s="65" t="str">
        <f>IF(ISBLANK(J5245),,INDEX(Inputs!D:D,MATCH(F5245,Inputs!E:E,0)))</f>
        <v>997PP EvoFox Explore Gaming Bundle (422,423,659,595)</v>
      </c>
      <c r="M5245" s="65" t="str">
        <f>IF(ISBLANK(#REF!),,IF(B5245="Online","Online",IF(LEFT(B5245,1)="E","Online","Offline")))</f>
        <v>Offline</v>
      </c>
      <c r="N5245" s="64">
        <f>IF(ISBLANK(M5245),,H5245*INDEX(Inputs!F:F,MATCH(F5245,Inputs!E:E,0)))</f>
        <v>0</v>
      </c>
      <c r="O5245" s="65"/>
    </row>
    <row r="5246" ht="15.75" customHeight="1" spans="1:15">
      <c r="A5246" s="65" t="s">
        <v>761</v>
      </c>
      <c r="B5246" s="20" t="s">
        <v>88</v>
      </c>
      <c r="C5246" s="20" t="s">
        <v>569</v>
      </c>
      <c r="D5246" s="20" t="s">
        <v>370</v>
      </c>
      <c r="E5246" s="20" t="s">
        <v>880</v>
      </c>
      <c r="F5246" s="21">
        <v>256480</v>
      </c>
      <c r="G5246" s="20" t="s">
        <v>25</v>
      </c>
      <c r="H5246" s="21">
        <v>-1</v>
      </c>
      <c r="I5246" s="71" t="s">
        <v>1057</v>
      </c>
      <c r="J5246" s="63">
        <f t="shared" si="20"/>
        <v>44818</v>
      </c>
      <c r="K5246" s="64">
        <f>IF(ISBLANK(J5246),,H5246*INDEX(Inputs!G:G,MATCH(F5246,Inputs!E:E,0)))</f>
        <v>-3000</v>
      </c>
      <c r="L5246" s="65" t="str">
        <f>IF(ISBLANK(J5246),,INDEX(Inputs!D:D,MATCH(F5246,Inputs!E:E,0)))</f>
        <v>998PP EvoFox Prime Gaming Bundle (422,423,658,597)</v>
      </c>
      <c r="M5246" s="65" t="str">
        <f>IF(ISBLANK(#REF!),,IF(B5246="Online","Online",IF(LEFT(B5246,1)="E","Online","Offline")))</f>
        <v>Offline</v>
      </c>
      <c r="N5246" s="64">
        <f>IF(ISBLANK(M5246),,H5246*INDEX(Inputs!F:F,MATCH(F5246,Inputs!E:E,0)))</f>
        <v>-5496</v>
      </c>
      <c r="O5246" s="65"/>
    </row>
    <row r="5247" ht="15.75" customHeight="1" spans="1:15">
      <c r="A5247" s="65" t="s">
        <v>761</v>
      </c>
      <c r="B5247" s="20" t="s">
        <v>259</v>
      </c>
      <c r="C5247" s="20" t="s">
        <v>1020</v>
      </c>
      <c r="D5247" s="20" t="s">
        <v>464</v>
      </c>
      <c r="E5247" s="20" t="s">
        <v>465</v>
      </c>
      <c r="F5247" s="21">
        <v>250421</v>
      </c>
      <c r="G5247" s="20" t="s">
        <v>14</v>
      </c>
      <c r="H5247" s="21">
        <v>1</v>
      </c>
      <c r="I5247" s="71" t="s">
        <v>1060</v>
      </c>
      <c r="J5247" s="63">
        <f t="shared" si="20"/>
        <v>44819</v>
      </c>
      <c r="K5247" s="64">
        <f>IF(ISBLANK(J5247),,H5247*INDEX(Inputs!G:G,MATCH(F5247,Inputs!E:E,0)))</f>
        <v>779</v>
      </c>
      <c r="L5247" s="65" t="str">
        <f>IF(ISBLANK(J5247),,INDEX(Inputs!D:D,MATCH(F5247,Inputs!E:E,0)))</f>
        <v>146BK NeoCase Sleeve MP 450 14</v>
      </c>
      <c r="M5247" s="65" t="str">
        <f>IF(ISBLANK(#REF!),,IF(B5247="Online","Online",IF(LEFT(B5247,1)="E","Online","Offline")))</f>
        <v>Offline</v>
      </c>
      <c r="N5247" s="64">
        <f>IF(ISBLANK(M5247),,H5247*INDEX(Inputs!F:F,MATCH(F5247,Inputs!E:E,0)))</f>
        <v>1249</v>
      </c>
      <c r="O5247" s="65"/>
    </row>
    <row r="5248" ht="15.75" customHeight="1" spans="1:15">
      <c r="A5248" s="65" t="s">
        <v>867</v>
      </c>
      <c r="B5248" s="20" t="s">
        <v>202</v>
      </c>
      <c r="C5248" s="20" t="s">
        <v>1061</v>
      </c>
      <c r="D5248" s="20" t="s">
        <v>370</v>
      </c>
      <c r="E5248" s="20" t="s">
        <v>371</v>
      </c>
      <c r="F5248" s="21">
        <v>250417</v>
      </c>
      <c r="G5248" s="20" t="s">
        <v>39</v>
      </c>
      <c r="H5248" s="21">
        <v>1</v>
      </c>
      <c r="I5248" s="71" t="s">
        <v>1060</v>
      </c>
      <c r="J5248" s="63">
        <f t="shared" si="20"/>
        <v>44819</v>
      </c>
      <c r="K5248" s="64">
        <f>IF(ISBLANK(J5248),,H5248*INDEX(Inputs!G:G,MATCH(F5248,Inputs!E:E,0)))</f>
        <v>929</v>
      </c>
      <c r="L5248" s="65" t="str">
        <f>IF(ISBLANK(J5248),,INDEX(Inputs!D:D,MATCH(F5248,Inputs!E:E,0)))</f>
        <v>416PP Super Speed Hub 4 Port USB 3.0</v>
      </c>
      <c r="M5248" s="65" t="str">
        <f>IF(ISBLANK(#REF!),,IF(B5248="Online","Online",IF(LEFT(B5248,1)="E","Online","Offline")))</f>
        <v>Offline</v>
      </c>
      <c r="N5248" s="64">
        <f>IF(ISBLANK(M5248),,H5248*INDEX(Inputs!F:F,MATCH(F5248,Inputs!E:E,0)))</f>
        <v>1499</v>
      </c>
      <c r="O5248" s="65"/>
    </row>
    <row r="5249" ht="15.75" customHeight="1" spans="1:15">
      <c r="A5249" s="65" t="s">
        <v>327</v>
      </c>
      <c r="B5249" s="20" t="s">
        <v>505</v>
      </c>
      <c r="C5249" s="20" t="s">
        <v>506</v>
      </c>
      <c r="D5249" s="20" t="s">
        <v>414</v>
      </c>
      <c r="E5249" s="20" t="s">
        <v>415</v>
      </c>
      <c r="F5249" s="21">
        <v>250874</v>
      </c>
      <c r="G5249" s="20" t="s">
        <v>13</v>
      </c>
      <c r="H5249" s="21">
        <v>1</v>
      </c>
      <c r="I5249" s="71" t="s">
        <v>1060</v>
      </c>
      <c r="J5249" s="63">
        <f t="shared" si="20"/>
        <v>44819</v>
      </c>
      <c r="K5249" s="64">
        <f>IF(ISBLANK(J5249),,H5249*INDEX(Inputs!G:G,MATCH(F5249,Inputs!E:E,0)))</f>
        <v>1349</v>
      </c>
      <c r="L5249" s="65" t="str">
        <f>IF(ISBLANK(J5249),,INDEX(Inputs!D:D,MATCH(F5249,Inputs!E:E,0)))</f>
        <v>432BK EvoFox X-Team Gaming Keyboard &amp; Mouse (USB)</v>
      </c>
      <c r="M5249" s="65" t="str">
        <f>IF(ISBLANK(#REF!),,IF(B5249="Online","Online",IF(LEFT(B5249,1)="E","Online","Offline")))</f>
        <v>Offline</v>
      </c>
      <c r="N5249" s="64">
        <f>IF(ISBLANK(M5249),,H5249*INDEX(Inputs!F:F,MATCH(F5249,Inputs!E:E,0)))</f>
        <v>1899</v>
      </c>
      <c r="O5249" s="65"/>
    </row>
    <row r="5250" ht="15.75" customHeight="1" spans="1:15">
      <c r="A5250" s="65" t="s">
        <v>373</v>
      </c>
      <c r="B5250" s="20" t="s">
        <v>82</v>
      </c>
      <c r="C5250" s="20" t="s">
        <v>374</v>
      </c>
      <c r="D5250" s="20" t="s">
        <v>414</v>
      </c>
      <c r="E5250" s="20" t="s">
        <v>415</v>
      </c>
      <c r="F5250" s="21">
        <v>250874</v>
      </c>
      <c r="G5250" s="20" t="s">
        <v>13</v>
      </c>
      <c r="H5250" s="21">
        <v>1</v>
      </c>
      <c r="I5250" s="71" t="s">
        <v>1060</v>
      </c>
      <c r="J5250" s="63">
        <f t="shared" si="20"/>
        <v>44819</v>
      </c>
      <c r="K5250" s="64">
        <f>IF(ISBLANK(J5250),,H5250*INDEX(Inputs!G:G,MATCH(F5250,Inputs!E:E,0)))</f>
        <v>1349</v>
      </c>
      <c r="L5250" s="65" t="str">
        <f>IF(ISBLANK(J5250),,INDEX(Inputs!D:D,MATCH(F5250,Inputs!E:E,0)))</f>
        <v>432BK EvoFox X-Team Gaming Keyboard &amp; Mouse (USB)</v>
      </c>
      <c r="M5250" s="65" t="str">
        <f>IF(ISBLANK(#REF!),,IF(B5250="Online","Online",IF(LEFT(B5250,1)="E","Online","Offline")))</f>
        <v>Offline</v>
      </c>
      <c r="N5250" s="64">
        <f>IF(ISBLANK(M5250),,H5250*INDEX(Inputs!F:F,MATCH(F5250,Inputs!E:E,0)))</f>
        <v>1899</v>
      </c>
      <c r="O5250" s="65"/>
    </row>
    <row r="5251" ht="15.75" customHeight="1" spans="1:15">
      <c r="A5251" s="65" t="s">
        <v>341</v>
      </c>
      <c r="B5251" s="20" t="s">
        <v>95</v>
      </c>
      <c r="C5251" s="20" t="s">
        <v>444</v>
      </c>
      <c r="D5251" s="20" t="s">
        <v>414</v>
      </c>
      <c r="E5251" s="20" t="s">
        <v>415</v>
      </c>
      <c r="F5251" s="21">
        <v>250874</v>
      </c>
      <c r="G5251" s="20" t="s">
        <v>13</v>
      </c>
      <c r="H5251" s="21">
        <v>1</v>
      </c>
      <c r="I5251" s="71" t="s">
        <v>1060</v>
      </c>
      <c r="J5251" s="63">
        <f t="shared" si="20"/>
        <v>44819</v>
      </c>
      <c r="K5251" s="64">
        <f>IF(ISBLANK(J5251),,H5251*INDEX(Inputs!G:G,MATCH(F5251,Inputs!E:E,0)))</f>
        <v>1349</v>
      </c>
      <c r="L5251" s="65" t="str">
        <f>IF(ISBLANK(J5251),,INDEX(Inputs!D:D,MATCH(F5251,Inputs!E:E,0)))</f>
        <v>432BK EvoFox X-Team Gaming Keyboard &amp; Mouse (USB)</v>
      </c>
      <c r="M5251" s="65" t="str">
        <f>IF(ISBLANK(#REF!),,IF(B5251="Online","Online",IF(LEFT(B5251,1)="E","Online","Offline")))</f>
        <v>Offline</v>
      </c>
      <c r="N5251" s="64">
        <f>IF(ISBLANK(M5251),,H5251*INDEX(Inputs!F:F,MATCH(F5251,Inputs!E:E,0)))</f>
        <v>1899</v>
      </c>
      <c r="O5251" s="65"/>
    </row>
    <row r="5252" ht="15.75" customHeight="1" spans="1:15">
      <c r="A5252" s="65" t="s">
        <v>804</v>
      </c>
      <c r="B5252" s="20" t="s">
        <v>144</v>
      </c>
      <c r="C5252" s="20" t="s">
        <v>660</v>
      </c>
      <c r="D5252" s="20" t="s">
        <v>414</v>
      </c>
      <c r="E5252" s="20" t="s">
        <v>415</v>
      </c>
      <c r="F5252" s="21">
        <v>250874</v>
      </c>
      <c r="G5252" s="20" t="s">
        <v>13</v>
      </c>
      <c r="H5252" s="21">
        <v>1</v>
      </c>
      <c r="I5252" s="71" t="s">
        <v>1060</v>
      </c>
      <c r="J5252" s="63">
        <f t="shared" si="20"/>
        <v>44819</v>
      </c>
      <c r="K5252" s="64">
        <f>IF(ISBLANK(J5252),,H5252*INDEX(Inputs!G:G,MATCH(F5252,Inputs!E:E,0)))</f>
        <v>1349</v>
      </c>
      <c r="L5252" s="65" t="str">
        <f>IF(ISBLANK(J5252),,INDEX(Inputs!D:D,MATCH(F5252,Inputs!E:E,0)))</f>
        <v>432BK EvoFox X-Team Gaming Keyboard &amp; Mouse (USB)</v>
      </c>
      <c r="M5252" s="65" t="str">
        <f>IF(ISBLANK(#REF!),,IF(B5252="Online","Online",IF(LEFT(B5252,1)="E","Online","Offline")))</f>
        <v>Offline</v>
      </c>
      <c r="N5252" s="64">
        <f>IF(ISBLANK(M5252),,H5252*INDEX(Inputs!F:F,MATCH(F5252,Inputs!E:E,0)))</f>
        <v>1899</v>
      </c>
      <c r="O5252" s="65"/>
    </row>
    <row r="5253" ht="15.75" customHeight="1" spans="1:15">
      <c r="A5253" s="65" t="s">
        <v>814</v>
      </c>
      <c r="B5253" s="20" t="s">
        <v>552</v>
      </c>
      <c r="C5253" s="20" t="s">
        <v>553</v>
      </c>
      <c r="D5253" s="20" t="s">
        <v>414</v>
      </c>
      <c r="E5253" s="20" t="s">
        <v>415</v>
      </c>
      <c r="F5253" s="21">
        <v>250874</v>
      </c>
      <c r="G5253" s="20" t="s">
        <v>13</v>
      </c>
      <c r="H5253" s="21">
        <v>1</v>
      </c>
      <c r="I5253" s="71" t="s">
        <v>1060</v>
      </c>
      <c r="J5253" s="63">
        <f t="shared" si="20"/>
        <v>44819</v>
      </c>
      <c r="K5253" s="64">
        <f>IF(ISBLANK(J5253),,H5253*INDEX(Inputs!G:G,MATCH(F5253,Inputs!E:E,0)))</f>
        <v>1349</v>
      </c>
      <c r="L5253" s="65" t="str">
        <f>IF(ISBLANK(J5253),,INDEX(Inputs!D:D,MATCH(F5253,Inputs!E:E,0)))</f>
        <v>432BK EvoFox X-Team Gaming Keyboard &amp; Mouse (USB)</v>
      </c>
      <c r="M5253" s="65" t="str">
        <f>IF(ISBLANK(#REF!),,IF(B5253="Online","Online",IF(LEFT(B5253,1)="E","Online","Offline")))</f>
        <v>Offline</v>
      </c>
      <c r="N5253" s="64">
        <f>IF(ISBLANK(M5253),,H5253*INDEX(Inputs!F:F,MATCH(F5253,Inputs!E:E,0)))</f>
        <v>1899</v>
      </c>
      <c r="O5253" s="65"/>
    </row>
    <row r="5254" ht="15.75" customHeight="1" spans="1:15">
      <c r="A5254" s="65" t="s">
        <v>763</v>
      </c>
      <c r="B5254" s="20" t="s">
        <v>608</v>
      </c>
      <c r="C5254" s="20" t="s">
        <v>609</v>
      </c>
      <c r="D5254" s="20" t="s">
        <v>414</v>
      </c>
      <c r="E5254" s="20" t="s">
        <v>415</v>
      </c>
      <c r="F5254" s="21">
        <v>250875</v>
      </c>
      <c r="G5254" s="20" t="s">
        <v>103</v>
      </c>
      <c r="H5254" s="21">
        <v>1</v>
      </c>
      <c r="I5254" s="71" t="s">
        <v>1060</v>
      </c>
      <c r="J5254" s="63">
        <f t="shared" si="20"/>
        <v>44819</v>
      </c>
      <c r="K5254" s="64">
        <f>IF(ISBLANK(J5254),,H5254*INDEX(Inputs!G:G,MATCH(F5254,Inputs!E:E,0)))</f>
        <v>1099</v>
      </c>
      <c r="L5254" s="65" t="str">
        <f>IF(ISBLANK(J5254),,INDEX(Inputs!D:D,MATCH(F5254,Inputs!E:E,0)))</f>
        <v>433BK EvoFox WarHammer Gaming Keyboard (USB)</v>
      </c>
      <c r="M5254" s="65" t="str">
        <f>IF(ISBLANK(#REF!),,IF(B5254="Online","Online",IF(LEFT(B5254,1)="E","Online","Offline")))</f>
        <v>Offline</v>
      </c>
      <c r="N5254" s="64">
        <f>IF(ISBLANK(M5254),,H5254*INDEX(Inputs!F:F,MATCH(F5254,Inputs!E:E,0)))</f>
        <v>1499</v>
      </c>
      <c r="O5254" s="65"/>
    </row>
    <row r="5255" ht="15.75" customHeight="1" spans="1:15">
      <c r="A5255" s="65" t="s">
        <v>795</v>
      </c>
      <c r="B5255" s="20" t="s">
        <v>142</v>
      </c>
      <c r="C5255" s="20" t="s">
        <v>548</v>
      </c>
      <c r="D5255" s="20" t="s">
        <v>414</v>
      </c>
      <c r="E5255" s="20" t="s">
        <v>415</v>
      </c>
      <c r="F5255" s="21">
        <v>250875</v>
      </c>
      <c r="G5255" s="20" t="s">
        <v>103</v>
      </c>
      <c r="H5255" s="21">
        <v>1</v>
      </c>
      <c r="I5255" s="71" t="s">
        <v>1060</v>
      </c>
      <c r="J5255" s="63">
        <f t="shared" si="20"/>
        <v>44819</v>
      </c>
      <c r="K5255" s="64">
        <f>IF(ISBLANK(J5255),,H5255*INDEX(Inputs!G:G,MATCH(F5255,Inputs!E:E,0)))</f>
        <v>1099</v>
      </c>
      <c r="L5255" s="65" t="str">
        <f>IF(ISBLANK(J5255),,INDEX(Inputs!D:D,MATCH(F5255,Inputs!E:E,0)))</f>
        <v>433BK EvoFox WarHammer Gaming Keyboard (USB)</v>
      </c>
      <c r="M5255" s="65" t="str">
        <f>IF(ISBLANK(#REF!),,IF(B5255="Online","Online",IF(LEFT(B5255,1)="E","Online","Offline")))</f>
        <v>Offline</v>
      </c>
      <c r="N5255" s="64">
        <f>IF(ISBLANK(M5255),,H5255*INDEX(Inputs!F:F,MATCH(F5255,Inputs!E:E,0)))</f>
        <v>1499</v>
      </c>
      <c r="O5255" s="65"/>
    </row>
    <row r="5256" ht="15.75" customHeight="1" spans="1:15">
      <c r="A5256" s="65" t="s">
        <v>777</v>
      </c>
      <c r="B5256" s="20" t="s">
        <v>765</v>
      </c>
      <c r="C5256" s="20" t="s">
        <v>765</v>
      </c>
      <c r="D5256" s="20" t="s">
        <v>414</v>
      </c>
      <c r="E5256" s="20" t="s">
        <v>415</v>
      </c>
      <c r="F5256" s="21">
        <v>250875</v>
      </c>
      <c r="G5256" s="20" t="s">
        <v>103</v>
      </c>
      <c r="H5256" s="21">
        <v>1</v>
      </c>
      <c r="I5256" s="71" t="s">
        <v>1060</v>
      </c>
      <c r="J5256" s="63">
        <f t="shared" si="20"/>
        <v>44819</v>
      </c>
      <c r="K5256" s="64">
        <f>IF(ISBLANK(J5256),,H5256*INDEX(Inputs!G:G,MATCH(F5256,Inputs!E:E,0)))</f>
        <v>1099</v>
      </c>
      <c r="L5256" s="65" t="str">
        <f>IF(ISBLANK(J5256),,INDEX(Inputs!D:D,MATCH(F5256,Inputs!E:E,0)))</f>
        <v>433BK EvoFox WarHammer Gaming Keyboard (USB)</v>
      </c>
      <c r="M5256" s="65" t="str">
        <f>IF(ISBLANK(#REF!),,IF(B5256="Online","Online",IF(LEFT(B5256,1)="E","Online","Offline")))</f>
        <v>Online</v>
      </c>
      <c r="N5256" s="64">
        <f>IF(ISBLANK(M5256),,H5256*INDEX(Inputs!F:F,MATCH(F5256,Inputs!E:E,0)))</f>
        <v>1499</v>
      </c>
      <c r="O5256" s="65"/>
    </row>
    <row r="5257" ht="15.75" customHeight="1" spans="1:15">
      <c r="A5257" s="65" t="s">
        <v>771</v>
      </c>
      <c r="B5257" s="20" t="s">
        <v>141</v>
      </c>
      <c r="C5257" s="20" t="s">
        <v>599</v>
      </c>
      <c r="D5257" s="20" t="s">
        <v>370</v>
      </c>
      <c r="E5257" s="20" t="s">
        <v>410</v>
      </c>
      <c r="F5257" s="21">
        <v>250877</v>
      </c>
      <c r="G5257" s="20" t="s">
        <v>22</v>
      </c>
      <c r="H5257" s="21">
        <v>1</v>
      </c>
      <c r="I5257" s="71" t="s">
        <v>1060</v>
      </c>
      <c r="J5257" s="63">
        <f t="shared" si="20"/>
        <v>44819</v>
      </c>
      <c r="K5257" s="64">
        <f>IF(ISBLANK(J5257),,H5257*INDEX(Inputs!G:G,MATCH(F5257,Inputs!E:E,0)))</f>
        <v>349</v>
      </c>
      <c r="L5257" s="65" t="str">
        <f>IF(ISBLANK(J5257),,INDEX(Inputs!D:D,MATCH(F5257,Inputs!E:E,0)))</f>
        <v>595BK Evo Fox Falcon X35 Medium Speed Mouse Pad</v>
      </c>
      <c r="M5257" s="65" t="str">
        <f>IF(ISBLANK(#REF!),,IF(B5257="Online","Online",IF(LEFT(B5257,1)="E","Online","Offline")))</f>
        <v>Offline</v>
      </c>
      <c r="N5257" s="64">
        <f>IF(ISBLANK(M5257),,H5257*INDEX(Inputs!F:F,MATCH(F5257,Inputs!E:E,0)))</f>
        <v>699</v>
      </c>
      <c r="O5257" s="65"/>
    </row>
    <row r="5258" ht="15.75" customHeight="1" spans="1:15">
      <c r="A5258" s="65" t="s">
        <v>762</v>
      </c>
      <c r="B5258" s="20" t="s">
        <v>765</v>
      </c>
      <c r="C5258" s="20" t="s">
        <v>765</v>
      </c>
      <c r="D5258" s="20" t="s">
        <v>370</v>
      </c>
      <c r="E5258" s="20" t="s">
        <v>410</v>
      </c>
      <c r="F5258" s="21">
        <v>250877</v>
      </c>
      <c r="G5258" s="20" t="s">
        <v>22</v>
      </c>
      <c r="H5258" s="21">
        <v>-1</v>
      </c>
      <c r="I5258" s="71" t="s">
        <v>1060</v>
      </c>
      <c r="J5258" s="63">
        <f t="shared" si="20"/>
        <v>44819</v>
      </c>
      <c r="K5258" s="64">
        <f>IF(ISBLANK(J5258),,H5258*INDEX(Inputs!G:G,MATCH(F5258,Inputs!E:E,0)))</f>
        <v>-349</v>
      </c>
      <c r="L5258" s="65" t="str">
        <f>IF(ISBLANK(J5258),,INDEX(Inputs!D:D,MATCH(F5258,Inputs!E:E,0)))</f>
        <v>595BK Evo Fox Falcon X35 Medium Speed Mouse Pad</v>
      </c>
      <c r="M5258" s="65" t="str">
        <f>IF(ISBLANK(#REF!),,IF(B5258="Online","Online",IF(LEFT(B5258,1)="E","Online","Offline")))</f>
        <v>Online</v>
      </c>
      <c r="N5258" s="64">
        <f>IF(ISBLANK(M5258),,H5258*INDEX(Inputs!F:F,MATCH(F5258,Inputs!E:E,0)))</f>
        <v>-699</v>
      </c>
      <c r="O5258" s="65"/>
    </row>
    <row r="5259" ht="15.75" customHeight="1" spans="1:15">
      <c r="A5259" s="65" t="s">
        <v>341</v>
      </c>
      <c r="B5259" s="20" t="s">
        <v>62</v>
      </c>
      <c r="C5259" s="20" t="s">
        <v>419</v>
      </c>
      <c r="D5259" s="20" t="s">
        <v>370</v>
      </c>
      <c r="E5259" s="20" t="s">
        <v>410</v>
      </c>
      <c r="F5259" s="21">
        <v>250879</v>
      </c>
      <c r="G5259" s="20" t="s">
        <v>30</v>
      </c>
      <c r="H5259" s="21">
        <v>-1</v>
      </c>
      <c r="I5259" s="71" t="s">
        <v>1060</v>
      </c>
      <c r="J5259" s="63">
        <f t="shared" si="20"/>
        <v>44819</v>
      </c>
      <c r="K5259" s="64">
        <f>IF(ISBLANK(J5259),,H5259*INDEX(Inputs!G:G,MATCH(F5259,Inputs!E:E,0)))</f>
        <v>-699</v>
      </c>
      <c r="L5259" s="65" t="str">
        <f>IF(ISBLANK(J5259),,INDEX(Inputs!D:D,MATCH(F5259,Inputs!E:E,0)))</f>
        <v>597BK Evo Fox Falcon X85 Extra Large Speed Mouse Pad</v>
      </c>
      <c r="M5259" s="65" t="str">
        <f>IF(ISBLANK(#REF!),,IF(B5259="Online","Online",IF(LEFT(B5259,1)="E","Online","Offline")))</f>
        <v>Offline</v>
      </c>
      <c r="N5259" s="64">
        <f>IF(ISBLANK(M5259),,H5259*INDEX(Inputs!F:F,MATCH(F5259,Inputs!E:E,0)))</f>
        <v>-1199</v>
      </c>
      <c r="O5259" s="65"/>
    </row>
    <row r="5260" ht="15.75" customHeight="1" spans="1:15">
      <c r="A5260" s="65" t="s">
        <v>770</v>
      </c>
      <c r="B5260" s="20" t="s">
        <v>164</v>
      </c>
      <c r="C5260" s="20" t="s">
        <v>466</v>
      </c>
      <c r="D5260" s="20" t="s">
        <v>370</v>
      </c>
      <c r="E5260" s="20" t="s">
        <v>410</v>
      </c>
      <c r="F5260" s="21">
        <v>250876</v>
      </c>
      <c r="G5260" s="20" t="s">
        <v>26</v>
      </c>
      <c r="H5260" s="21">
        <v>1</v>
      </c>
      <c r="I5260" s="71" t="s">
        <v>1060</v>
      </c>
      <c r="J5260" s="63">
        <f t="shared" si="20"/>
        <v>44819</v>
      </c>
      <c r="K5260" s="64">
        <f>IF(ISBLANK(J5260),,H5260*INDEX(Inputs!G:G,MATCH(F5260,Inputs!E:E,0)))</f>
        <v>1399</v>
      </c>
      <c r="L5260" s="65" t="str">
        <f>IF(ISBLANK(J5260),,INDEX(Inputs!D:D,MATCH(F5260,Inputs!E:E,0)))</f>
        <v>649BK EvoFox Typhoon Laptop Cooling Pad</v>
      </c>
      <c r="M5260" s="65" t="str">
        <f>IF(ISBLANK(#REF!),,IF(B5260="Online","Online",IF(LEFT(B5260,1)="E","Online","Offline")))</f>
        <v>Offline</v>
      </c>
      <c r="N5260" s="64">
        <f>IF(ISBLANK(M5260),,H5260*INDEX(Inputs!F:F,MATCH(F5260,Inputs!E:E,0)))</f>
        <v>1999</v>
      </c>
      <c r="O5260" s="65"/>
    </row>
    <row r="5261" ht="15.75" customHeight="1" spans="1:15">
      <c r="A5261" s="65" t="s">
        <v>327</v>
      </c>
      <c r="B5261" s="20" t="s">
        <v>765</v>
      </c>
      <c r="C5261" s="20" t="s">
        <v>765</v>
      </c>
      <c r="D5261" s="20" t="s">
        <v>370</v>
      </c>
      <c r="E5261" s="20" t="s">
        <v>410</v>
      </c>
      <c r="F5261" s="21">
        <v>250423</v>
      </c>
      <c r="G5261" s="20" t="s">
        <v>11</v>
      </c>
      <c r="H5261" s="21">
        <v>1</v>
      </c>
      <c r="I5261" s="71" t="s">
        <v>1060</v>
      </c>
      <c r="J5261" s="63">
        <f t="shared" si="20"/>
        <v>44819</v>
      </c>
      <c r="K5261" s="64">
        <f>IF(ISBLANK(J5261),,H5261*INDEX(Inputs!G:G,MATCH(F5261,Inputs!E:E,0)))</f>
        <v>759</v>
      </c>
      <c r="L5261" s="65" t="str">
        <f>IF(ISBLANK(J5261),,INDEX(Inputs!D:D,MATCH(F5261,Inputs!E:E,0)))</f>
        <v>650GR Ergo View Laptop Stand-Grey</v>
      </c>
      <c r="M5261" s="65" t="str">
        <f>IF(ISBLANK(#REF!),,IF(B5261="Online","Online",IF(LEFT(B5261,1)="E","Online","Offline")))</f>
        <v>Online</v>
      </c>
      <c r="N5261" s="64">
        <f>IF(ISBLANK(M5261),,H5261*INDEX(Inputs!F:F,MATCH(F5261,Inputs!E:E,0)))</f>
        <v>899</v>
      </c>
      <c r="O5261" s="65"/>
    </row>
    <row r="5262" ht="15.75" customHeight="1" spans="1:15">
      <c r="A5262" s="65" t="s">
        <v>355</v>
      </c>
      <c r="B5262" s="20" t="s">
        <v>765</v>
      </c>
      <c r="C5262" s="20" t="s">
        <v>765</v>
      </c>
      <c r="D5262" s="20" t="s">
        <v>370</v>
      </c>
      <c r="E5262" s="20" t="s">
        <v>410</v>
      </c>
      <c r="F5262" s="21">
        <v>250423</v>
      </c>
      <c r="G5262" s="20" t="s">
        <v>11</v>
      </c>
      <c r="H5262" s="21">
        <v>1</v>
      </c>
      <c r="I5262" s="71" t="s">
        <v>1060</v>
      </c>
      <c r="J5262" s="63">
        <f t="shared" si="20"/>
        <v>44819</v>
      </c>
      <c r="K5262" s="64">
        <f>IF(ISBLANK(J5262),,H5262*INDEX(Inputs!G:G,MATCH(F5262,Inputs!E:E,0)))</f>
        <v>759</v>
      </c>
      <c r="L5262" s="65" t="str">
        <f>IF(ISBLANK(J5262),,INDEX(Inputs!D:D,MATCH(F5262,Inputs!E:E,0)))</f>
        <v>650GR Ergo View Laptop Stand-Grey</v>
      </c>
      <c r="M5262" s="65" t="str">
        <f>IF(ISBLANK(#REF!),,IF(B5262="Online","Online",IF(LEFT(B5262,1)="E","Online","Offline")))</f>
        <v>Online</v>
      </c>
      <c r="N5262" s="64">
        <f>IF(ISBLANK(M5262),,H5262*INDEX(Inputs!F:F,MATCH(F5262,Inputs!E:E,0)))</f>
        <v>899</v>
      </c>
      <c r="O5262" s="65"/>
    </row>
    <row r="5263" ht="15.75" customHeight="1" spans="1:15">
      <c r="A5263" s="65" t="s">
        <v>804</v>
      </c>
      <c r="B5263" s="20" t="s">
        <v>765</v>
      </c>
      <c r="C5263" s="20" t="s">
        <v>765</v>
      </c>
      <c r="D5263" s="20" t="s">
        <v>370</v>
      </c>
      <c r="E5263" s="20" t="s">
        <v>410</v>
      </c>
      <c r="F5263" s="21">
        <v>250423</v>
      </c>
      <c r="G5263" s="20" t="s">
        <v>11</v>
      </c>
      <c r="H5263" s="21">
        <v>1</v>
      </c>
      <c r="I5263" s="71" t="s">
        <v>1060</v>
      </c>
      <c r="J5263" s="63">
        <f t="shared" si="20"/>
        <v>44819</v>
      </c>
      <c r="K5263" s="64">
        <f>IF(ISBLANK(J5263),,H5263*INDEX(Inputs!G:G,MATCH(F5263,Inputs!E:E,0)))</f>
        <v>759</v>
      </c>
      <c r="L5263" s="65" t="str">
        <f>IF(ISBLANK(J5263),,INDEX(Inputs!D:D,MATCH(F5263,Inputs!E:E,0)))</f>
        <v>650GR Ergo View Laptop Stand-Grey</v>
      </c>
      <c r="M5263" s="65" t="str">
        <f>IF(ISBLANK(#REF!),,IF(B5263="Online","Online",IF(LEFT(B5263,1)="E","Online","Offline")))</f>
        <v>Online</v>
      </c>
      <c r="N5263" s="64">
        <f>IF(ISBLANK(M5263),,H5263*INDEX(Inputs!F:F,MATCH(F5263,Inputs!E:E,0)))</f>
        <v>899</v>
      </c>
      <c r="O5263" s="65"/>
    </row>
    <row r="5264" ht="15.75" customHeight="1" spans="1:15">
      <c r="A5264" s="65" t="s">
        <v>621</v>
      </c>
      <c r="B5264" s="20" t="s">
        <v>128</v>
      </c>
      <c r="C5264" s="20" t="s">
        <v>622</v>
      </c>
      <c r="D5264" s="20" t="s">
        <v>329</v>
      </c>
      <c r="E5264" s="20" t="s">
        <v>330</v>
      </c>
      <c r="F5264" s="21">
        <v>224360</v>
      </c>
      <c r="G5264" s="20" t="s">
        <v>331</v>
      </c>
      <c r="H5264" s="21">
        <v>-1</v>
      </c>
      <c r="I5264" s="71" t="s">
        <v>1060</v>
      </c>
      <c r="J5264" s="63">
        <f t="shared" si="20"/>
        <v>44819</v>
      </c>
      <c r="K5264" s="64">
        <f>IF(ISBLANK(J5264),,H5264*INDEX(Inputs!G:G,MATCH(F5264,Inputs!E:E,0)))</f>
        <v>-2299</v>
      </c>
      <c r="L5264" s="65" t="str">
        <f>IF(ISBLANK(J5264),,INDEX(Inputs!D:D,MATCH(F5264,Inputs!E:E,0)))</f>
        <v>829BK Bluetooth Controller 4 (EGP4)</v>
      </c>
      <c r="M5264" s="65" t="str">
        <f>IF(ISBLANK(#REF!),,IF(B5264="Online","Online",IF(LEFT(B5264,1)="E","Online","Offline")))</f>
        <v>Offline</v>
      </c>
      <c r="N5264" s="64">
        <f>IF(ISBLANK(M5264),,H5264*INDEX(Inputs!F:F,MATCH(F5264,Inputs!E:E,0)))</f>
        <v>-2599</v>
      </c>
      <c r="O5264" s="65"/>
    </row>
    <row r="5265" ht="15.75" customHeight="1" spans="1:15">
      <c r="A5265" s="65" t="s">
        <v>777</v>
      </c>
      <c r="B5265" s="20" t="s">
        <v>179</v>
      </c>
      <c r="C5265" s="20" t="s">
        <v>523</v>
      </c>
      <c r="D5265" s="20" t="s">
        <v>414</v>
      </c>
      <c r="E5265" s="20" t="s">
        <v>415</v>
      </c>
      <c r="F5265" s="21">
        <v>204736</v>
      </c>
      <c r="G5265" s="20" t="s">
        <v>19</v>
      </c>
      <c r="H5265" s="21">
        <v>1</v>
      </c>
      <c r="I5265" s="71" t="s">
        <v>1060</v>
      </c>
      <c r="J5265" s="63">
        <f t="shared" si="20"/>
        <v>44819</v>
      </c>
      <c r="K5265" s="64">
        <f>IF(ISBLANK(J5265),,H5265*INDEX(Inputs!G:G,MATCH(F5265,Inputs!E:E,0)))</f>
        <v>549</v>
      </c>
      <c r="L5265" s="65" t="str">
        <f>IF(ISBLANK(J5265),,INDEX(Inputs!D:D,MATCH(F5265,Inputs!E:E,0)))</f>
        <v>851PP Xcite Pro Keyboard USB</v>
      </c>
      <c r="M5265" s="65" t="str">
        <f>IF(ISBLANK(#REF!),,IF(B5265="Online","Online",IF(LEFT(B5265,1)="E","Online","Offline")))</f>
        <v>Offline</v>
      </c>
      <c r="N5265" s="64">
        <f>IF(ISBLANK(M5265),,H5265*INDEX(Inputs!F:F,MATCH(F5265,Inputs!E:E,0)))</f>
        <v>599</v>
      </c>
      <c r="O5265" s="65"/>
    </row>
    <row r="5266" ht="15.75" customHeight="1" spans="1:15">
      <c r="A5266" s="65" t="s">
        <v>791</v>
      </c>
      <c r="B5266" s="20" t="s">
        <v>73</v>
      </c>
      <c r="C5266" s="20" t="s">
        <v>438</v>
      </c>
      <c r="D5266" s="20" t="s">
        <v>370</v>
      </c>
      <c r="E5266" s="20" t="s">
        <v>371</v>
      </c>
      <c r="F5266" s="21">
        <v>250417</v>
      </c>
      <c r="G5266" s="20" t="s">
        <v>39</v>
      </c>
      <c r="H5266" s="21">
        <v>-1</v>
      </c>
      <c r="I5266" s="71" t="s">
        <v>1062</v>
      </c>
      <c r="J5266" s="63">
        <f t="shared" si="20"/>
        <v>44820</v>
      </c>
      <c r="K5266" s="64">
        <f>IF(ISBLANK(J5266),,H5266*INDEX(Inputs!G:G,MATCH(F5266,Inputs!E:E,0)))</f>
        <v>-929</v>
      </c>
      <c r="L5266" s="65" t="str">
        <f>IF(ISBLANK(J5266),,INDEX(Inputs!D:D,MATCH(F5266,Inputs!E:E,0)))</f>
        <v>416PP Super Speed Hub 4 Port USB 3.0</v>
      </c>
      <c r="M5266" s="65" t="str">
        <f>IF(ISBLANK(#REF!),,IF(B5266="Online","Online",IF(LEFT(B5266,1)="E","Online","Offline")))</f>
        <v>Offline</v>
      </c>
      <c r="N5266" s="64">
        <f>IF(ISBLANK(M5266),,H5266*INDEX(Inputs!F:F,MATCH(F5266,Inputs!E:E,0)))</f>
        <v>-1499</v>
      </c>
      <c r="O5266" s="65"/>
    </row>
    <row r="5267" ht="15.75" customHeight="1" spans="1:15">
      <c r="A5267" s="65" t="s">
        <v>775</v>
      </c>
      <c r="B5267" s="20" t="s">
        <v>143</v>
      </c>
      <c r="C5267" s="20" t="s">
        <v>479</v>
      </c>
      <c r="D5267" s="20" t="s">
        <v>370</v>
      </c>
      <c r="E5267" s="20" t="s">
        <v>371</v>
      </c>
      <c r="F5267" s="21">
        <v>250417</v>
      </c>
      <c r="G5267" s="20" t="s">
        <v>39</v>
      </c>
      <c r="H5267" s="21">
        <v>1</v>
      </c>
      <c r="I5267" s="71" t="s">
        <v>1062</v>
      </c>
      <c r="J5267" s="63">
        <f t="shared" si="20"/>
        <v>44820</v>
      </c>
      <c r="K5267" s="64">
        <f>IF(ISBLANK(J5267),,H5267*INDEX(Inputs!G:G,MATCH(F5267,Inputs!E:E,0)))</f>
        <v>929</v>
      </c>
      <c r="L5267" s="65" t="str">
        <f>IF(ISBLANK(J5267),,INDEX(Inputs!D:D,MATCH(F5267,Inputs!E:E,0)))</f>
        <v>416PP Super Speed Hub 4 Port USB 3.0</v>
      </c>
      <c r="M5267" s="65" t="str">
        <f>IF(ISBLANK(#REF!),,IF(B5267="Online","Online",IF(LEFT(B5267,1)="E","Online","Offline")))</f>
        <v>Offline</v>
      </c>
      <c r="N5267" s="64">
        <f>IF(ISBLANK(M5267),,H5267*INDEX(Inputs!F:F,MATCH(F5267,Inputs!E:E,0)))</f>
        <v>1499</v>
      </c>
      <c r="O5267" s="65"/>
    </row>
    <row r="5268" ht="15.75" customHeight="1" spans="1:15">
      <c r="A5268" s="65" t="s">
        <v>796</v>
      </c>
      <c r="B5268" s="20" t="s">
        <v>151</v>
      </c>
      <c r="C5268" s="20" t="s">
        <v>748</v>
      </c>
      <c r="D5268" s="20" t="s">
        <v>370</v>
      </c>
      <c r="E5268" s="20" t="s">
        <v>371</v>
      </c>
      <c r="F5268" s="21">
        <v>250417</v>
      </c>
      <c r="G5268" s="20" t="s">
        <v>39</v>
      </c>
      <c r="H5268" s="21">
        <v>1</v>
      </c>
      <c r="I5268" s="71" t="s">
        <v>1062</v>
      </c>
      <c r="J5268" s="63">
        <f t="shared" si="20"/>
        <v>44820</v>
      </c>
      <c r="K5268" s="64">
        <f>IF(ISBLANK(J5268),,H5268*INDEX(Inputs!G:G,MATCH(F5268,Inputs!E:E,0)))</f>
        <v>929</v>
      </c>
      <c r="L5268" s="65" t="str">
        <f>IF(ISBLANK(J5268),,INDEX(Inputs!D:D,MATCH(F5268,Inputs!E:E,0)))</f>
        <v>416PP Super Speed Hub 4 Port USB 3.0</v>
      </c>
      <c r="M5268" s="65" t="str">
        <f>IF(ISBLANK(#REF!),,IF(B5268="Online","Online",IF(LEFT(B5268,1)="E","Online","Offline")))</f>
        <v>Offline</v>
      </c>
      <c r="N5268" s="64">
        <f>IF(ISBLANK(M5268),,H5268*INDEX(Inputs!F:F,MATCH(F5268,Inputs!E:E,0)))</f>
        <v>1499</v>
      </c>
      <c r="O5268" s="65"/>
    </row>
    <row r="5269" ht="15.75" customHeight="1" spans="1:15">
      <c r="A5269" s="65" t="s">
        <v>762</v>
      </c>
      <c r="B5269" s="20" t="s">
        <v>200</v>
      </c>
      <c r="C5269" s="20" t="s">
        <v>588</v>
      </c>
      <c r="D5269" s="20" t="s">
        <v>370</v>
      </c>
      <c r="E5269" s="20" t="s">
        <v>371</v>
      </c>
      <c r="F5269" s="21">
        <v>250417</v>
      </c>
      <c r="G5269" s="20" t="s">
        <v>39</v>
      </c>
      <c r="H5269" s="21">
        <v>1</v>
      </c>
      <c r="I5269" s="71" t="s">
        <v>1062</v>
      </c>
      <c r="J5269" s="63">
        <f t="shared" si="20"/>
        <v>44820</v>
      </c>
      <c r="K5269" s="64">
        <f>IF(ISBLANK(J5269),,H5269*INDEX(Inputs!G:G,MATCH(F5269,Inputs!E:E,0)))</f>
        <v>929</v>
      </c>
      <c r="L5269" s="65" t="str">
        <f>IF(ISBLANK(J5269),,INDEX(Inputs!D:D,MATCH(F5269,Inputs!E:E,0)))</f>
        <v>416PP Super Speed Hub 4 Port USB 3.0</v>
      </c>
      <c r="M5269" s="65" t="str">
        <f>IF(ISBLANK(#REF!),,IF(B5269="Online","Online",IF(LEFT(B5269,1)="E","Online","Offline")))</f>
        <v>Offline</v>
      </c>
      <c r="N5269" s="64">
        <f>IF(ISBLANK(M5269),,H5269*INDEX(Inputs!F:F,MATCH(F5269,Inputs!E:E,0)))</f>
        <v>1499</v>
      </c>
      <c r="O5269" s="65"/>
    </row>
    <row r="5270" ht="15.75" customHeight="1" spans="1:15">
      <c r="A5270" s="65" t="s">
        <v>341</v>
      </c>
      <c r="B5270" s="20" t="s">
        <v>239</v>
      </c>
      <c r="C5270" s="20" t="s">
        <v>751</v>
      </c>
      <c r="D5270" s="20" t="s">
        <v>370</v>
      </c>
      <c r="E5270" s="20" t="s">
        <v>371</v>
      </c>
      <c r="F5270" s="21">
        <v>250417</v>
      </c>
      <c r="G5270" s="20" t="s">
        <v>39</v>
      </c>
      <c r="H5270" s="21">
        <v>1</v>
      </c>
      <c r="I5270" s="71" t="s">
        <v>1062</v>
      </c>
      <c r="J5270" s="63">
        <f t="shared" si="20"/>
        <v>44820</v>
      </c>
      <c r="K5270" s="64">
        <f>IF(ISBLANK(J5270),,H5270*INDEX(Inputs!G:G,MATCH(F5270,Inputs!E:E,0)))</f>
        <v>929</v>
      </c>
      <c r="L5270" s="65" t="str">
        <f>IF(ISBLANK(J5270),,INDEX(Inputs!D:D,MATCH(F5270,Inputs!E:E,0)))</f>
        <v>416PP Super Speed Hub 4 Port USB 3.0</v>
      </c>
      <c r="M5270" s="65" t="str">
        <f>IF(ISBLANK(#REF!),,IF(B5270="Online","Online",IF(LEFT(B5270,1)="E","Online","Offline")))</f>
        <v>Offline</v>
      </c>
      <c r="N5270" s="64">
        <f>IF(ISBLANK(M5270),,H5270*INDEX(Inputs!F:F,MATCH(F5270,Inputs!E:E,0)))</f>
        <v>1499</v>
      </c>
      <c r="O5270" s="65"/>
    </row>
    <row r="5271" ht="15.75" customHeight="1" spans="1:15">
      <c r="A5271" s="65" t="s">
        <v>355</v>
      </c>
      <c r="B5271" s="20" t="s">
        <v>765</v>
      </c>
      <c r="C5271" s="20" t="s">
        <v>765</v>
      </c>
      <c r="D5271" s="20" t="s">
        <v>370</v>
      </c>
      <c r="E5271" s="20" t="s">
        <v>371</v>
      </c>
      <c r="F5271" s="21">
        <v>250417</v>
      </c>
      <c r="G5271" s="20" t="s">
        <v>39</v>
      </c>
      <c r="H5271" s="21">
        <v>1</v>
      </c>
      <c r="I5271" s="71" t="s">
        <v>1062</v>
      </c>
      <c r="J5271" s="63">
        <f t="shared" si="20"/>
        <v>44820</v>
      </c>
      <c r="K5271" s="64">
        <f>IF(ISBLANK(J5271),,H5271*INDEX(Inputs!G:G,MATCH(F5271,Inputs!E:E,0)))</f>
        <v>929</v>
      </c>
      <c r="L5271" s="65" t="str">
        <f>IF(ISBLANK(J5271),,INDEX(Inputs!D:D,MATCH(F5271,Inputs!E:E,0)))</f>
        <v>416PP Super Speed Hub 4 Port USB 3.0</v>
      </c>
      <c r="M5271" s="65" t="str">
        <f>IF(ISBLANK(#REF!),,IF(B5271="Online","Online",IF(LEFT(B5271,1)="E","Online","Offline")))</f>
        <v>Online</v>
      </c>
      <c r="N5271" s="64">
        <f>IF(ISBLANK(M5271),,H5271*INDEX(Inputs!F:F,MATCH(F5271,Inputs!E:E,0)))</f>
        <v>1499</v>
      </c>
      <c r="O5271" s="65"/>
    </row>
    <row r="5272" ht="15.75" customHeight="1" spans="1:15">
      <c r="A5272" s="65" t="s">
        <v>763</v>
      </c>
      <c r="B5272" s="20" t="s">
        <v>765</v>
      </c>
      <c r="C5272" s="20" t="s">
        <v>765</v>
      </c>
      <c r="D5272" s="20" t="s">
        <v>414</v>
      </c>
      <c r="E5272" s="20" t="s">
        <v>415</v>
      </c>
      <c r="F5272" s="21">
        <v>250873</v>
      </c>
      <c r="G5272" s="20" t="s">
        <v>12</v>
      </c>
      <c r="H5272" s="21">
        <v>1</v>
      </c>
      <c r="I5272" s="71" t="s">
        <v>1062</v>
      </c>
      <c r="J5272" s="63">
        <f t="shared" si="20"/>
        <v>44820</v>
      </c>
      <c r="K5272" s="64">
        <f>IF(ISBLANK(J5272),,H5272*INDEX(Inputs!G:G,MATCH(F5272,Inputs!E:E,0)))</f>
        <v>999</v>
      </c>
      <c r="L5272" s="65" t="str">
        <f>IF(ISBLANK(J5272),,INDEX(Inputs!D:D,MATCH(F5272,Inputs!E:E,0)))</f>
        <v>422BK Evo Fox Fireblade Gaming Keyboard USB</v>
      </c>
      <c r="M5272" s="65" t="str">
        <f>IF(ISBLANK(#REF!),,IF(B5272="Online","Online",IF(LEFT(B5272,1)="E","Online","Offline")))</f>
        <v>Online</v>
      </c>
      <c r="N5272" s="64">
        <f>IF(ISBLANK(M5272),,H5272*INDEX(Inputs!F:F,MATCH(F5272,Inputs!E:E,0)))</f>
        <v>1299</v>
      </c>
      <c r="O5272" s="65"/>
    </row>
    <row r="5273" ht="15.75" customHeight="1" spans="1:15">
      <c r="A5273" s="65" t="s">
        <v>327</v>
      </c>
      <c r="B5273" s="20" t="s">
        <v>65</v>
      </c>
      <c r="C5273" s="20" t="s">
        <v>568</v>
      </c>
      <c r="D5273" s="20" t="s">
        <v>414</v>
      </c>
      <c r="E5273" s="20" t="s">
        <v>415</v>
      </c>
      <c r="F5273" s="21">
        <v>250874</v>
      </c>
      <c r="G5273" s="20" t="s">
        <v>13</v>
      </c>
      <c r="H5273" s="21">
        <v>1</v>
      </c>
      <c r="I5273" s="71" t="s">
        <v>1062</v>
      </c>
      <c r="J5273" s="63">
        <f t="shared" si="20"/>
        <v>44820</v>
      </c>
      <c r="K5273" s="64">
        <f>IF(ISBLANK(J5273),,H5273*INDEX(Inputs!G:G,MATCH(F5273,Inputs!E:E,0)))</f>
        <v>1349</v>
      </c>
      <c r="L5273" s="65" t="str">
        <f>IF(ISBLANK(J5273),,INDEX(Inputs!D:D,MATCH(F5273,Inputs!E:E,0)))</f>
        <v>432BK EvoFox X-Team Gaming Keyboard &amp; Mouse (USB)</v>
      </c>
      <c r="M5273" s="65" t="str">
        <f>IF(ISBLANK(#REF!),,IF(B5273="Online","Online",IF(LEFT(B5273,1)="E","Online","Offline")))</f>
        <v>Offline</v>
      </c>
      <c r="N5273" s="64">
        <f>IF(ISBLANK(M5273),,H5273*INDEX(Inputs!F:F,MATCH(F5273,Inputs!E:E,0)))</f>
        <v>1899</v>
      </c>
      <c r="O5273" s="65"/>
    </row>
    <row r="5274" ht="15.75" customHeight="1" spans="1:15">
      <c r="A5274" s="65" t="s">
        <v>773</v>
      </c>
      <c r="B5274" s="20" t="s">
        <v>112</v>
      </c>
      <c r="C5274" s="20" t="s">
        <v>510</v>
      </c>
      <c r="D5274" s="20" t="s">
        <v>414</v>
      </c>
      <c r="E5274" s="20" t="s">
        <v>415</v>
      </c>
      <c r="F5274" s="21">
        <v>250874</v>
      </c>
      <c r="G5274" s="20" t="s">
        <v>13</v>
      </c>
      <c r="H5274" s="21">
        <v>1</v>
      </c>
      <c r="I5274" s="71" t="s">
        <v>1062</v>
      </c>
      <c r="J5274" s="63">
        <f t="shared" si="20"/>
        <v>44820</v>
      </c>
      <c r="K5274" s="64">
        <f>IF(ISBLANK(J5274),,H5274*INDEX(Inputs!G:G,MATCH(F5274,Inputs!E:E,0)))</f>
        <v>1349</v>
      </c>
      <c r="L5274" s="65" t="str">
        <f>IF(ISBLANK(J5274),,INDEX(Inputs!D:D,MATCH(F5274,Inputs!E:E,0)))</f>
        <v>432BK EvoFox X-Team Gaming Keyboard &amp; Mouse (USB)</v>
      </c>
      <c r="M5274" s="65" t="str">
        <f>IF(ISBLANK(#REF!),,IF(B5274="Online","Online",IF(LEFT(B5274,1)="E","Online","Offline")))</f>
        <v>Offline</v>
      </c>
      <c r="N5274" s="64">
        <f>IF(ISBLANK(M5274),,H5274*INDEX(Inputs!F:F,MATCH(F5274,Inputs!E:E,0)))</f>
        <v>1899</v>
      </c>
      <c r="O5274" s="65"/>
    </row>
    <row r="5275" ht="15.75" customHeight="1" spans="1:15">
      <c r="A5275" s="65" t="s">
        <v>786</v>
      </c>
      <c r="B5275" s="20" t="s">
        <v>129</v>
      </c>
      <c r="C5275" s="20" t="s">
        <v>403</v>
      </c>
      <c r="D5275" s="20" t="s">
        <v>414</v>
      </c>
      <c r="E5275" s="20" t="s">
        <v>415</v>
      </c>
      <c r="F5275" s="21">
        <v>250874</v>
      </c>
      <c r="G5275" s="20" t="s">
        <v>13</v>
      </c>
      <c r="H5275" s="21">
        <v>1</v>
      </c>
      <c r="I5275" s="71" t="s">
        <v>1062</v>
      </c>
      <c r="J5275" s="63">
        <f t="shared" si="20"/>
        <v>44820</v>
      </c>
      <c r="K5275" s="64">
        <f>IF(ISBLANK(J5275),,H5275*INDEX(Inputs!G:G,MATCH(F5275,Inputs!E:E,0)))</f>
        <v>1349</v>
      </c>
      <c r="L5275" s="65" t="str">
        <f>IF(ISBLANK(J5275),,INDEX(Inputs!D:D,MATCH(F5275,Inputs!E:E,0)))</f>
        <v>432BK EvoFox X-Team Gaming Keyboard &amp; Mouse (USB)</v>
      </c>
      <c r="M5275" s="65" t="str">
        <f>IF(ISBLANK(#REF!),,IF(B5275="Online","Online",IF(LEFT(B5275,1)="E","Online","Offline")))</f>
        <v>Offline</v>
      </c>
      <c r="N5275" s="64">
        <f>IF(ISBLANK(M5275),,H5275*INDEX(Inputs!F:F,MATCH(F5275,Inputs!E:E,0)))</f>
        <v>1899</v>
      </c>
      <c r="O5275" s="65"/>
    </row>
    <row r="5276" ht="15.75" customHeight="1" spans="1:15">
      <c r="A5276" s="65" t="s">
        <v>820</v>
      </c>
      <c r="B5276" s="20" t="s">
        <v>134</v>
      </c>
      <c r="C5276" s="20" t="s">
        <v>575</v>
      </c>
      <c r="D5276" s="20" t="s">
        <v>414</v>
      </c>
      <c r="E5276" s="20" t="s">
        <v>415</v>
      </c>
      <c r="F5276" s="21">
        <v>250874</v>
      </c>
      <c r="G5276" s="20" t="s">
        <v>13</v>
      </c>
      <c r="H5276" s="21">
        <v>2</v>
      </c>
      <c r="I5276" s="71" t="s">
        <v>1062</v>
      </c>
      <c r="J5276" s="63">
        <f t="shared" si="20"/>
        <v>44820</v>
      </c>
      <c r="K5276" s="64">
        <f>IF(ISBLANK(J5276),,H5276*INDEX(Inputs!G:G,MATCH(F5276,Inputs!E:E,0)))</f>
        <v>2698</v>
      </c>
      <c r="L5276" s="65" t="str">
        <f>IF(ISBLANK(J5276),,INDEX(Inputs!D:D,MATCH(F5276,Inputs!E:E,0)))</f>
        <v>432BK EvoFox X-Team Gaming Keyboard &amp; Mouse (USB)</v>
      </c>
      <c r="M5276" s="65" t="str">
        <f>IF(ISBLANK(#REF!),,IF(B5276="Online","Online",IF(LEFT(B5276,1)="E","Online","Offline")))</f>
        <v>Offline</v>
      </c>
      <c r="N5276" s="64">
        <f>IF(ISBLANK(M5276),,H5276*INDEX(Inputs!F:F,MATCH(F5276,Inputs!E:E,0)))</f>
        <v>3798</v>
      </c>
      <c r="O5276" s="65"/>
    </row>
    <row r="5277" ht="15.75" customHeight="1" spans="1:15">
      <c r="A5277" s="65" t="s">
        <v>1063</v>
      </c>
      <c r="B5277" s="20" t="s">
        <v>214</v>
      </c>
      <c r="C5277" s="20" t="s">
        <v>1010</v>
      </c>
      <c r="D5277" s="20" t="s">
        <v>414</v>
      </c>
      <c r="E5277" s="20" t="s">
        <v>415</v>
      </c>
      <c r="F5277" s="21">
        <v>250874</v>
      </c>
      <c r="G5277" s="20" t="s">
        <v>13</v>
      </c>
      <c r="H5277" s="21">
        <v>1</v>
      </c>
      <c r="I5277" s="71" t="s">
        <v>1062</v>
      </c>
      <c r="J5277" s="63">
        <f t="shared" si="20"/>
        <v>44820</v>
      </c>
      <c r="K5277" s="64">
        <f>IF(ISBLANK(J5277),,H5277*INDEX(Inputs!G:G,MATCH(F5277,Inputs!E:E,0)))</f>
        <v>1349</v>
      </c>
      <c r="L5277" s="65" t="str">
        <f>IF(ISBLANK(J5277),,INDEX(Inputs!D:D,MATCH(F5277,Inputs!E:E,0)))</f>
        <v>432BK EvoFox X-Team Gaming Keyboard &amp; Mouse (USB)</v>
      </c>
      <c r="M5277" s="65" t="str">
        <f>IF(ISBLANK(#REF!),,IF(B5277="Online","Online",IF(LEFT(B5277,1)="E","Online","Offline")))</f>
        <v>Offline</v>
      </c>
      <c r="N5277" s="64">
        <f>IF(ISBLANK(M5277),,H5277*INDEX(Inputs!F:F,MATCH(F5277,Inputs!E:E,0)))</f>
        <v>1899</v>
      </c>
      <c r="O5277" s="65"/>
    </row>
    <row r="5278" ht="15.75" customHeight="1" spans="1:15">
      <c r="A5278" s="65" t="s">
        <v>860</v>
      </c>
      <c r="B5278" s="20" t="s">
        <v>861</v>
      </c>
      <c r="C5278" s="20" t="s">
        <v>862</v>
      </c>
      <c r="D5278" s="20" t="s">
        <v>414</v>
      </c>
      <c r="E5278" s="20" t="s">
        <v>415</v>
      </c>
      <c r="F5278" s="21">
        <v>250874</v>
      </c>
      <c r="G5278" s="20" t="s">
        <v>13</v>
      </c>
      <c r="H5278" s="21">
        <v>1</v>
      </c>
      <c r="I5278" s="71" t="s">
        <v>1062</v>
      </c>
      <c r="J5278" s="63">
        <f t="shared" si="20"/>
        <v>44820</v>
      </c>
      <c r="K5278" s="64">
        <f>IF(ISBLANK(J5278),,H5278*INDEX(Inputs!G:G,MATCH(F5278,Inputs!E:E,0)))</f>
        <v>1349</v>
      </c>
      <c r="L5278" s="65" t="str">
        <f>IF(ISBLANK(J5278),,INDEX(Inputs!D:D,MATCH(F5278,Inputs!E:E,0)))</f>
        <v>432BK EvoFox X-Team Gaming Keyboard &amp; Mouse (USB)</v>
      </c>
      <c r="M5278" s="65" t="str">
        <f>IF(ISBLANK(#REF!),,IF(B5278="Online","Online",IF(LEFT(B5278,1)="E","Online","Offline")))</f>
        <v>Offline</v>
      </c>
      <c r="N5278" s="64">
        <f>IF(ISBLANK(M5278),,H5278*INDEX(Inputs!F:F,MATCH(F5278,Inputs!E:E,0)))</f>
        <v>1899</v>
      </c>
      <c r="O5278" s="65"/>
    </row>
    <row r="5279" ht="15.75" customHeight="1" spans="1:15">
      <c r="A5279" s="65" t="s">
        <v>762</v>
      </c>
      <c r="B5279" s="20" t="s">
        <v>765</v>
      </c>
      <c r="C5279" s="20" t="s">
        <v>765</v>
      </c>
      <c r="D5279" s="20" t="s">
        <v>414</v>
      </c>
      <c r="E5279" s="20" t="s">
        <v>415</v>
      </c>
      <c r="F5279" s="21">
        <v>250875</v>
      </c>
      <c r="G5279" s="20" t="s">
        <v>103</v>
      </c>
      <c r="H5279" s="21">
        <v>1</v>
      </c>
      <c r="I5279" s="71" t="s">
        <v>1062</v>
      </c>
      <c r="J5279" s="63">
        <f t="shared" si="20"/>
        <v>44820</v>
      </c>
      <c r="K5279" s="64">
        <f>IF(ISBLANK(J5279),,H5279*INDEX(Inputs!G:G,MATCH(F5279,Inputs!E:E,0)))</f>
        <v>1099</v>
      </c>
      <c r="L5279" s="65" t="str">
        <f>IF(ISBLANK(J5279),,INDEX(Inputs!D:D,MATCH(F5279,Inputs!E:E,0)))</f>
        <v>433BK EvoFox WarHammer Gaming Keyboard (USB)</v>
      </c>
      <c r="M5279" s="65" t="str">
        <f>IF(ISBLANK(#REF!),,IF(B5279="Online","Online",IF(LEFT(B5279,1)="E","Online","Offline")))</f>
        <v>Online</v>
      </c>
      <c r="N5279" s="64">
        <f>IF(ISBLANK(M5279),,H5279*INDEX(Inputs!F:F,MATCH(F5279,Inputs!E:E,0)))</f>
        <v>1499</v>
      </c>
      <c r="O5279" s="65"/>
    </row>
    <row r="5280" ht="15.75" customHeight="1" spans="1:15">
      <c r="A5280" s="65" t="s">
        <v>621</v>
      </c>
      <c r="B5280" s="20" t="s">
        <v>128</v>
      </c>
      <c r="C5280" s="20" t="s">
        <v>622</v>
      </c>
      <c r="D5280" s="20" t="s">
        <v>370</v>
      </c>
      <c r="E5280" s="20" t="s">
        <v>410</v>
      </c>
      <c r="F5280" s="21">
        <v>250879</v>
      </c>
      <c r="G5280" s="20" t="s">
        <v>30</v>
      </c>
      <c r="H5280" s="21">
        <v>1</v>
      </c>
      <c r="I5280" s="71" t="s">
        <v>1062</v>
      </c>
      <c r="J5280" s="63">
        <f t="shared" si="20"/>
        <v>44820</v>
      </c>
      <c r="K5280" s="64">
        <f>IF(ISBLANK(J5280),,H5280*INDEX(Inputs!G:G,MATCH(F5280,Inputs!E:E,0)))</f>
        <v>699</v>
      </c>
      <c r="L5280" s="65" t="str">
        <f>IF(ISBLANK(J5280),,INDEX(Inputs!D:D,MATCH(F5280,Inputs!E:E,0)))</f>
        <v>597BK Evo Fox Falcon X85 Extra Large Speed Mouse Pad</v>
      </c>
      <c r="M5280" s="65" t="str">
        <f>IF(ISBLANK(#REF!),,IF(B5280="Online","Online",IF(LEFT(B5280,1)="E","Online","Offline")))</f>
        <v>Offline</v>
      </c>
      <c r="N5280" s="64">
        <f>IF(ISBLANK(M5280),,H5280*INDEX(Inputs!F:F,MATCH(F5280,Inputs!E:E,0)))</f>
        <v>1199</v>
      </c>
      <c r="O5280" s="65"/>
    </row>
    <row r="5281" ht="15.75" customHeight="1" spans="1:15">
      <c r="A5281" s="65" t="s">
        <v>621</v>
      </c>
      <c r="B5281" s="20" t="s">
        <v>198</v>
      </c>
      <c r="C5281" s="20" t="s">
        <v>963</v>
      </c>
      <c r="D5281" s="20" t="s">
        <v>370</v>
      </c>
      <c r="E5281" s="20" t="s">
        <v>410</v>
      </c>
      <c r="F5281" s="21">
        <v>250879</v>
      </c>
      <c r="G5281" s="20" t="s">
        <v>30</v>
      </c>
      <c r="H5281" s="21">
        <v>1</v>
      </c>
      <c r="I5281" s="71" t="s">
        <v>1062</v>
      </c>
      <c r="J5281" s="63">
        <f t="shared" si="20"/>
        <v>44820</v>
      </c>
      <c r="K5281" s="64">
        <f>IF(ISBLANK(J5281),,H5281*INDEX(Inputs!G:G,MATCH(F5281,Inputs!E:E,0)))</f>
        <v>699</v>
      </c>
      <c r="L5281" s="65" t="str">
        <f>IF(ISBLANK(J5281),,INDEX(Inputs!D:D,MATCH(F5281,Inputs!E:E,0)))</f>
        <v>597BK Evo Fox Falcon X85 Extra Large Speed Mouse Pad</v>
      </c>
      <c r="M5281" s="65" t="str">
        <f>IF(ISBLANK(#REF!),,IF(B5281="Online","Online",IF(LEFT(B5281,1)="E","Online","Offline")))</f>
        <v>Offline</v>
      </c>
      <c r="N5281" s="64">
        <f>IF(ISBLANK(M5281),,H5281*INDEX(Inputs!F:F,MATCH(F5281,Inputs!E:E,0)))</f>
        <v>1199</v>
      </c>
      <c r="O5281" s="65"/>
    </row>
    <row r="5282" ht="15.75" customHeight="1" spans="1:15">
      <c r="A5282" s="65" t="s">
        <v>777</v>
      </c>
      <c r="B5282" s="20" t="s">
        <v>733</v>
      </c>
      <c r="C5282" s="20" t="s">
        <v>734</v>
      </c>
      <c r="D5282" s="20" t="s">
        <v>370</v>
      </c>
      <c r="E5282" s="20" t="s">
        <v>410</v>
      </c>
      <c r="F5282" s="21">
        <v>250876</v>
      </c>
      <c r="G5282" s="20" t="s">
        <v>26</v>
      </c>
      <c r="H5282" s="21">
        <v>1</v>
      </c>
      <c r="I5282" s="71" t="s">
        <v>1062</v>
      </c>
      <c r="J5282" s="63">
        <f t="shared" si="20"/>
        <v>44820</v>
      </c>
      <c r="K5282" s="64">
        <f>IF(ISBLANK(J5282),,H5282*INDEX(Inputs!G:G,MATCH(F5282,Inputs!E:E,0)))</f>
        <v>1399</v>
      </c>
      <c r="L5282" s="65" t="str">
        <f>IF(ISBLANK(J5282),,INDEX(Inputs!D:D,MATCH(F5282,Inputs!E:E,0)))</f>
        <v>649BK EvoFox Typhoon Laptop Cooling Pad</v>
      </c>
      <c r="M5282" s="65" t="str">
        <f>IF(ISBLANK(#REF!),,IF(B5282="Online","Online",IF(LEFT(B5282,1)="E","Online","Offline")))</f>
        <v>Offline</v>
      </c>
      <c r="N5282" s="64">
        <f>IF(ISBLANK(M5282),,H5282*INDEX(Inputs!F:F,MATCH(F5282,Inputs!E:E,0)))</f>
        <v>1999</v>
      </c>
      <c r="O5282" s="65"/>
    </row>
    <row r="5283" ht="15.75" customHeight="1" spans="1:15">
      <c r="A5283" s="65" t="s">
        <v>761</v>
      </c>
      <c r="B5283" s="20" t="s">
        <v>765</v>
      </c>
      <c r="C5283" s="20" t="s">
        <v>765</v>
      </c>
      <c r="D5283" s="20" t="s">
        <v>370</v>
      </c>
      <c r="E5283" s="20" t="s">
        <v>410</v>
      </c>
      <c r="F5283" s="21">
        <v>250876</v>
      </c>
      <c r="G5283" s="20" t="s">
        <v>26</v>
      </c>
      <c r="H5283" s="21">
        <v>1</v>
      </c>
      <c r="I5283" s="71" t="s">
        <v>1062</v>
      </c>
      <c r="J5283" s="63">
        <f t="shared" si="20"/>
        <v>44820</v>
      </c>
      <c r="K5283" s="64">
        <f>IF(ISBLANK(J5283),,H5283*INDEX(Inputs!G:G,MATCH(F5283,Inputs!E:E,0)))</f>
        <v>1399</v>
      </c>
      <c r="L5283" s="65" t="str">
        <f>IF(ISBLANK(J5283),,INDEX(Inputs!D:D,MATCH(F5283,Inputs!E:E,0)))</f>
        <v>649BK EvoFox Typhoon Laptop Cooling Pad</v>
      </c>
      <c r="M5283" s="65" t="str">
        <f>IF(ISBLANK(#REF!),,IF(B5283="Online","Online",IF(LEFT(B5283,1)="E","Online","Offline")))</f>
        <v>Online</v>
      </c>
      <c r="N5283" s="64">
        <f>IF(ISBLANK(M5283),,H5283*INDEX(Inputs!F:F,MATCH(F5283,Inputs!E:E,0)))</f>
        <v>1999</v>
      </c>
      <c r="O5283" s="65"/>
    </row>
    <row r="5284" ht="15.75" customHeight="1" spans="1:15">
      <c r="A5284" s="65" t="s">
        <v>762</v>
      </c>
      <c r="B5284" s="20" t="s">
        <v>10</v>
      </c>
      <c r="C5284" s="20" t="s">
        <v>605</v>
      </c>
      <c r="D5284" s="20" t="s">
        <v>370</v>
      </c>
      <c r="E5284" s="20" t="s">
        <v>410</v>
      </c>
      <c r="F5284" s="21">
        <v>250423</v>
      </c>
      <c r="G5284" s="20" t="s">
        <v>11</v>
      </c>
      <c r="H5284" s="21">
        <v>1</v>
      </c>
      <c r="I5284" s="71" t="s">
        <v>1062</v>
      </c>
      <c r="J5284" s="63">
        <f t="shared" si="20"/>
        <v>44820</v>
      </c>
      <c r="K5284" s="64">
        <f>IF(ISBLANK(J5284),,H5284*INDEX(Inputs!G:G,MATCH(F5284,Inputs!E:E,0)))</f>
        <v>759</v>
      </c>
      <c r="L5284" s="65" t="str">
        <f>IF(ISBLANK(J5284),,INDEX(Inputs!D:D,MATCH(F5284,Inputs!E:E,0)))</f>
        <v>650GR Ergo View Laptop Stand-Grey</v>
      </c>
      <c r="M5284" s="65" t="str">
        <f>IF(ISBLANK(#REF!),,IF(B5284="Online","Online",IF(LEFT(B5284,1)="E","Online","Offline")))</f>
        <v>Offline</v>
      </c>
      <c r="N5284" s="64">
        <f>IF(ISBLANK(M5284),,H5284*INDEX(Inputs!F:F,MATCH(F5284,Inputs!E:E,0)))</f>
        <v>899</v>
      </c>
      <c r="O5284" s="65"/>
    </row>
    <row r="5285" ht="15.75" customHeight="1" spans="1:15">
      <c r="A5285" s="65" t="s">
        <v>327</v>
      </c>
      <c r="B5285" s="20" t="s">
        <v>63</v>
      </c>
      <c r="C5285" s="20" t="s">
        <v>527</v>
      </c>
      <c r="D5285" s="20" t="s">
        <v>370</v>
      </c>
      <c r="E5285" s="20" t="s">
        <v>410</v>
      </c>
      <c r="F5285" s="21">
        <v>250423</v>
      </c>
      <c r="G5285" s="20" t="s">
        <v>11</v>
      </c>
      <c r="H5285" s="21">
        <v>2</v>
      </c>
      <c r="I5285" s="71" t="s">
        <v>1062</v>
      </c>
      <c r="J5285" s="63">
        <f t="shared" si="20"/>
        <v>44820</v>
      </c>
      <c r="K5285" s="64">
        <f>IF(ISBLANK(J5285),,H5285*INDEX(Inputs!G:G,MATCH(F5285,Inputs!E:E,0)))</f>
        <v>1518</v>
      </c>
      <c r="L5285" s="65" t="str">
        <f>IF(ISBLANK(J5285),,INDEX(Inputs!D:D,MATCH(F5285,Inputs!E:E,0)))</f>
        <v>650GR Ergo View Laptop Stand-Grey</v>
      </c>
      <c r="M5285" s="65" t="str">
        <f>IF(ISBLANK(#REF!),,IF(B5285="Online","Online",IF(LEFT(B5285,1)="E","Online","Offline")))</f>
        <v>Offline</v>
      </c>
      <c r="N5285" s="64">
        <f>IF(ISBLANK(M5285),,H5285*INDEX(Inputs!F:F,MATCH(F5285,Inputs!E:E,0)))</f>
        <v>1798</v>
      </c>
      <c r="O5285" s="65"/>
    </row>
    <row r="5286" ht="15.75" customHeight="1" spans="1:15">
      <c r="A5286" s="65" t="s">
        <v>767</v>
      </c>
      <c r="B5286" s="20" t="s">
        <v>174</v>
      </c>
      <c r="C5286" s="20" t="s">
        <v>844</v>
      </c>
      <c r="D5286" s="20" t="s">
        <v>370</v>
      </c>
      <c r="E5286" s="20" t="s">
        <v>410</v>
      </c>
      <c r="F5286" s="21">
        <v>250423</v>
      </c>
      <c r="G5286" s="20" t="s">
        <v>11</v>
      </c>
      <c r="H5286" s="21">
        <v>1</v>
      </c>
      <c r="I5286" s="71" t="s">
        <v>1062</v>
      </c>
      <c r="J5286" s="63">
        <f t="shared" si="20"/>
        <v>44820</v>
      </c>
      <c r="K5286" s="64">
        <f>IF(ISBLANK(J5286),,H5286*INDEX(Inputs!G:G,MATCH(F5286,Inputs!E:E,0)))</f>
        <v>759</v>
      </c>
      <c r="L5286" s="65" t="str">
        <f>IF(ISBLANK(J5286),,INDEX(Inputs!D:D,MATCH(F5286,Inputs!E:E,0)))</f>
        <v>650GR Ergo View Laptop Stand-Grey</v>
      </c>
      <c r="M5286" s="65" t="str">
        <f>IF(ISBLANK(#REF!),,IF(B5286="Online","Online",IF(LEFT(B5286,1)="E","Online","Offline")))</f>
        <v>Offline</v>
      </c>
      <c r="N5286" s="64">
        <f>IF(ISBLANK(M5286),,H5286*INDEX(Inputs!F:F,MATCH(F5286,Inputs!E:E,0)))</f>
        <v>899</v>
      </c>
      <c r="O5286" s="65"/>
    </row>
    <row r="5287" ht="15.75" customHeight="1" spans="1:15">
      <c r="A5287" s="65" t="s">
        <v>1059</v>
      </c>
      <c r="B5287" s="20" t="s">
        <v>904</v>
      </c>
      <c r="C5287" s="20" t="s">
        <v>905</v>
      </c>
      <c r="D5287" s="20" t="s">
        <v>370</v>
      </c>
      <c r="E5287" s="20" t="s">
        <v>410</v>
      </c>
      <c r="F5287" s="21">
        <v>250423</v>
      </c>
      <c r="G5287" s="20" t="s">
        <v>11</v>
      </c>
      <c r="H5287" s="21">
        <v>1</v>
      </c>
      <c r="I5287" s="71" t="s">
        <v>1062</v>
      </c>
      <c r="J5287" s="63">
        <f t="shared" si="20"/>
        <v>44820</v>
      </c>
      <c r="K5287" s="64">
        <f>IF(ISBLANK(J5287),,H5287*INDEX(Inputs!G:G,MATCH(F5287,Inputs!E:E,0)))</f>
        <v>759</v>
      </c>
      <c r="L5287" s="65" t="str">
        <f>IF(ISBLANK(J5287),,INDEX(Inputs!D:D,MATCH(F5287,Inputs!E:E,0)))</f>
        <v>650GR Ergo View Laptop Stand-Grey</v>
      </c>
      <c r="M5287" s="65" t="str">
        <f>IF(ISBLANK(#REF!),,IF(B5287="Online","Online",IF(LEFT(B5287,1)="E","Online","Offline")))</f>
        <v>Offline</v>
      </c>
      <c r="N5287" s="64">
        <f>IF(ISBLANK(M5287),,H5287*INDEX(Inputs!F:F,MATCH(F5287,Inputs!E:E,0)))</f>
        <v>899</v>
      </c>
      <c r="O5287" s="65"/>
    </row>
    <row r="5288" ht="15.75" customHeight="1" spans="1:15">
      <c r="A5288" s="65" t="s">
        <v>621</v>
      </c>
      <c r="B5288" s="20" t="s">
        <v>198</v>
      </c>
      <c r="C5288" s="20" t="s">
        <v>963</v>
      </c>
      <c r="D5288" s="20" t="s">
        <v>370</v>
      </c>
      <c r="E5288" s="20" t="s">
        <v>410</v>
      </c>
      <c r="F5288" s="21">
        <v>250423</v>
      </c>
      <c r="G5288" s="20" t="s">
        <v>11</v>
      </c>
      <c r="H5288" s="21">
        <v>1</v>
      </c>
      <c r="I5288" s="71" t="s">
        <v>1062</v>
      </c>
      <c r="J5288" s="63">
        <f t="shared" si="20"/>
        <v>44820</v>
      </c>
      <c r="K5288" s="64">
        <f>IF(ISBLANK(J5288),,H5288*INDEX(Inputs!G:G,MATCH(F5288,Inputs!E:E,0)))</f>
        <v>759</v>
      </c>
      <c r="L5288" s="65" t="str">
        <f>IF(ISBLANK(J5288),,INDEX(Inputs!D:D,MATCH(F5288,Inputs!E:E,0)))</f>
        <v>650GR Ergo View Laptop Stand-Grey</v>
      </c>
      <c r="M5288" s="65" t="str">
        <f>IF(ISBLANK(#REF!),,IF(B5288="Online","Online",IF(LEFT(B5288,1)="E","Online","Offline")))</f>
        <v>Offline</v>
      </c>
      <c r="N5288" s="64">
        <f>IF(ISBLANK(M5288),,H5288*INDEX(Inputs!F:F,MATCH(F5288,Inputs!E:E,0)))</f>
        <v>899</v>
      </c>
      <c r="O5288" s="65"/>
    </row>
    <row r="5289" ht="15.75" customHeight="1" spans="1:15">
      <c r="A5289" s="65" t="s">
        <v>621</v>
      </c>
      <c r="B5289" s="20" t="s">
        <v>128</v>
      </c>
      <c r="C5289" s="20" t="s">
        <v>622</v>
      </c>
      <c r="D5289" s="20" t="s">
        <v>414</v>
      </c>
      <c r="E5289" s="20" t="s">
        <v>428</v>
      </c>
      <c r="F5289" s="21">
        <v>250881</v>
      </c>
      <c r="G5289" s="20" t="s">
        <v>98</v>
      </c>
      <c r="H5289" s="21">
        <v>1</v>
      </c>
      <c r="I5289" s="71" t="s">
        <v>1062</v>
      </c>
      <c r="J5289" s="63">
        <f t="shared" si="20"/>
        <v>44820</v>
      </c>
      <c r="K5289" s="64">
        <f>IF(ISBLANK(J5289),,H5289*INDEX(Inputs!G:G,MATCH(F5289,Inputs!E:E,0)))</f>
        <v>799</v>
      </c>
      <c r="L5289" s="65" t="str">
        <f>IF(ISBLANK(J5289),,INDEX(Inputs!D:D,MATCH(F5289,Inputs!E:E,0)))</f>
        <v>795BK EvoFox Phantom Pro RGB Gaming Mouse USB</v>
      </c>
      <c r="M5289" s="65" t="str">
        <f>IF(ISBLANK(#REF!),,IF(B5289="Online","Online",IF(LEFT(B5289,1)="E","Online","Offline")))</f>
        <v>Offline</v>
      </c>
      <c r="N5289" s="64">
        <f>IF(ISBLANK(M5289),,H5289*INDEX(Inputs!F:F,MATCH(F5289,Inputs!E:E,0)))</f>
        <v>1099</v>
      </c>
      <c r="O5289" s="65"/>
    </row>
    <row r="5290" ht="15.75" customHeight="1" spans="1:15">
      <c r="A5290" s="65" t="s">
        <v>786</v>
      </c>
      <c r="B5290" s="20" t="s">
        <v>129</v>
      </c>
      <c r="C5290" s="20" t="s">
        <v>403</v>
      </c>
      <c r="D5290" s="20" t="s">
        <v>414</v>
      </c>
      <c r="E5290" s="20" t="s">
        <v>428</v>
      </c>
      <c r="F5290" s="21">
        <v>250881</v>
      </c>
      <c r="G5290" s="20" t="s">
        <v>98</v>
      </c>
      <c r="H5290" s="21">
        <v>0</v>
      </c>
      <c r="I5290" s="71" t="s">
        <v>1062</v>
      </c>
      <c r="J5290" s="63">
        <f t="shared" si="20"/>
        <v>44820</v>
      </c>
      <c r="K5290" s="64">
        <f>IF(ISBLANK(J5290),,H5290*INDEX(Inputs!G:G,MATCH(F5290,Inputs!E:E,0)))</f>
        <v>0</v>
      </c>
      <c r="L5290" s="65" t="str">
        <f>IF(ISBLANK(J5290),,INDEX(Inputs!D:D,MATCH(F5290,Inputs!E:E,0)))</f>
        <v>795BK EvoFox Phantom Pro RGB Gaming Mouse USB</v>
      </c>
      <c r="M5290" s="65" t="str">
        <f>IF(ISBLANK(#REF!),,IF(B5290="Online","Online",IF(LEFT(B5290,1)="E","Online","Offline")))</f>
        <v>Offline</v>
      </c>
      <c r="N5290" s="64">
        <f>IF(ISBLANK(M5290),,H5290*INDEX(Inputs!F:F,MATCH(F5290,Inputs!E:E,0)))</f>
        <v>0</v>
      </c>
      <c r="O5290" s="65"/>
    </row>
    <row r="5291" ht="15.75" customHeight="1" spans="1:15">
      <c r="A5291" s="65" t="s">
        <v>851</v>
      </c>
      <c r="B5291" s="20" t="s">
        <v>136</v>
      </c>
      <c r="C5291" s="20" t="s">
        <v>991</v>
      </c>
      <c r="D5291" s="20" t="s">
        <v>414</v>
      </c>
      <c r="E5291" s="20" t="s">
        <v>415</v>
      </c>
      <c r="F5291" s="21">
        <v>204737</v>
      </c>
      <c r="G5291" s="20" t="s">
        <v>20</v>
      </c>
      <c r="H5291" s="21">
        <v>1</v>
      </c>
      <c r="I5291" s="71" t="s">
        <v>1062</v>
      </c>
      <c r="J5291" s="63">
        <f t="shared" si="20"/>
        <v>44820</v>
      </c>
      <c r="K5291" s="64">
        <f>IF(ISBLANK(J5291),,H5291*INDEX(Inputs!G:G,MATCH(F5291,Inputs!E:E,0)))</f>
        <v>729</v>
      </c>
      <c r="L5291" s="65" t="str">
        <f>IF(ISBLANK(J5291),,INDEX(Inputs!D:D,MATCH(F5291,Inputs!E:E,0)))</f>
        <v>850PP Xcite Pro Keyboard &amp; Mouse USB</v>
      </c>
      <c r="M5291" s="65" t="str">
        <f>IF(ISBLANK(#REF!),,IF(B5291="Online","Online",IF(LEFT(B5291,1)="E","Online","Offline")))</f>
        <v>Offline</v>
      </c>
      <c r="N5291" s="64">
        <f>IF(ISBLANK(M5291),,H5291*INDEX(Inputs!F:F,MATCH(F5291,Inputs!E:E,0)))</f>
        <v>799</v>
      </c>
      <c r="O5291" s="65"/>
    </row>
    <row r="5292" ht="15.75" customHeight="1" spans="1:15">
      <c r="A5292" s="65" t="s">
        <v>327</v>
      </c>
      <c r="B5292" s="20" t="s">
        <v>765</v>
      </c>
      <c r="C5292" s="20" t="s">
        <v>765</v>
      </c>
      <c r="D5292" s="20" t="s">
        <v>464</v>
      </c>
      <c r="E5292" s="20" t="s">
        <v>465</v>
      </c>
      <c r="F5292" s="21">
        <v>250420</v>
      </c>
      <c r="G5292" s="20" t="s">
        <v>50</v>
      </c>
      <c r="H5292" s="21">
        <v>1</v>
      </c>
      <c r="I5292" s="71" t="s">
        <v>1064</v>
      </c>
      <c r="J5292" s="63">
        <f t="shared" si="20"/>
        <v>44821</v>
      </c>
      <c r="K5292" s="64">
        <f>IF(ISBLANK(J5292),,H5292*INDEX(Inputs!G:G,MATCH(F5292,Inputs!E:E,0)))</f>
        <v>749</v>
      </c>
      <c r="L5292" s="65" t="str">
        <f>IF(ISBLANK(J5292),,INDEX(Inputs!D:D,MATCH(F5292,Inputs!E:E,0)))</f>
        <v>142BK NeoCase Sleeve MP 450 13-13.3</v>
      </c>
      <c r="M5292" s="65" t="str">
        <f>IF(ISBLANK(#REF!),,IF(B5292="Online","Online",IF(LEFT(B5292,1)="E","Online","Offline")))</f>
        <v>Online</v>
      </c>
      <c r="N5292" s="64">
        <f>IF(ISBLANK(M5292),,H5292*INDEX(Inputs!F:F,MATCH(F5292,Inputs!E:E,0)))</f>
        <v>1199</v>
      </c>
      <c r="O5292" s="65"/>
    </row>
    <row r="5293" ht="15.75" customHeight="1" spans="1:15">
      <c r="A5293" s="65" t="s">
        <v>773</v>
      </c>
      <c r="B5293" s="20" t="s">
        <v>765</v>
      </c>
      <c r="C5293" s="20" t="s">
        <v>765</v>
      </c>
      <c r="D5293" s="20" t="s">
        <v>464</v>
      </c>
      <c r="E5293" s="20" t="s">
        <v>465</v>
      </c>
      <c r="F5293" s="21">
        <v>250421</v>
      </c>
      <c r="G5293" s="20" t="s">
        <v>14</v>
      </c>
      <c r="H5293" s="21">
        <v>1</v>
      </c>
      <c r="I5293" s="71" t="s">
        <v>1064</v>
      </c>
      <c r="J5293" s="63">
        <f t="shared" si="20"/>
        <v>44821</v>
      </c>
      <c r="K5293" s="64">
        <f>IF(ISBLANK(J5293),,H5293*INDEX(Inputs!G:G,MATCH(F5293,Inputs!E:E,0)))</f>
        <v>779</v>
      </c>
      <c r="L5293" s="65" t="str">
        <f>IF(ISBLANK(J5293),,INDEX(Inputs!D:D,MATCH(F5293,Inputs!E:E,0)))</f>
        <v>146BK NeoCase Sleeve MP 450 14</v>
      </c>
      <c r="M5293" s="65" t="str">
        <f>IF(ISBLANK(#REF!),,IF(B5293="Online","Online",IF(LEFT(B5293,1)="E","Online","Offline")))</f>
        <v>Online</v>
      </c>
      <c r="N5293" s="64">
        <f>IF(ISBLANK(M5293),,H5293*INDEX(Inputs!F:F,MATCH(F5293,Inputs!E:E,0)))</f>
        <v>1249</v>
      </c>
      <c r="O5293" s="65"/>
    </row>
    <row r="5294" ht="15.75" customHeight="1" spans="1:15">
      <c r="A5294" s="65" t="s">
        <v>762</v>
      </c>
      <c r="B5294" s="20" t="s">
        <v>45</v>
      </c>
      <c r="C5294" s="20" t="s">
        <v>408</v>
      </c>
      <c r="D5294" s="20" t="s">
        <v>370</v>
      </c>
      <c r="E5294" s="20" t="s">
        <v>371</v>
      </c>
      <c r="F5294" s="21">
        <v>250417</v>
      </c>
      <c r="G5294" s="20" t="s">
        <v>39</v>
      </c>
      <c r="H5294" s="21">
        <v>1</v>
      </c>
      <c r="I5294" s="71" t="s">
        <v>1064</v>
      </c>
      <c r="J5294" s="63">
        <f t="shared" si="20"/>
        <v>44821</v>
      </c>
      <c r="K5294" s="64">
        <f>IF(ISBLANK(J5294),,H5294*INDEX(Inputs!G:G,MATCH(F5294,Inputs!E:E,0)))</f>
        <v>929</v>
      </c>
      <c r="L5294" s="65" t="str">
        <f>IF(ISBLANK(J5294),,INDEX(Inputs!D:D,MATCH(F5294,Inputs!E:E,0)))</f>
        <v>416PP Super Speed Hub 4 Port USB 3.0</v>
      </c>
      <c r="M5294" s="65" t="str">
        <f>IF(ISBLANK(#REF!),,IF(B5294="Online","Online",IF(LEFT(B5294,1)="E","Online","Offline")))</f>
        <v>Offline</v>
      </c>
      <c r="N5294" s="64">
        <f>IF(ISBLANK(M5294),,H5294*INDEX(Inputs!F:F,MATCH(F5294,Inputs!E:E,0)))</f>
        <v>1499</v>
      </c>
      <c r="O5294" s="65"/>
    </row>
    <row r="5295" ht="15.75" customHeight="1" spans="1:15">
      <c r="A5295" s="65" t="s">
        <v>341</v>
      </c>
      <c r="B5295" s="20" t="s">
        <v>80</v>
      </c>
      <c r="C5295" s="20" t="s">
        <v>629</v>
      </c>
      <c r="D5295" s="20" t="s">
        <v>370</v>
      </c>
      <c r="E5295" s="20" t="s">
        <v>371</v>
      </c>
      <c r="F5295" s="21">
        <v>250417</v>
      </c>
      <c r="G5295" s="20" t="s">
        <v>39</v>
      </c>
      <c r="H5295" s="21">
        <v>1</v>
      </c>
      <c r="I5295" s="71" t="s">
        <v>1064</v>
      </c>
      <c r="J5295" s="63">
        <f t="shared" si="20"/>
        <v>44821</v>
      </c>
      <c r="K5295" s="64">
        <f>IF(ISBLANK(J5295),,H5295*INDEX(Inputs!G:G,MATCH(F5295,Inputs!E:E,0)))</f>
        <v>929</v>
      </c>
      <c r="L5295" s="65" t="str">
        <f>IF(ISBLANK(J5295),,INDEX(Inputs!D:D,MATCH(F5295,Inputs!E:E,0)))</f>
        <v>416PP Super Speed Hub 4 Port USB 3.0</v>
      </c>
      <c r="M5295" s="65" t="str">
        <f>IF(ISBLANK(#REF!),,IF(B5295="Online","Online",IF(LEFT(B5295,1)="E","Online","Offline")))</f>
        <v>Offline</v>
      </c>
      <c r="N5295" s="64">
        <f>IF(ISBLANK(M5295),,H5295*INDEX(Inputs!F:F,MATCH(F5295,Inputs!E:E,0)))</f>
        <v>1499</v>
      </c>
      <c r="O5295" s="65"/>
    </row>
    <row r="5296" ht="15.75" customHeight="1" spans="1:15">
      <c r="A5296" s="65" t="s">
        <v>772</v>
      </c>
      <c r="B5296" s="20" t="s">
        <v>109</v>
      </c>
      <c r="C5296" s="20" t="s">
        <v>382</v>
      </c>
      <c r="D5296" s="20" t="s">
        <v>370</v>
      </c>
      <c r="E5296" s="20" t="s">
        <v>371</v>
      </c>
      <c r="F5296" s="21">
        <v>250417</v>
      </c>
      <c r="G5296" s="20" t="s">
        <v>39</v>
      </c>
      <c r="H5296" s="21">
        <v>1</v>
      </c>
      <c r="I5296" s="71" t="s">
        <v>1064</v>
      </c>
      <c r="J5296" s="63">
        <f t="shared" si="20"/>
        <v>44821</v>
      </c>
      <c r="K5296" s="64">
        <f>IF(ISBLANK(J5296),,H5296*INDEX(Inputs!G:G,MATCH(F5296,Inputs!E:E,0)))</f>
        <v>929</v>
      </c>
      <c r="L5296" s="65" t="str">
        <f>IF(ISBLANK(J5296),,INDEX(Inputs!D:D,MATCH(F5296,Inputs!E:E,0)))</f>
        <v>416PP Super Speed Hub 4 Port USB 3.0</v>
      </c>
      <c r="M5296" s="65" t="str">
        <f>IF(ISBLANK(#REF!),,IF(B5296="Online","Online",IF(LEFT(B5296,1)="E","Online","Offline")))</f>
        <v>Offline</v>
      </c>
      <c r="N5296" s="64">
        <f>IF(ISBLANK(M5296),,H5296*INDEX(Inputs!F:F,MATCH(F5296,Inputs!E:E,0)))</f>
        <v>1499</v>
      </c>
      <c r="O5296" s="65"/>
    </row>
    <row r="5297" ht="15.75" customHeight="1" spans="1:15">
      <c r="A5297" s="65" t="s">
        <v>795</v>
      </c>
      <c r="B5297" s="20" t="s">
        <v>145</v>
      </c>
      <c r="C5297" s="20" t="s">
        <v>481</v>
      </c>
      <c r="D5297" s="20" t="s">
        <v>370</v>
      </c>
      <c r="E5297" s="20" t="s">
        <v>371</v>
      </c>
      <c r="F5297" s="21">
        <v>250417</v>
      </c>
      <c r="G5297" s="20" t="s">
        <v>39</v>
      </c>
      <c r="H5297" s="21">
        <v>1</v>
      </c>
      <c r="I5297" s="71" t="s">
        <v>1064</v>
      </c>
      <c r="J5297" s="63">
        <f t="shared" si="20"/>
        <v>44821</v>
      </c>
      <c r="K5297" s="64">
        <f>IF(ISBLANK(J5297),,H5297*INDEX(Inputs!G:G,MATCH(F5297,Inputs!E:E,0)))</f>
        <v>929</v>
      </c>
      <c r="L5297" s="65" t="str">
        <f>IF(ISBLANK(J5297),,INDEX(Inputs!D:D,MATCH(F5297,Inputs!E:E,0)))</f>
        <v>416PP Super Speed Hub 4 Port USB 3.0</v>
      </c>
      <c r="M5297" s="65" t="str">
        <f>IF(ISBLANK(#REF!),,IF(B5297="Online","Online",IF(LEFT(B5297,1)="E","Online","Offline")))</f>
        <v>Offline</v>
      </c>
      <c r="N5297" s="64">
        <f>IF(ISBLANK(M5297),,H5297*INDEX(Inputs!F:F,MATCH(F5297,Inputs!E:E,0)))</f>
        <v>1499</v>
      </c>
      <c r="O5297" s="65"/>
    </row>
    <row r="5298" ht="15.75" customHeight="1" spans="1:15">
      <c r="A5298" s="65" t="s">
        <v>761</v>
      </c>
      <c r="B5298" s="20" t="s">
        <v>230</v>
      </c>
      <c r="C5298" s="20" t="s">
        <v>652</v>
      </c>
      <c r="D5298" s="20" t="s">
        <v>370</v>
      </c>
      <c r="E5298" s="20" t="s">
        <v>371</v>
      </c>
      <c r="F5298" s="21">
        <v>250417</v>
      </c>
      <c r="G5298" s="20" t="s">
        <v>39</v>
      </c>
      <c r="H5298" s="21">
        <v>1</v>
      </c>
      <c r="I5298" s="71" t="s">
        <v>1064</v>
      </c>
      <c r="J5298" s="63">
        <f t="shared" si="20"/>
        <v>44821</v>
      </c>
      <c r="K5298" s="64">
        <f>IF(ISBLANK(J5298),,H5298*INDEX(Inputs!G:G,MATCH(F5298,Inputs!E:E,0)))</f>
        <v>929</v>
      </c>
      <c r="L5298" s="65" t="str">
        <f>IF(ISBLANK(J5298),,INDEX(Inputs!D:D,MATCH(F5298,Inputs!E:E,0)))</f>
        <v>416PP Super Speed Hub 4 Port USB 3.0</v>
      </c>
      <c r="M5298" s="65" t="str">
        <f>IF(ISBLANK(#REF!),,IF(B5298="Online","Online",IF(LEFT(B5298,1)="E","Online","Offline")))</f>
        <v>Offline</v>
      </c>
      <c r="N5298" s="64">
        <f>IF(ISBLANK(M5298),,H5298*INDEX(Inputs!F:F,MATCH(F5298,Inputs!E:E,0)))</f>
        <v>1499</v>
      </c>
      <c r="O5298" s="65"/>
    </row>
    <row r="5299" ht="15.75" customHeight="1" spans="1:15">
      <c r="A5299" s="65" t="s">
        <v>750</v>
      </c>
      <c r="B5299" s="20" t="s">
        <v>765</v>
      </c>
      <c r="C5299" s="20" t="s">
        <v>765</v>
      </c>
      <c r="D5299" s="20" t="s">
        <v>370</v>
      </c>
      <c r="E5299" s="20" t="s">
        <v>371</v>
      </c>
      <c r="F5299" s="21">
        <v>250417</v>
      </c>
      <c r="G5299" s="20" t="s">
        <v>39</v>
      </c>
      <c r="H5299" s="21">
        <v>1</v>
      </c>
      <c r="I5299" s="71" t="s">
        <v>1064</v>
      </c>
      <c r="J5299" s="63">
        <f t="shared" si="20"/>
        <v>44821</v>
      </c>
      <c r="K5299" s="64">
        <f>IF(ISBLANK(J5299),,H5299*INDEX(Inputs!G:G,MATCH(F5299,Inputs!E:E,0)))</f>
        <v>929</v>
      </c>
      <c r="L5299" s="65" t="str">
        <f>IF(ISBLANK(J5299),,INDEX(Inputs!D:D,MATCH(F5299,Inputs!E:E,0)))</f>
        <v>416PP Super Speed Hub 4 Port USB 3.0</v>
      </c>
      <c r="M5299" s="65" t="str">
        <f>IF(ISBLANK(#REF!),,IF(B5299="Online","Online",IF(LEFT(B5299,1)="E","Online","Offline")))</f>
        <v>Online</v>
      </c>
      <c r="N5299" s="64">
        <f>IF(ISBLANK(M5299),,H5299*INDEX(Inputs!F:F,MATCH(F5299,Inputs!E:E,0)))</f>
        <v>1499</v>
      </c>
      <c r="O5299" s="65"/>
    </row>
    <row r="5300" ht="15.75" customHeight="1" spans="1:15">
      <c r="A5300" s="65" t="s">
        <v>811</v>
      </c>
      <c r="B5300" s="20" t="s">
        <v>40</v>
      </c>
      <c r="C5300" s="20" t="s">
        <v>417</v>
      </c>
      <c r="D5300" s="20" t="s">
        <v>414</v>
      </c>
      <c r="E5300" s="20" t="s">
        <v>415</v>
      </c>
      <c r="F5300" s="21">
        <v>250874</v>
      </c>
      <c r="G5300" s="20" t="s">
        <v>13</v>
      </c>
      <c r="H5300" s="21">
        <v>1</v>
      </c>
      <c r="I5300" s="71" t="s">
        <v>1064</v>
      </c>
      <c r="J5300" s="63">
        <f t="shared" si="20"/>
        <v>44821</v>
      </c>
      <c r="K5300" s="64">
        <f>IF(ISBLANK(J5300),,H5300*INDEX(Inputs!G:G,MATCH(F5300,Inputs!E:E,0)))</f>
        <v>1349</v>
      </c>
      <c r="L5300" s="65" t="str">
        <f>IF(ISBLANK(J5300),,INDEX(Inputs!D:D,MATCH(F5300,Inputs!E:E,0)))</f>
        <v>432BK EvoFox X-Team Gaming Keyboard &amp; Mouse (USB)</v>
      </c>
      <c r="M5300" s="65" t="str">
        <f>IF(ISBLANK(#REF!),,IF(B5300="Online","Online",IF(LEFT(B5300,1)="E","Online","Offline")))</f>
        <v>Offline</v>
      </c>
      <c r="N5300" s="64">
        <f>IF(ISBLANK(M5300),,H5300*INDEX(Inputs!F:F,MATCH(F5300,Inputs!E:E,0)))</f>
        <v>1899</v>
      </c>
      <c r="O5300" s="65"/>
    </row>
    <row r="5301" ht="15.75" customHeight="1" spans="1:15">
      <c r="A5301" s="65" t="s">
        <v>341</v>
      </c>
      <c r="B5301" s="20" t="s">
        <v>96</v>
      </c>
      <c r="C5301" s="20" t="s">
        <v>654</v>
      </c>
      <c r="D5301" s="20" t="s">
        <v>414</v>
      </c>
      <c r="E5301" s="20" t="s">
        <v>415</v>
      </c>
      <c r="F5301" s="21">
        <v>250874</v>
      </c>
      <c r="G5301" s="20" t="s">
        <v>13</v>
      </c>
      <c r="H5301" s="21">
        <v>1</v>
      </c>
      <c r="I5301" s="71" t="s">
        <v>1064</v>
      </c>
      <c r="J5301" s="63">
        <f t="shared" si="20"/>
        <v>44821</v>
      </c>
      <c r="K5301" s="64">
        <f>IF(ISBLANK(J5301),,H5301*INDEX(Inputs!G:G,MATCH(F5301,Inputs!E:E,0)))</f>
        <v>1349</v>
      </c>
      <c r="L5301" s="65" t="str">
        <f>IF(ISBLANK(J5301),,INDEX(Inputs!D:D,MATCH(F5301,Inputs!E:E,0)))</f>
        <v>432BK EvoFox X-Team Gaming Keyboard &amp; Mouse (USB)</v>
      </c>
      <c r="M5301" s="65" t="str">
        <f>IF(ISBLANK(#REF!),,IF(B5301="Online","Online",IF(LEFT(B5301,1)="E","Online","Offline")))</f>
        <v>Offline</v>
      </c>
      <c r="N5301" s="64">
        <f>IF(ISBLANK(M5301),,H5301*INDEX(Inputs!F:F,MATCH(F5301,Inputs!E:E,0)))</f>
        <v>1899</v>
      </c>
      <c r="O5301" s="65"/>
    </row>
    <row r="5302" ht="15.75" customHeight="1" spans="1:15">
      <c r="A5302" s="65" t="s">
        <v>763</v>
      </c>
      <c r="B5302" s="20" t="s">
        <v>100</v>
      </c>
      <c r="C5302" s="20" t="s">
        <v>497</v>
      </c>
      <c r="D5302" s="20" t="s">
        <v>414</v>
      </c>
      <c r="E5302" s="20" t="s">
        <v>415</v>
      </c>
      <c r="F5302" s="21">
        <v>250874</v>
      </c>
      <c r="G5302" s="20" t="s">
        <v>13</v>
      </c>
      <c r="H5302" s="21">
        <v>2</v>
      </c>
      <c r="I5302" s="71" t="s">
        <v>1064</v>
      </c>
      <c r="J5302" s="63">
        <f t="shared" si="20"/>
        <v>44821</v>
      </c>
      <c r="K5302" s="64">
        <f>IF(ISBLANK(J5302),,H5302*INDEX(Inputs!G:G,MATCH(F5302,Inputs!E:E,0)))</f>
        <v>2698</v>
      </c>
      <c r="L5302" s="65" t="str">
        <f>IF(ISBLANK(J5302),,INDEX(Inputs!D:D,MATCH(F5302,Inputs!E:E,0)))</f>
        <v>432BK EvoFox X-Team Gaming Keyboard &amp; Mouse (USB)</v>
      </c>
      <c r="M5302" s="65" t="str">
        <f>IF(ISBLANK(#REF!),,IF(B5302="Online","Online",IF(LEFT(B5302,1)="E","Online","Offline")))</f>
        <v>Offline</v>
      </c>
      <c r="N5302" s="64">
        <f>IF(ISBLANK(M5302),,H5302*INDEX(Inputs!F:F,MATCH(F5302,Inputs!E:E,0)))</f>
        <v>3798</v>
      </c>
      <c r="O5302" s="65"/>
    </row>
    <row r="5303" ht="15.75" customHeight="1" spans="1:15">
      <c r="A5303" s="65" t="s">
        <v>787</v>
      </c>
      <c r="B5303" s="20" t="s">
        <v>170</v>
      </c>
      <c r="C5303" s="20" t="s">
        <v>446</v>
      </c>
      <c r="D5303" s="20" t="s">
        <v>414</v>
      </c>
      <c r="E5303" s="20" t="s">
        <v>415</v>
      </c>
      <c r="F5303" s="21">
        <v>250874</v>
      </c>
      <c r="G5303" s="20" t="s">
        <v>13</v>
      </c>
      <c r="H5303" s="21">
        <v>1</v>
      </c>
      <c r="I5303" s="71" t="s">
        <v>1064</v>
      </c>
      <c r="J5303" s="63">
        <f t="shared" si="20"/>
        <v>44821</v>
      </c>
      <c r="K5303" s="64">
        <f>IF(ISBLANK(J5303),,H5303*INDEX(Inputs!G:G,MATCH(F5303,Inputs!E:E,0)))</f>
        <v>1349</v>
      </c>
      <c r="L5303" s="65" t="str">
        <f>IF(ISBLANK(J5303),,INDEX(Inputs!D:D,MATCH(F5303,Inputs!E:E,0)))</f>
        <v>432BK EvoFox X-Team Gaming Keyboard &amp; Mouse (USB)</v>
      </c>
      <c r="M5303" s="65" t="str">
        <f>IF(ISBLANK(#REF!),,IF(B5303="Online","Online",IF(LEFT(B5303,1)="E","Online","Offline")))</f>
        <v>Offline</v>
      </c>
      <c r="N5303" s="64">
        <f>IF(ISBLANK(M5303),,H5303*INDEX(Inputs!F:F,MATCH(F5303,Inputs!E:E,0)))</f>
        <v>1899</v>
      </c>
      <c r="O5303" s="65"/>
    </row>
    <row r="5304" ht="15.75" customHeight="1" spans="1:15">
      <c r="A5304" s="65" t="s">
        <v>761</v>
      </c>
      <c r="B5304" s="20" t="s">
        <v>230</v>
      </c>
      <c r="C5304" s="20" t="s">
        <v>652</v>
      </c>
      <c r="D5304" s="20" t="s">
        <v>414</v>
      </c>
      <c r="E5304" s="20" t="s">
        <v>415</v>
      </c>
      <c r="F5304" s="21">
        <v>250874</v>
      </c>
      <c r="G5304" s="20" t="s">
        <v>13</v>
      </c>
      <c r="H5304" s="21">
        <v>1</v>
      </c>
      <c r="I5304" s="71" t="s">
        <v>1064</v>
      </c>
      <c r="J5304" s="63">
        <f t="shared" si="20"/>
        <v>44821</v>
      </c>
      <c r="K5304" s="64">
        <f>IF(ISBLANK(J5304),,H5304*INDEX(Inputs!G:G,MATCH(F5304,Inputs!E:E,0)))</f>
        <v>1349</v>
      </c>
      <c r="L5304" s="65" t="str">
        <f>IF(ISBLANK(J5304),,INDEX(Inputs!D:D,MATCH(F5304,Inputs!E:E,0)))</f>
        <v>432BK EvoFox X-Team Gaming Keyboard &amp; Mouse (USB)</v>
      </c>
      <c r="M5304" s="65" t="str">
        <f>IF(ISBLANK(#REF!),,IF(B5304="Online","Online",IF(LEFT(B5304,1)="E","Online","Offline")))</f>
        <v>Offline</v>
      </c>
      <c r="N5304" s="64">
        <f>IF(ISBLANK(M5304),,H5304*INDEX(Inputs!F:F,MATCH(F5304,Inputs!E:E,0)))</f>
        <v>1899</v>
      </c>
      <c r="O5304" s="65"/>
    </row>
    <row r="5305" ht="15.75" customHeight="1" spans="1:15">
      <c r="A5305" s="65" t="s">
        <v>362</v>
      </c>
      <c r="B5305" s="20" t="s">
        <v>104</v>
      </c>
      <c r="C5305" s="20" t="s">
        <v>515</v>
      </c>
      <c r="D5305" s="20" t="s">
        <v>329</v>
      </c>
      <c r="E5305" s="20" t="s">
        <v>330</v>
      </c>
      <c r="F5305" s="21">
        <v>234876</v>
      </c>
      <c r="G5305" s="20" t="s">
        <v>335</v>
      </c>
      <c r="H5305" s="21">
        <v>1</v>
      </c>
      <c r="I5305" s="71" t="s">
        <v>1064</v>
      </c>
      <c r="J5305" s="63">
        <f t="shared" si="20"/>
        <v>44821</v>
      </c>
      <c r="K5305" s="64">
        <f>IF(ISBLANK(J5305),,H5305*INDEX(Inputs!G:G,MATCH(F5305,Inputs!E:E,0)))</f>
        <v>9999</v>
      </c>
      <c r="L5305" s="65" t="str">
        <f>IF(ISBLANK(J5305),,INDEX(Inputs!D:D,MATCH(F5305,Inputs!E:E,0)))</f>
        <v>562MM Evo Fox Game Box Bundle</v>
      </c>
      <c r="M5305" s="65" t="str">
        <f>IF(ISBLANK(#REF!),,IF(B5305="Online","Online",IF(LEFT(B5305,1)="E","Online","Offline")))</f>
        <v>Offline</v>
      </c>
      <c r="N5305" s="64">
        <f>IF(ISBLANK(M5305),,H5305*INDEX(Inputs!F:F,MATCH(F5305,Inputs!E:E,0)))</f>
        <v>10999</v>
      </c>
      <c r="O5305" s="65"/>
    </row>
    <row r="5306" ht="15.75" customHeight="1" spans="1:15">
      <c r="A5306" s="65" t="s">
        <v>327</v>
      </c>
      <c r="B5306" s="20" t="s">
        <v>64</v>
      </c>
      <c r="C5306" s="20" t="s">
        <v>592</v>
      </c>
      <c r="D5306" s="20" t="s">
        <v>370</v>
      </c>
      <c r="E5306" s="20" t="s">
        <v>410</v>
      </c>
      <c r="F5306" s="21">
        <v>250877</v>
      </c>
      <c r="G5306" s="20" t="s">
        <v>22</v>
      </c>
      <c r="H5306" s="21">
        <v>1</v>
      </c>
      <c r="I5306" s="71" t="s">
        <v>1064</v>
      </c>
      <c r="J5306" s="63">
        <f t="shared" si="20"/>
        <v>44821</v>
      </c>
      <c r="K5306" s="64">
        <f>IF(ISBLANK(J5306),,H5306*INDEX(Inputs!G:G,MATCH(F5306,Inputs!E:E,0)))</f>
        <v>349</v>
      </c>
      <c r="L5306" s="65" t="str">
        <f>IF(ISBLANK(J5306),,INDEX(Inputs!D:D,MATCH(F5306,Inputs!E:E,0)))</f>
        <v>595BK Evo Fox Falcon X35 Medium Speed Mouse Pad</v>
      </c>
      <c r="M5306" s="65" t="str">
        <f>IF(ISBLANK(#REF!),,IF(B5306="Online","Online",IF(LEFT(B5306,1)="E","Online","Offline")))</f>
        <v>Offline</v>
      </c>
      <c r="N5306" s="64">
        <f>IF(ISBLANK(M5306),,H5306*INDEX(Inputs!F:F,MATCH(F5306,Inputs!E:E,0)))</f>
        <v>699</v>
      </c>
      <c r="O5306" s="65"/>
    </row>
    <row r="5307" ht="15.75" customHeight="1" spans="1:15">
      <c r="A5307" s="65" t="s">
        <v>771</v>
      </c>
      <c r="B5307" s="20" t="s">
        <v>141</v>
      </c>
      <c r="C5307" s="20" t="s">
        <v>599</v>
      </c>
      <c r="D5307" s="20" t="s">
        <v>370</v>
      </c>
      <c r="E5307" s="20" t="s">
        <v>410</v>
      </c>
      <c r="F5307" s="21">
        <v>250877</v>
      </c>
      <c r="G5307" s="20" t="s">
        <v>22</v>
      </c>
      <c r="H5307" s="21">
        <v>1</v>
      </c>
      <c r="I5307" s="71" t="s">
        <v>1064</v>
      </c>
      <c r="J5307" s="63">
        <f t="shared" si="20"/>
        <v>44821</v>
      </c>
      <c r="K5307" s="64">
        <f>IF(ISBLANK(J5307),,H5307*INDEX(Inputs!G:G,MATCH(F5307,Inputs!E:E,0)))</f>
        <v>349</v>
      </c>
      <c r="L5307" s="65" t="str">
        <f>IF(ISBLANK(J5307),,INDEX(Inputs!D:D,MATCH(F5307,Inputs!E:E,0)))</f>
        <v>595BK Evo Fox Falcon X35 Medium Speed Mouse Pad</v>
      </c>
      <c r="M5307" s="65" t="str">
        <f>IF(ISBLANK(#REF!),,IF(B5307="Online","Online",IF(LEFT(B5307,1)="E","Online","Offline")))</f>
        <v>Offline</v>
      </c>
      <c r="N5307" s="64">
        <f>IF(ISBLANK(M5307),,H5307*INDEX(Inputs!F:F,MATCH(F5307,Inputs!E:E,0)))</f>
        <v>699</v>
      </c>
      <c r="O5307" s="65"/>
    </row>
    <row r="5308" ht="15.75" customHeight="1" spans="1:15">
      <c r="A5308" s="65" t="s">
        <v>795</v>
      </c>
      <c r="B5308" s="20" t="s">
        <v>145</v>
      </c>
      <c r="C5308" s="20" t="s">
        <v>481</v>
      </c>
      <c r="D5308" s="20" t="s">
        <v>370</v>
      </c>
      <c r="E5308" s="20" t="s">
        <v>410</v>
      </c>
      <c r="F5308" s="21">
        <v>250877</v>
      </c>
      <c r="G5308" s="20" t="s">
        <v>22</v>
      </c>
      <c r="H5308" s="21">
        <v>1</v>
      </c>
      <c r="I5308" s="71" t="s">
        <v>1064</v>
      </c>
      <c r="J5308" s="63">
        <f t="shared" si="20"/>
        <v>44821</v>
      </c>
      <c r="K5308" s="64">
        <f>IF(ISBLANK(J5308),,H5308*INDEX(Inputs!G:G,MATCH(F5308,Inputs!E:E,0)))</f>
        <v>349</v>
      </c>
      <c r="L5308" s="65" t="str">
        <f>IF(ISBLANK(J5308),,INDEX(Inputs!D:D,MATCH(F5308,Inputs!E:E,0)))</f>
        <v>595BK Evo Fox Falcon X35 Medium Speed Mouse Pad</v>
      </c>
      <c r="M5308" s="65" t="str">
        <f>IF(ISBLANK(#REF!),,IF(B5308="Online","Online",IF(LEFT(B5308,1)="E","Online","Offline")))</f>
        <v>Offline</v>
      </c>
      <c r="N5308" s="64">
        <f>IF(ISBLANK(M5308),,H5308*INDEX(Inputs!F:F,MATCH(F5308,Inputs!E:E,0)))</f>
        <v>699</v>
      </c>
      <c r="O5308" s="65"/>
    </row>
    <row r="5309" ht="15.75" customHeight="1" spans="1:15">
      <c r="A5309" s="65" t="s">
        <v>761</v>
      </c>
      <c r="B5309" s="20" t="s">
        <v>148</v>
      </c>
      <c r="C5309" s="20" t="s">
        <v>615</v>
      </c>
      <c r="D5309" s="20" t="s">
        <v>370</v>
      </c>
      <c r="E5309" s="20" t="s">
        <v>410</v>
      </c>
      <c r="F5309" s="21">
        <v>250877</v>
      </c>
      <c r="G5309" s="20" t="s">
        <v>22</v>
      </c>
      <c r="H5309" s="21">
        <v>1</v>
      </c>
      <c r="I5309" s="71" t="s">
        <v>1064</v>
      </c>
      <c r="J5309" s="63">
        <f t="shared" si="20"/>
        <v>44821</v>
      </c>
      <c r="K5309" s="64">
        <f>IF(ISBLANK(J5309),,H5309*INDEX(Inputs!G:G,MATCH(F5309,Inputs!E:E,0)))</f>
        <v>349</v>
      </c>
      <c r="L5309" s="65" t="str">
        <f>IF(ISBLANK(J5309),,INDEX(Inputs!D:D,MATCH(F5309,Inputs!E:E,0)))</f>
        <v>595BK Evo Fox Falcon X35 Medium Speed Mouse Pad</v>
      </c>
      <c r="M5309" s="65" t="str">
        <f>IF(ISBLANK(#REF!),,IF(B5309="Online","Online",IF(LEFT(B5309,1)="E","Online","Offline")))</f>
        <v>Offline</v>
      </c>
      <c r="N5309" s="64">
        <f>IF(ISBLANK(M5309),,H5309*INDEX(Inputs!F:F,MATCH(F5309,Inputs!E:E,0)))</f>
        <v>699</v>
      </c>
      <c r="O5309" s="65"/>
    </row>
    <row r="5310" ht="15.75" customHeight="1" spans="1:15">
      <c r="A5310" s="65" t="s">
        <v>787</v>
      </c>
      <c r="B5310" s="20" t="s">
        <v>170</v>
      </c>
      <c r="C5310" s="20" t="s">
        <v>446</v>
      </c>
      <c r="D5310" s="20" t="s">
        <v>370</v>
      </c>
      <c r="E5310" s="20" t="s">
        <v>410</v>
      </c>
      <c r="F5310" s="21">
        <v>250877</v>
      </c>
      <c r="G5310" s="20" t="s">
        <v>22</v>
      </c>
      <c r="H5310" s="21">
        <v>1</v>
      </c>
      <c r="I5310" s="71" t="s">
        <v>1064</v>
      </c>
      <c r="J5310" s="63">
        <f t="shared" si="20"/>
        <v>44821</v>
      </c>
      <c r="K5310" s="64">
        <f>IF(ISBLANK(J5310),,H5310*INDEX(Inputs!G:G,MATCH(F5310,Inputs!E:E,0)))</f>
        <v>349</v>
      </c>
      <c r="L5310" s="65" t="str">
        <f>IF(ISBLANK(J5310),,INDEX(Inputs!D:D,MATCH(F5310,Inputs!E:E,0)))</f>
        <v>595BK Evo Fox Falcon X35 Medium Speed Mouse Pad</v>
      </c>
      <c r="M5310" s="65" t="str">
        <f>IF(ISBLANK(#REF!),,IF(B5310="Online","Online",IF(LEFT(B5310,1)="E","Online","Offline")))</f>
        <v>Offline</v>
      </c>
      <c r="N5310" s="64">
        <f>IF(ISBLANK(M5310),,H5310*INDEX(Inputs!F:F,MATCH(F5310,Inputs!E:E,0)))</f>
        <v>699</v>
      </c>
      <c r="O5310" s="65"/>
    </row>
    <row r="5311" ht="15.75" customHeight="1" spans="1:15">
      <c r="A5311" s="65" t="s">
        <v>772</v>
      </c>
      <c r="B5311" s="20" t="s">
        <v>47</v>
      </c>
      <c r="C5311" s="20" t="s">
        <v>357</v>
      </c>
      <c r="D5311" s="20" t="s">
        <v>370</v>
      </c>
      <c r="E5311" s="20" t="s">
        <v>410</v>
      </c>
      <c r="F5311" s="21">
        <v>250878</v>
      </c>
      <c r="G5311" s="20" t="s">
        <v>24</v>
      </c>
      <c r="H5311" s="21">
        <v>1</v>
      </c>
      <c r="I5311" s="71" t="s">
        <v>1064</v>
      </c>
      <c r="J5311" s="63">
        <f t="shared" si="20"/>
        <v>44821</v>
      </c>
      <c r="K5311" s="64">
        <f>IF(ISBLANK(J5311),,H5311*INDEX(Inputs!G:G,MATCH(F5311,Inputs!E:E,0)))</f>
        <v>999</v>
      </c>
      <c r="L5311" s="65" t="str">
        <f>IF(ISBLANK(J5311),,INDEX(Inputs!D:D,MATCH(F5311,Inputs!E:E,0)))</f>
        <v>596BK Evo Fox Falcon LX35 Medium Speed LED Mouse Pad</v>
      </c>
      <c r="M5311" s="65" t="str">
        <f>IF(ISBLANK(#REF!),,IF(B5311="Online","Online",IF(LEFT(B5311,1)="E","Online","Offline")))</f>
        <v>Offline</v>
      </c>
      <c r="N5311" s="64">
        <f>IF(ISBLANK(M5311),,H5311*INDEX(Inputs!F:F,MATCH(F5311,Inputs!E:E,0)))</f>
        <v>1999</v>
      </c>
      <c r="O5311" s="65"/>
    </row>
    <row r="5312" ht="15.75" customHeight="1" spans="1:15">
      <c r="A5312" s="65" t="s">
        <v>772</v>
      </c>
      <c r="B5312" s="20" t="s">
        <v>133</v>
      </c>
      <c r="C5312" s="20" t="s">
        <v>573</v>
      </c>
      <c r="D5312" s="20" t="s">
        <v>370</v>
      </c>
      <c r="E5312" s="20" t="s">
        <v>410</v>
      </c>
      <c r="F5312" s="21">
        <v>250878</v>
      </c>
      <c r="G5312" s="20" t="s">
        <v>24</v>
      </c>
      <c r="H5312" s="21">
        <v>1</v>
      </c>
      <c r="I5312" s="71" t="s">
        <v>1064</v>
      </c>
      <c r="J5312" s="63">
        <f t="shared" si="20"/>
        <v>44821</v>
      </c>
      <c r="K5312" s="64">
        <f>IF(ISBLANK(J5312),,H5312*INDEX(Inputs!G:G,MATCH(F5312,Inputs!E:E,0)))</f>
        <v>999</v>
      </c>
      <c r="L5312" s="65" t="str">
        <f>IF(ISBLANK(J5312),,INDEX(Inputs!D:D,MATCH(F5312,Inputs!E:E,0)))</f>
        <v>596BK Evo Fox Falcon LX35 Medium Speed LED Mouse Pad</v>
      </c>
      <c r="M5312" s="65" t="str">
        <f>IF(ISBLANK(#REF!),,IF(B5312="Online","Online",IF(LEFT(B5312,1)="E","Online","Offline")))</f>
        <v>Offline</v>
      </c>
      <c r="N5312" s="64">
        <f>IF(ISBLANK(M5312),,H5312*INDEX(Inputs!F:F,MATCH(F5312,Inputs!E:E,0)))</f>
        <v>1999</v>
      </c>
      <c r="O5312" s="65"/>
    </row>
    <row r="5313" ht="15.75" customHeight="1" spans="1:15">
      <c r="A5313" s="65" t="s">
        <v>412</v>
      </c>
      <c r="B5313" s="20" t="s">
        <v>258</v>
      </c>
      <c r="C5313" s="20" t="s">
        <v>1065</v>
      </c>
      <c r="D5313" s="20" t="s">
        <v>370</v>
      </c>
      <c r="E5313" s="20" t="s">
        <v>410</v>
      </c>
      <c r="F5313" s="21">
        <v>250878</v>
      </c>
      <c r="G5313" s="20" t="s">
        <v>24</v>
      </c>
      <c r="H5313" s="21">
        <v>1</v>
      </c>
      <c r="I5313" s="71" t="s">
        <v>1064</v>
      </c>
      <c r="J5313" s="63">
        <f t="shared" si="20"/>
        <v>44821</v>
      </c>
      <c r="K5313" s="64">
        <f>IF(ISBLANK(J5313),,H5313*INDEX(Inputs!G:G,MATCH(F5313,Inputs!E:E,0)))</f>
        <v>999</v>
      </c>
      <c r="L5313" s="65" t="str">
        <f>IF(ISBLANK(J5313),,INDEX(Inputs!D:D,MATCH(F5313,Inputs!E:E,0)))</f>
        <v>596BK Evo Fox Falcon LX35 Medium Speed LED Mouse Pad</v>
      </c>
      <c r="M5313" s="65" t="str">
        <f>IF(ISBLANK(#REF!),,IF(B5313="Online","Online",IF(LEFT(B5313,1)="E","Online","Offline")))</f>
        <v>Offline</v>
      </c>
      <c r="N5313" s="64">
        <f>IF(ISBLANK(M5313),,H5313*INDEX(Inputs!F:F,MATCH(F5313,Inputs!E:E,0)))</f>
        <v>1999</v>
      </c>
      <c r="O5313" s="65"/>
    </row>
    <row r="5314" ht="15.75" customHeight="1" spans="1:15">
      <c r="A5314" s="65" t="s">
        <v>621</v>
      </c>
      <c r="B5314" s="20" t="s">
        <v>128</v>
      </c>
      <c r="C5314" s="20" t="s">
        <v>622</v>
      </c>
      <c r="D5314" s="20" t="s">
        <v>370</v>
      </c>
      <c r="E5314" s="20" t="s">
        <v>410</v>
      </c>
      <c r="F5314" s="21">
        <v>250879</v>
      </c>
      <c r="G5314" s="20" t="s">
        <v>30</v>
      </c>
      <c r="H5314" s="21">
        <v>1</v>
      </c>
      <c r="I5314" s="71" t="s">
        <v>1064</v>
      </c>
      <c r="J5314" s="63">
        <f t="shared" si="20"/>
        <v>44821</v>
      </c>
      <c r="K5314" s="64">
        <f>IF(ISBLANK(J5314),,H5314*INDEX(Inputs!G:G,MATCH(F5314,Inputs!E:E,0)))</f>
        <v>699</v>
      </c>
      <c r="L5314" s="65" t="str">
        <f>IF(ISBLANK(J5314),,INDEX(Inputs!D:D,MATCH(F5314,Inputs!E:E,0)))</f>
        <v>597BK Evo Fox Falcon X85 Extra Large Speed Mouse Pad</v>
      </c>
      <c r="M5314" s="65" t="str">
        <f>IF(ISBLANK(#REF!),,IF(B5314="Online","Online",IF(LEFT(B5314,1)="E","Online","Offline")))</f>
        <v>Offline</v>
      </c>
      <c r="N5314" s="64">
        <f>IF(ISBLANK(M5314),,H5314*INDEX(Inputs!F:F,MATCH(F5314,Inputs!E:E,0)))</f>
        <v>1199</v>
      </c>
      <c r="O5314" s="65"/>
    </row>
    <row r="5315" ht="15.75" customHeight="1" spans="1:15">
      <c r="A5315" s="65" t="s">
        <v>1066</v>
      </c>
      <c r="B5315" s="20" t="s">
        <v>153</v>
      </c>
      <c r="C5315" s="20" t="s">
        <v>953</v>
      </c>
      <c r="D5315" s="20" t="s">
        <v>370</v>
      </c>
      <c r="E5315" s="20" t="s">
        <v>410</v>
      </c>
      <c r="F5315" s="21">
        <v>250879</v>
      </c>
      <c r="G5315" s="20" t="s">
        <v>30</v>
      </c>
      <c r="H5315" s="21">
        <v>1</v>
      </c>
      <c r="I5315" s="71" t="s">
        <v>1064</v>
      </c>
      <c r="J5315" s="63">
        <f t="shared" si="20"/>
        <v>44821</v>
      </c>
      <c r="K5315" s="64">
        <f>IF(ISBLANK(J5315),,H5315*INDEX(Inputs!G:G,MATCH(F5315,Inputs!E:E,0)))</f>
        <v>699</v>
      </c>
      <c r="L5315" s="65" t="str">
        <f>IF(ISBLANK(J5315),,INDEX(Inputs!D:D,MATCH(F5315,Inputs!E:E,0)))</f>
        <v>597BK Evo Fox Falcon X85 Extra Large Speed Mouse Pad</v>
      </c>
      <c r="M5315" s="65" t="str">
        <f>IF(ISBLANK(#REF!),,IF(B5315="Online","Online",IF(LEFT(B5315,1)="E","Online","Offline")))</f>
        <v>Offline</v>
      </c>
      <c r="N5315" s="64">
        <f>IF(ISBLANK(M5315),,H5315*INDEX(Inputs!F:F,MATCH(F5315,Inputs!E:E,0)))</f>
        <v>1199</v>
      </c>
      <c r="O5315" s="65"/>
    </row>
    <row r="5316" ht="15.75" customHeight="1" spans="1:15">
      <c r="A5316" s="65" t="s">
        <v>772</v>
      </c>
      <c r="B5316" s="20" t="s">
        <v>133</v>
      </c>
      <c r="C5316" s="20" t="s">
        <v>573</v>
      </c>
      <c r="D5316" s="20" t="s">
        <v>370</v>
      </c>
      <c r="E5316" s="20" t="s">
        <v>410</v>
      </c>
      <c r="F5316" s="21">
        <v>250876</v>
      </c>
      <c r="G5316" s="20" t="s">
        <v>26</v>
      </c>
      <c r="H5316" s="21">
        <v>1</v>
      </c>
      <c r="I5316" s="71" t="s">
        <v>1064</v>
      </c>
      <c r="J5316" s="63">
        <f t="shared" si="20"/>
        <v>44821</v>
      </c>
      <c r="K5316" s="64">
        <f>IF(ISBLANK(J5316),,H5316*INDEX(Inputs!G:G,MATCH(F5316,Inputs!E:E,0)))</f>
        <v>1399</v>
      </c>
      <c r="L5316" s="65" t="str">
        <f>IF(ISBLANK(J5316),,INDEX(Inputs!D:D,MATCH(F5316,Inputs!E:E,0)))</f>
        <v>649BK EvoFox Typhoon Laptop Cooling Pad</v>
      </c>
      <c r="M5316" s="65" t="str">
        <f>IF(ISBLANK(#REF!),,IF(B5316="Online","Online",IF(LEFT(B5316,1)="E","Online","Offline")))</f>
        <v>Offline</v>
      </c>
      <c r="N5316" s="64">
        <f>IF(ISBLANK(M5316),,H5316*INDEX(Inputs!F:F,MATCH(F5316,Inputs!E:E,0)))</f>
        <v>1999</v>
      </c>
      <c r="O5316" s="65"/>
    </row>
    <row r="5317" ht="15.75" customHeight="1" spans="1:15">
      <c r="A5317" s="65" t="s">
        <v>860</v>
      </c>
      <c r="B5317" s="20" t="s">
        <v>861</v>
      </c>
      <c r="C5317" s="20" t="s">
        <v>862</v>
      </c>
      <c r="D5317" s="20" t="s">
        <v>370</v>
      </c>
      <c r="E5317" s="20" t="s">
        <v>410</v>
      </c>
      <c r="F5317" s="21">
        <v>250876</v>
      </c>
      <c r="G5317" s="20" t="s">
        <v>26</v>
      </c>
      <c r="H5317" s="21">
        <v>1</v>
      </c>
      <c r="I5317" s="71" t="s">
        <v>1064</v>
      </c>
      <c r="J5317" s="63">
        <f t="shared" si="20"/>
        <v>44821</v>
      </c>
      <c r="K5317" s="64">
        <f>IF(ISBLANK(J5317),,H5317*INDEX(Inputs!G:G,MATCH(F5317,Inputs!E:E,0)))</f>
        <v>1399</v>
      </c>
      <c r="L5317" s="65" t="str">
        <f>IF(ISBLANK(J5317),,INDEX(Inputs!D:D,MATCH(F5317,Inputs!E:E,0)))</f>
        <v>649BK EvoFox Typhoon Laptop Cooling Pad</v>
      </c>
      <c r="M5317" s="65" t="str">
        <f>IF(ISBLANK(#REF!),,IF(B5317="Online","Online",IF(LEFT(B5317,1)="E","Online","Offline")))</f>
        <v>Offline</v>
      </c>
      <c r="N5317" s="64">
        <f>IF(ISBLANK(M5317),,H5317*INDEX(Inputs!F:F,MATCH(F5317,Inputs!E:E,0)))</f>
        <v>1999</v>
      </c>
      <c r="O5317" s="65"/>
    </row>
    <row r="5318" ht="15.75" customHeight="1" spans="1:15">
      <c r="A5318" s="65" t="s">
        <v>777</v>
      </c>
      <c r="B5318" s="20" t="s">
        <v>765</v>
      </c>
      <c r="C5318" s="20" t="s">
        <v>765</v>
      </c>
      <c r="D5318" s="20" t="s">
        <v>370</v>
      </c>
      <c r="E5318" s="20" t="s">
        <v>410</v>
      </c>
      <c r="F5318" s="21">
        <v>250876</v>
      </c>
      <c r="G5318" s="20" t="s">
        <v>26</v>
      </c>
      <c r="H5318" s="21">
        <v>1</v>
      </c>
      <c r="I5318" s="71" t="s">
        <v>1064</v>
      </c>
      <c r="J5318" s="63">
        <f t="shared" si="20"/>
        <v>44821</v>
      </c>
      <c r="K5318" s="64">
        <f>IF(ISBLANK(J5318),,H5318*INDEX(Inputs!G:G,MATCH(F5318,Inputs!E:E,0)))</f>
        <v>1399</v>
      </c>
      <c r="L5318" s="65" t="str">
        <f>IF(ISBLANK(J5318),,INDEX(Inputs!D:D,MATCH(F5318,Inputs!E:E,0)))</f>
        <v>649BK EvoFox Typhoon Laptop Cooling Pad</v>
      </c>
      <c r="M5318" s="65" t="str">
        <f>IF(ISBLANK(#REF!),,IF(B5318="Online","Online",IF(LEFT(B5318,1)="E","Online","Offline")))</f>
        <v>Online</v>
      </c>
      <c r="N5318" s="64">
        <f>IF(ISBLANK(M5318),,H5318*INDEX(Inputs!F:F,MATCH(F5318,Inputs!E:E,0)))</f>
        <v>1999</v>
      </c>
      <c r="O5318" s="65"/>
    </row>
    <row r="5319" ht="15.75" customHeight="1" spans="1:15">
      <c r="A5319" s="65" t="s">
        <v>778</v>
      </c>
      <c r="B5319" s="20" t="s">
        <v>120</v>
      </c>
      <c r="C5319" s="20" t="s">
        <v>427</v>
      </c>
      <c r="D5319" s="20" t="s">
        <v>370</v>
      </c>
      <c r="E5319" s="20" t="s">
        <v>410</v>
      </c>
      <c r="F5319" s="21">
        <v>250423</v>
      </c>
      <c r="G5319" s="20" t="s">
        <v>11</v>
      </c>
      <c r="H5319" s="21">
        <v>1</v>
      </c>
      <c r="I5319" s="71" t="s">
        <v>1064</v>
      </c>
      <c r="J5319" s="63">
        <f t="shared" si="20"/>
        <v>44821</v>
      </c>
      <c r="K5319" s="64">
        <f>IF(ISBLANK(J5319),,H5319*INDEX(Inputs!G:G,MATCH(F5319,Inputs!E:E,0)))</f>
        <v>759</v>
      </c>
      <c r="L5319" s="65" t="str">
        <f>IF(ISBLANK(J5319),,INDEX(Inputs!D:D,MATCH(F5319,Inputs!E:E,0)))</f>
        <v>650GR Ergo View Laptop Stand-Grey</v>
      </c>
      <c r="M5319" s="65" t="str">
        <f>IF(ISBLANK(#REF!),,IF(B5319="Online","Online",IF(LEFT(B5319,1)="E","Online","Offline")))</f>
        <v>Offline</v>
      </c>
      <c r="N5319" s="64">
        <f>IF(ISBLANK(M5319),,H5319*INDEX(Inputs!F:F,MATCH(F5319,Inputs!E:E,0)))</f>
        <v>899</v>
      </c>
      <c r="O5319" s="65"/>
    </row>
    <row r="5320" ht="15.75" customHeight="1" spans="1:15">
      <c r="A5320" s="65" t="s">
        <v>770</v>
      </c>
      <c r="B5320" s="20" t="s">
        <v>460</v>
      </c>
      <c r="C5320" s="20" t="s">
        <v>461</v>
      </c>
      <c r="D5320" s="20" t="s">
        <v>414</v>
      </c>
      <c r="E5320" s="20" t="s">
        <v>428</v>
      </c>
      <c r="F5320" s="21">
        <v>250881</v>
      </c>
      <c r="G5320" s="20" t="s">
        <v>98</v>
      </c>
      <c r="H5320" s="21">
        <v>1</v>
      </c>
      <c r="I5320" s="71" t="s">
        <v>1064</v>
      </c>
      <c r="J5320" s="63">
        <f t="shared" si="20"/>
        <v>44821</v>
      </c>
      <c r="K5320" s="64">
        <f>IF(ISBLANK(J5320),,H5320*INDEX(Inputs!G:G,MATCH(F5320,Inputs!E:E,0)))</f>
        <v>799</v>
      </c>
      <c r="L5320" s="65" t="str">
        <f>IF(ISBLANK(J5320),,INDEX(Inputs!D:D,MATCH(F5320,Inputs!E:E,0)))</f>
        <v>795BK EvoFox Phantom Pro RGB Gaming Mouse USB</v>
      </c>
      <c r="M5320" s="65" t="str">
        <f>IF(ISBLANK(#REF!),,IF(B5320="Online","Online",IF(LEFT(B5320,1)="E","Online","Offline")))</f>
        <v>Offline</v>
      </c>
      <c r="N5320" s="64">
        <f>IF(ISBLANK(M5320),,H5320*INDEX(Inputs!F:F,MATCH(F5320,Inputs!E:E,0)))</f>
        <v>1099</v>
      </c>
      <c r="O5320" s="65"/>
    </row>
    <row r="5321" ht="15.75" customHeight="1" spans="1:15">
      <c r="A5321" s="65" t="s">
        <v>770</v>
      </c>
      <c r="B5321" s="20" t="s">
        <v>33</v>
      </c>
      <c r="C5321" s="20" t="s">
        <v>455</v>
      </c>
      <c r="D5321" s="20" t="s">
        <v>414</v>
      </c>
      <c r="E5321" s="20" t="s">
        <v>415</v>
      </c>
      <c r="F5321" s="21">
        <v>204737</v>
      </c>
      <c r="G5321" s="20" t="s">
        <v>20</v>
      </c>
      <c r="H5321" s="21">
        <v>1</v>
      </c>
      <c r="I5321" s="71" t="s">
        <v>1064</v>
      </c>
      <c r="J5321" s="63">
        <f t="shared" si="20"/>
        <v>44821</v>
      </c>
      <c r="K5321" s="64">
        <f>IF(ISBLANK(J5321),,H5321*INDEX(Inputs!G:G,MATCH(F5321,Inputs!E:E,0)))</f>
        <v>729</v>
      </c>
      <c r="L5321" s="65" t="str">
        <f>IF(ISBLANK(J5321),,INDEX(Inputs!D:D,MATCH(F5321,Inputs!E:E,0)))</f>
        <v>850PP Xcite Pro Keyboard &amp; Mouse USB</v>
      </c>
      <c r="M5321" s="65" t="str">
        <f>IF(ISBLANK(#REF!),,IF(B5321="Online","Online",IF(LEFT(B5321,1)="E","Online","Offline")))</f>
        <v>Offline</v>
      </c>
      <c r="N5321" s="64">
        <f>IF(ISBLANK(M5321),,H5321*INDEX(Inputs!F:F,MATCH(F5321,Inputs!E:E,0)))</f>
        <v>799</v>
      </c>
      <c r="O5321" s="65"/>
    </row>
    <row r="5322" ht="15.75" customHeight="1" spans="1:15">
      <c r="A5322" s="65" t="s">
        <v>373</v>
      </c>
      <c r="B5322" s="20" t="s">
        <v>82</v>
      </c>
      <c r="C5322" s="20" t="s">
        <v>374</v>
      </c>
      <c r="D5322" s="20" t="s">
        <v>414</v>
      </c>
      <c r="E5322" s="20" t="s">
        <v>415</v>
      </c>
      <c r="F5322" s="21">
        <v>204737</v>
      </c>
      <c r="G5322" s="20" t="s">
        <v>20</v>
      </c>
      <c r="H5322" s="21">
        <v>1</v>
      </c>
      <c r="I5322" s="71" t="s">
        <v>1064</v>
      </c>
      <c r="J5322" s="63">
        <f t="shared" si="20"/>
        <v>44821</v>
      </c>
      <c r="K5322" s="64">
        <f>IF(ISBLANK(J5322),,H5322*INDEX(Inputs!G:G,MATCH(F5322,Inputs!E:E,0)))</f>
        <v>729</v>
      </c>
      <c r="L5322" s="65" t="str">
        <f>IF(ISBLANK(J5322),,INDEX(Inputs!D:D,MATCH(F5322,Inputs!E:E,0)))</f>
        <v>850PP Xcite Pro Keyboard &amp; Mouse USB</v>
      </c>
      <c r="M5322" s="65" t="str">
        <f>IF(ISBLANK(#REF!),,IF(B5322="Online","Online",IF(LEFT(B5322,1)="E","Online","Offline")))</f>
        <v>Offline</v>
      </c>
      <c r="N5322" s="64">
        <f>IF(ISBLANK(M5322),,H5322*INDEX(Inputs!F:F,MATCH(F5322,Inputs!E:E,0)))</f>
        <v>799</v>
      </c>
      <c r="O5322" s="65"/>
    </row>
    <row r="5323" ht="15.75" customHeight="1" spans="1:15">
      <c r="A5323" s="65" t="s">
        <v>750</v>
      </c>
      <c r="B5323" s="20" t="s">
        <v>765</v>
      </c>
      <c r="C5323" s="20" t="s">
        <v>765</v>
      </c>
      <c r="D5323" s="20" t="s">
        <v>414</v>
      </c>
      <c r="E5323" s="20" t="s">
        <v>415</v>
      </c>
      <c r="F5323" s="21">
        <v>250424</v>
      </c>
      <c r="G5323" s="20" t="s">
        <v>15</v>
      </c>
      <c r="H5323" s="21">
        <v>1</v>
      </c>
      <c r="I5323" s="71" t="s">
        <v>1064</v>
      </c>
      <c r="J5323" s="63">
        <f t="shared" si="20"/>
        <v>44821</v>
      </c>
      <c r="K5323" s="64">
        <f>IF(ISBLANK(J5323),,H5323*INDEX(Inputs!G:G,MATCH(F5323,Inputs!E:E,0)))</f>
        <v>999</v>
      </c>
      <c r="L5323" s="65" t="str">
        <f>IF(ISBLANK(J5323),,INDEX(Inputs!D:D,MATCH(F5323,Inputs!E:E,0)))</f>
        <v>419V2 PRIMUS Wireless Desktop V2</v>
      </c>
      <c r="M5323" s="65" t="str">
        <f>IF(ISBLANK(#REF!),,IF(B5323="Online","Online",IF(LEFT(B5323,1)="E","Online","Offline")))</f>
        <v>Online</v>
      </c>
      <c r="N5323" s="64">
        <f>IF(ISBLANK(M5323),,H5323*INDEX(Inputs!F:F,MATCH(F5323,Inputs!E:E,0)))</f>
        <v>1199</v>
      </c>
      <c r="O5323" s="65"/>
    </row>
    <row r="5324" ht="15.75" customHeight="1" spans="1:15">
      <c r="A5324" s="65" t="s">
        <v>355</v>
      </c>
      <c r="B5324" s="20" t="s">
        <v>765</v>
      </c>
      <c r="C5324" s="20" t="s">
        <v>765</v>
      </c>
      <c r="D5324" s="20" t="s">
        <v>464</v>
      </c>
      <c r="E5324" s="20" t="s">
        <v>465</v>
      </c>
      <c r="F5324" s="21">
        <v>250421</v>
      </c>
      <c r="G5324" s="20" t="s">
        <v>14</v>
      </c>
      <c r="H5324" s="21">
        <v>1</v>
      </c>
      <c r="I5324" s="71" t="s">
        <v>1067</v>
      </c>
      <c r="J5324" s="63">
        <f t="shared" si="20"/>
        <v>44822</v>
      </c>
      <c r="K5324" s="64">
        <f>IF(ISBLANK(J5324),,H5324*INDEX(Inputs!G:G,MATCH(F5324,Inputs!E:E,0)))</f>
        <v>779</v>
      </c>
      <c r="L5324" s="65" t="str">
        <f>IF(ISBLANK(J5324),,INDEX(Inputs!D:D,MATCH(F5324,Inputs!E:E,0)))</f>
        <v>146BK NeoCase Sleeve MP 450 14</v>
      </c>
      <c r="M5324" s="65" t="str">
        <f>IF(ISBLANK(#REF!),,IF(B5324="Online","Online",IF(LEFT(B5324,1)="E","Online","Offline")))</f>
        <v>Online</v>
      </c>
      <c r="N5324" s="64">
        <f>IF(ISBLANK(M5324),,H5324*INDEX(Inputs!F:F,MATCH(F5324,Inputs!E:E,0)))</f>
        <v>1249</v>
      </c>
      <c r="O5324" s="65"/>
    </row>
    <row r="5325" ht="15.75" customHeight="1" spans="1:15">
      <c r="A5325" s="65" t="s">
        <v>772</v>
      </c>
      <c r="B5325" s="20" t="s">
        <v>51</v>
      </c>
      <c r="C5325" s="20" t="s">
        <v>597</v>
      </c>
      <c r="D5325" s="20" t="s">
        <v>370</v>
      </c>
      <c r="E5325" s="20" t="s">
        <v>371</v>
      </c>
      <c r="F5325" s="21">
        <v>250417</v>
      </c>
      <c r="G5325" s="20" t="s">
        <v>39</v>
      </c>
      <c r="H5325" s="21">
        <v>1</v>
      </c>
      <c r="I5325" s="71" t="s">
        <v>1067</v>
      </c>
      <c r="J5325" s="63">
        <f t="shared" si="20"/>
        <v>44822</v>
      </c>
      <c r="K5325" s="64">
        <f>IF(ISBLANK(J5325),,H5325*INDEX(Inputs!G:G,MATCH(F5325,Inputs!E:E,0)))</f>
        <v>929</v>
      </c>
      <c r="L5325" s="65" t="str">
        <f>IF(ISBLANK(J5325),,INDEX(Inputs!D:D,MATCH(F5325,Inputs!E:E,0)))</f>
        <v>416PP Super Speed Hub 4 Port USB 3.0</v>
      </c>
      <c r="M5325" s="65" t="str">
        <f>IF(ISBLANK(#REF!),,IF(B5325="Online","Online",IF(LEFT(B5325,1)="E","Online","Offline")))</f>
        <v>Offline</v>
      </c>
      <c r="N5325" s="64">
        <f>IF(ISBLANK(M5325),,H5325*INDEX(Inputs!F:F,MATCH(F5325,Inputs!E:E,0)))</f>
        <v>1499</v>
      </c>
      <c r="O5325" s="65"/>
    </row>
    <row r="5326" ht="15.75" customHeight="1" spans="1:15">
      <c r="A5326" s="65" t="s">
        <v>762</v>
      </c>
      <c r="B5326" s="20" t="s">
        <v>745</v>
      </c>
      <c r="C5326" s="20" t="s">
        <v>746</v>
      </c>
      <c r="D5326" s="20" t="s">
        <v>370</v>
      </c>
      <c r="E5326" s="20" t="s">
        <v>371</v>
      </c>
      <c r="F5326" s="21">
        <v>250417</v>
      </c>
      <c r="G5326" s="20" t="s">
        <v>39</v>
      </c>
      <c r="H5326" s="21">
        <v>1</v>
      </c>
      <c r="I5326" s="71" t="s">
        <v>1067</v>
      </c>
      <c r="J5326" s="63">
        <f t="shared" si="20"/>
        <v>44822</v>
      </c>
      <c r="K5326" s="64">
        <f>IF(ISBLANK(J5326),,H5326*INDEX(Inputs!G:G,MATCH(F5326,Inputs!E:E,0)))</f>
        <v>929</v>
      </c>
      <c r="L5326" s="65" t="str">
        <f>IF(ISBLANK(J5326),,INDEX(Inputs!D:D,MATCH(F5326,Inputs!E:E,0)))</f>
        <v>416PP Super Speed Hub 4 Port USB 3.0</v>
      </c>
      <c r="M5326" s="65" t="str">
        <f>IF(ISBLANK(#REF!),,IF(B5326="Online","Online",IF(LEFT(B5326,1)="E","Online","Offline")))</f>
        <v>Offline</v>
      </c>
      <c r="N5326" s="64">
        <f>IF(ISBLANK(M5326),,H5326*INDEX(Inputs!F:F,MATCH(F5326,Inputs!E:E,0)))</f>
        <v>1499</v>
      </c>
      <c r="O5326" s="65"/>
    </row>
    <row r="5327" ht="15.75" customHeight="1" spans="1:15">
      <c r="A5327" s="65" t="s">
        <v>763</v>
      </c>
      <c r="B5327" s="20" t="s">
        <v>452</v>
      </c>
      <c r="C5327" s="20" t="s">
        <v>453</v>
      </c>
      <c r="D5327" s="20" t="s">
        <v>414</v>
      </c>
      <c r="E5327" s="20" t="s">
        <v>415</v>
      </c>
      <c r="F5327" s="21">
        <v>250873</v>
      </c>
      <c r="G5327" s="20" t="s">
        <v>12</v>
      </c>
      <c r="H5327" s="21">
        <v>1</v>
      </c>
      <c r="I5327" s="71" t="s">
        <v>1067</v>
      </c>
      <c r="J5327" s="63">
        <f t="shared" si="20"/>
        <v>44822</v>
      </c>
      <c r="K5327" s="64">
        <f>IF(ISBLANK(J5327),,H5327*INDEX(Inputs!G:G,MATCH(F5327,Inputs!E:E,0)))</f>
        <v>999</v>
      </c>
      <c r="L5327" s="65" t="str">
        <f>IF(ISBLANK(J5327),,INDEX(Inputs!D:D,MATCH(F5327,Inputs!E:E,0)))</f>
        <v>422BK Evo Fox Fireblade Gaming Keyboard USB</v>
      </c>
      <c r="M5327" s="65" t="str">
        <f>IF(ISBLANK(#REF!),,IF(B5327="Online","Online",IF(LEFT(B5327,1)="E","Online","Offline")))</f>
        <v>Offline</v>
      </c>
      <c r="N5327" s="64">
        <f>IF(ISBLANK(M5327),,H5327*INDEX(Inputs!F:F,MATCH(F5327,Inputs!E:E,0)))</f>
        <v>1299</v>
      </c>
      <c r="O5327" s="65"/>
    </row>
    <row r="5328" ht="15.75" customHeight="1" spans="1:15">
      <c r="A5328" s="65" t="s">
        <v>355</v>
      </c>
      <c r="B5328" s="20" t="s">
        <v>76</v>
      </c>
      <c r="C5328" s="20" t="s">
        <v>379</v>
      </c>
      <c r="D5328" s="20" t="s">
        <v>414</v>
      </c>
      <c r="E5328" s="20" t="s">
        <v>415</v>
      </c>
      <c r="F5328" s="21">
        <v>250874</v>
      </c>
      <c r="G5328" s="20" t="s">
        <v>13</v>
      </c>
      <c r="H5328" s="21">
        <v>1</v>
      </c>
      <c r="I5328" s="71" t="s">
        <v>1067</v>
      </c>
      <c r="J5328" s="63">
        <f t="shared" si="20"/>
        <v>44822</v>
      </c>
      <c r="K5328" s="64">
        <f>IF(ISBLANK(J5328),,H5328*INDEX(Inputs!G:G,MATCH(F5328,Inputs!E:E,0)))</f>
        <v>1349</v>
      </c>
      <c r="L5328" s="65" t="str">
        <f>IF(ISBLANK(J5328),,INDEX(Inputs!D:D,MATCH(F5328,Inputs!E:E,0)))</f>
        <v>432BK EvoFox X-Team Gaming Keyboard &amp; Mouse (USB)</v>
      </c>
      <c r="M5328" s="65" t="str">
        <f>IF(ISBLANK(#REF!),,IF(B5328="Online","Online",IF(LEFT(B5328,1)="E","Online","Offline")))</f>
        <v>Offline</v>
      </c>
      <c r="N5328" s="64">
        <f>IF(ISBLANK(M5328),,H5328*INDEX(Inputs!F:F,MATCH(F5328,Inputs!E:E,0)))</f>
        <v>1899</v>
      </c>
      <c r="O5328" s="65"/>
    </row>
    <row r="5329" ht="15.75" customHeight="1" spans="1:15">
      <c r="A5329" s="65" t="s">
        <v>763</v>
      </c>
      <c r="B5329" s="20" t="s">
        <v>608</v>
      </c>
      <c r="C5329" s="20" t="s">
        <v>609</v>
      </c>
      <c r="D5329" s="20" t="s">
        <v>414</v>
      </c>
      <c r="E5329" s="20" t="s">
        <v>415</v>
      </c>
      <c r="F5329" s="21">
        <v>250874</v>
      </c>
      <c r="G5329" s="20" t="s">
        <v>13</v>
      </c>
      <c r="H5329" s="21">
        <v>1</v>
      </c>
      <c r="I5329" s="71" t="s">
        <v>1067</v>
      </c>
      <c r="J5329" s="63">
        <f t="shared" si="20"/>
        <v>44822</v>
      </c>
      <c r="K5329" s="64">
        <f>IF(ISBLANK(J5329),,H5329*INDEX(Inputs!G:G,MATCH(F5329,Inputs!E:E,0)))</f>
        <v>1349</v>
      </c>
      <c r="L5329" s="65" t="str">
        <f>IF(ISBLANK(J5329),,INDEX(Inputs!D:D,MATCH(F5329,Inputs!E:E,0)))</f>
        <v>432BK EvoFox X-Team Gaming Keyboard &amp; Mouse (USB)</v>
      </c>
      <c r="M5329" s="65" t="str">
        <f>IF(ISBLANK(#REF!),,IF(B5329="Online","Online",IF(LEFT(B5329,1)="E","Online","Offline")))</f>
        <v>Offline</v>
      </c>
      <c r="N5329" s="64">
        <f>IF(ISBLANK(M5329),,H5329*INDEX(Inputs!F:F,MATCH(F5329,Inputs!E:E,0)))</f>
        <v>1899</v>
      </c>
      <c r="O5329" s="65"/>
    </row>
    <row r="5330" ht="15.75" customHeight="1" spans="1:15">
      <c r="A5330" s="65" t="s">
        <v>327</v>
      </c>
      <c r="B5330" s="20" t="s">
        <v>495</v>
      </c>
      <c r="C5330" s="20" t="s">
        <v>496</v>
      </c>
      <c r="D5330" s="20" t="s">
        <v>414</v>
      </c>
      <c r="E5330" s="20" t="s">
        <v>415</v>
      </c>
      <c r="F5330" s="21">
        <v>250874</v>
      </c>
      <c r="G5330" s="20" t="s">
        <v>13</v>
      </c>
      <c r="H5330" s="21">
        <v>1</v>
      </c>
      <c r="I5330" s="71" t="s">
        <v>1067</v>
      </c>
      <c r="J5330" s="63">
        <f t="shared" si="20"/>
        <v>44822</v>
      </c>
      <c r="K5330" s="64">
        <f>IF(ISBLANK(J5330),,H5330*INDEX(Inputs!G:G,MATCH(F5330,Inputs!E:E,0)))</f>
        <v>1349</v>
      </c>
      <c r="L5330" s="65" t="str">
        <f>IF(ISBLANK(J5330),,INDEX(Inputs!D:D,MATCH(F5330,Inputs!E:E,0)))</f>
        <v>432BK EvoFox X-Team Gaming Keyboard &amp; Mouse (USB)</v>
      </c>
      <c r="M5330" s="65" t="str">
        <f>IF(ISBLANK(#REF!),,IF(B5330="Online","Online",IF(LEFT(B5330,1)="E","Online","Offline")))</f>
        <v>Offline</v>
      </c>
      <c r="N5330" s="64">
        <f>IF(ISBLANK(M5330),,H5330*INDEX(Inputs!F:F,MATCH(F5330,Inputs!E:E,0)))</f>
        <v>1899</v>
      </c>
      <c r="O5330" s="65"/>
    </row>
    <row r="5331" ht="15.75" customHeight="1" spans="1:15">
      <c r="A5331" s="65" t="s">
        <v>762</v>
      </c>
      <c r="B5331" s="20" t="s">
        <v>430</v>
      </c>
      <c r="C5331" s="20" t="s">
        <v>431</v>
      </c>
      <c r="D5331" s="20" t="s">
        <v>414</v>
      </c>
      <c r="E5331" s="20" t="s">
        <v>415</v>
      </c>
      <c r="F5331" s="21">
        <v>250874</v>
      </c>
      <c r="G5331" s="20" t="s">
        <v>13</v>
      </c>
      <c r="H5331" s="21">
        <v>1</v>
      </c>
      <c r="I5331" s="71" t="s">
        <v>1067</v>
      </c>
      <c r="J5331" s="63">
        <f t="shared" si="20"/>
        <v>44822</v>
      </c>
      <c r="K5331" s="64">
        <f>IF(ISBLANK(J5331),,H5331*INDEX(Inputs!G:G,MATCH(F5331,Inputs!E:E,0)))</f>
        <v>1349</v>
      </c>
      <c r="L5331" s="65" t="str">
        <f>IF(ISBLANK(J5331),,INDEX(Inputs!D:D,MATCH(F5331,Inputs!E:E,0)))</f>
        <v>432BK EvoFox X-Team Gaming Keyboard &amp; Mouse (USB)</v>
      </c>
      <c r="M5331" s="65" t="str">
        <f>IF(ISBLANK(#REF!),,IF(B5331="Online","Online",IF(LEFT(B5331,1)="E","Online","Offline")))</f>
        <v>Offline</v>
      </c>
      <c r="N5331" s="64">
        <f>IF(ISBLANK(M5331),,H5331*INDEX(Inputs!F:F,MATCH(F5331,Inputs!E:E,0)))</f>
        <v>1899</v>
      </c>
      <c r="O5331" s="65"/>
    </row>
    <row r="5332" ht="15.75" customHeight="1" spans="1:15">
      <c r="A5332" s="65" t="s">
        <v>761</v>
      </c>
      <c r="B5332" s="20" t="s">
        <v>94</v>
      </c>
      <c r="C5332" s="20" t="s">
        <v>610</v>
      </c>
      <c r="D5332" s="20" t="s">
        <v>414</v>
      </c>
      <c r="E5332" s="20" t="s">
        <v>415</v>
      </c>
      <c r="F5332" s="21">
        <v>250874</v>
      </c>
      <c r="G5332" s="20" t="s">
        <v>13</v>
      </c>
      <c r="H5332" s="21">
        <v>1</v>
      </c>
      <c r="I5332" s="71" t="s">
        <v>1067</v>
      </c>
      <c r="J5332" s="63">
        <f t="shared" si="20"/>
        <v>44822</v>
      </c>
      <c r="K5332" s="64">
        <f>IF(ISBLANK(J5332),,H5332*INDEX(Inputs!G:G,MATCH(F5332,Inputs!E:E,0)))</f>
        <v>1349</v>
      </c>
      <c r="L5332" s="65" t="str">
        <f>IF(ISBLANK(J5332),,INDEX(Inputs!D:D,MATCH(F5332,Inputs!E:E,0)))</f>
        <v>432BK EvoFox X-Team Gaming Keyboard &amp; Mouse (USB)</v>
      </c>
      <c r="M5332" s="65" t="str">
        <f>IF(ISBLANK(#REF!),,IF(B5332="Online","Online",IF(LEFT(B5332,1)="E","Online","Offline")))</f>
        <v>Offline</v>
      </c>
      <c r="N5332" s="64">
        <f>IF(ISBLANK(M5332),,H5332*INDEX(Inputs!F:F,MATCH(F5332,Inputs!E:E,0)))</f>
        <v>1899</v>
      </c>
      <c r="O5332" s="65"/>
    </row>
    <row r="5333" ht="15.75" customHeight="1" spans="1:15">
      <c r="A5333" s="65" t="s">
        <v>761</v>
      </c>
      <c r="B5333" s="20" t="s">
        <v>116</v>
      </c>
      <c r="C5333" s="20" t="s">
        <v>617</v>
      </c>
      <c r="D5333" s="20" t="s">
        <v>414</v>
      </c>
      <c r="E5333" s="20" t="s">
        <v>415</v>
      </c>
      <c r="F5333" s="21">
        <v>250874</v>
      </c>
      <c r="G5333" s="20" t="s">
        <v>13</v>
      </c>
      <c r="H5333" s="21">
        <v>1</v>
      </c>
      <c r="I5333" s="71" t="s">
        <v>1067</v>
      </c>
      <c r="J5333" s="63">
        <f t="shared" si="20"/>
        <v>44822</v>
      </c>
      <c r="K5333" s="64">
        <f>IF(ISBLANK(J5333),,H5333*INDEX(Inputs!G:G,MATCH(F5333,Inputs!E:E,0)))</f>
        <v>1349</v>
      </c>
      <c r="L5333" s="65" t="str">
        <f>IF(ISBLANK(J5333),,INDEX(Inputs!D:D,MATCH(F5333,Inputs!E:E,0)))</f>
        <v>432BK EvoFox X-Team Gaming Keyboard &amp; Mouse (USB)</v>
      </c>
      <c r="M5333" s="65" t="str">
        <f>IF(ISBLANK(#REF!),,IF(B5333="Online","Online",IF(LEFT(B5333,1)="E","Online","Offline")))</f>
        <v>Offline</v>
      </c>
      <c r="N5333" s="64">
        <f>IF(ISBLANK(M5333),,H5333*INDEX(Inputs!F:F,MATCH(F5333,Inputs!E:E,0)))</f>
        <v>1899</v>
      </c>
      <c r="O5333" s="65"/>
    </row>
    <row r="5334" ht="15.75" customHeight="1" spans="1:15">
      <c r="A5334" s="65" t="s">
        <v>777</v>
      </c>
      <c r="B5334" s="20" t="s">
        <v>117</v>
      </c>
      <c r="C5334" s="20" t="s">
        <v>689</v>
      </c>
      <c r="D5334" s="20" t="s">
        <v>414</v>
      </c>
      <c r="E5334" s="20" t="s">
        <v>415</v>
      </c>
      <c r="F5334" s="21">
        <v>250874</v>
      </c>
      <c r="G5334" s="20" t="s">
        <v>13</v>
      </c>
      <c r="H5334" s="21">
        <v>1</v>
      </c>
      <c r="I5334" s="71" t="s">
        <v>1067</v>
      </c>
      <c r="J5334" s="63">
        <f t="shared" si="20"/>
        <v>44822</v>
      </c>
      <c r="K5334" s="64">
        <f>IF(ISBLANK(J5334),,H5334*INDEX(Inputs!G:G,MATCH(F5334,Inputs!E:E,0)))</f>
        <v>1349</v>
      </c>
      <c r="L5334" s="65" t="str">
        <f>IF(ISBLANK(J5334),,INDEX(Inputs!D:D,MATCH(F5334,Inputs!E:E,0)))</f>
        <v>432BK EvoFox X-Team Gaming Keyboard &amp; Mouse (USB)</v>
      </c>
      <c r="M5334" s="65" t="str">
        <f>IF(ISBLANK(#REF!),,IF(B5334="Online","Online",IF(LEFT(B5334,1)="E","Online","Offline")))</f>
        <v>Offline</v>
      </c>
      <c r="N5334" s="64">
        <f>IF(ISBLANK(M5334),,H5334*INDEX(Inputs!F:F,MATCH(F5334,Inputs!E:E,0)))</f>
        <v>1899</v>
      </c>
      <c r="O5334" s="65"/>
    </row>
    <row r="5335" ht="15.75" customHeight="1" spans="1:15">
      <c r="A5335" s="65" t="s">
        <v>355</v>
      </c>
      <c r="B5335" s="20" t="s">
        <v>126</v>
      </c>
      <c r="C5335" s="20" t="s">
        <v>388</v>
      </c>
      <c r="D5335" s="20" t="s">
        <v>414</v>
      </c>
      <c r="E5335" s="20" t="s">
        <v>415</v>
      </c>
      <c r="F5335" s="21">
        <v>250874</v>
      </c>
      <c r="G5335" s="20" t="s">
        <v>13</v>
      </c>
      <c r="H5335" s="21">
        <v>1</v>
      </c>
      <c r="I5335" s="71" t="s">
        <v>1067</v>
      </c>
      <c r="J5335" s="63">
        <f t="shared" si="20"/>
        <v>44822</v>
      </c>
      <c r="K5335" s="64">
        <f>IF(ISBLANK(J5335),,H5335*INDEX(Inputs!G:G,MATCH(F5335,Inputs!E:E,0)))</f>
        <v>1349</v>
      </c>
      <c r="L5335" s="65" t="str">
        <f>IF(ISBLANK(J5335),,INDEX(Inputs!D:D,MATCH(F5335,Inputs!E:E,0)))</f>
        <v>432BK EvoFox X-Team Gaming Keyboard &amp; Mouse (USB)</v>
      </c>
      <c r="M5335" s="65" t="str">
        <f>IF(ISBLANK(#REF!),,IF(B5335="Online","Online",IF(LEFT(B5335,1)="E","Online","Offline")))</f>
        <v>Offline</v>
      </c>
      <c r="N5335" s="64">
        <f>IF(ISBLANK(M5335),,H5335*INDEX(Inputs!F:F,MATCH(F5335,Inputs!E:E,0)))</f>
        <v>1899</v>
      </c>
      <c r="O5335" s="65"/>
    </row>
    <row r="5336" ht="15.75" customHeight="1" spans="1:15">
      <c r="A5336" s="65" t="s">
        <v>770</v>
      </c>
      <c r="B5336" s="20" t="s">
        <v>164</v>
      </c>
      <c r="C5336" s="20" t="s">
        <v>466</v>
      </c>
      <c r="D5336" s="20" t="s">
        <v>414</v>
      </c>
      <c r="E5336" s="20" t="s">
        <v>415</v>
      </c>
      <c r="F5336" s="21">
        <v>250874</v>
      </c>
      <c r="G5336" s="20" t="s">
        <v>13</v>
      </c>
      <c r="H5336" s="21">
        <v>1</v>
      </c>
      <c r="I5336" s="71" t="s">
        <v>1067</v>
      </c>
      <c r="J5336" s="63">
        <f t="shared" si="20"/>
        <v>44822</v>
      </c>
      <c r="K5336" s="64">
        <f>IF(ISBLANK(J5336),,H5336*INDEX(Inputs!G:G,MATCH(F5336,Inputs!E:E,0)))</f>
        <v>1349</v>
      </c>
      <c r="L5336" s="65" t="str">
        <f>IF(ISBLANK(J5336),,INDEX(Inputs!D:D,MATCH(F5336,Inputs!E:E,0)))</f>
        <v>432BK EvoFox X-Team Gaming Keyboard &amp; Mouse (USB)</v>
      </c>
      <c r="M5336" s="65" t="str">
        <f>IF(ISBLANK(#REF!),,IF(B5336="Online","Online",IF(LEFT(B5336,1)="E","Online","Offline")))</f>
        <v>Offline</v>
      </c>
      <c r="N5336" s="64">
        <f>IF(ISBLANK(M5336),,H5336*INDEX(Inputs!F:F,MATCH(F5336,Inputs!E:E,0)))</f>
        <v>1899</v>
      </c>
      <c r="O5336" s="65"/>
    </row>
    <row r="5337" ht="15.75" customHeight="1" spans="1:15">
      <c r="A5337" s="65" t="s">
        <v>853</v>
      </c>
      <c r="B5337" s="20" t="s">
        <v>181</v>
      </c>
      <c r="C5337" s="20" t="s">
        <v>662</v>
      </c>
      <c r="D5337" s="20" t="s">
        <v>414</v>
      </c>
      <c r="E5337" s="20" t="s">
        <v>415</v>
      </c>
      <c r="F5337" s="21">
        <v>250874</v>
      </c>
      <c r="G5337" s="20" t="s">
        <v>13</v>
      </c>
      <c r="H5337" s="21">
        <v>1</v>
      </c>
      <c r="I5337" s="71" t="s">
        <v>1067</v>
      </c>
      <c r="J5337" s="63">
        <f t="shared" si="20"/>
        <v>44822</v>
      </c>
      <c r="K5337" s="64">
        <f>IF(ISBLANK(J5337),,H5337*INDEX(Inputs!G:G,MATCH(F5337,Inputs!E:E,0)))</f>
        <v>1349</v>
      </c>
      <c r="L5337" s="65" t="str">
        <f>IF(ISBLANK(J5337),,INDEX(Inputs!D:D,MATCH(F5337,Inputs!E:E,0)))</f>
        <v>432BK EvoFox X-Team Gaming Keyboard &amp; Mouse (USB)</v>
      </c>
      <c r="M5337" s="65" t="str">
        <f>IF(ISBLANK(#REF!),,IF(B5337="Online","Online",IF(LEFT(B5337,1)="E","Online","Offline")))</f>
        <v>Offline</v>
      </c>
      <c r="N5337" s="64">
        <f>IF(ISBLANK(M5337),,H5337*INDEX(Inputs!F:F,MATCH(F5337,Inputs!E:E,0)))</f>
        <v>1899</v>
      </c>
      <c r="O5337" s="65"/>
    </row>
    <row r="5338" ht="15.75" customHeight="1" spans="1:15">
      <c r="A5338" s="65" t="s">
        <v>762</v>
      </c>
      <c r="B5338" s="20" t="s">
        <v>194</v>
      </c>
      <c r="C5338" s="20" t="s">
        <v>695</v>
      </c>
      <c r="D5338" s="20" t="s">
        <v>414</v>
      </c>
      <c r="E5338" s="20" t="s">
        <v>415</v>
      </c>
      <c r="F5338" s="21">
        <v>250874</v>
      </c>
      <c r="G5338" s="20" t="s">
        <v>13</v>
      </c>
      <c r="H5338" s="21">
        <v>1</v>
      </c>
      <c r="I5338" s="71" t="s">
        <v>1067</v>
      </c>
      <c r="J5338" s="63">
        <f t="shared" si="20"/>
        <v>44822</v>
      </c>
      <c r="K5338" s="64">
        <f>IF(ISBLANK(J5338),,H5338*INDEX(Inputs!G:G,MATCH(F5338,Inputs!E:E,0)))</f>
        <v>1349</v>
      </c>
      <c r="L5338" s="65" t="str">
        <f>IF(ISBLANK(J5338),,INDEX(Inputs!D:D,MATCH(F5338,Inputs!E:E,0)))</f>
        <v>432BK EvoFox X-Team Gaming Keyboard &amp; Mouse (USB)</v>
      </c>
      <c r="M5338" s="65" t="str">
        <f>IF(ISBLANK(#REF!),,IF(B5338="Online","Online",IF(LEFT(B5338,1)="E","Online","Offline")))</f>
        <v>Offline</v>
      </c>
      <c r="N5338" s="64">
        <f>IF(ISBLANK(M5338),,H5338*INDEX(Inputs!F:F,MATCH(F5338,Inputs!E:E,0)))</f>
        <v>1899</v>
      </c>
      <c r="O5338" s="65"/>
    </row>
    <row r="5339" ht="15.75" customHeight="1" spans="1:15">
      <c r="A5339" s="65" t="s">
        <v>341</v>
      </c>
      <c r="B5339" s="20" t="s">
        <v>195</v>
      </c>
      <c r="C5339" s="20" t="s">
        <v>818</v>
      </c>
      <c r="D5339" s="20" t="s">
        <v>414</v>
      </c>
      <c r="E5339" s="20" t="s">
        <v>415</v>
      </c>
      <c r="F5339" s="21">
        <v>250874</v>
      </c>
      <c r="G5339" s="20" t="s">
        <v>13</v>
      </c>
      <c r="H5339" s="21">
        <v>1</v>
      </c>
      <c r="I5339" s="71" t="s">
        <v>1067</v>
      </c>
      <c r="J5339" s="63">
        <f t="shared" si="20"/>
        <v>44822</v>
      </c>
      <c r="K5339" s="64">
        <f>IF(ISBLANK(J5339),,H5339*INDEX(Inputs!G:G,MATCH(F5339,Inputs!E:E,0)))</f>
        <v>1349</v>
      </c>
      <c r="L5339" s="65" t="str">
        <f>IF(ISBLANK(J5339),,INDEX(Inputs!D:D,MATCH(F5339,Inputs!E:E,0)))</f>
        <v>432BK EvoFox X-Team Gaming Keyboard &amp; Mouse (USB)</v>
      </c>
      <c r="M5339" s="65" t="str">
        <f>IF(ISBLANK(#REF!),,IF(B5339="Online","Online",IF(LEFT(B5339,1)="E","Online","Offline")))</f>
        <v>Offline</v>
      </c>
      <c r="N5339" s="64">
        <f>IF(ISBLANK(M5339),,H5339*INDEX(Inputs!F:F,MATCH(F5339,Inputs!E:E,0)))</f>
        <v>1899</v>
      </c>
      <c r="O5339" s="65"/>
    </row>
    <row r="5340" ht="15.75" customHeight="1" spans="1:15">
      <c r="A5340" s="65" t="s">
        <v>762</v>
      </c>
      <c r="B5340" s="20" t="s">
        <v>201</v>
      </c>
      <c r="C5340" s="20" t="s">
        <v>757</v>
      </c>
      <c r="D5340" s="20" t="s">
        <v>414</v>
      </c>
      <c r="E5340" s="20" t="s">
        <v>415</v>
      </c>
      <c r="F5340" s="21">
        <v>250874</v>
      </c>
      <c r="G5340" s="20" t="s">
        <v>13</v>
      </c>
      <c r="H5340" s="21">
        <v>1</v>
      </c>
      <c r="I5340" s="71" t="s">
        <v>1067</v>
      </c>
      <c r="J5340" s="63">
        <f t="shared" si="20"/>
        <v>44822</v>
      </c>
      <c r="K5340" s="64">
        <f>IF(ISBLANK(J5340),,H5340*INDEX(Inputs!G:G,MATCH(F5340,Inputs!E:E,0)))</f>
        <v>1349</v>
      </c>
      <c r="L5340" s="65" t="str">
        <f>IF(ISBLANK(J5340),,INDEX(Inputs!D:D,MATCH(F5340,Inputs!E:E,0)))</f>
        <v>432BK EvoFox X-Team Gaming Keyboard &amp; Mouse (USB)</v>
      </c>
      <c r="M5340" s="65" t="str">
        <f>IF(ISBLANK(#REF!),,IF(B5340="Online","Online",IF(LEFT(B5340,1)="E","Online","Offline")))</f>
        <v>Offline</v>
      </c>
      <c r="N5340" s="64">
        <f>IF(ISBLANK(M5340),,H5340*INDEX(Inputs!F:F,MATCH(F5340,Inputs!E:E,0)))</f>
        <v>1899</v>
      </c>
      <c r="O5340" s="65"/>
    </row>
    <row r="5341" ht="15.75" customHeight="1" spans="1:15">
      <c r="A5341" s="65" t="s">
        <v>776</v>
      </c>
      <c r="B5341" s="20" t="s">
        <v>678</v>
      </c>
      <c r="C5341" s="20" t="s">
        <v>679</v>
      </c>
      <c r="D5341" s="20" t="s">
        <v>414</v>
      </c>
      <c r="E5341" s="20" t="s">
        <v>415</v>
      </c>
      <c r="F5341" s="21">
        <v>250875</v>
      </c>
      <c r="G5341" s="20" t="s">
        <v>103</v>
      </c>
      <c r="H5341" s="21">
        <v>1</v>
      </c>
      <c r="I5341" s="71" t="s">
        <v>1067</v>
      </c>
      <c r="J5341" s="63">
        <f t="shared" si="20"/>
        <v>44822</v>
      </c>
      <c r="K5341" s="64">
        <f>IF(ISBLANK(J5341),,H5341*INDEX(Inputs!G:G,MATCH(F5341,Inputs!E:E,0)))</f>
        <v>1099</v>
      </c>
      <c r="L5341" s="65" t="str">
        <f>IF(ISBLANK(J5341),,INDEX(Inputs!D:D,MATCH(F5341,Inputs!E:E,0)))</f>
        <v>433BK EvoFox WarHammer Gaming Keyboard (USB)</v>
      </c>
      <c r="M5341" s="65" t="str">
        <f>IF(ISBLANK(#REF!),,IF(B5341="Online","Online",IF(LEFT(B5341,1)="E","Online","Offline")))</f>
        <v>Offline</v>
      </c>
      <c r="N5341" s="64">
        <f>IF(ISBLANK(M5341),,H5341*INDEX(Inputs!F:F,MATCH(F5341,Inputs!E:E,0)))</f>
        <v>1499</v>
      </c>
      <c r="O5341" s="65"/>
    </row>
    <row r="5342" ht="15.75" customHeight="1" spans="1:15">
      <c r="A5342" s="65" t="s">
        <v>761</v>
      </c>
      <c r="B5342" s="20" t="s">
        <v>94</v>
      </c>
      <c r="C5342" s="20" t="s">
        <v>610</v>
      </c>
      <c r="D5342" s="20" t="s">
        <v>370</v>
      </c>
      <c r="E5342" s="20" t="s">
        <v>410</v>
      </c>
      <c r="F5342" s="21">
        <v>250877</v>
      </c>
      <c r="G5342" s="20" t="s">
        <v>22</v>
      </c>
      <c r="H5342" s="21">
        <v>1</v>
      </c>
      <c r="I5342" s="71" t="s">
        <v>1067</v>
      </c>
      <c r="J5342" s="63">
        <f t="shared" si="20"/>
        <v>44822</v>
      </c>
      <c r="K5342" s="64">
        <f>IF(ISBLANK(J5342),,H5342*INDEX(Inputs!G:G,MATCH(F5342,Inputs!E:E,0)))</f>
        <v>349</v>
      </c>
      <c r="L5342" s="65" t="str">
        <f>IF(ISBLANK(J5342),,INDEX(Inputs!D:D,MATCH(F5342,Inputs!E:E,0)))</f>
        <v>595BK Evo Fox Falcon X35 Medium Speed Mouse Pad</v>
      </c>
      <c r="M5342" s="65" t="str">
        <f>IF(ISBLANK(#REF!),,IF(B5342="Online","Online",IF(LEFT(B5342,1)="E","Online","Offline")))</f>
        <v>Offline</v>
      </c>
      <c r="N5342" s="64">
        <f>IF(ISBLANK(M5342),,H5342*INDEX(Inputs!F:F,MATCH(F5342,Inputs!E:E,0)))</f>
        <v>699</v>
      </c>
      <c r="O5342" s="65"/>
    </row>
    <row r="5343" ht="15.75" customHeight="1" spans="1:15">
      <c r="A5343" s="65" t="s">
        <v>1066</v>
      </c>
      <c r="B5343" s="20" t="s">
        <v>153</v>
      </c>
      <c r="C5343" s="20" t="s">
        <v>953</v>
      </c>
      <c r="D5343" s="20" t="s">
        <v>370</v>
      </c>
      <c r="E5343" s="20" t="s">
        <v>410</v>
      </c>
      <c r="F5343" s="21">
        <v>250877</v>
      </c>
      <c r="G5343" s="20" t="s">
        <v>22</v>
      </c>
      <c r="H5343" s="21">
        <v>1</v>
      </c>
      <c r="I5343" s="71" t="s">
        <v>1067</v>
      </c>
      <c r="J5343" s="63">
        <f t="shared" si="20"/>
        <v>44822</v>
      </c>
      <c r="K5343" s="64">
        <f>IF(ISBLANK(J5343),,H5343*INDEX(Inputs!G:G,MATCH(F5343,Inputs!E:E,0)))</f>
        <v>349</v>
      </c>
      <c r="L5343" s="65" t="str">
        <f>IF(ISBLANK(J5343),,INDEX(Inputs!D:D,MATCH(F5343,Inputs!E:E,0)))</f>
        <v>595BK Evo Fox Falcon X35 Medium Speed Mouse Pad</v>
      </c>
      <c r="M5343" s="65" t="str">
        <f>IF(ISBLANK(#REF!),,IF(B5343="Online","Online",IF(LEFT(B5343,1)="E","Online","Offline")))</f>
        <v>Offline</v>
      </c>
      <c r="N5343" s="64">
        <f>IF(ISBLANK(M5343),,H5343*INDEX(Inputs!F:F,MATCH(F5343,Inputs!E:E,0)))</f>
        <v>699</v>
      </c>
      <c r="O5343" s="65"/>
    </row>
    <row r="5344" ht="15.75" customHeight="1" spans="1:15">
      <c r="A5344" s="65" t="s">
        <v>327</v>
      </c>
      <c r="B5344" s="20" t="s">
        <v>602</v>
      </c>
      <c r="C5344" s="20" t="s">
        <v>603</v>
      </c>
      <c r="D5344" s="20" t="s">
        <v>370</v>
      </c>
      <c r="E5344" s="20" t="s">
        <v>410</v>
      </c>
      <c r="F5344" s="21">
        <v>250877</v>
      </c>
      <c r="G5344" s="20" t="s">
        <v>22</v>
      </c>
      <c r="H5344" s="21">
        <v>1</v>
      </c>
      <c r="I5344" s="71" t="s">
        <v>1067</v>
      </c>
      <c r="J5344" s="63">
        <f t="shared" si="20"/>
        <v>44822</v>
      </c>
      <c r="K5344" s="64">
        <f>IF(ISBLANK(J5344),,H5344*INDEX(Inputs!G:G,MATCH(F5344,Inputs!E:E,0)))</f>
        <v>349</v>
      </c>
      <c r="L5344" s="65" t="str">
        <f>IF(ISBLANK(J5344),,INDEX(Inputs!D:D,MATCH(F5344,Inputs!E:E,0)))</f>
        <v>595BK Evo Fox Falcon X35 Medium Speed Mouse Pad</v>
      </c>
      <c r="M5344" s="65" t="str">
        <f>IF(ISBLANK(#REF!),,IF(B5344="Online","Online",IF(LEFT(B5344,1)="E","Online","Offline")))</f>
        <v>Offline</v>
      </c>
      <c r="N5344" s="64">
        <f>IF(ISBLANK(M5344),,H5344*INDEX(Inputs!F:F,MATCH(F5344,Inputs!E:E,0)))</f>
        <v>699</v>
      </c>
      <c r="O5344" s="65"/>
    </row>
    <row r="5345" ht="15.75" customHeight="1" spans="1:15">
      <c r="A5345" s="65" t="s">
        <v>341</v>
      </c>
      <c r="B5345" s="20" t="s">
        <v>149</v>
      </c>
      <c r="C5345" s="20" t="s">
        <v>578</v>
      </c>
      <c r="D5345" s="20" t="s">
        <v>370</v>
      </c>
      <c r="E5345" s="20" t="s">
        <v>410</v>
      </c>
      <c r="F5345" s="21">
        <v>250878</v>
      </c>
      <c r="G5345" s="20" t="s">
        <v>24</v>
      </c>
      <c r="H5345" s="21">
        <v>1</v>
      </c>
      <c r="I5345" s="71" t="s">
        <v>1067</v>
      </c>
      <c r="J5345" s="63">
        <f t="shared" si="20"/>
        <v>44822</v>
      </c>
      <c r="K5345" s="64">
        <f>IF(ISBLANK(J5345),,H5345*INDEX(Inputs!G:G,MATCH(F5345,Inputs!E:E,0)))</f>
        <v>999</v>
      </c>
      <c r="L5345" s="65" t="str">
        <f>IF(ISBLANK(J5345),,INDEX(Inputs!D:D,MATCH(F5345,Inputs!E:E,0)))</f>
        <v>596BK Evo Fox Falcon LX35 Medium Speed LED Mouse Pad</v>
      </c>
      <c r="M5345" s="65" t="str">
        <f>IF(ISBLANK(#REF!),,IF(B5345="Online","Online",IF(LEFT(B5345,1)="E","Online","Offline")))</f>
        <v>Offline</v>
      </c>
      <c r="N5345" s="64">
        <f>IF(ISBLANK(M5345),,H5345*INDEX(Inputs!F:F,MATCH(F5345,Inputs!E:E,0)))</f>
        <v>1999</v>
      </c>
      <c r="O5345" s="65"/>
    </row>
    <row r="5346" ht="15.75" customHeight="1" spans="1:15">
      <c r="A5346" s="65" t="s">
        <v>762</v>
      </c>
      <c r="B5346" s="20" t="s">
        <v>41</v>
      </c>
      <c r="C5346" s="20" t="s">
        <v>469</v>
      </c>
      <c r="D5346" s="20" t="s">
        <v>370</v>
      </c>
      <c r="E5346" s="20" t="s">
        <v>410</v>
      </c>
      <c r="F5346" s="21">
        <v>250879</v>
      </c>
      <c r="G5346" s="20" t="s">
        <v>30</v>
      </c>
      <c r="H5346" s="21">
        <v>1</v>
      </c>
      <c r="I5346" s="71" t="s">
        <v>1067</v>
      </c>
      <c r="J5346" s="63">
        <f t="shared" si="20"/>
        <v>44822</v>
      </c>
      <c r="K5346" s="64">
        <f>IF(ISBLANK(J5346),,H5346*INDEX(Inputs!G:G,MATCH(F5346,Inputs!E:E,0)))</f>
        <v>699</v>
      </c>
      <c r="L5346" s="65" t="str">
        <f>IF(ISBLANK(J5346),,INDEX(Inputs!D:D,MATCH(F5346,Inputs!E:E,0)))</f>
        <v>597BK Evo Fox Falcon X85 Extra Large Speed Mouse Pad</v>
      </c>
      <c r="M5346" s="65" t="str">
        <f>IF(ISBLANK(#REF!),,IF(B5346="Online","Online",IF(LEFT(B5346,1)="E","Online","Offline")))</f>
        <v>Offline</v>
      </c>
      <c r="N5346" s="64">
        <f>IF(ISBLANK(M5346),,H5346*INDEX(Inputs!F:F,MATCH(F5346,Inputs!E:E,0)))</f>
        <v>1199</v>
      </c>
      <c r="O5346" s="65"/>
    </row>
    <row r="5347" ht="15.75" customHeight="1" spans="1:15">
      <c r="A5347" s="65" t="s">
        <v>775</v>
      </c>
      <c r="B5347" s="20" t="s">
        <v>166</v>
      </c>
      <c r="C5347" s="20" t="s">
        <v>711</v>
      </c>
      <c r="D5347" s="20" t="s">
        <v>370</v>
      </c>
      <c r="E5347" s="20" t="s">
        <v>410</v>
      </c>
      <c r="F5347" s="21">
        <v>250879</v>
      </c>
      <c r="G5347" s="20" t="s">
        <v>30</v>
      </c>
      <c r="H5347" s="21">
        <v>1</v>
      </c>
      <c r="I5347" s="71" t="s">
        <v>1067</v>
      </c>
      <c r="J5347" s="63">
        <f t="shared" si="20"/>
        <v>44822</v>
      </c>
      <c r="K5347" s="64">
        <f>IF(ISBLANK(J5347),,H5347*INDEX(Inputs!G:G,MATCH(F5347,Inputs!E:E,0)))</f>
        <v>699</v>
      </c>
      <c r="L5347" s="65" t="str">
        <f>IF(ISBLANK(J5347),,INDEX(Inputs!D:D,MATCH(F5347,Inputs!E:E,0)))</f>
        <v>597BK Evo Fox Falcon X85 Extra Large Speed Mouse Pad</v>
      </c>
      <c r="M5347" s="65" t="str">
        <f>IF(ISBLANK(#REF!),,IF(B5347="Online","Online",IF(LEFT(B5347,1)="E","Online","Offline")))</f>
        <v>Offline</v>
      </c>
      <c r="N5347" s="64">
        <f>IF(ISBLANK(M5347),,H5347*INDEX(Inputs!F:F,MATCH(F5347,Inputs!E:E,0)))</f>
        <v>1199</v>
      </c>
      <c r="O5347" s="65"/>
    </row>
    <row r="5348" ht="15.75" customHeight="1" spans="1:15">
      <c r="A5348" s="65" t="s">
        <v>762</v>
      </c>
      <c r="B5348" s="20" t="s">
        <v>29</v>
      </c>
      <c r="C5348" s="20" t="s">
        <v>613</v>
      </c>
      <c r="D5348" s="20" t="s">
        <v>370</v>
      </c>
      <c r="E5348" s="20" t="s">
        <v>410</v>
      </c>
      <c r="F5348" s="21">
        <v>250876</v>
      </c>
      <c r="G5348" s="20" t="s">
        <v>26</v>
      </c>
      <c r="H5348" s="21">
        <v>1</v>
      </c>
      <c r="I5348" s="71" t="s">
        <v>1067</v>
      </c>
      <c r="J5348" s="63">
        <f t="shared" si="20"/>
        <v>44822</v>
      </c>
      <c r="K5348" s="64">
        <f>IF(ISBLANK(J5348),,H5348*INDEX(Inputs!G:G,MATCH(F5348,Inputs!E:E,0)))</f>
        <v>1399</v>
      </c>
      <c r="L5348" s="65" t="str">
        <f>IF(ISBLANK(J5348),,INDEX(Inputs!D:D,MATCH(F5348,Inputs!E:E,0)))</f>
        <v>649BK EvoFox Typhoon Laptop Cooling Pad</v>
      </c>
      <c r="M5348" s="65" t="str">
        <f>IF(ISBLANK(#REF!),,IF(B5348="Online","Online",IF(LEFT(B5348,1)="E","Online","Offline")))</f>
        <v>Offline</v>
      </c>
      <c r="N5348" s="64">
        <f>IF(ISBLANK(M5348),,H5348*INDEX(Inputs!F:F,MATCH(F5348,Inputs!E:E,0)))</f>
        <v>1999</v>
      </c>
      <c r="O5348" s="65"/>
    </row>
    <row r="5349" ht="15.75" customHeight="1" spans="1:15">
      <c r="A5349" s="65" t="s">
        <v>767</v>
      </c>
      <c r="B5349" s="20" t="s">
        <v>156</v>
      </c>
      <c r="C5349" s="20" t="s">
        <v>422</v>
      </c>
      <c r="D5349" s="20" t="s">
        <v>370</v>
      </c>
      <c r="E5349" s="20" t="s">
        <v>410</v>
      </c>
      <c r="F5349" s="21">
        <v>250876</v>
      </c>
      <c r="G5349" s="20" t="s">
        <v>26</v>
      </c>
      <c r="H5349" s="21">
        <v>1</v>
      </c>
      <c r="I5349" s="71" t="s">
        <v>1067</v>
      </c>
      <c r="J5349" s="63">
        <f t="shared" si="20"/>
        <v>44822</v>
      </c>
      <c r="K5349" s="64">
        <f>IF(ISBLANK(J5349),,H5349*INDEX(Inputs!G:G,MATCH(F5349,Inputs!E:E,0)))</f>
        <v>1399</v>
      </c>
      <c r="L5349" s="65" t="str">
        <f>IF(ISBLANK(J5349),,INDEX(Inputs!D:D,MATCH(F5349,Inputs!E:E,0)))</f>
        <v>649BK EvoFox Typhoon Laptop Cooling Pad</v>
      </c>
      <c r="M5349" s="65" t="str">
        <f>IF(ISBLANK(#REF!),,IF(B5349="Online","Online",IF(LEFT(B5349,1)="E","Online","Offline")))</f>
        <v>Offline</v>
      </c>
      <c r="N5349" s="64">
        <f>IF(ISBLANK(M5349),,H5349*INDEX(Inputs!F:F,MATCH(F5349,Inputs!E:E,0)))</f>
        <v>1999</v>
      </c>
      <c r="O5349" s="65"/>
    </row>
    <row r="5350" ht="15.75" customHeight="1" spans="1:15">
      <c r="A5350" s="65" t="s">
        <v>761</v>
      </c>
      <c r="B5350" s="20" t="s">
        <v>731</v>
      </c>
      <c r="C5350" s="20" t="s">
        <v>732</v>
      </c>
      <c r="D5350" s="20" t="s">
        <v>370</v>
      </c>
      <c r="E5350" s="20" t="s">
        <v>410</v>
      </c>
      <c r="F5350" s="21">
        <v>250876</v>
      </c>
      <c r="G5350" s="20" t="s">
        <v>26</v>
      </c>
      <c r="H5350" s="21">
        <v>1</v>
      </c>
      <c r="I5350" s="71" t="s">
        <v>1067</v>
      </c>
      <c r="J5350" s="63">
        <f t="shared" si="20"/>
        <v>44822</v>
      </c>
      <c r="K5350" s="64">
        <f>IF(ISBLANK(J5350),,H5350*INDEX(Inputs!G:G,MATCH(F5350,Inputs!E:E,0)))</f>
        <v>1399</v>
      </c>
      <c r="L5350" s="65" t="str">
        <f>IF(ISBLANK(J5350),,INDEX(Inputs!D:D,MATCH(F5350,Inputs!E:E,0)))</f>
        <v>649BK EvoFox Typhoon Laptop Cooling Pad</v>
      </c>
      <c r="M5350" s="65" t="str">
        <f>IF(ISBLANK(#REF!),,IF(B5350="Online","Online",IF(LEFT(B5350,1)="E","Online","Offline")))</f>
        <v>Offline</v>
      </c>
      <c r="N5350" s="64">
        <f>IF(ISBLANK(M5350),,H5350*INDEX(Inputs!F:F,MATCH(F5350,Inputs!E:E,0)))</f>
        <v>1999</v>
      </c>
      <c r="O5350" s="65"/>
    </row>
    <row r="5351" ht="15.75" customHeight="1" spans="1:15">
      <c r="A5351" s="65" t="s">
        <v>772</v>
      </c>
      <c r="B5351" s="20" t="s">
        <v>765</v>
      </c>
      <c r="C5351" s="20" t="s">
        <v>765</v>
      </c>
      <c r="D5351" s="20" t="s">
        <v>370</v>
      </c>
      <c r="E5351" s="20" t="s">
        <v>410</v>
      </c>
      <c r="F5351" s="21">
        <v>250876</v>
      </c>
      <c r="G5351" s="20" t="s">
        <v>26</v>
      </c>
      <c r="H5351" s="21">
        <v>1</v>
      </c>
      <c r="I5351" s="71" t="s">
        <v>1067</v>
      </c>
      <c r="J5351" s="63">
        <f t="shared" si="20"/>
        <v>44822</v>
      </c>
      <c r="K5351" s="64">
        <f>IF(ISBLANK(J5351),,H5351*INDEX(Inputs!G:G,MATCH(F5351,Inputs!E:E,0)))</f>
        <v>1399</v>
      </c>
      <c r="L5351" s="65" t="str">
        <f>IF(ISBLANK(J5351),,INDEX(Inputs!D:D,MATCH(F5351,Inputs!E:E,0)))</f>
        <v>649BK EvoFox Typhoon Laptop Cooling Pad</v>
      </c>
      <c r="M5351" s="65" t="str">
        <f>IF(ISBLANK(#REF!),,IF(B5351="Online","Online",IF(LEFT(B5351,1)="E","Online","Offline")))</f>
        <v>Online</v>
      </c>
      <c r="N5351" s="64">
        <f>IF(ISBLANK(M5351),,H5351*INDEX(Inputs!F:F,MATCH(F5351,Inputs!E:E,0)))</f>
        <v>1999</v>
      </c>
      <c r="O5351" s="65"/>
    </row>
    <row r="5352" ht="15.75" customHeight="1" spans="1:15">
      <c r="A5352" s="65" t="s">
        <v>773</v>
      </c>
      <c r="B5352" s="20" t="s">
        <v>38</v>
      </c>
      <c r="C5352" s="20" t="s">
        <v>712</v>
      </c>
      <c r="D5352" s="20" t="s">
        <v>370</v>
      </c>
      <c r="E5352" s="20" t="s">
        <v>410</v>
      </c>
      <c r="F5352" s="21">
        <v>250423</v>
      </c>
      <c r="G5352" s="20" t="s">
        <v>11</v>
      </c>
      <c r="H5352" s="21">
        <v>1</v>
      </c>
      <c r="I5352" s="71" t="s">
        <v>1067</v>
      </c>
      <c r="J5352" s="63">
        <f t="shared" si="20"/>
        <v>44822</v>
      </c>
      <c r="K5352" s="64">
        <f>IF(ISBLANK(J5352),,H5352*INDEX(Inputs!G:G,MATCH(F5352,Inputs!E:E,0)))</f>
        <v>759</v>
      </c>
      <c r="L5352" s="65" t="str">
        <f>IF(ISBLANK(J5352),,INDEX(Inputs!D:D,MATCH(F5352,Inputs!E:E,0)))</f>
        <v>650GR Ergo View Laptop Stand-Grey</v>
      </c>
      <c r="M5352" s="65" t="str">
        <f>IF(ISBLANK(#REF!),,IF(B5352="Online","Online",IF(LEFT(B5352,1)="E","Online","Offline")))</f>
        <v>Offline</v>
      </c>
      <c r="N5352" s="64">
        <f>IF(ISBLANK(M5352),,H5352*INDEX(Inputs!F:F,MATCH(F5352,Inputs!E:E,0)))</f>
        <v>899</v>
      </c>
      <c r="O5352" s="65"/>
    </row>
    <row r="5353" ht="15.75" customHeight="1" spans="1:15">
      <c r="A5353" s="65" t="s">
        <v>762</v>
      </c>
      <c r="B5353" s="20" t="s">
        <v>102</v>
      </c>
      <c r="C5353" s="20" t="s">
        <v>528</v>
      </c>
      <c r="D5353" s="20" t="s">
        <v>370</v>
      </c>
      <c r="E5353" s="20" t="s">
        <v>410</v>
      </c>
      <c r="F5353" s="21">
        <v>250423</v>
      </c>
      <c r="G5353" s="20" t="s">
        <v>11</v>
      </c>
      <c r="H5353" s="21">
        <v>1</v>
      </c>
      <c r="I5353" s="71" t="s">
        <v>1067</v>
      </c>
      <c r="J5353" s="63">
        <f t="shared" si="20"/>
        <v>44822</v>
      </c>
      <c r="K5353" s="64">
        <f>IF(ISBLANK(J5353),,H5353*INDEX(Inputs!G:G,MATCH(F5353,Inputs!E:E,0)))</f>
        <v>759</v>
      </c>
      <c r="L5353" s="65" t="str">
        <f>IF(ISBLANK(J5353),,INDEX(Inputs!D:D,MATCH(F5353,Inputs!E:E,0)))</f>
        <v>650GR Ergo View Laptop Stand-Grey</v>
      </c>
      <c r="M5353" s="65" t="str">
        <f>IF(ISBLANK(#REF!),,IF(B5353="Online","Online",IF(LEFT(B5353,1)="E","Online","Offline")))</f>
        <v>Offline</v>
      </c>
      <c r="N5353" s="64">
        <f>IF(ISBLANK(M5353),,H5353*INDEX(Inputs!F:F,MATCH(F5353,Inputs!E:E,0)))</f>
        <v>899</v>
      </c>
      <c r="O5353" s="65"/>
    </row>
    <row r="5354" ht="15.75" customHeight="1" spans="1:15">
      <c r="A5354" s="65" t="s">
        <v>327</v>
      </c>
      <c r="B5354" s="20" t="s">
        <v>152</v>
      </c>
      <c r="C5354" s="20" t="s">
        <v>532</v>
      </c>
      <c r="D5354" s="20" t="s">
        <v>370</v>
      </c>
      <c r="E5354" s="20" t="s">
        <v>410</v>
      </c>
      <c r="F5354" s="21">
        <v>250423</v>
      </c>
      <c r="G5354" s="20" t="s">
        <v>11</v>
      </c>
      <c r="H5354" s="21">
        <v>1</v>
      </c>
      <c r="I5354" s="71" t="s">
        <v>1067</v>
      </c>
      <c r="J5354" s="63">
        <f t="shared" si="20"/>
        <v>44822</v>
      </c>
      <c r="K5354" s="64">
        <f>IF(ISBLANK(J5354),,H5354*INDEX(Inputs!G:G,MATCH(F5354,Inputs!E:E,0)))</f>
        <v>759</v>
      </c>
      <c r="L5354" s="65" t="str">
        <f>IF(ISBLANK(J5354),,INDEX(Inputs!D:D,MATCH(F5354,Inputs!E:E,0)))</f>
        <v>650GR Ergo View Laptop Stand-Grey</v>
      </c>
      <c r="M5354" s="65" t="str">
        <f>IF(ISBLANK(#REF!),,IF(B5354="Online","Online",IF(LEFT(B5354,1)="E","Online","Offline")))</f>
        <v>Offline</v>
      </c>
      <c r="N5354" s="64">
        <f>IF(ISBLANK(M5354),,H5354*INDEX(Inputs!F:F,MATCH(F5354,Inputs!E:E,0)))</f>
        <v>899</v>
      </c>
      <c r="O5354" s="65"/>
    </row>
    <row r="5355" ht="15.75" customHeight="1" spans="1:15">
      <c r="A5355" s="65" t="s">
        <v>767</v>
      </c>
      <c r="B5355" s="20" t="s">
        <v>156</v>
      </c>
      <c r="C5355" s="20" t="s">
        <v>422</v>
      </c>
      <c r="D5355" s="20" t="s">
        <v>370</v>
      </c>
      <c r="E5355" s="20" t="s">
        <v>410</v>
      </c>
      <c r="F5355" s="21">
        <v>250423</v>
      </c>
      <c r="G5355" s="20" t="s">
        <v>11</v>
      </c>
      <c r="H5355" s="21">
        <v>1</v>
      </c>
      <c r="I5355" s="71" t="s">
        <v>1067</v>
      </c>
      <c r="J5355" s="63">
        <f t="shared" si="20"/>
        <v>44822</v>
      </c>
      <c r="K5355" s="64">
        <f>IF(ISBLANK(J5355),,H5355*INDEX(Inputs!G:G,MATCH(F5355,Inputs!E:E,0)))</f>
        <v>759</v>
      </c>
      <c r="L5355" s="65" t="str">
        <f>IF(ISBLANK(J5355),,INDEX(Inputs!D:D,MATCH(F5355,Inputs!E:E,0)))</f>
        <v>650GR Ergo View Laptop Stand-Grey</v>
      </c>
      <c r="M5355" s="65" t="str">
        <f>IF(ISBLANK(#REF!),,IF(B5355="Online","Online",IF(LEFT(B5355,1)="E","Online","Offline")))</f>
        <v>Offline</v>
      </c>
      <c r="N5355" s="64">
        <f>IF(ISBLANK(M5355),,H5355*INDEX(Inputs!F:F,MATCH(F5355,Inputs!E:E,0)))</f>
        <v>899</v>
      </c>
      <c r="O5355" s="65"/>
    </row>
    <row r="5356" ht="15.75" customHeight="1" spans="1:15">
      <c r="A5356" s="65" t="s">
        <v>859</v>
      </c>
      <c r="B5356" s="20" t="s">
        <v>740</v>
      </c>
      <c r="C5356" s="20" t="s">
        <v>741</v>
      </c>
      <c r="D5356" s="20" t="s">
        <v>414</v>
      </c>
      <c r="E5356" s="20" t="s">
        <v>415</v>
      </c>
      <c r="F5356" s="21">
        <v>204737</v>
      </c>
      <c r="G5356" s="20" t="s">
        <v>20</v>
      </c>
      <c r="H5356" s="21">
        <v>1</v>
      </c>
      <c r="I5356" s="71" t="s">
        <v>1067</v>
      </c>
      <c r="J5356" s="63">
        <f t="shared" ref="J5356:J5610" si="21">IF(ISBLANK(I5356),,DATE(RIGHT(I5356,4),RIGHT(LEFT(I5356,5),2),LEFT(I5356,2)))</f>
        <v>44822</v>
      </c>
      <c r="K5356" s="64">
        <f>IF(ISBLANK(J5356),,H5356*INDEX(Inputs!G:G,MATCH(F5356,Inputs!E:E,0)))</f>
        <v>729</v>
      </c>
      <c r="L5356" s="65" t="str">
        <f>IF(ISBLANK(J5356),,INDEX(Inputs!D:D,MATCH(F5356,Inputs!E:E,0)))</f>
        <v>850PP Xcite Pro Keyboard &amp; Mouse USB</v>
      </c>
      <c r="M5356" s="65" t="str">
        <f>IF(ISBLANK(#REF!),,IF(B5356="Online","Online",IF(LEFT(B5356,1)="E","Online","Offline")))</f>
        <v>Offline</v>
      </c>
      <c r="N5356" s="64">
        <f>IF(ISBLANK(M5356),,H5356*INDEX(Inputs!F:F,MATCH(F5356,Inputs!E:E,0)))</f>
        <v>799</v>
      </c>
      <c r="O5356" s="65"/>
    </row>
    <row r="5357" ht="15.75" customHeight="1" spans="1:15">
      <c r="A5357" s="65" t="s">
        <v>777</v>
      </c>
      <c r="B5357" s="20" t="s">
        <v>108</v>
      </c>
      <c r="C5357" s="20" t="s">
        <v>760</v>
      </c>
      <c r="D5357" s="20" t="s">
        <v>414</v>
      </c>
      <c r="E5357" s="20" t="s">
        <v>415</v>
      </c>
      <c r="F5357" s="21">
        <v>204736</v>
      </c>
      <c r="G5357" s="20" t="s">
        <v>19</v>
      </c>
      <c r="H5357" s="21">
        <v>1</v>
      </c>
      <c r="I5357" s="71" t="s">
        <v>1067</v>
      </c>
      <c r="J5357" s="63">
        <f t="shared" si="21"/>
        <v>44822</v>
      </c>
      <c r="K5357" s="64">
        <f>IF(ISBLANK(J5357),,H5357*INDEX(Inputs!G:G,MATCH(F5357,Inputs!E:E,0)))</f>
        <v>549</v>
      </c>
      <c r="L5357" s="65" t="str">
        <f>IF(ISBLANK(J5357),,INDEX(Inputs!D:D,MATCH(F5357,Inputs!E:E,0)))</f>
        <v>851PP Xcite Pro Keyboard USB</v>
      </c>
      <c r="M5357" s="65" t="str">
        <f>IF(ISBLANK(#REF!),,IF(B5357="Online","Online",IF(LEFT(B5357,1)="E","Online","Offline")))</f>
        <v>Offline</v>
      </c>
      <c r="N5357" s="64">
        <f>IF(ISBLANK(M5357),,H5357*INDEX(Inputs!F:F,MATCH(F5357,Inputs!E:E,0)))</f>
        <v>599</v>
      </c>
      <c r="O5357" s="65"/>
    </row>
    <row r="5358" ht="15.75" customHeight="1" spans="1:15">
      <c r="A5358" s="65" t="s">
        <v>782</v>
      </c>
      <c r="B5358" s="20" t="s">
        <v>606</v>
      </c>
      <c r="C5358" s="20" t="s">
        <v>607</v>
      </c>
      <c r="D5358" s="20" t="s">
        <v>414</v>
      </c>
      <c r="E5358" s="20" t="s">
        <v>415</v>
      </c>
      <c r="F5358" s="21">
        <v>250424</v>
      </c>
      <c r="G5358" s="20" t="s">
        <v>15</v>
      </c>
      <c r="H5358" s="21">
        <v>1</v>
      </c>
      <c r="I5358" s="71" t="s">
        <v>1067</v>
      </c>
      <c r="J5358" s="63">
        <f t="shared" si="21"/>
        <v>44822</v>
      </c>
      <c r="K5358" s="64">
        <f>IF(ISBLANK(J5358),,H5358*INDEX(Inputs!G:G,MATCH(F5358,Inputs!E:E,0)))</f>
        <v>999</v>
      </c>
      <c r="L5358" s="65" t="str">
        <f>IF(ISBLANK(J5358),,INDEX(Inputs!D:D,MATCH(F5358,Inputs!E:E,0)))</f>
        <v>419V2 PRIMUS Wireless Desktop V2</v>
      </c>
      <c r="M5358" s="65" t="str">
        <f>IF(ISBLANK(#REF!),,IF(B5358="Online","Online",IF(LEFT(B5358,1)="E","Online","Offline")))</f>
        <v>Offline</v>
      </c>
      <c r="N5358" s="64">
        <f>IF(ISBLANK(M5358),,H5358*INDEX(Inputs!F:F,MATCH(F5358,Inputs!E:E,0)))</f>
        <v>1199</v>
      </c>
      <c r="O5358" s="65"/>
    </row>
    <row r="5359" ht="15.75" customHeight="1" spans="1:15">
      <c r="A5359" s="65" t="s">
        <v>761</v>
      </c>
      <c r="B5359" s="20" t="s">
        <v>94</v>
      </c>
      <c r="C5359" s="20" t="s">
        <v>610</v>
      </c>
      <c r="D5359" s="20" t="s">
        <v>370</v>
      </c>
      <c r="E5359" s="20" t="s">
        <v>880</v>
      </c>
      <c r="F5359" s="21">
        <v>256479</v>
      </c>
      <c r="G5359" s="20" t="s">
        <v>28</v>
      </c>
      <c r="H5359" s="21">
        <v>-1</v>
      </c>
      <c r="I5359" s="71" t="s">
        <v>1067</v>
      </c>
      <c r="J5359" s="63">
        <f t="shared" si="21"/>
        <v>44822</v>
      </c>
      <c r="K5359" s="64">
        <f>IF(ISBLANK(J5359),,H5359*INDEX(Inputs!G:G,MATCH(F5359,Inputs!E:E,0)))</f>
        <v>-2500</v>
      </c>
      <c r="L5359" s="65" t="str">
        <f>IF(ISBLANK(J5359),,INDEX(Inputs!D:D,MATCH(F5359,Inputs!E:E,0)))</f>
        <v>997PP EvoFox Explore Gaming Bundle (422,423,659,595)</v>
      </c>
      <c r="M5359" s="65" t="str">
        <f>IF(ISBLANK(#REF!),,IF(B5359="Online","Online",IF(LEFT(B5359,1)="E","Online","Offline")))</f>
        <v>Offline</v>
      </c>
      <c r="N5359" s="64">
        <f>IF(ISBLANK(M5359),,H5359*INDEX(Inputs!F:F,MATCH(F5359,Inputs!E:E,0)))</f>
        <v>-4796</v>
      </c>
      <c r="O5359" s="65"/>
    </row>
    <row r="5360" ht="15.75" customHeight="1" spans="1:15">
      <c r="A5360" s="65" t="s">
        <v>762</v>
      </c>
      <c r="B5360" s="20" t="s">
        <v>201</v>
      </c>
      <c r="C5360" s="20" t="s">
        <v>757</v>
      </c>
      <c r="D5360" s="20" t="s">
        <v>370</v>
      </c>
      <c r="E5360" s="20" t="s">
        <v>880</v>
      </c>
      <c r="F5360" s="21">
        <v>256479</v>
      </c>
      <c r="G5360" s="20" t="s">
        <v>28</v>
      </c>
      <c r="H5360" s="21">
        <v>0</v>
      </c>
      <c r="I5360" s="71" t="s">
        <v>1067</v>
      </c>
      <c r="J5360" s="63">
        <f t="shared" si="21"/>
        <v>44822</v>
      </c>
      <c r="K5360" s="64">
        <f>IF(ISBLANK(J5360),,H5360*INDEX(Inputs!G:G,MATCH(F5360,Inputs!E:E,0)))</f>
        <v>0</v>
      </c>
      <c r="L5360" s="65" t="str">
        <f>IF(ISBLANK(J5360),,INDEX(Inputs!D:D,MATCH(F5360,Inputs!E:E,0)))</f>
        <v>997PP EvoFox Explore Gaming Bundle (422,423,659,595)</v>
      </c>
      <c r="M5360" s="65" t="str">
        <f>IF(ISBLANK(#REF!),,IF(B5360="Online","Online",IF(LEFT(B5360,1)="E","Online","Offline")))</f>
        <v>Offline</v>
      </c>
      <c r="N5360" s="64">
        <f>IF(ISBLANK(M5360),,H5360*INDEX(Inputs!F:F,MATCH(F5360,Inputs!E:E,0)))</f>
        <v>0</v>
      </c>
      <c r="O5360" s="65"/>
    </row>
    <row r="5361" ht="15.75" customHeight="1" spans="1:15">
      <c r="A5361" s="65" t="s">
        <v>767</v>
      </c>
      <c r="B5361" s="20" t="s">
        <v>90</v>
      </c>
      <c r="C5361" s="20" t="s">
        <v>413</v>
      </c>
      <c r="D5361" s="20" t="s">
        <v>370</v>
      </c>
      <c r="E5361" s="20" t="s">
        <v>880</v>
      </c>
      <c r="F5361" s="21">
        <v>256480</v>
      </c>
      <c r="G5361" s="20" t="s">
        <v>25</v>
      </c>
      <c r="H5361" s="21">
        <v>1</v>
      </c>
      <c r="I5361" s="71" t="s">
        <v>1067</v>
      </c>
      <c r="J5361" s="63">
        <f t="shared" si="21"/>
        <v>44822</v>
      </c>
      <c r="K5361" s="64">
        <f>IF(ISBLANK(J5361),,H5361*INDEX(Inputs!G:G,MATCH(F5361,Inputs!E:E,0)))</f>
        <v>3000</v>
      </c>
      <c r="L5361" s="65" t="str">
        <f>IF(ISBLANK(J5361),,INDEX(Inputs!D:D,MATCH(F5361,Inputs!E:E,0)))</f>
        <v>998PP EvoFox Prime Gaming Bundle (422,423,658,597)</v>
      </c>
      <c r="M5361" s="65" t="str">
        <f>IF(ISBLANK(#REF!),,IF(B5361="Online","Online",IF(LEFT(B5361,1)="E","Online","Offline")))</f>
        <v>Offline</v>
      </c>
      <c r="N5361" s="64">
        <f>IF(ISBLANK(M5361),,H5361*INDEX(Inputs!F:F,MATCH(F5361,Inputs!E:E,0)))</f>
        <v>5496</v>
      </c>
      <c r="O5361" s="65"/>
    </row>
    <row r="5362" ht="15.75" customHeight="1" spans="1:15">
      <c r="A5362" s="65" t="s">
        <v>355</v>
      </c>
      <c r="B5362" s="20" t="s">
        <v>503</v>
      </c>
      <c r="C5362" s="20" t="s">
        <v>504</v>
      </c>
      <c r="D5362" s="20" t="s">
        <v>370</v>
      </c>
      <c r="E5362" s="20" t="s">
        <v>371</v>
      </c>
      <c r="F5362" s="21">
        <v>250417</v>
      </c>
      <c r="G5362" s="20" t="s">
        <v>39</v>
      </c>
      <c r="H5362" s="21">
        <v>1</v>
      </c>
      <c r="I5362" s="71" t="s">
        <v>1068</v>
      </c>
      <c r="J5362" s="63">
        <f t="shared" si="21"/>
        <v>44823</v>
      </c>
      <c r="K5362" s="64">
        <f>IF(ISBLANK(J5362),,H5362*INDEX(Inputs!G:G,MATCH(F5362,Inputs!E:E,0)))</f>
        <v>929</v>
      </c>
      <c r="L5362" s="65" t="str">
        <f>IF(ISBLANK(J5362),,INDEX(Inputs!D:D,MATCH(F5362,Inputs!E:E,0)))</f>
        <v>416PP Super Speed Hub 4 Port USB 3.0</v>
      </c>
      <c r="M5362" s="65" t="str">
        <f>IF(ISBLANK(#REF!),,IF(B5362="Online","Online",IF(LEFT(B5362,1)="E","Online","Offline")))</f>
        <v>Offline</v>
      </c>
      <c r="N5362" s="64">
        <f>IF(ISBLANK(M5362),,H5362*INDEX(Inputs!F:F,MATCH(F5362,Inputs!E:E,0)))</f>
        <v>1499</v>
      </c>
      <c r="O5362" s="65"/>
    </row>
    <row r="5363" ht="15.75" customHeight="1" spans="1:15">
      <c r="A5363" s="65" t="s">
        <v>327</v>
      </c>
      <c r="B5363" s="20" t="s">
        <v>78</v>
      </c>
      <c r="C5363" s="20" t="s">
        <v>351</v>
      </c>
      <c r="D5363" s="20" t="s">
        <v>370</v>
      </c>
      <c r="E5363" s="20" t="s">
        <v>371</v>
      </c>
      <c r="F5363" s="21">
        <v>250417</v>
      </c>
      <c r="G5363" s="20" t="s">
        <v>39</v>
      </c>
      <c r="H5363" s="21">
        <v>2</v>
      </c>
      <c r="I5363" s="71" t="s">
        <v>1068</v>
      </c>
      <c r="J5363" s="63">
        <f t="shared" si="21"/>
        <v>44823</v>
      </c>
      <c r="K5363" s="64">
        <f>IF(ISBLANK(J5363),,H5363*INDEX(Inputs!G:G,MATCH(F5363,Inputs!E:E,0)))</f>
        <v>1858</v>
      </c>
      <c r="L5363" s="65" t="str">
        <f>IF(ISBLANK(J5363),,INDEX(Inputs!D:D,MATCH(F5363,Inputs!E:E,0)))</f>
        <v>416PP Super Speed Hub 4 Port USB 3.0</v>
      </c>
      <c r="M5363" s="65" t="str">
        <f>IF(ISBLANK(#REF!),,IF(B5363="Online","Online",IF(LEFT(B5363,1)="E","Online","Offline")))</f>
        <v>Offline</v>
      </c>
      <c r="N5363" s="64">
        <f>IF(ISBLANK(M5363),,H5363*INDEX(Inputs!F:F,MATCH(F5363,Inputs!E:E,0)))</f>
        <v>2998</v>
      </c>
      <c r="O5363" s="65"/>
    </row>
    <row r="5364" ht="15.75" customHeight="1" spans="1:15">
      <c r="A5364" s="65" t="s">
        <v>762</v>
      </c>
      <c r="B5364" s="20" t="s">
        <v>89</v>
      </c>
      <c r="C5364" s="20" t="s">
        <v>598</v>
      </c>
      <c r="D5364" s="20" t="s">
        <v>414</v>
      </c>
      <c r="E5364" s="20" t="s">
        <v>415</v>
      </c>
      <c r="F5364" s="21">
        <v>250873</v>
      </c>
      <c r="G5364" s="20" t="s">
        <v>12</v>
      </c>
      <c r="H5364" s="21">
        <v>1</v>
      </c>
      <c r="I5364" s="71" t="s">
        <v>1068</v>
      </c>
      <c r="J5364" s="63">
        <f t="shared" si="21"/>
        <v>44823</v>
      </c>
      <c r="K5364" s="64">
        <f>IF(ISBLANK(J5364),,H5364*INDEX(Inputs!G:G,MATCH(F5364,Inputs!E:E,0)))</f>
        <v>999</v>
      </c>
      <c r="L5364" s="65" t="str">
        <f>IF(ISBLANK(J5364),,INDEX(Inputs!D:D,MATCH(F5364,Inputs!E:E,0)))</f>
        <v>422BK Evo Fox Fireblade Gaming Keyboard USB</v>
      </c>
      <c r="M5364" s="65" t="str">
        <f>IF(ISBLANK(#REF!),,IF(B5364="Online","Online",IF(LEFT(B5364,1)="E","Online","Offline")))</f>
        <v>Offline</v>
      </c>
      <c r="N5364" s="64">
        <f>IF(ISBLANK(M5364),,H5364*INDEX(Inputs!F:F,MATCH(F5364,Inputs!E:E,0)))</f>
        <v>1299</v>
      </c>
      <c r="O5364" s="65"/>
    </row>
    <row r="5365" ht="15.75" customHeight="1" spans="1:15">
      <c r="A5365" s="65" t="s">
        <v>773</v>
      </c>
      <c r="B5365" s="20" t="s">
        <v>38</v>
      </c>
      <c r="C5365" s="20" t="s">
        <v>712</v>
      </c>
      <c r="D5365" s="20" t="s">
        <v>414</v>
      </c>
      <c r="E5365" s="20" t="s">
        <v>415</v>
      </c>
      <c r="F5365" s="21">
        <v>250874</v>
      </c>
      <c r="G5365" s="20" t="s">
        <v>13</v>
      </c>
      <c r="H5365" s="21">
        <v>2</v>
      </c>
      <c r="I5365" s="71" t="s">
        <v>1068</v>
      </c>
      <c r="J5365" s="63">
        <f t="shared" si="21"/>
        <v>44823</v>
      </c>
      <c r="K5365" s="64">
        <f>IF(ISBLANK(J5365),,H5365*INDEX(Inputs!G:G,MATCH(F5365,Inputs!E:E,0)))</f>
        <v>2698</v>
      </c>
      <c r="L5365" s="65" t="str">
        <f>IF(ISBLANK(J5365),,INDEX(Inputs!D:D,MATCH(F5365,Inputs!E:E,0)))</f>
        <v>432BK EvoFox X-Team Gaming Keyboard &amp; Mouse (USB)</v>
      </c>
      <c r="M5365" s="65" t="str">
        <f>IF(ISBLANK(#REF!),,IF(B5365="Online","Online",IF(LEFT(B5365,1)="E","Online","Offline")))</f>
        <v>Offline</v>
      </c>
      <c r="N5365" s="64">
        <f>IF(ISBLANK(M5365),,H5365*INDEX(Inputs!F:F,MATCH(F5365,Inputs!E:E,0)))</f>
        <v>3798</v>
      </c>
      <c r="O5365" s="65"/>
    </row>
    <row r="5366" ht="15.75" customHeight="1" spans="1:15">
      <c r="A5366" s="65" t="s">
        <v>773</v>
      </c>
      <c r="B5366" s="20" t="s">
        <v>139</v>
      </c>
      <c r="C5366" s="20" t="s">
        <v>545</v>
      </c>
      <c r="D5366" s="20" t="s">
        <v>414</v>
      </c>
      <c r="E5366" s="20" t="s">
        <v>415</v>
      </c>
      <c r="F5366" s="21">
        <v>250874</v>
      </c>
      <c r="G5366" s="20" t="s">
        <v>13</v>
      </c>
      <c r="H5366" s="21">
        <v>1</v>
      </c>
      <c r="I5366" s="71" t="s">
        <v>1068</v>
      </c>
      <c r="J5366" s="63">
        <f t="shared" si="21"/>
        <v>44823</v>
      </c>
      <c r="K5366" s="64">
        <f>IF(ISBLANK(J5366),,H5366*INDEX(Inputs!G:G,MATCH(F5366,Inputs!E:E,0)))</f>
        <v>1349</v>
      </c>
      <c r="L5366" s="65" t="str">
        <f>IF(ISBLANK(J5366),,INDEX(Inputs!D:D,MATCH(F5366,Inputs!E:E,0)))</f>
        <v>432BK EvoFox X-Team Gaming Keyboard &amp; Mouse (USB)</v>
      </c>
      <c r="M5366" s="65" t="str">
        <f>IF(ISBLANK(#REF!),,IF(B5366="Online","Online",IF(LEFT(B5366,1)="E","Online","Offline")))</f>
        <v>Offline</v>
      </c>
      <c r="N5366" s="64">
        <f>IF(ISBLANK(M5366),,H5366*INDEX(Inputs!F:F,MATCH(F5366,Inputs!E:E,0)))</f>
        <v>1899</v>
      </c>
      <c r="O5366" s="65"/>
    </row>
    <row r="5367" ht="15.75" customHeight="1" spans="1:15">
      <c r="A5367" s="65" t="s">
        <v>777</v>
      </c>
      <c r="B5367" s="20" t="s">
        <v>600</v>
      </c>
      <c r="C5367" s="20" t="s">
        <v>601</v>
      </c>
      <c r="D5367" s="20" t="s">
        <v>414</v>
      </c>
      <c r="E5367" s="20" t="s">
        <v>415</v>
      </c>
      <c r="F5367" s="21">
        <v>250874</v>
      </c>
      <c r="G5367" s="20" t="s">
        <v>13</v>
      </c>
      <c r="H5367" s="21">
        <v>1</v>
      </c>
      <c r="I5367" s="71" t="s">
        <v>1068</v>
      </c>
      <c r="J5367" s="63">
        <f t="shared" si="21"/>
        <v>44823</v>
      </c>
      <c r="K5367" s="64">
        <f>IF(ISBLANK(J5367),,H5367*INDEX(Inputs!G:G,MATCH(F5367,Inputs!E:E,0)))</f>
        <v>1349</v>
      </c>
      <c r="L5367" s="65" t="str">
        <f>IF(ISBLANK(J5367),,INDEX(Inputs!D:D,MATCH(F5367,Inputs!E:E,0)))</f>
        <v>432BK EvoFox X-Team Gaming Keyboard &amp; Mouse (USB)</v>
      </c>
      <c r="M5367" s="65" t="str">
        <f>IF(ISBLANK(#REF!),,IF(B5367="Online","Online",IF(LEFT(B5367,1)="E","Online","Offline")))</f>
        <v>Offline</v>
      </c>
      <c r="N5367" s="64">
        <f>IF(ISBLANK(M5367),,H5367*INDEX(Inputs!F:F,MATCH(F5367,Inputs!E:E,0)))</f>
        <v>1899</v>
      </c>
      <c r="O5367" s="65"/>
    </row>
    <row r="5368" ht="15.75" customHeight="1" spans="1:15">
      <c r="A5368" s="65" t="s">
        <v>761</v>
      </c>
      <c r="B5368" s="20" t="s">
        <v>209</v>
      </c>
      <c r="C5368" s="20" t="s">
        <v>1069</v>
      </c>
      <c r="D5368" s="20" t="s">
        <v>370</v>
      </c>
      <c r="E5368" s="20" t="s">
        <v>410</v>
      </c>
      <c r="F5368" s="21">
        <v>250877</v>
      </c>
      <c r="G5368" s="20" t="s">
        <v>22</v>
      </c>
      <c r="H5368" s="21">
        <v>1</v>
      </c>
      <c r="I5368" s="71" t="s">
        <v>1068</v>
      </c>
      <c r="J5368" s="63">
        <f t="shared" si="21"/>
        <v>44823</v>
      </c>
      <c r="K5368" s="64">
        <f>IF(ISBLANK(J5368),,H5368*INDEX(Inputs!G:G,MATCH(F5368,Inputs!E:E,0)))</f>
        <v>349</v>
      </c>
      <c r="L5368" s="65" t="str">
        <f>IF(ISBLANK(J5368),,INDEX(Inputs!D:D,MATCH(F5368,Inputs!E:E,0)))</f>
        <v>595BK Evo Fox Falcon X35 Medium Speed Mouse Pad</v>
      </c>
      <c r="M5368" s="65" t="str">
        <f>IF(ISBLANK(#REF!),,IF(B5368="Online","Online",IF(LEFT(B5368,1)="E","Online","Offline")))</f>
        <v>Offline</v>
      </c>
      <c r="N5368" s="64">
        <f>IF(ISBLANK(M5368),,H5368*INDEX(Inputs!F:F,MATCH(F5368,Inputs!E:E,0)))</f>
        <v>699</v>
      </c>
      <c r="O5368" s="65"/>
    </row>
    <row r="5369" ht="15.75" customHeight="1" spans="1:15">
      <c r="A5369" s="65" t="s">
        <v>1070</v>
      </c>
      <c r="B5369" s="20" t="s">
        <v>765</v>
      </c>
      <c r="C5369" s="20" t="s">
        <v>765</v>
      </c>
      <c r="D5369" s="20" t="s">
        <v>370</v>
      </c>
      <c r="E5369" s="20" t="s">
        <v>410</v>
      </c>
      <c r="F5369" s="21">
        <v>250877</v>
      </c>
      <c r="G5369" s="20" t="s">
        <v>22</v>
      </c>
      <c r="H5369" s="21">
        <v>1</v>
      </c>
      <c r="I5369" s="71" t="s">
        <v>1068</v>
      </c>
      <c r="J5369" s="63">
        <f t="shared" si="21"/>
        <v>44823</v>
      </c>
      <c r="K5369" s="64">
        <f>IF(ISBLANK(J5369),,H5369*INDEX(Inputs!G:G,MATCH(F5369,Inputs!E:E,0)))</f>
        <v>349</v>
      </c>
      <c r="L5369" s="65" t="str">
        <f>IF(ISBLANK(J5369),,INDEX(Inputs!D:D,MATCH(F5369,Inputs!E:E,0)))</f>
        <v>595BK Evo Fox Falcon X35 Medium Speed Mouse Pad</v>
      </c>
      <c r="M5369" s="65" t="str">
        <f>IF(ISBLANK(#REF!),,IF(B5369="Online","Online",IF(LEFT(B5369,1)="E","Online","Offline")))</f>
        <v>Online</v>
      </c>
      <c r="N5369" s="64">
        <f>IF(ISBLANK(M5369),,H5369*INDEX(Inputs!F:F,MATCH(F5369,Inputs!E:E,0)))</f>
        <v>699</v>
      </c>
      <c r="O5369" s="65"/>
    </row>
    <row r="5370" ht="15.75" customHeight="1" spans="1:15">
      <c r="A5370" s="65" t="s">
        <v>355</v>
      </c>
      <c r="B5370" s="20" t="s">
        <v>576</v>
      </c>
      <c r="C5370" s="20" t="s">
        <v>577</v>
      </c>
      <c r="D5370" s="20" t="s">
        <v>370</v>
      </c>
      <c r="E5370" s="20" t="s">
        <v>410</v>
      </c>
      <c r="F5370" s="21">
        <v>250879</v>
      </c>
      <c r="G5370" s="20" t="s">
        <v>30</v>
      </c>
      <c r="H5370" s="21">
        <v>1</v>
      </c>
      <c r="I5370" s="71" t="s">
        <v>1068</v>
      </c>
      <c r="J5370" s="63">
        <f t="shared" si="21"/>
        <v>44823</v>
      </c>
      <c r="K5370" s="64">
        <f>IF(ISBLANK(J5370),,H5370*INDEX(Inputs!G:G,MATCH(F5370,Inputs!E:E,0)))</f>
        <v>699</v>
      </c>
      <c r="L5370" s="65" t="str">
        <f>IF(ISBLANK(J5370),,INDEX(Inputs!D:D,MATCH(F5370,Inputs!E:E,0)))</f>
        <v>597BK Evo Fox Falcon X85 Extra Large Speed Mouse Pad</v>
      </c>
      <c r="M5370" s="65" t="str">
        <f>IF(ISBLANK(#REF!),,IF(B5370="Online","Online",IF(LEFT(B5370,1)="E","Online","Offline")))</f>
        <v>Offline</v>
      </c>
      <c r="N5370" s="64">
        <f>IF(ISBLANK(M5370),,H5370*INDEX(Inputs!F:F,MATCH(F5370,Inputs!E:E,0)))</f>
        <v>1199</v>
      </c>
      <c r="O5370" s="65"/>
    </row>
    <row r="5371" ht="15.75" customHeight="1" spans="1:15">
      <c r="A5371" s="65" t="s">
        <v>777</v>
      </c>
      <c r="B5371" s="20" t="s">
        <v>185</v>
      </c>
      <c r="C5371" s="20" t="s">
        <v>651</v>
      </c>
      <c r="D5371" s="20" t="s">
        <v>370</v>
      </c>
      <c r="E5371" s="20" t="s">
        <v>410</v>
      </c>
      <c r="F5371" s="21">
        <v>250876</v>
      </c>
      <c r="G5371" s="20" t="s">
        <v>26</v>
      </c>
      <c r="H5371" s="21">
        <v>1</v>
      </c>
      <c r="I5371" s="71" t="s">
        <v>1068</v>
      </c>
      <c r="J5371" s="63">
        <f t="shared" si="21"/>
        <v>44823</v>
      </c>
      <c r="K5371" s="64">
        <f>IF(ISBLANK(J5371),,H5371*INDEX(Inputs!G:G,MATCH(F5371,Inputs!E:E,0)))</f>
        <v>1399</v>
      </c>
      <c r="L5371" s="65" t="str">
        <f>IF(ISBLANK(J5371),,INDEX(Inputs!D:D,MATCH(F5371,Inputs!E:E,0)))</f>
        <v>649BK EvoFox Typhoon Laptop Cooling Pad</v>
      </c>
      <c r="M5371" s="65" t="str">
        <f>IF(ISBLANK(#REF!),,IF(B5371="Online","Online",IF(LEFT(B5371,1)="E","Online","Offline")))</f>
        <v>Offline</v>
      </c>
      <c r="N5371" s="64">
        <f>IF(ISBLANK(M5371),,H5371*INDEX(Inputs!F:F,MATCH(F5371,Inputs!E:E,0)))</f>
        <v>1999</v>
      </c>
      <c r="O5371" s="65"/>
    </row>
    <row r="5372" ht="15.75" customHeight="1" spans="1:15">
      <c r="A5372" s="65" t="s">
        <v>772</v>
      </c>
      <c r="B5372" s="20" t="s">
        <v>254</v>
      </c>
      <c r="C5372" s="20" t="s">
        <v>910</v>
      </c>
      <c r="D5372" s="20" t="s">
        <v>370</v>
      </c>
      <c r="E5372" s="20" t="s">
        <v>410</v>
      </c>
      <c r="F5372" s="21">
        <v>250876</v>
      </c>
      <c r="G5372" s="20" t="s">
        <v>26</v>
      </c>
      <c r="H5372" s="21">
        <v>1</v>
      </c>
      <c r="I5372" s="71" t="s">
        <v>1068</v>
      </c>
      <c r="J5372" s="63">
        <f t="shared" si="21"/>
        <v>44823</v>
      </c>
      <c r="K5372" s="64">
        <f>IF(ISBLANK(J5372),,H5372*INDEX(Inputs!G:G,MATCH(F5372,Inputs!E:E,0)))</f>
        <v>1399</v>
      </c>
      <c r="L5372" s="65" t="str">
        <f>IF(ISBLANK(J5372),,INDEX(Inputs!D:D,MATCH(F5372,Inputs!E:E,0)))</f>
        <v>649BK EvoFox Typhoon Laptop Cooling Pad</v>
      </c>
      <c r="M5372" s="65" t="str">
        <f>IF(ISBLANK(#REF!),,IF(B5372="Online","Online",IF(LEFT(B5372,1)="E","Online","Offline")))</f>
        <v>Offline</v>
      </c>
      <c r="N5372" s="64">
        <f>IF(ISBLANK(M5372),,H5372*INDEX(Inputs!F:F,MATCH(F5372,Inputs!E:E,0)))</f>
        <v>1999</v>
      </c>
      <c r="O5372" s="65"/>
    </row>
    <row r="5373" ht="15.75" customHeight="1" spans="1:15">
      <c r="A5373" s="65" t="s">
        <v>1070</v>
      </c>
      <c r="B5373" s="20" t="s">
        <v>765</v>
      </c>
      <c r="C5373" s="20" t="s">
        <v>765</v>
      </c>
      <c r="D5373" s="20" t="s">
        <v>370</v>
      </c>
      <c r="E5373" s="20" t="s">
        <v>410</v>
      </c>
      <c r="F5373" s="21">
        <v>250876</v>
      </c>
      <c r="G5373" s="20" t="s">
        <v>26</v>
      </c>
      <c r="H5373" s="21">
        <v>1</v>
      </c>
      <c r="I5373" s="71" t="s">
        <v>1068</v>
      </c>
      <c r="J5373" s="63">
        <f t="shared" si="21"/>
        <v>44823</v>
      </c>
      <c r="K5373" s="64">
        <f>IF(ISBLANK(J5373),,H5373*INDEX(Inputs!G:G,MATCH(F5373,Inputs!E:E,0)))</f>
        <v>1399</v>
      </c>
      <c r="L5373" s="65" t="str">
        <f>IF(ISBLANK(J5373),,INDEX(Inputs!D:D,MATCH(F5373,Inputs!E:E,0)))</f>
        <v>649BK EvoFox Typhoon Laptop Cooling Pad</v>
      </c>
      <c r="M5373" s="65" t="str">
        <f>IF(ISBLANK(#REF!),,IF(B5373="Online","Online",IF(LEFT(B5373,1)="E","Online","Offline")))</f>
        <v>Online</v>
      </c>
      <c r="N5373" s="64">
        <f>IF(ISBLANK(M5373),,H5373*INDEX(Inputs!F:F,MATCH(F5373,Inputs!E:E,0)))</f>
        <v>1999</v>
      </c>
      <c r="O5373" s="65"/>
    </row>
    <row r="5374" ht="15.75" customHeight="1" spans="1:15">
      <c r="A5374" s="65" t="s">
        <v>778</v>
      </c>
      <c r="B5374" s="20" t="s">
        <v>120</v>
      </c>
      <c r="C5374" s="20" t="s">
        <v>427</v>
      </c>
      <c r="D5374" s="20" t="s">
        <v>414</v>
      </c>
      <c r="E5374" s="20" t="s">
        <v>428</v>
      </c>
      <c r="F5374" s="21">
        <v>250881</v>
      </c>
      <c r="G5374" s="20" t="s">
        <v>98</v>
      </c>
      <c r="H5374" s="21">
        <v>1</v>
      </c>
      <c r="I5374" s="71" t="s">
        <v>1068</v>
      </c>
      <c r="J5374" s="63">
        <f t="shared" si="21"/>
        <v>44823</v>
      </c>
      <c r="K5374" s="64">
        <f>IF(ISBLANK(J5374),,H5374*INDEX(Inputs!G:G,MATCH(F5374,Inputs!E:E,0)))</f>
        <v>799</v>
      </c>
      <c r="L5374" s="65" t="str">
        <f>IF(ISBLANK(J5374),,INDEX(Inputs!D:D,MATCH(F5374,Inputs!E:E,0)))</f>
        <v>795BK EvoFox Phantom Pro RGB Gaming Mouse USB</v>
      </c>
      <c r="M5374" s="65" t="str">
        <f>IF(ISBLANK(#REF!),,IF(B5374="Online","Online",IF(LEFT(B5374,1)="E","Online","Offline")))</f>
        <v>Offline</v>
      </c>
      <c r="N5374" s="64">
        <f>IF(ISBLANK(M5374),,H5374*INDEX(Inputs!F:F,MATCH(F5374,Inputs!E:E,0)))</f>
        <v>1099</v>
      </c>
      <c r="O5374" s="65"/>
    </row>
    <row r="5375" ht="15.75" customHeight="1" spans="1:15">
      <c r="A5375" s="65" t="s">
        <v>770</v>
      </c>
      <c r="B5375" s="20" t="s">
        <v>147</v>
      </c>
      <c r="C5375" s="20" t="s">
        <v>482</v>
      </c>
      <c r="D5375" s="20" t="s">
        <v>414</v>
      </c>
      <c r="E5375" s="20" t="s">
        <v>428</v>
      </c>
      <c r="F5375" s="21">
        <v>250881</v>
      </c>
      <c r="G5375" s="20" t="s">
        <v>98</v>
      </c>
      <c r="H5375" s="21">
        <v>1</v>
      </c>
      <c r="I5375" s="71" t="s">
        <v>1068</v>
      </c>
      <c r="J5375" s="63">
        <f t="shared" si="21"/>
        <v>44823</v>
      </c>
      <c r="K5375" s="64">
        <f>IF(ISBLANK(J5375),,H5375*INDEX(Inputs!G:G,MATCH(F5375,Inputs!E:E,0)))</f>
        <v>799</v>
      </c>
      <c r="L5375" s="65" t="str">
        <f>IF(ISBLANK(J5375),,INDEX(Inputs!D:D,MATCH(F5375,Inputs!E:E,0)))</f>
        <v>795BK EvoFox Phantom Pro RGB Gaming Mouse USB</v>
      </c>
      <c r="M5375" s="65" t="str">
        <f>IF(ISBLANK(#REF!),,IF(B5375="Online","Online",IF(LEFT(B5375,1)="E","Online","Offline")))</f>
        <v>Offline</v>
      </c>
      <c r="N5375" s="64">
        <f>IF(ISBLANK(M5375),,H5375*INDEX(Inputs!F:F,MATCH(F5375,Inputs!E:E,0)))</f>
        <v>1099</v>
      </c>
      <c r="O5375" s="65"/>
    </row>
    <row r="5376" ht="15.75" customHeight="1" spans="1:15">
      <c r="A5376" s="65" t="s">
        <v>462</v>
      </c>
      <c r="B5376" s="20" t="s">
        <v>150</v>
      </c>
      <c r="C5376" s="20" t="s">
        <v>463</v>
      </c>
      <c r="D5376" s="20" t="s">
        <v>414</v>
      </c>
      <c r="E5376" s="20" t="s">
        <v>428</v>
      </c>
      <c r="F5376" s="21">
        <v>250881</v>
      </c>
      <c r="G5376" s="20" t="s">
        <v>98</v>
      </c>
      <c r="H5376" s="21">
        <v>1</v>
      </c>
      <c r="I5376" s="71" t="s">
        <v>1068</v>
      </c>
      <c r="J5376" s="63">
        <f t="shared" si="21"/>
        <v>44823</v>
      </c>
      <c r="K5376" s="64">
        <f>IF(ISBLANK(J5376),,H5376*INDEX(Inputs!G:G,MATCH(F5376,Inputs!E:E,0)))</f>
        <v>799</v>
      </c>
      <c r="L5376" s="65" t="str">
        <f>IF(ISBLANK(J5376),,INDEX(Inputs!D:D,MATCH(F5376,Inputs!E:E,0)))</f>
        <v>795BK EvoFox Phantom Pro RGB Gaming Mouse USB</v>
      </c>
      <c r="M5376" s="65" t="str">
        <f>IF(ISBLANK(#REF!),,IF(B5376="Online","Online",IF(LEFT(B5376,1)="E","Online","Offline")))</f>
        <v>Offline</v>
      </c>
      <c r="N5376" s="64">
        <f>IF(ISBLANK(M5376),,H5376*INDEX(Inputs!F:F,MATCH(F5376,Inputs!E:E,0)))</f>
        <v>1099</v>
      </c>
      <c r="O5376" s="65"/>
    </row>
    <row r="5377" ht="15.75" customHeight="1" spans="1:15">
      <c r="A5377" s="65" t="s">
        <v>791</v>
      </c>
      <c r="B5377" s="20" t="s">
        <v>249</v>
      </c>
      <c r="C5377" s="20" t="s">
        <v>827</v>
      </c>
      <c r="D5377" s="20" t="s">
        <v>414</v>
      </c>
      <c r="E5377" s="20" t="s">
        <v>428</v>
      </c>
      <c r="F5377" s="21">
        <v>250881</v>
      </c>
      <c r="G5377" s="20" t="s">
        <v>98</v>
      </c>
      <c r="H5377" s="21">
        <v>1</v>
      </c>
      <c r="I5377" s="71" t="s">
        <v>1068</v>
      </c>
      <c r="J5377" s="63">
        <f t="shared" si="21"/>
        <v>44823</v>
      </c>
      <c r="K5377" s="64">
        <f>IF(ISBLANK(J5377),,H5377*INDEX(Inputs!G:G,MATCH(F5377,Inputs!E:E,0)))</f>
        <v>799</v>
      </c>
      <c r="L5377" s="65" t="str">
        <f>IF(ISBLANK(J5377),,INDEX(Inputs!D:D,MATCH(F5377,Inputs!E:E,0)))</f>
        <v>795BK EvoFox Phantom Pro RGB Gaming Mouse USB</v>
      </c>
      <c r="M5377" s="65" t="str">
        <f>IF(ISBLANK(#REF!),,IF(B5377="Online","Online",IF(LEFT(B5377,1)="E","Online","Offline")))</f>
        <v>Offline</v>
      </c>
      <c r="N5377" s="64">
        <f>IF(ISBLANK(M5377),,H5377*INDEX(Inputs!F:F,MATCH(F5377,Inputs!E:E,0)))</f>
        <v>1099</v>
      </c>
      <c r="O5377" s="65"/>
    </row>
    <row r="5378" ht="15.75" customHeight="1" spans="1:15">
      <c r="A5378" s="65" t="s">
        <v>795</v>
      </c>
      <c r="B5378" s="20" t="s">
        <v>145</v>
      </c>
      <c r="C5378" s="20" t="s">
        <v>481</v>
      </c>
      <c r="D5378" s="20" t="s">
        <v>370</v>
      </c>
      <c r="E5378" s="20" t="s">
        <v>880</v>
      </c>
      <c r="F5378" s="21">
        <v>256480</v>
      </c>
      <c r="G5378" s="20" t="s">
        <v>25</v>
      </c>
      <c r="H5378" s="21">
        <v>1</v>
      </c>
      <c r="I5378" s="71" t="s">
        <v>1068</v>
      </c>
      <c r="J5378" s="63">
        <f t="shared" si="21"/>
        <v>44823</v>
      </c>
      <c r="K5378" s="64">
        <f>IF(ISBLANK(J5378),,H5378*INDEX(Inputs!G:G,MATCH(F5378,Inputs!E:E,0)))</f>
        <v>3000</v>
      </c>
      <c r="L5378" s="65" t="str">
        <f>IF(ISBLANK(J5378),,INDEX(Inputs!D:D,MATCH(F5378,Inputs!E:E,0)))</f>
        <v>998PP EvoFox Prime Gaming Bundle (422,423,658,597)</v>
      </c>
      <c r="M5378" s="65" t="str">
        <f>IF(ISBLANK(#REF!),,IF(B5378="Online","Online",IF(LEFT(B5378,1)="E","Online","Offline")))</f>
        <v>Offline</v>
      </c>
      <c r="N5378" s="64">
        <f>IF(ISBLANK(M5378),,H5378*INDEX(Inputs!F:F,MATCH(F5378,Inputs!E:E,0)))</f>
        <v>5496</v>
      </c>
      <c r="O5378" s="65"/>
    </row>
    <row r="5379" ht="15.75" customHeight="1" spans="1:15">
      <c r="A5379" s="65" t="s">
        <v>761</v>
      </c>
      <c r="B5379" s="20" t="s">
        <v>556</v>
      </c>
      <c r="C5379" s="20" t="s">
        <v>557</v>
      </c>
      <c r="D5379" s="20" t="s">
        <v>370</v>
      </c>
      <c r="E5379" s="20" t="s">
        <v>371</v>
      </c>
      <c r="F5379" s="21">
        <v>250417</v>
      </c>
      <c r="G5379" s="20" t="s">
        <v>39</v>
      </c>
      <c r="H5379" s="21">
        <v>1</v>
      </c>
      <c r="I5379" s="71" t="s">
        <v>1071</v>
      </c>
      <c r="J5379" s="63">
        <f t="shared" si="21"/>
        <v>44824</v>
      </c>
      <c r="K5379" s="64">
        <f>IF(ISBLANK(J5379),,H5379*INDEX(Inputs!G:G,MATCH(F5379,Inputs!E:E,0)))</f>
        <v>929</v>
      </c>
      <c r="L5379" s="65" t="str">
        <f>IF(ISBLANK(J5379),,INDEX(Inputs!D:D,MATCH(F5379,Inputs!E:E,0)))</f>
        <v>416PP Super Speed Hub 4 Port USB 3.0</v>
      </c>
      <c r="M5379" s="65" t="str">
        <f>IF(ISBLANK(#REF!),,IF(B5379="Online","Online",IF(LEFT(B5379,1)="E","Online","Offline")))</f>
        <v>Offline</v>
      </c>
      <c r="N5379" s="64">
        <f>IF(ISBLANK(M5379),,H5379*INDEX(Inputs!F:F,MATCH(F5379,Inputs!E:E,0)))</f>
        <v>1499</v>
      </c>
      <c r="O5379" s="65"/>
    </row>
    <row r="5380" ht="15.75" customHeight="1" spans="1:15">
      <c r="A5380" s="65" t="s">
        <v>762</v>
      </c>
      <c r="B5380" s="20" t="s">
        <v>71</v>
      </c>
      <c r="C5380" s="20" t="s">
        <v>882</v>
      </c>
      <c r="D5380" s="20" t="s">
        <v>370</v>
      </c>
      <c r="E5380" s="20" t="s">
        <v>371</v>
      </c>
      <c r="F5380" s="21">
        <v>250417</v>
      </c>
      <c r="G5380" s="20" t="s">
        <v>39</v>
      </c>
      <c r="H5380" s="21">
        <v>0</v>
      </c>
      <c r="I5380" s="71" t="s">
        <v>1071</v>
      </c>
      <c r="J5380" s="63">
        <f t="shared" si="21"/>
        <v>44824</v>
      </c>
      <c r="K5380" s="64">
        <f>IF(ISBLANK(J5380),,H5380*INDEX(Inputs!G:G,MATCH(F5380,Inputs!E:E,0)))</f>
        <v>0</v>
      </c>
      <c r="L5380" s="65" t="str">
        <f>IF(ISBLANK(J5380),,INDEX(Inputs!D:D,MATCH(F5380,Inputs!E:E,0)))</f>
        <v>416PP Super Speed Hub 4 Port USB 3.0</v>
      </c>
      <c r="M5380" s="65" t="str">
        <f>IF(ISBLANK(#REF!),,IF(B5380="Online","Online",IF(LEFT(B5380,1)="E","Online","Offline")))</f>
        <v>Offline</v>
      </c>
      <c r="N5380" s="64">
        <f>IF(ISBLANK(M5380),,H5380*INDEX(Inputs!F:F,MATCH(F5380,Inputs!E:E,0)))</f>
        <v>0</v>
      </c>
      <c r="O5380" s="65"/>
    </row>
    <row r="5381" ht="15.75" customHeight="1" spans="1:15">
      <c r="A5381" s="65" t="s">
        <v>1058</v>
      </c>
      <c r="B5381" s="20" t="s">
        <v>936</v>
      </c>
      <c r="C5381" s="20" t="s">
        <v>937</v>
      </c>
      <c r="D5381" s="20" t="s">
        <v>370</v>
      </c>
      <c r="E5381" s="20" t="s">
        <v>371</v>
      </c>
      <c r="F5381" s="21">
        <v>250417</v>
      </c>
      <c r="G5381" s="20" t="s">
        <v>39</v>
      </c>
      <c r="H5381" s="21">
        <v>1</v>
      </c>
      <c r="I5381" s="71" t="s">
        <v>1071</v>
      </c>
      <c r="J5381" s="63">
        <f t="shared" si="21"/>
        <v>44824</v>
      </c>
      <c r="K5381" s="64">
        <f>IF(ISBLANK(J5381),,H5381*INDEX(Inputs!G:G,MATCH(F5381,Inputs!E:E,0)))</f>
        <v>929</v>
      </c>
      <c r="L5381" s="65" t="str">
        <f>IF(ISBLANK(J5381),,INDEX(Inputs!D:D,MATCH(F5381,Inputs!E:E,0)))</f>
        <v>416PP Super Speed Hub 4 Port USB 3.0</v>
      </c>
      <c r="M5381" s="65" t="str">
        <f>IF(ISBLANK(#REF!),,IF(B5381="Online","Online",IF(LEFT(B5381,1)="E","Online","Offline")))</f>
        <v>Offline</v>
      </c>
      <c r="N5381" s="64">
        <f>IF(ISBLANK(M5381),,H5381*INDEX(Inputs!F:F,MATCH(F5381,Inputs!E:E,0)))</f>
        <v>1499</v>
      </c>
      <c r="O5381" s="65"/>
    </row>
    <row r="5382" ht="15.75" customHeight="1" spans="1:15">
      <c r="A5382" s="65" t="s">
        <v>327</v>
      </c>
      <c r="B5382" s="20" t="s">
        <v>224</v>
      </c>
      <c r="C5382" s="20" t="s">
        <v>1072</v>
      </c>
      <c r="D5382" s="20" t="s">
        <v>370</v>
      </c>
      <c r="E5382" s="20" t="s">
        <v>371</v>
      </c>
      <c r="F5382" s="21">
        <v>250417</v>
      </c>
      <c r="G5382" s="20" t="s">
        <v>39</v>
      </c>
      <c r="H5382" s="21">
        <v>1</v>
      </c>
      <c r="I5382" s="71" t="s">
        <v>1071</v>
      </c>
      <c r="J5382" s="63">
        <f t="shared" si="21"/>
        <v>44824</v>
      </c>
      <c r="K5382" s="64">
        <f>IF(ISBLANK(J5382),,H5382*INDEX(Inputs!G:G,MATCH(F5382,Inputs!E:E,0)))</f>
        <v>929</v>
      </c>
      <c r="L5382" s="65" t="str">
        <f>IF(ISBLANK(J5382),,INDEX(Inputs!D:D,MATCH(F5382,Inputs!E:E,0)))</f>
        <v>416PP Super Speed Hub 4 Port USB 3.0</v>
      </c>
      <c r="M5382" s="65" t="str">
        <f>IF(ISBLANK(#REF!),,IF(B5382="Online","Online",IF(LEFT(B5382,1)="E","Online","Offline")))</f>
        <v>Offline</v>
      </c>
      <c r="N5382" s="64">
        <f>IF(ISBLANK(M5382),,H5382*INDEX(Inputs!F:F,MATCH(F5382,Inputs!E:E,0)))</f>
        <v>1499</v>
      </c>
      <c r="O5382" s="65"/>
    </row>
    <row r="5383" ht="15.75" customHeight="1" spans="1:15">
      <c r="A5383" s="65" t="s">
        <v>773</v>
      </c>
      <c r="B5383" s="20" t="s">
        <v>38</v>
      </c>
      <c r="C5383" s="20" t="s">
        <v>712</v>
      </c>
      <c r="D5383" s="20" t="s">
        <v>414</v>
      </c>
      <c r="E5383" s="20" t="s">
        <v>415</v>
      </c>
      <c r="F5383" s="21">
        <v>250874</v>
      </c>
      <c r="G5383" s="20" t="s">
        <v>13</v>
      </c>
      <c r="H5383" s="21">
        <v>-1</v>
      </c>
      <c r="I5383" s="71" t="s">
        <v>1071</v>
      </c>
      <c r="J5383" s="63">
        <f t="shared" si="21"/>
        <v>44824</v>
      </c>
      <c r="K5383" s="64">
        <f>IF(ISBLANK(J5383),,H5383*INDEX(Inputs!G:G,MATCH(F5383,Inputs!E:E,0)))</f>
        <v>-1349</v>
      </c>
      <c r="L5383" s="65" t="str">
        <f>IF(ISBLANK(J5383),,INDEX(Inputs!D:D,MATCH(F5383,Inputs!E:E,0)))</f>
        <v>432BK EvoFox X-Team Gaming Keyboard &amp; Mouse (USB)</v>
      </c>
      <c r="M5383" s="65" t="str">
        <f>IF(ISBLANK(#REF!),,IF(B5383="Online","Online",IF(LEFT(B5383,1)="E","Online","Offline")))</f>
        <v>Offline</v>
      </c>
      <c r="N5383" s="64">
        <f>IF(ISBLANK(M5383),,H5383*INDEX(Inputs!F:F,MATCH(F5383,Inputs!E:E,0)))</f>
        <v>-1899</v>
      </c>
      <c r="O5383" s="65"/>
    </row>
    <row r="5384" ht="15.75" customHeight="1" spans="1:15">
      <c r="A5384" s="65" t="s">
        <v>341</v>
      </c>
      <c r="B5384" s="20" t="s">
        <v>96</v>
      </c>
      <c r="C5384" s="20" t="s">
        <v>654</v>
      </c>
      <c r="D5384" s="20" t="s">
        <v>414</v>
      </c>
      <c r="E5384" s="20" t="s">
        <v>415</v>
      </c>
      <c r="F5384" s="21">
        <v>250874</v>
      </c>
      <c r="G5384" s="20" t="s">
        <v>13</v>
      </c>
      <c r="H5384" s="21">
        <v>1</v>
      </c>
      <c r="I5384" s="71" t="s">
        <v>1071</v>
      </c>
      <c r="J5384" s="63">
        <f t="shared" si="21"/>
        <v>44824</v>
      </c>
      <c r="K5384" s="64">
        <f>IF(ISBLANK(J5384),,H5384*INDEX(Inputs!G:G,MATCH(F5384,Inputs!E:E,0)))</f>
        <v>1349</v>
      </c>
      <c r="L5384" s="65" t="str">
        <f>IF(ISBLANK(J5384),,INDEX(Inputs!D:D,MATCH(F5384,Inputs!E:E,0)))</f>
        <v>432BK EvoFox X-Team Gaming Keyboard &amp; Mouse (USB)</v>
      </c>
      <c r="M5384" s="65" t="str">
        <f>IF(ISBLANK(#REF!),,IF(B5384="Online","Online",IF(LEFT(B5384,1)="E","Online","Offline")))</f>
        <v>Offline</v>
      </c>
      <c r="N5384" s="64">
        <f>IF(ISBLANK(M5384),,H5384*INDEX(Inputs!F:F,MATCH(F5384,Inputs!E:E,0)))</f>
        <v>1899</v>
      </c>
      <c r="O5384" s="65"/>
    </row>
    <row r="5385" ht="15.75" customHeight="1" spans="1:15">
      <c r="A5385" s="65" t="s">
        <v>362</v>
      </c>
      <c r="B5385" s="20" t="s">
        <v>104</v>
      </c>
      <c r="C5385" s="20" t="s">
        <v>515</v>
      </c>
      <c r="D5385" s="20" t="s">
        <v>414</v>
      </c>
      <c r="E5385" s="20" t="s">
        <v>415</v>
      </c>
      <c r="F5385" s="21">
        <v>250874</v>
      </c>
      <c r="G5385" s="20" t="s">
        <v>13</v>
      </c>
      <c r="H5385" s="21">
        <v>2</v>
      </c>
      <c r="I5385" s="71" t="s">
        <v>1071</v>
      </c>
      <c r="J5385" s="63">
        <f t="shared" si="21"/>
        <v>44824</v>
      </c>
      <c r="K5385" s="64">
        <f>IF(ISBLANK(J5385),,H5385*INDEX(Inputs!G:G,MATCH(F5385,Inputs!E:E,0)))</f>
        <v>2698</v>
      </c>
      <c r="L5385" s="65" t="str">
        <f>IF(ISBLANK(J5385),,INDEX(Inputs!D:D,MATCH(F5385,Inputs!E:E,0)))</f>
        <v>432BK EvoFox X-Team Gaming Keyboard &amp; Mouse (USB)</v>
      </c>
      <c r="M5385" s="65" t="str">
        <f>IF(ISBLANK(#REF!),,IF(B5385="Online","Online",IF(LEFT(B5385,1)="E","Online","Offline")))</f>
        <v>Offline</v>
      </c>
      <c r="N5385" s="64">
        <f>IF(ISBLANK(M5385),,H5385*INDEX(Inputs!F:F,MATCH(F5385,Inputs!E:E,0)))</f>
        <v>3798</v>
      </c>
      <c r="O5385" s="65"/>
    </row>
    <row r="5386" ht="15.75" customHeight="1" spans="1:15">
      <c r="A5386" s="65" t="s">
        <v>1073</v>
      </c>
      <c r="B5386" s="20" t="s">
        <v>135</v>
      </c>
      <c r="C5386" s="20" t="s">
        <v>722</v>
      </c>
      <c r="D5386" s="20" t="s">
        <v>414</v>
      </c>
      <c r="E5386" s="20" t="s">
        <v>415</v>
      </c>
      <c r="F5386" s="21">
        <v>250874</v>
      </c>
      <c r="G5386" s="20" t="s">
        <v>13</v>
      </c>
      <c r="H5386" s="21">
        <v>1</v>
      </c>
      <c r="I5386" s="71" t="s">
        <v>1071</v>
      </c>
      <c r="J5386" s="63">
        <f t="shared" si="21"/>
        <v>44824</v>
      </c>
      <c r="K5386" s="64">
        <f>IF(ISBLANK(J5386),,H5386*INDEX(Inputs!G:G,MATCH(F5386,Inputs!E:E,0)))</f>
        <v>1349</v>
      </c>
      <c r="L5386" s="65" t="str">
        <f>IF(ISBLANK(J5386),,INDEX(Inputs!D:D,MATCH(F5386,Inputs!E:E,0)))</f>
        <v>432BK EvoFox X-Team Gaming Keyboard &amp; Mouse (USB)</v>
      </c>
      <c r="M5386" s="65" t="str">
        <f>IF(ISBLANK(#REF!),,IF(B5386="Online","Online",IF(LEFT(B5386,1)="E","Online","Offline")))</f>
        <v>Offline</v>
      </c>
      <c r="N5386" s="64">
        <f>IF(ISBLANK(M5386),,H5386*INDEX(Inputs!F:F,MATCH(F5386,Inputs!E:E,0)))</f>
        <v>1899</v>
      </c>
      <c r="O5386" s="65"/>
    </row>
    <row r="5387" ht="15.75" customHeight="1" spans="1:15">
      <c r="A5387" s="65" t="s">
        <v>373</v>
      </c>
      <c r="B5387" s="20" t="s">
        <v>158</v>
      </c>
      <c r="C5387" s="20" t="s">
        <v>535</v>
      </c>
      <c r="D5387" s="20" t="s">
        <v>414</v>
      </c>
      <c r="E5387" s="20" t="s">
        <v>415</v>
      </c>
      <c r="F5387" s="21">
        <v>250874</v>
      </c>
      <c r="G5387" s="20" t="s">
        <v>13</v>
      </c>
      <c r="H5387" s="21">
        <v>1</v>
      </c>
      <c r="I5387" s="71" t="s">
        <v>1071</v>
      </c>
      <c r="J5387" s="63">
        <f t="shared" si="21"/>
        <v>44824</v>
      </c>
      <c r="K5387" s="64">
        <f>IF(ISBLANK(J5387),,H5387*INDEX(Inputs!G:G,MATCH(F5387,Inputs!E:E,0)))</f>
        <v>1349</v>
      </c>
      <c r="L5387" s="65" t="str">
        <f>IF(ISBLANK(J5387),,INDEX(Inputs!D:D,MATCH(F5387,Inputs!E:E,0)))</f>
        <v>432BK EvoFox X-Team Gaming Keyboard &amp; Mouse (USB)</v>
      </c>
      <c r="M5387" s="65" t="str">
        <f>IF(ISBLANK(#REF!),,IF(B5387="Online","Online",IF(LEFT(B5387,1)="E","Online","Offline")))</f>
        <v>Offline</v>
      </c>
      <c r="N5387" s="64">
        <f>IF(ISBLANK(M5387),,H5387*INDEX(Inputs!F:F,MATCH(F5387,Inputs!E:E,0)))</f>
        <v>1899</v>
      </c>
      <c r="O5387" s="65"/>
    </row>
    <row r="5388" ht="15.75" customHeight="1" spans="1:15">
      <c r="A5388" s="65" t="s">
        <v>1074</v>
      </c>
      <c r="B5388" s="20" t="s">
        <v>255</v>
      </c>
      <c r="C5388" s="20" t="s">
        <v>1033</v>
      </c>
      <c r="D5388" s="20" t="s">
        <v>414</v>
      </c>
      <c r="E5388" s="20" t="s">
        <v>415</v>
      </c>
      <c r="F5388" s="21">
        <v>250874</v>
      </c>
      <c r="G5388" s="20" t="s">
        <v>13</v>
      </c>
      <c r="H5388" s="21">
        <v>1</v>
      </c>
      <c r="I5388" s="71" t="s">
        <v>1071</v>
      </c>
      <c r="J5388" s="63">
        <f t="shared" si="21"/>
        <v>44824</v>
      </c>
      <c r="K5388" s="64">
        <f>IF(ISBLANK(J5388),,H5388*INDEX(Inputs!G:G,MATCH(F5388,Inputs!E:E,0)))</f>
        <v>1349</v>
      </c>
      <c r="L5388" s="65" t="str">
        <f>IF(ISBLANK(J5388),,INDEX(Inputs!D:D,MATCH(F5388,Inputs!E:E,0)))</f>
        <v>432BK EvoFox X-Team Gaming Keyboard &amp; Mouse (USB)</v>
      </c>
      <c r="M5388" s="65" t="str">
        <f>IF(ISBLANK(#REF!),,IF(B5388="Online","Online",IF(LEFT(B5388,1)="E","Online","Offline")))</f>
        <v>Offline</v>
      </c>
      <c r="N5388" s="64">
        <f>IF(ISBLANK(M5388),,H5388*INDEX(Inputs!F:F,MATCH(F5388,Inputs!E:E,0)))</f>
        <v>1899</v>
      </c>
      <c r="O5388" s="65"/>
    </row>
    <row r="5389" ht="15.75" customHeight="1" spans="1:15">
      <c r="A5389" s="65" t="s">
        <v>362</v>
      </c>
      <c r="B5389" s="20" t="s">
        <v>23</v>
      </c>
      <c r="C5389" s="20" t="s">
        <v>363</v>
      </c>
      <c r="D5389" s="20" t="s">
        <v>370</v>
      </c>
      <c r="E5389" s="20" t="s">
        <v>410</v>
      </c>
      <c r="F5389" s="21">
        <v>250877</v>
      </c>
      <c r="G5389" s="20" t="s">
        <v>22</v>
      </c>
      <c r="H5389" s="21">
        <v>1</v>
      </c>
      <c r="I5389" s="71" t="s">
        <v>1071</v>
      </c>
      <c r="J5389" s="63">
        <f t="shared" si="21"/>
        <v>44824</v>
      </c>
      <c r="K5389" s="64">
        <f>IF(ISBLANK(J5389),,H5389*INDEX(Inputs!G:G,MATCH(F5389,Inputs!E:E,0)))</f>
        <v>349</v>
      </c>
      <c r="L5389" s="65" t="str">
        <f>IF(ISBLANK(J5389),,INDEX(Inputs!D:D,MATCH(F5389,Inputs!E:E,0)))</f>
        <v>595BK Evo Fox Falcon X35 Medium Speed Mouse Pad</v>
      </c>
      <c r="M5389" s="65" t="str">
        <f>IF(ISBLANK(#REF!),,IF(B5389="Online","Online",IF(LEFT(B5389,1)="E","Online","Offline")))</f>
        <v>Offline</v>
      </c>
      <c r="N5389" s="64">
        <f>IF(ISBLANK(M5389),,H5389*INDEX(Inputs!F:F,MATCH(F5389,Inputs!E:E,0)))</f>
        <v>699</v>
      </c>
      <c r="O5389" s="65"/>
    </row>
    <row r="5390" ht="15.75" customHeight="1" spans="1:15">
      <c r="A5390" s="65" t="s">
        <v>1075</v>
      </c>
      <c r="B5390" s="20" t="s">
        <v>248</v>
      </c>
      <c r="C5390" s="20" t="s">
        <v>916</v>
      </c>
      <c r="D5390" s="20" t="s">
        <v>370</v>
      </c>
      <c r="E5390" s="20" t="s">
        <v>410</v>
      </c>
      <c r="F5390" s="21">
        <v>250877</v>
      </c>
      <c r="G5390" s="20" t="s">
        <v>22</v>
      </c>
      <c r="H5390" s="21">
        <v>1</v>
      </c>
      <c r="I5390" s="71" t="s">
        <v>1071</v>
      </c>
      <c r="J5390" s="63">
        <f t="shared" si="21"/>
        <v>44824</v>
      </c>
      <c r="K5390" s="64">
        <f>IF(ISBLANK(J5390),,H5390*INDEX(Inputs!G:G,MATCH(F5390,Inputs!E:E,0)))</f>
        <v>349</v>
      </c>
      <c r="L5390" s="65" t="str">
        <f>IF(ISBLANK(J5390),,INDEX(Inputs!D:D,MATCH(F5390,Inputs!E:E,0)))</f>
        <v>595BK Evo Fox Falcon X35 Medium Speed Mouse Pad</v>
      </c>
      <c r="M5390" s="65" t="str">
        <f>IF(ISBLANK(#REF!),,IF(B5390="Online","Online",IF(LEFT(B5390,1)="E","Online","Offline")))</f>
        <v>Offline</v>
      </c>
      <c r="N5390" s="64">
        <f>IF(ISBLANK(M5390),,H5390*INDEX(Inputs!F:F,MATCH(F5390,Inputs!E:E,0)))</f>
        <v>699</v>
      </c>
      <c r="O5390" s="65"/>
    </row>
    <row r="5391" ht="15.75" customHeight="1" spans="1:15">
      <c r="A5391" s="65" t="s">
        <v>1058</v>
      </c>
      <c r="B5391" s="20" t="s">
        <v>936</v>
      </c>
      <c r="C5391" s="20" t="s">
        <v>937</v>
      </c>
      <c r="D5391" s="20" t="s">
        <v>370</v>
      </c>
      <c r="E5391" s="20" t="s">
        <v>410</v>
      </c>
      <c r="F5391" s="21">
        <v>250423</v>
      </c>
      <c r="G5391" s="20" t="s">
        <v>11</v>
      </c>
      <c r="H5391" s="21">
        <v>1</v>
      </c>
      <c r="I5391" s="71" t="s">
        <v>1071</v>
      </c>
      <c r="J5391" s="63">
        <f t="shared" si="21"/>
        <v>44824</v>
      </c>
      <c r="K5391" s="64">
        <f>IF(ISBLANK(J5391),,H5391*INDEX(Inputs!G:G,MATCH(F5391,Inputs!E:E,0)))</f>
        <v>759</v>
      </c>
      <c r="L5391" s="65" t="str">
        <f>IF(ISBLANK(J5391),,INDEX(Inputs!D:D,MATCH(F5391,Inputs!E:E,0)))</f>
        <v>650GR Ergo View Laptop Stand-Grey</v>
      </c>
      <c r="M5391" s="65" t="str">
        <f>IF(ISBLANK(#REF!),,IF(B5391="Online","Online",IF(LEFT(B5391,1)="E","Online","Offline")))</f>
        <v>Offline</v>
      </c>
      <c r="N5391" s="64">
        <f>IF(ISBLANK(M5391),,H5391*INDEX(Inputs!F:F,MATCH(F5391,Inputs!E:E,0)))</f>
        <v>899</v>
      </c>
      <c r="O5391" s="65"/>
    </row>
    <row r="5392" ht="15.75" customHeight="1" spans="1:15">
      <c r="A5392" s="65" t="s">
        <v>432</v>
      </c>
      <c r="B5392" s="20" t="s">
        <v>121</v>
      </c>
      <c r="C5392" s="20" t="s">
        <v>433</v>
      </c>
      <c r="D5392" s="20" t="s">
        <v>414</v>
      </c>
      <c r="E5392" s="20" t="s">
        <v>428</v>
      </c>
      <c r="F5392" s="21">
        <v>250881</v>
      </c>
      <c r="G5392" s="20" t="s">
        <v>98</v>
      </c>
      <c r="H5392" s="21">
        <v>1</v>
      </c>
      <c r="I5392" s="71" t="s">
        <v>1071</v>
      </c>
      <c r="J5392" s="63">
        <f t="shared" si="21"/>
        <v>44824</v>
      </c>
      <c r="K5392" s="64">
        <f>IF(ISBLANK(J5392),,H5392*INDEX(Inputs!G:G,MATCH(F5392,Inputs!E:E,0)))</f>
        <v>799</v>
      </c>
      <c r="L5392" s="65" t="str">
        <f>IF(ISBLANK(J5392),,INDEX(Inputs!D:D,MATCH(F5392,Inputs!E:E,0)))</f>
        <v>795BK EvoFox Phantom Pro RGB Gaming Mouse USB</v>
      </c>
      <c r="M5392" s="65" t="str">
        <f>IF(ISBLANK(#REF!),,IF(B5392="Online","Online",IF(LEFT(B5392,1)="E","Online","Offline")))</f>
        <v>Offline</v>
      </c>
      <c r="N5392" s="64">
        <f>IF(ISBLANK(M5392),,H5392*INDEX(Inputs!F:F,MATCH(F5392,Inputs!E:E,0)))</f>
        <v>1099</v>
      </c>
      <c r="O5392" s="65"/>
    </row>
    <row r="5393" ht="15.75" customHeight="1" spans="1:15">
      <c r="A5393" s="65" t="s">
        <v>774</v>
      </c>
      <c r="B5393" s="20" t="s">
        <v>124</v>
      </c>
      <c r="C5393" s="20" t="s">
        <v>365</v>
      </c>
      <c r="D5393" s="20" t="s">
        <v>414</v>
      </c>
      <c r="E5393" s="20" t="s">
        <v>415</v>
      </c>
      <c r="F5393" s="21">
        <v>204737</v>
      </c>
      <c r="G5393" s="20" t="s">
        <v>20</v>
      </c>
      <c r="H5393" s="21">
        <v>1</v>
      </c>
      <c r="I5393" s="71" t="s">
        <v>1071</v>
      </c>
      <c r="J5393" s="63">
        <f t="shared" si="21"/>
        <v>44824</v>
      </c>
      <c r="K5393" s="64">
        <f>IF(ISBLANK(J5393),,H5393*INDEX(Inputs!G:G,MATCH(F5393,Inputs!E:E,0)))</f>
        <v>729</v>
      </c>
      <c r="L5393" s="65" t="str">
        <f>IF(ISBLANK(J5393),,INDEX(Inputs!D:D,MATCH(F5393,Inputs!E:E,0)))</f>
        <v>850PP Xcite Pro Keyboard &amp; Mouse USB</v>
      </c>
      <c r="M5393" s="65" t="str">
        <f>IF(ISBLANK(#REF!),,IF(B5393="Online","Online",IF(LEFT(B5393,1)="E","Online","Offline")))</f>
        <v>Offline</v>
      </c>
      <c r="N5393" s="64">
        <f>IF(ISBLANK(M5393),,H5393*INDEX(Inputs!F:F,MATCH(F5393,Inputs!E:E,0)))</f>
        <v>799</v>
      </c>
      <c r="O5393" s="65"/>
    </row>
    <row r="5394" ht="15.75" customHeight="1" spans="1:15">
      <c r="A5394" s="65" t="s">
        <v>778</v>
      </c>
      <c r="B5394" s="20" t="s">
        <v>120</v>
      </c>
      <c r="C5394" s="20" t="s">
        <v>427</v>
      </c>
      <c r="D5394" s="20" t="s">
        <v>414</v>
      </c>
      <c r="E5394" s="20" t="s">
        <v>415</v>
      </c>
      <c r="F5394" s="21">
        <v>250424</v>
      </c>
      <c r="G5394" s="20" t="s">
        <v>15</v>
      </c>
      <c r="H5394" s="21">
        <v>-1</v>
      </c>
      <c r="I5394" s="71" t="s">
        <v>1071</v>
      </c>
      <c r="J5394" s="63">
        <f t="shared" si="21"/>
        <v>44824</v>
      </c>
      <c r="K5394" s="64">
        <f>IF(ISBLANK(J5394),,H5394*INDEX(Inputs!G:G,MATCH(F5394,Inputs!E:E,0)))</f>
        <v>-999</v>
      </c>
      <c r="L5394" s="65" t="str">
        <f>IF(ISBLANK(J5394),,INDEX(Inputs!D:D,MATCH(F5394,Inputs!E:E,0)))</f>
        <v>419V2 PRIMUS Wireless Desktop V2</v>
      </c>
      <c r="M5394" s="65" t="str">
        <f>IF(ISBLANK(#REF!),,IF(B5394="Online","Online",IF(LEFT(B5394,1)="E","Online","Offline")))</f>
        <v>Offline</v>
      </c>
      <c r="N5394" s="64">
        <f>IF(ISBLANK(M5394),,H5394*INDEX(Inputs!F:F,MATCH(F5394,Inputs!E:E,0)))</f>
        <v>-1199</v>
      </c>
      <c r="O5394" s="65"/>
    </row>
    <row r="5395" ht="15.75" customHeight="1" spans="1:15">
      <c r="A5395" s="65" t="s">
        <v>772</v>
      </c>
      <c r="B5395" s="20" t="s">
        <v>237</v>
      </c>
      <c r="C5395" s="20" t="s">
        <v>891</v>
      </c>
      <c r="D5395" s="20" t="s">
        <v>414</v>
      </c>
      <c r="E5395" s="20" t="s">
        <v>415</v>
      </c>
      <c r="F5395" s="21">
        <v>250424</v>
      </c>
      <c r="G5395" s="20" t="s">
        <v>15</v>
      </c>
      <c r="H5395" s="21">
        <v>1</v>
      </c>
      <c r="I5395" s="71" t="s">
        <v>1071</v>
      </c>
      <c r="J5395" s="63">
        <f t="shared" si="21"/>
        <v>44824</v>
      </c>
      <c r="K5395" s="64">
        <f>IF(ISBLANK(J5395),,H5395*INDEX(Inputs!G:G,MATCH(F5395,Inputs!E:E,0)))</f>
        <v>999</v>
      </c>
      <c r="L5395" s="65" t="str">
        <f>IF(ISBLANK(J5395),,INDEX(Inputs!D:D,MATCH(F5395,Inputs!E:E,0)))</f>
        <v>419V2 PRIMUS Wireless Desktop V2</v>
      </c>
      <c r="M5395" s="65" t="str">
        <f>IF(ISBLANK(#REF!),,IF(B5395="Online","Online",IF(LEFT(B5395,1)="E","Online","Offline")))</f>
        <v>Offline</v>
      </c>
      <c r="N5395" s="64">
        <f>IF(ISBLANK(M5395),,H5395*INDEX(Inputs!F:F,MATCH(F5395,Inputs!E:E,0)))</f>
        <v>1199</v>
      </c>
      <c r="O5395" s="65"/>
    </row>
    <row r="5396" ht="15.75" customHeight="1" spans="1:15">
      <c r="A5396" s="65" t="s">
        <v>327</v>
      </c>
      <c r="B5396" s="20" t="s">
        <v>765</v>
      </c>
      <c r="C5396" s="20" t="s">
        <v>765</v>
      </c>
      <c r="D5396" s="20" t="s">
        <v>414</v>
      </c>
      <c r="E5396" s="20" t="s">
        <v>415</v>
      </c>
      <c r="F5396" s="21">
        <v>250424</v>
      </c>
      <c r="G5396" s="20" t="s">
        <v>15</v>
      </c>
      <c r="H5396" s="21">
        <v>-1</v>
      </c>
      <c r="I5396" s="71" t="s">
        <v>1071</v>
      </c>
      <c r="J5396" s="63">
        <f t="shared" si="21"/>
        <v>44824</v>
      </c>
      <c r="K5396" s="64">
        <f>IF(ISBLANK(J5396),,H5396*INDEX(Inputs!G:G,MATCH(F5396,Inputs!E:E,0)))</f>
        <v>-999</v>
      </c>
      <c r="L5396" s="65" t="str">
        <f>IF(ISBLANK(J5396),,INDEX(Inputs!D:D,MATCH(F5396,Inputs!E:E,0)))</f>
        <v>419V2 PRIMUS Wireless Desktop V2</v>
      </c>
      <c r="M5396" s="65" t="str">
        <f>IF(ISBLANK(#REF!),,IF(B5396="Online","Online",IF(LEFT(B5396,1)="E","Online","Offline")))</f>
        <v>Online</v>
      </c>
      <c r="N5396" s="64">
        <f>IF(ISBLANK(M5396),,H5396*INDEX(Inputs!F:F,MATCH(F5396,Inputs!E:E,0)))</f>
        <v>-1199</v>
      </c>
      <c r="O5396" s="65"/>
    </row>
    <row r="5397" ht="15.75" customHeight="1" spans="1:15">
      <c r="A5397" s="65" t="s">
        <v>1076</v>
      </c>
      <c r="B5397" s="20" t="s">
        <v>765</v>
      </c>
      <c r="C5397" s="20" t="s">
        <v>765</v>
      </c>
      <c r="D5397" s="20" t="s">
        <v>464</v>
      </c>
      <c r="E5397" s="20" t="s">
        <v>465</v>
      </c>
      <c r="F5397" s="21">
        <v>250421</v>
      </c>
      <c r="G5397" s="20" t="s">
        <v>14</v>
      </c>
      <c r="H5397" s="21">
        <v>1</v>
      </c>
      <c r="I5397" s="71" t="s">
        <v>1077</v>
      </c>
      <c r="J5397" s="63">
        <f t="shared" si="21"/>
        <v>44825</v>
      </c>
      <c r="K5397" s="64">
        <f>IF(ISBLANK(J5397),,H5397*INDEX(Inputs!G:G,MATCH(F5397,Inputs!E:E,0)))</f>
        <v>779</v>
      </c>
      <c r="L5397" s="65" t="str">
        <f>IF(ISBLANK(J5397),,INDEX(Inputs!D:D,MATCH(F5397,Inputs!E:E,0)))</f>
        <v>146BK NeoCase Sleeve MP 450 14</v>
      </c>
      <c r="M5397" s="65" t="str">
        <f>IF(ISBLANK(#REF!),,IF(B5397="Online","Online",IF(LEFT(B5397,1)="E","Online","Offline")))</f>
        <v>Online</v>
      </c>
      <c r="N5397" s="64">
        <f>IF(ISBLANK(M5397),,H5397*INDEX(Inputs!F:F,MATCH(F5397,Inputs!E:E,0)))</f>
        <v>1249</v>
      </c>
      <c r="O5397" s="65"/>
    </row>
    <row r="5398" ht="15.75" customHeight="1" spans="1:15">
      <c r="A5398" s="65" t="s">
        <v>762</v>
      </c>
      <c r="B5398" s="20" t="s">
        <v>595</v>
      </c>
      <c r="C5398" s="20" t="s">
        <v>596</v>
      </c>
      <c r="D5398" s="20" t="s">
        <v>370</v>
      </c>
      <c r="E5398" s="20" t="s">
        <v>371</v>
      </c>
      <c r="F5398" s="21">
        <v>250417</v>
      </c>
      <c r="G5398" s="20" t="s">
        <v>39</v>
      </c>
      <c r="H5398" s="21">
        <v>1</v>
      </c>
      <c r="I5398" s="71" t="s">
        <v>1077</v>
      </c>
      <c r="J5398" s="63">
        <f t="shared" si="21"/>
        <v>44825</v>
      </c>
      <c r="K5398" s="64">
        <f>IF(ISBLANK(J5398),,H5398*INDEX(Inputs!G:G,MATCH(F5398,Inputs!E:E,0)))</f>
        <v>929</v>
      </c>
      <c r="L5398" s="65" t="str">
        <f>IF(ISBLANK(J5398),,INDEX(Inputs!D:D,MATCH(F5398,Inputs!E:E,0)))</f>
        <v>416PP Super Speed Hub 4 Port USB 3.0</v>
      </c>
      <c r="M5398" s="65" t="str">
        <f>IF(ISBLANK(#REF!),,IF(B5398="Online","Online",IF(LEFT(B5398,1)="E","Online","Offline")))</f>
        <v>Offline</v>
      </c>
      <c r="N5398" s="64">
        <f>IF(ISBLANK(M5398),,H5398*INDEX(Inputs!F:F,MATCH(F5398,Inputs!E:E,0)))</f>
        <v>1499</v>
      </c>
      <c r="O5398" s="65"/>
    </row>
    <row r="5399" ht="15.75" customHeight="1" spans="1:15">
      <c r="A5399" s="65" t="s">
        <v>327</v>
      </c>
      <c r="B5399" s="20" t="s">
        <v>63</v>
      </c>
      <c r="C5399" s="20" t="s">
        <v>527</v>
      </c>
      <c r="D5399" s="20" t="s">
        <v>370</v>
      </c>
      <c r="E5399" s="20" t="s">
        <v>371</v>
      </c>
      <c r="F5399" s="21">
        <v>250417</v>
      </c>
      <c r="G5399" s="20" t="s">
        <v>39</v>
      </c>
      <c r="H5399" s="21">
        <v>1</v>
      </c>
      <c r="I5399" s="71" t="s">
        <v>1077</v>
      </c>
      <c r="J5399" s="63">
        <f t="shared" si="21"/>
        <v>44825</v>
      </c>
      <c r="K5399" s="64">
        <f>IF(ISBLANK(J5399),,H5399*INDEX(Inputs!G:G,MATCH(F5399,Inputs!E:E,0)))</f>
        <v>929</v>
      </c>
      <c r="L5399" s="65" t="str">
        <f>IF(ISBLANK(J5399),,INDEX(Inputs!D:D,MATCH(F5399,Inputs!E:E,0)))</f>
        <v>416PP Super Speed Hub 4 Port USB 3.0</v>
      </c>
      <c r="M5399" s="65" t="str">
        <f>IF(ISBLANK(#REF!),,IF(B5399="Online","Online",IF(LEFT(B5399,1)="E","Online","Offline")))</f>
        <v>Offline</v>
      </c>
      <c r="N5399" s="64">
        <f>IF(ISBLANK(M5399),,H5399*INDEX(Inputs!F:F,MATCH(F5399,Inputs!E:E,0)))</f>
        <v>1499</v>
      </c>
      <c r="O5399" s="65"/>
    </row>
    <row r="5400" ht="15.75" customHeight="1" spans="1:15">
      <c r="A5400" s="65" t="s">
        <v>772</v>
      </c>
      <c r="B5400" s="20" t="s">
        <v>133</v>
      </c>
      <c r="C5400" s="20" t="s">
        <v>573</v>
      </c>
      <c r="D5400" s="20" t="s">
        <v>370</v>
      </c>
      <c r="E5400" s="20" t="s">
        <v>371</v>
      </c>
      <c r="F5400" s="21">
        <v>250417</v>
      </c>
      <c r="G5400" s="20" t="s">
        <v>39</v>
      </c>
      <c r="H5400" s="21">
        <v>1</v>
      </c>
      <c r="I5400" s="71" t="s">
        <v>1077</v>
      </c>
      <c r="J5400" s="63">
        <f t="shared" si="21"/>
        <v>44825</v>
      </c>
      <c r="K5400" s="64">
        <f>IF(ISBLANK(J5400),,H5400*INDEX(Inputs!G:G,MATCH(F5400,Inputs!E:E,0)))</f>
        <v>929</v>
      </c>
      <c r="L5400" s="65" t="str">
        <f>IF(ISBLANK(J5400),,INDEX(Inputs!D:D,MATCH(F5400,Inputs!E:E,0)))</f>
        <v>416PP Super Speed Hub 4 Port USB 3.0</v>
      </c>
      <c r="M5400" s="65" t="str">
        <f>IF(ISBLANK(#REF!),,IF(B5400="Online","Online",IF(LEFT(B5400,1)="E","Online","Offline")))</f>
        <v>Offline</v>
      </c>
      <c r="N5400" s="64">
        <f>IF(ISBLANK(M5400),,H5400*INDEX(Inputs!F:F,MATCH(F5400,Inputs!E:E,0)))</f>
        <v>1499</v>
      </c>
      <c r="O5400" s="65"/>
    </row>
    <row r="5401" ht="15.75" customHeight="1" spans="1:15">
      <c r="A5401" s="65" t="s">
        <v>1066</v>
      </c>
      <c r="B5401" s="20" t="s">
        <v>153</v>
      </c>
      <c r="C5401" s="20" t="s">
        <v>953</v>
      </c>
      <c r="D5401" s="20" t="s">
        <v>370</v>
      </c>
      <c r="E5401" s="20" t="s">
        <v>371</v>
      </c>
      <c r="F5401" s="21">
        <v>250417</v>
      </c>
      <c r="G5401" s="20" t="s">
        <v>39</v>
      </c>
      <c r="H5401" s="21">
        <v>1</v>
      </c>
      <c r="I5401" s="71" t="s">
        <v>1077</v>
      </c>
      <c r="J5401" s="63">
        <f t="shared" si="21"/>
        <v>44825</v>
      </c>
      <c r="K5401" s="64">
        <f>IF(ISBLANK(J5401),,H5401*INDEX(Inputs!G:G,MATCH(F5401,Inputs!E:E,0)))</f>
        <v>929</v>
      </c>
      <c r="L5401" s="65" t="str">
        <f>IF(ISBLANK(J5401),,INDEX(Inputs!D:D,MATCH(F5401,Inputs!E:E,0)))</f>
        <v>416PP Super Speed Hub 4 Port USB 3.0</v>
      </c>
      <c r="M5401" s="65" t="str">
        <f>IF(ISBLANK(#REF!),,IF(B5401="Online","Online",IF(LEFT(B5401,1)="E","Online","Offline")))</f>
        <v>Offline</v>
      </c>
      <c r="N5401" s="64">
        <f>IF(ISBLANK(M5401),,H5401*INDEX(Inputs!F:F,MATCH(F5401,Inputs!E:E,0)))</f>
        <v>1499</v>
      </c>
      <c r="O5401" s="65"/>
    </row>
    <row r="5402" ht="15.75" customHeight="1" spans="1:15">
      <c r="A5402" s="65" t="s">
        <v>763</v>
      </c>
      <c r="B5402" s="20" t="s">
        <v>483</v>
      </c>
      <c r="C5402" s="20" t="s">
        <v>484</v>
      </c>
      <c r="D5402" s="20" t="s">
        <v>370</v>
      </c>
      <c r="E5402" s="20" t="s">
        <v>371</v>
      </c>
      <c r="F5402" s="21">
        <v>250417</v>
      </c>
      <c r="G5402" s="20" t="s">
        <v>39</v>
      </c>
      <c r="H5402" s="21">
        <v>1</v>
      </c>
      <c r="I5402" s="71" t="s">
        <v>1077</v>
      </c>
      <c r="J5402" s="63">
        <f t="shared" si="21"/>
        <v>44825</v>
      </c>
      <c r="K5402" s="64">
        <f>IF(ISBLANK(J5402),,H5402*INDEX(Inputs!G:G,MATCH(F5402,Inputs!E:E,0)))</f>
        <v>929</v>
      </c>
      <c r="L5402" s="65" t="str">
        <f>IF(ISBLANK(J5402),,INDEX(Inputs!D:D,MATCH(F5402,Inputs!E:E,0)))</f>
        <v>416PP Super Speed Hub 4 Port USB 3.0</v>
      </c>
      <c r="M5402" s="65" t="str">
        <f>IF(ISBLANK(#REF!),,IF(B5402="Online","Online",IF(LEFT(B5402,1)="E","Online","Offline")))</f>
        <v>Offline</v>
      </c>
      <c r="N5402" s="64">
        <f>IF(ISBLANK(M5402),,H5402*INDEX(Inputs!F:F,MATCH(F5402,Inputs!E:E,0)))</f>
        <v>1499</v>
      </c>
      <c r="O5402" s="65"/>
    </row>
    <row r="5403" ht="15.75" customHeight="1" spans="1:15">
      <c r="A5403" s="65" t="s">
        <v>834</v>
      </c>
      <c r="B5403" s="20" t="s">
        <v>193</v>
      </c>
      <c r="C5403" s="20" t="s">
        <v>835</v>
      </c>
      <c r="D5403" s="20" t="s">
        <v>370</v>
      </c>
      <c r="E5403" s="20" t="s">
        <v>371</v>
      </c>
      <c r="F5403" s="21">
        <v>250417</v>
      </c>
      <c r="G5403" s="20" t="s">
        <v>39</v>
      </c>
      <c r="H5403" s="21">
        <v>1</v>
      </c>
      <c r="I5403" s="71" t="s">
        <v>1077</v>
      </c>
      <c r="J5403" s="63">
        <f t="shared" si="21"/>
        <v>44825</v>
      </c>
      <c r="K5403" s="64">
        <f>IF(ISBLANK(J5403),,H5403*INDEX(Inputs!G:G,MATCH(F5403,Inputs!E:E,0)))</f>
        <v>929</v>
      </c>
      <c r="L5403" s="65" t="str">
        <f>IF(ISBLANK(J5403),,INDEX(Inputs!D:D,MATCH(F5403,Inputs!E:E,0)))</f>
        <v>416PP Super Speed Hub 4 Port USB 3.0</v>
      </c>
      <c r="M5403" s="65" t="str">
        <f>IF(ISBLANK(#REF!),,IF(B5403="Online","Online",IF(LEFT(B5403,1)="E","Online","Offline")))</f>
        <v>Offline</v>
      </c>
      <c r="N5403" s="64">
        <f>IF(ISBLANK(M5403),,H5403*INDEX(Inputs!F:F,MATCH(F5403,Inputs!E:E,0)))</f>
        <v>1499</v>
      </c>
      <c r="O5403" s="65"/>
    </row>
    <row r="5404" ht="15.75" customHeight="1" spans="1:15">
      <c r="A5404" s="65" t="s">
        <v>767</v>
      </c>
      <c r="B5404" s="20" t="s">
        <v>765</v>
      </c>
      <c r="C5404" s="20" t="s">
        <v>765</v>
      </c>
      <c r="D5404" s="20" t="s">
        <v>370</v>
      </c>
      <c r="E5404" s="20" t="s">
        <v>371</v>
      </c>
      <c r="F5404" s="21">
        <v>250417</v>
      </c>
      <c r="G5404" s="20" t="s">
        <v>39</v>
      </c>
      <c r="H5404" s="21">
        <v>1</v>
      </c>
      <c r="I5404" s="71" t="s">
        <v>1077</v>
      </c>
      <c r="J5404" s="63">
        <f t="shared" si="21"/>
        <v>44825</v>
      </c>
      <c r="K5404" s="64">
        <f>IF(ISBLANK(J5404),,H5404*INDEX(Inputs!G:G,MATCH(F5404,Inputs!E:E,0)))</f>
        <v>929</v>
      </c>
      <c r="L5404" s="65" t="str">
        <f>IF(ISBLANK(J5404),,INDEX(Inputs!D:D,MATCH(F5404,Inputs!E:E,0)))</f>
        <v>416PP Super Speed Hub 4 Port USB 3.0</v>
      </c>
      <c r="M5404" s="65" t="str">
        <f>IF(ISBLANK(#REF!),,IF(B5404="Online","Online",IF(LEFT(B5404,1)="E","Online","Offline")))</f>
        <v>Online</v>
      </c>
      <c r="N5404" s="64">
        <f>IF(ISBLANK(M5404),,H5404*INDEX(Inputs!F:F,MATCH(F5404,Inputs!E:E,0)))</f>
        <v>1499</v>
      </c>
      <c r="O5404" s="65"/>
    </row>
    <row r="5405" ht="15.75" customHeight="1" spans="1:15">
      <c r="A5405" s="65" t="s">
        <v>762</v>
      </c>
      <c r="B5405" s="20" t="s">
        <v>765</v>
      </c>
      <c r="C5405" s="20" t="s">
        <v>765</v>
      </c>
      <c r="D5405" s="20" t="s">
        <v>370</v>
      </c>
      <c r="E5405" s="20" t="s">
        <v>371</v>
      </c>
      <c r="F5405" s="21">
        <v>250417</v>
      </c>
      <c r="G5405" s="20" t="s">
        <v>39</v>
      </c>
      <c r="H5405" s="21">
        <v>1</v>
      </c>
      <c r="I5405" s="71" t="s">
        <v>1077</v>
      </c>
      <c r="J5405" s="63">
        <f t="shared" si="21"/>
        <v>44825</v>
      </c>
      <c r="K5405" s="64">
        <f>IF(ISBLANK(J5405),,H5405*INDEX(Inputs!G:G,MATCH(F5405,Inputs!E:E,0)))</f>
        <v>929</v>
      </c>
      <c r="L5405" s="65" t="str">
        <f>IF(ISBLANK(J5405),,INDEX(Inputs!D:D,MATCH(F5405,Inputs!E:E,0)))</f>
        <v>416PP Super Speed Hub 4 Port USB 3.0</v>
      </c>
      <c r="M5405" s="65" t="str">
        <f>IF(ISBLANK(#REF!),,IF(B5405="Online","Online",IF(LEFT(B5405,1)="E","Online","Offline")))</f>
        <v>Online</v>
      </c>
      <c r="N5405" s="64">
        <f>IF(ISBLANK(M5405),,H5405*INDEX(Inputs!F:F,MATCH(F5405,Inputs!E:E,0)))</f>
        <v>1499</v>
      </c>
      <c r="O5405" s="65"/>
    </row>
    <row r="5406" ht="15.75" customHeight="1" spans="1:15">
      <c r="A5406" s="65" t="s">
        <v>1078</v>
      </c>
      <c r="B5406" s="20" t="s">
        <v>765</v>
      </c>
      <c r="C5406" s="20" t="s">
        <v>765</v>
      </c>
      <c r="D5406" s="20" t="s">
        <v>370</v>
      </c>
      <c r="E5406" s="20" t="s">
        <v>371</v>
      </c>
      <c r="F5406" s="21">
        <v>250417</v>
      </c>
      <c r="G5406" s="20" t="s">
        <v>39</v>
      </c>
      <c r="H5406" s="21">
        <v>1</v>
      </c>
      <c r="I5406" s="71" t="s">
        <v>1077</v>
      </c>
      <c r="J5406" s="63">
        <f t="shared" si="21"/>
        <v>44825</v>
      </c>
      <c r="K5406" s="64">
        <f>IF(ISBLANK(J5406),,H5406*INDEX(Inputs!G:G,MATCH(F5406,Inputs!E:E,0)))</f>
        <v>929</v>
      </c>
      <c r="L5406" s="65" t="str">
        <f>IF(ISBLANK(J5406),,INDEX(Inputs!D:D,MATCH(F5406,Inputs!E:E,0)))</f>
        <v>416PP Super Speed Hub 4 Port USB 3.0</v>
      </c>
      <c r="M5406" s="65" t="str">
        <f>IF(ISBLANK(#REF!),,IF(B5406="Online","Online",IF(LEFT(B5406,1)="E","Online","Offline")))</f>
        <v>Online</v>
      </c>
      <c r="N5406" s="64">
        <f>IF(ISBLANK(M5406),,H5406*INDEX(Inputs!F:F,MATCH(F5406,Inputs!E:E,0)))</f>
        <v>1499</v>
      </c>
      <c r="O5406" s="65"/>
    </row>
    <row r="5407" ht="15.75" customHeight="1" spans="1:15">
      <c r="A5407" s="65" t="s">
        <v>777</v>
      </c>
      <c r="B5407" s="20" t="s">
        <v>179</v>
      </c>
      <c r="C5407" s="20" t="s">
        <v>523</v>
      </c>
      <c r="D5407" s="20" t="s">
        <v>414</v>
      </c>
      <c r="E5407" s="20" t="s">
        <v>415</v>
      </c>
      <c r="F5407" s="21">
        <v>250873</v>
      </c>
      <c r="G5407" s="20" t="s">
        <v>12</v>
      </c>
      <c r="H5407" s="21">
        <v>1</v>
      </c>
      <c r="I5407" s="71" t="s">
        <v>1077</v>
      </c>
      <c r="J5407" s="63">
        <f t="shared" si="21"/>
        <v>44825</v>
      </c>
      <c r="K5407" s="64">
        <f>IF(ISBLANK(J5407),,H5407*INDEX(Inputs!G:G,MATCH(F5407,Inputs!E:E,0)))</f>
        <v>999</v>
      </c>
      <c r="L5407" s="65" t="str">
        <f>IF(ISBLANK(J5407),,INDEX(Inputs!D:D,MATCH(F5407,Inputs!E:E,0)))</f>
        <v>422BK Evo Fox Fireblade Gaming Keyboard USB</v>
      </c>
      <c r="M5407" s="65" t="str">
        <f>IF(ISBLANK(#REF!),,IF(B5407="Online","Online",IF(LEFT(B5407,1)="E","Online","Offline")))</f>
        <v>Offline</v>
      </c>
      <c r="N5407" s="64">
        <f>IF(ISBLANK(M5407),,H5407*INDEX(Inputs!F:F,MATCH(F5407,Inputs!E:E,0)))</f>
        <v>1299</v>
      </c>
      <c r="O5407" s="65"/>
    </row>
    <row r="5408" ht="15.75" customHeight="1" spans="1:15">
      <c r="A5408" s="65" t="s">
        <v>767</v>
      </c>
      <c r="B5408" s="20" t="s">
        <v>107</v>
      </c>
      <c r="C5408" s="20" t="s">
        <v>498</v>
      </c>
      <c r="D5408" s="20" t="s">
        <v>414</v>
      </c>
      <c r="E5408" s="20" t="s">
        <v>415</v>
      </c>
      <c r="F5408" s="21">
        <v>250874</v>
      </c>
      <c r="G5408" s="20" t="s">
        <v>13</v>
      </c>
      <c r="H5408" s="21">
        <v>1</v>
      </c>
      <c r="I5408" s="71" t="s">
        <v>1077</v>
      </c>
      <c r="J5408" s="63">
        <f t="shared" si="21"/>
        <v>44825</v>
      </c>
      <c r="K5408" s="64">
        <f>IF(ISBLANK(J5408),,H5408*INDEX(Inputs!G:G,MATCH(F5408,Inputs!E:E,0)))</f>
        <v>1349</v>
      </c>
      <c r="L5408" s="65" t="str">
        <f>IF(ISBLANK(J5408),,INDEX(Inputs!D:D,MATCH(F5408,Inputs!E:E,0)))</f>
        <v>432BK EvoFox X-Team Gaming Keyboard &amp; Mouse (USB)</v>
      </c>
      <c r="M5408" s="65" t="str">
        <f>IF(ISBLANK(#REF!),,IF(B5408="Online","Online",IF(LEFT(B5408,1)="E","Online","Offline")))</f>
        <v>Offline</v>
      </c>
      <c r="N5408" s="64">
        <f>IF(ISBLANK(M5408),,H5408*INDEX(Inputs!F:F,MATCH(F5408,Inputs!E:E,0)))</f>
        <v>1899</v>
      </c>
      <c r="O5408" s="65"/>
    </row>
    <row r="5409" ht="15.75" customHeight="1" spans="1:15">
      <c r="A5409" s="65" t="s">
        <v>777</v>
      </c>
      <c r="B5409" s="20" t="s">
        <v>225</v>
      </c>
      <c r="C5409" s="20" t="s">
        <v>809</v>
      </c>
      <c r="D5409" s="20" t="s">
        <v>414</v>
      </c>
      <c r="E5409" s="20" t="s">
        <v>415</v>
      </c>
      <c r="F5409" s="21">
        <v>250874</v>
      </c>
      <c r="G5409" s="20" t="s">
        <v>13</v>
      </c>
      <c r="H5409" s="21">
        <v>1</v>
      </c>
      <c r="I5409" s="71" t="s">
        <v>1077</v>
      </c>
      <c r="J5409" s="63">
        <f t="shared" si="21"/>
        <v>44825</v>
      </c>
      <c r="K5409" s="64">
        <f>IF(ISBLANK(J5409),,H5409*INDEX(Inputs!G:G,MATCH(F5409,Inputs!E:E,0)))</f>
        <v>1349</v>
      </c>
      <c r="L5409" s="65" t="str">
        <f>IF(ISBLANK(J5409),,INDEX(Inputs!D:D,MATCH(F5409,Inputs!E:E,0)))</f>
        <v>432BK EvoFox X-Team Gaming Keyboard &amp; Mouse (USB)</v>
      </c>
      <c r="M5409" s="65" t="str">
        <f>IF(ISBLANK(#REF!),,IF(B5409="Online","Online",IF(LEFT(B5409,1)="E","Online","Offline")))</f>
        <v>Offline</v>
      </c>
      <c r="N5409" s="64">
        <f>IF(ISBLANK(M5409),,H5409*INDEX(Inputs!F:F,MATCH(F5409,Inputs!E:E,0)))</f>
        <v>1899</v>
      </c>
      <c r="O5409" s="65"/>
    </row>
    <row r="5410" ht="15.75" customHeight="1" spans="1:15">
      <c r="A5410" s="65" t="s">
        <v>761</v>
      </c>
      <c r="B5410" s="20" t="s">
        <v>765</v>
      </c>
      <c r="C5410" s="20" t="s">
        <v>765</v>
      </c>
      <c r="D5410" s="20" t="s">
        <v>414</v>
      </c>
      <c r="E5410" s="20" t="s">
        <v>415</v>
      </c>
      <c r="F5410" s="21">
        <v>250875</v>
      </c>
      <c r="G5410" s="20" t="s">
        <v>103</v>
      </c>
      <c r="H5410" s="21">
        <v>1</v>
      </c>
      <c r="I5410" s="71" t="s">
        <v>1077</v>
      </c>
      <c r="J5410" s="63">
        <f t="shared" si="21"/>
        <v>44825</v>
      </c>
      <c r="K5410" s="64">
        <f>IF(ISBLANK(J5410),,H5410*INDEX(Inputs!G:G,MATCH(F5410,Inputs!E:E,0)))</f>
        <v>1099</v>
      </c>
      <c r="L5410" s="65" t="str">
        <f>IF(ISBLANK(J5410),,INDEX(Inputs!D:D,MATCH(F5410,Inputs!E:E,0)))</f>
        <v>433BK EvoFox WarHammer Gaming Keyboard (USB)</v>
      </c>
      <c r="M5410" s="65" t="str">
        <f>IF(ISBLANK(#REF!),,IF(B5410="Online","Online",IF(LEFT(B5410,1)="E","Online","Offline")))</f>
        <v>Online</v>
      </c>
      <c r="N5410" s="64">
        <f>IF(ISBLANK(M5410),,H5410*INDEX(Inputs!F:F,MATCH(F5410,Inputs!E:E,0)))</f>
        <v>1499</v>
      </c>
      <c r="O5410" s="65"/>
    </row>
    <row r="5411" ht="15.75" customHeight="1" spans="1:15">
      <c r="A5411" s="65" t="s">
        <v>762</v>
      </c>
      <c r="B5411" s="20" t="s">
        <v>41</v>
      </c>
      <c r="C5411" s="20" t="s">
        <v>469</v>
      </c>
      <c r="D5411" s="20" t="s">
        <v>370</v>
      </c>
      <c r="E5411" s="20" t="s">
        <v>410</v>
      </c>
      <c r="F5411" s="21">
        <v>250877</v>
      </c>
      <c r="G5411" s="20" t="s">
        <v>22</v>
      </c>
      <c r="H5411" s="21">
        <v>1</v>
      </c>
      <c r="I5411" s="71" t="s">
        <v>1077</v>
      </c>
      <c r="J5411" s="63">
        <f t="shared" si="21"/>
        <v>44825</v>
      </c>
      <c r="K5411" s="64">
        <f>IF(ISBLANK(J5411),,H5411*INDEX(Inputs!G:G,MATCH(F5411,Inputs!E:E,0)))</f>
        <v>349</v>
      </c>
      <c r="L5411" s="65" t="str">
        <f>IF(ISBLANK(J5411),,INDEX(Inputs!D:D,MATCH(F5411,Inputs!E:E,0)))</f>
        <v>595BK Evo Fox Falcon X35 Medium Speed Mouse Pad</v>
      </c>
      <c r="M5411" s="65" t="str">
        <f>IF(ISBLANK(#REF!),,IF(B5411="Online","Online",IF(LEFT(B5411,1)="E","Online","Offline")))</f>
        <v>Offline</v>
      </c>
      <c r="N5411" s="64">
        <f>IF(ISBLANK(M5411),,H5411*INDEX(Inputs!F:F,MATCH(F5411,Inputs!E:E,0)))</f>
        <v>699</v>
      </c>
      <c r="O5411" s="65"/>
    </row>
    <row r="5412" ht="15.75" customHeight="1" spans="1:15">
      <c r="A5412" s="65" t="s">
        <v>327</v>
      </c>
      <c r="B5412" s="20" t="s">
        <v>56</v>
      </c>
      <c r="C5412" s="20" t="s">
        <v>494</v>
      </c>
      <c r="D5412" s="20" t="s">
        <v>370</v>
      </c>
      <c r="E5412" s="20" t="s">
        <v>410</v>
      </c>
      <c r="F5412" s="21">
        <v>250877</v>
      </c>
      <c r="G5412" s="20" t="s">
        <v>22</v>
      </c>
      <c r="H5412" s="21">
        <v>1</v>
      </c>
      <c r="I5412" s="71" t="s">
        <v>1077</v>
      </c>
      <c r="J5412" s="63">
        <f t="shared" si="21"/>
        <v>44825</v>
      </c>
      <c r="K5412" s="64">
        <f>IF(ISBLANK(J5412),,H5412*INDEX(Inputs!G:G,MATCH(F5412,Inputs!E:E,0)))</f>
        <v>349</v>
      </c>
      <c r="L5412" s="65" t="str">
        <f>IF(ISBLANK(J5412),,INDEX(Inputs!D:D,MATCH(F5412,Inputs!E:E,0)))</f>
        <v>595BK Evo Fox Falcon X35 Medium Speed Mouse Pad</v>
      </c>
      <c r="M5412" s="65" t="str">
        <f>IF(ISBLANK(#REF!),,IF(B5412="Online","Online",IF(LEFT(B5412,1)="E","Online","Offline")))</f>
        <v>Offline</v>
      </c>
      <c r="N5412" s="64">
        <f>IF(ISBLANK(M5412),,H5412*INDEX(Inputs!F:F,MATCH(F5412,Inputs!E:E,0)))</f>
        <v>699</v>
      </c>
      <c r="O5412" s="65"/>
    </row>
    <row r="5413" ht="15.75" customHeight="1" spans="1:15">
      <c r="A5413" s="65" t="s">
        <v>814</v>
      </c>
      <c r="B5413" s="20" t="s">
        <v>552</v>
      </c>
      <c r="C5413" s="20" t="s">
        <v>553</v>
      </c>
      <c r="D5413" s="20" t="s">
        <v>370</v>
      </c>
      <c r="E5413" s="20" t="s">
        <v>410</v>
      </c>
      <c r="F5413" s="21">
        <v>250877</v>
      </c>
      <c r="G5413" s="20" t="s">
        <v>22</v>
      </c>
      <c r="H5413" s="21">
        <v>1</v>
      </c>
      <c r="I5413" s="71" t="s">
        <v>1077</v>
      </c>
      <c r="J5413" s="63">
        <f t="shared" si="21"/>
        <v>44825</v>
      </c>
      <c r="K5413" s="64">
        <f>IF(ISBLANK(J5413),,H5413*INDEX(Inputs!G:G,MATCH(F5413,Inputs!E:E,0)))</f>
        <v>349</v>
      </c>
      <c r="L5413" s="65" t="str">
        <f>IF(ISBLANK(J5413),,INDEX(Inputs!D:D,MATCH(F5413,Inputs!E:E,0)))</f>
        <v>595BK Evo Fox Falcon X35 Medium Speed Mouse Pad</v>
      </c>
      <c r="M5413" s="65" t="str">
        <f>IF(ISBLANK(#REF!),,IF(B5413="Online","Online",IF(LEFT(B5413,1)="E","Online","Offline")))</f>
        <v>Offline</v>
      </c>
      <c r="N5413" s="64">
        <f>IF(ISBLANK(M5413),,H5413*INDEX(Inputs!F:F,MATCH(F5413,Inputs!E:E,0)))</f>
        <v>699</v>
      </c>
      <c r="O5413" s="65"/>
    </row>
    <row r="5414" ht="15.75" customHeight="1" spans="1:15">
      <c r="A5414" s="65" t="s">
        <v>327</v>
      </c>
      <c r="B5414" s="20" t="s">
        <v>495</v>
      </c>
      <c r="C5414" s="20" t="s">
        <v>496</v>
      </c>
      <c r="D5414" s="20" t="s">
        <v>370</v>
      </c>
      <c r="E5414" s="20" t="s">
        <v>410</v>
      </c>
      <c r="F5414" s="21">
        <v>250878</v>
      </c>
      <c r="G5414" s="20" t="s">
        <v>24</v>
      </c>
      <c r="H5414" s="21">
        <v>1</v>
      </c>
      <c r="I5414" s="71" t="s">
        <v>1077</v>
      </c>
      <c r="J5414" s="63">
        <f t="shared" si="21"/>
        <v>44825</v>
      </c>
      <c r="K5414" s="64">
        <f>IF(ISBLANK(J5414),,H5414*INDEX(Inputs!G:G,MATCH(F5414,Inputs!E:E,0)))</f>
        <v>999</v>
      </c>
      <c r="L5414" s="65" t="str">
        <f>IF(ISBLANK(J5414),,INDEX(Inputs!D:D,MATCH(F5414,Inputs!E:E,0)))</f>
        <v>596BK Evo Fox Falcon LX35 Medium Speed LED Mouse Pad</v>
      </c>
      <c r="M5414" s="65" t="str">
        <f>IF(ISBLANK(#REF!),,IF(B5414="Online","Online",IF(LEFT(B5414,1)="E","Online","Offline")))</f>
        <v>Offline</v>
      </c>
      <c r="N5414" s="64">
        <f>IF(ISBLANK(M5414),,H5414*INDEX(Inputs!F:F,MATCH(F5414,Inputs!E:E,0)))</f>
        <v>1999</v>
      </c>
      <c r="O5414" s="65"/>
    </row>
    <row r="5415" ht="15.75" customHeight="1" spans="1:15">
      <c r="A5415" s="65" t="s">
        <v>1079</v>
      </c>
      <c r="B5415" s="20" t="s">
        <v>765</v>
      </c>
      <c r="C5415" s="20" t="s">
        <v>765</v>
      </c>
      <c r="D5415" s="20" t="s">
        <v>370</v>
      </c>
      <c r="E5415" s="20" t="s">
        <v>410</v>
      </c>
      <c r="F5415" s="21">
        <v>250878</v>
      </c>
      <c r="G5415" s="20" t="s">
        <v>24</v>
      </c>
      <c r="H5415" s="21">
        <v>1</v>
      </c>
      <c r="I5415" s="71" t="s">
        <v>1077</v>
      </c>
      <c r="J5415" s="63">
        <f t="shared" si="21"/>
        <v>44825</v>
      </c>
      <c r="K5415" s="64">
        <f>IF(ISBLANK(J5415),,H5415*INDEX(Inputs!G:G,MATCH(F5415,Inputs!E:E,0)))</f>
        <v>999</v>
      </c>
      <c r="L5415" s="65" t="str">
        <f>IF(ISBLANK(J5415),,INDEX(Inputs!D:D,MATCH(F5415,Inputs!E:E,0)))</f>
        <v>596BK Evo Fox Falcon LX35 Medium Speed LED Mouse Pad</v>
      </c>
      <c r="M5415" s="65" t="str">
        <f>IF(ISBLANK(#REF!),,IF(B5415="Online","Online",IF(LEFT(B5415,1)="E","Online","Offline")))</f>
        <v>Online</v>
      </c>
      <c r="N5415" s="64">
        <f>IF(ISBLANK(M5415),,H5415*INDEX(Inputs!F:F,MATCH(F5415,Inputs!E:E,0)))</f>
        <v>1999</v>
      </c>
      <c r="O5415" s="65"/>
    </row>
    <row r="5416" ht="15.75" customHeight="1" spans="1:15">
      <c r="A5416" s="65" t="s">
        <v>777</v>
      </c>
      <c r="B5416" s="20" t="s">
        <v>185</v>
      </c>
      <c r="C5416" s="20" t="s">
        <v>651</v>
      </c>
      <c r="D5416" s="20" t="s">
        <v>370</v>
      </c>
      <c r="E5416" s="20" t="s">
        <v>410</v>
      </c>
      <c r="F5416" s="21">
        <v>250879</v>
      </c>
      <c r="G5416" s="20" t="s">
        <v>30</v>
      </c>
      <c r="H5416" s="21">
        <v>1</v>
      </c>
      <c r="I5416" s="71" t="s">
        <v>1077</v>
      </c>
      <c r="J5416" s="63">
        <f t="shared" si="21"/>
        <v>44825</v>
      </c>
      <c r="K5416" s="64">
        <f>IF(ISBLANK(J5416),,H5416*INDEX(Inputs!G:G,MATCH(F5416,Inputs!E:E,0)))</f>
        <v>699</v>
      </c>
      <c r="L5416" s="65" t="str">
        <f>IF(ISBLANK(J5416),,INDEX(Inputs!D:D,MATCH(F5416,Inputs!E:E,0)))</f>
        <v>597BK Evo Fox Falcon X85 Extra Large Speed Mouse Pad</v>
      </c>
      <c r="M5416" s="65" t="str">
        <f>IF(ISBLANK(#REF!),,IF(B5416="Online","Online",IF(LEFT(B5416,1)="E","Online","Offline")))</f>
        <v>Offline</v>
      </c>
      <c r="N5416" s="64">
        <f>IF(ISBLANK(M5416),,H5416*INDEX(Inputs!F:F,MATCH(F5416,Inputs!E:E,0)))</f>
        <v>1199</v>
      </c>
      <c r="O5416" s="65"/>
    </row>
    <row r="5417" ht="15.75" customHeight="1" spans="1:15">
      <c r="A5417" s="65" t="s">
        <v>867</v>
      </c>
      <c r="B5417" s="20" t="s">
        <v>202</v>
      </c>
      <c r="C5417" s="20" t="s">
        <v>1061</v>
      </c>
      <c r="D5417" s="20" t="s">
        <v>370</v>
      </c>
      <c r="E5417" s="20" t="s">
        <v>410</v>
      </c>
      <c r="F5417" s="21">
        <v>250879</v>
      </c>
      <c r="G5417" s="20" t="s">
        <v>30</v>
      </c>
      <c r="H5417" s="21">
        <v>1</v>
      </c>
      <c r="I5417" s="71" t="s">
        <v>1077</v>
      </c>
      <c r="J5417" s="63">
        <f t="shared" si="21"/>
        <v>44825</v>
      </c>
      <c r="K5417" s="64">
        <f>IF(ISBLANK(J5417),,H5417*INDEX(Inputs!G:G,MATCH(F5417,Inputs!E:E,0)))</f>
        <v>699</v>
      </c>
      <c r="L5417" s="65" t="str">
        <f>IF(ISBLANK(J5417),,INDEX(Inputs!D:D,MATCH(F5417,Inputs!E:E,0)))</f>
        <v>597BK Evo Fox Falcon X85 Extra Large Speed Mouse Pad</v>
      </c>
      <c r="M5417" s="65" t="str">
        <f>IF(ISBLANK(#REF!),,IF(B5417="Online","Online",IF(LEFT(B5417,1)="E","Online","Offline")))</f>
        <v>Offline</v>
      </c>
      <c r="N5417" s="64">
        <f>IF(ISBLANK(M5417),,H5417*INDEX(Inputs!F:F,MATCH(F5417,Inputs!E:E,0)))</f>
        <v>1199</v>
      </c>
      <c r="O5417" s="65"/>
    </row>
    <row r="5418" ht="15.75" customHeight="1" spans="1:15">
      <c r="A5418" s="65" t="s">
        <v>777</v>
      </c>
      <c r="B5418" s="20" t="s">
        <v>185</v>
      </c>
      <c r="C5418" s="20" t="s">
        <v>651</v>
      </c>
      <c r="D5418" s="20" t="s">
        <v>370</v>
      </c>
      <c r="E5418" s="20" t="s">
        <v>410</v>
      </c>
      <c r="F5418" s="21">
        <v>250876</v>
      </c>
      <c r="G5418" s="20" t="s">
        <v>26</v>
      </c>
      <c r="H5418" s="21">
        <v>1</v>
      </c>
      <c r="I5418" s="71" t="s">
        <v>1077</v>
      </c>
      <c r="J5418" s="63">
        <f t="shared" si="21"/>
        <v>44825</v>
      </c>
      <c r="K5418" s="64">
        <f>IF(ISBLANK(J5418),,H5418*INDEX(Inputs!G:G,MATCH(F5418,Inputs!E:E,0)))</f>
        <v>1399</v>
      </c>
      <c r="L5418" s="65" t="str">
        <f>IF(ISBLANK(J5418),,INDEX(Inputs!D:D,MATCH(F5418,Inputs!E:E,0)))</f>
        <v>649BK EvoFox Typhoon Laptop Cooling Pad</v>
      </c>
      <c r="M5418" s="65" t="str">
        <f>IF(ISBLANK(#REF!),,IF(B5418="Online","Online",IF(LEFT(B5418,1)="E","Online","Offline")))</f>
        <v>Offline</v>
      </c>
      <c r="N5418" s="64">
        <f>IF(ISBLANK(M5418),,H5418*INDEX(Inputs!F:F,MATCH(F5418,Inputs!E:E,0)))</f>
        <v>1999</v>
      </c>
      <c r="O5418" s="65"/>
    </row>
    <row r="5419" ht="15.75" customHeight="1" spans="1:15">
      <c r="A5419" s="65" t="s">
        <v>762</v>
      </c>
      <c r="B5419" s="20" t="s">
        <v>201</v>
      </c>
      <c r="C5419" s="20" t="s">
        <v>757</v>
      </c>
      <c r="D5419" s="20" t="s">
        <v>370</v>
      </c>
      <c r="E5419" s="20" t="s">
        <v>410</v>
      </c>
      <c r="F5419" s="21">
        <v>250876</v>
      </c>
      <c r="G5419" s="20" t="s">
        <v>26</v>
      </c>
      <c r="H5419" s="21">
        <v>1</v>
      </c>
      <c r="I5419" s="71" t="s">
        <v>1077</v>
      </c>
      <c r="J5419" s="63">
        <f t="shared" si="21"/>
        <v>44825</v>
      </c>
      <c r="K5419" s="64">
        <f>IF(ISBLANK(J5419),,H5419*INDEX(Inputs!G:G,MATCH(F5419,Inputs!E:E,0)))</f>
        <v>1399</v>
      </c>
      <c r="L5419" s="65" t="str">
        <f>IF(ISBLANK(J5419),,INDEX(Inputs!D:D,MATCH(F5419,Inputs!E:E,0)))</f>
        <v>649BK EvoFox Typhoon Laptop Cooling Pad</v>
      </c>
      <c r="M5419" s="65" t="str">
        <f>IF(ISBLANK(#REF!),,IF(B5419="Online","Online",IF(LEFT(B5419,1)="E","Online","Offline")))</f>
        <v>Offline</v>
      </c>
      <c r="N5419" s="64">
        <f>IF(ISBLANK(M5419),,H5419*INDEX(Inputs!F:F,MATCH(F5419,Inputs!E:E,0)))</f>
        <v>1999</v>
      </c>
      <c r="O5419" s="65"/>
    </row>
    <row r="5420" ht="15.75" customHeight="1" spans="1:15">
      <c r="A5420" s="65" t="s">
        <v>804</v>
      </c>
      <c r="B5420" s="20" t="s">
        <v>765</v>
      </c>
      <c r="C5420" s="20" t="s">
        <v>765</v>
      </c>
      <c r="D5420" s="20" t="s">
        <v>370</v>
      </c>
      <c r="E5420" s="20" t="s">
        <v>410</v>
      </c>
      <c r="F5420" s="21">
        <v>250423</v>
      </c>
      <c r="G5420" s="20" t="s">
        <v>11</v>
      </c>
      <c r="H5420" s="21">
        <v>1</v>
      </c>
      <c r="I5420" s="71" t="s">
        <v>1077</v>
      </c>
      <c r="J5420" s="63">
        <f t="shared" si="21"/>
        <v>44825</v>
      </c>
      <c r="K5420" s="64">
        <f>IF(ISBLANK(J5420),,H5420*INDEX(Inputs!G:G,MATCH(F5420,Inputs!E:E,0)))</f>
        <v>759</v>
      </c>
      <c r="L5420" s="65" t="str">
        <f>IF(ISBLANK(J5420),,INDEX(Inputs!D:D,MATCH(F5420,Inputs!E:E,0)))</f>
        <v>650GR Ergo View Laptop Stand-Grey</v>
      </c>
      <c r="M5420" s="65" t="str">
        <f>IF(ISBLANK(#REF!),,IF(B5420="Online","Online",IF(LEFT(B5420,1)="E","Online","Offline")))</f>
        <v>Online</v>
      </c>
      <c r="N5420" s="64">
        <f>IF(ISBLANK(M5420),,H5420*INDEX(Inputs!F:F,MATCH(F5420,Inputs!E:E,0)))</f>
        <v>899</v>
      </c>
      <c r="O5420" s="65"/>
    </row>
    <row r="5421" ht="15.75" customHeight="1" spans="1:15">
      <c r="A5421" s="65" t="s">
        <v>763</v>
      </c>
      <c r="B5421" s="20" t="s">
        <v>608</v>
      </c>
      <c r="C5421" s="20" t="s">
        <v>609</v>
      </c>
      <c r="D5421" s="20" t="s">
        <v>414</v>
      </c>
      <c r="E5421" s="20" t="s">
        <v>428</v>
      </c>
      <c r="F5421" s="21">
        <v>250881</v>
      </c>
      <c r="G5421" s="20" t="s">
        <v>98</v>
      </c>
      <c r="H5421" s="21">
        <v>1</v>
      </c>
      <c r="I5421" s="71" t="s">
        <v>1077</v>
      </c>
      <c r="J5421" s="63">
        <f t="shared" si="21"/>
        <v>44825</v>
      </c>
      <c r="K5421" s="64">
        <f>IF(ISBLANK(J5421),,H5421*INDEX(Inputs!G:G,MATCH(F5421,Inputs!E:E,0)))</f>
        <v>799</v>
      </c>
      <c r="L5421" s="65" t="str">
        <f>IF(ISBLANK(J5421),,INDEX(Inputs!D:D,MATCH(F5421,Inputs!E:E,0)))</f>
        <v>795BK EvoFox Phantom Pro RGB Gaming Mouse USB</v>
      </c>
      <c r="M5421" s="65" t="str">
        <f>IF(ISBLANK(#REF!),,IF(B5421="Online","Online",IF(LEFT(B5421,1)="E","Online","Offline")))</f>
        <v>Offline</v>
      </c>
      <c r="N5421" s="64">
        <f>IF(ISBLANK(M5421),,H5421*INDEX(Inputs!F:F,MATCH(F5421,Inputs!E:E,0)))</f>
        <v>1099</v>
      </c>
      <c r="O5421" s="65"/>
    </row>
    <row r="5422" ht="15.75" customHeight="1" spans="1:15">
      <c r="A5422" s="65" t="s">
        <v>1080</v>
      </c>
      <c r="B5422" s="20" t="s">
        <v>765</v>
      </c>
      <c r="C5422" s="20" t="s">
        <v>765</v>
      </c>
      <c r="D5422" s="20" t="s">
        <v>414</v>
      </c>
      <c r="E5422" s="20" t="s">
        <v>415</v>
      </c>
      <c r="F5422" s="21">
        <v>250424</v>
      </c>
      <c r="G5422" s="20" t="s">
        <v>15</v>
      </c>
      <c r="H5422" s="21">
        <v>1</v>
      </c>
      <c r="I5422" s="71" t="s">
        <v>1077</v>
      </c>
      <c r="J5422" s="63">
        <f t="shared" si="21"/>
        <v>44825</v>
      </c>
      <c r="K5422" s="64">
        <f>IF(ISBLANK(J5422),,H5422*INDEX(Inputs!G:G,MATCH(F5422,Inputs!E:E,0)))</f>
        <v>999</v>
      </c>
      <c r="L5422" s="65" t="str">
        <f>IF(ISBLANK(J5422),,INDEX(Inputs!D:D,MATCH(F5422,Inputs!E:E,0)))</f>
        <v>419V2 PRIMUS Wireless Desktop V2</v>
      </c>
      <c r="M5422" s="65" t="str">
        <f>IF(ISBLANK(#REF!),,IF(B5422="Online","Online",IF(LEFT(B5422,1)="E","Online","Offline")))</f>
        <v>Online</v>
      </c>
      <c r="N5422" s="64">
        <f>IF(ISBLANK(M5422),,H5422*INDEX(Inputs!F:F,MATCH(F5422,Inputs!E:E,0)))</f>
        <v>1199</v>
      </c>
      <c r="O5422" s="65"/>
    </row>
    <row r="5423" ht="15.75" customHeight="1" spans="1:15">
      <c r="A5423" s="65" t="s">
        <v>761</v>
      </c>
      <c r="B5423" s="20" t="s">
        <v>48</v>
      </c>
      <c r="C5423" s="20" t="s">
        <v>709</v>
      </c>
      <c r="D5423" s="20" t="s">
        <v>370</v>
      </c>
      <c r="E5423" s="20" t="s">
        <v>880</v>
      </c>
      <c r="F5423" s="21">
        <v>256479</v>
      </c>
      <c r="G5423" s="20" t="s">
        <v>28</v>
      </c>
      <c r="H5423" s="21">
        <v>-1</v>
      </c>
      <c r="I5423" s="71" t="s">
        <v>1077</v>
      </c>
      <c r="J5423" s="63">
        <f t="shared" si="21"/>
        <v>44825</v>
      </c>
      <c r="K5423" s="64">
        <f>IF(ISBLANK(J5423),,H5423*INDEX(Inputs!G:G,MATCH(F5423,Inputs!E:E,0)))</f>
        <v>-2500</v>
      </c>
      <c r="L5423" s="65" t="str">
        <f>IF(ISBLANK(J5423),,INDEX(Inputs!D:D,MATCH(F5423,Inputs!E:E,0)))</f>
        <v>997PP EvoFox Explore Gaming Bundle (422,423,659,595)</v>
      </c>
      <c r="M5423" s="65" t="str">
        <f>IF(ISBLANK(#REF!),,IF(B5423="Online","Online",IF(LEFT(B5423,1)="E","Online","Offline")))</f>
        <v>Offline</v>
      </c>
      <c r="N5423" s="64">
        <f>IF(ISBLANK(M5423),,H5423*INDEX(Inputs!F:F,MATCH(F5423,Inputs!E:E,0)))</f>
        <v>-4796</v>
      </c>
      <c r="O5423" s="65"/>
    </row>
    <row r="5424" ht="15.75" customHeight="1" spans="1:15">
      <c r="A5424" s="65" t="s">
        <v>773</v>
      </c>
      <c r="B5424" s="20" t="s">
        <v>38</v>
      </c>
      <c r="C5424" s="20" t="s">
        <v>712</v>
      </c>
      <c r="D5424" s="20" t="s">
        <v>370</v>
      </c>
      <c r="E5424" s="20" t="s">
        <v>371</v>
      </c>
      <c r="F5424" s="21">
        <v>250417</v>
      </c>
      <c r="G5424" s="20" t="s">
        <v>39</v>
      </c>
      <c r="H5424" s="21">
        <v>1</v>
      </c>
      <c r="I5424" s="71" t="s">
        <v>1081</v>
      </c>
      <c r="J5424" s="63">
        <f t="shared" si="21"/>
        <v>44826</v>
      </c>
      <c r="K5424" s="64">
        <f>IF(ISBLANK(J5424),,H5424*INDEX(Inputs!G:G,MATCH(F5424,Inputs!E:E,0)))</f>
        <v>929</v>
      </c>
      <c r="L5424" s="65" t="str">
        <f>IF(ISBLANK(J5424),,INDEX(Inputs!D:D,MATCH(F5424,Inputs!E:E,0)))</f>
        <v>416PP Super Speed Hub 4 Port USB 3.0</v>
      </c>
      <c r="M5424" s="65" t="str">
        <f>IF(ISBLANK(#REF!),,IF(B5424="Online","Online",IF(LEFT(B5424,1)="E","Online","Offline")))</f>
        <v>Offline</v>
      </c>
      <c r="N5424" s="64">
        <f>IF(ISBLANK(M5424),,H5424*INDEX(Inputs!F:F,MATCH(F5424,Inputs!E:E,0)))</f>
        <v>1499</v>
      </c>
      <c r="O5424" s="65"/>
    </row>
    <row r="5425" ht="15.75" customHeight="1" spans="1:15">
      <c r="A5425" s="65" t="s">
        <v>762</v>
      </c>
      <c r="B5425" s="20" t="s">
        <v>543</v>
      </c>
      <c r="C5425" s="20" t="s">
        <v>544</v>
      </c>
      <c r="D5425" s="20" t="s">
        <v>370</v>
      </c>
      <c r="E5425" s="20" t="s">
        <v>371</v>
      </c>
      <c r="F5425" s="21">
        <v>250417</v>
      </c>
      <c r="G5425" s="20" t="s">
        <v>39</v>
      </c>
      <c r="H5425" s="21">
        <v>1</v>
      </c>
      <c r="I5425" s="71" t="s">
        <v>1081</v>
      </c>
      <c r="J5425" s="63">
        <f t="shared" si="21"/>
        <v>44826</v>
      </c>
      <c r="K5425" s="64">
        <f>IF(ISBLANK(J5425),,H5425*INDEX(Inputs!G:G,MATCH(F5425,Inputs!E:E,0)))</f>
        <v>929</v>
      </c>
      <c r="L5425" s="65" t="str">
        <f>IF(ISBLANK(J5425),,INDEX(Inputs!D:D,MATCH(F5425,Inputs!E:E,0)))</f>
        <v>416PP Super Speed Hub 4 Port USB 3.0</v>
      </c>
      <c r="M5425" s="65" t="str">
        <f>IF(ISBLANK(#REF!),,IF(B5425="Online","Online",IF(LEFT(B5425,1)="E","Online","Offline")))</f>
        <v>Offline</v>
      </c>
      <c r="N5425" s="64">
        <f>IF(ISBLANK(M5425),,H5425*INDEX(Inputs!F:F,MATCH(F5425,Inputs!E:E,0)))</f>
        <v>1499</v>
      </c>
      <c r="O5425" s="65"/>
    </row>
    <row r="5426" ht="15.75" customHeight="1" spans="1:15">
      <c r="A5426" s="65" t="s">
        <v>774</v>
      </c>
      <c r="B5426" s="20" t="s">
        <v>124</v>
      </c>
      <c r="C5426" s="20" t="s">
        <v>365</v>
      </c>
      <c r="D5426" s="20" t="s">
        <v>370</v>
      </c>
      <c r="E5426" s="20" t="s">
        <v>371</v>
      </c>
      <c r="F5426" s="21">
        <v>250417</v>
      </c>
      <c r="G5426" s="20" t="s">
        <v>39</v>
      </c>
      <c r="H5426" s="21">
        <v>1</v>
      </c>
      <c r="I5426" s="71" t="s">
        <v>1081</v>
      </c>
      <c r="J5426" s="63">
        <f t="shared" si="21"/>
        <v>44826</v>
      </c>
      <c r="K5426" s="64">
        <f>IF(ISBLANK(J5426),,H5426*INDEX(Inputs!G:G,MATCH(F5426,Inputs!E:E,0)))</f>
        <v>929</v>
      </c>
      <c r="L5426" s="65" t="str">
        <f>IF(ISBLANK(J5426),,INDEX(Inputs!D:D,MATCH(F5426,Inputs!E:E,0)))</f>
        <v>416PP Super Speed Hub 4 Port USB 3.0</v>
      </c>
      <c r="M5426" s="65" t="str">
        <f>IF(ISBLANK(#REF!),,IF(B5426="Online","Online",IF(LEFT(B5426,1)="E","Online","Offline")))</f>
        <v>Offline</v>
      </c>
      <c r="N5426" s="64">
        <f>IF(ISBLANK(M5426),,H5426*INDEX(Inputs!F:F,MATCH(F5426,Inputs!E:E,0)))</f>
        <v>1499</v>
      </c>
      <c r="O5426" s="65"/>
    </row>
    <row r="5427" ht="15.75" customHeight="1" spans="1:15">
      <c r="A5427" s="65" t="s">
        <v>762</v>
      </c>
      <c r="B5427" s="20" t="s">
        <v>745</v>
      </c>
      <c r="C5427" s="20" t="s">
        <v>746</v>
      </c>
      <c r="D5427" s="20" t="s">
        <v>370</v>
      </c>
      <c r="E5427" s="20" t="s">
        <v>371</v>
      </c>
      <c r="F5427" s="21">
        <v>250417</v>
      </c>
      <c r="G5427" s="20" t="s">
        <v>39</v>
      </c>
      <c r="H5427" s="21">
        <v>1</v>
      </c>
      <c r="I5427" s="71" t="s">
        <v>1081</v>
      </c>
      <c r="J5427" s="63">
        <f t="shared" si="21"/>
        <v>44826</v>
      </c>
      <c r="K5427" s="64">
        <f>IF(ISBLANK(J5427),,H5427*INDEX(Inputs!G:G,MATCH(F5427,Inputs!E:E,0)))</f>
        <v>929</v>
      </c>
      <c r="L5427" s="65" t="str">
        <f>IF(ISBLANK(J5427),,INDEX(Inputs!D:D,MATCH(F5427,Inputs!E:E,0)))</f>
        <v>416PP Super Speed Hub 4 Port USB 3.0</v>
      </c>
      <c r="M5427" s="65" t="str">
        <f>IF(ISBLANK(#REF!),,IF(B5427="Online","Online",IF(LEFT(B5427,1)="E","Online","Offline")))</f>
        <v>Offline</v>
      </c>
      <c r="N5427" s="64">
        <f>IF(ISBLANK(M5427),,H5427*INDEX(Inputs!F:F,MATCH(F5427,Inputs!E:E,0)))</f>
        <v>1499</v>
      </c>
      <c r="O5427" s="65"/>
    </row>
    <row r="5428" ht="15.75" customHeight="1" spans="1:15">
      <c r="A5428" s="65" t="s">
        <v>872</v>
      </c>
      <c r="B5428" s="20" t="s">
        <v>247</v>
      </c>
      <c r="C5428" s="20" t="s">
        <v>873</v>
      </c>
      <c r="D5428" s="20" t="s">
        <v>370</v>
      </c>
      <c r="E5428" s="20" t="s">
        <v>371</v>
      </c>
      <c r="F5428" s="21">
        <v>250417</v>
      </c>
      <c r="G5428" s="20" t="s">
        <v>39</v>
      </c>
      <c r="H5428" s="21">
        <v>1</v>
      </c>
      <c r="I5428" s="71" t="s">
        <v>1081</v>
      </c>
      <c r="J5428" s="63">
        <f t="shared" si="21"/>
        <v>44826</v>
      </c>
      <c r="K5428" s="64">
        <f>IF(ISBLANK(J5428),,H5428*INDEX(Inputs!G:G,MATCH(F5428,Inputs!E:E,0)))</f>
        <v>929</v>
      </c>
      <c r="L5428" s="65" t="str">
        <f>IF(ISBLANK(J5428),,INDEX(Inputs!D:D,MATCH(F5428,Inputs!E:E,0)))</f>
        <v>416PP Super Speed Hub 4 Port USB 3.0</v>
      </c>
      <c r="M5428" s="65" t="str">
        <f>IF(ISBLANK(#REF!),,IF(B5428="Online","Online",IF(LEFT(B5428,1)="E","Online","Offline")))</f>
        <v>Offline</v>
      </c>
      <c r="N5428" s="64">
        <f>IF(ISBLANK(M5428),,H5428*INDEX(Inputs!F:F,MATCH(F5428,Inputs!E:E,0)))</f>
        <v>1499</v>
      </c>
      <c r="O5428" s="65"/>
    </row>
    <row r="5429" ht="15.75" customHeight="1" spans="1:15">
      <c r="A5429" s="65" t="s">
        <v>767</v>
      </c>
      <c r="B5429" s="20" t="s">
        <v>156</v>
      </c>
      <c r="C5429" s="20" t="s">
        <v>422</v>
      </c>
      <c r="D5429" s="20" t="s">
        <v>414</v>
      </c>
      <c r="E5429" s="20" t="s">
        <v>415</v>
      </c>
      <c r="F5429" s="21">
        <v>250874</v>
      </c>
      <c r="G5429" s="20" t="s">
        <v>13</v>
      </c>
      <c r="H5429" s="21">
        <v>1</v>
      </c>
      <c r="I5429" s="71" t="s">
        <v>1081</v>
      </c>
      <c r="J5429" s="63">
        <f t="shared" si="21"/>
        <v>44826</v>
      </c>
      <c r="K5429" s="64">
        <f>IF(ISBLANK(J5429),,H5429*INDEX(Inputs!G:G,MATCH(F5429,Inputs!E:E,0)))</f>
        <v>1349</v>
      </c>
      <c r="L5429" s="65" t="str">
        <f>IF(ISBLANK(J5429),,INDEX(Inputs!D:D,MATCH(F5429,Inputs!E:E,0)))</f>
        <v>432BK EvoFox X-Team Gaming Keyboard &amp; Mouse (USB)</v>
      </c>
      <c r="M5429" s="65" t="str">
        <f>IF(ISBLANK(#REF!),,IF(B5429="Online","Online",IF(LEFT(B5429,1)="E","Online","Offline")))</f>
        <v>Offline</v>
      </c>
      <c r="N5429" s="64">
        <f>IF(ISBLANK(M5429),,H5429*INDEX(Inputs!F:F,MATCH(F5429,Inputs!E:E,0)))</f>
        <v>1899</v>
      </c>
      <c r="O5429" s="65"/>
    </row>
    <row r="5430" ht="15.75" customHeight="1" spans="1:15">
      <c r="A5430" s="65" t="s">
        <v>373</v>
      </c>
      <c r="B5430" s="20" t="s">
        <v>158</v>
      </c>
      <c r="C5430" s="20" t="s">
        <v>535</v>
      </c>
      <c r="D5430" s="20" t="s">
        <v>414</v>
      </c>
      <c r="E5430" s="20" t="s">
        <v>415</v>
      </c>
      <c r="F5430" s="21">
        <v>250874</v>
      </c>
      <c r="G5430" s="20" t="s">
        <v>13</v>
      </c>
      <c r="H5430" s="21">
        <v>1</v>
      </c>
      <c r="I5430" s="71" t="s">
        <v>1081</v>
      </c>
      <c r="J5430" s="63">
        <f t="shared" si="21"/>
        <v>44826</v>
      </c>
      <c r="K5430" s="64">
        <f>IF(ISBLANK(J5430),,H5430*INDEX(Inputs!G:G,MATCH(F5430,Inputs!E:E,0)))</f>
        <v>1349</v>
      </c>
      <c r="L5430" s="65" t="str">
        <f>IF(ISBLANK(J5430),,INDEX(Inputs!D:D,MATCH(F5430,Inputs!E:E,0)))</f>
        <v>432BK EvoFox X-Team Gaming Keyboard &amp; Mouse (USB)</v>
      </c>
      <c r="M5430" s="65" t="str">
        <f>IF(ISBLANK(#REF!),,IF(B5430="Online","Online",IF(LEFT(B5430,1)="E","Online","Offline")))</f>
        <v>Offline</v>
      </c>
      <c r="N5430" s="64">
        <f>IF(ISBLANK(M5430),,H5430*INDEX(Inputs!F:F,MATCH(F5430,Inputs!E:E,0)))</f>
        <v>1899</v>
      </c>
      <c r="O5430" s="65"/>
    </row>
    <row r="5431" ht="15.75" customHeight="1" spans="1:15">
      <c r="A5431" s="65" t="s">
        <v>761</v>
      </c>
      <c r="B5431" s="20" t="s">
        <v>230</v>
      </c>
      <c r="C5431" s="20" t="s">
        <v>652</v>
      </c>
      <c r="D5431" s="20" t="s">
        <v>414</v>
      </c>
      <c r="E5431" s="20" t="s">
        <v>415</v>
      </c>
      <c r="F5431" s="21">
        <v>250874</v>
      </c>
      <c r="G5431" s="20" t="s">
        <v>13</v>
      </c>
      <c r="H5431" s="21">
        <v>1</v>
      </c>
      <c r="I5431" s="71" t="s">
        <v>1081</v>
      </c>
      <c r="J5431" s="63">
        <f t="shared" si="21"/>
        <v>44826</v>
      </c>
      <c r="K5431" s="64">
        <f>IF(ISBLANK(J5431),,H5431*INDEX(Inputs!G:G,MATCH(F5431,Inputs!E:E,0)))</f>
        <v>1349</v>
      </c>
      <c r="L5431" s="65" t="str">
        <f>IF(ISBLANK(J5431),,INDEX(Inputs!D:D,MATCH(F5431,Inputs!E:E,0)))</f>
        <v>432BK EvoFox X-Team Gaming Keyboard &amp; Mouse (USB)</v>
      </c>
      <c r="M5431" s="65" t="str">
        <f>IF(ISBLANK(#REF!),,IF(B5431="Online","Online",IF(LEFT(B5431,1)="E","Online","Offline")))</f>
        <v>Offline</v>
      </c>
      <c r="N5431" s="64">
        <f>IF(ISBLANK(M5431),,H5431*INDEX(Inputs!F:F,MATCH(F5431,Inputs!E:E,0)))</f>
        <v>1899</v>
      </c>
      <c r="O5431" s="65"/>
    </row>
    <row r="5432" ht="15.75" customHeight="1" spans="1:15">
      <c r="A5432" s="65" t="s">
        <v>763</v>
      </c>
      <c r="B5432" s="20" t="s">
        <v>452</v>
      </c>
      <c r="C5432" s="20" t="s">
        <v>453</v>
      </c>
      <c r="D5432" s="20" t="s">
        <v>414</v>
      </c>
      <c r="E5432" s="20" t="s">
        <v>415</v>
      </c>
      <c r="F5432" s="21">
        <v>250875</v>
      </c>
      <c r="G5432" s="20" t="s">
        <v>103</v>
      </c>
      <c r="H5432" s="21">
        <v>1</v>
      </c>
      <c r="I5432" s="71" t="s">
        <v>1081</v>
      </c>
      <c r="J5432" s="63">
        <f t="shared" si="21"/>
        <v>44826</v>
      </c>
      <c r="K5432" s="64">
        <f>IF(ISBLANK(J5432),,H5432*INDEX(Inputs!G:G,MATCH(F5432,Inputs!E:E,0)))</f>
        <v>1099</v>
      </c>
      <c r="L5432" s="65" t="str">
        <f>IF(ISBLANK(J5432),,INDEX(Inputs!D:D,MATCH(F5432,Inputs!E:E,0)))</f>
        <v>433BK EvoFox WarHammer Gaming Keyboard (USB)</v>
      </c>
      <c r="M5432" s="65" t="str">
        <f>IF(ISBLANK(#REF!),,IF(B5432="Online","Online",IF(LEFT(B5432,1)="E","Online","Offline")))</f>
        <v>Offline</v>
      </c>
      <c r="N5432" s="64">
        <f>IF(ISBLANK(M5432),,H5432*INDEX(Inputs!F:F,MATCH(F5432,Inputs!E:E,0)))</f>
        <v>1499</v>
      </c>
      <c r="O5432" s="65"/>
    </row>
    <row r="5433" ht="15.75" customHeight="1" spans="1:15">
      <c r="A5433" s="65" t="s">
        <v>776</v>
      </c>
      <c r="B5433" s="20" t="s">
        <v>46</v>
      </c>
      <c r="C5433" s="20" t="s">
        <v>346</v>
      </c>
      <c r="D5433" s="20" t="s">
        <v>414</v>
      </c>
      <c r="E5433" s="20" t="s">
        <v>415</v>
      </c>
      <c r="F5433" s="21">
        <v>250875</v>
      </c>
      <c r="G5433" s="20" t="s">
        <v>103</v>
      </c>
      <c r="H5433" s="21">
        <v>1</v>
      </c>
      <c r="I5433" s="71" t="s">
        <v>1081</v>
      </c>
      <c r="J5433" s="63">
        <f t="shared" si="21"/>
        <v>44826</v>
      </c>
      <c r="K5433" s="64">
        <f>IF(ISBLANK(J5433),,H5433*INDEX(Inputs!G:G,MATCH(F5433,Inputs!E:E,0)))</f>
        <v>1099</v>
      </c>
      <c r="L5433" s="65" t="str">
        <f>IF(ISBLANK(J5433),,INDEX(Inputs!D:D,MATCH(F5433,Inputs!E:E,0)))</f>
        <v>433BK EvoFox WarHammer Gaming Keyboard (USB)</v>
      </c>
      <c r="M5433" s="65" t="str">
        <f>IF(ISBLANK(#REF!),,IF(B5433="Online","Online",IF(LEFT(B5433,1)="E","Online","Offline")))</f>
        <v>Offline</v>
      </c>
      <c r="N5433" s="64">
        <f>IF(ISBLANK(M5433),,H5433*INDEX(Inputs!F:F,MATCH(F5433,Inputs!E:E,0)))</f>
        <v>1499</v>
      </c>
      <c r="O5433" s="65"/>
    </row>
    <row r="5434" ht="15.75" customHeight="1" spans="1:15">
      <c r="A5434" s="65" t="s">
        <v>820</v>
      </c>
      <c r="B5434" s="20" t="s">
        <v>134</v>
      </c>
      <c r="C5434" s="20" t="s">
        <v>575</v>
      </c>
      <c r="D5434" s="20" t="s">
        <v>414</v>
      </c>
      <c r="E5434" s="20" t="s">
        <v>415</v>
      </c>
      <c r="F5434" s="21">
        <v>250875</v>
      </c>
      <c r="G5434" s="20" t="s">
        <v>103</v>
      </c>
      <c r="H5434" s="21">
        <v>1</v>
      </c>
      <c r="I5434" s="71" t="s">
        <v>1081</v>
      </c>
      <c r="J5434" s="63">
        <f t="shared" si="21"/>
        <v>44826</v>
      </c>
      <c r="K5434" s="64">
        <f>IF(ISBLANK(J5434),,H5434*INDEX(Inputs!G:G,MATCH(F5434,Inputs!E:E,0)))</f>
        <v>1099</v>
      </c>
      <c r="L5434" s="65" t="str">
        <f>IF(ISBLANK(J5434),,INDEX(Inputs!D:D,MATCH(F5434,Inputs!E:E,0)))</f>
        <v>433BK EvoFox WarHammer Gaming Keyboard (USB)</v>
      </c>
      <c r="M5434" s="65" t="str">
        <f>IF(ISBLANK(#REF!),,IF(B5434="Online","Online",IF(LEFT(B5434,1)="E","Online","Offline")))</f>
        <v>Offline</v>
      </c>
      <c r="N5434" s="64">
        <f>IF(ISBLANK(M5434),,H5434*INDEX(Inputs!F:F,MATCH(F5434,Inputs!E:E,0)))</f>
        <v>1499</v>
      </c>
      <c r="O5434" s="65"/>
    </row>
    <row r="5435" ht="15.75" customHeight="1" spans="1:15">
      <c r="A5435" s="65" t="s">
        <v>771</v>
      </c>
      <c r="B5435" s="20" t="s">
        <v>68</v>
      </c>
      <c r="C5435" s="20" t="s">
        <v>542</v>
      </c>
      <c r="D5435" s="20" t="s">
        <v>370</v>
      </c>
      <c r="E5435" s="20" t="s">
        <v>410</v>
      </c>
      <c r="F5435" s="21">
        <v>250877</v>
      </c>
      <c r="G5435" s="20" t="s">
        <v>22</v>
      </c>
      <c r="H5435" s="21">
        <v>1</v>
      </c>
      <c r="I5435" s="71" t="s">
        <v>1081</v>
      </c>
      <c r="J5435" s="63">
        <f t="shared" si="21"/>
        <v>44826</v>
      </c>
      <c r="K5435" s="64">
        <f>IF(ISBLANK(J5435),,H5435*INDEX(Inputs!G:G,MATCH(F5435,Inputs!E:E,0)))</f>
        <v>349</v>
      </c>
      <c r="L5435" s="65" t="str">
        <f>IF(ISBLANK(J5435),,INDEX(Inputs!D:D,MATCH(F5435,Inputs!E:E,0)))</f>
        <v>595BK Evo Fox Falcon X35 Medium Speed Mouse Pad</v>
      </c>
      <c r="M5435" s="65" t="str">
        <f>IF(ISBLANK(#REF!),,IF(B5435="Online","Online",IF(LEFT(B5435,1)="E","Online","Offline")))</f>
        <v>Offline</v>
      </c>
      <c r="N5435" s="64">
        <f>IF(ISBLANK(M5435),,H5435*INDEX(Inputs!F:F,MATCH(F5435,Inputs!E:E,0)))</f>
        <v>699</v>
      </c>
      <c r="O5435" s="65"/>
    </row>
    <row r="5436" ht="15.75" customHeight="1" spans="1:15">
      <c r="A5436" s="65" t="s">
        <v>432</v>
      </c>
      <c r="B5436" s="20" t="s">
        <v>121</v>
      </c>
      <c r="C5436" s="20" t="s">
        <v>433</v>
      </c>
      <c r="D5436" s="20" t="s">
        <v>370</v>
      </c>
      <c r="E5436" s="20" t="s">
        <v>410</v>
      </c>
      <c r="F5436" s="21">
        <v>250877</v>
      </c>
      <c r="G5436" s="20" t="s">
        <v>22</v>
      </c>
      <c r="H5436" s="21">
        <v>1</v>
      </c>
      <c r="I5436" s="71" t="s">
        <v>1081</v>
      </c>
      <c r="J5436" s="63">
        <f t="shared" si="21"/>
        <v>44826</v>
      </c>
      <c r="K5436" s="64">
        <f>IF(ISBLANK(J5436),,H5436*INDEX(Inputs!G:G,MATCH(F5436,Inputs!E:E,0)))</f>
        <v>349</v>
      </c>
      <c r="L5436" s="65" t="str">
        <f>IF(ISBLANK(J5436),,INDEX(Inputs!D:D,MATCH(F5436,Inputs!E:E,0)))</f>
        <v>595BK Evo Fox Falcon X35 Medium Speed Mouse Pad</v>
      </c>
      <c r="M5436" s="65" t="str">
        <f>IF(ISBLANK(#REF!),,IF(B5436="Online","Online",IF(LEFT(B5436,1)="E","Online","Offline")))</f>
        <v>Offline</v>
      </c>
      <c r="N5436" s="64">
        <f>IF(ISBLANK(M5436),,H5436*INDEX(Inputs!F:F,MATCH(F5436,Inputs!E:E,0)))</f>
        <v>699</v>
      </c>
      <c r="O5436" s="65"/>
    </row>
    <row r="5437" ht="15.75" customHeight="1" spans="1:15">
      <c r="A5437" s="65" t="s">
        <v>341</v>
      </c>
      <c r="B5437" s="20" t="s">
        <v>228</v>
      </c>
      <c r="C5437" s="20" t="s">
        <v>871</v>
      </c>
      <c r="D5437" s="20" t="s">
        <v>370</v>
      </c>
      <c r="E5437" s="20" t="s">
        <v>410</v>
      </c>
      <c r="F5437" s="21">
        <v>250878</v>
      </c>
      <c r="G5437" s="20" t="s">
        <v>24</v>
      </c>
      <c r="H5437" s="21">
        <v>1</v>
      </c>
      <c r="I5437" s="71" t="s">
        <v>1081</v>
      </c>
      <c r="J5437" s="63">
        <f t="shared" si="21"/>
        <v>44826</v>
      </c>
      <c r="K5437" s="64">
        <f>IF(ISBLANK(J5437),,H5437*INDEX(Inputs!G:G,MATCH(F5437,Inputs!E:E,0)))</f>
        <v>999</v>
      </c>
      <c r="L5437" s="65" t="str">
        <f>IF(ISBLANK(J5437),,INDEX(Inputs!D:D,MATCH(F5437,Inputs!E:E,0)))</f>
        <v>596BK Evo Fox Falcon LX35 Medium Speed LED Mouse Pad</v>
      </c>
      <c r="M5437" s="65" t="str">
        <f>IF(ISBLANK(#REF!),,IF(B5437="Online","Online",IF(LEFT(B5437,1)="E","Online","Offline")))</f>
        <v>Offline</v>
      </c>
      <c r="N5437" s="64">
        <f>IF(ISBLANK(M5437),,H5437*INDEX(Inputs!F:F,MATCH(F5437,Inputs!E:E,0)))</f>
        <v>1999</v>
      </c>
      <c r="O5437" s="65"/>
    </row>
    <row r="5438" ht="15.75" customHeight="1" spans="1:15">
      <c r="A5438" s="65" t="s">
        <v>462</v>
      </c>
      <c r="B5438" s="20" t="s">
        <v>150</v>
      </c>
      <c r="C5438" s="20" t="s">
        <v>463</v>
      </c>
      <c r="D5438" s="20" t="s">
        <v>370</v>
      </c>
      <c r="E5438" s="20" t="s">
        <v>410</v>
      </c>
      <c r="F5438" s="21">
        <v>250879</v>
      </c>
      <c r="G5438" s="20" t="s">
        <v>30</v>
      </c>
      <c r="H5438" s="21">
        <v>1</v>
      </c>
      <c r="I5438" s="71" t="s">
        <v>1081</v>
      </c>
      <c r="J5438" s="63">
        <f t="shared" si="21"/>
        <v>44826</v>
      </c>
      <c r="K5438" s="64">
        <f>IF(ISBLANK(J5438),,H5438*INDEX(Inputs!G:G,MATCH(F5438,Inputs!E:E,0)))</f>
        <v>699</v>
      </c>
      <c r="L5438" s="65" t="str">
        <f>IF(ISBLANK(J5438),,INDEX(Inputs!D:D,MATCH(F5438,Inputs!E:E,0)))</f>
        <v>597BK Evo Fox Falcon X85 Extra Large Speed Mouse Pad</v>
      </c>
      <c r="M5438" s="65" t="str">
        <f>IF(ISBLANK(#REF!),,IF(B5438="Online","Online",IF(LEFT(B5438,1)="E","Online","Offline")))</f>
        <v>Offline</v>
      </c>
      <c r="N5438" s="64">
        <f>IF(ISBLANK(M5438),,H5438*INDEX(Inputs!F:F,MATCH(F5438,Inputs!E:E,0)))</f>
        <v>1199</v>
      </c>
      <c r="O5438" s="65"/>
    </row>
    <row r="5439" ht="15.75" customHeight="1" spans="1:15">
      <c r="A5439" s="65" t="s">
        <v>1076</v>
      </c>
      <c r="B5439" s="20" t="s">
        <v>131</v>
      </c>
      <c r="C5439" s="20" t="s">
        <v>729</v>
      </c>
      <c r="D5439" s="20" t="s">
        <v>370</v>
      </c>
      <c r="E5439" s="20" t="s">
        <v>410</v>
      </c>
      <c r="F5439" s="21">
        <v>250876</v>
      </c>
      <c r="G5439" s="20" t="s">
        <v>26</v>
      </c>
      <c r="H5439" s="21">
        <v>1</v>
      </c>
      <c r="I5439" s="71" t="s">
        <v>1081</v>
      </c>
      <c r="J5439" s="63">
        <f t="shared" si="21"/>
        <v>44826</v>
      </c>
      <c r="K5439" s="64">
        <f>IF(ISBLANK(J5439),,H5439*INDEX(Inputs!G:G,MATCH(F5439,Inputs!E:E,0)))</f>
        <v>1399</v>
      </c>
      <c r="L5439" s="65" t="str">
        <f>IF(ISBLANK(J5439),,INDEX(Inputs!D:D,MATCH(F5439,Inputs!E:E,0)))</f>
        <v>649BK EvoFox Typhoon Laptop Cooling Pad</v>
      </c>
      <c r="M5439" s="65" t="str">
        <f>IF(ISBLANK(#REF!),,IF(B5439="Online","Online",IF(LEFT(B5439,1)="E","Online","Offline")))</f>
        <v>Offline</v>
      </c>
      <c r="N5439" s="64">
        <f>IF(ISBLANK(M5439),,H5439*INDEX(Inputs!F:F,MATCH(F5439,Inputs!E:E,0)))</f>
        <v>1999</v>
      </c>
      <c r="O5439" s="65"/>
    </row>
    <row r="5440" ht="15.75" customHeight="1" spans="1:15">
      <c r="A5440" s="65" t="s">
        <v>341</v>
      </c>
      <c r="B5440" s="20" t="s">
        <v>195</v>
      </c>
      <c r="C5440" s="20" t="s">
        <v>818</v>
      </c>
      <c r="D5440" s="20" t="s">
        <v>370</v>
      </c>
      <c r="E5440" s="20" t="s">
        <v>410</v>
      </c>
      <c r="F5440" s="21">
        <v>250876</v>
      </c>
      <c r="G5440" s="20" t="s">
        <v>26</v>
      </c>
      <c r="H5440" s="21">
        <v>1</v>
      </c>
      <c r="I5440" s="71" t="s">
        <v>1081</v>
      </c>
      <c r="J5440" s="63">
        <f t="shared" si="21"/>
        <v>44826</v>
      </c>
      <c r="K5440" s="64">
        <f>IF(ISBLANK(J5440),,H5440*INDEX(Inputs!G:G,MATCH(F5440,Inputs!E:E,0)))</f>
        <v>1399</v>
      </c>
      <c r="L5440" s="65" t="str">
        <f>IF(ISBLANK(J5440),,INDEX(Inputs!D:D,MATCH(F5440,Inputs!E:E,0)))</f>
        <v>649BK EvoFox Typhoon Laptop Cooling Pad</v>
      </c>
      <c r="M5440" s="65" t="str">
        <f>IF(ISBLANK(#REF!),,IF(B5440="Online","Online",IF(LEFT(B5440,1)="E","Online","Offline")))</f>
        <v>Offline</v>
      </c>
      <c r="N5440" s="64">
        <f>IF(ISBLANK(M5440),,H5440*INDEX(Inputs!F:F,MATCH(F5440,Inputs!E:E,0)))</f>
        <v>1999</v>
      </c>
      <c r="O5440" s="65"/>
    </row>
    <row r="5441" ht="15.75" customHeight="1" spans="1:15">
      <c r="A5441" s="65" t="s">
        <v>1058</v>
      </c>
      <c r="B5441" s="20" t="s">
        <v>936</v>
      </c>
      <c r="C5441" s="20" t="s">
        <v>937</v>
      </c>
      <c r="D5441" s="20" t="s">
        <v>370</v>
      </c>
      <c r="E5441" s="20" t="s">
        <v>410</v>
      </c>
      <c r="F5441" s="21">
        <v>250876</v>
      </c>
      <c r="G5441" s="20" t="s">
        <v>26</v>
      </c>
      <c r="H5441" s="21">
        <v>1</v>
      </c>
      <c r="I5441" s="71" t="s">
        <v>1081</v>
      </c>
      <c r="J5441" s="63">
        <f t="shared" si="21"/>
        <v>44826</v>
      </c>
      <c r="K5441" s="64">
        <f>IF(ISBLANK(J5441),,H5441*INDEX(Inputs!G:G,MATCH(F5441,Inputs!E:E,0)))</f>
        <v>1399</v>
      </c>
      <c r="L5441" s="65" t="str">
        <f>IF(ISBLANK(J5441),,INDEX(Inputs!D:D,MATCH(F5441,Inputs!E:E,0)))</f>
        <v>649BK EvoFox Typhoon Laptop Cooling Pad</v>
      </c>
      <c r="M5441" s="65" t="str">
        <f>IF(ISBLANK(#REF!),,IF(B5441="Online","Online",IF(LEFT(B5441,1)="E","Online","Offline")))</f>
        <v>Offline</v>
      </c>
      <c r="N5441" s="64">
        <f>IF(ISBLANK(M5441),,H5441*INDEX(Inputs!F:F,MATCH(F5441,Inputs!E:E,0)))</f>
        <v>1999</v>
      </c>
      <c r="O5441" s="65"/>
    </row>
    <row r="5442" ht="15.75" customHeight="1" spans="1:15">
      <c r="A5442" s="65" t="s">
        <v>327</v>
      </c>
      <c r="B5442" s="20" t="s">
        <v>224</v>
      </c>
      <c r="C5442" s="20" t="s">
        <v>1072</v>
      </c>
      <c r="D5442" s="20" t="s">
        <v>370</v>
      </c>
      <c r="E5442" s="20" t="s">
        <v>410</v>
      </c>
      <c r="F5442" s="21">
        <v>250876</v>
      </c>
      <c r="G5442" s="20" t="s">
        <v>26</v>
      </c>
      <c r="H5442" s="21">
        <v>1</v>
      </c>
      <c r="I5442" s="71" t="s">
        <v>1081</v>
      </c>
      <c r="J5442" s="63">
        <f t="shared" si="21"/>
        <v>44826</v>
      </c>
      <c r="K5442" s="64">
        <f>IF(ISBLANK(J5442),,H5442*INDEX(Inputs!G:G,MATCH(F5442,Inputs!E:E,0)))</f>
        <v>1399</v>
      </c>
      <c r="L5442" s="65" t="str">
        <f>IF(ISBLANK(J5442),,INDEX(Inputs!D:D,MATCH(F5442,Inputs!E:E,0)))</f>
        <v>649BK EvoFox Typhoon Laptop Cooling Pad</v>
      </c>
      <c r="M5442" s="65" t="str">
        <f>IF(ISBLANK(#REF!),,IF(B5442="Online","Online",IF(LEFT(B5442,1)="E","Online","Offline")))</f>
        <v>Offline</v>
      </c>
      <c r="N5442" s="64">
        <f>IF(ISBLANK(M5442),,H5442*INDEX(Inputs!F:F,MATCH(F5442,Inputs!E:E,0)))</f>
        <v>1999</v>
      </c>
      <c r="O5442" s="65"/>
    </row>
    <row r="5443" ht="15.75" customHeight="1" spans="1:15">
      <c r="A5443" s="65" t="s">
        <v>327</v>
      </c>
      <c r="B5443" s="20" t="s">
        <v>56</v>
      </c>
      <c r="C5443" s="20" t="s">
        <v>494</v>
      </c>
      <c r="D5443" s="20" t="s">
        <v>370</v>
      </c>
      <c r="E5443" s="20" t="s">
        <v>410</v>
      </c>
      <c r="F5443" s="21">
        <v>250423</v>
      </c>
      <c r="G5443" s="20" t="s">
        <v>11</v>
      </c>
      <c r="H5443" s="21">
        <v>1</v>
      </c>
      <c r="I5443" s="71" t="s">
        <v>1081</v>
      </c>
      <c r="J5443" s="63">
        <f t="shared" si="21"/>
        <v>44826</v>
      </c>
      <c r="K5443" s="64">
        <f>IF(ISBLANK(J5443),,H5443*INDEX(Inputs!G:G,MATCH(F5443,Inputs!E:E,0)))</f>
        <v>759</v>
      </c>
      <c r="L5443" s="65" t="str">
        <f>IF(ISBLANK(J5443),,INDEX(Inputs!D:D,MATCH(F5443,Inputs!E:E,0)))</f>
        <v>650GR Ergo View Laptop Stand-Grey</v>
      </c>
      <c r="M5443" s="65" t="str">
        <f>IF(ISBLANK(#REF!),,IF(B5443="Online","Online",IF(LEFT(B5443,1)="E","Online","Offline")))</f>
        <v>Offline</v>
      </c>
      <c r="N5443" s="64">
        <f>IF(ISBLANK(M5443),,H5443*INDEX(Inputs!F:F,MATCH(F5443,Inputs!E:E,0)))</f>
        <v>899</v>
      </c>
      <c r="O5443" s="65"/>
    </row>
    <row r="5444" ht="15.75" customHeight="1" spans="1:15">
      <c r="A5444" s="65" t="s">
        <v>341</v>
      </c>
      <c r="B5444" s="20" t="s">
        <v>187</v>
      </c>
      <c r="C5444" s="20" t="s">
        <v>1046</v>
      </c>
      <c r="D5444" s="20" t="s">
        <v>329</v>
      </c>
      <c r="E5444" s="20" t="s">
        <v>330</v>
      </c>
      <c r="F5444" s="21">
        <v>224360</v>
      </c>
      <c r="G5444" s="20" t="s">
        <v>331</v>
      </c>
      <c r="H5444" s="21">
        <v>1</v>
      </c>
      <c r="I5444" s="71" t="s">
        <v>1081</v>
      </c>
      <c r="J5444" s="63">
        <f t="shared" si="21"/>
        <v>44826</v>
      </c>
      <c r="K5444" s="64">
        <f>IF(ISBLANK(J5444),,H5444*INDEX(Inputs!G:G,MATCH(F5444,Inputs!E:E,0)))</f>
        <v>2299</v>
      </c>
      <c r="L5444" s="65" t="str">
        <f>IF(ISBLANK(J5444),,INDEX(Inputs!D:D,MATCH(F5444,Inputs!E:E,0)))</f>
        <v>829BK Bluetooth Controller 4 (EGP4)</v>
      </c>
      <c r="M5444" s="65" t="str">
        <f>IF(ISBLANK(#REF!),,IF(B5444="Online","Online",IF(LEFT(B5444,1)="E","Online","Offline")))</f>
        <v>Offline</v>
      </c>
      <c r="N5444" s="64">
        <f>IF(ISBLANK(M5444),,H5444*INDEX(Inputs!F:F,MATCH(F5444,Inputs!E:E,0)))</f>
        <v>2599</v>
      </c>
      <c r="O5444" s="65"/>
    </row>
    <row r="5445" ht="15.75" customHeight="1" spans="1:15">
      <c r="A5445" s="65" t="s">
        <v>780</v>
      </c>
      <c r="B5445" s="20" t="s">
        <v>546</v>
      </c>
      <c r="C5445" s="20" t="s">
        <v>547</v>
      </c>
      <c r="D5445" s="20" t="s">
        <v>414</v>
      </c>
      <c r="E5445" s="20" t="s">
        <v>415</v>
      </c>
      <c r="F5445" s="21">
        <v>204737</v>
      </c>
      <c r="G5445" s="20" t="s">
        <v>20</v>
      </c>
      <c r="H5445" s="21">
        <v>1</v>
      </c>
      <c r="I5445" s="71" t="s">
        <v>1081</v>
      </c>
      <c r="J5445" s="63">
        <f t="shared" si="21"/>
        <v>44826</v>
      </c>
      <c r="K5445" s="64">
        <f>IF(ISBLANK(J5445),,H5445*INDEX(Inputs!G:G,MATCH(F5445,Inputs!E:E,0)))</f>
        <v>729</v>
      </c>
      <c r="L5445" s="65" t="str">
        <f>IF(ISBLANK(J5445),,INDEX(Inputs!D:D,MATCH(F5445,Inputs!E:E,0)))</f>
        <v>850PP Xcite Pro Keyboard &amp; Mouse USB</v>
      </c>
      <c r="M5445" s="65" t="str">
        <f>IF(ISBLANK(#REF!),,IF(B5445="Online","Online",IF(LEFT(B5445,1)="E","Online","Offline")))</f>
        <v>Offline</v>
      </c>
      <c r="N5445" s="64">
        <f>IF(ISBLANK(M5445),,H5445*INDEX(Inputs!F:F,MATCH(F5445,Inputs!E:E,0)))</f>
        <v>799</v>
      </c>
      <c r="O5445" s="65"/>
    </row>
    <row r="5446" ht="15.75" customHeight="1" spans="1:15">
      <c r="A5446" s="65" t="s">
        <v>462</v>
      </c>
      <c r="B5446" s="20" t="s">
        <v>155</v>
      </c>
      <c r="C5446" s="20" t="s">
        <v>534</v>
      </c>
      <c r="D5446" s="20" t="s">
        <v>414</v>
      </c>
      <c r="E5446" s="20" t="s">
        <v>415</v>
      </c>
      <c r="F5446" s="21">
        <v>204737</v>
      </c>
      <c r="G5446" s="20" t="s">
        <v>20</v>
      </c>
      <c r="H5446" s="21">
        <v>1</v>
      </c>
      <c r="I5446" s="71" t="s">
        <v>1081</v>
      </c>
      <c r="J5446" s="63">
        <f t="shared" si="21"/>
        <v>44826</v>
      </c>
      <c r="K5446" s="64">
        <f>IF(ISBLANK(J5446),,H5446*INDEX(Inputs!G:G,MATCH(F5446,Inputs!E:E,0)))</f>
        <v>729</v>
      </c>
      <c r="L5446" s="65" t="str">
        <f>IF(ISBLANK(J5446),,INDEX(Inputs!D:D,MATCH(F5446,Inputs!E:E,0)))</f>
        <v>850PP Xcite Pro Keyboard &amp; Mouse USB</v>
      </c>
      <c r="M5446" s="65" t="str">
        <f>IF(ISBLANK(#REF!),,IF(B5446="Online","Online",IF(LEFT(B5446,1)="E","Online","Offline")))</f>
        <v>Offline</v>
      </c>
      <c r="N5446" s="64">
        <f>IF(ISBLANK(M5446),,H5446*INDEX(Inputs!F:F,MATCH(F5446,Inputs!E:E,0)))</f>
        <v>799</v>
      </c>
      <c r="O5446" s="65"/>
    </row>
    <row r="5447" ht="15.75" customHeight="1" spans="1:15">
      <c r="A5447" s="65" t="s">
        <v>327</v>
      </c>
      <c r="B5447" s="20" t="s">
        <v>765</v>
      </c>
      <c r="C5447" s="20" t="s">
        <v>765</v>
      </c>
      <c r="D5447" s="20" t="s">
        <v>414</v>
      </c>
      <c r="E5447" s="20" t="s">
        <v>415</v>
      </c>
      <c r="F5447" s="21">
        <v>250424</v>
      </c>
      <c r="G5447" s="20" t="s">
        <v>15</v>
      </c>
      <c r="H5447" s="21">
        <v>1</v>
      </c>
      <c r="I5447" s="71" t="s">
        <v>1081</v>
      </c>
      <c r="J5447" s="63">
        <f t="shared" si="21"/>
        <v>44826</v>
      </c>
      <c r="K5447" s="64">
        <f>IF(ISBLANK(J5447),,H5447*INDEX(Inputs!G:G,MATCH(F5447,Inputs!E:E,0)))</f>
        <v>999</v>
      </c>
      <c r="L5447" s="65" t="str">
        <f>IF(ISBLANK(J5447),,INDEX(Inputs!D:D,MATCH(F5447,Inputs!E:E,0)))</f>
        <v>419V2 PRIMUS Wireless Desktop V2</v>
      </c>
      <c r="M5447" s="65" t="str">
        <f>IF(ISBLANK(#REF!),,IF(B5447="Online","Online",IF(LEFT(B5447,1)="E","Online","Offline")))</f>
        <v>Online</v>
      </c>
      <c r="N5447" s="64">
        <f>IF(ISBLANK(M5447),,H5447*INDEX(Inputs!F:F,MATCH(F5447,Inputs!E:E,0)))</f>
        <v>1199</v>
      </c>
      <c r="O5447" s="65"/>
    </row>
    <row r="5448" ht="15.75" customHeight="1" spans="1:15">
      <c r="A5448" s="65" t="s">
        <v>761</v>
      </c>
      <c r="B5448" s="20" t="s">
        <v>731</v>
      </c>
      <c r="C5448" s="20" t="s">
        <v>732</v>
      </c>
      <c r="D5448" s="20" t="s">
        <v>370</v>
      </c>
      <c r="E5448" s="20" t="s">
        <v>880</v>
      </c>
      <c r="F5448" s="21">
        <v>256480</v>
      </c>
      <c r="G5448" s="20" t="s">
        <v>25</v>
      </c>
      <c r="H5448" s="21">
        <v>1</v>
      </c>
      <c r="I5448" s="71" t="s">
        <v>1081</v>
      </c>
      <c r="J5448" s="63">
        <f t="shared" si="21"/>
        <v>44826</v>
      </c>
      <c r="K5448" s="64">
        <f>IF(ISBLANK(J5448),,H5448*INDEX(Inputs!G:G,MATCH(F5448,Inputs!E:E,0)))</f>
        <v>3000</v>
      </c>
      <c r="L5448" s="65" t="str">
        <f>IF(ISBLANK(J5448),,INDEX(Inputs!D:D,MATCH(F5448,Inputs!E:E,0)))</f>
        <v>998PP EvoFox Prime Gaming Bundle (422,423,658,597)</v>
      </c>
      <c r="M5448" s="65" t="str">
        <f>IF(ISBLANK(#REF!),,IF(B5448="Online","Online",IF(LEFT(B5448,1)="E","Online","Offline")))</f>
        <v>Offline</v>
      </c>
      <c r="N5448" s="64">
        <f>IF(ISBLANK(M5448),,H5448*INDEX(Inputs!F:F,MATCH(F5448,Inputs!E:E,0)))</f>
        <v>5496</v>
      </c>
      <c r="O5448" s="65"/>
    </row>
    <row r="5449" ht="15.75" customHeight="1" spans="1:15">
      <c r="A5449" s="65" t="s">
        <v>1076</v>
      </c>
      <c r="B5449" s="20" t="s">
        <v>765</v>
      </c>
      <c r="C5449" s="20" t="s">
        <v>765</v>
      </c>
      <c r="D5449" s="20" t="s">
        <v>464</v>
      </c>
      <c r="E5449" s="20" t="s">
        <v>465</v>
      </c>
      <c r="F5449" s="21">
        <v>250421</v>
      </c>
      <c r="G5449" s="20" t="s">
        <v>14</v>
      </c>
      <c r="H5449" s="21">
        <v>-1</v>
      </c>
      <c r="I5449" s="71" t="s">
        <v>1082</v>
      </c>
      <c r="J5449" s="63">
        <f t="shared" si="21"/>
        <v>44827</v>
      </c>
      <c r="K5449" s="64">
        <f>IF(ISBLANK(J5449),,H5449*INDEX(Inputs!G:G,MATCH(F5449,Inputs!E:E,0)))</f>
        <v>-779</v>
      </c>
      <c r="L5449" s="65" t="str">
        <f>IF(ISBLANK(J5449),,INDEX(Inputs!D:D,MATCH(F5449,Inputs!E:E,0)))</f>
        <v>146BK NeoCase Sleeve MP 450 14</v>
      </c>
      <c r="M5449" s="65" t="str">
        <f>IF(ISBLANK(#REF!),,IF(B5449="Online","Online",IF(LEFT(B5449,1)="E","Online","Offline")))</f>
        <v>Online</v>
      </c>
      <c r="N5449" s="64">
        <f>IF(ISBLANK(M5449),,H5449*INDEX(Inputs!F:F,MATCH(F5449,Inputs!E:E,0)))</f>
        <v>-1249</v>
      </c>
      <c r="O5449" s="65"/>
    </row>
    <row r="5450" ht="15.75" customHeight="1" spans="1:15">
      <c r="A5450" s="65" t="s">
        <v>777</v>
      </c>
      <c r="B5450" s="20" t="s">
        <v>21</v>
      </c>
      <c r="C5450" s="20" t="s">
        <v>489</v>
      </c>
      <c r="D5450" s="20" t="s">
        <v>370</v>
      </c>
      <c r="E5450" s="20" t="s">
        <v>371</v>
      </c>
      <c r="F5450" s="21">
        <v>250417</v>
      </c>
      <c r="G5450" s="20" t="s">
        <v>39</v>
      </c>
      <c r="H5450" s="21">
        <v>1</v>
      </c>
      <c r="I5450" s="71" t="s">
        <v>1082</v>
      </c>
      <c r="J5450" s="63">
        <f t="shared" si="21"/>
        <v>44827</v>
      </c>
      <c r="K5450" s="64">
        <f>IF(ISBLANK(J5450),,H5450*INDEX(Inputs!G:G,MATCH(F5450,Inputs!E:E,0)))</f>
        <v>929</v>
      </c>
      <c r="L5450" s="65" t="str">
        <f>IF(ISBLANK(J5450),,INDEX(Inputs!D:D,MATCH(F5450,Inputs!E:E,0)))</f>
        <v>416PP Super Speed Hub 4 Port USB 3.0</v>
      </c>
      <c r="M5450" s="65" t="str">
        <f>IF(ISBLANK(#REF!),,IF(B5450="Online","Online",IF(LEFT(B5450,1)="E","Online","Offline")))</f>
        <v>Offline</v>
      </c>
      <c r="N5450" s="64">
        <f>IF(ISBLANK(M5450),,H5450*INDEX(Inputs!F:F,MATCH(F5450,Inputs!E:E,0)))</f>
        <v>1499</v>
      </c>
      <c r="O5450" s="65"/>
    </row>
    <row r="5451" ht="15.75" customHeight="1" spans="1:15">
      <c r="A5451" s="65" t="s">
        <v>655</v>
      </c>
      <c r="B5451" s="20" t="s">
        <v>110</v>
      </c>
      <c r="C5451" s="20" t="s">
        <v>656</v>
      </c>
      <c r="D5451" s="20" t="s">
        <v>370</v>
      </c>
      <c r="E5451" s="20" t="s">
        <v>371</v>
      </c>
      <c r="F5451" s="21">
        <v>250417</v>
      </c>
      <c r="G5451" s="20" t="s">
        <v>39</v>
      </c>
      <c r="H5451" s="21">
        <v>1</v>
      </c>
      <c r="I5451" s="71" t="s">
        <v>1082</v>
      </c>
      <c r="J5451" s="63">
        <f t="shared" si="21"/>
        <v>44827</v>
      </c>
      <c r="K5451" s="64">
        <f>IF(ISBLANK(J5451),,H5451*INDEX(Inputs!G:G,MATCH(F5451,Inputs!E:E,0)))</f>
        <v>929</v>
      </c>
      <c r="L5451" s="65" t="str">
        <f>IF(ISBLANK(J5451),,INDEX(Inputs!D:D,MATCH(F5451,Inputs!E:E,0)))</f>
        <v>416PP Super Speed Hub 4 Port USB 3.0</v>
      </c>
      <c r="M5451" s="65" t="str">
        <f>IF(ISBLANK(#REF!),,IF(B5451="Online","Online",IF(LEFT(B5451,1)="E","Online","Offline")))</f>
        <v>Offline</v>
      </c>
      <c r="N5451" s="64">
        <f>IF(ISBLANK(M5451),,H5451*INDEX(Inputs!F:F,MATCH(F5451,Inputs!E:E,0)))</f>
        <v>1499</v>
      </c>
      <c r="O5451" s="65"/>
    </row>
    <row r="5452" ht="15.75" customHeight="1" spans="1:15">
      <c r="A5452" s="65" t="s">
        <v>867</v>
      </c>
      <c r="B5452" s="20" t="s">
        <v>202</v>
      </c>
      <c r="C5452" s="20" t="s">
        <v>1061</v>
      </c>
      <c r="D5452" s="20" t="s">
        <v>370</v>
      </c>
      <c r="E5452" s="20" t="s">
        <v>371</v>
      </c>
      <c r="F5452" s="21">
        <v>250417</v>
      </c>
      <c r="G5452" s="20" t="s">
        <v>39</v>
      </c>
      <c r="H5452" s="21">
        <v>1</v>
      </c>
      <c r="I5452" s="71" t="s">
        <v>1082</v>
      </c>
      <c r="J5452" s="63">
        <f t="shared" si="21"/>
        <v>44827</v>
      </c>
      <c r="K5452" s="64">
        <f>IF(ISBLANK(J5452),,H5452*INDEX(Inputs!G:G,MATCH(F5452,Inputs!E:E,0)))</f>
        <v>929</v>
      </c>
      <c r="L5452" s="65" t="str">
        <f>IF(ISBLANK(J5452),,INDEX(Inputs!D:D,MATCH(F5452,Inputs!E:E,0)))</f>
        <v>416PP Super Speed Hub 4 Port USB 3.0</v>
      </c>
      <c r="M5452" s="65" t="str">
        <f>IF(ISBLANK(#REF!),,IF(B5452="Online","Online",IF(LEFT(B5452,1)="E","Online","Offline")))</f>
        <v>Offline</v>
      </c>
      <c r="N5452" s="64">
        <f>IF(ISBLANK(M5452),,H5452*INDEX(Inputs!F:F,MATCH(F5452,Inputs!E:E,0)))</f>
        <v>1499</v>
      </c>
      <c r="O5452" s="65"/>
    </row>
    <row r="5453" ht="15.75" customHeight="1" spans="1:15">
      <c r="A5453" s="65" t="s">
        <v>770</v>
      </c>
      <c r="B5453" s="20" t="s">
        <v>33</v>
      </c>
      <c r="C5453" s="20" t="s">
        <v>455</v>
      </c>
      <c r="D5453" s="20" t="s">
        <v>414</v>
      </c>
      <c r="E5453" s="20" t="s">
        <v>415</v>
      </c>
      <c r="F5453" s="21">
        <v>250873</v>
      </c>
      <c r="G5453" s="20" t="s">
        <v>12</v>
      </c>
      <c r="H5453" s="21">
        <v>1</v>
      </c>
      <c r="I5453" s="71" t="s">
        <v>1082</v>
      </c>
      <c r="J5453" s="63">
        <f t="shared" si="21"/>
        <v>44827</v>
      </c>
      <c r="K5453" s="64">
        <f>IF(ISBLANK(J5453),,H5453*INDEX(Inputs!G:G,MATCH(F5453,Inputs!E:E,0)))</f>
        <v>999</v>
      </c>
      <c r="L5453" s="65" t="str">
        <f>IF(ISBLANK(J5453),,INDEX(Inputs!D:D,MATCH(F5453,Inputs!E:E,0)))</f>
        <v>422BK Evo Fox Fireblade Gaming Keyboard USB</v>
      </c>
      <c r="M5453" s="65" t="str">
        <f>IF(ISBLANK(#REF!),,IF(B5453="Online","Online",IF(LEFT(B5453,1)="E","Online","Offline")))</f>
        <v>Offline</v>
      </c>
      <c r="N5453" s="64">
        <f>IF(ISBLANK(M5453),,H5453*INDEX(Inputs!F:F,MATCH(F5453,Inputs!E:E,0)))</f>
        <v>1299</v>
      </c>
      <c r="O5453" s="65"/>
    </row>
    <row r="5454" ht="15.75" customHeight="1" spans="1:15">
      <c r="A5454" s="65" t="s">
        <v>805</v>
      </c>
      <c r="B5454" s="20" t="s">
        <v>34</v>
      </c>
      <c r="C5454" s="20" t="s">
        <v>492</v>
      </c>
      <c r="D5454" s="20" t="s">
        <v>414</v>
      </c>
      <c r="E5454" s="20" t="s">
        <v>415</v>
      </c>
      <c r="F5454" s="21">
        <v>250873</v>
      </c>
      <c r="G5454" s="20" t="s">
        <v>12</v>
      </c>
      <c r="H5454" s="21">
        <v>1</v>
      </c>
      <c r="I5454" s="71" t="s">
        <v>1082</v>
      </c>
      <c r="J5454" s="63">
        <f t="shared" si="21"/>
        <v>44827</v>
      </c>
      <c r="K5454" s="64">
        <f>IF(ISBLANK(J5454),,H5454*INDEX(Inputs!G:G,MATCH(F5454,Inputs!E:E,0)))</f>
        <v>999</v>
      </c>
      <c r="L5454" s="65" t="str">
        <f>IF(ISBLANK(J5454),,INDEX(Inputs!D:D,MATCH(F5454,Inputs!E:E,0)))</f>
        <v>422BK Evo Fox Fireblade Gaming Keyboard USB</v>
      </c>
      <c r="M5454" s="65" t="str">
        <f>IF(ISBLANK(#REF!),,IF(B5454="Online","Online",IF(LEFT(B5454,1)="E","Online","Offline")))</f>
        <v>Offline</v>
      </c>
      <c r="N5454" s="64">
        <f>IF(ISBLANK(M5454),,H5454*INDEX(Inputs!F:F,MATCH(F5454,Inputs!E:E,0)))</f>
        <v>1299</v>
      </c>
      <c r="O5454" s="65"/>
    </row>
    <row r="5455" ht="15.75" customHeight="1" spans="1:15">
      <c r="A5455" s="65" t="s">
        <v>762</v>
      </c>
      <c r="B5455" s="20" t="s">
        <v>71</v>
      </c>
      <c r="C5455" s="20" t="s">
        <v>882</v>
      </c>
      <c r="D5455" s="20" t="s">
        <v>414</v>
      </c>
      <c r="E5455" s="20" t="s">
        <v>415</v>
      </c>
      <c r="F5455" s="21">
        <v>250873</v>
      </c>
      <c r="G5455" s="20" t="s">
        <v>12</v>
      </c>
      <c r="H5455" s="21">
        <v>1</v>
      </c>
      <c r="I5455" s="71" t="s">
        <v>1082</v>
      </c>
      <c r="J5455" s="63">
        <f t="shared" si="21"/>
        <v>44827</v>
      </c>
      <c r="K5455" s="64">
        <f>IF(ISBLANK(J5455),,H5455*INDEX(Inputs!G:G,MATCH(F5455,Inputs!E:E,0)))</f>
        <v>999</v>
      </c>
      <c r="L5455" s="65" t="str">
        <f>IF(ISBLANK(J5455),,INDEX(Inputs!D:D,MATCH(F5455,Inputs!E:E,0)))</f>
        <v>422BK Evo Fox Fireblade Gaming Keyboard USB</v>
      </c>
      <c r="M5455" s="65" t="str">
        <f>IF(ISBLANK(#REF!),,IF(B5455="Online","Online",IF(LEFT(B5455,1)="E","Online","Offline")))</f>
        <v>Offline</v>
      </c>
      <c r="N5455" s="64">
        <f>IF(ISBLANK(M5455),,H5455*INDEX(Inputs!F:F,MATCH(F5455,Inputs!E:E,0)))</f>
        <v>1299</v>
      </c>
      <c r="O5455" s="65"/>
    </row>
    <row r="5456" ht="15.75" customHeight="1" spans="1:15">
      <c r="A5456" s="65" t="s">
        <v>761</v>
      </c>
      <c r="B5456" s="20" t="s">
        <v>48</v>
      </c>
      <c r="C5456" s="20" t="s">
        <v>709</v>
      </c>
      <c r="D5456" s="20" t="s">
        <v>414</v>
      </c>
      <c r="E5456" s="20" t="s">
        <v>415</v>
      </c>
      <c r="F5456" s="21">
        <v>250874</v>
      </c>
      <c r="G5456" s="20" t="s">
        <v>13</v>
      </c>
      <c r="H5456" s="21">
        <v>1</v>
      </c>
      <c r="I5456" s="71" t="s">
        <v>1082</v>
      </c>
      <c r="J5456" s="63">
        <f t="shared" si="21"/>
        <v>44827</v>
      </c>
      <c r="K5456" s="64">
        <f>IF(ISBLANK(J5456),,H5456*INDEX(Inputs!G:G,MATCH(F5456,Inputs!E:E,0)))</f>
        <v>1349</v>
      </c>
      <c r="L5456" s="65" t="str">
        <f>IF(ISBLANK(J5456),,INDEX(Inputs!D:D,MATCH(F5456,Inputs!E:E,0)))</f>
        <v>432BK EvoFox X-Team Gaming Keyboard &amp; Mouse (USB)</v>
      </c>
      <c r="M5456" s="65" t="str">
        <f>IF(ISBLANK(#REF!),,IF(B5456="Online","Online",IF(LEFT(B5456,1)="E","Online","Offline")))</f>
        <v>Offline</v>
      </c>
      <c r="N5456" s="64">
        <f>IF(ISBLANK(M5456),,H5456*INDEX(Inputs!F:F,MATCH(F5456,Inputs!E:E,0)))</f>
        <v>1899</v>
      </c>
      <c r="O5456" s="65"/>
    </row>
    <row r="5457" ht="15.75" customHeight="1" spans="1:15">
      <c r="A5457" s="65" t="s">
        <v>763</v>
      </c>
      <c r="B5457" s="20" t="s">
        <v>608</v>
      </c>
      <c r="C5457" s="20" t="s">
        <v>609</v>
      </c>
      <c r="D5457" s="20" t="s">
        <v>414</v>
      </c>
      <c r="E5457" s="20" t="s">
        <v>415</v>
      </c>
      <c r="F5457" s="21">
        <v>250874</v>
      </c>
      <c r="G5457" s="20" t="s">
        <v>13</v>
      </c>
      <c r="H5457" s="21">
        <v>1</v>
      </c>
      <c r="I5457" s="71" t="s">
        <v>1082</v>
      </c>
      <c r="J5457" s="63">
        <f t="shared" si="21"/>
        <v>44827</v>
      </c>
      <c r="K5457" s="64">
        <f>IF(ISBLANK(J5457),,H5457*INDEX(Inputs!G:G,MATCH(F5457,Inputs!E:E,0)))</f>
        <v>1349</v>
      </c>
      <c r="L5457" s="65" t="str">
        <f>IF(ISBLANK(J5457),,INDEX(Inputs!D:D,MATCH(F5457,Inputs!E:E,0)))</f>
        <v>432BK EvoFox X-Team Gaming Keyboard &amp; Mouse (USB)</v>
      </c>
      <c r="M5457" s="65" t="str">
        <f>IF(ISBLANK(#REF!),,IF(B5457="Online","Online",IF(LEFT(B5457,1)="E","Online","Offline")))</f>
        <v>Offline</v>
      </c>
      <c r="N5457" s="64">
        <f>IF(ISBLANK(M5457),,H5457*INDEX(Inputs!F:F,MATCH(F5457,Inputs!E:E,0)))</f>
        <v>1899</v>
      </c>
      <c r="O5457" s="65"/>
    </row>
    <row r="5458" ht="15.75" customHeight="1" spans="1:15">
      <c r="A5458" s="65" t="s">
        <v>767</v>
      </c>
      <c r="B5458" s="20" t="s">
        <v>107</v>
      </c>
      <c r="C5458" s="20" t="s">
        <v>498</v>
      </c>
      <c r="D5458" s="20" t="s">
        <v>414</v>
      </c>
      <c r="E5458" s="20" t="s">
        <v>415</v>
      </c>
      <c r="F5458" s="21">
        <v>250874</v>
      </c>
      <c r="G5458" s="20" t="s">
        <v>13</v>
      </c>
      <c r="H5458" s="21">
        <v>1</v>
      </c>
      <c r="I5458" s="71" t="s">
        <v>1082</v>
      </c>
      <c r="J5458" s="63">
        <f t="shared" si="21"/>
        <v>44827</v>
      </c>
      <c r="K5458" s="64">
        <f>IF(ISBLANK(J5458),,H5458*INDEX(Inputs!G:G,MATCH(F5458,Inputs!E:E,0)))</f>
        <v>1349</v>
      </c>
      <c r="L5458" s="65" t="str">
        <f>IF(ISBLANK(J5458),,INDEX(Inputs!D:D,MATCH(F5458,Inputs!E:E,0)))</f>
        <v>432BK EvoFox X-Team Gaming Keyboard &amp; Mouse (USB)</v>
      </c>
      <c r="M5458" s="65" t="str">
        <f>IF(ISBLANK(#REF!),,IF(B5458="Online","Online",IF(LEFT(B5458,1)="E","Online","Offline")))</f>
        <v>Offline</v>
      </c>
      <c r="N5458" s="64">
        <f>IF(ISBLANK(M5458),,H5458*INDEX(Inputs!F:F,MATCH(F5458,Inputs!E:E,0)))</f>
        <v>1899</v>
      </c>
      <c r="O5458" s="65"/>
    </row>
    <row r="5459" ht="15.75" customHeight="1" spans="1:15">
      <c r="A5459" s="65" t="s">
        <v>398</v>
      </c>
      <c r="B5459" s="20" t="s">
        <v>399</v>
      </c>
      <c r="C5459" s="20" t="s">
        <v>400</v>
      </c>
      <c r="D5459" s="20" t="s">
        <v>414</v>
      </c>
      <c r="E5459" s="20" t="s">
        <v>415</v>
      </c>
      <c r="F5459" s="21">
        <v>250874</v>
      </c>
      <c r="G5459" s="20" t="s">
        <v>13</v>
      </c>
      <c r="H5459" s="21">
        <v>1</v>
      </c>
      <c r="I5459" s="71" t="s">
        <v>1082</v>
      </c>
      <c r="J5459" s="63">
        <f t="shared" si="21"/>
        <v>44827</v>
      </c>
      <c r="K5459" s="64">
        <f>IF(ISBLANK(J5459),,H5459*INDEX(Inputs!G:G,MATCH(F5459,Inputs!E:E,0)))</f>
        <v>1349</v>
      </c>
      <c r="L5459" s="65" t="str">
        <f>IF(ISBLANK(J5459),,INDEX(Inputs!D:D,MATCH(F5459,Inputs!E:E,0)))</f>
        <v>432BK EvoFox X-Team Gaming Keyboard &amp; Mouse (USB)</v>
      </c>
      <c r="M5459" s="65" t="str">
        <f>IF(ISBLANK(#REF!),,IF(B5459="Online","Online",IF(LEFT(B5459,1)="E","Online","Offline")))</f>
        <v>Offline</v>
      </c>
      <c r="N5459" s="64">
        <f>IF(ISBLANK(M5459),,H5459*INDEX(Inputs!F:F,MATCH(F5459,Inputs!E:E,0)))</f>
        <v>1899</v>
      </c>
      <c r="O5459" s="65"/>
    </row>
    <row r="5460" ht="15.75" customHeight="1" spans="1:15">
      <c r="A5460" s="65" t="s">
        <v>1058</v>
      </c>
      <c r="B5460" s="20" t="s">
        <v>936</v>
      </c>
      <c r="C5460" s="20" t="s">
        <v>937</v>
      </c>
      <c r="D5460" s="20" t="s">
        <v>414</v>
      </c>
      <c r="E5460" s="20" t="s">
        <v>415</v>
      </c>
      <c r="F5460" s="21">
        <v>250874</v>
      </c>
      <c r="G5460" s="20" t="s">
        <v>13</v>
      </c>
      <c r="H5460" s="21">
        <v>1</v>
      </c>
      <c r="I5460" s="71" t="s">
        <v>1082</v>
      </c>
      <c r="J5460" s="63">
        <f t="shared" si="21"/>
        <v>44827</v>
      </c>
      <c r="K5460" s="64">
        <f>IF(ISBLANK(J5460),,H5460*INDEX(Inputs!G:G,MATCH(F5460,Inputs!E:E,0)))</f>
        <v>1349</v>
      </c>
      <c r="L5460" s="65" t="str">
        <f>IF(ISBLANK(J5460),,INDEX(Inputs!D:D,MATCH(F5460,Inputs!E:E,0)))</f>
        <v>432BK EvoFox X-Team Gaming Keyboard &amp; Mouse (USB)</v>
      </c>
      <c r="M5460" s="65" t="str">
        <f>IF(ISBLANK(#REF!),,IF(B5460="Online","Online",IF(LEFT(B5460,1)="E","Online","Offline")))</f>
        <v>Offline</v>
      </c>
      <c r="N5460" s="64">
        <f>IF(ISBLANK(M5460),,H5460*INDEX(Inputs!F:F,MATCH(F5460,Inputs!E:E,0)))</f>
        <v>1899</v>
      </c>
      <c r="O5460" s="65"/>
    </row>
    <row r="5461" ht="15.75" customHeight="1" spans="1:15">
      <c r="A5461" s="65" t="s">
        <v>1075</v>
      </c>
      <c r="B5461" s="20" t="s">
        <v>248</v>
      </c>
      <c r="C5461" s="20" t="s">
        <v>916</v>
      </c>
      <c r="D5461" s="20" t="s">
        <v>414</v>
      </c>
      <c r="E5461" s="20" t="s">
        <v>415</v>
      </c>
      <c r="F5461" s="21">
        <v>250874</v>
      </c>
      <c r="G5461" s="20" t="s">
        <v>13</v>
      </c>
      <c r="H5461" s="21">
        <v>1</v>
      </c>
      <c r="I5461" s="71" t="s">
        <v>1082</v>
      </c>
      <c r="J5461" s="63">
        <f t="shared" si="21"/>
        <v>44827</v>
      </c>
      <c r="K5461" s="64">
        <f>IF(ISBLANK(J5461),,H5461*INDEX(Inputs!G:G,MATCH(F5461,Inputs!E:E,0)))</f>
        <v>1349</v>
      </c>
      <c r="L5461" s="65" t="str">
        <f>IF(ISBLANK(J5461),,INDEX(Inputs!D:D,MATCH(F5461,Inputs!E:E,0)))</f>
        <v>432BK EvoFox X-Team Gaming Keyboard &amp; Mouse (USB)</v>
      </c>
      <c r="M5461" s="65" t="str">
        <f>IF(ISBLANK(#REF!),,IF(B5461="Online","Online",IF(LEFT(B5461,1)="E","Online","Offline")))</f>
        <v>Offline</v>
      </c>
      <c r="N5461" s="64">
        <f>IF(ISBLANK(M5461),,H5461*INDEX(Inputs!F:F,MATCH(F5461,Inputs!E:E,0)))</f>
        <v>1899</v>
      </c>
      <c r="O5461" s="65"/>
    </row>
    <row r="5462" ht="15.75" customHeight="1" spans="1:15">
      <c r="A5462" s="65" t="s">
        <v>779</v>
      </c>
      <c r="B5462" s="20" t="s">
        <v>765</v>
      </c>
      <c r="C5462" s="20" t="s">
        <v>765</v>
      </c>
      <c r="D5462" s="20" t="s">
        <v>414</v>
      </c>
      <c r="E5462" s="20" t="s">
        <v>415</v>
      </c>
      <c r="F5462" s="21">
        <v>250875</v>
      </c>
      <c r="G5462" s="20" t="s">
        <v>103</v>
      </c>
      <c r="H5462" s="21">
        <v>1</v>
      </c>
      <c r="I5462" s="71" t="s">
        <v>1082</v>
      </c>
      <c r="J5462" s="63">
        <f t="shared" si="21"/>
        <v>44827</v>
      </c>
      <c r="K5462" s="64">
        <f>IF(ISBLANK(J5462),,H5462*INDEX(Inputs!G:G,MATCH(F5462,Inputs!E:E,0)))</f>
        <v>1099</v>
      </c>
      <c r="L5462" s="65" t="str">
        <f>IF(ISBLANK(J5462),,INDEX(Inputs!D:D,MATCH(F5462,Inputs!E:E,0)))</f>
        <v>433BK EvoFox WarHammer Gaming Keyboard (USB)</v>
      </c>
      <c r="M5462" s="65" t="str">
        <f>IF(ISBLANK(#REF!),,IF(B5462="Online","Online",IF(LEFT(B5462,1)="E","Online","Offline")))</f>
        <v>Online</v>
      </c>
      <c r="N5462" s="64">
        <f>IF(ISBLANK(M5462),,H5462*INDEX(Inputs!F:F,MATCH(F5462,Inputs!E:E,0)))</f>
        <v>1499</v>
      </c>
      <c r="O5462" s="65"/>
    </row>
    <row r="5463" ht="15.75" customHeight="1" spans="1:15">
      <c r="A5463" s="65" t="s">
        <v>644</v>
      </c>
      <c r="B5463" s="20" t="s">
        <v>171</v>
      </c>
      <c r="C5463" s="20" t="s">
        <v>645</v>
      </c>
      <c r="D5463" s="20" t="s">
        <v>370</v>
      </c>
      <c r="E5463" s="20" t="s">
        <v>410</v>
      </c>
      <c r="F5463" s="21">
        <v>250877</v>
      </c>
      <c r="G5463" s="20" t="s">
        <v>22</v>
      </c>
      <c r="H5463" s="21">
        <v>2</v>
      </c>
      <c r="I5463" s="71" t="s">
        <v>1082</v>
      </c>
      <c r="J5463" s="63">
        <f t="shared" si="21"/>
        <v>44827</v>
      </c>
      <c r="K5463" s="64">
        <f>IF(ISBLANK(J5463),,H5463*INDEX(Inputs!G:G,MATCH(F5463,Inputs!E:E,0)))</f>
        <v>698</v>
      </c>
      <c r="L5463" s="65" t="str">
        <f>IF(ISBLANK(J5463),,INDEX(Inputs!D:D,MATCH(F5463,Inputs!E:E,0)))</f>
        <v>595BK Evo Fox Falcon X35 Medium Speed Mouse Pad</v>
      </c>
      <c r="M5463" s="65" t="str">
        <f>IF(ISBLANK(#REF!),,IF(B5463="Online","Online",IF(LEFT(B5463,1)="E","Online","Offline")))</f>
        <v>Offline</v>
      </c>
      <c r="N5463" s="64">
        <f>IF(ISBLANK(M5463),,H5463*INDEX(Inputs!F:F,MATCH(F5463,Inputs!E:E,0)))</f>
        <v>1398</v>
      </c>
      <c r="O5463" s="65"/>
    </row>
    <row r="5464" ht="15.75" customHeight="1" spans="1:15">
      <c r="A5464" s="65" t="s">
        <v>1058</v>
      </c>
      <c r="B5464" s="20" t="s">
        <v>936</v>
      </c>
      <c r="C5464" s="20" t="s">
        <v>937</v>
      </c>
      <c r="D5464" s="20" t="s">
        <v>370</v>
      </c>
      <c r="E5464" s="20" t="s">
        <v>410</v>
      </c>
      <c r="F5464" s="21">
        <v>250877</v>
      </c>
      <c r="G5464" s="20" t="s">
        <v>22</v>
      </c>
      <c r="H5464" s="21">
        <v>1</v>
      </c>
      <c r="I5464" s="71" t="s">
        <v>1082</v>
      </c>
      <c r="J5464" s="63">
        <f t="shared" si="21"/>
        <v>44827</v>
      </c>
      <c r="K5464" s="64">
        <f>IF(ISBLANK(J5464),,H5464*INDEX(Inputs!G:G,MATCH(F5464,Inputs!E:E,0)))</f>
        <v>349</v>
      </c>
      <c r="L5464" s="65" t="str">
        <f>IF(ISBLANK(J5464),,INDEX(Inputs!D:D,MATCH(F5464,Inputs!E:E,0)))</f>
        <v>595BK Evo Fox Falcon X35 Medium Speed Mouse Pad</v>
      </c>
      <c r="M5464" s="65" t="str">
        <f>IF(ISBLANK(#REF!),,IF(B5464="Online","Online",IF(LEFT(B5464,1)="E","Online","Offline")))</f>
        <v>Offline</v>
      </c>
      <c r="N5464" s="64">
        <f>IF(ISBLANK(M5464),,H5464*INDEX(Inputs!F:F,MATCH(F5464,Inputs!E:E,0)))</f>
        <v>699</v>
      </c>
      <c r="O5464" s="65"/>
    </row>
    <row r="5465" ht="15.75" customHeight="1" spans="1:15">
      <c r="A5465" s="65" t="s">
        <v>772</v>
      </c>
      <c r="B5465" s="20" t="s">
        <v>821</v>
      </c>
      <c r="C5465" s="20" t="s">
        <v>992</v>
      </c>
      <c r="D5465" s="20" t="s">
        <v>370</v>
      </c>
      <c r="E5465" s="20" t="s">
        <v>410</v>
      </c>
      <c r="F5465" s="21">
        <v>250877</v>
      </c>
      <c r="G5465" s="20" t="s">
        <v>22</v>
      </c>
      <c r="H5465" s="21">
        <v>1</v>
      </c>
      <c r="I5465" s="71" t="s">
        <v>1082</v>
      </c>
      <c r="J5465" s="63">
        <f t="shared" si="21"/>
        <v>44827</v>
      </c>
      <c r="K5465" s="64">
        <f>IF(ISBLANK(J5465),,H5465*INDEX(Inputs!G:G,MATCH(F5465,Inputs!E:E,0)))</f>
        <v>349</v>
      </c>
      <c r="L5465" s="65" t="str">
        <f>IF(ISBLANK(J5465),,INDEX(Inputs!D:D,MATCH(F5465,Inputs!E:E,0)))</f>
        <v>595BK Evo Fox Falcon X35 Medium Speed Mouse Pad</v>
      </c>
      <c r="M5465" s="65" t="str">
        <f>IF(ISBLANK(#REF!),,IF(B5465="Online","Online",IF(LEFT(B5465,1)="E","Online","Offline")))</f>
        <v>Offline</v>
      </c>
      <c r="N5465" s="64">
        <f>IF(ISBLANK(M5465),,H5465*INDEX(Inputs!F:F,MATCH(F5465,Inputs!E:E,0)))</f>
        <v>699</v>
      </c>
      <c r="O5465" s="65"/>
    </row>
    <row r="5466" ht="15.75" customHeight="1" spans="1:15">
      <c r="A5466" s="65" t="s">
        <v>341</v>
      </c>
      <c r="B5466" s="20" t="s">
        <v>80</v>
      </c>
      <c r="C5466" s="20" t="s">
        <v>629</v>
      </c>
      <c r="D5466" s="20" t="s">
        <v>370</v>
      </c>
      <c r="E5466" s="20" t="s">
        <v>410</v>
      </c>
      <c r="F5466" s="21">
        <v>250878</v>
      </c>
      <c r="G5466" s="20" t="s">
        <v>24</v>
      </c>
      <c r="H5466" s="21">
        <v>1</v>
      </c>
      <c r="I5466" s="71" t="s">
        <v>1082</v>
      </c>
      <c r="J5466" s="63">
        <f t="shared" si="21"/>
        <v>44827</v>
      </c>
      <c r="K5466" s="64">
        <f>IF(ISBLANK(J5466),,H5466*INDEX(Inputs!G:G,MATCH(F5466,Inputs!E:E,0)))</f>
        <v>999</v>
      </c>
      <c r="L5466" s="65" t="str">
        <f>IF(ISBLANK(J5466),,INDEX(Inputs!D:D,MATCH(F5466,Inputs!E:E,0)))</f>
        <v>596BK Evo Fox Falcon LX35 Medium Speed LED Mouse Pad</v>
      </c>
      <c r="M5466" s="65" t="str">
        <f>IF(ISBLANK(#REF!),,IF(B5466="Online","Online",IF(LEFT(B5466,1)="E","Online","Offline")))</f>
        <v>Offline</v>
      </c>
      <c r="N5466" s="64">
        <f>IF(ISBLANK(M5466),,H5466*INDEX(Inputs!F:F,MATCH(F5466,Inputs!E:E,0)))</f>
        <v>1999</v>
      </c>
      <c r="O5466" s="65"/>
    </row>
    <row r="5467" ht="15.75" customHeight="1" spans="1:15">
      <c r="A5467" s="65" t="s">
        <v>1079</v>
      </c>
      <c r="B5467" s="20" t="s">
        <v>765</v>
      </c>
      <c r="C5467" s="20" t="s">
        <v>765</v>
      </c>
      <c r="D5467" s="20" t="s">
        <v>370</v>
      </c>
      <c r="E5467" s="20" t="s">
        <v>410</v>
      </c>
      <c r="F5467" s="21">
        <v>250878</v>
      </c>
      <c r="G5467" s="20" t="s">
        <v>24</v>
      </c>
      <c r="H5467" s="21">
        <v>-1</v>
      </c>
      <c r="I5467" s="71" t="s">
        <v>1082</v>
      </c>
      <c r="J5467" s="63">
        <f t="shared" si="21"/>
        <v>44827</v>
      </c>
      <c r="K5467" s="64">
        <f>IF(ISBLANK(J5467),,H5467*INDEX(Inputs!G:G,MATCH(F5467,Inputs!E:E,0)))</f>
        <v>-999</v>
      </c>
      <c r="L5467" s="65" t="str">
        <f>IF(ISBLANK(J5467),,INDEX(Inputs!D:D,MATCH(F5467,Inputs!E:E,0)))</f>
        <v>596BK Evo Fox Falcon LX35 Medium Speed LED Mouse Pad</v>
      </c>
      <c r="M5467" s="65" t="str">
        <f>IF(ISBLANK(#REF!),,IF(B5467="Online","Online",IF(LEFT(B5467,1)="E","Online","Offline")))</f>
        <v>Online</v>
      </c>
      <c r="N5467" s="64">
        <f>IF(ISBLANK(M5467),,H5467*INDEX(Inputs!F:F,MATCH(F5467,Inputs!E:E,0)))</f>
        <v>-1999</v>
      </c>
      <c r="O5467" s="65"/>
    </row>
    <row r="5468" ht="15.75" customHeight="1" spans="1:15">
      <c r="A5468" s="65" t="s">
        <v>327</v>
      </c>
      <c r="B5468" s="20" t="s">
        <v>70</v>
      </c>
      <c r="C5468" s="20" t="s">
        <v>328</v>
      </c>
      <c r="D5468" s="20" t="s">
        <v>370</v>
      </c>
      <c r="E5468" s="20" t="s">
        <v>410</v>
      </c>
      <c r="F5468" s="21">
        <v>250879</v>
      </c>
      <c r="G5468" s="20" t="s">
        <v>30</v>
      </c>
      <c r="H5468" s="21">
        <v>1</v>
      </c>
      <c r="I5468" s="71" t="s">
        <v>1082</v>
      </c>
      <c r="J5468" s="63">
        <f t="shared" si="21"/>
        <v>44827</v>
      </c>
      <c r="K5468" s="64">
        <f>IF(ISBLANK(J5468),,H5468*INDEX(Inputs!G:G,MATCH(F5468,Inputs!E:E,0)))</f>
        <v>699</v>
      </c>
      <c r="L5468" s="65" t="str">
        <f>IF(ISBLANK(J5468),,INDEX(Inputs!D:D,MATCH(F5468,Inputs!E:E,0)))</f>
        <v>597BK Evo Fox Falcon X85 Extra Large Speed Mouse Pad</v>
      </c>
      <c r="M5468" s="65" t="str">
        <f>IF(ISBLANK(#REF!),,IF(B5468="Online","Online",IF(LEFT(B5468,1)="E","Online","Offline")))</f>
        <v>Offline</v>
      </c>
      <c r="N5468" s="64">
        <f>IF(ISBLANK(M5468),,H5468*INDEX(Inputs!F:F,MATCH(F5468,Inputs!E:E,0)))</f>
        <v>1199</v>
      </c>
      <c r="O5468" s="65"/>
    </row>
    <row r="5469" ht="15.75" customHeight="1" spans="1:15">
      <c r="A5469" s="65" t="s">
        <v>772</v>
      </c>
      <c r="B5469" s="20" t="s">
        <v>79</v>
      </c>
      <c r="C5469" s="20" t="s">
        <v>964</v>
      </c>
      <c r="D5469" s="20" t="s">
        <v>370</v>
      </c>
      <c r="E5469" s="20" t="s">
        <v>410</v>
      </c>
      <c r="F5469" s="21">
        <v>250879</v>
      </c>
      <c r="G5469" s="20" t="s">
        <v>30</v>
      </c>
      <c r="H5469" s="21">
        <v>1</v>
      </c>
      <c r="I5469" s="71" t="s">
        <v>1082</v>
      </c>
      <c r="J5469" s="63">
        <f t="shared" si="21"/>
        <v>44827</v>
      </c>
      <c r="K5469" s="64">
        <f>IF(ISBLANK(J5469),,H5469*INDEX(Inputs!G:G,MATCH(F5469,Inputs!E:E,0)))</f>
        <v>699</v>
      </c>
      <c r="L5469" s="65" t="str">
        <f>IF(ISBLANK(J5469),,INDEX(Inputs!D:D,MATCH(F5469,Inputs!E:E,0)))</f>
        <v>597BK Evo Fox Falcon X85 Extra Large Speed Mouse Pad</v>
      </c>
      <c r="M5469" s="65" t="str">
        <f>IF(ISBLANK(#REF!),,IF(B5469="Online","Online",IF(LEFT(B5469,1)="E","Online","Offline")))</f>
        <v>Offline</v>
      </c>
      <c r="N5469" s="64">
        <f>IF(ISBLANK(M5469),,H5469*INDEX(Inputs!F:F,MATCH(F5469,Inputs!E:E,0)))</f>
        <v>1199</v>
      </c>
      <c r="O5469" s="65"/>
    </row>
    <row r="5470" ht="15.75" customHeight="1" spans="1:15">
      <c r="A5470" s="65" t="s">
        <v>655</v>
      </c>
      <c r="B5470" s="20" t="s">
        <v>266</v>
      </c>
      <c r="C5470" s="20" t="s">
        <v>1083</v>
      </c>
      <c r="D5470" s="20" t="s">
        <v>370</v>
      </c>
      <c r="E5470" s="20" t="s">
        <v>410</v>
      </c>
      <c r="F5470" s="21">
        <v>250879</v>
      </c>
      <c r="G5470" s="20" t="s">
        <v>30</v>
      </c>
      <c r="H5470" s="21">
        <v>1</v>
      </c>
      <c r="I5470" s="71" t="s">
        <v>1082</v>
      </c>
      <c r="J5470" s="63">
        <f t="shared" si="21"/>
        <v>44827</v>
      </c>
      <c r="K5470" s="64">
        <f>IF(ISBLANK(J5470),,H5470*INDEX(Inputs!G:G,MATCH(F5470,Inputs!E:E,0)))</f>
        <v>699</v>
      </c>
      <c r="L5470" s="65" t="str">
        <f>IF(ISBLANK(J5470),,INDEX(Inputs!D:D,MATCH(F5470,Inputs!E:E,0)))</f>
        <v>597BK Evo Fox Falcon X85 Extra Large Speed Mouse Pad</v>
      </c>
      <c r="M5470" s="65" t="str">
        <f>IF(ISBLANK(#REF!),,IF(B5470="Online","Online",IF(LEFT(B5470,1)="E","Online","Offline")))</f>
        <v>Offline</v>
      </c>
      <c r="N5470" s="64">
        <f>IF(ISBLANK(M5470),,H5470*INDEX(Inputs!F:F,MATCH(F5470,Inputs!E:E,0)))</f>
        <v>1199</v>
      </c>
      <c r="O5470" s="65"/>
    </row>
    <row r="5471" ht="15.75" customHeight="1" spans="1:15">
      <c r="A5471" s="65" t="s">
        <v>327</v>
      </c>
      <c r="B5471" s="20" t="s">
        <v>56</v>
      </c>
      <c r="C5471" s="20" t="s">
        <v>494</v>
      </c>
      <c r="D5471" s="20" t="s">
        <v>370</v>
      </c>
      <c r="E5471" s="20" t="s">
        <v>410</v>
      </c>
      <c r="F5471" s="21">
        <v>250876</v>
      </c>
      <c r="G5471" s="20" t="s">
        <v>26</v>
      </c>
      <c r="H5471" s="21">
        <v>1</v>
      </c>
      <c r="I5471" s="71" t="s">
        <v>1082</v>
      </c>
      <c r="J5471" s="63">
        <f t="shared" si="21"/>
        <v>44827</v>
      </c>
      <c r="K5471" s="64">
        <f>IF(ISBLANK(J5471),,H5471*INDEX(Inputs!G:G,MATCH(F5471,Inputs!E:E,0)))</f>
        <v>1399</v>
      </c>
      <c r="L5471" s="65" t="str">
        <f>IF(ISBLANK(J5471),,INDEX(Inputs!D:D,MATCH(F5471,Inputs!E:E,0)))</f>
        <v>649BK EvoFox Typhoon Laptop Cooling Pad</v>
      </c>
      <c r="M5471" s="65" t="str">
        <f>IF(ISBLANK(#REF!),,IF(B5471="Online","Online",IF(LEFT(B5471,1)="E","Online","Offline")))</f>
        <v>Offline</v>
      </c>
      <c r="N5471" s="64">
        <f>IF(ISBLANK(M5471),,H5471*INDEX(Inputs!F:F,MATCH(F5471,Inputs!E:E,0)))</f>
        <v>1999</v>
      </c>
      <c r="O5471" s="65"/>
    </row>
    <row r="5472" ht="15.75" customHeight="1" spans="1:15">
      <c r="A5472" s="65" t="s">
        <v>762</v>
      </c>
      <c r="B5472" s="20" t="s">
        <v>114</v>
      </c>
      <c r="C5472" s="20" t="s">
        <v>516</v>
      </c>
      <c r="D5472" s="20" t="s">
        <v>370</v>
      </c>
      <c r="E5472" s="20" t="s">
        <v>410</v>
      </c>
      <c r="F5472" s="21">
        <v>250876</v>
      </c>
      <c r="G5472" s="20" t="s">
        <v>26</v>
      </c>
      <c r="H5472" s="21">
        <v>1</v>
      </c>
      <c r="I5472" s="71" t="s">
        <v>1082</v>
      </c>
      <c r="J5472" s="63">
        <f t="shared" si="21"/>
        <v>44827</v>
      </c>
      <c r="K5472" s="64">
        <f>IF(ISBLANK(J5472),,H5472*INDEX(Inputs!G:G,MATCH(F5472,Inputs!E:E,0)))</f>
        <v>1399</v>
      </c>
      <c r="L5472" s="65" t="str">
        <f>IF(ISBLANK(J5472),,INDEX(Inputs!D:D,MATCH(F5472,Inputs!E:E,0)))</f>
        <v>649BK EvoFox Typhoon Laptop Cooling Pad</v>
      </c>
      <c r="M5472" s="65" t="str">
        <f>IF(ISBLANK(#REF!),,IF(B5472="Online","Online",IF(LEFT(B5472,1)="E","Online","Offline")))</f>
        <v>Offline</v>
      </c>
      <c r="N5472" s="64">
        <f>IF(ISBLANK(M5472),,H5472*INDEX(Inputs!F:F,MATCH(F5472,Inputs!E:E,0)))</f>
        <v>1999</v>
      </c>
      <c r="O5472" s="65"/>
    </row>
    <row r="5473" ht="15.75" customHeight="1" spans="1:15">
      <c r="A5473" s="65" t="s">
        <v>644</v>
      </c>
      <c r="B5473" s="20" t="s">
        <v>171</v>
      </c>
      <c r="C5473" s="20" t="s">
        <v>645</v>
      </c>
      <c r="D5473" s="20" t="s">
        <v>370</v>
      </c>
      <c r="E5473" s="20" t="s">
        <v>410</v>
      </c>
      <c r="F5473" s="21">
        <v>250876</v>
      </c>
      <c r="G5473" s="20" t="s">
        <v>26</v>
      </c>
      <c r="H5473" s="21">
        <v>1</v>
      </c>
      <c r="I5473" s="71" t="s">
        <v>1082</v>
      </c>
      <c r="J5473" s="63">
        <f t="shared" si="21"/>
        <v>44827</v>
      </c>
      <c r="K5473" s="64">
        <f>IF(ISBLANK(J5473),,H5473*INDEX(Inputs!G:G,MATCH(F5473,Inputs!E:E,0)))</f>
        <v>1399</v>
      </c>
      <c r="L5473" s="65" t="str">
        <f>IF(ISBLANK(J5473),,INDEX(Inputs!D:D,MATCH(F5473,Inputs!E:E,0)))</f>
        <v>649BK EvoFox Typhoon Laptop Cooling Pad</v>
      </c>
      <c r="M5473" s="65" t="str">
        <f>IF(ISBLANK(#REF!),,IF(B5473="Online","Online",IF(LEFT(B5473,1)="E","Online","Offline")))</f>
        <v>Offline</v>
      </c>
      <c r="N5473" s="64">
        <f>IF(ISBLANK(M5473),,H5473*INDEX(Inputs!F:F,MATCH(F5473,Inputs!E:E,0)))</f>
        <v>1999</v>
      </c>
      <c r="O5473" s="65"/>
    </row>
    <row r="5474" ht="15.75" customHeight="1" spans="1:15">
      <c r="A5474" s="65" t="s">
        <v>782</v>
      </c>
      <c r="B5474" s="20" t="s">
        <v>606</v>
      </c>
      <c r="C5474" s="20" t="s">
        <v>607</v>
      </c>
      <c r="D5474" s="20" t="s">
        <v>370</v>
      </c>
      <c r="E5474" s="20" t="s">
        <v>410</v>
      </c>
      <c r="F5474" s="21">
        <v>250876</v>
      </c>
      <c r="G5474" s="20" t="s">
        <v>26</v>
      </c>
      <c r="H5474" s="21">
        <v>1</v>
      </c>
      <c r="I5474" s="71" t="s">
        <v>1082</v>
      </c>
      <c r="J5474" s="63">
        <f t="shared" si="21"/>
        <v>44827</v>
      </c>
      <c r="K5474" s="64">
        <f>IF(ISBLANK(J5474),,H5474*INDEX(Inputs!G:G,MATCH(F5474,Inputs!E:E,0)))</f>
        <v>1399</v>
      </c>
      <c r="L5474" s="65" t="str">
        <f>IF(ISBLANK(J5474),,INDEX(Inputs!D:D,MATCH(F5474,Inputs!E:E,0)))</f>
        <v>649BK EvoFox Typhoon Laptop Cooling Pad</v>
      </c>
      <c r="M5474" s="65" t="str">
        <f>IF(ISBLANK(#REF!),,IF(B5474="Online","Online",IF(LEFT(B5474,1)="E","Online","Offline")))</f>
        <v>Offline</v>
      </c>
      <c r="N5474" s="64">
        <f>IF(ISBLANK(M5474),,H5474*INDEX(Inputs!F:F,MATCH(F5474,Inputs!E:E,0)))</f>
        <v>1999</v>
      </c>
      <c r="O5474" s="65"/>
    </row>
    <row r="5475" ht="15.75" customHeight="1" spans="1:15">
      <c r="A5475" s="65" t="s">
        <v>327</v>
      </c>
      <c r="B5475" s="20" t="s">
        <v>495</v>
      </c>
      <c r="C5475" s="20" t="s">
        <v>496</v>
      </c>
      <c r="D5475" s="20" t="s">
        <v>370</v>
      </c>
      <c r="E5475" s="20" t="s">
        <v>410</v>
      </c>
      <c r="F5475" s="21">
        <v>250423</v>
      </c>
      <c r="G5475" s="20" t="s">
        <v>11</v>
      </c>
      <c r="H5475" s="21">
        <v>1</v>
      </c>
      <c r="I5475" s="71" t="s">
        <v>1082</v>
      </c>
      <c r="J5475" s="63">
        <f t="shared" si="21"/>
        <v>44827</v>
      </c>
      <c r="K5475" s="64">
        <f>IF(ISBLANK(J5475),,H5475*INDEX(Inputs!G:G,MATCH(F5475,Inputs!E:E,0)))</f>
        <v>759</v>
      </c>
      <c r="L5475" s="65" t="str">
        <f>IF(ISBLANK(J5475),,INDEX(Inputs!D:D,MATCH(F5475,Inputs!E:E,0)))</f>
        <v>650GR Ergo View Laptop Stand-Grey</v>
      </c>
      <c r="M5475" s="65" t="str">
        <f>IF(ISBLANK(#REF!),,IF(B5475="Online","Online",IF(LEFT(B5475,1)="E","Online","Offline")))</f>
        <v>Offline</v>
      </c>
      <c r="N5475" s="64">
        <f>IF(ISBLANK(M5475),,H5475*INDEX(Inputs!F:F,MATCH(F5475,Inputs!E:E,0)))</f>
        <v>899</v>
      </c>
      <c r="O5475" s="65"/>
    </row>
    <row r="5476" ht="15.75" customHeight="1" spans="1:15">
      <c r="A5476" s="65" t="s">
        <v>355</v>
      </c>
      <c r="B5476" s="20" t="s">
        <v>126</v>
      </c>
      <c r="C5476" s="20" t="s">
        <v>388</v>
      </c>
      <c r="D5476" s="20" t="s">
        <v>370</v>
      </c>
      <c r="E5476" s="20" t="s">
        <v>410</v>
      </c>
      <c r="F5476" s="21">
        <v>250423</v>
      </c>
      <c r="G5476" s="20" t="s">
        <v>11</v>
      </c>
      <c r="H5476" s="21">
        <v>1</v>
      </c>
      <c r="I5476" s="71" t="s">
        <v>1082</v>
      </c>
      <c r="J5476" s="63">
        <f t="shared" si="21"/>
        <v>44827</v>
      </c>
      <c r="K5476" s="64">
        <f>IF(ISBLANK(J5476),,H5476*INDEX(Inputs!G:G,MATCH(F5476,Inputs!E:E,0)))</f>
        <v>759</v>
      </c>
      <c r="L5476" s="65" t="str">
        <f>IF(ISBLANK(J5476),,INDEX(Inputs!D:D,MATCH(F5476,Inputs!E:E,0)))</f>
        <v>650GR Ergo View Laptop Stand-Grey</v>
      </c>
      <c r="M5476" s="65" t="str">
        <f>IF(ISBLANK(#REF!),,IF(B5476="Online","Online",IF(LEFT(B5476,1)="E","Online","Offline")))</f>
        <v>Offline</v>
      </c>
      <c r="N5476" s="64">
        <f>IF(ISBLANK(M5476),,H5476*INDEX(Inputs!F:F,MATCH(F5476,Inputs!E:E,0)))</f>
        <v>899</v>
      </c>
      <c r="O5476" s="65"/>
    </row>
    <row r="5477" ht="15.75" customHeight="1" spans="1:15">
      <c r="A5477" s="65" t="s">
        <v>776</v>
      </c>
      <c r="B5477" s="20" t="s">
        <v>830</v>
      </c>
      <c r="C5477" s="20" t="s">
        <v>831</v>
      </c>
      <c r="D5477" s="20" t="s">
        <v>370</v>
      </c>
      <c r="E5477" s="20" t="s">
        <v>410</v>
      </c>
      <c r="F5477" s="21">
        <v>250423</v>
      </c>
      <c r="G5477" s="20" t="s">
        <v>11</v>
      </c>
      <c r="H5477" s="21">
        <v>1</v>
      </c>
      <c r="I5477" s="71" t="s">
        <v>1082</v>
      </c>
      <c r="J5477" s="63">
        <f t="shared" si="21"/>
        <v>44827</v>
      </c>
      <c r="K5477" s="64">
        <f>IF(ISBLANK(J5477),,H5477*INDEX(Inputs!G:G,MATCH(F5477,Inputs!E:E,0)))</f>
        <v>759</v>
      </c>
      <c r="L5477" s="65" t="str">
        <f>IF(ISBLANK(J5477),,INDEX(Inputs!D:D,MATCH(F5477,Inputs!E:E,0)))</f>
        <v>650GR Ergo View Laptop Stand-Grey</v>
      </c>
      <c r="M5477" s="65" t="str">
        <f>IF(ISBLANK(#REF!),,IF(B5477="Online","Online",IF(LEFT(B5477,1)="E","Online","Offline")))</f>
        <v>Offline</v>
      </c>
      <c r="N5477" s="64">
        <f>IF(ISBLANK(M5477),,H5477*INDEX(Inputs!F:F,MATCH(F5477,Inputs!E:E,0)))</f>
        <v>899</v>
      </c>
      <c r="O5477" s="65"/>
    </row>
    <row r="5478" ht="15.75" customHeight="1" spans="1:15">
      <c r="A5478" s="65" t="s">
        <v>859</v>
      </c>
      <c r="B5478" s="20" t="s">
        <v>765</v>
      </c>
      <c r="C5478" s="20" t="s">
        <v>765</v>
      </c>
      <c r="D5478" s="20" t="s">
        <v>414</v>
      </c>
      <c r="E5478" s="20" t="s">
        <v>428</v>
      </c>
      <c r="F5478" s="21">
        <v>250880</v>
      </c>
      <c r="G5478" s="20" t="s">
        <v>309</v>
      </c>
      <c r="H5478" s="21">
        <v>1</v>
      </c>
      <c r="I5478" s="71" t="s">
        <v>1082</v>
      </c>
      <c r="J5478" s="63">
        <f t="shared" si="21"/>
        <v>44827</v>
      </c>
      <c r="K5478" s="64">
        <f>IF(ISBLANK(J5478),,H5478*INDEX(Inputs!G:G,MATCH(F5478,Inputs!E:E,0)))</f>
        <v>499</v>
      </c>
      <c r="L5478" s="65" t="str">
        <f>IF(ISBLANK(J5478),,INDEX(Inputs!D:D,MATCH(F5478,Inputs!E:E,0)))</f>
        <v>794BK EvoFox Shadow Gaming Mouse USB</v>
      </c>
      <c r="M5478" s="65" t="str">
        <f>IF(ISBLANK(#REF!),,IF(B5478="Online","Online",IF(LEFT(B5478,1)="E","Online","Offline")))</f>
        <v>Online</v>
      </c>
      <c r="N5478" s="64">
        <f>IF(ISBLANK(M5478),,H5478*INDEX(Inputs!F:F,MATCH(F5478,Inputs!E:E,0)))</f>
        <v>799</v>
      </c>
      <c r="O5478" s="65"/>
    </row>
    <row r="5479" ht="15.75" customHeight="1" spans="1:15">
      <c r="A5479" s="65" t="s">
        <v>763</v>
      </c>
      <c r="B5479" s="20" t="s">
        <v>100</v>
      </c>
      <c r="C5479" s="20" t="s">
        <v>497</v>
      </c>
      <c r="D5479" s="20" t="s">
        <v>414</v>
      </c>
      <c r="E5479" s="20" t="s">
        <v>428</v>
      </c>
      <c r="F5479" s="21">
        <v>250881</v>
      </c>
      <c r="G5479" s="20" t="s">
        <v>98</v>
      </c>
      <c r="H5479" s="21">
        <v>1</v>
      </c>
      <c r="I5479" s="71" t="s">
        <v>1082</v>
      </c>
      <c r="J5479" s="63">
        <f t="shared" si="21"/>
        <v>44827</v>
      </c>
      <c r="K5479" s="64">
        <f>IF(ISBLANK(J5479),,H5479*INDEX(Inputs!G:G,MATCH(F5479,Inputs!E:E,0)))</f>
        <v>799</v>
      </c>
      <c r="L5479" s="65" t="str">
        <f>IF(ISBLANK(J5479),,INDEX(Inputs!D:D,MATCH(F5479,Inputs!E:E,0)))</f>
        <v>795BK EvoFox Phantom Pro RGB Gaming Mouse USB</v>
      </c>
      <c r="M5479" s="65" t="str">
        <f>IF(ISBLANK(#REF!),,IF(B5479="Online","Online",IF(LEFT(B5479,1)="E","Online","Offline")))</f>
        <v>Offline</v>
      </c>
      <c r="N5479" s="64">
        <f>IF(ISBLANK(M5479),,H5479*INDEX(Inputs!F:F,MATCH(F5479,Inputs!E:E,0)))</f>
        <v>1099</v>
      </c>
      <c r="O5479" s="65"/>
    </row>
    <row r="5480" ht="15.75" customHeight="1" spans="1:15">
      <c r="A5480" s="65" t="s">
        <v>770</v>
      </c>
      <c r="B5480" s="20" t="s">
        <v>147</v>
      </c>
      <c r="C5480" s="20" t="s">
        <v>482</v>
      </c>
      <c r="D5480" s="20" t="s">
        <v>414</v>
      </c>
      <c r="E5480" s="20" t="s">
        <v>428</v>
      </c>
      <c r="F5480" s="21">
        <v>250881</v>
      </c>
      <c r="G5480" s="20" t="s">
        <v>98</v>
      </c>
      <c r="H5480" s="21">
        <v>1</v>
      </c>
      <c r="I5480" s="71" t="s">
        <v>1082</v>
      </c>
      <c r="J5480" s="63">
        <f t="shared" si="21"/>
        <v>44827</v>
      </c>
      <c r="K5480" s="64">
        <f>IF(ISBLANK(J5480),,H5480*INDEX(Inputs!G:G,MATCH(F5480,Inputs!E:E,0)))</f>
        <v>799</v>
      </c>
      <c r="L5480" s="65" t="str">
        <f>IF(ISBLANK(J5480),,INDEX(Inputs!D:D,MATCH(F5480,Inputs!E:E,0)))</f>
        <v>795BK EvoFox Phantom Pro RGB Gaming Mouse USB</v>
      </c>
      <c r="M5480" s="65" t="str">
        <f>IF(ISBLANK(#REF!),,IF(B5480="Online","Online",IF(LEFT(B5480,1)="E","Online","Offline")))</f>
        <v>Offline</v>
      </c>
      <c r="N5480" s="64">
        <f>IF(ISBLANK(M5480),,H5480*INDEX(Inputs!F:F,MATCH(F5480,Inputs!E:E,0)))</f>
        <v>1099</v>
      </c>
      <c r="O5480" s="65"/>
    </row>
    <row r="5481" ht="15.75" customHeight="1" spans="1:15">
      <c r="A5481" s="65" t="s">
        <v>832</v>
      </c>
      <c r="B5481" s="20" t="s">
        <v>204</v>
      </c>
      <c r="C5481" s="20" t="s">
        <v>724</v>
      </c>
      <c r="D5481" s="20" t="s">
        <v>414</v>
      </c>
      <c r="E5481" s="20" t="s">
        <v>415</v>
      </c>
      <c r="F5481" s="21">
        <v>250424</v>
      </c>
      <c r="G5481" s="20" t="s">
        <v>15</v>
      </c>
      <c r="H5481" s="21">
        <v>1</v>
      </c>
      <c r="I5481" s="71" t="s">
        <v>1082</v>
      </c>
      <c r="J5481" s="63">
        <f t="shared" si="21"/>
        <v>44827</v>
      </c>
      <c r="K5481" s="64">
        <f>IF(ISBLANK(J5481),,H5481*INDEX(Inputs!G:G,MATCH(F5481,Inputs!E:E,0)))</f>
        <v>999</v>
      </c>
      <c r="L5481" s="65" t="str">
        <f>IF(ISBLANK(J5481),,INDEX(Inputs!D:D,MATCH(F5481,Inputs!E:E,0)))</f>
        <v>419V2 PRIMUS Wireless Desktop V2</v>
      </c>
      <c r="M5481" s="65" t="str">
        <f>IF(ISBLANK(#REF!),,IF(B5481="Online","Online",IF(LEFT(B5481,1)="E","Online","Offline")))</f>
        <v>Offline</v>
      </c>
      <c r="N5481" s="64">
        <f>IF(ISBLANK(M5481),,H5481*INDEX(Inputs!F:F,MATCH(F5481,Inputs!E:E,0)))</f>
        <v>1199</v>
      </c>
      <c r="O5481" s="65"/>
    </row>
    <row r="5482" ht="15.75" customHeight="1" spans="1:15">
      <c r="A5482" s="65" t="s">
        <v>775</v>
      </c>
      <c r="B5482" s="20" t="s">
        <v>765</v>
      </c>
      <c r="C5482" s="20" t="s">
        <v>765</v>
      </c>
      <c r="D5482" s="20" t="s">
        <v>464</v>
      </c>
      <c r="E5482" s="20" t="s">
        <v>465</v>
      </c>
      <c r="F5482" s="21">
        <v>250421</v>
      </c>
      <c r="G5482" s="20" t="s">
        <v>14</v>
      </c>
      <c r="H5482" s="21">
        <v>1</v>
      </c>
      <c r="I5482" s="71" t="s">
        <v>1084</v>
      </c>
      <c r="J5482" s="63">
        <f t="shared" si="21"/>
        <v>44828</v>
      </c>
      <c r="K5482" s="64">
        <f>IF(ISBLANK(J5482),,H5482*INDEX(Inputs!G:G,MATCH(F5482,Inputs!E:E,0)))</f>
        <v>779</v>
      </c>
      <c r="L5482" s="65" t="str">
        <f>IF(ISBLANK(J5482),,INDEX(Inputs!D:D,MATCH(F5482,Inputs!E:E,0)))</f>
        <v>146BK NeoCase Sleeve MP 450 14</v>
      </c>
      <c r="M5482" s="65" t="str">
        <f>IF(ISBLANK(#REF!),,IF(B5482="Online","Online",IF(LEFT(B5482,1)="E","Online","Offline")))</f>
        <v>Online</v>
      </c>
      <c r="N5482" s="64">
        <f>IF(ISBLANK(M5482),,H5482*INDEX(Inputs!F:F,MATCH(F5482,Inputs!E:E,0)))</f>
        <v>1249</v>
      </c>
      <c r="O5482" s="65"/>
    </row>
    <row r="5483" ht="15.75" customHeight="1" spans="1:15">
      <c r="A5483" s="65" t="s">
        <v>773</v>
      </c>
      <c r="B5483" s="20" t="s">
        <v>765</v>
      </c>
      <c r="C5483" s="20" t="s">
        <v>765</v>
      </c>
      <c r="D5483" s="20" t="s">
        <v>464</v>
      </c>
      <c r="E5483" s="20" t="s">
        <v>465</v>
      </c>
      <c r="F5483" s="21">
        <v>250421</v>
      </c>
      <c r="G5483" s="20" t="s">
        <v>14</v>
      </c>
      <c r="H5483" s="21">
        <v>-1</v>
      </c>
      <c r="I5483" s="71" t="s">
        <v>1084</v>
      </c>
      <c r="J5483" s="63">
        <f t="shared" si="21"/>
        <v>44828</v>
      </c>
      <c r="K5483" s="64">
        <f>IF(ISBLANK(J5483),,H5483*INDEX(Inputs!G:G,MATCH(F5483,Inputs!E:E,0)))</f>
        <v>-779</v>
      </c>
      <c r="L5483" s="65" t="str">
        <f>IF(ISBLANK(J5483),,INDEX(Inputs!D:D,MATCH(F5483,Inputs!E:E,0)))</f>
        <v>146BK NeoCase Sleeve MP 450 14</v>
      </c>
      <c r="M5483" s="65" t="str">
        <f>IF(ISBLANK(#REF!),,IF(B5483="Online","Online",IF(LEFT(B5483,1)="E","Online","Offline")))</f>
        <v>Online</v>
      </c>
      <c r="N5483" s="64">
        <f>IF(ISBLANK(M5483),,H5483*INDEX(Inputs!F:F,MATCH(F5483,Inputs!E:E,0)))</f>
        <v>-1249</v>
      </c>
      <c r="O5483" s="65"/>
    </row>
    <row r="5484" ht="15.75" customHeight="1" spans="1:15">
      <c r="A5484" s="65" t="s">
        <v>762</v>
      </c>
      <c r="B5484" s="20" t="s">
        <v>37</v>
      </c>
      <c r="C5484" s="20" t="s">
        <v>582</v>
      </c>
      <c r="D5484" s="20" t="s">
        <v>370</v>
      </c>
      <c r="E5484" s="20" t="s">
        <v>371</v>
      </c>
      <c r="F5484" s="21">
        <v>250417</v>
      </c>
      <c r="G5484" s="20" t="s">
        <v>39</v>
      </c>
      <c r="H5484" s="21">
        <v>1</v>
      </c>
      <c r="I5484" s="71" t="s">
        <v>1084</v>
      </c>
      <c r="J5484" s="63">
        <f t="shared" si="21"/>
        <v>44828</v>
      </c>
      <c r="K5484" s="64">
        <f>IF(ISBLANK(J5484),,H5484*INDEX(Inputs!G:G,MATCH(F5484,Inputs!E:E,0)))</f>
        <v>929</v>
      </c>
      <c r="L5484" s="65" t="str">
        <f>IF(ISBLANK(J5484),,INDEX(Inputs!D:D,MATCH(F5484,Inputs!E:E,0)))</f>
        <v>416PP Super Speed Hub 4 Port USB 3.0</v>
      </c>
      <c r="M5484" s="65" t="str">
        <f>IF(ISBLANK(#REF!),,IF(B5484="Online","Online",IF(LEFT(B5484,1)="E","Online","Offline")))</f>
        <v>Offline</v>
      </c>
      <c r="N5484" s="64">
        <f>IF(ISBLANK(M5484),,H5484*INDEX(Inputs!F:F,MATCH(F5484,Inputs!E:E,0)))</f>
        <v>1499</v>
      </c>
      <c r="O5484" s="65"/>
    </row>
    <row r="5485" ht="15.75" customHeight="1" spans="1:15">
      <c r="A5485" s="65" t="s">
        <v>762</v>
      </c>
      <c r="B5485" s="20" t="s">
        <v>45</v>
      </c>
      <c r="C5485" s="20" t="s">
        <v>408</v>
      </c>
      <c r="D5485" s="20" t="s">
        <v>370</v>
      </c>
      <c r="E5485" s="20" t="s">
        <v>371</v>
      </c>
      <c r="F5485" s="21">
        <v>250417</v>
      </c>
      <c r="G5485" s="20" t="s">
        <v>39</v>
      </c>
      <c r="H5485" s="21">
        <v>1</v>
      </c>
      <c r="I5485" s="71" t="s">
        <v>1084</v>
      </c>
      <c r="J5485" s="63">
        <f t="shared" si="21"/>
        <v>44828</v>
      </c>
      <c r="K5485" s="64">
        <f>IF(ISBLANK(J5485),,H5485*INDEX(Inputs!G:G,MATCH(F5485,Inputs!E:E,0)))</f>
        <v>929</v>
      </c>
      <c r="L5485" s="65" t="str">
        <f>IF(ISBLANK(J5485),,INDEX(Inputs!D:D,MATCH(F5485,Inputs!E:E,0)))</f>
        <v>416PP Super Speed Hub 4 Port USB 3.0</v>
      </c>
      <c r="M5485" s="65" t="str">
        <f>IF(ISBLANK(#REF!),,IF(B5485="Online","Online",IF(LEFT(B5485,1)="E","Online","Offline")))</f>
        <v>Offline</v>
      </c>
      <c r="N5485" s="64">
        <f>IF(ISBLANK(M5485),,H5485*INDEX(Inputs!F:F,MATCH(F5485,Inputs!E:E,0)))</f>
        <v>1499</v>
      </c>
      <c r="O5485" s="65"/>
    </row>
    <row r="5486" ht="15.75" customHeight="1" spans="1:15">
      <c r="A5486" s="65" t="s">
        <v>341</v>
      </c>
      <c r="B5486" s="20" t="s">
        <v>66</v>
      </c>
      <c r="C5486" s="20" t="s">
        <v>710</v>
      </c>
      <c r="D5486" s="20" t="s">
        <v>370</v>
      </c>
      <c r="E5486" s="20" t="s">
        <v>371</v>
      </c>
      <c r="F5486" s="21">
        <v>250417</v>
      </c>
      <c r="G5486" s="20" t="s">
        <v>39</v>
      </c>
      <c r="H5486" s="21">
        <v>1</v>
      </c>
      <c r="I5486" s="71" t="s">
        <v>1084</v>
      </c>
      <c r="J5486" s="63">
        <f t="shared" si="21"/>
        <v>44828</v>
      </c>
      <c r="K5486" s="64">
        <f>IF(ISBLANK(J5486),,H5486*INDEX(Inputs!G:G,MATCH(F5486,Inputs!E:E,0)))</f>
        <v>929</v>
      </c>
      <c r="L5486" s="65" t="str">
        <f>IF(ISBLANK(J5486),,INDEX(Inputs!D:D,MATCH(F5486,Inputs!E:E,0)))</f>
        <v>416PP Super Speed Hub 4 Port USB 3.0</v>
      </c>
      <c r="M5486" s="65" t="str">
        <f>IF(ISBLANK(#REF!),,IF(B5486="Online","Online",IF(LEFT(B5486,1)="E","Online","Offline")))</f>
        <v>Offline</v>
      </c>
      <c r="N5486" s="64">
        <f>IF(ISBLANK(M5486),,H5486*INDEX(Inputs!F:F,MATCH(F5486,Inputs!E:E,0)))</f>
        <v>1499</v>
      </c>
      <c r="O5486" s="65"/>
    </row>
    <row r="5487" ht="15.75" customHeight="1" spans="1:15">
      <c r="A5487" s="65" t="s">
        <v>761</v>
      </c>
      <c r="B5487" s="20" t="s">
        <v>86</v>
      </c>
      <c r="C5487" s="20" t="s">
        <v>671</v>
      </c>
      <c r="D5487" s="20" t="s">
        <v>370</v>
      </c>
      <c r="E5487" s="20" t="s">
        <v>371</v>
      </c>
      <c r="F5487" s="21">
        <v>250417</v>
      </c>
      <c r="G5487" s="20" t="s">
        <v>39</v>
      </c>
      <c r="H5487" s="21">
        <v>1</v>
      </c>
      <c r="I5487" s="71" t="s">
        <v>1084</v>
      </c>
      <c r="J5487" s="63">
        <f t="shared" si="21"/>
        <v>44828</v>
      </c>
      <c r="K5487" s="64">
        <f>IF(ISBLANK(J5487),,H5487*INDEX(Inputs!G:G,MATCH(F5487,Inputs!E:E,0)))</f>
        <v>929</v>
      </c>
      <c r="L5487" s="65" t="str">
        <f>IF(ISBLANK(J5487),,INDEX(Inputs!D:D,MATCH(F5487,Inputs!E:E,0)))</f>
        <v>416PP Super Speed Hub 4 Port USB 3.0</v>
      </c>
      <c r="M5487" s="65" t="str">
        <f>IF(ISBLANK(#REF!),,IF(B5487="Online","Online",IF(LEFT(B5487,1)="E","Online","Offline")))</f>
        <v>Offline</v>
      </c>
      <c r="N5487" s="64">
        <f>IF(ISBLANK(M5487),,H5487*INDEX(Inputs!F:F,MATCH(F5487,Inputs!E:E,0)))</f>
        <v>1499</v>
      </c>
      <c r="O5487" s="65"/>
    </row>
    <row r="5488" ht="15.75" customHeight="1" spans="1:15">
      <c r="A5488" s="65" t="s">
        <v>762</v>
      </c>
      <c r="B5488" s="20" t="s">
        <v>29</v>
      </c>
      <c r="C5488" s="20" t="s">
        <v>613</v>
      </c>
      <c r="D5488" s="20" t="s">
        <v>414</v>
      </c>
      <c r="E5488" s="20" t="s">
        <v>415</v>
      </c>
      <c r="F5488" s="21">
        <v>250873</v>
      </c>
      <c r="G5488" s="20" t="s">
        <v>12</v>
      </c>
      <c r="H5488" s="21">
        <v>1</v>
      </c>
      <c r="I5488" s="71" t="s">
        <v>1084</v>
      </c>
      <c r="J5488" s="63">
        <f t="shared" si="21"/>
        <v>44828</v>
      </c>
      <c r="K5488" s="64">
        <f>IF(ISBLANK(J5488),,H5488*INDEX(Inputs!G:G,MATCH(F5488,Inputs!E:E,0)))</f>
        <v>999</v>
      </c>
      <c r="L5488" s="65" t="str">
        <f>IF(ISBLANK(J5488),,INDEX(Inputs!D:D,MATCH(F5488,Inputs!E:E,0)))</f>
        <v>422BK Evo Fox Fireblade Gaming Keyboard USB</v>
      </c>
      <c r="M5488" s="65" t="str">
        <f>IF(ISBLANK(#REF!),,IF(B5488="Online","Online",IF(LEFT(B5488,1)="E","Online","Offline")))</f>
        <v>Offline</v>
      </c>
      <c r="N5488" s="64">
        <f>IF(ISBLANK(M5488),,H5488*INDEX(Inputs!F:F,MATCH(F5488,Inputs!E:E,0)))</f>
        <v>1299</v>
      </c>
      <c r="O5488" s="65"/>
    </row>
    <row r="5489" ht="15.75" customHeight="1" spans="1:15">
      <c r="A5489" s="65" t="s">
        <v>762</v>
      </c>
      <c r="B5489" s="20" t="s">
        <v>745</v>
      </c>
      <c r="C5489" s="20" t="s">
        <v>746</v>
      </c>
      <c r="D5489" s="20" t="s">
        <v>414</v>
      </c>
      <c r="E5489" s="20" t="s">
        <v>415</v>
      </c>
      <c r="F5489" s="21">
        <v>250874</v>
      </c>
      <c r="G5489" s="20" t="s">
        <v>13</v>
      </c>
      <c r="H5489" s="21">
        <v>1</v>
      </c>
      <c r="I5489" s="71" t="s">
        <v>1084</v>
      </c>
      <c r="J5489" s="63">
        <f t="shared" si="21"/>
        <v>44828</v>
      </c>
      <c r="K5489" s="64">
        <f>IF(ISBLANK(J5489),,H5489*INDEX(Inputs!G:G,MATCH(F5489,Inputs!E:E,0)))</f>
        <v>1349</v>
      </c>
      <c r="L5489" s="65" t="str">
        <f>IF(ISBLANK(J5489),,INDEX(Inputs!D:D,MATCH(F5489,Inputs!E:E,0)))</f>
        <v>432BK EvoFox X-Team Gaming Keyboard &amp; Mouse (USB)</v>
      </c>
      <c r="M5489" s="65" t="str">
        <f>IF(ISBLANK(#REF!),,IF(B5489="Online","Online",IF(LEFT(B5489,1)="E","Online","Offline")))</f>
        <v>Offline</v>
      </c>
      <c r="N5489" s="64">
        <f>IF(ISBLANK(M5489),,H5489*INDEX(Inputs!F:F,MATCH(F5489,Inputs!E:E,0)))</f>
        <v>1899</v>
      </c>
      <c r="O5489" s="65"/>
    </row>
    <row r="5490" ht="15.75" customHeight="1" spans="1:15">
      <c r="A5490" s="65" t="s">
        <v>462</v>
      </c>
      <c r="B5490" s="20" t="s">
        <v>150</v>
      </c>
      <c r="C5490" s="20" t="s">
        <v>463</v>
      </c>
      <c r="D5490" s="20" t="s">
        <v>414</v>
      </c>
      <c r="E5490" s="20" t="s">
        <v>415</v>
      </c>
      <c r="F5490" s="21">
        <v>250874</v>
      </c>
      <c r="G5490" s="20" t="s">
        <v>13</v>
      </c>
      <c r="H5490" s="21">
        <v>1</v>
      </c>
      <c r="I5490" s="71" t="s">
        <v>1084</v>
      </c>
      <c r="J5490" s="63">
        <f t="shared" si="21"/>
        <v>44828</v>
      </c>
      <c r="K5490" s="64">
        <f>IF(ISBLANK(J5490),,H5490*INDEX(Inputs!G:G,MATCH(F5490,Inputs!E:E,0)))</f>
        <v>1349</v>
      </c>
      <c r="L5490" s="65" t="str">
        <f>IF(ISBLANK(J5490),,INDEX(Inputs!D:D,MATCH(F5490,Inputs!E:E,0)))</f>
        <v>432BK EvoFox X-Team Gaming Keyboard &amp; Mouse (USB)</v>
      </c>
      <c r="M5490" s="65" t="str">
        <f>IF(ISBLANK(#REF!),,IF(B5490="Online","Online",IF(LEFT(B5490,1)="E","Online","Offline")))</f>
        <v>Offline</v>
      </c>
      <c r="N5490" s="64">
        <f>IF(ISBLANK(M5490),,H5490*INDEX(Inputs!F:F,MATCH(F5490,Inputs!E:E,0)))</f>
        <v>1899</v>
      </c>
      <c r="O5490" s="65"/>
    </row>
    <row r="5491" ht="15.75" customHeight="1" spans="1:15">
      <c r="A5491" s="65" t="s">
        <v>373</v>
      </c>
      <c r="B5491" s="20" t="s">
        <v>158</v>
      </c>
      <c r="C5491" s="20" t="s">
        <v>535</v>
      </c>
      <c r="D5491" s="20" t="s">
        <v>414</v>
      </c>
      <c r="E5491" s="20" t="s">
        <v>415</v>
      </c>
      <c r="F5491" s="21">
        <v>250874</v>
      </c>
      <c r="G5491" s="20" t="s">
        <v>13</v>
      </c>
      <c r="H5491" s="21">
        <v>-1</v>
      </c>
      <c r="I5491" s="71" t="s">
        <v>1084</v>
      </c>
      <c r="J5491" s="63">
        <f t="shared" si="21"/>
        <v>44828</v>
      </c>
      <c r="K5491" s="64">
        <f>IF(ISBLANK(J5491),,H5491*INDEX(Inputs!G:G,MATCH(F5491,Inputs!E:E,0)))</f>
        <v>-1349</v>
      </c>
      <c r="L5491" s="65" t="str">
        <f>IF(ISBLANK(J5491),,INDEX(Inputs!D:D,MATCH(F5491,Inputs!E:E,0)))</f>
        <v>432BK EvoFox X-Team Gaming Keyboard &amp; Mouse (USB)</v>
      </c>
      <c r="M5491" s="65" t="str">
        <f>IF(ISBLANK(#REF!),,IF(B5491="Online","Online",IF(LEFT(B5491,1)="E","Online","Offline")))</f>
        <v>Offline</v>
      </c>
      <c r="N5491" s="64">
        <f>IF(ISBLANK(M5491),,H5491*INDEX(Inputs!F:F,MATCH(F5491,Inputs!E:E,0)))</f>
        <v>-1899</v>
      </c>
      <c r="O5491" s="65"/>
    </row>
    <row r="5492" ht="15.75" customHeight="1" spans="1:15">
      <c r="A5492" s="65" t="s">
        <v>1085</v>
      </c>
      <c r="B5492" s="20" t="s">
        <v>989</v>
      </c>
      <c r="C5492" s="20" t="s">
        <v>990</v>
      </c>
      <c r="D5492" s="20" t="s">
        <v>414</v>
      </c>
      <c r="E5492" s="20" t="s">
        <v>415</v>
      </c>
      <c r="F5492" s="21">
        <v>250874</v>
      </c>
      <c r="G5492" s="20" t="s">
        <v>13</v>
      </c>
      <c r="H5492" s="21">
        <v>1</v>
      </c>
      <c r="I5492" s="71" t="s">
        <v>1084</v>
      </c>
      <c r="J5492" s="63">
        <f t="shared" si="21"/>
        <v>44828</v>
      </c>
      <c r="K5492" s="64">
        <f>IF(ISBLANK(J5492),,H5492*INDEX(Inputs!G:G,MATCH(F5492,Inputs!E:E,0)))</f>
        <v>1349</v>
      </c>
      <c r="L5492" s="65" t="str">
        <f>IF(ISBLANK(J5492),,INDEX(Inputs!D:D,MATCH(F5492,Inputs!E:E,0)))</f>
        <v>432BK EvoFox X-Team Gaming Keyboard &amp; Mouse (USB)</v>
      </c>
      <c r="M5492" s="65" t="str">
        <f>IF(ISBLANK(#REF!),,IF(B5492="Online","Online",IF(LEFT(B5492,1)="E","Online","Offline")))</f>
        <v>Offline</v>
      </c>
      <c r="N5492" s="64">
        <f>IF(ISBLANK(M5492),,H5492*INDEX(Inputs!F:F,MATCH(F5492,Inputs!E:E,0)))</f>
        <v>1899</v>
      </c>
      <c r="O5492" s="65"/>
    </row>
    <row r="5493" ht="15.75" customHeight="1" spans="1:15">
      <c r="A5493" s="65" t="s">
        <v>412</v>
      </c>
      <c r="B5493" s="20" t="s">
        <v>210</v>
      </c>
      <c r="C5493" s="20" t="s">
        <v>897</v>
      </c>
      <c r="D5493" s="20" t="s">
        <v>414</v>
      </c>
      <c r="E5493" s="20" t="s">
        <v>415</v>
      </c>
      <c r="F5493" s="21">
        <v>250874</v>
      </c>
      <c r="G5493" s="20" t="s">
        <v>13</v>
      </c>
      <c r="H5493" s="21">
        <v>1</v>
      </c>
      <c r="I5493" s="71" t="s">
        <v>1084</v>
      </c>
      <c r="J5493" s="63">
        <f t="shared" si="21"/>
        <v>44828</v>
      </c>
      <c r="K5493" s="64">
        <f>IF(ISBLANK(J5493),,H5493*INDEX(Inputs!G:G,MATCH(F5493,Inputs!E:E,0)))</f>
        <v>1349</v>
      </c>
      <c r="L5493" s="65" t="str">
        <f>IF(ISBLANK(J5493),,INDEX(Inputs!D:D,MATCH(F5493,Inputs!E:E,0)))</f>
        <v>432BK EvoFox X-Team Gaming Keyboard &amp; Mouse (USB)</v>
      </c>
      <c r="M5493" s="65" t="str">
        <f>IF(ISBLANK(#REF!),,IF(B5493="Online","Online",IF(LEFT(B5493,1)="E","Online","Offline")))</f>
        <v>Offline</v>
      </c>
      <c r="N5493" s="64">
        <f>IF(ISBLANK(M5493),,H5493*INDEX(Inputs!F:F,MATCH(F5493,Inputs!E:E,0)))</f>
        <v>1899</v>
      </c>
      <c r="O5493" s="65"/>
    </row>
    <row r="5494" ht="15.75" customHeight="1" spans="1:15">
      <c r="A5494" s="65" t="s">
        <v>362</v>
      </c>
      <c r="B5494" s="20" t="s">
        <v>23</v>
      </c>
      <c r="C5494" s="20" t="s">
        <v>363</v>
      </c>
      <c r="D5494" s="20" t="s">
        <v>370</v>
      </c>
      <c r="E5494" s="20" t="s">
        <v>410</v>
      </c>
      <c r="F5494" s="21">
        <v>250877</v>
      </c>
      <c r="G5494" s="20" t="s">
        <v>22</v>
      </c>
      <c r="H5494" s="21">
        <v>1</v>
      </c>
      <c r="I5494" s="71" t="s">
        <v>1084</v>
      </c>
      <c r="J5494" s="63">
        <f t="shared" si="21"/>
        <v>44828</v>
      </c>
      <c r="K5494" s="64">
        <f>IF(ISBLANK(J5494),,H5494*INDEX(Inputs!G:G,MATCH(F5494,Inputs!E:E,0)))</f>
        <v>349</v>
      </c>
      <c r="L5494" s="65" t="str">
        <f>IF(ISBLANK(J5494),,INDEX(Inputs!D:D,MATCH(F5494,Inputs!E:E,0)))</f>
        <v>595BK Evo Fox Falcon X35 Medium Speed Mouse Pad</v>
      </c>
      <c r="M5494" s="65" t="str">
        <f>IF(ISBLANK(#REF!),,IF(B5494="Online","Online",IF(LEFT(B5494,1)="E","Online","Offline")))</f>
        <v>Offline</v>
      </c>
      <c r="N5494" s="64">
        <f>IF(ISBLANK(M5494),,H5494*INDEX(Inputs!F:F,MATCH(F5494,Inputs!E:E,0)))</f>
        <v>699</v>
      </c>
      <c r="O5494" s="65"/>
    </row>
    <row r="5495" ht="15.75" customHeight="1" spans="1:15">
      <c r="A5495" s="65" t="s">
        <v>777</v>
      </c>
      <c r="B5495" s="20" t="s">
        <v>600</v>
      </c>
      <c r="C5495" s="20" t="s">
        <v>601</v>
      </c>
      <c r="D5495" s="20" t="s">
        <v>370</v>
      </c>
      <c r="E5495" s="20" t="s">
        <v>410</v>
      </c>
      <c r="F5495" s="21">
        <v>250877</v>
      </c>
      <c r="G5495" s="20" t="s">
        <v>22</v>
      </c>
      <c r="H5495" s="21">
        <v>1</v>
      </c>
      <c r="I5495" s="71" t="s">
        <v>1084</v>
      </c>
      <c r="J5495" s="63">
        <f t="shared" si="21"/>
        <v>44828</v>
      </c>
      <c r="K5495" s="64">
        <f>IF(ISBLANK(J5495),,H5495*INDEX(Inputs!G:G,MATCH(F5495,Inputs!E:E,0)))</f>
        <v>349</v>
      </c>
      <c r="L5495" s="65" t="str">
        <f>IF(ISBLANK(J5495),,INDEX(Inputs!D:D,MATCH(F5495,Inputs!E:E,0)))</f>
        <v>595BK Evo Fox Falcon X35 Medium Speed Mouse Pad</v>
      </c>
      <c r="M5495" s="65" t="str">
        <f>IF(ISBLANK(#REF!),,IF(B5495="Online","Online",IF(LEFT(B5495,1)="E","Online","Offline")))</f>
        <v>Offline</v>
      </c>
      <c r="N5495" s="64">
        <f>IF(ISBLANK(M5495),,H5495*INDEX(Inputs!F:F,MATCH(F5495,Inputs!E:E,0)))</f>
        <v>699</v>
      </c>
      <c r="O5495" s="65"/>
    </row>
    <row r="5496" ht="15.75" customHeight="1" spans="1:15">
      <c r="A5496" s="65" t="s">
        <v>362</v>
      </c>
      <c r="B5496" s="20" t="s">
        <v>104</v>
      </c>
      <c r="C5496" s="20" t="s">
        <v>515</v>
      </c>
      <c r="D5496" s="20" t="s">
        <v>370</v>
      </c>
      <c r="E5496" s="20" t="s">
        <v>410</v>
      </c>
      <c r="F5496" s="21">
        <v>250879</v>
      </c>
      <c r="G5496" s="20" t="s">
        <v>30</v>
      </c>
      <c r="H5496" s="21">
        <v>1</v>
      </c>
      <c r="I5496" s="71" t="s">
        <v>1084</v>
      </c>
      <c r="J5496" s="63">
        <f t="shared" si="21"/>
        <v>44828</v>
      </c>
      <c r="K5496" s="64">
        <f>IF(ISBLANK(J5496),,H5496*INDEX(Inputs!G:G,MATCH(F5496,Inputs!E:E,0)))</f>
        <v>699</v>
      </c>
      <c r="L5496" s="65" t="str">
        <f>IF(ISBLANK(J5496),,INDEX(Inputs!D:D,MATCH(F5496,Inputs!E:E,0)))</f>
        <v>597BK Evo Fox Falcon X85 Extra Large Speed Mouse Pad</v>
      </c>
      <c r="M5496" s="65" t="str">
        <f>IF(ISBLANK(#REF!),,IF(B5496="Online","Online",IF(LEFT(B5496,1)="E","Online","Offline")))</f>
        <v>Offline</v>
      </c>
      <c r="N5496" s="64">
        <f>IF(ISBLANK(M5496),,H5496*INDEX(Inputs!F:F,MATCH(F5496,Inputs!E:E,0)))</f>
        <v>1199</v>
      </c>
      <c r="O5496" s="65"/>
    </row>
    <row r="5497" ht="15.75" customHeight="1" spans="1:15">
      <c r="A5497" s="65" t="s">
        <v>761</v>
      </c>
      <c r="B5497" s="20" t="s">
        <v>94</v>
      </c>
      <c r="C5497" s="20" t="s">
        <v>610</v>
      </c>
      <c r="D5497" s="20" t="s">
        <v>370</v>
      </c>
      <c r="E5497" s="20" t="s">
        <v>410</v>
      </c>
      <c r="F5497" s="21">
        <v>250876</v>
      </c>
      <c r="G5497" s="20" t="s">
        <v>26</v>
      </c>
      <c r="H5497" s="21">
        <v>1</v>
      </c>
      <c r="I5497" s="71" t="s">
        <v>1084</v>
      </c>
      <c r="J5497" s="63">
        <f t="shared" si="21"/>
        <v>44828</v>
      </c>
      <c r="K5497" s="64">
        <f>IF(ISBLANK(J5497),,H5497*INDEX(Inputs!G:G,MATCH(F5497,Inputs!E:E,0)))</f>
        <v>1399</v>
      </c>
      <c r="L5497" s="65" t="str">
        <f>IF(ISBLANK(J5497),,INDEX(Inputs!D:D,MATCH(F5497,Inputs!E:E,0)))</f>
        <v>649BK EvoFox Typhoon Laptop Cooling Pad</v>
      </c>
      <c r="M5497" s="65" t="str">
        <f>IF(ISBLANK(#REF!),,IF(B5497="Online","Online",IF(LEFT(B5497,1)="E","Online","Offline")))</f>
        <v>Offline</v>
      </c>
      <c r="N5497" s="64">
        <f>IF(ISBLANK(M5497),,H5497*INDEX(Inputs!F:F,MATCH(F5497,Inputs!E:E,0)))</f>
        <v>1999</v>
      </c>
      <c r="O5497" s="65"/>
    </row>
    <row r="5498" ht="15.75" customHeight="1" spans="1:15">
      <c r="A5498" s="65" t="s">
        <v>341</v>
      </c>
      <c r="B5498" s="20" t="s">
        <v>95</v>
      </c>
      <c r="C5498" s="20" t="s">
        <v>444</v>
      </c>
      <c r="D5498" s="20" t="s">
        <v>370</v>
      </c>
      <c r="E5498" s="20" t="s">
        <v>410</v>
      </c>
      <c r="F5498" s="21">
        <v>250876</v>
      </c>
      <c r="G5498" s="20" t="s">
        <v>26</v>
      </c>
      <c r="H5498" s="21">
        <v>1</v>
      </c>
      <c r="I5498" s="71" t="s">
        <v>1084</v>
      </c>
      <c r="J5498" s="63">
        <f t="shared" si="21"/>
        <v>44828</v>
      </c>
      <c r="K5498" s="64">
        <f>IF(ISBLANK(J5498),,H5498*INDEX(Inputs!G:G,MATCH(F5498,Inputs!E:E,0)))</f>
        <v>1399</v>
      </c>
      <c r="L5498" s="65" t="str">
        <f>IF(ISBLANK(J5498),,INDEX(Inputs!D:D,MATCH(F5498,Inputs!E:E,0)))</f>
        <v>649BK EvoFox Typhoon Laptop Cooling Pad</v>
      </c>
      <c r="M5498" s="65" t="str">
        <f>IF(ISBLANK(#REF!),,IF(B5498="Online","Online",IF(LEFT(B5498,1)="E","Online","Offline")))</f>
        <v>Offline</v>
      </c>
      <c r="N5498" s="64">
        <f>IF(ISBLANK(M5498),,H5498*INDEX(Inputs!F:F,MATCH(F5498,Inputs!E:E,0)))</f>
        <v>1999</v>
      </c>
      <c r="O5498" s="65"/>
    </row>
    <row r="5499" ht="15.75" customHeight="1" spans="1:15">
      <c r="A5499" s="65" t="s">
        <v>795</v>
      </c>
      <c r="B5499" s="20" t="s">
        <v>145</v>
      </c>
      <c r="C5499" s="20" t="s">
        <v>481</v>
      </c>
      <c r="D5499" s="20" t="s">
        <v>370</v>
      </c>
      <c r="E5499" s="20" t="s">
        <v>410</v>
      </c>
      <c r="F5499" s="21">
        <v>250876</v>
      </c>
      <c r="G5499" s="20" t="s">
        <v>26</v>
      </c>
      <c r="H5499" s="21">
        <v>1</v>
      </c>
      <c r="I5499" s="71" t="s">
        <v>1084</v>
      </c>
      <c r="J5499" s="63">
        <f t="shared" si="21"/>
        <v>44828</v>
      </c>
      <c r="K5499" s="64">
        <f>IF(ISBLANK(J5499),,H5499*INDEX(Inputs!G:G,MATCH(F5499,Inputs!E:E,0)))</f>
        <v>1399</v>
      </c>
      <c r="L5499" s="65" t="str">
        <f>IF(ISBLANK(J5499),,INDEX(Inputs!D:D,MATCH(F5499,Inputs!E:E,0)))</f>
        <v>649BK EvoFox Typhoon Laptop Cooling Pad</v>
      </c>
      <c r="M5499" s="65" t="str">
        <f>IF(ISBLANK(#REF!),,IF(B5499="Online","Online",IF(LEFT(B5499,1)="E","Online","Offline")))</f>
        <v>Offline</v>
      </c>
      <c r="N5499" s="64">
        <f>IF(ISBLANK(M5499),,H5499*INDEX(Inputs!F:F,MATCH(F5499,Inputs!E:E,0)))</f>
        <v>1999</v>
      </c>
      <c r="O5499" s="65"/>
    </row>
    <row r="5500" ht="15.75" customHeight="1" spans="1:15">
      <c r="A5500" s="65" t="s">
        <v>777</v>
      </c>
      <c r="B5500" s="20" t="s">
        <v>211</v>
      </c>
      <c r="C5500" s="20" t="s">
        <v>977</v>
      </c>
      <c r="D5500" s="20" t="s">
        <v>370</v>
      </c>
      <c r="E5500" s="20" t="s">
        <v>410</v>
      </c>
      <c r="F5500" s="21">
        <v>250876</v>
      </c>
      <c r="G5500" s="20" t="s">
        <v>26</v>
      </c>
      <c r="H5500" s="21">
        <v>1</v>
      </c>
      <c r="I5500" s="71" t="s">
        <v>1084</v>
      </c>
      <c r="J5500" s="63">
        <f t="shared" si="21"/>
        <v>44828</v>
      </c>
      <c r="K5500" s="64">
        <f>IF(ISBLANK(J5500),,H5500*INDEX(Inputs!G:G,MATCH(F5500,Inputs!E:E,0)))</f>
        <v>1399</v>
      </c>
      <c r="L5500" s="65" t="str">
        <f>IF(ISBLANK(J5500),,INDEX(Inputs!D:D,MATCH(F5500,Inputs!E:E,0)))</f>
        <v>649BK EvoFox Typhoon Laptop Cooling Pad</v>
      </c>
      <c r="M5500" s="65" t="str">
        <f>IF(ISBLANK(#REF!),,IF(B5500="Online","Online",IF(LEFT(B5500,1)="E","Online","Offline")))</f>
        <v>Offline</v>
      </c>
      <c r="N5500" s="64">
        <f>IF(ISBLANK(M5500),,H5500*INDEX(Inputs!F:F,MATCH(F5500,Inputs!E:E,0)))</f>
        <v>1999</v>
      </c>
      <c r="O5500" s="65"/>
    </row>
    <row r="5501" ht="15.75" customHeight="1" spans="1:15">
      <c r="A5501" s="65" t="s">
        <v>761</v>
      </c>
      <c r="B5501" s="20" t="s">
        <v>259</v>
      </c>
      <c r="C5501" s="20" t="s">
        <v>1020</v>
      </c>
      <c r="D5501" s="20" t="s">
        <v>370</v>
      </c>
      <c r="E5501" s="20" t="s">
        <v>410</v>
      </c>
      <c r="F5501" s="21">
        <v>250876</v>
      </c>
      <c r="G5501" s="20" t="s">
        <v>26</v>
      </c>
      <c r="H5501" s="21">
        <v>1</v>
      </c>
      <c r="I5501" s="71" t="s">
        <v>1084</v>
      </c>
      <c r="J5501" s="63">
        <f t="shared" si="21"/>
        <v>44828</v>
      </c>
      <c r="K5501" s="64">
        <f>IF(ISBLANK(J5501),,H5501*INDEX(Inputs!G:G,MATCH(F5501,Inputs!E:E,0)))</f>
        <v>1399</v>
      </c>
      <c r="L5501" s="65" t="str">
        <f>IF(ISBLANK(J5501),,INDEX(Inputs!D:D,MATCH(F5501,Inputs!E:E,0)))</f>
        <v>649BK EvoFox Typhoon Laptop Cooling Pad</v>
      </c>
      <c r="M5501" s="65" t="str">
        <f>IF(ISBLANK(#REF!),,IF(B5501="Online","Online",IF(LEFT(B5501,1)="E","Online","Offline")))</f>
        <v>Offline</v>
      </c>
      <c r="N5501" s="64">
        <f>IF(ISBLANK(M5501),,H5501*INDEX(Inputs!F:F,MATCH(F5501,Inputs!E:E,0)))</f>
        <v>1999</v>
      </c>
      <c r="O5501" s="65"/>
    </row>
    <row r="5502" ht="15.75" customHeight="1" spans="1:15">
      <c r="A5502" s="65" t="s">
        <v>771</v>
      </c>
      <c r="B5502" s="20" t="s">
        <v>141</v>
      </c>
      <c r="C5502" s="20" t="s">
        <v>599</v>
      </c>
      <c r="D5502" s="20" t="s">
        <v>370</v>
      </c>
      <c r="E5502" s="20" t="s">
        <v>410</v>
      </c>
      <c r="F5502" s="21">
        <v>250423</v>
      </c>
      <c r="G5502" s="20" t="s">
        <v>11</v>
      </c>
      <c r="H5502" s="21">
        <v>1</v>
      </c>
      <c r="I5502" s="71" t="s">
        <v>1084</v>
      </c>
      <c r="J5502" s="63">
        <f t="shared" si="21"/>
        <v>44828</v>
      </c>
      <c r="K5502" s="64">
        <f>IF(ISBLANK(J5502),,H5502*INDEX(Inputs!G:G,MATCH(F5502,Inputs!E:E,0)))</f>
        <v>759</v>
      </c>
      <c r="L5502" s="65" t="str">
        <f>IF(ISBLANK(J5502),,INDEX(Inputs!D:D,MATCH(F5502,Inputs!E:E,0)))</f>
        <v>650GR Ergo View Laptop Stand-Grey</v>
      </c>
      <c r="M5502" s="65" t="str">
        <f>IF(ISBLANK(#REF!),,IF(B5502="Online","Online",IF(LEFT(B5502,1)="E","Online","Offline")))</f>
        <v>Offline</v>
      </c>
      <c r="N5502" s="64">
        <f>IF(ISBLANK(M5502),,H5502*INDEX(Inputs!F:F,MATCH(F5502,Inputs!E:E,0)))</f>
        <v>899</v>
      </c>
      <c r="O5502" s="65"/>
    </row>
    <row r="5503" ht="15.75" customHeight="1" spans="1:15">
      <c r="A5503" s="65" t="s">
        <v>782</v>
      </c>
      <c r="B5503" s="20" t="s">
        <v>606</v>
      </c>
      <c r="C5503" s="20" t="s">
        <v>607</v>
      </c>
      <c r="D5503" s="20" t="s">
        <v>370</v>
      </c>
      <c r="E5503" s="20" t="s">
        <v>410</v>
      </c>
      <c r="F5503" s="21">
        <v>250423</v>
      </c>
      <c r="G5503" s="20" t="s">
        <v>11</v>
      </c>
      <c r="H5503" s="21">
        <v>1</v>
      </c>
      <c r="I5503" s="71" t="s">
        <v>1084</v>
      </c>
      <c r="J5503" s="63">
        <f t="shared" si="21"/>
        <v>44828</v>
      </c>
      <c r="K5503" s="64">
        <f>IF(ISBLANK(J5503),,H5503*INDEX(Inputs!G:G,MATCH(F5503,Inputs!E:E,0)))</f>
        <v>759</v>
      </c>
      <c r="L5503" s="65" t="str">
        <f>IF(ISBLANK(J5503),,INDEX(Inputs!D:D,MATCH(F5503,Inputs!E:E,0)))</f>
        <v>650GR Ergo View Laptop Stand-Grey</v>
      </c>
      <c r="M5503" s="65" t="str">
        <f>IF(ISBLANK(#REF!),,IF(B5503="Online","Online",IF(LEFT(B5503,1)="E","Online","Offline")))</f>
        <v>Offline</v>
      </c>
      <c r="N5503" s="64">
        <f>IF(ISBLANK(M5503),,H5503*INDEX(Inputs!F:F,MATCH(F5503,Inputs!E:E,0)))</f>
        <v>899</v>
      </c>
      <c r="O5503" s="65"/>
    </row>
    <row r="5504" ht="15.75" customHeight="1" spans="1:15">
      <c r="A5504" s="65" t="s">
        <v>768</v>
      </c>
      <c r="B5504" s="20" t="s">
        <v>162</v>
      </c>
      <c r="C5504" s="20" t="s">
        <v>550</v>
      </c>
      <c r="D5504" s="20" t="s">
        <v>414</v>
      </c>
      <c r="E5504" s="20" t="s">
        <v>428</v>
      </c>
      <c r="F5504" s="21">
        <v>250881</v>
      </c>
      <c r="G5504" s="20" t="s">
        <v>98</v>
      </c>
      <c r="H5504" s="21">
        <v>1</v>
      </c>
      <c r="I5504" s="71" t="s">
        <v>1084</v>
      </c>
      <c r="J5504" s="63">
        <f t="shared" si="21"/>
        <v>44828</v>
      </c>
      <c r="K5504" s="64">
        <f>IF(ISBLANK(J5504),,H5504*INDEX(Inputs!G:G,MATCH(F5504,Inputs!E:E,0)))</f>
        <v>799</v>
      </c>
      <c r="L5504" s="65" t="str">
        <f>IF(ISBLANK(J5504),,INDEX(Inputs!D:D,MATCH(F5504,Inputs!E:E,0)))</f>
        <v>795BK EvoFox Phantom Pro RGB Gaming Mouse USB</v>
      </c>
      <c r="M5504" s="65" t="str">
        <f>IF(ISBLANK(#REF!),,IF(B5504="Online","Online",IF(LEFT(B5504,1)="E","Online","Offline")))</f>
        <v>Offline</v>
      </c>
      <c r="N5504" s="64">
        <f>IF(ISBLANK(M5504),,H5504*INDEX(Inputs!F:F,MATCH(F5504,Inputs!E:E,0)))</f>
        <v>1099</v>
      </c>
      <c r="O5504" s="65"/>
    </row>
    <row r="5505" ht="15.75" customHeight="1" spans="1:15">
      <c r="A5505" s="65" t="s">
        <v>875</v>
      </c>
      <c r="B5505" s="20" t="s">
        <v>876</v>
      </c>
      <c r="C5505" s="20" t="s">
        <v>877</v>
      </c>
      <c r="D5505" s="20" t="s">
        <v>414</v>
      </c>
      <c r="E5505" s="20" t="s">
        <v>415</v>
      </c>
      <c r="F5505" s="21">
        <v>204737</v>
      </c>
      <c r="G5505" s="20" t="s">
        <v>20</v>
      </c>
      <c r="H5505" s="21">
        <v>1</v>
      </c>
      <c r="I5505" s="71" t="s">
        <v>1084</v>
      </c>
      <c r="J5505" s="63">
        <f t="shared" si="21"/>
        <v>44828</v>
      </c>
      <c r="K5505" s="64">
        <f>IF(ISBLANK(J5505),,H5505*INDEX(Inputs!G:G,MATCH(F5505,Inputs!E:E,0)))</f>
        <v>729</v>
      </c>
      <c r="L5505" s="65" t="str">
        <f>IF(ISBLANK(J5505),,INDEX(Inputs!D:D,MATCH(F5505,Inputs!E:E,0)))</f>
        <v>850PP Xcite Pro Keyboard &amp; Mouse USB</v>
      </c>
      <c r="M5505" s="65" t="str">
        <f>IF(ISBLANK(#REF!),,IF(B5505="Online","Online",IF(LEFT(B5505,1)="E","Online","Offline")))</f>
        <v>Offline</v>
      </c>
      <c r="N5505" s="64">
        <f>IF(ISBLANK(M5505),,H5505*INDEX(Inputs!F:F,MATCH(F5505,Inputs!E:E,0)))</f>
        <v>799</v>
      </c>
      <c r="O5505" s="65"/>
    </row>
    <row r="5506" ht="15.75" customHeight="1" spans="1:15">
      <c r="A5506" s="65" t="s">
        <v>355</v>
      </c>
      <c r="B5506" s="20" t="s">
        <v>765</v>
      </c>
      <c r="C5506" s="20" t="s">
        <v>765</v>
      </c>
      <c r="D5506" s="20" t="s">
        <v>414</v>
      </c>
      <c r="E5506" s="20" t="s">
        <v>415</v>
      </c>
      <c r="F5506" s="21">
        <v>250424</v>
      </c>
      <c r="G5506" s="20" t="s">
        <v>15</v>
      </c>
      <c r="H5506" s="21">
        <v>1</v>
      </c>
      <c r="I5506" s="71" t="s">
        <v>1084</v>
      </c>
      <c r="J5506" s="63">
        <f t="shared" si="21"/>
        <v>44828</v>
      </c>
      <c r="K5506" s="64">
        <f>IF(ISBLANK(J5506),,H5506*INDEX(Inputs!G:G,MATCH(F5506,Inputs!E:E,0)))</f>
        <v>999</v>
      </c>
      <c r="L5506" s="65" t="str">
        <f>IF(ISBLANK(J5506),,INDEX(Inputs!D:D,MATCH(F5506,Inputs!E:E,0)))</f>
        <v>419V2 PRIMUS Wireless Desktop V2</v>
      </c>
      <c r="M5506" s="65" t="str">
        <f>IF(ISBLANK(#REF!),,IF(B5506="Online","Online",IF(LEFT(B5506,1)="E","Online","Offline")))</f>
        <v>Online</v>
      </c>
      <c r="N5506" s="64">
        <f>IF(ISBLANK(M5506),,H5506*INDEX(Inputs!F:F,MATCH(F5506,Inputs!E:E,0)))</f>
        <v>1199</v>
      </c>
      <c r="O5506" s="65"/>
    </row>
    <row r="5507" ht="15.75" customHeight="1" spans="1:15">
      <c r="A5507" s="65" t="s">
        <v>775</v>
      </c>
      <c r="B5507" s="20" t="s">
        <v>765</v>
      </c>
      <c r="C5507" s="20" t="s">
        <v>765</v>
      </c>
      <c r="D5507" s="20" t="s">
        <v>464</v>
      </c>
      <c r="E5507" s="20" t="s">
        <v>465</v>
      </c>
      <c r="F5507" s="21">
        <v>250421</v>
      </c>
      <c r="G5507" s="20" t="s">
        <v>14</v>
      </c>
      <c r="H5507" s="21">
        <v>-1</v>
      </c>
      <c r="I5507" s="71" t="s">
        <v>1086</v>
      </c>
      <c r="J5507" s="63">
        <f t="shared" si="21"/>
        <v>44829</v>
      </c>
      <c r="K5507" s="64">
        <f>IF(ISBLANK(J5507),,H5507*INDEX(Inputs!G:G,MATCH(F5507,Inputs!E:E,0)))</f>
        <v>-779</v>
      </c>
      <c r="L5507" s="65" t="str">
        <f>IF(ISBLANK(J5507),,INDEX(Inputs!D:D,MATCH(F5507,Inputs!E:E,0)))</f>
        <v>146BK NeoCase Sleeve MP 450 14</v>
      </c>
      <c r="M5507" s="65" t="str">
        <f>IF(ISBLANK(#REF!),,IF(B5507="Online","Online",IF(LEFT(B5507,1)="E","Online","Offline")))</f>
        <v>Online</v>
      </c>
      <c r="N5507" s="64">
        <f>IF(ISBLANK(M5507),,H5507*INDEX(Inputs!F:F,MATCH(F5507,Inputs!E:E,0)))</f>
        <v>-1249</v>
      </c>
      <c r="O5507" s="65"/>
    </row>
    <row r="5508" ht="15.75" customHeight="1" spans="1:15">
      <c r="A5508" s="65" t="s">
        <v>341</v>
      </c>
      <c r="B5508" s="20" t="s">
        <v>36</v>
      </c>
      <c r="C5508" s="20" t="s">
        <v>581</v>
      </c>
      <c r="D5508" s="20" t="s">
        <v>370</v>
      </c>
      <c r="E5508" s="20" t="s">
        <v>371</v>
      </c>
      <c r="F5508" s="21">
        <v>250417</v>
      </c>
      <c r="G5508" s="20" t="s">
        <v>39</v>
      </c>
      <c r="H5508" s="21">
        <v>1</v>
      </c>
      <c r="I5508" s="71" t="s">
        <v>1086</v>
      </c>
      <c r="J5508" s="63">
        <f t="shared" si="21"/>
        <v>44829</v>
      </c>
      <c r="K5508" s="64">
        <f>IF(ISBLANK(J5508),,H5508*INDEX(Inputs!G:G,MATCH(F5508,Inputs!E:E,0)))</f>
        <v>929</v>
      </c>
      <c r="L5508" s="65" t="str">
        <f>IF(ISBLANK(J5508),,INDEX(Inputs!D:D,MATCH(F5508,Inputs!E:E,0)))</f>
        <v>416PP Super Speed Hub 4 Port USB 3.0</v>
      </c>
      <c r="M5508" s="65" t="str">
        <f>IF(ISBLANK(#REF!),,IF(B5508="Online","Online",IF(LEFT(B5508,1)="E","Online","Offline")))</f>
        <v>Offline</v>
      </c>
      <c r="N5508" s="64">
        <f>IF(ISBLANK(M5508),,H5508*INDEX(Inputs!F:F,MATCH(F5508,Inputs!E:E,0)))</f>
        <v>1499</v>
      </c>
      <c r="O5508" s="65"/>
    </row>
    <row r="5509" ht="15.75" customHeight="1" spans="1:15">
      <c r="A5509" s="65" t="s">
        <v>327</v>
      </c>
      <c r="B5509" s="20" t="s">
        <v>78</v>
      </c>
      <c r="C5509" s="20" t="s">
        <v>351</v>
      </c>
      <c r="D5509" s="20" t="s">
        <v>370</v>
      </c>
      <c r="E5509" s="20" t="s">
        <v>371</v>
      </c>
      <c r="F5509" s="21">
        <v>250417</v>
      </c>
      <c r="G5509" s="20" t="s">
        <v>39</v>
      </c>
      <c r="H5509" s="21">
        <v>1</v>
      </c>
      <c r="I5509" s="71" t="s">
        <v>1086</v>
      </c>
      <c r="J5509" s="63">
        <f t="shared" si="21"/>
        <v>44829</v>
      </c>
      <c r="K5509" s="64">
        <f>IF(ISBLANK(J5509),,H5509*INDEX(Inputs!G:G,MATCH(F5509,Inputs!E:E,0)))</f>
        <v>929</v>
      </c>
      <c r="L5509" s="65" t="str">
        <f>IF(ISBLANK(J5509),,INDEX(Inputs!D:D,MATCH(F5509,Inputs!E:E,0)))</f>
        <v>416PP Super Speed Hub 4 Port USB 3.0</v>
      </c>
      <c r="M5509" s="65" t="str">
        <f>IF(ISBLANK(#REF!),,IF(B5509="Online","Online",IF(LEFT(B5509,1)="E","Online","Offline")))</f>
        <v>Offline</v>
      </c>
      <c r="N5509" s="64">
        <f>IF(ISBLANK(M5509),,H5509*INDEX(Inputs!F:F,MATCH(F5509,Inputs!E:E,0)))</f>
        <v>1499</v>
      </c>
      <c r="O5509" s="65"/>
    </row>
    <row r="5510" ht="15.75" customHeight="1" spans="1:15">
      <c r="A5510" s="65" t="s">
        <v>772</v>
      </c>
      <c r="B5510" s="20" t="s">
        <v>101</v>
      </c>
      <c r="C5510" s="20" t="s">
        <v>716</v>
      </c>
      <c r="D5510" s="20" t="s">
        <v>370</v>
      </c>
      <c r="E5510" s="20" t="s">
        <v>371</v>
      </c>
      <c r="F5510" s="21">
        <v>250417</v>
      </c>
      <c r="G5510" s="20" t="s">
        <v>39</v>
      </c>
      <c r="H5510" s="21">
        <v>1</v>
      </c>
      <c r="I5510" s="71" t="s">
        <v>1086</v>
      </c>
      <c r="J5510" s="63">
        <f t="shared" si="21"/>
        <v>44829</v>
      </c>
      <c r="K5510" s="64">
        <f>IF(ISBLANK(J5510),,H5510*INDEX(Inputs!G:G,MATCH(F5510,Inputs!E:E,0)))</f>
        <v>929</v>
      </c>
      <c r="L5510" s="65" t="str">
        <f>IF(ISBLANK(J5510),,INDEX(Inputs!D:D,MATCH(F5510,Inputs!E:E,0)))</f>
        <v>416PP Super Speed Hub 4 Port USB 3.0</v>
      </c>
      <c r="M5510" s="65" t="str">
        <f>IF(ISBLANK(#REF!),,IF(B5510="Online","Online",IF(LEFT(B5510,1)="E","Online","Offline")))</f>
        <v>Offline</v>
      </c>
      <c r="N5510" s="64">
        <f>IF(ISBLANK(M5510),,H5510*INDEX(Inputs!F:F,MATCH(F5510,Inputs!E:E,0)))</f>
        <v>1499</v>
      </c>
      <c r="O5510" s="65"/>
    </row>
    <row r="5511" ht="15.75" customHeight="1" spans="1:15">
      <c r="A5511" s="65" t="s">
        <v>786</v>
      </c>
      <c r="B5511" s="20" t="s">
        <v>129</v>
      </c>
      <c r="C5511" s="20" t="s">
        <v>403</v>
      </c>
      <c r="D5511" s="20" t="s">
        <v>370</v>
      </c>
      <c r="E5511" s="20" t="s">
        <v>371</v>
      </c>
      <c r="F5511" s="21">
        <v>250417</v>
      </c>
      <c r="G5511" s="20" t="s">
        <v>39</v>
      </c>
      <c r="H5511" s="21">
        <v>1</v>
      </c>
      <c r="I5511" s="71" t="s">
        <v>1086</v>
      </c>
      <c r="J5511" s="63">
        <f t="shared" si="21"/>
        <v>44829</v>
      </c>
      <c r="K5511" s="64">
        <f>IF(ISBLANK(J5511),,H5511*INDEX(Inputs!G:G,MATCH(F5511,Inputs!E:E,0)))</f>
        <v>929</v>
      </c>
      <c r="L5511" s="65" t="str">
        <f>IF(ISBLANK(J5511),,INDEX(Inputs!D:D,MATCH(F5511,Inputs!E:E,0)))</f>
        <v>416PP Super Speed Hub 4 Port USB 3.0</v>
      </c>
      <c r="M5511" s="65" t="str">
        <f>IF(ISBLANK(#REF!),,IF(B5511="Online","Online",IF(LEFT(B5511,1)="E","Online","Offline")))</f>
        <v>Offline</v>
      </c>
      <c r="N5511" s="64">
        <f>IF(ISBLANK(M5511),,H5511*INDEX(Inputs!F:F,MATCH(F5511,Inputs!E:E,0)))</f>
        <v>1499</v>
      </c>
      <c r="O5511" s="65"/>
    </row>
    <row r="5512" ht="15.75" customHeight="1" spans="1:15">
      <c r="A5512" s="65" t="s">
        <v>341</v>
      </c>
      <c r="B5512" s="20" t="s">
        <v>60</v>
      </c>
      <c r="C5512" s="20" t="s">
        <v>436</v>
      </c>
      <c r="D5512" s="20" t="s">
        <v>414</v>
      </c>
      <c r="E5512" s="20" t="s">
        <v>415</v>
      </c>
      <c r="F5512" s="21">
        <v>250873</v>
      </c>
      <c r="G5512" s="20" t="s">
        <v>12</v>
      </c>
      <c r="H5512" s="21">
        <v>1</v>
      </c>
      <c r="I5512" s="71" t="s">
        <v>1086</v>
      </c>
      <c r="J5512" s="63">
        <f t="shared" si="21"/>
        <v>44829</v>
      </c>
      <c r="K5512" s="64">
        <f>IF(ISBLANK(J5512),,H5512*INDEX(Inputs!G:G,MATCH(F5512,Inputs!E:E,0)))</f>
        <v>999</v>
      </c>
      <c r="L5512" s="65" t="str">
        <f>IF(ISBLANK(J5512),,INDEX(Inputs!D:D,MATCH(F5512,Inputs!E:E,0)))</f>
        <v>422BK Evo Fox Fireblade Gaming Keyboard USB</v>
      </c>
      <c r="M5512" s="65" t="str">
        <f>IF(ISBLANK(#REF!),,IF(B5512="Online","Online",IF(LEFT(B5512,1)="E","Online","Offline")))</f>
        <v>Offline</v>
      </c>
      <c r="N5512" s="64">
        <f>IF(ISBLANK(M5512),,H5512*INDEX(Inputs!F:F,MATCH(F5512,Inputs!E:E,0)))</f>
        <v>1299</v>
      </c>
      <c r="O5512" s="65"/>
    </row>
    <row r="5513" ht="15.75" customHeight="1" spans="1:15">
      <c r="A5513" s="65" t="s">
        <v>777</v>
      </c>
      <c r="B5513" s="20" t="s">
        <v>869</v>
      </c>
      <c r="C5513" s="20" t="s">
        <v>955</v>
      </c>
      <c r="D5513" s="20" t="s">
        <v>414</v>
      </c>
      <c r="E5513" s="20" t="s">
        <v>415</v>
      </c>
      <c r="F5513" s="21">
        <v>250873</v>
      </c>
      <c r="G5513" s="20" t="s">
        <v>12</v>
      </c>
      <c r="H5513" s="21">
        <v>1</v>
      </c>
      <c r="I5513" s="71" t="s">
        <v>1086</v>
      </c>
      <c r="J5513" s="63">
        <f t="shared" si="21"/>
        <v>44829</v>
      </c>
      <c r="K5513" s="64">
        <f>IF(ISBLANK(J5513),,H5513*INDEX(Inputs!G:G,MATCH(F5513,Inputs!E:E,0)))</f>
        <v>999</v>
      </c>
      <c r="L5513" s="65" t="str">
        <f>IF(ISBLANK(J5513),,INDEX(Inputs!D:D,MATCH(F5513,Inputs!E:E,0)))</f>
        <v>422BK Evo Fox Fireblade Gaming Keyboard USB</v>
      </c>
      <c r="M5513" s="65" t="str">
        <f>IF(ISBLANK(#REF!),,IF(B5513="Online","Online",IF(LEFT(B5513,1)="E","Online","Offline")))</f>
        <v>Offline</v>
      </c>
      <c r="N5513" s="64">
        <f>IF(ISBLANK(M5513),,H5513*INDEX(Inputs!F:F,MATCH(F5513,Inputs!E:E,0)))</f>
        <v>1299</v>
      </c>
      <c r="O5513" s="65"/>
    </row>
    <row r="5514" ht="15.75" customHeight="1" spans="1:15">
      <c r="A5514" s="65" t="s">
        <v>772</v>
      </c>
      <c r="B5514" s="20" t="s">
        <v>765</v>
      </c>
      <c r="C5514" s="20" t="s">
        <v>765</v>
      </c>
      <c r="D5514" s="20" t="s">
        <v>414</v>
      </c>
      <c r="E5514" s="20" t="s">
        <v>415</v>
      </c>
      <c r="F5514" s="21">
        <v>250873</v>
      </c>
      <c r="G5514" s="20" t="s">
        <v>12</v>
      </c>
      <c r="H5514" s="21">
        <v>1</v>
      </c>
      <c r="I5514" s="71" t="s">
        <v>1086</v>
      </c>
      <c r="J5514" s="63">
        <f t="shared" si="21"/>
        <v>44829</v>
      </c>
      <c r="K5514" s="64">
        <f>IF(ISBLANK(J5514),,H5514*INDEX(Inputs!G:G,MATCH(F5514,Inputs!E:E,0)))</f>
        <v>999</v>
      </c>
      <c r="L5514" s="65" t="str">
        <f>IF(ISBLANK(J5514),,INDEX(Inputs!D:D,MATCH(F5514,Inputs!E:E,0)))</f>
        <v>422BK Evo Fox Fireblade Gaming Keyboard USB</v>
      </c>
      <c r="M5514" s="65" t="str">
        <f>IF(ISBLANK(#REF!),,IF(B5514="Online","Online",IF(LEFT(B5514,1)="E","Online","Offline")))</f>
        <v>Online</v>
      </c>
      <c r="N5514" s="64">
        <f>IF(ISBLANK(M5514),,H5514*INDEX(Inputs!F:F,MATCH(F5514,Inputs!E:E,0)))</f>
        <v>1299</v>
      </c>
      <c r="O5514" s="65"/>
    </row>
    <row r="5515" ht="15.75" customHeight="1" spans="1:15">
      <c r="A5515" s="65" t="s">
        <v>327</v>
      </c>
      <c r="B5515" s="20" t="s">
        <v>63</v>
      </c>
      <c r="C5515" s="20" t="s">
        <v>527</v>
      </c>
      <c r="D5515" s="20" t="s">
        <v>414</v>
      </c>
      <c r="E5515" s="20" t="s">
        <v>415</v>
      </c>
      <c r="F5515" s="21">
        <v>250874</v>
      </c>
      <c r="G5515" s="20" t="s">
        <v>13</v>
      </c>
      <c r="H5515" s="21">
        <v>1</v>
      </c>
      <c r="I5515" s="71" t="s">
        <v>1086</v>
      </c>
      <c r="J5515" s="63">
        <f t="shared" si="21"/>
        <v>44829</v>
      </c>
      <c r="K5515" s="64">
        <f>IF(ISBLANK(J5515),,H5515*INDEX(Inputs!G:G,MATCH(F5515,Inputs!E:E,0)))</f>
        <v>1349</v>
      </c>
      <c r="L5515" s="65" t="str">
        <f>IF(ISBLANK(J5515),,INDEX(Inputs!D:D,MATCH(F5515,Inputs!E:E,0)))</f>
        <v>432BK EvoFox X-Team Gaming Keyboard &amp; Mouse (USB)</v>
      </c>
      <c r="M5515" s="65" t="str">
        <f>IF(ISBLANK(#REF!),,IF(B5515="Online","Online",IF(LEFT(B5515,1)="E","Online","Offline")))</f>
        <v>Offline</v>
      </c>
      <c r="N5515" s="64">
        <f>IF(ISBLANK(M5515),,H5515*INDEX(Inputs!F:F,MATCH(F5515,Inputs!E:E,0)))</f>
        <v>1899</v>
      </c>
      <c r="O5515" s="65"/>
    </row>
    <row r="5516" ht="15.75" customHeight="1" spans="1:15">
      <c r="A5516" s="65" t="s">
        <v>355</v>
      </c>
      <c r="B5516" s="20" t="s">
        <v>126</v>
      </c>
      <c r="C5516" s="20" t="s">
        <v>388</v>
      </c>
      <c r="D5516" s="20" t="s">
        <v>414</v>
      </c>
      <c r="E5516" s="20" t="s">
        <v>415</v>
      </c>
      <c r="F5516" s="21">
        <v>250874</v>
      </c>
      <c r="G5516" s="20" t="s">
        <v>13</v>
      </c>
      <c r="H5516" s="21">
        <v>1</v>
      </c>
      <c r="I5516" s="71" t="s">
        <v>1086</v>
      </c>
      <c r="J5516" s="63">
        <f t="shared" si="21"/>
        <v>44829</v>
      </c>
      <c r="K5516" s="64">
        <f>IF(ISBLANK(J5516),,H5516*INDEX(Inputs!G:G,MATCH(F5516,Inputs!E:E,0)))</f>
        <v>1349</v>
      </c>
      <c r="L5516" s="65" t="str">
        <f>IF(ISBLANK(J5516),,INDEX(Inputs!D:D,MATCH(F5516,Inputs!E:E,0)))</f>
        <v>432BK EvoFox X-Team Gaming Keyboard &amp; Mouse (USB)</v>
      </c>
      <c r="M5516" s="65" t="str">
        <f>IF(ISBLANK(#REF!),,IF(B5516="Online","Online",IF(LEFT(B5516,1)="E","Online","Offline")))</f>
        <v>Offline</v>
      </c>
      <c r="N5516" s="64">
        <f>IF(ISBLANK(M5516),,H5516*INDEX(Inputs!F:F,MATCH(F5516,Inputs!E:E,0)))</f>
        <v>1899</v>
      </c>
      <c r="O5516" s="65"/>
    </row>
    <row r="5517" ht="15.75" customHeight="1" spans="1:15">
      <c r="A5517" s="65" t="s">
        <v>761</v>
      </c>
      <c r="B5517" s="20" t="s">
        <v>148</v>
      </c>
      <c r="C5517" s="20" t="s">
        <v>615</v>
      </c>
      <c r="D5517" s="20" t="s">
        <v>414</v>
      </c>
      <c r="E5517" s="20" t="s">
        <v>415</v>
      </c>
      <c r="F5517" s="21">
        <v>250874</v>
      </c>
      <c r="G5517" s="20" t="s">
        <v>13</v>
      </c>
      <c r="H5517" s="21">
        <v>1</v>
      </c>
      <c r="I5517" s="71" t="s">
        <v>1086</v>
      </c>
      <c r="J5517" s="63">
        <f t="shared" si="21"/>
        <v>44829</v>
      </c>
      <c r="K5517" s="64">
        <f>IF(ISBLANK(J5517),,H5517*INDEX(Inputs!G:G,MATCH(F5517,Inputs!E:E,0)))</f>
        <v>1349</v>
      </c>
      <c r="L5517" s="65" t="str">
        <f>IF(ISBLANK(J5517),,INDEX(Inputs!D:D,MATCH(F5517,Inputs!E:E,0)))</f>
        <v>432BK EvoFox X-Team Gaming Keyboard &amp; Mouse (USB)</v>
      </c>
      <c r="M5517" s="65" t="str">
        <f>IF(ISBLANK(#REF!),,IF(B5517="Online","Online",IF(LEFT(B5517,1)="E","Online","Offline")))</f>
        <v>Offline</v>
      </c>
      <c r="N5517" s="64">
        <f>IF(ISBLANK(M5517),,H5517*INDEX(Inputs!F:F,MATCH(F5517,Inputs!E:E,0)))</f>
        <v>1899</v>
      </c>
      <c r="O5517" s="65"/>
    </row>
    <row r="5518" ht="15.75" customHeight="1" spans="1:15">
      <c r="A5518" s="65" t="s">
        <v>761</v>
      </c>
      <c r="B5518" s="20" t="s">
        <v>163</v>
      </c>
      <c r="C5518" s="20" t="s">
        <v>638</v>
      </c>
      <c r="D5518" s="20" t="s">
        <v>414</v>
      </c>
      <c r="E5518" s="20" t="s">
        <v>415</v>
      </c>
      <c r="F5518" s="21">
        <v>250874</v>
      </c>
      <c r="G5518" s="20" t="s">
        <v>13</v>
      </c>
      <c r="H5518" s="21">
        <v>1</v>
      </c>
      <c r="I5518" s="71" t="s">
        <v>1086</v>
      </c>
      <c r="J5518" s="63">
        <f t="shared" si="21"/>
        <v>44829</v>
      </c>
      <c r="K5518" s="64">
        <f>IF(ISBLANK(J5518),,H5518*INDEX(Inputs!G:G,MATCH(F5518,Inputs!E:E,0)))</f>
        <v>1349</v>
      </c>
      <c r="L5518" s="65" t="str">
        <f>IF(ISBLANK(J5518),,INDEX(Inputs!D:D,MATCH(F5518,Inputs!E:E,0)))</f>
        <v>432BK EvoFox X-Team Gaming Keyboard &amp; Mouse (USB)</v>
      </c>
      <c r="M5518" s="65" t="str">
        <f>IF(ISBLANK(#REF!),,IF(B5518="Online","Online",IF(LEFT(B5518,1)="E","Online","Offline")))</f>
        <v>Offline</v>
      </c>
      <c r="N5518" s="64">
        <f>IF(ISBLANK(M5518),,H5518*INDEX(Inputs!F:F,MATCH(F5518,Inputs!E:E,0)))</f>
        <v>1899</v>
      </c>
      <c r="O5518" s="65"/>
    </row>
    <row r="5519" ht="15.75" customHeight="1" spans="1:15">
      <c r="A5519" s="65" t="s">
        <v>621</v>
      </c>
      <c r="B5519" s="20" t="s">
        <v>198</v>
      </c>
      <c r="C5519" s="20" t="s">
        <v>963</v>
      </c>
      <c r="D5519" s="20" t="s">
        <v>414</v>
      </c>
      <c r="E5519" s="20" t="s">
        <v>415</v>
      </c>
      <c r="F5519" s="21">
        <v>250874</v>
      </c>
      <c r="G5519" s="20" t="s">
        <v>13</v>
      </c>
      <c r="H5519" s="21">
        <v>1</v>
      </c>
      <c r="I5519" s="71" t="s">
        <v>1086</v>
      </c>
      <c r="J5519" s="63">
        <f t="shared" si="21"/>
        <v>44829</v>
      </c>
      <c r="K5519" s="64">
        <f>IF(ISBLANK(J5519),,H5519*INDEX(Inputs!G:G,MATCH(F5519,Inputs!E:E,0)))</f>
        <v>1349</v>
      </c>
      <c r="L5519" s="65" t="str">
        <f>IF(ISBLANK(J5519),,INDEX(Inputs!D:D,MATCH(F5519,Inputs!E:E,0)))</f>
        <v>432BK EvoFox X-Team Gaming Keyboard &amp; Mouse (USB)</v>
      </c>
      <c r="M5519" s="65" t="str">
        <f>IF(ISBLANK(#REF!),,IF(B5519="Online","Online",IF(LEFT(B5519,1)="E","Online","Offline")))</f>
        <v>Offline</v>
      </c>
      <c r="N5519" s="64">
        <f>IF(ISBLANK(M5519),,H5519*INDEX(Inputs!F:F,MATCH(F5519,Inputs!E:E,0)))</f>
        <v>1899</v>
      </c>
      <c r="O5519" s="65"/>
    </row>
    <row r="5520" ht="15.75" customHeight="1" spans="1:15">
      <c r="A5520" s="65" t="s">
        <v>875</v>
      </c>
      <c r="B5520" s="20" t="s">
        <v>876</v>
      </c>
      <c r="C5520" s="20" t="s">
        <v>877</v>
      </c>
      <c r="D5520" s="20" t="s">
        <v>414</v>
      </c>
      <c r="E5520" s="20" t="s">
        <v>415</v>
      </c>
      <c r="F5520" s="21">
        <v>250874</v>
      </c>
      <c r="G5520" s="20" t="s">
        <v>13</v>
      </c>
      <c r="H5520" s="21">
        <v>1</v>
      </c>
      <c r="I5520" s="71" t="s">
        <v>1086</v>
      </c>
      <c r="J5520" s="63">
        <f t="shared" si="21"/>
        <v>44829</v>
      </c>
      <c r="K5520" s="64">
        <f>IF(ISBLANK(J5520),,H5520*INDEX(Inputs!G:G,MATCH(F5520,Inputs!E:E,0)))</f>
        <v>1349</v>
      </c>
      <c r="L5520" s="65" t="str">
        <f>IF(ISBLANK(J5520),,INDEX(Inputs!D:D,MATCH(F5520,Inputs!E:E,0)))</f>
        <v>432BK EvoFox X-Team Gaming Keyboard &amp; Mouse (USB)</v>
      </c>
      <c r="M5520" s="65" t="str">
        <f>IF(ISBLANK(#REF!),,IF(B5520="Online","Online",IF(LEFT(B5520,1)="E","Online","Offline")))</f>
        <v>Offline</v>
      </c>
      <c r="N5520" s="64">
        <f>IF(ISBLANK(M5520),,H5520*INDEX(Inputs!F:F,MATCH(F5520,Inputs!E:E,0)))</f>
        <v>1899</v>
      </c>
      <c r="O5520" s="65"/>
    </row>
    <row r="5521" ht="15.75" customHeight="1" spans="1:15">
      <c r="A5521" s="65" t="s">
        <v>820</v>
      </c>
      <c r="B5521" s="20" t="s">
        <v>134</v>
      </c>
      <c r="C5521" s="20" t="s">
        <v>575</v>
      </c>
      <c r="D5521" s="20" t="s">
        <v>414</v>
      </c>
      <c r="E5521" s="20" t="s">
        <v>415</v>
      </c>
      <c r="F5521" s="21">
        <v>250875</v>
      </c>
      <c r="G5521" s="20" t="s">
        <v>103</v>
      </c>
      <c r="H5521" s="21">
        <v>1</v>
      </c>
      <c r="I5521" s="71" t="s">
        <v>1086</v>
      </c>
      <c r="J5521" s="63">
        <f t="shared" si="21"/>
        <v>44829</v>
      </c>
      <c r="K5521" s="64">
        <f>IF(ISBLANK(J5521),,H5521*INDEX(Inputs!G:G,MATCH(F5521,Inputs!E:E,0)))</f>
        <v>1099</v>
      </c>
      <c r="L5521" s="65" t="str">
        <f>IF(ISBLANK(J5521),,INDEX(Inputs!D:D,MATCH(F5521,Inputs!E:E,0)))</f>
        <v>433BK EvoFox WarHammer Gaming Keyboard (USB)</v>
      </c>
      <c r="M5521" s="65" t="str">
        <f>IF(ISBLANK(#REF!),,IF(B5521="Online","Online",IF(LEFT(B5521,1)="E","Online","Offline")))</f>
        <v>Offline</v>
      </c>
      <c r="N5521" s="64">
        <f>IF(ISBLANK(M5521),,H5521*INDEX(Inputs!F:F,MATCH(F5521,Inputs!E:E,0)))</f>
        <v>1499</v>
      </c>
      <c r="O5521" s="65"/>
    </row>
    <row r="5522" ht="15.75" customHeight="1" spans="1:15">
      <c r="A5522" s="65" t="s">
        <v>779</v>
      </c>
      <c r="B5522" s="20" t="s">
        <v>199</v>
      </c>
      <c r="C5522" s="20" t="s">
        <v>424</v>
      </c>
      <c r="D5522" s="20" t="s">
        <v>414</v>
      </c>
      <c r="E5522" s="20" t="s">
        <v>415</v>
      </c>
      <c r="F5522" s="21">
        <v>250875</v>
      </c>
      <c r="G5522" s="20" t="s">
        <v>103</v>
      </c>
      <c r="H5522" s="21">
        <v>1</v>
      </c>
      <c r="I5522" s="71" t="s">
        <v>1086</v>
      </c>
      <c r="J5522" s="63">
        <f t="shared" si="21"/>
        <v>44829</v>
      </c>
      <c r="K5522" s="64">
        <f>IF(ISBLANK(J5522),,H5522*INDEX(Inputs!G:G,MATCH(F5522,Inputs!E:E,0)))</f>
        <v>1099</v>
      </c>
      <c r="L5522" s="65" t="str">
        <f>IF(ISBLANK(J5522),,INDEX(Inputs!D:D,MATCH(F5522,Inputs!E:E,0)))</f>
        <v>433BK EvoFox WarHammer Gaming Keyboard (USB)</v>
      </c>
      <c r="M5522" s="65" t="str">
        <f>IF(ISBLANK(#REF!),,IF(B5522="Online","Online",IF(LEFT(B5522,1)="E","Online","Offline")))</f>
        <v>Offline</v>
      </c>
      <c r="N5522" s="64">
        <f>IF(ISBLANK(M5522),,H5522*INDEX(Inputs!F:F,MATCH(F5522,Inputs!E:E,0)))</f>
        <v>1499</v>
      </c>
      <c r="O5522" s="65"/>
    </row>
    <row r="5523" ht="15.75" customHeight="1" spans="1:15">
      <c r="A5523" s="65" t="s">
        <v>761</v>
      </c>
      <c r="B5523" s="20" t="s">
        <v>556</v>
      </c>
      <c r="C5523" s="20" t="s">
        <v>557</v>
      </c>
      <c r="D5523" s="20" t="s">
        <v>370</v>
      </c>
      <c r="E5523" s="20" t="s">
        <v>410</v>
      </c>
      <c r="F5523" s="21">
        <v>250877</v>
      </c>
      <c r="G5523" s="20" t="s">
        <v>22</v>
      </c>
      <c r="H5523" s="21">
        <v>1</v>
      </c>
      <c r="I5523" s="71" t="s">
        <v>1086</v>
      </c>
      <c r="J5523" s="63">
        <f t="shared" si="21"/>
        <v>44829</v>
      </c>
      <c r="K5523" s="64">
        <f>IF(ISBLANK(J5523),,H5523*INDEX(Inputs!G:G,MATCH(F5523,Inputs!E:E,0)))</f>
        <v>349</v>
      </c>
      <c r="L5523" s="65" t="str">
        <f>IF(ISBLANK(J5523),,INDEX(Inputs!D:D,MATCH(F5523,Inputs!E:E,0)))</f>
        <v>595BK Evo Fox Falcon X35 Medium Speed Mouse Pad</v>
      </c>
      <c r="M5523" s="65" t="str">
        <f>IF(ISBLANK(#REF!),,IF(B5523="Online","Online",IF(LEFT(B5523,1)="E","Online","Offline")))</f>
        <v>Offline</v>
      </c>
      <c r="N5523" s="64">
        <f>IF(ISBLANK(M5523),,H5523*INDEX(Inputs!F:F,MATCH(F5523,Inputs!E:E,0)))</f>
        <v>699</v>
      </c>
      <c r="O5523" s="65"/>
    </row>
    <row r="5524" ht="15.75" customHeight="1" spans="1:15">
      <c r="A5524" s="65" t="s">
        <v>341</v>
      </c>
      <c r="B5524" s="20" t="s">
        <v>474</v>
      </c>
      <c r="C5524" s="20" t="s">
        <v>475</v>
      </c>
      <c r="D5524" s="20" t="s">
        <v>370</v>
      </c>
      <c r="E5524" s="20" t="s">
        <v>410</v>
      </c>
      <c r="F5524" s="21">
        <v>250877</v>
      </c>
      <c r="G5524" s="20" t="s">
        <v>22</v>
      </c>
      <c r="H5524" s="21">
        <v>1</v>
      </c>
      <c r="I5524" s="71" t="s">
        <v>1086</v>
      </c>
      <c r="J5524" s="63">
        <f t="shared" si="21"/>
        <v>44829</v>
      </c>
      <c r="K5524" s="64">
        <f>IF(ISBLANK(J5524),,H5524*INDEX(Inputs!G:G,MATCH(F5524,Inputs!E:E,0)))</f>
        <v>349</v>
      </c>
      <c r="L5524" s="65" t="str">
        <f>IF(ISBLANK(J5524),,INDEX(Inputs!D:D,MATCH(F5524,Inputs!E:E,0)))</f>
        <v>595BK Evo Fox Falcon X35 Medium Speed Mouse Pad</v>
      </c>
      <c r="M5524" s="65" t="str">
        <f>IF(ISBLANK(#REF!),,IF(B5524="Online","Online",IF(LEFT(B5524,1)="E","Online","Offline")))</f>
        <v>Offline</v>
      </c>
      <c r="N5524" s="64">
        <f>IF(ISBLANK(M5524),,H5524*INDEX(Inputs!F:F,MATCH(F5524,Inputs!E:E,0)))</f>
        <v>699</v>
      </c>
      <c r="O5524" s="65"/>
    </row>
    <row r="5525" ht="15.75" customHeight="1" spans="1:15">
      <c r="A5525" s="65" t="s">
        <v>355</v>
      </c>
      <c r="B5525" s="20" t="s">
        <v>113</v>
      </c>
      <c r="C5525" s="20" t="s">
        <v>392</v>
      </c>
      <c r="D5525" s="20" t="s">
        <v>370</v>
      </c>
      <c r="E5525" s="20" t="s">
        <v>410</v>
      </c>
      <c r="F5525" s="21">
        <v>250877</v>
      </c>
      <c r="G5525" s="20" t="s">
        <v>22</v>
      </c>
      <c r="H5525" s="21">
        <v>1</v>
      </c>
      <c r="I5525" s="71" t="s">
        <v>1086</v>
      </c>
      <c r="J5525" s="63">
        <f t="shared" si="21"/>
        <v>44829</v>
      </c>
      <c r="K5525" s="64">
        <f>IF(ISBLANK(J5525),,H5525*INDEX(Inputs!G:G,MATCH(F5525,Inputs!E:E,0)))</f>
        <v>349</v>
      </c>
      <c r="L5525" s="65" t="str">
        <f>IF(ISBLANK(J5525),,INDEX(Inputs!D:D,MATCH(F5525,Inputs!E:E,0)))</f>
        <v>595BK Evo Fox Falcon X35 Medium Speed Mouse Pad</v>
      </c>
      <c r="M5525" s="65" t="str">
        <f>IF(ISBLANK(#REF!),,IF(B5525="Online","Online",IF(LEFT(B5525,1)="E","Online","Offline")))</f>
        <v>Offline</v>
      </c>
      <c r="N5525" s="64">
        <f>IF(ISBLANK(M5525),,H5525*INDEX(Inputs!F:F,MATCH(F5525,Inputs!E:E,0)))</f>
        <v>699</v>
      </c>
      <c r="O5525" s="65"/>
    </row>
    <row r="5526" ht="15.75" customHeight="1" spans="1:15">
      <c r="A5526" s="65" t="s">
        <v>761</v>
      </c>
      <c r="B5526" s="20" t="s">
        <v>705</v>
      </c>
      <c r="C5526" s="20" t="s">
        <v>706</v>
      </c>
      <c r="D5526" s="20" t="s">
        <v>370</v>
      </c>
      <c r="E5526" s="20" t="s">
        <v>410</v>
      </c>
      <c r="F5526" s="21">
        <v>250877</v>
      </c>
      <c r="G5526" s="20" t="s">
        <v>22</v>
      </c>
      <c r="H5526" s="21">
        <v>1</v>
      </c>
      <c r="I5526" s="71" t="s">
        <v>1086</v>
      </c>
      <c r="J5526" s="63">
        <f t="shared" si="21"/>
        <v>44829</v>
      </c>
      <c r="K5526" s="64">
        <f>IF(ISBLANK(J5526),,H5526*INDEX(Inputs!G:G,MATCH(F5526,Inputs!E:E,0)))</f>
        <v>349</v>
      </c>
      <c r="L5526" s="65" t="str">
        <f>IF(ISBLANK(J5526),,INDEX(Inputs!D:D,MATCH(F5526,Inputs!E:E,0)))</f>
        <v>595BK Evo Fox Falcon X35 Medium Speed Mouse Pad</v>
      </c>
      <c r="M5526" s="65" t="str">
        <f>IF(ISBLANK(#REF!),,IF(B5526="Online","Online",IF(LEFT(B5526,1)="E","Online","Offline")))</f>
        <v>Offline</v>
      </c>
      <c r="N5526" s="64">
        <f>IF(ISBLANK(M5526),,H5526*INDEX(Inputs!F:F,MATCH(F5526,Inputs!E:E,0)))</f>
        <v>699</v>
      </c>
      <c r="O5526" s="65"/>
    </row>
    <row r="5527" ht="15.75" customHeight="1" spans="1:15">
      <c r="A5527" s="65" t="s">
        <v>327</v>
      </c>
      <c r="B5527" s="20" t="s">
        <v>152</v>
      </c>
      <c r="C5527" s="20" t="s">
        <v>532</v>
      </c>
      <c r="D5527" s="20" t="s">
        <v>370</v>
      </c>
      <c r="E5527" s="20" t="s">
        <v>410</v>
      </c>
      <c r="F5527" s="21">
        <v>250877</v>
      </c>
      <c r="G5527" s="20" t="s">
        <v>22</v>
      </c>
      <c r="H5527" s="21">
        <v>1</v>
      </c>
      <c r="I5527" s="71" t="s">
        <v>1086</v>
      </c>
      <c r="J5527" s="63">
        <f t="shared" si="21"/>
        <v>44829</v>
      </c>
      <c r="K5527" s="64">
        <f>IF(ISBLANK(J5527),,H5527*INDEX(Inputs!G:G,MATCH(F5527,Inputs!E:E,0)))</f>
        <v>349</v>
      </c>
      <c r="L5527" s="65" t="str">
        <f>IF(ISBLANK(J5527),,INDEX(Inputs!D:D,MATCH(F5527,Inputs!E:E,0)))</f>
        <v>595BK Evo Fox Falcon X35 Medium Speed Mouse Pad</v>
      </c>
      <c r="M5527" s="65" t="str">
        <f>IF(ISBLANK(#REF!),,IF(B5527="Online","Online",IF(LEFT(B5527,1)="E","Online","Offline")))</f>
        <v>Offline</v>
      </c>
      <c r="N5527" s="64">
        <f>IF(ISBLANK(M5527),,H5527*INDEX(Inputs!F:F,MATCH(F5527,Inputs!E:E,0)))</f>
        <v>699</v>
      </c>
      <c r="O5527" s="65"/>
    </row>
    <row r="5528" ht="15.75" customHeight="1" spans="1:15">
      <c r="A5528" s="65" t="s">
        <v>762</v>
      </c>
      <c r="B5528" s="20" t="s">
        <v>41</v>
      </c>
      <c r="C5528" s="20" t="s">
        <v>469</v>
      </c>
      <c r="D5528" s="20" t="s">
        <v>370</v>
      </c>
      <c r="E5528" s="20" t="s">
        <v>410</v>
      </c>
      <c r="F5528" s="21">
        <v>250879</v>
      </c>
      <c r="G5528" s="20" t="s">
        <v>30</v>
      </c>
      <c r="H5528" s="21">
        <v>1</v>
      </c>
      <c r="I5528" s="71" t="s">
        <v>1086</v>
      </c>
      <c r="J5528" s="63">
        <f t="shared" si="21"/>
        <v>44829</v>
      </c>
      <c r="K5528" s="64">
        <f>IF(ISBLANK(J5528),,H5528*INDEX(Inputs!G:G,MATCH(F5528,Inputs!E:E,0)))</f>
        <v>699</v>
      </c>
      <c r="L5528" s="65" t="str">
        <f>IF(ISBLANK(J5528),,INDEX(Inputs!D:D,MATCH(F5528,Inputs!E:E,0)))</f>
        <v>597BK Evo Fox Falcon X85 Extra Large Speed Mouse Pad</v>
      </c>
      <c r="M5528" s="65" t="str">
        <f>IF(ISBLANK(#REF!),,IF(B5528="Online","Online",IF(LEFT(B5528,1)="E","Online","Offline")))</f>
        <v>Offline</v>
      </c>
      <c r="N5528" s="64">
        <f>IF(ISBLANK(M5528),,H5528*INDEX(Inputs!F:F,MATCH(F5528,Inputs!E:E,0)))</f>
        <v>1199</v>
      </c>
      <c r="O5528" s="65"/>
    </row>
    <row r="5529" ht="15.75" customHeight="1" spans="1:15">
      <c r="A5529" s="65" t="s">
        <v>362</v>
      </c>
      <c r="B5529" s="20" t="s">
        <v>87</v>
      </c>
      <c r="C5529" s="20" t="s">
        <v>653</v>
      </c>
      <c r="D5529" s="20" t="s">
        <v>370</v>
      </c>
      <c r="E5529" s="20" t="s">
        <v>410</v>
      </c>
      <c r="F5529" s="21">
        <v>250879</v>
      </c>
      <c r="G5529" s="20" t="s">
        <v>30</v>
      </c>
      <c r="H5529" s="21">
        <v>1</v>
      </c>
      <c r="I5529" s="71" t="s">
        <v>1086</v>
      </c>
      <c r="J5529" s="63">
        <f t="shared" si="21"/>
        <v>44829</v>
      </c>
      <c r="K5529" s="64">
        <f>IF(ISBLANK(J5529),,H5529*INDEX(Inputs!G:G,MATCH(F5529,Inputs!E:E,0)))</f>
        <v>699</v>
      </c>
      <c r="L5529" s="65" t="str">
        <f>IF(ISBLANK(J5529),,INDEX(Inputs!D:D,MATCH(F5529,Inputs!E:E,0)))</f>
        <v>597BK Evo Fox Falcon X85 Extra Large Speed Mouse Pad</v>
      </c>
      <c r="M5529" s="65" t="str">
        <f>IF(ISBLANK(#REF!),,IF(B5529="Online","Online",IF(LEFT(B5529,1)="E","Online","Offline")))</f>
        <v>Offline</v>
      </c>
      <c r="N5529" s="64">
        <f>IF(ISBLANK(M5529),,H5529*INDEX(Inputs!F:F,MATCH(F5529,Inputs!E:E,0)))</f>
        <v>1199</v>
      </c>
      <c r="O5529" s="65"/>
    </row>
    <row r="5530" ht="15.75" customHeight="1" spans="1:15">
      <c r="A5530" s="65" t="s">
        <v>772</v>
      </c>
      <c r="B5530" s="20" t="s">
        <v>133</v>
      </c>
      <c r="C5530" s="20" t="s">
        <v>573</v>
      </c>
      <c r="D5530" s="20" t="s">
        <v>370</v>
      </c>
      <c r="E5530" s="20" t="s">
        <v>410</v>
      </c>
      <c r="F5530" s="21">
        <v>250879</v>
      </c>
      <c r="G5530" s="20" t="s">
        <v>30</v>
      </c>
      <c r="H5530" s="21">
        <v>1</v>
      </c>
      <c r="I5530" s="71" t="s">
        <v>1086</v>
      </c>
      <c r="J5530" s="63">
        <f t="shared" si="21"/>
        <v>44829</v>
      </c>
      <c r="K5530" s="64">
        <f>IF(ISBLANK(J5530),,H5530*INDEX(Inputs!G:G,MATCH(F5530,Inputs!E:E,0)))</f>
        <v>699</v>
      </c>
      <c r="L5530" s="65" t="str">
        <f>IF(ISBLANK(J5530),,INDEX(Inputs!D:D,MATCH(F5530,Inputs!E:E,0)))</f>
        <v>597BK Evo Fox Falcon X85 Extra Large Speed Mouse Pad</v>
      </c>
      <c r="M5530" s="65" t="str">
        <f>IF(ISBLANK(#REF!),,IF(B5530="Online","Online",IF(LEFT(B5530,1)="E","Online","Offline")))</f>
        <v>Offline</v>
      </c>
      <c r="N5530" s="64">
        <f>IF(ISBLANK(M5530),,H5530*INDEX(Inputs!F:F,MATCH(F5530,Inputs!E:E,0)))</f>
        <v>1199</v>
      </c>
      <c r="O5530" s="65"/>
    </row>
    <row r="5531" ht="15.75" customHeight="1" spans="1:15">
      <c r="A5531" s="65" t="s">
        <v>655</v>
      </c>
      <c r="B5531" s="20" t="s">
        <v>266</v>
      </c>
      <c r="C5531" s="20" t="s">
        <v>1083</v>
      </c>
      <c r="D5531" s="20" t="s">
        <v>370</v>
      </c>
      <c r="E5531" s="20" t="s">
        <v>410</v>
      </c>
      <c r="F5531" s="21">
        <v>250879</v>
      </c>
      <c r="G5531" s="20" t="s">
        <v>30</v>
      </c>
      <c r="H5531" s="21">
        <v>1</v>
      </c>
      <c r="I5531" s="71" t="s">
        <v>1086</v>
      </c>
      <c r="J5531" s="63">
        <f t="shared" si="21"/>
        <v>44829</v>
      </c>
      <c r="K5531" s="64">
        <f>IF(ISBLANK(J5531),,H5531*INDEX(Inputs!G:G,MATCH(F5531,Inputs!E:E,0)))</f>
        <v>699</v>
      </c>
      <c r="L5531" s="65" t="str">
        <f>IF(ISBLANK(J5531),,INDEX(Inputs!D:D,MATCH(F5531,Inputs!E:E,0)))</f>
        <v>597BK Evo Fox Falcon X85 Extra Large Speed Mouse Pad</v>
      </c>
      <c r="M5531" s="65" t="str">
        <f>IF(ISBLANK(#REF!),,IF(B5531="Online","Online",IF(LEFT(B5531,1)="E","Online","Offline")))</f>
        <v>Offline</v>
      </c>
      <c r="N5531" s="64">
        <f>IF(ISBLANK(M5531),,H5531*INDEX(Inputs!F:F,MATCH(F5531,Inputs!E:E,0)))</f>
        <v>1199</v>
      </c>
      <c r="O5531" s="65"/>
    </row>
    <row r="5532" ht="15.75" customHeight="1" spans="1:15">
      <c r="A5532" s="65" t="s">
        <v>341</v>
      </c>
      <c r="B5532" s="20" t="s">
        <v>36</v>
      </c>
      <c r="C5532" s="20" t="s">
        <v>581</v>
      </c>
      <c r="D5532" s="20" t="s">
        <v>370</v>
      </c>
      <c r="E5532" s="20" t="s">
        <v>410</v>
      </c>
      <c r="F5532" s="21">
        <v>250876</v>
      </c>
      <c r="G5532" s="20" t="s">
        <v>26</v>
      </c>
      <c r="H5532" s="21">
        <v>1</v>
      </c>
      <c r="I5532" s="71" t="s">
        <v>1086</v>
      </c>
      <c r="J5532" s="63">
        <f t="shared" si="21"/>
        <v>44829</v>
      </c>
      <c r="K5532" s="64">
        <f>IF(ISBLANK(J5532),,H5532*INDEX(Inputs!G:G,MATCH(F5532,Inputs!E:E,0)))</f>
        <v>1399</v>
      </c>
      <c r="L5532" s="65" t="str">
        <f>IF(ISBLANK(J5532),,INDEX(Inputs!D:D,MATCH(F5532,Inputs!E:E,0)))</f>
        <v>649BK EvoFox Typhoon Laptop Cooling Pad</v>
      </c>
      <c r="M5532" s="65" t="str">
        <f>IF(ISBLANK(#REF!),,IF(B5532="Online","Online",IF(LEFT(B5532,1)="E","Online","Offline")))</f>
        <v>Offline</v>
      </c>
      <c r="N5532" s="64">
        <f>IF(ISBLANK(M5532),,H5532*INDEX(Inputs!F:F,MATCH(F5532,Inputs!E:E,0)))</f>
        <v>1999</v>
      </c>
      <c r="O5532" s="65"/>
    </row>
    <row r="5533" ht="15.75" customHeight="1" spans="1:15">
      <c r="A5533" s="65" t="s">
        <v>327</v>
      </c>
      <c r="B5533" s="20" t="s">
        <v>118</v>
      </c>
      <c r="C5533" s="20" t="s">
        <v>611</v>
      </c>
      <c r="D5533" s="20" t="s">
        <v>370</v>
      </c>
      <c r="E5533" s="20" t="s">
        <v>410</v>
      </c>
      <c r="F5533" s="21">
        <v>250876</v>
      </c>
      <c r="G5533" s="20" t="s">
        <v>26</v>
      </c>
      <c r="H5533" s="21">
        <v>1</v>
      </c>
      <c r="I5533" s="71" t="s">
        <v>1086</v>
      </c>
      <c r="J5533" s="63">
        <f t="shared" si="21"/>
        <v>44829</v>
      </c>
      <c r="K5533" s="64">
        <f>IF(ISBLANK(J5533),,H5533*INDEX(Inputs!G:G,MATCH(F5533,Inputs!E:E,0)))</f>
        <v>1399</v>
      </c>
      <c r="L5533" s="65" t="str">
        <f>IF(ISBLANK(J5533),,INDEX(Inputs!D:D,MATCH(F5533,Inputs!E:E,0)))</f>
        <v>649BK EvoFox Typhoon Laptop Cooling Pad</v>
      </c>
      <c r="M5533" s="65" t="str">
        <f>IF(ISBLANK(#REF!),,IF(B5533="Online","Online",IF(LEFT(B5533,1)="E","Online","Offline")))</f>
        <v>Offline</v>
      </c>
      <c r="N5533" s="64">
        <f>IF(ISBLANK(M5533),,H5533*INDEX(Inputs!F:F,MATCH(F5533,Inputs!E:E,0)))</f>
        <v>1999</v>
      </c>
      <c r="O5533" s="65"/>
    </row>
    <row r="5534" ht="15.75" customHeight="1" spans="1:15">
      <c r="A5534" s="65" t="s">
        <v>767</v>
      </c>
      <c r="B5534" s="20" t="s">
        <v>156</v>
      </c>
      <c r="C5534" s="20" t="s">
        <v>422</v>
      </c>
      <c r="D5534" s="20" t="s">
        <v>370</v>
      </c>
      <c r="E5534" s="20" t="s">
        <v>410</v>
      </c>
      <c r="F5534" s="21">
        <v>250876</v>
      </c>
      <c r="G5534" s="20" t="s">
        <v>26</v>
      </c>
      <c r="H5534" s="21">
        <v>1</v>
      </c>
      <c r="I5534" s="71" t="s">
        <v>1086</v>
      </c>
      <c r="J5534" s="63">
        <f t="shared" si="21"/>
        <v>44829</v>
      </c>
      <c r="K5534" s="64">
        <f>IF(ISBLANK(J5534),,H5534*INDEX(Inputs!G:G,MATCH(F5534,Inputs!E:E,0)))</f>
        <v>1399</v>
      </c>
      <c r="L5534" s="65" t="str">
        <f>IF(ISBLANK(J5534),,INDEX(Inputs!D:D,MATCH(F5534,Inputs!E:E,0)))</f>
        <v>649BK EvoFox Typhoon Laptop Cooling Pad</v>
      </c>
      <c r="M5534" s="65" t="str">
        <f>IF(ISBLANK(#REF!),,IF(B5534="Online","Online",IF(LEFT(B5534,1)="E","Online","Offline")))</f>
        <v>Offline</v>
      </c>
      <c r="N5534" s="64">
        <f>IF(ISBLANK(M5534),,H5534*INDEX(Inputs!F:F,MATCH(F5534,Inputs!E:E,0)))</f>
        <v>1999</v>
      </c>
      <c r="O5534" s="65"/>
    </row>
    <row r="5535" ht="15.75" customHeight="1" spans="1:15">
      <c r="A5535" s="65" t="s">
        <v>770</v>
      </c>
      <c r="B5535" s="20" t="s">
        <v>33</v>
      </c>
      <c r="C5535" s="20" t="s">
        <v>455</v>
      </c>
      <c r="D5535" s="20" t="s">
        <v>370</v>
      </c>
      <c r="E5535" s="20" t="s">
        <v>410</v>
      </c>
      <c r="F5535" s="21">
        <v>250423</v>
      </c>
      <c r="G5535" s="20" t="s">
        <v>11</v>
      </c>
      <c r="H5535" s="21">
        <v>1</v>
      </c>
      <c r="I5535" s="71" t="s">
        <v>1086</v>
      </c>
      <c r="J5535" s="63">
        <f t="shared" si="21"/>
        <v>44829</v>
      </c>
      <c r="K5535" s="64">
        <f>IF(ISBLANK(J5535),,H5535*INDEX(Inputs!G:G,MATCH(F5535,Inputs!E:E,0)))</f>
        <v>759</v>
      </c>
      <c r="L5535" s="65" t="str">
        <f>IF(ISBLANK(J5535),,INDEX(Inputs!D:D,MATCH(F5535,Inputs!E:E,0)))</f>
        <v>650GR Ergo View Laptop Stand-Grey</v>
      </c>
      <c r="M5535" s="65" t="str">
        <f>IF(ISBLANK(#REF!),,IF(B5535="Online","Online",IF(LEFT(B5535,1)="E","Online","Offline")))</f>
        <v>Offline</v>
      </c>
      <c r="N5535" s="64">
        <f>IF(ISBLANK(M5535),,H5535*INDEX(Inputs!F:F,MATCH(F5535,Inputs!E:E,0)))</f>
        <v>899</v>
      </c>
      <c r="O5535" s="65"/>
    </row>
    <row r="5536" ht="15.75" customHeight="1" spans="1:15">
      <c r="A5536" s="65" t="s">
        <v>373</v>
      </c>
      <c r="B5536" s="20" t="s">
        <v>82</v>
      </c>
      <c r="C5536" s="20" t="s">
        <v>374</v>
      </c>
      <c r="D5536" s="20" t="s">
        <v>370</v>
      </c>
      <c r="E5536" s="20" t="s">
        <v>410</v>
      </c>
      <c r="F5536" s="21">
        <v>250423</v>
      </c>
      <c r="G5536" s="20" t="s">
        <v>11</v>
      </c>
      <c r="H5536" s="21">
        <v>1</v>
      </c>
      <c r="I5536" s="71" t="s">
        <v>1086</v>
      </c>
      <c r="J5536" s="63">
        <f t="shared" si="21"/>
        <v>44829</v>
      </c>
      <c r="K5536" s="64">
        <f>IF(ISBLANK(J5536),,H5536*INDEX(Inputs!G:G,MATCH(F5536,Inputs!E:E,0)))</f>
        <v>759</v>
      </c>
      <c r="L5536" s="65" t="str">
        <f>IF(ISBLANK(J5536),,INDEX(Inputs!D:D,MATCH(F5536,Inputs!E:E,0)))</f>
        <v>650GR Ergo View Laptop Stand-Grey</v>
      </c>
      <c r="M5536" s="65" t="str">
        <f>IF(ISBLANK(#REF!),,IF(B5536="Online","Online",IF(LEFT(B5536,1)="E","Online","Offline")))</f>
        <v>Offline</v>
      </c>
      <c r="N5536" s="64">
        <f>IF(ISBLANK(M5536),,H5536*INDEX(Inputs!F:F,MATCH(F5536,Inputs!E:E,0)))</f>
        <v>899</v>
      </c>
      <c r="O5536" s="65"/>
    </row>
    <row r="5537" ht="15.75" customHeight="1" spans="1:15">
      <c r="A5537" s="65" t="s">
        <v>621</v>
      </c>
      <c r="B5537" s="20" t="s">
        <v>128</v>
      </c>
      <c r="C5537" s="20" t="s">
        <v>622</v>
      </c>
      <c r="D5537" s="20" t="s">
        <v>370</v>
      </c>
      <c r="E5537" s="20" t="s">
        <v>410</v>
      </c>
      <c r="F5537" s="21">
        <v>250423</v>
      </c>
      <c r="G5537" s="20" t="s">
        <v>11</v>
      </c>
      <c r="H5537" s="21">
        <v>1</v>
      </c>
      <c r="I5537" s="71" t="s">
        <v>1086</v>
      </c>
      <c r="J5537" s="63">
        <f t="shared" si="21"/>
        <v>44829</v>
      </c>
      <c r="K5537" s="64">
        <f>IF(ISBLANK(J5537),,H5537*INDEX(Inputs!G:G,MATCH(F5537,Inputs!E:E,0)))</f>
        <v>759</v>
      </c>
      <c r="L5537" s="65" t="str">
        <f>IF(ISBLANK(J5537),,INDEX(Inputs!D:D,MATCH(F5537,Inputs!E:E,0)))</f>
        <v>650GR Ergo View Laptop Stand-Grey</v>
      </c>
      <c r="M5537" s="65" t="str">
        <f>IF(ISBLANK(#REF!),,IF(B5537="Online","Online",IF(LEFT(B5537,1)="E","Online","Offline")))</f>
        <v>Offline</v>
      </c>
      <c r="N5537" s="64">
        <f>IF(ISBLANK(M5537),,H5537*INDEX(Inputs!F:F,MATCH(F5537,Inputs!E:E,0)))</f>
        <v>899</v>
      </c>
      <c r="O5537" s="65"/>
    </row>
    <row r="5538" ht="15.75" customHeight="1" spans="1:15">
      <c r="A5538" s="65" t="s">
        <v>1063</v>
      </c>
      <c r="B5538" s="20" t="s">
        <v>214</v>
      </c>
      <c r="C5538" s="20" t="s">
        <v>1010</v>
      </c>
      <c r="D5538" s="20" t="s">
        <v>370</v>
      </c>
      <c r="E5538" s="20" t="s">
        <v>410</v>
      </c>
      <c r="F5538" s="21">
        <v>250423</v>
      </c>
      <c r="G5538" s="20" t="s">
        <v>11</v>
      </c>
      <c r="H5538" s="21">
        <v>1</v>
      </c>
      <c r="I5538" s="71" t="s">
        <v>1086</v>
      </c>
      <c r="J5538" s="63">
        <f t="shared" si="21"/>
        <v>44829</v>
      </c>
      <c r="K5538" s="64">
        <f>IF(ISBLANK(J5538),,H5538*INDEX(Inputs!G:G,MATCH(F5538,Inputs!E:E,0)))</f>
        <v>759</v>
      </c>
      <c r="L5538" s="65" t="str">
        <f>IF(ISBLANK(J5538),,INDEX(Inputs!D:D,MATCH(F5538,Inputs!E:E,0)))</f>
        <v>650GR Ergo View Laptop Stand-Grey</v>
      </c>
      <c r="M5538" s="65" t="str">
        <f>IF(ISBLANK(#REF!),,IF(B5538="Online","Online",IF(LEFT(B5538,1)="E","Online","Offline")))</f>
        <v>Offline</v>
      </c>
      <c r="N5538" s="64">
        <f>IF(ISBLANK(M5538),,H5538*INDEX(Inputs!F:F,MATCH(F5538,Inputs!E:E,0)))</f>
        <v>899</v>
      </c>
      <c r="O5538" s="65"/>
    </row>
    <row r="5539" ht="15.75" customHeight="1" spans="1:15">
      <c r="A5539" s="65" t="s">
        <v>776</v>
      </c>
      <c r="B5539" s="20" t="s">
        <v>46</v>
      </c>
      <c r="C5539" s="20" t="s">
        <v>346</v>
      </c>
      <c r="D5539" s="20" t="s">
        <v>414</v>
      </c>
      <c r="E5539" s="20" t="s">
        <v>428</v>
      </c>
      <c r="F5539" s="21">
        <v>250881</v>
      </c>
      <c r="G5539" s="20" t="s">
        <v>98</v>
      </c>
      <c r="H5539" s="21">
        <v>1</v>
      </c>
      <c r="I5539" s="71" t="s">
        <v>1086</v>
      </c>
      <c r="J5539" s="63">
        <f t="shared" si="21"/>
        <v>44829</v>
      </c>
      <c r="K5539" s="64">
        <f>IF(ISBLANK(J5539),,H5539*INDEX(Inputs!G:G,MATCH(F5539,Inputs!E:E,0)))</f>
        <v>799</v>
      </c>
      <c r="L5539" s="65" t="str">
        <f>IF(ISBLANK(J5539),,INDEX(Inputs!D:D,MATCH(F5539,Inputs!E:E,0)))</f>
        <v>795BK EvoFox Phantom Pro RGB Gaming Mouse USB</v>
      </c>
      <c r="M5539" s="65" t="str">
        <f>IF(ISBLANK(#REF!),,IF(B5539="Online","Online",IF(LEFT(B5539,1)="E","Online","Offline")))</f>
        <v>Offline</v>
      </c>
      <c r="N5539" s="64">
        <f>IF(ISBLANK(M5539),,H5539*INDEX(Inputs!F:F,MATCH(F5539,Inputs!E:E,0)))</f>
        <v>1099</v>
      </c>
      <c r="O5539" s="65"/>
    </row>
    <row r="5540" ht="15.75" customHeight="1" spans="1:15">
      <c r="A5540" s="65" t="s">
        <v>845</v>
      </c>
      <c r="B5540" s="20" t="s">
        <v>189</v>
      </c>
      <c r="C5540" s="20" t="s">
        <v>567</v>
      </c>
      <c r="D5540" s="20" t="s">
        <v>414</v>
      </c>
      <c r="E5540" s="20" t="s">
        <v>415</v>
      </c>
      <c r="F5540" s="21">
        <v>250424</v>
      </c>
      <c r="G5540" s="20" t="s">
        <v>15</v>
      </c>
      <c r="H5540" s="21">
        <v>1</v>
      </c>
      <c r="I5540" s="71" t="s">
        <v>1086</v>
      </c>
      <c r="J5540" s="63">
        <f t="shared" si="21"/>
        <v>44829</v>
      </c>
      <c r="K5540" s="64">
        <f>IF(ISBLANK(J5540),,H5540*INDEX(Inputs!G:G,MATCH(F5540,Inputs!E:E,0)))</f>
        <v>999</v>
      </c>
      <c r="L5540" s="65" t="str">
        <f>IF(ISBLANK(J5540),,INDEX(Inputs!D:D,MATCH(F5540,Inputs!E:E,0)))</f>
        <v>419V2 PRIMUS Wireless Desktop V2</v>
      </c>
      <c r="M5540" s="65" t="str">
        <f>IF(ISBLANK(#REF!),,IF(B5540="Online","Online",IF(LEFT(B5540,1)="E","Online","Offline")))</f>
        <v>Offline</v>
      </c>
      <c r="N5540" s="64">
        <f>IF(ISBLANK(M5540),,H5540*INDEX(Inputs!F:F,MATCH(F5540,Inputs!E:E,0)))</f>
        <v>1199</v>
      </c>
      <c r="O5540" s="65"/>
    </row>
    <row r="5541" ht="15.75" customHeight="1" spans="1:15">
      <c r="A5541" s="20" t="s">
        <v>423</v>
      </c>
      <c r="B5541" s="20" t="s">
        <v>125</v>
      </c>
      <c r="C5541" s="20" t="s">
        <v>434</v>
      </c>
      <c r="D5541" s="20" t="s">
        <v>370</v>
      </c>
      <c r="E5541" s="20" t="s">
        <v>410</v>
      </c>
      <c r="F5541" s="21">
        <v>250423</v>
      </c>
      <c r="G5541" s="20" t="s">
        <v>11</v>
      </c>
      <c r="H5541" s="21">
        <v>1</v>
      </c>
      <c r="I5541" s="71" t="s">
        <v>1087</v>
      </c>
      <c r="J5541" s="63">
        <f t="shared" si="21"/>
        <v>44830</v>
      </c>
      <c r="K5541" s="64">
        <f>IF(ISBLANK(J5541),,H5541*INDEX(Inputs!G:G,MATCH(F5541,Inputs!E:E,0)))</f>
        <v>759</v>
      </c>
      <c r="L5541" s="65" t="str">
        <f>IF(ISBLANK(J5541),,INDEX(Inputs!D:D,MATCH(F5541,Inputs!E:E,0)))</f>
        <v>650GR Ergo View Laptop Stand-Grey</v>
      </c>
      <c r="M5541" s="65" t="str">
        <f>IF(ISBLANK(#REF!),,IF(B5541="Online","Online",IF(LEFT(B5541,1)="E","Online","Offline")))</f>
        <v>Offline</v>
      </c>
      <c r="N5541" s="64">
        <f>IF(ISBLANK(M5541),,H5541*INDEX(Inputs!F:F,MATCH(F5541,Inputs!E:E,0)))</f>
        <v>899</v>
      </c>
      <c r="O5541" s="65"/>
    </row>
    <row r="5542" ht="15.75" customHeight="1" spans="1:15">
      <c r="A5542" s="20" t="s">
        <v>447</v>
      </c>
      <c r="B5542" s="20" t="s">
        <v>100</v>
      </c>
      <c r="C5542" s="20" t="s">
        <v>497</v>
      </c>
      <c r="D5542" s="20" t="s">
        <v>414</v>
      </c>
      <c r="E5542" s="20" t="s">
        <v>415</v>
      </c>
      <c r="F5542" s="21">
        <v>250424</v>
      </c>
      <c r="G5542" s="20" t="s">
        <v>15</v>
      </c>
      <c r="H5542" s="21">
        <v>1</v>
      </c>
      <c r="I5542" s="71" t="s">
        <v>1087</v>
      </c>
      <c r="J5542" s="63">
        <f t="shared" si="21"/>
        <v>44830</v>
      </c>
      <c r="K5542" s="64">
        <f>IF(ISBLANK(J5542),,H5542*INDEX(Inputs!G:G,MATCH(F5542,Inputs!E:E,0)))</f>
        <v>999</v>
      </c>
      <c r="L5542" s="65" t="str">
        <f>IF(ISBLANK(J5542),,INDEX(Inputs!D:D,MATCH(F5542,Inputs!E:E,0)))</f>
        <v>419V2 PRIMUS Wireless Desktop V2</v>
      </c>
      <c r="M5542" s="65" t="str">
        <f>IF(ISBLANK(#REF!),,IF(B5542="Online","Online",IF(LEFT(B5542,1)="E","Online","Offline")))</f>
        <v>Offline</v>
      </c>
      <c r="N5542" s="64">
        <f>IF(ISBLANK(M5542),,H5542*INDEX(Inputs!F:F,MATCH(F5542,Inputs!E:E,0)))</f>
        <v>1199</v>
      </c>
      <c r="O5542" s="65"/>
    </row>
    <row r="5543" ht="15.75" customHeight="1" spans="1:15">
      <c r="A5543" s="20" t="s">
        <v>703</v>
      </c>
      <c r="B5543" s="20" t="s">
        <v>232</v>
      </c>
      <c r="C5543" s="20" t="s">
        <v>704</v>
      </c>
      <c r="D5543" s="20" t="s">
        <v>370</v>
      </c>
      <c r="E5543" s="20" t="s">
        <v>410</v>
      </c>
      <c r="F5543" s="21">
        <v>250876</v>
      </c>
      <c r="G5543" s="20" t="s">
        <v>26</v>
      </c>
      <c r="H5543" s="21">
        <v>1</v>
      </c>
      <c r="I5543" s="71" t="s">
        <v>1087</v>
      </c>
      <c r="J5543" s="63">
        <f t="shared" si="21"/>
        <v>44830</v>
      </c>
      <c r="K5543" s="64">
        <f>IF(ISBLANK(J5543),,H5543*INDEX(Inputs!G:G,MATCH(F5543,Inputs!E:E,0)))</f>
        <v>1399</v>
      </c>
      <c r="L5543" s="65" t="str">
        <f>IF(ISBLANK(J5543),,INDEX(Inputs!D:D,MATCH(F5543,Inputs!E:E,0)))</f>
        <v>649BK EvoFox Typhoon Laptop Cooling Pad</v>
      </c>
      <c r="M5543" s="65" t="str">
        <f>IF(ISBLANK(#REF!),,IF(B5543="Online","Online",IF(LEFT(B5543,1)="E","Online","Offline")))</f>
        <v>Offline</v>
      </c>
      <c r="N5543" s="64">
        <f>IF(ISBLANK(M5543),,H5543*INDEX(Inputs!F:F,MATCH(F5543,Inputs!E:E,0)))</f>
        <v>1999</v>
      </c>
      <c r="O5543" s="65"/>
    </row>
    <row r="5544" ht="15.75" customHeight="1" spans="1:15">
      <c r="A5544" s="20" t="s">
        <v>407</v>
      </c>
      <c r="B5544" s="20" t="s">
        <v>37</v>
      </c>
      <c r="C5544" s="20" t="s">
        <v>582</v>
      </c>
      <c r="D5544" s="20" t="s">
        <v>370</v>
      </c>
      <c r="E5544" s="20" t="s">
        <v>410</v>
      </c>
      <c r="F5544" s="21">
        <v>250876</v>
      </c>
      <c r="G5544" s="20" t="s">
        <v>26</v>
      </c>
      <c r="H5544" s="21">
        <v>1</v>
      </c>
      <c r="I5544" s="71" t="s">
        <v>1087</v>
      </c>
      <c r="J5544" s="63">
        <f t="shared" si="21"/>
        <v>44830</v>
      </c>
      <c r="K5544" s="64">
        <f>IF(ISBLANK(J5544),,H5544*INDEX(Inputs!G:G,MATCH(F5544,Inputs!E:E,0)))</f>
        <v>1399</v>
      </c>
      <c r="L5544" s="65" t="str">
        <f>IF(ISBLANK(J5544),,INDEX(Inputs!D:D,MATCH(F5544,Inputs!E:E,0)))</f>
        <v>649BK EvoFox Typhoon Laptop Cooling Pad</v>
      </c>
      <c r="M5544" s="65" t="str">
        <f>IF(ISBLANK(#REF!),,IF(B5544="Online","Online",IF(LEFT(B5544,1)="E","Online","Offline")))</f>
        <v>Offline</v>
      </c>
      <c r="N5544" s="64">
        <f>IF(ISBLANK(M5544),,H5544*INDEX(Inputs!F:F,MATCH(F5544,Inputs!E:E,0)))</f>
        <v>1999</v>
      </c>
      <c r="O5544" s="65"/>
    </row>
    <row r="5545" ht="15.75" customHeight="1" spans="1:15">
      <c r="A5545" s="20" t="s">
        <v>362</v>
      </c>
      <c r="B5545" s="20" t="s">
        <v>97</v>
      </c>
      <c r="C5545" s="20" t="s">
        <v>958</v>
      </c>
      <c r="D5545" s="20" t="s">
        <v>414</v>
      </c>
      <c r="E5545" s="20" t="s">
        <v>415</v>
      </c>
      <c r="F5545" s="21">
        <v>250874</v>
      </c>
      <c r="G5545" s="20" t="s">
        <v>13</v>
      </c>
      <c r="H5545" s="21">
        <v>1</v>
      </c>
      <c r="I5545" s="71" t="s">
        <v>1087</v>
      </c>
      <c r="J5545" s="63">
        <f t="shared" si="21"/>
        <v>44830</v>
      </c>
      <c r="K5545" s="64">
        <f>IF(ISBLANK(J5545),,H5545*INDEX(Inputs!G:G,MATCH(F5545,Inputs!E:E,0)))</f>
        <v>1349</v>
      </c>
      <c r="L5545" s="65" t="str">
        <f>IF(ISBLANK(J5545),,INDEX(Inputs!D:D,MATCH(F5545,Inputs!E:E,0)))</f>
        <v>432BK EvoFox X-Team Gaming Keyboard &amp; Mouse (USB)</v>
      </c>
      <c r="M5545" s="65" t="str">
        <f>IF(ISBLANK(#REF!),,IF(B5545="Online","Online",IF(LEFT(B5545,1)="E","Online","Offline")))</f>
        <v>Offline</v>
      </c>
      <c r="N5545" s="64">
        <f>IF(ISBLANK(M5545),,H5545*INDEX(Inputs!F:F,MATCH(F5545,Inputs!E:E,0)))</f>
        <v>1899</v>
      </c>
      <c r="O5545" s="65"/>
    </row>
    <row r="5546" ht="15.75" customHeight="1" spans="1:15">
      <c r="A5546" s="20" t="s">
        <v>367</v>
      </c>
      <c r="B5546" s="20" t="s">
        <v>368</v>
      </c>
      <c r="C5546" s="20" t="s">
        <v>369</v>
      </c>
      <c r="D5546" s="20" t="s">
        <v>370</v>
      </c>
      <c r="E5546" s="20" t="s">
        <v>410</v>
      </c>
      <c r="F5546" s="21">
        <v>250879</v>
      </c>
      <c r="G5546" s="20" t="s">
        <v>30</v>
      </c>
      <c r="H5546" s="21">
        <v>1</v>
      </c>
      <c r="I5546" s="71" t="s">
        <v>1087</v>
      </c>
      <c r="J5546" s="63">
        <f t="shared" si="21"/>
        <v>44830</v>
      </c>
      <c r="K5546" s="64">
        <f>IF(ISBLANK(J5546),,H5546*INDEX(Inputs!G:G,MATCH(F5546,Inputs!E:E,0)))</f>
        <v>699</v>
      </c>
      <c r="L5546" s="65" t="str">
        <f>IF(ISBLANK(J5546),,INDEX(Inputs!D:D,MATCH(F5546,Inputs!E:E,0)))</f>
        <v>597BK Evo Fox Falcon X85 Extra Large Speed Mouse Pad</v>
      </c>
      <c r="M5546" s="65" t="str">
        <f>IF(ISBLANK(#REF!),,IF(B5546="Online","Online",IF(LEFT(B5546,1)="E","Online","Offline")))</f>
        <v>Online</v>
      </c>
      <c r="N5546" s="64">
        <f>IF(ISBLANK(M5546),,H5546*INDEX(Inputs!F:F,MATCH(F5546,Inputs!E:E,0)))</f>
        <v>1199</v>
      </c>
      <c r="O5546" s="65"/>
    </row>
    <row r="5547" ht="15.75" customHeight="1" spans="1:15">
      <c r="A5547" s="20" t="s">
        <v>376</v>
      </c>
      <c r="B5547" s="20" t="s">
        <v>377</v>
      </c>
      <c r="C5547" s="20" t="s">
        <v>378</v>
      </c>
      <c r="D5547" s="20" t="s">
        <v>414</v>
      </c>
      <c r="E5547" s="20" t="s">
        <v>415</v>
      </c>
      <c r="F5547" s="21">
        <v>250875</v>
      </c>
      <c r="G5547" s="20" t="s">
        <v>103</v>
      </c>
      <c r="H5547" s="21">
        <v>1</v>
      </c>
      <c r="I5547" s="71" t="s">
        <v>1087</v>
      </c>
      <c r="J5547" s="63">
        <f t="shared" si="21"/>
        <v>44830</v>
      </c>
      <c r="K5547" s="64">
        <f>IF(ISBLANK(J5547),,H5547*INDEX(Inputs!G:G,MATCH(F5547,Inputs!E:E,0)))</f>
        <v>1099</v>
      </c>
      <c r="L5547" s="65" t="str">
        <f>IF(ISBLANK(J5547),,INDEX(Inputs!D:D,MATCH(F5547,Inputs!E:E,0)))</f>
        <v>433BK EvoFox WarHammer Gaming Keyboard (USB)</v>
      </c>
      <c r="M5547" s="65" t="str">
        <f>IF(ISBLANK(#REF!),,IF(B5547="Online","Online",IF(LEFT(B5547,1)="E","Online","Offline")))</f>
        <v>Online</v>
      </c>
      <c r="N5547" s="64">
        <f>IF(ISBLANK(M5547),,H5547*INDEX(Inputs!F:F,MATCH(F5547,Inputs!E:E,0)))</f>
        <v>1499</v>
      </c>
      <c r="O5547" s="65"/>
    </row>
    <row r="5548" ht="15.75" customHeight="1" spans="1:15">
      <c r="A5548" s="20" t="s">
        <v>655</v>
      </c>
      <c r="B5548" s="20" t="s">
        <v>966</v>
      </c>
      <c r="C5548" s="20" t="s">
        <v>967</v>
      </c>
      <c r="D5548" s="20" t="s">
        <v>414</v>
      </c>
      <c r="E5548" s="20" t="s">
        <v>415</v>
      </c>
      <c r="F5548" s="21">
        <v>204737</v>
      </c>
      <c r="G5548" s="20" t="s">
        <v>20</v>
      </c>
      <c r="H5548" s="21">
        <v>1</v>
      </c>
      <c r="I5548" s="71" t="s">
        <v>1087</v>
      </c>
      <c r="J5548" s="63">
        <f t="shared" si="21"/>
        <v>44830</v>
      </c>
      <c r="K5548" s="64">
        <f>IF(ISBLANK(J5548),,H5548*INDEX(Inputs!G:G,MATCH(F5548,Inputs!E:E,0)))</f>
        <v>729</v>
      </c>
      <c r="L5548" s="65" t="str">
        <f>IF(ISBLANK(J5548),,INDEX(Inputs!D:D,MATCH(F5548,Inputs!E:E,0)))</f>
        <v>850PP Xcite Pro Keyboard &amp; Mouse USB</v>
      </c>
      <c r="M5548" s="65" t="str">
        <f>IF(ISBLANK(#REF!),,IF(B5548="Online","Online",IF(LEFT(B5548,1)="E","Online","Offline")))</f>
        <v>Offline</v>
      </c>
      <c r="N5548" s="64">
        <f>IF(ISBLANK(M5548),,H5548*INDEX(Inputs!F:F,MATCH(F5548,Inputs!E:E,0)))</f>
        <v>799</v>
      </c>
      <c r="O5548" s="65"/>
    </row>
    <row r="5549" ht="15.75" customHeight="1" spans="1:15">
      <c r="A5549" s="20" t="s">
        <v>437</v>
      </c>
      <c r="B5549" s="20" t="s">
        <v>249</v>
      </c>
      <c r="C5549" s="20" t="s">
        <v>827</v>
      </c>
      <c r="D5549" s="20" t="s">
        <v>370</v>
      </c>
      <c r="E5549" s="20" t="s">
        <v>410</v>
      </c>
      <c r="F5549" s="21">
        <v>250423</v>
      </c>
      <c r="G5549" s="20" t="s">
        <v>11</v>
      </c>
      <c r="H5549" s="21">
        <v>1</v>
      </c>
      <c r="I5549" s="71" t="s">
        <v>1088</v>
      </c>
      <c r="J5549" s="63">
        <f t="shared" si="21"/>
        <v>44831</v>
      </c>
      <c r="K5549" s="64">
        <f>IF(ISBLANK(J5549),,H5549*INDEX(Inputs!G:G,MATCH(F5549,Inputs!E:E,0)))</f>
        <v>759</v>
      </c>
      <c r="L5549" s="65" t="str">
        <f>IF(ISBLANK(J5549),,INDEX(Inputs!D:D,MATCH(F5549,Inputs!E:E,0)))</f>
        <v>650GR Ergo View Laptop Stand-Grey</v>
      </c>
      <c r="M5549" s="65" t="str">
        <f>IF(ISBLANK(#REF!),,IF(B5549="Online","Online",IF(LEFT(B5549,1)="E","Online","Offline")))</f>
        <v>Offline</v>
      </c>
      <c r="N5549" s="64">
        <f>IF(ISBLANK(M5549),,H5549*INDEX(Inputs!F:F,MATCH(F5549,Inputs!E:E,0)))</f>
        <v>899</v>
      </c>
      <c r="O5549" s="65"/>
    </row>
    <row r="5550" ht="15.75" customHeight="1" spans="1:15">
      <c r="A5550" s="20" t="s">
        <v>437</v>
      </c>
      <c r="B5550" s="20" t="s">
        <v>249</v>
      </c>
      <c r="C5550" s="20" t="s">
        <v>827</v>
      </c>
      <c r="D5550" s="20" t="s">
        <v>414</v>
      </c>
      <c r="E5550" s="20" t="s">
        <v>428</v>
      </c>
      <c r="F5550" s="21">
        <v>250881</v>
      </c>
      <c r="G5550" s="20" t="s">
        <v>98</v>
      </c>
      <c r="H5550" s="21">
        <v>1</v>
      </c>
      <c r="I5550" s="71" t="s">
        <v>1088</v>
      </c>
      <c r="J5550" s="63">
        <f t="shared" si="21"/>
        <v>44831</v>
      </c>
      <c r="K5550" s="64">
        <f>IF(ISBLANK(J5550),,H5550*INDEX(Inputs!G:G,MATCH(F5550,Inputs!E:E,0)))</f>
        <v>799</v>
      </c>
      <c r="L5550" s="65" t="str">
        <f>IF(ISBLANK(J5550),,INDEX(Inputs!D:D,MATCH(F5550,Inputs!E:E,0)))</f>
        <v>795BK EvoFox Phantom Pro RGB Gaming Mouse USB</v>
      </c>
      <c r="M5550" s="65" t="str">
        <f>IF(ISBLANK(#REF!),,IF(B5550="Online","Online",IF(LEFT(B5550,1)="E","Online","Offline")))</f>
        <v>Offline</v>
      </c>
      <c r="N5550" s="64">
        <f>IF(ISBLANK(M5550),,H5550*INDEX(Inputs!F:F,MATCH(F5550,Inputs!E:E,0)))</f>
        <v>1099</v>
      </c>
      <c r="O5550" s="65"/>
    </row>
    <row r="5551" ht="15.75" customHeight="1" spans="1:15">
      <c r="A5551" s="20" t="s">
        <v>341</v>
      </c>
      <c r="B5551" s="20" t="s">
        <v>54</v>
      </c>
      <c r="C5551" s="20" t="s">
        <v>470</v>
      </c>
      <c r="D5551" s="20" t="s">
        <v>414</v>
      </c>
      <c r="E5551" s="20" t="s">
        <v>415</v>
      </c>
      <c r="F5551" s="21">
        <v>250874</v>
      </c>
      <c r="G5551" s="20" t="s">
        <v>13</v>
      </c>
      <c r="H5551" s="21">
        <v>1</v>
      </c>
      <c r="I5551" s="71" t="s">
        <v>1088</v>
      </c>
      <c r="J5551" s="63">
        <f t="shared" si="21"/>
        <v>44831</v>
      </c>
      <c r="K5551" s="64">
        <f>IF(ISBLANK(J5551),,H5551*INDEX(Inputs!G:G,MATCH(F5551,Inputs!E:E,0)))</f>
        <v>1349</v>
      </c>
      <c r="L5551" s="65" t="str">
        <f>IF(ISBLANK(J5551),,INDEX(Inputs!D:D,MATCH(F5551,Inputs!E:E,0)))</f>
        <v>432BK EvoFox X-Team Gaming Keyboard &amp; Mouse (USB)</v>
      </c>
      <c r="M5551" s="65" t="str">
        <f>IF(ISBLANK(#REF!),,IF(B5551="Online","Online",IF(LEFT(B5551,1)="E","Online","Offline")))</f>
        <v>Offline</v>
      </c>
      <c r="N5551" s="64">
        <f>IF(ISBLANK(M5551),,H5551*INDEX(Inputs!F:F,MATCH(F5551,Inputs!E:E,0)))</f>
        <v>1899</v>
      </c>
      <c r="O5551" s="65"/>
    </row>
    <row r="5552" ht="15.75" customHeight="1" spans="1:15">
      <c r="A5552" s="20" t="s">
        <v>901</v>
      </c>
      <c r="B5552" s="20" t="s">
        <v>228</v>
      </c>
      <c r="C5552" s="20" t="s">
        <v>871</v>
      </c>
      <c r="D5552" s="20" t="s">
        <v>414</v>
      </c>
      <c r="E5552" s="20" t="s">
        <v>415</v>
      </c>
      <c r="F5552" s="21">
        <v>250874</v>
      </c>
      <c r="G5552" s="20" t="s">
        <v>13</v>
      </c>
      <c r="H5552" s="21">
        <v>1</v>
      </c>
      <c r="I5552" s="71" t="s">
        <v>1088</v>
      </c>
      <c r="J5552" s="63">
        <f t="shared" si="21"/>
        <v>44831</v>
      </c>
      <c r="K5552" s="64">
        <f>IF(ISBLANK(J5552),,H5552*INDEX(Inputs!G:G,MATCH(F5552,Inputs!E:E,0)))</f>
        <v>1349</v>
      </c>
      <c r="L5552" s="65" t="str">
        <f>IF(ISBLANK(J5552),,INDEX(Inputs!D:D,MATCH(F5552,Inputs!E:E,0)))</f>
        <v>432BK EvoFox X-Team Gaming Keyboard &amp; Mouse (USB)</v>
      </c>
      <c r="M5552" s="65" t="str">
        <f>IF(ISBLANK(#REF!),,IF(B5552="Online","Online",IF(LEFT(B5552,1)="E","Online","Offline")))</f>
        <v>Offline</v>
      </c>
      <c r="N5552" s="64">
        <f>IF(ISBLANK(M5552),,H5552*INDEX(Inputs!F:F,MATCH(F5552,Inputs!E:E,0)))</f>
        <v>1899</v>
      </c>
      <c r="O5552" s="65"/>
    </row>
    <row r="5553" ht="15.75" customHeight="1" spans="1:15">
      <c r="A5553" s="20" t="s">
        <v>423</v>
      </c>
      <c r="B5553" s="20" t="s">
        <v>199</v>
      </c>
      <c r="C5553" s="20" t="s">
        <v>424</v>
      </c>
      <c r="D5553" s="20" t="s">
        <v>414</v>
      </c>
      <c r="E5553" s="20" t="s">
        <v>415</v>
      </c>
      <c r="F5553" s="21">
        <v>250874</v>
      </c>
      <c r="G5553" s="20" t="s">
        <v>13</v>
      </c>
      <c r="H5553" s="21">
        <v>1</v>
      </c>
      <c r="I5553" s="71" t="s">
        <v>1088</v>
      </c>
      <c r="J5553" s="63">
        <f t="shared" si="21"/>
        <v>44831</v>
      </c>
      <c r="K5553" s="64">
        <f>IF(ISBLANK(J5553),,H5553*INDEX(Inputs!G:G,MATCH(F5553,Inputs!E:E,0)))</f>
        <v>1349</v>
      </c>
      <c r="L5553" s="65" t="str">
        <f>IF(ISBLANK(J5553),,INDEX(Inputs!D:D,MATCH(F5553,Inputs!E:E,0)))</f>
        <v>432BK EvoFox X-Team Gaming Keyboard &amp; Mouse (USB)</v>
      </c>
      <c r="M5553" s="65" t="str">
        <f>IF(ISBLANK(#REF!),,IF(B5553="Online","Online",IF(LEFT(B5553,1)="E","Online","Offline")))</f>
        <v>Offline</v>
      </c>
      <c r="N5553" s="64">
        <f>IF(ISBLANK(M5553),,H5553*INDEX(Inputs!F:F,MATCH(F5553,Inputs!E:E,0)))</f>
        <v>1899</v>
      </c>
      <c r="O5553" s="65"/>
    </row>
    <row r="5554" ht="15.75" customHeight="1" spans="1:15">
      <c r="A5554" s="20" t="s">
        <v>906</v>
      </c>
      <c r="B5554" s="20" t="s">
        <v>202</v>
      </c>
      <c r="C5554" s="20" t="s">
        <v>948</v>
      </c>
      <c r="D5554" s="20" t="s">
        <v>414</v>
      </c>
      <c r="E5554" s="20" t="s">
        <v>415</v>
      </c>
      <c r="F5554" s="21">
        <v>250874</v>
      </c>
      <c r="G5554" s="20" t="s">
        <v>13</v>
      </c>
      <c r="H5554" s="21">
        <v>2</v>
      </c>
      <c r="I5554" s="71" t="s">
        <v>1088</v>
      </c>
      <c r="J5554" s="63">
        <f t="shared" si="21"/>
        <v>44831</v>
      </c>
      <c r="K5554" s="64">
        <f>IF(ISBLANK(J5554),,H5554*INDEX(Inputs!G:G,MATCH(F5554,Inputs!E:E,0)))</f>
        <v>2698</v>
      </c>
      <c r="L5554" s="65" t="str">
        <f>IF(ISBLANK(J5554),,INDEX(Inputs!D:D,MATCH(F5554,Inputs!E:E,0)))</f>
        <v>432BK EvoFox X-Team Gaming Keyboard &amp; Mouse (USB)</v>
      </c>
      <c r="M5554" s="65" t="str">
        <f>IF(ISBLANK(#REF!),,IF(B5554="Online","Online",IF(LEFT(B5554,1)="E","Online","Offline")))</f>
        <v>Offline</v>
      </c>
      <c r="N5554" s="64">
        <f>IF(ISBLANK(M5554),,H5554*INDEX(Inputs!F:F,MATCH(F5554,Inputs!E:E,0)))</f>
        <v>3798</v>
      </c>
      <c r="O5554" s="65"/>
    </row>
    <row r="5555" ht="15.75" customHeight="1" spans="1:15">
      <c r="A5555" s="20" t="s">
        <v>485</v>
      </c>
      <c r="B5555" s="20" t="s">
        <v>606</v>
      </c>
      <c r="C5555" s="20" t="s">
        <v>607</v>
      </c>
      <c r="D5555" s="20" t="s">
        <v>370</v>
      </c>
      <c r="E5555" s="20" t="s">
        <v>410</v>
      </c>
      <c r="F5555" s="21">
        <v>250423</v>
      </c>
      <c r="G5555" s="20" t="s">
        <v>11</v>
      </c>
      <c r="H5555" s="21">
        <v>-1</v>
      </c>
      <c r="I5555" s="71" t="s">
        <v>1088</v>
      </c>
      <c r="J5555" s="63">
        <f t="shared" si="21"/>
        <v>44831</v>
      </c>
      <c r="K5555" s="64">
        <f>IF(ISBLANK(J5555),,H5555*INDEX(Inputs!G:G,MATCH(F5555,Inputs!E:E,0)))</f>
        <v>-759</v>
      </c>
      <c r="L5555" s="65" t="str">
        <f>IF(ISBLANK(J5555),,INDEX(Inputs!D:D,MATCH(F5555,Inputs!E:E,0)))</f>
        <v>650GR Ergo View Laptop Stand-Grey</v>
      </c>
      <c r="M5555" s="65" t="str">
        <f>IF(ISBLANK(#REF!),,IF(B5555="Online","Online",IF(LEFT(B5555,1)="E","Online","Offline")))</f>
        <v>Offline</v>
      </c>
      <c r="N5555" s="64">
        <f>IF(ISBLANK(M5555),,H5555*INDEX(Inputs!F:F,MATCH(F5555,Inputs!E:E,0)))</f>
        <v>-899</v>
      </c>
      <c r="O5555" s="65"/>
    </row>
    <row r="5556" ht="15.75" customHeight="1" spans="1:15">
      <c r="A5556" s="20" t="s">
        <v>485</v>
      </c>
      <c r="B5556" s="20" t="s">
        <v>606</v>
      </c>
      <c r="C5556" s="20" t="s">
        <v>607</v>
      </c>
      <c r="D5556" s="20" t="s">
        <v>414</v>
      </c>
      <c r="E5556" s="20" t="s">
        <v>415</v>
      </c>
      <c r="F5556" s="21">
        <v>250424</v>
      </c>
      <c r="G5556" s="20" t="s">
        <v>15</v>
      </c>
      <c r="H5556" s="21">
        <v>1</v>
      </c>
      <c r="I5556" s="71" t="s">
        <v>1088</v>
      </c>
      <c r="J5556" s="63">
        <f t="shared" si="21"/>
        <v>44831</v>
      </c>
      <c r="K5556" s="64">
        <f>IF(ISBLANK(J5556),,H5556*INDEX(Inputs!G:G,MATCH(F5556,Inputs!E:E,0)))</f>
        <v>999</v>
      </c>
      <c r="L5556" s="65" t="str">
        <f>IF(ISBLANK(J5556),,INDEX(Inputs!D:D,MATCH(F5556,Inputs!E:E,0)))</f>
        <v>419V2 PRIMUS Wireless Desktop V2</v>
      </c>
      <c r="M5556" s="65" t="str">
        <f>IF(ISBLANK(#REF!),,IF(B5556="Online","Online",IF(LEFT(B5556,1)="E","Online","Offline")))</f>
        <v>Offline</v>
      </c>
      <c r="N5556" s="64">
        <f>IF(ISBLANK(M5556),,H5556*INDEX(Inputs!F:F,MATCH(F5556,Inputs!E:E,0)))</f>
        <v>1199</v>
      </c>
      <c r="O5556" s="65"/>
    </row>
    <row r="5557" ht="15.75" customHeight="1" spans="1:15">
      <c r="A5557" s="20" t="s">
        <v>485</v>
      </c>
      <c r="B5557" s="20" t="s">
        <v>253</v>
      </c>
      <c r="C5557" s="20" t="s">
        <v>1031</v>
      </c>
      <c r="D5557" s="20" t="s">
        <v>370</v>
      </c>
      <c r="E5557" s="20" t="s">
        <v>371</v>
      </c>
      <c r="F5557" s="21">
        <v>250417</v>
      </c>
      <c r="G5557" s="20" t="s">
        <v>39</v>
      </c>
      <c r="H5557" s="21">
        <v>1</v>
      </c>
      <c r="I5557" s="71" t="s">
        <v>1088</v>
      </c>
      <c r="J5557" s="63">
        <f t="shared" si="21"/>
        <v>44831</v>
      </c>
      <c r="K5557" s="64">
        <f>IF(ISBLANK(J5557),,H5557*INDEX(Inputs!G:G,MATCH(F5557,Inputs!E:E,0)))</f>
        <v>929</v>
      </c>
      <c r="L5557" s="65" t="str">
        <f>IF(ISBLANK(J5557),,INDEX(Inputs!D:D,MATCH(F5557,Inputs!E:E,0)))</f>
        <v>416PP Super Speed Hub 4 Port USB 3.0</v>
      </c>
      <c r="M5557" s="65" t="str">
        <f>IF(ISBLANK(#REF!),,IF(B5557="Online","Online",IF(LEFT(B5557,1)="E","Online","Offline")))</f>
        <v>Offline</v>
      </c>
      <c r="N5557" s="64">
        <f>IF(ISBLANK(M5557),,H5557*INDEX(Inputs!F:F,MATCH(F5557,Inputs!E:E,0)))</f>
        <v>1499</v>
      </c>
      <c r="O5557" s="65"/>
    </row>
    <row r="5558" ht="15.75" customHeight="1" spans="1:15">
      <c r="A5558" s="20" t="s">
        <v>485</v>
      </c>
      <c r="B5558" s="20" t="s">
        <v>253</v>
      </c>
      <c r="C5558" s="20" t="s">
        <v>1031</v>
      </c>
      <c r="D5558" s="20" t="s">
        <v>370</v>
      </c>
      <c r="E5558" s="20" t="s">
        <v>410</v>
      </c>
      <c r="F5558" s="21">
        <v>250423</v>
      </c>
      <c r="G5558" s="20" t="s">
        <v>11</v>
      </c>
      <c r="H5558" s="21">
        <v>1</v>
      </c>
      <c r="I5558" s="71" t="s">
        <v>1088</v>
      </c>
      <c r="J5558" s="63">
        <f t="shared" si="21"/>
        <v>44831</v>
      </c>
      <c r="K5558" s="64">
        <f>IF(ISBLANK(J5558),,H5558*INDEX(Inputs!G:G,MATCH(F5558,Inputs!E:E,0)))</f>
        <v>759</v>
      </c>
      <c r="L5558" s="65" t="str">
        <f>IF(ISBLANK(J5558),,INDEX(Inputs!D:D,MATCH(F5558,Inputs!E:E,0)))</f>
        <v>650GR Ergo View Laptop Stand-Grey</v>
      </c>
      <c r="M5558" s="65" t="str">
        <f>IF(ISBLANK(#REF!),,IF(B5558="Online","Online",IF(LEFT(B5558,1)="E","Online","Offline")))</f>
        <v>Offline</v>
      </c>
      <c r="N5558" s="64">
        <f>IF(ISBLANK(M5558),,H5558*INDEX(Inputs!F:F,MATCH(F5558,Inputs!E:E,0)))</f>
        <v>899</v>
      </c>
      <c r="O5558" s="65"/>
    </row>
    <row r="5559" ht="15.75" customHeight="1" spans="1:15">
      <c r="A5559" s="20" t="s">
        <v>1032</v>
      </c>
      <c r="B5559" s="20" t="s">
        <v>255</v>
      </c>
      <c r="C5559" s="20" t="s">
        <v>1033</v>
      </c>
      <c r="D5559" s="20" t="s">
        <v>414</v>
      </c>
      <c r="E5559" s="20" t="s">
        <v>415</v>
      </c>
      <c r="F5559" s="21">
        <v>250874</v>
      </c>
      <c r="G5559" s="20" t="s">
        <v>13</v>
      </c>
      <c r="H5559" s="21">
        <v>1</v>
      </c>
      <c r="I5559" s="71" t="s">
        <v>1088</v>
      </c>
      <c r="J5559" s="63">
        <f t="shared" si="21"/>
        <v>44831</v>
      </c>
      <c r="K5559" s="64">
        <f>IF(ISBLANK(J5559),,H5559*INDEX(Inputs!G:G,MATCH(F5559,Inputs!E:E,0)))</f>
        <v>1349</v>
      </c>
      <c r="L5559" s="65" t="str">
        <f>IF(ISBLANK(J5559),,INDEX(Inputs!D:D,MATCH(F5559,Inputs!E:E,0)))</f>
        <v>432BK EvoFox X-Team Gaming Keyboard &amp; Mouse (USB)</v>
      </c>
      <c r="M5559" s="65" t="str">
        <f>IF(ISBLANK(#REF!),,IF(B5559="Online","Online",IF(LEFT(B5559,1)="E","Online","Offline")))</f>
        <v>Offline</v>
      </c>
      <c r="N5559" s="64">
        <f>IF(ISBLANK(M5559),,H5559*INDEX(Inputs!F:F,MATCH(F5559,Inputs!E:E,0)))</f>
        <v>1899</v>
      </c>
      <c r="O5559" s="65"/>
    </row>
    <row r="5560" ht="15.75" customHeight="1" spans="1:15">
      <c r="A5560" s="20" t="s">
        <v>454</v>
      </c>
      <c r="B5560" s="20" t="s">
        <v>33</v>
      </c>
      <c r="C5560" s="20" t="s">
        <v>455</v>
      </c>
      <c r="D5560" s="20" t="s">
        <v>370</v>
      </c>
      <c r="E5560" s="20" t="s">
        <v>410</v>
      </c>
      <c r="F5560" s="21">
        <v>250423</v>
      </c>
      <c r="G5560" s="20" t="s">
        <v>11</v>
      </c>
      <c r="H5560" s="21">
        <v>1</v>
      </c>
      <c r="I5560" s="71" t="s">
        <v>1088</v>
      </c>
      <c r="J5560" s="63">
        <f t="shared" si="21"/>
        <v>44831</v>
      </c>
      <c r="K5560" s="64">
        <f>IF(ISBLANK(J5560),,H5560*INDEX(Inputs!G:G,MATCH(F5560,Inputs!E:E,0)))</f>
        <v>759</v>
      </c>
      <c r="L5560" s="65" t="str">
        <f>IF(ISBLANK(J5560),,INDEX(Inputs!D:D,MATCH(F5560,Inputs!E:E,0)))</f>
        <v>650GR Ergo View Laptop Stand-Grey</v>
      </c>
      <c r="M5560" s="65" t="str">
        <f>IF(ISBLANK(#REF!),,IF(B5560="Online","Online",IF(LEFT(B5560,1)="E","Online","Offline")))</f>
        <v>Offline</v>
      </c>
      <c r="N5560" s="64">
        <f>IF(ISBLANK(M5560),,H5560*INDEX(Inputs!F:F,MATCH(F5560,Inputs!E:E,0)))</f>
        <v>899</v>
      </c>
      <c r="O5560" s="65"/>
    </row>
    <row r="5561" ht="15.75" customHeight="1" spans="1:15">
      <c r="A5561" s="20" t="s">
        <v>447</v>
      </c>
      <c r="B5561" s="20" t="s">
        <v>61</v>
      </c>
      <c r="C5561" s="20" t="s">
        <v>456</v>
      </c>
      <c r="D5561" s="20" t="s">
        <v>370</v>
      </c>
      <c r="E5561" s="20" t="s">
        <v>410</v>
      </c>
      <c r="F5561" s="21">
        <v>250877</v>
      </c>
      <c r="G5561" s="20" t="s">
        <v>22</v>
      </c>
      <c r="H5561" s="21">
        <v>1</v>
      </c>
      <c r="I5561" s="71" t="s">
        <v>1088</v>
      </c>
      <c r="J5561" s="63">
        <f t="shared" si="21"/>
        <v>44831</v>
      </c>
      <c r="K5561" s="64">
        <f>IF(ISBLANK(J5561),,H5561*INDEX(Inputs!G:G,MATCH(F5561,Inputs!E:E,0)))</f>
        <v>349</v>
      </c>
      <c r="L5561" s="65" t="str">
        <f>IF(ISBLANK(J5561),,INDEX(Inputs!D:D,MATCH(F5561,Inputs!E:E,0)))</f>
        <v>595BK Evo Fox Falcon X35 Medium Speed Mouse Pad</v>
      </c>
      <c r="M5561" s="65" t="str">
        <f>IF(ISBLANK(#REF!),,IF(B5561="Online","Online",IF(LEFT(B5561,1)="E","Online","Offline")))</f>
        <v>Offline</v>
      </c>
      <c r="N5561" s="64">
        <f>IF(ISBLANK(M5561),,H5561*INDEX(Inputs!F:F,MATCH(F5561,Inputs!E:E,0)))</f>
        <v>699</v>
      </c>
      <c r="O5561" s="65"/>
    </row>
    <row r="5562" ht="15.75" customHeight="1" spans="1:15">
      <c r="A5562" s="20" t="s">
        <v>447</v>
      </c>
      <c r="B5562" s="20" t="s">
        <v>61</v>
      </c>
      <c r="C5562" s="20" t="s">
        <v>456</v>
      </c>
      <c r="D5562" s="20" t="s">
        <v>414</v>
      </c>
      <c r="E5562" s="20" t="s">
        <v>428</v>
      </c>
      <c r="F5562" s="21">
        <v>250881</v>
      </c>
      <c r="G5562" s="20" t="s">
        <v>98</v>
      </c>
      <c r="H5562" s="21">
        <v>1</v>
      </c>
      <c r="I5562" s="71" t="s">
        <v>1088</v>
      </c>
      <c r="J5562" s="63">
        <f t="shared" si="21"/>
        <v>44831</v>
      </c>
      <c r="K5562" s="64">
        <f>IF(ISBLANK(J5562),,H5562*INDEX(Inputs!G:G,MATCH(F5562,Inputs!E:E,0)))</f>
        <v>799</v>
      </c>
      <c r="L5562" s="65" t="str">
        <f>IF(ISBLANK(J5562),,INDEX(Inputs!D:D,MATCH(F5562,Inputs!E:E,0)))</f>
        <v>795BK EvoFox Phantom Pro RGB Gaming Mouse USB</v>
      </c>
      <c r="M5562" s="65" t="str">
        <f>IF(ISBLANK(#REF!),,IF(B5562="Online","Online",IF(LEFT(B5562,1)="E","Online","Offline")))</f>
        <v>Offline</v>
      </c>
      <c r="N5562" s="64">
        <f>IF(ISBLANK(M5562),,H5562*INDEX(Inputs!F:F,MATCH(F5562,Inputs!E:E,0)))</f>
        <v>1099</v>
      </c>
      <c r="O5562" s="65"/>
    </row>
    <row r="5563" ht="15.75" customHeight="1" spans="1:15">
      <c r="A5563" s="20" t="s">
        <v>619</v>
      </c>
      <c r="B5563" s="20" t="s">
        <v>123</v>
      </c>
      <c r="C5563" s="20" t="s">
        <v>620</v>
      </c>
      <c r="D5563" s="20" t="s">
        <v>370</v>
      </c>
      <c r="E5563" s="20" t="s">
        <v>410</v>
      </c>
      <c r="F5563" s="21">
        <v>250876</v>
      </c>
      <c r="G5563" s="20" t="s">
        <v>26</v>
      </c>
      <c r="H5563" s="21">
        <v>1</v>
      </c>
      <c r="I5563" s="71" t="s">
        <v>1088</v>
      </c>
      <c r="J5563" s="63">
        <f t="shared" si="21"/>
        <v>44831</v>
      </c>
      <c r="K5563" s="64">
        <f>IF(ISBLANK(J5563),,H5563*INDEX(Inputs!G:G,MATCH(F5563,Inputs!E:E,0)))</f>
        <v>1399</v>
      </c>
      <c r="L5563" s="65" t="str">
        <f>IF(ISBLANK(J5563),,INDEX(Inputs!D:D,MATCH(F5563,Inputs!E:E,0)))</f>
        <v>649BK EvoFox Typhoon Laptop Cooling Pad</v>
      </c>
      <c r="M5563" s="65" t="str">
        <f>IF(ISBLANK(#REF!),,IF(B5563="Online","Online",IF(LEFT(B5563,1)="E","Online","Offline")))</f>
        <v>Offline</v>
      </c>
      <c r="N5563" s="64">
        <f>IF(ISBLANK(M5563),,H5563*INDEX(Inputs!F:F,MATCH(F5563,Inputs!E:E,0)))</f>
        <v>1999</v>
      </c>
      <c r="O5563" s="65"/>
    </row>
    <row r="5564" ht="15.75" customHeight="1" spans="1:15">
      <c r="A5564" s="20" t="s">
        <v>517</v>
      </c>
      <c r="B5564" s="20" t="s">
        <v>518</v>
      </c>
      <c r="C5564" s="20" t="s">
        <v>519</v>
      </c>
      <c r="D5564" s="20" t="s">
        <v>414</v>
      </c>
      <c r="E5564" s="20" t="s">
        <v>415</v>
      </c>
      <c r="F5564" s="21">
        <v>250874</v>
      </c>
      <c r="G5564" s="20" t="s">
        <v>13</v>
      </c>
      <c r="H5564" s="21">
        <v>1</v>
      </c>
      <c r="I5564" s="71" t="s">
        <v>1088</v>
      </c>
      <c r="J5564" s="63">
        <f t="shared" si="21"/>
        <v>44831</v>
      </c>
      <c r="K5564" s="64">
        <f>IF(ISBLANK(J5564),,H5564*INDEX(Inputs!G:G,MATCH(F5564,Inputs!E:E,0)))</f>
        <v>1349</v>
      </c>
      <c r="L5564" s="65" t="str">
        <f>IF(ISBLANK(J5564),,INDEX(Inputs!D:D,MATCH(F5564,Inputs!E:E,0)))</f>
        <v>432BK EvoFox X-Team Gaming Keyboard &amp; Mouse (USB)</v>
      </c>
      <c r="M5564" s="65" t="str">
        <f>IF(ISBLANK(#REF!),,IF(B5564="Online","Online",IF(LEFT(B5564,1)="E","Online","Offline")))</f>
        <v>Offline</v>
      </c>
      <c r="N5564" s="64">
        <f>IF(ISBLANK(M5564),,H5564*INDEX(Inputs!F:F,MATCH(F5564,Inputs!E:E,0)))</f>
        <v>1899</v>
      </c>
      <c r="O5564" s="65"/>
    </row>
    <row r="5565" ht="15.75" customHeight="1" spans="1:15">
      <c r="A5565" s="20" t="s">
        <v>454</v>
      </c>
      <c r="B5565" s="20" t="s">
        <v>147</v>
      </c>
      <c r="C5565" s="20" t="s">
        <v>482</v>
      </c>
      <c r="D5565" s="20" t="s">
        <v>414</v>
      </c>
      <c r="E5565" s="20" t="s">
        <v>415</v>
      </c>
      <c r="F5565" s="21">
        <v>250424</v>
      </c>
      <c r="G5565" s="20" t="s">
        <v>15</v>
      </c>
      <c r="H5565" s="21">
        <v>1</v>
      </c>
      <c r="I5565" s="71" t="s">
        <v>1088</v>
      </c>
      <c r="J5565" s="63">
        <f t="shared" si="21"/>
        <v>44831</v>
      </c>
      <c r="K5565" s="64">
        <f>IF(ISBLANK(J5565),,H5565*INDEX(Inputs!G:G,MATCH(F5565,Inputs!E:E,0)))</f>
        <v>999</v>
      </c>
      <c r="L5565" s="65" t="str">
        <f>IF(ISBLANK(J5565),,INDEX(Inputs!D:D,MATCH(F5565,Inputs!E:E,0)))</f>
        <v>419V2 PRIMUS Wireless Desktop V2</v>
      </c>
      <c r="M5565" s="65" t="str">
        <f>IF(ISBLANK(#REF!),,IF(B5565="Online","Online",IF(LEFT(B5565,1)="E","Online","Offline")))</f>
        <v>Offline</v>
      </c>
      <c r="N5565" s="64">
        <f>IF(ISBLANK(M5565),,H5565*INDEX(Inputs!F:F,MATCH(F5565,Inputs!E:E,0)))</f>
        <v>1199</v>
      </c>
      <c r="O5565" s="65"/>
    </row>
    <row r="5566" ht="15.75" customHeight="1" spans="1:15">
      <c r="A5566" s="20" t="s">
        <v>454</v>
      </c>
      <c r="B5566" s="20" t="s">
        <v>147</v>
      </c>
      <c r="C5566" s="20" t="s">
        <v>482</v>
      </c>
      <c r="D5566" s="20" t="s">
        <v>414</v>
      </c>
      <c r="E5566" s="20" t="s">
        <v>428</v>
      </c>
      <c r="F5566" s="21">
        <v>250881</v>
      </c>
      <c r="G5566" s="20" t="s">
        <v>98</v>
      </c>
      <c r="H5566" s="21">
        <v>1</v>
      </c>
      <c r="I5566" s="71" t="s">
        <v>1088</v>
      </c>
      <c r="J5566" s="63">
        <f t="shared" si="21"/>
        <v>44831</v>
      </c>
      <c r="K5566" s="64">
        <f>IF(ISBLANK(J5566),,H5566*INDEX(Inputs!G:G,MATCH(F5566,Inputs!E:E,0)))</f>
        <v>799</v>
      </c>
      <c r="L5566" s="65" t="str">
        <f>IF(ISBLANK(J5566),,INDEX(Inputs!D:D,MATCH(F5566,Inputs!E:E,0)))</f>
        <v>795BK EvoFox Phantom Pro RGB Gaming Mouse USB</v>
      </c>
      <c r="M5566" s="65" t="str">
        <f>IF(ISBLANK(#REF!),,IF(B5566="Online","Online",IF(LEFT(B5566,1)="E","Online","Offline")))</f>
        <v>Offline</v>
      </c>
      <c r="N5566" s="64">
        <f>IF(ISBLANK(M5566),,H5566*INDEX(Inputs!F:F,MATCH(F5566,Inputs!E:E,0)))</f>
        <v>1099</v>
      </c>
      <c r="O5566" s="65"/>
    </row>
    <row r="5567" ht="15.75" customHeight="1" spans="1:15">
      <c r="A5567" s="20" t="s">
        <v>447</v>
      </c>
      <c r="B5567" s="20" t="s">
        <v>159</v>
      </c>
      <c r="C5567" s="20" t="s">
        <v>448</v>
      </c>
      <c r="D5567" s="20" t="s">
        <v>370</v>
      </c>
      <c r="E5567" s="20" t="s">
        <v>371</v>
      </c>
      <c r="F5567" s="21">
        <v>250417</v>
      </c>
      <c r="G5567" s="20" t="s">
        <v>39</v>
      </c>
      <c r="H5567" s="21">
        <v>1</v>
      </c>
      <c r="I5567" s="71" t="s">
        <v>1088</v>
      </c>
      <c r="J5567" s="63">
        <f t="shared" si="21"/>
        <v>44831</v>
      </c>
      <c r="K5567" s="64">
        <f>IF(ISBLANK(J5567),,H5567*INDEX(Inputs!G:G,MATCH(F5567,Inputs!E:E,0)))</f>
        <v>929</v>
      </c>
      <c r="L5567" s="65" t="str">
        <f>IF(ISBLANK(J5567),,INDEX(Inputs!D:D,MATCH(F5567,Inputs!E:E,0)))</f>
        <v>416PP Super Speed Hub 4 Port USB 3.0</v>
      </c>
      <c r="M5567" s="65" t="str">
        <f>IF(ISBLANK(#REF!),,IF(B5567="Online","Online",IF(LEFT(B5567,1)="E","Online","Offline")))</f>
        <v>Offline</v>
      </c>
      <c r="N5567" s="64">
        <f>IF(ISBLANK(M5567),,H5567*INDEX(Inputs!F:F,MATCH(F5567,Inputs!E:E,0)))</f>
        <v>1499</v>
      </c>
      <c r="O5567" s="65"/>
    </row>
    <row r="5568" ht="15.75" customHeight="1" spans="1:15">
      <c r="A5568" s="20" t="s">
        <v>956</v>
      </c>
      <c r="B5568" s="20" t="s">
        <v>838</v>
      </c>
      <c r="C5568" s="20" t="s">
        <v>957</v>
      </c>
      <c r="D5568" s="20" t="s">
        <v>414</v>
      </c>
      <c r="E5568" s="20" t="s">
        <v>415</v>
      </c>
      <c r="F5568" s="21">
        <v>250874</v>
      </c>
      <c r="G5568" s="20" t="s">
        <v>13</v>
      </c>
      <c r="H5568" s="21">
        <v>1</v>
      </c>
      <c r="I5568" s="71" t="s">
        <v>1088</v>
      </c>
      <c r="J5568" s="63">
        <f t="shared" si="21"/>
        <v>44831</v>
      </c>
      <c r="K5568" s="64">
        <f>IF(ISBLANK(J5568),,H5568*INDEX(Inputs!G:G,MATCH(F5568,Inputs!E:E,0)))</f>
        <v>1349</v>
      </c>
      <c r="L5568" s="65" t="str">
        <f>IF(ISBLANK(J5568),,INDEX(Inputs!D:D,MATCH(F5568,Inputs!E:E,0)))</f>
        <v>432BK EvoFox X-Team Gaming Keyboard &amp; Mouse (USB)</v>
      </c>
      <c r="M5568" s="65" t="str">
        <f>IF(ISBLANK(#REF!),,IF(B5568="Online","Online",IF(LEFT(B5568,1)="E","Online","Offline")))</f>
        <v>Offline</v>
      </c>
      <c r="N5568" s="64">
        <f>IF(ISBLANK(M5568),,H5568*INDEX(Inputs!F:F,MATCH(F5568,Inputs!E:E,0)))</f>
        <v>1899</v>
      </c>
      <c r="O5568" s="65"/>
    </row>
    <row r="5569" ht="15.75" customHeight="1" spans="1:15">
      <c r="A5569" s="20" t="s">
        <v>407</v>
      </c>
      <c r="B5569" s="20" t="s">
        <v>52</v>
      </c>
      <c r="C5569" s="20" t="s">
        <v>540</v>
      </c>
      <c r="D5569" s="20" t="s">
        <v>414</v>
      </c>
      <c r="E5569" s="20" t="s">
        <v>415</v>
      </c>
      <c r="F5569" s="21">
        <v>250874</v>
      </c>
      <c r="G5569" s="20" t="s">
        <v>13</v>
      </c>
      <c r="H5569" s="21">
        <v>1</v>
      </c>
      <c r="I5569" s="71" t="s">
        <v>1088</v>
      </c>
      <c r="J5569" s="63">
        <f t="shared" si="21"/>
        <v>44831</v>
      </c>
      <c r="K5569" s="64">
        <f>IF(ISBLANK(J5569),,H5569*INDEX(Inputs!G:G,MATCH(F5569,Inputs!E:E,0)))</f>
        <v>1349</v>
      </c>
      <c r="L5569" s="65" t="str">
        <f>IF(ISBLANK(J5569),,INDEX(Inputs!D:D,MATCH(F5569,Inputs!E:E,0)))</f>
        <v>432BK EvoFox X-Team Gaming Keyboard &amp; Mouse (USB)</v>
      </c>
      <c r="M5569" s="65" t="str">
        <f>IF(ISBLANK(#REF!),,IF(B5569="Online","Online",IF(LEFT(B5569,1)="E","Online","Offline")))</f>
        <v>Offline</v>
      </c>
      <c r="N5569" s="64">
        <f>IF(ISBLANK(M5569),,H5569*INDEX(Inputs!F:F,MATCH(F5569,Inputs!E:E,0)))</f>
        <v>1899</v>
      </c>
      <c r="O5569" s="65"/>
    </row>
    <row r="5570" ht="15.75" customHeight="1" spans="1:15">
      <c r="A5570" s="20" t="s">
        <v>541</v>
      </c>
      <c r="B5570" s="20" t="s">
        <v>68</v>
      </c>
      <c r="C5570" s="20" t="s">
        <v>542</v>
      </c>
      <c r="D5570" s="20" t="s">
        <v>370</v>
      </c>
      <c r="E5570" s="20" t="s">
        <v>371</v>
      </c>
      <c r="F5570" s="21">
        <v>250417</v>
      </c>
      <c r="G5570" s="20" t="s">
        <v>39</v>
      </c>
      <c r="H5570" s="21">
        <v>1</v>
      </c>
      <c r="I5570" s="71" t="s">
        <v>1088</v>
      </c>
      <c r="J5570" s="63">
        <f t="shared" si="21"/>
        <v>44831</v>
      </c>
      <c r="K5570" s="64">
        <f>IF(ISBLANK(J5570),,H5570*INDEX(Inputs!G:G,MATCH(F5570,Inputs!E:E,0)))</f>
        <v>929</v>
      </c>
      <c r="L5570" s="65" t="str">
        <f>IF(ISBLANK(J5570),,INDEX(Inputs!D:D,MATCH(F5570,Inputs!E:E,0)))</f>
        <v>416PP Super Speed Hub 4 Port USB 3.0</v>
      </c>
      <c r="M5570" s="65" t="str">
        <f>IF(ISBLANK(#REF!),,IF(B5570="Online","Online",IF(LEFT(B5570,1)="E","Online","Offline")))</f>
        <v>Offline</v>
      </c>
      <c r="N5570" s="64">
        <f>IF(ISBLANK(M5570),,H5570*INDEX(Inputs!F:F,MATCH(F5570,Inputs!E:E,0)))</f>
        <v>1499</v>
      </c>
      <c r="O5570" s="65"/>
    </row>
    <row r="5571" ht="15.75" customHeight="1" spans="1:15">
      <c r="A5571" s="20" t="s">
        <v>373</v>
      </c>
      <c r="B5571" s="20" t="s">
        <v>82</v>
      </c>
      <c r="C5571" s="20" t="s">
        <v>374</v>
      </c>
      <c r="D5571" s="20" t="s">
        <v>370</v>
      </c>
      <c r="E5571" s="20" t="s">
        <v>410</v>
      </c>
      <c r="F5571" s="21">
        <v>250423</v>
      </c>
      <c r="G5571" s="20" t="s">
        <v>11</v>
      </c>
      <c r="H5571" s="21">
        <v>1</v>
      </c>
      <c r="I5571" s="71" t="s">
        <v>1088</v>
      </c>
      <c r="J5571" s="63">
        <f t="shared" si="21"/>
        <v>44831</v>
      </c>
      <c r="K5571" s="64">
        <f>IF(ISBLANK(J5571),,H5571*INDEX(Inputs!G:G,MATCH(F5571,Inputs!E:E,0)))</f>
        <v>759</v>
      </c>
      <c r="L5571" s="65" t="str">
        <f>IF(ISBLANK(J5571),,INDEX(Inputs!D:D,MATCH(F5571,Inputs!E:E,0)))</f>
        <v>650GR Ergo View Laptop Stand-Grey</v>
      </c>
      <c r="M5571" s="65" t="str">
        <f>IF(ISBLANK(#REF!),,IF(B5571="Online","Online",IF(LEFT(B5571,1)="E","Online","Offline")))</f>
        <v>Offline</v>
      </c>
      <c r="N5571" s="64">
        <f>IF(ISBLANK(M5571),,H5571*INDEX(Inputs!F:F,MATCH(F5571,Inputs!E:E,0)))</f>
        <v>899</v>
      </c>
      <c r="O5571" s="65"/>
    </row>
    <row r="5572" ht="15.75" customHeight="1" spans="1:15">
      <c r="A5572" s="20" t="s">
        <v>367</v>
      </c>
      <c r="B5572" s="20" t="s">
        <v>94</v>
      </c>
      <c r="C5572" s="20" t="s">
        <v>610</v>
      </c>
      <c r="D5572" s="20" t="s">
        <v>370</v>
      </c>
      <c r="E5572" s="20" t="s">
        <v>880</v>
      </c>
      <c r="F5572" s="21">
        <v>256479</v>
      </c>
      <c r="G5572" s="20" t="s">
        <v>28</v>
      </c>
      <c r="H5572" s="21">
        <v>1</v>
      </c>
      <c r="I5572" s="71" t="s">
        <v>1088</v>
      </c>
      <c r="J5572" s="63">
        <f t="shared" si="21"/>
        <v>44831</v>
      </c>
      <c r="K5572" s="64">
        <f>IF(ISBLANK(J5572),,H5572*INDEX(Inputs!G:G,MATCH(F5572,Inputs!E:E,0)))</f>
        <v>2500</v>
      </c>
      <c r="L5572" s="65" t="str">
        <f>IF(ISBLANK(J5572),,INDEX(Inputs!D:D,MATCH(F5572,Inputs!E:E,0)))</f>
        <v>997PP EvoFox Explore Gaming Bundle (422,423,659,595)</v>
      </c>
      <c r="M5572" s="65" t="str">
        <f>IF(ISBLANK(#REF!),,IF(B5572="Online","Online",IF(LEFT(B5572,1)="E","Online","Offline")))</f>
        <v>Offline</v>
      </c>
      <c r="N5572" s="64">
        <f>IF(ISBLANK(M5572),,H5572*INDEX(Inputs!F:F,MATCH(F5572,Inputs!E:E,0)))</f>
        <v>4796</v>
      </c>
      <c r="O5572" s="65"/>
    </row>
    <row r="5573" ht="15.75" customHeight="1" spans="1:15">
      <c r="A5573" s="20" t="s">
        <v>373</v>
      </c>
      <c r="B5573" s="20" t="s">
        <v>158</v>
      </c>
      <c r="C5573" s="20" t="s">
        <v>535</v>
      </c>
      <c r="D5573" s="20" t="s">
        <v>414</v>
      </c>
      <c r="E5573" s="20" t="s">
        <v>415</v>
      </c>
      <c r="F5573" s="21">
        <v>250874</v>
      </c>
      <c r="G5573" s="20" t="s">
        <v>13</v>
      </c>
      <c r="H5573" s="21">
        <v>1</v>
      </c>
      <c r="I5573" s="71" t="s">
        <v>1088</v>
      </c>
      <c r="J5573" s="63">
        <f t="shared" si="21"/>
        <v>44831</v>
      </c>
      <c r="K5573" s="64">
        <f>IF(ISBLANK(J5573),,H5573*INDEX(Inputs!G:G,MATCH(F5573,Inputs!E:E,0)))</f>
        <v>1349</v>
      </c>
      <c r="L5573" s="65" t="str">
        <f>IF(ISBLANK(J5573),,INDEX(Inputs!D:D,MATCH(F5573,Inputs!E:E,0)))</f>
        <v>432BK EvoFox X-Team Gaming Keyboard &amp; Mouse (USB)</v>
      </c>
      <c r="M5573" s="65" t="str">
        <f>IF(ISBLANK(#REF!),,IF(B5573="Online","Online",IF(LEFT(B5573,1)="E","Online","Offline")))</f>
        <v>Offline</v>
      </c>
      <c r="N5573" s="64">
        <f>IF(ISBLANK(M5573),,H5573*INDEX(Inputs!F:F,MATCH(F5573,Inputs!E:E,0)))</f>
        <v>1899</v>
      </c>
      <c r="O5573" s="65"/>
    </row>
    <row r="5574" ht="15.75" customHeight="1" spans="1:15">
      <c r="A5574" s="20" t="s">
        <v>551</v>
      </c>
      <c r="B5574" s="20" t="s">
        <v>552</v>
      </c>
      <c r="C5574" s="20" t="s">
        <v>553</v>
      </c>
      <c r="D5574" s="20" t="s">
        <v>414</v>
      </c>
      <c r="E5574" s="20" t="s">
        <v>415</v>
      </c>
      <c r="F5574" s="21">
        <v>250874</v>
      </c>
      <c r="G5574" s="20" t="s">
        <v>13</v>
      </c>
      <c r="H5574" s="21">
        <v>1</v>
      </c>
      <c r="I5574" s="71" t="s">
        <v>1088</v>
      </c>
      <c r="J5574" s="63">
        <f t="shared" si="21"/>
        <v>44831</v>
      </c>
      <c r="K5574" s="64">
        <f>IF(ISBLANK(J5574),,H5574*INDEX(Inputs!G:G,MATCH(F5574,Inputs!E:E,0)))</f>
        <v>1349</v>
      </c>
      <c r="L5574" s="65" t="str">
        <f>IF(ISBLANK(J5574),,INDEX(Inputs!D:D,MATCH(F5574,Inputs!E:E,0)))</f>
        <v>432BK EvoFox X-Team Gaming Keyboard &amp; Mouse (USB)</v>
      </c>
      <c r="M5574" s="65" t="str">
        <f>IF(ISBLANK(#REF!),,IF(B5574="Online","Online",IF(LEFT(B5574,1)="E","Online","Offline")))</f>
        <v>Offline</v>
      </c>
      <c r="N5574" s="64">
        <f>IF(ISBLANK(M5574),,H5574*INDEX(Inputs!F:F,MATCH(F5574,Inputs!E:E,0)))</f>
        <v>1899</v>
      </c>
      <c r="O5574" s="65"/>
    </row>
    <row r="5575" ht="15.75" customHeight="1" spans="1:15">
      <c r="A5575" s="20" t="s">
        <v>327</v>
      </c>
      <c r="B5575" s="20" t="s">
        <v>56</v>
      </c>
      <c r="C5575" s="20" t="s">
        <v>494</v>
      </c>
      <c r="D5575" s="20" t="s">
        <v>370</v>
      </c>
      <c r="E5575" s="20" t="s">
        <v>410</v>
      </c>
      <c r="F5575" s="21">
        <v>250877</v>
      </c>
      <c r="G5575" s="20" t="s">
        <v>22</v>
      </c>
      <c r="H5575" s="21">
        <v>1</v>
      </c>
      <c r="I5575" s="71" t="s">
        <v>1088</v>
      </c>
      <c r="J5575" s="63">
        <f t="shared" si="21"/>
        <v>44831</v>
      </c>
      <c r="K5575" s="64">
        <f>IF(ISBLANK(J5575),,H5575*INDEX(Inputs!G:G,MATCH(F5575,Inputs!E:E,0)))</f>
        <v>349</v>
      </c>
      <c r="L5575" s="65" t="str">
        <f>IF(ISBLANK(J5575),,INDEX(Inputs!D:D,MATCH(F5575,Inputs!E:E,0)))</f>
        <v>595BK Evo Fox Falcon X35 Medium Speed Mouse Pad</v>
      </c>
      <c r="M5575" s="65" t="str">
        <f>IF(ISBLANK(#REF!),,IF(B5575="Online","Online",IF(LEFT(B5575,1)="E","Online","Offline")))</f>
        <v>Offline</v>
      </c>
      <c r="N5575" s="64">
        <f>IF(ISBLANK(M5575),,H5575*INDEX(Inputs!F:F,MATCH(F5575,Inputs!E:E,0)))</f>
        <v>699</v>
      </c>
      <c r="O5575" s="65"/>
    </row>
    <row r="5576" ht="15.75" customHeight="1" spans="1:15">
      <c r="A5576" s="20" t="s">
        <v>327</v>
      </c>
      <c r="B5576" s="20" t="s">
        <v>70</v>
      </c>
      <c r="C5576" s="20" t="s">
        <v>328</v>
      </c>
      <c r="D5576" s="20" t="s">
        <v>370</v>
      </c>
      <c r="E5576" s="20" t="s">
        <v>410</v>
      </c>
      <c r="F5576" s="21">
        <v>250423</v>
      </c>
      <c r="G5576" s="20" t="s">
        <v>11</v>
      </c>
      <c r="H5576" s="21">
        <v>1</v>
      </c>
      <c r="I5576" s="71" t="s">
        <v>1088</v>
      </c>
      <c r="J5576" s="63">
        <f t="shared" si="21"/>
        <v>44831</v>
      </c>
      <c r="K5576" s="64">
        <f>IF(ISBLANK(J5576),,H5576*INDEX(Inputs!G:G,MATCH(F5576,Inputs!E:E,0)))</f>
        <v>759</v>
      </c>
      <c r="L5576" s="65" t="str">
        <f>IF(ISBLANK(J5576),,INDEX(Inputs!D:D,MATCH(F5576,Inputs!E:E,0)))</f>
        <v>650GR Ergo View Laptop Stand-Grey</v>
      </c>
      <c r="M5576" s="65" t="str">
        <f>IF(ISBLANK(#REF!),,IF(B5576="Online","Online",IF(LEFT(B5576,1)="E","Online","Offline")))</f>
        <v>Offline</v>
      </c>
      <c r="N5576" s="64">
        <f>IF(ISBLANK(M5576),,H5576*INDEX(Inputs!F:F,MATCH(F5576,Inputs!E:E,0)))</f>
        <v>899</v>
      </c>
      <c r="O5576" s="65"/>
    </row>
    <row r="5577" ht="15.75" customHeight="1" spans="1:15">
      <c r="A5577" s="20" t="s">
        <v>327</v>
      </c>
      <c r="B5577" s="20" t="s">
        <v>70</v>
      </c>
      <c r="C5577" s="20" t="s">
        <v>328</v>
      </c>
      <c r="D5577" s="20" t="s">
        <v>370</v>
      </c>
      <c r="E5577" s="20" t="s">
        <v>410</v>
      </c>
      <c r="F5577" s="21">
        <v>250876</v>
      </c>
      <c r="G5577" s="20" t="s">
        <v>26</v>
      </c>
      <c r="H5577" s="21">
        <v>1</v>
      </c>
      <c r="I5577" s="71" t="s">
        <v>1088</v>
      </c>
      <c r="J5577" s="63">
        <f t="shared" si="21"/>
        <v>44831</v>
      </c>
      <c r="K5577" s="64">
        <f>IF(ISBLANK(J5577),,H5577*INDEX(Inputs!G:G,MATCH(F5577,Inputs!E:E,0)))</f>
        <v>1399</v>
      </c>
      <c r="L5577" s="65" t="str">
        <f>IF(ISBLANK(J5577),,INDEX(Inputs!D:D,MATCH(F5577,Inputs!E:E,0)))</f>
        <v>649BK EvoFox Typhoon Laptop Cooling Pad</v>
      </c>
      <c r="M5577" s="65" t="str">
        <f>IF(ISBLANK(#REF!),,IF(B5577="Online","Online",IF(LEFT(B5577,1)="E","Online","Offline")))</f>
        <v>Offline</v>
      </c>
      <c r="N5577" s="64">
        <f>IF(ISBLANK(M5577),,H5577*INDEX(Inputs!F:F,MATCH(F5577,Inputs!E:E,0)))</f>
        <v>1999</v>
      </c>
      <c r="O5577" s="65"/>
    </row>
    <row r="5578" ht="15.75" customHeight="1" spans="1:15">
      <c r="A5578" s="20" t="s">
        <v>327</v>
      </c>
      <c r="B5578" s="20" t="s">
        <v>111</v>
      </c>
      <c r="C5578" s="20" t="s">
        <v>572</v>
      </c>
      <c r="D5578" s="20" t="s">
        <v>414</v>
      </c>
      <c r="E5578" s="20" t="s">
        <v>415</v>
      </c>
      <c r="F5578" s="21">
        <v>250874</v>
      </c>
      <c r="G5578" s="20" t="s">
        <v>13</v>
      </c>
      <c r="H5578" s="21">
        <v>1</v>
      </c>
      <c r="I5578" s="71" t="s">
        <v>1088</v>
      </c>
      <c r="J5578" s="63">
        <f t="shared" si="21"/>
        <v>44831</v>
      </c>
      <c r="K5578" s="64">
        <f>IF(ISBLANK(J5578),,H5578*INDEX(Inputs!G:G,MATCH(F5578,Inputs!E:E,0)))</f>
        <v>1349</v>
      </c>
      <c r="L5578" s="65" t="str">
        <f>IF(ISBLANK(J5578),,INDEX(Inputs!D:D,MATCH(F5578,Inputs!E:E,0)))</f>
        <v>432BK EvoFox X-Team Gaming Keyboard &amp; Mouse (USB)</v>
      </c>
      <c r="M5578" s="65" t="str">
        <f>IF(ISBLANK(#REF!),,IF(B5578="Online","Online",IF(LEFT(B5578,1)="E","Online","Offline")))</f>
        <v>Offline</v>
      </c>
      <c r="N5578" s="64">
        <f>IF(ISBLANK(M5578),,H5578*INDEX(Inputs!F:F,MATCH(F5578,Inputs!E:E,0)))</f>
        <v>1899</v>
      </c>
      <c r="O5578" s="65"/>
    </row>
    <row r="5579" ht="15.75" customHeight="1" spans="1:15">
      <c r="A5579" s="20" t="s">
        <v>549</v>
      </c>
      <c r="B5579" s="20" t="s">
        <v>162</v>
      </c>
      <c r="C5579" s="20" t="s">
        <v>550</v>
      </c>
      <c r="D5579" s="20" t="s">
        <v>414</v>
      </c>
      <c r="E5579" s="20" t="s">
        <v>415</v>
      </c>
      <c r="F5579" s="21">
        <v>250874</v>
      </c>
      <c r="G5579" s="20" t="s">
        <v>13</v>
      </c>
      <c r="H5579" s="21">
        <v>1</v>
      </c>
      <c r="I5579" s="71" t="s">
        <v>1088</v>
      </c>
      <c r="J5579" s="63">
        <f t="shared" si="21"/>
        <v>44831</v>
      </c>
      <c r="K5579" s="64">
        <f>IF(ISBLANK(J5579),,H5579*INDEX(Inputs!G:G,MATCH(F5579,Inputs!E:E,0)))</f>
        <v>1349</v>
      </c>
      <c r="L5579" s="65" t="str">
        <f>IF(ISBLANK(J5579),,INDEX(Inputs!D:D,MATCH(F5579,Inputs!E:E,0)))</f>
        <v>432BK EvoFox X-Team Gaming Keyboard &amp; Mouse (USB)</v>
      </c>
      <c r="M5579" s="65" t="str">
        <f>IF(ISBLANK(#REF!),,IF(B5579="Online","Online",IF(LEFT(B5579,1)="E","Online","Offline")))</f>
        <v>Offline</v>
      </c>
      <c r="N5579" s="64">
        <f>IF(ISBLANK(M5579),,H5579*INDEX(Inputs!F:F,MATCH(F5579,Inputs!E:E,0)))</f>
        <v>1899</v>
      </c>
      <c r="O5579" s="65"/>
    </row>
    <row r="5580" ht="15.75" customHeight="1" spans="1:15">
      <c r="A5580" s="20" t="s">
        <v>549</v>
      </c>
      <c r="B5580" s="20" t="s">
        <v>162</v>
      </c>
      <c r="C5580" s="20" t="s">
        <v>550</v>
      </c>
      <c r="D5580" s="20" t="s">
        <v>370</v>
      </c>
      <c r="E5580" s="20" t="s">
        <v>410</v>
      </c>
      <c r="F5580" s="21">
        <v>250876</v>
      </c>
      <c r="G5580" s="20" t="s">
        <v>26</v>
      </c>
      <c r="H5580" s="21">
        <v>1</v>
      </c>
      <c r="I5580" s="71" t="s">
        <v>1088</v>
      </c>
      <c r="J5580" s="63">
        <f t="shared" si="21"/>
        <v>44831</v>
      </c>
      <c r="K5580" s="64">
        <f>IF(ISBLANK(J5580),,H5580*INDEX(Inputs!G:G,MATCH(F5580,Inputs!E:E,0)))</f>
        <v>1399</v>
      </c>
      <c r="L5580" s="65" t="str">
        <f>IF(ISBLANK(J5580),,INDEX(Inputs!D:D,MATCH(F5580,Inputs!E:E,0)))</f>
        <v>649BK EvoFox Typhoon Laptop Cooling Pad</v>
      </c>
      <c r="M5580" s="65" t="str">
        <f>IF(ISBLANK(#REF!),,IF(B5580="Online","Online",IF(LEFT(B5580,1)="E","Online","Offline")))</f>
        <v>Offline</v>
      </c>
      <c r="N5580" s="64">
        <f>IF(ISBLANK(M5580),,H5580*INDEX(Inputs!F:F,MATCH(F5580,Inputs!E:E,0)))</f>
        <v>1999</v>
      </c>
      <c r="O5580" s="65"/>
    </row>
    <row r="5581" ht="15.75" customHeight="1" spans="1:15">
      <c r="A5581" s="20" t="s">
        <v>549</v>
      </c>
      <c r="B5581" s="20" t="s">
        <v>162</v>
      </c>
      <c r="C5581" s="20" t="s">
        <v>550</v>
      </c>
      <c r="D5581" s="20" t="s">
        <v>370</v>
      </c>
      <c r="E5581" s="20" t="s">
        <v>880</v>
      </c>
      <c r="F5581" s="21">
        <v>256479</v>
      </c>
      <c r="G5581" s="20" t="s">
        <v>28</v>
      </c>
      <c r="H5581" s="21">
        <v>1</v>
      </c>
      <c r="I5581" s="71" t="s">
        <v>1088</v>
      </c>
      <c r="J5581" s="63">
        <f t="shared" si="21"/>
        <v>44831</v>
      </c>
      <c r="K5581" s="64">
        <f>IF(ISBLANK(J5581),,H5581*INDEX(Inputs!G:G,MATCH(F5581,Inputs!E:E,0)))</f>
        <v>2500</v>
      </c>
      <c r="L5581" s="65" t="str">
        <f>IF(ISBLANK(J5581),,INDEX(Inputs!D:D,MATCH(F5581,Inputs!E:E,0)))</f>
        <v>997PP EvoFox Explore Gaming Bundle (422,423,659,595)</v>
      </c>
      <c r="M5581" s="65" t="str">
        <f>IF(ISBLANK(#REF!),,IF(B5581="Online","Online",IF(LEFT(B5581,1)="E","Online","Offline")))</f>
        <v>Offline</v>
      </c>
      <c r="N5581" s="64">
        <f>IF(ISBLANK(M5581),,H5581*INDEX(Inputs!F:F,MATCH(F5581,Inputs!E:E,0)))</f>
        <v>4796</v>
      </c>
      <c r="O5581" s="65"/>
    </row>
    <row r="5582" ht="15.75" customHeight="1" spans="1:15">
      <c r="A5582" s="20" t="s">
        <v>327</v>
      </c>
      <c r="B5582" s="20" t="s">
        <v>602</v>
      </c>
      <c r="C5582" s="20" t="s">
        <v>603</v>
      </c>
      <c r="D5582" s="20" t="s">
        <v>370</v>
      </c>
      <c r="E5582" s="20" t="s">
        <v>880</v>
      </c>
      <c r="F5582" s="21">
        <v>256479</v>
      </c>
      <c r="G5582" s="20" t="s">
        <v>28</v>
      </c>
      <c r="H5582" s="21">
        <v>1</v>
      </c>
      <c r="I5582" s="71" t="s">
        <v>1088</v>
      </c>
      <c r="J5582" s="63">
        <f t="shared" si="21"/>
        <v>44831</v>
      </c>
      <c r="K5582" s="64">
        <f>IF(ISBLANK(J5582),,H5582*INDEX(Inputs!G:G,MATCH(F5582,Inputs!E:E,0)))</f>
        <v>2500</v>
      </c>
      <c r="L5582" s="65" t="str">
        <f>IF(ISBLANK(J5582),,INDEX(Inputs!D:D,MATCH(F5582,Inputs!E:E,0)))</f>
        <v>997PP EvoFox Explore Gaming Bundle (422,423,659,595)</v>
      </c>
      <c r="M5582" s="65" t="str">
        <f>IF(ISBLANK(#REF!),,IF(B5582="Online","Online",IF(LEFT(B5582,1)="E","Online","Offline")))</f>
        <v>Offline</v>
      </c>
      <c r="N5582" s="64">
        <f>IF(ISBLANK(M5582),,H5582*INDEX(Inputs!F:F,MATCH(F5582,Inputs!E:E,0)))</f>
        <v>4796</v>
      </c>
      <c r="O5582" s="65"/>
    </row>
    <row r="5583" ht="15.75" customHeight="1" spans="1:15">
      <c r="A5583" s="20" t="s">
        <v>327</v>
      </c>
      <c r="B5583" s="20" t="s">
        <v>196</v>
      </c>
      <c r="C5583" s="20" t="s">
        <v>579</v>
      </c>
      <c r="D5583" s="20" t="s">
        <v>370</v>
      </c>
      <c r="E5583" s="20" t="s">
        <v>410</v>
      </c>
      <c r="F5583" s="21">
        <v>250423</v>
      </c>
      <c r="G5583" s="20" t="s">
        <v>11</v>
      </c>
      <c r="H5583" s="21">
        <v>1</v>
      </c>
      <c r="I5583" s="71" t="s">
        <v>1088</v>
      </c>
      <c r="J5583" s="63">
        <f t="shared" si="21"/>
        <v>44831</v>
      </c>
      <c r="K5583" s="64">
        <f>IF(ISBLANK(J5583),,H5583*INDEX(Inputs!G:G,MATCH(F5583,Inputs!E:E,0)))</f>
        <v>759</v>
      </c>
      <c r="L5583" s="65" t="str">
        <f>IF(ISBLANK(J5583),,INDEX(Inputs!D:D,MATCH(F5583,Inputs!E:E,0)))</f>
        <v>650GR Ergo View Laptop Stand-Grey</v>
      </c>
      <c r="M5583" s="65" t="str">
        <f>IF(ISBLANK(#REF!),,IF(B5583="Online","Online",IF(LEFT(B5583,1)="E","Online","Offline")))</f>
        <v>Offline</v>
      </c>
      <c r="N5583" s="64">
        <f>IF(ISBLANK(M5583),,H5583*INDEX(Inputs!F:F,MATCH(F5583,Inputs!E:E,0)))</f>
        <v>899</v>
      </c>
      <c r="O5583" s="65"/>
    </row>
    <row r="5584" ht="15.75" customHeight="1" spans="1:15">
      <c r="A5584" s="20" t="s">
        <v>621</v>
      </c>
      <c r="B5584" s="20" t="s">
        <v>128</v>
      </c>
      <c r="C5584" s="20" t="s">
        <v>622</v>
      </c>
      <c r="D5584" s="20" t="s">
        <v>414</v>
      </c>
      <c r="E5584" s="20" t="s">
        <v>415</v>
      </c>
      <c r="F5584" s="21">
        <v>250873</v>
      </c>
      <c r="G5584" s="20" t="s">
        <v>12</v>
      </c>
      <c r="H5584" s="21">
        <v>1</v>
      </c>
      <c r="I5584" s="71" t="s">
        <v>1088</v>
      </c>
      <c r="J5584" s="63">
        <f t="shared" si="21"/>
        <v>44831</v>
      </c>
      <c r="K5584" s="64">
        <f>IF(ISBLANK(J5584),,H5584*INDEX(Inputs!G:G,MATCH(F5584,Inputs!E:E,0)))</f>
        <v>999</v>
      </c>
      <c r="L5584" s="65" t="str">
        <f>IF(ISBLANK(J5584),,INDEX(Inputs!D:D,MATCH(F5584,Inputs!E:E,0)))</f>
        <v>422BK Evo Fox Fireblade Gaming Keyboard USB</v>
      </c>
      <c r="M5584" s="65" t="str">
        <f>IF(ISBLANK(#REF!),,IF(B5584="Online","Online",IF(LEFT(B5584,1)="E","Online","Offline")))</f>
        <v>Offline</v>
      </c>
      <c r="N5584" s="64">
        <f>IF(ISBLANK(M5584),,H5584*INDEX(Inputs!F:F,MATCH(F5584,Inputs!E:E,0)))</f>
        <v>1299</v>
      </c>
      <c r="O5584" s="65"/>
    </row>
    <row r="5585" ht="15.75" customHeight="1" spans="1:15">
      <c r="A5585" s="20" t="s">
        <v>338</v>
      </c>
      <c r="B5585" s="20" t="s">
        <v>44</v>
      </c>
      <c r="C5585" s="20" t="s">
        <v>339</v>
      </c>
      <c r="D5585" s="20" t="s">
        <v>414</v>
      </c>
      <c r="E5585" s="20" t="s">
        <v>415</v>
      </c>
      <c r="F5585" s="21">
        <v>250874</v>
      </c>
      <c r="G5585" s="20" t="s">
        <v>13</v>
      </c>
      <c r="H5585" s="21">
        <v>1</v>
      </c>
      <c r="I5585" s="71" t="s">
        <v>1088</v>
      </c>
      <c r="J5585" s="63">
        <f t="shared" si="21"/>
        <v>44831</v>
      </c>
      <c r="K5585" s="64">
        <f>IF(ISBLANK(J5585),,H5585*INDEX(Inputs!G:G,MATCH(F5585,Inputs!E:E,0)))</f>
        <v>1349</v>
      </c>
      <c r="L5585" s="65" t="str">
        <f>IF(ISBLANK(J5585),,INDEX(Inputs!D:D,MATCH(F5585,Inputs!E:E,0)))</f>
        <v>432BK EvoFox X-Team Gaming Keyboard &amp; Mouse (USB)</v>
      </c>
      <c r="M5585" s="65" t="str">
        <f>IF(ISBLANK(#REF!),,IF(B5585="Online","Online",IF(LEFT(B5585,1)="E","Online","Offline")))</f>
        <v>Offline</v>
      </c>
      <c r="N5585" s="64">
        <f>IF(ISBLANK(M5585),,H5585*INDEX(Inputs!F:F,MATCH(F5585,Inputs!E:E,0)))</f>
        <v>1899</v>
      </c>
      <c r="O5585" s="65"/>
    </row>
    <row r="5586" ht="15.75" customHeight="1" spans="1:15">
      <c r="A5586" s="20" t="s">
        <v>480</v>
      </c>
      <c r="B5586" s="20" t="s">
        <v>142</v>
      </c>
      <c r="C5586" s="20" t="s">
        <v>548</v>
      </c>
      <c r="D5586" s="20" t="s">
        <v>414</v>
      </c>
      <c r="E5586" s="20" t="s">
        <v>415</v>
      </c>
      <c r="F5586" s="21">
        <v>250874</v>
      </c>
      <c r="G5586" s="20" t="s">
        <v>13</v>
      </c>
      <c r="H5586" s="21">
        <v>1</v>
      </c>
      <c r="I5586" s="71" t="s">
        <v>1088</v>
      </c>
      <c r="J5586" s="63">
        <f t="shared" si="21"/>
        <v>44831</v>
      </c>
      <c r="K5586" s="64">
        <f>IF(ISBLANK(J5586),,H5586*INDEX(Inputs!G:G,MATCH(F5586,Inputs!E:E,0)))</f>
        <v>1349</v>
      </c>
      <c r="L5586" s="65" t="str">
        <f>IF(ISBLANK(J5586),,INDEX(Inputs!D:D,MATCH(F5586,Inputs!E:E,0)))</f>
        <v>432BK EvoFox X-Team Gaming Keyboard &amp; Mouse (USB)</v>
      </c>
      <c r="M5586" s="65" t="str">
        <f>IF(ISBLANK(#REF!),,IF(B5586="Online","Online",IF(LEFT(B5586,1)="E","Online","Offline")))</f>
        <v>Offline</v>
      </c>
      <c r="N5586" s="64">
        <f>IF(ISBLANK(M5586),,H5586*INDEX(Inputs!F:F,MATCH(F5586,Inputs!E:E,0)))</f>
        <v>1899</v>
      </c>
      <c r="O5586" s="65"/>
    </row>
    <row r="5587" ht="15.75" customHeight="1" spans="1:15">
      <c r="A5587" s="20" t="s">
        <v>739</v>
      </c>
      <c r="B5587" s="20" t="s">
        <v>740</v>
      </c>
      <c r="C5587" s="20" t="s">
        <v>741</v>
      </c>
      <c r="D5587" s="20" t="s">
        <v>370</v>
      </c>
      <c r="E5587" s="20" t="s">
        <v>410</v>
      </c>
      <c r="F5587" s="21">
        <v>250876</v>
      </c>
      <c r="G5587" s="20" t="s">
        <v>26</v>
      </c>
      <c r="H5587" s="21">
        <v>1</v>
      </c>
      <c r="I5587" s="71" t="s">
        <v>1088</v>
      </c>
      <c r="J5587" s="63">
        <f t="shared" si="21"/>
        <v>44831</v>
      </c>
      <c r="K5587" s="64">
        <f>IF(ISBLANK(J5587),,H5587*INDEX(Inputs!G:G,MATCH(F5587,Inputs!E:E,0)))</f>
        <v>1399</v>
      </c>
      <c r="L5587" s="65" t="str">
        <f>IF(ISBLANK(J5587),,INDEX(Inputs!D:D,MATCH(F5587,Inputs!E:E,0)))</f>
        <v>649BK EvoFox Typhoon Laptop Cooling Pad</v>
      </c>
      <c r="M5587" s="65" t="str">
        <f>IF(ISBLANK(#REF!),,IF(B5587="Online","Online",IF(LEFT(B5587,1)="E","Online","Offline")))</f>
        <v>Offline</v>
      </c>
      <c r="N5587" s="64">
        <f>IF(ISBLANK(M5587),,H5587*INDEX(Inputs!F:F,MATCH(F5587,Inputs!E:E,0)))</f>
        <v>1999</v>
      </c>
      <c r="O5587" s="65"/>
    </row>
    <row r="5588" ht="15.75" customHeight="1" spans="1:15">
      <c r="A5588" s="20" t="s">
        <v>655</v>
      </c>
      <c r="B5588" s="20" t="s">
        <v>725</v>
      </c>
      <c r="C5588" s="20" t="s">
        <v>726</v>
      </c>
      <c r="D5588" s="20" t="s">
        <v>370</v>
      </c>
      <c r="E5588" s="20" t="s">
        <v>410</v>
      </c>
      <c r="F5588" s="21">
        <v>250423</v>
      </c>
      <c r="G5588" s="20" t="s">
        <v>11</v>
      </c>
      <c r="H5588" s="21">
        <v>1</v>
      </c>
      <c r="I5588" s="71" t="s">
        <v>1088</v>
      </c>
      <c r="J5588" s="63">
        <f t="shared" si="21"/>
        <v>44831</v>
      </c>
      <c r="K5588" s="64">
        <f>IF(ISBLANK(J5588),,H5588*INDEX(Inputs!G:G,MATCH(F5588,Inputs!E:E,0)))</f>
        <v>759</v>
      </c>
      <c r="L5588" s="65" t="str">
        <f>IF(ISBLANK(J5588),,INDEX(Inputs!D:D,MATCH(F5588,Inputs!E:E,0)))</f>
        <v>650GR Ergo View Laptop Stand-Grey</v>
      </c>
      <c r="M5588" s="65" t="str">
        <f>IF(ISBLANK(#REF!),,IF(B5588="Online","Online",IF(LEFT(B5588,1)="E","Online","Offline")))</f>
        <v>Offline</v>
      </c>
      <c r="N5588" s="64">
        <f>IF(ISBLANK(M5588),,H5588*INDEX(Inputs!F:F,MATCH(F5588,Inputs!E:E,0)))</f>
        <v>899</v>
      </c>
      <c r="O5588" s="65"/>
    </row>
    <row r="5589" ht="15.75" customHeight="1" spans="1:15">
      <c r="A5589" s="20" t="s">
        <v>566</v>
      </c>
      <c r="B5589" s="20" t="s">
        <v>189</v>
      </c>
      <c r="C5589" s="20" t="s">
        <v>567</v>
      </c>
      <c r="D5589" s="20" t="s">
        <v>370</v>
      </c>
      <c r="E5589" s="20" t="s">
        <v>410</v>
      </c>
      <c r="F5589" s="21">
        <v>250423</v>
      </c>
      <c r="G5589" s="20" t="s">
        <v>11</v>
      </c>
      <c r="H5589" s="21">
        <v>1</v>
      </c>
      <c r="I5589" s="71" t="s">
        <v>1088</v>
      </c>
      <c r="J5589" s="63">
        <f t="shared" si="21"/>
        <v>44831</v>
      </c>
      <c r="K5589" s="64">
        <f>IF(ISBLANK(J5589),,H5589*INDEX(Inputs!G:G,MATCH(F5589,Inputs!E:E,0)))</f>
        <v>759</v>
      </c>
      <c r="L5589" s="65" t="str">
        <f>IF(ISBLANK(J5589),,INDEX(Inputs!D:D,MATCH(F5589,Inputs!E:E,0)))</f>
        <v>650GR Ergo View Laptop Stand-Grey</v>
      </c>
      <c r="M5589" s="65" t="str">
        <f>IF(ISBLANK(#REF!),,IF(B5589="Online","Online",IF(LEFT(B5589,1)="E","Online","Offline")))</f>
        <v>Offline</v>
      </c>
      <c r="N5589" s="64">
        <f>IF(ISBLANK(M5589),,H5589*INDEX(Inputs!F:F,MATCH(F5589,Inputs!E:E,0)))</f>
        <v>899</v>
      </c>
      <c r="O5589" s="65"/>
    </row>
    <row r="5590" ht="15.75" customHeight="1" spans="1:15">
      <c r="A5590" s="20" t="s">
        <v>718</v>
      </c>
      <c r="B5590" s="20" t="s">
        <v>719</v>
      </c>
      <c r="C5590" s="20" t="s">
        <v>720</v>
      </c>
      <c r="D5590" s="20" t="s">
        <v>370</v>
      </c>
      <c r="E5590" s="20" t="s">
        <v>410</v>
      </c>
      <c r="F5590" s="21">
        <v>250879</v>
      </c>
      <c r="G5590" s="20" t="s">
        <v>30</v>
      </c>
      <c r="H5590" s="21">
        <v>1</v>
      </c>
      <c r="I5590" s="71" t="s">
        <v>1088</v>
      </c>
      <c r="J5590" s="63">
        <f t="shared" si="21"/>
        <v>44831</v>
      </c>
      <c r="K5590" s="64">
        <f>IF(ISBLANK(J5590),,H5590*INDEX(Inputs!G:G,MATCH(F5590,Inputs!E:E,0)))</f>
        <v>699</v>
      </c>
      <c r="L5590" s="65" t="str">
        <f>IF(ISBLANK(J5590),,INDEX(Inputs!D:D,MATCH(F5590,Inputs!E:E,0)))</f>
        <v>597BK Evo Fox Falcon X85 Extra Large Speed Mouse Pad</v>
      </c>
      <c r="M5590" s="65" t="str">
        <f>IF(ISBLANK(#REF!),,IF(B5590="Online","Online",IF(LEFT(B5590,1)="E","Online","Offline")))</f>
        <v>Offline</v>
      </c>
      <c r="N5590" s="64">
        <f>IF(ISBLANK(M5590),,H5590*INDEX(Inputs!F:F,MATCH(F5590,Inputs!E:E,0)))</f>
        <v>1199</v>
      </c>
      <c r="O5590" s="65"/>
    </row>
    <row r="5591" ht="15.75" customHeight="1" spans="1:15">
      <c r="A5591" s="20" t="s">
        <v>412</v>
      </c>
      <c r="B5591" s="20" t="s">
        <v>217</v>
      </c>
      <c r="C5591" s="20" t="s">
        <v>714</v>
      </c>
      <c r="D5591" s="20" t="s">
        <v>414</v>
      </c>
      <c r="E5591" s="20" t="s">
        <v>415</v>
      </c>
      <c r="F5591" s="21">
        <v>250874</v>
      </c>
      <c r="G5591" s="20" t="s">
        <v>13</v>
      </c>
      <c r="H5591" s="21">
        <v>1</v>
      </c>
      <c r="I5591" s="71" t="s">
        <v>1089</v>
      </c>
      <c r="J5591" s="63">
        <f t="shared" si="21"/>
        <v>44832</v>
      </c>
      <c r="K5591" s="64">
        <f>IF(ISBLANK(J5591),,H5591*INDEX(Inputs!G:G,MATCH(F5591,Inputs!E:E,0)))</f>
        <v>1349</v>
      </c>
      <c r="L5591" s="65" t="str">
        <f>IF(ISBLANK(J5591),,INDEX(Inputs!D:D,MATCH(F5591,Inputs!E:E,0)))</f>
        <v>432BK EvoFox X-Team Gaming Keyboard &amp; Mouse (USB)</v>
      </c>
      <c r="M5591" s="65" t="str">
        <f>IF(ISBLANK(#REF!),,IF(B5591="Online","Online",IF(LEFT(B5591,1)="E","Online","Offline")))</f>
        <v>Offline</v>
      </c>
      <c r="N5591" s="64">
        <f>IF(ISBLANK(M5591),,H5591*INDEX(Inputs!F:F,MATCH(F5591,Inputs!E:E,0)))</f>
        <v>1899</v>
      </c>
      <c r="O5591" s="65"/>
    </row>
    <row r="5592" ht="15.75" customHeight="1" spans="1:15">
      <c r="A5592" s="20" t="s">
        <v>341</v>
      </c>
      <c r="B5592" s="20" t="s">
        <v>57</v>
      </c>
      <c r="C5592" s="20" t="s">
        <v>348</v>
      </c>
      <c r="D5592" s="20" t="s">
        <v>370</v>
      </c>
      <c r="E5592" s="20" t="s">
        <v>410</v>
      </c>
      <c r="F5592" s="21">
        <v>250878</v>
      </c>
      <c r="G5592" s="20" t="s">
        <v>24</v>
      </c>
      <c r="H5592" s="21">
        <v>1</v>
      </c>
      <c r="I5592" s="71" t="s">
        <v>1089</v>
      </c>
      <c r="J5592" s="63">
        <f t="shared" si="21"/>
        <v>44832</v>
      </c>
      <c r="K5592" s="64">
        <f>IF(ISBLANK(J5592),,H5592*INDEX(Inputs!G:G,MATCH(F5592,Inputs!E:E,0)))</f>
        <v>999</v>
      </c>
      <c r="L5592" s="65" t="str">
        <f>IF(ISBLANK(J5592),,INDEX(Inputs!D:D,MATCH(F5592,Inputs!E:E,0)))</f>
        <v>596BK Evo Fox Falcon LX35 Medium Speed LED Mouse Pad</v>
      </c>
      <c r="M5592" s="65" t="str">
        <f>IF(ISBLANK(#REF!),,IF(B5592="Online","Online",IF(LEFT(B5592,1)="E","Online","Offline")))</f>
        <v>Offline</v>
      </c>
      <c r="N5592" s="64">
        <f>IF(ISBLANK(M5592),,H5592*INDEX(Inputs!F:F,MATCH(F5592,Inputs!E:E,0)))</f>
        <v>1999</v>
      </c>
      <c r="O5592" s="65"/>
    </row>
    <row r="5593" ht="15.75" customHeight="1" spans="1:15">
      <c r="A5593" s="20" t="s">
        <v>341</v>
      </c>
      <c r="B5593" s="20" t="s">
        <v>62</v>
      </c>
      <c r="C5593" s="20" t="s">
        <v>419</v>
      </c>
      <c r="D5593" s="20" t="s">
        <v>370</v>
      </c>
      <c r="E5593" s="20" t="s">
        <v>410</v>
      </c>
      <c r="F5593" s="21">
        <v>250876</v>
      </c>
      <c r="G5593" s="20" t="s">
        <v>26</v>
      </c>
      <c r="H5593" s="21">
        <v>4</v>
      </c>
      <c r="I5593" s="71" t="s">
        <v>1089</v>
      </c>
      <c r="J5593" s="63">
        <f t="shared" si="21"/>
        <v>44832</v>
      </c>
      <c r="K5593" s="64">
        <f>IF(ISBLANK(J5593),,H5593*INDEX(Inputs!G:G,MATCH(F5593,Inputs!E:E,0)))</f>
        <v>5596</v>
      </c>
      <c r="L5593" s="65" t="str">
        <f>IF(ISBLANK(J5593),,INDEX(Inputs!D:D,MATCH(F5593,Inputs!E:E,0)))</f>
        <v>649BK EvoFox Typhoon Laptop Cooling Pad</v>
      </c>
      <c r="M5593" s="65" t="str">
        <f>IF(ISBLANK(#REF!),,IF(B5593="Online","Online",IF(LEFT(B5593,1)="E","Online","Offline")))</f>
        <v>Offline</v>
      </c>
      <c r="N5593" s="64">
        <f>IF(ISBLANK(M5593),,H5593*INDEX(Inputs!F:F,MATCH(F5593,Inputs!E:E,0)))</f>
        <v>7996</v>
      </c>
      <c r="O5593" s="65"/>
    </row>
    <row r="5594" ht="15.75" customHeight="1" spans="1:15">
      <c r="A5594" s="20" t="s">
        <v>933</v>
      </c>
      <c r="B5594" s="20" t="s">
        <v>227</v>
      </c>
      <c r="C5594" s="20" t="s">
        <v>934</v>
      </c>
      <c r="D5594" s="20" t="s">
        <v>414</v>
      </c>
      <c r="E5594" s="20" t="s">
        <v>428</v>
      </c>
      <c r="F5594" s="21">
        <v>250881</v>
      </c>
      <c r="G5594" s="20" t="s">
        <v>98</v>
      </c>
      <c r="H5594" s="21">
        <v>1</v>
      </c>
      <c r="I5594" s="71" t="s">
        <v>1089</v>
      </c>
      <c r="J5594" s="63">
        <f t="shared" si="21"/>
        <v>44832</v>
      </c>
      <c r="K5594" s="64">
        <f>IF(ISBLANK(J5594),,H5594*INDEX(Inputs!G:G,MATCH(F5594,Inputs!E:E,0)))</f>
        <v>799</v>
      </c>
      <c r="L5594" s="65" t="str">
        <f>IF(ISBLANK(J5594),,INDEX(Inputs!D:D,MATCH(F5594,Inputs!E:E,0)))</f>
        <v>795BK EvoFox Phantom Pro RGB Gaming Mouse USB</v>
      </c>
      <c r="M5594" s="65" t="str">
        <f>IF(ISBLANK(#REF!),,IF(B5594="Online","Online",IF(LEFT(B5594,1)="E","Online","Offline")))</f>
        <v>Offline</v>
      </c>
      <c r="N5594" s="64">
        <f>IF(ISBLANK(M5594),,H5594*INDEX(Inputs!F:F,MATCH(F5594,Inputs!E:E,0)))</f>
        <v>1099</v>
      </c>
      <c r="O5594" s="65"/>
    </row>
    <row r="5595" ht="15.75" customHeight="1" spans="1:15">
      <c r="A5595" s="20" t="s">
        <v>458</v>
      </c>
      <c r="B5595" s="20" t="s">
        <v>701</v>
      </c>
      <c r="C5595" s="20" t="s">
        <v>702</v>
      </c>
      <c r="D5595" s="20" t="s">
        <v>414</v>
      </c>
      <c r="E5595" s="20" t="s">
        <v>415</v>
      </c>
      <c r="F5595" s="21">
        <v>250874</v>
      </c>
      <c r="G5595" s="20" t="s">
        <v>13</v>
      </c>
      <c r="H5595" s="21">
        <v>1</v>
      </c>
      <c r="I5595" s="71" t="s">
        <v>1089</v>
      </c>
      <c r="J5595" s="63">
        <f t="shared" si="21"/>
        <v>44832</v>
      </c>
      <c r="K5595" s="64">
        <f>IF(ISBLANK(J5595),,H5595*INDEX(Inputs!G:G,MATCH(F5595,Inputs!E:E,0)))</f>
        <v>1349</v>
      </c>
      <c r="L5595" s="65" t="str">
        <f>IF(ISBLANK(J5595),,INDEX(Inputs!D:D,MATCH(F5595,Inputs!E:E,0)))</f>
        <v>432BK EvoFox X-Team Gaming Keyboard &amp; Mouse (USB)</v>
      </c>
      <c r="M5595" s="65" t="str">
        <f>IF(ISBLANK(#REF!),,IF(B5595="Online","Online",IF(LEFT(B5595,1)="E","Online","Offline")))</f>
        <v>Offline</v>
      </c>
      <c r="N5595" s="64">
        <f>IF(ISBLANK(M5595),,H5595*INDEX(Inputs!F:F,MATCH(F5595,Inputs!E:E,0)))</f>
        <v>1899</v>
      </c>
      <c r="O5595" s="65"/>
    </row>
    <row r="5596" ht="15.75" customHeight="1" spans="1:15">
      <c r="A5596" s="20" t="s">
        <v>447</v>
      </c>
      <c r="B5596" s="20" t="s">
        <v>61</v>
      </c>
      <c r="C5596" s="20" t="s">
        <v>456</v>
      </c>
      <c r="D5596" s="20" t="s">
        <v>370</v>
      </c>
      <c r="E5596" s="20" t="s">
        <v>410</v>
      </c>
      <c r="F5596" s="21">
        <v>250879</v>
      </c>
      <c r="G5596" s="20" t="s">
        <v>30</v>
      </c>
      <c r="H5596" s="21">
        <v>1</v>
      </c>
      <c r="I5596" s="71" t="s">
        <v>1089</v>
      </c>
      <c r="J5596" s="63">
        <f t="shared" si="21"/>
        <v>44832</v>
      </c>
      <c r="K5596" s="64">
        <f>IF(ISBLANK(J5596),,H5596*INDEX(Inputs!G:G,MATCH(F5596,Inputs!E:E,0)))</f>
        <v>699</v>
      </c>
      <c r="L5596" s="65" t="str">
        <f>IF(ISBLANK(J5596),,INDEX(Inputs!D:D,MATCH(F5596,Inputs!E:E,0)))</f>
        <v>597BK Evo Fox Falcon X85 Extra Large Speed Mouse Pad</v>
      </c>
      <c r="M5596" s="65" t="str">
        <f>IF(ISBLANK(#REF!),,IF(B5596="Online","Online",IF(LEFT(B5596,1)="E","Online","Offline")))</f>
        <v>Offline</v>
      </c>
      <c r="N5596" s="64">
        <f>IF(ISBLANK(M5596),,H5596*INDEX(Inputs!F:F,MATCH(F5596,Inputs!E:E,0)))</f>
        <v>1199</v>
      </c>
      <c r="O5596" s="65"/>
    </row>
    <row r="5597" ht="15.75" customHeight="1" spans="1:15">
      <c r="A5597" s="20" t="s">
        <v>447</v>
      </c>
      <c r="B5597" s="20" t="s">
        <v>159</v>
      </c>
      <c r="C5597" s="20" t="s">
        <v>448</v>
      </c>
      <c r="D5597" s="20" t="s">
        <v>414</v>
      </c>
      <c r="E5597" s="20" t="s">
        <v>415</v>
      </c>
      <c r="F5597" s="21">
        <v>204736</v>
      </c>
      <c r="G5597" s="20" t="s">
        <v>19</v>
      </c>
      <c r="H5597" s="21">
        <v>1</v>
      </c>
      <c r="I5597" s="71" t="s">
        <v>1089</v>
      </c>
      <c r="J5597" s="63">
        <f t="shared" si="21"/>
        <v>44832</v>
      </c>
      <c r="K5597" s="64">
        <f>IF(ISBLANK(J5597),,H5597*INDEX(Inputs!G:G,MATCH(F5597,Inputs!E:E,0)))</f>
        <v>549</v>
      </c>
      <c r="L5597" s="65" t="str">
        <f>IF(ISBLANK(J5597),,INDEX(Inputs!D:D,MATCH(F5597,Inputs!E:E,0)))</f>
        <v>851PP Xcite Pro Keyboard USB</v>
      </c>
      <c r="M5597" s="65" t="str">
        <f>IF(ISBLANK(#REF!),,IF(B5597="Online","Online",IF(LEFT(B5597,1)="E","Online","Offline")))</f>
        <v>Offline</v>
      </c>
      <c r="N5597" s="64">
        <f>IF(ISBLANK(M5597),,H5597*INDEX(Inputs!F:F,MATCH(F5597,Inputs!E:E,0)))</f>
        <v>599</v>
      </c>
      <c r="O5597" s="65"/>
    </row>
    <row r="5598" ht="15.75" customHeight="1" spans="1:15">
      <c r="A5598" s="20" t="s">
        <v>447</v>
      </c>
      <c r="B5598" s="20" t="s">
        <v>159</v>
      </c>
      <c r="C5598" s="20" t="s">
        <v>448</v>
      </c>
      <c r="D5598" s="20" t="s">
        <v>370</v>
      </c>
      <c r="E5598" s="20" t="s">
        <v>371</v>
      </c>
      <c r="F5598" s="21">
        <v>250417</v>
      </c>
      <c r="G5598" s="20" t="s">
        <v>39</v>
      </c>
      <c r="H5598" s="21">
        <v>0</v>
      </c>
      <c r="I5598" s="71" t="s">
        <v>1089</v>
      </c>
      <c r="J5598" s="63">
        <f t="shared" si="21"/>
        <v>44832</v>
      </c>
      <c r="K5598" s="64">
        <f>IF(ISBLANK(J5598),,H5598*INDEX(Inputs!G:G,MATCH(F5598,Inputs!E:E,0)))</f>
        <v>0</v>
      </c>
      <c r="L5598" s="65" t="str">
        <f>IF(ISBLANK(J5598),,INDEX(Inputs!D:D,MATCH(F5598,Inputs!E:E,0)))</f>
        <v>416PP Super Speed Hub 4 Port USB 3.0</v>
      </c>
      <c r="M5598" s="65" t="str">
        <f>IF(ISBLANK(#REF!),,IF(B5598="Online","Online",IF(LEFT(B5598,1)="E","Online","Offline")))</f>
        <v>Offline</v>
      </c>
      <c r="N5598" s="64">
        <f>IF(ISBLANK(M5598),,H5598*INDEX(Inputs!F:F,MATCH(F5598,Inputs!E:E,0)))</f>
        <v>0</v>
      </c>
      <c r="O5598" s="65"/>
    </row>
    <row r="5599" ht="15.75" customHeight="1" spans="1:15">
      <c r="A5599" s="20" t="s">
        <v>895</v>
      </c>
      <c r="B5599" s="20" t="s">
        <v>178</v>
      </c>
      <c r="C5599" s="20" t="s">
        <v>954</v>
      </c>
      <c r="D5599" s="20" t="s">
        <v>414</v>
      </c>
      <c r="E5599" s="20" t="s">
        <v>415</v>
      </c>
      <c r="F5599" s="21">
        <v>250874</v>
      </c>
      <c r="G5599" s="20" t="s">
        <v>13</v>
      </c>
      <c r="H5599" s="21">
        <v>1</v>
      </c>
      <c r="I5599" s="71" t="s">
        <v>1089</v>
      </c>
      <c r="J5599" s="63">
        <f t="shared" si="21"/>
        <v>44832</v>
      </c>
      <c r="K5599" s="64">
        <f>IF(ISBLANK(J5599),,H5599*INDEX(Inputs!G:G,MATCH(F5599,Inputs!E:E,0)))</f>
        <v>1349</v>
      </c>
      <c r="L5599" s="65" t="str">
        <f>IF(ISBLANK(J5599),,INDEX(Inputs!D:D,MATCH(F5599,Inputs!E:E,0)))</f>
        <v>432BK EvoFox X-Team Gaming Keyboard &amp; Mouse (USB)</v>
      </c>
      <c r="M5599" s="65" t="str">
        <f>IF(ISBLANK(#REF!),,IF(B5599="Online","Online",IF(LEFT(B5599,1)="E","Online","Offline")))</f>
        <v>Offline</v>
      </c>
      <c r="N5599" s="64">
        <f>IF(ISBLANK(M5599),,H5599*INDEX(Inputs!F:F,MATCH(F5599,Inputs!E:E,0)))</f>
        <v>1899</v>
      </c>
      <c r="O5599" s="65"/>
    </row>
    <row r="5600" ht="15.75" customHeight="1" spans="1:15">
      <c r="A5600" s="20" t="s">
        <v>458</v>
      </c>
      <c r="B5600" s="20" t="s">
        <v>561</v>
      </c>
      <c r="C5600" s="20" t="s">
        <v>562</v>
      </c>
      <c r="D5600" s="20" t="s">
        <v>370</v>
      </c>
      <c r="E5600" s="20" t="s">
        <v>410</v>
      </c>
      <c r="F5600" s="21">
        <v>250877</v>
      </c>
      <c r="G5600" s="20" t="s">
        <v>22</v>
      </c>
      <c r="H5600" s="21">
        <v>1</v>
      </c>
      <c r="I5600" s="71" t="s">
        <v>1089</v>
      </c>
      <c r="J5600" s="63">
        <f t="shared" si="21"/>
        <v>44832</v>
      </c>
      <c r="K5600" s="64">
        <f>IF(ISBLANK(J5600),,H5600*INDEX(Inputs!G:G,MATCH(F5600,Inputs!E:E,0)))</f>
        <v>349</v>
      </c>
      <c r="L5600" s="65" t="str">
        <f>IF(ISBLANK(J5600),,INDEX(Inputs!D:D,MATCH(F5600,Inputs!E:E,0)))</f>
        <v>595BK Evo Fox Falcon X35 Medium Speed Mouse Pad</v>
      </c>
      <c r="M5600" s="65" t="str">
        <f>IF(ISBLANK(#REF!),,IF(B5600="Online","Online",IF(LEFT(B5600,1)="E","Online","Offline")))</f>
        <v>Online</v>
      </c>
      <c r="N5600" s="64">
        <f>IF(ISBLANK(M5600),,H5600*INDEX(Inputs!F:F,MATCH(F5600,Inputs!E:E,0)))</f>
        <v>699</v>
      </c>
      <c r="O5600" s="65"/>
    </row>
    <row r="5601" ht="15.75" customHeight="1" spans="1:15">
      <c r="A5601" s="20" t="s">
        <v>491</v>
      </c>
      <c r="B5601" s="20" t="s">
        <v>34</v>
      </c>
      <c r="C5601" s="20" t="s">
        <v>492</v>
      </c>
      <c r="D5601" s="20" t="s">
        <v>414</v>
      </c>
      <c r="E5601" s="20" t="s">
        <v>415</v>
      </c>
      <c r="F5601" s="21">
        <v>250874</v>
      </c>
      <c r="G5601" s="20" t="s">
        <v>13</v>
      </c>
      <c r="H5601" s="21">
        <v>1</v>
      </c>
      <c r="I5601" s="71" t="s">
        <v>1089</v>
      </c>
      <c r="J5601" s="63">
        <f t="shared" si="21"/>
        <v>44832</v>
      </c>
      <c r="K5601" s="64">
        <f>IF(ISBLANK(J5601),,H5601*INDEX(Inputs!G:G,MATCH(F5601,Inputs!E:E,0)))</f>
        <v>1349</v>
      </c>
      <c r="L5601" s="65" t="str">
        <f>IF(ISBLANK(J5601),,INDEX(Inputs!D:D,MATCH(F5601,Inputs!E:E,0)))</f>
        <v>432BK EvoFox X-Team Gaming Keyboard &amp; Mouse (USB)</v>
      </c>
      <c r="M5601" s="65" t="str">
        <f>IF(ISBLANK(#REF!),,IF(B5601="Online","Online",IF(LEFT(B5601,1)="E","Online","Offline")))</f>
        <v>Offline</v>
      </c>
      <c r="N5601" s="64">
        <f>IF(ISBLANK(M5601),,H5601*INDEX(Inputs!F:F,MATCH(F5601,Inputs!E:E,0)))</f>
        <v>1899</v>
      </c>
      <c r="O5601" s="65"/>
    </row>
    <row r="5602" ht="15.75" customHeight="1" spans="1:15">
      <c r="A5602" s="20" t="s">
        <v>407</v>
      </c>
      <c r="B5602" s="20" t="s">
        <v>45</v>
      </c>
      <c r="C5602" s="20" t="s">
        <v>408</v>
      </c>
      <c r="D5602" s="20" t="s">
        <v>414</v>
      </c>
      <c r="E5602" s="20" t="s">
        <v>415</v>
      </c>
      <c r="F5602" s="21">
        <v>250873</v>
      </c>
      <c r="G5602" s="20" t="s">
        <v>12</v>
      </c>
      <c r="H5602" s="21">
        <v>1</v>
      </c>
      <c r="I5602" s="71" t="s">
        <v>1089</v>
      </c>
      <c r="J5602" s="63">
        <f t="shared" si="21"/>
        <v>44832</v>
      </c>
      <c r="K5602" s="64">
        <f>IF(ISBLANK(J5602),,H5602*INDEX(Inputs!G:G,MATCH(F5602,Inputs!E:E,0)))</f>
        <v>999</v>
      </c>
      <c r="L5602" s="65" t="str">
        <f>IF(ISBLANK(J5602),,INDEX(Inputs!D:D,MATCH(F5602,Inputs!E:E,0)))</f>
        <v>422BK Evo Fox Fireblade Gaming Keyboard USB</v>
      </c>
      <c r="M5602" s="65" t="str">
        <f>IF(ISBLANK(#REF!),,IF(B5602="Online","Online",IF(LEFT(B5602,1)="E","Online","Offline")))</f>
        <v>Offline</v>
      </c>
      <c r="N5602" s="64">
        <f>IF(ISBLANK(M5602),,H5602*INDEX(Inputs!F:F,MATCH(F5602,Inputs!E:E,0)))</f>
        <v>1299</v>
      </c>
      <c r="O5602" s="65"/>
    </row>
    <row r="5603" ht="15.75" customHeight="1" spans="1:15">
      <c r="A5603" s="20" t="s">
        <v>407</v>
      </c>
      <c r="B5603" s="20" t="s">
        <v>102</v>
      </c>
      <c r="C5603" s="20" t="s">
        <v>528</v>
      </c>
      <c r="D5603" s="20" t="s">
        <v>464</v>
      </c>
      <c r="E5603" s="20" t="s">
        <v>465</v>
      </c>
      <c r="F5603" s="21">
        <v>250421</v>
      </c>
      <c r="G5603" s="20" t="s">
        <v>14</v>
      </c>
      <c r="H5603" s="21">
        <v>1</v>
      </c>
      <c r="I5603" s="71" t="s">
        <v>1089</v>
      </c>
      <c r="J5603" s="63">
        <f t="shared" si="21"/>
        <v>44832</v>
      </c>
      <c r="K5603" s="64">
        <f>IF(ISBLANK(J5603),,H5603*INDEX(Inputs!G:G,MATCH(F5603,Inputs!E:E,0)))</f>
        <v>779</v>
      </c>
      <c r="L5603" s="65" t="str">
        <f>IF(ISBLANK(J5603),,INDEX(Inputs!D:D,MATCH(F5603,Inputs!E:E,0)))</f>
        <v>146BK NeoCase Sleeve MP 450 14</v>
      </c>
      <c r="M5603" s="65" t="str">
        <f>IF(ISBLANK(#REF!),,IF(B5603="Online","Online",IF(LEFT(B5603,1)="E","Online","Offline")))</f>
        <v>Offline</v>
      </c>
      <c r="N5603" s="64">
        <f>IF(ISBLANK(M5603),,H5603*INDEX(Inputs!F:F,MATCH(F5603,Inputs!E:E,0)))</f>
        <v>1249</v>
      </c>
      <c r="O5603" s="65"/>
    </row>
    <row r="5604" ht="15.75" customHeight="1" spans="1:15">
      <c r="A5604" s="20" t="s">
        <v>407</v>
      </c>
      <c r="B5604" s="20" t="s">
        <v>745</v>
      </c>
      <c r="C5604" s="20" t="s">
        <v>746</v>
      </c>
      <c r="D5604" s="20" t="s">
        <v>414</v>
      </c>
      <c r="E5604" s="20" t="s">
        <v>415</v>
      </c>
      <c r="F5604" s="21">
        <v>250874</v>
      </c>
      <c r="G5604" s="20" t="s">
        <v>13</v>
      </c>
      <c r="H5604" s="21">
        <v>1</v>
      </c>
      <c r="I5604" s="71" t="s">
        <v>1089</v>
      </c>
      <c r="J5604" s="63">
        <f t="shared" si="21"/>
        <v>44832</v>
      </c>
      <c r="K5604" s="64">
        <f>IF(ISBLANK(J5604),,H5604*INDEX(Inputs!G:G,MATCH(F5604,Inputs!E:E,0)))</f>
        <v>1349</v>
      </c>
      <c r="L5604" s="65" t="str">
        <f>IF(ISBLANK(J5604),,INDEX(Inputs!D:D,MATCH(F5604,Inputs!E:E,0)))</f>
        <v>432BK EvoFox X-Team Gaming Keyboard &amp; Mouse (USB)</v>
      </c>
      <c r="M5604" s="65" t="str">
        <f>IF(ISBLANK(#REF!),,IF(B5604="Online","Online",IF(LEFT(B5604,1)="E","Online","Offline")))</f>
        <v>Offline</v>
      </c>
      <c r="N5604" s="64">
        <f>IF(ISBLANK(M5604),,H5604*INDEX(Inputs!F:F,MATCH(F5604,Inputs!E:E,0)))</f>
        <v>1899</v>
      </c>
      <c r="O5604" s="65"/>
    </row>
    <row r="5605" ht="15.75" customHeight="1" spans="1:15">
      <c r="A5605" s="20" t="s">
        <v>373</v>
      </c>
      <c r="B5605" s="20" t="s">
        <v>158</v>
      </c>
      <c r="C5605" s="20" t="s">
        <v>535</v>
      </c>
      <c r="D5605" s="20" t="s">
        <v>414</v>
      </c>
      <c r="E5605" s="20" t="s">
        <v>415</v>
      </c>
      <c r="F5605" s="21">
        <v>250875</v>
      </c>
      <c r="G5605" s="20" t="s">
        <v>103</v>
      </c>
      <c r="H5605" s="21">
        <v>1</v>
      </c>
      <c r="I5605" s="71" t="s">
        <v>1089</v>
      </c>
      <c r="J5605" s="63">
        <f t="shared" si="21"/>
        <v>44832</v>
      </c>
      <c r="K5605" s="64">
        <f>IF(ISBLANK(J5605),,H5605*INDEX(Inputs!G:G,MATCH(F5605,Inputs!E:E,0)))</f>
        <v>1099</v>
      </c>
      <c r="L5605" s="65" t="str">
        <f>IF(ISBLANK(J5605),,INDEX(Inputs!D:D,MATCH(F5605,Inputs!E:E,0)))</f>
        <v>433BK EvoFox WarHammer Gaming Keyboard (USB)</v>
      </c>
      <c r="M5605" s="65" t="str">
        <f>IF(ISBLANK(#REF!),,IF(B5605="Online","Online",IF(LEFT(B5605,1)="E","Online","Offline")))</f>
        <v>Offline</v>
      </c>
      <c r="N5605" s="64">
        <f>IF(ISBLANK(M5605),,H5605*INDEX(Inputs!F:F,MATCH(F5605,Inputs!E:E,0)))</f>
        <v>1499</v>
      </c>
      <c r="O5605" s="65"/>
    </row>
    <row r="5606" ht="15.75" customHeight="1" spans="1:15">
      <c r="A5606" s="20" t="s">
        <v>551</v>
      </c>
      <c r="B5606" s="20" t="s">
        <v>552</v>
      </c>
      <c r="C5606" s="20" t="s">
        <v>553</v>
      </c>
      <c r="D5606" s="20" t="s">
        <v>370</v>
      </c>
      <c r="E5606" s="20" t="s">
        <v>410</v>
      </c>
      <c r="F5606" s="21">
        <v>250877</v>
      </c>
      <c r="G5606" s="20" t="s">
        <v>22</v>
      </c>
      <c r="H5606" s="21">
        <v>1</v>
      </c>
      <c r="I5606" s="71" t="s">
        <v>1089</v>
      </c>
      <c r="J5606" s="63">
        <f t="shared" si="21"/>
        <v>44832</v>
      </c>
      <c r="K5606" s="64">
        <f>IF(ISBLANK(J5606),,H5606*INDEX(Inputs!G:G,MATCH(F5606,Inputs!E:E,0)))</f>
        <v>349</v>
      </c>
      <c r="L5606" s="65" t="str">
        <f>IF(ISBLANK(J5606),,INDEX(Inputs!D:D,MATCH(F5606,Inputs!E:E,0)))</f>
        <v>595BK Evo Fox Falcon X35 Medium Speed Mouse Pad</v>
      </c>
      <c r="M5606" s="65" t="str">
        <f>IF(ISBLANK(#REF!),,IF(B5606="Online","Online",IF(LEFT(B5606,1)="E","Online","Offline")))</f>
        <v>Offline</v>
      </c>
      <c r="N5606" s="64">
        <f>IF(ISBLANK(M5606),,H5606*INDEX(Inputs!F:F,MATCH(F5606,Inputs!E:E,0)))</f>
        <v>699</v>
      </c>
      <c r="O5606" s="65"/>
    </row>
    <row r="5607" ht="15.75" customHeight="1" spans="1:15">
      <c r="A5607" s="20" t="s">
        <v>367</v>
      </c>
      <c r="B5607" s="20" t="s">
        <v>230</v>
      </c>
      <c r="C5607" s="20" t="s">
        <v>652</v>
      </c>
      <c r="D5607" s="20" t="s">
        <v>370</v>
      </c>
      <c r="E5607" s="20" t="s">
        <v>410</v>
      </c>
      <c r="F5607" s="21">
        <v>250876</v>
      </c>
      <c r="G5607" s="20" t="s">
        <v>26</v>
      </c>
      <c r="H5607" s="21">
        <v>1</v>
      </c>
      <c r="I5607" s="71" t="s">
        <v>1089</v>
      </c>
      <c r="J5607" s="63">
        <f t="shared" si="21"/>
        <v>44832</v>
      </c>
      <c r="K5607" s="64">
        <f>IF(ISBLANK(J5607),,H5607*INDEX(Inputs!G:G,MATCH(F5607,Inputs!E:E,0)))</f>
        <v>1399</v>
      </c>
      <c r="L5607" s="65" t="str">
        <f>IF(ISBLANK(J5607),,INDEX(Inputs!D:D,MATCH(F5607,Inputs!E:E,0)))</f>
        <v>649BK EvoFox Typhoon Laptop Cooling Pad</v>
      </c>
      <c r="M5607" s="65" t="str">
        <f>IF(ISBLANK(#REF!),,IF(B5607="Online","Online",IF(LEFT(B5607,1)="E","Online","Offline")))</f>
        <v>Offline</v>
      </c>
      <c r="N5607" s="64">
        <f>IF(ISBLANK(M5607),,H5607*INDEX(Inputs!F:F,MATCH(F5607,Inputs!E:E,0)))</f>
        <v>1999</v>
      </c>
      <c r="O5607" s="65"/>
    </row>
    <row r="5608" ht="15.75" customHeight="1" spans="1:15">
      <c r="A5608" s="20" t="s">
        <v>1090</v>
      </c>
      <c r="B5608" s="20" t="s">
        <v>1091</v>
      </c>
      <c r="C5608" s="20" t="s">
        <v>1092</v>
      </c>
      <c r="D5608" s="20" t="s">
        <v>370</v>
      </c>
      <c r="E5608" s="20" t="s">
        <v>410</v>
      </c>
      <c r="F5608" s="21">
        <v>250877</v>
      </c>
      <c r="G5608" s="20" t="s">
        <v>22</v>
      </c>
      <c r="H5608" s="21">
        <v>1</v>
      </c>
      <c r="I5608" s="71" t="s">
        <v>1089</v>
      </c>
      <c r="J5608" s="63">
        <f t="shared" si="21"/>
        <v>44832</v>
      </c>
      <c r="K5608" s="64">
        <f>IF(ISBLANK(J5608),,H5608*INDEX(Inputs!G:G,MATCH(F5608,Inputs!E:E,0)))</f>
        <v>349</v>
      </c>
      <c r="L5608" s="65" t="str">
        <f>IF(ISBLANK(J5608),,INDEX(Inputs!D:D,MATCH(F5608,Inputs!E:E,0)))</f>
        <v>595BK Evo Fox Falcon X35 Medium Speed Mouse Pad</v>
      </c>
      <c r="M5608" s="65" t="str">
        <f>IF(ISBLANK(#REF!),,IF(B5608="Online","Online",IF(LEFT(B5608,1)="E","Online","Offline")))</f>
        <v>Offline</v>
      </c>
      <c r="N5608" s="64">
        <f>IF(ISBLANK(M5608),,H5608*INDEX(Inputs!F:F,MATCH(F5608,Inputs!E:E,0)))</f>
        <v>699</v>
      </c>
      <c r="O5608" s="65"/>
    </row>
    <row r="5609" ht="15.75" customHeight="1" spans="1:15">
      <c r="A5609" s="20" t="s">
        <v>327</v>
      </c>
      <c r="B5609" s="20" t="s">
        <v>505</v>
      </c>
      <c r="C5609" s="20" t="s">
        <v>506</v>
      </c>
      <c r="D5609" s="20" t="s">
        <v>370</v>
      </c>
      <c r="E5609" s="20" t="s">
        <v>410</v>
      </c>
      <c r="F5609" s="21">
        <v>250877</v>
      </c>
      <c r="G5609" s="20" t="s">
        <v>22</v>
      </c>
      <c r="H5609" s="21">
        <v>1</v>
      </c>
      <c r="I5609" s="71" t="s">
        <v>1089</v>
      </c>
      <c r="J5609" s="63">
        <f t="shared" si="21"/>
        <v>44832</v>
      </c>
      <c r="K5609" s="64">
        <f>IF(ISBLANK(J5609),,H5609*INDEX(Inputs!G:G,MATCH(F5609,Inputs!E:E,0)))</f>
        <v>349</v>
      </c>
      <c r="L5609" s="65" t="str">
        <f>IF(ISBLANK(J5609),,INDEX(Inputs!D:D,MATCH(F5609,Inputs!E:E,0)))</f>
        <v>595BK Evo Fox Falcon X35 Medium Speed Mouse Pad</v>
      </c>
      <c r="M5609" s="65" t="str">
        <f>IF(ISBLANK(#REF!),,IF(B5609="Online","Online",IF(LEFT(B5609,1)="E","Online","Offline")))</f>
        <v>Offline</v>
      </c>
      <c r="N5609" s="64">
        <f>IF(ISBLANK(M5609),,H5609*INDEX(Inputs!F:F,MATCH(F5609,Inputs!E:E,0)))</f>
        <v>699</v>
      </c>
      <c r="O5609" s="65"/>
    </row>
    <row r="5610" ht="15.75" customHeight="1" spans="1:15">
      <c r="A5610" s="20" t="s">
        <v>851</v>
      </c>
      <c r="B5610" s="20" t="s">
        <v>136</v>
      </c>
      <c r="C5610" s="20" t="s">
        <v>991</v>
      </c>
      <c r="D5610" s="20" t="s">
        <v>370</v>
      </c>
      <c r="E5610" s="20" t="s">
        <v>410</v>
      </c>
      <c r="F5610" s="21">
        <v>250876</v>
      </c>
      <c r="G5610" s="20" t="s">
        <v>26</v>
      </c>
      <c r="H5610" s="21">
        <v>1</v>
      </c>
      <c r="I5610" s="71" t="s">
        <v>1089</v>
      </c>
      <c r="J5610" s="63">
        <f t="shared" si="21"/>
        <v>44832</v>
      </c>
      <c r="K5610" s="64">
        <f>IF(ISBLANK(J5610),,H5610*INDEX(Inputs!G:G,MATCH(F5610,Inputs!E:E,0)))</f>
        <v>1399</v>
      </c>
      <c r="L5610" s="65" t="str">
        <f>IF(ISBLANK(J5610),,INDEX(Inputs!D:D,MATCH(F5610,Inputs!E:E,0)))</f>
        <v>649BK EvoFox Typhoon Laptop Cooling Pad</v>
      </c>
      <c r="M5610" s="65" t="str">
        <f>IF(ISBLANK(#REF!),,IF(B5610="Online","Online",IF(LEFT(B5610,1)="E","Online","Offline")))</f>
        <v>Offline</v>
      </c>
      <c r="N5610" s="64">
        <f>IF(ISBLANK(M5610),,H5610*INDEX(Inputs!F:F,MATCH(F5610,Inputs!E:E,0)))</f>
        <v>1999</v>
      </c>
      <c r="O5610" s="65"/>
    </row>
    <row r="5611" ht="15.75" customHeight="1" spans="1:15">
      <c r="A5611" s="20" t="s">
        <v>549</v>
      </c>
      <c r="B5611" s="20" t="s">
        <v>162</v>
      </c>
      <c r="C5611" s="20" t="s">
        <v>550</v>
      </c>
      <c r="D5611" s="20" t="s">
        <v>414</v>
      </c>
      <c r="E5611" s="20" t="s">
        <v>415</v>
      </c>
      <c r="F5611" s="21">
        <v>250424</v>
      </c>
      <c r="G5611" s="20" t="s">
        <v>15</v>
      </c>
      <c r="H5611" s="21">
        <v>1</v>
      </c>
      <c r="I5611" s="71" t="s">
        <v>1089</v>
      </c>
      <c r="J5611" s="63">
        <f t="shared" ref="J5611:J5865" si="22">IF(ISBLANK(I5611),,DATE(RIGHT(I5611,4),RIGHT(LEFT(I5611,5),2),LEFT(I5611,2)))</f>
        <v>44832</v>
      </c>
      <c r="K5611" s="64">
        <f>IF(ISBLANK(J5611),,H5611*INDEX(Inputs!G:G,MATCH(F5611,Inputs!E:E,0)))</f>
        <v>999</v>
      </c>
      <c r="L5611" s="65" t="str">
        <f>IF(ISBLANK(J5611),,INDEX(Inputs!D:D,MATCH(F5611,Inputs!E:E,0)))</f>
        <v>419V2 PRIMUS Wireless Desktop V2</v>
      </c>
      <c r="M5611" s="65" t="str">
        <f>IF(ISBLANK(#REF!),,IF(B5611="Online","Online",IF(LEFT(B5611,1)="E","Online","Offline")))</f>
        <v>Offline</v>
      </c>
      <c r="N5611" s="64">
        <f>IF(ISBLANK(M5611),,H5611*INDEX(Inputs!F:F,MATCH(F5611,Inputs!E:E,0)))</f>
        <v>1199</v>
      </c>
      <c r="O5611" s="65"/>
    </row>
    <row r="5612" ht="15.75" customHeight="1" spans="1:15">
      <c r="A5612" s="20" t="s">
        <v>338</v>
      </c>
      <c r="B5612" s="20" t="s">
        <v>254</v>
      </c>
      <c r="C5612" s="20" t="s">
        <v>910</v>
      </c>
      <c r="D5612" s="20" t="s">
        <v>370</v>
      </c>
      <c r="E5612" s="20" t="s">
        <v>410</v>
      </c>
      <c r="F5612" s="21">
        <v>250876</v>
      </c>
      <c r="G5612" s="20" t="s">
        <v>26</v>
      </c>
      <c r="H5612" s="21">
        <v>1</v>
      </c>
      <c r="I5612" s="71" t="s">
        <v>1089</v>
      </c>
      <c r="J5612" s="63">
        <f t="shared" si="22"/>
        <v>44832</v>
      </c>
      <c r="K5612" s="64">
        <f>IF(ISBLANK(J5612),,H5612*INDEX(Inputs!G:G,MATCH(F5612,Inputs!E:E,0)))</f>
        <v>1399</v>
      </c>
      <c r="L5612" s="65" t="str">
        <f>IF(ISBLANK(J5612),,INDEX(Inputs!D:D,MATCH(F5612,Inputs!E:E,0)))</f>
        <v>649BK EvoFox Typhoon Laptop Cooling Pad</v>
      </c>
      <c r="M5612" s="65" t="str">
        <f>IF(ISBLANK(#REF!),,IF(B5612="Online","Online",IF(LEFT(B5612,1)="E","Online","Offline")))</f>
        <v>Offline</v>
      </c>
      <c r="N5612" s="64">
        <f>IF(ISBLANK(M5612),,H5612*INDEX(Inputs!F:F,MATCH(F5612,Inputs!E:E,0)))</f>
        <v>1999</v>
      </c>
      <c r="O5612" s="65"/>
    </row>
    <row r="5613" ht="15.75" customHeight="1" spans="1:15">
      <c r="A5613" s="20" t="s">
        <v>353</v>
      </c>
      <c r="B5613" s="20" t="s">
        <v>76</v>
      </c>
      <c r="C5613" s="20" t="s">
        <v>379</v>
      </c>
      <c r="D5613" s="20" t="s">
        <v>370</v>
      </c>
      <c r="E5613" s="20" t="s">
        <v>371</v>
      </c>
      <c r="F5613" s="21">
        <v>250417</v>
      </c>
      <c r="G5613" s="20" t="s">
        <v>39</v>
      </c>
      <c r="H5613" s="21">
        <v>1</v>
      </c>
      <c r="I5613" s="71" t="s">
        <v>1089</v>
      </c>
      <c r="J5613" s="63">
        <f t="shared" si="22"/>
        <v>44832</v>
      </c>
      <c r="K5613" s="64">
        <f>IF(ISBLANK(J5613),,H5613*INDEX(Inputs!G:G,MATCH(F5613,Inputs!E:E,0)))</f>
        <v>929</v>
      </c>
      <c r="L5613" s="65" t="str">
        <f>IF(ISBLANK(J5613),,INDEX(Inputs!D:D,MATCH(F5613,Inputs!E:E,0)))</f>
        <v>416PP Super Speed Hub 4 Port USB 3.0</v>
      </c>
      <c r="M5613" s="65" t="str">
        <f>IF(ISBLANK(#REF!),,IF(B5613="Online","Online",IF(LEFT(B5613,1)="E","Online","Offline")))</f>
        <v>Offline</v>
      </c>
      <c r="N5613" s="64">
        <f>IF(ISBLANK(M5613),,H5613*INDEX(Inputs!F:F,MATCH(F5613,Inputs!E:E,0)))</f>
        <v>1499</v>
      </c>
      <c r="O5613" s="65"/>
    </row>
    <row r="5614" ht="15.75" customHeight="1" spans="1:15">
      <c r="A5614" s="20" t="s">
        <v>1093</v>
      </c>
      <c r="B5614" s="20" t="s">
        <v>235</v>
      </c>
      <c r="C5614" s="20" t="s">
        <v>1094</v>
      </c>
      <c r="D5614" s="20" t="s">
        <v>370</v>
      </c>
      <c r="E5614" s="20" t="s">
        <v>410</v>
      </c>
      <c r="F5614" s="21">
        <v>250877</v>
      </c>
      <c r="G5614" s="20" t="s">
        <v>22</v>
      </c>
      <c r="H5614" s="21">
        <v>1</v>
      </c>
      <c r="I5614" s="71" t="s">
        <v>1089</v>
      </c>
      <c r="J5614" s="63">
        <f t="shared" si="22"/>
        <v>44832</v>
      </c>
      <c r="K5614" s="64">
        <f>IF(ISBLANK(J5614),,H5614*INDEX(Inputs!G:G,MATCH(F5614,Inputs!E:E,0)))</f>
        <v>349</v>
      </c>
      <c r="L5614" s="65" t="str">
        <f>IF(ISBLANK(J5614),,INDEX(Inputs!D:D,MATCH(F5614,Inputs!E:E,0)))</f>
        <v>595BK Evo Fox Falcon X35 Medium Speed Mouse Pad</v>
      </c>
      <c r="M5614" s="65" t="str">
        <f>IF(ISBLANK(#REF!),,IF(B5614="Online","Online",IF(LEFT(B5614,1)="E","Online","Offline")))</f>
        <v>Offline</v>
      </c>
      <c r="N5614" s="64">
        <f>IF(ISBLANK(M5614),,H5614*INDEX(Inputs!F:F,MATCH(F5614,Inputs!E:E,0)))</f>
        <v>699</v>
      </c>
      <c r="O5614" s="65"/>
    </row>
    <row r="5615" ht="15.75" customHeight="1" spans="1:15">
      <c r="A5615" s="20" t="s">
        <v>533</v>
      </c>
      <c r="B5615" s="20" t="s">
        <v>155</v>
      </c>
      <c r="C5615" s="20" t="s">
        <v>534</v>
      </c>
      <c r="D5615" s="20" t="s">
        <v>414</v>
      </c>
      <c r="E5615" s="20" t="s">
        <v>415</v>
      </c>
      <c r="F5615" s="21">
        <v>250424</v>
      </c>
      <c r="G5615" s="20" t="s">
        <v>15</v>
      </c>
      <c r="H5615" s="21">
        <v>1</v>
      </c>
      <c r="I5615" s="71" t="s">
        <v>1089</v>
      </c>
      <c r="J5615" s="63">
        <f t="shared" si="22"/>
        <v>44832</v>
      </c>
      <c r="K5615" s="64">
        <f>IF(ISBLANK(J5615),,H5615*INDEX(Inputs!G:G,MATCH(F5615,Inputs!E:E,0)))</f>
        <v>999</v>
      </c>
      <c r="L5615" s="65" t="str">
        <f>IF(ISBLANK(J5615),,INDEX(Inputs!D:D,MATCH(F5615,Inputs!E:E,0)))</f>
        <v>419V2 PRIMUS Wireless Desktop V2</v>
      </c>
      <c r="M5615" s="65" t="str">
        <f>IF(ISBLANK(#REF!),,IF(B5615="Online","Online",IF(LEFT(B5615,1)="E","Online","Offline")))</f>
        <v>Offline</v>
      </c>
      <c r="N5615" s="64">
        <f>IF(ISBLANK(M5615),,H5615*INDEX(Inputs!F:F,MATCH(F5615,Inputs!E:E,0)))</f>
        <v>1199</v>
      </c>
      <c r="O5615" s="65"/>
    </row>
    <row r="5616" ht="15.75" customHeight="1" spans="1:15">
      <c r="A5616" s="20" t="s">
        <v>341</v>
      </c>
      <c r="B5616" s="20" t="s">
        <v>213</v>
      </c>
      <c r="C5616" s="20" t="s">
        <v>947</v>
      </c>
      <c r="D5616" s="20" t="s">
        <v>370</v>
      </c>
      <c r="E5616" s="20" t="s">
        <v>410</v>
      </c>
      <c r="F5616" s="21">
        <v>250423</v>
      </c>
      <c r="G5616" s="20" t="s">
        <v>11</v>
      </c>
      <c r="H5616" s="21">
        <v>1</v>
      </c>
      <c r="I5616" s="71" t="s">
        <v>1095</v>
      </c>
      <c r="J5616" s="63">
        <f t="shared" si="22"/>
        <v>44833</v>
      </c>
      <c r="K5616" s="64">
        <f>IF(ISBLANK(J5616),,H5616*INDEX(Inputs!G:G,MATCH(F5616,Inputs!E:E,0)))</f>
        <v>759</v>
      </c>
      <c r="L5616" s="65" t="str">
        <f>IF(ISBLANK(J5616),,INDEX(Inputs!D:D,MATCH(F5616,Inputs!E:E,0)))</f>
        <v>650GR Ergo View Laptop Stand-Grey</v>
      </c>
      <c r="M5616" s="65" t="str">
        <f>IF(ISBLANK(#REF!),,IF(B5616="Online","Online",IF(LEFT(B5616,1)="E","Online","Offline")))</f>
        <v>Offline</v>
      </c>
      <c r="N5616" s="64">
        <f>IF(ISBLANK(M5616),,H5616*INDEX(Inputs!F:F,MATCH(F5616,Inputs!E:E,0)))</f>
        <v>899</v>
      </c>
      <c r="O5616" s="65"/>
    </row>
    <row r="5617" ht="15.75" customHeight="1" spans="1:15">
      <c r="A5617" s="20" t="s">
        <v>509</v>
      </c>
      <c r="B5617" s="20" t="s">
        <v>112</v>
      </c>
      <c r="C5617" s="20" t="s">
        <v>510</v>
      </c>
      <c r="D5617" s="20" t="s">
        <v>370</v>
      </c>
      <c r="E5617" s="20" t="s">
        <v>371</v>
      </c>
      <c r="F5617" s="21">
        <v>250417</v>
      </c>
      <c r="G5617" s="20" t="s">
        <v>39</v>
      </c>
      <c r="H5617" s="21">
        <v>1</v>
      </c>
      <c r="I5617" s="71" t="s">
        <v>1095</v>
      </c>
      <c r="J5617" s="63">
        <f t="shared" si="22"/>
        <v>44833</v>
      </c>
      <c r="K5617" s="64">
        <f>IF(ISBLANK(J5617),,H5617*INDEX(Inputs!G:G,MATCH(F5617,Inputs!E:E,0)))</f>
        <v>929</v>
      </c>
      <c r="L5617" s="65" t="str">
        <f>IF(ISBLANK(J5617),,INDEX(Inputs!D:D,MATCH(F5617,Inputs!E:E,0)))</f>
        <v>416PP Super Speed Hub 4 Port USB 3.0</v>
      </c>
      <c r="M5617" s="65" t="str">
        <f>IF(ISBLANK(#REF!),,IF(B5617="Online","Online",IF(LEFT(B5617,1)="E","Online","Offline")))</f>
        <v>Offline</v>
      </c>
      <c r="N5617" s="64">
        <f>IF(ISBLANK(M5617),,H5617*INDEX(Inputs!F:F,MATCH(F5617,Inputs!E:E,0)))</f>
        <v>1499</v>
      </c>
      <c r="O5617" s="65"/>
    </row>
    <row r="5618" ht="15.75" customHeight="1" spans="1:15">
      <c r="A5618" s="20" t="s">
        <v>485</v>
      </c>
      <c r="B5618" s="20" t="s">
        <v>184</v>
      </c>
      <c r="C5618" s="20" t="s">
        <v>612</v>
      </c>
      <c r="D5618" s="20" t="s">
        <v>414</v>
      </c>
      <c r="E5618" s="20" t="s">
        <v>415</v>
      </c>
      <c r="F5618" s="21">
        <v>250424</v>
      </c>
      <c r="G5618" s="20" t="s">
        <v>15</v>
      </c>
      <c r="H5618" s="21">
        <v>2</v>
      </c>
      <c r="I5618" s="71" t="s">
        <v>1095</v>
      </c>
      <c r="J5618" s="63">
        <f t="shared" si="22"/>
        <v>44833</v>
      </c>
      <c r="K5618" s="64">
        <f>IF(ISBLANK(J5618),,H5618*INDEX(Inputs!G:G,MATCH(F5618,Inputs!E:E,0)))</f>
        <v>1998</v>
      </c>
      <c r="L5618" s="65" t="str">
        <f>IF(ISBLANK(J5618),,INDEX(Inputs!D:D,MATCH(F5618,Inputs!E:E,0)))</f>
        <v>419V2 PRIMUS Wireless Desktop V2</v>
      </c>
      <c r="M5618" s="65" t="str">
        <f>IF(ISBLANK(#REF!),,IF(B5618="Online","Online",IF(LEFT(B5618,1)="E","Online","Offline")))</f>
        <v>Offline</v>
      </c>
      <c r="N5618" s="64">
        <f>IF(ISBLANK(M5618),,H5618*INDEX(Inputs!F:F,MATCH(F5618,Inputs!E:E,0)))</f>
        <v>2398</v>
      </c>
      <c r="O5618" s="65"/>
    </row>
    <row r="5619" ht="15.75" customHeight="1" spans="1:15">
      <c r="A5619" s="20" t="s">
        <v>445</v>
      </c>
      <c r="B5619" s="20" t="s">
        <v>170</v>
      </c>
      <c r="C5619" s="20" t="s">
        <v>446</v>
      </c>
      <c r="D5619" s="20" t="s">
        <v>370</v>
      </c>
      <c r="E5619" s="20" t="s">
        <v>410</v>
      </c>
      <c r="F5619" s="21">
        <v>250879</v>
      </c>
      <c r="G5619" s="20" t="s">
        <v>30</v>
      </c>
      <c r="H5619" s="21">
        <v>1</v>
      </c>
      <c r="I5619" s="71" t="s">
        <v>1095</v>
      </c>
      <c r="J5619" s="63">
        <f t="shared" si="22"/>
        <v>44833</v>
      </c>
      <c r="K5619" s="64">
        <f>IF(ISBLANK(J5619),,H5619*INDEX(Inputs!G:G,MATCH(F5619,Inputs!E:E,0)))</f>
        <v>699</v>
      </c>
      <c r="L5619" s="65" t="str">
        <f>IF(ISBLANK(J5619),,INDEX(Inputs!D:D,MATCH(F5619,Inputs!E:E,0)))</f>
        <v>597BK Evo Fox Falcon X85 Extra Large Speed Mouse Pad</v>
      </c>
      <c r="M5619" s="65" t="str">
        <f>IF(ISBLANK(#REF!),,IF(B5619="Online","Online",IF(LEFT(B5619,1)="E","Online","Offline")))</f>
        <v>Offline</v>
      </c>
      <c r="N5619" s="64">
        <f>IF(ISBLANK(M5619),,H5619*INDEX(Inputs!F:F,MATCH(F5619,Inputs!E:E,0)))</f>
        <v>1199</v>
      </c>
      <c r="O5619" s="65"/>
    </row>
    <row r="5620" ht="15.75" customHeight="1" spans="1:15">
      <c r="A5620" s="20" t="s">
        <v>454</v>
      </c>
      <c r="B5620" s="20" t="s">
        <v>460</v>
      </c>
      <c r="C5620" s="20" t="s">
        <v>461</v>
      </c>
      <c r="D5620" s="20" t="s">
        <v>414</v>
      </c>
      <c r="E5620" s="20" t="s">
        <v>428</v>
      </c>
      <c r="F5620" s="21">
        <v>250881</v>
      </c>
      <c r="G5620" s="20" t="s">
        <v>98</v>
      </c>
      <c r="H5620" s="21">
        <v>1</v>
      </c>
      <c r="I5620" s="71" t="s">
        <v>1095</v>
      </c>
      <c r="J5620" s="63">
        <f t="shared" si="22"/>
        <v>44833</v>
      </c>
      <c r="K5620" s="64">
        <f>IF(ISBLANK(J5620),,H5620*INDEX(Inputs!G:G,MATCH(F5620,Inputs!E:E,0)))</f>
        <v>799</v>
      </c>
      <c r="L5620" s="65" t="str">
        <f>IF(ISBLANK(J5620),,INDEX(Inputs!D:D,MATCH(F5620,Inputs!E:E,0)))</f>
        <v>795BK EvoFox Phantom Pro RGB Gaming Mouse USB</v>
      </c>
      <c r="M5620" s="65" t="str">
        <f>IF(ISBLANK(#REF!),,IF(B5620="Online","Online",IF(LEFT(B5620,1)="E","Online","Offline")))</f>
        <v>Offline</v>
      </c>
      <c r="N5620" s="64">
        <f>IF(ISBLANK(M5620),,H5620*INDEX(Inputs!F:F,MATCH(F5620,Inputs!E:E,0)))</f>
        <v>1099</v>
      </c>
      <c r="O5620" s="65"/>
    </row>
    <row r="5621" ht="15.75" customHeight="1" spans="1:15">
      <c r="A5621" s="20" t="s">
        <v>458</v>
      </c>
      <c r="B5621" s="20" t="s">
        <v>106</v>
      </c>
      <c r="C5621" s="20" t="s">
        <v>673</v>
      </c>
      <c r="D5621" s="20" t="s">
        <v>370</v>
      </c>
      <c r="E5621" s="20" t="s">
        <v>410</v>
      </c>
      <c r="F5621" s="21">
        <v>250877</v>
      </c>
      <c r="G5621" s="20" t="s">
        <v>22</v>
      </c>
      <c r="H5621" s="21">
        <v>1</v>
      </c>
      <c r="I5621" s="71" t="s">
        <v>1095</v>
      </c>
      <c r="J5621" s="63">
        <f t="shared" si="22"/>
        <v>44833</v>
      </c>
      <c r="K5621" s="64">
        <f>IF(ISBLANK(J5621),,H5621*INDEX(Inputs!G:G,MATCH(F5621,Inputs!E:E,0)))</f>
        <v>349</v>
      </c>
      <c r="L5621" s="65" t="str">
        <f>IF(ISBLANK(J5621),,INDEX(Inputs!D:D,MATCH(F5621,Inputs!E:E,0)))</f>
        <v>595BK Evo Fox Falcon X35 Medium Speed Mouse Pad</v>
      </c>
      <c r="M5621" s="65" t="str">
        <f>IF(ISBLANK(#REF!),,IF(B5621="Online","Online",IF(LEFT(B5621,1)="E","Online","Offline")))</f>
        <v>Offline</v>
      </c>
      <c r="N5621" s="64">
        <f>IF(ISBLANK(M5621),,H5621*INDEX(Inputs!F:F,MATCH(F5621,Inputs!E:E,0)))</f>
        <v>699</v>
      </c>
      <c r="O5621" s="65"/>
    </row>
    <row r="5622" ht="15.75" customHeight="1" spans="1:15">
      <c r="A5622" s="20" t="s">
        <v>447</v>
      </c>
      <c r="B5622" s="20" t="s">
        <v>159</v>
      </c>
      <c r="C5622" s="20" t="s">
        <v>448</v>
      </c>
      <c r="D5622" s="20" t="s">
        <v>370</v>
      </c>
      <c r="E5622" s="20" t="s">
        <v>410</v>
      </c>
      <c r="F5622" s="21">
        <v>250876</v>
      </c>
      <c r="G5622" s="20" t="s">
        <v>26</v>
      </c>
      <c r="H5622" s="21">
        <v>1</v>
      </c>
      <c r="I5622" s="71" t="s">
        <v>1095</v>
      </c>
      <c r="J5622" s="63">
        <f t="shared" si="22"/>
        <v>44833</v>
      </c>
      <c r="K5622" s="64">
        <f>IF(ISBLANK(J5622),,H5622*INDEX(Inputs!G:G,MATCH(F5622,Inputs!E:E,0)))</f>
        <v>1399</v>
      </c>
      <c r="L5622" s="65" t="str">
        <f>IF(ISBLANK(J5622),,INDEX(Inputs!D:D,MATCH(F5622,Inputs!E:E,0)))</f>
        <v>649BK EvoFox Typhoon Laptop Cooling Pad</v>
      </c>
      <c r="M5622" s="65" t="str">
        <f>IF(ISBLANK(#REF!),,IF(B5622="Online","Online",IF(LEFT(B5622,1)="E","Online","Offline")))</f>
        <v>Offline</v>
      </c>
      <c r="N5622" s="64">
        <f>IF(ISBLANK(M5622),,H5622*INDEX(Inputs!F:F,MATCH(F5622,Inputs!E:E,0)))</f>
        <v>1999</v>
      </c>
      <c r="O5622" s="65"/>
    </row>
    <row r="5623" ht="15.75" customHeight="1" spans="1:15">
      <c r="A5623" s="20" t="s">
        <v>447</v>
      </c>
      <c r="B5623" s="20" t="s">
        <v>159</v>
      </c>
      <c r="C5623" s="20" t="s">
        <v>448</v>
      </c>
      <c r="D5623" s="20" t="s">
        <v>370</v>
      </c>
      <c r="E5623" s="20" t="s">
        <v>410</v>
      </c>
      <c r="F5623" s="21">
        <v>250879</v>
      </c>
      <c r="G5623" s="20" t="s">
        <v>30</v>
      </c>
      <c r="H5623" s="21">
        <v>1</v>
      </c>
      <c r="I5623" s="71" t="s">
        <v>1095</v>
      </c>
      <c r="J5623" s="63">
        <f t="shared" si="22"/>
        <v>44833</v>
      </c>
      <c r="K5623" s="64">
        <f>IF(ISBLANK(J5623),,H5623*INDEX(Inputs!G:G,MATCH(F5623,Inputs!E:E,0)))</f>
        <v>699</v>
      </c>
      <c r="L5623" s="65" t="str">
        <f>IF(ISBLANK(J5623),,INDEX(Inputs!D:D,MATCH(F5623,Inputs!E:E,0)))</f>
        <v>597BK Evo Fox Falcon X85 Extra Large Speed Mouse Pad</v>
      </c>
      <c r="M5623" s="65" t="str">
        <f>IF(ISBLANK(#REF!),,IF(B5623="Online","Online",IF(LEFT(B5623,1)="E","Online","Offline")))</f>
        <v>Offline</v>
      </c>
      <c r="N5623" s="64">
        <f>IF(ISBLANK(M5623),,H5623*INDEX(Inputs!F:F,MATCH(F5623,Inputs!E:E,0)))</f>
        <v>1199</v>
      </c>
      <c r="O5623" s="65"/>
    </row>
    <row r="5624" ht="15.75" customHeight="1" spans="1:15">
      <c r="A5624" s="20" t="s">
        <v>703</v>
      </c>
      <c r="B5624" s="20" t="s">
        <v>232</v>
      </c>
      <c r="C5624" s="20" t="s">
        <v>704</v>
      </c>
      <c r="D5624" s="20" t="s">
        <v>370</v>
      </c>
      <c r="E5624" s="20" t="s">
        <v>410</v>
      </c>
      <c r="F5624" s="21">
        <v>250876</v>
      </c>
      <c r="G5624" s="20" t="s">
        <v>26</v>
      </c>
      <c r="H5624" s="21">
        <v>2</v>
      </c>
      <c r="I5624" s="71" t="s">
        <v>1095</v>
      </c>
      <c r="J5624" s="63">
        <f t="shared" si="22"/>
        <v>44833</v>
      </c>
      <c r="K5624" s="64">
        <f>IF(ISBLANK(J5624),,H5624*INDEX(Inputs!G:G,MATCH(F5624,Inputs!E:E,0)))</f>
        <v>2798</v>
      </c>
      <c r="L5624" s="65" t="str">
        <f>IF(ISBLANK(J5624),,INDEX(Inputs!D:D,MATCH(F5624,Inputs!E:E,0)))</f>
        <v>649BK EvoFox Typhoon Laptop Cooling Pad</v>
      </c>
      <c r="M5624" s="65" t="str">
        <f>IF(ISBLANK(#REF!),,IF(B5624="Online","Online",IF(LEFT(B5624,1)="E","Online","Offline")))</f>
        <v>Offline</v>
      </c>
      <c r="N5624" s="64">
        <f>IF(ISBLANK(M5624),,H5624*INDEX(Inputs!F:F,MATCH(F5624,Inputs!E:E,0)))</f>
        <v>3998</v>
      </c>
      <c r="O5624" s="65"/>
    </row>
    <row r="5625" ht="15.75" customHeight="1" spans="1:15">
      <c r="A5625" s="20" t="s">
        <v>407</v>
      </c>
      <c r="B5625" s="20" t="s">
        <v>37</v>
      </c>
      <c r="C5625" s="20" t="s">
        <v>582</v>
      </c>
      <c r="D5625" s="20" t="s">
        <v>414</v>
      </c>
      <c r="E5625" s="20" t="s">
        <v>415</v>
      </c>
      <c r="F5625" s="21">
        <v>204736</v>
      </c>
      <c r="G5625" s="20" t="s">
        <v>19</v>
      </c>
      <c r="H5625" s="21">
        <v>1</v>
      </c>
      <c r="I5625" s="71" t="s">
        <v>1095</v>
      </c>
      <c r="J5625" s="63">
        <f t="shared" si="22"/>
        <v>44833</v>
      </c>
      <c r="K5625" s="64">
        <f>IF(ISBLANK(J5625),,H5625*INDEX(Inputs!G:G,MATCH(F5625,Inputs!E:E,0)))</f>
        <v>549</v>
      </c>
      <c r="L5625" s="65" t="str">
        <f>IF(ISBLANK(J5625),,INDEX(Inputs!D:D,MATCH(F5625,Inputs!E:E,0)))</f>
        <v>851PP Xcite Pro Keyboard USB</v>
      </c>
      <c r="M5625" s="65" t="str">
        <f>IF(ISBLANK(#REF!),,IF(B5625="Online","Online",IF(LEFT(B5625,1)="E","Online","Offline")))</f>
        <v>Offline</v>
      </c>
      <c r="N5625" s="64">
        <f>IF(ISBLANK(M5625),,H5625*INDEX(Inputs!F:F,MATCH(F5625,Inputs!E:E,0)))</f>
        <v>599</v>
      </c>
      <c r="O5625" s="65"/>
    </row>
    <row r="5626" ht="15.75" customHeight="1" spans="1:15">
      <c r="A5626" s="20" t="s">
        <v>541</v>
      </c>
      <c r="B5626" s="20" t="s">
        <v>141</v>
      </c>
      <c r="C5626" s="20" t="s">
        <v>599</v>
      </c>
      <c r="D5626" s="20" t="s">
        <v>414</v>
      </c>
      <c r="E5626" s="20" t="s">
        <v>428</v>
      </c>
      <c r="F5626" s="21">
        <v>250881</v>
      </c>
      <c r="G5626" s="20" t="s">
        <v>98</v>
      </c>
      <c r="H5626" s="21">
        <v>1</v>
      </c>
      <c r="I5626" s="71" t="s">
        <v>1095</v>
      </c>
      <c r="J5626" s="63">
        <f t="shared" si="22"/>
        <v>44833</v>
      </c>
      <c r="K5626" s="64">
        <f>IF(ISBLANK(J5626),,H5626*INDEX(Inputs!G:G,MATCH(F5626,Inputs!E:E,0)))</f>
        <v>799</v>
      </c>
      <c r="L5626" s="65" t="str">
        <f>IF(ISBLANK(J5626),,INDEX(Inputs!D:D,MATCH(F5626,Inputs!E:E,0)))</f>
        <v>795BK EvoFox Phantom Pro RGB Gaming Mouse USB</v>
      </c>
      <c r="M5626" s="65" t="str">
        <f>IF(ISBLANK(#REF!),,IF(B5626="Online","Online",IF(LEFT(B5626,1)="E","Online","Offline")))</f>
        <v>Offline</v>
      </c>
      <c r="N5626" s="64">
        <f>IF(ISBLANK(M5626),,H5626*INDEX(Inputs!F:F,MATCH(F5626,Inputs!E:E,0)))</f>
        <v>1099</v>
      </c>
      <c r="O5626" s="65"/>
    </row>
    <row r="5627" ht="15.75" customHeight="1" spans="1:15">
      <c r="A5627" s="20" t="s">
        <v>376</v>
      </c>
      <c r="B5627" s="20" t="s">
        <v>377</v>
      </c>
      <c r="C5627" s="20" t="s">
        <v>378</v>
      </c>
      <c r="D5627" s="20" t="s">
        <v>464</v>
      </c>
      <c r="E5627" s="20" t="s">
        <v>465</v>
      </c>
      <c r="F5627" s="21">
        <v>250420</v>
      </c>
      <c r="G5627" s="20" t="s">
        <v>50</v>
      </c>
      <c r="H5627" s="21">
        <v>1</v>
      </c>
      <c r="I5627" s="71" t="s">
        <v>1095</v>
      </c>
      <c r="J5627" s="63">
        <f t="shared" si="22"/>
        <v>44833</v>
      </c>
      <c r="K5627" s="64">
        <f>IF(ISBLANK(J5627),,H5627*INDEX(Inputs!G:G,MATCH(F5627,Inputs!E:E,0)))</f>
        <v>749</v>
      </c>
      <c r="L5627" s="65" t="str">
        <f>IF(ISBLANK(J5627),,INDEX(Inputs!D:D,MATCH(F5627,Inputs!E:E,0)))</f>
        <v>142BK NeoCase Sleeve MP 450 13-13.3</v>
      </c>
      <c r="M5627" s="65" t="str">
        <f>IF(ISBLANK(#REF!),,IF(B5627="Online","Online",IF(LEFT(B5627,1)="E","Online","Offline")))</f>
        <v>Online</v>
      </c>
      <c r="N5627" s="64">
        <f>IF(ISBLANK(M5627),,H5627*INDEX(Inputs!F:F,MATCH(F5627,Inputs!E:E,0)))</f>
        <v>1199</v>
      </c>
      <c r="O5627" s="65"/>
    </row>
    <row r="5628" ht="15.75" customHeight="1" spans="1:15">
      <c r="A5628" s="20" t="s">
        <v>327</v>
      </c>
      <c r="B5628" s="20" t="s">
        <v>70</v>
      </c>
      <c r="C5628" s="20" t="s">
        <v>328</v>
      </c>
      <c r="D5628" s="20" t="s">
        <v>370</v>
      </c>
      <c r="E5628" s="20" t="s">
        <v>410</v>
      </c>
      <c r="F5628" s="21">
        <v>250876</v>
      </c>
      <c r="G5628" s="20" t="s">
        <v>26</v>
      </c>
      <c r="H5628" s="21">
        <v>1</v>
      </c>
      <c r="I5628" s="71" t="s">
        <v>1095</v>
      </c>
      <c r="J5628" s="63">
        <f t="shared" si="22"/>
        <v>44833</v>
      </c>
      <c r="K5628" s="64">
        <f>IF(ISBLANK(J5628),,H5628*INDEX(Inputs!G:G,MATCH(F5628,Inputs!E:E,0)))</f>
        <v>1399</v>
      </c>
      <c r="L5628" s="65" t="str">
        <f>IF(ISBLANK(J5628),,INDEX(Inputs!D:D,MATCH(F5628,Inputs!E:E,0)))</f>
        <v>649BK EvoFox Typhoon Laptop Cooling Pad</v>
      </c>
      <c r="M5628" s="65" t="str">
        <f>IF(ISBLANK(#REF!),,IF(B5628="Online","Online",IF(LEFT(B5628,1)="E","Online","Offline")))</f>
        <v>Offline</v>
      </c>
      <c r="N5628" s="64">
        <f>IF(ISBLANK(M5628),,H5628*INDEX(Inputs!F:F,MATCH(F5628,Inputs!E:E,0)))</f>
        <v>1999</v>
      </c>
      <c r="O5628" s="65"/>
    </row>
    <row r="5629" ht="15.75" customHeight="1" spans="1:15">
      <c r="A5629" s="20" t="s">
        <v>327</v>
      </c>
      <c r="B5629" s="20" t="s">
        <v>78</v>
      </c>
      <c r="C5629" s="20" t="s">
        <v>351</v>
      </c>
      <c r="D5629" s="20" t="s">
        <v>370</v>
      </c>
      <c r="E5629" s="20" t="s">
        <v>410</v>
      </c>
      <c r="F5629" s="21">
        <v>250876</v>
      </c>
      <c r="G5629" s="20" t="s">
        <v>26</v>
      </c>
      <c r="H5629" s="21">
        <v>1</v>
      </c>
      <c r="I5629" s="71" t="s">
        <v>1095</v>
      </c>
      <c r="J5629" s="63">
        <f t="shared" si="22"/>
        <v>44833</v>
      </c>
      <c r="K5629" s="64">
        <f>IF(ISBLANK(J5629),,H5629*INDEX(Inputs!G:G,MATCH(F5629,Inputs!E:E,0)))</f>
        <v>1399</v>
      </c>
      <c r="L5629" s="65" t="str">
        <f>IF(ISBLANK(J5629),,INDEX(Inputs!D:D,MATCH(F5629,Inputs!E:E,0)))</f>
        <v>649BK EvoFox Typhoon Laptop Cooling Pad</v>
      </c>
      <c r="M5629" s="65" t="str">
        <f>IF(ISBLANK(#REF!),,IF(B5629="Online","Online",IF(LEFT(B5629,1)="E","Online","Offline")))</f>
        <v>Offline</v>
      </c>
      <c r="N5629" s="64">
        <f>IF(ISBLANK(M5629),,H5629*INDEX(Inputs!F:F,MATCH(F5629,Inputs!E:E,0)))</f>
        <v>1999</v>
      </c>
      <c r="O5629" s="65"/>
    </row>
    <row r="5630" ht="15.75" customHeight="1" spans="1:15">
      <c r="A5630" s="20" t="s">
        <v>549</v>
      </c>
      <c r="B5630" s="20" t="s">
        <v>162</v>
      </c>
      <c r="C5630" s="20" t="s">
        <v>550</v>
      </c>
      <c r="D5630" s="20" t="s">
        <v>370</v>
      </c>
      <c r="E5630" s="20" t="s">
        <v>410</v>
      </c>
      <c r="F5630" s="21">
        <v>250877</v>
      </c>
      <c r="G5630" s="20" t="s">
        <v>22</v>
      </c>
      <c r="H5630" s="21">
        <v>1</v>
      </c>
      <c r="I5630" s="71" t="s">
        <v>1095</v>
      </c>
      <c r="J5630" s="63">
        <f t="shared" si="22"/>
        <v>44833</v>
      </c>
      <c r="K5630" s="64">
        <f>IF(ISBLANK(J5630),,H5630*INDEX(Inputs!G:G,MATCH(F5630,Inputs!E:E,0)))</f>
        <v>349</v>
      </c>
      <c r="L5630" s="65" t="str">
        <f>IF(ISBLANK(J5630),,INDEX(Inputs!D:D,MATCH(F5630,Inputs!E:E,0)))</f>
        <v>595BK Evo Fox Falcon X35 Medium Speed Mouse Pad</v>
      </c>
      <c r="M5630" s="65" t="str">
        <f>IF(ISBLANK(#REF!),,IF(B5630="Online","Online",IF(LEFT(B5630,1)="E","Online","Offline")))</f>
        <v>Offline</v>
      </c>
      <c r="N5630" s="64">
        <f>IF(ISBLANK(M5630),,H5630*INDEX(Inputs!F:F,MATCH(F5630,Inputs!E:E,0)))</f>
        <v>699</v>
      </c>
      <c r="O5630" s="65"/>
    </row>
    <row r="5631" ht="15.75" customHeight="1" spans="1:15">
      <c r="A5631" s="20" t="s">
        <v>364</v>
      </c>
      <c r="B5631" s="20" t="s">
        <v>593</v>
      </c>
      <c r="C5631" s="20" t="s">
        <v>594</v>
      </c>
      <c r="D5631" s="20" t="s">
        <v>414</v>
      </c>
      <c r="E5631" s="20" t="s">
        <v>415</v>
      </c>
      <c r="F5631" s="21">
        <v>250874</v>
      </c>
      <c r="G5631" s="20" t="s">
        <v>13</v>
      </c>
      <c r="H5631" s="21">
        <v>1</v>
      </c>
      <c r="I5631" s="71" t="s">
        <v>1095</v>
      </c>
      <c r="J5631" s="63">
        <f t="shared" si="22"/>
        <v>44833</v>
      </c>
      <c r="K5631" s="64">
        <f>IF(ISBLANK(J5631),,H5631*INDEX(Inputs!G:G,MATCH(F5631,Inputs!E:E,0)))</f>
        <v>1349</v>
      </c>
      <c r="L5631" s="65" t="str">
        <f>IF(ISBLANK(J5631),,INDEX(Inputs!D:D,MATCH(F5631,Inputs!E:E,0)))</f>
        <v>432BK EvoFox X-Team Gaming Keyboard &amp; Mouse (USB)</v>
      </c>
      <c r="M5631" s="65" t="str">
        <f>IF(ISBLANK(#REF!),,IF(B5631="Online","Online",IF(LEFT(B5631,1)="E","Online","Offline")))</f>
        <v>Offline</v>
      </c>
      <c r="N5631" s="64">
        <f>IF(ISBLANK(M5631),,H5631*INDEX(Inputs!F:F,MATCH(F5631,Inputs!E:E,0)))</f>
        <v>1899</v>
      </c>
      <c r="O5631" s="65"/>
    </row>
    <row r="5632" ht="15.75" customHeight="1" spans="1:15">
      <c r="A5632" s="20" t="s">
        <v>364</v>
      </c>
      <c r="B5632" s="20" t="s">
        <v>593</v>
      </c>
      <c r="C5632" s="20" t="s">
        <v>594</v>
      </c>
      <c r="D5632" s="20" t="s">
        <v>370</v>
      </c>
      <c r="E5632" s="20" t="s">
        <v>410</v>
      </c>
      <c r="F5632" s="21">
        <v>250877</v>
      </c>
      <c r="G5632" s="20" t="s">
        <v>22</v>
      </c>
      <c r="H5632" s="21">
        <v>1</v>
      </c>
      <c r="I5632" s="71" t="s">
        <v>1095</v>
      </c>
      <c r="J5632" s="63">
        <f t="shared" si="22"/>
        <v>44833</v>
      </c>
      <c r="K5632" s="64">
        <f>IF(ISBLANK(J5632),,H5632*INDEX(Inputs!G:G,MATCH(F5632,Inputs!E:E,0)))</f>
        <v>349</v>
      </c>
      <c r="L5632" s="65" t="str">
        <f>IF(ISBLANK(J5632),,INDEX(Inputs!D:D,MATCH(F5632,Inputs!E:E,0)))</f>
        <v>595BK Evo Fox Falcon X35 Medium Speed Mouse Pad</v>
      </c>
      <c r="M5632" s="65" t="str">
        <f>IF(ISBLANK(#REF!),,IF(B5632="Online","Online",IF(LEFT(B5632,1)="E","Online","Offline")))</f>
        <v>Offline</v>
      </c>
      <c r="N5632" s="64">
        <f>IF(ISBLANK(M5632),,H5632*INDEX(Inputs!F:F,MATCH(F5632,Inputs!E:E,0)))</f>
        <v>699</v>
      </c>
      <c r="O5632" s="65"/>
    </row>
    <row r="5633" ht="15.75" customHeight="1" spans="1:15">
      <c r="A5633" s="20" t="s">
        <v>338</v>
      </c>
      <c r="B5633" s="20" t="s">
        <v>666</v>
      </c>
      <c r="C5633" s="20" t="s">
        <v>667</v>
      </c>
      <c r="D5633" s="20" t="s">
        <v>414</v>
      </c>
      <c r="E5633" s="20" t="s">
        <v>415</v>
      </c>
      <c r="F5633" s="21">
        <v>250874</v>
      </c>
      <c r="G5633" s="20" t="s">
        <v>13</v>
      </c>
      <c r="H5633" s="21">
        <v>1</v>
      </c>
      <c r="I5633" s="71" t="s">
        <v>1095</v>
      </c>
      <c r="J5633" s="63">
        <f t="shared" si="22"/>
        <v>44833</v>
      </c>
      <c r="K5633" s="64">
        <f>IF(ISBLANK(J5633),,H5633*INDEX(Inputs!G:G,MATCH(F5633,Inputs!E:E,0)))</f>
        <v>1349</v>
      </c>
      <c r="L5633" s="65" t="str">
        <f>IF(ISBLANK(J5633),,INDEX(Inputs!D:D,MATCH(F5633,Inputs!E:E,0)))</f>
        <v>432BK EvoFox X-Team Gaming Keyboard &amp; Mouse (USB)</v>
      </c>
      <c r="M5633" s="65" t="str">
        <f>IF(ISBLANK(#REF!),,IF(B5633="Online","Online",IF(LEFT(B5633,1)="E","Online","Offline")))</f>
        <v>Offline</v>
      </c>
      <c r="N5633" s="64">
        <f>IF(ISBLANK(M5633),,H5633*INDEX(Inputs!F:F,MATCH(F5633,Inputs!E:E,0)))</f>
        <v>1899</v>
      </c>
      <c r="O5633" s="65"/>
    </row>
    <row r="5634" ht="15.75" customHeight="1" spans="1:15">
      <c r="A5634" s="20" t="s">
        <v>338</v>
      </c>
      <c r="B5634" s="20" t="s">
        <v>133</v>
      </c>
      <c r="C5634" s="20" t="s">
        <v>573</v>
      </c>
      <c r="D5634" s="20" t="s">
        <v>370</v>
      </c>
      <c r="E5634" s="20" t="s">
        <v>371</v>
      </c>
      <c r="F5634" s="21">
        <v>250417</v>
      </c>
      <c r="G5634" s="20" t="s">
        <v>39</v>
      </c>
      <c r="H5634" s="21">
        <v>1</v>
      </c>
      <c r="I5634" s="71" t="s">
        <v>1095</v>
      </c>
      <c r="J5634" s="63">
        <f t="shared" si="22"/>
        <v>44833</v>
      </c>
      <c r="K5634" s="64">
        <f>IF(ISBLANK(J5634),,H5634*INDEX(Inputs!G:G,MATCH(F5634,Inputs!E:E,0)))</f>
        <v>929</v>
      </c>
      <c r="L5634" s="65" t="str">
        <f>IF(ISBLANK(J5634),,INDEX(Inputs!D:D,MATCH(F5634,Inputs!E:E,0)))</f>
        <v>416PP Super Speed Hub 4 Port USB 3.0</v>
      </c>
      <c r="M5634" s="65" t="str">
        <f>IF(ISBLANK(#REF!),,IF(B5634="Online","Online",IF(LEFT(B5634,1)="E","Online","Offline")))</f>
        <v>Offline</v>
      </c>
      <c r="N5634" s="64">
        <f>IF(ISBLANK(M5634),,H5634*INDEX(Inputs!F:F,MATCH(F5634,Inputs!E:E,0)))</f>
        <v>1499</v>
      </c>
      <c r="O5634" s="65"/>
    </row>
    <row r="5635" ht="15.75" customHeight="1" spans="1:15">
      <c r="A5635" s="20" t="s">
        <v>338</v>
      </c>
      <c r="B5635" s="20" t="s">
        <v>742</v>
      </c>
      <c r="C5635" s="20" t="s">
        <v>743</v>
      </c>
      <c r="D5635" s="20" t="s">
        <v>370</v>
      </c>
      <c r="E5635" s="20" t="s">
        <v>371</v>
      </c>
      <c r="F5635" s="21">
        <v>250417</v>
      </c>
      <c r="G5635" s="20" t="s">
        <v>39</v>
      </c>
      <c r="H5635" s="21">
        <v>1</v>
      </c>
      <c r="I5635" s="71" t="s">
        <v>1095</v>
      </c>
      <c r="J5635" s="63">
        <f t="shared" si="22"/>
        <v>44833</v>
      </c>
      <c r="K5635" s="64">
        <f>IF(ISBLANK(J5635),,H5635*INDEX(Inputs!G:G,MATCH(F5635,Inputs!E:E,0)))</f>
        <v>929</v>
      </c>
      <c r="L5635" s="65" t="str">
        <f>IF(ISBLANK(J5635),,INDEX(Inputs!D:D,MATCH(F5635,Inputs!E:E,0)))</f>
        <v>416PP Super Speed Hub 4 Port USB 3.0</v>
      </c>
      <c r="M5635" s="65" t="str">
        <f>IF(ISBLANK(#REF!),,IF(B5635="Online","Online",IF(LEFT(B5635,1)="E","Online","Offline")))</f>
        <v>Offline</v>
      </c>
      <c r="N5635" s="64">
        <f>IF(ISBLANK(M5635),,H5635*INDEX(Inputs!F:F,MATCH(F5635,Inputs!E:E,0)))</f>
        <v>1499</v>
      </c>
      <c r="O5635" s="65"/>
    </row>
    <row r="5636" ht="15.75" customHeight="1" spans="1:15">
      <c r="A5636" s="20" t="s">
        <v>353</v>
      </c>
      <c r="B5636" s="20" t="s">
        <v>113</v>
      </c>
      <c r="C5636" s="20" t="s">
        <v>392</v>
      </c>
      <c r="D5636" s="20" t="s">
        <v>414</v>
      </c>
      <c r="E5636" s="20" t="s">
        <v>415</v>
      </c>
      <c r="F5636" s="21">
        <v>250874</v>
      </c>
      <c r="G5636" s="20" t="s">
        <v>13</v>
      </c>
      <c r="H5636" s="21">
        <v>1</v>
      </c>
      <c r="I5636" s="71" t="s">
        <v>1095</v>
      </c>
      <c r="J5636" s="63">
        <f t="shared" si="22"/>
        <v>44833</v>
      </c>
      <c r="K5636" s="64">
        <f>IF(ISBLANK(J5636),,H5636*INDEX(Inputs!G:G,MATCH(F5636,Inputs!E:E,0)))</f>
        <v>1349</v>
      </c>
      <c r="L5636" s="65" t="str">
        <f>IF(ISBLANK(J5636),,INDEX(Inputs!D:D,MATCH(F5636,Inputs!E:E,0)))</f>
        <v>432BK EvoFox X-Team Gaming Keyboard &amp; Mouse (USB)</v>
      </c>
      <c r="M5636" s="65" t="str">
        <f>IF(ISBLANK(#REF!),,IF(B5636="Online","Online",IF(LEFT(B5636,1)="E","Online","Offline")))</f>
        <v>Offline</v>
      </c>
      <c r="N5636" s="64">
        <f>IF(ISBLANK(M5636),,H5636*INDEX(Inputs!F:F,MATCH(F5636,Inputs!E:E,0)))</f>
        <v>1899</v>
      </c>
      <c r="O5636" s="65"/>
    </row>
    <row r="5637" ht="15.75" customHeight="1" spans="1:15">
      <c r="A5637" s="20" t="s">
        <v>353</v>
      </c>
      <c r="B5637" s="20" t="s">
        <v>115</v>
      </c>
      <c r="C5637" s="20" t="s">
        <v>993</v>
      </c>
      <c r="D5637" s="20" t="s">
        <v>370</v>
      </c>
      <c r="E5637" s="20" t="s">
        <v>371</v>
      </c>
      <c r="F5637" s="21">
        <v>250417</v>
      </c>
      <c r="G5637" s="20" t="s">
        <v>39</v>
      </c>
      <c r="H5637" s="21">
        <v>1</v>
      </c>
      <c r="I5637" s="71" t="s">
        <v>1095</v>
      </c>
      <c r="J5637" s="63">
        <f t="shared" si="22"/>
        <v>44833</v>
      </c>
      <c r="K5637" s="64">
        <f>IF(ISBLANK(J5637),,H5637*INDEX(Inputs!G:G,MATCH(F5637,Inputs!E:E,0)))</f>
        <v>929</v>
      </c>
      <c r="L5637" s="65" t="str">
        <f>IF(ISBLANK(J5637),,INDEX(Inputs!D:D,MATCH(F5637,Inputs!E:E,0)))</f>
        <v>416PP Super Speed Hub 4 Port USB 3.0</v>
      </c>
      <c r="M5637" s="65" t="str">
        <f>IF(ISBLANK(#REF!),,IF(B5637="Online","Online",IF(LEFT(B5637,1)="E","Online","Offline")))</f>
        <v>Offline</v>
      </c>
      <c r="N5637" s="64">
        <f>IF(ISBLANK(M5637),,H5637*INDEX(Inputs!F:F,MATCH(F5637,Inputs!E:E,0)))</f>
        <v>1499</v>
      </c>
      <c r="O5637" s="65"/>
    </row>
    <row r="5638" ht="15.75" customHeight="1" spans="1:15">
      <c r="A5638" s="20" t="s">
        <v>834</v>
      </c>
      <c r="B5638" s="20" t="s">
        <v>193</v>
      </c>
      <c r="C5638" s="20" t="s">
        <v>835</v>
      </c>
      <c r="D5638" s="20" t="s">
        <v>414</v>
      </c>
      <c r="E5638" s="20" t="s">
        <v>415</v>
      </c>
      <c r="F5638" s="21">
        <v>250874</v>
      </c>
      <c r="G5638" s="20" t="s">
        <v>13</v>
      </c>
      <c r="H5638" s="21">
        <v>1</v>
      </c>
      <c r="I5638" s="71" t="s">
        <v>1095</v>
      </c>
      <c r="J5638" s="63">
        <f t="shared" si="22"/>
        <v>44833</v>
      </c>
      <c r="K5638" s="64">
        <f>IF(ISBLANK(J5638),,H5638*INDEX(Inputs!G:G,MATCH(F5638,Inputs!E:E,0)))</f>
        <v>1349</v>
      </c>
      <c r="L5638" s="65" t="str">
        <f>IF(ISBLANK(J5638),,INDEX(Inputs!D:D,MATCH(F5638,Inputs!E:E,0)))</f>
        <v>432BK EvoFox X-Team Gaming Keyboard &amp; Mouse (USB)</v>
      </c>
      <c r="M5638" s="65" t="str">
        <f>IF(ISBLANK(#REF!),,IF(B5638="Online","Online",IF(LEFT(B5638,1)="E","Online","Offline")))</f>
        <v>Offline</v>
      </c>
      <c r="N5638" s="64">
        <f>IF(ISBLANK(M5638),,H5638*INDEX(Inputs!F:F,MATCH(F5638,Inputs!E:E,0)))</f>
        <v>1899</v>
      </c>
      <c r="O5638" s="65"/>
    </row>
    <row r="5639" ht="15.75" customHeight="1" spans="1:15">
      <c r="A5639" s="20" t="s">
        <v>723</v>
      </c>
      <c r="B5639" s="20" t="s">
        <v>204</v>
      </c>
      <c r="C5639" s="20" t="s">
        <v>724</v>
      </c>
      <c r="D5639" s="20" t="s">
        <v>370</v>
      </c>
      <c r="E5639" s="20" t="s">
        <v>410</v>
      </c>
      <c r="F5639" s="21">
        <v>250876</v>
      </c>
      <c r="G5639" s="20" t="s">
        <v>26</v>
      </c>
      <c r="H5639" s="21">
        <v>1</v>
      </c>
      <c r="I5639" s="71" t="s">
        <v>1096</v>
      </c>
      <c r="J5639" s="63">
        <f t="shared" si="22"/>
        <v>44834</v>
      </c>
      <c r="K5639" s="64">
        <f>IF(ISBLANK(J5639),,H5639*INDEX(Inputs!G:G,MATCH(F5639,Inputs!E:E,0)))</f>
        <v>1399</v>
      </c>
      <c r="L5639" s="65" t="str">
        <f>IF(ISBLANK(J5639),,INDEX(Inputs!D:D,MATCH(F5639,Inputs!E:E,0)))</f>
        <v>649BK EvoFox Typhoon Laptop Cooling Pad</v>
      </c>
      <c r="M5639" s="65" t="str">
        <f>IF(ISBLANK(#REF!),,IF(B5639="Online","Online",IF(LEFT(B5639,1)="E","Online","Offline")))</f>
        <v>Offline</v>
      </c>
      <c r="N5639" s="64">
        <f>IF(ISBLANK(M5639),,H5639*INDEX(Inputs!F:F,MATCH(F5639,Inputs!E:E,0)))</f>
        <v>1999</v>
      </c>
      <c r="O5639" s="65"/>
    </row>
    <row r="5640" ht="15.75" customHeight="1" spans="1:15">
      <c r="A5640" s="20" t="s">
        <v>437</v>
      </c>
      <c r="B5640" s="20" t="s">
        <v>73</v>
      </c>
      <c r="C5640" s="20" t="s">
        <v>438</v>
      </c>
      <c r="D5640" s="20" t="s">
        <v>414</v>
      </c>
      <c r="E5640" s="20" t="s">
        <v>415</v>
      </c>
      <c r="F5640" s="21">
        <v>250424</v>
      </c>
      <c r="G5640" s="20" t="s">
        <v>15</v>
      </c>
      <c r="H5640" s="21">
        <v>1</v>
      </c>
      <c r="I5640" s="71" t="s">
        <v>1096</v>
      </c>
      <c r="J5640" s="63">
        <f t="shared" si="22"/>
        <v>44834</v>
      </c>
      <c r="K5640" s="64">
        <f>IF(ISBLANK(J5640),,H5640*INDEX(Inputs!G:G,MATCH(F5640,Inputs!E:E,0)))</f>
        <v>999</v>
      </c>
      <c r="L5640" s="65" t="str">
        <f>IF(ISBLANK(J5640),,INDEX(Inputs!D:D,MATCH(F5640,Inputs!E:E,0)))</f>
        <v>419V2 PRIMUS Wireless Desktop V2</v>
      </c>
      <c r="M5640" s="65" t="str">
        <f>IF(ISBLANK(#REF!),,IF(B5640="Online","Online",IF(LEFT(B5640,1)="E","Online","Offline")))</f>
        <v>Offline</v>
      </c>
      <c r="N5640" s="64">
        <f>IF(ISBLANK(M5640),,H5640*INDEX(Inputs!F:F,MATCH(F5640,Inputs!E:E,0)))</f>
        <v>1199</v>
      </c>
      <c r="O5640" s="65"/>
    </row>
    <row r="5641" ht="15.75" customHeight="1" spans="1:15">
      <c r="A5641" s="20" t="s">
        <v>437</v>
      </c>
      <c r="B5641" s="20" t="s">
        <v>249</v>
      </c>
      <c r="C5641" s="20" t="s">
        <v>827</v>
      </c>
      <c r="D5641" s="20" t="s">
        <v>414</v>
      </c>
      <c r="E5641" s="20" t="s">
        <v>415</v>
      </c>
      <c r="F5641" s="21">
        <v>250424</v>
      </c>
      <c r="G5641" s="20" t="s">
        <v>15</v>
      </c>
      <c r="H5641" s="21">
        <v>1</v>
      </c>
      <c r="I5641" s="71" t="s">
        <v>1096</v>
      </c>
      <c r="J5641" s="63">
        <f t="shared" si="22"/>
        <v>44834</v>
      </c>
      <c r="K5641" s="64">
        <f>IF(ISBLANK(J5641),,H5641*INDEX(Inputs!G:G,MATCH(F5641,Inputs!E:E,0)))</f>
        <v>999</v>
      </c>
      <c r="L5641" s="65" t="str">
        <f>IF(ISBLANK(J5641),,INDEX(Inputs!D:D,MATCH(F5641,Inputs!E:E,0)))</f>
        <v>419V2 PRIMUS Wireless Desktop V2</v>
      </c>
      <c r="M5641" s="65" t="str">
        <f>IF(ISBLANK(#REF!),,IF(B5641="Online","Online",IF(LEFT(B5641,1)="E","Online","Offline")))</f>
        <v>Offline</v>
      </c>
      <c r="N5641" s="64">
        <f>IF(ISBLANK(M5641),,H5641*INDEX(Inputs!F:F,MATCH(F5641,Inputs!E:E,0)))</f>
        <v>1199</v>
      </c>
      <c r="O5641" s="65"/>
    </row>
    <row r="5642" ht="15.75" customHeight="1" spans="1:15">
      <c r="A5642" s="20" t="s">
        <v>1009</v>
      </c>
      <c r="B5642" s="20" t="s">
        <v>214</v>
      </c>
      <c r="C5642" s="20" t="s">
        <v>1010</v>
      </c>
      <c r="D5642" s="20" t="s">
        <v>370</v>
      </c>
      <c r="E5642" s="20" t="s">
        <v>410</v>
      </c>
      <c r="F5642" s="21">
        <v>250878</v>
      </c>
      <c r="G5642" s="20" t="s">
        <v>24</v>
      </c>
      <c r="H5642" s="21">
        <v>1</v>
      </c>
      <c r="I5642" s="71" t="s">
        <v>1096</v>
      </c>
      <c r="J5642" s="63">
        <f t="shared" si="22"/>
        <v>44834</v>
      </c>
      <c r="K5642" s="64">
        <f>IF(ISBLANK(J5642),,H5642*INDEX(Inputs!G:G,MATCH(F5642,Inputs!E:E,0)))</f>
        <v>999</v>
      </c>
      <c r="L5642" s="65" t="str">
        <f>IF(ISBLANK(J5642),,INDEX(Inputs!D:D,MATCH(F5642,Inputs!E:E,0)))</f>
        <v>596BK Evo Fox Falcon LX35 Medium Speed LED Mouse Pad</v>
      </c>
      <c r="M5642" s="65" t="str">
        <f>IF(ISBLANK(#REF!),,IF(B5642="Online","Online",IF(LEFT(B5642,1)="E","Online","Offline")))</f>
        <v>Offline</v>
      </c>
      <c r="N5642" s="64">
        <f>IF(ISBLANK(M5642),,H5642*INDEX(Inputs!F:F,MATCH(F5642,Inputs!E:E,0)))</f>
        <v>1999</v>
      </c>
      <c r="O5642" s="65"/>
    </row>
    <row r="5643" ht="15.75" customHeight="1" spans="1:15">
      <c r="A5643" s="20" t="s">
        <v>478</v>
      </c>
      <c r="B5643" s="20" t="s">
        <v>143</v>
      </c>
      <c r="C5643" s="20" t="s">
        <v>479</v>
      </c>
      <c r="D5643" s="20" t="s">
        <v>414</v>
      </c>
      <c r="E5643" s="20" t="s">
        <v>415</v>
      </c>
      <c r="F5643" s="21">
        <v>250874</v>
      </c>
      <c r="G5643" s="20" t="s">
        <v>13</v>
      </c>
      <c r="H5643" s="21">
        <v>1</v>
      </c>
      <c r="I5643" s="71" t="s">
        <v>1096</v>
      </c>
      <c r="J5643" s="63">
        <f t="shared" si="22"/>
        <v>44834</v>
      </c>
      <c r="K5643" s="64">
        <f>IF(ISBLANK(J5643),,H5643*INDEX(Inputs!G:G,MATCH(F5643,Inputs!E:E,0)))</f>
        <v>1349</v>
      </c>
      <c r="L5643" s="65" t="str">
        <f>IF(ISBLANK(J5643),,INDEX(Inputs!D:D,MATCH(F5643,Inputs!E:E,0)))</f>
        <v>432BK EvoFox X-Team Gaming Keyboard &amp; Mouse (USB)</v>
      </c>
      <c r="M5643" s="65" t="str">
        <f>IF(ISBLANK(#REF!),,IF(B5643="Online","Online",IF(LEFT(B5643,1)="E","Online","Offline")))</f>
        <v>Offline</v>
      </c>
      <c r="N5643" s="64">
        <f>IF(ISBLANK(M5643),,H5643*INDEX(Inputs!F:F,MATCH(F5643,Inputs!E:E,0)))</f>
        <v>1899</v>
      </c>
      <c r="O5643" s="65"/>
    </row>
    <row r="5644" ht="15.75" customHeight="1" spans="1:15">
      <c r="A5644" s="20" t="s">
        <v>574</v>
      </c>
      <c r="B5644" s="20" t="s">
        <v>134</v>
      </c>
      <c r="C5644" s="20" t="s">
        <v>575</v>
      </c>
      <c r="D5644" s="20" t="s">
        <v>414</v>
      </c>
      <c r="E5644" s="20" t="s">
        <v>415</v>
      </c>
      <c r="F5644" s="21">
        <v>250424</v>
      </c>
      <c r="G5644" s="20" t="s">
        <v>15</v>
      </c>
      <c r="H5644" s="21">
        <v>1</v>
      </c>
      <c r="I5644" s="71" t="s">
        <v>1096</v>
      </c>
      <c r="J5644" s="63">
        <f t="shared" si="22"/>
        <v>44834</v>
      </c>
      <c r="K5644" s="64">
        <f>IF(ISBLANK(J5644),,H5644*INDEX(Inputs!G:G,MATCH(F5644,Inputs!E:E,0)))</f>
        <v>999</v>
      </c>
      <c r="L5644" s="65" t="str">
        <f>IF(ISBLANK(J5644),,INDEX(Inputs!D:D,MATCH(F5644,Inputs!E:E,0)))</f>
        <v>419V2 PRIMUS Wireless Desktop V2</v>
      </c>
      <c r="M5644" s="65" t="str">
        <f>IF(ISBLANK(#REF!),,IF(B5644="Online","Online",IF(LEFT(B5644,1)="E","Online","Offline")))</f>
        <v>Offline</v>
      </c>
      <c r="N5644" s="64">
        <f>IF(ISBLANK(M5644),,H5644*INDEX(Inputs!F:F,MATCH(F5644,Inputs!E:E,0)))</f>
        <v>1199</v>
      </c>
      <c r="O5644" s="65"/>
    </row>
    <row r="5645" ht="15.75" customHeight="1" spans="1:15">
      <c r="A5645" s="20" t="s">
        <v>454</v>
      </c>
      <c r="B5645" s="20" t="s">
        <v>33</v>
      </c>
      <c r="C5645" s="20" t="s">
        <v>455</v>
      </c>
      <c r="D5645" s="20" t="s">
        <v>414</v>
      </c>
      <c r="E5645" s="20" t="s">
        <v>428</v>
      </c>
      <c r="F5645" s="21">
        <v>250881</v>
      </c>
      <c r="G5645" s="20" t="s">
        <v>98</v>
      </c>
      <c r="H5645" s="21">
        <v>1</v>
      </c>
      <c r="I5645" s="71" t="s">
        <v>1096</v>
      </c>
      <c r="J5645" s="63">
        <f t="shared" si="22"/>
        <v>44834</v>
      </c>
      <c r="K5645" s="64">
        <f>IF(ISBLANK(J5645),,H5645*INDEX(Inputs!G:G,MATCH(F5645,Inputs!E:E,0)))</f>
        <v>799</v>
      </c>
      <c r="L5645" s="65" t="str">
        <f>IF(ISBLANK(J5645),,INDEX(Inputs!D:D,MATCH(F5645,Inputs!E:E,0)))</f>
        <v>795BK EvoFox Phantom Pro RGB Gaming Mouse USB</v>
      </c>
      <c r="M5645" s="65" t="str">
        <f>IF(ISBLANK(#REF!),,IF(B5645="Online","Online",IF(LEFT(B5645,1)="E","Online","Offline")))</f>
        <v>Offline</v>
      </c>
      <c r="N5645" s="64">
        <f>IF(ISBLANK(M5645),,H5645*INDEX(Inputs!F:F,MATCH(F5645,Inputs!E:E,0)))</f>
        <v>1099</v>
      </c>
      <c r="O5645" s="65"/>
    </row>
    <row r="5646" ht="15.75" customHeight="1" spans="1:15">
      <c r="A5646" s="20" t="s">
        <v>454</v>
      </c>
      <c r="B5646" s="20" t="s">
        <v>460</v>
      </c>
      <c r="C5646" s="20" t="s">
        <v>461</v>
      </c>
      <c r="D5646" s="20" t="s">
        <v>414</v>
      </c>
      <c r="E5646" s="20" t="s">
        <v>415</v>
      </c>
      <c r="F5646" s="21">
        <v>204737</v>
      </c>
      <c r="G5646" s="20" t="s">
        <v>20</v>
      </c>
      <c r="H5646" s="21">
        <v>1</v>
      </c>
      <c r="I5646" s="71" t="s">
        <v>1096</v>
      </c>
      <c r="J5646" s="63">
        <f t="shared" si="22"/>
        <v>44834</v>
      </c>
      <c r="K5646" s="64">
        <f>IF(ISBLANK(J5646),,H5646*INDEX(Inputs!G:G,MATCH(F5646,Inputs!E:E,0)))</f>
        <v>729</v>
      </c>
      <c r="L5646" s="65" t="str">
        <f>IF(ISBLANK(J5646),,INDEX(Inputs!D:D,MATCH(F5646,Inputs!E:E,0)))</f>
        <v>850PP Xcite Pro Keyboard &amp; Mouse USB</v>
      </c>
      <c r="M5646" s="65" t="str">
        <f>IF(ISBLANK(#REF!),,IF(B5646="Online","Online",IF(LEFT(B5646,1)="E","Online","Offline")))</f>
        <v>Offline</v>
      </c>
      <c r="N5646" s="64">
        <f>IF(ISBLANK(M5646),,H5646*INDEX(Inputs!F:F,MATCH(F5646,Inputs!E:E,0)))</f>
        <v>799</v>
      </c>
      <c r="O5646" s="65"/>
    </row>
    <row r="5647" ht="15.75" customHeight="1" spans="1:15">
      <c r="A5647" s="20" t="s">
        <v>454</v>
      </c>
      <c r="B5647" s="20" t="s">
        <v>164</v>
      </c>
      <c r="C5647" s="20" t="s">
        <v>466</v>
      </c>
      <c r="D5647" s="20" t="s">
        <v>414</v>
      </c>
      <c r="E5647" s="20" t="s">
        <v>428</v>
      </c>
      <c r="F5647" s="21">
        <v>250881</v>
      </c>
      <c r="G5647" s="20" t="s">
        <v>98</v>
      </c>
      <c r="H5647" s="21">
        <v>1</v>
      </c>
      <c r="I5647" s="71" t="s">
        <v>1096</v>
      </c>
      <c r="J5647" s="63">
        <f t="shared" si="22"/>
        <v>44834</v>
      </c>
      <c r="K5647" s="64">
        <f>IF(ISBLANK(J5647),,H5647*INDEX(Inputs!G:G,MATCH(F5647,Inputs!E:E,0)))</f>
        <v>799</v>
      </c>
      <c r="L5647" s="65" t="str">
        <f>IF(ISBLANK(J5647),,INDEX(Inputs!D:D,MATCH(F5647,Inputs!E:E,0)))</f>
        <v>795BK EvoFox Phantom Pro RGB Gaming Mouse USB</v>
      </c>
      <c r="M5647" s="65" t="str">
        <f>IF(ISBLANK(#REF!),,IF(B5647="Online","Online",IF(LEFT(B5647,1)="E","Online","Offline")))</f>
        <v>Offline</v>
      </c>
      <c r="N5647" s="64">
        <f>IF(ISBLANK(M5647),,H5647*INDEX(Inputs!F:F,MATCH(F5647,Inputs!E:E,0)))</f>
        <v>1099</v>
      </c>
      <c r="O5647" s="65"/>
    </row>
    <row r="5648" ht="15.75" customHeight="1" spans="1:15">
      <c r="A5648" s="20" t="s">
        <v>703</v>
      </c>
      <c r="B5648" s="20" t="s">
        <v>232</v>
      </c>
      <c r="C5648" s="20" t="s">
        <v>704</v>
      </c>
      <c r="D5648" s="20" t="s">
        <v>370</v>
      </c>
      <c r="E5648" s="20" t="s">
        <v>410</v>
      </c>
      <c r="F5648" s="21">
        <v>250876</v>
      </c>
      <c r="G5648" s="20" t="s">
        <v>26</v>
      </c>
      <c r="H5648" s="21">
        <v>-1</v>
      </c>
      <c r="I5648" s="71" t="s">
        <v>1096</v>
      </c>
      <c r="J5648" s="63">
        <f t="shared" si="22"/>
        <v>44834</v>
      </c>
      <c r="K5648" s="64">
        <f>IF(ISBLANK(J5648),,H5648*INDEX(Inputs!G:G,MATCH(F5648,Inputs!E:E,0)))</f>
        <v>-1399</v>
      </c>
      <c r="L5648" s="65" t="str">
        <f>IF(ISBLANK(J5648),,INDEX(Inputs!D:D,MATCH(F5648,Inputs!E:E,0)))</f>
        <v>649BK EvoFox Typhoon Laptop Cooling Pad</v>
      </c>
      <c r="M5648" s="65" t="str">
        <f>IF(ISBLANK(#REF!),,IF(B5648="Online","Online",IF(LEFT(B5648,1)="E","Online","Offline")))</f>
        <v>Offline</v>
      </c>
      <c r="N5648" s="64">
        <f>IF(ISBLANK(M5648),,H5648*INDEX(Inputs!F:F,MATCH(F5648,Inputs!E:E,0)))</f>
        <v>-1999</v>
      </c>
      <c r="O5648" s="65"/>
    </row>
    <row r="5649" ht="15.75" customHeight="1" spans="1:15">
      <c r="A5649" s="20" t="s">
        <v>407</v>
      </c>
      <c r="B5649" s="20" t="s">
        <v>29</v>
      </c>
      <c r="C5649" s="20" t="s">
        <v>613</v>
      </c>
      <c r="D5649" s="20" t="s">
        <v>414</v>
      </c>
      <c r="E5649" s="20" t="s">
        <v>415</v>
      </c>
      <c r="F5649" s="21">
        <v>250874</v>
      </c>
      <c r="G5649" s="20" t="s">
        <v>13</v>
      </c>
      <c r="H5649" s="21">
        <v>1</v>
      </c>
      <c r="I5649" s="71" t="s">
        <v>1096</v>
      </c>
      <c r="J5649" s="63">
        <f t="shared" si="22"/>
        <v>44834</v>
      </c>
      <c r="K5649" s="64">
        <f>IF(ISBLANK(J5649),,H5649*INDEX(Inputs!G:G,MATCH(F5649,Inputs!E:E,0)))</f>
        <v>1349</v>
      </c>
      <c r="L5649" s="65" t="str">
        <f>IF(ISBLANK(J5649),,INDEX(Inputs!D:D,MATCH(F5649,Inputs!E:E,0)))</f>
        <v>432BK EvoFox X-Team Gaming Keyboard &amp; Mouse (USB)</v>
      </c>
      <c r="M5649" s="65" t="str">
        <f>IF(ISBLANK(#REF!),,IF(B5649="Online","Online",IF(LEFT(B5649,1)="E","Online","Offline")))</f>
        <v>Offline</v>
      </c>
      <c r="N5649" s="64">
        <f>IF(ISBLANK(M5649),,H5649*INDEX(Inputs!F:F,MATCH(F5649,Inputs!E:E,0)))</f>
        <v>1899</v>
      </c>
      <c r="O5649" s="65"/>
    </row>
    <row r="5650" ht="15.75" customHeight="1" spans="1:15">
      <c r="A5650" s="20" t="s">
        <v>407</v>
      </c>
      <c r="B5650" s="20" t="s">
        <v>37</v>
      </c>
      <c r="C5650" s="20" t="s">
        <v>582</v>
      </c>
      <c r="D5650" s="20" t="s">
        <v>414</v>
      </c>
      <c r="E5650" s="20" t="s">
        <v>415</v>
      </c>
      <c r="F5650" s="21">
        <v>250874</v>
      </c>
      <c r="G5650" s="20" t="s">
        <v>13</v>
      </c>
      <c r="H5650" s="21">
        <v>1</v>
      </c>
      <c r="I5650" s="71" t="s">
        <v>1096</v>
      </c>
      <c r="J5650" s="63">
        <f t="shared" si="22"/>
        <v>44834</v>
      </c>
      <c r="K5650" s="64">
        <f>IF(ISBLANK(J5650),,H5650*INDEX(Inputs!G:G,MATCH(F5650,Inputs!E:E,0)))</f>
        <v>1349</v>
      </c>
      <c r="L5650" s="65" t="str">
        <f>IF(ISBLANK(J5650),,INDEX(Inputs!D:D,MATCH(F5650,Inputs!E:E,0)))</f>
        <v>432BK EvoFox X-Team Gaming Keyboard &amp; Mouse (USB)</v>
      </c>
      <c r="M5650" s="65" t="str">
        <f>IF(ISBLANK(#REF!),,IF(B5650="Online","Online",IF(LEFT(B5650,1)="E","Online","Offline")))</f>
        <v>Offline</v>
      </c>
      <c r="N5650" s="64">
        <f>IF(ISBLANK(M5650),,H5650*INDEX(Inputs!F:F,MATCH(F5650,Inputs!E:E,0)))</f>
        <v>1899</v>
      </c>
      <c r="O5650" s="65"/>
    </row>
    <row r="5651" ht="15.75" customHeight="1" spans="1:15">
      <c r="A5651" s="20" t="s">
        <v>541</v>
      </c>
      <c r="B5651" s="20" t="s">
        <v>68</v>
      </c>
      <c r="C5651" s="20" t="s">
        <v>542</v>
      </c>
      <c r="D5651" s="20" t="s">
        <v>414</v>
      </c>
      <c r="E5651" s="20" t="s">
        <v>428</v>
      </c>
      <c r="F5651" s="21">
        <v>250881</v>
      </c>
      <c r="G5651" s="20" t="s">
        <v>98</v>
      </c>
      <c r="H5651" s="21">
        <v>1</v>
      </c>
      <c r="I5651" s="71" t="s">
        <v>1096</v>
      </c>
      <c r="J5651" s="63">
        <f t="shared" si="22"/>
        <v>44834</v>
      </c>
      <c r="K5651" s="64">
        <f>IF(ISBLANK(J5651),,H5651*INDEX(Inputs!G:G,MATCH(F5651,Inputs!E:E,0)))</f>
        <v>799</v>
      </c>
      <c r="L5651" s="65" t="str">
        <f>IF(ISBLANK(J5651),,INDEX(Inputs!D:D,MATCH(F5651,Inputs!E:E,0)))</f>
        <v>795BK EvoFox Phantom Pro RGB Gaming Mouse USB</v>
      </c>
      <c r="M5651" s="65" t="str">
        <f>IF(ISBLANK(#REF!),,IF(B5651="Online","Online",IF(LEFT(B5651,1)="E","Online","Offline")))</f>
        <v>Offline</v>
      </c>
      <c r="N5651" s="64">
        <f>IF(ISBLANK(M5651),,H5651*INDEX(Inputs!F:F,MATCH(F5651,Inputs!E:E,0)))</f>
        <v>1099</v>
      </c>
      <c r="O5651" s="65"/>
    </row>
    <row r="5652" ht="15.75" customHeight="1" spans="1:15">
      <c r="A5652" s="20" t="s">
        <v>362</v>
      </c>
      <c r="B5652" s="20" t="s">
        <v>87</v>
      </c>
      <c r="C5652" s="20" t="s">
        <v>653</v>
      </c>
      <c r="D5652" s="20" t="s">
        <v>370</v>
      </c>
      <c r="E5652" s="20" t="s">
        <v>410</v>
      </c>
      <c r="F5652" s="21">
        <v>250879</v>
      </c>
      <c r="G5652" s="20" t="s">
        <v>30</v>
      </c>
      <c r="H5652" s="21">
        <v>-1</v>
      </c>
      <c r="I5652" s="71" t="s">
        <v>1096</v>
      </c>
      <c r="J5652" s="63">
        <f t="shared" si="22"/>
        <v>44834</v>
      </c>
      <c r="K5652" s="64">
        <f>IF(ISBLANK(J5652),,H5652*INDEX(Inputs!G:G,MATCH(F5652,Inputs!E:E,0)))</f>
        <v>-699</v>
      </c>
      <c r="L5652" s="65" t="str">
        <f>IF(ISBLANK(J5652),,INDEX(Inputs!D:D,MATCH(F5652,Inputs!E:E,0)))</f>
        <v>597BK Evo Fox Falcon X85 Extra Large Speed Mouse Pad</v>
      </c>
      <c r="M5652" s="65" t="str">
        <f>IF(ISBLANK(#REF!),,IF(B5652="Online","Online",IF(LEFT(B5652,1)="E","Online","Offline")))</f>
        <v>Offline</v>
      </c>
      <c r="N5652" s="64">
        <f>IF(ISBLANK(M5652),,H5652*INDEX(Inputs!F:F,MATCH(F5652,Inputs!E:E,0)))</f>
        <v>-1199</v>
      </c>
      <c r="O5652" s="65"/>
    </row>
    <row r="5653" ht="15.75" customHeight="1" spans="1:15">
      <c r="A5653" s="20" t="s">
        <v>367</v>
      </c>
      <c r="B5653" s="20" t="s">
        <v>230</v>
      </c>
      <c r="C5653" s="20" t="s">
        <v>652</v>
      </c>
      <c r="D5653" s="20" t="s">
        <v>464</v>
      </c>
      <c r="E5653" s="20" t="s">
        <v>465</v>
      </c>
      <c r="F5653" s="21">
        <v>250421</v>
      </c>
      <c r="G5653" s="20" t="s">
        <v>14</v>
      </c>
      <c r="H5653" s="21">
        <v>1</v>
      </c>
      <c r="I5653" s="71" t="s">
        <v>1096</v>
      </c>
      <c r="J5653" s="63">
        <f t="shared" si="22"/>
        <v>44834</v>
      </c>
      <c r="K5653" s="64">
        <f>IF(ISBLANK(J5653),,H5653*INDEX(Inputs!G:G,MATCH(F5653,Inputs!E:E,0)))</f>
        <v>779</v>
      </c>
      <c r="L5653" s="65" t="str">
        <f>IF(ISBLANK(J5653),,INDEX(Inputs!D:D,MATCH(F5653,Inputs!E:E,0)))</f>
        <v>146BK NeoCase Sleeve MP 450 14</v>
      </c>
      <c r="M5653" s="65" t="str">
        <f>IF(ISBLANK(#REF!),,IF(B5653="Online","Online",IF(LEFT(B5653,1)="E","Online","Offline")))</f>
        <v>Offline</v>
      </c>
      <c r="N5653" s="64">
        <f>IF(ISBLANK(M5653),,H5653*INDEX(Inputs!F:F,MATCH(F5653,Inputs!E:E,0)))</f>
        <v>1249</v>
      </c>
      <c r="O5653" s="65"/>
    </row>
    <row r="5654" ht="15.75" customHeight="1" spans="1:15">
      <c r="A5654" s="20" t="s">
        <v>376</v>
      </c>
      <c r="B5654" s="20" t="s">
        <v>377</v>
      </c>
      <c r="C5654" s="20" t="s">
        <v>378</v>
      </c>
      <c r="D5654" s="20" t="s">
        <v>414</v>
      </c>
      <c r="E5654" s="20" t="s">
        <v>415</v>
      </c>
      <c r="F5654" s="21">
        <v>250424</v>
      </c>
      <c r="G5654" s="20" t="s">
        <v>15</v>
      </c>
      <c r="H5654" s="21">
        <v>2</v>
      </c>
      <c r="I5654" s="71" t="s">
        <v>1096</v>
      </c>
      <c r="J5654" s="63">
        <f t="shared" si="22"/>
        <v>44834</v>
      </c>
      <c r="K5654" s="64">
        <f>IF(ISBLANK(J5654),,H5654*INDEX(Inputs!G:G,MATCH(F5654,Inputs!E:E,0)))</f>
        <v>1998</v>
      </c>
      <c r="L5654" s="65" t="str">
        <f>IF(ISBLANK(J5654),,INDEX(Inputs!D:D,MATCH(F5654,Inputs!E:E,0)))</f>
        <v>419V2 PRIMUS Wireless Desktop V2</v>
      </c>
      <c r="M5654" s="65" t="str">
        <f>IF(ISBLANK(#REF!),,IF(B5654="Online","Online",IF(LEFT(B5654,1)="E","Online","Offline")))</f>
        <v>Online</v>
      </c>
      <c r="N5654" s="64">
        <f>IF(ISBLANK(M5654),,H5654*INDEX(Inputs!F:F,MATCH(F5654,Inputs!E:E,0)))</f>
        <v>2398</v>
      </c>
      <c r="O5654" s="65"/>
    </row>
    <row r="5655" ht="15.75" customHeight="1" spans="1:15">
      <c r="A5655" s="20" t="s">
        <v>376</v>
      </c>
      <c r="B5655" s="20" t="s">
        <v>377</v>
      </c>
      <c r="C5655" s="20" t="s">
        <v>378</v>
      </c>
      <c r="D5655" s="20" t="s">
        <v>414</v>
      </c>
      <c r="E5655" s="20" t="s">
        <v>415</v>
      </c>
      <c r="F5655" s="21">
        <v>250875</v>
      </c>
      <c r="G5655" s="20" t="s">
        <v>103</v>
      </c>
      <c r="H5655" s="21">
        <v>1</v>
      </c>
      <c r="I5655" s="71" t="s">
        <v>1096</v>
      </c>
      <c r="J5655" s="63">
        <f t="shared" si="22"/>
        <v>44834</v>
      </c>
      <c r="K5655" s="64">
        <f>IF(ISBLANK(J5655),,H5655*INDEX(Inputs!G:G,MATCH(F5655,Inputs!E:E,0)))</f>
        <v>1099</v>
      </c>
      <c r="L5655" s="65" t="str">
        <f>IF(ISBLANK(J5655),,INDEX(Inputs!D:D,MATCH(F5655,Inputs!E:E,0)))</f>
        <v>433BK EvoFox WarHammer Gaming Keyboard (USB)</v>
      </c>
      <c r="M5655" s="65" t="str">
        <f>IF(ISBLANK(#REF!),,IF(B5655="Online","Online",IF(LEFT(B5655,1)="E","Online","Offline")))</f>
        <v>Online</v>
      </c>
      <c r="N5655" s="64">
        <f>IF(ISBLANK(M5655),,H5655*INDEX(Inputs!F:F,MATCH(F5655,Inputs!E:E,0)))</f>
        <v>1499</v>
      </c>
      <c r="O5655" s="65"/>
    </row>
    <row r="5656" ht="15.75" customHeight="1" spans="1:15">
      <c r="A5656" s="20" t="s">
        <v>327</v>
      </c>
      <c r="B5656" s="20" t="s">
        <v>35</v>
      </c>
      <c r="C5656" s="20" t="s">
        <v>525</v>
      </c>
      <c r="D5656" s="20" t="s">
        <v>414</v>
      </c>
      <c r="E5656" s="20" t="s">
        <v>415</v>
      </c>
      <c r="F5656" s="21">
        <v>250874</v>
      </c>
      <c r="G5656" s="20" t="s">
        <v>13</v>
      </c>
      <c r="H5656" s="21">
        <v>1</v>
      </c>
      <c r="I5656" s="71" t="s">
        <v>1096</v>
      </c>
      <c r="J5656" s="63">
        <f t="shared" si="22"/>
        <v>44834</v>
      </c>
      <c r="K5656" s="64">
        <f>IF(ISBLANK(J5656),,H5656*INDEX(Inputs!G:G,MATCH(F5656,Inputs!E:E,0)))</f>
        <v>1349</v>
      </c>
      <c r="L5656" s="65" t="str">
        <f>IF(ISBLANK(J5656),,INDEX(Inputs!D:D,MATCH(F5656,Inputs!E:E,0)))</f>
        <v>432BK EvoFox X-Team Gaming Keyboard &amp; Mouse (USB)</v>
      </c>
      <c r="M5656" s="65" t="str">
        <f>IF(ISBLANK(#REF!),,IF(B5656="Online","Online",IF(LEFT(B5656,1)="E","Online","Offline")))</f>
        <v>Offline</v>
      </c>
      <c r="N5656" s="64">
        <f>IF(ISBLANK(M5656),,H5656*INDEX(Inputs!F:F,MATCH(F5656,Inputs!E:E,0)))</f>
        <v>1899</v>
      </c>
      <c r="O5656" s="65"/>
    </row>
    <row r="5657" ht="15.75" customHeight="1" spans="1:15">
      <c r="A5657" s="20" t="s">
        <v>327</v>
      </c>
      <c r="B5657" s="20" t="s">
        <v>63</v>
      </c>
      <c r="C5657" s="20" t="s">
        <v>527</v>
      </c>
      <c r="D5657" s="20" t="s">
        <v>370</v>
      </c>
      <c r="E5657" s="20" t="s">
        <v>410</v>
      </c>
      <c r="F5657" s="21">
        <v>250877</v>
      </c>
      <c r="G5657" s="20" t="s">
        <v>22</v>
      </c>
      <c r="H5657" s="21">
        <v>1</v>
      </c>
      <c r="I5657" s="71" t="s">
        <v>1096</v>
      </c>
      <c r="J5657" s="63">
        <f t="shared" si="22"/>
        <v>44834</v>
      </c>
      <c r="K5657" s="64">
        <f>IF(ISBLANK(J5657),,H5657*INDEX(Inputs!G:G,MATCH(F5657,Inputs!E:E,0)))</f>
        <v>349</v>
      </c>
      <c r="L5657" s="65" t="str">
        <f>IF(ISBLANK(J5657),,INDEX(Inputs!D:D,MATCH(F5657,Inputs!E:E,0)))</f>
        <v>595BK Evo Fox Falcon X35 Medium Speed Mouse Pad</v>
      </c>
      <c r="M5657" s="65" t="str">
        <f>IF(ISBLANK(#REF!),,IF(B5657="Online","Online",IF(LEFT(B5657,1)="E","Online","Offline")))</f>
        <v>Offline</v>
      </c>
      <c r="N5657" s="64">
        <f>IF(ISBLANK(M5657),,H5657*INDEX(Inputs!F:F,MATCH(F5657,Inputs!E:E,0)))</f>
        <v>699</v>
      </c>
      <c r="O5657" s="65"/>
    </row>
    <row r="5658" ht="15.75" customHeight="1" spans="1:15">
      <c r="A5658" s="20" t="s">
        <v>621</v>
      </c>
      <c r="B5658" s="20" t="s">
        <v>128</v>
      </c>
      <c r="C5658" s="20" t="s">
        <v>622</v>
      </c>
      <c r="D5658" s="20" t="s">
        <v>370</v>
      </c>
      <c r="E5658" s="20" t="s">
        <v>410</v>
      </c>
      <c r="F5658" s="21">
        <v>250876</v>
      </c>
      <c r="G5658" s="20" t="s">
        <v>26</v>
      </c>
      <c r="H5658" s="21">
        <v>1</v>
      </c>
      <c r="I5658" s="71" t="s">
        <v>1096</v>
      </c>
      <c r="J5658" s="63">
        <f t="shared" si="22"/>
        <v>44834</v>
      </c>
      <c r="K5658" s="64">
        <f>IF(ISBLANK(J5658),,H5658*INDEX(Inputs!G:G,MATCH(F5658,Inputs!E:E,0)))</f>
        <v>1399</v>
      </c>
      <c r="L5658" s="65" t="str">
        <f>IF(ISBLANK(J5658),,INDEX(Inputs!D:D,MATCH(F5658,Inputs!E:E,0)))</f>
        <v>649BK EvoFox Typhoon Laptop Cooling Pad</v>
      </c>
      <c r="M5658" s="65" t="str">
        <f>IF(ISBLANK(#REF!),,IF(B5658="Online","Online",IF(LEFT(B5658,1)="E","Online","Offline")))</f>
        <v>Offline</v>
      </c>
      <c r="N5658" s="64">
        <f>IF(ISBLANK(M5658),,H5658*INDEX(Inputs!F:F,MATCH(F5658,Inputs!E:E,0)))</f>
        <v>1999</v>
      </c>
      <c r="O5658" s="65"/>
    </row>
    <row r="5659" ht="15.75" customHeight="1" spans="1:15">
      <c r="A5659" s="20" t="s">
        <v>621</v>
      </c>
      <c r="B5659" s="20" t="s">
        <v>128</v>
      </c>
      <c r="C5659" s="20" t="s">
        <v>622</v>
      </c>
      <c r="D5659" s="20" t="s">
        <v>414</v>
      </c>
      <c r="E5659" s="20" t="s">
        <v>428</v>
      </c>
      <c r="F5659" s="21">
        <v>250881</v>
      </c>
      <c r="G5659" s="20" t="s">
        <v>98</v>
      </c>
      <c r="H5659" s="21">
        <v>1</v>
      </c>
      <c r="I5659" s="71" t="s">
        <v>1096</v>
      </c>
      <c r="J5659" s="63">
        <f t="shared" si="22"/>
        <v>44834</v>
      </c>
      <c r="K5659" s="64">
        <f>IF(ISBLANK(J5659),,H5659*INDEX(Inputs!G:G,MATCH(F5659,Inputs!E:E,0)))</f>
        <v>799</v>
      </c>
      <c r="L5659" s="65" t="str">
        <f>IF(ISBLANK(J5659),,INDEX(Inputs!D:D,MATCH(F5659,Inputs!E:E,0)))</f>
        <v>795BK EvoFox Phantom Pro RGB Gaming Mouse USB</v>
      </c>
      <c r="M5659" s="65" t="str">
        <f>IF(ISBLANK(#REF!),,IF(B5659="Online","Online",IF(LEFT(B5659,1)="E","Online","Offline")))</f>
        <v>Offline</v>
      </c>
      <c r="N5659" s="64">
        <f>IF(ISBLANK(M5659),,H5659*INDEX(Inputs!F:F,MATCH(F5659,Inputs!E:E,0)))</f>
        <v>1099</v>
      </c>
      <c r="O5659" s="65"/>
    </row>
    <row r="5660" ht="15.75" customHeight="1" spans="1:15">
      <c r="A5660" s="20" t="s">
        <v>842</v>
      </c>
      <c r="B5660" s="20" t="s">
        <v>222</v>
      </c>
      <c r="C5660" s="20" t="s">
        <v>866</v>
      </c>
      <c r="D5660" s="20" t="s">
        <v>370</v>
      </c>
      <c r="E5660" s="20" t="s">
        <v>410</v>
      </c>
      <c r="F5660" s="21">
        <v>250876</v>
      </c>
      <c r="G5660" s="20" t="s">
        <v>26</v>
      </c>
      <c r="H5660" s="21">
        <v>1</v>
      </c>
      <c r="I5660" s="71" t="s">
        <v>1096</v>
      </c>
      <c r="J5660" s="63">
        <f t="shared" si="22"/>
        <v>44834</v>
      </c>
      <c r="K5660" s="64">
        <f>IF(ISBLANK(J5660),,H5660*INDEX(Inputs!G:G,MATCH(F5660,Inputs!E:E,0)))</f>
        <v>1399</v>
      </c>
      <c r="L5660" s="65" t="str">
        <f>IF(ISBLANK(J5660),,INDEX(Inputs!D:D,MATCH(F5660,Inputs!E:E,0)))</f>
        <v>649BK EvoFox Typhoon Laptop Cooling Pad</v>
      </c>
      <c r="M5660" s="65" t="str">
        <f>IF(ISBLANK(#REF!),,IF(B5660="Online","Online",IF(LEFT(B5660,1)="E","Online","Offline")))</f>
        <v>Offline</v>
      </c>
      <c r="N5660" s="64">
        <f>IF(ISBLANK(M5660),,H5660*INDEX(Inputs!F:F,MATCH(F5660,Inputs!E:E,0)))</f>
        <v>1999</v>
      </c>
      <c r="O5660" s="65"/>
    </row>
    <row r="5661" ht="15.75" customHeight="1" spans="1:15">
      <c r="A5661" s="20" t="s">
        <v>752</v>
      </c>
      <c r="B5661" s="20" t="s">
        <v>165</v>
      </c>
      <c r="C5661" s="20" t="s">
        <v>753</v>
      </c>
      <c r="D5661" s="20" t="s">
        <v>370</v>
      </c>
      <c r="E5661" s="20" t="s">
        <v>410</v>
      </c>
      <c r="F5661" s="21">
        <v>250876</v>
      </c>
      <c r="G5661" s="20" t="s">
        <v>26</v>
      </c>
      <c r="H5661" s="21">
        <v>1</v>
      </c>
      <c r="I5661" s="71" t="s">
        <v>1096</v>
      </c>
      <c r="J5661" s="63">
        <f t="shared" si="22"/>
        <v>44834</v>
      </c>
      <c r="K5661" s="64">
        <f>IF(ISBLANK(J5661),,H5661*INDEX(Inputs!G:G,MATCH(F5661,Inputs!E:E,0)))</f>
        <v>1399</v>
      </c>
      <c r="L5661" s="65" t="str">
        <f>IF(ISBLANK(J5661),,INDEX(Inputs!D:D,MATCH(F5661,Inputs!E:E,0)))</f>
        <v>649BK EvoFox Typhoon Laptop Cooling Pad</v>
      </c>
      <c r="M5661" s="65" t="str">
        <f>IF(ISBLANK(#REF!),,IF(B5661="Online","Online",IF(LEFT(B5661,1)="E","Online","Offline")))</f>
        <v>Offline</v>
      </c>
      <c r="N5661" s="64">
        <f>IF(ISBLANK(M5661),,H5661*INDEX(Inputs!F:F,MATCH(F5661,Inputs!E:E,0)))</f>
        <v>1999</v>
      </c>
      <c r="O5661" s="65"/>
    </row>
    <row r="5662" ht="15.75" customHeight="1" spans="1:15">
      <c r="A5662" s="20" t="s">
        <v>353</v>
      </c>
      <c r="B5662" s="20" t="s">
        <v>507</v>
      </c>
      <c r="C5662" s="20" t="s">
        <v>508</v>
      </c>
      <c r="D5662" s="20" t="s">
        <v>464</v>
      </c>
      <c r="E5662" s="20" t="s">
        <v>465</v>
      </c>
      <c r="F5662" s="21">
        <v>250421</v>
      </c>
      <c r="G5662" s="20" t="s">
        <v>14</v>
      </c>
      <c r="H5662" s="21">
        <v>1</v>
      </c>
      <c r="I5662" s="71" t="s">
        <v>1096</v>
      </c>
      <c r="J5662" s="63">
        <f t="shared" si="22"/>
        <v>44834</v>
      </c>
      <c r="K5662" s="64">
        <f>IF(ISBLANK(J5662),,H5662*INDEX(Inputs!G:G,MATCH(F5662,Inputs!E:E,0)))</f>
        <v>779</v>
      </c>
      <c r="L5662" s="65" t="str">
        <f>IF(ISBLANK(J5662),,INDEX(Inputs!D:D,MATCH(F5662,Inputs!E:E,0)))</f>
        <v>146BK NeoCase Sleeve MP 450 14</v>
      </c>
      <c r="M5662" s="65" t="str">
        <f>IF(ISBLANK(#REF!),,IF(B5662="Online","Online",IF(LEFT(B5662,1)="E","Online","Offline")))</f>
        <v>Offline</v>
      </c>
      <c r="N5662" s="64">
        <f>IF(ISBLANK(M5662),,H5662*INDEX(Inputs!F:F,MATCH(F5662,Inputs!E:E,0)))</f>
        <v>1249</v>
      </c>
      <c r="O5662" s="65"/>
    </row>
    <row r="5663" ht="15.75" customHeight="1" spans="1:15">
      <c r="A5663" s="20" t="s">
        <v>691</v>
      </c>
      <c r="B5663" s="20" t="s">
        <v>692</v>
      </c>
      <c r="C5663" s="20" t="s">
        <v>693</v>
      </c>
      <c r="D5663" s="20" t="s">
        <v>414</v>
      </c>
      <c r="E5663" s="20" t="s">
        <v>415</v>
      </c>
      <c r="F5663" s="21">
        <v>250874</v>
      </c>
      <c r="G5663" s="20" t="s">
        <v>13</v>
      </c>
      <c r="H5663" s="21">
        <v>1</v>
      </c>
      <c r="I5663" s="71" t="s">
        <v>1096</v>
      </c>
      <c r="J5663" s="63">
        <f t="shared" si="22"/>
        <v>44834</v>
      </c>
      <c r="K5663" s="64">
        <f>IF(ISBLANK(J5663),,H5663*INDEX(Inputs!G:G,MATCH(F5663,Inputs!E:E,0)))</f>
        <v>1349</v>
      </c>
      <c r="L5663" s="65" t="str">
        <f>IF(ISBLANK(J5663),,INDEX(Inputs!D:D,MATCH(F5663,Inputs!E:E,0)))</f>
        <v>432BK EvoFox X-Team Gaming Keyboard &amp; Mouse (USB)</v>
      </c>
      <c r="M5663" s="65" t="str">
        <f>IF(ISBLANK(#REF!),,IF(B5663="Online","Online",IF(LEFT(B5663,1)="E","Online","Offline")))</f>
        <v>Offline</v>
      </c>
      <c r="N5663" s="64">
        <f>IF(ISBLANK(M5663),,H5663*INDEX(Inputs!F:F,MATCH(F5663,Inputs!E:E,0)))</f>
        <v>1899</v>
      </c>
      <c r="O5663" s="65"/>
    </row>
    <row r="5664" ht="15.75" customHeight="1" spans="1:15">
      <c r="A5664" s="20" t="s">
        <v>566</v>
      </c>
      <c r="B5664" s="20" t="s">
        <v>189</v>
      </c>
      <c r="C5664" s="20" t="s">
        <v>567</v>
      </c>
      <c r="D5664" s="20" t="s">
        <v>414</v>
      </c>
      <c r="E5664" s="20" t="s">
        <v>415</v>
      </c>
      <c r="F5664" s="21">
        <v>204737</v>
      </c>
      <c r="G5664" s="20" t="s">
        <v>20</v>
      </c>
      <c r="H5664" s="21">
        <v>1</v>
      </c>
      <c r="I5664" s="71" t="s">
        <v>1096</v>
      </c>
      <c r="J5664" s="63">
        <f t="shared" si="22"/>
        <v>44834</v>
      </c>
      <c r="K5664" s="64">
        <f>IF(ISBLANK(J5664),,H5664*INDEX(Inputs!G:G,MATCH(F5664,Inputs!E:E,0)))</f>
        <v>729</v>
      </c>
      <c r="L5664" s="65" t="str">
        <f>IF(ISBLANK(J5664),,INDEX(Inputs!D:D,MATCH(F5664,Inputs!E:E,0)))</f>
        <v>850PP Xcite Pro Keyboard &amp; Mouse USB</v>
      </c>
      <c r="M5664" s="65" t="str">
        <f>IF(ISBLANK(#REF!),,IF(B5664="Online","Online",IF(LEFT(B5664,1)="E","Online","Offline")))</f>
        <v>Offline</v>
      </c>
      <c r="N5664" s="64">
        <f>IF(ISBLANK(M5664),,H5664*INDEX(Inputs!F:F,MATCH(F5664,Inputs!E:E,0)))</f>
        <v>799</v>
      </c>
      <c r="O5664" s="65"/>
    </row>
    <row r="5665" ht="15.75" customHeight="1" spans="1:15">
      <c r="A5665" s="20" t="s">
        <v>566</v>
      </c>
      <c r="B5665" s="20" t="s">
        <v>189</v>
      </c>
      <c r="C5665" s="20" t="s">
        <v>567</v>
      </c>
      <c r="D5665" s="20" t="s">
        <v>370</v>
      </c>
      <c r="E5665" s="20" t="s">
        <v>410</v>
      </c>
      <c r="F5665" s="21">
        <v>250423</v>
      </c>
      <c r="G5665" s="20" t="s">
        <v>11</v>
      </c>
      <c r="H5665" s="21">
        <v>1</v>
      </c>
      <c r="I5665" s="71" t="s">
        <v>1096</v>
      </c>
      <c r="J5665" s="63">
        <f t="shared" si="22"/>
        <v>44834</v>
      </c>
      <c r="K5665" s="64">
        <f>IF(ISBLANK(J5665),,H5665*INDEX(Inputs!G:G,MATCH(F5665,Inputs!E:E,0)))</f>
        <v>759</v>
      </c>
      <c r="L5665" s="65" t="str">
        <f>IF(ISBLANK(J5665),,INDEX(Inputs!D:D,MATCH(F5665,Inputs!E:E,0)))</f>
        <v>650GR Ergo View Laptop Stand-Grey</v>
      </c>
      <c r="M5665" s="65" t="str">
        <f>IF(ISBLANK(#REF!),,IF(B5665="Online","Online",IF(LEFT(B5665,1)="E","Online","Offline")))</f>
        <v>Offline</v>
      </c>
      <c r="N5665" s="64">
        <f>IF(ISBLANK(M5665),,H5665*INDEX(Inputs!F:F,MATCH(F5665,Inputs!E:E,0)))</f>
        <v>899</v>
      </c>
      <c r="O5665" s="65"/>
    </row>
    <row r="5666" ht="15.75" customHeight="1" spans="1:15">
      <c r="A5666" s="20" t="s">
        <v>437</v>
      </c>
      <c r="B5666" s="20" t="s">
        <v>249</v>
      </c>
      <c r="C5666" s="20" t="s">
        <v>827</v>
      </c>
      <c r="D5666" s="20" t="s">
        <v>414</v>
      </c>
      <c r="E5666" s="20" t="s">
        <v>415</v>
      </c>
      <c r="F5666" s="21">
        <v>250874</v>
      </c>
      <c r="G5666" s="20" t="s">
        <v>13</v>
      </c>
      <c r="H5666" s="21">
        <v>1</v>
      </c>
      <c r="I5666" s="71" t="s">
        <v>1097</v>
      </c>
      <c r="J5666" s="63">
        <f t="shared" si="22"/>
        <v>44835</v>
      </c>
      <c r="K5666" s="64">
        <f>IF(ISBLANK(J5666),,H5666*INDEX(Inputs!G:G,MATCH(F5666,Inputs!E:E,0)))</f>
        <v>1349</v>
      </c>
      <c r="L5666" s="65" t="str">
        <f>IF(ISBLANK(J5666),,INDEX(Inputs!D:D,MATCH(F5666,Inputs!E:E,0)))</f>
        <v>432BK EvoFox X-Team Gaming Keyboard &amp; Mouse (USB)</v>
      </c>
      <c r="M5666" s="65" t="str">
        <f>IF(ISBLANK(#REF!),,IF(B5666="Online","Online",IF(LEFT(B5666,1)="E","Online","Offline")))</f>
        <v>Offline</v>
      </c>
      <c r="N5666" s="64">
        <f>IF(ISBLANK(M5666),,H5666*INDEX(Inputs!F:F,MATCH(F5666,Inputs!E:E,0)))</f>
        <v>1899</v>
      </c>
      <c r="O5666" s="65"/>
    </row>
    <row r="5667" ht="15.75" customHeight="1" spans="1:15">
      <c r="A5667" s="20" t="s">
        <v>437</v>
      </c>
      <c r="B5667" s="20" t="s">
        <v>249</v>
      </c>
      <c r="C5667" s="20" t="s">
        <v>827</v>
      </c>
      <c r="D5667" s="20" t="s">
        <v>414</v>
      </c>
      <c r="E5667" s="20" t="s">
        <v>415</v>
      </c>
      <c r="F5667" s="21">
        <v>250875</v>
      </c>
      <c r="G5667" s="20" t="s">
        <v>103</v>
      </c>
      <c r="H5667" s="21">
        <v>1</v>
      </c>
      <c r="I5667" s="71" t="s">
        <v>1097</v>
      </c>
      <c r="J5667" s="63">
        <f t="shared" si="22"/>
        <v>44835</v>
      </c>
      <c r="K5667" s="64">
        <f>IF(ISBLANK(J5667),,H5667*INDEX(Inputs!G:G,MATCH(F5667,Inputs!E:E,0)))</f>
        <v>1099</v>
      </c>
      <c r="L5667" s="65" t="str">
        <f>IF(ISBLANK(J5667),,INDEX(Inputs!D:D,MATCH(F5667,Inputs!E:E,0)))</f>
        <v>433BK EvoFox WarHammer Gaming Keyboard (USB)</v>
      </c>
      <c r="M5667" s="65" t="str">
        <f>IF(ISBLANK(#REF!),,IF(B5667="Online","Online",IF(LEFT(B5667,1)="E","Online","Offline")))</f>
        <v>Offline</v>
      </c>
      <c r="N5667" s="64">
        <f>IF(ISBLANK(M5667),,H5667*INDEX(Inputs!F:F,MATCH(F5667,Inputs!E:E,0)))</f>
        <v>1499</v>
      </c>
      <c r="O5667" s="65"/>
    </row>
    <row r="5668" ht="15.75" customHeight="1" spans="1:15">
      <c r="A5668" s="20" t="s">
        <v>412</v>
      </c>
      <c r="B5668" s="20" t="s">
        <v>156</v>
      </c>
      <c r="C5668" s="20" t="s">
        <v>422</v>
      </c>
      <c r="D5668" s="20" t="s">
        <v>370</v>
      </c>
      <c r="E5668" s="20" t="s">
        <v>371</v>
      </c>
      <c r="F5668" s="21">
        <v>250417</v>
      </c>
      <c r="G5668" s="20" t="s">
        <v>39</v>
      </c>
      <c r="H5668" s="21">
        <v>1</v>
      </c>
      <c r="I5668" s="71" t="s">
        <v>1097</v>
      </c>
      <c r="J5668" s="63">
        <f t="shared" si="22"/>
        <v>44835</v>
      </c>
      <c r="K5668" s="64">
        <f>IF(ISBLANK(J5668),,H5668*INDEX(Inputs!G:G,MATCH(F5668,Inputs!E:E,0)))</f>
        <v>929</v>
      </c>
      <c r="L5668" s="65" t="str">
        <f>IF(ISBLANK(J5668),,INDEX(Inputs!D:D,MATCH(F5668,Inputs!E:E,0)))</f>
        <v>416PP Super Speed Hub 4 Port USB 3.0</v>
      </c>
      <c r="M5668" s="65" t="str">
        <f>IF(ISBLANK(#REF!),,IF(B5668="Online","Online",IF(LEFT(B5668,1)="E","Online","Offline")))</f>
        <v>Offline</v>
      </c>
      <c r="N5668" s="64">
        <f>IF(ISBLANK(M5668),,H5668*INDEX(Inputs!F:F,MATCH(F5668,Inputs!E:E,0)))</f>
        <v>1499</v>
      </c>
      <c r="O5668" s="65"/>
    </row>
    <row r="5669" ht="15.75" customHeight="1" spans="1:15">
      <c r="A5669" s="20" t="s">
        <v>412</v>
      </c>
      <c r="B5669" s="20" t="s">
        <v>945</v>
      </c>
      <c r="C5669" s="20" t="s">
        <v>946</v>
      </c>
      <c r="D5669" s="20" t="s">
        <v>414</v>
      </c>
      <c r="E5669" s="20" t="s">
        <v>415</v>
      </c>
      <c r="F5669" s="21">
        <v>250873</v>
      </c>
      <c r="G5669" s="20" t="s">
        <v>12</v>
      </c>
      <c r="H5669" s="21">
        <v>1</v>
      </c>
      <c r="I5669" s="71" t="s">
        <v>1097</v>
      </c>
      <c r="J5669" s="63">
        <f t="shared" si="22"/>
        <v>44835</v>
      </c>
      <c r="K5669" s="64">
        <f>IF(ISBLANK(J5669),,H5669*INDEX(Inputs!G:G,MATCH(F5669,Inputs!E:E,0)))</f>
        <v>999</v>
      </c>
      <c r="L5669" s="65" t="str">
        <f>IF(ISBLANK(J5669),,INDEX(Inputs!D:D,MATCH(F5669,Inputs!E:E,0)))</f>
        <v>422BK Evo Fox Fireblade Gaming Keyboard USB</v>
      </c>
      <c r="M5669" s="65" t="str">
        <f>IF(ISBLANK(#REF!),,IF(B5669="Online","Online",IF(LEFT(B5669,1)="E","Online","Offline")))</f>
        <v>Online</v>
      </c>
      <c r="N5669" s="64">
        <f>IF(ISBLANK(M5669),,H5669*INDEX(Inputs!F:F,MATCH(F5669,Inputs!E:E,0)))</f>
        <v>1299</v>
      </c>
      <c r="O5669" s="65"/>
    </row>
    <row r="5670" ht="15.75" customHeight="1" spans="1:15">
      <c r="A5670" s="20" t="s">
        <v>341</v>
      </c>
      <c r="B5670" s="20" t="s">
        <v>54</v>
      </c>
      <c r="C5670" s="20" t="s">
        <v>470</v>
      </c>
      <c r="D5670" s="20" t="s">
        <v>370</v>
      </c>
      <c r="E5670" s="20" t="s">
        <v>371</v>
      </c>
      <c r="F5670" s="21">
        <v>250417</v>
      </c>
      <c r="G5670" s="20" t="s">
        <v>39</v>
      </c>
      <c r="H5670" s="21">
        <v>1</v>
      </c>
      <c r="I5670" s="71" t="s">
        <v>1097</v>
      </c>
      <c r="J5670" s="63">
        <f t="shared" si="22"/>
        <v>44835</v>
      </c>
      <c r="K5670" s="64">
        <f>IF(ISBLANK(J5670),,H5670*INDEX(Inputs!G:G,MATCH(F5670,Inputs!E:E,0)))</f>
        <v>929</v>
      </c>
      <c r="L5670" s="65" t="str">
        <f>IF(ISBLANK(J5670),,INDEX(Inputs!D:D,MATCH(F5670,Inputs!E:E,0)))</f>
        <v>416PP Super Speed Hub 4 Port USB 3.0</v>
      </c>
      <c r="M5670" s="65" t="str">
        <f>IF(ISBLANK(#REF!),,IF(B5670="Online","Online",IF(LEFT(B5670,1)="E","Online","Offline")))</f>
        <v>Offline</v>
      </c>
      <c r="N5670" s="64">
        <f>IF(ISBLANK(M5670),,H5670*INDEX(Inputs!F:F,MATCH(F5670,Inputs!E:E,0)))</f>
        <v>1499</v>
      </c>
      <c r="O5670" s="65"/>
    </row>
    <row r="5671" ht="15.75" customHeight="1" spans="1:15">
      <c r="A5671" s="20" t="s">
        <v>341</v>
      </c>
      <c r="B5671" s="20" t="s">
        <v>75</v>
      </c>
      <c r="C5671" s="20" t="s">
        <v>405</v>
      </c>
      <c r="D5671" s="20" t="s">
        <v>370</v>
      </c>
      <c r="E5671" s="20" t="s">
        <v>371</v>
      </c>
      <c r="F5671" s="21">
        <v>250417</v>
      </c>
      <c r="G5671" s="20" t="s">
        <v>39</v>
      </c>
      <c r="H5671" s="21">
        <v>1</v>
      </c>
      <c r="I5671" s="71" t="s">
        <v>1097</v>
      </c>
      <c r="J5671" s="63">
        <f t="shared" si="22"/>
        <v>44835</v>
      </c>
      <c r="K5671" s="64">
        <f>IF(ISBLANK(J5671),,H5671*INDEX(Inputs!G:G,MATCH(F5671,Inputs!E:E,0)))</f>
        <v>929</v>
      </c>
      <c r="L5671" s="65" t="str">
        <f>IF(ISBLANK(J5671),,INDEX(Inputs!D:D,MATCH(F5671,Inputs!E:E,0)))</f>
        <v>416PP Super Speed Hub 4 Port USB 3.0</v>
      </c>
      <c r="M5671" s="65" t="str">
        <f>IF(ISBLANK(#REF!),,IF(B5671="Online","Online",IF(LEFT(B5671,1)="E","Online","Offline")))</f>
        <v>Offline</v>
      </c>
      <c r="N5671" s="64">
        <f>IF(ISBLANK(M5671),,H5671*INDEX(Inputs!F:F,MATCH(F5671,Inputs!E:E,0)))</f>
        <v>1499</v>
      </c>
      <c r="O5671" s="65"/>
    </row>
    <row r="5672" ht="15.75" customHeight="1" spans="1:15">
      <c r="A5672" s="20" t="s">
        <v>509</v>
      </c>
      <c r="B5672" s="20" t="s">
        <v>570</v>
      </c>
      <c r="C5672" s="20" t="s">
        <v>571</v>
      </c>
      <c r="D5672" s="20" t="s">
        <v>464</v>
      </c>
      <c r="E5672" s="20" t="s">
        <v>465</v>
      </c>
      <c r="F5672" s="21">
        <v>250421</v>
      </c>
      <c r="G5672" s="20" t="s">
        <v>14</v>
      </c>
      <c r="H5672" s="21">
        <v>1</v>
      </c>
      <c r="I5672" s="71" t="s">
        <v>1097</v>
      </c>
      <c r="J5672" s="63">
        <f t="shared" si="22"/>
        <v>44835</v>
      </c>
      <c r="K5672" s="64">
        <f>IF(ISBLANK(J5672),,H5672*INDEX(Inputs!G:G,MATCH(F5672,Inputs!E:E,0)))</f>
        <v>779</v>
      </c>
      <c r="L5672" s="65" t="str">
        <f>IF(ISBLANK(J5672),,INDEX(Inputs!D:D,MATCH(F5672,Inputs!E:E,0)))</f>
        <v>146BK NeoCase Sleeve MP 450 14</v>
      </c>
      <c r="M5672" s="65" t="str">
        <f>IF(ISBLANK(#REF!),,IF(B5672="Online","Online",IF(LEFT(B5672,1)="E","Online","Offline")))</f>
        <v>Offline</v>
      </c>
      <c r="N5672" s="64">
        <f>IF(ISBLANK(M5672),,H5672*INDEX(Inputs!F:F,MATCH(F5672,Inputs!E:E,0)))</f>
        <v>1249</v>
      </c>
      <c r="O5672" s="65"/>
    </row>
    <row r="5673" ht="15.75" customHeight="1" spans="1:15">
      <c r="A5673" s="20" t="s">
        <v>623</v>
      </c>
      <c r="B5673" s="20" t="s">
        <v>144</v>
      </c>
      <c r="C5673" s="20" t="s">
        <v>660</v>
      </c>
      <c r="D5673" s="20" t="s">
        <v>370</v>
      </c>
      <c r="E5673" s="20" t="s">
        <v>410</v>
      </c>
      <c r="F5673" s="21">
        <v>250876</v>
      </c>
      <c r="G5673" s="20" t="s">
        <v>26</v>
      </c>
      <c r="H5673" s="21">
        <v>1</v>
      </c>
      <c r="I5673" s="71" t="s">
        <v>1097</v>
      </c>
      <c r="J5673" s="63">
        <f t="shared" si="22"/>
        <v>44835</v>
      </c>
      <c r="K5673" s="64">
        <f>IF(ISBLANK(J5673),,H5673*INDEX(Inputs!G:G,MATCH(F5673,Inputs!E:E,0)))</f>
        <v>1399</v>
      </c>
      <c r="L5673" s="65" t="str">
        <f>IF(ISBLANK(J5673),,INDEX(Inputs!D:D,MATCH(F5673,Inputs!E:E,0)))</f>
        <v>649BK EvoFox Typhoon Laptop Cooling Pad</v>
      </c>
      <c r="M5673" s="65" t="str">
        <f>IF(ISBLANK(#REF!),,IF(B5673="Online","Online",IF(LEFT(B5673,1)="E","Online","Offline")))</f>
        <v>Offline</v>
      </c>
      <c r="N5673" s="64">
        <f>IF(ISBLANK(M5673),,H5673*INDEX(Inputs!F:F,MATCH(F5673,Inputs!E:E,0)))</f>
        <v>1999</v>
      </c>
      <c r="O5673" s="65"/>
    </row>
    <row r="5674" ht="15.75" customHeight="1" spans="1:15">
      <c r="A5674" s="20" t="s">
        <v>447</v>
      </c>
      <c r="B5674" s="20" t="s">
        <v>452</v>
      </c>
      <c r="C5674" s="20" t="s">
        <v>453</v>
      </c>
      <c r="D5674" s="20" t="s">
        <v>414</v>
      </c>
      <c r="E5674" s="20" t="s">
        <v>428</v>
      </c>
      <c r="F5674" s="21">
        <v>250881</v>
      </c>
      <c r="G5674" s="20" t="s">
        <v>98</v>
      </c>
      <c r="H5674" s="21">
        <v>1</v>
      </c>
      <c r="I5674" s="71" t="s">
        <v>1097</v>
      </c>
      <c r="J5674" s="63">
        <f t="shared" si="22"/>
        <v>44835</v>
      </c>
      <c r="K5674" s="64">
        <f>IF(ISBLANK(J5674),,H5674*INDEX(Inputs!G:G,MATCH(F5674,Inputs!E:E,0)))</f>
        <v>799</v>
      </c>
      <c r="L5674" s="65" t="str">
        <f>IF(ISBLANK(J5674),,INDEX(Inputs!D:D,MATCH(F5674,Inputs!E:E,0)))</f>
        <v>795BK EvoFox Phantom Pro RGB Gaming Mouse USB</v>
      </c>
      <c r="M5674" s="65" t="str">
        <f>IF(ISBLANK(#REF!),,IF(B5674="Online","Online",IF(LEFT(B5674,1)="E","Online","Offline")))</f>
        <v>Offline</v>
      </c>
      <c r="N5674" s="64">
        <f>IF(ISBLANK(M5674),,H5674*INDEX(Inputs!F:F,MATCH(F5674,Inputs!E:E,0)))</f>
        <v>1099</v>
      </c>
      <c r="O5674" s="65"/>
    </row>
    <row r="5675" ht="15.75" customHeight="1" spans="1:15">
      <c r="A5675" s="20" t="s">
        <v>675</v>
      </c>
      <c r="B5675" s="20" t="s">
        <v>676</v>
      </c>
      <c r="C5675" s="20" t="s">
        <v>677</v>
      </c>
      <c r="D5675" s="20" t="s">
        <v>370</v>
      </c>
      <c r="E5675" s="20" t="s">
        <v>410</v>
      </c>
      <c r="F5675" s="21">
        <v>250876</v>
      </c>
      <c r="G5675" s="20" t="s">
        <v>26</v>
      </c>
      <c r="H5675" s="21">
        <v>1</v>
      </c>
      <c r="I5675" s="71" t="s">
        <v>1097</v>
      </c>
      <c r="J5675" s="63">
        <f t="shared" si="22"/>
        <v>44835</v>
      </c>
      <c r="K5675" s="64">
        <f>IF(ISBLANK(J5675),,H5675*INDEX(Inputs!G:G,MATCH(F5675,Inputs!E:E,0)))</f>
        <v>1399</v>
      </c>
      <c r="L5675" s="65" t="str">
        <f>IF(ISBLANK(J5675),,INDEX(Inputs!D:D,MATCH(F5675,Inputs!E:E,0)))</f>
        <v>649BK EvoFox Typhoon Laptop Cooling Pad</v>
      </c>
      <c r="M5675" s="65" t="str">
        <f>IF(ISBLANK(#REF!),,IF(B5675="Online","Online",IF(LEFT(B5675,1)="E","Online","Offline")))</f>
        <v>Offline</v>
      </c>
      <c r="N5675" s="64">
        <f>IF(ISBLANK(M5675),,H5675*INDEX(Inputs!F:F,MATCH(F5675,Inputs!E:E,0)))</f>
        <v>1999</v>
      </c>
      <c r="O5675" s="65"/>
    </row>
    <row r="5676" ht="15.75" customHeight="1" spans="1:15">
      <c r="A5676" s="20" t="s">
        <v>988</v>
      </c>
      <c r="B5676" s="20" t="s">
        <v>989</v>
      </c>
      <c r="C5676" s="20" t="s">
        <v>990</v>
      </c>
      <c r="D5676" s="20" t="s">
        <v>414</v>
      </c>
      <c r="E5676" s="20" t="s">
        <v>415</v>
      </c>
      <c r="F5676" s="21">
        <v>250874</v>
      </c>
      <c r="G5676" s="20" t="s">
        <v>13</v>
      </c>
      <c r="H5676" s="21">
        <v>1</v>
      </c>
      <c r="I5676" s="71" t="s">
        <v>1097</v>
      </c>
      <c r="J5676" s="63">
        <f t="shared" si="22"/>
        <v>44835</v>
      </c>
      <c r="K5676" s="64">
        <f>IF(ISBLANK(J5676),,H5676*INDEX(Inputs!G:G,MATCH(F5676,Inputs!E:E,0)))</f>
        <v>1349</v>
      </c>
      <c r="L5676" s="65" t="str">
        <f>IF(ISBLANK(J5676),,INDEX(Inputs!D:D,MATCH(F5676,Inputs!E:E,0)))</f>
        <v>432BK EvoFox X-Team Gaming Keyboard &amp; Mouse (USB)</v>
      </c>
      <c r="M5676" s="65" t="str">
        <f>IF(ISBLANK(#REF!),,IF(B5676="Online","Online",IF(LEFT(B5676,1)="E","Online","Offline")))</f>
        <v>Offline</v>
      </c>
      <c r="N5676" s="64">
        <f>IF(ISBLANK(M5676),,H5676*INDEX(Inputs!F:F,MATCH(F5676,Inputs!E:E,0)))</f>
        <v>1899</v>
      </c>
      <c r="O5676" s="65"/>
    </row>
    <row r="5677" ht="15.75" customHeight="1" spans="1:15">
      <c r="A5677" s="20" t="s">
        <v>407</v>
      </c>
      <c r="B5677" s="20" t="s">
        <v>10</v>
      </c>
      <c r="C5677" s="20" t="s">
        <v>605</v>
      </c>
      <c r="D5677" s="20" t="s">
        <v>414</v>
      </c>
      <c r="E5677" s="20" t="s">
        <v>415</v>
      </c>
      <c r="F5677" s="21">
        <v>250873</v>
      </c>
      <c r="G5677" s="20" t="s">
        <v>12</v>
      </c>
      <c r="H5677" s="21">
        <v>1</v>
      </c>
      <c r="I5677" s="71" t="s">
        <v>1097</v>
      </c>
      <c r="J5677" s="63">
        <f t="shared" si="22"/>
        <v>44835</v>
      </c>
      <c r="K5677" s="64">
        <f>IF(ISBLANK(J5677),,H5677*INDEX(Inputs!G:G,MATCH(F5677,Inputs!E:E,0)))</f>
        <v>999</v>
      </c>
      <c r="L5677" s="65" t="str">
        <f>IF(ISBLANK(J5677),,INDEX(Inputs!D:D,MATCH(F5677,Inputs!E:E,0)))</f>
        <v>422BK Evo Fox Fireblade Gaming Keyboard USB</v>
      </c>
      <c r="M5677" s="65" t="str">
        <f>IF(ISBLANK(#REF!),,IF(B5677="Online","Online",IF(LEFT(B5677,1)="E","Online","Offline")))</f>
        <v>Offline</v>
      </c>
      <c r="N5677" s="64">
        <f>IF(ISBLANK(M5677),,H5677*INDEX(Inputs!F:F,MATCH(F5677,Inputs!E:E,0)))</f>
        <v>1299</v>
      </c>
      <c r="O5677" s="65"/>
    </row>
    <row r="5678" ht="15.75" customHeight="1" spans="1:15">
      <c r="A5678" s="20" t="s">
        <v>407</v>
      </c>
      <c r="B5678" s="20" t="s">
        <v>41</v>
      </c>
      <c r="C5678" s="20" t="s">
        <v>469</v>
      </c>
      <c r="D5678" s="20" t="s">
        <v>370</v>
      </c>
      <c r="E5678" s="20" t="s">
        <v>410</v>
      </c>
      <c r="F5678" s="21">
        <v>250879</v>
      </c>
      <c r="G5678" s="20" t="s">
        <v>30</v>
      </c>
      <c r="H5678" s="21">
        <v>2</v>
      </c>
      <c r="I5678" s="71" t="s">
        <v>1097</v>
      </c>
      <c r="J5678" s="63">
        <f t="shared" si="22"/>
        <v>44835</v>
      </c>
      <c r="K5678" s="64">
        <f>IF(ISBLANK(J5678),,H5678*INDEX(Inputs!G:G,MATCH(F5678,Inputs!E:E,0)))</f>
        <v>1398</v>
      </c>
      <c r="L5678" s="65" t="str">
        <f>IF(ISBLANK(J5678),,INDEX(Inputs!D:D,MATCH(F5678,Inputs!E:E,0)))</f>
        <v>597BK Evo Fox Falcon X85 Extra Large Speed Mouse Pad</v>
      </c>
      <c r="M5678" s="65" t="str">
        <f>IF(ISBLANK(#REF!),,IF(B5678="Online","Online",IF(LEFT(B5678,1)="E","Online","Offline")))</f>
        <v>Offline</v>
      </c>
      <c r="N5678" s="64">
        <f>IF(ISBLANK(M5678),,H5678*INDEX(Inputs!F:F,MATCH(F5678,Inputs!E:E,0)))</f>
        <v>2398</v>
      </c>
      <c r="O5678" s="65"/>
    </row>
    <row r="5679" ht="15.75" customHeight="1" spans="1:15">
      <c r="A5679" s="20" t="s">
        <v>407</v>
      </c>
      <c r="B5679" s="20" t="s">
        <v>45</v>
      </c>
      <c r="C5679" s="20" t="s">
        <v>408</v>
      </c>
      <c r="D5679" s="20" t="s">
        <v>370</v>
      </c>
      <c r="E5679" s="20" t="s">
        <v>410</v>
      </c>
      <c r="F5679" s="21">
        <v>250423</v>
      </c>
      <c r="G5679" s="20" t="s">
        <v>11</v>
      </c>
      <c r="H5679" s="21">
        <v>1</v>
      </c>
      <c r="I5679" s="71" t="s">
        <v>1097</v>
      </c>
      <c r="J5679" s="63">
        <f t="shared" si="22"/>
        <v>44835</v>
      </c>
      <c r="K5679" s="64">
        <f>IF(ISBLANK(J5679),,H5679*INDEX(Inputs!G:G,MATCH(F5679,Inputs!E:E,0)))</f>
        <v>759</v>
      </c>
      <c r="L5679" s="65" t="str">
        <f>IF(ISBLANK(J5679),,INDEX(Inputs!D:D,MATCH(F5679,Inputs!E:E,0)))</f>
        <v>650GR Ergo View Laptop Stand-Grey</v>
      </c>
      <c r="M5679" s="65" t="str">
        <f>IF(ISBLANK(#REF!),,IF(B5679="Online","Online",IF(LEFT(B5679,1)="E","Online","Offline")))</f>
        <v>Offline</v>
      </c>
      <c r="N5679" s="64">
        <f>IF(ISBLANK(M5679),,H5679*INDEX(Inputs!F:F,MATCH(F5679,Inputs!E:E,0)))</f>
        <v>899</v>
      </c>
      <c r="O5679" s="65"/>
    </row>
    <row r="5680" ht="15.75" customHeight="1" spans="1:15">
      <c r="A5680" s="20" t="s">
        <v>407</v>
      </c>
      <c r="B5680" s="20" t="s">
        <v>45</v>
      </c>
      <c r="C5680" s="20" t="s">
        <v>408</v>
      </c>
      <c r="D5680" s="20" t="s">
        <v>414</v>
      </c>
      <c r="E5680" s="20" t="s">
        <v>415</v>
      </c>
      <c r="F5680" s="21">
        <v>250873</v>
      </c>
      <c r="G5680" s="20" t="s">
        <v>12</v>
      </c>
      <c r="H5680" s="21">
        <v>1</v>
      </c>
      <c r="I5680" s="71" t="s">
        <v>1097</v>
      </c>
      <c r="J5680" s="63">
        <f t="shared" si="22"/>
        <v>44835</v>
      </c>
      <c r="K5680" s="64">
        <f>IF(ISBLANK(J5680),,H5680*INDEX(Inputs!G:G,MATCH(F5680,Inputs!E:E,0)))</f>
        <v>999</v>
      </c>
      <c r="L5680" s="65" t="str">
        <f>IF(ISBLANK(J5680),,INDEX(Inputs!D:D,MATCH(F5680,Inputs!E:E,0)))</f>
        <v>422BK Evo Fox Fireblade Gaming Keyboard USB</v>
      </c>
      <c r="M5680" s="65" t="str">
        <f>IF(ISBLANK(#REF!),,IF(B5680="Online","Online",IF(LEFT(B5680,1)="E","Online","Offline")))</f>
        <v>Offline</v>
      </c>
      <c r="N5680" s="64">
        <f>IF(ISBLANK(M5680),,H5680*INDEX(Inputs!F:F,MATCH(F5680,Inputs!E:E,0)))</f>
        <v>1299</v>
      </c>
      <c r="O5680" s="65"/>
    </row>
    <row r="5681" ht="15.75" customHeight="1" spans="1:15">
      <c r="A5681" s="20" t="s">
        <v>541</v>
      </c>
      <c r="B5681" s="20" t="s">
        <v>68</v>
      </c>
      <c r="C5681" s="20" t="s">
        <v>542</v>
      </c>
      <c r="D5681" s="20" t="s">
        <v>370</v>
      </c>
      <c r="E5681" s="20" t="s">
        <v>410</v>
      </c>
      <c r="F5681" s="21">
        <v>250876</v>
      </c>
      <c r="G5681" s="20" t="s">
        <v>26</v>
      </c>
      <c r="H5681" s="21">
        <v>1</v>
      </c>
      <c r="I5681" s="71" t="s">
        <v>1097</v>
      </c>
      <c r="J5681" s="63">
        <f t="shared" si="22"/>
        <v>44835</v>
      </c>
      <c r="K5681" s="64">
        <f>IF(ISBLANK(J5681),,H5681*INDEX(Inputs!G:G,MATCH(F5681,Inputs!E:E,0)))</f>
        <v>1399</v>
      </c>
      <c r="L5681" s="65" t="str">
        <f>IF(ISBLANK(J5681),,INDEX(Inputs!D:D,MATCH(F5681,Inputs!E:E,0)))</f>
        <v>649BK EvoFox Typhoon Laptop Cooling Pad</v>
      </c>
      <c r="M5681" s="65" t="str">
        <f>IF(ISBLANK(#REF!),,IF(B5681="Online","Online",IF(LEFT(B5681,1)="E","Online","Offline")))</f>
        <v>Offline</v>
      </c>
      <c r="N5681" s="64">
        <f>IF(ISBLANK(M5681),,H5681*INDEX(Inputs!F:F,MATCH(F5681,Inputs!E:E,0)))</f>
        <v>1999</v>
      </c>
      <c r="O5681" s="65"/>
    </row>
    <row r="5682" ht="15.75" customHeight="1" spans="1:15">
      <c r="A5682" s="20" t="s">
        <v>362</v>
      </c>
      <c r="B5682" s="20" t="s">
        <v>104</v>
      </c>
      <c r="C5682" s="20" t="s">
        <v>515</v>
      </c>
      <c r="D5682" s="20" t="s">
        <v>370</v>
      </c>
      <c r="E5682" s="20" t="s">
        <v>410</v>
      </c>
      <c r="F5682" s="21">
        <v>250423</v>
      </c>
      <c r="G5682" s="20" t="s">
        <v>11</v>
      </c>
      <c r="H5682" s="21">
        <v>1</v>
      </c>
      <c r="I5682" s="71" t="s">
        <v>1097</v>
      </c>
      <c r="J5682" s="63">
        <f t="shared" si="22"/>
        <v>44835</v>
      </c>
      <c r="K5682" s="64">
        <f>IF(ISBLANK(J5682),,H5682*INDEX(Inputs!G:G,MATCH(F5682,Inputs!E:E,0)))</f>
        <v>759</v>
      </c>
      <c r="L5682" s="65" t="str">
        <f>IF(ISBLANK(J5682),,INDEX(Inputs!D:D,MATCH(F5682,Inputs!E:E,0)))</f>
        <v>650GR Ergo View Laptop Stand-Grey</v>
      </c>
      <c r="M5682" s="65" t="str">
        <f>IF(ISBLANK(#REF!),,IF(B5682="Online","Online",IF(LEFT(B5682,1)="E","Online","Offline")))</f>
        <v>Offline</v>
      </c>
      <c r="N5682" s="64">
        <f>IF(ISBLANK(M5682),,H5682*INDEX(Inputs!F:F,MATCH(F5682,Inputs!E:E,0)))</f>
        <v>899</v>
      </c>
      <c r="O5682" s="65"/>
    </row>
    <row r="5683" ht="15.75" customHeight="1" spans="1:15">
      <c r="A5683" s="20" t="s">
        <v>362</v>
      </c>
      <c r="B5683" s="20" t="s">
        <v>104</v>
      </c>
      <c r="C5683" s="20" t="s">
        <v>515</v>
      </c>
      <c r="D5683" s="20" t="s">
        <v>414</v>
      </c>
      <c r="E5683" s="20" t="s">
        <v>415</v>
      </c>
      <c r="F5683" s="21">
        <v>250874</v>
      </c>
      <c r="G5683" s="20" t="s">
        <v>13</v>
      </c>
      <c r="H5683" s="21">
        <v>1</v>
      </c>
      <c r="I5683" s="71" t="s">
        <v>1097</v>
      </c>
      <c r="J5683" s="63">
        <f t="shared" si="22"/>
        <v>44835</v>
      </c>
      <c r="K5683" s="64">
        <f>IF(ISBLANK(J5683),,H5683*INDEX(Inputs!G:G,MATCH(F5683,Inputs!E:E,0)))</f>
        <v>1349</v>
      </c>
      <c r="L5683" s="65" t="str">
        <f>IF(ISBLANK(J5683),,INDEX(Inputs!D:D,MATCH(F5683,Inputs!E:E,0)))</f>
        <v>432BK EvoFox X-Team Gaming Keyboard &amp; Mouse (USB)</v>
      </c>
      <c r="M5683" s="65" t="str">
        <f>IF(ISBLANK(#REF!),,IF(B5683="Online","Online",IF(LEFT(B5683,1)="E","Online","Offline")))</f>
        <v>Offline</v>
      </c>
      <c r="N5683" s="64">
        <f>IF(ISBLANK(M5683),,H5683*INDEX(Inputs!F:F,MATCH(F5683,Inputs!E:E,0)))</f>
        <v>1899</v>
      </c>
      <c r="O5683" s="65"/>
    </row>
    <row r="5684" ht="15.75" customHeight="1" spans="1:15">
      <c r="A5684" s="20" t="s">
        <v>721</v>
      </c>
      <c r="B5684" s="20" t="s">
        <v>135</v>
      </c>
      <c r="C5684" s="20" t="s">
        <v>722</v>
      </c>
      <c r="D5684" s="20" t="s">
        <v>370</v>
      </c>
      <c r="E5684" s="20" t="s">
        <v>410</v>
      </c>
      <c r="F5684" s="21">
        <v>250876</v>
      </c>
      <c r="G5684" s="20" t="s">
        <v>26</v>
      </c>
      <c r="H5684" s="21">
        <v>1</v>
      </c>
      <c r="I5684" s="71" t="s">
        <v>1097</v>
      </c>
      <c r="J5684" s="63">
        <f t="shared" si="22"/>
        <v>44835</v>
      </c>
      <c r="K5684" s="64">
        <f>IF(ISBLANK(J5684),,H5684*INDEX(Inputs!G:G,MATCH(F5684,Inputs!E:E,0)))</f>
        <v>1399</v>
      </c>
      <c r="L5684" s="65" t="str">
        <f>IF(ISBLANK(J5684),,INDEX(Inputs!D:D,MATCH(F5684,Inputs!E:E,0)))</f>
        <v>649BK EvoFox Typhoon Laptop Cooling Pad</v>
      </c>
      <c r="M5684" s="65" t="str">
        <f>IF(ISBLANK(#REF!),,IF(B5684="Online","Online",IF(LEFT(B5684,1)="E","Online","Offline")))</f>
        <v>Offline</v>
      </c>
      <c r="N5684" s="64">
        <f>IF(ISBLANK(M5684),,H5684*INDEX(Inputs!F:F,MATCH(F5684,Inputs!E:E,0)))</f>
        <v>1999</v>
      </c>
      <c r="O5684" s="65"/>
    </row>
    <row r="5685" ht="15.75" customHeight="1" spans="1:15">
      <c r="A5685" s="20" t="s">
        <v>367</v>
      </c>
      <c r="B5685" s="20" t="s">
        <v>705</v>
      </c>
      <c r="C5685" s="20" t="s">
        <v>706</v>
      </c>
      <c r="D5685" s="20" t="s">
        <v>370</v>
      </c>
      <c r="E5685" s="20" t="s">
        <v>410</v>
      </c>
      <c r="F5685" s="21">
        <v>250877</v>
      </c>
      <c r="G5685" s="20" t="s">
        <v>22</v>
      </c>
      <c r="H5685" s="21">
        <v>1</v>
      </c>
      <c r="I5685" s="71" t="s">
        <v>1097</v>
      </c>
      <c r="J5685" s="63">
        <f t="shared" si="22"/>
        <v>44835</v>
      </c>
      <c r="K5685" s="64">
        <f>IF(ISBLANK(J5685),,H5685*INDEX(Inputs!G:G,MATCH(F5685,Inputs!E:E,0)))</f>
        <v>349</v>
      </c>
      <c r="L5685" s="65" t="str">
        <f>IF(ISBLANK(J5685),,INDEX(Inputs!D:D,MATCH(F5685,Inputs!E:E,0)))</f>
        <v>595BK Evo Fox Falcon X35 Medium Speed Mouse Pad</v>
      </c>
      <c r="M5685" s="65" t="str">
        <f>IF(ISBLANK(#REF!),,IF(B5685="Online","Online",IF(LEFT(B5685,1)="E","Online","Offline")))</f>
        <v>Offline</v>
      </c>
      <c r="N5685" s="64">
        <f>IF(ISBLANK(M5685),,H5685*INDEX(Inputs!F:F,MATCH(F5685,Inputs!E:E,0)))</f>
        <v>699</v>
      </c>
      <c r="O5685" s="65"/>
    </row>
    <row r="5686" ht="15.75" customHeight="1" spans="1:15">
      <c r="A5686" s="20" t="s">
        <v>373</v>
      </c>
      <c r="B5686" s="20" t="s">
        <v>158</v>
      </c>
      <c r="C5686" s="20" t="s">
        <v>535</v>
      </c>
      <c r="D5686" s="20" t="s">
        <v>370</v>
      </c>
      <c r="E5686" s="20" t="s">
        <v>410</v>
      </c>
      <c r="F5686" s="21">
        <v>250423</v>
      </c>
      <c r="G5686" s="20" t="s">
        <v>11</v>
      </c>
      <c r="H5686" s="21">
        <v>1</v>
      </c>
      <c r="I5686" s="71" t="s">
        <v>1097</v>
      </c>
      <c r="J5686" s="63">
        <f t="shared" si="22"/>
        <v>44835</v>
      </c>
      <c r="K5686" s="64">
        <f>IF(ISBLANK(J5686),,H5686*INDEX(Inputs!G:G,MATCH(F5686,Inputs!E:E,0)))</f>
        <v>759</v>
      </c>
      <c r="L5686" s="65" t="str">
        <f>IF(ISBLANK(J5686),,INDEX(Inputs!D:D,MATCH(F5686,Inputs!E:E,0)))</f>
        <v>650GR Ergo View Laptop Stand-Grey</v>
      </c>
      <c r="M5686" s="65" t="str">
        <f>IF(ISBLANK(#REF!),,IF(B5686="Online","Online",IF(LEFT(B5686,1)="E","Online","Offline")))</f>
        <v>Offline</v>
      </c>
      <c r="N5686" s="64">
        <f>IF(ISBLANK(M5686),,H5686*INDEX(Inputs!F:F,MATCH(F5686,Inputs!E:E,0)))</f>
        <v>899</v>
      </c>
      <c r="O5686" s="65"/>
    </row>
    <row r="5687" ht="15.75" customHeight="1" spans="1:15">
      <c r="A5687" s="20" t="s">
        <v>327</v>
      </c>
      <c r="B5687" s="20" t="s">
        <v>505</v>
      </c>
      <c r="C5687" s="20" t="s">
        <v>506</v>
      </c>
      <c r="D5687" s="20" t="s">
        <v>370</v>
      </c>
      <c r="E5687" s="20" t="s">
        <v>410</v>
      </c>
      <c r="F5687" s="21">
        <v>250877</v>
      </c>
      <c r="G5687" s="20" t="s">
        <v>22</v>
      </c>
      <c r="H5687" s="21">
        <v>1</v>
      </c>
      <c r="I5687" s="71" t="s">
        <v>1097</v>
      </c>
      <c r="J5687" s="63">
        <f t="shared" si="22"/>
        <v>44835</v>
      </c>
      <c r="K5687" s="64">
        <f>IF(ISBLANK(J5687),,H5687*INDEX(Inputs!G:G,MATCH(F5687,Inputs!E:E,0)))</f>
        <v>349</v>
      </c>
      <c r="L5687" s="65" t="str">
        <f>IF(ISBLANK(J5687),,INDEX(Inputs!D:D,MATCH(F5687,Inputs!E:E,0)))</f>
        <v>595BK Evo Fox Falcon X35 Medium Speed Mouse Pad</v>
      </c>
      <c r="M5687" s="65" t="str">
        <f>IF(ISBLANK(#REF!),,IF(B5687="Online","Online",IF(LEFT(B5687,1)="E","Online","Offline")))</f>
        <v>Offline</v>
      </c>
      <c r="N5687" s="64">
        <f>IF(ISBLANK(M5687),,H5687*INDEX(Inputs!F:F,MATCH(F5687,Inputs!E:E,0)))</f>
        <v>699</v>
      </c>
      <c r="O5687" s="65"/>
    </row>
    <row r="5688" ht="15.75" customHeight="1" spans="1:15">
      <c r="A5688" s="20" t="s">
        <v>327</v>
      </c>
      <c r="B5688" s="20" t="s">
        <v>118</v>
      </c>
      <c r="C5688" s="20" t="s">
        <v>611</v>
      </c>
      <c r="D5688" s="20" t="s">
        <v>370</v>
      </c>
      <c r="E5688" s="20" t="s">
        <v>371</v>
      </c>
      <c r="F5688" s="21">
        <v>250417</v>
      </c>
      <c r="G5688" s="20" t="s">
        <v>39</v>
      </c>
      <c r="H5688" s="21">
        <v>1</v>
      </c>
      <c r="I5688" s="71" t="s">
        <v>1097</v>
      </c>
      <c r="J5688" s="63">
        <f t="shared" si="22"/>
        <v>44835</v>
      </c>
      <c r="K5688" s="64">
        <f>IF(ISBLANK(J5688),,H5688*INDEX(Inputs!G:G,MATCH(F5688,Inputs!E:E,0)))</f>
        <v>929</v>
      </c>
      <c r="L5688" s="65" t="str">
        <f>IF(ISBLANK(J5688),,INDEX(Inputs!D:D,MATCH(F5688,Inputs!E:E,0)))</f>
        <v>416PP Super Speed Hub 4 Port USB 3.0</v>
      </c>
      <c r="M5688" s="65" t="str">
        <f>IF(ISBLANK(#REF!),,IF(B5688="Online","Online",IF(LEFT(B5688,1)="E","Online","Offline")))</f>
        <v>Offline</v>
      </c>
      <c r="N5688" s="64">
        <f>IF(ISBLANK(M5688),,H5688*INDEX(Inputs!F:F,MATCH(F5688,Inputs!E:E,0)))</f>
        <v>1499</v>
      </c>
      <c r="O5688" s="65"/>
    </row>
    <row r="5689" ht="15.75" customHeight="1" spans="1:15">
      <c r="A5689" s="20" t="s">
        <v>549</v>
      </c>
      <c r="B5689" s="20" t="s">
        <v>162</v>
      </c>
      <c r="C5689" s="20" t="s">
        <v>550</v>
      </c>
      <c r="D5689" s="20" t="s">
        <v>414</v>
      </c>
      <c r="E5689" s="20" t="s">
        <v>428</v>
      </c>
      <c r="F5689" s="21">
        <v>250881</v>
      </c>
      <c r="G5689" s="20" t="s">
        <v>98</v>
      </c>
      <c r="H5689" s="21">
        <v>1</v>
      </c>
      <c r="I5689" s="71" t="s">
        <v>1097</v>
      </c>
      <c r="J5689" s="63">
        <f t="shared" si="22"/>
        <v>44835</v>
      </c>
      <c r="K5689" s="64">
        <f>IF(ISBLANK(J5689),,H5689*INDEX(Inputs!G:G,MATCH(F5689,Inputs!E:E,0)))</f>
        <v>799</v>
      </c>
      <c r="L5689" s="65" t="str">
        <f>IF(ISBLANK(J5689),,INDEX(Inputs!D:D,MATCH(F5689,Inputs!E:E,0)))</f>
        <v>795BK EvoFox Phantom Pro RGB Gaming Mouse USB</v>
      </c>
      <c r="M5689" s="65" t="str">
        <f>IF(ISBLANK(#REF!),,IF(B5689="Online","Online",IF(LEFT(B5689,1)="E","Online","Offline")))</f>
        <v>Offline</v>
      </c>
      <c r="N5689" s="64">
        <f>IF(ISBLANK(M5689),,H5689*INDEX(Inputs!F:F,MATCH(F5689,Inputs!E:E,0)))</f>
        <v>1099</v>
      </c>
      <c r="O5689" s="65"/>
    </row>
    <row r="5690" ht="15.75" customHeight="1" spans="1:15">
      <c r="A5690" s="20" t="s">
        <v>621</v>
      </c>
      <c r="B5690" s="20" t="s">
        <v>128</v>
      </c>
      <c r="C5690" s="20" t="s">
        <v>622</v>
      </c>
      <c r="D5690" s="20" t="s">
        <v>370</v>
      </c>
      <c r="E5690" s="20" t="s">
        <v>410</v>
      </c>
      <c r="F5690" s="21">
        <v>250423</v>
      </c>
      <c r="G5690" s="20" t="s">
        <v>11</v>
      </c>
      <c r="H5690" s="21">
        <v>1</v>
      </c>
      <c r="I5690" s="71" t="s">
        <v>1097</v>
      </c>
      <c r="J5690" s="63">
        <f t="shared" si="22"/>
        <v>44835</v>
      </c>
      <c r="K5690" s="64">
        <f>IF(ISBLANK(J5690),,H5690*INDEX(Inputs!G:G,MATCH(F5690,Inputs!E:E,0)))</f>
        <v>759</v>
      </c>
      <c r="L5690" s="65" t="str">
        <f>IF(ISBLANK(J5690),,INDEX(Inputs!D:D,MATCH(F5690,Inputs!E:E,0)))</f>
        <v>650GR Ergo View Laptop Stand-Grey</v>
      </c>
      <c r="M5690" s="65" t="str">
        <f>IF(ISBLANK(#REF!),,IF(B5690="Online","Online",IF(LEFT(B5690,1)="E","Online","Offline")))</f>
        <v>Offline</v>
      </c>
      <c r="N5690" s="64">
        <f>IF(ISBLANK(M5690),,H5690*INDEX(Inputs!F:F,MATCH(F5690,Inputs!E:E,0)))</f>
        <v>899</v>
      </c>
      <c r="O5690" s="65"/>
    </row>
    <row r="5691" ht="15.75" customHeight="1" spans="1:15">
      <c r="A5691" s="20" t="s">
        <v>935</v>
      </c>
      <c r="B5691" s="20" t="s">
        <v>936</v>
      </c>
      <c r="C5691" s="20" t="s">
        <v>937</v>
      </c>
      <c r="D5691" s="20" t="s">
        <v>414</v>
      </c>
      <c r="E5691" s="20" t="s">
        <v>415</v>
      </c>
      <c r="F5691" s="21">
        <v>250874</v>
      </c>
      <c r="G5691" s="20" t="s">
        <v>13</v>
      </c>
      <c r="H5691" s="21">
        <v>1</v>
      </c>
      <c r="I5691" s="71" t="s">
        <v>1097</v>
      </c>
      <c r="J5691" s="63">
        <f t="shared" si="22"/>
        <v>44835</v>
      </c>
      <c r="K5691" s="64">
        <f>IF(ISBLANK(J5691),,H5691*INDEX(Inputs!G:G,MATCH(F5691,Inputs!E:E,0)))</f>
        <v>1349</v>
      </c>
      <c r="L5691" s="65" t="str">
        <f>IF(ISBLANK(J5691),,INDEX(Inputs!D:D,MATCH(F5691,Inputs!E:E,0)))</f>
        <v>432BK EvoFox X-Team Gaming Keyboard &amp; Mouse (USB)</v>
      </c>
      <c r="M5691" s="65" t="str">
        <f>IF(ISBLANK(#REF!),,IF(B5691="Online","Online",IF(LEFT(B5691,1)="E","Online","Offline")))</f>
        <v>Offline</v>
      </c>
      <c r="N5691" s="64">
        <f>IF(ISBLANK(M5691),,H5691*INDEX(Inputs!F:F,MATCH(F5691,Inputs!E:E,0)))</f>
        <v>1899</v>
      </c>
      <c r="O5691" s="65"/>
    </row>
    <row r="5692" ht="15.75" customHeight="1" spans="1:15">
      <c r="A5692" s="20" t="s">
        <v>890</v>
      </c>
      <c r="B5692" s="20" t="s">
        <v>212</v>
      </c>
      <c r="C5692" s="20" t="s">
        <v>843</v>
      </c>
      <c r="D5692" s="20" t="s">
        <v>414</v>
      </c>
      <c r="E5692" s="20" t="s">
        <v>415</v>
      </c>
      <c r="F5692" s="21">
        <v>250874</v>
      </c>
      <c r="G5692" s="20" t="s">
        <v>13</v>
      </c>
      <c r="H5692" s="21">
        <v>1</v>
      </c>
      <c r="I5692" s="71" t="s">
        <v>1097</v>
      </c>
      <c r="J5692" s="63">
        <f t="shared" si="22"/>
        <v>44835</v>
      </c>
      <c r="K5692" s="64">
        <f>IF(ISBLANK(J5692),,H5692*INDEX(Inputs!G:G,MATCH(F5692,Inputs!E:E,0)))</f>
        <v>1349</v>
      </c>
      <c r="L5692" s="65" t="str">
        <f>IF(ISBLANK(J5692),,INDEX(Inputs!D:D,MATCH(F5692,Inputs!E:E,0)))</f>
        <v>432BK EvoFox X-Team Gaming Keyboard &amp; Mouse (USB)</v>
      </c>
      <c r="M5692" s="65" t="str">
        <f>IF(ISBLANK(#REF!),,IF(B5692="Online","Online",IF(LEFT(B5692,1)="E","Online","Offline")))</f>
        <v>Offline</v>
      </c>
      <c r="N5692" s="64">
        <f>IF(ISBLANK(M5692),,H5692*INDEX(Inputs!F:F,MATCH(F5692,Inputs!E:E,0)))</f>
        <v>1899</v>
      </c>
      <c r="O5692" s="65"/>
    </row>
    <row r="5693" ht="15.75" customHeight="1" spans="1:15">
      <c r="A5693" s="20" t="s">
        <v>554</v>
      </c>
      <c r="B5693" s="20" t="s">
        <v>220</v>
      </c>
      <c r="C5693" s="20" t="s">
        <v>555</v>
      </c>
      <c r="D5693" s="20" t="s">
        <v>414</v>
      </c>
      <c r="E5693" s="20" t="s">
        <v>415</v>
      </c>
      <c r="F5693" s="21">
        <v>250874</v>
      </c>
      <c r="G5693" s="20" t="s">
        <v>13</v>
      </c>
      <c r="H5693" s="21">
        <v>1</v>
      </c>
      <c r="I5693" s="71" t="s">
        <v>1097</v>
      </c>
      <c r="J5693" s="63">
        <f t="shared" si="22"/>
        <v>44835</v>
      </c>
      <c r="K5693" s="64">
        <f>IF(ISBLANK(J5693),,H5693*INDEX(Inputs!G:G,MATCH(F5693,Inputs!E:E,0)))</f>
        <v>1349</v>
      </c>
      <c r="L5693" s="65" t="str">
        <f>IF(ISBLANK(J5693),,INDEX(Inputs!D:D,MATCH(F5693,Inputs!E:E,0)))</f>
        <v>432BK EvoFox X-Team Gaming Keyboard &amp; Mouse (USB)</v>
      </c>
      <c r="M5693" s="65" t="str">
        <f>IF(ISBLANK(#REF!),,IF(B5693="Online","Online",IF(LEFT(B5693,1)="E","Online","Offline")))</f>
        <v>Offline</v>
      </c>
      <c r="N5693" s="64">
        <f>IF(ISBLANK(M5693),,H5693*INDEX(Inputs!F:F,MATCH(F5693,Inputs!E:E,0)))</f>
        <v>1899</v>
      </c>
      <c r="O5693" s="65"/>
    </row>
    <row r="5694" ht="15.75" customHeight="1" spans="1:15">
      <c r="A5694" s="20" t="s">
        <v>338</v>
      </c>
      <c r="B5694" s="20" t="s">
        <v>79</v>
      </c>
      <c r="C5694" s="20" t="s">
        <v>964</v>
      </c>
      <c r="D5694" s="20" t="s">
        <v>370</v>
      </c>
      <c r="E5694" s="20" t="s">
        <v>880</v>
      </c>
      <c r="F5694" s="21">
        <v>256480</v>
      </c>
      <c r="G5694" s="20" t="s">
        <v>25</v>
      </c>
      <c r="H5694" s="21">
        <v>1</v>
      </c>
      <c r="I5694" s="71" t="s">
        <v>1097</v>
      </c>
      <c r="J5694" s="63">
        <f t="shared" si="22"/>
        <v>44835</v>
      </c>
      <c r="K5694" s="64">
        <f>IF(ISBLANK(J5694),,H5694*INDEX(Inputs!G:G,MATCH(F5694,Inputs!E:E,0)))</f>
        <v>3000</v>
      </c>
      <c r="L5694" s="65" t="str">
        <f>IF(ISBLANK(J5694),,INDEX(Inputs!D:D,MATCH(F5694,Inputs!E:E,0)))</f>
        <v>998PP EvoFox Prime Gaming Bundle (422,423,658,597)</v>
      </c>
      <c r="M5694" s="65" t="str">
        <f>IF(ISBLANK(#REF!),,IF(B5694="Online","Online",IF(LEFT(B5694,1)="E","Online","Offline")))</f>
        <v>Offline</v>
      </c>
      <c r="N5694" s="64">
        <f>IF(ISBLANK(M5694),,H5694*INDEX(Inputs!F:F,MATCH(F5694,Inputs!E:E,0)))</f>
        <v>5496</v>
      </c>
      <c r="O5694" s="65"/>
    </row>
    <row r="5695" ht="15.75" customHeight="1" spans="1:15">
      <c r="A5695" s="20" t="s">
        <v>338</v>
      </c>
      <c r="B5695" s="20" t="s">
        <v>109</v>
      </c>
      <c r="C5695" s="20" t="s">
        <v>382</v>
      </c>
      <c r="D5695" s="20" t="s">
        <v>370</v>
      </c>
      <c r="E5695" s="20" t="s">
        <v>410</v>
      </c>
      <c r="F5695" s="21">
        <v>250877</v>
      </c>
      <c r="G5695" s="20" t="s">
        <v>22</v>
      </c>
      <c r="H5695" s="21">
        <v>2</v>
      </c>
      <c r="I5695" s="71" t="s">
        <v>1097</v>
      </c>
      <c r="J5695" s="63">
        <f t="shared" si="22"/>
        <v>44835</v>
      </c>
      <c r="K5695" s="64">
        <f>IF(ISBLANK(J5695),,H5695*INDEX(Inputs!G:G,MATCH(F5695,Inputs!E:E,0)))</f>
        <v>698</v>
      </c>
      <c r="L5695" s="65" t="str">
        <f>IF(ISBLANK(J5695),,INDEX(Inputs!D:D,MATCH(F5695,Inputs!E:E,0)))</f>
        <v>595BK Evo Fox Falcon X35 Medium Speed Mouse Pad</v>
      </c>
      <c r="M5695" s="65" t="str">
        <f>IF(ISBLANK(#REF!),,IF(B5695="Online","Online",IF(LEFT(B5695,1)="E","Online","Offline")))</f>
        <v>Offline</v>
      </c>
      <c r="N5695" s="64">
        <f>IF(ISBLANK(M5695),,H5695*INDEX(Inputs!F:F,MATCH(F5695,Inputs!E:E,0)))</f>
        <v>1398</v>
      </c>
      <c r="O5695" s="65"/>
    </row>
    <row r="5696" ht="15.75" customHeight="1" spans="1:15">
      <c r="A5696" s="20" t="s">
        <v>480</v>
      </c>
      <c r="B5696" s="20" t="s">
        <v>145</v>
      </c>
      <c r="C5696" s="20" t="s">
        <v>481</v>
      </c>
      <c r="D5696" s="20" t="s">
        <v>370</v>
      </c>
      <c r="E5696" s="20" t="s">
        <v>410</v>
      </c>
      <c r="F5696" s="21">
        <v>250876</v>
      </c>
      <c r="G5696" s="20" t="s">
        <v>26</v>
      </c>
      <c r="H5696" s="21">
        <v>1</v>
      </c>
      <c r="I5696" s="71" t="s">
        <v>1097</v>
      </c>
      <c r="J5696" s="63">
        <f t="shared" si="22"/>
        <v>44835</v>
      </c>
      <c r="K5696" s="64">
        <f>IF(ISBLANK(J5696),,H5696*INDEX(Inputs!G:G,MATCH(F5696,Inputs!E:E,0)))</f>
        <v>1399</v>
      </c>
      <c r="L5696" s="65" t="str">
        <f>IF(ISBLANK(J5696),,INDEX(Inputs!D:D,MATCH(F5696,Inputs!E:E,0)))</f>
        <v>649BK EvoFox Typhoon Laptop Cooling Pad</v>
      </c>
      <c r="M5696" s="65" t="str">
        <f>IF(ISBLANK(#REF!),,IF(B5696="Online","Online",IF(LEFT(B5696,1)="E","Online","Offline")))</f>
        <v>Offline</v>
      </c>
      <c r="N5696" s="64">
        <f>IF(ISBLANK(M5696),,H5696*INDEX(Inputs!F:F,MATCH(F5696,Inputs!E:E,0)))</f>
        <v>1999</v>
      </c>
      <c r="O5696" s="65"/>
    </row>
    <row r="5697" ht="15.75" customHeight="1" spans="1:15">
      <c r="A5697" s="20" t="s">
        <v>353</v>
      </c>
      <c r="B5697" s="20" t="s">
        <v>503</v>
      </c>
      <c r="C5697" s="20" t="s">
        <v>504</v>
      </c>
      <c r="D5697" s="20" t="s">
        <v>464</v>
      </c>
      <c r="E5697" s="20" t="s">
        <v>465</v>
      </c>
      <c r="F5697" s="21">
        <v>250421</v>
      </c>
      <c r="G5697" s="20" t="s">
        <v>14</v>
      </c>
      <c r="H5697" s="21">
        <v>1</v>
      </c>
      <c r="I5697" s="71" t="s">
        <v>1097</v>
      </c>
      <c r="J5697" s="63">
        <f t="shared" si="22"/>
        <v>44835</v>
      </c>
      <c r="K5697" s="64">
        <f>IF(ISBLANK(J5697),,H5697*INDEX(Inputs!G:G,MATCH(F5697,Inputs!E:E,0)))</f>
        <v>779</v>
      </c>
      <c r="L5697" s="65" t="str">
        <f>IF(ISBLANK(J5697),,INDEX(Inputs!D:D,MATCH(F5697,Inputs!E:E,0)))</f>
        <v>146BK NeoCase Sleeve MP 450 14</v>
      </c>
      <c r="M5697" s="65" t="str">
        <f>IF(ISBLANK(#REF!),,IF(B5697="Online","Online",IF(LEFT(B5697,1)="E","Online","Offline")))</f>
        <v>Offline</v>
      </c>
      <c r="N5697" s="64">
        <f>IF(ISBLANK(M5697),,H5697*INDEX(Inputs!F:F,MATCH(F5697,Inputs!E:E,0)))</f>
        <v>1249</v>
      </c>
      <c r="O5697" s="65"/>
    </row>
    <row r="5698" ht="15.75" customHeight="1" spans="1:15">
      <c r="A5698" s="20" t="s">
        <v>353</v>
      </c>
      <c r="B5698" s="20" t="s">
        <v>76</v>
      </c>
      <c r="C5698" s="20" t="s">
        <v>379</v>
      </c>
      <c r="D5698" s="20" t="s">
        <v>370</v>
      </c>
      <c r="E5698" s="20" t="s">
        <v>371</v>
      </c>
      <c r="F5698" s="21">
        <v>250417</v>
      </c>
      <c r="G5698" s="20" t="s">
        <v>39</v>
      </c>
      <c r="H5698" s="21">
        <v>1</v>
      </c>
      <c r="I5698" s="71" t="s">
        <v>1097</v>
      </c>
      <c r="J5698" s="63">
        <f t="shared" si="22"/>
        <v>44835</v>
      </c>
      <c r="K5698" s="64">
        <f>IF(ISBLANK(J5698),,H5698*INDEX(Inputs!G:G,MATCH(F5698,Inputs!E:E,0)))</f>
        <v>929</v>
      </c>
      <c r="L5698" s="65" t="str">
        <f>IF(ISBLANK(J5698),,INDEX(Inputs!D:D,MATCH(F5698,Inputs!E:E,0)))</f>
        <v>416PP Super Speed Hub 4 Port USB 3.0</v>
      </c>
      <c r="M5698" s="65" t="str">
        <f>IF(ISBLANK(#REF!),,IF(B5698="Online","Online",IF(LEFT(B5698,1)="E","Online","Offline")))</f>
        <v>Offline</v>
      </c>
      <c r="N5698" s="64">
        <f>IF(ISBLANK(M5698),,H5698*INDEX(Inputs!F:F,MATCH(F5698,Inputs!E:E,0)))</f>
        <v>1499</v>
      </c>
      <c r="O5698" s="65"/>
    </row>
    <row r="5699" ht="15.75" customHeight="1" spans="1:15">
      <c r="A5699" s="20" t="s">
        <v>353</v>
      </c>
      <c r="B5699" s="20" t="s">
        <v>885</v>
      </c>
      <c r="C5699" s="20" t="s">
        <v>886</v>
      </c>
      <c r="D5699" s="20" t="s">
        <v>370</v>
      </c>
      <c r="E5699" s="20" t="s">
        <v>410</v>
      </c>
      <c r="F5699" s="21">
        <v>250877</v>
      </c>
      <c r="G5699" s="20" t="s">
        <v>22</v>
      </c>
      <c r="H5699" s="21">
        <v>1</v>
      </c>
      <c r="I5699" s="71" t="s">
        <v>1097</v>
      </c>
      <c r="J5699" s="63">
        <f t="shared" si="22"/>
        <v>44835</v>
      </c>
      <c r="K5699" s="64">
        <f>IF(ISBLANK(J5699),,H5699*INDEX(Inputs!G:G,MATCH(F5699,Inputs!E:E,0)))</f>
        <v>349</v>
      </c>
      <c r="L5699" s="65" t="str">
        <f>IF(ISBLANK(J5699),,INDEX(Inputs!D:D,MATCH(F5699,Inputs!E:E,0)))</f>
        <v>595BK Evo Fox Falcon X35 Medium Speed Mouse Pad</v>
      </c>
      <c r="M5699" s="65" t="str">
        <f>IF(ISBLANK(#REF!),,IF(B5699="Online","Online",IF(LEFT(B5699,1)="E","Online","Offline")))</f>
        <v>Offline</v>
      </c>
      <c r="N5699" s="64">
        <f>IF(ISBLANK(M5699),,H5699*INDEX(Inputs!F:F,MATCH(F5699,Inputs!E:E,0)))</f>
        <v>699</v>
      </c>
      <c r="O5699" s="65"/>
    </row>
    <row r="5700" ht="15.75" customHeight="1" spans="1:15">
      <c r="A5700" s="20" t="s">
        <v>353</v>
      </c>
      <c r="B5700" s="20" t="s">
        <v>126</v>
      </c>
      <c r="C5700" s="20" t="s">
        <v>388</v>
      </c>
      <c r="D5700" s="20" t="s">
        <v>370</v>
      </c>
      <c r="E5700" s="20" t="s">
        <v>410</v>
      </c>
      <c r="F5700" s="21">
        <v>250877</v>
      </c>
      <c r="G5700" s="20" t="s">
        <v>22</v>
      </c>
      <c r="H5700" s="21">
        <v>1</v>
      </c>
      <c r="I5700" s="71" t="s">
        <v>1097</v>
      </c>
      <c r="J5700" s="63">
        <f t="shared" si="22"/>
        <v>44835</v>
      </c>
      <c r="K5700" s="64">
        <f>IF(ISBLANK(J5700),,H5700*INDEX(Inputs!G:G,MATCH(F5700,Inputs!E:E,0)))</f>
        <v>349</v>
      </c>
      <c r="L5700" s="65" t="str">
        <f>IF(ISBLANK(J5700),,INDEX(Inputs!D:D,MATCH(F5700,Inputs!E:E,0)))</f>
        <v>595BK Evo Fox Falcon X35 Medium Speed Mouse Pad</v>
      </c>
      <c r="M5700" s="65" t="str">
        <f>IF(ISBLANK(#REF!),,IF(B5700="Online","Online",IF(LEFT(B5700,1)="E","Online","Offline")))</f>
        <v>Offline</v>
      </c>
      <c r="N5700" s="64">
        <f>IF(ISBLANK(M5700),,H5700*INDEX(Inputs!F:F,MATCH(F5700,Inputs!E:E,0)))</f>
        <v>699</v>
      </c>
      <c r="O5700" s="65"/>
    </row>
    <row r="5701" ht="15.75" customHeight="1" spans="1:15">
      <c r="A5701" s="20" t="s">
        <v>1093</v>
      </c>
      <c r="B5701" s="20" t="s">
        <v>235</v>
      </c>
      <c r="C5701" s="20" t="s">
        <v>1094</v>
      </c>
      <c r="D5701" s="20" t="s">
        <v>414</v>
      </c>
      <c r="E5701" s="20" t="s">
        <v>415</v>
      </c>
      <c r="F5701" s="21">
        <v>204737</v>
      </c>
      <c r="G5701" s="20" t="s">
        <v>20</v>
      </c>
      <c r="H5701" s="21">
        <v>1</v>
      </c>
      <c r="I5701" s="71" t="s">
        <v>1097</v>
      </c>
      <c r="J5701" s="63">
        <f t="shared" si="22"/>
        <v>44835</v>
      </c>
      <c r="K5701" s="64">
        <f>IF(ISBLANK(J5701),,H5701*INDEX(Inputs!G:G,MATCH(F5701,Inputs!E:E,0)))</f>
        <v>729</v>
      </c>
      <c r="L5701" s="65" t="str">
        <f>IF(ISBLANK(J5701),,INDEX(Inputs!D:D,MATCH(F5701,Inputs!E:E,0)))</f>
        <v>850PP Xcite Pro Keyboard &amp; Mouse USB</v>
      </c>
      <c r="M5701" s="65" t="str">
        <f>IF(ISBLANK(#REF!),,IF(B5701="Online","Online",IF(LEFT(B5701,1)="E","Online","Offline")))</f>
        <v>Offline</v>
      </c>
      <c r="N5701" s="64">
        <f>IF(ISBLANK(M5701),,H5701*INDEX(Inputs!F:F,MATCH(F5701,Inputs!E:E,0)))</f>
        <v>799</v>
      </c>
      <c r="O5701" s="65"/>
    </row>
    <row r="5702" ht="15.75" customHeight="1" spans="1:15">
      <c r="A5702" s="20" t="s">
        <v>661</v>
      </c>
      <c r="B5702" s="20" t="s">
        <v>181</v>
      </c>
      <c r="C5702" s="20" t="s">
        <v>662</v>
      </c>
      <c r="D5702" s="20" t="s">
        <v>414</v>
      </c>
      <c r="E5702" s="20" t="s">
        <v>415</v>
      </c>
      <c r="F5702" s="21">
        <v>250874</v>
      </c>
      <c r="G5702" s="20" t="s">
        <v>13</v>
      </c>
      <c r="H5702" s="21">
        <v>1</v>
      </c>
      <c r="I5702" s="71" t="s">
        <v>1098</v>
      </c>
      <c r="J5702" s="63">
        <f t="shared" si="22"/>
        <v>44836</v>
      </c>
      <c r="K5702" s="64">
        <f>IF(ISBLANK(J5702),,H5702*INDEX(Inputs!G:G,MATCH(F5702,Inputs!E:E,0)))</f>
        <v>1349</v>
      </c>
      <c r="L5702" s="65" t="str">
        <f>IF(ISBLANK(J5702),,INDEX(Inputs!D:D,MATCH(F5702,Inputs!E:E,0)))</f>
        <v>432BK EvoFox X-Team Gaming Keyboard &amp; Mouse (USB)</v>
      </c>
      <c r="M5702" s="65" t="str">
        <f>IF(ISBLANK(#REF!),,IF(B5702="Online","Online",IF(LEFT(B5702,1)="E","Online","Offline")))</f>
        <v>Offline</v>
      </c>
      <c r="N5702" s="64">
        <f>IF(ISBLANK(M5702),,H5702*INDEX(Inputs!F:F,MATCH(F5702,Inputs!E:E,0)))</f>
        <v>1899</v>
      </c>
      <c r="O5702" s="65"/>
    </row>
    <row r="5703" ht="15.75" customHeight="1" spans="1:15">
      <c r="A5703" s="20" t="s">
        <v>908</v>
      </c>
      <c r="B5703" s="20" t="s">
        <v>231</v>
      </c>
      <c r="C5703" s="20" t="s">
        <v>793</v>
      </c>
      <c r="D5703" s="20" t="s">
        <v>370</v>
      </c>
      <c r="E5703" s="20" t="s">
        <v>410</v>
      </c>
      <c r="F5703" s="21">
        <v>250876</v>
      </c>
      <c r="G5703" s="20" t="s">
        <v>26</v>
      </c>
      <c r="H5703" s="21">
        <v>1</v>
      </c>
      <c r="I5703" s="71" t="s">
        <v>1098</v>
      </c>
      <c r="J5703" s="63">
        <f t="shared" si="22"/>
        <v>44836</v>
      </c>
      <c r="K5703" s="64">
        <f>IF(ISBLANK(J5703),,H5703*INDEX(Inputs!G:G,MATCH(F5703,Inputs!E:E,0)))</f>
        <v>1399</v>
      </c>
      <c r="L5703" s="65" t="str">
        <f>IF(ISBLANK(J5703),,INDEX(Inputs!D:D,MATCH(F5703,Inputs!E:E,0)))</f>
        <v>649BK EvoFox Typhoon Laptop Cooling Pad</v>
      </c>
      <c r="M5703" s="65" t="str">
        <f>IF(ISBLANK(#REF!),,IF(B5703="Online","Online",IF(LEFT(B5703,1)="E","Online","Offline")))</f>
        <v>Offline</v>
      </c>
      <c r="N5703" s="64">
        <f>IF(ISBLANK(M5703),,H5703*INDEX(Inputs!F:F,MATCH(F5703,Inputs!E:E,0)))</f>
        <v>1999</v>
      </c>
      <c r="O5703" s="65"/>
    </row>
    <row r="5704" ht="15.75" customHeight="1" spans="1:15">
      <c r="A5704" s="20" t="s">
        <v>437</v>
      </c>
      <c r="B5704" s="20" t="s">
        <v>249</v>
      </c>
      <c r="C5704" s="20" t="s">
        <v>827</v>
      </c>
      <c r="D5704" s="20" t="s">
        <v>414</v>
      </c>
      <c r="E5704" s="20" t="s">
        <v>428</v>
      </c>
      <c r="F5704" s="21">
        <v>250881</v>
      </c>
      <c r="G5704" s="20" t="s">
        <v>98</v>
      </c>
      <c r="H5704" s="21">
        <v>1</v>
      </c>
      <c r="I5704" s="71" t="s">
        <v>1098</v>
      </c>
      <c r="J5704" s="63">
        <f t="shared" si="22"/>
        <v>44836</v>
      </c>
      <c r="K5704" s="64">
        <f>IF(ISBLANK(J5704),,H5704*INDEX(Inputs!G:G,MATCH(F5704,Inputs!E:E,0)))</f>
        <v>799</v>
      </c>
      <c r="L5704" s="65" t="str">
        <f>IF(ISBLANK(J5704),,INDEX(Inputs!D:D,MATCH(F5704,Inputs!E:E,0)))</f>
        <v>795BK EvoFox Phantom Pro RGB Gaming Mouse USB</v>
      </c>
      <c r="M5704" s="65" t="str">
        <f>IF(ISBLANK(#REF!),,IF(B5704="Online","Online",IF(LEFT(B5704,1)="E","Online","Offline")))</f>
        <v>Offline</v>
      </c>
      <c r="N5704" s="64">
        <f>IF(ISBLANK(M5704),,H5704*INDEX(Inputs!F:F,MATCH(F5704,Inputs!E:E,0)))</f>
        <v>1099</v>
      </c>
      <c r="O5704" s="65"/>
    </row>
    <row r="5705" ht="15.75" customHeight="1" spans="1:15">
      <c r="A5705" s="20" t="s">
        <v>1009</v>
      </c>
      <c r="B5705" s="20" t="s">
        <v>214</v>
      </c>
      <c r="C5705" s="20" t="s">
        <v>1010</v>
      </c>
      <c r="D5705" s="20" t="s">
        <v>414</v>
      </c>
      <c r="E5705" s="20" t="s">
        <v>415</v>
      </c>
      <c r="F5705" s="21">
        <v>250874</v>
      </c>
      <c r="G5705" s="20" t="s">
        <v>13</v>
      </c>
      <c r="H5705" s="21">
        <v>1</v>
      </c>
      <c r="I5705" s="71" t="s">
        <v>1098</v>
      </c>
      <c r="J5705" s="63">
        <f t="shared" si="22"/>
        <v>44836</v>
      </c>
      <c r="K5705" s="64">
        <f>IF(ISBLANK(J5705),,H5705*INDEX(Inputs!G:G,MATCH(F5705,Inputs!E:E,0)))</f>
        <v>1349</v>
      </c>
      <c r="L5705" s="65" t="str">
        <f>IF(ISBLANK(J5705),,INDEX(Inputs!D:D,MATCH(F5705,Inputs!E:E,0)))</f>
        <v>432BK EvoFox X-Team Gaming Keyboard &amp; Mouse (USB)</v>
      </c>
      <c r="M5705" s="65" t="str">
        <f>IF(ISBLANK(#REF!),,IF(B5705="Online","Online",IF(LEFT(B5705,1)="E","Online","Offline")))</f>
        <v>Offline</v>
      </c>
      <c r="N5705" s="64">
        <f>IF(ISBLANK(M5705),,H5705*INDEX(Inputs!F:F,MATCH(F5705,Inputs!E:E,0)))</f>
        <v>1899</v>
      </c>
      <c r="O5705" s="65"/>
    </row>
    <row r="5706" ht="15.75" customHeight="1" spans="1:15">
      <c r="A5706" s="20" t="s">
        <v>1009</v>
      </c>
      <c r="B5706" s="20" t="s">
        <v>214</v>
      </c>
      <c r="C5706" s="20" t="s">
        <v>1010</v>
      </c>
      <c r="D5706" s="20" t="s">
        <v>370</v>
      </c>
      <c r="E5706" s="20" t="s">
        <v>410</v>
      </c>
      <c r="F5706" s="21">
        <v>250876</v>
      </c>
      <c r="G5706" s="20" t="s">
        <v>26</v>
      </c>
      <c r="H5706" s="21">
        <v>1</v>
      </c>
      <c r="I5706" s="71" t="s">
        <v>1098</v>
      </c>
      <c r="J5706" s="63">
        <f t="shared" si="22"/>
        <v>44836</v>
      </c>
      <c r="K5706" s="64">
        <f>IF(ISBLANK(J5706),,H5706*INDEX(Inputs!G:G,MATCH(F5706,Inputs!E:E,0)))</f>
        <v>1399</v>
      </c>
      <c r="L5706" s="65" t="str">
        <f>IF(ISBLANK(J5706),,INDEX(Inputs!D:D,MATCH(F5706,Inputs!E:E,0)))</f>
        <v>649BK EvoFox Typhoon Laptop Cooling Pad</v>
      </c>
      <c r="M5706" s="65" t="str">
        <f>IF(ISBLANK(#REF!),,IF(B5706="Online","Online",IF(LEFT(B5706,1)="E","Online","Offline")))</f>
        <v>Offline</v>
      </c>
      <c r="N5706" s="64">
        <f>IF(ISBLANK(M5706),,H5706*INDEX(Inputs!F:F,MATCH(F5706,Inputs!E:E,0)))</f>
        <v>1999</v>
      </c>
      <c r="O5706" s="65"/>
    </row>
    <row r="5707" ht="15.75" customHeight="1" spans="1:15">
      <c r="A5707" s="20" t="s">
        <v>1013</v>
      </c>
      <c r="B5707" s="20" t="s">
        <v>236</v>
      </c>
      <c r="C5707" s="20" t="s">
        <v>1014</v>
      </c>
      <c r="D5707" s="20" t="s">
        <v>414</v>
      </c>
      <c r="E5707" s="20" t="s">
        <v>415</v>
      </c>
      <c r="F5707" s="21">
        <v>250424</v>
      </c>
      <c r="G5707" s="20" t="s">
        <v>15</v>
      </c>
      <c r="H5707" s="21">
        <v>1</v>
      </c>
      <c r="I5707" s="71" t="s">
        <v>1098</v>
      </c>
      <c r="J5707" s="63">
        <f t="shared" si="22"/>
        <v>44836</v>
      </c>
      <c r="K5707" s="64">
        <f>IF(ISBLANK(J5707),,H5707*INDEX(Inputs!G:G,MATCH(F5707,Inputs!E:E,0)))</f>
        <v>999</v>
      </c>
      <c r="L5707" s="65" t="str">
        <f>IF(ISBLANK(J5707),,INDEX(Inputs!D:D,MATCH(F5707,Inputs!E:E,0)))</f>
        <v>419V2 PRIMUS Wireless Desktop V2</v>
      </c>
      <c r="M5707" s="65" t="str">
        <f>IF(ISBLANK(#REF!),,IF(B5707="Online","Online",IF(LEFT(B5707,1)="E","Online","Offline")))</f>
        <v>Offline</v>
      </c>
      <c r="N5707" s="64">
        <f>IF(ISBLANK(M5707),,H5707*INDEX(Inputs!F:F,MATCH(F5707,Inputs!E:E,0)))</f>
        <v>1199</v>
      </c>
      <c r="O5707" s="65"/>
    </row>
    <row r="5708" ht="15.75" customHeight="1" spans="1:15">
      <c r="A5708" s="20" t="s">
        <v>1013</v>
      </c>
      <c r="B5708" s="20" t="s">
        <v>236</v>
      </c>
      <c r="C5708" s="20" t="s">
        <v>1014</v>
      </c>
      <c r="D5708" s="20" t="s">
        <v>414</v>
      </c>
      <c r="E5708" s="20" t="s">
        <v>415</v>
      </c>
      <c r="F5708" s="21">
        <v>250874</v>
      </c>
      <c r="G5708" s="20" t="s">
        <v>13</v>
      </c>
      <c r="H5708" s="21">
        <v>1</v>
      </c>
      <c r="I5708" s="71" t="s">
        <v>1098</v>
      </c>
      <c r="J5708" s="63">
        <f t="shared" si="22"/>
        <v>44836</v>
      </c>
      <c r="K5708" s="64">
        <f>IF(ISBLANK(J5708),,H5708*INDEX(Inputs!G:G,MATCH(F5708,Inputs!E:E,0)))</f>
        <v>1349</v>
      </c>
      <c r="L5708" s="65" t="str">
        <f>IF(ISBLANK(J5708),,INDEX(Inputs!D:D,MATCH(F5708,Inputs!E:E,0)))</f>
        <v>432BK EvoFox X-Team Gaming Keyboard &amp; Mouse (USB)</v>
      </c>
      <c r="M5708" s="65" t="str">
        <f>IF(ISBLANK(#REF!),,IF(B5708="Online","Online",IF(LEFT(B5708,1)="E","Online","Offline")))</f>
        <v>Offline</v>
      </c>
      <c r="N5708" s="64">
        <f>IF(ISBLANK(M5708),,H5708*INDEX(Inputs!F:F,MATCH(F5708,Inputs!E:E,0)))</f>
        <v>1899</v>
      </c>
      <c r="O5708" s="65"/>
    </row>
    <row r="5709" ht="15.75" customHeight="1" spans="1:15">
      <c r="A5709" s="20" t="s">
        <v>341</v>
      </c>
      <c r="B5709" s="20" t="s">
        <v>43</v>
      </c>
      <c r="C5709" s="20" t="s">
        <v>526</v>
      </c>
      <c r="D5709" s="20" t="s">
        <v>414</v>
      </c>
      <c r="E5709" s="20" t="s">
        <v>415</v>
      </c>
      <c r="F5709" s="21">
        <v>250874</v>
      </c>
      <c r="G5709" s="20" t="s">
        <v>13</v>
      </c>
      <c r="H5709" s="21">
        <v>1</v>
      </c>
      <c r="I5709" s="71" t="s">
        <v>1098</v>
      </c>
      <c r="J5709" s="63">
        <f t="shared" si="22"/>
        <v>44836</v>
      </c>
      <c r="K5709" s="64">
        <f>IF(ISBLANK(J5709),,H5709*INDEX(Inputs!G:G,MATCH(F5709,Inputs!E:E,0)))</f>
        <v>1349</v>
      </c>
      <c r="L5709" s="65" t="str">
        <f>IF(ISBLANK(J5709),,INDEX(Inputs!D:D,MATCH(F5709,Inputs!E:E,0)))</f>
        <v>432BK EvoFox X-Team Gaming Keyboard &amp; Mouse (USB)</v>
      </c>
      <c r="M5709" s="65" t="str">
        <f>IF(ISBLANK(#REF!),,IF(B5709="Online","Online",IF(LEFT(B5709,1)="E","Online","Offline")))</f>
        <v>Offline</v>
      </c>
      <c r="N5709" s="64">
        <f>IF(ISBLANK(M5709),,H5709*INDEX(Inputs!F:F,MATCH(F5709,Inputs!E:E,0)))</f>
        <v>1899</v>
      </c>
      <c r="O5709" s="65"/>
    </row>
    <row r="5710" ht="15.75" customHeight="1" spans="1:15">
      <c r="A5710" s="20" t="s">
        <v>341</v>
      </c>
      <c r="B5710" s="20" t="s">
        <v>60</v>
      </c>
      <c r="C5710" s="20" t="s">
        <v>436</v>
      </c>
      <c r="D5710" s="20" t="s">
        <v>370</v>
      </c>
      <c r="E5710" s="20" t="s">
        <v>410</v>
      </c>
      <c r="F5710" s="21">
        <v>250878</v>
      </c>
      <c r="G5710" s="20" t="s">
        <v>24</v>
      </c>
      <c r="H5710" s="21">
        <v>1</v>
      </c>
      <c r="I5710" s="71" t="s">
        <v>1098</v>
      </c>
      <c r="J5710" s="63">
        <f t="shared" si="22"/>
        <v>44836</v>
      </c>
      <c r="K5710" s="64">
        <f>IF(ISBLANK(J5710),,H5710*INDEX(Inputs!G:G,MATCH(F5710,Inputs!E:E,0)))</f>
        <v>999</v>
      </c>
      <c r="L5710" s="65" t="str">
        <f>IF(ISBLANK(J5710),,INDEX(Inputs!D:D,MATCH(F5710,Inputs!E:E,0)))</f>
        <v>596BK Evo Fox Falcon LX35 Medium Speed LED Mouse Pad</v>
      </c>
      <c r="M5710" s="65" t="str">
        <f>IF(ISBLANK(#REF!),,IF(B5710="Online","Online",IF(LEFT(B5710,1)="E","Online","Offline")))</f>
        <v>Offline</v>
      </c>
      <c r="N5710" s="64">
        <f>IF(ISBLANK(M5710),,H5710*INDEX(Inputs!F:F,MATCH(F5710,Inputs!E:E,0)))</f>
        <v>1999</v>
      </c>
      <c r="O5710" s="65"/>
    </row>
    <row r="5711" ht="15.75" customHeight="1" spans="1:15">
      <c r="A5711" s="20" t="s">
        <v>341</v>
      </c>
      <c r="B5711" s="20" t="s">
        <v>75</v>
      </c>
      <c r="C5711" s="20" t="s">
        <v>405</v>
      </c>
      <c r="D5711" s="20" t="s">
        <v>414</v>
      </c>
      <c r="E5711" s="20" t="s">
        <v>415</v>
      </c>
      <c r="F5711" s="21">
        <v>250874</v>
      </c>
      <c r="G5711" s="20" t="s">
        <v>13</v>
      </c>
      <c r="H5711" s="21">
        <v>1</v>
      </c>
      <c r="I5711" s="71" t="s">
        <v>1098</v>
      </c>
      <c r="J5711" s="63">
        <f t="shared" si="22"/>
        <v>44836</v>
      </c>
      <c r="K5711" s="64">
        <f>IF(ISBLANK(J5711),,H5711*INDEX(Inputs!G:G,MATCH(F5711,Inputs!E:E,0)))</f>
        <v>1349</v>
      </c>
      <c r="L5711" s="65" t="str">
        <f>IF(ISBLANK(J5711),,INDEX(Inputs!D:D,MATCH(F5711,Inputs!E:E,0)))</f>
        <v>432BK EvoFox X-Team Gaming Keyboard &amp; Mouse (USB)</v>
      </c>
      <c r="M5711" s="65" t="str">
        <f>IF(ISBLANK(#REF!),,IF(B5711="Online","Online",IF(LEFT(B5711,1)="E","Online","Offline")))</f>
        <v>Offline</v>
      </c>
      <c r="N5711" s="64">
        <f>IF(ISBLANK(M5711),,H5711*INDEX(Inputs!F:F,MATCH(F5711,Inputs!E:E,0)))</f>
        <v>1899</v>
      </c>
      <c r="O5711" s="65"/>
    </row>
    <row r="5712" ht="15.75" customHeight="1" spans="1:15">
      <c r="A5712" s="20" t="s">
        <v>341</v>
      </c>
      <c r="B5712" s="20" t="s">
        <v>226</v>
      </c>
      <c r="C5712" s="20" t="s">
        <v>1001</v>
      </c>
      <c r="D5712" s="20" t="s">
        <v>370</v>
      </c>
      <c r="E5712" s="20" t="s">
        <v>371</v>
      </c>
      <c r="F5712" s="21">
        <v>250417</v>
      </c>
      <c r="G5712" s="20" t="s">
        <v>39</v>
      </c>
      <c r="H5712" s="21">
        <v>1</v>
      </c>
      <c r="I5712" s="71" t="s">
        <v>1098</v>
      </c>
      <c r="J5712" s="63">
        <f t="shared" si="22"/>
        <v>44836</v>
      </c>
      <c r="K5712" s="64">
        <f>IF(ISBLANK(J5712),,H5712*INDEX(Inputs!G:G,MATCH(F5712,Inputs!E:E,0)))</f>
        <v>929</v>
      </c>
      <c r="L5712" s="65" t="str">
        <f>IF(ISBLANK(J5712),,INDEX(Inputs!D:D,MATCH(F5712,Inputs!E:E,0)))</f>
        <v>416PP Super Speed Hub 4 Port USB 3.0</v>
      </c>
      <c r="M5712" s="65" t="str">
        <f>IF(ISBLANK(#REF!),,IF(B5712="Online","Online",IF(LEFT(B5712,1)="E","Online","Offline")))</f>
        <v>Offline</v>
      </c>
      <c r="N5712" s="64">
        <f>IF(ISBLANK(M5712),,H5712*INDEX(Inputs!F:F,MATCH(F5712,Inputs!E:E,0)))</f>
        <v>1499</v>
      </c>
      <c r="O5712" s="65"/>
    </row>
    <row r="5713" ht="15.75" customHeight="1" spans="1:15">
      <c r="A5713" s="20" t="s">
        <v>747</v>
      </c>
      <c r="B5713" s="20" t="s">
        <v>151</v>
      </c>
      <c r="C5713" s="20" t="s">
        <v>748</v>
      </c>
      <c r="D5713" s="20" t="s">
        <v>414</v>
      </c>
      <c r="E5713" s="20" t="s">
        <v>415</v>
      </c>
      <c r="F5713" s="21">
        <v>250875</v>
      </c>
      <c r="G5713" s="20" t="s">
        <v>103</v>
      </c>
      <c r="H5713" s="21">
        <v>1</v>
      </c>
      <c r="I5713" s="71" t="s">
        <v>1098</v>
      </c>
      <c r="J5713" s="63">
        <f t="shared" si="22"/>
        <v>44836</v>
      </c>
      <c r="K5713" s="64">
        <f>IF(ISBLANK(J5713),,H5713*INDEX(Inputs!G:G,MATCH(F5713,Inputs!E:E,0)))</f>
        <v>1099</v>
      </c>
      <c r="L5713" s="65" t="str">
        <f>IF(ISBLANK(J5713),,INDEX(Inputs!D:D,MATCH(F5713,Inputs!E:E,0)))</f>
        <v>433BK EvoFox WarHammer Gaming Keyboard (USB)</v>
      </c>
      <c r="M5713" s="65" t="str">
        <f>IF(ISBLANK(#REF!),,IF(B5713="Online","Online",IF(LEFT(B5713,1)="E","Online","Offline")))</f>
        <v>Offline</v>
      </c>
      <c r="N5713" s="64">
        <f>IF(ISBLANK(M5713),,H5713*INDEX(Inputs!F:F,MATCH(F5713,Inputs!E:E,0)))</f>
        <v>1499</v>
      </c>
      <c r="O5713" s="65"/>
    </row>
    <row r="5714" ht="15.75" customHeight="1" spans="1:15">
      <c r="A5714" s="20" t="s">
        <v>416</v>
      </c>
      <c r="B5714" s="20" t="s">
        <v>40</v>
      </c>
      <c r="C5714" s="20" t="s">
        <v>417</v>
      </c>
      <c r="D5714" s="20" t="s">
        <v>414</v>
      </c>
      <c r="E5714" s="20" t="s">
        <v>415</v>
      </c>
      <c r="F5714" s="21">
        <v>250874</v>
      </c>
      <c r="G5714" s="20" t="s">
        <v>13</v>
      </c>
      <c r="H5714" s="21">
        <v>1</v>
      </c>
      <c r="I5714" s="71" t="s">
        <v>1098</v>
      </c>
      <c r="J5714" s="63">
        <f t="shared" si="22"/>
        <v>44836</v>
      </c>
      <c r="K5714" s="64">
        <f>IF(ISBLANK(J5714),,H5714*INDEX(Inputs!G:G,MATCH(F5714,Inputs!E:E,0)))</f>
        <v>1349</v>
      </c>
      <c r="L5714" s="65" t="str">
        <f>IF(ISBLANK(J5714),,INDEX(Inputs!D:D,MATCH(F5714,Inputs!E:E,0)))</f>
        <v>432BK EvoFox X-Team Gaming Keyboard &amp; Mouse (USB)</v>
      </c>
      <c r="M5714" s="65" t="str">
        <f>IF(ISBLANK(#REF!),,IF(B5714="Online","Online",IF(LEFT(B5714,1)="E","Online","Offline")))</f>
        <v>Offline</v>
      </c>
      <c r="N5714" s="64">
        <f>IF(ISBLANK(M5714),,H5714*INDEX(Inputs!F:F,MATCH(F5714,Inputs!E:E,0)))</f>
        <v>1899</v>
      </c>
      <c r="O5714" s="65"/>
    </row>
    <row r="5715" ht="15.75" customHeight="1" spans="1:15">
      <c r="A5715" s="20" t="s">
        <v>509</v>
      </c>
      <c r="B5715" s="20" t="s">
        <v>112</v>
      </c>
      <c r="C5715" s="20" t="s">
        <v>510</v>
      </c>
      <c r="D5715" s="20" t="s">
        <v>370</v>
      </c>
      <c r="E5715" s="20" t="s">
        <v>371</v>
      </c>
      <c r="F5715" s="21">
        <v>250417</v>
      </c>
      <c r="G5715" s="20" t="s">
        <v>39</v>
      </c>
      <c r="H5715" s="21">
        <v>1</v>
      </c>
      <c r="I5715" s="71" t="s">
        <v>1098</v>
      </c>
      <c r="J5715" s="63">
        <f t="shared" si="22"/>
        <v>44836</v>
      </c>
      <c r="K5715" s="64">
        <f>IF(ISBLANK(J5715),,H5715*INDEX(Inputs!G:G,MATCH(F5715,Inputs!E:E,0)))</f>
        <v>929</v>
      </c>
      <c r="L5715" s="65" t="str">
        <f>IF(ISBLANK(J5715),,INDEX(Inputs!D:D,MATCH(F5715,Inputs!E:E,0)))</f>
        <v>416PP Super Speed Hub 4 Port USB 3.0</v>
      </c>
      <c r="M5715" s="65" t="str">
        <f>IF(ISBLANK(#REF!),,IF(B5715="Online","Online",IF(LEFT(B5715,1)="E","Online","Offline")))</f>
        <v>Offline</v>
      </c>
      <c r="N5715" s="64">
        <f>IF(ISBLANK(M5715),,H5715*INDEX(Inputs!F:F,MATCH(F5715,Inputs!E:E,0)))</f>
        <v>1499</v>
      </c>
      <c r="O5715" s="65"/>
    </row>
    <row r="5716" ht="15.75" customHeight="1" spans="1:15">
      <c r="A5716" s="20" t="s">
        <v>509</v>
      </c>
      <c r="B5716" s="20" t="s">
        <v>112</v>
      </c>
      <c r="C5716" s="20" t="s">
        <v>510</v>
      </c>
      <c r="D5716" s="20" t="s">
        <v>370</v>
      </c>
      <c r="E5716" s="20" t="s">
        <v>410</v>
      </c>
      <c r="F5716" s="21">
        <v>250423</v>
      </c>
      <c r="G5716" s="20" t="s">
        <v>11</v>
      </c>
      <c r="H5716" s="21">
        <v>1</v>
      </c>
      <c r="I5716" s="71" t="s">
        <v>1098</v>
      </c>
      <c r="J5716" s="63">
        <f t="shared" si="22"/>
        <v>44836</v>
      </c>
      <c r="K5716" s="64">
        <f>IF(ISBLANK(J5716),,H5716*INDEX(Inputs!G:G,MATCH(F5716,Inputs!E:E,0)))</f>
        <v>759</v>
      </c>
      <c r="L5716" s="65" t="str">
        <f>IF(ISBLANK(J5716),,INDEX(Inputs!D:D,MATCH(F5716,Inputs!E:E,0)))</f>
        <v>650GR Ergo View Laptop Stand-Grey</v>
      </c>
      <c r="M5716" s="65" t="str">
        <f>IF(ISBLANK(#REF!),,IF(B5716="Online","Online",IF(LEFT(B5716,1)="E","Online","Offline")))</f>
        <v>Offline</v>
      </c>
      <c r="N5716" s="64">
        <f>IF(ISBLANK(M5716),,H5716*INDEX(Inputs!F:F,MATCH(F5716,Inputs!E:E,0)))</f>
        <v>899</v>
      </c>
      <c r="O5716" s="65"/>
    </row>
    <row r="5717" ht="15.75" customHeight="1" spans="1:15">
      <c r="A5717" s="20" t="s">
        <v>485</v>
      </c>
      <c r="B5717" s="20" t="s">
        <v>184</v>
      </c>
      <c r="C5717" s="20" t="s">
        <v>612</v>
      </c>
      <c r="D5717" s="20" t="s">
        <v>414</v>
      </c>
      <c r="E5717" s="20" t="s">
        <v>415</v>
      </c>
      <c r="F5717" s="21">
        <v>204737</v>
      </c>
      <c r="G5717" s="20" t="s">
        <v>20</v>
      </c>
      <c r="H5717" s="21">
        <v>1</v>
      </c>
      <c r="I5717" s="71" t="s">
        <v>1098</v>
      </c>
      <c r="J5717" s="63">
        <f t="shared" si="22"/>
        <v>44836</v>
      </c>
      <c r="K5717" s="64">
        <f>IF(ISBLANK(J5717),,H5717*INDEX(Inputs!G:G,MATCH(F5717,Inputs!E:E,0)))</f>
        <v>729</v>
      </c>
      <c r="L5717" s="65" t="str">
        <f>IF(ISBLANK(J5717),,INDEX(Inputs!D:D,MATCH(F5717,Inputs!E:E,0)))</f>
        <v>850PP Xcite Pro Keyboard &amp; Mouse USB</v>
      </c>
      <c r="M5717" s="65" t="str">
        <f>IF(ISBLANK(#REF!),,IF(B5717="Online","Online",IF(LEFT(B5717,1)="E","Online","Offline")))</f>
        <v>Offline</v>
      </c>
      <c r="N5717" s="64">
        <f>IF(ISBLANK(M5717),,H5717*INDEX(Inputs!F:F,MATCH(F5717,Inputs!E:E,0)))</f>
        <v>799</v>
      </c>
      <c r="O5717" s="65"/>
    </row>
    <row r="5718" ht="15.75" customHeight="1" spans="1:15">
      <c r="A5718" s="20" t="s">
        <v>478</v>
      </c>
      <c r="B5718" s="20" t="s">
        <v>132</v>
      </c>
      <c r="C5718" s="20" t="s">
        <v>511</v>
      </c>
      <c r="D5718" s="20" t="s">
        <v>370</v>
      </c>
      <c r="E5718" s="20" t="s">
        <v>371</v>
      </c>
      <c r="F5718" s="21">
        <v>250417</v>
      </c>
      <c r="G5718" s="20" t="s">
        <v>39</v>
      </c>
      <c r="H5718" s="21">
        <v>1</v>
      </c>
      <c r="I5718" s="71" t="s">
        <v>1098</v>
      </c>
      <c r="J5718" s="63">
        <f t="shared" si="22"/>
        <v>44836</v>
      </c>
      <c r="K5718" s="64">
        <f>IF(ISBLANK(J5718),,H5718*INDEX(Inputs!G:G,MATCH(F5718,Inputs!E:E,0)))</f>
        <v>929</v>
      </c>
      <c r="L5718" s="65" t="str">
        <f>IF(ISBLANK(J5718),,INDEX(Inputs!D:D,MATCH(F5718,Inputs!E:E,0)))</f>
        <v>416PP Super Speed Hub 4 Port USB 3.0</v>
      </c>
      <c r="M5718" s="65" t="str">
        <f>IF(ISBLANK(#REF!),,IF(B5718="Online","Online",IF(LEFT(B5718,1)="E","Online","Offline")))</f>
        <v>Offline</v>
      </c>
      <c r="N5718" s="64">
        <f>IF(ISBLANK(M5718),,H5718*INDEX(Inputs!F:F,MATCH(F5718,Inputs!E:E,0)))</f>
        <v>1499</v>
      </c>
      <c r="O5718" s="65"/>
    </row>
    <row r="5719" ht="15.75" customHeight="1" spans="1:15">
      <c r="A5719" s="20" t="s">
        <v>487</v>
      </c>
      <c r="B5719" s="20" t="s">
        <v>168</v>
      </c>
      <c r="C5719" s="20" t="s">
        <v>488</v>
      </c>
      <c r="D5719" s="20" t="s">
        <v>370</v>
      </c>
      <c r="E5719" s="20" t="s">
        <v>410</v>
      </c>
      <c r="F5719" s="21">
        <v>250878</v>
      </c>
      <c r="G5719" s="20" t="s">
        <v>24</v>
      </c>
      <c r="H5719" s="21">
        <v>1</v>
      </c>
      <c r="I5719" s="71" t="s">
        <v>1098</v>
      </c>
      <c r="J5719" s="63">
        <f t="shared" si="22"/>
        <v>44836</v>
      </c>
      <c r="K5719" s="64">
        <f>IF(ISBLANK(J5719),,H5719*INDEX(Inputs!G:G,MATCH(F5719,Inputs!E:E,0)))</f>
        <v>999</v>
      </c>
      <c r="L5719" s="65" t="str">
        <f>IF(ISBLANK(J5719),,INDEX(Inputs!D:D,MATCH(F5719,Inputs!E:E,0)))</f>
        <v>596BK Evo Fox Falcon LX35 Medium Speed LED Mouse Pad</v>
      </c>
      <c r="M5719" s="65" t="str">
        <f>IF(ISBLANK(#REF!),,IF(B5719="Online","Online",IF(LEFT(B5719,1)="E","Online","Offline")))</f>
        <v>Offline</v>
      </c>
      <c r="N5719" s="64">
        <f>IF(ISBLANK(M5719),,H5719*INDEX(Inputs!F:F,MATCH(F5719,Inputs!E:E,0)))</f>
        <v>1999</v>
      </c>
      <c r="O5719" s="65"/>
    </row>
    <row r="5720" ht="15.75" customHeight="1" spans="1:15">
      <c r="A5720" s="20" t="s">
        <v>625</v>
      </c>
      <c r="B5720" s="20" t="s">
        <v>177</v>
      </c>
      <c r="C5720" s="20" t="s">
        <v>626</v>
      </c>
      <c r="D5720" s="20" t="s">
        <v>414</v>
      </c>
      <c r="E5720" s="20" t="s">
        <v>415</v>
      </c>
      <c r="F5720" s="21">
        <v>250874</v>
      </c>
      <c r="G5720" s="20" t="s">
        <v>13</v>
      </c>
      <c r="H5720" s="21">
        <v>1</v>
      </c>
      <c r="I5720" s="71" t="s">
        <v>1098</v>
      </c>
      <c r="J5720" s="63">
        <f t="shared" si="22"/>
        <v>44836</v>
      </c>
      <c r="K5720" s="64">
        <f>IF(ISBLANK(J5720),,H5720*INDEX(Inputs!G:G,MATCH(F5720,Inputs!E:E,0)))</f>
        <v>1349</v>
      </c>
      <c r="L5720" s="65" t="str">
        <f>IF(ISBLANK(J5720),,INDEX(Inputs!D:D,MATCH(F5720,Inputs!E:E,0)))</f>
        <v>432BK EvoFox X-Team Gaming Keyboard &amp; Mouse (USB)</v>
      </c>
      <c r="M5720" s="65" t="str">
        <f>IF(ISBLANK(#REF!),,IF(B5720="Online","Online",IF(LEFT(B5720,1)="E","Online","Offline")))</f>
        <v>Offline</v>
      </c>
      <c r="N5720" s="64">
        <f>IF(ISBLANK(M5720),,H5720*INDEX(Inputs!F:F,MATCH(F5720,Inputs!E:E,0)))</f>
        <v>1899</v>
      </c>
      <c r="O5720" s="65"/>
    </row>
    <row r="5721" ht="15.75" customHeight="1" spans="1:15">
      <c r="A5721" s="20" t="s">
        <v>1032</v>
      </c>
      <c r="B5721" s="20" t="s">
        <v>255</v>
      </c>
      <c r="C5721" s="20" t="s">
        <v>1033</v>
      </c>
      <c r="D5721" s="20" t="s">
        <v>414</v>
      </c>
      <c r="E5721" s="20" t="s">
        <v>415</v>
      </c>
      <c r="F5721" s="21">
        <v>250874</v>
      </c>
      <c r="G5721" s="20" t="s">
        <v>13</v>
      </c>
      <c r="H5721" s="21">
        <v>2</v>
      </c>
      <c r="I5721" s="71" t="s">
        <v>1098</v>
      </c>
      <c r="J5721" s="63">
        <f t="shared" si="22"/>
        <v>44836</v>
      </c>
      <c r="K5721" s="64">
        <f>IF(ISBLANK(J5721),,H5721*INDEX(Inputs!G:G,MATCH(F5721,Inputs!E:E,0)))</f>
        <v>2698</v>
      </c>
      <c r="L5721" s="65" t="str">
        <f>IF(ISBLANK(J5721),,INDEX(Inputs!D:D,MATCH(F5721,Inputs!E:E,0)))</f>
        <v>432BK EvoFox X-Team Gaming Keyboard &amp; Mouse (USB)</v>
      </c>
      <c r="M5721" s="65" t="str">
        <f>IF(ISBLANK(#REF!),,IF(B5721="Online","Online",IF(LEFT(B5721,1)="E","Online","Offline")))</f>
        <v>Offline</v>
      </c>
      <c r="N5721" s="64">
        <f>IF(ISBLANK(M5721),,H5721*INDEX(Inputs!F:F,MATCH(F5721,Inputs!E:E,0)))</f>
        <v>3798</v>
      </c>
      <c r="O5721" s="65"/>
    </row>
    <row r="5722" ht="15.75" customHeight="1" spans="1:15">
      <c r="A5722" s="20" t="s">
        <v>623</v>
      </c>
      <c r="B5722" s="20" t="s">
        <v>160</v>
      </c>
      <c r="C5722" s="20" t="s">
        <v>624</v>
      </c>
      <c r="D5722" s="20" t="s">
        <v>414</v>
      </c>
      <c r="E5722" s="20" t="s">
        <v>428</v>
      </c>
      <c r="F5722" s="21">
        <v>250881</v>
      </c>
      <c r="G5722" s="20" t="s">
        <v>98</v>
      </c>
      <c r="H5722" s="21">
        <v>1</v>
      </c>
      <c r="I5722" s="71" t="s">
        <v>1098</v>
      </c>
      <c r="J5722" s="63">
        <f t="shared" si="22"/>
        <v>44836</v>
      </c>
      <c r="K5722" s="64">
        <f>IF(ISBLANK(J5722),,H5722*INDEX(Inputs!G:G,MATCH(F5722,Inputs!E:E,0)))</f>
        <v>799</v>
      </c>
      <c r="L5722" s="65" t="str">
        <f>IF(ISBLANK(J5722),,INDEX(Inputs!D:D,MATCH(F5722,Inputs!E:E,0)))</f>
        <v>795BK EvoFox Phantom Pro RGB Gaming Mouse USB</v>
      </c>
      <c r="M5722" s="65" t="str">
        <f>IF(ISBLANK(#REF!),,IF(B5722="Online","Online",IF(LEFT(B5722,1)="E","Online","Offline")))</f>
        <v>Offline</v>
      </c>
      <c r="N5722" s="64">
        <f>IF(ISBLANK(M5722),,H5722*INDEX(Inputs!F:F,MATCH(F5722,Inputs!E:E,0)))</f>
        <v>1099</v>
      </c>
      <c r="O5722" s="65"/>
    </row>
    <row r="5723" ht="15.75" customHeight="1" spans="1:15">
      <c r="A5723" s="20" t="s">
        <v>675</v>
      </c>
      <c r="B5723" s="20" t="s">
        <v>676</v>
      </c>
      <c r="C5723" s="20" t="s">
        <v>677</v>
      </c>
      <c r="D5723" s="20" t="s">
        <v>370</v>
      </c>
      <c r="E5723" s="20" t="s">
        <v>410</v>
      </c>
      <c r="F5723" s="21">
        <v>250423</v>
      </c>
      <c r="G5723" s="20" t="s">
        <v>11</v>
      </c>
      <c r="H5723" s="21">
        <v>1</v>
      </c>
      <c r="I5723" s="71" t="s">
        <v>1098</v>
      </c>
      <c r="J5723" s="63">
        <f t="shared" si="22"/>
        <v>44836</v>
      </c>
      <c r="K5723" s="64">
        <f>IF(ISBLANK(J5723),,H5723*INDEX(Inputs!G:G,MATCH(F5723,Inputs!E:E,0)))</f>
        <v>759</v>
      </c>
      <c r="L5723" s="65" t="str">
        <f>IF(ISBLANK(J5723),,INDEX(Inputs!D:D,MATCH(F5723,Inputs!E:E,0)))</f>
        <v>650GR Ergo View Laptop Stand-Grey</v>
      </c>
      <c r="M5723" s="65" t="str">
        <f>IF(ISBLANK(#REF!),,IF(B5723="Online","Online",IF(LEFT(B5723,1)="E","Online","Offline")))</f>
        <v>Offline</v>
      </c>
      <c r="N5723" s="64">
        <f>IF(ISBLANK(M5723),,H5723*INDEX(Inputs!F:F,MATCH(F5723,Inputs!E:E,0)))</f>
        <v>899</v>
      </c>
      <c r="O5723" s="65"/>
    </row>
    <row r="5724" ht="15.75" customHeight="1" spans="1:15">
      <c r="A5724" s="20" t="s">
        <v>458</v>
      </c>
      <c r="B5724" s="20" t="s">
        <v>600</v>
      </c>
      <c r="C5724" s="20" t="s">
        <v>601</v>
      </c>
      <c r="D5724" s="20" t="s">
        <v>370</v>
      </c>
      <c r="E5724" s="20" t="s">
        <v>371</v>
      </c>
      <c r="F5724" s="21">
        <v>250417</v>
      </c>
      <c r="G5724" s="20" t="s">
        <v>39</v>
      </c>
      <c r="H5724" s="21">
        <v>1</v>
      </c>
      <c r="I5724" s="71" t="s">
        <v>1098</v>
      </c>
      <c r="J5724" s="63">
        <f t="shared" si="22"/>
        <v>44836</v>
      </c>
      <c r="K5724" s="64">
        <f>IF(ISBLANK(J5724),,H5724*INDEX(Inputs!G:G,MATCH(F5724,Inputs!E:E,0)))</f>
        <v>929</v>
      </c>
      <c r="L5724" s="65" t="str">
        <f>IF(ISBLANK(J5724),,INDEX(Inputs!D:D,MATCH(F5724,Inputs!E:E,0)))</f>
        <v>416PP Super Speed Hub 4 Port USB 3.0</v>
      </c>
      <c r="M5724" s="65" t="str">
        <f>IF(ISBLANK(#REF!),,IF(B5724="Online","Online",IF(LEFT(B5724,1)="E","Online","Offline")))</f>
        <v>Offline</v>
      </c>
      <c r="N5724" s="64">
        <f>IF(ISBLANK(M5724),,H5724*INDEX(Inputs!F:F,MATCH(F5724,Inputs!E:E,0)))</f>
        <v>1499</v>
      </c>
      <c r="O5724" s="65"/>
    </row>
    <row r="5725" ht="15.75" customHeight="1" spans="1:15">
      <c r="A5725" s="20" t="s">
        <v>458</v>
      </c>
      <c r="B5725" s="20" t="s">
        <v>225</v>
      </c>
      <c r="C5725" s="20" t="s">
        <v>809</v>
      </c>
      <c r="D5725" s="20" t="s">
        <v>370</v>
      </c>
      <c r="E5725" s="20" t="s">
        <v>410</v>
      </c>
      <c r="F5725" s="21">
        <v>250423</v>
      </c>
      <c r="G5725" s="20" t="s">
        <v>11</v>
      </c>
      <c r="H5725" s="21">
        <v>1</v>
      </c>
      <c r="I5725" s="71" t="s">
        <v>1098</v>
      </c>
      <c r="J5725" s="63">
        <f t="shared" si="22"/>
        <v>44836</v>
      </c>
      <c r="K5725" s="64">
        <f>IF(ISBLANK(J5725),,H5725*INDEX(Inputs!G:G,MATCH(F5725,Inputs!E:E,0)))</f>
        <v>759</v>
      </c>
      <c r="L5725" s="65" t="str">
        <f>IF(ISBLANK(J5725),,INDEX(Inputs!D:D,MATCH(F5725,Inputs!E:E,0)))</f>
        <v>650GR Ergo View Laptop Stand-Grey</v>
      </c>
      <c r="M5725" s="65" t="str">
        <f>IF(ISBLANK(#REF!),,IF(B5725="Online","Online",IF(LEFT(B5725,1)="E","Online","Offline")))</f>
        <v>Offline</v>
      </c>
      <c r="N5725" s="64">
        <f>IF(ISBLANK(M5725),,H5725*INDEX(Inputs!F:F,MATCH(F5725,Inputs!E:E,0)))</f>
        <v>899</v>
      </c>
      <c r="O5725" s="65"/>
    </row>
    <row r="5726" ht="15.75" customHeight="1" spans="1:15">
      <c r="A5726" s="20" t="s">
        <v>541</v>
      </c>
      <c r="B5726" s="20" t="s">
        <v>68</v>
      </c>
      <c r="C5726" s="20" t="s">
        <v>542</v>
      </c>
      <c r="D5726" s="20" t="s">
        <v>370</v>
      </c>
      <c r="E5726" s="20" t="s">
        <v>410</v>
      </c>
      <c r="F5726" s="21">
        <v>250423</v>
      </c>
      <c r="G5726" s="20" t="s">
        <v>11</v>
      </c>
      <c r="H5726" s="21">
        <v>2</v>
      </c>
      <c r="I5726" s="71" t="s">
        <v>1098</v>
      </c>
      <c r="J5726" s="63">
        <f t="shared" si="22"/>
        <v>44836</v>
      </c>
      <c r="K5726" s="64">
        <f>IF(ISBLANK(J5726),,H5726*INDEX(Inputs!G:G,MATCH(F5726,Inputs!E:E,0)))</f>
        <v>1518</v>
      </c>
      <c r="L5726" s="65" t="str">
        <f>IF(ISBLANK(J5726),,INDEX(Inputs!D:D,MATCH(F5726,Inputs!E:E,0)))</f>
        <v>650GR Ergo View Laptop Stand-Grey</v>
      </c>
      <c r="M5726" s="65" t="str">
        <f>IF(ISBLANK(#REF!),,IF(B5726="Online","Online",IF(LEFT(B5726,1)="E","Online","Offline")))</f>
        <v>Offline</v>
      </c>
      <c r="N5726" s="64">
        <f>IF(ISBLANK(M5726),,H5726*INDEX(Inputs!F:F,MATCH(F5726,Inputs!E:E,0)))</f>
        <v>1798</v>
      </c>
      <c r="O5726" s="65"/>
    </row>
    <row r="5727" ht="15.75" customHeight="1" spans="1:15">
      <c r="A5727" s="20" t="s">
        <v>373</v>
      </c>
      <c r="B5727" s="20" t="s">
        <v>82</v>
      </c>
      <c r="C5727" s="20" t="s">
        <v>374</v>
      </c>
      <c r="D5727" s="20" t="s">
        <v>414</v>
      </c>
      <c r="E5727" s="20" t="s">
        <v>415</v>
      </c>
      <c r="F5727" s="21">
        <v>250874</v>
      </c>
      <c r="G5727" s="20" t="s">
        <v>13</v>
      </c>
      <c r="H5727" s="21">
        <v>1</v>
      </c>
      <c r="I5727" s="71" t="s">
        <v>1098</v>
      </c>
      <c r="J5727" s="63">
        <f t="shared" si="22"/>
        <v>44836</v>
      </c>
      <c r="K5727" s="64">
        <f>IF(ISBLANK(J5727),,H5727*INDEX(Inputs!G:G,MATCH(F5727,Inputs!E:E,0)))</f>
        <v>1349</v>
      </c>
      <c r="L5727" s="65" t="str">
        <f>IF(ISBLANK(J5727),,INDEX(Inputs!D:D,MATCH(F5727,Inputs!E:E,0)))</f>
        <v>432BK EvoFox X-Team Gaming Keyboard &amp; Mouse (USB)</v>
      </c>
      <c r="M5727" s="65" t="str">
        <f>IF(ISBLANK(#REF!),,IF(B5727="Online","Online",IF(LEFT(B5727,1)="E","Online","Offline")))</f>
        <v>Offline</v>
      </c>
      <c r="N5727" s="64">
        <f>IF(ISBLANK(M5727),,H5727*INDEX(Inputs!F:F,MATCH(F5727,Inputs!E:E,0)))</f>
        <v>1899</v>
      </c>
      <c r="O5727" s="65"/>
    </row>
    <row r="5728" ht="15.75" customHeight="1" spans="1:15">
      <c r="A5728" s="20" t="s">
        <v>367</v>
      </c>
      <c r="B5728" s="20" t="s">
        <v>94</v>
      </c>
      <c r="C5728" s="20" t="s">
        <v>610</v>
      </c>
      <c r="D5728" s="20" t="s">
        <v>370</v>
      </c>
      <c r="E5728" s="20" t="s">
        <v>410</v>
      </c>
      <c r="F5728" s="21">
        <v>250879</v>
      </c>
      <c r="G5728" s="20" t="s">
        <v>30</v>
      </c>
      <c r="H5728" s="21">
        <v>1</v>
      </c>
      <c r="I5728" s="71" t="s">
        <v>1098</v>
      </c>
      <c r="J5728" s="63">
        <f t="shared" si="22"/>
        <v>44836</v>
      </c>
      <c r="K5728" s="64">
        <f>IF(ISBLANK(J5728),,H5728*INDEX(Inputs!G:G,MATCH(F5728,Inputs!E:E,0)))</f>
        <v>699</v>
      </c>
      <c r="L5728" s="65" t="str">
        <f>IF(ISBLANK(J5728),,INDEX(Inputs!D:D,MATCH(F5728,Inputs!E:E,0)))</f>
        <v>597BK Evo Fox Falcon X85 Extra Large Speed Mouse Pad</v>
      </c>
      <c r="M5728" s="65" t="str">
        <f>IF(ISBLANK(#REF!),,IF(B5728="Online","Online",IF(LEFT(B5728,1)="E","Online","Offline")))</f>
        <v>Offline</v>
      </c>
      <c r="N5728" s="64">
        <f>IF(ISBLANK(M5728),,H5728*INDEX(Inputs!F:F,MATCH(F5728,Inputs!E:E,0)))</f>
        <v>1199</v>
      </c>
      <c r="O5728" s="65"/>
    </row>
    <row r="5729" ht="15.75" customHeight="1" spans="1:15">
      <c r="A5729" s="20" t="s">
        <v>407</v>
      </c>
      <c r="B5729" s="20" t="s">
        <v>130</v>
      </c>
      <c r="C5729" s="20" t="s">
        <v>637</v>
      </c>
      <c r="D5729" s="20" t="s">
        <v>414</v>
      </c>
      <c r="E5729" s="20" t="s">
        <v>415</v>
      </c>
      <c r="F5729" s="21">
        <v>250874</v>
      </c>
      <c r="G5729" s="20" t="s">
        <v>13</v>
      </c>
      <c r="H5729" s="21">
        <v>1</v>
      </c>
      <c r="I5729" s="71" t="s">
        <v>1098</v>
      </c>
      <c r="J5729" s="63">
        <f t="shared" si="22"/>
        <v>44836</v>
      </c>
      <c r="K5729" s="64">
        <f>IF(ISBLANK(J5729),,H5729*INDEX(Inputs!G:G,MATCH(F5729,Inputs!E:E,0)))</f>
        <v>1349</v>
      </c>
      <c r="L5729" s="65" t="str">
        <f>IF(ISBLANK(J5729),,INDEX(Inputs!D:D,MATCH(F5729,Inputs!E:E,0)))</f>
        <v>432BK EvoFox X-Team Gaming Keyboard &amp; Mouse (USB)</v>
      </c>
      <c r="M5729" s="65" t="str">
        <f>IF(ISBLANK(#REF!),,IF(B5729="Online","Online",IF(LEFT(B5729,1)="E","Online","Offline")))</f>
        <v>Offline</v>
      </c>
      <c r="N5729" s="64">
        <f>IF(ISBLANK(M5729),,H5729*INDEX(Inputs!F:F,MATCH(F5729,Inputs!E:E,0)))</f>
        <v>1899</v>
      </c>
      <c r="O5729" s="65"/>
    </row>
    <row r="5730" ht="15.75" customHeight="1" spans="1:15">
      <c r="A5730" s="20" t="s">
        <v>541</v>
      </c>
      <c r="B5730" s="20" t="s">
        <v>141</v>
      </c>
      <c r="C5730" s="20" t="s">
        <v>599</v>
      </c>
      <c r="D5730" s="20" t="s">
        <v>370</v>
      </c>
      <c r="E5730" s="20" t="s">
        <v>410</v>
      </c>
      <c r="F5730" s="21">
        <v>250877</v>
      </c>
      <c r="G5730" s="20" t="s">
        <v>22</v>
      </c>
      <c r="H5730" s="21">
        <v>1</v>
      </c>
      <c r="I5730" s="71" t="s">
        <v>1098</v>
      </c>
      <c r="J5730" s="63">
        <f t="shared" si="22"/>
        <v>44836</v>
      </c>
      <c r="K5730" s="64">
        <f>IF(ISBLANK(J5730),,H5730*INDEX(Inputs!G:G,MATCH(F5730,Inputs!E:E,0)))</f>
        <v>349</v>
      </c>
      <c r="L5730" s="65" t="str">
        <f>IF(ISBLANK(J5730),,INDEX(Inputs!D:D,MATCH(F5730,Inputs!E:E,0)))</f>
        <v>595BK Evo Fox Falcon X35 Medium Speed Mouse Pad</v>
      </c>
      <c r="M5730" s="65" t="str">
        <f>IF(ISBLANK(#REF!),,IF(B5730="Online","Online",IF(LEFT(B5730,1)="E","Online","Offline")))</f>
        <v>Offline</v>
      </c>
      <c r="N5730" s="64">
        <f>IF(ISBLANK(M5730),,H5730*INDEX(Inputs!F:F,MATCH(F5730,Inputs!E:E,0)))</f>
        <v>699</v>
      </c>
      <c r="O5730" s="65"/>
    </row>
    <row r="5731" ht="15.75" customHeight="1" spans="1:15">
      <c r="A5731" s="20" t="s">
        <v>551</v>
      </c>
      <c r="B5731" s="20" t="s">
        <v>552</v>
      </c>
      <c r="C5731" s="20" t="s">
        <v>553</v>
      </c>
      <c r="D5731" s="20" t="s">
        <v>370</v>
      </c>
      <c r="E5731" s="20" t="s">
        <v>371</v>
      </c>
      <c r="F5731" s="21">
        <v>250417</v>
      </c>
      <c r="G5731" s="20" t="s">
        <v>39</v>
      </c>
      <c r="H5731" s="21">
        <v>1</v>
      </c>
      <c r="I5731" s="71" t="s">
        <v>1098</v>
      </c>
      <c r="J5731" s="63">
        <f t="shared" si="22"/>
        <v>44836</v>
      </c>
      <c r="K5731" s="64">
        <f>IF(ISBLANK(J5731),,H5731*INDEX(Inputs!G:G,MATCH(F5731,Inputs!E:E,0)))</f>
        <v>929</v>
      </c>
      <c r="L5731" s="65" t="str">
        <f>IF(ISBLANK(J5731),,INDEX(Inputs!D:D,MATCH(F5731,Inputs!E:E,0)))</f>
        <v>416PP Super Speed Hub 4 Port USB 3.0</v>
      </c>
      <c r="M5731" s="65" t="str">
        <f>IF(ISBLANK(#REF!),,IF(B5731="Online","Online",IF(LEFT(B5731,1)="E","Online","Offline")))</f>
        <v>Offline</v>
      </c>
      <c r="N5731" s="64">
        <f>IF(ISBLANK(M5731),,H5731*INDEX(Inputs!F:F,MATCH(F5731,Inputs!E:E,0)))</f>
        <v>1499</v>
      </c>
      <c r="O5731" s="65"/>
    </row>
    <row r="5732" ht="15.75" customHeight="1" spans="1:15">
      <c r="A5732" s="20" t="s">
        <v>376</v>
      </c>
      <c r="B5732" s="20" t="s">
        <v>377</v>
      </c>
      <c r="C5732" s="20" t="s">
        <v>378</v>
      </c>
      <c r="D5732" s="20" t="s">
        <v>414</v>
      </c>
      <c r="E5732" s="20" t="s">
        <v>415</v>
      </c>
      <c r="F5732" s="21">
        <v>250424</v>
      </c>
      <c r="G5732" s="20" t="s">
        <v>15</v>
      </c>
      <c r="H5732" s="21">
        <v>1</v>
      </c>
      <c r="I5732" s="71" t="s">
        <v>1098</v>
      </c>
      <c r="J5732" s="63">
        <f t="shared" si="22"/>
        <v>44836</v>
      </c>
      <c r="K5732" s="64">
        <f>IF(ISBLANK(J5732),,H5732*INDEX(Inputs!G:G,MATCH(F5732,Inputs!E:E,0)))</f>
        <v>999</v>
      </c>
      <c r="L5732" s="65" t="str">
        <f>IF(ISBLANK(J5732),,INDEX(Inputs!D:D,MATCH(F5732,Inputs!E:E,0)))</f>
        <v>419V2 PRIMUS Wireless Desktop V2</v>
      </c>
      <c r="M5732" s="65" t="str">
        <f>IF(ISBLANK(#REF!),,IF(B5732="Online","Online",IF(LEFT(B5732,1)="E","Online","Offline")))</f>
        <v>Online</v>
      </c>
      <c r="N5732" s="64">
        <f>IF(ISBLANK(M5732),,H5732*INDEX(Inputs!F:F,MATCH(F5732,Inputs!E:E,0)))</f>
        <v>1199</v>
      </c>
      <c r="O5732" s="65"/>
    </row>
    <row r="5733" ht="15.75" customHeight="1" spans="1:15">
      <c r="A5733" s="20" t="s">
        <v>376</v>
      </c>
      <c r="B5733" s="20" t="s">
        <v>377</v>
      </c>
      <c r="C5733" s="20" t="s">
        <v>378</v>
      </c>
      <c r="D5733" s="20" t="s">
        <v>370</v>
      </c>
      <c r="E5733" s="20" t="s">
        <v>410</v>
      </c>
      <c r="F5733" s="21">
        <v>250876</v>
      </c>
      <c r="G5733" s="20" t="s">
        <v>26</v>
      </c>
      <c r="H5733" s="21">
        <v>1</v>
      </c>
      <c r="I5733" s="71" t="s">
        <v>1098</v>
      </c>
      <c r="J5733" s="63">
        <f t="shared" si="22"/>
        <v>44836</v>
      </c>
      <c r="K5733" s="64">
        <f>IF(ISBLANK(J5733),,H5733*INDEX(Inputs!G:G,MATCH(F5733,Inputs!E:E,0)))</f>
        <v>1399</v>
      </c>
      <c r="L5733" s="65" t="str">
        <f>IF(ISBLANK(J5733),,INDEX(Inputs!D:D,MATCH(F5733,Inputs!E:E,0)))</f>
        <v>649BK EvoFox Typhoon Laptop Cooling Pad</v>
      </c>
      <c r="M5733" s="65" t="str">
        <f>IF(ISBLANK(#REF!),,IF(B5733="Online","Online",IF(LEFT(B5733,1)="E","Online","Offline")))</f>
        <v>Online</v>
      </c>
      <c r="N5733" s="64">
        <f>IF(ISBLANK(M5733),,H5733*INDEX(Inputs!F:F,MATCH(F5733,Inputs!E:E,0)))</f>
        <v>1999</v>
      </c>
      <c r="O5733" s="65"/>
    </row>
    <row r="5734" ht="15.75" customHeight="1" spans="1:15">
      <c r="A5734" s="20" t="s">
        <v>327</v>
      </c>
      <c r="B5734" s="20" t="s">
        <v>35</v>
      </c>
      <c r="C5734" s="20" t="s">
        <v>525</v>
      </c>
      <c r="D5734" s="20" t="s">
        <v>370</v>
      </c>
      <c r="E5734" s="20" t="s">
        <v>371</v>
      </c>
      <c r="F5734" s="21">
        <v>250417</v>
      </c>
      <c r="G5734" s="20" t="s">
        <v>39</v>
      </c>
      <c r="H5734" s="21">
        <v>1</v>
      </c>
      <c r="I5734" s="71" t="s">
        <v>1098</v>
      </c>
      <c r="J5734" s="63">
        <f t="shared" si="22"/>
        <v>44836</v>
      </c>
      <c r="K5734" s="64">
        <f>IF(ISBLANK(J5734),,H5734*INDEX(Inputs!G:G,MATCH(F5734,Inputs!E:E,0)))</f>
        <v>929</v>
      </c>
      <c r="L5734" s="65" t="str">
        <f>IF(ISBLANK(J5734),,INDEX(Inputs!D:D,MATCH(F5734,Inputs!E:E,0)))</f>
        <v>416PP Super Speed Hub 4 Port USB 3.0</v>
      </c>
      <c r="M5734" s="65" t="str">
        <f>IF(ISBLANK(#REF!),,IF(B5734="Online","Online",IF(LEFT(B5734,1)="E","Online","Offline")))</f>
        <v>Offline</v>
      </c>
      <c r="N5734" s="64">
        <f>IF(ISBLANK(M5734),,H5734*INDEX(Inputs!F:F,MATCH(F5734,Inputs!E:E,0)))</f>
        <v>1499</v>
      </c>
      <c r="O5734" s="65"/>
    </row>
    <row r="5735" ht="15.75" customHeight="1" spans="1:15">
      <c r="A5735" s="20" t="s">
        <v>402</v>
      </c>
      <c r="B5735" s="20" t="s">
        <v>129</v>
      </c>
      <c r="C5735" s="20" t="s">
        <v>403</v>
      </c>
      <c r="D5735" s="20" t="s">
        <v>414</v>
      </c>
      <c r="E5735" s="20" t="s">
        <v>415</v>
      </c>
      <c r="F5735" s="21">
        <v>250874</v>
      </c>
      <c r="G5735" s="20" t="s">
        <v>13</v>
      </c>
      <c r="H5735" s="21">
        <v>1</v>
      </c>
      <c r="I5735" s="71" t="s">
        <v>1098</v>
      </c>
      <c r="J5735" s="63">
        <f t="shared" si="22"/>
        <v>44836</v>
      </c>
      <c r="K5735" s="64">
        <f>IF(ISBLANK(J5735),,H5735*INDEX(Inputs!G:G,MATCH(F5735,Inputs!E:E,0)))</f>
        <v>1349</v>
      </c>
      <c r="L5735" s="65" t="str">
        <f>IF(ISBLANK(J5735),,INDEX(Inputs!D:D,MATCH(F5735,Inputs!E:E,0)))</f>
        <v>432BK EvoFox X-Team Gaming Keyboard &amp; Mouse (USB)</v>
      </c>
      <c r="M5735" s="65" t="str">
        <f>IF(ISBLANK(#REF!),,IF(B5735="Online","Online",IF(LEFT(B5735,1)="E","Online","Offline")))</f>
        <v>Offline</v>
      </c>
      <c r="N5735" s="64">
        <f>IF(ISBLANK(M5735),,H5735*INDEX(Inputs!F:F,MATCH(F5735,Inputs!E:E,0)))</f>
        <v>1899</v>
      </c>
      <c r="O5735" s="65"/>
    </row>
    <row r="5736" ht="15.75" customHeight="1" spans="1:15">
      <c r="A5736" s="20" t="s">
        <v>851</v>
      </c>
      <c r="B5736" s="20" t="s">
        <v>136</v>
      </c>
      <c r="C5736" s="20" t="s">
        <v>991</v>
      </c>
      <c r="D5736" s="20" t="s">
        <v>370</v>
      </c>
      <c r="E5736" s="20" t="s">
        <v>410</v>
      </c>
      <c r="F5736" s="21">
        <v>250878</v>
      </c>
      <c r="G5736" s="20" t="s">
        <v>24</v>
      </c>
      <c r="H5736" s="21">
        <v>1</v>
      </c>
      <c r="I5736" s="71" t="s">
        <v>1098</v>
      </c>
      <c r="J5736" s="63">
        <f t="shared" si="22"/>
        <v>44836</v>
      </c>
      <c r="K5736" s="64">
        <f>IF(ISBLANK(J5736),,H5736*INDEX(Inputs!G:G,MATCH(F5736,Inputs!E:E,0)))</f>
        <v>999</v>
      </c>
      <c r="L5736" s="65" t="str">
        <f>IF(ISBLANK(J5736),,INDEX(Inputs!D:D,MATCH(F5736,Inputs!E:E,0)))</f>
        <v>596BK Evo Fox Falcon LX35 Medium Speed LED Mouse Pad</v>
      </c>
      <c r="M5736" s="65" t="str">
        <f>IF(ISBLANK(#REF!),,IF(B5736="Online","Online",IF(LEFT(B5736,1)="E","Online","Offline")))</f>
        <v>Offline</v>
      </c>
      <c r="N5736" s="64">
        <f>IF(ISBLANK(M5736),,H5736*INDEX(Inputs!F:F,MATCH(F5736,Inputs!E:E,0)))</f>
        <v>1999</v>
      </c>
      <c r="O5736" s="65"/>
    </row>
    <row r="5737" ht="15.75" customHeight="1" spans="1:15">
      <c r="A5737" s="20" t="s">
        <v>327</v>
      </c>
      <c r="B5737" s="20" t="s">
        <v>152</v>
      </c>
      <c r="C5737" s="20" t="s">
        <v>532</v>
      </c>
      <c r="D5737" s="20" t="s">
        <v>370</v>
      </c>
      <c r="E5737" s="20" t="s">
        <v>410</v>
      </c>
      <c r="F5737" s="21">
        <v>250877</v>
      </c>
      <c r="G5737" s="20" t="s">
        <v>22</v>
      </c>
      <c r="H5737" s="21">
        <v>1</v>
      </c>
      <c r="I5737" s="71" t="s">
        <v>1098</v>
      </c>
      <c r="J5737" s="63">
        <f t="shared" si="22"/>
        <v>44836</v>
      </c>
      <c r="K5737" s="64">
        <f>IF(ISBLANK(J5737),,H5737*INDEX(Inputs!G:G,MATCH(F5737,Inputs!E:E,0)))</f>
        <v>349</v>
      </c>
      <c r="L5737" s="65" t="str">
        <f>IF(ISBLANK(J5737),,INDEX(Inputs!D:D,MATCH(F5737,Inputs!E:E,0)))</f>
        <v>595BK Evo Fox Falcon X35 Medium Speed Mouse Pad</v>
      </c>
      <c r="M5737" s="65" t="str">
        <f>IF(ISBLANK(#REF!),,IF(B5737="Online","Online",IF(LEFT(B5737,1)="E","Online","Offline")))</f>
        <v>Offline</v>
      </c>
      <c r="N5737" s="64">
        <f>IF(ISBLANK(M5737),,H5737*INDEX(Inputs!F:F,MATCH(F5737,Inputs!E:E,0)))</f>
        <v>699</v>
      </c>
      <c r="O5737" s="65"/>
    </row>
    <row r="5738" ht="15.75" customHeight="1" spans="1:15">
      <c r="A5738" s="20" t="s">
        <v>549</v>
      </c>
      <c r="B5738" s="20" t="s">
        <v>162</v>
      </c>
      <c r="C5738" s="20" t="s">
        <v>550</v>
      </c>
      <c r="D5738" s="20" t="s">
        <v>414</v>
      </c>
      <c r="E5738" s="20" t="s">
        <v>428</v>
      </c>
      <c r="F5738" s="21">
        <v>250881</v>
      </c>
      <c r="G5738" s="20" t="s">
        <v>98</v>
      </c>
      <c r="H5738" s="21">
        <v>1</v>
      </c>
      <c r="I5738" s="71" t="s">
        <v>1098</v>
      </c>
      <c r="J5738" s="63">
        <f t="shared" si="22"/>
        <v>44836</v>
      </c>
      <c r="K5738" s="64">
        <f>IF(ISBLANK(J5738),,H5738*INDEX(Inputs!G:G,MATCH(F5738,Inputs!E:E,0)))</f>
        <v>799</v>
      </c>
      <c r="L5738" s="65" t="str">
        <f>IF(ISBLANK(J5738),,INDEX(Inputs!D:D,MATCH(F5738,Inputs!E:E,0)))</f>
        <v>795BK EvoFox Phantom Pro RGB Gaming Mouse USB</v>
      </c>
      <c r="M5738" s="65" t="str">
        <f>IF(ISBLANK(#REF!),,IF(B5738="Online","Online",IF(LEFT(B5738,1)="E","Online","Offline")))</f>
        <v>Offline</v>
      </c>
      <c r="N5738" s="64">
        <f>IF(ISBLANK(M5738),,H5738*INDEX(Inputs!F:F,MATCH(F5738,Inputs!E:E,0)))</f>
        <v>1099</v>
      </c>
      <c r="O5738" s="65"/>
    </row>
    <row r="5739" ht="15.75" customHeight="1" spans="1:15">
      <c r="A5739" s="20" t="s">
        <v>327</v>
      </c>
      <c r="B5739" s="20" t="s">
        <v>333</v>
      </c>
      <c r="C5739" s="20" t="s">
        <v>334</v>
      </c>
      <c r="D5739" s="20" t="s">
        <v>370</v>
      </c>
      <c r="E5739" s="20" t="s">
        <v>371</v>
      </c>
      <c r="F5739" s="21">
        <v>250417</v>
      </c>
      <c r="G5739" s="20" t="s">
        <v>39</v>
      </c>
      <c r="H5739" s="21">
        <v>1</v>
      </c>
      <c r="I5739" s="71" t="s">
        <v>1098</v>
      </c>
      <c r="J5739" s="63">
        <f t="shared" si="22"/>
        <v>44836</v>
      </c>
      <c r="K5739" s="64">
        <f>IF(ISBLANK(J5739),,H5739*INDEX(Inputs!G:G,MATCH(F5739,Inputs!E:E,0)))</f>
        <v>929</v>
      </c>
      <c r="L5739" s="65" t="str">
        <f>IF(ISBLANK(J5739),,INDEX(Inputs!D:D,MATCH(F5739,Inputs!E:E,0)))</f>
        <v>416PP Super Speed Hub 4 Port USB 3.0</v>
      </c>
      <c r="M5739" s="65" t="str">
        <f>IF(ISBLANK(#REF!),,IF(B5739="Online","Online",IF(LEFT(B5739,1)="E","Online","Offline")))</f>
        <v>Online</v>
      </c>
      <c r="N5739" s="64">
        <f>IF(ISBLANK(M5739),,H5739*INDEX(Inputs!F:F,MATCH(F5739,Inputs!E:E,0)))</f>
        <v>1499</v>
      </c>
      <c r="O5739" s="65"/>
    </row>
    <row r="5740" ht="15.75" customHeight="1" spans="1:15">
      <c r="A5740" s="20" t="s">
        <v>621</v>
      </c>
      <c r="B5740" s="20" t="s">
        <v>198</v>
      </c>
      <c r="C5740" s="20" t="s">
        <v>963</v>
      </c>
      <c r="D5740" s="20" t="s">
        <v>370</v>
      </c>
      <c r="E5740" s="20" t="s">
        <v>371</v>
      </c>
      <c r="F5740" s="21">
        <v>250417</v>
      </c>
      <c r="G5740" s="20" t="s">
        <v>39</v>
      </c>
      <c r="H5740" s="21">
        <v>1</v>
      </c>
      <c r="I5740" s="71" t="s">
        <v>1098</v>
      </c>
      <c r="J5740" s="63">
        <f t="shared" si="22"/>
        <v>44836</v>
      </c>
      <c r="K5740" s="64">
        <f>IF(ISBLANK(J5740),,H5740*INDEX(Inputs!G:G,MATCH(F5740,Inputs!E:E,0)))</f>
        <v>929</v>
      </c>
      <c r="L5740" s="65" t="str">
        <f>IF(ISBLANK(J5740),,INDEX(Inputs!D:D,MATCH(F5740,Inputs!E:E,0)))</f>
        <v>416PP Super Speed Hub 4 Port USB 3.0</v>
      </c>
      <c r="M5740" s="65" t="str">
        <f>IF(ISBLANK(#REF!),,IF(B5740="Online","Online",IF(LEFT(B5740,1)="E","Online","Offline")))</f>
        <v>Offline</v>
      </c>
      <c r="N5740" s="64">
        <f>IF(ISBLANK(M5740),,H5740*INDEX(Inputs!F:F,MATCH(F5740,Inputs!E:E,0)))</f>
        <v>1499</v>
      </c>
      <c r="O5740" s="65"/>
    </row>
    <row r="5741" ht="15.75" customHeight="1" spans="1:15">
      <c r="A5741" s="20" t="s">
        <v>935</v>
      </c>
      <c r="B5741" s="20" t="s">
        <v>936</v>
      </c>
      <c r="C5741" s="20" t="s">
        <v>937</v>
      </c>
      <c r="D5741" s="20" t="s">
        <v>414</v>
      </c>
      <c r="E5741" s="20" t="s">
        <v>415</v>
      </c>
      <c r="F5741" s="21">
        <v>250874</v>
      </c>
      <c r="G5741" s="20" t="s">
        <v>13</v>
      </c>
      <c r="H5741" s="21">
        <v>1</v>
      </c>
      <c r="I5741" s="71" t="s">
        <v>1098</v>
      </c>
      <c r="J5741" s="63">
        <f t="shared" si="22"/>
        <v>44836</v>
      </c>
      <c r="K5741" s="64">
        <f>IF(ISBLANK(J5741),,H5741*INDEX(Inputs!G:G,MATCH(F5741,Inputs!E:E,0)))</f>
        <v>1349</v>
      </c>
      <c r="L5741" s="65" t="str">
        <f>IF(ISBLANK(J5741),,INDEX(Inputs!D:D,MATCH(F5741,Inputs!E:E,0)))</f>
        <v>432BK EvoFox X-Team Gaming Keyboard &amp; Mouse (USB)</v>
      </c>
      <c r="M5741" s="65" t="str">
        <f>IF(ISBLANK(#REF!),,IF(B5741="Online","Online",IF(LEFT(B5741,1)="E","Online","Offline")))</f>
        <v>Offline</v>
      </c>
      <c r="N5741" s="64">
        <f>IF(ISBLANK(M5741),,H5741*INDEX(Inputs!F:F,MATCH(F5741,Inputs!E:E,0)))</f>
        <v>1899</v>
      </c>
      <c r="O5741" s="65"/>
    </row>
    <row r="5742" ht="15.75" customHeight="1" spans="1:15">
      <c r="A5742" s="20" t="s">
        <v>554</v>
      </c>
      <c r="B5742" s="20" t="s">
        <v>220</v>
      </c>
      <c r="C5742" s="20" t="s">
        <v>555</v>
      </c>
      <c r="D5742" s="20" t="s">
        <v>414</v>
      </c>
      <c r="E5742" s="20" t="s">
        <v>415</v>
      </c>
      <c r="F5742" s="21">
        <v>250874</v>
      </c>
      <c r="G5742" s="20" t="s">
        <v>13</v>
      </c>
      <c r="H5742" s="21">
        <v>1</v>
      </c>
      <c r="I5742" s="71" t="s">
        <v>1098</v>
      </c>
      <c r="J5742" s="63">
        <f t="shared" si="22"/>
        <v>44836</v>
      </c>
      <c r="K5742" s="64">
        <f>IF(ISBLANK(J5742),,H5742*INDEX(Inputs!G:G,MATCH(F5742,Inputs!E:E,0)))</f>
        <v>1349</v>
      </c>
      <c r="L5742" s="65" t="str">
        <f>IF(ISBLANK(J5742),,INDEX(Inputs!D:D,MATCH(F5742,Inputs!E:E,0)))</f>
        <v>432BK EvoFox X-Team Gaming Keyboard &amp; Mouse (USB)</v>
      </c>
      <c r="M5742" s="65" t="str">
        <f>IF(ISBLANK(#REF!),,IF(B5742="Online","Online",IF(LEFT(B5742,1)="E","Online","Offline")))</f>
        <v>Offline</v>
      </c>
      <c r="N5742" s="64">
        <f>IF(ISBLANK(M5742),,H5742*INDEX(Inputs!F:F,MATCH(F5742,Inputs!E:E,0)))</f>
        <v>1899</v>
      </c>
      <c r="O5742" s="65"/>
    </row>
    <row r="5743" ht="15.75" customHeight="1" spans="1:15">
      <c r="A5743" s="20" t="s">
        <v>338</v>
      </c>
      <c r="B5743" s="20" t="s">
        <v>47</v>
      </c>
      <c r="C5743" s="20" t="s">
        <v>357</v>
      </c>
      <c r="D5743" s="20" t="s">
        <v>370</v>
      </c>
      <c r="E5743" s="20" t="s">
        <v>410</v>
      </c>
      <c r="F5743" s="21">
        <v>250877</v>
      </c>
      <c r="G5743" s="20" t="s">
        <v>22</v>
      </c>
      <c r="H5743" s="21">
        <v>1</v>
      </c>
      <c r="I5743" s="71" t="s">
        <v>1098</v>
      </c>
      <c r="J5743" s="63">
        <f t="shared" si="22"/>
        <v>44836</v>
      </c>
      <c r="K5743" s="64">
        <f>IF(ISBLANK(J5743),,H5743*INDEX(Inputs!G:G,MATCH(F5743,Inputs!E:E,0)))</f>
        <v>349</v>
      </c>
      <c r="L5743" s="65" t="str">
        <f>IF(ISBLANK(J5743),,INDEX(Inputs!D:D,MATCH(F5743,Inputs!E:E,0)))</f>
        <v>595BK Evo Fox Falcon X35 Medium Speed Mouse Pad</v>
      </c>
      <c r="M5743" s="65" t="str">
        <f>IF(ISBLANK(#REF!),,IF(B5743="Online","Online",IF(LEFT(B5743,1)="E","Online","Offline")))</f>
        <v>Offline</v>
      </c>
      <c r="N5743" s="64">
        <f>IF(ISBLANK(M5743),,H5743*INDEX(Inputs!F:F,MATCH(F5743,Inputs!E:E,0)))</f>
        <v>699</v>
      </c>
      <c r="O5743" s="65"/>
    </row>
    <row r="5744" ht="15.75" customHeight="1" spans="1:15">
      <c r="A5744" s="20" t="s">
        <v>338</v>
      </c>
      <c r="B5744" s="20" t="s">
        <v>133</v>
      </c>
      <c r="C5744" s="20" t="s">
        <v>573</v>
      </c>
      <c r="D5744" s="20" t="s">
        <v>370</v>
      </c>
      <c r="E5744" s="20" t="s">
        <v>410</v>
      </c>
      <c r="F5744" s="21">
        <v>250423</v>
      </c>
      <c r="G5744" s="20" t="s">
        <v>11</v>
      </c>
      <c r="H5744" s="21">
        <v>1</v>
      </c>
      <c r="I5744" s="71" t="s">
        <v>1098</v>
      </c>
      <c r="J5744" s="63">
        <f t="shared" si="22"/>
        <v>44836</v>
      </c>
      <c r="K5744" s="64">
        <f>IF(ISBLANK(J5744),,H5744*INDEX(Inputs!G:G,MATCH(F5744,Inputs!E:E,0)))</f>
        <v>759</v>
      </c>
      <c r="L5744" s="65" t="str">
        <f>IF(ISBLANK(J5744),,INDEX(Inputs!D:D,MATCH(F5744,Inputs!E:E,0)))</f>
        <v>650GR Ergo View Laptop Stand-Grey</v>
      </c>
      <c r="M5744" s="65" t="str">
        <f>IF(ISBLANK(#REF!),,IF(B5744="Online","Online",IF(LEFT(B5744,1)="E","Online","Offline")))</f>
        <v>Offline</v>
      </c>
      <c r="N5744" s="64">
        <f>IF(ISBLANK(M5744),,H5744*INDEX(Inputs!F:F,MATCH(F5744,Inputs!E:E,0)))</f>
        <v>899</v>
      </c>
      <c r="O5744" s="65"/>
    </row>
    <row r="5745" ht="15.75" customHeight="1" spans="1:15">
      <c r="A5745" s="20" t="s">
        <v>480</v>
      </c>
      <c r="B5745" s="20" t="s">
        <v>145</v>
      </c>
      <c r="C5745" s="20" t="s">
        <v>481</v>
      </c>
      <c r="D5745" s="20" t="s">
        <v>414</v>
      </c>
      <c r="E5745" s="20" t="s">
        <v>415</v>
      </c>
      <c r="F5745" s="21">
        <v>250424</v>
      </c>
      <c r="G5745" s="20" t="s">
        <v>15</v>
      </c>
      <c r="H5745" s="21">
        <v>1</v>
      </c>
      <c r="I5745" s="71" t="s">
        <v>1098</v>
      </c>
      <c r="J5745" s="63">
        <f t="shared" si="22"/>
        <v>44836</v>
      </c>
      <c r="K5745" s="64">
        <f>IF(ISBLANK(J5745),,H5745*INDEX(Inputs!G:G,MATCH(F5745,Inputs!E:E,0)))</f>
        <v>999</v>
      </c>
      <c r="L5745" s="65" t="str">
        <f>IF(ISBLANK(J5745),,INDEX(Inputs!D:D,MATCH(F5745,Inputs!E:E,0)))</f>
        <v>419V2 PRIMUS Wireless Desktop V2</v>
      </c>
      <c r="M5745" s="65" t="str">
        <f>IF(ISBLANK(#REF!),,IF(B5745="Online","Online",IF(LEFT(B5745,1)="E","Online","Offline")))</f>
        <v>Offline</v>
      </c>
      <c r="N5745" s="64">
        <f>IF(ISBLANK(M5745),,H5745*INDEX(Inputs!F:F,MATCH(F5745,Inputs!E:E,0)))</f>
        <v>1199</v>
      </c>
      <c r="O5745" s="65"/>
    </row>
    <row r="5746" ht="15.75" customHeight="1" spans="1:15">
      <c r="A5746" s="20" t="s">
        <v>338</v>
      </c>
      <c r="B5746" s="20" t="s">
        <v>188</v>
      </c>
      <c r="C5746" s="20" t="s">
        <v>884</v>
      </c>
      <c r="D5746" s="20" t="s">
        <v>370</v>
      </c>
      <c r="E5746" s="20" t="s">
        <v>371</v>
      </c>
      <c r="F5746" s="21">
        <v>250417</v>
      </c>
      <c r="G5746" s="20" t="s">
        <v>39</v>
      </c>
      <c r="H5746" s="21">
        <v>1</v>
      </c>
      <c r="I5746" s="71" t="s">
        <v>1098</v>
      </c>
      <c r="J5746" s="63">
        <f t="shared" si="22"/>
        <v>44836</v>
      </c>
      <c r="K5746" s="64">
        <f>IF(ISBLANK(J5746),,H5746*INDEX(Inputs!G:G,MATCH(F5746,Inputs!E:E,0)))</f>
        <v>929</v>
      </c>
      <c r="L5746" s="65" t="str">
        <f>IF(ISBLANK(J5746),,INDEX(Inputs!D:D,MATCH(F5746,Inputs!E:E,0)))</f>
        <v>416PP Super Speed Hub 4 Port USB 3.0</v>
      </c>
      <c r="M5746" s="65" t="str">
        <f>IF(ISBLANK(#REF!),,IF(B5746="Online","Online",IF(LEFT(B5746,1)="E","Online","Offline")))</f>
        <v>Offline</v>
      </c>
      <c r="N5746" s="64">
        <f>IF(ISBLANK(M5746),,H5746*INDEX(Inputs!F:F,MATCH(F5746,Inputs!E:E,0)))</f>
        <v>1499</v>
      </c>
      <c r="O5746" s="65"/>
    </row>
    <row r="5747" ht="15.75" customHeight="1" spans="1:15">
      <c r="A5747" s="20" t="s">
        <v>655</v>
      </c>
      <c r="B5747" s="20" t="s">
        <v>110</v>
      </c>
      <c r="C5747" s="20" t="s">
        <v>656</v>
      </c>
      <c r="D5747" s="20" t="s">
        <v>370</v>
      </c>
      <c r="E5747" s="20" t="s">
        <v>880</v>
      </c>
      <c r="F5747" s="21">
        <v>256480</v>
      </c>
      <c r="G5747" s="20" t="s">
        <v>25</v>
      </c>
      <c r="H5747" s="21">
        <v>1</v>
      </c>
      <c r="I5747" s="71" t="s">
        <v>1098</v>
      </c>
      <c r="J5747" s="63">
        <f t="shared" si="22"/>
        <v>44836</v>
      </c>
      <c r="K5747" s="64">
        <f>IF(ISBLANK(J5747),,H5747*INDEX(Inputs!G:G,MATCH(F5747,Inputs!E:E,0)))</f>
        <v>3000</v>
      </c>
      <c r="L5747" s="65" t="str">
        <f>IF(ISBLANK(J5747),,INDEX(Inputs!D:D,MATCH(F5747,Inputs!E:E,0)))</f>
        <v>998PP EvoFox Prime Gaming Bundle (422,423,658,597)</v>
      </c>
      <c r="M5747" s="65" t="str">
        <f>IF(ISBLANK(#REF!),,IF(B5747="Online","Online",IF(LEFT(B5747,1)="E","Online","Offline")))</f>
        <v>Offline</v>
      </c>
      <c r="N5747" s="64">
        <f>IF(ISBLANK(M5747),,H5747*INDEX(Inputs!F:F,MATCH(F5747,Inputs!E:E,0)))</f>
        <v>5496</v>
      </c>
      <c r="O5747" s="65"/>
    </row>
    <row r="5748" ht="15.75" customHeight="1" spans="1:15">
      <c r="A5748" s="20" t="s">
        <v>353</v>
      </c>
      <c r="B5748" s="20" t="s">
        <v>576</v>
      </c>
      <c r="C5748" s="20" t="s">
        <v>577</v>
      </c>
      <c r="D5748" s="20" t="s">
        <v>370</v>
      </c>
      <c r="E5748" s="20" t="s">
        <v>371</v>
      </c>
      <c r="F5748" s="21">
        <v>250417</v>
      </c>
      <c r="G5748" s="20" t="s">
        <v>39</v>
      </c>
      <c r="H5748" s="21">
        <v>1</v>
      </c>
      <c r="I5748" s="71" t="s">
        <v>1098</v>
      </c>
      <c r="J5748" s="63">
        <f t="shared" si="22"/>
        <v>44836</v>
      </c>
      <c r="K5748" s="64">
        <f>IF(ISBLANK(J5748),,H5748*INDEX(Inputs!G:G,MATCH(F5748,Inputs!E:E,0)))</f>
        <v>929</v>
      </c>
      <c r="L5748" s="65" t="str">
        <f>IF(ISBLANK(J5748),,INDEX(Inputs!D:D,MATCH(F5748,Inputs!E:E,0)))</f>
        <v>416PP Super Speed Hub 4 Port USB 3.0</v>
      </c>
      <c r="M5748" s="65" t="str">
        <f>IF(ISBLANK(#REF!),,IF(B5748="Online","Online",IF(LEFT(B5748,1)="E","Online","Offline")))</f>
        <v>Offline</v>
      </c>
      <c r="N5748" s="64">
        <f>IF(ISBLANK(M5748),,H5748*INDEX(Inputs!F:F,MATCH(F5748,Inputs!E:E,0)))</f>
        <v>1499</v>
      </c>
      <c r="O5748" s="65"/>
    </row>
    <row r="5749" ht="15.75" customHeight="1" spans="1:15">
      <c r="A5749" s="20" t="s">
        <v>1093</v>
      </c>
      <c r="B5749" s="20" t="s">
        <v>235</v>
      </c>
      <c r="C5749" s="20" t="s">
        <v>1094</v>
      </c>
      <c r="D5749" s="20" t="s">
        <v>370</v>
      </c>
      <c r="E5749" s="20" t="s">
        <v>410</v>
      </c>
      <c r="F5749" s="21">
        <v>250877</v>
      </c>
      <c r="G5749" s="20" t="s">
        <v>22</v>
      </c>
      <c r="H5749" s="21">
        <v>1</v>
      </c>
      <c r="I5749" s="71" t="s">
        <v>1098</v>
      </c>
      <c r="J5749" s="63">
        <f t="shared" si="22"/>
        <v>44836</v>
      </c>
      <c r="K5749" s="64">
        <f>IF(ISBLANK(J5749),,H5749*INDEX(Inputs!G:G,MATCH(F5749,Inputs!E:E,0)))</f>
        <v>349</v>
      </c>
      <c r="L5749" s="65" t="str">
        <f>IF(ISBLANK(J5749),,INDEX(Inputs!D:D,MATCH(F5749,Inputs!E:E,0)))</f>
        <v>595BK Evo Fox Falcon X35 Medium Speed Mouse Pad</v>
      </c>
      <c r="M5749" s="65" t="str">
        <f>IF(ISBLANK(#REF!),,IF(B5749="Online","Online",IF(LEFT(B5749,1)="E","Online","Offline")))</f>
        <v>Offline</v>
      </c>
      <c r="N5749" s="64">
        <f>IF(ISBLANK(M5749),,H5749*INDEX(Inputs!F:F,MATCH(F5749,Inputs!E:E,0)))</f>
        <v>699</v>
      </c>
      <c r="O5749" s="65"/>
    </row>
    <row r="5750" ht="15.75" customHeight="1" spans="1:15">
      <c r="A5750" s="20" t="s">
        <v>398</v>
      </c>
      <c r="B5750" s="20" t="s">
        <v>399</v>
      </c>
      <c r="C5750" s="20" t="s">
        <v>400</v>
      </c>
      <c r="D5750" s="20" t="s">
        <v>414</v>
      </c>
      <c r="E5750" s="20" t="s">
        <v>415</v>
      </c>
      <c r="F5750" s="21">
        <v>204737</v>
      </c>
      <c r="G5750" s="20" t="s">
        <v>20</v>
      </c>
      <c r="H5750" s="21">
        <v>1</v>
      </c>
      <c r="I5750" s="71" t="s">
        <v>1098</v>
      </c>
      <c r="J5750" s="63">
        <f t="shared" si="22"/>
        <v>44836</v>
      </c>
      <c r="K5750" s="64">
        <f>IF(ISBLANK(J5750),,H5750*INDEX(Inputs!G:G,MATCH(F5750,Inputs!E:E,0)))</f>
        <v>729</v>
      </c>
      <c r="L5750" s="65" t="str">
        <f>IF(ISBLANK(J5750),,INDEX(Inputs!D:D,MATCH(F5750,Inputs!E:E,0)))</f>
        <v>850PP Xcite Pro Keyboard &amp; Mouse USB</v>
      </c>
      <c r="M5750" s="65" t="str">
        <f>IF(ISBLANK(#REF!),,IF(B5750="Online","Online",IF(LEFT(B5750,1)="E","Online","Offline")))</f>
        <v>Offline</v>
      </c>
      <c r="N5750" s="64">
        <f>IF(ISBLANK(M5750),,H5750*INDEX(Inputs!F:F,MATCH(F5750,Inputs!E:E,0)))</f>
        <v>799</v>
      </c>
      <c r="O5750" s="65"/>
    </row>
    <row r="5751" ht="15.75" customHeight="1" spans="1:15">
      <c r="A5751" s="20" t="s">
        <v>566</v>
      </c>
      <c r="B5751" s="20" t="s">
        <v>189</v>
      </c>
      <c r="C5751" s="20" t="s">
        <v>567</v>
      </c>
      <c r="D5751" s="20" t="s">
        <v>370</v>
      </c>
      <c r="E5751" s="20" t="s">
        <v>371</v>
      </c>
      <c r="F5751" s="21">
        <v>250417</v>
      </c>
      <c r="G5751" s="20" t="s">
        <v>39</v>
      </c>
      <c r="H5751" s="21">
        <v>1</v>
      </c>
      <c r="I5751" s="71" t="s">
        <v>1098</v>
      </c>
      <c r="J5751" s="63">
        <f t="shared" si="22"/>
        <v>44836</v>
      </c>
      <c r="K5751" s="64">
        <f>IF(ISBLANK(J5751),,H5751*INDEX(Inputs!G:G,MATCH(F5751,Inputs!E:E,0)))</f>
        <v>929</v>
      </c>
      <c r="L5751" s="65" t="str">
        <f>IF(ISBLANK(J5751),,INDEX(Inputs!D:D,MATCH(F5751,Inputs!E:E,0)))</f>
        <v>416PP Super Speed Hub 4 Port USB 3.0</v>
      </c>
      <c r="M5751" s="65" t="str">
        <f>IF(ISBLANK(#REF!),,IF(B5751="Online","Online",IF(LEFT(B5751,1)="E","Online","Offline")))</f>
        <v>Offline</v>
      </c>
      <c r="N5751" s="64">
        <f>IF(ISBLANK(M5751),,H5751*INDEX(Inputs!F:F,MATCH(F5751,Inputs!E:E,0)))</f>
        <v>1499</v>
      </c>
      <c r="O5751" s="65"/>
    </row>
    <row r="5752" ht="15.75" customHeight="1" spans="1:15">
      <c r="A5752" s="20" t="s">
        <v>338</v>
      </c>
      <c r="B5752" s="20" t="s">
        <v>237</v>
      </c>
      <c r="C5752" s="20" t="s">
        <v>891</v>
      </c>
      <c r="D5752" s="20" t="s">
        <v>329</v>
      </c>
      <c r="E5752" s="20" t="s">
        <v>330</v>
      </c>
      <c r="F5752" s="21">
        <v>224360</v>
      </c>
      <c r="G5752" s="20" t="s">
        <v>331</v>
      </c>
      <c r="H5752" s="21">
        <v>1</v>
      </c>
      <c r="I5752" s="71" t="s">
        <v>1099</v>
      </c>
      <c r="J5752" s="63">
        <f t="shared" si="22"/>
        <v>44837</v>
      </c>
      <c r="K5752" s="64">
        <f>IF(ISBLANK(J5752),,H5752*INDEX(Inputs!G:G,MATCH(F5752,Inputs!E:E,0)))</f>
        <v>2299</v>
      </c>
      <c r="L5752" s="65" t="str">
        <f>IF(ISBLANK(J5752),,INDEX(Inputs!D:D,MATCH(F5752,Inputs!E:E,0)))</f>
        <v>829BK Bluetooth Controller 4 (EGP4)</v>
      </c>
      <c r="M5752" s="65" t="str">
        <f>IF(ISBLANK(#REF!),,IF(B5752="Online","Online",IF(LEFT(B5752,1)="E","Online","Offline")))</f>
        <v>Offline</v>
      </c>
      <c r="N5752" s="64">
        <f>IF(ISBLANK(M5752),,H5752*INDEX(Inputs!F:F,MATCH(F5752,Inputs!E:E,0)))</f>
        <v>2599</v>
      </c>
      <c r="O5752" s="65"/>
    </row>
    <row r="5753" ht="15.75" customHeight="1" spans="1:15">
      <c r="A5753" s="20" t="s">
        <v>416</v>
      </c>
      <c r="B5753" s="20" t="s">
        <v>40</v>
      </c>
      <c r="C5753" s="20" t="s">
        <v>417</v>
      </c>
      <c r="D5753" s="20" t="s">
        <v>329</v>
      </c>
      <c r="E5753" s="20" t="s">
        <v>330</v>
      </c>
      <c r="F5753" s="21">
        <v>224360</v>
      </c>
      <c r="G5753" s="20" t="s">
        <v>331</v>
      </c>
      <c r="H5753" s="21">
        <v>1</v>
      </c>
      <c r="I5753" s="71" t="s">
        <v>1100</v>
      </c>
      <c r="J5753" s="63">
        <f t="shared" si="22"/>
        <v>44841</v>
      </c>
      <c r="K5753" s="64">
        <f>IF(ISBLANK(J5753),,H5753*INDEX(Inputs!G:G,MATCH(F5753,Inputs!E:E,0)))</f>
        <v>2299</v>
      </c>
      <c r="L5753" s="65" t="str">
        <f>IF(ISBLANK(J5753),,INDEX(Inputs!D:D,MATCH(F5753,Inputs!E:E,0)))</f>
        <v>829BK Bluetooth Controller 4 (EGP4)</v>
      </c>
      <c r="M5753" s="65" t="str">
        <f>IF(ISBLANK(#REF!),,IF(B5753="Online","Online",IF(LEFT(B5753,1)="E","Online","Offline")))</f>
        <v>Offline</v>
      </c>
      <c r="N5753" s="64">
        <f>IF(ISBLANK(M5753),,H5753*INDEX(Inputs!F:F,MATCH(F5753,Inputs!E:E,0)))</f>
        <v>2599</v>
      </c>
      <c r="O5753" s="65"/>
    </row>
    <row r="5754" ht="15.75" customHeight="1" spans="1:15">
      <c r="A5754" s="20" t="s">
        <v>341</v>
      </c>
      <c r="B5754" s="20" t="s">
        <v>62</v>
      </c>
      <c r="C5754" s="20" t="s">
        <v>419</v>
      </c>
      <c r="D5754" s="20" t="s">
        <v>329</v>
      </c>
      <c r="E5754" s="20" t="s">
        <v>330</v>
      </c>
      <c r="F5754" s="21">
        <v>224360</v>
      </c>
      <c r="G5754" s="20" t="s">
        <v>331</v>
      </c>
      <c r="H5754" s="21">
        <v>1</v>
      </c>
      <c r="I5754" s="71" t="s">
        <v>1101</v>
      </c>
      <c r="J5754" s="63">
        <f t="shared" si="22"/>
        <v>44844</v>
      </c>
      <c r="K5754" s="64">
        <f>IF(ISBLANK(J5754),,H5754*INDEX(Inputs!G:G,MATCH(F5754,Inputs!E:E,0)))</f>
        <v>2299</v>
      </c>
      <c r="L5754" s="65" t="str">
        <f>IF(ISBLANK(J5754),,INDEX(Inputs!D:D,MATCH(F5754,Inputs!E:E,0)))</f>
        <v>829BK Bluetooth Controller 4 (EGP4)</v>
      </c>
      <c r="M5754" s="65" t="str">
        <f>IF(ISBLANK(#REF!),,IF(B5754="Online","Online",IF(LEFT(B5754,1)="E","Online","Offline")))</f>
        <v>Offline</v>
      </c>
      <c r="N5754" s="64">
        <f>IF(ISBLANK(M5754),,H5754*INDEX(Inputs!F:F,MATCH(F5754,Inputs!E:E,0)))</f>
        <v>2599</v>
      </c>
      <c r="O5754" s="65"/>
    </row>
    <row r="5755" ht="15.75" customHeight="1" spans="1:15">
      <c r="A5755" s="20" t="s">
        <v>341</v>
      </c>
      <c r="B5755" s="20" t="s">
        <v>53</v>
      </c>
      <c r="C5755" s="20" t="s">
        <v>641</v>
      </c>
      <c r="D5755" s="20" t="s">
        <v>370</v>
      </c>
      <c r="E5755" s="20" t="s">
        <v>371</v>
      </c>
      <c r="F5755" s="21">
        <v>250417</v>
      </c>
      <c r="G5755" s="20" t="s">
        <v>39</v>
      </c>
      <c r="H5755" s="21">
        <v>1</v>
      </c>
      <c r="I5755" s="71" t="s">
        <v>1099</v>
      </c>
      <c r="J5755" s="63">
        <f t="shared" si="22"/>
        <v>44837</v>
      </c>
      <c r="K5755" s="64">
        <f>IF(ISBLANK(J5755),,H5755*INDEX(Inputs!G:G,MATCH(F5755,Inputs!E:E,0)))</f>
        <v>929</v>
      </c>
      <c r="L5755" s="65" t="str">
        <f>IF(ISBLANK(J5755),,INDEX(Inputs!D:D,MATCH(F5755,Inputs!E:E,0)))</f>
        <v>416PP Super Speed Hub 4 Port USB 3.0</v>
      </c>
      <c r="M5755" s="65" t="str">
        <f>IF(ISBLANK(#REF!),,IF(B5755="Online","Online",IF(LEFT(B5755,1)="E","Online","Offline")))</f>
        <v>Offline</v>
      </c>
      <c r="N5755" s="64">
        <f>IF(ISBLANK(M5755),,H5755*INDEX(Inputs!F:F,MATCH(F5755,Inputs!E:E,0)))</f>
        <v>1499</v>
      </c>
      <c r="O5755" s="65"/>
    </row>
    <row r="5756" ht="15.75" customHeight="1" spans="1:15">
      <c r="A5756" s="20" t="s">
        <v>341</v>
      </c>
      <c r="B5756" s="20" t="s">
        <v>60</v>
      </c>
      <c r="C5756" s="20" t="s">
        <v>436</v>
      </c>
      <c r="D5756" s="20" t="s">
        <v>370</v>
      </c>
      <c r="E5756" s="20" t="s">
        <v>410</v>
      </c>
      <c r="F5756" s="21">
        <v>250423</v>
      </c>
      <c r="G5756" s="20" t="s">
        <v>11</v>
      </c>
      <c r="H5756" s="21">
        <v>1</v>
      </c>
      <c r="I5756" s="71" t="s">
        <v>1099</v>
      </c>
      <c r="J5756" s="63">
        <f t="shared" si="22"/>
        <v>44837</v>
      </c>
      <c r="K5756" s="64">
        <f>IF(ISBLANK(J5756),,H5756*INDEX(Inputs!G:G,MATCH(F5756,Inputs!E:E,0)))</f>
        <v>759</v>
      </c>
      <c r="L5756" s="65" t="str">
        <f>IF(ISBLANK(J5756),,INDEX(Inputs!D:D,MATCH(F5756,Inputs!E:E,0)))</f>
        <v>650GR Ergo View Laptop Stand-Grey</v>
      </c>
      <c r="M5756" s="65" t="str">
        <f>IF(ISBLANK(#REF!),,IF(B5756="Online","Online",IF(LEFT(B5756,1)="E","Online","Offline")))</f>
        <v>Offline</v>
      </c>
      <c r="N5756" s="64">
        <f>IF(ISBLANK(M5756),,H5756*INDEX(Inputs!F:F,MATCH(F5756,Inputs!E:E,0)))</f>
        <v>899</v>
      </c>
      <c r="O5756" s="65"/>
    </row>
    <row r="5757" ht="15.75" customHeight="1" spans="1:15">
      <c r="A5757" s="20" t="s">
        <v>341</v>
      </c>
      <c r="B5757" s="20" t="s">
        <v>80</v>
      </c>
      <c r="C5757" s="20" t="s">
        <v>629</v>
      </c>
      <c r="D5757" s="20" t="s">
        <v>414</v>
      </c>
      <c r="E5757" s="20" t="s">
        <v>415</v>
      </c>
      <c r="F5757" s="21">
        <v>250874</v>
      </c>
      <c r="G5757" s="20" t="s">
        <v>13</v>
      </c>
      <c r="H5757" s="21">
        <v>1</v>
      </c>
      <c r="I5757" s="71" t="s">
        <v>1099</v>
      </c>
      <c r="J5757" s="63">
        <f t="shared" si="22"/>
        <v>44837</v>
      </c>
      <c r="K5757" s="64">
        <f>IF(ISBLANK(J5757),,H5757*INDEX(Inputs!G:G,MATCH(F5757,Inputs!E:E,0)))</f>
        <v>1349</v>
      </c>
      <c r="L5757" s="65" t="str">
        <f>IF(ISBLANK(J5757),,INDEX(Inputs!D:D,MATCH(F5757,Inputs!E:E,0)))</f>
        <v>432BK EvoFox X-Team Gaming Keyboard &amp; Mouse (USB)</v>
      </c>
      <c r="M5757" s="65" t="str">
        <f>IF(ISBLANK(#REF!),,IF(B5757="Online","Online",IF(LEFT(B5757,1)="E","Online","Offline")))</f>
        <v>Offline</v>
      </c>
      <c r="N5757" s="64">
        <f>IF(ISBLANK(M5757),,H5757*INDEX(Inputs!F:F,MATCH(F5757,Inputs!E:E,0)))</f>
        <v>1899</v>
      </c>
      <c r="O5757" s="65"/>
    </row>
    <row r="5758" ht="15.75" customHeight="1" spans="1:15">
      <c r="A5758" s="20" t="s">
        <v>750</v>
      </c>
      <c r="B5758" s="20" t="s">
        <v>239</v>
      </c>
      <c r="C5758" s="20" t="s">
        <v>751</v>
      </c>
      <c r="D5758" s="20" t="s">
        <v>414</v>
      </c>
      <c r="E5758" s="20" t="s">
        <v>415</v>
      </c>
      <c r="F5758" s="21">
        <v>250874</v>
      </c>
      <c r="G5758" s="20" t="s">
        <v>13</v>
      </c>
      <c r="H5758" s="21">
        <v>1</v>
      </c>
      <c r="I5758" s="71" t="s">
        <v>1099</v>
      </c>
      <c r="J5758" s="63">
        <f t="shared" si="22"/>
        <v>44837</v>
      </c>
      <c r="K5758" s="64">
        <f>IF(ISBLANK(J5758),,H5758*INDEX(Inputs!G:G,MATCH(F5758,Inputs!E:E,0)))</f>
        <v>1349</v>
      </c>
      <c r="L5758" s="65" t="str">
        <f>IF(ISBLANK(J5758),,INDEX(Inputs!D:D,MATCH(F5758,Inputs!E:E,0)))</f>
        <v>432BK EvoFox X-Team Gaming Keyboard &amp; Mouse (USB)</v>
      </c>
      <c r="M5758" s="65" t="str">
        <f>IF(ISBLANK(#REF!),,IF(B5758="Online","Online",IF(LEFT(B5758,1)="E","Online","Offline")))</f>
        <v>Offline</v>
      </c>
      <c r="N5758" s="64">
        <f>IF(ISBLANK(M5758),,H5758*INDEX(Inputs!F:F,MATCH(F5758,Inputs!E:E,0)))</f>
        <v>1899</v>
      </c>
      <c r="O5758" s="65"/>
    </row>
    <row r="5759" ht="15.75" customHeight="1" spans="1:15">
      <c r="A5759" s="20" t="s">
        <v>750</v>
      </c>
      <c r="B5759" s="20" t="s">
        <v>239</v>
      </c>
      <c r="C5759" s="20" t="s">
        <v>751</v>
      </c>
      <c r="D5759" s="20" t="s">
        <v>370</v>
      </c>
      <c r="E5759" s="20" t="s">
        <v>410</v>
      </c>
      <c r="F5759" s="21">
        <v>250878</v>
      </c>
      <c r="G5759" s="20" t="s">
        <v>24</v>
      </c>
      <c r="H5759" s="21">
        <v>1</v>
      </c>
      <c r="I5759" s="71" t="s">
        <v>1099</v>
      </c>
      <c r="J5759" s="63">
        <f t="shared" si="22"/>
        <v>44837</v>
      </c>
      <c r="K5759" s="64">
        <f>IF(ISBLANK(J5759),,H5759*INDEX(Inputs!G:G,MATCH(F5759,Inputs!E:E,0)))</f>
        <v>999</v>
      </c>
      <c r="L5759" s="65" t="str">
        <f>IF(ISBLANK(J5759),,INDEX(Inputs!D:D,MATCH(F5759,Inputs!E:E,0)))</f>
        <v>596BK Evo Fox Falcon LX35 Medium Speed LED Mouse Pad</v>
      </c>
      <c r="M5759" s="65" t="str">
        <f>IF(ISBLANK(#REF!),,IF(B5759="Online","Online",IF(LEFT(B5759,1)="E","Online","Offline")))</f>
        <v>Offline</v>
      </c>
      <c r="N5759" s="64">
        <f>IF(ISBLANK(M5759),,H5759*INDEX(Inputs!F:F,MATCH(F5759,Inputs!E:E,0)))</f>
        <v>1999</v>
      </c>
      <c r="O5759" s="65"/>
    </row>
    <row r="5760" ht="15.75" customHeight="1" spans="1:15">
      <c r="A5760" s="20" t="s">
        <v>623</v>
      </c>
      <c r="B5760" s="20" t="s">
        <v>144</v>
      </c>
      <c r="C5760" s="20" t="s">
        <v>660</v>
      </c>
      <c r="D5760" s="20" t="s">
        <v>414</v>
      </c>
      <c r="E5760" s="20" t="s">
        <v>415</v>
      </c>
      <c r="F5760" s="21">
        <v>250424</v>
      </c>
      <c r="G5760" s="20" t="s">
        <v>15</v>
      </c>
      <c r="H5760" s="21">
        <v>1</v>
      </c>
      <c r="I5760" s="71" t="s">
        <v>1099</v>
      </c>
      <c r="J5760" s="63">
        <f t="shared" si="22"/>
        <v>44837</v>
      </c>
      <c r="K5760" s="64">
        <f>IF(ISBLANK(J5760),,H5760*INDEX(Inputs!G:G,MATCH(F5760,Inputs!E:E,0)))</f>
        <v>999</v>
      </c>
      <c r="L5760" s="65" t="str">
        <f>IF(ISBLANK(J5760),,INDEX(Inputs!D:D,MATCH(F5760,Inputs!E:E,0)))</f>
        <v>419V2 PRIMUS Wireless Desktop V2</v>
      </c>
      <c r="M5760" s="65" t="str">
        <f>IF(ISBLANK(#REF!),,IF(B5760="Online","Online",IF(LEFT(B5760,1)="E","Online","Offline")))</f>
        <v>Offline</v>
      </c>
      <c r="N5760" s="64">
        <f>IF(ISBLANK(M5760),,H5760*INDEX(Inputs!F:F,MATCH(F5760,Inputs!E:E,0)))</f>
        <v>1199</v>
      </c>
      <c r="O5760" s="65"/>
    </row>
    <row r="5761" ht="15.75" customHeight="1" spans="1:15">
      <c r="A5761" s="20" t="s">
        <v>623</v>
      </c>
      <c r="B5761" s="20" t="s">
        <v>144</v>
      </c>
      <c r="C5761" s="20" t="s">
        <v>660</v>
      </c>
      <c r="D5761" s="20" t="s">
        <v>414</v>
      </c>
      <c r="E5761" s="20" t="s">
        <v>415</v>
      </c>
      <c r="F5761" s="21">
        <v>250875</v>
      </c>
      <c r="G5761" s="20" t="s">
        <v>103</v>
      </c>
      <c r="H5761" s="21">
        <v>1</v>
      </c>
      <c r="I5761" s="71" t="s">
        <v>1099</v>
      </c>
      <c r="J5761" s="63">
        <f t="shared" si="22"/>
        <v>44837</v>
      </c>
      <c r="K5761" s="64">
        <f>IF(ISBLANK(J5761),,H5761*INDEX(Inputs!G:G,MATCH(F5761,Inputs!E:E,0)))</f>
        <v>1099</v>
      </c>
      <c r="L5761" s="65" t="str">
        <f>IF(ISBLANK(J5761),,INDEX(Inputs!D:D,MATCH(F5761,Inputs!E:E,0)))</f>
        <v>433BK EvoFox WarHammer Gaming Keyboard (USB)</v>
      </c>
      <c r="M5761" s="65" t="str">
        <f>IF(ISBLANK(#REF!),,IF(B5761="Online","Online",IF(LEFT(B5761,1)="E","Online","Offline")))</f>
        <v>Offline</v>
      </c>
      <c r="N5761" s="64">
        <f>IF(ISBLANK(M5761),,H5761*INDEX(Inputs!F:F,MATCH(F5761,Inputs!E:E,0)))</f>
        <v>1499</v>
      </c>
      <c r="O5761" s="65"/>
    </row>
    <row r="5762" ht="15.75" customHeight="1" spans="1:15">
      <c r="A5762" s="20" t="s">
        <v>454</v>
      </c>
      <c r="B5762" s="20" t="s">
        <v>33</v>
      </c>
      <c r="C5762" s="20" t="s">
        <v>455</v>
      </c>
      <c r="D5762" s="20" t="s">
        <v>370</v>
      </c>
      <c r="E5762" s="20" t="s">
        <v>410</v>
      </c>
      <c r="F5762" s="21">
        <v>250876</v>
      </c>
      <c r="G5762" s="20" t="s">
        <v>26</v>
      </c>
      <c r="H5762" s="21">
        <v>1</v>
      </c>
      <c r="I5762" s="71" t="s">
        <v>1099</v>
      </c>
      <c r="J5762" s="63">
        <f t="shared" si="22"/>
        <v>44837</v>
      </c>
      <c r="K5762" s="64">
        <f>IF(ISBLANK(J5762),,H5762*INDEX(Inputs!G:G,MATCH(F5762,Inputs!E:E,0)))</f>
        <v>1399</v>
      </c>
      <c r="L5762" s="65" t="str">
        <f>IF(ISBLANK(J5762),,INDEX(Inputs!D:D,MATCH(F5762,Inputs!E:E,0)))</f>
        <v>649BK EvoFox Typhoon Laptop Cooling Pad</v>
      </c>
      <c r="M5762" s="65" t="str">
        <f>IF(ISBLANK(#REF!),,IF(B5762="Online","Online",IF(LEFT(B5762,1)="E","Online","Offline")))</f>
        <v>Offline</v>
      </c>
      <c r="N5762" s="64">
        <f>IF(ISBLANK(M5762),,H5762*INDEX(Inputs!F:F,MATCH(F5762,Inputs!E:E,0)))</f>
        <v>1999</v>
      </c>
      <c r="O5762" s="65"/>
    </row>
    <row r="5763" ht="15.75" customHeight="1" spans="1:15">
      <c r="A5763" s="20" t="s">
        <v>675</v>
      </c>
      <c r="B5763" s="20" t="s">
        <v>676</v>
      </c>
      <c r="C5763" s="20" t="s">
        <v>677</v>
      </c>
      <c r="D5763" s="20" t="s">
        <v>370</v>
      </c>
      <c r="E5763" s="20" t="s">
        <v>371</v>
      </c>
      <c r="F5763" s="21">
        <v>250417</v>
      </c>
      <c r="G5763" s="20" t="s">
        <v>39</v>
      </c>
      <c r="H5763" s="21">
        <v>1</v>
      </c>
      <c r="I5763" s="71" t="s">
        <v>1099</v>
      </c>
      <c r="J5763" s="63">
        <f t="shared" si="22"/>
        <v>44837</v>
      </c>
      <c r="K5763" s="64">
        <f>IF(ISBLANK(J5763),,H5763*INDEX(Inputs!G:G,MATCH(F5763,Inputs!E:E,0)))</f>
        <v>929</v>
      </c>
      <c r="L5763" s="65" t="str">
        <f>IF(ISBLANK(J5763),,INDEX(Inputs!D:D,MATCH(F5763,Inputs!E:E,0)))</f>
        <v>416PP Super Speed Hub 4 Port USB 3.0</v>
      </c>
      <c r="M5763" s="65" t="str">
        <f>IF(ISBLANK(#REF!),,IF(B5763="Online","Online",IF(LEFT(B5763,1)="E","Online","Offline")))</f>
        <v>Offline</v>
      </c>
      <c r="N5763" s="64">
        <f>IF(ISBLANK(M5763),,H5763*INDEX(Inputs!F:F,MATCH(F5763,Inputs!E:E,0)))</f>
        <v>1499</v>
      </c>
      <c r="O5763" s="65"/>
    </row>
    <row r="5764" ht="15.75" customHeight="1" spans="1:15">
      <c r="A5764" s="20" t="s">
        <v>458</v>
      </c>
      <c r="B5764" s="20" t="s">
        <v>179</v>
      </c>
      <c r="C5764" s="20" t="s">
        <v>523</v>
      </c>
      <c r="D5764" s="20" t="s">
        <v>370</v>
      </c>
      <c r="E5764" s="20" t="s">
        <v>371</v>
      </c>
      <c r="F5764" s="21">
        <v>250417</v>
      </c>
      <c r="G5764" s="20" t="s">
        <v>39</v>
      </c>
      <c r="H5764" s="21">
        <v>1</v>
      </c>
      <c r="I5764" s="71" t="s">
        <v>1099</v>
      </c>
      <c r="J5764" s="63">
        <f t="shared" si="22"/>
        <v>44837</v>
      </c>
      <c r="K5764" s="64">
        <f>IF(ISBLANK(J5764),,H5764*INDEX(Inputs!G:G,MATCH(F5764,Inputs!E:E,0)))</f>
        <v>929</v>
      </c>
      <c r="L5764" s="65" t="str">
        <f>IF(ISBLANK(J5764),,INDEX(Inputs!D:D,MATCH(F5764,Inputs!E:E,0)))</f>
        <v>416PP Super Speed Hub 4 Port USB 3.0</v>
      </c>
      <c r="M5764" s="65" t="str">
        <f>IF(ISBLANK(#REF!),,IF(B5764="Online","Online",IF(LEFT(B5764,1)="E","Online","Offline")))</f>
        <v>Offline</v>
      </c>
      <c r="N5764" s="64">
        <f>IF(ISBLANK(M5764),,H5764*INDEX(Inputs!F:F,MATCH(F5764,Inputs!E:E,0)))</f>
        <v>1499</v>
      </c>
      <c r="O5764" s="65"/>
    </row>
    <row r="5765" ht="15.75" customHeight="1" spans="1:15">
      <c r="A5765" s="20" t="s">
        <v>458</v>
      </c>
      <c r="B5765" s="20" t="s">
        <v>185</v>
      </c>
      <c r="C5765" s="20" t="s">
        <v>651</v>
      </c>
      <c r="D5765" s="20" t="s">
        <v>414</v>
      </c>
      <c r="E5765" s="20" t="s">
        <v>415</v>
      </c>
      <c r="F5765" s="21">
        <v>204736</v>
      </c>
      <c r="G5765" s="20" t="s">
        <v>19</v>
      </c>
      <c r="H5765" s="21">
        <v>1</v>
      </c>
      <c r="I5765" s="71" t="s">
        <v>1099</v>
      </c>
      <c r="J5765" s="63">
        <f t="shared" si="22"/>
        <v>44837</v>
      </c>
      <c r="K5765" s="64">
        <f>IF(ISBLANK(J5765),,H5765*INDEX(Inputs!G:G,MATCH(F5765,Inputs!E:E,0)))</f>
        <v>549</v>
      </c>
      <c r="L5765" s="65" t="str">
        <f>IF(ISBLANK(J5765),,INDEX(Inputs!D:D,MATCH(F5765,Inputs!E:E,0)))</f>
        <v>851PP Xcite Pro Keyboard USB</v>
      </c>
      <c r="M5765" s="65" t="str">
        <f>IF(ISBLANK(#REF!),,IF(B5765="Online","Online",IF(LEFT(B5765,1)="E","Online","Offline")))</f>
        <v>Offline</v>
      </c>
      <c r="N5765" s="64">
        <f>IF(ISBLANK(M5765),,H5765*INDEX(Inputs!F:F,MATCH(F5765,Inputs!E:E,0)))</f>
        <v>599</v>
      </c>
      <c r="O5765" s="65"/>
    </row>
    <row r="5766" ht="15.75" customHeight="1" spans="1:15">
      <c r="A5766" s="20" t="s">
        <v>407</v>
      </c>
      <c r="B5766" s="20" t="s">
        <v>745</v>
      </c>
      <c r="C5766" s="20" t="s">
        <v>746</v>
      </c>
      <c r="D5766" s="20" t="s">
        <v>370</v>
      </c>
      <c r="E5766" s="20" t="s">
        <v>410</v>
      </c>
      <c r="F5766" s="21">
        <v>250423</v>
      </c>
      <c r="G5766" s="20" t="s">
        <v>11</v>
      </c>
      <c r="H5766" s="21">
        <v>1</v>
      </c>
      <c r="I5766" s="71" t="s">
        <v>1099</v>
      </c>
      <c r="J5766" s="63">
        <f t="shared" si="22"/>
        <v>44837</v>
      </c>
      <c r="K5766" s="64">
        <f>IF(ISBLANK(J5766),,H5766*INDEX(Inputs!G:G,MATCH(F5766,Inputs!E:E,0)))</f>
        <v>759</v>
      </c>
      <c r="L5766" s="65" t="str">
        <f>IF(ISBLANK(J5766),,INDEX(Inputs!D:D,MATCH(F5766,Inputs!E:E,0)))</f>
        <v>650GR Ergo View Laptop Stand-Grey</v>
      </c>
      <c r="M5766" s="65" t="str">
        <f>IF(ISBLANK(#REF!),,IF(B5766="Online","Online",IF(LEFT(B5766,1)="E","Online","Offline")))</f>
        <v>Offline</v>
      </c>
      <c r="N5766" s="64">
        <f>IF(ISBLANK(M5766),,H5766*INDEX(Inputs!F:F,MATCH(F5766,Inputs!E:E,0)))</f>
        <v>899</v>
      </c>
      <c r="O5766" s="65"/>
    </row>
    <row r="5767" ht="15.75" customHeight="1" spans="1:15">
      <c r="A5767" s="20" t="s">
        <v>407</v>
      </c>
      <c r="B5767" s="20" t="s">
        <v>130</v>
      </c>
      <c r="C5767" s="20" t="s">
        <v>637</v>
      </c>
      <c r="D5767" s="20" t="s">
        <v>414</v>
      </c>
      <c r="E5767" s="20" t="s">
        <v>415</v>
      </c>
      <c r="F5767" s="21">
        <v>250874</v>
      </c>
      <c r="G5767" s="20" t="s">
        <v>13</v>
      </c>
      <c r="H5767" s="21">
        <v>1</v>
      </c>
      <c r="I5767" s="71" t="s">
        <v>1099</v>
      </c>
      <c r="J5767" s="63">
        <f t="shared" si="22"/>
        <v>44837</v>
      </c>
      <c r="K5767" s="64">
        <f>IF(ISBLANK(J5767),,H5767*INDEX(Inputs!G:G,MATCH(F5767,Inputs!E:E,0)))</f>
        <v>1349</v>
      </c>
      <c r="L5767" s="65" t="str">
        <f>IF(ISBLANK(J5767),,INDEX(Inputs!D:D,MATCH(F5767,Inputs!E:E,0)))</f>
        <v>432BK EvoFox X-Team Gaming Keyboard &amp; Mouse (USB)</v>
      </c>
      <c r="M5767" s="65" t="str">
        <f>IF(ISBLANK(#REF!),,IF(B5767="Online","Online",IF(LEFT(B5767,1)="E","Online","Offline")))</f>
        <v>Offline</v>
      </c>
      <c r="N5767" s="64">
        <f>IF(ISBLANK(M5767),,H5767*INDEX(Inputs!F:F,MATCH(F5767,Inputs!E:E,0)))</f>
        <v>1899</v>
      </c>
      <c r="O5767" s="65"/>
    </row>
    <row r="5768" ht="15.75" customHeight="1" spans="1:15">
      <c r="A5768" s="20" t="s">
        <v>721</v>
      </c>
      <c r="B5768" s="20" t="s">
        <v>135</v>
      </c>
      <c r="C5768" s="20" t="s">
        <v>722</v>
      </c>
      <c r="D5768" s="20" t="s">
        <v>370</v>
      </c>
      <c r="E5768" s="20" t="s">
        <v>410</v>
      </c>
      <c r="F5768" s="21">
        <v>250877</v>
      </c>
      <c r="G5768" s="20" t="s">
        <v>22</v>
      </c>
      <c r="H5768" s="21">
        <v>1</v>
      </c>
      <c r="I5768" s="71" t="s">
        <v>1099</v>
      </c>
      <c r="J5768" s="63">
        <f t="shared" si="22"/>
        <v>44837</v>
      </c>
      <c r="K5768" s="64">
        <f>IF(ISBLANK(J5768),,H5768*INDEX(Inputs!G:G,MATCH(F5768,Inputs!E:E,0)))</f>
        <v>349</v>
      </c>
      <c r="L5768" s="65" t="str">
        <f>IF(ISBLANK(J5768),,INDEX(Inputs!D:D,MATCH(F5768,Inputs!E:E,0)))</f>
        <v>595BK Evo Fox Falcon X35 Medium Speed Mouse Pad</v>
      </c>
      <c r="M5768" s="65" t="str">
        <f>IF(ISBLANK(#REF!),,IF(B5768="Online","Online",IF(LEFT(B5768,1)="E","Online","Offline")))</f>
        <v>Offline</v>
      </c>
      <c r="N5768" s="64">
        <f>IF(ISBLANK(M5768),,H5768*INDEX(Inputs!F:F,MATCH(F5768,Inputs!E:E,0)))</f>
        <v>699</v>
      </c>
      <c r="O5768" s="65"/>
    </row>
    <row r="5769" ht="15.75" customHeight="1" spans="1:15">
      <c r="A5769" s="20" t="s">
        <v>541</v>
      </c>
      <c r="B5769" s="20" t="s">
        <v>141</v>
      </c>
      <c r="C5769" s="20" t="s">
        <v>599</v>
      </c>
      <c r="D5769" s="20" t="s">
        <v>414</v>
      </c>
      <c r="E5769" s="20" t="s">
        <v>415</v>
      </c>
      <c r="F5769" s="21">
        <v>250424</v>
      </c>
      <c r="G5769" s="20" t="s">
        <v>15</v>
      </c>
      <c r="H5769" s="21">
        <v>1</v>
      </c>
      <c r="I5769" s="71" t="s">
        <v>1099</v>
      </c>
      <c r="J5769" s="63">
        <f t="shared" si="22"/>
        <v>44837</v>
      </c>
      <c r="K5769" s="64">
        <f>IF(ISBLANK(J5769),,H5769*INDEX(Inputs!G:G,MATCH(F5769,Inputs!E:E,0)))</f>
        <v>999</v>
      </c>
      <c r="L5769" s="65" t="str">
        <f>IF(ISBLANK(J5769),,INDEX(Inputs!D:D,MATCH(F5769,Inputs!E:E,0)))</f>
        <v>419V2 PRIMUS Wireless Desktop V2</v>
      </c>
      <c r="M5769" s="65" t="str">
        <f>IF(ISBLANK(#REF!),,IF(B5769="Online","Online",IF(LEFT(B5769,1)="E","Online","Offline")))</f>
        <v>Offline</v>
      </c>
      <c r="N5769" s="64">
        <f>IF(ISBLANK(M5769),,H5769*INDEX(Inputs!F:F,MATCH(F5769,Inputs!E:E,0)))</f>
        <v>1199</v>
      </c>
      <c r="O5769" s="65"/>
    </row>
    <row r="5770" ht="15.75" customHeight="1" spans="1:15">
      <c r="A5770" s="20" t="s">
        <v>633</v>
      </c>
      <c r="B5770" s="20" t="s">
        <v>634</v>
      </c>
      <c r="C5770" s="20" t="s">
        <v>635</v>
      </c>
      <c r="D5770" s="20" t="s">
        <v>414</v>
      </c>
      <c r="E5770" s="20" t="s">
        <v>415</v>
      </c>
      <c r="F5770" s="21">
        <v>204737</v>
      </c>
      <c r="G5770" s="20" t="s">
        <v>20</v>
      </c>
      <c r="H5770" s="21">
        <v>1</v>
      </c>
      <c r="I5770" s="71" t="s">
        <v>1099</v>
      </c>
      <c r="J5770" s="63">
        <f t="shared" si="22"/>
        <v>44837</v>
      </c>
      <c r="K5770" s="64">
        <f>IF(ISBLANK(J5770),,H5770*INDEX(Inputs!G:G,MATCH(F5770,Inputs!E:E,0)))</f>
        <v>729</v>
      </c>
      <c r="L5770" s="65" t="str">
        <f>IF(ISBLANK(J5770),,INDEX(Inputs!D:D,MATCH(F5770,Inputs!E:E,0)))</f>
        <v>850PP Xcite Pro Keyboard &amp; Mouse USB</v>
      </c>
      <c r="M5770" s="65" t="str">
        <f>IF(ISBLANK(#REF!),,IF(B5770="Online","Online",IF(LEFT(B5770,1)="E","Online","Offline")))</f>
        <v>Offline</v>
      </c>
      <c r="N5770" s="64">
        <f>IF(ISBLANK(M5770),,H5770*INDEX(Inputs!F:F,MATCH(F5770,Inputs!E:E,0)))</f>
        <v>799</v>
      </c>
      <c r="O5770" s="65"/>
    </row>
    <row r="5771" ht="15.75" customHeight="1" spans="1:15">
      <c r="A5771" s="20" t="s">
        <v>407</v>
      </c>
      <c r="B5771" s="20" t="s">
        <v>1002</v>
      </c>
      <c r="C5771" s="20" t="s">
        <v>1003</v>
      </c>
      <c r="D5771" s="20" t="s">
        <v>370</v>
      </c>
      <c r="E5771" s="20" t="s">
        <v>880</v>
      </c>
      <c r="F5771" s="21">
        <v>256479</v>
      </c>
      <c r="G5771" s="20" t="s">
        <v>28</v>
      </c>
      <c r="H5771" s="21">
        <v>1</v>
      </c>
      <c r="I5771" s="71" t="s">
        <v>1099</v>
      </c>
      <c r="J5771" s="63">
        <f t="shared" si="22"/>
        <v>44837</v>
      </c>
      <c r="K5771" s="64">
        <f>IF(ISBLANK(J5771),,H5771*INDEX(Inputs!G:G,MATCH(F5771,Inputs!E:E,0)))</f>
        <v>2500</v>
      </c>
      <c r="L5771" s="65" t="str">
        <f>IF(ISBLANK(J5771),,INDEX(Inputs!D:D,MATCH(F5771,Inputs!E:E,0)))</f>
        <v>997PP EvoFox Explore Gaming Bundle (422,423,659,595)</v>
      </c>
      <c r="M5771" s="65" t="str">
        <f>IF(ISBLANK(#REF!),,IF(B5771="Online","Online",IF(LEFT(B5771,1)="E","Online","Offline")))</f>
        <v>Offline</v>
      </c>
      <c r="N5771" s="64">
        <f>IF(ISBLANK(M5771),,H5771*INDEX(Inputs!F:F,MATCH(F5771,Inputs!E:E,0)))</f>
        <v>4796</v>
      </c>
      <c r="O5771" s="65"/>
    </row>
    <row r="5772" ht="15.75" customHeight="1" spans="1:15">
      <c r="A5772" s="20" t="s">
        <v>376</v>
      </c>
      <c r="B5772" s="20" t="s">
        <v>377</v>
      </c>
      <c r="C5772" s="20" t="s">
        <v>378</v>
      </c>
      <c r="D5772" s="20" t="s">
        <v>370</v>
      </c>
      <c r="E5772" s="20" t="s">
        <v>410</v>
      </c>
      <c r="F5772" s="21">
        <v>250877</v>
      </c>
      <c r="G5772" s="20" t="s">
        <v>22</v>
      </c>
      <c r="H5772" s="21">
        <v>1</v>
      </c>
      <c r="I5772" s="71" t="s">
        <v>1099</v>
      </c>
      <c r="J5772" s="63">
        <f t="shared" si="22"/>
        <v>44837</v>
      </c>
      <c r="K5772" s="64">
        <f>IF(ISBLANK(J5772),,H5772*INDEX(Inputs!G:G,MATCH(F5772,Inputs!E:E,0)))</f>
        <v>349</v>
      </c>
      <c r="L5772" s="65" t="str">
        <f>IF(ISBLANK(J5772),,INDEX(Inputs!D:D,MATCH(F5772,Inputs!E:E,0)))</f>
        <v>595BK Evo Fox Falcon X35 Medium Speed Mouse Pad</v>
      </c>
      <c r="M5772" s="65" t="str">
        <f>IF(ISBLANK(#REF!),,IF(B5772="Online","Online",IF(LEFT(B5772,1)="E","Online","Offline")))</f>
        <v>Online</v>
      </c>
      <c r="N5772" s="64">
        <f>IF(ISBLANK(M5772),,H5772*INDEX(Inputs!F:F,MATCH(F5772,Inputs!E:E,0)))</f>
        <v>699</v>
      </c>
      <c r="O5772" s="65"/>
    </row>
    <row r="5773" ht="15.75" customHeight="1" spans="1:15">
      <c r="A5773" s="20" t="s">
        <v>327</v>
      </c>
      <c r="B5773" s="20" t="s">
        <v>35</v>
      </c>
      <c r="C5773" s="20" t="s">
        <v>525</v>
      </c>
      <c r="D5773" s="20" t="s">
        <v>370</v>
      </c>
      <c r="E5773" s="20" t="s">
        <v>410</v>
      </c>
      <c r="F5773" s="21">
        <v>250423</v>
      </c>
      <c r="G5773" s="20" t="s">
        <v>11</v>
      </c>
      <c r="H5773" s="21">
        <v>1</v>
      </c>
      <c r="I5773" s="71" t="s">
        <v>1099</v>
      </c>
      <c r="J5773" s="63">
        <f t="shared" si="22"/>
        <v>44837</v>
      </c>
      <c r="K5773" s="64">
        <f>IF(ISBLANK(J5773),,H5773*INDEX(Inputs!G:G,MATCH(F5773,Inputs!E:E,0)))</f>
        <v>759</v>
      </c>
      <c r="L5773" s="65" t="str">
        <f>IF(ISBLANK(J5773),,INDEX(Inputs!D:D,MATCH(F5773,Inputs!E:E,0)))</f>
        <v>650GR Ergo View Laptop Stand-Grey</v>
      </c>
      <c r="M5773" s="65" t="str">
        <f>IF(ISBLANK(#REF!),,IF(B5773="Online","Online",IF(LEFT(B5773,1)="E","Online","Offline")))</f>
        <v>Offline</v>
      </c>
      <c r="N5773" s="64">
        <f>IF(ISBLANK(M5773),,H5773*INDEX(Inputs!F:F,MATCH(F5773,Inputs!E:E,0)))</f>
        <v>899</v>
      </c>
      <c r="O5773" s="65"/>
    </row>
    <row r="5774" ht="15.75" customHeight="1" spans="1:15">
      <c r="A5774" s="20" t="s">
        <v>327</v>
      </c>
      <c r="B5774" s="20" t="s">
        <v>63</v>
      </c>
      <c r="C5774" s="20" t="s">
        <v>527</v>
      </c>
      <c r="D5774" s="20" t="s">
        <v>370</v>
      </c>
      <c r="E5774" s="20" t="s">
        <v>371</v>
      </c>
      <c r="F5774" s="21">
        <v>250417</v>
      </c>
      <c r="G5774" s="20" t="s">
        <v>39</v>
      </c>
      <c r="H5774" s="21">
        <v>1</v>
      </c>
      <c r="I5774" s="71" t="s">
        <v>1099</v>
      </c>
      <c r="J5774" s="63">
        <f t="shared" si="22"/>
        <v>44837</v>
      </c>
      <c r="K5774" s="64">
        <f>IF(ISBLANK(J5774),,H5774*INDEX(Inputs!G:G,MATCH(F5774,Inputs!E:E,0)))</f>
        <v>929</v>
      </c>
      <c r="L5774" s="65" t="str">
        <f>IF(ISBLANK(J5774),,INDEX(Inputs!D:D,MATCH(F5774,Inputs!E:E,0)))</f>
        <v>416PP Super Speed Hub 4 Port USB 3.0</v>
      </c>
      <c r="M5774" s="65" t="str">
        <f>IF(ISBLANK(#REF!),,IF(B5774="Online","Online",IF(LEFT(B5774,1)="E","Online","Offline")))</f>
        <v>Offline</v>
      </c>
      <c r="N5774" s="64">
        <f>IF(ISBLANK(M5774),,H5774*INDEX(Inputs!F:F,MATCH(F5774,Inputs!E:E,0)))</f>
        <v>1499</v>
      </c>
      <c r="O5774" s="65"/>
    </row>
    <row r="5775" ht="15.75" customHeight="1" spans="1:15">
      <c r="A5775" s="20" t="s">
        <v>327</v>
      </c>
      <c r="B5775" s="20" t="s">
        <v>118</v>
      </c>
      <c r="C5775" s="20" t="s">
        <v>611</v>
      </c>
      <c r="D5775" s="20" t="s">
        <v>370</v>
      </c>
      <c r="E5775" s="20" t="s">
        <v>371</v>
      </c>
      <c r="F5775" s="21">
        <v>250417</v>
      </c>
      <c r="G5775" s="20" t="s">
        <v>39</v>
      </c>
      <c r="H5775" s="21">
        <v>1</v>
      </c>
      <c r="I5775" s="71" t="s">
        <v>1099</v>
      </c>
      <c r="J5775" s="63">
        <f t="shared" si="22"/>
        <v>44837</v>
      </c>
      <c r="K5775" s="64">
        <f>IF(ISBLANK(J5775),,H5775*INDEX(Inputs!G:G,MATCH(F5775,Inputs!E:E,0)))</f>
        <v>929</v>
      </c>
      <c r="L5775" s="65" t="str">
        <f>IF(ISBLANK(J5775),,INDEX(Inputs!D:D,MATCH(F5775,Inputs!E:E,0)))</f>
        <v>416PP Super Speed Hub 4 Port USB 3.0</v>
      </c>
      <c r="M5775" s="65" t="str">
        <f>IF(ISBLANK(#REF!),,IF(B5775="Online","Online",IF(LEFT(B5775,1)="E","Online","Offline")))</f>
        <v>Offline</v>
      </c>
      <c r="N5775" s="64">
        <f>IF(ISBLANK(M5775),,H5775*INDEX(Inputs!F:F,MATCH(F5775,Inputs!E:E,0)))</f>
        <v>1499</v>
      </c>
      <c r="O5775" s="65"/>
    </row>
    <row r="5776" ht="15.75" customHeight="1" spans="1:15">
      <c r="A5776" s="20" t="s">
        <v>327</v>
      </c>
      <c r="B5776" s="20" t="s">
        <v>152</v>
      </c>
      <c r="C5776" s="20" t="s">
        <v>532</v>
      </c>
      <c r="D5776" s="20" t="s">
        <v>370</v>
      </c>
      <c r="E5776" s="20" t="s">
        <v>410</v>
      </c>
      <c r="F5776" s="21">
        <v>250876</v>
      </c>
      <c r="G5776" s="20" t="s">
        <v>26</v>
      </c>
      <c r="H5776" s="21">
        <v>1</v>
      </c>
      <c r="I5776" s="71" t="s">
        <v>1099</v>
      </c>
      <c r="J5776" s="63">
        <f t="shared" si="22"/>
        <v>44837</v>
      </c>
      <c r="K5776" s="64">
        <f>IF(ISBLANK(J5776),,H5776*INDEX(Inputs!G:G,MATCH(F5776,Inputs!E:E,0)))</f>
        <v>1399</v>
      </c>
      <c r="L5776" s="65" t="str">
        <f>IF(ISBLANK(J5776),,INDEX(Inputs!D:D,MATCH(F5776,Inputs!E:E,0)))</f>
        <v>649BK EvoFox Typhoon Laptop Cooling Pad</v>
      </c>
      <c r="M5776" s="65" t="str">
        <f>IF(ISBLANK(#REF!),,IF(B5776="Online","Online",IF(LEFT(B5776,1)="E","Online","Offline")))</f>
        <v>Offline</v>
      </c>
      <c r="N5776" s="64">
        <f>IF(ISBLANK(M5776),,H5776*INDEX(Inputs!F:F,MATCH(F5776,Inputs!E:E,0)))</f>
        <v>1999</v>
      </c>
      <c r="O5776" s="65"/>
    </row>
    <row r="5777" ht="15.75" customHeight="1" spans="1:15">
      <c r="A5777" s="20" t="s">
        <v>364</v>
      </c>
      <c r="B5777" s="20" t="s">
        <v>593</v>
      </c>
      <c r="C5777" s="20" t="s">
        <v>594</v>
      </c>
      <c r="D5777" s="20" t="s">
        <v>414</v>
      </c>
      <c r="E5777" s="20" t="s">
        <v>415</v>
      </c>
      <c r="F5777" s="21">
        <v>204737</v>
      </c>
      <c r="G5777" s="20" t="s">
        <v>20</v>
      </c>
      <c r="H5777" s="21">
        <v>1</v>
      </c>
      <c r="I5777" s="71" t="s">
        <v>1099</v>
      </c>
      <c r="J5777" s="63">
        <f t="shared" si="22"/>
        <v>44837</v>
      </c>
      <c r="K5777" s="64">
        <f>IF(ISBLANK(J5777),,H5777*INDEX(Inputs!G:G,MATCH(F5777,Inputs!E:E,0)))</f>
        <v>729</v>
      </c>
      <c r="L5777" s="65" t="str">
        <f>IF(ISBLANK(J5777),,INDEX(Inputs!D:D,MATCH(F5777,Inputs!E:E,0)))</f>
        <v>850PP Xcite Pro Keyboard &amp; Mouse USB</v>
      </c>
      <c r="M5777" s="65" t="str">
        <f>IF(ISBLANK(#REF!),,IF(B5777="Online","Online",IF(LEFT(B5777,1)="E","Online","Offline")))</f>
        <v>Offline</v>
      </c>
      <c r="N5777" s="64">
        <f>IF(ISBLANK(M5777),,H5777*INDEX(Inputs!F:F,MATCH(F5777,Inputs!E:E,0)))</f>
        <v>799</v>
      </c>
      <c r="O5777" s="65"/>
    </row>
    <row r="5778" ht="15.75" customHeight="1" spans="1:15">
      <c r="A5778" s="20" t="s">
        <v>621</v>
      </c>
      <c r="B5778" s="20" t="s">
        <v>128</v>
      </c>
      <c r="C5778" s="20" t="s">
        <v>622</v>
      </c>
      <c r="D5778" s="20" t="s">
        <v>370</v>
      </c>
      <c r="E5778" s="20" t="s">
        <v>371</v>
      </c>
      <c r="F5778" s="21">
        <v>250417</v>
      </c>
      <c r="G5778" s="20" t="s">
        <v>39</v>
      </c>
      <c r="H5778" s="21">
        <v>1</v>
      </c>
      <c r="I5778" s="71" t="s">
        <v>1099</v>
      </c>
      <c r="J5778" s="63">
        <f t="shared" si="22"/>
        <v>44837</v>
      </c>
      <c r="K5778" s="64">
        <f>IF(ISBLANK(J5778),,H5778*INDEX(Inputs!G:G,MATCH(F5778,Inputs!E:E,0)))</f>
        <v>929</v>
      </c>
      <c r="L5778" s="65" t="str">
        <f>IF(ISBLANK(J5778),,INDEX(Inputs!D:D,MATCH(F5778,Inputs!E:E,0)))</f>
        <v>416PP Super Speed Hub 4 Port USB 3.0</v>
      </c>
      <c r="M5778" s="65" t="str">
        <f>IF(ISBLANK(#REF!),,IF(B5778="Online","Online",IF(LEFT(B5778,1)="E","Online","Offline")))</f>
        <v>Offline</v>
      </c>
      <c r="N5778" s="64">
        <f>IF(ISBLANK(M5778),,H5778*INDEX(Inputs!F:F,MATCH(F5778,Inputs!E:E,0)))</f>
        <v>1499</v>
      </c>
      <c r="O5778" s="65"/>
    </row>
    <row r="5779" ht="15.75" customHeight="1" spans="1:15">
      <c r="A5779" s="20" t="s">
        <v>338</v>
      </c>
      <c r="B5779" s="20" t="s">
        <v>101</v>
      </c>
      <c r="C5779" s="20" t="s">
        <v>716</v>
      </c>
      <c r="D5779" s="20" t="s">
        <v>464</v>
      </c>
      <c r="E5779" s="20" t="s">
        <v>465</v>
      </c>
      <c r="F5779" s="21">
        <v>250421</v>
      </c>
      <c r="G5779" s="20" t="s">
        <v>14</v>
      </c>
      <c r="H5779" s="21">
        <v>1</v>
      </c>
      <c r="I5779" s="71" t="s">
        <v>1099</v>
      </c>
      <c r="J5779" s="63">
        <f t="shared" si="22"/>
        <v>44837</v>
      </c>
      <c r="K5779" s="64">
        <f>IF(ISBLANK(J5779),,H5779*INDEX(Inputs!G:G,MATCH(F5779,Inputs!E:E,0)))</f>
        <v>779</v>
      </c>
      <c r="L5779" s="65" t="str">
        <f>IF(ISBLANK(J5779),,INDEX(Inputs!D:D,MATCH(F5779,Inputs!E:E,0)))</f>
        <v>146BK NeoCase Sleeve MP 450 14</v>
      </c>
      <c r="M5779" s="65" t="str">
        <f>IF(ISBLANK(#REF!),,IF(B5779="Online","Online",IF(LEFT(B5779,1)="E","Online","Offline")))</f>
        <v>Offline</v>
      </c>
      <c r="N5779" s="64">
        <f>IF(ISBLANK(M5779),,H5779*INDEX(Inputs!F:F,MATCH(F5779,Inputs!E:E,0)))</f>
        <v>1249</v>
      </c>
      <c r="O5779" s="65"/>
    </row>
    <row r="5780" ht="15.75" customHeight="1" spans="1:15">
      <c r="A5780" s="20" t="s">
        <v>338</v>
      </c>
      <c r="B5780" s="20" t="s">
        <v>133</v>
      </c>
      <c r="C5780" s="20" t="s">
        <v>573</v>
      </c>
      <c r="D5780" s="20" t="s">
        <v>370</v>
      </c>
      <c r="E5780" s="20" t="s">
        <v>410</v>
      </c>
      <c r="F5780" s="21">
        <v>250423</v>
      </c>
      <c r="G5780" s="20" t="s">
        <v>11</v>
      </c>
      <c r="H5780" s="21">
        <v>1</v>
      </c>
      <c r="I5780" s="71" t="s">
        <v>1099</v>
      </c>
      <c r="J5780" s="63">
        <f t="shared" si="22"/>
        <v>44837</v>
      </c>
      <c r="K5780" s="64">
        <f>IF(ISBLANK(J5780),,H5780*INDEX(Inputs!G:G,MATCH(F5780,Inputs!E:E,0)))</f>
        <v>759</v>
      </c>
      <c r="L5780" s="65" t="str">
        <f>IF(ISBLANK(J5780),,INDEX(Inputs!D:D,MATCH(F5780,Inputs!E:E,0)))</f>
        <v>650GR Ergo View Laptop Stand-Grey</v>
      </c>
      <c r="M5780" s="65" t="str">
        <f>IF(ISBLANK(#REF!),,IF(B5780="Online","Online",IF(LEFT(B5780,1)="E","Online","Offline")))</f>
        <v>Offline</v>
      </c>
      <c r="N5780" s="64">
        <f>IF(ISBLANK(M5780),,H5780*INDEX(Inputs!F:F,MATCH(F5780,Inputs!E:E,0)))</f>
        <v>899</v>
      </c>
      <c r="O5780" s="65"/>
    </row>
    <row r="5781" ht="15.75" customHeight="1" spans="1:15">
      <c r="A5781" s="20" t="s">
        <v>739</v>
      </c>
      <c r="B5781" s="20" t="s">
        <v>740</v>
      </c>
      <c r="C5781" s="20" t="s">
        <v>741</v>
      </c>
      <c r="D5781" s="20" t="s">
        <v>370</v>
      </c>
      <c r="E5781" s="20" t="s">
        <v>410</v>
      </c>
      <c r="F5781" s="21">
        <v>250423</v>
      </c>
      <c r="G5781" s="20" t="s">
        <v>11</v>
      </c>
      <c r="H5781" s="21">
        <v>1</v>
      </c>
      <c r="I5781" s="71" t="s">
        <v>1099</v>
      </c>
      <c r="J5781" s="63">
        <f t="shared" si="22"/>
        <v>44837</v>
      </c>
      <c r="K5781" s="64">
        <f>IF(ISBLANK(J5781),,H5781*INDEX(Inputs!G:G,MATCH(F5781,Inputs!E:E,0)))</f>
        <v>759</v>
      </c>
      <c r="L5781" s="65" t="str">
        <f>IF(ISBLANK(J5781),,INDEX(Inputs!D:D,MATCH(F5781,Inputs!E:E,0)))</f>
        <v>650GR Ergo View Laptop Stand-Grey</v>
      </c>
      <c r="M5781" s="65" t="str">
        <f>IF(ISBLANK(#REF!),,IF(B5781="Online","Online",IF(LEFT(B5781,1)="E","Online","Offline")))</f>
        <v>Offline</v>
      </c>
      <c r="N5781" s="64">
        <f>IF(ISBLANK(M5781),,H5781*INDEX(Inputs!F:F,MATCH(F5781,Inputs!E:E,0)))</f>
        <v>899</v>
      </c>
      <c r="O5781" s="65"/>
    </row>
    <row r="5782" ht="15.75" customHeight="1" spans="1:15">
      <c r="A5782" s="20" t="s">
        <v>353</v>
      </c>
      <c r="B5782" s="20" t="s">
        <v>503</v>
      </c>
      <c r="C5782" s="20" t="s">
        <v>504</v>
      </c>
      <c r="D5782" s="20" t="s">
        <v>370</v>
      </c>
      <c r="E5782" s="20" t="s">
        <v>371</v>
      </c>
      <c r="F5782" s="21">
        <v>250417</v>
      </c>
      <c r="G5782" s="20" t="s">
        <v>39</v>
      </c>
      <c r="H5782" s="21">
        <v>1</v>
      </c>
      <c r="I5782" s="71" t="s">
        <v>1099</v>
      </c>
      <c r="J5782" s="63">
        <f t="shared" si="22"/>
        <v>44837</v>
      </c>
      <c r="K5782" s="64">
        <f>IF(ISBLANK(J5782),,H5782*INDEX(Inputs!G:G,MATCH(F5782,Inputs!E:E,0)))</f>
        <v>929</v>
      </c>
      <c r="L5782" s="65" t="str">
        <f>IF(ISBLANK(J5782),,INDEX(Inputs!D:D,MATCH(F5782,Inputs!E:E,0)))</f>
        <v>416PP Super Speed Hub 4 Port USB 3.0</v>
      </c>
      <c r="M5782" s="65" t="str">
        <f>IF(ISBLANK(#REF!),,IF(B5782="Online","Online",IF(LEFT(B5782,1)="E","Online","Offline")))</f>
        <v>Offline</v>
      </c>
      <c r="N5782" s="64">
        <f>IF(ISBLANK(M5782),,H5782*INDEX(Inputs!F:F,MATCH(F5782,Inputs!E:E,0)))</f>
        <v>1499</v>
      </c>
      <c r="O5782" s="65"/>
    </row>
    <row r="5783" ht="15.75" customHeight="1" spans="1:15">
      <c r="A5783" s="20" t="s">
        <v>353</v>
      </c>
      <c r="B5783" s="20" t="s">
        <v>127</v>
      </c>
      <c r="C5783" s="20" t="s">
        <v>643</v>
      </c>
      <c r="D5783" s="20" t="s">
        <v>370</v>
      </c>
      <c r="E5783" s="20" t="s">
        <v>410</v>
      </c>
      <c r="F5783" s="21">
        <v>250877</v>
      </c>
      <c r="G5783" s="20" t="s">
        <v>22</v>
      </c>
      <c r="H5783" s="21">
        <v>1</v>
      </c>
      <c r="I5783" s="71" t="s">
        <v>1099</v>
      </c>
      <c r="J5783" s="63">
        <f t="shared" si="22"/>
        <v>44837</v>
      </c>
      <c r="K5783" s="64">
        <f>IF(ISBLANK(J5783),,H5783*INDEX(Inputs!G:G,MATCH(F5783,Inputs!E:E,0)))</f>
        <v>349</v>
      </c>
      <c r="L5783" s="65" t="str">
        <f>IF(ISBLANK(J5783),,INDEX(Inputs!D:D,MATCH(F5783,Inputs!E:E,0)))</f>
        <v>595BK Evo Fox Falcon X35 Medium Speed Mouse Pad</v>
      </c>
      <c r="M5783" s="65" t="str">
        <f>IF(ISBLANK(#REF!),,IF(B5783="Online","Online",IF(LEFT(B5783,1)="E","Online","Offline")))</f>
        <v>Offline</v>
      </c>
      <c r="N5783" s="64">
        <f>IF(ISBLANK(M5783),,H5783*INDEX(Inputs!F:F,MATCH(F5783,Inputs!E:E,0)))</f>
        <v>699</v>
      </c>
      <c r="O5783" s="65"/>
    </row>
    <row r="5784" ht="15.75" customHeight="1" spans="1:15">
      <c r="A5784" s="20" t="s">
        <v>353</v>
      </c>
      <c r="B5784" s="20" t="s">
        <v>576</v>
      </c>
      <c r="C5784" s="20" t="s">
        <v>577</v>
      </c>
      <c r="D5784" s="20" t="s">
        <v>370</v>
      </c>
      <c r="E5784" s="20" t="s">
        <v>410</v>
      </c>
      <c r="F5784" s="21">
        <v>250877</v>
      </c>
      <c r="G5784" s="20" t="s">
        <v>22</v>
      </c>
      <c r="H5784" s="21">
        <v>1</v>
      </c>
      <c r="I5784" s="71" t="s">
        <v>1099</v>
      </c>
      <c r="J5784" s="63">
        <f t="shared" si="22"/>
        <v>44837</v>
      </c>
      <c r="K5784" s="64">
        <f>IF(ISBLANK(J5784),,H5784*INDEX(Inputs!G:G,MATCH(F5784,Inputs!E:E,0)))</f>
        <v>349</v>
      </c>
      <c r="L5784" s="65" t="str">
        <f>IF(ISBLANK(J5784),,INDEX(Inputs!D:D,MATCH(F5784,Inputs!E:E,0)))</f>
        <v>595BK Evo Fox Falcon X35 Medium Speed Mouse Pad</v>
      </c>
      <c r="M5784" s="65" t="str">
        <f>IF(ISBLANK(#REF!),,IF(B5784="Online","Online",IF(LEFT(B5784,1)="E","Online","Offline")))</f>
        <v>Offline</v>
      </c>
      <c r="N5784" s="64">
        <f>IF(ISBLANK(M5784),,H5784*INDEX(Inputs!F:F,MATCH(F5784,Inputs!E:E,0)))</f>
        <v>699</v>
      </c>
      <c r="O5784" s="65"/>
    </row>
    <row r="5785" ht="15.75" customHeight="1" spans="1:15">
      <c r="A5785" s="20" t="s">
        <v>718</v>
      </c>
      <c r="B5785" s="20" t="s">
        <v>904</v>
      </c>
      <c r="C5785" s="20" t="s">
        <v>905</v>
      </c>
      <c r="D5785" s="20" t="s">
        <v>414</v>
      </c>
      <c r="E5785" s="20" t="s">
        <v>415</v>
      </c>
      <c r="F5785" s="21">
        <v>250874</v>
      </c>
      <c r="G5785" s="20" t="s">
        <v>13</v>
      </c>
      <c r="H5785" s="21">
        <v>1</v>
      </c>
      <c r="I5785" s="71" t="s">
        <v>1099</v>
      </c>
      <c r="J5785" s="63">
        <f t="shared" si="22"/>
        <v>44837</v>
      </c>
      <c r="K5785" s="64">
        <f>IF(ISBLANK(J5785),,H5785*INDEX(Inputs!G:G,MATCH(F5785,Inputs!E:E,0)))</f>
        <v>1349</v>
      </c>
      <c r="L5785" s="65" t="str">
        <f>IF(ISBLANK(J5785),,INDEX(Inputs!D:D,MATCH(F5785,Inputs!E:E,0)))</f>
        <v>432BK EvoFox X-Team Gaming Keyboard &amp; Mouse (USB)</v>
      </c>
      <c r="M5785" s="65" t="str">
        <f>IF(ISBLANK(#REF!),,IF(B5785="Online","Online",IF(LEFT(B5785,1)="E","Online","Offline")))</f>
        <v>Offline</v>
      </c>
      <c r="N5785" s="64">
        <f>IF(ISBLANK(M5785),,H5785*INDEX(Inputs!F:F,MATCH(F5785,Inputs!E:E,0)))</f>
        <v>1899</v>
      </c>
      <c r="O5785" s="65"/>
    </row>
    <row r="5786" ht="15.75" customHeight="1" spans="1:15">
      <c r="A5786" s="20" t="s">
        <v>691</v>
      </c>
      <c r="B5786" s="20" t="s">
        <v>692</v>
      </c>
      <c r="C5786" s="20" t="s">
        <v>693</v>
      </c>
      <c r="D5786" s="20" t="s">
        <v>370</v>
      </c>
      <c r="E5786" s="20" t="s">
        <v>410</v>
      </c>
      <c r="F5786" s="21">
        <v>250423</v>
      </c>
      <c r="G5786" s="20" t="s">
        <v>11</v>
      </c>
      <c r="H5786" s="21">
        <v>1</v>
      </c>
      <c r="I5786" s="71" t="s">
        <v>1099</v>
      </c>
      <c r="J5786" s="63">
        <f t="shared" si="22"/>
        <v>44837</v>
      </c>
      <c r="K5786" s="64">
        <f>IF(ISBLANK(J5786),,H5786*INDEX(Inputs!G:G,MATCH(F5786,Inputs!E:E,0)))</f>
        <v>759</v>
      </c>
      <c r="L5786" s="65" t="str">
        <f>IF(ISBLANK(J5786),,INDEX(Inputs!D:D,MATCH(F5786,Inputs!E:E,0)))</f>
        <v>650GR Ergo View Laptop Stand-Grey</v>
      </c>
      <c r="M5786" s="65" t="str">
        <f>IF(ISBLANK(#REF!),,IF(B5786="Online","Online",IF(LEFT(B5786,1)="E","Online","Offline")))</f>
        <v>Offline</v>
      </c>
      <c r="N5786" s="64">
        <f>IF(ISBLANK(M5786),,H5786*INDEX(Inputs!F:F,MATCH(F5786,Inputs!E:E,0)))</f>
        <v>899</v>
      </c>
      <c r="O5786" s="65"/>
    </row>
    <row r="5787" ht="15.75" customHeight="1" spans="1:15">
      <c r="A5787" s="20" t="s">
        <v>412</v>
      </c>
      <c r="B5787" s="20" t="s">
        <v>945</v>
      </c>
      <c r="C5787" s="20" t="s">
        <v>946</v>
      </c>
      <c r="D5787" s="20" t="s">
        <v>414</v>
      </c>
      <c r="E5787" s="20" t="s">
        <v>415</v>
      </c>
      <c r="F5787" s="21">
        <v>260089</v>
      </c>
      <c r="G5787" s="20" t="s">
        <v>18</v>
      </c>
      <c r="H5787" s="21">
        <v>1</v>
      </c>
      <c r="I5787" s="71" t="s">
        <v>1102</v>
      </c>
      <c r="J5787" s="63">
        <f t="shared" si="22"/>
        <v>44838</v>
      </c>
      <c r="K5787" s="64">
        <f>IF(ISBLANK(J5787),,H5787*INDEX(Inputs!G:G,MATCH(F5787,Inputs!E:E,0)))</f>
        <v>529</v>
      </c>
      <c r="L5787" s="65" t="str">
        <f>IF(ISBLANK(J5787),,INDEX(Inputs!D:D,MATCH(F5787,Inputs!E:E,0)))</f>
        <v>398PP Xcite Neo Keyboard USB</v>
      </c>
      <c r="M5787" s="65" t="str">
        <f>IF(ISBLANK(#REF!),,IF(B5787="Online","Online",IF(LEFT(B5787,1)="E","Online","Offline")))</f>
        <v>Online</v>
      </c>
      <c r="N5787" s="64">
        <f>IF(ISBLANK(M5787),,H5787*INDEX(Inputs!F:F,MATCH(F5787,Inputs!E:E,0)))</f>
        <v>549</v>
      </c>
      <c r="O5787" s="65"/>
    </row>
    <row r="5788" ht="15.75" customHeight="1" spans="1:15">
      <c r="A5788" s="20" t="s">
        <v>341</v>
      </c>
      <c r="B5788" s="20" t="s">
        <v>149</v>
      </c>
      <c r="C5788" s="20" t="s">
        <v>578</v>
      </c>
      <c r="D5788" s="20" t="s">
        <v>414</v>
      </c>
      <c r="E5788" s="20" t="s">
        <v>415</v>
      </c>
      <c r="F5788" s="21">
        <v>250874</v>
      </c>
      <c r="G5788" s="20" t="s">
        <v>13</v>
      </c>
      <c r="H5788" s="21">
        <v>2</v>
      </c>
      <c r="I5788" s="71" t="s">
        <v>1102</v>
      </c>
      <c r="J5788" s="63">
        <f t="shared" si="22"/>
        <v>44838</v>
      </c>
      <c r="K5788" s="64">
        <f>IF(ISBLANK(J5788),,H5788*INDEX(Inputs!G:G,MATCH(F5788,Inputs!E:E,0)))</f>
        <v>2698</v>
      </c>
      <c r="L5788" s="65" t="str">
        <f>IF(ISBLANK(J5788),,INDEX(Inputs!D:D,MATCH(F5788,Inputs!E:E,0)))</f>
        <v>432BK EvoFox X-Team Gaming Keyboard &amp; Mouse (USB)</v>
      </c>
      <c r="M5788" s="65" t="str">
        <f>IF(ISBLANK(#REF!),,IF(B5788="Online","Online",IF(LEFT(B5788,1)="E","Online","Offline")))</f>
        <v>Offline</v>
      </c>
      <c r="N5788" s="64">
        <f>IF(ISBLANK(M5788),,H5788*INDEX(Inputs!F:F,MATCH(F5788,Inputs!E:E,0)))</f>
        <v>3798</v>
      </c>
      <c r="O5788" s="65"/>
    </row>
    <row r="5789" ht="15.75" customHeight="1" spans="1:15">
      <c r="A5789" s="20" t="s">
        <v>747</v>
      </c>
      <c r="B5789" s="20" t="s">
        <v>151</v>
      </c>
      <c r="C5789" s="20" t="s">
        <v>748</v>
      </c>
      <c r="D5789" s="20" t="s">
        <v>370</v>
      </c>
      <c r="E5789" s="20" t="s">
        <v>371</v>
      </c>
      <c r="F5789" s="21">
        <v>250417</v>
      </c>
      <c r="G5789" s="20" t="s">
        <v>39</v>
      </c>
      <c r="H5789" s="21">
        <v>1</v>
      </c>
      <c r="I5789" s="71" t="s">
        <v>1102</v>
      </c>
      <c r="J5789" s="63">
        <f t="shared" si="22"/>
        <v>44838</v>
      </c>
      <c r="K5789" s="64">
        <f>IF(ISBLANK(J5789),,H5789*INDEX(Inputs!G:G,MATCH(F5789,Inputs!E:E,0)))</f>
        <v>929</v>
      </c>
      <c r="L5789" s="65" t="str">
        <f>IF(ISBLANK(J5789),,INDEX(Inputs!D:D,MATCH(F5789,Inputs!E:E,0)))</f>
        <v>416PP Super Speed Hub 4 Port USB 3.0</v>
      </c>
      <c r="M5789" s="65" t="str">
        <f>IF(ISBLANK(#REF!),,IF(B5789="Online","Online",IF(LEFT(B5789,1)="E","Online","Offline")))</f>
        <v>Offline</v>
      </c>
      <c r="N5789" s="64">
        <f>IF(ISBLANK(M5789),,H5789*INDEX(Inputs!F:F,MATCH(F5789,Inputs!E:E,0)))</f>
        <v>1499</v>
      </c>
      <c r="O5789" s="65"/>
    </row>
    <row r="5790" ht="15.75" customHeight="1" spans="1:15">
      <c r="A5790" s="20" t="s">
        <v>485</v>
      </c>
      <c r="B5790" s="20" t="s">
        <v>157</v>
      </c>
      <c r="C5790" s="20" t="s">
        <v>486</v>
      </c>
      <c r="D5790" s="20" t="s">
        <v>414</v>
      </c>
      <c r="E5790" s="20" t="s">
        <v>415</v>
      </c>
      <c r="F5790" s="21">
        <v>250424</v>
      </c>
      <c r="G5790" s="20" t="s">
        <v>15</v>
      </c>
      <c r="H5790" s="21">
        <v>1</v>
      </c>
      <c r="I5790" s="71" t="s">
        <v>1102</v>
      </c>
      <c r="J5790" s="63">
        <f t="shared" si="22"/>
        <v>44838</v>
      </c>
      <c r="K5790" s="64">
        <f>IF(ISBLANK(J5790),,H5790*INDEX(Inputs!G:G,MATCH(F5790,Inputs!E:E,0)))</f>
        <v>999</v>
      </c>
      <c r="L5790" s="65" t="str">
        <f>IF(ISBLANK(J5790),,INDEX(Inputs!D:D,MATCH(F5790,Inputs!E:E,0)))</f>
        <v>419V2 PRIMUS Wireless Desktop V2</v>
      </c>
      <c r="M5790" s="65" t="str">
        <f>IF(ISBLANK(#REF!),,IF(B5790="Online","Online",IF(LEFT(B5790,1)="E","Online","Offline")))</f>
        <v>Offline</v>
      </c>
      <c r="N5790" s="64">
        <f>IF(ISBLANK(M5790),,H5790*INDEX(Inputs!F:F,MATCH(F5790,Inputs!E:E,0)))</f>
        <v>1199</v>
      </c>
      <c r="O5790" s="65"/>
    </row>
    <row r="5791" ht="15.75" customHeight="1" spans="1:15">
      <c r="A5791" s="20" t="s">
        <v>476</v>
      </c>
      <c r="B5791" s="20" t="s">
        <v>546</v>
      </c>
      <c r="C5791" s="20" t="s">
        <v>547</v>
      </c>
      <c r="D5791" s="20" t="s">
        <v>370</v>
      </c>
      <c r="E5791" s="20" t="s">
        <v>410</v>
      </c>
      <c r="F5791" s="21">
        <v>250876</v>
      </c>
      <c r="G5791" s="20" t="s">
        <v>26</v>
      </c>
      <c r="H5791" s="21">
        <v>1</v>
      </c>
      <c r="I5791" s="71" t="s">
        <v>1102</v>
      </c>
      <c r="J5791" s="63">
        <f t="shared" si="22"/>
        <v>44838</v>
      </c>
      <c r="K5791" s="64">
        <f>IF(ISBLANK(J5791),,H5791*INDEX(Inputs!G:G,MATCH(F5791,Inputs!E:E,0)))</f>
        <v>1399</v>
      </c>
      <c r="L5791" s="65" t="str">
        <f>IF(ISBLANK(J5791),,INDEX(Inputs!D:D,MATCH(F5791,Inputs!E:E,0)))</f>
        <v>649BK EvoFox Typhoon Laptop Cooling Pad</v>
      </c>
      <c r="M5791" s="65" t="str">
        <f>IF(ISBLANK(#REF!),,IF(B5791="Online","Online",IF(LEFT(B5791,1)="E","Online","Offline")))</f>
        <v>Offline</v>
      </c>
      <c r="N5791" s="64">
        <f>IF(ISBLANK(M5791),,H5791*INDEX(Inputs!F:F,MATCH(F5791,Inputs!E:E,0)))</f>
        <v>1999</v>
      </c>
      <c r="O5791" s="65"/>
    </row>
    <row r="5792" ht="15.75" customHeight="1" spans="1:15">
      <c r="A5792" s="20" t="s">
        <v>458</v>
      </c>
      <c r="B5792" s="20" t="s">
        <v>701</v>
      </c>
      <c r="C5792" s="20" t="s">
        <v>702</v>
      </c>
      <c r="D5792" s="20" t="s">
        <v>414</v>
      </c>
      <c r="E5792" s="20" t="s">
        <v>415</v>
      </c>
      <c r="F5792" s="21">
        <v>250874</v>
      </c>
      <c r="G5792" s="20" t="s">
        <v>13</v>
      </c>
      <c r="H5792" s="21">
        <v>1</v>
      </c>
      <c r="I5792" s="71" t="s">
        <v>1102</v>
      </c>
      <c r="J5792" s="63">
        <f t="shared" si="22"/>
        <v>44838</v>
      </c>
      <c r="K5792" s="64">
        <f>IF(ISBLANK(J5792),,H5792*INDEX(Inputs!G:G,MATCH(F5792,Inputs!E:E,0)))</f>
        <v>1349</v>
      </c>
      <c r="L5792" s="65" t="str">
        <f>IF(ISBLANK(J5792),,INDEX(Inputs!D:D,MATCH(F5792,Inputs!E:E,0)))</f>
        <v>432BK EvoFox X-Team Gaming Keyboard &amp; Mouse (USB)</v>
      </c>
      <c r="M5792" s="65" t="str">
        <f>IF(ISBLANK(#REF!),,IF(B5792="Online","Online",IF(LEFT(B5792,1)="E","Online","Offline")))</f>
        <v>Offline</v>
      </c>
      <c r="N5792" s="64">
        <f>IF(ISBLANK(M5792),,H5792*INDEX(Inputs!F:F,MATCH(F5792,Inputs!E:E,0)))</f>
        <v>1899</v>
      </c>
      <c r="O5792" s="65"/>
    </row>
    <row r="5793" ht="15.75" customHeight="1" spans="1:15">
      <c r="A5793" s="20" t="s">
        <v>458</v>
      </c>
      <c r="B5793" s="20" t="s">
        <v>185</v>
      </c>
      <c r="C5793" s="20" t="s">
        <v>651</v>
      </c>
      <c r="D5793" s="20" t="s">
        <v>370</v>
      </c>
      <c r="E5793" s="20" t="s">
        <v>410</v>
      </c>
      <c r="F5793" s="21">
        <v>250876</v>
      </c>
      <c r="G5793" s="20" t="s">
        <v>26</v>
      </c>
      <c r="H5793" s="21">
        <v>1</v>
      </c>
      <c r="I5793" s="71" t="s">
        <v>1102</v>
      </c>
      <c r="J5793" s="63">
        <f t="shared" si="22"/>
        <v>44838</v>
      </c>
      <c r="K5793" s="64">
        <f>IF(ISBLANK(J5793),,H5793*INDEX(Inputs!G:G,MATCH(F5793,Inputs!E:E,0)))</f>
        <v>1399</v>
      </c>
      <c r="L5793" s="65" t="str">
        <f>IF(ISBLANK(J5793),,INDEX(Inputs!D:D,MATCH(F5793,Inputs!E:E,0)))</f>
        <v>649BK EvoFox Typhoon Laptop Cooling Pad</v>
      </c>
      <c r="M5793" s="65" t="str">
        <f>IF(ISBLANK(#REF!),,IF(B5793="Online","Online",IF(LEFT(B5793,1)="E","Online","Offline")))</f>
        <v>Offline</v>
      </c>
      <c r="N5793" s="64">
        <f>IF(ISBLANK(M5793),,H5793*INDEX(Inputs!F:F,MATCH(F5793,Inputs!E:E,0)))</f>
        <v>1999</v>
      </c>
      <c r="O5793" s="65"/>
    </row>
    <row r="5794" ht="15.75" customHeight="1" spans="1:15">
      <c r="A5794" s="20" t="s">
        <v>407</v>
      </c>
      <c r="B5794" s="20" t="s">
        <v>37</v>
      </c>
      <c r="C5794" s="20" t="s">
        <v>582</v>
      </c>
      <c r="D5794" s="20" t="s">
        <v>414</v>
      </c>
      <c r="E5794" s="20" t="s">
        <v>415</v>
      </c>
      <c r="F5794" s="21">
        <v>250873</v>
      </c>
      <c r="G5794" s="20" t="s">
        <v>12</v>
      </c>
      <c r="H5794" s="21">
        <v>1</v>
      </c>
      <c r="I5794" s="71" t="s">
        <v>1102</v>
      </c>
      <c r="J5794" s="63">
        <f t="shared" si="22"/>
        <v>44838</v>
      </c>
      <c r="K5794" s="64">
        <f>IF(ISBLANK(J5794),,H5794*INDEX(Inputs!G:G,MATCH(F5794,Inputs!E:E,0)))</f>
        <v>999</v>
      </c>
      <c r="L5794" s="65" t="str">
        <f>IF(ISBLANK(J5794),,INDEX(Inputs!D:D,MATCH(F5794,Inputs!E:E,0)))</f>
        <v>422BK Evo Fox Fireblade Gaming Keyboard USB</v>
      </c>
      <c r="M5794" s="65" t="str">
        <f>IF(ISBLANK(#REF!),,IF(B5794="Online","Online",IF(LEFT(B5794,1)="E","Online","Offline")))</f>
        <v>Offline</v>
      </c>
      <c r="N5794" s="64">
        <f>IF(ISBLANK(M5794),,H5794*INDEX(Inputs!F:F,MATCH(F5794,Inputs!E:E,0)))</f>
        <v>1299</v>
      </c>
      <c r="O5794" s="65"/>
    </row>
    <row r="5795" ht="15.75" customHeight="1" spans="1:15">
      <c r="A5795" s="20" t="s">
        <v>541</v>
      </c>
      <c r="B5795" s="20" t="s">
        <v>68</v>
      </c>
      <c r="C5795" s="20" t="s">
        <v>542</v>
      </c>
      <c r="D5795" s="20" t="s">
        <v>370</v>
      </c>
      <c r="E5795" s="20" t="s">
        <v>410</v>
      </c>
      <c r="F5795" s="21">
        <v>250879</v>
      </c>
      <c r="G5795" s="20" t="s">
        <v>30</v>
      </c>
      <c r="H5795" s="21">
        <v>1</v>
      </c>
      <c r="I5795" s="71" t="s">
        <v>1102</v>
      </c>
      <c r="J5795" s="63">
        <f t="shared" si="22"/>
        <v>44838</v>
      </c>
      <c r="K5795" s="64">
        <f>IF(ISBLANK(J5795),,H5795*INDEX(Inputs!G:G,MATCH(F5795,Inputs!E:E,0)))</f>
        <v>699</v>
      </c>
      <c r="L5795" s="65" t="str">
        <f>IF(ISBLANK(J5795),,INDEX(Inputs!D:D,MATCH(F5795,Inputs!E:E,0)))</f>
        <v>597BK Evo Fox Falcon X85 Extra Large Speed Mouse Pad</v>
      </c>
      <c r="M5795" s="65" t="str">
        <f>IF(ISBLANK(#REF!),,IF(B5795="Online","Online",IF(LEFT(B5795,1)="E","Online","Offline")))</f>
        <v>Offline</v>
      </c>
      <c r="N5795" s="64">
        <f>IF(ISBLANK(M5795),,H5795*INDEX(Inputs!F:F,MATCH(F5795,Inputs!E:E,0)))</f>
        <v>1199</v>
      </c>
      <c r="O5795" s="65"/>
    </row>
    <row r="5796" ht="15.75" customHeight="1" spans="1:15">
      <c r="A5796" s="20" t="s">
        <v>362</v>
      </c>
      <c r="B5796" s="20" t="s">
        <v>87</v>
      </c>
      <c r="C5796" s="20" t="s">
        <v>653</v>
      </c>
      <c r="D5796" s="20" t="s">
        <v>370</v>
      </c>
      <c r="E5796" s="20" t="s">
        <v>371</v>
      </c>
      <c r="F5796" s="21">
        <v>250417</v>
      </c>
      <c r="G5796" s="20" t="s">
        <v>39</v>
      </c>
      <c r="H5796" s="21">
        <v>1</v>
      </c>
      <c r="I5796" s="71" t="s">
        <v>1102</v>
      </c>
      <c r="J5796" s="63">
        <f t="shared" si="22"/>
        <v>44838</v>
      </c>
      <c r="K5796" s="64">
        <f>IF(ISBLANK(J5796),,H5796*INDEX(Inputs!G:G,MATCH(F5796,Inputs!E:E,0)))</f>
        <v>929</v>
      </c>
      <c r="L5796" s="65" t="str">
        <f>IF(ISBLANK(J5796),,INDEX(Inputs!D:D,MATCH(F5796,Inputs!E:E,0)))</f>
        <v>416PP Super Speed Hub 4 Port USB 3.0</v>
      </c>
      <c r="M5796" s="65" t="str">
        <f>IF(ISBLANK(#REF!),,IF(B5796="Online","Online",IF(LEFT(B5796,1)="E","Online","Offline")))</f>
        <v>Offline</v>
      </c>
      <c r="N5796" s="64">
        <f>IF(ISBLANK(M5796),,H5796*INDEX(Inputs!F:F,MATCH(F5796,Inputs!E:E,0)))</f>
        <v>1499</v>
      </c>
      <c r="O5796" s="65"/>
    </row>
    <row r="5797" ht="15.75" customHeight="1" spans="1:15">
      <c r="A5797" s="20" t="s">
        <v>407</v>
      </c>
      <c r="B5797" s="20" t="s">
        <v>89</v>
      </c>
      <c r="C5797" s="20" t="s">
        <v>598</v>
      </c>
      <c r="D5797" s="20" t="s">
        <v>414</v>
      </c>
      <c r="E5797" s="20" t="s">
        <v>415</v>
      </c>
      <c r="F5797" s="21">
        <v>250873</v>
      </c>
      <c r="G5797" s="20" t="s">
        <v>12</v>
      </c>
      <c r="H5797" s="21">
        <v>1</v>
      </c>
      <c r="I5797" s="71" t="s">
        <v>1102</v>
      </c>
      <c r="J5797" s="63">
        <f t="shared" si="22"/>
        <v>44838</v>
      </c>
      <c r="K5797" s="64">
        <f>IF(ISBLANK(J5797),,H5797*INDEX(Inputs!G:G,MATCH(F5797,Inputs!E:E,0)))</f>
        <v>999</v>
      </c>
      <c r="L5797" s="65" t="str">
        <f>IF(ISBLANK(J5797),,INDEX(Inputs!D:D,MATCH(F5797,Inputs!E:E,0)))</f>
        <v>422BK Evo Fox Fireblade Gaming Keyboard USB</v>
      </c>
      <c r="M5797" s="65" t="str">
        <f>IF(ISBLANK(#REF!),,IF(B5797="Online","Online",IF(LEFT(B5797,1)="E","Online","Offline")))</f>
        <v>Offline</v>
      </c>
      <c r="N5797" s="64">
        <f>IF(ISBLANK(M5797),,H5797*INDEX(Inputs!F:F,MATCH(F5797,Inputs!E:E,0)))</f>
        <v>1299</v>
      </c>
      <c r="O5797" s="65"/>
    </row>
    <row r="5798" ht="15.75" customHeight="1" spans="1:15">
      <c r="A5798" s="20" t="s">
        <v>407</v>
      </c>
      <c r="B5798" s="20" t="s">
        <v>93</v>
      </c>
      <c r="C5798" s="20" t="s">
        <v>514</v>
      </c>
      <c r="D5798" s="20" t="s">
        <v>370</v>
      </c>
      <c r="E5798" s="20" t="s">
        <v>410</v>
      </c>
      <c r="F5798" s="21">
        <v>250423</v>
      </c>
      <c r="G5798" s="20" t="s">
        <v>11</v>
      </c>
      <c r="H5798" s="21">
        <v>1</v>
      </c>
      <c r="I5798" s="71" t="s">
        <v>1102</v>
      </c>
      <c r="J5798" s="63">
        <f t="shared" si="22"/>
        <v>44838</v>
      </c>
      <c r="K5798" s="64">
        <f>IF(ISBLANK(J5798),,H5798*INDEX(Inputs!G:G,MATCH(F5798,Inputs!E:E,0)))</f>
        <v>759</v>
      </c>
      <c r="L5798" s="65" t="str">
        <f>IF(ISBLANK(J5798),,INDEX(Inputs!D:D,MATCH(F5798,Inputs!E:E,0)))</f>
        <v>650GR Ergo View Laptop Stand-Grey</v>
      </c>
      <c r="M5798" s="65" t="str">
        <f>IF(ISBLANK(#REF!),,IF(B5798="Online","Online",IF(LEFT(B5798,1)="E","Online","Offline")))</f>
        <v>Offline</v>
      </c>
      <c r="N5798" s="64">
        <f>IF(ISBLANK(M5798),,H5798*INDEX(Inputs!F:F,MATCH(F5798,Inputs!E:E,0)))</f>
        <v>899</v>
      </c>
      <c r="O5798" s="65"/>
    </row>
    <row r="5799" ht="15.75" customHeight="1" spans="1:15">
      <c r="A5799" s="20" t="s">
        <v>373</v>
      </c>
      <c r="B5799" s="20" t="s">
        <v>158</v>
      </c>
      <c r="C5799" s="20" t="s">
        <v>535</v>
      </c>
      <c r="D5799" s="20" t="s">
        <v>414</v>
      </c>
      <c r="E5799" s="20" t="s">
        <v>415</v>
      </c>
      <c r="F5799" s="21">
        <v>250873</v>
      </c>
      <c r="G5799" s="20" t="s">
        <v>12</v>
      </c>
      <c r="H5799" s="21">
        <v>1</v>
      </c>
      <c r="I5799" s="71" t="s">
        <v>1102</v>
      </c>
      <c r="J5799" s="63">
        <f t="shared" si="22"/>
        <v>44838</v>
      </c>
      <c r="K5799" s="64">
        <f>IF(ISBLANK(J5799),,H5799*INDEX(Inputs!G:G,MATCH(F5799,Inputs!E:E,0)))</f>
        <v>999</v>
      </c>
      <c r="L5799" s="65" t="str">
        <f>IF(ISBLANK(J5799),,INDEX(Inputs!D:D,MATCH(F5799,Inputs!E:E,0)))</f>
        <v>422BK Evo Fox Fireblade Gaming Keyboard USB</v>
      </c>
      <c r="M5799" s="65" t="str">
        <f>IF(ISBLANK(#REF!),,IF(B5799="Online","Online",IF(LEFT(B5799,1)="E","Online","Offline")))</f>
        <v>Offline</v>
      </c>
      <c r="N5799" s="64">
        <f>IF(ISBLANK(M5799),,H5799*INDEX(Inputs!F:F,MATCH(F5799,Inputs!E:E,0)))</f>
        <v>1299</v>
      </c>
      <c r="O5799" s="65"/>
    </row>
    <row r="5800" ht="15.75" customHeight="1" spans="1:15">
      <c r="A5800" s="20" t="s">
        <v>373</v>
      </c>
      <c r="B5800" s="20" t="s">
        <v>158</v>
      </c>
      <c r="C5800" s="20" t="s">
        <v>535</v>
      </c>
      <c r="D5800" s="20" t="s">
        <v>414</v>
      </c>
      <c r="E5800" s="20" t="s">
        <v>428</v>
      </c>
      <c r="F5800" s="21">
        <v>250881</v>
      </c>
      <c r="G5800" s="20" t="s">
        <v>98</v>
      </c>
      <c r="H5800" s="21">
        <v>1</v>
      </c>
      <c r="I5800" s="71" t="s">
        <v>1102</v>
      </c>
      <c r="J5800" s="63">
        <f t="shared" si="22"/>
        <v>44838</v>
      </c>
      <c r="K5800" s="64">
        <f>IF(ISBLANK(J5800),,H5800*INDEX(Inputs!G:G,MATCH(F5800,Inputs!E:E,0)))</f>
        <v>799</v>
      </c>
      <c r="L5800" s="65" t="str">
        <f>IF(ISBLANK(J5800),,INDEX(Inputs!D:D,MATCH(F5800,Inputs!E:E,0)))</f>
        <v>795BK EvoFox Phantom Pro RGB Gaming Mouse USB</v>
      </c>
      <c r="M5800" s="65" t="str">
        <f>IF(ISBLANK(#REF!),,IF(B5800="Online","Online",IF(LEFT(B5800,1)="E","Online","Offline")))</f>
        <v>Offline</v>
      </c>
      <c r="N5800" s="64">
        <f>IF(ISBLANK(M5800),,H5800*INDEX(Inputs!F:F,MATCH(F5800,Inputs!E:E,0)))</f>
        <v>1099</v>
      </c>
      <c r="O5800" s="65"/>
    </row>
    <row r="5801" ht="15.75" customHeight="1" spans="1:15">
      <c r="A5801" s="20" t="s">
        <v>376</v>
      </c>
      <c r="B5801" s="20" t="s">
        <v>377</v>
      </c>
      <c r="C5801" s="20" t="s">
        <v>378</v>
      </c>
      <c r="D5801" s="20" t="s">
        <v>370</v>
      </c>
      <c r="E5801" s="20" t="s">
        <v>410</v>
      </c>
      <c r="F5801" s="21">
        <v>250877</v>
      </c>
      <c r="G5801" s="20" t="s">
        <v>22</v>
      </c>
      <c r="H5801" s="21">
        <v>1</v>
      </c>
      <c r="I5801" s="71" t="s">
        <v>1102</v>
      </c>
      <c r="J5801" s="63">
        <f t="shared" si="22"/>
        <v>44838</v>
      </c>
      <c r="K5801" s="64">
        <f>IF(ISBLANK(J5801),,H5801*INDEX(Inputs!G:G,MATCH(F5801,Inputs!E:E,0)))</f>
        <v>349</v>
      </c>
      <c r="L5801" s="65" t="str">
        <f>IF(ISBLANK(J5801),,INDEX(Inputs!D:D,MATCH(F5801,Inputs!E:E,0)))</f>
        <v>595BK Evo Fox Falcon X35 Medium Speed Mouse Pad</v>
      </c>
      <c r="M5801" s="65" t="str">
        <f>IF(ISBLANK(#REF!),,IF(B5801="Online","Online",IF(LEFT(B5801,1)="E","Online","Offline")))</f>
        <v>Online</v>
      </c>
      <c r="N5801" s="64">
        <f>IF(ISBLANK(M5801),,H5801*INDEX(Inputs!F:F,MATCH(F5801,Inputs!E:E,0)))</f>
        <v>699</v>
      </c>
      <c r="O5801" s="65"/>
    </row>
    <row r="5802" ht="15.75" customHeight="1" spans="1:15">
      <c r="A5802" s="20" t="s">
        <v>327</v>
      </c>
      <c r="B5802" s="20" t="s">
        <v>70</v>
      </c>
      <c r="C5802" s="20" t="s">
        <v>328</v>
      </c>
      <c r="D5802" s="20" t="s">
        <v>370</v>
      </c>
      <c r="E5802" s="20" t="s">
        <v>410</v>
      </c>
      <c r="F5802" s="21">
        <v>250879</v>
      </c>
      <c r="G5802" s="20" t="s">
        <v>30</v>
      </c>
      <c r="H5802" s="21">
        <v>1</v>
      </c>
      <c r="I5802" s="71" t="s">
        <v>1102</v>
      </c>
      <c r="J5802" s="63">
        <f t="shared" si="22"/>
        <v>44838</v>
      </c>
      <c r="K5802" s="64">
        <f>IF(ISBLANK(J5802),,H5802*INDEX(Inputs!G:G,MATCH(F5802,Inputs!E:E,0)))</f>
        <v>699</v>
      </c>
      <c r="L5802" s="65" t="str">
        <f>IF(ISBLANK(J5802),,INDEX(Inputs!D:D,MATCH(F5802,Inputs!E:E,0)))</f>
        <v>597BK Evo Fox Falcon X85 Extra Large Speed Mouse Pad</v>
      </c>
      <c r="M5802" s="65" t="str">
        <f>IF(ISBLANK(#REF!),,IF(B5802="Online","Online",IF(LEFT(B5802,1)="E","Online","Offline")))</f>
        <v>Offline</v>
      </c>
      <c r="N5802" s="64">
        <f>IF(ISBLANK(M5802),,H5802*INDEX(Inputs!F:F,MATCH(F5802,Inputs!E:E,0)))</f>
        <v>1199</v>
      </c>
      <c r="O5802" s="65"/>
    </row>
    <row r="5803" ht="15.75" customHeight="1" spans="1:15">
      <c r="A5803" s="20" t="s">
        <v>364</v>
      </c>
      <c r="B5803" s="20" t="s">
        <v>124</v>
      </c>
      <c r="C5803" s="20" t="s">
        <v>365</v>
      </c>
      <c r="D5803" s="20" t="s">
        <v>370</v>
      </c>
      <c r="E5803" s="20" t="s">
        <v>371</v>
      </c>
      <c r="F5803" s="21">
        <v>250417</v>
      </c>
      <c r="G5803" s="20" t="s">
        <v>39</v>
      </c>
      <c r="H5803" s="21">
        <v>1</v>
      </c>
      <c r="I5803" s="71" t="s">
        <v>1102</v>
      </c>
      <c r="J5803" s="63">
        <f t="shared" si="22"/>
        <v>44838</v>
      </c>
      <c r="K5803" s="64">
        <f>IF(ISBLANK(J5803),,H5803*INDEX(Inputs!G:G,MATCH(F5803,Inputs!E:E,0)))</f>
        <v>929</v>
      </c>
      <c r="L5803" s="65" t="str">
        <f>IF(ISBLANK(J5803),,INDEX(Inputs!D:D,MATCH(F5803,Inputs!E:E,0)))</f>
        <v>416PP Super Speed Hub 4 Port USB 3.0</v>
      </c>
      <c r="M5803" s="65" t="str">
        <f>IF(ISBLANK(#REF!),,IF(B5803="Online","Online",IF(LEFT(B5803,1)="E","Online","Offline")))</f>
        <v>Offline</v>
      </c>
      <c r="N5803" s="64">
        <f>IF(ISBLANK(M5803),,H5803*INDEX(Inputs!F:F,MATCH(F5803,Inputs!E:E,0)))</f>
        <v>1499</v>
      </c>
      <c r="O5803" s="65"/>
    </row>
    <row r="5804" ht="15.75" customHeight="1" spans="1:15">
      <c r="A5804" s="20" t="s">
        <v>549</v>
      </c>
      <c r="B5804" s="20" t="s">
        <v>162</v>
      </c>
      <c r="C5804" s="20" t="s">
        <v>550</v>
      </c>
      <c r="D5804" s="20" t="s">
        <v>370</v>
      </c>
      <c r="E5804" s="20" t="s">
        <v>880</v>
      </c>
      <c r="F5804" s="21">
        <v>256479</v>
      </c>
      <c r="G5804" s="20" t="s">
        <v>28</v>
      </c>
      <c r="H5804" s="21">
        <v>-1</v>
      </c>
      <c r="I5804" s="71" t="s">
        <v>1102</v>
      </c>
      <c r="J5804" s="63">
        <f t="shared" si="22"/>
        <v>44838</v>
      </c>
      <c r="K5804" s="64">
        <f>IF(ISBLANK(J5804),,H5804*INDEX(Inputs!G:G,MATCH(F5804,Inputs!E:E,0)))</f>
        <v>-2500</v>
      </c>
      <c r="L5804" s="65" t="str">
        <f>IF(ISBLANK(J5804),,INDEX(Inputs!D:D,MATCH(F5804,Inputs!E:E,0)))</f>
        <v>997PP EvoFox Explore Gaming Bundle (422,423,659,595)</v>
      </c>
      <c r="M5804" s="65" t="str">
        <f>IF(ISBLANK(#REF!),,IF(B5804="Online","Online",IF(LEFT(B5804,1)="E","Online","Offline")))</f>
        <v>Offline</v>
      </c>
      <c r="N5804" s="64">
        <f>IF(ISBLANK(M5804),,H5804*INDEX(Inputs!F:F,MATCH(F5804,Inputs!E:E,0)))</f>
        <v>-4796</v>
      </c>
      <c r="O5804" s="65"/>
    </row>
    <row r="5805" ht="15.75" customHeight="1" spans="1:15">
      <c r="A5805" s="20" t="s">
        <v>961</v>
      </c>
      <c r="B5805" s="20" t="s">
        <v>207</v>
      </c>
      <c r="C5805" s="20" t="s">
        <v>962</v>
      </c>
      <c r="D5805" s="20" t="s">
        <v>370</v>
      </c>
      <c r="E5805" s="20" t="s">
        <v>410</v>
      </c>
      <c r="F5805" s="21">
        <v>250876</v>
      </c>
      <c r="G5805" s="20" t="s">
        <v>26</v>
      </c>
      <c r="H5805" s="21">
        <v>1</v>
      </c>
      <c r="I5805" s="71" t="s">
        <v>1102</v>
      </c>
      <c r="J5805" s="63">
        <f t="shared" si="22"/>
        <v>44838</v>
      </c>
      <c r="K5805" s="64">
        <f>IF(ISBLANK(J5805),,H5805*INDEX(Inputs!G:G,MATCH(F5805,Inputs!E:E,0)))</f>
        <v>1399</v>
      </c>
      <c r="L5805" s="65" t="str">
        <f>IF(ISBLANK(J5805),,INDEX(Inputs!D:D,MATCH(F5805,Inputs!E:E,0)))</f>
        <v>649BK EvoFox Typhoon Laptop Cooling Pad</v>
      </c>
      <c r="M5805" s="65" t="str">
        <f>IF(ISBLANK(#REF!),,IF(B5805="Online","Online",IF(LEFT(B5805,1)="E","Online","Offline")))</f>
        <v>Offline</v>
      </c>
      <c r="N5805" s="64">
        <f>IF(ISBLANK(M5805),,H5805*INDEX(Inputs!F:F,MATCH(F5805,Inputs!E:E,0)))</f>
        <v>1999</v>
      </c>
      <c r="O5805" s="65"/>
    </row>
    <row r="5806" ht="15.75" customHeight="1" spans="1:15">
      <c r="A5806" s="20" t="s">
        <v>935</v>
      </c>
      <c r="B5806" s="20" t="s">
        <v>936</v>
      </c>
      <c r="C5806" s="20" t="s">
        <v>937</v>
      </c>
      <c r="D5806" s="20" t="s">
        <v>414</v>
      </c>
      <c r="E5806" s="20" t="s">
        <v>415</v>
      </c>
      <c r="F5806" s="21">
        <v>250874</v>
      </c>
      <c r="G5806" s="20" t="s">
        <v>13</v>
      </c>
      <c r="H5806" s="21">
        <v>0</v>
      </c>
      <c r="I5806" s="71" t="s">
        <v>1102</v>
      </c>
      <c r="J5806" s="63">
        <f t="shared" si="22"/>
        <v>44838</v>
      </c>
      <c r="K5806" s="64">
        <f>IF(ISBLANK(J5806),,H5806*INDEX(Inputs!G:G,MATCH(F5806,Inputs!E:E,0)))</f>
        <v>0</v>
      </c>
      <c r="L5806" s="65" t="str">
        <f>IF(ISBLANK(J5806),,INDEX(Inputs!D:D,MATCH(F5806,Inputs!E:E,0)))</f>
        <v>432BK EvoFox X-Team Gaming Keyboard &amp; Mouse (USB)</v>
      </c>
      <c r="M5806" s="65" t="str">
        <f>IF(ISBLANK(#REF!),,IF(B5806="Online","Online",IF(LEFT(B5806,1)="E","Online","Offline")))</f>
        <v>Offline</v>
      </c>
      <c r="N5806" s="64">
        <f>IF(ISBLANK(M5806),,H5806*INDEX(Inputs!F:F,MATCH(F5806,Inputs!E:E,0)))</f>
        <v>0</v>
      </c>
      <c r="O5806" s="65"/>
    </row>
    <row r="5807" ht="15.75" customHeight="1" spans="1:15">
      <c r="A5807" s="20" t="s">
        <v>338</v>
      </c>
      <c r="B5807" s="20" t="s">
        <v>384</v>
      </c>
      <c r="C5807" s="20" t="s">
        <v>385</v>
      </c>
      <c r="D5807" s="20" t="s">
        <v>370</v>
      </c>
      <c r="E5807" s="20" t="s">
        <v>410</v>
      </c>
      <c r="F5807" s="21">
        <v>250876</v>
      </c>
      <c r="G5807" s="20" t="s">
        <v>26</v>
      </c>
      <c r="H5807" s="21">
        <v>1</v>
      </c>
      <c r="I5807" s="71" t="s">
        <v>1102</v>
      </c>
      <c r="J5807" s="63">
        <f t="shared" si="22"/>
        <v>44838</v>
      </c>
      <c r="K5807" s="64">
        <f>IF(ISBLANK(J5807),,H5807*INDEX(Inputs!G:G,MATCH(F5807,Inputs!E:E,0)))</f>
        <v>1399</v>
      </c>
      <c r="L5807" s="65" t="str">
        <f>IF(ISBLANK(J5807),,INDEX(Inputs!D:D,MATCH(F5807,Inputs!E:E,0)))</f>
        <v>649BK EvoFox Typhoon Laptop Cooling Pad</v>
      </c>
      <c r="M5807" s="65" t="str">
        <f>IF(ISBLANK(#REF!),,IF(B5807="Online","Online",IF(LEFT(B5807,1)="E","Online","Offline")))</f>
        <v>Offline</v>
      </c>
      <c r="N5807" s="64">
        <f>IF(ISBLANK(M5807),,H5807*INDEX(Inputs!F:F,MATCH(F5807,Inputs!E:E,0)))</f>
        <v>1999</v>
      </c>
      <c r="O5807" s="65"/>
    </row>
    <row r="5808" ht="15.75" customHeight="1" spans="1:15">
      <c r="A5808" s="20" t="s">
        <v>338</v>
      </c>
      <c r="B5808" s="20" t="s">
        <v>254</v>
      </c>
      <c r="C5808" s="20" t="s">
        <v>910</v>
      </c>
      <c r="D5808" s="20" t="s">
        <v>370</v>
      </c>
      <c r="E5808" s="20" t="s">
        <v>410</v>
      </c>
      <c r="F5808" s="21">
        <v>250879</v>
      </c>
      <c r="G5808" s="20" t="s">
        <v>30</v>
      </c>
      <c r="H5808" s="21">
        <v>1</v>
      </c>
      <c r="I5808" s="71" t="s">
        <v>1102</v>
      </c>
      <c r="J5808" s="63">
        <f t="shared" si="22"/>
        <v>44838</v>
      </c>
      <c r="K5808" s="64">
        <f>IF(ISBLANK(J5808),,H5808*INDEX(Inputs!G:G,MATCH(F5808,Inputs!E:E,0)))</f>
        <v>699</v>
      </c>
      <c r="L5808" s="65" t="str">
        <f>IF(ISBLANK(J5808),,INDEX(Inputs!D:D,MATCH(F5808,Inputs!E:E,0)))</f>
        <v>597BK Evo Fox Falcon X85 Extra Large Speed Mouse Pad</v>
      </c>
      <c r="M5808" s="65" t="str">
        <f>IF(ISBLANK(#REF!),,IF(B5808="Online","Online",IF(LEFT(B5808,1)="E","Online","Offline")))</f>
        <v>Offline</v>
      </c>
      <c r="N5808" s="64">
        <f>IF(ISBLANK(M5808),,H5808*INDEX(Inputs!F:F,MATCH(F5808,Inputs!E:E,0)))</f>
        <v>1199</v>
      </c>
      <c r="O5808" s="65"/>
    </row>
    <row r="5809" ht="15.75" customHeight="1" spans="1:15">
      <c r="A5809" s="20" t="s">
        <v>655</v>
      </c>
      <c r="B5809" s="20" t="s">
        <v>110</v>
      </c>
      <c r="C5809" s="20" t="s">
        <v>656</v>
      </c>
      <c r="D5809" s="20" t="s">
        <v>414</v>
      </c>
      <c r="E5809" s="20" t="s">
        <v>415</v>
      </c>
      <c r="F5809" s="21">
        <v>250874</v>
      </c>
      <c r="G5809" s="20" t="s">
        <v>13</v>
      </c>
      <c r="H5809" s="21">
        <v>1</v>
      </c>
      <c r="I5809" s="71" t="s">
        <v>1102</v>
      </c>
      <c r="J5809" s="63">
        <f t="shared" si="22"/>
        <v>44838</v>
      </c>
      <c r="K5809" s="64">
        <f>IF(ISBLANK(J5809),,H5809*INDEX(Inputs!G:G,MATCH(F5809,Inputs!E:E,0)))</f>
        <v>1349</v>
      </c>
      <c r="L5809" s="65" t="str">
        <f>IF(ISBLANK(J5809),,INDEX(Inputs!D:D,MATCH(F5809,Inputs!E:E,0)))</f>
        <v>432BK EvoFox X-Team Gaming Keyboard &amp; Mouse (USB)</v>
      </c>
      <c r="M5809" s="65" t="str">
        <f>IF(ISBLANK(#REF!),,IF(B5809="Online","Online",IF(LEFT(B5809,1)="E","Online","Offline")))</f>
        <v>Offline</v>
      </c>
      <c r="N5809" s="64">
        <f>IF(ISBLANK(M5809),,H5809*INDEX(Inputs!F:F,MATCH(F5809,Inputs!E:E,0)))</f>
        <v>1899</v>
      </c>
      <c r="O5809" s="65"/>
    </row>
    <row r="5810" ht="15.75" customHeight="1" spans="1:15">
      <c r="A5810" s="20" t="s">
        <v>353</v>
      </c>
      <c r="B5810" s="20" t="s">
        <v>113</v>
      </c>
      <c r="C5810" s="20" t="s">
        <v>392</v>
      </c>
      <c r="D5810" s="20" t="s">
        <v>370</v>
      </c>
      <c r="E5810" s="20" t="s">
        <v>410</v>
      </c>
      <c r="F5810" s="21">
        <v>250877</v>
      </c>
      <c r="G5810" s="20" t="s">
        <v>22</v>
      </c>
      <c r="H5810" s="21">
        <v>1</v>
      </c>
      <c r="I5810" s="71" t="s">
        <v>1102</v>
      </c>
      <c r="J5810" s="63">
        <f t="shared" si="22"/>
        <v>44838</v>
      </c>
      <c r="K5810" s="64">
        <f>IF(ISBLANK(J5810),,H5810*INDEX(Inputs!G:G,MATCH(F5810,Inputs!E:E,0)))</f>
        <v>349</v>
      </c>
      <c r="L5810" s="65" t="str">
        <f>IF(ISBLANK(J5810),,INDEX(Inputs!D:D,MATCH(F5810,Inputs!E:E,0)))</f>
        <v>595BK Evo Fox Falcon X35 Medium Speed Mouse Pad</v>
      </c>
      <c r="M5810" s="65" t="str">
        <f>IF(ISBLANK(#REF!),,IF(B5810="Online","Online",IF(LEFT(B5810,1)="E","Online","Offline")))</f>
        <v>Offline</v>
      </c>
      <c r="N5810" s="64">
        <f>IF(ISBLANK(M5810),,H5810*INDEX(Inputs!F:F,MATCH(F5810,Inputs!E:E,0)))</f>
        <v>699</v>
      </c>
      <c r="O5810" s="65"/>
    </row>
    <row r="5811" ht="15.75" customHeight="1" spans="1:15">
      <c r="A5811" s="20" t="s">
        <v>398</v>
      </c>
      <c r="B5811" s="20" t="s">
        <v>399</v>
      </c>
      <c r="C5811" s="20" t="s">
        <v>400</v>
      </c>
      <c r="D5811" s="20" t="s">
        <v>370</v>
      </c>
      <c r="E5811" s="20" t="s">
        <v>371</v>
      </c>
      <c r="F5811" s="21">
        <v>250417</v>
      </c>
      <c r="G5811" s="20" t="s">
        <v>39</v>
      </c>
      <c r="H5811" s="21">
        <v>1</v>
      </c>
      <c r="I5811" s="71" t="s">
        <v>1102</v>
      </c>
      <c r="J5811" s="63">
        <f t="shared" si="22"/>
        <v>44838</v>
      </c>
      <c r="K5811" s="64">
        <f>IF(ISBLANK(J5811),,H5811*INDEX(Inputs!G:G,MATCH(F5811,Inputs!E:E,0)))</f>
        <v>929</v>
      </c>
      <c r="L5811" s="65" t="str">
        <f>IF(ISBLANK(J5811),,INDEX(Inputs!D:D,MATCH(F5811,Inputs!E:E,0)))</f>
        <v>416PP Super Speed Hub 4 Port USB 3.0</v>
      </c>
      <c r="M5811" s="65" t="str">
        <f>IF(ISBLANK(#REF!),,IF(B5811="Online","Online",IF(LEFT(B5811,1)="E","Online","Offline")))</f>
        <v>Offline</v>
      </c>
      <c r="N5811" s="64">
        <f>IF(ISBLANK(M5811),,H5811*INDEX(Inputs!F:F,MATCH(F5811,Inputs!E:E,0)))</f>
        <v>1499</v>
      </c>
      <c r="O5811" s="65"/>
    </row>
    <row r="5812" ht="15.75" customHeight="1" spans="1:15">
      <c r="A5812" s="20" t="s">
        <v>426</v>
      </c>
      <c r="B5812" s="20" t="s">
        <v>120</v>
      </c>
      <c r="C5812" s="20" t="s">
        <v>427</v>
      </c>
      <c r="D5812" s="20" t="s">
        <v>370</v>
      </c>
      <c r="E5812" s="20" t="s">
        <v>410</v>
      </c>
      <c r="F5812" s="21">
        <v>250876</v>
      </c>
      <c r="G5812" s="20" t="s">
        <v>26</v>
      </c>
      <c r="H5812" s="21">
        <v>1</v>
      </c>
      <c r="I5812" s="71" t="s">
        <v>1103</v>
      </c>
      <c r="J5812" s="63">
        <f t="shared" si="22"/>
        <v>44839</v>
      </c>
      <c r="K5812" s="64">
        <f>IF(ISBLANK(J5812),,H5812*INDEX(Inputs!G:G,MATCH(F5812,Inputs!E:E,0)))</f>
        <v>1399</v>
      </c>
      <c r="L5812" s="65" t="str">
        <f>IF(ISBLANK(J5812),,INDEX(Inputs!D:D,MATCH(F5812,Inputs!E:E,0)))</f>
        <v>649BK EvoFox Typhoon Laptop Cooling Pad</v>
      </c>
      <c r="M5812" s="65" t="str">
        <f>IF(ISBLANK(#REF!),,IF(B5812="Online","Online",IF(LEFT(B5812,1)="E","Online","Offline")))</f>
        <v>Offline</v>
      </c>
      <c r="N5812" s="64">
        <f>IF(ISBLANK(M5812),,H5812*INDEX(Inputs!F:F,MATCH(F5812,Inputs!E:E,0)))</f>
        <v>1999</v>
      </c>
      <c r="O5812" s="65"/>
    </row>
    <row r="5813" ht="15.75" customHeight="1" spans="1:15">
      <c r="A5813" s="20" t="s">
        <v>437</v>
      </c>
      <c r="B5813" s="20" t="s">
        <v>249</v>
      </c>
      <c r="C5813" s="20" t="s">
        <v>827</v>
      </c>
      <c r="D5813" s="20" t="s">
        <v>414</v>
      </c>
      <c r="E5813" s="20" t="s">
        <v>415</v>
      </c>
      <c r="F5813" s="21">
        <v>250424</v>
      </c>
      <c r="G5813" s="20" t="s">
        <v>15</v>
      </c>
      <c r="H5813" s="21">
        <v>1</v>
      </c>
      <c r="I5813" s="71" t="s">
        <v>1103</v>
      </c>
      <c r="J5813" s="63">
        <f t="shared" si="22"/>
        <v>44839</v>
      </c>
      <c r="K5813" s="64">
        <f>IF(ISBLANK(J5813),,H5813*INDEX(Inputs!G:G,MATCH(F5813,Inputs!E:E,0)))</f>
        <v>999</v>
      </c>
      <c r="L5813" s="65" t="str">
        <f>IF(ISBLANK(J5813),,INDEX(Inputs!D:D,MATCH(F5813,Inputs!E:E,0)))</f>
        <v>419V2 PRIMUS Wireless Desktop V2</v>
      </c>
      <c r="M5813" s="65" t="str">
        <f>IF(ISBLANK(#REF!),,IF(B5813="Online","Online",IF(LEFT(B5813,1)="E","Online","Offline")))</f>
        <v>Offline</v>
      </c>
      <c r="N5813" s="64">
        <f>IF(ISBLANK(M5813),,H5813*INDEX(Inputs!F:F,MATCH(F5813,Inputs!E:E,0)))</f>
        <v>1199</v>
      </c>
      <c r="O5813" s="65"/>
    </row>
    <row r="5814" ht="15.75" customHeight="1" spans="1:15">
      <c r="A5814" s="20" t="s">
        <v>412</v>
      </c>
      <c r="B5814" s="20" t="s">
        <v>107</v>
      </c>
      <c r="C5814" s="20" t="s">
        <v>498</v>
      </c>
      <c r="D5814" s="20" t="s">
        <v>370</v>
      </c>
      <c r="E5814" s="20" t="s">
        <v>371</v>
      </c>
      <c r="F5814" s="21">
        <v>260086</v>
      </c>
      <c r="G5814" s="20" t="s">
        <v>16</v>
      </c>
      <c r="H5814" s="21">
        <v>1</v>
      </c>
      <c r="I5814" s="71" t="s">
        <v>1103</v>
      </c>
      <c r="J5814" s="63">
        <f t="shared" si="22"/>
        <v>44839</v>
      </c>
      <c r="K5814" s="64">
        <f>IF(ISBLANK(J5814),,H5814*INDEX(Inputs!G:G,MATCH(F5814,Inputs!E:E,0)))</f>
        <v>1699</v>
      </c>
      <c r="L5814" s="65" t="str">
        <f>IF(ISBLANK(J5814),,INDEX(Inputs!D:D,MATCH(F5814,Inputs!E:E,0)))</f>
        <v>436BK Type-C 6 in 1 Multiport Hub</v>
      </c>
      <c r="M5814" s="65" t="str">
        <f>IF(ISBLANK(#REF!),,IF(B5814="Online","Online",IF(LEFT(B5814,1)="E","Online","Offline")))</f>
        <v>Offline</v>
      </c>
      <c r="N5814" s="64">
        <f>IF(ISBLANK(M5814),,H5814*INDEX(Inputs!F:F,MATCH(F5814,Inputs!E:E,0)))</f>
        <v>2599</v>
      </c>
      <c r="O5814" s="65"/>
    </row>
    <row r="5815" ht="15.75" customHeight="1" spans="1:15">
      <c r="A5815" s="20" t="s">
        <v>423</v>
      </c>
      <c r="B5815" s="20" t="s">
        <v>199</v>
      </c>
      <c r="C5815" s="20" t="s">
        <v>424</v>
      </c>
      <c r="D5815" s="20" t="s">
        <v>414</v>
      </c>
      <c r="E5815" s="20" t="s">
        <v>415</v>
      </c>
      <c r="F5815" s="21">
        <v>250875</v>
      </c>
      <c r="G5815" s="20" t="s">
        <v>103</v>
      </c>
      <c r="H5815" s="21">
        <v>1</v>
      </c>
      <c r="I5815" s="71" t="s">
        <v>1103</v>
      </c>
      <c r="J5815" s="63">
        <f t="shared" si="22"/>
        <v>44839</v>
      </c>
      <c r="K5815" s="64">
        <f>IF(ISBLANK(J5815),,H5815*INDEX(Inputs!G:G,MATCH(F5815,Inputs!E:E,0)))</f>
        <v>1099</v>
      </c>
      <c r="L5815" s="65" t="str">
        <f>IF(ISBLANK(J5815),,INDEX(Inputs!D:D,MATCH(F5815,Inputs!E:E,0)))</f>
        <v>433BK EvoFox WarHammer Gaming Keyboard (USB)</v>
      </c>
      <c r="M5815" s="65" t="str">
        <f>IF(ISBLANK(#REF!),,IF(B5815="Online","Online",IF(LEFT(B5815,1)="E","Online","Offline")))</f>
        <v>Offline</v>
      </c>
      <c r="N5815" s="64">
        <f>IF(ISBLANK(M5815),,H5815*INDEX(Inputs!F:F,MATCH(F5815,Inputs!E:E,0)))</f>
        <v>1499</v>
      </c>
      <c r="O5815" s="65"/>
    </row>
    <row r="5816" ht="15.75" customHeight="1" spans="1:15">
      <c r="A5816" s="20" t="s">
        <v>509</v>
      </c>
      <c r="B5816" s="20" t="s">
        <v>139</v>
      </c>
      <c r="C5816" s="20" t="s">
        <v>545</v>
      </c>
      <c r="D5816" s="20" t="s">
        <v>370</v>
      </c>
      <c r="E5816" s="20" t="s">
        <v>410</v>
      </c>
      <c r="F5816" s="21">
        <v>250876</v>
      </c>
      <c r="G5816" s="20" t="s">
        <v>26</v>
      </c>
      <c r="H5816" s="21">
        <v>1</v>
      </c>
      <c r="I5816" s="71" t="s">
        <v>1103</v>
      </c>
      <c r="J5816" s="63">
        <f t="shared" si="22"/>
        <v>44839</v>
      </c>
      <c r="K5816" s="64">
        <f>IF(ISBLANK(J5816),,H5816*INDEX(Inputs!G:G,MATCH(F5816,Inputs!E:E,0)))</f>
        <v>1399</v>
      </c>
      <c r="L5816" s="65" t="str">
        <f>IF(ISBLANK(J5816),,INDEX(Inputs!D:D,MATCH(F5816,Inputs!E:E,0)))</f>
        <v>649BK EvoFox Typhoon Laptop Cooling Pad</v>
      </c>
      <c r="M5816" s="65" t="str">
        <f>IF(ISBLANK(#REF!),,IF(B5816="Online","Online",IF(LEFT(B5816,1)="E","Online","Offline")))</f>
        <v>Offline</v>
      </c>
      <c r="N5816" s="64">
        <f>IF(ISBLANK(M5816),,H5816*INDEX(Inputs!F:F,MATCH(F5816,Inputs!E:E,0)))</f>
        <v>1999</v>
      </c>
      <c r="O5816" s="65"/>
    </row>
    <row r="5817" ht="15.75" customHeight="1" spans="1:15">
      <c r="A5817" s="20" t="s">
        <v>487</v>
      </c>
      <c r="B5817" s="20" t="s">
        <v>168</v>
      </c>
      <c r="C5817" s="20" t="s">
        <v>488</v>
      </c>
      <c r="D5817" s="20" t="s">
        <v>370</v>
      </c>
      <c r="E5817" s="20" t="s">
        <v>410</v>
      </c>
      <c r="F5817" s="21">
        <v>250877</v>
      </c>
      <c r="G5817" s="20" t="s">
        <v>22</v>
      </c>
      <c r="H5817" s="21">
        <v>1</v>
      </c>
      <c r="I5817" s="71" t="s">
        <v>1103</v>
      </c>
      <c r="J5817" s="63">
        <f t="shared" si="22"/>
        <v>44839</v>
      </c>
      <c r="K5817" s="64">
        <f>IF(ISBLANK(J5817),,H5817*INDEX(Inputs!G:G,MATCH(F5817,Inputs!E:E,0)))</f>
        <v>349</v>
      </c>
      <c r="L5817" s="65" t="str">
        <f>IF(ISBLANK(J5817),,INDEX(Inputs!D:D,MATCH(F5817,Inputs!E:E,0)))</f>
        <v>595BK Evo Fox Falcon X35 Medium Speed Mouse Pad</v>
      </c>
      <c r="M5817" s="65" t="str">
        <f>IF(ISBLANK(#REF!),,IF(B5817="Online","Online",IF(LEFT(B5817,1)="E","Online","Offline")))</f>
        <v>Offline</v>
      </c>
      <c r="N5817" s="64">
        <f>IF(ISBLANK(M5817),,H5817*INDEX(Inputs!F:F,MATCH(F5817,Inputs!E:E,0)))</f>
        <v>699</v>
      </c>
      <c r="O5817" s="65"/>
    </row>
    <row r="5818" ht="15.75" customHeight="1" spans="1:15">
      <c r="A5818" s="20" t="s">
        <v>478</v>
      </c>
      <c r="B5818" s="20" t="s">
        <v>173</v>
      </c>
      <c r="C5818" s="20" t="s">
        <v>657</v>
      </c>
      <c r="D5818" s="20" t="s">
        <v>370</v>
      </c>
      <c r="E5818" s="20" t="s">
        <v>410</v>
      </c>
      <c r="F5818" s="21">
        <v>250877</v>
      </c>
      <c r="G5818" s="20" t="s">
        <v>22</v>
      </c>
      <c r="H5818" s="21">
        <v>1</v>
      </c>
      <c r="I5818" s="71" t="s">
        <v>1103</v>
      </c>
      <c r="J5818" s="63">
        <f t="shared" si="22"/>
        <v>44839</v>
      </c>
      <c r="K5818" s="64">
        <f>IF(ISBLANK(J5818),,H5818*INDEX(Inputs!G:G,MATCH(F5818,Inputs!E:E,0)))</f>
        <v>349</v>
      </c>
      <c r="L5818" s="65" t="str">
        <f>IF(ISBLANK(J5818),,INDEX(Inputs!D:D,MATCH(F5818,Inputs!E:E,0)))</f>
        <v>595BK Evo Fox Falcon X35 Medium Speed Mouse Pad</v>
      </c>
      <c r="M5818" s="65" t="str">
        <f>IF(ISBLANK(#REF!),,IF(B5818="Online","Online",IF(LEFT(B5818,1)="E","Online","Offline")))</f>
        <v>Offline</v>
      </c>
      <c r="N5818" s="64">
        <f>IF(ISBLANK(M5818),,H5818*INDEX(Inputs!F:F,MATCH(F5818,Inputs!E:E,0)))</f>
        <v>699</v>
      </c>
      <c r="O5818" s="65"/>
    </row>
    <row r="5819" ht="15.75" customHeight="1" spans="1:15">
      <c r="A5819" s="20" t="s">
        <v>345</v>
      </c>
      <c r="B5819" s="20" t="s">
        <v>46</v>
      </c>
      <c r="C5819" s="20" t="s">
        <v>346</v>
      </c>
      <c r="D5819" s="20" t="s">
        <v>414</v>
      </c>
      <c r="E5819" s="20" t="s">
        <v>415</v>
      </c>
      <c r="F5819" s="21">
        <v>250875</v>
      </c>
      <c r="G5819" s="20" t="s">
        <v>103</v>
      </c>
      <c r="H5819" s="21">
        <v>1</v>
      </c>
      <c r="I5819" s="71" t="s">
        <v>1103</v>
      </c>
      <c r="J5819" s="63">
        <f t="shared" si="22"/>
        <v>44839</v>
      </c>
      <c r="K5819" s="64">
        <f>IF(ISBLANK(J5819),,H5819*INDEX(Inputs!G:G,MATCH(F5819,Inputs!E:E,0)))</f>
        <v>1099</v>
      </c>
      <c r="L5819" s="65" t="str">
        <f>IF(ISBLANK(J5819),,INDEX(Inputs!D:D,MATCH(F5819,Inputs!E:E,0)))</f>
        <v>433BK EvoFox WarHammer Gaming Keyboard (USB)</v>
      </c>
      <c r="M5819" s="65" t="str">
        <f>IF(ISBLANK(#REF!),,IF(B5819="Online","Online",IF(LEFT(B5819,1)="E","Online","Offline")))</f>
        <v>Offline</v>
      </c>
      <c r="N5819" s="64">
        <f>IF(ISBLANK(M5819),,H5819*INDEX(Inputs!F:F,MATCH(F5819,Inputs!E:E,0)))</f>
        <v>1499</v>
      </c>
      <c r="O5819" s="65"/>
    </row>
    <row r="5820" ht="15.75" customHeight="1" spans="1:15">
      <c r="A5820" s="20" t="s">
        <v>447</v>
      </c>
      <c r="B5820" s="20" t="s">
        <v>608</v>
      </c>
      <c r="C5820" s="20" t="s">
        <v>609</v>
      </c>
      <c r="D5820" s="20" t="s">
        <v>414</v>
      </c>
      <c r="E5820" s="20" t="s">
        <v>415</v>
      </c>
      <c r="F5820" s="21">
        <v>250874</v>
      </c>
      <c r="G5820" s="20" t="s">
        <v>13</v>
      </c>
      <c r="H5820" s="21">
        <v>1</v>
      </c>
      <c r="I5820" s="71" t="s">
        <v>1103</v>
      </c>
      <c r="J5820" s="63">
        <f t="shared" si="22"/>
        <v>44839</v>
      </c>
      <c r="K5820" s="64">
        <f>IF(ISBLANK(J5820),,H5820*INDEX(Inputs!G:G,MATCH(F5820,Inputs!E:E,0)))</f>
        <v>1349</v>
      </c>
      <c r="L5820" s="65" t="str">
        <f>IF(ISBLANK(J5820),,INDEX(Inputs!D:D,MATCH(F5820,Inputs!E:E,0)))</f>
        <v>432BK EvoFox X-Team Gaming Keyboard &amp; Mouse (USB)</v>
      </c>
      <c r="M5820" s="65" t="str">
        <f>IF(ISBLANK(#REF!),,IF(B5820="Online","Online",IF(LEFT(B5820,1)="E","Online","Offline")))</f>
        <v>Offline</v>
      </c>
      <c r="N5820" s="64">
        <f>IF(ISBLANK(M5820),,H5820*INDEX(Inputs!F:F,MATCH(F5820,Inputs!E:E,0)))</f>
        <v>1899</v>
      </c>
      <c r="O5820" s="65"/>
    </row>
    <row r="5821" ht="15.75" customHeight="1" spans="1:15">
      <c r="A5821" s="20" t="s">
        <v>458</v>
      </c>
      <c r="B5821" s="20" t="s">
        <v>108</v>
      </c>
      <c r="C5821" s="20" t="s">
        <v>760</v>
      </c>
      <c r="D5821" s="20" t="s">
        <v>414</v>
      </c>
      <c r="E5821" s="20" t="s">
        <v>415</v>
      </c>
      <c r="F5821" s="21">
        <v>250874</v>
      </c>
      <c r="G5821" s="20" t="s">
        <v>13</v>
      </c>
      <c r="H5821" s="21">
        <v>1</v>
      </c>
      <c r="I5821" s="71" t="s">
        <v>1103</v>
      </c>
      <c r="J5821" s="63">
        <f t="shared" si="22"/>
        <v>44839</v>
      </c>
      <c r="K5821" s="64">
        <f>IF(ISBLANK(J5821),,H5821*INDEX(Inputs!G:G,MATCH(F5821,Inputs!E:E,0)))</f>
        <v>1349</v>
      </c>
      <c r="L5821" s="65" t="str">
        <f>IF(ISBLANK(J5821),,INDEX(Inputs!D:D,MATCH(F5821,Inputs!E:E,0)))</f>
        <v>432BK EvoFox X-Team Gaming Keyboard &amp; Mouse (USB)</v>
      </c>
      <c r="M5821" s="65" t="str">
        <f>IF(ISBLANK(#REF!),,IF(B5821="Online","Online",IF(LEFT(B5821,1)="E","Online","Offline")))</f>
        <v>Offline</v>
      </c>
      <c r="N5821" s="64">
        <f>IF(ISBLANK(M5821),,H5821*INDEX(Inputs!F:F,MATCH(F5821,Inputs!E:E,0)))</f>
        <v>1899</v>
      </c>
      <c r="O5821" s="65"/>
    </row>
    <row r="5822" ht="15.75" customHeight="1" spans="1:15">
      <c r="A5822" s="20" t="s">
        <v>454</v>
      </c>
      <c r="B5822" s="20" t="s">
        <v>147</v>
      </c>
      <c r="C5822" s="20" t="s">
        <v>482</v>
      </c>
      <c r="D5822" s="20" t="s">
        <v>414</v>
      </c>
      <c r="E5822" s="20" t="s">
        <v>428</v>
      </c>
      <c r="F5822" s="21">
        <v>250881</v>
      </c>
      <c r="G5822" s="20" t="s">
        <v>98</v>
      </c>
      <c r="H5822" s="21">
        <v>1</v>
      </c>
      <c r="I5822" s="71" t="s">
        <v>1103</v>
      </c>
      <c r="J5822" s="63">
        <f t="shared" si="22"/>
        <v>44839</v>
      </c>
      <c r="K5822" s="64">
        <f>IF(ISBLANK(J5822),,H5822*INDEX(Inputs!G:G,MATCH(F5822,Inputs!E:E,0)))</f>
        <v>799</v>
      </c>
      <c r="L5822" s="65" t="str">
        <f>IF(ISBLANK(J5822),,INDEX(Inputs!D:D,MATCH(F5822,Inputs!E:E,0)))</f>
        <v>795BK EvoFox Phantom Pro RGB Gaming Mouse USB</v>
      </c>
      <c r="M5822" s="65" t="str">
        <f>IF(ISBLANK(#REF!),,IF(B5822="Online","Online",IF(LEFT(B5822,1)="E","Online","Offline")))</f>
        <v>Offline</v>
      </c>
      <c r="N5822" s="64">
        <f>IF(ISBLANK(M5822),,H5822*INDEX(Inputs!F:F,MATCH(F5822,Inputs!E:E,0)))</f>
        <v>1099</v>
      </c>
      <c r="O5822" s="65"/>
    </row>
    <row r="5823" ht="15.75" customHeight="1" spans="1:15">
      <c r="A5823" s="20" t="s">
        <v>447</v>
      </c>
      <c r="B5823" s="20" t="s">
        <v>159</v>
      </c>
      <c r="C5823" s="20" t="s">
        <v>448</v>
      </c>
      <c r="D5823" s="20" t="s">
        <v>370</v>
      </c>
      <c r="E5823" s="20" t="s">
        <v>371</v>
      </c>
      <c r="F5823" s="21">
        <v>250417</v>
      </c>
      <c r="G5823" s="20" t="s">
        <v>39</v>
      </c>
      <c r="H5823" s="21">
        <v>1</v>
      </c>
      <c r="I5823" s="71" t="s">
        <v>1103</v>
      </c>
      <c r="J5823" s="63">
        <f t="shared" si="22"/>
        <v>44839</v>
      </c>
      <c r="K5823" s="64">
        <f>IF(ISBLANK(J5823),,H5823*INDEX(Inputs!G:G,MATCH(F5823,Inputs!E:E,0)))</f>
        <v>929</v>
      </c>
      <c r="L5823" s="65" t="str">
        <f>IF(ISBLANK(J5823),,INDEX(Inputs!D:D,MATCH(F5823,Inputs!E:E,0)))</f>
        <v>416PP Super Speed Hub 4 Port USB 3.0</v>
      </c>
      <c r="M5823" s="65" t="str">
        <f>IF(ISBLANK(#REF!),,IF(B5823="Online","Online",IF(LEFT(B5823,1)="E","Online","Offline")))</f>
        <v>Offline</v>
      </c>
      <c r="N5823" s="64">
        <f>IF(ISBLANK(M5823),,H5823*INDEX(Inputs!F:F,MATCH(F5823,Inputs!E:E,0)))</f>
        <v>1499</v>
      </c>
      <c r="O5823" s="65"/>
    </row>
    <row r="5824" ht="15.75" customHeight="1" spans="1:15">
      <c r="A5824" s="20" t="s">
        <v>454</v>
      </c>
      <c r="B5824" s="20" t="s">
        <v>164</v>
      </c>
      <c r="C5824" s="20" t="s">
        <v>466</v>
      </c>
      <c r="D5824" s="20" t="s">
        <v>370</v>
      </c>
      <c r="E5824" s="20" t="s">
        <v>410</v>
      </c>
      <c r="F5824" s="21">
        <v>250876</v>
      </c>
      <c r="G5824" s="20" t="s">
        <v>26</v>
      </c>
      <c r="H5824" s="21">
        <v>1</v>
      </c>
      <c r="I5824" s="71" t="s">
        <v>1103</v>
      </c>
      <c r="J5824" s="63">
        <f t="shared" si="22"/>
        <v>44839</v>
      </c>
      <c r="K5824" s="64">
        <f>IF(ISBLANK(J5824),,H5824*INDEX(Inputs!G:G,MATCH(F5824,Inputs!E:E,0)))</f>
        <v>1399</v>
      </c>
      <c r="L5824" s="65" t="str">
        <f>IF(ISBLANK(J5824),,INDEX(Inputs!D:D,MATCH(F5824,Inputs!E:E,0)))</f>
        <v>649BK EvoFox Typhoon Laptop Cooling Pad</v>
      </c>
      <c r="M5824" s="65" t="str">
        <f>IF(ISBLANK(#REF!),,IF(B5824="Online","Online",IF(LEFT(B5824,1)="E","Online","Offline")))</f>
        <v>Offline</v>
      </c>
      <c r="N5824" s="64">
        <f>IF(ISBLANK(M5824),,H5824*INDEX(Inputs!F:F,MATCH(F5824,Inputs!E:E,0)))</f>
        <v>1999</v>
      </c>
      <c r="O5824" s="65"/>
    </row>
    <row r="5825" ht="15.75" customHeight="1" spans="1:15">
      <c r="A5825" s="20" t="s">
        <v>447</v>
      </c>
      <c r="B5825" s="20" t="s">
        <v>206</v>
      </c>
      <c r="C5825" s="20" t="s">
        <v>865</v>
      </c>
      <c r="D5825" s="20" t="s">
        <v>414</v>
      </c>
      <c r="E5825" s="20" t="s">
        <v>415</v>
      </c>
      <c r="F5825" s="21">
        <v>250875</v>
      </c>
      <c r="G5825" s="20" t="s">
        <v>103</v>
      </c>
      <c r="H5825" s="21">
        <v>1</v>
      </c>
      <c r="I5825" s="71" t="s">
        <v>1103</v>
      </c>
      <c r="J5825" s="63">
        <f t="shared" si="22"/>
        <v>44839</v>
      </c>
      <c r="K5825" s="64">
        <f>IF(ISBLANK(J5825),,H5825*INDEX(Inputs!G:G,MATCH(F5825,Inputs!E:E,0)))</f>
        <v>1099</v>
      </c>
      <c r="L5825" s="65" t="str">
        <f>IF(ISBLANK(J5825),,INDEX(Inputs!D:D,MATCH(F5825,Inputs!E:E,0)))</f>
        <v>433BK EvoFox WarHammer Gaming Keyboard (USB)</v>
      </c>
      <c r="M5825" s="65" t="str">
        <f>IF(ISBLANK(#REF!),,IF(B5825="Online","Online",IF(LEFT(B5825,1)="E","Online","Offline")))</f>
        <v>Offline</v>
      </c>
      <c r="N5825" s="64">
        <f>IF(ISBLANK(M5825),,H5825*INDEX(Inputs!F:F,MATCH(F5825,Inputs!E:E,0)))</f>
        <v>1499</v>
      </c>
      <c r="O5825" s="65"/>
    </row>
    <row r="5826" ht="15.75" customHeight="1" spans="1:15">
      <c r="A5826" s="20" t="s">
        <v>703</v>
      </c>
      <c r="B5826" s="20" t="s">
        <v>232</v>
      </c>
      <c r="C5826" s="20" t="s">
        <v>704</v>
      </c>
      <c r="D5826" s="20" t="s">
        <v>370</v>
      </c>
      <c r="E5826" s="20" t="s">
        <v>410</v>
      </c>
      <c r="F5826" s="21">
        <v>250879</v>
      </c>
      <c r="G5826" s="20" t="s">
        <v>30</v>
      </c>
      <c r="H5826" s="21">
        <v>1</v>
      </c>
      <c r="I5826" s="71" t="s">
        <v>1103</v>
      </c>
      <c r="J5826" s="63">
        <f t="shared" si="22"/>
        <v>44839</v>
      </c>
      <c r="K5826" s="64">
        <f>IF(ISBLANK(J5826),,H5826*INDEX(Inputs!G:G,MATCH(F5826,Inputs!E:E,0)))</f>
        <v>699</v>
      </c>
      <c r="L5826" s="65" t="str">
        <f>IF(ISBLANK(J5826),,INDEX(Inputs!D:D,MATCH(F5826,Inputs!E:E,0)))</f>
        <v>597BK Evo Fox Falcon X85 Extra Large Speed Mouse Pad</v>
      </c>
      <c r="M5826" s="65" t="str">
        <f>IF(ISBLANK(#REF!),,IF(B5826="Online","Online",IF(LEFT(B5826,1)="E","Online","Offline")))</f>
        <v>Offline</v>
      </c>
      <c r="N5826" s="64">
        <f>IF(ISBLANK(M5826),,H5826*INDEX(Inputs!F:F,MATCH(F5826,Inputs!E:E,0)))</f>
        <v>1199</v>
      </c>
      <c r="O5826" s="65"/>
    </row>
    <row r="5827" ht="15.75" customHeight="1" spans="1:15">
      <c r="A5827" s="20" t="s">
        <v>407</v>
      </c>
      <c r="B5827" s="20" t="s">
        <v>41</v>
      </c>
      <c r="C5827" s="20" t="s">
        <v>469</v>
      </c>
      <c r="D5827" s="20" t="s">
        <v>370</v>
      </c>
      <c r="E5827" s="20" t="s">
        <v>410</v>
      </c>
      <c r="F5827" s="21">
        <v>250879</v>
      </c>
      <c r="G5827" s="20" t="s">
        <v>30</v>
      </c>
      <c r="H5827" s="21">
        <v>1</v>
      </c>
      <c r="I5827" s="71" t="s">
        <v>1103</v>
      </c>
      <c r="J5827" s="63">
        <f t="shared" si="22"/>
        <v>44839</v>
      </c>
      <c r="K5827" s="64">
        <f>IF(ISBLANK(J5827),,H5827*INDEX(Inputs!G:G,MATCH(F5827,Inputs!E:E,0)))</f>
        <v>699</v>
      </c>
      <c r="L5827" s="65" t="str">
        <f>IF(ISBLANK(J5827),,INDEX(Inputs!D:D,MATCH(F5827,Inputs!E:E,0)))</f>
        <v>597BK Evo Fox Falcon X85 Extra Large Speed Mouse Pad</v>
      </c>
      <c r="M5827" s="65" t="str">
        <f>IF(ISBLANK(#REF!),,IF(B5827="Online","Online",IF(LEFT(B5827,1)="E","Online","Offline")))</f>
        <v>Offline</v>
      </c>
      <c r="N5827" s="64">
        <f>IF(ISBLANK(M5827),,H5827*INDEX(Inputs!F:F,MATCH(F5827,Inputs!E:E,0)))</f>
        <v>1199</v>
      </c>
      <c r="O5827" s="65"/>
    </row>
    <row r="5828" ht="15.75" customHeight="1" spans="1:15">
      <c r="A5828" s="20" t="s">
        <v>367</v>
      </c>
      <c r="B5828" s="20" t="s">
        <v>48</v>
      </c>
      <c r="C5828" s="20" t="s">
        <v>709</v>
      </c>
      <c r="D5828" s="20" t="s">
        <v>370</v>
      </c>
      <c r="E5828" s="20" t="s">
        <v>410</v>
      </c>
      <c r="F5828" s="21">
        <v>250423</v>
      </c>
      <c r="G5828" s="20" t="s">
        <v>11</v>
      </c>
      <c r="H5828" s="21">
        <v>1</v>
      </c>
      <c r="I5828" s="71" t="s">
        <v>1103</v>
      </c>
      <c r="J5828" s="63">
        <f t="shared" si="22"/>
        <v>44839</v>
      </c>
      <c r="K5828" s="64">
        <f>IF(ISBLANK(J5828),,H5828*INDEX(Inputs!G:G,MATCH(F5828,Inputs!E:E,0)))</f>
        <v>759</v>
      </c>
      <c r="L5828" s="65" t="str">
        <f>IF(ISBLANK(J5828),,INDEX(Inputs!D:D,MATCH(F5828,Inputs!E:E,0)))</f>
        <v>650GR Ergo View Laptop Stand-Grey</v>
      </c>
      <c r="M5828" s="65" t="str">
        <f>IF(ISBLANK(#REF!),,IF(B5828="Online","Online",IF(LEFT(B5828,1)="E","Online","Offline")))</f>
        <v>Offline</v>
      </c>
      <c r="N5828" s="64">
        <f>IF(ISBLANK(M5828),,H5828*INDEX(Inputs!F:F,MATCH(F5828,Inputs!E:E,0)))</f>
        <v>899</v>
      </c>
      <c r="O5828" s="65"/>
    </row>
    <row r="5829" ht="15.75" customHeight="1" spans="1:15">
      <c r="A5829" s="20" t="s">
        <v>373</v>
      </c>
      <c r="B5829" s="20" t="s">
        <v>82</v>
      </c>
      <c r="C5829" s="20" t="s">
        <v>374</v>
      </c>
      <c r="D5829" s="20" t="s">
        <v>370</v>
      </c>
      <c r="E5829" s="20" t="s">
        <v>371</v>
      </c>
      <c r="F5829" s="21">
        <v>250417</v>
      </c>
      <c r="G5829" s="20" t="s">
        <v>39</v>
      </c>
      <c r="H5829" s="21">
        <v>1</v>
      </c>
      <c r="I5829" s="71" t="s">
        <v>1103</v>
      </c>
      <c r="J5829" s="63">
        <f t="shared" si="22"/>
        <v>44839</v>
      </c>
      <c r="K5829" s="64">
        <f>IF(ISBLANK(J5829),,H5829*INDEX(Inputs!G:G,MATCH(F5829,Inputs!E:E,0)))</f>
        <v>929</v>
      </c>
      <c r="L5829" s="65" t="str">
        <f>IF(ISBLANK(J5829),,INDEX(Inputs!D:D,MATCH(F5829,Inputs!E:E,0)))</f>
        <v>416PP Super Speed Hub 4 Port USB 3.0</v>
      </c>
      <c r="M5829" s="65" t="str">
        <f>IF(ISBLANK(#REF!),,IF(B5829="Online","Online",IF(LEFT(B5829,1)="E","Online","Offline")))</f>
        <v>Offline</v>
      </c>
      <c r="N5829" s="64">
        <f>IF(ISBLANK(M5829),,H5829*INDEX(Inputs!F:F,MATCH(F5829,Inputs!E:E,0)))</f>
        <v>1499</v>
      </c>
      <c r="O5829" s="65"/>
    </row>
    <row r="5830" ht="15.75" customHeight="1" spans="1:15">
      <c r="A5830" s="20" t="s">
        <v>373</v>
      </c>
      <c r="B5830" s="20" t="s">
        <v>82</v>
      </c>
      <c r="C5830" s="20" t="s">
        <v>374</v>
      </c>
      <c r="D5830" s="20" t="s">
        <v>414</v>
      </c>
      <c r="E5830" s="20" t="s">
        <v>415</v>
      </c>
      <c r="F5830" s="21">
        <v>250873</v>
      </c>
      <c r="G5830" s="20" t="s">
        <v>12</v>
      </c>
      <c r="H5830" s="21">
        <v>1</v>
      </c>
      <c r="I5830" s="71" t="s">
        <v>1103</v>
      </c>
      <c r="J5830" s="63">
        <f t="shared" si="22"/>
        <v>44839</v>
      </c>
      <c r="K5830" s="64">
        <f>IF(ISBLANK(J5830),,H5830*INDEX(Inputs!G:G,MATCH(F5830,Inputs!E:E,0)))</f>
        <v>999</v>
      </c>
      <c r="L5830" s="65" t="str">
        <f>IF(ISBLANK(J5830),,INDEX(Inputs!D:D,MATCH(F5830,Inputs!E:E,0)))</f>
        <v>422BK Evo Fox Fireblade Gaming Keyboard USB</v>
      </c>
      <c r="M5830" s="65" t="str">
        <f>IF(ISBLANK(#REF!),,IF(B5830="Online","Online",IF(LEFT(B5830,1)="E","Online","Offline")))</f>
        <v>Offline</v>
      </c>
      <c r="N5830" s="64">
        <f>IF(ISBLANK(M5830),,H5830*INDEX(Inputs!F:F,MATCH(F5830,Inputs!E:E,0)))</f>
        <v>1299</v>
      </c>
      <c r="O5830" s="65"/>
    </row>
    <row r="5831" ht="15.75" customHeight="1" spans="1:15">
      <c r="A5831" s="20" t="s">
        <v>367</v>
      </c>
      <c r="B5831" s="20" t="s">
        <v>88</v>
      </c>
      <c r="C5831" s="20" t="s">
        <v>569</v>
      </c>
      <c r="D5831" s="20" t="s">
        <v>370</v>
      </c>
      <c r="E5831" s="20" t="s">
        <v>410</v>
      </c>
      <c r="F5831" s="21">
        <v>250879</v>
      </c>
      <c r="G5831" s="20" t="s">
        <v>30</v>
      </c>
      <c r="H5831" s="21">
        <v>1</v>
      </c>
      <c r="I5831" s="71" t="s">
        <v>1103</v>
      </c>
      <c r="J5831" s="63">
        <f t="shared" si="22"/>
        <v>44839</v>
      </c>
      <c r="K5831" s="64">
        <f>IF(ISBLANK(J5831),,H5831*INDEX(Inputs!G:G,MATCH(F5831,Inputs!E:E,0)))</f>
        <v>699</v>
      </c>
      <c r="L5831" s="65" t="str">
        <f>IF(ISBLANK(J5831),,INDEX(Inputs!D:D,MATCH(F5831,Inputs!E:E,0)))</f>
        <v>597BK Evo Fox Falcon X85 Extra Large Speed Mouse Pad</v>
      </c>
      <c r="M5831" s="65" t="str">
        <f>IF(ISBLANK(#REF!),,IF(B5831="Online","Online",IF(LEFT(B5831,1)="E","Online","Offline")))</f>
        <v>Offline</v>
      </c>
      <c r="N5831" s="64">
        <f>IF(ISBLANK(M5831),,H5831*INDEX(Inputs!F:F,MATCH(F5831,Inputs!E:E,0)))</f>
        <v>1199</v>
      </c>
      <c r="O5831" s="65"/>
    </row>
    <row r="5832" ht="15.75" customHeight="1" spans="1:15">
      <c r="A5832" s="20" t="s">
        <v>373</v>
      </c>
      <c r="B5832" s="20" t="s">
        <v>158</v>
      </c>
      <c r="C5832" s="20" t="s">
        <v>535</v>
      </c>
      <c r="D5832" s="20" t="s">
        <v>414</v>
      </c>
      <c r="E5832" s="20" t="s">
        <v>415</v>
      </c>
      <c r="F5832" s="21">
        <v>250874</v>
      </c>
      <c r="G5832" s="20" t="s">
        <v>13</v>
      </c>
      <c r="H5832" s="21">
        <v>2</v>
      </c>
      <c r="I5832" s="71" t="s">
        <v>1103</v>
      </c>
      <c r="J5832" s="63">
        <f t="shared" si="22"/>
        <v>44839</v>
      </c>
      <c r="K5832" s="64">
        <f>IF(ISBLANK(J5832),,H5832*INDEX(Inputs!G:G,MATCH(F5832,Inputs!E:E,0)))</f>
        <v>2698</v>
      </c>
      <c r="L5832" s="65" t="str">
        <f>IF(ISBLANK(J5832),,INDEX(Inputs!D:D,MATCH(F5832,Inputs!E:E,0)))</f>
        <v>432BK EvoFox X-Team Gaming Keyboard &amp; Mouse (USB)</v>
      </c>
      <c r="M5832" s="65" t="str">
        <f>IF(ISBLANK(#REF!),,IF(B5832="Online","Online",IF(LEFT(B5832,1)="E","Online","Offline")))</f>
        <v>Offline</v>
      </c>
      <c r="N5832" s="64">
        <f>IF(ISBLANK(M5832),,H5832*INDEX(Inputs!F:F,MATCH(F5832,Inputs!E:E,0)))</f>
        <v>3798</v>
      </c>
      <c r="O5832" s="65"/>
    </row>
    <row r="5833" ht="15.75" customHeight="1" spans="1:15">
      <c r="A5833" s="20" t="s">
        <v>367</v>
      </c>
      <c r="B5833" s="20" t="s">
        <v>209</v>
      </c>
      <c r="C5833" s="20" t="s">
        <v>663</v>
      </c>
      <c r="D5833" s="20" t="s">
        <v>370</v>
      </c>
      <c r="E5833" s="20" t="s">
        <v>371</v>
      </c>
      <c r="F5833" s="21">
        <v>250417</v>
      </c>
      <c r="G5833" s="20" t="s">
        <v>39</v>
      </c>
      <c r="H5833" s="21">
        <v>1</v>
      </c>
      <c r="I5833" s="71" t="s">
        <v>1103</v>
      </c>
      <c r="J5833" s="63">
        <f t="shared" si="22"/>
        <v>44839</v>
      </c>
      <c r="K5833" s="64">
        <f>IF(ISBLANK(J5833),,H5833*INDEX(Inputs!G:G,MATCH(F5833,Inputs!E:E,0)))</f>
        <v>929</v>
      </c>
      <c r="L5833" s="65" t="str">
        <f>IF(ISBLANK(J5833),,INDEX(Inputs!D:D,MATCH(F5833,Inputs!E:E,0)))</f>
        <v>416PP Super Speed Hub 4 Port USB 3.0</v>
      </c>
      <c r="M5833" s="65" t="str">
        <f>IF(ISBLANK(#REF!),,IF(B5833="Online","Online",IF(LEFT(B5833,1)="E","Online","Offline")))</f>
        <v>Offline</v>
      </c>
      <c r="N5833" s="64">
        <f>IF(ISBLANK(M5833),,H5833*INDEX(Inputs!F:F,MATCH(F5833,Inputs!E:E,0)))</f>
        <v>1499</v>
      </c>
      <c r="O5833" s="65"/>
    </row>
    <row r="5834" ht="15.75" customHeight="1" spans="1:15">
      <c r="A5834" s="20" t="s">
        <v>978</v>
      </c>
      <c r="B5834" s="20" t="s">
        <v>876</v>
      </c>
      <c r="C5834" s="20" t="s">
        <v>877</v>
      </c>
      <c r="D5834" s="20" t="s">
        <v>414</v>
      </c>
      <c r="E5834" s="20" t="s">
        <v>415</v>
      </c>
      <c r="F5834" s="21">
        <v>250424</v>
      </c>
      <c r="G5834" s="20" t="s">
        <v>15</v>
      </c>
      <c r="H5834" s="21">
        <v>1</v>
      </c>
      <c r="I5834" s="71" t="s">
        <v>1103</v>
      </c>
      <c r="J5834" s="63">
        <f t="shared" si="22"/>
        <v>44839</v>
      </c>
      <c r="K5834" s="64">
        <f>IF(ISBLANK(J5834),,H5834*INDEX(Inputs!G:G,MATCH(F5834,Inputs!E:E,0)))</f>
        <v>999</v>
      </c>
      <c r="L5834" s="65" t="str">
        <f>IF(ISBLANK(J5834),,INDEX(Inputs!D:D,MATCH(F5834,Inputs!E:E,0)))</f>
        <v>419V2 PRIMUS Wireless Desktop V2</v>
      </c>
      <c r="M5834" s="65" t="str">
        <f>IF(ISBLANK(#REF!),,IF(B5834="Online","Online",IF(LEFT(B5834,1)="E","Online","Offline")))</f>
        <v>Offline</v>
      </c>
      <c r="N5834" s="64">
        <f>IF(ISBLANK(M5834),,H5834*INDEX(Inputs!F:F,MATCH(F5834,Inputs!E:E,0)))</f>
        <v>1199</v>
      </c>
      <c r="O5834" s="65"/>
    </row>
    <row r="5835" ht="15.75" customHeight="1" spans="1:15">
      <c r="A5835" s="20" t="s">
        <v>327</v>
      </c>
      <c r="B5835" s="20" t="s">
        <v>152</v>
      </c>
      <c r="C5835" s="20" t="s">
        <v>532</v>
      </c>
      <c r="D5835" s="20" t="s">
        <v>370</v>
      </c>
      <c r="E5835" s="20" t="s">
        <v>371</v>
      </c>
      <c r="F5835" s="21">
        <v>250417</v>
      </c>
      <c r="G5835" s="20" t="s">
        <v>39</v>
      </c>
      <c r="H5835" s="21">
        <v>1</v>
      </c>
      <c r="I5835" s="71" t="s">
        <v>1103</v>
      </c>
      <c r="J5835" s="63">
        <f t="shared" si="22"/>
        <v>44839</v>
      </c>
      <c r="K5835" s="64">
        <f>IF(ISBLANK(J5835),,H5835*INDEX(Inputs!G:G,MATCH(F5835,Inputs!E:E,0)))</f>
        <v>929</v>
      </c>
      <c r="L5835" s="65" t="str">
        <f>IF(ISBLANK(J5835),,INDEX(Inputs!D:D,MATCH(F5835,Inputs!E:E,0)))</f>
        <v>416PP Super Speed Hub 4 Port USB 3.0</v>
      </c>
      <c r="M5835" s="65" t="str">
        <f>IF(ISBLANK(#REF!),,IF(B5835="Online","Online",IF(LEFT(B5835,1)="E","Online","Offline")))</f>
        <v>Offline</v>
      </c>
      <c r="N5835" s="64">
        <f>IF(ISBLANK(M5835),,H5835*INDEX(Inputs!F:F,MATCH(F5835,Inputs!E:E,0)))</f>
        <v>1499</v>
      </c>
      <c r="O5835" s="65"/>
    </row>
    <row r="5836" ht="15.75" customHeight="1" spans="1:15">
      <c r="A5836" s="20" t="s">
        <v>327</v>
      </c>
      <c r="B5836" s="20" t="s">
        <v>602</v>
      </c>
      <c r="C5836" s="20" t="s">
        <v>603</v>
      </c>
      <c r="D5836" s="20" t="s">
        <v>370</v>
      </c>
      <c r="E5836" s="20" t="s">
        <v>410</v>
      </c>
      <c r="F5836" s="21">
        <v>250876</v>
      </c>
      <c r="G5836" s="20" t="s">
        <v>26</v>
      </c>
      <c r="H5836" s="21">
        <v>1</v>
      </c>
      <c r="I5836" s="71" t="s">
        <v>1103</v>
      </c>
      <c r="J5836" s="63">
        <f t="shared" si="22"/>
        <v>44839</v>
      </c>
      <c r="K5836" s="64">
        <f>IF(ISBLANK(J5836),,H5836*INDEX(Inputs!G:G,MATCH(F5836,Inputs!E:E,0)))</f>
        <v>1399</v>
      </c>
      <c r="L5836" s="65" t="str">
        <f>IF(ISBLANK(J5836),,INDEX(Inputs!D:D,MATCH(F5836,Inputs!E:E,0)))</f>
        <v>649BK EvoFox Typhoon Laptop Cooling Pad</v>
      </c>
      <c r="M5836" s="65" t="str">
        <f>IF(ISBLANK(#REF!),,IF(B5836="Online","Online",IF(LEFT(B5836,1)="E","Online","Offline")))</f>
        <v>Offline</v>
      </c>
      <c r="N5836" s="64">
        <f>IF(ISBLANK(M5836),,H5836*INDEX(Inputs!F:F,MATCH(F5836,Inputs!E:E,0)))</f>
        <v>1999</v>
      </c>
      <c r="O5836" s="65"/>
    </row>
    <row r="5837" ht="15.75" customHeight="1" spans="1:15">
      <c r="A5837" s="20" t="s">
        <v>327</v>
      </c>
      <c r="B5837" s="20" t="s">
        <v>602</v>
      </c>
      <c r="C5837" s="20" t="s">
        <v>603</v>
      </c>
      <c r="D5837" s="20" t="s">
        <v>370</v>
      </c>
      <c r="E5837" s="20" t="s">
        <v>410</v>
      </c>
      <c r="F5837" s="21">
        <v>250877</v>
      </c>
      <c r="G5837" s="20" t="s">
        <v>22</v>
      </c>
      <c r="H5837" s="21">
        <v>1</v>
      </c>
      <c r="I5837" s="71" t="s">
        <v>1103</v>
      </c>
      <c r="J5837" s="63">
        <f t="shared" si="22"/>
        <v>44839</v>
      </c>
      <c r="K5837" s="64">
        <f>IF(ISBLANK(J5837),,H5837*INDEX(Inputs!G:G,MATCH(F5837,Inputs!E:E,0)))</f>
        <v>349</v>
      </c>
      <c r="L5837" s="65" t="str">
        <f>IF(ISBLANK(J5837),,INDEX(Inputs!D:D,MATCH(F5837,Inputs!E:E,0)))</f>
        <v>595BK Evo Fox Falcon X35 Medium Speed Mouse Pad</v>
      </c>
      <c r="M5837" s="65" t="str">
        <f>IF(ISBLANK(#REF!),,IF(B5837="Online","Online",IF(LEFT(B5837,1)="E","Online","Offline")))</f>
        <v>Offline</v>
      </c>
      <c r="N5837" s="64">
        <f>IF(ISBLANK(M5837),,H5837*INDEX(Inputs!F:F,MATCH(F5837,Inputs!E:E,0)))</f>
        <v>699</v>
      </c>
      <c r="O5837" s="65"/>
    </row>
    <row r="5838" ht="15.75" customHeight="1" spans="1:15">
      <c r="A5838" s="20" t="s">
        <v>327</v>
      </c>
      <c r="B5838" s="20" t="s">
        <v>182</v>
      </c>
      <c r="C5838" s="20" t="s">
        <v>512</v>
      </c>
      <c r="D5838" s="20" t="s">
        <v>370</v>
      </c>
      <c r="E5838" s="20" t="s">
        <v>410</v>
      </c>
      <c r="F5838" s="21">
        <v>250879</v>
      </c>
      <c r="G5838" s="20" t="s">
        <v>30</v>
      </c>
      <c r="H5838" s="21">
        <v>1</v>
      </c>
      <c r="I5838" s="71" t="s">
        <v>1103</v>
      </c>
      <c r="J5838" s="63">
        <f t="shared" si="22"/>
        <v>44839</v>
      </c>
      <c r="K5838" s="64">
        <f>IF(ISBLANK(J5838),,H5838*INDEX(Inputs!G:G,MATCH(F5838,Inputs!E:E,0)))</f>
        <v>699</v>
      </c>
      <c r="L5838" s="65" t="str">
        <f>IF(ISBLANK(J5838),,INDEX(Inputs!D:D,MATCH(F5838,Inputs!E:E,0)))</f>
        <v>597BK Evo Fox Falcon X85 Extra Large Speed Mouse Pad</v>
      </c>
      <c r="M5838" s="65" t="str">
        <f>IF(ISBLANK(#REF!),,IF(B5838="Online","Online",IF(LEFT(B5838,1)="E","Online","Offline")))</f>
        <v>Offline</v>
      </c>
      <c r="N5838" s="64">
        <f>IF(ISBLANK(M5838),,H5838*INDEX(Inputs!F:F,MATCH(F5838,Inputs!E:E,0)))</f>
        <v>1199</v>
      </c>
      <c r="O5838" s="65"/>
    </row>
    <row r="5839" ht="15.75" customHeight="1" spans="1:15">
      <c r="A5839" s="20" t="s">
        <v>646</v>
      </c>
      <c r="B5839" s="20" t="s">
        <v>190</v>
      </c>
      <c r="C5839" s="20" t="s">
        <v>647</v>
      </c>
      <c r="D5839" s="20" t="s">
        <v>414</v>
      </c>
      <c r="E5839" s="20" t="s">
        <v>415</v>
      </c>
      <c r="F5839" s="21">
        <v>250874</v>
      </c>
      <c r="G5839" s="20" t="s">
        <v>13</v>
      </c>
      <c r="H5839" s="21">
        <v>1</v>
      </c>
      <c r="I5839" s="71" t="s">
        <v>1103</v>
      </c>
      <c r="J5839" s="63">
        <f t="shared" si="22"/>
        <v>44839</v>
      </c>
      <c r="K5839" s="64">
        <f>IF(ISBLANK(J5839),,H5839*INDEX(Inputs!G:G,MATCH(F5839,Inputs!E:E,0)))</f>
        <v>1349</v>
      </c>
      <c r="L5839" s="65" t="str">
        <f>IF(ISBLANK(J5839),,INDEX(Inputs!D:D,MATCH(F5839,Inputs!E:E,0)))</f>
        <v>432BK EvoFox X-Team Gaming Keyboard &amp; Mouse (USB)</v>
      </c>
      <c r="M5839" s="65" t="str">
        <f>IF(ISBLANK(#REF!),,IF(B5839="Online","Online",IF(LEFT(B5839,1)="E","Online","Offline")))</f>
        <v>Offline</v>
      </c>
      <c r="N5839" s="64">
        <f>IF(ISBLANK(M5839),,H5839*INDEX(Inputs!F:F,MATCH(F5839,Inputs!E:E,0)))</f>
        <v>1899</v>
      </c>
      <c r="O5839" s="65"/>
    </row>
    <row r="5840" ht="15.75" customHeight="1" spans="1:15">
      <c r="A5840" s="20" t="s">
        <v>327</v>
      </c>
      <c r="B5840" s="20" t="s">
        <v>196</v>
      </c>
      <c r="C5840" s="20" t="s">
        <v>579</v>
      </c>
      <c r="D5840" s="20" t="s">
        <v>370</v>
      </c>
      <c r="E5840" s="20" t="s">
        <v>410</v>
      </c>
      <c r="F5840" s="21">
        <v>250876</v>
      </c>
      <c r="G5840" s="20" t="s">
        <v>26</v>
      </c>
      <c r="H5840" s="21">
        <v>1</v>
      </c>
      <c r="I5840" s="71" t="s">
        <v>1103</v>
      </c>
      <c r="J5840" s="63">
        <f t="shared" si="22"/>
        <v>44839</v>
      </c>
      <c r="K5840" s="64">
        <f>IF(ISBLANK(J5840),,H5840*INDEX(Inputs!G:G,MATCH(F5840,Inputs!E:E,0)))</f>
        <v>1399</v>
      </c>
      <c r="L5840" s="65" t="str">
        <f>IF(ISBLANK(J5840),,INDEX(Inputs!D:D,MATCH(F5840,Inputs!E:E,0)))</f>
        <v>649BK EvoFox Typhoon Laptop Cooling Pad</v>
      </c>
      <c r="M5840" s="65" t="str">
        <f>IF(ISBLANK(#REF!),,IF(B5840="Online","Online",IF(LEFT(B5840,1)="E","Online","Offline")))</f>
        <v>Offline</v>
      </c>
      <c r="N5840" s="64">
        <f>IF(ISBLANK(M5840),,H5840*INDEX(Inputs!F:F,MATCH(F5840,Inputs!E:E,0)))</f>
        <v>1999</v>
      </c>
      <c r="O5840" s="65"/>
    </row>
    <row r="5841" ht="15.75" customHeight="1" spans="1:15">
      <c r="A5841" s="20" t="s">
        <v>935</v>
      </c>
      <c r="B5841" s="20" t="s">
        <v>936</v>
      </c>
      <c r="C5841" s="20" t="s">
        <v>937</v>
      </c>
      <c r="D5841" s="20" t="s">
        <v>370</v>
      </c>
      <c r="E5841" s="20" t="s">
        <v>371</v>
      </c>
      <c r="F5841" s="21">
        <v>250417</v>
      </c>
      <c r="G5841" s="20" t="s">
        <v>39</v>
      </c>
      <c r="H5841" s="21">
        <v>1</v>
      </c>
      <c r="I5841" s="71" t="s">
        <v>1103</v>
      </c>
      <c r="J5841" s="63">
        <f t="shared" si="22"/>
        <v>44839</v>
      </c>
      <c r="K5841" s="64">
        <f>IF(ISBLANK(J5841),,H5841*INDEX(Inputs!G:G,MATCH(F5841,Inputs!E:E,0)))</f>
        <v>929</v>
      </c>
      <c r="L5841" s="65" t="str">
        <f>IF(ISBLANK(J5841),,INDEX(Inputs!D:D,MATCH(F5841,Inputs!E:E,0)))</f>
        <v>416PP Super Speed Hub 4 Port USB 3.0</v>
      </c>
      <c r="M5841" s="65" t="str">
        <f>IF(ISBLANK(#REF!),,IF(B5841="Online","Online",IF(LEFT(B5841,1)="E","Online","Offline")))</f>
        <v>Offline</v>
      </c>
      <c r="N5841" s="64">
        <f>IF(ISBLANK(M5841),,H5841*INDEX(Inputs!F:F,MATCH(F5841,Inputs!E:E,0)))</f>
        <v>1499</v>
      </c>
      <c r="O5841" s="65"/>
    </row>
    <row r="5842" ht="15.75" customHeight="1" spans="1:15">
      <c r="A5842" s="20" t="s">
        <v>338</v>
      </c>
      <c r="B5842" s="20" t="s">
        <v>51</v>
      </c>
      <c r="C5842" s="20" t="s">
        <v>597</v>
      </c>
      <c r="D5842" s="20" t="s">
        <v>370</v>
      </c>
      <c r="E5842" s="20" t="s">
        <v>371</v>
      </c>
      <c r="F5842" s="21">
        <v>250417</v>
      </c>
      <c r="G5842" s="20" t="s">
        <v>39</v>
      </c>
      <c r="H5842" s="21">
        <v>1</v>
      </c>
      <c r="I5842" s="71" t="s">
        <v>1103</v>
      </c>
      <c r="J5842" s="63">
        <f t="shared" si="22"/>
        <v>44839</v>
      </c>
      <c r="K5842" s="64">
        <f>IF(ISBLANK(J5842),,H5842*INDEX(Inputs!G:G,MATCH(F5842,Inputs!E:E,0)))</f>
        <v>929</v>
      </c>
      <c r="L5842" s="65" t="str">
        <f>IF(ISBLANK(J5842),,INDEX(Inputs!D:D,MATCH(F5842,Inputs!E:E,0)))</f>
        <v>416PP Super Speed Hub 4 Port USB 3.0</v>
      </c>
      <c r="M5842" s="65" t="str">
        <f>IF(ISBLANK(#REF!),,IF(B5842="Online","Online",IF(LEFT(B5842,1)="E","Online","Offline")))</f>
        <v>Offline</v>
      </c>
      <c r="N5842" s="64">
        <f>IF(ISBLANK(M5842),,H5842*INDEX(Inputs!F:F,MATCH(F5842,Inputs!E:E,0)))</f>
        <v>1499</v>
      </c>
      <c r="O5842" s="65"/>
    </row>
    <row r="5843" ht="15.75" customHeight="1" spans="1:15">
      <c r="A5843" s="20" t="s">
        <v>338</v>
      </c>
      <c r="B5843" s="20" t="s">
        <v>51</v>
      </c>
      <c r="C5843" s="20" t="s">
        <v>597</v>
      </c>
      <c r="D5843" s="20" t="s">
        <v>414</v>
      </c>
      <c r="E5843" s="20" t="s">
        <v>415</v>
      </c>
      <c r="F5843" s="21">
        <v>250874</v>
      </c>
      <c r="G5843" s="20" t="s">
        <v>13</v>
      </c>
      <c r="H5843" s="21">
        <v>1</v>
      </c>
      <c r="I5843" s="71" t="s">
        <v>1103</v>
      </c>
      <c r="J5843" s="63">
        <f t="shared" si="22"/>
        <v>44839</v>
      </c>
      <c r="K5843" s="64">
        <f>IF(ISBLANK(J5843),,H5843*INDEX(Inputs!G:G,MATCH(F5843,Inputs!E:E,0)))</f>
        <v>1349</v>
      </c>
      <c r="L5843" s="65" t="str">
        <f>IF(ISBLANK(J5843),,INDEX(Inputs!D:D,MATCH(F5843,Inputs!E:E,0)))</f>
        <v>432BK EvoFox X-Team Gaming Keyboard &amp; Mouse (USB)</v>
      </c>
      <c r="M5843" s="65" t="str">
        <f>IF(ISBLANK(#REF!),,IF(B5843="Online","Online",IF(LEFT(B5843,1)="E","Online","Offline")))</f>
        <v>Offline</v>
      </c>
      <c r="N5843" s="64">
        <f>IF(ISBLANK(M5843),,H5843*INDEX(Inputs!F:F,MATCH(F5843,Inputs!E:E,0)))</f>
        <v>1899</v>
      </c>
      <c r="O5843" s="65"/>
    </row>
    <row r="5844" ht="15.75" customHeight="1" spans="1:15">
      <c r="A5844" s="20" t="s">
        <v>338</v>
      </c>
      <c r="B5844" s="20" t="s">
        <v>666</v>
      </c>
      <c r="C5844" s="20" t="s">
        <v>667</v>
      </c>
      <c r="D5844" s="20" t="s">
        <v>414</v>
      </c>
      <c r="E5844" s="20" t="s">
        <v>415</v>
      </c>
      <c r="F5844" s="21">
        <v>250874</v>
      </c>
      <c r="G5844" s="20" t="s">
        <v>13</v>
      </c>
      <c r="H5844" s="21">
        <v>1</v>
      </c>
      <c r="I5844" s="71" t="s">
        <v>1103</v>
      </c>
      <c r="J5844" s="63">
        <f t="shared" si="22"/>
        <v>44839</v>
      </c>
      <c r="K5844" s="64">
        <f>IF(ISBLANK(J5844),,H5844*INDEX(Inputs!G:G,MATCH(F5844,Inputs!E:E,0)))</f>
        <v>1349</v>
      </c>
      <c r="L5844" s="65" t="str">
        <f>IF(ISBLANK(J5844),,INDEX(Inputs!D:D,MATCH(F5844,Inputs!E:E,0)))</f>
        <v>432BK EvoFox X-Team Gaming Keyboard &amp; Mouse (USB)</v>
      </c>
      <c r="M5844" s="65" t="str">
        <f>IF(ISBLANK(#REF!),,IF(B5844="Online","Online",IF(LEFT(B5844,1)="E","Online","Offline")))</f>
        <v>Offline</v>
      </c>
      <c r="N5844" s="64">
        <f>IF(ISBLANK(M5844),,H5844*INDEX(Inputs!F:F,MATCH(F5844,Inputs!E:E,0)))</f>
        <v>1899</v>
      </c>
      <c r="O5844" s="65"/>
    </row>
    <row r="5845" ht="15.75" customHeight="1" spans="1:15">
      <c r="A5845" s="20" t="s">
        <v>752</v>
      </c>
      <c r="B5845" s="20" t="s">
        <v>165</v>
      </c>
      <c r="C5845" s="20" t="s">
        <v>753</v>
      </c>
      <c r="D5845" s="20" t="s">
        <v>370</v>
      </c>
      <c r="E5845" s="20" t="s">
        <v>410</v>
      </c>
      <c r="F5845" s="21">
        <v>250877</v>
      </c>
      <c r="G5845" s="20" t="s">
        <v>22</v>
      </c>
      <c r="H5845" s="21">
        <v>1</v>
      </c>
      <c r="I5845" s="71" t="s">
        <v>1103</v>
      </c>
      <c r="J5845" s="63">
        <f t="shared" si="22"/>
        <v>44839</v>
      </c>
      <c r="K5845" s="64">
        <f>IF(ISBLANK(J5845),,H5845*INDEX(Inputs!G:G,MATCH(F5845,Inputs!E:E,0)))</f>
        <v>349</v>
      </c>
      <c r="L5845" s="65" t="str">
        <f>IF(ISBLANK(J5845),,INDEX(Inputs!D:D,MATCH(F5845,Inputs!E:E,0)))</f>
        <v>595BK Evo Fox Falcon X35 Medium Speed Mouse Pad</v>
      </c>
      <c r="M5845" s="65" t="str">
        <f>IF(ISBLANK(#REF!),,IF(B5845="Online","Online",IF(LEFT(B5845,1)="E","Online","Offline")))</f>
        <v>Offline</v>
      </c>
      <c r="N5845" s="64">
        <f>IF(ISBLANK(M5845),,H5845*INDEX(Inputs!F:F,MATCH(F5845,Inputs!E:E,0)))</f>
        <v>699</v>
      </c>
      <c r="O5845" s="65"/>
    </row>
    <row r="5846" ht="15.75" customHeight="1" spans="1:15">
      <c r="A5846" s="20" t="s">
        <v>752</v>
      </c>
      <c r="B5846" s="20" t="s">
        <v>165</v>
      </c>
      <c r="C5846" s="20" t="s">
        <v>753</v>
      </c>
      <c r="D5846" s="20" t="s">
        <v>370</v>
      </c>
      <c r="E5846" s="20" t="s">
        <v>410</v>
      </c>
      <c r="F5846" s="21">
        <v>250878</v>
      </c>
      <c r="G5846" s="20" t="s">
        <v>24</v>
      </c>
      <c r="H5846" s="21">
        <v>2</v>
      </c>
      <c r="I5846" s="71" t="s">
        <v>1103</v>
      </c>
      <c r="J5846" s="63">
        <f t="shared" si="22"/>
        <v>44839</v>
      </c>
      <c r="K5846" s="64">
        <f>IF(ISBLANK(J5846),,H5846*INDEX(Inputs!G:G,MATCH(F5846,Inputs!E:E,0)))</f>
        <v>1998</v>
      </c>
      <c r="L5846" s="65" t="str">
        <f>IF(ISBLANK(J5846),,INDEX(Inputs!D:D,MATCH(F5846,Inputs!E:E,0)))</f>
        <v>596BK Evo Fox Falcon LX35 Medium Speed LED Mouse Pad</v>
      </c>
      <c r="M5846" s="65" t="str">
        <f>IF(ISBLANK(#REF!),,IF(B5846="Online","Online",IF(LEFT(B5846,1)="E","Online","Offline")))</f>
        <v>Offline</v>
      </c>
      <c r="N5846" s="64">
        <f>IF(ISBLANK(M5846),,H5846*INDEX(Inputs!F:F,MATCH(F5846,Inputs!E:E,0)))</f>
        <v>3998</v>
      </c>
      <c r="O5846" s="65"/>
    </row>
    <row r="5847" ht="15.75" customHeight="1" spans="1:15">
      <c r="A5847" s="20" t="s">
        <v>353</v>
      </c>
      <c r="B5847" s="20" t="s">
        <v>42</v>
      </c>
      <c r="C5847" s="20" t="s">
        <v>502</v>
      </c>
      <c r="D5847" s="20" t="s">
        <v>370</v>
      </c>
      <c r="E5847" s="20" t="s">
        <v>410</v>
      </c>
      <c r="F5847" s="21">
        <v>250879</v>
      </c>
      <c r="G5847" s="20" t="s">
        <v>30</v>
      </c>
      <c r="H5847" s="21">
        <v>2</v>
      </c>
      <c r="I5847" s="71" t="s">
        <v>1103</v>
      </c>
      <c r="J5847" s="63">
        <f t="shared" si="22"/>
        <v>44839</v>
      </c>
      <c r="K5847" s="64">
        <f>IF(ISBLANK(J5847),,H5847*INDEX(Inputs!G:G,MATCH(F5847,Inputs!E:E,0)))</f>
        <v>1398</v>
      </c>
      <c r="L5847" s="65" t="str">
        <f>IF(ISBLANK(J5847),,INDEX(Inputs!D:D,MATCH(F5847,Inputs!E:E,0)))</f>
        <v>597BK Evo Fox Falcon X85 Extra Large Speed Mouse Pad</v>
      </c>
      <c r="M5847" s="65" t="str">
        <f>IF(ISBLANK(#REF!),,IF(B5847="Online","Online",IF(LEFT(B5847,1)="E","Online","Offline")))</f>
        <v>Offline</v>
      </c>
      <c r="N5847" s="64">
        <f>IF(ISBLANK(M5847),,H5847*INDEX(Inputs!F:F,MATCH(F5847,Inputs!E:E,0)))</f>
        <v>2398</v>
      </c>
      <c r="O5847" s="65"/>
    </row>
    <row r="5848" ht="15.75" customHeight="1" spans="1:15">
      <c r="A5848" s="20" t="s">
        <v>353</v>
      </c>
      <c r="B5848" s="20" t="s">
        <v>76</v>
      </c>
      <c r="C5848" s="20" t="s">
        <v>379</v>
      </c>
      <c r="D5848" s="20" t="s">
        <v>370</v>
      </c>
      <c r="E5848" s="20" t="s">
        <v>410</v>
      </c>
      <c r="F5848" s="21">
        <v>250877</v>
      </c>
      <c r="G5848" s="20" t="s">
        <v>22</v>
      </c>
      <c r="H5848" s="21">
        <v>2</v>
      </c>
      <c r="I5848" s="71" t="s">
        <v>1103</v>
      </c>
      <c r="J5848" s="63">
        <f t="shared" si="22"/>
        <v>44839</v>
      </c>
      <c r="K5848" s="64">
        <f>IF(ISBLANK(J5848),,H5848*INDEX(Inputs!G:G,MATCH(F5848,Inputs!E:E,0)))</f>
        <v>698</v>
      </c>
      <c r="L5848" s="65" t="str">
        <f>IF(ISBLANK(J5848),,INDEX(Inputs!D:D,MATCH(F5848,Inputs!E:E,0)))</f>
        <v>595BK Evo Fox Falcon X35 Medium Speed Mouse Pad</v>
      </c>
      <c r="M5848" s="65" t="str">
        <f>IF(ISBLANK(#REF!),,IF(B5848="Online","Online",IF(LEFT(B5848,1)="E","Online","Offline")))</f>
        <v>Offline</v>
      </c>
      <c r="N5848" s="64">
        <f>IF(ISBLANK(M5848),,H5848*INDEX(Inputs!F:F,MATCH(F5848,Inputs!E:E,0)))</f>
        <v>1398</v>
      </c>
      <c r="O5848" s="65"/>
    </row>
    <row r="5849" ht="15.75" customHeight="1" spans="1:15">
      <c r="A5849" s="20" t="s">
        <v>353</v>
      </c>
      <c r="B5849" s="20" t="s">
        <v>885</v>
      </c>
      <c r="C5849" s="20" t="s">
        <v>886</v>
      </c>
      <c r="D5849" s="20" t="s">
        <v>370</v>
      </c>
      <c r="E5849" s="20" t="s">
        <v>880</v>
      </c>
      <c r="F5849" s="21">
        <v>256479</v>
      </c>
      <c r="G5849" s="20" t="s">
        <v>28</v>
      </c>
      <c r="H5849" s="21">
        <v>1</v>
      </c>
      <c r="I5849" s="71" t="s">
        <v>1103</v>
      </c>
      <c r="J5849" s="63">
        <f t="shared" si="22"/>
        <v>44839</v>
      </c>
      <c r="K5849" s="64">
        <f>IF(ISBLANK(J5849),,H5849*INDEX(Inputs!G:G,MATCH(F5849,Inputs!E:E,0)))</f>
        <v>2500</v>
      </c>
      <c r="L5849" s="65" t="str">
        <f>IF(ISBLANK(J5849),,INDEX(Inputs!D:D,MATCH(F5849,Inputs!E:E,0)))</f>
        <v>997PP EvoFox Explore Gaming Bundle (422,423,659,595)</v>
      </c>
      <c r="M5849" s="65" t="str">
        <f>IF(ISBLANK(#REF!),,IF(B5849="Online","Online",IF(LEFT(B5849,1)="E","Online","Offline")))</f>
        <v>Offline</v>
      </c>
      <c r="N5849" s="64">
        <f>IF(ISBLANK(M5849),,H5849*INDEX(Inputs!F:F,MATCH(F5849,Inputs!E:E,0)))</f>
        <v>4796</v>
      </c>
      <c r="O5849" s="65"/>
    </row>
    <row r="5850" ht="15.75" customHeight="1" spans="1:15">
      <c r="A5850" s="20" t="s">
        <v>655</v>
      </c>
      <c r="B5850" s="20" t="s">
        <v>110</v>
      </c>
      <c r="C5850" s="20" t="s">
        <v>656</v>
      </c>
      <c r="D5850" s="20" t="s">
        <v>414</v>
      </c>
      <c r="E5850" s="20" t="s">
        <v>415</v>
      </c>
      <c r="F5850" s="21">
        <v>250874</v>
      </c>
      <c r="G5850" s="20" t="s">
        <v>13</v>
      </c>
      <c r="H5850" s="21">
        <v>1</v>
      </c>
      <c r="I5850" s="71" t="s">
        <v>1103</v>
      </c>
      <c r="J5850" s="63">
        <f t="shared" si="22"/>
        <v>44839</v>
      </c>
      <c r="K5850" s="64">
        <f>IF(ISBLANK(J5850),,H5850*INDEX(Inputs!G:G,MATCH(F5850,Inputs!E:E,0)))</f>
        <v>1349</v>
      </c>
      <c r="L5850" s="65" t="str">
        <f>IF(ISBLANK(J5850),,INDEX(Inputs!D:D,MATCH(F5850,Inputs!E:E,0)))</f>
        <v>432BK EvoFox X-Team Gaming Keyboard &amp; Mouse (USB)</v>
      </c>
      <c r="M5850" s="65" t="str">
        <f>IF(ISBLANK(#REF!),,IF(B5850="Online","Online",IF(LEFT(B5850,1)="E","Online","Offline")))</f>
        <v>Offline</v>
      </c>
      <c r="N5850" s="64">
        <f>IF(ISBLANK(M5850),,H5850*INDEX(Inputs!F:F,MATCH(F5850,Inputs!E:E,0)))</f>
        <v>1899</v>
      </c>
      <c r="O5850" s="65"/>
    </row>
    <row r="5851" ht="15.75" customHeight="1" spans="1:15">
      <c r="A5851" s="20" t="s">
        <v>353</v>
      </c>
      <c r="B5851" s="20" t="s">
        <v>126</v>
      </c>
      <c r="C5851" s="20" t="s">
        <v>388</v>
      </c>
      <c r="D5851" s="20" t="s">
        <v>414</v>
      </c>
      <c r="E5851" s="20" t="s">
        <v>415</v>
      </c>
      <c r="F5851" s="21">
        <v>250874</v>
      </c>
      <c r="G5851" s="20" t="s">
        <v>13</v>
      </c>
      <c r="H5851" s="21">
        <v>1</v>
      </c>
      <c r="I5851" s="71" t="s">
        <v>1103</v>
      </c>
      <c r="J5851" s="63">
        <f t="shared" si="22"/>
        <v>44839</v>
      </c>
      <c r="K5851" s="64">
        <f>IF(ISBLANK(J5851),,H5851*INDEX(Inputs!G:G,MATCH(F5851,Inputs!E:E,0)))</f>
        <v>1349</v>
      </c>
      <c r="L5851" s="65" t="str">
        <f>IF(ISBLANK(J5851),,INDEX(Inputs!D:D,MATCH(F5851,Inputs!E:E,0)))</f>
        <v>432BK EvoFox X-Team Gaming Keyboard &amp; Mouse (USB)</v>
      </c>
      <c r="M5851" s="65" t="str">
        <f>IF(ISBLANK(#REF!),,IF(B5851="Online","Online",IF(LEFT(B5851,1)="E","Online","Offline")))</f>
        <v>Offline</v>
      </c>
      <c r="N5851" s="64">
        <f>IF(ISBLANK(M5851),,H5851*INDEX(Inputs!F:F,MATCH(F5851,Inputs!E:E,0)))</f>
        <v>1899</v>
      </c>
      <c r="O5851" s="65"/>
    </row>
    <row r="5852" ht="15.75" customHeight="1" spans="1:15">
      <c r="A5852" s="20" t="s">
        <v>353</v>
      </c>
      <c r="B5852" s="20" t="s">
        <v>576</v>
      </c>
      <c r="C5852" s="20" t="s">
        <v>577</v>
      </c>
      <c r="D5852" s="20" t="s">
        <v>370</v>
      </c>
      <c r="E5852" s="20" t="s">
        <v>371</v>
      </c>
      <c r="F5852" s="21">
        <v>250417</v>
      </c>
      <c r="G5852" s="20" t="s">
        <v>39</v>
      </c>
      <c r="H5852" s="21">
        <v>1</v>
      </c>
      <c r="I5852" s="71" t="s">
        <v>1103</v>
      </c>
      <c r="J5852" s="63">
        <f t="shared" si="22"/>
        <v>44839</v>
      </c>
      <c r="K5852" s="64">
        <f>IF(ISBLANK(J5852),,H5852*INDEX(Inputs!G:G,MATCH(F5852,Inputs!E:E,0)))</f>
        <v>929</v>
      </c>
      <c r="L5852" s="65" t="str">
        <f>IF(ISBLANK(J5852),,INDEX(Inputs!D:D,MATCH(F5852,Inputs!E:E,0)))</f>
        <v>416PP Super Speed Hub 4 Port USB 3.0</v>
      </c>
      <c r="M5852" s="65" t="str">
        <f>IF(ISBLANK(#REF!),,IF(B5852="Online","Online",IF(LEFT(B5852,1)="E","Online","Offline")))</f>
        <v>Offline</v>
      </c>
      <c r="N5852" s="64">
        <f>IF(ISBLANK(M5852),,H5852*INDEX(Inputs!F:F,MATCH(F5852,Inputs!E:E,0)))</f>
        <v>1499</v>
      </c>
      <c r="O5852" s="65"/>
    </row>
    <row r="5853" ht="15.75" customHeight="1" spans="1:15">
      <c r="A5853" s="20" t="s">
        <v>462</v>
      </c>
      <c r="B5853" s="20" t="s">
        <v>150</v>
      </c>
      <c r="C5853" s="20" t="s">
        <v>463</v>
      </c>
      <c r="D5853" s="20" t="s">
        <v>414</v>
      </c>
      <c r="E5853" s="20" t="s">
        <v>415</v>
      </c>
      <c r="F5853" s="21">
        <v>250875</v>
      </c>
      <c r="G5853" s="20" t="s">
        <v>103</v>
      </c>
      <c r="H5853" s="21">
        <v>1</v>
      </c>
      <c r="I5853" s="71" t="s">
        <v>1103</v>
      </c>
      <c r="J5853" s="63">
        <f t="shared" si="22"/>
        <v>44839</v>
      </c>
      <c r="K5853" s="64">
        <f>IF(ISBLANK(J5853),,H5853*INDEX(Inputs!G:G,MATCH(F5853,Inputs!E:E,0)))</f>
        <v>1099</v>
      </c>
      <c r="L5853" s="65" t="str">
        <f>IF(ISBLANK(J5853),,INDEX(Inputs!D:D,MATCH(F5853,Inputs!E:E,0)))</f>
        <v>433BK EvoFox WarHammer Gaming Keyboard (USB)</v>
      </c>
      <c r="M5853" s="65" t="str">
        <f>IF(ISBLANK(#REF!),,IF(B5853="Online","Online",IF(LEFT(B5853,1)="E","Online","Offline")))</f>
        <v>Offline</v>
      </c>
      <c r="N5853" s="64">
        <f>IF(ISBLANK(M5853),,H5853*INDEX(Inputs!F:F,MATCH(F5853,Inputs!E:E,0)))</f>
        <v>1499</v>
      </c>
      <c r="O5853" s="65"/>
    </row>
    <row r="5854" ht="15.75" customHeight="1" spans="1:15">
      <c r="A5854" s="20" t="s">
        <v>398</v>
      </c>
      <c r="B5854" s="20" t="s">
        <v>399</v>
      </c>
      <c r="C5854" s="20" t="s">
        <v>400</v>
      </c>
      <c r="D5854" s="20" t="s">
        <v>370</v>
      </c>
      <c r="E5854" s="20" t="s">
        <v>410</v>
      </c>
      <c r="F5854" s="21">
        <v>250423</v>
      </c>
      <c r="G5854" s="20" t="s">
        <v>11</v>
      </c>
      <c r="H5854" s="21">
        <v>1</v>
      </c>
      <c r="I5854" s="71" t="s">
        <v>1103</v>
      </c>
      <c r="J5854" s="63">
        <f t="shared" si="22"/>
        <v>44839</v>
      </c>
      <c r="K5854" s="64">
        <f>IF(ISBLANK(J5854),,H5854*INDEX(Inputs!G:G,MATCH(F5854,Inputs!E:E,0)))</f>
        <v>759</v>
      </c>
      <c r="L5854" s="65" t="str">
        <f>IF(ISBLANK(J5854),,INDEX(Inputs!D:D,MATCH(F5854,Inputs!E:E,0)))</f>
        <v>650GR Ergo View Laptop Stand-Grey</v>
      </c>
      <c r="M5854" s="65" t="str">
        <f>IF(ISBLANK(#REF!),,IF(B5854="Online","Online",IF(LEFT(B5854,1)="E","Online","Offline")))</f>
        <v>Offline</v>
      </c>
      <c r="N5854" s="64">
        <f>IF(ISBLANK(M5854),,H5854*INDEX(Inputs!F:F,MATCH(F5854,Inputs!E:E,0)))</f>
        <v>899</v>
      </c>
      <c r="O5854" s="65"/>
    </row>
    <row r="5855" ht="15.75" customHeight="1" spans="1:15">
      <c r="A5855" s="20" t="s">
        <v>834</v>
      </c>
      <c r="B5855" s="20" t="s">
        <v>193</v>
      </c>
      <c r="C5855" s="20" t="s">
        <v>835</v>
      </c>
      <c r="D5855" s="20" t="s">
        <v>414</v>
      </c>
      <c r="E5855" s="20" t="s">
        <v>415</v>
      </c>
      <c r="F5855" s="21">
        <v>250874</v>
      </c>
      <c r="G5855" s="20" t="s">
        <v>13</v>
      </c>
      <c r="H5855" s="21">
        <v>1</v>
      </c>
      <c r="I5855" s="71" t="s">
        <v>1103</v>
      </c>
      <c r="J5855" s="63">
        <f t="shared" si="22"/>
        <v>44839</v>
      </c>
      <c r="K5855" s="64">
        <f>IF(ISBLANK(J5855),,H5855*INDEX(Inputs!G:G,MATCH(F5855,Inputs!E:E,0)))</f>
        <v>1349</v>
      </c>
      <c r="L5855" s="65" t="str">
        <f>IF(ISBLANK(J5855),,INDEX(Inputs!D:D,MATCH(F5855,Inputs!E:E,0)))</f>
        <v>432BK EvoFox X-Team Gaming Keyboard &amp; Mouse (USB)</v>
      </c>
      <c r="M5855" s="65" t="str">
        <f>IF(ISBLANK(#REF!),,IF(B5855="Online","Online",IF(LEFT(B5855,1)="E","Online","Offline")))</f>
        <v>Offline</v>
      </c>
      <c r="N5855" s="64">
        <f>IF(ISBLANK(M5855),,H5855*INDEX(Inputs!F:F,MATCH(F5855,Inputs!E:E,0)))</f>
        <v>1899</v>
      </c>
      <c r="O5855" s="65"/>
    </row>
    <row r="5856" ht="15.75" customHeight="1" spans="1:15">
      <c r="A5856" s="20" t="s">
        <v>1009</v>
      </c>
      <c r="B5856" s="20" t="s">
        <v>214</v>
      </c>
      <c r="C5856" s="20" t="s">
        <v>1010</v>
      </c>
      <c r="D5856" s="20" t="s">
        <v>370</v>
      </c>
      <c r="E5856" s="20" t="s">
        <v>410</v>
      </c>
      <c r="F5856" s="21">
        <v>250878</v>
      </c>
      <c r="G5856" s="20" t="s">
        <v>24</v>
      </c>
      <c r="H5856" s="21">
        <v>1</v>
      </c>
      <c r="I5856" s="71" t="s">
        <v>1104</v>
      </c>
      <c r="J5856" s="63">
        <f t="shared" si="22"/>
        <v>44840</v>
      </c>
      <c r="K5856" s="64">
        <f>IF(ISBLANK(J5856),,H5856*INDEX(Inputs!G:G,MATCH(F5856,Inputs!E:E,0)))</f>
        <v>999</v>
      </c>
      <c r="L5856" s="65" t="str">
        <f>IF(ISBLANK(J5856),,INDEX(Inputs!D:D,MATCH(F5856,Inputs!E:E,0)))</f>
        <v>596BK Evo Fox Falcon LX35 Medium Speed LED Mouse Pad</v>
      </c>
      <c r="M5856" s="65" t="str">
        <f>IF(ISBLANK(#REF!),,IF(B5856="Online","Online",IF(LEFT(B5856,1)="E","Online","Offline")))</f>
        <v>Offline</v>
      </c>
      <c r="N5856" s="64">
        <f>IF(ISBLANK(M5856),,H5856*INDEX(Inputs!F:F,MATCH(F5856,Inputs!E:E,0)))</f>
        <v>1999</v>
      </c>
      <c r="O5856" s="65"/>
    </row>
    <row r="5857" ht="15.75" customHeight="1" spans="1:15">
      <c r="A5857" s="20" t="s">
        <v>412</v>
      </c>
      <c r="B5857" s="20" t="s">
        <v>174</v>
      </c>
      <c r="C5857" s="20" t="s">
        <v>844</v>
      </c>
      <c r="D5857" s="20" t="s">
        <v>414</v>
      </c>
      <c r="E5857" s="20" t="s">
        <v>415</v>
      </c>
      <c r="F5857" s="21">
        <v>250874</v>
      </c>
      <c r="G5857" s="20" t="s">
        <v>13</v>
      </c>
      <c r="H5857" s="21">
        <v>1</v>
      </c>
      <c r="I5857" s="71" t="s">
        <v>1104</v>
      </c>
      <c r="J5857" s="63">
        <f t="shared" si="22"/>
        <v>44840</v>
      </c>
      <c r="K5857" s="64">
        <f>IF(ISBLANK(J5857),,H5857*INDEX(Inputs!G:G,MATCH(F5857,Inputs!E:E,0)))</f>
        <v>1349</v>
      </c>
      <c r="L5857" s="65" t="str">
        <f>IF(ISBLANK(J5857),,INDEX(Inputs!D:D,MATCH(F5857,Inputs!E:E,0)))</f>
        <v>432BK EvoFox X-Team Gaming Keyboard &amp; Mouse (USB)</v>
      </c>
      <c r="M5857" s="65" t="str">
        <f>IF(ISBLANK(#REF!),,IF(B5857="Online","Online",IF(LEFT(B5857,1)="E","Online","Offline")))</f>
        <v>Offline</v>
      </c>
      <c r="N5857" s="64">
        <f>IF(ISBLANK(M5857),,H5857*INDEX(Inputs!F:F,MATCH(F5857,Inputs!E:E,0)))</f>
        <v>1899</v>
      </c>
      <c r="O5857" s="65"/>
    </row>
    <row r="5858" ht="15.75" customHeight="1" spans="1:15">
      <c r="A5858" s="20" t="s">
        <v>412</v>
      </c>
      <c r="B5858" s="20" t="s">
        <v>210</v>
      </c>
      <c r="C5858" s="20" t="s">
        <v>897</v>
      </c>
      <c r="D5858" s="20" t="s">
        <v>370</v>
      </c>
      <c r="E5858" s="20" t="s">
        <v>410</v>
      </c>
      <c r="F5858" s="21">
        <v>250423</v>
      </c>
      <c r="G5858" s="20" t="s">
        <v>11</v>
      </c>
      <c r="H5858" s="21">
        <v>1</v>
      </c>
      <c r="I5858" s="71" t="s">
        <v>1104</v>
      </c>
      <c r="J5858" s="63">
        <f t="shared" si="22"/>
        <v>44840</v>
      </c>
      <c r="K5858" s="64">
        <f>IF(ISBLANK(J5858),,H5858*INDEX(Inputs!G:G,MATCH(F5858,Inputs!E:E,0)))</f>
        <v>759</v>
      </c>
      <c r="L5858" s="65" t="str">
        <f>IF(ISBLANK(J5858),,INDEX(Inputs!D:D,MATCH(F5858,Inputs!E:E,0)))</f>
        <v>650GR Ergo View Laptop Stand-Grey</v>
      </c>
      <c r="M5858" s="65" t="str">
        <f>IF(ISBLANK(#REF!),,IF(B5858="Online","Online",IF(LEFT(B5858,1)="E","Online","Offline")))</f>
        <v>Offline</v>
      </c>
      <c r="N5858" s="64">
        <f>IF(ISBLANK(M5858),,H5858*INDEX(Inputs!F:F,MATCH(F5858,Inputs!E:E,0)))</f>
        <v>899</v>
      </c>
      <c r="O5858" s="65"/>
    </row>
    <row r="5859" ht="15.75" customHeight="1" spans="1:15">
      <c r="A5859" s="20" t="s">
        <v>412</v>
      </c>
      <c r="B5859" s="20" t="s">
        <v>217</v>
      </c>
      <c r="C5859" s="20" t="s">
        <v>714</v>
      </c>
      <c r="D5859" s="20" t="s">
        <v>370</v>
      </c>
      <c r="E5859" s="20" t="s">
        <v>410</v>
      </c>
      <c r="F5859" s="21">
        <v>250878</v>
      </c>
      <c r="G5859" s="20" t="s">
        <v>24</v>
      </c>
      <c r="H5859" s="21">
        <v>1</v>
      </c>
      <c r="I5859" s="71" t="s">
        <v>1104</v>
      </c>
      <c r="J5859" s="63">
        <f t="shared" si="22"/>
        <v>44840</v>
      </c>
      <c r="K5859" s="64">
        <f>IF(ISBLANK(J5859),,H5859*INDEX(Inputs!G:G,MATCH(F5859,Inputs!E:E,0)))</f>
        <v>999</v>
      </c>
      <c r="L5859" s="65" t="str">
        <f>IF(ISBLANK(J5859),,INDEX(Inputs!D:D,MATCH(F5859,Inputs!E:E,0)))</f>
        <v>596BK Evo Fox Falcon LX35 Medium Speed LED Mouse Pad</v>
      </c>
      <c r="M5859" s="65" t="str">
        <f>IF(ISBLANK(#REF!),,IF(B5859="Online","Online",IF(LEFT(B5859,1)="E","Online","Offline")))</f>
        <v>Offline</v>
      </c>
      <c r="N5859" s="64">
        <f>IF(ISBLANK(M5859),,H5859*INDEX(Inputs!F:F,MATCH(F5859,Inputs!E:E,0)))</f>
        <v>1999</v>
      </c>
      <c r="O5859" s="65"/>
    </row>
    <row r="5860" ht="15.75" customHeight="1" spans="1:15">
      <c r="A5860" s="20" t="s">
        <v>412</v>
      </c>
      <c r="B5860" s="20" t="s">
        <v>945</v>
      </c>
      <c r="C5860" s="20" t="s">
        <v>946</v>
      </c>
      <c r="D5860" s="20" t="s">
        <v>414</v>
      </c>
      <c r="E5860" s="20" t="s">
        <v>415</v>
      </c>
      <c r="F5860" s="21">
        <v>260090</v>
      </c>
      <c r="G5860" s="20" t="s">
        <v>17</v>
      </c>
      <c r="H5860" s="21">
        <v>1</v>
      </c>
      <c r="I5860" s="71" t="s">
        <v>1104</v>
      </c>
      <c r="J5860" s="63">
        <f t="shared" si="22"/>
        <v>44840</v>
      </c>
      <c r="K5860" s="64">
        <f>IF(ISBLANK(J5860),,H5860*INDEX(Inputs!G:G,MATCH(F5860,Inputs!E:E,0)))</f>
        <v>729</v>
      </c>
      <c r="L5860" s="65" t="str">
        <f>IF(ISBLANK(J5860),,INDEX(Inputs!D:D,MATCH(F5860,Inputs!E:E,0)))</f>
        <v>400PP Xcite Neo Keyboard &amp; Mouse USB</v>
      </c>
      <c r="M5860" s="65" t="str">
        <f>IF(ISBLANK(#REF!),,IF(B5860="Online","Online",IF(LEFT(B5860,1)="E","Online","Offline")))</f>
        <v>Online</v>
      </c>
      <c r="N5860" s="64">
        <f>IF(ISBLANK(M5860),,H5860*INDEX(Inputs!F:F,MATCH(F5860,Inputs!E:E,0)))</f>
        <v>899</v>
      </c>
      <c r="O5860" s="65"/>
    </row>
    <row r="5861" ht="15.75" customHeight="1" spans="1:15">
      <c r="A5861" s="20" t="s">
        <v>341</v>
      </c>
      <c r="B5861" s="20" t="s">
        <v>53</v>
      </c>
      <c r="C5861" s="20" t="s">
        <v>641</v>
      </c>
      <c r="D5861" s="20" t="s">
        <v>414</v>
      </c>
      <c r="E5861" s="20" t="s">
        <v>415</v>
      </c>
      <c r="F5861" s="21">
        <v>250874</v>
      </c>
      <c r="G5861" s="20" t="s">
        <v>13</v>
      </c>
      <c r="H5861" s="21">
        <v>1</v>
      </c>
      <c r="I5861" s="71" t="s">
        <v>1104</v>
      </c>
      <c r="J5861" s="63">
        <f t="shared" si="22"/>
        <v>44840</v>
      </c>
      <c r="K5861" s="64">
        <f>IF(ISBLANK(J5861),,H5861*INDEX(Inputs!G:G,MATCH(F5861,Inputs!E:E,0)))</f>
        <v>1349</v>
      </c>
      <c r="L5861" s="65" t="str">
        <f>IF(ISBLANK(J5861),,INDEX(Inputs!D:D,MATCH(F5861,Inputs!E:E,0)))</f>
        <v>432BK EvoFox X-Team Gaming Keyboard &amp; Mouse (USB)</v>
      </c>
      <c r="M5861" s="65" t="str">
        <f>IF(ISBLANK(#REF!),,IF(B5861="Online","Online",IF(LEFT(B5861,1)="E","Online","Offline")))</f>
        <v>Offline</v>
      </c>
      <c r="N5861" s="64">
        <f>IF(ISBLANK(M5861),,H5861*INDEX(Inputs!F:F,MATCH(F5861,Inputs!E:E,0)))</f>
        <v>1899</v>
      </c>
      <c r="O5861" s="65"/>
    </row>
    <row r="5862" ht="15.75" customHeight="1" spans="1:15">
      <c r="A5862" s="20" t="s">
        <v>341</v>
      </c>
      <c r="B5862" s="20" t="s">
        <v>57</v>
      </c>
      <c r="C5862" s="20" t="s">
        <v>348</v>
      </c>
      <c r="D5862" s="20" t="s">
        <v>370</v>
      </c>
      <c r="E5862" s="20" t="s">
        <v>410</v>
      </c>
      <c r="F5862" s="21">
        <v>250876</v>
      </c>
      <c r="G5862" s="20" t="s">
        <v>26</v>
      </c>
      <c r="H5862" s="21">
        <v>1</v>
      </c>
      <c r="I5862" s="71" t="s">
        <v>1104</v>
      </c>
      <c r="J5862" s="63">
        <f t="shared" si="22"/>
        <v>44840</v>
      </c>
      <c r="K5862" s="64">
        <f>IF(ISBLANK(J5862),,H5862*INDEX(Inputs!G:G,MATCH(F5862,Inputs!E:E,0)))</f>
        <v>1399</v>
      </c>
      <c r="L5862" s="65" t="str">
        <f>IF(ISBLANK(J5862),,INDEX(Inputs!D:D,MATCH(F5862,Inputs!E:E,0)))</f>
        <v>649BK EvoFox Typhoon Laptop Cooling Pad</v>
      </c>
      <c r="M5862" s="65" t="str">
        <f>IF(ISBLANK(#REF!),,IF(B5862="Online","Online",IF(LEFT(B5862,1)="E","Online","Offline")))</f>
        <v>Offline</v>
      </c>
      <c r="N5862" s="64">
        <f>IF(ISBLANK(M5862),,H5862*INDEX(Inputs!F:F,MATCH(F5862,Inputs!E:E,0)))</f>
        <v>1999</v>
      </c>
      <c r="O5862" s="65"/>
    </row>
    <row r="5863" ht="15.75" customHeight="1" spans="1:15">
      <c r="A5863" s="20" t="s">
        <v>341</v>
      </c>
      <c r="B5863" s="20" t="s">
        <v>474</v>
      </c>
      <c r="C5863" s="20" t="s">
        <v>475</v>
      </c>
      <c r="D5863" s="20" t="s">
        <v>414</v>
      </c>
      <c r="E5863" s="20" t="s">
        <v>415</v>
      </c>
      <c r="F5863" s="21">
        <v>250874</v>
      </c>
      <c r="G5863" s="20" t="s">
        <v>13</v>
      </c>
      <c r="H5863" s="21">
        <v>1</v>
      </c>
      <c r="I5863" s="71" t="s">
        <v>1104</v>
      </c>
      <c r="J5863" s="63">
        <f t="shared" si="22"/>
        <v>44840</v>
      </c>
      <c r="K5863" s="64">
        <f>IF(ISBLANK(J5863),,H5863*INDEX(Inputs!G:G,MATCH(F5863,Inputs!E:E,0)))</f>
        <v>1349</v>
      </c>
      <c r="L5863" s="65" t="str">
        <f>IF(ISBLANK(J5863),,INDEX(Inputs!D:D,MATCH(F5863,Inputs!E:E,0)))</f>
        <v>432BK EvoFox X-Team Gaming Keyboard &amp; Mouse (USB)</v>
      </c>
      <c r="M5863" s="65" t="str">
        <f>IF(ISBLANK(#REF!),,IF(B5863="Online","Online",IF(LEFT(B5863,1)="E","Online","Offline")))</f>
        <v>Offline</v>
      </c>
      <c r="N5863" s="64">
        <f>IF(ISBLANK(M5863),,H5863*INDEX(Inputs!F:F,MATCH(F5863,Inputs!E:E,0)))</f>
        <v>1899</v>
      </c>
      <c r="O5863" s="65"/>
    </row>
    <row r="5864" ht="15.75" customHeight="1" spans="1:15">
      <c r="A5864" s="20" t="s">
        <v>341</v>
      </c>
      <c r="B5864" s="20" t="s">
        <v>474</v>
      </c>
      <c r="C5864" s="20" t="s">
        <v>475</v>
      </c>
      <c r="D5864" s="20" t="s">
        <v>370</v>
      </c>
      <c r="E5864" s="20" t="s">
        <v>410</v>
      </c>
      <c r="F5864" s="21">
        <v>250878</v>
      </c>
      <c r="G5864" s="20" t="s">
        <v>24</v>
      </c>
      <c r="H5864" s="21">
        <v>1</v>
      </c>
      <c r="I5864" s="71" t="s">
        <v>1104</v>
      </c>
      <c r="J5864" s="63">
        <f t="shared" si="22"/>
        <v>44840</v>
      </c>
      <c r="K5864" s="64">
        <f>IF(ISBLANK(J5864),,H5864*INDEX(Inputs!G:G,MATCH(F5864,Inputs!E:E,0)))</f>
        <v>999</v>
      </c>
      <c r="L5864" s="65" t="str">
        <f>IF(ISBLANK(J5864),,INDEX(Inputs!D:D,MATCH(F5864,Inputs!E:E,0)))</f>
        <v>596BK Evo Fox Falcon LX35 Medium Speed LED Mouse Pad</v>
      </c>
      <c r="M5864" s="65" t="str">
        <f>IF(ISBLANK(#REF!),,IF(B5864="Online","Online",IF(LEFT(B5864,1)="E","Online","Offline")))</f>
        <v>Offline</v>
      </c>
      <c r="N5864" s="64">
        <f>IF(ISBLANK(M5864),,H5864*INDEX(Inputs!F:F,MATCH(F5864,Inputs!E:E,0)))</f>
        <v>1999</v>
      </c>
      <c r="O5864" s="65"/>
    </row>
    <row r="5865" ht="15.75" customHeight="1" spans="1:15">
      <c r="A5865" s="20" t="s">
        <v>509</v>
      </c>
      <c r="B5865" s="20" t="s">
        <v>38</v>
      </c>
      <c r="C5865" s="20" t="s">
        <v>712</v>
      </c>
      <c r="D5865" s="20" t="s">
        <v>370</v>
      </c>
      <c r="E5865" s="20" t="s">
        <v>410</v>
      </c>
      <c r="F5865" s="21">
        <v>250877</v>
      </c>
      <c r="G5865" s="20" t="s">
        <v>22</v>
      </c>
      <c r="H5865" s="21">
        <v>1</v>
      </c>
      <c r="I5865" s="71" t="s">
        <v>1104</v>
      </c>
      <c r="J5865" s="63">
        <f t="shared" si="22"/>
        <v>44840</v>
      </c>
      <c r="K5865" s="64">
        <f>IF(ISBLANK(J5865),,H5865*INDEX(Inputs!G:G,MATCH(F5865,Inputs!E:E,0)))</f>
        <v>349</v>
      </c>
      <c r="L5865" s="65" t="str">
        <f>IF(ISBLANK(J5865),,INDEX(Inputs!D:D,MATCH(F5865,Inputs!E:E,0)))</f>
        <v>595BK Evo Fox Falcon X35 Medium Speed Mouse Pad</v>
      </c>
      <c r="M5865" s="65" t="str">
        <f>IF(ISBLANK(#REF!),,IF(B5865="Online","Online",IF(LEFT(B5865,1)="E","Online","Offline")))</f>
        <v>Offline</v>
      </c>
      <c r="N5865" s="64">
        <f>IF(ISBLANK(M5865),,H5865*INDEX(Inputs!F:F,MATCH(F5865,Inputs!E:E,0)))</f>
        <v>699</v>
      </c>
      <c r="O5865" s="65"/>
    </row>
    <row r="5866" ht="15.75" customHeight="1" spans="1:15">
      <c r="A5866" s="20" t="s">
        <v>478</v>
      </c>
      <c r="B5866" s="20" t="s">
        <v>143</v>
      </c>
      <c r="C5866" s="20" t="s">
        <v>479</v>
      </c>
      <c r="D5866" s="20" t="s">
        <v>414</v>
      </c>
      <c r="E5866" s="20" t="s">
        <v>415</v>
      </c>
      <c r="F5866" s="21">
        <v>250874</v>
      </c>
      <c r="G5866" s="20" t="s">
        <v>13</v>
      </c>
      <c r="H5866" s="21">
        <v>1</v>
      </c>
      <c r="I5866" s="71" t="s">
        <v>1104</v>
      </c>
      <c r="J5866" s="63">
        <f t="shared" ref="J5866:J6120" si="23">IF(ISBLANK(I5866),,DATE(RIGHT(I5866,4),RIGHT(LEFT(I5866,5),2),LEFT(I5866,2)))</f>
        <v>44840</v>
      </c>
      <c r="K5866" s="64">
        <f>IF(ISBLANK(J5866),,H5866*INDEX(Inputs!G:G,MATCH(F5866,Inputs!E:E,0)))</f>
        <v>1349</v>
      </c>
      <c r="L5866" s="65" t="str">
        <f>IF(ISBLANK(J5866),,INDEX(Inputs!D:D,MATCH(F5866,Inputs!E:E,0)))</f>
        <v>432BK EvoFox X-Team Gaming Keyboard &amp; Mouse (USB)</v>
      </c>
      <c r="M5866" s="65" t="str">
        <f>IF(ISBLANK(#REF!),,IF(B5866="Online","Online",IF(LEFT(B5866,1)="E","Online","Offline")))</f>
        <v>Offline</v>
      </c>
      <c r="N5866" s="64">
        <f>IF(ISBLANK(M5866),,H5866*INDEX(Inputs!F:F,MATCH(F5866,Inputs!E:E,0)))</f>
        <v>1899</v>
      </c>
      <c r="O5866" s="65"/>
    </row>
    <row r="5867" ht="15.75" customHeight="1" spans="1:15">
      <c r="A5867" s="20" t="s">
        <v>574</v>
      </c>
      <c r="B5867" s="20" t="s">
        <v>134</v>
      </c>
      <c r="C5867" s="20" t="s">
        <v>575</v>
      </c>
      <c r="D5867" s="20" t="s">
        <v>414</v>
      </c>
      <c r="E5867" s="20" t="s">
        <v>415</v>
      </c>
      <c r="F5867" s="21">
        <v>250875</v>
      </c>
      <c r="G5867" s="20" t="s">
        <v>103</v>
      </c>
      <c r="H5867" s="21">
        <v>1</v>
      </c>
      <c r="I5867" s="71" t="s">
        <v>1104</v>
      </c>
      <c r="J5867" s="63">
        <f t="shared" si="23"/>
        <v>44840</v>
      </c>
      <c r="K5867" s="64">
        <f>IF(ISBLANK(J5867),,H5867*INDEX(Inputs!G:G,MATCH(F5867,Inputs!E:E,0)))</f>
        <v>1099</v>
      </c>
      <c r="L5867" s="65" t="str">
        <f>IF(ISBLANK(J5867),,INDEX(Inputs!D:D,MATCH(F5867,Inputs!E:E,0)))</f>
        <v>433BK EvoFox WarHammer Gaming Keyboard (USB)</v>
      </c>
      <c r="M5867" s="65" t="str">
        <f>IF(ISBLANK(#REF!),,IF(B5867="Online","Online",IF(LEFT(B5867,1)="E","Online","Offline")))</f>
        <v>Offline</v>
      </c>
      <c r="N5867" s="64">
        <f>IF(ISBLANK(M5867),,H5867*INDEX(Inputs!F:F,MATCH(F5867,Inputs!E:E,0)))</f>
        <v>1499</v>
      </c>
      <c r="O5867" s="65"/>
    </row>
    <row r="5868" ht="15.75" customHeight="1" spans="1:15">
      <c r="A5868" s="20" t="s">
        <v>574</v>
      </c>
      <c r="B5868" s="20" t="s">
        <v>134</v>
      </c>
      <c r="C5868" s="20" t="s">
        <v>575</v>
      </c>
      <c r="D5868" s="20" t="s">
        <v>414</v>
      </c>
      <c r="E5868" s="20" t="s">
        <v>428</v>
      </c>
      <c r="F5868" s="21">
        <v>250881</v>
      </c>
      <c r="G5868" s="20" t="s">
        <v>98</v>
      </c>
      <c r="H5868" s="21">
        <v>1</v>
      </c>
      <c r="I5868" s="71" t="s">
        <v>1104</v>
      </c>
      <c r="J5868" s="63">
        <f t="shared" si="23"/>
        <v>44840</v>
      </c>
      <c r="K5868" s="64">
        <f>IF(ISBLANK(J5868),,H5868*INDEX(Inputs!G:G,MATCH(F5868,Inputs!E:E,0)))</f>
        <v>799</v>
      </c>
      <c r="L5868" s="65" t="str">
        <f>IF(ISBLANK(J5868),,INDEX(Inputs!D:D,MATCH(F5868,Inputs!E:E,0)))</f>
        <v>795BK EvoFox Phantom Pro RGB Gaming Mouse USB</v>
      </c>
      <c r="M5868" s="65" t="str">
        <f>IF(ISBLANK(#REF!),,IF(B5868="Online","Online",IF(LEFT(B5868,1)="E","Online","Offline")))</f>
        <v>Offline</v>
      </c>
      <c r="N5868" s="64">
        <f>IF(ISBLANK(M5868),,H5868*INDEX(Inputs!F:F,MATCH(F5868,Inputs!E:E,0)))</f>
        <v>1099</v>
      </c>
      <c r="O5868" s="65"/>
    </row>
    <row r="5869" ht="15.75" customHeight="1" spans="1:15">
      <c r="A5869" s="20" t="s">
        <v>447</v>
      </c>
      <c r="B5869" s="20" t="s">
        <v>61</v>
      </c>
      <c r="C5869" s="20" t="s">
        <v>456</v>
      </c>
      <c r="D5869" s="20" t="s">
        <v>370</v>
      </c>
      <c r="E5869" s="20" t="s">
        <v>410</v>
      </c>
      <c r="F5869" s="21">
        <v>250879</v>
      </c>
      <c r="G5869" s="20" t="s">
        <v>30</v>
      </c>
      <c r="H5869" s="21">
        <v>1</v>
      </c>
      <c r="I5869" s="71" t="s">
        <v>1104</v>
      </c>
      <c r="J5869" s="63">
        <f t="shared" si="23"/>
        <v>44840</v>
      </c>
      <c r="K5869" s="64">
        <f>IF(ISBLANK(J5869),,H5869*INDEX(Inputs!G:G,MATCH(F5869,Inputs!E:E,0)))</f>
        <v>699</v>
      </c>
      <c r="L5869" s="65" t="str">
        <f>IF(ISBLANK(J5869),,INDEX(Inputs!D:D,MATCH(F5869,Inputs!E:E,0)))</f>
        <v>597BK Evo Fox Falcon X85 Extra Large Speed Mouse Pad</v>
      </c>
      <c r="M5869" s="65" t="str">
        <f>IF(ISBLANK(#REF!),,IF(B5869="Online","Online",IF(LEFT(B5869,1)="E","Online","Offline")))</f>
        <v>Offline</v>
      </c>
      <c r="N5869" s="64">
        <f>IF(ISBLANK(M5869),,H5869*INDEX(Inputs!F:F,MATCH(F5869,Inputs!E:E,0)))</f>
        <v>1199</v>
      </c>
      <c r="O5869" s="65"/>
    </row>
    <row r="5870" ht="15.75" customHeight="1" spans="1:15">
      <c r="A5870" s="20" t="s">
        <v>447</v>
      </c>
      <c r="B5870" s="20" t="s">
        <v>100</v>
      </c>
      <c r="C5870" s="20" t="s">
        <v>497</v>
      </c>
      <c r="D5870" s="20" t="s">
        <v>414</v>
      </c>
      <c r="E5870" s="20" t="s">
        <v>415</v>
      </c>
      <c r="F5870" s="21">
        <v>250424</v>
      </c>
      <c r="G5870" s="20" t="s">
        <v>15</v>
      </c>
      <c r="H5870" s="21">
        <v>1</v>
      </c>
      <c r="I5870" s="71" t="s">
        <v>1104</v>
      </c>
      <c r="J5870" s="63">
        <f t="shared" si="23"/>
        <v>44840</v>
      </c>
      <c r="K5870" s="64">
        <f>IF(ISBLANK(J5870),,H5870*INDEX(Inputs!G:G,MATCH(F5870,Inputs!E:E,0)))</f>
        <v>999</v>
      </c>
      <c r="L5870" s="65" t="str">
        <f>IF(ISBLANK(J5870),,INDEX(Inputs!D:D,MATCH(F5870,Inputs!E:E,0)))</f>
        <v>419V2 PRIMUS Wireless Desktop V2</v>
      </c>
      <c r="M5870" s="65" t="str">
        <f>IF(ISBLANK(#REF!),,IF(B5870="Online","Online",IF(LEFT(B5870,1)="E","Online","Offline")))</f>
        <v>Offline</v>
      </c>
      <c r="N5870" s="64">
        <f>IF(ISBLANK(M5870),,H5870*INDEX(Inputs!F:F,MATCH(F5870,Inputs!E:E,0)))</f>
        <v>1199</v>
      </c>
      <c r="O5870" s="65"/>
    </row>
    <row r="5871" ht="15.75" customHeight="1" spans="1:15">
      <c r="A5871" s="20" t="s">
        <v>619</v>
      </c>
      <c r="B5871" s="20" t="s">
        <v>123</v>
      </c>
      <c r="C5871" s="20" t="s">
        <v>620</v>
      </c>
      <c r="D5871" s="20" t="s">
        <v>414</v>
      </c>
      <c r="E5871" s="20" t="s">
        <v>415</v>
      </c>
      <c r="F5871" s="21">
        <v>250874</v>
      </c>
      <c r="G5871" s="20" t="s">
        <v>13</v>
      </c>
      <c r="H5871" s="21">
        <v>1</v>
      </c>
      <c r="I5871" s="71" t="s">
        <v>1104</v>
      </c>
      <c r="J5871" s="63">
        <f t="shared" si="23"/>
        <v>44840</v>
      </c>
      <c r="K5871" s="64">
        <f>IF(ISBLANK(J5871),,H5871*INDEX(Inputs!G:G,MATCH(F5871,Inputs!E:E,0)))</f>
        <v>1349</v>
      </c>
      <c r="L5871" s="65" t="str">
        <f>IF(ISBLANK(J5871),,INDEX(Inputs!D:D,MATCH(F5871,Inputs!E:E,0)))</f>
        <v>432BK EvoFox X-Team Gaming Keyboard &amp; Mouse (USB)</v>
      </c>
      <c r="M5871" s="65" t="str">
        <f>IF(ISBLANK(#REF!),,IF(B5871="Online","Online",IF(LEFT(B5871,1)="E","Online","Offline")))</f>
        <v>Offline</v>
      </c>
      <c r="N5871" s="64">
        <f>IF(ISBLANK(M5871),,H5871*INDEX(Inputs!F:F,MATCH(F5871,Inputs!E:E,0)))</f>
        <v>1899</v>
      </c>
      <c r="O5871" s="65"/>
    </row>
    <row r="5872" ht="15.75" customHeight="1" spans="1:15">
      <c r="A5872" s="20" t="s">
        <v>447</v>
      </c>
      <c r="B5872" s="20" t="s">
        <v>159</v>
      </c>
      <c r="C5872" s="20" t="s">
        <v>448</v>
      </c>
      <c r="D5872" s="20" t="s">
        <v>414</v>
      </c>
      <c r="E5872" s="20" t="s">
        <v>415</v>
      </c>
      <c r="F5872" s="21">
        <v>250875</v>
      </c>
      <c r="G5872" s="20" t="s">
        <v>103</v>
      </c>
      <c r="H5872" s="21">
        <v>1</v>
      </c>
      <c r="I5872" s="71" t="s">
        <v>1104</v>
      </c>
      <c r="J5872" s="63">
        <f t="shared" si="23"/>
        <v>44840</v>
      </c>
      <c r="K5872" s="64">
        <f>IF(ISBLANK(J5872),,H5872*INDEX(Inputs!G:G,MATCH(F5872,Inputs!E:E,0)))</f>
        <v>1099</v>
      </c>
      <c r="L5872" s="65" t="str">
        <f>IF(ISBLANK(J5872),,INDEX(Inputs!D:D,MATCH(F5872,Inputs!E:E,0)))</f>
        <v>433BK EvoFox WarHammer Gaming Keyboard (USB)</v>
      </c>
      <c r="M5872" s="65" t="str">
        <f>IF(ISBLANK(#REF!),,IF(B5872="Online","Online",IF(LEFT(B5872,1)="E","Online","Offline")))</f>
        <v>Offline</v>
      </c>
      <c r="N5872" s="64">
        <f>IF(ISBLANK(M5872),,H5872*INDEX(Inputs!F:F,MATCH(F5872,Inputs!E:E,0)))</f>
        <v>1499</v>
      </c>
      <c r="O5872" s="65"/>
    </row>
    <row r="5873" ht="15.75" customHeight="1" spans="1:15">
      <c r="A5873" s="20" t="s">
        <v>367</v>
      </c>
      <c r="B5873" s="20" t="s">
        <v>556</v>
      </c>
      <c r="C5873" s="20" t="s">
        <v>557</v>
      </c>
      <c r="D5873" s="20" t="s">
        <v>370</v>
      </c>
      <c r="E5873" s="20" t="s">
        <v>371</v>
      </c>
      <c r="F5873" s="21">
        <v>250417</v>
      </c>
      <c r="G5873" s="20" t="s">
        <v>39</v>
      </c>
      <c r="H5873" s="21">
        <v>1</v>
      </c>
      <c r="I5873" s="71" t="s">
        <v>1104</v>
      </c>
      <c r="J5873" s="63">
        <f t="shared" si="23"/>
        <v>44840</v>
      </c>
      <c r="K5873" s="64">
        <f>IF(ISBLANK(J5873),,H5873*INDEX(Inputs!G:G,MATCH(F5873,Inputs!E:E,0)))</f>
        <v>929</v>
      </c>
      <c r="L5873" s="65" t="str">
        <f>IF(ISBLANK(J5873),,INDEX(Inputs!D:D,MATCH(F5873,Inputs!E:E,0)))</f>
        <v>416PP Super Speed Hub 4 Port USB 3.0</v>
      </c>
      <c r="M5873" s="65" t="str">
        <f>IF(ISBLANK(#REF!),,IF(B5873="Online","Online",IF(LEFT(B5873,1)="E","Online","Offline")))</f>
        <v>Offline</v>
      </c>
      <c r="N5873" s="64">
        <f>IF(ISBLANK(M5873),,H5873*INDEX(Inputs!F:F,MATCH(F5873,Inputs!E:E,0)))</f>
        <v>1499</v>
      </c>
      <c r="O5873" s="65"/>
    </row>
    <row r="5874" ht="15.75" customHeight="1" spans="1:15">
      <c r="A5874" s="20" t="s">
        <v>407</v>
      </c>
      <c r="B5874" s="20" t="s">
        <v>49</v>
      </c>
      <c r="C5874" s="20" t="s">
        <v>493</v>
      </c>
      <c r="D5874" s="20" t="s">
        <v>414</v>
      </c>
      <c r="E5874" s="20" t="s">
        <v>415</v>
      </c>
      <c r="F5874" s="21">
        <v>250873</v>
      </c>
      <c r="G5874" s="20" t="s">
        <v>12</v>
      </c>
      <c r="H5874" s="21">
        <v>1</v>
      </c>
      <c r="I5874" s="71" t="s">
        <v>1104</v>
      </c>
      <c r="J5874" s="63">
        <f t="shared" si="23"/>
        <v>44840</v>
      </c>
      <c r="K5874" s="64">
        <f>IF(ISBLANK(J5874),,H5874*INDEX(Inputs!G:G,MATCH(F5874,Inputs!E:E,0)))</f>
        <v>999</v>
      </c>
      <c r="L5874" s="65" t="str">
        <f>IF(ISBLANK(J5874),,INDEX(Inputs!D:D,MATCH(F5874,Inputs!E:E,0)))</f>
        <v>422BK Evo Fox Fireblade Gaming Keyboard USB</v>
      </c>
      <c r="M5874" s="65" t="str">
        <f>IF(ISBLANK(#REF!),,IF(B5874="Online","Online",IF(LEFT(B5874,1)="E","Online","Offline")))</f>
        <v>Offline</v>
      </c>
      <c r="N5874" s="64">
        <f>IF(ISBLANK(M5874),,H5874*INDEX(Inputs!F:F,MATCH(F5874,Inputs!E:E,0)))</f>
        <v>1299</v>
      </c>
      <c r="O5874" s="65"/>
    </row>
    <row r="5875" ht="15.75" customHeight="1" spans="1:15">
      <c r="A5875" s="20" t="s">
        <v>367</v>
      </c>
      <c r="B5875" s="20" t="s">
        <v>88</v>
      </c>
      <c r="C5875" s="20" t="s">
        <v>569</v>
      </c>
      <c r="D5875" s="20" t="s">
        <v>370</v>
      </c>
      <c r="E5875" s="20" t="s">
        <v>880</v>
      </c>
      <c r="F5875" s="21">
        <v>256480</v>
      </c>
      <c r="G5875" s="20" t="s">
        <v>25</v>
      </c>
      <c r="H5875" s="21">
        <v>0</v>
      </c>
      <c r="I5875" s="71" t="s">
        <v>1104</v>
      </c>
      <c r="J5875" s="63">
        <f t="shared" si="23"/>
        <v>44840</v>
      </c>
      <c r="K5875" s="64">
        <f>IF(ISBLANK(J5875),,H5875*INDEX(Inputs!G:G,MATCH(F5875,Inputs!E:E,0)))</f>
        <v>0</v>
      </c>
      <c r="L5875" s="65" t="str">
        <f>IF(ISBLANK(J5875),,INDEX(Inputs!D:D,MATCH(F5875,Inputs!E:E,0)))</f>
        <v>998PP EvoFox Prime Gaming Bundle (422,423,658,597)</v>
      </c>
      <c r="M5875" s="65" t="str">
        <f>IF(ISBLANK(#REF!),,IF(B5875="Online","Online",IF(LEFT(B5875,1)="E","Online","Offline")))</f>
        <v>Offline</v>
      </c>
      <c r="N5875" s="64">
        <f>IF(ISBLANK(M5875),,H5875*INDEX(Inputs!F:F,MATCH(F5875,Inputs!E:E,0)))</f>
        <v>0</v>
      </c>
      <c r="O5875" s="65"/>
    </row>
    <row r="5876" ht="15.75" customHeight="1" spans="1:15">
      <c r="A5876" s="20" t="s">
        <v>407</v>
      </c>
      <c r="B5876" s="20" t="s">
        <v>93</v>
      </c>
      <c r="C5876" s="20" t="s">
        <v>514</v>
      </c>
      <c r="D5876" s="20" t="s">
        <v>414</v>
      </c>
      <c r="E5876" s="20" t="s">
        <v>415</v>
      </c>
      <c r="F5876" s="21">
        <v>204736</v>
      </c>
      <c r="G5876" s="20" t="s">
        <v>19</v>
      </c>
      <c r="H5876" s="21">
        <v>1</v>
      </c>
      <c r="I5876" s="71" t="s">
        <v>1104</v>
      </c>
      <c r="J5876" s="63">
        <f t="shared" si="23"/>
        <v>44840</v>
      </c>
      <c r="K5876" s="64">
        <f>IF(ISBLANK(J5876),,H5876*INDEX(Inputs!G:G,MATCH(F5876,Inputs!E:E,0)))</f>
        <v>549</v>
      </c>
      <c r="L5876" s="65" t="str">
        <f>IF(ISBLANK(J5876),,INDEX(Inputs!D:D,MATCH(F5876,Inputs!E:E,0)))</f>
        <v>851PP Xcite Pro Keyboard USB</v>
      </c>
      <c r="M5876" s="65" t="str">
        <f>IF(ISBLANK(#REF!),,IF(B5876="Online","Online",IF(LEFT(B5876,1)="E","Online","Offline")))</f>
        <v>Offline</v>
      </c>
      <c r="N5876" s="64">
        <f>IF(ISBLANK(M5876),,H5876*INDEX(Inputs!F:F,MATCH(F5876,Inputs!E:E,0)))</f>
        <v>599</v>
      </c>
      <c r="O5876" s="65"/>
    </row>
    <row r="5877" ht="15.75" customHeight="1" spans="1:15">
      <c r="A5877" s="20" t="s">
        <v>367</v>
      </c>
      <c r="B5877" s="20" t="s">
        <v>94</v>
      </c>
      <c r="C5877" s="20" t="s">
        <v>610</v>
      </c>
      <c r="D5877" s="20" t="s">
        <v>414</v>
      </c>
      <c r="E5877" s="20" t="s">
        <v>415</v>
      </c>
      <c r="F5877" s="21">
        <v>250874</v>
      </c>
      <c r="G5877" s="20" t="s">
        <v>13</v>
      </c>
      <c r="H5877" s="21">
        <v>1</v>
      </c>
      <c r="I5877" s="71" t="s">
        <v>1104</v>
      </c>
      <c r="J5877" s="63">
        <f t="shared" si="23"/>
        <v>44840</v>
      </c>
      <c r="K5877" s="64">
        <f>IF(ISBLANK(J5877),,H5877*INDEX(Inputs!G:G,MATCH(F5877,Inputs!E:E,0)))</f>
        <v>1349</v>
      </c>
      <c r="L5877" s="65" t="str">
        <f>IF(ISBLANK(J5877),,INDEX(Inputs!D:D,MATCH(F5877,Inputs!E:E,0)))</f>
        <v>432BK EvoFox X-Team Gaming Keyboard &amp; Mouse (USB)</v>
      </c>
      <c r="M5877" s="65" t="str">
        <f>IF(ISBLANK(#REF!),,IF(B5877="Online","Online",IF(LEFT(B5877,1)="E","Online","Offline")))</f>
        <v>Offline</v>
      </c>
      <c r="N5877" s="64">
        <f>IF(ISBLANK(M5877),,H5877*INDEX(Inputs!F:F,MATCH(F5877,Inputs!E:E,0)))</f>
        <v>1899</v>
      </c>
      <c r="O5877" s="65"/>
    </row>
    <row r="5878" ht="15.75" customHeight="1" spans="1:15">
      <c r="A5878" s="20" t="s">
        <v>407</v>
      </c>
      <c r="B5878" s="20" t="s">
        <v>543</v>
      </c>
      <c r="C5878" s="20" t="s">
        <v>544</v>
      </c>
      <c r="D5878" s="20" t="s">
        <v>414</v>
      </c>
      <c r="E5878" s="20" t="s">
        <v>415</v>
      </c>
      <c r="F5878" s="21">
        <v>250873</v>
      </c>
      <c r="G5878" s="20" t="s">
        <v>12</v>
      </c>
      <c r="H5878" s="21">
        <v>1</v>
      </c>
      <c r="I5878" s="71" t="s">
        <v>1104</v>
      </c>
      <c r="J5878" s="63">
        <f t="shared" si="23"/>
        <v>44840</v>
      </c>
      <c r="K5878" s="64">
        <f>IF(ISBLANK(J5878),,H5878*INDEX(Inputs!G:G,MATCH(F5878,Inputs!E:E,0)))</f>
        <v>999</v>
      </c>
      <c r="L5878" s="65" t="str">
        <f>IF(ISBLANK(J5878),,INDEX(Inputs!D:D,MATCH(F5878,Inputs!E:E,0)))</f>
        <v>422BK Evo Fox Fireblade Gaming Keyboard USB</v>
      </c>
      <c r="M5878" s="65" t="str">
        <f>IF(ISBLANK(#REF!),,IF(B5878="Online","Online",IF(LEFT(B5878,1)="E","Online","Offline")))</f>
        <v>Offline</v>
      </c>
      <c r="N5878" s="64">
        <f>IF(ISBLANK(M5878),,H5878*INDEX(Inputs!F:F,MATCH(F5878,Inputs!E:E,0)))</f>
        <v>1299</v>
      </c>
      <c r="O5878" s="65"/>
    </row>
    <row r="5879" ht="15.75" customHeight="1" spans="1:15">
      <c r="A5879" s="20" t="s">
        <v>491</v>
      </c>
      <c r="B5879" s="20" t="s">
        <v>530</v>
      </c>
      <c r="C5879" s="20" t="s">
        <v>531</v>
      </c>
      <c r="D5879" s="20" t="s">
        <v>370</v>
      </c>
      <c r="E5879" s="20" t="s">
        <v>410</v>
      </c>
      <c r="F5879" s="21">
        <v>250876</v>
      </c>
      <c r="G5879" s="20" t="s">
        <v>26</v>
      </c>
      <c r="H5879" s="21">
        <v>1</v>
      </c>
      <c r="I5879" s="71" t="s">
        <v>1104</v>
      </c>
      <c r="J5879" s="63">
        <f t="shared" si="23"/>
        <v>44840</v>
      </c>
      <c r="K5879" s="64">
        <f>IF(ISBLANK(J5879),,H5879*INDEX(Inputs!G:G,MATCH(F5879,Inputs!E:E,0)))</f>
        <v>1399</v>
      </c>
      <c r="L5879" s="65" t="str">
        <f>IF(ISBLANK(J5879),,INDEX(Inputs!D:D,MATCH(F5879,Inputs!E:E,0)))</f>
        <v>649BK EvoFox Typhoon Laptop Cooling Pad</v>
      </c>
      <c r="M5879" s="65" t="str">
        <f>IF(ISBLANK(#REF!),,IF(B5879="Online","Online",IF(LEFT(B5879,1)="E","Online","Offline")))</f>
        <v>Offline</v>
      </c>
      <c r="N5879" s="64">
        <f>IF(ISBLANK(M5879),,H5879*INDEX(Inputs!F:F,MATCH(F5879,Inputs!E:E,0)))</f>
        <v>1999</v>
      </c>
      <c r="O5879" s="65"/>
    </row>
    <row r="5880" ht="15.75" customHeight="1" spans="1:15">
      <c r="A5880" s="20" t="s">
        <v>367</v>
      </c>
      <c r="B5880" s="20" t="s">
        <v>148</v>
      </c>
      <c r="C5880" s="20" t="s">
        <v>615</v>
      </c>
      <c r="D5880" s="20" t="s">
        <v>370</v>
      </c>
      <c r="E5880" s="20" t="s">
        <v>410</v>
      </c>
      <c r="F5880" s="21">
        <v>250423</v>
      </c>
      <c r="G5880" s="20" t="s">
        <v>11</v>
      </c>
      <c r="H5880" s="21">
        <v>1</v>
      </c>
      <c r="I5880" s="71" t="s">
        <v>1104</v>
      </c>
      <c r="J5880" s="63">
        <f t="shared" si="23"/>
        <v>44840</v>
      </c>
      <c r="K5880" s="64">
        <f>IF(ISBLANK(J5880),,H5880*INDEX(Inputs!G:G,MATCH(F5880,Inputs!E:E,0)))</f>
        <v>759</v>
      </c>
      <c r="L5880" s="65" t="str">
        <f>IF(ISBLANK(J5880),,INDEX(Inputs!D:D,MATCH(F5880,Inputs!E:E,0)))</f>
        <v>650GR Ergo View Laptop Stand-Grey</v>
      </c>
      <c r="M5880" s="65" t="str">
        <f>IF(ISBLANK(#REF!),,IF(B5880="Online","Online",IF(LEFT(B5880,1)="E","Online","Offline")))</f>
        <v>Offline</v>
      </c>
      <c r="N5880" s="64">
        <f>IF(ISBLANK(M5880),,H5880*INDEX(Inputs!F:F,MATCH(F5880,Inputs!E:E,0)))</f>
        <v>899</v>
      </c>
      <c r="O5880" s="65"/>
    </row>
    <row r="5881" ht="15.75" customHeight="1" spans="1:15">
      <c r="A5881" s="20" t="s">
        <v>883</v>
      </c>
      <c r="B5881" s="20" t="s">
        <v>245</v>
      </c>
      <c r="C5881" s="20" t="s">
        <v>879</v>
      </c>
      <c r="D5881" s="20" t="s">
        <v>370</v>
      </c>
      <c r="E5881" s="20" t="s">
        <v>371</v>
      </c>
      <c r="F5881" s="21">
        <v>250417</v>
      </c>
      <c r="G5881" s="20" t="s">
        <v>39</v>
      </c>
      <c r="H5881" s="21">
        <v>1</v>
      </c>
      <c r="I5881" s="71" t="s">
        <v>1104</v>
      </c>
      <c r="J5881" s="63">
        <f t="shared" si="23"/>
        <v>44840</v>
      </c>
      <c r="K5881" s="64">
        <f>IF(ISBLANK(J5881),,H5881*INDEX(Inputs!G:G,MATCH(F5881,Inputs!E:E,0)))</f>
        <v>929</v>
      </c>
      <c r="L5881" s="65" t="str">
        <f>IF(ISBLANK(J5881),,INDEX(Inputs!D:D,MATCH(F5881,Inputs!E:E,0)))</f>
        <v>416PP Super Speed Hub 4 Port USB 3.0</v>
      </c>
      <c r="M5881" s="65" t="str">
        <f>IF(ISBLANK(#REF!),,IF(B5881="Online","Online",IF(LEFT(B5881,1)="E","Online","Offline")))</f>
        <v>Offline</v>
      </c>
      <c r="N5881" s="64">
        <f>IF(ISBLANK(M5881),,H5881*INDEX(Inputs!F:F,MATCH(F5881,Inputs!E:E,0)))</f>
        <v>1499</v>
      </c>
      <c r="O5881" s="65"/>
    </row>
    <row r="5882" ht="15.75" customHeight="1" spans="1:15">
      <c r="A5882" s="20" t="s">
        <v>358</v>
      </c>
      <c r="B5882" s="20" t="s">
        <v>359</v>
      </c>
      <c r="C5882" s="20" t="s">
        <v>360</v>
      </c>
      <c r="D5882" s="20" t="s">
        <v>370</v>
      </c>
      <c r="E5882" s="20" t="s">
        <v>880</v>
      </c>
      <c r="F5882" s="21">
        <v>256480</v>
      </c>
      <c r="G5882" s="20" t="s">
        <v>25</v>
      </c>
      <c r="H5882" s="21">
        <v>1</v>
      </c>
      <c r="I5882" s="71" t="s">
        <v>1104</v>
      </c>
      <c r="J5882" s="63">
        <f t="shared" si="23"/>
        <v>44840</v>
      </c>
      <c r="K5882" s="64">
        <f>IF(ISBLANK(J5882),,H5882*INDEX(Inputs!G:G,MATCH(F5882,Inputs!E:E,0)))</f>
        <v>3000</v>
      </c>
      <c r="L5882" s="65" t="str">
        <f>IF(ISBLANK(J5882),,INDEX(Inputs!D:D,MATCH(F5882,Inputs!E:E,0)))</f>
        <v>998PP EvoFox Prime Gaming Bundle (422,423,658,597)</v>
      </c>
      <c r="M5882" s="65" t="str">
        <f>IF(ISBLANK(#REF!),,IF(B5882="Online","Online",IF(LEFT(B5882,1)="E","Online","Offline")))</f>
        <v>Online</v>
      </c>
      <c r="N5882" s="64">
        <f>IF(ISBLANK(M5882),,H5882*INDEX(Inputs!F:F,MATCH(F5882,Inputs!E:E,0)))</f>
        <v>5496</v>
      </c>
      <c r="O5882" s="65"/>
    </row>
    <row r="5883" ht="15.75" customHeight="1" spans="1:15">
      <c r="A5883" s="20" t="s">
        <v>327</v>
      </c>
      <c r="B5883" s="20" t="s">
        <v>63</v>
      </c>
      <c r="C5883" s="20" t="s">
        <v>527</v>
      </c>
      <c r="D5883" s="20" t="s">
        <v>370</v>
      </c>
      <c r="E5883" s="20" t="s">
        <v>410</v>
      </c>
      <c r="F5883" s="21">
        <v>250423</v>
      </c>
      <c r="G5883" s="20" t="s">
        <v>11</v>
      </c>
      <c r="H5883" s="21">
        <v>1</v>
      </c>
      <c r="I5883" s="71" t="s">
        <v>1104</v>
      </c>
      <c r="J5883" s="63">
        <f t="shared" si="23"/>
        <v>44840</v>
      </c>
      <c r="K5883" s="64">
        <f>IF(ISBLANK(J5883),,H5883*INDEX(Inputs!G:G,MATCH(F5883,Inputs!E:E,0)))</f>
        <v>759</v>
      </c>
      <c r="L5883" s="65" t="str">
        <f>IF(ISBLANK(J5883),,INDEX(Inputs!D:D,MATCH(F5883,Inputs!E:E,0)))</f>
        <v>650GR Ergo View Laptop Stand-Grey</v>
      </c>
      <c r="M5883" s="65" t="str">
        <f>IF(ISBLANK(#REF!),,IF(B5883="Online","Online",IF(LEFT(B5883,1)="E","Online","Offline")))</f>
        <v>Offline</v>
      </c>
      <c r="N5883" s="64">
        <f>IF(ISBLANK(M5883),,H5883*INDEX(Inputs!F:F,MATCH(F5883,Inputs!E:E,0)))</f>
        <v>899</v>
      </c>
      <c r="O5883" s="65"/>
    </row>
    <row r="5884" ht="15.75" customHeight="1" spans="1:15">
      <c r="A5884" s="20" t="s">
        <v>327</v>
      </c>
      <c r="B5884" s="20" t="s">
        <v>172</v>
      </c>
      <c r="C5884" s="20" t="s">
        <v>959</v>
      </c>
      <c r="D5884" s="20" t="s">
        <v>370</v>
      </c>
      <c r="E5884" s="20" t="s">
        <v>371</v>
      </c>
      <c r="F5884" s="21">
        <v>250417</v>
      </c>
      <c r="G5884" s="20" t="s">
        <v>39</v>
      </c>
      <c r="H5884" s="21">
        <v>1</v>
      </c>
      <c r="I5884" s="71" t="s">
        <v>1104</v>
      </c>
      <c r="J5884" s="63">
        <f t="shared" si="23"/>
        <v>44840</v>
      </c>
      <c r="K5884" s="64">
        <f>IF(ISBLANK(J5884),,H5884*INDEX(Inputs!G:G,MATCH(F5884,Inputs!E:E,0)))</f>
        <v>929</v>
      </c>
      <c r="L5884" s="65" t="str">
        <f>IF(ISBLANK(J5884),,INDEX(Inputs!D:D,MATCH(F5884,Inputs!E:E,0)))</f>
        <v>416PP Super Speed Hub 4 Port USB 3.0</v>
      </c>
      <c r="M5884" s="65" t="str">
        <f>IF(ISBLANK(#REF!),,IF(B5884="Online","Online",IF(LEFT(B5884,1)="E","Online","Offline")))</f>
        <v>Offline</v>
      </c>
      <c r="N5884" s="64">
        <f>IF(ISBLANK(M5884),,H5884*INDEX(Inputs!F:F,MATCH(F5884,Inputs!E:E,0)))</f>
        <v>1499</v>
      </c>
      <c r="O5884" s="65"/>
    </row>
    <row r="5885" ht="15.75" customHeight="1" spans="1:15">
      <c r="A5885" s="20" t="s">
        <v>327</v>
      </c>
      <c r="B5885" s="20" t="s">
        <v>333</v>
      </c>
      <c r="C5885" s="20" t="s">
        <v>334</v>
      </c>
      <c r="D5885" s="20" t="s">
        <v>370</v>
      </c>
      <c r="E5885" s="20" t="s">
        <v>371</v>
      </c>
      <c r="F5885" s="21">
        <v>250417</v>
      </c>
      <c r="G5885" s="20" t="s">
        <v>39</v>
      </c>
      <c r="H5885" s="21">
        <v>2</v>
      </c>
      <c r="I5885" s="71" t="s">
        <v>1104</v>
      </c>
      <c r="J5885" s="63">
        <f t="shared" si="23"/>
        <v>44840</v>
      </c>
      <c r="K5885" s="64">
        <f>IF(ISBLANK(J5885),,H5885*INDEX(Inputs!G:G,MATCH(F5885,Inputs!E:E,0)))</f>
        <v>1858</v>
      </c>
      <c r="L5885" s="65" t="str">
        <f>IF(ISBLANK(J5885),,INDEX(Inputs!D:D,MATCH(F5885,Inputs!E:E,0)))</f>
        <v>416PP Super Speed Hub 4 Port USB 3.0</v>
      </c>
      <c r="M5885" s="65" t="str">
        <f>IF(ISBLANK(#REF!),,IF(B5885="Online","Online",IF(LEFT(B5885,1)="E","Online","Offline")))</f>
        <v>Online</v>
      </c>
      <c r="N5885" s="64">
        <f>IF(ISBLANK(M5885),,H5885*INDEX(Inputs!F:F,MATCH(F5885,Inputs!E:E,0)))</f>
        <v>2998</v>
      </c>
      <c r="O5885" s="65"/>
    </row>
    <row r="5886" ht="15.75" customHeight="1" spans="1:15">
      <c r="A5886" s="20" t="s">
        <v>338</v>
      </c>
      <c r="B5886" s="20" t="s">
        <v>47</v>
      </c>
      <c r="C5886" s="20" t="s">
        <v>357</v>
      </c>
      <c r="D5886" s="20" t="s">
        <v>370</v>
      </c>
      <c r="E5886" s="20" t="s">
        <v>410</v>
      </c>
      <c r="F5886" s="21">
        <v>250877</v>
      </c>
      <c r="G5886" s="20" t="s">
        <v>22</v>
      </c>
      <c r="H5886" s="21">
        <v>1</v>
      </c>
      <c r="I5886" s="71" t="s">
        <v>1104</v>
      </c>
      <c r="J5886" s="63">
        <f t="shared" si="23"/>
        <v>44840</v>
      </c>
      <c r="K5886" s="64">
        <f>IF(ISBLANK(J5886),,H5886*INDEX(Inputs!G:G,MATCH(F5886,Inputs!E:E,0)))</f>
        <v>349</v>
      </c>
      <c r="L5886" s="65" t="str">
        <f>IF(ISBLANK(J5886),,INDEX(Inputs!D:D,MATCH(F5886,Inputs!E:E,0)))</f>
        <v>595BK Evo Fox Falcon X35 Medium Speed Mouse Pad</v>
      </c>
      <c r="M5886" s="65" t="str">
        <f>IF(ISBLANK(#REF!),,IF(B5886="Online","Online",IF(LEFT(B5886,1)="E","Online","Offline")))</f>
        <v>Offline</v>
      </c>
      <c r="N5886" s="64">
        <f>IF(ISBLANK(M5886),,H5886*INDEX(Inputs!F:F,MATCH(F5886,Inputs!E:E,0)))</f>
        <v>699</v>
      </c>
      <c r="O5886" s="65"/>
    </row>
    <row r="5887" ht="15.75" customHeight="1" spans="1:15">
      <c r="A5887" s="20" t="s">
        <v>353</v>
      </c>
      <c r="B5887" s="20" t="s">
        <v>113</v>
      </c>
      <c r="C5887" s="20" t="s">
        <v>392</v>
      </c>
      <c r="D5887" s="20" t="s">
        <v>414</v>
      </c>
      <c r="E5887" s="20" t="s">
        <v>415</v>
      </c>
      <c r="F5887" s="21">
        <v>250874</v>
      </c>
      <c r="G5887" s="20" t="s">
        <v>13</v>
      </c>
      <c r="H5887" s="21">
        <v>1</v>
      </c>
      <c r="I5887" s="71" t="s">
        <v>1104</v>
      </c>
      <c r="J5887" s="63">
        <f t="shared" si="23"/>
        <v>44840</v>
      </c>
      <c r="K5887" s="64">
        <f>IF(ISBLANK(J5887),,H5887*INDEX(Inputs!G:G,MATCH(F5887,Inputs!E:E,0)))</f>
        <v>1349</v>
      </c>
      <c r="L5887" s="65" t="str">
        <f>IF(ISBLANK(J5887),,INDEX(Inputs!D:D,MATCH(F5887,Inputs!E:E,0)))</f>
        <v>432BK EvoFox X-Team Gaming Keyboard &amp; Mouse (USB)</v>
      </c>
      <c r="M5887" s="65" t="str">
        <f>IF(ISBLANK(#REF!),,IF(B5887="Online","Online",IF(LEFT(B5887,1)="E","Online","Offline")))</f>
        <v>Offline</v>
      </c>
      <c r="N5887" s="64">
        <f>IF(ISBLANK(M5887),,H5887*INDEX(Inputs!F:F,MATCH(F5887,Inputs!E:E,0)))</f>
        <v>1899</v>
      </c>
      <c r="O5887" s="65"/>
    </row>
    <row r="5888" ht="15.75" customHeight="1" spans="1:15">
      <c r="A5888" s="20" t="s">
        <v>353</v>
      </c>
      <c r="B5888" s="20" t="s">
        <v>892</v>
      </c>
      <c r="C5888" s="20" t="s">
        <v>893</v>
      </c>
      <c r="D5888" s="20" t="s">
        <v>414</v>
      </c>
      <c r="E5888" s="20" t="s">
        <v>415</v>
      </c>
      <c r="F5888" s="21">
        <v>250874</v>
      </c>
      <c r="G5888" s="20" t="s">
        <v>13</v>
      </c>
      <c r="H5888" s="21">
        <v>1</v>
      </c>
      <c r="I5888" s="71" t="s">
        <v>1104</v>
      </c>
      <c r="J5888" s="63">
        <f t="shared" si="23"/>
        <v>44840</v>
      </c>
      <c r="K5888" s="64">
        <f>IF(ISBLANK(J5888),,H5888*INDEX(Inputs!G:G,MATCH(F5888,Inputs!E:E,0)))</f>
        <v>1349</v>
      </c>
      <c r="L5888" s="65" t="str">
        <f>IF(ISBLANK(J5888),,INDEX(Inputs!D:D,MATCH(F5888,Inputs!E:E,0)))</f>
        <v>432BK EvoFox X-Team Gaming Keyboard &amp; Mouse (USB)</v>
      </c>
      <c r="M5888" s="65" t="str">
        <f>IF(ISBLANK(#REF!),,IF(B5888="Online","Online",IF(LEFT(B5888,1)="E","Online","Offline")))</f>
        <v>Offline</v>
      </c>
      <c r="N5888" s="64">
        <f>IF(ISBLANK(M5888),,H5888*INDEX(Inputs!F:F,MATCH(F5888,Inputs!E:E,0)))</f>
        <v>1899</v>
      </c>
      <c r="O5888" s="65"/>
    </row>
    <row r="5889" ht="15.75" customHeight="1" spans="1:15">
      <c r="A5889" s="20" t="s">
        <v>718</v>
      </c>
      <c r="B5889" s="20" t="s">
        <v>719</v>
      </c>
      <c r="C5889" s="20" t="s">
        <v>720</v>
      </c>
      <c r="D5889" s="20" t="s">
        <v>414</v>
      </c>
      <c r="E5889" s="20" t="s">
        <v>415</v>
      </c>
      <c r="F5889" s="21">
        <v>250874</v>
      </c>
      <c r="G5889" s="20" t="s">
        <v>13</v>
      </c>
      <c r="H5889" s="21">
        <v>1</v>
      </c>
      <c r="I5889" s="71" t="s">
        <v>1104</v>
      </c>
      <c r="J5889" s="63">
        <f t="shared" si="23"/>
        <v>44840</v>
      </c>
      <c r="K5889" s="64">
        <f>IF(ISBLANK(J5889),,H5889*INDEX(Inputs!G:G,MATCH(F5889,Inputs!E:E,0)))</f>
        <v>1349</v>
      </c>
      <c r="L5889" s="65" t="str">
        <f>IF(ISBLANK(J5889),,INDEX(Inputs!D:D,MATCH(F5889,Inputs!E:E,0)))</f>
        <v>432BK EvoFox X-Team Gaming Keyboard &amp; Mouse (USB)</v>
      </c>
      <c r="M5889" s="65" t="str">
        <f>IF(ISBLANK(#REF!),,IF(B5889="Online","Online",IF(LEFT(B5889,1)="E","Online","Offline")))</f>
        <v>Offline</v>
      </c>
      <c r="N5889" s="64">
        <f>IF(ISBLANK(M5889),,H5889*INDEX(Inputs!F:F,MATCH(F5889,Inputs!E:E,0)))</f>
        <v>1899</v>
      </c>
      <c r="O5889" s="65"/>
    </row>
    <row r="5890" ht="15.75" customHeight="1" spans="1:15">
      <c r="A5890" s="20" t="s">
        <v>648</v>
      </c>
      <c r="B5890" s="20" t="s">
        <v>27</v>
      </c>
      <c r="C5890" s="20" t="s">
        <v>649</v>
      </c>
      <c r="D5890" s="20" t="s">
        <v>370</v>
      </c>
      <c r="E5890" s="20" t="s">
        <v>371</v>
      </c>
      <c r="F5890" s="21">
        <v>250417</v>
      </c>
      <c r="G5890" s="20" t="s">
        <v>39</v>
      </c>
      <c r="H5890" s="21">
        <v>1</v>
      </c>
      <c r="I5890" s="71" t="s">
        <v>1100</v>
      </c>
      <c r="J5890" s="63">
        <f t="shared" si="23"/>
        <v>44841</v>
      </c>
      <c r="K5890" s="64">
        <f>IF(ISBLANK(J5890),,H5890*INDEX(Inputs!G:G,MATCH(F5890,Inputs!E:E,0)))</f>
        <v>929</v>
      </c>
      <c r="L5890" s="65" t="str">
        <f>IF(ISBLANK(J5890),,INDEX(Inputs!D:D,MATCH(F5890,Inputs!E:E,0)))</f>
        <v>416PP Super Speed Hub 4 Port USB 3.0</v>
      </c>
      <c r="M5890" s="65" t="str">
        <f>IF(ISBLANK(#REF!),,IF(B5890="Online","Online",IF(LEFT(B5890,1)="E","Online","Offline")))</f>
        <v>Offline</v>
      </c>
      <c r="N5890" s="64">
        <f>IF(ISBLANK(M5890),,H5890*INDEX(Inputs!F:F,MATCH(F5890,Inputs!E:E,0)))</f>
        <v>1499</v>
      </c>
      <c r="O5890" s="65"/>
    </row>
    <row r="5891" ht="15.75" customHeight="1" spans="1:15">
      <c r="A5891" s="20" t="s">
        <v>412</v>
      </c>
      <c r="B5891" s="20" t="s">
        <v>217</v>
      </c>
      <c r="C5891" s="20" t="s">
        <v>714</v>
      </c>
      <c r="D5891" s="20" t="s">
        <v>370</v>
      </c>
      <c r="E5891" s="20" t="s">
        <v>410</v>
      </c>
      <c r="F5891" s="21">
        <v>250878</v>
      </c>
      <c r="G5891" s="20" t="s">
        <v>24</v>
      </c>
      <c r="H5891" s="21">
        <v>-1</v>
      </c>
      <c r="I5891" s="71" t="s">
        <v>1100</v>
      </c>
      <c r="J5891" s="63">
        <f t="shared" si="23"/>
        <v>44841</v>
      </c>
      <c r="K5891" s="64">
        <f>IF(ISBLANK(J5891),,H5891*INDEX(Inputs!G:G,MATCH(F5891,Inputs!E:E,0)))</f>
        <v>-999</v>
      </c>
      <c r="L5891" s="65" t="str">
        <f>IF(ISBLANK(J5891),,INDEX(Inputs!D:D,MATCH(F5891,Inputs!E:E,0)))</f>
        <v>596BK Evo Fox Falcon LX35 Medium Speed LED Mouse Pad</v>
      </c>
      <c r="M5891" s="65" t="str">
        <f>IF(ISBLANK(#REF!),,IF(B5891="Online","Online",IF(LEFT(B5891,1)="E","Online","Offline")))</f>
        <v>Offline</v>
      </c>
      <c r="N5891" s="64">
        <f>IF(ISBLANK(M5891),,H5891*INDEX(Inputs!F:F,MATCH(F5891,Inputs!E:E,0)))</f>
        <v>-1999</v>
      </c>
      <c r="O5891" s="65"/>
    </row>
    <row r="5892" ht="15.75" customHeight="1" spans="1:15">
      <c r="A5892" s="20" t="s">
        <v>341</v>
      </c>
      <c r="B5892" s="20" t="s">
        <v>149</v>
      </c>
      <c r="C5892" s="20" t="s">
        <v>578</v>
      </c>
      <c r="D5892" s="20" t="s">
        <v>370</v>
      </c>
      <c r="E5892" s="20" t="s">
        <v>410</v>
      </c>
      <c r="F5892" s="21">
        <v>250876</v>
      </c>
      <c r="G5892" s="20" t="s">
        <v>26</v>
      </c>
      <c r="H5892" s="21">
        <v>1</v>
      </c>
      <c r="I5892" s="71" t="s">
        <v>1100</v>
      </c>
      <c r="J5892" s="63">
        <f t="shared" si="23"/>
        <v>44841</v>
      </c>
      <c r="K5892" s="64">
        <f>IF(ISBLANK(J5892),,H5892*INDEX(Inputs!G:G,MATCH(F5892,Inputs!E:E,0)))</f>
        <v>1399</v>
      </c>
      <c r="L5892" s="65" t="str">
        <f>IF(ISBLANK(J5892),,INDEX(Inputs!D:D,MATCH(F5892,Inputs!E:E,0)))</f>
        <v>649BK EvoFox Typhoon Laptop Cooling Pad</v>
      </c>
      <c r="M5892" s="65" t="str">
        <f>IF(ISBLANK(#REF!),,IF(B5892="Online","Online",IF(LEFT(B5892,1)="E","Online","Offline")))</f>
        <v>Offline</v>
      </c>
      <c r="N5892" s="64">
        <f>IF(ISBLANK(M5892),,H5892*INDEX(Inputs!F:F,MATCH(F5892,Inputs!E:E,0)))</f>
        <v>1999</v>
      </c>
      <c r="O5892" s="65"/>
    </row>
    <row r="5893" ht="15.75" customHeight="1" spans="1:15">
      <c r="A5893" s="20" t="s">
        <v>750</v>
      </c>
      <c r="B5893" s="20" t="s">
        <v>239</v>
      </c>
      <c r="C5893" s="20" t="s">
        <v>751</v>
      </c>
      <c r="D5893" s="20" t="s">
        <v>414</v>
      </c>
      <c r="E5893" s="20" t="s">
        <v>415</v>
      </c>
      <c r="F5893" s="21">
        <v>250874</v>
      </c>
      <c r="G5893" s="20" t="s">
        <v>13</v>
      </c>
      <c r="H5893" s="21">
        <v>1</v>
      </c>
      <c r="I5893" s="71" t="s">
        <v>1100</v>
      </c>
      <c r="J5893" s="63">
        <f t="shared" si="23"/>
        <v>44841</v>
      </c>
      <c r="K5893" s="64">
        <f>IF(ISBLANK(J5893),,H5893*INDEX(Inputs!G:G,MATCH(F5893,Inputs!E:E,0)))</f>
        <v>1349</v>
      </c>
      <c r="L5893" s="65" t="str">
        <f>IF(ISBLANK(J5893),,INDEX(Inputs!D:D,MATCH(F5893,Inputs!E:E,0)))</f>
        <v>432BK EvoFox X-Team Gaming Keyboard &amp; Mouse (USB)</v>
      </c>
      <c r="M5893" s="65" t="str">
        <f>IF(ISBLANK(#REF!),,IF(B5893="Online","Online",IF(LEFT(B5893,1)="E","Online","Offline")))</f>
        <v>Offline</v>
      </c>
      <c r="N5893" s="64">
        <f>IF(ISBLANK(M5893),,H5893*INDEX(Inputs!F:F,MATCH(F5893,Inputs!E:E,0)))</f>
        <v>1899</v>
      </c>
      <c r="O5893" s="65"/>
    </row>
    <row r="5894" ht="15.75" customHeight="1" spans="1:15">
      <c r="A5894" s="20" t="s">
        <v>485</v>
      </c>
      <c r="B5894" s="20" t="s">
        <v>253</v>
      </c>
      <c r="C5894" s="20" t="s">
        <v>1031</v>
      </c>
      <c r="D5894" s="20" t="s">
        <v>414</v>
      </c>
      <c r="E5894" s="20" t="s">
        <v>415</v>
      </c>
      <c r="F5894" s="21">
        <v>250874</v>
      </c>
      <c r="G5894" s="20" t="s">
        <v>13</v>
      </c>
      <c r="H5894" s="21">
        <v>1</v>
      </c>
      <c r="I5894" s="71" t="s">
        <v>1100</v>
      </c>
      <c r="J5894" s="63">
        <f t="shared" si="23"/>
        <v>44841</v>
      </c>
      <c r="K5894" s="64">
        <f>IF(ISBLANK(J5894),,H5894*INDEX(Inputs!G:G,MATCH(F5894,Inputs!E:E,0)))</f>
        <v>1349</v>
      </c>
      <c r="L5894" s="65" t="str">
        <f>IF(ISBLANK(J5894),,INDEX(Inputs!D:D,MATCH(F5894,Inputs!E:E,0)))</f>
        <v>432BK EvoFox X-Team Gaming Keyboard &amp; Mouse (USB)</v>
      </c>
      <c r="M5894" s="65" t="str">
        <f>IF(ISBLANK(#REF!),,IF(B5894="Online","Online",IF(LEFT(B5894,1)="E","Online","Offline")))</f>
        <v>Offline</v>
      </c>
      <c r="N5894" s="64">
        <f>IF(ISBLANK(M5894),,H5894*INDEX(Inputs!F:F,MATCH(F5894,Inputs!E:E,0)))</f>
        <v>1899</v>
      </c>
      <c r="O5894" s="65"/>
    </row>
    <row r="5895" ht="15.75" customHeight="1" spans="1:15">
      <c r="A5895" s="20" t="s">
        <v>915</v>
      </c>
      <c r="B5895" s="20" t="s">
        <v>248</v>
      </c>
      <c r="C5895" s="20" t="s">
        <v>916</v>
      </c>
      <c r="D5895" s="20" t="s">
        <v>414</v>
      </c>
      <c r="E5895" s="20" t="s">
        <v>415</v>
      </c>
      <c r="F5895" s="21">
        <v>250874</v>
      </c>
      <c r="G5895" s="20" t="s">
        <v>13</v>
      </c>
      <c r="H5895" s="21">
        <v>1</v>
      </c>
      <c r="I5895" s="71" t="s">
        <v>1100</v>
      </c>
      <c r="J5895" s="63">
        <f t="shared" si="23"/>
        <v>44841</v>
      </c>
      <c r="K5895" s="64">
        <f>IF(ISBLANK(J5895),,H5895*INDEX(Inputs!G:G,MATCH(F5895,Inputs!E:E,0)))</f>
        <v>1349</v>
      </c>
      <c r="L5895" s="65" t="str">
        <f>IF(ISBLANK(J5895),,INDEX(Inputs!D:D,MATCH(F5895,Inputs!E:E,0)))</f>
        <v>432BK EvoFox X-Team Gaming Keyboard &amp; Mouse (USB)</v>
      </c>
      <c r="M5895" s="65" t="str">
        <f>IF(ISBLANK(#REF!),,IF(B5895="Online","Online",IF(LEFT(B5895,1)="E","Online","Offline")))</f>
        <v>Offline</v>
      </c>
      <c r="N5895" s="64">
        <f>IF(ISBLANK(M5895),,H5895*INDEX(Inputs!F:F,MATCH(F5895,Inputs!E:E,0)))</f>
        <v>1899</v>
      </c>
      <c r="O5895" s="65"/>
    </row>
    <row r="5896" ht="15.75" customHeight="1" spans="1:15">
      <c r="A5896" s="20" t="s">
        <v>574</v>
      </c>
      <c r="B5896" s="20" t="s">
        <v>134</v>
      </c>
      <c r="C5896" s="20" t="s">
        <v>575</v>
      </c>
      <c r="D5896" s="20" t="s">
        <v>370</v>
      </c>
      <c r="E5896" s="20" t="s">
        <v>371</v>
      </c>
      <c r="F5896" s="21">
        <v>250417</v>
      </c>
      <c r="G5896" s="20" t="s">
        <v>39</v>
      </c>
      <c r="H5896" s="21">
        <v>1</v>
      </c>
      <c r="I5896" s="71" t="s">
        <v>1100</v>
      </c>
      <c r="J5896" s="63">
        <f t="shared" si="23"/>
        <v>44841</v>
      </c>
      <c r="K5896" s="64">
        <f>IF(ISBLANK(J5896),,H5896*INDEX(Inputs!G:G,MATCH(F5896,Inputs!E:E,0)))</f>
        <v>929</v>
      </c>
      <c r="L5896" s="65" t="str">
        <f>IF(ISBLANK(J5896),,INDEX(Inputs!D:D,MATCH(F5896,Inputs!E:E,0)))</f>
        <v>416PP Super Speed Hub 4 Port USB 3.0</v>
      </c>
      <c r="M5896" s="65" t="str">
        <f>IF(ISBLANK(#REF!),,IF(B5896="Online","Online",IF(LEFT(B5896,1)="E","Online","Offline")))</f>
        <v>Offline</v>
      </c>
      <c r="N5896" s="64">
        <f>IF(ISBLANK(M5896),,H5896*INDEX(Inputs!F:F,MATCH(F5896,Inputs!E:E,0)))</f>
        <v>1499</v>
      </c>
      <c r="O5896" s="65"/>
    </row>
    <row r="5897" ht="15.75" customHeight="1" spans="1:15">
      <c r="A5897" s="20" t="s">
        <v>447</v>
      </c>
      <c r="B5897" s="20" t="s">
        <v>61</v>
      </c>
      <c r="C5897" s="20" t="s">
        <v>456</v>
      </c>
      <c r="D5897" s="20" t="s">
        <v>370</v>
      </c>
      <c r="E5897" s="20" t="s">
        <v>410</v>
      </c>
      <c r="F5897" s="21">
        <v>250423</v>
      </c>
      <c r="G5897" s="20" t="s">
        <v>11</v>
      </c>
      <c r="H5897" s="21">
        <v>1</v>
      </c>
      <c r="I5897" s="71" t="s">
        <v>1100</v>
      </c>
      <c r="J5897" s="63">
        <f t="shared" si="23"/>
        <v>44841</v>
      </c>
      <c r="K5897" s="64">
        <f>IF(ISBLANK(J5897),,H5897*INDEX(Inputs!G:G,MATCH(F5897,Inputs!E:E,0)))</f>
        <v>759</v>
      </c>
      <c r="L5897" s="65" t="str">
        <f>IF(ISBLANK(J5897),,INDEX(Inputs!D:D,MATCH(F5897,Inputs!E:E,0)))</f>
        <v>650GR Ergo View Laptop Stand-Grey</v>
      </c>
      <c r="M5897" s="65" t="str">
        <f>IF(ISBLANK(#REF!),,IF(B5897="Online","Online",IF(LEFT(B5897,1)="E","Online","Offline")))</f>
        <v>Offline</v>
      </c>
      <c r="N5897" s="64">
        <f>IF(ISBLANK(M5897),,H5897*INDEX(Inputs!F:F,MATCH(F5897,Inputs!E:E,0)))</f>
        <v>899</v>
      </c>
      <c r="O5897" s="65"/>
    </row>
    <row r="5898" ht="15.75" customHeight="1" spans="1:15">
      <c r="A5898" s="20" t="s">
        <v>447</v>
      </c>
      <c r="B5898" s="20" t="s">
        <v>608</v>
      </c>
      <c r="C5898" s="20" t="s">
        <v>609</v>
      </c>
      <c r="D5898" s="20" t="s">
        <v>370</v>
      </c>
      <c r="E5898" s="20" t="s">
        <v>371</v>
      </c>
      <c r="F5898" s="21">
        <v>250417</v>
      </c>
      <c r="G5898" s="20" t="s">
        <v>39</v>
      </c>
      <c r="H5898" s="21">
        <v>1</v>
      </c>
      <c r="I5898" s="71" t="s">
        <v>1100</v>
      </c>
      <c r="J5898" s="63">
        <f t="shared" si="23"/>
        <v>44841</v>
      </c>
      <c r="K5898" s="64">
        <f>IF(ISBLANK(J5898),,H5898*INDEX(Inputs!G:G,MATCH(F5898,Inputs!E:E,0)))</f>
        <v>929</v>
      </c>
      <c r="L5898" s="65" t="str">
        <f>IF(ISBLANK(J5898),,INDEX(Inputs!D:D,MATCH(F5898,Inputs!E:E,0)))</f>
        <v>416PP Super Speed Hub 4 Port USB 3.0</v>
      </c>
      <c r="M5898" s="65" t="str">
        <f>IF(ISBLANK(#REF!),,IF(B5898="Online","Online",IF(LEFT(B5898,1)="E","Online","Offline")))</f>
        <v>Offline</v>
      </c>
      <c r="N5898" s="64">
        <f>IF(ISBLANK(M5898),,H5898*INDEX(Inputs!F:F,MATCH(F5898,Inputs!E:E,0)))</f>
        <v>1499</v>
      </c>
      <c r="O5898" s="65"/>
    </row>
    <row r="5899" ht="15.75" customHeight="1" spans="1:15">
      <c r="A5899" s="20" t="s">
        <v>458</v>
      </c>
      <c r="B5899" s="20" t="s">
        <v>117</v>
      </c>
      <c r="C5899" s="20" t="s">
        <v>689</v>
      </c>
      <c r="D5899" s="20" t="s">
        <v>414</v>
      </c>
      <c r="E5899" s="20" t="s">
        <v>415</v>
      </c>
      <c r="F5899" s="21">
        <v>250874</v>
      </c>
      <c r="G5899" s="20" t="s">
        <v>13</v>
      </c>
      <c r="H5899" s="21">
        <v>1</v>
      </c>
      <c r="I5899" s="71" t="s">
        <v>1100</v>
      </c>
      <c r="J5899" s="63">
        <f t="shared" si="23"/>
        <v>44841</v>
      </c>
      <c r="K5899" s="64">
        <f>IF(ISBLANK(J5899),,H5899*INDEX(Inputs!G:G,MATCH(F5899,Inputs!E:E,0)))</f>
        <v>1349</v>
      </c>
      <c r="L5899" s="65" t="str">
        <f>IF(ISBLANK(J5899),,INDEX(Inputs!D:D,MATCH(F5899,Inputs!E:E,0)))</f>
        <v>432BK EvoFox X-Team Gaming Keyboard &amp; Mouse (USB)</v>
      </c>
      <c r="M5899" s="65" t="str">
        <f>IF(ISBLANK(#REF!),,IF(B5899="Online","Online",IF(LEFT(B5899,1)="E","Online","Offline")))</f>
        <v>Offline</v>
      </c>
      <c r="N5899" s="64">
        <f>IF(ISBLANK(M5899),,H5899*INDEX(Inputs!F:F,MATCH(F5899,Inputs!E:E,0)))</f>
        <v>1899</v>
      </c>
      <c r="O5899" s="65"/>
    </row>
    <row r="5900" ht="15.75" customHeight="1" spans="1:15">
      <c r="A5900" s="20" t="s">
        <v>675</v>
      </c>
      <c r="B5900" s="20" t="s">
        <v>676</v>
      </c>
      <c r="C5900" s="20" t="s">
        <v>677</v>
      </c>
      <c r="D5900" s="20" t="s">
        <v>414</v>
      </c>
      <c r="E5900" s="20" t="s">
        <v>415</v>
      </c>
      <c r="F5900" s="21">
        <v>204737</v>
      </c>
      <c r="G5900" s="20" t="s">
        <v>20</v>
      </c>
      <c r="H5900" s="21">
        <v>1</v>
      </c>
      <c r="I5900" s="71" t="s">
        <v>1100</v>
      </c>
      <c r="J5900" s="63">
        <f t="shared" si="23"/>
        <v>44841</v>
      </c>
      <c r="K5900" s="64">
        <f>IF(ISBLANK(J5900),,H5900*INDEX(Inputs!G:G,MATCH(F5900,Inputs!E:E,0)))</f>
        <v>729</v>
      </c>
      <c r="L5900" s="65" t="str">
        <f>IF(ISBLANK(J5900),,INDEX(Inputs!D:D,MATCH(F5900,Inputs!E:E,0)))</f>
        <v>850PP Xcite Pro Keyboard &amp; Mouse USB</v>
      </c>
      <c r="M5900" s="65" t="str">
        <f>IF(ISBLANK(#REF!),,IF(B5900="Online","Online",IF(LEFT(B5900,1)="E","Online","Offline")))</f>
        <v>Offline</v>
      </c>
      <c r="N5900" s="64">
        <f>IF(ISBLANK(M5900),,H5900*INDEX(Inputs!F:F,MATCH(F5900,Inputs!E:E,0)))</f>
        <v>799</v>
      </c>
      <c r="O5900" s="65"/>
    </row>
    <row r="5901" ht="15.75" customHeight="1" spans="1:15">
      <c r="A5901" s="20" t="s">
        <v>407</v>
      </c>
      <c r="B5901" s="20" t="s">
        <v>10</v>
      </c>
      <c r="C5901" s="20" t="s">
        <v>605</v>
      </c>
      <c r="D5901" s="20" t="s">
        <v>414</v>
      </c>
      <c r="E5901" s="20" t="s">
        <v>415</v>
      </c>
      <c r="F5901" s="21">
        <v>250424</v>
      </c>
      <c r="G5901" s="20" t="s">
        <v>15</v>
      </c>
      <c r="H5901" s="21">
        <v>1</v>
      </c>
      <c r="I5901" s="71" t="s">
        <v>1100</v>
      </c>
      <c r="J5901" s="63">
        <f t="shared" si="23"/>
        <v>44841</v>
      </c>
      <c r="K5901" s="64">
        <f>IF(ISBLANK(J5901),,H5901*INDEX(Inputs!G:G,MATCH(F5901,Inputs!E:E,0)))</f>
        <v>999</v>
      </c>
      <c r="L5901" s="65" t="str">
        <f>IF(ISBLANK(J5901),,INDEX(Inputs!D:D,MATCH(F5901,Inputs!E:E,0)))</f>
        <v>419V2 PRIMUS Wireless Desktop V2</v>
      </c>
      <c r="M5901" s="65" t="str">
        <f>IF(ISBLANK(#REF!),,IF(B5901="Online","Online",IF(LEFT(B5901,1)="E","Online","Offline")))</f>
        <v>Offline</v>
      </c>
      <c r="N5901" s="64">
        <f>IF(ISBLANK(M5901),,H5901*INDEX(Inputs!F:F,MATCH(F5901,Inputs!E:E,0)))</f>
        <v>1199</v>
      </c>
      <c r="O5901" s="65"/>
    </row>
    <row r="5902" ht="15.75" customHeight="1" spans="1:15">
      <c r="A5902" s="20" t="s">
        <v>407</v>
      </c>
      <c r="B5902" s="20" t="s">
        <v>49</v>
      </c>
      <c r="C5902" s="20" t="s">
        <v>493</v>
      </c>
      <c r="D5902" s="20" t="s">
        <v>370</v>
      </c>
      <c r="E5902" s="20" t="s">
        <v>410</v>
      </c>
      <c r="F5902" s="21">
        <v>250877</v>
      </c>
      <c r="G5902" s="20" t="s">
        <v>22</v>
      </c>
      <c r="H5902" s="21">
        <v>1</v>
      </c>
      <c r="I5902" s="71" t="s">
        <v>1100</v>
      </c>
      <c r="J5902" s="63">
        <f t="shared" si="23"/>
        <v>44841</v>
      </c>
      <c r="K5902" s="64">
        <f>IF(ISBLANK(J5902),,H5902*INDEX(Inputs!G:G,MATCH(F5902,Inputs!E:E,0)))</f>
        <v>349</v>
      </c>
      <c r="L5902" s="65" t="str">
        <f>IF(ISBLANK(J5902),,INDEX(Inputs!D:D,MATCH(F5902,Inputs!E:E,0)))</f>
        <v>595BK Evo Fox Falcon X35 Medium Speed Mouse Pad</v>
      </c>
      <c r="M5902" s="65" t="str">
        <f>IF(ISBLANK(#REF!),,IF(B5902="Online","Online",IF(LEFT(B5902,1)="E","Online","Offline")))</f>
        <v>Offline</v>
      </c>
      <c r="N5902" s="64">
        <f>IF(ISBLANK(M5902),,H5902*INDEX(Inputs!F:F,MATCH(F5902,Inputs!E:E,0)))</f>
        <v>699</v>
      </c>
      <c r="O5902" s="65"/>
    </row>
    <row r="5903" ht="15.75" customHeight="1" spans="1:15">
      <c r="A5903" s="20" t="s">
        <v>367</v>
      </c>
      <c r="B5903" s="20" t="s">
        <v>58</v>
      </c>
      <c r="C5903" s="20" t="s">
        <v>759</v>
      </c>
      <c r="D5903" s="20" t="s">
        <v>370</v>
      </c>
      <c r="E5903" s="20" t="s">
        <v>371</v>
      </c>
      <c r="F5903" s="21">
        <v>250417</v>
      </c>
      <c r="G5903" s="20" t="s">
        <v>39</v>
      </c>
      <c r="H5903" s="21">
        <v>1</v>
      </c>
      <c r="I5903" s="71" t="s">
        <v>1100</v>
      </c>
      <c r="J5903" s="63">
        <f t="shared" si="23"/>
        <v>44841</v>
      </c>
      <c r="K5903" s="64">
        <f>IF(ISBLANK(J5903),,H5903*INDEX(Inputs!G:G,MATCH(F5903,Inputs!E:E,0)))</f>
        <v>929</v>
      </c>
      <c r="L5903" s="65" t="str">
        <f>IF(ISBLANK(J5903),,INDEX(Inputs!D:D,MATCH(F5903,Inputs!E:E,0)))</f>
        <v>416PP Super Speed Hub 4 Port USB 3.0</v>
      </c>
      <c r="M5903" s="65" t="str">
        <f>IF(ISBLANK(#REF!),,IF(B5903="Online","Online",IF(LEFT(B5903,1)="E","Online","Offline")))</f>
        <v>Offline</v>
      </c>
      <c r="N5903" s="64">
        <f>IF(ISBLANK(M5903),,H5903*INDEX(Inputs!F:F,MATCH(F5903,Inputs!E:E,0)))</f>
        <v>1499</v>
      </c>
      <c r="O5903" s="65"/>
    </row>
    <row r="5904" ht="15.75" customHeight="1" spans="1:15">
      <c r="A5904" s="20" t="s">
        <v>541</v>
      </c>
      <c r="B5904" s="20" t="s">
        <v>68</v>
      </c>
      <c r="C5904" s="20" t="s">
        <v>542</v>
      </c>
      <c r="D5904" s="20" t="s">
        <v>370</v>
      </c>
      <c r="E5904" s="20" t="s">
        <v>410</v>
      </c>
      <c r="F5904" s="21">
        <v>250876</v>
      </c>
      <c r="G5904" s="20" t="s">
        <v>26</v>
      </c>
      <c r="H5904" s="21">
        <v>1</v>
      </c>
      <c r="I5904" s="71" t="s">
        <v>1100</v>
      </c>
      <c r="J5904" s="63">
        <f t="shared" si="23"/>
        <v>44841</v>
      </c>
      <c r="K5904" s="64">
        <f>IF(ISBLANK(J5904),,H5904*INDEX(Inputs!G:G,MATCH(F5904,Inputs!E:E,0)))</f>
        <v>1399</v>
      </c>
      <c r="L5904" s="65" t="str">
        <f>IF(ISBLANK(J5904),,INDEX(Inputs!D:D,MATCH(F5904,Inputs!E:E,0)))</f>
        <v>649BK EvoFox Typhoon Laptop Cooling Pad</v>
      </c>
      <c r="M5904" s="65" t="str">
        <f>IF(ISBLANK(#REF!),,IF(B5904="Online","Online",IF(LEFT(B5904,1)="E","Online","Offline")))</f>
        <v>Offline</v>
      </c>
      <c r="N5904" s="64">
        <f>IF(ISBLANK(M5904),,H5904*INDEX(Inputs!F:F,MATCH(F5904,Inputs!E:E,0)))</f>
        <v>1999</v>
      </c>
      <c r="O5904" s="65"/>
    </row>
    <row r="5905" ht="15.75" customHeight="1" spans="1:15">
      <c r="A5905" s="20" t="s">
        <v>373</v>
      </c>
      <c r="B5905" s="20" t="s">
        <v>82</v>
      </c>
      <c r="C5905" s="20" t="s">
        <v>374</v>
      </c>
      <c r="D5905" s="20" t="s">
        <v>414</v>
      </c>
      <c r="E5905" s="20" t="s">
        <v>415</v>
      </c>
      <c r="F5905" s="21">
        <v>250873</v>
      </c>
      <c r="G5905" s="20" t="s">
        <v>12</v>
      </c>
      <c r="H5905" s="21">
        <v>0</v>
      </c>
      <c r="I5905" s="71" t="s">
        <v>1100</v>
      </c>
      <c r="J5905" s="63">
        <f t="shared" si="23"/>
        <v>44841</v>
      </c>
      <c r="K5905" s="64">
        <f>IF(ISBLANK(J5905),,H5905*INDEX(Inputs!G:G,MATCH(F5905,Inputs!E:E,0)))</f>
        <v>0</v>
      </c>
      <c r="L5905" s="65" t="str">
        <f>IF(ISBLANK(J5905),,INDEX(Inputs!D:D,MATCH(F5905,Inputs!E:E,0)))</f>
        <v>422BK Evo Fox Fireblade Gaming Keyboard USB</v>
      </c>
      <c r="M5905" s="65" t="str">
        <f>IF(ISBLANK(#REF!),,IF(B5905="Online","Online",IF(LEFT(B5905,1)="E","Online","Offline")))</f>
        <v>Offline</v>
      </c>
      <c r="N5905" s="64">
        <f>IF(ISBLANK(M5905),,H5905*INDEX(Inputs!F:F,MATCH(F5905,Inputs!E:E,0)))</f>
        <v>0</v>
      </c>
      <c r="O5905" s="65"/>
    </row>
    <row r="5906" ht="15.75" customHeight="1" spans="1:15">
      <c r="A5906" s="20" t="s">
        <v>373</v>
      </c>
      <c r="B5906" s="20" t="s">
        <v>82</v>
      </c>
      <c r="C5906" s="20" t="s">
        <v>374</v>
      </c>
      <c r="D5906" s="20" t="s">
        <v>414</v>
      </c>
      <c r="E5906" s="20" t="s">
        <v>415</v>
      </c>
      <c r="F5906" s="21">
        <v>250874</v>
      </c>
      <c r="G5906" s="20" t="s">
        <v>13</v>
      </c>
      <c r="H5906" s="21">
        <v>0</v>
      </c>
      <c r="I5906" s="71" t="s">
        <v>1100</v>
      </c>
      <c r="J5906" s="63">
        <f t="shared" si="23"/>
        <v>44841</v>
      </c>
      <c r="K5906" s="64">
        <f>IF(ISBLANK(J5906),,H5906*INDEX(Inputs!G:G,MATCH(F5906,Inputs!E:E,0)))</f>
        <v>0</v>
      </c>
      <c r="L5906" s="65" t="str">
        <f>IF(ISBLANK(J5906),,INDEX(Inputs!D:D,MATCH(F5906,Inputs!E:E,0)))</f>
        <v>432BK EvoFox X-Team Gaming Keyboard &amp; Mouse (USB)</v>
      </c>
      <c r="M5906" s="65" t="str">
        <f>IF(ISBLANK(#REF!),,IF(B5906="Online","Online",IF(LEFT(B5906,1)="E","Online","Offline")))</f>
        <v>Offline</v>
      </c>
      <c r="N5906" s="64">
        <f>IF(ISBLANK(M5906),,H5906*INDEX(Inputs!F:F,MATCH(F5906,Inputs!E:E,0)))</f>
        <v>0</v>
      </c>
      <c r="O5906" s="65"/>
    </row>
    <row r="5907" ht="15.75" customHeight="1" spans="1:15">
      <c r="A5907" s="20" t="s">
        <v>407</v>
      </c>
      <c r="B5907" s="20" t="s">
        <v>102</v>
      </c>
      <c r="C5907" s="20" t="s">
        <v>528</v>
      </c>
      <c r="D5907" s="20" t="s">
        <v>414</v>
      </c>
      <c r="E5907" s="20" t="s">
        <v>415</v>
      </c>
      <c r="F5907" s="21">
        <v>250874</v>
      </c>
      <c r="G5907" s="20" t="s">
        <v>13</v>
      </c>
      <c r="H5907" s="21">
        <v>1</v>
      </c>
      <c r="I5907" s="71" t="s">
        <v>1100</v>
      </c>
      <c r="J5907" s="63">
        <f t="shared" si="23"/>
        <v>44841</v>
      </c>
      <c r="K5907" s="64">
        <f>IF(ISBLANK(J5907),,H5907*INDEX(Inputs!G:G,MATCH(F5907,Inputs!E:E,0)))</f>
        <v>1349</v>
      </c>
      <c r="L5907" s="65" t="str">
        <f>IF(ISBLANK(J5907),,INDEX(Inputs!D:D,MATCH(F5907,Inputs!E:E,0)))</f>
        <v>432BK EvoFox X-Team Gaming Keyboard &amp; Mouse (USB)</v>
      </c>
      <c r="M5907" s="65" t="str">
        <f>IF(ISBLANK(#REF!),,IF(B5907="Online","Online",IF(LEFT(B5907,1)="E","Online","Offline")))</f>
        <v>Offline</v>
      </c>
      <c r="N5907" s="64">
        <f>IF(ISBLANK(M5907),,H5907*INDEX(Inputs!F:F,MATCH(F5907,Inputs!E:E,0)))</f>
        <v>1899</v>
      </c>
      <c r="O5907" s="65"/>
    </row>
    <row r="5908" ht="15.75" customHeight="1" spans="1:15">
      <c r="A5908" s="20" t="s">
        <v>386</v>
      </c>
      <c r="B5908" s="20" t="s">
        <v>122</v>
      </c>
      <c r="C5908" s="20" t="s">
        <v>387</v>
      </c>
      <c r="D5908" s="20" t="s">
        <v>370</v>
      </c>
      <c r="E5908" s="20" t="s">
        <v>880</v>
      </c>
      <c r="F5908" s="21">
        <v>256479</v>
      </c>
      <c r="G5908" s="20" t="s">
        <v>28</v>
      </c>
      <c r="H5908" s="21">
        <v>-1</v>
      </c>
      <c r="I5908" s="71" t="s">
        <v>1100</v>
      </c>
      <c r="J5908" s="63">
        <f t="shared" si="23"/>
        <v>44841</v>
      </c>
      <c r="K5908" s="64">
        <f>IF(ISBLANK(J5908),,H5908*INDEX(Inputs!G:G,MATCH(F5908,Inputs!E:E,0)))</f>
        <v>-2500</v>
      </c>
      <c r="L5908" s="65" t="str">
        <f>IF(ISBLANK(J5908),,INDEX(Inputs!D:D,MATCH(F5908,Inputs!E:E,0)))</f>
        <v>997PP EvoFox Explore Gaming Bundle (422,423,659,595)</v>
      </c>
      <c r="M5908" s="65" t="str">
        <f>IF(ISBLANK(#REF!),,IF(B5908="Online","Online",IF(LEFT(B5908,1)="E","Online","Offline")))</f>
        <v>Offline</v>
      </c>
      <c r="N5908" s="64">
        <f>IF(ISBLANK(M5908),,H5908*INDEX(Inputs!F:F,MATCH(F5908,Inputs!E:E,0)))</f>
        <v>-4796</v>
      </c>
      <c r="O5908" s="65"/>
    </row>
    <row r="5909" ht="15.75" customHeight="1" spans="1:15">
      <c r="A5909" s="20" t="s">
        <v>407</v>
      </c>
      <c r="B5909" s="20" t="s">
        <v>745</v>
      </c>
      <c r="C5909" s="20" t="s">
        <v>746</v>
      </c>
      <c r="D5909" s="20" t="s">
        <v>414</v>
      </c>
      <c r="E5909" s="20" t="s">
        <v>415</v>
      </c>
      <c r="F5909" s="21">
        <v>250874</v>
      </c>
      <c r="G5909" s="20" t="s">
        <v>13</v>
      </c>
      <c r="H5909" s="21">
        <v>1</v>
      </c>
      <c r="I5909" s="71" t="s">
        <v>1100</v>
      </c>
      <c r="J5909" s="63">
        <f t="shared" si="23"/>
        <v>44841</v>
      </c>
      <c r="K5909" s="64">
        <f>IF(ISBLANK(J5909),,H5909*INDEX(Inputs!G:G,MATCH(F5909,Inputs!E:E,0)))</f>
        <v>1349</v>
      </c>
      <c r="L5909" s="65" t="str">
        <f>IF(ISBLANK(J5909),,INDEX(Inputs!D:D,MATCH(F5909,Inputs!E:E,0)))</f>
        <v>432BK EvoFox X-Team Gaming Keyboard &amp; Mouse (USB)</v>
      </c>
      <c r="M5909" s="65" t="str">
        <f>IF(ISBLANK(#REF!),,IF(B5909="Online","Online",IF(LEFT(B5909,1)="E","Online","Offline")))</f>
        <v>Offline</v>
      </c>
      <c r="N5909" s="64">
        <f>IF(ISBLANK(M5909),,H5909*INDEX(Inputs!F:F,MATCH(F5909,Inputs!E:E,0)))</f>
        <v>1899</v>
      </c>
      <c r="O5909" s="65"/>
    </row>
    <row r="5910" ht="15.75" customHeight="1" spans="1:15">
      <c r="A5910" s="20" t="s">
        <v>367</v>
      </c>
      <c r="B5910" s="20" t="s">
        <v>148</v>
      </c>
      <c r="C5910" s="20" t="s">
        <v>615</v>
      </c>
      <c r="D5910" s="20" t="s">
        <v>414</v>
      </c>
      <c r="E5910" s="20" t="s">
        <v>415</v>
      </c>
      <c r="F5910" s="21">
        <v>250874</v>
      </c>
      <c r="G5910" s="20" t="s">
        <v>13</v>
      </c>
      <c r="H5910" s="21">
        <v>1</v>
      </c>
      <c r="I5910" s="71" t="s">
        <v>1100</v>
      </c>
      <c r="J5910" s="63">
        <f t="shared" si="23"/>
        <v>44841</v>
      </c>
      <c r="K5910" s="64">
        <f>IF(ISBLANK(J5910),,H5910*INDEX(Inputs!G:G,MATCH(F5910,Inputs!E:E,0)))</f>
        <v>1349</v>
      </c>
      <c r="L5910" s="65" t="str">
        <f>IF(ISBLANK(J5910),,INDEX(Inputs!D:D,MATCH(F5910,Inputs!E:E,0)))</f>
        <v>432BK EvoFox X-Team Gaming Keyboard &amp; Mouse (USB)</v>
      </c>
      <c r="M5910" s="65" t="str">
        <f>IF(ISBLANK(#REF!),,IF(B5910="Online","Online",IF(LEFT(B5910,1)="E","Online","Offline")))</f>
        <v>Offline</v>
      </c>
      <c r="N5910" s="64">
        <f>IF(ISBLANK(M5910),,H5910*INDEX(Inputs!F:F,MATCH(F5910,Inputs!E:E,0)))</f>
        <v>1899</v>
      </c>
      <c r="O5910" s="65"/>
    </row>
    <row r="5911" ht="15.75" customHeight="1" spans="1:15">
      <c r="A5911" s="20" t="s">
        <v>358</v>
      </c>
      <c r="B5911" s="20" t="s">
        <v>359</v>
      </c>
      <c r="C5911" s="20" t="s">
        <v>360</v>
      </c>
      <c r="D5911" s="20" t="s">
        <v>414</v>
      </c>
      <c r="E5911" s="20" t="s">
        <v>415</v>
      </c>
      <c r="F5911" s="21">
        <v>250424</v>
      </c>
      <c r="G5911" s="20" t="s">
        <v>15</v>
      </c>
      <c r="H5911" s="21">
        <v>1</v>
      </c>
      <c r="I5911" s="71" t="s">
        <v>1100</v>
      </c>
      <c r="J5911" s="63">
        <f t="shared" si="23"/>
        <v>44841</v>
      </c>
      <c r="K5911" s="64">
        <f>IF(ISBLANK(J5911),,H5911*INDEX(Inputs!G:G,MATCH(F5911,Inputs!E:E,0)))</f>
        <v>999</v>
      </c>
      <c r="L5911" s="65" t="str">
        <f>IF(ISBLANK(J5911),,INDEX(Inputs!D:D,MATCH(F5911,Inputs!E:E,0)))</f>
        <v>419V2 PRIMUS Wireless Desktop V2</v>
      </c>
      <c r="M5911" s="65" t="str">
        <f>IF(ISBLANK(#REF!),,IF(B5911="Online","Online",IF(LEFT(B5911,1)="E","Online","Offline")))</f>
        <v>Online</v>
      </c>
      <c r="N5911" s="64">
        <f>IF(ISBLANK(M5911),,H5911*INDEX(Inputs!F:F,MATCH(F5911,Inputs!E:E,0)))</f>
        <v>1199</v>
      </c>
      <c r="O5911" s="65"/>
    </row>
    <row r="5912" ht="15.75" customHeight="1" spans="1:15">
      <c r="A5912" s="20" t="s">
        <v>358</v>
      </c>
      <c r="B5912" s="20" t="s">
        <v>359</v>
      </c>
      <c r="C5912" s="20" t="s">
        <v>360</v>
      </c>
      <c r="D5912" s="20" t="s">
        <v>370</v>
      </c>
      <c r="E5912" s="20" t="s">
        <v>371</v>
      </c>
      <c r="F5912" s="21">
        <v>260085</v>
      </c>
      <c r="G5912" s="20" t="s">
        <v>32</v>
      </c>
      <c r="H5912" s="21">
        <v>1</v>
      </c>
      <c r="I5912" s="71" t="s">
        <v>1100</v>
      </c>
      <c r="J5912" s="63">
        <f t="shared" si="23"/>
        <v>44841</v>
      </c>
      <c r="K5912" s="64">
        <f>IF(ISBLANK(J5912),,H5912*INDEX(Inputs!G:G,MATCH(F5912,Inputs!E:E,0)))</f>
        <v>1059</v>
      </c>
      <c r="L5912" s="65" t="str">
        <f>IF(ISBLANK(J5912),,INDEX(Inputs!D:D,MATCH(F5912,Inputs!E:E,0)))</f>
        <v>435BK Type-C 4 Port USB 3.0 Hub Pro</v>
      </c>
      <c r="M5912" s="65" t="str">
        <f>IF(ISBLANK(#REF!),,IF(B5912="Online","Online",IF(LEFT(B5912,1)="E","Online","Offline")))</f>
        <v>Online</v>
      </c>
      <c r="N5912" s="64">
        <f>IF(ISBLANK(M5912),,H5912*INDEX(Inputs!F:F,MATCH(F5912,Inputs!E:E,0)))</f>
        <v>1599</v>
      </c>
      <c r="O5912" s="65"/>
    </row>
    <row r="5913" ht="15.75" customHeight="1" spans="1:15">
      <c r="A5913" s="20" t="s">
        <v>327</v>
      </c>
      <c r="B5913" s="20" t="s">
        <v>111</v>
      </c>
      <c r="C5913" s="20" t="s">
        <v>572</v>
      </c>
      <c r="D5913" s="20" t="s">
        <v>414</v>
      </c>
      <c r="E5913" s="20" t="s">
        <v>415</v>
      </c>
      <c r="F5913" s="21">
        <v>250874</v>
      </c>
      <c r="G5913" s="20" t="s">
        <v>13</v>
      </c>
      <c r="H5913" s="21">
        <v>1</v>
      </c>
      <c r="I5913" s="71" t="s">
        <v>1100</v>
      </c>
      <c r="J5913" s="63">
        <f t="shared" si="23"/>
        <v>44841</v>
      </c>
      <c r="K5913" s="64">
        <f>IF(ISBLANK(J5913),,H5913*INDEX(Inputs!G:G,MATCH(F5913,Inputs!E:E,0)))</f>
        <v>1349</v>
      </c>
      <c r="L5913" s="65" t="str">
        <f>IF(ISBLANK(J5913),,INDEX(Inputs!D:D,MATCH(F5913,Inputs!E:E,0)))</f>
        <v>432BK EvoFox X-Team Gaming Keyboard &amp; Mouse (USB)</v>
      </c>
      <c r="M5913" s="65" t="str">
        <f>IF(ISBLANK(#REF!),,IF(B5913="Online","Online",IF(LEFT(B5913,1)="E","Online","Offline")))</f>
        <v>Offline</v>
      </c>
      <c r="N5913" s="64">
        <f>IF(ISBLANK(M5913),,H5913*INDEX(Inputs!F:F,MATCH(F5913,Inputs!E:E,0)))</f>
        <v>1899</v>
      </c>
      <c r="O5913" s="65"/>
    </row>
    <row r="5914" ht="15.75" customHeight="1" spans="1:15">
      <c r="A5914" s="20" t="s">
        <v>327</v>
      </c>
      <c r="B5914" s="20" t="s">
        <v>152</v>
      </c>
      <c r="C5914" s="20" t="s">
        <v>532</v>
      </c>
      <c r="D5914" s="20" t="s">
        <v>414</v>
      </c>
      <c r="E5914" s="20" t="s">
        <v>415</v>
      </c>
      <c r="F5914" s="21">
        <v>250874</v>
      </c>
      <c r="G5914" s="20" t="s">
        <v>13</v>
      </c>
      <c r="H5914" s="21">
        <v>1</v>
      </c>
      <c r="I5914" s="71" t="s">
        <v>1100</v>
      </c>
      <c r="J5914" s="63">
        <f t="shared" si="23"/>
        <v>44841</v>
      </c>
      <c r="K5914" s="64">
        <f>IF(ISBLANK(J5914),,H5914*INDEX(Inputs!G:G,MATCH(F5914,Inputs!E:E,0)))</f>
        <v>1349</v>
      </c>
      <c r="L5914" s="65" t="str">
        <f>IF(ISBLANK(J5914),,INDEX(Inputs!D:D,MATCH(F5914,Inputs!E:E,0)))</f>
        <v>432BK EvoFox X-Team Gaming Keyboard &amp; Mouse (USB)</v>
      </c>
      <c r="M5914" s="65" t="str">
        <f>IF(ISBLANK(#REF!),,IF(B5914="Online","Online",IF(LEFT(B5914,1)="E","Online","Offline")))</f>
        <v>Offline</v>
      </c>
      <c r="N5914" s="64">
        <f>IF(ISBLANK(M5914),,H5914*INDEX(Inputs!F:F,MATCH(F5914,Inputs!E:E,0)))</f>
        <v>1899</v>
      </c>
      <c r="O5914" s="65"/>
    </row>
    <row r="5915" ht="15.75" customHeight="1" spans="1:15">
      <c r="A5915" s="20" t="s">
        <v>327</v>
      </c>
      <c r="B5915" s="20" t="s">
        <v>152</v>
      </c>
      <c r="C5915" s="20" t="s">
        <v>532</v>
      </c>
      <c r="D5915" s="20" t="s">
        <v>370</v>
      </c>
      <c r="E5915" s="20" t="s">
        <v>410</v>
      </c>
      <c r="F5915" s="21">
        <v>250878</v>
      </c>
      <c r="G5915" s="20" t="s">
        <v>24</v>
      </c>
      <c r="H5915" s="21">
        <v>1</v>
      </c>
      <c r="I5915" s="71" t="s">
        <v>1100</v>
      </c>
      <c r="J5915" s="63">
        <f t="shared" si="23"/>
        <v>44841</v>
      </c>
      <c r="K5915" s="64">
        <f>IF(ISBLANK(J5915),,H5915*INDEX(Inputs!G:G,MATCH(F5915,Inputs!E:E,0)))</f>
        <v>999</v>
      </c>
      <c r="L5915" s="65" t="str">
        <f>IF(ISBLANK(J5915),,INDEX(Inputs!D:D,MATCH(F5915,Inputs!E:E,0)))</f>
        <v>596BK Evo Fox Falcon LX35 Medium Speed LED Mouse Pad</v>
      </c>
      <c r="M5915" s="65" t="str">
        <f>IF(ISBLANK(#REF!),,IF(B5915="Online","Online",IF(LEFT(B5915,1)="E","Online","Offline")))</f>
        <v>Offline</v>
      </c>
      <c r="N5915" s="64">
        <f>IF(ISBLANK(M5915),,H5915*INDEX(Inputs!F:F,MATCH(F5915,Inputs!E:E,0)))</f>
        <v>1999</v>
      </c>
      <c r="O5915" s="65"/>
    </row>
    <row r="5916" ht="15.75" customHeight="1" spans="1:15">
      <c r="A5916" s="20" t="s">
        <v>888</v>
      </c>
      <c r="B5916" s="20" t="s">
        <v>191</v>
      </c>
      <c r="C5916" s="20" t="s">
        <v>960</v>
      </c>
      <c r="D5916" s="20" t="s">
        <v>370</v>
      </c>
      <c r="E5916" s="20" t="s">
        <v>410</v>
      </c>
      <c r="F5916" s="21">
        <v>250876</v>
      </c>
      <c r="G5916" s="20" t="s">
        <v>26</v>
      </c>
      <c r="H5916" s="21">
        <v>1</v>
      </c>
      <c r="I5916" s="71" t="s">
        <v>1100</v>
      </c>
      <c r="J5916" s="63">
        <f t="shared" si="23"/>
        <v>44841</v>
      </c>
      <c r="K5916" s="64">
        <f>IF(ISBLANK(J5916),,H5916*INDEX(Inputs!G:G,MATCH(F5916,Inputs!E:E,0)))</f>
        <v>1399</v>
      </c>
      <c r="L5916" s="65" t="str">
        <f>IF(ISBLANK(J5916),,INDEX(Inputs!D:D,MATCH(F5916,Inputs!E:E,0)))</f>
        <v>649BK EvoFox Typhoon Laptop Cooling Pad</v>
      </c>
      <c r="M5916" s="65" t="str">
        <f>IF(ISBLANK(#REF!),,IF(B5916="Online","Online",IF(LEFT(B5916,1)="E","Online","Offline")))</f>
        <v>Offline</v>
      </c>
      <c r="N5916" s="64">
        <f>IF(ISBLANK(M5916),,H5916*INDEX(Inputs!F:F,MATCH(F5916,Inputs!E:E,0)))</f>
        <v>1999</v>
      </c>
      <c r="O5916" s="65"/>
    </row>
    <row r="5917" ht="15.75" customHeight="1" spans="1:15">
      <c r="A5917" s="20" t="s">
        <v>327</v>
      </c>
      <c r="B5917" s="20" t="s">
        <v>196</v>
      </c>
      <c r="C5917" s="20" t="s">
        <v>579</v>
      </c>
      <c r="D5917" s="20" t="s">
        <v>370</v>
      </c>
      <c r="E5917" s="20" t="s">
        <v>410</v>
      </c>
      <c r="F5917" s="21">
        <v>250876</v>
      </c>
      <c r="G5917" s="20" t="s">
        <v>26</v>
      </c>
      <c r="H5917" s="21">
        <v>1</v>
      </c>
      <c r="I5917" s="71" t="s">
        <v>1100</v>
      </c>
      <c r="J5917" s="63">
        <f t="shared" si="23"/>
        <v>44841</v>
      </c>
      <c r="K5917" s="64">
        <f>IF(ISBLANK(J5917),,H5917*INDEX(Inputs!G:G,MATCH(F5917,Inputs!E:E,0)))</f>
        <v>1399</v>
      </c>
      <c r="L5917" s="65" t="str">
        <f>IF(ISBLANK(J5917),,INDEX(Inputs!D:D,MATCH(F5917,Inputs!E:E,0)))</f>
        <v>649BK EvoFox Typhoon Laptop Cooling Pad</v>
      </c>
      <c r="M5917" s="65" t="str">
        <f>IF(ISBLANK(#REF!),,IF(B5917="Online","Online",IF(LEFT(B5917,1)="E","Online","Offline")))</f>
        <v>Offline</v>
      </c>
      <c r="N5917" s="64">
        <f>IF(ISBLANK(M5917),,H5917*INDEX(Inputs!F:F,MATCH(F5917,Inputs!E:E,0)))</f>
        <v>1999</v>
      </c>
      <c r="O5917" s="65"/>
    </row>
    <row r="5918" ht="15.75" customHeight="1" spans="1:15">
      <c r="A5918" s="20" t="s">
        <v>1105</v>
      </c>
      <c r="B5918" s="20" t="s">
        <v>224</v>
      </c>
      <c r="C5918" s="20" t="s">
        <v>1072</v>
      </c>
      <c r="D5918" s="20" t="s">
        <v>370</v>
      </c>
      <c r="E5918" s="20" t="s">
        <v>410</v>
      </c>
      <c r="F5918" s="21">
        <v>250423</v>
      </c>
      <c r="G5918" s="20" t="s">
        <v>11</v>
      </c>
      <c r="H5918" s="21">
        <v>1</v>
      </c>
      <c r="I5918" s="71" t="s">
        <v>1100</v>
      </c>
      <c r="J5918" s="63">
        <f t="shared" si="23"/>
        <v>44841</v>
      </c>
      <c r="K5918" s="64">
        <f>IF(ISBLANK(J5918),,H5918*INDEX(Inputs!G:G,MATCH(F5918,Inputs!E:E,0)))</f>
        <v>759</v>
      </c>
      <c r="L5918" s="65" t="str">
        <f>IF(ISBLANK(J5918),,INDEX(Inputs!D:D,MATCH(F5918,Inputs!E:E,0)))</f>
        <v>650GR Ergo View Laptop Stand-Grey</v>
      </c>
      <c r="M5918" s="65" t="str">
        <f>IF(ISBLANK(#REF!),,IF(B5918="Online","Online",IF(LEFT(B5918,1)="E","Online","Offline")))</f>
        <v>Offline</v>
      </c>
      <c r="N5918" s="64">
        <f>IF(ISBLANK(M5918),,H5918*INDEX(Inputs!F:F,MATCH(F5918,Inputs!E:E,0)))</f>
        <v>899</v>
      </c>
      <c r="O5918" s="65"/>
    </row>
    <row r="5919" ht="15.75" customHeight="1" spans="1:15">
      <c r="A5919" s="20" t="s">
        <v>1105</v>
      </c>
      <c r="B5919" s="20" t="s">
        <v>224</v>
      </c>
      <c r="C5919" s="20" t="s">
        <v>1072</v>
      </c>
      <c r="D5919" s="20" t="s">
        <v>370</v>
      </c>
      <c r="E5919" s="20" t="s">
        <v>410</v>
      </c>
      <c r="F5919" s="21">
        <v>250876</v>
      </c>
      <c r="G5919" s="20" t="s">
        <v>26</v>
      </c>
      <c r="H5919" s="21">
        <v>1</v>
      </c>
      <c r="I5919" s="71" t="s">
        <v>1100</v>
      </c>
      <c r="J5919" s="63">
        <f t="shared" si="23"/>
        <v>44841</v>
      </c>
      <c r="K5919" s="64">
        <f>IF(ISBLANK(J5919),,H5919*INDEX(Inputs!G:G,MATCH(F5919,Inputs!E:E,0)))</f>
        <v>1399</v>
      </c>
      <c r="L5919" s="65" t="str">
        <f>IF(ISBLANK(J5919),,INDEX(Inputs!D:D,MATCH(F5919,Inputs!E:E,0)))</f>
        <v>649BK EvoFox Typhoon Laptop Cooling Pad</v>
      </c>
      <c r="M5919" s="65" t="str">
        <f>IF(ISBLANK(#REF!),,IF(B5919="Online","Online",IF(LEFT(B5919,1)="E","Online","Offline")))</f>
        <v>Offline</v>
      </c>
      <c r="N5919" s="64">
        <f>IF(ISBLANK(M5919),,H5919*INDEX(Inputs!F:F,MATCH(F5919,Inputs!E:E,0)))</f>
        <v>1999</v>
      </c>
      <c r="O5919" s="65"/>
    </row>
    <row r="5920" ht="15.75" customHeight="1" spans="1:15">
      <c r="A5920" s="20" t="s">
        <v>327</v>
      </c>
      <c r="B5920" s="20" t="s">
        <v>333</v>
      </c>
      <c r="C5920" s="20" t="s">
        <v>334</v>
      </c>
      <c r="D5920" s="20" t="s">
        <v>370</v>
      </c>
      <c r="E5920" s="20" t="s">
        <v>880</v>
      </c>
      <c r="F5920" s="21">
        <v>256479</v>
      </c>
      <c r="G5920" s="20" t="s">
        <v>28</v>
      </c>
      <c r="H5920" s="21">
        <v>1</v>
      </c>
      <c r="I5920" s="71" t="s">
        <v>1100</v>
      </c>
      <c r="J5920" s="63">
        <f t="shared" si="23"/>
        <v>44841</v>
      </c>
      <c r="K5920" s="64">
        <f>IF(ISBLANK(J5920),,H5920*INDEX(Inputs!G:G,MATCH(F5920,Inputs!E:E,0)))</f>
        <v>2500</v>
      </c>
      <c r="L5920" s="65" t="str">
        <f>IF(ISBLANK(J5920),,INDEX(Inputs!D:D,MATCH(F5920,Inputs!E:E,0)))</f>
        <v>997PP EvoFox Explore Gaming Bundle (422,423,659,595)</v>
      </c>
      <c r="M5920" s="65" t="str">
        <f>IF(ISBLANK(#REF!),,IF(B5920="Online","Online",IF(LEFT(B5920,1)="E","Online","Offline")))</f>
        <v>Online</v>
      </c>
      <c r="N5920" s="64">
        <f>IF(ISBLANK(M5920),,H5920*INDEX(Inputs!F:F,MATCH(F5920,Inputs!E:E,0)))</f>
        <v>4796</v>
      </c>
      <c r="O5920" s="65"/>
    </row>
    <row r="5921" ht="15.75" customHeight="1" spans="1:15">
      <c r="A5921" s="20" t="s">
        <v>752</v>
      </c>
      <c r="B5921" s="20" t="s">
        <v>165</v>
      </c>
      <c r="C5921" s="20" t="s">
        <v>753</v>
      </c>
      <c r="D5921" s="20" t="s">
        <v>370</v>
      </c>
      <c r="E5921" s="20" t="s">
        <v>410</v>
      </c>
      <c r="F5921" s="21">
        <v>250877</v>
      </c>
      <c r="G5921" s="20" t="s">
        <v>22</v>
      </c>
      <c r="H5921" s="21">
        <v>1</v>
      </c>
      <c r="I5921" s="71" t="s">
        <v>1100</v>
      </c>
      <c r="J5921" s="63">
        <f t="shared" si="23"/>
        <v>44841</v>
      </c>
      <c r="K5921" s="64">
        <f>IF(ISBLANK(J5921),,H5921*INDEX(Inputs!G:G,MATCH(F5921,Inputs!E:E,0)))</f>
        <v>349</v>
      </c>
      <c r="L5921" s="65" t="str">
        <f>IF(ISBLANK(J5921),,INDEX(Inputs!D:D,MATCH(F5921,Inputs!E:E,0)))</f>
        <v>595BK Evo Fox Falcon X35 Medium Speed Mouse Pad</v>
      </c>
      <c r="M5921" s="65" t="str">
        <f>IF(ISBLANK(#REF!),,IF(B5921="Online","Online",IF(LEFT(B5921,1)="E","Online","Offline")))</f>
        <v>Offline</v>
      </c>
      <c r="N5921" s="64">
        <f>IF(ISBLANK(M5921),,H5921*INDEX(Inputs!F:F,MATCH(F5921,Inputs!E:E,0)))</f>
        <v>699</v>
      </c>
      <c r="O5921" s="65"/>
    </row>
    <row r="5922" ht="15.75" customHeight="1" spans="1:15">
      <c r="A5922" s="20" t="s">
        <v>338</v>
      </c>
      <c r="B5922" s="20" t="s">
        <v>254</v>
      </c>
      <c r="C5922" s="20" t="s">
        <v>910</v>
      </c>
      <c r="D5922" s="20" t="s">
        <v>370</v>
      </c>
      <c r="E5922" s="20" t="s">
        <v>410</v>
      </c>
      <c r="F5922" s="21">
        <v>250876</v>
      </c>
      <c r="G5922" s="20" t="s">
        <v>26</v>
      </c>
      <c r="H5922" s="21">
        <v>1</v>
      </c>
      <c r="I5922" s="71" t="s">
        <v>1100</v>
      </c>
      <c r="J5922" s="63">
        <f t="shared" si="23"/>
        <v>44841</v>
      </c>
      <c r="K5922" s="64">
        <f>IF(ISBLANK(J5922),,H5922*INDEX(Inputs!G:G,MATCH(F5922,Inputs!E:E,0)))</f>
        <v>1399</v>
      </c>
      <c r="L5922" s="65" t="str">
        <f>IF(ISBLANK(J5922),,INDEX(Inputs!D:D,MATCH(F5922,Inputs!E:E,0)))</f>
        <v>649BK EvoFox Typhoon Laptop Cooling Pad</v>
      </c>
      <c r="M5922" s="65" t="str">
        <f>IF(ISBLANK(#REF!),,IF(B5922="Online","Online",IF(LEFT(B5922,1)="E","Online","Offline")))</f>
        <v>Offline</v>
      </c>
      <c r="N5922" s="64">
        <f>IF(ISBLANK(M5922),,H5922*INDEX(Inputs!F:F,MATCH(F5922,Inputs!E:E,0)))</f>
        <v>1999</v>
      </c>
      <c r="O5922" s="65"/>
    </row>
    <row r="5923" ht="15.75" customHeight="1" spans="1:15">
      <c r="A5923" s="20" t="s">
        <v>353</v>
      </c>
      <c r="B5923" s="20" t="s">
        <v>76</v>
      </c>
      <c r="C5923" s="20" t="s">
        <v>379</v>
      </c>
      <c r="D5923" s="20" t="s">
        <v>370</v>
      </c>
      <c r="E5923" s="20" t="s">
        <v>371</v>
      </c>
      <c r="F5923" s="21">
        <v>250417</v>
      </c>
      <c r="G5923" s="20" t="s">
        <v>39</v>
      </c>
      <c r="H5923" s="21">
        <v>1</v>
      </c>
      <c r="I5923" s="71" t="s">
        <v>1100</v>
      </c>
      <c r="J5923" s="63">
        <f t="shared" si="23"/>
        <v>44841</v>
      </c>
      <c r="K5923" s="64">
        <f>IF(ISBLANK(J5923),,H5923*INDEX(Inputs!G:G,MATCH(F5923,Inputs!E:E,0)))</f>
        <v>929</v>
      </c>
      <c r="L5923" s="65" t="str">
        <f>IF(ISBLANK(J5923),,INDEX(Inputs!D:D,MATCH(F5923,Inputs!E:E,0)))</f>
        <v>416PP Super Speed Hub 4 Port USB 3.0</v>
      </c>
      <c r="M5923" s="65" t="str">
        <f>IF(ISBLANK(#REF!),,IF(B5923="Online","Online",IF(LEFT(B5923,1)="E","Online","Offline")))</f>
        <v>Offline</v>
      </c>
      <c r="N5923" s="64">
        <f>IF(ISBLANK(M5923),,H5923*INDEX(Inputs!F:F,MATCH(F5923,Inputs!E:E,0)))</f>
        <v>1499</v>
      </c>
      <c r="O5923" s="65"/>
    </row>
    <row r="5924" ht="15.75" customHeight="1" spans="1:15">
      <c r="A5924" s="20" t="s">
        <v>566</v>
      </c>
      <c r="B5924" s="20" t="s">
        <v>238</v>
      </c>
      <c r="C5924" s="20" t="s">
        <v>920</v>
      </c>
      <c r="D5924" s="20" t="s">
        <v>370</v>
      </c>
      <c r="E5924" s="20" t="s">
        <v>371</v>
      </c>
      <c r="F5924" s="21">
        <v>250417</v>
      </c>
      <c r="G5924" s="20" t="s">
        <v>39</v>
      </c>
      <c r="H5924" s="21">
        <v>1</v>
      </c>
      <c r="I5924" s="71" t="s">
        <v>1100</v>
      </c>
      <c r="J5924" s="63">
        <f t="shared" si="23"/>
        <v>44841</v>
      </c>
      <c r="K5924" s="64">
        <f>IF(ISBLANK(J5924),,H5924*INDEX(Inputs!G:G,MATCH(F5924,Inputs!E:E,0)))</f>
        <v>929</v>
      </c>
      <c r="L5924" s="65" t="str">
        <f>IF(ISBLANK(J5924),,INDEX(Inputs!D:D,MATCH(F5924,Inputs!E:E,0)))</f>
        <v>416PP Super Speed Hub 4 Port USB 3.0</v>
      </c>
      <c r="M5924" s="65" t="str">
        <f>IF(ISBLANK(#REF!),,IF(B5924="Online","Online",IF(LEFT(B5924,1)="E","Online","Offline")))</f>
        <v>Offline</v>
      </c>
      <c r="N5924" s="64">
        <f>IF(ISBLANK(M5924),,H5924*INDEX(Inputs!F:F,MATCH(F5924,Inputs!E:E,0)))</f>
        <v>1499</v>
      </c>
      <c r="O5924" s="65"/>
    </row>
    <row r="5925" ht="15.75" customHeight="1" spans="1:15">
      <c r="A5925" s="20" t="s">
        <v>437</v>
      </c>
      <c r="B5925" s="20" t="s">
        <v>249</v>
      </c>
      <c r="C5925" s="20" t="s">
        <v>827</v>
      </c>
      <c r="D5925" s="20" t="s">
        <v>370</v>
      </c>
      <c r="E5925" s="20" t="s">
        <v>410</v>
      </c>
      <c r="F5925" s="21">
        <v>250423</v>
      </c>
      <c r="G5925" s="20" t="s">
        <v>11</v>
      </c>
      <c r="H5925" s="21">
        <v>1</v>
      </c>
      <c r="I5925" s="71" t="s">
        <v>1106</v>
      </c>
      <c r="J5925" s="63">
        <f t="shared" si="23"/>
        <v>44842</v>
      </c>
      <c r="K5925" s="64">
        <f>IF(ISBLANK(J5925),,H5925*INDEX(Inputs!G:G,MATCH(F5925,Inputs!E:E,0)))</f>
        <v>759</v>
      </c>
      <c r="L5925" s="65" t="str">
        <f>IF(ISBLANK(J5925),,INDEX(Inputs!D:D,MATCH(F5925,Inputs!E:E,0)))</f>
        <v>650GR Ergo View Laptop Stand-Grey</v>
      </c>
      <c r="M5925" s="65" t="str">
        <f>IF(ISBLANK(#REF!),,IF(B5925="Online","Online",IF(LEFT(B5925,1)="E","Online","Offline")))</f>
        <v>Offline</v>
      </c>
      <c r="N5925" s="64">
        <f>IF(ISBLANK(M5925),,H5925*INDEX(Inputs!F:F,MATCH(F5925,Inputs!E:E,0)))</f>
        <v>899</v>
      </c>
      <c r="O5925" s="65"/>
    </row>
    <row r="5926" ht="15.75" customHeight="1" spans="1:15">
      <c r="A5926" s="20" t="s">
        <v>412</v>
      </c>
      <c r="B5926" s="20" t="s">
        <v>59</v>
      </c>
      <c r="C5926" s="20" t="s">
        <v>471</v>
      </c>
      <c r="D5926" s="20" t="s">
        <v>370</v>
      </c>
      <c r="E5926" s="20" t="s">
        <v>410</v>
      </c>
      <c r="F5926" s="21">
        <v>250876</v>
      </c>
      <c r="G5926" s="20" t="s">
        <v>26</v>
      </c>
      <c r="H5926" s="21">
        <v>1</v>
      </c>
      <c r="I5926" s="71" t="s">
        <v>1106</v>
      </c>
      <c r="J5926" s="63">
        <f t="shared" si="23"/>
        <v>44842</v>
      </c>
      <c r="K5926" s="64">
        <f>IF(ISBLANK(J5926),,H5926*INDEX(Inputs!G:G,MATCH(F5926,Inputs!E:E,0)))</f>
        <v>1399</v>
      </c>
      <c r="L5926" s="65" t="str">
        <f>IF(ISBLANK(J5926),,INDEX(Inputs!D:D,MATCH(F5926,Inputs!E:E,0)))</f>
        <v>649BK EvoFox Typhoon Laptop Cooling Pad</v>
      </c>
      <c r="M5926" s="65" t="str">
        <f>IF(ISBLANK(#REF!),,IF(B5926="Online","Online",IF(LEFT(B5926,1)="E","Online","Offline")))</f>
        <v>Offline</v>
      </c>
      <c r="N5926" s="64">
        <f>IF(ISBLANK(M5926),,H5926*INDEX(Inputs!F:F,MATCH(F5926,Inputs!E:E,0)))</f>
        <v>1999</v>
      </c>
      <c r="O5926" s="65"/>
    </row>
    <row r="5927" ht="15.75" customHeight="1" spans="1:15">
      <c r="A5927" s="20" t="s">
        <v>412</v>
      </c>
      <c r="B5927" s="20" t="s">
        <v>156</v>
      </c>
      <c r="C5927" s="20" t="s">
        <v>422</v>
      </c>
      <c r="D5927" s="20" t="s">
        <v>414</v>
      </c>
      <c r="E5927" s="20" t="s">
        <v>415</v>
      </c>
      <c r="F5927" s="21">
        <v>250874</v>
      </c>
      <c r="G5927" s="20" t="s">
        <v>13</v>
      </c>
      <c r="H5927" s="21">
        <v>1</v>
      </c>
      <c r="I5927" s="71" t="s">
        <v>1106</v>
      </c>
      <c r="J5927" s="63">
        <f t="shared" si="23"/>
        <v>44842</v>
      </c>
      <c r="K5927" s="64">
        <f>IF(ISBLANK(J5927),,H5927*INDEX(Inputs!G:G,MATCH(F5927,Inputs!E:E,0)))</f>
        <v>1349</v>
      </c>
      <c r="L5927" s="65" t="str">
        <f>IF(ISBLANK(J5927),,INDEX(Inputs!D:D,MATCH(F5927,Inputs!E:E,0)))</f>
        <v>432BK EvoFox X-Team Gaming Keyboard &amp; Mouse (USB)</v>
      </c>
      <c r="M5927" s="65" t="str">
        <f>IF(ISBLANK(#REF!),,IF(B5927="Online","Online",IF(LEFT(B5927,1)="E","Online","Offline")))</f>
        <v>Offline</v>
      </c>
      <c r="N5927" s="64">
        <f>IF(ISBLANK(M5927),,H5927*INDEX(Inputs!F:F,MATCH(F5927,Inputs!E:E,0)))</f>
        <v>1899</v>
      </c>
      <c r="O5927" s="65"/>
    </row>
    <row r="5928" ht="15.75" customHeight="1" spans="1:15">
      <c r="A5928" s="20" t="s">
        <v>1047</v>
      </c>
      <c r="B5928" s="20" t="s">
        <v>1048</v>
      </c>
      <c r="C5928" s="20" t="s">
        <v>1049</v>
      </c>
      <c r="D5928" s="20" t="s">
        <v>414</v>
      </c>
      <c r="E5928" s="20" t="s">
        <v>415</v>
      </c>
      <c r="F5928" s="21">
        <v>250874</v>
      </c>
      <c r="G5928" s="20" t="s">
        <v>13</v>
      </c>
      <c r="H5928" s="21">
        <v>1</v>
      </c>
      <c r="I5928" s="71" t="s">
        <v>1106</v>
      </c>
      <c r="J5928" s="63">
        <f t="shared" si="23"/>
        <v>44842</v>
      </c>
      <c r="K5928" s="64">
        <f>IF(ISBLANK(J5928),,H5928*INDEX(Inputs!G:G,MATCH(F5928,Inputs!E:E,0)))</f>
        <v>1349</v>
      </c>
      <c r="L5928" s="65" t="str">
        <f>IF(ISBLANK(J5928),,INDEX(Inputs!D:D,MATCH(F5928,Inputs!E:E,0)))</f>
        <v>432BK EvoFox X-Team Gaming Keyboard &amp; Mouse (USB)</v>
      </c>
      <c r="M5928" s="65" t="str">
        <f>IF(ISBLANK(#REF!),,IF(B5928="Online","Online",IF(LEFT(B5928,1)="E","Online","Offline")))</f>
        <v>Offline</v>
      </c>
      <c r="N5928" s="64">
        <f>IF(ISBLANK(M5928),,H5928*INDEX(Inputs!F:F,MATCH(F5928,Inputs!E:E,0)))</f>
        <v>1899</v>
      </c>
      <c r="O5928" s="65"/>
    </row>
    <row r="5929" ht="15.75" customHeight="1" spans="1:15">
      <c r="A5929" s="20" t="s">
        <v>478</v>
      </c>
      <c r="B5929" s="20" t="s">
        <v>143</v>
      </c>
      <c r="C5929" s="20" t="s">
        <v>479</v>
      </c>
      <c r="D5929" s="20" t="s">
        <v>370</v>
      </c>
      <c r="E5929" s="20" t="s">
        <v>410</v>
      </c>
      <c r="F5929" s="21">
        <v>250878</v>
      </c>
      <c r="G5929" s="20" t="s">
        <v>24</v>
      </c>
      <c r="H5929" s="21">
        <v>1</v>
      </c>
      <c r="I5929" s="71" t="s">
        <v>1106</v>
      </c>
      <c r="J5929" s="63">
        <f t="shared" si="23"/>
        <v>44842</v>
      </c>
      <c r="K5929" s="64">
        <f>IF(ISBLANK(J5929),,H5929*INDEX(Inputs!G:G,MATCH(F5929,Inputs!E:E,0)))</f>
        <v>999</v>
      </c>
      <c r="L5929" s="65" t="str">
        <f>IF(ISBLANK(J5929),,INDEX(Inputs!D:D,MATCH(F5929,Inputs!E:E,0)))</f>
        <v>596BK Evo Fox Falcon LX35 Medium Speed LED Mouse Pad</v>
      </c>
      <c r="M5929" s="65" t="str">
        <f>IF(ISBLANK(#REF!),,IF(B5929="Online","Online",IF(LEFT(B5929,1)="E","Online","Offline")))</f>
        <v>Offline</v>
      </c>
      <c r="N5929" s="64">
        <f>IF(ISBLANK(M5929),,H5929*INDEX(Inputs!F:F,MATCH(F5929,Inputs!E:E,0)))</f>
        <v>1999</v>
      </c>
      <c r="O5929" s="65"/>
    </row>
    <row r="5930" ht="15.75" customHeight="1" spans="1:15">
      <c r="A5930" s="20" t="s">
        <v>478</v>
      </c>
      <c r="B5930" s="20" t="s">
        <v>166</v>
      </c>
      <c r="C5930" s="20" t="s">
        <v>711</v>
      </c>
      <c r="D5930" s="20" t="s">
        <v>414</v>
      </c>
      <c r="E5930" s="20" t="s">
        <v>415</v>
      </c>
      <c r="F5930" s="21">
        <v>250874</v>
      </c>
      <c r="G5930" s="20" t="s">
        <v>13</v>
      </c>
      <c r="H5930" s="21">
        <v>1</v>
      </c>
      <c r="I5930" s="71" t="s">
        <v>1106</v>
      </c>
      <c r="J5930" s="63">
        <f t="shared" si="23"/>
        <v>44842</v>
      </c>
      <c r="K5930" s="64">
        <f>IF(ISBLANK(J5930),,H5930*INDEX(Inputs!G:G,MATCH(F5930,Inputs!E:E,0)))</f>
        <v>1349</v>
      </c>
      <c r="L5930" s="65" t="str">
        <f>IF(ISBLANK(J5930),,INDEX(Inputs!D:D,MATCH(F5930,Inputs!E:E,0)))</f>
        <v>432BK EvoFox X-Team Gaming Keyboard &amp; Mouse (USB)</v>
      </c>
      <c r="M5930" s="65" t="str">
        <f>IF(ISBLANK(#REF!),,IF(B5930="Online","Online",IF(LEFT(B5930,1)="E","Online","Offline")))</f>
        <v>Offline</v>
      </c>
      <c r="N5930" s="64">
        <f>IF(ISBLANK(M5930),,H5930*INDEX(Inputs!F:F,MATCH(F5930,Inputs!E:E,0)))</f>
        <v>1899</v>
      </c>
      <c r="O5930" s="65"/>
    </row>
    <row r="5931" ht="15.75" customHeight="1" spans="1:15">
      <c r="A5931" s="20" t="s">
        <v>1032</v>
      </c>
      <c r="B5931" s="20" t="s">
        <v>255</v>
      </c>
      <c r="C5931" s="20" t="s">
        <v>1033</v>
      </c>
      <c r="D5931" s="20" t="s">
        <v>414</v>
      </c>
      <c r="E5931" s="20" t="s">
        <v>415</v>
      </c>
      <c r="F5931" s="21">
        <v>250874</v>
      </c>
      <c r="G5931" s="20" t="s">
        <v>13</v>
      </c>
      <c r="H5931" s="21">
        <v>1</v>
      </c>
      <c r="I5931" s="71" t="s">
        <v>1106</v>
      </c>
      <c r="J5931" s="63">
        <f t="shared" si="23"/>
        <v>44842</v>
      </c>
      <c r="K5931" s="64">
        <f>IF(ISBLANK(J5931),,H5931*INDEX(Inputs!G:G,MATCH(F5931,Inputs!E:E,0)))</f>
        <v>1349</v>
      </c>
      <c r="L5931" s="65" t="str">
        <f>IF(ISBLANK(J5931),,INDEX(Inputs!D:D,MATCH(F5931,Inputs!E:E,0)))</f>
        <v>432BK EvoFox X-Team Gaming Keyboard &amp; Mouse (USB)</v>
      </c>
      <c r="M5931" s="65" t="str">
        <f>IF(ISBLANK(#REF!),,IF(B5931="Online","Online",IF(LEFT(B5931,1)="E","Online","Offline")))</f>
        <v>Offline</v>
      </c>
      <c r="N5931" s="64">
        <f>IF(ISBLANK(M5931),,H5931*INDEX(Inputs!F:F,MATCH(F5931,Inputs!E:E,0)))</f>
        <v>1899</v>
      </c>
      <c r="O5931" s="65"/>
    </row>
    <row r="5932" ht="15.75" customHeight="1" spans="1:15">
      <c r="A5932" s="20" t="s">
        <v>458</v>
      </c>
      <c r="B5932" s="20" t="s">
        <v>21</v>
      </c>
      <c r="C5932" s="20" t="s">
        <v>489</v>
      </c>
      <c r="D5932" s="20" t="s">
        <v>370</v>
      </c>
      <c r="E5932" s="20" t="s">
        <v>410</v>
      </c>
      <c r="F5932" s="21">
        <v>250423</v>
      </c>
      <c r="G5932" s="20" t="s">
        <v>11</v>
      </c>
      <c r="H5932" s="21">
        <v>1</v>
      </c>
      <c r="I5932" s="71" t="s">
        <v>1106</v>
      </c>
      <c r="J5932" s="63">
        <f t="shared" si="23"/>
        <v>44842</v>
      </c>
      <c r="K5932" s="64">
        <f>IF(ISBLANK(J5932),,H5932*INDEX(Inputs!G:G,MATCH(F5932,Inputs!E:E,0)))</f>
        <v>759</v>
      </c>
      <c r="L5932" s="65" t="str">
        <f>IF(ISBLANK(J5932),,INDEX(Inputs!D:D,MATCH(F5932,Inputs!E:E,0)))</f>
        <v>650GR Ergo View Laptop Stand-Grey</v>
      </c>
      <c r="M5932" s="65" t="str">
        <f>IF(ISBLANK(#REF!),,IF(B5932="Online","Online",IF(LEFT(B5932,1)="E","Online","Offline")))</f>
        <v>Offline</v>
      </c>
      <c r="N5932" s="64">
        <f>IF(ISBLANK(M5932),,H5932*INDEX(Inputs!F:F,MATCH(F5932,Inputs!E:E,0)))</f>
        <v>899</v>
      </c>
      <c r="O5932" s="65"/>
    </row>
    <row r="5933" ht="15.75" customHeight="1" spans="1:15">
      <c r="A5933" s="20" t="s">
        <v>454</v>
      </c>
      <c r="B5933" s="20" t="s">
        <v>33</v>
      </c>
      <c r="C5933" s="20" t="s">
        <v>455</v>
      </c>
      <c r="D5933" s="20" t="s">
        <v>414</v>
      </c>
      <c r="E5933" s="20" t="s">
        <v>428</v>
      </c>
      <c r="F5933" s="21">
        <v>250881</v>
      </c>
      <c r="G5933" s="20" t="s">
        <v>98</v>
      </c>
      <c r="H5933" s="21">
        <v>1</v>
      </c>
      <c r="I5933" s="71" t="s">
        <v>1106</v>
      </c>
      <c r="J5933" s="63">
        <f t="shared" si="23"/>
        <v>44842</v>
      </c>
      <c r="K5933" s="64">
        <f>IF(ISBLANK(J5933),,H5933*INDEX(Inputs!G:G,MATCH(F5933,Inputs!E:E,0)))</f>
        <v>799</v>
      </c>
      <c r="L5933" s="65" t="str">
        <f>IF(ISBLANK(J5933),,INDEX(Inputs!D:D,MATCH(F5933,Inputs!E:E,0)))</f>
        <v>795BK EvoFox Phantom Pro RGB Gaming Mouse USB</v>
      </c>
      <c r="M5933" s="65" t="str">
        <f>IF(ISBLANK(#REF!),,IF(B5933="Online","Online",IF(LEFT(B5933,1)="E","Online","Offline")))</f>
        <v>Offline</v>
      </c>
      <c r="N5933" s="64">
        <f>IF(ISBLANK(M5933),,H5933*INDEX(Inputs!F:F,MATCH(F5933,Inputs!E:E,0)))</f>
        <v>1099</v>
      </c>
      <c r="O5933" s="65"/>
    </row>
    <row r="5934" ht="15.75" customHeight="1" spans="1:15">
      <c r="A5934" s="20" t="s">
        <v>619</v>
      </c>
      <c r="B5934" s="20" t="s">
        <v>123</v>
      </c>
      <c r="C5934" s="20" t="s">
        <v>620</v>
      </c>
      <c r="D5934" s="20" t="s">
        <v>414</v>
      </c>
      <c r="E5934" s="20" t="s">
        <v>415</v>
      </c>
      <c r="F5934" s="21">
        <v>250874</v>
      </c>
      <c r="G5934" s="20" t="s">
        <v>13</v>
      </c>
      <c r="H5934" s="21">
        <v>1</v>
      </c>
      <c r="I5934" s="71" t="s">
        <v>1106</v>
      </c>
      <c r="J5934" s="63">
        <f t="shared" si="23"/>
        <v>44842</v>
      </c>
      <c r="K5934" s="64">
        <f>IF(ISBLANK(J5934),,H5934*INDEX(Inputs!G:G,MATCH(F5934,Inputs!E:E,0)))</f>
        <v>1349</v>
      </c>
      <c r="L5934" s="65" t="str">
        <f>IF(ISBLANK(J5934),,INDEX(Inputs!D:D,MATCH(F5934,Inputs!E:E,0)))</f>
        <v>432BK EvoFox X-Team Gaming Keyboard &amp; Mouse (USB)</v>
      </c>
      <c r="M5934" s="65" t="str">
        <f>IF(ISBLANK(#REF!),,IF(B5934="Online","Online",IF(LEFT(B5934,1)="E","Online","Offline")))</f>
        <v>Offline</v>
      </c>
      <c r="N5934" s="64">
        <f>IF(ISBLANK(M5934),,H5934*INDEX(Inputs!F:F,MATCH(F5934,Inputs!E:E,0)))</f>
        <v>1899</v>
      </c>
      <c r="O5934" s="65"/>
    </row>
    <row r="5935" ht="15.75" customHeight="1" spans="1:15">
      <c r="A5935" s="20" t="s">
        <v>458</v>
      </c>
      <c r="B5935" s="20" t="s">
        <v>600</v>
      </c>
      <c r="C5935" s="20" t="s">
        <v>601</v>
      </c>
      <c r="D5935" s="20" t="s">
        <v>370</v>
      </c>
      <c r="E5935" s="20" t="s">
        <v>410</v>
      </c>
      <c r="F5935" s="21">
        <v>250877</v>
      </c>
      <c r="G5935" s="20" t="s">
        <v>22</v>
      </c>
      <c r="H5935" s="21">
        <v>1</v>
      </c>
      <c r="I5935" s="71" t="s">
        <v>1106</v>
      </c>
      <c r="J5935" s="63">
        <f t="shared" si="23"/>
        <v>44842</v>
      </c>
      <c r="K5935" s="64">
        <f>IF(ISBLANK(J5935),,H5935*INDEX(Inputs!G:G,MATCH(F5935,Inputs!E:E,0)))</f>
        <v>349</v>
      </c>
      <c r="L5935" s="65" t="str">
        <f>IF(ISBLANK(J5935),,INDEX(Inputs!D:D,MATCH(F5935,Inputs!E:E,0)))</f>
        <v>595BK Evo Fox Falcon X35 Medium Speed Mouse Pad</v>
      </c>
      <c r="M5935" s="65" t="str">
        <f>IF(ISBLANK(#REF!),,IF(B5935="Online","Online",IF(LEFT(B5935,1)="E","Online","Offline")))</f>
        <v>Offline</v>
      </c>
      <c r="N5935" s="64">
        <f>IF(ISBLANK(M5935),,H5935*INDEX(Inputs!F:F,MATCH(F5935,Inputs!E:E,0)))</f>
        <v>699</v>
      </c>
      <c r="O5935" s="65"/>
    </row>
    <row r="5936" ht="15.75" customHeight="1" spans="1:15">
      <c r="A5936" s="20" t="s">
        <v>458</v>
      </c>
      <c r="B5936" s="20" t="s">
        <v>733</v>
      </c>
      <c r="C5936" s="20" t="s">
        <v>734</v>
      </c>
      <c r="D5936" s="20" t="s">
        <v>414</v>
      </c>
      <c r="E5936" s="20" t="s">
        <v>415</v>
      </c>
      <c r="F5936" s="21">
        <v>250874</v>
      </c>
      <c r="G5936" s="20" t="s">
        <v>13</v>
      </c>
      <c r="H5936" s="21">
        <v>1</v>
      </c>
      <c r="I5936" s="71" t="s">
        <v>1106</v>
      </c>
      <c r="J5936" s="63">
        <f t="shared" si="23"/>
        <v>44842</v>
      </c>
      <c r="K5936" s="64">
        <f>IF(ISBLANK(J5936),,H5936*INDEX(Inputs!G:G,MATCH(F5936,Inputs!E:E,0)))</f>
        <v>1349</v>
      </c>
      <c r="L5936" s="65" t="str">
        <f>IF(ISBLANK(J5936),,INDEX(Inputs!D:D,MATCH(F5936,Inputs!E:E,0)))</f>
        <v>432BK EvoFox X-Team Gaming Keyboard &amp; Mouse (USB)</v>
      </c>
      <c r="M5936" s="65" t="str">
        <f>IF(ISBLANK(#REF!),,IF(B5936="Online","Online",IF(LEFT(B5936,1)="E","Online","Offline")))</f>
        <v>Offline</v>
      </c>
      <c r="N5936" s="64">
        <f>IF(ISBLANK(M5936),,H5936*INDEX(Inputs!F:F,MATCH(F5936,Inputs!E:E,0)))</f>
        <v>1899</v>
      </c>
      <c r="O5936" s="65"/>
    </row>
    <row r="5937" ht="15.75" customHeight="1" spans="1:15">
      <c r="A5937" s="20" t="s">
        <v>458</v>
      </c>
      <c r="B5937" s="20" t="s">
        <v>180</v>
      </c>
      <c r="C5937" s="20" t="s">
        <v>628</v>
      </c>
      <c r="D5937" s="20" t="s">
        <v>370</v>
      </c>
      <c r="E5937" s="20" t="s">
        <v>410</v>
      </c>
      <c r="F5937" s="21">
        <v>250877</v>
      </c>
      <c r="G5937" s="20" t="s">
        <v>22</v>
      </c>
      <c r="H5937" s="21">
        <v>1</v>
      </c>
      <c r="I5937" s="71" t="s">
        <v>1106</v>
      </c>
      <c r="J5937" s="63">
        <f t="shared" si="23"/>
        <v>44842</v>
      </c>
      <c r="K5937" s="64">
        <f>IF(ISBLANK(J5937),,H5937*INDEX(Inputs!G:G,MATCH(F5937,Inputs!E:E,0)))</f>
        <v>349</v>
      </c>
      <c r="L5937" s="65" t="str">
        <f>IF(ISBLANK(J5937),,INDEX(Inputs!D:D,MATCH(F5937,Inputs!E:E,0)))</f>
        <v>595BK Evo Fox Falcon X35 Medium Speed Mouse Pad</v>
      </c>
      <c r="M5937" s="65" t="str">
        <f>IF(ISBLANK(#REF!),,IF(B5937="Online","Online",IF(LEFT(B5937,1)="E","Online","Offline")))</f>
        <v>Offline</v>
      </c>
      <c r="N5937" s="64">
        <f>IF(ISBLANK(M5937),,H5937*INDEX(Inputs!F:F,MATCH(F5937,Inputs!E:E,0)))</f>
        <v>699</v>
      </c>
      <c r="O5937" s="65"/>
    </row>
    <row r="5938" ht="15.75" customHeight="1" spans="1:15">
      <c r="A5938" s="20" t="s">
        <v>541</v>
      </c>
      <c r="B5938" s="20" t="s">
        <v>68</v>
      </c>
      <c r="C5938" s="20" t="s">
        <v>542</v>
      </c>
      <c r="D5938" s="20" t="s">
        <v>370</v>
      </c>
      <c r="E5938" s="20" t="s">
        <v>410</v>
      </c>
      <c r="F5938" s="21">
        <v>250423</v>
      </c>
      <c r="G5938" s="20" t="s">
        <v>11</v>
      </c>
      <c r="H5938" s="21">
        <v>1</v>
      </c>
      <c r="I5938" s="71" t="s">
        <v>1106</v>
      </c>
      <c r="J5938" s="63">
        <f t="shared" si="23"/>
        <v>44842</v>
      </c>
      <c r="K5938" s="64">
        <f>IF(ISBLANK(J5938),,H5938*INDEX(Inputs!G:G,MATCH(F5938,Inputs!E:E,0)))</f>
        <v>759</v>
      </c>
      <c r="L5938" s="65" t="str">
        <f>IF(ISBLANK(J5938),,INDEX(Inputs!D:D,MATCH(F5938,Inputs!E:E,0)))</f>
        <v>650GR Ergo View Laptop Stand-Grey</v>
      </c>
      <c r="M5938" s="65" t="str">
        <f>IF(ISBLANK(#REF!),,IF(B5938="Online","Online",IF(LEFT(B5938,1)="E","Online","Offline")))</f>
        <v>Offline</v>
      </c>
      <c r="N5938" s="64">
        <f>IF(ISBLANK(M5938),,H5938*INDEX(Inputs!F:F,MATCH(F5938,Inputs!E:E,0)))</f>
        <v>899</v>
      </c>
      <c r="O5938" s="65"/>
    </row>
    <row r="5939" ht="15.75" customHeight="1" spans="1:15">
      <c r="A5939" s="20" t="s">
        <v>373</v>
      </c>
      <c r="B5939" s="20" t="s">
        <v>82</v>
      </c>
      <c r="C5939" s="20" t="s">
        <v>374</v>
      </c>
      <c r="D5939" s="20" t="s">
        <v>370</v>
      </c>
      <c r="E5939" s="20" t="s">
        <v>371</v>
      </c>
      <c r="F5939" s="21">
        <v>250417</v>
      </c>
      <c r="G5939" s="20" t="s">
        <v>39</v>
      </c>
      <c r="H5939" s="21">
        <v>1</v>
      </c>
      <c r="I5939" s="71" t="s">
        <v>1106</v>
      </c>
      <c r="J5939" s="63">
        <f t="shared" si="23"/>
        <v>44842</v>
      </c>
      <c r="K5939" s="64">
        <f>IF(ISBLANK(J5939),,H5939*INDEX(Inputs!G:G,MATCH(F5939,Inputs!E:E,0)))</f>
        <v>929</v>
      </c>
      <c r="L5939" s="65" t="str">
        <f>IF(ISBLANK(J5939),,INDEX(Inputs!D:D,MATCH(F5939,Inputs!E:E,0)))</f>
        <v>416PP Super Speed Hub 4 Port USB 3.0</v>
      </c>
      <c r="M5939" s="65" t="str">
        <f>IF(ISBLANK(#REF!),,IF(B5939="Online","Online",IF(LEFT(B5939,1)="E","Online","Offline")))</f>
        <v>Offline</v>
      </c>
      <c r="N5939" s="64">
        <f>IF(ISBLANK(M5939),,H5939*INDEX(Inputs!F:F,MATCH(F5939,Inputs!E:E,0)))</f>
        <v>1499</v>
      </c>
      <c r="O5939" s="65"/>
    </row>
    <row r="5940" ht="15.75" customHeight="1" spans="1:15">
      <c r="A5940" s="20" t="s">
        <v>367</v>
      </c>
      <c r="B5940" s="20" t="s">
        <v>116</v>
      </c>
      <c r="C5940" s="20" t="s">
        <v>617</v>
      </c>
      <c r="D5940" s="20" t="s">
        <v>370</v>
      </c>
      <c r="E5940" s="20" t="s">
        <v>410</v>
      </c>
      <c r="F5940" s="21">
        <v>250879</v>
      </c>
      <c r="G5940" s="20" t="s">
        <v>30</v>
      </c>
      <c r="H5940" s="21">
        <v>1</v>
      </c>
      <c r="I5940" s="71" t="s">
        <v>1106</v>
      </c>
      <c r="J5940" s="63">
        <f t="shared" si="23"/>
        <v>44842</v>
      </c>
      <c r="K5940" s="64">
        <f>IF(ISBLANK(J5940),,H5940*INDEX(Inputs!G:G,MATCH(F5940,Inputs!E:E,0)))</f>
        <v>699</v>
      </c>
      <c r="L5940" s="65" t="str">
        <f>IF(ISBLANK(J5940),,INDEX(Inputs!D:D,MATCH(F5940,Inputs!E:E,0)))</f>
        <v>597BK Evo Fox Falcon X85 Extra Large Speed Mouse Pad</v>
      </c>
      <c r="M5940" s="65" t="str">
        <f>IF(ISBLANK(#REF!),,IF(B5940="Online","Online",IF(LEFT(B5940,1)="E","Online","Offline")))</f>
        <v>Offline</v>
      </c>
      <c r="N5940" s="64">
        <f>IF(ISBLANK(M5940),,H5940*INDEX(Inputs!F:F,MATCH(F5940,Inputs!E:E,0)))</f>
        <v>1199</v>
      </c>
      <c r="O5940" s="65"/>
    </row>
    <row r="5941" ht="15.75" customHeight="1" spans="1:15">
      <c r="A5941" s="20" t="s">
        <v>541</v>
      </c>
      <c r="B5941" s="20" t="s">
        <v>141</v>
      </c>
      <c r="C5941" s="20" t="s">
        <v>599</v>
      </c>
      <c r="D5941" s="20" t="s">
        <v>414</v>
      </c>
      <c r="E5941" s="20" t="s">
        <v>415</v>
      </c>
      <c r="F5941" s="21">
        <v>250424</v>
      </c>
      <c r="G5941" s="20" t="s">
        <v>15</v>
      </c>
      <c r="H5941" s="21">
        <v>1</v>
      </c>
      <c r="I5941" s="71" t="s">
        <v>1106</v>
      </c>
      <c r="J5941" s="63">
        <f t="shared" si="23"/>
        <v>44842</v>
      </c>
      <c r="K5941" s="64">
        <f>IF(ISBLANK(J5941),,H5941*INDEX(Inputs!G:G,MATCH(F5941,Inputs!E:E,0)))</f>
        <v>999</v>
      </c>
      <c r="L5941" s="65" t="str">
        <f>IF(ISBLANK(J5941),,INDEX(Inputs!D:D,MATCH(F5941,Inputs!E:E,0)))</f>
        <v>419V2 PRIMUS Wireless Desktop V2</v>
      </c>
      <c r="M5941" s="65" t="str">
        <f>IF(ISBLANK(#REF!),,IF(B5941="Online","Online",IF(LEFT(B5941,1)="E","Online","Offline")))</f>
        <v>Offline</v>
      </c>
      <c r="N5941" s="64">
        <f>IF(ISBLANK(M5941),,H5941*INDEX(Inputs!F:F,MATCH(F5941,Inputs!E:E,0)))</f>
        <v>1199</v>
      </c>
      <c r="O5941" s="65"/>
    </row>
    <row r="5942" ht="15.75" customHeight="1" spans="1:15">
      <c r="A5942" s="20" t="s">
        <v>541</v>
      </c>
      <c r="B5942" s="20" t="s">
        <v>141</v>
      </c>
      <c r="C5942" s="20" t="s">
        <v>599</v>
      </c>
      <c r="D5942" s="20" t="s">
        <v>414</v>
      </c>
      <c r="E5942" s="20" t="s">
        <v>415</v>
      </c>
      <c r="F5942" s="21">
        <v>250874</v>
      </c>
      <c r="G5942" s="20" t="s">
        <v>13</v>
      </c>
      <c r="H5942" s="21">
        <v>0</v>
      </c>
      <c r="I5942" s="71" t="s">
        <v>1106</v>
      </c>
      <c r="J5942" s="63">
        <f t="shared" si="23"/>
        <v>44842</v>
      </c>
      <c r="K5942" s="64">
        <f>IF(ISBLANK(J5942),,H5942*INDEX(Inputs!G:G,MATCH(F5942,Inputs!E:E,0)))</f>
        <v>0</v>
      </c>
      <c r="L5942" s="65" t="str">
        <f>IF(ISBLANK(J5942),,INDEX(Inputs!D:D,MATCH(F5942,Inputs!E:E,0)))</f>
        <v>432BK EvoFox X-Team Gaming Keyboard &amp; Mouse (USB)</v>
      </c>
      <c r="M5942" s="65" t="str">
        <f>IF(ISBLANK(#REF!),,IF(B5942="Online","Online",IF(LEFT(B5942,1)="E","Online","Offline")))</f>
        <v>Offline</v>
      </c>
      <c r="N5942" s="64">
        <f>IF(ISBLANK(M5942),,H5942*INDEX(Inputs!F:F,MATCH(F5942,Inputs!E:E,0)))</f>
        <v>0</v>
      </c>
      <c r="O5942" s="65"/>
    </row>
    <row r="5943" ht="15.75" customHeight="1" spans="1:15">
      <c r="A5943" s="20" t="s">
        <v>541</v>
      </c>
      <c r="B5943" s="20" t="s">
        <v>141</v>
      </c>
      <c r="C5943" s="20" t="s">
        <v>599</v>
      </c>
      <c r="D5943" s="20" t="s">
        <v>414</v>
      </c>
      <c r="E5943" s="20" t="s">
        <v>415</v>
      </c>
      <c r="F5943" s="21">
        <v>250875</v>
      </c>
      <c r="G5943" s="20" t="s">
        <v>103</v>
      </c>
      <c r="H5943" s="21">
        <v>1</v>
      </c>
      <c r="I5943" s="71" t="s">
        <v>1106</v>
      </c>
      <c r="J5943" s="63">
        <f t="shared" si="23"/>
        <v>44842</v>
      </c>
      <c r="K5943" s="64">
        <f>IF(ISBLANK(J5943),,H5943*INDEX(Inputs!G:G,MATCH(F5943,Inputs!E:E,0)))</f>
        <v>1099</v>
      </c>
      <c r="L5943" s="65" t="str">
        <f>IF(ISBLANK(J5943),,INDEX(Inputs!D:D,MATCH(F5943,Inputs!E:E,0)))</f>
        <v>433BK EvoFox WarHammer Gaming Keyboard (USB)</v>
      </c>
      <c r="M5943" s="65" t="str">
        <f>IF(ISBLANK(#REF!),,IF(B5943="Online","Online",IF(LEFT(B5943,1)="E","Online","Offline")))</f>
        <v>Offline</v>
      </c>
      <c r="N5943" s="64">
        <f>IF(ISBLANK(M5943),,H5943*INDEX(Inputs!F:F,MATCH(F5943,Inputs!E:E,0)))</f>
        <v>1499</v>
      </c>
      <c r="O5943" s="65"/>
    </row>
    <row r="5944" ht="15.75" customHeight="1" spans="1:15">
      <c r="A5944" s="20" t="s">
        <v>367</v>
      </c>
      <c r="B5944" s="20" t="s">
        <v>705</v>
      </c>
      <c r="C5944" s="20" t="s">
        <v>706</v>
      </c>
      <c r="D5944" s="20" t="s">
        <v>414</v>
      </c>
      <c r="E5944" s="20" t="s">
        <v>415</v>
      </c>
      <c r="F5944" s="21">
        <v>250874</v>
      </c>
      <c r="G5944" s="20" t="s">
        <v>13</v>
      </c>
      <c r="H5944" s="21">
        <v>1</v>
      </c>
      <c r="I5944" s="71" t="s">
        <v>1106</v>
      </c>
      <c r="J5944" s="63">
        <f t="shared" si="23"/>
        <v>44842</v>
      </c>
      <c r="K5944" s="64">
        <f>IF(ISBLANK(J5944),,H5944*INDEX(Inputs!G:G,MATCH(F5944,Inputs!E:E,0)))</f>
        <v>1349</v>
      </c>
      <c r="L5944" s="65" t="str">
        <f>IF(ISBLANK(J5944),,INDEX(Inputs!D:D,MATCH(F5944,Inputs!E:E,0)))</f>
        <v>432BK EvoFox X-Team Gaming Keyboard &amp; Mouse (USB)</v>
      </c>
      <c r="M5944" s="65" t="str">
        <f>IF(ISBLANK(#REF!),,IF(B5944="Online","Online",IF(LEFT(B5944,1)="E","Online","Offline")))</f>
        <v>Offline</v>
      </c>
      <c r="N5944" s="64">
        <f>IF(ISBLANK(M5944),,H5944*INDEX(Inputs!F:F,MATCH(F5944,Inputs!E:E,0)))</f>
        <v>1899</v>
      </c>
      <c r="O5944" s="65"/>
    </row>
    <row r="5945" ht="15.75" customHeight="1" spans="1:15">
      <c r="A5945" s="20" t="s">
        <v>367</v>
      </c>
      <c r="B5945" s="20" t="s">
        <v>705</v>
      </c>
      <c r="C5945" s="20" t="s">
        <v>706</v>
      </c>
      <c r="D5945" s="20" t="s">
        <v>370</v>
      </c>
      <c r="E5945" s="20" t="s">
        <v>410</v>
      </c>
      <c r="F5945" s="21">
        <v>250879</v>
      </c>
      <c r="G5945" s="20" t="s">
        <v>30</v>
      </c>
      <c r="H5945" s="21">
        <v>1</v>
      </c>
      <c r="I5945" s="71" t="s">
        <v>1106</v>
      </c>
      <c r="J5945" s="63">
        <f t="shared" si="23"/>
        <v>44842</v>
      </c>
      <c r="K5945" s="64">
        <f>IF(ISBLANK(J5945),,H5945*INDEX(Inputs!G:G,MATCH(F5945,Inputs!E:E,0)))</f>
        <v>699</v>
      </c>
      <c r="L5945" s="65" t="str">
        <f>IF(ISBLANK(J5945),,INDEX(Inputs!D:D,MATCH(F5945,Inputs!E:E,0)))</f>
        <v>597BK Evo Fox Falcon X85 Extra Large Speed Mouse Pad</v>
      </c>
      <c r="M5945" s="65" t="str">
        <f>IF(ISBLANK(#REF!),,IF(B5945="Online","Online",IF(LEFT(B5945,1)="E","Online","Offline")))</f>
        <v>Offline</v>
      </c>
      <c r="N5945" s="64">
        <f>IF(ISBLANK(M5945),,H5945*INDEX(Inputs!F:F,MATCH(F5945,Inputs!E:E,0)))</f>
        <v>1199</v>
      </c>
      <c r="O5945" s="65"/>
    </row>
    <row r="5946" ht="15.75" customHeight="1" spans="1:15">
      <c r="A5946" s="20" t="s">
        <v>373</v>
      </c>
      <c r="B5946" s="20" t="s">
        <v>158</v>
      </c>
      <c r="C5946" s="20" t="s">
        <v>535</v>
      </c>
      <c r="D5946" s="20" t="s">
        <v>370</v>
      </c>
      <c r="E5946" s="20" t="s">
        <v>410</v>
      </c>
      <c r="F5946" s="21">
        <v>250879</v>
      </c>
      <c r="G5946" s="20" t="s">
        <v>30</v>
      </c>
      <c r="H5946" s="21">
        <v>1</v>
      </c>
      <c r="I5946" s="71" t="s">
        <v>1106</v>
      </c>
      <c r="J5946" s="63">
        <f t="shared" si="23"/>
        <v>44842</v>
      </c>
      <c r="K5946" s="64">
        <f>IF(ISBLANK(J5946),,H5946*INDEX(Inputs!G:G,MATCH(F5946,Inputs!E:E,0)))</f>
        <v>699</v>
      </c>
      <c r="L5946" s="65" t="str">
        <f>IF(ISBLANK(J5946),,INDEX(Inputs!D:D,MATCH(F5946,Inputs!E:E,0)))</f>
        <v>597BK Evo Fox Falcon X85 Extra Large Speed Mouse Pad</v>
      </c>
      <c r="M5946" s="65" t="str">
        <f>IF(ISBLANK(#REF!),,IF(B5946="Online","Online",IF(LEFT(B5946,1)="E","Online","Offline")))</f>
        <v>Offline</v>
      </c>
      <c r="N5946" s="64">
        <f>IF(ISBLANK(M5946),,H5946*INDEX(Inputs!F:F,MATCH(F5946,Inputs!E:E,0)))</f>
        <v>1199</v>
      </c>
      <c r="O5946" s="65"/>
    </row>
    <row r="5947" ht="15.75" customHeight="1" spans="1:15">
      <c r="A5947" s="20" t="s">
        <v>367</v>
      </c>
      <c r="B5947" s="20" t="s">
        <v>175</v>
      </c>
      <c r="C5947" s="20" t="s">
        <v>659</v>
      </c>
      <c r="D5947" s="20" t="s">
        <v>370</v>
      </c>
      <c r="E5947" s="20" t="s">
        <v>410</v>
      </c>
      <c r="F5947" s="21">
        <v>250876</v>
      </c>
      <c r="G5947" s="20" t="s">
        <v>26</v>
      </c>
      <c r="H5947" s="21">
        <v>1</v>
      </c>
      <c r="I5947" s="71" t="s">
        <v>1106</v>
      </c>
      <c r="J5947" s="63">
        <f t="shared" si="23"/>
        <v>44842</v>
      </c>
      <c r="K5947" s="64">
        <f>IF(ISBLANK(J5947),,H5947*INDEX(Inputs!G:G,MATCH(F5947,Inputs!E:E,0)))</f>
        <v>1399</v>
      </c>
      <c r="L5947" s="65" t="str">
        <f>IF(ISBLANK(J5947),,INDEX(Inputs!D:D,MATCH(F5947,Inputs!E:E,0)))</f>
        <v>649BK EvoFox Typhoon Laptop Cooling Pad</v>
      </c>
      <c r="M5947" s="65" t="str">
        <f>IF(ISBLANK(#REF!),,IF(B5947="Online","Online",IF(LEFT(B5947,1)="E","Online","Offline")))</f>
        <v>Offline</v>
      </c>
      <c r="N5947" s="64">
        <f>IF(ISBLANK(M5947),,H5947*INDEX(Inputs!F:F,MATCH(F5947,Inputs!E:E,0)))</f>
        <v>1999</v>
      </c>
      <c r="O5947" s="65"/>
    </row>
    <row r="5948" ht="15.75" customHeight="1" spans="1:15">
      <c r="A5948" s="20" t="s">
        <v>1090</v>
      </c>
      <c r="B5948" s="20" t="s">
        <v>1091</v>
      </c>
      <c r="C5948" s="20" t="s">
        <v>1092</v>
      </c>
      <c r="D5948" s="20" t="s">
        <v>370</v>
      </c>
      <c r="E5948" s="20" t="s">
        <v>371</v>
      </c>
      <c r="F5948" s="21">
        <v>250417</v>
      </c>
      <c r="G5948" s="20" t="s">
        <v>39</v>
      </c>
      <c r="H5948" s="21">
        <v>1</v>
      </c>
      <c r="I5948" s="71" t="s">
        <v>1106</v>
      </c>
      <c r="J5948" s="63">
        <f t="shared" si="23"/>
        <v>44842</v>
      </c>
      <c r="K5948" s="64">
        <f>IF(ISBLANK(J5948),,H5948*INDEX(Inputs!G:G,MATCH(F5948,Inputs!E:E,0)))</f>
        <v>929</v>
      </c>
      <c r="L5948" s="65" t="str">
        <f>IF(ISBLANK(J5948),,INDEX(Inputs!D:D,MATCH(F5948,Inputs!E:E,0)))</f>
        <v>416PP Super Speed Hub 4 Port USB 3.0</v>
      </c>
      <c r="M5948" s="65" t="str">
        <f>IF(ISBLANK(#REF!),,IF(B5948="Online","Online",IF(LEFT(B5948,1)="E","Online","Offline")))</f>
        <v>Offline</v>
      </c>
      <c r="N5948" s="64">
        <f>IF(ISBLANK(M5948),,H5948*INDEX(Inputs!F:F,MATCH(F5948,Inputs!E:E,0)))</f>
        <v>1499</v>
      </c>
      <c r="O5948" s="65"/>
    </row>
    <row r="5949" ht="15.75" customHeight="1" spans="1:15">
      <c r="A5949" s="20" t="s">
        <v>358</v>
      </c>
      <c r="B5949" s="20" t="s">
        <v>359</v>
      </c>
      <c r="C5949" s="20" t="s">
        <v>360</v>
      </c>
      <c r="D5949" s="20" t="s">
        <v>414</v>
      </c>
      <c r="E5949" s="20" t="s">
        <v>415</v>
      </c>
      <c r="F5949" s="21">
        <v>250424</v>
      </c>
      <c r="G5949" s="20" t="s">
        <v>15</v>
      </c>
      <c r="H5949" s="21">
        <v>1</v>
      </c>
      <c r="I5949" s="71" t="s">
        <v>1106</v>
      </c>
      <c r="J5949" s="63">
        <f t="shared" si="23"/>
        <v>44842</v>
      </c>
      <c r="K5949" s="64">
        <f>IF(ISBLANK(J5949),,H5949*INDEX(Inputs!G:G,MATCH(F5949,Inputs!E:E,0)))</f>
        <v>999</v>
      </c>
      <c r="L5949" s="65" t="str">
        <f>IF(ISBLANK(J5949),,INDEX(Inputs!D:D,MATCH(F5949,Inputs!E:E,0)))</f>
        <v>419V2 PRIMUS Wireless Desktop V2</v>
      </c>
      <c r="M5949" s="65" t="str">
        <f>IF(ISBLANK(#REF!),,IF(B5949="Online","Online",IF(LEFT(B5949,1)="E","Online","Offline")))</f>
        <v>Online</v>
      </c>
      <c r="N5949" s="64">
        <f>IF(ISBLANK(M5949),,H5949*INDEX(Inputs!F:F,MATCH(F5949,Inputs!E:E,0)))</f>
        <v>1199</v>
      </c>
      <c r="O5949" s="65"/>
    </row>
    <row r="5950" ht="15.75" customHeight="1" spans="1:15">
      <c r="A5950" s="20" t="s">
        <v>327</v>
      </c>
      <c r="B5950" s="20" t="s">
        <v>63</v>
      </c>
      <c r="C5950" s="20" t="s">
        <v>527</v>
      </c>
      <c r="D5950" s="20" t="s">
        <v>370</v>
      </c>
      <c r="E5950" s="20" t="s">
        <v>410</v>
      </c>
      <c r="F5950" s="21">
        <v>250876</v>
      </c>
      <c r="G5950" s="20" t="s">
        <v>26</v>
      </c>
      <c r="H5950" s="21">
        <v>1</v>
      </c>
      <c r="I5950" s="71" t="s">
        <v>1106</v>
      </c>
      <c r="J5950" s="63">
        <f t="shared" si="23"/>
        <v>44842</v>
      </c>
      <c r="K5950" s="64">
        <f>IF(ISBLANK(J5950),,H5950*INDEX(Inputs!G:G,MATCH(F5950,Inputs!E:E,0)))</f>
        <v>1399</v>
      </c>
      <c r="L5950" s="65" t="str">
        <f>IF(ISBLANK(J5950),,INDEX(Inputs!D:D,MATCH(F5950,Inputs!E:E,0)))</f>
        <v>649BK EvoFox Typhoon Laptop Cooling Pad</v>
      </c>
      <c r="M5950" s="65" t="str">
        <f>IF(ISBLANK(#REF!),,IF(B5950="Online","Online",IF(LEFT(B5950,1)="E","Online","Offline")))</f>
        <v>Offline</v>
      </c>
      <c r="N5950" s="64">
        <f>IF(ISBLANK(M5950),,H5950*INDEX(Inputs!F:F,MATCH(F5950,Inputs!E:E,0)))</f>
        <v>1999</v>
      </c>
      <c r="O5950" s="65"/>
    </row>
    <row r="5951" ht="15.75" customHeight="1" spans="1:15">
      <c r="A5951" s="20" t="s">
        <v>327</v>
      </c>
      <c r="B5951" s="20" t="s">
        <v>63</v>
      </c>
      <c r="C5951" s="20" t="s">
        <v>527</v>
      </c>
      <c r="D5951" s="20" t="s">
        <v>370</v>
      </c>
      <c r="E5951" s="20" t="s">
        <v>410</v>
      </c>
      <c r="F5951" s="21">
        <v>250879</v>
      </c>
      <c r="G5951" s="20" t="s">
        <v>30</v>
      </c>
      <c r="H5951" s="21">
        <v>1</v>
      </c>
      <c r="I5951" s="71" t="s">
        <v>1106</v>
      </c>
      <c r="J5951" s="63">
        <f t="shared" si="23"/>
        <v>44842</v>
      </c>
      <c r="K5951" s="64">
        <f>IF(ISBLANK(J5951),,H5951*INDEX(Inputs!G:G,MATCH(F5951,Inputs!E:E,0)))</f>
        <v>699</v>
      </c>
      <c r="L5951" s="65" t="str">
        <f>IF(ISBLANK(J5951),,INDEX(Inputs!D:D,MATCH(F5951,Inputs!E:E,0)))</f>
        <v>597BK Evo Fox Falcon X85 Extra Large Speed Mouse Pad</v>
      </c>
      <c r="M5951" s="65" t="str">
        <f>IF(ISBLANK(#REF!),,IF(B5951="Online","Online",IF(LEFT(B5951,1)="E","Online","Offline")))</f>
        <v>Offline</v>
      </c>
      <c r="N5951" s="64">
        <f>IF(ISBLANK(M5951),,H5951*INDEX(Inputs!F:F,MATCH(F5951,Inputs!E:E,0)))</f>
        <v>1199</v>
      </c>
      <c r="O5951" s="65"/>
    </row>
    <row r="5952" ht="15.75" customHeight="1" spans="1:15">
      <c r="A5952" s="20" t="s">
        <v>327</v>
      </c>
      <c r="B5952" s="20" t="s">
        <v>505</v>
      </c>
      <c r="C5952" s="20" t="s">
        <v>506</v>
      </c>
      <c r="D5952" s="20" t="s">
        <v>370</v>
      </c>
      <c r="E5952" s="20" t="s">
        <v>410</v>
      </c>
      <c r="F5952" s="21">
        <v>250423</v>
      </c>
      <c r="G5952" s="20" t="s">
        <v>11</v>
      </c>
      <c r="H5952" s="21">
        <v>1</v>
      </c>
      <c r="I5952" s="71" t="s">
        <v>1106</v>
      </c>
      <c r="J5952" s="63">
        <f t="shared" si="23"/>
        <v>44842</v>
      </c>
      <c r="K5952" s="64">
        <f>IF(ISBLANK(J5952),,H5952*INDEX(Inputs!G:G,MATCH(F5952,Inputs!E:E,0)))</f>
        <v>759</v>
      </c>
      <c r="L5952" s="65" t="str">
        <f>IF(ISBLANK(J5952),,INDEX(Inputs!D:D,MATCH(F5952,Inputs!E:E,0)))</f>
        <v>650GR Ergo View Laptop Stand-Grey</v>
      </c>
      <c r="M5952" s="65" t="str">
        <f>IF(ISBLANK(#REF!),,IF(B5952="Online","Online",IF(LEFT(B5952,1)="E","Online","Offline")))</f>
        <v>Offline</v>
      </c>
      <c r="N5952" s="64">
        <f>IF(ISBLANK(M5952),,H5952*INDEX(Inputs!F:F,MATCH(F5952,Inputs!E:E,0)))</f>
        <v>899</v>
      </c>
      <c r="O5952" s="65"/>
    </row>
    <row r="5953" ht="15.75" customHeight="1" spans="1:15">
      <c r="A5953" s="20" t="s">
        <v>327</v>
      </c>
      <c r="B5953" s="20" t="s">
        <v>505</v>
      </c>
      <c r="C5953" s="20" t="s">
        <v>506</v>
      </c>
      <c r="D5953" s="20" t="s">
        <v>370</v>
      </c>
      <c r="E5953" s="20" t="s">
        <v>410</v>
      </c>
      <c r="F5953" s="21">
        <v>250879</v>
      </c>
      <c r="G5953" s="20" t="s">
        <v>30</v>
      </c>
      <c r="H5953" s="21">
        <v>1</v>
      </c>
      <c r="I5953" s="71" t="s">
        <v>1106</v>
      </c>
      <c r="J5953" s="63">
        <f t="shared" si="23"/>
        <v>44842</v>
      </c>
      <c r="K5953" s="64">
        <f>IF(ISBLANK(J5953),,H5953*INDEX(Inputs!G:G,MATCH(F5953,Inputs!E:E,0)))</f>
        <v>699</v>
      </c>
      <c r="L5953" s="65" t="str">
        <f>IF(ISBLANK(J5953),,INDEX(Inputs!D:D,MATCH(F5953,Inputs!E:E,0)))</f>
        <v>597BK Evo Fox Falcon X85 Extra Large Speed Mouse Pad</v>
      </c>
      <c r="M5953" s="65" t="str">
        <f>IF(ISBLANK(#REF!),,IF(B5953="Online","Online",IF(LEFT(B5953,1)="E","Online","Offline")))</f>
        <v>Offline</v>
      </c>
      <c r="N5953" s="64">
        <f>IF(ISBLANK(M5953),,H5953*INDEX(Inputs!F:F,MATCH(F5953,Inputs!E:E,0)))</f>
        <v>1199</v>
      </c>
      <c r="O5953" s="65"/>
    </row>
    <row r="5954" ht="15.75" customHeight="1" spans="1:15">
      <c r="A5954" s="20" t="s">
        <v>327</v>
      </c>
      <c r="B5954" s="20" t="s">
        <v>182</v>
      </c>
      <c r="C5954" s="20" t="s">
        <v>512</v>
      </c>
      <c r="D5954" s="20" t="s">
        <v>370</v>
      </c>
      <c r="E5954" s="20" t="s">
        <v>371</v>
      </c>
      <c r="F5954" s="21">
        <v>250417</v>
      </c>
      <c r="G5954" s="20" t="s">
        <v>39</v>
      </c>
      <c r="H5954" s="21">
        <v>1</v>
      </c>
      <c r="I5954" s="71" t="s">
        <v>1106</v>
      </c>
      <c r="J5954" s="63">
        <f t="shared" si="23"/>
        <v>44842</v>
      </c>
      <c r="K5954" s="64">
        <f>IF(ISBLANK(J5954),,H5954*INDEX(Inputs!G:G,MATCH(F5954,Inputs!E:E,0)))</f>
        <v>929</v>
      </c>
      <c r="L5954" s="65" t="str">
        <f>IF(ISBLANK(J5954),,INDEX(Inputs!D:D,MATCH(F5954,Inputs!E:E,0)))</f>
        <v>416PP Super Speed Hub 4 Port USB 3.0</v>
      </c>
      <c r="M5954" s="65" t="str">
        <f>IF(ISBLANK(#REF!),,IF(B5954="Online","Online",IF(LEFT(B5954,1)="E","Online","Offline")))</f>
        <v>Offline</v>
      </c>
      <c r="N5954" s="64">
        <f>IF(ISBLANK(M5954),,H5954*INDEX(Inputs!F:F,MATCH(F5954,Inputs!E:E,0)))</f>
        <v>1499</v>
      </c>
      <c r="O5954" s="65"/>
    </row>
    <row r="5955" ht="15.75" customHeight="1" spans="1:15">
      <c r="A5955" s="20" t="s">
        <v>1105</v>
      </c>
      <c r="B5955" s="20" t="s">
        <v>224</v>
      </c>
      <c r="C5955" s="20" t="s">
        <v>1072</v>
      </c>
      <c r="D5955" s="20" t="s">
        <v>370</v>
      </c>
      <c r="E5955" s="20" t="s">
        <v>371</v>
      </c>
      <c r="F5955" s="21">
        <v>250417</v>
      </c>
      <c r="G5955" s="20" t="s">
        <v>39</v>
      </c>
      <c r="H5955" s="21">
        <v>1</v>
      </c>
      <c r="I5955" s="71" t="s">
        <v>1106</v>
      </c>
      <c r="J5955" s="63">
        <f t="shared" si="23"/>
        <v>44842</v>
      </c>
      <c r="K5955" s="64">
        <f>IF(ISBLANK(J5955),,H5955*INDEX(Inputs!G:G,MATCH(F5955,Inputs!E:E,0)))</f>
        <v>929</v>
      </c>
      <c r="L5955" s="65" t="str">
        <f>IF(ISBLANK(J5955),,INDEX(Inputs!D:D,MATCH(F5955,Inputs!E:E,0)))</f>
        <v>416PP Super Speed Hub 4 Port USB 3.0</v>
      </c>
      <c r="M5955" s="65" t="str">
        <f>IF(ISBLANK(#REF!),,IF(B5955="Online","Online",IF(LEFT(B5955,1)="E","Online","Offline")))</f>
        <v>Offline</v>
      </c>
      <c r="N5955" s="64">
        <f>IF(ISBLANK(M5955),,H5955*INDEX(Inputs!F:F,MATCH(F5955,Inputs!E:E,0)))</f>
        <v>1499</v>
      </c>
      <c r="O5955" s="65"/>
    </row>
    <row r="5956" ht="15.75" customHeight="1" spans="1:15">
      <c r="A5956" s="20" t="s">
        <v>480</v>
      </c>
      <c r="B5956" s="20" t="s">
        <v>145</v>
      </c>
      <c r="C5956" s="20" t="s">
        <v>481</v>
      </c>
      <c r="D5956" s="20" t="s">
        <v>370</v>
      </c>
      <c r="E5956" s="20" t="s">
        <v>371</v>
      </c>
      <c r="F5956" s="21">
        <v>250417</v>
      </c>
      <c r="G5956" s="20" t="s">
        <v>39</v>
      </c>
      <c r="H5956" s="21">
        <v>1</v>
      </c>
      <c r="I5956" s="71" t="s">
        <v>1106</v>
      </c>
      <c r="J5956" s="63">
        <f t="shared" si="23"/>
        <v>44842</v>
      </c>
      <c r="K5956" s="64">
        <f>IF(ISBLANK(J5956),,H5956*INDEX(Inputs!G:G,MATCH(F5956,Inputs!E:E,0)))</f>
        <v>929</v>
      </c>
      <c r="L5956" s="65" t="str">
        <f>IF(ISBLANK(J5956),,INDEX(Inputs!D:D,MATCH(F5956,Inputs!E:E,0)))</f>
        <v>416PP Super Speed Hub 4 Port USB 3.0</v>
      </c>
      <c r="M5956" s="65" t="str">
        <f>IF(ISBLANK(#REF!),,IF(B5956="Online","Online",IF(LEFT(B5956,1)="E","Online","Offline")))</f>
        <v>Offline</v>
      </c>
      <c r="N5956" s="64">
        <f>IF(ISBLANK(M5956),,H5956*INDEX(Inputs!F:F,MATCH(F5956,Inputs!E:E,0)))</f>
        <v>1499</v>
      </c>
      <c r="O5956" s="65"/>
    </row>
    <row r="5957" ht="15.75" customHeight="1" spans="1:15">
      <c r="A5957" s="20" t="s">
        <v>338</v>
      </c>
      <c r="B5957" s="20" t="s">
        <v>254</v>
      </c>
      <c r="C5957" s="20" t="s">
        <v>910</v>
      </c>
      <c r="D5957" s="20" t="s">
        <v>370</v>
      </c>
      <c r="E5957" s="20" t="s">
        <v>371</v>
      </c>
      <c r="F5957" s="21">
        <v>250417</v>
      </c>
      <c r="G5957" s="20" t="s">
        <v>39</v>
      </c>
      <c r="H5957" s="21">
        <v>1</v>
      </c>
      <c r="I5957" s="71" t="s">
        <v>1106</v>
      </c>
      <c r="J5957" s="63">
        <f t="shared" si="23"/>
        <v>44842</v>
      </c>
      <c r="K5957" s="64">
        <f>IF(ISBLANK(J5957),,H5957*INDEX(Inputs!G:G,MATCH(F5957,Inputs!E:E,0)))</f>
        <v>929</v>
      </c>
      <c r="L5957" s="65" t="str">
        <f>IF(ISBLANK(J5957),,INDEX(Inputs!D:D,MATCH(F5957,Inputs!E:E,0)))</f>
        <v>416PP Super Speed Hub 4 Port USB 3.0</v>
      </c>
      <c r="M5957" s="65" t="str">
        <f>IF(ISBLANK(#REF!),,IF(B5957="Online","Online",IF(LEFT(B5957,1)="E","Online","Offline")))</f>
        <v>Offline</v>
      </c>
      <c r="N5957" s="64">
        <f>IF(ISBLANK(M5957),,H5957*INDEX(Inputs!F:F,MATCH(F5957,Inputs!E:E,0)))</f>
        <v>1499</v>
      </c>
      <c r="O5957" s="65"/>
    </row>
    <row r="5958" ht="15.75" customHeight="1" spans="1:15">
      <c r="A5958" s="20" t="s">
        <v>353</v>
      </c>
      <c r="B5958" s="20" t="s">
        <v>42</v>
      </c>
      <c r="C5958" s="20" t="s">
        <v>502</v>
      </c>
      <c r="D5958" s="20" t="s">
        <v>370</v>
      </c>
      <c r="E5958" s="20" t="s">
        <v>410</v>
      </c>
      <c r="F5958" s="21">
        <v>250877</v>
      </c>
      <c r="G5958" s="20" t="s">
        <v>22</v>
      </c>
      <c r="H5958" s="21">
        <v>1</v>
      </c>
      <c r="I5958" s="71" t="s">
        <v>1106</v>
      </c>
      <c r="J5958" s="63">
        <f t="shared" si="23"/>
        <v>44842</v>
      </c>
      <c r="K5958" s="64">
        <f>IF(ISBLANK(J5958),,H5958*INDEX(Inputs!G:G,MATCH(F5958,Inputs!E:E,0)))</f>
        <v>349</v>
      </c>
      <c r="L5958" s="65" t="str">
        <f>IF(ISBLANK(J5958),,INDEX(Inputs!D:D,MATCH(F5958,Inputs!E:E,0)))</f>
        <v>595BK Evo Fox Falcon X35 Medium Speed Mouse Pad</v>
      </c>
      <c r="M5958" s="65" t="str">
        <f>IF(ISBLANK(#REF!),,IF(B5958="Online","Online",IF(LEFT(B5958,1)="E","Online","Offline")))</f>
        <v>Offline</v>
      </c>
      <c r="N5958" s="64">
        <f>IF(ISBLANK(M5958),,H5958*INDEX(Inputs!F:F,MATCH(F5958,Inputs!E:E,0)))</f>
        <v>699</v>
      </c>
      <c r="O5958" s="65"/>
    </row>
    <row r="5959" ht="15.75" customHeight="1" spans="1:15">
      <c r="A5959" s="20" t="s">
        <v>353</v>
      </c>
      <c r="B5959" s="20" t="s">
        <v>42</v>
      </c>
      <c r="C5959" s="20" t="s">
        <v>502</v>
      </c>
      <c r="D5959" s="20" t="s">
        <v>370</v>
      </c>
      <c r="E5959" s="20" t="s">
        <v>410</v>
      </c>
      <c r="F5959" s="21">
        <v>250879</v>
      </c>
      <c r="G5959" s="20" t="s">
        <v>30</v>
      </c>
      <c r="H5959" s="21">
        <v>1</v>
      </c>
      <c r="I5959" s="71" t="s">
        <v>1106</v>
      </c>
      <c r="J5959" s="63">
        <f t="shared" si="23"/>
        <v>44842</v>
      </c>
      <c r="K5959" s="64">
        <f>IF(ISBLANK(J5959),,H5959*INDEX(Inputs!G:G,MATCH(F5959,Inputs!E:E,0)))</f>
        <v>699</v>
      </c>
      <c r="L5959" s="65" t="str">
        <f>IF(ISBLANK(J5959),,INDEX(Inputs!D:D,MATCH(F5959,Inputs!E:E,0)))</f>
        <v>597BK Evo Fox Falcon X85 Extra Large Speed Mouse Pad</v>
      </c>
      <c r="M5959" s="65" t="str">
        <f>IF(ISBLANK(#REF!),,IF(B5959="Online","Online",IF(LEFT(B5959,1)="E","Online","Offline")))</f>
        <v>Offline</v>
      </c>
      <c r="N5959" s="64">
        <f>IF(ISBLANK(M5959),,H5959*INDEX(Inputs!F:F,MATCH(F5959,Inputs!E:E,0)))</f>
        <v>1199</v>
      </c>
      <c r="O5959" s="65"/>
    </row>
    <row r="5960" ht="15.75" customHeight="1" spans="1:15">
      <c r="A5960" s="20" t="s">
        <v>533</v>
      </c>
      <c r="B5960" s="20" t="s">
        <v>155</v>
      </c>
      <c r="C5960" s="20" t="s">
        <v>534</v>
      </c>
      <c r="D5960" s="20" t="s">
        <v>370</v>
      </c>
      <c r="E5960" s="20" t="s">
        <v>371</v>
      </c>
      <c r="F5960" s="21">
        <v>250417</v>
      </c>
      <c r="G5960" s="20" t="s">
        <v>39</v>
      </c>
      <c r="H5960" s="21">
        <v>1</v>
      </c>
      <c r="I5960" s="71" t="s">
        <v>1106</v>
      </c>
      <c r="J5960" s="63">
        <f t="shared" si="23"/>
        <v>44842</v>
      </c>
      <c r="K5960" s="64">
        <f>IF(ISBLANK(J5960),,H5960*INDEX(Inputs!G:G,MATCH(F5960,Inputs!E:E,0)))</f>
        <v>929</v>
      </c>
      <c r="L5960" s="65" t="str">
        <f>IF(ISBLANK(J5960),,INDEX(Inputs!D:D,MATCH(F5960,Inputs!E:E,0)))</f>
        <v>416PP Super Speed Hub 4 Port USB 3.0</v>
      </c>
      <c r="M5960" s="65" t="str">
        <f>IF(ISBLANK(#REF!),,IF(B5960="Online","Online",IF(LEFT(B5960,1)="E","Online","Offline")))</f>
        <v>Offline</v>
      </c>
      <c r="N5960" s="64">
        <f>IF(ISBLANK(M5960),,H5960*INDEX(Inputs!F:F,MATCH(F5960,Inputs!E:E,0)))</f>
        <v>1499</v>
      </c>
      <c r="O5960" s="65"/>
    </row>
    <row r="5961" ht="15.75" customHeight="1" spans="1:15">
      <c r="A5961" s="20" t="s">
        <v>412</v>
      </c>
      <c r="B5961" s="20" t="s">
        <v>156</v>
      </c>
      <c r="C5961" s="20" t="s">
        <v>422</v>
      </c>
      <c r="D5961" s="20" t="s">
        <v>370</v>
      </c>
      <c r="E5961" s="20" t="s">
        <v>410</v>
      </c>
      <c r="F5961" s="21">
        <v>250876</v>
      </c>
      <c r="G5961" s="20" t="s">
        <v>26</v>
      </c>
      <c r="H5961" s="21">
        <v>1</v>
      </c>
      <c r="I5961" s="71" t="s">
        <v>1107</v>
      </c>
      <c r="J5961" s="63">
        <f t="shared" si="23"/>
        <v>44843</v>
      </c>
      <c r="K5961" s="64">
        <f>IF(ISBLANK(J5961),,H5961*INDEX(Inputs!G:G,MATCH(F5961,Inputs!E:E,0)))</f>
        <v>1399</v>
      </c>
      <c r="L5961" s="65" t="str">
        <f>IF(ISBLANK(J5961),,INDEX(Inputs!D:D,MATCH(F5961,Inputs!E:E,0)))</f>
        <v>649BK EvoFox Typhoon Laptop Cooling Pad</v>
      </c>
      <c r="M5961" s="65" t="str">
        <f>IF(ISBLANK(#REF!),,IF(B5961="Online","Online",IF(LEFT(B5961,1)="E","Online","Offline")))</f>
        <v>Offline</v>
      </c>
      <c r="N5961" s="64">
        <f>IF(ISBLANK(M5961),,H5961*INDEX(Inputs!F:F,MATCH(F5961,Inputs!E:E,0)))</f>
        <v>1999</v>
      </c>
      <c r="O5961" s="65"/>
    </row>
    <row r="5962" ht="15.75" customHeight="1" spans="1:15">
      <c r="A5962" s="20" t="s">
        <v>412</v>
      </c>
      <c r="B5962" s="20" t="s">
        <v>217</v>
      </c>
      <c r="C5962" s="20" t="s">
        <v>714</v>
      </c>
      <c r="D5962" s="20" t="s">
        <v>370</v>
      </c>
      <c r="E5962" s="20" t="s">
        <v>410</v>
      </c>
      <c r="F5962" s="21">
        <v>250878</v>
      </c>
      <c r="G5962" s="20" t="s">
        <v>24</v>
      </c>
      <c r="H5962" s="21">
        <v>1</v>
      </c>
      <c r="I5962" s="71" t="s">
        <v>1107</v>
      </c>
      <c r="J5962" s="63">
        <f t="shared" si="23"/>
        <v>44843</v>
      </c>
      <c r="K5962" s="64">
        <f>IF(ISBLANK(J5962),,H5962*INDEX(Inputs!G:G,MATCH(F5962,Inputs!E:E,0)))</f>
        <v>999</v>
      </c>
      <c r="L5962" s="65" t="str">
        <f>IF(ISBLANK(J5962),,INDEX(Inputs!D:D,MATCH(F5962,Inputs!E:E,0)))</f>
        <v>596BK Evo Fox Falcon LX35 Medium Speed LED Mouse Pad</v>
      </c>
      <c r="M5962" s="65" t="str">
        <f>IF(ISBLANK(#REF!),,IF(B5962="Online","Online",IF(LEFT(B5962,1)="E","Online","Offline")))</f>
        <v>Offline</v>
      </c>
      <c r="N5962" s="64">
        <f>IF(ISBLANK(M5962),,H5962*INDEX(Inputs!F:F,MATCH(F5962,Inputs!E:E,0)))</f>
        <v>1999</v>
      </c>
      <c r="O5962" s="65"/>
    </row>
    <row r="5963" ht="15.75" customHeight="1" spans="1:15">
      <c r="A5963" s="20" t="s">
        <v>341</v>
      </c>
      <c r="B5963" s="20" t="s">
        <v>95</v>
      </c>
      <c r="C5963" s="20" t="s">
        <v>444</v>
      </c>
      <c r="D5963" s="20" t="s">
        <v>414</v>
      </c>
      <c r="E5963" s="20" t="s">
        <v>415</v>
      </c>
      <c r="F5963" s="21">
        <v>250874</v>
      </c>
      <c r="G5963" s="20" t="s">
        <v>13</v>
      </c>
      <c r="H5963" s="21">
        <v>1</v>
      </c>
      <c r="I5963" s="71" t="s">
        <v>1107</v>
      </c>
      <c r="J5963" s="63">
        <f t="shared" si="23"/>
        <v>44843</v>
      </c>
      <c r="K5963" s="64">
        <f>IF(ISBLANK(J5963),,H5963*INDEX(Inputs!G:G,MATCH(F5963,Inputs!E:E,0)))</f>
        <v>1349</v>
      </c>
      <c r="L5963" s="65" t="str">
        <f>IF(ISBLANK(J5963),,INDEX(Inputs!D:D,MATCH(F5963,Inputs!E:E,0)))</f>
        <v>432BK EvoFox X-Team Gaming Keyboard &amp; Mouse (USB)</v>
      </c>
      <c r="M5963" s="65" t="str">
        <f>IF(ISBLANK(#REF!),,IF(B5963="Online","Online",IF(LEFT(B5963,1)="E","Online","Offline")))</f>
        <v>Offline</v>
      </c>
      <c r="N5963" s="64">
        <f>IF(ISBLANK(M5963),,H5963*INDEX(Inputs!F:F,MATCH(F5963,Inputs!E:E,0)))</f>
        <v>1899</v>
      </c>
      <c r="O5963" s="65"/>
    </row>
    <row r="5964" ht="15.75" customHeight="1" spans="1:15">
      <c r="A5964" s="20" t="s">
        <v>747</v>
      </c>
      <c r="B5964" s="20" t="s">
        <v>151</v>
      </c>
      <c r="C5964" s="20" t="s">
        <v>748</v>
      </c>
      <c r="D5964" s="20" t="s">
        <v>414</v>
      </c>
      <c r="E5964" s="20" t="s">
        <v>415</v>
      </c>
      <c r="F5964" s="21">
        <v>250874</v>
      </c>
      <c r="G5964" s="20" t="s">
        <v>13</v>
      </c>
      <c r="H5964" s="21">
        <v>1</v>
      </c>
      <c r="I5964" s="71" t="s">
        <v>1107</v>
      </c>
      <c r="J5964" s="63">
        <f t="shared" si="23"/>
        <v>44843</v>
      </c>
      <c r="K5964" s="64">
        <f>IF(ISBLANK(J5964),,H5964*INDEX(Inputs!G:G,MATCH(F5964,Inputs!E:E,0)))</f>
        <v>1349</v>
      </c>
      <c r="L5964" s="65" t="str">
        <f>IF(ISBLANK(J5964),,INDEX(Inputs!D:D,MATCH(F5964,Inputs!E:E,0)))</f>
        <v>432BK EvoFox X-Team Gaming Keyboard &amp; Mouse (USB)</v>
      </c>
      <c r="M5964" s="65" t="str">
        <f>IF(ISBLANK(#REF!),,IF(B5964="Online","Online",IF(LEFT(B5964,1)="E","Online","Offline")))</f>
        <v>Offline</v>
      </c>
      <c r="N5964" s="64">
        <f>IF(ISBLANK(M5964),,H5964*INDEX(Inputs!F:F,MATCH(F5964,Inputs!E:E,0)))</f>
        <v>1899</v>
      </c>
      <c r="O5964" s="65"/>
    </row>
    <row r="5965" ht="15.75" customHeight="1" spans="1:15">
      <c r="A5965" s="20" t="s">
        <v>623</v>
      </c>
      <c r="B5965" s="20" t="s">
        <v>144</v>
      </c>
      <c r="C5965" s="20" t="s">
        <v>660</v>
      </c>
      <c r="D5965" s="20" t="s">
        <v>370</v>
      </c>
      <c r="E5965" s="20" t="s">
        <v>410</v>
      </c>
      <c r="F5965" s="21">
        <v>250879</v>
      </c>
      <c r="G5965" s="20" t="s">
        <v>30</v>
      </c>
      <c r="H5965" s="21">
        <v>1</v>
      </c>
      <c r="I5965" s="71" t="s">
        <v>1107</v>
      </c>
      <c r="J5965" s="63">
        <f t="shared" si="23"/>
        <v>44843</v>
      </c>
      <c r="K5965" s="64">
        <f>IF(ISBLANK(J5965),,H5965*INDEX(Inputs!G:G,MATCH(F5965,Inputs!E:E,0)))</f>
        <v>699</v>
      </c>
      <c r="L5965" s="65" t="str">
        <f>IF(ISBLANK(J5965),,INDEX(Inputs!D:D,MATCH(F5965,Inputs!E:E,0)))</f>
        <v>597BK Evo Fox Falcon X85 Extra Large Speed Mouse Pad</v>
      </c>
      <c r="M5965" s="65" t="str">
        <f>IF(ISBLANK(#REF!),,IF(B5965="Online","Online",IF(LEFT(B5965,1)="E","Online","Offline")))</f>
        <v>Offline</v>
      </c>
      <c r="N5965" s="64">
        <f>IF(ISBLANK(M5965),,H5965*INDEX(Inputs!F:F,MATCH(F5965,Inputs!E:E,0)))</f>
        <v>1199</v>
      </c>
      <c r="O5965" s="65"/>
    </row>
    <row r="5966" ht="15.75" customHeight="1" spans="1:15">
      <c r="A5966" s="20" t="s">
        <v>476</v>
      </c>
      <c r="B5966" s="20" t="s">
        <v>138</v>
      </c>
      <c r="C5966" s="20" t="s">
        <v>477</v>
      </c>
      <c r="D5966" s="20" t="s">
        <v>370</v>
      </c>
      <c r="E5966" s="20" t="s">
        <v>410</v>
      </c>
      <c r="F5966" s="21">
        <v>250876</v>
      </c>
      <c r="G5966" s="20" t="s">
        <v>26</v>
      </c>
      <c r="H5966" s="21">
        <v>1</v>
      </c>
      <c r="I5966" s="71" t="s">
        <v>1107</v>
      </c>
      <c r="J5966" s="63">
        <f t="shared" si="23"/>
        <v>44843</v>
      </c>
      <c r="K5966" s="64">
        <f>IF(ISBLANK(J5966),,H5966*INDEX(Inputs!G:G,MATCH(F5966,Inputs!E:E,0)))</f>
        <v>1399</v>
      </c>
      <c r="L5966" s="65" t="str">
        <f>IF(ISBLANK(J5966),,INDEX(Inputs!D:D,MATCH(F5966,Inputs!E:E,0)))</f>
        <v>649BK EvoFox Typhoon Laptop Cooling Pad</v>
      </c>
      <c r="M5966" s="65" t="str">
        <f>IF(ISBLANK(#REF!),,IF(B5966="Online","Online",IF(LEFT(B5966,1)="E","Online","Offline")))</f>
        <v>Offline</v>
      </c>
      <c r="N5966" s="64">
        <f>IF(ISBLANK(M5966),,H5966*INDEX(Inputs!F:F,MATCH(F5966,Inputs!E:E,0)))</f>
        <v>1999</v>
      </c>
      <c r="O5966" s="65"/>
    </row>
    <row r="5967" ht="15.75" customHeight="1" spans="1:15">
      <c r="A5967" s="20" t="s">
        <v>476</v>
      </c>
      <c r="B5967" s="20" t="s">
        <v>546</v>
      </c>
      <c r="C5967" s="20" t="s">
        <v>547</v>
      </c>
      <c r="D5967" s="20" t="s">
        <v>414</v>
      </c>
      <c r="E5967" s="20" t="s">
        <v>415</v>
      </c>
      <c r="F5967" s="21">
        <v>250874</v>
      </c>
      <c r="G5967" s="20" t="s">
        <v>13</v>
      </c>
      <c r="H5967" s="21">
        <v>1</v>
      </c>
      <c r="I5967" s="71" t="s">
        <v>1107</v>
      </c>
      <c r="J5967" s="63">
        <f t="shared" si="23"/>
        <v>44843</v>
      </c>
      <c r="K5967" s="64">
        <f>IF(ISBLANK(J5967),,H5967*INDEX(Inputs!G:G,MATCH(F5967,Inputs!E:E,0)))</f>
        <v>1349</v>
      </c>
      <c r="L5967" s="65" t="str">
        <f>IF(ISBLANK(J5967),,INDEX(Inputs!D:D,MATCH(F5967,Inputs!E:E,0)))</f>
        <v>432BK EvoFox X-Team Gaming Keyboard &amp; Mouse (USB)</v>
      </c>
      <c r="M5967" s="65" t="str">
        <f>IF(ISBLANK(#REF!),,IF(B5967="Online","Online",IF(LEFT(B5967,1)="E","Online","Offline")))</f>
        <v>Offline</v>
      </c>
      <c r="N5967" s="64">
        <f>IF(ISBLANK(M5967),,H5967*INDEX(Inputs!F:F,MATCH(F5967,Inputs!E:E,0)))</f>
        <v>1899</v>
      </c>
      <c r="O5967" s="65"/>
    </row>
    <row r="5968" ht="15.75" customHeight="1" spans="1:15">
      <c r="A5968" s="20" t="s">
        <v>447</v>
      </c>
      <c r="B5968" s="20" t="s">
        <v>61</v>
      </c>
      <c r="C5968" s="20" t="s">
        <v>456</v>
      </c>
      <c r="D5968" s="20" t="s">
        <v>414</v>
      </c>
      <c r="E5968" s="20" t="s">
        <v>415</v>
      </c>
      <c r="F5968" s="21">
        <v>250874</v>
      </c>
      <c r="G5968" s="20" t="s">
        <v>13</v>
      </c>
      <c r="H5968" s="21">
        <v>1</v>
      </c>
      <c r="I5968" s="71" t="s">
        <v>1107</v>
      </c>
      <c r="J5968" s="63">
        <f t="shared" si="23"/>
        <v>44843</v>
      </c>
      <c r="K5968" s="64">
        <f>IF(ISBLANK(J5968),,H5968*INDEX(Inputs!G:G,MATCH(F5968,Inputs!E:E,0)))</f>
        <v>1349</v>
      </c>
      <c r="L5968" s="65" t="str">
        <f>IF(ISBLANK(J5968),,INDEX(Inputs!D:D,MATCH(F5968,Inputs!E:E,0)))</f>
        <v>432BK EvoFox X-Team Gaming Keyboard &amp; Mouse (USB)</v>
      </c>
      <c r="M5968" s="65" t="str">
        <f>IF(ISBLANK(#REF!),,IF(B5968="Online","Online",IF(LEFT(B5968,1)="E","Online","Offline")))</f>
        <v>Offline</v>
      </c>
      <c r="N5968" s="64">
        <f>IF(ISBLANK(M5968),,H5968*INDEX(Inputs!F:F,MATCH(F5968,Inputs!E:E,0)))</f>
        <v>1899</v>
      </c>
      <c r="O5968" s="65"/>
    </row>
    <row r="5969" ht="15.75" customHeight="1" spans="1:15">
      <c r="A5969" s="20" t="s">
        <v>447</v>
      </c>
      <c r="B5969" s="20" t="s">
        <v>608</v>
      </c>
      <c r="C5969" s="20" t="s">
        <v>609</v>
      </c>
      <c r="D5969" s="20" t="s">
        <v>414</v>
      </c>
      <c r="E5969" s="20" t="s">
        <v>415</v>
      </c>
      <c r="F5969" s="21">
        <v>250873</v>
      </c>
      <c r="G5969" s="20" t="s">
        <v>12</v>
      </c>
      <c r="H5969" s="21">
        <v>1</v>
      </c>
      <c r="I5969" s="71" t="s">
        <v>1107</v>
      </c>
      <c r="J5969" s="63">
        <f t="shared" si="23"/>
        <v>44843</v>
      </c>
      <c r="K5969" s="64">
        <f>IF(ISBLANK(J5969),,H5969*INDEX(Inputs!G:G,MATCH(F5969,Inputs!E:E,0)))</f>
        <v>999</v>
      </c>
      <c r="L5969" s="65" t="str">
        <f>IF(ISBLANK(J5969),,INDEX(Inputs!D:D,MATCH(F5969,Inputs!E:E,0)))</f>
        <v>422BK Evo Fox Fireblade Gaming Keyboard USB</v>
      </c>
      <c r="M5969" s="65" t="str">
        <f>IF(ISBLANK(#REF!),,IF(B5969="Online","Online",IF(LEFT(B5969,1)="E","Online","Offline")))</f>
        <v>Offline</v>
      </c>
      <c r="N5969" s="64">
        <f>IF(ISBLANK(M5969),,H5969*INDEX(Inputs!F:F,MATCH(F5969,Inputs!E:E,0)))</f>
        <v>1299</v>
      </c>
      <c r="O5969" s="65"/>
    </row>
    <row r="5970" ht="15.75" customHeight="1" spans="1:15">
      <c r="A5970" s="20" t="s">
        <v>447</v>
      </c>
      <c r="B5970" s="20" t="s">
        <v>608</v>
      </c>
      <c r="C5970" s="20" t="s">
        <v>609</v>
      </c>
      <c r="D5970" s="20" t="s">
        <v>414</v>
      </c>
      <c r="E5970" s="20" t="s">
        <v>415</v>
      </c>
      <c r="F5970" s="21">
        <v>250874</v>
      </c>
      <c r="G5970" s="20" t="s">
        <v>13</v>
      </c>
      <c r="H5970" s="21">
        <v>1</v>
      </c>
      <c r="I5970" s="71" t="s">
        <v>1107</v>
      </c>
      <c r="J5970" s="63">
        <f t="shared" si="23"/>
        <v>44843</v>
      </c>
      <c r="K5970" s="64">
        <f>IF(ISBLANK(J5970),,H5970*INDEX(Inputs!G:G,MATCH(F5970,Inputs!E:E,0)))</f>
        <v>1349</v>
      </c>
      <c r="L5970" s="65" t="str">
        <f>IF(ISBLANK(J5970),,INDEX(Inputs!D:D,MATCH(F5970,Inputs!E:E,0)))</f>
        <v>432BK EvoFox X-Team Gaming Keyboard &amp; Mouse (USB)</v>
      </c>
      <c r="M5970" s="65" t="str">
        <f>IF(ISBLANK(#REF!),,IF(B5970="Online","Online",IF(LEFT(B5970,1)="E","Online","Offline")))</f>
        <v>Offline</v>
      </c>
      <c r="N5970" s="64">
        <f>IF(ISBLANK(M5970),,H5970*INDEX(Inputs!F:F,MATCH(F5970,Inputs!E:E,0)))</f>
        <v>1899</v>
      </c>
      <c r="O5970" s="65"/>
    </row>
    <row r="5971" ht="15.75" customHeight="1" spans="1:15">
      <c r="A5971" s="20" t="s">
        <v>454</v>
      </c>
      <c r="B5971" s="20" t="s">
        <v>147</v>
      </c>
      <c r="C5971" s="20" t="s">
        <v>482</v>
      </c>
      <c r="D5971" s="20" t="s">
        <v>370</v>
      </c>
      <c r="E5971" s="20" t="s">
        <v>410</v>
      </c>
      <c r="F5971" s="21">
        <v>250876</v>
      </c>
      <c r="G5971" s="20" t="s">
        <v>26</v>
      </c>
      <c r="H5971" s="21">
        <v>1</v>
      </c>
      <c r="I5971" s="71" t="s">
        <v>1107</v>
      </c>
      <c r="J5971" s="63">
        <f t="shared" si="23"/>
        <v>44843</v>
      </c>
      <c r="K5971" s="64">
        <f>IF(ISBLANK(J5971),,H5971*INDEX(Inputs!G:G,MATCH(F5971,Inputs!E:E,0)))</f>
        <v>1399</v>
      </c>
      <c r="L5971" s="65" t="str">
        <f>IF(ISBLANK(J5971),,INDEX(Inputs!D:D,MATCH(F5971,Inputs!E:E,0)))</f>
        <v>649BK EvoFox Typhoon Laptop Cooling Pad</v>
      </c>
      <c r="M5971" s="65" t="str">
        <f>IF(ISBLANK(#REF!),,IF(B5971="Online","Online",IF(LEFT(B5971,1)="E","Online","Offline")))</f>
        <v>Offline</v>
      </c>
      <c r="N5971" s="64">
        <f>IF(ISBLANK(M5971),,H5971*INDEX(Inputs!F:F,MATCH(F5971,Inputs!E:E,0)))</f>
        <v>1999</v>
      </c>
      <c r="O5971" s="65"/>
    </row>
    <row r="5972" ht="15.75" customHeight="1" spans="1:15">
      <c r="A5972" s="20" t="s">
        <v>447</v>
      </c>
      <c r="B5972" s="20" t="s">
        <v>483</v>
      </c>
      <c r="C5972" s="20" t="s">
        <v>484</v>
      </c>
      <c r="D5972" s="20" t="s">
        <v>414</v>
      </c>
      <c r="E5972" s="20" t="s">
        <v>415</v>
      </c>
      <c r="F5972" s="21">
        <v>250874</v>
      </c>
      <c r="G5972" s="20" t="s">
        <v>13</v>
      </c>
      <c r="H5972" s="21">
        <v>1</v>
      </c>
      <c r="I5972" s="71" t="s">
        <v>1107</v>
      </c>
      <c r="J5972" s="63">
        <f t="shared" si="23"/>
        <v>44843</v>
      </c>
      <c r="K5972" s="64">
        <f>IF(ISBLANK(J5972),,H5972*INDEX(Inputs!G:G,MATCH(F5972,Inputs!E:E,0)))</f>
        <v>1349</v>
      </c>
      <c r="L5972" s="65" t="str">
        <f>IF(ISBLANK(J5972),,INDEX(Inputs!D:D,MATCH(F5972,Inputs!E:E,0)))</f>
        <v>432BK EvoFox X-Team Gaming Keyboard &amp; Mouse (USB)</v>
      </c>
      <c r="M5972" s="65" t="str">
        <f>IF(ISBLANK(#REF!),,IF(B5972="Online","Online",IF(LEFT(B5972,1)="E","Online","Offline")))</f>
        <v>Offline</v>
      </c>
      <c r="N5972" s="64">
        <f>IF(ISBLANK(M5972),,H5972*INDEX(Inputs!F:F,MATCH(F5972,Inputs!E:E,0)))</f>
        <v>1899</v>
      </c>
      <c r="O5972" s="65"/>
    </row>
    <row r="5973" ht="15.75" customHeight="1" spans="1:15">
      <c r="A5973" s="20" t="s">
        <v>345</v>
      </c>
      <c r="B5973" s="20" t="s">
        <v>678</v>
      </c>
      <c r="C5973" s="20" t="s">
        <v>679</v>
      </c>
      <c r="D5973" s="20" t="s">
        <v>414</v>
      </c>
      <c r="E5973" s="20" t="s">
        <v>415</v>
      </c>
      <c r="F5973" s="21">
        <v>250875</v>
      </c>
      <c r="G5973" s="20" t="s">
        <v>103</v>
      </c>
      <c r="H5973" s="21">
        <v>1</v>
      </c>
      <c r="I5973" s="71" t="s">
        <v>1107</v>
      </c>
      <c r="J5973" s="63">
        <f t="shared" si="23"/>
        <v>44843</v>
      </c>
      <c r="K5973" s="64">
        <f>IF(ISBLANK(J5973),,H5973*INDEX(Inputs!G:G,MATCH(F5973,Inputs!E:E,0)))</f>
        <v>1099</v>
      </c>
      <c r="L5973" s="65" t="str">
        <f>IF(ISBLANK(J5973),,INDEX(Inputs!D:D,MATCH(F5973,Inputs!E:E,0)))</f>
        <v>433BK EvoFox WarHammer Gaming Keyboard (USB)</v>
      </c>
      <c r="M5973" s="65" t="str">
        <f>IF(ISBLANK(#REF!),,IF(B5973="Online","Online",IF(LEFT(B5973,1)="E","Online","Offline")))</f>
        <v>Offline</v>
      </c>
      <c r="N5973" s="64">
        <f>IF(ISBLANK(M5973),,H5973*INDEX(Inputs!F:F,MATCH(F5973,Inputs!E:E,0)))</f>
        <v>1499</v>
      </c>
      <c r="O5973" s="65"/>
    </row>
    <row r="5974" ht="15.75" customHeight="1" spans="1:15">
      <c r="A5974" s="20" t="s">
        <v>407</v>
      </c>
      <c r="B5974" s="20" t="s">
        <v>45</v>
      </c>
      <c r="C5974" s="20" t="s">
        <v>408</v>
      </c>
      <c r="D5974" s="20" t="s">
        <v>370</v>
      </c>
      <c r="E5974" s="20" t="s">
        <v>410</v>
      </c>
      <c r="F5974" s="21">
        <v>250879</v>
      </c>
      <c r="G5974" s="20" t="s">
        <v>30</v>
      </c>
      <c r="H5974" s="21">
        <v>1</v>
      </c>
      <c r="I5974" s="71" t="s">
        <v>1107</v>
      </c>
      <c r="J5974" s="63">
        <f t="shared" si="23"/>
        <v>44843</v>
      </c>
      <c r="K5974" s="64">
        <f>IF(ISBLANK(J5974),,H5974*INDEX(Inputs!G:G,MATCH(F5974,Inputs!E:E,0)))</f>
        <v>699</v>
      </c>
      <c r="L5974" s="65" t="str">
        <f>IF(ISBLANK(J5974),,INDEX(Inputs!D:D,MATCH(F5974,Inputs!E:E,0)))</f>
        <v>597BK Evo Fox Falcon X85 Extra Large Speed Mouse Pad</v>
      </c>
      <c r="M5974" s="65" t="str">
        <f>IF(ISBLANK(#REF!),,IF(B5974="Online","Online",IF(LEFT(B5974,1)="E","Online","Offline")))</f>
        <v>Offline</v>
      </c>
      <c r="N5974" s="64">
        <f>IF(ISBLANK(M5974),,H5974*INDEX(Inputs!F:F,MATCH(F5974,Inputs!E:E,0)))</f>
        <v>1199</v>
      </c>
      <c r="O5974" s="65"/>
    </row>
    <row r="5975" ht="15.75" customHeight="1" spans="1:15">
      <c r="A5975" s="20" t="s">
        <v>367</v>
      </c>
      <c r="B5975" s="20" t="s">
        <v>48</v>
      </c>
      <c r="C5975" s="20" t="s">
        <v>709</v>
      </c>
      <c r="D5975" s="20" t="s">
        <v>370</v>
      </c>
      <c r="E5975" s="20" t="s">
        <v>410</v>
      </c>
      <c r="F5975" s="21">
        <v>250877</v>
      </c>
      <c r="G5975" s="20" t="s">
        <v>22</v>
      </c>
      <c r="H5975" s="21">
        <v>1</v>
      </c>
      <c r="I5975" s="71" t="s">
        <v>1107</v>
      </c>
      <c r="J5975" s="63">
        <f t="shared" si="23"/>
        <v>44843</v>
      </c>
      <c r="K5975" s="64">
        <f>IF(ISBLANK(J5975),,H5975*INDEX(Inputs!G:G,MATCH(F5975,Inputs!E:E,0)))</f>
        <v>349</v>
      </c>
      <c r="L5975" s="65" t="str">
        <f>IF(ISBLANK(J5975),,INDEX(Inputs!D:D,MATCH(F5975,Inputs!E:E,0)))</f>
        <v>595BK Evo Fox Falcon X35 Medium Speed Mouse Pad</v>
      </c>
      <c r="M5975" s="65" t="str">
        <f>IF(ISBLANK(#REF!),,IF(B5975="Online","Online",IF(LEFT(B5975,1)="E","Online","Offline")))</f>
        <v>Offline</v>
      </c>
      <c r="N5975" s="64">
        <f>IF(ISBLANK(M5975),,H5975*INDEX(Inputs!F:F,MATCH(F5975,Inputs!E:E,0)))</f>
        <v>699</v>
      </c>
      <c r="O5975" s="65"/>
    </row>
    <row r="5976" ht="15.75" customHeight="1" spans="1:15">
      <c r="A5976" s="20" t="s">
        <v>407</v>
      </c>
      <c r="B5976" s="20" t="s">
        <v>49</v>
      </c>
      <c r="C5976" s="20" t="s">
        <v>493</v>
      </c>
      <c r="D5976" s="20" t="s">
        <v>370</v>
      </c>
      <c r="E5976" s="20" t="s">
        <v>371</v>
      </c>
      <c r="F5976" s="21">
        <v>250417</v>
      </c>
      <c r="G5976" s="20" t="s">
        <v>39</v>
      </c>
      <c r="H5976" s="21">
        <v>1</v>
      </c>
      <c r="I5976" s="71" t="s">
        <v>1107</v>
      </c>
      <c r="J5976" s="63">
        <f t="shared" si="23"/>
        <v>44843</v>
      </c>
      <c r="K5976" s="64">
        <f>IF(ISBLANK(J5976),,H5976*INDEX(Inputs!G:G,MATCH(F5976,Inputs!E:E,0)))</f>
        <v>929</v>
      </c>
      <c r="L5976" s="65" t="str">
        <f>IF(ISBLANK(J5976),,INDEX(Inputs!D:D,MATCH(F5976,Inputs!E:E,0)))</f>
        <v>416PP Super Speed Hub 4 Port USB 3.0</v>
      </c>
      <c r="M5976" s="65" t="str">
        <f>IF(ISBLANK(#REF!),,IF(B5976="Online","Online",IF(LEFT(B5976,1)="E","Online","Offline")))</f>
        <v>Offline</v>
      </c>
      <c r="N5976" s="64">
        <f>IF(ISBLANK(M5976),,H5976*INDEX(Inputs!F:F,MATCH(F5976,Inputs!E:E,0)))</f>
        <v>1499</v>
      </c>
      <c r="O5976" s="65"/>
    </row>
    <row r="5977" ht="15.75" customHeight="1" spans="1:15">
      <c r="A5977" s="20" t="s">
        <v>491</v>
      </c>
      <c r="B5977" s="20" t="s">
        <v>564</v>
      </c>
      <c r="C5977" s="20" t="s">
        <v>565</v>
      </c>
      <c r="D5977" s="20" t="s">
        <v>414</v>
      </c>
      <c r="E5977" s="20" t="s">
        <v>415</v>
      </c>
      <c r="F5977" s="21">
        <v>250874</v>
      </c>
      <c r="G5977" s="20" t="s">
        <v>13</v>
      </c>
      <c r="H5977" s="21">
        <v>1</v>
      </c>
      <c r="I5977" s="71" t="s">
        <v>1107</v>
      </c>
      <c r="J5977" s="63">
        <f t="shared" si="23"/>
        <v>44843</v>
      </c>
      <c r="K5977" s="64">
        <f>IF(ISBLANK(J5977),,H5977*INDEX(Inputs!G:G,MATCH(F5977,Inputs!E:E,0)))</f>
        <v>1349</v>
      </c>
      <c r="L5977" s="65" t="str">
        <f>IF(ISBLANK(J5977),,INDEX(Inputs!D:D,MATCH(F5977,Inputs!E:E,0)))</f>
        <v>432BK EvoFox X-Team Gaming Keyboard &amp; Mouse (USB)</v>
      </c>
      <c r="M5977" s="65" t="str">
        <f>IF(ISBLANK(#REF!),,IF(B5977="Online","Online",IF(LEFT(B5977,1)="E","Online","Offline")))</f>
        <v>Offline</v>
      </c>
      <c r="N5977" s="64">
        <f>IF(ISBLANK(M5977),,H5977*INDEX(Inputs!F:F,MATCH(F5977,Inputs!E:E,0)))</f>
        <v>1899</v>
      </c>
      <c r="O5977" s="65"/>
    </row>
    <row r="5978" ht="15.75" customHeight="1" spans="1:15">
      <c r="A5978" s="20" t="s">
        <v>373</v>
      </c>
      <c r="B5978" s="20" t="s">
        <v>82</v>
      </c>
      <c r="C5978" s="20" t="s">
        <v>374</v>
      </c>
      <c r="D5978" s="20" t="s">
        <v>414</v>
      </c>
      <c r="E5978" s="20" t="s">
        <v>415</v>
      </c>
      <c r="F5978" s="21">
        <v>250874</v>
      </c>
      <c r="G5978" s="20" t="s">
        <v>13</v>
      </c>
      <c r="H5978" s="21">
        <v>1</v>
      </c>
      <c r="I5978" s="71" t="s">
        <v>1107</v>
      </c>
      <c r="J5978" s="63">
        <f t="shared" si="23"/>
        <v>44843</v>
      </c>
      <c r="K5978" s="64">
        <f>IF(ISBLANK(J5978),,H5978*INDEX(Inputs!G:G,MATCH(F5978,Inputs!E:E,0)))</f>
        <v>1349</v>
      </c>
      <c r="L5978" s="65" t="str">
        <f>IF(ISBLANK(J5978),,INDEX(Inputs!D:D,MATCH(F5978,Inputs!E:E,0)))</f>
        <v>432BK EvoFox X-Team Gaming Keyboard &amp; Mouse (USB)</v>
      </c>
      <c r="M5978" s="65" t="str">
        <f>IF(ISBLANK(#REF!),,IF(B5978="Online","Online",IF(LEFT(B5978,1)="E","Online","Offline")))</f>
        <v>Offline</v>
      </c>
      <c r="N5978" s="64">
        <f>IF(ISBLANK(M5978),,H5978*INDEX(Inputs!F:F,MATCH(F5978,Inputs!E:E,0)))</f>
        <v>1899</v>
      </c>
      <c r="O5978" s="65"/>
    </row>
    <row r="5979" ht="15.75" customHeight="1" spans="1:15">
      <c r="A5979" s="20" t="s">
        <v>367</v>
      </c>
      <c r="B5979" s="20" t="s">
        <v>86</v>
      </c>
      <c r="C5979" s="20" t="s">
        <v>671</v>
      </c>
      <c r="D5979" s="20" t="s">
        <v>370</v>
      </c>
      <c r="E5979" s="20" t="s">
        <v>410</v>
      </c>
      <c r="F5979" s="21">
        <v>250423</v>
      </c>
      <c r="G5979" s="20" t="s">
        <v>11</v>
      </c>
      <c r="H5979" s="21">
        <v>1</v>
      </c>
      <c r="I5979" s="71" t="s">
        <v>1107</v>
      </c>
      <c r="J5979" s="63">
        <f t="shared" si="23"/>
        <v>44843</v>
      </c>
      <c r="K5979" s="64">
        <f>IF(ISBLANK(J5979),,H5979*INDEX(Inputs!G:G,MATCH(F5979,Inputs!E:E,0)))</f>
        <v>759</v>
      </c>
      <c r="L5979" s="65" t="str">
        <f>IF(ISBLANK(J5979),,INDEX(Inputs!D:D,MATCH(F5979,Inputs!E:E,0)))</f>
        <v>650GR Ergo View Laptop Stand-Grey</v>
      </c>
      <c r="M5979" s="65" t="str">
        <f>IF(ISBLANK(#REF!),,IF(B5979="Online","Online",IF(LEFT(B5979,1)="E","Online","Offline")))</f>
        <v>Offline</v>
      </c>
      <c r="N5979" s="64">
        <f>IF(ISBLANK(M5979),,H5979*INDEX(Inputs!F:F,MATCH(F5979,Inputs!E:E,0)))</f>
        <v>899</v>
      </c>
      <c r="O5979" s="65"/>
    </row>
    <row r="5980" ht="15.75" customHeight="1" spans="1:15">
      <c r="A5980" s="20" t="s">
        <v>362</v>
      </c>
      <c r="B5980" s="20" t="s">
        <v>104</v>
      </c>
      <c r="C5980" s="20" t="s">
        <v>515</v>
      </c>
      <c r="D5980" s="20" t="s">
        <v>370</v>
      </c>
      <c r="E5980" s="20" t="s">
        <v>410</v>
      </c>
      <c r="F5980" s="21">
        <v>250879</v>
      </c>
      <c r="G5980" s="20" t="s">
        <v>30</v>
      </c>
      <c r="H5980" s="21">
        <v>1</v>
      </c>
      <c r="I5980" s="71" t="s">
        <v>1107</v>
      </c>
      <c r="J5980" s="63">
        <f t="shared" si="23"/>
        <v>44843</v>
      </c>
      <c r="K5980" s="64">
        <f>IF(ISBLANK(J5980),,H5980*INDEX(Inputs!G:G,MATCH(F5980,Inputs!E:E,0)))</f>
        <v>699</v>
      </c>
      <c r="L5980" s="65" t="str">
        <f>IF(ISBLANK(J5980),,INDEX(Inputs!D:D,MATCH(F5980,Inputs!E:E,0)))</f>
        <v>597BK Evo Fox Falcon X85 Extra Large Speed Mouse Pad</v>
      </c>
      <c r="M5980" s="65" t="str">
        <f>IF(ISBLANK(#REF!),,IF(B5980="Online","Online",IF(LEFT(B5980,1)="E","Online","Offline")))</f>
        <v>Offline</v>
      </c>
      <c r="N5980" s="64">
        <f>IF(ISBLANK(M5980),,H5980*INDEX(Inputs!F:F,MATCH(F5980,Inputs!E:E,0)))</f>
        <v>1199</v>
      </c>
      <c r="O5980" s="65"/>
    </row>
    <row r="5981" ht="15.75" customHeight="1" spans="1:15">
      <c r="A5981" s="20" t="s">
        <v>358</v>
      </c>
      <c r="B5981" s="20" t="s">
        <v>359</v>
      </c>
      <c r="C5981" s="20" t="s">
        <v>360</v>
      </c>
      <c r="D5981" s="20" t="s">
        <v>414</v>
      </c>
      <c r="E5981" s="20" t="s">
        <v>415</v>
      </c>
      <c r="F5981" s="21">
        <v>250424</v>
      </c>
      <c r="G5981" s="20" t="s">
        <v>15</v>
      </c>
      <c r="H5981" s="21">
        <v>1</v>
      </c>
      <c r="I5981" s="71" t="s">
        <v>1107</v>
      </c>
      <c r="J5981" s="63">
        <f t="shared" si="23"/>
        <v>44843</v>
      </c>
      <c r="K5981" s="64">
        <f>IF(ISBLANK(J5981),,H5981*INDEX(Inputs!G:G,MATCH(F5981,Inputs!E:E,0)))</f>
        <v>999</v>
      </c>
      <c r="L5981" s="65" t="str">
        <f>IF(ISBLANK(J5981),,INDEX(Inputs!D:D,MATCH(F5981,Inputs!E:E,0)))</f>
        <v>419V2 PRIMUS Wireless Desktop V2</v>
      </c>
      <c r="M5981" s="65" t="str">
        <f>IF(ISBLANK(#REF!),,IF(B5981="Online","Online",IF(LEFT(B5981,1)="E","Online","Offline")))</f>
        <v>Online</v>
      </c>
      <c r="N5981" s="64">
        <f>IF(ISBLANK(M5981),,H5981*INDEX(Inputs!F:F,MATCH(F5981,Inputs!E:E,0)))</f>
        <v>1199</v>
      </c>
      <c r="O5981" s="65"/>
    </row>
    <row r="5982" ht="15.75" customHeight="1" spans="1:15">
      <c r="A5982" s="20" t="s">
        <v>367</v>
      </c>
      <c r="B5982" s="20" t="s">
        <v>368</v>
      </c>
      <c r="C5982" s="20" t="s">
        <v>369</v>
      </c>
      <c r="D5982" s="20" t="s">
        <v>414</v>
      </c>
      <c r="E5982" s="20" t="s">
        <v>415</v>
      </c>
      <c r="F5982" s="21">
        <v>260090</v>
      </c>
      <c r="G5982" s="20" t="s">
        <v>17</v>
      </c>
      <c r="H5982" s="21">
        <v>1</v>
      </c>
      <c r="I5982" s="71" t="s">
        <v>1107</v>
      </c>
      <c r="J5982" s="63">
        <f t="shared" si="23"/>
        <v>44843</v>
      </c>
      <c r="K5982" s="64">
        <f>IF(ISBLANK(J5982),,H5982*INDEX(Inputs!G:G,MATCH(F5982,Inputs!E:E,0)))</f>
        <v>729</v>
      </c>
      <c r="L5982" s="65" t="str">
        <f>IF(ISBLANK(J5982),,INDEX(Inputs!D:D,MATCH(F5982,Inputs!E:E,0)))</f>
        <v>400PP Xcite Neo Keyboard &amp; Mouse USB</v>
      </c>
      <c r="M5982" s="65" t="str">
        <f>IF(ISBLANK(#REF!),,IF(B5982="Online","Online",IF(LEFT(B5982,1)="E","Online","Offline")))</f>
        <v>Online</v>
      </c>
      <c r="N5982" s="64">
        <f>IF(ISBLANK(M5982),,H5982*INDEX(Inputs!F:F,MATCH(F5982,Inputs!E:E,0)))</f>
        <v>899</v>
      </c>
      <c r="O5982" s="65"/>
    </row>
    <row r="5983" ht="15.75" customHeight="1" spans="1:15">
      <c r="A5983" s="20" t="s">
        <v>327</v>
      </c>
      <c r="B5983" s="20" t="s">
        <v>63</v>
      </c>
      <c r="C5983" s="20" t="s">
        <v>527</v>
      </c>
      <c r="D5983" s="20" t="s">
        <v>370</v>
      </c>
      <c r="E5983" s="20" t="s">
        <v>410</v>
      </c>
      <c r="F5983" s="21">
        <v>250876</v>
      </c>
      <c r="G5983" s="20" t="s">
        <v>26</v>
      </c>
      <c r="H5983" s="21">
        <v>1</v>
      </c>
      <c r="I5983" s="71" t="s">
        <v>1107</v>
      </c>
      <c r="J5983" s="63">
        <f t="shared" si="23"/>
        <v>44843</v>
      </c>
      <c r="K5983" s="64">
        <f>IF(ISBLANK(J5983),,H5983*INDEX(Inputs!G:G,MATCH(F5983,Inputs!E:E,0)))</f>
        <v>1399</v>
      </c>
      <c r="L5983" s="65" t="str">
        <f>IF(ISBLANK(J5983),,INDEX(Inputs!D:D,MATCH(F5983,Inputs!E:E,0)))</f>
        <v>649BK EvoFox Typhoon Laptop Cooling Pad</v>
      </c>
      <c r="M5983" s="65" t="str">
        <f>IF(ISBLANK(#REF!),,IF(B5983="Online","Online",IF(LEFT(B5983,1)="E","Online","Offline")))</f>
        <v>Offline</v>
      </c>
      <c r="N5983" s="64">
        <f>IF(ISBLANK(M5983),,H5983*INDEX(Inputs!F:F,MATCH(F5983,Inputs!E:E,0)))</f>
        <v>1999</v>
      </c>
      <c r="O5983" s="65"/>
    </row>
    <row r="5984" ht="15.75" customHeight="1" spans="1:15">
      <c r="A5984" s="20" t="s">
        <v>327</v>
      </c>
      <c r="B5984" s="20" t="s">
        <v>63</v>
      </c>
      <c r="C5984" s="20" t="s">
        <v>527</v>
      </c>
      <c r="D5984" s="20" t="s">
        <v>370</v>
      </c>
      <c r="E5984" s="20" t="s">
        <v>410</v>
      </c>
      <c r="F5984" s="21">
        <v>250879</v>
      </c>
      <c r="G5984" s="20" t="s">
        <v>30</v>
      </c>
      <c r="H5984" s="21">
        <v>1</v>
      </c>
      <c r="I5984" s="71" t="s">
        <v>1107</v>
      </c>
      <c r="J5984" s="63">
        <f t="shared" si="23"/>
        <v>44843</v>
      </c>
      <c r="K5984" s="64">
        <f>IF(ISBLANK(J5984),,H5984*INDEX(Inputs!G:G,MATCH(F5984,Inputs!E:E,0)))</f>
        <v>699</v>
      </c>
      <c r="L5984" s="65" t="str">
        <f>IF(ISBLANK(J5984),,INDEX(Inputs!D:D,MATCH(F5984,Inputs!E:E,0)))</f>
        <v>597BK Evo Fox Falcon X85 Extra Large Speed Mouse Pad</v>
      </c>
      <c r="M5984" s="65" t="str">
        <f>IF(ISBLANK(#REF!),,IF(B5984="Online","Online",IF(LEFT(B5984,1)="E","Online","Offline")))</f>
        <v>Offline</v>
      </c>
      <c r="N5984" s="64">
        <f>IF(ISBLANK(M5984),,H5984*INDEX(Inputs!F:F,MATCH(F5984,Inputs!E:E,0)))</f>
        <v>1199</v>
      </c>
      <c r="O5984" s="65"/>
    </row>
    <row r="5985" ht="15.75" customHeight="1" spans="1:15">
      <c r="A5985" s="20" t="s">
        <v>327</v>
      </c>
      <c r="B5985" s="20" t="s">
        <v>74</v>
      </c>
      <c r="C5985" s="20" t="s">
        <v>688</v>
      </c>
      <c r="D5985" s="20" t="s">
        <v>370</v>
      </c>
      <c r="E5985" s="20" t="s">
        <v>410</v>
      </c>
      <c r="F5985" s="21">
        <v>250877</v>
      </c>
      <c r="G5985" s="20" t="s">
        <v>22</v>
      </c>
      <c r="H5985" s="21">
        <v>1</v>
      </c>
      <c r="I5985" s="71" t="s">
        <v>1107</v>
      </c>
      <c r="J5985" s="63">
        <f t="shared" si="23"/>
        <v>44843</v>
      </c>
      <c r="K5985" s="64">
        <f>IF(ISBLANK(J5985),,H5985*INDEX(Inputs!G:G,MATCH(F5985,Inputs!E:E,0)))</f>
        <v>349</v>
      </c>
      <c r="L5985" s="65" t="str">
        <f>IF(ISBLANK(J5985),,INDEX(Inputs!D:D,MATCH(F5985,Inputs!E:E,0)))</f>
        <v>595BK Evo Fox Falcon X35 Medium Speed Mouse Pad</v>
      </c>
      <c r="M5985" s="65" t="str">
        <f>IF(ISBLANK(#REF!),,IF(B5985="Online","Online",IF(LEFT(B5985,1)="E","Online","Offline")))</f>
        <v>Offline</v>
      </c>
      <c r="N5985" s="64">
        <f>IF(ISBLANK(M5985),,H5985*INDEX(Inputs!F:F,MATCH(F5985,Inputs!E:E,0)))</f>
        <v>699</v>
      </c>
      <c r="O5985" s="65"/>
    </row>
    <row r="5986" ht="15.75" customHeight="1" spans="1:15">
      <c r="A5986" s="20" t="s">
        <v>327</v>
      </c>
      <c r="B5986" s="20" t="s">
        <v>118</v>
      </c>
      <c r="C5986" s="20" t="s">
        <v>611</v>
      </c>
      <c r="D5986" s="20" t="s">
        <v>370</v>
      </c>
      <c r="E5986" s="20" t="s">
        <v>410</v>
      </c>
      <c r="F5986" s="21">
        <v>250879</v>
      </c>
      <c r="G5986" s="20" t="s">
        <v>30</v>
      </c>
      <c r="H5986" s="21">
        <v>1</v>
      </c>
      <c r="I5986" s="71" t="s">
        <v>1107</v>
      </c>
      <c r="J5986" s="63">
        <f t="shared" si="23"/>
        <v>44843</v>
      </c>
      <c r="K5986" s="64">
        <f>IF(ISBLANK(J5986),,H5986*INDEX(Inputs!G:G,MATCH(F5986,Inputs!E:E,0)))</f>
        <v>699</v>
      </c>
      <c r="L5986" s="65" t="str">
        <f>IF(ISBLANK(J5986),,INDEX(Inputs!D:D,MATCH(F5986,Inputs!E:E,0)))</f>
        <v>597BK Evo Fox Falcon X85 Extra Large Speed Mouse Pad</v>
      </c>
      <c r="M5986" s="65" t="str">
        <f>IF(ISBLANK(#REF!),,IF(B5986="Online","Online",IF(LEFT(B5986,1)="E","Online","Offline")))</f>
        <v>Offline</v>
      </c>
      <c r="N5986" s="64">
        <f>IF(ISBLANK(M5986),,H5986*INDEX(Inputs!F:F,MATCH(F5986,Inputs!E:E,0)))</f>
        <v>1199</v>
      </c>
      <c r="O5986" s="65"/>
    </row>
    <row r="5987" ht="15.75" customHeight="1" spans="1:15">
      <c r="A5987" s="20" t="s">
        <v>327</v>
      </c>
      <c r="B5987" s="20" t="s">
        <v>602</v>
      </c>
      <c r="C5987" s="20" t="s">
        <v>603</v>
      </c>
      <c r="D5987" s="20" t="s">
        <v>370</v>
      </c>
      <c r="E5987" s="20" t="s">
        <v>410</v>
      </c>
      <c r="F5987" s="21">
        <v>250876</v>
      </c>
      <c r="G5987" s="20" t="s">
        <v>26</v>
      </c>
      <c r="H5987" s="21">
        <v>1</v>
      </c>
      <c r="I5987" s="71" t="s">
        <v>1107</v>
      </c>
      <c r="J5987" s="63">
        <f t="shared" si="23"/>
        <v>44843</v>
      </c>
      <c r="K5987" s="64">
        <f>IF(ISBLANK(J5987),,H5987*INDEX(Inputs!G:G,MATCH(F5987,Inputs!E:E,0)))</f>
        <v>1399</v>
      </c>
      <c r="L5987" s="65" t="str">
        <f>IF(ISBLANK(J5987),,INDEX(Inputs!D:D,MATCH(F5987,Inputs!E:E,0)))</f>
        <v>649BK EvoFox Typhoon Laptop Cooling Pad</v>
      </c>
      <c r="M5987" s="65" t="str">
        <f>IF(ISBLANK(#REF!),,IF(B5987="Online","Online",IF(LEFT(B5987,1)="E","Online","Offline")))</f>
        <v>Offline</v>
      </c>
      <c r="N5987" s="64">
        <f>IF(ISBLANK(M5987),,H5987*INDEX(Inputs!F:F,MATCH(F5987,Inputs!E:E,0)))</f>
        <v>1999</v>
      </c>
      <c r="O5987" s="65"/>
    </row>
    <row r="5988" ht="15.75" customHeight="1" spans="1:15">
      <c r="A5988" s="20" t="s">
        <v>327</v>
      </c>
      <c r="B5988" s="20" t="s">
        <v>182</v>
      </c>
      <c r="C5988" s="20" t="s">
        <v>512</v>
      </c>
      <c r="D5988" s="20" t="s">
        <v>370</v>
      </c>
      <c r="E5988" s="20" t="s">
        <v>410</v>
      </c>
      <c r="F5988" s="21">
        <v>250879</v>
      </c>
      <c r="G5988" s="20" t="s">
        <v>30</v>
      </c>
      <c r="H5988" s="21">
        <v>1</v>
      </c>
      <c r="I5988" s="71" t="s">
        <v>1107</v>
      </c>
      <c r="J5988" s="63">
        <f t="shared" si="23"/>
        <v>44843</v>
      </c>
      <c r="K5988" s="64">
        <f>IF(ISBLANK(J5988),,H5988*INDEX(Inputs!G:G,MATCH(F5988,Inputs!E:E,0)))</f>
        <v>699</v>
      </c>
      <c r="L5988" s="65" t="str">
        <f>IF(ISBLANK(J5988),,INDEX(Inputs!D:D,MATCH(F5988,Inputs!E:E,0)))</f>
        <v>597BK Evo Fox Falcon X85 Extra Large Speed Mouse Pad</v>
      </c>
      <c r="M5988" s="65" t="str">
        <f>IF(ISBLANK(#REF!),,IF(B5988="Online","Online",IF(LEFT(B5988,1)="E","Online","Offline")))</f>
        <v>Offline</v>
      </c>
      <c r="N5988" s="64">
        <f>IF(ISBLANK(M5988),,H5988*INDEX(Inputs!F:F,MATCH(F5988,Inputs!E:E,0)))</f>
        <v>1199</v>
      </c>
      <c r="O5988" s="65"/>
    </row>
    <row r="5989" ht="15.75" customHeight="1" spans="1:15">
      <c r="A5989" s="20" t="s">
        <v>327</v>
      </c>
      <c r="B5989" s="20" t="s">
        <v>196</v>
      </c>
      <c r="C5989" s="20" t="s">
        <v>579</v>
      </c>
      <c r="D5989" s="20" t="s">
        <v>370</v>
      </c>
      <c r="E5989" s="20" t="s">
        <v>410</v>
      </c>
      <c r="F5989" s="21">
        <v>250879</v>
      </c>
      <c r="G5989" s="20" t="s">
        <v>30</v>
      </c>
      <c r="H5989" s="21">
        <v>1</v>
      </c>
      <c r="I5989" s="71" t="s">
        <v>1107</v>
      </c>
      <c r="J5989" s="63">
        <f t="shared" si="23"/>
        <v>44843</v>
      </c>
      <c r="K5989" s="64">
        <f>IF(ISBLANK(J5989),,H5989*INDEX(Inputs!G:G,MATCH(F5989,Inputs!E:E,0)))</f>
        <v>699</v>
      </c>
      <c r="L5989" s="65" t="str">
        <f>IF(ISBLANK(J5989),,INDEX(Inputs!D:D,MATCH(F5989,Inputs!E:E,0)))</f>
        <v>597BK Evo Fox Falcon X85 Extra Large Speed Mouse Pad</v>
      </c>
      <c r="M5989" s="65" t="str">
        <f>IF(ISBLANK(#REF!),,IF(B5989="Online","Online",IF(LEFT(B5989,1)="E","Online","Offline")))</f>
        <v>Offline</v>
      </c>
      <c r="N5989" s="64">
        <f>IF(ISBLANK(M5989),,H5989*INDEX(Inputs!F:F,MATCH(F5989,Inputs!E:E,0)))</f>
        <v>1199</v>
      </c>
      <c r="O5989" s="65"/>
    </row>
    <row r="5990" ht="15.75" customHeight="1" spans="1:15">
      <c r="A5990" s="20" t="s">
        <v>338</v>
      </c>
      <c r="B5990" s="20" t="s">
        <v>79</v>
      </c>
      <c r="C5990" s="20" t="s">
        <v>964</v>
      </c>
      <c r="D5990" s="20" t="s">
        <v>414</v>
      </c>
      <c r="E5990" s="20" t="s">
        <v>415</v>
      </c>
      <c r="F5990" s="21">
        <v>250874</v>
      </c>
      <c r="G5990" s="20" t="s">
        <v>13</v>
      </c>
      <c r="H5990" s="21">
        <v>1</v>
      </c>
      <c r="I5990" s="71" t="s">
        <v>1107</v>
      </c>
      <c r="J5990" s="63">
        <f t="shared" si="23"/>
        <v>44843</v>
      </c>
      <c r="K5990" s="64">
        <f>IF(ISBLANK(J5990),,H5990*INDEX(Inputs!G:G,MATCH(F5990,Inputs!E:E,0)))</f>
        <v>1349</v>
      </c>
      <c r="L5990" s="65" t="str">
        <f>IF(ISBLANK(J5990),,INDEX(Inputs!D:D,MATCH(F5990,Inputs!E:E,0)))</f>
        <v>432BK EvoFox X-Team Gaming Keyboard &amp; Mouse (USB)</v>
      </c>
      <c r="M5990" s="65" t="str">
        <f>IF(ISBLANK(#REF!),,IF(B5990="Online","Online",IF(LEFT(B5990,1)="E","Online","Offline")))</f>
        <v>Offline</v>
      </c>
      <c r="N5990" s="64">
        <f>IF(ISBLANK(M5990),,H5990*INDEX(Inputs!F:F,MATCH(F5990,Inputs!E:E,0)))</f>
        <v>1899</v>
      </c>
      <c r="O5990" s="65"/>
    </row>
    <row r="5991" ht="15.75" customHeight="1" spans="1:15">
      <c r="A5991" s="20" t="s">
        <v>338</v>
      </c>
      <c r="B5991" s="20" t="s">
        <v>133</v>
      </c>
      <c r="C5991" s="20" t="s">
        <v>573</v>
      </c>
      <c r="D5991" s="20" t="s">
        <v>370</v>
      </c>
      <c r="E5991" s="20" t="s">
        <v>371</v>
      </c>
      <c r="F5991" s="21">
        <v>250417</v>
      </c>
      <c r="G5991" s="20" t="s">
        <v>39</v>
      </c>
      <c r="H5991" s="21">
        <v>1</v>
      </c>
      <c r="I5991" s="71" t="s">
        <v>1107</v>
      </c>
      <c r="J5991" s="63">
        <f t="shared" si="23"/>
        <v>44843</v>
      </c>
      <c r="K5991" s="64">
        <f>IF(ISBLANK(J5991),,H5991*INDEX(Inputs!G:G,MATCH(F5991,Inputs!E:E,0)))</f>
        <v>929</v>
      </c>
      <c r="L5991" s="65" t="str">
        <f>IF(ISBLANK(J5991),,INDEX(Inputs!D:D,MATCH(F5991,Inputs!E:E,0)))</f>
        <v>416PP Super Speed Hub 4 Port USB 3.0</v>
      </c>
      <c r="M5991" s="65" t="str">
        <f>IF(ISBLANK(#REF!),,IF(B5991="Online","Online",IF(LEFT(B5991,1)="E","Online","Offline")))</f>
        <v>Offline</v>
      </c>
      <c r="N5991" s="64">
        <f>IF(ISBLANK(M5991),,H5991*INDEX(Inputs!F:F,MATCH(F5991,Inputs!E:E,0)))</f>
        <v>1499</v>
      </c>
      <c r="O5991" s="65"/>
    </row>
    <row r="5992" ht="15.75" customHeight="1" spans="1:15">
      <c r="A5992" s="20" t="s">
        <v>338</v>
      </c>
      <c r="B5992" s="20" t="s">
        <v>133</v>
      </c>
      <c r="C5992" s="20" t="s">
        <v>573</v>
      </c>
      <c r="D5992" s="20" t="s">
        <v>370</v>
      </c>
      <c r="E5992" s="20" t="s">
        <v>410</v>
      </c>
      <c r="F5992" s="21">
        <v>250876</v>
      </c>
      <c r="G5992" s="20" t="s">
        <v>26</v>
      </c>
      <c r="H5992" s="21">
        <v>1</v>
      </c>
      <c r="I5992" s="71" t="s">
        <v>1107</v>
      </c>
      <c r="J5992" s="63">
        <f t="shared" si="23"/>
        <v>44843</v>
      </c>
      <c r="K5992" s="64">
        <f>IF(ISBLANK(J5992),,H5992*INDEX(Inputs!G:G,MATCH(F5992,Inputs!E:E,0)))</f>
        <v>1399</v>
      </c>
      <c r="L5992" s="65" t="str">
        <f>IF(ISBLANK(J5992),,INDEX(Inputs!D:D,MATCH(F5992,Inputs!E:E,0)))</f>
        <v>649BK EvoFox Typhoon Laptop Cooling Pad</v>
      </c>
      <c r="M5992" s="65" t="str">
        <f>IF(ISBLANK(#REF!),,IF(B5992="Online","Online",IF(LEFT(B5992,1)="E","Online","Offline")))</f>
        <v>Offline</v>
      </c>
      <c r="N5992" s="64">
        <f>IF(ISBLANK(M5992),,H5992*INDEX(Inputs!F:F,MATCH(F5992,Inputs!E:E,0)))</f>
        <v>1999</v>
      </c>
      <c r="O5992" s="65"/>
    </row>
    <row r="5993" ht="15.75" customHeight="1" spans="1:15">
      <c r="A5993" s="20" t="s">
        <v>752</v>
      </c>
      <c r="B5993" s="20" t="s">
        <v>165</v>
      </c>
      <c r="C5993" s="20" t="s">
        <v>753</v>
      </c>
      <c r="D5993" s="20" t="s">
        <v>414</v>
      </c>
      <c r="E5993" s="20" t="s">
        <v>415</v>
      </c>
      <c r="F5993" s="21">
        <v>250874</v>
      </c>
      <c r="G5993" s="20" t="s">
        <v>13</v>
      </c>
      <c r="H5993" s="21">
        <v>1</v>
      </c>
      <c r="I5993" s="71" t="s">
        <v>1107</v>
      </c>
      <c r="J5993" s="63">
        <f t="shared" si="23"/>
        <v>44843</v>
      </c>
      <c r="K5993" s="64">
        <f>IF(ISBLANK(J5993),,H5993*INDEX(Inputs!G:G,MATCH(F5993,Inputs!E:E,0)))</f>
        <v>1349</v>
      </c>
      <c r="L5993" s="65" t="str">
        <f>IF(ISBLANK(J5993),,INDEX(Inputs!D:D,MATCH(F5993,Inputs!E:E,0)))</f>
        <v>432BK EvoFox X-Team Gaming Keyboard &amp; Mouse (USB)</v>
      </c>
      <c r="M5993" s="65" t="str">
        <f>IF(ISBLANK(#REF!),,IF(B5993="Online","Online",IF(LEFT(B5993,1)="E","Online","Offline")))</f>
        <v>Offline</v>
      </c>
      <c r="N5993" s="64">
        <f>IF(ISBLANK(M5993),,H5993*INDEX(Inputs!F:F,MATCH(F5993,Inputs!E:E,0)))</f>
        <v>1899</v>
      </c>
      <c r="O5993" s="65"/>
    </row>
    <row r="5994" ht="15.75" customHeight="1" spans="1:15">
      <c r="A5994" s="20" t="s">
        <v>338</v>
      </c>
      <c r="B5994" s="20" t="s">
        <v>742</v>
      </c>
      <c r="C5994" s="20" t="s">
        <v>743</v>
      </c>
      <c r="D5994" s="20" t="s">
        <v>370</v>
      </c>
      <c r="E5994" s="20" t="s">
        <v>371</v>
      </c>
      <c r="F5994" s="21">
        <v>250417</v>
      </c>
      <c r="G5994" s="20" t="s">
        <v>39</v>
      </c>
      <c r="H5994" s="21">
        <v>1</v>
      </c>
      <c r="I5994" s="71" t="s">
        <v>1107</v>
      </c>
      <c r="J5994" s="63">
        <f t="shared" si="23"/>
        <v>44843</v>
      </c>
      <c r="K5994" s="64">
        <f>IF(ISBLANK(J5994),,H5994*INDEX(Inputs!G:G,MATCH(F5994,Inputs!E:E,0)))</f>
        <v>929</v>
      </c>
      <c r="L5994" s="65" t="str">
        <f>IF(ISBLANK(J5994),,INDEX(Inputs!D:D,MATCH(F5994,Inputs!E:E,0)))</f>
        <v>416PP Super Speed Hub 4 Port USB 3.0</v>
      </c>
      <c r="M5994" s="65" t="str">
        <f>IF(ISBLANK(#REF!),,IF(B5994="Online","Online",IF(LEFT(B5994,1)="E","Online","Offline")))</f>
        <v>Offline</v>
      </c>
      <c r="N5994" s="64">
        <f>IF(ISBLANK(M5994),,H5994*INDEX(Inputs!F:F,MATCH(F5994,Inputs!E:E,0)))</f>
        <v>1499</v>
      </c>
      <c r="O5994" s="65"/>
    </row>
    <row r="5995" ht="15.75" customHeight="1" spans="1:15">
      <c r="A5995" s="20" t="s">
        <v>353</v>
      </c>
      <c r="B5995" s="20" t="s">
        <v>507</v>
      </c>
      <c r="C5995" s="20" t="s">
        <v>508</v>
      </c>
      <c r="D5995" s="20" t="s">
        <v>370</v>
      </c>
      <c r="E5995" s="20" t="s">
        <v>371</v>
      </c>
      <c r="F5995" s="21">
        <v>250417</v>
      </c>
      <c r="G5995" s="20" t="s">
        <v>39</v>
      </c>
      <c r="H5995" s="21">
        <v>1</v>
      </c>
      <c r="I5995" s="71" t="s">
        <v>1107</v>
      </c>
      <c r="J5995" s="63">
        <f t="shared" si="23"/>
        <v>44843</v>
      </c>
      <c r="K5995" s="64">
        <f>IF(ISBLANK(J5995),,H5995*INDEX(Inputs!G:G,MATCH(F5995,Inputs!E:E,0)))</f>
        <v>929</v>
      </c>
      <c r="L5995" s="65" t="str">
        <f>IF(ISBLANK(J5995),,INDEX(Inputs!D:D,MATCH(F5995,Inputs!E:E,0)))</f>
        <v>416PP Super Speed Hub 4 Port USB 3.0</v>
      </c>
      <c r="M5995" s="65" t="str">
        <f>IF(ISBLANK(#REF!),,IF(B5995="Online","Online",IF(LEFT(B5995,1)="E","Online","Offline")))</f>
        <v>Offline</v>
      </c>
      <c r="N5995" s="64">
        <f>IF(ISBLANK(M5995),,H5995*INDEX(Inputs!F:F,MATCH(F5995,Inputs!E:E,0)))</f>
        <v>1499</v>
      </c>
      <c r="O5995" s="65"/>
    </row>
    <row r="5996" ht="15.75" customHeight="1" spans="1:15">
      <c r="A5996" s="20" t="s">
        <v>353</v>
      </c>
      <c r="B5996" s="20" t="s">
        <v>885</v>
      </c>
      <c r="C5996" s="20" t="s">
        <v>886</v>
      </c>
      <c r="D5996" s="20" t="s">
        <v>370</v>
      </c>
      <c r="E5996" s="20" t="s">
        <v>880</v>
      </c>
      <c r="F5996" s="21">
        <v>256479</v>
      </c>
      <c r="G5996" s="20" t="s">
        <v>28</v>
      </c>
      <c r="H5996" s="21">
        <v>1</v>
      </c>
      <c r="I5996" s="71" t="s">
        <v>1107</v>
      </c>
      <c r="J5996" s="63">
        <f t="shared" si="23"/>
        <v>44843</v>
      </c>
      <c r="K5996" s="64">
        <f>IF(ISBLANK(J5996),,H5996*INDEX(Inputs!G:G,MATCH(F5996,Inputs!E:E,0)))</f>
        <v>2500</v>
      </c>
      <c r="L5996" s="65" t="str">
        <f>IF(ISBLANK(J5996),,INDEX(Inputs!D:D,MATCH(F5996,Inputs!E:E,0)))</f>
        <v>997PP EvoFox Explore Gaming Bundle (422,423,659,595)</v>
      </c>
      <c r="M5996" s="65" t="str">
        <f>IF(ISBLANK(#REF!),,IF(B5996="Online","Online",IF(LEFT(B5996,1)="E","Online","Offline")))</f>
        <v>Offline</v>
      </c>
      <c r="N5996" s="64">
        <f>IF(ISBLANK(M5996),,H5996*INDEX(Inputs!F:F,MATCH(F5996,Inputs!E:E,0)))</f>
        <v>4796</v>
      </c>
      <c r="O5996" s="65"/>
    </row>
    <row r="5997" ht="15.75" customHeight="1" spans="1:15">
      <c r="A5997" s="20" t="s">
        <v>655</v>
      </c>
      <c r="B5997" s="20" t="s">
        <v>725</v>
      </c>
      <c r="C5997" s="20" t="s">
        <v>726</v>
      </c>
      <c r="D5997" s="20" t="s">
        <v>370</v>
      </c>
      <c r="E5997" s="20" t="s">
        <v>410</v>
      </c>
      <c r="F5997" s="21">
        <v>250423</v>
      </c>
      <c r="G5997" s="20" t="s">
        <v>11</v>
      </c>
      <c r="H5997" s="21">
        <v>1</v>
      </c>
      <c r="I5997" s="71" t="s">
        <v>1107</v>
      </c>
      <c r="J5997" s="63">
        <f t="shared" si="23"/>
        <v>44843</v>
      </c>
      <c r="K5997" s="64">
        <f>IF(ISBLANK(J5997),,H5997*INDEX(Inputs!G:G,MATCH(F5997,Inputs!E:E,0)))</f>
        <v>759</v>
      </c>
      <c r="L5997" s="65" t="str">
        <f>IF(ISBLANK(J5997),,INDEX(Inputs!D:D,MATCH(F5997,Inputs!E:E,0)))</f>
        <v>650GR Ergo View Laptop Stand-Grey</v>
      </c>
      <c r="M5997" s="65" t="str">
        <f>IF(ISBLANK(#REF!),,IF(B5997="Online","Online",IF(LEFT(B5997,1)="E","Online","Offline")))</f>
        <v>Offline</v>
      </c>
      <c r="N5997" s="64">
        <f>IF(ISBLANK(M5997),,H5997*INDEX(Inputs!F:F,MATCH(F5997,Inputs!E:E,0)))</f>
        <v>899</v>
      </c>
      <c r="O5997" s="65"/>
    </row>
    <row r="5998" ht="15.75" customHeight="1" spans="1:15">
      <c r="A5998" s="20" t="s">
        <v>462</v>
      </c>
      <c r="B5998" s="20" t="s">
        <v>150</v>
      </c>
      <c r="C5998" s="20" t="s">
        <v>463</v>
      </c>
      <c r="D5998" s="20" t="s">
        <v>414</v>
      </c>
      <c r="E5998" s="20" t="s">
        <v>415</v>
      </c>
      <c r="F5998" s="21">
        <v>250424</v>
      </c>
      <c r="G5998" s="20" t="s">
        <v>15</v>
      </c>
      <c r="H5998" s="21">
        <v>1</v>
      </c>
      <c r="I5998" s="71" t="s">
        <v>1107</v>
      </c>
      <c r="J5998" s="63">
        <f t="shared" si="23"/>
        <v>44843</v>
      </c>
      <c r="K5998" s="64">
        <f>IF(ISBLANK(J5998),,H5998*INDEX(Inputs!G:G,MATCH(F5998,Inputs!E:E,0)))</f>
        <v>999</v>
      </c>
      <c r="L5998" s="65" t="str">
        <f>IF(ISBLANK(J5998),,INDEX(Inputs!D:D,MATCH(F5998,Inputs!E:E,0)))</f>
        <v>419V2 PRIMUS Wireless Desktop V2</v>
      </c>
      <c r="M5998" s="65" t="str">
        <f>IF(ISBLANK(#REF!),,IF(B5998="Online","Online",IF(LEFT(B5998,1)="E","Online","Offline")))</f>
        <v>Offline</v>
      </c>
      <c r="N5998" s="64">
        <f>IF(ISBLANK(M5998),,H5998*INDEX(Inputs!F:F,MATCH(F5998,Inputs!E:E,0)))</f>
        <v>1199</v>
      </c>
      <c r="O5998" s="65"/>
    </row>
    <row r="5999" ht="15.75" customHeight="1" spans="1:15">
      <c r="A5999" s="20" t="s">
        <v>341</v>
      </c>
      <c r="B5999" s="20" t="s">
        <v>36</v>
      </c>
      <c r="C5999" s="20" t="s">
        <v>581</v>
      </c>
      <c r="D5999" s="20" t="s">
        <v>414</v>
      </c>
      <c r="E5999" s="20" t="s">
        <v>415</v>
      </c>
      <c r="F5999" s="21">
        <v>250874</v>
      </c>
      <c r="G5999" s="20" t="s">
        <v>13</v>
      </c>
      <c r="H5999" s="21">
        <v>1</v>
      </c>
      <c r="I5999" s="71" t="s">
        <v>1101</v>
      </c>
      <c r="J5999" s="63">
        <f t="shared" si="23"/>
        <v>44844</v>
      </c>
      <c r="K5999" s="64">
        <f>IF(ISBLANK(J5999),,H5999*INDEX(Inputs!G:G,MATCH(F5999,Inputs!E:E,0)))</f>
        <v>1349</v>
      </c>
      <c r="L5999" s="65" t="str">
        <f>IF(ISBLANK(J5999),,INDEX(Inputs!D:D,MATCH(F5999,Inputs!E:E,0)))</f>
        <v>432BK EvoFox X-Team Gaming Keyboard &amp; Mouse (USB)</v>
      </c>
      <c r="M5999" s="65" t="str">
        <f>IF(ISBLANK(#REF!),,IF(B5999="Online","Online",IF(LEFT(B5999,1)="E","Online","Offline")))</f>
        <v>Offline</v>
      </c>
      <c r="N5999" s="64">
        <f>IF(ISBLANK(M5999),,H5999*INDEX(Inputs!F:F,MATCH(F5999,Inputs!E:E,0)))</f>
        <v>1899</v>
      </c>
      <c r="O5999" s="65"/>
    </row>
    <row r="6000" ht="15.75" customHeight="1" spans="1:15">
      <c r="A6000" s="20" t="s">
        <v>341</v>
      </c>
      <c r="B6000" s="20" t="s">
        <v>36</v>
      </c>
      <c r="C6000" s="20" t="s">
        <v>581</v>
      </c>
      <c r="D6000" s="20" t="s">
        <v>370</v>
      </c>
      <c r="E6000" s="20" t="s">
        <v>410</v>
      </c>
      <c r="F6000" s="21">
        <v>250876</v>
      </c>
      <c r="G6000" s="20" t="s">
        <v>26</v>
      </c>
      <c r="H6000" s="21">
        <v>1</v>
      </c>
      <c r="I6000" s="71" t="s">
        <v>1101</v>
      </c>
      <c r="J6000" s="63">
        <f t="shared" si="23"/>
        <v>44844</v>
      </c>
      <c r="K6000" s="64">
        <f>IF(ISBLANK(J6000),,H6000*INDEX(Inputs!G:G,MATCH(F6000,Inputs!E:E,0)))</f>
        <v>1399</v>
      </c>
      <c r="L6000" s="65" t="str">
        <f>IF(ISBLANK(J6000),,INDEX(Inputs!D:D,MATCH(F6000,Inputs!E:E,0)))</f>
        <v>649BK EvoFox Typhoon Laptop Cooling Pad</v>
      </c>
      <c r="M6000" s="65"/>
      <c r="N6000" s="64">
        <f>IF(ISBLANK(M6000),,H6000*INDEX(Inputs!F:F,MATCH(F6000,Inputs!E:E,0)))</f>
        <v>0</v>
      </c>
      <c r="O6000" s="65"/>
    </row>
    <row r="6001" ht="15.75" customHeight="1" spans="1:15">
      <c r="A6001" s="20" t="s">
        <v>341</v>
      </c>
      <c r="B6001" s="20" t="s">
        <v>57</v>
      </c>
      <c r="C6001" s="20" t="s">
        <v>348</v>
      </c>
      <c r="D6001" s="20" t="s">
        <v>414</v>
      </c>
      <c r="E6001" s="20" t="s">
        <v>415</v>
      </c>
      <c r="F6001" s="21">
        <v>260089</v>
      </c>
      <c r="G6001" s="20" t="s">
        <v>18</v>
      </c>
      <c r="H6001" s="21">
        <v>1</v>
      </c>
      <c r="I6001" s="71" t="s">
        <v>1101</v>
      </c>
      <c r="J6001" s="63">
        <f t="shared" si="23"/>
        <v>44844</v>
      </c>
      <c r="K6001" s="64">
        <f>IF(ISBLANK(J6001),,H6001*INDEX(Inputs!G:G,MATCH(F6001,Inputs!E:E,0)))</f>
        <v>529</v>
      </c>
      <c r="L6001" s="65" t="str">
        <f>IF(ISBLANK(J6001),,INDEX(Inputs!D:D,MATCH(F6001,Inputs!E:E,0)))</f>
        <v>398PP Xcite Neo Keyboard USB</v>
      </c>
      <c r="M6001" s="65"/>
      <c r="N6001" s="64">
        <f>IF(ISBLANK(M6001),,H6001*INDEX(Inputs!F:F,MATCH(F6001,Inputs!E:E,0)))</f>
        <v>0</v>
      </c>
      <c r="O6001" s="65"/>
    </row>
    <row r="6002" ht="15.75" customHeight="1" spans="1:15">
      <c r="A6002" s="20" t="s">
        <v>341</v>
      </c>
      <c r="B6002" s="20" t="s">
        <v>60</v>
      </c>
      <c r="C6002" s="20" t="s">
        <v>436</v>
      </c>
      <c r="D6002" s="20" t="s">
        <v>370</v>
      </c>
      <c r="E6002" s="20" t="s">
        <v>410</v>
      </c>
      <c r="F6002" s="21">
        <v>250423</v>
      </c>
      <c r="G6002" s="20" t="s">
        <v>11</v>
      </c>
      <c r="H6002" s="21">
        <v>1</v>
      </c>
      <c r="I6002" s="71" t="s">
        <v>1101</v>
      </c>
      <c r="J6002" s="63">
        <f t="shared" si="23"/>
        <v>44844</v>
      </c>
      <c r="K6002" s="64">
        <f>IF(ISBLANK(J6002),,H6002*INDEX(Inputs!G:G,MATCH(F6002,Inputs!E:E,0)))</f>
        <v>759</v>
      </c>
      <c r="L6002" s="65" t="str">
        <f>IF(ISBLANK(J6002),,INDEX(Inputs!D:D,MATCH(F6002,Inputs!E:E,0)))</f>
        <v>650GR Ergo View Laptop Stand-Grey</v>
      </c>
      <c r="M6002" s="65" t="str">
        <f>IF(ISBLANK(#REF!),,IF(B6000="Online","Online",IF(LEFT(B6000,1)="E","Online","Offline")))</f>
        <v>Offline</v>
      </c>
      <c r="N6002" s="64">
        <f>IF(ISBLANK(M6002),,H6002*INDEX(Inputs!F:F,MATCH(F6002,Inputs!E:E,0)))</f>
        <v>899</v>
      </c>
      <c r="O6002" s="65"/>
    </row>
    <row r="6003" ht="15.75" customHeight="1" spans="1:15">
      <c r="A6003" s="20" t="s">
        <v>341</v>
      </c>
      <c r="B6003" s="20" t="s">
        <v>149</v>
      </c>
      <c r="C6003" s="20" t="s">
        <v>578</v>
      </c>
      <c r="D6003" s="20" t="s">
        <v>370</v>
      </c>
      <c r="E6003" s="20" t="s">
        <v>410</v>
      </c>
      <c r="F6003" s="21">
        <v>250879</v>
      </c>
      <c r="G6003" s="20" t="s">
        <v>30</v>
      </c>
      <c r="H6003" s="21">
        <v>1</v>
      </c>
      <c r="I6003" s="71" t="s">
        <v>1101</v>
      </c>
      <c r="J6003" s="63">
        <f t="shared" si="23"/>
        <v>44844</v>
      </c>
      <c r="K6003" s="64">
        <f>IF(ISBLANK(J6003),,H6003*INDEX(Inputs!G:G,MATCH(F6003,Inputs!E:E,0)))</f>
        <v>699</v>
      </c>
      <c r="L6003" s="65" t="str">
        <f>IF(ISBLANK(J6003),,INDEX(Inputs!D:D,MATCH(F6003,Inputs!E:E,0)))</f>
        <v>597BK Evo Fox Falcon X85 Extra Large Speed Mouse Pad</v>
      </c>
      <c r="M6003" s="65" t="str">
        <f>IF(ISBLANK(#REF!),,IF(B6001="Online","Online",IF(LEFT(B6001,1)="E","Online","Offline")))</f>
        <v>Offline</v>
      </c>
      <c r="N6003" s="64">
        <f>IF(ISBLANK(M6003),,H6003*INDEX(Inputs!F:F,MATCH(F6003,Inputs!E:E,0)))</f>
        <v>1199</v>
      </c>
      <c r="O6003" s="65"/>
    </row>
    <row r="6004" ht="15.75" customHeight="1" spans="1:15">
      <c r="A6004" s="20" t="s">
        <v>906</v>
      </c>
      <c r="B6004" s="20" t="s">
        <v>202</v>
      </c>
      <c r="C6004" s="20" t="s">
        <v>948</v>
      </c>
      <c r="D6004" s="20" t="s">
        <v>370</v>
      </c>
      <c r="E6004" s="20" t="s">
        <v>410</v>
      </c>
      <c r="F6004" s="21">
        <v>250423</v>
      </c>
      <c r="G6004" s="20" t="s">
        <v>11</v>
      </c>
      <c r="H6004" s="21">
        <v>1</v>
      </c>
      <c r="I6004" s="71" t="s">
        <v>1101</v>
      </c>
      <c r="J6004" s="63">
        <f t="shared" si="23"/>
        <v>44844</v>
      </c>
      <c r="K6004" s="64">
        <f>IF(ISBLANK(J6004),,H6004*INDEX(Inputs!G:G,MATCH(F6004,Inputs!E:E,0)))</f>
        <v>759</v>
      </c>
      <c r="L6004" s="65" t="str">
        <f>IF(ISBLANK(J6004),,INDEX(Inputs!D:D,MATCH(F6004,Inputs!E:E,0)))</f>
        <v>650GR Ergo View Laptop Stand-Grey</v>
      </c>
      <c r="M6004" s="65" t="str">
        <f>IF(ISBLANK(#REF!),,IF(B6002="Online","Online",IF(LEFT(B6002,1)="E","Online","Offline")))</f>
        <v>Offline</v>
      </c>
      <c r="N6004" s="64">
        <f>IF(ISBLANK(M6004),,H6004*INDEX(Inputs!F:F,MATCH(F6004,Inputs!E:E,0)))</f>
        <v>899</v>
      </c>
      <c r="O6004" s="65"/>
    </row>
    <row r="6005" ht="15.75" customHeight="1" spans="1:15">
      <c r="A6005" s="20" t="s">
        <v>487</v>
      </c>
      <c r="B6005" s="20" t="s">
        <v>168</v>
      </c>
      <c r="C6005" s="20" t="s">
        <v>488</v>
      </c>
      <c r="D6005" s="20" t="s">
        <v>414</v>
      </c>
      <c r="E6005" s="20" t="s">
        <v>415</v>
      </c>
      <c r="F6005" s="21">
        <v>250875</v>
      </c>
      <c r="G6005" s="20" t="s">
        <v>103</v>
      </c>
      <c r="H6005" s="21">
        <v>1</v>
      </c>
      <c r="I6005" s="71" t="s">
        <v>1101</v>
      </c>
      <c r="J6005" s="63">
        <f t="shared" si="23"/>
        <v>44844</v>
      </c>
      <c r="K6005" s="64">
        <f>IF(ISBLANK(J6005),,H6005*INDEX(Inputs!G:G,MATCH(F6005,Inputs!E:E,0)))</f>
        <v>1099</v>
      </c>
      <c r="L6005" s="65" t="str">
        <f>IF(ISBLANK(J6005),,INDEX(Inputs!D:D,MATCH(F6005,Inputs!E:E,0)))</f>
        <v>433BK EvoFox WarHammer Gaming Keyboard (USB)</v>
      </c>
      <c r="M6005" s="65" t="str">
        <f>IF(ISBLANK(#REF!),,IF(B6003="Online","Online",IF(LEFT(B6003,1)="E","Online","Offline")))</f>
        <v>Offline</v>
      </c>
      <c r="N6005" s="64">
        <f>IF(ISBLANK(M6005),,H6005*INDEX(Inputs!F:F,MATCH(F6005,Inputs!E:E,0)))</f>
        <v>1499</v>
      </c>
      <c r="O6005" s="65"/>
    </row>
    <row r="6006" ht="15.75" customHeight="1" spans="1:15">
      <c r="A6006" s="20" t="s">
        <v>644</v>
      </c>
      <c r="B6006" s="20" t="s">
        <v>171</v>
      </c>
      <c r="C6006" s="20" t="s">
        <v>645</v>
      </c>
      <c r="D6006" s="20" t="s">
        <v>370</v>
      </c>
      <c r="E6006" s="20" t="s">
        <v>371</v>
      </c>
      <c r="F6006" s="21">
        <v>250417</v>
      </c>
      <c r="G6006" s="20" t="s">
        <v>39</v>
      </c>
      <c r="H6006" s="21">
        <v>1</v>
      </c>
      <c r="I6006" s="71" t="s">
        <v>1101</v>
      </c>
      <c r="J6006" s="63">
        <f t="shared" si="23"/>
        <v>44844</v>
      </c>
      <c r="K6006" s="64">
        <f>IF(ISBLANK(J6006),,H6006*INDEX(Inputs!G:G,MATCH(F6006,Inputs!E:E,0)))</f>
        <v>929</v>
      </c>
      <c r="L6006" s="65" t="str">
        <f>IF(ISBLANK(J6006),,INDEX(Inputs!D:D,MATCH(F6006,Inputs!E:E,0)))</f>
        <v>416PP Super Speed Hub 4 Port USB 3.0</v>
      </c>
      <c r="M6006" s="65" t="str">
        <f>IF(ISBLANK(#REF!),,IF(B6004="Online","Online",IF(LEFT(B6004,1)="E","Online","Offline")))</f>
        <v>Offline</v>
      </c>
      <c r="N6006" s="64">
        <f>IF(ISBLANK(M6006),,H6006*INDEX(Inputs!F:F,MATCH(F6006,Inputs!E:E,0)))</f>
        <v>1499</v>
      </c>
      <c r="O6006" s="65"/>
    </row>
    <row r="6007" ht="15.75" customHeight="1" spans="1:15">
      <c r="A6007" s="20" t="s">
        <v>447</v>
      </c>
      <c r="B6007" s="20" t="s">
        <v>61</v>
      </c>
      <c r="C6007" s="20" t="s">
        <v>456</v>
      </c>
      <c r="D6007" s="20" t="s">
        <v>370</v>
      </c>
      <c r="E6007" s="20" t="s">
        <v>410</v>
      </c>
      <c r="F6007" s="21">
        <v>250423</v>
      </c>
      <c r="G6007" s="20" t="s">
        <v>11</v>
      </c>
      <c r="H6007" s="21">
        <v>1</v>
      </c>
      <c r="I6007" s="71" t="s">
        <v>1101</v>
      </c>
      <c r="J6007" s="63">
        <f t="shared" si="23"/>
        <v>44844</v>
      </c>
      <c r="K6007" s="64">
        <f>IF(ISBLANK(J6007),,H6007*INDEX(Inputs!G:G,MATCH(F6007,Inputs!E:E,0)))</f>
        <v>759</v>
      </c>
      <c r="L6007" s="65" t="str">
        <f>IF(ISBLANK(J6007),,INDEX(Inputs!D:D,MATCH(F6007,Inputs!E:E,0)))</f>
        <v>650GR Ergo View Laptop Stand-Grey</v>
      </c>
      <c r="M6007" s="65" t="str">
        <f>IF(ISBLANK(#REF!),,IF(B6005="Online","Online",IF(LEFT(B6005,1)="E","Online","Offline")))</f>
        <v>Offline</v>
      </c>
      <c r="N6007" s="64">
        <f>IF(ISBLANK(M6007),,H6007*INDEX(Inputs!F:F,MATCH(F6007,Inputs!E:E,0)))</f>
        <v>899</v>
      </c>
      <c r="O6007" s="65"/>
    </row>
    <row r="6008" ht="15.75" customHeight="1" spans="1:15">
      <c r="A6008" s="20" t="s">
        <v>517</v>
      </c>
      <c r="B6008" s="20" t="s">
        <v>518</v>
      </c>
      <c r="C6008" s="20" t="s">
        <v>519</v>
      </c>
      <c r="D6008" s="20" t="s">
        <v>414</v>
      </c>
      <c r="E6008" s="20" t="s">
        <v>415</v>
      </c>
      <c r="F6008" s="21">
        <v>250874</v>
      </c>
      <c r="G6008" s="20" t="s">
        <v>13</v>
      </c>
      <c r="H6008" s="21">
        <v>1</v>
      </c>
      <c r="I6008" s="71" t="s">
        <v>1101</v>
      </c>
      <c r="J6008" s="63">
        <f t="shared" si="23"/>
        <v>44844</v>
      </c>
      <c r="K6008" s="64">
        <f>IF(ISBLANK(J6008),,H6008*INDEX(Inputs!G:G,MATCH(F6008,Inputs!E:E,0)))</f>
        <v>1349</v>
      </c>
      <c r="L6008" s="65" t="str">
        <f>IF(ISBLANK(J6008),,INDEX(Inputs!D:D,MATCH(F6008,Inputs!E:E,0)))</f>
        <v>432BK EvoFox X-Team Gaming Keyboard &amp; Mouse (USB)</v>
      </c>
      <c r="M6008" s="65" t="str">
        <f>IF(ISBLANK(#REF!),,IF(B6006="Online","Online",IF(LEFT(B6006,1)="E","Online","Offline")))</f>
        <v>Offline</v>
      </c>
      <c r="N6008" s="64">
        <f>IF(ISBLANK(M6008),,H6008*INDEX(Inputs!F:F,MATCH(F6008,Inputs!E:E,0)))</f>
        <v>1899</v>
      </c>
      <c r="O6008" s="65"/>
    </row>
    <row r="6009" ht="15.75" customHeight="1" spans="1:15">
      <c r="A6009" s="20" t="s">
        <v>458</v>
      </c>
      <c r="B6009" s="20" t="s">
        <v>179</v>
      </c>
      <c r="C6009" s="20" t="s">
        <v>523</v>
      </c>
      <c r="D6009" s="20" t="s">
        <v>370</v>
      </c>
      <c r="E6009" s="20" t="s">
        <v>371</v>
      </c>
      <c r="F6009" s="21">
        <v>250417</v>
      </c>
      <c r="G6009" s="20" t="s">
        <v>39</v>
      </c>
      <c r="H6009" s="21">
        <v>1</v>
      </c>
      <c r="I6009" s="71" t="s">
        <v>1101</v>
      </c>
      <c r="J6009" s="63">
        <f t="shared" si="23"/>
        <v>44844</v>
      </c>
      <c r="K6009" s="64">
        <f>IF(ISBLANK(J6009),,H6009*INDEX(Inputs!G:G,MATCH(F6009,Inputs!E:E,0)))</f>
        <v>929</v>
      </c>
      <c r="L6009" s="65" t="str">
        <f>IF(ISBLANK(J6009),,INDEX(Inputs!D:D,MATCH(F6009,Inputs!E:E,0)))</f>
        <v>416PP Super Speed Hub 4 Port USB 3.0</v>
      </c>
      <c r="M6009" s="65" t="str">
        <f>IF(ISBLANK(#REF!),,IF(B6007="Online","Online",IF(LEFT(B6007,1)="E","Online","Offline")))</f>
        <v>Offline</v>
      </c>
      <c r="N6009" s="64">
        <f>IF(ISBLANK(M6009),,H6009*INDEX(Inputs!F:F,MATCH(F6009,Inputs!E:E,0)))</f>
        <v>1499</v>
      </c>
      <c r="O6009" s="65"/>
    </row>
    <row r="6010" ht="15.75" customHeight="1" spans="1:15">
      <c r="A6010" s="20" t="s">
        <v>458</v>
      </c>
      <c r="B6010" s="20" t="s">
        <v>185</v>
      </c>
      <c r="C6010" s="20" t="s">
        <v>651</v>
      </c>
      <c r="D6010" s="20" t="s">
        <v>370</v>
      </c>
      <c r="E6010" s="20" t="s">
        <v>371</v>
      </c>
      <c r="F6010" s="21">
        <v>250417</v>
      </c>
      <c r="G6010" s="20" t="s">
        <v>39</v>
      </c>
      <c r="H6010" s="21">
        <v>1</v>
      </c>
      <c r="I6010" s="71" t="s">
        <v>1101</v>
      </c>
      <c r="J6010" s="63">
        <f t="shared" si="23"/>
        <v>44844</v>
      </c>
      <c r="K6010" s="64">
        <f>IF(ISBLANK(J6010),,H6010*INDEX(Inputs!G:G,MATCH(F6010,Inputs!E:E,0)))</f>
        <v>929</v>
      </c>
      <c r="L6010" s="65" t="str">
        <f>IF(ISBLANK(J6010),,INDEX(Inputs!D:D,MATCH(F6010,Inputs!E:E,0)))</f>
        <v>416PP Super Speed Hub 4 Port USB 3.0</v>
      </c>
      <c r="M6010" s="65" t="str">
        <f>IF(ISBLANK(#REF!),,IF(B6008="Online","Online",IF(LEFT(B6008,1)="E","Online","Offline")))</f>
        <v>Offline</v>
      </c>
      <c r="N6010" s="64">
        <f>IF(ISBLANK(M6010),,H6010*INDEX(Inputs!F:F,MATCH(F6010,Inputs!E:E,0)))</f>
        <v>1499</v>
      </c>
      <c r="O6010" s="65"/>
    </row>
    <row r="6011" ht="15.75" customHeight="1" spans="1:15">
      <c r="A6011" s="20" t="s">
        <v>407</v>
      </c>
      <c r="B6011" s="20" t="s">
        <v>45</v>
      </c>
      <c r="C6011" s="20" t="s">
        <v>408</v>
      </c>
      <c r="D6011" s="20" t="s">
        <v>370</v>
      </c>
      <c r="E6011" s="20" t="s">
        <v>410</v>
      </c>
      <c r="F6011" s="21">
        <v>250876</v>
      </c>
      <c r="G6011" s="20" t="s">
        <v>26</v>
      </c>
      <c r="H6011" s="21">
        <v>1</v>
      </c>
      <c r="I6011" s="71" t="s">
        <v>1101</v>
      </c>
      <c r="J6011" s="63">
        <f t="shared" si="23"/>
        <v>44844</v>
      </c>
      <c r="K6011" s="64">
        <f>IF(ISBLANK(J6011),,H6011*INDEX(Inputs!G:G,MATCH(F6011,Inputs!E:E,0)))</f>
        <v>1399</v>
      </c>
      <c r="L6011" s="65" t="str">
        <f>IF(ISBLANK(J6011),,INDEX(Inputs!D:D,MATCH(F6011,Inputs!E:E,0)))</f>
        <v>649BK EvoFox Typhoon Laptop Cooling Pad</v>
      </c>
      <c r="M6011" s="65" t="str">
        <f>IF(ISBLANK(#REF!),,IF(B6009="Online","Online",IF(LEFT(B6009,1)="E","Online","Offline")))</f>
        <v>Offline</v>
      </c>
      <c r="N6011" s="64">
        <f>IF(ISBLANK(M6011),,H6011*INDEX(Inputs!F:F,MATCH(F6011,Inputs!E:E,0)))</f>
        <v>1999</v>
      </c>
      <c r="O6011" s="65"/>
    </row>
    <row r="6012" ht="15.75" customHeight="1" spans="1:15">
      <c r="A6012" s="20" t="s">
        <v>541</v>
      </c>
      <c r="B6012" s="20" t="s">
        <v>68</v>
      </c>
      <c r="C6012" s="20" t="s">
        <v>542</v>
      </c>
      <c r="D6012" s="20" t="s">
        <v>414</v>
      </c>
      <c r="E6012" s="20" t="s">
        <v>415</v>
      </c>
      <c r="F6012" s="21">
        <v>250874</v>
      </c>
      <c r="G6012" s="20" t="s">
        <v>13</v>
      </c>
      <c r="H6012" s="21">
        <v>1</v>
      </c>
      <c r="I6012" s="71" t="s">
        <v>1101</v>
      </c>
      <c r="J6012" s="63">
        <f t="shared" si="23"/>
        <v>44844</v>
      </c>
      <c r="K6012" s="64">
        <f>IF(ISBLANK(J6012),,H6012*INDEX(Inputs!G:G,MATCH(F6012,Inputs!E:E,0)))</f>
        <v>1349</v>
      </c>
      <c r="L6012" s="65" t="str">
        <f>IF(ISBLANK(J6012),,INDEX(Inputs!D:D,MATCH(F6012,Inputs!E:E,0)))</f>
        <v>432BK EvoFox X-Team Gaming Keyboard &amp; Mouse (USB)</v>
      </c>
      <c r="M6012" s="65" t="str">
        <f>IF(ISBLANK(#REF!),,IF(B6010="Online","Online",IF(LEFT(B6010,1)="E","Online","Offline")))</f>
        <v>Offline</v>
      </c>
      <c r="N6012" s="64">
        <f>IF(ISBLANK(M6012),,H6012*INDEX(Inputs!F:F,MATCH(F6012,Inputs!E:E,0)))</f>
        <v>1899</v>
      </c>
      <c r="O6012" s="65"/>
    </row>
    <row r="6013" ht="15.75" customHeight="1" spans="1:15">
      <c r="A6013" s="20" t="s">
        <v>376</v>
      </c>
      <c r="B6013" s="20" t="s">
        <v>377</v>
      </c>
      <c r="C6013" s="20" t="s">
        <v>378</v>
      </c>
      <c r="D6013" s="20" t="s">
        <v>414</v>
      </c>
      <c r="E6013" s="20" t="s">
        <v>415</v>
      </c>
      <c r="F6013" s="21">
        <v>250424</v>
      </c>
      <c r="G6013" s="20" t="s">
        <v>15</v>
      </c>
      <c r="H6013" s="21">
        <v>-1</v>
      </c>
      <c r="I6013" s="71" t="s">
        <v>1101</v>
      </c>
      <c r="J6013" s="63">
        <f t="shared" si="23"/>
        <v>44844</v>
      </c>
      <c r="K6013" s="64">
        <f>IF(ISBLANK(J6013),,H6013*INDEX(Inputs!G:G,MATCH(F6013,Inputs!E:E,0)))</f>
        <v>-999</v>
      </c>
      <c r="L6013" s="65" t="str">
        <f>IF(ISBLANK(J6013),,INDEX(Inputs!D:D,MATCH(F6013,Inputs!E:E,0)))</f>
        <v>419V2 PRIMUS Wireless Desktop V2</v>
      </c>
      <c r="M6013" s="65" t="str">
        <f>IF(ISBLANK(#REF!),,IF(B6011="Online","Online",IF(LEFT(B6011,1)="E","Online","Offline")))</f>
        <v>Offline</v>
      </c>
      <c r="N6013" s="64">
        <f>IF(ISBLANK(M6013),,H6013*INDEX(Inputs!F:F,MATCH(F6013,Inputs!E:E,0)))</f>
        <v>-1199</v>
      </c>
      <c r="O6013" s="65"/>
    </row>
    <row r="6014" ht="15.75" customHeight="1" spans="1:15">
      <c r="A6014" s="20" t="s">
        <v>376</v>
      </c>
      <c r="B6014" s="20" t="s">
        <v>377</v>
      </c>
      <c r="C6014" s="20" t="s">
        <v>378</v>
      </c>
      <c r="D6014" s="20" t="s">
        <v>414</v>
      </c>
      <c r="E6014" s="20" t="s">
        <v>415</v>
      </c>
      <c r="F6014" s="21">
        <v>250873</v>
      </c>
      <c r="G6014" s="20" t="s">
        <v>12</v>
      </c>
      <c r="H6014" s="21">
        <v>1</v>
      </c>
      <c r="I6014" s="71" t="s">
        <v>1101</v>
      </c>
      <c r="J6014" s="63">
        <f t="shared" si="23"/>
        <v>44844</v>
      </c>
      <c r="K6014" s="64">
        <f>IF(ISBLANK(J6014),,H6014*INDEX(Inputs!G:G,MATCH(F6014,Inputs!E:E,0)))</f>
        <v>999</v>
      </c>
      <c r="L6014" s="65" t="str">
        <f>IF(ISBLANK(J6014),,INDEX(Inputs!D:D,MATCH(F6014,Inputs!E:E,0)))</f>
        <v>422BK Evo Fox Fireblade Gaming Keyboard USB</v>
      </c>
      <c r="M6014" s="65" t="str">
        <f>IF(ISBLANK(#REF!),,IF(B6012="Online","Online",IF(LEFT(B6012,1)="E","Online","Offline")))</f>
        <v>Offline</v>
      </c>
      <c r="N6014" s="64">
        <f>IF(ISBLANK(M6014),,H6014*INDEX(Inputs!F:F,MATCH(F6014,Inputs!E:E,0)))</f>
        <v>1299</v>
      </c>
      <c r="O6014" s="65"/>
    </row>
    <row r="6015" ht="15.75" customHeight="1" spans="1:15">
      <c r="A6015" s="20" t="s">
        <v>376</v>
      </c>
      <c r="B6015" s="20" t="s">
        <v>377</v>
      </c>
      <c r="C6015" s="20" t="s">
        <v>378</v>
      </c>
      <c r="D6015" s="20" t="s">
        <v>370</v>
      </c>
      <c r="E6015" s="20" t="s">
        <v>410</v>
      </c>
      <c r="F6015" s="21">
        <v>250877</v>
      </c>
      <c r="G6015" s="20" t="s">
        <v>22</v>
      </c>
      <c r="H6015" s="21">
        <v>1</v>
      </c>
      <c r="I6015" s="71" t="s">
        <v>1101</v>
      </c>
      <c r="J6015" s="63">
        <f t="shared" si="23"/>
        <v>44844</v>
      </c>
      <c r="K6015" s="64">
        <f>IF(ISBLANK(J6015),,H6015*INDEX(Inputs!G:G,MATCH(F6015,Inputs!E:E,0)))</f>
        <v>349</v>
      </c>
      <c r="L6015" s="65" t="str">
        <f>IF(ISBLANK(J6015),,INDEX(Inputs!D:D,MATCH(F6015,Inputs!E:E,0)))</f>
        <v>595BK Evo Fox Falcon X35 Medium Speed Mouse Pad</v>
      </c>
      <c r="M6015" s="65" t="str">
        <f>IF(ISBLANK(#REF!),,IF(B6013="Online","Online",IF(LEFT(B6013,1)="E","Online","Offline")))</f>
        <v>Online</v>
      </c>
      <c r="N6015" s="64">
        <f>IF(ISBLANK(M6015),,H6015*INDEX(Inputs!F:F,MATCH(F6015,Inputs!E:E,0)))</f>
        <v>699</v>
      </c>
      <c r="O6015" s="65"/>
    </row>
    <row r="6016" ht="15.75" customHeight="1" spans="1:15">
      <c r="A6016" s="20" t="s">
        <v>327</v>
      </c>
      <c r="B6016" s="20" t="s">
        <v>70</v>
      </c>
      <c r="C6016" s="20" t="s">
        <v>328</v>
      </c>
      <c r="D6016" s="20" t="s">
        <v>370</v>
      </c>
      <c r="E6016" s="20" t="s">
        <v>410</v>
      </c>
      <c r="F6016" s="21">
        <v>250876</v>
      </c>
      <c r="G6016" s="20" t="s">
        <v>26</v>
      </c>
      <c r="H6016" s="21">
        <v>1</v>
      </c>
      <c r="I6016" s="71" t="s">
        <v>1101</v>
      </c>
      <c r="J6016" s="63">
        <f t="shared" si="23"/>
        <v>44844</v>
      </c>
      <c r="K6016" s="64">
        <f>IF(ISBLANK(J6016),,H6016*INDEX(Inputs!G:G,MATCH(F6016,Inputs!E:E,0)))</f>
        <v>1399</v>
      </c>
      <c r="L6016" s="65" t="str">
        <f>IF(ISBLANK(J6016),,INDEX(Inputs!D:D,MATCH(F6016,Inputs!E:E,0)))</f>
        <v>649BK EvoFox Typhoon Laptop Cooling Pad</v>
      </c>
      <c r="M6016" s="65" t="str">
        <f>IF(ISBLANK(#REF!),,IF(B6014="Online","Online",IF(LEFT(B6014,1)="E","Online","Offline")))</f>
        <v>Online</v>
      </c>
      <c r="N6016" s="64">
        <f>IF(ISBLANK(M6016),,H6016*INDEX(Inputs!F:F,MATCH(F6016,Inputs!E:E,0)))</f>
        <v>1999</v>
      </c>
      <c r="O6016" s="65"/>
    </row>
    <row r="6017" ht="15.75" customHeight="1" spans="1:15">
      <c r="A6017" s="20" t="s">
        <v>327</v>
      </c>
      <c r="B6017" s="20" t="s">
        <v>111</v>
      </c>
      <c r="C6017" s="20" t="s">
        <v>572</v>
      </c>
      <c r="D6017" s="20" t="s">
        <v>370</v>
      </c>
      <c r="E6017" s="20" t="s">
        <v>371</v>
      </c>
      <c r="F6017" s="21">
        <v>250417</v>
      </c>
      <c r="G6017" s="20" t="s">
        <v>39</v>
      </c>
      <c r="H6017" s="21">
        <v>1</v>
      </c>
      <c r="I6017" s="71" t="s">
        <v>1101</v>
      </c>
      <c r="J6017" s="63">
        <f t="shared" si="23"/>
        <v>44844</v>
      </c>
      <c r="K6017" s="64">
        <f>IF(ISBLANK(J6017),,H6017*INDEX(Inputs!G:G,MATCH(F6017,Inputs!E:E,0)))</f>
        <v>929</v>
      </c>
      <c r="L6017" s="65" t="str">
        <f>IF(ISBLANK(J6017),,INDEX(Inputs!D:D,MATCH(F6017,Inputs!E:E,0)))</f>
        <v>416PP Super Speed Hub 4 Port USB 3.0</v>
      </c>
      <c r="M6017" s="65" t="str">
        <f>IF(ISBLANK(#REF!),,IF(B6015="Online","Online",IF(LEFT(B6015,1)="E","Online","Offline")))</f>
        <v>Online</v>
      </c>
      <c r="N6017" s="64">
        <f>IF(ISBLANK(M6017),,H6017*INDEX(Inputs!F:F,MATCH(F6017,Inputs!E:E,0)))</f>
        <v>1499</v>
      </c>
      <c r="O6017" s="65"/>
    </row>
    <row r="6018" ht="15.75" customHeight="1" spans="1:15">
      <c r="A6018" s="20" t="s">
        <v>402</v>
      </c>
      <c r="B6018" s="20" t="s">
        <v>129</v>
      </c>
      <c r="C6018" s="20" t="s">
        <v>403</v>
      </c>
      <c r="D6018" s="20" t="s">
        <v>414</v>
      </c>
      <c r="E6018" s="20" t="s">
        <v>415</v>
      </c>
      <c r="F6018" s="21">
        <v>250874</v>
      </c>
      <c r="G6018" s="20" t="s">
        <v>13</v>
      </c>
      <c r="H6018" s="21">
        <v>1</v>
      </c>
      <c r="I6018" s="71" t="s">
        <v>1101</v>
      </c>
      <c r="J6018" s="63">
        <f t="shared" si="23"/>
        <v>44844</v>
      </c>
      <c r="K6018" s="64">
        <f>IF(ISBLANK(J6018),,H6018*INDEX(Inputs!G:G,MATCH(F6018,Inputs!E:E,0)))</f>
        <v>1349</v>
      </c>
      <c r="L6018" s="65" t="str">
        <f>IF(ISBLANK(J6018),,INDEX(Inputs!D:D,MATCH(F6018,Inputs!E:E,0)))</f>
        <v>432BK EvoFox X-Team Gaming Keyboard &amp; Mouse (USB)</v>
      </c>
      <c r="M6018" s="65" t="str">
        <f>IF(ISBLANK(#REF!),,IF(B6016="Online","Online",IF(LEFT(B6016,1)="E","Online","Offline")))</f>
        <v>Offline</v>
      </c>
      <c r="N6018" s="64">
        <f>IF(ISBLANK(M6018),,H6018*INDEX(Inputs!F:F,MATCH(F6018,Inputs!E:E,0)))</f>
        <v>1899</v>
      </c>
      <c r="O6018" s="65"/>
    </row>
    <row r="6019" ht="15.75" customHeight="1" spans="1:15">
      <c r="A6019" s="20" t="s">
        <v>327</v>
      </c>
      <c r="B6019" s="20" t="s">
        <v>172</v>
      </c>
      <c r="C6019" s="20" t="s">
        <v>959</v>
      </c>
      <c r="D6019" s="20" t="s">
        <v>370</v>
      </c>
      <c r="E6019" s="20" t="s">
        <v>371</v>
      </c>
      <c r="F6019" s="21">
        <v>250417</v>
      </c>
      <c r="G6019" s="20" t="s">
        <v>39</v>
      </c>
      <c r="H6019" s="21">
        <v>1</v>
      </c>
      <c r="I6019" s="71" t="s">
        <v>1101</v>
      </c>
      <c r="J6019" s="63">
        <f t="shared" si="23"/>
        <v>44844</v>
      </c>
      <c r="K6019" s="64">
        <f>IF(ISBLANK(J6019),,H6019*INDEX(Inputs!G:G,MATCH(F6019,Inputs!E:E,0)))</f>
        <v>929</v>
      </c>
      <c r="L6019" s="65" t="str">
        <f>IF(ISBLANK(J6019),,INDEX(Inputs!D:D,MATCH(F6019,Inputs!E:E,0)))</f>
        <v>416PP Super Speed Hub 4 Port USB 3.0</v>
      </c>
      <c r="M6019" s="65" t="str">
        <f>IF(ISBLANK(#REF!),,IF(B6017="Online","Online",IF(LEFT(B6017,1)="E","Online","Offline")))</f>
        <v>Offline</v>
      </c>
      <c r="N6019" s="64">
        <f>IF(ISBLANK(M6019),,H6019*INDEX(Inputs!F:F,MATCH(F6019,Inputs!E:E,0)))</f>
        <v>1499</v>
      </c>
      <c r="O6019" s="65"/>
    </row>
    <row r="6020" ht="15.75" customHeight="1" spans="1:15">
      <c r="A6020" s="20" t="s">
        <v>621</v>
      </c>
      <c r="B6020" s="20" t="s">
        <v>128</v>
      </c>
      <c r="C6020" s="20" t="s">
        <v>622</v>
      </c>
      <c r="D6020" s="20" t="s">
        <v>414</v>
      </c>
      <c r="E6020" s="20" t="s">
        <v>428</v>
      </c>
      <c r="F6020" s="21">
        <v>250881</v>
      </c>
      <c r="G6020" s="20" t="s">
        <v>98</v>
      </c>
      <c r="H6020" s="21">
        <v>1</v>
      </c>
      <c r="I6020" s="71" t="s">
        <v>1101</v>
      </c>
      <c r="J6020" s="63">
        <f t="shared" si="23"/>
        <v>44844</v>
      </c>
      <c r="K6020" s="64">
        <f>IF(ISBLANK(J6020),,H6020*INDEX(Inputs!G:G,MATCH(F6020,Inputs!E:E,0)))</f>
        <v>799</v>
      </c>
      <c r="L6020" s="65" t="str">
        <f>IF(ISBLANK(J6020),,INDEX(Inputs!D:D,MATCH(F6020,Inputs!E:E,0)))</f>
        <v>795BK EvoFox Phantom Pro RGB Gaming Mouse USB</v>
      </c>
      <c r="M6020" s="65" t="str">
        <f>IF(ISBLANK(#REF!),,IF(B6018="Online","Online",IF(LEFT(B6018,1)="E","Online","Offline")))</f>
        <v>Offline</v>
      </c>
      <c r="N6020" s="64">
        <f>IF(ISBLANK(M6020),,H6020*INDEX(Inputs!F:F,MATCH(F6020,Inputs!E:E,0)))</f>
        <v>1099</v>
      </c>
      <c r="O6020" s="65"/>
    </row>
    <row r="6021" ht="15.75" customHeight="1" spans="1:15">
      <c r="A6021" s="20" t="s">
        <v>353</v>
      </c>
      <c r="B6021" s="20" t="s">
        <v>885</v>
      </c>
      <c r="C6021" s="20" t="s">
        <v>886</v>
      </c>
      <c r="D6021" s="20" t="s">
        <v>370</v>
      </c>
      <c r="E6021" s="20" t="s">
        <v>410</v>
      </c>
      <c r="F6021" s="21">
        <v>250423</v>
      </c>
      <c r="G6021" s="20" t="s">
        <v>11</v>
      </c>
      <c r="H6021" s="21">
        <v>1</v>
      </c>
      <c r="I6021" s="71" t="s">
        <v>1101</v>
      </c>
      <c r="J6021" s="63">
        <f t="shared" si="23"/>
        <v>44844</v>
      </c>
      <c r="K6021" s="64">
        <f>IF(ISBLANK(J6021),,H6021*INDEX(Inputs!G:G,MATCH(F6021,Inputs!E:E,0)))</f>
        <v>759</v>
      </c>
      <c r="L6021" s="65" t="str">
        <f>IF(ISBLANK(J6021),,INDEX(Inputs!D:D,MATCH(F6021,Inputs!E:E,0)))</f>
        <v>650GR Ergo View Laptop Stand-Grey</v>
      </c>
      <c r="M6021" s="65" t="str">
        <f>IF(ISBLANK(#REF!),,IF(B6019="Online","Online",IF(LEFT(B6019,1)="E","Online","Offline")))</f>
        <v>Offline</v>
      </c>
      <c r="N6021" s="64">
        <f>IF(ISBLANK(M6021),,H6021*INDEX(Inputs!F:F,MATCH(F6021,Inputs!E:E,0)))</f>
        <v>899</v>
      </c>
      <c r="O6021" s="65"/>
    </row>
    <row r="6022" ht="15.75" customHeight="1" spans="1:15">
      <c r="A6022" s="20" t="s">
        <v>655</v>
      </c>
      <c r="B6022" s="20" t="s">
        <v>110</v>
      </c>
      <c r="C6022" s="20" t="s">
        <v>656</v>
      </c>
      <c r="D6022" s="20" t="s">
        <v>370</v>
      </c>
      <c r="E6022" s="20" t="s">
        <v>410</v>
      </c>
      <c r="F6022" s="21">
        <v>250423</v>
      </c>
      <c r="G6022" s="20" t="s">
        <v>11</v>
      </c>
      <c r="H6022" s="21">
        <v>1</v>
      </c>
      <c r="I6022" s="71" t="s">
        <v>1101</v>
      </c>
      <c r="J6022" s="63">
        <f t="shared" si="23"/>
        <v>44844</v>
      </c>
      <c r="K6022" s="64">
        <f>IF(ISBLANK(J6022),,H6022*INDEX(Inputs!G:G,MATCH(F6022,Inputs!E:E,0)))</f>
        <v>759</v>
      </c>
      <c r="L6022" s="65" t="str">
        <f>IF(ISBLANK(J6022),,INDEX(Inputs!D:D,MATCH(F6022,Inputs!E:E,0)))</f>
        <v>650GR Ergo View Laptop Stand-Grey</v>
      </c>
      <c r="M6022" s="65" t="str">
        <f>IF(ISBLANK(#REF!),,IF(B6020="Online","Online",IF(LEFT(B6020,1)="E","Online","Offline")))</f>
        <v>Offline</v>
      </c>
      <c r="N6022" s="64">
        <f>IF(ISBLANK(M6022),,H6022*INDEX(Inputs!F:F,MATCH(F6022,Inputs!E:E,0)))</f>
        <v>899</v>
      </c>
      <c r="O6022" s="65"/>
    </row>
    <row r="6023" ht="15.75" customHeight="1" spans="1:15">
      <c r="A6023" s="20" t="s">
        <v>353</v>
      </c>
      <c r="B6023" s="20" t="s">
        <v>576</v>
      </c>
      <c r="C6023" s="20" t="s">
        <v>577</v>
      </c>
      <c r="D6023" s="20" t="s">
        <v>414</v>
      </c>
      <c r="E6023" s="20" t="s">
        <v>415</v>
      </c>
      <c r="F6023" s="21">
        <v>260090</v>
      </c>
      <c r="G6023" s="20" t="s">
        <v>17</v>
      </c>
      <c r="H6023" s="21">
        <v>1</v>
      </c>
      <c r="I6023" s="71" t="s">
        <v>1101</v>
      </c>
      <c r="J6023" s="63">
        <f t="shared" si="23"/>
        <v>44844</v>
      </c>
      <c r="K6023" s="64">
        <f>IF(ISBLANK(J6023),,H6023*INDEX(Inputs!G:G,MATCH(F6023,Inputs!E:E,0)))</f>
        <v>729</v>
      </c>
      <c r="L6023" s="65" t="str">
        <f>IF(ISBLANK(J6023),,INDEX(Inputs!D:D,MATCH(F6023,Inputs!E:E,0)))</f>
        <v>400PP Xcite Neo Keyboard &amp; Mouse USB</v>
      </c>
      <c r="M6023" s="65" t="str">
        <f>IF(ISBLANK(#REF!),,IF(B6021="Online","Online",IF(LEFT(B6021,1)="E","Online","Offline")))</f>
        <v>Offline</v>
      </c>
      <c r="N6023" s="64">
        <f>IF(ISBLANK(M6023),,H6023*INDEX(Inputs!F:F,MATCH(F6023,Inputs!E:E,0)))</f>
        <v>899</v>
      </c>
      <c r="O6023" s="65"/>
    </row>
    <row r="6024" ht="15.75" customHeight="1" spans="1:15">
      <c r="A6024" s="20" t="s">
        <v>426</v>
      </c>
      <c r="B6024" s="20" t="s">
        <v>120</v>
      </c>
      <c r="C6024" s="20" t="s">
        <v>427</v>
      </c>
      <c r="D6024" s="20" t="s">
        <v>370</v>
      </c>
      <c r="E6024" s="20" t="s">
        <v>410</v>
      </c>
      <c r="F6024" s="21">
        <v>250876</v>
      </c>
      <c r="G6024" s="20" t="s">
        <v>26</v>
      </c>
      <c r="H6024" s="21">
        <v>1</v>
      </c>
      <c r="I6024" s="71" t="s">
        <v>1108</v>
      </c>
      <c r="J6024" s="63">
        <f t="shared" si="23"/>
        <v>44845</v>
      </c>
      <c r="K6024" s="64">
        <f>IF(ISBLANK(J6024),,H6024*INDEX(Inputs!G:G,MATCH(F6024,Inputs!E:E,0)))</f>
        <v>1399</v>
      </c>
      <c r="L6024" s="65" t="str">
        <f>IF(ISBLANK(J6024),,INDEX(Inputs!D:D,MATCH(F6024,Inputs!E:E,0)))</f>
        <v>649BK EvoFox Typhoon Laptop Cooling Pad</v>
      </c>
      <c r="M6024" s="65" t="str">
        <f>IF(ISBLANK(#REF!),,IF(B6022="Online","Online",IF(LEFT(B6022,1)="E","Online","Offline")))</f>
        <v>Offline</v>
      </c>
      <c r="N6024" s="64">
        <f>IF(ISBLANK(M6024),,H6024*INDEX(Inputs!F:F,MATCH(F6024,Inputs!E:E,0)))</f>
        <v>1999</v>
      </c>
      <c r="O6024" s="65"/>
    </row>
    <row r="6025" ht="15.75" customHeight="1" spans="1:15">
      <c r="A6025" s="20" t="s">
        <v>412</v>
      </c>
      <c r="B6025" s="20" t="s">
        <v>59</v>
      </c>
      <c r="C6025" s="20" t="s">
        <v>471</v>
      </c>
      <c r="D6025" s="20" t="s">
        <v>370</v>
      </c>
      <c r="E6025" s="20" t="s">
        <v>371</v>
      </c>
      <c r="F6025" s="21">
        <v>250417</v>
      </c>
      <c r="G6025" s="20" t="s">
        <v>39</v>
      </c>
      <c r="H6025" s="21">
        <v>2</v>
      </c>
      <c r="I6025" s="71" t="s">
        <v>1108</v>
      </c>
      <c r="J6025" s="63">
        <f t="shared" si="23"/>
        <v>44845</v>
      </c>
      <c r="K6025" s="64">
        <f>IF(ISBLANK(J6025),,H6025*INDEX(Inputs!G:G,MATCH(F6025,Inputs!E:E,0)))</f>
        <v>1858</v>
      </c>
      <c r="L6025" s="65" t="str">
        <f>IF(ISBLANK(J6025),,INDEX(Inputs!D:D,MATCH(F6025,Inputs!E:E,0)))</f>
        <v>416PP Super Speed Hub 4 Port USB 3.0</v>
      </c>
      <c r="M6025" s="65" t="str">
        <f>IF(ISBLANK(#REF!),,IF(B6023="Online","Online",IF(LEFT(B6023,1)="E","Online","Offline")))</f>
        <v>Offline</v>
      </c>
      <c r="N6025" s="64">
        <f>IF(ISBLANK(M6025),,H6025*INDEX(Inputs!F:F,MATCH(F6025,Inputs!E:E,0)))</f>
        <v>2998</v>
      </c>
      <c r="O6025" s="65"/>
    </row>
    <row r="6026" ht="15.75" customHeight="1" spans="1:15">
      <c r="A6026" s="20" t="s">
        <v>412</v>
      </c>
      <c r="B6026" s="20" t="s">
        <v>1109</v>
      </c>
      <c r="C6026" s="20" t="s">
        <v>1110</v>
      </c>
      <c r="D6026" s="20" t="s">
        <v>414</v>
      </c>
      <c r="E6026" s="20" t="s">
        <v>415</v>
      </c>
      <c r="F6026" s="21">
        <v>250874</v>
      </c>
      <c r="G6026" s="20" t="s">
        <v>13</v>
      </c>
      <c r="H6026" s="21">
        <v>1</v>
      </c>
      <c r="I6026" s="71" t="s">
        <v>1108</v>
      </c>
      <c r="J6026" s="63">
        <f t="shared" si="23"/>
        <v>44845</v>
      </c>
      <c r="K6026" s="64">
        <f>IF(ISBLANK(J6026),,H6026*INDEX(Inputs!G:G,MATCH(F6026,Inputs!E:E,0)))</f>
        <v>1349</v>
      </c>
      <c r="L6026" s="65" t="str">
        <f>IF(ISBLANK(J6026),,INDEX(Inputs!D:D,MATCH(F6026,Inputs!E:E,0)))</f>
        <v>432BK EvoFox X-Team Gaming Keyboard &amp; Mouse (USB)</v>
      </c>
      <c r="M6026" s="65" t="str">
        <f>IF(ISBLANK(#REF!),,IF(B6024="Online","Online",IF(LEFT(B6024,1)="E","Online","Offline")))</f>
        <v>Offline</v>
      </c>
      <c r="N6026" s="64">
        <f>IF(ISBLANK(M6026),,H6026*INDEX(Inputs!F:F,MATCH(F6026,Inputs!E:E,0)))</f>
        <v>1899</v>
      </c>
      <c r="O6026" s="65"/>
    </row>
    <row r="6027" ht="15.75" customHeight="1" spans="1:15">
      <c r="A6027" s="20" t="s">
        <v>341</v>
      </c>
      <c r="B6027" s="20" t="s">
        <v>60</v>
      </c>
      <c r="C6027" s="20" t="s">
        <v>436</v>
      </c>
      <c r="D6027" s="20" t="s">
        <v>370</v>
      </c>
      <c r="E6027" s="20" t="s">
        <v>371</v>
      </c>
      <c r="F6027" s="21">
        <v>250417</v>
      </c>
      <c r="G6027" s="20" t="s">
        <v>39</v>
      </c>
      <c r="H6027" s="21">
        <v>1</v>
      </c>
      <c r="I6027" s="71" t="s">
        <v>1108</v>
      </c>
      <c r="J6027" s="63">
        <f t="shared" si="23"/>
        <v>44845</v>
      </c>
      <c r="K6027" s="64">
        <f>IF(ISBLANK(J6027),,H6027*INDEX(Inputs!G:G,MATCH(F6027,Inputs!E:E,0)))</f>
        <v>929</v>
      </c>
      <c r="L6027" s="65" t="str">
        <f>IF(ISBLANK(J6027),,INDEX(Inputs!D:D,MATCH(F6027,Inputs!E:E,0)))</f>
        <v>416PP Super Speed Hub 4 Port USB 3.0</v>
      </c>
      <c r="M6027" s="65" t="str">
        <f>IF(ISBLANK(#REF!),,IF(B6025="Online","Online",IF(LEFT(B6025,1)="E","Online","Offline")))</f>
        <v>Offline</v>
      </c>
      <c r="N6027" s="64">
        <f>IF(ISBLANK(M6027),,H6027*INDEX(Inputs!F:F,MATCH(F6027,Inputs!E:E,0)))</f>
        <v>1499</v>
      </c>
      <c r="O6027" s="65"/>
    </row>
    <row r="6028" ht="15.75" customHeight="1" spans="1:15">
      <c r="A6028" s="20" t="s">
        <v>932</v>
      </c>
      <c r="B6028" s="20" t="s">
        <v>799</v>
      </c>
      <c r="C6028" s="20" t="s">
        <v>975</v>
      </c>
      <c r="D6028" s="20" t="s">
        <v>370</v>
      </c>
      <c r="E6028" s="20" t="s">
        <v>371</v>
      </c>
      <c r="F6028" s="21">
        <v>250417</v>
      </c>
      <c r="G6028" s="20" t="s">
        <v>39</v>
      </c>
      <c r="H6028" s="21">
        <v>1</v>
      </c>
      <c r="I6028" s="71" t="s">
        <v>1108</v>
      </c>
      <c r="J6028" s="63">
        <f t="shared" si="23"/>
        <v>44845</v>
      </c>
      <c r="K6028" s="64">
        <f>IF(ISBLANK(J6028),,H6028*INDEX(Inputs!G:G,MATCH(F6028,Inputs!E:E,0)))</f>
        <v>929</v>
      </c>
      <c r="L6028" s="65" t="str">
        <f>IF(ISBLANK(J6028),,INDEX(Inputs!D:D,MATCH(F6028,Inputs!E:E,0)))</f>
        <v>416PP Super Speed Hub 4 Port USB 3.0</v>
      </c>
      <c r="M6028" s="65" t="str">
        <f>IF(ISBLANK(#REF!),,IF(B6026="Online","Online",IF(LEFT(B6026,1)="E","Online","Offline")))</f>
        <v>Offline</v>
      </c>
      <c r="N6028" s="64">
        <f>IF(ISBLANK(M6028),,H6028*INDEX(Inputs!F:F,MATCH(F6028,Inputs!E:E,0)))</f>
        <v>1499</v>
      </c>
      <c r="O6028" s="65"/>
    </row>
    <row r="6029" ht="15.75" customHeight="1" spans="1:15">
      <c r="A6029" s="20" t="s">
        <v>478</v>
      </c>
      <c r="B6029" s="20" t="s">
        <v>132</v>
      </c>
      <c r="C6029" s="20" t="s">
        <v>511</v>
      </c>
      <c r="D6029" s="20" t="s">
        <v>414</v>
      </c>
      <c r="E6029" s="20" t="s">
        <v>415</v>
      </c>
      <c r="F6029" s="21">
        <v>250874</v>
      </c>
      <c r="G6029" s="20" t="s">
        <v>13</v>
      </c>
      <c r="H6029" s="21">
        <v>1</v>
      </c>
      <c r="I6029" s="71" t="s">
        <v>1108</v>
      </c>
      <c r="J6029" s="63">
        <f t="shared" si="23"/>
        <v>44845</v>
      </c>
      <c r="K6029" s="64">
        <f>IF(ISBLANK(J6029),,H6029*INDEX(Inputs!G:G,MATCH(F6029,Inputs!E:E,0)))</f>
        <v>1349</v>
      </c>
      <c r="L6029" s="65" t="str">
        <f>IF(ISBLANK(J6029),,INDEX(Inputs!D:D,MATCH(F6029,Inputs!E:E,0)))</f>
        <v>432BK EvoFox X-Team Gaming Keyboard &amp; Mouse (USB)</v>
      </c>
      <c r="M6029" s="65" t="str">
        <f>IF(ISBLANK(#REF!),,IF(B6027="Online","Online",IF(LEFT(B6027,1)="E","Online","Offline")))</f>
        <v>Offline</v>
      </c>
      <c r="N6029" s="64">
        <f>IF(ISBLANK(M6029),,H6029*INDEX(Inputs!F:F,MATCH(F6029,Inputs!E:E,0)))</f>
        <v>1899</v>
      </c>
      <c r="O6029" s="65"/>
    </row>
    <row r="6030" ht="15.75" customHeight="1" spans="1:15">
      <c r="A6030" s="20" t="s">
        <v>478</v>
      </c>
      <c r="B6030" s="20" t="s">
        <v>143</v>
      </c>
      <c r="C6030" s="20" t="s">
        <v>479</v>
      </c>
      <c r="D6030" s="20" t="s">
        <v>414</v>
      </c>
      <c r="E6030" s="20" t="s">
        <v>415</v>
      </c>
      <c r="F6030" s="21">
        <v>250874</v>
      </c>
      <c r="G6030" s="20" t="s">
        <v>13</v>
      </c>
      <c r="H6030" s="21">
        <v>1</v>
      </c>
      <c r="I6030" s="71" t="s">
        <v>1108</v>
      </c>
      <c r="J6030" s="63">
        <f t="shared" si="23"/>
        <v>44845</v>
      </c>
      <c r="K6030" s="64">
        <f>IF(ISBLANK(J6030),,H6030*INDEX(Inputs!G:G,MATCH(F6030,Inputs!E:E,0)))</f>
        <v>1349</v>
      </c>
      <c r="L6030" s="65" t="str">
        <f>IF(ISBLANK(J6030),,INDEX(Inputs!D:D,MATCH(F6030,Inputs!E:E,0)))</f>
        <v>432BK EvoFox X-Team Gaming Keyboard &amp; Mouse (USB)</v>
      </c>
      <c r="M6030" s="65" t="str">
        <f>IF(ISBLANK(#REF!),,IF(B6028="Online","Online",IF(LEFT(B6028,1)="E","Online","Offline")))</f>
        <v>Offline</v>
      </c>
      <c r="N6030" s="64">
        <f>IF(ISBLANK(M6030),,H6030*INDEX(Inputs!F:F,MATCH(F6030,Inputs!E:E,0)))</f>
        <v>1899</v>
      </c>
      <c r="O6030" s="65"/>
    </row>
    <row r="6031" ht="15.75" customHeight="1" spans="1:15">
      <c r="A6031" s="20" t="s">
        <v>447</v>
      </c>
      <c r="B6031" s="20" t="s">
        <v>452</v>
      </c>
      <c r="C6031" s="20" t="s">
        <v>453</v>
      </c>
      <c r="D6031" s="20" t="s">
        <v>414</v>
      </c>
      <c r="E6031" s="20" t="s">
        <v>415</v>
      </c>
      <c r="F6031" s="21">
        <v>250875</v>
      </c>
      <c r="G6031" s="20" t="s">
        <v>103</v>
      </c>
      <c r="H6031" s="21">
        <v>1</v>
      </c>
      <c r="I6031" s="71" t="s">
        <v>1108</v>
      </c>
      <c r="J6031" s="63">
        <f t="shared" si="23"/>
        <v>44845</v>
      </c>
      <c r="K6031" s="64">
        <f>IF(ISBLANK(J6031),,H6031*INDEX(Inputs!G:G,MATCH(F6031,Inputs!E:E,0)))</f>
        <v>1099</v>
      </c>
      <c r="L6031" s="65" t="str">
        <f>IF(ISBLANK(J6031),,INDEX(Inputs!D:D,MATCH(F6031,Inputs!E:E,0)))</f>
        <v>433BK EvoFox WarHammer Gaming Keyboard (USB)</v>
      </c>
      <c r="M6031" s="65" t="str">
        <f>IF(ISBLANK(#REF!),,IF(B6029="Online","Online",IF(LEFT(B6029,1)="E","Online","Offline")))</f>
        <v>Offline</v>
      </c>
      <c r="N6031" s="64">
        <f>IF(ISBLANK(M6031),,H6031*INDEX(Inputs!F:F,MATCH(F6031,Inputs!E:E,0)))</f>
        <v>1499</v>
      </c>
      <c r="O6031" s="65"/>
    </row>
    <row r="6032" ht="15.75" customHeight="1" spans="1:15">
      <c r="A6032" s="20" t="s">
        <v>447</v>
      </c>
      <c r="B6032" s="20" t="s">
        <v>452</v>
      </c>
      <c r="C6032" s="20" t="s">
        <v>453</v>
      </c>
      <c r="D6032" s="20" t="s">
        <v>414</v>
      </c>
      <c r="E6032" s="20" t="s">
        <v>428</v>
      </c>
      <c r="F6032" s="21">
        <v>250881</v>
      </c>
      <c r="G6032" s="20" t="s">
        <v>98</v>
      </c>
      <c r="H6032" s="21">
        <v>1</v>
      </c>
      <c r="I6032" s="71" t="s">
        <v>1108</v>
      </c>
      <c r="J6032" s="63">
        <f t="shared" si="23"/>
        <v>44845</v>
      </c>
      <c r="K6032" s="64">
        <f>IF(ISBLANK(J6032),,H6032*INDEX(Inputs!G:G,MATCH(F6032,Inputs!E:E,0)))</f>
        <v>799</v>
      </c>
      <c r="L6032" s="65" t="str">
        <f>IF(ISBLANK(J6032),,INDEX(Inputs!D:D,MATCH(F6032,Inputs!E:E,0)))</f>
        <v>795BK EvoFox Phantom Pro RGB Gaming Mouse USB</v>
      </c>
      <c r="M6032" s="65" t="str">
        <f>IF(ISBLANK(#REF!),,IF(B6030="Online","Online",IF(LEFT(B6030,1)="E","Online","Offline")))</f>
        <v>Offline</v>
      </c>
      <c r="N6032" s="64">
        <f>IF(ISBLANK(M6032),,H6032*INDEX(Inputs!F:F,MATCH(F6032,Inputs!E:E,0)))</f>
        <v>1099</v>
      </c>
      <c r="O6032" s="65"/>
    </row>
    <row r="6033" ht="15.75" customHeight="1" spans="1:15">
      <c r="A6033" s="20" t="s">
        <v>447</v>
      </c>
      <c r="B6033" s="20" t="s">
        <v>61</v>
      </c>
      <c r="C6033" s="20" t="s">
        <v>456</v>
      </c>
      <c r="D6033" s="20" t="s">
        <v>414</v>
      </c>
      <c r="E6033" s="20" t="s">
        <v>428</v>
      </c>
      <c r="F6033" s="21">
        <v>250881</v>
      </c>
      <c r="G6033" s="20" t="s">
        <v>98</v>
      </c>
      <c r="H6033" s="21">
        <v>1</v>
      </c>
      <c r="I6033" s="71" t="s">
        <v>1108</v>
      </c>
      <c r="J6033" s="63">
        <f t="shared" si="23"/>
        <v>44845</v>
      </c>
      <c r="K6033" s="64">
        <f>IF(ISBLANK(J6033),,H6033*INDEX(Inputs!G:G,MATCH(F6033,Inputs!E:E,0)))</f>
        <v>799</v>
      </c>
      <c r="L6033" s="65" t="str">
        <f>IF(ISBLANK(J6033),,INDEX(Inputs!D:D,MATCH(F6033,Inputs!E:E,0)))</f>
        <v>795BK EvoFox Phantom Pro RGB Gaming Mouse USB</v>
      </c>
      <c r="M6033" s="65" t="str">
        <f>IF(ISBLANK(#REF!),,IF(B6031="Online","Online",IF(LEFT(B6031,1)="E","Online","Offline")))</f>
        <v>Offline</v>
      </c>
      <c r="N6033" s="64">
        <f>IF(ISBLANK(M6033),,H6033*INDEX(Inputs!F:F,MATCH(F6033,Inputs!E:E,0)))</f>
        <v>1099</v>
      </c>
      <c r="O6033" s="65"/>
    </row>
    <row r="6034" ht="15.75" customHeight="1" spans="1:15">
      <c r="A6034" s="20" t="s">
        <v>447</v>
      </c>
      <c r="B6034" s="20" t="s">
        <v>61</v>
      </c>
      <c r="C6034" s="20" t="s">
        <v>456</v>
      </c>
      <c r="D6034" s="20" t="s">
        <v>414</v>
      </c>
      <c r="E6034" s="20" t="s">
        <v>415</v>
      </c>
      <c r="F6034" s="21">
        <v>260089</v>
      </c>
      <c r="G6034" s="20" t="s">
        <v>18</v>
      </c>
      <c r="H6034" s="21">
        <v>1</v>
      </c>
      <c r="I6034" s="71" t="s">
        <v>1108</v>
      </c>
      <c r="J6034" s="63">
        <f t="shared" si="23"/>
        <v>44845</v>
      </c>
      <c r="K6034" s="64">
        <f>IF(ISBLANK(J6034),,H6034*INDEX(Inputs!G:G,MATCH(F6034,Inputs!E:E,0)))</f>
        <v>529</v>
      </c>
      <c r="L6034" s="65" t="str">
        <f>IF(ISBLANK(J6034),,INDEX(Inputs!D:D,MATCH(F6034,Inputs!E:E,0)))</f>
        <v>398PP Xcite Neo Keyboard USB</v>
      </c>
      <c r="M6034" s="65" t="str">
        <f>IF(ISBLANK(#REF!),,IF(B6032="Online","Online",IF(LEFT(B6032,1)="E","Online","Offline")))</f>
        <v>Offline</v>
      </c>
      <c r="N6034" s="64">
        <f>IF(ISBLANK(M6034),,H6034*INDEX(Inputs!F:F,MATCH(F6034,Inputs!E:E,0)))</f>
        <v>549</v>
      </c>
      <c r="O6034" s="65"/>
    </row>
    <row r="6035" ht="15.75" customHeight="1" spans="1:15">
      <c r="A6035" s="20" t="s">
        <v>447</v>
      </c>
      <c r="B6035" s="20" t="s">
        <v>608</v>
      </c>
      <c r="C6035" s="20" t="s">
        <v>609</v>
      </c>
      <c r="D6035" s="20" t="s">
        <v>414</v>
      </c>
      <c r="E6035" s="20" t="s">
        <v>428</v>
      </c>
      <c r="F6035" s="21">
        <v>250881</v>
      </c>
      <c r="G6035" s="20" t="s">
        <v>98</v>
      </c>
      <c r="H6035" s="21">
        <v>1</v>
      </c>
      <c r="I6035" s="71" t="s">
        <v>1108</v>
      </c>
      <c r="J6035" s="63">
        <f t="shared" si="23"/>
        <v>44845</v>
      </c>
      <c r="K6035" s="64">
        <f>IF(ISBLANK(J6035),,H6035*INDEX(Inputs!G:G,MATCH(F6035,Inputs!E:E,0)))</f>
        <v>799</v>
      </c>
      <c r="L6035" s="65" t="str">
        <f>IF(ISBLANK(J6035),,INDEX(Inputs!D:D,MATCH(F6035,Inputs!E:E,0)))</f>
        <v>795BK EvoFox Phantom Pro RGB Gaming Mouse USB</v>
      </c>
      <c r="M6035" s="65" t="str">
        <f>IF(ISBLANK(#REF!),,IF(B6033="Online","Online",IF(LEFT(B6033,1)="E","Online","Offline")))</f>
        <v>Offline</v>
      </c>
      <c r="N6035" s="64">
        <f>IF(ISBLANK(M6035),,H6035*INDEX(Inputs!F:F,MATCH(F6035,Inputs!E:E,0)))</f>
        <v>1099</v>
      </c>
      <c r="O6035" s="65"/>
    </row>
    <row r="6036" ht="15.75" customHeight="1" spans="1:15">
      <c r="A6036" s="20" t="s">
        <v>458</v>
      </c>
      <c r="B6036" s="20" t="s">
        <v>169</v>
      </c>
      <c r="C6036" s="20" t="s">
        <v>690</v>
      </c>
      <c r="D6036" s="20" t="s">
        <v>370</v>
      </c>
      <c r="E6036" s="20" t="s">
        <v>410</v>
      </c>
      <c r="F6036" s="21">
        <v>250876</v>
      </c>
      <c r="G6036" s="20" t="s">
        <v>26</v>
      </c>
      <c r="H6036" s="21">
        <v>1</v>
      </c>
      <c r="I6036" s="71" t="s">
        <v>1108</v>
      </c>
      <c r="J6036" s="63">
        <f t="shared" si="23"/>
        <v>44845</v>
      </c>
      <c r="K6036" s="64">
        <f>IF(ISBLANK(J6036),,H6036*INDEX(Inputs!G:G,MATCH(F6036,Inputs!E:E,0)))</f>
        <v>1399</v>
      </c>
      <c r="L6036" s="65" t="str">
        <f>IF(ISBLANK(J6036),,INDEX(Inputs!D:D,MATCH(F6036,Inputs!E:E,0)))</f>
        <v>649BK EvoFox Typhoon Laptop Cooling Pad</v>
      </c>
      <c r="M6036" s="65" t="str">
        <f>IF(ISBLANK(#REF!),,IF(B6034="Online","Online",IF(LEFT(B6034,1)="E","Online","Offline")))</f>
        <v>Offline</v>
      </c>
      <c r="N6036" s="64">
        <f>IF(ISBLANK(M6036),,H6036*INDEX(Inputs!F:F,MATCH(F6036,Inputs!E:E,0)))</f>
        <v>1999</v>
      </c>
      <c r="O6036" s="65"/>
    </row>
    <row r="6037" ht="15.75" customHeight="1" spans="1:15">
      <c r="A6037" s="20" t="s">
        <v>520</v>
      </c>
      <c r="B6037" s="20" t="s">
        <v>521</v>
      </c>
      <c r="C6037" s="20" t="s">
        <v>522</v>
      </c>
      <c r="D6037" s="20" t="s">
        <v>370</v>
      </c>
      <c r="E6037" s="20" t="s">
        <v>410</v>
      </c>
      <c r="F6037" s="21">
        <v>250423</v>
      </c>
      <c r="G6037" s="20" t="s">
        <v>11</v>
      </c>
      <c r="H6037" s="21">
        <v>1</v>
      </c>
      <c r="I6037" s="71" t="s">
        <v>1108</v>
      </c>
      <c r="J6037" s="63">
        <f t="shared" si="23"/>
        <v>44845</v>
      </c>
      <c r="K6037" s="64">
        <f>IF(ISBLANK(J6037),,H6037*INDEX(Inputs!G:G,MATCH(F6037,Inputs!E:E,0)))</f>
        <v>759</v>
      </c>
      <c r="L6037" s="65" t="str">
        <f>IF(ISBLANK(J6037),,INDEX(Inputs!D:D,MATCH(F6037,Inputs!E:E,0)))</f>
        <v>650GR Ergo View Laptop Stand-Grey</v>
      </c>
      <c r="M6037" s="65" t="str">
        <f>IF(ISBLANK(#REF!),,IF(B6035="Online","Online",IF(LEFT(B6035,1)="E","Online","Offline")))</f>
        <v>Offline</v>
      </c>
      <c r="N6037" s="64">
        <f>IF(ISBLANK(M6037),,H6037*INDEX(Inputs!F:F,MATCH(F6037,Inputs!E:E,0)))</f>
        <v>899</v>
      </c>
      <c r="O6037" s="65"/>
    </row>
    <row r="6038" ht="15.75" customHeight="1" spans="1:15">
      <c r="A6038" s="20" t="s">
        <v>520</v>
      </c>
      <c r="B6038" s="20" t="s">
        <v>521</v>
      </c>
      <c r="C6038" s="20" t="s">
        <v>522</v>
      </c>
      <c r="D6038" s="20" t="s">
        <v>414</v>
      </c>
      <c r="E6038" s="20" t="s">
        <v>415</v>
      </c>
      <c r="F6038" s="21">
        <v>250874</v>
      </c>
      <c r="G6038" s="20" t="s">
        <v>13</v>
      </c>
      <c r="H6038" s="21">
        <v>1</v>
      </c>
      <c r="I6038" s="71" t="s">
        <v>1108</v>
      </c>
      <c r="J6038" s="63">
        <f t="shared" si="23"/>
        <v>44845</v>
      </c>
      <c r="K6038" s="64">
        <f>IF(ISBLANK(J6038),,H6038*INDEX(Inputs!G:G,MATCH(F6038,Inputs!E:E,0)))</f>
        <v>1349</v>
      </c>
      <c r="L6038" s="65" t="str">
        <f>IF(ISBLANK(J6038),,INDEX(Inputs!D:D,MATCH(F6038,Inputs!E:E,0)))</f>
        <v>432BK EvoFox X-Team Gaming Keyboard &amp; Mouse (USB)</v>
      </c>
      <c r="M6038" s="65" t="str">
        <f>IF(ISBLANK(#REF!),,IF(B6036="Online","Online",IF(LEFT(B6036,1)="E","Online","Offline")))</f>
        <v>Offline</v>
      </c>
      <c r="N6038" s="64">
        <f>IF(ISBLANK(M6038),,H6038*INDEX(Inputs!F:F,MATCH(F6038,Inputs!E:E,0)))</f>
        <v>1899</v>
      </c>
      <c r="O6038" s="65"/>
    </row>
    <row r="6039" ht="15.75" customHeight="1" spans="1:15">
      <c r="A6039" s="20" t="s">
        <v>458</v>
      </c>
      <c r="B6039" s="20" t="s">
        <v>179</v>
      </c>
      <c r="C6039" s="20" t="s">
        <v>523</v>
      </c>
      <c r="D6039" s="20" t="s">
        <v>414</v>
      </c>
      <c r="E6039" s="20" t="s">
        <v>415</v>
      </c>
      <c r="F6039" s="21">
        <v>250874</v>
      </c>
      <c r="G6039" s="20" t="s">
        <v>13</v>
      </c>
      <c r="H6039" s="21">
        <v>1</v>
      </c>
      <c r="I6039" s="71" t="s">
        <v>1108</v>
      </c>
      <c r="J6039" s="63">
        <f t="shared" si="23"/>
        <v>44845</v>
      </c>
      <c r="K6039" s="64">
        <f>IF(ISBLANK(J6039),,H6039*INDEX(Inputs!G:G,MATCH(F6039,Inputs!E:E,0)))</f>
        <v>1349</v>
      </c>
      <c r="L6039" s="65" t="str">
        <f>IF(ISBLANK(J6039),,INDEX(Inputs!D:D,MATCH(F6039,Inputs!E:E,0)))</f>
        <v>432BK EvoFox X-Team Gaming Keyboard &amp; Mouse (USB)</v>
      </c>
      <c r="M6039" s="65" t="str">
        <f>IF(ISBLANK(#REF!),,IF(B6037="Online","Online",IF(LEFT(B6037,1)="E","Online","Offline")))</f>
        <v>Offline</v>
      </c>
      <c r="N6039" s="64">
        <f>IF(ISBLANK(M6039),,H6039*INDEX(Inputs!F:F,MATCH(F6039,Inputs!E:E,0)))</f>
        <v>1899</v>
      </c>
      <c r="O6039" s="65"/>
    </row>
    <row r="6040" ht="15.75" customHeight="1" spans="1:15">
      <c r="A6040" s="20" t="s">
        <v>458</v>
      </c>
      <c r="B6040" s="20" t="s">
        <v>561</v>
      </c>
      <c r="C6040" s="20" t="s">
        <v>562</v>
      </c>
      <c r="D6040" s="20" t="s">
        <v>414</v>
      </c>
      <c r="E6040" s="20" t="s">
        <v>415</v>
      </c>
      <c r="F6040" s="21">
        <v>260089</v>
      </c>
      <c r="G6040" s="20" t="s">
        <v>18</v>
      </c>
      <c r="H6040" s="21">
        <v>1</v>
      </c>
      <c r="I6040" s="71" t="s">
        <v>1108</v>
      </c>
      <c r="J6040" s="63">
        <f t="shared" si="23"/>
        <v>44845</v>
      </c>
      <c r="K6040" s="64">
        <f>IF(ISBLANK(J6040),,H6040*INDEX(Inputs!G:G,MATCH(F6040,Inputs!E:E,0)))</f>
        <v>529</v>
      </c>
      <c r="L6040" s="65" t="str">
        <f>IF(ISBLANK(J6040),,INDEX(Inputs!D:D,MATCH(F6040,Inputs!E:E,0)))</f>
        <v>398PP Xcite Neo Keyboard USB</v>
      </c>
      <c r="M6040" s="65" t="str">
        <f>IF(ISBLANK(#REF!),,IF(B6038="Online","Online",IF(LEFT(B6038,1)="E","Online","Offline")))</f>
        <v>Offline</v>
      </c>
      <c r="N6040" s="64">
        <f>IF(ISBLANK(M6040),,H6040*INDEX(Inputs!F:F,MATCH(F6040,Inputs!E:E,0)))</f>
        <v>549</v>
      </c>
      <c r="O6040" s="65"/>
    </row>
    <row r="6041" ht="15.75" customHeight="1" spans="1:15">
      <c r="A6041" s="20" t="s">
        <v>407</v>
      </c>
      <c r="B6041" s="20" t="s">
        <v>10</v>
      </c>
      <c r="C6041" s="20" t="s">
        <v>605</v>
      </c>
      <c r="D6041" s="20" t="s">
        <v>370</v>
      </c>
      <c r="E6041" s="20" t="s">
        <v>371</v>
      </c>
      <c r="F6041" s="21">
        <v>250417</v>
      </c>
      <c r="G6041" s="20" t="s">
        <v>39</v>
      </c>
      <c r="H6041" s="21">
        <v>1</v>
      </c>
      <c r="I6041" s="71" t="s">
        <v>1108</v>
      </c>
      <c r="J6041" s="63">
        <f t="shared" si="23"/>
        <v>44845</v>
      </c>
      <c r="K6041" s="64">
        <f>IF(ISBLANK(J6041),,H6041*INDEX(Inputs!G:G,MATCH(F6041,Inputs!E:E,0)))</f>
        <v>929</v>
      </c>
      <c r="L6041" s="65" t="str">
        <f>IF(ISBLANK(J6041),,INDEX(Inputs!D:D,MATCH(F6041,Inputs!E:E,0)))</f>
        <v>416PP Super Speed Hub 4 Port USB 3.0</v>
      </c>
      <c r="M6041" s="65" t="str">
        <f>IF(ISBLANK(#REF!),,IF(B6039="Online","Online",IF(LEFT(B6039,1)="E","Online","Offline")))</f>
        <v>Offline</v>
      </c>
      <c r="N6041" s="64">
        <f>IF(ISBLANK(M6041),,H6041*INDEX(Inputs!F:F,MATCH(F6041,Inputs!E:E,0)))</f>
        <v>1499</v>
      </c>
      <c r="O6041" s="65"/>
    </row>
    <row r="6042" ht="15.75" customHeight="1" spans="1:15">
      <c r="A6042" s="20" t="s">
        <v>541</v>
      </c>
      <c r="B6042" s="20" t="s">
        <v>68</v>
      </c>
      <c r="C6042" s="20" t="s">
        <v>542</v>
      </c>
      <c r="D6042" s="20" t="s">
        <v>370</v>
      </c>
      <c r="E6042" s="20" t="s">
        <v>880</v>
      </c>
      <c r="F6042" s="21">
        <v>256479</v>
      </c>
      <c r="G6042" s="20" t="s">
        <v>28</v>
      </c>
      <c r="H6042" s="21">
        <v>-1</v>
      </c>
      <c r="I6042" s="71" t="s">
        <v>1108</v>
      </c>
      <c r="J6042" s="63">
        <f t="shared" si="23"/>
        <v>44845</v>
      </c>
      <c r="K6042" s="64">
        <f>IF(ISBLANK(J6042),,H6042*INDEX(Inputs!G:G,MATCH(F6042,Inputs!E:E,0)))</f>
        <v>-2500</v>
      </c>
      <c r="L6042" s="65" t="str">
        <f>IF(ISBLANK(J6042),,INDEX(Inputs!D:D,MATCH(F6042,Inputs!E:E,0)))</f>
        <v>997PP EvoFox Explore Gaming Bundle (422,423,659,595)</v>
      </c>
      <c r="M6042" s="65" t="str">
        <f>IF(ISBLANK(#REF!),,IF(B6040="Online","Online",IF(LEFT(B6040,1)="E","Online","Offline")))</f>
        <v>Online</v>
      </c>
      <c r="N6042" s="64">
        <f>IF(ISBLANK(M6042),,H6042*INDEX(Inputs!F:F,MATCH(F6042,Inputs!E:E,0)))</f>
        <v>-4796</v>
      </c>
      <c r="O6042" s="65"/>
    </row>
    <row r="6043" ht="15.75" customHeight="1" spans="1:15">
      <c r="A6043" s="20" t="s">
        <v>407</v>
      </c>
      <c r="B6043" s="20" t="s">
        <v>89</v>
      </c>
      <c r="C6043" s="20" t="s">
        <v>598</v>
      </c>
      <c r="D6043" s="20" t="s">
        <v>414</v>
      </c>
      <c r="E6043" s="20" t="s">
        <v>415</v>
      </c>
      <c r="F6043" s="21">
        <v>250874</v>
      </c>
      <c r="G6043" s="20" t="s">
        <v>13</v>
      </c>
      <c r="H6043" s="21">
        <v>1</v>
      </c>
      <c r="I6043" s="71" t="s">
        <v>1108</v>
      </c>
      <c r="J6043" s="63">
        <f t="shared" si="23"/>
        <v>44845</v>
      </c>
      <c r="K6043" s="64">
        <f>IF(ISBLANK(J6043),,H6043*INDEX(Inputs!G:G,MATCH(F6043,Inputs!E:E,0)))</f>
        <v>1349</v>
      </c>
      <c r="L6043" s="65" t="str">
        <f>IF(ISBLANK(J6043),,INDEX(Inputs!D:D,MATCH(F6043,Inputs!E:E,0)))</f>
        <v>432BK EvoFox X-Team Gaming Keyboard &amp; Mouse (USB)</v>
      </c>
      <c r="M6043" s="65" t="str">
        <f>IF(ISBLANK(#REF!),,IF(B6041="Online","Online",IF(LEFT(B6041,1)="E","Online","Offline")))</f>
        <v>Offline</v>
      </c>
      <c r="N6043" s="64">
        <f>IF(ISBLANK(M6043),,H6043*INDEX(Inputs!F:F,MATCH(F6043,Inputs!E:E,0)))</f>
        <v>1899</v>
      </c>
      <c r="O6043" s="65"/>
    </row>
    <row r="6044" ht="15.75" customHeight="1" spans="1:15">
      <c r="A6044" s="20" t="s">
        <v>367</v>
      </c>
      <c r="B6044" s="20" t="s">
        <v>368</v>
      </c>
      <c r="C6044" s="20" t="s">
        <v>369</v>
      </c>
      <c r="D6044" s="20" t="s">
        <v>414</v>
      </c>
      <c r="E6044" s="20" t="s">
        <v>415</v>
      </c>
      <c r="F6044" s="21">
        <v>260089</v>
      </c>
      <c r="G6044" s="20" t="s">
        <v>18</v>
      </c>
      <c r="H6044" s="21">
        <v>1</v>
      </c>
      <c r="I6044" s="71" t="s">
        <v>1108</v>
      </c>
      <c r="J6044" s="63">
        <f t="shared" si="23"/>
        <v>44845</v>
      </c>
      <c r="K6044" s="64">
        <f>IF(ISBLANK(J6044),,H6044*INDEX(Inputs!G:G,MATCH(F6044,Inputs!E:E,0)))</f>
        <v>529</v>
      </c>
      <c r="L6044" s="65" t="str">
        <f>IF(ISBLANK(J6044),,INDEX(Inputs!D:D,MATCH(F6044,Inputs!E:E,0)))</f>
        <v>398PP Xcite Neo Keyboard USB</v>
      </c>
      <c r="M6044" s="65" t="str">
        <f>IF(ISBLANK(#REF!),,IF(B6042="Online","Online",IF(LEFT(B6042,1)="E","Online","Offline")))</f>
        <v>Offline</v>
      </c>
      <c r="N6044" s="64">
        <f>IF(ISBLANK(M6044),,H6044*INDEX(Inputs!F:F,MATCH(F6044,Inputs!E:E,0)))</f>
        <v>549</v>
      </c>
      <c r="O6044" s="65"/>
    </row>
    <row r="6045" ht="15.75" customHeight="1" spans="1:15">
      <c r="A6045" s="20" t="s">
        <v>376</v>
      </c>
      <c r="B6045" s="20" t="s">
        <v>377</v>
      </c>
      <c r="C6045" s="20" t="s">
        <v>378</v>
      </c>
      <c r="D6045" s="20" t="s">
        <v>370</v>
      </c>
      <c r="E6045" s="20" t="s">
        <v>410</v>
      </c>
      <c r="F6045" s="21">
        <v>250423</v>
      </c>
      <c r="G6045" s="20" t="s">
        <v>11</v>
      </c>
      <c r="H6045" s="21">
        <v>1</v>
      </c>
      <c r="I6045" s="71" t="s">
        <v>1108</v>
      </c>
      <c r="J6045" s="63">
        <f t="shared" si="23"/>
        <v>44845</v>
      </c>
      <c r="K6045" s="64">
        <f>IF(ISBLANK(J6045),,H6045*INDEX(Inputs!G:G,MATCH(F6045,Inputs!E:E,0)))</f>
        <v>759</v>
      </c>
      <c r="L6045" s="65" t="str">
        <f>IF(ISBLANK(J6045),,INDEX(Inputs!D:D,MATCH(F6045,Inputs!E:E,0)))</f>
        <v>650GR Ergo View Laptop Stand-Grey</v>
      </c>
      <c r="M6045" s="65" t="str">
        <f>IF(ISBLANK(#REF!),,IF(B6043="Online","Online",IF(LEFT(B6043,1)="E","Online","Offline")))</f>
        <v>Offline</v>
      </c>
      <c r="N6045" s="64">
        <f>IF(ISBLANK(M6045),,H6045*INDEX(Inputs!F:F,MATCH(F6045,Inputs!E:E,0)))</f>
        <v>899</v>
      </c>
      <c r="O6045" s="65"/>
    </row>
    <row r="6046" ht="15.75" customHeight="1" spans="1:15">
      <c r="A6046" s="20" t="s">
        <v>327</v>
      </c>
      <c r="B6046" s="20" t="s">
        <v>63</v>
      </c>
      <c r="C6046" s="20" t="s">
        <v>527</v>
      </c>
      <c r="D6046" s="20" t="s">
        <v>370</v>
      </c>
      <c r="E6046" s="20" t="s">
        <v>410</v>
      </c>
      <c r="F6046" s="21">
        <v>250876</v>
      </c>
      <c r="G6046" s="20" t="s">
        <v>26</v>
      </c>
      <c r="H6046" s="21">
        <v>1</v>
      </c>
      <c r="I6046" s="71" t="s">
        <v>1108</v>
      </c>
      <c r="J6046" s="63">
        <f t="shared" si="23"/>
        <v>44845</v>
      </c>
      <c r="K6046" s="64">
        <f>IF(ISBLANK(J6046),,H6046*INDEX(Inputs!G:G,MATCH(F6046,Inputs!E:E,0)))</f>
        <v>1399</v>
      </c>
      <c r="L6046" s="65" t="str">
        <f>IF(ISBLANK(J6046),,INDEX(Inputs!D:D,MATCH(F6046,Inputs!E:E,0)))</f>
        <v>649BK EvoFox Typhoon Laptop Cooling Pad</v>
      </c>
      <c r="M6046" s="65" t="str">
        <f>IF(ISBLANK(#REF!),,IF(B6044="Online","Online",IF(LEFT(B6044,1)="E","Online","Offline")))</f>
        <v>Online</v>
      </c>
      <c r="N6046" s="64">
        <f>IF(ISBLANK(M6046),,H6046*INDEX(Inputs!F:F,MATCH(F6046,Inputs!E:E,0)))</f>
        <v>1999</v>
      </c>
      <c r="O6046" s="65"/>
    </row>
    <row r="6047" ht="15.75" customHeight="1" spans="1:15">
      <c r="A6047" s="20" t="s">
        <v>327</v>
      </c>
      <c r="B6047" s="20" t="s">
        <v>63</v>
      </c>
      <c r="C6047" s="20" t="s">
        <v>527</v>
      </c>
      <c r="D6047" s="20" t="s">
        <v>370</v>
      </c>
      <c r="E6047" s="20" t="s">
        <v>410</v>
      </c>
      <c r="F6047" s="21">
        <v>250877</v>
      </c>
      <c r="G6047" s="20" t="s">
        <v>22</v>
      </c>
      <c r="H6047" s="21">
        <v>1</v>
      </c>
      <c r="I6047" s="71" t="s">
        <v>1108</v>
      </c>
      <c r="J6047" s="63">
        <f t="shared" si="23"/>
        <v>44845</v>
      </c>
      <c r="K6047" s="64">
        <f>IF(ISBLANK(J6047),,H6047*INDEX(Inputs!G:G,MATCH(F6047,Inputs!E:E,0)))</f>
        <v>349</v>
      </c>
      <c r="L6047" s="65" t="str">
        <f>IF(ISBLANK(J6047),,INDEX(Inputs!D:D,MATCH(F6047,Inputs!E:E,0)))</f>
        <v>595BK Evo Fox Falcon X35 Medium Speed Mouse Pad</v>
      </c>
      <c r="M6047" s="65" t="str">
        <f>IF(ISBLANK(#REF!),,IF(B6045="Online","Online",IF(LEFT(B6045,1)="E","Online","Offline")))</f>
        <v>Online</v>
      </c>
      <c r="N6047" s="64">
        <f>IF(ISBLANK(M6047),,H6047*INDEX(Inputs!F:F,MATCH(F6047,Inputs!E:E,0)))</f>
        <v>699</v>
      </c>
      <c r="O6047" s="65"/>
    </row>
    <row r="6048" ht="15.75" customHeight="1" spans="1:15">
      <c r="A6048" s="20" t="s">
        <v>646</v>
      </c>
      <c r="B6048" s="20" t="s">
        <v>190</v>
      </c>
      <c r="C6048" s="20" t="s">
        <v>647</v>
      </c>
      <c r="D6048" s="20" t="s">
        <v>370</v>
      </c>
      <c r="E6048" s="20" t="s">
        <v>371</v>
      </c>
      <c r="F6048" s="21">
        <v>250417</v>
      </c>
      <c r="G6048" s="20" t="s">
        <v>39</v>
      </c>
      <c r="H6048" s="21">
        <v>1</v>
      </c>
      <c r="I6048" s="71" t="s">
        <v>1108</v>
      </c>
      <c r="J6048" s="63">
        <f t="shared" si="23"/>
        <v>44845</v>
      </c>
      <c r="K6048" s="64">
        <f>IF(ISBLANK(J6048),,H6048*INDEX(Inputs!G:G,MATCH(F6048,Inputs!E:E,0)))</f>
        <v>929</v>
      </c>
      <c r="L6048" s="65" t="str">
        <f>IF(ISBLANK(J6048),,INDEX(Inputs!D:D,MATCH(F6048,Inputs!E:E,0)))</f>
        <v>416PP Super Speed Hub 4 Port USB 3.0</v>
      </c>
      <c r="M6048" s="65" t="str">
        <f>IF(ISBLANK(#REF!),,IF(B6046="Online","Online",IF(LEFT(B6046,1)="E","Online","Offline")))</f>
        <v>Offline</v>
      </c>
      <c r="N6048" s="64">
        <f>IF(ISBLANK(M6048),,H6048*INDEX(Inputs!F:F,MATCH(F6048,Inputs!E:E,0)))</f>
        <v>1499</v>
      </c>
      <c r="O6048" s="65"/>
    </row>
    <row r="6049" ht="15.75" customHeight="1" spans="1:15">
      <c r="A6049" s="20" t="s">
        <v>338</v>
      </c>
      <c r="B6049" s="20" t="s">
        <v>79</v>
      </c>
      <c r="C6049" s="20" t="s">
        <v>964</v>
      </c>
      <c r="D6049" s="20" t="s">
        <v>414</v>
      </c>
      <c r="E6049" s="20" t="s">
        <v>415</v>
      </c>
      <c r="F6049" s="21">
        <v>260090</v>
      </c>
      <c r="G6049" s="20" t="s">
        <v>17</v>
      </c>
      <c r="H6049" s="21">
        <v>1</v>
      </c>
      <c r="I6049" s="71" t="s">
        <v>1108</v>
      </c>
      <c r="J6049" s="63">
        <f t="shared" si="23"/>
        <v>44845</v>
      </c>
      <c r="K6049" s="64">
        <f>IF(ISBLANK(J6049),,H6049*INDEX(Inputs!G:G,MATCH(F6049,Inputs!E:E,0)))</f>
        <v>729</v>
      </c>
      <c r="L6049" s="65" t="str">
        <f>IF(ISBLANK(J6049),,INDEX(Inputs!D:D,MATCH(F6049,Inputs!E:E,0)))</f>
        <v>400PP Xcite Neo Keyboard &amp; Mouse USB</v>
      </c>
      <c r="M6049" s="65" t="str">
        <f>IF(ISBLANK(#REF!),,IF(B6047="Online","Online",IF(LEFT(B6047,1)="E","Online","Offline")))</f>
        <v>Offline</v>
      </c>
      <c r="N6049" s="64">
        <f>IF(ISBLANK(M6049),,H6049*INDEX(Inputs!F:F,MATCH(F6049,Inputs!E:E,0)))</f>
        <v>899</v>
      </c>
      <c r="O6049" s="65"/>
    </row>
    <row r="6050" ht="15.75" customHeight="1" spans="1:15">
      <c r="A6050" s="20" t="s">
        <v>353</v>
      </c>
      <c r="B6050" s="20" t="s">
        <v>42</v>
      </c>
      <c r="C6050" s="20" t="s">
        <v>502</v>
      </c>
      <c r="D6050" s="20" t="s">
        <v>414</v>
      </c>
      <c r="E6050" s="20" t="s">
        <v>415</v>
      </c>
      <c r="F6050" s="21">
        <v>250874</v>
      </c>
      <c r="G6050" s="20" t="s">
        <v>13</v>
      </c>
      <c r="H6050" s="21">
        <v>1</v>
      </c>
      <c r="I6050" s="71" t="s">
        <v>1108</v>
      </c>
      <c r="J6050" s="63">
        <f t="shared" si="23"/>
        <v>44845</v>
      </c>
      <c r="K6050" s="64">
        <f>IF(ISBLANK(J6050),,H6050*INDEX(Inputs!G:G,MATCH(F6050,Inputs!E:E,0)))</f>
        <v>1349</v>
      </c>
      <c r="L6050" s="65" t="str">
        <f>IF(ISBLANK(J6050),,INDEX(Inputs!D:D,MATCH(F6050,Inputs!E:E,0)))</f>
        <v>432BK EvoFox X-Team Gaming Keyboard &amp; Mouse (USB)</v>
      </c>
      <c r="M6050" s="65" t="str">
        <f>IF(ISBLANK(#REF!),,IF(B6048="Online","Online",IF(LEFT(B6048,1)="E","Online","Offline")))</f>
        <v>Offline</v>
      </c>
      <c r="N6050" s="64">
        <f>IF(ISBLANK(M6050),,H6050*INDEX(Inputs!F:F,MATCH(F6050,Inputs!E:E,0)))</f>
        <v>1899</v>
      </c>
      <c r="O6050" s="65"/>
    </row>
    <row r="6051" ht="15.75" customHeight="1" spans="1:15">
      <c r="A6051" s="20" t="s">
        <v>1093</v>
      </c>
      <c r="B6051" s="20" t="s">
        <v>235</v>
      </c>
      <c r="C6051" s="20" t="s">
        <v>1094</v>
      </c>
      <c r="D6051" s="20" t="s">
        <v>370</v>
      </c>
      <c r="E6051" s="20" t="s">
        <v>410</v>
      </c>
      <c r="F6051" s="21">
        <v>250879</v>
      </c>
      <c r="G6051" s="20" t="s">
        <v>30</v>
      </c>
      <c r="H6051" s="21">
        <v>1</v>
      </c>
      <c r="I6051" s="71" t="s">
        <v>1108</v>
      </c>
      <c r="J6051" s="63">
        <f t="shared" si="23"/>
        <v>44845</v>
      </c>
      <c r="K6051" s="64">
        <f>IF(ISBLANK(J6051),,H6051*INDEX(Inputs!G:G,MATCH(F6051,Inputs!E:E,0)))</f>
        <v>699</v>
      </c>
      <c r="L6051" s="65" t="str">
        <f>IF(ISBLANK(J6051),,INDEX(Inputs!D:D,MATCH(F6051,Inputs!E:E,0)))</f>
        <v>597BK Evo Fox Falcon X85 Extra Large Speed Mouse Pad</v>
      </c>
      <c r="M6051" s="65" t="str">
        <f>IF(ISBLANK(#REF!),,IF(B6049="Online","Online",IF(LEFT(B6049,1)="E","Online","Offline")))</f>
        <v>Offline</v>
      </c>
      <c r="N6051" s="64">
        <f>IF(ISBLANK(M6051),,H6051*INDEX(Inputs!F:F,MATCH(F6051,Inputs!E:E,0)))</f>
        <v>1199</v>
      </c>
      <c r="O6051" s="65"/>
    </row>
    <row r="6052" ht="15.75" customHeight="1" spans="1:15">
      <c r="A6052" s="20" t="s">
        <v>661</v>
      </c>
      <c r="B6052" s="20" t="s">
        <v>181</v>
      </c>
      <c r="C6052" s="20" t="s">
        <v>662</v>
      </c>
      <c r="D6052" s="20" t="s">
        <v>414</v>
      </c>
      <c r="E6052" s="20" t="s">
        <v>415</v>
      </c>
      <c r="F6052" s="21">
        <v>250874</v>
      </c>
      <c r="G6052" s="20" t="s">
        <v>13</v>
      </c>
      <c r="H6052" s="21">
        <v>1</v>
      </c>
      <c r="I6052" s="71" t="s">
        <v>1111</v>
      </c>
      <c r="J6052" s="63">
        <f t="shared" si="23"/>
        <v>44846</v>
      </c>
      <c r="K6052" s="64">
        <f>IF(ISBLANK(J6052),,H6052*INDEX(Inputs!G:G,MATCH(F6052,Inputs!E:E,0)))</f>
        <v>1349</v>
      </c>
      <c r="L6052" s="65" t="str">
        <f>IF(ISBLANK(J6052),,INDEX(Inputs!D:D,MATCH(F6052,Inputs!E:E,0)))</f>
        <v>432BK EvoFox X-Team Gaming Keyboard &amp; Mouse (USB)</v>
      </c>
      <c r="M6052" s="65" t="str">
        <f>IF(ISBLANK(#REF!),,IF(B6050="Online","Online",IF(LEFT(B6050,1)="E","Online","Offline")))</f>
        <v>Offline</v>
      </c>
      <c r="N6052" s="64">
        <f>IF(ISBLANK(M6052),,H6052*INDEX(Inputs!F:F,MATCH(F6052,Inputs!E:E,0)))</f>
        <v>1899</v>
      </c>
      <c r="O6052" s="65"/>
    </row>
    <row r="6053" ht="15.75" customHeight="1" spans="1:15">
      <c r="A6053" s="20" t="s">
        <v>412</v>
      </c>
      <c r="B6053" s="20" t="s">
        <v>945</v>
      </c>
      <c r="C6053" s="20" t="s">
        <v>946</v>
      </c>
      <c r="D6053" s="20" t="s">
        <v>414</v>
      </c>
      <c r="E6053" s="20" t="s">
        <v>415</v>
      </c>
      <c r="F6053" s="21">
        <v>260089</v>
      </c>
      <c r="G6053" s="20" t="s">
        <v>18</v>
      </c>
      <c r="H6053" s="21">
        <v>1</v>
      </c>
      <c r="I6053" s="71" t="s">
        <v>1111</v>
      </c>
      <c r="J6053" s="63">
        <f t="shared" si="23"/>
        <v>44846</v>
      </c>
      <c r="K6053" s="64">
        <f>IF(ISBLANK(J6053),,H6053*INDEX(Inputs!G:G,MATCH(F6053,Inputs!E:E,0)))</f>
        <v>529</v>
      </c>
      <c r="L6053" s="65" t="str">
        <f>IF(ISBLANK(J6053),,INDEX(Inputs!D:D,MATCH(F6053,Inputs!E:E,0)))</f>
        <v>398PP Xcite Neo Keyboard USB</v>
      </c>
      <c r="M6053" s="65" t="str">
        <f>IF(ISBLANK(#REF!),,IF(B6051="Online","Online",IF(LEFT(B6051,1)="E","Online","Offline")))</f>
        <v>Offline</v>
      </c>
      <c r="N6053" s="64">
        <f>IF(ISBLANK(M6053),,H6053*INDEX(Inputs!F:F,MATCH(F6053,Inputs!E:E,0)))</f>
        <v>549</v>
      </c>
      <c r="O6053" s="65"/>
    </row>
    <row r="6054" ht="15.75" customHeight="1" spans="1:15">
      <c r="A6054" s="20" t="s">
        <v>901</v>
      </c>
      <c r="B6054" s="20" t="s">
        <v>228</v>
      </c>
      <c r="C6054" s="20" t="s">
        <v>871</v>
      </c>
      <c r="D6054" s="20" t="s">
        <v>370</v>
      </c>
      <c r="E6054" s="20" t="s">
        <v>371</v>
      </c>
      <c r="F6054" s="21">
        <v>250417</v>
      </c>
      <c r="G6054" s="20" t="s">
        <v>39</v>
      </c>
      <c r="H6054" s="21">
        <v>1</v>
      </c>
      <c r="I6054" s="71" t="s">
        <v>1111</v>
      </c>
      <c r="J6054" s="63">
        <f t="shared" si="23"/>
        <v>44846</v>
      </c>
      <c r="K6054" s="64">
        <f>IF(ISBLANK(J6054),,H6054*INDEX(Inputs!G:G,MATCH(F6054,Inputs!E:E,0)))</f>
        <v>929</v>
      </c>
      <c r="L6054" s="65" t="str">
        <f>IF(ISBLANK(J6054),,INDEX(Inputs!D:D,MATCH(F6054,Inputs!E:E,0)))</f>
        <v>416PP Super Speed Hub 4 Port USB 3.0</v>
      </c>
      <c r="M6054" s="65" t="str">
        <f>IF(ISBLANK(#REF!),,IF(B6052="Online","Online",IF(LEFT(B6052,1)="E","Online","Offline")))</f>
        <v>Offline</v>
      </c>
      <c r="N6054" s="64">
        <f>IF(ISBLANK(M6054),,H6054*INDEX(Inputs!F:F,MATCH(F6054,Inputs!E:E,0)))</f>
        <v>1499</v>
      </c>
      <c r="O6054" s="65"/>
    </row>
    <row r="6055" ht="15.75" customHeight="1" spans="1:15">
      <c r="A6055" s="20" t="s">
        <v>747</v>
      </c>
      <c r="B6055" s="20" t="s">
        <v>151</v>
      </c>
      <c r="C6055" s="20" t="s">
        <v>748</v>
      </c>
      <c r="D6055" s="20" t="s">
        <v>370</v>
      </c>
      <c r="E6055" s="20" t="s">
        <v>410</v>
      </c>
      <c r="F6055" s="21">
        <v>250876</v>
      </c>
      <c r="G6055" s="20" t="s">
        <v>26</v>
      </c>
      <c r="H6055" s="21">
        <v>1</v>
      </c>
      <c r="I6055" s="71" t="s">
        <v>1111</v>
      </c>
      <c r="J6055" s="63">
        <f t="shared" si="23"/>
        <v>44846</v>
      </c>
      <c r="K6055" s="64">
        <f>IF(ISBLANK(J6055),,H6055*INDEX(Inputs!G:G,MATCH(F6055,Inputs!E:E,0)))</f>
        <v>1399</v>
      </c>
      <c r="L6055" s="65" t="str">
        <f>IF(ISBLANK(J6055),,INDEX(Inputs!D:D,MATCH(F6055,Inputs!E:E,0)))</f>
        <v>649BK EvoFox Typhoon Laptop Cooling Pad</v>
      </c>
      <c r="M6055" s="65" t="str">
        <f>IF(ISBLANK(#REF!),,IF(B6055="Online","Online",IF(LEFT(B6055,1)="E","Online","Offline")))</f>
        <v>Offline</v>
      </c>
      <c r="N6055" s="64">
        <f>IF(ISBLANK(M6055),,H6055*INDEX(Inputs!F:F,MATCH(F6055,Inputs!E:E,0)))</f>
        <v>1999</v>
      </c>
      <c r="O6055" s="65"/>
    </row>
    <row r="6056" ht="15.75" customHeight="1" spans="1:15">
      <c r="A6056" s="20" t="s">
        <v>478</v>
      </c>
      <c r="B6056" s="20" t="s">
        <v>132</v>
      </c>
      <c r="C6056" s="20" t="s">
        <v>511</v>
      </c>
      <c r="D6056" s="20" t="s">
        <v>414</v>
      </c>
      <c r="E6056" s="20" t="s">
        <v>415</v>
      </c>
      <c r="F6056" s="21">
        <v>250874</v>
      </c>
      <c r="G6056" s="20" t="s">
        <v>13</v>
      </c>
      <c r="H6056" s="21">
        <v>1</v>
      </c>
      <c r="I6056" s="71" t="s">
        <v>1111</v>
      </c>
      <c r="J6056" s="63">
        <f t="shared" si="23"/>
        <v>44846</v>
      </c>
      <c r="K6056" s="64">
        <f>IF(ISBLANK(J6056),,H6056*INDEX(Inputs!G:G,MATCH(F6056,Inputs!E:E,0)))</f>
        <v>1349</v>
      </c>
      <c r="L6056" s="65" t="str">
        <f>IF(ISBLANK(J6056),,INDEX(Inputs!D:D,MATCH(F6056,Inputs!E:E,0)))</f>
        <v>432BK EvoFox X-Team Gaming Keyboard &amp; Mouse (USB)</v>
      </c>
      <c r="M6056" s="65" t="str">
        <f>IF(ISBLANK(#REF!),,IF(B6056="Online","Online",IF(LEFT(B6056,1)="E","Online","Offline")))</f>
        <v>Offline</v>
      </c>
      <c r="N6056" s="64">
        <f>IF(ISBLANK(M6056),,H6056*INDEX(Inputs!F:F,MATCH(F6056,Inputs!E:E,0)))</f>
        <v>1899</v>
      </c>
      <c r="O6056" s="65"/>
    </row>
    <row r="6057" ht="15.75" customHeight="1" spans="1:15">
      <c r="A6057" s="20" t="s">
        <v>445</v>
      </c>
      <c r="B6057" s="20" t="s">
        <v>137</v>
      </c>
      <c r="C6057" s="20" t="s">
        <v>951</v>
      </c>
      <c r="D6057" s="20" t="s">
        <v>370</v>
      </c>
      <c r="E6057" s="20" t="s">
        <v>410</v>
      </c>
      <c r="F6057" s="21">
        <v>250879</v>
      </c>
      <c r="G6057" s="20" t="s">
        <v>30</v>
      </c>
      <c r="H6057" s="21">
        <v>1</v>
      </c>
      <c r="I6057" s="71" t="s">
        <v>1111</v>
      </c>
      <c r="J6057" s="63">
        <f t="shared" si="23"/>
        <v>44846</v>
      </c>
      <c r="K6057" s="64">
        <f>IF(ISBLANK(J6057),,H6057*INDEX(Inputs!G:G,MATCH(F6057,Inputs!E:E,0)))</f>
        <v>699</v>
      </c>
      <c r="L6057" s="65" t="str">
        <f>IF(ISBLANK(J6057),,INDEX(Inputs!D:D,MATCH(F6057,Inputs!E:E,0)))</f>
        <v>597BK Evo Fox Falcon X85 Extra Large Speed Mouse Pad</v>
      </c>
      <c r="M6057" s="65" t="str">
        <f>IF(ISBLANK(#REF!),,IF(B6057="Online","Online",IF(LEFT(B6057,1)="E","Online","Offline")))</f>
        <v>Offline</v>
      </c>
      <c r="N6057" s="64">
        <f>IF(ISBLANK(M6057),,H6057*INDEX(Inputs!F:F,MATCH(F6057,Inputs!E:E,0)))</f>
        <v>1199</v>
      </c>
      <c r="O6057" s="65"/>
    </row>
    <row r="6058" ht="15.75" customHeight="1" spans="1:15">
      <c r="A6058" s="20" t="s">
        <v>476</v>
      </c>
      <c r="B6058" s="20" t="s">
        <v>546</v>
      </c>
      <c r="C6058" s="20" t="s">
        <v>547</v>
      </c>
      <c r="D6058" s="20" t="s">
        <v>370</v>
      </c>
      <c r="E6058" s="20" t="s">
        <v>410</v>
      </c>
      <c r="F6058" s="21">
        <v>250876</v>
      </c>
      <c r="G6058" s="20" t="s">
        <v>26</v>
      </c>
      <c r="H6058" s="21">
        <v>1</v>
      </c>
      <c r="I6058" s="71" t="s">
        <v>1111</v>
      </c>
      <c r="J6058" s="63">
        <f t="shared" si="23"/>
        <v>44846</v>
      </c>
      <c r="K6058" s="64">
        <f>IF(ISBLANK(J6058),,H6058*INDEX(Inputs!G:G,MATCH(F6058,Inputs!E:E,0)))</f>
        <v>1399</v>
      </c>
      <c r="L6058" s="65" t="str">
        <f>IF(ISBLANK(J6058),,INDEX(Inputs!D:D,MATCH(F6058,Inputs!E:E,0)))</f>
        <v>649BK EvoFox Typhoon Laptop Cooling Pad</v>
      </c>
      <c r="M6058" s="65" t="str">
        <f>IF(ISBLANK(#REF!),,IF(B6058="Online","Online",IF(LEFT(B6058,1)="E","Online","Offline")))</f>
        <v>Offline</v>
      </c>
      <c r="N6058" s="64">
        <f>IF(ISBLANK(M6058),,H6058*INDEX(Inputs!F:F,MATCH(F6058,Inputs!E:E,0)))</f>
        <v>1999</v>
      </c>
      <c r="O6058" s="65"/>
    </row>
    <row r="6059" ht="15.75" customHeight="1" spans="1:15">
      <c r="A6059" s="20" t="s">
        <v>476</v>
      </c>
      <c r="B6059" s="20" t="s">
        <v>546</v>
      </c>
      <c r="C6059" s="20" t="s">
        <v>547</v>
      </c>
      <c r="D6059" s="20" t="s">
        <v>370</v>
      </c>
      <c r="E6059" s="20" t="s">
        <v>410</v>
      </c>
      <c r="F6059" s="21">
        <v>250877</v>
      </c>
      <c r="G6059" s="20" t="s">
        <v>22</v>
      </c>
      <c r="H6059" s="21">
        <v>1</v>
      </c>
      <c r="I6059" s="71" t="s">
        <v>1111</v>
      </c>
      <c r="J6059" s="63">
        <f t="shared" si="23"/>
        <v>44846</v>
      </c>
      <c r="K6059" s="64">
        <f>IF(ISBLANK(J6059),,H6059*INDEX(Inputs!G:G,MATCH(F6059,Inputs!E:E,0)))</f>
        <v>349</v>
      </c>
      <c r="L6059" s="65" t="str">
        <f>IF(ISBLANK(J6059),,INDEX(Inputs!D:D,MATCH(F6059,Inputs!E:E,0)))</f>
        <v>595BK Evo Fox Falcon X35 Medium Speed Mouse Pad</v>
      </c>
      <c r="M6059" s="65" t="str">
        <f>IF(ISBLANK(#REF!),,IF(B6059="Online","Online",IF(LEFT(B6059,1)="E","Online","Offline")))</f>
        <v>Offline</v>
      </c>
      <c r="N6059" s="64">
        <f>IF(ISBLANK(M6059),,H6059*INDEX(Inputs!F:F,MATCH(F6059,Inputs!E:E,0)))</f>
        <v>699</v>
      </c>
      <c r="O6059" s="65"/>
    </row>
    <row r="6060" ht="15.75" customHeight="1" spans="1:15">
      <c r="A6060" s="20" t="s">
        <v>447</v>
      </c>
      <c r="B6060" s="20" t="s">
        <v>61</v>
      </c>
      <c r="C6060" s="20" t="s">
        <v>456</v>
      </c>
      <c r="D6060" s="20" t="s">
        <v>414</v>
      </c>
      <c r="E6060" s="20" t="s">
        <v>428</v>
      </c>
      <c r="F6060" s="21">
        <v>250881</v>
      </c>
      <c r="G6060" s="20" t="s">
        <v>98</v>
      </c>
      <c r="H6060" s="21">
        <v>1</v>
      </c>
      <c r="I6060" s="71" t="s">
        <v>1111</v>
      </c>
      <c r="J6060" s="63">
        <f t="shared" si="23"/>
        <v>44846</v>
      </c>
      <c r="K6060" s="64">
        <f>IF(ISBLANK(J6060),,H6060*INDEX(Inputs!G:G,MATCH(F6060,Inputs!E:E,0)))</f>
        <v>799</v>
      </c>
      <c r="L6060" s="65" t="str">
        <f>IF(ISBLANK(J6060),,INDEX(Inputs!D:D,MATCH(F6060,Inputs!E:E,0)))</f>
        <v>795BK EvoFox Phantom Pro RGB Gaming Mouse USB</v>
      </c>
      <c r="M6060" s="65" t="str">
        <f>IF(ISBLANK(#REF!),,IF(B6060="Online","Online",IF(LEFT(B6060,1)="E","Online","Offline")))</f>
        <v>Offline</v>
      </c>
      <c r="N6060" s="64">
        <f>IF(ISBLANK(M6060),,H6060*INDEX(Inputs!F:F,MATCH(F6060,Inputs!E:E,0)))</f>
        <v>1099</v>
      </c>
      <c r="O6060" s="65"/>
    </row>
    <row r="6061" ht="15.75" customHeight="1" spans="1:15">
      <c r="A6061" s="20" t="s">
        <v>458</v>
      </c>
      <c r="B6061" s="20" t="s">
        <v>108</v>
      </c>
      <c r="C6061" s="20" t="s">
        <v>760</v>
      </c>
      <c r="D6061" s="20" t="s">
        <v>370</v>
      </c>
      <c r="E6061" s="20" t="s">
        <v>410</v>
      </c>
      <c r="F6061" s="21">
        <v>250879</v>
      </c>
      <c r="G6061" s="20" t="s">
        <v>30</v>
      </c>
      <c r="H6061" s="21">
        <v>1</v>
      </c>
      <c r="I6061" s="71" t="s">
        <v>1111</v>
      </c>
      <c r="J6061" s="63">
        <f t="shared" si="23"/>
        <v>44846</v>
      </c>
      <c r="K6061" s="64">
        <f>IF(ISBLANK(J6061),,H6061*INDEX(Inputs!G:G,MATCH(F6061,Inputs!E:E,0)))</f>
        <v>699</v>
      </c>
      <c r="L6061" s="65" t="str">
        <f>IF(ISBLANK(J6061),,INDEX(Inputs!D:D,MATCH(F6061,Inputs!E:E,0)))</f>
        <v>597BK Evo Fox Falcon X85 Extra Large Speed Mouse Pad</v>
      </c>
      <c r="M6061" s="65" t="str">
        <f>IF(ISBLANK(#REF!),,IF(B6061="Online","Online",IF(LEFT(B6061,1)="E","Online","Offline")))</f>
        <v>Offline</v>
      </c>
      <c r="N6061" s="64">
        <f>IF(ISBLANK(M6061),,H6061*INDEX(Inputs!F:F,MATCH(F6061,Inputs!E:E,0)))</f>
        <v>1199</v>
      </c>
      <c r="O6061" s="65"/>
    </row>
    <row r="6062" ht="15.75" customHeight="1" spans="1:15">
      <c r="A6062" s="20" t="s">
        <v>458</v>
      </c>
      <c r="B6062" s="20" t="s">
        <v>117</v>
      </c>
      <c r="C6062" s="20" t="s">
        <v>689</v>
      </c>
      <c r="D6062" s="20" t="s">
        <v>370</v>
      </c>
      <c r="E6062" s="20" t="s">
        <v>880</v>
      </c>
      <c r="F6062" s="21">
        <v>256479</v>
      </c>
      <c r="G6062" s="20" t="s">
        <v>28</v>
      </c>
      <c r="H6062" s="21">
        <v>1</v>
      </c>
      <c r="I6062" s="71" t="s">
        <v>1111</v>
      </c>
      <c r="J6062" s="63">
        <f t="shared" si="23"/>
        <v>44846</v>
      </c>
      <c r="K6062" s="64">
        <f>IF(ISBLANK(J6062),,H6062*INDEX(Inputs!G:G,MATCH(F6062,Inputs!E:E,0)))</f>
        <v>2500</v>
      </c>
      <c r="L6062" s="65" t="str">
        <f>IF(ISBLANK(J6062),,INDEX(Inputs!D:D,MATCH(F6062,Inputs!E:E,0)))</f>
        <v>997PP EvoFox Explore Gaming Bundle (422,423,659,595)</v>
      </c>
      <c r="M6062" s="65" t="str">
        <f>IF(ISBLANK(#REF!),,IF(B6062="Online","Online",IF(LEFT(B6062,1)="E","Online","Offline")))</f>
        <v>Offline</v>
      </c>
      <c r="N6062" s="64">
        <f>IF(ISBLANK(M6062),,H6062*INDEX(Inputs!F:F,MATCH(F6062,Inputs!E:E,0)))</f>
        <v>4796</v>
      </c>
      <c r="O6062" s="65"/>
    </row>
    <row r="6063" ht="15.75" customHeight="1" spans="1:15">
      <c r="A6063" s="20" t="s">
        <v>447</v>
      </c>
      <c r="B6063" s="20" t="s">
        <v>159</v>
      </c>
      <c r="C6063" s="20" t="s">
        <v>448</v>
      </c>
      <c r="D6063" s="20" t="s">
        <v>414</v>
      </c>
      <c r="E6063" s="20" t="s">
        <v>415</v>
      </c>
      <c r="F6063" s="21">
        <v>250875</v>
      </c>
      <c r="G6063" s="20" t="s">
        <v>103</v>
      </c>
      <c r="H6063" s="21">
        <v>1</v>
      </c>
      <c r="I6063" s="71" t="s">
        <v>1111</v>
      </c>
      <c r="J6063" s="63">
        <f t="shared" si="23"/>
        <v>44846</v>
      </c>
      <c r="K6063" s="64">
        <f>IF(ISBLANK(J6063),,H6063*INDEX(Inputs!G:G,MATCH(F6063,Inputs!E:E,0)))</f>
        <v>1099</v>
      </c>
      <c r="L6063" s="65" t="str">
        <f>IF(ISBLANK(J6063),,INDEX(Inputs!D:D,MATCH(F6063,Inputs!E:E,0)))</f>
        <v>433BK EvoFox WarHammer Gaming Keyboard (USB)</v>
      </c>
      <c r="M6063" s="65" t="str">
        <f>IF(ISBLANK(#REF!),,IF(B6063="Online","Online",IF(LEFT(B6063,1)="E","Online","Offline")))</f>
        <v>Offline</v>
      </c>
      <c r="N6063" s="64">
        <f>IF(ISBLANK(M6063),,H6063*INDEX(Inputs!F:F,MATCH(F6063,Inputs!E:E,0)))</f>
        <v>1499</v>
      </c>
      <c r="O6063" s="65"/>
    </row>
    <row r="6064" ht="15.75" customHeight="1" spans="1:15">
      <c r="A6064" s="20" t="s">
        <v>458</v>
      </c>
      <c r="B6064" s="20" t="s">
        <v>733</v>
      </c>
      <c r="C6064" s="20" t="s">
        <v>734</v>
      </c>
      <c r="D6064" s="20" t="s">
        <v>370</v>
      </c>
      <c r="E6064" s="20" t="s">
        <v>371</v>
      </c>
      <c r="F6064" s="21">
        <v>250417</v>
      </c>
      <c r="G6064" s="20" t="s">
        <v>39</v>
      </c>
      <c r="H6064" s="21">
        <v>0</v>
      </c>
      <c r="I6064" s="71" t="s">
        <v>1111</v>
      </c>
      <c r="J6064" s="63">
        <f t="shared" si="23"/>
        <v>44846</v>
      </c>
      <c r="K6064" s="64">
        <f>IF(ISBLANK(J6064),,H6064*INDEX(Inputs!G:G,MATCH(F6064,Inputs!E:E,0)))</f>
        <v>0</v>
      </c>
      <c r="L6064" s="65" t="str">
        <f>IF(ISBLANK(J6064),,INDEX(Inputs!D:D,MATCH(F6064,Inputs!E:E,0)))</f>
        <v>416PP Super Speed Hub 4 Port USB 3.0</v>
      </c>
      <c r="M6064" s="65" t="str">
        <f>IF(ISBLANK(#REF!),,IF(B6064="Online","Online",IF(LEFT(B6064,1)="E","Online","Offline")))</f>
        <v>Offline</v>
      </c>
      <c r="N6064" s="64">
        <f>IF(ISBLANK(M6064),,H6064*INDEX(Inputs!F:F,MATCH(F6064,Inputs!E:E,0)))</f>
        <v>0</v>
      </c>
      <c r="O6064" s="65"/>
    </row>
    <row r="6065" ht="15.75" customHeight="1" spans="1:15">
      <c r="A6065" s="20" t="s">
        <v>458</v>
      </c>
      <c r="B6065" s="20" t="s">
        <v>179</v>
      </c>
      <c r="C6065" s="20" t="s">
        <v>523</v>
      </c>
      <c r="D6065" s="20" t="s">
        <v>414</v>
      </c>
      <c r="E6065" s="20" t="s">
        <v>415</v>
      </c>
      <c r="F6065" s="21">
        <v>250874</v>
      </c>
      <c r="G6065" s="20" t="s">
        <v>13</v>
      </c>
      <c r="H6065" s="21">
        <v>-1</v>
      </c>
      <c r="I6065" s="71" t="s">
        <v>1111</v>
      </c>
      <c r="J6065" s="63">
        <f t="shared" si="23"/>
        <v>44846</v>
      </c>
      <c r="K6065" s="64">
        <f>IF(ISBLANK(J6065),,H6065*INDEX(Inputs!G:G,MATCH(F6065,Inputs!E:E,0)))</f>
        <v>-1349</v>
      </c>
      <c r="L6065" s="65" t="str">
        <f>IF(ISBLANK(J6065),,INDEX(Inputs!D:D,MATCH(F6065,Inputs!E:E,0)))</f>
        <v>432BK EvoFox X-Team Gaming Keyboard &amp; Mouse (USB)</v>
      </c>
      <c r="M6065" s="65" t="str">
        <f>IF(ISBLANK(#REF!),,IF(B6065="Online","Online",IF(LEFT(B6065,1)="E","Online","Offline")))</f>
        <v>Offline</v>
      </c>
      <c r="N6065" s="64">
        <f>IF(ISBLANK(M6065),,H6065*INDEX(Inputs!F:F,MATCH(F6065,Inputs!E:E,0)))</f>
        <v>-1899</v>
      </c>
      <c r="O6065" s="65"/>
    </row>
    <row r="6066" ht="15.75" customHeight="1" spans="1:15">
      <c r="A6066" s="20" t="s">
        <v>458</v>
      </c>
      <c r="B6066" s="20" t="s">
        <v>179</v>
      </c>
      <c r="C6066" s="20" t="s">
        <v>523</v>
      </c>
      <c r="D6066" s="20" t="s">
        <v>370</v>
      </c>
      <c r="E6066" s="20" t="s">
        <v>880</v>
      </c>
      <c r="F6066" s="21">
        <v>256479</v>
      </c>
      <c r="G6066" s="20" t="s">
        <v>28</v>
      </c>
      <c r="H6066" s="21">
        <v>1</v>
      </c>
      <c r="I6066" s="71" t="s">
        <v>1111</v>
      </c>
      <c r="J6066" s="63">
        <f t="shared" si="23"/>
        <v>44846</v>
      </c>
      <c r="K6066" s="64">
        <f>IF(ISBLANK(J6066),,H6066*INDEX(Inputs!G:G,MATCH(F6066,Inputs!E:E,0)))</f>
        <v>2500</v>
      </c>
      <c r="L6066" s="65" t="str">
        <f>IF(ISBLANK(J6066),,INDEX(Inputs!D:D,MATCH(F6066,Inputs!E:E,0)))</f>
        <v>997PP EvoFox Explore Gaming Bundle (422,423,659,595)</v>
      </c>
      <c r="M6066" s="65" t="str">
        <f>IF(ISBLANK(#REF!),,IF(B6066="Online","Online",IF(LEFT(B6066,1)="E","Online","Offline")))</f>
        <v>Offline</v>
      </c>
      <c r="N6066" s="64">
        <f>IF(ISBLANK(M6066),,H6066*INDEX(Inputs!F:F,MATCH(F6066,Inputs!E:E,0)))</f>
        <v>4796</v>
      </c>
      <c r="O6066" s="65"/>
    </row>
    <row r="6067" ht="15.75" customHeight="1" spans="1:15">
      <c r="A6067" s="20" t="s">
        <v>447</v>
      </c>
      <c r="B6067" s="20" t="s">
        <v>450</v>
      </c>
      <c r="C6067" s="20" t="s">
        <v>451</v>
      </c>
      <c r="D6067" s="20" t="s">
        <v>414</v>
      </c>
      <c r="E6067" s="20" t="s">
        <v>415</v>
      </c>
      <c r="F6067" s="21">
        <v>250875</v>
      </c>
      <c r="G6067" s="20" t="s">
        <v>103</v>
      </c>
      <c r="H6067" s="21">
        <v>1</v>
      </c>
      <c r="I6067" s="71" t="s">
        <v>1111</v>
      </c>
      <c r="J6067" s="63">
        <f t="shared" si="23"/>
        <v>44846</v>
      </c>
      <c r="K6067" s="64">
        <f>IF(ISBLANK(J6067),,H6067*INDEX(Inputs!G:G,MATCH(F6067,Inputs!E:E,0)))</f>
        <v>1099</v>
      </c>
      <c r="L6067" s="65" t="str">
        <f>IF(ISBLANK(J6067),,INDEX(Inputs!D:D,MATCH(F6067,Inputs!E:E,0)))</f>
        <v>433BK EvoFox WarHammer Gaming Keyboard (USB)</v>
      </c>
      <c r="M6067" s="65" t="str">
        <f>IF(ISBLANK(#REF!),,IF(B6067="Online","Online",IF(LEFT(B6067,1)="E","Online","Offline")))</f>
        <v>Offline</v>
      </c>
      <c r="N6067" s="64">
        <f>IF(ISBLANK(M6067),,H6067*INDEX(Inputs!F:F,MATCH(F6067,Inputs!E:E,0)))</f>
        <v>1499</v>
      </c>
      <c r="O6067" s="65"/>
    </row>
    <row r="6068" ht="15.75" customHeight="1" spans="1:15">
      <c r="A6068" s="20" t="s">
        <v>407</v>
      </c>
      <c r="B6068" s="20" t="s">
        <v>595</v>
      </c>
      <c r="C6068" s="20" t="s">
        <v>596</v>
      </c>
      <c r="D6068" s="20" t="s">
        <v>370</v>
      </c>
      <c r="E6068" s="20" t="s">
        <v>371</v>
      </c>
      <c r="F6068" s="21">
        <v>250417</v>
      </c>
      <c r="G6068" s="20" t="s">
        <v>39</v>
      </c>
      <c r="H6068" s="21">
        <v>1</v>
      </c>
      <c r="I6068" s="71" t="s">
        <v>1111</v>
      </c>
      <c r="J6068" s="63">
        <f t="shared" si="23"/>
        <v>44846</v>
      </c>
      <c r="K6068" s="64">
        <f>IF(ISBLANK(J6068),,H6068*INDEX(Inputs!G:G,MATCH(F6068,Inputs!E:E,0)))</f>
        <v>929</v>
      </c>
      <c r="L6068" s="65" t="str">
        <f>IF(ISBLANK(J6068),,INDEX(Inputs!D:D,MATCH(F6068,Inputs!E:E,0)))</f>
        <v>416PP Super Speed Hub 4 Port USB 3.0</v>
      </c>
      <c r="M6068" s="65" t="str">
        <f>IF(ISBLANK(#REF!),,IF(B6068="Online","Online",IF(LEFT(B6068,1)="E","Online","Offline")))</f>
        <v>Offline</v>
      </c>
      <c r="N6068" s="64">
        <f>IF(ISBLANK(M6068),,H6068*INDEX(Inputs!F:F,MATCH(F6068,Inputs!E:E,0)))</f>
        <v>1499</v>
      </c>
      <c r="O6068" s="65"/>
    </row>
    <row r="6069" ht="15.75" customHeight="1" spans="1:15">
      <c r="A6069" s="20" t="s">
        <v>367</v>
      </c>
      <c r="B6069" s="20" t="s">
        <v>88</v>
      </c>
      <c r="C6069" s="20" t="s">
        <v>569</v>
      </c>
      <c r="D6069" s="20" t="s">
        <v>370</v>
      </c>
      <c r="E6069" s="20" t="s">
        <v>371</v>
      </c>
      <c r="F6069" s="21">
        <v>250417</v>
      </c>
      <c r="G6069" s="20" t="s">
        <v>39</v>
      </c>
      <c r="H6069" s="21">
        <v>1</v>
      </c>
      <c r="I6069" s="71" t="s">
        <v>1111</v>
      </c>
      <c r="J6069" s="63">
        <f t="shared" si="23"/>
        <v>44846</v>
      </c>
      <c r="K6069" s="64">
        <f>IF(ISBLANK(J6069),,H6069*INDEX(Inputs!G:G,MATCH(F6069,Inputs!E:E,0)))</f>
        <v>929</v>
      </c>
      <c r="L6069" s="65" t="str">
        <f>IF(ISBLANK(J6069),,INDEX(Inputs!D:D,MATCH(F6069,Inputs!E:E,0)))</f>
        <v>416PP Super Speed Hub 4 Port USB 3.0</v>
      </c>
      <c r="M6069" s="65" t="str">
        <f>IF(ISBLANK(#REF!),,IF(B6069="Online","Online",IF(LEFT(B6069,1)="E","Online","Offline")))</f>
        <v>Offline</v>
      </c>
      <c r="N6069" s="64">
        <f>IF(ISBLANK(M6069),,H6069*INDEX(Inputs!F:F,MATCH(F6069,Inputs!E:E,0)))</f>
        <v>1499</v>
      </c>
      <c r="O6069" s="65"/>
    </row>
    <row r="6070" ht="15.75" customHeight="1" spans="1:15">
      <c r="A6070" s="20" t="s">
        <v>407</v>
      </c>
      <c r="B6070" s="20" t="s">
        <v>102</v>
      </c>
      <c r="C6070" s="20" t="s">
        <v>528</v>
      </c>
      <c r="D6070" s="20" t="s">
        <v>370</v>
      </c>
      <c r="E6070" s="20" t="s">
        <v>410</v>
      </c>
      <c r="F6070" s="21">
        <v>250423</v>
      </c>
      <c r="G6070" s="20" t="s">
        <v>11</v>
      </c>
      <c r="H6070" s="21">
        <v>1</v>
      </c>
      <c r="I6070" s="71" t="s">
        <v>1111</v>
      </c>
      <c r="J6070" s="63">
        <f t="shared" si="23"/>
        <v>44846</v>
      </c>
      <c r="K6070" s="64">
        <f>IF(ISBLANK(J6070),,H6070*INDEX(Inputs!G:G,MATCH(F6070,Inputs!E:E,0)))</f>
        <v>759</v>
      </c>
      <c r="L6070" s="65" t="str">
        <f>IF(ISBLANK(J6070),,INDEX(Inputs!D:D,MATCH(F6070,Inputs!E:E,0)))</f>
        <v>650GR Ergo View Laptop Stand-Grey</v>
      </c>
      <c r="M6070" s="65" t="str">
        <f>IF(ISBLANK(#REF!),,IF(B6070="Online","Online",IF(LEFT(B6070,1)="E","Online","Offline")))</f>
        <v>Offline</v>
      </c>
      <c r="N6070" s="64">
        <f>IF(ISBLANK(M6070),,H6070*INDEX(Inputs!F:F,MATCH(F6070,Inputs!E:E,0)))</f>
        <v>899</v>
      </c>
      <c r="O6070" s="65"/>
    </row>
    <row r="6071" ht="15.75" customHeight="1" spans="1:15">
      <c r="A6071" s="20" t="s">
        <v>491</v>
      </c>
      <c r="B6071" s="20" t="s">
        <v>530</v>
      </c>
      <c r="C6071" s="20" t="s">
        <v>531</v>
      </c>
      <c r="D6071" s="20" t="s">
        <v>414</v>
      </c>
      <c r="E6071" s="20" t="s">
        <v>415</v>
      </c>
      <c r="F6071" s="21">
        <v>250873</v>
      </c>
      <c r="G6071" s="20" t="s">
        <v>12</v>
      </c>
      <c r="H6071" s="21">
        <v>1</v>
      </c>
      <c r="I6071" s="71" t="s">
        <v>1111</v>
      </c>
      <c r="J6071" s="63">
        <f t="shared" si="23"/>
        <v>44846</v>
      </c>
      <c r="K6071" s="64">
        <f>IF(ISBLANK(J6071),,H6071*INDEX(Inputs!G:G,MATCH(F6071,Inputs!E:E,0)))</f>
        <v>999</v>
      </c>
      <c r="L6071" s="65" t="str">
        <f>IF(ISBLANK(J6071),,INDEX(Inputs!D:D,MATCH(F6071,Inputs!E:E,0)))</f>
        <v>422BK Evo Fox Fireblade Gaming Keyboard USB</v>
      </c>
      <c r="M6071" s="65" t="str">
        <f>IF(ISBLANK(#REF!),,IF(B6071="Online","Online",IF(LEFT(B6071,1)="E","Online","Offline")))</f>
        <v>Offline</v>
      </c>
      <c r="N6071" s="64">
        <f>IF(ISBLANK(M6071),,H6071*INDEX(Inputs!F:F,MATCH(F6071,Inputs!E:E,0)))</f>
        <v>1299</v>
      </c>
      <c r="O6071" s="65"/>
    </row>
    <row r="6072" ht="15.75" customHeight="1" spans="1:15">
      <c r="A6072" s="20" t="s">
        <v>367</v>
      </c>
      <c r="B6072" s="20" t="s">
        <v>148</v>
      </c>
      <c r="C6072" s="20" t="s">
        <v>615</v>
      </c>
      <c r="D6072" s="20" t="s">
        <v>370</v>
      </c>
      <c r="E6072" s="20" t="s">
        <v>410</v>
      </c>
      <c r="F6072" s="21">
        <v>250877</v>
      </c>
      <c r="G6072" s="20" t="s">
        <v>22</v>
      </c>
      <c r="H6072" s="21">
        <v>1</v>
      </c>
      <c r="I6072" s="71" t="s">
        <v>1111</v>
      </c>
      <c r="J6072" s="63">
        <f t="shared" si="23"/>
        <v>44846</v>
      </c>
      <c r="K6072" s="64">
        <f>IF(ISBLANK(J6072),,H6072*INDEX(Inputs!G:G,MATCH(F6072,Inputs!E:E,0)))</f>
        <v>349</v>
      </c>
      <c r="L6072" s="65" t="str">
        <f>IF(ISBLANK(J6072),,INDEX(Inputs!D:D,MATCH(F6072,Inputs!E:E,0)))</f>
        <v>595BK Evo Fox Falcon X35 Medium Speed Mouse Pad</v>
      </c>
      <c r="M6072" s="65" t="str">
        <f>IF(ISBLANK(#REF!),,IF(B6072="Online","Online",IF(LEFT(B6072,1)="E","Online","Offline")))</f>
        <v>Offline</v>
      </c>
      <c r="N6072" s="64">
        <f>IF(ISBLANK(M6072),,H6072*INDEX(Inputs!F:F,MATCH(F6072,Inputs!E:E,0)))</f>
        <v>699</v>
      </c>
      <c r="O6072" s="65"/>
    </row>
    <row r="6073" ht="15.75" customHeight="1" spans="1:15">
      <c r="A6073" s="20" t="s">
        <v>367</v>
      </c>
      <c r="B6073" s="20" t="s">
        <v>163</v>
      </c>
      <c r="C6073" s="20" t="s">
        <v>638</v>
      </c>
      <c r="D6073" s="20" t="s">
        <v>370</v>
      </c>
      <c r="E6073" s="20" t="s">
        <v>410</v>
      </c>
      <c r="F6073" s="21">
        <v>250877</v>
      </c>
      <c r="G6073" s="20" t="s">
        <v>22</v>
      </c>
      <c r="H6073" s="21">
        <v>1</v>
      </c>
      <c r="I6073" s="71" t="s">
        <v>1111</v>
      </c>
      <c r="J6073" s="63">
        <f t="shared" si="23"/>
        <v>44846</v>
      </c>
      <c r="K6073" s="64">
        <f>IF(ISBLANK(J6073),,H6073*INDEX(Inputs!G:G,MATCH(F6073,Inputs!E:E,0)))</f>
        <v>349</v>
      </c>
      <c r="L6073" s="65" t="str">
        <f>IF(ISBLANK(J6073),,INDEX(Inputs!D:D,MATCH(F6073,Inputs!E:E,0)))</f>
        <v>595BK Evo Fox Falcon X35 Medium Speed Mouse Pad</v>
      </c>
      <c r="M6073" s="65" t="str">
        <f>IF(ISBLANK(#REF!),,IF(B6073="Online","Online",IF(LEFT(B6073,1)="E","Online","Offline")))</f>
        <v>Offline</v>
      </c>
      <c r="N6073" s="64">
        <f>IF(ISBLANK(M6073),,H6073*INDEX(Inputs!F:F,MATCH(F6073,Inputs!E:E,0)))</f>
        <v>699</v>
      </c>
      <c r="O6073" s="65"/>
    </row>
    <row r="6074" ht="15.75" customHeight="1" spans="1:15">
      <c r="A6074" s="20" t="s">
        <v>978</v>
      </c>
      <c r="B6074" s="20" t="s">
        <v>876</v>
      </c>
      <c r="C6074" s="20" t="s">
        <v>877</v>
      </c>
      <c r="D6074" s="20" t="s">
        <v>414</v>
      </c>
      <c r="E6074" s="20" t="s">
        <v>415</v>
      </c>
      <c r="F6074" s="21">
        <v>250874</v>
      </c>
      <c r="G6074" s="20" t="s">
        <v>13</v>
      </c>
      <c r="H6074" s="21">
        <v>1</v>
      </c>
      <c r="I6074" s="71" t="s">
        <v>1111</v>
      </c>
      <c r="J6074" s="63">
        <f t="shared" si="23"/>
        <v>44846</v>
      </c>
      <c r="K6074" s="64">
        <f>IF(ISBLANK(J6074),,H6074*INDEX(Inputs!G:G,MATCH(F6074,Inputs!E:E,0)))</f>
        <v>1349</v>
      </c>
      <c r="L6074" s="65" t="str">
        <f>IF(ISBLANK(J6074),,INDEX(Inputs!D:D,MATCH(F6074,Inputs!E:E,0)))</f>
        <v>432BK EvoFox X-Team Gaming Keyboard &amp; Mouse (USB)</v>
      </c>
      <c r="M6074" s="65" t="str">
        <f>IF(ISBLANK(#REF!),,IF(B6074="Online","Online",IF(LEFT(B6074,1)="E","Online","Offline")))</f>
        <v>Offline</v>
      </c>
      <c r="N6074" s="64">
        <f>IF(ISBLANK(M6074),,H6074*INDEX(Inputs!F:F,MATCH(F6074,Inputs!E:E,0)))</f>
        <v>1899</v>
      </c>
      <c r="O6074" s="65"/>
    </row>
    <row r="6075" ht="15.75" customHeight="1" spans="1:15">
      <c r="A6075" s="20" t="s">
        <v>1090</v>
      </c>
      <c r="B6075" s="20" t="s">
        <v>1091</v>
      </c>
      <c r="C6075" s="20" t="s">
        <v>1092</v>
      </c>
      <c r="D6075" s="20" t="s">
        <v>370</v>
      </c>
      <c r="E6075" s="20" t="s">
        <v>410</v>
      </c>
      <c r="F6075" s="21">
        <v>250423</v>
      </c>
      <c r="G6075" s="20" t="s">
        <v>11</v>
      </c>
      <c r="H6075" s="21">
        <v>1</v>
      </c>
      <c r="I6075" s="71" t="s">
        <v>1111</v>
      </c>
      <c r="J6075" s="63">
        <f t="shared" si="23"/>
        <v>44846</v>
      </c>
      <c r="K6075" s="64">
        <f>IF(ISBLANK(J6075),,H6075*INDEX(Inputs!G:G,MATCH(F6075,Inputs!E:E,0)))</f>
        <v>759</v>
      </c>
      <c r="L6075" s="65" t="str">
        <f>IF(ISBLANK(J6075),,INDEX(Inputs!D:D,MATCH(F6075,Inputs!E:E,0)))</f>
        <v>650GR Ergo View Laptop Stand-Grey</v>
      </c>
      <c r="M6075" s="65" t="str">
        <f>IF(ISBLANK(#REF!),,IF(B6075="Online","Online",IF(LEFT(B6075,1)="E","Online","Offline")))</f>
        <v>Offline</v>
      </c>
      <c r="N6075" s="64">
        <f>IF(ISBLANK(M6075),,H6075*INDEX(Inputs!F:F,MATCH(F6075,Inputs!E:E,0)))</f>
        <v>899</v>
      </c>
      <c r="O6075" s="65"/>
    </row>
    <row r="6076" ht="15.75" customHeight="1" spans="1:15">
      <c r="A6076" s="20" t="s">
        <v>358</v>
      </c>
      <c r="B6076" s="20" t="s">
        <v>359</v>
      </c>
      <c r="C6076" s="20" t="s">
        <v>360</v>
      </c>
      <c r="D6076" s="20" t="s">
        <v>414</v>
      </c>
      <c r="E6076" s="20" t="s">
        <v>415</v>
      </c>
      <c r="F6076" s="21">
        <v>250424</v>
      </c>
      <c r="G6076" s="20" t="s">
        <v>15</v>
      </c>
      <c r="H6076" s="21">
        <v>1</v>
      </c>
      <c r="I6076" s="71" t="s">
        <v>1111</v>
      </c>
      <c r="J6076" s="63">
        <f t="shared" si="23"/>
        <v>44846</v>
      </c>
      <c r="K6076" s="64">
        <f>IF(ISBLANK(J6076),,H6076*INDEX(Inputs!G:G,MATCH(F6076,Inputs!E:E,0)))</f>
        <v>999</v>
      </c>
      <c r="L6076" s="65" t="str">
        <f>IF(ISBLANK(J6076),,INDEX(Inputs!D:D,MATCH(F6076,Inputs!E:E,0)))</f>
        <v>419V2 PRIMUS Wireless Desktop V2</v>
      </c>
      <c r="M6076" s="65" t="str">
        <f>IF(ISBLANK(#REF!),,IF(B6076="Online","Online",IF(LEFT(B6076,1)="E","Online","Offline")))</f>
        <v>Online</v>
      </c>
      <c r="N6076" s="64">
        <f>IF(ISBLANK(M6076),,H6076*INDEX(Inputs!F:F,MATCH(F6076,Inputs!E:E,0)))</f>
        <v>1199</v>
      </c>
      <c r="O6076" s="65"/>
    </row>
    <row r="6077" ht="15.75" customHeight="1" spans="1:15">
      <c r="A6077" s="20" t="s">
        <v>376</v>
      </c>
      <c r="B6077" s="20" t="s">
        <v>377</v>
      </c>
      <c r="C6077" s="20" t="s">
        <v>378</v>
      </c>
      <c r="D6077" s="20" t="s">
        <v>370</v>
      </c>
      <c r="E6077" s="20" t="s">
        <v>410</v>
      </c>
      <c r="F6077" s="21">
        <v>250877</v>
      </c>
      <c r="G6077" s="20" t="s">
        <v>22</v>
      </c>
      <c r="H6077" s="21">
        <v>2</v>
      </c>
      <c r="I6077" s="71" t="s">
        <v>1111</v>
      </c>
      <c r="J6077" s="63">
        <f t="shared" si="23"/>
        <v>44846</v>
      </c>
      <c r="K6077" s="64">
        <f>IF(ISBLANK(J6077),,H6077*INDEX(Inputs!G:G,MATCH(F6077,Inputs!E:E,0)))</f>
        <v>698</v>
      </c>
      <c r="L6077" s="65" t="str">
        <f>IF(ISBLANK(J6077),,INDEX(Inputs!D:D,MATCH(F6077,Inputs!E:E,0)))</f>
        <v>595BK Evo Fox Falcon X35 Medium Speed Mouse Pad</v>
      </c>
      <c r="M6077" s="65" t="str">
        <f>IF(ISBLANK(#REF!),,IF(B6077="Online","Online",IF(LEFT(B6077,1)="E","Online","Offline")))</f>
        <v>Online</v>
      </c>
      <c r="N6077" s="64">
        <f>IF(ISBLANK(M6077),,H6077*INDEX(Inputs!F:F,MATCH(F6077,Inputs!E:E,0)))</f>
        <v>1398</v>
      </c>
      <c r="O6077" s="65"/>
    </row>
    <row r="6078" ht="15.75" customHeight="1" spans="1:15">
      <c r="A6078" s="20" t="s">
        <v>376</v>
      </c>
      <c r="B6078" s="20" t="s">
        <v>377</v>
      </c>
      <c r="C6078" s="20" t="s">
        <v>378</v>
      </c>
      <c r="D6078" s="20" t="s">
        <v>370</v>
      </c>
      <c r="E6078" s="20" t="s">
        <v>410</v>
      </c>
      <c r="F6078" s="21">
        <v>250878</v>
      </c>
      <c r="G6078" s="20" t="s">
        <v>24</v>
      </c>
      <c r="H6078" s="21">
        <v>2</v>
      </c>
      <c r="I6078" s="71" t="s">
        <v>1111</v>
      </c>
      <c r="J6078" s="63">
        <f t="shared" si="23"/>
        <v>44846</v>
      </c>
      <c r="K6078" s="64">
        <f>IF(ISBLANK(J6078),,H6078*INDEX(Inputs!G:G,MATCH(F6078,Inputs!E:E,0)))</f>
        <v>1998</v>
      </c>
      <c r="L6078" s="65" t="str">
        <f>IF(ISBLANK(J6078),,INDEX(Inputs!D:D,MATCH(F6078,Inputs!E:E,0)))</f>
        <v>596BK Evo Fox Falcon LX35 Medium Speed LED Mouse Pad</v>
      </c>
      <c r="M6078" s="65" t="str">
        <f>IF(ISBLANK(#REF!),,IF(B6078="Online","Online",IF(LEFT(B6078,1)="E","Online","Offline")))</f>
        <v>Online</v>
      </c>
      <c r="N6078" s="64">
        <f>IF(ISBLANK(M6078),,H6078*INDEX(Inputs!F:F,MATCH(F6078,Inputs!E:E,0)))</f>
        <v>3998</v>
      </c>
      <c r="O6078" s="65"/>
    </row>
    <row r="6079" ht="15.75" customHeight="1" spans="1:15">
      <c r="A6079" s="20" t="s">
        <v>327</v>
      </c>
      <c r="B6079" s="20" t="s">
        <v>152</v>
      </c>
      <c r="C6079" s="20" t="s">
        <v>532</v>
      </c>
      <c r="D6079" s="20" t="s">
        <v>370</v>
      </c>
      <c r="E6079" s="20" t="s">
        <v>371</v>
      </c>
      <c r="F6079" s="21">
        <v>250417</v>
      </c>
      <c r="G6079" s="20" t="s">
        <v>39</v>
      </c>
      <c r="H6079" s="21">
        <v>1</v>
      </c>
      <c r="I6079" s="71" t="s">
        <v>1111</v>
      </c>
      <c r="J6079" s="63">
        <f t="shared" si="23"/>
        <v>44846</v>
      </c>
      <c r="K6079" s="64">
        <f>IF(ISBLANK(J6079),,H6079*INDEX(Inputs!G:G,MATCH(F6079,Inputs!E:E,0)))</f>
        <v>929</v>
      </c>
      <c r="L6079" s="65" t="str">
        <f>IF(ISBLANK(J6079),,INDEX(Inputs!D:D,MATCH(F6079,Inputs!E:E,0)))</f>
        <v>416PP Super Speed Hub 4 Port USB 3.0</v>
      </c>
      <c r="M6079" s="65" t="str">
        <f>IF(ISBLANK(#REF!),,IF(B6079="Online","Online",IF(LEFT(B6079,1)="E","Online","Offline")))</f>
        <v>Offline</v>
      </c>
      <c r="N6079" s="64">
        <f>IF(ISBLANK(M6079),,H6079*INDEX(Inputs!F:F,MATCH(F6079,Inputs!E:E,0)))</f>
        <v>1499</v>
      </c>
      <c r="O6079" s="65"/>
    </row>
    <row r="6080" ht="15.75" customHeight="1" spans="1:15">
      <c r="A6080" s="20" t="s">
        <v>935</v>
      </c>
      <c r="B6080" s="20" t="s">
        <v>936</v>
      </c>
      <c r="C6080" s="20" t="s">
        <v>937</v>
      </c>
      <c r="D6080" s="20" t="s">
        <v>414</v>
      </c>
      <c r="E6080" s="20" t="s">
        <v>415</v>
      </c>
      <c r="F6080" s="21">
        <v>250874</v>
      </c>
      <c r="G6080" s="20" t="s">
        <v>13</v>
      </c>
      <c r="H6080" s="21">
        <v>1</v>
      </c>
      <c r="I6080" s="71" t="s">
        <v>1111</v>
      </c>
      <c r="J6080" s="63">
        <f t="shared" si="23"/>
        <v>44846</v>
      </c>
      <c r="K6080" s="64">
        <f>IF(ISBLANK(J6080),,H6080*INDEX(Inputs!G:G,MATCH(F6080,Inputs!E:E,0)))</f>
        <v>1349</v>
      </c>
      <c r="L6080" s="65" t="str">
        <f>IF(ISBLANK(J6080),,INDEX(Inputs!D:D,MATCH(F6080,Inputs!E:E,0)))</f>
        <v>432BK EvoFox X-Team Gaming Keyboard &amp; Mouse (USB)</v>
      </c>
      <c r="M6080" s="65" t="str">
        <f>IF(ISBLANK(#REF!),,IF(B6080="Online","Online",IF(LEFT(B6080,1)="E","Online","Offline")))</f>
        <v>Offline</v>
      </c>
      <c r="N6080" s="64">
        <f>IF(ISBLANK(M6080),,H6080*INDEX(Inputs!F:F,MATCH(F6080,Inputs!E:E,0)))</f>
        <v>1899</v>
      </c>
      <c r="O6080" s="65"/>
    </row>
    <row r="6081" ht="15.75" customHeight="1" spans="1:15">
      <c r="A6081" s="20" t="s">
        <v>890</v>
      </c>
      <c r="B6081" s="20" t="s">
        <v>212</v>
      </c>
      <c r="C6081" s="20" t="s">
        <v>843</v>
      </c>
      <c r="D6081" s="20" t="s">
        <v>370</v>
      </c>
      <c r="E6081" s="20" t="s">
        <v>371</v>
      </c>
      <c r="F6081" s="21">
        <v>250417</v>
      </c>
      <c r="G6081" s="20" t="s">
        <v>39</v>
      </c>
      <c r="H6081" s="21">
        <v>1</v>
      </c>
      <c r="I6081" s="71" t="s">
        <v>1111</v>
      </c>
      <c r="J6081" s="63">
        <f t="shared" si="23"/>
        <v>44846</v>
      </c>
      <c r="K6081" s="64">
        <f>IF(ISBLANK(J6081),,H6081*INDEX(Inputs!G:G,MATCH(F6081,Inputs!E:E,0)))</f>
        <v>929</v>
      </c>
      <c r="L6081" s="65" t="str">
        <f>IF(ISBLANK(J6081),,INDEX(Inputs!D:D,MATCH(F6081,Inputs!E:E,0)))</f>
        <v>416PP Super Speed Hub 4 Port USB 3.0</v>
      </c>
      <c r="M6081" s="65" t="str">
        <f>IF(ISBLANK(#REF!),,IF(B6081="Online","Online",IF(LEFT(B6081,1)="E","Online","Offline")))</f>
        <v>Offline</v>
      </c>
      <c r="N6081" s="64">
        <f>IF(ISBLANK(M6081),,H6081*INDEX(Inputs!F:F,MATCH(F6081,Inputs!E:E,0)))</f>
        <v>1499</v>
      </c>
      <c r="O6081" s="65"/>
    </row>
    <row r="6082" ht="15.75" customHeight="1" spans="1:15">
      <c r="A6082" s="20" t="s">
        <v>353</v>
      </c>
      <c r="B6082" s="20" t="s">
        <v>42</v>
      </c>
      <c r="C6082" s="20" t="s">
        <v>502</v>
      </c>
      <c r="D6082" s="20" t="s">
        <v>370</v>
      </c>
      <c r="E6082" s="20" t="s">
        <v>410</v>
      </c>
      <c r="F6082" s="21">
        <v>250879</v>
      </c>
      <c r="G6082" s="20" t="s">
        <v>30</v>
      </c>
      <c r="H6082" s="21">
        <v>1</v>
      </c>
      <c r="I6082" s="71" t="s">
        <v>1111</v>
      </c>
      <c r="J6082" s="63">
        <f t="shared" si="23"/>
        <v>44846</v>
      </c>
      <c r="K6082" s="64">
        <f>IF(ISBLANK(J6082),,H6082*INDEX(Inputs!G:G,MATCH(F6082,Inputs!E:E,0)))</f>
        <v>699</v>
      </c>
      <c r="L6082" s="65" t="str">
        <f>IF(ISBLANK(J6082),,INDEX(Inputs!D:D,MATCH(F6082,Inputs!E:E,0)))</f>
        <v>597BK Evo Fox Falcon X85 Extra Large Speed Mouse Pad</v>
      </c>
      <c r="M6082" s="65" t="str">
        <f>IF(ISBLANK(#REF!),,IF(B6082="Online","Online",IF(LEFT(B6082,1)="E","Online","Offline")))</f>
        <v>Offline</v>
      </c>
      <c r="N6082" s="64">
        <f>IF(ISBLANK(M6082),,H6082*INDEX(Inputs!F:F,MATCH(F6082,Inputs!E:E,0)))</f>
        <v>1199</v>
      </c>
      <c r="O6082" s="65"/>
    </row>
    <row r="6083" ht="15.75" customHeight="1" spans="1:15">
      <c r="A6083" s="20" t="s">
        <v>353</v>
      </c>
      <c r="B6083" s="20" t="s">
        <v>503</v>
      </c>
      <c r="C6083" s="20" t="s">
        <v>504</v>
      </c>
      <c r="D6083" s="20" t="s">
        <v>370</v>
      </c>
      <c r="E6083" s="20" t="s">
        <v>371</v>
      </c>
      <c r="F6083" s="21">
        <v>250417</v>
      </c>
      <c r="G6083" s="20" t="s">
        <v>39</v>
      </c>
      <c r="H6083" s="21">
        <v>1</v>
      </c>
      <c r="I6083" s="71" t="s">
        <v>1111</v>
      </c>
      <c r="J6083" s="63">
        <f t="shared" si="23"/>
        <v>44846</v>
      </c>
      <c r="K6083" s="64">
        <f>IF(ISBLANK(J6083),,H6083*INDEX(Inputs!G:G,MATCH(F6083,Inputs!E:E,0)))</f>
        <v>929</v>
      </c>
      <c r="L6083" s="65" t="str">
        <f>IF(ISBLANK(J6083),,INDEX(Inputs!D:D,MATCH(F6083,Inputs!E:E,0)))</f>
        <v>416PP Super Speed Hub 4 Port USB 3.0</v>
      </c>
      <c r="M6083" s="65" t="str">
        <f>IF(ISBLANK(#REF!),,IF(B6083="Online","Online",IF(LEFT(B6083,1)="E","Online","Offline")))</f>
        <v>Offline</v>
      </c>
      <c r="N6083" s="64">
        <f>IF(ISBLANK(M6083),,H6083*INDEX(Inputs!F:F,MATCH(F6083,Inputs!E:E,0)))</f>
        <v>1499</v>
      </c>
      <c r="O6083" s="65"/>
    </row>
    <row r="6084" ht="15.75" customHeight="1" spans="1:15">
      <c r="A6084" s="20" t="s">
        <v>353</v>
      </c>
      <c r="B6084" s="20" t="s">
        <v>507</v>
      </c>
      <c r="C6084" s="20" t="s">
        <v>508</v>
      </c>
      <c r="D6084" s="20" t="s">
        <v>370</v>
      </c>
      <c r="E6084" s="20" t="s">
        <v>371</v>
      </c>
      <c r="F6084" s="21">
        <v>250417</v>
      </c>
      <c r="G6084" s="20" t="s">
        <v>39</v>
      </c>
      <c r="H6084" s="21">
        <v>1</v>
      </c>
      <c r="I6084" s="71" t="s">
        <v>1111</v>
      </c>
      <c r="J6084" s="63">
        <f t="shared" si="23"/>
        <v>44846</v>
      </c>
      <c r="K6084" s="64">
        <f>IF(ISBLANK(J6084),,H6084*INDEX(Inputs!G:G,MATCH(F6084,Inputs!E:E,0)))</f>
        <v>929</v>
      </c>
      <c r="L6084" s="65" t="str">
        <f>IF(ISBLANK(J6084),,INDEX(Inputs!D:D,MATCH(F6084,Inputs!E:E,0)))</f>
        <v>416PP Super Speed Hub 4 Port USB 3.0</v>
      </c>
      <c r="M6084" s="65" t="str">
        <f>IF(ISBLANK(#REF!),,IF(B6084="Online","Online",IF(LEFT(B6084,1)="E","Online","Offline")))</f>
        <v>Offline</v>
      </c>
      <c r="N6084" s="64">
        <f>IF(ISBLANK(M6084),,H6084*INDEX(Inputs!F:F,MATCH(F6084,Inputs!E:E,0)))</f>
        <v>1499</v>
      </c>
      <c r="O6084" s="65"/>
    </row>
    <row r="6085" ht="15.75" customHeight="1" spans="1:15">
      <c r="A6085" s="20" t="s">
        <v>353</v>
      </c>
      <c r="B6085" s="20" t="s">
        <v>576</v>
      </c>
      <c r="C6085" s="20" t="s">
        <v>577</v>
      </c>
      <c r="D6085" s="20" t="s">
        <v>370</v>
      </c>
      <c r="E6085" s="20" t="s">
        <v>410</v>
      </c>
      <c r="F6085" s="21">
        <v>250877</v>
      </c>
      <c r="G6085" s="20" t="s">
        <v>22</v>
      </c>
      <c r="H6085" s="21">
        <v>1</v>
      </c>
      <c r="I6085" s="71" t="s">
        <v>1111</v>
      </c>
      <c r="J6085" s="63">
        <f t="shared" si="23"/>
        <v>44846</v>
      </c>
      <c r="K6085" s="64">
        <f>IF(ISBLANK(J6085),,H6085*INDEX(Inputs!G:G,MATCH(F6085,Inputs!E:E,0)))</f>
        <v>349</v>
      </c>
      <c r="L6085" s="65" t="str">
        <f>IF(ISBLANK(J6085),,INDEX(Inputs!D:D,MATCH(F6085,Inputs!E:E,0)))</f>
        <v>595BK Evo Fox Falcon X35 Medium Speed Mouse Pad</v>
      </c>
      <c r="M6085" s="65" t="str">
        <f>IF(ISBLANK(#REF!),,IF(B6085="Online","Online",IF(LEFT(B6085,1)="E","Online","Offline")))</f>
        <v>Offline</v>
      </c>
      <c r="N6085" s="64">
        <f>IF(ISBLANK(M6085),,H6085*INDEX(Inputs!F:F,MATCH(F6085,Inputs!E:E,0)))</f>
        <v>699</v>
      </c>
      <c r="O6085" s="65"/>
    </row>
    <row r="6086" ht="15.75" customHeight="1" spans="1:15">
      <c r="A6086" s="20" t="s">
        <v>398</v>
      </c>
      <c r="B6086" s="20" t="s">
        <v>399</v>
      </c>
      <c r="C6086" s="20" t="s">
        <v>400</v>
      </c>
      <c r="D6086" s="20" t="s">
        <v>370</v>
      </c>
      <c r="E6086" s="20" t="s">
        <v>371</v>
      </c>
      <c r="F6086" s="21">
        <v>250417</v>
      </c>
      <c r="G6086" s="20" t="s">
        <v>39</v>
      </c>
      <c r="H6086" s="21">
        <v>1</v>
      </c>
      <c r="I6086" s="71" t="s">
        <v>1111</v>
      </c>
      <c r="J6086" s="63">
        <f t="shared" si="23"/>
        <v>44846</v>
      </c>
      <c r="K6086" s="64">
        <f>IF(ISBLANK(J6086),,H6086*INDEX(Inputs!G:G,MATCH(F6086,Inputs!E:E,0)))</f>
        <v>929</v>
      </c>
      <c r="L6086" s="65" t="str">
        <f>IF(ISBLANK(J6086),,INDEX(Inputs!D:D,MATCH(F6086,Inputs!E:E,0)))</f>
        <v>416PP Super Speed Hub 4 Port USB 3.0</v>
      </c>
      <c r="M6086" s="65" t="str">
        <f>IF(ISBLANK(#REF!),,IF(B6086="Online","Online",IF(LEFT(B6086,1)="E","Online","Offline")))</f>
        <v>Offline</v>
      </c>
      <c r="N6086" s="64">
        <f>IF(ISBLANK(M6086),,H6086*INDEX(Inputs!F:F,MATCH(F6086,Inputs!E:E,0)))</f>
        <v>1499</v>
      </c>
      <c r="O6086" s="65"/>
    </row>
    <row r="6087" ht="15.75" customHeight="1" spans="1:15">
      <c r="A6087" s="20" t="s">
        <v>412</v>
      </c>
      <c r="B6087" s="20" t="s">
        <v>59</v>
      </c>
      <c r="C6087" s="20" t="s">
        <v>471</v>
      </c>
      <c r="D6087" s="20" t="s">
        <v>370</v>
      </c>
      <c r="E6087" s="20" t="s">
        <v>410</v>
      </c>
      <c r="F6087" s="21">
        <v>250423</v>
      </c>
      <c r="G6087" s="20" t="s">
        <v>11</v>
      </c>
      <c r="H6087" s="21">
        <v>1</v>
      </c>
      <c r="I6087" s="71" t="s">
        <v>1112</v>
      </c>
      <c r="J6087" s="63">
        <f t="shared" si="23"/>
        <v>44847</v>
      </c>
      <c r="K6087" s="64">
        <f>IF(ISBLANK(J6087),,H6087*INDEX(Inputs!G:G,MATCH(F6087,Inputs!E:E,0)))</f>
        <v>759</v>
      </c>
      <c r="L6087" s="65" t="str">
        <f>IF(ISBLANK(J6087),,INDEX(Inputs!D:D,MATCH(F6087,Inputs!E:E,0)))</f>
        <v>650GR Ergo View Laptop Stand-Grey</v>
      </c>
      <c r="M6087" s="65" t="str">
        <f>IF(ISBLANK(#REF!),,IF(B6087="Online","Online",IF(LEFT(B6087,1)="E","Online","Offline")))</f>
        <v>Offline</v>
      </c>
      <c r="N6087" s="64">
        <f>IF(ISBLANK(M6087),,H6087*INDEX(Inputs!F:F,MATCH(F6087,Inputs!E:E,0)))</f>
        <v>899</v>
      </c>
      <c r="O6087" s="65"/>
    </row>
    <row r="6088" ht="15.75" customHeight="1" spans="1:15">
      <c r="A6088" s="20" t="s">
        <v>412</v>
      </c>
      <c r="B6088" s="20" t="s">
        <v>217</v>
      </c>
      <c r="C6088" s="20" t="s">
        <v>714</v>
      </c>
      <c r="D6088" s="20" t="s">
        <v>414</v>
      </c>
      <c r="E6088" s="20" t="s">
        <v>415</v>
      </c>
      <c r="F6088" s="21">
        <v>250874</v>
      </c>
      <c r="G6088" s="20" t="s">
        <v>13</v>
      </c>
      <c r="H6088" s="21">
        <v>1</v>
      </c>
      <c r="I6088" s="71" t="s">
        <v>1112</v>
      </c>
      <c r="J6088" s="63">
        <f t="shared" si="23"/>
        <v>44847</v>
      </c>
      <c r="K6088" s="64">
        <f>IF(ISBLANK(J6088),,H6088*INDEX(Inputs!G:G,MATCH(F6088,Inputs!E:E,0)))</f>
        <v>1349</v>
      </c>
      <c r="L6088" s="65" t="str">
        <f>IF(ISBLANK(J6088),,INDEX(Inputs!D:D,MATCH(F6088,Inputs!E:E,0)))</f>
        <v>432BK EvoFox X-Team Gaming Keyboard &amp; Mouse (USB)</v>
      </c>
      <c r="M6088" s="65" t="str">
        <f>IF(ISBLANK(#REF!),,IF(B6088="Online","Online",IF(LEFT(B6088,1)="E","Online","Offline")))</f>
        <v>Offline</v>
      </c>
      <c r="N6088" s="64">
        <f>IF(ISBLANK(M6088),,H6088*INDEX(Inputs!F:F,MATCH(F6088,Inputs!E:E,0)))</f>
        <v>1899</v>
      </c>
      <c r="O6088" s="65"/>
    </row>
    <row r="6089" ht="15.75" customHeight="1" spans="1:15">
      <c r="A6089" s="20" t="s">
        <v>341</v>
      </c>
      <c r="B6089" s="20" t="s">
        <v>69</v>
      </c>
      <c r="C6089" s="20" t="s">
        <v>473</v>
      </c>
      <c r="D6089" s="20" t="s">
        <v>414</v>
      </c>
      <c r="E6089" s="20" t="s">
        <v>415</v>
      </c>
      <c r="F6089" s="21">
        <v>250874</v>
      </c>
      <c r="G6089" s="20" t="s">
        <v>13</v>
      </c>
      <c r="H6089" s="21">
        <v>1</v>
      </c>
      <c r="I6089" s="71" t="s">
        <v>1112</v>
      </c>
      <c r="J6089" s="63">
        <f t="shared" si="23"/>
        <v>44847</v>
      </c>
      <c r="K6089" s="64">
        <f>IF(ISBLANK(J6089),,H6089*INDEX(Inputs!G:G,MATCH(F6089,Inputs!E:E,0)))</f>
        <v>1349</v>
      </c>
      <c r="L6089" s="65" t="str">
        <f>IF(ISBLANK(J6089),,INDEX(Inputs!D:D,MATCH(F6089,Inputs!E:E,0)))</f>
        <v>432BK EvoFox X-Team Gaming Keyboard &amp; Mouse (USB)</v>
      </c>
      <c r="M6089" s="65" t="str">
        <f>IF(ISBLANK(#REF!),,IF(B6089="Online","Online",IF(LEFT(B6089,1)="E","Online","Offline")))</f>
        <v>Offline</v>
      </c>
      <c r="N6089" s="64">
        <f>IF(ISBLANK(M6089),,H6089*INDEX(Inputs!F:F,MATCH(F6089,Inputs!E:E,0)))</f>
        <v>1899</v>
      </c>
      <c r="O6089" s="65"/>
    </row>
    <row r="6090" ht="15.75" customHeight="1" spans="1:15">
      <c r="A6090" s="20" t="s">
        <v>341</v>
      </c>
      <c r="B6090" s="20" t="s">
        <v>226</v>
      </c>
      <c r="C6090" s="20" t="s">
        <v>1001</v>
      </c>
      <c r="D6090" s="20" t="s">
        <v>370</v>
      </c>
      <c r="E6090" s="20" t="s">
        <v>410</v>
      </c>
      <c r="F6090" s="21">
        <v>250876</v>
      </c>
      <c r="G6090" s="20" t="s">
        <v>26</v>
      </c>
      <c r="H6090" s="21">
        <v>1</v>
      </c>
      <c r="I6090" s="71" t="s">
        <v>1112</v>
      </c>
      <c r="J6090" s="63">
        <f t="shared" si="23"/>
        <v>44847</v>
      </c>
      <c r="K6090" s="64">
        <f>IF(ISBLANK(J6090),,H6090*INDEX(Inputs!G:G,MATCH(F6090,Inputs!E:E,0)))</f>
        <v>1399</v>
      </c>
      <c r="L6090" s="65" t="str">
        <f>IF(ISBLANK(J6090),,INDEX(Inputs!D:D,MATCH(F6090,Inputs!E:E,0)))</f>
        <v>649BK EvoFox Typhoon Laptop Cooling Pad</v>
      </c>
      <c r="M6090" s="65" t="str">
        <f>IF(ISBLANK(#REF!),,IF(B6090="Online","Online",IF(LEFT(B6090,1)="E","Online","Offline")))</f>
        <v>Offline</v>
      </c>
      <c r="N6090" s="64">
        <f>IF(ISBLANK(M6090),,H6090*INDEX(Inputs!F:F,MATCH(F6090,Inputs!E:E,0)))</f>
        <v>1999</v>
      </c>
      <c r="O6090" s="65"/>
    </row>
    <row r="6091" ht="15.75" customHeight="1" spans="1:15">
      <c r="A6091" s="20" t="s">
        <v>485</v>
      </c>
      <c r="B6091" s="20" t="s">
        <v>157</v>
      </c>
      <c r="C6091" s="20" t="s">
        <v>486</v>
      </c>
      <c r="D6091" s="20" t="s">
        <v>414</v>
      </c>
      <c r="E6091" s="20" t="s">
        <v>415</v>
      </c>
      <c r="F6091" s="21">
        <v>250873</v>
      </c>
      <c r="G6091" s="20" t="s">
        <v>12</v>
      </c>
      <c r="H6091" s="21">
        <v>1</v>
      </c>
      <c r="I6091" s="71" t="s">
        <v>1112</v>
      </c>
      <c r="J6091" s="63">
        <f t="shared" si="23"/>
        <v>44847</v>
      </c>
      <c r="K6091" s="64">
        <f>IF(ISBLANK(J6091),,H6091*INDEX(Inputs!G:G,MATCH(F6091,Inputs!E:E,0)))</f>
        <v>999</v>
      </c>
      <c r="L6091" s="65" t="str">
        <f>IF(ISBLANK(J6091),,INDEX(Inputs!D:D,MATCH(F6091,Inputs!E:E,0)))</f>
        <v>422BK Evo Fox Fireblade Gaming Keyboard USB</v>
      </c>
      <c r="M6091" s="65" t="str">
        <f>IF(ISBLANK(#REF!),,IF(B6091="Online","Online",IF(LEFT(B6091,1)="E","Online","Offline")))</f>
        <v>Offline</v>
      </c>
      <c r="N6091" s="64">
        <f>IF(ISBLANK(M6091),,H6091*INDEX(Inputs!F:F,MATCH(F6091,Inputs!E:E,0)))</f>
        <v>1299</v>
      </c>
      <c r="O6091" s="65"/>
    </row>
    <row r="6092" ht="15.75" customHeight="1" spans="1:15">
      <c r="A6092" s="20" t="s">
        <v>447</v>
      </c>
      <c r="B6092" s="20" t="s">
        <v>159</v>
      </c>
      <c r="C6092" s="20" t="s">
        <v>448</v>
      </c>
      <c r="D6092" s="20" t="s">
        <v>414</v>
      </c>
      <c r="E6092" s="20" t="s">
        <v>415</v>
      </c>
      <c r="F6092" s="21">
        <v>250875</v>
      </c>
      <c r="G6092" s="20" t="s">
        <v>103</v>
      </c>
      <c r="H6092" s="21">
        <v>1</v>
      </c>
      <c r="I6092" s="71" t="s">
        <v>1112</v>
      </c>
      <c r="J6092" s="63">
        <f t="shared" si="23"/>
        <v>44847</v>
      </c>
      <c r="K6092" s="64">
        <f>IF(ISBLANK(J6092),,H6092*INDEX(Inputs!G:G,MATCH(F6092,Inputs!E:E,0)))</f>
        <v>1099</v>
      </c>
      <c r="L6092" s="65" t="str">
        <f>IF(ISBLANK(J6092),,INDEX(Inputs!D:D,MATCH(F6092,Inputs!E:E,0)))</f>
        <v>433BK EvoFox WarHammer Gaming Keyboard (USB)</v>
      </c>
      <c r="M6092" s="65" t="str">
        <f>IF(ISBLANK(#REF!),,IF(B6092="Online","Online",IF(LEFT(B6092,1)="E","Online","Offline")))</f>
        <v>Offline</v>
      </c>
      <c r="N6092" s="64">
        <f>IF(ISBLANK(M6092),,H6092*INDEX(Inputs!F:F,MATCH(F6092,Inputs!E:E,0)))</f>
        <v>1499</v>
      </c>
      <c r="O6092" s="65"/>
    </row>
    <row r="6093" ht="15.75" customHeight="1" spans="1:15">
      <c r="A6093" s="20" t="s">
        <v>458</v>
      </c>
      <c r="B6093" s="20" t="s">
        <v>169</v>
      </c>
      <c r="C6093" s="20" t="s">
        <v>690</v>
      </c>
      <c r="D6093" s="20" t="s">
        <v>414</v>
      </c>
      <c r="E6093" s="20" t="s">
        <v>415</v>
      </c>
      <c r="F6093" s="21">
        <v>250873</v>
      </c>
      <c r="G6093" s="20" t="s">
        <v>12</v>
      </c>
      <c r="H6093" s="21">
        <v>1</v>
      </c>
      <c r="I6093" s="71" t="s">
        <v>1112</v>
      </c>
      <c r="J6093" s="63">
        <f t="shared" si="23"/>
        <v>44847</v>
      </c>
      <c r="K6093" s="64">
        <f>IF(ISBLANK(J6093),,H6093*INDEX(Inputs!G:G,MATCH(F6093,Inputs!E:E,0)))</f>
        <v>999</v>
      </c>
      <c r="L6093" s="65" t="str">
        <f>IF(ISBLANK(J6093),,INDEX(Inputs!D:D,MATCH(F6093,Inputs!E:E,0)))</f>
        <v>422BK Evo Fox Fireblade Gaming Keyboard USB</v>
      </c>
      <c r="M6093" s="65" t="str">
        <f>IF(ISBLANK(#REF!),,IF(B6093="Online","Online",IF(LEFT(B6093,1)="E","Online","Offline")))</f>
        <v>Offline</v>
      </c>
      <c r="N6093" s="64">
        <f>IF(ISBLANK(M6093),,H6093*INDEX(Inputs!F:F,MATCH(F6093,Inputs!E:E,0)))</f>
        <v>1299</v>
      </c>
      <c r="O6093" s="65"/>
    </row>
    <row r="6094" ht="15.75" customHeight="1" spans="1:15">
      <c r="A6094" s="20" t="s">
        <v>458</v>
      </c>
      <c r="B6094" s="20" t="s">
        <v>180</v>
      </c>
      <c r="C6094" s="20" t="s">
        <v>628</v>
      </c>
      <c r="D6094" s="20" t="s">
        <v>414</v>
      </c>
      <c r="E6094" s="20" t="s">
        <v>415</v>
      </c>
      <c r="F6094" s="21">
        <v>250874</v>
      </c>
      <c r="G6094" s="20" t="s">
        <v>13</v>
      </c>
      <c r="H6094" s="21">
        <v>1</v>
      </c>
      <c r="I6094" s="71" t="s">
        <v>1112</v>
      </c>
      <c r="J6094" s="63">
        <f t="shared" si="23"/>
        <v>44847</v>
      </c>
      <c r="K6094" s="64">
        <f>IF(ISBLANK(J6094),,H6094*INDEX(Inputs!G:G,MATCH(F6094,Inputs!E:E,0)))</f>
        <v>1349</v>
      </c>
      <c r="L6094" s="65" t="str">
        <f>IF(ISBLANK(J6094),,INDEX(Inputs!D:D,MATCH(F6094,Inputs!E:E,0)))</f>
        <v>432BK EvoFox X-Team Gaming Keyboard &amp; Mouse (USB)</v>
      </c>
      <c r="M6094" s="65" t="str">
        <f>IF(ISBLANK(#REF!),,IF(B6094="Online","Online",IF(LEFT(B6094,1)="E","Online","Offline")))</f>
        <v>Offline</v>
      </c>
      <c r="N6094" s="64">
        <f>IF(ISBLANK(M6094),,H6094*INDEX(Inputs!F:F,MATCH(F6094,Inputs!E:E,0)))</f>
        <v>1899</v>
      </c>
      <c r="O6094" s="65"/>
    </row>
    <row r="6095" ht="15.75" customHeight="1" spans="1:15">
      <c r="A6095" s="20" t="s">
        <v>447</v>
      </c>
      <c r="B6095" s="20" t="s">
        <v>450</v>
      </c>
      <c r="C6095" s="20" t="s">
        <v>451</v>
      </c>
      <c r="D6095" s="20" t="s">
        <v>414</v>
      </c>
      <c r="E6095" s="20" t="s">
        <v>415</v>
      </c>
      <c r="F6095" s="21">
        <v>250873</v>
      </c>
      <c r="G6095" s="20" t="s">
        <v>12</v>
      </c>
      <c r="H6095" s="21">
        <v>1</v>
      </c>
      <c r="I6095" s="71" t="s">
        <v>1112</v>
      </c>
      <c r="J6095" s="63">
        <f t="shared" si="23"/>
        <v>44847</v>
      </c>
      <c r="K6095" s="64">
        <f>IF(ISBLANK(J6095),,H6095*INDEX(Inputs!G:G,MATCH(F6095,Inputs!E:E,0)))</f>
        <v>999</v>
      </c>
      <c r="L6095" s="65" t="str">
        <f>IF(ISBLANK(J6095),,INDEX(Inputs!D:D,MATCH(F6095,Inputs!E:E,0)))</f>
        <v>422BK Evo Fox Fireblade Gaming Keyboard USB</v>
      </c>
      <c r="M6095" s="65" t="str">
        <f>IF(ISBLANK(#REF!),,IF(B6095="Online","Online",IF(LEFT(B6095,1)="E","Online","Offline")))</f>
        <v>Offline</v>
      </c>
      <c r="N6095" s="64">
        <f>IF(ISBLANK(M6095),,H6095*INDEX(Inputs!F:F,MATCH(F6095,Inputs!E:E,0)))</f>
        <v>1299</v>
      </c>
      <c r="O6095" s="65"/>
    </row>
    <row r="6096" ht="15.75" customHeight="1" spans="1:15">
      <c r="A6096" s="20" t="s">
        <v>407</v>
      </c>
      <c r="B6096" s="20" t="s">
        <v>52</v>
      </c>
      <c r="C6096" s="20" t="s">
        <v>540</v>
      </c>
      <c r="D6096" s="20" t="s">
        <v>370</v>
      </c>
      <c r="E6096" s="20" t="s">
        <v>371</v>
      </c>
      <c r="F6096" s="21">
        <v>250417</v>
      </c>
      <c r="G6096" s="20" t="s">
        <v>39</v>
      </c>
      <c r="H6096" s="21">
        <v>1</v>
      </c>
      <c r="I6096" s="71" t="s">
        <v>1112</v>
      </c>
      <c r="J6096" s="63">
        <f t="shared" si="23"/>
        <v>44847</v>
      </c>
      <c r="K6096" s="64">
        <f>IF(ISBLANK(J6096),,H6096*INDEX(Inputs!G:G,MATCH(F6096,Inputs!E:E,0)))</f>
        <v>929</v>
      </c>
      <c r="L6096" s="65" t="str">
        <f>IF(ISBLANK(J6096),,INDEX(Inputs!D:D,MATCH(F6096,Inputs!E:E,0)))</f>
        <v>416PP Super Speed Hub 4 Port USB 3.0</v>
      </c>
      <c r="M6096" s="65" t="str">
        <f>IF(ISBLANK(#REF!),,IF(B6096="Online","Online",IF(LEFT(B6096,1)="E","Online","Offline")))</f>
        <v>Offline</v>
      </c>
      <c r="N6096" s="64">
        <f>IF(ISBLANK(M6096),,H6096*INDEX(Inputs!F:F,MATCH(F6096,Inputs!E:E,0)))</f>
        <v>1499</v>
      </c>
      <c r="O6096" s="65"/>
    </row>
    <row r="6097" ht="15.75" customHeight="1" spans="1:15">
      <c r="A6097" s="20" t="s">
        <v>541</v>
      </c>
      <c r="B6097" s="20" t="s">
        <v>68</v>
      </c>
      <c r="C6097" s="20" t="s">
        <v>542</v>
      </c>
      <c r="D6097" s="20" t="s">
        <v>414</v>
      </c>
      <c r="E6097" s="20" t="s">
        <v>415</v>
      </c>
      <c r="F6097" s="21">
        <v>250424</v>
      </c>
      <c r="G6097" s="20" t="s">
        <v>15</v>
      </c>
      <c r="H6097" s="21">
        <v>1</v>
      </c>
      <c r="I6097" s="71" t="s">
        <v>1112</v>
      </c>
      <c r="J6097" s="63">
        <f t="shared" si="23"/>
        <v>44847</v>
      </c>
      <c r="K6097" s="64">
        <f>IF(ISBLANK(J6097),,H6097*INDEX(Inputs!G:G,MATCH(F6097,Inputs!E:E,0)))</f>
        <v>999</v>
      </c>
      <c r="L6097" s="65" t="str">
        <f>IF(ISBLANK(J6097),,INDEX(Inputs!D:D,MATCH(F6097,Inputs!E:E,0)))</f>
        <v>419V2 PRIMUS Wireless Desktop V2</v>
      </c>
      <c r="M6097" s="65" t="str">
        <f>IF(ISBLANK(#REF!),,IF(B6097="Online","Online",IF(LEFT(B6097,1)="E","Online","Offline")))</f>
        <v>Offline</v>
      </c>
      <c r="N6097" s="64">
        <f>IF(ISBLANK(M6097),,H6097*INDEX(Inputs!F:F,MATCH(F6097,Inputs!E:E,0)))</f>
        <v>1199</v>
      </c>
      <c r="O6097" s="65"/>
    </row>
    <row r="6098" ht="15.75" customHeight="1" spans="1:15">
      <c r="A6098" s="20" t="s">
        <v>367</v>
      </c>
      <c r="B6098" s="20" t="s">
        <v>731</v>
      </c>
      <c r="C6098" s="20" t="s">
        <v>732</v>
      </c>
      <c r="D6098" s="20" t="s">
        <v>414</v>
      </c>
      <c r="E6098" s="20" t="s">
        <v>415</v>
      </c>
      <c r="F6098" s="21">
        <v>250874</v>
      </c>
      <c r="G6098" s="20" t="s">
        <v>13</v>
      </c>
      <c r="H6098" s="21">
        <v>1</v>
      </c>
      <c r="I6098" s="71" t="s">
        <v>1112</v>
      </c>
      <c r="J6098" s="63">
        <f t="shared" si="23"/>
        <v>44847</v>
      </c>
      <c r="K6098" s="64">
        <f>IF(ISBLANK(J6098),,H6098*INDEX(Inputs!G:G,MATCH(F6098,Inputs!E:E,0)))</f>
        <v>1349</v>
      </c>
      <c r="L6098" s="65" t="str">
        <f>IF(ISBLANK(J6098),,INDEX(Inputs!D:D,MATCH(F6098,Inputs!E:E,0)))</f>
        <v>432BK EvoFox X-Team Gaming Keyboard &amp; Mouse (USB)</v>
      </c>
      <c r="M6098" s="65" t="str">
        <f>IF(ISBLANK(#REF!),,IF(B6098="Online","Online",IF(LEFT(B6098,1)="E","Online","Offline")))</f>
        <v>Offline</v>
      </c>
      <c r="N6098" s="64">
        <f>IF(ISBLANK(M6098),,H6098*INDEX(Inputs!F:F,MATCH(F6098,Inputs!E:E,0)))</f>
        <v>1899</v>
      </c>
      <c r="O6098" s="65"/>
    </row>
    <row r="6099" ht="15.75" customHeight="1" spans="1:15">
      <c r="A6099" s="20" t="s">
        <v>358</v>
      </c>
      <c r="B6099" s="20" t="s">
        <v>359</v>
      </c>
      <c r="C6099" s="20" t="s">
        <v>360</v>
      </c>
      <c r="D6099" s="20" t="s">
        <v>414</v>
      </c>
      <c r="E6099" s="20" t="s">
        <v>415</v>
      </c>
      <c r="F6099" s="21">
        <v>250424</v>
      </c>
      <c r="G6099" s="20" t="s">
        <v>15</v>
      </c>
      <c r="H6099" s="21">
        <v>1</v>
      </c>
      <c r="I6099" s="71" t="s">
        <v>1112</v>
      </c>
      <c r="J6099" s="63">
        <f t="shared" si="23"/>
        <v>44847</v>
      </c>
      <c r="K6099" s="64">
        <f>IF(ISBLANK(J6099),,H6099*INDEX(Inputs!G:G,MATCH(F6099,Inputs!E:E,0)))</f>
        <v>999</v>
      </c>
      <c r="L6099" s="65" t="str">
        <f>IF(ISBLANK(J6099),,INDEX(Inputs!D:D,MATCH(F6099,Inputs!E:E,0)))</f>
        <v>419V2 PRIMUS Wireless Desktop V2</v>
      </c>
      <c r="M6099" s="65" t="str">
        <f>IF(ISBLANK(#REF!),,IF(B6099="Online","Online",IF(LEFT(B6099,1)="E","Online","Offline")))</f>
        <v>Online</v>
      </c>
      <c r="N6099" s="64">
        <f>IF(ISBLANK(M6099),,H6099*INDEX(Inputs!F:F,MATCH(F6099,Inputs!E:E,0)))</f>
        <v>1199</v>
      </c>
      <c r="O6099" s="65"/>
    </row>
    <row r="6100" ht="15.75" customHeight="1" spans="1:15">
      <c r="A6100" s="20" t="s">
        <v>376</v>
      </c>
      <c r="B6100" s="20" t="s">
        <v>377</v>
      </c>
      <c r="C6100" s="20" t="s">
        <v>378</v>
      </c>
      <c r="D6100" s="20" t="s">
        <v>370</v>
      </c>
      <c r="E6100" s="20" t="s">
        <v>410</v>
      </c>
      <c r="F6100" s="21">
        <v>250877</v>
      </c>
      <c r="G6100" s="20" t="s">
        <v>22</v>
      </c>
      <c r="H6100" s="21">
        <v>2</v>
      </c>
      <c r="I6100" s="71" t="s">
        <v>1112</v>
      </c>
      <c r="J6100" s="63">
        <f t="shared" si="23"/>
        <v>44847</v>
      </c>
      <c r="K6100" s="64">
        <f>IF(ISBLANK(J6100),,H6100*INDEX(Inputs!G:G,MATCH(F6100,Inputs!E:E,0)))</f>
        <v>698</v>
      </c>
      <c r="L6100" s="65" t="str">
        <f>IF(ISBLANK(J6100),,INDEX(Inputs!D:D,MATCH(F6100,Inputs!E:E,0)))</f>
        <v>595BK Evo Fox Falcon X35 Medium Speed Mouse Pad</v>
      </c>
      <c r="M6100" s="65" t="str">
        <f>IF(ISBLANK(#REF!),,IF(B6100="Online","Online",IF(LEFT(B6100,1)="E","Online","Offline")))</f>
        <v>Online</v>
      </c>
      <c r="N6100" s="64">
        <f>IF(ISBLANK(M6100),,H6100*INDEX(Inputs!F:F,MATCH(F6100,Inputs!E:E,0)))</f>
        <v>1398</v>
      </c>
      <c r="O6100" s="65"/>
    </row>
    <row r="6101" ht="15.75" customHeight="1" spans="1:15">
      <c r="A6101" s="20" t="s">
        <v>376</v>
      </c>
      <c r="B6101" s="20" t="s">
        <v>377</v>
      </c>
      <c r="C6101" s="20" t="s">
        <v>378</v>
      </c>
      <c r="D6101" s="20" t="s">
        <v>414</v>
      </c>
      <c r="E6101" s="20" t="s">
        <v>415</v>
      </c>
      <c r="F6101" s="21">
        <v>260089</v>
      </c>
      <c r="G6101" s="20" t="s">
        <v>18</v>
      </c>
      <c r="H6101" s="21">
        <v>1</v>
      </c>
      <c r="I6101" s="71" t="s">
        <v>1112</v>
      </c>
      <c r="J6101" s="63">
        <f t="shared" si="23"/>
        <v>44847</v>
      </c>
      <c r="K6101" s="64">
        <f>IF(ISBLANK(J6101),,H6101*INDEX(Inputs!G:G,MATCH(F6101,Inputs!E:E,0)))</f>
        <v>529</v>
      </c>
      <c r="L6101" s="65" t="str">
        <f>IF(ISBLANK(J6101),,INDEX(Inputs!D:D,MATCH(F6101,Inputs!E:E,0)))</f>
        <v>398PP Xcite Neo Keyboard USB</v>
      </c>
      <c r="M6101" s="65" t="str">
        <f>IF(ISBLANK(#REF!),,IF(B6101="Online","Online",IF(LEFT(B6101,1)="E","Online","Offline")))</f>
        <v>Online</v>
      </c>
      <c r="N6101" s="64">
        <f>IF(ISBLANK(M6101),,H6101*INDEX(Inputs!F:F,MATCH(F6101,Inputs!E:E,0)))</f>
        <v>549</v>
      </c>
      <c r="O6101" s="65"/>
    </row>
    <row r="6102" ht="15.75" customHeight="1" spans="1:15">
      <c r="A6102" s="20" t="s">
        <v>327</v>
      </c>
      <c r="B6102" s="20" t="s">
        <v>74</v>
      </c>
      <c r="C6102" s="20" t="s">
        <v>688</v>
      </c>
      <c r="D6102" s="20" t="s">
        <v>370</v>
      </c>
      <c r="E6102" s="20" t="s">
        <v>410</v>
      </c>
      <c r="F6102" s="21">
        <v>250878</v>
      </c>
      <c r="G6102" s="20" t="s">
        <v>24</v>
      </c>
      <c r="H6102" s="21">
        <v>1</v>
      </c>
      <c r="I6102" s="71" t="s">
        <v>1112</v>
      </c>
      <c r="J6102" s="63">
        <f t="shared" si="23"/>
        <v>44847</v>
      </c>
      <c r="K6102" s="64">
        <f>IF(ISBLANK(J6102),,H6102*INDEX(Inputs!G:G,MATCH(F6102,Inputs!E:E,0)))</f>
        <v>999</v>
      </c>
      <c r="L6102" s="65" t="str">
        <f>IF(ISBLANK(J6102),,INDEX(Inputs!D:D,MATCH(F6102,Inputs!E:E,0)))</f>
        <v>596BK Evo Fox Falcon LX35 Medium Speed LED Mouse Pad</v>
      </c>
      <c r="M6102" s="65" t="str">
        <f>IF(ISBLANK(#REF!),,IF(B6102="Online","Online",IF(LEFT(B6102,1)="E","Online","Offline")))</f>
        <v>Offline</v>
      </c>
      <c r="N6102" s="64">
        <f>IF(ISBLANK(M6102),,H6102*INDEX(Inputs!F:F,MATCH(F6102,Inputs!E:E,0)))</f>
        <v>1999</v>
      </c>
      <c r="O6102" s="65"/>
    </row>
    <row r="6103" ht="15.75" customHeight="1" spans="1:15">
      <c r="A6103" s="20" t="s">
        <v>402</v>
      </c>
      <c r="B6103" s="20" t="s">
        <v>129</v>
      </c>
      <c r="C6103" s="20" t="s">
        <v>403</v>
      </c>
      <c r="D6103" s="20" t="s">
        <v>370</v>
      </c>
      <c r="E6103" s="20" t="s">
        <v>410</v>
      </c>
      <c r="F6103" s="21">
        <v>250879</v>
      </c>
      <c r="G6103" s="20" t="s">
        <v>30</v>
      </c>
      <c r="H6103" s="21">
        <v>1</v>
      </c>
      <c r="I6103" s="71" t="s">
        <v>1112</v>
      </c>
      <c r="J6103" s="63">
        <f t="shared" si="23"/>
        <v>44847</v>
      </c>
      <c r="K6103" s="64">
        <f>IF(ISBLANK(J6103),,H6103*INDEX(Inputs!G:G,MATCH(F6103,Inputs!E:E,0)))</f>
        <v>699</v>
      </c>
      <c r="L6103" s="65" t="str">
        <f>IF(ISBLANK(J6103),,INDEX(Inputs!D:D,MATCH(F6103,Inputs!E:E,0)))</f>
        <v>597BK Evo Fox Falcon X85 Extra Large Speed Mouse Pad</v>
      </c>
      <c r="M6103" s="65" t="str">
        <f>IF(ISBLANK(#REF!),,IF(B6103="Online","Online",IF(LEFT(B6103,1)="E","Online","Offline")))</f>
        <v>Offline</v>
      </c>
      <c r="N6103" s="64">
        <f>IF(ISBLANK(M6103),,H6103*INDEX(Inputs!F:F,MATCH(F6103,Inputs!E:E,0)))</f>
        <v>1199</v>
      </c>
      <c r="O6103" s="65"/>
    </row>
    <row r="6104" ht="15.75" customHeight="1" spans="1:15">
      <c r="A6104" s="20" t="s">
        <v>554</v>
      </c>
      <c r="B6104" s="20" t="s">
        <v>220</v>
      </c>
      <c r="C6104" s="20" t="s">
        <v>555</v>
      </c>
      <c r="D6104" s="20" t="s">
        <v>414</v>
      </c>
      <c r="E6104" s="20" t="s">
        <v>415</v>
      </c>
      <c r="F6104" s="21">
        <v>250875</v>
      </c>
      <c r="G6104" s="20" t="s">
        <v>103</v>
      </c>
      <c r="H6104" s="21">
        <v>1</v>
      </c>
      <c r="I6104" s="71" t="s">
        <v>1112</v>
      </c>
      <c r="J6104" s="63">
        <f t="shared" si="23"/>
        <v>44847</v>
      </c>
      <c r="K6104" s="64">
        <f>IF(ISBLANK(J6104),,H6104*INDEX(Inputs!G:G,MATCH(F6104,Inputs!E:E,0)))</f>
        <v>1099</v>
      </c>
      <c r="L6104" s="65" t="str">
        <f>IF(ISBLANK(J6104),,INDEX(Inputs!D:D,MATCH(F6104,Inputs!E:E,0)))</f>
        <v>433BK EvoFox WarHammer Gaming Keyboard (USB)</v>
      </c>
      <c r="M6104" s="65" t="str">
        <f>IF(ISBLANK(#REF!),,IF(B6104="Online","Online",IF(LEFT(B6104,1)="E","Online","Offline")))</f>
        <v>Offline</v>
      </c>
      <c r="N6104" s="64">
        <f>IF(ISBLANK(M6104),,H6104*INDEX(Inputs!F:F,MATCH(F6104,Inputs!E:E,0)))</f>
        <v>1499</v>
      </c>
      <c r="O6104" s="65"/>
    </row>
    <row r="6105" ht="15.75" customHeight="1" spans="1:15">
      <c r="A6105" s="20" t="s">
        <v>554</v>
      </c>
      <c r="B6105" s="20" t="s">
        <v>220</v>
      </c>
      <c r="C6105" s="20" t="s">
        <v>555</v>
      </c>
      <c r="D6105" s="20" t="s">
        <v>370</v>
      </c>
      <c r="E6105" s="20" t="s">
        <v>410</v>
      </c>
      <c r="F6105" s="21">
        <v>250877</v>
      </c>
      <c r="G6105" s="20" t="s">
        <v>22</v>
      </c>
      <c r="H6105" s="21">
        <v>1</v>
      </c>
      <c r="I6105" s="71" t="s">
        <v>1112</v>
      </c>
      <c r="J6105" s="63">
        <f t="shared" si="23"/>
        <v>44847</v>
      </c>
      <c r="K6105" s="64">
        <f>IF(ISBLANK(J6105),,H6105*INDEX(Inputs!G:G,MATCH(F6105,Inputs!E:E,0)))</f>
        <v>349</v>
      </c>
      <c r="L6105" s="65" t="str">
        <f>IF(ISBLANK(J6105),,INDEX(Inputs!D:D,MATCH(F6105,Inputs!E:E,0)))</f>
        <v>595BK Evo Fox Falcon X35 Medium Speed Mouse Pad</v>
      </c>
      <c r="M6105" s="65" t="str">
        <f>IF(ISBLANK(#REF!),,IF(B6105="Online","Online",IF(LEFT(B6105,1)="E","Online","Offline")))</f>
        <v>Offline</v>
      </c>
      <c r="N6105" s="64">
        <f>IF(ISBLANK(M6105),,H6105*INDEX(Inputs!F:F,MATCH(F6105,Inputs!E:E,0)))</f>
        <v>699</v>
      </c>
      <c r="O6105" s="65"/>
    </row>
    <row r="6106" ht="15.75" customHeight="1" spans="1:15">
      <c r="A6106" s="20" t="s">
        <v>338</v>
      </c>
      <c r="B6106" s="20" t="s">
        <v>44</v>
      </c>
      <c r="C6106" s="20" t="s">
        <v>339</v>
      </c>
      <c r="D6106" s="20" t="s">
        <v>370</v>
      </c>
      <c r="E6106" s="20" t="s">
        <v>410</v>
      </c>
      <c r="F6106" s="21">
        <v>250423</v>
      </c>
      <c r="G6106" s="20" t="s">
        <v>11</v>
      </c>
      <c r="H6106" s="21">
        <v>1</v>
      </c>
      <c r="I6106" s="71" t="s">
        <v>1112</v>
      </c>
      <c r="J6106" s="63">
        <f t="shared" si="23"/>
        <v>44847</v>
      </c>
      <c r="K6106" s="64">
        <f>IF(ISBLANK(J6106),,H6106*INDEX(Inputs!G:G,MATCH(F6106,Inputs!E:E,0)))</f>
        <v>759</v>
      </c>
      <c r="L6106" s="65" t="str">
        <f>IF(ISBLANK(J6106),,INDEX(Inputs!D:D,MATCH(F6106,Inputs!E:E,0)))</f>
        <v>650GR Ergo View Laptop Stand-Grey</v>
      </c>
      <c r="M6106" s="65" t="str">
        <f>IF(ISBLANK(#REF!),,IF(B6106="Online","Online",IF(LEFT(B6106,1)="E","Online","Offline")))</f>
        <v>Offline</v>
      </c>
      <c r="N6106" s="64">
        <f>IF(ISBLANK(M6106),,H6106*INDEX(Inputs!F:F,MATCH(F6106,Inputs!E:E,0)))</f>
        <v>899</v>
      </c>
      <c r="O6106" s="65"/>
    </row>
    <row r="6107" ht="15.75" customHeight="1" spans="1:15">
      <c r="A6107" s="20" t="s">
        <v>752</v>
      </c>
      <c r="B6107" s="20" t="s">
        <v>165</v>
      </c>
      <c r="C6107" s="20" t="s">
        <v>753</v>
      </c>
      <c r="D6107" s="20" t="s">
        <v>370</v>
      </c>
      <c r="E6107" s="20" t="s">
        <v>371</v>
      </c>
      <c r="F6107" s="21">
        <v>250417</v>
      </c>
      <c r="G6107" s="20" t="s">
        <v>39</v>
      </c>
      <c r="H6107" s="21">
        <v>1</v>
      </c>
      <c r="I6107" s="71" t="s">
        <v>1112</v>
      </c>
      <c r="J6107" s="63">
        <f t="shared" si="23"/>
        <v>44847</v>
      </c>
      <c r="K6107" s="64">
        <f>IF(ISBLANK(J6107),,H6107*INDEX(Inputs!G:G,MATCH(F6107,Inputs!E:E,0)))</f>
        <v>929</v>
      </c>
      <c r="L6107" s="65" t="str">
        <f>IF(ISBLANK(J6107),,INDEX(Inputs!D:D,MATCH(F6107,Inputs!E:E,0)))</f>
        <v>416PP Super Speed Hub 4 Port USB 3.0</v>
      </c>
      <c r="M6107" s="65" t="str">
        <f>IF(ISBLANK(#REF!),,IF(B6107="Online","Online",IF(LEFT(B6107,1)="E","Online","Offline")))</f>
        <v>Offline</v>
      </c>
      <c r="N6107" s="64">
        <f>IF(ISBLANK(M6107),,H6107*INDEX(Inputs!F:F,MATCH(F6107,Inputs!E:E,0)))</f>
        <v>1499</v>
      </c>
      <c r="O6107" s="65"/>
    </row>
    <row r="6108" ht="15.75" customHeight="1" spans="1:15">
      <c r="A6108" s="20" t="s">
        <v>341</v>
      </c>
      <c r="B6108" s="20" t="s">
        <v>54</v>
      </c>
      <c r="C6108" s="20" t="s">
        <v>470</v>
      </c>
      <c r="D6108" s="20" t="s">
        <v>370</v>
      </c>
      <c r="E6108" s="20" t="s">
        <v>371</v>
      </c>
      <c r="F6108" s="21">
        <v>260086</v>
      </c>
      <c r="G6108" s="20" t="s">
        <v>16</v>
      </c>
      <c r="H6108" s="21">
        <v>1</v>
      </c>
      <c r="I6108" s="71" t="s">
        <v>1113</v>
      </c>
      <c r="J6108" s="63">
        <f t="shared" si="23"/>
        <v>44848</v>
      </c>
      <c r="K6108" s="64">
        <f>IF(ISBLANK(J6108),,H6108*INDEX(Inputs!G:G,MATCH(F6108,Inputs!E:E,0)))</f>
        <v>1699</v>
      </c>
      <c r="L6108" s="65" t="str">
        <f>IF(ISBLANK(J6108),,INDEX(Inputs!D:D,MATCH(F6108,Inputs!E:E,0)))</f>
        <v>436BK Type-C 6 in 1 Multiport Hub</v>
      </c>
      <c r="M6108" s="65" t="str">
        <f>IF(ISBLANK(#REF!),,IF(B6108="Online","Online",IF(LEFT(B6108,1)="E","Online","Offline")))</f>
        <v>Offline</v>
      </c>
      <c r="N6108" s="64">
        <f>IF(ISBLANK(M6108),,H6108*INDEX(Inputs!F:F,MATCH(F6108,Inputs!E:E,0)))</f>
        <v>2599</v>
      </c>
      <c r="O6108" s="65"/>
    </row>
    <row r="6109" ht="15.75" customHeight="1" spans="1:15">
      <c r="A6109" s="20" t="s">
        <v>1047</v>
      </c>
      <c r="B6109" s="20" t="s">
        <v>1048</v>
      </c>
      <c r="C6109" s="20" t="s">
        <v>1049</v>
      </c>
      <c r="D6109" s="20" t="s">
        <v>414</v>
      </c>
      <c r="E6109" s="20" t="s">
        <v>415</v>
      </c>
      <c r="F6109" s="21">
        <v>250874</v>
      </c>
      <c r="G6109" s="20" t="s">
        <v>13</v>
      </c>
      <c r="H6109" s="21">
        <v>1</v>
      </c>
      <c r="I6109" s="71" t="s">
        <v>1113</v>
      </c>
      <c r="J6109" s="63">
        <f t="shared" si="23"/>
        <v>44848</v>
      </c>
      <c r="K6109" s="64">
        <f>IF(ISBLANK(J6109),,H6109*INDEX(Inputs!G:G,MATCH(F6109,Inputs!E:E,0)))</f>
        <v>1349</v>
      </c>
      <c r="L6109" s="65" t="str">
        <f>IF(ISBLANK(J6109),,INDEX(Inputs!D:D,MATCH(F6109,Inputs!E:E,0)))</f>
        <v>432BK EvoFox X-Team Gaming Keyboard &amp; Mouse (USB)</v>
      </c>
      <c r="M6109" s="65" t="str">
        <f>IF(ISBLANK(#REF!),,IF(B6109="Online","Online",IF(LEFT(B6109,1)="E","Online","Offline")))</f>
        <v>Offline</v>
      </c>
      <c r="N6109" s="64">
        <f>IF(ISBLANK(M6109),,H6109*INDEX(Inputs!F:F,MATCH(F6109,Inputs!E:E,0)))</f>
        <v>1899</v>
      </c>
      <c r="O6109" s="65"/>
    </row>
    <row r="6110" ht="15.75" customHeight="1" spans="1:15">
      <c r="A6110" s="20" t="s">
        <v>509</v>
      </c>
      <c r="B6110" s="20" t="s">
        <v>112</v>
      </c>
      <c r="C6110" s="20" t="s">
        <v>510</v>
      </c>
      <c r="D6110" s="20" t="s">
        <v>370</v>
      </c>
      <c r="E6110" s="20" t="s">
        <v>410</v>
      </c>
      <c r="F6110" s="21">
        <v>250423</v>
      </c>
      <c r="G6110" s="20" t="s">
        <v>11</v>
      </c>
      <c r="H6110" s="21">
        <v>1</v>
      </c>
      <c r="I6110" s="71" t="s">
        <v>1113</v>
      </c>
      <c r="J6110" s="63">
        <f t="shared" si="23"/>
        <v>44848</v>
      </c>
      <c r="K6110" s="64">
        <f>IF(ISBLANK(J6110),,H6110*INDEX(Inputs!G:G,MATCH(F6110,Inputs!E:E,0)))</f>
        <v>759</v>
      </c>
      <c r="L6110" s="65" t="str">
        <f>IF(ISBLANK(J6110),,INDEX(Inputs!D:D,MATCH(F6110,Inputs!E:E,0)))</f>
        <v>650GR Ergo View Laptop Stand-Grey</v>
      </c>
      <c r="M6110" s="65" t="str">
        <f>IF(ISBLANK(#REF!),,IF(B6110="Online","Online",IF(LEFT(B6110,1)="E","Online","Offline")))</f>
        <v>Offline</v>
      </c>
      <c r="N6110" s="64">
        <f>IF(ISBLANK(M6110),,H6110*INDEX(Inputs!F:F,MATCH(F6110,Inputs!E:E,0)))</f>
        <v>899</v>
      </c>
      <c r="O6110" s="65"/>
    </row>
    <row r="6111" ht="15.75" customHeight="1" spans="1:15">
      <c r="A6111" s="20" t="s">
        <v>485</v>
      </c>
      <c r="B6111" s="20" t="s">
        <v>606</v>
      </c>
      <c r="C6111" s="20" t="s">
        <v>607</v>
      </c>
      <c r="D6111" s="20" t="s">
        <v>414</v>
      </c>
      <c r="E6111" s="20" t="s">
        <v>415</v>
      </c>
      <c r="F6111" s="21">
        <v>250424</v>
      </c>
      <c r="G6111" s="20" t="s">
        <v>15</v>
      </c>
      <c r="H6111" s="21">
        <v>1</v>
      </c>
      <c r="I6111" s="71" t="s">
        <v>1113</v>
      </c>
      <c r="J6111" s="63">
        <f t="shared" si="23"/>
        <v>44848</v>
      </c>
      <c r="K6111" s="64">
        <f>IF(ISBLANK(J6111),,H6111*INDEX(Inputs!G:G,MATCH(F6111,Inputs!E:E,0)))</f>
        <v>999</v>
      </c>
      <c r="L6111" s="65" t="str">
        <f>IF(ISBLANK(J6111),,INDEX(Inputs!D:D,MATCH(F6111,Inputs!E:E,0)))</f>
        <v>419V2 PRIMUS Wireless Desktop V2</v>
      </c>
      <c r="M6111" s="65" t="str">
        <f>IF(ISBLANK(#REF!),,IF(B6111="Online","Online",IF(LEFT(B6111,1)="E","Online","Offline")))</f>
        <v>Offline</v>
      </c>
      <c r="N6111" s="64">
        <f>IF(ISBLANK(M6111),,H6111*INDEX(Inputs!F:F,MATCH(F6111,Inputs!E:E,0)))</f>
        <v>1199</v>
      </c>
      <c r="O6111" s="65"/>
    </row>
    <row r="6112" ht="15.75" customHeight="1" spans="1:15">
      <c r="A6112" s="20" t="s">
        <v>478</v>
      </c>
      <c r="B6112" s="20" t="s">
        <v>132</v>
      </c>
      <c r="C6112" s="20" t="s">
        <v>511</v>
      </c>
      <c r="D6112" s="20" t="s">
        <v>370</v>
      </c>
      <c r="E6112" s="20" t="s">
        <v>371</v>
      </c>
      <c r="F6112" s="21">
        <v>250417</v>
      </c>
      <c r="G6112" s="20" t="s">
        <v>39</v>
      </c>
      <c r="H6112" s="21">
        <v>1</v>
      </c>
      <c r="I6112" s="71" t="s">
        <v>1113</v>
      </c>
      <c r="J6112" s="63">
        <f t="shared" si="23"/>
        <v>44848</v>
      </c>
      <c r="K6112" s="64">
        <f>IF(ISBLANK(J6112),,H6112*INDEX(Inputs!G:G,MATCH(F6112,Inputs!E:E,0)))</f>
        <v>929</v>
      </c>
      <c r="L6112" s="65" t="str">
        <f>IF(ISBLANK(J6112),,INDEX(Inputs!D:D,MATCH(F6112,Inputs!E:E,0)))</f>
        <v>416PP Super Speed Hub 4 Port USB 3.0</v>
      </c>
      <c r="M6112" s="65" t="str">
        <f>IF(ISBLANK(#REF!),,IF(B6112="Online","Online",IF(LEFT(B6112,1)="E","Online","Offline")))</f>
        <v>Offline</v>
      </c>
      <c r="N6112" s="64">
        <f>IF(ISBLANK(M6112),,H6112*INDEX(Inputs!F:F,MATCH(F6112,Inputs!E:E,0)))</f>
        <v>1499</v>
      </c>
      <c r="O6112" s="65"/>
    </row>
    <row r="6113" ht="15.75" customHeight="1" spans="1:15">
      <c r="A6113" s="20" t="s">
        <v>644</v>
      </c>
      <c r="B6113" s="20" t="s">
        <v>171</v>
      </c>
      <c r="C6113" s="20" t="s">
        <v>645</v>
      </c>
      <c r="D6113" s="20" t="s">
        <v>370</v>
      </c>
      <c r="E6113" s="20" t="s">
        <v>410</v>
      </c>
      <c r="F6113" s="21">
        <v>250876</v>
      </c>
      <c r="G6113" s="20" t="s">
        <v>26</v>
      </c>
      <c r="H6113" s="21">
        <v>1</v>
      </c>
      <c r="I6113" s="71" t="s">
        <v>1113</v>
      </c>
      <c r="J6113" s="63">
        <f t="shared" si="23"/>
        <v>44848</v>
      </c>
      <c r="K6113" s="64">
        <f>IF(ISBLANK(J6113),,H6113*INDEX(Inputs!G:G,MATCH(F6113,Inputs!E:E,0)))</f>
        <v>1399</v>
      </c>
      <c r="L6113" s="65" t="str">
        <f>IF(ISBLANK(J6113),,INDEX(Inputs!D:D,MATCH(F6113,Inputs!E:E,0)))</f>
        <v>649BK EvoFox Typhoon Laptop Cooling Pad</v>
      </c>
      <c r="M6113" s="65" t="str">
        <f>IF(ISBLANK(#REF!),,IF(B6113="Online","Online",IF(LEFT(B6113,1)="E","Online","Offline")))</f>
        <v>Offline</v>
      </c>
      <c r="N6113" s="64">
        <f>IF(ISBLANK(M6113),,H6113*INDEX(Inputs!F:F,MATCH(F6113,Inputs!E:E,0)))</f>
        <v>1999</v>
      </c>
      <c r="O6113" s="65"/>
    </row>
    <row r="6114" ht="15.75" customHeight="1" spans="1:15">
      <c r="A6114" s="20" t="s">
        <v>476</v>
      </c>
      <c r="B6114" s="20" t="s">
        <v>546</v>
      </c>
      <c r="C6114" s="20" t="s">
        <v>547</v>
      </c>
      <c r="D6114" s="20" t="s">
        <v>370</v>
      </c>
      <c r="E6114" s="20" t="s">
        <v>410</v>
      </c>
      <c r="F6114" s="21">
        <v>250877</v>
      </c>
      <c r="G6114" s="20" t="s">
        <v>22</v>
      </c>
      <c r="H6114" s="21">
        <v>2</v>
      </c>
      <c r="I6114" s="71" t="s">
        <v>1113</v>
      </c>
      <c r="J6114" s="63">
        <f t="shared" si="23"/>
        <v>44848</v>
      </c>
      <c r="K6114" s="64">
        <f>IF(ISBLANK(J6114),,H6114*INDEX(Inputs!G:G,MATCH(F6114,Inputs!E:E,0)))</f>
        <v>698</v>
      </c>
      <c r="L6114" s="65" t="str">
        <f>IF(ISBLANK(J6114),,INDEX(Inputs!D:D,MATCH(F6114,Inputs!E:E,0)))</f>
        <v>595BK Evo Fox Falcon X35 Medium Speed Mouse Pad</v>
      </c>
      <c r="M6114" s="65" t="str">
        <f>IF(ISBLANK(#REF!),,IF(B6114="Online","Online",IF(LEFT(B6114,1)="E","Online","Offline")))</f>
        <v>Offline</v>
      </c>
      <c r="N6114" s="64">
        <f>IF(ISBLANK(M6114),,H6114*INDEX(Inputs!F:F,MATCH(F6114,Inputs!E:E,0)))</f>
        <v>1398</v>
      </c>
      <c r="O6114" s="65"/>
    </row>
    <row r="6115" ht="15.75" customHeight="1" spans="1:15">
      <c r="A6115" s="20" t="s">
        <v>454</v>
      </c>
      <c r="B6115" s="20" t="s">
        <v>164</v>
      </c>
      <c r="C6115" s="20" t="s">
        <v>466</v>
      </c>
      <c r="D6115" s="20" t="s">
        <v>370</v>
      </c>
      <c r="E6115" s="20" t="s">
        <v>880</v>
      </c>
      <c r="F6115" s="21">
        <v>256479</v>
      </c>
      <c r="G6115" s="20" t="s">
        <v>28</v>
      </c>
      <c r="H6115" s="21">
        <v>1</v>
      </c>
      <c r="I6115" s="71" t="s">
        <v>1113</v>
      </c>
      <c r="J6115" s="63">
        <f t="shared" si="23"/>
        <v>44848</v>
      </c>
      <c r="K6115" s="64">
        <f>IF(ISBLANK(J6115),,H6115*INDEX(Inputs!G:G,MATCH(F6115,Inputs!E:E,0)))</f>
        <v>2500</v>
      </c>
      <c r="L6115" s="65" t="str">
        <f>IF(ISBLANK(J6115),,INDEX(Inputs!D:D,MATCH(F6115,Inputs!E:E,0)))</f>
        <v>997PP EvoFox Explore Gaming Bundle (422,423,659,595)</v>
      </c>
      <c r="M6115" s="65" t="str">
        <f>IF(ISBLANK(#REF!),,IF(B6115="Online","Online",IF(LEFT(B6115,1)="E","Online","Offline")))</f>
        <v>Offline</v>
      </c>
      <c r="N6115" s="64">
        <f>IF(ISBLANK(M6115),,H6115*INDEX(Inputs!F:F,MATCH(F6115,Inputs!E:E,0)))</f>
        <v>4796</v>
      </c>
      <c r="O6115" s="65"/>
    </row>
    <row r="6116" ht="15.75" customHeight="1" spans="1:15">
      <c r="A6116" s="20" t="s">
        <v>458</v>
      </c>
      <c r="B6116" s="20" t="s">
        <v>169</v>
      </c>
      <c r="C6116" s="20" t="s">
        <v>690</v>
      </c>
      <c r="D6116" s="20" t="s">
        <v>370</v>
      </c>
      <c r="E6116" s="20" t="s">
        <v>410</v>
      </c>
      <c r="F6116" s="21">
        <v>250876</v>
      </c>
      <c r="G6116" s="20" t="s">
        <v>26</v>
      </c>
      <c r="H6116" s="21">
        <v>0</v>
      </c>
      <c r="I6116" s="71" t="s">
        <v>1113</v>
      </c>
      <c r="J6116" s="63">
        <f t="shared" si="23"/>
        <v>44848</v>
      </c>
      <c r="K6116" s="64">
        <f>IF(ISBLANK(J6116),,H6116*INDEX(Inputs!G:G,MATCH(F6116,Inputs!E:E,0)))</f>
        <v>0</v>
      </c>
      <c r="L6116" s="65" t="str">
        <f>IF(ISBLANK(J6116),,INDEX(Inputs!D:D,MATCH(F6116,Inputs!E:E,0)))</f>
        <v>649BK EvoFox Typhoon Laptop Cooling Pad</v>
      </c>
      <c r="M6116" s="65" t="str">
        <f>IF(ISBLANK(#REF!),,IF(B6116="Online","Online",IF(LEFT(B6116,1)="E","Online","Offline")))</f>
        <v>Offline</v>
      </c>
      <c r="N6116" s="64">
        <f>IF(ISBLANK(M6116),,H6116*INDEX(Inputs!F:F,MATCH(F6116,Inputs!E:E,0)))</f>
        <v>0</v>
      </c>
      <c r="O6116" s="65"/>
    </row>
    <row r="6117" ht="15.75" customHeight="1" spans="1:15">
      <c r="A6117" s="20" t="s">
        <v>458</v>
      </c>
      <c r="B6117" s="20" t="s">
        <v>683</v>
      </c>
      <c r="C6117" s="20" t="s">
        <v>684</v>
      </c>
      <c r="D6117" s="20" t="s">
        <v>414</v>
      </c>
      <c r="E6117" s="20" t="s">
        <v>415</v>
      </c>
      <c r="F6117" s="21">
        <v>250874</v>
      </c>
      <c r="G6117" s="20" t="s">
        <v>13</v>
      </c>
      <c r="H6117" s="21">
        <v>1</v>
      </c>
      <c r="I6117" s="71" t="s">
        <v>1113</v>
      </c>
      <c r="J6117" s="63">
        <f t="shared" si="23"/>
        <v>44848</v>
      </c>
      <c r="K6117" s="64">
        <f>IF(ISBLANK(J6117),,H6117*INDEX(Inputs!G:G,MATCH(F6117,Inputs!E:E,0)))</f>
        <v>1349</v>
      </c>
      <c r="L6117" s="65" t="str">
        <f>IF(ISBLANK(J6117),,INDEX(Inputs!D:D,MATCH(F6117,Inputs!E:E,0)))</f>
        <v>432BK EvoFox X-Team Gaming Keyboard &amp; Mouse (USB)</v>
      </c>
      <c r="M6117" s="65" t="str">
        <f>IF(ISBLANK(#REF!),,IF(B6117="Online","Online",IF(LEFT(B6117,1)="E","Online","Offline")))</f>
        <v>Offline</v>
      </c>
      <c r="N6117" s="64">
        <f>IF(ISBLANK(M6117),,H6117*INDEX(Inputs!F:F,MATCH(F6117,Inputs!E:E,0)))</f>
        <v>1899</v>
      </c>
      <c r="O6117" s="65"/>
    </row>
    <row r="6118" ht="15.75" customHeight="1" spans="1:15">
      <c r="A6118" s="20" t="s">
        <v>458</v>
      </c>
      <c r="B6118" s="20" t="s">
        <v>733</v>
      </c>
      <c r="C6118" s="20" t="s">
        <v>734</v>
      </c>
      <c r="D6118" s="20" t="s">
        <v>414</v>
      </c>
      <c r="E6118" s="20" t="s">
        <v>415</v>
      </c>
      <c r="F6118" s="21">
        <v>250874</v>
      </c>
      <c r="G6118" s="20" t="s">
        <v>13</v>
      </c>
      <c r="H6118" s="21">
        <v>1</v>
      </c>
      <c r="I6118" s="71" t="s">
        <v>1113</v>
      </c>
      <c r="J6118" s="63">
        <f t="shared" si="23"/>
        <v>44848</v>
      </c>
      <c r="K6118" s="64">
        <f>IF(ISBLANK(J6118),,H6118*INDEX(Inputs!G:G,MATCH(F6118,Inputs!E:E,0)))</f>
        <v>1349</v>
      </c>
      <c r="L6118" s="65" t="str">
        <f>IF(ISBLANK(J6118),,INDEX(Inputs!D:D,MATCH(F6118,Inputs!E:E,0)))</f>
        <v>432BK EvoFox X-Team Gaming Keyboard &amp; Mouse (USB)</v>
      </c>
      <c r="M6118" s="65" t="str">
        <f>IF(ISBLANK(#REF!),,IF(B6118="Online","Online",IF(LEFT(B6118,1)="E","Online","Offline")))</f>
        <v>Offline</v>
      </c>
      <c r="N6118" s="64">
        <f>IF(ISBLANK(M6118),,H6118*INDEX(Inputs!F:F,MATCH(F6118,Inputs!E:E,0)))</f>
        <v>1899</v>
      </c>
      <c r="O6118" s="65"/>
    </row>
    <row r="6119" ht="15.75" customHeight="1" spans="1:15">
      <c r="A6119" s="20" t="s">
        <v>407</v>
      </c>
      <c r="B6119" s="20" t="s">
        <v>49</v>
      </c>
      <c r="C6119" s="20" t="s">
        <v>493</v>
      </c>
      <c r="D6119" s="20" t="s">
        <v>370</v>
      </c>
      <c r="E6119" s="20" t="s">
        <v>371</v>
      </c>
      <c r="F6119" s="21">
        <v>250417</v>
      </c>
      <c r="G6119" s="20" t="s">
        <v>39</v>
      </c>
      <c r="H6119" s="21">
        <v>1</v>
      </c>
      <c r="I6119" s="71" t="s">
        <v>1113</v>
      </c>
      <c r="J6119" s="63">
        <f t="shared" si="23"/>
        <v>44848</v>
      </c>
      <c r="K6119" s="64">
        <f>IF(ISBLANK(J6119),,H6119*INDEX(Inputs!G:G,MATCH(F6119,Inputs!E:E,0)))</f>
        <v>929</v>
      </c>
      <c r="L6119" s="65" t="str">
        <f>IF(ISBLANK(J6119),,INDEX(Inputs!D:D,MATCH(F6119,Inputs!E:E,0)))</f>
        <v>416PP Super Speed Hub 4 Port USB 3.0</v>
      </c>
      <c r="M6119" s="65" t="str">
        <f>IF(ISBLANK(#REF!),,IF(B6119="Online","Online",IF(LEFT(B6119,1)="E","Online","Offline")))</f>
        <v>Offline</v>
      </c>
      <c r="N6119" s="64">
        <f>IF(ISBLANK(M6119),,H6119*INDEX(Inputs!F:F,MATCH(F6119,Inputs!E:E,0)))</f>
        <v>1499</v>
      </c>
      <c r="O6119" s="65"/>
    </row>
    <row r="6120" ht="15.75" customHeight="1" spans="1:15">
      <c r="A6120" s="20" t="s">
        <v>367</v>
      </c>
      <c r="B6120" s="20" t="s">
        <v>86</v>
      </c>
      <c r="C6120" s="20" t="s">
        <v>671</v>
      </c>
      <c r="D6120" s="20" t="s">
        <v>414</v>
      </c>
      <c r="E6120" s="20" t="s">
        <v>415</v>
      </c>
      <c r="F6120" s="21">
        <v>260090</v>
      </c>
      <c r="G6120" s="20" t="s">
        <v>17</v>
      </c>
      <c r="H6120" s="21">
        <v>1</v>
      </c>
      <c r="I6120" s="71" t="s">
        <v>1113</v>
      </c>
      <c r="J6120" s="63">
        <f t="shared" si="23"/>
        <v>44848</v>
      </c>
      <c r="K6120" s="64">
        <f>IF(ISBLANK(J6120),,H6120*INDEX(Inputs!G:G,MATCH(F6120,Inputs!E:E,0)))</f>
        <v>729</v>
      </c>
      <c r="L6120" s="65" t="str">
        <f>IF(ISBLANK(J6120),,INDEX(Inputs!D:D,MATCH(F6120,Inputs!E:E,0)))</f>
        <v>400PP Xcite Neo Keyboard &amp; Mouse USB</v>
      </c>
      <c r="M6120" s="65" t="str">
        <f>IF(ISBLANK(#REF!),,IF(B6120="Online","Online",IF(LEFT(B6120,1)="E","Online","Offline")))</f>
        <v>Offline</v>
      </c>
      <c r="N6120" s="64">
        <f>IF(ISBLANK(M6120),,H6120*INDEX(Inputs!F:F,MATCH(F6120,Inputs!E:E,0)))</f>
        <v>899</v>
      </c>
      <c r="O6120" s="65"/>
    </row>
    <row r="6121" ht="15.75" customHeight="1" spans="1:15">
      <c r="A6121" s="20" t="s">
        <v>367</v>
      </c>
      <c r="B6121" s="20" t="s">
        <v>116</v>
      </c>
      <c r="C6121" s="20" t="s">
        <v>617</v>
      </c>
      <c r="D6121" s="20" t="s">
        <v>370</v>
      </c>
      <c r="E6121" s="20" t="s">
        <v>880</v>
      </c>
      <c r="F6121" s="21">
        <v>256479</v>
      </c>
      <c r="G6121" s="20" t="s">
        <v>28</v>
      </c>
      <c r="H6121" s="21">
        <v>1</v>
      </c>
      <c r="I6121" s="71" t="s">
        <v>1113</v>
      </c>
      <c r="J6121" s="63">
        <f t="shared" ref="J6121:J6375" si="24">IF(ISBLANK(I6121),,DATE(RIGHT(I6121,4),RIGHT(LEFT(I6121,5),2),LEFT(I6121,2)))</f>
        <v>44848</v>
      </c>
      <c r="K6121" s="64">
        <f>IF(ISBLANK(J6121),,H6121*INDEX(Inputs!G:G,MATCH(F6121,Inputs!E:E,0)))</f>
        <v>2500</v>
      </c>
      <c r="L6121" s="65" t="str">
        <f>IF(ISBLANK(J6121),,INDEX(Inputs!D:D,MATCH(F6121,Inputs!E:E,0)))</f>
        <v>997PP EvoFox Explore Gaming Bundle (422,423,659,595)</v>
      </c>
      <c r="M6121" s="65" t="str">
        <f>IF(ISBLANK(#REF!),,IF(B6121="Online","Online",IF(LEFT(B6121,1)="E","Online","Offline")))</f>
        <v>Offline</v>
      </c>
      <c r="N6121" s="64">
        <f>IF(ISBLANK(M6121),,H6121*INDEX(Inputs!F:F,MATCH(F6121,Inputs!E:E,0)))</f>
        <v>4796</v>
      </c>
      <c r="O6121" s="65"/>
    </row>
    <row r="6122" ht="15.75" customHeight="1" spans="1:15">
      <c r="A6122" s="20" t="s">
        <v>883</v>
      </c>
      <c r="B6122" s="20" t="s">
        <v>245</v>
      </c>
      <c r="C6122" s="20" t="s">
        <v>879</v>
      </c>
      <c r="D6122" s="20" t="s">
        <v>370</v>
      </c>
      <c r="E6122" s="20" t="s">
        <v>880</v>
      </c>
      <c r="F6122" s="21">
        <v>256479</v>
      </c>
      <c r="G6122" s="20" t="s">
        <v>28</v>
      </c>
      <c r="H6122" s="21">
        <v>1</v>
      </c>
      <c r="I6122" s="71" t="s">
        <v>1113</v>
      </c>
      <c r="J6122" s="63">
        <f t="shared" si="24"/>
        <v>44848</v>
      </c>
      <c r="K6122" s="64">
        <f>IF(ISBLANK(J6122),,H6122*INDEX(Inputs!G:G,MATCH(F6122,Inputs!E:E,0)))</f>
        <v>2500</v>
      </c>
      <c r="L6122" s="65" t="str">
        <f>IF(ISBLANK(J6122),,INDEX(Inputs!D:D,MATCH(F6122,Inputs!E:E,0)))</f>
        <v>997PP EvoFox Explore Gaming Bundle (422,423,659,595)</v>
      </c>
      <c r="M6122" s="65" t="str">
        <f>IF(ISBLANK(#REF!),,IF(B6122="Online","Online",IF(LEFT(B6122,1)="E","Online","Offline")))</f>
        <v>Offline</v>
      </c>
      <c r="N6122" s="64">
        <f>IF(ISBLANK(M6122),,H6122*INDEX(Inputs!F:F,MATCH(F6122,Inputs!E:E,0)))</f>
        <v>4796</v>
      </c>
      <c r="O6122" s="65"/>
    </row>
    <row r="6123" ht="15.75" customHeight="1" spans="1:15">
      <c r="A6123" s="20" t="s">
        <v>367</v>
      </c>
      <c r="B6123" s="20" t="s">
        <v>368</v>
      </c>
      <c r="C6123" s="20" t="s">
        <v>369</v>
      </c>
      <c r="D6123" s="20" t="s">
        <v>370</v>
      </c>
      <c r="E6123" s="20" t="s">
        <v>410</v>
      </c>
      <c r="F6123" s="21">
        <v>250879</v>
      </c>
      <c r="G6123" s="20" t="s">
        <v>30</v>
      </c>
      <c r="H6123" s="21">
        <v>1</v>
      </c>
      <c r="I6123" s="71" t="s">
        <v>1113</v>
      </c>
      <c r="J6123" s="63">
        <f t="shared" si="24"/>
        <v>44848</v>
      </c>
      <c r="K6123" s="64">
        <f>IF(ISBLANK(J6123),,H6123*INDEX(Inputs!G:G,MATCH(F6123,Inputs!E:E,0)))</f>
        <v>699</v>
      </c>
      <c r="L6123" s="65" t="str">
        <f>IF(ISBLANK(J6123),,INDEX(Inputs!D:D,MATCH(F6123,Inputs!E:E,0)))</f>
        <v>597BK Evo Fox Falcon X85 Extra Large Speed Mouse Pad</v>
      </c>
      <c r="M6123" s="65" t="str">
        <f>IF(ISBLANK(#REF!),,IF(B6123="Online","Online",IF(LEFT(B6123,1)="E","Online","Offline")))</f>
        <v>Online</v>
      </c>
      <c r="N6123" s="64">
        <f>IF(ISBLANK(M6123),,H6123*INDEX(Inputs!F:F,MATCH(F6123,Inputs!E:E,0)))</f>
        <v>1199</v>
      </c>
      <c r="O6123" s="65"/>
    </row>
    <row r="6124" ht="15.75" customHeight="1" spans="1:15">
      <c r="A6124" s="20" t="s">
        <v>327</v>
      </c>
      <c r="B6124" s="20" t="s">
        <v>333</v>
      </c>
      <c r="C6124" s="20" t="s">
        <v>334</v>
      </c>
      <c r="D6124" s="20" t="s">
        <v>370</v>
      </c>
      <c r="E6124" s="20" t="s">
        <v>371</v>
      </c>
      <c r="F6124" s="21">
        <v>260086</v>
      </c>
      <c r="G6124" s="20" t="s">
        <v>16</v>
      </c>
      <c r="H6124" s="21">
        <v>1</v>
      </c>
      <c r="I6124" s="71" t="s">
        <v>1113</v>
      </c>
      <c r="J6124" s="63">
        <f t="shared" si="24"/>
        <v>44848</v>
      </c>
      <c r="K6124" s="64">
        <f>IF(ISBLANK(J6124),,H6124*INDEX(Inputs!G:G,MATCH(F6124,Inputs!E:E,0)))</f>
        <v>1699</v>
      </c>
      <c r="L6124" s="65" t="str">
        <f>IF(ISBLANK(J6124),,INDEX(Inputs!D:D,MATCH(F6124,Inputs!E:E,0)))</f>
        <v>436BK Type-C 6 in 1 Multiport Hub</v>
      </c>
      <c r="M6124" s="65" t="str">
        <f>IF(ISBLANK(#REF!),,IF(B6124="Online","Online",IF(LEFT(B6124,1)="E","Online","Offline")))</f>
        <v>Online</v>
      </c>
      <c r="N6124" s="64">
        <f>IF(ISBLANK(M6124),,H6124*INDEX(Inputs!F:F,MATCH(F6124,Inputs!E:E,0)))</f>
        <v>2599</v>
      </c>
      <c r="O6124" s="65"/>
    </row>
    <row r="6125" ht="15.75" customHeight="1" spans="1:15">
      <c r="A6125" s="20" t="s">
        <v>621</v>
      </c>
      <c r="B6125" s="20" t="s">
        <v>198</v>
      </c>
      <c r="C6125" s="20" t="s">
        <v>963</v>
      </c>
      <c r="D6125" s="20" t="s">
        <v>370</v>
      </c>
      <c r="E6125" s="20" t="s">
        <v>410</v>
      </c>
      <c r="F6125" s="21">
        <v>250879</v>
      </c>
      <c r="G6125" s="20" t="s">
        <v>30</v>
      </c>
      <c r="H6125" s="21">
        <v>-1</v>
      </c>
      <c r="I6125" s="71" t="s">
        <v>1113</v>
      </c>
      <c r="J6125" s="63">
        <f t="shared" si="24"/>
        <v>44848</v>
      </c>
      <c r="K6125" s="64">
        <f>IF(ISBLANK(J6125),,H6125*INDEX(Inputs!G:G,MATCH(F6125,Inputs!E:E,0)))</f>
        <v>-699</v>
      </c>
      <c r="L6125" s="65" t="str">
        <f>IF(ISBLANK(J6125),,INDEX(Inputs!D:D,MATCH(F6125,Inputs!E:E,0)))</f>
        <v>597BK Evo Fox Falcon X85 Extra Large Speed Mouse Pad</v>
      </c>
      <c r="M6125" s="65" t="str">
        <f>IF(ISBLANK(#REF!),,IF(B6125="Online","Online",IF(LEFT(B6125,1)="E","Online","Offline")))</f>
        <v>Offline</v>
      </c>
      <c r="N6125" s="64">
        <f>IF(ISBLANK(M6125),,H6125*INDEX(Inputs!F:F,MATCH(F6125,Inputs!E:E,0)))</f>
        <v>-1199</v>
      </c>
      <c r="O6125" s="65"/>
    </row>
    <row r="6126" ht="15.75" customHeight="1" spans="1:15">
      <c r="A6126" s="20" t="s">
        <v>935</v>
      </c>
      <c r="B6126" s="20" t="s">
        <v>936</v>
      </c>
      <c r="C6126" s="20" t="s">
        <v>937</v>
      </c>
      <c r="D6126" s="20" t="s">
        <v>370</v>
      </c>
      <c r="E6126" s="20" t="s">
        <v>371</v>
      </c>
      <c r="F6126" s="21">
        <v>250417</v>
      </c>
      <c r="G6126" s="20" t="s">
        <v>39</v>
      </c>
      <c r="H6126" s="21">
        <v>1</v>
      </c>
      <c r="I6126" s="71" t="s">
        <v>1113</v>
      </c>
      <c r="J6126" s="63">
        <f t="shared" si="24"/>
        <v>44848</v>
      </c>
      <c r="K6126" s="64">
        <f>IF(ISBLANK(J6126),,H6126*INDEX(Inputs!G:G,MATCH(F6126,Inputs!E:E,0)))</f>
        <v>929</v>
      </c>
      <c r="L6126" s="65" t="str">
        <f>IF(ISBLANK(J6126),,INDEX(Inputs!D:D,MATCH(F6126,Inputs!E:E,0)))</f>
        <v>416PP Super Speed Hub 4 Port USB 3.0</v>
      </c>
      <c r="M6126" s="65" t="str">
        <f>IF(ISBLANK(#REF!),,IF(B6126="Online","Online",IF(LEFT(B6126,1)="E","Online","Offline")))</f>
        <v>Offline</v>
      </c>
      <c r="N6126" s="64">
        <f>IF(ISBLANK(M6126),,H6126*INDEX(Inputs!F:F,MATCH(F6126,Inputs!E:E,0)))</f>
        <v>1499</v>
      </c>
      <c r="O6126" s="65"/>
    </row>
    <row r="6127" ht="15.75" customHeight="1" spans="1:15">
      <c r="A6127" s="20" t="s">
        <v>752</v>
      </c>
      <c r="B6127" s="20" t="s">
        <v>165</v>
      </c>
      <c r="C6127" s="20" t="s">
        <v>753</v>
      </c>
      <c r="D6127" s="20" t="s">
        <v>370</v>
      </c>
      <c r="E6127" s="20" t="s">
        <v>410</v>
      </c>
      <c r="F6127" s="21">
        <v>250876</v>
      </c>
      <c r="G6127" s="20" t="s">
        <v>26</v>
      </c>
      <c r="H6127" s="21">
        <v>1</v>
      </c>
      <c r="I6127" s="71" t="s">
        <v>1113</v>
      </c>
      <c r="J6127" s="63">
        <f t="shared" si="24"/>
        <v>44848</v>
      </c>
      <c r="K6127" s="64">
        <f>IF(ISBLANK(J6127),,H6127*INDEX(Inputs!G:G,MATCH(F6127,Inputs!E:E,0)))</f>
        <v>1399</v>
      </c>
      <c r="L6127" s="65" t="str">
        <f>IF(ISBLANK(J6127),,INDEX(Inputs!D:D,MATCH(F6127,Inputs!E:E,0)))</f>
        <v>649BK EvoFox Typhoon Laptop Cooling Pad</v>
      </c>
      <c r="M6127" s="65" t="str">
        <f>IF(ISBLANK(#REF!),,IF(B6127="Online","Online",IF(LEFT(B6127,1)="E","Online","Offline")))</f>
        <v>Offline</v>
      </c>
      <c r="N6127" s="64">
        <f>IF(ISBLANK(M6127),,H6127*INDEX(Inputs!F:F,MATCH(F6127,Inputs!E:E,0)))</f>
        <v>1999</v>
      </c>
      <c r="O6127" s="65"/>
    </row>
    <row r="6128" ht="15.75" customHeight="1" spans="1:15">
      <c r="A6128" s="20" t="s">
        <v>338</v>
      </c>
      <c r="B6128" s="20" t="s">
        <v>742</v>
      </c>
      <c r="C6128" s="20" t="s">
        <v>743</v>
      </c>
      <c r="D6128" s="20" t="s">
        <v>370</v>
      </c>
      <c r="E6128" s="20" t="s">
        <v>371</v>
      </c>
      <c r="F6128" s="21">
        <v>250417</v>
      </c>
      <c r="G6128" s="20" t="s">
        <v>39</v>
      </c>
      <c r="H6128" s="21">
        <v>1</v>
      </c>
      <c r="I6128" s="71" t="s">
        <v>1113</v>
      </c>
      <c r="J6128" s="63">
        <f t="shared" si="24"/>
        <v>44848</v>
      </c>
      <c r="K6128" s="64">
        <f>IF(ISBLANK(J6128),,H6128*INDEX(Inputs!G:G,MATCH(F6128,Inputs!E:E,0)))</f>
        <v>929</v>
      </c>
      <c r="L6128" s="65" t="str">
        <f>IF(ISBLANK(J6128),,INDEX(Inputs!D:D,MATCH(F6128,Inputs!E:E,0)))</f>
        <v>416PP Super Speed Hub 4 Port USB 3.0</v>
      </c>
      <c r="M6128" s="65" t="str">
        <f>IF(ISBLANK(#REF!),,IF(B6128="Online","Online",IF(LEFT(B6128,1)="E","Online","Offline")))</f>
        <v>Offline</v>
      </c>
      <c r="N6128" s="64">
        <f>IF(ISBLANK(M6128),,H6128*INDEX(Inputs!F:F,MATCH(F6128,Inputs!E:E,0)))</f>
        <v>1499</v>
      </c>
      <c r="O6128" s="65"/>
    </row>
    <row r="6129" ht="15.75" customHeight="1" spans="1:15">
      <c r="A6129" s="20" t="s">
        <v>353</v>
      </c>
      <c r="B6129" s="20" t="s">
        <v>99</v>
      </c>
      <c r="C6129" s="20" t="s">
        <v>381</v>
      </c>
      <c r="D6129" s="20" t="s">
        <v>414</v>
      </c>
      <c r="E6129" s="20" t="s">
        <v>415</v>
      </c>
      <c r="F6129" s="21">
        <v>250874</v>
      </c>
      <c r="G6129" s="20" t="s">
        <v>13</v>
      </c>
      <c r="H6129" s="21">
        <v>1</v>
      </c>
      <c r="I6129" s="71" t="s">
        <v>1113</v>
      </c>
      <c r="J6129" s="63">
        <f t="shared" si="24"/>
        <v>44848</v>
      </c>
      <c r="K6129" s="64">
        <f>IF(ISBLANK(J6129),,H6129*INDEX(Inputs!G:G,MATCH(F6129,Inputs!E:E,0)))</f>
        <v>1349</v>
      </c>
      <c r="L6129" s="65" t="str">
        <f>IF(ISBLANK(J6129),,INDEX(Inputs!D:D,MATCH(F6129,Inputs!E:E,0)))</f>
        <v>432BK EvoFox X-Team Gaming Keyboard &amp; Mouse (USB)</v>
      </c>
      <c r="M6129" s="65" t="str">
        <f>IF(ISBLANK(#REF!),,IF(B6129="Online","Online",IF(LEFT(B6129,1)="E","Online","Offline")))</f>
        <v>Offline</v>
      </c>
      <c r="N6129" s="64">
        <f>IF(ISBLANK(M6129),,H6129*INDEX(Inputs!F:F,MATCH(F6129,Inputs!E:E,0)))</f>
        <v>1899</v>
      </c>
      <c r="O6129" s="65"/>
    </row>
    <row r="6130" ht="15.75" customHeight="1" spans="1:15">
      <c r="A6130" s="20" t="s">
        <v>1009</v>
      </c>
      <c r="B6130" s="20" t="s">
        <v>214</v>
      </c>
      <c r="C6130" s="20" t="s">
        <v>1010</v>
      </c>
      <c r="D6130" s="20" t="s">
        <v>370</v>
      </c>
      <c r="E6130" s="20" t="s">
        <v>410</v>
      </c>
      <c r="F6130" s="21">
        <v>250876</v>
      </c>
      <c r="G6130" s="20" t="s">
        <v>26</v>
      </c>
      <c r="H6130" s="21">
        <v>1</v>
      </c>
      <c r="I6130" s="71" t="s">
        <v>1114</v>
      </c>
      <c r="J6130" s="63">
        <f t="shared" si="24"/>
        <v>44849</v>
      </c>
      <c r="K6130" s="64">
        <f>IF(ISBLANK(J6130),,H6130*INDEX(Inputs!G:G,MATCH(F6130,Inputs!E:E,0)))</f>
        <v>1399</v>
      </c>
      <c r="L6130" s="65" t="str">
        <f>IF(ISBLANK(J6130),,INDEX(Inputs!D:D,MATCH(F6130,Inputs!E:E,0)))</f>
        <v>649BK EvoFox Typhoon Laptop Cooling Pad</v>
      </c>
      <c r="M6130" s="65" t="str">
        <f>IF(ISBLANK(#REF!),,IF(B6130="Online","Online",IF(LEFT(B6130,1)="E","Online","Offline")))</f>
        <v>Offline</v>
      </c>
      <c r="N6130" s="64">
        <f>IF(ISBLANK(M6130),,H6130*INDEX(Inputs!F:F,MATCH(F6130,Inputs!E:E,0)))</f>
        <v>1999</v>
      </c>
      <c r="O6130" s="65"/>
    </row>
    <row r="6131" ht="15.75" customHeight="1" spans="1:15">
      <c r="A6131" s="20" t="s">
        <v>412</v>
      </c>
      <c r="B6131" s="20" t="s">
        <v>1109</v>
      </c>
      <c r="C6131" s="20" t="s">
        <v>1110</v>
      </c>
      <c r="D6131" s="20" t="s">
        <v>414</v>
      </c>
      <c r="E6131" s="20" t="s">
        <v>415</v>
      </c>
      <c r="F6131" s="21">
        <v>250874</v>
      </c>
      <c r="G6131" s="20" t="s">
        <v>13</v>
      </c>
      <c r="H6131" s="21">
        <v>1</v>
      </c>
      <c r="I6131" s="71" t="s">
        <v>1114</v>
      </c>
      <c r="J6131" s="63">
        <f t="shared" si="24"/>
        <v>44849</v>
      </c>
      <c r="K6131" s="64">
        <f>IF(ISBLANK(J6131),,H6131*INDEX(Inputs!G:G,MATCH(F6131,Inputs!E:E,0)))</f>
        <v>1349</v>
      </c>
      <c r="L6131" s="65" t="str">
        <f>IF(ISBLANK(J6131),,INDEX(Inputs!D:D,MATCH(F6131,Inputs!E:E,0)))</f>
        <v>432BK EvoFox X-Team Gaming Keyboard &amp; Mouse (USB)</v>
      </c>
      <c r="M6131" s="65" t="str">
        <f>IF(ISBLANK(#REF!),,IF(B6131="Online","Online",IF(LEFT(B6131,1)="E","Online","Offline")))</f>
        <v>Offline</v>
      </c>
      <c r="N6131" s="64">
        <f>IF(ISBLANK(M6131),,H6131*INDEX(Inputs!F:F,MATCH(F6131,Inputs!E:E,0)))</f>
        <v>1899</v>
      </c>
      <c r="O6131" s="65"/>
    </row>
    <row r="6132" ht="15.75" customHeight="1" spans="1:15">
      <c r="A6132" s="20" t="s">
        <v>341</v>
      </c>
      <c r="B6132" s="20" t="s">
        <v>57</v>
      </c>
      <c r="C6132" s="20" t="s">
        <v>348</v>
      </c>
      <c r="D6132" s="20" t="s">
        <v>370</v>
      </c>
      <c r="E6132" s="20" t="s">
        <v>410</v>
      </c>
      <c r="F6132" s="21">
        <v>250878</v>
      </c>
      <c r="G6132" s="20" t="s">
        <v>24</v>
      </c>
      <c r="H6132" s="21">
        <v>1</v>
      </c>
      <c r="I6132" s="71" t="s">
        <v>1114</v>
      </c>
      <c r="J6132" s="63">
        <f t="shared" si="24"/>
        <v>44849</v>
      </c>
      <c r="K6132" s="64">
        <f>IF(ISBLANK(J6132),,H6132*INDEX(Inputs!G:G,MATCH(F6132,Inputs!E:E,0)))</f>
        <v>999</v>
      </c>
      <c r="L6132" s="65" t="str">
        <f>IF(ISBLANK(J6132),,INDEX(Inputs!D:D,MATCH(F6132,Inputs!E:E,0)))</f>
        <v>596BK Evo Fox Falcon LX35 Medium Speed LED Mouse Pad</v>
      </c>
      <c r="M6132" s="65" t="str">
        <f>IF(ISBLANK(#REF!),,IF(B6132="Online","Online",IF(LEFT(B6132,1)="E","Online","Offline")))</f>
        <v>Offline</v>
      </c>
      <c r="N6132" s="64">
        <f>IF(ISBLANK(M6132),,H6132*INDEX(Inputs!F:F,MATCH(F6132,Inputs!E:E,0)))</f>
        <v>1999</v>
      </c>
      <c r="O6132" s="65"/>
    </row>
    <row r="6133" ht="15.75" customHeight="1" spans="1:15">
      <c r="A6133" s="20" t="s">
        <v>341</v>
      </c>
      <c r="B6133" s="20" t="s">
        <v>226</v>
      </c>
      <c r="C6133" s="20" t="s">
        <v>1001</v>
      </c>
      <c r="D6133" s="20" t="s">
        <v>370</v>
      </c>
      <c r="E6133" s="20" t="s">
        <v>410</v>
      </c>
      <c r="F6133" s="21">
        <v>250876</v>
      </c>
      <c r="G6133" s="20" t="s">
        <v>26</v>
      </c>
      <c r="H6133" s="21">
        <v>1</v>
      </c>
      <c r="I6133" s="71" t="s">
        <v>1114</v>
      </c>
      <c r="J6133" s="63">
        <f t="shared" si="24"/>
        <v>44849</v>
      </c>
      <c r="K6133" s="64">
        <f>IF(ISBLANK(J6133),,H6133*INDEX(Inputs!G:G,MATCH(F6133,Inputs!E:E,0)))</f>
        <v>1399</v>
      </c>
      <c r="L6133" s="65" t="str">
        <f>IF(ISBLANK(J6133),,INDEX(Inputs!D:D,MATCH(F6133,Inputs!E:E,0)))</f>
        <v>649BK EvoFox Typhoon Laptop Cooling Pad</v>
      </c>
      <c r="M6133" s="65" t="str">
        <f>IF(ISBLANK(#REF!),,IF(B6133="Online","Online",IF(LEFT(B6133,1)="E","Online","Offline")))</f>
        <v>Offline</v>
      </c>
      <c r="N6133" s="64">
        <f>IF(ISBLANK(M6133),,H6133*INDEX(Inputs!F:F,MATCH(F6133,Inputs!E:E,0)))</f>
        <v>1999</v>
      </c>
      <c r="O6133" s="65"/>
    </row>
    <row r="6134" ht="15.75" customHeight="1" spans="1:15">
      <c r="A6134" s="20" t="s">
        <v>416</v>
      </c>
      <c r="B6134" s="20" t="s">
        <v>669</v>
      </c>
      <c r="C6134" s="20" t="s">
        <v>670</v>
      </c>
      <c r="D6134" s="20" t="s">
        <v>370</v>
      </c>
      <c r="E6134" s="20" t="s">
        <v>371</v>
      </c>
      <c r="F6134" s="21">
        <v>250417</v>
      </c>
      <c r="G6134" s="20" t="s">
        <v>39</v>
      </c>
      <c r="H6134" s="21">
        <v>1</v>
      </c>
      <c r="I6134" s="71" t="s">
        <v>1114</v>
      </c>
      <c r="J6134" s="63">
        <f t="shared" si="24"/>
        <v>44849</v>
      </c>
      <c r="K6134" s="64">
        <f>IF(ISBLANK(J6134),,H6134*INDEX(Inputs!G:G,MATCH(F6134,Inputs!E:E,0)))</f>
        <v>929</v>
      </c>
      <c r="L6134" s="65" t="str">
        <f>IF(ISBLANK(J6134),,INDEX(Inputs!D:D,MATCH(F6134,Inputs!E:E,0)))</f>
        <v>416PP Super Speed Hub 4 Port USB 3.0</v>
      </c>
      <c r="M6134" s="65" t="str">
        <f>IF(ISBLANK(#REF!),,IF(B6134="Online","Online",IF(LEFT(B6134,1)="E","Online","Offline")))</f>
        <v>Offline</v>
      </c>
      <c r="N6134" s="64">
        <f>IF(ISBLANK(M6134),,H6134*INDEX(Inputs!F:F,MATCH(F6134,Inputs!E:E,0)))</f>
        <v>1499</v>
      </c>
      <c r="O6134" s="65"/>
    </row>
    <row r="6135" ht="15.75" customHeight="1" spans="1:15">
      <c r="A6135" s="20" t="s">
        <v>485</v>
      </c>
      <c r="B6135" s="20" t="s">
        <v>606</v>
      </c>
      <c r="C6135" s="20" t="s">
        <v>607</v>
      </c>
      <c r="D6135" s="20" t="s">
        <v>414</v>
      </c>
      <c r="E6135" s="20" t="s">
        <v>415</v>
      </c>
      <c r="F6135" s="21">
        <v>250424</v>
      </c>
      <c r="G6135" s="20" t="s">
        <v>15</v>
      </c>
      <c r="H6135" s="21">
        <v>1</v>
      </c>
      <c r="I6135" s="71" t="s">
        <v>1114</v>
      </c>
      <c r="J6135" s="63">
        <f t="shared" si="24"/>
        <v>44849</v>
      </c>
      <c r="K6135" s="64">
        <f>IF(ISBLANK(J6135),,H6135*INDEX(Inputs!G:G,MATCH(F6135,Inputs!E:E,0)))</f>
        <v>999</v>
      </c>
      <c r="L6135" s="65" t="str">
        <f>IF(ISBLANK(J6135),,INDEX(Inputs!D:D,MATCH(F6135,Inputs!E:E,0)))</f>
        <v>419V2 PRIMUS Wireless Desktop V2</v>
      </c>
      <c r="M6135" s="65" t="str">
        <f>IF(ISBLANK(#REF!),,IF(B6135="Online","Online",IF(LEFT(B6135,1)="E","Online","Offline")))</f>
        <v>Offline</v>
      </c>
      <c r="N6135" s="64">
        <f>IF(ISBLANK(M6135),,H6135*INDEX(Inputs!F:F,MATCH(F6135,Inputs!E:E,0)))</f>
        <v>1199</v>
      </c>
      <c r="O6135" s="65"/>
    </row>
    <row r="6136" ht="15.75" customHeight="1" spans="1:15">
      <c r="A6136" s="20" t="s">
        <v>478</v>
      </c>
      <c r="B6136" s="20" t="s">
        <v>173</v>
      </c>
      <c r="C6136" s="20" t="s">
        <v>657</v>
      </c>
      <c r="D6136" s="20" t="s">
        <v>370</v>
      </c>
      <c r="E6136" s="20" t="s">
        <v>371</v>
      </c>
      <c r="F6136" s="21">
        <v>250417</v>
      </c>
      <c r="G6136" s="20" t="s">
        <v>39</v>
      </c>
      <c r="H6136" s="21">
        <v>1</v>
      </c>
      <c r="I6136" s="71" t="s">
        <v>1114</v>
      </c>
      <c r="J6136" s="63">
        <f t="shared" si="24"/>
        <v>44849</v>
      </c>
      <c r="K6136" s="64">
        <f>IF(ISBLANK(J6136),,H6136*INDEX(Inputs!G:G,MATCH(F6136,Inputs!E:E,0)))</f>
        <v>929</v>
      </c>
      <c r="L6136" s="65" t="str">
        <f>IF(ISBLANK(J6136),,INDEX(Inputs!D:D,MATCH(F6136,Inputs!E:E,0)))</f>
        <v>416PP Super Speed Hub 4 Port USB 3.0</v>
      </c>
      <c r="M6136" s="65" t="str">
        <f>IF(ISBLANK(#REF!),,IF(B6136="Online","Online",IF(LEFT(B6136,1)="E","Online","Offline")))</f>
        <v>Offline</v>
      </c>
      <c r="N6136" s="64">
        <f>IF(ISBLANK(M6136),,H6136*INDEX(Inputs!F:F,MATCH(F6136,Inputs!E:E,0)))</f>
        <v>1499</v>
      </c>
      <c r="O6136" s="65"/>
    </row>
    <row r="6137" ht="15.75" customHeight="1" spans="1:15">
      <c r="A6137" s="20" t="s">
        <v>478</v>
      </c>
      <c r="B6137" s="20" t="s">
        <v>559</v>
      </c>
      <c r="C6137" s="20" t="s">
        <v>560</v>
      </c>
      <c r="D6137" s="20" t="s">
        <v>370</v>
      </c>
      <c r="E6137" s="20" t="s">
        <v>371</v>
      </c>
      <c r="F6137" s="21">
        <v>250417</v>
      </c>
      <c r="G6137" s="20" t="s">
        <v>39</v>
      </c>
      <c r="H6137" s="21">
        <v>2</v>
      </c>
      <c r="I6137" s="71" t="s">
        <v>1114</v>
      </c>
      <c r="J6137" s="63">
        <f t="shared" si="24"/>
        <v>44849</v>
      </c>
      <c r="K6137" s="64">
        <f>IF(ISBLANK(J6137),,H6137*INDEX(Inputs!G:G,MATCH(F6137,Inputs!E:E,0)))</f>
        <v>1858</v>
      </c>
      <c r="L6137" s="65" t="str">
        <f>IF(ISBLANK(J6137),,INDEX(Inputs!D:D,MATCH(F6137,Inputs!E:E,0)))</f>
        <v>416PP Super Speed Hub 4 Port USB 3.0</v>
      </c>
      <c r="M6137" s="65" t="str">
        <f>IF(ISBLANK(#REF!),,IF(B6137="Online","Online",IF(LEFT(B6137,1)="E","Online","Offline")))</f>
        <v>Offline</v>
      </c>
      <c r="N6137" s="64">
        <f>IF(ISBLANK(M6137),,H6137*INDEX(Inputs!F:F,MATCH(F6137,Inputs!E:E,0)))</f>
        <v>2998</v>
      </c>
      <c r="O6137" s="65"/>
    </row>
    <row r="6138" ht="15.75" customHeight="1" spans="1:15">
      <c r="A6138" s="20" t="s">
        <v>1032</v>
      </c>
      <c r="B6138" s="20" t="s">
        <v>255</v>
      </c>
      <c r="C6138" s="20" t="s">
        <v>1033</v>
      </c>
      <c r="D6138" s="20" t="s">
        <v>414</v>
      </c>
      <c r="E6138" s="20" t="s">
        <v>415</v>
      </c>
      <c r="F6138" s="21">
        <v>250874</v>
      </c>
      <c r="G6138" s="20" t="s">
        <v>13</v>
      </c>
      <c r="H6138" s="21">
        <v>1</v>
      </c>
      <c r="I6138" s="71" t="s">
        <v>1114</v>
      </c>
      <c r="J6138" s="63">
        <f t="shared" si="24"/>
        <v>44849</v>
      </c>
      <c r="K6138" s="64">
        <f>IF(ISBLANK(J6138),,H6138*INDEX(Inputs!G:G,MATCH(F6138,Inputs!E:E,0)))</f>
        <v>1349</v>
      </c>
      <c r="L6138" s="65" t="str">
        <f>IF(ISBLANK(J6138),,INDEX(Inputs!D:D,MATCH(F6138,Inputs!E:E,0)))</f>
        <v>432BK EvoFox X-Team Gaming Keyboard &amp; Mouse (USB)</v>
      </c>
      <c r="M6138" s="65" t="str">
        <f>IF(ISBLANK(#REF!),,IF(B6138="Online","Online",IF(LEFT(B6138,1)="E","Online","Offline")))</f>
        <v>Offline</v>
      </c>
      <c r="N6138" s="64">
        <f>IF(ISBLANK(M6138),,H6138*INDEX(Inputs!F:F,MATCH(F6138,Inputs!E:E,0)))</f>
        <v>1899</v>
      </c>
      <c r="O6138" s="65"/>
    </row>
    <row r="6139" ht="15.75" customHeight="1" spans="1:15">
      <c r="A6139" s="20" t="s">
        <v>574</v>
      </c>
      <c r="B6139" s="20" t="s">
        <v>134</v>
      </c>
      <c r="C6139" s="20" t="s">
        <v>575</v>
      </c>
      <c r="D6139" s="20" t="s">
        <v>414</v>
      </c>
      <c r="E6139" s="20" t="s">
        <v>415</v>
      </c>
      <c r="F6139" s="21">
        <v>250874</v>
      </c>
      <c r="G6139" s="20" t="s">
        <v>13</v>
      </c>
      <c r="H6139" s="21">
        <v>1</v>
      </c>
      <c r="I6139" s="71" t="s">
        <v>1114</v>
      </c>
      <c r="J6139" s="63">
        <f t="shared" si="24"/>
        <v>44849</v>
      </c>
      <c r="K6139" s="64">
        <f>IF(ISBLANK(J6139),,H6139*INDEX(Inputs!G:G,MATCH(F6139,Inputs!E:E,0)))</f>
        <v>1349</v>
      </c>
      <c r="L6139" s="65" t="str">
        <f>IF(ISBLANK(J6139),,INDEX(Inputs!D:D,MATCH(F6139,Inputs!E:E,0)))</f>
        <v>432BK EvoFox X-Team Gaming Keyboard &amp; Mouse (USB)</v>
      </c>
      <c r="M6139" s="65" t="str">
        <f>IF(ISBLANK(#REF!),,IF(B6139="Online","Online",IF(LEFT(B6139,1)="E","Online","Offline")))</f>
        <v>Offline</v>
      </c>
      <c r="N6139" s="64">
        <f>IF(ISBLANK(M6139),,H6139*INDEX(Inputs!F:F,MATCH(F6139,Inputs!E:E,0)))</f>
        <v>1899</v>
      </c>
      <c r="O6139" s="65"/>
    </row>
    <row r="6140" ht="15.75" customHeight="1" spans="1:15">
      <c r="A6140" s="20" t="s">
        <v>454</v>
      </c>
      <c r="B6140" s="20" t="s">
        <v>33</v>
      </c>
      <c r="C6140" s="20" t="s">
        <v>455</v>
      </c>
      <c r="D6140" s="20" t="s">
        <v>370</v>
      </c>
      <c r="E6140" s="20" t="s">
        <v>371</v>
      </c>
      <c r="F6140" s="21">
        <v>250417</v>
      </c>
      <c r="G6140" s="20" t="s">
        <v>39</v>
      </c>
      <c r="H6140" s="21">
        <v>1</v>
      </c>
      <c r="I6140" s="71" t="s">
        <v>1114</v>
      </c>
      <c r="J6140" s="63">
        <f t="shared" si="24"/>
        <v>44849</v>
      </c>
      <c r="K6140" s="64">
        <f>IF(ISBLANK(J6140),,H6140*INDEX(Inputs!G:G,MATCH(F6140,Inputs!E:E,0)))</f>
        <v>929</v>
      </c>
      <c r="L6140" s="65" t="str">
        <f>IF(ISBLANK(J6140),,INDEX(Inputs!D:D,MATCH(F6140,Inputs!E:E,0)))</f>
        <v>416PP Super Speed Hub 4 Port USB 3.0</v>
      </c>
      <c r="M6140" s="65" t="str">
        <f>IF(ISBLANK(#REF!),,IF(B6140="Online","Online",IF(LEFT(B6140,1)="E","Online","Offline")))</f>
        <v>Offline</v>
      </c>
      <c r="N6140" s="64">
        <f>IF(ISBLANK(M6140),,H6140*INDEX(Inputs!F:F,MATCH(F6140,Inputs!E:E,0)))</f>
        <v>1499</v>
      </c>
      <c r="O6140" s="65"/>
    </row>
    <row r="6141" ht="15.75" customHeight="1" spans="1:15">
      <c r="A6141" s="20" t="s">
        <v>454</v>
      </c>
      <c r="B6141" s="20" t="s">
        <v>33</v>
      </c>
      <c r="C6141" s="20" t="s">
        <v>455</v>
      </c>
      <c r="D6141" s="20" t="s">
        <v>414</v>
      </c>
      <c r="E6141" s="20" t="s">
        <v>415</v>
      </c>
      <c r="F6141" s="21">
        <v>250424</v>
      </c>
      <c r="G6141" s="20" t="s">
        <v>15</v>
      </c>
      <c r="H6141" s="21">
        <v>0</v>
      </c>
      <c r="I6141" s="71" t="s">
        <v>1114</v>
      </c>
      <c r="J6141" s="63">
        <f t="shared" si="24"/>
        <v>44849</v>
      </c>
      <c r="K6141" s="64">
        <f>IF(ISBLANK(J6141),,H6141*INDEX(Inputs!G:G,MATCH(F6141,Inputs!E:E,0)))</f>
        <v>0</v>
      </c>
      <c r="L6141" s="65" t="str">
        <f>IF(ISBLANK(J6141),,INDEX(Inputs!D:D,MATCH(F6141,Inputs!E:E,0)))</f>
        <v>419V2 PRIMUS Wireless Desktop V2</v>
      </c>
      <c r="M6141" s="65" t="str">
        <f>IF(ISBLANK(#REF!),,IF(B6141="Online","Online",IF(LEFT(B6141,1)="E","Online","Offline")))</f>
        <v>Offline</v>
      </c>
      <c r="N6141" s="64">
        <f>IF(ISBLANK(M6141),,H6141*INDEX(Inputs!F:F,MATCH(F6141,Inputs!E:E,0)))</f>
        <v>0</v>
      </c>
      <c r="O6141" s="65"/>
    </row>
    <row r="6142" ht="15.75" customHeight="1" spans="1:15">
      <c r="A6142" s="20" t="s">
        <v>447</v>
      </c>
      <c r="B6142" s="20" t="s">
        <v>159</v>
      </c>
      <c r="C6142" s="20" t="s">
        <v>448</v>
      </c>
      <c r="D6142" s="20" t="s">
        <v>414</v>
      </c>
      <c r="E6142" s="20" t="s">
        <v>415</v>
      </c>
      <c r="F6142" s="21">
        <v>250874</v>
      </c>
      <c r="G6142" s="20" t="s">
        <v>13</v>
      </c>
      <c r="H6142" s="21">
        <v>1</v>
      </c>
      <c r="I6142" s="71" t="s">
        <v>1114</v>
      </c>
      <c r="J6142" s="63">
        <f t="shared" si="24"/>
        <v>44849</v>
      </c>
      <c r="K6142" s="64">
        <f>IF(ISBLANK(J6142),,H6142*INDEX(Inputs!G:G,MATCH(F6142,Inputs!E:E,0)))</f>
        <v>1349</v>
      </c>
      <c r="L6142" s="65" t="str">
        <f>IF(ISBLANK(J6142),,INDEX(Inputs!D:D,MATCH(F6142,Inputs!E:E,0)))</f>
        <v>432BK EvoFox X-Team Gaming Keyboard &amp; Mouse (USB)</v>
      </c>
      <c r="M6142" s="65" t="str">
        <f>IF(ISBLANK(#REF!),,IF(B6142="Online","Online",IF(LEFT(B6142,1)="E","Online","Offline")))</f>
        <v>Offline</v>
      </c>
      <c r="N6142" s="64">
        <f>IF(ISBLANK(M6142),,H6142*INDEX(Inputs!F:F,MATCH(F6142,Inputs!E:E,0)))</f>
        <v>1899</v>
      </c>
      <c r="O6142" s="65"/>
    </row>
    <row r="6143" ht="15.75" customHeight="1" spans="1:15">
      <c r="A6143" s="20" t="s">
        <v>458</v>
      </c>
      <c r="B6143" s="20" t="s">
        <v>169</v>
      </c>
      <c r="C6143" s="20" t="s">
        <v>690</v>
      </c>
      <c r="D6143" s="20" t="s">
        <v>370</v>
      </c>
      <c r="E6143" s="20" t="s">
        <v>410</v>
      </c>
      <c r="F6143" s="21">
        <v>250876</v>
      </c>
      <c r="G6143" s="20" t="s">
        <v>26</v>
      </c>
      <c r="H6143" s="21">
        <v>0</v>
      </c>
      <c r="I6143" s="71" t="s">
        <v>1114</v>
      </c>
      <c r="J6143" s="63">
        <f t="shared" si="24"/>
        <v>44849</v>
      </c>
      <c r="K6143" s="64">
        <f>IF(ISBLANK(J6143),,H6143*INDEX(Inputs!G:G,MATCH(F6143,Inputs!E:E,0)))</f>
        <v>0</v>
      </c>
      <c r="L6143" s="65" t="str">
        <f>IF(ISBLANK(J6143),,INDEX(Inputs!D:D,MATCH(F6143,Inputs!E:E,0)))</f>
        <v>649BK EvoFox Typhoon Laptop Cooling Pad</v>
      </c>
      <c r="M6143" s="65" t="str">
        <f>IF(ISBLANK(#REF!),,IF(B6143="Online","Online",IF(LEFT(B6143,1)="E","Online","Offline")))</f>
        <v>Offline</v>
      </c>
      <c r="N6143" s="64">
        <f>IF(ISBLANK(M6143),,H6143*INDEX(Inputs!F:F,MATCH(F6143,Inputs!E:E,0)))</f>
        <v>0</v>
      </c>
      <c r="O6143" s="65"/>
    </row>
    <row r="6144" ht="15.75" customHeight="1" spans="1:15">
      <c r="A6144" s="20" t="s">
        <v>458</v>
      </c>
      <c r="B6144" s="20" t="s">
        <v>683</v>
      </c>
      <c r="C6144" s="20" t="s">
        <v>684</v>
      </c>
      <c r="D6144" s="20" t="s">
        <v>370</v>
      </c>
      <c r="E6144" s="20" t="s">
        <v>410</v>
      </c>
      <c r="F6144" s="21">
        <v>250876</v>
      </c>
      <c r="G6144" s="20" t="s">
        <v>26</v>
      </c>
      <c r="H6144" s="21">
        <v>1</v>
      </c>
      <c r="I6144" s="71" t="s">
        <v>1114</v>
      </c>
      <c r="J6144" s="63">
        <f t="shared" si="24"/>
        <v>44849</v>
      </c>
      <c r="K6144" s="64">
        <f>IF(ISBLANK(J6144),,H6144*INDEX(Inputs!G:G,MATCH(F6144,Inputs!E:E,0)))</f>
        <v>1399</v>
      </c>
      <c r="L6144" s="65" t="str">
        <f>IF(ISBLANK(J6144),,INDEX(Inputs!D:D,MATCH(F6144,Inputs!E:E,0)))</f>
        <v>649BK EvoFox Typhoon Laptop Cooling Pad</v>
      </c>
      <c r="M6144" s="65" t="str">
        <f>IF(ISBLANK(#REF!),,IF(B6144="Online","Online",IF(LEFT(B6144,1)="E","Online","Offline")))</f>
        <v>Offline</v>
      </c>
      <c r="N6144" s="64">
        <f>IF(ISBLANK(M6144),,H6144*INDEX(Inputs!F:F,MATCH(F6144,Inputs!E:E,0)))</f>
        <v>1999</v>
      </c>
      <c r="O6144" s="65"/>
    </row>
    <row r="6145" ht="15.75" customHeight="1" spans="1:15">
      <c r="A6145" s="20" t="s">
        <v>458</v>
      </c>
      <c r="B6145" s="20" t="s">
        <v>733</v>
      </c>
      <c r="C6145" s="20" t="s">
        <v>734</v>
      </c>
      <c r="D6145" s="20" t="s">
        <v>370</v>
      </c>
      <c r="E6145" s="20" t="s">
        <v>371</v>
      </c>
      <c r="F6145" s="21">
        <v>250417</v>
      </c>
      <c r="G6145" s="20" t="s">
        <v>39</v>
      </c>
      <c r="H6145" s="21">
        <v>1</v>
      </c>
      <c r="I6145" s="71" t="s">
        <v>1114</v>
      </c>
      <c r="J6145" s="63">
        <f t="shared" si="24"/>
        <v>44849</v>
      </c>
      <c r="K6145" s="64">
        <f>IF(ISBLANK(J6145),,H6145*INDEX(Inputs!G:G,MATCH(F6145,Inputs!E:E,0)))</f>
        <v>929</v>
      </c>
      <c r="L6145" s="65" t="str">
        <f>IF(ISBLANK(J6145),,INDEX(Inputs!D:D,MATCH(F6145,Inputs!E:E,0)))</f>
        <v>416PP Super Speed Hub 4 Port USB 3.0</v>
      </c>
      <c r="M6145" s="65" t="str">
        <f>IF(ISBLANK(#REF!),,IF(B6145="Online","Online",IF(LEFT(B6145,1)="E","Online","Offline")))</f>
        <v>Offline</v>
      </c>
      <c r="N6145" s="64">
        <f>IF(ISBLANK(M6145),,H6145*INDEX(Inputs!F:F,MATCH(F6145,Inputs!E:E,0)))</f>
        <v>1499</v>
      </c>
      <c r="O6145" s="65"/>
    </row>
    <row r="6146" ht="15.75" customHeight="1" spans="1:15">
      <c r="A6146" s="20" t="s">
        <v>447</v>
      </c>
      <c r="B6146" s="20" t="s">
        <v>450</v>
      </c>
      <c r="C6146" s="20" t="s">
        <v>451</v>
      </c>
      <c r="D6146" s="20" t="s">
        <v>414</v>
      </c>
      <c r="E6146" s="20" t="s">
        <v>415</v>
      </c>
      <c r="F6146" s="21">
        <v>250424</v>
      </c>
      <c r="G6146" s="20" t="s">
        <v>15</v>
      </c>
      <c r="H6146" s="21">
        <v>1</v>
      </c>
      <c r="I6146" s="71" t="s">
        <v>1114</v>
      </c>
      <c r="J6146" s="63">
        <f t="shared" si="24"/>
        <v>44849</v>
      </c>
      <c r="K6146" s="64">
        <f>IF(ISBLANK(J6146),,H6146*INDEX(Inputs!G:G,MATCH(F6146,Inputs!E:E,0)))</f>
        <v>999</v>
      </c>
      <c r="L6146" s="65" t="str">
        <f>IF(ISBLANK(J6146),,INDEX(Inputs!D:D,MATCH(F6146,Inputs!E:E,0)))</f>
        <v>419V2 PRIMUS Wireless Desktop V2</v>
      </c>
      <c r="M6146" s="65" t="str">
        <f>IF(ISBLANK(#REF!),,IF(B6146="Online","Online",IF(LEFT(B6146,1)="E","Online","Offline")))</f>
        <v>Offline</v>
      </c>
      <c r="N6146" s="64">
        <f>IF(ISBLANK(M6146),,H6146*INDEX(Inputs!F:F,MATCH(F6146,Inputs!E:E,0)))</f>
        <v>1199</v>
      </c>
      <c r="O6146" s="65"/>
    </row>
    <row r="6147" ht="15.75" customHeight="1" spans="1:15">
      <c r="A6147" s="20" t="s">
        <v>367</v>
      </c>
      <c r="B6147" s="20" t="s">
        <v>556</v>
      </c>
      <c r="C6147" s="20" t="s">
        <v>557</v>
      </c>
      <c r="D6147" s="20" t="s">
        <v>370</v>
      </c>
      <c r="E6147" s="20" t="s">
        <v>371</v>
      </c>
      <c r="F6147" s="21">
        <v>250417</v>
      </c>
      <c r="G6147" s="20" t="s">
        <v>39</v>
      </c>
      <c r="H6147" s="21">
        <v>1</v>
      </c>
      <c r="I6147" s="71" t="s">
        <v>1114</v>
      </c>
      <c r="J6147" s="63">
        <f t="shared" si="24"/>
        <v>44849</v>
      </c>
      <c r="K6147" s="64">
        <f>IF(ISBLANK(J6147),,H6147*INDEX(Inputs!G:G,MATCH(F6147,Inputs!E:E,0)))</f>
        <v>929</v>
      </c>
      <c r="L6147" s="65" t="str">
        <f>IF(ISBLANK(J6147),,INDEX(Inputs!D:D,MATCH(F6147,Inputs!E:E,0)))</f>
        <v>416PP Super Speed Hub 4 Port USB 3.0</v>
      </c>
      <c r="M6147" s="65" t="str">
        <f>IF(ISBLANK(#REF!),,IF(B6147="Online","Online",IF(LEFT(B6147,1)="E","Online","Offline")))</f>
        <v>Offline</v>
      </c>
      <c r="N6147" s="64">
        <f>IF(ISBLANK(M6147),,H6147*INDEX(Inputs!F:F,MATCH(F6147,Inputs!E:E,0)))</f>
        <v>1499</v>
      </c>
      <c r="O6147" s="65"/>
    </row>
    <row r="6148" ht="15.75" customHeight="1" spans="1:15">
      <c r="A6148" s="20" t="s">
        <v>491</v>
      </c>
      <c r="B6148" s="20" t="s">
        <v>34</v>
      </c>
      <c r="C6148" s="20" t="s">
        <v>492</v>
      </c>
      <c r="D6148" s="20" t="s">
        <v>414</v>
      </c>
      <c r="E6148" s="20" t="s">
        <v>415</v>
      </c>
      <c r="F6148" s="21">
        <v>250874</v>
      </c>
      <c r="G6148" s="20" t="s">
        <v>13</v>
      </c>
      <c r="H6148" s="21">
        <v>1</v>
      </c>
      <c r="I6148" s="71" t="s">
        <v>1114</v>
      </c>
      <c r="J6148" s="63">
        <f t="shared" si="24"/>
        <v>44849</v>
      </c>
      <c r="K6148" s="64">
        <f>IF(ISBLANK(J6148),,H6148*INDEX(Inputs!G:G,MATCH(F6148,Inputs!E:E,0)))</f>
        <v>1349</v>
      </c>
      <c r="L6148" s="65" t="str">
        <f>IF(ISBLANK(J6148),,INDEX(Inputs!D:D,MATCH(F6148,Inputs!E:E,0)))</f>
        <v>432BK EvoFox X-Team Gaming Keyboard &amp; Mouse (USB)</v>
      </c>
      <c r="M6148" s="65" t="str">
        <f>IF(ISBLANK(#REF!),,IF(B6148="Online","Online",IF(LEFT(B6148,1)="E","Online","Offline")))</f>
        <v>Offline</v>
      </c>
      <c r="N6148" s="64">
        <f>IF(ISBLANK(M6148),,H6148*INDEX(Inputs!F:F,MATCH(F6148,Inputs!E:E,0)))</f>
        <v>1899</v>
      </c>
      <c r="O6148" s="65"/>
    </row>
    <row r="6149" ht="15.75" customHeight="1" spans="1:15">
      <c r="A6149" s="20" t="s">
        <v>407</v>
      </c>
      <c r="B6149" s="20" t="s">
        <v>45</v>
      </c>
      <c r="C6149" s="20" t="s">
        <v>408</v>
      </c>
      <c r="D6149" s="20" t="s">
        <v>370</v>
      </c>
      <c r="E6149" s="20" t="s">
        <v>410</v>
      </c>
      <c r="F6149" s="21">
        <v>250423</v>
      </c>
      <c r="G6149" s="20" t="s">
        <v>11</v>
      </c>
      <c r="H6149" s="21">
        <v>1</v>
      </c>
      <c r="I6149" s="71" t="s">
        <v>1114</v>
      </c>
      <c r="J6149" s="63">
        <f t="shared" si="24"/>
        <v>44849</v>
      </c>
      <c r="K6149" s="64">
        <f>IF(ISBLANK(J6149),,H6149*INDEX(Inputs!G:G,MATCH(F6149,Inputs!E:E,0)))</f>
        <v>759</v>
      </c>
      <c r="L6149" s="65" t="str">
        <f>IF(ISBLANK(J6149),,INDEX(Inputs!D:D,MATCH(F6149,Inputs!E:E,0)))</f>
        <v>650GR Ergo View Laptop Stand-Grey</v>
      </c>
      <c r="M6149" s="65" t="str">
        <f>IF(ISBLANK(#REF!),,IF(B6149="Online","Online",IF(LEFT(B6149,1)="E","Online","Offline")))</f>
        <v>Offline</v>
      </c>
      <c r="N6149" s="64">
        <f>IF(ISBLANK(M6149),,H6149*INDEX(Inputs!F:F,MATCH(F6149,Inputs!E:E,0)))</f>
        <v>899</v>
      </c>
      <c r="O6149" s="65"/>
    </row>
    <row r="6150" ht="15.75" customHeight="1" spans="1:15">
      <c r="A6150" s="20" t="s">
        <v>367</v>
      </c>
      <c r="B6150" s="20" t="s">
        <v>48</v>
      </c>
      <c r="C6150" s="20" t="s">
        <v>709</v>
      </c>
      <c r="D6150" s="20" t="s">
        <v>414</v>
      </c>
      <c r="E6150" s="20" t="s">
        <v>415</v>
      </c>
      <c r="F6150" s="21">
        <v>250874</v>
      </c>
      <c r="G6150" s="20" t="s">
        <v>13</v>
      </c>
      <c r="H6150" s="21">
        <v>1</v>
      </c>
      <c r="I6150" s="71" t="s">
        <v>1114</v>
      </c>
      <c r="J6150" s="63">
        <f t="shared" si="24"/>
        <v>44849</v>
      </c>
      <c r="K6150" s="64">
        <f>IF(ISBLANK(J6150),,H6150*INDEX(Inputs!G:G,MATCH(F6150,Inputs!E:E,0)))</f>
        <v>1349</v>
      </c>
      <c r="L6150" s="65" t="str">
        <f>IF(ISBLANK(J6150),,INDEX(Inputs!D:D,MATCH(F6150,Inputs!E:E,0)))</f>
        <v>432BK EvoFox X-Team Gaming Keyboard &amp; Mouse (USB)</v>
      </c>
      <c r="M6150" s="65" t="str">
        <f>IF(ISBLANK(#REF!),,IF(B6150="Online","Online",IF(LEFT(B6150,1)="E","Online","Offline")))</f>
        <v>Offline</v>
      </c>
      <c r="N6150" s="64">
        <f>IF(ISBLANK(M6150),,H6150*INDEX(Inputs!F:F,MATCH(F6150,Inputs!E:E,0)))</f>
        <v>1899</v>
      </c>
      <c r="O6150" s="65"/>
    </row>
    <row r="6151" ht="15.75" customHeight="1" spans="1:15">
      <c r="A6151" s="20" t="s">
        <v>367</v>
      </c>
      <c r="B6151" s="20" t="s">
        <v>48</v>
      </c>
      <c r="C6151" s="20" t="s">
        <v>709</v>
      </c>
      <c r="D6151" s="20" t="s">
        <v>370</v>
      </c>
      <c r="E6151" s="20" t="s">
        <v>410</v>
      </c>
      <c r="F6151" s="21">
        <v>250879</v>
      </c>
      <c r="G6151" s="20" t="s">
        <v>30</v>
      </c>
      <c r="H6151" s="21">
        <v>1</v>
      </c>
      <c r="I6151" s="71" t="s">
        <v>1114</v>
      </c>
      <c r="J6151" s="63">
        <f t="shared" si="24"/>
        <v>44849</v>
      </c>
      <c r="K6151" s="64">
        <f>IF(ISBLANK(J6151),,H6151*INDEX(Inputs!G:G,MATCH(F6151,Inputs!E:E,0)))</f>
        <v>699</v>
      </c>
      <c r="L6151" s="65" t="str">
        <f>IF(ISBLANK(J6151),,INDEX(Inputs!D:D,MATCH(F6151,Inputs!E:E,0)))</f>
        <v>597BK Evo Fox Falcon X85 Extra Large Speed Mouse Pad</v>
      </c>
      <c r="M6151" s="65" t="str">
        <f>IF(ISBLANK(#REF!),,IF(B6151="Online","Online",IF(LEFT(B6151,1)="E","Online","Offline")))</f>
        <v>Offline</v>
      </c>
      <c r="N6151" s="64">
        <f>IF(ISBLANK(M6151),,H6151*INDEX(Inputs!F:F,MATCH(F6151,Inputs!E:E,0)))</f>
        <v>1199</v>
      </c>
      <c r="O6151" s="65"/>
    </row>
    <row r="6152" ht="15.75" customHeight="1" spans="1:15">
      <c r="A6152" s="20" t="s">
        <v>373</v>
      </c>
      <c r="B6152" s="20" t="s">
        <v>82</v>
      </c>
      <c r="C6152" s="20" t="s">
        <v>374</v>
      </c>
      <c r="D6152" s="20" t="s">
        <v>414</v>
      </c>
      <c r="E6152" s="20" t="s">
        <v>415</v>
      </c>
      <c r="F6152" s="21">
        <v>250873</v>
      </c>
      <c r="G6152" s="20" t="s">
        <v>12</v>
      </c>
      <c r="H6152" s="21">
        <v>1</v>
      </c>
      <c r="I6152" s="71" t="s">
        <v>1114</v>
      </c>
      <c r="J6152" s="63">
        <f t="shared" si="24"/>
        <v>44849</v>
      </c>
      <c r="K6152" s="64">
        <f>IF(ISBLANK(J6152),,H6152*INDEX(Inputs!G:G,MATCH(F6152,Inputs!E:E,0)))</f>
        <v>999</v>
      </c>
      <c r="L6152" s="65" t="str">
        <f>IF(ISBLANK(J6152),,INDEX(Inputs!D:D,MATCH(F6152,Inputs!E:E,0)))</f>
        <v>422BK Evo Fox Fireblade Gaming Keyboard USB</v>
      </c>
      <c r="M6152" s="65" t="str">
        <f>IF(ISBLANK(#REF!),,IF(B6152="Online","Online",IF(LEFT(B6152,1)="E","Online","Offline")))</f>
        <v>Offline</v>
      </c>
      <c r="N6152" s="64">
        <f>IF(ISBLANK(M6152),,H6152*INDEX(Inputs!F:F,MATCH(F6152,Inputs!E:E,0)))</f>
        <v>1299</v>
      </c>
      <c r="O6152" s="65"/>
    </row>
    <row r="6153" ht="15.75" customHeight="1" spans="1:15">
      <c r="A6153" s="20" t="s">
        <v>407</v>
      </c>
      <c r="B6153" s="20" t="s">
        <v>89</v>
      </c>
      <c r="C6153" s="20" t="s">
        <v>598</v>
      </c>
      <c r="D6153" s="20" t="s">
        <v>370</v>
      </c>
      <c r="E6153" s="20" t="s">
        <v>371</v>
      </c>
      <c r="F6153" s="21">
        <v>250417</v>
      </c>
      <c r="G6153" s="20" t="s">
        <v>39</v>
      </c>
      <c r="H6153" s="21">
        <v>1</v>
      </c>
      <c r="I6153" s="71" t="s">
        <v>1114</v>
      </c>
      <c r="J6153" s="63">
        <f t="shared" si="24"/>
        <v>44849</v>
      </c>
      <c r="K6153" s="64">
        <f>IF(ISBLANK(J6153),,H6153*INDEX(Inputs!G:G,MATCH(F6153,Inputs!E:E,0)))</f>
        <v>929</v>
      </c>
      <c r="L6153" s="65" t="str">
        <f>IF(ISBLANK(J6153),,INDEX(Inputs!D:D,MATCH(F6153,Inputs!E:E,0)))</f>
        <v>416PP Super Speed Hub 4 Port USB 3.0</v>
      </c>
      <c r="M6153" s="65" t="str">
        <f>IF(ISBLANK(#REF!),,IF(B6153="Online","Online",IF(LEFT(B6153,1)="E","Online","Offline")))</f>
        <v>Offline</v>
      </c>
      <c r="N6153" s="64">
        <f>IF(ISBLANK(M6153),,H6153*INDEX(Inputs!F:F,MATCH(F6153,Inputs!E:E,0)))</f>
        <v>1499</v>
      </c>
      <c r="O6153" s="65"/>
    </row>
    <row r="6154" ht="15.75" customHeight="1" spans="1:15">
      <c r="A6154" s="20" t="s">
        <v>367</v>
      </c>
      <c r="B6154" s="20" t="s">
        <v>94</v>
      </c>
      <c r="C6154" s="20" t="s">
        <v>610</v>
      </c>
      <c r="D6154" s="20" t="s">
        <v>370</v>
      </c>
      <c r="E6154" s="20" t="s">
        <v>410</v>
      </c>
      <c r="F6154" s="21">
        <v>250877</v>
      </c>
      <c r="G6154" s="20" t="s">
        <v>22</v>
      </c>
      <c r="H6154" s="21">
        <v>1</v>
      </c>
      <c r="I6154" s="71" t="s">
        <v>1114</v>
      </c>
      <c r="J6154" s="63">
        <f t="shared" si="24"/>
        <v>44849</v>
      </c>
      <c r="K6154" s="64">
        <f>IF(ISBLANK(J6154),,H6154*INDEX(Inputs!G:G,MATCH(F6154,Inputs!E:E,0)))</f>
        <v>349</v>
      </c>
      <c r="L6154" s="65" t="str">
        <f>IF(ISBLANK(J6154),,INDEX(Inputs!D:D,MATCH(F6154,Inputs!E:E,0)))</f>
        <v>595BK Evo Fox Falcon X35 Medium Speed Mouse Pad</v>
      </c>
      <c r="M6154" s="65" t="str">
        <f>IF(ISBLANK(#REF!),,IF(B6154="Online","Online",IF(LEFT(B6154,1)="E","Online","Offline")))</f>
        <v>Offline</v>
      </c>
      <c r="N6154" s="64">
        <f>IF(ISBLANK(M6154),,H6154*INDEX(Inputs!F:F,MATCH(F6154,Inputs!E:E,0)))</f>
        <v>699</v>
      </c>
      <c r="O6154" s="65"/>
    </row>
    <row r="6155" ht="15.75" customHeight="1" spans="1:15">
      <c r="A6155" s="20" t="s">
        <v>367</v>
      </c>
      <c r="B6155" s="20" t="s">
        <v>94</v>
      </c>
      <c r="C6155" s="20" t="s">
        <v>610</v>
      </c>
      <c r="D6155" s="20" t="s">
        <v>414</v>
      </c>
      <c r="E6155" s="20" t="s">
        <v>415</v>
      </c>
      <c r="F6155" s="21">
        <v>260090</v>
      </c>
      <c r="G6155" s="20" t="s">
        <v>17</v>
      </c>
      <c r="H6155" s="21">
        <v>1</v>
      </c>
      <c r="I6155" s="71" t="s">
        <v>1114</v>
      </c>
      <c r="J6155" s="63">
        <f t="shared" si="24"/>
        <v>44849</v>
      </c>
      <c r="K6155" s="64">
        <f>IF(ISBLANK(J6155),,H6155*INDEX(Inputs!G:G,MATCH(F6155,Inputs!E:E,0)))</f>
        <v>729</v>
      </c>
      <c r="L6155" s="65" t="str">
        <f>IF(ISBLANK(J6155),,INDEX(Inputs!D:D,MATCH(F6155,Inputs!E:E,0)))</f>
        <v>400PP Xcite Neo Keyboard &amp; Mouse USB</v>
      </c>
      <c r="M6155" s="65" t="str">
        <f>IF(ISBLANK(#REF!),,IF(B6155="Online","Online",IF(LEFT(B6155,1)="E","Online","Offline")))</f>
        <v>Offline</v>
      </c>
      <c r="N6155" s="64">
        <f>IF(ISBLANK(M6155),,H6155*INDEX(Inputs!F:F,MATCH(F6155,Inputs!E:E,0)))</f>
        <v>899</v>
      </c>
      <c r="O6155" s="65"/>
    </row>
    <row r="6156" ht="15.75" customHeight="1" spans="1:15">
      <c r="A6156" s="20" t="s">
        <v>362</v>
      </c>
      <c r="B6156" s="20" t="s">
        <v>104</v>
      </c>
      <c r="C6156" s="20" t="s">
        <v>515</v>
      </c>
      <c r="D6156" s="20" t="s">
        <v>414</v>
      </c>
      <c r="E6156" s="20" t="s">
        <v>415</v>
      </c>
      <c r="F6156" s="21">
        <v>250873</v>
      </c>
      <c r="G6156" s="20" t="s">
        <v>12</v>
      </c>
      <c r="H6156" s="21">
        <v>1</v>
      </c>
      <c r="I6156" s="71" t="s">
        <v>1114</v>
      </c>
      <c r="J6156" s="63">
        <f t="shared" si="24"/>
        <v>44849</v>
      </c>
      <c r="K6156" s="64">
        <f>IF(ISBLANK(J6156),,H6156*INDEX(Inputs!G:G,MATCH(F6156,Inputs!E:E,0)))</f>
        <v>999</v>
      </c>
      <c r="L6156" s="65" t="str">
        <f>IF(ISBLANK(J6156),,INDEX(Inputs!D:D,MATCH(F6156,Inputs!E:E,0)))</f>
        <v>422BK Evo Fox Fireblade Gaming Keyboard USB</v>
      </c>
      <c r="M6156" s="65" t="str">
        <f>IF(ISBLANK(#REF!),,IF(B6156="Online","Online",IF(LEFT(B6156,1)="E","Online","Offline")))</f>
        <v>Offline</v>
      </c>
      <c r="N6156" s="64">
        <f>IF(ISBLANK(M6156),,H6156*INDEX(Inputs!F:F,MATCH(F6156,Inputs!E:E,0)))</f>
        <v>1299</v>
      </c>
      <c r="O6156" s="65"/>
    </row>
    <row r="6157" ht="15.75" customHeight="1" spans="1:15">
      <c r="A6157" s="20" t="s">
        <v>386</v>
      </c>
      <c r="B6157" s="20" t="s">
        <v>122</v>
      </c>
      <c r="C6157" s="20" t="s">
        <v>387</v>
      </c>
      <c r="D6157" s="20" t="s">
        <v>414</v>
      </c>
      <c r="E6157" s="20" t="s">
        <v>415</v>
      </c>
      <c r="F6157" s="21">
        <v>250874</v>
      </c>
      <c r="G6157" s="20" t="s">
        <v>13</v>
      </c>
      <c r="H6157" s="21">
        <v>1</v>
      </c>
      <c r="I6157" s="71" t="s">
        <v>1114</v>
      </c>
      <c r="J6157" s="63">
        <f t="shared" si="24"/>
        <v>44849</v>
      </c>
      <c r="K6157" s="64">
        <f>IF(ISBLANK(J6157),,H6157*INDEX(Inputs!G:G,MATCH(F6157,Inputs!E:E,0)))</f>
        <v>1349</v>
      </c>
      <c r="L6157" s="65" t="str">
        <f>IF(ISBLANK(J6157),,INDEX(Inputs!D:D,MATCH(F6157,Inputs!E:E,0)))</f>
        <v>432BK EvoFox X-Team Gaming Keyboard &amp; Mouse (USB)</v>
      </c>
      <c r="M6157" s="65" t="str">
        <f>IF(ISBLANK(#REF!),,IF(B6157="Online","Online",IF(LEFT(B6157,1)="E","Online","Offline")))</f>
        <v>Offline</v>
      </c>
      <c r="N6157" s="64">
        <f>IF(ISBLANK(M6157),,H6157*INDEX(Inputs!F:F,MATCH(F6157,Inputs!E:E,0)))</f>
        <v>1899</v>
      </c>
      <c r="O6157" s="65"/>
    </row>
    <row r="6158" ht="15.75" customHeight="1" spans="1:15">
      <c r="A6158" s="20" t="s">
        <v>367</v>
      </c>
      <c r="B6158" s="20" t="s">
        <v>175</v>
      </c>
      <c r="C6158" s="20" t="s">
        <v>659</v>
      </c>
      <c r="D6158" s="20" t="s">
        <v>414</v>
      </c>
      <c r="E6158" s="20" t="s">
        <v>415</v>
      </c>
      <c r="F6158" s="21">
        <v>250874</v>
      </c>
      <c r="G6158" s="20" t="s">
        <v>13</v>
      </c>
      <c r="H6158" s="21">
        <v>2</v>
      </c>
      <c r="I6158" s="71" t="s">
        <v>1114</v>
      </c>
      <c r="J6158" s="63">
        <f t="shared" si="24"/>
        <v>44849</v>
      </c>
      <c r="K6158" s="64">
        <f>IF(ISBLANK(J6158),,H6158*INDEX(Inputs!G:G,MATCH(F6158,Inputs!E:E,0)))</f>
        <v>2698</v>
      </c>
      <c r="L6158" s="65" t="str">
        <f>IF(ISBLANK(J6158),,INDEX(Inputs!D:D,MATCH(F6158,Inputs!E:E,0)))</f>
        <v>432BK EvoFox X-Team Gaming Keyboard &amp; Mouse (USB)</v>
      </c>
      <c r="M6158" s="65" t="str">
        <f>IF(ISBLANK(#REF!),,IF(B6158="Online","Online",IF(LEFT(B6158,1)="E","Online","Offline")))</f>
        <v>Offline</v>
      </c>
      <c r="N6158" s="64">
        <f>IF(ISBLANK(M6158),,H6158*INDEX(Inputs!F:F,MATCH(F6158,Inputs!E:E,0)))</f>
        <v>3798</v>
      </c>
      <c r="O6158" s="65"/>
    </row>
    <row r="6159" ht="15.75" customHeight="1" spans="1:15">
      <c r="A6159" s="20" t="s">
        <v>756</v>
      </c>
      <c r="B6159" s="20" t="s">
        <v>201</v>
      </c>
      <c r="C6159" s="20" t="s">
        <v>757</v>
      </c>
      <c r="D6159" s="20" t="s">
        <v>370</v>
      </c>
      <c r="E6159" s="20" t="s">
        <v>371</v>
      </c>
      <c r="F6159" s="21">
        <v>250417</v>
      </c>
      <c r="G6159" s="20" t="s">
        <v>39</v>
      </c>
      <c r="H6159" s="21">
        <v>1</v>
      </c>
      <c r="I6159" s="71" t="s">
        <v>1114</v>
      </c>
      <c r="J6159" s="63">
        <f t="shared" si="24"/>
        <v>44849</v>
      </c>
      <c r="K6159" s="64">
        <f>IF(ISBLANK(J6159),,H6159*INDEX(Inputs!G:G,MATCH(F6159,Inputs!E:E,0)))</f>
        <v>929</v>
      </c>
      <c r="L6159" s="65" t="str">
        <f>IF(ISBLANK(J6159),,INDEX(Inputs!D:D,MATCH(F6159,Inputs!E:E,0)))</f>
        <v>416PP Super Speed Hub 4 Port USB 3.0</v>
      </c>
      <c r="M6159" s="65" t="str">
        <f>IF(ISBLANK(#REF!),,IF(B6159="Online","Online",IF(LEFT(B6159,1)="E","Online","Offline")))</f>
        <v>Offline</v>
      </c>
      <c r="N6159" s="64">
        <f>IF(ISBLANK(M6159),,H6159*INDEX(Inputs!F:F,MATCH(F6159,Inputs!E:E,0)))</f>
        <v>1499</v>
      </c>
      <c r="O6159" s="65"/>
    </row>
    <row r="6160" ht="15.75" customHeight="1" spans="1:15">
      <c r="A6160" s="20" t="s">
        <v>756</v>
      </c>
      <c r="B6160" s="20" t="s">
        <v>201</v>
      </c>
      <c r="C6160" s="20" t="s">
        <v>757</v>
      </c>
      <c r="D6160" s="20" t="s">
        <v>370</v>
      </c>
      <c r="E6160" s="20" t="s">
        <v>410</v>
      </c>
      <c r="F6160" s="21">
        <v>250877</v>
      </c>
      <c r="G6160" s="20" t="s">
        <v>22</v>
      </c>
      <c r="H6160" s="21">
        <v>1</v>
      </c>
      <c r="I6160" s="71" t="s">
        <v>1114</v>
      </c>
      <c r="J6160" s="63">
        <f t="shared" si="24"/>
        <v>44849</v>
      </c>
      <c r="K6160" s="64">
        <f>IF(ISBLANK(J6160),,H6160*INDEX(Inputs!G:G,MATCH(F6160,Inputs!E:E,0)))</f>
        <v>349</v>
      </c>
      <c r="L6160" s="65" t="str">
        <f>IF(ISBLANK(J6160),,INDEX(Inputs!D:D,MATCH(F6160,Inputs!E:E,0)))</f>
        <v>595BK Evo Fox Falcon X35 Medium Speed Mouse Pad</v>
      </c>
      <c r="M6160" s="65" t="str">
        <f>IF(ISBLANK(#REF!),,IF(B6160="Online","Online",IF(LEFT(B6160,1)="E","Online","Offline")))</f>
        <v>Offline</v>
      </c>
      <c r="N6160" s="64">
        <f>IF(ISBLANK(M6160),,H6160*INDEX(Inputs!F:F,MATCH(F6160,Inputs!E:E,0)))</f>
        <v>699</v>
      </c>
      <c r="O6160" s="65"/>
    </row>
    <row r="6161" ht="15.75" customHeight="1" spans="1:15">
      <c r="A6161" s="20" t="s">
        <v>367</v>
      </c>
      <c r="B6161" s="20" t="s">
        <v>230</v>
      </c>
      <c r="C6161" s="20" t="s">
        <v>652</v>
      </c>
      <c r="D6161" s="20" t="s">
        <v>370</v>
      </c>
      <c r="E6161" s="20" t="s">
        <v>410</v>
      </c>
      <c r="F6161" s="21">
        <v>250423</v>
      </c>
      <c r="G6161" s="20" t="s">
        <v>11</v>
      </c>
      <c r="H6161" s="21">
        <v>1</v>
      </c>
      <c r="I6161" s="71" t="s">
        <v>1114</v>
      </c>
      <c r="J6161" s="63">
        <f t="shared" si="24"/>
        <v>44849</v>
      </c>
      <c r="K6161" s="64">
        <f>IF(ISBLANK(J6161),,H6161*INDEX(Inputs!G:G,MATCH(F6161,Inputs!E:E,0)))</f>
        <v>759</v>
      </c>
      <c r="L6161" s="65" t="str">
        <f>IF(ISBLANK(J6161),,INDEX(Inputs!D:D,MATCH(F6161,Inputs!E:E,0)))</f>
        <v>650GR Ergo View Laptop Stand-Grey</v>
      </c>
      <c r="M6161" s="65" t="str">
        <f>IF(ISBLANK(#REF!),,IF(B6161="Online","Online",IF(LEFT(B6161,1)="E","Online","Offline")))</f>
        <v>Offline</v>
      </c>
      <c r="N6161" s="64">
        <f>IF(ISBLANK(M6161),,H6161*INDEX(Inputs!F:F,MATCH(F6161,Inputs!E:E,0)))</f>
        <v>899</v>
      </c>
      <c r="O6161" s="65"/>
    </row>
    <row r="6162" ht="15.75" customHeight="1" spans="1:15">
      <c r="A6162" s="20" t="s">
        <v>407</v>
      </c>
      <c r="B6162" s="20" t="s">
        <v>1002</v>
      </c>
      <c r="C6162" s="20" t="s">
        <v>1003</v>
      </c>
      <c r="D6162" s="20" t="s">
        <v>414</v>
      </c>
      <c r="E6162" s="20" t="s">
        <v>415</v>
      </c>
      <c r="F6162" s="21">
        <v>250874</v>
      </c>
      <c r="G6162" s="20" t="s">
        <v>13</v>
      </c>
      <c r="H6162" s="21">
        <v>1</v>
      </c>
      <c r="I6162" s="71" t="s">
        <v>1114</v>
      </c>
      <c r="J6162" s="63">
        <f t="shared" si="24"/>
        <v>44849</v>
      </c>
      <c r="K6162" s="64">
        <f>IF(ISBLANK(J6162),,H6162*INDEX(Inputs!G:G,MATCH(F6162,Inputs!E:E,0)))</f>
        <v>1349</v>
      </c>
      <c r="L6162" s="65" t="str">
        <f>IF(ISBLANK(J6162),,INDEX(Inputs!D:D,MATCH(F6162,Inputs!E:E,0)))</f>
        <v>432BK EvoFox X-Team Gaming Keyboard &amp; Mouse (USB)</v>
      </c>
      <c r="M6162" s="65" t="str">
        <f>IF(ISBLANK(#REF!),,IF(B6162="Online","Online",IF(LEFT(B6162,1)="E","Online","Offline")))</f>
        <v>Offline</v>
      </c>
      <c r="N6162" s="64">
        <f>IF(ISBLANK(M6162),,H6162*INDEX(Inputs!F:F,MATCH(F6162,Inputs!E:E,0)))</f>
        <v>1899</v>
      </c>
      <c r="O6162" s="65"/>
    </row>
    <row r="6163" ht="15.75" customHeight="1" spans="1:15">
      <c r="A6163" s="20" t="s">
        <v>358</v>
      </c>
      <c r="B6163" s="20" t="s">
        <v>359</v>
      </c>
      <c r="C6163" s="20" t="s">
        <v>360</v>
      </c>
      <c r="D6163" s="20" t="s">
        <v>414</v>
      </c>
      <c r="E6163" s="20" t="s">
        <v>415</v>
      </c>
      <c r="F6163" s="21">
        <v>250424</v>
      </c>
      <c r="G6163" s="20" t="s">
        <v>15</v>
      </c>
      <c r="H6163" s="21">
        <v>1</v>
      </c>
      <c r="I6163" s="71" t="s">
        <v>1114</v>
      </c>
      <c r="J6163" s="63">
        <f t="shared" si="24"/>
        <v>44849</v>
      </c>
      <c r="K6163" s="64">
        <f>IF(ISBLANK(J6163),,H6163*INDEX(Inputs!G:G,MATCH(F6163,Inputs!E:E,0)))</f>
        <v>999</v>
      </c>
      <c r="L6163" s="65" t="str">
        <f>IF(ISBLANK(J6163),,INDEX(Inputs!D:D,MATCH(F6163,Inputs!E:E,0)))</f>
        <v>419V2 PRIMUS Wireless Desktop V2</v>
      </c>
      <c r="M6163" s="65" t="str">
        <f>IF(ISBLANK(#REF!),,IF(B6163="Online","Online",IF(LEFT(B6163,1)="E","Online","Offline")))</f>
        <v>Online</v>
      </c>
      <c r="N6163" s="64">
        <f>IF(ISBLANK(M6163),,H6163*INDEX(Inputs!F:F,MATCH(F6163,Inputs!E:E,0)))</f>
        <v>1199</v>
      </c>
      <c r="O6163" s="65"/>
    </row>
    <row r="6164" ht="15.75" customHeight="1" spans="1:15">
      <c r="A6164" s="20" t="s">
        <v>327</v>
      </c>
      <c r="B6164" s="20" t="s">
        <v>70</v>
      </c>
      <c r="C6164" s="20" t="s">
        <v>328</v>
      </c>
      <c r="D6164" s="20" t="s">
        <v>414</v>
      </c>
      <c r="E6164" s="20" t="s">
        <v>415</v>
      </c>
      <c r="F6164" s="21">
        <v>250874</v>
      </c>
      <c r="G6164" s="20" t="s">
        <v>13</v>
      </c>
      <c r="H6164" s="21">
        <v>1</v>
      </c>
      <c r="I6164" s="71" t="s">
        <v>1114</v>
      </c>
      <c r="J6164" s="63">
        <f t="shared" si="24"/>
        <v>44849</v>
      </c>
      <c r="K6164" s="64">
        <f>IF(ISBLANK(J6164),,H6164*INDEX(Inputs!G:G,MATCH(F6164,Inputs!E:E,0)))</f>
        <v>1349</v>
      </c>
      <c r="L6164" s="65" t="str">
        <f>IF(ISBLANK(J6164),,INDEX(Inputs!D:D,MATCH(F6164,Inputs!E:E,0)))</f>
        <v>432BK EvoFox X-Team Gaming Keyboard &amp; Mouse (USB)</v>
      </c>
      <c r="M6164" s="65" t="str">
        <f>IF(ISBLANK(#REF!),,IF(B6164="Online","Online",IF(LEFT(B6164,1)="E","Online","Offline")))</f>
        <v>Offline</v>
      </c>
      <c r="N6164" s="64">
        <f>IF(ISBLANK(M6164),,H6164*INDEX(Inputs!F:F,MATCH(F6164,Inputs!E:E,0)))</f>
        <v>1899</v>
      </c>
      <c r="O6164" s="65"/>
    </row>
    <row r="6165" ht="15.75" customHeight="1" spans="1:15">
      <c r="A6165" s="20" t="s">
        <v>549</v>
      </c>
      <c r="B6165" s="20" t="s">
        <v>162</v>
      </c>
      <c r="C6165" s="20" t="s">
        <v>550</v>
      </c>
      <c r="D6165" s="20" t="s">
        <v>414</v>
      </c>
      <c r="E6165" s="20" t="s">
        <v>415</v>
      </c>
      <c r="F6165" s="21">
        <v>250424</v>
      </c>
      <c r="G6165" s="20" t="s">
        <v>15</v>
      </c>
      <c r="H6165" s="21">
        <v>1</v>
      </c>
      <c r="I6165" s="71" t="s">
        <v>1114</v>
      </c>
      <c r="J6165" s="63">
        <f t="shared" si="24"/>
        <v>44849</v>
      </c>
      <c r="K6165" s="64">
        <f>IF(ISBLANK(J6165),,H6165*INDEX(Inputs!G:G,MATCH(F6165,Inputs!E:E,0)))</f>
        <v>999</v>
      </c>
      <c r="L6165" s="65" t="str">
        <f>IF(ISBLANK(J6165),,INDEX(Inputs!D:D,MATCH(F6165,Inputs!E:E,0)))</f>
        <v>419V2 PRIMUS Wireless Desktop V2</v>
      </c>
      <c r="M6165" s="65" t="str">
        <f>IF(ISBLANK(#REF!),,IF(B6165="Online","Online",IF(LEFT(B6165,1)="E","Online","Offline")))</f>
        <v>Offline</v>
      </c>
      <c r="N6165" s="64">
        <f>IF(ISBLANK(M6165),,H6165*INDEX(Inputs!F:F,MATCH(F6165,Inputs!E:E,0)))</f>
        <v>1199</v>
      </c>
      <c r="O6165" s="65"/>
    </row>
    <row r="6166" ht="15.75" customHeight="1" spans="1:15">
      <c r="A6166" s="20" t="s">
        <v>621</v>
      </c>
      <c r="B6166" s="20" t="s">
        <v>198</v>
      </c>
      <c r="C6166" s="20" t="s">
        <v>963</v>
      </c>
      <c r="D6166" s="20" t="s">
        <v>370</v>
      </c>
      <c r="E6166" s="20" t="s">
        <v>410</v>
      </c>
      <c r="F6166" s="21">
        <v>250876</v>
      </c>
      <c r="G6166" s="20" t="s">
        <v>26</v>
      </c>
      <c r="H6166" s="21">
        <v>1</v>
      </c>
      <c r="I6166" s="71" t="s">
        <v>1114</v>
      </c>
      <c r="J6166" s="63">
        <f t="shared" si="24"/>
        <v>44849</v>
      </c>
      <c r="K6166" s="64">
        <f>IF(ISBLANK(J6166),,H6166*INDEX(Inputs!G:G,MATCH(F6166,Inputs!E:E,0)))</f>
        <v>1399</v>
      </c>
      <c r="L6166" s="65" t="str">
        <f>IF(ISBLANK(J6166),,INDEX(Inputs!D:D,MATCH(F6166,Inputs!E:E,0)))</f>
        <v>649BK EvoFox Typhoon Laptop Cooling Pad</v>
      </c>
      <c r="M6166" s="65" t="str">
        <f>IF(ISBLANK(#REF!),,IF(B6166="Online","Online",IF(LEFT(B6166,1)="E","Online","Offline")))</f>
        <v>Offline</v>
      </c>
      <c r="N6166" s="64">
        <f>IF(ISBLANK(M6166),,H6166*INDEX(Inputs!F:F,MATCH(F6166,Inputs!E:E,0)))</f>
        <v>1999</v>
      </c>
      <c r="O6166" s="65"/>
    </row>
    <row r="6167" ht="15.75" customHeight="1" spans="1:15">
      <c r="A6167" s="20" t="s">
        <v>842</v>
      </c>
      <c r="B6167" s="20" t="s">
        <v>222</v>
      </c>
      <c r="C6167" s="20" t="s">
        <v>866</v>
      </c>
      <c r="D6167" s="20" t="s">
        <v>414</v>
      </c>
      <c r="E6167" s="20" t="s">
        <v>415</v>
      </c>
      <c r="F6167" s="21">
        <v>250874</v>
      </c>
      <c r="G6167" s="20" t="s">
        <v>13</v>
      </c>
      <c r="H6167" s="21">
        <v>1</v>
      </c>
      <c r="I6167" s="71" t="s">
        <v>1114</v>
      </c>
      <c r="J6167" s="63">
        <f t="shared" si="24"/>
        <v>44849</v>
      </c>
      <c r="K6167" s="64">
        <f>IF(ISBLANK(J6167),,H6167*INDEX(Inputs!G:G,MATCH(F6167,Inputs!E:E,0)))</f>
        <v>1349</v>
      </c>
      <c r="L6167" s="65" t="str">
        <f>IF(ISBLANK(J6167),,INDEX(Inputs!D:D,MATCH(F6167,Inputs!E:E,0)))</f>
        <v>432BK EvoFox X-Team Gaming Keyboard &amp; Mouse (USB)</v>
      </c>
      <c r="M6167" s="65" t="str">
        <f>IF(ISBLANK(#REF!),,IF(B6167="Online","Online",IF(LEFT(B6167,1)="E","Online","Offline")))</f>
        <v>Offline</v>
      </c>
      <c r="N6167" s="64">
        <f>IF(ISBLANK(M6167),,H6167*INDEX(Inputs!F:F,MATCH(F6167,Inputs!E:E,0)))</f>
        <v>1899</v>
      </c>
      <c r="O6167" s="65"/>
    </row>
    <row r="6168" ht="15.75" customHeight="1" spans="1:15">
      <c r="A6168" s="20" t="s">
        <v>338</v>
      </c>
      <c r="B6168" s="20" t="s">
        <v>666</v>
      </c>
      <c r="C6168" s="20" t="s">
        <v>667</v>
      </c>
      <c r="D6168" s="20" t="s">
        <v>370</v>
      </c>
      <c r="E6168" s="20" t="s">
        <v>410</v>
      </c>
      <c r="F6168" s="21">
        <v>250877</v>
      </c>
      <c r="G6168" s="20" t="s">
        <v>22</v>
      </c>
      <c r="H6168" s="21">
        <v>1</v>
      </c>
      <c r="I6168" s="71" t="s">
        <v>1114</v>
      </c>
      <c r="J6168" s="63">
        <f t="shared" si="24"/>
        <v>44849</v>
      </c>
      <c r="K6168" s="64">
        <f>IF(ISBLANK(J6168),,H6168*INDEX(Inputs!G:G,MATCH(F6168,Inputs!E:E,0)))</f>
        <v>349</v>
      </c>
      <c r="L6168" s="65" t="str">
        <f>IF(ISBLANK(J6168),,INDEX(Inputs!D:D,MATCH(F6168,Inputs!E:E,0)))</f>
        <v>595BK Evo Fox Falcon X35 Medium Speed Mouse Pad</v>
      </c>
      <c r="M6168" s="65" t="str">
        <f>IF(ISBLANK(#REF!),,IF(B6168="Online","Online",IF(LEFT(B6168,1)="E","Online","Offline")))</f>
        <v>Offline</v>
      </c>
      <c r="N6168" s="64">
        <f>IF(ISBLANK(M6168),,H6168*INDEX(Inputs!F:F,MATCH(F6168,Inputs!E:E,0)))</f>
        <v>699</v>
      </c>
      <c r="O6168" s="65"/>
    </row>
    <row r="6169" ht="15.75" customHeight="1" spans="1:15">
      <c r="A6169" s="20" t="s">
        <v>480</v>
      </c>
      <c r="B6169" s="20" t="s">
        <v>142</v>
      </c>
      <c r="C6169" s="20" t="s">
        <v>548</v>
      </c>
      <c r="D6169" s="20" t="s">
        <v>370</v>
      </c>
      <c r="E6169" s="20" t="s">
        <v>371</v>
      </c>
      <c r="F6169" s="21">
        <v>250417</v>
      </c>
      <c r="G6169" s="20" t="s">
        <v>39</v>
      </c>
      <c r="H6169" s="21">
        <v>1</v>
      </c>
      <c r="I6169" s="71" t="s">
        <v>1114</v>
      </c>
      <c r="J6169" s="63">
        <f t="shared" si="24"/>
        <v>44849</v>
      </c>
      <c r="K6169" s="64">
        <f>IF(ISBLANK(J6169),,H6169*INDEX(Inputs!G:G,MATCH(F6169,Inputs!E:E,0)))</f>
        <v>929</v>
      </c>
      <c r="L6169" s="65" t="str">
        <f>IF(ISBLANK(J6169),,INDEX(Inputs!D:D,MATCH(F6169,Inputs!E:E,0)))</f>
        <v>416PP Super Speed Hub 4 Port USB 3.0</v>
      </c>
      <c r="M6169" s="65" t="str">
        <f>IF(ISBLANK(#REF!),,IF(B6169="Online","Online",IF(LEFT(B6169,1)="E","Online","Offline")))</f>
        <v>Offline</v>
      </c>
      <c r="N6169" s="64">
        <f>IF(ISBLANK(M6169),,H6169*INDEX(Inputs!F:F,MATCH(F6169,Inputs!E:E,0)))</f>
        <v>1499</v>
      </c>
      <c r="O6169" s="65"/>
    </row>
    <row r="6170" ht="15.75" customHeight="1" spans="1:15">
      <c r="A6170" s="20" t="s">
        <v>338</v>
      </c>
      <c r="B6170" s="20" t="s">
        <v>821</v>
      </c>
      <c r="C6170" s="20" t="s">
        <v>992</v>
      </c>
      <c r="D6170" s="20" t="s">
        <v>370</v>
      </c>
      <c r="E6170" s="20" t="s">
        <v>371</v>
      </c>
      <c r="F6170" s="21">
        <v>250417</v>
      </c>
      <c r="G6170" s="20" t="s">
        <v>39</v>
      </c>
      <c r="H6170" s="21">
        <v>1</v>
      </c>
      <c r="I6170" s="71" t="s">
        <v>1114</v>
      </c>
      <c r="J6170" s="63">
        <f t="shared" si="24"/>
        <v>44849</v>
      </c>
      <c r="K6170" s="64">
        <f>IF(ISBLANK(J6170),,H6170*INDEX(Inputs!G:G,MATCH(F6170,Inputs!E:E,0)))</f>
        <v>929</v>
      </c>
      <c r="L6170" s="65" t="str">
        <f>IF(ISBLANK(J6170),,INDEX(Inputs!D:D,MATCH(F6170,Inputs!E:E,0)))</f>
        <v>416PP Super Speed Hub 4 Port USB 3.0</v>
      </c>
      <c r="M6170" s="65" t="str">
        <f>IF(ISBLANK(#REF!),,IF(B6170="Online","Online",IF(LEFT(B6170,1)="E","Online","Offline")))</f>
        <v>Offline</v>
      </c>
      <c r="N6170" s="64">
        <f>IF(ISBLANK(M6170),,H6170*INDEX(Inputs!F:F,MATCH(F6170,Inputs!E:E,0)))</f>
        <v>1499</v>
      </c>
      <c r="O6170" s="65"/>
    </row>
    <row r="6171" ht="15.75" customHeight="1" spans="1:15">
      <c r="A6171" s="20" t="s">
        <v>655</v>
      </c>
      <c r="B6171" s="20" t="s">
        <v>110</v>
      </c>
      <c r="C6171" s="20" t="s">
        <v>656</v>
      </c>
      <c r="D6171" s="20" t="s">
        <v>370</v>
      </c>
      <c r="E6171" s="20" t="s">
        <v>371</v>
      </c>
      <c r="F6171" s="21">
        <v>250417</v>
      </c>
      <c r="G6171" s="20" t="s">
        <v>39</v>
      </c>
      <c r="H6171" s="21">
        <v>1</v>
      </c>
      <c r="I6171" s="71" t="s">
        <v>1114</v>
      </c>
      <c r="J6171" s="63">
        <f t="shared" si="24"/>
        <v>44849</v>
      </c>
      <c r="K6171" s="64">
        <f>IF(ISBLANK(J6171),,H6171*INDEX(Inputs!G:G,MATCH(F6171,Inputs!E:E,0)))</f>
        <v>929</v>
      </c>
      <c r="L6171" s="65" t="str">
        <f>IF(ISBLANK(J6171),,INDEX(Inputs!D:D,MATCH(F6171,Inputs!E:E,0)))</f>
        <v>416PP Super Speed Hub 4 Port USB 3.0</v>
      </c>
      <c r="M6171" s="65" t="str">
        <f>IF(ISBLANK(#REF!),,IF(B6171="Online","Online",IF(LEFT(B6171,1)="E","Online","Offline")))</f>
        <v>Offline</v>
      </c>
      <c r="N6171" s="64">
        <f>IF(ISBLANK(M6171),,H6171*INDEX(Inputs!F:F,MATCH(F6171,Inputs!E:E,0)))</f>
        <v>1499</v>
      </c>
      <c r="O6171" s="65"/>
    </row>
    <row r="6172" ht="15.75" customHeight="1" spans="1:15">
      <c r="A6172" s="20" t="s">
        <v>353</v>
      </c>
      <c r="B6172" s="20" t="s">
        <v>113</v>
      </c>
      <c r="C6172" s="20" t="s">
        <v>392</v>
      </c>
      <c r="D6172" s="20" t="s">
        <v>370</v>
      </c>
      <c r="E6172" s="20" t="s">
        <v>410</v>
      </c>
      <c r="F6172" s="21">
        <v>250877</v>
      </c>
      <c r="G6172" s="20" t="s">
        <v>22</v>
      </c>
      <c r="H6172" s="21">
        <v>1</v>
      </c>
      <c r="I6172" s="71" t="s">
        <v>1114</v>
      </c>
      <c r="J6172" s="63">
        <f t="shared" si="24"/>
        <v>44849</v>
      </c>
      <c r="K6172" s="64">
        <f>IF(ISBLANK(J6172),,H6172*INDEX(Inputs!G:G,MATCH(F6172,Inputs!E:E,0)))</f>
        <v>349</v>
      </c>
      <c r="L6172" s="65" t="str">
        <f>IF(ISBLANK(J6172),,INDEX(Inputs!D:D,MATCH(F6172,Inputs!E:E,0)))</f>
        <v>595BK Evo Fox Falcon X35 Medium Speed Mouse Pad</v>
      </c>
      <c r="M6172" s="65" t="str">
        <f>IF(ISBLANK(#REF!),,IF(B6172="Online","Online",IF(LEFT(B6172,1)="E","Online","Offline")))</f>
        <v>Offline</v>
      </c>
      <c r="N6172" s="64">
        <f>IF(ISBLANK(M6172),,H6172*INDEX(Inputs!F:F,MATCH(F6172,Inputs!E:E,0)))</f>
        <v>699</v>
      </c>
      <c r="O6172" s="65"/>
    </row>
    <row r="6173" ht="15.75" customHeight="1" spans="1:15">
      <c r="A6173" s="20" t="s">
        <v>353</v>
      </c>
      <c r="B6173" s="20" t="s">
        <v>126</v>
      </c>
      <c r="C6173" s="20" t="s">
        <v>388</v>
      </c>
      <c r="D6173" s="20" t="s">
        <v>414</v>
      </c>
      <c r="E6173" s="20" t="s">
        <v>415</v>
      </c>
      <c r="F6173" s="21">
        <v>250874</v>
      </c>
      <c r="G6173" s="20" t="s">
        <v>13</v>
      </c>
      <c r="H6173" s="21">
        <v>1</v>
      </c>
      <c r="I6173" s="71" t="s">
        <v>1114</v>
      </c>
      <c r="J6173" s="63">
        <f t="shared" si="24"/>
        <v>44849</v>
      </c>
      <c r="K6173" s="64">
        <f>IF(ISBLANK(J6173),,H6173*INDEX(Inputs!G:G,MATCH(F6173,Inputs!E:E,0)))</f>
        <v>1349</v>
      </c>
      <c r="L6173" s="65" t="str">
        <f>IF(ISBLANK(J6173),,INDEX(Inputs!D:D,MATCH(F6173,Inputs!E:E,0)))</f>
        <v>432BK EvoFox X-Team Gaming Keyboard &amp; Mouse (USB)</v>
      </c>
      <c r="M6173" s="65" t="str">
        <f>IF(ISBLANK(#REF!),,IF(B6173="Online","Online",IF(LEFT(B6173,1)="E","Online","Offline")))</f>
        <v>Offline</v>
      </c>
      <c r="N6173" s="64">
        <f>IF(ISBLANK(M6173),,H6173*INDEX(Inputs!F:F,MATCH(F6173,Inputs!E:E,0)))</f>
        <v>1899</v>
      </c>
      <c r="O6173" s="65"/>
    </row>
    <row r="6174" ht="15.75" customHeight="1" spans="1:15">
      <c r="A6174" s="20" t="s">
        <v>1115</v>
      </c>
      <c r="B6174" s="20" t="s">
        <v>266</v>
      </c>
      <c r="C6174" s="20" t="s">
        <v>1083</v>
      </c>
      <c r="D6174" s="20" t="s">
        <v>414</v>
      </c>
      <c r="E6174" s="20" t="s">
        <v>415</v>
      </c>
      <c r="F6174" s="21">
        <v>250874</v>
      </c>
      <c r="G6174" s="20" t="s">
        <v>13</v>
      </c>
      <c r="H6174" s="21">
        <v>1</v>
      </c>
      <c r="I6174" s="71" t="s">
        <v>1114</v>
      </c>
      <c r="J6174" s="63">
        <f t="shared" si="24"/>
        <v>44849</v>
      </c>
      <c r="K6174" s="64">
        <f>IF(ISBLANK(J6174),,H6174*INDEX(Inputs!G:G,MATCH(F6174,Inputs!E:E,0)))</f>
        <v>1349</v>
      </c>
      <c r="L6174" s="65" t="str">
        <f>IF(ISBLANK(J6174),,INDEX(Inputs!D:D,MATCH(F6174,Inputs!E:E,0)))</f>
        <v>432BK EvoFox X-Team Gaming Keyboard &amp; Mouse (USB)</v>
      </c>
      <c r="M6174" s="65" t="str">
        <f>IF(ISBLANK(#REF!),,IF(B6174="Online","Online",IF(LEFT(B6174,1)="E","Online","Offline")))</f>
        <v>Offline</v>
      </c>
      <c r="N6174" s="64">
        <f>IF(ISBLANK(M6174),,H6174*INDEX(Inputs!F:F,MATCH(F6174,Inputs!E:E,0)))</f>
        <v>1899</v>
      </c>
      <c r="O6174" s="65"/>
    </row>
    <row r="6175" ht="15.75" customHeight="1" spans="1:15">
      <c r="A6175" s="20" t="s">
        <v>432</v>
      </c>
      <c r="B6175" s="20" t="s">
        <v>121</v>
      </c>
      <c r="C6175" s="20" t="s">
        <v>433</v>
      </c>
      <c r="D6175" s="20" t="s">
        <v>370</v>
      </c>
      <c r="E6175" s="20" t="s">
        <v>410</v>
      </c>
      <c r="F6175" s="21">
        <v>250879</v>
      </c>
      <c r="G6175" s="20" t="s">
        <v>30</v>
      </c>
      <c r="H6175" s="21">
        <v>1</v>
      </c>
      <c r="I6175" s="71" t="s">
        <v>1116</v>
      </c>
      <c r="J6175" s="63">
        <f t="shared" si="24"/>
        <v>44850</v>
      </c>
      <c r="K6175" s="64">
        <f>IF(ISBLANK(J6175),,H6175*INDEX(Inputs!G:G,MATCH(F6175,Inputs!E:E,0)))</f>
        <v>699</v>
      </c>
      <c r="L6175" s="65" t="str">
        <f>IF(ISBLANK(J6175),,INDEX(Inputs!D:D,MATCH(F6175,Inputs!E:E,0)))</f>
        <v>597BK Evo Fox Falcon X85 Extra Large Speed Mouse Pad</v>
      </c>
      <c r="M6175" s="65" t="str">
        <f>IF(ISBLANK(#REF!),,IF(B6175="Online","Online",IF(LEFT(B6175,1)="E","Online","Offline")))</f>
        <v>Offline</v>
      </c>
      <c r="N6175" s="64">
        <f>IF(ISBLANK(M6175),,H6175*INDEX(Inputs!F:F,MATCH(F6175,Inputs!E:E,0)))</f>
        <v>1199</v>
      </c>
      <c r="O6175" s="65"/>
    </row>
    <row r="6176" ht="15.75" customHeight="1" spans="1:15">
      <c r="A6176" s="20" t="s">
        <v>437</v>
      </c>
      <c r="B6176" s="20" t="s">
        <v>249</v>
      </c>
      <c r="C6176" s="20" t="s">
        <v>827</v>
      </c>
      <c r="D6176" s="20" t="s">
        <v>414</v>
      </c>
      <c r="E6176" s="20" t="s">
        <v>415</v>
      </c>
      <c r="F6176" s="21">
        <v>250874</v>
      </c>
      <c r="G6176" s="20" t="s">
        <v>13</v>
      </c>
      <c r="H6176" s="21">
        <v>1</v>
      </c>
      <c r="I6176" s="71" t="s">
        <v>1116</v>
      </c>
      <c r="J6176" s="63">
        <f t="shared" si="24"/>
        <v>44850</v>
      </c>
      <c r="K6176" s="64">
        <f>IF(ISBLANK(J6176),,H6176*INDEX(Inputs!G:G,MATCH(F6176,Inputs!E:E,0)))</f>
        <v>1349</v>
      </c>
      <c r="L6176" s="65" t="str">
        <f>IF(ISBLANK(J6176),,INDEX(Inputs!D:D,MATCH(F6176,Inputs!E:E,0)))</f>
        <v>432BK EvoFox X-Team Gaming Keyboard &amp; Mouse (USB)</v>
      </c>
      <c r="M6176" s="65" t="str">
        <f>IF(ISBLANK(#REF!),,IF(B6176="Online","Online",IF(LEFT(B6176,1)="E","Online","Offline")))</f>
        <v>Offline</v>
      </c>
      <c r="N6176" s="64">
        <f>IF(ISBLANK(M6176),,H6176*INDEX(Inputs!F:F,MATCH(F6176,Inputs!E:E,0)))</f>
        <v>1899</v>
      </c>
      <c r="O6176" s="65"/>
    </row>
    <row r="6177" ht="15.75" customHeight="1" spans="1:15">
      <c r="A6177" s="20" t="s">
        <v>341</v>
      </c>
      <c r="B6177" s="20" t="s">
        <v>57</v>
      </c>
      <c r="C6177" s="20" t="s">
        <v>348</v>
      </c>
      <c r="D6177" s="20" t="s">
        <v>370</v>
      </c>
      <c r="E6177" s="20" t="s">
        <v>371</v>
      </c>
      <c r="F6177" s="21">
        <v>250417</v>
      </c>
      <c r="G6177" s="20" t="s">
        <v>39</v>
      </c>
      <c r="H6177" s="21">
        <v>1</v>
      </c>
      <c r="I6177" s="71" t="s">
        <v>1116</v>
      </c>
      <c r="J6177" s="63">
        <f t="shared" si="24"/>
        <v>44850</v>
      </c>
      <c r="K6177" s="64">
        <f>IF(ISBLANK(J6177),,H6177*INDEX(Inputs!G:G,MATCH(F6177,Inputs!E:E,0)))</f>
        <v>929</v>
      </c>
      <c r="L6177" s="65" t="str">
        <f>IF(ISBLANK(J6177),,INDEX(Inputs!D:D,MATCH(F6177,Inputs!E:E,0)))</f>
        <v>416PP Super Speed Hub 4 Port USB 3.0</v>
      </c>
      <c r="M6177" s="65" t="str">
        <f>IF(ISBLANK(#REF!),,IF(B6177="Online","Online",IF(LEFT(B6177,1)="E","Online","Offline")))</f>
        <v>Offline</v>
      </c>
      <c r="N6177" s="64">
        <f>IF(ISBLANK(M6177),,H6177*INDEX(Inputs!F:F,MATCH(F6177,Inputs!E:E,0)))</f>
        <v>1499</v>
      </c>
      <c r="O6177" s="65"/>
    </row>
    <row r="6178" ht="15.75" customHeight="1" spans="1:15">
      <c r="A6178" s="20" t="s">
        <v>341</v>
      </c>
      <c r="B6178" s="20" t="s">
        <v>96</v>
      </c>
      <c r="C6178" s="20" t="s">
        <v>654</v>
      </c>
      <c r="D6178" s="20" t="s">
        <v>370</v>
      </c>
      <c r="E6178" s="20" t="s">
        <v>410</v>
      </c>
      <c r="F6178" s="21">
        <v>250876</v>
      </c>
      <c r="G6178" s="20" t="s">
        <v>26</v>
      </c>
      <c r="H6178" s="21">
        <v>1</v>
      </c>
      <c r="I6178" s="71" t="s">
        <v>1116</v>
      </c>
      <c r="J6178" s="63">
        <f t="shared" si="24"/>
        <v>44850</v>
      </c>
      <c r="K6178" s="64">
        <f>IF(ISBLANK(J6178),,H6178*INDEX(Inputs!G:G,MATCH(F6178,Inputs!E:E,0)))</f>
        <v>1399</v>
      </c>
      <c r="L6178" s="65" t="str">
        <f>IF(ISBLANK(J6178),,INDEX(Inputs!D:D,MATCH(F6178,Inputs!E:E,0)))</f>
        <v>649BK EvoFox Typhoon Laptop Cooling Pad</v>
      </c>
      <c r="M6178" s="65" t="str">
        <f>IF(ISBLANK(#REF!),,IF(B6178="Online","Online",IF(LEFT(B6178,1)="E","Online","Offline")))</f>
        <v>Offline</v>
      </c>
      <c r="N6178" s="64">
        <f>IF(ISBLANK(M6178),,H6178*INDEX(Inputs!F:F,MATCH(F6178,Inputs!E:E,0)))</f>
        <v>1999</v>
      </c>
      <c r="O6178" s="65"/>
    </row>
    <row r="6179" ht="15.75" customHeight="1" spans="1:15">
      <c r="A6179" s="20" t="s">
        <v>747</v>
      </c>
      <c r="B6179" s="20" t="s">
        <v>151</v>
      </c>
      <c r="C6179" s="20" t="s">
        <v>748</v>
      </c>
      <c r="D6179" s="20" t="s">
        <v>414</v>
      </c>
      <c r="E6179" s="20" t="s">
        <v>428</v>
      </c>
      <c r="F6179" s="21">
        <v>250881</v>
      </c>
      <c r="G6179" s="20" t="s">
        <v>98</v>
      </c>
      <c r="H6179" s="21">
        <v>1</v>
      </c>
      <c r="I6179" s="71" t="s">
        <v>1116</v>
      </c>
      <c r="J6179" s="63">
        <f t="shared" si="24"/>
        <v>44850</v>
      </c>
      <c r="K6179" s="64">
        <f>IF(ISBLANK(J6179),,H6179*INDEX(Inputs!G:G,MATCH(F6179,Inputs!E:E,0)))</f>
        <v>799</v>
      </c>
      <c r="L6179" s="65" t="str">
        <f>IF(ISBLANK(J6179),,INDEX(Inputs!D:D,MATCH(F6179,Inputs!E:E,0)))</f>
        <v>795BK EvoFox Phantom Pro RGB Gaming Mouse USB</v>
      </c>
      <c r="M6179" s="65" t="str">
        <f>IF(ISBLANK(#REF!),,IF(B6179="Online","Online",IF(LEFT(B6179,1)="E","Online","Offline")))</f>
        <v>Offline</v>
      </c>
      <c r="N6179" s="64">
        <f>IF(ISBLANK(M6179),,H6179*INDEX(Inputs!F:F,MATCH(F6179,Inputs!E:E,0)))</f>
        <v>1099</v>
      </c>
      <c r="O6179" s="65"/>
    </row>
    <row r="6180" ht="15.75" customHeight="1" spans="1:15">
      <c r="A6180" s="20" t="s">
        <v>423</v>
      </c>
      <c r="B6180" s="20" t="s">
        <v>199</v>
      </c>
      <c r="C6180" s="20" t="s">
        <v>424</v>
      </c>
      <c r="D6180" s="20" t="s">
        <v>414</v>
      </c>
      <c r="E6180" s="20" t="s">
        <v>415</v>
      </c>
      <c r="F6180" s="21">
        <v>250875</v>
      </c>
      <c r="G6180" s="20" t="s">
        <v>103</v>
      </c>
      <c r="H6180" s="21">
        <v>1</v>
      </c>
      <c r="I6180" s="71" t="s">
        <v>1116</v>
      </c>
      <c r="J6180" s="63">
        <f t="shared" si="24"/>
        <v>44850</v>
      </c>
      <c r="K6180" s="64">
        <f>IF(ISBLANK(J6180),,H6180*INDEX(Inputs!G:G,MATCH(F6180,Inputs!E:E,0)))</f>
        <v>1099</v>
      </c>
      <c r="L6180" s="65" t="str">
        <f>IF(ISBLANK(J6180),,INDEX(Inputs!D:D,MATCH(F6180,Inputs!E:E,0)))</f>
        <v>433BK EvoFox WarHammer Gaming Keyboard (USB)</v>
      </c>
      <c r="M6180" s="65" t="str">
        <f>IF(ISBLANK(#REF!),,IF(B6180="Online","Online",IF(LEFT(B6180,1)="E","Online","Offline")))</f>
        <v>Offline</v>
      </c>
      <c r="N6180" s="64">
        <f>IF(ISBLANK(M6180),,H6180*INDEX(Inputs!F:F,MATCH(F6180,Inputs!E:E,0)))</f>
        <v>1499</v>
      </c>
      <c r="O6180" s="65"/>
    </row>
    <row r="6181" ht="15.75" customHeight="1" spans="1:15">
      <c r="A6181" s="20" t="s">
        <v>1047</v>
      </c>
      <c r="B6181" s="20" t="s">
        <v>1048</v>
      </c>
      <c r="C6181" s="20" t="s">
        <v>1049</v>
      </c>
      <c r="D6181" s="20" t="s">
        <v>414</v>
      </c>
      <c r="E6181" s="20" t="s">
        <v>415</v>
      </c>
      <c r="F6181" s="21">
        <v>250874</v>
      </c>
      <c r="G6181" s="20" t="s">
        <v>13</v>
      </c>
      <c r="H6181" s="21">
        <v>1</v>
      </c>
      <c r="I6181" s="71" t="s">
        <v>1116</v>
      </c>
      <c r="J6181" s="63">
        <f t="shared" si="24"/>
        <v>44850</v>
      </c>
      <c r="K6181" s="64">
        <f>IF(ISBLANK(J6181),,H6181*INDEX(Inputs!G:G,MATCH(F6181,Inputs!E:E,0)))</f>
        <v>1349</v>
      </c>
      <c r="L6181" s="65" t="str">
        <f>IF(ISBLANK(J6181),,INDEX(Inputs!D:D,MATCH(F6181,Inputs!E:E,0)))</f>
        <v>432BK EvoFox X-Team Gaming Keyboard &amp; Mouse (USB)</v>
      </c>
      <c r="M6181" s="65" t="str">
        <f>IF(ISBLANK(#REF!),,IF(B6181="Online","Online",IF(LEFT(B6181,1)="E","Online","Offline")))</f>
        <v>Offline</v>
      </c>
      <c r="N6181" s="64">
        <f>IF(ISBLANK(M6181),,H6181*INDEX(Inputs!F:F,MATCH(F6181,Inputs!E:E,0)))</f>
        <v>1899</v>
      </c>
      <c r="O6181" s="65"/>
    </row>
    <row r="6182" ht="15.75" customHeight="1" spans="1:15">
      <c r="A6182" s="20" t="s">
        <v>509</v>
      </c>
      <c r="B6182" s="20" t="s">
        <v>112</v>
      </c>
      <c r="C6182" s="20" t="s">
        <v>510</v>
      </c>
      <c r="D6182" s="20" t="s">
        <v>370</v>
      </c>
      <c r="E6182" s="20" t="s">
        <v>371</v>
      </c>
      <c r="F6182" s="21">
        <v>250417</v>
      </c>
      <c r="G6182" s="20" t="s">
        <v>39</v>
      </c>
      <c r="H6182" s="21">
        <v>1</v>
      </c>
      <c r="I6182" s="71" t="s">
        <v>1116</v>
      </c>
      <c r="J6182" s="63">
        <f t="shared" si="24"/>
        <v>44850</v>
      </c>
      <c r="K6182" s="64">
        <f>IF(ISBLANK(J6182),,H6182*INDEX(Inputs!G:G,MATCH(F6182,Inputs!E:E,0)))</f>
        <v>929</v>
      </c>
      <c r="L6182" s="65" t="str">
        <f>IF(ISBLANK(J6182),,INDEX(Inputs!D:D,MATCH(F6182,Inputs!E:E,0)))</f>
        <v>416PP Super Speed Hub 4 Port USB 3.0</v>
      </c>
      <c r="M6182" s="65" t="str">
        <f>IF(ISBLANK(#REF!),,IF(B6182="Online","Online",IF(LEFT(B6182,1)="E","Online","Offline")))</f>
        <v>Offline</v>
      </c>
      <c r="N6182" s="64">
        <f>IF(ISBLANK(M6182),,H6182*INDEX(Inputs!F:F,MATCH(F6182,Inputs!E:E,0)))</f>
        <v>1499</v>
      </c>
      <c r="O6182" s="65"/>
    </row>
    <row r="6183" ht="15.75" customHeight="1" spans="1:15">
      <c r="A6183" s="20" t="s">
        <v>447</v>
      </c>
      <c r="B6183" s="20" t="s">
        <v>608</v>
      </c>
      <c r="C6183" s="20" t="s">
        <v>609</v>
      </c>
      <c r="D6183" s="20" t="s">
        <v>414</v>
      </c>
      <c r="E6183" s="20" t="s">
        <v>415</v>
      </c>
      <c r="F6183" s="21">
        <v>250874</v>
      </c>
      <c r="G6183" s="20" t="s">
        <v>13</v>
      </c>
      <c r="H6183" s="21">
        <v>1</v>
      </c>
      <c r="I6183" s="71" t="s">
        <v>1116</v>
      </c>
      <c r="J6183" s="63">
        <f t="shared" si="24"/>
        <v>44850</v>
      </c>
      <c r="K6183" s="64">
        <f>IF(ISBLANK(J6183),,H6183*INDEX(Inputs!G:G,MATCH(F6183,Inputs!E:E,0)))</f>
        <v>1349</v>
      </c>
      <c r="L6183" s="65" t="str">
        <f>IF(ISBLANK(J6183),,INDEX(Inputs!D:D,MATCH(F6183,Inputs!E:E,0)))</f>
        <v>432BK EvoFox X-Team Gaming Keyboard &amp; Mouse (USB)</v>
      </c>
      <c r="M6183" s="65" t="str">
        <f>IF(ISBLANK(#REF!),,IF(B6183="Online","Online",IF(LEFT(B6183,1)="E","Online","Offline")))</f>
        <v>Offline</v>
      </c>
      <c r="N6183" s="64">
        <f>IF(ISBLANK(M6183),,H6183*INDEX(Inputs!F:F,MATCH(F6183,Inputs!E:E,0)))</f>
        <v>1899</v>
      </c>
      <c r="O6183" s="65"/>
    </row>
    <row r="6184" ht="15.75" customHeight="1" spans="1:15">
      <c r="A6184" s="20" t="s">
        <v>454</v>
      </c>
      <c r="B6184" s="20" t="s">
        <v>147</v>
      </c>
      <c r="C6184" s="20" t="s">
        <v>482</v>
      </c>
      <c r="D6184" s="20" t="s">
        <v>370</v>
      </c>
      <c r="E6184" s="20" t="s">
        <v>410</v>
      </c>
      <c r="F6184" s="21">
        <v>250879</v>
      </c>
      <c r="G6184" s="20" t="s">
        <v>30</v>
      </c>
      <c r="H6184" s="21">
        <v>1</v>
      </c>
      <c r="I6184" s="71" t="s">
        <v>1116</v>
      </c>
      <c r="J6184" s="63">
        <f t="shared" si="24"/>
        <v>44850</v>
      </c>
      <c r="K6184" s="64">
        <f>IF(ISBLANK(J6184),,H6184*INDEX(Inputs!G:G,MATCH(F6184,Inputs!E:E,0)))</f>
        <v>699</v>
      </c>
      <c r="L6184" s="65" t="str">
        <f>IF(ISBLANK(J6184),,INDEX(Inputs!D:D,MATCH(F6184,Inputs!E:E,0)))</f>
        <v>597BK Evo Fox Falcon X85 Extra Large Speed Mouse Pad</v>
      </c>
      <c r="M6184" s="65" t="str">
        <f>IF(ISBLANK(#REF!),,IF(B6184="Online","Online",IF(LEFT(B6184,1)="E","Online","Offline")))</f>
        <v>Offline</v>
      </c>
      <c r="N6184" s="64">
        <f>IF(ISBLANK(M6184),,H6184*INDEX(Inputs!F:F,MATCH(F6184,Inputs!E:E,0)))</f>
        <v>1199</v>
      </c>
      <c r="O6184" s="65"/>
    </row>
    <row r="6185" ht="15.75" customHeight="1" spans="1:15">
      <c r="A6185" s="20" t="s">
        <v>454</v>
      </c>
      <c r="B6185" s="20" t="s">
        <v>147</v>
      </c>
      <c r="C6185" s="20" t="s">
        <v>482</v>
      </c>
      <c r="D6185" s="20" t="s">
        <v>414</v>
      </c>
      <c r="E6185" s="20" t="s">
        <v>428</v>
      </c>
      <c r="F6185" s="21">
        <v>250881</v>
      </c>
      <c r="G6185" s="20" t="s">
        <v>98</v>
      </c>
      <c r="H6185" s="21">
        <v>1</v>
      </c>
      <c r="I6185" s="71" t="s">
        <v>1116</v>
      </c>
      <c r="J6185" s="63">
        <f t="shared" si="24"/>
        <v>44850</v>
      </c>
      <c r="K6185" s="64">
        <f>IF(ISBLANK(J6185),,H6185*INDEX(Inputs!G:G,MATCH(F6185,Inputs!E:E,0)))</f>
        <v>799</v>
      </c>
      <c r="L6185" s="65" t="str">
        <f>IF(ISBLANK(J6185),,INDEX(Inputs!D:D,MATCH(F6185,Inputs!E:E,0)))</f>
        <v>795BK EvoFox Phantom Pro RGB Gaming Mouse USB</v>
      </c>
      <c r="M6185" s="65" t="str">
        <f>IF(ISBLANK(#REF!),,IF(B6185="Online","Online",IF(LEFT(B6185,1)="E","Online","Offline")))</f>
        <v>Offline</v>
      </c>
      <c r="N6185" s="64">
        <f>IF(ISBLANK(M6185),,H6185*INDEX(Inputs!F:F,MATCH(F6185,Inputs!E:E,0)))</f>
        <v>1099</v>
      </c>
      <c r="O6185" s="65"/>
    </row>
    <row r="6186" ht="15.75" customHeight="1" spans="1:15">
      <c r="A6186" s="20" t="s">
        <v>856</v>
      </c>
      <c r="B6186" s="20" t="s">
        <v>153</v>
      </c>
      <c r="C6186" s="20" t="s">
        <v>953</v>
      </c>
      <c r="D6186" s="20" t="s">
        <v>414</v>
      </c>
      <c r="E6186" s="20" t="s">
        <v>415</v>
      </c>
      <c r="F6186" s="21">
        <v>250874</v>
      </c>
      <c r="G6186" s="20" t="s">
        <v>13</v>
      </c>
      <c r="H6186" s="21">
        <v>1</v>
      </c>
      <c r="I6186" s="71" t="s">
        <v>1116</v>
      </c>
      <c r="J6186" s="63">
        <f t="shared" si="24"/>
        <v>44850</v>
      </c>
      <c r="K6186" s="64">
        <f>IF(ISBLANK(J6186),,H6186*INDEX(Inputs!G:G,MATCH(F6186,Inputs!E:E,0)))</f>
        <v>1349</v>
      </c>
      <c r="L6186" s="65" t="str">
        <f>IF(ISBLANK(J6186),,INDEX(Inputs!D:D,MATCH(F6186,Inputs!E:E,0)))</f>
        <v>432BK EvoFox X-Team Gaming Keyboard &amp; Mouse (USB)</v>
      </c>
      <c r="M6186" s="65" t="str">
        <f>IF(ISBLANK(#REF!),,IF(B6186="Online","Online",IF(LEFT(B6186,1)="E","Online","Offline")))</f>
        <v>Offline</v>
      </c>
      <c r="N6186" s="64">
        <f>IF(ISBLANK(M6186),,H6186*INDEX(Inputs!F:F,MATCH(F6186,Inputs!E:E,0)))</f>
        <v>1899</v>
      </c>
      <c r="O6186" s="65"/>
    </row>
    <row r="6187" ht="15.75" customHeight="1" spans="1:15">
      <c r="A6187" s="20" t="s">
        <v>458</v>
      </c>
      <c r="B6187" s="20" t="s">
        <v>180</v>
      </c>
      <c r="C6187" s="20" t="s">
        <v>628</v>
      </c>
      <c r="D6187" s="20" t="s">
        <v>370</v>
      </c>
      <c r="E6187" s="20" t="s">
        <v>410</v>
      </c>
      <c r="F6187" s="21">
        <v>250877</v>
      </c>
      <c r="G6187" s="20" t="s">
        <v>22</v>
      </c>
      <c r="H6187" s="21">
        <v>1</v>
      </c>
      <c r="I6187" s="71" t="s">
        <v>1116</v>
      </c>
      <c r="J6187" s="63">
        <f t="shared" si="24"/>
        <v>44850</v>
      </c>
      <c r="K6187" s="64">
        <f>IF(ISBLANK(J6187),,H6187*INDEX(Inputs!G:G,MATCH(F6187,Inputs!E:E,0)))</f>
        <v>349</v>
      </c>
      <c r="L6187" s="65" t="str">
        <f>IF(ISBLANK(J6187),,INDEX(Inputs!D:D,MATCH(F6187,Inputs!E:E,0)))</f>
        <v>595BK Evo Fox Falcon X35 Medium Speed Mouse Pad</v>
      </c>
      <c r="M6187" s="65" t="str">
        <f>IF(ISBLANK(#REF!),,IF(B6187="Online","Online",IF(LEFT(B6187,1)="E","Online","Offline")))</f>
        <v>Offline</v>
      </c>
      <c r="N6187" s="64">
        <f>IF(ISBLANK(M6187),,H6187*INDEX(Inputs!F:F,MATCH(F6187,Inputs!E:E,0)))</f>
        <v>699</v>
      </c>
      <c r="O6187" s="65"/>
    </row>
    <row r="6188" ht="15.75" customHeight="1" spans="1:15">
      <c r="A6188" s="20" t="s">
        <v>703</v>
      </c>
      <c r="B6188" s="20" t="s">
        <v>232</v>
      </c>
      <c r="C6188" s="20" t="s">
        <v>704</v>
      </c>
      <c r="D6188" s="20" t="s">
        <v>370</v>
      </c>
      <c r="E6188" s="20" t="s">
        <v>410</v>
      </c>
      <c r="F6188" s="21">
        <v>250423</v>
      </c>
      <c r="G6188" s="20" t="s">
        <v>11</v>
      </c>
      <c r="H6188" s="21">
        <v>1</v>
      </c>
      <c r="I6188" s="71" t="s">
        <v>1116</v>
      </c>
      <c r="J6188" s="63">
        <f t="shared" si="24"/>
        <v>44850</v>
      </c>
      <c r="K6188" s="64">
        <f>IF(ISBLANK(J6188),,H6188*INDEX(Inputs!G:G,MATCH(F6188,Inputs!E:E,0)))</f>
        <v>759</v>
      </c>
      <c r="L6188" s="65" t="str">
        <f>IF(ISBLANK(J6188),,INDEX(Inputs!D:D,MATCH(F6188,Inputs!E:E,0)))</f>
        <v>650GR Ergo View Laptop Stand-Grey</v>
      </c>
      <c r="M6188" s="65" t="str">
        <f>IF(ISBLANK(#REF!),,IF(B6188="Online","Online",IF(LEFT(B6188,1)="E","Online","Offline")))</f>
        <v>Offline</v>
      </c>
      <c r="N6188" s="64">
        <f>IF(ISBLANK(M6188),,H6188*INDEX(Inputs!F:F,MATCH(F6188,Inputs!E:E,0)))</f>
        <v>899</v>
      </c>
      <c r="O6188" s="65"/>
    </row>
    <row r="6189" ht="15.75" customHeight="1" spans="1:15">
      <c r="A6189" s="20" t="s">
        <v>362</v>
      </c>
      <c r="B6189" s="20" t="s">
        <v>23</v>
      </c>
      <c r="C6189" s="20" t="s">
        <v>363</v>
      </c>
      <c r="D6189" s="20" t="s">
        <v>370</v>
      </c>
      <c r="E6189" s="20" t="s">
        <v>410</v>
      </c>
      <c r="F6189" s="21">
        <v>250876</v>
      </c>
      <c r="G6189" s="20" t="s">
        <v>26</v>
      </c>
      <c r="H6189" s="21">
        <v>1</v>
      </c>
      <c r="I6189" s="71" t="s">
        <v>1116</v>
      </c>
      <c r="J6189" s="63">
        <f t="shared" si="24"/>
        <v>44850</v>
      </c>
      <c r="K6189" s="64">
        <f>IF(ISBLANK(J6189),,H6189*INDEX(Inputs!G:G,MATCH(F6189,Inputs!E:E,0)))</f>
        <v>1399</v>
      </c>
      <c r="L6189" s="65" t="str">
        <f>IF(ISBLANK(J6189),,INDEX(Inputs!D:D,MATCH(F6189,Inputs!E:E,0)))</f>
        <v>649BK EvoFox Typhoon Laptop Cooling Pad</v>
      </c>
      <c r="M6189" s="65" t="str">
        <f>IF(ISBLANK(#REF!),,IF(B6189="Online","Online",IF(LEFT(B6189,1)="E","Online","Offline")))</f>
        <v>Offline</v>
      </c>
      <c r="N6189" s="64">
        <f>IF(ISBLANK(M6189),,H6189*INDEX(Inputs!F:F,MATCH(F6189,Inputs!E:E,0)))</f>
        <v>1999</v>
      </c>
      <c r="O6189" s="65"/>
    </row>
    <row r="6190" ht="15.75" customHeight="1" spans="1:15">
      <c r="A6190" s="20" t="s">
        <v>407</v>
      </c>
      <c r="B6190" s="20" t="s">
        <v>45</v>
      </c>
      <c r="C6190" s="20" t="s">
        <v>408</v>
      </c>
      <c r="D6190" s="20" t="s">
        <v>370</v>
      </c>
      <c r="E6190" s="20" t="s">
        <v>410</v>
      </c>
      <c r="F6190" s="21">
        <v>250423</v>
      </c>
      <c r="G6190" s="20" t="s">
        <v>11</v>
      </c>
      <c r="H6190" s="21">
        <v>1</v>
      </c>
      <c r="I6190" s="71" t="s">
        <v>1116</v>
      </c>
      <c r="J6190" s="63">
        <f t="shared" si="24"/>
        <v>44850</v>
      </c>
      <c r="K6190" s="64">
        <f>IF(ISBLANK(J6190),,H6190*INDEX(Inputs!G:G,MATCH(F6190,Inputs!E:E,0)))</f>
        <v>759</v>
      </c>
      <c r="L6190" s="65" t="str">
        <f>IF(ISBLANK(J6190),,INDEX(Inputs!D:D,MATCH(F6190,Inputs!E:E,0)))</f>
        <v>650GR Ergo View Laptop Stand-Grey</v>
      </c>
      <c r="M6190" s="65" t="str">
        <f>IF(ISBLANK(#REF!),,IF(B6190="Online","Online",IF(LEFT(B6190,1)="E","Online","Offline")))</f>
        <v>Offline</v>
      </c>
      <c r="N6190" s="64">
        <f>IF(ISBLANK(M6190),,H6190*INDEX(Inputs!F:F,MATCH(F6190,Inputs!E:E,0)))</f>
        <v>899</v>
      </c>
      <c r="O6190" s="65"/>
    </row>
    <row r="6191" ht="15.75" customHeight="1" spans="1:15">
      <c r="A6191" s="20" t="s">
        <v>362</v>
      </c>
      <c r="B6191" s="20" t="s">
        <v>97</v>
      </c>
      <c r="C6191" s="20" t="s">
        <v>958</v>
      </c>
      <c r="D6191" s="20" t="s">
        <v>370</v>
      </c>
      <c r="E6191" s="20" t="s">
        <v>410</v>
      </c>
      <c r="F6191" s="21">
        <v>250877</v>
      </c>
      <c r="G6191" s="20" t="s">
        <v>22</v>
      </c>
      <c r="H6191" s="21">
        <v>1</v>
      </c>
      <c r="I6191" s="71" t="s">
        <v>1116</v>
      </c>
      <c r="J6191" s="63">
        <f t="shared" si="24"/>
        <v>44850</v>
      </c>
      <c r="K6191" s="64">
        <f>IF(ISBLANK(J6191),,H6191*INDEX(Inputs!G:G,MATCH(F6191,Inputs!E:E,0)))</f>
        <v>349</v>
      </c>
      <c r="L6191" s="65" t="str">
        <f>IF(ISBLANK(J6191),,INDEX(Inputs!D:D,MATCH(F6191,Inputs!E:E,0)))</f>
        <v>595BK Evo Fox Falcon X35 Medium Speed Mouse Pad</v>
      </c>
      <c r="M6191" s="65" t="str">
        <f>IF(ISBLANK(#REF!),,IF(B6191="Online","Online",IF(LEFT(B6191,1)="E","Online","Offline")))</f>
        <v>Offline</v>
      </c>
      <c r="N6191" s="64">
        <f>IF(ISBLANK(M6191),,H6191*INDEX(Inputs!F:F,MATCH(F6191,Inputs!E:E,0)))</f>
        <v>699</v>
      </c>
      <c r="O6191" s="65"/>
    </row>
    <row r="6192" ht="15.75" customHeight="1" spans="1:15">
      <c r="A6192" s="20" t="s">
        <v>367</v>
      </c>
      <c r="B6192" s="20" t="s">
        <v>705</v>
      </c>
      <c r="C6192" s="20" t="s">
        <v>706</v>
      </c>
      <c r="D6192" s="20" t="s">
        <v>370</v>
      </c>
      <c r="E6192" s="20" t="s">
        <v>410</v>
      </c>
      <c r="F6192" s="21">
        <v>250877</v>
      </c>
      <c r="G6192" s="20" t="s">
        <v>22</v>
      </c>
      <c r="H6192" s="21">
        <v>1</v>
      </c>
      <c r="I6192" s="71" t="s">
        <v>1116</v>
      </c>
      <c r="J6192" s="63">
        <f t="shared" si="24"/>
        <v>44850</v>
      </c>
      <c r="K6192" s="64">
        <f>IF(ISBLANK(J6192),,H6192*INDEX(Inputs!G:G,MATCH(F6192,Inputs!E:E,0)))</f>
        <v>349</v>
      </c>
      <c r="L6192" s="65" t="str">
        <f>IF(ISBLANK(J6192),,INDEX(Inputs!D:D,MATCH(F6192,Inputs!E:E,0)))</f>
        <v>595BK Evo Fox Falcon X35 Medium Speed Mouse Pad</v>
      </c>
      <c r="M6192" s="65" t="str">
        <f>IF(ISBLANK(#REF!),,IF(B6192="Online","Online",IF(LEFT(B6192,1)="E","Online","Offline")))</f>
        <v>Offline</v>
      </c>
      <c r="N6192" s="64">
        <f>IF(ISBLANK(M6192),,H6192*INDEX(Inputs!F:F,MATCH(F6192,Inputs!E:E,0)))</f>
        <v>699</v>
      </c>
      <c r="O6192" s="65"/>
    </row>
    <row r="6193" ht="15.75" customHeight="1" spans="1:15">
      <c r="A6193" s="20" t="s">
        <v>367</v>
      </c>
      <c r="B6193" s="20" t="s">
        <v>175</v>
      </c>
      <c r="C6193" s="20" t="s">
        <v>659</v>
      </c>
      <c r="D6193" s="20" t="s">
        <v>370</v>
      </c>
      <c r="E6193" s="20" t="s">
        <v>371</v>
      </c>
      <c r="F6193" s="21">
        <v>250417</v>
      </c>
      <c r="G6193" s="20" t="s">
        <v>39</v>
      </c>
      <c r="H6193" s="21">
        <v>1</v>
      </c>
      <c r="I6193" s="71" t="s">
        <v>1116</v>
      </c>
      <c r="J6193" s="63">
        <f t="shared" si="24"/>
        <v>44850</v>
      </c>
      <c r="K6193" s="64">
        <f>IF(ISBLANK(J6193),,H6193*INDEX(Inputs!G:G,MATCH(F6193,Inputs!E:E,0)))</f>
        <v>929</v>
      </c>
      <c r="L6193" s="65" t="str">
        <f>IF(ISBLANK(J6193),,INDEX(Inputs!D:D,MATCH(F6193,Inputs!E:E,0)))</f>
        <v>416PP Super Speed Hub 4 Port USB 3.0</v>
      </c>
      <c r="M6193" s="65" t="str">
        <f>IF(ISBLANK(#REF!),,IF(B6193="Online","Online",IF(LEFT(B6193,1)="E","Online","Offline")))</f>
        <v>Offline</v>
      </c>
      <c r="N6193" s="64">
        <f>IF(ISBLANK(M6193),,H6193*INDEX(Inputs!F:F,MATCH(F6193,Inputs!E:E,0)))</f>
        <v>1499</v>
      </c>
      <c r="O6193" s="65"/>
    </row>
    <row r="6194" ht="15.75" customHeight="1" spans="1:15">
      <c r="A6194" s="20" t="s">
        <v>694</v>
      </c>
      <c r="B6194" s="20" t="s">
        <v>194</v>
      </c>
      <c r="C6194" s="20" t="s">
        <v>695</v>
      </c>
      <c r="D6194" s="20" t="s">
        <v>414</v>
      </c>
      <c r="E6194" s="20" t="s">
        <v>415</v>
      </c>
      <c r="F6194" s="21">
        <v>250874</v>
      </c>
      <c r="G6194" s="20" t="s">
        <v>13</v>
      </c>
      <c r="H6194" s="21">
        <v>1</v>
      </c>
      <c r="I6194" s="71" t="s">
        <v>1116</v>
      </c>
      <c r="J6194" s="63">
        <f t="shared" si="24"/>
        <v>44850</v>
      </c>
      <c r="K6194" s="64">
        <f>IF(ISBLANK(J6194),,H6194*INDEX(Inputs!G:G,MATCH(F6194,Inputs!E:E,0)))</f>
        <v>1349</v>
      </c>
      <c r="L6194" s="65" t="str">
        <f>IF(ISBLANK(J6194),,INDEX(Inputs!D:D,MATCH(F6194,Inputs!E:E,0)))</f>
        <v>432BK EvoFox X-Team Gaming Keyboard &amp; Mouse (USB)</v>
      </c>
      <c r="M6194" s="65" t="str">
        <f>IF(ISBLANK(#REF!),,IF(B6194="Online","Online",IF(LEFT(B6194,1)="E","Online","Offline")))</f>
        <v>Offline</v>
      </c>
      <c r="N6194" s="64">
        <f>IF(ISBLANK(M6194),,H6194*INDEX(Inputs!F:F,MATCH(F6194,Inputs!E:E,0)))</f>
        <v>1899</v>
      </c>
      <c r="O6194" s="65"/>
    </row>
    <row r="6195" ht="15.75" customHeight="1" spans="1:15">
      <c r="A6195" s="20" t="s">
        <v>376</v>
      </c>
      <c r="B6195" s="20" t="s">
        <v>377</v>
      </c>
      <c r="C6195" s="20" t="s">
        <v>378</v>
      </c>
      <c r="D6195" s="20" t="s">
        <v>464</v>
      </c>
      <c r="E6195" s="20" t="s">
        <v>465</v>
      </c>
      <c r="F6195" s="21">
        <v>250421</v>
      </c>
      <c r="G6195" s="20" t="s">
        <v>14</v>
      </c>
      <c r="H6195" s="21">
        <v>1</v>
      </c>
      <c r="I6195" s="71" t="s">
        <v>1116</v>
      </c>
      <c r="J6195" s="63">
        <f t="shared" si="24"/>
        <v>44850</v>
      </c>
      <c r="K6195" s="64">
        <f>IF(ISBLANK(J6195),,H6195*INDEX(Inputs!G:G,MATCH(F6195,Inputs!E:E,0)))</f>
        <v>779</v>
      </c>
      <c r="L6195" s="65" t="str">
        <f>IF(ISBLANK(J6195),,INDEX(Inputs!D:D,MATCH(F6195,Inputs!E:E,0)))</f>
        <v>146BK NeoCase Sleeve MP 450 14</v>
      </c>
      <c r="M6195" s="65" t="str">
        <f>IF(ISBLANK(#REF!),,IF(B6195="Online","Online",IF(LEFT(B6195,1)="E","Online","Offline")))</f>
        <v>Online</v>
      </c>
      <c r="N6195" s="64">
        <f>IF(ISBLANK(M6195),,H6195*INDEX(Inputs!F:F,MATCH(F6195,Inputs!E:E,0)))</f>
        <v>1249</v>
      </c>
      <c r="O6195" s="65"/>
    </row>
    <row r="6196" ht="15.75" customHeight="1" spans="1:15">
      <c r="A6196" s="20" t="s">
        <v>376</v>
      </c>
      <c r="B6196" s="20" t="s">
        <v>377</v>
      </c>
      <c r="C6196" s="20" t="s">
        <v>378</v>
      </c>
      <c r="D6196" s="20" t="s">
        <v>414</v>
      </c>
      <c r="E6196" s="20" t="s">
        <v>415</v>
      </c>
      <c r="F6196" s="21">
        <v>250874</v>
      </c>
      <c r="G6196" s="20" t="s">
        <v>13</v>
      </c>
      <c r="H6196" s="21">
        <v>1</v>
      </c>
      <c r="I6196" s="71" t="s">
        <v>1116</v>
      </c>
      <c r="J6196" s="63">
        <f t="shared" si="24"/>
        <v>44850</v>
      </c>
      <c r="K6196" s="64">
        <f>IF(ISBLANK(J6196),,H6196*INDEX(Inputs!G:G,MATCH(F6196,Inputs!E:E,0)))</f>
        <v>1349</v>
      </c>
      <c r="L6196" s="65" t="str">
        <f>IF(ISBLANK(J6196),,INDEX(Inputs!D:D,MATCH(F6196,Inputs!E:E,0)))</f>
        <v>432BK EvoFox X-Team Gaming Keyboard &amp; Mouse (USB)</v>
      </c>
      <c r="M6196" s="65" t="str">
        <f>IF(ISBLANK(#REF!),,IF(B6196="Online","Online",IF(LEFT(B6196,1)="E","Online","Offline")))</f>
        <v>Online</v>
      </c>
      <c r="N6196" s="64">
        <f>IF(ISBLANK(M6196),,H6196*INDEX(Inputs!F:F,MATCH(F6196,Inputs!E:E,0)))</f>
        <v>1899</v>
      </c>
      <c r="O6196" s="65"/>
    </row>
    <row r="6197" ht="15.75" customHeight="1" spans="1:15">
      <c r="A6197" s="20" t="s">
        <v>376</v>
      </c>
      <c r="B6197" s="20" t="s">
        <v>377</v>
      </c>
      <c r="C6197" s="20" t="s">
        <v>378</v>
      </c>
      <c r="D6197" s="20" t="s">
        <v>414</v>
      </c>
      <c r="E6197" s="20" t="s">
        <v>415</v>
      </c>
      <c r="F6197" s="21">
        <v>260089</v>
      </c>
      <c r="G6197" s="20" t="s">
        <v>18</v>
      </c>
      <c r="H6197" s="21">
        <v>1</v>
      </c>
      <c r="I6197" s="71" t="s">
        <v>1116</v>
      </c>
      <c r="J6197" s="63">
        <f t="shared" si="24"/>
        <v>44850</v>
      </c>
      <c r="K6197" s="64">
        <f>IF(ISBLANK(J6197),,H6197*INDEX(Inputs!G:G,MATCH(F6197,Inputs!E:E,0)))</f>
        <v>529</v>
      </c>
      <c r="L6197" s="65" t="str">
        <f>IF(ISBLANK(J6197),,INDEX(Inputs!D:D,MATCH(F6197,Inputs!E:E,0)))</f>
        <v>398PP Xcite Neo Keyboard USB</v>
      </c>
      <c r="M6197" s="65" t="str">
        <f>IF(ISBLANK(#REF!),,IF(B6197="Online","Online",IF(LEFT(B6197,1)="E","Online","Offline")))</f>
        <v>Online</v>
      </c>
      <c r="N6197" s="64">
        <f>IF(ISBLANK(M6197),,H6197*INDEX(Inputs!F:F,MATCH(F6197,Inputs!E:E,0)))</f>
        <v>549</v>
      </c>
      <c r="O6197" s="65"/>
    </row>
    <row r="6198" ht="15.75" customHeight="1" spans="1:15">
      <c r="A6198" s="20" t="s">
        <v>327</v>
      </c>
      <c r="B6198" s="20" t="s">
        <v>56</v>
      </c>
      <c r="C6198" s="20" t="s">
        <v>494</v>
      </c>
      <c r="D6198" s="20" t="s">
        <v>370</v>
      </c>
      <c r="E6198" s="20" t="s">
        <v>410</v>
      </c>
      <c r="F6198" s="21">
        <v>250876</v>
      </c>
      <c r="G6198" s="20" t="s">
        <v>26</v>
      </c>
      <c r="H6198" s="21">
        <v>1</v>
      </c>
      <c r="I6198" s="71" t="s">
        <v>1116</v>
      </c>
      <c r="J6198" s="63">
        <f t="shared" si="24"/>
        <v>44850</v>
      </c>
      <c r="K6198" s="64">
        <f>IF(ISBLANK(J6198),,H6198*INDEX(Inputs!G:G,MATCH(F6198,Inputs!E:E,0)))</f>
        <v>1399</v>
      </c>
      <c r="L6198" s="65" t="str">
        <f>IF(ISBLANK(J6198),,INDEX(Inputs!D:D,MATCH(F6198,Inputs!E:E,0)))</f>
        <v>649BK EvoFox Typhoon Laptop Cooling Pad</v>
      </c>
      <c r="M6198" s="65" t="str">
        <f>IF(ISBLANK(#REF!),,IF(B6198="Online","Online",IF(LEFT(B6198,1)="E","Online","Offline")))</f>
        <v>Offline</v>
      </c>
      <c r="N6198" s="64">
        <f>IF(ISBLANK(M6198),,H6198*INDEX(Inputs!F:F,MATCH(F6198,Inputs!E:E,0)))</f>
        <v>1999</v>
      </c>
      <c r="O6198" s="65"/>
    </row>
    <row r="6199" ht="15.75" customHeight="1" spans="1:15">
      <c r="A6199" s="20" t="s">
        <v>327</v>
      </c>
      <c r="B6199" s="20" t="s">
        <v>64</v>
      </c>
      <c r="C6199" s="20" t="s">
        <v>592</v>
      </c>
      <c r="D6199" s="20" t="s">
        <v>370</v>
      </c>
      <c r="E6199" s="20" t="s">
        <v>410</v>
      </c>
      <c r="F6199" s="21">
        <v>250876</v>
      </c>
      <c r="G6199" s="20" t="s">
        <v>26</v>
      </c>
      <c r="H6199" s="21">
        <v>1</v>
      </c>
      <c r="I6199" s="71" t="s">
        <v>1116</v>
      </c>
      <c r="J6199" s="63">
        <f t="shared" si="24"/>
        <v>44850</v>
      </c>
      <c r="K6199" s="64">
        <f>IF(ISBLANK(J6199),,H6199*INDEX(Inputs!G:G,MATCH(F6199,Inputs!E:E,0)))</f>
        <v>1399</v>
      </c>
      <c r="L6199" s="65" t="str">
        <f>IF(ISBLANK(J6199),,INDEX(Inputs!D:D,MATCH(F6199,Inputs!E:E,0)))</f>
        <v>649BK EvoFox Typhoon Laptop Cooling Pad</v>
      </c>
      <c r="M6199" s="65" t="str">
        <f>IF(ISBLANK(#REF!),,IF(B6199="Online","Online",IF(LEFT(B6199,1)="E","Online","Offline")))</f>
        <v>Offline</v>
      </c>
      <c r="N6199" s="64">
        <f>IF(ISBLANK(M6199),,H6199*INDEX(Inputs!F:F,MATCH(F6199,Inputs!E:E,0)))</f>
        <v>1999</v>
      </c>
      <c r="O6199" s="65"/>
    </row>
    <row r="6200" ht="15.75" customHeight="1" spans="1:15">
      <c r="A6200" s="20" t="s">
        <v>327</v>
      </c>
      <c r="B6200" s="20" t="s">
        <v>505</v>
      </c>
      <c r="C6200" s="20" t="s">
        <v>506</v>
      </c>
      <c r="D6200" s="20" t="s">
        <v>370</v>
      </c>
      <c r="E6200" s="20" t="s">
        <v>410</v>
      </c>
      <c r="F6200" s="21">
        <v>250423</v>
      </c>
      <c r="G6200" s="20" t="s">
        <v>11</v>
      </c>
      <c r="H6200" s="21">
        <v>1</v>
      </c>
      <c r="I6200" s="71" t="s">
        <v>1116</v>
      </c>
      <c r="J6200" s="63">
        <f t="shared" si="24"/>
        <v>44850</v>
      </c>
      <c r="K6200" s="64">
        <f>IF(ISBLANK(J6200),,H6200*INDEX(Inputs!G:G,MATCH(F6200,Inputs!E:E,0)))</f>
        <v>759</v>
      </c>
      <c r="L6200" s="65" t="str">
        <f>IF(ISBLANK(J6200),,INDEX(Inputs!D:D,MATCH(F6200,Inputs!E:E,0)))</f>
        <v>650GR Ergo View Laptop Stand-Grey</v>
      </c>
      <c r="M6200" s="65" t="str">
        <f>IF(ISBLANK(#REF!),,IF(B6200="Online","Online",IF(LEFT(B6200,1)="E","Online","Offline")))</f>
        <v>Offline</v>
      </c>
      <c r="N6200" s="64">
        <f>IF(ISBLANK(M6200),,H6200*INDEX(Inputs!F:F,MATCH(F6200,Inputs!E:E,0)))</f>
        <v>899</v>
      </c>
      <c r="O6200" s="65"/>
    </row>
    <row r="6201" ht="15.75" customHeight="1" spans="1:15">
      <c r="A6201" s="20" t="s">
        <v>549</v>
      </c>
      <c r="B6201" s="20" t="s">
        <v>162</v>
      </c>
      <c r="C6201" s="20" t="s">
        <v>550</v>
      </c>
      <c r="D6201" s="20" t="s">
        <v>370</v>
      </c>
      <c r="E6201" s="20" t="s">
        <v>410</v>
      </c>
      <c r="F6201" s="21">
        <v>250876</v>
      </c>
      <c r="G6201" s="20" t="s">
        <v>26</v>
      </c>
      <c r="H6201" s="21">
        <v>1</v>
      </c>
      <c r="I6201" s="71" t="s">
        <v>1116</v>
      </c>
      <c r="J6201" s="63">
        <f t="shared" si="24"/>
        <v>44850</v>
      </c>
      <c r="K6201" s="64">
        <f>IF(ISBLANK(J6201),,H6201*INDEX(Inputs!G:G,MATCH(F6201,Inputs!E:E,0)))</f>
        <v>1399</v>
      </c>
      <c r="L6201" s="65" t="str">
        <f>IF(ISBLANK(J6201),,INDEX(Inputs!D:D,MATCH(F6201,Inputs!E:E,0)))</f>
        <v>649BK EvoFox Typhoon Laptop Cooling Pad</v>
      </c>
      <c r="M6201" s="65" t="str">
        <f>IF(ISBLANK(#REF!),,IF(B6201="Online","Online",IF(LEFT(B6201,1)="E","Online","Offline")))</f>
        <v>Offline</v>
      </c>
      <c r="N6201" s="64">
        <f>IF(ISBLANK(M6201),,H6201*INDEX(Inputs!F:F,MATCH(F6201,Inputs!E:E,0)))</f>
        <v>1999</v>
      </c>
      <c r="O6201" s="65"/>
    </row>
    <row r="6202" ht="15.75" customHeight="1" spans="1:15">
      <c r="A6202" s="20" t="s">
        <v>1105</v>
      </c>
      <c r="B6202" s="20" t="s">
        <v>224</v>
      </c>
      <c r="C6202" s="20" t="s">
        <v>1072</v>
      </c>
      <c r="D6202" s="20" t="s">
        <v>370</v>
      </c>
      <c r="E6202" s="20" t="s">
        <v>371</v>
      </c>
      <c r="F6202" s="21">
        <v>250417</v>
      </c>
      <c r="G6202" s="20" t="s">
        <v>39</v>
      </c>
      <c r="H6202" s="21">
        <v>1</v>
      </c>
      <c r="I6202" s="71" t="s">
        <v>1116</v>
      </c>
      <c r="J6202" s="63">
        <f t="shared" si="24"/>
        <v>44850</v>
      </c>
      <c r="K6202" s="64">
        <f>IF(ISBLANK(J6202),,H6202*INDEX(Inputs!G:G,MATCH(F6202,Inputs!E:E,0)))</f>
        <v>929</v>
      </c>
      <c r="L6202" s="65" t="str">
        <f>IF(ISBLANK(J6202),,INDEX(Inputs!D:D,MATCH(F6202,Inputs!E:E,0)))</f>
        <v>416PP Super Speed Hub 4 Port USB 3.0</v>
      </c>
      <c r="M6202" s="65" t="s">
        <v>1117</v>
      </c>
      <c r="N6202" s="64">
        <f>IF(ISBLANK(M6202),,H6202*INDEX(Inputs!F:F,MATCH(F6202,Inputs!E:E,0)))</f>
        <v>1499</v>
      </c>
      <c r="O6202" s="65"/>
    </row>
    <row r="6203" ht="15.75" customHeight="1" spans="1:15">
      <c r="A6203" s="20" t="s">
        <v>621</v>
      </c>
      <c r="B6203" s="20" t="s">
        <v>198</v>
      </c>
      <c r="C6203" s="20" t="s">
        <v>963</v>
      </c>
      <c r="D6203" s="20" t="s">
        <v>370</v>
      </c>
      <c r="E6203" s="20" t="s">
        <v>410</v>
      </c>
      <c r="F6203" s="21">
        <v>250877</v>
      </c>
      <c r="G6203" s="20" t="s">
        <v>22</v>
      </c>
      <c r="H6203" s="21">
        <v>1</v>
      </c>
      <c r="I6203" s="71" t="s">
        <v>1116</v>
      </c>
      <c r="J6203" s="63">
        <f t="shared" si="24"/>
        <v>44850</v>
      </c>
      <c r="K6203" s="64">
        <f>IF(ISBLANK(J6203),,H6203*INDEX(Inputs!G:G,MATCH(F6203,Inputs!E:E,0)))</f>
        <v>349</v>
      </c>
      <c r="L6203" s="65" t="str">
        <f>IF(ISBLANK(J6203),,INDEX(Inputs!D:D,MATCH(F6203,Inputs!E:E,0)))</f>
        <v>595BK Evo Fox Falcon X35 Medium Speed Mouse Pad</v>
      </c>
      <c r="M6203" s="65" t="str">
        <f>IF(ISBLANK(#REF!),,IF(B6203="Online","Online",IF(LEFT(B6203,1)="E","Online","Offline")))</f>
        <v>Offline</v>
      </c>
      <c r="N6203" s="64">
        <f>IF(ISBLANK(M6203),,H6203*INDEX(Inputs!F:F,MATCH(F6203,Inputs!E:E,0)))</f>
        <v>699</v>
      </c>
      <c r="O6203" s="65"/>
    </row>
    <row r="6204" ht="15.75" customHeight="1" spans="1:15">
      <c r="A6204" s="20" t="s">
        <v>480</v>
      </c>
      <c r="B6204" s="20" t="s">
        <v>142</v>
      </c>
      <c r="C6204" s="20" t="s">
        <v>548</v>
      </c>
      <c r="D6204" s="20" t="s">
        <v>414</v>
      </c>
      <c r="E6204" s="20" t="s">
        <v>415</v>
      </c>
      <c r="F6204" s="21">
        <v>250874</v>
      </c>
      <c r="G6204" s="20" t="s">
        <v>13</v>
      </c>
      <c r="H6204" s="21">
        <v>1</v>
      </c>
      <c r="I6204" s="71" t="s">
        <v>1116</v>
      </c>
      <c r="J6204" s="63">
        <f t="shared" si="24"/>
        <v>44850</v>
      </c>
      <c r="K6204" s="64">
        <f>IF(ISBLANK(J6204),,H6204*INDEX(Inputs!G:G,MATCH(F6204,Inputs!E:E,0)))</f>
        <v>1349</v>
      </c>
      <c r="L6204" s="65" t="str">
        <f>IF(ISBLANK(J6204),,INDEX(Inputs!D:D,MATCH(F6204,Inputs!E:E,0)))</f>
        <v>432BK EvoFox X-Team Gaming Keyboard &amp; Mouse (USB)</v>
      </c>
      <c r="M6204" s="65" t="str">
        <f>IF(ISBLANK(#REF!),,IF(B6204="Online","Online",IF(LEFT(B6204,1)="E","Online","Offline")))</f>
        <v>Offline</v>
      </c>
      <c r="N6204" s="64">
        <f>IF(ISBLANK(M6204),,H6204*INDEX(Inputs!F:F,MATCH(F6204,Inputs!E:E,0)))</f>
        <v>1899</v>
      </c>
      <c r="O6204" s="65"/>
    </row>
    <row r="6205" ht="15.75" customHeight="1" spans="1:15">
      <c r="A6205" s="20" t="s">
        <v>338</v>
      </c>
      <c r="B6205" s="20" t="s">
        <v>237</v>
      </c>
      <c r="C6205" s="20" t="s">
        <v>891</v>
      </c>
      <c r="D6205" s="20" t="s">
        <v>370</v>
      </c>
      <c r="E6205" s="20" t="s">
        <v>410</v>
      </c>
      <c r="F6205" s="21">
        <v>250876</v>
      </c>
      <c r="G6205" s="20" t="s">
        <v>26</v>
      </c>
      <c r="H6205" s="21">
        <v>1</v>
      </c>
      <c r="I6205" s="71" t="s">
        <v>1116</v>
      </c>
      <c r="J6205" s="63">
        <f t="shared" si="24"/>
        <v>44850</v>
      </c>
      <c r="K6205" s="64">
        <f>IF(ISBLANK(J6205),,H6205*INDEX(Inputs!G:G,MATCH(F6205,Inputs!E:E,0)))</f>
        <v>1399</v>
      </c>
      <c r="L6205" s="65" t="str">
        <f>IF(ISBLANK(J6205),,INDEX(Inputs!D:D,MATCH(F6205,Inputs!E:E,0)))</f>
        <v>649BK EvoFox Typhoon Laptop Cooling Pad</v>
      </c>
      <c r="M6205" s="65" t="str">
        <f>IF(ISBLANK(#REF!),,IF(B6205="Online","Online",IF(LEFT(B6205,1)="E","Online","Offline")))</f>
        <v>Offline</v>
      </c>
      <c r="N6205" s="64">
        <f>IF(ISBLANK(M6205),,H6205*INDEX(Inputs!F:F,MATCH(F6205,Inputs!E:E,0)))</f>
        <v>1999</v>
      </c>
      <c r="O6205" s="65"/>
    </row>
    <row r="6206" ht="15.75" customHeight="1" spans="1:15">
      <c r="A6206" s="20" t="s">
        <v>338</v>
      </c>
      <c r="B6206" s="20" t="s">
        <v>254</v>
      </c>
      <c r="C6206" s="20" t="s">
        <v>910</v>
      </c>
      <c r="D6206" s="20" t="s">
        <v>370</v>
      </c>
      <c r="E6206" s="20" t="s">
        <v>410</v>
      </c>
      <c r="F6206" s="21">
        <v>250423</v>
      </c>
      <c r="G6206" s="20" t="s">
        <v>11</v>
      </c>
      <c r="H6206" s="21">
        <v>1</v>
      </c>
      <c r="I6206" s="71" t="s">
        <v>1116</v>
      </c>
      <c r="J6206" s="63">
        <f t="shared" si="24"/>
        <v>44850</v>
      </c>
      <c r="K6206" s="64">
        <f>IF(ISBLANK(J6206),,H6206*INDEX(Inputs!G:G,MATCH(F6206,Inputs!E:E,0)))</f>
        <v>759</v>
      </c>
      <c r="L6206" s="65" t="str">
        <f>IF(ISBLANK(J6206),,INDEX(Inputs!D:D,MATCH(F6206,Inputs!E:E,0)))</f>
        <v>650GR Ergo View Laptop Stand-Grey</v>
      </c>
      <c r="M6206" s="65" t="str">
        <f>IF(ISBLANK(#REF!),,IF(B6206="Online","Online",IF(LEFT(B6206,1)="E","Online","Offline")))</f>
        <v>Offline</v>
      </c>
      <c r="N6206" s="64">
        <f>IF(ISBLANK(M6206),,H6206*INDEX(Inputs!F:F,MATCH(F6206,Inputs!E:E,0)))</f>
        <v>899</v>
      </c>
      <c r="O6206" s="65"/>
    </row>
    <row r="6207" ht="15.75" customHeight="1" spans="1:15">
      <c r="A6207" s="20" t="s">
        <v>353</v>
      </c>
      <c r="B6207" s="20" t="s">
        <v>892</v>
      </c>
      <c r="C6207" s="20" t="s">
        <v>893</v>
      </c>
      <c r="D6207" s="20" t="s">
        <v>414</v>
      </c>
      <c r="E6207" s="20" t="s">
        <v>415</v>
      </c>
      <c r="F6207" s="21">
        <v>250874</v>
      </c>
      <c r="G6207" s="20" t="s">
        <v>13</v>
      </c>
      <c r="H6207" s="21">
        <v>1</v>
      </c>
      <c r="I6207" s="71" t="s">
        <v>1116</v>
      </c>
      <c r="J6207" s="63">
        <f t="shared" si="24"/>
        <v>44850</v>
      </c>
      <c r="K6207" s="64">
        <f>IF(ISBLANK(J6207),,H6207*INDEX(Inputs!G:G,MATCH(F6207,Inputs!E:E,0)))</f>
        <v>1349</v>
      </c>
      <c r="L6207" s="65" t="str">
        <f>IF(ISBLANK(J6207),,INDEX(Inputs!D:D,MATCH(F6207,Inputs!E:E,0)))</f>
        <v>432BK EvoFox X-Team Gaming Keyboard &amp; Mouse (USB)</v>
      </c>
      <c r="M6207" s="65" t="str">
        <f>IF(ISBLANK(#REF!),,IF(B6207="Online","Online",IF(LEFT(B6207,1)="E","Online","Offline")))</f>
        <v>Offline</v>
      </c>
      <c r="N6207" s="64">
        <f>IF(ISBLANK(M6207),,H6207*INDEX(Inputs!F:F,MATCH(F6207,Inputs!E:E,0)))</f>
        <v>1899</v>
      </c>
      <c r="O6207" s="65"/>
    </row>
    <row r="6208" ht="15.75" customHeight="1" spans="1:15">
      <c r="A6208" s="20" t="s">
        <v>655</v>
      </c>
      <c r="B6208" s="20" t="s">
        <v>725</v>
      </c>
      <c r="C6208" s="20" t="s">
        <v>726</v>
      </c>
      <c r="D6208" s="20" t="s">
        <v>370</v>
      </c>
      <c r="E6208" s="20" t="s">
        <v>410</v>
      </c>
      <c r="F6208" s="21">
        <v>250423</v>
      </c>
      <c r="G6208" s="20" t="s">
        <v>11</v>
      </c>
      <c r="H6208" s="21">
        <v>1</v>
      </c>
      <c r="I6208" s="71" t="s">
        <v>1116</v>
      </c>
      <c r="J6208" s="63">
        <f t="shared" si="24"/>
        <v>44850</v>
      </c>
      <c r="K6208" s="64">
        <f>IF(ISBLANK(J6208),,H6208*INDEX(Inputs!G:G,MATCH(F6208,Inputs!E:E,0)))</f>
        <v>759</v>
      </c>
      <c r="L6208" s="65" t="str">
        <f>IF(ISBLANK(J6208),,INDEX(Inputs!D:D,MATCH(F6208,Inputs!E:E,0)))</f>
        <v>650GR Ergo View Laptop Stand-Grey</v>
      </c>
      <c r="M6208" s="65" t="str">
        <f>IF(ISBLANK(#REF!),,IF(B6208="Online","Online",IF(LEFT(B6208,1)="E","Online","Offline")))</f>
        <v>Offline</v>
      </c>
      <c r="N6208" s="64">
        <f>IF(ISBLANK(M6208),,H6208*INDEX(Inputs!F:F,MATCH(F6208,Inputs!E:E,0)))</f>
        <v>899</v>
      </c>
      <c r="O6208" s="65"/>
    </row>
    <row r="6209" ht="15.75" customHeight="1" spans="1:15">
      <c r="A6209" s="20" t="s">
        <v>533</v>
      </c>
      <c r="B6209" s="20" t="s">
        <v>155</v>
      </c>
      <c r="C6209" s="20" t="s">
        <v>534</v>
      </c>
      <c r="D6209" s="20" t="s">
        <v>464</v>
      </c>
      <c r="E6209" s="20" t="s">
        <v>465</v>
      </c>
      <c r="F6209" s="21">
        <v>250421</v>
      </c>
      <c r="G6209" s="20" t="s">
        <v>14</v>
      </c>
      <c r="H6209" s="21">
        <v>1</v>
      </c>
      <c r="I6209" s="71" t="s">
        <v>1116</v>
      </c>
      <c r="J6209" s="63">
        <f t="shared" si="24"/>
        <v>44850</v>
      </c>
      <c r="K6209" s="64">
        <f>IF(ISBLANK(J6209),,H6209*INDEX(Inputs!G:G,MATCH(F6209,Inputs!E:E,0)))</f>
        <v>779</v>
      </c>
      <c r="L6209" s="65" t="str">
        <f>IF(ISBLANK(J6209),,INDEX(Inputs!D:D,MATCH(F6209,Inputs!E:E,0)))</f>
        <v>146BK NeoCase Sleeve MP 450 14</v>
      </c>
      <c r="M6209" s="65" t="str">
        <f>IF(ISBLANK(#REF!),,IF(B6209="Online","Online",IF(LEFT(B6209,1)="E","Online","Offline")))</f>
        <v>Offline</v>
      </c>
      <c r="N6209" s="64">
        <f>IF(ISBLANK(M6209),,H6209*INDEX(Inputs!F:F,MATCH(F6209,Inputs!E:E,0)))</f>
        <v>1249</v>
      </c>
      <c r="O6209" s="65"/>
    </row>
    <row r="6210" ht="15.75" customHeight="1" spans="1:15">
      <c r="A6210" s="20" t="s">
        <v>794</v>
      </c>
      <c r="B6210" s="20" t="s">
        <v>518</v>
      </c>
      <c r="C6210" s="20" t="s">
        <v>519</v>
      </c>
      <c r="D6210" s="20" t="s">
        <v>329</v>
      </c>
      <c r="E6210" s="20" t="s">
        <v>330</v>
      </c>
      <c r="F6210" s="21">
        <v>224360</v>
      </c>
      <c r="G6210" s="20" t="s">
        <v>331</v>
      </c>
      <c r="H6210" s="21">
        <v>1</v>
      </c>
      <c r="I6210" s="71" t="s">
        <v>1111</v>
      </c>
      <c r="J6210" s="63">
        <f t="shared" si="24"/>
        <v>44846</v>
      </c>
      <c r="K6210" s="64">
        <f>IF(ISBLANK(J6210),,H6210*INDEX(Inputs!G:G,MATCH(F6210,Inputs!E:E,0)))</f>
        <v>2299</v>
      </c>
      <c r="L6210" s="65" t="str">
        <f>IF(ISBLANK(J6210),,INDEX(Inputs!D:D,MATCH(F6210,Inputs!E:E,0)))</f>
        <v>829BK Bluetooth Controller 4 (EGP4)</v>
      </c>
      <c r="M6210" s="65" t="str">
        <f>IF(ISBLANK(#REF!),,IF(B6210="Online","Online",IF(LEFT(B6210,1)="E","Online","Offline")))</f>
        <v>Offline</v>
      </c>
      <c r="N6210" s="64">
        <f>IF(ISBLANK(M6210),,H6210*INDEX(Inputs!F:F,MATCH(F6210,Inputs!E:E,0)))</f>
        <v>2599</v>
      </c>
      <c r="O6210" s="65"/>
    </row>
    <row r="6211" ht="15.75" customHeight="1" spans="1:15">
      <c r="A6211" s="20"/>
      <c r="B6211" s="20" t="s">
        <v>765</v>
      </c>
      <c r="C6211" s="20" t="s">
        <v>765</v>
      </c>
      <c r="D6211" s="20" t="s">
        <v>329</v>
      </c>
      <c r="E6211" s="20" t="s">
        <v>330</v>
      </c>
      <c r="F6211" s="21">
        <v>224360</v>
      </c>
      <c r="G6211" s="20" t="s">
        <v>331</v>
      </c>
      <c r="H6211" s="21">
        <v>1</v>
      </c>
      <c r="I6211" s="71" t="s">
        <v>1111</v>
      </c>
      <c r="J6211" s="63">
        <f t="shared" si="24"/>
        <v>44846</v>
      </c>
      <c r="K6211" s="64">
        <f>IF(ISBLANK(J6211),,H6211*INDEX(Inputs!G:G,MATCH(F6211,Inputs!E:E,0)))</f>
        <v>2299</v>
      </c>
      <c r="L6211" s="65" t="str">
        <f>IF(ISBLANK(J6211),,INDEX(Inputs!D:D,MATCH(F6211,Inputs!E:E,0)))</f>
        <v>829BK Bluetooth Controller 4 (EGP4)</v>
      </c>
      <c r="M6211" s="65" t="str">
        <f>IF(ISBLANK(#REF!),,IF(B6211="Online","Online",IF(LEFT(B6211,1)="E","Online","Offline")))</f>
        <v>Online</v>
      </c>
      <c r="N6211" s="64">
        <f>IF(ISBLANK(M6211),,H6211*INDEX(Inputs!F:F,MATCH(F6211,Inputs!E:E,0)))</f>
        <v>2599</v>
      </c>
      <c r="O6211" s="65"/>
    </row>
    <row r="6212" ht="15.75" customHeight="1" spans="1:15">
      <c r="A6212" s="20" t="s">
        <v>820</v>
      </c>
      <c r="B6212" s="20" t="s">
        <v>134</v>
      </c>
      <c r="C6212" s="20" t="s">
        <v>575</v>
      </c>
      <c r="D6212" s="20" t="s">
        <v>329</v>
      </c>
      <c r="E6212" s="20" t="s">
        <v>330</v>
      </c>
      <c r="F6212" s="21">
        <v>259864</v>
      </c>
      <c r="G6212" s="20" t="s">
        <v>1118</v>
      </c>
      <c r="H6212" s="21">
        <v>1</v>
      </c>
      <c r="I6212" s="71" t="s">
        <v>1112</v>
      </c>
      <c r="J6212" s="63">
        <f t="shared" si="24"/>
        <v>44847</v>
      </c>
      <c r="K6212" s="64">
        <f>IF(ISBLANK(J6212),,H6212*INDEX(Inputs!G:G,MATCH(F6212,Inputs!E:E,0)))</f>
        <v>1499</v>
      </c>
      <c r="L6212" s="65" t="str">
        <f>IF(ISBLANK(J6212),,INDEX(Inputs!D:D,MATCH(F6212,Inputs!E:E,0)))</f>
        <v>579GR EvoFox Elite Ops Controller-Grey</v>
      </c>
      <c r="M6212" s="65" t="str">
        <f>IF(ISBLANK(#REF!),,IF(B6212="Online","Online",IF(LEFT(B6212,1)="E","Online","Offline")))</f>
        <v>Offline</v>
      </c>
      <c r="N6212" s="64">
        <f>IF(ISBLANK(M6212),,H6212*INDEX(Inputs!F:F,MATCH(F6212,Inputs!E:E,0)))</f>
        <v>2299</v>
      </c>
      <c r="O6212" s="65"/>
    </row>
    <row r="6213" ht="15.75" customHeight="1" spans="1:15">
      <c r="A6213" s="20"/>
      <c r="B6213" s="20" t="s">
        <v>765</v>
      </c>
      <c r="C6213" s="20" t="s">
        <v>765</v>
      </c>
      <c r="D6213" s="20" t="s">
        <v>329</v>
      </c>
      <c r="E6213" s="20" t="s">
        <v>330</v>
      </c>
      <c r="F6213" s="21">
        <v>224360</v>
      </c>
      <c r="G6213" s="20" t="s">
        <v>331</v>
      </c>
      <c r="H6213" s="21">
        <v>1</v>
      </c>
      <c r="I6213" s="71" t="s">
        <v>1114</v>
      </c>
      <c r="J6213" s="63">
        <f t="shared" si="24"/>
        <v>44849</v>
      </c>
      <c r="K6213" s="64">
        <f>IF(ISBLANK(J6213),,H6213*INDEX(Inputs!G:G,MATCH(F6213,Inputs!E:E,0)))</f>
        <v>2299</v>
      </c>
      <c r="L6213" s="65" t="str">
        <f>IF(ISBLANK(J6213),,INDEX(Inputs!D:D,MATCH(F6213,Inputs!E:E,0)))</f>
        <v>829BK Bluetooth Controller 4 (EGP4)</v>
      </c>
      <c r="M6213" s="65" t="str">
        <f>IF(ISBLANK(#REF!),,IF(B6213="Online","Online",IF(LEFT(B6213,1)="E","Online","Offline")))</f>
        <v>Online</v>
      </c>
      <c r="N6213" s="64">
        <f>IF(ISBLANK(M6213),,H6213*INDEX(Inputs!F:F,MATCH(F6213,Inputs!E:E,0)))</f>
        <v>2599</v>
      </c>
      <c r="O6213" s="65"/>
    </row>
    <row r="6214" ht="15.75" customHeight="1" spans="1:15">
      <c r="A6214" s="20"/>
      <c r="B6214" s="20" t="s">
        <v>765</v>
      </c>
      <c r="C6214" s="20" t="s">
        <v>765</v>
      </c>
      <c r="D6214" s="20" t="s">
        <v>329</v>
      </c>
      <c r="E6214" s="20" t="s">
        <v>330</v>
      </c>
      <c r="F6214" s="21">
        <v>224360</v>
      </c>
      <c r="G6214" s="20" t="s">
        <v>331</v>
      </c>
      <c r="H6214" s="21">
        <v>1</v>
      </c>
      <c r="I6214" s="71" t="s">
        <v>1119</v>
      </c>
      <c r="J6214" s="63">
        <f t="shared" si="24"/>
        <v>44851</v>
      </c>
      <c r="K6214" s="64">
        <f>IF(ISBLANK(J6214),,H6214*INDEX(Inputs!G:G,MATCH(F6214,Inputs!E:E,0)))</f>
        <v>2299</v>
      </c>
      <c r="L6214" s="65" t="str">
        <f>IF(ISBLANK(J6214),,INDEX(Inputs!D:D,MATCH(F6214,Inputs!E:E,0)))</f>
        <v>829BK Bluetooth Controller 4 (EGP4)</v>
      </c>
      <c r="M6214" s="65" t="str">
        <f>IF(ISBLANK(#REF!),,IF(B6214="Online","Online",IF(LEFT(B6214,1)="E","Online","Offline")))</f>
        <v>Online</v>
      </c>
      <c r="N6214" s="64">
        <f>IF(ISBLANK(M6214),,H6214*INDEX(Inputs!F:F,MATCH(F6214,Inputs!E:E,0)))</f>
        <v>2599</v>
      </c>
      <c r="O6214" s="65"/>
    </row>
    <row r="6215" ht="15.75" customHeight="1" spans="1:15">
      <c r="A6215" s="20" t="s">
        <v>341</v>
      </c>
      <c r="B6215" s="20" t="s">
        <v>36</v>
      </c>
      <c r="C6215" s="20" t="s">
        <v>581</v>
      </c>
      <c r="D6215" s="20" t="s">
        <v>329</v>
      </c>
      <c r="E6215" s="20" t="s">
        <v>330</v>
      </c>
      <c r="F6215" s="21">
        <v>259864</v>
      </c>
      <c r="G6215" s="20" t="s">
        <v>1118</v>
      </c>
      <c r="H6215" s="21">
        <v>1</v>
      </c>
      <c r="I6215" s="71" t="s">
        <v>1120</v>
      </c>
      <c r="J6215" s="63">
        <f t="shared" si="24"/>
        <v>44853</v>
      </c>
      <c r="K6215" s="64">
        <f>IF(ISBLANK(J6215),,H6215*INDEX(Inputs!G:G,MATCH(F6215,Inputs!E:E,0)))</f>
        <v>1499</v>
      </c>
      <c r="L6215" s="65" t="str">
        <f>IF(ISBLANK(J6215),,INDEX(Inputs!D:D,MATCH(F6215,Inputs!E:E,0)))</f>
        <v>579GR EvoFox Elite Ops Controller-Grey</v>
      </c>
      <c r="M6215" s="65" t="str">
        <f>IF(ISBLANK(#REF!),,IF(B6215="Online","Online",IF(LEFT(B6215,1)="E","Online","Offline")))</f>
        <v>Offline</v>
      </c>
      <c r="N6215" s="64">
        <f>IF(ISBLANK(M6215),,H6215*INDEX(Inputs!F:F,MATCH(F6215,Inputs!E:E,0)))</f>
        <v>2299</v>
      </c>
      <c r="O6215" s="65"/>
    </row>
    <row r="6216" ht="15.75" customHeight="1" spans="1:15">
      <c r="A6216" s="20" t="s">
        <v>341</v>
      </c>
      <c r="B6216" s="20" t="s">
        <v>36</v>
      </c>
      <c r="C6216" s="20" t="s">
        <v>581</v>
      </c>
      <c r="D6216" s="20" t="s">
        <v>329</v>
      </c>
      <c r="E6216" s="20" t="s">
        <v>330</v>
      </c>
      <c r="F6216" s="21">
        <v>259865</v>
      </c>
      <c r="G6216" s="20" t="s">
        <v>1121</v>
      </c>
      <c r="H6216" s="21">
        <v>1</v>
      </c>
      <c r="I6216" s="71" t="s">
        <v>1120</v>
      </c>
      <c r="J6216" s="63">
        <f t="shared" si="24"/>
        <v>44853</v>
      </c>
      <c r="K6216" s="64">
        <f>IF(ISBLANK(J6216),,H6216*INDEX(Inputs!G:G,MATCH(F6216,Inputs!E:E,0)))</f>
        <v>2499</v>
      </c>
      <c r="L6216" s="65" t="str">
        <f>IF(ISBLANK(J6216),,INDEX(Inputs!D:D,MATCH(F6216,Inputs!E:E,0)))</f>
        <v>580BL EvoFox Elite Play Wireless Gamepad-Blue</v>
      </c>
      <c r="M6216" s="65" t="str">
        <f>IF(ISBLANK(#REF!),,IF(B6216="Online","Online",IF(LEFT(B6216,1)="E","Online","Offline")))</f>
        <v>Offline</v>
      </c>
      <c r="N6216" s="64">
        <f>IF(ISBLANK(M6216),,H6216*INDEX(Inputs!F:F,MATCH(F6216,Inputs!E:E,0)))</f>
        <v>3299</v>
      </c>
      <c r="O6216" s="65"/>
    </row>
    <row r="6217" ht="15.75" customHeight="1" spans="1:15">
      <c r="A6217" s="20" t="s">
        <v>845</v>
      </c>
      <c r="B6217" s="20" t="s">
        <v>238</v>
      </c>
      <c r="C6217" s="20" t="s">
        <v>920</v>
      </c>
      <c r="D6217" s="20" t="s">
        <v>329</v>
      </c>
      <c r="E6217" s="20" t="s">
        <v>330</v>
      </c>
      <c r="F6217" s="21">
        <v>224360</v>
      </c>
      <c r="G6217" s="20" t="s">
        <v>331</v>
      </c>
      <c r="H6217" s="21">
        <v>1</v>
      </c>
      <c r="I6217" s="71" t="s">
        <v>1120</v>
      </c>
      <c r="J6217" s="63">
        <f t="shared" si="24"/>
        <v>44853</v>
      </c>
      <c r="K6217" s="64">
        <f>IF(ISBLANK(J6217),,H6217*INDEX(Inputs!G:G,MATCH(F6217,Inputs!E:E,0)))</f>
        <v>2299</v>
      </c>
      <c r="L6217" s="65" t="str">
        <f>IF(ISBLANK(J6217),,INDEX(Inputs!D:D,MATCH(F6217,Inputs!E:E,0)))</f>
        <v>829BK Bluetooth Controller 4 (EGP4)</v>
      </c>
      <c r="M6217" s="65" t="str">
        <f>IF(ISBLANK(#REF!),,IF(B6217="Online","Online",IF(LEFT(B6217,1)="E","Online","Offline")))</f>
        <v>Offline</v>
      </c>
      <c r="N6217" s="64">
        <f>IF(ISBLANK(M6217),,H6217*INDEX(Inputs!F:F,MATCH(F6217,Inputs!E:E,0)))</f>
        <v>2599</v>
      </c>
      <c r="O6217" s="65"/>
    </row>
    <row r="6218" ht="15.75" customHeight="1" spans="1:15">
      <c r="A6218" s="20" t="s">
        <v>794</v>
      </c>
      <c r="B6218" s="20" t="s">
        <v>518</v>
      </c>
      <c r="C6218" s="20" t="s">
        <v>519</v>
      </c>
      <c r="D6218" s="20" t="s">
        <v>329</v>
      </c>
      <c r="E6218" s="20" t="s">
        <v>330</v>
      </c>
      <c r="F6218" s="21">
        <v>259864</v>
      </c>
      <c r="G6218" s="20" t="s">
        <v>1118</v>
      </c>
      <c r="H6218" s="21">
        <v>1</v>
      </c>
      <c r="I6218" s="71" t="s">
        <v>1122</v>
      </c>
      <c r="J6218" s="63">
        <f t="shared" si="24"/>
        <v>44854</v>
      </c>
      <c r="K6218" s="64">
        <f>IF(ISBLANK(J6218),,H6218*INDEX(Inputs!G:G,MATCH(F6218,Inputs!E:E,0)))</f>
        <v>1499</v>
      </c>
      <c r="L6218" s="65" t="str">
        <f>IF(ISBLANK(J6218),,INDEX(Inputs!D:D,MATCH(F6218,Inputs!E:E,0)))</f>
        <v>579GR EvoFox Elite Ops Controller-Grey</v>
      </c>
      <c r="M6218" s="65" t="str">
        <f>IF(ISBLANK(#REF!),,IF(B6218="Online","Online",IF(LEFT(B6218,1)="E","Online","Offline")))</f>
        <v>Offline</v>
      </c>
      <c r="N6218" s="64">
        <f>IF(ISBLANK(M6218),,H6218*INDEX(Inputs!F:F,MATCH(F6218,Inputs!E:E,0)))</f>
        <v>2299</v>
      </c>
      <c r="O6218" s="65"/>
    </row>
    <row r="6219" ht="15.75" customHeight="1" spans="1:15">
      <c r="A6219" s="20" t="s">
        <v>661</v>
      </c>
      <c r="B6219" s="20" t="s">
        <v>181</v>
      </c>
      <c r="C6219" s="20" t="s">
        <v>662</v>
      </c>
      <c r="D6219" s="20" t="s">
        <v>414</v>
      </c>
      <c r="E6219" s="20" t="s">
        <v>415</v>
      </c>
      <c r="F6219" s="21">
        <v>250874</v>
      </c>
      <c r="G6219" s="20" t="s">
        <v>13</v>
      </c>
      <c r="H6219" s="21">
        <v>1</v>
      </c>
      <c r="I6219" s="71" t="s">
        <v>1119</v>
      </c>
      <c r="J6219" s="63">
        <f t="shared" si="24"/>
        <v>44851</v>
      </c>
      <c r="K6219" s="64">
        <f>IF(ISBLANK(J6219),,H6219*INDEX(Inputs!G:G,MATCH(F6219,Inputs!E:E,0)))</f>
        <v>1349</v>
      </c>
      <c r="L6219" s="65" t="str">
        <f>IF(ISBLANK(J6219),,INDEX(Inputs!D:D,MATCH(F6219,Inputs!E:E,0)))</f>
        <v>432BK EvoFox X-Team Gaming Keyboard &amp; Mouse (USB)</v>
      </c>
      <c r="M6219" s="65" t="str">
        <f>IF(ISBLANK(#REF!),,IF(B6219="Online","Online",IF(LEFT(B6219,1)="E","Online","Offline")))</f>
        <v>Offline</v>
      </c>
      <c r="N6219" s="64">
        <f>IF(ISBLANK(M6219),,H6219*INDEX(Inputs!F:F,MATCH(F6219,Inputs!E:E,0)))</f>
        <v>1899</v>
      </c>
      <c r="O6219" s="65"/>
    </row>
    <row r="6220" ht="15.75" customHeight="1" spans="1:15">
      <c r="A6220" s="20" t="s">
        <v>423</v>
      </c>
      <c r="B6220" s="20" t="s">
        <v>125</v>
      </c>
      <c r="C6220" s="20" t="s">
        <v>434</v>
      </c>
      <c r="D6220" s="20" t="s">
        <v>414</v>
      </c>
      <c r="E6220" s="20" t="s">
        <v>428</v>
      </c>
      <c r="F6220" s="21">
        <v>250881</v>
      </c>
      <c r="G6220" s="20" t="s">
        <v>98</v>
      </c>
      <c r="H6220" s="21">
        <v>1</v>
      </c>
      <c r="I6220" s="71" t="s">
        <v>1119</v>
      </c>
      <c r="J6220" s="63">
        <f t="shared" si="24"/>
        <v>44851</v>
      </c>
      <c r="K6220" s="64">
        <f>IF(ISBLANK(J6220),,H6220*INDEX(Inputs!G:G,MATCH(F6220,Inputs!E:E,0)))</f>
        <v>799</v>
      </c>
      <c r="L6220" s="65" t="str">
        <f>IF(ISBLANK(J6220),,INDEX(Inputs!D:D,MATCH(F6220,Inputs!E:E,0)))</f>
        <v>795BK EvoFox Phantom Pro RGB Gaming Mouse USB</v>
      </c>
      <c r="M6220" s="65" t="str">
        <f>IF(ISBLANK(#REF!),,IF(B6220="Online","Online",IF(LEFT(B6220,1)="E","Online","Offline")))</f>
        <v>Offline</v>
      </c>
      <c r="N6220" s="64">
        <f>IF(ISBLANK(M6220),,H6220*INDEX(Inputs!F:F,MATCH(F6220,Inputs!E:E,0)))</f>
        <v>1099</v>
      </c>
      <c r="O6220" s="65"/>
    </row>
    <row r="6221" ht="15.75" customHeight="1" spans="1:15">
      <c r="A6221" s="20" t="s">
        <v>485</v>
      </c>
      <c r="B6221" s="20" t="s">
        <v>157</v>
      </c>
      <c r="C6221" s="20" t="s">
        <v>486</v>
      </c>
      <c r="D6221" s="20" t="s">
        <v>414</v>
      </c>
      <c r="E6221" s="20" t="s">
        <v>415</v>
      </c>
      <c r="F6221" s="21">
        <v>250424</v>
      </c>
      <c r="G6221" s="20" t="s">
        <v>15</v>
      </c>
      <c r="H6221" s="21">
        <v>1</v>
      </c>
      <c r="I6221" s="71" t="s">
        <v>1119</v>
      </c>
      <c r="J6221" s="63">
        <f t="shared" si="24"/>
        <v>44851</v>
      </c>
      <c r="K6221" s="64">
        <f>IF(ISBLANK(J6221),,H6221*INDEX(Inputs!G:G,MATCH(F6221,Inputs!E:E,0)))</f>
        <v>999</v>
      </c>
      <c r="L6221" s="65" t="str">
        <f>IF(ISBLANK(J6221),,INDEX(Inputs!D:D,MATCH(F6221,Inputs!E:E,0)))</f>
        <v>419V2 PRIMUS Wireless Desktop V2</v>
      </c>
      <c r="M6221" s="65" t="str">
        <f>IF(ISBLANK(#REF!),,IF(B6221="Online","Online",IF(LEFT(B6221,1)="E","Online","Offline")))</f>
        <v>Offline</v>
      </c>
      <c r="N6221" s="64">
        <f>IF(ISBLANK(M6221),,H6221*INDEX(Inputs!F:F,MATCH(F6221,Inputs!E:E,0)))</f>
        <v>1199</v>
      </c>
      <c r="O6221" s="65"/>
    </row>
    <row r="6222" ht="15.75" customHeight="1" spans="1:15">
      <c r="A6222" s="20" t="s">
        <v>478</v>
      </c>
      <c r="B6222" s="20" t="s">
        <v>143</v>
      </c>
      <c r="C6222" s="20" t="s">
        <v>479</v>
      </c>
      <c r="D6222" s="20" t="s">
        <v>414</v>
      </c>
      <c r="E6222" s="20" t="s">
        <v>415</v>
      </c>
      <c r="F6222" s="21">
        <v>250874</v>
      </c>
      <c r="G6222" s="20" t="s">
        <v>13</v>
      </c>
      <c r="H6222" s="21">
        <v>1</v>
      </c>
      <c r="I6222" s="71" t="s">
        <v>1119</v>
      </c>
      <c r="J6222" s="63">
        <f t="shared" si="24"/>
        <v>44851</v>
      </c>
      <c r="K6222" s="64">
        <f>IF(ISBLANK(J6222),,H6222*INDEX(Inputs!G:G,MATCH(F6222,Inputs!E:E,0)))</f>
        <v>1349</v>
      </c>
      <c r="L6222" s="65" t="str">
        <f>IF(ISBLANK(J6222),,INDEX(Inputs!D:D,MATCH(F6222,Inputs!E:E,0)))</f>
        <v>432BK EvoFox X-Team Gaming Keyboard &amp; Mouse (USB)</v>
      </c>
      <c r="M6222" s="65" t="str">
        <f>IF(ISBLANK(#REF!),,IF(B6222="Online","Online",IF(LEFT(B6222,1)="E","Online","Offline")))</f>
        <v>Offline</v>
      </c>
      <c r="N6222" s="64">
        <f>IF(ISBLANK(M6222),,H6222*INDEX(Inputs!F:F,MATCH(F6222,Inputs!E:E,0)))</f>
        <v>1899</v>
      </c>
      <c r="O6222" s="65"/>
    </row>
    <row r="6223" ht="15.75" customHeight="1" spans="1:15">
      <c r="A6223" s="20" t="s">
        <v>933</v>
      </c>
      <c r="B6223" s="20" t="s">
        <v>227</v>
      </c>
      <c r="C6223" s="20" t="s">
        <v>934</v>
      </c>
      <c r="D6223" s="20" t="s">
        <v>414</v>
      </c>
      <c r="E6223" s="20" t="s">
        <v>415</v>
      </c>
      <c r="F6223" s="21">
        <v>250874</v>
      </c>
      <c r="G6223" s="20" t="s">
        <v>13</v>
      </c>
      <c r="H6223" s="21">
        <v>1</v>
      </c>
      <c r="I6223" s="71" t="s">
        <v>1119</v>
      </c>
      <c r="J6223" s="63">
        <f t="shared" si="24"/>
        <v>44851</v>
      </c>
      <c r="K6223" s="64">
        <f>IF(ISBLANK(J6223),,H6223*INDEX(Inputs!G:G,MATCH(F6223,Inputs!E:E,0)))</f>
        <v>1349</v>
      </c>
      <c r="L6223" s="65" t="str">
        <f>IF(ISBLANK(J6223),,INDEX(Inputs!D:D,MATCH(F6223,Inputs!E:E,0)))</f>
        <v>432BK EvoFox X-Team Gaming Keyboard &amp; Mouse (USB)</v>
      </c>
      <c r="M6223" s="65" t="str">
        <f>IF(ISBLANK(#REF!),,IF(B6223="Online","Online",IF(LEFT(B6223,1)="E","Online","Offline")))</f>
        <v>Offline</v>
      </c>
      <c r="N6223" s="64">
        <f>IF(ISBLANK(M6223),,H6223*INDEX(Inputs!F:F,MATCH(F6223,Inputs!E:E,0)))</f>
        <v>1899</v>
      </c>
      <c r="O6223" s="65"/>
    </row>
    <row r="6224" ht="15.75" customHeight="1" spans="1:15">
      <c r="A6224" s="20" t="s">
        <v>447</v>
      </c>
      <c r="B6224" s="20" t="s">
        <v>100</v>
      </c>
      <c r="C6224" s="20" t="s">
        <v>497</v>
      </c>
      <c r="D6224" s="20" t="s">
        <v>414</v>
      </c>
      <c r="E6224" s="20" t="s">
        <v>415</v>
      </c>
      <c r="F6224" s="21">
        <v>250424</v>
      </c>
      <c r="G6224" s="20" t="s">
        <v>15</v>
      </c>
      <c r="H6224" s="21">
        <v>1</v>
      </c>
      <c r="I6224" s="71" t="s">
        <v>1119</v>
      </c>
      <c r="J6224" s="63">
        <f t="shared" si="24"/>
        <v>44851</v>
      </c>
      <c r="K6224" s="64">
        <f>IF(ISBLANK(J6224),,H6224*INDEX(Inputs!G:G,MATCH(F6224,Inputs!E:E,0)))</f>
        <v>999</v>
      </c>
      <c r="L6224" s="65" t="str">
        <f>IF(ISBLANK(J6224),,INDEX(Inputs!D:D,MATCH(F6224,Inputs!E:E,0)))</f>
        <v>419V2 PRIMUS Wireless Desktop V2</v>
      </c>
      <c r="M6224" s="65" t="str">
        <f>IF(ISBLANK(#REF!),,IF(B6224="Online","Online",IF(LEFT(B6224,1)="E","Online","Offline")))</f>
        <v>Offline</v>
      </c>
      <c r="N6224" s="64">
        <f>IF(ISBLANK(M6224),,H6224*INDEX(Inputs!F:F,MATCH(F6224,Inputs!E:E,0)))</f>
        <v>1199</v>
      </c>
      <c r="O6224" s="65"/>
    </row>
    <row r="6225" ht="15.75" customHeight="1" spans="1:15">
      <c r="A6225" s="20" t="s">
        <v>1123</v>
      </c>
      <c r="B6225" s="20" t="s">
        <v>1124</v>
      </c>
      <c r="C6225" s="20" t="s">
        <v>1125</v>
      </c>
      <c r="D6225" s="20" t="s">
        <v>370</v>
      </c>
      <c r="E6225" s="20" t="s">
        <v>410</v>
      </c>
      <c r="F6225" s="21">
        <v>250423</v>
      </c>
      <c r="G6225" s="20" t="s">
        <v>11</v>
      </c>
      <c r="H6225" s="21">
        <v>1</v>
      </c>
      <c r="I6225" s="71" t="s">
        <v>1119</v>
      </c>
      <c r="J6225" s="63">
        <f t="shared" si="24"/>
        <v>44851</v>
      </c>
      <c r="K6225" s="64">
        <f>IF(ISBLANK(J6225),,H6225*INDEX(Inputs!G:G,MATCH(F6225,Inputs!E:E,0)))</f>
        <v>759</v>
      </c>
      <c r="L6225" s="65" t="str">
        <f>IF(ISBLANK(J6225),,INDEX(Inputs!D:D,MATCH(F6225,Inputs!E:E,0)))</f>
        <v>650GR Ergo View Laptop Stand-Grey</v>
      </c>
      <c r="M6225" s="65" t="str">
        <f>IF(ISBLANK(#REF!),,IF(B6225="Online","Online",IF(LEFT(B6225,1)="E","Online","Offline")))</f>
        <v>Offline</v>
      </c>
      <c r="N6225" s="64">
        <f>IF(ISBLANK(M6225),,H6225*INDEX(Inputs!F:F,MATCH(F6225,Inputs!E:E,0)))</f>
        <v>899</v>
      </c>
      <c r="O6225" s="65"/>
    </row>
    <row r="6226" ht="15.75" customHeight="1" spans="1:15">
      <c r="A6226" s="20" t="s">
        <v>407</v>
      </c>
      <c r="B6226" s="20" t="s">
        <v>89</v>
      </c>
      <c r="C6226" s="20" t="s">
        <v>598</v>
      </c>
      <c r="D6226" s="20" t="s">
        <v>370</v>
      </c>
      <c r="E6226" s="20" t="s">
        <v>371</v>
      </c>
      <c r="F6226" s="21">
        <v>250417</v>
      </c>
      <c r="G6226" s="20" t="s">
        <v>39</v>
      </c>
      <c r="H6226" s="21">
        <v>1</v>
      </c>
      <c r="I6226" s="71" t="s">
        <v>1119</v>
      </c>
      <c r="J6226" s="63">
        <f t="shared" si="24"/>
        <v>44851</v>
      </c>
      <c r="K6226" s="64">
        <f>IF(ISBLANK(J6226),,H6226*INDEX(Inputs!G:G,MATCH(F6226,Inputs!E:E,0)))</f>
        <v>929</v>
      </c>
      <c r="L6226" s="65" t="str">
        <f>IF(ISBLANK(J6226),,INDEX(Inputs!D:D,MATCH(F6226,Inputs!E:E,0)))</f>
        <v>416PP Super Speed Hub 4 Port USB 3.0</v>
      </c>
      <c r="M6226" s="65" t="str">
        <f>IF(ISBLANK(#REF!),,IF(B6226="Online","Online",IF(LEFT(B6226,1)="E","Online","Offline")))</f>
        <v>Offline</v>
      </c>
      <c r="N6226" s="64">
        <f>IF(ISBLANK(M6226),,H6226*INDEX(Inputs!F:F,MATCH(F6226,Inputs!E:E,0)))</f>
        <v>1499</v>
      </c>
      <c r="O6226" s="65"/>
    </row>
    <row r="6227" ht="15.75" customHeight="1" spans="1:15">
      <c r="A6227" s="20" t="s">
        <v>407</v>
      </c>
      <c r="B6227" s="20" t="s">
        <v>114</v>
      </c>
      <c r="C6227" s="20" t="s">
        <v>516</v>
      </c>
      <c r="D6227" s="20" t="s">
        <v>414</v>
      </c>
      <c r="E6227" s="20" t="s">
        <v>415</v>
      </c>
      <c r="F6227" s="21">
        <v>250873</v>
      </c>
      <c r="G6227" s="20" t="s">
        <v>12</v>
      </c>
      <c r="H6227" s="21">
        <v>1</v>
      </c>
      <c r="I6227" s="71" t="s">
        <v>1119</v>
      </c>
      <c r="J6227" s="63">
        <f t="shared" si="24"/>
        <v>44851</v>
      </c>
      <c r="K6227" s="64">
        <f>IF(ISBLANK(J6227),,H6227*INDEX(Inputs!G:G,MATCH(F6227,Inputs!E:E,0)))</f>
        <v>999</v>
      </c>
      <c r="L6227" s="65" t="str">
        <f>IF(ISBLANK(J6227),,INDEX(Inputs!D:D,MATCH(F6227,Inputs!E:E,0)))</f>
        <v>422BK Evo Fox Fireblade Gaming Keyboard USB</v>
      </c>
      <c r="M6227" s="65" t="str">
        <f>IF(ISBLANK(#REF!),,IF(B6227="Online","Online",IF(LEFT(B6227,1)="E","Online","Offline")))</f>
        <v>Offline</v>
      </c>
      <c r="N6227" s="64">
        <f>IF(ISBLANK(M6227),,H6227*INDEX(Inputs!F:F,MATCH(F6227,Inputs!E:E,0)))</f>
        <v>1299</v>
      </c>
      <c r="O6227" s="65"/>
    </row>
    <row r="6228" ht="15.75" customHeight="1" spans="1:15">
      <c r="A6228" s="20" t="s">
        <v>367</v>
      </c>
      <c r="B6228" s="20" t="s">
        <v>209</v>
      </c>
      <c r="C6228" s="20" t="s">
        <v>663</v>
      </c>
      <c r="D6228" s="20" t="s">
        <v>414</v>
      </c>
      <c r="E6228" s="20" t="s">
        <v>415</v>
      </c>
      <c r="F6228" s="21">
        <v>250874</v>
      </c>
      <c r="G6228" s="20" t="s">
        <v>13</v>
      </c>
      <c r="H6228" s="21">
        <v>2</v>
      </c>
      <c r="I6228" s="71" t="s">
        <v>1119</v>
      </c>
      <c r="J6228" s="63">
        <f t="shared" si="24"/>
        <v>44851</v>
      </c>
      <c r="K6228" s="64">
        <f>IF(ISBLANK(J6228),,H6228*INDEX(Inputs!G:G,MATCH(F6228,Inputs!E:E,0)))</f>
        <v>2698</v>
      </c>
      <c r="L6228" s="65" t="str">
        <f>IF(ISBLANK(J6228),,INDEX(Inputs!D:D,MATCH(F6228,Inputs!E:E,0)))</f>
        <v>432BK EvoFox X-Team Gaming Keyboard &amp; Mouse (USB)</v>
      </c>
      <c r="M6228" s="65" t="str">
        <f>IF(ISBLANK(#REF!),,IF(B6228="Online","Online",IF(LEFT(B6228,1)="E","Online","Offline")))</f>
        <v>Offline</v>
      </c>
      <c r="N6228" s="64">
        <f>IF(ISBLANK(M6228),,H6228*INDEX(Inputs!F:F,MATCH(F6228,Inputs!E:E,0)))</f>
        <v>3798</v>
      </c>
      <c r="O6228" s="65"/>
    </row>
    <row r="6229" ht="15.75" customHeight="1" spans="1:15">
      <c r="A6229" s="20" t="s">
        <v>978</v>
      </c>
      <c r="B6229" s="20" t="s">
        <v>876</v>
      </c>
      <c r="C6229" s="20" t="s">
        <v>877</v>
      </c>
      <c r="D6229" s="20" t="s">
        <v>370</v>
      </c>
      <c r="E6229" s="20" t="s">
        <v>410</v>
      </c>
      <c r="F6229" s="21">
        <v>250879</v>
      </c>
      <c r="G6229" s="20" t="s">
        <v>30</v>
      </c>
      <c r="H6229" s="21">
        <v>1</v>
      </c>
      <c r="I6229" s="71" t="s">
        <v>1119</v>
      </c>
      <c r="J6229" s="63">
        <f t="shared" si="24"/>
        <v>44851</v>
      </c>
      <c r="K6229" s="64">
        <f>IF(ISBLANK(J6229),,H6229*INDEX(Inputs!G:G,MATCH(F6229,Inputs!E:E,0)))</f>
        <v>699</v>
      </c>
      <c r="L6229" s="65" t="str">
        <f>IF(ISBLANK(J6229),,INDEX(Inputs!D:D,MATCH(F6229,Inputs!E:E,0)))</f>
        <v>597BK Evo Fox Falcon X85 Extra Large Speed Mouse Pad</v>
      </c>
      <c r="M6229" s="65" t="str">
        <f>IF(ISBLANK(#REF!),,IF(B6229="Online","Online",IF(LEFT(B6229,1)="E","Online","Offline")))</f>
        <v>Offline</v>
      </c>
      <c r="N6229" s="64">
        <f>IF(ISBLANK(M6229),,H6229*INDEX(Inputs!F:F,MATCH(F6229,Inputs!E:E,0)))</f>
        <v>1199</v>
      </c>
      <c r="O6229" s="65"/>
    </row>
    <row r="6230" ht="15.75" customHeight="1" spans="1:15">
      <c r="A6230" s="20" t="s">
        <v>367</v>
      </c>
      <c r="B6230" s="20" t="s">
        <v>368</v>
      </c>
      <c r="C6230" s="20" t="s">
        <v>369</v>
      </c>
      <c r="D6230" s="20" t="s">
        <v>464</v>
      </c>
      <c r="E6230" s="20" t="s">
        <v>465</v>
      </c>
      <c r="F6230" s="21">
        <v>250421</v>
      </c>
      <c r="G6230" s="20" t="s">
        <v>14</v>
      </c>
      <c r="H6230" s="21">
        <v>1</v>
      </c>
      <c r="I6230" s="71" t="s">
        <v>1119</v>
      </c>
      <c r="J6230" s="63">
        <f t="shared" si="24"/>
        <v>44851</v>
      </c>
      <c r="K6230" s="64">
        <f>IF(ISBLANK(J6230),,H6230*INDEX(Inputs!G:G,MATCH(F6230,Inputs!E:E,0)))</f>
        <v>779</v>
      </c>
      <c r="L6230" s="65" t="str">
        <f>IF(ISBLANK(J6230),,INDEX(Inputs!D:D,MATCH(F6230,Inputs!E:E,0)))</f>
        <v>146BK NeoCase Sleeve MP 450 14</v>
      </c>
      <c r="M6230" s="65" t="str">
        <f>IF(ISBLANK(#REF!),,IF(B6230="Online","Online",IF(LEFT(B6230,1)="E","Online","Offline")))</f>
        <v>Online</v>
      </c>
      <c r="N6230" s="64">
        <f>IF(ISBLANK(M6230),,H6230*INDEX(Inputs!F:F,MATCH(F6230,Inputs!E:E,0)))</f>
        <v>1249</v>
      </c>
      <c r="O6230" s="65"/>
    </row>
    <row r="6231" ht="15.75" customHeight="1" spans="1:15">
      <c r="A6231" s="20" t="s">
        <v>376</v>
      </c>
      <c r="B6231" s="20" t="s">
        <v>377</v>
      </c>
      <c r="C6231" s="20" t="s">
        <v>378</v>
      </c>
      <c r="D6231" s="20" t="s">
        <v>464</v>
      </c>
      <c r="E6231" s="20" t="s">
        <v>465</v>
      </c>
      <c r="F6231" s="21">
        <v>250422</v>
      </c>
      <c r="G6231" s="20" t="s">
        <v>84</v>
      </c>
      <c r="H6231" s="21">
        <v>1</v>
      </c>
      <c r="I6231" s="71" t="s">
        <v>1119</v>
      </c>
      <c r="J6231" s="63">
        <f t="shared" si="24"/>
        <v>44851</v>
      </c>
      <c r="K6231" s="64">
        <f>IF(ISBLANK(J6231),,H6231*INDEX(Inputs!G:G,MATCH(F6231,Inputs!E:E,0)))</f>
        <v>799</v>
      </c>
      <c r="L6231" s="65" t="str">
        <f>IF(ISBLANK(J6231),,INDEX(Inputs!D:D,MATCH(F6231,Inputs!E:E,0)))</f>
        <v>143BK NeoCase Sleeve MP 450 15-15.6</v>
      </c>
      <c r="M6231" s="65" t="str">
        <f>IF(ISBLANK(#REF!),,IF(B6231="Online","Online",IF(LEFT(B6231,1)="E","Online","Offline")))</f>
        <v>Online</v>
      </c>
      <c r="N6231" s="64">
        <f>IF(ISBLANK(M6231),,H6231*INDEX(Inputs!F:F,MATCH(F6231,Inputs!E:E,0)))</f>
        <v>1299</v>
      </c>
      <c r="O6231" s="65"/>
    </row>
    <row r="6232" ht="15.75" customHeight="1" spans="1:15">
      <c r="A6232" s="20" t="s">
        <v>376</v>
      </c>
      <c r="B6232" s="20" t="s">
        <v>377</v>
      </c>
      <c r="C6232" s="20" t="s">
        <v>378</v>
      </c>
      <c r="D6232" s="20" t="s">
        <v>414</v>
      </c>
      <c r="E6232" s="20" t="s">
        <v>415</v>
      </c>
      <c r="F6232" s="21">
        <v>260089</v>
      </c>
      <c r="G6232" s="20" t="s">
        <v>18</v>
      </c>
      <c r="H6232" s="21">
        <v>2</v>
      </c>
      <c r="I6232" s="71" t="s">
        <v>1119</v>
      </c>
      <c r="J6232" s="63">
        <f t="shared" si="24"/>
        <v>44851</v>
      </c>
      <c r="K6232" s="64">
        <f>IF(ISBLANK(J6232),,H6232*INDEX(Inputs!G:G,MATCH(F6232,Inputs!E:E,0)))</f>
        <v>1058</v>
      </c>
      <c r="L6232" s="65" t="str">
        <f>IF(ISBLANK(J6232),,INDEX(Inputs!D:D,MATCH(F6232,Inputs!E:E,0)))</f>
        <v>398PP Xcite Neo Keyboard USB</v>
      </c>
      <c r="M6232" s="65" t="str">
        <f>IF(ISBLANK(#REF!),,IF(B6232="Online","Online",IF(LEFT(B6232,1)="E","Online","Offline")))</f>
        <v>Online</v>
      </c>
      <c r="N6232" s="64">
        <f>IF(ISBLANK(M6232),,H6232*INDEX(Inputs!F:F,MATCH(F6232,Inputs!E:E,0)))</f>
        <v>1098</v>
      </c>
      <c r="O6232" s="65"/>
    </row>
    <row r="6233" ht="15.75" customHeight="1" spans="1:15">
      <c r="A6233" s="20" t="s">
        <v>327</v>
      </c>
      <c r="B6233" s="20" t="s">
        <v>63</v>
      </c>
      <c r="C6233" s="20" t="s">
        <v>527</v>
      </c>
      <c r="D6233" s="20" t="s">
        <v>370</v>
      </c>
      <c r="E6233" s="20" t="s">
        <v>880</v>
      </c>
      <c r="F6233" s="21">
        <v>256479</v>
      </c>
      <c r="G6233" s="20" t="s">
        <v>28</v>
      </c>
      <c r="H6233" s="21">
        <v>1</v>
      </c>
      <c r="I6233" s="71" t="s">
        <v>1119</v>
      </c>
      <c r="J6233" s="63">
        <f t="shared" si="24"/>
        <v>44851</v>
      </c>
      <c r="K6233" s="64">
        <f>IF(ISBLANK(J6233),,H6233*INDEX(Inputs!G:G,MATCH(F6233,Inputs!E:E,0)))</f>
        <v>2500</v>
      </c>
      <c r="L6233" s="65" t="str">
        <f>IF(ISBLANK(J6233),,INDEX(Inputs!D:D,MATCH(F6233,Inputs!E:E,0)))</f>
        <v>997PP EvoFox Explore Gaming Bundle (422,423,659,595)</v>
      </c>
      <c r="M6233" s="65" t="str">
        <f>IF(ISBLANK(#REF!),,IF(B6233="Online","Online",IF(LEFT(B6233,1)="E","Online","Offline")))</f>
        <v>Offline</v>
      </c>
      <c r="N6233" s="64">
        <f>IF(ISBLANK(M6233),,H6233*INDEX(Inputs!F:F,MATCH(F6233,Inputs!E:E,0)))</f>
        <v>4796</v>
      </c>
      <c r="O6233" s="65"/>
    </row>
    <row r="6234" ht="15.75" customHeight="1" spans="1:15">
      <c r="A6234" s="20" t="s">
        <v>402</v>
      </c>
      <c r="B6234" s="20" t="s">
        <v>129</v>
      </c>
      <c r="C6234" s="20" t="s">
        <v>403</v>
      </c>
      <c r="D6234" s="20" t="s">
        <v>414</v>
      </c>
      <c r="E6234" s="20" t="s">
        <v>428</v>
      </c>
      <c r="F6234" s="21">
        <v>250881</v>
      </c>
      <c r="G6234" s="20" t="s">
        <v>98</v>
      </c>
      <c r="H6234" s="21">
        <v>1</v>
      </c>
      <c r="I6234" s="71" t="s">
        <v>1119</v>
      </c>
      <c r="J6234" s="63">
        <f t="shared" si="24"/>
        <v>44851</v>
      </c>
      <c r="K6234" s="64">
        <f>IF(ISBLANK(J6234),,H6234*INDEX(Inputs!G:G,MATCH(F6234,Inputs!E:E,0)))</f>
        <v>799</v>
      </c>
      <c r="L6234" s="65" t="str">
        <f>IF(ISBLANK(J6234),,INDEX(Inputs!D:D,MATCH(F6234,Inputs!E:E,0)))</f>
        <v>795BK EvoFox Phantom Pro RGB Gaming Mouse USB</v>
      </c>
      <c r="M6234" s="65" t="str">
        <f>IF(ISBLANK(#REF!),,IF(B6234="Online","Online",IF(LEFT(B6234,1)="E","Online","Offline")))</f>
        <v>Offline</v>
      </c>
      <c r="N6234" s="64">
        <f>IF(ISBLANK(M6234),,H6234*INDEX(Inputs!F:F,MATCH(F6234,Inputs!E:E,0)))</f>
        <v>1099</v>
      </c>
      <c r="O6234" s="65"/>
    </row>
    <row r="6235" ht="15.75" customHeight="1" spans="1:15">
      <c r="A6235" s="20" t="s">
        <v>621</v>
      </c>
      <c r="B6235" s="20" t="s">
        <v>128</v>
      </c>
      <c r="C6235" s="20" t="s">
        <v>622</v>
      </c>
      <c r="D6235" s="20" t="s">
        <v>414</v>
      </c>
      <c r="E6235" s="20" t="s">
        <v>415</v>
      </c>
      <c r="F6235" s="21">
        <v>250874</v>
      </c>
      <c r="G6235" s="20" t="s">
        <v>13</v>
      </c>
      <c r="H6235" s="21">
        <v>1</v>
      </c>
      <c r="I6235" s="71" t="s">
        <v>1119</v>
      </c>
      <c r="J6235" s="63">
        <f t="shared" si="24"/>
        <v>44851</v>
      </c>
      <c r="K6235" s="64">
        <f>IF(ISBLANK(J6235),,H6235*INDEX(Inputs!G:G,MATCH(F6235,Inputs!E:E,0)))</f>
        <v>1349</v>
      </c>
      <c r="L6235" s="65" t="str">
        <f>IF(ISBLANK(J6235),,INDEX(Inputs!D:D,MATCH(F6235,Inputs!E:E,0)))</f>
        <v>432BK EvoFox X-Team Gaming Keyboard &amp; Mouse (USB)</v>
      </c>
      <c r="M6235" s="65" t="str">
        <f>IF(ISBLANK(#REF!),,IF(B6235="Online","Online",IF(LEFT(B6235,1)="E","Online","Offline")))</f>
        <v>Offline</v>
      </c>
      <c r="N6235" s="64">
        <f>IF(ISBLANK(M6235),,H6235*INDEX(Inputs!F:F,MATCH(F6235,Inputs!E:E,0)))</f>
        <v>1899</v>
      </c>
      <c r="O6235" s="65"/>
    </row>
    <row r="6236" ht="15.75" customHeight="1" spans="1:15">
      <c r="A6236" s="20" t="s">
        <v>621</v>
      </c>
      <c r="B6236" s="20" t="s">
        <v>128</v>
      </c>
      <c r="C6236" s="20" t="s">
        <v>622</v>
      </c>
      <c r="D6236" s="20" t="s">
        <v>414</v>
      </c>
      <c r="E6236" s="20" t="s">
        <v>428</v>
      </c>
      <c r="F6236" s="21">
        <v>250881</v>
      </c>
      <c r="G6236" s="20" t="s">
        <v>98</v>
      </c>
      <c r="H6236" s="21">
        <v>0</v>
      </c>
      <c r="I6236" s="71" t="s">
        <v>1119</v>
      </c>
      <c r="J6236" s="63">
        <f t="shared" si="24"/>
        <v>44851</v>
      </c>
      <c r="K6236" s="64">
        <f>IF(ISBLANK(J6236),,H6236*INDEX(Inputs!G:G,MATCH(F6236,Inputs!E:E,0)))</f>
        <v>0</v>
      </c>
      <c r="L6236" s="65" t="str">
        <f>IF(ISBLANK(J6236),,INDEX(Inputs!D:D,MATCH(F6236,Inputs!E:E,0)))</f>
        <v>795BK EvoFox Phantom Pro RGB Gaming Mouse USB</v>
      </c>
      <c r="M6236" s="65" t="str">
        <f>IF(ISBLANK(#REF!),,IF(B6236="Online","Online",IF(LEFT(B6236,1)="E","Online","Offline")))</f>
        <v>Offline</v>
      </c>
      <c r="N6236" s="64">
        <f>IF(ISBLANK(M6236),,H6236*INDEX(Inputs!F:F,MATCH(F6236,Inputs!E:E,0)))</f>
        <v>0</v>
      </c>
      <c r="O6236" s="65"/>
    </row>
    <row r="6237" ht="15.75" customHeight="1" spans="1:15">
      <c r="A6237" s="20" t="s">
        <v>621</v>
      </c>
      <c r="B6237" s="20" t="s">
        <v>198</v>
      </c>
      <c r="C6237" s="20" t="s">
        <v>963</v>
      </c>
      <c r="D6237" s="20" t="s">
        <v>370</v>
      </c>
      <c r="E6237" s="20" t="s">
        <v>410</v>
      </c>
      <c r="F6237" s="21">
        <v>250876</v>
      </c>
      <c r="G6237" s="20" t="s">
        <v>26</v>
      </c>
      <c r="H6237" s="21">
        <v>-1</v>
      </c>
      <c r="I6237" s="71" t="s">
        <v>1119</v>
      </c>
      <c r="J6237" s="63">
        <f t="shared" si="24"/>
        <v>44851</v>
      </c>
      <c r="K6237" s="64">
        <f>IF(ISBLANK(J6237),,H6237*INDEX(Inputs!G:G,MATCH(F6237,Inputs!E:E,0)))</f>
        <v>-1399</v>
      </c>
      <c r="L6237" s="65" t="str">
        <f>IF(ISBLANK(J6237),,INDEX(Inputs!D:D,MATCH(F6237,Inputs!E:E,0)))</f>
        <v>649BK EvoFox Typhoon Laptop Cooling Pad</v>
      </c>
      <c r="M6237" s="65" t="str">
        <f>IF(ISBLANK(#REF!),,IF(B6237="Online","Online",IF(LEFT(B6237,1)="E","Online","Offline")))</f>
        <v>Offline</v>
      </c>
      <c r="N6237" s="64">
        <f>IF(ISBLANK(M6237),,H6237*INDEX(Inputs!F:F,MATCH(F6237,Inputs!E:E,0)))</f>
        <v>-1999</v>
      </c>
      <c r="O6237" s="65"/>
    </row>
    <row r="6238" ht="15.75" customHeight="1" spans="1:15">
      <c r="A6238" s="20" t="s">
        <v>338</v>
      </c>
      <c r="B6238" s="20" t="s">
        <v>47</v>
      </c>
      <c r="C6238" s="20" t="s">
        <v>357</v>
      </c>
      <c r="D6238" s="20" t="s">
        <v>370</v>
      </c>
      <c r="E6238" s="20" t="s">
        <v>410</v>
      </c>
      <c r="F6238" s="21">
        <v>250876</v>
      </c>
      <c r="G6238" s="20" t="s">
        <v>26</v>
      </c>
      <c r="H6238" s="21">
        <v>1</v>
      </c>
      <c r="I6238" s="71" t="s">
        <v>1119</v>
      </c>
      <c r="J6238" s="63">
        <f t="shared" si="24"/>
        <v>44851</v>
      </c>
      <c r="K6238" s="64">
        <f>IF(ISBLANK(J6238),,H6238*INDEX(Inputs!G:G,MATCH(F6238,Inputs!E:E,0)))</f>
        <v>1399</v>
      </c>
      <c r="L6238" s="65" t="str">
        <f>IF(ISBLANK(J6238),,INDEX(Inputs!D:D,MATCH(F6238,Inputs!E:E,0)))</f>
        <v>649BK EvoFox Typhoon Laptop Cooling Pad</v>
      </c>
      <c r="M6238" s="65" t="str">
        <f>IF(ISBLANK(#REF!),,IF(B6238="Online","Online",IF(LEFT(B6238,1)="E","Online","Offline")))</f>
        <v>Offline</v>
      </c>
      <c r="N6238" s="64">
        <f>IF(ISBLANK(M6238),,H6238*INDEX(Inputs!F:F,MATCH(F6238,Inputs!E:E,0)))</f>
        <v>1999</v>
      </c>
      <c r="O6238" s="65"/>
    </row>
    <row r="6239" ht="15.75" customHeight="1" spans="1:15">
      <c r="A6239" s="20" t="s">
        <v>338</v>
      </c>
      <c r="B6239" s="20" t="s">
        <v>101</v>
      </c>
      <c r="C6239" s="20" t="s">
        <v>716</v>
      </c>
      <c r="D6239" s="20" t="s">
        <v>370</v>
      </c>
      <c r="E6239" s="20" t="s">
        <v>371</v>
      </c>
      <c r="F6239" s="21">
        <v>250417</v>
      </c>
      <c r="G6239" s="20" t="s">
        <v>39</v>
      </c>
      <c r="H6239" s="21">
        <v>1</v>
      </c>
      <c r="I6239" s="71" t="s">
        <v>1119</v>
      </c>
      <c r="J6239" s="63">
        <f t="shared" si="24"/>
        <v>44851</v>
      </c>
      <c r="K6239" s="64">
        <f>IF(ISBLANK(J6239),,H6239*INDEX(Inputs!G:G,MATCH(F6239,Inputs!E:E,0)))</f>
        <v>929</v>
      </c>
      <c r="L6239" s="65" t="str">
        <f>IF(ISBLANK(J6239),,INDEX(Inputs!D:D,MATCH(F6239,Inputs!E:E,0)))</f>
        <v>416PP Super Speed Hub 4 Port USB 3.0</v>
      </c>
      <c r="M6239" s="65" t="str">
        <f>IF(ISBLANK(#REF!),,IF(B6239="Online","Online",IF(LEFT(B6239,1)="E","Online","Offline")))</f>
        <v>Offline</v>
      </c>
      <c r="N6239" s="64">
        <f>IF(ISBLANK(M6239),,H6239*INDEX(Inputs!F:F,MATCH(F6239,Inputs!E:E,0)))</f>
        <v>1499</v>
      </c>
      <c r="O6239" s="65"/>
    </row>
    <row r="6240" ht="15.75" customHeight="1" spans="1:15">
      <c r="A6240" s="20" t="s">
        <v>338</v>
      </c>
      <c r="B6240" s="20" t="s">
        <v>109</v>
      </c>
      <c r="C6240" s="20" t="s">
        <v>382</v>
      </c>
      <c r="D6240" s="20" t="s">
        <v>370</v>
      </c>
      <c r="E6240" s="20" t="s">
        <v>410</v>
      </c>
      <c r="F6240" s="21">
        <v>250879</v>
      </c>
      <c r="G6240" s="20" t="s">
        <v>30</v>
      </c>
      <c r="H6240" s="21">
        <v>-1</v>
      </c>
      <c r="I6240" s="71" t="s">
        <v>1119</v>
      </c>
      <c r="J6240" s="63">
        <f t="shared" si="24"/>
        <v>44851</v>
      </c>
      <c r="K6240" s="64">
        <f>IF(ISBLANK(J6240),,H6240*INDEX(Inputs!G:G,MATCH(F6240,Inputs!E:E,0)))</f>
        <v>-699</v>
      </c>
      <c r="L6240" s="65" t="str">
        <f>IF(ISBLANK(J6240),,INDEX(Inputs!D:D,MATCH(F6240,Inputs!E:E,0)))</f>
        <v>597BK Evo Fox Falcon X85 Extra Large Speed Mouse Pad</v>
      </c>
      <c r="M6240" s="65" t="str">
        <f>IF(ISBLANK(#REF!),,IF(B6240="Online","Online",IF(LEFT(B6240,1)="E","Online","Offline")))</f>
        <v>Offline</v>
      </c>
      <c r="N6240" s="64">
        <f>IF(ISBLANK(M6240),,H6240*INDEX(Inputs!F:F,MATCH(F6240,Inputs!E:E,0)))</f>
        <v>-1199</v>
      </c>
      <c r="O6240" s="65"/>
    </row>
    <row r="6241" ht="15.75" customHeight="1" spans="1:15">
      <c r="A6241" s="20" t="s">
        <v>480</v>
      </c>
      <c r="B6241" s="20" t="s">
        <v>145</v>
      </c>
      <c r="C6241" s="20" t="s">
        <v>481</v>
      </c>
      <c r="D6241" s="20" t="s">
        <v>370</v>
      </c>
      <c r="E6241" s="20" t="s">
        <v>371</v>
      </c>
      <c r="F6241" s="21">
        <v>250417</v>
      </c>
      <c r="G6241" s="20" t="s">
        <v>39</v>
      </c>
      <c r="H6241" s="21">
        <v>1</v>
      </c>
      <c r="I6241" s="71" t="s">
        <v>1119</v>
      </c>
      <c r="J6241" s="63">
        <f t="shared" si="24"/>
        <v>44851</v>
      </c>
      <c r="K6241" s="64">
        <f>IF(ISBLANK(J6241),,H6241*INDEX(Inputs!G:G,MATCH(F6241,Inputs!E:E,0)))</f>
        <v>929</v>
      </c>
      <c r="L6241" s="65" t="str">
        <f>IF(ISBLANK(J6241),,INDEX(Inputs!D:D,MATCH(F6241,Inputs!E:E,0)))</f>
        <v>416PP Super Speed Hub 4 Port USB 3.0</v>
      </c>
      <c r="M6241" s="65" t="str">
        <f>IF(ISBLANK(#REF!),,IF(B6241="Online","Online",IF(LEFT(B6241,1)="E","Online","Offline")))</f>
        <v>Offline</v>
      </c>
      <c r="N6241" s="64">
        <f>IF(ISBLANK(M6241),,H6241*INDEX(Inputs!F:F,MATCH(F6241,Inputs!E:E,0)))</f>
        <v>1499</v>
      </c>
      <c r="O6241" s="65"/>
    </row>
    <row r="6242" ht="15.75" customHeight="1" spans="1:15">
      <c r="A6242" s="20" t="s">
        <v>752</v>
      </c>
      <c r="B6242" s="20" t="s">
        <v>165</v>
      </c>
      <c r="C6242" s="20" t="s">
        <v>753</v>
      </c>
      <c r="D6242" s="20" t="s">
        <v>370</v>
      </c>
      <c r="E6242" s="20" t="s">
        <v>410</v>
      </c>
      <c r="F6242" s="21">
        <v>250877</v>
      </c>
      <c r="G6242" s="20" t="s">
        <v>22</v>
      </c>
      <c r="H6242" s="21">
        <v>1</v>
      </c>
      <c r="I6242" s="71" t="s">
        <v>1119</v>
      </c>
      <c r="J6242" s="63">
        <f t="shared" si="24"/>
        <v>44851</v>
      </c>
      <c r="K6242" s="64">
        <f>IF(ISBLANK(J6242),,H6242*INDEX(Inputs!G:G,MATCH(F6242,Inputs!E:E,0)))</f>
        <v>349</v>
      </c>
      <c r="L6242" s="65" t="str">
        <f>IF(ISBLANK(J6242),,INDEX(Inputs!D:D,MATCH(F6242,Inputs!E:E,0)))</f>
        <v>595BK Evo Fox Falcon X35 Medium Speed Mouse Pad</v>
      </c>
      <c r="M6242" s="65" t="str">
        <f>IF(ISBLANK(#REF!),,IF(B6242="Online","Online",IF(LEFT(B6242,1)="E","Online","Offline")))</f>
        <v>Offline</v>
      </c>
      <c r="N6242" s="64">
        <f>IF(ISBLANK(M6242),,H6242*INDEX(Inputs!F:F,MATCH(F6242,Inputs!E:E,0)))</f>
        <v>699</v>
      </c>
      <c r="O6242" s="65"/>
    </row>
    <row r="6243" ht="15.75" customHeight="1" spans="1:15">
      <c r="A6243" s="20" t="s">
        <v>338</v>
      </c>
      <c r="B6243" s="20" t="s">
        <v>254</v>
      </c>
      <c r="C6243" s="20" t="s">
        <v>910</v>
      </c>
      <c r="D6243" s="20" t="s">
        <v>370</v>
      </c>
      <c r="E6243" s="20" t="s">
        <v>410</v>
      </c>
      <c r="F6243" s="21">
        <v>250878</v>
      </c>
      <c r="G6243" s="20" t="s">
        <v>24</v>
      </c>
      <c r="H6243" s="21">
        <v>1</v>
      </c>
      <c r="I6243" s="71" t="s">
        <v>1119</v>
      </c>
      <c r="J6243" s="63">
        <f t="shared" si="24"/>
        <v>44851</v>
      </c>
      <c r="K6243" s="64">
        <f>IF(ISBLANK(J6243),,H6243*INDEX(Inputs!G:G,MATCH(F6243,Inputs!E:E,0)))</f>
        <v>999</v>
      </c>
      <c r="L6243" s="65" t="str">
        <f>IF(ISBLANK(J6243),,INDEX(Inputs!D:D,MATCH(F6243,Inputs!E:E,0)))</f>
        <v>596BK Evo Fox Falcon LX35 Medium Speed LED Mouse Pad</v>
      </c>
      <c r="M6243" s="65" t="str">
        <f>IF(ISBLANK(#REF!),,IF(B6243="Online","Online",IF(LEFT(B6243,1)="E","Online","Offline")))</f>
        <v>Offline</v>
      </c>
      <c r="N6243" s="64">
        <f>IF(ISBLANK(M6243),,H6243*INDEX(Inputs!F:F,MATCH(F6243,Inputs!E:E,0)))</f>
        <v>1999</v>
      </c>
      <c r="O6243" s="65"/>
    </row>
    <row r="6244" ht="15.75" customHeight="1" spans="1:15">
      <c r="A6244" s="20" t="s">
        <v>353</v>
      </c>
      <c r="B6244" s="20" t="s">
        <v>126</v>
      </c>
      <c r="C6244" s="20" t="s">
        <v>388</v>
      </c>
      <c r="D6244" s="20" t="s">
        <v>370</v>
      </c>
      <c r="E6244" s="20" t="s">
        <v>410</v>
      </c>
      <c r="F6244" s="21">
        <v>250879</v>
      </c>
      <c r="G6244" s="20" t="s">
        <v>30</v>
      </c>
      <c r="H6244" s="21">
        <v>1</v>
      </c>
      <c r="I6244" s="71" t="s">
        <v>1119</v>
      </c>
      <c r="J6244" s="63">
        <f t="shared" si="24"/>
        <v>44851</v>
      </c>
      <c r="K6244" s="64">
        <f>IF(ISBLANK(J6244),,H6244*INDEX(Inputs!G:G,MATCH(F6244,Inputs!E:E,0)))</f>
        <v>699</v>
      </c>
      <c r="L6244" s="65" t="str">
        <f>IF(ISBLANK(J6244),,INDEX(Inputs!D:D,MATCH(F6244,Inputs!E:E,0)))</f>
        <v>597BK Evo Fox Falcon X85 Extra Large Speed Mouse Pad</v>
      </c>
      <c r="M6244" s="65" t="str">
        <f>IF(ISBLANK(#REF!),,IF(B6244="Online","Online",IF(LEFT(B6244,1)="E","Online","Offline")))</f>
        <v>Offline</v>
      </c>
      <c r="N6244" s="64">
        <f>IF(ISBLANK(M6244),,H6244*INDEX(Inputs!F:F,MATCH(F6244,Inputs!E:E,0)))</f>
        <v>1199</v>
      </c>
      <c r="O6244" s="65"/>
    </row>
    <row r="6245" ht="15.75" customHeight="1" spans="1:15">
      <c r="A6245" s="20" t="s">
        <v>1013</v>
      </c>
      <c r="B6245" s="20" t="s">
        <v>236</v>
      </c>
      <c r="C6245" s="20" t="s">
        <v>1014</v>
      </c>
      <c r="D6245" s="20" t="s">
        <v>370</v>
      </c>
      <c r="E6245" s="20" t="s">
        <v>410</v>
      </c>
      <c r="F6245" s="21">
        <v>250876</v>
      </c>
      <c r="G6245" s="20" t="s">
        <v>26</v>
      </c>
      <c r="H6245" s="21">
        <v>1</v>
      </c>
      <c r="I6245" s="71" t="s">
        <v>1126</v>
      </c>
      <c r="J6245" s="63">
        <f t="shared" si="24"/>
        <v>44852</v>
      </c>
      <c r="K6245" s="64">
        <f>IF(ISBLANK(J6245),,H6245*INDEX(Inputs!G:G,MATCH(F6245,Inputs!E:E,0)))</f>
        <v>1399</v>
      </c>
      <c r="L6245" s="65" t="str">
        <f>IF(ISBLANK(J6245),,INDEX(Inputs!D:D,MATCH(F6245,Inputs!E:E,0)))</f>
        <v>649BK EvoFox Typhoon Laptop Cooling Pad</v>
      </c>
      <c r="M6245" s="65" t="str">
        <f>IF(ISBLANK(#REF!),,IF(B6245="Online","Online",IF(LEFT(B6245,1)="E","Online","Offline")))</f>
        <v>Offline</v>
      </c>
      <c r="N6245" s="64">
        <f>IF(ISBLANK(M6245),,H6245*INDEX(Inputs!F:F,MATCH(F6245,Inputs!E:E,0)))</f>
        <v>1999</v>
      </c>
      <c r="O6245" s="65"/>
    </row>
    <row r="6246" ht="15.75" customHeight="1" spans="1:15">
      <c r="A6246" s="20" t="s">
        <v>341</v>
      </c>
      <c r="B6246" s="20" t="s">
        <v>53</v>
      </c>
      <c r="C6246" s="20" t="s">
        <v>641</v>
      </c>
      <c r="D6246" s="20" t="s">
        <v>414</v>
      </c>
      <c r="E6246" s="20" t="s">
        <v>415</v>
      </c>
      <c r="F6246" s="21">
        <v>250874</v>
      </c>
      <c r="G6246" s="20" t="s">
        <v>13</v>
      </c>
      <c r="H6246" s="21">
        <v>1</v>
      </c>
      <c r="I6246" s="71" t="s">
        <v>1126</v>
      </c>
      <c r="J6246" s="63">
        <f t="shared" si="24"/>
        <v>44852</v>
      </c>
      <c r="K6246" s="64">
        <f>IF(ISBLANK(J6246),,H6246*INDEX(Inputs!G:G,MATCH(F6246,Inputs!E:E,0)))</f>
        <v>1349</v>
      </c>
      <c r="L6246" s="65" t="str">
        <f>IF(ISBLANK(J6246),,INDEX(Inputs!D:D,MATCH(F6246,Inputs!E:E,0)))</f>
        <v>432BK EvoFox X-Team Gaming Keyboard &amp; Mouse (USB)</v>
      </c>
      <c r="M6246" s="65" t="str">
        <f>IF(ISBLANK(#REF!),,IF(B6246="Online","Online",IF(LEFT(B6246,1)="E","Online","Offline")))</f>
        <v>Offline</v>
      </c>
      <c r="N6246" s="64">
        <f>IF(ISBLANK(M6246),,H6246*INDEX(Inputs!F:F,MATCH(F6246,Inputs!E:E,0)))</f>
        <v>1899</v>
      </c>
      <c r="O6246" s="65"/>
    </row>
    <row r="6247" ht="15.75" customHeight="1" spans="1:15">
      <c r="A6247" s="20" t="s">
        <v>341</v>
      </c>
      <c r="B6247" s="20" t="s">
        <v>95</v>
      </c>
      <c r="C6247" s="20" t="s">
        <v>444</v>
      </c>
      <c r="D6247" s="20" t="s">
        <v>370</v>
      </c>
      <c r="E6247" s="20" t="s">
        <v>410</v>
      </c>
      <c r="F6247" s="21">
        <v>250878</v>
      </c>
      <c r="G6247" s="20" t="s">
        <v>24</v>
      </c>
      <c r="H6247" s="21">
        <v>1</v>
      </c>
      <c r="I6247" s="71" t="s">
        <v>1126</v>
      </c>
      <c r="J6247" s="63">
        <f t="shared" si="24"/>
        <v>44852</v>
      </c>
      <c r="K6247" s="64">
        <f>IF(ISBLANK(J6247),,H6247*INDEX(Inputs!G:G,MATCH(F6247,Inputs!E:E,0)))</f>
        <v>999</v>
      </c>
      <c r="L6247" s="65" t="str">
        <f>IF(ISBLANK(J6247),,INDEX(Inputs!D:D,MATCH(F6247,Inputs!E:E,0)))</f>
        <v>596BK Evo Fox Falcon LX35 Medium Speed LED Mouse Pad</v>
      </c>
      <c r="M6247" s="65" t="str">
        <f>IF(ISBLANK(#REF!),,IF(B6247="Online","Online",IF(LEFT(B6247,1)="E","Online","Offline")))</f>
        <v>Offline</v>
      </c>
      <c r="N6247" s="64">
        <f>IF(ISBLANK(M6247),,H6247*INDEX(Inputs!F:F,MATCH(F6247,Inputs!E:E,0)))</f>
        <v>1999</v>
      </c>
      <c r="O6247" s="65"/>
    </row>
    <row r="6248" ht="15.75" customHeight="1" spans="1:15">
      <c r="A6248" s="20" t="s">
        <v>485</v>
      </c>
      <c r="B6248" s="20" t="s">
        <v>157</v>
      </c>
      <c r="C6248" s="20" t="s">
        <v>486</v>
      </c>
      <c r="D6248" s="20" t="s">
        <v>370</v>
      </c>
      <c r="E6248" s="20" t="s">
        <v>410</v>
      </c>
      <c r="F6248" s="21">
        <v>250423</v>
      </c>
      <c r="G6248" s="20" t="s">
        <v>11</v>
      </c>
      <c r="H6248" s="21">
        <v>1</v>
      </c>
      <c r="I6248" s="71" t="s">
        <v>1126</v>
      </c>
      <c r="J6248" s="63">
        <f t="shared" si="24"/>
        <v>44852</v>
      </c>
      <c r="K6248" s="64">
        <f>IF(ISBLANK(J6248),,H6248*INDEX(Inputs!G:G,MATCH(F6248,Inputs!E:E,0)))</f>
        <v>759</v>
      </c>
      <c r="L6248" s="65" t="str">
        <f>IF(ISBLANK(J6248),,INDEX(Inputs!D:D,MATCH(F6248,Inputs!E:E,0)))</f>
        <v>650GR Ergo View Laptop Stand-Grey</v>
      </c>
      <c r="M6248" s="65" t="str">
        <f>IF(ISBLANK(#REF!),,IF(B6248="Online","Online",IF(LEFT(B6248,1)="E","Online","Offline")))</f>
        <v>Offline</v>
      </c>
      <c r="N6248" s="64">
        <f>IF(ISBLANK(M6248),,H6248*INDEX(Inputs!F:F,MATCH(F6248,Inputs!E:E,0)))</f>
        <v>899</v>
      </c>
      <c r="O6248" s="65"/>
    </row>
    <row r="6249" ht="15.75" customHeight="1" spans="1:15">
      <c r="A6249" s="20" t="s">
        <v>447</v>
      </c>
      <c r="B6249" s="20" t="s">
        <v>452</v>
      </c>
      <c r="C6249" s="20" t="s">
        <v>453</v>
      </c>
      <c r="D6249" s="20" t="s">
        <v>414</v>
      </c>
      <c r="E6249" s="20" t="s">
        <v>415</v>
      </c>
      <c r="F6249" s="21">
        <v>250875</v>
      </c>
      <c r="G6249" s="20" t="s">
        <v>103</v>
      </c>
      <c r="H6249" s="21">
        <v>1</v>
      </c>
      <c r="I6249" s="71" t="s">
        <v>1126</v>
      </c>
      <c r="J6249" s="63">
        <f t="shared" si="24"/>
        <v>44852</v>
      </c>
      <c r="K6249" s="64">
        <f>IF(ISBLANK(J6249),,H6249*INDEX(Inputs!G:G,MATCH(F6249,Inputs!E:E,0)))</f>
        <v>1099</v>
      </c>
      <c r="L6249" s="65" t="str">
        <f>IF(ISBLANK(J6249),,INDEX(Inputs!D:D,MATCH(F6249,Inputs!E:E,0)))</f>
        <v>433BK EvoFox WarHammer Gaming Keyboard (USB)</v>
      </c>
      <c r="M6249" s="65" t="str">
        <f>IF(ISBLANK(#REF!),,IF(B6249="Online","Online",IF(LEFT(B6249,1)="E","Online","Offline")))</f>
        <v>Offline</v>
      </c>
      <c r="N6249" s="64">
        <f>IF(ISBLANK(M6249),,H6249*INDEX(Inputs!F:F,MATCH(F6249,Inputs!E:E,0)))</f>
        <v>1499</v>
      </c>
      <c r="O6249" s="65"/>
    </row>
    <row r="6250" ht="15.75" customHeight="1" spans="1:15">
      <c r="A6250" s="20" t="s">
        <v>447</v>
      </c>
      <c r="B6250" s="20" t="s">
        <v>61</v>
      </c>
      <c r="C6250" s="20" t="s">
        <v>456</v>
      </c>
      <c r="D6250" s="20" t="s">
        <v>370</v>
      </c>
      <c r="E6250" s="20" t="s">
        <v>371</v>
      </c>
      <c r="F6250" s="21">
        <v>250417</v>
      </c>
      <c r="G6250" s="20" t="s">
        <v>39</v>
      </c>
      <c r="H6250" s="21">
        <v>1</v>
      </c>
      <c r="I6250" s="71" t="s">
        <v>1126</v>
      </c>
      <c r="J6250" s="63">
        <f t="shared" si="24"/>
        <v>44852</v>
      </c>
      <c r="K6250" s="64">
        <f>IF(ISBLANK(J6250),,H6250*INDEX(Inputs!G:G,MATCH(F6250,Inputs!E:E,0)))</f>
        <v>929</v>
      </c>
      <c r="L6250" s="65" t="str">
        <f>IF(ISBLANK(J6250),,INDEX(Inputs!D:D,MATCH(F6250,Inputs!E:E,0)))</f>
        <v>416PP Super Speed Hub 4 Port USB 3.0</v>
      </c>
      <c r="M6250" s="65" t="str">
        <f>IF(ISBLANK(#REF!),,IF(B6250="Online","Online",IF(LEFT(B6250,1)="E","Online","Offline")))</f>
        <v>Offline</v>
      </c>
      <c r="N6250" s="64">
        <f>IF(ISBLANK(M6250),,H6250*INDEX(Inputs!F:F,MATCH(F6250,Inputs!E:E,0)))</f>
        <v>1499</v>
      </c>
      <c r="O6250" s="65"/>
    </row>
    <row r="6251" ht="15.75" customHeight="1" spans="1:15">
      <c r="A6251" s="20" t="s">
        <v>630</v>
      </c>
      <c r="B6251" s="20" t="s">
        <v>631</v>
      </c>
      <c r="C6251" s="20" t="s">
        <v>632</v>
      </c>
      <c r="D6251" s="20" t="s">
        <v>414</v>
      </c>
      <c r="E6251" s="20" t="s">
        <v>415</v>
      </c>
      <c r="F6251" s="21">
        <v>250874</v>
      </c>
      <c r="G6251" s="20" t="s">
        <v>13</v>
      </c>
      <c r="H6251" s="21">
        <v>2</v>
      </c>
      <c r="I6251" s="71" t="s">
        <v>1126</v>
      </c>
      <c r="J6251" s="63">
        <f t="shared" si="24"/>
        <v>44852</v>
      </c>
      <c r="K6251" s="64">
        <f>IF(ISBLANK(J6251),,H6251*INDEX(Inputs!G:G,MATCH(F6251,Inputs!E:E,0)))</f>
        <v>2698</v>
      </c>
      <c r="L6251" s="65" t="str">
        <f>IF(ISBLANK(J6251),,INDEX(Inputs!D:D,MATCH(F6251,Inputs!E:E,0)))</f>
        <v>432BK EvoFox X-Team Gaming Keyboard &amp; Mouse (USB)</v>
      </c>
      <c r="M6251" s="65" t="str">
        <f>IF(ISBLANK(#REF!),,IF(B6251="Online","Online",IF(LEFT(B6251,1)="E","Online","Offline")))</f>
        <v>Offline</v>
      </c>
      <c r="N6251" s="64">
        <f>IF(ISBLANK(M6251),,H6251*INDEX(Inputs!F:F,MATCH(F6251,Inputs!E:E,0)))</f>
        <v>3798</v>
      </c>
      <c r="O6251" s="65"/>
    </row>
    <row r="6252" ht="15.75" customHeight="1" spans="1:15">
      <c r="A6252" s="20" t="s">
        <v>517</v>
      </c>
      <c r="B6252" s="20" t="s">
        <v>518</v>
      </c>
      <c r="C6252" s="20" t="s">
        <v>519</v>
      </c>
      <c r="D6252" s="20" t="s">
        <v>414</v>
      </c>
      <c r="E6252" s="20" t="s">
        <v>428</v>
      </c>
      <c r="F6252" s="21">
        <v>250881</v>
      </c>
      <c r="G6252" s="20" t="s">
        <v>98</v>
      </c>
      <c r="H6252" s="21">
        <v>1</v>
      </c>
      <c r="I6252" s="71" t="s">
        <v>1126</v>
      </c>
      <c r="J6252" s="63">
        <f t="shared" si="24"/>
        <v>44852</v>
      </c>
      <c r="K6252" s="64">
        <f>IF(ISBLANK(J6252),,H6252*INDEX(Inputs!G:G,MATCH(F6252,Inputs!E:E,0)))</f>
        <v>799</v>
      </c>
      <c r="L6252" s="65" t="str">
        <f>IF(ISBLANK(J6252),,INDEX(Inputs!D:D,MATCH(F6252,Inputs!E:E,0)))</f>
        <v>795BK EvoFox Phantom Pro RGB Gaming Mouse USB</v>
      </c>
      <c r="M6252" s="65" t="str">
        <f>IF(ISBLANK(#REF!),,IF(B6252="Online","Online",IF(LEFT(B6252,1)="E","Online","Offline")))</f>
        <v>Offline</v>
      </c>
      <c r="N6252" s="64">
        <f>IF(ISBLANK(M6252),,H6252*INDEX(Inputs!F:F,MATCH(F6252,Inputs!E:E,0)))</f>
        <v>1099</v>
      </c>
      <c r="O6252" s="65"/>
    </row>
    <row r="6253" ht="15.75" customHeight="1" spans="1:15">
      <c r="A6253" s="20" t="s">
        <v>447</v>
      </c>
      <c r="B6253" s="20" t="s">
        <v>159</v>
      </c>
      <c r="C6253" s="20" t="s">
        <v>448</v>
      </c>
      <c r="D6253" s="20" t="s">
        <v>414</v>
      </c>
      <c r="E6253" s="20" t="s">
        <v>415</v>
      </c>
      <c r="F6253" s="21">
        <v>204737</v>
      </c>
      <c r="G6253" s="20" t="s">
        <v>20</v>
      </c>
      <c r="H6253" s="21">
        <v>1</v>
      </c>
      <c r="I6253" s="71" t="s">
        <v>1126</v>
      </c>
      <c r="J6253" s="63">
        <f t="shared" si="24"/>
        <v>44852</v>
      </c>
      <c r="K6253" s="64">
        <f>IF(ISBLANK(J6253),,H6253*INDEX(Inputs!G:G,MATCH(F6253,Inputs!E:E,0)))</f>
        <v>729</v>
      </c>
      <c r="L6253" s="65" t="str">
        <f>IF(ISBLANK(J6253),,INDEX(Inputs!D:D,MATCH(F6253,Inputs!E:E,0)))</f>
        <v>850PP Xcite Pro Keyboard &amp; Mouse USB</v>
      </c>
      <c r="M6253" s="65" t="str">
        <f>IF(ISBLANK(#REF!),,IF(B6253="Online","Online",IF(LEFT(B6253,1)="E","Online","Offline")))</f>
        <v>Offline</v>
      </c>
      <c r="N6253" s="64">
        <f>IF(ISBLANK(M6253),,H6253*INDEX(Inputs!F:F,MATCH(F6253,Inputs!E:E,0)))</f>
        <v>799</v>
      </c>
      <c r="O6253" s="65"/>
    </row>
    <row r="6254" ht="15.75" customHeight="1" spans="1:15">
      <c r="A6254" s="20" t="s">
        <v>458</v>
      </c>
      <c r="B6254" s="20" t="s">
        <v>869</v>
      </c>
      <c r="C6254" s="20" t="s">
        <v>955</v>
      </c>
      <c r="D6254" s="20" t="s">
        <v>414</v>
      </c>
      <c r="E6254" s="20" t="s">
        <v>415</v>
      </c>
      <c r="F6254" s="21">
        <v>250874</v>
      </c>
      <c r="G6254" s="20" t="s">
        <v>13</v>
      </c>
      <c r="H6254" s="21">
        <v>1</v>
      </c>
      <c r="I6254" s="71" t="s">
        <v>1126</v>
      </c>
      <c r="J6254" s="63">
        <f t="shared" si="24"/>
        <v>44852</v>
      </c>
      <c r="K6254" s="64">
        <f>IF(ISBLANK(J6254),,H6254*INDEX(Inputs!G:G,MATCH(F6254,Inputs!E:E,0)))</f>
        <v>1349</v>
      </c>
      <c r="L6254" s="65" t="str">
        <f>IF(ISBLANK(J6254),,INDEX(Inputs!D:D,MATCH(F6254,Inputs!E:E,0)))</f>
        <v>432BK EvoFox X-Team Gaming Keyboard &amp; Mouse (USB)</v>
      </c>
      <c r="M6254" s="65" t="str">
        <f>IF(ISBLANK(#REF!),,IF(B6254="Online","Online",IF(LEFT(B6254,1)="E","Online","Offline")))</f>
        <v>Offline</v>
      </c>
      <c r="N6254" s="64">
        <f>IF(ISBLANK(M6254),,H6254*INDEX(Inputs!F:F,MATCH(F6254,Inputs!E:E,0)))</f>
        <v>1899</v>
      </c>
      <c r="O6254" s="65"/>
    </row>
    <row r="6255" ht="15.75" customHeight="1" spans="1:15">
      <c r="A6255" s="20" t="s">
        <v>407</v>
      </c>
      <c r="B6255" s="20" t="s">
        <v>49</v>
      </c>
      <c r="C6255" s="20" t="s">
        <v>493</v>
      </c>
      <c r="D6255" s="20" t="s">
        <v>370</v>
      </c>
      <c r="E6255" s="20" t="s">
        <v>410</v>
      </c>
      <c r="F6255" s="21">
        <v>250877</v>
      </c>
      <c r="G6255" s="20" t="s">
        <v>22</v>
      </c>
      <c r="H6255" s="21">
        <v>1</v>
      </c>
      <c r="I6255" s="71" t="s">
        <v>1126</v>
      </c>
      <c r="J6255" s="63">
        <f t="shared" si="24"/>
        <v>44852</v>
      </c>
      <c r="K6255" s="64">
        <f>IF(ISBLANK(J6255),,H6255*INDEX(Inputs!G:G,MATCH(F6255,Inputs!E:E,0)))</f>
        <v>349</v>
      </c>
      <c r="L6255" s="65" t="str">
        <f>IF(ISBLANK(J6255),,INDEX(Inputs!D:D,MATCH(F6255,Inputs!E:E,0)))</f>
        <v>595BK Evo Fox Falcon X35 Medium Speed Mouse Pad</v>
      </c>
      <c r="M6255" s="65" t="str">
        <f>IF(ISBLANK(#REF!),,IF(B6255="Online","Online",IF(LEFT(B6255,1)="E","Online","Offline")))</f>
        <v>Offline</v>
      </c>
      <c r="N6255" s="64">
        <f>IF(ISBLANK(M6255),,H6255*INDEX(Inputs!F:F,MATCH(F6255,Inputs!E:E,0)))</f>
        <v>699</v>
      </c>
      <c r="O6255" s="65"/>
    </row>
    <row r="6256" ht="15.75" customHeight="1" spans="1:15">
      <c r="A6256" s="20" t="s">
        <v>407</v>
      </c>
      <c r="B6256" s="20" t="s">
        <v>77</v>
      </c>
      <c r="C6256" s="20" t="s">
        <v>457</v>
      </c>
      <c r="D6256" s="20" t="s">
        <v>414</v>
      </c>
      <c r="E6256" s="20" t="s">
        <v>415</v>
      </c>
      <c r="F6256" s="21">
        <v>250873</v>
      </c>
      <c r="G6256" s="20" t="s">
        <v>12</v>
      </c>
      <c r="H6256" s="21">
        <v>1</v>
      </c>
      <c r="I6256" s="71" t="s">
        <v>1126</v>
      </c>
      <c r="J6256" s="63">
        <f t="shared" si="24"/>
        <v>44852</v>
      </c>
      <c r="K6256" s="64">
        <f>IF(ISBLANK(J6256),,H6256*INDEX(Inputs!G:G,MATCH(F6256,Inputs!E:E,0)))</f>
        <v>999</v>
      </c>
      <c r="L6256" s="65" t="str">
        <f>IF(ISBLANK(J6256),,INDEX(Inputs!D:D,MATCH(F6256,Inputs!E:E,0)))</f>
        <v>422BK Evo Fox Fireblade Gaming Keyboard USB</v>
      </c>
      <c r="M6256" s="65" t="str">
        <f>IF(ISBLANK(#REF!),,IF(B6256="Online","Online",IF(LEFT(B6256,1)="E","Online","Offline")))</f>
        <v>Offline</v>
      </c>
      <c r="N6256" s="64">
        <f>IF(ISBLANK(M6256),,H6256*INDEX(Inputs!F:F,MATCH(F6256,Inputs!E:E,0)))</f>
        <v>1299</v>
      </c>
      <c r="O6256" s="65"/>
    </row>
    <row r="6257" ht="15.75" customHeight="1" spans="1:15">
      <c r="A6257" s="20" t="s">
        <v>407</v>
      </c>
      <c r="B6257" s="20" t="s">
        <v>543</v>
      </c>
      <c r="C6257" s="20" t="s">
        <v>544</v>
      </c>
      <c r="D6257" s="20" t="s">
        <v>414</v>
      </c>
      <c r="E6257" s="20" t="s">
        <v>415</v>
      </c>
      <c r="F6257" s="21">
        <v>250874</v>
      </c>
      <c r="G6257" s="20" t="s">
        <v>13</v>
      </c>
      <c r="H6257" s="21">
        <v>1</v>
      </c>
      <c r="I6257" s="71" t="s">
        <v>1126</v>
      </c>
      <c r="J6257" s="63">
        <f t="shared" si="24"/>
        <v>44852</v>
      </c>
      <c r="K6257" s="64">
        <f>IF(ISBLANK(J6257),,H6257*INDEX(Inputs!G:G,MATCH(F6257,Inputs!E:E,0)))</f>
        <v>1349</v>
      </c>
      <c r="L6257" s="65" t="str">
        <f>IF(ISBLANK(J6257),,INDEX(Inputs!D:D,MATCH(F6257,Inputs!E:E,0)))</f>
        <v>432BK EvoFox X-Team Gaming Keyboard &amp; Mouse (USB)</v>
      </c>
      <c r="M6257" s="65" t="str">
        <f>IF(ISBLANK(#REF!),,IF(B6257="Online","Online",IF(LEFT(B6257,1)="E","Online","Offline")))</f>
        <v>Offline</v>
      </c>
      <c r="N6257" s="64">
        <f>IF(ISBLANK(M6257),,H6257*INDEX(Inputs!F:F,MATCH(F6257,Inputs!E:E,0)))</f>
        <v>1899</v>
      </c>
      <c r="O6257" s="65"/>
    </row>
    <row r="6258" ht="15.75" customHeight="1" spans="1:15">
      <c r="A6258" s="20" t="s">
        <v>541</v>
      </c>
      <c r="B6258" s="20" t="s">
        <v>141</v>
      </c>
      <c r="C6258" s="20" t="s">
        <v>599</v>
      </c>
      <c r="D6258" s="20" t="s">
        <v>414</v>
      </c>
      <c r="E6258" s="20" t="s">
        <v>415</v>
      </c>
      <c r="F6258" s="21">
        <v>250424</v>
      </c>
      <c r="G6258" s="20" t="s">
        <v>15</v>
      </c>
      <c r="H6258" s="21">
        <v>-1</v>
      </c>
      <c r="I6258" s="71" t="s">
        <v>1126</v>
      </c>
      <c r="J6258" s="63">
        <f t="shared" si="24"/>
        <v>44852</v>
      </c>
      <c r="K6258" s="64">
        <f>IF(ISBLANK(J6258),,H6258*INDEX(Inputs!G:G,MATCH(F6258,Inputs!E:E,0)))</f>
        <v>-999</v>
      </c>
      <c r="L6258" s="65" t="str">
        <f>IF(ISBLANK(J6258),,INDEX(Inputs!D:D,MATCH(F6258,Inputs!E:E,0)))</f>
        <v>419V2 PRIMUS Wireless Desktop V2</v>
      </c>
      <c r="M6258" s="65" t="str">
        <f>IF(ISBLANK(#REF!),,IF(B6258="Online","Online",IF(LEFT(B6258,1)="E","Online","Offline")))</f>
        <v>Offline</v>
      </c>
      <c r="N6258" s="64">
        <f>IF(ISBLANK(M6258),,H6258*INDEX(Inputs!F:F,MATCH(F6258,Inputs!E:E,0)))</f>
        <v>-1199</v>
      </c>
      <c r="O6258" s="65"/>
    </row>
    <row r="6259" ht="15.75" customHeight="1" spans="1:15">
      <c r="A6259" s="20" t="s">
        <v>373</v>
      </c>
      <c r="B6259" s="20" t="s">
        <v>158</v>
      </c>
      <c r="C6259" s="20" t="s">
        <v>535</v>
      </c>
      <c r="D6259" s="20" t="s">
        <v>370</v>
      </c>
      <c r="E6259" s="20" t="s">
        <v>410</v>
      </c>
      <c r="F6259" s="21">
        <v>250877</v>
      </c>
      <c r="G6259" s="20" t="s">
        <v>22</v>
      </c>
      <c r="H6259" s="21">
        <v>1</v>
      </c>
      <c r="I6259" s="71" t="s">
        <v>1126</v>
      </c>
      <c r="J6259" s="63">
        <f t="shared" si="24"/>
        <v>44852</v>
      </c>
      <c r="K6259" s="64">
        <f>IF(ISBLANK(J6259),,H6259*INDEX(Inputs!G:G,MATCH(F6259,Inputs!E:E,0)))</f>
        <v>349</v>
      </c>
      <c r="L6259" s="65" t="str">
        <f>IF(ISBLANK(J6259),,INDEX(Inputs!D:D,MATCH(F6259,Inputs!E:E,0)))</f>
        <v>595BK Evo Fox Falcon X35 Medium Speed Mouse Pad</v>
      </c>
      <c r="M6259" s="65" t="str">
        <f>IF(ISBLANK(#REF!),,IF(B6259="Online","Online",IF(LEFT(B6259,1)="E","Online","Offline")))</f>
        <v>Offline</v>
      </c>
      <c r="N6259" s="64">
        <f>IF(ISBLANK(M6259),,H6259*INDEX(Inputs!F:F,MATCH(F6259,Inputs!E:E,0)))</f>
        <v>699</v>
      </c>
      <c r="O6259" s="65"/>
    </row>
    <row r="6260" ht="15.75" customHeight="1" spans="1:15">
      <c r="A6260" s="20" t="s">
        <v>1127</v>
      </c>
      <c r="B6260" s="20" t="s">
        <v>1128</v>
      </c>
      <c r="C6260" s="20" t="s">
        <v>1129</v>
      </c>
      <c r="D6260" s="20" t="s">
        <v>370</v>
      </c>
      <c r="E6260" s="20" t="s">
        <v>410</v>
      </c>
      <c r="F6260" s="21">
        <v>250877</v>
      </c>
      <c r="G6260" s="20" t="s">
        <v>22</v>
      </c>
      <c r="H6260" s="21">
        <v>1</v>
      </c>
      <c r="I6260" s="71" t="s">
        <v>1126</v>
      </c>
      <c r="J6260" s="63">
        <f t="shared" si="24"/>
        <v>44852</v>
      </c>
      <c r="K6260" s="64">
        <f>IF(ISBLANK(J6260),,H6260*INDEX(Inputs!G:G,MATCH(F6260,Inputs!E:E,0)))</f>
        <v>349</v>
      </c>
      <c r="L6260" s="65" t="str">
        <f>IF(ISBLANK(J6260),,INDEX(Inputs!D:D,MATCH(F6260,Inputs!E:E,0)))</f>
        <v>595BK Evo Fox Falcon X35 Medium Speed Mouse Pad</v>
      </c>
      <c r="M6260" s="65" t="str">
        <f>IF(ISBLANK(#REF!),,IF(B6260="Online","Online",IF(LEFT(B6260,1)="E","Online","Offline")))</f>
        <v>Offline</v>
      </c>
      <c r="N6260" s="64">
        <f>IF(ISBLANK(M6260),,H6260*INDEX(Inputs!F:F,MATCH(F6260,Inputs!E:E,0)))</f>
        <v>699</v>
      </c>
      <c r="O6260" s="65"/>
    </row>
    <row r="6261" ht="15.75" customHeight="1" spans="1:15">
      <c r="A6261" s="20" t="s">
        <v>358</v>
      </c>
      <c r="B6261" s="20" t="s">
        <v>359</v>
      </c>
      <c r="C6261" s="20" t="s">
        <v>360</v>
      </c>
      <c r="D6261" s="20" t="s">
        <v>414</v>
      </c>
      <c r="E6261" s="20" t="s">
        <v>415</v>
      </c>
      <c r="F6261" s="21">
        <v>250424</v>
      </c>
      <c r="G6261" s="20" t="s">
        <v>15</v>
      </c>
      <c r="H6261" s="21">
        <v>1</v>
      </c>
      <c r="I6261" s="71" t="s">
        <v>1126</v>
      </c>
      <c r="J6261" s="63">
        <f t="shared" si="24"/>
        <v>44852</v>
      </c>
      <c r="K6261" s="64">
        <f>IF(ISBLANK(J6261),,H6261*INDEX(Inputs!G:G,MATCH(F6261,Inputs!E:E,0)))</f>
        <v>999</v>
      </c>
      <c r="L6261" s="65" t="str">
        <f>IF(ISBLANK(J6261),,INDEX(Inputs!D:D,MATCH(F6261,Inputs!E:E,0)))</f>
        <v>419V2 PRIMUS Wireless Desktop V2</v>
      </c>
      <c r="M6261" s="65" t="str">
        <f>IF(ISBLANK(#REF!),,IF(B6261="Online","Online",IF(LEFT(B6261,1)="E","Online","Offline")))</f>
        <v>Online</v>
      </c>
      <c r="N6261" s="64">
        <f>IF(ISBLANK(M6261),,H6261*INDEX(Inputs!F:F,MATCH(F6261,Inputs!E:E,0)))</f>
        <v>1199</v>
      </c>
      <c r="O6261" s="65"/>
    </row>
    <row r="6262" ht="15.75" customHeight="1" spans="1:15">
      <c r="A6262" s="20" t="s">
        <v>367</v>
      </c>
      <c r="B6262" s="20" t="s">
        <v>368</v>
      </c>
      <c r="C6262" s="20" t="s">
        <v>369</v>
      </c>
      <c r="D6262" s="20" t="s">
        <v>414</v>
      </c>
      <c r="E6262" s="20" t="s">
        <v>415</v>
      </c>
      <c r="F6262" s="21">
        <v>260089</v>
      </c>
      <c r="G6262" s="20" t="s">
        <v>18</v>
      </c>
      <c r="H6262" s="21">
        <v>1</v>
      </c>
      <c r="I6262" s="71" t="s">
        <v>1126</v>
      </c>
      <c r="J6262" s="63">
        <f t="shared" si="24"/>
        <v>44852</v>
      </c>
      <c r="K6262" s="64">
        <f>IF(ISBLANK(J6262),,H6262*INDEX(Inputs!G:G,MATCH(F6262,Inputs!E:E,0)))</f>
        <v>529</v>
      </c>
      <c r="L6262" s="65" t="str">
        <f>IF(ISBLANK(J6262),,INDEX(Inputs!D:D,MATCH(F6262,Inputs!E:E,0)))</f>
        <v>398PP Xcite Neo Keyboard USB</v>
      </c>
      <c r="M6262" s="65" t="str">
        <f>IF(ISBLANK(#REF!),,IF(B6262="Online","Online",IF(LEFT(B6262,1)="E","Online","Offline")))</f>
        <v>Online</v>
      </c>
      <c r="N6262" s="64">
        <f>IF(ISBLANK(M6262),,H6262*INDEX(Inputs!F:F,MATCH(F6262,Inputs!E:E,0)))</f>
        <v>549</v>
      </c>
      <c r="O6262" s="65"/>
    </row>
    <row r="6263" ht="15.75" customHeight="1" spans="1:15">
      <c r="A6263" s="20" t="s">
        <v>327</v>
      </c>
      <c r="B6263" s="20" t="s">
        <v>63</v>
      </c>
      <c r="C6263" s="20" t="s">
        <v>527</v>
      </c>
      <c r="D6263" s="20" t="s">
        <v>370</v>
      </c>
      <c r="E6263" s="20" t="s">
        <v>371</v>
      </c>
      <c r="F6263" s="21">
        <v>250417</v>
      </c>
      <c r="G6263" s="20" t="s">
        <v>39</v>
      </c>
      <c r="H6263" s="21">
        <v>1</v>
      </c>
      <c r="I6263" s="71" t="s">
        <v>1126</v>
      </c>
      <c r="J6263" s="63">
        <f t="shared" si="24"/>
        <v>44852</v>
      </c>
      <c r="K6263" s="64">
        <f>IF(ISBLANK(J6263),,H6263*INDEX(Inputs!G:G,MATCH(F6263,Inputs!E:E,0)))</f>
        <v>929</v>
      </c>
      <c r="L6263" s="65" t="str">
        <f>IF(ISBLANK(J6263),,INDEX(Inputs!D:D,MATCH(F6263,Inputs!E:E,0)))</f>
        <v>416PP Super Speed Hub 4 Port USB 3.0</v>
      </c>
      <c r="M6263" s="65" t="str">
        <f>IF(ISBLANK(#REF!),,IF(B6263="Online","Online",IF(LEFT(B6263,1)="E","Online","Offline")))</f>
        <v>Offline</v>
      </c>
      <c r="N6263" s="64">
        <f>IF(ISBLANK(M6263),,H6263*INDEX(Inputs!F:F,MATCH(F6263,Inputs!E:E,0)))</f>
        <v>1499</v>
      </c>
      <c r="O6263" s="65"/>
    </row>
    <row r="6264" ht="15.75" customHeight="1" spans="1:15">
      <c r="A6264" s="20" t="s">
        <v>327</v>
      </c>
      <c r="B6264" s="20" t="s">
        <v>118</v>
      </c>
      <c r="C6264" s="20" t="s">
        <v>611</v>
      </c>
      <c r="D6264" s="20" t="s">
        <v>370</v>
      </c>
      <c r="E6264" s="20" t="s">
        <v>410</v>
      </c>
      <c r="F6264" s="21">
        <v>250876</v>
      </c>
      <c r="G6264" s="20" t="s">
        <v>26</v>
      </c>
      <c r="H6264" s="21">
        <v>1</v>
      </c>
      <c r="I6264" s="71" t="s">
        <v>1126</v>
      </c>
      <c r="J6264" s="63">
        <f t="shared" si="24"/>
        <v>44852</v>
      </c>
      <c r="K6264" s="64">
        <f>IF(ISBLANK(J6264),,H6264*INDEX(Inputs!G:G,MATCH(F6264,Inputs!E:E,0)))</f>
        <v>1399</v>
      </c>
      <c r="L6264" s="65" t="str">
        <f>IF(ISBLANK(J6264),,INDEX(Inputs!D:D,MATCH(F6264,Inputs!E:E,0)))</f>
        <v>649BK EvoFox Typhoon Laptop Cooling Pad</v>
      </c>
      <c r="M6264" s="65" t="str">
        <f>IF(ISBLANK(#REF!),,IF(B6264="Online","Online",IF(LEFT(B6264,1)="E","Online","Offline")))</f>
        <v>Offline</v>
      </c>
      <c r="N6264" s="64">
        <f>IF(ISBLANK(M6264),,H6264*INDEX(Inputs!F:F,MATCH(F6264,Inputs!E:E,0)))</f>
        <v>1999</v>
      </c>
      <c r="O6264" s="65"/>
    </row>
    <row r="6265" ht="15.75" customHeight="1" spans="1:15">
      <c r="A6265" s="20" t="s">
        <v>338</v>
      </c>
      <c r="B6265" s="20" t="s">
        <v>47</v>
      </c>
      <c r="C6265" s="20" t="s">
        <v>357</v>
      </c>
      <c r="D6265" s="20" t="s">
        <v>370</v>
      </c>
      <c r="E6265" s="20" t="s">
        <v>410</v>
      </c>
      <c r="F6265" s="21">
        <v>250876</v>
      </c>
      <c r="G6265" s="20" t="s">
        <v>26</v>
      </c>
      <c r="H6265" s="21">
        <v>1</v>
      </c>
      <c r="I6265" s="71" t="s">
        <v>1126</v>
      </c>
      <c r="J6265" s="63">
        <f t="shared" si="24"/>
        <v>44852</v>
      </c>
      <c r="K6265" s="64">
        <f>IF(ISBLANK(J6265),,H6265*INDEX(Inputs!G:G,MATCH(F6265,Inputs!E:E,0)))</f>
        <v>1399</v>
      </c>
      <c r="L6265" s="65" t="str">
        <f>IF(ISBLANK(J6265),,INDEX(Inputs!D:D,MATCH(F6265,Inputs!E:E,0)))</f>
        <v>649BK EvoFox Typhoon Laptop Cooling Pad</v>
      </c>
      <c r="M6265" s="65" t="str">
        <f>IF(ISBLANK(#REF!),,IF(B6265="Online","Online",IF(LEFT(B6265,1)="E","Online","Offline")))</f>
        <v>Offline</v>
      </c>
      <c r="N6265" s="64">
        <f>IF(ISBLANK(M6265),,H6265*INDEX(Inputs!F:F,MATCH(F6265,Inputs!E:E,0)))</f>
        <v>1999</v>
      </c>
      <c r="O6265" s="65"/>
    </row>
    <row r="6266" ht="15.75" customHeight="1" spans="1:15">
      <c r="A6266" s="20" t="s">
        <v>338</v>
      </c>
      <c r="B6266" s="20" t="s">
        <v>237</v>
      </c>
      <c r="C6266" s="20" t="s">
        <v>891</v>
      </c>
      <c r="D6266" s="20" t="s">
        <v>414</v>
      </c>
      <c r="E6266" s="20" t="s">
        <v>415</v>
      </c>
      <c r="F6266" s="21">
        <v>250874</v>
      </c>
      <c r="G6266" s="20" t="s">
        <v>13</v>
      </c>
      <c r="H6266" s="21">
        <v>1</v>
      </c>
      <c r="I6266" s="71" t="s">
        <v>1126</v>
      </c>
      <c r="J6266" s="63">
        <f t="shared" si="24"/>
        <v>44852</v>
      </c>
      <c r="K6266" s="64">
        <f>IF(ISBLANK(J6266),,H6266*INDEX(Inputs!G:G,MATCH(F6266,Inputs!E:E,0)))</f>
        <v>1349</v>
      </c>
      <c r="L6266" s="65" t="str">
        <f>IF(ISBLANK(J6266),,INDEX(Inputs!D:D,MATCH(F6266,Inputs!E:E,0)))</f>
        <v>432BK EvoFox X-Team Gaming Keyboard &amp; Mouse (USB)</v>
      </c>
      <c r="M6266" s="65" t="str">
        <f>IF(ISBLANK(#REF!),,IF(B6266="Online","Online",IF(LEFT(B6266,1)="E","Online","Offline")))</f>
        <v>Offline</v>
      </c>
      <c r="N6266" s="64">
        <f>IF(ISBLANK(M6266),,H6266*INDEX(Inputs!F:F,MATCH(F6266,Inputs!E:E,0)))</f>
        <v>1899</v>
      </c>
      <c r="O6266" s="65"/>
    </row>
    <row r="6267" ht="15.75" customHeight="1" spans="1:15">
      <c r="A6267" s="20" t="s">
        <v>1130</v>
      </c>
      <c r="B6267" s="20" t="s">
        <v>260</v>
      </c>
      <c r="C6267" s="20" t="s">
        <v>1131</v>
      </c>
      <c r="D6267" s="20" t="s">
        <v>414</v>
      </c>
      <c r="E6267" s="20" t="s">
        <v>415</v>
      </c>
      <c r="F6267" s="21">
        <v>250874</v>
      </c>
      <c r="G6267" s="20" t="s">
        <v>13</v>
      </c>
      <c r="H6267" s="21">
        <v>2</v>
      </c>
      <c r="I6267" s="71" t="s">
        <v>1126</v>
      </c>
      <c r="J6267" s="63">
        <f t="shared" si="24"/>
        <v>44852</v>
      </c>
      <c r="K6267" s="64">
        <f>IF(ISBLANK(J6267),,H6267*INDEX(Inputs!G:G,MATCH(F6267,Inputs!E:E,0)))</f>
        <v>2698</v>
      </c>
      <c r="L6267" s="65" t="str">
        <f>IF(ISBLANK(J6267),,INDEX(Inputs!D:D,MATCH(F6267,Inputs!E:E,0)))</f>
        <v>432BK EvoFox X-Team Gaming Keyboard &amp; Mouse (USB)</v>
      </c>
      <c r="M6267" s="65" t="str">
        <f>IF(ISBLANK(#REF!),,IF(B6267="Online","Online",IF(LEFT(B6267,1)="E","Online","Offline")))</f>
        <v>Offline</v>
      </c>
      <c r="N6267" s="64">
        <f>IF(ISBLANK(M6267),,H6267*INDEX(Inputs!F:F,MATCH(F6267,Inputs!E:E,0)))</f>
        <v>3798</v>
      </c>
      <c r="O6267" s="65"/>
    </row>
    <row r="6268" ht="15.75" customHeight="1" spans="1:15">
      <c r="A6268" s="20" t="s">
        <v>462</v>
      </c>
      <c r="B6268" s="20" t="s">
        <v>150</v>
      </c>
      <c r="C6268" s="20" t="s">
        <v>463</v>
      </c>
      <c r="D6268" s="20" t="s">
        <v>414</v>
      </c>
      <c r="E6268" s="20" t="s">
        <v>415</v>
      </c>
      <c r="F6268" s="21">
        <v>250424</v>
      </c>
      <c r="G6268" s="20" t="s">
        <v>15</v>
      </c>
      <c r="H6268" s="21">
        <v>1</v>
      </c>
      <c r="I6268" s="71" t="s">
        <v>1126</v>
      </c>
      <c r="J6268" s="63">
        <f t="shared" si="24"/>
        <v>44852</v>
      </c>
      <c r="K6268" s="64">
        <f>IF(ISBLANK(J6268),,H6268*INDEX(Inputs!G:G,MATCH(F6268,Inputs!E:E,0)))</f>
        <v>999</v>
      </c>
      <c r="L6268" s="65" t="str">
        <f>IF(ISBLANK(J6268),,INDEX(Inputs!D:D,MATCH(F6268,Inputs!E:E,0)))</f>
        <v>419V2 PRIMUS Wireless Desktop V2</v>
      </c>
      <c r="M6268" s="65" t="str">
        <f>IF(ISBLANK(#REF!),,IF(B6268="Online","Online",IF(LEFT(B6268,1)="E","Online","Offline")))</f>
        <v>Offline</v>
      </c>
      <c r="N6268" s="64">
        <f>IF(ISBLANK(M6268),,H6268*INDEX(Inputs!F:F,MATCH(F6268,Inputs!E:E,0)))</f>
        <v>1199</v>
      </c>
      <c r="O6268" s="65"/>
    </row>
    <row r="6269" ht="15.75" customHeight="1" spans="1:15">
      <c r="A6269" s="20" t="s">
        <v>437</v>
      </c>
      <c r="B6269" s="20" t="s">
        <v>72</v>
      </c>
      <c r="C6269" s="20" t="s">
        <v>642</v>
      </c>
      <c r="D6269" s="20" t="s">
        <v>370</v>
      </c>
      <c r="E6269" s="20" t="s">
        <v>410</v>
      </c>
      <c r="F6269" s="21">
        <v>250423</v>
      </c>
      <c r="G6269" s="20" t="s">
        <v>11</v>
      </c>
      <c r="H6269" s="21">
        <v>1</v>
      </c>
      <c r="I6269" s="71" t="s">
        <v>1120</v>
      </c>
      <c r="J6269" s="63">
        <f t="shared" si="24"/>
        <v>44853</v>
      </c>
      <c r="K6269" s="64">
        <f>IF(ISBLANK(J6269),,H6269*INDEX(Inputs!G:G,MATCH(F6269,Inputs!E:E,0)))</f>
        <v>759</v>
      </c>
      <c r="L6269" s="65" t="str">
        <f>IF(ISBLANK(J6269),,INDEX(Inputs!D:D,MATCH(F6269,Inputs!E:E,0)))</f>
        <v>650GR Ergo View Laptop Stand-Grey</v>
      </c>
      <c r="M6269" s="65" t="str">
        <f>IF(ISBLANK(#REF!),,IF(B6269="Online","Online",IF(LEFT(B6269,1)="E","Online","Offline")))</f>
        <v>Offline</v>
      </c>
      <c r="N6269" s="64">
        <f>IF(ISBLANK(M6269),,H6269*INDEX(Inputs!F:F,MATCH(F6269,Inputs!E:E,0)))</f>
        <v>899</v>
      </c>
      <c r="O6269" s="65"/>
    </row>
    <row r="6270" ht="15.75" customHeight="1" spans="1:15">
      <c r="A6270" s="20" t="s">
        <v>1009</v>
      </c>
      <c r="B6270" s="20" t="s">
        <v>214</v>
      </c>
      <c r="C6270" s="20" t="s">
        <v>1010</v>
      </c>
      <c r="D6270" s="20" t="s">
        <v>370</v>
      </c>
      <c r="E6270" s="20" t="s">
        <v>410</v>
      </c>
      <c r="F6270" s="21">
        <v>250876</v>
      </c>
      <c r="G6270" s="20" t="s">
        <v>26</v>
      </c>
      <c r="H6270" s="21">
        <v>1</v>
      </c>
      <c r="I6270" s="71" t="s">
        <v>1120</v>
      </c>
      <c r="J6270" s="63">
        <f t="shared" si="24"/>
        <v>44853</v>
      </c>
      <c r="K6270" s="64">
        <f>IF(ISBLANK(J6270),,H6270*INDEX(Inputs!G:G,MATCH(F6270,Inputs!E:E,0)))</f>
        <v>1399</v>
      </c>
      <c r="L6270" s="65" t="str">
        <f>IF(ISBLANK(J6270),,INDEX(Inputs!D:D,MATCH(F6270,Inputs!E:E,0)))</f>
        <v>649BK EvoFox Typhoon Laptop Cooling Pad</v>
      </c>
      <c r="M6270" s="65" t="str">
        <f>IF(ISBLANK(#REF!),,IF(B6270="Online","Online",IF(LEFT(B6270,1)="E","Online","Offline")))</f>
        <v>Offline</v>
      </c>
      <c r="N6270" s="64">
        <f>IF(ISBLANK(M6270),,H6270*INDEX(Inputs!F:F,MATCH(F6270,Inputs!E:E,0)))</f>
        <v>1999</v>
      </c>
      <c r="O6270" s="65"/>
    </row>
    <row r="6271" ht="15.75" customHeight="1" spans="1:15">
      <c r="A6271" s="20" t="s">
        <v>412</v>
      </c>
      <c r="B6271" s="20" t="s">
        <v>945</v>
      </c>
      <c r="C6271" s="20" t="s">
        <v>946</v>
      </c>
      <c r="D6271" s="20" t="s">
        <v>414</v>
      </c>
      <c r="E6271" s="20" t="s">
        <v>415</v>
      </c>
      <c r="F6271" s="21">
        <v>260090</v>
      </c>
      <c r="G6271" s="20" t="s">
        <v>17</v>
      </c>
      <c r="H6271" s="21">
        <v>1</v>
      </c>
      <c r="I6271" s="71" t="s">
        <v>1120</v>
      </c>
      <c r="J6271" s="63">
        <f t="shared" si="24"/>
        <v>44853</v>
      </c>
      <c r="K6271" s="64">
        <f>IF(ISBLANK(J6271),,H6271*INDEX(Inputs!G:G,MATCH(F6271,Inputs!E:E,0)))</f>
        <v>729</v>
      </c>
      <c r="L6271" s="65" t="str">
        <f>IF(ISBLANK(J6271),,INDEX(Inputs!D:D,MATCH(F6271,Inputs!E:E,0)))</f>
        <v>400PP Xcite Neo Keyboard &amp; Mouse USB</v>
      </c>
      <c r="M6271" s="65" t="str">
        <f>IF(ISBLANK(#REF!),,IF(B6271="Online","Online",IF(LEFT(B6271,1)="E","Online","Offline")))</f>
        <v>Online</v>
      </c>
      <c r="N6271" s="64">
        <f>IF(ISBLANK(M6271),,H6271*INDEX(Inputs!F:F,MATCH(F6271,Inputs!E:E,0)))</f>
        <v>899</v>
      </c>
      <c r="O6271" s="65"/>
    </row>
    <row r="6272" ht="15.75" customHeight="1" spans="1:15">
      <c r="A6272" s="20" t="s">
        <v>341</v>
      </c>
      <c r="B6272" s="20" t="s">
        <v>62</v>
      </c>
      <c r="C6272" s="20" t="s">
        <v>419</v>
      </c>
      <c r="D6272" s="20" t="s">
        <v>370</v>
      </c>
      <c r="E6272" s="20" t="s">
        <v>371</v>
      </c>
      <c r="F6272" s="21">
        <v>260085</v>
      </c>
      <c r="G6272" s="20" t="s">
        <v>32</v>
      </c>
      <c r="H6272" s="21">
        <v>1</v>
      </c>
      <c r="I6272" s="71" t="s">
        <v>1120</v>
      </c>
      <c r="J6272" s="63">
        <f t="shared" si="24"/>
        <v>44853</v>
      </c>
      <c r="K6272" s="64">
        <f>IF(ISBLANK(J6272),,H6272*INDEX(Inputs!G:G,MATCH(F6272,Inputs!E:E,0)))</f>
        <v>1059</v>
      </c>
      <c r="L6272" s="65" t="str">
        <f>IF(ISBLANK(J6272),,INDEX(Inputs!D:D,MATCH(F6272,Inputs!E:E,0)))</f>
        <v>435BK Type-C 4 Port USB 3.0 Hub Pro</v>
      </c>
      <c r="M6272" s="65" t="str">
        <f>IF(ISBLANK(#REF!),,IF(B6272="Online","Online",IF(LEFT(B6272,1)="E","Online","Offline")))</f>
        <v>Offline</v>
      </c>
      <c r="N6272" s="64">
        <f>IF(ISBLANK(M6272),,H6272*INDEX(Inputs!F:F,MATCH(F6272,Inputs!E:E,0)))</f>
        <v>1599</v>
      </c>
      <c r="O6272" s="65"/>
    </row>
    <row r="6273" ht="15.75" customHeight="1" spans="1:15">
      <c r="A6273" s="20" t="s">
        <v>750</v>
      </c>
      <c r="B6273" s="20" t="s">
        <v>239</v>
      </c>
      <c r="C6273" s="20" t="s">
        <v>751</v>
      </c>
      <c r="D6273" s="20" t="s">
        <v>414</v>
      </c>
      <c r="E6273" s="20" t="s">
        <v>415</v>
      </c>
      <c r="F6273" s="21">
        <v>250875</v>
      </c>
      <c r="G6273" s="20" t="s">
        <v>103</v>
      </c>
      <c r="H6273" s="21">
        <v>1</v>
      </c>
      <c r="I6273" s="71" t="s">
        <v>1120</v>
      </c>
      <c r="J6273" s="63">
        <f t="shared" si="24"/>
        <v>44853</v>
      </c>
      <c r="K6273" s="64">
        <f>IF(ISBLANK(J6273),,H6273*INDEX(Inputs!G:G,MATCH(F6273,Inputs!E:E,0)))</f>
        <v>1099</v>
      </c>
      <c r="L6273" s="65" t="str">
        <f>IF(ISBLANK(J6273),,INDEX(Inputs!D:D,MATCH(F6273,Inputs!E:E,0)))</f>
        <v>433BK EvoFox WarHammer Gaming Keyboard (USB)</v>
      </c>
      <c r="M6273" s="65" t="str">
        <f>IF(ISBLANK(#REF!),,IF(B6273="Online","Online",IF(LEFT(B6273,1)="E","Online","Offline")))</f>
        <v>Offline</v>
      </c>
      <c r="N6273" s="64">
        <f>IF(ISBLANK(M6273),,H6273*INDEX(Inputs!F:F,MATCH(F6273,Inputs!E:E,0)))</f>
        <v>1499</v>
      </c>
      <c r="O6273" s="65"/>
    </row>
    <row r="6274" ht="15.75" customHeight="1" spans="1:15">
      <c r="A6274" s="20" t="s">
        <v>423</v>
      </c>
      <c r="B6274" s="20" t="s">
        <v>199</v>
      </c>
      <c r="C6274" s="20" t="s">
        <v>424</v>
      </c>
      <c r="D6274" s="20" t="s">
        <v>370</v>
      </c>
      <c r="E6274" s="20" t="s">
        <v>410</v>
      </c>
      <c r="F6274" s="21">
        <v>250423</v>
      </c>
      <c r="G6274" s="20" t="s">
        <v>11</v>
      </c>
      <c r="H6274" s="21">
        <v>1</v>
      </c>
      <c r="I6274" s="71" t="s">
        <v>1120</v>
      </c>
      <c r="J6274" s="63">
        <f t="shared" si="24"/>
        <v>44853</v>
      </c>
      <c r="K6274" s="64">
        <f>IF(ISBLANK(J6274),,H6274*INDEX(Inputs!G:G,MATCH(F6274,Inputs!E:E,0)))</f>
        <v>759</v>
      </c>
      <c r="L6274" s="65" t="str">
        <f>IF(ISBLANK(J6274),,INDEX(Inputs!D:D,MATCH(F6274,Inputs!E:E,0)))</f>
        <v>650GR Ergo View Laptop Stand-Grey</v>
      </c>
      <c r="M6274" s="65" t="str">
        <f>IF(ISBLANK(#REF!),,IF(B6274="Online","Online",IF(LEFT(B6274,1)="E","Online","Offline")))</f>
        <v>Offline</v>
      </c>
      <c r="N6274" s="64">
        <f>IF(ISBLANK(M6274),,H6274*INDEX(Inputs!F:F,MATCH(F6274,Inputs!E:E,0)))</f>
        <v>899</v>
      </c>
      <c r="O6274" s="65"/>
    </row>
    <row r="6275" ht="15.75" customHeight="1" spans="1:15">
      <c r="A6275" s="20" t="s">
        <v>487</v>
      </c>
      <c r="B6275" s="20" t="s">
        <v>168</v>
      </c>
      <c r="C6275" s="20" t="s">
        <v>488</v>
      </c>
      <c r="D6275" s="20" t="s">
        <v>370</v>
      </c>
      <c r="E6275" s="20" t="s">
        <v>371</v>
      </c>
      <c r="F6275" s="21">
        <v>250417</v>
      </c>
      <c r="G6275" s="20" t="s">
        <v>39</v>
      </c>
      <c r="H6275" s="21">
        <v>1</v>
      </c>
      <c r="I6275" s="71" t="s">
        <v>1120</v>
      </c>
      <c r="J6275" s="63">
        <f t="shared" si="24"/>
        <v>44853</v>
      </c>
      <c r="K6275" s="64">
        <f>IF(ISBLANK(J6275),,H6275*INDEX(Inputs!G:G,MATCH(F6275,Inputs!E:E,0)))</f>
        <v>929</v>
      </c>
      <c r="L6275" s="65" t="str">
        <f>IF(ISBLANK(J6275),,INDEX(Inputs!D:D,MATCH(F6275,Inputs!E:E,0)))</f>
        <v>416PP Super Speed Hub 4 Port USB 3.0</v>
      </c>
      <c r="M6275" s="65" t="str">
        <f>IF(ISBLANK(#REF!),,IF(B6275="Online","Online",IF(LEFT(B6275,1)="E","Online","Offline")))</f>
        <v>Offline</v>
      </c>
      <c r="N6275" s="64">
        <f>IF(ISBLANK(M6275),,H6275*INDEX(Inputs!F:F,MATCH(F6275,Inputs!E:E,0)))</f>
        <v>1499</v>
      </c>
      <c r="O6275" s="65"/>
    </row>
    <row r="6276" ht="15.75" customHeight="1" spans="1:15">
      <c r="A6276" s="20" t="s">
        <v>914</v>
      </c>
      <c r="B6276" s="20" t="s">
        <v>247</v>
      </c>
      <c r="C6276" s="20" t="s">
        <v>873</v>
      </c>
      <c r="D6276" s="20" t="s">
        <v>370</v>
      </c>
      <c r="E6276" s="20" t="s">
        <v>410</v>
      </c>
      <c r="F6276" s="21">
        <v>250877</v>
      </c>
      <c r="G6276" s="20" t="s">
        <v>22</v>
      </c>
      <c r="H6276" s="21">
        <v>1</v>
      </c>
      <c r="I6276" s="71" t="s">
        <v>1120</v>
      </c>
      <c r="J6276" s="63">
        <f t="shared" si="24"/>
        <v>44853</v>
      </c>
      <c r="K6276" s="64">
        <f>IF(ISBLANK(J6276),,H6276*INDEX(Inputs!G:G,MATCH(F6276,Inputs!E:E,0)))</f>
        <v>349</v>
      </c>
      <c r="L6276" s="65" t="str">
        <f>IF(ISBLANK(J6276),,INDEX(Inputs!D:D,MATCH(F6276,Inputs!E:E,0)))</f>
        <v>595BK Evo Fox Falcon X35 Medium Speed Mouse Pad</v>
      </c>
      <c r="M6276" s="65" t="str">
        <f>IF(ISBLANK(#REF!),,IF(B6276="Online","Online",IF(LEFT(B6276,1)="E","Online","Offline")))</f>
        <v>Offline</v>
      </c>
      <c r="N6276" s="64">
        <f>IF(ISBLANK(M6276),,H6276*INDEX(Inputs!F:F,MATCH(F6276,Inputs!E:E,0)))</f>
        <v>699</v>
      </c>
      <c r="O6276" s="65"/>
    </row>
    <row r="6277" ht="15.75" customHeight="1" spans="1:15">
      <c r="A6277" s="20" t="s">
        <v>630</v>
      </c>
      <c r="B6277" s="20" t="s">
        <v>631</v>
      </c>
      <c r="C6277" s="20" t="s">
        <v>632</v>
      </c>
      <c r="D6277" s="20" t="s">
        <v>414</v>
      </c>
      <c r="E6277" s="20" t="s">
        <v>415</v>
      </c>
      <c r="F6277" s="21">
        <v>250874</v>
      </c>
      <c r="G6277" s="20" t="s">
        <v>13</v>
      </c>
      <c r="H6277" s="21">
        <v>1</v>
      </c>
      <c r="I6277" s="71" t="s">
        <v>1120</v>
      </c>
      <c r="J6277" s="63">
        <f t="shared" si="24"/>
        <v>44853</v>
      </c>
      <c r="K6277" s="64">
        <f>IF(ISBLANK(J6277),,H6277*INDEX(Inputs!G:G,MATCH(F6277,Inputs!E:E,0)))</f>
        <v>1349</v>
      </c>
      <c r="L6277" s="65" t="str">
        <f>IF(ISBLANK(J6277),,INDEX(Inputs!D:D,MATCH(F6277,Inputs!E:E,0)))</f>
        <v>432BK EvoFox X-Team Gaming Keyboard &amp; Mouse (USB)</v>
      </c>
      <c r="M6277" s="65" t="str">
        <f>IF(ISBLANK(#REF!),,IF(B6277="Online","Online",IF(LEFT(B6277,1)="E","Online","Offline")))</f>
        <v>Offline</v>
      </c>
      <c r="N6277" s="64">
        <f>IF(ISBLANK(M6277),,H6277*INDEX(Inputs!F:F,MATCH(F6277,Inputs!E:E,0)))</f>
        <v>1899</v>
      </c>
      <c r="O6277" s="65"/>
    </row>
    <row r="6278" ht="15.75" customHeight="1" spans="1:15">
      <c r="A6278" s="20" t="s">
        <v>447</v>
      </c>
      <c r="B6278" s="20" t="s">
        <v>483</v>
      </c>
      <c r="C6278" s="20" t="s">
        <v>484</v>
      </c>
      <c r="D6278" s="20" t="s">
        <v>414</v>
      </c>
      <c r="E6278" s="20" t="s">
        <v>415</v>
      </c>
      <c r="F6278" s="21">
        <v>250874</v>
      </c>
      <c r="G6278" s="20" t="s">
        <v>13</v>
      </c>
      <c r="H6278" s="21">
        <v>1</v>
      </c>
      <c r="I6278" s="71" t="s">
        <v>1120</v>
      </c>
      <c r="J6278" s="63">
        <f t="shared" si="24"/>
        <v>44853</v>
      </c>
      <c r="K6278" s="64">
        <f>IF(ISBLANK(J6278),,H6278*INDEX(Inputs!G:G,MATCH(F6278,Inputs!E:E,0)))</f>
        <v>1349</v>
      </c>
      <c r="L6278" s="65" t="str">
        <f>IF(ISBLANK(J6278),,INDEX(Inputs!D:D,MATCH(F6278,Inputs!E:E,0)))</f>
        <v>432BK EvoFox X-Team Gaming Keyboard &amp; Mouse (USB)</v>
      </c>
      <c r="M6278" s="65" t="str">
        <f>IF(ISBLANK(#REF!),,IF(B6278="Online","Online",IF(LEFT(B6278,1)="E","Online","Offline")))</f>
        <v>Offline</v>
      </c>
      <c r="N6278" s="64">
        <f>IF(ISBLANK(M6278),,H6278*INDEX(Inputs!F:F,MATCH(F6278,Inputs!E:E,0)))</f>
        <v>1899</v>
      </c>
      <c r="O6278" s="65"/>
    </row>
    <row r="6279" ht="15.75" customHeight="1" spans="1:15">
      <c r="A6279" s="20" t="s">
        <v>367</v>
      </c>
      <c r="B6279" s="20" t="s">
        <v>48</v>
      </c>
      <c r="C6279" s="20" t="s">
        <v>709</v>
      </c>
      <c r="D6279" s="20" t="s">
        <v>414</v>
      </c>
      <c r="E6279" s="20" t="s">
        <v>415</v>
      </c>
      <c r="F6279" s="21">
        <v>250874</v>
      </c>
      <c r="G6279" s="20" t="s">
        <v>13</v>
      </c>
      <c r="H6279" s="21">
        <v>1</v>
      </c>
      <c r="I6279" s="71" t="s">
        <v>1120</v>
      </c>
      <c r="J6279" s="63">
        <f t="shared" si="24"/>
        <v>44853</v>
      </c>
      <c r="K6279" s="64">
        <f>IF(ISBLANK(J6279),,H6279*INDEX(Inputs!G:G,MATCH(F6279,Inputs!E:E,0)))</f>
        <v>1349</v>
      </c>
      <c r="L6279" s="65" t="str">
        <f>IF(ISBLANK(J6279),,INDEX(Inputs!D:D,MATCH(F6279,Inputs!E:E,0)))</f>
        <v>432BK EvoFox X-Team Gaming Keyboard &amp; Mouse (USB)</v>
      </c>
      <c r="M6279" s="65" t="str">
        <f>IF(ISBLANK(#REF!),,IF(B6279="Online","Online",IF(LEFT(B6279,1)="E","Online","Offline")))</f>
        <v>Offline</v>
      </c>
      <c r="N6279" s="64">
        <f>IF(ISBLANK(M6279),,H6279*INDEX(Inputs!F:F,MATCH(F6279,Inputs!E:E,0)))</f>
        <v>1899</v>
      </c>
      <c r="O6279" s="65"/>
    </row>
    <row r="6280" ht="15.75" customHeight="1" spans="1:15">
      <c r="A6280" s="20" t="s">
        <v>407</v>
      </c>
      <c r="B6280" s="20" t="s">
        <v>52</v>
      </c>
      <c r="C6280" s="20" t="s">
        <v>540</v>
      </c>
      <c r="D6280" s="20" t="s">
        <v>370</v>
      </c>
      <c r="E6280" s="20" t="s">
        <v>371</v>
      </c>
      <c r="F6280" s="21">
        <v>250417</v>
      </c>
      <c r="G6280" s="20" t="s">
        <v>39</v>
      </c>
      <c r="H6280" s="21">
        <v>1</v>
      </c>
      <c r="I6280" s="71" t="s">
        <v>1120</v>
      </c>
      <c r="J6280" s="63">
        <f t="shared" si="24"/>
        <v>44853</v>
      </c>
      <c r="K6280" s="64">
        <f>IF(ISBLANK(J6280),,H6280*INDEX(Inputs!G:G,MATCH(F6280,Inputs!E:E,0)))</f>
        <v>929</v>
      </c>
      <c r="L6280" s="65" t="str">
        <f>IF(ISBLANK(J6280),,INDEX(Inputs!D:D,MATCH(F6280,Inputs!E:E,0)))</f>
        <v>416PP Super Speed Hub 4 Port USB 3.0</v>
      </c>
      <c r="M6280" s="65" t="str">
        <f>IF(ISBLANK(#REF!),,IF(B6280="Online","Online",IF(LEFT(B6280,1)="E","Online","Offline")))</f>
        <v>Offline</v>
      </c>
      <c r="N6280" s="64">
        <f>IF(ISBLANK(M6280),,H6280*INDEX(Inputs!F:F,MATCH(F6280,Inputs!E:E,0)))</f>
        <v>1499</v>
      </c>
      <c r="O6280" s="65"/>
    </row>
    <row r="6281" ht="15.75" customHeight="1" spans="1:15">
      <c r="A6281" s="20" t="s">
        <v>407</v>
      </c>
      <c r="B6281" s="20" t="s">
        <v>77</v>
      </c>
      <c r="C6281" s="20" t="s">
        <v>457</v>
      </c>
      <c r="D6281" s="20" t="s">
        <v>370</v>
      </c>
      <c r="E6281" s="20" t="s">
        <v>410</v>
      </c>
      <c r="F6281" s="21">
        <v>250876</v>
      </c>
      <c r="G6281" s="20" t="s">
        <v>26</v>
      </c>
      <c r="H6281" s="21">
        <v>1</v>
      </c>
      <c r="I6281" s="71" t="s">
        <v>1120</v>
      </c>
      <c r="J6281" s="63">
        <f t="shared" si="24"/>
        <v>44853</v>
      </c>
      <c r="K6281" s="64">
        <f>IF(ISBLANK(J6281),,H6281*INDEX(Inputs!G:G,MATCH(F6281,Inputs!E:E,0)))</f>
        <v>1399</v>
      </c>
      <c r="L6281" s="65" t="str">
        <f>IF(ISBLANK(J6281),,INDEX(Inputs!D:D,MATCH(F6281,Inputs!E:E,0)))</f>
        <v>649BK EvoFox Typhoon Laptop Cooling Pad</v>
      </c>
      <c r="M6281" s="65" t="str">
        <f>IF(ISBLANK(#REF!),,IF(B6281="Online","Online",IF(LEFT(B6281,1)="E","Online","Offline")))</f>
        <v>Offline</v>
      </c>
      <c r="N6281" s="64">
        <f>IF(ISBLANK(M6281),,H6281*INDEX(Inputs!F:F,MATCH(F6281,Inputs!E:E,0)))</f>
        <v>1999</v>
      </c>
      <c r="O6281" s="65"/>
    </row>
    <row r="6282" ht="15.75" customHeight="1" spans="1:15">
      <c r="A6282" s="20" t="s">
        <v>407</v>
      </c>
      <c r="B6282" s="20" t="s">
        <v>114</v>
      </c>
      <c r="C6282" s="20" t="s">
        <v>516</v>
      </c>
      <c r="D6282" s="20" t="s">
        <v>370</v>
      </c>
      <c r="E6282" s="20" t="s">
        <v>371</v>
      </c>
      <c r="F6282" s="21">
        <v>250417</v>
      </c>
      <c r="G6282" s="20" t="s">
        <v>39</v>
      </c>
      <c r="H6282" s="21">
        <v>1</v>
      </c>
      <c r="I6282" s="71" t="s">
        <v>1120</v>
      </c>
      <c r="J6282" s="63">
        <f t="shared" si="24"/>
        <v>44853</v>
      </c>
      <c r="K6282" s="64">
        <f>IF(ISBLANK(J6282),,H6282*INDEX(Inputs!G:G,MATCH(F6282,Inputs!E:E,0)))</f>
        <v>929</v>
      </c>
      <c r="L6282" s="65" t="str">
        <f>IF(ISBLANK(J6282),,INDEX(Inputs!D:D,MATCH(F6282,Inputs!E:E,0)))</f>
        <v>416PP Super Speed Hub 4 Port USB 3.0</v>
      </c>
      <c r="M6282" s="65" t="str">
        <f>IF(ISBLANK(#REF!),,IF(B6282="Online","Online",IF(LEFT(B6282,1)="E","Online","Offline")))</f>
        <v>Offline</v>
      </c>
      <c r="N6282" s="64">
        <f>IF(ISBLANK(M6282),,H6282*INDEX(Inputs!F:F,MATCH(F6282,Inputs!E:E,0)))</f>
        <v>1499</v>
      </c>
      <c r="O6282" s="65"/>
    </row>
    <row r="6283" ht="15.75" customHeight="1" spans="1:15">
      <c r="A6283" s="20" t="s">
        <v>367</v>
      </c>
      <c r="B6283" s="20" t="s">
        <v>116</v>
      </c>
      <c r="C6283" s="20" t="s">
        <v>617</v>
      </c>
      <c r="D6283" s="20" t="s">
        <v>414</v>
      </c>
      <c r="E6283" s="20" t="s">
        <v>415</v>
      </c>
      <c r="F6283" s="21">
        <v>260089</v>
      </c>
      <c r="G6283" s="20" t="s">
        <v>18</v>
      </c>
      <c r="H6283" s="21">
        <v>1</v>
      </c>
      <c r="I6283" s="71" t="s">
        <v>1120</v>
      </c>
      <c r="J6283" s="63">
        <f t="shared" si="24"/>
        <v>44853</v>
      </c>
      <c r="K6283" s="64">
        <f>IF(ISBLANK(J6283),,H6283*INDEX(Inputs!G:G,MATCH(F6283,Inputs!E:E,0)))</f>
        <v>529</v>
      </c>
      <c r="L6283" s="65" t="str">
        <f>IF(ISBLANK(J6283),,INDEX(Inputs!D:D,MATCH(F6283,Inputs!E:E,0)))</f>
        <v>398PP Xcite Neo Keyboard USB</v>
      </c>
      <c r="M6283" s="65" t="str">
        <f>IF(ISBLANK(#REF!),,IF(B6283="Online","Online",IF(LEFT(B6283,1)="E","Online","Offline")))</f>
        <v>Offline</v>
      </c>
      <c r="N6283" s="64">
        <f>IF(ISBLANK(M6283),,H6283*INDEX(Inputs!F:F,MATCH(F6283,Inputs!E:E,0)))</f>
        <v>549</v>
      </c>
      <c r="O6283" s="65"/>
    </row>
    <row r="6284" ht="15.75" customHeight="1" spans="1:15">
      <c r="A6284" s="20" t="s">
        <v>376</v>
      </c>
      <c r="B6284" s="20" t="s">
        <v>377</v>
      </c>
      <c r="C6284" s="20" t="s">
        <v>378</v>
      </c>
      <c r="D6284" s="20" t="s">
        <v>370</v>
      </c>
      <c r="E6284" s="20" t="s">
        <v>371</v>
      </c>
      <c r="F6284" s="21">
        <v>250417</v>
      </c>
      <c r="G6284" s="20" t="s">
        <v>39</v>
      </c>
      <c r="H6284" s="21">
        <v>1</v>
      </c>
      <c r="I6284" s="71" t="s">
        <v>1120</v>
      </c>
      <c r="J6284" s="63">
        <f t="shared" si="24"/>
        <v>44853</v>
      </c>
      <c r="K6284" s="64">
        <f>IF(ISBLANK(J6284),,H6284*INDEX(Inputs!G:G,MATCH(F6284,Inputs!E:E,0)))</f>
        <v>929</v>
      </c>
      <c r="L6284" s="65" t="str">
        <f>IF(ISBLANK(J6284),,INDEX(Inputs!D:D,MATCH(F6284,Inputs!E:E,0)))</f>
        <v>416PP Super Speed Hub 4 Port USB 3.0</v>
      </c>
      <c r="M6284" s="65" t="str">
        <f>IF(ISBLANK(#REF!),,IF(B6284="Online","Online",IF(LEFT(B6284,1)="E","Online","Offline")))</f>
        <v>Online</v>
      </c>
      <c r="N6284" s="64">
        <f>IF(ISBLANK(M6284),,H6284*INDEX(Inputs!F:F,MATCH(F6284,Inputs!E:E,0)))</f>
        <v>1499</v>
      </c>
      <c r="O6284" s="65"/>
    </row>
    <row r="6285" ht="15.75" customHeight="1" spans="1:15">
      <c r="A6285" s="20" t="s">
        <v>376</v>
      </c>
      <c r="B6285" s="20" t="s">
        <v>377</v>
      </c>
      <c r="C6285" s="20" t="s">
        <v>378</v>
      </c>
      <c r="D6285" s="20" t="s">
        <v>414</v>
      </c>
      <c r="E6285" s="20" t="s">
        <v>415</v>
      </c>
      <c r="F6285" s="21">
        <v>250873</v>
      </c>
      <c r="G6285" s="20" t="s">
        <v>12</v>
      </c>
      <c r="H6285" s="21">
        <v>1</v>
      </c>
      <c r="I6285" s="71" t="s">
        <v>1120</v>
      </c>
      <c r="J6285" s="63">
        <f t="shared" si="24"/>
        <v>44853</v>
      </c>
      <c r="K6285" s="64">
        <f>IF(ISBLANK(J6285),,H6285*INDEX(Inputs!G:G,MATCH(F6285,Inputs!E:E,0)))</f>
        <v>999</v>
      </c>
      <c r="L6285" s="65" t="str">
        <f>IF(ISBLANK(J6285),,INDEX(Inputs!D:D,MATCH(F6285,Inputs!E:E,0)))</f>
        <v>422BK Evo Fox Fireblade Gaming Keyboard USB</v>
      </c>
      <c r="M6285" s="65" t="str">
        <f>IF(ISBLANK(#REF!),,IF(B6285="Online","Online",IF(LEFT(B6285,1)="E","Online","Offline")))</f>
        <v>Online</v>
      </c>
      <c r="N6285" s="64">
        <f>IF(ISBLANK(M6285),,H6285*INDEX(Inputs!F:F,MATCH(F6285,Inputs!E:E,0)))</f>
        <v>1299</v>
      </c>
      <c r="O6285" s="65"/>
    </row>
    <row r="6286" ht="15.75" customHeight="1" spans="1:15">
      <c r="A6286" s="20" t="s">
        <v>376</v>
      </c>
      <c r="B6286" s="20" t="s">
        <v>377</v>
      </c>
      <c r="C6286" s="20" t="s">
        <v>378</v>
      </c>
      <c r="D6286" s="20" t="s">
        <v>414</v>
      </c>
      <c r="E6286" s="20" t="s">
        <v>415</v>
      </c>
      <c r="F6286" s="21">
        <v>250875</v>
      </c>
      <c r="G6286" s="20" t="s">
        <v>103</v>
      </c>
      <c r="H6286" s="21">
        <v>1</v>
      </c>
      <c r="I6286" s="71" t="s">
        <v>1120</v>
      </c>
      <c r="J6286" s="63">
        <f t="shared" si="24"/>
        <v>44853</v>
      </c>
      <c r="K6286" s="64">
        <f>IF(ISBLANK(J6286),,H6286*INDEX(Inputs!G:G,MATCH(F6286,Inputs!E:E,0)))</f>
        <v>1099</v>
      </c>
      <c r="L6286" s="65" t="str">
        <f>IF(ISBLANK(J6286),,INDEX(Inputs!D:D,MATCH(F6286,Inputs!E:E,0)))</f>
        <v>433BK EvoFox WarHammer Gaming Keyboard (USB)</v>
      </c>
      <c r="M6286" s="65" t="str">
        <f>IF(ISBLANK(#REF!),,IF(B6286="Online","Online",IF(LEFT(B6286,1)="E","Online","Offline")))</f>
        <v>Online</v>
      </c>
      <c r="N6286" s="64">
        <f>IF(ISBLANK(M6286),,H6286*INDEX(Inputs!F:F,MATCH(F6286,Inputs!E:E,0)))</f>
        <v>1499</v>
      </c>
      <c r="O6286" s="65"/>
    </row>
    <row r="6287" ht="15.75" customHeight="1" spans="1:15">
      <c r="A6287" s="20" t="s">
        <v>327</v>
      </c>
      <c r="B6287" s="20" t="s">
        <v>74</v>
      </c>
      <c r="C6287" s="20" t="s">
        <v>688</v>
      </c>
      <c r="D6287" s="20" t="s">
        <v>370</v>
      </c>
      <c r="E6287" s="20" t="s">
        <v>410</v>
      </c>
      <c r="F6287" s="21">
        <v>250423</v>
      </c>
      <c r="G6287" s="20" t="s">
        <v>11</v>
      </c>
      <c r="H6287" s="21">
        <v>1</v>
      </c>
      <c r="I6287" s="71" t="s">
        <v>1120</v>
      </c>
      <c r="J6287" s="63">
        <f t="shared" si="24"/>
        <v>44853</v>
      </c>
      <c r="K6287" s="64">
        <f>IF(ISBLANK(J6287),,H6287*INDEX(Inputs!G:G,MATCH(F6287,Inputs!E:E,0)))</f>
        <v>759</v>
      </c>
      <c r="L6287" s="65" t="str">
        <f>IF(ISBLANK(J6287),,INDEX(Inputs!D:D,MATCH(F6287,Inputs!E:E,0)))</f>
        <v>650GR Ergo View Laptop Stand-Grey</v>
      </c>
      <c r="M6287" s="65" t="str">
        <f>IF(ISBLANK(#REF!),,IF(B6287="Online","Online",IF(LEFT(B6287,1)="E","Online","Offline")))</f>
        <v>Offline</v>
      </c>
      <c r="N6287" s="64">
        <f>IF(ISBLANK(M6287),,H6287*INDEX(Inputs!F:F,MATCH(F6287,Inputs!E:E,0)))</f>
        <v>899</v>
      </c>
      <c r="O6287" s="65"/>
    </row>
    <row r="6288" ht="15.75" customHeight="1" spans="1:15">
      <c r="A6288" s="20" t="s">
        <v>364</v>
      </c>
      <c r="B6288" s="20" t="s">
        <v>124</v>
      </c>
      <c r="C6288" s="20" t="s">
        <v>365</v>
      </c>
      <c r="D6288" s="20" t="s">
        <v>414</v>
      </c>
      <c r="E6288" s="20" t="s">
        <v>415</v>
      </c>
      <c r="F6288" s="21">
        <v>204737</v>
      </c>
      <c r="G6288" s="20" t="s">
        <v>20</v>
      </c>
      <c r="H6288" s="21">
        <v>1</v>
      </c>
      <c r="I6288" s="71" t="s">
        <v>1120</v>
      </c>
      <c r="J6288" s="63">
        <f t="shared" si="24"/>
        <v>44853</v>
      </c>
      <c r="K6288" s="64">
        <f>IF(ISBLANK(J6288),,H6288*INDEX(Inputs!G:G,MATCH(F6288,Inputs!E:E,0)))</f>
        <v>729</v>
      </c>
      <c r="L6288" s="65" t="str">
        <f>IF(ISBLANK(J6288),,INDEX(Inputs!D:D,MATCH(F6288,Inputs!E:E,0)))</f>
        <v>850PP Xcite Pro Keyboard &amp; Mouse USB</v>
      </c>
      <c r="M6288" s="65" t="str">
        <f>IF(ISBLANK(#REF!),,IF(B6288="Online","Online",IF(LEFT(B6288,1)="E","Online","Offline")))</f>
        <v>Offline</v>
      </c>
      <c r="N6288" s="64">
        <f>IF(ISBLANK(M6288),,H6288*INDEX(Inputs!F:F,MATCH(F6288,Inputs!E:E,0)))</f>
        <v>799</v>
      </c>
      <c r="O6288" s="65"/>
    </row>
    <row r="6289" ht="15.75" customHeight="1" spans="1:15">
      <c r="A6289" s="20" t="s">
        <v>480</v>
      </c>
      <c r="B6289" s="20" t="s">
        <v>145</v>
      </c>
      <c r="C6289" s="20" t="s">
        <v>481</v>
      </c>
      <c r="D6289" s="20" t="s">
        <v>414</v>
      </c>
      <c r="E6289" s="20" t="s">
        <v>415</v>
      </c>
      <c r="F6289" s="21">
        <v>260090</v>
      </c>
      <c r="G6289" s="20" t="s">
        <v>17</v>
      </c>
      <c r="H6289" s="21">
        <v>1</v>
      </c>
      <c r="I6289" s="71" t="s">
        <v>1120</v>
      </c>
      <c r="J6289" s="63">
        <f t="shared" si="24"/>
        <v>44853</v>
      </c>
      <c r="K6289" s="64">
        <f>IF(ISBLANK(J6289),,H6289*INDEX(Inputs!G:G,MATCH(F6289,Inputs!E:E,0)))</f>
        <v>729</v>
      </c>
      <c r="L6289" s="65" t="str">
        <f>IF(ISBLANK(J6289),,INDEX(Inputs!D:D,MATCH(F6289,Inputs!E:E,0)))</f>
        <v>400PP Xcite Neo Keyboard &amp; Mouse USB</v>
      </c>
      <c r="M6289" s="65" t="str">
        <f>IF(ISBLANK(#REF!),,IF(B6289="Online","Online",IF(LEFT(B6289,1)="E","Online","Offline")))</f>
        <v>Offline</v>
      </c>
      <c r="N6289" s="64">
        <f>IF(ISBLANK(M6289),,H6289*INDEX(Inputs!F:F,MATCH(F6289,Inputs!E:E,0)))</f>
        <v>899</v>
      </c>
      <c r="O6289" s="65"/>
    </row>
    <row r="6290" ht="15.75" customHeight="1" spans="1:15">
      <c r="A6290" s="20" t="s">
        <v>353</v>
      </c>
      <c r="B6290" s="20" t="s">
        <v>42</v>
      </c>
      <c r="C6290" s="20" t="s">
        <v>502</v>
      </c>
      <c r="D6290" s="20" t="s">
        <v>370</v>
      </c>
      <c r="E6290" s="20" t="s">
        <v>371</v>
      </c>
      <c r="F6290" s="21">
        <v>260086</v>
      </c>
      <c r="G6290" s="20" t="s">
        <v>16</v>
      </c>
      <c r="H6290" s="21">
        <v>1</v>
      </c>
      <c r="I6290" s="71" t="s">
        <v>1120</v>
      </c>
      <c r="J6290" s="63">
        <f t="shared" si="24"/>
        <v>44853</v>
      </c>
      <c r="K6290" s="64">
        <f>IF(ISBLANK(J6290),,H6290*INDEX(Inputs!G:G,MATCH(F6290,Inputs!E:E,0)))</f>
        <v>1699</v>
      </c>
      <c r="L6290" s="65" t="str">
        <f>IF(ISBLANK(J6290),,INDEX(Inputs!D:D,MATCH(F6290,Inputs!E:E,0)))</f>
        <v>436BK Type-C 6 in 1 Multiport Hub</v>
      </c>
      <c r="M6290" s="65" t="str">
        <f>IF(ISBLANK(#REF!),,IF(B6290="Online","Online",IF(LEFT(B6290,1)="E","Online","Offline")))</f>
        <v>Offline</v>
      </c>
      <c r="N6290" s="64">
        <f>IF(ISBLANK(M6290),,H6290*INDEX(Inputs!F:F,MATCH(F6290,Inputs!E:E,0)))</f>
        <v>2599</v>
      </c>
      <c r="O6290" s="65"/>
    </row>
    <row r="6291" ht="15.75" customHeight="1" spans="1:15">
      <c r="A6291" s="20" t="s">
        <v>432</v>
      </c>
      <c r="B6291" s="20" t="s">
        <v>121</v>
      </c>
      <c r="C6291" s="20" t="s">
        <v>433</v>
      </c>
      <c r="D6291" s="20" t="s">
        <v>370</v>
      </c>
      <c r="E6291" s="20" t="s">
        <v>371</v>
      </c>
      <c r="F6291" s="21">
        <v>250417</v>
      </c>
      <c r="G6291" s="20" t="s">
        <v>39</v>
      </c>
      <c r="H6291" s="21">
        <v>0</v>
      </c>
      <c r="I6291" s="71" t="s">
        <v>1122</v>
      </c>
      <c r="J6291" s="63">
        <f t="shared" si="24"/>
        <v>44854</v>
      </c>
      <c r="K6291" s="64">
        <f>IF(ISBLANK(J6291),,H6291*INDEX(Inputs!G:G,MATCH(F6291,Inputs!E:E,0)))</f>
        <v>0</v>
      </c>
      <c r="L6291" s="65" t="str">
        <f>IF(ISBLANK(J6291),,INDEX(Inputs!D:D,MATCH(F6291,Inputs!E:E,0)))</f>
        <v>416PP Super Speed Hub 4 Port USB 3.0</v>
      </c>
      <c r="M6291" s="65" t="str">
        <f>IF(ISBLANK(#REF!),,IF(B6291="Online","Online",IF(LEFT(B6291,1)="E","Online","Offline")))</f>
        <v>Offline</v>
      </c>
      <c r="N6291" s="64">
        <f>IF(ISBLANK(M6291),,H6291*INDEX(Inputs!F:F,MATCH(F6291,Inputs!E:E,0)))</f>
        <v>0</v>
      </c>
      <c r="O6291" s="65"/>
    </row>
    <row r="6292" ht="15.75" customHeight="1" spans="1:15">
      <c r="A6292" s="20" t="s">
        <v>648</v>
      </c>
      <c r="B6292" s="20" t="s">
        <v>27</v>
      </c>
      <c r="C6292" s="20" t="s">
        <v>649</v>
      </c>
      <c r="D6292" s="20" t="s">
        <v>370</v>
      </c>
      <c r="E6292" s="20" t="s">
        <v>410</v>
      </c>
      <c r="F6292" s="21">
        <v>250879</v>
      </c>
      <c r="G6292" s="20" t="s">
        <v>30</v>
      </c>
      <c r="H6292" s="21">
        <v>2</v>
      </c>
      <c r="I6292" s="71" t="s">
        <v>1122</v>
      </c>
      <c r="J6292" s="63">
        <f t="shared" si="24"/>
        <v>44854</v>
      </c>
      <c r="K6292" s="64">
        <f>IF(ISBLANK(J6292),,H6292*INDEX(Inputs!G:G,MATCH(F6292,Inputs!E:E,0)))</f>
        <v>1398</v>
      </c>
      <c r="L6292" s="65" t="str">
        <f>IF(ISBLANK(J6292),,INDEX(Inputs!D:D,MATCH(F6292,Inputs!E:E,0)))</f>
        <v>597BK Evo Fox Falcon X85 Extra Large Speed Mouse Pad</v>
      </c>
      <c r="M6292" s="65" t="str">
        <f>IF(ISBLANK(#REF!),,IF(B6292="Online","Online",IF(LEFT(B6292,1)="E","Online","Offline")))</f>
        <v>Offline</v>
      </c>
      <c r="N6292" s="64">
        <f>IF(ISBLANK(M6292),,H6292*INDEX(Inputs!F:F,MATCH(F6292,Inputs!E:E,0)))</f>
        <v>2398</v>
      </c>
      <c r="O6292" s="65"/>
    </row>
    <row r="6293" ht="15.75" customHeight="1" spans="1:15">
      <c r="A6293" s="20" t="s">
        <v>412</v>
      </c>
      <c r="B6293" s="20" t="s">
        <v>59</v>
      </c>
      <c r="C6293" s="20" t="s">
        <v>471</v>
      </c>
      <c r="D6293" s="20" t="s">
        <v>414</v>
      </c>
      <c r="E6293" s="20" t="s">
        <v>415</v>
      </c>
      <c r="F6293" s="21">
        <v>260090</v>
      </c>
      <c r="G6293" s="20" t="s">
        <v>17</v>
      </c>
      <c r="H6293" s="21">
        <v>1</v>
      </c>
      <c r="I6293" s="71" t="s">
        <v>1122</v>
      </c>
      <c r="J6293" s="63">
        <f t="shared" si="24"/>
        <v>44854</v>
      </c>
      <c r="K6293" s="64">
        <f>IF(ISBLANK(J6293),,H6293*INDEX(Inputs!G:G,MATCH(F6293,Inputs!E:E,0)))</f>
        <v>729</v>
      </c>
      <c r="L6293" s="65" t="str">
        <f>IF(ISBLANK(J6293),,INDEX(Inputs!D:D,MATCH(F6293,Inputs!E:E,0)))</f>
        <v>400PP Xcite Neo Keyboard &amp; Mouse USB</v>
      </c>
      <c r="M6293" s="65" t="str">
        <f>IF(ISBLANK(#REF!),,IF(B6293="Online","Online",IF(LEFT(B6293,1)="E","Online","Offline")))</f>
        <v>Offline</v>
      </c>
      <c r="N6293" s="64">
        <f>IF(ISBLANK(M6293),,H6293*INDEX(Inputs!F:F,MATCH(F6293,Inputs!E:E,0)))</f>
        <v>899</v>
      </c>
      <c r="O6293" s="65"/>
    </row>
    <row r="6294" ht="15.75" customHeight="1" spans="1:15">
      <c r="A6294" s="20" t="s">
        <v>412</v>
      </c>
      <c r="B6294" s="20" t="s">
        <v>156</v>
      </c>
      <c r="C6294" s="20" t="s">
        <v>422</v>
      </c>
      <c r="D6294" s="20" t="s">
        <v>370</v>
      </c>
      <c r="E6294" s="20" t="s">
        <v>371</v>
      </c>
      <c r="F6294" s="21">
        <v>250417</v>
      </c>
      <c r="G6294" s="20" t="s">
        <v>39</v>
      </c>
      <c r="H6294" s="21">
        <v>1</v>
      </c>
      <c r="I6294" s="71" t="s">
        <v>1122</v>
      </c>
      <c r="J6294" s="63">
        <f t="shared" si="24"/>
        <v>44854</v>
      </c>
      <c r="K6294" s="64">
        <f>IF(ISBLANK(J6294),,H6294*INDEX(Inputs!G:G,MATCH(F6294,Inputs!E:E,0)))</f>
        <v>929</v>
      </c>
      <c r="L6294" s="65" t="str">
        <f>IF(ISBLANK(J6294),,INDEX(Inputs!D:D,MATCH(F6294,Inputs!E:E,0)))</f>
        <v>416PP Super Speed Hub 4 Port USB 3.0</v>
      </c>
      <c r="M6294" s="65" t="str">
        <f>IF(ISBLANK(#REF!),,IF(B6294="Online","Online",IF(LEFT(B6294,1)="E","Online","Offline")))</f>
        <v>Offline</v>
      </c>
      <c r="N6294" s="64">
        <f>IF(ISBLANK(M6294),,H6294*INDEX(Inputs!F:F,MATCH(F6294,Inputs!E:E,0)))</f>
        <v>1499</v>
      </c>
      <c r="O6294" s="65"/>
    </row>
    <row r="6295" ht="15.75" customHeight="1" spans="1:15">
      <c r="A6295" s="20" t="s">
        <v>341</v>
      </c>
      <c r="B6295" s="20" t="s">
        <v>60</v>
      </c>
      <c r="C6295" s="20" t="s">
        <v>436</v>
      </c>
      <c r="D6295" s="20" t="s">
        <v>370</v>
      </c>
      <c r="E6295" s="20" t="s">
        <v>410</v>
      </c>
      <c r="F6295" s="21">
        <v>250878</v>
      </c>
      <c r="G6295" s="20" t="s">
        <v>24</v>
      </c>
      <c r="H6295" s="21">
        <v>2</v>
      </c>
      <c r="I6295" s="71" t="s">
        <v>1122</v>
      </c>
      <c r="J6295" s="63">
        <f t="shared" si="24"/>
        <v>44854</v>
      </c>
      <c r="K6295" s="64">
        <f>IF(ISBLANK(J6295),,H6295*INDEX(Inputs!G:G,MATCH(F6295,Inputs!E:E,0)))</f>
        <v>1998</v>
      </c>
      <c r="L6295" s="65" t="str">
        <f>IF(ISBLANK(J6295),,INDEX(Inputs!D:D,MATCH(F6295,Inputs!E:E,0)))</f>
        <v>596BK Evo Fox Falcon LX35 Medium Speed LED Mouse Pad</v>
      </c>
      <c r="M6295" s="65" t="str">
        <f>IF(ISBLANK(#REF!),,IF(B6295="Online","Online",IF(LEFT(B6295,1)="E","Online","Offline")))</f>
        <v>Offline</v>
      </c>
      <c r="N6295" s="64">
        <f>IF(ISBLANK(M6295),,H6295*INDEX(Inputs!F:F,MATCH(F6295,Inputs!E:E,0)))</f>
        <v>3998</v>
      </c>
      <c r="O6295" s="65"/>
    </row>
    <row r="6296" ht="15.75" customHeight="1" spans="1:15">
      <c r="A6296" s="20" t="s">
        <v>423</v>
      </c>
      <c r="B6296" s="20" t="s">
        <v>199</v>
      </c>
      <c r="C6296" s="20" t="s">
        <v>424</v>
      </c>
      <c r="D6296" s="20" t="s">
        <v>370</v>
      </c>
      <c r="E6296" s="20" t="s">
        <v>410</v>
      </c>
      <c r="F6296" s="21">
        <v>250879</v>
      </c>
      <c r="G6296" s="20" t="s">
        <v>30</v>
      </c>
      <c r="H6296" s="21">
        <v>1</v>
      </c>
      <c r="I6296" s="71" t="s">
        <v>1122</v>
      </c>
      <c r="J6296" s="63">
        <f t="shared" si="24"/>
        <v>44854</v>
      </c>
      <c r="K6296" s="64">
        <f>IF(ISBLANK(J6296),,H6296*INDEX(Inputs!G:G,MATCH(F6296,Inputs!E:E,0)))</f>
        <v>699</v>
      </c>
      <c r="L6296" s="65" t="str">
        <f>IF(ISBLANK(J6296),,INDEX(Inputs!D:D,MATCH(F6296,Inputs!E:E,0)))</f>
        <v>597BK Evo Fox Falcon X85 Extra Large Speed Mouse Pad</v>
      </c>
      <c r="M6296" s="65" t="str">
        <f>IF(ISBLANK(#REF!),,IF(B6296="Online","Online",IF(LEFT(B6296,1)="E","Online","Offline")))</f>
        <v>Offline</v>
      </c>
      <c r="N6296" s="64">
        <f>IF(ISBLANK(M6296),,H6296*INDEX(Inputs!F:F,MATCH(F6296,Inputs!E:E,0)))</f>
        <v>1199</v>
      </c>
      <c r="O6296" s="65"/>
    </row>
    <row r="6297" ht="15.75" customHeight="1" spans="1:15">
      <c r="A6297" s="20" t="s">
        <v>485</v>
      </c>
      <c r="B6297" s="20" t="s">
        <v>157</v>
      </c>
      <c r="C6297" s="20" t="s">
        <v>486</v>
      </c>
      <c r="D6297" s="20" t="s">
        <v>370</v>
      </c>
      <c r="E6297" s="20" t="s">
        <v>371</v>
      </c>
      <c r="F6297" s="21">
        <v>250417</v>
      </c>
      <c r="G6297" s="20" t="s">
        <v>39</v>
      </c>
      <c r="H6297" s="21">
        <v>1</v>
      </c>
      <c r="I6297" s="71" t="s">
        <v>1122</v>
      </c>
      <c r="J6297" s="63">
        <f t="shared" si="24"/>
        <v>44854</v>
      </c>
      <c r="K6297" s="64">
        <f>IF(ISBLANK(J6297),,H6297*INDEX(Inputs!G:G,MATCH(F6297,Inputs!E:E,0)))</f>
        <v>929</v>
      </c>
      <c r="L6297" s="65" t="str">
        <f>IF(ISBLANK(J6297),,INDEX(Inputs!D:D,MATCH(F6297,Inputs!E:E,0)))</f>
        <v>416PP Super Speed Hub 4 Port USB 3.0</v>
      </c>
      <c r="M6297" s="65" t="str">
        <f>IF(ISBLANK(#REF!),,IF(B6297="Online","Online",IF(LEFT(B6297,1)="E","Online","Offline")))</f>
        <v>Offline</v>
      </c>
      <c r="N6297" s="64">
        <f>IF(ISBLANK(M6297),,H6297*INDEX(Inputs!F:F,MATCH(F6297,Inputs!E:E,0)))</f>
        <v>1499</v>
      </c>
      <c r="O6297" s="65"/>
    </row>
    <row r="6298" ht="15.75" customHeight="1" spans="1:15">
      <c r="A6298" s="20" t="s">
        <v>625</v>
      </c>
      <c r="B6298" s="20" t="s">
        <v>177</v>
      </c>
      <c r="C6298" s="20" t="s">
        <v>626</v>
      </c>
      <c r="D6298" s="20" t="s">
        <v>370</v>
      </c>
      <c r="E6298" s="20" t="s">
        <v>410</v>
      </c>
      <c r="F6298" s="21">
        <v>250877</v>
      </c>
      <c r="G6298" s="20" t="s">
        <v>22</v>
      </c>
      <c r="H6298" s="21">
        <v>1</v>
      </c>
      <c r="I6298" s="71" t="s">
        <v>1122</v>
      </c>
      <c r="J6298" s="63">
        <f t="shared" si="24"/>
        <v>44854</v>
      </c>
      <c r="K6298" s="64">
        <f>IF(ISBLANK(J6298),,H6298*INDEX(Inputs!G:G,MATCH(F6298,Inputs!E:E,0)))</f>
        <v>349</v>
      </c>
      <c r="L6298" s="65" t="str">
        <f>IF(ISBLANK(J6298),,INDEX(Inputs!D:D,MATCH(F6298,Inputs!E:E,0)))</f>
        <v>595BK Evo Fox Falcon X35 Medium Speed Mouse Pad</v>
      </c>
      <c r="M6298" s="65" t="str">
        <f>IF(ISBLANK(#REF!),,IF(B6298="Online","Online",IF(LEFT(B6298,1)="E","Online","Offline")))</f>
        <v>Offline</v>
      </c>
      <c r="N6298" s="64">
        <f>IF(ISBLANK(M6298),,H6298*INDEX(Inputs!F:F,MATCH(F6298,Inputs!E:E,0)))</f>
        <v>699</v>
      </c>
      <c r="O6298" s="65"/>
    </row>
    <row r="6299" ht="15.75" customHeight="1" spans="1:15">
      <c r="A6299" s="20" t="s">
        <v>458</v>
      </c>
      <c r="B6299" s="20" t="s">
        <v>21</v>
      </c>
      <c r="C6299" s="20" t="s">
        <v>489</v>
      </c>
      <c r="D6299" s="20" t="s">
        <v>414</v>
      </c>
      <c r="E6299" s="20" t="s">
        <v>415</v>
      </c>
      <c r="F6299" s="21">
        <v>260090</v>
      </c>
      <c r="G6299" s="20" t="s">
        <v>17</v>
      </c>
      <c r="H6299" s="21">
        <v>1</v>
      </c>
      <c r="I6299" s="71" t="s">
        <v>1122</v>
      </c>
      <c r="J6299" s="63">
        <f t="shared" si="24"/>
        <v>44854</v>
      </c>
      <c r="K6299" s="64">
        <f>IF(ISBLANK(J6299),,H6299*INDEX(Inputs!G:G,MATCH(F6299,Inputs!E:E,0)))</f>
        <v>729</v>
      </c>
      <c r="L6299" s="65" t="str">
        <f>IF(ISBLANK(J6299),,INDEX(Inputs!D:D,MATCH(F6299,Inputs!E:E,0)))</f>
        <v>400PP Xcite Neo Keyboard &amp; Mouse USB</v>
      </c>
      <c r="M6299" s="65" t="str">
        <f>IF(ISBLANK(#REF!),,IF(B6299="Online","Online",IF(LEFT(B6299,1)="E","Online","Offline")))</f>
        <v>Offline</v>
      </c>
      <c r="N6299" s="64">
        <f>IF(ISBLANK(M6299),,H6299*INDEX(Inputs!F:F,MATCH(F6299,Inputs!E:E,0)))</f>
        <v>899</v>
      </c>
      <c r="O6299" s="65"/>
    </row>
    <row r="6300" ht="15.75" customHeight="1" spans="1:15">
      <c r="A6300" s="20" t="s">
        <v>447</v>
      </c>
      <c r="B6300" s="20" t="s">
        <v>61</v>
      </c>
      <c r="C6300" s="20" t="s">
        <v>456</v>
      </c>
      <c r="D6300" s="20" t="s">
        <v>414</v>
      </c>
      <c r="E6300" s="20" t="s">
        <v>415</v>
      </c>
      <c r="F6300" s="21">
        <v>250424</v>
      </c>
      <c r="G6300" s="20" t="s">
        <v>15</v>
      </c>
      <c r="H6300" s="21">
        <v>1</v>
      </c>
      <c r="I6300" s="71" t="s">
        <v>1122</v>
      </c>
      <c r="J6300" s="63">
        <f t="shared" si="24"/>
        <v>44854</v>
      </c>
      <c r="K6300" s="64">
        <f>IF(ISBLANK(J6300),,H6300*INDEX(Inputs!G:G,MATCH(F6300,Inputs!E:E,0)))</f>
        <v>999</v>
      </c>
      <c r="L6300" s="65" t="str">
        <f>IF(ISBLANK(J6300),,INDEX(Inputs!D:D,MATCH(F6300,Inputs!E:E,0)))</f>
        <v>419V2 PRIMUS Wireless Desktop V2</v>
      </c>
      <c r="M6300" s="65" t="str">
        <f>IF(ISBLANK(#REF!),,IF(B6300="Online","Online",IF(LEFT(B6300,1)="E","Online","Offline")))</f>
        <v>Offline</v>
      </c>
      <c r="N6300" s="64">
        <f>IF(ISBLANK(M6300),,H6300*INDEX(Inputs!F:F,MATCH(F6300,Inputs!E:E,0)))</f>
        <v>1199</v>
      </c>
      <c r="O6300" s="65"/>
    </row>
    <row r="6301" ht="15.75" customHeight="1" spans="1:15">
      <c r="A6301" s="20" t="s">
        <v>447</v>
      </c>
      <c r="B6301" s="20" t="s">
        <v>100</v>
      </c>
      <c r="C6301" s="20" t="s">
        <v>497</v>
      </c>
      <c r="D6301" s="20" t="s">
        <v>414</v>
      </c>
      <c r="E6301" s="20" t="s">
        <v>428</v>
      </c>
      <c r="F6301" s="21">
        <v>250881</v>
      </c>
      <c r="G6301" s="20" t="s">
        <v>98</v>
      </c>
      <c r="H6301" s="21">
        <v>1</v>
      </c>
      <c r="I6301" s="71" t="s">
        <v>1122</v>
      </c>
      <c r="J6301" s="63">
        <f t="shared" si="24"/>
        <v>44854</v>
      </c>
      <c r="K6301" s="64">
        <f>IF(ISBLANK(J6301),,H6301*INDEX(Inputs!G:G,MATCH(F6301,Inputs!E:E,0)))</f>
        <v>799</v>
      </c>
      <c r="L6301" s="65" t="str">
        <f>IF(ISBLANK(J6301),,INDEX(Inputs!D:D,MATCH(F6301,Inputs!E:E,0)))</f>
        <v>795BK EvoFox Phantom Pro RGB Gaming Mouse USB</v>
      </c>
      <c r="M6301" s="65" t="str">
        <f>IF(ISBLANK(#REF!),,IF(B6301="Online","Online",IF(LEFT(B6301,1)="E","Online","Offline")))</f>
        <v>Offline</v>
      </c>
      <c r="N6301" s="64">
        <f>IF(ISBLANK(M6301),,H6301*INDEX(Inputs!F:F,MATCH(F6301,Inputs!E:E,0)))</f>
        <v>1099</v>
      </c>
      <c r="O6301" s="65"/>
    </row>
    <row r="6302" ht="15.75" customHeight="1" spans="1:15">
      <c r="A6302" s="20" t="s">
        <v>447</v>
      </c>
      <c r="B6302" s="20" t="s">
        <v>483</v>
      </c>
      <c r="C6302" s="20" t="s">
        <v>484</v>
      </c>
      <c r="D6302" s="20" t="s">
        <v>414</v>
      </c>
      <c r="E6302" s="20" t="s">
        <v>415</v>
      </c>
      <c r="F6302" s="21">
        <v>260090</v>
      </c>
      <c r="G6302" s="20" t="s">
        <v>17</v>
      </c>
      <c r="H6302" s="21">
        <v>1</v>
      </c>
      <c r="I6302" s="71" t="s">
        <v>1122</v>
      </c>
      <c r="J6302" s="63">
        <f t="shared" si="24"/>
        <v>44854</v>
      </c>
      <c r="K6302" s="64">
        <f>IF(ISBLANK(J6302),,H6302*INDEX(Inputs!G:G,MATCH(F6302,Inputs!E:E,0)))</f>
        <v>729</v>
      </c>
      <c r="L6302" s="65" t="str">
        <f>IF(ISBLANK(J6302),,INDEX(Inputs!D:D,MATCH(F6302,Inputs!E:E,0)))</f>
        <v>400PP Xcite Neo Keyboard &amp; Mouse USB</v>
      </c>
      <c r="M6302" s="65" t="str">
        <f>IF(ISBLANK(#REF!),,IF(B6302="Online","Online",IF(LEFT(B6302,1)="E","Online","Offline")))</f>
        <v>Offline</v>
      </c>
      <c r="N6302" s="64">
        <f>IF(ISBLANK(M6302),,H6302*INDEX(Inputs!F:F,MATCH(F6302,Inputs!E:E,0)))</f>
        <v>899</v>
      </c>
      <c r="O6302" s="65"/>
    </row>
    <row r="6303" ht="15.75" customHeight="1" spans="1:15">
      <c r="A6303" s="20" t="s">
        <v>407</v>
      </c>
      <c r="B6303" s="20" t="s">
        <v>41</v>
      </c>
      <c r="C6303" s="20" t="s">
        <v>469</v>
      </c>
      <c r="D6303" s="20" t="s">
        <v>370</v>
      </c>
      <c r="E6303" s="20" t="s">
        <v>410</v>
      </c>
      <c r="F6303" s="21">
        <v>250877</v>
      </c>
      <c r="G6303" s="20" t="s">
        <v>22</v>
      </c>
      <c r="H6303" s="21">
        <v>1</v>
      </c>
      <c r="I6303" s="71" t="s">
        <v>1122</v>
      </c>
      <c r="J6303" s="63">
        <f t="shared" si="24"/>
        <v>44854</v>
      </c>
      <c r="K6303" s="64">
        <f>IF(ISBLANK(J6303),,H6303*INDEX(Inputs!G:G,MATCH(F6303,Inputs!E:E,0)))</f>
        <v>349</v>
      </c>
      <c r="L6303" s="65" t="str">
        <f>IF(ISBLANK(J6303),,INDEX(Inputs!D:D,MATCH(F6303,Inputs!E:E,0)))</f>
        <v>595BK Evo Fox Falcon X35 Medium Speed Mouse Pad</v>
      </c>
      <c r="M6303" s="65" t="str">
        <f>IF(ISBLANK(#REF!),,IF(B6303="Online","Online",IF(LEFT(B6303,1)="E","Online","Offline")))</f>
        <v>Offline</v>
      </c>
      <c r="N6303" s="64">
        <f>IF(ISBLANK(M6303),,H6303*INDEX(Inputs!F:F,MATCH(F6303,Inputs!E:E,0)))</f>
        <v>699</v>
      </c>
      <c r="O6303" s="65"/>
    </row>
    <row r="6304" ht="15.75" customHeight="1" spans="1:15">
      <c r="A6304" s="20" t="s">
        <v>407</v>
      </c>
      <c r="B6304" s="20" t="s">
        <v>41</v>
      </c>
      <c r="C6304" s="20" t="s">
        <v>469</v>
      </c>
      <c r="D6304" s="20" t="s">
        <v>370</v>
      </c>
      <c r="E6304" s="20" t="s">
        <v>410</v>
      </c>
      <c r="F6304" s="21">
        <v>250879</v>
      </c>
      <c r="G6304" s="20" t="s">
        <v>30</v>
      </c>
      <c r="H6304" s="21">
        <v>1</v>
      </c>
      <c r="I6304" s="71" t="s">
        <v>1122</v>
      </c>
      <c r="J6304" s="63">
        <f t="shared" si="24"/>
        <v>44854</v>
      </c>
      <c r="K6304" s="64">
        <f>IF(ISBLANK(J6304),,H6304*INDEX(Inputs!G:G,MATCH(F6304,Inputs!E:E,0)))</f>
        <v>699</v>
      </c>
      <c r="L6304" s="65" t="str">
        <f>IF(ISBLANK(J6304),,INDEX(Inputs!D:D,MATCH(F6304,Inputs!E:E,0)))</f>
        <v>597BK Evo Fox Falcon X85 Extra Large Speed Mouse Pad</v>
      </c>
      <c r="M6304" s="65" t="str">
        <f>IF(ISBLANK(#REF!),,IF(B6304="Online","Online",IF(LEFT(B6304,1)="E","Online","Offline")))</f>
        <v>Offline</v>
      </c>
      <c r="N6304" s="64">
        <f>IF(ISBLANK(M6304),,H6304*INDEX(Inputs!F:F,MATCH(F6304,Inputs!E:E,0)))</f>
        <v>1199</v>
      </c>
      <c r="O6304" s="65"/>
    </row>
    <row r="6305" ht="15.75" customHeight="1" spans="1:15">
      <c r="A6305" s="20" t="s">
        <v>362</v>
      </c>
      <c r="B6305" s="20" t="s">
        <v>104</v>
      </c>
      <c r="C6305" s="20" t="s">
        <v>515</v>
      </c>
      <c r="D6305" s="20" t="s">
        <v>370</v>
      </c>
      <c r="E6305" s="20" t="s">
        <v>410</v>
      </c>
      <c r="F6305" s="21">
        <v>250876</v>
      </c>
      <c r="G6305" s="20" t="s">
        <v>26</v>
      </c>
      <c r="H6305" s="21">
        <v>1</v>
      </c>
      <c r="I6305" s="71" t="s">
        <v>1122</v>
      </c>
      <c r="J6305" s="63">
        <f t="shared" si="24"/>
        <v>44854</v>
      </c>
      <c r="K6305" s="64">
        <f>IF(ISBLANK(J6305),,H6305*INDEX(Inputs!G:G,MATCH(F6305,Inputs!E:E,0)))</f>
        <v>1399</v>
      </c>
      <c r="L6305" s="65" t="str">
        <f>IF(ISBLANK(J6305),,INDEX(Inputs!D:D,MATCH(F6305,Inputs!E:E,0)))</f>
        <v>649BK EvoFox Typhoon Laptop Cooling Pad</v>
      </c>
      <c r="M6305" s="65" t="str">
        <f>IF(ISBLANK(#REF!),,IF(B6305="Online","Online",IF(LEFT(B6305,1)="E","Online","Offline")))</f>
        <v>Offline</v>
      </c>
      <c r="N6305" s="64">
        <f>IF(ISBLANK(M6305),,H6305*INDEX(Inputs!F:F,MATCH(F6305,Inputs!E:E,0)))</f>
        <v>1999</v>
      </c>
      <c r="O6305" s="65"/>
    </row>
    <row r="6306" ht="15.75" customHeight="1" spans="1:15">
      <c r="A6306" s="20" t="s">
        <v>694</v>
      </c>
      <c r="B6306" s="20" t="s">
        <v>194</v>
      </c>
      <c r="C6306" s="20" t="s">
        <v>695</v>
      </c>
      <c r="D6306" s="20" t="s">
        <v>370</v>
      </c>
      <c r="E6306" s="20" t="s">
        <v>410</v>
      </c>
      <c r="F6306" s="21">
        <v>250876</v>
      </c>
      <c r="G6306" s="20" t="s">
        <v>26</v>
      </c>
      <c r="H6306" s="21">
        <v>1</v>
      </c>
      <c r="I6306" s="71" t="s">
        <v>1122</v>
      </c>
      <c r="J6306" s="63">
        <f t="shared" si="24"/>
        <v>44854</v>
      </c>
      <c r="K6306" s="64">
        <f>IF(ISBLANK(J6306),,H6306*INDEX(Inputs!G:G,MATCH(F6306,Inputs!E:E,0)))</f>
        <v>1399</v>
      </c>
      <c r="L6306" s="65" t="str">
        <f>IF(ISBLANK(J6306),,INDEX(Inputs!D:D,MATCH(F6306,Inputs!E:E,0)))</f>
        <v>649BK EvoFox Typhoon Laptop Cooling Pad</v>
      </c>
      <c r="M6306" s="65" t="str">
        <f>IF(ISBLANK(#REF!),,IF(B6306="Online","Online",IF(LEFT(B6306,1)="E","Online","Offline")))</f>
        <v>Offline</v>
      </c>
      <c r="N6306" s="64">
        <f>IF(ISBLANK(M6306),,H6306*INDEX(Inputs!F:F,MATCH(F6306,Inputs!E:E,0)))</f>
        <v>1999</v>
      </c>
      <c r="O6306" s="65"/>
    </row>
    <row r="6307" ht="15.75" customHeight="1" spans="1:15">
      <c r="A6307" s="20" t="s">
        <v>1127</v>
      </c>
      <c r="B6307" s="20" t="s">
        <v>1128</v>
      </c>
      <c r="C6307" s="20" t="s">
        <v>1129</v>
      </c>
      <c r="D6307" s="20" t="s">
        <v>414</v>
      </c>
      <c r="E6307" s="20" t="s">
        <v>415</v>
      </c>
      <c r="F6307" s="21">
        <v>250874</v>
      </c>
      <c r="G6307" s="20" t="s">
        <v>13</v>
      </c>
      <c r="H6307" s="21">
        <v>1</v>
      </c>
      <c r="I6307" s="71" t="s">
        <v>1122</v>
      </c>
      <c r="J6307" s="63">
        <f t="shared" si="24"/>
        <v>44854</v>
      </c>
      <c r="K6307" s="64">
        <f>IF(ISBLANK(J6307),,H6307*INDEX(Inputs!G:G,MATCH(F6307,Inputs!E:E,0)))</f>
        <v>1349</v>
      </c>
      <c r="L6307" s="65" t="str">
        <f>IF(ISBLANK(J6307),,INDEX(Inputs!D:D,MATCH(F6307,Inputs!E:E,0)))</f>
        <v>432BK EvoFox X-Team Gaming Keyboard &amp; Mouse (USB)</v>
      </c>
      <c r="M6307" s="65" t="str">
        <f>IF(ISBLANK(#REF!),,IF(B6307="Online","Online",IF(LEFT(B6307,1)="E","Online","Offline")))</f>
        <v>Offline</v>
      </c>
      <c r="N6307" s="64">
        <f>IF(ISBLANK(M6307),,H6307*INDEX(Inputs!F:F,MATCH(F6307,Inputs!E:E,0)))</f>
        <v>1899</v>
      </c>
      <c r="O6307" s="65"/>
    </row>
    <row r="6308" ht="15.75" customHeight="1" spans="1:15">
      <c r="A6308" s="20" t="s">
        <v>358</v>
      </c>
      <c r="B6308" s="20" t="s">
        <v>359</v>
      </c>
      <c r="C6308" s="20" t="s">
        <v>360</v>
      </c>
      <c r="D6308" s="20" t="s">
        <v>414</v>
      </c>
      <c r="E6308" s="20" t="s">
        <v>415</v>
      </c>
      <c r="F6308" s="21">
        <v>250424</v>
      </c>
      <c r="G6308" s="20" t="s">
        <v>15</v>
      </c>
      <c r="H6308" s="21">
        <v>-1</v>
      </c>
      <c r="I6308" s="71" t="s">
        <v>1122</v>
      </c>
      <c r="J6308" s="63">
        <f t="shared" si="24"/>
        <v>44854</v>
      </c>
      <c r="K6308" s="64">
        <f>IF(ISBLANK(J6308),,H6308*INDEX(Inputs!G:G,MATCH(F6308,Inputs!E:E,0)))</f>
        <v>-999</v>
      </c>
      <c r="L6308" s="65" t="str">
        <f>IF(ISBLANK(J6308),,INDEX(Inputs!D:D,MATCH(F6308,Inputs!E:E,0)))</f>
        <v>419V2 PRIMUS Wireless Desktop V2</v>
      </c>
      <c r="M6308" s="65" t="str">
        <f>IF(ISBLANK(#REF!),,IF(B6308="Online","Online",IF(LEFT(B6308,1)="E","Online","Offline")))</f>
        <v>Online</v>
      </c>
      <c r="N6308" s="64">
        <f>IF(ISBLANK(M6308),,H6308*INDEX(Inputs!F:F,MATCH(F6308,Inputs!E:E,0)))</f>
        <v>-1199</v>
      </c>
      <c r="O6308" s="65"/>
    </row>
    <row r="6309" ht="15.75" customHeight="1" spans="1:15">
      <c r="A6309" s="20" t="s">
        <v>376</v>
      </c>
      <c r="B6309" s="20" t="s">
        <v>377</v>
      </c>
      <c r="C6309" s="20" t="s">
        <v>378</v>
      </c>
      <c r="D6309" s="20" t="s">
        <v>370</v>
      </c>
      <c r="E6309" s="20" t="s">
        <v>410</v>
      </c>
      <c r="F6309" s="21">
        <v>250877</v>
      </c>
      <c r="G6309" s="20" t="s">
        <v>22</v>
      </c>
      <c r="H6309" s="21">
        <v>1</v>
      </c>
      <c r="I6309" s="71" t="s">
        <v>1122</v>
      </c>
      <c r="J6309" s="63">
        <f t="shared" si="24"/>
        <v>44854</v>
      </c>
      <c r="K6309" s="64">
        <f>IF(ISBLANK(J6309),,H6309*INDEX(Inputs!G:G,MATCH(F6309,Inputs!E:E,0)))</f>
        <v>349</v>
      </c>
      <c r="L6309" s="65" t="str">
        <f>IF(ISBLANK(J6309),,INDEX(Inputs!D:D,MATCH(F6309,Inputs!E:E,0)))</f>
        <v>595BK Evo Fox Falcon X35 Medium Speed Mouse Pad</v>
      </c>
      <c r="M6309" s="65" t="str">
        <f>IF(ISBLANK(#REF!),,IF(B6309="Online","Online",IF(LEFT(B6309,1)="E","Online","Offline")))</f>
        <v>Online</v>
      </c>
      <c r="N6309" s="64">
        <f>IF(ISBLANK(M6309),,H6309*INDEX(Inputs!F:F,MATCH(F6309,Inputs!E:E,0)))</f>
        <v>699</v>
      </c>
      <c r="O6309" s="65"/>
    </row>
    <row r="6310" ht="15.75" customHeight="1" spans="1:15">
      <c r="A6310" s="20" t="s">
        <v>376</v>
      </c>
      <c r="B6310" s="20" t="s">
        <v>377</v>
      </c>
      <c r="C6310" s="20" t="s">
        <v>378</v>
      </c>
      <c r="D6310" s="20" t="s">
        <v>414</v>
      </c>
      <c r="E6310" s="20" t="s">
        <v>415</v>
      </c>
      <c r="F6310" s="21">
        <v>260089</v>
      </c>
      <c r="G6310" s="20" t="s">
        <v>18</v>
      </c>
      <c r="H6310" s="21">
        <v>1</v>
      </c>
      <c r="I6310" s="71" t="s">
        <v>1122</v>
      </c>
      <c r="J6310" s="63">
        <f t="shared" si="24"/>
        <v>44854</v>
      </c>
      <c r="K6310" s="64">
        <f>IF(ISBLANK(J6310),,H6310*INDEX(Inputs!G:G,MATCH(F6310,Inputs!E:E,0)))</f>
        <v>529</v>
      </c>
      <c r="L6310" s="65" t="str">
        <f>IF(ISBLANK(J6310),,INDEX(Inputs!D:D,MATCH(F6310,Inputs!E:E,0)))</f>
        <v>398PP Xcite Neo Keyboard USB</v>
      </c>
      <c r="M6310" s="65" t="str">
        <f>IF(ISBLANK(#REF!),,IF(B6310="Online","Online",IF(LEFT(B6310,1)="E","Online","Offline")))</f>
        <v>Online</v>
      </c>
      <c r="N6310" s="64">
        <f>IF(ISBLANK(M6310),,H6310*INDEX(Inputs!F:F,MATCH(F6310,Inputs!E:E,0)))</f>
        <v>549</v>
      </c>
      <c r="O6310" s="65"/>
    </row>
    <row r="6311" ht="15.75" customHeight="1" spans="1:15">
      <c r="A6311" s="20" t="s">
        <v>589</v>
      </c>
      <c r="B6311" s="20" t="s">
        <v>590</v>
      </c>
      <c r="C6311" s="20" t="s">
        <v>591</v>
      </c>
      <c r="D6311" s="20" t="s">
        <v>414</v>
      </c>
      <c r="E6311" s="20" t="s">
        <v>415</v>
      </c>
      <c r="F6311" s="21">
        <v>260089</v>
      </c>
      <c r="G6311" s="20" t="s">
        <v>18</v>
      </c>
      <c r="H6311" s="21">
        <v>1</v>
      </c>
      <c r="I6311" s="71" t="s">
        <v>1122</v>
      </c>
      <c r="J6311" s="63">
        <f t="shared" si="24"/>
        <v>44854</v>
      </c>
      <c r="K6311" s="64">
        <f>IF(ISBLANK(J6311),,H6311*INDEX(Inputs!G:G,MATCH(F6311,Inputs!E:E,0)))</f>
        <v>529</v>
      </c>
      <c r="L6311" s="65" t="str">
        <f>IF(ISBLANK(J6311),,INDEX(Inputs!D:D,MATCH(F6311,Inputs!E:E,0)))</f>
        <v>398PP Xcite Neo Keyboard USB</v>
      </c>
      <c r="M6311" s="65" t="str">
        <f>IF(ISBLANK(#REF!),,IF(B6311="Online","Online",IF(LEFT(B6311,1)="E","Online","Offline")))</f>
        <v>Online</v>
      </c>
      <c r="N6311" s="64">
        <f>IF(ISBLANK(M6311),,H6311*INDEX(Inputs!F:F,MATCH(F6311,Inputs!E:E,0)))</f>
        <v>549</v>
      </c>
      <c r="O6311" s="65"/>
    </row>
    <row r="6312" ht="15.75" customHeight="1" spans="1:15">
      <c r="A6312" s="20" t="s">
        <v>327</v>
      </c>
      <c r="B6312" s="20" t="s">
        <v>63</v>
      </c>
      <c r="C6312" s="20" t="s">
        <v>527</v>
      </c>
      <c r="D6312" s="20" t="s">
        <v>414</v>
      </c>
      <c r="E6312" s="20" t="s">
        <v>415</v>
      </c>
      <c r="F6312" s="21">
        <v>250874</v>
      </c>
      <c r="G6312" s="20" t="s">
        <v>13</v>
      </c>
      <c r="H6312" s="21">
        <v>1</v>
      </c>
      <c r="I6312" s="71" t="s">
        <v>1122</v>
      </c>
      <c r="J6312" s="63">
        <f t="shared" si="24"/>
        <v>44854</v>
      </c>
      <c r="K6312" s="64">
        <f>IF(ISBLANK(J6312),,H6312*INDEX(Inputs!G:G,MATCH(F6312,Inputs!E:E,0)))</f>
        <v>1349</v>
      </c>
      <c r="L6312" s="65" t="str">
        <f>IF(ISBLANK(J6312),,INDEX(Inputs!D:D,MATCH(F6312,Inputs!E:E,0)))</f>
        <v>432BK EvoFox X-Team Gaming Keyboard &amp; Mouse (USB)</v>
      </c>
      <c r="M6312" s="65" t="str">
        <f>IF(ISBLANK(#REF!),,IF(B6312="Online","Online",IF(LEFT(B6312,1)="E","Online","Offline")))</f>
        <v>Offline</v>
      </c>
      <c r="N6312" s="64">
        <f>IF(ISBLANK(M6312),,H6312*INDEX(Inputs!F:F,MATCH(F6312,Inputs!E:E,0)))</f>
        <v>1899</v>
      </c>
      <c r="O6312" s="65"/>
    </row>
    <row r="6313" ht="15.75" customHeight="1" spans="1:15">
      <c r="A6313" s="20" t="s">
        <v>549</v>
      </c>
      <c r="B6313" s="20" t="s">
        <v>162</v>
      </c>
      <c r="C6313" s="20" t="s">
        <v>550</v>
      </c>
      <c r="D6313" s="20" t="s">
        <v>414</v>
      </c>
      <c r="E6313" s="20" t="s">
        <v>415</v>
      </c>
      <c r="F6313" s="21">
        <v>250874</v>
      </c>
      <c r="G6313" s="20" t="s">
        <v>13</v>
      </c>
      <c r="H6313" s="21">
        <v>1</v>
      </c>
      <c r="I6313" s="71" t="s">
        <v>1122</v>
      </c>
      <c r="J6313" s="63">
        <f t="shared" si="24"/>
        <v>44854</v>
      </c>
      <c r="K6313" s="64">
        <f>IF(ISBLANK(J6313),,H6313*INDEX(Inputs!G:G,MATCH(F6313,Inputs!E:E,0)))</f>
        <v>1349</v>
      </c>
      <c r="L6313" s="65" t="str">
        <f>IF(ISBLANK(J6313),,INDEX(Inputs!D:D,MATCH(F6313,Inputs!E:E,0)))</f>
        <v>432BK EvoFox X-Team Gaming Keyboard &amp; Mouse (USB)</v>
      </c>
      <c r="M6313" s="65" t="str">
        <f>IF(ISBLANK(#REF!),,IF(B6313="Online","Online",IF(LEFT(B6313,1)="E","Online","Offline")))</f>
        <v>Offline</v>
      </c>
      <c r="N6313" s="64">
        <f>IF(ISBLANK(M6313),,H6313*INDEX(Inputs!F:F,MATCH(F6313,Inputs!E:E,0)))</f>
        <v>1899</v>
      </c>
      <c r="O6313" s="65"/>
    </row>
    <row r="6314" ht="15.75" customHeight="1" spans="1:15">
      <c r="A6314" s="20" t="s">
        <v>364</v>
      </c>
      <c r="B6314" s="20" t="s">
        <v>593</v>
      </c>
      <c r="C6314" s="20" t="s">
        <v>594</v>
      </c>
      <c r="D6314" s="20" t="s">
        <v>370</v>
      </c>
      <c r="E6314" s="20" t="s">
        <v>410</v>
      </c>
      <c r="F6314" s="21">
        <v>250877</v>
      </c>
      <c r="G6314" s="20" t="s">
        <v>22</v>
      </c>
      <c r="H6314" s="21">
        <v>1</v>
      </c>
      <c r="I6314" s="71" t="s">
        <v>1122</v>
      </c>
      <c r="J6314" s="63">
        <f t="shared" si="24"/>
        <v>44854</v>
      </c>
      <c r="K6314" s="64">
        <f>IF(ISBLANK(J6314),,H6314*INDEX(Inputs!G:G,MATCH(F6314,Inputs!E:E,0)))</f>
        <v>349</v>
      </c>
      <c r="L6314" s="65" t="str">
        <f>IF(ISBLANK(J6314),,INDEX(Inputs!D:D,MATCH(F6314,Inputs!E:E,0)))</f>
        <v>595BK Evo Fox Falcon X35 Medium Speed Mouse Pad</v>
      </c>
      <c r="M6314" s="65" t="str">
        <f>IF(ISBLANK(#REF!),,IF(B6314="Online","Online",IF(LEFT(B6314,1)="E","Online","Offline")))</f>
        <v>Offline</v>
      </c>
      <c r="N6314" s="64">
        <f>IF(ISBLANK(M6314),,H6314*INDEX(Inputs!F:F,MATCH(F6314,Inputs!E:E,0)))</f>
        <v>699</v>
      </c>
      <c r="O6314" s="65"/>
    </row>
    <row r="6315" ht="15.75" customHeight="1" spans="1:15">
      <c r="A6315" s="20" t="s">
        <v>621</v>
      </c>
      <c r="B6315" s="20" t="s">
        <v>128</v>
      </c>
      <c r="C6315" s="20" t="s">
        <v>622</v>
      </c>
      <c r="D6315" s="20" t="s">
        <v>414</v>
      </c>
      <c r="E6315" s="20" t="s">
        <v>415</v>
      </c>
      <c r="F6315" s="21">
        <v>250874</v>
      </c>
      <c r="G6315" s="20" t="s">
        <v>13</v>
      </c>
      <c r="H6315" s="21">
        <v>1</v>
      </c>
      <c r="I6315" s="71" t="s">
        <v>1122</v>
      </c>
      <c r="J6315" s="63">
        <f t="shared" si="24"/>
        <v>44854</v>
      </c>
      <c r="K6315" s="64">
        <f>IF(ISBLANK(J6315),,H6315*INDEX(Inputs!G:G,MATCH(F6315,Inputs!E:E,0)))</f>
        <v>1349</v>
      </c>
      <c r="L6315" s="65" t="str">
        <f>IF(ISBLANK(J6315),,INDEX(Inputs!D:D,MATCH(F6315,Inputs!E:E,0)))</f>
        <v>432BK EvoFox X-Team Gaming Keyboard &amp; Mouse (USB)</v>
      </c>
      <c r="M6315" s="65" t="str">
        <f>IF(ISBLANK(#REF!),,IF(B6315="Online","Online",IF(LEFT(B6315,1)="E","Online","Offline")))</f>
        <v>Offline</v>
      </c>
      <c r="N6315" s="64">
        <f>IF(ISBLANK(M6315),,H6315*INDEX(Inputs!F:F,MATCH(F6315,Inputs!E:E,0)))</f>
        <v>1899</v>
      </c>
      <c r="O6315" s="65"/>
    </row>
    <row r="6316" ht="15.75" customHeight="1" spans="1:15">
      <c r="A6316" s="20" t="s">
        <v>621</v>
      </c>
      <c r="B6316" s="20" t="s">
        <v>128</v>
      </c>
      <c r="C6316" s="20" t="s">
        <v>622</v>
      </c>
      <c r="D6316" s="20" t="s">
        <v>414</v>
      </c>
      <c r="E6316" s="20" t="s">
        <v>428</v>
      </c>
      <c r="F6316" s="21">
        <v>250881</v>
      </c>
      <c r="G6316" s="20" t="s">
        <v>98</v>
      </c>
      <c r="H6316" s="21">
        <v>1</v>
      </c>
      <c r="I6316" s="71" t="s">
        <v>1122</v>
      </c>
      <c r="J6316" s="63">
        <f t="shared" si="24"/>
        <v>44854</v>
      </c>
      <c r="K6316" s="64">
        <f>IF(ISBLANK(J6316),,H6316*INDEX(Inputs!G:G,MATCH(F6316,Inputs!E:E,0)))</f>
        <v>799</v>
      </c>
      <c r="L6316" s="65" t="str">
        <f>IF(ISBLANK(J6316),,INDEX(Inputs!D:D,MATCH(F6316,Inputs!E:E,0)))</f>
        <v>795BK EvoFox Phantom Pro RGB Gaming Mouse USB</v>
      </c>
      <c r="M6316" s="65" t="str">
        <f>IF(ISBLANK(#REF!),,IF(B6316="Online","Online",IF(LEFT(B6316,1)="E","Online","Offline")))</f>
        <v>Offline</v>
      </c>
      <c r="N6316" s="64">
        <f>IF(ISBLANK(M6316),,H6316*INDEX(Inputs!F:F,MATCH(F6316,Inputs!E:E,0)))</f>
        <v>1099</v>
      </c>
      <c r="O6316" s="65"/>
    </row>
    <row r="6317" ht="15.75" customHeight="1" spans="1:15">
      <c r="A6317" s="20" t="s">
        <v>480</v>
      </c>
      <c r="B6317" s="20" t="s">
        <v>145</v>
      </c>
      <c r="C6317" s="20" t="s">
        <v>481</v>
      </c>
      <c r="D6317" s="20" t="s">
        <v>414</v>
      </c>
      <c r="E6317" s="20" t="s">
        <v>415</v>
      </c>
      <c r="F6317" s="21">
        <v>260089</v>
      </c>
      <c r="G6317" s="20" t="s">
        <v>18</v>
      </c>
      <c r="H6317" s="21">
        <v>1</v>
      </c>
      <c r="I6317" s="71" t="s">
        <v>1122</v>
      </c>
      <c r="J6317" s="63">
        <f t="shared" si="24"/>
        <v>44854</v>
      </c>
      <c r="K6317" s="64">
        <f>IF(ISBLANK(J6317),,H6317*INDEX(Inputs!G:G,MATCH(F6317,Inputs!E:E,0)))</f>
        <v>529</v>
      </c>
      <c r="L6317" s="65" t="str">
        <f>IF(ISBLANK(J6317),,INDEX(Inputs!D:D,MATCH(F6317,Inputs!E:E,0)))</f>
        <v>398PP Xcite Neo Keyboard USB</v>
      </c>
      <c r="M6317" s="65" t="str">
        <f>IF(ISBLANK(#REF!),,IF(B6317="Online","Online",IF(LEFT(B6317,1)="E","Online","Offline")))</f>
        <v>Offline</v>
      </c>
      <c r="N6317" s="64">
        <f>IF(ISBLANK(M6317),,H6317*INDEX(Inputs!F:F,MATCH(F6317,Inputs!E:E,0)))</f>
        <v>549</v>
      </c>
      <c r="O6317" s="65"/>
    </row>
    <row r="6318" ht="15.75" customHeight="1" spans="1:15">
      <c r="A6318" s="20" t="s">
        <v>338</v>
      </c>
      <c r="B6318" s="20" t="s">
        <v>254</v>
      </c>
      <c r="C6318" s="20" t="s">
        <v>910</v>
      </c>
      <c r="D6318" s="20" t="s">
        <v>370</v>
      </c>
      <c r="E6318" s="20" t="s">
        <v>410</v>
      </c>
      <c r="F6318" s="21">
        <v>250877</v>
      </c>
      <c r="G6318" s="20" t="s">
        <v>22</v>
      </c>
      <c r="H6318" s="21">
        <v>1</v>
      </c>
      <c r="I6318" s="71" t="s">
        <v>1122</v>
      </c>
      <c r="J6318" s="63">
        <f t="shared" si="24"/>
        <v>44854</v>
      </c>
      <c r="K6318" s="64">
        <f>IF(ISBLANK(J6318),,H6318*INDEX(Inputs!G:G,MATCH(F6318,Inputs!E:E,0)))</f>
        <v>349</v>
      </c>
      <c r="L6318" s="65" t="str">
        <f>IF(ISBLANK(J6318),,INDEX(Inputs!D:D,MATCH(F6318,Inputs!E:E,0)))</f>
        <v>595BK Evo Fox Falcon X35 Medium Speed Mouse Pad</v>
      </c>
      <c r="M6318" s="65" t="str">
        <f>IF(ISBLANK(#REF!),,IF(B6318="Online","Online",IF(LEFT(B6318,1)="E","Online","Offline")))</f>
        <v>Offline</v>
      </c>
      <c r="N6318" s="64">
        <f>IF(ISBLANK(M6318),,H6318*INDEX(Inputs!F:F,MATCH(F6318,Inputs!E:E,0)))</f>
        <v>699</v>
      </c>
      <c r="O6318" s="65"/>
    </row>
    <row r="6319" ht="15.75" customHeight="1" spans="1:15">
      <c r="A6319" s="20" t="s">
        <v>353</v>
      </c>
      <c r="B6319" s="20" t="s">
        <v>42</v>
      </c>
      <c r="C6319" s="20" t="s">
        <v>502</v>
      </c>
      <c r="D6319" s="20" t="s">
        <v>414</v>
      </c>
      <c r="E6319" s="20" t="s">
        <v>415</v>
      </c>
      <c r="F6319" s="21">
        <v>250874</v>
      </c>
      <c r="G6319" s="20" t="s">
        <v>13</v>
      </c>
      <c r="H6319" s="21">
        <v>1</v>
      </c>
      <c r="I6319" s="71" t="s">
        <v>1122</v>
      </c>
      <c r="J6319" s="63">
        <f t="shared" si="24"/>
        <v>44854</v>
      </c>
      <c r="K6319" s="64">
        <f>IF(ISBLANK(J6319),,H6319*INDEX(Inputs!G:G,MATCH(F6319,Inputs!E:E,0)))</f>
        <v>1349</v>
      </c>
      <c r="L6319" s="65" t="str">
        <f>IF(ISBLANK(J6319),,INDEX(Inputs!D:D,MATCH(F6319,Inputs!E:E,0)))</f>
        <v>432BK EvoFox X-Team Gaming Keyboard &amp; Mouse (USB)</v>
      </c>
      <c r="M6319" s="65" t="str">
        <f>IF(ISBLANK(#REF!),,IF(B6319="Online","Online",IF(LEFT(B6319,1)="E","Online","Offline")))</f>
        <v>Offline</v>
      </c>
      <c r="N6319" s="64">
        <f>IF(ISBLANK(M6319),,H6319*INDEX(Inputs!F:F,MATCH(F6319,Inputs!E:E,0)))</f>
        <v>1899</v>
      </c>
      <c r="O6319" s="65"/>
    </row>
    <row r="6320" ht="15.75" customHeight="1" spans="1:15">
      <c r="A6320" s="20" t="s">
        <v>353</v>
      </c>
      <c r="B6320" s="20" t="s">
        <v>42</v>
      </c>
      <c r="C6320" s="20" t="s">
        <v>502</v>
      </c>
      <c r="D6320" s="20" t="s">
        <v>370</v>
      </c>
      <c r="E6320" s="20" t="s">
        <v>410</v>
      </c>
      <c r="F6320" s="21">
        <v>250879</v>
      </c>
      <c r="G6320" s="20" t="s">
        <v>30</v>
      </c>
      <c r="H6320" s="21">
        <v>1</v>
      </c>
      <c r="I6320" s="71" t="s">
        <v>1122</v>
      </c>
      <c r="J6320" s="63">
        <f t="shared" si="24"/>
        <v>44854</v>
      </c>
      <c r="K6320" s="64">
        <f>IF(ISBLANK(J6320),,H6320*INDEX(Inputs!G:G,MATCH(F6320,Inputs!E:E,0)))</f>
        <v>699</v>
      </c>
      <c r="L6320" s="65" t="str">
        <f>IF(ISBLANK(J6320),,INDEX(Inputs!D:D,MATCH(F6320,Inputs!E:E,0)))</f>
        <v>597BK Evo Fox Falcon X85 Extra Large Speed Mouse Pad</v>
      </c>
      <c r="M6320" s="65" t="str">
        <f>IF(ISBLANK(#REF!),,IF(B6320="Online","Online",IF(LEFT(B6320,1)="E","Online","Offline")))</f>
        <v>Offline</v>
      </c>
      <c r="N6320" s="64">
        <f>IF(ISBLANK(M6320),,H6320*INDEX(Inputs!F:F,MATCH(F6320,Inputs!E:E,0)))</f>
        <v>1199</v>
      </c>
      <c r="O6320" s="65"/>
    </row>
    <row r="6321" ht="15.75" customHeight="1" spans="1:15">
      <c r="A6321" s="20" t="s">
        <v>655</v>
      </c>
      <c r="B6321" s="20" t="s">
        <v>110</v>
      </c>
      <c r="C6321" s="20" t="s">
        <v>656</v>
      </c>
      <c r="D6321" s="20" t="s">
        <v>370</v>
      </c>
      <c r="E6321" s="20" t="s">
        <v>371</v>
      </c>
      <c r="F6321" s="21">
        <v>250417</v>
      </c>
      <c r="G6321" s="20" t="s">
        <v>39</v>
      </c>
      <c r="H6321" s="21">
        <v>1</v>
      </c>
      <c r="I6321" s="71" t="s">
        <v>1122</v>
      </c>
      <c r="J6321" s="63">
        <f t="shared" si="24"/>
        <v>44854</v>
      </c>
      <c r="K6321" s="64">
        <f>IF(ISBLANK(J6321),,H6321*INDEX(Inputs!G:G,MATCH(F6321,Inputs!E:E,0)))</f>
        <v>929</v>
      </c>
      <c r="L6321" s="65" t="str">
        <f>IF(ISBLANK(J6321),,INDEX(Inputs!D:D,MATCH(F6321,Inputs!E:E,0)))</f>
        <v>416PP Super Speed Hub 4 Port USB 3.0</v>
      </c>
      <c r="M6321" s="65" t="str">
        <f>IF(ISBLANK(#REF!),,IF(B6321="Online","Online",IF(LEFT(B6321,1)="E","Online","Offline")))</f>
        <v>Offline</v>
      </c>
      <c r="N6321" s="64">
        <f>IF(ISBLANK(M6321),,H6321*INDEX(Inputs!F:F,MATCH(F6321,Inputs!E:E,0)))</f>
        <v>1499</v>
      </c>
      <c r="O6321" s="65"/>
    </row>
    <row r="6322" ht="15.75" customHeight="1" spans="1:15">
      <c r="A6322" s="20" t="s">
        <v>691</v>
      </c>
      <c r="B6322" s="20" t="s">
        <v>692</v>
      </c>
      <c r="C6322" s="20" t="s">
        <v>693</v>
      </c>
      <c r="D6322" s="20" t="s">
        <v>414</v>
      </c>
      <c r="E6322" s="20" t="s">
        <v>415</v>
      </c>
      <c r="F6322" s="21">
        <v>250874</v>
      </c>
      <c r="G6322" s="20" t="s">
        <v>13</v>
      </c>
      <c r="H6322" s="21">
        <v>1</v>
      </c>
      <c r="I6322" s="71" t="s">
        <v>1122</v>
      </c>
      <c r="J6322" s="63">
        <f t="shared" si="24"/>
        <v>44854</v>
      </c>
      <c r="K6322" s="64">
        <f>IF(ISBLANK(J6322),,H6322*INDEX(Inputs!G:G,MATCH(F6322,Inputs!E:E,0)))</f>
        <v>1349</v>
      </c>
      <c r="L6322" s="65" t="str">
        <f>IF(ISBLANK(J6322),,INDEX(Inputs!D:D,MATCH(F6322,Inputs!E:E,0)))</f>
        <v>432BK EvoFox X-Team Gaming Keyboard &amp; Mouse (USB)</v>
      </c>
      <c r="M6322" s="65" t="str">
        <f>IF(ISBLANK(#REF!),,IF(B6322="Online","Online",IF(LEFT(B6322,1)="E","Online","Offline")))</f>
        <v>Offline</v>
      </c>
      <c r="N6322" s="64">
        <f>IF(ISBLANK(M6322),,H6322*INDEX(Inputs!F:F,MATCH(F6322,Inputs!E:E,0)))</f>
        <v>1899</v>
      </c>
      <c r="O6322" s="65"/>
    </row>
    <row r="6323" ht="15.75" customHeight="1" spans="1:15">
      <c r="A6323" s="20" t="s">
        <v>723</v>
      </c>
      <c r="B6323" s="20" t="s">
        <v>204</v>
      </c>
      <c r="C6323" s="20" t="s">
        <v>724</v>
      </c>
      <c r="D6323" s="20" t="s">
        <v>414</v>
      </c>
      <c r="E6323" s="20" t="s">
        <v>415</v>
      </c>
      <c r="F6323" s="21">
        <v>250875</v>
      </c>
      <c r="G6323" s="20" t="s">
        <v>103</v>
      </c>
      <c r="H6323" s="21">
        <v>1</v>
      </c>
      <c r="I6323" s="71" t="s">
        <v>1132</v>
      </c>
      <c r="J6323" s="63">
        <f t="shared" si="24"/>
        <v>44855</v>
      </c>
      <c r="K6323" s="64">
        <f>IF(ISBLANK(J6323),,H6323*INDEX(Inputs!G:G,MATCH(F6323,Inputs!E:E,0)))</f>
        <v>1099</v>
      </c>
      <c r="L6323" s="65" t="str">
        <f>IF(ISBLANK(J6323),,INDEX(Inputs!D:D,MATCH(F6323,Inputs!E:E,0)))</f>
        <v>433BK EvoFox WarHammer Gaming Keyboard (USB)</v>
      </c>
      <c r="M6323" s="65" t="str">
        <f>IF(ISBLANK(#REF!),,IF(B6323="Online","Online",IF(LEFT(B6323,1)="E","Online","Offline")))</f>
        <v>Offline</v>
      </c>
      <c r="N6323" s="64">
        <f>IF(ISBLANK(M6323),,H6323*INDEX(Inputs!F:F,MATCH(F6323,Inputs!E:E,0)))</f>
        <v>1499</v>
      </c>
      <c r="O6323" s="65"/>
    </row>
    <row r="6324" ht="15.75" customHeight="1" spans="1:15">
      <c r="A6324" s="20" t="s">
        <v>412</v>
      </c>
      <c r="B6324" s="20" t="s">
        <v>59</v>
      </c>
      <c r="C6324" s="20" t="s">
        <v>471</v>
      </c>
      <c r="D6324" s="20" t="s">
        <v>414</v>
      </c>
      <c r="E6324" s="20" t="s">
        <v>415</v>
      </c>
      <c r="F6324" s="21">
        <v>250874</v>
      </c>
      <c r="G6324" s="20" t="s">
        <v>13</v>
      </c>
      <c r="H6324" s="21">
        <v>1</v>
      </c>
      <c r="I6324" s="71" t="s">
        <v>1132</v>
      </c>
      <c r="J6324" s="63">
        <f t="shared" si="24"/>
        <v>44855</v>
      </c>
      <c r="K6324" s="64">
        <f>IF(ISBLANK(J6324),,H6324*INDEX(Inputs!G:G,MATCH(F6324,Inputs!E:E,0)))</f>
        <v>1349</v>
      </c>
      <c r="L6324" s="65" t="str">
        <f>IF(ISBLANK(J6324),,INDEX(Inputs!D:D,MATCH(F6324,Inputs!E:E,0)))</f>
        <v>432BK EvoFox X-Team Gaming Keyboard &amp; Mouse (USB)</v>
      </c>
      <c r="M6324" s="65" t="str">
        <f>IF(ISBLANK(#REF!),,IF(B6324="Online","Online",IF(LEFT(B6324,1)="E","Online","Offline")))</f>
        <v>Offline</v>
      </c>
      <c r="N6324" s="64">
        <f>IF(ISBLANK(M6324),,H6324*INDEX(Inputs!F:F,MATCH(F6324,Inputs!E:E,0)))</f>
        <v>1899</v>
      </c>
      <c r="O6324" s="65"/>
    </row>
    <row r="6325" ht="15.75" customHeight="1" spans="1:15">
      <c r="A6325" s="20" t="s">
        <v>1044</v>
      </c>
      <c r="B6325" s="20" t="s">
        <v>258</v>
      </c>
      <c r="C6325" s="20" t="s">
        <v>1045</v>
      </c>
      <c r="D6325" s="20" t="s">
        <v>370</v>
      </c>
      <c r="E6325" s="20" t="s">
        <v>410</v>
      </c>
      <c r="F6325" s="21">
        <v>250878</v>
      </c>
      <c r="G6325" s="20" t="s">
        <v>24</v>
      </c>
      <c r="H6325" s="21">
        <v>1</v>
      </c>
      <c r="I6325" s="71" t="s">
        <v>1132</v>
      </c>
      <c r="J6325" s="63">
        <f t="shared" si="24"/>
        <v>44855</v>
      </c>
      <c r="K6325" s="64">
        <f>IF(ISBLANK(J6325),,H6325*INDEX(Inputs!G:G,MATCH(F6325,Inputs!E:E,0)))</f>
        <v>999</v>
      </c>
      <c r="L6325" s="65" t="str">
        <f>IF(ISBLANK(J6325),,INDEX(Inputs!D:D,MATCH(F6325,Inputs!E:E,0)))</f>
        <v>596BK Evo Fox Falcon LX35 Medium Speed LED Mouse Pad</v>
      </c>
      <c r="M6325" s="65" t="str">
        <f>IF(ISBLANK(#REF!),,IF(B6325="Online","Online",IF(LEFT(B6325,1)="E","Online","Offline")))</f>
        <v>Offline</v>
      </c>
      <c r="N6325" s="64">
        <f>IF(ISBLANK(M6325),,H6325*INDEX(Inputs!F:F,MATCH(F6325,Inputs!E:E,0)))</f>
        <v>1999</v>
      </c>
      <c r="O6325" s="65"/>
    </row>
    <row r="6326" ht="15.75" customHeight="1" spans="1:15">
      <c r="A6326" s="20" t="s">
        <v>341</v>
      </c>
      <c r="B6326" s="20" t="s">
        <v>62</v>
      </c>
      <c r="C6326" s="20" t="s">
        <v>419</v>
      </c>
      <c r="D6326" s="20" t="s">
        <v>370</v>
      </c>
      <c r="E6326" s="20" t="s">
        <v>880</v>
      </c>
      <c r="F6326" s="21">
        <v>256480</v>
      </c>
      <c r="G6326" s="20" t="s">
        <v>25</v>
      </c>
      <c r="H6326" s="21">
        <v>1</v>
      </c>
      <c r="I6326" s="71" t="s">
        <v>1132</v>
      </c>
      <c r="J6326" s="63">
        <f t="shared" si="24"/>
        <v>44855</v>
      </c>
      <c r="K6326" s="64">
        <f>IF(ISBLANK(J6326),,H6326*INDEX(Inputs!G:G,MATCH(F6326,Inputs!E:E,0)))</f>
        <v>3000</v>
      </c>
      <c r="L6326" s="65" t="str">
        <f>IF(ISBLANK(J6326),,INDEX(Inputs!D:D,MATCH(F6326,Inputs!E:E,0)))</f>
        <v>998PP EvoFox Prime Gaming Bundle (422,423,658,597)</v>
      </c>
      <c r="M6326" s="65" t="str">
        <f>IF(ISBLANK(#REF!),,IF(B6326="Online","Online",IF(LEFT(B6326,1)="E","Online","Offline")))</f>
        <v>Offline</v>
      </c>
      <c r="N6326" s="64">
        <f>IF(ISBLANK(M6326),,H6326*INDEX(Inputs!F:F,MATCH(F6326,Inputs!E:E,0)))</f>
        <v>5496</v>
      </c>
      <c r="O6326" s="65"/>
    </row>
    <row r="6327" ht="15.75" customHeight="1" spans="1:15">
      <c r="A6327" s="20" t="s">
        <v>341</v>
      </c>
      <c r="B6327" s="20" t="s">
        <v>96</v>
      </c>
      <c r="C6327" s="20" t="s">
        <v>654</v>
      </c>
      <c r="D6327" s="20" t="s">
        <v>370</v>
      </c>
      <c r="E6327" s="20" t="s">
        <v>410</v>
      </c>
      <c r="F6327" s="21">
        <v>250879</v>
      </c>
      <c r="G6327" s="20" t="s">
        <v>30</v>
      </c>
      <c r="H6327" s="21">
        <v>2</v>
      </c>
      <c r="I6327" s="71" t="s">
        <v>1132</v>
      </c>
      <c r="J6327" s="63">
        <f t="shared" si="24"/>
        <v>44855</v>
      </c>
      <c r="K6327" s="64">
        <f>IF(ISBLANK(J6327),,H6327*INDEX(Inputs!G:G,MATCH(F6327,Inputs!E:E,0)))</f>
        <v>1398</v>
      </c>
      <c r="L6327" s="65" t="str">
        <f>IF(ISBLANK(J6327),,INDEX(Inputs!D:D,MATCH(F6327,Inputs!E:E,0)))</f>
        <v>597BK Evo Fox Falcon X85 Extra Large Speed Mouse Pad</v>
      </c>
      <c r="M6327" s="65" t="str">
        <f>IF(ISBLANK(#REF!),,IF(B6327="Online","Online",IF(LEFT(B6327,1)="E","Online","Offline")))</f>
        <v>Offline</v>
      </c>
      <c r="N6327" s="64">
        <f>IF(ISBLANK(M6327),,H6327*INDEX(Inputs!F:F,MATCH(F6327,Inputs!E:E,0)))</f>
        <v>2398</v>
      </c>
      <c r="O6327" s="65"/>
    </row>
    <row r="6328" ht="15.75" customHeight="1" spans="1:15">
      <c r="A6328" s="20" t="s">
        <v>915</v>
      </c>
      <c r="B6328" s="20" t="s">
        <v>248</v>
      </c>
      <c r="C6328" s="20" t="s">
        <v>916</v>
      </c>
      <c r="D6328" s="20" t="s">
        <v>370</v>
      </c>
      <c r="E6328" s="20" t="s">
        <v>410</v>
      </c>
      <c r="F6328" s="21">
        <v>250877</v>
      </c>
      <c r="G6328" s="20" t="s">
        <v>22</v>
      </c>
      <c r="H6328" s="21">
        <v>1</v>
      </c>
      <c r="I6328" s="71" t="s">
        <v>1132</v>
      </c>
      <c r="J6328" s="63">
        <f t="shared" si="24"/>
        <v>44855</v>
      </c>
      <c r="K6328" s="64">
        <f>IF(ISBLANK(J6328),,H6328*INDEX(Inputs!G:G,MATCH(F6328,Inputs!E:E,0)))</f>
        <v>349</v>
      </c>
      <c r="L6328" s="65" t="str">
        <f>IF(ISBLANK(J6328),,INDEX(Inputs!D:D,MATCH(F6328,Inputs!E:E,0)))</f>
        <v>595BK Evo Fox Falcon X35 Medium Speed Mouse Pad</v>
      </c>
      <c r="M6328" s="65" t="str">
        <f>IF(ISBLANK(#REF!),,IF(B6328="Online","Online",IF(LEFT(B6328,1)="E","Online","Offline")))</f>
        <v>Offline</v>
      </c>
      <c r="N6328" s="64">
        <f>IF(ISBLANK(M6328),,H6328*INDEX(Inputs!F:F,MATCH(F6328,Inputs!E:E,0)))</f>
        <v>699</v>
      </c>
      <c r="O6328" s="65"/>
    </row>
    <row r="6329" ht="15.75" customHeight="1" spans="1:15">
      <c r="A6329" s="20" t="s">
        <v>623</v>
      </c>
      <c r="B6329" s="20" t="s">
        <v>144</v>
      </c>
      <c r="C6329" s="20" t="s">
        <v>660</v>
      </c>
      <c r="D6329" s="20" t="s">
        <v>414</v>
      </c>
      <c r="E6329" s="20" t="s">
        <v>415</v>
      </c>
      <c r="F6329" s="21">
        <v>250874</v>
      </c>
      <c r="G6329" s="20" t="s">
        <v>13</v>
      </c>
      <c r="H6329" s="21">
        <v>1</v>
      </c>
      <c r="I6329" s="71" t="s">
        <v>1132</v>
      </c>
      <c r="J6329" s="63">
        <f t="shared" si="24"/>
        <v>44855</v>
      </c>
      <c r="K6329" s="64">
        <f>IF(ISBLANK(J6329),,H6329*INDEX(Inputs!G:G,MATCH(F6329,Inputs!E:E,0)))</f>
        <v>1349</v>
      </c>
      <c r="L6329" s="65" t="str">
        <f>IF(ISBLANK(J6329),,INDEX(Inputs!D:D,MATCH(F6329,Inputs!E:E,0)))</f>
        <v>432BK EvoFox X-Team Gaming Keyboard &amp; Mouse (USB)</v>
      </c>
      <c r="M6329" s="65" t="str">
        <f>IF(ISBLANK(#REF!),,IF(B6329="Online","Online",IF(LEFT(B6329,1)="E","Online","Offline")))</f>
        <v>Offline</v>
      </c>
      <c r="N6329" s="64">
        <f>IF(ISBLANK(M6329),,H6329*INDEX(Inputs!F:F,MATCH(F6329,Inputs!E:E,0)))</f>
        <v>1899</v>
      </c>
      <c r="O6329" s="65"/>
    </row>
    <row r="6330" ht="15.75" customHeight="1" spans="1:15">
      <c r="A6330" s="20" t="s">
        <v>445</v>
      </c>
      <c r="B6330" s="20" t="s">
        <v>170</v>
      </c>
      <c r="C6330" s="20" t="s">
        <v>446</v>
      </c>
      <c r="D6330" s="20" t="s">
        <v>414</v>
      </c>
      <c r="E6330" s="20" t="s">
        <v>415</v>
      </c>
      <c r="F6330" s="21">
        <v>204737</v>
      </c>
      <c r="G6330" s="20" t="s">
        <v>20</v>
      </c>
      <c r="H6330" s="21">
        <v>1</v>
      </c>
      <c r="I6330" s="71" t="s">
        <v>1132</v>
      </c>
      <c r="J6330" s="63">
        <f t="shared" si="24"/>
        <v>44855</v>
      </c>
      <c r="K6330" s="64">
        <f>IF(ISBLANK(J6330),,H6330*INDEX(Inputs!G:G,MATCH(F6330,Inputs!E:E,0)))</f>
        <v>729</v>
      </c>
      <c r="L6330" s="65" t="str">
        <f>IF(ISBLANK(J6330),,INDEX(Inputs!D:D,MATCH(F6330,Inputs!E:E,0)))</f>
        <v>850PP Xcite Pro Keyboard &amp; Mouse USB</v>
      </c>
      <c r="M6330" s="65" t="str">
        <f>IF(ISBLANK(#REF!),,IF(B6330="Online","Online",IF(LEFT(B6330,1)="E","Online","Offline")))</f>
        <v>Offline</v>
      </c>
      <c r="N6330" s="64">
        <f>IF(ISBLANK(M6330),,H6330*INDEX(Inputs!F:F,MATCH(F6330,Inputs!E:E,0)))</f>
        <v>799</v>
      </c>
      <c r="O6330" s="65"/>
    </row>
    <row r="6331" ht="15.75" customHeight="1" spans="1:15">
      <c r="A6331" s="20" t="s">
        <v>445</v>
      </c>
      <c r="B6331" s="20" t="s">
        <v>170</v>
      </c>
      <c r="C6331" s="20" t="s">
        <v>446</v>
      </c>
      <c r="D6331" s="20" t="s">
        <v>414</v>
      </c>
      <c r="E6331" s="20" t="s">
        <v>415</v>
      </c>
      <c r="F6331" s="21">
        <v>250875</v>
      </c>
      <c r="G6331" s="20" t="s">
        <v>103</v>
      </c>
      <c r="H6331" s="21">
        <v>1</v>
      </c>
      <c r="I6331" s="71" t="s">
        <v>1132</v>
      </c>
      <c r="J6331" s="63">
        <f t="shared" si="24"/>
        <v>44855</v>
      </c>
      <c r="K6331" s="64">
        <f>IF(ISBLANK(J6331),,H6331*INDEX(Inputs!G:G,MATCH(F6331,Inputs!E:E,0)))</f>
        <v>1099</v>
      </c>
      <c r="L6331" s="65" t="str">
        <f>IF(ISBLANK(J6331),,INDEX(Inputs!D:D,MATCH(F6331,Inputs!E:E,0)))</f>
        <v>433BK EvoFox WarHammer Gaming Keyboard (USB)</v>
      </c>
      <c r="M6331" s="65" t="str">
        <f>IF(ISBLANK(#REF!),,IF(B6331="Online","Online",IF(LEFT(B6331,1)="E","Online","Offline")))</f>
        <v>Offline</v>
      </c>
      <c r="N6331" s="64">
        <f>IF(ISBLANK(M6331),,H6331*INDEX(Inputs!F:F,MATCH(F6331,Inputs!E:E,0)))</f>
        <v>1499</v>
      </c>
      <c r="O6331" s="65"/>
    </row>
    <row r="6332" ht="15.75" customHeight="1" spans="1:15">
      <c r="A6332" s="20" t="s">
        <v>454</v>
      </c>
      <c r="B6332" s="20" t="s">
        <v>147</v>
      </c>
      <c r="C6332" s="20" t="s">
        <v>482</v>
      </c>
      <c r="D6332" s="20" t="s">
        <v>370</v>
      </c>
      <c r="E6332" s="20" t="s">
        <v>410</v>
      </c>
      <c r="F6332" s="21">
        <v>250879</v>
      </c>
      <c r="G6332" s="20" t="s">
        <v>30</v>
      </c>
      <c r="H6332" s="21">
        <v>1</v>
      </c>
      <c r="I6332" s="71" t="s">
        <v>1132</v>
      </c>
      <c r="J6332" s="63">
        <f t="shared" si="24"/>
        <v>44855</v>
      </c>
      <c r="K6332" s="64">
        <f>IF(ISBLANK(J6332),,H6332*INDEX(Inputs!G:G,MATCH(F6332,Inputs!E:E,0)))</f>
        <v>699</v>
      </c>
      <c r="L6332" s="65" t="str">
        <f>IF(ISBLANK(J6332),,INDEX(Inputs!D:D,MATCH(F6332,Inputs!E:E,0)))</f>
        <v>597BK Evo Fox Falcon X85 Extra Large Speed Mouse Pad</v>
      </c>
      <c r="M6332" s="65" t="str">
        <f>IF(ISBLANK(#REF!),,IF(B6332="Online","Online",IF(LEFT(B6332,1)="E","Online","Offline")))</f>
        <v>Offline</v>
      </c>
      <c r="N6332" s="64">
        <f>IF(ISBLANK(M6332),,H6332*INDEX(Inputs!F:F,MATCH(F6332,Inputs!E:E,0)))</f>
        <v>1199</v>
      </c>
      <c r="O6332" s="65"/>
    </row>
    <row r="6333" ht="15.75" customHeight="1" spans="1:15">
      <c r="A6333" s="20" t="s">
        <v>345</v>
      </c>
      <c r="B6333" s="20" t="s">
        <v>678</v>
      </c>
      <c r="C6333" s="20" t="s">
        <v>679</v>
      </c>
      <c r="D6333" s="20" t="s">
        <v>370</v>
      </c>
      <c r="E6333" s="20" t="s">
        <v>371</v>
      </c>
      <c r="F6333" s="21">
        <v>250417</v>
      </c>
      <c r="G6333" s="20" t="s">
        <v>39</v>
      </c>
      <c r="H6333" s="21">
        <v>1</v>
      </c>
      <c r="I6333" s="71" t="s">
        <v>1132</v>
      </c>
      <c r="J6333" s="63">
        <f t="shared" si="24"/>
        <v>44855</v>
      </c>
      <c r="K6333" s="64">
        <f>IF(ISBLANK(J6333),,H6333*INDEX(Inputs!G:G,MATCH(F6333,Inputs!E:E,0)))</f>
        <v>929</v>
      </c>
      <c r="L6333" s="65" t="str">
        <f>IF(ISBLANK(J6333),,INDEX(Inputs!D:D,MATCH(F6333,Inputs!E:E,0)))</f>
        <v>416PP Super Speed Hub 4 Port USB 3.0</v>
      </c>
      <c r="M6333" s="65" t="str">
        <f>IF(ISBLANK(#REF!),,IF(B6333="Online","Online",IF(LEFT(B6333,1)="E","Online","Offline")))</f>
        <v>Offline</v>
      </c>
      <c r="N6333" s="64">
        <f>IF(ISBLANK(M6333),,H6333*INDEX(Inputs!F:F,MATCH(F6333,Inputs!E:E,0)))</f>
        <v>1499</v>
      </c>
      <c r="O6333" s="65"/>
    </row>
    <row r="6334" ht="15.75" customHeight="1" spans="1:15">
      <c r="A6334" s="20" t="s">
        <v>988</v>
      </c>
      <c r="B6334" s="20" t="s">
        <v>989</v>
      </c>
      <c r="C6334" s="20" t="s">
        <v>990</v>
      </c>
      <c r="D6334" s="20" t="s">
        <v>414</v>
      </c>
      <c r="E6334" s="20" t="s">
        <v>415</v>
      </c>
      <c r="F6334" s="21">
        <v>250874</v>
      </c>
      <c r="G6334" s="20" t="s">
        <v>13</v>
      </c>
      <c r="H6334" s="21">
        <v>1</v>
      </c>
      <c r="I6334" s="71" t="s">
        <v>1132</v>
      </c>
      <c r="J6334" s="63">
        <f t="shared" si="24"/>
        <v>44855</v>
      </c>
      <c r="K6334" s="64">
        <f>IF(ISBLANK(J6334),,H6334*INDEX(Inputs!G:G,MATCH(F6334,Inputs!E:E,0)))</f>
        <v>1349</v>
      </c>
      <c r="L6334" s="65" t="str">
        <f>IF(ISBLANK(J6334),,INDEX(Inputs!D:D,MATCH(F6334,Inputs!E:E,0)))</f>
        <v>432BK EvoFox X-Team Gaming Keyboard &amp; Mouse (USB)</v>
      </c>
      <c r="M6334" s="65" t="str">
        <f>IF(ISBLANK(#REF!),,IF(B6334="Online","Online",IF(LEFT(B6334,1)="E","Online","Offline")))</f>
        <v>Offline</v>
      </c>
      <c r="N6334" s="64">
        <f>IF(ISBLANK(M6334),,H6334*INDEX(Inputs!F:F,MATCH(F6334,Inputs!E:E,0)))</f>
        <v>1899</v>
      </c>
      <c r="O6334" s="65"/>
    </row>
    <row r="6335" ht="15.75" customHeight="1" spans="1:15">
      <c r="A6335" s="20" t="s">
        <v>407</v>
      </c>
      <c r="B6335" s="20" t="s">
        <v>71</v>
      </c>
      <c r="C6335" s="20" t="s">
        <v>882</v>
      </c>
      <c r="D6335" s="20" t="s">
        <v>370</v>
      </c>
      <c r="E6335" s="20" t="s">
        <v>371</v>
      </c>
      <c r="F6335" s="21">
        <v>250417</v>
      </c>
      <c r="G6335" s="20" t="s">
        <v>39</v>
      </c>
      <c r="H6335" s="21">
        <v>0</v>
      </c>
      <c r="I6335" s="71" t="s">
        <v>1132</v>
      </c>
      <c r="J6335" s="63">
        <f t="shared" si="24"/>
        <v>44855</v>
      </c>
      <c r="K6335" s="64">
        <f>IF(ISBLANK(J6335),,H6335*INDEX(Inputs!G:G,MATCH(F6335,Inputs!E:E,0)))</f>
        <v>0</v>
      </c>
      <c r="L6335" s="65" t="str">
        <f>IF(ISBLANK(J6335),,INDEX(Inputs!D:D,MATCH(F6335,Inputs!E:E,0)))</f>
        <v>416PP Super Speed Hub 4 Port USB 3.0</v>
      </c>
      <c r="M6335" s="65" t="str">
        <f>IF(ISBLANK(#REF!),,IF(B6335="Online","Online",IF(LEFT(B6335,1)="E","Online","Offline")))</f>
        <v>Offline</v>
      </c>
      <c r="N6335" s="64">
        <f>IF(ISBLANK(M6335),,H6335*INDEX(Inputs!F:F,MATCH(F6335,Inputs!E:E,0)))</f>
        <v>0</v>
      </c>
      <c r="O6335" s="65"/>
    </row>
    <row r="6336" ht="15.75" customHeight="1" spans="1:15">
      <c r="A6336" s="20" t="s">
        <v>373</v>
      </c>
      <c r="B6336" s="20" t="s">
        <v>82</v>
      </c>
      <c r="C6336" s="20" t="s">
        <v>374</v>
      </c>
      <c r="D6336" s="20" t="s">
        <v>414</v>
      </c>
      <c r="E6336" s="20" t="s">
        <v>415</v>
      </c>
      <c r="F6336" s="21">
        <v>204737</v>
      </c>
      <c r="G6336" s="20" t="s">
        <v>20</v>
      </c>
      <c r="H6336" s="21">
        <v>1</v>
      </c>
      <c r="I6336" s="71" t="s">
        <v>1132</v>
      </c>
      <c r="J6336" s="63">
        <f t="shared" si="24"/>
        <v>44855</v>
      </c>
      <c r="K6336" s="64">
        <f>IF(ISBLANK(J6336),,H6336*INDEX(Inputs!G:G,MATCH(F6336,Inputs!E:E,0)))</f>
        <v>729</v>
      </c>
      <c r="L6336" s="65" t="str">
        <f>IF(ISBLANK(J6336),,INDEX(Inputs!D:D,MATCH(F6336,Inputs!E:E,0)))</f>
        <v>850PP Xcite Pro Keyboard &amp; Mouse USB</v>
      </c>
      <c r="M6336" s="65" t="str">
        <f>IF(ISBLANK(#REF!),,IF(B6336="Online","Online",IF(LEFT(B6336,1)="E","Online","Offline")))</f>
        <v>Offline</v>
      </c>
      <c r="N6336" s="64">
        <f>IF(ISBLANK(M6336),,H6336*INDEX(Inputs!F:F,MATCH(F6336,Inputs!E:E,0)))</f>
        <v>799</v>
      </c>
      <c r="O6336" s="65"/>
    </row>
    <row r="6337" ht="15.75" customHeight="1" spans="1:15">
      <c r="A6337" s="20" t="s">
        <v>407</v>
      </c>
      <c r="B6337" s="20" t="s">
        <v>102</v>
      </c>
      <c r="C6337" s="20" t="s">
        <v>528</v>
      </c>
      <c r="D6337" s="20" t="s">
        <v>370</v>
      </c>
      <c r="E6337" s="20" t="s">
        <v>410</v>
      </c>
      <c r="F6337" s="21">
        <v>250423</v>
      </c>
      <c r="G6337" s="20" t="s">
        <v>11</v>
      </c>
      <c r="H6337" s="21">
        <v>1</v>
      </c>
      <c r="I6337" s="71" t="s">
        <v>1132</v>
      </c>
      <c r="J6337" s="63">
        <f t="shared" si="24"/>
        <v>44855</v>
      </c>
      <c r="K6337" s="64">
        <f>IF(ISBLANK(J6337),,H6337*INDEX(Inputs!G:G,MATCH(F6337,Inputs!E:E,0)))</f>
        <v>759</v>
      </c>
      <c r="L6337" s="65" t="str">
        <f>IF(ISBLANK(J6337),,INDEX(Inputs!D:D,MATCH(F6337,Inputs!E:E,0)))</f>
        <v>650GR Ergo View Laptop Stand-Grey</v>
      </c>
      <c r="M6337" s="65" t="str">
        <f>IF(ISBLANK(#REF!),,IF(B6337="Online","Online",IF(LEFT(B6337,1)="E","Online","Offline")))</f>
        <v>Offline</v>
      </c>
      <c r="N6337" s="64">
        <f>IF(ISBLANK(M6337),,H6337*INDEX(Inputs!F:F,MATCH(F6337,Inputs!E:E,0)))</f>
        <v>899</v>
      </c>
      <c r="O6337" s="65"/>
    </row>
    <row r="6338" ht="15.75" customHeight="1" spans="1:15">
      <c r="A6338" s="20" t="s">
        <v>407</v>
      </c>
      <c r="B6338" s="20" t="s">
        <v>114</v>
      </c>
      <c r="C6338" s="20" t="s">
        <v>516</v>
      </c>
      <c r="D6338" s="20" t="s">
        <v>370</v>
      </c>
      <c r="E6338" s="20" t="s">
        <v>371</v>
      </c>
      <c r="F6338" s="21">
        <v>250417</v>
      </c>
      <c r="G6338" s="20" t="s">
        <v>39</v>
      </c>
      <c r="H6338" s="21">
        <v>1</v>
      </c>
      <c r="I6338" s="71" t="s">
        <v>1132</v>
      </c>
      <c r="J6338" s="63">
        <f t="shared" si="24"/>
        <v>44855</v>
      </c>
      <c r="K6338" s="64">
        <f>IF(ISBLANK(J6338),,H6338*INDEX(Inputs!G:G,MATCH(F6338,Inputs!E:E,0)))</f>
        <v>929</v>
      </c>
      <c r="L6338" s="65" t="str">
        <f>IF(ISBLANK(J6338),,INDEX(Inputs!D:D,MATCH(F6338,Inputs!E:E,0)))</f>
        <v>416PP Super Speed Hub 4 Port USB 3.0</v>
      </c>
      <c r="M6338" s="65" t="str">
        <f>IF(ISBLANK(#REF!),,IF(B6338="Online","Online",IF(LEFT(B6338,1)="E","Online","Offline")))</f>
        <v>Offline</v>
      </c>
      <c r="N6338" s="64">
        <f>IF(ISBLANK(M6338),,H6338*INDEX(Inputs!F:F,MATCH(F6338,Inputs!E:E,0)))</f>
        <v>1499</v>
      </c>
      <c r="O6338" s="65"/>
    </row>
    <row r="6339" ht="15.75" customHeight="1" spans="1:15">
      <c r="A6339" s="20" t="s">
        <v>367</v>
      </c>
      <c r="B6339" s="20" t="s">
        <v>116</v>
      </c>
      <c r="C6339" s="20" t="s">
        <v>617</v>
      </c>
      <c r="D6339" s="20" t="s">
        <v>370</v>
      </c>
      <c r="E6339" s="20" t="s">
        <v>880</v>
      </c>
      <c r="F6339" s="21">
        <v>256479</v>
      </c>
      <c r="G6339" s="20" t="s">
        <v>28</v>
      </c>
      <c r="H6339" s="21">
        <v>-1</v>
      </c>
      <c r="I6339" s="71" t="s">
        <v>1132</v>
      </c>
      <c r="J6339" s="63">
        <f t="shared" si="24"/>
        <v>44855</v>
      </c>
      <c r="K6339" s="64">
        <f>IF(ISBLANK(J6339),,H6339*INDEX(Inputs!G:G,MATCH(F6339,Inputs!E:E,0)))</f>
        <v>-2500</v>
      </c>
      <c r="L6339" s="65" t="str">
        <f>IF(ISBLANK(J6339),,INDEX(Inputs!D:D,MATCH(F6339,Inputs!E:E,0)))</f>
        <v>997PP EvoFox Explore Gaming Bundle (422,423,659,595)</v>
      </c>
      <c r="M6339" s="65" t="str">
        <f>IF(ISBLANK(#REF!),,IF(B6339="Online","Online",IF(LEFT(B6339,1)="E","Online","Offline")))</f>
        <v>Offline</v>
      </c>
      <c r="N6339" s="64">
        <f>IF(ISBLANK(M6339),,H6339*INDEX(Inputs!F:F,MATCH(F6339,Inputs!E:E,0)))</f>
        <v>-4796</v>
      </c>
      <c r="O6339" s="65"/>
    </row>
    <row r="6340" ht="15.75" customHeight="1" spans="1:15">
      <c r="A6340" s="20" t="s">
        <v>541</v>
      </c>
      <c r="B6340" s="20" t="s">
        <v>141</v>
      </c>
      <c r="C6340" s="20" t="s">
        <v>599</v>
      </c>
      <c r="D6340" s="20" t="s">
        <v>414</v>
      </c>
      <c r="E6340" s="20" t="s">
        <v>415</v>
      </c>
      <c r="F6340" s="21">
        <v>250874</v>
      </c>
      <c r="G6340" s="20" t="s">
        <v>13</v>
      </c>
      <c r="H6340" s="21">
        <v>1</v>
      </c>
      <c r="I6340" s="71" t="s">
        <v>1132</v>
      </c>
      <c r="J6340" s="63">
        <f t="shared" si="24"/>
        <v>44855</v>
      </c>
      <c r="K6340" s="64">
        <f>IF(ISBLANK(J6340),,H6340*INDEX(Inputs!G:G,MATCH(F6340,Inputs!E:E,0)))</f>
        <v>1349</v>
      </c>
      <c r="L6340" s="65" t="str">
        <f>IF(ISBLANK(J6340),,INDEX(Inputs!D:D,MATCH(F6340,Inputs!E:E,0)))</f>
        <v>432BK EvoFox X-Team Gaming Keyboard &amp; Mouse (USB)</v>
      </c>
      <c r="M6340" s="65" t="str">
        <f>IF(ISBLANK(#REF!),,IF(B6340="Online","Online",IF(LEFT(B6340,1)="E","Online","Offline")))</f>
        <v>Offline</v>
      </c>
      <c r="N6340" s="64">
        <f>IF(ISBLANK(M6340),,H6340*INDEX(Inputs!F:F,MATCH(F6340,Inputs!E:E,0)))</f>
        <v>1899</v>
      </c>
      <c r="O6340" s="65"/>
    </row>
    <row r="6341" ht="15.75" customHeight="1" spans="1:15">
      <c r="A6341" s="20" t="s">
        <v>694</v>
      </c>
      <c r="B6341" s="20" t="s">
        <v>194</v>
      </c>
      <c r="C6341" s="20" t="s">
        <v>695</v>
      </c>
      <c r="D6341" s="20" t="s">
        <v>414</v>
      </c>
      <c r="E6341" s="20" t="s">
        <v>415</v>
      </c>
      <c r="F6341" s="21">
        <v>250874</v>
      </c>
      <c r="G6341" s="20" t="s">
        <v>13</v>
      </c>
      <c r="H6341" s="21">
        <v>1</v>
      </c>
      <c r="I6341" s="71" t="s">
        <v>1132</v>
      </c>
      <c r="J6341" s="63">
        <f t="shared" si="24"/>
        <v>44855</v>
      </c>
      <c r="K6341" s="64">
        <f>IF(ISBLANK(J6341),,H6341*INDEX(Inputs!G:G,MATCH(F6341,Inputs!E:E,0)))</f>
        <v>1349</v>
      </c>
      <c r="L6341" s="65" t="str">
        <f>IF(ISBLANK(J6341),,INDEX(Inputs!D:D,MATCH(F6341,Inputs!E:E,0)))</f>
        <v>432BK EvoFox X-Team Gaming Keyboard &amp; Mouse (USB)</v>
      </c>
      <c r="M6341" s="65" t="str">
        <f>IF(ISBLANK(#REF!),,IF(B6341="Online","Online",IF(LEFT(B6341,1)="E","Online","Offline")))</f>
        <v>Offline</v>
      </c>
      <c r="N6341" s="64">
        <f>IF(ISBLANK(M6341),,H6341*INDEX(Inputs!F:F,MATCH(F6341,Inputs!E:E,0)))</f>
        <v>1899</v>
      </c>
      <c r="O6341" s="65"/>
    </row>
    <row r="6342" ht="15.75" customHeight="1" spans="1:15">
      <c r="A6342" s="20" t="s">
        <v>367</v>
      </c>
      <c r="B6342" s="20" t="s">
        <v>209</v>
      </c>
      <c r="C6342" s="20" t="s">
        <v>663</v>
      </c>
      <c r="D6342" s="20" t="s">
        <v>370</v>
      </c>
      <c r="E6342" s="20" t="s">
        <v>410</v>
      </c>
      <c r="F6342" s="21">
        <v>250879</v>
      </c>
      <c r="G6342" s="20" t="s">
        <v>30</v>
      </c>
      <c r="H6342" s="21">
        <v>1</v>
      </c>
      <c r="I6342" s="71" t="s">
        <v>1132</v>
      </c>
      <c r="J6342" s="63">
        <f t="shared" si="24"/>
        <v>44855</v>
      </c>
      <c r="K6342" s="64">
        <f>IF(ISBLANK(J6342),,H6342*INDEX(Inputs!G:G,MATCH(F6342,Inputs!E:E,0)))</f>
        <v>699</v>
      </c>
      <c r="L6342" s="65" t="str">
        <f>IF(ISBLANK(J6342),,INDEX(Inputs!D:D,MATCH(F6342,Inputs!E:E,0)))</f>
        <v>597BK Evo Fox Falcon X85 Extra Large Speed Mouse Pad</v>
      </c>
      <c r="M6342" s="65" t="str">
        <f>IF(ISBLANK(#REF!),,IF(B6342="Online","Online",IF(LEFT(B6342,1)="E","Online","Offline")))</f>
        <v>Offline</v>
      </c>
      <c r="N6342" s="64">
        <f>IF(ISBLANK(M6342),,H6342*INDEX(Inputs!F:F,MATCH(F6342,Inputs!E:E,0)))</f>
        <v>1199</v>
      </c>
      <c r="O6342" s="65"/>
    </row>
    <row r="6343" ht="15.75" customHeight="1" spans="1:15">
      <c r="A6343" s="20" t="s">
        <v>376</v>
      </c>
      <c r="B6343" s="20" t="s">
        <v>377</v>
      </c>
      <c r="C6343" s="20" t="s">
        <v>378</v>
      </c>
      <c r="D6343" s="20" t="s">
        <v>370</v>
      </c>
      <c r="E6343" s="20" t="s">
        <v>410</v>
      </c>
      <c r="F6343" s="21">
        <v>250877</v>
      </c>
      <c r="G6343" s="20" t="s">
        <v>22</v>
      </c>
      <c r="H6343" s="21">
        <v>1</v>
      </c>
      <c r="I6343" s="71" t="s">
        <v>1132</v>
      </c>
      <c r="J6343" s="63">
        <f t="shared" si="24"/>
        <v>44855</v>
      </c>
      <c r="K6343" s="64">
        <f>IF(ISBLANK(J6343),,H6343*INDEX(Inputs!G:G,MATCH(F6343,Inputs!E:E,0)))</f>
        <v>349</v>
      </c>
      <c r="L6343" s="65" t="str">
        <f>IF(ISBLANK(J6343),,INDEX(Inputs!D:D,MATCH(F6343,Inputs!E:E,0)))</f>
        <v>595BK Evo Fox Falcon X35 Medium Speed Mouse Pad</v>
      </c>
      <c r="M6343" s="65" t="str">
        <f>IF(ISBLANK(#REF!),,IF(B6343="Online","Online",IF(LEFT(B6343,1)="E","Online","Offline")))</f>
        <v>Online</v>
      </c>
      <c r="N6343" s="64">
        <f>IF(ISBLANK(M6343),,H6343*INDEX(Inputs!F:F,MATCH(F6343,Inputs!E:E,0)))</f>
        <v>699</v>
      </c>
      <c r="O6343" s="65"/>
    </row>
    <row r="6344" ht="15.75" customHeight="1" spans="1:15">
      <c r="A6344" s="20" t="s">
        <v>589</v>
      </c>
      <c r="B6344" s="20" t="s">
        <v>1021</v>
      </c>
      <c r="C6344" s="20" t="s">
        <v>1022</v>
      </c>
      <c r="D6344" s="20" t="s">
        <v>414</v>
      </c>
      <c r="E6344" s="20" t="s">
        <v>415</v>
      </c>
      <c r="F6344" s="21">
        <v>250874</v>
      </c>
      <c r="G6344" s="20" t="s">
        <v>13</v>
      </c>
      <c r="H6344" s="21">
        <v>1</v>
      </c>
      <c r="I6344" s="71" t="s">
        <v>1132</v>
      </c>
      <c r="J6344" s="63">
        <f t="shared" si="24"/>
        <v>44855</v>
      </c>
      <c r="K6344" s="64">
        <f>IF(ISBLANK(J6344),,H6344*INDEX(Inputs!G:G,MATCH(F6344,Inputs!E:E,0)))</f>
        <v>1349</v>
      </c>
      <c r="L6344" s="65" t="str">
        <f>IF(ISBLANK(J6344),,INDEX(Inputs!D:D,MATCH(F6344,Inputs!E:E,0)))</f>
        <v>432BK EvoFox X-Team Gaming Keyboard &amp; Mouse (USB)</v>
      </c>
      <c r="M6344" s="65" t="str">
        <f>IF(ISBLANK(#REF!),,IF(B6344="Online","Online",IF(LEFT(B6344,1)="E","Online","Offline")))</f>
        <v>Offline</v>
      </c>
      <c r="N6344" s="64">
        <f>IF(ISBLANK(M6344),,H6344*INDEX(Inputs!F:F,MATCH(F6344,Inputs!E:E,0)))</f>
        <v>1899</v>
      </c>
      <c r="O6344" s="65"/>
    </row>
    <row r="6345" ht="15.75" customHeight="1" spans="1:15">
      <c r="A6345" s="20" t="s">
        <v>327</v>
      </c>
      <c r="B6345" s="20" t="s">
        <v>74</v>
      </c>
      <c r="C6345" s="20" t="s">
        <v>688</v>
      </c>
      <c r="D6345" s="20" t="s">
        <v>414</v>
      </c>
      <c r="E6345" s="20" t="s">
        <v>415</v>
      </c>
      <c r="F6345" s="21">
        <v>250874</v>
      </c>
      <c r="G6345" s="20" t="s">
        <v>13</v>
      </c>
      <c r="H6345" s="21">
        <v>1</v>
      </c>
      <c r="I6345" s="71" t="s">
        <v>1132</v>
      </c>
      <c r="J6345" s="63">
        <f t="shared" si="24"/>
        <v>44855</v>
      </c>
      <c r="K6345" s="64">
        <f>IF(ISBLANK(J6345),,H6345*INDEX(Inputs!G:G,MATCH(F6345,Inputs!E:E,0)))</f>
        <v>1349</v>
      </c>
      <c r="L6345" s="65" t="str">
        <f>IF(ISBLANK(J6345),,INDEX(Inputs!D:D,MATCH(F6345,Inputs!E:E,0)))</f>
        <v>432BK EvoFox X-Team Gaming Keyboard &amp; Mouse (USB)</v>
      </c>
      <c r="M6345" s="65" t="str">
        <f>IF(ISBLANK(#REF!),,IF(B6345="Online","Online",IF(LEFT(B6345,1)="E","Online","Offline")))</f>
        <v>Offline</v>
      </c>
      <c r="N6345" s="64">
        <f>IF(ISBLANK(M6345),,H6345*INDEX(Inputs!F:F,MATCH(F6345,Inputs!E:E,0)))</f>
        <v>1899</v>
      </c>
      <c r="O6345" s="65"/>
    </row>
    <row r="6346" ht="15.75" customHeight="1" spans="1:15">
      <c r="A6346" s="20" t="s">
        <v>327</v>
      </c>
      <c r="B6346" s="20" t="s">
        <v>74</v>
      </c>
      <c r="C6346" s="20" t="s">
        <v>688</v>
      </c>
      <c r="D6346" s="20" t="s">
        <v>370</v>
      </c>
      <c r="E6346" s="20" t="s">
        <v>410</v>
      </c>
      <c r="F6346" s="21">
        <v>250877</v>
      </c>
      <c r="G6346" s="20" t="s">
        <v>22</v>
      </c>
      <c r="H6346" s="21">
        <v>1</v>
      </c>
      <c r="I6346" s="71" t="s">
        <v>1132</v>
      </c>
      <c r="J6346" s="63">
        <f t="shared" si="24"/>
        <v>44855</v>
      </c>
      <c r="K6346" s="64">
        <f>IF(ISBLANK(J6346),,H6346*INDEX(Inputs!G:G,MATCH(F6346,Inputs!E:E,0)))</f>
        <v>349</v>
      </c>
      <c r="L6346" s="65" t="str">
        <f>IF(ISBLANK(J6346),,INDEX(Inputs!D:D,MATCH(F6346,Inputs!E:E,0)))</f>
        <v>595BK Evo Fox Falcon X35 Medium Speed Mouse Pad</v>
      </c>
      <c r="M6346" s="65" t="str">
        <f>IF(ISBLANK(#REF!),,IF(B6346="Online","Online",IF(LEFT(B6346,1)="E","Online","Offline")))</f>
        <v>Offline</v>
      </c>
      <c r="N6346" s="64">
        <f>IF(ISBLANK(M6346),,H6346*INDEX(Inputs!F:F,MATCH(F6346,Inputs!E:E,0)))</f>
        <v>699</v>
      </c>
      <c r="O6346" s="65"/>
    </row>
    <row r="6347" ht="15.75" customHeight="1" spans="1:15">
      <c r="A6347" s="20" t="s">
        <v>338</v>
      </c>
      <c r="B6347" s="20" t="s">
        <v>44</v>
      </c>
      <c r="C6347" s="20" t="s">
        <v>339</v>
      </c>
      <c r="D6347" s="20" t="s">
        <v>414</v>
      </c>
      <c r="E6347" s="20" t="s">
        <v>415</v>
      </c>
      <c r="F6347" s="21">
        <v>250874</v>
      </c>
      <c r="G6347" s="20" t="s">
        <v>13</v>
      </c>
      <c r="H6347" s="21">
        <v>1</v>
      </c>
      <c r="I6347" s="71" t="s">
        <v>1132</v>
      </c>
      <c r="J6347" s="63">
        <f t="shared" si="24"/>
        <v>44855</v>
      </c>
      <c r="K6347" s="64">
        <f>IF(ISBLANK(J6347),,H6347*INDEX(Inputs!G:G,MATCH(F6347,Inputs!E:E,0)))</f>
        <v>1349</v>
      </c>
      <c r="L6347" s="65" t="str">
        <f>IF(ISBLANK(J6347),,INDEX(Inputs!D:D,MATCH(F6347,Inputs!E:E,0)))</f>
        <v>432BK EvoFox X-Team Gaming Keyboard &amp; Mouse (USB)</v>
      </c>
      <c r="M6347" s="65" t="str">
        <f>IF(ISBLANK(#REF!),,IF(B6347="Online","Online",IF(LEFT(B6347,1)="E","Online","Offline")))</f>
        <v>Offline</v>
      </c>
      <c r="N6347" s="64">
        <f>IF(ISBLANK(M6347),,H6347*INDEX(Inputs!F:F,MATCH(F6347,Inputs!E:E,0)))</f>
        <v>1899</v>
      </c>
      <c r="O6347" s="65"/>
    </row>
    <row r="6348" ht="15.75" customHeight="1" spans="1:15">
      <c r="A6348" s="20" t="s">
        <v>338</v>
      </c>
      <c r="B6348" s="20" t="s">
        <v>666</v>
      </c>
      <c r="C6348" s="20" t="s">
        <v>667</v>
      </c>
      <c r="D6348" s="20" t="s">
        <v>414</v>
      </c>
      <c r="E6348" s="20" t="s">
        <v>415</v>
      </c>
      <c r="F6348" s="21">
        <v>250874</v>
      </c>
      <c r="G6348" s="20" t="s">
        <v>13</v>
      </c>
      <c r="H6348" s="21">
        <v>1</v>
      </c>
      <c r="I6348" s="71" t="s">
        <v>1132</v>
      </c>
      <c r="J6348" s="63">
        <f t="shared" si="24"/>
        <v>44855</v>
      </c>
      <c r="K6348" s="64">
        <f>IF(ISBLANK(J6348),,H6348*INDEX(Inputs!G:G,MATCH(F6348,Inputs!E:E,0)))</f>
        <v>1349</v>
      </c>
      <c r="L6348" s="65" t="str">
        <f>IF(ISBLANK(J6348),,INDEX(Inputs!D:D,MATCH(F6348,Inputs!E:E,0)))</f>
        <v>432BK EvoFox X-Team Gaming Keyboard &amp; Mouse (USB)</v>
      </c>
      <c r="M6348" s="65" t="str">
        <f>IF(ISBLANK(#REF!),,IF(B6348="Online","Online",IF(LEFT(B6348,1)="E","Online","Offline")))</f>
        <v>Offline</v>
      </c>
      <c r="N6348" s="64">
        <f>IF(ISBLANK(M6348),,H6348*INDEX(Inputs!F:F,MATCH(F6348,Inputs!E:E,0)))</f>
        <v>1899</v>
      </c>
      <c r="O6348" s="65"/>
    </row>
    <row r="6349" ht="15.75" customHeight="1" spans="1:15">
      <c r="A6349" s="20" t="s">
        <v>739</v>
      </c>
      <c r="B6349" s="20" t="s">
        <v>740</v>
      </c>
      <c r="C6349" s="20" t="s">
        <v>741</v>
      </c>
      <c r="D6349" s="20" t="s">
        <v>414</v>
      </c>
      <c r="E6349" s="20" t="s">
        <v>415</v>
      </c>
      <c r="F6349" s="21">
        <v>250874</v>
      </c>
      <c r="G6349" s="20" t="s">
        <v>13</v>
      </c>
      <c r="H6349" s="21">
        <v>1</v>
      </c>
      <c r="I6349" s="71" t="s">
        <v>1132</v>
      </c>
      <c r="J6349" s="63">
        <f t="shared" si="24"/>
        <v>44855</v>
      </c>
      <c r="K6349" s="64">
        <f>IF(ISBLANK(J6349),,H6349*INDEX(Inputs!G:G,MATCH(F6349,Inputs!E:E,0)))</f>
        <v>1349</v>
      </c>
      <c r="L6349" s="65" t="str">
        <f>IF(ISBLANK(J6349),,INDEX(Inputs!D:D,MATCH(F6349,Inputs!E:E,0)))</f>
        <v>432BK EvoFox X-Team Gaming Keyboard &amp; Mouse (USB)</v>
      </c>
      <c r="M6349" s="65" t="str">
        <f>IF(ISBLANK(#REF!),,IF(B6349="Online","Online",IF(LEFT(B6349,1)="E","Online","Offline")))</f>
        <v>Offline</v>
      </c>
      <c r="N6349" s="64">
        <f>IF(ISBLANK(M6349),,H6349*INDEX(Inputs!F:F,MATCH(F6349,Inputs!E:E,0)))</f>
        <v>1899</v>
      </c>
      <c r="O6349" s="65"/>
    </row>
    <row r="6350" ht="15.75" customHeight="1" spans="1:15">
      <c r="A6350" s="20" t="s">
        <v>655</v>
      </c>
      <c r="B6350" s="20" t="s">
        <v>110</v>
      </c>
      <c r="C6350" s="20" t="s">
        <v>656</v>
      </c>
      <c r="D6350" s="20" t="s">
        <v>414</v>
      </c>
      <c r="E6350" s="20" t="s">
        <v>415</v>
      </c>
      <c r="F6350" s="21">
        <v>250874</v>
      </c>
      <c r="G6350" s="20" t="s">
        <v>13</v>
      </c>
      <c r="H6350" s="21">
        <v>1</v>
      </c>
      <c r="I6350" s="71" t="s">
        <v>1132</v>
      </c>
      <c r="J6350" s="63">
        <f t="shared" si="24"/>
        <v>44855</v>
      </c>
      <c r="K6350" s="64">
        <f>IF(ISBLANK(J6350),,H6350*INDEX(Inputs!G:G,MATCH(F6350,Inputs!E:E,0)))</f>
        <v>1349</v>
      </c>
      <c r="L6350" s="65" t="str">
        <f>IF(ISBLANK(J6350),,INDEX(Inputs!D:D,MATCH(F6350,Inputs!E:E,0)))</f>
        <v>432BK EvoFox X-Team Gaming Keyboard &amp; Mouse (USB)</v>
      </c>
      <c r="M6350" s="65" t="str">
        <f>IF(ISBLANK(#REF!),,IF(B6350="Online","Online",IF(LEFT(B6350,1)="E","Online","Offline")))</f>
        <v>Offline</v>
      </c>
      <c r="N6350" s="64">
        <f>IF(ISBLANK(M6350),,H6350*INDEX(Inputs!F:F,MATCH(F6350,Inputs!E:E,0)))</f>
        <v>1899</v>
      </c>
      <c r="O6350" s="65"/>
    </row>
    <row r="6351" ht="15.75" customHeight="1" spans="1:15">
      <c r="A6351" s="20" t="s">
        <v>432</v>
      </c>
      <c r="B6351" s="20" t="s">
        <v>121</v>
      </c>
      <c r="C6351" s="20" t="s">
        <v>433</v>
      </c>
      <c r="D6351" s="20" t="s">
        <v>414</v>
      </c>
      <c r="E6351" s="20" t="s">
        <v>428</v>
      </c>
      <c r="F6351" s="21">
        <v>250881</v>
      </c>
      <c r="G6351" s="20" t="s">
        <v>98</v>
      </c>
      <c r="H6351" s="21">
        <v>1</v>
      </c>
      <c r="I6351" s="71" t="s">
        <v>1133</v>
      </c>
      <c r="J6351" s="63">
        <f t="shared" si="24"/>
        <v>44856</v>
      </c>
      <c r="K6351" s="64">
        <f>IF(ISBLANK(J6351),,H6351*INDEX(Inputs!G:G,MATCH(F6351,Inputs!E:E,0)))</f>
        <v>799</v>
      </c>
      <c r="L6351" s="65" t="str">
        <f>IF(ISBLANK(J6351),,INDEX(Inputs!D:D,MATCH(F6351,Inputs!E:E,0)))</f>
        <v>795BK EvoFox Phantom Pro RGB Gaming Mouse USB</v>
      </c>
      <c r="M6351" s="65" t="str">
        <f>IF(ISBLANK(#REF!),,IF(B6351="Online","Online",IF(LEFT(B6351,1)="E","Online","Offline")))</f>
        <v>Offline</v>
      </c>
      <c r="N6351" s="64">
        <f>IF(ISBLANK(M6351),,H6351*INDEX(Inputs!F:F,MATCH(F6351,Inputs!E:E,0)))</f>
        <v>1099</v>
      </c>
      <c r="O6351" s="65"/>
    </row>
    <row r="6352" ht="15.75" customHeight="1" spans="1:15">
      <c r="A6352" s="20" t="s">
        <v>661</v>
      </c>
      <c r="B6352" s="20" t="s">
        <v>181</v>
      </c>
      <c r="C6352" s="20" t="s">
        <v>662</v>
      </c>
      <c r="D6352" s="20" t="s">
        <v>370</v>
      </c>
      <c r="E6352" s="20" t="s">
        <v>410</v>
      </c>
      <c r="F6352" s="21">
        <v>250879</v>
      </c>
      <c r="G6352" s="20" t="s">
        <v>30</v>
      </c>
      <c r="H6352" s="21">
        <v>1</v>
      </c>
      <c r="I6352" s="71" t="s">
        <v>1133</v>
      </c>
      <c r="J6352" s="63">
        <f t="shared" si="24"/>
        <v>44856</v>
      </c>
      <c r="K6352" s="64">
        <f>IF(ISBLANK(J6352),,H6352*INDEX(Inputs!G:G,MATCH(F6352,Inputs!E:E,0)))</f>
        <v>699</v>
      </c>
      <c r="L6352" s="65" t="str">
        <f>IF(ISBLANK(J6352),,INDEX(Inputs!D:D,MATCH(F6352,Inputs!E:E,0)))</f>
        <v>597BK Evo Fox Falcon X85 Extra Large Speed Mouse Pad</v>
      </c>
      <c r="M6352" s="65" t="str">
        <f>IF(ISBLANK(#REF!),,IF(B6352="Online","Online",IF(LEFT(B6352,1)="E","Online","Offline")))</f>
        <v>Offline</v>
      </c>
      <c r="N6352" s="64">
        <f>IF(ISBLANK(M6352),,H6352*INDEX(Inputs!F:F,MATCH(F6352,Inputs!E:E,0)))</f>
        <v>1199</v>
      </c>
      <c r="O6352" s="65"/>
    </row>
    <row r="6353" ht="15.75" customHeight="1" spans="1:15">
      <c r="A6353" s="20" t="s">
        <v>648</v>
      </c>
      <c r="B6353" s="20" t="s">
        <v>27</v>
      </c>
      <c r="C6353" s="20" t="s">
        <v>649</v>
      </c>
      <c r="D6353" s="20" t="s">
        <v>414</v>
      </c>
      <c r="E6353" s="20" t="s">
        <v>415</v>
      </c>
      <c r="F6353" s="21">
        <v>250874</v>
      </c>
      <c r="G6353" s="20" t="s">
        <v>13</v>
      </c>
      <c r="H6353" s="21">
        <v>1</v>
      </c>
      <c r="I6353" s="71" t="s">
        <v>1133</v>
      </c>
      <c r="J6353" s="63">
        <f t="shared" si="24"/>
        <v>44856</v>
      </c>
      <c r="K6353" s="64">
        <f>IF(ISBLANK(J6353),,H6353*INDEX(Inputs!G:G,MATCH(F6353,Inputs!E:E,0)))</f>
        <v>1349</v>
      </c>
      <c r="L6353" s="65" t="str">
        <f>IF(ISBLANK(J6353),,INDEX(Inputs!D:D,MATCH(F6353,Inputs!E:E,0)))</f>
        <v>432BK EvoFox X-Team Gaming Keyboard &amp; Mouse (USB)</v>
      </c>
      <c r="M6353" s="65" t="str">
        <f>IF(ISBLANK(#REF!),,IF(B6353="Online","Online",IF(LEFT(B6353,1)="E","Online","Offline")))</f>
        <v>Offline</v>
      </c>
      <c r="N6353" s="64">
        <f>IF(ISBLANK(M6353),,H6353*INDEX(Inputs!F:F,MATCH(F6353,Inputs!E:E,0)))</f>
        <v>1899</v>
      </c>
      <c r="O6353" s="65"/>
    </row>
    <row r="6354" ht="15.75" customHeight="1" spans="1:15">
      <c r="A6354" s="20" t="s">
        <v>412</v>
      </c>
      <c r="B6354" s="20" t="s">
        <v>90</v>
      </c>
      <c r="C6354" s="20" t="s">
        <v>413</v>
      </c>
      <c r="D6354" s="20" t="s">
        <v>414</v>
      </c>
      <c r="E6354" s="20" t="s">
        <v>415</v>
      </c>
      <c r="F6354" s="21">
        <v>250874</v>
      </c>
      <c r="G6354" s="20" t="s">
        <v>13</v>
      </c>
      <c r="H6354" s="21">
        <v>1</v>
      </c>
      <c r="I6354" s="71" t="s">
        <v>1133</v>
      </c>
      <c r="J6354" s="63">
        <f t="shared" si="24"/>
        <v>44856</v>
      </c>
      <c r="K6354" s="64">
        <f>IF(ISBLANK(J6354),,H6354*INDEX(Inputs!G:G,MATCH(F6354,Inputs!E:E,0)))</f>
        <v>1349</v>
      </c>
      <c r="L6354" s="65" t="str">
        <f>IF(ISBLANK(J6354),,INDEX(Inputs!D:D,MATCH(F6354,Inputs!E:E,0)))</f>
        <v>432BK EvoFox X-Team Gaming Keyboard &amp; Mouse (USB)</v>
      </c>
      <c r="M6354" s="65" t="str">
        <f>IF(ISBLANK(#REF!),,IF(B6354="Online","Online",IF(LEFT(B6354,1)="E","Online","Offline")))</f>
        <v>Offline</v>
      </c>
      <c r="N6354" s="64">
        <f>IF(ISBLANK(M6354),,H6354*INDEX(Inputs!F:F,MATCH(F6354,Inputs!E:E,0)))</f>
        <v>1899</v>
      </c>
      <c r="O6354" s="65"/>
    </row>
    <row r="6355" ht="15.75" customHeight="1" spans="1:15">
      <c r="A6355" s="20" t="s">
        <v>341</v>
      </c>
      <c r="B6355" s="20" t="s">
        <v>83</v>
      </c>
      <c r="C6355" s="20" t="s">
        <v>394</v>
      </c>
      <c r="D6355" s="20" t="s">
        <v>370</v>
      </c>
      <c r="E6355" s="20" t="s">
        <v>371</v>
      </c>
      <c r="F6355" s="21">
        <v>250417</v>
      </c>
      <c r="G6355" s="20" t="s">
        <v>39</v>
      </c>
      <c r="H6355" s="21">
        <v>1</v>
      </c>
      <c r="I6355" s="71" t="s">
        <v>1133</v>
      </c>
      <c r="J6355" s="63">
        <f t="shared" si="24"/>
        <v>44856</v>
      </c>
      <c r="K6355" s="64">
        <f>IF(ISBLANK(J6355),,H6355*INDEX(Inputs!G:G,MATCH(F6355,Inputs!E:E,0)))</f>
        <v>929</v>
      </c>
      <c r="L6355" s="65" t="str">
        <f>IF(ISBLANK(J6355),,INDEX(Inputs!D:D,MATCH(F6355,Inputs!E:E,0)))</f>
        <v>416PP Super Speed Hub 4 Port USB 3.0</v>
      </c>
      <c r="M6355" s="65" t="str">
        <f>IF(ISBLANK(#REF!),,IF(B6355="Online","Online",IF(LEFT(B6355,1)="E","Online","Offline")))</f>
        <v>Offline</v>
      </c>
      <c r="N6355" s="64">
        <f>IF(ISBLANK(M6355),,H6355*INDEX(Inputs!F:F,MATCH(F6355,Inputs!E:E,0)))</f>
        <v>1499</v>
      </c>
      <c r="O6355" s="65"/>
    </row>
    <row r="6356" ht="15.75" customHeight="1" spans="1:15">
      <c r="A6356" s="20" t="s">
        <v>341</v>
      </c>
      <c r="B6356" s="20" t="s">
        <v>149</v>
      </c>
      <c r="C6356" s="20" t="s">
        <v>578</v>
      </c>
      <c r="D6356" s="20" t="s">
        <v>370</v>
      </c>
      <c r="E6356" s="20" t="s">
        <v>410</v>
      </c>
      <c r="F6356" s="21">
        <v>250876</v>
      </c>
      <c r="G6356" s="20" t="s">
        <v>26</v>
      </c>
      <c r="H6356" s="21">
        <v>1</v>
      </c>
      <c r="I6356" s="71" t="s">
        <v>1133</v>
      </c>
      <c r="J6356" s="63">
        <f t="shared" si="24"/>
        <v>44856</v>
      </c>
      <c r="K6356" s="64">
        <f>IF(ISBLANK(J6356),,H6356*INDEX(Inputs!G:G,MATCH(F6356,Inputs!E:E,0)))</f>
        <v>1399</v>
      </c>
      <c r="L6356" s="65" t="str">
        <f>IF(ISBLANK(J6356),,INDEX(Inputs!D:D,MATCH(F6356,Inputs!E:E,0)))</f>
        <v>649BK EvoFox Typhoon Laptop Cooling Pad</v>
      </c>
      <c r="M6356" s="65" t="str">
        <f>IF(ISBLANK(#REF!),,IF(B6356="Online","Online",IF(LEFT(B6356,1)="E","Online","Offline")))</f>
        <v>Offline</v>
      </c>
      <c r="N6356" s="64">
        <f>IF(ISBLANK(M6356),,H6356*INDEX(Inputs!F:F,MATCH(F6356,Inputs!E:E,0)))</f>
        <v>1999</v>
      </c>
      <c r="O6356" s="65"/>
    </row>
    <row r="6357" ht="15.75" customHeight="1" spans="1:15">
      <c r="A6357" s="20" t="s">
        <v>906</v>
      </c>
      <c r="B6357" s="20" t="s">
        <v>202</v>
      </c>
      <c r="C6357" s="20" t="s">
        <v>948</v>
      </c>
      <c r="D6357" s="20" t="s">
        <v>370</v>
      </c>
      <c r="E6357" s="20" t="s">
        <v>410</v>
      </c>
      <c r="F6357" s="21">
        <v>250423</v>
      </c>
      <c r="G6357" s="20" t="s">
        <v>11</v>
      </c>
      <c r="H6357" s="21">
        <v>1</v>
      </c>
      <c r="I6357" s="71" t="s">
        <v>1133</v>
      </c>
      <c r="J6357" s="63">
        <f t="shared" si="24"/>
        <v>44856</v>
      </c>
      <c r="K6357" s="64">
        <f>IF(ISBLANK(J6357),,H6357*INDEX(Inputs!G:G,MATCH(F6357,Inputs!E:E,0)))</f>
        <v>759</v>
      </c>
      <c r="L6357" s="65" t="str">
        <f>IF(ISBLANK(J6357),,INDEX(Inputs!D:D,MATCH(F6357,Inputs!E:E,0)))</f>
        <v>650GR Ergo View Laptop Stand-Grey</v>
      </c>
      <c r="M6357" s="65" t="str">
        <f>IF(ISBLANK(#REF!),,IF(B6357="Online","Online",IF(LEFT(B6357,1)="E","Online","Offline")))</f>
        <v>Offline</v>
      </c>
      <c r="N6357" s="64">
        <f>IF(ISBLANK(M6357),,H6357*INDEX(Inputs!F:F,MATCH(F6357,Inputs!E:E,0)))</f>
        <v>899</v>
      </c>
      <c r="O6357" s="65"/>
    </row>
    <row r="6358" ht="15.75" customHeight="1" spans="1:15">
      <c r="A6358" s="20" t="s">
        <v>485</v>
      </c>
      <c r="B6358" s="20" t="s">
        <v>606</v>
      </c>
      <c r="C6358" s="20" t="s">
        <v>607</v>
      </c>
      <c r="D6358" s="20" t="s">
        <v>370</v>
      </c>
      <c r="E6358" s="20" t="s">
        <v>410</v>
      </c>
      <c r="F6358" s="21">
        <v>250423</v>
      </c>
      <c r="G6358" s="20" t="s">
        <v>11</v>
      </c>
      <c r="H6358" s="21">
        <v>1</v>
      </c>
      <c r="I6358" s="71" t="s">
        <v>1133</v>
      </c>
      <c r="J6358" s="63">
        <f t="shared" si="24"/>
        <v>44856</v>
      </c>
      <c r="K6358" s="64">
        <f>IF(ISBLANK(J6358),,H6358*INDEX(Inputs!G:G,MATCH(F6358,Inputs!E:E,0)))</f>
        <v>759</v>
      </c>
      <c r="L6358" s="65" t="str">
        <f>IF(ISBLANK(J6358),,INDEX(Inputs!D:D,MATCH(F6358,Inputs!E:E,0)))</f>
        <v>650GR Ergo View Laptop Stand-Grey</v>
      </c>
      <c r="M6358" s="65" t="str">
        <f>IF(ISBLANK(#REF!),,IF(B6358="Online","Online",IF(LEFT(B6358,1)="E","Online","Offline")))</f>
        <v>Offline</v>
      </c>
      <c r="N6358" s="64">
        <f>IF(ISBLANK(M6358),,H6358*INDEX(Inputs!F:F,MATCH(F6358,Inputs!E:E,0)))</f>
        <v>899</v>
      </c>
      <c r="O6358" s="65"/>
    </row>
    <row r="6359" ht="15.75" customHeight="1" spans="1:15">
      <c r="A6359" s="20" t="s">
        <v>623</v>
      </c>
      <c r="B6359" s="20" t="s">
        <v>160</v>
      </c>
      <c r="C6359" s="20" t="s">
        <v>624</v>
      </c>
      <c r="D6359" s="20" t="s">
        <v>370</v>
      </c>
      <c r="E6359" s="20" t="s">
        <v>410</v>
      </c>
      <c r="F6359" s="21">
        <v>250877</v>
      </c>
      <c r="G6359" s="20" t="s">
        <v>22</v>
      </c>
      <c r="H6359" s="21">
        <v>1</v>
      </c>
      <c r="I6359" s="71" t="s">
        <v>1133</v>
      </c>
      <c r="J6359" s="63">
        <f t="shared" si="24"/>
        <v>44856</v>
      </c>
      <c r="K6359" s="64">
        <f>IF(ISBLANK(J6359),,H6359*INDEX(Inputs!G:G,MATCH(F6359,Inputs!E:E,0)))</f>
        <v>349</v>
      </c>
      <c r="L6359" s="65" t="str">
        <f>IF(ISBLANK(J6359),,INDEX(Inputs!D:D,MATCH(F6359,Inputs!E:E,0)))</f>
        <v>595BK Evo Fox Falcon X35 Medium Speed Mouse Pad</v>
      </c>
      <c r="M6359" s="65" t="str">
        <f>IF(ISBLANK(#REF!),,IF(B6359="Online","Online",IF(LEFT(B6359,1)="E","Online","Offline")))</f>
        <v>Offline</v>
      </c>
      <c r="N6359" s="64">
        <f>IF(ISBLANK(M6359),,H6359*INDEX(Inputs!F:F,MATCH(F6359,Inputs!E:E,0)))</f>
        <v>699</v>
      </c>
      <c r="O6359" s="65"/>
    </row>
    <row r="6360" ht="15.75" customHeight="1" spans="1:15">
      <c r="A6360" s="20" t="s">
        <v>445</v>
      </c>
      <c r="B6360" s="20" t="s">
        <v>170</v>
      </c>
      <c r="C6360" s="20" t="s">
        <v>446</v>
      </c>
      <c r="D6360" s="20" t="s">
        <v>414</v>
      </c>
      <c r="E6360" s="20" t="s">
        <v>415</v>
      </c>
      <c r="F6360" s="21">
        <v>250874</v>
      </c>
      <c r="G6360" s="20" t="s">
        <v>13</v>
      </c>
      <c r="H6360" s="21">
        <v>1</v>
      </c>
      <c r="I6360" s="71" t="s">
        <v>1133</v>
      </c>
      <c r="J6360" s="63">
        <f t="shared" si="24"/>
        <v>44856</v>
      </c>
      <c r="K6360" s="64">
        <f>IF(ISBLANK(J6360),,H6360*INDEX(Inputs!G:G,MATCH(F6360,Inputs!E:E,0)))</f>
        <v>1349</v>
      </c>
      <c r="L6360" s="65" t="str">
        <f>IF(ISBLANK(J6360),,INDEX(Inputs!D:D,MATCH(F6360,Inputs!E:E,0)))</f>
        <v>432BK EvoFox X-Team Gaming Keyboard &amp; Mouse (USB)</v>
      </c>
      <c r="M6360" s="65" t="str">
        <f>IF(ISBLANK(#REF!),,IF(B6360="Online","Online",IF(LEFT(B6360,1)="E","Online","Offline")))</f>
        <v>Offline</v>
      </c>
      <c r="N6360" s="64">
        <f>IF(ISBLANK(M6360),,H6360*INDEX(Inputs!F:F,MATCH(F6360,Inputs!E:E,0)))</f>
        <v>1899</v>
      </c>
      <c r="O6360" s="65"/>
    </row>
    <row r="6361" ht="15.75" customHeight="1" spans="1:15">
      <c r="A6361" s="20" t="s">
        <v>952</v>
      </c>
      <c r="B6361" s="20" t="s">
        <v>861</v>
      </c>
      <c r="C6361" s="20" t="s">
        <v>862</v>
      </c>
      <c r="D6361" s="20" t="s">
        <v>414</v>
      </c>
      <c r="E6361" s="20" t="s">
        <v>415</v>
      </c>
      <c r="F6361" s="21">
        <v>250424</v>
      </c>
      <c r="G6361" s="20" t="s">
        <v>15</v>
      </c>
      <c r="H6361" s="21">
        <v>1</v>
      </c>
      <c r="I6361" s="71" t="s">
        <v>1133</v>
      </c>
      <c r="J6361" s="63">
        <f t="shared" si="24"/>
        <v>44856</v>
      </c>
      <c r="K6361" s="64">
        <f>IF(ISBLANK(J6361),,H6361*INDEX(Inputs!G:G,MATCH(F6361,Inputs!E:E,0)))</f>
        <v>999</v>
      </c>
      <c r="L6361" s="65" t="str">
        <f>IF(ISBLANK(J6361),,INDEX(Inputs!D:D,MATCH(F6361,Inputs!E:E,0)))</f>
        <v>419V2 PRIMUS Wireless Desktop V2</v>
      </c>
      <c r="M6361" s="65" t="str">
        <f>IF(ISBLANK(#REF!),,IF(B6361="Online","Online",IF(LEFT(B6361,1)="E","Online","Offline")))</f>
        <v>Offline</v>
      </c>
      <c r="N6361" s="64">
        <f>IF(ISBLANK(M6361),,H6361*INDEX(Inputs!F:F,MATCH(F6361,Inputs!E:E,0)))</f>
        <v>1199</v>
      </c>
      <c r="O6361" s="65"/>
    </row>
    <row r="6362" ht="15.75" customHeight="1" spans="1:15">
      <c r="A6362" s="20" t="s">
        <v>458</v>
      </c>
      <c r="B6362" s="20" t="s">
        <v>117</v>
      </c>
      <c r="C6362" s="20" t="s">
        <v>689</v>
      </c>
      <c r="D6362" s="20" t="s">
        <v>414</v>
      </c>
      <c r="E6362" s="20" t="s">
        <v>415</v>
      </c>
      <c r="F6362" s="21">
        <v>260089</v>
      </c>
      <c r="G6362" s="20" t="s">
        <v>18</v>
      </c>
      <c r="H6362" s="21">
        <v>1</v>
      </c>
      <c r="I6362" s="71" t="s">
        <v>1133</v>
      </c>
      <c r="J6362" s="63">
        <f t="shared" si="24"/>
        <v>44856</v>
      </c>
      <c r="K6362" s="64">
        <f>IF(ISBLANK(J6362),,H6362*INDEX(Inputs!G:G,MATCH(F6362,Inputs!E:E,0)))</f>
        <v>529</v>
      </c>
      <c r="L6362" s="65" t="str">
        <f>IF(ISBLANK(J6362),,INDEX(Inputs!D:D,MATCH(F6362,Inputs!E:E,0)))</f>
        <v>398PP Xcite Neo Keyboard USB</v>
      </c>
      <c r="M6362" s="65" t="str">
        <f>IF(ISBLANK(#REF!),,IF(B6362="Online","Online",IF(LEFT(B6362,1)="E","Online","Offline")))</f>
        <v>Offline</v>
      </c>
      <c r="N6362" s="64">
        <f>IF(ISBLANK(M6362),,H6362*INDEX(Inputs!F:F,MATCH(F6362,Inputs!E:E,0)))</f>
        <v>549</v>
      </c>
      <c r="O6362" s="65"/>
    </row>
    <row r="6363" ht="15.75" customHeight="1" spans="1:15">
      <c r="A6363" s="20" t="s">
        <v>458</v>
      </c>
      <c r="B6363" s="20" t="s">
        <v>169</v>
      </c>
      <c r="C6363" s="20" t="s">
        <v>690</v>
      </c>
      <c r="D6363" s="20" t="s">
        <v>370</v>
      </c>
      <c r="E6363" s="20" t="s">
        <v>410</v>
      </c>
      <c r="F6363" s="21">
        <v>250876</v>
      </c>
      <c r="G6363" s="20" t="s">
        <v>26</v>
      </c>
      <c r="H6363" s="21">
        <v>1</v>
      </c>
      <c r="I6363" s="71" t="s">
        <v>1133</v>
      </c>
      <c r="J6363" s="63">
        <f t="shared" si="24"/>
        <v>44856</v>
      </c>
      <c r="K6363" s="64">
        <f>IF(ISBLANK(J6363),,H6363*INDEX(Inputs!G:G,MATCH(F6363,Inputs!E:E,0)))</f>
        <v>1399</v>
      </c>
      <c r="L6363" s="65" t="str">
        <f>IF(ISBLANK(J6363),,INDEX(Inputs!D:D,MATCH(F6363,Inputs!E:E,0)))</f>
        <v>649BK EvoFox Typhoon Laptop Cooling Pad</v>
      </c>
      <c r="M6363" s="65" t="str">
        <f>IF(ISBLANK(#REF!),,IF(B6363="Online","Online",IF(LEFT(B6363,1)="E","Online","Offline")))</f>
        <v>Offline</v>
      </c>
      <c r="N6363" s="64">
        <f>IF(ISBLANK(M6363),,H6363*INDEX(Inputs!F:F,MATCH(F6363,Inputs!E:E,0)))</f>
        <v>1999</v>
      </c>
      <c r="O6363" s="65"/>
    </row>
    <row r="6364" ht="15.75" customHeight="1" spans="1:15">
      <c r="A6364" s="20" t="s">
        <v>458</v>
      </c>
      <c r="B6364" s="20" t="s">
        <v>180</v>
      </c>
      <c r="C6364" s="20" t="s">
        <v>628</v>
      </c>
      <c r="D6364" s="20" t="s">
        <v>370</v>
      </c>
      <c r="E6364" s="20" t="s">
        <v>410</v>
      </c>
      <c r="F6364" s="21">
        <v>250877</v>
      </c>
      <c r="G6364" s="20" t="s">
        <v>22</v>
      </c>
      <c r="H6364" s="21">
        <v>1</v>
      </c>
      <c r="I6364" s="71" t="s">
        <v>1133</v>
      </c>
      <c r="J6364" s="63">
        <f t="shared" si="24"/>
        <v>44856</v>
      </c>
      <c r="K6364" s="64">
        <f>IF(ISBLANK(J6364),,H6364*INDEX(Inputs!G:G,MATCH(F6364,Inputs!E:E,0)))</f>
        <v>349</v>
      </c>
      <c r="L6364" s="65" t="str">
        <f>IF(ISBLANK(J6364),,INDEX(Inputs!D:D,MATCH(F6364,Inputs!E:E,0)))</f>
        <v>595BK Evo Fox Falcon X35 Medium Speed Mouse Pad</v>
      </c>
      <c r="M6364" s="65" t="str">
        <f>IF(ISBLANK(#REF!),,IF(B6364="Online","Online",IF(LEFT(B6364,1)="E","Online","Offline")))</f>
        <v>Offline</v>
      </c>
      <c r="N6364" s="64">
        <f>IF(ISBLANK(M6364),,H6364*INDEX(Inputs!F:F,MATCH(F6364,Inputs!E:E,0)))</f>
        <v>699</v>
      </c>
      <c r="O6364" s="65"/>
    </row>
    <row r="6365" ht="15.75" customHeight="1" spans="1:15">
      <c r="A6365" s="20" t="s">
        <v>458</v>
      </c>
      <c r="B6365" s="20" t="s">
        <v>185</v>
      </c>
      <c r="C6365" s="20" t="s">
        <v>651</v>
      </c>
      <c r="D6365" s="20" t="s">
        <v>370</v>
      </c>
      <c r="E6365" s="20" t="s">
        <v>410</v>
      </c>
      <c r="F6365" s="21">
        <v>250876</v>
      </c>
      <c r="G6365" s="20" t="s">
        <v>26</v>
      </c>
      <c r="H6365" s="21">
        <v>1</v>
      </c>
      <c r="I6365" s="71" t="s">
        <v>1133</v>
      </c>
      <c r="J6365" s="63">
        <f t="shared" si="24"/>
        <v>44856</v>
      </c>
      <c r="K6365" s="64">
        <f>IF(ISBLANK(J6365),,H6365*INDEX(Inputs!G:G,MATCH(F6365,Inputs!E:E,0)))</f>
        <v>1399</v>
      </c>
      <c r="L6365" s="65" t="str">
        <f>IF(ISBLANK(J6365),,INDEX(Inputs!D:D,MATCH(F6365,Inputs!E:E,0)))</f>
        <v>649BK EvoFox Typhoon Laptop Cooling Pad</v>
      </c>
      <c r="M6365" s="65" t="str">
        <f>IF(ISBLANK(#REF!),,IF(B6365="Online","Online",IF(LEFT(B6365,1)="E","Online","Offline")))</f>
        <v>Offline</v>
      </c>
      <c r="N6365" s="64">
        <f>IF(ISBLANK(M6365),,H6365*INDEX(Inputs!F:F,MATCH(F6365,Inputs!E:E,0)))</f>
        <v>1999</v>
      </c>
      <c r="O6365" s="65"/>
    </row>
    <row r="6366" ht="15.75" customHeight="1" spans="1:15">
      <c r="A6366" s="20" t="s">
        <v>458</v>
      </c>
      <c r="B6366" s="20" t="s">
        <v>869</v>
      </c>
      <c r="C6366" s="20" t="s">
        <v>955</v>
      </c>
      <c r="D6366" s="20" t="s">
        <v>370</v>
      </c>
      <c r="E6366" s="20" t="s">
        <v>410</v>
      </c>
      <c r="F6366" s="21">
        <v>250877</v>
      </c>
      <c r="G6366" s="20" t="s">
        <v>22</v>
      </c>
      <c r="H6366" s="21">
        <v>1</v>
      </c>
      <c r="I6366" s="71" t="s">
        <v>1133</v>
      </c>
      <c r="J6366" s="63">
        <f t="shared" si="24"/>
        <v>44856</v>
      </c>
      <c r="K6366" s="64">
        <f>IF(ISBLANK(J6366),,H6366*INDEX(Inputs!G:G,MATCH(F6366,Inputs!E:E,0)))</f>
        <v>349</v>
      </c>
      <c r="L6366" s="65" t="str">
        <f>IF(ISBLANK(J6366),,INDEX(Inputs!D:D,MATCH(F6366,Inputs!E:E,0)))</f>
        <v>595BK Evo Fox Falcon X35 Medium Speed Mouse Pad</v>
      </c>
      <c r="M6366" s="65" t="str">
        <f>IF(ISBLANK(#REF!),,IF(B6366="Online","Online",IF(LEFT(B6366,1)="E","Online","Offline")))</f>
        <v>Offline</v>
      </c>
      <c r="N6366" s="64">
        <f>IF(ISBLANK(M6366),,H6366*INDEX(Inputs!F:F,MATCH(F6366,Inputs!E:E,0)))</f>
        <v>699</v>
      </c>
      <c r="O6366" s="65"/>
    </row>
    <row r="6367" ht="15.75" customHeight="1" spans="1:15">
      <c r="A6367" s="20" t="s">
        <v>1134</v>
      </c>
      <c r="B6367" s="20" t="s">
        <v>223</v>
      </c>
      <c r="C6367" s="20" t="s">
        <v>1135</v>
      </c>
      <c r="D6367" s="20" t="s">
        <v>370</v>
      </c>
      <c r="E6367" s="20" t="s">
        <v>410</v>
      </c>
      <c r="F6367" s="21">
        <v>250423</v>
      </c>
      <c r="G6367" s="20" t="s">
        <v>11</v>
      </c>
      <c r="H6367" s="21">
        <v>1</v>
      </c>
      <c r="I6367" s="71" t="s">
        <v>1133</v>
      </c>
      <c r="J6367" s="63">
        <f t="shared" si="24"/>
        <v>44856</v>
      </c>
      <c r="K6367" s="64">
        <f>IF(ISBLANK(J6367),,H6367*INDEX(Inputs!G:G,MATCH(F6367,Inputs!E:E,0)))</f>
        <v>759</v>
      </c>
      <c r="L6367" s="65" t="str">
        <f>IF(ISBLANK(J6367),,INDEX(Inputs!D:D,MATCH(F6367,Inputs!E:E,0)))</f>
        <v>650GR Ergo View Laptop Stand-Grey</v>
      </c>
      <c r="M6367" s="65" t="str">
        <f>IF(ISBLANK(#REF!),,IF(B6367="Online","Online",IF(LEFT(B6367,1)="E","Online","Offline")))</f>
        <v>Offline</v>
      </c>
      <c r="N6367" s="64">
        <f>IF(ISBLANK(M6367),,H6367*INDEX(Inputs!F:F,MATCH(F6367,Inputs!E:E,0)))</f>
        <v>899</v>
      </c>
      <c r="O6367" s="65"/>
    </row>
    <row r="6368" ht="15.75" customHeight="1" spans="1:15">
      <c r="A6368" s="20" t="s">
        <v>362</v>
      </c>
      <c r="B6368" s="20" t="s">
        <v>23</v>
      </c>
      <c r="C6368" s="20" t="s">
        <v>363</v>
      </c>
      <c r="D6368" s="20" t="s">
        <v>414</v>
      </c>
      <c r="E6368" s="20" t="s">
        <v>415</v>
      </c>
      <c r="F6368" s="21">
        <v>250874</v>
      </c>
      <c r="G6368" s="20" t="s">
        <v>13</v>
      </c>
      <c r="H6368" s="21">
        <v>1</v>
      </c>
      <c r="I6368" s="71" t="s">
        <v>1133</v>
      </c>
      <c r="J6368" s="63">
        <f t="shared" si="24"/>
        <v>44856</v>
      </c>
      <c r="K6368" s="64">
        <f>IF(ISBLANK(J6368),,H6368*INDEX(Inputs!G:G,MATCH(F6368,Inputs!E:E,0)))</f>
        <v>1349</v>
      </c>
      <c r="L6368" s="65" t="str">
        <f>IF(ISBLANK(J6368),,INDEX(Inputs!D:D,MATCH(F6368,Inputs!E:E,0)))</f>
        <v>432BK EvoFox X-Team Gaming Keyboard &amp; Mouse (USB)</v>
      </c>
      <c r="M6368" s="65" t="str">
        <f>IF(ISBLANK(#REF!),,IF(B6368="Online","Online",IF(LEFT(B6368,1)="E","Online","Offline")))</f>
        <v>Offline</v>
      </c>
      <c r="N6368" s="64">
        <f>IF(ISBLANK(M6368),,H6368*INDEX(Inputs!F:F,MATCH(F6368,Inputs!E:E,0)))</f>
        <v>1899</v>
      </c>
      <c r="O6368" s="65"/>
    </row>
    <row r="6369" ht="15.75" customHeight="1" spans="1:15">
      <c r="A6369" s="20" t="s">
        <v>367</v>
      </c>
      <c r="B6369" s="20" t="s">
        <v>556</v>
      </c>
      <c r="C6369" s="20" t="s">
        <v>557</v>
      </c>
      <c r="D6369" s="20" t="s">
        <v>370</v>
      </c>
      <c r="E6369" s="20" t="s">
        <v>410</v>
      </c>
      <c r="F6369" s="21">
        <v>250877</v>
      </c>
      <c r="G6369" s="20" t="s">
        <v>22</v>
      </c>
      <c r="H6369" s="21">
        <v>2</v>
      </c>
      <c r="I6369" s="71" t="s">
        <v>1133</v>
      </c>
      <c r="J6369" s="63">
        <f t="shared" si="24"/>
        <v>44856</v>
      </c>
      <c r="K6369" s="64">
        <f>IF(ISBLANK(J6369),,H6369*INDEX(Inputs!G:G,MATCH(F6369,Inputs!E:E,0)))</f>
        <v>698</v>
      </c>
      <c r="L6369" s="65" t="str">
        <f>IF(ISBLANK(J6369),,INDEX(Inputs!D:D,MATCH(F6369,Inputs!E:E,0)))</f>
        <v>595BK Evo Fox Falcon X35 Medium Speed Mouse Pad</v>
      </c>
      <c r="M6369" s="65" t="str">
        <f>IF(ISBLANK(#REF!),,IF(B6369="Online","Online",IF(LEFT(B6369,1)="E","Online","Offline")))</f>
        <v>Offline</v>
      </c>
      <c r="N6369" s="64">
        <f>IF(ISBLANK(M6369),,H6369*INDEX(Inputs!F:F,MATCH(F6369,Inputs!E:E,0)))</f>
        <v>1398</v>
      </c>
      <c r="O6369" s="65"/>
    </row>
    <row r="6370" ht="15.75" customHeight="1" spans="1:15">
      <c r="A6370" s="20" t="s">
        <v>407</v>
      </c>
      <c r="B6370" s="20" t="s">
        <v>45</v>
      </c>
      <c r="C6370" s="20" t="s">
        <v>408</v>
      </c>
      <c r="D6370" s="20" t="s">
        <v>414</v>
      </c>
      <c r="E6370" s="20" t="s">
        <v>415</v>
      </c>
      <c r="F6370" s="21">
        <v>250873</v>
      </c>
      <c r="G6370" s="20" t="s">
        <v>12</v>
      </c>
      <c r="H6370" s="21">
        <v>1</v>
      </c>
      <c r="I6370" s="71" t="s">
        <v>1133</v>
      </c>
      <c r="J6370" s="63">
        <f t="shared" si="24"/>
        <v>44856</v>
      </c>
      <c r="K6370" s="64">
        <f>IF(ISBLANK(J6370),,H6370*INDEX(Inputs!G:G,MATCH(F6370,Inputs!E:E,0)))</f>
        <v>999</v>
      </c>
      <c r="L6370" s="65" t="str">
        <f>IF(ISBLANK(J6370),,INDEX(Inputs!D:D,MATCH(F6370,Inputs!E:E,0)))</f>
        <v>422BK Evo Fox Fireblade Gaming Keyboard USB</v>
      </c>
      <c r="M6370" s="65" t="str">
        <f>IF(ISBLANK(#REF!),,IF(B6370="Online","Online",IF(LEFT(B6370,1)="E","Online","Offline")))</f>
        <v>Offline</v>
      </c>
      <c r="N6370" s="64">
        <f>IF(ISBLANK(M6370),,H6370*INDEX(Inputs!F:F,MATCH(F6370,Inputs!E:E,0)))</f>
        <v>1299</v>
      </c>
      <c r="O6370" s="65"/>
    </row>
    <row r="6371" ht="15.75" customHeight="1" spans="1:15">
      <c r="A6371" s="20" t="s">
        <v>407</v>
      </c>
      <c r="B6371" s="20" t="s">
        <v>77</v>
      </c>
      <c r="C6371" s="20" t="s">
        <v>457</v>
      </c>
      <c r="D6371" s="20" t="s">
        <v>370</v>
      </c>
      <c r="E6371" s="20" t="s">
        <v>371</v>
      </c>
      <c r="F6371" s="21">
        <v>250417</v>
      </c>
      <c r="G6371" s="20" t="s">
        <v>39</v>
      </c>
      <c r="H6371" s="21">
        <v>1</v>
      </c>
      <c r="I6371" s="71" t="s">
        <v>1133</v>
      </c>
      <c r="J6371" s="63">
        <f t="shared" si="24"/>
        <v>44856</v>
      </c>
      <c r="K6371" s="64">
        <f>IF(ISBLANK(J6371),,H6371*INDEX(Inputs!G:G,MATCH(F6371,Inputs!E:E,0)))</f>
        <v>929</v>
      </c>
      <c r="L6371" s="65" t="str">
        <f>IF(ISBLANK(J6371),,INDEX(Inputs!D:D,MATCH(F6371,Inputs!E:E,0)))</f>
        <v>416PP Super Speed Hub 4 Port USB 3.0</v>
      </c>
      <c r="M6371" s="65" t="str">
        <f>IF(ISBLANK(#REF!),,IF(B6371="Online","Online",IF(LEFT(B6371,1)="E","Online","Offline")))</f>
        <v>Offline</v>
      </c>
      <c r="N6371" s="64">
        <f>IF(ISBLANK(M6371),,H6371*INDEX(Inputs!F:F,MATCH(F6371,Inputs!E:E,0)))</f>
        <v>1499</v>
      </c>
      <c r="O6371" s="65"/>
    </row>
    <row r="6372" ht="15.75" customHeight="1" spans="1:15">
      <c r="A6372" s="20" t="s">
        <v>367</v>
      </c>
      <c r="B6372" s="20" t="s">
        <v>94</v>
      </c>
      <c r="C6372" s="20" t="s">
        <v>610</v>
      </c>
      <c r="D6372" s="20" t="s">
        <v>414</v>
      </c>
      <c r="E6372" s="20" t="s">
        <v>415</v>
      </c>
      <c r="F6372" s="21">
        <v>250874</v>
      </c>
      <c r="G6372" s="20" t="s">
        <v>13</v>
      </c>
      <c r="H6372" s="21">
        <v>1</v>
      </c>
      <c r="I6372" s="71" t="s">
        <v>1133</v>
      </c>
      <c r="J6372" s="63">
        <f t="shared" si="24"/>
        <v>44856</v>
      </c>
      <c r="K6372" s="64">
        <f>IF(ISBLANK(J6372),,H6372*INDEX(Inputs!G:G,MATCH(F6372,Inputs!E:E,0)))</f>
        <v>1349</v>
      </c>
      <c r="L6372" s="65" t="str">
        <f>IF(ISBLANK(J6372),,INDEX(Inputs!D:D,MATCH(F6372,Inputs!E:E,0)))</f>
        <v>432BK EvoFox X-Team Gaming Keyboard &amp; Mouse (USB)</v>
      </c>
      <c r="M6372" s="65" t="str">
        <f>IF(ISBLANK(#REF!),,IF(B6372="Online","Online",IF(LEFT(B6372,1)="E","Online","Offline")))</f>
        <v>Offline</v>
      </c>
      <c r="N6372" s="64">
        <f>IF(ISBLANK(M6372),,H6372*INDEX(Inputs!F:F,MATCH(F6372,Inputs!E:E,0)))</f>
        <v>1899</v>
      </c>
      <c r="O6372" s="65"/>
    </row>
    <row r="6373" ht="15.75" customHeight="1" spans="1:15">
      <c r="A6373" s="20" t="s">
        <v>407</v>
      </c>
      <c r="B6373" s="20" t="s">
        <v>114</v>
      </c>
      <c r="C6373" s="20" t="s">
        <v>516</v>
      </c>
      <c r="D6373" s="20" t="s">
        <v>370</v>
      </c>
      <c r="E6373" s="20" t="s">
        <v>410</v>
      </c>
      <c r="F6373" s="21">
        <v>250876</v>
      </c>
      <c r="G6373" s="20" t="s">
        <v>26</v>
      </c>
      <c r="H6373" s="21">
        <v>1</v>
      </c>
      <c r="I6373" s="71" t="s">
        <v>1133</v>
      </c>
      <c r="J6373" s="63">
        <f t="shared" si="24"/>
        <v>44856</v>
      </c>
      <c r="K6373" s="64">
        <f>IF(ISBLANK(J6373),,H6373*INDEX(Inputs!G:G,MATCH(F6373,Inputs!E:E,0)))</f>
        <v>1399</v>
      </c>
      <c r="L6373" s="65" t="str">
        <f>IF(ISBLANK(J6373),,INDEX(Inputs!D:D,MATCH(F6373,Inputs!E:E,0)))</f>
        <v>649BK EvoFox Typhoon Laptop Cooling Pad</v>
      </c>
      <c r="M6373" s="65" t="str">
        <f>IF(ISBLANK(#REF!),,IF(B6373="Online","Online",IF(LEFT(B6373,1)="E","Online","Offline")))</f>
        <v>Offline</v>
      </c>
      <c r="N6373" s="64">
        <f>IF(ISBLANK(M6373),,H6373*INDEX(Inputs!F:F,MATCH(F6373,Inputs!E:E,0)))</f>
        <v>1999</v>
      </c>
      <c r="O6373" s="65"/>
    </row>
    <row r="6374" ht="15.75" customHeight="1" spans="1:15">
      <c r="A6374" s="20" t="s">
        <v>721</v>
      </c>
      <c r="B6374" s="20" t="s">
        <v>135</v>
      </c>
      <c r="C6374" s="20" t="s">
        <v>722</v>
      </c>
      <c r="D6374" s="20" t="s">
        <v>414</v>
      </c>
      <c r="E6374" s="20" t="s">
        <v>415</v>
      </c>
      <c r="F6374" s="21">
        <v>250874</v>
      </c>
      <c r="G6374" s="20" t="s">
        <v>13</v>
      </c>
      <c r="H6374" s="21">
        <v>1</v>
      </c>
      <c r="I6374" s="71" t="s">
        <v>1133</v>
      </c>
      <c r="J6374" s="63">
        <f t="shared" si="24"/>
        <v>44856</v>
      </c>
      <c r="K6374" s="64">
        <f>IF(ISBLANK(J6374),,H6374*INDEX(Inputs!G:G,MATCH(F6374,Inputs!E:E,0)))</f>
        <v>1349</v>
      </c>
      <c r="L6374" s="65" t="str">
        <f>IF(ISBLANK(J6374),,INDEX(Inputs!D:D,MATCH(F6374,Inputs!E:E,0)))</f>
        <v>432BK EvoFox X-Team Gaming Keyboard &amp; Mouse (USB)</v>
      </c>
      <c r="M6374" s="65" t="str">
        <f>IF(ISBLANK(#REF!),,IF(B6374="Online","Online",IF(LEFT(B6374,1)="E","Online","Offline")))</f>
        <v>Offline</v>
      </c>
      <c r="N6374" s="64">
        <f>IF(ISBLANK(M6374),,H6374*INDEX(Inputs!F:F,MATCH(F6374,Inputs!E:E,0)))</f>
        <v>1899</v>
      </c>
      <c r="O6374" s="65"/>
    </row>
    <row r="6375" ht="15.75" customHeight="1" spans="1:15">
      <c r="A6375" s="20" t="s">
        <v>407</v>
      </c>
      <c r="B6375" s="20" t="s">
        <v>200</v>
      </c>
      <c r="C6375" s="20" t="s">
        <v>588</v>
      </c>
      <c r="D6375" s="20" t="s">
        <v>414</v>
      </c>
      <c r="E6375" s="20" t="s">
        <v>415</v>
      </c>
      <c r="F6375" s="21">
        <v>250873</v>
      </c>
      <c r="G6375" s="20" t="s">
        <v>12</v>
      </c>
      <c r="H6375" s="21">
        <v>1</v>
      </c>
      <c r="I6375" s="71" t="s">
        <v>1133</v>
      </c>
      <c r="J6375" s="63">
        <f t="shared" si="24"/>
        <v>44856</v>
      </c>
      <c r="K6375" s="64">
        <f>IF(ISBLANK(J6375),,H6375*INDEX(Inputs!G:G,MATCH(F6375,Inputs!E:E,0)))</f>
        <v>999</v>
      </c>
      <c r="L6375" s="65" t="str">
        <f>IF(ISBLANK(J6375),,INDEX(Inputs!D:D,MATCH(F6375,Inputs!E:E,0)))</f>
        <v>422BK Evo Fox Fireblade Gaming Keyboard USB</v>
      </c>
      <c r="M6375" s="65" t="str">
        <f>IF(ISBLANK(#REF!),,IF(B6375="Online","Online",IF(LEFT(B6375,1)="E","Online","Offline")))</f>
        <v>Offline</v>
      </c>
      <c r="N6375" s="64">
        <f>IF(ISBLANK(M6375),,H6375*INDEX(Inputs!F:F,MATCH(F6375,Inputs!E:E,0)))</f>
        <v>1299</v>
      </c>
      <c r="O6375" s="65"/>
    </row>
    <row r="6376" ht="15.75" customHeight="1" spans="1:15">
      <c r="A6376" s="20" t="s">
        <v>1136</v>
      </c>
      <c r="B6376" s="20" t="s">
        <v>1137</v>
      </c>
      <c r="C6376" s="20" t="s">
        <v>1138</v>
      </c>
      <c r="D6376" s="20" t="s">
        <v>370</v>
      </c>
      <c r="E6376" s="20" t="s">
        <v>410</v>
      </c>
      <c r="F6376" s="21">
        <v>250877</v>
      </c>
      <c r="G6376" s="20" t="s">
        <v>22</v>
      </c>
      <c r="H6376" s="21">
        <v>1</v>
      </c>
      <c r="I6376" s="71" t="s">
        <v>1133</v>
      </c>
      <c r="J6376" s="63">
        <f t="shared" ref="J6376:J6630" si="25">IF(ISBLANK(I6376),,DATE(RIGHT(I6376,4),RIGHT(LEFT(I6376,5),2),LEFT(I6376,2)))</f>
        <v>44856</v>
      </c>
      <c r="K6376" s="64">
        <f>IF(ISBLANK(J6376),,H6376*INDEX(Inputs!G:G,MATCH(F6376,Inputs!E:E,0)))</f>
        <v>349</v>
      </c>
      <c r="L6376" s="65" t="str">
        <f>IF(ISBLANK(J6376),,INDEX(Inputs!D:D,MATCH(F6376,Inputs!E:E,0)))</f>
        <v>595BK Evo Fox Falcon X35 Medium Speed Mouse Pad</v>
      </c>
      <c r="M6376" s="65" t="str">
        <f>IF(ISBLANK(#REF!),,IF(B6376="Online","Online",IF(LEFT(B6376,1)="E","Online","Offline")))</f>
        <v>Offline</v>
      </c>
      <c r="N6376" s="64">
        <f>IF(ISBLANK(M6376),,H6376*INDEX(Inputs!F:F,MATCH(F6376,Inputs!E:E,0)))</f>
        <v>699</v>
      </c>
      <c r="O6376" s="65"/>
    </row>
    <row r="6377" ht="15.75" customHeight="1" spans="1:15">
      <c r="A6377" s="20" t="s">
        <v>358</v>
      </c>
      <c r="B6377" s="20" t="s">
        <v>359</v>
      </c>
      <c r="C6377" s="20" t="s">
        <v>360</v>
      </c>
      <c r="D6377" s="20" t="s">
        <v>414</v>
      </c>
      <c r="E6377" s="20" t="s">
        <v>415</v>
      </c>
      <c r="F6377" s="21">
        <v>250873</v>
      </c>
      <c r="G6377" s="20" t="s">
        <v>12</v>
      </c>
      <c r="H6377" s="21">
        <v>1</v>
      </c>
      <c r="I6377" s="71" t="s">
        <v>1133</v>
      </c>
      <c r="J6377" s="63">
        <f t="shared" si="25"/>
        <v>44856</v>
      </c>
      <c r="K6377" s="64">
        <f>IF(ISBLANK(J6377),,H6377*INDEX(Inputs!G:G,MATCH(F6377,Inputs!E:E,0)))</f>
        <v>999</v>
      </c>
      <c r="L6377" s="65" t="str">
        <f>IF(ISBLANK(J6377),,INDEX(Inputs!D:D,MATCH(F6377,Inputs!E:E,0)))</f>
        <v>422BK Evo Fox Fireblade Gaming Keyboard USB</v>
      </c>
      <c r="M6377" s="65" t="str">
        <f>IF(ISBLANK(#REF!),,IF(B6377="Online","Online",IF(LEFT(B6377,1)="E","Online","Offline")))</f>
        <v>Online</v>
      </c>
      <c r="N6377" s="64">
        <f>IF(ISBLANK(M6377),,H6377*INDEX(Inputs!F:F,MATCH(F6377,Inputs!E:E,0)))</f>
        <v>1299</v>
      </c>
      <c r="O6377" s="65"/>
    </row>
    <row r="6378" ht="15.75" customHeight="1" spans="1:15">
      <c r="A6378" s="20" t="s">
        <v>376</v>
      </c>
      <c r="B6378" s="20" t="s">
        <v>377</v>
      </c>
      <c r="C6378" s="20" t="s">
        <v>378</v>
      </c>
      <c r="D6378" s="20" t="s">
        <v>414</v>
      </c>
      <c r="E6378" s="20" t="s">
        <v>428</v>
      </c>
      <c r="F6378" s="21">
        <v>250880</v>
      </c>
      <c r="G6378" s="20" t="s">
        <v>309</v>
      </c>
      <c r="H6378" s="21">
        <v>1</v>
      </c>
      <c r="I6378" s="71" t="s">
        <v>1133</v>
      </c>
      <c r="J6378" s="63">
        <f t="shared" si="25"/>
        <v>44856</v>
      </c>
      <c r="K6378" s="64">
        <f>IF(ISBLANK(J6378),,H6378*INDEX(Inputs!G:G,MATCH(F6378,Inputs!E:E,0)))</f>
        <v>499</v>
      </c>
      <c r="L6378" s="65" t="str">
        <f>IF(ISBLANK(J6378),,INDEX(Inputs!D:D,MATCH(F6378,Inputs!E:E,0)))</f>
        <v>794BK EvoFox Shadow Gaming Mouse USB</v>
      </c>
      <c r="M6378" s="65" t="str">
        <f>IF(ISBLANK(#REF!),,IF(B6378="Online","Online",IF(LEFT(B6378,1)="E","Online","Offline")))</f>
        <v>Online</v>
      </c>
      <c r="N6378" s="64">
        <f>IF(ISBLANK(M6378),,H6378*INDEX(Inputs!F:F,MATCH(F6378,Inputs!E:E,0)))</f>
        <v>799</v>
      </c>
      <c r="O6378" s="65"/>
    </row>
    <row r="6379" ht="15.75" customHeight="1" spans="1:15">
      <c r="A6379" s="20" t="s">
        <v>376</v>
      </c>
      <c r="B6379" s="20" t="s">
        <v>377</v>
      </c>
      <c r="C6379" s="20" t="s">
        <v>378</v>
      </c>
      <c r="D6379" s="20" t="s">
        <v>414</v>
      </c>
      <c r="E6379" s="20" t="s">
        <v>415</v>
      </c>
      <c r="F6379" s="21">
        <v>260089</v>
      </c>
      <c r="G6379" s="20" t="s">
        <v>18</v>
      </c>
      <c r="H6379" s="21">
        <v>1</v>
      </c>
      <c r="I6379" s="71" t="s">
        <v>1133</v>
      </c>
      <c r="J6379" s="63">
        <f t="shared" si="25"/>
        <v>44856</v>
      </c>
      <c r="K6379" s="64">
        <f>IF(ISBLANK(J6379),,H6379*INDEX(Inputs!G:G,MATCH(F6379,Inputs!E:E,0)))</f>
        <v>529</v>
      </c>
      <c r="L6379" s="65" t="str">
        <f>IF(ISBLANK(J6379),,INDEX(Inputs!D:D,MATCH(F6379,Inputs!E:E,0)))</f>
        <v>398PP Xcite Neo Keyboard USB</v>
      </c>
      <c r="M6379" s="65" t="str">
        <f>IF(ISBLANK(#REF!),,IF(B6379="Online","Online",IF(LEFT(B6379,1)="E","Online","Offline")))</f>
        <v>Online</v>
      </c>
      <c r="N6379" s="64">
        <f>IF(ISBLANK(M6379),,H6379*INDEX(Inputs!F:F,MATCH(F6379,Inputs!E:E,0)))</f>
        <v>549</v>
      </c>
      <c r="O6379" s="65"/>
    </row>
    <row r="6380" ht="15.75" customHeight="1" spans="1:15">
      <c r="A6380" s="20" t="s">
        <v>327</v>
      </c>
      <c r="B6380" s="20" t="s">
        <v>56</v>
      </c>
      <c r="C6380" s="20" t="s">
        <v>494</v>
      </c>
      <c r="D6380" s="20" t="s">
        <v>370</v>
      </c>
      <c r="E6380" s="20" t="s">
        <v>410</v>
      </c>
      <c r="F6380" s="21">
        <v>250879</v>
      </c>
      <c r="G6380" s="20" t="s">
        <v>30</v>
      </c>
      <c r="H6380" s="21">
        <v>1</v>
      </c>
      <c r="I6380" s="71" t="s">
        <v>1133</v>
      </c>
      <c r="J6380" s="63">
        <f t="shared" si="25"/>
        <v>44856</v>
      </c>
      <c r="K6380" s="64">
        <f>IF(ISBLANK(J6380),,H6380*INDEX(Inputs!G:G,MATCH(F6380,Inputs!E:E,0)))</f>
        <v>699</v>
      </c>
      <c r="L6380" s="65" t="str">
        <f>IF(ISBLANK(J6380),,INDEX(Inputs!D:D,MATCH(F6380,Inputs!E:E,0)))</f>
        <v>597BK Evo Fox Falcon X85 Extra Large Speed Mouse Pad</v>
      </c>
      <c r="M6380" s="65" t="str">
        <f>IF(ISBLANK(#REF!),,IF(B6380="Online","Online",IF(LEFT(B6380,1)="E","Online","Offline")))</f>
        <v>Offline</v>
      </c>
      <c r="N6380" s="64">
        <f>IF(ISBLANK(M6380),,H6380*INDEX(Inputs!F:F,MATCH(F6380,Inputs!E:E,0)))</f>
        <v>1199</v>
      </c>
      <c r="O6380" s="65"/>
    </row>
    <row r="6381" ht="15.75" customHeight="1" spans="1:15">
      <c r="A6381" s="20" t="s">
        <v>327</v>
      </c>
      <c r="B6381" s="20" t="s">
        <v>495</v>
      </c>
      <c r="C6381" s="20" t="s">
        <v>496</v>
      </c>
      <c r="D6381" s="20" t="s">
        <v>370</v>
      </c>
      <c r="E6381" s="20" t="s">
        <v>371</v>
      </c>
      <c r="F6381" s="21">
        <v>250417</v>
      </c>
      <c r="G6381" s="20" t="s">
        <v>39</v>
      </c>
      <c r="H6381" s="21">
        <v>1</v>
      </c>
      <c r="I6381" s="71" t="s">
        <v>1133</v>
      </c>
      <c r="J6381" s="63">
        <f t="shared" si="25"/>
        <v>44856</v>
      </c>
      <c r="K6381" s="64">
        <f>IF(ISBLANK(J6381),,H6381*INDEX(Inputs!G:G,MATCH(F6381,Inputs!E:E,0)))</f>
        <v>929</v>
      </c>
      <c r="L6381" s="65" t="str">
        <f>IF(ISBLANK(J6381),,INDEX(Inputs!D:D,MATCH(F6381,Inputs!E:E,0)))</f>
        <v>416PP Super Speed Hub 4 Port USB 3.0</v>
      </c>
      <c r="M6381" s="65" t="str">
        <f>IF(ISBLANK(#REF!),,IF(B6381="Online","Online",IF(LEFT(B6381,1)="E","Online","Offline")))</f>
        <v>Offline</v>
      </c>
      <c r="N6381" s="64">
        <f>IF(ISBLANK(M6381),,H6381*INDEX(Inputs!F:F,MATCH(F6381,Inputs!E:E,0)))</f>
        <v>1499</v>
      </c>
      <c r="O6381" s="65"/>
    </row>
    <row r="6382" ht="15.75" customHeight="1" spans="1:15">
      <c r="A6382" s="20" t="s">
        <v>402</v>
      </c>
      <c r="B6382" s="20" t="s">
        <v>129</v>
      </c>
      <c r="C6382" s="20" t="s">
        <v>403</v>
      </c>
      <c r="D6382" s="20" t="s">
        <v>414</v>
      </c>
      <c r="E6382" s="20" t="s">
        <v>415</v>
      </c>
      <c r="F6382" s="21">
        <v>204737</v>
      </c>
      <c r="G6382" s="20" t="s">
        <v>20</v>
      </c>
      <c r="H6382" s="21">
        <v>3</v>
      </c>
      <c r="I6382" s="71" t="s">
        <v>1133</v>
      </c>
      <c r="J6382" s="63">
        <f t="shared" si="25"/>
        <v>44856</v>
      </c>
      <c r="K6382" s="64">
        <f>IF(ISBLANK(J6382),,H6382*INDEX(Inputs!G:G,MATCH(F6382,Inputs!E:E,0)))</f>
        <v>2187</v>
      </c>
      <c r="L6382" s="65" t="str">
        <f>IF(ISBLANK(J6382),,INDEX(Inputs!D:D,MATCH(F6382,Inputs!E:E,0)))</f>
        <v>850PP Xcite Pro Keyboard &amp; Mouse USB</v>
      </c>
      <c r="M6382" s="65" t="str">
        <f>IF(ISBLANK(#REF!),,IF(B6382="Online","Online",IF(LEFT(B6382,1)="E","Online","Offline")))</f>
        <v>Offline</v>
      </c>
      <c r="N6382" s="64">
        <f>IF(ISBLANK(M6382),,H6382*INDEX(Inputs!F:F,MATCH(F6382,Inputs!E:E,0)))</f>
        <v>2397</v>
      </c>
      <c r="O6382" s="65"/>
    </row>
    <row r="6383" ht="15.75" customHeight="1" spans="1:15">
      <c r="A6383" s="20" t="s">
        <v>1105</v>
      </c>
      <c r="B6383" s="20" t="s">
        <v>224</v>
      </c>
      <c r="C6383" s="20" t="s">
        <v>1072</v>
      </c>
      <c r="D6383" s="20" t="s">
        <v>414</v>
      </c>
      <c r="E6383" s="20" t="s">
        <v>415</v>
      </c>
      <c r="F6383" s="21">
        <v>250874</v>
      </c>
      <c r="G6383" s="20" t="s">
        <v>13</v>
      </c>
      <c r="H6383" s="21">
        <v>1</v>
      </c>
      <c r="I6383" s="71" t="s">
        <v>1133</v>
      </c>
      <c r="J6383" s="63">
        <f t="shared" si="25"/>
        <v>44856</v>
      </c>
      <c r="K6383" s="64">
        <f>IF(ISBLANK(J6383),,H6383*INDEX(Inputs!G:G,MATCH(F6383,Inputs!E:E,0)))</f>
        <v>1349</v>
      </c>
      <c r="L6383" s="65" t="str">
        <f>IF(ISBLANK(J6383),,INDEX(Inputs!D:D,MATCH(F6383,Inputs!E:E,0)))</f>
        <v>432BK EvoFox X-Team Gaming Keyboard &amp; Mouse (USB)</v>
      </c>
      <c r="M6383" s="65" t="str">
        <f>IF(ISBLANK(#REF!),,IF(B6383="Online","Online",IF(LEFT(B6383,1)="E","Online","Offline")))</f>
        <v>Offline</v>
      </c>
      <c r="N6383" s="64">
        <f>IF(ISBLANK(M6383),,H6383*INDEX(Inputs!F:F,MATCH(F6383,Inputs!E:E,0)))</f>
        <v>1899</v>
      </c>
      <c r="O6383" s="65"/>
    </row>
    <row r="6384" ht="15.75" customHeight="1" spans="1:15">
      <c r="A6384" s="20" t="s">
        <v>621</v>
      </c>
      <c r="B6384" s="20" t="s">
        <v>128</v>
      </c>
      <c r="C6384" s="20" t="s">
        <v>622</v>
      </c>
      <c r="D6384" s="20" t="s">
        <v>414</v>
      </c>
      <c r="E6384" s="20" t="s">
        <v>428</v>
      </c>
      <c r="F6384" s="21">
        <v>250881</v>
      </c>
      <c r="G6384" s="20" t="s">
        <v>98</v>
      </c>
      <c r="H6384" s="21">
        <v>1</v>
      </c>
      <c r="I6384" s="71" t="s">
        <v>1133</v>
      </c>
      <c r="J6384" s="63">
        <f t="shared" si="25"/>
        <v>44856</v>
      </c>
      <c r="K6384" s="64">
        <f>IF(ISBLANK(J6384),,H6384*INDEX(Inputs!G:G,MATCH(F6384,Inputs!E:E,0)))</f>
        <v>799</v>
      </c>
      <c r="L6384" s="65" t="str">
        <f>IF(ISBLANK(J6384),,INDEX(Inputs!D:D,MATCH(F6384,Inputs!E:E,0)))</f>
        <v>795BK EvoFox Phantom Pro RGB Gaming Mouse USB</v>
      </c>
      <c r="M6384" s="65" t="str">
        <f>IF(ISBLANK(#REF!),,IF(B6384="Online","Online",IF(LEFT(B6384,1)="E","Online","Offline")))</f>
        <v>Offline</v>
      </c>
      <c r="N6384" s="64">
        <f>IF(ISBLANK(M6384),,H6384*INDEX(Inputs!F:F,MATCH(F6384,Inputs!E:E,0)))</f>
        <v>1099</v>
      </c>
      <c r="O6384" s="65"/>
    </row>
    <row r="6385" ht="15.75" customHeight="1" spans="1:15">
      <c r="A6385" s="20" t="s">
        <v>554</v>
      </c>
      <c r="B6385" s="20" t="s">
        <v>220</v>
      </c>
      <c r="C6385" s="20" t="s">
        <v>555</v>
      </c>
      <c r="D6385" s="20" t="s">
        <v>414</v>
      </c>
      <c r="E6385" s="20" t="s">
        <v>415</v>
      </c>
      <c r="F6385" s="21">
        <v>250424</v>
      </c>
      <c r="G6385" s="20" t="s">
        <v>15</v>
      </c>
      <c r="H6385" s="21">
        <v>1</v>
      </c>
      <c r="I6385" s="71" t="s">
        <v>1133</v>
      </c>
      <c r="J6385" s="63">
        <f t="shared" si="25"/>
        <v>44856</v>
      </c>
      <c r="K6385" s="64">
        <f>IF(ISBLANK(J6385),,H6385*INDEX(Inputs!G:G,MATCH(F6385,Inputs!E:E,0)))</f>
        <v>999</v>
      </c>
      <c r="L6385" s="65" t="str">
        <f>IF(ISBLANK(J6385),,INDEX(Inputs!D:D,MATCH(F6385,Inputs!E:E,0)))</f>
        <v>419V2 PRIMUS Wireless Desktop V2</v>
      </c>
      <c r="M6385" s="65" t="str">
        <f>IF(ISBLANK(#REF!),,IF(B6385="Online","Online",IF(LEFT(B6385,1)="E","Online","Offline")))</f>
        <v>Offline</v>
      </c>
      <c r="N6385" s="64">
        <f>IF(ISBLANK(M6385),,H6385*INDEX(Inputs!F:F,MATCH(F6385,Inputs!E:E,0)))</f>
        <v>1199</v>
      </c>
      <c r="O6385" s="65"/>
    </row>
    <row r="6386" ht="15.75" customHeight="1" spans="1:15">
      <c r="A6386" s="20" t="s">
        <v>739</v>
      </c>
      <c r="B6386" s="20" t="s">
        <v>740</v>
      </c>
      <c r="C6386" s="20" t="s">
        <v>741</v>
      </c>
      <c r="D6386" s="20" t="s">
        <v>370</v>
      </c>
      <c r="E6386" s="20" t="s">
        <v>410</v>
      </c>
      <c r="F6386" s="21">
        <v>250876</v>
      </c>
      <c r="G6386" s="20" t="s">
        <v>26</v>
      </c>
      <c r="H6386" s="21">
        <v>1</v>
      </c>
      <c r="I6386" s="71" t="s">
        <v>1133</v>
      </c>
      <c r="J6386" s="63">
        <f t="shared" si="25"/>
        <v>44856</v>
      </c>
      <c r="K6386" s="64">
        <f>IF(ISBLANK(J6386),,H6386*INDEX(Inputs!G:G,MATCH(F6386,Inputs!E:E,0)))</f>
        <v>1399</v>
      </c>
      <c r="L6386" s="65" t="str">
        <f>IF(ISBLANK(J6386),,INDEX(Inputs!D:D,MATCH(F6386,Inputs!E:E,0)))</f>
        <v>649BK EvoFox Typhoon Laptop Cooling Pad</v>
      </c>
      <c r="M6386" s="65" t="str">
        <f>IF(ISBLANK(#REF!),,IF(B6386="Online","Online",IF(LEFT(B6386,1)="E","Online","Offline")))</f>
        <v>Offline</v>
      </c>
      <c r="N6386" s="64">
        <f>IF(ISBLANK(M6386),,H6386*INDEX(Inputs!F:F,MATCH(F6386,Inputs!E:E,0)))</f>
        <v>1999</v>
      </c>
      <c r="O6386" s="65"/>
    </row>
    <row r="6387" ht="15.75" customHeight="1" spans="1:15">
      <c r="A6387" s="20" t="s">
        <v>338</v>
      </c>
      <c r="B6387" s="20" t="s">
        <v>821</v>
      </c>
      <c r="C6387" s="20" t="s">
        <v>992</v>
      </c>
      <c r="D6387" s="20" t="s">
        <v>370</v>
      </c>
      <c r="E6387" s="20" t="s">
        <v>410</v>
      </c>
      <c r="F6387" s="21">
        <v>250877</v>
      </c>
      <c r="G6387" s="20" t="s">
        <v>22</v>
      </c>
      <c r="H6387" s="21">
        <v>1</v>
      </c>
      <c r="I6387" s="71" t="s">
        <v>1133</v>
      </c>
      <c r="J6387" s="63">
        <f t="shared" si="25"/>
        <v>44856</v>
      </c>
      <c r="K6387" s="64">
        <f>IF(ISBLANK(J6387),,H6387*INDEX(Inputs!G:G,MATCH(F6387,Inputs!E:E,0)))</f>
        <v>349</v>
      </c>
      <c r="L6387" s="65" t="str">
        <f>IF(ISBLANK(J6387),,INDEX(Inputs!D:D,MATCH(F6387,Inputs!E:E,0)))</f>
        <v>595BK Evo Fox Falcon X35 Medium Speed Mouse Pad</v>
      </c>
      <c r="M6387" s="65" t="str">
        <f>IF(ISBLANK(#REF!),,IF(B6387="Online","Online",IF(LEFT(B6387,1)="E","Online","Offline")))</f>
        <v>Offline</v>
      </c>
      <c r="N6387" s="64">
        <f>IF(ISBLANK(M6387),,H6387*INDEX(Inputs!F:F,MATCH(F6387,Inputs!E:E,0)))</f>
        <v>699</v>
      </c>
      <c r="O6387" s="65"/>
    </row>
    <row r="6388" ht="15.75" customHeight="1" spans="1:15">
      <c r="A6388" s="20" t="s">
        <v>338</v>
      </c>
      <c r="B6388" s="20" t="s">
        <v>254</v>
      </c>
      <c r="C6388" s="20" t="s">
        <v>910</v>
      </c>
      <c r="D6388" s="20" t="s">
        <v>370</v>
      </c>
      <c r="E6388" s="20" t="s">
        <v>410</v>
      </c>
      <c r="F6388" s="21">
        <v>250423</v>
      </c>
      <c r="G6388" s="20" t="s">
        <v>11</v>
      </c>
      <c r="H6388" s="21">
        <v>1</v>
      </c>
      <c r="I6388" s="71" t="s">
        <v>1133</v>
      </c>
      <c r="J6388" s="63">
        <f t="shared" si="25"/>
        <v>44856</v>
      </c>
      <c r="K6388" s="64">
        <f>IF(ISBLANK(J6388),,H6388*INDEX(Inputs!G:G,MATCH(F6388,Inputs!E:E,0)))</f>
        <v>759</v>
      </c>
      <c r="L6388" s="65" t="str">
        <f>IF(ISBLANK(J6388),,INDEX(Inputs!D:D,MATCH(F6388,Inputs!E:E,0)))</f>
        <v>650GR Ergo View Laptop Stand-Grey</v>
      </c>
      <c r="M6388" s="65" t="str">
        <f>IF(ISBLANK(#REF!),,IF(B6388="Online","Online",IF(LEFT(B6388,1)="E","Online","Offline")))</f>
        <v>Offline</v>
      </c>
      <c r="N6388" s="64">
        <f>IF(ISBLANK(M6388),,H6388*INDEX(Inputs!F:F,MATCH(F6388,Inputs!E:E,0)))</f>
        <v>899</v>
      </c>
      <c r="O6388" s="65"/>
    </row>
    <row r="6389" ht="15.75" customHeight="1" spans="1:15">
      <c r="A6389" s="20" t="s">
        <v>353</v>
      </c>
      <c r="B6389" s="20" t="s">
        <v>126</v>
      </c>
      <c r="C6389" s="20" t="s">
        <v>388</v>
      </c>
      <c r="D6389" s="20" t="s">
        <v>370</v>
      </c>
      <c r="E6389" s="20" t="s">
        <v>371</v>
      </c>
      <c r="F6389" s="21">
        <v>250417</v>
      </c>
      <c r="G6389" s="20" t="s">
        <v>39</v>
      </c>
      <c r="H6389" s="21">
        <v>1</v>
      </c>
      <c r="I6389" s="71" t="s">
        <v>1133</v>
      </c>
      <c r="J6389" s="63">
        <f t="shared" si="25"/>
        <v>44856</v>
      </c>
      <c r="K6389" s="64">
        <f>IF(ISBLANK(J6389),,H6389*INDEX(Inputs!G:G,MATCH(F6389,Inputs!E:E,0)))</f>
        <v>929</v>
      </c>
      <c r="L6389" s="65" t="str">
        <f>IF(ISBLANK(J6389),,INDEX(Inputs!D:D,MATCH(F6389,Inputs!E:E,0)))</f>
        <v>416PP Super Speed Hub 4 Port USB 3.0</v>
      </c>
      <c r="M6389" s="65" t="str">
        <f>IF(ISBLANK(#REF!),,IF(B6389="Online","Online",IF(LEFT(B6389,1)="E","Online","Offline")))</f>
        <v>Offline</v>
      </c>
      <c r="N6389" s="64">
        <f>IF(ISBLANK(M6389),,H6389*INDEX(Inputs!F:F,MATCH(F6389,Inputs!E:E,0)))</f>
        <v>1499</v>
      </c>
      <c r="O6389" s="65"/>
    </row>
    <row r="6390" ht="15.75" customHeight="1" spans="1:15">
      <c r="A6390" s="20" t="s">
        <v>566</v>
      </c>
      <c r="B6390" s="20" t="s">
        <v>189</v>
      </c>
      <c r="C6390" s="20" t="s">
        <v>567</v>
      </c>
      <c r="D6390" s="20" t="s">
        <v>414</v>
      </c>
      <c r="E6390" s="20" t="s">
        <v>415</v>
      </c>
      <c r="F6390" s="21">
        <v>250424</v>
      </c>
      <c r="G6390" s="20" t="s">
        <v>15</v>
      </c>
      <c r="H6390" s="21">
        <v>1</v>
      </c>
      <c r="I6390" s="71" t="s">
        <v>1133</v>
      </c>
      <c r="J6390" s="63">
        <f t="shared" si="25"/>
        <v>44856</v>
      </c>
      <c r="K6390" s="64">
        <f>IF(ISBLANK(J6390),,H6390*INDEX(Inputs!G:G,MATCH(F6390,Inputs!E:E,0)))</f>
        <v>999</v>
      </c>
      <c r="L6390" s="65" t="str">
        <f>IF(ISBLANK(J6390),,INDEX(Inputs!D:D,MATCH(F6390,Inputs!E:E,0)))</f>
        <v>419V2 PRIMUS Wireless Desktop V2</v>
      </c>
      <c r="M6390" s="65" t="str">
        <f>IF(ISBLANK(#REF!),,IF(B6390="Online","Online",IF(LEFT(B6390,1)="E","Online","Offline")))</f>
        <v>Offline</v>
      </c>
      <c r="N6390" s="64">
        <f>IF(ISBLANK(M6390),,H6390*INDEX(Inputs!F:F,MATCH(F6390,Inputs!E:E,0)))</f>
        <v>1199</v>
      </c>
      <c r="O6390" s="65"/>
    </row>
    <row r="6391" ht="15.75" customHeight="1" spans="1:15">
      <c r="A6391" s="20" t="s">
        <v>426</v>
      </c>
      <c r="B6391" s="20" t="s">
        <v>120</v>
      </c>
      <c r="C6391" s="20" t="s">
        <v>427</v>
      </c>
      <c r="D6391" s="20" t="s">
        <v>370</v>
      </c>
      <c r="E6391" s="20" t="s">
        <v>371</v>
      </c>
      <c r="F6391" s="21">
        <v>250417</v>
      </c>
      <c r="G6391" s="20" t="s">
        <v>39</v>
      </c>
      <c r="H6391" s="21">
        <v>1</v>
      </c>
      <c r="I6391" s="71" t="s">
        <v>1139</v>
      </c>
      <c r="J6391" s="63">
        <f t="shared" si="25"/>
        <v>44857</v>
      </c>
      <c r="K6391" s="64">
        <f>IF(ISBLANK(J6391),,H6391*INDEX(Inputs!G:G,MATCH(F6391,Inputs!E:E,0)))</f>
        <v>929</v>
      </c>
      <c r="L6391" s="65" t="str">
        <f>IF(ISBLANK(J6391),,INDEX(Inputs!D:D,MATCH(F6391,Inputs!E:E,0)))</f>
        <v>416PP Super Speed Hub 4 Port USB 3.0</v>
      </c>
      <c r="M6391" s="65" t="str">
        <f>IF(ISBLANK(#REF!),,IF(B6391="Online","Online",IF(LEFT(B6391,1)="E","Online","Offline")))</f>
        <v>Offline</v>
      </c>
      <c r="N6391" s="64">
        <f>IF(ISBLANK(M6391),,H6391*INDEX(Inputs!F:F,MATCH(F6391,Inputs!E:E,0)))</f>
        <v>1499</v>
      </c>
      <c r="O6391" s="65"/>
    </row>
    <row r="6392" ht="15.75" customHeight="1" spans="1:15">
      <c r="A6392" s="20" t="s">
        <v>723</v>
      </c>
      <c r="B6392" s="20" t="s">
        <v>204</v>
      </c>
      <c r="C6392" s="20" t="s">
        <v>724</v>
      </c>
      <c r="D6392" s="20" t="s">
        <v>370</v>
      </c>
      <c r="E6392" s="20" t="s">
        <v>410</v>
      </c>
      <c r="F6392" s="21">
        <v>250876</v>
      </c>
      <c r="G6392" s="20" t="s">
        <v>26</v>
      </c>
      <c r="H6392" s="21">
        <v>1</v>
      </c>
      <c r="I6392" s="71" t="s">
        <v>1139</v>
      </c>
      <c r="J6392" s="63">
        <f t="shared" si="25"/>
        <v>44857</v>
      </c>
      <c r="K6392" s="64">
        <f>IF(ISBLANK(J6392),,H6392*INDEX(Inputs!G:G,MATCH(F6392,Inputs!E:E,0)))</f>
        <v>1399</v>
      </c>
      <c r="L6392" s="65" t="str">
        <f>IF(ISBLANK(J6392),,INDEX(Inputs!D:D,MATCH(F6392,Inputs!E:E,0)))</f>
        <v>649BK EvoFox Typhoon Laptop Cooling Pad</v>
      </c>
      <c r="M6392" s="65" t="str">
        <f>IF(ISBLANK(#REF!),,IF(B6392="Online","Online",IF(LEFT(B6392,1)="E","Online","Offline")))</f>
        <v>Offline</v>
      </c>
      <c r="N6392" s="64">
        <f>IF(ISBLANK(M6392),,H6392*INDEX(Inputs!F:F,MATCH(F6392,Inputs!E:E,0)))</f>
        <v>1999</v>
      </c>
      <c r="O6392" s="65"/>
    </row>
    <row r="6393" ht="15.75" customHeight="1" spans="1:15">
      <c r="A6393" s="20" t="s">
        <v>437</v>
      </c>
      <c r="B6393" s="20" t="s">
        <v>72</v>
      </c>
      <c r="C6393" s="20" t="s">
        <v>642</v>
      </c>
      <c r="D6393" s="20" t="s">
        <v>370</v>
      </c>
      <c r="E6393" s="20" t="s">
        <v>410</v>
      </c>
      <c r="F6393" s="21">
        <v>250878</v>
      </c>
      <c r="G6393" s="20" t="s">
        <v>24</v>
      </c>
      <c r="H6393" s="21">
        <v>1</v>
      </c>
      <c r="I6393" s="71" t="s">
        <v>1139</v>
      </c>
      <c r="J6393" s="63">
        <f t="shared" si="25"/>
        <v>44857</v>
      </c>
      <c r="K6393" s="64">
        <f>IF(ISBLANK(J6393),,H6393*INDEX(Inputs!G:G,MATCH(F6393,Inputs!E:E,0)))</f>
        <v>999</v>
      </c>
      <c r="L6393" s="65" t="str">
        <f>IF(ISBLANK(J6393),,INDEX(Inputs!D:D,MATCH(F6393,Inputs!E:E,0)))</f>
        <v>596BK Evo Fox Falcon LX35 Medium Speed LED Mouse Pad</v>
      </c>
      <c r="M6393" s="65" t="str">
        <f>IF(ISBLANK(#REF!),,IF(B6393="Online","Online",IF(LEFT(B6393,1)="E","Online","Offline")))</f>
        <v>Offline</v>
      </c>
      <c r="N6393" s="64">
        <f>IF(ISBLANK(M6393),,H6393*INDEX(Inputs!F:F,MATCH(F6393,Inputs!E:E,0)))</f>
        <v>1999</v>
      </c>
      <c r="O6393" s="65"/>
    </row>
    <row r="6394" ht="15.75" customHeight="1" spans="1:15">
      <c r="A6394" s="20" t="s">
        <v>412</v>
      </c>
      <c r="B6394" s="20" t="s">
        <v>59</v>
      </c>
      <c r="C6394" s="20" t="s">
        <v>471</v>
      </c>
      <c r="D6394" s="20" t="s">
        <v>370</v>
      </c>
      <c r="E6394" s="20" t="s">
        <v>371</v>
      </c>
      <c r="F6394" s="21">
        <v>250417</v>
      </c>
      <c r="G6394" s="20" t="s">
        <v>39</v>
      </c>
      <c r="H6394" s="21">
        <v>1</v>
      </c>
      <c r="I6394" s="71" t="s">
        <v>1139</v>
      </c>
      <c r="J6394" s="63">
        <f t="shared" si="25"/>
        <v>44857</v>
      </c>
      <c r="K6394" s="64">
        <f>IF(ISBLANK(J6394),,H6394*INDEX(Inputs!G:G,MATCH(F6394,Inputs!E:E,0)))</f>
        <v>929</v>
      </c>
      <c r="L6394" s="65" t="str">
        <f>IF(ISBLANK(J6394),,INDEX(Inputs!D:D,MATCH(F6394,Inputs!E:E,0)))</f>
        <v>416PP Super Speed Hub 4 Port USB 3.0</v>
      </c>
      <c r="M6394" s="65" t="str">
        <f>IF(ISBLANK(#REF!),,IF(B6394="Online","Online",IF(LEFT(B6394,1)="E","Online","Offline")))</f>
        <v>Offline</v>
      </c>
      <c r="N6394" s="64">
        <f>IF(ISBLANK(M6394),,H6394*INDEX(Inputs!F:F,MATCH(F6394,Inputs!E:E,0)))</f>
        <v>1499</v>
      </c>
      <c r="O6394" s="65"/>
    </row>
    <row r="6395" ht="15.75" customHeight="1" spans="1:15">
      <c r="A6395" s="20" t="s">
        <v>412</v>
      </c>
      <c r="B6395" s="20" t="s">
        <v>59</v>
      </c>
      <c r="C6395" s="20" t="s">
        <v>471</v>
      </c>
      <c r="D6395" s="20" t="s">
        <v>414</v>
      </c>
      <c r="E6395" s="20" t="s">
        <v>415</v>
      </c>
      <c r="F6395" s="21">
        <v>260089</v>
      </c>
      <c r="G6395" s="20" t="s">
        <v>18</v>
      </c>
      <c r="H6395" s="21">
        <v>1</v>
      </c>
      <c r="I6395" s="71" t="s">
        <v>1139</v>
      </c>
      <c r="J6395" s="63">
        <f t="shared" si="25"/>
        <v>44857</v>
      </c>
      <c r="K6395" s="64">
        <f>IF(ISBLANK(J6395),,H6395*INDEX(Inputs!G:G,MATCH(F6395,Inputs!E:E,0)))</f>
        <v>529</v>
      </c>
      <c r="L6395" s="65" t="str">
        <f>IF(ISBLANK(J6395),,INDEX(Inputs!D:D,MATCH(F6395,Inputs!E:E,0)))</f>
        <v>398PP Xcite Neo Keyboard USB</v>
      </c>
      <c r="M6395" s="65" t="str">
        <f>IF(ISBLANK(#REF!),,IF(B6395="Online","Online",IF(LEFT(B6395,1)="E","Online","Offline")))</f>
        <v>Offline</v>
      </c>
      <c r="N6395" s="64">
        <f>IF(ISBLANK(M6395),,H6395*INDEX(Inputs!F:F,MATCH(F6395,Inputs!E:E,0)))</f>
        <v>549</v>
      </c>
      <c r="O6395" s="65"/>
    </row>
    <row r="6396" ht="15.75" customHeight="1" spans="1:15">
      <c r="A6396" s="20" t="s">
        <v>412</v>
      </c>
      <c r="B6396" s="20" t="s">
        <v>945</v>
      </c>
      <c r="C6396" s="20" t="s">
        <v>946</v>
      </c>
      <c r="D6396" s="20" t="s">
        <v>414</v>
      </c>
      <c r="E6396" s="20" t="s">
        <v>415</v>
      </c>
      <c r="F6396" s="21">
        <v>260089</v>
      </c>
      <c r="G6396" s="20" t="s">
        <v>18</v>
      </c>
      <c r="H6396" s="21">
        <v>2</v>
      </c>
      <c r="I6396" s="71" t="s">
        <v>1139</v>
      </c>
      <c r="J6396" s="63">
        <f t="shared" si="25"/>
        <v>44857</v>
      </c>
      <c r="K6396" s="64">
        <f>IF(ISBLANK(J6396),,H6396*INDEX(Inputs!G:G,MATCH(F6396,Inputs!E:E,0)))</f>
        <v>1058</v>
      </c>
      <c r="L6396" s="65" t="str">
        <f>IF(ISBLANK(J6396),,INDEX(Inputs!D:D,MATCH(F6396,Inputs!E:E,0)))</f>
        <v>398PP Xcite Neo Keyboard USB</v>
      </c>
      <c r="M6396" s="65" t="str">
        <f>IF(ISBLANK(#REF!),,IF(B6396="Online","Online",IF(LEFT(B6396,1)="E","Online","Offline")))</f>
        <v>Online</v>
      </c>
      <c r="N6396" s="64">
        <f>IF(ISBLANK(M6396),,H6396*INDEX(Inputs!F:F,MATCH(F6396,Inputs!E:E,0)))</f>
        <v>1098</v>
      </c>
      <c r="O6396" s="65"/>
    </row>
    <row r="6397" ht="15.75" customHeight="1" spans="1:15">
      <c r="A6397" s="20" t="s">
        <v>341</v>
      </c>
      <c r="B6397" s="20" t="s">
        <v>57</v>
      </c>
      <c r="C6397" s="20" t="s">
        <v>348</v>
      </c>
      <c r="D6397" s="20" t="s">
        <v>414</v>
      </c>
      <c r="E6397" s="20" t="s">
        <v>415</v>
      </c>
      <c r="F6397" s="21">
        <v>260089</v>
      </c>
      <c r="G6397" s="20" t="s">
        <v>18</v>
      </c>
      <c r="H6397" s="21">
        <v>1</v>
      </c>
      <c r="I6397" s="71" t="s">
        <v>1139</v>
      </c>
      <c r="J6397" s="63">
        <f t="shared" si="25"/>
        <v>44857</v>
      </c>
      <c r="K6397" s="64">
        <f>IF(ISBLANK(J6397),,H6397*INDEX(Inputs!G:G,MATCH(F6397,Inputs!E:E,0)))</f>
        <v>529</v>
      </c>
      <c r="L6397" s="65" t="str">
        <f>IF(ISBLANK(J6397),,INDEX(Inputs!D:D,MATCH(F6397,Inputs!E:E,0)))</f>
        <v>398PP Xcite Neo Keyboard USB</v>
      </c>
      <c r="M6397" s="65" t="str">
        <f>IF(ISBLANK(#REF!),,IF(B6397="Online","Online",IF(LEFT(B6397,1)="E","Online","Offline")))</f>
        <v>Offline</v>
      </c>
      <c r="N6397" s="64">
        <f>IF(ISBLANK(M6397),,H6397*INDEX(Inputs!F:F,MATCH(F6397,Inputs!E:E,0)))</f>
        <v>549</v>
      </c>
      <c r="O6397" s="65"/>
    </row>
    <row r="6398" ht="15.75" customHeight="1" spans="1:15">
      <c r="A6398" s="20" t="s">
        <v>341</v>
      </c>
      <c r="B6398" s="20" t="s">
        <v>83</v>
      </c>
      <c r="C6398" s="20" t="s">
        <v>394</v>
      </c>
      <c r="D6398" s="20" t="s">
        <v>414</v>
      </c>
      <c r="E6398" s="20" t="s">
        <v>415</v>
      </c>
      <c r="F6398" s="21">
        <v>250874</v>
      </c>
      <c r="G6398" s="20" t="s">
        <v>13</v>
      </c>
      <c r="H6398" s="21">
        <v>1</v>
      </c>
      <c r="I6398" s="71" t="s">
        <v>1139</v>
      </c>
      <c r="J6398" s="63">
        <f t="shared" si="25"/>
        <v>44857</v>
      </c>
      <c r="K6398" s="64">
        <f>IF(ISBLANK(J6398),,H6398*INDEX(Inputs!G:G,MATCH(F6398,Inputs!E:E,0)))</f>
        <v>1349</v>
      </c>
      <c r="L6398" s="65" t="str">
        <f>IF(ISBLANK(J6398),,INDEX(Inputs!D:D,MATCH(F6398,Inputs!E:E,0)))</f>
        <v>432BK EvoFox X-Team Gaming Keyboard &amp; Mouse (USB)</v>
      </c>
      <c r="M6398" s="65" t="str">
        <f>IF(ISBLANK(#REF!),,IF(B6398="Online","Online",IF(LEFT(B6398,1)="E","Online","Offline")))</f>
        <v>Offline</v>
      </c>
      <c r="N6398" s="64">
        <f>IF(ISBLANK(M6398),,H6398*INDEX(Inputs!F:F,MATCH(F6398,Inputs!E:E,0)))</f>
        <v>1899</v>
      </c>
      <c r="O6398" s="65"/>
    </row>
    <row r="6399" ht="15.75" customHeight="1" spans="1:15">
      <c r="A6399" s="20" t="s">
        <v>423</v>
      </c>
      <c r="B6399" s="20" t="s">
        <v>125</v>
      </c>
      <c r="C6399" s="20" t="s">
        <v>434</v>
      </c>
      <c r="D6399" s="20" t="s">
        <v>370</v>
      </c>
      <c r="E6399" s="20" t="s">
        <v>410</v>
      </c>
      <c r="F6399" s="21">
        <v>250423</v>
      </c>
      <c r="G6399" s="20" t="s">
        <v>11</v>
      </c>
      <c r="H6399" s="21">
        <v>1</v>
      </c>
      <c r="I6399" s="71" t="s">
        <v>1139</v>
      </c>
      <c r="J6399" s="63">
        <f t="shared" si="25"/>
        <v>44857</v>
      </c>
      <c r="K6399" s="64">
        <f>IF(ISBLANK(J6399),,H6399*INDEX(Inputs!G:G,MATCH(F6399,Inputs!E:E,0)))</f>
        <v>759</v>
      </c>
      <c r="L6399" s="65" t="str">
        <f>IF(ISBLANK(J6399),,INDEX(Inputs!D:D,MATCH(F6399,Inputs!E:E,0)))</f>
        <v>650GR Ergo View Laptop Stand-Grey</v>
      </c>
      <c r="M6399" s="65" t="str">
        <f>IF(ISBLANK(#REF!),,IF(B6399="Online","Online",IF(LEFT(B6399,1)="E","Online","Offline")))</f>
        <v>Offline</v>
      </c>
      <c r="N6399" s="64">
        <f>IF(ISBLANK(M6399),,H6399*INDEX(Inputs!F:F,MATCH(F6399,Inputs!E:E,0)))</f>
        <v>899</v>
      </c>
      <c r="O6399" s="65"/>
    </row>
    <row r="6400" ht="15.75" customHeight="1" spans="1:15">
      <c r="A6400" s="20" t="s">
        <v>509</v>
      </c>
      <c r="B6400" s="20" t="s">
        <v>112</v>
      </c>
      <c r="C6400" s="20" t="s">
        <v>510</v>
      </c>
      <c r="D6400" s="20" t="s">
        <v>370</v>
      </c>
      <c r="E6400" s="20" t="s">
        <v>410</v>
      </c>
      <c r="F6400" s="21">
        <v>250878</v>
      </c>
      <c r="G6400" s="20" t="s">
        <v>24</v>
      </c>
      <c r="H6400" s="21">
        <v>1</v>
      </c>
      <c r="I6400" s="71" t="s">
        <v>1139</v>
      </c>
      <c r="J6400" s="63">
        <f t="shared" si="25"/>
        <v>44857</v>
      </c>
      <c r="K6400" s="64">
        <f>IF(ISBLANK(J6400),,H6400*INDEX(Inputs!G:G,MATCH(F6400,Inputs!E:E,0)))</f>
        <v>999</v>
      </c>
      <c r="L6400" s="65" t="str">
        <f>IF(ISBLANK(J6400),,INDEX(Inputs!D:D,MATCH(F6400,Inputs!E:E,0)))</f>
        <v>596BK Evo Fox Falcon LX35 Medium Speed LED Mouse Pad</v>
      </c>
      <c r="M6400" s="65" t="str">
        <f>IF(ISBLANK(#REF!),,IF(B6400="Online","Online",IF(LEFT(B6400,1)="E","Online","Offline")))</f>
        <v>Offline</v>
      </c>
      <c r="N6400" s="64">
        <f>IF(ISBLANK(M6400),,H6400*INDEX(Inputs!F:F,MATCH(F6400,Inputs!E:E,0)))</f>
        <v>1999</v>
      </c>
      <c r="O6400" s="65"/>
    </row>
    <row r="6401" ht="15.75" customHeight="1" spans="1:15">
      <c r="A6401" s="20" t="s">
        <v>487</v>
      </c>
      <c r="B6401" s="20" t="s">
        <v>168</v>
      </c>
      <c r="C6401" s="20" t="s">
        <v>488</v>
      </c>
      <c r="D6401" s="20" t="s">
        <v>370</v>
      </c>
      <c r="E6401" s="20" t="s">
        <v>371</v>
      </c>
      <c r="F6401" s="21">
        <v>250417</v>
      </c>
      <c r="G6401" s="20" t="s">
        <v>39</v>
      </c>
      <c r="H6401" s="21">
        <v>1</v>
      </c>
      <c r="I6401" s="71" t="s">
        <v>1139</v>
      </c>
      <c r="J6401" s="63">
        <f t="shared" si="25"/>
        <v>44857</v>
      </c>
      <c r="K6401" s="64">
        <f>IF(ISBLANK(J6401),,H6401*INDEX(Inputs!G:G,MATCH(F6401,Inputs!E:E,0)))</f>
        <v>929</v>
      </c>
      <c r="L6401" s="65" t="str">
        <f>IF(ISBLANK(J6401),,INDEX(Inputs!D:D,MATCH(F6401,Inputs!E:E,0)))</f>
        <v>416PP Super Speed Hub 4 Port USB 3.0</v>
      </c>
      <c r="M6401" s="65" t="str">
        <f>IF(ISBLANK(#REF!),,IF(B6401="Online","Online",IF(LEFT(B6401,1)="E","Online","Offline")))</f>
        <v>Offline</v>
      </c>
      <c r="N6401" s="64">
        <f>IF(ISBLANK(M6401),,H6401*INDEX(Inputs!F:F,MATCH(F6401,Inputs!E:E,0)))</f>
        <v>1499</v>
      </c>
      <c r="O6401" s="65"/>
    </row>
    <row r="6402" ht="15.75" customHeight="1" spans="1:15">
      <c r="A6402" s="20" t="s">
        <v>574</v>
      </c>
      <c r="B6402" s="20" t="s">
        <v>134</v>
      </c>
      <c r="C6402" s="20" t="s">
        <v>575</v>
      </c>
      <c r="D6402" s="20" t="s">
        <v>370</v>
      </c>
      <c r="E6402" s="20" t="s">
        <v>410</v>
      </c>
      <c r="F6402" s="21">
        <v>250876</v>
      </c>
      <c r="G6402" s="20" t="s">
        <v>26</v>
      </c>
      <c r="H6402" s="21">
        <v>1</v>
      </c>
      <c r="I6402" s="71" t="s">
        <v>1139</v>
      </c>
      <c r="J6402" s="63">
        <f t="shared" si="25"/>
        <v>44857</v>
      </c>
      <c r="K6402" s="64">
        <f>IF(ISBLANK(J6402),,H6402*INDEX(Inputs!G:G,MATCH(F6402,Inputs!E:E,0)))</f>
        <v>1399</v>
      </c>
      <c r="L6402" s="65" t="str">
        <f>IF(ISBLANK(J6402),,INDEX(Inputs!D:D,MATCH(F6402,Inputs!E:E,0)))</f>
        <v>649BK EvoFox Typhoon Laptop Cooling Pad</v>
      </c>
      <c r="M6402" s="65" t="str">
        <f>IF(ISBLANK(#REF!),,IF(B6402="Online","Online",IF(LEFT(B6402,1)="E","Online","Offline")))</f>
        <v>Offline</v>
      </c>
      <c r="N6402" s="64">
        <f>IF(ISBLANK(M6402),,H6402*INDEX(Inputs!F:F,MATCH(F6402,Inputs!E:E,0)))</f>
        <v>1999</v>
      </c>
      <c r="O6402" s="65"/>
    </row>
    <row r="6403" ht="15.75" customHeight="1" spans="1:15">
      <c r="A6403" s="20" t="s">
        <v>458</v>
      </c>
      <c r="B6403" s="20" t="s">
        <v>21</v>
      </c>
      <c r="C6403" s="20" t="s">
        <v>489</v>
      </c>
      <c r="D6403" s="20" t="s">
        <v>370</v>
      </c>
      <c r="E6403" s="20" t="s">
        <v>410</v>
      </c>
      <c r="F6403" s="21">
        <v>250876</v>
      </c>
      <c r="G6403" s="20" t="s">
        <v>26</v>
      </c>
      <c r="H6403" s="21">
        <v>1</v>
      </c>
      <c r="I6403" s="71" t="s">
        <v>1139</v>
      </c>
      <c r="J6403" s="63">
        <f t="shared" si="25"/>
        <v>44857</v>
      </c>
      <c r="K6403" s="64">
        <f>IF(ISBLANK(J6403),,H6403*INDEX(Inputs!G:G,MATCH(F6403,Inputs!E:E,0)))</f>
        <v>1399</v>
      </c>
      <c r="L6403" s="65" t="str">
        <f>IF(ISBLANK(J6403),,INDEX(Inputs!D:D,MATCH(F6403,Inputs!E:E,0)))</f>
        <v>649BK EvoFox Typhoon Laptop Cooling Pad</v>
      </c>
      <c r="M6403" s="65" t="str">
        <f>IF(ISBLANK(#REF!),,IF(B6403="Online","Online",IF(LEFT(B6403,1)="E","Online","Offline")))</f>
        <v>Offline</v>
      </c>
      <c r="N6403" s="64">
        <f>IF(ISBLANK(M6403),,H6403*INDEX(Inputs!F:F,MATCH(F6403,Inputs!E:E,0)))</f>
        <v>1999</v>
      </c>
      <c r="O6403" s="65"/>
    </row>
    <row r="6404" ht="15.75" customHeight="1" spans="1:15">
      <c r="A6404" s="20" t="s">
        <v>454</v>
      </c>
      <c r="B6404" s="20" t="s">
        <v>147</v>
      </c>
      <c r="C6404" s="20" t="s">
        <v>482</v>
      </c>
      <c r="D6404" s="20" t="s">
        <v>370</v>
      </c>
      <c r="E6404" s="20" t="s">
        <v>410</v>
      </c>
      <c r="F6404" s="21">
        <v>250879</v>
      </c>
      <c r="G6404" s="20" t="s">
        <v>30</v>
      </c>
      <c r="H6404" s="21">
        <v>1</v>
      </c>
      <c r="I6404" s="71" t="s">
        <v>1139</v>
      </c>
      <c r="J6404" s="63">
        <f t="shared" si="25"/>
        <v>44857</v>
      </c>
      <c r="K6404" s="64">
        <f>IF(ISBLANK(J6404),,H6404*INDEX(Inputs!G:G,MATCH(F6404,Inputs!E:E,0)))</f>
        <v>699</v>
      </c>
      <c r="L6404" s="65" t="str">
        <f>IF(ISBLANK(J6404),,INDEX(Inputs!D:D,MATCH(F6404,Inputs!E:E,0)))</f>
        <v>597BK Evo Fox Falcon X85 Extra Large Speed Mouse Pad</v>
      </c>
      <c r="M6404" s="65" t="str">
        <f>IF(ISBLANK(#REF!),,IF(B6404="Online","Online",IF(LEFT(B6404,1)="E","Online","Offline")))</f>
        <v>Offline</v>
      </c>
      <c r="N6404" s="64">
        <f>IF(ISBLANK(M6404),,H6404*INDEX(Inputs!F:F,MATCH(F6404,Inputs!E:E,0)))</f>
        <v>1199</v>
      </c>
      <c r="O6404" s="65"/>
    </row>
    <row r="6405" ht="15.75" customHeight="1" spans="1:15">
      <c r="A6405" s="20" t="s">
        <v>454</v>
      </c>
      <c r="B6405" s="20" t="s">
        <v>164</v>
      </c>
      <c r="C6405" s="20" t="s">
        <v>466</v>
      </c>
      <c r="D6405" s="20" t="s">
        <v>414</v>
      </c>
      <c r="E6405" s="20" t="s">
        <v>415</v>
      </c>
      <c r="F6405" s="21">
        <v>250874</v>
      </c>
      <c r="G6405" s="20" t="s">
        <v>13</v>
      </c>
      <c r="H6405" s="21">
        <v>1</v>
      </c>
      <c r="I6405" s="71" t="s">
        <v>1139</v>
      </c>
      <c r="J6405" s="63">
        <f t="shared" si="25"/>
        <v>44857</v>
      </c>
      <c r="K6405" s="64">
        <f>IF(ISBLANK(J6405),,H6405*INDEX(Inputs!G:G,MATCH(F6405,Inputs!E:E,0)))</f>
        <v>1349</v>
      </c>
      <c r="L6405" s="65" t="str">
        <f>IF(ISBLANK(J6405),,INDEX(Inputs!D:D,MATCH(F6405,Inputs!E:E,0)))</f>
        <v>432BK EvoFox X-Team Gaming Keyboard &amp; Mouse (USB)</v>
      </c>
      <c r="M6405" s="65" t="str">
        <f>IF(ISBLANK(#REF!),,IF(B6405="Online","Online",IF(LEFT(B6405,1)="E","Online","Offline")))</f>
        <v>Offline</v>
      </c>
      <c r="N6405" s="64">
        <f>IF(ISBLANK(M6405),,H6405*INDEX(Inputs!F:F,MATCH(F6405,Inputs!E:E,0)))</f>
        <v>1899</v>
      </c>
      <c r="O6405" s="65"/>
    </row>
    <row r="6406" ht="15.75" customHeight="1" spans="1:15">
      <c r="A6406" s="20" t="s">
        <v>458</v>
      </c>
      <c r="B6406" s="20" t="s">
        <v>600</v>
      </c>
      <c r="C6406" s="20" t="s">
        <v>601</v>
      </c>
      <c r="D6406" s="20" t="s">
        <v>414</v>
      </c>
      <c r="E6406" s="20" t="s">
        <v>415</v>
      </c>
      <c r="F6406" s="21">
        <v>250873</v>
      </c>
      <c r="G6406" s="20" t="s">
        <v>12</v>
      </c>
      <c r="H6406" s="21">
        <v>1</v>
      </c>
      <c r="I6406" s="71" t="s">
        <v>1139</v>
      </c>
      <c r="J6406" s="63">
        <f t="shared" si="25"/>
        <v>44857</v>
      </c>
      <c r="K6406" s="64">
        <f>IF(ISBLANK(J6406),,H6406*INDEX(Inputs!G:G,MATCH(F6406,Inputs!E:E,0)))</f>
        <v>999</v>
      </c>
      <c r="L6406" s="65" t="str">
        <f>IF(ISBLANK(J6406),,INDEX(Inputs!D:D,MATCH(F6406,Inputs!E:E,0)))</f>
        <v>422BK Evo Fox Fireblade Gaming Keyboard USB</v>
      </c>
      <c r="M6406" s="65" t="str">
        <f>IF(ISBLANK(#REF!),,IF(B6406="Online","Online",IF(LEFT(B6406,1)="E","Online","Offline")))</f>
        <v>Offline</v>
      </c>
      <c r="N6406" s="64">
        <f>IF(ISBLANK(M6406),,H6406*INDEX(Inputs!F:F,MATCH(F6406,Inputs!E:E,0)))</f>
        <v>1299</v>
      </c>
      <c r="O6406" s="65"/>
    </row>
    <row r="6407" ht="15.75" customHeight="1" spans="1:15">
      <c r="A6407" s="20" t="s">
        <v>458</v>
      </c>
      <c r="B6407" s="20" t="s">
        <v>683</v>
      </c>
      <c r="C6407" s="20" t="s">
        <v>684</v>
      </c>
      <c r="D6407" s="20" t="s">
        <v>370</v>
      </c>
      <c r="E6407" s="20" t="s">
        <v>410</v>
      </c>
      <c r="F6407" s="21">
        <v>250879</v>
      </c>
      <c r="G6407" s="20" t="s">
        <v>30</v>
      </c>
      <c r="H6407" s="21">
        <v>1</v>
      </c>
      <c r="I6407" s="71" t="s">
        <v>1139</v>
      </c>
      <c r="J6407" s="63">
        <f t="shared" si="25"/>
        <v>44857</v>
      </c>
      <c r="K6407" s="64">
        <f>IF(ISBLANK(J6407),,H6407*INDEX(Inputs!G:G,MATCH(F6407,Inputs!E:E,0)))</f>
        <v>699</v>
      </c>
      <c r="L6407" s="65" t="str">
        <f>IF(ISBLANK(J6407),,INDEX(Inputs!D:D,MATCH(F6407,Inputs!E:E,0)))</f>
        <v>597BK Evo Fox Falcon X85 Extra Large Speed Mouse Pad</v>
      </c>
      <c r="M6407" s="65" t="str">
        <f>IF(ISBLANK(#REF!),,IF(B6407="Online","Online",IF(LEFT(B6407,1)="E","Online","Offline")))</f>
        <v>Offline</v>
      </c>
      <c r="N6407" s="64">
        <f>IF(ISBLANK(M6407),,H6407*INDEX(Inputs!F:F,MATCH(F6407,Inputs!E:E,0)))</f>
        <v>1199</v>
      </c>
      <c r="O6407" s="65"/>
    </row>
    <row r="6408" ht="15.75" customHeight="1" spans="1:15">
      <c r="A6408" s="20" t="s">
        <v>458</v>
      </c>
      <c r="B6408" s="20" t="s">
        <v>179</v>
      </c>
      <c r="C6408" s="20" t="s">
        <v>523</v>
      </c>
      <c r="D6408" s="20" t="s">
        <v>414</v>
      </c>
      <c r="E6408" s="20" t="s">
        <v>415</v>
      </c>
      <c r="F6408" s="21">
        <v>250873</v>
      </c>
      <c r="G6408" s="20" t="s">
        <v>12</v>
      </c>
      <c r="H6408" s="21">
        <v>1</v>
      </c>
      <c r="I6408" s="71" t="s">
        <v>1139</v>
      </c>
      <c r="J6408" s="63">
        <f t="shared" si="25"/>
        <v>44857</v>
      </c>
      <c r="K6408" s="64">
        <f>IF(ISBLANK(J6408),,H6408*INDEX(Inputs!G:G,MATCH(F6408,Inputs!E:E,0)))</f>
        <v>999</v>
      </c>
      <c r="L6408" s="65" t="str">
        <f>IF(ISBLANK(J6408),,INDEX(Inputs!D:D,MATCH(F6408,Inputs!E:E,0)))</f>
        <v>422BK Evo Fox Fireblade Gaming Keyboard USB</v>
      </c>
      <c r="M6408" s="65" t="str">
        <f>IF(ISBLANK(#REF!),,IF(B6408="Online","Online",IF(LEFT(B6408,1)="E","Online","Offline")))</f>
        <v>Offline</v>
      </c>
      <c r="N6408" s="64">
        <f>IF(ISBLANK(M6408),,H6408*INDEX(Inputs!F:F,MATCH(F6408,Inputs!E:E,0)))</f>
        <v>1299</v>
      </c>
      <c r="O6408" s="65"/>
    </row>
    <row r="6409" ht="15.75" customHeight="1" spans="1:15">
      <c r="A6409" s="20" t="s">
        <v>458</v>
      </c>
      <c r="B6409" s="20" t="s">
        <v>179</v>
      </c>
      <c r="C6409" s="20" t="s">
        <v>523</v>
      </c>
      <c r="D6409" s="20" t="s">
        <v>370</v>
      </c>
      <c r="E6409" s="20" t="s">
        <v>410</v>
      </c>
      <c r="F6409" s="21">
        <v>250877</v>
      </c>
      <c r="G6409" s="20" t="s">
        <v>22</v>
      </c>
      <c r="H6409" s="21">
        <v>1</v>
      </c>
      <c r="I6409" s="71" t="s">
        <v>1139</v>
      </c>
      <c r="J6409" s="63">
        <f t="shared" si="25"/>
        <v>44857</v>
      </c>
      <c r="K6409" s="64">
        <f>IF(ISBLANK(J6409),,H6409*INDEX(Inputs!G:G,MATCH(F6409,Inputs!E:E,0)))</f>
        <v>349</v>
      </c>
      <c r="L6409" s="65" t="str">
        <f>IF(ISBLANK(J6409),,INDEX(Inputs!D:D,MATCH(F6409,Inputs!E:E,0)))</f>
        <v>595BK Evo Fox Falcon X35 Medium Speed Mouse Pad</v>
      </c>
      <c r="M6409" s="65" t="str">
        <f>IF(ISBLANK(#REF!),,IF(B6409="Online","Online",IF(LEFT(B6409,1)="E","Online","Offline")))</f>
        <v>Offline</v>
      </c>
      <c r="N6409" s="64">
        <f>IF(ISBLANK(M6409),,H6409*INDEX(Inputs!F:F,MATCH(F6409,Inputs!E:E,0)))</f>
        <v>699</v>
      </c>
      <c r="O6409" s="65"/>
    </row>
    <row r="6410" ht="15.75" customHeight="1" spans="1:15">
      <c r="A6410" s="20" t="s">
        <v>458</v>
      </c>
      <c r="B6410" s="20" t="s">
        <v>179</v>
      </c>
      <c r="C6410" s="20" t="s">
        <v>523</v>
      </c>
      <c r="D6410" s="20" t="s">
        <v>370</v>
      </c>
      <c r="E6410" s="20" t="s">
        <v>410</v>
      </c>
      <c r="F6410" s="21">
        <v>250879</v>
      </c>
      <c r="G6410" s="20" t="s">
        <v>30</v>
      </c>
      <c r="H6410" s="21">
        <v>1</v>
      </c>
      <c r="I6410" s="71" t="s">
        <v>1139</v>
      </c>
      <c r="J6410" s="63">
        <f t="shared" si="25"/>
        <v>44857</v>
      </c>
      <c r="K6410" s="64">
        <f>IF(ISBLANK(J6410),,H6410*INDEX(Inputs!G:G,MATCH(F6410,Inputs!E:E,0)))</f>
        <v>699</v>
      </c>
      <c r="L6410" s="65" t="str">
        <f>IF(ISBLANK(J6410),,INDEX(Inputs!D:D,MATCH(F6410,Inputs!E:E,0)))</f>
        <v>597BK Evo Fox Falcon X85 Extra Large Speed Mouse Pad</v>
      </c>
      <c r="M6410" s="65" t="str">
        <f>IF(ISBLANK(#REF!),,IF(B6410="Online","Online",IF(LEFT(B6410,1)="E","Online","Offline")))</f>
        <v>Offline</v>
      </c>
      <c r="N6410" s="64">
        <f>IF(ISBLANK(M6410),,H6410*INDEX(Inputs!F:F,MATCH(F6410,Inputs!E:E,0)))</f>
        <v>1199</v>
      </c>
      <c r="O6410" s="65"/>
    </row>
    <row r="6411" ht="15.75" customHeight="1" spans="1:15">
      <c r="A6411" s="20" t="s">
        <v>458</v>
      </c>
      <c r="B6411" s="20" t="s">
        <v>1051</v>
      </c>
      <c r="C6411" s="20" t="s">
        <v>1052</v>
      </c>
      <c r="D6411" s="20" t="s">
        <v>370</v>
      </c>
      <c r="E6411" s="20" t="s">
        <v>410</v>
      </c>
      <c r="F6411" s="21">
        <v>250876</v>
      </c>
      <c r="G6411" s="20" t="s">
        <v>26</v>
      </c>
      <c r="H6411" s="21">
        <v>1</v>
      </c>
      <c r="I6411" s="71" t="s">
        <v>1139</v>
      </c>
      <c r="J6411" s="63">
        <f t="shared" si="25"/>
        <v>44857</v>
      </c>
      <c r="K6411" s="64">
        <f>IF(ISBLANK(J6411),,H6411*INDEX(Inputs!G:G,MATCH(F6411,Inputs!E:E,0)))</f>
        <v>1399</v>
      </c>
      <c r="L6411" s="65" t="str">
        <f>IF(ISBLANK(J6411),,INDEX(Inputs!D:D,MATCH(F6411,Inputs!E:E,0)))</f>
        <v>649BK EvoFox Typhoon Laptop Cooling Pad</v>
      </c>
      <c r="M6411" s="65" t="str">
        <f>IF(ISBLANK(#REF!),,IF(B6411="Online","Online",IF(LEFT(B6411,1)="E","Online","Offline")))</f>
        <v>Offline</v>
      </c>
      <c r="N6411" s="64">
        <f>IF(ISBLANK(M6411),,H6411*INDEX(Inputs!F:F,MATCH(F6411,Inputs!E:E,0)))</f>
        <v>1999</v>
      </c>
      <c r="O6411" s="65"/>
    </row>
    <row r="6412" ht="15.75" customHeight="1" spans="1:15">
      <c r="A6412" s="20" t="s">
        <v>458</v>
      </c>
      <c r="B6412" s="20" t="s">
        <v>561</v>
      </c>
      <c r="C6412" s="20" t="s">
        <v>562</v>
      </c>
      <c r="D6412" s="20" t="s">
        <v>370</v>
      </c>
      <c r="E6412" s="20" t="s">
        <v>410</v>
      </c>
      <c r="F6412" s="21">
        <v>250879</v>
      </c>
      <c r="G6412" s="20" t="s">
        <v>30</v>
      </c>
      <c r="H6412" s="21">
        <v>2</v>
      </c>
      <c r="I6412" s="71" t="s">
        <v>1139</v>
      </c>
      <c r="J6412" s="63">
        <f t="shared" si="25"/>
        <v>44857</v>
      </c>
      <c r="K6412" s="64">
        <f>IF(ISBLANK(J6412),,H6412*INDEX(Inputs!G:G,MATCH(F6412,Inputs!E:E,0)))</f>
        <v>1398</v>
      </c>
      <c r="L6412" s="65" t="str">
        <f>IF(ISBLANK(J6412),,INDEX(Inputs!D:D,MATCH(F6412,Inputs!E:E,0)))</f>
        <v>597BK Evo Fox Falcon X85 Extra Large Speed Mouse Pad</v>
      </c>
      <c r="M6412" s="65" t="str">
        <f>IF(ISBLANK(#REF!),,IF(B6412="Online","Online",IF(LEFT(B6412,1)="E","Online","Offline")))</f>
        <v>Online</v>
      </c>
      <c r="N6412" s="64">
        <f>IF(ISBLANK(M6412),,H6412*INDEX(Inputs!F:F,MATCH(F6412,Inputs!E:E,0)))</f>
        <v>2398</v>
      </c>
      <c r="O6412" s="65"/>
    </row>
    <row r="6413" ht="15.75" customHeight="1" spans="1:15">
      <c r="A6413" s="20" t="s">
        <v>362</v>
      </c>
      <c r="B6413" s="20" t="s">
        <v>23</v>
      </c>
      <c r="C6413" s="20" t="s">
        <v>363</v>
      </c>
      <c r="D6413" s="20" t="s">
        <v>370</v>
      </c>
      <c r="E6413" s="20" t="s">
        <v>410</v>
      </c>
      <c r="F6413" s="21">
        <v>250877</v>
      </c>
      <c r="G6413" s="20" t="s">
        <v>22</v>
      </c>
      <c r="H6413" s="21">
        <v>1</v>
      </c>
      <c r="I6413" s="71" t="s">
        <v>1139</v>
      </c>
      <c r="J6413" s="63">
        <f t="shared" si="25"/>
        <v>44857</v>
      </c>
      <c r="K6413" s="64">
        <f>IF(ISBLANK(J6413),,H6413*INDEX(Inputs!G:G,MATCH(F6413,Inputs!E:E,0)))</f>
        <v>349</v>
      </c>
      <c r="L6413" s="65" t="str">
        <f>IF(ISBLANK(J6413),,INDEX(Inputs!D:D,MATCH(F6413,Inputs!E:E,0)))</f>
        <v>595BK Evo Fox Falcon X35 Medium Speed Mouse Pad</v>
      </c>
      <c r="M6413" s="65" t="str">
        <f>IF(ISBLANK(#REF!),,IF(B6413="Online","Online",IF(LEFT(B6413,1)="E","Online","Offline")))</f>
        <v>Offline</v>
      </c>
      <c r="N6413" s="64">
        <f>IF(ISBLANK(M6413),,H6413*INDEX(Inputs!F:F,MATCH(F6413,Inputs!E:E,0)))</f>
        <v>699</v>
      </c>
      <c r="O6413" s="65"/>
    </row>
    <row r="6414" ht="15.75" customHeight="1" spans="1:15">
      <c r="A6414" s="20" t="s">
        <v>407</v>
      </c>
      <c r="B6414" s="20" t="s">
        <v>430</v>
      </c>
      <c r="C6414" s="20" t="s">
        <v>431</v>
      </c>
      <c r="D6414" s="20" t="s">
        <v>414</v>
      </c>
      <c r="E6414" s="20" t="s">
        <v>415</v>
      </c>
      <c r="F6414" s="21">
        <v>250873</v>
      </c>
      <c r="G6414" s="20" t="s">
        <v>12</v>
      </c>
      <c r="H6414" s="21">
        <v>1</v>
      </c>
      <c r="I6414" s="71" t="s">
        <v>1139</v>
      </c>
      <c r="J6414" s="63">
        <f t="shared" si="25"/>
        <v>44857</v>
      </c>
      <c r="K6414" s="64">
        <f>IF(ISBLANK(J6414),,H6414*INDEX(Inputs!G:G,MATCH(F6414,Inputs!E:E,0)))</f>
        <v>999</v>
      </c>
      <c r="L6414" s="65" t="str">
        <f>IF(ISBLANK(J6414),,INDEX(Inputs!D:D,MATCH(F6414,Inputs!E:E,0)))</f>
        <v>422BK Evo Fox Fireblade Gaming Keyboard USB</v>
      </c>
      <c r="M6414" s="65" t="str">
        <f>IF(ISBLANK(#REF!),,IF(B6414="Online","Online",IF(LEFT(B6414,1)="E","Online","Offline")))</f>
        <v>Offline</v>
      </c>
      <c r="N6414" s="64">
        <f>IF(ISBLANK(M6414),,H6414*INDEX(Inputs!F:F,MATCH(F6414,Inputs!E:E,0)))</f>
        <v>1299</v>
      </c>
      <c r="O6414" s="65"/>
    </row>
    <row r="6415" ht="15.75" customHeight="1" spans="1:15">
      <c r="A6415" s="20" t="s">
        <v>367</v>
      </c>
      <c r="B6415" s="20" t="s">
        <v>94</v>
      </c>
      <c r="C6415" s="20" t="s">
        <v>610</v>
      </c>
      <c r="D6415" s="20" t="s">
        <v>414</v>
      </c>
      <c r="E6415" s="20" t="s">
        <v>415</v>
      </c>
      <c r="F6415" s="21">
        <v>250874</v>
      </c>
      <c r="G6415" s="20" t="s">
        <v>13</v>
      </c>
      <c r="H6415" s="21">
        <v>1</v>
      </c>
      <c r="I6415" s="71" t="s">
        <v>1139</v>
      </c>
      <c r="J6415" s="63">
        <f t="shared" si="25"/>
        <v>44857</v>
      </c>
      <c r="K6415" s="64">
        <f>IF(ISBLANK(J6415),,H6415*INDEX(Inputs!G:G,MATCH(F6415,Inputs!E:E,0)))</f>
        <v>1349</v>
      </c>
      <c r="L6415" s="65" t="str">
        <f>IF(ISBLANK(J6415),,INDEX(Inputs!D:D,MATCH(F6415,Inputs!E:E,0)))</f>
        <v>432BK EvoFox X-Team Gaming Keyboard &amp; Mouse (USB)</v>
      </c>
      <c r="M6415" s="65" t="str">
        <f>IF(ISBLANK(#REF!),,IF(B6415="Online","Online",IF(LEFT(B6415,1)="E","Online","Offline")))</f>
        <v>Offline</v>
      </c>
      <c r="N6415" s="64">
        <f>IF(ISBLANK(M6415),,H6415*INDEX(Inputs!F:F,MATCH(F6415,Inputs!E:E,0)))</f>
        <v>1899</v>
      </c>
      <c r="O6415" s="65"/>
    </row>
    <row r="6416" ht="15.75" customHeight="1" spans="1:15">
      <c r="A6416" s="20" t="s">
        <v>362</v>
      </c>
      <c r="B6416" s="20" t="s">
        <v>104</v>
      </c>
      <c r="C6416" s="20" t="s">
        <v>515</v>
      </c>
      <c r="D6416" s="20" t="s">
        <v>370</v>
      </c>
      <c r="E6416" s="20" t="s">
        <v>410</v>
      </c>
      <c r="F6416" s="21">
        <v>250879</v>
      </c>
      <c r="G6416" s="20" t="s">
        <v>30</v>
      </c>
      <c r="H6416" s="21">
        <v>1</v>
      </c>
      <c r="I6416" s="71" t="s">
        <v>1139</v>
      </c>
      <c r="J6416" s="63">
        <f t="shared" si="25"/>
        <v>44857</v>
      </c>
      <c r="K6416" s="64">
        <f>IF(ISBLANK(J6416),,H6416*INDEX(Inputs!G:G,MATCH(F6416,Inputs!E:E,0)))</f>
        <v>699</v>
      </c>
      <c r="L6416" s="65" t="str">
        <f>IF(ISBLANK(J6416),,INDEX(Inputs!D:D,MATCH(F6416,Inputs!E:E,0)))</f>
        <v>597BK Evo Fox Falcon X85 Extra Large Speed Mouse Pad</v>
      </c>
      <c r="M6416" s="65" t="str">
        <f>IF(ISBLANK(#REF!),,IF(B6416="Online","Online",IF(LEFT(B6416,1)="E","Online","Offline")))</f>
        <v>Offline</v>
      </c>
      <c r="N6416" s="64">
        <f>IF(ISBLANK(M6416),,H6416*INDEX(Inputs!F:F,MATCH(F6416,Inputs!E:E,0)))</f>
        <v>1199</v>
      </c>
      <c r="O6416" s="65"/>
    </row>
    <row r="6417" ht="15.75" customHeight="1" spans="1:15">
      <c r="A6417" s="20" t="s">
        <v>407</v>
      </c>
      <c r="B6417" s="20" t="s">
        <v>543</v>
      </c>
      <c r="C6417" s="20" t="s">
        <v>544</v>
      </c>
      <c r="D6417" s="20" t="s">
        <v>370</v>
      </c>
      <c r="E6417" s="20" t="s">
        <v>410</v>
      </c>
      <c r="F6417" s="21">
        <v>250876</v>
      </c>
      <c r="G6417" s="20" t="s">
        <v>26</v>
      </c>
      <c r="H6417" s="21">
        <v>1</v>
      </c>
      <c r="I6417" s="71" t="s">
        <v>1139</v>
      </c>
      <c r="J6417" s="63">
        <f t="shared" si="25"/>
        <v>44857</v>
      </c>
      <c r="K6417" s="64">
        <f>IF(ISBLANK(J6417),,H6417*INDEX(Inputs!G:G,MATCH(F6417,Inputs!E:E,0)))</f>
        <v>1399</v>
      </c>
      <c r="L6417" s="65" t="str">
        <f>IF(ISBLANK(J6417),,INDEX(Inputs!D:D,MATCH(F6417,Inputs!E:E,0)))</f>
        <v>649BK EvoFox Typhoon Laptop Cooling Pad</v>
      </c>
      <c r="M6417" s="65" t="str">
        <f>IF(ISBLANK(#REF!),,IF(B6417="Online","Online",IF(LEFT(B6417,1)="E","Online","Offline")))</f>
        <v>Offline</v>
      </c>
      <c r="N6417" s="64">
        <f>IF(ISBLANK(M6417),,H6417*INDEX(Inputs!F:F,MATCH(F6417,Inputs!E:E,0)))</f>
        <v>1999</v>
      </c>
      <c r="O6417" s="65"/>
    </row>
    <row r="6418" ht="15.75" customHeight="1" spans="1:15">
      <c r="A6418" s="20" t="s">
        <v>386</v>
      </c>
      <c r="B6418" s="20" t="s">
        <v>122</v>
      </c>
      <c r="C6418" s="20" t="s">
        <v>387</v>
      </c>
      <c r="D6418" s="20" t="s">
        <v>414</v>
      </c>
      <c r="E6418" s="20" t="s">
        <v>415</v>
      </c>
      <c r="F6418" s="21">
        <v>250874</v>
      </c>
      <c r="G6418" s="20" t="s">
        <v>13</v>
      </c>
      <c r="H6418" s="21">
        <v>1</v>
      </c>
      <c r="I6418" s="71" t="s">
        <v>1139</v>
      </c>
      <c r="J6418" s="63">
        <f t="shared" si="25"/>
        <v>44857</v>
      </c>
      <c r="K6418" s="64">
        <f>IF(ISBLANK(J6418),,H6418*INDEX(Inputs!G:G,MATCH(F6418,Inputs!E:E,0)))</f>
        <v>1349</v>
      </c>
      <c r="L6418" s="65" t="str">
        <f>IF(ISBLANK(J6418),,INDEX(Inputs!D:D,MATCH(F6418,Inputs!E:E,0)))</f>
        <v>432BK EvoFox X-Team Gaming Keyboard &amp; Mouse (USB)</v>
      </c>
      <c r="M6418" s="65" t="str">
        <f>IF(ISBLANK(#REF!),,IF(B6418="Online","Online",IF(LEFT(B6418,1)="E","Online","Offline")))</f>
        <v>Offline</v>
      </c>
      <c r="N6418" s="64">
        <f>IF(ISBLANK(M6418),,H6418*INDEX(Inputs!F:F,MATCH(F6418,Inputs!E:E,0)))</f>
        <v>1899</v>
      </c>
      <c r="O6418" s="65"/>
    </row>
    <row r="6419" ht="15.75" customHeight="1" spans="1:15">
      <c r="A6419" s="20" t="s">
        <v>721</v>
      </c>
      <c r="B6419" s="20" t="s">
        <v>135</v>
      </c>
      <c r="C6419" s="20" t="s">
        <v>722</v>
      </c>
      <c r="D6419" s="20" t="s">
        <v>414</v>
      </c>
      <c r="E6419" s="20" t="s">
        <v>415</v>
      </c>
      <c r="F6419" s="21">
        <v>250874</v>
      </c>
      <c r="G6419" s="20" t="s">
        <v>13</v>
      </c>
      <c r="H6419" s="21">
        <v>1</v>
      </c>
      <c r="I6419" s="71" t="s">
        <v>1139</v>
      </c>
      <c r="J6419" s="63">
        <f t="shared" si="25"/>
        <v>44857</v>
      </c>
      <c r="K6419" s="64">
        <f>IF(ISBLANK(J6419),,H6419*INDEX(Inputs!G:G,MATCH(F6419,Inputs!E:E,0)))</f>
        <v>1349</v>
      </c>
      <c r="L6419" s="65" t="str">
        <f>IF(ISBLANK(J6419),,INDEX(Inputs!D:D,MATCH(F6419,Inputs!E:E,0)))</f>
        <v>432BK EvoFox X-Team Gaming Keyboard &amp; Mouse (USB)</v>
      </c>
      <c r="M6419" s="65" t="str">
        <f>IF(ISBLANK(#REF!),,IF(B6419="Online","Online",IF(LEFT(B6419,1)="E","Online","Offline")))</f>
        <v>Offline</v>
      </c>
      <c r="N6419" s="64">
        <f>IF(ISBLANK(M6419),,H6419*INDEX(Inputs!F:F,MATCH(F6419,Inputs!E:E,0)))</f>
        <v>1899</v>
      </c>
      <c r="O6419" s="65"/>
    </row>
    <row r="6420" ht="15.75" customHeight="1" spans="1:15">
      <c r="A6420" s="20" t="s">
        <v>373</v>
      </c>
      <c r="B6420" s="20" t="s">
        <v>158</v>
      </c>
      <c r="C6420" s="20" t="s">
        <v>535</v>
      </c>
      <c r="D6420" s="20" t="s">
        <v>370</v>
      </c>
      <c r="E6420" s="20" t="s">
        <v>410</v>
      </c>
      <c r="F6420" s="21">
        <v>250878</v>
      </c>
      <c r="G6420" s="20" t="s">
        <v>24</v>
      </c>
      <c r="H6420" s="21">
        <v>1</v>
      </c>
      <c r="I6420" s="71" t="s">
        <v>1139</v>
      </c>
      <c r="J6420" s="63">
        <f t="shared" si="25"/>
        <v>44857</v>
      </c>
      <c r="K6420" s="64">
        <f>IF(ISBLANK(J6420),,H6420*INDEX(Inputs!G:G,MATCH(F6420,Inputs!E:E,0)))</f>
        <v>999</v>
      </c>
      <c r="L6420" s="65" t="str">
        <f>IF(ISBLANK(J6420),,INDEX(Inputs!D:D,MATCH(F6420,Inputs!E:E,0)))</f>
        <v>596BK Evo Fox Falcon LX35 Medium Speed LED Mouse Pad</v>
      </c>
      <c r="M6420" s="65" t="str">
        <f>IF(ISBLANK(#REF!),,IF(B6420="Online","Online",IF(LEFT(B6420,1)="E","Online","Offline")))</f>
        <v>Offline</v>
      </c>
      <c r="N6420" s="64">
        <f>IF(ISBLANK(M6420),,H6420*INDEX(Inputs!F:F,MATCH(F6420,Inputs!E:E,0)))</f>
        <v>1999</v>
      </c>
      <c r="O6420" s="65"/>
    </row>
    <row r="6421" ht="15.75" customHeight="1" spans="1:15">
      <c r="A6421" s="20" t="s">
        <v>1140</v>
      </c>
      <c r="B6421" s="20" t="s">
        <v>216</v>
      </c>
      <c r="C6421" s="20" t="s">
        <v>1141</v>
      </c>
      <c r="D6421" s="20" t="s">
        <v>414</v>
      </c>
      <c r="E6421" s="20" t="s">
        <v>415</v>
      </c>
      <c r="F6421" s="21">
        <v>250874</v>
      </c>
      <c r="G6421" s="20" t="s">
        <v>13</v>
      </c>
      <c r="H6421" s="21">
        <v>1</v>
      </c>
      <c r="I6421" s="71" t="s">
        <v>1139</v>
      </c>
      <c r="J6421" s="63">
        <f t="shared" si="25"/>
        <v>44857</v>
      </c>
      <c r="K6421" s="64">
        <f>IF(ISBLANK(J6421),,H6421*INDEX(Inputs!G:G,MATCH(F6421,Inputs!E:E,0)))</f>
        <v>1349</v>
      </c>
      <c r="L6421" s="65" t="str">
        <f>IF(ISBLANK(J6421),,INDEX(Inputs!D:D,MATCH(F6421,Inputs!E:E,0)))</f>
        <v>432BK EvoFox X-Team Gaming Keyboard &amp; Mouse (USB)</v>
      </c>
      <c r="M6421" s="65" t="str">
        <f>IF(ISBLANK(#REF!),,IF(B6421="Online","Online",IF(LEFT(B6421,1)="E","Online","Offline")))</f>
        <v>Offline</v>
      </c>
      <c r="N6421" s="64">
        <f>IF(ISBLANK(M6421),,H6421*INDEX(Inputs!F:F,MATCH(F6421,Inputs!E:E,0)))</f>
        <v>1899</v>
      </c>
      <c r="O6421" s="65"/>
    </row>
    <row r="6422" ht="15.75" customHeight="1" spans="1:15">
      <c r="A6422" s="20" t="s">
        <v>1090</v>
      </c>
      <c r="B6422" s="20" t="s">
        <v>1091</v>
      </c>
      <c r="C6422" s="20" t="s">
        <v>1092</v>
      </c>
      <c r="D6422" s="20" t="s">
        <v>370</v>
      </c>
      <c r="E6422" s="20" t="s">
        <v>410</v>
      </c>
      <c r="F6422" s="21">
        <v>250423</v>
      </c>
      <c r="G6422" s="20" t="s">
        <v>11</v>
      </c>
      <c r="H6422" s="21">
        <v>1</v>
      </c>
      <c r="I6422" s="71" t="s">
        <v>1139</v>
      </c>
      <c r="J6422" s="63">
        <f t="shared" si="25"/>
        <v>44857</v>
      </c>
      <c r="K6422" s="64">
        <f>IF(ISBLANK(J6422),,H6422*INDEX(Inputs!G:G,MATCH(F6422,Inputs!E:E,0)))</f>
        <v>759</v>
      </c>
      <c r="L6422" s="65" t="str">
        <f>IF(ISBLANK(J6422),,INDEX(Inputs!D:D,MATCH(F6422,Inputs!E:E,0)))</f>
        <v>650GR Ergo View Laptop Stand-Grey</v>
      </c>
      <c r="M6422" s="65" t="str">
        <f>IF(ISBLANK(#REF!),,IF(B6422="Online","Online",IF(LEFT(B6422,1)="E","Online","Offline")))</f>
        <v>Offline</v>
      </c>
      <c r="N6422" s="64">
        <f>IF(ISBLANK(M6422),,H6422*INDEX(Inputs!F:F,MATCH(F6422,Inputs!E:E,0)))</f>
        <v>899</v>
      </c>
      <c r="O6422" s="65"/>
    </row>
    <row r="6423" ht="15.75" customHeight="1" spans="1:15">
      <c r="A6423" s="20" t="s">
        <v>1090</v>
      </c>
      <c r="B6423" s="20" t="s">
        <v>1091</v>
      </c>
      <c r="C6423" s="20" t="s">
        <v>1092</v>
      </c>
      <c r="D6423" s="20" t="s">
        <v>370</v>
      </c>
      <c r="E6423" s="20" t="s">
        <v>410</v>
      </c>
      <c r="F6423" s="21">
        <v>250876</v>
      </c>
      <c r="G6423" s="20" t="s">
        <v>26</v>
      </c>
      <c r="H6423" s="21">
        <v>1</v>
      </c>
      <c r="I6423" s="71" t="s">
        <v>1139</v>
      </c>
      <c r="J6423" s="63">
        <f t="shared" si="25"/>
        <v>44857</v>
      </c>
      <c r="K6423" s="64">
        <f>IF(ISBLANK(J6423),,H6423*INDEX(Inputs!G:G,MATCH(F6423,Inputs!E:E,0)))</f>
        <v>1399</v>
      </c>
      <c r="L6423" s="65" t="str">
        <f>IF(ISBLANK(J6423),,INDEX(Inputs!D:D,MATCH(F6423,Inputs!E:E,0)))</f>
        <v>649BK EvoFox Typhoon Laptop Cooling Pad</v>
      </c>
      <c r="M6423" s="65" t="str">
        <f>IF(ISBLANK(#REF!),,IF(B6423="Online","Online",IF(LEFT(B6423,1)="E","Online","Offline")))</f>
        <v>Offline</v>
      </c>
      <c r="N6423" s="64">
        <f>IF(ISBLANK(M6423),,H6423*INDEX(Inputs!F:F,MATCH(F6423,Inputs!E:E,0)))</f>
        <v>1999</v>
      </c>
      <c r="O6423" s="65"/>
    </row>
    <row r="6424" ht="15.75" customHeight="1" spans="1:15">
      <c r="A6424" s="20" t="s">
        <v>376</v>
      </c>
      <c r="B6424" s="20" t="s">
        <v>377</v>
      </c>
      <c r="C6424" s="20" t="s">
        <v>378</v>
      </c>
      <c r="D6424" s="20" t="s">
        <v>370</v>
      </c>
      <c r="E6424" s="20" t="s">
        <v>410</v>
      </c>
      <c r="F6424" s="21">
        <v>250423</v>
      </c>
      <c r="G6424" s="20" t="s">
        <v>11</v>
      </c>
      <c r="H6424" s="21">
        <v>1</v>
      </c>
      <c r="I6424" s="71" t="s">
        <v>1139</v>
      </c>
      <c r="J6424" s="63">
        <f t="shared" si="25"/>
        <v>44857</v>
      </c>
      <c r="K6424" s="64">
        <f>IF(ISBLANK(J6424),,H6424*INDEX(Inputs!G:G,MATCH(F6424,Inputs!E:E,0)))</f>
        <v>759</v>
      </c>
      <c r="L6424" s="65" t="str">
        <f>IF(ISBLANK(J6424),,INDEX(Inputs!D:D,MATCH(F6424,Inputs!E:E,0)))</f>
        <v>650GR Ergo View Laptop Stand-Grey</v>
      </c>
      <c r="M6424" s="65" t="str">
        <f>IF(ISBLANK(#REF!),,IF(B6424="Online","Online",IF(LEFT(B6424,1)="E","Online","Offline")))</f>
        <v>Online</v>
      </c>
      <c r="N6424" s="64">
        <f>IF(ISBLANK(M6424),,H6424*INDEX(Inputs!F:F,MATCH(F6424,Inputs!E:E,0)))</f>
        <v>899</v>
      </c>
      <c r="O6424" s="65"/>
    </row>
    <row r="6425" ht="15.75" customHeight="1" spans="1:15">
      <c r="A6425" s="20" t="s">
        <v>327</v>
      </c>
      <c r="B6425" s="20" t="s">
        <v>35</v>
      </c>
      <c r="C6425" s="20" t="s">
        <v>525</v>
      </c>
      <c r="D6425" s="20" t="s">
        <v>370</v>
      </c>
      <c r="E6425" s="20" t="s">
        <v>410</v>
      </c>
      <c r="F6425" s="21">
        <v>250876</v>
      </c>
      <c r="G6425" s="20" t="s">
        <v>26</v>
      </c>
      <c r="H6425" s="21">
        <v>1</v>
      </c>
      <c r="I6425" s="71" t="s">
        <v>1139</v>
      </c>
      <c r="J6425" s="63">
        <f t="shared" si="25"/>
        <v>44857</v>
      </c>
      <c r="K6425" s="64">
        <f>IF(ISBLANK(J6425),,H6425*INDEX(Inputs!G:G,MATCH(F6425,Inputs!E:E,0)))</f>
        <v>1399</v>
      </c>
      <c r="L6425" s="65" t="str">
        <f>IF(ISBLANK(J6425),,INDEX(Inputs!D:D,MATCH(F6425,Inputs!E:E,0)))</f>
        <v>649BK EvoFox Typhoon Laptop Cooling Pad</v>
      </c>
      <c r="M6425" s="65" t="str">
        <f>IF(ISBLANK(#REF!),,IF(B6425="Online","Online",IF(LEFT(B6425,1)="E","Online","Offline")))</f>
        <v>Offline</v>
      </c>
      <c r="N6425" s="64">
        <f>IF(ISBLANK(M6425),,H6425*INDEX(Inputs!F:F,MATCH(F6425,Inputs!E:E,0)))</f>
        <v>1999</v>
      </c>
      <c r="O6425" s="65"/>
    </row>
    <row r="6426" ht="15.75" customHeight="1" spans="1:15">
      <c r="A6426" s="20" t="s">
        <v>327</v>
      </c>
      <c r="B6426" s="20" t="s">
        <v>63</v>
      </c>
      <c r="C6426" s="20" t="s">
        <v>527</v>
      </c>
      <c r="D6426" s="20" t="s">
        <v>370</v>
      </c>
      <c r="E6426" s="20" t="s">
        <v>410</v>
      </c>
      <c r="F6426" s="21">
        <v>250876</v>
      </c>
      <c r="G6426" s="20" t="s">
        <v>26</v>
      </c>
      <c r="H6426" s="21">
        <v>1</v>
      </c>
      <c r="I6426" s="71" t="s">
        <v>1139</v>
      </c>
      <c r="J6426" s="63">
        <f t="shared" si="25"/>
        <v>44857</v>
      </c>
      <c r="K6426" s="64">
        <f>IF(ISBLANK(J6426),,H6426*INDEX(Inputs!G:G,MATCH(F6426,Inputs!E:E,0)))</f>
        <v>1399</v>
      </c>
      <c r="L6426" s="65" t="str">
        <f>IF(ISBLANK(J6426),,INDEX(Inputs!D:D,MATCH(F6426,Inputs!E:E,0)))</f>
        <v>649BK EvoFox Typhoon Laptop Cooling Pad</v>
      </c>
      <c r="M6426" s="65" t="str">
        <f>IF(ISBLANK(#REF!),,IF(B6426="Online","Online",IF(LEFT(B6426,1)="E","Online","Offline")))</f>
        <v>Offline</v>
      </c>
      <c r="N6426" s="64">
        <f>IF(ISBLANK(M6426),,H6426*INDEX(Inputs!F:F,MATCH(F6426,Inputs!E:E,0)))</f>
        <v>1999</v>
      </c>
      <c r="O6426" s="65"/>
    </row>
    <row r="6427" ht="15.75" customHeight="1" spans="1:15">
      <c r="A6427" s="20" t="s">
        <v>327</v>
      </c>
      <c r="B6427" s="20" t="s">
        <v>495</v>
      </c>
      <c r="C6427" s="20" t="s">
        <v>496</v>
      </c>
      <c r="D6427" s="20" t="s">
        <v>370</v>
      </c>
      <c r="E6427" s="20" t="s">
        <v>410</v>
      </c>
      <c r="F6427" s="21">
        <v>250876</v>
      </c>
      <c r="G6427" s="20" t="s">
        <v>26</v>
      </c>
      <c r="H6427" s="21">
        <v>2</v>
      </c>
      <c r="I6427" s="71" t="s">
        <v>1139</v>
      </c>
      <c r="J6427" s="63">
        <f t="shared" si="25"/>
        <v>44857</v>
      </c>
      <c r="K6427" s="64">
        <f>IF(ISBLANK(J6427),,H6427*INDEX(Inputs!G:G,MATCH(F6427,Inputs!E:E,0)))</f>
        <v>2798</v>
      </c>
      <c r="L6427" s="65" t="str">
        <f>IF(ISBLANK(J6427),,INDEX(Inputs!D:D,MATCH(F6427,Inputs!E:E,0)))</f>
        <v>649BK EvoFox Typhoon Laptop Cooling Pad</v>
      </c>
      <c r="M6427" s="65" t="str">
        <f>IF(ISBLANK(#REF!),,IF(B6427="Online","Online",IF(LEFT(B6427,1)="E","Online","Offline")))</f>
        <v>Offline</v>
      </c>
      <c r="N6427" s="64">
        <f>IF(ISBLANK(M6427),,H6427*INDEX(Inputs!F:F,MATCH(F6427,Inputs!E:E,0)))</f>
        <v>3998</v>
      </c>
      <c r="O6427" s="65"/>
    </row>
    <row r="6428" ht="15.75" customHeight="1" spans="1:15">
      <c r="A6428" s="20" t="s">
        <v>327</v>
      </c>
      <c r="B6428" s="20" t="s">
        <v>495</v>
      </c>
      <c r="C6428" s="20" t="s">
        <v>496</v>
      </c>
      <c r="D6428" s="20" t="s">
        <v>370</v>
      </c>
      <c r="E6428" s="20" t="s">
        <v>410</v>
      </c>
      <c r="F6428" s="21">
        <v>250879</v>
      </c>
      <c r="G6428" s="20" t="s">
        <v>30</v>
      </c>
      <c r="H6428" s="21">
        <v>1</v>
      </c>
      <c r="I6428" s="71" t="s">
        <v>1139</v>
      </c>
      <c r="J6428" s="63">
        <f t="shared" si="25"/>
        <v>44857</v>
      </c>
      <c r="K6428" s="64">
        <f>IF(ISBLANK(J6428),,H6428*INDEX(Inputs!G:G,MATCH(F6428,Inputs!E:E,0)))</f>
        <v>699</v>
      </c>
      <c r="L6428" s="65" t="str">
        <f>IF(ISBLANK(J6428),,INDEX(Inputs!D:D,MATCH(F6428,Inputs!E:E,0)))</f>
        <v>597BK Evo Fox Falcon X85 Extra Large Speed Mouse Pad</v>
      </c>
      <c r="M6428" s="65" t="str">
        <f>IF(ISBLANK(#REF!),,IF(B6428="Online","Online",IF(LEFT(B6428,1)="E","Online","Offline")))</f>
        <v>Offline</v>
      </c>
      <c r="N6428" s="64">
        <f>IF(ISBLANK(M6428),,H6428*INDEX(Inputs!F:F,MATCH(F6428,Inputs!E:E,0)))</f>
        <v>1199</v>
      </c>
      <c r="O6428" s="65"/>
    </row>
    <row r="6429" ht="15.75" customHeight="1" spans="1:15">
      <c r="A6429" s="20" t="s">
        <v>327</v>
      </c>
      <c r="B6429" s="20" t="s">
        <v>118</v>
      </c>
      <c r="C6429" s="20" t="s">
        <v>611</v>
      </c>
      <c r="D6429" s="20" t="s">
        <v>414</v>
      </c>
      <c r="E6429" s="20" t="s">
        <v>415</v>
      </c>
      <c r="F6429" s="21">
        <v>260089</v>
      </c>
      <c r="G6429" s="20" t="s">
        <v>18</v>
      </c>
      <c r="H6429" s="21">
        <v>3</v>
      </c>
      <c r="I6429" s="71" t="s">
        <v>1139</v>
      </c>
      <c r="J6429" s="63">
        <f t="shared" si="25"/>
        <v>44857</v>
      </c>
      <c r="K6429" s="64">
        <f>IF(ISBLANK(J6429),,H6429*INDEX(Inputs!G:G,MATCH(F6429,Inputs!E:E,0)))</f>
        <v>1587</v>
      </c>
      <c r="L6429" s="65" t="str">
        <f>IF(ISBLANK(J6429),,INDEX(Inputs!D:D,MATCH(F6429,Inputs!E:E,0)))</f>
        <v>398PP Xcite Neo Keyboard USB</v>
      </c>
      <c r="M6429" s="65" t="str">
        <f>IF(ISBLANK(#REF!),,IF(B6429="Online","Online",IF(LEFT(B6429,1)="E","Online","Offline")))</f>
        <v>Offline</v>
      </c>
      <c r="N6429" s="64">
        <f>IF(ISBLANK(M6429),,H6429*INDEX(Inputs!F:F,MATCH(F6429,Inputs!E:E,0)))</f>
        <v>1647</v>
      </c>
      <c r="O6429" s="65"/>
    </row>
    <row r="6430" ht="15.75" customHeight="1" spans="1:15">
      <c r="A6430" s="20" t="s">
        <v>327</v>
      </c>
      <c r="B6430" s="20" t="s">
        <v>152</v>
      </c>
      <c r="C6430" s="20" t="s">
        <v>532</v>
      </c>
      <c r="D6430" s="20" t="s">
        <v>414</v>
      </c>
      <c r="E6430" s="20" t="s">
        <v>415</v>
      </c>
      <c r="F6430" s="21">
        <v>250874</v>
      </c>
      <c r="G6430" s="20" t="s">
        <v>13</v>
      </c>
      <c r="H6430" s="21">
        <v>1</v>
      </c>
      <c r="I6430" s="71" t="s">
        <v>1139</v>
      </c>
      <c r="J6430" s="63">
        <f t="shared" si="25"/>
        <v>44857</v>
      </c>
      <c r="K6430" s="64">
        <f>IF(ISBLANK(J6430),,H6430*INDEX(Inputs!G:G,MATCH(F6430,Inputs!E:E,0)))</f>
        <v>1349</v>
      </c>
      <c r="L6430" s="65" t="str">
        <f>IF(ISBLANK(J6430),,INDEX(Inputs!D:D,MATCH(F6430,Inputs!E:E,0)))</f>
        <v>432BK EvoFox X-Team Gaming Keyboard &amp; Mouse (USB)</v>
      </c>
      <c r="M6430" s="65" t="str">
        <f>IF(ISBLANK(#REF!),,IF(B6430="Online","Online",IF(LEFT(B6430,1)="E","Online","Offline")))</f>
        <v>Offline</v>
      </c>
      <c r="N6430" s="64">
        <f>IF(ISBLANK(M6430),,H6430*INDEX(Inputs!F:F,MATCH(F6430,Inputs!E:E,0)))</f>
        <v>1899</v>
      </c>
      <c r="O6430" s="65"/>
    </row>
    <row r="6431" ht="15.75" customHeight="1" spans="1:15">
      <c r="A6431" s="20" t="s">
        <v>961</v>
      </c>
      <c r="B6431" s="20" t="s">
        <v>207</v>
      </c>
      <c r="C6431" s="20" t="s">
        <v>962</v>
      </c>
      <c r="D6431" s="20" t="s">
        <v>370</v>
      </c>
      <c r="E6431" s="20" t="s">
        <v>371</v>
      </c>
      <c r="F6431" s="21">
        <v>250417</v>
      </c>
      <c r="G6431" s="20" t="s">
        <v>39</v>
      </c>
      <c r="H6431" s="21">
        <v>1</v>
      </c>
      <c r="I6431" s="71" t="s">
        <v>1139</v>
      </c>
      <c r="J6431" s="63">
        <f t="shared" si="25"/>
        <v>44857</v>
      </c>
      <c r="K6431" s="64">
        <f>IF(ISBLANK(J6431),,H6431*INDEX(Inputs!G:G,MATCH(F6431,Inputs!E:E,0)))</f>
        <v>929</v>
      </c>
      <c r="L6431" s="65" t="str">
        <f>IF(ISBLANK(J6431),,INDEX(Inputs!D:D,MATCH(F6431,Inputs!E:E,0)))</f>
        <v>416PP Super Speed Hub 4 Port USB 3.0</v>
      </c>
      <c r="M6431" s="65" t="str">
        <f>IF(ISBLANK(#REF!),,IF(B6431="Online","Online",IF(LEFT(B6431,1)="E","Online","Offline")))</f>
        <v>Offline</v>
      </c>
      <c r="N6431" s="64">
        <f>IF(ISBLANK(M6431),,H6431*INDEX(Inputs!F:F,MATCH(F6431,Inputs!E:E,0)))</f>
        <v>1499</v>
      </c>
      <c r="O6431" s="65"/>
    </row>
    <row r="6432" ht="15.75" customHeight="1" spans="1:15">
      <c r="A6432" s="20" t="s">
        <v>338</v>
      </c>
      <c r="B6432" s="20" t="s">
        <v>101</v>
      </c>
      <c r="C6432" s="20" t="s">
        <v>716</v>
      </c>
      <c r="D6432" s="20" t="s">
        <v>414</v>
      </c>
      <c r="E6432" s="20" t="s">
        <v>415</v>
      </c>
      <c r="F6432" s="21">
        <v>260089</v>
      </c>
      <c r="G6432" s="20" t="s">
        <v>18</v>
      </c>
      <c r="H6432" s="21">
        <v>1</v>
      </c>
      <c r="I6432" s="71" t="s">
        <v>1139</v>
      </c>
      <c r="J6432" s="63">
        <f t="shared" si="25"/>
        <v>44857</v>
      </c>
      <c r="K6432" s="64">
        <f>IF(ISBLANK(J6432),,H6432*INDEX(Inputs!G:G,MATCH(F6432,Inputs!E:E,0)))</f>
        <v>529</v>
      </c>
      <c r="L6432" s="65" t="str">
        <f>IF(ISBLANK(J6432),,INDEX(Inputs!D:D,MATCH(F6432,Inputs!E:E,0)))</f>
        <v>398PP Xcite Neo Keyboard USB</v>
      </c>
      <c r="M6432" s="65" t="str">
        <f>IF(ISBLANK(#REF!),,IF(B6432="Online","Online",IF(LEFT(B6432,1)="E","Online","Offline")))</f>
        <v>Offline</v>
      </c>
      <c r="N6432" s="64">
        <f>IF(ISBLANK(M6432),,H6432*INDEX(Inputs!F:F,MATCH(F6432,Inputs!E:E,0)))</f>
        <v>549</v>
      </c>
      <c r="O6432" s="65"/>
    </row>
    <row r="6433" ht="15.75" customHeight="1" spans="1:15">
      <c r="A6433" s="20" t="s">
        <v>338</v>
      </c>
      <c r="B6433" s="20" t="s">
        <v>109</v>
      </c>
      <c r="C6433" s="20" t="s">
        <v>382</v>
      </c>
      <c r="D6433" s="20" t="s">
        <v>414</v>
      </c>
      <c r="E6433" s="20" t="s">
        <v>415</v>
      </c>
      <c r="F6433" s="21">
        <v>250874</v>
      </c>
      <c r="G6433" s="20" t="s">
        <v>13</v>
      </c>
      <c r="H6433" s="21">
        <v>1</v>
      </c>
      <c r="I6433" s="71" t="s">
        <v>1139</v>
      </c>
      <c r="J6433" s="63">
        <f t="shared" si="25"/>
        <v>44857</v>
      </c>
      <c r="K6433" s="64">
        <f>IF(ISBLANK(J6433),,H6433*INDEX(Inputs!G:G,MATCH(F6433,Inputs!E:E,0)))</f>
        <v>1349</v>
      </c>
      <c r="L6433" s="65" t="str">
        <f>IF(ISBLANK(J6433),,INDEX(Inputs!D:D,MATCH(F6433,Inputs!E:E,0)))</f>
        <v>432BK EvoFox X-Team Gaming Keyboard &amp; Mouse (USB)</v>
      </c>
      <c r="M6433" s="65" t="str">
        <f>IF(ISBLANK(#REF!),,IF(B6433="Online","Online",IF(LEFT(B6433,1)="E","Online","Offline")))</f>
        <v>Offline</v>
      </c>
      <c r="N6433" s="64">
        <f>IF(ISBLANK(M6433),,H6433*INDEX(Inputs!F:F,MATCH(F6433,Inputs!E:E,0)))</f>
        <v>1899</v>
      </c>
      <c r="O6433" s="65"/>
    </row>
    <row r="6434" ht="15.75" customHeight="1" spans="1:15">
      <c r="A6434" s="20" t="s">
        <v>752</v>
      </c>
      <c r="B6434" s="20" t="s">
        <v>165</v>
      </c>
      <c r="C6434" s="20" t="s">
        <v>753</v>
      </c>
      <c r="D6434" s="20" t="s">
        <v>414</v>
      </c>
      <c r="E6434" s="20" t="s">
        <v>415</v>
      </c>
      <c r="F6434" s="21">
        <v>204737</v>
      </c>
      <c r="G6434" s="20" t="s">
        <v>20</v>
      </c>
      <c r="H6434" s="21">
        <v>1</v>
      </c>
      <c r="I6434" s="71" t="s">
        <v>1139</v>
      </c>
      <c r="J6434" s="63">
        <f t="shared" si="25"/>
        <v>44857</v>
      </c>
      <c r="K6434" s="64">
        <f>IF(ISBLANK(J6434),,H6434*INDEX(Inputs!G:G,MATCH(F6434,Inputs!E:E,0)))</f>
        <v>729</v>
      </c>
      <c r="L6434" s="65" t="str">
        <f>IF(ISBLANK(J6434),,INDEX(Inputs!D:D,MATCH(F6434,Inputs!E:E,0)))</f>
        <v>850PP Xcite Pro Keyboard &amp; Mouse USB</v>
      </c>
      <c r="M6434" s="65" t="str">
        <f>IF(ISBLANK(#REF!),,IF(B6434="Online","Online",IF(LEFT(B6434,1)="E","Online","Offline")))</f>
        <v>Offline</v>
      </c>
      <c r="N6434" s="64">
        <f>IF(ISBLANK(M6434),,H6434*INDEX(Inputs!F:F,MATCH(F6434,Inputs!E:E,0)))</f>
        <v>799</v>
      </c>
      <c r="O6434" s="65"/>
    </row>
    <row r="6435" ht="15.75" customHeight="1" spans="1:15">
      <c r="A6435" s="20" t="s">
        <v>338</v>
      </c>
      <c r="B6435" s="20" t="s">
        <v>821</v>
      </c>
      <c r="C6435" s="20" t="s">
        <v>992</v>
      </c>
      <c r="D6435" s="20" t="s">
        <v>370</v>
      </c>
      <c r="E6435" s="20" t="s">
        <v>410</v>
      </c>
      <c r="F6435" s="21">
        <v>250423</v>
      </c>
      <c r="G6435" s="20" t="s">
        <v>11</v>
      </c>
      <c r="H6435" s="21">
        <v>1</v>
      </c>
      <c r="I6435" s="71" t="s">
        <v>1139</v>
      </c>
      <c r="J6435" s="63">
        <f t="shared" si="25"/>
        <v>44857</v>
      </c>
      <c r="K6435" s="64">
        <f>IF(ISBLANK(J6435),,H6435*INDEX(Inputs!G:G,MATCH(F6435,Inputs!E:E,0)))</f>
        <v>759</v>
      </c>
      <c r="L6435" s="65" t="str">
        <f>IF(ISBLANK(J6435),,INDEX(Inputs!D:D,MATCH(F6435,Inputs!E:E,0)))</f>
        <v>650GR Ergo View Laptop Stand-Grey</v>
      </c>
      <c r="M6435" s="65" t="str">
        <f>IF(ISBLANK(#REF!),,IF(B6435="Online","Online",IF(LEFT(B6435,1)="E","Online","Offline")))</f>
        <v>Offline</v>
      </c>
      <c r="N6435" s="64">
        <f>IF(ISBLANK(M6435),,H6435*INDEX(Inputs!F:F,MATCH(F6435,Inputs!E:E,0)))</f>
        <v>899</v>
      </c>
      <c r="O6435" s="65"/>
    </row>
    <row r="6436" ht="15.75" customHeight="1" spans="1:15">
      <c r="A6436" s="20" t="s">
        <v>655</v>
      </c>
      <c r="B6436" s="20" t="s">
        <v>110</v>
      </c>
      <c r="C6436" s="20" t="s">
        <v>656</v>
      </c>
      <c r="D6436" s="20" t="s">
        <v>414</v>
      </c>
      <c r="E6436" s="20" t="s">
        <v>415</v>
      </c>
      <c r="F6436" s="21">
        <v>250874</v>
      </c>
      <c r="G6436" s="20" t="s">
        <v>13</v>
      </c>
      <c r="H6436" s="21">
        <v>1</v>
      </c>
      <c r="I6436" s="71" t="s">
        <v>1139</v>
      </c>
      <c r="J6436" s="63">
        <f t="shared" si="25"/>
        <v>44857</v>
      </c>
      <c r="K6436" s="64">
        <f>IF(ISBLANK(J6436),,H6436*INDEX(Inputs!G:G,MATCH(F6436,Inputs!E:E,0)))</f>
        <v>1349</v>
      </c>
      <c r="L6436" s="65" t="str">
        <f>IF(ISBLANK(J6436),,INDEX(Inputs!D:D,MATCH(F6436,Inputs!E:E,0)))</f>
        <v>432BK EvoFox X-Team Gaming Keyboard &amp; Mouse (USB)</v>
      </c>
      <c r="M6436" s="65" t="str">
        <f>IF(ISBLANK(#REF!),,IF(B6436="Online","Online",IF(LEFT(B6436,1)="E","Online","Offline")))</f>
        <v>Offline</v>
      </c>
      <c r="N6436" s="64">
        <f>IF(ISBLANK(M6436),,H6436*INDEX(Inputs!F:F,MATCH(F6436,Inputs!E:E,0)))</f>
        <v>1899</v>
      </c>
      <c r="O6436" s="65"/>
    </row>
    <row r="6437" ht="15.75" customHeight="1" spans="1:15">
      <c r="A6437" s="20" t="s">
        <v>353</v>
      </c>
      <c r="B6437" s="20" t="s">
        <v>126</v>
      </c>
      <c r="C6437" s="20" t="s">
        <v>388</v>
      </c>
      <c r="D6437" s="20" t="s">
        <v>370</v>
      </c>
      <c r="E6437" s="20" t="s">
        <v>371</v>
      </c>
      <c r="F6437" s="21">
        <v>250417</v>
      </c>
      <c r="G6437" s="20" t="s">
        <v>39</v>
      </c>
      <c r="H6437" s="21">
        <v>1</v>
      </c>
      <c r="I6437" s="71" t="s">
        <v>1139</v>
      </c>
      <c r="J6437" s="63">
        <f t="shared" si="25"/>
        <v>44857</v>
      </c>
      <c r="K6437" s="64">
        <f>IF(ISBLANK(J6437),,H6437*INDEX(Inputs!G:G,MATCH(F6437,Inputs!E:E,0)))</f>
        <v>929</v>
      </c>
      <c r="L6437" s="65" t="str">
        <f>IF(ISBLANK(J6437),,INDEX(Inputs!D:D,MATCH(F6437,Inputs!E:E,0)))</f>
        <v>416PP Super Speed Hub 4 Port USB 3.0</v>
      </c>
      <c r="M6437" s="65" t="str">
        <f>IF(ISBLANK(#REF!),,IF(B6437="Online","Online",IF(LEFT(B6437,1)="E","Online","Offline")))</f>
        <v>Offline</v>
      </c>
      <c r="N6437" s="64">
        <f>IF(ISBLANK(M6437),,H6437*INDEX(Inputs!F:F,MATCH(F6437,Inputs!E:E,0)))</f>
        <v>1499</v>
      </c>
      <c r="O6437" s="65"/>
    </row>
    <row r="6438" ht="15.75" customHeight="1" spans="1:15">
      <c r="A6438" s="20" t="s">
        <v>353</v>
      </c>
      <c r="B6438" s="20" t="s">
        <v>576</v>
      </c>
      <c r="C6438" s="20" t="s">
        <v>577</v>
      </c>
      <c r="D6438" s="20" t="s">
        <v>370</v>
      </c>
      <c r="E6438" s="20" t="s">
        <v>410</v>
      </c>
      <c r="F6438" s="21">
        <v>250877</v>
      </c>
      <c r="G6438" s="20" t="s">
        <v>22</v>
      </c>
      <c r="H6438" s="21">
        <v>1</v>
      </c>
      <c r="I6438" s="71" t="s">
        <v>1139</v>
      </c>
      <c r="J6438" s="63">
        <f t="shared" si="25"/>
        <v>44857</v>
      </c>
      <c r="K6438" s="64">
        <f>IF(ISBLANK(J6438),,H6438*INDEX(Inputs!G:G,MATCH(F6438,Inputs!E:E,0)))</f>
        <v>349</v>
      </c>
      <c r="L6438" s="65" t="str">
        <f>IF(ISBLANK(J6438),,INDEX(Inputs!D:D,MATCH(F6438,Inputs!E:E,0)))</f>
        <v>595BK Evo Fox Falcon X35 Medium Speed Mouse Pad</v>
      </c>
      <c r="M6438" s="65" t="str">
        <f>IF(ISBLANK(#REF!),,IF(B6438="Online","Online",IF(LEFT(B6438,1)="E","Online","Offline")))</f>
        <v>Offline</v>
      </c>
      <c r="N6438" s="64">
        <f>IF(ISBLANK(M6438),,H6438*INDEX(Inputs!F:F,MATCH(F6438,Inputs!E:E,0)))</f>
        <v>699</v>
      </c>
      <c r="O6438" s="65"/>
    </row>
    <row r="6439" ht="15.75" customHeight="1" spans="1:15">
      <c r="A6439" s="20" t="s">
        <v>327</v>
      </c>
      <c r="B6439" s="20" t="s">
        <v>63</v>
      </c>
      <c r="C6439" s="20" t="s">
        <v>1142</v>
      </c>
      <c r="D6439" s="20" t="s">
        <v>329</v>
      </c>
      <c r="E6439" s="20" t="s">
        <v>330</v>
      </c>
      <c r="F6439" s="21">
        <v>259864</v>
      </c>
      <c r="G6439" s="20" t="s">
        <v>1118</v>
      </c>
      <c r="H6439" s="21">
        <v>1</v>
      </c>
      <c r="I6439" s="71" t="s">
        <v>1132</v>
      </c>
      <c r="J6439" s="63">
        <f t="shared" si="25"/>
        <v>44855</v>
      </c>
      <c r="K6439" s="64">
        <f>IF(ISBLANK(J6439),,H6439*INDEX(Inputs!G:G,MATCH(F6439,Inputs!E:E,0)))</f>
        <v>1499</v>
      </c>
      <c r="L6439" s="65" t="str">
        <f>IF(ISBLANK(J6439),,INDEX(Inputs!D:D,MATCH(F6439,Inputs!E:E,0)))</f>
        <v>579GR EvoFox Elite Ops Controller-Grey</v>
      </c>
      <c r="M6439" s="65" t="str">
        <f>IF(ISBLANK(#REF!),,IF(B6439="Online","Online",IF(LEFT(B6439,1)="E","Online","Offline")))</f>
        <v>Offline</v>
      </c>
      <c r="N6439" s="64">
        <f>IF(ISBLANK(M6439),,H6439*INDEX(Inputs!F:F,MATCH(F6439,Inputs!E:E,0)))</f>
        <v>2299</v>
      </c>
      <c r="O6439" s="65"/>
    </row>
    <row r="6440" ht="15.75" customHeight="1" spans="1:15">
      <c r="A6440" s="20" t="s">
        <v>762</v>
      </c>
      <c r="B6440" s="20" t="s">
        <v>114</v>
      </c>
      <c r="C6440" s="20" t="s">
        <v>1143</v>
      </c>
      <c r="D6440" s="20" t="s">
        <v>329</v>
      </c>
      <c r="E6440" s="20" t="s">
        <v>330</v>
      </c>
      <c r="F6440" s="21">
        <v>224360</v>
      </c>
      <c r="G6440" s="20" t="s">
        <v>331</v>
      </c>
      <c r="H6440" s="21">
        <v>1</v>
      </c>
      <c r="I6440" s="71" t="s">
        <v>1133</v>
      </c>
      <c r="J6440" s="63">
        <f t="shared" si="25"/>
        <v>44856</v>
      </c>
      <c r="K6440" s="64">
        <f>IF(ISBLANK(J6440),,H6440*INDEX(Inputs!G:G,MATCH(F6440,Inputs!E:E,0)))</f>
        <v>2299</v>
      </c>
      <c r="L6440" s="65" t="str">
        <f>IF(ISBLANK(J6440),,INDEX(Inputs!D:D,MATCH(F6440,Inputs!E:E,0)))</f>
        <v>829BK Bluetooth Controller 4 (EGP4)</v>
      </c>
      <c r="M6440" s="65" t="str">
        <f>IF(ISBLANK(#REF!),,IF(B6440="Online","Online",IF(LEFT(B6440,1)="E","Online","Offline")))</f>
        <v>Offline</v>
      </c>
      <c r="N6440" s="64">
        <f>IF(ISBLANK(M6440),,H6440*INDEX(Inputs!F:F,MATCH(F6440,Inputs!E:E,0)))</f>
        <v>2599</v>
      </c>
      <c r="O6440" s="65"/>
    </row>
    <row r="6441" ht="15.75" customHeight="1" spans="1:15">
      <c r="A6441" s="20" t="s">
        <v>327</v>
      </c>
      <c r="B6441" s="20" t="s">
        <v>765</v>
      </c>
      <c r="C6441" s="20" t="s">
        <v>765</v>
      </c>
      <c r="D6441" s="20" t="s">
        <v>329</v>
      </c>
      <c r="E6441" s="20" t="s">
        <v>330</v>
      </c>
      <c r="F6441" s="21">
        <v>224360</v>
      </c>
      <c r="G6441" s="20" t="s">
        <v>331</v>
      </c>
      <c r="H6441" s="21">
        <v>1</v>
      </c>
      <c r="I6441" s="71" t="s">
        <v>1133</v>
      </c>
      <c r="J6441" s="63">
        <f t="shared" si="25"/>
        <v>44856</v>
      </c>
      <c r="K6441" s="64">
        <f>IF(ISBLANK(J6441),,H6441*INDEX(Inputs!G:G,MATCH(F6441,Inputs!E:E,0)))</f>
        <v>2299</v>
      </c>
      <c r="L6441" s="65" t="str">
        <f>IF(ISBLANK(J6441),,INDEX(Inputs!D:D,MATCH(F6441,Inputs!E:E,0)))</f>
        <v>829BK Bluetooth Controller 4 (EGP4)</v>
      </c>
      <c r="M6441" s="65" t="str">
        <f>IF(ISBLANK(#REF!),,IF(B6441="Online","Online",IF(LEFT(B6441,1)="E","Online","Offline")))</f>
        <v>Online</v>
      </c>
      <c r="N6441" s="64">
        <f>IF(ISBLANK(M6441),,H6441*INDEX(Inputs!F:F,MATCH(F6441,Inputs!E:E,0)))</f>
        <v>2599</v>
      </c>
      <c r="O6441" s="65"/>
    </row>
    <row r="6442" ht="15.75" customHeight="1" spans="1:15">
      <c r="A6442" s="20" t="s">
        <v>355</v>
      </c>
      <c r="B6442" s="20" t="s">
        <v>99</v>
      </c>
      <c r="C6442" s="20" t="s">
        <v>1144</v>
      </c>
      <c r="D6442" s="20" t="s">
        <v>329</v>
      </c>
      <c r="E6442" s="20" t="s">
        <v>330</v>
      </c>
      <c r="F6442" s="21">
        <v>224360</v>
      </c>
      <c r="G6442" s="20" t="s">
        <v>331</v>
      </c>
      <c r="H6442" s="67">
        <v>0</v>
      </c>
      <c r="I6442" s="71" t="s">
        <v>1139</v>
      </c>
      <c r="J6442" s="63">
        <f t="shared" si="25"/>
        <v>44857</v>
      </c>
      <c r="K6442" s="64">
        <f>IF(ISBLANK(J6442),,H6442*INDEX(Inputs!G:G,MATCH(F6442,Inputs!E:E,0)))</f>
        <v>0</v>
      </c>
      <c r="L6442" s="65" t="str">
        <f>IF(ISBLANK(J6442),,INDEX(Inputs!D:D,MATCH(F6442,Inputs!E:E,0)))</f>
        <v>829BK Bluetooth Controller 4 (EGP4)</v>
      </c>
      <c r="M6442" s="65" t="str">
        <f>IF(ISBLANK(#REF!),,IF(B6442="Online","Online",IF(LEFT(B6442,1)="E","Online","Offline")))</f>
        <v>Offline</v>
      </c>
      <c r="N6442" s="64">
        <f>IF(ISBLANK(M6442),,H6442*INDEX(Inputs!F:F,MATCH(F6442,Inputs!E:E,0)))</f>
        <v>0</v>
      </c>
      <c r="O6442" s="65"/>
    </row>
    <row r="6443" ht="15.75" customHeight="1" spans="1:15">
      <c r="A6443" s="20" t="s">
        <v>437</v>
      </c>
      <c r="B6443" s="20" t="s">
        <v>249</v>
      </c>
      <c r="C6443" s="20" t="s">
        <v>827</v>
      </c>
      <c r="D6443" s="20" t="s">
        <v>370</v>
      </c>
      <c r="E6443" s="20" t="s">
        <v>410</v>
      </c>
      <c r="F6443" s="21">
        <v>250423</v>
      </c>
      <c r="G6443" s="20" t="s">
        <v>11</v>
      </c>
      <c r="H6443" s="21">
        <v>1</v>
      </c>
      <c r="I6443" s="71" t="s">
        <v>1145</v>
      </c>
      <c r="J6443" s="63">
        <f t="shared" si="25"/>
        <v>44858</v>
      </c>
      <c r="K6443" s="64">
        <f>IF(ISBLANK(J6443),,H6443*INDEX(Inputs!G:G,MATCH(F6443,Inputs!E:E,0)))</f>
        <v>759</v>
      </c>
      <c r="L6443" s="65" t="str">
        <f>IF(ISBLANK(J6443),,INDEX(Inputs!D:D,MATCH(F6443,Inputs!E:E,0)))</f>
        <v>650GR Ergo View Laptop Stand-Grey</v>
      </c>
      <c r="M6443" s="65" t="str">
        <f>IF(ISBLANK(#REF!),,IF(B6443="Online","Online",IF(LEFT(B6443,1)="E","Online","Offline")))</f>
        <v>Offline</v>
      </c>
      <c r="N6443" s="64">
        <f>IF(ISBLANK(M6443),,H6443*INDEX(Inputs!F:F,MATCH(F6443,Inputs!E:E,0)))</f>
        <v>899</v>
      </c>
      <c r="O6443" s="65"/>
    </row>
    <row r="6444" ht="15.75" customHeight="1" spans="1:15">
      <c r="A6444" s="20" t="s">
        <v>412</v>
      </c>
      <c r="B6444" s="20" t="s">
        <v>945</v>
      </c>
      <c r="C6444" s="20" t="s">
        <v>946</v>
      </c>
      <c r="D6444" s="20" t="s">
        <v>414</v>
      </c>
      <c r="E6444" s="20" t="s">
        <v>415</v>
      </c>
      <c r="F6444" s="21">
        <v>260089</v>
      </c>
      <c r="G6444" s="20" t="s">
        <v>18</v>
      </c>
      <c r="H6444" s="21">
        <v>1</v>
      </c>
      <c r="I6444" s="71" t="s">
        <v>1145</v>
      </c>
      <c r="J6444" s="63">
        <f t="shared" si="25"/>
        <v>44858</v>
      </c>
      <c r="K6444" s="64">
        <f>IF(ISBLANK(J6444),,H6444*INDEX(Inputs!G:G,MATCH(F6444,Inputs!E:E,0)))</f>
        <v>529</v>
      </c>
      <c r="L6444" s="65" t="str">
        <f>IF(ISBLANK(J6444),,INDEX(Inputs!D:D,MATCH(F6444,Inputs!E:E,0)))</f>
        <v>398PP Xcite Neo Keyboard USB</v>
      </c>
      <c r="M6444" s="65" t="str">
        <f>IF(ISBLANK(#REF!),,IF(B6444="Online","Online",IF(LEFT(B6444,1)="E","Online","Offline")))</f>
        <v>Online</v>
      </c>
      <c r="N6444" s="64">
        <f>IF(ISBLANK(M6444),,H6444*INDEX(Inputs!F:F,MATCH(F6444,Inputs!E:E,0)))</f>
        <v>549</v>
      </c>
      <c r="O6444" s="65"/>
    </row>
    <row r="6445" ht="15.75" customHeight="1" spans="1:15">
      <c r="A6445" s="20" t="s">
        <v>625</v>
      </c>
      <c r="B6445" s="20" t="s">
        <v>177</v>
      </c>
      <c r="C6445" s="20" t="s">
        <v>626</v>
      </c>
      <c r="D6445" s="20" t="s">
        <v>414</v>
      </c>
      <c r="E6445" s="20" t="s">
        <v>415</v>
      </c>
      <c r="F6445" s="21">
        <v>250874</v>
      </c>
      <c r="G6445" s="20" t="s">
        <v>13</v>
      </c>
      <c r="H6445" s="21">
        <v>1</v>
      </c>
      <c r="I6445" s="71" t="s">
        <v>1145</v>
      </c>
      <c r="J6445" s="63">
        <f t="shared" si="25"/>
        <v>44858</v>
      </c>
      <c r="K6445" s="64">
        <f>IF(ISBLANK(J6445),,H6445*INDEX(Inputs!G:G,MATCH(F6445,Inputs!E:E,0)))</f>
        <v>1349</v>
      </c>
      <c r="L6445" s="65" t="str">
        <f>IF(ISBLANK(J6445),,INDEX(Inputs!D:D,MATCH(F6445,Inputs!E:E,0)))</f>
        <v>432BK EvoFox X-Team Gaming Keyboard &amp; Mouse (USB)</v>
      </c>
      <c r="M6445" s="65" t="str">
        <f>IF(ISBLANK(#REF!),,IF(B6445="Online","Online",IF(LEFT(B6445,1)="E","Online","Offline")))</f>
        <v>Offline</v>
      </c>
      <c r="N6445" s="64">
        <f>IF(ISBLANK(M6445),,H6445*INDEX(Inputs!F:F,MATCH(F6445,Inputs!E:E,0)))</f>
        <v>1899</v>
      </c>
      <c r="O6445" s="65"/>
    </row>
    <row r="6446" ht="15.75" customHeight="1" spans="1:15">
      <c r="A6446" s="20" t="s">
        <v>476</v>
      </c>
      <c r="B6446" s="20" t="s">
        <v>138</v>
      </c>
      <c r="C6446" s="20" t="s">
        <v>477</v>
      </c>
      <c r="D6446" s="20" t="s">
        <v>414</v>
      </c>
      <c r="E6446" s="20" t="s">
        <v>415</v>
      </c>
      <c r="F6446" s="21">
        <v>250424</v>
      </c>
      <c r="G6446" s="20" t="s">
        <v>15</v>
      </c>
      <c r="H6446" s="21">
        <v>1</v>
      </c>
      <c r="I6446" s="71" t="s">
        <v>1145</v>
      </c>
      <c r="J6446" s="63">
        <f t="shared" si="25"/>
        <v>44858</v>
      </c>
      <c r="K6446" s="64">
        <f>IF(ISBLANK(J6446),,H6446*INDEX(Inputs!G:G,MATCH(F6446,Inputs!E:E,0)))</f>
        <v>999</v>
      </c>
      <c r="L6446" s="65" t="str">
        <f>IF(ISBLANK(J6446),,INDEX(Inputs!D:D,MATCH(F6446,Inputs!E:E,0)))</f>
        <v>419V2 PRIMUS Wireless Desktop V2</v>
      </c>
      <c r="M6446" s="65" t="str">
        <f>IF(ISBLANK(#REF!),,IF(B6446="Online","Online",IF(LEFT(B6446,1)="E","Online","Offline")))</f>
        <v>Offline</v>
      </c>
      <c r="N6446" s="64">
        <f>IF(ISBLANK(M6446),,H6446*INDEX(Inputs!F:F,MATCH(F6446,Inputs!E:E,0)))</f>
        <v>1199</v>
      </c>
      <c r="O6446" s="65"/>
    </row>
    <row r="6447" ht="15.75" customHeight="1" spans="1:15">
      <c r="A6447" s="20" t="s">
        <v>445</v>
      </c>
      <c r="B6447" s="20" t="s">
        <v>170</v>
      </c>
      <c r="C6447" s="20" t="s">
        <v>446</v>
      </c>
      <c r="D6447" s="20" t="s">
        <v>414</v>
      </c>
      <c r="E6447" s="20" t="s">
        <v>415</v>
      </c>
      <c r="F6447" s="21">
        <v>250874</v>
      </c>
      <c r="G6447" s="20" t="s">
        <v>13</v>
      </c>
      <c r="H6447" s="21">
        <v>1</v>
      </c>
      <c r="I6447" s="71" t="s">
        <v>1145</v>
      </c>
      <c r="J6447" s="63">
        <f t="shared" si="25"/>
        <v>44858</v>
      </c>
      <c r="K6447" s="64">
        <f>IF(ISBLANK(J6447),,H6447*INDEX(Inputs!G:G,MATCH(F6447,Inputs!E:E,0)))</f>
        <v>1349</v>
      </c>
      <c r="L6447" s="65" t="str">
        <f>IF(ISBLANK(J6447),,INDEX(Inputs!D:D,MATCH(F6447,Inputs!E:E,0)))</f>
        <v>432BK EvoFox X-Team Gaming Keyboard &amp; Mouse (USB)</v>
      </c>
      <c r="M6447" s="65" t="str">
        <f>IF(ISBLANK(#REF!),,IF(B6447="Online","Online",IF(LEFT(B6447,1)="E","Online","Offline")))</f>
        <v>Offline</v>
      </c>
      <c r="N6447" s="64">
        <f>IF(ISBLANK(M6447),,H6447*INDEX(Inputs!F:F,MATCH(F6447,Inputs!E:E,0)))</f>
        <v>1899</v>
      </c>
      <c r="O6447" s="65"/>
    </row>
    <row r="6448" ht="15.75" customHeight="1" spans="1:15">
      <c r="A6448" s="20" t="s">
        <v>458</v>
      </c>
      <c r="B6448" s="20" t="s">
        <v>701</v>
      </c>
      <c r="C6448" s="20" t="s">
        <v>702</v>
      </c>
      <c r="D6448" s="20" t="s">
        <v>414</v>
      </c>
      <c r="E6448" s="20" t="s">
        <v>415</v>
      </c>
      <c r="F6448" s="21">
        <v>250874</v>
      </c>
      <c r="G6448" s="20" t="s">
        <v>13</v>
      </c>
      <c r="H6448" s="21">
        <v>1</v>
      </c>
      <c r="I6448" s="71" t="s">
        <v>1145</v>
      </c>
      <c r="J6448" s="63">
        <f t="shared" si="25"/>
        <v>44858</v>
      </c>
      <c r="K6448" s="64">
        <f>IF(ISBLANK(J6448),,H6448*INDEX(Inputs!G:G,MATCH(F6448,Inputs!E:E,0)))</f>
        <v>1349</v>
      </c>
      <c r="L6448" s="65" t="str">
        <f>IF(ISBLANK(J6448),,INDEX(Inputs!D:D,MATCH(F6448,Inputs!E:E,0)))</f>
        <v>432BK EvoFox X-Team Gaming Keyboard &amp; Mouse (USB)</v>
      </c>
      <c r="M6448" s="65" t="str">
        <f>IF(ISBLANK(#REF!),,IF(B6448="Online","Online",IF(LEFT(B6448,1)="E","Online","Offline")))</f>
        <v>Offline</v>
      </c>
      <c r="N6448" s="64">
        <f>IF(ISBLANK(M6448),,H6448*INDEX(Inputs!F:F,MATCH(F6448,Inputs!E:E,0)))</f>
        <v>1899</v>
      </c>
      <c r="O6448" s="65"/>
    </row>
    <row r="6449" ht="15.75" customHeight="1" spans="1:15">
      <c r="A6449" s="20" t="s">
        <v>517</v>
      </c>
      <c r="B6449" s="20" t="s">
        <v>518</v>
      </c>
      <c r="C6449" s="20" t="s">
        <v>519</v>
      </c>
      <c r="D6449" s="20" t="s">
        <v>414</v>
      </c>
      <c r="E6449" s="20" t="s">
        <v>415</v>
      </c>
      <c r="F6449" s="21">
        <v>204737</v>
      </c>
      <c r="G6449" s="20" t="s">
        <v>20</v>
      </c>
      <c r="H6449" s="21">
        <v>1</v>
      </c>
      <c r="I6449" s="71" t="s">
        <v>1145</v>
      </c>
      <c r="J6449" s="63">
        <f t="shared" si="25"/>
        <v>44858</v>
      </c>
      <c r="K6449" s="64">
        <f>IF(ISBLANK(J6449),,H6449*INDEX(Inputs!G:G,MATCH(F6449,Inputs!E:E,0)))</f>
        <v>729</v>
      </c>
      <c r="L6449" s="65" t="str">
        <f>IF(ISBLANK(J6449),,INDEX(Inputs!D:D,MATCH(F6449,Inputs!E:E,0)))</f>
        <v>850PP Xcite Pro Keyboard &amp; Mouse USB</v>
      </c>
      <c r="M6449" s="65" t="str">
        <f>IF(ISBLANK(#REF!),,IF(B6449="Online","Online",IF(LEFT(B6449,1)="E","Online","Offline")))</f>
        <v>Offline</v>
      </c>
      <c r="N6449" s="64">
        <f>IF(ISBLANK(M6449),,H6449*INDEX(Inputs!F:F,MATCH(F6449,Inputs!E:E,0)))</f>
        <v>799</v>
      </c>
      <c r="O6449" s="65"/>
    </row>
    <row r="6450" ht="15.75" customHeight="1" spans="1:15">
      <c r="A6450" s="20" t="s">
        <v>454</v>
      </c>
      <c r="B6450" s="20" t="s">
        <v>164</v>
      </c>
      <c r="C6450" s="20" t="s">
        <v>466</v>
      </c>
      <c r="D6450" s="20" t="s">
        <v>370</v>
      </c>
      <c r="E6450" s="20" t="s">
        <v>410</v>
      </c>
      <c r="F6450" s="21">
        <v>250423</v>
      </c>
      <c r="G6450" s="20" t="s">
        <v>11</v>
      </c>
      <c r="H6450" s="21">
        <v>1</v>
      </c>
      <c r="I6450" s="71" t="s">
        <v>1145</v>
      </c>
      <c r="J6450" s="63">
        <f t="shared" si="25"/>
        <v>44858</v>
      </c>
      <c r="K6450" s="64">
        <f>IF(ISBLANK(J6450),,H6450*INDEX(Inputs!G:G,MATCH(F6450,Inputs!E:E,0)))</f>
        <v>759</v>
      </c>
      <c r="L6450" s="65" t="str">
        <f>IF(ISBLANK(J6450),,INDEX(Inputs!D:D,MATCH(F6450,Inputs!E:E,0)))</f>
        <v>650GR Ergo View Laptop Stand-Grey</v>
      </c>
      <c r="M6450" s="65" t="str">
        <f>IF(ISBLANK(#REF!),,IF(B6450="Online","Online",IF(LEFT(B6450,1)="E","Online","Offline")))</f>
        <v>Offline</v>
      </c>
      <c r="N6450" s="64">
        <f>IF(ISBLANK(M6450),,H6450*INDEX(Inputs!F:F,MATCH(F6450,Inputs!E:E,0)))</f>
        <v>899</v>
      </c>
      <c r="O6450" s="65"/>
    </row>
    <row r="6451" ht="15.75" customHeight="1" spans="1:15">
      <c r="A6451" s="20" t="s">
        <v>458</v>
      </c>
      <c r="B6451" s="20" t="s">
        <v>600</v>
      </c>
      <c r="C6451" s="20" t="s">
        <v>601</v>
      </c>
      <c r="D6451" s="20" t="s">
        <v>414</v>
      </c>
      <c r="E6451" s="20" t="s">
        <v>415</v>
      </c>
      <c r="F6451" s="21">
        <v>260089</v>
      </c>
      <c r="G6451" s="20" t="s">
        <v>18</v>
      </c>
      <c r="H6451" s="21">
        <v>1</v>
      </c>
      <c r="I6451" s="71" t="s">
        <v>1145</v>
      </c>
      <c r="J6451" s="63">
        <f t="shared" si="25"/>
        <v>44858</v>
      </c>
      <c r="K6451" s="64">
        <f>IF(ISBLANK(J6451),,H6451*INDEX(Inputs!G:G,MATCH(F6451,Inputs!E:E,0)))</f>
        <v>529</v>
      </c>
      <c r="L6451" s="65" t="str">
        <f>IF(ISBLANK(J6451),,INDEX(Inputs!D:D,MATCH(F6451,Inputs!E:E,0)))</f>
        <v>398PP Xcite Neo Keyboard USB</v>
      </c>
      <c r="M6451" s="65" t="str">
        <f>IF(ISBLANK(#REF!),,IF(B6451="Online","Online",IF(LEFT(B6451,1)="E","Online","Offline")))</f>
        <v>Offline</v>
      </c>
      <c r="N6451" s="64">
        <f>IF(ISBLANK(M6451),,H6451*INDEX(Inputs!F:F,MATCH(F6451,Inputs!E:E,0)))</f>
        <v>549</v>
      </c>
      <c r="O6451" s="65"/>
    </row>
    <row r="6452" ht="15.75" customHeight="1" spans="1:15">
      <c r="A6452" s="20" t="s">
        <v>447</v>
      </c>
      <c r="B6452" s="20" t="s">
        <v>450</v>
      </c>
      <c r="C6452" s="20" t="s">
        <v>451</v>
      </c>
      <c r="D6452" s="20" t="s">
        <v>414</v>
      </c>
      <c r="E6452" s="20" t="s">
        <v>415</v>
      </c>
      <c r="F6452" s="21">
        <v>250875</v>
      </c>
      <c r="G6452" s="20" t="s">
        <v>103</v>
      </c>
      <c r="H6452" s="21">
        <v>1</v>
      </c>
      <c r="I6452" s="71" t="s">
        <v>1145</v>
      </c>
      <c r="J6452" s="63">
        <f t="shared" si="25"/>
        <v>44858</v>
      </c>
      <c r="K6452" s="64">
        <f>IF(ISBLANK(J6452),,H6452*INDEX(Inputs!G:G,MATCH(F6452,Inputs!E:E,0)))</f>
        <v>1099</v>
      </c>
      <c r="L6452" s="65" t="str">
        <f>IF(ISBLANK(J6452),,INDEX(Inputs!D:D,MATCH(F6452,Inputs!E:E,0)))</f>
        <v>433BK EvoFox WarHammer Gaming Keyboard (USB)</v>
      </c>
      <c r="M6452" s="65" t="str">
        <f>IF(ISBLANK(#REF!),,IF(B6452="Online","Online",IF(LEFT(B6452,1)="E","Online","Offline")))</f>
        <v>Offline</v>
      </c>
      <c r="N6452" s="64">
        <f>IF(ISBLANK(M6452),,H6452*INDEX(Inputs!F:F,MATCH(F6452,Inputs!E:E,0)))</f>
        <v>1499</v>
      </c>
      <c r="O6452" s="65"/>
    </row>
    <row r="6453" ht="15.75" customHeight="1" spans="1:15">
      <c r="A6453" s="20" t="s">
        <v>447</v>
      </c>
      <c r="B6453" s="20" t="s">
        <v>206</v>
      </c>
      <c r="C6453" s="20" t="s">
        <v>865</v>
      </c>
      <c r="D6453" s="20" t="s">
        <v>414</v>
      </c>
      <c r="E6453" s="20" t="s">
        <v>415</v>
      </c>
      <c r="F6453" s="21">
        <v>250875</v>
      </c>
      <c r="G6453" s="20" t="s">
        <v>103</v>
      </c>
      <c r="H6453" s="21">
        <v>1</v>
      </c>
      <c r="I6453" s="71" t="s">
        <v>1145</v>
      </c>
      <c r="J6453" s="63">
        <f t="shared" si="25"/>
        <v>44858</v>
      </c>
      <c r="K6453" s="64">
        <f>IF(ISBLANK(J6453),,H6453*INDEX(Inputs!G:G,MATCH(F6453,Inputs!E:E,0)))</f>
        <v>1099</v>
      </c>
      <c r="L6453" s="65" t="str">
        <f>IF(ISBLANK(J6453),,INDEX(Inputs!D:D,MATCH(F6453,Inputs!E:E,0)))</f>
        <v>433BK EvoFox WarHammer Gaming Keyboard (USB)</v>
      </c>
      <c r="M6453" s="65" t="str">
        <f>IF(ISBLANK(#REF!),,IF(B6453="Online","Online",IF(LEFT(B6453,1)="E","Online","Offline")))</f>
        <v>Offline</v>
      </c>
      <c r="N6453" s="64">
        <f>IF(ISBLANK(M6453),,H6453*INDEX(Inputs!F:F,MATCH(F6453,Inputs!E:E,0)))</f>
        <v>1499</v>
      </c>
      <c r="O6453" s="65"/>
    </row>
    <row r="6454" ht="15.75" customHeight="1" spans="1:15">
      <c r="A6454" s="20" t="s">
        <v>407</v>
      </c>
      <c r="B6454" s="20" t="s">
        <v>10</v>
      </c>
      <c r="C6454" s="20" t="s">
        <v>605</v>
      </c>
      <c r="D6454" s="20" t="s">
        <v>370</v>
      </c>
      <c r="E6454" s="20" t="s">
        <v>410</v>
      </c>
      <c r="F6454" s="21">
        <v>250877</v>
      </c>
      <c r="G6454" s="20" t="s">
        <v>22</v>
      </c>
      <c r="H6454" s="21">
        <v>1</v>
      </c>
      <c r="I6454" s="71" t="s">
        <v>1145</v>
      </c>
      <c r="J6454" s="63">
        <f t="shared" si="25"/>
        <v>44858</v>
      </c>
      <c r="K6454" s="64">
        <f>IF(ISBLANK(J6454),,H6454*INDEX(Inputs!G:G,MATCH(F6454,Inputs!E:E,0)))</f>
        <v>349</v>
      </c>
      <c r="L6454" s="65" t="str">
        <f>IF(ISBLANK(J6454),,INDEX(Inputs!D:D,MATCH(F6454,Inputs!E:E,0)))</f>
        <v>595BK Evo Fox Falcon X35 Medium Speed Mouse Pad</v>
      </c>
      <c r="M6454" s="65" t="str">
        <f>IF(ISBLANK(#REF!),,IF(B6454="Online","Online",IF(LEFT(B6454,1)="E","Online","Offline")))</f>
        <v>Offline</v>
      </c>
      <c r="N6454" s="64">
        <f>IF(ISBLANK(M6454),,H6454*INDEX(Inputs!F:F,MATCH(F6454,Inputs!E:E,0)))</f>
        <v>699</v>
      </c>
      <c r="O6454" s="65"/>
    </row>
    <row r="6455" ht="15.75" customHeight="1" spans="1:15">
      <c r="A6455" s="20" t="s">
        <v>362</v>
      </c>
      <c r="B6455" s="20" t="s">
        <v>23</v>
      </c>
      <c r="C6455" s="20" t="s">
        <v>363</v>
      </c>
      <c r="D6455" s="20" t="s">
        <v>414</v>
      </c>
      <c r="E6455" s="20" t="s">
        <v>415</v>
      </c>
      <c r="F6455" s="21">
        <v>250874</v>
      </c>
      <c r="G6455" s="20" t="s">
        <v>13</v>
      </c>
      <c r="H6455" s="21">
        <v>1</v>
      </c>
      <c r="I6455" s="71" t="s">
        <v>1145</v>
      </c>
      <c r="J6455" s="63">
        <f t="shared" si="25"/>
        <v>44858</v>
      </c>
      <c r="K6455" s="64">
        <f>IF(ISBLANK(J6455),,H6455*INDEX(Inputs!G:G,MATCH(F6455,Inputs!E:E,0)))</f>
        <v>1349</v>
      </c>
      <c r="L6455" s="65" t="str">
        <f>IF(ISBLANK(J6455),,INDEX(Inputs!D:D,MATCH(F6455,Inputs!E:E,0)))</f>
        <v>432BK EvoFox X-Team Gaming Keyboard &amp; Mouse (USB)</v>
      </c>
      <c r="M6455" s="65" t="str">
        <f>IF(ISBLANK(#REF!),,IF(B6455="Online","Online",IF(LEFT(B6455,1)="E","Online","Offline")))</f>
        <v>Offline</v>
      </c>
      <c r="N6455" s="64">
        <f>IF(ISBLANK(M6455),,H6455*INDEX(Inputs!F:F,MATCH(F6455,Inputs!E:E,0)))</f>
        <v>1899</v>
      </c>
      <c r="O6455" s="65"/>
    </row>
    <row r="6456" ht="15.75" customHeight="1" spans="1:15">
      <c r="A6456" s="20" t="s">
        <v>491</v>
      </c>
      <c r="B6456" s="20" t="s">
        <v>34</v>
      </c>
      <c r="C6456" s="20" t="s">
        <v>492</v>
      </c>
      <c r="D6456" s="20" t="s">
        <v>414</v>
      </c>
      <c r="E6456" s="20" t="s">
        <v>415</v>
      </c>
      <c r="F6456" s="21">
        <v>250874</v>
      </c>
      <c r="G6456" s="20" t="s">
        <v>13</v>
      </c>
      <c r="H6456" s="21">
        <v>1</v>
      </c>
      <c r="I6456" s="71" t="s">
        <v>1145</v>
      </c>
      <c r="J6456" s="63">
        <f t="shared" si="25"/>
        <v>44858</v>
      </c>
      <c r="K6456" s="64">
        <f>IF(ISBLANK(J6456),,H6456*INDEX(Inputs!G:G,MATCH(F6456,Inputs!E:E,0)))</f>
        <v>1349</v>
      </c>
      <c r="L6456" s="65" t="str">
        <f>IF(ISBLANK(J6456),,INDEX(Inputs!D:D,MATCH(F6456,Inputs!E:E,0)))</f>
        <v>432BK EvoFox X-Team Gaming Keyboard &amp; Mouse (USB)</v>
      </c>
      <c r="M6456" s="65" t="str">
        <f>IF(ISBLANK(#REF!),,IF(B6456="Online","Online",IF(LEFT(B6456,1)="E","Online","Offline")))</f>
        <v>Offline</v>
      </c>
      <c r="N6456" s="64">
        <f>IF(ISBLANK(M6456),,H6456*INDEX(Inputs!F:F,MATCH(F6456,Inputs!E:E,0)))</f>
        <v>1899</v>
      </c>
      <c r="O6456" s="65"/>
    </row>
    <row r="6457" ht="15.75" customHeight="1" spans="1:15">
      <c r="A6457" s="20" t="s">
        <v>541</v>
      </c>
      <c r="B6457" s="20" t="s">
        <v>68</v>
      </c>
      <c r="C6457" s="20" t="s">
        <v>542</v>
      </c>
      <c r="D6457" s="20" t="s">
        <v>414</v>
      </c>
      <c r="E6457" s="20" t="s">
        <v>428</v>
      </c>
      <c r="F6457" s="21">
        <v>250881</v>
      </c>
      <c r="G6457" s="20" t="s">
        <v>98</v>
      </c>
      <c r="H6457" s="21">
        <v>1</v>
      </c>
      <c r="I6457" s="71" t="s">
        <v>1145</v>
      </c>
      <c r="J6457" s="63">
        <f t="shared" si="25"/>
        <v>44858</v>
      </c>
      <c r="K6457" s="64">
        <f>IF(ISBLANK(J6457),,H6457*INDEX(Inputs!G:G,MATCH(F6457,Inputs!E:E,0)))</f>
        <v>799</v>
      </c>
      <c r="L6457" s="65" t="str">
        <f>IF(ISBLANK(J6457),,INDEX(Inputs!D:D,MATCH(F6457,Inputs!E:E,0)))</f>
        <v>795BK EvoFox Phantom Pro RGB Gaming Mouse USB</v>
      </c>
      <c r="M6457" s="65" t="str">
        <f>IF(ISBLANK(#REF!),,IF(B6457="Online","Online",IF(LEFT(B6457,1)="E","Online","Offline")))</f>
        <v>Offline</v>
      </c>
      <c r="N6457" s="64">
        <f>IF(ISBLANK(M6457),,H6457*INDEX(Inputs!F:F,MATCH(F6457,Inputs!E:E,0)))</f>
        <v>1099</v>
      </c>
      <c r="O6457" s="65"/>
    </row>
    <row r="6458" ht="15.75" customHeight="1" spans="1:15">
      <c r="A6458" s="20" t="s">
        <v>367</v>
      </c>
      <c r="B6458" s="20" t="s">
        <v>88</v>
      </c>
      <c r="C6458" s="20" t="s">
        <v>569</v>
      </c>
      <c r="D6458" s="20" t="s">
        <v>414</v>
      </c>
      <c r="E6458" s="20" t="s">
        <v>415</v>
      </c>
      <c r="F6458" s="21">
        <v>250874</v>
      </c>
      <c r="G6458" s="20" t="s">
        <v>13</v>
      </c>
      <c r="H6458" s="21">
        <v>1</v>
      </c>
      <c r="I6458" s="71" t="s">
        <v>1145</v>
      </c>
      <c r="J6458" s="63">
        <f t="shared" si="25"/>
        <v>44858</v>
      </c>
      <c r="K6458" s="64">
        <f>IF(ISBLANK(J6458),,H6458*INDEX(Inputs!G:G,MATCH(F6458,Inputs!E:E,0)))</f>
        <v>1349</v>
      </c>
      <c r="L6458" s="65" t="str">
        <f>IF(ISBLANK(J6458),,INDEX(Inputs!D:D,MATCH(F6458,Inputs!E:E,0)))</f>
        <v>432BK EvoFox X-Team Gaming Keyboard &amp; Mouse (USB)</v>
      </c>
      <c r="M6458" s="65" t="str">
        <f>IF(ISBLANK(#REF!),,IF(B6458="Online","Online",IF(LEFT(B6458,1)="E","Online","Offline")))</f>
        <v>Offline</v>
      </c>
      <c r="N6458" s="64">
        <f>IF(ISBLANK(M6458),,H6458*INDEX(Inputs!F:F,MATCH(F6458,Inputs!E:E,0)))</f>
        <v>1899</v>
      </c>
      <c r="O6458" s="65"/>
    </row>
    <row r="6459" ht="15.75" customHeight="1" spans="1:15">
      <c r="A6459" s="20" t="s">
        <v>367</v>
      </c>
      <c r="B6459" s="20" t="s">
        <v>94</v>
      </c>
      <c r="C6459" s="20" t="s">
        <v>610</v>
      </c>
      <c r="D6459" s="20" t="s">
        <v>370</v>
      </c>
      <c r="E6459" s="20" t="s">
        <v>410</v>
      </c>
      <c r="F6459" s="21">
        <v>250876</v>
      </c>
      <c r="G6459" s="20" t="s">
        <v>26</v>
      </c>
      <c r="H6459" s="21">
        <v>1</v>
      </c>
      <c r="I6459" s="71" t="s">
        <v>1145</v>
      </c>
      <c r="J6459" s="63">
        <f t="shared" si="25"/>
        <v>44858</v>
      </c>
      <c r="K6459" s="64">
        <f>IF(ISBLANK(J6459),,H6459*INDEX(Inputs!G:G,MATCH(F6459,Inputs!E:E,0)))</f>
        <v>1399</v>
      </c>
      <c r="L6459" s="65" t="str">
        <f>IF(ISBLANK(J6459),,INDEX(Inputs!D:D,MATCH(F6459,Inputs!E:E,0)))</f>
        <v>649BK EvoFox Typhoon Laptop Cooling Pad</v>
      </c>
      <c r="M6459" s="65" t="str">
        <f>IF(ISBLANK(#REF!),,IF(B6459="Online","Online",IF(LEFT(B6459,1)="E","Online","Offline")))</f>
        <v>Offline</v>
      </c>
      <c r="N6459" s="64">
        <f>IF(ISBLANK(M6459),,H6459*INDEX(Inputs!F:F,MATCH(F6459,Inputs!E:E,0)))</f>
        <v>1999</v>
      </c>
      <c r="O6459" s="65"/>
    </row>
    <row r="6460" ht="15.75" customHeight="1" spans="1:15">
      <c r="A6460" s="20" t="s">
        <v>721</v>
      </c>
      <c r="B6460" s="20" t="s">
        <v>135</v>
      </c>
      <c r="C6460" s="20" t="s">
        <v>722</v>
      </c>
      <c r="D6460" s="20" t="s">
        <v>370</v>
      </c>
      <c r="E6460" s="20" t="s">
        <v>371</v>
      </c>
      <c r="F6460" s="21">
        <v>250417</v>
      </c>
      <c r="G6460" s="20" t="s">
        <v>39</v>
      </c>
      <c r="H6460" s="21">
        <v>1</v>
      </c>
      <c r="I6460" s="71" t="s">
        <v>1145</v>
      </c>
      <c r="J6460" s="63">
        <f t="shared" si="25"/>
        <v>44858</v>
      </c>
      <c r="K6460" s="64">
        <f>IF(ISBLANK(J6460),,H6460*INDEX(Inputs!G:G,MATCH(F6460,Inputs!E:E,0)))</f>
        <v>929</v>
      </c>
      <c r="L6460" s="65" t="str">
        <f>IF(ISBLANK(J6460),,INDEX(Inputs!D:D,MATCH(F6460,Inputs!E:E,0)))</f>
        <v>416PP Super Speed Hub 4 Port USB 3.0</v>
      </c>
      <c r="M6460" s="65" t="str">
        <f>IF(ISBLANK(#REF!),,IF(B6460="Online","Online",IF(LEFT(B6460,1)="E","Online","Offline")))</f>
        <v>Offline</v>
      </c>
      <c r="N6460" s="64">
        <f>IF(ISBLANK(M6460),,H6460*INDEX(Inputs!F:F,MATCH(F6460,Inputs!E:E,0)))</f>
        <v>1499</v>
      </c>
      <c r="O6460" s="65"/>
    </row>
    <row r="6461" ht="15.75" customHeight="1" spans="1:15">
      <c r="A6461" s="20" t="s">
        <v>367</v>
      </c>
      <c r="B6461" s="20" t="s">
        <v>163</v>
      </c>
      <c r="C6461" s="20" t="s">
        <v>638</v>
      </c>
      <c r="D6461" s="20" t="s">
        <v>370</v>
      </c>
      <c r="E6461" s="20" t="s">
        <v>410</v>
      </c>
      <c r="F6461" s="21">
        <v>250879</v>
      </c>
      <c r="G6461" s="20" t="s">
        <v>30</v>
      </c>
      <c r="H6461" s="21">
        <v>1</v>
      </c>
      <c r="I6461" s="71" t="s">
        <v>1145</v>
      </c>
      <c r="J6461" s="63">
        <f t="shared" si="25"/>
        <v>44858</v>
      </c>
      <c r="K6461" s="64">
        <f>IF(ISBLANK(J6461),,H6461*INDEX(Inputs!G:G,MATCH(F6461,Inputs!E:E,0)))</f>
        <v>699</v>
      </c>
      <c r="L6461" s="65" t="str">
        <f>IF(ISBLANK(J6461),,INDEX(Inputs!D:D,MATCH(F6461,Inputs!E:E,0)))</f>
        <v>597BK Evo Fox Falcon X85 Extra Large Speed Mouse Pad</v>
      </c>
      <c r="M6461" s="65" t="str">
        <f>IF(ISBLANK(#REF!),,IF(B6461="Online","Online",IF(LEFT(B6461,1)="E","Online","Offline")))</f>
        <v>Offline</v>
      </c>
      <c r="N6461" s="64">
        <f>IF(ISBLANK(M6461),,H6461*INDEX(Inputs!F:F,MATCH(F6461,Inputs!E:E,0)))</f>
        <v>1199</v>
      </c>
      <c r="O6461" s="65"/>
    </row>
    <row r="6462" ht="15.75" customHeight="1" spans="1:15">
      <c r="A6462" s="20" t="s">
        <v>376</v>
      </c>
      <c r="B6462" s="20" t="s">
        <v>377</v>
      </c>
      <c r="C6462" s="20" t="s">
        <v>378</v>
      </c>
      <c r="D6462" s="20" t="s">
        <v>370</v>
      </c>
      <c r="E6462" s="20" t="s">
        <v>371</v>
      </c>
      <c r="F6462" s="21">
        <v>250417</v>
      </c>
      <c r="G6462" s="20" t="s">
        <v>39</v>
      </c>
      <c r="H6462" s="21">
        <v>1</v>
      </c>
      <c r="I6462" s="71" t="s">
        <v>1145</v>
      </c>
      <c r="J6462" s="63">
        <f t="shared" si="25"/>
        <v>44858</v>
      </c>
      <c r="K6462" s="64">
        <f>IF(ISBLANK(J6462),,H6462*INDEX(Inputs!G:G,MATCH(F6462,Inputs!E:E,0)))</f>
        <v>929</v>
      </c>
      <c r="L6462" s="65" t="str">
        <f>IF(ISBLANK(J6462),,INDEX(Inputs!D:D,MATCH(F6462,Inputs!E:E,0)))</f>
        <v>416PP Super Speed Hub 4 Port USB 3.0</v>
      </c>
      <c r="M6462" s="65" t="str">
        <f>IF(ISBLANK(#REF!),,IF(B6462="Online","Online",IF(LEFT(B6462,1)="E","Online","Offline")))</f>
        <v>Online</v>
      </c>
      <c r="N6462" s="64">
        <f>IF(ISBLANK(M6462),,H6462*INDEX(Inputs!F:F,MATCH(F6462,Inputs!E:E,0)))</f>
        <v>1499</v>
      </c>
      <c r="O6462" s="65"/>
    </row>
    <row r="6463" ht="15.75" customHeight="1" spans="1:15">
      <c r="A6463" s="20" t="s">
        <v>376</v>
      </c>
      <c r="B6463" s="20" t="s">
        <v>377</v>
      </c>
      <c r="C6463" s="20" t="s">
        <v>378</v>
      </c>
      <c r="D6463" s="20" t="s">
        <v>414</v>
      </c>
      <c r="E6463" s="20" t="s">
        <v>415</v>
      </c>
      <c r="F6463" s="21">
        <v>250875</v>
      </c>
      <c r="G6463" s="20" t="s">
        <v>103</v>
      </c>
      <c r="H6463" s="21">
        <v>1</v>
      </c>
      <c r="I6463" s="71" t="s">
        <v>1145</v>
      </c>
      <c r="J6463" s="63">
        <f t="shared" si="25"/>
        <v>44858</v>
      </c>
      <c r="K6463" s="64">
        <f>IF(ISBLANK(J6463),,H6463*INDEX(Inputs!G:G,MATCH(F6463,Inputs!E:E,0)))</f>
        <v>1099</v>
      </c>
      <c r="L6463" s="65" t="str">
        <f>IF(ISBLANK(J6463),,INDEX(Inputs!D:D,MATCH(F6463,Inputs!E:E,0)))</f>
        <v>433BK EvoFox WarHammer Gaming Keyboard (USB)</v>
      </c>
      <c r="M6463" s="65" t="str">
        <f>IF(ISBLANK(#REF!),,IF(B6463="Online","Online",IF(LEFT(B6463,1)="E","Online","Offline")))</f>
        <v>Online</v>
      </c>
      <c r="N6463" s="64">
        <f>IF(ISBLANK(M6463),,H6463*INDEX(Inputs!F:F,MATCH(F6463,Inputs!E:E,0)))</f>
        <v>1499</v>
      </c>
      <c r="O6463" s="65"/>
    </row>
    <row r="6464" ht="15.75" customHeight="1" spans="1:15">
      <c r="A6464" s="20" t="s">
        <v>376</v>
      </c>
      <c r="B6464" s="20" t="s">
        <v>377</v>
      </c>
      <c r="C6464" s="20" t="s">
        <v>378</v>
      </c>
      <c r="D6464" s="20" t="s">
        <v>414</v>
      </c>
      <c r="E6464" s="20" t="s">
        <v>428</v>
      </c>
      <c r="F6464" s="21">
        <v>250880</v>
      </c>
      <c r="G6464" s="20" t="s">
        <v>309</v>
      </c>
      <c r="H6464" s="21">
        <v>1</v>
      </c>
      <c r="I6464" s="71" t="s">
        <v>1145</v>
      </c>
      <c r="J6464" s="63">
        <f t="shared" si="25"/>
        <v>44858</v>
      </c>
      <c r="K6464" s="64">
        <f>IF(ISBLANK(J6464),,H6464*INDEX(Inputs!G:G,MATCH(F6464,Inputs!E:E,0)))</f>
        <v>499</v>
      </c>
      <c r="L6464" s="65" t="str">
        <f>IF(ISBLANK(J6464),,INDEX(Inputs!D:D,MATCH(F6464,Inputs!E:E,0)))</f>
        <v>794BK EvoFox Shadow Gaming Mouse USB</v>
      </c>
      <c r="M6464" s="65" t="str">
        <f>IF(ISBLANK(#REF!),,IF(B6464="Online","Online",IF(LEFT(B6464,1)="E","Online","Offline")))</f>
        <v>Online</v>
      </c>
      <c r="N6464" s="64">
        <f>IF(ISBLANK(M6464),,H6464*INDEX(Inputs!F:F,MATCH(F6464,Inputs!E:E,0)))</f>
        <v>799</v>
      </c>
      <c r="O6464" s="65"/>
    </row>
    <row r="6465" ht="15.75" customHeight="1" spans="1:15">
      <c r="A6465" s="20" t="s">
        <v>376</v>
      </c>
      <c r="B6465" s="20" t="s">
        <v>377</v>
      </c>
      <c r="C6465" s="20" t="s">
        <v>378</v>
      </c>
      <c r="D6465" s="20" t="s">
        <v>414</v>
      </c>
      <c r="E6465" s="20" t="s">
        <v>415</v>
      </c>
      <c r="F6465" s="21">
        <v>260089</v>
      </c>
      <c r="G6465" s="20" t="s">
        <v>18</v>
      </c>
      <c r="H6465" s="21">
        <v>3</v>
      </c>
      <c r="I6465" s="71" t="s">
        <v>1145</v>
      </c>
      <c r="J6465" s="63">
        <f t="shared" si="25"/>
        <v>44858</v>
      </c>
      <c r="K6465" s="64">
        <f>IF(ISBLANK(J6465),,H6465*INDEX(Inputs!G:G,MATCH(F6465,Inputs!E:E,0)))</f>
        <v>1587</v>
      </c>
      <c r="L6465" s="65" t="str">
        <f>IF(ISBLANK(J6465),,INDEX(Inputs!D:D,MATCH(F6465,Inputs!E:E,0)))</f>
        <v>398PP Xcite Neo Keyboard USB</v>
      </c>
      <c r="M6465" s="65" t="str">
        <f>IF(ISBLANK(#REF!),,IF(B6465="Online","Online",IF(LEFT(B6465,1)="E","Online","Offline")))</f>
        <v>Online</v>
      </c>
      <c r="N6465" s="64">
        <f>IF(ISBLANK(M6465),,H6465*INDEX(Inputs!F:F,MATCH(F6465,Inputs!E:E,0)))</f>
        <v>1647</v>
      </c>
      <c r="O6465" s="65"/>
    </row>
    <row r="6466" ht="15.75" customHeight="1" spans="1:15">
      <c r="A6466" s="20" t="s">
        <v>376</v>
      </c>
      <c r="B6466" s="20" t="s">
        <v>377</v>
      </c>
      <c r="C6466" s="20" t="s">
        <v>378</v>
      </c>
      <c r="D6466" s="20" t="s">
        <v>414</v>
      </c>
      <c r="E6466" s="20" t="s">
        <v>415</v>
      </c>
      <c r="F6466" s="21">
        <v>260090</v>
      </c>
      <c r="G6466" s="20" t="s">
        <v>17</v>
      </c>
      <c r="H6466" s="21">
        <v>1</v>
      </c>
      <c r="I6466" s="71" t="s">
        <v>1145</v>
      </c>
      <c r="J6466" s="63">
        <f t="shared" si="25"/>
        <v>44858</v>
      </c>
      <c r="K6466" s="64">
        <f>IF(ISBLANK(J6466),,H6466*INDEX(Inputs!G:G,MATCH(F6466,Inputs!E:E,0)))</f>
        <v>729</v>
      </c>
      <c r="L6466" s="65" t="str">
        <f>IF(ISBLANK(J6466),,INDEX(Inputs!D:D,MATCH(F6466,Inputs!E:E,0)))</f>
        <v>400PP Xcite Neo Keyboard &amp; Mouse USB</v>
      </c>
      <c r="M6466" s="65" t="str">
        <f>IF(ISBLANK(#REF!),,IF(B6466="Online","Online",IF(LEFT(B6466,1)="E","Online","Offline")))</f>
        <v>Online</v>
      </c>
      <c r="N6466" s="64">
        <f>IF(ISBLANK(M6466),,H6466*INDEX(Inputs!F:F,MATCH(F6466,Inputs!E:E,0)))</f>
        <v>899</v>
      </c>
      <c r="O6466" s="65"/>
    </row>
    <row r="6467" ht="15.75" customHeight="1" spans="1:15">
      <c r="A6467" s="20" t="s">
        <v>327</v>
      </c>
      <c r="B6467" s="20" t="s">
        <v>63</v>
      </c>
      <c r="C6467" s="20" t="s">
        <v>527</v>
      </c>
      <c r="D6467" s="20" t="s">
        <v>370</v>
      </c>
      <c r="E6467" s="20" t="s">
        <v>410</v>
      </c>
      <c r="F6467" s="21">
        <v>250879</v>
      </c>
      <c r="G6467" s="20" t="s">
        <v>30</v>
      </c>
      <c r="H6467" s="21">
        <v>2</v>
      </c>
      <c r="I6467" s="71" t="s">
        <v>1145</v>
      </c>
      <c r="J6467" s="63">
        <f t="shared" si="25"/>
        <v>44858</v>
      </c>
      <c r="K6467" s="64">
        <f>IF(ISBLANK(J6467),,H6467*INDEX(Inputs!G:G,MATCH(F6467,Inputs!E:E,0)))</f>
        <v>1398</v>
      </c>
      <c r="L6467" s="65" t="str">
        <f>IF(ISBLANK(J6467),,INDEX(Inputs!D:D,MATCH(F6467,Inputs!E:E,0)))</f>
        <v>597BK Evo Fox Falcon X85 Extra Large Speed Mouse Pad</v>
      </c>
      <c r="M6467" s="65" t="str">
        <f>IF(ISBLANK(#REF!),,IF(B6467="Online","Online",IF(LEFT(B6467,1)="E","Online","Offline")))</f>
        <v>Offline</v>
      </c>
      <c r="N6467" s="64">
        <f>IF(ISBLANK(M6467),,H6467*INDEX(Inputs!F:F,MATCH(F6467,Inputs!E:E,0)))</f>
        <v>2398</v>
      </c>
      <c r="O6467" s="65"/>
    </row>
    <row r="6468" ht="15.75" customHeight="1" spans="1:15">
      <c r="A6468" s="20" t="s">
        <v>327</v>
      </c>
      <c r="B6468" s="20" t="s">
        <v>65</v>
      </c>
      <c r="C6468" s="20" t="s">
        <v>568</v>
      </c>
      <c r="D6468" s="20" t="s">
        <v>370</v>
      </c>
      <c r="E6468" s="20" t="s">
        <v>371</v>
      </c>
      <c r="F6468" s="21">
        <v>250417</v>
      </c>
      <c r="G6468" s="20" t="s">
        <v>39</v>
      </c>
      <c r="H6468" s="21">
        <v>1</v>
      </c>
      <c r="I6468" s="71" t="s">
        <v>1145</v>
      </c>
      <c r="J6468" s="63">
        <f t="shared" si="25"/>
        <v>44858</v>
      </c>
      <c r="K6468" s="64">
        <f>IF(ISBLANK(J6468),,H6468*INDEX(Inputs!G:G,MATCH(F6468,Inputs!E:E,0)))</f>
        <v>929</v>
      </c>
      <c r="L6468" s="65" t="str">
        <f>IF(ISBLANK(J6468),,INDEX(Inputs!D:D,MATCH(F6468,Inputs!E:E,0)))</f>
        <v>416PP Super Speed Hub 4 Port USB 3.0</v>
      </c>
      <c r="M6468" s="65" t="str">
        <f>IF(ISBLANK(#REF!),,IF(B6468="Online","Online",IF(LEFT(B6468,1)="E","Online","Offline")))</f>
        <v>Offline</v>
      </c>
      <c r="N6468" s="64">
        <f>IF(ISBLANK(M6468),,H6468*INDEX(Inputs!F:F,MATCH(F6468,Inputs!E:E,0)))</f>
        <v>1499</v>
      </c>
      <c r="O6468" s="65"/>
    </row>
    <row r="6469" ht="15.75" customHeight="1" spans="1:15">
      <c r="A6469" s="20" t="s">
        <v>327</v>
      </c>
      <c r="B6469" s="20" t="s">
        <v>74</v>
      </c>
      <c r="C6469" s="20" t="s">
        <v>688</v>
      </c>
      <c r="D6469" s="20" t="s">
        <v>370</v>
      </c>
      <c r="E6469" s="20" t="s">
        <v>371</v>
      </c>
      <c r="F6469" s="21">
        <v>250417</v>
      </c>
      <c r="G6469" s="20" t="s">
        <v>39</v>
      </c>
      <c r="H6469" s="21">
        <v>1</v>
      </c>
      <c r="I6469" s="71" t="s">
        <v>1145</v>
      </c>
      <c r="J6469" s="63">
        <f t="shared" si="25"/>
        <v>44858</v>
      </c>
      <c r="K6469" s="64">
        <f>IF(ISBLANK(J6469),,H6469*INDEX(Inputs!G:G,MATCH(F6469,Inputs!E:E,0)))</f>
        <v>929</v>
      </c>
      <c r="L6469" s="65" t="str">
        <f>IF(ISBLANK(J6469),,INDEX(Inputs!D:D,MATCH(F6469,Inputs!E:E,0)))</f>
        <v>416PP Super Speed Hub 4 Port USB 3.0</v>
      </c>
      <c r="M6469" s="65" t="str">
        <f>IF(ISBLANK(#REF!),,IF(B6469="Online","Online",IF(LEFT(B6469,1)="E","Online","Offline")))</f>
        <v>Offline</v>
      </c>
      <c r="N6469" s="64">
        <f>IF(ISBLANK(M6469),,H6469*INDEX(Inputs!F:F,MATCH(F6469,Inputs!E:E,0)))</f>
        <v>1499</v>
      </c>
      <c r="O6469" s="65"/>
    </row>
    <row r="6470" ht="15.75" customHeight="1" spans="1:15">
      <c r="A6470" s="20" t="s">
        <v>961</v>
      </c>
      <c r="B6470" s="20" t="s">
        <v>207</v>
      </c>
      <c r="C6470" s="20" t="s">
        <v>962</v>
      </c>
      <c r="D6470" s="20" t="s">
        <v>370</v>
      </c>
      <c r="E6470" s="20" t="s">
        <v>410</v>
      </c>
      <c r="F6470" s="21">
        <v>250423</v>
      </c>
      <c r="G6470" s="20" t="s">
        <v>11</v>
      </c>
      <c r="H6470" s="21">
        <v>1</v>
      </c>
      <c r="I6470" s="71" t="s">
        <v>1145</v>
      </c>
      <c r="J6470" s="63">
        <f t="shared" si="25"/>
        <v>44858</v>
      </c>
      <c r="K6470" s="64">
        <f>IF(ISBLANK(J6470),,H6470*INDEX(Inputs!G:G,MATCH(F6470,Inputs!E:E,0)))</f>
        <v>759</v>
      </c>
      <c r="L6470" s="65" t="str">
        <f>IF(ISBLANK(J6470),,INDEX(Inputs!D:D,MATCH(F6470,Inputs!E:E,0)))</f>
        <v>650GR Ergo View Laptop Stand-Grey</v>
      </c>
      <c r="M6470" s="65" t="str">
        <f>IF(ISBLANK(#REF!),,IF(B6470="Online","Online",IF(LEFT(B6470,1)="E","Online","Offline")))</f>
        <v>Offline</v>
      </c>
      <c r="N6470" s="64">
        <f>IF(ISBLANK(M6470),,H6470*INDEX(Inputs!F:F,MATCH(F6470,Inputs!E:E,0)))</f>
        <v>899</v>
      </c>
      <c r="O6470" s="65"/>
    </row>
    <row r="6471" ht="15.75" customHeight="1" spans="1:15">
      <c r="A6471" s="20" t="s">
        <v>621</v>
      </c>
      <c r="B6471" s="20" t="s">
        <v>128</v>
      </c>
      <c r="C6471" s="20" t="s">
        <v>622</v>
      </c>
      <c r="D6471" s="20" t="s">
        <v>414</v>
      </c>
      <c r="E6471" s="20" t="s">
        <v>428</v>
      </c>
      <c r="F6471" s="21">
        <v>250881</v>
      </c>
      <c r="G6471" s="20" t="s">
        <v>98</v>
      </c>
      <c r="H6471" s="21">
        <v>1</v>
      </c>
      <c r="I6471" s="71" t="s">
        <v>1145</v>
      </c>
      <c r="J6471" s="63">
        <f t="shared" si="25"/>
        <v>44858</v>
      </c>
      <c r="K6471" s="64">
        <f>IF(ISBLANK(J6471),,H6471*INDEX(Inputs!G:G,MATCH(F6471,Inputs!E:E,0)))</f>
        <v>799</v>
      </c>
      <c r="L6471" s="65" t="str">
        <f>IF(ISBLANK(J6471),,INDEX(Inputs!D:D,MATCH(F6471,Inputs!E:E,0)))</f>
        <v>795BK EvoFox Phantom Pro RGB Gaming Mouse USB</v>
      </c>
      <c r="M6471" s="65" t="str">
        <f>IF(ISBLANK(#REF!),,IF(B6471="Online","Online",IF(LEFT(B6471,1)="E","Online","Offline")))</f>
        <v>Offline</v>
      </c>
      <c r="N6471" s="64">
        <f>IF(ISBLANK(M6471),,H6471*INDEX(Inputs!F:F,MATCH(F6471,Inputs!E:E,0)))</f>
        <v>1099</v>
      </c>
      <c r="O6471" s="65"/>
    </row>
    <row r="6472" ht="15.75" customHeight="1" spans="1:15">
      <c r="A6472" s="20" t="s">
        <v>1146</v>
      </c>
      <c r="B6472" s="20" t="s">
        <v>208</v>
      </c>
      <c r="C6472" s="20" t="s">
        <v>1147</v>
      </c>
      <c r="D6472" s="20" t="s">
        <v>414</v>
      </c>
      <c r="E6472" s="20" t="s">
        <v>415</v>
      </c>
      <c r="F6472" s="21">
        <v>250874</v>
      </c>
      <c r="G6472" s="20" t="s">
        <v>13</v>
      </c>
      <c r="H6472" s="21">
        <v>1</v>
      </c>
      <c r="I6472" s="71" t="s">
        <v>1145</v>
      </c>
      <c r="J6472" s="63">
        <f t="shared" si="25"/>
        <v>44858</v>
      </c>
      <c r="K6472" s="64">
        <f>IF(ISBLANK(J6472),,H6472*INDEX(Inputs!G:G,MATCH(F6472,Inputs!E:E,0)))</f>
        <v>1349</v>
      </c>
      <c r="L6472" s="65" t="str">
        <f>IF(ISBLANK(J6472),,INDEX(Inputs!D:D,MATCH(F6472,Inputs!E:E,0)))</f>
        <v>432BK EvoFox X-Team Gaming Keyboard &amp; Mouse (USB)</v>
      </c>
      <c r="M6472" s="65" t="str">
        <f>IF(ISBLANK(#REF!),,IF(B6472="Online","Online",IF(LEFT(B6472,1)="E","Online","Offline")))</f>
        <v>Offline</v>
      </c>
      <c r="N6472" s="64">
        <f>IF(ISBLANK(M6472),,H6472*INDEX(Inputs!F:F,MATCH(F6472,Inputs!E:E,0)))</f>
        <v>1899</v>
      </c>
      <c r="O6472" s="65"/>
    </row>
    <row r="6473" ht="15.75" customHeight="1" spans="1:15">
      <c r="A6473" s="20" t="s">
        <v>1146</v>
      </c>
      <c r="B6473" s="20" t="s">
        <v>208</v>
      </c>
      <c r="C6473" s="20" t="s">
        <v>1147</v>
      </c>
      <c r="D6473" s="20" t="s">
        <v>370</v>
      </c>
      <c r="E6473" s="20" t="s">
        <v>410</v>
      </c>
      <c r="F6473" s="21">
        <v>250877</v>
      </c>
      <c r="G6473" s="20" t="s">
        <v>22</v>
      </c>
      <c r="H6473" s="21">
        <v>1</v>
      </c>
      <c r="I6473" s="71" t="s">
        <v>1145</v>
      </c>
      <c r="J6473" s="63">
        <f t="shared" si="25"/>
        <v>44858</v>
      </c>
      <c r="K6473" s="64">
        <f>IF(ISBLANK(J6473),,H6473*INDEX(Inputs!G:G,MATCH(F6473,Inputs!E:E,0)))</f>
        <v>349</v>
      </c>
      <c r="L6473" s="65" t="str">
        <f>IF(ISBLANK(J6473),,INDEX(Inputs!D:D,MATCH(F6473,Inputs!E:E,0)))</f>
        <v>595BK Evo Fox Falcon X35 Medium Speed Mouse Pad</v>
      </c>
      <c r="M6473" s="65" t="str">
        <f>IF(ISBLANK(#REF!),,IF(B6473="Online","Online",IF(LEFT(B6473,1)="E","Online","Offline")))</f>
        <v>Offline</v>
      </c>
      <c r="N6473" s="64">
        <f>IF(ISBLANK(M6473),,H6473*INDEX(Inputs!F:F,MATCH(F6473,Inputs!E:E,0)))</f>
        <v>699</v>
      </c>
      <c r="O6473" s="65"/>
    </row>
    <row r="6474" ht="15.75" customHeight="1" spans="1:15">
      <c r="A6474" s="20" t="s">
        <v>338</v>
      </c>
      <c r="B6474" s="20" t="s">
        <v>47</v>
      </c>
      <c r="C6474" s="20" t="s">
        <v>357</v>
      </c>
      <c r="D6474" s="20" t="s">
        <v>370</v>
      </c>
      <c r="E6474" s="20" t="s">
        <v>371</v>
      </c>
      <c r="F6474" s="21">
        <v>250417</v>
      </c>
      <c r="G6474" s="20" t="s">
        <v>39</v>
      </c>
      <c r="H6474" s="21">
        <v>1</v>
      </c>
      <c r="I6474" s="71" t="s">
        <v>1145</v>
      </c>
      <c r="J6474" s="63">
        <f t="shared" si="25"/>
        <v>44858</v>
      </c>
      <c r="K6474" s="64">
        <f>IF(ISBLANK(J6474),,H6474*INDEX(Inputs!G:G,MATCH(F6474,Inputs!E:E,0)))</f>
        <v>929</v>
      </c>
      <c r="L6474" s="65" t="str">
        <f>IF(ISBLANK(J6474),,INDEX(Inputs!D:D,MATCH(F6474,Inputs!E:E,0)))</f>
        <v>416PP Super Speed Hub 4 Port USB 3.0</v>
      </c>
      <c r="M6474" s="65" t="str">
        <f>IF(ISBLANK(#REF!),,IF(B6474="Online","Online",IF(LEFT(B6474,1)="E","Online","Offline")))</f>
        <v>Offline</v>
      </c>
      <c r="N6474" s="64">
        <f>IF(ISBLANK(M6474),,H6474*INDEX(Inputs!F:F,MATCH(F6474,Inputs!E:E,0)))</f>
        <v>1499</v>
      </c>
      <c r="O6474" s="65"/>
    </row>
    <row r="6475" ht="15.75" customHeight="1" spans="1:15">
      <c r="A6475" s="20" t="s">
        <v>338</v>
      </c>
      <c r="B6475" s="20" t="s">
        <v>101</v>
      </c>
      <c r="C6475" s="20" t="s">
        <v>716</v>
      </c>
      <c r="D6475" s="20" t="s">
        <v>370</v>
      </c>
      <c r="E6475" s="20" t="s">
        <v>371</v>
      </c>
      <c r="F6475" s="21">
        <v>250417</v>
      </c>
      <c r="G6475" s="20" t="s">
        <v>39</v>
      </c>
      <c r="H6475" s="21">
        <v>1</v>
      </c>
      <c r="I6475" s="71" t="s">
        <v>1145</v>
      </c>
      <c r="J6475" s="63">
        <f t="shared" si="25"/>
        <v>44858</v>
      </c>
      <c r="K6475" s="64">
        <f>IF(ISBLANK(J6475),,H6475*INDEX(Inputs!G:G,MATCH(F6475,Inputs!E:E,0)))</f>
        <v>929</v>
      </c>
      <c r="L6475" s="65" t="str">
        <f>IF(ISBLANK(J6475),,INDEX(Inputs!D:D,MATCH(F6475,Inputs!E:E,0)))</f>
        <v>416PP Super Speed Hub 4 Port USB 3.0</v>
      </c>
      <c r="M6475" s="65" t="str">
        <f>IF(ISBLANK(#REF!),,IF(B6475="Online","Online",IF(LEFT(B6475,1)="E","Online","Offline")))</f>
        <v>Offline</v>
      </c>
      <c r="N6475" s="64">
        <f>IF(ISBLANK(M6475),,H6475*INDEX(Inputs!F:F,MATCH(F6475,Inputs!E:E,0)))</f>
        <v>1499</v>
      </c>
      <c r="O6475" s="65"/>
    </row>
    <row r="6476" ht="15.75" customHeight="1" spans="1:15">
      <c r="A6476" s="20" t="s">
        <v>338</v>
      </c>
      <c r="B6476" s="20" t="s">
        <v>133</v>
      </c>
      <c r="C6476" s="20" t="s">
        <v>573</v>
      </c>
      <c r="D6476" s="20" t="s">
        <v>370</v>
      </c>
      <c r="E6476" s="20" t="s">
        <v>410</v>
      </c>
      <c r="F6476" s="21">
        <v>250878</v>
      </c>
      <c r="G6476" s="20" t="s">
        <v>24</v>
      </c>
      <c r="H6476" s="21">
        <v>1</v>
      </c>
      <c r="I6476" s="71" t="s">
        <v>1145</v>
      </c>
      <c r="J6476" s="63">
        <f t="shared" si="25"/>
        <v>44858</v>
      </c>
      <c r="K6476" s="64">
        <f>IF(ISBLANK(J6476),,H6476*INDEX(Inputs!G:G,MATCH(F6476,Inputs!E:E,0)))</f>
        <v>999</v>
      </c>
      <c r="L6476" s="65" t="str">
        <f>IF(ISBLANK(J6476),,INDEX(Inputs!D:D,MATCH(F6476,Inputs!E:E,0)))</f>
        <v>596BK Evo Fox Falcon LX35 Medium Speed LED Mouse Pad</v>
      </c>
      <c r="M6476" s="65" t="str">
        <f>IF(ISBLANK(#REF!),,IF(B6476="Online","Online",IF(LEFT(B6476,1)="E","Online","Offline")))</f>
        <v>Offline</v>
      </c>
      <c r="N6476" s="64">
        <f>IF(ISBLANK(M6476),,H6476*INDEX(Inputs!F:F,MATCH(F6476,Inputs!E:E,0)))</f>
        <v>1999</v>
      </c>
      <c r="O6476" s="65"/>
    </row>
    <row r="6477" ht="15.75" customHeight="1" spans="1:15">
      <c r="A6477" s="20" t="s">
        <v>338</v>
      </c>
      <c r="B6477" s="20" t="s">
        <v>742</v>
      </c>
      <c r="C6477" s="20" t="s">
        <v>743</v>
      </c>
      <c r="D6477" s="20" t="s">
        <v>370</v>
      </c>
      <c r="E6477" s="20" t="s">
        <v>410</v>
      </c>
      <c r="F6477" s="21">
        <v>250423</v>
      </c>
      <c r="G6477" s="20" t="s">
        <v>11</v>
      </c>
      <c r="H6477" s="21">
        <v>1</v>
      </c>
      <c r="I6477" s="71" t="s">
        <v>1145</v>
      </c>
      <c r="J6477" s="63">
        <f t="shared" si="25"/>
        <v>44858</v>
      </c>
      <c r="K6477" s="64">
        <f>IF(ISBLANK(J6477),,H6477*INDEX(Inputs!G:G,MATCH(F6477,Inputs!E:E,0)))</f>
        <v>759</v>
      </c>
      <c r="L6477" s="65" t="str">
        <f>IF(ISBLANK(J6477),,INDEX(Inputs!D:D,MATCH(F6477,Inputs!E:E,0)))</f>
        <v>650GR Ergo View Laptop Stand-Grey</v>
      </c>
      <c r="M6477" s="65" t="str">
        <f>IF(ISBLANK(#REF!),,IF(B6477="Online","Online",IF(LEFT(B6477,1)="E","Online","Offline")))</f>
        <v>Offline</v>
      </c>
      <c r="N6477" s="64">
        <f>IF(ISBLANK(M6477),,H6477*INDEX(Inputs!F:F,MATCH(F6477,Inputs!E:E,0)))</f>
        <v>899</v>
      </c>
      <c r="O6477" s="65"/>
    </row>
    <row r="6478" ht="15.75" customHeight="1" spans="1:15">
      <c r="A6478" s="20" t="s">
        <v>353</v>
      </c>
      <c r="B6478" s="20" t="s">
        <v>576</v>
      </c>
      <c r="C6478" s="20" t="s">
        <v>577</v>
      </c>
      <c r="D6478" s="20" t="s">
        <v>370</v>
      </c>
      <c r="E6478" s="20" t="s">
        <v>410</v>
      </c>
      <c r="F6478" s="21">
        <v>250423</v>
      </c>
      <c r="G6478" s="20" t="s">
        <v>11</v>
      </c>
      <c r="H6478" s="21">
        <v>1</v>
      </c>
      <c r="I6478" s="71" t="s">
        <v>1145</v>
      </c>
      <c r="J6478" s="63">
        <f t="shared" si="25"/>
        <v>44858</v>
      </c>
      <c r="K6478" s="64">
        <f>IF(ISBLANK(J6478),,H6478*INDEX(Inputs!G:G,MATCH(F6478,Inputs!E:E,0)))</f>
        <v>759</v>
      </c>
      <c r="L6478" s="65" t="str">
        <f>IF(ISBLANK(J6478),,INDEX(Inputs!D:D,MATCH(F6478,Inputs!E:E,0)))</f>
        <v>650GR Ergo View Laptop Stand-Grey</v>
      </c>
      <c r="M6478" s="65" t="str">
        <f>IF(ISBLANK(#REF!),,IF(B6478="Online","Online",IF(LEFT(B6478,1)="E","Online","Offline")))</f>
        <v>Offline</v>
      </c>
      <c r="N6478" s="64">
        <f>IF(ISBLANK(M6478),,H6478*INDEX(Inputs!F:F,MATCH(F6478,Inputs!E:E,0)))</f>
        <v>899</v>
      </c>
      <c r="O6478" s="65"/>
    </row>
    <row r="6479" ht="15.75" customHeight="1" spans="1:15">
      <c r="A6479" s="20" t="s">
        <v>718</v>
      </c>
      <c r="B6479" s="20" t="s">
        <v>904</v>
      </c>
      <c r="C6479" s="20" t="s">
        <v>905</v>
      </c>
      <c r="D6479" s="20" t="s">
        <v>414</v>
      </c>
      <c r="E6479" s="20" t="s">
        <v>415</v>
      </c>
      <c r="F6479" s="21">
        <v>250874</v>
      </c>
      <c r="G6479" s="20" t="s">
        <v>13</v>
      </c>
      <c r="H6479" s="21">
        <v>1</v>
      </c>
      <c r="I6479" s="71" t="s">
        <v>1145</v>
      </c>
      <c r="J6479" s="63">
        <f t="shared" si="25"/>
        <v>44858</v>
      </c>
      <c r="K6479" s="64">
        <f>IF(ISBLANK(J6479),,H6479*INDEX(Inputs!G:G,MATCH(F6479,Inputs!E:E,0)))</f>
        <v>1349</v>
      </c>
      <c r="L6479" s="65" t="str">
        <f>IF(ISBLANK(J6479),,INDEX(Inputs!D:D,MATCH(F6479,Inputs!E:E,0)))</f>
        <v>432BK EvoFox X-Team Gaming Keyboard &amp; Mouse (USB)</v>
      </c>
      <c r="M6479" s="65" t="str">
        <f>IF(ISBLANK(#REF!),,IF(B6479="Online","Online",IF(LEFT(B6479,1)="E","Online","Offline")))</f>
        <v>Offline</v>
      </c>
      <c r="N6479" s="64">
        <f>IF(ISBLANK(M6479),,H6479*INDEX(Inputs!F:F,MATCH(F6479,Inputs!E:E,0)))</f>
        <v>1899</v>
      </c>
      <c r="O6479" s="65"/>
    </row>
    <row r="6480" ht="15.75" customHeight="1" spans="1:15">
      <c r="A6480" s="20" t="s">
        <v>432</v>
      </c>
      <c r="B6480" s="20" t="s">
        <v>121</v>
      </c>
      <c r="C6480" s="20" t="s">
        <v>433</v>
      </c>
      <c r="D6480" s="20" t="s">
        <v>414</v>
      </c>
      <c r="E6480" s="20" t="s">
        <v>415</v>
      </c>
      <c r="F6480" s="21">
        <v>250424</v>
      </c>
      <c r="G6480" s="20" t="s">
        <v>15</v>
      </c>
      <c r="H6480" s="21">
        <v>1</v>
      </c>
      <c r="I6480" s="71" t="s">
        <v>1148</v>
      </c>
      <c r="J6480" s="63">
        <f t="shared" si="25"/>
        <v>44859</v>
      </c>
      <c r="K6480" s="64">
        <f>IF(ISBLANK(J6480),,H6480*INDEX(Inputs!G:G,MATCH(F6480,Inputs!E:E,0)))</f>
        <v>999</v>
      </c>
      <c r="L6480" s="65" t="str">
        <f>IF(ISBLANK(J6480),,INDEX(Inputs!D:D,MATCH(F6480,Inputs!E:E,0)))</f>
        <v>419V2 PRIMUS Wireless Desktop V2</v>
      </c>
      <c r="M6480" s="65" t="str">
        <f>IF(ISBLANK(#REF!),,IF(B6480="Online","Online",IF(LEFT(B6480,1)="E","Online","Offline")))</f>
        <v>Offline</v>
      </c>
      <c r="N6480" s="64">
        <f>IF(ISBLANK(M6480),,H6480*INDEX(Inputs!F:F,MATCH(F6480,Inputs!E:E,0)))</f>
        <v>1199</v>
      </c>
      <c r="O6480" s="65"/>
    </row>
    <row r="6481" ht="15.75" customHeight="1" spans="1:15">
      <c r="A6481" s="20" t="s">
        <v>437</v>
      </c>
      <c r="B6481" s="20" t="s">
        <v>73</v>
      </c>
      <c r="C6481" s="20" t="s">
        <v>438</v>
      </c>
      <c r="D6481" s="20" t="s">
        <v>414</v>
      </c>
      <c r="E6481" s="20" t="s">
        <v>415</v>
      </c>
      <c r="F6481" s="21">
        <v>250875</v>
      </c>
      <c r="G6481" s="20" t="s">
        <v>103</v>
      </c>
      <c r="H6481" s="21">
        <v>1</v>
      </c>
      <c r="I6481" s="71" t="s">
        <v>1148</v>
      </c>
      <c r="J6481" s="63">
        <f t="shared" si="25"/>
        <v>44859</v>
      </c>
      <c r="K6481" s="64">
        <f>IF(ISBLANK(J6481),,H6481*INDEX(Inputs!G:G,MATCH(F6481,Inputs!E:E,0)))</f>
        <v>1099</v>
      </c>
      <c r="L6481" s="65" t="str">
        <f>IF(ISBLANK(J6481),,INDEX(Inputs!D:D,MATCH(F6481,Inputs!E:E,0)))</f>
        <v>433BK EvoFox WarHammer Gaming Keyboard (USB)</v>
      </c>
      <c r="M6481" s="65" t="str">
        <f>IF(ISBLANK(#REF!),,IF(B6481="Online","Online",IF(LEFT(B6481,1)="E","Online","Offline")))</f>
        <v>Offline</v>
      </c>
      <c r="N6481" s="64">
        <f>IF(ISBLANK(M6481),,H6481*INDEX(Inputs!F:F,MATCH(F6481,Inputs!E:E,0)))</f>
        <v>1499</v>
      </c>
      <c r="O6481" s="65"/>
    </row>
    <row r="6482" ht="15.75" customHeight="1" spans="1:15">
      <c r="A6482" s="20" t="s">
        <v>1013</v>
      </c>
      <c r="B6482" s="20" t="s">
        <v>236</v>
      </c>
      <c r="C6482" s="20" t="s">
        <v>1014</v>
      </c>
      <c r="D6482" s="20" t="s">
        <v>414</v>
      </c>
      <c r="E6482" s="20" t="s">
        <v>415</v>
      </c>
      <c r="F6482" s="21">
        <v>250874</v>
      </c>
      <c r="G6482" s="20" t="s">
        <v>13</v>
      </c>
      <c r="H6482" s="21">
        <v>1</v>
      </c>
      <c r="I6482" s="71" t="s">
        <v>1148</v>
      </c>
      <c r="J6482" s="63">
        <f t="shared" si="25"/>
        <v>44859</v>
      </c>
      <c r="K6482" s="64">
        <f>IF(ISBLANK(J6482),,H6482*INDEX(Inputs!G:G,MATCH(F6482,Inputs!E:E,0)))</f>
        <v>1349</v>
      </c>
      <c r="L6482" s="65" t="str">
        <f>IF(ISBLANK(J6482),,INDEX(Inputs!D:D,MATCH(F6482,Inputs!E:E,0)))</f>
        <v>432BK EvoFox X-Team Gaming Keyboard &amp; Mouse (USB)</v>
      </c>
      <c r="M6482" s="65" t="str">
        <f>IF(ISBLANK(#REF!),,IF(B6482="Online","Online",IF(LEFT(B6482,1)="E","Online","Offline")))</f>
        <v>Offline</v>
      </c>
      <c r="N6482" s="64">
        <f>IF(ISBLANK(M6482),,H6482*INDEX(Inputs!F:F,MATCH(F6482,Inputs!E:E,0)))</f>
        <v>1899</v>
      </c>
      <c r="O6482" s="65"/>
    </row>
    <row r="6483" ht="15.75" customHeight="1" spans="1:15">
      <c r="A6483" s="20" t="s">
        <v>341</v>
      </c>
      <c r="B6483" s="20" t="s">
        <v>36</v>
      </c>
      <c r="C6483" s="20" t="s">
        <v>581</v>
      </c>
      <c r="D6483" s="20" t="s">
        <v>414</v>
      </c>
      <c r="E6483" s="20" t="s">
        <v>415</v>
      </c>
      <c r="F6483" s="21">
        <v>250874</v>
      </c>
      <c r="G6483" s="20" t="s">
        <v>13</v>
      </c>
      <c r="H6483" s="21">
        <v>1</v>
      </c>
      <c r="I6483" s="71" t="s">
        <v>1148</v>
      </c>
      <c r="J6483" s="63">
        <f t="shared" si="25"/>
        <v>44859</v>
      </c>
      <c r="K6483" s="64">
        <f>IF(ISBLANK(J6483),,H6483*INDEX(Inputs!G:G,MATCH(F6483,Inputs!E:E,0)))</f>
        <v>1349</v>
      </c>
      <c r="L6483" s="65" t="str">
        <f>IF(ISBLANK(J6483),,INDEX(Inputs!D:D,MATCH(F6483,Inputs!E:E,0)))</f>
        <v>432BK EvoFox X-Team Gaming Keyboard &amp; Mouse (USB)</v>
      </c>
      <c r="M6483" s="65" t="str">
        <f>IF(ISBLANK(#REF!),,IF(B6483="Online","Online",IF(LEFT(B6483,1)="E","Online","Offline")))</f>
        <v>Offline</v>
      </c>
      <c r="N6483" s="64">
        <f>IF(ISBLANK(M6483),,H6483*INDEX(Inputs!F:F,MATCH(F6483,Inputs!E:E,0)))</f>
        <v>1899</v>
      </c>
      <c r="O6483" s="65"/>
    </row>
    <row r="6484" ht="15.75" customHeight="1" spans="1:15">
      <c r="A6484" s="20" t="s">
        <v>509</v>
      </c>
      <c r="B6484" s="20" t="s">
        <v>570</v>
      </c>
      <c r="C6484" s="20" t="s">
        <v>571</v>
      </c>
      <c r="D6484" s="20" t="s">
        <v>414</v>
      </c>
      <c r="E6484" s="20" t="s">
        <v>415</v>
      </c>
      <c r="F6484" s="21">
        <v>250874</v>
      </c>
      <c r="G6484" s="20" t="s">
        <v>13</v>
      </c>
      <c r="H6484" s="21">
        <v>3</v>
      </c>
      <c r="I6484" s="71" t="s">
        <v>1148</v>
      </c>
      <c r="J6484" s="63">
        <f t="shared" si="25"/>
        <v>44859</v>
      </c>
      <c r="K6484" s="64">
        <f>IF(ISBLANK(J6484),,H6484*INDEX(Inputs!G:G,MATCH(F6484,Inputs!E:E,0)))</f>
        <v>4047</v>
      </c>
      <c r="L6484" s="65" t="str">
        <f>IF(ISBLANK(J6484),,INDEX(Inputs!D:D,MATCH(F6484,Inputs!E:E,0)))</f>
        <v>432BK EvoFox X-Team Gaming Keyboard &amp; Mouse (USB)</v>
      </c>
      <c r="M6484" s="65" t="str">
        <f>IF(ISBLANK(#REF!),,IF(B6484="Online","Online",IF(LEFT(B6484,1)="E","Online","Offline")))</f>
        <v>Offline</v>
      </c>
      <c r="N6484" s="64">
        <f>IF(ISBLANK(M6484),,H6484*INDEX(Inputs!F:F,MATCH(F6484,Inputs!E:E,0)))</f>
        <v>5697</v>
      </c>
      <c r="O6484" s="65"/>
    </row>
    <row r="6485" ht="15.75" customHeight="1" spans="1:15">
      <c r="A6485" s="20" t="s">
        <v>478</v>
      </c>
      <c r="B6485" s="20" t="s">
        <v>252</v>
      </c>
      <c r="C6485" s="20" t="s">
        <v>1050</v>
      </c>
      <c r="D6485" s="20" t="s">
        <v>370</v>
      </c>
      <c r="E6485" s="20" t="s">
        <v>371</v>
      </c>
      <c r="F6485" s="21">
        <v>250417</v>
      </c>
      <c r="G6485" s="20" t="s">
        <v>39</v>
      </c>
      <c r="H6485" s="21">
        <v>1</v>
      </c>
      <c r="I6485" s="71" t="s">
        <v>1148</v>
      </c>
      <c r="J6485" s="63">
        <f t="shared" si="25"/>
        <v>44859</v>
      </c>
      <c r="K6485" s="64">
        <f>IF(ISBLANK(J6485),,H6485*INDEX(Inputs!G:G,MATCH(F6485,Inputs!E:E,0)))</f>
        <v>929</v>
      </c>
      <c r="L6485" s="65" t="str">
        <f>IF(ISBLANK(J6485),,INDEX(Inputs!D:D,MATCH(F6485,Inputs!E:E,0)))</f>
        <v>416PP Super Speed Hub 4 Port USB 3.0</v>
      </c>
      <c r="M6485" s="65" t="str">
        <f>IF(ISBLANK(#REF!),,IF(B6485="Online","Online",IF(LEFT(B6485,1)="E","Online","Offline")))</f>
        <v>Offline</v>
      </c>
      <c r="N6485" s="64">
        <f>IF(ISBLANK(M6485),,H6485*INDEX(Inputs!F:F,MATCH(F6485,Inputs!E:E,0)))</f>
        <v>1499</v>
      </c>
      <c r="O6485" s="65"/>
    </row>
    <row r="6486" ht="15.75" customHeight="1" spans="1:15">
      <c r="A6486" s="20" t="s">
        <v>625</v>
      </c>
      <c r="B6486" s="20" t="s">
        <v>177</v>
      </c>
      <c r="C6486" s="20" t="s">
        <v>626</v>
      </c>
      <c r="D6486" s="20" t="s">
        <v>370</v>
      </c>
      <c r="E6486" s="20" t="s">
        <v>410</v>
      </c>
      <c r="F6486" s="21">
        <v>250877</v>
      </c>
      <c r="G6486" s="20" t="s">
        <v>22</v>
      </c>
      <c r="H6486" s="21">
        <v>1</v>
      </c>
      <c r="I6486" s="71" t="s">
        <v>1148</v>
      </c>
      <c r="J6486" s="63">
        <f t="shared" si="25"/>
        <v>44859</v>
      </c>
      <c r="K6486" s="64">
        <f>IF(ISBLANK(J6486),,H6486*INDEX(Inputs!G:G,MATCH(F6486,Inputs!E:E,0)))</f>
        <v>349</v>
      </c>
      <c r="L6486" s="65" t="str">
        <f>IF(ISBLANK(J6486),,INDEX(Inputs!D:D,MATCH(F6486,Inputs!E:E,0)))</f>
        <v>595BK Evo Fox Falcon X35 Medium Speed Mouse Pad</v>
      </c>
      <c r="M6486" s="65" t="str">
        <f>IF(ISBLANK(#REF!),,IF(B6486="Online","Online",IF(LEFT(B6486,1)="E","Online","Offline")))</f>
        <v>Offline</v>
      </c>
      <c r="N6486" s="64">
        <f>IF(ISBLANK(M6486),,H6486*INDEX(Inputs!F:F,MATCH(F6486,Inputs!E:E,0)))</f>
        <v>699</v>
      </c>
      <c r="O6486" s="65"/>
    </row>
    <row r="6487" ht="15.75" customHeight="1" spans="1:15">
      <c r="A6487" s="20" t="s">
        <v>345</v>
      </c>
      <c r="B6487" s="20" t="s">
        <v>46</v>
      </c>
      <c r="C6487" s="20" t="s">
        <v>346</v>
      </c>
      <c r="D6487" s="20" t="s">
        <v>414</v>
      </c>
      <c r="E6487" s="20" t="s">
        <v>415</v>
      </c>
      <c r="F6487" s="21">
        <v>250424</v>
      </c>
      <c r="G6487" s="20" t="s">
        <v>15</v>
      </c>
      <c r="H6487" s="21">
        <v>1</v>
      </c>
      <c r="I6487" s="71" t="s">
        <v>1148</v>
      </c>
      <c r="J6487" s="63">
        <f t="shared" si="25"/>
        <v>44859</v>
      </c>
      <c r="K6487" s="64">
        <f>IF(ISBLANK(J6487),,H6487*INDEX(Inputs!G:G,MATCH(F6487,Inputs!E:E,0)))</f>
        <v>999</v>
      </c>
      <c r="L6487" s="65" t="str">
        <f>IF(ISBLANK(J6487),,INDEX(Inputs!D:D,MATCH(F6487,Inputs!E:E,0)))</f>
        <v>419V2 PRIMUS Wireless Desktop V2</v>
      </c>
      <c r="M6487" s="65" t="str">
        <f>IF(ISBLANK(#REF!),,IF(B6487="Online","Online",IF(LEFT(B6487,1)="E","Online","Offline")))</f>
        <v>Offline</v>
      </c>
      <c r="N6487" s="64">
        <f>IF(ISBLANK(M6487),,H6487*INDEX(Inputs!F:F,MATCH(F6487,Inputs!E:E,0)))</f>
        <v>1199</v>
      </c>
      <c r="O6487" s="65"/>
    </row>
    <row r="6488" ht="15.75" customHeight="1" spans="1:15">
      <c r="A6488" s="20" t="s">
        <v>447</v>
      </c>
      <c r="B6488" s="20" t="s">
        <v>61</v>
      </c>
      <c r="C6488" s="20" t="s">
        <v>456</v>
      </c>
      <c r="D6488" s="20" t="s">
        <v>414</v>
      </c>
      <c r="E6488" s="20" t="s">
        <v>415</v>
      </c>
      <c r="F6488" s="21">
        <v>250874</v>
      </c>
      <c r="G6488" s="20" t="s">
        <v>13</v>
      </c>
      <c r="H6488" s="21">
        <v>1</v>
      </c>
      <c r="I6488" s="71" t="s">
        <v>1148</v>
      </c>
      <c r="J6488" s="63">
        <f t="shared" si="25"/>
        <v>44859</v>
      </c>
      <c r="K6488" s="64">
        <f>IF(ISBLANK(J6488),,H6488*INDEX(Inputs!G:G,MATCH(F6488,Inputs!E:E,0)))</f>
        <v>1349</v>
      </c>
      <c r="L6488" s="65" t="str">
        <f>IF(ISBLANK(J6488),,INDEX(Inputs!D:D,MATCH(F6488,Inputs!E:E,0)))</f>
        <v>432BK EvoFox X-Team Gaming Keyboard &amp; Mouse (USB)</v>
      </c>
      <c r="M6488" s="65" t="str">
        <f>IF(ISBLANK(#REF!),,IF(B6488="Online","Online",IF(LEFT(B6488,1)="E","Online","Offline")))</f>
        <v>Offline</v>
      </c>
      <c r="N6488" s="64">
        <f>IF(ISBLANK(M6488),,H6488*INDEX(Inputs!F:F,MATCH(F6488,Inputs!E:E,0)))</f>
        <v>1899</v>
      </c>
      <c r="O6488" s="65"/>
    </row>
    <row r="6489" ht="15.75" customHeight="1" spans="1:15">
      <c r="A6489" s="20" t="s">
        <v>458</v>
      </c>
      <c r="B6489" s="20" t="s">
        <v>733</v>
      </c>
      <c r="C6489" s="20" t="s">
        <v>734</v>
      </c>
      <c r="D6489" s="20" t="s">
        <v>414</v>
      </c>
      <c r="E6489" s="20" t="s">
        <v>415</v>
      </c>
      <c r="F6489" s="21">
        <v>250874</v>
      </c>
      <c r="G6489" s="20" t="s">
        <v>13</v>
      </c>
      <c r="H6489" s="21">
        <v>1</v>
      </c>
      <c r="I6489" s="71" t="s">
        <v>1148</v>
      </c>
      <c r="J6489" s="63">
        <f t="shared" si="25"/>
        <v>44859</v>
      </c>
      <c r="K6489" s="64">
        <f>IF(ISBLANK(J6489),,H6489*INDEX(Inputs!G:G,MATCH(F6489,Inputs!E:E,0)))</f>
        <v>1349</v>
      </c>
      <c r="L6489" s="65" t="str">
        <f>IF(ISBLANK(J6489),,INDEX(Inputs!D:D,MATCH(F6489,Inputs!E:E,0)))</f>
        <v>432BK EvoFox X-Team Gaming Keyboard &amp; Mouse (USB)</v>
      </c>
      <c r="M6489" s="65" t="str">
        <f>IF(ISBLANK(#REF!),,IF(B6489="Online","Online",IF(LEFT(B6489,1)="E","Online","Offline")))</f>
        <v>Offline</v>
      </c>
      <c r="N6489" s="64">
        <f>IF(ISBLANK(M6489),,H6489*INDEX(Inputs!F:F,MATCH(F6489,Inputs!E:E,0)))</f>
        <v>1899</v>
      </c>
      <c r="O6489" s="65"/>
    </row>
    <row r="6490" ht="15.75" customHeight="1" spans="1:15">
      <c r="A6490" s="20" t="s">
        <v>491</v>
      </c>
      <c r="B6490" s="20" t="s">
        <v>34</v>
      </c>
      <c r="C6490" s="20" t="s">
        <v>492</v>
      </c>
      <c r="D6490" s="20" t="s">
        <v>414</v>
      </c>
      <c r="E6490" s="20" t="s">
        <v>415</v>
      </c>
      <c r="F6490" s="21">
        <v>260089</v>
      </c>
      <c r="G6490" s="20" t="s">
        <v>18</v>
      </c>
      <c r="H6490" s="21">
        <v>1</v>
      </c>
      <c r="I6490" s="71" t="s">
        <v>1148</v>
      </c>
      <c r="J6490" s="63">
        <f t="shared" si="25"/>
        <v>44859</v>
      </c>
      <c r="K6490" s="64">
        <f>IF(ISBLANK(J6490),,H6490*INDEX(Inputs!G:G,MATCH(F6490,Inputs!E:E,0)))</f>
        <v>529</v>
      </c>
      <c r="L6490" s="65" t="str">
        <f>IF(ISBLANK(J6490),,INDEX(Inputs!D:D,MATCH(F6490,Inputs!E:E,0)))</f>
        <v>398PP Xcite Neo Keyboard USB</v>
      </c>
      <c r="M6490" s="65" t="str">
        <f>IF(ISBLANK(#REF!),,IF(B6490="Online","Online",IF(LEFT(B6490,1)="E","Online","Offline")))</f>
        <v>Offline</v>
      </c>
      <c r="N6490" s="64">
        <f>IF(ISBLANK(M6490),,H6490*INDEX(Inputs!F:F,MATCH(F6490,Inputs!E:E,0)))</f>
        <v>549</v>
      </c>
      <c r="O6490" s="65"/>
    </row>
    <row r="6491" ht="15.75" customHeight="1" spans="1:15">
      <c r="A6491" s="20" t="s">
        <v>491</v>
      </c>
      <c r="B6491" s="20" t="s">
        <v>564</v>
      </c>
      <c r="C6491" s="20" t="s">
        <v>565</v>
      </c>
      <c r="D6491" s="20" t="s">
        <v>414</v>
      </c>
      <c r="E6491" s="20" t="s">
        <v>415</v>
      </c>
      <c r="F6491" s="21">
        <v>250874</v>
      </c>
      <c r="G6491" s="20" t="s">
        <v>13</v>
      </c>
      <c r="H6491" s="21">
        <v>0</v>
      </c>
      <c r="I6491" s="71" t="s">
        <v>1148</v>
      </c>
      <c r="J6491" s="63">
        <f t="shared" si="25"/>
        <v>44859</v>
      </c>
      <c r="K6491" s="64">
        <f>IF(ISBLANK(J6491),,H6491*INDEX(Inputs!G:G,MATCH(F6491,Inputs!E:E,0)))</f>
        <v>0</v>
      </c>
      <c r="L6491" s="65" t="str">
        <f>IF(ISBLANK(J6491),,INDEX(Inputs!D:D,MATCH(F6491,Inputs!E:E,0)))</f>
        <v>432BK EvoFox X-Team Gaming Keyboard &amp; Mouse (USB)</v>
      </c>
      <c r="M6491" s="65" t="str">
        <f>IF(ISBLANK(#REF!),,IF(B6491="Online","Online",IF(LEFT(B6491,1)="E","Online","Offline")))</f>
        <v>Offline</v>
      </c>
      <c r="N6491" s="64">
        <f>IF(ISBLANK(M6491),,H6491*INDEX(Inputs!F:F,MATCH(F6491,Inputs!E:E,0)))</f>
        <v>0</v>
      </c>
      <c r="O6491" s="65"/>
    </row>
    <row r="6492" ht="15.75" customHeight="1" spans="1:15">
      <c r="A6492" s="20" t="s">
        <v>541</v>
      </c>
      <c r="B6492" s="20" t="s">
        <v>68</v>
      </c>
      <c r="C6492" s="20" t="s">
        <v>542</v>
      </c>
      <c r="D6492" s="20" t="s">
        <v>414</v>
      </c>
      <c r="E6492" s="20" t="s">
        <v>428</v>
      </c>
      <c r="F6492" s="21">
        <v>250881</v>
      </c>
      <c r="G6492" s="20" t="s">
        <v>98</v>
      </c>
      <c r="H6492" s="21">
        <v>1</v>
      </c>
      <c r="I6492" s="71" t="s">
        <v>1148</v>
      </c>
      <c r="J6492" s="63">
        <f t="shared" si="25"/>
        <v>44859</v>
      </c>
      <c r="K6492" s="64">
        <f>IF(ISBLANK(J6492),,H6492*INDEX(Inputs!G:G,MATCH(F6492,Inputs!E:E,0)))</f>
        <v>799</v>
      </c>
      <c r="L6492" s="65" t="str">
        <f>IF(ISBLANK(J6492),,INDEX(Inputs!D:D,MATCH(F6492,Inputs!E:E,0)))</f>
        <v>795BK EvoFox Phantom Pro RGB Gaming Mouse USB</v>
      </c>
      <c r="M6492" s="65" t="str">
        <f>IF(ISBLANK(#REF!),,IF(B6492="Online","Online",IF(LEFT(B6492,1)="E","Online","Offline")))</f>
        <v>Offline</v>
      </c>
      <c r="N6492" s="64">
        <f>IF(ISBLANK(M6492),,H6492*INDEX(Inputs!F:F,MATCH(F6492,Inputs!E:E,0)))</f>
        <v>1099</v>
      </c>
      <c r="O6492" s="65"/>
    </row>
    <row r="6493" ht="15.75" customHeight="1" spans="1:15">
      <c r="A6493" s="20" t="s">
        <v>407</v>
      </c>
      <c r="B6493" s="20" t="s">
        <v>71</v>
      </c>
      <c r="C6493" s="20" t="s">
        <v>882</v>
      </c>
      <c r="D6493" s="20" t="s">
        <v>370</v>
      </c>
      <c r="E6493" s="20" t="s">
        <v>371</v>
      </c>
      <c r="F6493" s="21">
        <v>250417</v>
      </c>
      <c r="G6493" s="20" t="s">
        <v>39</v>
      </c>
      <c r="H6493" s="21">
        <v>1</v>
      </c>
      <c r="I6493" s="71" t="s">
        <v>1148</v>
      </c>
      <c r="J6493" s="63">
        <f t="shared" si="25"/>
        <v>44859</v>
      </c>
      <c r="K6493" s="64">
        <f>IF(ISBLANK(J6493),,H6493*INDEX(Inputs!G:G,MATCH(F6493,Inputs!E:E,0)))</f>
        <v>929</v>
      </c>
      <c r="L6493" s="65" t="str">
        <f>IF(ISBLANK(J6493),,INDEX(Inputs!D:D,MATCH(F6493,Inputs!E:E,0)))</f>
        <v>416PP Super Speed Hub 4 Port USB 3.0</v>
      </c>
      <c r="M6493" s="65" t="str">
        <f>IF(ISBLANK(#REF!),,IF(B6493="Online","Online",IF(LEFT(B6493,1)="E","Online","Offline")))</f>
        <v>Offline</v>
      </c>
      <c r="N6493" s="64">
        <f>IF(ISBLANK(M6493),,H6493*INDEX(Inputs!F:F,MATCH(F6493,Inputs!E:E,0)))</f>
        <v>1499</v>
      </c>
      <c r="O6493" s="65"/>
    </row>
    <row r="6494" ht="15.75" customHeight="1" spans="1:15">
      <c r="A6494" s="20" t="s">
        <v>362</v>
      </c>
      <c r="B6494" s="20" t="s">
        <v>87</v>
      </c>
      <c r="C6494" s="20" t="s">
        <v>653</v>
      </c>
      <c r="D6494" s="20" t="s">
        <v>414</v>
      </c>
      <c r="E6494" s="20" t="s">
        <v>415</v>
      </c>
      <c r="F6494" s="21">
        <v>250874</v>
      </c>
      <c r="G6494" s="20" t="s">
        <v>13</v>
      </c>
      <c r="H6494" s="21">
        <v>1</v>
      </c>
      <c r="I6494" s="71" t="s">
        <v>1148</v>
      </c>
      <c r="J6494" s="63">
        <f t="shared" si="25"/>
        <v>44859</v>
      </c>
      <c r="K6494" s="64">
        <f>IF(ISBLANK(J6494),,H6494*INDEX(Inputs!G:G,MATCH(F6494,Inputs!E:E,0)))</f>
        <v>1349</v>
      </c>
      <c r="L6494" s="65" t="str">
        <f>IF(ISBLANK(J6494),,INDEX(Inputs!D:D,MATCH(F6494,Inputs!E:E,0)))</f>
        <v>432BK EvoFox X-Team Gaming Keyboard &amp; Mouse (USB)</v>
      </c>
      <c r="M6494" s="65" t="str">
        <f>IF(ISBLANK(#REF!),,IF(B6494="Online","Online",IF(LEFT(B6494,1)="E","Online","Offline")))</f>
        <v>Offline</v>
      </c>
      <c r="N6494" s="64">
        <f>IF(ISBLANK(M6494),,H6494*INDEX(Inputs!F:F,MATCH(F6494,Inputs!E:E,0)))</f>
        <v>1899</v>
      </c>
      <c r="O6494" s="65"/>
    </row>
    <row r="6495" ht="15.75" customHeight="1" spans="1:15">
      <c r="A6495" s="20" t="s">
        <v>362</v>
      </c>
      <c r="B6495" s="20" t="s">
        <v>104</v>
      </c>
      <c r="C6495" s="20" t="s">
        <v>515</v>
      </c>
      <c r="D6495" s="20" t="s">
        <v>414</v>
      </c>
      <c r="E6495" s="20" t="s">
        <v>415</v>
      </c>
      <c r="F6495" s="21">
        <v>250873</v>
      </c>
      <c r="G6495" s="20" t="s">
        <v>12</v>
      </c>
      <c r="H6495" s="21">
        <v>1</v>
      </c>
      <c r="I6495" s="71" t="s">
        <v>1148</v>
      </c>
      <c r="J6495" s="63">
        <f t="shared" si="25"/>
        <v>44859</v>
      </c>
      <c r="K6495" s="64">
        <f>IF(ISBLANK(J6495),,H6495*INDEX(Inputs!G:G,MATCH(F6495,Inputs!E:E,0)))</f>
        <v>999</v>
      </c>
      <c r="L6495" s="65" t="str">
        <f>IF(ISBLANK(J6495),,INDEX(Inputs!D:D,MATCH(F6495,Inputs!E:E,0)))</f>
        <v>422BK Evo Fox Fireblade Gaming Keyboard USB</v>
      </c>
      <c r="M6495" s="65" t="str">
        <f>IF(ISBLANK(#REF!),,IF(B6495="Online","Online",IF(LEFT(B6495,1)="E","Online","Offline")))</f>
        <v>Offline</v>
      </c>
      <c r="N6495" s="64">
        <f>IF(ISBLANK(M6495),,H6495*INDEX(Inputs!F:F,MATCH(F6495,Inputs!E:E,0)))</f>
        <v>1299</v>
      </c>
      <c r="O6495" s="65"/>
    </row>
    <row r="6496" ht="15.75" customHeight="1" spans="1:15">
      <c r="A6496" s="20" t="s">
        <v>367</v>
      </c>
      <c r="B6496" s="20" t="s">
        <v>148</v>
      </c>
      <c r="C6496" s="20" t="s">
        <v>615</v>
      </c>
      <c r="D6496" s="20" t="s">
        <v>370</v>
      </c>
      <c r="E6496" s="20" t="s">
        <v>410</v>
      </c>
      <c r="F6496" s="21">
        <v>250423</v>
      </c>
      <c r="G6496" s="20" t="s">
        <v>11</v>
      </c>
      <c r="H6496" s="21">
        <v>1</v>
      </c>
      <c r="I6496" s="71" t="s">
        <v>1148</v>
      </c>
      <c r="J6496" s="63">
        <f t="shared" si="25"/>
        <v>44859</v>
      </c>
      <c r="K6496" s="64">
        <f>IF(ISBLANK(J6496),,H6496*INDEX(Inputs!G:G,MATCH(F6496,Inputs!E:E,0)))</f>
        <v>759</v>
      </c>
      <c r="L6496" s="65" t="str">
        <f>IF(ISBLANK(J6496),,INDEX(Inputs!D:D,MATCH(F6496,Inputs!E:E,0)))</f>
        <v>650GR Ergo View Laptop Stand-Grey</v>
      </c>
      <c r="M6496" s="65" t="str">
        <f>IF(ISBLANK(#REF!),,IF(B6496="Online","Online",IF(LEFT(B6496,1)="E","Online","Offline")))</f>
        <v>Offline</v>
      </c>
      <c r="N6496" s="64">
        <f>IF(ISBLANK(M6496),,H6496*INDEX(Inputs!F:F,MATCH(F6496,Inputs!E:E,0)))</f>
        <v>899</v>
      </c>
      <c r="O6496" s="65"/>
    </row>
    <row r="6497" ht="15.75" customHeight="1" spans="1:15">
      <c r="A6497" s="20" t="s">
        <v>373</v>
      </c>
      <c r="B6497" s="20" t="s">
        <v>158</v>
      </c>
      <c r="C6497" s="20" t="s">
        <v>535</v>
      </c>
      <c r="D6497" s="20" t="s">
        <v>370</v>
      </c>
      <c r="E6497" s="20" t="s">
        <v>410</v>
      </c>
      <c r="F6497" s="21">
        <v>250876</v>
      </c>
      <c r="G6497" s="20" t="s">
        <v>26</v>
      </c>
      <c r="H6497" s="21">
        <v>1</v>
      </c>
      <c r="I6497" s="71" t="s">
        <v>1148</v>
      </c>
      <c r="J6497" s="63">
        <f t="shared" si="25"/>
        <v>44859</v>
      </c>
      <c r="K6497" s="64">
        <f>IF(ISBLANK(J6497),,H6497*INDEX(Inputs!G:G,MATCH(F6497,Inputs!E:E,0)))</f>
        <v>1399</v>
      </c>
      <c r="L6497" s="65" t="str">
        <f>IF(ISBLANK(J6497),,INDEX(Inputs!D:D,MATCH(F6497,Inputs!E:E,0)))</f>
        <v>649BK EvoFox Typhoon Laptop Cooling Pad</v>
      </c>
      <c r="M6497" s="65" t="str">
        <f>IF(ISBLANK(#REF!),,IF(B6497="Online","Online",IF(LEFT(B6497,1)="E","Online","Offline")))</f>
        <v>Offline</v>
      </c>
      <c r="N6497" s="64">
        <f>IF(ISBLANK(M6497),,H6497*INDEX(Inputs!F:F,MATCH(F6497,Inputs!E:E,0)))</f>
        <v>1999</v>
      </c>
      <c r="O6497" s="65"/>
    </row>
    <row r="6498" ht="15.75" customHeight="1" spans="1:15">
      <c r="A6498" s="20" t="s">
        <v>367</v>
      </c>
      <c r="B6498" s="20" t="s">
        <v>186</v>
      </c>
      <c r="C6498" s="20" t="s">
        <v>1019</v>
      </c>
      <c r="D6498" s="20" t="s">
        <v>370</v>
      </c>
      <c r="E6498" s="20" t="s">
        <v>410</v>
      </c>
      <c r="F6498" s="21">
        <v>250876</v>
      </c>
      <c r="G6498" s="20" t="s">
        <v>26</v>
      </c>
      <c r="H6498" s="21">
        <v>1</v>
      </c>
      <c r="I6498" s="71" t="s">
        <v>1148</v>
      </c>
      <c r="J6498" s="63">
        <f t="shared" si="25"/>
        <v>44859</v>
      </c>
      <c r="K6498" s="64">
        <f>IF(ISBLANK(J6498),,H6498*INDEX(Inputs!G:G,MATCH(F6498,Inputs!E:E,0)))</f>
        <v>1399</v>
      </c>
      <c r="L6498" s="65" t="str">
        <f>IF(ISBLANK(J6498),,INDEX(Inputs!D:D,MATCH(F6498,Inputs!E:E,0)))</f>
        <v>649BK EvoFox Typhoon Laptop Cooling Pad</v>
      </c>
      <c r="M6498" s="65" t="str">
        <f>IF(ISBLANK(#REF!),,IF(B6498="Online","Online",IF(LEFT(B6498,1)="E","Online","Offline")))</f>
        <v>Offline</v>
      </c>
      <c r="N6498" s="64">
        <f>IF(ISBLANK(M6498),,H6498*INDEX(Inputs!F:F,MATCH(F6498,Inputs!E:E,0)))</f>
        <v>1999</v>
      </c>
      <c r="O6498" s="65"/>
    </row>
    <row r="6499" ht="15.75" customHeight="1" spans="1:15">
      <c r="A6499" s="20" t="s">
        <v>367</v>
      </c>
      <c r="B6499" s="20" t="s">
        <v>209</v>
      </c>
      <c r="C6499" s="20" t="s">
        <v>663</v>
      </c>
      <c r="D6499" s="20" t="s">
        <v>370</v>
      </c>
      <c r="E6499" s="20" t="s">
        <v>410</v>
      </c>
      <c r="F6499" s="21">
        <v>250879</v>
      </c>
      <c r="G6499" s="20" t="s">
        <v>30</v>
      </c>
      <c r="H6499" s="21">
        <v>1</v>
      </c>
      <c r="I6499" s="71" t="s">
        <v>1148</v>
      </c>
      <c r="J6499" s="63">
        <f t="shared" si="25"/>
        <v>44859</v>
      </c>
      <c r="K6499" s="64">
        <f>IF(ISBLANK(J6499),,H6499*INDEX(Inputs!G:G,MATCH(F6499,Inputs!E:E,0)))</f>
        <v>699</v>
      </c>
      <c r="L6499" s="65" t="str">
        <f>IF(ISBLANK(J6499),,INDEX(Inputs!D:D,MATCH(F6499,Inputs!E:E,0)))</f>
        <v>597BK Evo Fox Falcon X85 Extra Large Speed Mouse Pad</v>
      </c>
      <c r="M6499" s="65" t="str">
        <f>IF(ISBLANK(#REF!),,IF(B6499="Online","Online",IF(LEFT(B6499,1)="E","Online","Offline")))</f>
        <v>Offline</v>
      </c>
      <c r="N6499" s="64">
        <f>IF(ISBLANK(M6499),,H6499*INDEX(Inputs!F:F,MATCH(F6499,Inputs!E:E,0)))</f>
        <v>1199</v>
      </c>
      <c r="O6499" s="65"/>
    </row>
    <row r="6500" ht="15.75" customHeight="1" spans="1:15">
      <c r="A6500" s="20" t="s">
        <v>376</v>
      </c>
      <c r="B6500" s="20" t="s">
        <v>377</v>
      </c>
      <c r="C6500" s="20" t="s">
        <v>378</v>
      </c>
      <c r="D6500" s="20" t="s">
        <v>464</v>
      </c>
      <c r="E6500" s="20" t="s">
        <v>465</v>
      </c>
      <c r="F6500" s="21">
        <v>250420</v>
      </c>
      <c r="G6500" s="20" t="s">
        <v>50</v>
      </c>
      <c r="H6500" s="21">
        <v>1</v>
      </c>
      <c r="I6500" s="71" t="s">
        <v>1148</v>
      </c>
      <c r="J6500" s="63">
        <f t="shared" si="25"/>
        <v>44859</v>
      </c>
      <c r="K6500" s="64">
        <f>IF(ISBLANK(J6500),,H6500*INDEX(Inputs!G:G,MATCH(F6500,Inputs!E:E,0)))</f>
        <v>749</v>
      </c>
      <c r="L6500" s="65" t="str">
        <f>IF(ISBLANK(J6500),,INDEX(Inputs!D:D,MATCH(F6500,Inputs!E:E,0)))</f>
        <v>142BK NeoCase Sleeve MP 450 13-13.3</v>
      </c>
      <c r="M6500" s="65" t="str">
        <f>IF(ISBLANK(#REF!),,IF(B6500="Online","Online",IF(LEFT(B6500,1)="E","Online","Offline")))</f>
        <v>Online</v>
      </c>
      <c r="N6500" s="64">
        <f>IF(ISBLANK(M6500),,H6500*INDEX(Inputs!F:F,MATCH(F6500,Inputs!E:E,0)))</f>
        <v>1199</v>
      </c>
      <c r="O6500" s="65"/>
    </row>
    <row r="6501" ht="15.75" customHeight="1" spans="1:15">
      <c r="A6501" s="20" t="s">
        <v>376</v>
      </c>
      <c r="B6501" s="20" t="s">
        <v>377</v>
      </c>
      <c r="C6501" s="20" t="s">
        <v>378</v>
      </c>
      <c r="D6501" s="20" t="s">
        <v>370</v>
      </c>
      <c r="E6501" s="20" t="s">
        <v>410</v>
      </c>
      <c r="F6501" s="21">
        <v>250876</v>
      </c>
      <c r="G6501" s="20" t="s">
        <v>26</v>
      </c>
      <c r="H6501" s="21">
        <v>1</v>
      </c>
      <c r="I6501" s="71" t="s">
        <v>1148</v>
      </c>
      <c r="J6501" s="63">
        <f t="shared" si="25"/>
        <v>44859</v>
      </c>
      <c r="K6501" s="64">
        <f>IF(ISBLANK(J6501),,H6501*INDEX(Inputs!G:G,MATCH(F6501,Inputs!E:E,0)))</f>
        <v>1399</v>
      </c>
      <c r="L6501" s="65" t="str">
        <f>IF(ISBLANK(J6501),,INDEX(Inputs!D:D,MATCH(F6501,Inputs!E:E,0)))</f>
        <v>649BK EvoFox Typhoon Laptop Cooling Pad</v>
      </c>
      <c r="M6501" s="65" t="str">
        <f>IF(ISBLANK(#REF!),,IF(B6501="Online","Online",IF(LEFT(B6501,1)="E","Online","Offline")))</f>
        <v>Online</v>
      </c>
      <c r="N6501" s="64">
        <f>IF(ISBLANK(M6501),,H6501*INDEX(Inputs!F:F,MATCH(F6501,Inputs!E:E,0)))</f>
        <v>1999</v>
      </c>
      <c r="O6501" s="65"/>
    </row>
    <row r="6502" ht="15.75" customHeight="1" spans="1:15">
      <c r="A6502" s="20" t="s">
        <v>376</v>
      </c>
      <c r="B6502" s="20" t="s">
        <v>377</v>
      </c>
      <c r="C6502" s="20" t="s">
        <v>378</v>
      </c>
      <c r="D6502" s="20" t="s">
        <v>414</v>
      </c>
      <c r="E6502" s="20" t="s">
        <v>415</v>
      </c>
      <c r="F6502" s="21">
        <v>260089</v>
      </c>
      <c r="G6502" s="20" t="s">
        <v>18</v>
      </c>
      <c r="H6502" s="21">
        <v>1</v>
      </c>
      <c r="I6502" s="71" t="s">
        <v>1148</v>
      </c>
      <c r="J6502" s="63">
        <f t="shared" si="25"/>
        <v>44859</v>
      </c>
      <c r="K6502" s="64">
        <f>IF(ISBLANK(J6502),,H6502*INDEX(Inputs!G:G,MATCH(F6502,Inputs!E:E,0)))</f>
        <v>529</v>
      </c>
      <c r="L6502" s="65" t="str">
        <f>IF(ISBLANK(J6502),,INDEX(Inputs!D:D,MATCH(F6502,Inputs!E:E,0)))</f>
        <v>398PP Xcite Neo Keyboard USB</v>
      </c>
      <c r="M6502" s="65" t="str">
        <f>IF(ISBLANK(#REF!),,IF(B6502="Online","Online",IF(LEFT(B6502,1)="E","Online","Offline")))</f>
        <v>Online</v>
      </c>
      <c r="N6502" s="64">
        <f>IF(ISBLANK(M6502),,H6502*INDEX(Inputs!F:F,MATCH(F6502,Inputs!E:E,0)))</f>
        <v>549</v>
      </c>
      <c r="O6502" s="65"/>
    </row>
    <row r="6503" ht="15.75" customHeight="1" spans="1:15">
      <c r="A6503" s="20" t="s">
        <v>327</v>
      </c>
      <c r="B6503" s="20" t="s">
        <v>505</v>
      </c>
      <c r="C6503" s="20" t="s">
        <v>506</v>
      </c>
      <c r="D6503" s="20" t="s">
        <v>370</v>
      </c>
      <c r="E6503" s="20" t="s">
        <v>371</v>
      </c>
      <c r="F6503" s="21">
        <v>250417</v>
      </c>
      <c r="G6503" s="20" t="s">
        <v>39</v>
      </c>
      <c r="H6503" s="21">
        <v>1</v>
      </c>
      <c r="I6503" s="71" t="s">
        <v>1148</v>
      </c>
      <c r="J6503" s="63">
        <f t="shared" si="25"/>
        <v>44859</v>
      </c>
      <c r="K6503" s="64">
        <f>IF(ISBLANK(J6503),,H6503*INDEX(Inputs!G:G,MATCH(F6503,Inputs!E:E,0)))</f>
        <v>929</v>
      </c>
      <c r="L6503" s="65" t="str">
        <f>IF(ISBLANK(J6503),,INDEX(Inputs!D:D,MATCH(F6503,Inputs!E:E,0)))</f>
        <v>416PP Super Speed Hub 4 Port USB 3.0</v>
      </c>
      <c r="M6503" s="65" t="str">
        <f>IF(ISBLANK(#REF!),,IF(B6503="Online","Online",IF(LEFT(B6503,1)="E","Online","Offline")))</f>
        <v>Offline</v>
      </c>
      <c r="N6503" s="64">
        <f>IF(ISBLANK(M6503),,H6503*INDEX(Inputs!F:F,MATCH(F6503,Inputs!E:E,0)))</f>
        <v>1499</v>
      </c>
      <c r="O6503" s="65"/>
    </row>
    <row r="6504" ht="15.75" customHeight="1" spans="1:15">
      <c r="A6504" s="20" t="s">
        <v>549</v>
      </c>
      <c r="B6504" s="20" t="s">
        <v>162</v>
      </c>
      <c r="C6504" s="20" t="s">
        <v>550</v>
      </c>
      <c r="D6504" s="20" t="s">
        <v>370</v>
      </c>
      <c r="E6504" s="20" t="s">
        <v>371</v>
      </c>
      <c r="F6504" s="21">
        <v>250417</v>
      </c>
      <c r="G6504" s="20" t="s">
        <v>39</v>
      </c>
      <c r="H6504" s="21">
        <v>1</v>
      </c>
      <c r="I6504" s="71" t="s">
        <v>1148</v>
      </c>
      <c r="J6504" s="63">
        <f t="shared" si="25"/>
        <v>44859</v>
      </c>
      <c r="K6504" s="64">
        <f>IF(ISBLANK(J6504),,H6504*INDEX(Inputs!G:G,MATCH(F6504,Inputs!E:E,0)))</f>
        <v>929</v>
      </c>
      <c r="L6504" s="65" t="str">
        <f>IF(ISBLANK(J6504),,INDEX(Inputs!D:D,MATCH(F6504,Inputs!E:E,0)))</f>
        <v>416PP Super Speed Hub 4 Port USB 3.0</v>
      </c>
      <c r="M6504" s="65" t="str">
        <f>IF(ISBLANK(#REF!),,IF(B6504="Online","Online",IF(LEFT(B6504,1)="E","Online","Offline")))</f>
        <v>Offline</v>
      </c>
      <c r="N6504" s="64">
        <f>IF(ISBLANK(M6504),,H6504*INDEX(Inputs!F:F,MATCH(F6504,Inputs!E:E,0)))</f>
        <v>1499</v>
      </c>
      <c r="O6504" s="65"/>
    </row>
    <row r="6505" ht="15.75" customHeight="1" spans="1:15">
      <c r="A6505" s="20" t="s">
        <v>327</v>
      </c>
      <c r="B6505" s="20" t="s">
        <v>196</v>
      </c>
      <c r="C6505" s="20" t="s">
        <v>579</v>
      </c>
      <c r="D6505" s="20" t="s">
        <v>414</v>
      </c>
      <c r="E6505" s="20" t="s">
        <v>415</v>
      </c>
      <c r="F6505" s="21">
        <v>260089</v>
      </c>
      <c r="G6505" s="20" t="s">
        <v>18</v>
      </c>
      <c r="H6505" s="21">
        <v>1</v>
      </c>
      <c r="I6505" s="71" t="s">
        <v>1148</v>
      </c>
      <c r="J6505" s="63">
        <f t="shared" si="25"/>
        <v>44859</v>
      </c>
      <c r="K6505" s="64">
        <f>IF(ISBLANK(J6505),,H6505*INDEX(Inputs!G:G,MATCH(F6505,Inputs!E:E,0)))</f>
        <v>529</v>
      </c>
      <c r="L6505" s="65" t="str">
        <f>IF(ISBLANK(J6505),,INDEX(Inputs!D:D,MATCH(F6505,Inputs!E:E,0)))</f>
        <v>398PP Xcite Neo Keyboard USB</v>
      </c>
      <c r="M6505" s="65" t="str">
        <f>IF(ISBLANK(#REF!),,IF(B6505="Online","Online",IF(LEFT(B6505,1)="E","Online","Offline")))</f>
        <v>Offline</v>
      </c>
      <c r="N6505" s="64">
        <f>IF(ISBLANK(M6505),,H6505*INDEX(Inputs!F:F,MATCH(F6505,Inputs!E:E,0)))</f>
        <v>549</v>
      </c>
      <c r="O6505" s="65"/>
    </row>
    <row r="6506" ht="15.75" customHeight="1" spans="1:15">
      <c r="A6506" s="20" t="s">
        <v>752</v>
      </c>
      <c r="B6506" s="20" t="s">
        <v>165</v>
      </c>
      <c r="C6506" s="20" t="s">
        <v>753</v>
      </c>
      <c r="D6506" s="20" t="s">
        <v>370</v>
      </c>
      <c r="E6506" s="20" t="s">
        <v>410</v>
      </c>
      <c r="F6506" s="21">
        <v>250423</v>
      </c>
      <c r="G6506" s="20" t="s">
        <v>11</v>
      </c>
      <c r="H6506" s="21">
        <v>2</v>
      </c>
      <c r="I6506" s="71" t="s">
        <v>1148</v>
      </c>
      <c r="J6506" s="63">
        <f t="shared" si="25"/>
        <v>44859</v>
      </c>
      <c r="K6506" s="64">
        <f>IF(ISBLANK(J6506),,H6506*INDEX(Inputs!G:G,MATCH(F6506,Inputs!E:E,0)))</f>
        <v>1518</v>
      </c>
      <c r="L6506" s="65" t="str">
        <f>IF(ISBLANK(J6506),,INDEX(Inputs!D:D,MATCH(F6506,Inputs!E:E,0)))</f>
        <v>650GR Ergo View Laptop Stand-Grey</v>
      </c>
      <c r="M6506" s="65" t="str">
        <f>IF(ISBLANK(#REF!),,IF(B6506="Online","Online",IF(LEFT(B6506,1)="E","Online","Offline")))</f>
        <v>Offline</v>
      </c>
      <c r="N6506" s="64">
        <f>IF(ISBLANK(M6506),,H6506*INDEX(Inputs!F:F,MATCH(F6506,Inputs!E:E,0)))</f>
        <v>1798</v>
      </c>
      <c r="O6506" s="65"/>
    </row>
    <row r="6507" ht="15.75" customHeight="1" spans="1:15">
      <c r="A6507" s="20" t="s">
        <v>1115</v>
      </c>
      <c r="B6507" s="20" t="s">
        <v>266</v>
      </c>
      <c r="C6507" s="20" t="s">
        <v>1083</v>
      </c>
      <c r="D6507" s="20" t="s">
        <v>370</v>
      </c>
      <c r="E6507" s="20" t="s">
        <v>410</v>
      </c>
      <c r="F6507" s="21">
        <v>250877</v>
      </c>
      <c r="G6507" s="20" t="s">
        <v>22</v>
      </c>
      <c r="H6507" s="21">
        <v>1</v>
      </c>
      <c r="I6507" s="71" t="s">
        <v>1148</v>
      </c>
      <c r="J6507" s="63">
        <f t="shared" si="25"/>
        <v>44859</v>
      </c>
      <c r="K6507" s="64">
        <f>IF(ISBLANK(J6507),,H6507*INDEX(Inputs!G:G,MATCH(F6507,Inputs!E:E,0)))</f>
        <v>349</v>
      </c>
      <c r="L6507" s="65" t="str">
        <f>IF(ISBLANK(J6507),,INDEX(Inputs!D:D,MATCH(F6507,Inputs!E:E,0)))</f>
        <v>595BK Evo Fox Falcon X35 Medium Speed Mouse Pad</v>
      </c>
      <c r="M6507" s="65" t="str">
        <f>IF(ISBLANK(#REF!),,IF(B6507="Online","Online",IF(LEFT(B6507,1)="E","Online","Offline")))</f>
        <v>Offline</v>
      </c>
      <c r="N6507" s="64">
        <f>IF(ISBLANK(M6507),,H6507*INDEX(Inputs!F:F,MATCH(F6507,Inputs!E:E,0)))</f>
        <v>699</v>
      </c>
      <c r="O6507" s="65"/>
    </row>
    <row r="6508" ht="15.75" customHeight="1" spans="1:15">
      <c r="A6508" s="20" t="s">
        <v>566</v>
      </c>
      <c r="B6508" s="20" t="s">
        <v>189</v>
      </c>
      <c r="C6508" s="20" t="s">
        <v>567</v>
      </c>
      <c r="D6508" s="20" t="s">
        <v>414</v>
      </c>
      <c r="E6508" s="20" t="s">
        <v>415</v>
      </c>
      <c r="F6508" s="21">
        <v>204737</v>
      </c>
      <c r="G6508" s="20" t="s">
        <v>20</v>
      </c>
      <c r="H6508" s="21">
        <v>1</v>
      </c>
      <c r="I6508" s="71" t="s">
        <v>1148</v>
      </c>
      <c r="J6508" s="63">
        <f t="shared" si="25"/>
        <v>44859</v>
      </c>
      <c r="K6508" s="64">
        <f>IF(ISBLANK(J6508),,H6508*INDEX(Inputs!G:G,MATCH(F6508,Inputs!E:E,0)))</f>
        <v>729</v>
      </c>
      <c r="L6508" s="65" t="str">
        <f>IF(ISBLANK(J6508),,INDEX(Inputs!D:D,MATCH(F6508,Inputs!E:E,0)))</f>
        <v>850PP Xcite Pro Keyboard &amp; Mouse USB</v>
      </c>
      <c r="M6508" s="65" t="str">
        <f>IF(ISBLANK(#REF!),,IF(B6508="Online","Online",IF(LEFT(B6508,1)="E","Online","Offline")))</f>
        <v>Offline</v>
      </c>
      <c r="N6508" s="64">
        <f>IF(ISBLANK(M6508),,H6508*INDEX(Inputs!F:F,MATCH(F6508,Inputs!E:E,0)))</f>
        <v>799</v>
      </c>
      <c r="O6508" s="65"/>
    </row>
    <row r="6509" ht="15.75" customHeight="1" spans="1:15">
      <c r="A6509" s="20" t="s">
        <v>566</v>
      </c>
      <c r="B6509" s="20" t="s">
        <v>238</v>
      </c>
      <c r="C6509" s="20" t="s">
        <v>920</v>
      </c>
      <c r="D6509" s="20" t="s">
        <v>370</v>
      </c>
      <c r="E6509" s="20" t="s">
        <v>371</v>
      </c>
      <c r="F6509" s="21">
        <v>250417</v>
      </c>
      <c r="G6509" s="20" t="s">
        <v>39</v>
      </c>
      <c r="H6509" s="21">
        <v>1</v>
      </c>
      <c r="I6509" s="71" t="s">
        <v>1148</v>
      </c>
      <c r="J6509" s="63">
        <f t="shared" si="25"/>
        <v>44859</v>
      </c>
      <c r="K6509" s="64">
        <f>IF(ISBLANK(J6509),,H6509*INDEX(Inputs!G:G,MATCH(F6509,Inputs!E:E,0)))</f>
        <v>929</v>
      </c>
      <c r="L6509" s="65" t="str">
        <f>IF(ISBLANK(J6509),,INDEX(Inputs!D:D,MATCH(F6509,Inputs!E:E,0)))</f>
        <v>416PP Super Speed Hub 4 Port USB 3.0</v>
      </c>
      <c r="M6509" s="65" t="str">
        <f>IF(ISBLANK(#REF!),,IF(B6509="Online","Online",IF(LEFT(B6509,1)="E","Online","Offline")))</f>
        <v>Offline</v>
      </c>
      <c r="N6509" s="64">
        <f>IF(ISBLANK(M6509),,H6509*INDEX(Inputs!F:F,MATCH(F6509,Inputs!E:E,0)))</f>
        <v>1499</v>
      </c>
      <c r="O6509" s="65"/>
    </row>
    <row r="6510" ht="15.75" customHeight="1" spans="1:15">
      <c r="A6510" s="20" t="s">
        <v>1013</v>
      </c>
      <c r="B6510" s="20" t="s">
        <v>236</v>
      </c>
      <c r="C6510" s="20" t="s">
        <v>1014</v>
      </c>
      <c r="D6510" s="20" t="s">
        <v>370</v>
      </c>
      <c r="E6510" s="20" t="s">
        <v>371</v>
      </c>
      <c r="F6510" s="21">
        <v>250417</v>
      </c>
      <c r="G6510" s="20" t="s">
        <v>39</v>
      </c>
      <c r="H6510" s="21">
        <v>1</v>
      </c>
      <c r="I6510" s="71" t="s">
        <v>1149</v>
      </c>
      <c r="J6510" s="63">
        <f t="shared" si="25"/>
        <v>44860</v>
      </c>
      <c r="K6510" s="64">
        <f>IF(ISBLANK(J6510),,H6510*INDEX(Inputs!G:G,MATCH(F6510,Inputs!E:E,0)))</f>
        <v>929</v>
      </c>
      <c r="L6510" s="65" t="str">
        <f>IF(ISBLANK(J6510),,INDEX(Inputs!D:D,MATCH(F6510,Inputs!E:E,0)))</f>
        <v>416PP Super Speed Hub 4 Port USB 3.0</v>
      </c>
      <c r="M6510" s="65" t="str">
        <f>IF(ISBLANK(#REF!),,IF(B6510="Online","Online",IF(LEFT(B6510,1)="E","Online","Offline")))</f>
        <v>Offline</v>
      </c>
      <c r="N6510" s="64">
        <f>IF(ISBLANK(M6510),,H6510*INDEX(Inputs!F:F,MATCH(F6510,Inputs!E:E,0)))</f>
        <v>1499</v>
      </c>
      <c r="O6510" s="65"/>
    </row>
    <row r="6511" ht="15.75" customHeight="1" spans="1:15">
      <c r="A6511" s="20" t="s">
        <v>1013</v>
      </c>
      <c r="B6511" s="20" t="s">
        <v>236</v>
      </c>
      <c r="C6511" s="20" t="s">
        <v>1014</v>
      </c>
      <c r="D6511" s="20" t="s">
        <v>370</v>
      </c>
      <c r="E6511" s="20" t="s">
        <v>410</v>
      </c>
      <c r="F6511" s="21">
        <v>250877</v>
      </c>
      <c r="G6511" s="20" t="s">
        <v>22</v>
      </c>
      <c r="H6511" s="21">
        <v>1</v>
      </c>
      <c r="I6511" s="71" t="s">
        <v>1149</v>
      </c>
      <c r="J6511" s="63">
        <f t="shared" si="25"/>
        <v>44860</v>
      </c>
      <c r="K6511" s="64">
        <f>IF(ISBLANK(J6511),,H6511*INDEX(Inputs!G:G,MATCH(F6511,Inputs!E:E,0)))</f>
        <v>349</v>
      </c>
      <c r="L6511" s="65" t="str">
        <f>IF(ISBLANK(J6511),,INDEX(Inputs!D:D,MATCH(F6511,Inputs!E:E,0)))</f>
        <v>595BK Evo Fox Falcon X35 Medium Speed Mouse Pad</v>
      </c>
      <c r="M6511" s="65" t="str">
        <f>IF(ISBLANK(#REF!),,IF(B6511="Online","Online",IF(LEFT(B6511,1)="E","Online","Offline")))</f>
        <v>Offline</v>
      </c>
      <c r="N6511" s="64">
        <f>IF(ISBLANK(M6511),,H6511*INDEX(Inputs!F:F,MATCH(F6511,Inputs!E:E,0)))</f>
        <v>699</v>
      </c>
      <c r="O6511" s="65"/>
    </row>
    <row r="6512" ht="15.75" customHeight="1" spans="1:15">
      <c r="A6512" s="20" t="s">
        <v>412</v>
      </c>
      <c r="B6512" s="20" t="s">
        <v>945</v>
      </c>
      <c r="C6512" s="20" t="s">
        <v>946</v>
      </c>
      <c r="D6512" s="20" t="s">
        <v>414</v>
      </c>
      <c r="E6512" s="20" t="s">
        <v>415</v>
      </c>
      <c r="F6512" s="21">
        <v>260089</v>
      </c>
      <c r="G6512" s="20" t="s">
        <v>18</v>
      </c>
      <c r="H6512" s="21">
        <v>1</v>
      </c>
      <c r="I6512" s="71" t="s">
        <v>1149</v>
      </c>
      <c r="J6512" s="63">
        <f t="shared" si="25"/>
        <v>44860</v>
      </c>
      <c r="K6512" s="64">
        <f>IF(ISBLANK(J6512),,H6512*INDEX(Inputs!G:G,MATCH(F6512,Inputs!E:E,0)))</f>
        <v>529</v>
      </c>
      <c r="L6512" s="65" t="str">
        <f>IF(ISBLANK(J6512),,INDEX(Inputs!D:D,MATCH(F6512,Inputs!E:E,0)))</f>
        <v>398PP Xcite Neo Keyboard USB</v>
      </c>
      <c r="M6512" s="65" t="str">
        <f>IF(ISBLANK(#REF!),,IF(B6512="Online","Online",IF(LEFT(B6512,1)="E","Online","Offline")))</f>
        <v>Online</v>
      </c>
      <c r="N6512" s="64">
        <f>IF(ISBLANK(M6512),,H6512*INDEX(Inputs!F:F,MATCH(F6512,Inputs!E:E,0)))</f>
        <v>549</v>
      </c>
      <c r="O6512" s="65"/>
    </row>
    <row r="6513" ht="15.75" customHeight="1" spans="1:15">
      <c r="A6513" s="20" t="s">
        <v>341</v>
      </c>
      <c r="B6513" s="20" t="s">
        <v>36</v>
      </c>
      <c r="C6513" s="20" t="s">
        <v>581</v>
      </c>
      <c r="D6513" s="20" t="s">
        <v>414</v>
      </c>
      <c r="E6513" s="20" t="s">
        <v>415</v>
      </c>
      <c r="F6513" s="21">
        <v>250874</v>
      </c>
      <c r="G6513" s="20" t="s">
        <v>13</v>
      </c>
      <c r="H6513" s="21">
        <v>1</v>
      </c>
      <c r="I6513" s="71" t="s">
        <v>1149</v>
      </c>
      <c r="J6513" s="63">
        <f t="shared" si="25"/>
        <v>44860</v>
      </c>
      <c r="K6513" s="64">
        <f>IF(ISBLANK(J6513),,H6513*INDEX(Inputs!G:G,MATCH(F6513,Inputs!E:E,0)))</f>
        <v>1349</v>
      </c>
      <c r="L6513" s="65" t="str">
        <f>IF(ISBLANK(J6513),,INDEX(Inputs!D:D,MATCH(F6513,Inputs!E:E,0)))</f>
        <v>432BK EvoFox X-Team Gaming Keyboard &amp; Mouse (USB)</v>
      </c>
      <c r="M6513" s="65" t="str">
        <f>IF(ISBLANK(#REF!),,IF(B6513="Online","Online",IF(LEFT(B6513,1)="E","Online","Offline")))</f>
        <v>Offline</v>
      </c>
      <c r="N6513" s="64">
        <f>IF(ISBLANK(M6513),,H6513*INDEX(Inputs!F:F,MATCH(F6513,Inputs!E:E,0)))</f>
        <v>1899</v>
      </c>
      <c r="O6513" s="65"/>
    </row>
    <row r="6514" ht="15.75" customHeight="1" spans="1:15">
      <c r="A6514" s="20" t="s">
        <v>906</v>
      </c>
      <c r="B6514" s="20" t="s">
        <v>202</v>
      </c>
      <c r="C6514" s="20" t="s">
        <v>948</v>
      </c>
      <c r="D6514" s="20" t="s">
        <v>370</v>
      </c>
      <c r="E6514" s="20" t="s">
        <v>410</v>
      </c>
      <c r="F6514" s="21">
        <v>250423</v>
      </c>
      <c r="G6514" s="20" t="s">
        <v>11</v>
      </c>
      <c r="H6514" s="21">
        <v>1</v>
      </c>
      <c r="I6514" s="71" t="s">
        <v>1149</v>
      </c>
      <c r="J6514" s="63">
        <f t="shared" si="25"/>
        <v>44860</v>
      </c>
      <c r="K6514" s="64">
        <f>IF(ISBLANK(J6514),,H6514*INDEX(Inputs!G:G,MATCH(F6514,Inputs!E:E,0)))</f>
        <v>759</v>
      </c>
      <c r="L6514" s="65" t="str">
        <f>IF(ISBLANK(J6514),,INDEX(Inputs!D:D,MATCH(F6514,Inputs!E:E,0)))</f>
        <v>650GR Ergo View Laptop Stand-Grey</v>
      </c>
      <c r="M6514" s="65" t="str">
        <f>IF(ISBLANK(#REF!),,IF(B6514="Online","Online",IF(LEFT(B6514,1)="E","Online","Offline")))</f>
        <v>Offline</v>
      </c>
      <c r="N6514" s="64">
        <f>IF(ISBLANK(M6514),,H6514*INDEX(Inputs!F:F,MATCH(F6514,Inputs!E:E,0)))</f>
        <v>899</v>
      </c>
      <c r="O6514" s="65"/>
    </row>
    <row r="6515" ht="15.75" customHeight="1" spans="1:15">
      <c r="A6515" s="20" t="s">
        <v>487</v>
      </c>
      <c r="B6515" s="20" t="s">
        <v>168</v>
      </c>
      <c r="C6515" s="20" t="s">
        <v>488</v>
      </c>
      <c r="D6515" s="20" t="s">
        <v>414</v>
      </c>
      <c r="E6515" s="20" t="s">
        <v>415</v>
      </c>
      <c r="F6515" s="21">
        <v>250874</v>
      </c>
      <c r="G6515" s="20" t="s">
        <v>13</v>
      </c>
      <c r="H6515" s="21">
        <v>1</v>
      </c>
      <c r="I6515" s="71" t="s">
        <v>1149</v>
      </c>
      <c r="J6515" s="63">
        <f t="shared" si="25"/>
        <v>44860</v>
      </c>
      <c r="K6515" s="64">
        <f>IF(ISBLANK(J6515),,H6515*INDEX(Inputs!G:G,MATCH(F6515,Inputs!E:E,0)))</f>
        <v>1349</v>
      </c>
      <c r="L6515" s="65" t="str">
        <f>IF(ISBLANK(J6515),,INDEX(Inputs!D:D,MATCH(F6515,Inputs!E:E,0)))</f>
        <v>432BK EvoFox X-Team Gaming Keyboard &amp; Mouse (USB)</v>
      </c>
      <c r="M6515" s="65" t="str">
        <f>IF(ISBLANK(#REF!),,IF(B6515="Online","Online",IF(LEFT(B6515,1)="E","Online","Offline")))</f>
        <v>Offline</v>
      </c>
      <c r="N6515" s="64">
        <f>IF(ISBLANK(M6515),,H6515*INDEX(Inputs!F:F,MATCH(F6515,Inputs!E:E,0)))</f>
        <v>1899</v>
      </c>
      <c r="O6515" s="65"/>
    </row>
    <row r="6516" ht="15.75" customHeight="1" spans="1:15">
      <c r="A6516" s="20" t="s">
        <v>915</v>
      </c>
      <c r="B6516" s="20" t="s">
        <v>248</v>
      </c>
      <c r="C6516" s="20" t="s">
        <v>916</v>
      </c>
      <c r="D6516" s="20" t="s">
        <v>370</v>
      </c>
      <c r="E6516" s="20" t="s">
        <v>410</v>
      </c>
      <c r="F6516" s="21">
        <v>250877</v>
      </c>
      <c r="G6516" s="20" t="s">
        <v>22</v>
      </c>
      <c r="H6516" s="21">
        <v>1</v>
      </c>
      <c r="I6516" s="71" t="s">
        <v>1149</v>
      </c>
      <c r="J6516" s="63">
        <f t="shared" si="25"/>
        <v>44860</v>
      </c>
      <c r="K6516" s="64">
        <f>IF(ISBLANK(J6516),,H6516*INDEX(Inputs!G:G,MATCH(F6516,Inputs!E:E,0)))</f>
        <v>349</v>
      </c>
      <c r="L6516" s="65" t="str">
        <f>IF(ISBLANK(J6516),,INDEX(Inputs!D:D,MATCH(F6516,Inputs!E:E,0)))</f>
        <v>595BK Evo Fox Falcon X35 Medium Speed Mouse Pad</v>
      </c>
      <c r="M6516" s="65" t="str">
        <f>IF(ISBLANK(#REF!),,IF(B6516="Online","Online",IF(LEFT(B6516,1)="E","Online","Offline")))</f>
        <v>Offline</v>
      </c>
      <c r="N6516" s="64">
        <f>IF(ISBLANK(M6516),,H6516*INDEX(Inputs!F:F,MATCH(F6516,Inputs!E:E,0)))</f>
        <v>699</v>
      </c>
      <c r="O6516" s="65"/>
    </row>
    <row r="6517" ht="15.75" customHeight="1" spans="1:15">
      <c r="A6517" s="20" t="s">
        <v>623</v>
      </c>
      <c r="B6517" s="20" t="s">
        <v>160</v>
      </c>
      <c r="C6517" s="20" t="s">
        <v>624</v>
      </c>
      <c r="D6517" s="20" t="s">
        <v>414</v>
      </c>
      <c r="E6517" s="20" t="s">
        <v>428</v>
      </c>
      <c r="F6517" s="21">
        <v>250881</v>
      </c>
      <c r="G6517" s="20" t="s">
        <v>98</v>
      </c>
      <c r="H6517" s="21">
        <v>1</v>
      </c>
      <c r="I6517" s="71" t="s">
        <v>1149</v>
      </c>
      <c r="J6517" s="63">
        <f t="shared" si="25"/>
        <v>44860</v>
      </c>
      <c r="K6517" s="64">
        <f>IF(ISBLANK(J6517),,H6517*INDEX(Inputs!G:G,MATCH(F6517,Inputs!E:E,0)))</f>
        <v>799</v>
      </c>
      <c r="L6517" s="65" t="str">
        <f>IF(ISBLANK(J6517),,INDEX(Inputs!D:D,MATCH(F6517,Inputs!E:E,0)))</f>
        <v>795BK EvoFox Phantom Pro RGB Gaming Mouse USB</v>
      </c>
      <c r="M6517" s="65" t="str">
        <f>IF(ISBLANK(#REF!),,IF(B6517="Online","Online",IF(LEFT(B6517,1)="E","Online","Offline")))</f>
        <v>Offline</v>
      </c>
      <c r="N6517" s="64">
        <f>IF(ISBLANK(M6517),,H6517*INDEX(Inputs!F:F,MATCH(F6517,Inputs!E:E,0)))</f>
        <v>1099</v>
      </c>
      <c r="O6517" s="65"/>
    </row>
    <row r="6518" ht="15.75" customHeight="1" spans="1:15">
      <c r="A6518" s="20" t="s">
        <v>476</v>
      </c>
      <c r="B6518" s="20" t="s">
        <v>546</v>
      </c>
      <c r="C6518" s="20" t="s">
        <v>547</v>
      </c>
      <c r="D6518" s="20" t="s">
        <v>414</v>
      </c>
      <c r="E6518" s="20" t="s">
        <v>415</v>
      </c>
      <c r="F6518" s="21">
        <v>204737</v>
      </c>
      <c r="G6518" s="20" t="s">
        <v>20</v>
      </c>
      <c r="H6518" s="21">
        <v>1</v>
      </c>
      <c r="I6518" s="71" t="s">
        <v>1149</v>
      </c>
      <c r="J6518" s="63">
        <f t="shared" si="25"/>
        <v>44860</v>
      </c>
      <c r="K6518" s="64">
        <f>IF(ISBLANK(J6518),,H6518*INDEX(Inputs!G:G,MATCH(F6518,Inputs!E:E,0)))</f>
        <v>729</v>
      </c>
      <c r="L6518" s="65" t="str">
        <f>IF(ISBLANK(J6518),,INDEX(Inputs!D:D,MATCH(F6518,Inputs!E:E,0)))</f>
        <v>850PP Xcite Pro Keyboard &amp; Mouse USB</v>
      </c>
      <c r="M6518" s="65" t="str">
        <f>IF(ISBLANK(#REF!),,IF(B6518="Online","Online",IF(LEFT(B6518,1)="E","Online","Offline")))</f>
        <v>Offline</v>
      </c>
      <c r="N6518" s="64">
        <f>IF(ISBLANK(M6518),,H6518*INDEX(Inputs!F:F,MATCH(F6518,Inputs!E:E,0)))</f>
        <v>799</v>
      </c>
      <c r="O6518" s="65"/>
    </row>
    <row r="6519" ht="15.75" customHeight="1" spans="1:15">
      <c r="A6519" s="20" t="s">
        <v>445</v>
      </c>
      <c r="B6519" s="20" t="s">
        <v>170</v>
      </c>
      <c r="C6519" s="20" t="s">
        <v>446</v>
      </c>
      <c r="D6519" s="20" t="s">
        <v>414</v>
      </c>
      <c r="E6519" s="20" t="s">
        <v>415</v>
      </c>
      <c r="F6519" s="21">
        <v>250874</v>
      </c>
      <c r="G6519" s="20" t="s">
        <v>13</v>
      </c>
      <c r="H6519" s="21">
        <v>1</v>
      </c>
      <c r="I6519" s="71" t="s">
        <v>1149</v>
      </c>
      <c r="J6519" s="63">
        <f t="shared" si="25"/>
        <v>44860</v>
      </c>
      <c r="K6519" s="64">
        <f>IF(ISBLANK(J6519),,H6519*INDEX(Inputs!G:G,MATCH(F6519,Inputs!E:E,0)))</f>
        <v>1349</v>
      </c>
      <c r="L6519" s="65" t="str">
        <f>IF(ISBLANK(J6519),,INDEX(Inputs!D:D,MATCH(F6519,Inputs!E:E,0)))</f>
        <v>432BK EvoFox X-Team Gaming Keyboard &amp; Mouse (USB)</v>
      </c>
      <c r="M6519" s="65" t="str">
        <f>IF(ISBLANK(#REF!),,IF(B6519="Online","Online",IF(LEFT(B6519,1)="E","Online","Offline")))</f>
        <v>Offline</v>
      </c>
      <c r="N6519" s="64">
        <f>IF(ISBLANK(M6519),,H6519*INDEX(Inputs!F:F,MATCH(F6519,Inputs!E:E,0)))</f>
        <v>1899</v>
      </c>
      <c r="O6519" s="65"/>
    </row>
    <row r="6520" ht="15.75" customHeight="1" spans="1:15">
      <c r="A6520" s="20" t="s">
        <v>517</v>
      </c>
      <c r="B6520" s="20" t="s">
        <v>518</v>
      </c>
      <c r="C6520" s="20" t="s">
        <v>519</v>
      </c>
      <c r="D6520" s="20" t="s">
        <v>370</v>
      </c>
      <c r="E6520" s="20" t="s">
        <v>410</v>
      </c>
      <c r="F6520" s="21">
        <v>250879</v>
      </c>
      <c r="G6520" s="20" t="s">
        <v>30</v>
      </c>
      <c r="H6520" s="21">
        <v>0</v>
      </c>
      <c r="I6520" s="71" t="s">
        <v>1149</v>
      </c>
      <c r="J6520" s="63">
        <f t="shared" si="25"/>
        <v>44860</v>
      </c>
      <c r="K6520" s="64">
        <f>IF(ISBLANK(J6520),,H6520*INDEX(Inputs!G:G,MATCH(F6520,Inputs!E:E,0)))</f>
        <v>0</v>
      </c>
      <c r="L6520" s="65" t="str">
        <f>IF(ISBLANK(J6520),,INDEX(Inputs!D:D,MATCH(F6520,Inputs!E:E,0)))</f>
        <v>597BK Evo Fox Falcon X85 Extra Large Speed Mouse Pad</v>
      </c>
      <c r="M6520" s="65" t="str">
        <f>IF(ISBLANK(#REF!),,IF(B6520="Online","Online",IF(LEFT(B6520,1)="E","Online","Offline")))</f>
        <v>Offline</v>
      </c>
      <c r="N6520" s="64">
        <f>IF(ISBLANK(M6520),,H6520*INDEX(Inputs!F:F,MATCH(F6520,Inputs!E:E,0)))</f>
        <v>0</v>
      </c>
      <c r="O6520" s="65"/>
    </row>
    <row r="6521" ht="15.75" customHeight="1" spans="1:15">
      <c r="A6521" s="20" t="s">
        <v>675</v>
      </c>
      <c r="B6521" s="20" t="s">
        <v>676</v>
      </c>
      <c r="C6521" s="20" t="s">
        <v>677</v>
      </c>
      <c r="D6521" s="20" t="s">
        <v>414</v>
      </c>
      <c r="E6521" s="20" t="s">
        <v>415</v>
      </c>
      <c r="F6521" s="21">
        <v>250874</v>
      </c>
      <c r="G6521" s="20" t="s">
        <v>13</v>
      </c>
      <c r="H6521" s="21">
        <v>1</v>
      </c>
      <c r="I6521" s="71" t="s">
        <v>1149</v>
      </c>
      <c r="J6521" s="63">
        <f t="shared" si="25"/>
        <v>44860</v>
      </c>
      <c r="K6521" s="64">
        <f>IF(ISBLANK(J6521),,H6521*INDEX(Inputs!G:G,MATCH(F6521,Inputs!E:E,0)))</f>
        <v>1349</v>
      </c>
      <c r="L6521" s="65" t="str">
        <f>IF(ISBLANK(J6521),,INDEX(Inputs!D:D,MATCH(F6521,Inputs!E:E,0)))</f>
        <v>432BK EvoFox X-Team Gaming Keyboard &amp; Mouse (USB)</v>
      </c>
      <c r="M6521" s="65" t="str">
        <f>IF(ISBLANK(#REF!),,IF(B6521="Online","Online",IF(LEFT(B6521,1)="E","Online","Offline")))</f>
        <v>Offline</v>
      </c>
      <c r="N6521" s="64">
        <f>IF(ISBLANK(M6521),,H6521*INDEX(Inputs!F:F,MATCH(F6521,Inputs!E:E,0)))</f>
        <v>1899</v>
      </c>
      <c r="O6521" s="65"/>
    </row>
    <row r="6522" ht="15.75" customHeight="1" spans="1:15">
      <c r="A6522" s="20" t="s">
        <v>441</v>
      </c>
      <c r="B6522" s="20" t="s">
        <v>154</v>
      </c>
      <c r="C6522" s="20" t="s">
        <v>442</v>
      </c>
      <c r="D6522" s="20" t="s">
        <v>370</v>
      </c>
      <c r="E6522" s="20" t="s">
        <v>410</v>
      </c>
      <c r="F6522" s="21">
        <v>250423</v>
      </c>
      <c r="G6522" s="20" t="s">
        <v>11</v>
      </c>
      <c r="H6522" s="21">
        <v>1</v>
      </c>
      <c r="I6522" s="71" t="s">
        <v>1149</v>
      </c>
      <c r="J6522" s="63">
        <f t="shared" si="25"/>
        <v>44860</v>
      </c>
      <c r="K6522" s="64">
        <f>IF(ISBLANK(J6522),,H6522*INDEX(Inputs!G:G,MATCH(F6522,Inputs!E:E,0)))</f>
        <v>759</v>
      </c>
      <c r="L6522" s="65" t="str">
        <f>IF(ISBLANK(J6522),,INDEX(Inputs!D:D,MATCH(F6522,Inputs!E:E,0)))</f>
        <v>650GR Ergo View Laptop Stand-Grey</v>
      </c>
      <c r="M6522" s="65" t="str">
        <f>IF(ISBLANK(#REF!),,IF(B6522="Online","Online",IF(LEFT(B6522,1)="E","Online","Offline")))</f>
        <v>Offline</v>
      </c>
      <c r="N6522" s="64">
        <f>IF(ISBLANK(M6522),,H6522*INDEX(Inputs!F:F,MATCH(F6522,Inputs!E:E,0)))</f>
        <v>899</v>
      </c>
      <c r="O6522" s="65"/>
    </row>
    <row r="6523" ht="15.75" customHeight="1" spans="1:15">
      <c r="A6523" s="20" t="s">
        <v>454</v>
      </c>
      <c r="B6523" s="20" t="s">
        <v>164</v>
      </c>
      <c r="C6523" s="20" t="s">
        <v>466</v>
      </c>
      <c r="D6523" s="20" t="s">
        <v>414</v>
      </c>
      <c r="E6523" s="20" t="s">
        <v>415</v>
      </c>
      <c r="F6523" s="21">
        <v>250874</v>
      </c>
      <c r="G6523" s="20" t="s">
        <v>13</v>
      </c>
      <c r="H6523" s="21">
        <v>1</v>
      </c>
      <c r="I6523" s="71" t="s">
        <v>1149</v>
      </c>
      <c r="J6523" s="63">
        <f t="shared" si="25"/>
        <v>44860</v>
      </c>
      <c r="K6523" s="64">
        <f>IF(ISBLANK(J6523),,H6523*INDEX(Inputs!G:G,MATCH(F6523,Inputs!E:E,0)))</f>
        <v>1349</v>
      </c>
      <c r="L6523" s="65" t="str">
        <f>IF(ISBLANK(J6523),,INDEX(Inputs!D:D,MATCH(F6523,Inputs!E:E,0)))</f>
        <v>432BK EvoFox X-Team Gaming Keyboard &amp; Mouse (USB)</v>
      </c>
      <c r="M6523" s="65" t="str">
        <f>IF(ISBLANK(#REF!),,IF(B6523="Online","Online",IF(LEFT(B6523,1)="E","Online","Offline")))</f>
        <v>Offline</v>
      </c>
      <c r="N6523" s="64">
        <f>IF(ISBLANK(M6523),,H6523*INDEX(Inputs!F:F,MATCH(F6523,Inputs!E:E,0)))</f>
        <v>1899</v>
      </c>
      <c r="O6523" s="65"/>
    </row>
    <row r="6524" ht="15.75" customHeight="1" spans="1:15">
      <c r="A6524" s="20" t="s">
        <v>1134</v>
      </c>
      <c r="B6524" s="20" t="s">
        <v>223</v>
      </c>
      <c r="C6524" s="20" t="s">
        <v>1135</v>
      </c>
      <c r="D6524" s="20" t="s">
        <v>370</v>
      </c>
      <c r="E6524" s="20" t="s">
        <v>410</v>
      </c>
      <c r="F6524" s="21">
        <v>250876</v>
      </c>
      <c r="G6524" s="20" t="s">
        <v>26</v>
      </c>
      <c r="H6524" s="21">
        <v>1</v>
      </c>
      <c r="I6524" s="71" t="s">
        <v>1149</v>
      </c>
      <c r="J6524" s="63">
        <f t="shared" si="25"/>
        <v>44860</v>
      </c>
      <c r="K6524" s="64">
        <f>IF(ISBLANK(J6524),,H6524*INDEX(Inputs!G:G,MATCH(F6524,Inputs!E:E,0)))</f>
        <v>1399</v>
      </c>
      <c r="L6524" s="65" t="str">
        <f>IF(ISBLANK(J6524),,INDEX(Inputs!D:D,MATCH(F6524,Inputs!E:E,0)))</f>
        <v>649BK EvoFox Typhoon Laptop Cooling Pad</v>
      </c>
      <c r="M6524" s="65" t="str">
        <f>IF(ISBLANK(#REF!),,IF(B6524="Online","Online",IF(LEFT(B6524,1)="E","Online","Offline")))</f>
        <v>Offline</v>
      </c>
      <c r="N6524" s="64">
        <f>IF(ISBLANK(M6524),,H6524*INDEX(Inputs!F:F,MATCH(F6524,Inputs!E:E,0)))</f>
        <v>1999</v>
      </c>
      <c r="O6524" s="65"/>
    </row>
    <row r="6525" ht="15.75" customHeight="1" spans="1:15">
      <c r="A6525" s="20" t="s">
        <v>407</v>
      </c>
      <c r="B6525" s="20" t="s">
        <v>10</v>
      </c>
      <c r="C6525" s="20" t="s">
        <v>605</v>
      </c>
      <c r="D6525" s="20" t="s">
        <v>370</v>
      </c>
      <c r="E6525" s="20" t="s">
        <v>410</v>
      </c>
      <c r="F6525" s="21">
        <v>250877</v>
      </c>
      <c r="G6525" s="20" t="s">
        <v>22</v>
      </c>
      <c r="H6525" s="21">
        <v>1</v>
      </c>
      <c r="I6525" s="71" t="s">
        <v>1149</v>
      </c>
      <c r="J6525" s="63">
        <f t="shared" si="25"/>
        <v>44860</v>
      </c>
      <c r="K6525" s="64">
        <f>IF(ISBLANK(J6525),,H6525*INDEX(Inputs!G:G,MATCH(F6525,Inputs!E:E,0)))</f>
        <v>349</v>
      </c>
      <c r="L6525" s="65" t="str">
        <f>IF(ISBLANK(J6525),,INDEX(Inputs!D:D,MATCH(F6525,Inputs!E:E,0)))</f>
        <v>595BK Evo Fox Falcon X35 Medium Speed Mouse Pad</v>
      </c>
      <c r="M6525" s="65" t="str">
        <f>IF(ISBLANK(#REF!),,IF(B6525="Online","Online",IF(LEFT(B6525,1)="E","Online","Offline")))</f>
        <v>Offline</v>
      </c>
      <c r="N6525" s="64">
        <f>IF(ISBLANK(M6525),,H6525*INDEX(Inputs!F:F,MATCH(F6525,Inputs!E:E,0)))</f>
        <v>699</v>
      </c>
      <c r="O6525" s="65"/>
    </row>
    <row r="6526" ht="15.75" customHeight="1" spans="1:15">
      <c r="A6526" s="20" t="s">
        <v>407</v>
      </c>
      <c r="B6526" s="20" t="s">
        <v>45</v>
      </c>
      <c r="C6526" s="20" t="s">
        <v>408</v>
      </c>
      <c r="D6526" s="20" t="s">
        <v>370</v>
      </c>
      <c r="E6526" s="20" t="s">
        <v>410</v>
      </c>
      <c r="F6526" s="21">
        <v>250876</v>
      </c>
      <c r="G6526" s="20" t="s">
        <v>26</v>
      </c>
      <c r="H6526" s="21">
        <v>1</v>
      </c>
      <c r="I6526" s="71" t="s">
        <v>1149</v>
      </c>
      <c r="J6526" s="63">
        <f t="shared" si="25"/>
        <v>44860</v>
      </c>
      <c r="K6526" s="64">
        <f>IF(ISBLANK(J6526),,H6526*INDEX(Inputs!G:G,MATCH(F6526,Inputs!E:E,0)))</f>
        <v>1399</v>
      </c>
      <c r="L6526" s="65" t="str">
        <f>IF(ISBLANK(J6526),,INDEX(Inputs!D:D,MATCH(F6526,Inputs!E:E,0)))</f>
        <v>649BK EvoFox Typhoon Laptop Cooling Pad</v>
      </c>
      <c r="M6526" s="65" t="str">
        <f>IF(ISBLANK(#REF!),,IF(B6526="Online","Online",IF(LEFT(B6526,1)="E","Online","Offline")))</f>
        <v>Offline</v>
      </c>
      <c r="N6526" s="64">
        <f>IF(ISBLANK(M6526),,H6526*INDEX(Inputs!F:F,MATCH(F6526,Inputs!E:E,0)))</f>
        <v>1999</v>
      </c>
      <c r="O6526" s="65"/>
    </row>
    <row r="6527" ht="15.75" customHeight="1" spans="1:15">
      <c r="A6527" s="20" t="s">
        <v>407</v>
      </c>
      <c r="B6527" s="20" t="s">
        <v>49</v>
      </c>
      <c r="C6527" s="20" t="s">
        <v>493</v>
      </c>
      <c r="D6527" s="20" t="s">
        <v>414</v>
      </c>
      <c r="E6527" s="20" t="s">
        <v>415</v>
      </c>
      <c r="F6527" s="21">
        <v>250873</v>
      </c>
      <c r="G6527" s="20" t="s">
        <v>12</v>
      </c>
      <c r="H6527" s="21">
        <v>1</v>
      </c>
      <c r="I6527" s="71" t="s">
        <v>1149</v>
      </c>
      <c r="J6527" s="63">
        <f t="shared" si="25"/>
        <v>44860</v>
      </c>
      <c r="K6527" s="64">
        <f>IF(ISBLANK(J6527),,H6527*INDEX(Inputs!G:G,MATCH(F6527,Inputs!E:E,0)))</f>
        <v>999</v>
      </c>
      <c r="L6527" s="65" t="str">
        <f>IF(ISBLANK(J6527),,INDEX(Inputs!D:D,MATCH(F6527,Inputs!E:E,0)))</f>
        <v>422BK Evo Fox Fireblade Gaming Keyboard USB</v>
      </c>
      <c r="M6527" s="65" t="str">
        <f>IF(ISBLANK(#REF!),,IF(B6527="Online","Online",IF(LEFT(B6527,1)="E","Online","Offline")))</f>
        <v>Offline</v>
      </c>
      <c r="N6527" s="64">
        <f>IF(ISBLANK(M6527),,H6527*INDEX(Inputs!F:F,MATCH(F6527,Inputs!E:E,0)))</f>
        <v>1299</v>
      </c>
      <c r="O6527" s="65"/>
    </row>
    <row r="6528" ht="15.75" customHeight="1" spans="1:15">
      <c r="A6528" s="20" t="s">
        <v>541</v>
      </c>
      <c r="B6528" s="20" t="s">
        <v>68</v>
      </c>
      <c r="C6528" s="20" t="s">
        <v>542</v>
      </c>
      <c r="D6528" s="20" t="s">
        <v>414</v>
      </c>
      <c r="E6528" s="20" t="s">
        <v>428</v>
      </c>
      <c r="F6528" s="21">
        <v>250881</v>
      </c>
      <c r="G6528" s="20" t="s">
        <v>98</v>
      </c>
      <c r="H6528" s="21">
        <v>1</v>
      </c>
      <c r="I6528" s="71" t="s">
        <v>1149</v>
      </c>
      <c r="J6528" s="63">
        <f t="shared" si="25"/>
        <v>44860</v>
      </c>
      <c r="K6528" s="64">
        <f>IF(ISBLANK(J6528),,H6528*INDEX(Inputs!G:G,MATCH(F6528,Inputs!E:E,0)))</f>
        <v>799</v>
      </c>
      <c r="L6528" s="65" t="str">
        <f>IF(ISBLANK(J6528),,INDEX(Inputs!D:D,MATCH(F6528,Inputs!E:E,0)))</f>
        <v>795BK EvoFox Phantom Pro RGB Gaming Mouse USB</v>
      </c>
      <c r="M6528" s="65" t="str">
        <f>IF(ISBLANK(#REF!),,IF(B6528="Online","Online",IF(LEFT(B6528,1)="E","Online","Offline")))</f>
        <v>Offline</v>
      </c>
      <c r="N6528" s="64">
        <f>IF(ISBLANK(M6528),,H6528*INDEX(Inputs!F:F,MATCH(F6528,Inputs!E:E,0)))</f>
        <v>1099</v>
      </c>
      <c r="O6528" s="65"/>
    </row>
    <row r="6529" ht="15.75" customHeight="1" spans="1:15">
      <c r="A6529" s="20" t="s">
        <v>373</v>
      </c>
      <c r="B6529" s="20" t="s">
        <v>82</v>
      </c>
      <c r="C6529" s="20" t="s">
        <v>374</v>
      </c>
      <c r="D6529" s="20" t="s">
        <v>414</v>
      </c>
      <c r="E6529" s="20" t="s">
        <v>415</v>
      </c>
      <c r="F6529" s="21">
        <v>250873</v>
      </c>
      <c r="G6529" s="20" t="s">
        <v>12</v>
      </c>
      <c r="H6529" s="21">
        <v>1</v>
      </c>
      <c r="I6529" s="71" t="s">
        <v>1149</v>
      </c>
      <c r="J6529" s="63">
        <f t="shared" si="25"/>
        <v>44860</v>
      </c>
      <c r="K6529" s="64">
        <f>IF(ISBLANK(J6529),,H6529*INDEX(Inputs!G:G,MATCH(F6529,Inputs!E:E,0)))</f>
        <v>999</v>
      </c>
      <c r="L6529" s="65" t="str">
        <f>IF(ISBLANK(J6529),,INDEX(Inputs!D:D,MATCH(F6529,Inputs!E:E,0)))</f>
        <v>422BK Evo Fox Fireblade Gaming Keyboard USB</v>
      </c>
      <c r="M6529" s="65" t="str">
        <f>IF(ISBLANK(#REF!),,IF(B6529="Online","Online",IF(LEFT(B6529,1)="E","Online","Offline")))</f>
        <v>Offline</v>
      </c>
      <c r="N6529" s="64">
        <f>IF(ISBLANK(M6529),,H6529*INDEX(Inputs!F:F,MATCH(F6529,Inputs!E:E,0)))</f>
        <v>1299</v>
      </c>
      <c r="O6529" s="65"/>
    </row>
    <row r="6530" ht="15.75" customHeight="1" spans="1:15">
      <c r="A6530" s="20" t="s">
        <v>367</v>
      </c>
      <c r="B6530" s="20" t="s">
        <v>88</v>
      </c>
      <c r="C6530" s="20" t="s">
        <v>569</v>
      </c>
      <c r="D6530" s="20" t="s">
        <v>370</v>
      </c>
      <c r="E6530" s="20" t="s">
        <v>410</v>
      </c>
      <c r="F6530" s="21">
        <v>250879</v>
      </c>
      <c r="G6530" s="20" t="s">
        <v>30</v>
      </c>
      <c r="H6530" s="21">
        <v>1</v>
      </c>
      <c r="I6530" s="71" t="s">
        <v>1149</v>
      </c>
      <c r="J6530" s="63">
        <f t="shared" si="25"/>
        <v>44860</v>
      </c>
      <c r="K6530" s="64">
        <f>IF(ISBLANK(J6530),,H6530*INDEX(Inputs!G:G,MATCH(F6530,Inputs!E:E,0)))</f>
        <v>699</v>
      </c>
      <c r="L6530" s="65" t="str">
        <f>IF(ISBLANK(J6530),,INDEX(Inputs!D:D,MATCH(F6530,Inputs!E:E,0)))</f>
        <v>597BK Evo Fox Falcon X85 Extra Large Speed Mouse Pad</v>
      </c>
      <c r="M6530" s="65" t="str">
        <f>IF(ISBLANK(#REF!),,IF(B6530="Online","Online",IF(LEFT(B6530,1)="E","Online","Offline")))</f>
        <v>Offline</v>
      </c>
      <c r="N6530" s="64">
        <f>IF(ISBLANK(M6530),,H6530*INDEX(Inputs!F:F,MATCH(F6530,Inputs!E:E,0)))</f>
        <v>1199</v>
      </c>
      <c r="O6530" s="65"/>
    </row>
    <row r="6531" ht="15.75" customHeight="1" spans="1:15">
      <c r="A6531" s="20" t="s">
        <v>367</v>
      </c>
      <c r="B6531" s="20" t="s">
        <v>94</v>
      </c>
      <c r="C6531" s="20" t="s">
        <v>610</v>
      </c>
      <c r="D6531" s="20" t="s">
        <v>370</v>
      </c>
      <c r="E6531" s="20" t="s">
        <v>410</v>
      </c>
      <c r="F6531" s="21">
        <v>250876</v>
      </c>
      <c r="G6531" s="20" t="s">
        <v>26</v>
      </c>
      <c r="H6531" s="21">
        <v>-1</v>
      </c>
      <c r="I6531" s="71" t="s">
        <v>1149</v>
      </c>
      <c r="J6531" s="63">
        <f t="shared" si="25"/>
        <v>44860</v>
      </c>
      <c r="K6531" s="64">
        <f>IF(ISBLANK(J6531),,H6531*INDEX(Inputs!G:G,MATCH(F6531,Inputs!E:E,0)))</f>
        <v>-1399</v>
      </c>
      <c r="L6531" s="65" t="str">
        <f>IF(ISBLANK(J6531),,INDEX(Inputs!D:D,MATCH(F6531,Inputs!E:E,0)))</f>
        <v>649BK EvoFox Typhoon Laptop Cooling Pad</v>
      </c>
      <c r="M6531" s="65" t="str">
        <f>IF(ISBLANK(#REF!),,IF(B6531="Online","Online",IF(LEFT(B6531,1)="E","Online","Offline")))</f>
        <v>Offline</v>
      </c>
      <c r="N6531" s="64">
        <f>IF(ISBLANK(M6531),,H6531*INDEX(Inputs!F:F,MATCH(F6531,Inputs!E:E,0)))</f>
        <v>-1999</v>
      </c>
      <c r="O6531" s="65"/>
    </row>
    <row r="6532" ht="15.75" customHeight="1" spans="1:15">
      <c r="A6532" s="20" t="s">
        <v>362</v>
      </c>
      <c r="B6532" s="20" t="s">
        <v>104</v>
      </c>
      <c r="C6532" s="20" t="s">
        <v>515</v>
      </c>
      <c r="D6532" s="20" t="s">
        <v>370</v>
      </c>
      <c r="E6532" s="20" t="s">
        <v>410</v>
      </c>
      <c r="F6532" s="21">
        <v>250423</v>
      </c>
      <c r="G6532" s="20" t="s">
        <v>11</v>
      </c>
      <c r="H6532" s="21">
        <v>1</v>
      </c>
      <c r="I6532" s="71" t="s">
        <v>1149</v>
      </c>
      <c r="J6532" s="63">
        <f t="shared" si="25"/>
        <v>44860</v>
      </c>
      <c r="K6532" s="64">
        <f>IF(ISBLANK(J6532),,H6532*INDEX(Inputs!G:G,MATCH(F6532,Inputs!E:E,0)))</f>
        <v>759</v>
      </c>
      <c r="L6532" s="65" t="str">
        <f>IF(ISBLANK(J6532),,INDEX(Inputs!D:D,MATCH(F6532,Inputs!E:E,0)))</f>
        <v>650GR Ergo View Laptop Stand-Grey</v>
      </c>
      <c r="M6532" s="65" t="str">
        <f>IF(ISBLANK(#REF!),,IF(B6532="Online","Online",IF(LEFT(B6532,1)="E","Online","Offline")))</f>
        <v>Offline</v>
      </c>
      <c r="N6532" s="64">
        <f>IF(ISBLANK(M6532),,H6532*INDEX(Inputs!F:F,MATCH(F6532,Inputs!E:E,0)))</f>
        <v>899</v>
      </c>
      <c r="O6532" s="65"/>
    </row>
    <row r="6533" ht="15.75" customHeight="1" spans="1:15">
      <c r="A6533" s="20" t="s">
        <v>367</v>
      </c>
      <c r="B6533" s="20" t="s">
        <v>116</v>
      </c>
      <c r="C6533" s="20" t="s">
        <v>617</v>
      </c>
      <c r="D6533" s="20" t="s">
        <v>414</v>
      </c>
      <c r="E6533" s="20" t="s">
        <v>415</v>
      </c>
      <c r="F6533" s="21">
        <v>250874</v>
      </c>
      <c r="G6533" s="20" t="s">
        <v>13</v>
      </c>
      <c r="H6533" s="21">
        <v>1</v>
      </c>
      <c r="I6533" s="71" t="s">
        <v>1149</v>
      </c>
      <c r="J6533" s="63">
        <f t="shared" si="25"/>
        <v>44860</v>
      </c>
      <c r="K6533" s="64">
        <f>IF(ISBLANK(J6533),,H6533*INDEX(Inputs!G:G,MATCH(F6533,Inputs!E:E,0)))</f>
        <v>1349</v>
      </c>
      <c r="L6533" s="65" t="str">
        <f>IF(ISBLANK(J6533),,INDEX(Inputs!D:D,MATCH(F6533,Inputs!E:E,0)))</f>
        <v>432BK EvoFox X-Team Gaming Keyboard &amp; Mouse (USB)</v>
      </c>
      <c r="M6533" s="65" t="str">
        <f>IF(ISBLANK(#REF!),,IF(B6533="Online","Online",IF(LEFT(B6533,1)="E","Online","Offline")))</f>
        <v>Offline</v>
      </c>
      <c r="N6533" s="64">
        <f>IF(ISBLANK(M6533),,H6533*INDEX(Inputs!F:F,MATCH(F6533,Inputs!E:E,0)))</f>
        <v>1899</v>
      </c>
      <c r="O6533" s="65"/>
    </row>
    <row r="6534" ht="15.75" customHeight="1" spans="1:15">
      <c r="A6534" s="20" t="s">
        <v>721</v>
      </c>
      <c r="B6534" s="20" t="s">
        <v>135</v>
      </c>
      <c r="C6534" s="20" t="s">
        <v>722</v>
      </c>
      <c r="D6534" s="20" t="s">
        <v>370</v>
      </c>
      <c r="E6534" s="20" t="s">
        <v>410</v>
      </c>
      <c r="F6534" s="21">
        <v>250423</v>
      </c>
      <c r="G6534" s="20" t="s">
        <v>11</v>
      </c>
      <c r="H6534" s="21">
        <v>1</v>
      </c>
      <c r="I6534" s="71" t="s">
        <v>1149</v>
      </c>
      <c r="J6534" s="63">
        <f t="shared" si="25"/>
        <v>44860</v>
      </c>
      <c r="K6534" s="64">
        <f>IF(ISBLANK(J6534),,H6534*INDEX(Inputs!G:G,MATCH(F6534,Inputs!E:E,0)))</f>
        <v>759</v>
      </c>
      <c r="L6534" s="65" t="str">
        <f>IF(ISBLANK(J6534),,INDEX(Inputs!D:D,MATCH(F6534,Inputs!E:E,0)))</f>
        <v>650GR Ergo View Laptop Stand-Grey</v>
      </c>
      <c r="M6534" s="65" t="str">
        <f>IF(ISBLANK(#REF!),,IF(B6534="Online","Online",IF(LEFT(B6534,1)="E","Online","Offline")))</f>
        <v>Offline</v>
      </c>
      <c r="N6534" s="64">
        <f>IF(ISBLANK(M6534),,H6534*INDEX(Inputs!F:F,MATCH(F6534,Inputs!E:E,0)))</f>
        <v>899</v>
      </c>
      <c r="O6534" s="65"/>
    </row>
    <row r="6535" ht="15.75" customHeight="1" spans="1:15">
      <c r="A6535" s="20" t="s">
        <v>721</v>
      </c>
      <c r="B6535" s="20" t="s">
        <v>135</v>
      </c>
      <c r="C6535" s="20" t="s">
        <v>722</v>
      </c>
      <c r="D6535" s="20" t="s">
        <v>370</v>
      </c>
      <c r="E6535" s="20" t="s">
        <v>410</v>
      </c>
      <c r="F6535" s="21">
        <v>250877</v>
      </c>
      <c r="G6535" s="20" t="s">
        <v>22</v>
      </c>
      <c r="H6535" s="21">
        <v>1</v>
      </c>
      <c r="I6535" s="71" t="s">
        <v>1149</v>
      </c>
      <c r="J6535" s="63">
        <f t="shared" si="25"/>
        <v>44860</v>
      </c>
      <c r="K6535" s="64">
        <f>IF(ISBLANK(J6535),,H6535*INDEX(Inputs!G:G,MATCH(F6535,Inputs!E:E,0)))</f>
        <v>349</v>
      </c>
      <c r="L6535" s="65" t="str">
        <f>IF(ISBLANK(J6535),,INDEX(Inputs!D:D,MATCH(F6535,Inputs!E:E,0)))</f>
        <v>595BK Evo Fox Falcon X35 Medium Speed Mouse Pad</v>
      </c>
      <c r="M6535" s="65" t="str">
        <f>IF(ISBLANK(#REF!),,IF(B6535="Online","Online",IF(LEFT(B6535,1)="E","Online","Offline")))</f>
        <v>Offline</v>
      </c>
      <c r="N6535" s="64">
        <f>IF(ISBLANK(M6535),,H6535*INDEX(Inputs!F:F,MATCH(F6535,Inputs!E:E,0)))</f>
        <v>699</v>
      </c>
      <c r="O6535" s="65"/>
    </row>
    <row r="6536" ht="15.75" customHeight="1" spans="1:15">
      <c r="A6536" s="20" t="s">
        <v>541</v>
      </c>
      <c r="B6536" s="20" t="s">
        <v>141</v>
      </c>
      <c r="C6536" s="20" t="s">
        <v>599</v>
      </c>
      <c r="D6536" s="20" t="s">
        <v>414</v>
      </c>
      <c r="E6536" s="20" t="s">
        <v>415</v>
      </c>
      <c r="F6536" s="21">
        <v>250875</v>
      </c>
      <c r="G6536" s="20" t="s">
        <v>103</v>
      </c>
      <c r="H6536" s="21">
        <v>1</v>
      </c>
      <c r="I6536" s="71" t="s">
        <v>1149</v>
      </c>
      <c r="J6536" s="63">
        <f t="shared" si="25"/>
        <v>44860</v>
      </c>
      <c r="K6536" s="64">
        <f>IF(ISBLANK(J6536),,H6536*INDEX(Inputs!G:G,MATCH(F6536,Inputs!E:E,0)))</f>
        <v>1099</v>
      </c>
      <c r="L6536" s="65" t="str">
        <f>IF(ISBLANK(J6536),,INDEX(Inputs!D:D,MATCH(F6536,Inputs!E:E,0)))</f>
        <v>433BK EvoFox WarHammer Gaming Keyboard (USB)</v>
      </c>
      <c r="M6536" s="65" t="str">
        <f>IF(ISBLANK(#REF!),,IF(B6536="Online","Online",IF(LEFT(B6536,1)="E","Online","Offline")))</f>
        <v>Offline</v>
      </c>
      <c r="N6536" s="64">
        <f>IF(ISBLANK(M6536),,H6536*INDEX(Inputs!F:F,MATCH(F6536,Inputs!E:E,0)))</f>
        <v>1499</v>
      </c>
      <c r="O6536" s="65"/>
    </row>
    <row r="6537" ht="15.75" customHeight="1" spans="1:15">
      <c r="A6537" s="20" t="s">
        <v>367</v>
      </c>
      <c r="B6537" s="20" t="s">
        <v>148</v>
      </c>
      <c r="C6537" s="20" t="s">
        <v>615</v>
      </c>
      <c r="D6537" s="20" t="s">
        <v>370</v>
      </c>
      <c r="E6537" s="20" t="s">
        <v>410</v>
      </c>
      <c r="F6537" s="21">
        <v>250876</v>
      </c>
      <c r="G6537" s="20" t="s">
        <v>26</v>
      </c>
      <c r="H6537" s="21">
        <v>1</v>
      </c>
      <c r="I6537" s="71" t="s">
        <v>1149</v>
      </c>
      <c r="J6537" s="63">
        <f t="shared" si="25"/>
        <v>44860</v>
      </c>
      <c r="K6537" s="64">
        <f>IF(ISBLANK(J6537),,H6537*INDEX(Inputs!G:G,MATCH(F6537,Inputs!E:E,0)))</f>
        <v>1399</v>
      </c>
      <c r="L6537" s="65" t="str">
        <f>IF(ISBLANK(J6537),,INDEX(Inputs!D:D,MATCH(F6537,Inputs!E:E,0)))</f>
        <v>649BK EvoFox Typhoon Laptop Cooling Pad</v>
      </c>
      <c r="M6537" s="65" t="str">
        <f>IF(ISBLANK(#REF!),,IF(B6537="Online","Online",IF(LEFT(B6537,1)="E","Online","Offline")))</f>
        <v>Offline</v>
      </c>
      <c r="N6537" s="64">
        <f>IF(ISBLANK(M6537),,H6537*INDEX(Inputs!F:F,MATCH(F6537,Inputs!E:E,0)))</f>
        <v>1999</v>
      </c>
      <c r="O6537" s="65"/>
    </row>
    <row r="6538" ht="15.75" customHeight="1" spans="1:15">
      <c r="A6538" s="20" t="s">
        <v>373</v>
      </c>
      <c r="B6538" s="20" t="s">
        <v>158</v>
      </c>
      <c r="C6538" s="20" t="s">
        <v>535</v>
      </c>
      <c r="D6538" s="20" t="s">
        <v>414</v>
      </c>
      <c r="E6538" s="20" t="s">
        <v>415</v>
      </c>
      <c r="F6538" s="21">
        <v>204737</v>
      </c>
      <c r="G6538" s="20" t="s">
        <v>20</v>
      </c>
      <c r="H6538" s="21">
        <v>1</v>
      </c>
      <c r="I6538" s="71" t="s">
        <v>1149</v>
      </c>
      <c r="J6538" s="63">
        <f t="shared" si="25"/>
        <v>44860</v>
      </c>
      <c r="K6538" s="64">
        <f>IF(ISBLANK(J6538),,H6538*INDEX(Inputs!G:G,MATCH(F6538,Inputs!E:E,0)))</f>
        <v>729</v>
      </c>
      <c r="L6538" s="65" t="str">
        <f>IF(ISBLANK(J6538),,INDEX(Inputs!D:D,MATCH(F6538,Inputs!E:E,0)))</f>
        <v>850PP Xcite Pro Keyboard &amp; Mouse USB</v>
      </c>
      <c r="M6538" s="65" t="str">
        <f>IF(ISBLANK(#REF!),,IF(B6538="Online","Online",IF(LEFT(B6538,1)="E","Online","Offline")))</f>
        <v>Offline</v>
      </c>
      <c r="N6538" s="64">
        <f>IF(ISBLANK(M6538),,H6538*INDEX(Inputs!F:F,MATCH(F6538,Inputs!E:E,0)))</f>
        <v>799</v>
      </c>
      <c r="O6538" s="65"/>
    </row>
    <row r="6539" ht="15.75" customHeight="1" spans="1:15">
      <c r="A6539" s="20" t="s">
        <v>367</v>
      </c>
      <c r="B6539" s="20" t="s">
        <v>175</v>
      </c>
      <c r="C6539" s="20" t="s">
        <v>659</v>
      </c>
      <c r="D6539" s="20" t="s">
        <v>414</v>
      </c>
      <c r="E6539" s="20" t="s">
        <v>415</v>
      </c>
      <c r="F6539" s="21">
        <v>250874</v>
      </c>
      <c r="G6539" s="20" t="s">
        <v>13</v>
      </c>
      <c r="H6539" s="21">
        <v>1</v>
      </c>
      <c r="I6539" s="71" t="s">
        <v>1149</v>
      </c>
      <c r="J6539" s="63">
        <f t="shared" si="25"/>
        <v>44860</v>
      </c>
      <c r="K6539" s="64">
        <f>IF(ISBLANK(J6539),,H6539*INDEX(Inputs!G:G,MATCH(F6539,Inputs!E:E,0)))</f>
        <v>1349</v>
      </c>
      <c r="L6539" s="65" t="str">
        <f>IF(ISBLANK(J6539),,INDEX(Inputs!D:D,MATCH(F6539,Inputs!E:E,0)))</f>
        <v>432BK EvoFox X-Team Gaming Keyboard &amp; Mouse (USB)</v>
      </c>
      <c r="M6539" s="65" t="str">
        <f>IF(ISBLANK(#REF!),,IF(B6539="Online","Online",IF(LEFT(B6539,1)="E","Online","Offline")))</f>
        <v>Offline</v>
      </c>
      <c r="N6539" s="64">
        <f>IF(ISBLANK(M6539),,H6539*INDEX(Inputs!F:F,MATCH(F6539,Inputs!E:E,0)))</f>
        <v>1899</v>
      </c>
      <c r="O6539" s="65"/>
    </row>
    <row r="6540" ht="15.75" customHeight="1" spans="1:15">
      <c r="A6540" s="20" t="s">
        <v>367</v>
      </c>
      <c r="B6540" s="20" t="s">
        <v>731</v>
      </c>
      <c r="C6540" s="20" t="s">
        <v>732</v>
      </c>
      <c r="D6540" s="20" t="s">
        <v>414</v>
      </c>
      <c r="E6540" s="20" t="s">
        <v>415</v>
      </c>
      <c r="F6540" s="21">
        <v>250874</v>
      </c>
      <c r="G6540" s="20" t="s">
        <v>13</v>
      </c>
      <c r="H6540" s="21">
        <v>1</v>
      </c>
      <c r="I6540" s="71" t="s">
        <v>1149</v>
      </c>
      <c r="J6540" s="63">
        <f t="shared" si="25"/>
        <v>44860</v>
      </c>
      <c r="K6540" s="64">
        <f>IF(ISBLANK(J6540),,H6540*INDEX(Inputs!G:G,MATCH(F6540,Inputs!E:E,0)))</f>
        <v>1349</v>
      </c>
      <c r="L6540" s="65" t="str">
        <f>IF(ISBLANK(J6540),,INDEX(Inputs!D:D,MATCH(F6540,Inputs!E:E,0)))</f>
        <v>432BK EvoFox X-Team Gaming Keyboard &amp; Mouse (USB)</v>
      </c>
      <c r="M6540" s="65" t="str">
        <f>IF(ISBLANK(#REF!),,IF(B6540="Online","Online",IF(LEFT(B6540,1)="E","Online","Offline")))</f>
        <v>Offline</v>
      </c>
      <c r="N6540" s="64">
        <f>IF(ISBLANK(M6540),,H6540*INDEX(Inputs!F:F,MATCH(F6540,Inputs!E:E,0)))</f>
        <v>1899</v>
      </c>
      <c r="O6540" s="65"/>
    </row>
    <row r="6541" ht="15.75" customHeight="1" spans="1:15">
      <c r="A6541" s="20" t="s">
        <v>367</v>
      </c>
      <c r="B6541" s="20" t="s">
        <v>230</v>
      </c>
      <c r="C6541" s="20" t="s">
        <v>652</v>
      </c>
      <c r="D6541" s="20" t="s">
        <v>414</v>
      </c>
      <c r="E6541" s="20" t="s">
        <v>415</v>
      </c>
      <c r="F6541" s="21">
        <v>250874</v>
      </c>
      <c r="G6541" s="20" t="s">
        <v>13</v>
      </c>
      <c r="H6541" s="21">
        <v>1</v>
      </c>
      <c r="I6541" s="71" t="s">
        <v>1149</v>
      </c>
      <c r="J6541" s="63">
        <f t="shared" si="25"/>
        <v>44860</v>
      </c>
      <c r="K6541" s="64">
        <f>IF(ISBLANK(J6541),,H6541*INDEX(Inputs!G:G,MATCH(F6541,Inputs!E:E,0)))</f>
        <v>1349</v>
      </c>
      <c r="L6541" s="65" t="str">
        <f>IF(ISBLANK(J6541),,INDEX(Inputs!D:D,MATCH(F6541,Inputs!E:E,0)))</f>
        <v>432BK EvoFox X-Team Gaming Keyboard &amp; Mouse (USB)</v>
      </c>
      <c r="M6541" s="65" t="str">
        <f>IF(ISBLANK(#REF!),,IF(B6541="Online","Online",IF(LEFT(B6541,1)="E","Online","Offline")))</f>
        <v>Offline</v>
      </c>
      <c r="N6541" s="64">
        <f>IF(ISBLANK(M6541),,H6541*INDEX(Inputs!F:F,MATCH(F6541,Inputs!E:E,0)))</f>
        <v>1899</v>
      </c>
      <c r="O6541" s="65"/>
    </row>
    <row r="6542" ht="15.75" customHeight="1" spans="1:15">
      <c r="A6542" s="20" t="s">
        <v>367</v>
      </c>
      <c r="B6542" s="20" t="s">
        <v>230</v>
      </c>
      <c r="C6542" s="20" t="s">
        <v>652</v>
      </c>
      <c r="D6542" s="20" t="s">
        <v>370</v>
      </c>
      <c r="E6542" s="20" t="s">
        <v>410</v>
      </c>
      <c r="F6542" s="21">
        <v>250877</v>
      </c>
      <c r="G6542" s="20" t="s">
        <v>22</v>
      </c>
      <c r="H6542" s="21">
        <v>1</v>
      </c>
      <c r="I6542" s="71" t="s">
        <v>1149</v>
      </c>
      <c r="J6542" s="63">
        <f t="shared" si="25"/>
        <v>44860</v>
      </c>
      <c r="K6542" s="64">
        <f>IF(ISBLANK(J6542),,H6542*INDEX(Inputs!G:G,MATCH(F6542,Inputs!E:E,0)))</f>
        <v>349</v>
      </c>
      <c r="L6542" s="65" t="str">
        <f>IF(ISBLANK(J6542),,INDEX(Inputs!D:D,MATCH(F6542,Inputs!E:E,0)))</f>
        <v>595BK Evo Fox Falcon X35 Medium Speed Mouse Pad</v>
      </c>
      <c r="M6542" s="65" t="str">
        <f>IF(ISBLANK(#REF!),,IF(B6542="Online","Online",IF(LEFT(B6542,1)="E","Online","Offline")))</f>
        <v>Offline</v>
      </c>
      <c r="N6542" s="64">
        <f>IF(ISBLANK(M6542),,H6542*INDEX(Inputs!F:F,MATCH(F6542,Inputs!E:E,0)))</f>
        <v>699</v>
      </c>
      <c r="O6542" s="65"/>
    </row>
    <row r="6543" ht="15.75" customHeight="1" spans="1:15">
      <c r="A6543" s="20" t="s">
        <v>978</v>
      </c>
      <c r="B6543" s="20" t="s">
        <v>876</v>
      </c>
      <c r="C6543" s="20" t="s">
        <v>877</v>
      </c>
      <c r="D6543" s="20" t="s">
        <v>370</v>
      </c>
      <c r="E6543" s="20" t="s">
        <v>410</v>
      </c>
      <c r="F6543" s="21">
        <v>250879</v>
      </c>
      <c r="G6543" s="20" t="s">
        <v>30</v>
      </c>
      <c r="H6543" s="21">
        <v>1</v>
      </c>
      <c r="I6543" s="71" t="s">
        <v>1149</v>
      </c>
      <c r="J6543" s="63">
        <f t="shared" si="25"/>
        <v>44860</v>
      </c>
      <c r="K6543" s="64">
        <f>IF(ISBLANK(J6543),,H6543*INDEX(Inputs!G:G,MATCH(F6543,Inputs!E:E,0)))</f>
        <v>699</v>
      </c>
      <c r="L6543" s="65" t="str">
        <f>IF(ISBLANK(J6543),,INDEX(Inputs!D:D,MATCH(F6543,Inputs!E:E,0)))</f>
        <v>597BK Evo Fox Falcon X85 Extra Large Speed Mouse Pad</v>
      </c>
      <c r="M6543" s="65" t="str">
        <f>IF(ISBLANK(#REF!),,IF(B6543="Online","Online",IF(LEFT(B6543,1)="E","Online","Offline")))</f>
        <v>Offline</v>
      </c>
      <c r="N6543" s="64">
        <f>IF(ISBLANK(M6543),,H6543*INDEX(Inputs!F:F,MATCH(F6543,Inputs!E:E,0)))</f>
        <v>1199</v>
      </c>
      <c r="O6543" s="65"/>
    </row>
    <row r="6544" ht="15.75" customHeight="1" spans="1:15">
      <c r="A6544" s="20" t="s">
        <v>1090</v>
      </c>
      <c r="B6544" s="20" t="s">
        <v>1091</v>
      </c>
      <c r="C6544" s="20" t="s">
        <v>1092</v>
      </c>
      <c r="D6544" s="20" t="s">
        <v>370</v>
      </c>
      <c r="E6544" s="20" t="s">
        <v>410</v>
      </c>
      <c r="F6544" s="21">
        <v>250423</v>
      </c>
      <c r="G6544" s="20" t="s">
        <v>11</v>
      </c>
      <c r="H6544" s="21">
        <v>1</v>
      </c>
      <c r="I6544" s="71" t="s">
        <v>1149</v>
      </c>
      <c r="J6544" s="63">
        <f t="shared" si="25"/>
        <v>44860</v>
      </c>
      <c r="K6544" s="64">
        <f>IF(ISBLANK(J6544),,H6544*INDEX(Inputs!G:G,MATCH(F6544,Inputs!E:E,0)))</f>
        <v>759</v>
      </c>
      <c r="L6544" s="65" t="str">
        <f>IF(ISBLANK(J6544),,INDEX(Inputs!D:D,MATCH(F6544,Inputs!E:E,0)))</f>
        <v>650GR Ergo View Laptop Stand-Grey</v>
      </c>
      <c r="M6544" s="65" t="str">
        <f>IF(ISBLANK(#REF!),,IF(B6544="Online","Online",IF(LEFT(B6544,1)="E","Online","Offline")))</f>
        <v>Offline</v>
      </c>
      <c r="N6544" s="64">
        <f>IF(ISBLANK(M6544),,H6544*INDEX(Inputs!F:F,MATCH(F6544,Inputs!E:E,0)))</f>
        <v>899</v>
      </c>
      <c r="O6544" s="65"/>
    </row>
    <row r="6545" ht="15.75" customHeight="1" spans="1:15">
      <c r="A6545" s="20" t="s">
        <v>367</v>
      </c>
      <c r="B6545" s="20" t="s">
        <v>368</v>
      </c>
      <c r="C6545" s="20" t="s">
        <v>369</v>
      </c>
      <c r="D6545" s="20" t="s">
        <v>414</v>
      </c>
      <c r="E6545" s="20" t="s">
        <v>415</v>
      </c>
      <c r="F6545" s="21">
        <v>260089</v>
      </c>
      <c r="G6545" s="20" t="s">
        <v>18</v>
      </c>
      <c r="H6545" s="21">
        <v>1</v>
      </c>
      <c r="I6545" s="71" t="s">
        <v>1149</v>
      </c>
      <c r="J6545" s="63">
        <f t="shared" si="25"/>
        <v>44860</v>
      </c>
      <c r="K6545" s="64">
        <f>IF(ISBLANK(J6545),,H6545*INDEX(Inputs!G:G,MATCH(F6545,Inputs!E:E,0)))</f>
        <v>529</v>
      </c>
      <c r="L6545" s="65" t="str">
        <f>IF(ISBLANK(J6545),,INDEX(Inputs!D:D,MATCH(F6545,Inputs!E:E,0)))</f>
        <v>398PP Xcite Neo Keyboard USB</v>
      </c>
      <c r="M6545" s="65" t="str">
        <f>IF(ISBLANK(#REF!),,IF(B6545="Online","Online",IF(LEFT(B6545,1)="E","Online","Offline")))</f>
        <v>Online</v>
      </c>
      <c r="N6545" s="64">
        <f>IF(ISBLANK(M6545),,H6545*INDEX(Inputs!F:F,MATCH(F6545,Inputs!E:E,0)))</f>
        <v>549</v>
      </c>
      <c r="O6545" s="65"/>
    </row>
    <row r="6546" ht="15.75" customHeight="1" spans="1:15">
      <c r="A6546" s="20" t="s">
        <v>376</v>
      </c>
      <c r="B6546" s="20" t="s">
        <v>377</v>
      </c>
      <c r="C6546" s="20" t="s">
        <v>378</v>
      </c>
      <c r="D6546" s="20" t="s">
        <v>370</v>
      </c>
      <c r="E6546" s="20" t="s">
        <v>371</v>
      </c>
      <c r="F6546" s="21">
        <v>250417</v>
      </c>
      <c r="G6546" s="20" t="s">
        <v>39</v>
      </c>
      <c r="H6546" s="21">
        <v>1</v>
      </c>
      <c r="I6546" s="71" t="s">
        <v>1149</v>
      </c>
      <c r="J6546" s="63">
        <f t="shared" si="25"/>
        <v>44860</v>
      </c>
      <c r="K6546" s="64">
        <f>IF(ISBLANK(J6546),,H6546*INDEX(Inputs!G:G,MATCH(F6546,Inputs!E:E,0)))</f>
        <v>929</v>
      </c>
      <c r="L6546" s="65" t="str">
        <f>IF(ISBLANK(J6546),,INDEX(Inputs!D:D,MATCH(F6546,Inputs!E:E,0)))</f>
        <v>416PP Super Speed Hub 4 Port USB 3.0</v>
      </c>
      <c r="M6546" s="65" t="str">
        <f>IF(ISBLANK(#REF!),,IF(B6546="Online","Online",IF(LEFT(B6546,1)="E","Online","Offline")))</f>
        <v>Online</v>
      </c>
      <c r="N6546" s="64">
        <f>IF(ISBLANK(M6546),,H6546*INDEX(Inputs!F:F,MATCH(F6546,Inputs!E:E,0)))</f>
        <v>1499</v>
      </c>
      <c r="O6546" s="65"/>
    </row>
    <row r="6547" ht="15.75" customHeight="1" spans="1:15">
      <c r="A6547" s="20" t="s">
        <v>376</v>
      </c>
      <c r="B6547" s="20" t="s">
        <v>377</v>
      </c>
      <c r="C6547" s="20" t="s">
        <v>378</v>
      </c>
      <c r="D6547" s="20" t="s">
        <v>464</v>
      </c>
      <c r="E6547" s="20" t="s">
        <v>465</v>
      </c>
      <c r="F6547" s="21">
        <v>250421</v>
      </c>
      <c r="G6547" s="20" t="s">
        <v>14</v>
      </c>
      <c r="H6547" s="21">
        <v>1</v>
      </c>
      <c r="I6547" s="71" t="s">
        <v>1149</v>
      </c>
      <c r="J6547" s="63">
        <f t="shared" si="25"/>
        <v>44860</v>
      </c>
      <c r="K6547" s="64">
        <f>IF(ISBLANK(J6547),,H6547*INDEX(Inputs!G:G,MATCH(F6547,Inputs!E:E,0)))</f>
        <v>779</v>
      </c>
      <c r="L6547" s="65" t="str">
        <f>IF(ISBLANK(J6547),,INDEX(Inputs!D:D,MATCH(F6547,Inputs!E:E,0)))</f>
        <v>146BK NeoCase Sleeve MP 450 14</v>
      </c>
      <c r="M6547" s="65" t="str">
        <f>IF(ISBLANK(#REF!),,IF(B6547="Online","Online",IF(LEFT(B6547,1)="E","Online","Offline")))</f>
        <v>Online</v>
      </c>
      <c r="N6547" s="64">
        <f>IF(ISBLANK(M6547),,H6547*INDEX(Inputs!F:F,MATCH(F6547,Inputs!E:E,0)))</f>
        <v>1249</v>
      </c>
      <c r="O6547" s="65"/>
    </row>
    <row r="6548" ht="15.75" customHeight="1" spans="1:15">
      <c r="A6548" s="20" t="s">
        <v>376</v>
      </c>
      <c r="B6548" s="20" t="s">
        <v>377</v>
      </c>
      <c r="C6548" s="20" t="s">
        <v>378</v>
      </c>
      <c r="D6548" s="20" t="s">
        <v>464</v>
      </c>
      <c r="E6548" s="20" t="s">
        <v>465</v>
      </c>
      <c r="F6548" s="21">
        <v>250422</v>
      </c>
      <c r="G6548" s="20" t="s">
        <v>84</v>
      </c>
      <c r="H6548" s="21">
        <v>1</v>
      </c>
      <c r="I6548" s="71" t="s">
        <v>1149</v>
      </c>
      <c r="J6548" s="63">
        <f t="shared" si="25"/>
        <v>44860</v>
      </c>
      <c r="K6548" s="64">
        <f>IF(ISBLANK(J6548),,H6548*INDEX(Inputs!G:G,MATCH(F6548,Inputs!E:E,0)))</f>
        <v>799</v>
      </c>
      <c r="L6548" s="65" t="str">
        <f>IF(ISBLANK(J6548),,INDEX(Inputs!D:D,MATCH(F6548,Inputs!E:E,0)))</f>
        <v>143BK NeoCase Sleeve MP 450 15-15.6</v>
      </c>
      <c r="M6548" s="65" t="str">
        <f>IF(ISBLANK(#REF!),,IF(B6548="Online","Online",IF(LEFT(B6548,1)="E","Online","Offline")))</f>
        <v>Online</v>
      </c>
      <c r="N6548" s="64">
        <f>IF(ISBLANK(M6548),,H6548*INDEX(Inputs!F:F,MATCH(F6548,Inputs!E:E,0)))</f>
        <v>1299</v>
      </c>
      <c r="O6548" s="65"/>
    </row>
    <row r="6549" ht="15.75" customHeight="1" spans="1:15">
      <c r="A6549" s="20" t="s">
        <v>376</v>
      </c>
      <c r="B6549" s="20" t="s">
        <v>377</v>
      </c>
      <c r="C6549" s="20" t="s">
        <v>378</v>
      </c>
      <c r="D6549" s="20" t="s">
        <v>370</v>
      </c>
      <c r="E6549" s="20" t="s">
        <v>410</v>
      </c>
      <c r="F6549" s="21">
        <v>250877</v>
      </c>
      <c r="G6549" s="20" t="s">
        <v>22</v>
      </c>
      <c r="H6549" s="21">
        <v>1</v>
      </c>
      <c r="I6549" s="71" t="s">
        <v>1149</v>
      </c>
      <c r="J6549" s="63">
        <f t="shared" si="25"/>
        <v>44860</v>
      </c>
      <c r="K6549" s="64">
        <f>IF(ISBLANK(J6549),,H6549*INDEX(Inputs!G:G,MATCH(F6549,Inputs!E:E,0)))</f>
        <v>349</v>
      </c>
      <c r="L6549" s="65" t="str">
        <f>IF(ISBLANK(J6549),,INDEX(Inputs!D:D,MATCH(F6549,Inputs!E:E,0)))</f>
        <v>595BK Evo Fox Falcon X35 Medium Speed Mouse Pad</v>
      </c>
      <c r="M6549" s="65" t="str">
        <f>IF(ISBLANK(#REF!),,IF(B6549="Online","Online",IF(LEFT(B6549,1)="E","Online","Offline")))</f>
        <v>Online</v>
      </c>
      <c r="N6549" s="64">
        <f>IF(ISBLANK(M6549),,H6549*INDEX(Inputs!F:F,MATCH(F6549,Inputs!E:E,0)))</f>
        <v>699</v>
      </c>
      <c r="O6549" s="65"/>
    </row>
    <row r="6550" ht="15.75" customHeight="1" spans="1:15">
      <c r="A6550" s="20" t="s">
        <v>376</v>
      </c>
      <c r="B6550" s="20" t="s">
        <v>377</v>
      </c>
      <c r="C6550" s="20" t="s">
        <v>378</v>
      </c>
      <c r="D6550" s="20" t="s">
        <v>414</v>
      </c>
      <c r="E6550" s="20" t="s">
        <v>415</v>
      </c>
      <c r="F6550" s="21">
        <v>260089</v>
      </c>
      <c r="G6550" s="20" t="s">
        <v>18</v>
      </c>
      <c r="H6550" s="21">
        <v>1</v>
      </c>
      <c r="I6550" s="71" t="s">
        <v>1149</v>
      </c>
      <c r="J6550" s="63">
        <f t="shared" si="25"/>
        <v>44860</v>
      </c>
      <c r="K6550" s="64">
        <f>IF(ISBLANK(J6550),,H6550*INDEX(Inputs!G:G,MATCH(F6550,Inputs!E:E,0)))</f>
        <v>529</v>
      </c>
      <c r="L6550" s="65" t="str">
        <f>IF(ISBLANK(J6550),,INDEX(Inputs!D:D,MATCH(F6550,Inputs!E:E,0)))</f>
        <v>398PP Xcite Neo Keyboard USB</v>
      </c>
      <c r="M6550" s="65" t="str">
        <f>IF(ISBLANK(#REF!),,IF(B6550="Online","Online",IF(LEFT(B6550,1)="E","Online","Offline")))</f>
        <v>Online</v>
      </c>
      <c r="N6550" s="64">
        <f>IF(ISBLANK(M6550),,H6550*INDEX(Inputs!F:F,MATCH(F6550,Inputs!E:E,0)))</f>
        <v>549</v>
      </c>
      <c r="O6550" s="65"/>
    </row>
    <row r="6551" ht="15.75" customHeight="1" spans="1:15">
      <c r="A6551" s="20" t="s">
        <v>367</v>
      </c>
      <c r="B6551" s="20" t="s">
        <v>924</v>
      </c>
      <c r="C6551" s="20" t="s">
        <v>925</v>
      </c>
      <c r="D6551" s="20" t="s">
        <v>414</v>
      </c>
      <c r="E6551" s="20" t="s">
        <v>415</v>
      </c>
      <c r="F6551" s="21">
        <v>250874</v>
      </c>
      <c r="G6551" s="20" t="s">
        <v>13</v>
      </c>
      <c r="H6551" s="21">
        <v>1</v>
      </c>
      <c r="I6551" s="71" t="s">
        <v>1149</v>
      </c>
      <c r="J6551" s="63">
        <f t="shared" si="25"/>
        <v>44860</v>
      </c>
      <c r="K6551" s="64">
        <f>IF(ISBLANK(J6551),,H6551*INDEX(Inputs!G:G,MATCH(F6551,Inputs!E:E,0)))</f>
        <v>1349</v>
      </c>
      <c r="L6551" s="65" t="str">
        <f>IF(ISBLANK(J6551),,INDEX(Inputs!D:D,MATCH(F6551,Inputs!E:E,0)))</f>
        <v>432BK EvoFox X-Team Gaming Keyboard &amp; Mouse (USB)</v>
      </c>
      <c r="M6551" s="65" t="str">
        <f>IF(ISBLANK(#REF!),,IF(B6551="Online","Online",IF(LEFT(B6551,1)="E","Online","Offline")))</f>
        <v>Offline</v>
      </c>
      <c r="N6551" s="64">
        <f>IF(ISBLANK(M6551),,H6551*INDEX(Inputs!F:F,MATCH(F6551,Inputs!E:E,0)))</f>
        <v>1899</v>
      </c>
      <c r="O6551" s="65"/>
    </row>
    <row r="6552" ht="15.75" customHeight="1" spans="1:15">
      <c r="A6552" s="20" t="s">
        <v>327</v>
      </c>
      <c r="B6552" s="20" t="s">
        <v>67</v>
      </c>
      <c r="C6552" s="20" t="s">
        <v>472</v>
      </c>
      <c r="D6552" s="20" t="s">
        <v>370</v>
      </c>
      <c r="E6552" s="20" t="s">
        <v>410</v>
      </c>
      <c r="F6552" s="21">
        <v>250877</v>
      </c>
      <c r="G6552" s="20" t="s">
        <v>22</v>
      </c>
      <c r="H6552" s="21">
        <v>1</v>
      </c>
      <c r="I6552" s="71" t="s">
        <v>1149</v>
      </c>
      <c r="J6552" s="63">
        <f t="shared" si="25"/>
        <v>44860</v>
      </c>
      <c r="K6552" s="64">
        <f>IF(ISBLANK(J6552),,H6552*INDEX(Inputs!G:G,MATCH(F6552,Inputs!E:E,0)))</f>
        <v>349</v>
      </c>
      <c r="L6552" s="65" t="str">
        <f>IF(ISBLANK(J6552),,INDEX(Inputs!D:D,MATCH(F6552,Inputs!E:E,0)))</f>
        <v>595BK Evo Fox Falcon X35 Medium Speed Mouse Pad</v>
      </c>
      <c r="M6552" s="65" t="str">
        <f>IF(ISBLANK(#REF!),,IF(B6552="Online","Online",IF(LEFT(B6552,1)="E","Online","Offline")))</f>
        <v>Offline</v>
      </c>
      <c r="N6552" s="64">
        <f>IF(ISBLANK(M6552),,H6552*INDEX(Inputs!F:F,MATCH(F6552,Inputs!E:E,0)))</f>
        <v>699</v>
      </c>
      <c r="O6552" s="65"/>
    </row>
    <row r="6553" ht="15.75" customHeight="1" spans="1:15">
      <c r="A6553" s="20" t="s">
        <v>327</v>
      </c>
      <c r="B6553" s="20" t="s">
        <v>74</v>
      </c>
      <c r="C6553" s="20" t="s">
        <v>688</v>
      </c>
      <c r="D6553" s="20" t="s">
        <v>370</v>
      </c>
      <c r="E6553" s="20" t="s">
        <v>410</v>
      </c>
      <c r="F6553" s="21">
        <v>250423</v>
      </c>
      <c r="G6553" s="20" t="s">
        <v>11</v>
      </c>
      <c r="H6553" s="21">
        <v>1</v>
      </c>
      <c r="I6553" s="71" t="s">
        <v>1149</v>
      </c>
      <c r="J6553" s="63">
        <f t="shared" si="25"/>
        <v>44860</v>
      </c>
      <c r="K6553" s="64">
        <f>IF(ISBLANK(J6553),,H6553*INDEX(Inputs!G:G,MATCH(F6553,Inputs!E:E,0)))</f>
        <v>759</v>
      </c>
      <c r="L6553" s="65" t="str">
        <f>IF(ISBLANK(J6553),,INDEX(Inputs!D:D,MATCH(F6553,Inputs!E:E,0)))</f>
        <v>650GR Ergo View Laptop Stand-Grey</v>
      </c>
      <c r="M6553" s="65" t="str">
        <f>IF(ISBLANK(#REF!),,IF(B6553="Online","Online",IF(LEFT(B6553,1)="E","Online","Offline")))</f>
        <v>Offline</v>
      </c>
      <c r="N6553" s="64">
        <f>IF(ISBLANK(M6553),,H6553*INDEX(Inputs!F:F,MATCH(F6553,Inputs!E:E,0)))</f>
        <v>899</v>
      </c>
      <c r="O6553" s="65"/>
    </row>
    <row r="6554" ht="15.75" customHeight="1" spans="1:15">
      <c r="A6554" s="20" t="s">
        <v>327</v>
      </c>
      <c r="B6554" s="20" t="s">
        <v>111</v>
      </c>
      <c r="C6554" s="20" t="s">
        <v>572</v>
      </c>
      <c r="D6554" s="20" t="s">
        <v>414</v>
      </c>
      <c r="E6554" s="20" t="s">
        <v>415</v>
      </c>
      <c r="F6554" s="21">
        <v>250874</v>
      </c>
      <c r="G6554" s="20" t="s">
        <v>13</v>
      </c>
      <c r="H6554" s="21">
        <v>1</v>
      </c>
      <c r="I6554" s="71" t="s">
        <v>1149</v>
      </c>
      <c r="J6554" s="63">
        <f t="shared" si="25"/>
        <v>44860</v>
      </c>
      <c r="K6554" s="64">
        <f>IF(ISBLANK(J6554),,H6554*INDEX(Inputs!G:G,MATCH(F6554,Inputs!E:E,0)))</f>
        <v>1349</v>
      </c>
      <c r="L6554" s="65" t="str">
        <f>IF(ISBLANK(J6554),,INDEX(Inputs!D:D,MATCH(F6554,Inputs!E:E,0)))</f>
        <v>432BK EvoFox X-Team Gaming Keyboard &amp; Mouse (USB)</v>
      </c>
      <c r="M6554" s="65" t="str">
        <f>IF(ISBLANK(#REF!),,IF(B6554="Online","Online",IF(LEFT(B6554,1)="E","Online","Offline")))</f>
        <v>Offline</v>
      </c>
      <c r="N6554" s="64">
        <f>IF(ISBLANK(M6554),,H6554*INDEX(Inputs!F:F,MATCH(F6554,Inputs!E:E,0)))</f>
        <v>1899</v>
      </c>
      <c r="O6554" s="65"/>
    </row>
    <row r="6555" ht="15.75" customHeight="1" spans="1:15">
      <c r="A6555" s="20" t="s">
        <v>327</v>
      </c>
      <c r="B6555" s="20" t="s">
        <v>111</v>
      </c>
      <c r="C6555" s="20" t="s">
        <v>572</v>
      </c>
      <c r="D6555" s="20" t="s">
        <v>370</v>
      </c>
      <c r="E6555" s="20" t="s">
        <v>410</v>
      </c>
      <c r="F6555" s="21">
        <v>250878</v>
      </c>
      <c r="G6555" s="20" t="s">
        <v>24</v>
      </c>
      <c r="H6555" s="21">
        <v>1</v>
      </c>
      <c r="I6555" s="71" t="s">
        <v>1149</v>
      </c>
      <c r="J6555" s="63">
        <f t="shared" si="25"/>
        <v>44860</v>
      </c>
      <c r="K6555" s="64">
        <f>IF(ISBLANK(J6555),,H6555*INDEX(Inputs!G:G,MATCH(F6555,Inputs!E:E,0)))</f>
        <v>999</v>
      </c>
      <c r="L6555" s="65" t="str">
        <f>IF(ISBLANK(J6555),,INDEX(Inputs!D:D,MATCH(F6555,Inputs!E:E,0)))</f>
        <v>596BK Evo Fox Falcon LX35 Medium Speed LED Mouse Pad</v>
      </c>
      <c r="M6555" s="65" t="str">
        <f>IF(ISBLANK(#REF!),,IF(B6555="Online","Online",IF(LEFT(B6555,1)="E","Online","Offline")))</f>
        <v>Offline</v>
      </c>
      <c r="N6555" s="64">
        <f>IF(ISBLANK(M6555),,H6555*INDEX(Inputs!F:F,MATCH(F6555,Inputs!E:E,0)))</f>
        <v>1999</v>
      </c>
      <c r="O6555" s="65"/>
    </row>
    <row r="6556" ht="15.75" customHeight="1" spans="1:15">
      <c r="A6556" s="20" t="s">
        <v>549</v>
      </c>
      <c r="B6556" s="20" t="s">
        <v>162</v>
      </c>
      <c r="C6556" s="20" t="s">
        <v>550</v>
      </c>
      <c r="D6556" s="20" t="s">
        <v>414</v>
      </c>
      <c r="E6556" s="20" t="s">
        <v>415</v>
      </c>
      <c r="F6556" s="21">
        <v>250875</v>
      </c>
      <c r="G6556" s="20" t="s">
        <v>103</v>
      </c>
      <c r="H6556" s="21">
        <v>1</v>
      </c>
      <c r="I6556" s="71" t="s">
        <v>1149</v>
      </c>
      <c r="J6556" s="63">
        <f t="shared" si="25"/>
        <v>44860</v>
      </c>
      <c r="K6556" s="64">
        <f>IF(ISBLANK(J6556),,H6556*INDEX(Inputs!G:G,MATCH(F6556,Inputs!E:E,0)))</f>
        <v>1099</v>
      </c>
      <c r="L6556" s="65" t="str">
        <f>IF(ISBLANK(J6556),,INDEX(Inputs!D:D,MATCH(F6556,Inputs!E:E,0)))</f>
        <v>433BK EvoFox WarHammer Gaming Keyboard (USB)</v>
      </c>
      <c r="M6556" s="65" t="str">
        <f>IF(ISBLANK(#REF!),,IF(B6556="Online","Online",IF(LEFT(B6556,1)="E","Online","Offline")))</f>
        <v>Offline</v>
      </c>
      <c r="N6556" s="64">
        <f>IF(ISBLANK(M6556),,H6556*INDEX(Inputs!F:F,MATCH(F6556,Inputs!E:E,0)))</f>
        <v>1499</v>
      </c>
      <c r="O6556" s="65"/>
    </row>
    <row r="6557" ht="15.75" customHeight="1" spans="1:15">
      <c r="A6557" s="20" t="s">
        <v>327</v>
      </c>
      <c r="B6557" s="20" t="s">
        <v>182</v>
      </c>
      <c r="C6557" s="20" t="s">
        <v>512</v>
      </c>
      <c r="D6557" s="20" t="s">
        <v>370</v>
      </c>
      <c r="E6557" s="20" t="s">
        <v>410</v>
      </c>
      <c r="F6557" s="21">
        <v>250877</v>
      </c>
      <c r="G6557" s="20" t="s">
        <v>22</v>
      </c>
      <c r="H6557" s="21">
        <v>1</v>
      </c>
      <c r="I6557" s="71" t="s">
        <v>1149</v>
      </c>
      <c r="J6557" s="63">
        <f t="shared" si="25"/>
        <v>44860</v>
      </c>
      <c r="K6557" s="64">
        <f>IF(ISBLANK(J6557),,H6557*INDEX(Inputs!G:G,MATCH(F6557,Inputs!E:E,0)))</f>
        <v>349</v>
      </c>
      <c r="L6557" s="65" t="str">
        <f>IF(ISBLANK(J6557),,INDEX(Inputs!D:D,MATCH(F6557,Inputs!E:E,0)))</f>
        <v>595BK Evo Fox Falcon X35 Medium Speed Mouse Pad</v>
      </c>
      <c r="M6557" s="65" t="str">
        <f>IF(ISBLANK(#REF!),,IF(B6557="Online","Online",IF(LEFT(B6557,1)="E","Online","Offline")))</f>
        <v>Offline</v>
      </c>
      <c r="N6557" s="64">
        <f>IF(ISBLANK(M6557),,H6557*INDEX(Inputs!F:F,MATCH(F6557,Inputs!E:E,0)))</f>
        <v>699</v>
      </c>
      <c r="O6557" s="65"/>
    </row>
    <row r="6558" ht="15.75" customHeight="1" spans="1:15">
      <c r="A6558" s="20" t="s">
        <v>338</v>
      </c>
      <c r="B6558" s="20" t="s">
        <v>188</v>
      </c>
      <c r="C6558" s="20" t="s">
        <v>884</v>
      </c>
      <c r="D6558" s="20" t="s">
        <v>370</v>
      </c>
      <c r="E6558" s="20" t="s">
        <v>371</v>
      </c>
      <c r="F6558" s="21">
        <v>250417</v>
      </c>
      <c r="G6558" s="20" t="s">
        <v>39</v>
      </c>
      <c r="H6558" s="21">
        <v>1</v>
      </c>
      <c r="I6558" s="71" t="s">
        <v>1149</v>
      </c>
      <c r="J6558" s="63">
        <f t="shared" si="25"/>
        <v>44860</v>
      </c>
      <c r="K6558" s="64">
        <f>IF(ISBLANK(J6558),,H6558*INDEX(Inputs!G:G,MATCH(F6558,Inputs!E:E,0)))</f>
        <v>929</v>
      </c>
      <c r="L6558" s="65" t="str">
        <f>IF(ISBLANK(J6558),,INDEX(Inputs!D:D,MATCH(F6558,Inputs!E:E,0)))</f>
        <v>416PP Super Speed Hub 4 Port USB 3.0</v>
      </c>
      <c r="M6558" s="65" t="str">
        <f>IF(ISBLANK(#REF!),,IF(B6558="Online","Online",IF(LEFT(B6558,1)="E","Online","Offline")))</f>
        <v>Offline</v>
      </c>
      <c r="N6558" s="64">
        <f>IF(ISBLANK(M6558),,H6558*INDEX(Inputs!F:F,MATCH(F6558,Inputs!E:E,0)))</f>
        <v>1499</v>
      </c>
      <c r="O6558" s="65"/>
    </row>
    <row r="6559" ht="15.75" customHeight="1" spans="1:15">
      <c r="A6559" s="20" t="s">
        <v>353</v>
      </c>
      <c r="B6559" s="20" t="s">
        <v>42</v>
      </c>
      <c r="C6559" s="20" t="s">
        <v>502</v>
      </c>
      <c r="D6559" s="20" t="s">
        <v>464</v>
      </c>
      <c r="E6559" s="20" t="s">
        <v>465</v>
      </c>
      <c r="F6559" s="21">
        <v>250421</v>
      </c>
      <c r="G6559" s="20" t="s">
        <v>14</v>
      </c>
      <c r="H6559" s="21">
        <v>1</v>
      </c>
      <c r="I6559" s="71" t="s">
        <v>1149</v>
      </c>
      <c r="J6559" s="63">
        <f t="shared" si="25"/>
        <v>44860</v>
      </c>
      <c r="K6559" s="64">
        <f>IF(ISBLANK(J6559),,H6559*INDEX(Inputs!G:G,MATCH(F6559,Inputs!E:E,0)))</f>
        <v>779</v>
      </c>
      <c r="L6559" s="65" t="str">
        <f>IF(ISBLANK(J6559),,INDEX(Inputs!D:D,MATCH(F6559,Inputs!E:E,0)))</f>
        <v>146BK NeoCase Sleeve MP 450 14</v>
      </c>
      <c r="M6559" s="65" t="str">
        <f>IF(ISBLANK(#REF!),,IF(B6559="Online","Online",IF(LEFT(B6559,1)="E","Online","Offline")))</f>
        <v>Offline</v>
      </c>
      <c r="N6559" s="64">
        <f>IF(ISBLANK(M6559),,H6559*INDEX(Inputs!F:F,MATCH(F6559,Inputs!E:E,0)))</f>
        <v>1249</v>
      </c>
      <c r="O6559" s="65"/>
    </row>
    <row r="6560" ht="15.75" customHeight="1" spans="1:15">
      <c r="A6560" s="20" t="s">
        <v>353</v>
      </c>
      <c r="B6560" s="20" t="s">
        <v>76</v>
      </c>
      <c r="C6560" s="20" t="s">
        <v>379</v>
      </c>
      <c r="D6560" s="20" t="s">
        <v>370</v>
      </c>
      <c r="E6560" s="20" t="s">
        <v>410</v>
      </c>
      <c r="F6560" s="21">
        <v>250423</v>
      </c>
      <c r="G6560" s="20" t="s">
        <v>11</v>
      </c>
      <c r="H6560" s="21">
        <v>1</v>
      </c>
      <c r="I6560" s="71" t="s">
        <v>1149</v>
      </c>
      <c r="J6560" s="63">
        <f t="shared" si="25"/>
        <v>44860</v>
      </c>
      <c r="K6560" s="64">
        <f>IF(ISBLANK(J6560),,H6560*INDEX(Inputs!G:G,MATCH(F6560,Inputs!E:E,0)))</f>
        <v>759</v>
      </c>
      <c r="L6560" s="65" t="str">
        <f>IF(ISBLANK(J6560),,INDEX(Inputs!D:D,MATCH(F6560,Inputs!E:E,0)))</f>
        <v>650GR Ergo View Laptop Stand-Grey</v>
      </c>
      <c r="M6560" s="65" t="str">
        <f>IF(ISBLANK(#REF!),,IF(B6560="Online","Online",IF(LEFT(B6560,1)="E","Online","Offline")))</f>
        <v>Offline</v>
      </c>
      <c r="N6560" s="64">
        <f>IF(ISBLANK(M6560),,H6560*INDEX(Inputs!F:F,MATCH(F6560,Inputs!E:E,0)))</f>
        <v>899</v>
      </c>
      <c r="O6560" s="65"/>
    </row>
    <row r="6561" ht="15.75" customHeight="1" spans="1:15">
      <c r="A6561" s="20" t="s">
        <v>1093</v>
      </c>
      <c r="B6561" s="20" t="s">
        <v>235</v>
      </c>
      <c r="C6561" s="20" t="s">
        <v>1094</v>
      </c>
      <c r="D6561" s="20" t="s">
        <v>370</v>
      </c>
      <c r="E6561" s="20" t="s">
        <v>410</v>
      </c>
      <c r="F6561" s="21">
        <v>250423</v>
      </c>
      <c r="G6561" s="20" t="s">
        <v>11</v>
      </c>
      <c r="H6561" s="21">
        <v>1</v>
      </c>
      <c r="I6561" s="71" t="s">
        <v>1149</v>
      </c>
      <c r="J6561" s="63">
        <f t="shared" si="25"/>
        <v>44860</v>
      </c>
      <c r="K6561" s="64">
        <f>IF(ISBLANK(J6561),,H6561*INDEX(Inputs!G:G,MATCH(F6561,Inputs!E:E,0)))</f>
        <v>759</v>
      </c>
      <c r="L6561" s="65" t="str">
        <f>IF(ISBLANK(J6561),,INDEX(Inputs!D:D,MATCH(F6561,Inputs!E:E,0)))</f>
        <v>650GR Ergo View Laptop Stand-Grey</v>
      </c>
      <c r="M6561" s="65" t="str">
        <f>IF(ISBLANK(#REF!),,IF(B6561="Online","Online",IF(LEFT(B6561,1)="E","Online","Offline")))</f>
        <v>Offline</v>
      </c>
      <c r="N6561" s="64">
        <f>IF(ISBLANK(M6561),,H6561*INDEX(Inputs!F:F,MATCH(F6561,Inputs!E:E,0)))</f>
        <v>899</v>
      </c>
      <c r="O6561" s="65"/>
    </row>
    <row r="6562" ht="15.75" customHeight="1" spans="1:15">
      <c r="A6562" s="20" t="s">
        <v>398</v>
      </c>
      <c r="B6562" s="20" t="s">
        <v>399</v>
      </c>
      <c r="C6562" s="20" t="s">
        <v>400</v>
      </c>
      <c r="D6562" s="20" t="s">
        <v>370</v>
      </c>
      <c r="E6562" s="20" t="s">
        <v>410</v>
      </c>
      <c r="F6562" s="21">
        <v>250423</v>
      </c>
      <c r="G6562" s="20" t="s">
        <v>11</v>
      </c>
      <c r="H6562" s="21">
        <v>1</v>
      </c>
      <c r="I6562" s="71" t="s">
        <v>1149</v>
      </c>
      <c r="J6562" s="63">
        <f t="shared" si="25"/>
        <v>44860</v>
      </c>
      <c r="K6562" s="64">
        <f>IF(ISBLANK(J6562),,H6562*INDEX(Inputs!G:G,MATCH(F6562,Inputs!E:E,0)))</f>
        <v>759</v>
      </c>
      <c r="L6562" s="65" t="str">
        <f>IF(ISBLANK(J6562),,INDEX(Inputs!D:D,MATCH(F6562,Inputs!E:E,0)))</f>
        <v>650GR Ergo View Laptop Stand-Grey</v>
      </c>
      <c r="M6562" s="65" t="str">
        <f>IF(ISBLANK(#REF!),,IF(B6562="Online","Online",IF(LEFT(B6562,1)="E","Online","Offline")))</f>
        <v>Offline</v>
      </c>
      <c r="N6562" s="64">
        <f>IF(ISBLANK(M6562),,H6562*INDEX(Inputs!F:F,MATCH(F6562,Inputs!E:E,0)))</f>
        <v>899</v>
      </c>
      <c r="O6562" s="65"/>
    </row>
    <row r="6563" ht="15.75" customHeight="1" spans="1:15">
      <c r="A6563" s="20" t="s">
        <v>341</v>
      </c>
      <c r="B6563" s="20" t="s">
        <v>95</v>
      </c>
      <c r="C6563" s="20" t="s">
        <v>444</v>
      </c>
      <c r="D6563" s="20" t="s">
        <v>370</v>
      </c>
      <c r="E6563" s="20" t="s">
        <v>371</v>
      </c>
      <c r="F6563" s="21">
        <v>250417</v>
      </c>
      <c r="G6563" s="20" t="s">
        <v>39</v>
      </c>
      <c r="H6563" s="21">
        <v>1</v>
      </c>
      <c r="I6563" s="71" t="s">
        <v>1150</v>
      </c>
      <c r="J6563" s="63">
        <f t="shared" si="25"/>
        <v>44861</v>
      </c>
      <c r="K6563" s="64">
        <f>IF(ISBLANK(J6563),,H6563*INDEX(Inputs!G:G,MATCH(F6563,Inputs!E:E,0)))</f>
        <v>929</v>
      </c>
      <c r="L6563" s="65" t="str">
        <f>IF(ISBLANK(J6563),,INDEX(Inputs!D:D,MATCH(F6563,Inputs!E:E,0)))</f>
        <v>416PP Super Speed Hub 4 Port USB 3.0</v>
      </c>
      <c r="M6563" s="65" t="str">
        <f>IF(ISBLANK(#REF!),,IF(B6563="Online","Online",IF(LEFT(B6563,1)="E","Online","Offline")))</f>
        <v>Offline</v>
      </c>
      <c r="N6563" s="64">
        <f>IF(ISBLANK(M6563),,H6563*INDEX(Inputs!F:F,MATCH(F6563,Inputs!E:E,0)))</f>
        <v>1499</v>
      </c>
      <c r="O6563" s="65"/>
    </row>
    <row r="6564" ht="15.75" customHeight="1" spans="1:15">
      <c r="A6564" s="20" t="s">
        <v>485</v>
      </c>
      <c r="B6564" s="20" t="s">
        <v>157</v>
      </c>
      <c r="C6564" s="20" t="s">
        <v>486</v>
      </c>
      <c r="D6564" s="20" t="s">
        <v>414</v>
      </c>
      <c r="E6564" s="20" t="s">
        <v>415</v>
      </c>
      <c r="F6564" s="21">
        <v>250874</v>
      </c>
      <c r="G6564" s="20" t="s">
        <v>13</v>
      </c>
      <c r="H6564" s="21">
        <v>1</v>
      </c>
      <c r="I6564" s="71" t="s">
        <v>1150</v>
      </c>
      <c r="J6564" s="63">
        <f t="shared" si="25"/>
        <v>44861</v>
      </c>
      <c r="K6564" s="64">
        <f>IF(ISBLANK(J6564),,H6564*INDEX(Inputs!G:G,MATCH(F6564,Inputs!E:E,0)))</f>
        <v>1349</v>
      </c>
      <c r="L6564" s="65" t="str">
        <f>IF(ISBLANK(J6564),,INDEX(Inputs!D:D,MATCH(F6564,Inputs!E:E,0)))</f>
        <v>432BK EvoFox X-Team Gaming Keyboard &amp; Mouse (USB)</v>
      </c>
      <c r="M6564" s="65" t="str">
        <f>IF(ISBLANK(#REF!),,IF(B6564="Online","Online",IF(LEFT(B6564,1)="E","Online","Offline")))</f>
        <v>Offline</v>
      </c>
      <c r="N6564" s="64">
        <f>IF(ISBLANK(M6564),,H6564*INDEX(Inputs!F:F,MATCH(F6564,Inputs!E:E,0)))</f>
        <v>1899</v>
      </c>
      <c r="O6564" s="65"/>
    </row>
    <row r="6565" ht="15.75" customHeight="1" spans="1:15">
      <c r="A6565" s="20" t="s">
        <v>915</v>
      </c>
      <c r="B6565" s="20" t="s">
        <v>248</v>
      </c>
      <c r="C6565" s="20" t="s">
        <v>916</v>
      </c>
      <c r="D6565" s="20" t="s">
        <v>414</v>
      </c>
      <c r="E6565" s="20" t="s">
        <v>415</v>
      </c>
      <c r="F6565" s="21">
        <v>250874</v>
      </c>
      <c r="G6565" s="20" t="s">
        <v>13</v>
      </c>
      <c r="H6565" s="21">
        <v>1</v>
      </c>
      <c r="I6565" s="71" t="s">
        <v>1150</v>
      </c>
      <c r="J6565" s="63">
        <f t="shared" si="25"/>
        <v>44861</v>
      </c>
      <c r="K6565" s="64">
        <f>IF(ISBLANK(J6565),,H6565*INDEX(Inputs!G:G,MATCH(F6565,Inputs!E:E,0)))</f>
        <v>1349</v>
      </c>
      <c r="L6565" s="65" t="str">
        <f>IF(ISBLANK(J6565),,INDEX(Inputs!D:D,MATCH(F6565,Inputs!E:E,0)))</f>
        <v>432BK EvoFox X-Team Gaming Keyboard &amp; Mouse (USB)</v>
      </c>
      <c r="M6565" s="65" t="str">
        <f>IF(ISBLANK(#REF!),,IF(B6565="Online","Online",IF(LEFT(B6565,1)="E","Online","Offline")))</f>
        <v>Offline</v>
      </c>
      <c r="N6565" s="64">
        <f>IF(ISBLANK(M6565),,H6565*INDEX(Inputs!F:F,MATCH(F6565,Inputs!E:E,0)))</f>
        <v>1899</v>
      </c>
      <c r="O6565" s="65"/>
    </row>
    <row r="6566" ht="15.75" customHeight="1" spans="1:15">
      <c r="A6566" s="20" t="s">
        <v>1032</v>
      </c>
      <c r="B6566" s="20" t="s">
        <v>255</v>
      </c>
      <c r="C6566" s="20" t="s">
        <v>1033</v>
      </c>
      <c r="D6566" s="20" t="s">
        <v>414</v>
      </c>
      <c r="E6566" s="20" t="s">
        <v>415</v>
      </c>
      <c r="F6566" s="21">
        <v>250874</v>
      </c>
      <c r="G6566" s="20" t="s">
        <v>13</v>
      </c>
      <c r="H6566" s="21">
        <v>1</v>
      </c>
      <c r="I6566" s="71" t="s">
        <v>1150</v>
      </c>
      <c r="J6566" s="63">
        <f t="shared" si="25"/>
        <v>44861</v>
      </c>
      <c r="K6566" s="64">
        <f>IF(ISBLANK(J6566),,H6566*INDEX(Inputs!G:G,MATCH(F6566,Inputs!E:E,0)))</f>
        <v>1349</v>
      </c>
      <c r="L6566" s="65" t="str">
        <f>IF(ISBLANK(J6566),,INDEX(Inputs!D:D,MATCH(F6566,Inputs!E:E,0)))</f>
        <v>432BK EvoFox X-Team Gaming Keyboard &amp; Mouse (USB)</v>
      </c>
      <c r="M6566" s="65" t="str">
        <f>IF(ISBLANK(#REF!),,IF(B6566="Online","Online",IF(LEFT(B6566,1)="E","Online","Offline")))</f>
        <v>Offline</v>
      </c>
      <c r="N6566" s="64">
        <f>IF(ISBLANK(M6566),,H6566*INDEX(Inputs!F:F,MATCH(F6566,Inputs!E:E,0)))</f>
        <v>1899</v>
      </c>
      <c r="O6566" s="65"/>
    </row>
    <row r="6567" ht="15.75" customHeight="1" spans="1:15">
      <c r="A6567" s="20" t="s">
        <v>476</v>
      </c>
      <c r="B6567" s="20" t="s">
        <v>138</v>
      </c>
      <c r="C6567" s="20" t="s">
        <v>477</v>
      </c>
      <c r="D6567" s="20" t="s">
        <v>414</v>
      </c>
      <c r="E6567" s="20" t="s">
        <v>415</v>
      </c>
      <c r="F6567" s="21">
        <v>250875</v>
      </c>
      <c r="G6567" s="20" t="s">
        <v>103</v>
      </c>
      <c r="H6567" s="21">
        <v>1</v>
      </c>
      <c r="I6567" s="71" t="s">
        <v>1150</v>
      </c>
      <c r="J6567" s="63">
        <f t="shared" si="25"/>
        <v>44861</v>
      </c>
      <c r="K6567" s="64">
        <f>IF(ISBLANK(J6567),,H6567*INDEX(Inputs!G:G,MATCH(F6567,Inputs!E:E,0)))</f>
        <v>1099</v>
      </c>
      <c r="L6567" s="65" t="str">
        <f>IF(ISBLANK(J6567),,INDEX(Inputs!D:D,MATCH(F6567,Inputs!E:E,0)))</f>
        <v>433BK EvoFox WarHammer Gaming Keyboard (USB)</v>
      </c>
      <c r="M6567" s="65" t="str">
        <f>IF(ISBLANK(#REF!),,IF(B6567="Online","Online",IF(LEFT(B6567,1)="E","Online","Offline")))</f>
        <v>Offline</v>
      </c>
      <c r="N6567" s="64">
        <f>IF(ISBLANK(M6567),,H6567*INDEX(Inputs!F:F,MATCH(F6567,Inputs!E:E,0)))</f>
        <v>1499</v>
      </c>
      <c r="O6567" s="65"/>
    </row>
    <row r="6568" ht="15.75" customHeight="1" spans="1:15">
      <c r="A6568" s="20" t="s">
        <v>952</v>
      </c>
      <c r="B6568" s="20" t="s">
        <v>861</v>
      </c>
      <c r="C6568" s="20" t="s">
        <v>862</v>
      </c>
      <c r="D6568" s="20" t="s">
        <v>414</v>
      </c>
      <c r="E6568" s="20" t="s">
        <v>415</v>
      </c>
      <c r="F6568" s="21">
        <v>250874</v>
      </c>
      <c r="G6568" s="20" t="s">
        <v>13</v>
      </c>
      <c r="H6568" s="21">
        <v>1</v>
      </c>
      <c r="I6568" s="71" t="s">
        <v>1150</v>
      </c>
      <c r="J6568" s="63">
        <f t="shared" si="25"/>
        <v>44861</v>
      </c>
      <c r="K6568" s="64">
        <f>IF(ISBLANK(J6568),,H6568*INDEX(Inputs!G:G,MATCH(F6568,Inputs!E:E,0)))</f>
        <v>1349</v>
      </c>
      <c r="L6568" s="65" t="str">
        <f>IF(ISBLANK(J6568),,INDEX(Inputs!D:D,MATCH(F6568,Inputs!E:E,0)))</f>
        <v>432BK EvoFox X-Team Gaming Keyboard &amp; Mouse (USB)</v>
      </c>
      <c r="M6568" s="65" t="str">
        <f>IF(ISBLANK(#REF!),,IF(B6568="Online","Online",IF(LEFT(B6568,1)="E","Online","Offline")))</f>
        <v>Offline</v>
      </c>
      <c r="N6568" s="64">
        <f>IF(ISBLANK(M6568),,H6568*INDEX(Inputs!F:F,MATCH(F6568,Inputs!E:E,0)))</f>
        <v>1899</v>
      </c>
      <c r="O6568" s="65"/>
    </row>
    <row r="6569" ht="15.75" customHeight="1" spans="1:15">
      <c r="A6569" s="20" t="s">
        <v>454</v>
      </c>
      <c r="B6569" s="20" t="s">
        <v>33</v>
      </c>
      <c r="C6569" s="20" t="s">
        <v>455</v>
      </c>
      <c r="D6569" s="20" t="s">
        <v>370</v>
      </c>
      <c r="E6569" s="20" t="s">
        <v>410</v>
      </c>
      <c r="F6569" s="21">
        <v>250877</v>
      </c>
      <c r="G6569" s="20" t="s">
        <v>22</v>
      </c>
      <c r="H6569" s="21">
        <v>1</v>
      </c>
      <c r="I6569" s="71" t="s">
        <v>1150</v>
      </c>
      <c r="J6569" s="63">
        <f t="shared" si="25"/>
        <v>44861</v>
      </c>
      <c r="K6569" s="64">
        <f>IF(ISBLANK(J6569),,H6569*INDEX(Inputs!G:G,MATCH(F6569,Inputs!E:E,0)))</f>
        <v>349</v>
      </c>
      <c r="L6569" s="65" t="str">
        <f>IF(ISBLANK(J6569),,INDEX(Inputs!D:D,MATCH(F6569,Inputs!E:E,0)))</f>
        <v>595BK Evo Fox Falcon X35 Medium Speed Mouse Pad</v>
      </c>
      <c r="M6569" s="65" t="str">
        <f>IF(ISBLANK(#REF!),,IF(B6569="Online","Online",IF(LEFT(B6569,1)="E","Online","Offline")))</f>
        <v>Offline</v>
      </c>
      <c r="N6569" s="64">
        <f>IF(ISBLANK(M6569),,H6569*INDEX(Inputs!F:F,MATCH(F6569,Inputs!E:E,0)))</f>
        <v>699</v>
      </c>
      <c r="O6569" s="65"/>
    </row>
    <row r="6570" ht="15.75" customHeight="1" spans="1:15">
      <c r="A6570" s="20" t="s">
        <v>345</v>
      </c>
      <c r="B6570" s="20" t="s">
        <v>46</v>
      </c>
      <c r="C6570" s="20" t="s">
        <v>346</v>
      </c>
      <c r="D6570" s="20" t="s">
        <v>414</v>
      </c>
      <c r="E6570" s="20" t="s">
        <v>415</v>
      </c>
      <c r="F6570" s="21">
        <v>204737</v>
      </c>
      <c r="G6570" s="20" t="s">
        <v>20</v>
      </c>
      <c r="H6570" s="21">
        <v>1</v>
      </c>
      <c r="I6570" s="71" t="s">
        <v>1150</v>
      </c>
      <c r="J6570" s="63">
        <f t="shared" si="25"/>
        <v>44861</v>
      </c>
      <c r="K6570" s="64">
        <f>IF(ISBLANK(J6570),,H6570*INDEX(Inputs!G:G,MATCH(F6570,Inputs!E:E,0)))</f>
        <v>729</v>
      </c>
      <c r="L6570" s="65" t="str">
        <f>IF(ISBLANK(J6570),,INDEX(Inputs!D:D,MATCH(F6570,Inputs!E:E,0)))</f>
        <v>850PP Xcite Pro Keyboard &amp; Mouse USB</v>
      </c>
      <c r="M6570" s="65" t="str">
        <f>IF(ISBLANK(#REF!),,IF(B6570="Online","Online",IF(LEFT(B6570,1)="E","Online","Offline")))</f>
        <v>Offline</v>
      </c>
      <c r="N6570" s="64">
        <f>IF(ISBLANK(M6570),,H6570*INDEX(Inputs!F:F,MATCH(F6570,Inputs!E:E,0)))</f>
        <v>799</v>
      </c>
      <c r="O6570" s="65"/>
    </row>
    <row r="6571" ht="15.75" customHeight="1" spans="1:15">
      <c r="A6571" s="20" t="s">
        <v>619</v>
      </c>
      <c r="B6571" s="20" t="s">
        <v>123</v>
      </c>
      <c r="C6571" s="20" t="s">
        <v>620</v>
      </c>
      <c r="D6571" s="20" t="s">
        <v>370</v>
      </c>
      <c r="E6571" s="20" t="s">
        <v>410</v>
      </c>
      <c r="F6571" s="21">
        <v>250877</v>
      </c>
      <c r="G6571" s="20" t="s">
        <v>22</v>
      </c>
      <c r="H6571" s="21">
        <v>1</v>
      </c>
      <c r="I6571" s="71" t="s">
        <v>1150</v>
      </c>
      <c r="J6571" s="63">
        <f t="shared" si="25"/>
        <v>44861</v>
      </c>
      <c r="K6571" s="64">
        <f>IF(ISBLANK(J6571),,H6571*INDEX(Inputs!G:G,MATCH(F6571,Inputs!E:E,0)))</f>
        <v>349</v>
      </c>
      <c r="L6571" s="65" t="str">
        <f>IF(ISBLANK(J6571),,INDEX(Inputs!D:D,MATCH(F6571,Inputs!E:E,0)))</f>
        <v>595BK Evo Fox Falcon X35 Medium Speed Mouse Pad</v>
      </c>
      <c r="M6571" s="65" t="str">
        <f>IF(ISBLANK(#REF!),,IF(B6571="Online","Online",IF(LEFT(B6571,1)="E","Online","Offline")))</f>
        <v>Offline</v>
      </c>
      <c r="N6571" s="64">
        <f>IF(ISBLANK(M6571),,H6571*INDEX(Inputs!F:F,MATCH(F6571,Inputs!E:E,0)))</f>
        <v>699</v>
      </c>
      <c r="O6571" s="65"/>
    </row>
    <row r="6572" ht="15.75" customHeight="1" spans="1:15">
      <c r="A6572" s="20" t="s">
        <v>856</v>
      </c>
      <c r="B6572" s="20" t="s">
        <v>153</v>
      </c>
      <c r="C6572" s="20" t="s">
        <v>953</v>
      </c>
      <c r="D6572" s="20" t="s">
        <v>370</v>
      </c>
      <c r="E6572" s="20" t="s">
        <v>410</v>
      </c>
      <c r="F6572" s="21">
        <v>250876</v>
      </c>
      <c r="G6572" s="20" t="s">
        <v>26</v>
      </c>
      <c r="H6572" s="21">
        <v>1</v>
      </c>
      <c r="I6572" s="71" t="s">
        <v>1150</v>
      </c>
      <c r="J6572" s="63">
        <f t="shared" si="25"/>
        <v>44861</v>
      </c>
      <c r="K6572" s="64">
        <f>IF(ISBLANK(J6572),,H6572*INDEX(Inputs!G:G,MATCH(F6572,Inputs!E:E,0)))</f>
        <v>1399</v>
      </c>
      <c r="L6572" s="65" t="str">
        <f>IF(ISBLANK(J6572),,INDEX(Inputs!D:D,MATCH(F6572,Inputs!E:E,0)))</f>
        <v>649BK EvoFox Typhoon Laptop Cooling Pad</v>
      </c>
      <c r="M6572" s="65" t="str">
        <f>IF(ISBLANK(#REF!),,IF(B6572="Online","Online",IF(LEFT(B6572,1)="E","Online","Offline")))</f>
        <v>Offline</v>
      </c>
      <c r="N6572" s="64">
        <f>IF(ISBLANK(M6572),,H6572*INDEX(Inputs!F:F,MATCH(F6572,Inputs!E:E,0)))</f>
        <v>1999</v>
      </c>
      <c r="O6572" s="65"/>
    </row>
    <row r="6573" ht="15.75" customHeight="1" spans="1:15">
      <c r="A6573" s="20" t="s">
        <v>441</v>
      </c>
      <c r="B6573" s="20" t="s">
        <v>154</v>
      </c>
      <c r="C6573" s="20" t="s">
        <v>442</v>
      </c>
      <c r="D6573" s="20" t="s">
        <v>370</v>
      </c>
      <c r="E6573" s="20" t="s">
        <v>410</v>
      </c>
      <c r="F6573" s="21">
        <v>250423</v>
      </c>
      <c r="G6573" s="20" t="s">
        <v>11</v>
      </c>
      <c r="H6573" s="21">
        <v>1</v>
      </c>
      <c r="I6573" s="71" t="s">
        <v>1150</v>
      </c>
      <c r="J6573" s="63">
        <f t="shared" si="25"/>
        <v>44861</v>
      </c>
      <c r="K6573" s="64">
        <f>IF(ISBLANK(J6573),,H6573*INDEX(Inputs!G:G,MATCH(F6573,Inputs!E:E,0)))</f>
        <v>759</v>
      </c>
      <c r="L6573" s="65" t="str">
        <f>IF(ISBLANK(J6573),,INDEX(Inputs!D:D,MATCH(F6573,Inputs!E:E,0)))</f>
        <v>650GR Ergo View Laptop Stand-Grey</v>
      </c>
      <c r="M6573" s="65" t="str">
        <f>IF(ISBLANK(#REF!),,IF(B6573="Online","Online",IF(LEFT(B6573,1)="E","Online","Offline")))</f>
        <v>Offline</v>
      </c>
      <c r="N6573" s="64">
        <f>IF(ISBLANK(M6573),,H6573*INDEX(Inputs!F:F,MATCH(F6573,Inputs!E:E,0)))</f>
        <v>899</v>
      </c>
      <c r="O6573" s="65"/>
    </row>
    <row r="6574" ht="15.75" customHeight="1" spans="1:15">
      <c r="A6574" s="20" t="s">
        <v>458</v>
      </c>
      <c r="B6574" s="20" t="s">
        <v>169</v>
      </c>
      <c r="C6574" s="20" t="s">
        <v>690</v>
      </c>
      <c r="D6574" s="20" t="s">
        <v>370</v>
      </c>
      <c r="E6574" s="20" t="s">
        <v>410</v>
      </c>
      <c r="F6574" s="21">
        <v>250877</v>
      </c>
      <c r="G6574" s="20" t="s">
        <v>22</v>
      </c>
      <c r="H6574" s="21">
        <v>1</v>
      </c>
      <c r="I6574" s="71" t="s">
        <v>1150</v>
      </c>
      <c r="J6574" s="63">
        <f t="shared" si="25"/>
        <v>44861</v>
      </c>
      <c r="K6574" s="64">
        <f>IF(ISBLANK(J6574),,H6574*INDEX(Inputs!G:G,MATCH(F6574,Inputs!E:E,0)))</f>
        <v>349</v>
      </c>
      <c r="L6574" s="65" t="str">
        <f>IF(ISBLANK(J6574),,INDEX(Inputs!D:D,MATCH(F6574,Inputs!E:E,0)))</f>
        <v>595BK Evo Fox Falcon X35 Medium Speed Mouse Pad</v>
      </c>
      <c r="M6574" s="65" t="str">
        <f>IF(ISBLANK(#REF!),,IF(B6574="Online","Online",IF(LEFT(B6574,1)="E","Online","Offline")))</f>
        <v>Offline</v>
      </c>
      <c r="N6574" s="64">
        <f>IF(ISBLANK(M6574),,H6574*INDEX(Inputs!F:F,MATCH(F6574,Inputs!E:E,0)))</f>
        <v>699</v>
      </c>
      <c r="O6574" s="65"/>
    </row>
    <row r="6575" ht="15.75" customHeight="1" spans="1:15">
      <c r="A6575" s="20" t="s">
        <v>895</v>
      </c>
      <c r="B6575" s="20" t="s">
        <v>178</v>
      </c>
      <c r="C6575" s="20" t="s">
        <v>954</v>
      </c>
      <c r="D6575" s="20" t="s">
        <v>414</v>
      </c>
      <c r="E6575" s="20" t="s">
        <v>415</v>
      </c>
      <c r="F6575" s="21">
        <v>250874</v>
      </c>
      <c r="G6575" s="20" t="s">
        <v>13</v>
      </c>
      <c r="H6575" s="21">
        <v>1</v>
      </c>
      <c r="I6575" s="71" t="s">
        <v>1150</v>
      </c>
      <c r="J6575" s="63">
        <f t="shared" si="25"/>
        <v>44861</v>
      </c>
      <c r="K6575" s="64">
        <f>IF(ISBLANK(J6575),,H6575*INDEX(Inputs!G:G,MATCH(F6575,Inputs!E:E,0)))</f>
        <v>1349</v>
      </c>
      <c r="L6575" s="65" t="str">
        <f>IF(ISBLANK(J6575),,INDEX(Inputs!D:D,MATCH(F6575,Inputs!E:E,0)))</f>
        <v>432BK EvoFox X-Team Gaming Keyboard &amp; Mouse (USB)</v>
      </c>
      <c r="M6575" s="65" t="str">
        <f>IF(ISBLANK(#REF!),,IF(B6575="Online","Online",IF(LEFT(B6575,1)="E","Online","Offline")))</f>
        <v>Offline</v>
      </c>
      <c r="N6575" s="64">
        <f>IF(ISBLANK(M6575),,H6575*INDEX(Inputs!F:F,MATCH(F6575,Inputs!E:E,0)))</f>
        <v>1899</v>
      </c>
      <c r="O6575" s="65"/>
    </row>
    <row r="6576" ht="15.75" customHeight="1" spans="1:15">
      <c r="A6576" s="20" t="s">
        <v>491</v>
      </c>
      <c r="B6576" s="20" t="s">
        <v>34</v>
      </c>
      <c r="C6576" s="20" t="s">
        <v>492</v>
      </c>
      <c r="D6576" s="20" t="s">
        <v>414</v>
      </c>
      <c r="E6576" s="20" t="s">
        <v>415</v>
      </c>
      <c r="F6576" s="21">
        <v>260090</v>
      </c>
      <c r="G6576" s="20" t="s">
        <v>17</v>
      </c>
      <c r="H6576" s="21">
        <v>1</v>
      </c>
      <c r="I6576" s="71" t="s">
        <v>1150</v>
      </c>
      <c r="J6576" s="63">
        <f t="shared" si="25"/>
        <v>44861</v>
      </c>
      <c r="K6576" s="64">
        <f>IF(ISBLANK(J6576),,H6576*INDEX(Inputs!G:G,MATCH(F6576,Inputs!E:E,0)))</f>
        <v>729</v>
      </c>
      <c r="L6576" s="65" t="str">
        <f>IF(ISBLANK(J6576),,INDEX(Inputs!D:D,MATCH(F6576,Inputs!E:E,0)))</f>
        <v>400PP Xcite Neo Keyboard &amp; Mouse USB</v>
      </c>
      <c r="M6576" s="65" t="str">
        <f>IF(ISBLANK(#REF!),,IF(B6576="Online","Online",IF(LEFT(B6576,1)="E","Online","Offline")))</f>
        <v>Offline</v>
      </c>
      <c r="N6576" s="64">
        <f>IF(ISBLANK(M6576),,H6576*INDEX(Inputs!F:F,MATCH(F6576,Inputs!E:E,0)))</f>
        <v>899</v>
      </c>
      <c r="O6576" s="65"/>
    </row>
    <row r="6577" ht="15.75" customHeight="1" spans="1:15">
      <c r="A6577" s="20" t="s">
        <v>541</v>
      </c>
      <c r="B6577" s="20" t="s">
        <v>68</v>
      </c>
      <c r="C6577" s="20" t="s">
        <v>542</v>
      </c>
      <c r="D6577" s="20" t="s">
        <v>370</v>
      </c>
      <c r="E6577" s="20" t="s">
        <v>410</v>
      </c>
      <c r="F6577" s="21">
        <v>250877</v>
      </c>
      <c r="G6577" s="20" t="s">
        <v>22</v>
      </c>
      <c r="H6577" s="21">
        <v>1</v>
      </c>
      <c r="I6577" s="71" t="s">
        <v>1150</v>
      </c>
      <c r="J6577" s="63">
        <f t="shared" si="25"/>
        <v>44861</v>
      </c>
      <c r="K6577" s="64">
        <f>IF(ISBLANK(J6577),,H6577*INDEX(Inputs!G:G,MATCH(F6577,Inputs!E:E,0)))</f>
        <v>349</v>
      </c>
      <c r="L6577" s="65" t="str">
        <f>IF(ISBLANK(J6577),,INDEX(Inputs!D:D,MATCH(F6577,Inputs!E:E,0)))</f>
        <v>595BK Evo Fox Falcon X35 Medium Speed Mouse Pad</v>
      </c>
      <c r="M6577" s="65" t="str">
        <f>IF(ISBLANK(#REF!),,IF(B6577="Online","Online",IF(LEFT(B6577,1)="E","Online","Offline")))</f>
        <v>Offline</v>
      </c>
      <c r="N6577" s="64">
        <f>IF(ISBLANK(M6577),,H6577*INDEX(Inputs!F:F,MATCH(F6577,Inputs!E:E,0)))</f>
        <v>699</v>
      </c>
      <c r="O6577" s="65"/>
    </row>
    <row r="6578" ht="15.75" customHeight="1" spans="1:15">
      <c r="A6578" s="20" t="s">
        <v>367</v>
      </c>
      <c r="B6578" s="20" t="s">
        <v>88</v>
      </c>
      <c r="C6578" s="20" t="s">
        <v>569</v>
      </c>
      <c r="D6578" s="20" t="s">
        <v>414</v>
      </c>
      <c r="E6578" s="20" t="s">
        <v>415</v>
      </c>
      <c r="F6578" s="21">
        <v>250874</v>
      </c>
      <c r="G6578" s="20" t="s">
        <v>13</v>
      </c>
      <c r="H6578" s="21">
        <v>-1</v>
      </c>
      <c r="I6578" s="71" t="s">
        <v>1150</v>
      </c>
      <c r="J6578" s="63">
        <f t="shared" si="25"/>
        <v>44861</v>
      </c>
      <c r="K6578" s="64">
        <f>IF(ISBLANK(J6578),,H6578*INDEX(Inputs!G:G,MATCH(F6578,Inputs!E:E,0)))</f>
        <v>-1349</v>
      </c>
      <c r="L6578" s="65" t="str">
        <f>IF(ISBLANK(J6578),,INDEX(Inputs!D:D,MATCH(F6578,Inputs!E:E,0)))</f>
        <v>432BK EvoFox X-Team Gaming Keyboard &amp; Mouse (USB)</v>
      </c>
      <c r="M6578" s="65" t="str">
        <f>IF(ISBLANK(#REF!),,IF(B6578="Online","Online",IF(LEFT(B6578,1)="E","Online","Offline")))</f>
        <v>Offline</v>
      </c>
      <c r="N6578" s="64">
        <f>IF(ISBLANK(M6578),,H6578*INDEX(Inputs!F:F,MATCH(F6578,Inputs!E:E,0)))</f>
        <v>-1899</v>
      </c>
      <c r="O6578" s="65"/>
    </row>
    <row r="6579" ht="15.75" customHeight="1" spans="1:15">
      <c r="A6579" s="20" t="s">
        <v>407</v>
      </c>
      <c r="B6579" s="20" t="s">
        <v>543</v>
      </c>
      <c r="C6579" s="20" t="s">
        <v>544</v>
      </c>
      <c r="D6579" s="20" t="s">
        <v>370</v>
      </c>
      <c r="E6579" s="20" t="s">
        <v>880</v>
      </c>
      <c r="F6579" s="21">
        <v>256480</v>
      </c>
      <c r="G6579" s="20" t="s">
        <v>25</v>
      </c>
      <c r="H6579" s="21">
        <v>1</v>
      </c>
      <c r="I6579" s="71" t="s">
        <v>1150</v>
      </c>
      <c r="J6579" s="63">
        <f t="shared" si="25"/>
        <v>44861</v>
      </c>
      <c r="K6579" s="64">
        <f>IF(ISBLANK(J6579),,H6579*INDEX(Inputs!G:G,MATCH(F6579,Inputs!E:E,0)))</f>
        <v>3000</v>
      </c>
      <c r="L6579" s="65" t="str">
        <f>IF(ISBLANK(J6579),,INDEX(Inputs!D:D,MATCH(F6579,Inputs!E:E,0)))</f>
        <v>998PP EvoFox Prime Gaming Bundle (422,423,658,597)</v>
      </c>
      <c r="M6579" s="65" t="str">
        <f>IF(ISBLANK(#REF!),,IF(B6579="Online","Online",IF(LEFT(B6579,1)="E","Online","Offline")))</f>
        <v>Offline</v>
      </c>
      <c r="N6579" s="64">
        <f>IF(ISBLANK(M6579),,H6579*INDEX(Inputs!F:F,MATCH(F6579,Inputs!E:E,0)))</f>
        <v>5496</v>
      </c>
      <c r="O6579" s="65"/>
    </row>
    <row r="6580" ht="15.75" customHeight="1" spans="1:15">
      <c r="A6580" s="20" t="s">
        <v>386</v>
      </c>
      <c r="B6580" s="20" t="s">
        <v>122</v>
      </c>
      <c r="C6580" s="20" t="s">
        <v>387</v>
      </c>
      <c r="D6580" s="20" t="s">
        <v>370</v>
      </c>
      <c r="E6580" s="20" t="s">
        <v>410</v>
      </c>
      <c r="F6580" s="21">
        <v>250879</v>
      </c>
      <c r="G6580" s="20" t="s">
        <v>30</v>
      </c>
      <c r="H6580" s="21">
        <v>-1</v>
      </c>
      <c r="I6580" s="71" t="s">
        <v>1150</v>
      </c>
      <c r="J6580" s="63">
        <f t="shared" si="25"/>
        <v>44861</v>
      </c>
      <c r="K6580" s="64">
        <f>IF(ISBLANK(J6580),,H6580*INDEX(Inputs!G:G,MATCH(F6580,Inputs!E:E,0)))</f>
        <v>-699</v>
      </c>
      <c r="L6580" s="65" t="str">
        <f>IF(ISBLANK(J6580),,INDEX(Inputs!D:D,MATCH(F6580,Inputs!E:E,0)))</f>
        <v>597BK Evo Fox Falcon X85 Extra Large Speed Mouse Pad</v>
      </c>
      <c r="M6580" s="65" t="str">
        <f>IF(ISBLANK(#REF!),,IF(B6580="Online","Online",IF(LEFT(B6580,1)="E","Online","Offline")))</f>
        <v>Offline</v>
      </c>
      <c r="N6580" s="64">
        <f>IF(ISBLANK(M6580),,H6580*INDEX(Inputs!F:F,MATCH(F6580,Inputs!E:E,0)))</f>
        <v>-1199</v>
      </c>
      <c r="O6580" s="65"/>
    </row>
    <row r="6581" ht="15.75" customHeight="1" spans="1:15">
      <c r="A6581" s="20" t="s">
        <v>721</v>
      </c>
      <c r="B6581" s="20" t="s">
        <v>135</v>
      </c>
      <c r="C6581" s="20" t="s">
        <v>722</v>
      </c>
      <c r="D6581" s="20" t="s">
        <v>370</v>
      </c>
      <c r="E6581" s="20" t="s">
        <v>371</v>
      </c>
      <c r="F6581" s="21">
        <v>250417</v>
      </c>
      <c r="G6581" s="20" t="s">
        <v>39</v>
      </c>
      <c r="H6581" s="21">
        <v>1</v>
      </c>
      <c r="I6581" s="71" t="s">
        <v>1150</v>
      </c>
      <c r="J6581" s="63">
        <f t="shared" si="25"/>
        <v>44861</v>
      </c>
      <c r="K6581" s="64">
        <f>IF(ISBLANK(J6581),,H6581*INDEX(Inputs!G:G,MATCH(F6581,Inputs!E:E,0)))</f>
        <v>929</v>
      </c>
      <c r="L6581" s="65" t="str">
        <f>IF(ISBLANK(J6581),,INDEX(Inputs!D:D,MATCH(F6581,Inputs!E:E,0)))</f>
        <v>416PP Super Speed Hub 4 Port USB 3.0</v>
      </c>
      <c r="M6581" s="65" t="str">
        <f>IF(ISBLANK(#REF!),,IF(B6581="Online","Online",IF(LEFT(B6581,1)="E","Online","Offline")))</f>
        <v>Offline</v>
      </c>
      <c r="N6581" s="64">
        <f>IF(ISBLANK(M6581),,H6581*INDEX(Inputs!F:F,MATCH(F6581,Inputs!E:E,0)))</f>
        <v>1499</v>
      </c>
      <c r="O6581" s="65"/>
    </row>
    <row r="6582" ht="15.75" customHeight="1" spans="1:15">
      <c r="A6582" s="20" t="s">
        <v>721</v>
      </c>
      <c r="B6582" s="20" t="s">
        <v>135</v>
      </c>
      <c r="C6582" s="20" t="s">
        <v>722</v>
      </c>
      <c r="D6582" s="20" t="s">
        <v>370</v>
      </c>
      <c r="E6582" s="20" t="s">
        <v>410</v>
      </c>
      <c r="F6582" s="21">
        <v>250879</v>
      </c>
      <c r="G6582" s="20" t="s">
        <v>30</v>
      </c>
      <c r="H6582" s="21">
        <v>1</v>
      </c>
      <c r="I6582" s="71" t="s">
        <v>1150</v>
      </c>
      <c r="J6582" s="63">
        <f t="shared" si="25"/>
        <v>44861</v>
      </c>
      <c r="K6582" s="64">
        <f>IF(ISBLANK(J6582),,H6582*INDEX(Inputs!G:G,MATCH(F6582,Inputs!E:E,0)))</f>
        <v>699</v>
      </c>
      <c r="L6582" s="65" t="str">
        <f>IF(ISBLANK(J6582),,INDEX(Inputs!D:D,MATCH(F6582,Inputs!E:E,0)))</f>
        <v>597BK Evo Fox Falcon X85 Extra Large Speed Mouse Pad</v>
      </c>
      <c r="M6582" s="65" t="str">
        <f>IF(ISBLANK(#REF!),,IF(B6582="Online","Online",IF(LEFT(B6582,1)="E","Online","Offline")))</f>
        <v>Offline</v>
      </c>
      <c r="N6582" s="64">
        <f>IF(ISBLANK(M6582),,H6582*INDEX(Inputs!F:F,MATCH(F6582,Inputs!E:E,0)))</f>
        <v>1199</v>
      </c>
      <c r="O6582" s="65"/>
    </row>
    <row r="6583" ht="15.75" customHeight="1" spans="1:15">
      <c r="A6583" s="20" t="s">
        <v>373</v>
      </c>
      <c r="B6583" s="20" t="s">
        <v>158</v>
      </c>
      <c r="C6583" s="20" t="s">
        <v>535</v>
      </c>
      <c r="D6583" s="20" t="s">
        <v>370</v>
      </c>
      <c r="E6583" s="20" t="s">
        <v>410</v>
      </c>
      <c r="F6583" s="21">
        <v>250876</v>
      </c>
      <c r="G6583" s="20" t="s">
        <v>26</v>
      </c>
      <c r="H6583" s="21">
        <v>1</v>
      </c>
      <c r="I6583" s="71" t="s">
        <v>1150</v>
      </c>
      <c r="J6583" s="63">
        <f t="shared" si="25"/>
        <v>44861</v>
      </c>
      <c r="K6583" s="64">
        <f>IF(ISBLANK(J6583),,H6583*INDEX(Inputs!G:G,MATCH(F6583,Inputs!E:E,0)))</f>
        <v>1399</v>
      </c>
      <c r="L6583" s="65" t="str">
        <f>IF(ISBLANK(J6583),,INDEX(Inputs!D:D,MATCH(F6583,Inputs!E:E,0)))</f>
        <v>649BK EvoFox Typhoon Laptop Cooling Pad</v>
      </c>
      <c r="M6583" s="65" t="str">
        <f>IF(ISBLANK(#REF!),,IF(B6583="Online","Online",IF(LEFT(B6583,1)="E","Online","Offline")))</f>
        <v>Offline</v>
      </c>
      <c r="N6583" s="64">
        <f>IF(ISBLANK(M6583),,H6583*INDEX(Inputs!F:F,MATCH(F6583,Inputs!E:E,0)))</f>
        <v>1999</v>
      </c>
      <c r="O6583" s="65"/>
    </row>
    <row r="6584" ht="15.75" customHeight="1" spans="1:15">
      <c r="A6584" s="20" t="s">
        <v>978</v>
      </c>
      <c r="B6584" s="20" t="s">
        <v>876</v>
      </c>
      <c r="C6584" s="20" t="s">
        <v>877</v>
      </c>
      <c r="D6584" s="20" t="s">
        <v>414</v>
      </c>
      <c r="E6584" s="20" t="s">
        <v>428</v>
      </c>
      <c r="F6584" s="21">
        <v>250881</v>
      </c>
      <c r="G6584" s="20" t="s">
        <v>98</v>
      </c>
      <c r="H6584" s="21">
        <v>1</v>
      </c>
      <c r="I6584" s="71" t="s">
        <v>1150</v>
      </c>
      <c r="J6584" s="63">
        <f t="shared" si="25"/>
        <v>44861</v>
      </c>
      <c r="K6584" s="64">
        <f>IF(ISBLANK(J6584),,H6584*INDEX(Inputs!G:G,MATCH(F6584,Inputs!E:E,0)))</f>
        <v>799</v>
      </c>
      <c r="L6584" s="65" t="str">
        <f>IF(ISBLANK(J6584),,INDEX(Inputs!D:D,MATCH(F6584,Inputs!E:E,0)))</f>
        <v>795BK EvoFox Phantom Pro RGB Gaming Mouse USB</v>
      </c>
      <c r="M6584" s="65" t="str">
        <f>IF(ISBLANK(#REF!),,IF(B6584="Online","Online",IF(LEFT(B6584,1)="E","Online","Offline")))</f>
        <v>Offline</v>
      </c>
      <c r="N6584" s="64">
        <f>IF(ISBLANK(M6584),,H6584*INDEX(Inputs!F:F,MATCH(F6584,Inputs!E:E,0)))</f>
        <v>1099</v>
      </c>
      <c r="O6584" s="65"/>
    </row>
    <row r="6585" ht="15.75" customHeight="1" spans="1:15">
      <c r="A6585" s="20" t="s">
        <v>1090</v>
      </c>
      <c r="B6585" s="20" t="s">
        <v>1091</v>
      </c>
      <c r="C6585" s="20" t="s">
        <v>1092</v>
      </c>
      <c r="D6585" s="20" t="s">
        <v>414</v>
      </c>
      <c r="E6585" s="20" t="s">
        <v>415</v>
      </c>
      <c r="F6585" s="21">
        <v>250874</v>
      </c>
      <c r="G6585" s="20" t="s">
        <v>13</v>
      </c>
      <c r="H6585" s="21">
        <v>1</v>
      </c>
      <c r="I6585" s="71" t="s">
        <v>1150</v>
      </c>
      <c r="J6585" s="63">
        <f t="shared" si="25"/>
        <v>44861</v>
      </c>
      <c r="K6585" s="64">
        <f>IF(ISBLANK(J6585),,H6585*INDEX(Inputs!G:G,MATCH(F6585,Inputs!E:E,0)))</f>
        <v>1349</v>
      </c>
      <c r="L6585" s="65" t="str">
        <f>IF(ISBLANK(J6585),,INDEX(Inputs!D:D,MATCH(F6585,Inputs!E:E,0)))</f>
        <v>432BK EvoFox X-Team Gaming Keyboard &amp; Mouse (USB)</v>
      </c>
      <c r="M6585" s="65" t="str">
        <f>IF(ISBLANK(#REF!),,IF(B6585="Online","Online",IF(LEFT(B6585,1)="E","Online","Offline")))</f>
        <v>Offline</v>
      </c>
      <c r="N6585" s="64">
        <f>IF(ISBLANK(M6585),,H6585*INDEX(Inputs!F:F,MATCH(F6585,Inputs!E:E,0)))</f>
        <v>1899</v>
      </c>
      <c r="O6585" s="65"/>
    </row>
    <row r="6586" ht="15.75" customHeight="1" spans="1:15">
      <c r="A6586" s="20" t="s">
        <v>376</v>
      </c>
      <c r="B6586" s="20" t="s">
        <v>377</v>
      </c>
      <c r="C6586" s="20" t="s">
        <v>378</v>
      </c>
      <c r="D6586" s="20" t="s">
        <v>370</v>
      </c>
      <c r="E6586" s="20" t="s">
        <v>410</v>
      </c>
      <c r="F6586" s="21">
        <v>250877</v>
      </c>
      <c r="G6586" s="20" t="s">
        <v>22</v>
      </c>
      <c r="H6586" s="21">
        <v>1</v>
      </c>
      <c r="I6586" s="71" t="s">
        <v>1150</v>
      </c>
      <c r="J6586" s="63">
        <f t="shared" si="25"/>
        <v>44861</v>
      </c>
      <c r="K6586" s="64">
        <f>IF(ISBLANK(J6586),,H6586*INDEX(Inputs!G:G,MATCH(F6586,Inputs!E:E,0)))</f>
        <v>349</v>
      </c>
      <c r="L6586" s="65" t="str">
        <f>IF(ISBLANK(J6586),,INDEX(Inputs!D:D,MATCH(F6586,Inputs!E:E,0)))</f>
        <v>595BK Evo Fox Falcon X35 Medium Speed Mouse Pad</v>
      </c>
      <c r="M6586" s="65" t="str">
        <f>IF(ISBLANK(#REF!),,IF(B6586="Online","Online",IF(LEFT(B6586,1)="E","Online","Offline")))</f>
        <v>Online</v>
      </c>
      <c r="N6586" s="64">
        <f>IF(ISBLANK(M6586),,H6586*INDEX(Inputs!F:F,MATCH(F6586,Inputs!E:E,0)))</f>
        <v>699</v>
      </c>
      <c r="O6586" s="65"/>
    </row>
    <row r="6587" ht="15.75" customHeight="1" spans="1:15">
      <c r="A6587" s="20" t="s">
        <v>376</v>
      </c>
      <c r="B6587" s="20" t="s">
        <v>377</v>
      </c>
      <c r="C6587" s="20" t="s">
        <v>378</v>
      </c>
      <c r="D6587" s="20" t="s">
        <v>414</v>
      </c>
      <c r="E6587" s="20" t="s">
        <v>415</v>
      </c>
      <c r="F6587" s="21">
        <v>260089</v>
      </c>
      <c r="G6587" s="20" t="s">
        <v>18</v>
      </c>
      <c r="H6587" s="21">
        <v>2</v>
      </c>
      <c r="I6587" s="71" t="s">
        <v>1150</v>
      </c>
      <c r="J6587" s="63">
        <f t="shared" si="25"/>
        <v>44861</v>
      </c>
      <c r="K6587" s="64">
        <f>IF(ISBLANK(J6587),,H6587*INDEX(Inputs!G:G,MATCH(F6587,Inputs!E:E,0)))</f>
        <v>1058</v>
      </c>
      <c r="L6587" s="65" t="str">
        <f>IF(ISBLANK(J6587),,INDEX(Inputs!D:D,MATCH(F6587,Inputs!E:E,0)))</f>
        <v>398PP Xcite Neo Keyboard USB</v>
      </c>
      <c r="M6587" s="65" t="str">
        <f>IF(ISBLANK(#REF!),,IF(B6587="Online","Online",IF(LEFT(B6587,1)="E","Online","Offline")))</f>
        <v>Online</v>
      </c>
      <c r="N6587" s="64">
        <f>IF(ISBLANK(M6587),,H6587*INDEX(Inputs!F:F,MATCH(F6587,Inputs!E:E,0)))</f>
        <v>1098</v>
      </c>
      <c r="O6587" s="65"/>
    </row>
    <row r="6588" ht="15.75" customHeight="1" spans="1:15">
      <c r="A6588" s="20" t="s">
        <v>327</v>
      </c>
      <c r="B6588" s="20" t="s">
        <v>78</v>
      </c>
      <c r="C6588" s="20" t="s">
        <v>351</v>
      </c>
      <c r="D6588" s="20" t="s">
        <v>370</v>
      </c>
      <c r="E6588" s="20" t="s">
        <v>410</v>
      </c>
      <c r="F6588" s="21">
        <v>250877</v>
      </c>
      <c r="G6588" s="20" t="s">
        <v>22</v>
      </c>
      <c r="H6588" s="21">
        <v>1</v>
      </c>
      <c r="I6588" s="71" t="s">
        <v>1150</v>
      </c>
      <c r="J6588" s="63">
        <f t="shared" si="25"/>
        <v>44861</v>
      </c>
      <c r="K6588" s="64">
        <f>IF(ISBLANK(J6588),,H6588*INDEX(Inputs!G:G,MATCH(F6588,Inputs!E:E,0)))</f>
        <v>349</v>
      </c>
      <c r="L6588" s="65" t="str">
        <f>IF(ISBLANK(J6588),,INDEX(Inputs!D:D,MATCH(F6588,Inputs!E:E,0)))</f>
        <v>595BK Evo Fox Falcon X35 Medium Speed Mouse Pad</v>
      </c>
      <c r="M6588" s="65" t="str">
        <f>IF(ISBLANK(#REF!),,IF(B6588="Online","Online",IF(LEFT(B6588,1)="E","Online","Offline")))</f>
        <v>Offline</v>
      </c>
      <c r="N6588" s="64">
        <f>IF(ISBLANK(M6588),,H6588*INDEX(Inputs!F:F,MATCH(F6588,Inputs!E:E,0)))</f>
        <v>699</v>
      </c>
      <c r="O6588" s="65"/>
    </row>
    <row r="6589" ht="15.75" customHeight="1" spans="1:15">
      <c r="A6589" s="20" t="s">
        <v>327</v>
      </c>
      <c r="B6589" s="20" t="s">
        <v>929</v>
      </c>
      <c r="C6589" s="20" t="s">
        <v>930</v>
      </c>
      <c r="D6589" s="20" t="s">
        <v>370</v>
      </c>
      <c r="E6589" s="20" t="s">
        <v>410</v>
      </c>
      <c r="F6589" s="21">
        <v>250878</v>
      </c>
      <c r="G6589" s="20" t="s">
        <v>24</v>
      </c>
      <c r="H6589" s="21">
        <v>1</v>
      </c>
      <c r="I6589" s="71" t="s">
        <v>1150</v>
      </c>
      <c r="J6589" s="63">
        <f t="shared" si="25"/>
        <v>44861</v>
      </c>
      <c r="K6589" s="64">
        <f>IF(ISBLANK(J6589),,H6589*INDEX(Inputs!G:G,MATCH(F6589,Inputs!E:E,0)))</f>
        <v>999</v>
      </c>
      <c r="L6589" s="65" t="str">
        <f>IF(ISBLANK(J6589),,INDEX(Inputs!D:D,MATCH(F6589,Inputs!E:E,0)))</f>
        <v>596BK Evo Fox Falcon LX35 Medium Speed LED Mouse Pad</v>
      </c>
      <c r="M6589" s="65" t="str">
        <f>IF(ISBLANK(#REF!),,IF(B6589="Online","Online",IF(LEFT(B6589,1)="E","Online","Offline")))</f>
        <v>Offline</v>
      </c>
      <c r="N6589" s="64">
        <f>IF(ISBLANK(M6589),,H6589*INDEX(Inputs!F:F,MATCH(F6589,Inputs!E:E,0)))</f>
        <v>1999</v>
      </c>
      <c r="O6589" s="65"/>
    </row>
    <row r="6590" ht="15.75" customHeight="1" spans="1:15">
      <c r="A6590" s="20" t="s">
        <v>621</v>
      </c>
      <c r="B6590" s="20" t="s">
        <v>128</v>
      </c>
      <c r="C6590" s="20" t="s">
        <v>622</v>
      </c>
      <c r="D6590" s="20" t="s">
        <v>370</v>
      </c>
      <c r="E6590" s="20" t="s">
        <v>410</v>
      </c>
      <c r="F6590" s="21">
        <v>250877</v>
      </c>
      <c r="G6590" s="20" t="s">
        <v>22</v>
      </c>
      <c r="H6590" s="21">
        <v>1</v>
      </c>
      <c r="I6590" s="71" t="s">
        <v>1150</v>
      </c>
      <c r="J6590" s="63">
        <f t="shared" si="25"/>
        <v>44861</v>
      </c>
      <c r="K6590" s="64">
        <f>IF(ISBLANK(J6590),,H6590*INDEX(Inputs!G:G,MATCH(F6590,Inputs!E:E,0)))</f>
        <v>349</v>
      </c>
      <c r="L6590" s="65" t="str">
        <f>IF(ISBLANK(J6590),,INDEX(Inputs!D:D,MATCH(F6590,Inputs!E:E,0)))</f>
        <v>595BK Evo Fox Falcon X35 Medium Speed Mouse Pad</v>
      </c>
      <c r="M6590" s="65" t="str">
        <f>IF(ISBLANK(#REF!),,IF(B6590="Online","Online",IF(LEFT(B6590,1)="E","Online","Offline")))</f>
        <v>Offline</v>
      </c>
      <c r="N6590" s="64">
        <f>IF(ISBLANK(M6590),,H6590*INDEX(Inputs!F:F,MATCH(F6590,Inputs!E:E,0)))</f>
        <v>699</v>
      </c>
      <c r="O6590" s="65"/>
    </row>
    <row r="6591" ht="15.75" customHeight="1" spans="1:15">
      <c r="A6591" s="20" t="s">
        <v>338</v>
      </c>
      <c r="B6591" s="20" t="s">
        <v>44</v>
      </c>
      <c r="C6591" s="20" t="s">
        <v>339</v>
      </c>
      <c r="D6591" s="20" t="s">
        <v>370</v>
      </c>
      <c r="E6591" s="20" t="s">
        <v>371</v>
      </c>
      <c r="F6591" s="21">
        <v>250417</v>
      </c>
      <c r="G6591" s="20" t="s">
        <v>39</v>
      </c>
      <c r="H6591" s="21">
        <v>1</v>
      </c>
      <c r="I6591" s="71" t="s">
        <v>1150</v>
      </c>
      <c r="J6591" s="63">
        <f t="shared" si="25"/>
        <v>44861</v>
      </c>
      <c r="K6591" s="64">
        <f>IF(ISBLANK(J6591),,H6591*INDEX(Inputs!G:G,MATCH(F6591,Inputs!E:E,0)))</f>
        <v>929</v>
      </c>
      <c r="L6591" s="65" t="str">
        <f>IF(ISBLANK(J6591),,INDEX(Inputs!D:D,MATCH(F6591,Inputs!E:E,0)))</f>
        <v>416PP Super Speed Hub 4 Port USB 3.0</v>
      </c>
      <c r="M6591" s="65" t="str">
        <f>IF(ISBLANK(#REF!),,IF(B6591="Online","Online",IF(LEFT(B6591,1)="E","Online","Offline")))</f>
        <v>Offline</v>
      </c>
      <c r="N6591" s="64">
        <f>IF(ISBLANK(M6591),,H6591*INDEX(Inputs!F:F,MATCH(F6591,Inputs!E:E,0)))</f>
        <v>1499</v>
      </c>
      <c r="O6591" s="65"/>
    </row>
    <row r="6592" ht="15.75" customHeight="1" spans="1:15">
      <c r="A6592" s="20" t="s">
        <v>426</v>
      </c>
      <c r="B6592" s="20" t="s">
        <v>120</v>
      </c>
      <c r="C6592" s="20" t="s">
        <v>427</v>
      </c>
      <c r="D6592" s="20" t="s">
        <v>370</v>
      </c>
      <c r="E6592" s="20" t="s">
        <v>410</v>
      </c>
      <c r="F6592" s="21">
        <v>250876</v>
      </c>
      <c r="G6592" s="20" t="s">
        <v>26</v>
      </c>
      <c r="H6592" s="21">
        <v>1</v>
      </c>
      <c r="I6592" s="71" t="s">
        <v>1151</v>
      </c>
      <c r="J6592" s="63">
        <f t="shared" si="25"/>
        <v>44862</v>
      </c>
      <c r="K6592" s="64">
        <f>IF(ISBLANK(J6592),,H6592*INDEX(Inputs!G:G,MATCH(F6592,Inputs!E:E,0)))</f>
        <v>1399</v>
      </c>
      <c r="L6592" s="65" t="str">
        <f>IF(ISBLANK(J6592),,INDEX(Inputs!D:D,MATCH(F6592,Inputs!E:E,0)))</f>
        <v>649BK EvoFox Typhoon Laptop Cooling Pad</v>
      </c>
      <c r="M6592" s="65" t="str">
        <f>IF(ISBLANK(#REF!),,IF(B6592="Online","Online",IF(LEFT(B6592,1)="E","Online","Offline")))</f>
        <v>Offline</v>
      </c>
      <c r="N6592" s="64">
        <f>IF(ISBLANK(M6592),,H6592*INDEX(Inputs!F:F,MATCH(F6592,Inputs!E:E,0)))</f>
        <v>1999</v>
      </c>
      <c r="O6592" s="65"/>
    </row>
    <row r="6593" ht="15.75" customHeight="1" spans="1:15">
      <c r="A6593" s="20" t="s">
        <v>681</v>
      </c>
      <c r="B6593" s="20" t="s">
        <v>192</v>
      </c>
      <c r="C6593" s="20" t="s">
        <v>682</v>
      </c>
      <c r="D6593" s="20" t="s">
        <v>370</v>
      </c>
      <c r="E6593" s="20" t="s">
        <v>410</v>
      </c>
      <c r="F6593" s="21">
        <v>250876</v>
      </c>
      <c r="G6593" s="20" t="s">
        <v>26</v>
      </c>
      <c r="H6593" s="21">
        <v>1</v>
      </c>
      <c r="I6593" s="71" t="s">
        <v>1151</v>
      </c>
      <c r="J6593" s="63">
        <f t="shared" si="25"/>
        <v>44862</v>
      </c>
      <c r="K6593" s="64">
        <f>IF(ISBLANK(J6593),,H6593*INDEX(Inputs!G:G,MATCH(F6593,Inputs!E:E,0)))</f>
        <v>1399</v>
      </c>
      <c r="L6593" s="65" t="str">
        <f>IF(ISBLANK(J6593),,INDEX(Inputs!D:D,MATCH(F6593,Inputs!E:E,0)))</f>
        <v>649BK EvoFox Typhoon Laptop Cooling Pad</v>
      </c>
      <c r="M6593" s="65" t="str">
        <f>IF(ISBLANK(#REF!),,IF(B6593="Online","Online",IF(LEFT(B6593,1)="E","Online","Offline")))</f>
        <v>Offline</v>
      </c>
      <c r="N6593" s="64">
        <f>IF(ISBLANK(M6593),,H6593*INDEX(Inputs!F:F,MATCH(F6593,Inputs!E:E,0)))</f>
        <v>1999</v>
      </c>
      <c r="O6593" s="65"/>
    </row>
    <row r="6594" ht="15.75" customHeight="1" spans="1:15">
      <c r="A6594" s="20" t="s">
        <v>412</v>
      </c>
      <c r="B6594" s="20" t="s">
        <v>107</v>
      </c>
      <c r="C6594" s="20" t="s">
        <v>498</v>
      </c>
      <c r="D6594" s="20" t="s">
        <v>414</v>
      </c>
      <c r="E6594" s="20" t="s">
        <v>415</v>
      </c>
      <c r="F6594" s="21">
        <v>260090</v>
      </c>
      <c r="G6594" s="20" t="s">
        <v>17</v>
      </c>
      <c r="H6594" s="21">
        <v>1</v>
      </c>
      <c r="I6594" s="71" t="s">
        <v>1151</v>
      </c>
      <c r="J6594" s="63">
        <f t="shared" si="25"/>
        <v>44862</v>
      </c>
      <c r="K6594" s="64">
        <f>IF(ISBLANK(J6594),,H6594*INDEX(Inputs!G:G,MATCH(F6594,Inputs!E:E,0)))</f>
        <v>729</v>
      </c>
      <c r="L6594" s="65" t="str">
        <f>IF(ISBLANK(J6594),,INDEX(Inputs!D:D,MATCH(F6594,Inputs!E:E,0)))</f>
        <v>400PP Xcite Neo Keyboard &amp; Mouse USB</v>
      </c>
      <c r="M6594" s="65" t="str">
        <f>IF(ISBLANK(#REF!),,IF(B6594="Online","Online",IF(LEFT(B6594,1)="E","Online","Offline")))</f>
        <v>Offline</v>
      </c>
      <c r="N6594" s="64">
        <f>IF(ISBLANK(M6594),,H6594*INDEX(Inputs!F:F,MATCH(F6594,Inputs!E:E,0)))</f>
        <v>899</v>
      </c>
      <c r="O6594" s="65"/>
    </row>
    <row r="6595" ht="15.75" customHeight="1" spans="1:15">
      <c r="A6595" s="20" t="s">
        <v>1013</v>
      </c>
      <c r="B6595" s="20" t="s">
        <v>236</v>
      </c>
      <c r="C6595" s="20" t="s">
        <v>1014</v>
      </c>
      <c r="D6595" s="20" t="s">
        <v>370</v>
      </c>
      <c r="E6595" s="20" t="s">
        <v>410</v>
      </c>
      <c r="F6595" s="21">
        <v>250876</v>
      </c>
      <c r="G6595" s="20" t="s">
        <v>26</v>
      </c>
      <c r="H6595" s="21">
        <v>1</v>
      </c>
      <c r="I6595" s="71" t="s">
        <v>1151</v>
      </c>
      <c r="J6595" s="63">
        <f t="shared" si="25"/>
        <v>44862</v>
      </c>
      <c r="K6595" s="64">
        <f>IF(ISBLANK(J6595),,H6595*INDEX(Inputs!G:G,MATCH(F6595,Inputs!E:E,0)))</f>
        <v>1399</v>
      </c>
      <c r="L6595" s="65" t="str">
        <f>IF(ISBLANK(J6595),,INDEX(Inputs!D:D,MATCH(F6595,Inputs!E:E,0)))</f>
        <v>649BK EvoFox Typhoon Laptop Cooling Pad</v>
      </c>
      <c r="M6595" s="65" t="str">
        <f>IF(ISBLANK(#REF!),,IF(B6595="Online","Online",IF(LEFT(B6595,1)="E","Online","Offline")))</f>
        <v>Offline</v>
      </c>
      <c r="N6595" s="64">
        <f>IF(ISBLANK(M6595),,H6595*INDEX(Inputs!F:F,MATCH(F6595,Inputs!E:E,0)))</f>
        <v>1999</v>
      </c>
      <c r="O6595" s="65"/>
    </row>
    <row r="6596" ht="15.75" customHeight="1" spans="1:15">
      <c r="A6596" s="20" t="s">
        <v>412</v>
      </c>
      <c r="B6596" s="20" t="s">
        <v>945</v>
      </c>
      <c r="C6596" s="20" t="s">
        <v>946</v>
      </c>
      <c r="D6596" s="20" t="s">
        <v>414</v>
      </c>
      <c r="E6596" s="20" t="s">
        <v>415</v>
      </c>
      <c r="F6596" s="21">
        <v>260089</v>
      </c>
      <c r="G6596" s="20" t="s">
        <v>18</v>
      </c>
      <c r="H6596" s="21">
        <v>1</v>
      </c>
      <c r="I6596" s="71" t="s">
        <v>1151</v>
      </c>
      <c r="J6596" s="63">
        <f t="shared" si="25"/>
        <v>44862</v>
      </c>
      <c r="K6596" s="64">
        <f>IF(ISBLANK(J6596),,H6596*INDEX(Inputs!G:G,MATCH(F6596,Inputs!E:E,0)))</f>
        <v>529</v>
      </c>
      <c r="L6596" s="65" t="str">
        <f>IF(ISBLANK(J6596),,INDEX(Inputs!D:D,MATCH(F6596,Inputs!E:E,0)))</f>
        <v>398PP Xcite Neo Keyboard USB</v>
      </c>
      <c r="M6596" s="65" t="str">
        <f>IF(ISBLANK(#REF!),,IF(B6596="Online","Online",IF(LEFT(B6596,1)="E","Online","Offline")))</f>
        <v>Online</v>
      </c>
      <c r="N6596" s="64">
        <f>IF(ISBLANK(M6596),,H6596*INDEX(Inputs!F:F,MATCH(F6596,Inputs!E:E,0)))</f>
        <v>549</v>
      </c>
      <c r="O6596" s="65"/>
    </row>
    <row r="6597" ht="15.75" customHeight="1" spans="1:15">
      <c r="A6597" s="20" t="s">
        <v>341</v>
      </c>
      <c r="B6597" s="20" t="s">
        <v>57</v>
      </c>
      <c r="C6597" s="20" t="s">
        <v>348</v>
      </c>
      <c r="D6597" s="20" t="s">
        <v>414</v>
      </c>
      <c r="E6597" s="20" t="s">
        <v>415</v>
      </c>
      <c r="F6597" s="21">
        <v>260089</v>
      </c>
      <c r="G6597" s="20" t="s">
        <v>18</v>
      </c>
      <c r="H6597" s="21">
        <v>1</v>
      </c>
      <c r="I6597" s="71" t="s">
        <v>1151</v>
      </c>
      <c r="J6597" s="63">
        <f t="shared" si="25"/>
        <v>44862</v>
      </c>
      <c r="K6597" s="64">
        <f>IF(ISBLANK(J6597),,H6597*INDEX(Inputs!G:G,MATCH(F6597,Inputs!E:E,0)))</f>
        <v>529</v>
      </c>
      <c r="L6597" s="65" t="str">
        <f>IF(ISBLANK(J6597),,INDEX(Inputs!D:D,MATCH(F6597,Inputs!E:E,0)))</f>
        <v>398PP Xcite Neo Keyboard USB</v>
      </c>
      <c r="M6597" s="65" t="str">
        <f>IF(ISBLANK(#REF!),,IF(B6597="Online","Online",IF(LEFT(B6597,1)="E","Online","Offline")))</f>
        <v>Offline</v>
      </c>
      <c r="N6597" s="64">
        <f>IF(ISBLANK(M6597),,H6597*INDEX(Inputs!F:F,MATCH(F6597,Inputs!E:E,0)))</f>
        <v>549</v>
      </c>
      <c r="O6597" s="65"/>
    </row>
    <row r="6598" ht="15.75" customHeight="1" spans="1:15">
      <c r="A6598" s="20" t="s">
        <v>478</v>
      </c>
      <c r="B6598" s="20" t="s">
        <v>252</v>
      </c>
      <c r="C6598" s="20" t="s">
        <v>1050</v>
      </c>
      <c r="D6598" s="20" t="s">
        <v>370</v>
      </c>
      <c r="E6598" s="20" t="s">
        <v>371</v>
      </c>
      <c r="F6598" s="21">
        <v>250417</v>
      </c>
      <c r="G6598" s="20" t="s">
        <v>39</v>
      </c>
      <c r="H6598" s="21">
        <v>1</v>
      </c>
      <c r="I6598" s="71" t="s">
        <v>1151</v>
      </c>
      <c r="J6598" s="63">
        <f t="shared" si="25"/>
        <v>44862</v>
      </c>
      <c r="K6598" s="64">
        <f>IF(ISBLANK(J6598),,H6598*INDEX(Inputs!G:G,MATCH(F6598,Inputs!E:E,0)))</f>
        <v>929</v>
      </c>
      <c r="L6598" s="65" t="str">
        <f>IF(ISBLANK(J6598),,INDEX(Inputs!D:D,MATCH(F6598,Inputs!E:E,0)))</f>
        <v>416PP Super Speed Hub 4 Port USB 3.0</v>
      </c>
      <c r="M6598" s="65" t="str">
        <f>IF(ISBLANK(#REF!),,IF(B6598="Online","Online",IF(LEFT(B6598,1)="E","Online","Offline")))</f>
        <v>Offline</v>
      </c>
      <c r="N6598" s="64">
        <f>IF(ISBLANK(M6598),,H6598*INDEX(Inputs!F:F,MATCH(F6598,Inputs!E:E,0)))</f>
        <v>1499</v>
      </c>
      <c r="O6598" s="65"/>
    </row>
    <row r="6599" ht="15.75" customHeight="1" spans="1:15">
      <c r="A6599" s="20" t="s">
        <v>447</v>
      </c>
      <c r="B6599" s="20" t="s">
        <v>452</v>
      </c>
      <c r="C6599" s="20" t="s">
        <v>453</v>
      </c>
      <c r="D6599" s="20" t="s">
        <v>414</v>
      </c>
      <c r="E6599" s="20" t="s">
        <v>428</v>
      </c>
      <c r="F6599" s="21">
        <v>250881</v>
      </c>
      <c r="G6599" s="20" t="s">
        <v>98</v>
      </c>
      <c r="H6599" s="21">
        <v>1</v>
      </c>
      <c r="I6599" s="71" t="s">
        <v>1151</v>
      </c>
      <c r="J6599" s="63">
        <f t="shared" si="25"/>
        <v>44862</v>
      </c>
      <c r="K6599" s="64">
        <f>IF(ISBLANK(J6599),,H6599*INDEX(Inputs!G:G,MATCH(F6599,Inputs!E:E,0)))</f>
        <v>799</v>
      </c>
      <c r="L6599" s="65" t="str">
        <f>IF(ISBLANK(J6599),,INDEX(Inputs!D:D,MATCH(F6599,Inputs!E:E,0)))</f>
        <v>795BK EvoFox Phantom Pro RGB Gaming Mouse USB</v>
      </c>
      <c r="M6599" s="65" t="str">
        <f>IF(ISBLANK(#REF!),,IF(B6599="Online","Online",IF(LEFT(B6599,1)="E","Online","Offline")))</f>
        <v>Offline</v>
      </c>
      <c r="N6599" s="64">
        <f>IF(ISBLANK(M6599),,H6599*INDEX(Inputs!F:F,MATCH(F6599,Inputs!E:E,0)))</f>
        <v>1099</v>
      </c>
      <c r="O6599" s="65"/>
    </row>
    <row r="6600" ht="15.75" customHeight="1" spans="1:15">
      <c r="A6600" s="20" t="s">
        <v>447</v>
      </c>
      <c r="B6600" s="20" t="s">
        <v>608</v>
      </c>
      <c r="C6600" s="20" t="s">
        <v>609</v>
      </c>
      <c r="D6600" s="20" t="s">
        <v>370</v>
      </c>
      <c r="E6600" s="20" t="s">
        <v>410</v>
      </c>
      <c r="F6600" s="21">
        <v>250876</v>
      </c>
      <c r="G6600" s="20" t="s">
        <v>26</v>
      </c>
      <c r="H6600" s="21">
        <v>1</v>
      </c>
      <c r="I6600" s="71" t="s">
        <v>1151</v>
      </c>
      <c r="J6600" s="63">
        <f t="shared" si="25"/>
        <v>44862</v>
      </c>
      <c r="K6600" s="64">
        <f>IF(ISBLANK(J6600),,H6600*INDEX(Inputs!G:G,MATCH(F6600,Inputs!E:E,0)))</f>
        <v>1399</v>
      </c>
      <c r="L6600" s="65" t="str">
        <f>IF(ISBLANK(J6600),,INDEX(Inputs!D:D,MATCH(F6600,Inputs!E:E,0)))</f>
        <v>649BK EvoFox Typhoon Laptop Cooling Pad</v>
      </c>
      <c r="M6600" s="65" t="str">
        <f>IF(ISBLANK(#REF!),,IF(B6600="Online","Online",IF(LEFT(B6600,1)="E","Online","Offline")))</f>
        <v>Offline</v>
      </c>
      <c r="N6600" s="64">
        <f>IF(ISBLANK(M6600),,H6600*INDEX(Inputs!F:F,MATCH(F6600,Inputs!E:E,0)))</f>
        <v>1999</v>
      </c>
      <c r="O6600" s="65"/>
    </row>
    <row r="6601" ht="15.75" customHeight="1" spans="1:15">
      <c r="A6601" s="20" t="s">
        <v>454</v>
      </c>
      <c r="B6601" s="20" t="s">
        <v>147</v>
      </c>
      <c r="C6601" s="20" t="s">
        <v>482</v>
      </c>
      <c r="D6601" s="20" t="s">
        <v>414</v>
      </c>
      <c r="E6601" s="20" t="s">
        <v>415</v>
      </c>
      <c r="F6601" s="21">
        <v>250874</v>
      </c>
      <c r="G6601" s="20" t="s">
        <v>13</v>
      </c>
      <c r="H6601" s="21">
        <v>1</v>
      </c>
      <c r="I6601" s="71" t="s">
        <v>1151</v>
      </c>
      <c r="J6601" s="63">
        <f t="shared" si="25"/>
        <v>44862</v>
      </c>
      <c r="K6601" s="64">
        <f>IF(ISBLANK(J6601),,H6601*INDEX(Inputs!G:G,MATCH(F6601,Inputs!E:E,0)))</f>
        <v>1349</v>
      </c>
      <c r="L6601" s="65" t="str">
        <f>IF(ISBLANK(J6601),,INDEX(Inputs!D:D,MATCH(F6601,Inputs!E:E,0)))</f>
        <v>432BK EvoFox X-Team Gaming Keyboard &amp; Mouse (USB)</v>
      </c>
      <c r="M6601" s="65" t="str">
        <f>IF(ISBLANK(#REF!),,IF(B6601="Online","Online",IF(LEFT(B6601,1)="E","Online","Offline")))</f>
        <v>Offline</v>
      </c>
      <c r="N6601" s="64">
        <f>IF(ISBLANK(M6601),,H6601*INDEX(Inputs!F:F,MATCH(F6601,Inputs!E:E,0)))</f>
        <v>1899</v>
      </c>
      <c r="O6601" s="65"/>
    </row>
    <row r="6602" ht="15.75" customHeight="1" spans="1:15">
      <c r="A6602" s="20" t="s">
        <v>447</v>
      </c>
      <c r="B6602" s="20" t="s">
        <v>483</v>
      </c>
      <c r="C6602" s="20" t="s">
        <v>484</v>
      </c>
      <c r="D6602" s="20" t="s">
        <v>414</v>
      </c>
      <c r="E6602" s="20" t="s">
        <v>415</v>
      </c>
      <c r="F6602" s="21">
        <v>250873</v>
      </c>
      <c r="G6602" s="20" t="s">
        <v>12</v>
      </c>
      <c r="H6602" s="21">
        <v>1</v>
      </c>
      <c r="I6602" s="71" t="s">
        <v>1151</v>
      </c>
      <c r="J6602" s="63">
        <f t="shared" si="25"/>
        <v>44862</v>
      </c>
      <c r="K6602" s="64">
        <f>IF(ISBLANK(J6602),,H6602*INDEX(Inputs!G:G,MATCH(F6602,Inputs!E:E,0)))</f>
        <v>999</v>
      </c>
      <c r="L6602" s="65" t="str">
        <f>IF(ISBLANK(J6602),,INDEX(Inputs!D:D,MATCH(F6602,Inputs!E:E,0)))</f>
        <v>422BK Evo Fox Fireblade Gaming Keyboard USB</v>
      </c>
      <c r="M6602" s="65" t="str">
        <f>IF(ISBLANK(#REF!),,IF(B6602="Online","Online",IF(LEFT(B6602,1)="E","Online","Offline")))</f>
        <v>Offline</v>
      </c>
      <c r="N6602" s="64">
        <f>IF(ISBLANK(M6602),,H6602*INDEX(Inputs!F:F,MATCH(F6602,Inputs!E:E,0)))</f>
        <v>1299</v>
      </c>
      <c r="O6602" s="65"/>
    </row>
    <row r="6603" ht="15.75" customHeight="1" spans="1:15">
      <c r="A6603" s="20" t="s">
        <v>447</v>
      </c>
      <c r="B6603" s="20" t="s">
        <v>483</v>
      </c>
      <c r="C6603" s="20" t="s">
        <v>484</v>
      </c>
      <c r="D6603" s="20" t="s">
        <v>414</v>
      </c>
      <c r="E6603" s="20" t="s">
        <v>415</v>
      </c>
      <c r="F6603" s="21">
        <v>250875</v>
      </c>
      <c r="G6603" s="20" t="s">
        <v>103</v>
      </c>
      <c r="H6603" s="21">
        <v>2</v>
      </c>
      <c r="I6603" s="71" t="s">
        <v>1151</v>
      </c>
      <c r="J6603" s="63">
        <f t="shared" si="25"/>
        <v>44862</v>
      </c>
      <c r="K6603" s="64">
        <f>IF(ISBLANK(J6603),,H6603*INDEX(Inputs!G:G,MATCH(F6603,Inputs!E:E,0)))</f>
        <v>2198</v>
      </c>
      <c r="L6603" s="65" t="str">
        <f>IF(ISBLANK(J6603),,INDEX(Inputs!D:D,MATCH(F6603,Inputs!E:E,0)))</f>
        <v>433BK EvoFox WarHammer Gaming Keyboard (USB)</v>
      </c>
      <c r="M6603" s="65" t="str">
        <f>IF(ISBLANK(#REF!),,IF(B6603="Online","Online",IF(LEFT(B6603,1)="E","Online","Offline")))</f>
        <v>Offline</v>
      </c>
      <c r="N6603" s="64">
        <f>IF(ISBLANK(M6603),,H6603*INDEX(Inputs!F:F,MATCH(F6603,Inputs!E:E,0)))</f>
        <v>2998</v>
      </c>
      <c r="O6603" s="65"/>
    </row>
    <row r="6604" ht="15.75" customHeight="1" spans="1:15">
      <c r="A6604" s="20" t="s">
        <v>1134</v>
      </c>
      <c r="B6604" s="20" t="s">
        <v>223</v>
      </c>
      <c r="C6604" s="20" t="s">
        <v>1135</v>
      </c>
      <c r="D6604" s="20" t="s">
        <v>370</v>
      </c>
      <c r="E6604" s="20" t="s">
        <v>410</v>
      </c>
      <c r="F6604" s="21">
        <v>250423</v>
      </c>
      <c r="G6604" s="20" t="s">
        <v>11</v>
      </c>
      <c r="H6604" s="21">
        <v>1</v>
      </c>
      <c r="I6604" s="71" t="s">
        <v>1151</v>
      </c>
      <c r="J6604" s="63">
        <f t="shared" si="25"/>
        <v>44862</v>
      </c>
      <c r="K6604" s="64">
        <f>IF(ISBLANK(J6604),,H6604*INDEX(Inputs!G:G,MATCH(F6604,Inputs!E:E,0)))</f>
        <v>759</v>
      </c>
      <c r="L6604" s="65" t="str">
        <f>IF(ISBLANK(J6604),,INDEX(Inputs!D:D,MATCH(F6604,Inputs!E:E,0)))</f>
        <v>650GR Ergo View Laptop Stand-Grey</v>
      </c>
      <c r="M6604" s="65" t="str">
        <f>IF(ISBLANK(#REF!),,IF(B6604="Online","Online",IF(LEFT(B6604,1)="E","Online","Offline")))</f>
        <v>Offline</v>
      </c>
      <c r="N6604" s="64">
        <f>IF(ISBLANK(M6604),,H6604*INDEX(Inputs!F:F,MATCH(F6604,Inputs!E:E,0)))</f>
        <v>899</v>
      </c>
      <c r="O6604" s="65"/>
    </row>
    <row r="6605" ht="15.75" customHeight="1" spans="1:15">
      <c r="A6605" s="20" t="s">
        <v>703</v>
      </c>
      <c r="B6605" s="20" t="s">
        <v>232</v>
      </c>
      <c r="C6605" s="20" t="s">
        <v>704</v>
      </c>
      <c r="D6605" s="20" t="s">
        <v>370</v>
      </c>
      <c r="E6605" s="20" t="s">
        <v>410</v>
      </c>
      <c r="F6605" s="21">
        <v>250877</v>
      </c>
      <c r="G6605" s="20" t="s">
        <v>22</v>
      </c>
      <c r="H6605" s="21">
        <v>1</v>
      </c>
      <c r="I6605" s="71" t="s">
        <v>1151</v>
      </c>
      <c r="J6605" s="63">
        <f t="shared" si="25"/>
        <v>44862</v>
      </c>
      <c r="K6605" s="64">
        <f>IF(ISBLANK(J6605),,H6605*INDEX(Inputs!G:G,MATCH(F6605,Inputs!E:E,0)))</f>
        <v>349</v>
      </c>
      <c r="L6605" s="65" t="str">
        <f>IF(ISBLANK(J6605),,INDEX(Inputs!D:D,MATCH(F6605,Inputs!E:E,0)))</f>
        <v>595BK Evo Fox Falcon X35 Medium Speed Mouse Pad</v>
      </c>
      <c r="M6605" s="65" t="str">
        <f>IF(ISBLANK(#REF!),,IF(B6605="Online","Online",IF(LEFT(B6605,1)="E","Online","Offline")))</f>
        <v>Offline</v>
      </c>
      <c r="N6605" s="64">
        <f>IF(ISBLANK(M6605),,H6605*INDEX(Inputs!F:F,MATCH(F6605,Inputs!E:E,0)))</f>
        <v>699</v>
      </c>
      <c r="O6605" s="65"/>
    </row>
    <row r="6606" ht="15.75" customHeight="1" spans="1:15">
      <c r="A6606" s="20" t="s">
        <v>458</v>
      </c>
      <c r="B6606" s="20" t="s">
        <v>233</v>
      </c>
      <c r="C6606" s="20" t="s">
        <v>1152</v>
      </c>
      <c r="D6606" s="20" t="s">
        <v>414</v>
      </c>
      <c r="E6606" s="20" t="s">
        <v>415</v>
      </c>
      <c r="F6606" s="21">
        <v>250874</v>
      </c>
      <c r="G6606" s="20" t="s">
        <v>13</v>
      </c>
      <c r="H6606" s="21">
        <v>1</v>
      </c>
      <c r="I6606" s="71" t="s">
        <v>1151</v>
      </c>
      <c r="J6606" s="63">
        <f t="shared" si="25"/>
        <v>44862</v>
      </c>
      <c r="K6606" s="64">
        <f>IF(ISBLANK(J6606),,H6606*INDEX(Inputs!G:G,MATCH(F6606,Inputs!E:E,0)))</f>
        <v>1349</v>
      </c>
      <c r="L6606" s="65" t="str">
        <f>IF(ISBLANK(J6606),,INDEX(Inputs!D:D,MATCH(F6606,Inputs!E:E,0)))</f>
        <v>432BK EvoFox X-Team Gaming Keyboard &amp; Mouse (USB)</v>
      </c>
      <c r="M6606" s="65" t="str">
        <f>IF(ISBLANK(#REF!),,IF(B6606="Online","Online",IF(LEFT(B6606,1)="E","Online","Offline")))</f>
        <v>Offline</v>
      </c>
      <c r="N6606" s="64">
        <f>IF(ISBLANK(M6606),,H6606*INDEX(Inputs!F:F,MATCH(F6606,Inputs!E:E,0)))</f>
        <v>1899</v>
      </c>
      <c r="O6606" s="65"/>
    </row>
    <row r="6607" ht="15.75" customHeight="1" spans="1:15">
      <c r="A6607" s="20" t="s">
        <v>458</v>
      </c>
      <c r="B6607" s="20" t="s">
        <v>561</v>
      </c>
      <c r="C6607" s="20" t="s">
        <v>562</v>
      </c>
      <c r="D6607" s="20" t="s">
        <v>414</v>
      </c>
      <c r="E6607" s="20" t="s">
        <v>415</v>
      </c>
      <c r="F6607" s="21">
        <v>260089</v>
      </c>
      <c r="G6607" s="20" t="s">
        <v>18</v>
      </c>
      <c r="H6607" s="21">
        <v>1</v>
      </c>
      <c r="I6607" s="71" t="s">
        <v>1151</v>
      </c>
      <c r="J6607" s="63">
        <f t="shared" si="25"/>
        <v>44862</v>
      </c>
      <c r="K6607" s="64">
        <f>IF(ISBLANK(J6607),,H6607*INDEX(Inputs!G:G,MATCH(F6607,Inputs!E:E,0)))</f>
        <v>529</v>
      </c>
      <c r="L6607" s="65" t="str">
        <f>IF(ISBLANK(J6607),,INDEX(Inputs!D:D,MATCH(F6607,Inputs!E:E,0)))</f>
        <v>398PP Xcite Neo Keyboard USB</v>
      </c>
      <c r="M6607" s="65" t="str">
        <f>IF(ISBLANK(#REF!),,IF(B6607="Online","Online",IF(LEFT(B6607,1)="E","Online","Offline")))</f>
        <v>Online</v>
      </c>
      <c r="N6607" s="64">
        <f>IF(ISBLANK(M6607),,H6607*INDEX(Inputs!F:F,MATCH(F6607,Inputs!E:E,0)))</f>
        <v>549</v>
      </c>
      <c r="O6607" s="65"/>
    </row>
    <row r="6608" ht="15.75" customHeight="1" spans="1:15">
      <c r="A6608" s="20" t="s">
        <v>407</v>
      </c>
      <c r="B6608" s="20" t="s">
        <v>52</v>
      </c>
      <c r="C6608" s="20" t="s">
        <v>540</v>
      </c>
      <c r="D6608" s="20" t="s">
        <v>414</v>
      </c>
      <c r="E6608" s="20" t="s">
        <v>415</v>
      </c>
      <c r="F6608" s="21">
        <v>250874</v>
      </c>
      <c r="G6608" s="20" t="s">
        <v>13</v>
      </c>
      <c r="H6608" s="21">
        <v>1</v>
      </c>
      <c r="I6608" s="71" t="s">
        <v>1151</v>
      </c>
      <c r="J6608" s="63">
        <f t="shared" si="25"/>
        <v>44862</v>
      </c>
      <c r="K6608" s="64">
        <f>IF(ISBLANK(J6608),,H6608*INDEX(Inputs!G:G,MATCH(F6608,Inputs!E:E,0)))</f>
        <v>1349</v>
      </c>
      <c r="L6608" s="65" t="str">
        <f>IF(ISBLANK(J6608),,INDEX(Inputs!D:D,MATCH(F6608,Inputs!E:E,0)))</f>
        <v>432BK EvoFox X-Team Gaming Keyboard &amp; Mouse (USB)</v>
      </c>
      <c r="M6608" s="65" t="str">
        <f>IF(ISBLANK(#REF!),,IF(B6608="Online","Online",IF(LEFT(B6608,1)="E","Online","Offline")))</f>
        <v>Offline</v>
      </c>
      <c r="N6608" s="64">
        <f>IF(ISBLANK(M6608),,H6608*INDEX(Inputs!F:F,MATCH(F6608,Inputs!E:E,0)))</f>
        <v>1899</v>
      </c>
      <c r="O6608" s="65"/>
    </row>
    <row r="6609" ht="15.75" customHeight="1" spans="1:15">
      <c r="A6609" s="20" t="s">
        <v>541</v>
      </c>
      <c r="B6609" s="20" t="s">
        <v>68</v>
      </c>
      <c r="C6609" s="20" t="s">
        <v>542</v>
      </c>
      <c r="D6609" s="20" t="s">
        <v>370</v>
      </c>
      <c r="E6609" s="20" t="s">
        <v>410</v>
      </c>
      <c r="F6609" s="21">
        <v>250423</v>
      </c>
      <c r="G6609" s="20" t="s">
        <v>11</v>
      </c>
      <c r="H6609" s="21">
        <v>1</v>
      </c>
      <c r="I6609" s="71" t="s">
        <v>1151</v>
      </c>
      <c r="J6609" s="63">
        <f t="shared" si="25"/>
        <v>44862</v>
      </c>
      <c r="K6609" s="64">
        <f>IF(ISBLANK(J6609),,H6609*INDEX(Inputs!G:G,MATCH(F6609,Inputs!E:E,0)))</f>
        <v>759</v>
      </c>
      <c r="L6609" s="65" t="str">
        <f>IF(ISBLANK(J6609),,INDEX(Inputs!D:D,MATCH(F6609,Inputs!E:E,0)))</f>
        <v>650GR Ergo View Laptop Stand-Grey</v>
      </c>
      <c r="M6609" s="65" t="str">
        <f>IF(ISBLANK(#REF!),,IF(B6609="Online","Online",IF(LEFT(B6609,1)="E","Online","Offline")))</f>
        <v>Offline</v>
      </c>
      <c r="N6609" s="64">
        <f>IF(ISBLANK(M6609),,H6609*INDEX(Inputs!F:F,MATCH(F6609,Inputs!E:E,0)))</f>
        <v>899</v>
      </c>
      <c r="O6609" s="65"/>
    </row>
    <row r="6610" ht="15.75" customHeight="1" spans="1:15">
      <c r="A6610" s="20" t="s">
        <v>367</v>
      </c>
      <c r="B6610" s="20" t="s">
        <v>86</v>
      </c>
      <c r="C6610" s="20" t="s">
        <v>671</v>
      </c>
      <c r="D6610" s="20" t="s">
        <v>414</v>
      </c>
      <c r="E6610" s="20" t="s">
        <v>415</v>
      </c>
      <c r="F6610" s="21">
        <v>260090</v>
      </c>
      <c r="G6610" s="20" t="s">
        <v>17</v>
      </c>
      <c r="H6610" s="21">
        <v>1</v>
      </c>
      <c r="I6610" s="71" t="s">
        <v>1151</v>
      </c>
      <c r="J6610" s="63">
        <f t="shared" si="25"/>
        <v>44862</v>
      </c>
      <c r="K6610" s="64">
        <f>IF(ISBLANK(J6610),,H6610*INDEX(Inputs!G:G,MATCH(F6610,Inputs!E:E,0)))</f>
        <v>729</v>
      </c>
      <c r="L6610" s="65" t="str">
        <f>IF(ISBLANK(J6610),,INDEX(Inputs!D:D,MATCH(F6610,Inputs!E:E,0)))</f>
        <v>400PP Xcite Neo Keyboard &amp; Mouse USB</v>
      </c>
      <c r="M6610" s="65" t="str">
        <f>IF(ISBLANK(#REF!),,IF(B6610="Online","Online",IF(LEFT(B6610,1)="E","Online","Offline")))</f>
        <v>Offline</v>
      </c>
      <c r="N6610" s="64">
        <f>IF(ISBLANK(M6610),,H6610*INDEX(Inputs!F:F,MATCH(F6610,Inputs!E:E,0)))</f>
        <v>899</v>
      </c>
      <c r="O6610" s="65"/>
    </row>
    <row r="6611" ht="15.75" customHeight="1" spans="1:15">
      <c r="A6611" s="20" t="s">
        <v>541</v>
      </c>
      <c r="B6611" s="20" t="s">
        <v>141</v>
      </c>
      <c r="C6611" s="20" t="s">
        <v>599</v>
      </c>
      <c r="D6611" s="20" t="s">
        <v>370</v>
      </c>
      <c r="E6611" s="20" t="s">
        <v>410</v>
      </c>
      <c r="F6611" s="21">
        <v>250876</v>
      </c>
      <c r="G6611" s="20" t="s">
        <v>26</v>
      </c>
      <c r="H6611" s="21">
        <v>1</v>
      </c>
      <c r="I6611" s="71" t="s">
        <v>1151</v>
      </c>
      <c r="J6611" s="63">
        <f t="shared" si="25"/>
        <v>44862</v>
      </c>
      <c r="K6611" s="64">
        <f>IF(ISBLANK(J6611),,H6611*INDEX(Inputs!G:G,MATCH(F6611,Inputs!E:E,0)))</f>
        <v>1399</v>
      </c>
      <c r="L6611" s="65" t="str">
        <f>IF(ISBLANK(J6611),,INDEX(Inputs!D:D,MATCH(F6611,Inputs!E:E,0)))</f>
        <v>649BK EvoFox Typhoon Laptop Cooling Pad</v>
      </c>
      <c r="M6611" s="65" t="str">
        <f>IF(ISBLANK(#REF!),,IF(B6611="Online","Online",IF(LEFT(B6611,1)="E","Online","Offline")))</f>
        <v>Offline</v>
      </c>
      <c r="N6611" s="64">
        <f>IF(ISBLANK(M6611),,H6611*INDEX(Inputs!F:F,MATCH(F6611,Inputs!E:E,0)))</f>
        <v>1999</v>
      </c>
      <c r="O6611" s="65"/>
    </row>
    <row r="6612" ht="15.75" customHeight="1" spans="1:15">
      <c r="A6612" s="20" t="s">
        <v>367</v>
      </c>
      <c r="B6612" s="20" t="s">
        <v>148</v>
      </c>
      <c r="C6612" s="20" t="s">
        <v>615</v>
      </c>
      <c r="D6612" s="20" t="s">
        <v>370</v>
      </c>
      <c r="E6612" s="20" t="s">
        <v>410</v>
      </c>
      <c r="F6612" s="21">
        <v>250876</v>
      </c>
      <c r="G6612" s="20" t="s">
        <v>26</v>
      </c>
      <c r="H6612" s="21">
        <v>1</v>
      </c>
      <c r="I6612" s="71" t="s">
        <v>1151</v>
      </c>
      <c r="J6612" s="63">
        <f t="shared" si="25"/>
        <v>44862</v>
      </c>
      <c r="K6612" s="64">
        <f>IF(ISBLANK(J6612),,H6612*INDEX(Inputs!G:G,MATCH(F6612,Inputs!E:E,0)))</f>
        <v>1399</v>
      </c>
      <c r="L6612" s="65" t="str">
        <f>IF(ISBLANK(J6612),,INDEX(Inputs!D:D,MATCH(F6612,Inputs!E:E,0)))</f>
        <v>649BK EvoFox Typhoon Laptop Cooling Pad</v>
      </c>
      <c r="M6612" s="65" t="str">
        <f>IF(ISBLANK(#REF!),,IF(B6612="Online","Online",IF(LEFT(B6612,1)="E","Online","Offline")))</f>
        <v>Offline</v>
      </c>
      <c r="N6612" s="64">
        <f>IF(ISBLANK(M6612),,H6612*INDEX(Inputs!F:F,MATCH(F6612,Inputs!E:E,0)))</f>
        <v>1999</v>
      </c>
      <c r="O6612" s="65"/>
    </row>
    <row r="6613" ht="15.75" customHeight="1" spans="1:15">
      <c r="A6613" s="20" t="s">
        <v>1136</v>
      </c>
      <c r="B6613" s="20" t="s">
        <v>1137</v>
      </c>
      <c r="C6613" s="20" t="s">
        <v>1138</v>
      </c>
      <c r="D6613" s="20" t="s">
        <v>370</v>
      </c>
      <c r="E6613" s="20" t="s">
        <v>410</v>
      </c>
      <c r="F6613" s="21">
        <v>250877</v>
      </c>
      <c r="G6613" s="20" t="s">
        <v>22</v>
      </c>
      <c r="H6613" s="21">
        <v>1</v>
      </c>
      <c r="I6613" s="71" t="s">
        <v>1151</v>
      </c>
      <c r="J6613" s="63">
        <f t="shared" si="25"/>
        <v>44862</v>
      </c>
      <c r="K6613" s="64">
        <f>IF(ISBLANK(J6613),,H6613*INDEX(Inputs!G:G,MATCH(F6613,Inputs!E:E,0)))</f>
        <v>349</v>
      </c>
      <c r="L6613" s="65" t="str">
        <f>IF(ISBLANK(J6613),,INDEX(Inputs!D:D,MATCH(F6613,Inputs!E:E,0)))</f>
        <v>595BK Evo Fox Falcon X35 Medium Speed Mouse Pad</v>
      </c>
      <c r="M6613" s="65" t="str">
        <f>IF(ISBLANK(#REF!),,IF(B6613="Online","Online",IF(LEFT(B6613,1)="E","Online","Offline")))</f>
        <v>Offline</v>
      </c>
      <c r="N6613" s="64">
        <f>IF(ISBLANK(M6613),,H6613*INDEX(Inputs!F:F,MATCH(F6613,Inputs!E:E,0)))</f>
        <v>699</v>
      </c>
      <c r="O6613" s="65"/>
    </row>
    <row r="6614" ht="15.75" customHeight="1" spans="1:15">
      <c r="A6614" s="20" t="s">
        <v>1140</v>
      </c>
      <c r="B6614" s="20" t="s">
        <v>216</v>
      </c>
      <c r="C6614" s="20" t="s">
        <v>1141</v>
      </c>
      <c r="D6614" s="20" t="s">
        <v>414</v>
      </c>
      <c r="E6614" s="20" t="s">
        <v>415</v>
      </c>
      <c r="F6614" s="21">
        <v>250874</v>
      </c>
      <c r="G6614" s="20" t="s">
        <v>13</v>
      </c>
      <c r="H6614" s="21">
        <v>1</v>
      </c>
      <c r="I6614" s="71" t="s">
        <v>1151</v>
      </c>
      <c r="J6614" s="63">
        <f t="shared" si="25"/>
        <v>44862</v>
      </c>
      <c r="K6614" s="64">
        <f>IF(ISBLANK(J6614),,H6614*INDEX(Inputs!G:G,MATCH(F6614,Inputs!E:E,0)))</f>
        <v>1349</v>
      </c>
      <c r="L6614" s="65" t="str">
        <f>IF(ISBLANK(J6614),,INDEX(Inputs!D:D,MATCH(F6614,Inputs!E:E,0)))</f>
        <v>432BK EvoFox X-Team Gaming Keyboard &amp; Mouse (USB)</v>
      </c>
      <c r="M6614" s="65" t="str">
        <f>IF(ISBLANK(#REF!),,IF(B6614="Online","Online",IF(LEFT(B6614,1)="E","Online","Offline")))</f>
        <v>Offline</v>
      </c>
      <c r="N6614" s="64">
        <f>IF(ISBLANK(M6614),,H6614*INDEX(Inputs!F:F,MATCH(F6614,Inputs!E:E,0)))</f>
        <v>1899</v>
      </c>
      <c r="O6614" s="65"/>
    </row>
    <row r="6615" ht="15.75" customHeight="1" spans="1:15">
      <c r="A6615" s="20" t="s">
        <v>376</v>
      </c>
      <c r="B6615" s="20" t="s">
        <v>377</v>
      </c>
      <c r="C6615" s="20" t="s">
        <v>378</v>
      </c>
      <c r="D6615" s="20" t="s">
        <v>464</v>
      </c>
      <c r="E6615" s="20" t="s">
        <v>465</v>
      </c>
      <c r="F6615" s="21">
        <v>250420</v>
      </c>
      <c r="G6615" s="20" t="s">
        <v>50</v>
      </c>
      <c r="H6615" s="21">
        <v>1</v>
      </c>
      <c r="I6615" s="71" t="s">
        <v>1151</v>
      </c>
      <c r="J6615" s="63">
        <f t="shared" si="25"/>
        <v>44862</v>
      </c>
      <c r="K6615" s="64">
        <f>IF(ISBLANK(J6615),,H6615*INDEX(Inputs!G:G,MATCH(F6615,Inputs!E:E,0)))</f>
        <v>749</v>
      </c>
      <c r="L6615" s="65" t="str">
        <f>IF(ISBLANK(J6615),,INDEX(Inputs!D:D,MATCH(F6615,Inputs!E:E,0)))</f>
        <v>142BK NeoCase Sleeve MP 450 13-13.3</v>
      </c>
      <c r="M6615" s="65" t="str">
        <f>IF(ISBLANK(#REF!),,IF(B6615="Online","Online",IF(LEFT(B6615,1)="E","Online","Offline")))</f>
        <v>Online</v>
      </c>
      <c r="N6615" s="64">
        <f>IF(ISBLANK(M6615),,H6615*INDEX(Inputs!F:F,MATCH(F6615,Inputs!E:E,0)))</f>
        <v>1199</v>
      </c>
      <c r="O6615" s="65"/>
    </row>
    <row r="6616" ht="15.75" customHeight="1" spans="1:15">
      <c r="A6616" s="20" t="s">
        <v>376</v>
      </c>
      <c r="B6616" s="20" t="s">
        <v>377</v>
      </c>
      <c r="C6616" s="20" t="s">
        <v>378</v>
      </c>
      <c r="D6616" s="20" t="s">
        <v>414</v>
      </c>
      <c r="E6616" s="20" t="s">
        <v>415</v>
      </c>
      <c r="F6616" s="21">
        <v>250875</v>
      </c>
      <c r="G6616" s="20" t="s">
        <v>103</v>
      </c>
      <c r="H6616" s="21">
        <v>1</v>
      </c>
      <c r="I6616" s="71" t="s">
        <v>1151</v>
      </c>
      <c r="J6616" s="63">
        <f t="shared" si="25"/>
        <v>44862</v>
      </c>
      <c r="K6616" s="64">
        <f>IF(ISBLANK(J6616),,H6616*INDEX(Inputs!G:G,MATCH(F6616,Inputs!E:E,0)))</f>
        <v>1099</v>
      </c>
      <c r="L6616" s="65" t="str">
        <f>IF(ISBLANK(J6616),,INDEX(Inputs!D:D,MATCH(F6616,Inputs!E:E,0)))</f>
        <v>433BK EvoFox WarHammer Gaming Keyboard (USB)</v>
      </c>
      <c r="M6616" s="65" t="str">
        <f>IF(ISBLANK(#REF!),,IF(B6616="Online","Online",IF(LEFT(B6616,1)="E","Online","Offline")))</f>
        <v>Online</v>
      </c>
      <c r="N6616" s="64">
        <f>IF(ISBLANK(M6616),,H6616*INDEX(Inputs!F:F,MATCH(F6616,Inputs!E:E,0)))</f>
        <v>1499</v>
      </c>
      <c r="O6616" s="65"/>
    </row>
    <row r="6617" ht="15.75" customHeight="1" spans="1:15">
      <c r="A6617" s="20" t="s">
        <v>327</v>
      </c>
      <c r="B6617" s="20" t="s">
        <v>35</v>
      </c>
      <c r="C6617" s="20" t="s">
        <v>525</v>
      </c>
      <c r="D6617" s="20" t="s">
        <v>370</v>
      </c>
      <c r="E6617" s="20" t="s">
        <v>410</v>
      </c>
      <c r="F6617" s="21">
        <v>250877</v>
      </c>
      <c r="G6617" s="20" t="s">
        <v>22</v>
      </c>
      <c r="H6617" s="21">
        <v>1</v>
      </c>
      <c r="I6617" s="71" t="s">
        <v>1151</v>
      </c>
      <c r="J6617" s="63">
        <f t="shared" si="25"/>
        <v>44862</v>
      </c>
      <c r="K6617" s="64">
        <f>IF(ISBLANK(J6617),,H6617*INDEX(Inputs!G:G,MATCH(F6617,Inputs!E:E,0)))</f>
        <v>349</v>
      </c>
      <c r="L6617" s="65" t="str">
        <f>IF(ISBLANK(J6617),,INDEX(Inputs!D:D,MATCH(F6617,Inputs!E:E,0)))</f>
        <v>595BK Evo Fox Falcon X35 Medium Speed Mouse Pad</v>
      </c>
      <c r="M6617" s="65" t="str">
        <f>IF(ISBLANK(#REF!),,IF(B6617="Online","Online",IF(LEFT(B6617,1)="E","Online","Offline")))</f>
        <v>Offline</v>
      </c>
      <c r="N6617" s="64">
        <f>IF(ISBLANK(M6617),,H6617*INDEX(Inputs!F:F,MATCH(F6617,Inputs!E:E,0)))</f>
        <v>699</v>
      </c>
      <c r="O6617" s="65"/>
    </row>
    <row r="6618" ht="15.75" customHeight="1" spans="1:15">
      <c r="A6618" s="20" t="s">
        <v>327</v>
      </c>
      <c r="B6618" s="20" t="s">
        <v>35</v>
      </c>
      <c r="C6618" s="20" t="s">
        <v>525</v>
      </c>
      <c r="D6618" s="20" t="s">
        <v>370</v>
      </c>
      <c r="E6618" s="20" t="s">
        <v>880</v>
      </c>
      <c r="F6618" s="21">
        <v>256479</v>
      </c>
      <c r="G6618" s="20" t="s">
        <v>28</v>
      </c>
      <c r="H6618" s="21">
        <v>1</v>
      </c>
      <c r="I6618" s="71" t="s">
        <v>1151</v>
      </c>
      <c r="J6618" s="63">
        <f t="shared" si="25"/>
        <v>44862</v>
      </c>
      <c r="K6618" s="64">
        <f>IF(ISBLANK(J6618),,H6618*INDEX(Inputs!G:G,MATCH(F6618,Inputs!E:E,0)))</f>
        <v>2500</v>
      </c>
      <c r="L6618" s="65" t="str">
        <f>IF(ISBLANK(J6618),,INDEX(Inputs!D:D,MATCH(F6618,Inputs!E:E,0)))</f>
        <v>997PP EvoFox Explore Gaming Bundle (422,423,659,595)</v>
      </c>
      <c r="M6618" s="65" t="str">
        <f>IF(ISBLANK(#REF!),,IF(B6618="Online","Online",IF(LEFT(B6618,1)="E","Online","Offline")))</f>
        <v>Offline</v>
      </c>
      <c r="N6618" s="64">
        <f>IF(ISBLANK(M6618),,H6618*INDEX(Inputs!F:F,MATCH(F6618,Inputs!E:E,0)))</f>
        <v>4796</v>
      </c>
      <c r="O6618" s="65"/>
    </row>
    <row r="6619" ht="15.75" customHeight="1" spans="1:15">
      <c r="A6619" s="20" t="s">
        <v>646</v>
      </c>
      <c r="B6619" s="20" t="s">
        <v>190</v>
      </c>
      <c r="C6619" s="20" t="s">
        <v>647</v>
      </c>
      <c r="D6619" s="20" t="s">
        <v>414</v>
      </c>
      <c r="E6619" s="20" t="s">
        <v>415</v>
      </c>
      <c r="F6619" s="21">
        <v>250874</v>
      </c>
      <c r="G6619" s="20" t="s">
        <v>13</v>
      </c>
      <c r="H6619" s="21">
        <v>1</v>
      </c>
      <c r="I6619" s="71" t="s">
        <v>1151</v>
      </c>
      <c r="J6619" s="63">
        <f t="shared" si="25"/>
        <v>44862</v>
      </c>
      <c r="K6619" s="64">
        <f>IF(ISBLANK(J6619),,H6619*INDEX(Inputs!G:G,MATCH(F6619,Inputs!E:E,0)))</f>
        <v>1349</v>
      </c>
      <c r="L6619" s="65" t="str">
        <f>IF(ISBLANK(J6619),,INDEX(Inputs!D:D,MATCH(F6619,Inputs!E:E,0)))</f>
        <v>432BK EvoFox X-Team Gaming Keyboard &amp; Mouse (USB)</v>
      </c>
      <c r="M6619" s="65" t="str">
        <f>IF(ISBLANK(#REF!),,IF(B6619="Online","Online",IF(LEFT(B6619,1)="E","Online","Offline")))</f>
        <v>Offline</v>
      </c>
      <c r="N6619" s="64">
        <f>IF(ISBLANK(M6619),,H6619*INDEX(Inputs!F:F,MATCH(F6619,Inputs!E:E,0)))</f>
        <v>1899</v>
      </c>
      <c r="O6619" s="65"/>
    </row>
    <row r="6620" ht="15.75" customHeight="1" spans="1:15">
      <c r="A6620" s="20" t="s">
        <v>961</v>
      </c>
      <c r="B6620" s="20" t="s">
        <v>207</v>
      </c>
      <c r="C6620" s="20" t="s">
        <v>962</v>
      </c>
      <c r="D6620" s="20" t="s">
        <v>414</v>
      </c>
      <c r="E6620" s="20" t="s">
        <v>415</v>
      </c>
      <c r="F6620" s="21">
        <v>250874</v>
      </c>
      <c r="G6620" s="20" t="s">
        <v>13</v>
      </c>
      <c r="H6620" s="21">
        <v>1</v>
      </c>
      <c r="I6620" s="71" t="s">
        <v>1151</v>
      </c>
      <c r="J6620" s="63">
        <f t="shared" si="25"/>
        <v>44862</v>
      </c>
      <c r="K6620" s="64">
        <f>IF(ISBLANK(J6620),,H6620*INDEX(Inputs!G:G,MATCH(F6620,Inputs!E:E,0)))</f>
        <v>1349</v>
      </c>
      <c r="L6620" s="65" t="str">
        <f>IF(ISBLANK(J6620),,INDEX(Inputs!D:D,MATCH(F6620,Inputs!E:E,0)))</f>
        <v>432BK EvoFox X-Team Gaming Keyboard &amp; Mouse (USB)</v>
      </c>
      <c r="M6620" s="65" t="str">
        <f>IF(ISBLANK(#REF!),,IF(B6620="Online","Online",IF(LEFT(B6620,1)="E","Online","Offline")))</f>
        <v>Offline</v>
      </c>
      <c r="N6620" s="64">
        <f>IF(ISBLANK(M6620),,H6620*INDEX(Inputs!F:F,MATCH(F6620,Inputs!E:E,0)))</f>
        <v>1899</v>
      </c>
      <c r="O6620" s="65"/>
    </row>
    <row r="6621" ht="15.75" customHeight="1" spans="1:15">
      <c r="A6621" s="20" t="s">
        <v>621</v>
      </c>
      <c r="B6621" s="20" t="s">
        <v>128</v>
      </c>
      <c r="C6621" s="20" t="s">
        <v>622</v>
      </c>
      <c r="D6621" s="20" t="s">
        <v>370</v>
      </c>
      <c r="E6621" s="20" t="s">
        <v>371</v>
      </c>
      <c r="F6621" s="21">
        <v>250417</v>
      </c>
      <c r="G6621" s="20" t="s">
        <v>39</v>
      </c>
      <c r="H6621" s="21">
        <v>1</v>
      </c>
      <c r="I6621" s="71" t="s">
        <v>1151</v>
      </c>
      <c r="J6621" s="63">
        <f t="shared" si="25"/>
        <v>44862</v>
      </c>
      <c r="K6621" s="64">
        <f>IF(ISBLANK(J6621),,H6621*INDEX(Inputs!G:G,MATCH(F6621,Inputs!E:E,0)))</f>
        <v>929</v>
      </c>
      <c r="L6621" s="65" t="str">
        <f>IF(ISBLANK(J6621),,INDEX(Inputs!D:D,MATCH(F6621,Inputs!E:E,0)))</f>
        <v>416PP Super Speed Hub 4 Port USB 3.0</v>
      </c>
      <c r="M6621" s="65" t="str">
        <f>IF(ISBLANK(#REF!),,IF(B6621="Online","Online",IF(LEFT(B6621,1)="E","Online","Offline")))</f>
        <v>Offline</v>
      </c>
      <c r="N6621" s="64">
        <f>IF(ISBLANK(M6621),,H6621*INDEX(Inputs!F:F,MATCH(F6621,Inputs!E:E,0)))</f>
        <v>1499</v>
      </c>
      <c r="O6621" s="65"/>
    </row>
    <row r="6622" ht="15.75" customHeight="1" spans="1:15">
      <c r="A6622" s="20" t="s">
        <v>621</v>
      </c>
      <c r="B6622" s="20" t="s">
        <v>128</v>
      </c>
      <c r="C6622" s="20" t="s">
        <v>622</v>
      </c>
      <c r="D6622" s="20" t="s">
        <v>414</v>
      </c>
      <c r="E6622" s="20" t="s">
        <v>415</v>
      </c>
      <c r="F6622" s="21">
        <v>250874</v>
      </c>
      <c r="G6622" s="20" t="s">
        <v>13</v>
      </c>
      <c r="H6622" s="21">
        <v>1</v>
      </c>
      <c r="I6622" s="71" t="s">
        <v>1151</v>
      </c>
      <c r="J6622" s="63">
        <f t="shared" si="25"/>
        <v>44862</v>
      </c>
      <c r="K6622" s="64">
        <f>IF(ISBLANK(J6622),,H6622*INDEX(Inputs!G:G,MATCH(F6622,Inputs!E:E,0)))</f>
        <v>1349</v>
      </c>
      <c r="L6622" s="65" t="str">
        <f>IF(ISBLANK(J6622),,INDEX(Inputs!D:D,MATCH(F6622,Inputs!E:E,0)))</f>
        <v>432BK EvoFox X-Team Gaming Keyboard &amp; Mouse (USB)</v>
      </c>
      <c r="M6622" s="65" t="str">
        <f>IF(ISBLANK(#REF!),,IF(B6622="Online","Online",IF(LEFT(B6622,1)="E","Online","Offline")))</f>
        <v>Offline</v>
      </c>
      <c r="N6622" s="64">
        <f>IF(ISBLANK(M6622),,H6622*INDEX(Inputs!F:F,MATCH(F6622,Inputs!E:E,0)))</f>
        <v>1899</v>
      </c>
      <c r="O6622" s="65"/>
    </row>
    <row r="6623" ht="15.75" customHeight="1" spans="1:15">
      <c r="A6623" s="20" t="s">
        <v>338</v>
      </c>
      <c r="B6623" s="20" t="s">
        <v>384</v>
      </c>
      <c r="C6623" s="20" t="s">
        <v>385</v>
      </c>
      <c r="D6623" s="20" t="s">
        <v>370</v>
      </c>
      <c r="E6623" s="20" t="s">
        <v>410</v>
      </c>
      <c r="F6623" s="21">
        <v>250878</v>
      </c>
      <c r="G6623" s="20" t="s">
        <v>24</v>
      </c>
      <c r="H6623" s="21">
        <v>1</v>
      </c>
      <c r="I6623" s="71" t="s">
        <v>1151</v>
      </c>
      <c r="J6623" s="63">
        <f t="shared" si="25"/>
        <v>44862</v>
      </c>
      <c r="K6623" s="64">
        <f>IF(ISBLANK(J6623),,H6623*INDEX(Inputs!G:G,MATCH(F6623,Inputs!E:E,0)))</f>
        <v>999</v>
      </c>
      <c r="L6623" s="65" t="str">
        <f>IF(ISBLANK(J6623),,INDEX(Inputs!D:D,MATCH(F6623,Inputs!E:E,0)))</f>
        <v>596BK Evo Fox Falcon LX35 Medium Speed LED Mouse Pad</v>
      </c>
      <c r="M6623" s="65" t="str">
        <f>IF(ISBLANK(#REF!),,IF(B6623="Online","Online",IF(LEFT(B6623,1)="E","Online","Offline")))</f>
        <v>Offline</v>
      </c>
      <c r="N6623" s="64">
        <f>IF(ISBLANK(M6623),,H6623*INDEX(Inputs!F:F,MATCH(F6623,Inputs!E:E,0)))</f>
        <v>1999</v>
      </c>
      <c r="O6623" s="65"/>
    </row>
    <row r="6624" ht="15.75" customHeight="1" spans="1:15">
      <c r="A6624" s="20" t="s">
        <v>739</v>
      </c>
      <c r="B6624" s="20" t="s">
        <v>740</v>
      </c>
      <c r="C6624" s="20" t="s">
        <v>741</v>
      </c>
      <c r="D6624" s="20" t="s">
        <v>370</v>
      </c>
      <c r="E6624" s="20" t="s">
        <v>371</v>
      </c>
      <c r="F6624" s="21">
        <v>250417</v>
      </c>
      <c r="G6624" s="20" t="s">
        <v>39</v>
      </c>
      <c r="H6624" s="21">
        <v>1</v>
      </c>
      <c r="I6624" s="71" t="s">
        <v>1151</v>
      </c>
      <c r="J6624" s="63">
        <f t="shared" si="25"/>
        <v>44862</v>
      </c>
      <c r="K6624" s="64">
        <f>IF(ISBLANK(J6624),,H6624*INDEX(Inputs!G:G,MATCH(F6624,Inputs!E:E,0)))</f>
        <v>929</v>
      </c>
      <c r="L6624" s="65" t="str">
        <f>IF(ISBLANK(J6624),,INDEX(Inputs!D:D,MATCH(F6624,Inputs!E:E,0)))</f>
        <v>416PP Super Speed Hub 4 Port USB 3.0</v>
      </c>
      <c r="M6624" s="65" t="str">
        <f>IF(ISBLANK(#REF!),,IF(B6624="Online","Online",IF(LEFT(B6624,1)="E","Online","Offline")))</f>
        <v>Offline</v>
      </c>
      <c r="N6624" s="64">
        <f>IF(ISBLANK(M6624),,H6624*INDEX(Inputs!F:F,MATCH(F6624,Inputs!E:E,0)))</f>
        <v>1499</v>
      </c>
      <c r="O6624" s="65"/>
    </row>
    <row r="6625" ht="15.75" customHeight="1" spans="1:15">
      <c r="A6625" s="20" t="s">
        <v>353</v>
      </c>
      <c r="B6625" s="20" t="s">
        <v>503</v>
      </c>
      <c r="C6625" s="20" t="s">
        <v>504</v>
      </c>
      <c r="D6625" s="20" t="s">
        <v>370</v>
      </c>
      <c r="E6625" s="20" t="s">
        <v>371</v>
      </c>
      <c r="F6625" s="21">
        <v>250417</v>
      </c>
      <c r="G6625" s="20" t="s">
        <v>39</v>
      </c>
      <c r="H6625" s="21">
        <v>1</v>
      </c>
      <c r="I6625" s="71" t="s">
        <v>1151</v>
      </c>
      <c r="J6625" s="63">
        <f t="shared" si="25"/>
        <v>44862</v>
      </c>
      <c r="K6625" s="64">
        <f>IF(ISBLANK(J6625),,H6625*INDEX(Inputs!G:G,MATCH(F6625,Inputs!E:E,0)))</f>
        <v>929</v>
      </c>
      <c r="L6625" s="65" t="str">
        <f>IF(ISBLANK(J6625),,INDEX(Inputs!D:D,MATCH(F6625,Inputs!E:E,0)))</f>
        <v>416PP Super Speed Hub 4 Port USB 3.0</v>
      </c>
      <c r="M6625" s="65" t="str">
        <f>IF(ISBLANK(#REF!),,IF(B6625="Online","Online",IF(LEFT(B6625,1)="E","Online","Offline")))</f>
        <v>Offline</v>
      </c>
      <c r="N6625" s="64">
        <f>IF(ISBLANK(M6625),,H6625*INDEX(Inputs!F:F,MATCH(F6625,Inputs!E:E,0)))</f>
        <v>1499</v>
      </c>
      <c r="O6625" s="65"/>
    </row>
    <row r="6626" ht="15.75" customHeight="1" spans="1:15">
      <c r="A6626" s="20" t="s">
        <v>353</v>
      </c>
      <c r="B6626" s="20" t="s">
        <v>76</v>
      </c>
      <c r="C6626" s="20" t="s">
        <v>379</v>
      </c>
      <c r="D6626" s="20" t="s">
        <v>370</v>
      </c>
      <c r="E6626" s="20" t="s">
        <v>371</v>
      </c>
      <c r="F6626" s="21">
        <v>250417</v>
      </c>
      <c r="G6626" s="20" t="s">
        <v>39</v>
      </c>
      <c r="H6626" s="21">
        <v>1</v>
      </c>
      <c r="I6626" s="71" t="s">
        <v>1151</v>
      </c>
      <c r="J6626" s="63">
        <f t="shared" si="25"/>
        <v>44862</v>
      </c>
      <c r="K6626" s="64">
        <f>IF(ISBLANK(J6626),,H6626*INDEX(Inputs!G:G,MATCH(F6626,Inputs!E:E,0)))</f>
        <v>929</v>
      </c>
      <c r="L6626" s="65" t="str">
        <f>IF(ISBLANK(J6626),,INDEX(Inputs!D:D,MATCH(F6626,Inputs!E:E,0)))</f>
        <v>416PP Super Speed Hub 4 Port USB 3.0</v>
      </c>
      <c r="M6626" s="65" t="str">
        <f>IF(ISBLANK(#REF!),,IF(B6626="Online","Online",IF(LEFT(B6626,1)="E","Online","Offline")))</f>
        <v>Offline</v>
      </c>
      <c r="N6626" s="64">
        <f>IF(ISBLANK(M6626),,H6626*INDEX(Inputs!F:F,MATCH(F6626,Inputs!E:E,0)))</f>
        <v>1499</v>
      </c>
      <c r="O6626" s="65"/>
    </row>
    <row r="6627" ht="15.75" customHeight="1" spans="1:15">
      <c r="A6627" s="20" t="s">
        <v>353</v>
      </c>
      <c r="B6627" s="20" t="s">
        <v>115</v>
      </c>
      <c r="C6627" s="20" t="s">
        <v>993</v>
      </c>
      <c r="D6627" s="20" t="s">
        <v>370</v>
      </c>
      <c r="E6627" s="20" t="s">
        <v>410</v>
      </c>
      <c r="F6627" s="21">
        <v>250879</v>
      </c>
      <c r="G6627" s="20" t="s">
        <v>30</v>
      </c>
      <c r="H6627" s="21">
        <v>1</v>
      </c>
      <c r="I6627" s="71" t="s">
        <v>1151</v>
      </c>
      <c r="J6627" s="63">
        <f t="shared" si="25"/>
        <v>44862</v>
      </c>
      <c r="K6627" s="64">
        <f>IF(ISBLANK(J6627),,H6627*INDEX(Inputs!G:G,MATCH(F6627,Inputs!E:E,0)))</f>
        <v>699</v>
      </c>
      <c r="L6627" s="65" t="str">
        <f>IF(ISBLANK(J6627),,INDEX(Inputs!D:D,MATCH(F6627,Inputs!E:E,0)))</f>
        <v>597BK Evo Fox Falcon X85 Extra Large Speed Mouse Pad</v>
      </c>
      <c r="M6627" s="65" t="str">
        <f>IF(ISBLANK(#REF!),,IF(B6627="Online","Online",IF(LEFT(B6627,1)="E","Online","Offline")))</f>
        <v>Offline</v>
      </c>
      <c r="N6627" s="64">
        <f>IF(ISBLANK(M6627),,H6627*INDEX(Inputs!F:F,MATCH(F6627,Inputs!E:E,0)))</f>
        <v>1199</v>
      </c>
      <c r="O6627" s="65"/>
    </row>
    <row r="6628" ht="15.75" customHeight="1" spans="1:15">
      <c r="A6628" s="20" t="s">
        <v>1130</v>
      </c>
      <c r="B6628" s="20" t="s">
        <v>260</v>
      </c>
      <c r="C6628" s="20" t="s">
        <v>1131</v>
      </c>
      <c r="D6628" s="20" t="s">
        <v>464</v>
      </c>
      <c r="E6628" s="20" t="s">
        <v>465</v>
      </c>
      <c r="F6628" s="21">
        <v>250421</v>
      </c>
      <c r="G6628" s="20" t="s">
        <v>14</v>
      </c>
      <c r="H6628" s="21">
        <v>1</v>
      </c>
      <c r="I6628" s="71" t="s">
        <v>1151</v>
      </c>
      <c r="J6628" s="63">
        <f t="shared" si="25"/>
        <v>44862</v>
      </c>
      <c r="K6628" s="64">
        <f>IF(ISBLANK(J6628),,H6628*INDEX(Inputs!G:G,MATCH(F6628,Inputs!E:E,0)))</f>
        <v>779</v>
      </c>
      <c r="L6628" s="65" t="str">
        <f>IF(ISBLANK(J6628),,INDEX(Inputs!D:D,MATCH(F6628,Inputs!E:E,0)))</f>
        <v>146BK NeoCase Sleeve MP 450 14</v>
      </c>
      <c r="M6628" s="65" t="str">
        <f>IF(ISBLANK(#REF!),,IF(B6628="Online","Online",IF(LEFT(B6628,1)="E","Online","Offline")))</f>
        <v>Offline</v>
      </c>
      <c r="N6628" s="64">
        <f>IF(ISBLANK(M6628),,H6628*INDEX(Inputs!F:F,MATCH(F6628,Inputs!E:E,0)))</f>
        <v>1249</v>
      </c>
      <c r="O6628" s="65"/>
    </row>
    <row r="6629" ht="15.75" customHeight="1" spans="1:15">
      <c r="A6629" s="20" t="s">
        <v>718</v>
      </c>
      <c r="B6629" s="20" t="s">
        <v>719</v>
      </c>
      <c r="C6629" s="20" t="s">
        <v>720</v>
      </c>
      <c r="D6629" s="20" t="s">
        <v>370</v>
      </c>
      <c r="E6629" s="20" t="s">
        <v>410</v>
      </c>
      <c r="F6629" s="21">
        <v>250879</v>
      </c>
      <c r="G6629" s="20" t="s">
        <v>30</v>
      </c>
      <c r="H6629" s="21">
        <v>1</v>
      </c>
      <c r="I6629" s="71" t="s">
        <v>1151</v>
      </c>
      <c r="J6629" s="63">
        <f t="shared" si="25"/>
        <v>44862</v>
      </c>
      <c r="K6629" s="64">
        <f>IF(ISBLANK(J6629),,H6629*INDEX(Inputs!G:G,MATCH(F6629,Inputs!E:E,0)))</f>
        <v>699</v>
      </c>
      <c r="L6629" s="65" t="str">
        <f>IF(ISBLANK(J6629),,INDEX(Inputs!D:D,MATCH(F6629,Inputs!E:E,0)))</f>
        <v>597BK Evo Fox Falcon X85 Extra Large Speed Mouse Pad</v>
      </c>
      <c r="M6629" s="65" t="str">
        <f>IF(ISBLANK(#REF!),,IF(B6629="Online","Online",IF(LEFT(B6629,1)="E","Online","Offline")))</f>
        <v>Offline</v>
      </c>
      <c r="N6629" s="64">
        <f>IF(ISBLANK(M6629),,H6629*INDEX(Inputs!F:F,MATCH(F6629,Inputs!E:E,0)))</f>
        <v>1199</v>
      </c>
      <c r="O6629" s="65"/>
    </row>
    <row r="6630" ht="15.75" customHeight="1" spans="1:15">
      <c r="A6630" s="20" t="s">
        <v>412</v>
      </c>
      <c r="B6630" s="20" t="s">
        <v>107</v>
      </c>
      <c r="C6630" s="20" t="s">
        <v>498</v>
      </c>
      <c r="D6630" s="20" t="s">
        <v>414</v>
      </c>
      <c r="E6630" s="20" t="s">
        <v>415</v>
      </c>
      <c r="F6630" s="21">
        <v>260089</v>
      </c>
      <c r="G6630" s="20" t="s">
        <v>18</v>
      </c>
      <c r="H6630" s="21">
        <v>1</v>
      </c>
      <c r="I6630" s="71" t="s">
        <v>1153</v>
      </c>
      <c r="J6630" s="63">
        <f t="shared" si="25"/>
        <v>44863</v>
      </c>
      <c r="K6630" s="64">
        <f>IF(ISBLANK(J6630),,H6630*INDEX(Inputs!G:G,MATCH(F6630,Inputs!E:E,0)))</f>
        <v>529</v>
      </c>
      <c r="L6630" s="65" t="str">
        <f>IF(ISBLANK(J6630),,INDEX(Inputs!D:D,MATCH(F6630,Inputs!E:E,0)))</f>
        <v>398PP Xcite Neo Keyboard USB</v>
      </c>
      <c r="M6630" s="65" t="str">
        <f>IF(ISBLANK(#REF!),,IF(B6630="Online","Online",IF(LEFT(B6630,1)="E","Online","Offline")))</f>
        <v>Offline</v>
      </c>
      <c r="N6630" s="64">
        <f>IF(ISBLANK(M6630),,H6630*INDEX(Inputs!F:F,MATCH(F6630,Inputs!E:E,0)))</f>
        <v>549</v>
      </c>
      <c r="O6630" s="65"/>
    </row>
    <row r="6631" ht="15.75" customHeight="1" spans="1:15">
      <c r="A6631" s="20" t="s">
        <v>412</v>
      </c>
      <c r="B6631" s="20" t="s">
        <v>945</v>
      </c>
      <c r="C6631" s="20" t="s">
        <v>946</v>
      </c>
      <c r="D6631" s="20" t="s">
        <v>414</v>
      </c>
      <c r="E6631" s="20" t="s">
        <v>415</v>
      </c>
      <c r="F6631" s="21">
        <v>260089</v>
      </c>
      <c r="G6631" s="20" t="s">
        <v>18</v>
      </c>
      <c r="H6631" s="21">
        <v>1</v>
      </c>
      <c r="I6631" s="71" t="s">
        <v>1153</v>
      </c>
      <c r="J6631" s="63">
        <f t="shared" ref="J6631:J6885" si="26">IF(ISBLANK(I6631),,DATE(RIGHT(I6631,4),RIGHT(LEFT(I6631,5),2),LEFT(I6631,2)))</f>
        <v>44863</v>
      </c>
      <c r="K6631" s="64">
        <f>IF(ISBLANK(J6631),,H6631*INDEX(Inputs!G:G,MATCH(F6631,Inputs!E:E,0)))</f>
        <v>529</v>
      </c>
      <c r="L6631" s="65" t="str">
        <f>IF(ISBLANK(J6631),,INDEX(Inputs!D:D,MATCH(F6631,Inputs!E:E,0)))</f>
        <v>398PP Xcite Neo Keyboard USB</v>
      </c>
      <c r="M6631" s="65" t="str">
        <f>IF(ISBLANK(#REF!),,IF(B6631="Online","Online",IF(LEFT(B6631,1)="E","Online","Offline")))</f>
        <v>Online</v>
      </c>
      <c r="N6631" s="64">
        <f>IF(ISBLANK(M6631),,H6631*INDEX(Inputs!F:F,MATCH(F6631,Inputs!E:E,0)))</f>
        <v>549</v>
      </c>
      <c r="O6631" s="65"/>
    </row>
    <row r="6632" ht="15.75" customHeight="1" spans="1:15">
      <c r="A6632" s="20" t="s">
        <v>509</v>
      </c>
      <c r="B6632" s="20" t="s">
        <v>38</v>
      </c>
      <c r="C6632" s="20" t="s">
        <v>712</v>
      </c>
      <c r="D6632" s="20" t="s">
        <v>370</v>
      </c>
      <c r="E6632" s="20" t="s">
        <v>371</v>
      </c>
      <c r="F6632" s="21">
        <v>250417</v>
      </c>
      <c r="G6632" s="20" t="s">
        <v>39</v>
      </c>
      <c r="H6632" s="21">
        <v>1</v>
      </c>
      <c r="I6632" s="71" t="s">
        <v>1153</v>
      </c>
      <c r="J6632" s="63">
        <f t="shared" si="26"/>
        <v>44863</v>
      </c>
      <c r="K6632" s="64">
        <f>IF(ISBLANK(J6632),,H6632*INDEX(Inputs!G:G,MATCH(F6632,Inputs!E:E,0)))</f>
        <v>929</v>
      </c>
      <c r="L6632" s="65" t="str">
        <f>IF(ISBLANK(J6632),,INDEX(Inputs!D:D,MATCH(F6632,Inputs!E:E,0)))</f>
        <v>416PP Super Speed Hub 4 Port USB 3.0</v>
      </c>
      <c r="M6632" s="65" t="str">
        <f>IF(ISBLANK(#REF!),,IF(B6632="Online","Online",IF(LEFT(B6632,1)="E","Online","Offline")))</f>
        <v>Offline</v>
      </c>
      <c r="N6632" s="64">
        <f>IF(ISBLANK(M6632),,H6632*INDEX(Inputs!F:F,MATCH(F6632,Inputs!E:E,0)))</f>
        <v>1499</v>
      </c>
      <c r="O6632" s="65"/>
    </row>
    <row r="6633" ht="15.75" customHeight="1" spans="1:15">
      <c r="A6633" s="20" t="s">
        <v>416</v>
      </c>
      <c r="B6633" s="20" t="s">
        <v>91</v>
      </c>
      <c r="C6633" s="20" t="s">
        <v>616</v>
      </c>
      <c r="D6633" s="20" t="s">
        <v>414</v>
      </c>
      <c r="E6633" s="20" t="s">
        <v>415</v>
      </c>
      <c r="F6633" s="21">
        <v>250874</v>
      </c>
      <c r="G6633" s="20" t="s">
        <v>13</v>
      </c>
      <c r="H6633" s="21">
        <v>1</v>
      </c>
      <c r="I6633" s="71" t="s">
        <v>1153</v>
      </c>
      <c r="J6633" s="63">
        <f t="shared" si="26"/>
        <v>44863</v>
      </c>
      <c r="K6633" s="64">
        <f>IF(ISBLANK(J6633),,H6633*INDEX(Inputs!G:G,MATCH(F6633,Inputs!E:E,0)))</f>
        <v>1349</v>
      </c>
      <c r="L6633" s="65" t="str">
        <f>IF(ISBLANK(J6633),,INDEX(Inputs!D:D,MATCH(F6633,Inputs!E:E,0)))</f>
        <v>432BK EvoFox X-Team Gaming Keyboard &amp; Mouse (USB)</v>
      </c>
      <c r="M6633" s="65" t="str">
        <f>IF(ISBLANK(#REF!),,IF(B6633="Online","Online",IF(LEFT(B6633,1)="E","Online","Offline")))</f>
        <v>Offline</v>
      </c>
      <c r="N6633" s="64">
        <f>IF(ISBLANK(M6633),,H6633*INDEX(Inputs!F:F,MATCH(F6633,Inputs!E:E,0)))</f>
        <v>1899</v>
      </c>
      <c r="O6633" s="65"/>
    </row>
    <row r="6634" ht="15.75" customHeight="1" spans="1:15">
      <c r="A6634" s="20" t="s">
        <v>478</v>
      </c>
      <c r="B6634" s="20" t="s">
        <v>143</v>
      </c>
      <c r="C6634" s="20" t="s">
        <v>479</v>
      </c>
      <c r="D6634" s="20" t="s">
        <v>414</v>
      </c>
      <c r="E6634" s="20" t="s">
        <v>415</v>
      </c>
      <c r="F6634" s="21">
        <v>250874</v>
      </c>
      <c r="G6634" s="20" t="s">
        <v>13</v>
      </c>
      <c r="H6634" s="21">
        <v>1</v>
      </c>
      <c r="I6634" s="71" t="s">
        <v>1153</v>
      </c>
      <c r="J6634" s="63">
        <f t="shared" si="26"/>
        <v>44863</v>
      </c>
      <c r="K6634" s="64">
        <f>IF(ISBLANK(J6634),,H6634*INDEX(Inputs!G:G,MATCH(F6634,Inputs!E:E,0)))</f>
        <v>1349</v>
      </c>
      <c r="L6634" s="65" t="str">
        <f>IF(ISBLANK(J6634),,INDEX(Inputs!D:D,MATCH(F6634,Inputs!E:E,0)))</f>
        <v>432BK EvoFox X-Team Gaming Keyboard &amp; Mouse (USB)</v>
      </c>
      <c r="M6634" s="65" t="str">
        <f>IF(ISBLANK(#REF!),,IF(B6634="Online","Online",IF(LEFT(B6634,1)="E","Online","Offline")))</f>
        <v>Offline</v>
      </c>
      <c r="N6634" s="64">
        <f>IF(ISBLANK(M6634),,H6634*INDEX(Inputs!F:F,MATCH(F6634,Inputs!E:E,0)))</f>
        <v>1899</v>
      </c>
      <c r="O6634" s="65"/>
    </row>
    <row r="6635" ht="15.75" customHeight="1" spans="1:15">
      <c r="A6635" s="20" t="s">
        <v>1032</v>
      </c>
      <c r="B6635" s="20" t="s">
        <v>255</v>
      </c>
      <c r="C6635" s="20" t="s">
        <v>1033</v>
      </c>
      <c r="D6635" s="20" t="s">
        <v>414</v>
      </c>
      <c r="E6635" s="20" t="s">
        <v>415</v>
      </c>
      <c r="F6635" s="21">
        <v>250874</v>
      </c>
      <c r="G6635" s="20" t="s">
        <v>13</v>
      </c>
      <c r="H6635" s="21">
        <v>1</v>
      </c>
      <c r="I6635" s="71" t="s">
        <v>1153</v>
      </c>
      <c r="J6635" s="63">
        <f t="shared" si="26"/>
        <v>44863</v>
      </c>
      <c r="K6635" s="64">
        <f>IF(ISBLANK(J6635),,H6635*INDEX(Inputs!G:G,MATCH(F6635,Inputs!E:E,0)))</f>
        <v>1349</v>
      </c>
      <c r="L6635" s="65" t="str">
        <f>IF(ISBLANK(J6635),,INDEX(Inputs!D:D,MATCH(F6635,Inputs!E:E,0)))</f>
        <v>432BK EvoFox X-Team Gaming Keyboard &amp; Mouse (USB)</v>
      </c>
      <c r="M6635" s="65" t="str">
        <f>IF(ISBLANK(#REF!),,IF(B6635="Online","Online",IF(LEFT(B6635,1)="E","Online","Offline")))</f>
        <v>Offline</v>
      </c>
      <c r="N6635" s="64">
        <f>IF(ISBLANK(M6635),,H6635*INDEX(Inputs!F:F,MATCH(F6635,Inputs!E:E,0)))</f>
        <v>1899</v>
      </c>
      <c r="O6635" s="65"/>
    </row>
    <row r="6636" ht="15.75" customHeight="1" spans="1:15">
      <c r="A6636" s="20" t="s">
        <v>623</v>
      </c>
      <c r="B6636" s="20" t="s">
        <v>144</v>
      </c>
      <c r="C6636" s="20" t="s">
        <v>660</v>
      </c>
      <c r="D6636" s="20" t="s">
        <v>370</v>
      </c>
      <c r="E6636" s="20" t="s">
        <v>410</v>
      </c>
      <c r="F6636" s="21">
        <v>250879</v>
      </c>
      <c r="G6636" s="20" t="s">
        <v>30</v>
      </c>
      <c r="H6636" s="21">
        <v>1</v>
      </c>
      <c r="I6636" s="71" t="s">
        <v>1153</v>
      </c>
      <c r="J6636" s="63">
        <f t="shared" si="26"/>
        <v>44863</v>
      </c>
      <c r="K6636" s="64">
        <f>IF(ISBLANK(J6636),,H6636*INDEX(Inputs!G:G,MATCH(F6636,Inputs!E:E,0)))</f>
        <v>699</v>
      </c>
      <c r="L6636" s="65" t="str">
        <f>IF(ISBLANK(J6636),,INDEX(Inputs!D:D,MATCH(F6636,Inputs!E:E,0)))</f>
        <v>597BK Evo Fox Falcon X85 Extra Large Speed Mouse Pad</v>
      </c>
      <c r="M6636" s="65" t="str">
        <f>IF(ISBLANK(#REF!),,IF(B6636="Online","Online",IF(LEFT(B6636,1)="E","Online","Offline")))</f>
        <v>Offline</v>
      </c>
      <c r="N6636" s="64">
        <f>IF(ISBLANK(M6636),,H6636*INDEX(Inputs!F:F,MATCH(F6636,Inputs!E:E,0)))</f>
        <v>1199</v>
      </c>
      <c r="O6636" s="65"/>
    </row>
    <row r="6637" ht="15.75" customHeight="1" spans="1:15">
      <c r="A6637" s="20" t="s">
        <v>630</v>
      </c>
      <c r="B6637" s="20" t="s">
        <v>631</v>
      </c>
      <c r="C6637" s="20" t="s">
        <v>632</v>
      </c>
      <c r="D6637" s="20" t="s">
        <v>414</v>
      </c>
      <c r="E6637" s="20" t="s">
        <v>415</v>
      </c>
      <c r="F6637" s="21">
        <v>204737</v>
      </c>
      <c r="G6637" s="20" t="s">
        <v>20</v>
      </c>
      <c r="H6637" s="21">
        <v>1</v>
      </c>
      <c r="I6637" s="71" t="s">
        <v>1153</v>
      </c>
      <c r="J6637" s="63">
        <f t="shared" si="26"/>
        <v>44863</v>
      </c>
      <c r="K6637" s="64">
        <f>IF(ISBLANK(J6637),,H6637*INDEX(Inputs!G:G,MATCH(F6637,Inputs!E:E,0)))</f>
        <v>729</v>
      </c>
      <c r="L6637" s="65" t="str">
        <f>IF(ISBLANK(J6637),,INDEX(Inputs!D:D,MATCH(F6637,Inputs!E:E,0)))</f>
        <v>850PP Xcite Pro Keyboard &amp; Mouse USB</v>
      </c>
      <c r="M6637" s="65" t="str">
        <f>IF(ISBLANK(#REF!),,IF(B6637="Online","Online",IF(LEFT(B6637,1)="E","Online","Offline")))</f>
        <v>Offline</v>
      </c>
      <c r="N6637" s="64">
        <f>IF(ISBLANK(M6637),,H6637*INDEX(Inputs!F:F,MATCH(F6637,Inputs!E:E,0)))</f>
        <v>799</v>
      </c>
      <c r="O6637" s="65"/>
    </row>
    <row r="6638" ht="15.75" customHeight="1" spans="1:15">
      <c r="A6638" s="20" t="s">
        <v>697</v>
      </c>
      <c r="B6638" s="20" t="s">
        <v>698</v>
      </c>
      <c r="C6638" s="20" t="s">
        <v>699</v>
      </c>
      <c r="D6638" s="20" t="s">
        <v>414</v>
      </c>
      <c r="E6638" s="20" t="s">
        <v>415</v>
      </c>
      <c r="F6638" s="21">
        <v>250874</v>
      </c>
      <c r="G6638" s="20" t="s">
        <v>13</v>
      </c>
      <c r="H6638" s="21">
        <v>1</v>
      </c>
      <c r="I6638" s="71" t="s">
        <v>1153</v>
      </c>
      <c r="J6638" s="63">
        <f t="shared" si="26"/>
        <v>44863</v>
      </c>
      <c r="K6638" s="64">
        <f>IF(ISBLANK(J6638),,H6638*INDEX(Inputs!G:G,MATCH(F6638,Inputs!E:E,0)))</f>
        <v>1349</v>
      </c>
      <c r="L6638" s="65" t="str">
        <f>IF(ISBLANK(J6638),,INDEX(Inputs!D:D,MATCH(F6638,Inputs!E:E,0)))</f>
        <v>432BK EvoFox X-Team Gaming Keyboard &amp; Mouse (USB)</v>
      </c>
      <c r="M6638" s="65" t="str">
        <f>IF(ISBLANK(#REF!),,IF(B6638="Online","Online",IF(LEFT(B6638,1)="E","Online","Offline")))</f>
        <v>Offline</v>
      </c>
      <c r="N6638" s="64">
        <f>IF(ISBLANK(M6638),,H6638*INDEX(Inputs!F:F,MATCH(F6638,Inputs!E:E,0)))</f>
        <v>1899</v>
      </c>
      <c r="O6638" s="65"/>
    </row>
    <row r="6639" ht="15.75" customHeight="1" spans="1:15">
      <c r="A6639" s="20" t="s">
        <v>439</v>
      </c>
      <c r="B6639" s="20" t="s">
        <v>146</v>
      </c>
      <c r="C6639" s="20" t="s">
        <v>440</v>
      </c>
      <c r="D6639" s="20" t="s">
        <v>414</v>
      </c>
      <c r="E6639" s="20" t="s">
        <v>415</v>
      </c>
      <c r="F6639" s="21">
        <v>204737</v>
      </c>
      <c r="G6639" s="20" t="s">
        <v>20</v>
      </c>
      <c r="H6639" s="21">
        <v>1</v>
      </c>
      <c r="I6639" s="71" t="s">
        <v>1153</v>
      </c>
      <c r="J6639" s="63">
        <f t="shared" si="26"/>
        <v>44863</v>
      </c>
      <c r="K6639" s="64">
        <f>IF(ISBLANK(J6639),,H6639*INDEX(Inputs!G:G,MATCH(F6639,Inputs!E:E,0)))</f>
        <v>729</v>
      </c>
      <c r="L6639" s="65" t="str">
        <f>IF(ISBLANK(J6639),,INDEX(Inputs!D:D,MATCH(F6639,Inputs!E:E,0)))</f>
        <v>850PP Xcite Pro Keyboard &amp; Mouse USB</v>
      </c>
      <c r="M6639" s="65" t="str">
        <f>IF(ISBLANK(#REF!),,IF(B6639="Online","Online",IF(LEFT(B6639,1)="E","Online","Offline")))</f>
        <v>Offline</v>
      </c>
      <c r="N6639" s="64">
        <f>IF(ISBLANK(M6639),,H6639*INDEX(Inputs!F:F,MATCH(F6639,Inputs!E:E,0)))</f>
        <v>799</v>
      </c>
      <c r="O6639" s="65"/>
    </row>
    <row r="6640" ht="15.75" customHeight="1" spans="1:15">
      <c r="A6640" s="20" t="s">
        <v>447</v>
      </c>
      <c r="B6640" s="20" t="s">
        <v>483</v>
      </c>
      <c r="C6640" s="20" t="s">
        <v>484</v>
      </c>
      <c r="D6640" s="20" t="s">
        <v>414</v>
      </c>
      <c r="E6640" s="20" t="s">
        <v>415</v>
      </c>
      <c r="F6640" s="21">
        <v>260090</v>
      </c>
      <c r="G6640" s="20" t="s">
        <v>17</v>
      </c>
      <c r="H6640" s="21">
        <v>1</v>
      </c>
      <c r="I6640" s="71" t="s">
        <v>1153</v>
      </c>
      <c r="J6640" s="63">
        <f t="shared" si="26"/>
        <v>44863</v>
      </c>
      <c r="K6640" s="64">
        <f>IF(ISBLANK(J6640),,H6640*INDEX(Inputs!G:G,MATCH(F6640,Inputs!E:E,0)))</f>
        <v>729</v>
      </c>
      <c r="L6640" s="65" t="str">
        <f>IF(ISBLANK(J6640),,INDEX(Inputs!D:D,MATCH(F6640,Inputs!E:E,0)))</f>
        <v>400PP Xcite Neo Keyboard &amp; Mouse USB</v>
      </c>
      <c r="M6640" s="65" t="str">
        <f>IF(ISBLANK(#REF!),,IF(B6640="Online","Online",IF(LEFT(B6640,1)="E","Online","Offline")))</f>
        <v>Offline</v>
      </c>
      <c r="N6640" s="64">
        <f>IF(ISBLANK(M6640),,H6640*INDEX(Inputs!F:F,MATCH(F6640,Inputs!E:E,0)))</f>
        <v>899</v>
      </c>
      <c r="O6640" s="65"/>
    </row>
    <row r="6641" ht="15.75" customHeight="1" spans="1:15">
      <c r="A6641" s="20" t="s">
        <v>362</v>
      </c>
      <c r="B6641" s="20" t="s">
        <v>23</v>
      </c>
      <c r="C6641" s="20" t="s">
        <v>363</v>
      </c>
      <c r="D6641" s="20" t="s">
        <v>414</v>
      </c>
      <c r="E6641" s="20" t="s">
        <v>415</v>
      </c>
      <c r="F6641" s="21">
        <v>250874</v>
      </c>
      <c r="G6641" s="20" t="s">
        <v>13</v>
      </c>
      <c r="H6641" s="21">
        <v>1</v>
      </c>
      <c r="I6641" s="71" t="s">
        <v>1153</v>
      </c>
      <c r="J6641" s="63">
        <f t="shared" si="26"/>
        <v>44863</v>
      </c>
      <c r="K6641" s="64">
        <f>IF(ISBLANK(J6641),,H6641*INDEX(Inputs!G:G,MATCH(F6641,Inputs!E:E,0)))</f>
        <v>1349</v>
      </c>
      <c r="L6641" s="65" t="str">
        <f>IF(ISBLANK(J6641),,INDEX(Inputs!D:D,MATCH(F6641,Inputs!E:E,0)))</f>
        <v>432BK EvoFox X-Team Gaming Keyboard &amp; Mouse (USB)</v>
      </c>
      <c r="M6641" s="65" t="str">
        <f>IF(ISBLANK(#REF!),,IF(B6641="Online","Online",IF(LEFT(B6641,1)="E","Online","Offline")))</f>
        <v>Offline</v>
      </c>
      <c r="N6641" s="64">
        <f>IF(ISBLANK(M6641),,H6641*INDEX(Inputs!F:F,MATCH(F6641,Inputs!E:E,0)))</f>
        <v>1899</v>
      </c>
      <c r="O6641" s="65"/>
    </row>
    <row r="6642" ht="15.75" customHeight="1" spans="1:15">
      <c r="A6642" s="20" t="s">
        <v>491</v>
      </c>
      <c r="B6642" s="20" t="s">
        <v>34</v>
      </c>
      <c r="C6642" s="20" t="s">
        <v>492</v>
      </c>
      <c r="D6642" s="20" t="s">
        <v>414</v>
      </c>
      <c r="E6642" s="20" t="s">
        <v>428</v>
      </c>
      <c r="F6642" s="21">
        <v>250881</v>
      </c>
      <c r="G6642" s="20" t="s">
        <v>98</v>
      </c>
      <c r="H6642" s="21">
        <v>-1</v>
      </c>
      <c r="I6642" s="71" t="s">
        <v>1153</v>
      </c>
      <c r="J6642" s="63">
        <f t="shared" si="26"/>
        <v>44863</v>
      </c>
      <c r="K6642" s="64">
        <f>IF(ISBLANK(J6642),,H6642*INDEX(Inputs!G:G,MATCH(F6642,Inputs!E:E,0)))</f>
        <v>-799</v>
      </c>
      <c r="L6642" s="65" t="str">
        <f>IF(ISBLANK(J6642),,INDEX(Inputs!D:D,MATCH(F6642,Inputs!E:E,0)))</f>
        <v>795BK EvoFox Phantom Pro RGB Gaming Mouse USB</v>
      </c>
      <c r="M6642" s="65" t="str">
        <f>IF(ISBLANK(#REF!),,IF(B6642="Online","Online",IF(LEFT(B6642,1)="E","Online","Offline")))</f>
        <v>Offline</v>
      </c>
      <c r="N6642" s="64">
        <f>IF(ISBLANK(M6642),,H6642*INDEX(Inputs!F:F,MATCH(F6642,Inputs!E:E,0)))</f>
        <v>-1099</v>
      </c>
      <c r="O6642" s="65"/>
    </row>
    <row r="6643" ht="15.75" customHeight="1" spans="1:15">
      <c r="A6643" s="20" t="s">
        <v>541</v>
      </c>
      <c r="B6643" s="20" t="s">
        <v>68</v>
      </c>
      <c r="C6643" s="20" t="s">
        <v>542</v>
      </c>
      <c r="D6643" s="20" t="s">
        <v>370</v>
      </c>
      <c r="E6643" s="20" t="s">
        <v>410</v>
      </c>
      <c r="F6643" s="21">
        <v>250877</v>
      </c>
      <c r="G6643" s="20" t="s">
        <v>22</v>
      </c>
      <c r="H6643" s="21">
        <v>1</v>
      </c>
      <c r="I6643" s="71" t="s">
        <v>1153</v>
      </c>
      <c r="J6643" s="63">
        <f t="shared" si="26"/>
        <v>44863</v>
      </c>
      <c r="K6643" s="64">
        <f>IF(ISBLANK(J6643),,H6643*INDEX(Inputs!G:G,MATCH(F6643,Inputs!E:E,0)))</f>
        <v>349</v>
      </c>
      <c r="L6643" s="65" t="str">
        <f>IF(ISBLANK(J6643),,INDEX(Inputs!D:D,MATCH(F6643,Inputs!E:E,0)))</f>
        <v>595BK Evo Fox Falcon X35 Medium Speed Mouse Pad</v>
      </c>
      <c r="M6643" s="65" t="str">
        <f>IF(ISBLANK(#REF!),,IF(B6643="Online","Online",IF(LEFT(B6643,1)="E","Online","Offline")))</f>
        <v>Offline</v>
      </c>
      <c r="N6643" s="64">
        <f>IF(ISBLANK(M6643),,H6643*INDEX(Inputs!F:F,MATCH(F6643,Inputs!E:E,0)))</f>
        <v>699</v>
      </c>
      <c r="O6643" s="65"/>
    </row>
    <row r="6644" ht="15.75" customHeight="1" spans="1:15">
      <c r="A6644" s="20" t="s">
        <v>407</v>
      </c>
      <c r="B6644" s="20" t="s">
        <v>102</v>
      </c>
      <c r="C6644" s="20" t="s">
        <v>528</v>
      </c>
      <c r="D6644" s="20" t="s">
        <v>370</v>
      </c>
      <c r="E6644" s="20" t="s">
        <v>371</v>
      </c>
      <c r="F6644" s="21">
        <v>250417</v>
      </c>
      <c r="G6644" s="20" t="s">
        <v>39</v>
      </c>
      <c r="H6644" s="21">
        <v>1</v>
      </c>
      <c r="I6644" s="71" t="s">
        <v>1153</v>
      </c>
      <c r="J6644" s="63">
        <f t="shared" si="26"/>
        <v>44863</v>
      </c>
      <c r="K6644" s="64">
        <f>IF(ISBLANK(J6644),,H6644*INDEX(Inputs!G:G,MATCH(F6644,Inputs!E:E,0)))</f>
        <v>929</v>
      </c>
      <c r="L6644" s="65" t="str">
        <f>IF(ISBLANK(J6644),,INDEX(Inputs!D:D,MATCH(F6644,Inputs!E:E,0)))</f>
        <v>416PP Super Speed Hub 4 Port USB 3.0</v>
      </c>
      <c r="M6644" s="65" t="str">
        <f>IF(ISBLANK(#REF!),,IF(B6644="Online","Online",IF(LEFT(B6644,1)="E","Online","Offline")))</f>
        <v>Offline</v>
      </c>
      <c r="N6644" s="64">
        <f>IF(ISBLANK(M6644),,H6644*INDEX(Inputs!F:F,MATCH(F6644,Inputs!E:E,0)))</f>
        <v>1499</v>
      </c>
      <c r="O6644" s="65"/>
    </row>
    <row r="6645" ht="15.75" customHeight="1" spans="1:15">
      <c r="A6645" s="20" t="s">
        <v>362</v>
      </c>
      <c r="B6645" s="20" t="s">
        <v>104</v>
      </c>
      <c r="C6645" s="20" t="s">
        <v>515</v>
      </c>
      <c r="D6645" s="20" t="s">
        <v>370</v>
      </c>
      <c r="E6645" s="20" t="s">
        <v>410</v>
      </c>
      <c r="F6645" s="21">
        <v>250879</v>
      </c>
      <c r="G6645" s="20" t="s">
        <v>30</v>
      </c>
      <c r="H6645" s="21">
        <v>1</v>
      </c>
      <c r="I6645" s="71" t="s">
        <v>1153</v>
      </c>
      <c r="J6645" s="63">
        <f t="shared" si="26"/>
        <v>44863</v>
      </c>
      <c r="K6645" s="64">
        <f>IF(ISBLANK(J6645),,H6645*INDEX(Inputs!G:G,MATCH(F6645,Inputs!E:E,0)))</f>
        <v>699</v>
      </c>
      <c r="L6645" s="65" t="str">
        <f>IF(ISBLANK(J6645),,INDEX(Inputs!D:D,MATCH(F6645,Inputs!E:E,0)))</f>
        <v>597BK Evo Fox Falcon X85 Extra Large Speed Mouse Pad</v>
      </c>
      <c r="M6645" s="65" t="str">
        <f>IF(ISBLANK(#REF!),,IF(B6645="Online","Online",IF(LEFT(B6645,1)="E","Online","Offline")))</f>
        <v>Offline</v>
      </c>
      <c r="N6645" s="64">
        <f>IF(ISBLANK(M6645),,H6645*INDEX(Inputs!F:F,MATCH(F6645,Inputs!E:E,0)))</f>
        <v>1199</v>
      </c>
      <c r="O6645" s="65"/>
    </row>
    <row r="6646" ht="15.75" customHeight="1" spans="1:15">
      <c r="A6646" s="20" t="s">
        <v>386</v>
      </c>
      <c r="B6646" s="20" t="s">
        <v>122</v>
      </c>
      <c r="C6646" s="20" t="s">
        <v>387</v>
      </c>
      <c r="D6646" s="20" t="s">
        <v>370</v>
      </c>
      <c r="E6646" s="20" t="s">
        <v>371</v>
      </c>
      <c r="F6646" s="21">
        <v>250417</v>
      </c>
      <c r="G6646" s="20" t="s">
        <v>39</v>
      </c>
      <c r="H6646" s="21">
        <v>1</v>
      </c>
      <c r="I6646" s="71" t="s">
        <v>1153</v>
      </c>
      <c r="J6646" s="63">
        <f t="shared" si="26"/>
        <v>44863</v>
      </c>
      <c r="K6646" s="64">
        <f>IF(ISBLANK(J6646),,H6646*INDEX(Inputs!G:G,MATCH(F6646,Inputs!E:E,0)))</f>
        <v>929</v>
      </c>
      <c r="L6646" s="65" t="str">
        <f>IF(ISBLANK(J6646),,INDEX(Inputs!D:D,MATCH(F6646,Inputs!E:E,0)))</f>
        <v>416PP Super Speed Hub 4 Port USB 3.0</v>
      </c>
      <c r="M6646" s="65" t="str">
        <f>IF(ISBLANK(#REF!),,IF(B6646="Online","Online",IF(LEFT(B6646,1)="E","Online","Offline")))</f>
        <v>Offline</v>
      </c>
      <c r="N6646" s="64">
        <f>IF(ISBLANK(M6646),,H6646*INDEX(Inputs!F:F,MATCH(F6646,Inputs!E:E,0)))</f>
        <v>1499</v>
      </c>
      <c r="O6646" s="65"/>
    </row>
    <row r="6647" ht="15.75" customHeight="1" spans="1:15">
      <c r="A6647" s="20" t="s">
        <v>491</v>
      </c>
      <c r="B6647" s="20" t="s">
        <v>530</v>
      </c>
      <c r="C6647" s="20" t="s">
        <v>531</v>
      </c>
      <c r="D6647" s="20" t="s">
        <v>414</v>
      </c>
      <c r="E6647" s="20" t="s">
        <v>415</v>
      </c>
      <c r="F6647" s="21">
        <v>250874</v>
      </c>
      <c r="G6647" s="20" t="s">
        <v>13</v>
      </c>
      <c r="H6647" s="21">
        <v>1</v>
      </c>
      <c r="I6647" s="71" t="s">
        <v>1153</v>
      </c>
      <c r="J6647" s="63">
        <f t="shared" si="26"/>
        <v>44863</v>
      </c>
      <c r="K6647" s="64">
        <f>IF(ISBLANK(J6647),,H6647*INDEX(Inputs!G:G,MATCH(F6647,Inputs!E:E,0)))</f>
        <v>1349</v>
      </c>
      <c r="L6647" s="65" t="str">
        <f>IF(ISBLANK(J6647),,INDEX(Inputs!D:D,MATCH(F6647,Inputs!E:E,0)))</f>
        <v>432BK EvoFox X-Team Gaming Keyboard &amp; Mouse (USB)</v>
      </c>
      <c r="M6647" s="65" t="str">
        <f>IF(ISBLANK(#REF!),,IF(B6647="Online","Online",IF(LEFT(B6647,1)="E","Online","Offline")))</f>
        <v>Offline</v>
      </c>
      <c r="N6647" s="64">
        <f>IF(ISBLANK(M6647),,H6647*INDEX(Inputs!F:F,MATCH(F6647,Inputs!E:E,0)))</f>
        <v>1899</v>
      </c>
      <c r="O6647" s="65"/>
    </row>
    <row r="6648" ht="15.75" customHeight="1" spans="1:15">
      <c r="A6648" s="20" t="s">
        <v>367</v>
      </c>
      <c r="B6648" s="20" t="s">
        <v>175</v>
      </c>
      <c r="C6648" s="20" t="s">
        <v>659</v>
      </c>
      <c r="D6648" s="20" t="s">
        <v>370</v>
      </c>
      <c r="E6648" s="20" t="s">
        <v>371</v>
      </c>
      <c r="F6648" s="21">
        <v>250417</v>
      </c>
      <c r="G6648" s="20" t="s">
        <v>39</v>
      </c>
      <c r="H6648" s="21">
        <v>1</v>
      </c>
      <c r="I6648" s="71" t="s">
        <v>1153</v>
      </c>
      <c r="J6648" s="63">
        <f t="shared" si="26"/>
        <v>44863</v>
      </c>
      <c r="K6648" s="64">
        <f>IF(ISBLANK(J6648),,H6648*INDEX(Inputs!G:G,MATCH(F6648,Inputs!E:E,0)))</f>
        <v>929</v>
      </c>
      <c r="L6648" s="65" t="str">
        <f>IF(ISBLANK(J6648),,INDEX(Inputs!D:D,MATCH(F6648,Inputs!E:E,0)))</f>
        <v>416PP Super Speed Hub 4 Port USB 3.0</v>
      </c>
      <c r="M6648" s="65" t="str">
        <f>IF(ISBLANK(#REF!),,IF(B6648="Online","Online",IF(LEFT(B6648,1)="E","Online","Offline")))</f>
        <v>Offline</v>
      </c>
      <c r="N6648" s="64">
        <f>IF(ISBLANK(M6648),,H6648*INDEX(Inputs!F:F,MATCH(F6648,Inputs!E:E,0)))</f>
        <v>1499</v>
      </c>
      <c r="O6648" s="65"/>
    </row>
    <row r="6649" ht="15.75" customHeight="1" spans="1:15">
      <c r="A6649" s="20" t="s">
        <v>367</v>
      </c>
      <c r="B6649" s="20" t="s">
        <v>209</v>
      </c>
      <c r="C6649" s="20" t="s">
        <v>663</v>
      </c>
      <c r="D6649" s="20" t="s">
        <v>370</v>
      </c>
      <c r="E6649" s="20" t="s">
        <v>410</v>
      </c>
      <c r="F6649" s="21">
        <v>250877</v>
      </c>
      <c r="G6649" s="20" t="s">
        <v>22</v>
      </c>
      <c r="H6649" s="21">
        <v>1</v>
      </c>
      <c r="I6649" s="71" t="s">
        <v>1153</v>
      </c>
      <c r="J6649" s="63">
        <f t="shared" si="26"/>
        <v>44863</v>
      </c>
      <c r="K6649" s="64">
        <f>IF(ISBLANK(J6649),,H6649*INDEX(Inputs!G:G,MATCH(F6649,Inputs!E:E,0)))</f>
        <v>349</v>
      </c>
      <c r="L6649" s="65" t="str">
        <f>IF(ISBLANK(J6649),,INDEX(Inputs!D:D,MATCH(F6649,Inputs!E:E,0)))</f>
        <v>595BK Evo Fox Falcon X35 Medium Speed Mouse Pad</v>
      </c>
      <c r="M6649" s="65" t="str">
        <f>IF(ISBLANK(#REF!),,IF(B6649="Online","Online",IF(LEFT(B6649,1)="E","Online","Offline")))</f>
        <v>Offline</v>
      </c>
      <c r="N6649" s="64">
        <f>IF(ISBLANK(M6649),,H6649*INDEX(Inputs!F:F,MATCH(F6649,Inputs!E:E,0)))</f>
        <v>699</v>
      </c>
      <c r="O6649" s="65"/>
    </row>
    <row r="6650" ht="15.75" customHeight="1" spans="1:15">
      <c r="A6650" s="20" t="s">
        <v>367</v>
      </c>
      <c r="B6650" s="20" t="s">
        <v>731</v>
      </c>
      <c r="C6650" s="20" t="s">
        <v>732</v>
      </c>
      <c r="D6650" s="20" t="s">
        <v>370</v>
      </c>
      <c r="E6650" s="20" t="s">
        <v>371</v>
      </c>
      <c r="F6650" s="21">
        <v>250417</v>
      </c>
      <c r="G6650" s="20" t="s">
        <v>39</v>
      </c>
      <c r="H6650" s="21">
        <v>1</v>
      </c>
      <c r="I6650" s="71" t="s">
        <v>1153</v>
      </c>
      <c r="J6650" s="63">
        <f t="shared" si="26"/>
        <v>44863</v>
      </c>
      <c r="K6650" s="64">
        <f>IF(ISBLANK(J6650),,H6650*INDEX(Inputs!G:G,MATCH(F6650,Inputs!E:E,0)))</f>
        <v>929</v>
      </c>
      <c r="L6650" s="65" t="str">
        <f>IF(ISBLANK(J6650),,INDEX(Inputs!D:D,MATCH(F6650,Inputs!E:E,0)))</f>
        <v>416PP Super Speed Hub 4 Port USB 3.0</v>
      </c>
      <c r="M6650" s="65" t="str">
        <f>IF(ISBLANK(#REF!),,IF(B6650="Online","Online",IF(LEFT(B6650,1)="E","Online","Offline")))</f>
        <v>Offline</v>
      </c>
      <c r="N6650" s="64">
        <f>IF(ISBLANK(M6650),,H6650*INDEX(Inputs!F:F,MATCH(F6650,Inputs!E:E,0)))</f>
        <v>1499</v>
      </c>
      <c r="O6650" s="65"/>
    </row>
    <row r="6651" ht="15.75" customHeight="1" spans="1:15">
      <c r="A6651" s="20" t="s">
        <v>367</v>
      </c>
      <c r="B6651" s="20" t="s">
        <v>368</v>
      </c>
      <c r="C6651" s="20" t="s">
        <v>369</v>
      </c>
      <c r="D6651" s="20" t="s">
        <v>414</v>
      </c>
      <c r="E6651" s="20" t="s">
        <v>415</v>
      </c>
      <c r="F6651" s="21">
        <v>260089</v>
      </c>
      <c r="G6651" s="20" t="s">
        <v>18</v>
      </c>
      <c r="H6651" s="21">
        <v>1</v>
      </c>
      <c r="I6651" s="71" t="s">
        <v>1153</v>
      </c>
      <c r="J6651" s="63">
        <f t="shared" si="26"/>
        <v>44863</v>
      </c>
      <c r="K6651" s="64">
        <f>IF(ISBLANK(J6651),,H6651*INDEX(Inputs!G:G,MATCH(F6651,Inputs!E:E,0)))</f>
        <v>529</v>
      </c>
      <c r="L6651" s="65" t="str">
        <f>IF(ISBLANK(J6651),,INDEX(Inputs!D:D,MATCH(F6651,Inputs!E:E,0)))</f>
        <v>398PP Xcite Neo Keyboard USB</v>
      </c>
      <c r="M6651" s="65" t="str">
        <f>IF(ISBLANK(#REF!),,IF(B6651="Online","Online",IF(LEFT(B6651,1)="E","Online","Offline")))</f>
        <v>Online</v>
      </c>
      <c r="N6651" s="64">
        <f>IF(ISBLANK(M6651),,H6651*INDEX(Inputs!F:F,MATCH(F6651,Inputs!E:E,0)))</f>
        <v>549</v>
      </c>
      <c r="O6651" s="65"/>
    </row>
    <row r="6652" ht="15.75" customHeight="1" spans="1:15">
      <c r="A6652" s="20" t="s">
        <v>327</v>
      </c>
      <c r="B6652" s="20" t="s">
        <v>65</v>
      </c>
      <c r="C6652" s="20" t="s">
        <v>568</v>
      </c>
      <c r="D6652" s="20" t="s">
        <v>370</v>
      </c>
      <c r="E6652" s="20" t="s">
        <v>410</v>
      </c>
      <c r="F6652" s="21">
        <v>250878</v>
      </c>
      <c r="G6652" s="20" t="s">
        <v>24</v>
      </c>
      <c r="H6652" s="21">
        <v>1</v>
      </c>
      <c r="I6652" s="71" t="s">
        <v>1153</v>
      </c>
      <c r="J6652" s="63">
        <f t="shared" si="26"/>
        <v>44863</v>
      </c>
      <c r="K6652" s="64">
        <f>IF(ISBLANK(J6652),,H6652*INDEX(Inputs!G:G,MATCH(F6652,Inputs!E:E,0)))</f>
        <v>999</v>
      </c>
      <c r="L6652" s="65" t="str">
        <f>IF(ISBLANK(J6652),,INDEX(Inputs!D:D,MATCH(F6652,Inputs!E:E,0)))</f>
        <v>596BK Evo Fox Falcon LX35 Medium Speed LED Mouse Pad</v>
      </c>
      <c r="M6652" s="65" t="str">
        <f>IF(ISBLANK(#REF!),,IF(B6652="Online","Online",IF(LEFT(B6652,1)="E","Online","Offline")))</f>
        <v>Offline</v>
      </c>
      <c r="N6652" s="64">
        <f>IF(ISBLANK(M6652),,H6652*INDEX(Inputs!F:F,MATCH(F6652,Inputs!E:E,0)))</f>
        <v>1999</v>
      </c>
      <c r="O6652" s="65"/>
    </row>
    <row r="6653" ht="15.75" customHeight="1" spans="1:15">
      <c r="A6653" s="20" t="s">
        <v>549</v>
      </c>
      <c r="B6653" s="20" t="s">
        <v>162</v>
      </c>
      <c r="C6653" s="20" t="s">
        <v>550</v>
      </c>
      <c r="D6653" s="20" t="s">
        <v>414</v>
      </c>
      <c r="E6653" s="20" t="s">
        <v>415</v>
      </c>
      <c r="F6653" s="21">
        <v>250875</v>
      </c>
      <c r="G6653" s="20" t="s">
        <v>103</v>
      </c>
      <c r="H6653" s="21">
        <v>1</v>
      </c>
      <c r="I6653" s="71" t="s">
        <v>1153</v>
      </c>
      <c r="J6653" s="63">
        <f t="shared" si="26"/>
        <v>44863</v>
      </c>
      <c r="K6653" s="64">
        <f>IF(ISBLANK(J6653),,H6653*INDEX(Inputs!G:G,MATCH(F6653,Inputs!E:E,0)))</f>
        <v>1099</v>
      </c>
      <c r="L6653" s="65" t="str">
        <f>IF(ISBLANK(J6653),,INDEX(Inputs!D:D,MATCH(F6653,Inputs!E:E,0)))</f>
        <v>433BK EvoFox WarHammer Gaming Keyboard (USB)</v>
      </c>
      <c r="M6653" s="65" t="str">
        <f>IF(ISBLANK(#REF!),,IF(B6653="Online","Online",IF(LEFT(B6653,1)="E","Online","Offline")))</f>
        <v>Offline</v>
      </c>
      <c r="N6653" s="64">
        <f>IF(ISBLANK(M6653),,H6653*INDEX(Inputs!F:F,MATCH(F6653,Inputs!E:E,0)))</f>
        <v>1499</v>
      </c>
      <c r="O6653" s="65"/>
    </row>
    <row r="6654" ht="15.75" customHeight="1" spans="1:15">
      <c r="A6654" s="20" t="s">
        <v>327</v>
      </c>
      <c r="B6654" s="20" t="s">
        <v>602</v>
      </c>
      <c r="C6654" s="20" t="s">
        <v>603</v>
      </c>
      <c r="D6654" s="20" t="s">
        <v>414</v>
      </c>
      <c r="E6654" s="20" t="s">
        <v>415</v>
      </c>
      <c r="F6654" s="21">
        <v>250874</v>
      </c>
      <c r="G6654" s="20" t="s">
        <v>13</v>
      </c>
      <c r="H6654" s="21">
        <v>1</v>
      </c>
      <c r="I6654" s="71" t="s">
        <v>1153</v>
      </c>
      <c r="J6654" s="63">
        <f t="shared" si="26"/>
        <v>44863</v>
      </c>
      <c r="K6654" s="64">
        <f>IF(ISBLANK(J6654),,H6654*INDEX(Inputs!G:G,MATCH(F6654,Inputs!E:E,0)))</f>
        <v>1349</v>
      </c>
      <c r="L6654" s="65" t="str">
        <f>IF(ISBLANK(J6654),,INDEX(Inputs!D:D,MATCH(F6654,Inputs!E:E,0)))</f>
        <v>432BK EvoFox X-Team Gaming Keyboard &amp; Mouse (USB)</v>
      </c>
      <c r="M6654" s="65" t="str">
        <f>IF(ISBLANK(#REF!),,IF(B6654="Online","Online",IF(LEFT(B6654,1)="E","Online","Offline")))</f>
        <v>Offline</v>
      </c>
      <c r="N6654" s="64">
        <f>IF(ISBLANK(M6654),,H6654*INDEX(Inputs!F:F,MATCH(F6654,Inputs!E:E,0)))</f>
        <v>1899</v>
      </c>
      <c r="O6654" s="65"/>
    </row>
    <row r="6655" ht="15.75" customHeight="1" spans="1:15">
      <c r="A6655" s="20" t="s">
        <v>646</v>
      </c>
      <c r="B6655" s="20" t="s">
        <v>190</v>
      </c>
      <c r="C6655" s="20" t="s">
        <v>647</v>
      </c>
      <c r="D6655" s="20" t="s">
        <v>370</v>
      </c>
      <c r="E6655" s="20" t="s">
        <v>410</v>
      </c>
      <c r="F6655" s="21">
        <v>250876</v>
      </c>
      <c r="G6655" s="20" t="s">
        <v>26</v>
      </c>
      <c r="H6655" s="21">
        <v>1</v>
      </c>
      <c r="I6655" s="71" t="s">
        <v>1153</v>
      </c>
      <c r="J6655" s="63">
        <f t="shared" si="26"/>
        <v>44863</v>
      </c>
      <c r="K6655" s="64">
        <f>IF(ISBLANK(J6655),,H6655*INDEX(Inputs!G:G,MATCH(F6655,Inputs!E:E,0)))</f>
        <v>1399</v>
      </c>
      <c r="L6655" s="65" t="str">
        <f>IF(ISBLANK(J6655),,INDEX(Inputs!D:D,MATCH(F6655,Inputs!E:E,0)))</f>
        <v>649BK EvoFox Typhoon Laptop Cooling Pad</v>
      </c>
      <c r="M6655" s="65" t="str">
        <f>IF(ISBLANK(#REF!),,IF(B6655="Online","Online",IF(LEFT(B6655,1)="E","Online","Offline")))</f>
        <v>Offline</v>
      </c>
      <c r="N6655" s="64">
        <f>IF(ISBLANK(M6655),,H6655*INDEX(Inputs!F:F,MATCH(F6655,Inputs!E:E,0)))</f>
        <v>1999</v>
      </c>
      <c r="O6655" s="65"/>
    </row>
    <row r="6656" ht="15.75" customHeight="1" spans="1:15">
      <c r="A6656" s="20" t="s">
        <v>338</v>
      </c>
      <c r="B6656" s="20" t="s">
        <v>101</v>
      </c>
      <c r="C6656" s="20" t="s">
        <v>716</v>
      </c>
      <c r="D6656" s="20" t="s">
        <v>414</v>
      </c>
      <c r="E6656" s="20" t="s">
        <v>415</v>
      </c>
      <c r="F6656" s="21">
        <v>250874</v>
      </c>
      <c r="G6656" s="20" t="s">
        <v>13</v>
      </c>
      <c r="H6656" s="21">
        <v>1</v>
      </c>
      <c r="I6656" s="71" t="s">
        <v>1153</v>
      </c>
      <c r="J6656" s="63">
        <f t="shared" si="26"/>
        <v>44863</v>
      </c>
      <c r="K6656" s="64">
        <f>IF(ISBLANK(J6656),,H6656*INDEX(Inputs!G:G,MATCH(F6656,Inputs!E:E,0)))</f>
        <v>1349</v>
      </c>
      <c r="L6656" s="65" t="str">
        <f>IF(ISBLANK(J6656),,INDEX(Inputs!D:D,MATCH(F6656,Inputs!E:E,0)))</f>
        <v>432BK EvoFox X-Team Gaming Keyboard &amp; Mouse (USB)</v>
      </c>
      <c r="M6656" s="65" t="str">
        <f>IF(ISBLANK(#REF!),,IF(B6656="Online","Online",IF(LEFT(B6656,1)="E","Online","Offline")))</f>
        <v>Offline</v>
      </c>
      <c r="N6656" s="64">
        <f>IF(ISBLANK(M6656),,H6656*INDEX(Inputs!F:F,MATCH(F6656,Inputs!E:E,0)))</f>
        <v>1899</v>
      </c>
      <c r="O6656" s="65"/>
    </row>
    <row r="6657" ht="15.75" customHeight="1" spans="1:15">
      <c r="A6657" s="20" t="s">
        <v>338</v>
      </c>
      <c r="B6657" s="20" t="s">
        <v>109</v>
      </c>
      <c r="C6657" s="20" t="s">
        <v>382</v>
      </c>
      <c r="D6657" s="20" t="s">
        <v>414</v>
      </c>
      <c r="E6657" s="20" t="s">
        <v>415</v>
      </c>
      <c r="F6657" s="21">
        <v>260090</v>
      </c>
      <c r="G6657" s="20" t="s">
        <v>17</v>
      </c>
      <c r="H6657" s="21">
        <v>1</v>
      </c>
      <c r="I6657" s="71" t="s">
        <v>1153</v>
      </c>
      <c r="J6657" s="63">
        <f t="shared" si="26"/>
        <v>44863</v>
      </c>
      <c r="K6657" s="64">
        <f>IF(ISBLANK(J6657),,H6657*INDEX(Inputs!G:G,MATCH(F6657,Inputs!E:E,0)))</f>
        <v>729</v>
      </c>
      <c r="L6657" s="65" t="str">
        <f>IF(ISBLANK(J6657),,INDEX(Inputs!D:D,MATCH(F6657,Inputs!E:E,0)))</f>
        <v>400PP Xcite Neo Keyboard &amp; Mouse USB</v>
      </c>
      <c r="M6657" s="65" t="str">
        <f>IF(ISBLANK(#REF!),,IF(B6657="Online","Online",IF(LEFT(B6657,1)="E","Online","Offline")))</f>
        <v>Offline</v>
      </c>
      <c r="N6657" s="64">
        <f>IF(ISBLANK(M6657),,H6657*INDEX(Inputs!F:F,MATCH(F6657,Inputs!E:E,0)))</f>
        <v>899</v>
      </c>
      <c r="O6657" s="65"/>
    </row>
    <row r="6658" ht="15.75" customHeight="1" spans="1:15">
      <c r="A6658" s="20" t="s">
        <v>338</v>
      </c>
      <c r="B6658" s="20" t="s">
        <v>666</v>
      </c>
      <c r="C6658" s="20" t="s">
        <v>667</v>
      </c>
      <c r="D6658" s="20" t="s">
        <v>370</v>
      </c>
      <c r="E6658" s="20" t="s">
        <v>410</v>
      </c>
      <c r="F6658" s="21">
        <v>250878</v>
      </c>
      <c r="G6658" s="20" t="s">
        <v>24</v>
      </c>
      <c r="H6658" s="21">
        <v>1</v>
      </c>
      <c r="I6658" s="71" t="s">
        <v>1153</v>
      </c>
      <c r="J6658" s="63">
        <f t="shared" si="26"/>
        <v>44863</v>
      </c>
      <c r="K6658" s="64">
        <f>IF(ISBLANK(J6658),,H6658*INDEX(Inputs!G:G,MATCH(F6658,Inputs!E:E,0)))</f>
        <v>999</v>
      </c>
      <c r="L6658" s="65" t="str">
        <f>IF(ISBLANK(J6658),,INDEX(Inputs!D:D,MATCH(F6658,Inputs!E:E,0)))</f>
        <v>596BK Evo Fox Falcon LX35 Medium Speed LED Mouse Pad</v>
      </c>
      <c r="M6658" s="65" t="str">
        <f>IF(ISBLANK(#REF!),,IF(B6658="Online","Online",IF(LEFT(B6658,1)="E","Online","Offline")))</f>
        <v>Offline</v>
      </c>
      <c r="N6658" s="64">
        <f>IF(ISBLANK(M6658),,H6658*INDEX(Inputs!F:F,MATCH(F6658,Inputs!E:E,0)))</f>
        <v>1999</v>
      </c>
      <c r="O6658" s="65"/>
    </row>
    <row r="6659" ht="15.75" customHeight="1" spans="1:15">
      <c r="A6659" s="20" t="s">
        <v>338</v>
      </c>
      <c r="B6659" s="20" t="s">
        <v>254</v>
      </c>
      <c r="C6659" s="20" t="s">
        <v>910</v>
      </c>
      <c r="D6659" s="20" t="s">
        <v>370</v>
      </c>
      <c r="E6659" s="20" t="s">
        <v>410</v>
      </c>
      <c r="F6659" s="21">
        <v>250423</v>
      </c>
      <c r="G6659" s="20" t="s">
        <v>11</v>
      </c>
      <c r="H6659" s="21">
        <v>1</v>
      </c>
      <c r="I6659" s="71" t="s">
        <v>1153</v>
      </c>
      <c r="J6659" s="63">
        <f t="shared" si="26"/>
        <v>44863</v>
      </c>
      <c r="K6659" s="64">
        <f>IF(ISBLANK(J6659),,H6659*INDEX(Inputs!G:G,MATCH(F6659,Inputs!E:E,0)))</f>
        <v>759</v>
      </c>
      <c r="L6659" s="65" t="str">
        <f>IF(ISBLANK(J6659),,INDEX(Inputs!D:D,MATCH(F6659,Inputs!E:E,0)))</f>
        <v>650GR Ergo View Laptop Stand-Grey</v>
      </c>
      <c r="M6659" s="65" t="str">
        <f>IF(ISBLANK(#REF!),,IF(B6659="Online","Online",IF(LEFT(B6659,1)="E","Online","Offline")))</f>
        <v>Offline</v>
      </c>
      <c r="N6659" s="64">
        <f>IF(ISBLANK(M6659),,H6659*INDEX(Inputs!F:F,MATCH(F6659,Inputs!E:E,0)))</f>
        <v>899</v>
      </c>
      <c r="O6659" s="65"/>
    </row>
    <row r="6660" ht="15.75" customHeight="1" spans="1:15">
      <c r="A6660" s="20" t="s">
        <v>437</v>
      </c>
      <c r="B6660" s="20" t="s">
        <v>72</v>
      </c>
      <c r="C6660" s="20" t="s">
        <v>642</v>
      </c>
      <c r="D6660" s="20" t="s">
        <v>370</v>
      </c>
      <c r="E6660" s="20" t="s">
        <v>410</v>
      </c>
      <c r="F6660" s="21">
        <v>250423</v>
      </c>
      <c r="G6660" s="20" t="s">
        <v>11</v>
      </c>
      <c r="H6660" s="21">
        <v>1</v>
      </c>
      <c r="I6660" s="71" t="s">
        <v>1154</v>
      </c>
      <c r="J6660" s="63">
        <f t="shared" si="26"/>
        <v>44864</v>
      </c>
      <c r="K6660" s="64">
        <f>IF(ISBLANK(J6660),,H6660*INDEX(Inputs!G:G,MATCH(F6660,Inputs!E:E,0)))</f>
        <v>759</v>
      </c>
      <c r="L6660" s="65" t="str">
        <f>IF(ISBLANK(J6660),,INDEX(Inputs!D:D,MATCH(F6660,Inputs!E:E,0)))</f>
        <v>650GR Ergo View Laptop Stand-Grey</v>
      </c>
      <c r="M6660" s="65" t="str">
        <f>IF(ISBLANK(#REF!),,IF(B6660="Online","Online",IF(LEFT(B6660,1)="E","Online","Offline")))</f>
        <v>Offline</v>
      </c>
      <c r="N6660" s="64">
        <f>IF(ISBLANK(M6660),,H6660*INDEX(Inputs!F:F,MATCH(F6660,Inputs!E:E,0)))</f>
        <v>899</v>
      </c>
      <c r="O6660" s="65"/>
    </row>
    <row r="6661" ht="15.75" customHeight="1" spans="1:15">
      <c r="A6661" s="20" t="s">
        <v>648</v>
      </c>
      <c r="B6661" s="20" t="s">
        <v>27</v>
      </c>
      <c r="C6661" s="20" t="s">
        <v>649</v>
      </c>
      <c r="D6661" s="20" t="s">
        <v>370</v>
      </c>
      <c r="E6661" s="20" t="s">
        <v>410</v>
      </c>
      <c r="F6661" s="21">
        <v>250876</v>
      </c>
      <c r="G6661" s="20" t="s">
        <v>26</v>
      </c>
      <c r="H6661" s="21">
        <v>1</v>
      </c>
      <c r="I6661" s="71" t="s">
        <v>1154</v>
      </c>
      <c r="J6661" s="63">
        <f t="shared" si="26"/>
        <v>44864</v>
      </c>
      <c r="K6661" s="64">
        <f>IF(ISBLANK(J6661),,H6661*INDEX(Inputs!G:G,MATCH(F6661,Inputs!E:E,0)))</f>
        <v>1399</v>
      </c>
      <c r="L6661" s="65" t="str">
        <f>IF(ISBLANK(J6661),,INDEX(Inputs!D:D,MATCH(F6661,Inputs!E:E,0)))</f>
        <v>649BK EvoFox Typhoon Laptop Cooling Pad</v>
      </c>
      <c r="M6661" s="65" t="str">
        <f>IF(ISBLANK(#REF!),,IF(B6661="Online","Online",IF(LEFT(B6661,1)="E","Online","Offline")))</f>
        <v>Offline</v>
      </c>
      <c r="N6661" s="64">
        <f>IF(ISBLANK(M6661),,H6661*INDEX(Inputs!F:F,MATCH(F6661,Inputs!E:E,0)))</f>
        <v>1999</v>
      </c>
      <c r="O6661" s="65"/>
    </row>
    <row r="6662" ht="15.75" customHeight="1" spans="1:15">
      <c r="A6662" s="20" t="s">
        <v>412</v>
      </c>
      <c r="B6662" s="20" t="s">
        <v>59</v>
      </c>
      <c r="C6662" s="20" t="s">
        <v>471</v>
      </c>
      <c r="D6662" s="20" t="s">
        <v>370</v>
      </c>
      <c r="E6662" s="20" t="s">
        <v>371</v>
      </c>
      <c r="F6662" s="21">
        <v>250417</v>
      </c>
      <c r="G6662" s="20" t="s">
        <v>39</v>
      </c>
      <c r="H6662" s="21">
        <v>1</v>
      </c>
      <c r="I6662" s="71" t="s">
        <v>1154</v>
      </c>
      <c r="J6662" s="63">
        <f t="shared" si="26"/>
        <v>44864</v>
      </c>
      <c r="K6662" s="64">
        <f>IF(ISBLANK(J6662),,H6662*INDEX(Inputs!G:G,MATCH(F6662,Inputs!E:E,0)))</f>
        <v>929</v>
      </c>
      <c r="L6662" s="65" t="str">
        <f>IF(ISBLANK(J6662),,INDEX(Inputs!D:D,MATCH(F6662,Inputs!E:E,0)))</f>
        <v>416PP Super Speed Hub 4 Port USB 3.0</v>
      </c>
      <c r="M6662" s="65" t="str">
        <f>IF(ISBLANK(#REF!),,IF(B6662="Online","Online",IF(LEFT(B6662,1)="E","Online","Offline")))</f>
        <v>Offline</v>
      </c>
      <c r="N6662" s="64">
        <f>IF(ISBLANK(M6662),,H6662*INDEX(Inputs!F:F,MATCH(F6662,Inputs!E:E,0)))</f>
        <v>1499</v>
      </c>
      <c r="O6662" s="65"/>
    </row>
    <row r="6663" ht="15.75" customHeight="1" spans="1:15">
      <c r="A6663" s="20" t="s">
        <v>341</v>
      </c>
      <c r="B6663" s="20" t="s">
        <v>54</v>
      </c>
      <c r="C6663" s="20" t="s">
        <v>470</v>
      </c>
      <c r="D6663" s="20" t="s">
        <v>370</v>
      </c>
      <c r="E6663" s="20" t="s">
        <v>371</v>
      </c>
      <c r="F6663" s="21">
        <v>260086</v>
      </c>
      <c r="G6663" s="20" t="s">
        <v>16</v>
      </c>
      <c r="H6663" s="21">
        <v>1</v>
      </c>
      <c r="I6663" s="71" t="s">
        <v>1154</v>
      </c>
      <c r="J6663" s="63">
        <f t="shared" si="26"/>
        <v>44864</v>
      </c>
      <c r="K6663" s="64">
        <f>IF(ISBLANK(J6663),,H6663*INDEX(Inputs!G:G,MATCH(F6663,Inputs!E:E,0)))</f>
        <v>1699</v>
      </c>
      <c r="L6663" s="65" t="str">
        <f>IF(ISBLANK(J6663),,INDEX(Inputs!D:D,MATCH(F6663,Inputs!E:E,0)))</f>
        <v>436BK Type-C 6 in 1 Multiport Hub</v>
      </c>
      <c r="M6663" s="65" t="str">
        <f>IF(ISBLANK(#REF!),,IF(B6663="Online","Online",IF(LEFT(B6663,1)="E","Online","Offline")))</f>
        <v>Offline</v>
      </c>
      <c r="N6663" s="64">
        <f>IF(ISBLANK(M6663),,H6663*INDEX(Inputs!F:F,MATCH(F6663,Inputs!E:E,0)))</f>
        <v>2599</v>
      </c>
      <c r="O6663" s="65"/>
    </row>
    <row r="6664" ht="15.75" customHeight="1" spans="1:15">
      <c r="A6664" s="20" t="s">
        <v>341</v>
      </c>
      <c r="B6664" s="20" t="s">
        <v>57</v>
      </c>
      <c r="C6664" s="20" t="s">
        <v>348</v>
      </c>
      <c r="D6664" s="20" t="s">
        <v>414</v>
      </c>
      <c r="E6664" s="20" t="s">
        <v>415</v>
      </c>
      <c r="F6664" s="21">
        <v>250874</v>
      </c>
      <c r="G6664" s="20" t="s">
        <v>13</v>
      </c>
      <c r="H6664" s="21">
        <v>1</v>
      </c>
      <c r="I6664" s="71" t="s">
        <v>1154</v>
      </c>
      <c r="J6664" s="63">
        <f t="shared" si="26"/>
        <v>44864</v>
      </c>
      <c r="K6664" s="64">
        <f>IF(ISBLANK(J6664),,H6664*INDEX(Inputs!G:G,MATCH(F6664,Inputs!E:E,0)))</f>
        <v>1349</v>
      </c>
      <c r="L6664" s="65" t="str">
        <f>IF(ISBLANK(J6664),,INDEX(Inputs!D:D,MATCH(F6664,Inputs!E:E,0)))</f>
        <v>432BK EvoFox X-Team Gaming Keyboard &amp; Mouse (USB)</v>
      </c>
      <c r="M6664" s="65" t="str">
        <f>IF(ISBLANK(#REF!),,IF(B6664="Online","Online",IF(LEFT(B6664,1)="E","Online","Offline")))</f>
        <v>Offline</v>
      </c>
      <c r="N6664" s="64">
        <f>IF(ISBLANK(M6664),,H6664*INDEX(Inputs!F:F,MATCH(F6664,Inputs!E:E,0)))</f>
        <v>1899</v>
      </c>
      <c r="O6664" s="65"/>
    </row>
    <row r="6665" ht="15.75" customHeight="1" spans="1:15">
      <c r="A6665" s="20" t="s">
        <v>341</v>
      </c>
      <c r="B6665" s="20" t="s">
        <v>60</v>
      </c>
      <c r="C6665" s="20" t="s">
        <v>436</v>
      </c>
      <c r="D6665" s="20" t="s">
        <v>370</v>
      </c>
      <c r="E6665" s="20" t="s">
        <v>410</v>
      </c>
      <c r="F6665" s="21">
        <v>250423</v>
      </c>
      <c r="G6665" s="20" t="s">
        <v>11</v>
      </c>
      <c r="H6665" s="21">
        <v>1</v>
      </c>
      <c r="I6665" s="71" t="s">
        <v>1154</v>
      </c>
      <c r="J6665" s="63">
        <f t="shared" si="26"/>
        <v>44864</v>
      </c>
      <c r="K6665" s="64">
        <f>IF(ISBLANK(J6665),,H6665*INDEX(Inputs!G:G,MATCH(F6665,Inputs!E:E,0)))</f>
        <v>759</v>
      </c>
      <c r="L6665" s="65" t="str">
        <f>IF(ISBLANK(J6665),,INDEX(Inputs!D:D,MATCH(F6665,Inputs!E:E,0)))</f>
        <v>650GR Ergo View Laptop Stand-Grey</v>
      </c>
      <c r="M6665" s="65" t="str">
        <f>IF(ISBLANK(#REF!),,IF(B6665="Online","Online",IF(LEFT(B6665,1)="E","Online","Offline")))</f>
        <v>Offline</v>
      </c>
      <c r="N6665" s="64">
        <f>IF(ISBLANK(M6665),,H6665*INDEX(Inputs!F:F,MATCH(F6665,Inputs!E:E,0)))</f>
        <v>899</v>
      </c>
      <c r="O6665" s="65"/>
    </row>
    <row r="6666" ht="15.75" customHeight="1" spans="1:15">
      <c r="A6666" s="20" t="s">
        <v>747</v>
      </c>
      <c r="B6666" s="20" t="s">
        <v>151</v>
      </c>
      <c r="C6666" s="20" t="s">
        <v>748</v>
      </c>
      <c r="D6666" s="20" t="s">
        <v>414</v>
      </c>
      <c r="E6666" s="20" t="s">
        <v>415</v>
      </c>
      <c r="F6666" s="21">
        <v>250875</v>
      </c>
      <c r="G6666" s="20" t="s">
        <v>103</v>
      </c>
      <c r="H6666" s="21">
        <v>1</v>
      </c>
      <c r="I6666" s="71" t="s">
        <v>1154</v>
      </c>
      <c r="J6666" s="63">
        <f t="shared" si="26"/>
        <v>44864</v>
      </c>
      <c r="K6666" s="64">
        <f>IF(ISBLANK(J6666),,H6666*INDEX(Inputs!G:G,MATCH(F6666,Inputs!E:E,0)))</f>
        <v>1099</v>
      </c>
      <c r="L6666" s="65" t="str">
        <f>IF(ISBLANK(J6666),,INDEX(Inputs!D:D,MATCH(F6666,Inputs!E:E,0)))</f>
        <v>433BK EvoFox WarHammer Gaming Keyboard (USB)</v>
      </c>
      <c r="M6666" s="65" t="str">
        <f>IF(ISBLANK(#REF!),,IF(B6666="Online","Online",IF(LEFT(B6666,1)="E","Online","Offline")))</f>
        <v>Offline</v>
      </c>
      <c r="N6666" s="64">
        <f>IF(ISBLANK(M6666),,H6666*INDEX(Inputs!F:F,MATCH(F6666,Inputs!E:E,0)))</f>
        <v>1499</v>
      </c>
      <c r="O6666" s="65"/>
    </row>
    <row r="6667" ht="15.75" customHeight="1" spans="1:15">
      <c r="A6667" s="20" t="s">
        <v>423</v>
      </c>
      <c r="B6667" s="20" t="s">
        <v>199</v>
      </c>
      <c r="C6667" s="20" t="s">
        <v>424</v>
      </c>
      <c r="D6667" s="20" t="s">
        <v>370</v>
      </c>
      <c r="E6667" s="20" t="s">
        <v>410</v>
      </c>
      <c r="F6667" s="21">
        <v>250879</v>
      </c>
      <c r="G6667" s="20" t="s">
        <v>30</v>
      </c>
      <c r="H6667" s="21">
        <v>-2</v>
      </c>
      <c r="I6667" s="71" t="s">
        <v>1154</v>
      </c>
      <c r="J6667" s="63">
        <f t="shared" si="26"/>
        <v>44864</v>
      </c>
      <c r="K6667" s="64">
        <f>IF(ISBLANK(J6667),,H6667*INDEX(Inputs!G:G,MATCH(F6667,Inputs!E:E,0)))</f>
        <v>-1398</v>
      </c>
      <c r="L6667" s="65" t="str">
        <f>IF(ISBLANK(J6667),,INDEX(Inputs!D:D,MATCH(F6667,Inputs!E:E,0)))</f>
        <v>597BK Evo Fox Falcon X85 Extra Large Speed Mouse Pad</v>
      </c>
      <c r="M6667" s="65" t="str">
        <f>IF(ISBLANK(#REF!),,IF(B6667="Online","Online",IF(LEFT(B6667,1)="E","Online","Offline")))</f>
        <v>Offline</v>
      </c>
      <c r="N6667" s="64">
        <f>IF(ISBLANK(M6667),,H6667*INDEX(Inputs!F:F,MATCH(F6667,Inputs!E:E,0)))</f>
        <v>-2398</v>
      </c>
      <c r="O6667" s="65"/>
    </row>
    <row r="6668" ht="15.75" customHeight="1" spans="1:15">
      <c r="A6668" s="20" t="s">
        <v>509</v>
      </c>
      <c r="B6668" s="20" t="s">
        <v>570</v>
      </c>
      <c r="C6668" s="20" t="s">
        <v>571</v>
      </c>
      <c r="D6668" s="20" t="s">
        <v>370</v>
      </c>
      <c r="E6668" s="20" t="s">
        <v>410</v>
      </c>
      <c r="F6668" s="21">
        <v>250877</v>
      </c>
      <c r="G6668" s="20" t="s">
        <v>22</v>
      </c>
      <c r="H6668" s="21">
        <v>1</v>
      </c>
      <c r="I6668" s="71" t="s">
        <v>1154</v>
      </c>
      <c r="J6668" s="63">
        <f t="shared" si="26"/>
        <v>44864</v>
      </c>
      <c r="K6668" s="64">
        <f>IF(ISBLANK(J6668),,H6668*INDEX(Inputs!G:G,MATCH(F6668,Inputs!E:E,0)))</f>
        <v>349</v>
      </c>
      <c r="L6668" s="65" t="str">
        <f>IF(ISBLANK(J6668),,INDEX(Inputs!D:D,MATCH(F6668,Inputs!E:E,0)))</f>
        <v>595BK Evo Fox Falcon X35 Medium Speed Mouse Pad</v>
      </c>
      <c r="M6668" s="65" t="str">
        <f>IF(ISBLANK(#REF!),,IF(B6668="Online","Online",IF(LEFT(B6668,1)="E","Online","Offline")))</f>
        <v>Offline</v>
      </c>
      <c r="N6668" s="64">
        <f>IF(ISBLANK(M6668),,H6668*INDEX(Inputs!F:F,MATCH(F6668,Inputs!E:E,0)))</f>
        <v>699</v>
      </c>
      <c r="O6668" s="65"/>
    </row>
    <row r="6669" ht="15.75" customHeight="1" spans="1:15">
      <c r="A6669" s="20" t="s">
        <v>623</v>
      </c>
      <c r="B6669" s="20" t="s">
        <v>144</v>
      </c>
      <c r="C6669" s="20" t="s">
        <v>660</v>
      </c>
      <c r="D6669" s="20" t="s">
        <v>414</v>
      </c>
      <c r="E6669" s="20" t="s">
        <v>415</v>
      </c>
      <c r="F6669" s="21">
        <v>250874</v>
      </c>
      <c r="G6669" s="20" t="s">
        <v>13</v>
      </c>
      <c r="H6669" s="21">
        <v>1</v>
      </c>
      <c r="I6669" s="71" t="s">
        <v>1154</v>
      </c>
      <c r="J6669" s="63">
        <f t="shared" si="26"/>
        <v>44864</v>
      </c>
      <c r="K6669" s="64">
        <f>IF(ISBLANK(J6669),,H6669*INDEX(Inputs!G:G,MATCH(F6669,Inputs!E:E,0)))</f>
        <v>1349</v>
      </c>
      <c r="L6669" s="65" t="str">
        <f>IF(ISBLANK(J6669),,INDEX(Inputs!D:D,MATCH(F6669,Inputs!E:E,0)))</f>
        <v>432BK EvoFox X-Team Gaming Keyboard &amp; Mouse (USB)</v>
      </c>
      <c r="M6669" s="65" t="str">
        <f>IF(ISBLANK(#REF!),,IF(B6669="Online","Online",IF(LEFT(B6669,1)="E","Online","Offline")))</f>
        <v>Offline</v>
      </c>
      <c r="N6669" s="64">
        <f>IF(ISBLANK(M6669),,H6669*INDEX(Inputs!F:F,MATCH(F6669,Inputs!E:E,0)))</f>
        <v>1899</v>
      </c>
      <c r="O6669" s="65"/>
    </row>
    <row r="6670" ht="15.75" customHeight="1" spans="1:15">
      <c r="A6670" s="20" t="s">
        <v>454</v>
      </c>
      <c r="B6670" s="20" t="s">
        <v>33</v>
      </c>
      <c r="C6670" s="20" t="s">
        <v>455</v>
      </c>
      <c r="D6670" s="20" t="s">
        <v>370</v>
      </c>
      <c r="E6670" s="20" t="s">
        <v>410</v>
      </c>
      <c r="F6670" s="21">
        <v>250876</v>
      </c>
      <c r="G6670" s="20" t="s">
        <v>26</v>
      </c>
      <c r="H6670" s="21">
        <v>1</v>
      </c>
      <c r="I6670" s="71" t="s">
        <v>1154</v>
      </c>
      <c r="J6670" s="63">
        <f t="shared" si="26"/>
        <v>44864</v>
      </c>
      <c r="K6670" s="64">
        <f>IF(ISBLANK(J6670),,H6670*INDEX(Inputs!G:G,MATCH(F6670,Inputs!E:E,0)))</f>
        <v>1399</v>
      </c>
      <c r="L6670" s="65" t="str">
        <f>IF(ISBLANK(J6670),,INDEX(Inputs!D:D,MATCH(F6670,Inputs!E:E,0)))</f>
        <v>649BK EvoFox Typhoon Laptop Cooling Pad</v>
      </c>
      <c r="M6670" s="65" t="str">
        <f>IF(ISBLANK(#REF!),,IF(B6670="Online","Online",IF(LEFT(B6670,1)="E","Online","Offline")))</f>
        <v>Offline</v>
      </c>
      <c r="N6670" s="64">
        <f>IF(ISBLANK(M6670),,H6670*INDEX(Inputs!F:F,MATCH(F6670,Inputs!E:E,0)))</f>
        <v>1999</v>
      </c>
      <c r="O6670" s="65"/>
    </row>
    <row r="6671" ht="15.75" customHeight="1" spans="1:15">
      <c r="A6671" s="20" t="s">
        <v>856</v>
      </c>
      <c r="B6671" s="20" t="s">
        <v>153</v>
      </c>
      <c r="C6671" s="20" t="s">
        <v>953</v>
      </c>
      <c r="D6671" s="20" t="s">
        <v>370</v>
      </c>
      <c r="E6671" s="20" t="s">
        <v>410</v>
      </c>
      <c r="F6671" s="21">
        <v>250877</v>
      </c>
      <c r="G6671" s="20" t="s">
        <v>22</v>
      </c>
      <c r="H6671" s="21">
        <v>1</v>
      </c>
      <c r="I6671" s="71" t="s">
        <v>1154</v>
      </c>
      <c r="J6671" s="63">
        <f t="shared" si="26"/>
        <v>44864</v>
      </c>
      <c r="K6671" s="64">
        <f>IF(ISBLANK(J6671),,H6671*INDEX(Inputs!G:G,MATCH(F6671,Inputs!E:E,0)))</f>
        <v>349</v>
      </c>
      <c r="L6671" s="65" t="str">
        <f>IF(ISBLANK(J6671),,INDEX(Inputs!D:D,MATCH(F6671,Inputs!E:E,0)))</f>
        <v>595BK Evo Fox Falcon X35 Medium Speed Mouse Pad</v>
      </c>
      <c r="M6671" s="65" t="str">
        <f>IF(ISBLANK(#REF!),,IF(B6671="Online","Online",IF(LEFT(B6671,1)="E","Online","Offline")))</f>
        <v>Offline</v>
      </c>
      <c r="N6671" s="64">
        <f>IF(ISBLANK(M6671),,H6671*INDEX(Inputs!F:F,MATCH(F6671,Inputs!E:E,0)))</f>
        <v>699</v>
      </c>
      <c r="O6671" s="65"/>
    </row>
    <row r="6672" ht="15.75" customHeight="1" spans="1:15">
      <c r="A6672" s="20" t="s">
        <v>458</v>
      </c>
      <c r="B6672" s="20" t="s">
        <v>180</v>
      </c>
      <c r="C6672" s="20" t="s">
        <v>628</v>
      </c>
      <c r="D6672" s="20" t="s">
        <v>414</v>
      </c>
      <c r="E6672" s="20" t="s">
        <v>415</v>
      </c>
      <c r="F6672" s="21">
        <v>250874</v>
      </c>
      <c r="G6672" s="20" t="s">
        <v>13</v>
      </c>
      <c r="H6672" s="21">
        <v>1</v>
      </c>
      <c r="I6672" s="71" t="s">
        <v>1154</v>
      </c>
      <c r="J6672" s="63">
        <f t="shared" si="26"/>
        <v>44864</v>
      </c>
      <c r="K6672" s="64">
        <f>IF(ISBLANK(J6672),,H6672*INDEX(Inputs!G:G,MATCH(F6672,Inputs!E:E,0)))</f>
        <v>1349</v>
      </c>
      <c r="L6672" s="65" t="str">
        <f>IF(ISBLANK(J6672),,INDEX(Inputs!D:D,MATCH(F6672,Inputs!E:E,0)))</f>
        <v>432BK EvoFox X-Team Gaming Keyboard &amp; Mouse (USB)</v>
      </c>
      <c r="M6672" s="65" t="str">
        <f>IF(ISBLANK(#REF!),,IF(B6672="Online","Online",IF(LEFT(B6672,1)="E","Online","Offline")))</f>
        <v>Offline</v>
      </c>
      <c r="N6672" s="64">
        <f>IF(ISBLANK(M6672),,H6672*INDEX(Inputs!F:F,MATCH(F6672,Inputs!E:E,0)))</f>
        <v>1899</v>
      </c>
      <c r="O6672" s="65"/>
    </row>
    <row r="6673" ht="15.75" customHeight="1" spans="1:15">
      <c r="A6673" s="20" t="s">
        <v>367</v>
      </c>
      <c r="B6673" s="20" t="s">
        <v>48</v>
      </c>
      <c r="C6673" s="20" t="s">
        <v>709</v>
      </c>
      <c r="D6673" s="20" t="s">
        <v>414</v>
      </c>
      <c r="E6673" s="20" t="s">
        <v>415</v>
      </c>
      <c r="F6673" s="21">
        <v>250874</v>
      </c>
      <c r="G6673" s="20" t="s">
        <v>13</v>
      </c>
      <c r="H6673" s="21">
        <v>1</v>
      </c>
      <c r="I6673" s="71" t="s">
        <v>1154</v>
      </c>
      <c r="J6673" s="63">
        <f t="shared" si="26"/>
        <v>44864</v>
      </c>
      <c r="K6673" s="64">
        <f>IF(ISBLANK(J6673),,H6673*INDEX(Inputs!G:G,MATCH(F6673,Inputs!E:E,0)))</f>
        <v>1349</v>
      </c>
      <c r="L6673" s="65" t="str">
        <f>IF(ISBLANK(J6673),,INDEX(Inputs!D:D,MATCH(F6673,Inputs!E:E,0)))</f>
        <v>432BK EvoFox X-Team Gaming Keyboard &amp; Mouse (USB)</v>
      </c>
      <c r="M6673" s="65" t="str">
        <f>IF(ISBLANK(#REF!),,IF(B6673="Online","Online",IF(LEFT(B6673,1)="E","Online","Offline")))</f>
        <v>Offline</v>
      </c>
      <c r="N6673" s="64">
        <f>IF(ISBLANK(M6673),,H6673*INDEX(Inputs!F:F,MATCH(F6673,Inputs!E:E,0)))</f>
        <v>1899</v>
      </c>
      <c r="O6673" s="65"/>
    </row>
    <row r="6674" ht="15.75" customHeight="1" spans="1:15">
      <c r="A6674" s="20" t="s">
        <v>541</v>
      </c>
      <c r="B6674" s="20" t="s">
        <v>68</v>
      </c>
      <c r="C6674" s="20" t="s">
        <v>542</v>
      </c>
      <c r="D6674" s="20" t="s">
        <v>414</v>
      </c>
      <c r="E6674" s="20" t="s">
        <v>415</v>
      </c>
      <c r="F6674" s="21">
        <v>250874</v>
      </c>
      <c r="G6674" s="20" t="s">
        <v>13</v>
      </c>
      <c r="H6674" s="21">
        <v>1</v>
      </c>
      <c r="I6674" s="71" t="s">
        <v>1154</v>
      </c>
      <c r="J6674" s="63">
        <f t="shared" si="26"/>
        <v>44864</v>
      </c>
      <c r="K6674" s="64">
        <f>IF(ISBLANK(J6674),,H6674*INDEX(Inputs!G:G,MATCH(F6674,Inputs!E:E,0)))</f>
        <v>1349</v>
      </c>
      <c r="L6674" s="65" t="str">
        <f>IF(ISBLANK(J6674),,INDEX(Inputs!D:D,MATCH(F6674,Inputs!E:E,0)))</f>
        <v>432BK EvoFox X-Team Gaming Keyboard &amp; Mouse (USB)</v>
      </c>
      <c r="M6674" s="65" t="str">
        <f>IF(ISBLANK(#REF!),,IF(B6674="Online","Online",IF(LEFT(B6674,1)="E","Online","Offline")))</f>
        <v>Offline</v>
      </c>
      <c r="N6674" s="64">
        <f>IF(ISBLANK(M6674),,H6674*INDEX(Inputs!F:F,MATCH(F6674,Inputs!E:E,0)))</f>
        <v>1899</v>
      </c>
      <c r="O6674" s="65"/>
    </row>
    <row r="6675" ht="15.75" customHeight="1" spans="1:15">
      <c r="A6675" s="20" t="s">
        <v>407</v>
      </c>
      <c r="B6675" s="20" t="s">
        <v>93</v>
      </c>
      <c r="C6675" s="20" t="s">
        <v>514</v>
      </c>
      <c r="D6675" s="20" t="s">
        <v>414</v>
      </c>
      <c r="E6675" s="20" t="s">
        <v>415</v>
      </c>
      <c r="F6675" s="21">
        <v>250873</v>
      </c>
      <c r="G6675" s="20" t="s">
        <v>12</v>
      </c>
      <c r="H6675" s="21">
        <v>1</v>
      </c>
      <c r="I6675" s="71" t="s">
        <v>1154</v>
      </c>
      <c r="J6675" s="63">
        <f t="shared" si="26"/>
        <v>44864</v>
      </c>
      <c r="K6675" s="64">
        <f>IF(ISBLANK(J6675),,H6675*INDEX(Inputs!G:G,MATCH(F6675,Inputs!E:E,0)))</f>
        <v>999</v>
      </c>
      <c r="L6675" s="65" t="str">
        <f>IF(ISBLANK(J6675),,INDEX(Inputs!D:D,MATCH(F6675,Inputs!E:E,0)))</f>
        <v>422BK Evo Fox Fireblade Gaming Keyboard USB</v>
      </c>
      <c r="M6675" s="65" t="str">
        <f>IF(ISBLANK(#REF!),,IF(B6675="Online","Online",IF(LEFT(B6675,1)="E","Online","Offline")))</f>
        <v>Offline</v>
      </c>
      <c r="N6675" s="64">
        <f>IF(ISBLANK(M6675),,H6675*INDEX(Inputs!F:F,MATCH(F6675,Inputs!E:E,0)))</f>
        <v>1299</v>
      </c>
      <c r="O6675" s="65"/>
    </row>
    <row r="6676" ht="15.75" customHeight="1" spans="1:15">
      <c r="A6676" s="20" t="s">
        <v>407</v>
      </c>
      <c r="B6676" s="20" t="s">
        <v>745</v>
      </c>
      <c r="C6676" s="20" t="s">
        <v>746</v>
      </c>
      <c r="D6676" s="20" t="s">
        <v>464</v>
      </c>
      <c r="E6676" s="20" t="s">
        <v>465</v>
      </c>
      <c r="F6676" s="21">
        <v>250421</v>
      </c>
      <c r="G6676" s="20" t="s">
        <v>14</v>
      </c>
      <c r="H6676" s="21">
        <v>1</v>
      </c>
      <c r="I6676" s="71" t="s">
        <v>1154</v>
      </c>
      <c r="J6676" s="63">
        <f t="shared" si="26"/>
        <v>44864</v>
      </c>
      <c r="K6676" s="64">
        <f>IF(ISBLANK(J6676),,H6676*INDEX(Inputs!G:G,MATCH(F6676,Inputs!E:E,0)))</f>
        <v>779</v>
      </c>
      <c r="L6676" s="65" t="str">
        <f>IF(ISBLANK(J6676),,INDEX(Inputs!D:D,MATCH(F6676,Inputs!E:E,0)))</f>
        <v>146BK NeoCase Sleeve MP 450 14</v>
      </c>
      <c r="M6676" s="65" t="str">
        <f>IF(ISBLANK(#REF!),,IF(B6676="Online","Online",IF(LEFT(B6676,1)="E","Online","Offline")))</f>
        <v>Offline</v>
      </c>
      <c r="N6676" s="64">
        <f>IF(ISBLANK(M6676),,H6676*INDEX(Inputs!F:F,MATCH(F6676,Inputs!E:E,0)))</f>
        <v>1249</v>
      </c>
      <c r="O6676" s="65"/>
    </row>
    <row r="6677" ht="15.75" customHeight="1" spans="1:15">
      <c r="A6677" s="20" t="s">
        <v>407</v>
      </c>
      <c r="B6677" s="20" t="s">
        <v>130</v>
      </c>
      <c r="C6677" s="20" t="s">
        <v>637</v>
      </c>
      <c r="D6677" s="20" t="s">
        <v>370</v>
      </c>
      <c r="E6677" s="20" t="s">
        <v>410</v>
      </c>
      <c r="F6677" s="21">
        <v>250877</v>
      </c>
      <c r="G6677" s="20" t="s">
        <v>22</v>
      </c>
      <c r="H6677" s="21">
        <v>1</v>
      </c>
      <c r="I6677" s="71" t="s">
        <v>1154</v>
      </c>
      <c r="J6677" s="63">
        <f t="shared" si="26"/>
        <v>44864</v>
      </c>
      <c r="K6677" s="64">
        <f>IF(ISBLANK(J6677),,H6677*INDEX(Inputs!G:G,MATCH(F6677,Inputs!E:E,0)))</f>
        <v>349</v>
      </c>
      <c r="L6677" s="65" t="str">
        <f>IF(ISBLANK(J6677),,INDEX(Inputs!D:D,MATCH(F6677,Inputs!E:E,0)))</f>
        <v>595BK Evo Fox Falcon X35 Medium Speed Mouse Pad</v>
      </c>
      <c r="M6677" s="65" t="str">
        <f>IF(ISBLANK(#REF!),,IF(B6677="Online","Online",IF(LEFT(B6677,1)="E","Online","Offline")))</f>
        <v>Offline</v>
      </c>
      <c r="N6677" s="64">
        <f>IF(ISBLANK(M6677),,H6677*INDEX(Inputs!F:F,MATCH(F6677,Inputs!E:E,0)))</f>
        <v>699</v>
      </c>
      <c r="O6677" s="65"/>
    </row>
    <row r="6678" ht="15.75" customHeight="1" spans="1:15">
      <c r="A6678" s="20" t="s">
        <v>367</v>
      </c>
      <c r="B6678" s="20" t="s">
        <v>368</v>
      </c>
      <c r="C6678" s="20" t="s">
        <v>369</v>
      </c>
      <c r="D6678" s="20" t="s">
        <v>414</v>
      </c>
      <c r="E6678" s="20" t="s">
        <v>415</v>
      </c>
      <c r="F6678" s="21">
        <v>260089</v>
      </c>
      <c r="G6678" s="20" t="s">
        <v>18</v>
      </c>
      <c r="H6678" s="21">
        <v>1</v>
      </c>
      <c r="I6678" s="71" t="s">
        <v>1154</v>
      </c>
      <c r="J6678" s="63">
        <f t="shared" si="26"/>
        <v>44864</v>
      </c>
      <c r="K6678" s="64">
        <f>IF(ISBLANK(J6678),,H6678*INDEX(Inputs!G:G,MATCH(F6678,Inputs!E:E,0)))</f>
        <v>529</v>
      </c>
      <c r="L6678" s="65" t="str">
        <f>IF(ISBLANK(J6678),,INDEX(Inputs!D:D,MATCH(F6678,Inputs!E:E,0)))</f>
        <v>398PP Xcite Neo Keyboard USB</v>
      </c>
      <c r="M6678" s="65" t="str">
        <f>IF(ISBLANK(#REF!),,IF(B6678="Online","Online",IF(LEFT(B6678,1)="E","Online","Offline")))</f>
        <v>Online</v>
      </c>
      <c r="N6678" s="64">
        <f>IF(ISBLANK(M6678),,H6678*INDEX(Inputs!F:F,MATCH(F6678,Inputs!E:E,0)))</f>
        <v>549</v>
      </c>
      <c r="O6678" s="65"/>
    </row>
    <row r="6679" ht="15.75" customHeight="1" spans="1:15">
      <c r="A6679" s="20" t="s">
        <v>376</v>
      </c>
      <c r="B6679" s="20" t="s">
        <v>377</v>
      </c>
      <c r="C6679" s="20" t="s">
        <v>378</v>
      </c>
      <c r="D6679" s="20" t="s">
        <v>370</v>
      </c>
      <c r="E6679" s="20" t="s">
        <v>410</v>
      </c>
      <c r="F6679" s="21">
        <v>260082</v>
      </c>
      <c r="G6679" s="20" t="s">
        <v>1155</v>
      </c>
      <c r="H6679" s="21">
        <v>1</v>
      </c>
      <c r="I6679" s="71" t="s">
        <v>1154</v>
      </c>
      <c r="J6679" s="63">
        <f t="shared" si="26"/>
        <v>44864</v>
      </c>
      <c r="K6679" s="64">
        <f>IF(ISBLANK(J6679),,H6679*INDEX(Inputs!G:G,MATCH(F6679,Inputs!E:E,0)))</f>
        <v>1999</v>
      </c>
      <c r="L6679" s="65" t="str">
        <f>IF(ISBLANK(J6679),,INDEX(Inputs!D:D,MATCH(F6679,Inputs!E:E,0)))</f>
        <v>651GR Ergo Luxe Alloy Laptop Stand</v>
      </c>
      <c r="M6679" s="65" t="str">
        <f>IF(ISBLANK(#REF!),,IF(B6679="Online","Online",IF(LEFT(B6679,1)="E","Online","Offline")))</f>
        <v>Online</v>
      </c>
      <c r="N6679" s="64">
        <f>IF(ISBLANK(M6679),,H6679*INDEX(Inputs!F:F,MATCH(F6679,Inputs!E:E,0)))</f>
        <v>2799</v>
      </c>
      <c r="O6679" s="65"/>
    </row>
    <row r="6680" ht="15.75" customHeight="1" spans="1:15">
      <c r="A6680" s="20" t="s">
        <v>376</v>
      </c>
      <c r="B6680" s="20" t="s">
        <v>377</v>
      </c>
      <c r="C6680" s="20" t="s">
        <v>378</v>
      </c>
      <c r="D6680" s="20" t="s">
        <v>414</v>
      </c>
      <c r="E6680" s="20" t="s">
        <v>415</v>
      </c>
      <c r="F6680" s="21">
        <v>260089</v>
      </c>
      <c r="G6680" s="20" t="s">
        <v>18</v>
      </c>
      <c r="H6680" s="21">
        <v>1</v>
      </c>
      <c r="I6680" s="71" t="s">
        <v>1154</v>
      </c>
      <c r="J6680" s="63">
        <f t="shared" si="26"/>
        <v>44864</v>
      </c>
      <c r="K6680" s="64">
        <f>IF(ISBLANK(J6680),,H6680*INDEX(Inputs!G:G,MATCH(F6680,Inputs!E:E,0)))</f>
        <v>529</v>
      </c>
      <c r="L6680" s="65" t="str">
        <f>IF(ISBLANK(J6680),,INDEX(Inputs!D:D,MATCH(F6680,Inputs!E:E,0)))</f>
        <v>398PP Xcite Neo Keyboard USB</v>
      </c>
      <c r="M6680" s="65" t="str">
        <f>IF(ISBLANK(#REF!),,IF(B6680="Online","Online",IF(LEFT(B6680,1)="E","Online","Offline")))</f>
        <v>Online</v>
      </c>
      <c r="N6680" s="64">
        <f>IF(ISBLANK(M6680),,H6680*INDEX(Inputs!F:F,MATCH(F6680,Inputs!E:E,0)))</f>
        <v>549</v>
      </c>
      <c r="O6680" s="65"/>
    </row>
    <row r="6681" ht="15.75" customHeight="1" spans="1:15">
      <c r="A6681" s="20" t="s">
        <v>402</v>
      </c>
      <c r="B6681" s="20" t="s">
        <v>129</v>
      </c>
      <c r="C6681" s="20" t="s">
        <v>403</v>
      </c>
      <c r="D6681" s="20" t="s">
        <v>414</v>
      </c>
      <c r="E6681" s="20" t="s">
        <v>415</v>
      </c>
      <c r="F6681" s="21">
        <v>250875</v>
      </c>
      <c r="G6681" s="20" t="s">
        <v>103</v>
      </c>
      <c r="H6681" s="21">
        <v>1</v>
      </c>
      <c r="I6681" s="71" t="s">
        <v>1154</v>
      </c>
      <c r="J6681" s="63">
        <f t="shared" si="26"/>
        <v>44864</v>
      </c>
      <c r="K6681" s="64">
        <f>IF(ISBLANK(J6681),,H6681*INDEX(Inputs!G:G,MATCH(F6681,Inputs!E:E,0)))</f>
        <v>1099</v>
      </c>
      <c r="L6681" s="65" t="str">
        <f>IF(ISBLANK(J6681),,INDEX(Inputs!D:D,MATCH(F6681,Inputs!E:E,0)))</f>
        <v>433BK EvoFox WarHammer Gaming Keyboard (USB)</v>
      </c>
      <c r="M6681" s="65" t="str">
        <f>IF(ISBLANK(#REF!),,IF(B6681="Online","Online",IF(LEFT(B6681,1)="E","Online","Offline")))</f>
        <v>Offline</v>
      </c>
      <c r="N6681" s="64">
        <f>IF(ISBLANK(M6681),,H6681*INDEX(Inputs!F:F,MATCH(F6681,Inputs!E:E,0)))</f>
        <v>1499</v>
      </c>
      <c r="O6681" s="65"/>
    </row>
    <row r="6682" ht="15.75" customHeight="1" spans="1:15">
      <c r="A6682" s="20" t="s">
        <v>549</v>
      </c>
      <c r="B6682" s="20" t="s">
        <v>162</v>
      </c>
      <c r="C6682" s="20" t="s">
        <v>550</v>
      </c>
      <c r="D6682" s="20" t="s">
        <v>414</v>
      </c>
      <c r="E6682" s="20" t="s">
        <v>428</v>
      </c>
      <c r="F6682" s="21">
        <v>250881</v>
      </c>
      <c r="G6682" s="20" t="s">
        <v>98</v>
      </c>
      <c r="H6682" s="21">
        <v>1</v>
      </c>
      <c r="I6682" s="71" t="s">
        <v>1154</v>
      </c>
      <c r="J6682" s="63">
        <f t="shared" si="26"/>
        <v>44864</v>
      </c>
      <c r="K6682" s="64">
        <f>IF(ISBLANK(J6682),,H6682*INDEX(Inputs!G:G,MATCH(F6682,Inputs!E:E,0)))</f>
        <v>799</v>
      </c>
      <c r="L6682" s="65" t="str">
        <f>IF(ISBLANK(J6682),,INDEX(Inputs!D:D,MATCH(F6682,Inputs!E:E,0)))</f>
        <v>795BK EvoFox Phantom Pro RGB Gaming Mouse USB</v>
      </c>
      <c r="M6682" s="65" t="str">
        <f>IF(ISBLANK(#REF!),,IF(B6682="Online","Online",IF(LEFT(B6682,1)="E","Online","Offline")))</f>
        <v>Offline</v>
      </c>
      <c r="N6682" s="64">
        <f>IF(ISBLANK(M6682),,H6682*INDEX(Inputs!F:F,MATCH(F6682,Inputs!E:E,0)))</f>
        <v>1099</v>
      </c>
      <c r="O6682" s="65"/>
    </row>
    <row r="6683" ht="15.75" customHeight="1" spans="1:15">
      <c r="A6683" s="20" t="s">
        <v>327</v>
      </c>
      <c r="B6683" s="20" t="s">
        <v>196</v>
      </c>
      <c r="C6683" s="20" t="s">
        <v>579</v>
      </c>
      <c r="D6683" s="20" t="s">
        <v>370</v>
      </c>
      <c r="E6683" s="20" t="s">
        <v>410</v>
      </c>
      <c r="F6683" s="21">
        <v>250423</v>
      </c>
      <c r="G6683" s="20" t="s">
        <v>11</v>
      </c>
      <c r="H6683" s="21">
        <v>1</v>
      </c>
      <c r="I6683" s="71" t="s">
        <v>1154</v>
      </c>
      <c r="J6683" s="63">
        <f t="shared" si="26"/>
        <v>44864</v>
      </c>
      <c r="K6683" s="64">
        <f>IF(ISBLANK(J6683),,H6683*INDEX(Inputs!G:G,MATCH(F6683,Inputs!E:E,0)))</f>
        <v>759</v>
      </c>
      <c r="L6683" s="65" t="str">
        <f>IF(ISBLANK(J6683),,INDEX(Inputs!D:D,MATCH(F6683,Inputs!E:E,0)))</f>
        <v>650GR Ergo View Laptop Stand-Grey</v>
      </c>
      <c r="M6683" s="65" t="str">
        <f>IF(ISBLANK(#REF!),,IF(B6683="Online","Online",IF(LEFT(B6683,1)="E","Online","Offline")))</f>
        <v>Offline</v>
      </c>
      <c r="N6683" s="64">
        <f>IF(ISBLANK(M6683),,H6683*INDEX(Inputs!F:F,MATCH(F6683,Inputs!E:E,0)))</f>
        <v>899</v>
      </c>
      <c r="O6683" s="65"/>
    </row>
    <row r="6684" ht="15.75" customHeight="1" spans="1:15">
      <c r="A6684" s="20" t="s">
        <v>621</v>
      </c>
      <c r="B6684" s="20" t="s">
        <v>128</v>
      </c>
      <c r="C6684" s="20" t="s">
        <v>622</v>
      </c>
      <c r="D6684" s="20" t="s">
        <v>370</v>
      </c>
      <c r="E6684" s="20" t="s">
        <v>410</v>
      </c>
      <c r="F6684" s="21">
        <v>250879</v>
      </c>
      <c r="G6684" s="20" t="s">
        <v>30</v>
      </c>
      <c r="H6684" s="21">
        <v>1</v>
      </c>
      <c r="I6684" s="71" t="s">
        <v>1154</v>
      </c>
      <c r="J6684" s="63">
        <f t="shared" si="26"/>
        <v>44864</v>
      </c>
      <c r="K6684" s="64">
        <f>IF(ISBLANK(J6684),,H6684*INDEX(Inputs!G:G,MATCH(F6684,Inputs!E:E,0)))</f>
        <v>699</v>
      </c>
      <c r="L6684" s="65" t="str">
        <f>IF(ISBLANK(J6684),,INDEX(Inputs!D:D,MATCH(F6684,Inputs!E:E,0)))</f>
        <v>597BK Evo Fox Falcon X85 Extra Large Speed Mouse Pad</v>
      </c>
      <c r="M6684" s="65" t="str">
        <f>IF(ISBLANK(#REF!),,IF(B6684="Online","Online",IF(LEFT(B6684,1)="E","Online","Offline")))</f>
        <v>Offline</v>
      </c>
      <c r="N6684" s="64">
        <f>IF(ISBLANK(M6684),,H6684*INDEX(Inputs!F:F,MATCH(F6684,Inputs!E:E,0)))</f>
        <v>1199</v>
      </c>
      <c r="O6684" s="65"/>
    </row>
    <row r="6685" ht="15.75" customHeight="1" spans="1:15">
      <c r="A6685" s="20" t="s">
        <v>935</v>
      </c>
      <c r="B6685" s="20" t="s">
        <v>936</v>
      </c>
      <c r="C6685" s="20" t="s">
        <v>937</v>
      </c>
      <c r="D6685" s="20" t="s">
        <v>414</v>
      </c>
      <c r="E6685" s="20" t="s">
        <v>415</v>
      </c>
      <c r="F6685" s="21">
        <v>250874</v>
      </c>
      <c r="G6685" s="20" t="s">
        <v>13</v>
      </c>
      <c r="H6685" s="21">
        <v>1</v>
      </c>
      <c r="I6685" s="71" t="s">
        <v>1154</v>
      </c>
      <c r="J6685" s="63">
        <f t="shared" si="26"/>
        <v>44864</v>
      </c>
      <c r="K6685" s="64">
        <f>IF(ISBLANK(J6685),,H6685*INDEX(Inputs!G:G,MATCH(F6685,Inputs!E:E,0)))</f>
        <v>1349</v>
      </c>
      <c r="L6685" s="65" t="str">
        <f>IF(ISBLANK(J6685),,INDEX(Inputs!D:D,MATCH(F6685,Inputs!E:E,0)))</f>
        <v>432BK EvoFox X-Team Gaming Keyboard &amp; Mouse (USB)</v>
      </c>
      <c r="M6685" s="65" t="str">
        <f>IF(ISBLANK(#REF!),,IF(B6685="Online","Online",IF(LEFT(B6685,1)="E","Online","Offline")))</f>
        <v>Offline</v>
      </c>
      <c r="N6685" s="64">
        <f>IF(ISBLANK(M6685),,H6685*INDEX(Inputs!F:F,MATCH(F6685,Inputs!E:E,0)))</f>
        <v>1899</v>
      </c>
      <c r="O6685" s="65"/>
    </row>
    <row r="6686" ht="15.75" customHeight="1" spans="1:15">
      <c r="A6686" s="20" t="s">
        <v>554</v>
      </c>
      <c r="B6686" s="20" t="s">
        <v>220</v>
      </c>
      <c r="C6686" s="20" t="s">
        <v>555</v>
      </c>
      <c r="D6686" s="20" t="s">
        <v>414</v>
      </c>
      <c r="E6686" s="20" t="s">
        <v>415</v>
      </c>
      <c r="F6686" s="21">
        <v>250424</v>
      </c>
      <c r="G6686" s="20" t="s">
        <v>15</v>
      </c>
      <c r="H6686" s="21">
        <v>-1</v>
      </c>
      <c r="I6686" s="71" t="s">
        <v>1154</v>
      </c>
      <c r="J6686" s="63">
        <f t="shared" si="26"/>
        <v>44864</v>
      </c>
      <c r="K6686" s="64">
        <f>IF(ISBLANK(J6686),,H6686*INDEX(Inputs!G:G,MATCH(F6686,Inputs!E:E,0)))</f>
        <v>-999</v>
      </c>
      <c r="L6686" s="65" t="str">
        <f>IF(ISBLANK(J6686),,INDEX(Inputs!D:D,MATCH(F6686,Inputs!E:E,0)))</f>
        <v>419V2 PRIMUS Wireless Desktop V2</v>
      </c>
      <c r="M6686" s="65" t="str">
        <f>IF(ISBLANK(#REF!),,IF(B6686="Online","Online",IF(LEFT(B6686,1)="E","Online","Offline")))</f>
        <v>Offline</v>
      </c>
      <c r="N6686" s="64">
        <f>IF(ISBLANK(M6686),,H6686*INDEX(Inputs!F:F,MATCH(F6686,Inputs!E:E,0)))</f>
        <v>-1199</v>
      </c>
      <c r="O6686" s="65"/>
    </row>
    <row r="6687" ht="15.75" customHeight="1" spans="1:15">
      <c r="A6687" s="20" t="s">
        <v>338</v>
      </c>
      <c r="B6687" s="20" t="s">
        <v>79</v>
      </c>
      <c r="C6687" s="20" t="s">
        <v>964</v>
      </c>
      <c r="D6687" s="20" t="s">
        <v>370</v>
      </c>
      <c r="E6687" s="20" t="s">
        <v>371</v>
      </c>
      <c r="F6687" s="21">
        <v>250417</v>
      </c>
      <c r="G6687" s="20" t="s">
        <v>39</v>
      </c>
      <c r="H6687" s="21">
        <v>1</v>
      </c>
      <c r="I6687" s="71" t="s">
        <v>1154</v>
      </c>
      <c r="J6687" s="63">
        <f t="shared" si="26"/>
        <v>44864</v>
      </c>
      <c r="K6687" s="64">
        <f>IF(ISBLANK(J6687),,H6687*INDEX(Inputs!G:G,MATCH(F6687,Inputs!E:E,0)))</f>
        <v>929</v>
      </c>
      <c r="L6687" s="65" t="str">
        <f>IF(ISBLANK(J6687),,INDEX(Inputs!D:D,MATCH(F6687,Inputs!E:E,0)))</f>
        <v>416PP Super Speed Hub 4 Port USB 3.0</v>
      </c>
      <c r="M6687" s="65" t="str">
        <f>IF(ISBLANK(#REF!),,IF(B6687="Online","Online",IF(LEFT(B6687,1)="E","Online","Offline")))</f>
        <v>Offline</v>
      </c>
      <c r="N6687" s="64">
        <f>IF(ISBLANK(M6687),,H6687*INDEX(Inputs!F:F,MATCH(F6687,Inputs!E:E,0)))</f>
        <v>1499</v>
      </c>
      <c r="O6687" s="65"/>
    </row>
    <row r="6688" ht="15.75" customHeight="1" spans="1:15">
      <c r="A6688" s="20" t="s">
        <v>338</v>
      </c>
      <c r="B6688" s="20" t="s">
        <v>666</v>
      </c>
      <c r="C6688" s="20" t="s">
        <v>667</v>
      </c>
      <c r="D6688" s="20" t="s">
        <v>370</v>
      </c>
      <c r="E6688" s="20" t="s">
        <v>371</v>
      </c>
      <c r="F6688" s="21">
        <v>250417</v>
      </c>
      <c r="G6688" s="20" t="s">
        <v>39</v>
      </c>
      <c r="H6688" s="21">
        <v>1</v>
      </c>
      <c r="I6688" s="71" t="s">
        <v>1154</v>
      </c>
      <c r="J6688" s="63">
        <f t="shared" si="26"/>
        <v>44864</v>
      </c>
      <c r="K6688" s="64">
        <f>IF(ISBLANK(J6688),,H6688*INDEX(Inputs!G:G,MATCH(F6688,Inputs!E:E,0)))</f>
        <v>929</v>
      </c>
      <c r="L6688" s="65" t="str">
        <f>IF(ISBLANK(J6688),,INDEX(Inputs!D:D,MATCH(F6688,Inputs!E:E,0)))</f>
        <v>416PP Super Speed Hub 4 Port USB 3.0</v>
      </c>
      <c r="M6688" s="65" t="str">
        <f>IF(ISBLANK(#REF!),,IF(B6688="Online","Online",IF(LEFT(B6688,1)="E","Online","Offline")))</f>
        <v>Offline</v>
      </c>
      <c r="N6688" s="64">
        <f>IF(ISBLANK(M6688),,H6688*INDEX(Inputs!F:F,MATCH(F6688,Inputs!E:E,0)))</f>
        <v>1499</v>
      </c>
      <c r="O6688" s="65"/>
    </row>
    <row r="6689" ht="15.75" customHeight="1" spans="1:15">
      <c r="A6689" s="20" t="s">
        <v>480</v>
      </c>
      <c r="B6689" s="20" t="s">
        <v>145</v>
      </c>
      <c r="C6689" s="20" t="s">
        <v>481</v>
      </c>
      <c r="D6689" s="20" t="s">
        <v>414</v>
      </c>
      <c r="E6689" s="20" t="s">
        <v>428</v>
      </c>
      <c r="F6689" s="21">
        <v>250881</v>
      </c>
      <c r="G6689" s="20" t="s">
        <v>98</v>
      </c>
      <c r="H6689" s="21">
        <v>1</v>
      </c>
      <c r="I6689" s="71" t="s">
        <v>1154</v>
      </c>
      <c r="J6689" s="63">
        <f t="shared" si="26"/>
        <v>44864</v>
      </c>
      <c r="K6689" s="64">
        <f>IF(ISBLANK(J6689),,H6689*INDEX(Inputs!G:G,MATCH(F6689,Inputs!E:E,0)))</f>
        <v>799</v>
      </c>
      <c r="L6689" s="65" t="str">
        <f>IF(ISBLANK(J6689),,INDEX(Inputs!D:D,MATCH(F6689,Inputs!E:E,0)))</f>
        <v>795BK EvoFox Phantom Pro RGB Gaming Mouse USB</v>
      </c>
      <c r="M6689" s="65" t="str">
        <f>IF(ISBLANK(#REF!),,IF(B6689="Online","Online",IF(LEFT(B6689,1)="E","Online","Offline")))</f>
        <v>Offline</v>
      </c>
      <c r="N6689" s="64">
        <f>IF(ISBLANK(M6689),,H6689*INDEX(Inputs!F:F,MATCH(F6689,Inputs!E:E,0)))</f>
        <v>1099</v>
      </c>
      <c r="O6689" s="65"/>
    </row>
    <row r="6690" ht="15.75" customHeight="1" spans="1:15">
      <c r="A6690" s="20" t="s">
        <v>353</v>
      </c>
      <c r="B6690" s="20" t="s">
        <v>76</v>
      </c>
      <c r="C6690" s="20" t="s">
        <v>379</v>
      </c>
      <c r="D6690" s="20" t="s">
        <v>414</v>
      </c>
      <c r="E6690" s="20" t="s">
        <v>415</v>
      </c>
      <c r="F6690" s="21">
        <v>250874</v>
      </c>
      <c r="G6690" s="20" t="s">
        <v>13</v>
      </c>
      <c r="H6690" s="21">
        <v>1</v>
      </c>
      <c r="I6690" s="71" t="s">
        <v>1154</v>
      </c>
      <c r="J6690" s="63">
        <f t="shared" si="26"/>
        <v>44864</v>
      </c>
      <c r="K6690" s="64">
        <f>IF(ISBLANK(J6690),,H6690*INDEX(Inputs!G:G,MATCH(F6690,Inputs!E:E,0)))</f>
        <v>1349</v>
      </c>
      <c r="L6690" s="65" t="str">
        <f>IF(ISBLANK(J6690),,INDEX(Inputs!D:D,MATCH(F6690,Inputs!E:E,0)))</f>
        <v>432BK EvoFox X-Team Gaming Keyboard &amp; Mouse (USB)</v>
      </c>
      <c r="M6690" s="65" t="str">
        <f>IF(ISBLANK(#REF!),,IF(B6690="Online","Online",IF(LEFT(B6690,1)="E","Online","Offline")))</f>
        <v>Offline</v>
      </c>
      <c r="N6690" s="64">
        <f>IF(ISBLANK(M6690),,H6690*INDEX(Inputs!F:F,MATCH(F6690,Inputs!E:E,0)))</f>
        <v>1899</v>
      </c>
      <c r="O6690" s="65"/>
    </row>
    <row r="6691" ht="15.75" customHeight="1" spans="1:15">
      <c r="A6691" s="20" t="s">
        <v>353</v>
      </c>
      <c r="B6691" s="20" t="s">
        <v>126</v>
      </c>
      <c r="C6691" s="20" t="s">
        <v>388</v>
      </c>
      <c r="D6691" s="20" t="s">
        <v>370</v>
      </c>
      <c r="E6691" s="20" t="s">
        <v>410</v>
      </c>
      <c r="F6691" s="21">
        <v>250879</v>
      </c>
      <c r="G6691" s="20" t="s">
        <v>30</v>
      </c>
      <c r="H6691" s="21">
        <v>1</v>
      </c>
      <c r="I6691" s="71" t="s">
        <v>1154</v>
      </c>
      <c r="J6691" s="63">
        <f t="shared" si="26"/>
        <v>44864</v>
      </c>
      <c r="K6691" s="64">
        <f>IF(ISBLANK(J6691),,H6691*INDEX(Inputs!G:G,MATCH(F6691,Inputs!E:E,0)))</f>
        <v>699</v>
      </c>
      <c r="L6691" s="65" t="str">
        <f>IF(ISBLANK(J6691),,INDEX(Inputs!D:D,MATCH(F6691,Inputs!E:E,0)))</f>
        <v>597BK Evo Fox Falcon X85 Extra Large Speed Mouse Pad</v>
      </c>
      <c r="M6691" s="65" t="str">
        <f>IF(ISBLANK(#REF!),,IF(B6691="Online","Online",IF(LEFT(B6691,1)="E","Online","Offline")))</f>
        <v>Offline</v>
      </c>
      <c r="N6691" s="64">
        <f>IF(ISBLANK(M6691),,H6691*INDEX(Inputs!F:F,MATCH(F6691,Inputs!E:E,0)))</f>
        <v>1199</v>
      </c>
      <c r="O6691" s="65"/>
    </row>
    <row r="6692" ht="15.75" customHeight="1" spans="1:15">
      <c r="A6692" s="20" t="s">
        <v>566</v>
      </c>
      <c r="B6692" s="20" t="s">
        <v>189</v>
      </c>
      <c r="C6692" s="20" t="s">
        <v>567</v>
      </c>
      <c r="D6692" s="20" t="s">
        <v>370</v>
      </c>
      <c r="E6692" s="20" t="s">
        <v>410</v>
      </c>
      <c r="F6692" s="21">
        <v>250877</v>
      </c>
      <c r="G6692" s="20" t="s">
        <v>22</v>
      </c>
      <c r="H6692" s="21">
        <v>1</v>
      </c>
      <c r="I6692" s="71" t="s">
        <v>1154</v>
      </c>
      <c r="J6692" s="63">
        <f t="shared" si="26"/>
        <v>44864</v>
      </c>
      <c r="K6692" s="64">
        <f>IF(ISBLANK(J6692),,H6692*INDEX(Inputs!G:G,MATCH(F6692,Inputs!E:E,0)))</f>
        <v>349</v>
      </c>
      <c r="L6692" s="65" t="str">
        <f>IF(ISBLANK(J6692),,INDEX(Inputs!D:D,MATCH(F6692,Inputs!E:E,0)))</f>
        <v>595BK Evo Fox Falcon X35 Medium Speed Mouse Pad</v>
      </c>
      <c r="M6692" s="65" t="str">
        <f>IF(ISBLANK(#REF!),,IF(B6692="Online","Online",IF(LEFT(B6692,1)="E","Online","Offline")))</f>
        <v>Offline</v>
      </c>
      <c r="N6692" s="64">
        <f>IF(ISBLANK(M6692),,H6692*INDEX(Inputs!F:F,MATCH(F6692,Inputs!E:E,0)))</f>
        <v>699</v>
      </c>
      <c r="O6692" s="65"/>
    </row>
    <row r="6693" ht="15.75" customHeight="1" spans="1:15">
      <c r="A6693" s="20" t="s">
        <v>718</v>
      </c>
      <c r="B6693" s="20" t="s">
        <v>719</v>
      </c>
      <c r="C6693" s="20" t="s">
        <v>720</v>
      </c>
      <c r="D6693" s="20" t="s">
        <v>370</v>
      </c>
      <c r="E6693" s="20" t="s">
        <v>410</v>
      </c>
      <c r="F6693" s="21">
        <v>250423</v>
      </c>
      <c r="G6693" s="20" t="s">
        <v>11</v>
      </c>
      <c r="H6693" s="21">
        <v>1</v>
      </c>
      <c r="I6693" s="71" t="s">
        <v>1154</v>
      </c>
      <c r="J6693" s="63">
        <f t="shared" si="26"/>
        <v>44864</v>
      </c>
      <c r="K6693" s="64">
        <f>IF(ISBLANK(J6693),,H6693*INDEX(Inputs!G:G,MATCH(F6693,Inputs!E:E,0)))</f>
        <v>759</v>
      </c>
      <c r="L6693" s="65" t="str">
        <f>IF(ISBLANK(J6693),,INDEX(Inputs!D:D,MATCH(F6693,Inputs!E:E,0)))</f>
        <v>650GR Ergo View Laptop Stand-Grey</v>
      </c>
      <c r="M6693" s="65" t="str">
        <f>IF(ISBLANK(#REF!),,IF(B6693="Online","Online",IF(LEFT(B6693,1)="E","Online","Offline")))</f>
        <v>Offline</v>
      </c>
      <c r="N6693" s="64">
        <f>IF(ISBLANK(M6693),,H6693*INDEX(Inputs!F:F,MATCH(F6693,Inputs!E:E,0)))</f>
        <v>899</v>
      </c>
      <c r="O6693" s="65"/>
    </row>
    <row r="6694" ht="15.75" customHeight="1" spans="1:15">
      <c r="A6694" s="20" t="s">
        <v>718</v>
      </c>
      <c r="B6694" s="20" t="s">
        <v>719</v>
      </c>
      <c r="C6694" s="20" t="s">
        <v>720</v>
      </c>
      <c r="D6694" s="20" t="s">
        <v>370</v>
      </c>
      <c r="E6694" s="20" t="s">
        <v>410</v>
      </c>
      <c r="F6694" s="21">
        <v>250879</v>
      </c>
      <c r="G6694" s="20" t="s">
        <v>30</v>
      </c>
      <c r="H6694" s="21">
        <v>1</v>
      </c>
      <c r="I6694" s="71" t="s">
        <v>1154</v>
      </c>
      <c r="J6694" s="63">
        <f t="shared" si="26"/>
        <v>44864</v>
      </c>
      <c r="K6694" s="64">
        <f>IF(ISBLANK(J6694),,H6694*INDEX(Inputs!G:G,MATCH(F6694,Inputs!E:E,0)))</f>
        <v>699</v>
      </c>
      <c r="L6694" s="65" t="str">
        <f>IF(ISBLANK(J6694),,INDEX(Inputs!D:D,MATCH(F6694,Inputs!E:E,0)))</f>
        <v>597BK Evo Fox Falcon X85 Extra Large Speed Mouse Pad</v>
      </c>
      <c r="M6694" s="65" t="str">
        <f>IF(ISBLANK(#REF!),,IF(B6694="Online","Online",IF(LEFT(B6694,1)="E","Online","Offline")))</f>
        <v>Offline</v>
      </c>
      <c r="N6694" s="64">
        <f>IF(ISBLANK(M6694),,H6694*INDEX(Inputs!F:F,MATCH(F6694,Inputs!E:E,0)))</f>
        <v>1199</v>
      </c>
      <c r="O6694" s="65"/>
    </row>
    <row r="6695" ht="15.75" customHeight="1" spans="1:15">
      <c r="A6695" s="20" t="s">
        <v>566</v>
      </c>
      <c r="B6695" s="20" t="s">
        <v>238</v>
      </c>
      <c r="C6695" s="20" t="s">
        <v>920</v>
      </c>
      <c r="D6695" s="20" t="s">
        <v>370</v>
      </c>
      <c r="E6695" s="20" t="s">
        <v>371</v>
      </c>
      <c r="F6695" s="21">
        <v>250417</v>
      </c>
      <c r="G6695" s="20" t="s">
        <v>39</v>
      </c>
      <c r="H6695" s="21">
        <v>1</v>
      </c>
      <c r="I6695" s="71" t="s">
        <v>1154</v>
      </c>
      <c r="J6695" s="63">
        <f t="shared" si="26"/>
        <v>44864</v>
      </c>
      <c r="K6695" s="64">
        <f>IF(ISBLANK(J6695),,H6695*INDEX(Inputs!G:G,MATCH(F6695,Inputs!E:E,0)))</f>
        <v>929</v>
      </c>
      <c r="L6695" s="65" t="str">
        <f>IF(ISBLANK(J6695),,INDEX(Inputs!D:D,MATCH(F6695,Inputs!E:E,0)))</f>
        <v>416PP Super Speed Hub 4 Port USB 3.0</v>
      </c>
      <c r="M6695" s="65" t="str">
        <f>IF(ISBLANK(#REF!),,IF(B6695="Online","Online",IF(LEFT(B6695,1)="E","Online","Offline")))</f>
        <v>Offline</v>
      </c>
      <c r="N6695" s="64">
        <f>IF(ISBLANK(M6695),,H6695*INDEX(Inputs!F:F,MATCH(F6695,Inputs!E:E,0)))</f>
        <v>1499</v>
      </c>
      <c r="O6695" s="65"/>
    </row>
    <row r="6696" ht="15.75" customHeight="1" spans="1:15">
      <c r="A6696" s="20" t="s">
        <v>63</v>
      </c>
      <c r="B6696" s="20" t="s">
        <v>63</v>
      </c>
      <c r="C6696" s="20" t="s">
        <v>527</v>
      </c>
      <c r="D6696" s="20" t="s">
        <v>329</v>
      </c>
      <c r="E6696" s="20" t="s">
        <v>330</v>
      </c>
      <c r="F6696" s="21">
        <v>259864</v>
      </c>
      <c r="G6696" s="20" t="s">
        <v>1118</v>
      </c>
      <c r="H6696" s="21">
        <v>1</v>
      </c>
      <c r="I6696" s="71" t="s">
        <v>1149</v>
      </c>
      <c r="J6696" s="63">
        <f t="shared" si="26"/>
        <v>44860</v>
      </c>
      <c r="K6696" s="64">
        <f>IF(ISBLANK(J6696),,H6696*INDEX(Inputs!G:G,MATCH(F6696,Inputs!E:E,0)))</f>
        <v>1499</v>
      </c>
      <c r="L6696" s="65" t="str">
        <f>IF(ISBLANK(J6696),,INDEX(Inputs!D:D,MATCH(F6696,Inputs!E:E,0)))</f>
        <v>579GR EvoFox Elite Ops Controller-Grey</v>
      </c>
      <c r="M6696" s="65" t="str">
        <f>IF(ISBLANK(#REF!),,IF(B6696="Online","Online",IF(LEFT(B6696,1)="E","Online","Offline")))</f>
        <v>Offline</v>
      </c>
      <c r="N6696" s="64">
        <f>IF(ISBLANK(M6696),,H6696*INDEX(Inputs!F:F,MATCH(F6696,Inputs!E:E,0)))</f>
        <v>2299</v>
      </c>
      <c r="O6696" s="65"/>
    </row>
    <row r="6697" ht="15.75" customHeight="1" spans="1:15">
      <c r="A6697" s="20" t="s">
        <v>146</v>
      </c>
      <c r="B6697" s="20" t="s">
        <v>146</v>
      </c>
      <c r="C6697" s="20" t="s">
        <v>440</v>
      </c>
      <c r="D6697" s="20" t="s">
        <v>329</v>
      </c>
      <c r="E6697" s="20" t="s">
        <v>330</v>
      </c>
      <c r="F6697" s="21">
        <v>259864</v>
      </c>
      <c r="G6697" s="20" t="s">
        <v>1118</v>
      </c>
      <c r="H6697" s="21">
        <v>1</v>
      </c>
      <c r="I6697" s="71" t="s">
        <v>1149</v>
      </c>
      <c r="J6697" s="63">
        <f t="shared" si="26"/>
        <v>44860</v>
      </c>
      <c r="K6697" s="64">
        <f>IF(ISBLANK(J6697),,H6697*INDEX(Inputs!G:G,MATCH(F6697,Inputs!E:E,0)))</f>
        <v>1499</v>
      </c>
      <c r="L6697" s="65" t="str">
        <f>IF(ISBLANK(J6697),,INDEX(Inputs!D:D,MATCH(F6697,Inputs!E:E,0)))</f>
        <v>579GR EvoFox Elite Ops Controller-Grey</v>
      </c>
      <c r="M6697" s="65" t="str">
        <f>IF(ISBLANK(#REF!),,IF(B6697="Online","Online",IF(LEFT(B6697,1)="E","Online","Offline")))</f>
        <v>Offline</v>
      </c>
      <c r="N6697" s="64">
        <f>IF(ISBLANK(M6697),,H6697*INDEX(Inputs!F:F,MATCH(F6697,Inputs!E:E,0)))</f>
        <v>2299</v>
      </c>
      <c r="O6697" s="65"/>
    </row>
    <row r="6698" ht="15.75" customHeight="1" spans="1:15">
      <c r="A6698" s="20" t="s">
        <v>765</v>
      </c>
      <c r="B6698" s="20" t="s">
        <v>765</v>
      </c>
      <c r="C6698" s="20" t="s">
        <v>765</v>
      </c>
      <c r="D6698" s="20" t="s">
        <v>329</v>
      </c>
      <c r="E6698" s="20" t="s">
        <v>330</v>
      </c>
      <c r="F6698" s="21">
        <v>224360</v>
      </c>
      <c r="G6698" s="20" t="s">
        <v>331</v>
      </c>
      <c r="H6698" s="21">
        <v>1</v>
      </c>
      <c r="I6698" s="71" t="s">
        <v>1149</v>
      </c>
      <c r="J6698" s="63">
        <f t="shared" si="26"/>
        <v>44860</v>
      </c>
      <c r="K6698" s="64">
        <f>IF(ISBLANK(J6698),,H6698*INDEX(Inputs!G:G,MATCH(F6698,Inputs!E:E,0)))</f>
        <v>2299</v>
      </c>
      <c r="L6698" s="65" t="str">
        <f>IF(ISBLANK(J6698),,INDEX(Inputs!D:D,MATCH(F6698,Inputs!E:E,0)))</f>
        <v>829BK Bluetooth Controller 4 (EGP4)</v>
      </c>
      <c r="M6698" s="65" t="str">
        <f>IF(ISBLANK(#REF!),,IF(B6698="Online","Online",IF(LEFT(B6698,1)="E","Online","Offline")))</f>
        <v>Online</v>
      </c>
      <c r="N6698" s="64">
        <f>IF(ISBLANK(M6698),,H6698*INDEX(Inputs!F:F,MATCH(F6698,Inputs!E:E,0)))</f>
        <v>2599</v>
      </c>
      <c r="O6698" s="65"/>
    </row>
    <row r="6699" ht="15.75" customHeight="1" spans="1:15">
      <c r="A6699" s="20" t="s">
        <v>113</v>
      </c>
      <c r="B6699" s="20" t="s">
        <v>113</v>
      </c>
      <c r="C6699" s="20" t="s">
        <v>392</v>
      </c>
      <c r="D6699" s="20" t="s">
        <v>329</v>
      </c>
      <c r="E6699" s="20" t="s">
        <v>330</v>
      </c>
      <c r="F6699" s="21">
        <v>259864</v>
      </c>
      <c r="G6699" s="20" t="s">
        <v>1118</v>
      </c>
      <c r="H6699" s="21">
        <v>1</v>
      </c>
      <c r="I6699" s="71" t="s">
        <v>1150</v>
      </c>
      <c r="J6699" s="63">
        <f t="shared" si="26"/>
        <v>44861</v>
      </c>
      <c r="K6699" s="64">
        <f>IF(ISBLANK(J6699),,H6699*INDEX(Inputs!G:G,MATCH(F6699,Inputs!E:E,0)))</f>
        <v>1499</v>
      </c>
      <c r="L6699" s="65" t="str">
        <f>IF(ISBLANK(J6699),,INDEX(Inputs!D:D,MATCH(F6699,Inputs!E:E,0)))</f>
        <v>579GR EvoFox Elite Ops Controller-Grey</v>
      </c>
      <c r="M6699" s="65" t="str">
        <f>IF(ISBLANK(#REF!),,IF(B6699="Online","Online",IF(LEFT(B6699,1)="E","Online","Offline")))</f>
        <v>Offline</v>
      </c>
      <c r="N6699" s="64">
        <f>IF(ISBLANK(M6699),,H6699*INDEX(Inputs!F:F,MATCH(F6699,Inputs!E:E,0)))</f>
        <v>2299</v>
      </c>
      <c r="O6699" s="65"/>
    </row>
    <row r="6700" ht="15.75" customHeight="1" spans="1:15">
      <c r="A6700" s="20" t="s">
        <v>53</v>
      </c>
      <c r="B6700" s="20" t="s">
        <v>53</v>
      </c>
      <c r="C6700" s="20" t="s">
        <v>641</v>
      </c>
      <c r="D6700" s="20" t="s">
        <v>329</v>
      </c>
      <c r="E6700" s="20" t="s">
        <v>330</v>
      </c>
      <c r="F6700" s="21">
        <v>259865</v>
      </c>
      <c r="G6700" s="20" t="s">
        <v>1121</v>
      </c>
      <c r="H6700" s="21">
        <v>1</v>
      </c>
      <c r="I6700" s="71" t="s">
        <v>1150</v>
      </c>
      <c r="J6700" s="63">
        <f t="shared" si="26"/>
        <v>44861</v>
      </c>
      <c r="K6700" s="64">
        <f>IF(ISBLANK(J6700),,H6700*INDEX(Inputs!G:G,MATCH(F6700,Inputs!E:E,0)))</f>
        <v>2499</v>
      </c>
      <c r="L6700" s="65" t="str">
        <f>IF(ISBLANK(J6700),,INDEX(Inputs!D:D,MATCH(F6700,Inputs!E:E,0)))</f>
        <v>580BL EvoFox Elite Play Wireless Gamepad-Blue</v>
      </c>
      <c r="M6700" s="65" t="str">
        <f>IF(ISBLANK(#REF!),,IF(B6700="Online","Online",IF(LEFT(B6700,1)="E","Online","Offline")))</f>
        <v>Offline</v>
      </c>
      <c r="N6700" s="64">
        <f>IF(ISBLANK(M6700),,H6700*INDEX(Inputs!F:F,MATCH(F6700,Inputs!E:E,0)))</f>
        <v>3299</v>
      </c>
      <c r="O6700" s="65"/>
    </row>
    <row r="6701" ht="15.75" customHeight="1" spans="1:15">
      <c r="A6701" s="20" t="s">
        <v>518</v>
      </c>
      <c r="B6701" s="20" t="s">
        <v>518</v>
      </c>
      <c r="C6701" s="20" t="s">
        <v>519</v>
      </c>
      <c r="D6701" s="20" t="s">
        <v>329</v>
      </c>
      <c r="E6701" s="20" t="s">
        <v>330</v>
      </c>
      <c r="F6701" s="21">
        <v>259864</v>
      </c>
      <c r="G6701" s="20" t="s">
        <v>1118</v>
      </c>
      <c r="H6701" s="21">
        <v>1</v>
      </c>
      <c r="I6701" s="71" t="s">
        <v>1151</v>
      </c>
      <c r="J6701" s="63">
        <f t="shared" si="26"/>
        <v>44862</v>
      </c>
      <c r="K6701" s="64">
        <f>IF(ISBLANK(J6701),,H6701*INDEX(Inputs!G:G,MATCH(F6701,Inputs!E:E,0)))</f>
        <v>1499</v>
      </c>
      <c r="L6701" s="65" t="str">
        <f>IF(ISBLANK(J6701),,INDEX(Inputs!D:D,MATCH(F6701,Inputs!E:E,0)))</f>
        <v>579GR EvoFox Elite Ops Controller-Grey</v>
      </c>
      <c r="M6701" s="65" t="str">
        <f>IF(ISBLANK(#REF!),,IF(B6701="Online","Online",IF(LEFT(B6701,1)="E","Online","Offline")))</f>
        <v>Offline</v>
      </c>
      <c r="N6701" s="64">
        <f>IF(ISBLANK(M6701),,H6701*INDEX(Inputs!F:F,MATCH(F6701,Inputs!E:E,0)))</f>
        <v>2299</v>
      </c>
      <c r="O6701" s="65"/>
    </row>
    <row r="6702" ht="15.75" customHeight="1" spans="1:15">
      <c r="A6702" s="20" t="s">
        <v>56</v>
      </c>
      <c r="B6702" s="20" t="s">
        <v>56</v>
      </c>
      <c r="C6702" s="20" t="s">
        <v>494</v>
      </c>
      <c r="D6702" s="20" t="s">
        <v>329</v>
      </c>
      <c r="E6702" s="20" t="s">
        <v>330</v>
      </c>
      <c r="F6702" s="21">
        <v>259864</v>
      </c>
      <c r="G6702" s="20" t="s">
        <v>1118</v>
      </c>
      <c r="H6702" s="21">
        <v>1</v>
      </c>
      <c r="I6702" s="71" t="s">
        <v>1153</v>
      </c>
      <c r="J6702" s="63">
        <f t="shared" si="26"/>
        <v>44863</v>
      </c>
      <c r="K6702" s="64">
        <f>IF(ISBLANK(J6702),,H6702*INDEX(Inputs!G:G,MATCH(F6702,Inputs!E:E,0)))</f>
        <v>1499</v>
      </c>
      <c r="L6702" s="65" t="str">
        <f>IF(ISBLANK(J6702),,INDEX(Inputs!D:D,MATCH(F6702,Inputs!E:E,0)))</f>
        <v>579GR EvoFox Elite Ops Controller-Grey</v>
      </c>
      <c r="M6702" s="65" t="str">
        <f>IF(ISBLANK(#REF!),,IF(B6702="Online","Online",IF(LEFT(B6702,1)="E","Online","Offline")))</f>
        <v>Offline</v>
      </c>
      <c r="N6702" s="64">
        <f>IF(ISBLANK(M6702),,H6702*INDEX(Inputs!F:F,MATCH(F6702,Inputs!E:E,0)))</f>
        <v>2299</v>
      </c>
      <c r="O6702" s="65"/>
    </row>
    <row r="6703" ht="15.75" customHeight="1" spans="1:15">
      <c r="A6703" s="20" t="s">
        <v>503</v>
      </c>
      <c r="B6703" s="20" t="s">
        <v>503</v>
      </c>
      <c r="C6703" s="20" t="s">
        <v>504</v>
      </c>
      <c r="D6703" s="20" t="s">
        <v>329</v>
      </c>
      <c r="E6703" s="20" t="s">
        <v>330</v>
      </c>
      <c r="F6703" s="21">
        <v>224360</v>
      </c>
      <c r="G6703" s="20" t="s">
        <v>331</v>
      </c>
      <c r="H6703" s="21">
        <v>1</v>
      </c>
      <c r="I6703" s="71" t="s">
        <v>1153</v>
      </c>
      <c r="J6703" s="63">
        <f t="shared" si="26"/>
        <v>44863</v>
      </c>
      <c r="K6703" s="64">
        <f>IF(ISBLANK(J6703),,H6703*INDEX(Inputs!G:G,MATCH(F6703,Inputs!E:E,0)))</f>
        <v>2299</v>
      </c>
      <c r="L6703" s="65" t="str">
        <f>IF(ISBLANK(J6703),,INDEX(Inputs!D:D,MATCH(F6703,Inputs!E:E,0)))</f>
        <v>829BK Bluetooth Controller 4 (EGP4)</v>
      </c>
      <c r="M6703" s="65" t="str">
        <f>IF(ISBLANK(#REF!),,IF(B6703="Online","Online",IF(LEFT(B6703,1)="E","Online","Offline")))</f>
        <v>Offline</v>
      </c>
      <c r="N6703" s="64">
        <f>IF(ISBLANK(M6703),,H6703*INDEX(Inputs!F:F,MATCH(F6703,Inputs!E:E,0)))</f>
        <v>2599</v>
      </c>
      <c r="O6703" s="65"/>
    </row>
    <row r="6704" ht="15.75" customHeight="1" spans="1:15">
      <c r="A6704" s="20" t="s">
        <v>80</v>
      </c>
      <c r="B6704" s="20" t="s">
        <v>80</v>
      </c>
      <c r="C6704" s="20" t="s">
        <v>629</v>
      </c>
      <c r="D6704" s="20" t="s">
        <v>329</v>
      </c>
      <c r="E6704" s="20" t="s">
        <v>330</v>
      </c>
      <c r="F6704" s="21">
        <v>224360</v>
      </c>
      <c r="G6704" s="20" t="s">
        <v>331</v>
      </c>
      <c r="H6704" s="21">
        <v>1</v>
      </c>
      <c r="I6704" s="71" t="s">
        <v>1153</v>
      </c>
      <c r="J6704" s="63">
        <f t="shared" si="26"/>
        <v>44863</v>
      </c>
      <c r="K6704" s="64">
        <f>IF(ISBLANK(J6704),,H6704*INDEX(Inputs!G:G,MATCH(F6704,Inputs!E:E,0)))</f>
        <v>2299</v>
      </c>
      <c r="L6704" s="65" t="str">
        <f>IF(ISBLANK(J6704),,INDEX(Inputs!D:D,MATCH(F6704,Inputs!E:E,0)))</f>
        <v>829BK Bluetooth Controller 4 (EGP4)</v>
      </c>
      <c r="M6704" s="65" t="str">
        <f>IF(ISBLANK(#REF!),,IF(B6704="Online","Online",IF(LEFT(B6704,1)="E","Online","Offline")))</f>
        <v>Offline</v>
      </c>
      <c r="N6704" s="64">
        <f>IF(ISBLANK(M6704),,H6704*INDEX(Inputs!F:F,MATCH(F6704,Inputs!E:E,0)))</f>
        <v>2599</v>
      </c>
      <c r="O6704" s="65"/>
    </row>
    <row r="6705" ht="15.75" customHeight="1" spans="1:15">
      <c r="A6705" s="20" t="s">
        <v>765</v>
      </c>
      <c r="B6705" s="20" t="s">
        <v>765</v>
      </c>
      <c r="C6705" s="20" t="s">
        <v>765</v>
      </c>
      <c r="D6705" s="20" t="s">
        <v>329</v>
      </c>
      <c r="E6705" s="20" t="s">
        <v>330</v>
      </c>
      <c r="F6705" s="21">
        <v>224360</v>
      </c>
      <c r="G6705" s="20" t="s">
        <v>331</v>
      </c>
      <c r="H6705" s="21">
        <v>-1</v>
      </c>
      <c r="I6705" s="71" t="s">
        <v>1153</v>
      </c>
      <c r="J6705" s="63">
        <f t="shared" si="26"/>
        <v>44863</v>
      </c>
      <c r="K6705" s="64">
        <f>IF(ISBLANK(J6705),,H6705*INDEX(Inputs!G:G,MATCH(F6705,Inputs!E:E,0)))</f>
        <v>-2299</v>
      </c>
      <c r="L6705" s="65" t="str">
        <f>IF(ISBLANK(J6705),,INDEX(Inputs!D:D,MATCH(F6705,Inputs!E:E,0)))</f>
        <v>829BK Bluetooth Controller 4 (EGP4)</v>
      </c>
      <c r="M6705" s="65" t="str">
        <f>IF(ISBLANK(#REF!),,IF(B6705="Online","Online",IF(LEFT(B6705,1)="E","Online","Offline")))</f>
        <v>Online</v>
      </c>
      <c r="N6705" s="64">
        <f>IF(ISBLANK(M6705),,H6705*INDEX(Inputs!F:F,MATCH(F6705,Inputs!E:E,0)))</f>
        <v>-2599</v>
      </c>
      <c r="O6705" s="65"/>
    </row>
    <row r="6706" ht="15.75" customHeight="1" spans="1:15">
      <c r="A6706" s="20" t="s">
        <v>63</v>
      </c>
      <c r="B6706" s="20" t="s">
        <v>63</v>
      </c>
      <c r="C6706" s="20" t="s">
        <v>527</v>
      </c>
      <c r="D6706" s="20" t="s">
        <v>329</v>
      </c>
      <c r="E6706" s="20" t="s">
        <v>330</v>
      </c>
      <c r="F6706" s="21">
        <v>259865</v>
      </c>
      <c r="G6706" s="20" t="s">
        <v>1121</v>
      </c>
      <c r="H6706" s="21">
        <v>1</v>
      </c>
      <c r="I6706" s="71" t="s">
        <v>1156</v>
      </c>
      <c r="J6706" s="63">
        <f t="shared" si="26"/>
        <v>44865</v>
      </c>
      <c r="K6706" s="64">
        <f>IF(ISBLANK(J6706),,H6706*INDEX(Inputs!G:G,MATCH(F6706,Inputs!E:E,0)))</f>
        <v>2499</v>
      </c>
      <c r="L6706" s="65" t="str">
        <f>IF(ISBLANK(J6706),,INDEX(Inputs!D:D,MATCH(F6706,Inputs!E:E,0)))</f>
        <v>580BL EvoFox Elite Play Wireless Gamepad-Blue</v>
      </c>
      <c r="M6706" s="65" t="str">
        <f>IF(ISBLANK(#REF!),,IF(B6706="Online","Online",IF(LEFT(B6706,1)="E","Online","Offline")))</f>
        <v>Offline</v>
      </c>
      <c r="N6706" s="64">
        <f>IF(ISBLANK(M6706),,H6706*INDEX(Inputs!F:F,MATCH(F6706,Inputs!E:E,0)))</f>
        <v>3299</v>
      </c>
      <c r="O6706" s="65"/>
    </row>
    <row r="6707" ht="15.75" customHeight="1" spans="1:15">
      <c r="A6707" s="65" t="s">
        <v>341</v>
      </c>
      <c r="B6707" s="66" t="s">
        <v>57</v>
      </c>
      <c r="C6707" s="72" t="s">
        <v>348</v>
      </c>
      <c r="D6707" s="72" t="s">
        <v>370</v>
      </c>
      <c r="E6707" s="72" t="s">
        <v>410</v>
      </c>
      <c r="F6707" s="65">
        <v>250423</v>
      </c>
      <c r="G6707" s="65" t="s">
        <v>11</v>
      </c>
      <c r="H6707" s="67">
        <v>1</v>
      </c>
      <c r="I6707" s="69" t="s">
        <v>1156</v>
      </c>
      <c r="J6707" s="63">
        <f t="shared" si="26"/>
        <v>44865</v>
      </c>
      <c r="K6707" s="64">
        <f>IF(ISBLANK(J6707),,H6707*INDEX(Inputs!G:G,MATCH(F6707,Inputs!E:E,0)))</f>
        <v>759</v>
      </c>
      <c r="L6707" s="65" t="str">
        <f>IF(ISBLANK(J6707),,INDEX(Inputs!D:D,MATCH(F6707,Inputs!E:E,0)))</f>
        <v>650GR Ergo View Laptop Stand-Grey</v>
      </c>
      <c r="M6707" s="65" t="str">
        <f>IF(ISBLANK(#REF!),,IF(B6707="Online","Online",IF(LEFT(B6707,1)="E","Online","Offline")))</f>
        <v>Offline</v>
      </c>
      <c r="N6707" s="64">
        <f>IF(ISBLANK(M6707),,H6707*INDEX(Inputs!F:F,MATCH(F6707,Inputs!E:E,0)))</f>
        <v>899</v>
      </c>
      <c r="O6707" s="65"/>
    </row>
    <row r="6708" ht="15.75" customHeight="1" spans="1:15">
      <c r="A6708" s="65" t="s">
        <v>644</v>
      </c>
      <c r="B6708" s="66" t="s">
        <v>171</v>
      </c>
      <c r="C6708" s="72" t="s">
        <v>645</v>
      </c>
      <c r="D6708" s="72" t="s">
        <v>370</v>
      </c>
      <c r="E6708" s="72" t="s">
        <v>410</v>
      </c>
      <c r="F6708" s="65">
        <v>250876</v>
      </c>
      <c r="G6708" s="65" t="s">
        <v>26</v>
      </c>
      <c r="H6708" s="67">
        <v>1</v>
      </c>
      <c r="I6708" s="69" t="s">
        <v>1156</v>
      </c>
      <c r="J6708" s="63">
        <f t="shared" si="26"/>
        <v>44865</v>
      </c>
      <c r="K6708" s="64">
        <f>IF(ISBLANK(J6708),,H6708*INDEX(Inputs!G:G,MATCH(F6708,Inputs!E:E,0)))</f>
        <v>1399</v>
      </c>
      <c r="L6708" s="65" t="str">
        <f>IF(ISBLANK(J6708),,INDEX(Inputs!D:D,MATCH(F6708,Inputs!E:E,0)))</f>
        <v>649BK EvoFox Typhoon Laptop Cooling Pad</v>
      </c>
      <c r="M6708" s="65" t="str">
        <f>IF(ISBLANK(#REF!),,IF(B6708="Online","Online",IF(LEFT(B6708,1)="E","Online","Offline")))</f>
        <v>Offline</v>
      </c>
      <c r="N6708" s="64">
        <f>IF(ISBLANK(M6708),,H6708*INDEX(Inputs!F:F,MATCH(F6708,Inputs!E:E,0)))</f>
        <v>1999</v>
      </c>
      <c r="O6708" s="65"/>
    </row>
    <row r="6709" ht="15.75" customHeight="1" spans="1:15">
      <c r="A6709" s="65" t="s">
        <v>476</v>
      </c>
      <c r="B6709" s="66" t="s">
        <v>138</v>
      </c>
      <c r="C6709" s="72" t="s">
        <v>477</v>
      </c>
      <c r="D6709" s="72" t="s">
        <v>370</v>
      </c>
      <c r="E6709" s="72" t="s">
        <v>371</v>
      </c>
      <c r="F6709" s="65">
        <v>250417</v>
      </c>
      <c r="G6709" s="65" t="s">
        <v>39</v>
      </c>
      <c r="H6709" s="67">
        <v>1</v>
      </c>
      <c r="I6709" s="69" t="s">
        <v>1156</v>
      </c>
      <c r="J6709" s="63">
        <f t="shared" si="26"/>
        <v>44865</v>
      </c>
      <c r="K6709" s="64">
        <f>IF(ISBLANK(J6709),,H6709*INDEX(Inputs!G:G,MATCH(F6709,Inputs!E:E,0)))</f>
        <v>929</v>
      </c>
      <c r="L6709" s="65" t="str">
        <f>IF(ISBLANK(J6709),,INDEX(Inputs!D:D,MATCH(F6709,Inputs!E:E,0)))</f>
        <v>416PP Super Speed Hub 4 Port USB 3.0</v>
      </c>
      <c r="M6709" s="65" t="str">
        <f>IF(ISBLANK(#REF!),,IF(B6709="Online","Online",IF(LEFT(B6709,1)="E","Online","Offline")))</f>
        <v>Offline</v>
      </c>
      <c r="N6709" s="64">
        <f>IF(ISBLANK(M6709),,H6709*INDEX(Inputs!F:F,MATCH(F6709,Inputs!E:E,0)))</f>
        <v>1499</v>
      </c>
      <c r="O6709" s="65"/>
    </row>
    <row r="6710" ht="15.75" customHeight="1" spans="1:15">
      <c r="A6710" s="65" t="s">
        <v>447</v>
      </c>
      <c r="B6710" s="66" t="s">
        <v>100</v>
      </c>
      <c r="C6710" s="72" t="s">
        <v>497</v>
      </c>
      <c r="D6710" s="72" t="s">
        <v>414</v>
      </c>
      <c r="E6710" s="72" t="s">
        <v>428</v>
      </c>
      <c r="F6710" s="65">
        <v>250881</v>
      </c>
      <c r="G6710" s="65" t="s">
        <v>98</v>
      </c>
      <c r="H6710" s="67">
        <v>1</v>
      </c>
      <c r="I6710" s="69" t="s">
        <v>1156</v>
      </c>
      <c r="J6710" s="63">
        <f t="shared" si="26"/>
        <v>44865</v>
      </c>
      <c r="K6710" s="64">
        <f>IF(ISBLANK(J6710),,H6710*INDEX(Inputs!G:G,MATCH(F6710,Inputs!E:E,0)))</f>
        <v>799</v>
      </c>
      <c r="L6710" s="65" t="str">
        <f>IF(ISBLANK(J6710),,INDEX(Inputs!D:D,MATCH(F6710,Inputs!E:E,0)))</f>
        <v>795BK EvoFox Phantom Pro RGB Gaming Mouse USB</v>
      </c>
      <c r="M6710" s="65" t="str">
        <f>IF(ISBLANK(#REF!),,IF(B6710="Online","Online",IF(LEFT(B6710,1)="E","Online","Offline")))</f>
        <v>Offline</v>
      </c>
      <c r="N6710" s="64">
        <f>IF(ISBLANK(M6710),,H6710*INDEX(Inputs!F:F,MATCH(F6710,Inputs!E:E,0)))</f>
        <v>1099</v>
      </c>
      <c r="O6710" s="65"/>
    </row>
    <row r="6711" ht="15.75" customHeight="1" spans="1:15">
      <c r="A6711" s="65" t="s">
        <v>458</v>
      </c>
      <c r="B6711" s="66" t="s">
        <v>106</v>
      </c>
      <c r="C6711" s="72" t="s">
        <v>673</v>
      </c>
      <c r="D6711" s="72" t="s">
        <v>414</v>
      </c>
      <c r="E6711" s="72" t="s">
        <v>415</v>
      </c>
      <c r="F6711" s="65">
        <v>250874</v>
      </c>
      <c r="G6711" s="65" t="s">
        <v>13</v>
      </c>
      <c r="H6711" s="67">
        <v>1</v>
      </c>
      <c r="I6711" s="69" t="s">
        <v>1156</v>
      </c>
      <c r="J6711" s="63">
        <f t="shared" si="26"/>
        <v>44865</v>
      </c>
      <c r="K6711" s="64">
        <f>IF(ISBLANK(J6711),,H6711*INDEX(Inputs!G:G,MATCH(F6711,Inputs!E:E,0)))</f>
        <v>1349</v>
      </c>
      <c r="L6711" s="65" t="str">
        <f>IF(ISBLANK(J6711),,INDEX(Inputs!D:D,MATCH(F6711,Inputs!E:E,0)))</f>
        <v>432BK EvoFox X-Team Gaming Keyboard &amp; Mouse (USB)</v>
      </c>
      <c r="M6711" s="65" t="str">
        <f>IF(ISBLANK(#REF!),,IF(B6711="Online","Online",IF(LEFT(B6711,1)="E","Online","Offline")))</f>
        <v>Offline</v>
      </c>
      <c r="N6711" s="64">
        <f>IF(ISBLANK(M6711),,H6711*INDEX(Inputs!F:F,MATCH(F6711,Inputs!E:E,0)))</f>
        <v>1899</v>
      </c>
      <c r="O6711" s="65"/>
    </row>
    <row r="6712" ht="15.75" customHeight="1" spans="1:15">
      <c r="A6712" s="65" t="s">
        <v>675</v>
      </c>
      <c r="B6712" s="66" t="s">
        <v>676</v>
      </c>
      <c r="C6712" s="72" t="s">
        <v>677</v>
      </c>
      <c r="D6712" s="72" t="s">
        <v>370</v>
      </c>
      <c r="E6712" s="72" t="s">
        <v>410</v>
      </c>
      <c r="F6712" s="65">
        <v>250876</v>
      </c>
      <c r="G6712" s="65" t="s">
        <v>26</v>
      </c>
      <c r="H6712" s="67">
        <v>1</v>
      </c>
      <c r="I6712" s="69" t="s">
        <v>1156</v>
      </c>
      <c r="J6712" s="63">
        <f t="shared" si="26"/>
        <v>44865</v>
      </c>
      <c r="K6712" s="64">
        <f>IF(ISBLANK(J6712),,H6712*INDEX(Inputs!G:G,MATCH(F6712,Inputs!E:E,0)))</f>
        <v>1399</v>
      </c>
      <c r="L6712" s="65" t="str">
        <f>IF(ISBLANK(J6712),,INDEX(Inputs!D:D,MATCH(F6712,Inputs!E:E,0)))</f>
        <v>649BK EvoFox Typhoon Laptop Cooling Pad</v>
      </c>
      <c r="M6712" s="65" t="str">
        <f>IF(ISBLANK(#REF!),,IF(B6712="Online","Online",IF(LEFT(B6712,1)="E","Online","Offline")))</f>
        <v>Offline</v>
      </c>
      <c r="N6712" s="64">
        <f>IF(ISBLANK(M6712),,H6712*INDEX(Inputs!F:F,MATCH(F6712,Inputs!E:E,0)))</f>
        <v>1999</v>
      </c>
      <c r="O6712" s="65"/>
    </row>
    <row r="6713" ht="15.75" customHeight="1" spans="1:15">
      <c r="A6713" s="65" t="s">
        <v>447</v>
      </c>
      <c r="B6713" s="66" t="s">
        <v>483</v>
      </c>
      <c r="C6713" s="72" t="s">
        <v>484</v>
      </c>
      <c r="D6713" s="72" t="s">
        <v>414</v>
      </c>
      <c r="E6713" s="72" t="s">
        <v>415</v>
      </c>
      <c r="F6713" s="65">
        <v>250873</v>
      </c>
      <c r="G6713" s="65" t="s">
        <v>12</v>
      </c>
      <c r="H6713" s="67">
        <v>1</v>
      </c>
      <c r="I6713" s="69" t="s">
        <v>1156</v>
      </c>
      <c r="J6713" s="63">
        <f t="shared" si="26"/>
        <v>44865</v>
      </c>
      <c r="K6713" s="64">
        <f>IF(ISBLANK(J6713),,H6713*INDEX(Inputs!G:G,MATCH(F6713,Inputs!E:E,0)))</f>
        <v>999</v>
      </c>
      <c r="L6713" s="65" t="str">
        <f>IF(ISBLANK(J6713),,INDEX(Inputs!D:D,MATCH(F6713,Inputs!E:E,0)))</f>
        <v>422BK Evo Fox Fireblade Gaming Keyboard USB</v>
      </c>
      <c r="M6713" s="65" t="str">
        <f>IF(ISBLANK(#REF!),,IF(B6713="Online","Online",IF(LEFT(B6713,1)="E","Online","Offline")))</f>
        <v>Offline</v>
      </c>
      <c r="N6713" s="64">
        <f>IF(ISBLANK(M6713),,H6713*INDEX(Inputs!F:F,MATCH(F6713,Inputs!E:E,0)))</f>
        <v>1299</v>
      </c>
      <c r="O6713" s="65"/>
    </row>
    <row r="6714" ht="15.75" customHeight="1" spans="1:15">
      <c r="A6714" s="65" t="s">
        <v>454</v>
      </c>
      <c r="B6714" s="66" t="s">
        <v>164</v>
      </c>
      <c r="C6714" s="72" t="s">
        <v>466</v>
      </c>
      <c r="D6714" s="72" t="s">
        <v>370</v>
      </c>
      <c r="E6714" s="72" t="s">
        <v>371</v>
      </c>
      <c r="F6714" s="65">
        <v>250417</v>
      </c>
      <c r="G6714" s="65" t="s">
        <v>39</v>
      </c>
      <c r="H6714" s="67">
        <v>1</v>
      </c>
      <c r="I6714" s="69" t="s">
        <v>1156</v>
      </c>
      <c r="J6714" s="63">
        <f t="shared" si="26"/>
        <v>44865</v>
      </c>
      <c r="K6714" s="64">
        <f>IF(ISBLANK(J6714),,H6714*INDEX(Inputs!G:G,MATCH(F6714,Inputs!E:E,0)))</f>
        <v>929</v>
      </c>
      <c r="L6714" s="65" t="str">
        <f>IF(ISBLANK(J6714),,INDEX(Inputs!D:D,MATCH(F6714,Inputs!E:E,0)))</f>
        <v>416PP Super Speed Hub 4 Port USB 3.0</v>
      </c>
      <c r="M6714" s="65" t="str">
        <f>IF(ISBLANK(#REF!),,IF(B6714="Online","Online",IF(LEFT(B6714,1)="E","Online","Offline")))</f>
        <v>Offline</v>
      </c>
      <c r="N6714" s="64">
        <f>IF(ISBLANK(M6714),,H6714*INDEX(Inputs!F:F,MATCH(F6714,Inputs!E:E,0)))</f>
        <v>1499</v>
      </c>
      <c r="O6714" s="65"/>
    </row>
    <row r="6715" ht="15.75" customHeight="1" spans="1:15">
      <c r="A6715" s="65" t="s">
        <v>458</v>
      </c>
      <c r="B6715" s="66" t="s">
        <v>169</v>
      </c>
      <c r="C6715" s="72" t="s">
        <v>690</v>
      </c>
      <c r="D6715" s="72" t="s">
        <v>370</v>
      </c>
      <c r="E6715" s="72" t="s">
        <v>410</v>
      </c>
      <c r="F6715" s="65">
        <v>250879</v>
      </c>
      <c r="G6715" s="65" t="s">
        <v>30</v>
      </c>
      <c r="H6715" s="67">
        <v>1</v>
      </c>
      <c r="I6715" s="69" t="s">
        <v>1156</v>
      </c>
      <c r="J6715" s="63">
        <f t="shared" si="26"/>
        <v>44865</v>
      </c>
      <c r="K6715" s="64">
        <f>IF(ISBLANK(J6715),,H6715*INDEX(Inputs!G:G,MATCH(F6715,Inputs!E:E,0)))</f>
        <v>699</v>
      </c>
      <c r="L6715" s="65" t="str">
        <f>IF(ISBLANK(J6715),,INDEX(Inputs!D:D,MATCH(F6715,Inputs!E:E,0)))</f>
        <v>597BK Evo Fox Falcon X85 Extra Large Speed Mouse Pad</v>
      </c>
      <c r="M6715" s="65" t="str">
        <f>IF(ISBLANK(#REF!),,IF(B6715="Online","Online",IF(LEFT(B6715,1)="E","Online","Offline")))</f>
        <v>Offline</v>
      </c>
      <c r="N6715" s="64">
        <f>IF(ISBLANK(M6715),,H6715*INDEX(Inputs!F:F,MATCH(F6715,Inputs!E:E,0)))</f>
        <v>1199</v>
      </c>
      <c r="O6715" s="65"/>
    </row>
    <row r="6716" ht="15.75" customHeight="1" spans="1:15">
      <c r="A6716" s="65" t="s">
        <v>1134</v>
      </c>
      <c r="B6716" s="66" t="s">
        <v>223</v>
      </c>
      <c r="C6716" s="72" t="s">
        <v>1135</v>
      </c>
      <c r="D6716" s="72" t="s">
        <v>370</v>
      </c>
      <c r="E6716" s="72" t="s">
        <v>410</v>
      </c>
      <c r="F6716" s="65">
        <v>250876</v>
      </c>
      <c r="G6716" s="65" t="s">
        <v>26</v>
      </c>
      <c r="H6716" s="67">
        <v>1</v>
      </c>
      <c r="I6716" s="69" t="s">
        <v>1156</v>
      </c>
      <c r="J6716" s="63">
        <f t="shared" si="26"/>
        <v>44865</v>
      </c>
      <c r="K6716" s="64">
        <f>IF(ISBLANK(J6716),,H6716*INDEX(Inputs!G:G,MATCH(F6716,Inputs!E:E,0)))</f>
        <v>1399</v>
      </c>
      <c r="L6716" s="65" t="str">
        <f>IF(ISBLANK(J6716),,INDEX(Inputs!D:D,MATCH(F6716,Inputs!E:E,0)))</f>
        <v>649BK EvoFox Typhoon Laptop Cooling Pad</v>
      </c>
      <c r="M6716" s="65" t="str">
        <f>IF(ISBLANK(#REF!),,IF(B6716="Online","Online",IF(LEFT(B6716,1)="E","Online","Offline")))</f>
        <v>Offline</v>
      </c>
      <c r="N6716" s="64">
        <f>IF(ISBLANK(M6716),,H6716*INDEX(Inputs!F:F,MATCH(F6716,Inputs!E:E,0)))</f>
        <v>1999</v>
      </c>
      <c r="O6716" s="65"/>
    </row>
    <row r="6717" ht="15.75" customHeight="1" spans="1:15">
      <c r="A6717" s="65" t="s">
        <v>345</v>
      </c>
      <c r="B6717" s="66" t="s">
        <v>830</v>
      </c>
      <c r="C6717" s="72" t="s">
        <v>831</v>
      </c>
      <c r="D6717" s="72" t="s">
        <v>414</v>
      </c>
      <c r="E6717" s="72" t="s">
        <v>428</v>
      </c>
      <c r="F6717" s="65">
        <v>250881</v>
      </c>
      <c r="G6717" s="65" t="s">
        <v>98</v>
      </c>
      <c r="H6717" s="67">
        <v>1</v>
      </c>
      <c r="I6717" s="69" t="s">
        <v>1156</v>
      </c>
      <c r="J6717" s="63">
        <f t="shared" si="26"/>
        <v>44865</v>
      </c>
      <c r="K6717" s="64">
        <f>IF(ISBLANK(J6717),,H6717*INDEX(Inputs!G:G,MATCH(F6717,Inputs!E:E,0)))</f>
        <v>799</v>
      </c>
      <c r="L6717" s="65" t="str">
        <f>IF(ISBLANK(J6717),,INDEX(Inputs!D:D,MATCH(F6717,Inputs!E:E,0)))</f>
        <v>795BK EvoFox Phantom Pro RGB Gaming Mouse USB</v>
      </c>
      <c r="M6717" s="65" t="str">
        <f>IF(ISBLANK(#REF!),,IF(B6717="Online","Online",IF(LEFT(B6717,1)="E","Online","Offline")))</f>
        <v>Offline</v>
      </c>
      <c r="N6717" s="64">
        <f>IF(ISBLANK(M6717),,H6717*INDEX(Inputs!F:F,MATCH(F6717,Inputs!E:E,0)))</f>
        <v>1099</v>
      </c>
      <c r="O6717" s="65"/>
    </row>
    <row r="6718" ht="15.75" customHeight="1" spans="1:15">
      <c r="A6718" s="65" t="s">
        <v>407</v>
      </c>
      <c r="B6718" s="66" t="s">
        <v>49</v>
      </c>
      <c r="C6718" s="72" t="s">
        <v>493</v>
      </c>
      <c r="D6718" s="72" t="s">
        <v>370</v>
      </c>
      <c r="E6718" s="72" t="s">
        <v>371</v>
      </c>
      <c r="F6718" s="65">
        <v>250417</v>
      </c>
      <c r="G6718" s="65" t="s">
        <v>39</v>
      </c>
      <c r="H6718" s="67">
        <v>1</v>
      </c>
      <c r="I6718" s="69" t="s">
        <v>1156</v>
      </c>
      <c r="J6718" s="63">
        <f t="shared" si="26"/>
        <v>44865</v>
      </c>
      <c r="K6718" s="64">
        <f>IF(ISBLANK(J6718),,H6718*INDEX(Inputs!G:G,MATCH(F6718,Inputs!E:E,0)))</f>
        <v>929</v>
      </c>
      <c r="L6718" s="65" t="str">
        <f>IF(ISBLANK(J6718),,INDEX(Inputs!D:D,MATCH(F6718,Inputs!E:E,0)))</f>
        <v>416PP Super Speed Hub 4 Port USB 3.0</v>
      </c>
      <c r="M6718" s="65" t="str">
        <f>IF(ISBLANK(#REF!),,IF(B6718="Online","Online",IF(LEFT(B6718,1)="E","Online","Offline")))</f>
        <v>Offline</v>
      </c>
      <c r="N6718" s="64">
        <f>IF(ISBLANK(M6718),,H6718*INDEX(Inputs!F:F,MATCH(F6718,Inputs!E:E,0)))</f>
        <v>1499</v>
      </c>
      <c r="O6718" s="65"/>
    </row>
    <row r="6719" ht="15.75" customHeight="1" spans="1:15">
      <c r="A6719" s="65" t="s">
        <v>367</v>
      </c>
      <c r="B6719" s="66" t="s">
        <v>116</v>
      </c>
      <c r="C6719" s="72" t="s">
        <v>617</v>
      </c>
      <c r="D6719" s="72" t="s">
        <v>370</v>
      </c>
      <c r="E6719" s="72" t="s">
        <v>410</v>
      </c>
      <c r="F6719" s="65">
        <v>250876</v>
      </c>
      <c r="G6719" s="65" t="s">
        <v>26</v>
      </c>
      <c r="H6719" s="67">
        <v>1</v>
      </c>
      <c r="I6719" s="69" t="s">
        <v>1156</v>
      </c>
      <c r="J6719" s="63">
        <f t="shared" si="26"/>
        <v>44865</v>
      </c>
      <c r="K6719" s="64">
        <f>IF(ISBLANK(J6719),,H6719*INDEX(Inputs!G:G,MATCH(F6719,Inputs!E:E,0)))</f>
        <v>1399</v>
      </c>
      <c r="L6719" s="65" t="str">
        <f>IF(ISBLANK(J6719),,INDEX(Inputs!D:D,MATCH(F6719,Inputs!E:E,0)))</f>
        <v>649BK EvoFox Typhoon Laptop Cooling Pad</v>
      </c>
      <c r="M6719" s="65" t="str">
        <f>IF(ISBLANK(#REF!),,IF(B6719="Online","Online",IF(LEFT(B6719,1)="E","Online","Offline")))</f>
        <v>Offline</v>
      </c>
      <c r="N6719" s="64">
        <f>IF(ISBLANK(M6719),,H6719*INDEX(Inputs!F:F,MATCH(F6719,Inputs!E:E,0)))</f>
        <v>1999</v>
      </c>
      <c r="O6719" s="65"/>
    </row>
    <row r="6720" ht="15.75" customHeight="1" spans="1:15">
      <c r="A6720" s="65" t="s">
        <v>367</v>
      </c>
      <c r="B6720" s="66" t="s">
        <v>705</v>
      </c>
      <c r="C6720" s="72" t="s">
        <v>706</v>
      </c>
      <c r="D6720" s="72" t="s">
        <v>370</v>
      </c>
      <c r="E6720" s="72" t="s">
        <v>371</v>
      </c>
      <c r="F6720" s="65">
        <v>250417</v>
      </c>
      <c r="G6720" s="65" t="s">
        <v>39</v>
      </c>
      <c r="H6720" s="67">
        <v>1</v>
      </c>
      <c r="I6720" s="69" t="s">
        <v>1156</v>
      </c>
      <c r="J6720" s="63">
        <f t="shared" si="26"/>
        <v>44865</v>
      </c>
      <c r="K6720" s="64">
        <f>IF(ISBLANK(J6720),,H6720*INDEX(Inputs!G:G,MATCH(F6720,Inputs!E:E,0)))</f>
        <v>929</v>
      </c>
      <c r="L6720" s="65" t="str">
        <f>IF(ISBLANK(J6720),,INDEX(Inputs!D:D,MATCH(F6720,Inputs!E:E,0)))</f>
        <v>416PP Super Speed Hub 4 Port USB 3.0</v>
      </c>
      <c r="M6720" s="65" t="str">
        <f>IF(ISBLANK(#REF!),,IF(B6720="Online","Online",IF(LEFT(B6720,1)="E","Online","Offline")))</f>
        <v>Offline</v>
      </c>
      <c r="N6720" s="64">
        <f>IF(ISBLANK(M6720),,H6720*INDEX(Inputs!F:F,MATCH(F6720,Inputs!E:E,0)))</f>
        <v>1499</v>
      </c>
      <c r="O6720" s="65"/>
    </row>
    <row r="6721" ht="15.75" customHeight="1" spans="1:15">
      <c r="A6721" s="65" t="s">
        <v>1053</v>
      </c>
      <c r="B6721" s="66" t="s">
        <v>176</v>
      </c>
      <c r="C6721" s="72" t="s">
        <v>1054</v>
      </c>
      <c r="D6721" s="72" t="s">
        <v>414</v>
      </c>
      <c r="E6721" s="72" t="s">
        <v>415</v>
      </c>
      <c r="F6721" s="65">
        <v>250874</v>
      </c>
      <c r="G6721" s="65" t="s">
        <v>13</v>
      </c>
      <c r="H6721" s="67">
        <v>1</v>
      </c>
      <c r="I6721" s="69" t="s">
        <v>1156</v>
      </c>
      <c r="J6721" s="63">
        <f t="shared" si="26"/>
        <v>44865</v>
      </c>
      <c r="K6721" s="64">
        <f>IF(ISBLANK(J6721),,H6721*INDEX(Inputs!G:G,MATCH(F6721,Inputs!E:E,0)))</f>
        <v>1349</v>
      </c>
      <c r="L6721" s="65" t="str">
        <f>IF(ISBLANK(J6721),,INDEX(Inputs!D:D,MATCH(F6721,Inputs!E:E,0)))</f>
        <v>432BK EvoFox X-Team Gaming Keyboard &amp; Mouse (USB)</v>
      </c>
      <c r="M6721" s="65" t="str">
        <f>IF(ISBLANK(#REF!),,IF(B6721="Online","Online",IF(LEFT(B6721,1)="E","Online","Offline")))</f>
        <v>Offline</v>
      </c>
      <c r="N6721" s="64">
        <f>IF(ISBLANK(M6721),,H6721*INDEX(Inputs!F:F,MATCH(F6721,Inputs!E:E,0)))</f>
        <v>1899</v>
      </c>
      <c r="O6721" s="65"/>
    </row>
    <row r="6722" ht="15.75" customHeight="1" spans="1:15">
      <c r="A6722" s="65" t="s">
        <v>1053</v>
      </c>
      <c r="B6722" s="66" t="s">
        <v>176</v>
      </c>
      <c r="C6722" s="72" t="s">
        <v>1054</v>
      </c>
      <c r="D6722" s="72" t="s">
        <v>370</v>
      </c>
      <c r="E6722" s="72" t="s">
        <v>410</v>
      </c>
      <c r="F6722" s="65">
        <v>250877</v>
      </c>
      <c r="G6722" s="65" t="s">
        <v>22</v>
      </c>
      <c r="H6722" s="67">
        <v>1</v>
      </c>
      <c r="I6722" s="69" t="s">
        <v>1156</v>
      </c>
      <c r="J6722" s="63">
        <f t="shared" si="26"/>
        <v>44865</v>
      </c>
      <c r="K6722" s="64">
        <f>IF(ISBLANK(J6722),,H6722*INDEX(Inputs!G:G,MATCH(F6722,Inputs!E:E,0)))</f>
        <v>349</v>
      </c>
      <c r="L6722" s="65" t="str">
        <f>IF(ISBLANK(J6722),,INDEX(Inputs!D:D,MATCH(F6722,Inputs!E:E,0)))</f>
        <v>595BK Evo Fox Falcon X35 Medium Speed Mouse Pad</v>
      </c>
      <c r="M6722" s="65" t="str">
        <f>IF(ISBLANK(#REF!),,IF(B6722="Online","Online",IF(LEFT(B6722,1)="E","Online","Offline")))</f>
        <v>Offline</v>
      </c>
      <c r="N6722" s="64">
        <f>IF(ISBLANK(M6722),,H6722*INDEX(Inputs!F:F,MATCH(F6722,Inputs!E:E,0)))</f>
        <v>699</v>
      </c>
      <c r="O6722" s="65"/>
    </row>
    <row r="6723" ht="15.75" customHeight="1" spans="1:15">
      <c r="A6723" s="65" t="s">
        <v>367</v>
      </c>
      <c r="B6723" s="66" t="s">
        <v>368</v>
      </c>
      <c r="C6723" s="72" t="s">
        <v>369</v>
      </c>
      <c r="D6723" s="72" t="s">
        <v>414</v>
      </c>
      <c r="E6723" s="72" t="s">
        <v>415</v>
      </c>
      <c r="F6723" s="65">
        <v>260089</v>
      </c>
      <c r="G6723" s="65" t="s">
        <v>18</v>
      </c>
      <c r="H6723" s="67">
        <v>2</v>
      </c>
      <c r="I6723" s="69" t="s">
        <v>1156</v>
      </c>
      <c r="J6723" s="63">
        <f t="shared" si="26"/>
        <v>44865</v>
      </c>
      <c r="K6723" s="64">
        <f>IF(ISBLANK(J6723),,H6723*INDEX(Inputs!G:G,MATCH(F6723,Inputs!E:E,0)))</f>
        <v>1058</v>
      </c>
      <c r="L6723" s="65" t="str">
        <f>IF(ISBLANK(J6723),,INDEX(Inputs!D:D,MATCH(F6723,Inputs!E:E,0)))</f>
        <v>398PP Xcite Neo Keyboard USB</v>
      </c>
      <c r="M6723" s="65" t="str">
        <f>IF(ISBLANK(#REF!),,IF(B6723="Online","Online",IF(LEFT(B6723,1)="E","Online","Offline")))</f>
        <v>Online</v>
      </c>
      <c r="N6723" s="64">
        <f>IF(ISBLANK(M6723),,H6723*INDEX(Inputs!F:F,MATCH(F6723,Inputs!E:E,0)))</f>
        <v>1098</v>
      </c>
      <c r="O6723" s="65"/>
    </row>
    <row r="6724" ht="15.75" customHeight="1" spans="1:15">
      <c r="A6724" s="65" t="s">
        <v>327</v>
      </c>
      <c r="B6724" s="66" t="s">
        <v>63</v>
      </c>
      <c r="C6724" s="72" t="s">
        <v>527</v>
      </c>
      <c r="D6724" s="72" t="s">
        <v>370</v>
      </c>
      <c r="E6724" s="72" t="s">
        <v>410</v>
      </c>
      <c r="F6724" s="65">
        <v>250878</v>
      </c>
      <c r="G6724" s="65" t="s">
        <v>24</v>
      </c>
      <c r="H6724" s="67">
        <v>1</v>
      </c>
      <c r="I6724" s="69" t="s">
        <v>1156</v>
      </c>
      <c r="J6724" s="63">
        <f t="shared" si="26"/>
        <v>44865</v>
      </c>
      <c r="K6724" s="64">
        <f>IF(ISBLANK(J6724),,H6724*INDEX(Inputs!G:G,MATCH(F6724,Inputs!E:E,0)))</f>
        <v>999</v>
      </c>
      <c r="L6724" s="65" t="str">
        <f>IF(ISBLANK(J6724),,INDEX(Inputs!D:D,MATCH(F6724,Inputs!E:E,0)))</f>
        <v>596BK Evo Fox Falcon LX35 Medium Speed LED Mouse Pad</v>
      </c>
      <c r="M6724" s="65" t="str">
        <f>IF(ISBLANK(#REF!),,IF(B6724="Online","Online",IF(LEFT(B6724,1)="E","Online","Offline")))</f>
        <v>Offline</v>
      </c>
      <c r="N6724" s="64">
        <f>IF(ISBLANK(M6724),,H6724*INDEX(Inputs!F:F,MATCH(F6724,Inputs!E:E,0)))</f>
        <v>1999</v>
      </c>
      <c r="O6724" s="65"/>
    </row>
    <row r="6725" ht="15.75" customHeight="1" spans="1:15">
      <c r="A6725" s="65" t="s">
        <v>1105</v>
      </c>
      <c r="B6725" s="66" t="s">
        <v>224</v>
      </c>
      <c r="C6725" s="72" t="s">
        <v>1072</v>
      </c>
      <c r="D6725" s="72" t="s">
        <v>370</v>
      </c>
      <c r="E6725" s="72" t="s">
        <v>410</v>
      </c>
      <c r="F6725" s="65">
        <v>250876</v>
      </c>
      <c r="G6725" s="65" t="s">
        <v>26</v>
      </c>
      <c r="H6725" s="67">
        <v>1</v>
      </c>
      <c r="I6725" s="69" t="s">
        <v>1156</v>
      </c>
      <c r="J6725" s="63">
        <f t="shared" si="26"/>
        <v>44865</v>
      </c>
      <c r="K6725" s="64">
        <f>IF(ISBLANK(J6725),,H6725*INDEX(Inputs!G:G,MATCH(F6725,Inputs!E:E,0)))</f>
        <v>1399</v>
      </c>
      <c r="L6725" s="65" t="str">
        <f>IF(ISBLANK(J6725),,INDEX(Inputs!D:D,MATCH(F6725,Inputs!E:E,0)))</f>
        <v>649BK EvoFox Typhoon Laptop Cooling Pad</v>
      </c>
      <c r="M6725" s="65" t="str">
        <f>IF(ISBLANK(#REF!),,IF(B6725="Online","Online",IF(LEFT(B6725,1)="E","Online","Offline")))</f>
        <v>Offline</v>
      </c>
      <c r="N6725" s="64">
        <f>IF(ISBLANK(M6725),,H6725*INDEX(Inputs!F:F,MATCH(F6725,Inputs!E:E,0)))</f>
        <v>1999</v>
      </c>
      <c r="O6725" s="65"/>
    </row>
    <row r="6726" ht="15.75" customHeight="1" spans="1:15">
      <c r="A6726" s="65" t="s">
        <v>621</v>
      </c>
      <c r="B6726" s="66" t="s">
        <v>128</v>
      </c>
      <c r="C6726" s="72" t="s">
        <v>622</v>
      </c>
      <c r="D6726" s="72" t="s">
        <v>370</v>
      </c>
      <c r="E6726" s="72" t="s">
        <v>410</v>
      </c>
      <c r="F6726" s="65">
        <v>250876</v>
      </c>
      <c r="G6726" s="65" t="s">
        <v>26</v>
      </c>
      <c r="H6726" s="67">
        <v>1</v>
      </c>
      <c r="I6726" s="69" t="s">
        <v>1156</v>
      </c>
      <c r="J6726" s="63">
        <f t="shared" si="26"/>
        <v>44865</v>
      </c>
      <c r="K6726" s="64">
        <f>IF(ISBLANK(J6726),,H6726*INDEX(Inputs!G:G,MATCH(F6726,Inputs!E:E,0)))</f>
        <v>1399</v>
      </c>
      <c r="L6726" s="65" t="str">
        <f>IF(ISBLANK(J6726),,INDEX(Inputs!D:D,MATCH(F6726,Inputs!E:E,0)))</f>
        <v>649BK EvoFox Typhoon Laptop Cooling Pad</v>
      </c>
      <c r="M6726" s="65" t="str">
        <f>IF(ISBLANK(#REF!),,IF(B6726="Online","Online",IF(LEFT(B6726,1)="E","Online","Offline")))</f>
        <v>Offline</v>
      </c>
      <c r="N6726" s="64">
        <f>IF(ISBLANK(M6726),,H6726*INDEX(Inputs!F:F,MATCH(F6726,Inputs!E:E,0)))</f>
        <v>1999</v>
      </c>
      <c r="O6726" s="65"/>
    </row>
    <row r="6727" ht="15.75" customHeight="1" spans="1:15">
      <c r="A6727" s="65" t="s">
        <v>1146</v>
      </c>
      <c r="B6727" s="66" t="s">
        <v>208</v>
      </c>
      <c r="C6727" s="72" t="s">
        <v>1147</v>
      </c>
      <c r="D6727" s="72" t="s">
        <v>414</v>
      </c>
      <c r="E6727" s="72" t="s">
        <v>415</v>
      </c>
      <c r="F6727" s="65">
        <v>250874</v>
      </c>
      <c r="G6727" s="65" t="s">
        <v>13</v>
      </c>
      <c r="H6727" s="67">
        <v>1</v>
      </c>
      <c r="I6727" s="69" t="s">
        <v>1156</v>
      </c>
      <c r="J6727" s="63">
        <f t="shared" si="26"/>
        <v>44865</v>
      </c>
      <c r="K6727" s="64">
        <f>IF(ISBLANK(J6727),,H6727*INDEX(Inputs!G:G,MATCH(F6727,Inputs!E:E,0)))</f>
        <v>1349</v>
      </c>
      <c r="L6727" s="65" t="str">
        <f>IF(ISBLANK(J6727),,INDEX(Inputs!D:D,MATCH(F6727,Inputs!E:E,0)))</f>
        <v>432BK EvoFox X-Team Gaming Keyboard &amp; Mouse (USB)</v>
      </c>
      <c r="M6727" s="65" t="str">
        <f>IF(ISBLANK(#REF!),,IF(B6727="Online","Online",IF(LEFT(B6727,1)="E","Online","Offline")))</f>
        <v>Offline</v>
      </c>
      <c r="N6727" s="64">
        <f>IF(ISBLANK(M6727),,H6727*INDEX(Inputs!F:F,MATCH(F6727,Inputs!E:E,0)))</f>
        <v>1899</v>
      </c>
      <c r="O6727" s="65"/>
    </row>
    <row r="6728" ht="15.75" customHeight="1" spans="1:15">
      <c r="A6728" s="65" t="s">
        <v>338</v>
      </c>
      <c r="B6728" s="66" t="s">
        <v>821</v>
      </c>
      <c r="C6728" s="72" t="s">
        <v>992</v>
      </c>
      <c r="D6728" s="72" t="s">
        <v>370</v>
      </c>
      <c r="E6728" s="72" t="s">
        <v>410</v>
      </c>
      <c r="F6728" s="65">
        <v>250876</v>
      </c>
      <c r="G6728" s="65" t="s">
        <v>26</v>
      </c>
      <c r="H6728" s="67">
        <v>1</v>
      </c>
      <c r="I6728" s="69" t="s">
        <v>1156</v>
      </c>
      <c r="J6728" s="63">
        <f t="shared" si="26"/>
        <v>44865</v>
      </c>
      <c r="K6728" s="64">
        <f>IF(ISBLANK(J6728),,H6728*INDEX(Inputs!G:G,MATCH(F6728,Inputs!E:E,0)))</f>
        <v>1399</v>
      </c>
      <c r="L6728" s="65" t="str">
        <f>IF(ISBLANK(J6728),,INDEX(Inputs!D:D,MATCH(F6728,Inputs!E:E,0)))</f>
        <v>649BK EvoFox Typhoon Laptop Cooling Pad</v>
      </c>
      <c r="M6728" s="65" t="str">
        <f>IF(ISBLANK(#REF!),,IF(B6728="Online","Online",IF(LEFT(B6728,1)="E","Online","Offline")))</f>
        <v>Offline</v>
      </c>
      <c r="N6728" s="64">
        <f>IF(ISBLANK(M6728),,H6728*INDEX(Inputs!F:F,MATCH(F6728,Inputs!E:E,0)))</f>
        <v>1999</v>
      </c>
      <c r="O6728" s="65"/>
    </row>
    <row r="6729" ht="15.75" customHeight="1" spans="1:15">
      <c r="A6729" s="65" t="s">
        <v>353</v>
      </c>
      <c r="B6729" s="66" t="s">
        <v>42</v>
      </c>
      <c r="C6729" s="72" t="s">
        <v>502</v>
      </c>
      <c r="D6729" s="72" t="s">
        <v>370</v>
      </c>
      <c r="E6729" s="72" t="s">
        <v>371</v>
      </c>
      <c r="F6729" s="65">
        <v>260086</v>
      </c>
      <c r="G6729" s="65" t="s">
        <v>16</v>
      </c>
      <c r="H6729" s="67">
        <v>1</v>
      </c>
      <c r="I6729" s="69" t="s">
        <v>1156</v>
      </c>
      <c r="J6729" s="63">
        <f t="shared" si="26"/>
        <v>44865</v>
      </c>
      <c r="K6729" s="64">
        <f>IF(ISBLANK(J6729),,H6729*INDEX(Inputs!G:G,MATCH(F6729,Inputs!E:E,0)))</f>
        <v>1699</v>
      </c>
      <c r="L6729" s="65" t="str">
        <f>IF(ISBLANK(J6729),,INDEX(Inputs!D:D,MATCH(F6729,Inputs!E:E,0)))</f>
        <v>436BK Type-C 6 in 1 Multiport Hub</v>
      </c>
      <c r="M6729" s="65" t="str">
        <f>IF(ISBLANK(#REF!),,IF(B6729="Online","Online",IF(LEFT(B6729,1)="E","Online","Offline")))</f>
        <v>Offline</v>
      </c>
      <c r="N6729" s="64">
        <f>IF(ISBLANK(M6729),,H6729*INDEX(Inputs!F:F,MATCH(F6729,Inputs!E:E,0)))</f>
        <v>2599</v>
      </c>
      <c r="O6729" s="65"/>
    </row>
    <row r="6730" ht="15.75" customHeight="1" spans="1:15">
      <c r="A6730" s="65" t="s">
        <v>533</v>
      </c>
      <c r="B6730" s="66" t="s">
        <v>155</v>
      </c>
      <c r="C6730" s="72" t="s">
        <v>534</v>
      </c>
      <c r="D6730" s="72" t="s">
        <v>370</v>
      </c>
      <c r="E6730" s="72" t="s">
        <v>371</v>
      </c>
      <c r="F6730" s="65">
        <v>250417</v>
      </c>
      <c r="G6730" s="65" t="s">
        <v>39</v>
      </c>
      <c r="H6730" s="67">
        <v>1</v>
      </c>
      <c r="I6730" s="69" t="s">
        <v>1156</v>
      </c>
      <c r="J6730" s="63">
        <f t="shared" si="26"/>
        <v>44865</v>
      </c>
      <c r="K6730" s="64">
        <f>IF(ISBLANK(J6730),,H6730*INDEX(Inputs!G:G,MATCH(F6730,Inputs!E:E,0)))</f>
        <v>929</v>
      </c>
      <c r="L6730" s="65" t="str">
        <f>IF(ISBLANK(J6730),,INDEX(Inputs!D:D,MATCH(F6730,Inputs!E:E,0)))</f>
        <v>416PP Super Speed Hub 4 Port USB 3.0</v>
      </c>
      <c r="M6730" s="65" t="str">
        <f>IF(ISBLANK(#REF!),,IF(B6730="Online","Online",IF(LEFT(B6730,1)="E","Online","Offline")))</f>
        <v>Offline</v>
      </c>
      <c r="N6730" s="64">
        <f>IF(ISBLANK(M6730),,H6730*INDEX(Inputs!F:F,MATCH(F6730,Inputs!E:E,0)))</f>
        <v>1499</v>
      </c>
      <c r="O6730" s="65"/>
    </row>
    <row r="6731" ht="15.75" customHeight="1" spans="1:15">
      <c r="A6731" s="65" t="s">
        <v>566</v>
      </c>
      <c r="B6731" s="66" t="s">
        <v>189</v>
      </c>
      <c r="C6731" s="72" t="s">
        <v>567</v>
      </c>
      <c r="D6731" s="72" t="s">
        <v>414</v>
      </c>
      <c r="E6731" s="72" t="s">
        <v>415</v>
      </c>
      <c r="F6731" s="65">
        <v>204737</v>
      </c>
      <c r="G6731" s="65" t="s">
        <v>20</v>
      </c>
      <c r="H6731" s="67">
        <v>1</v>
      </c>
      <c r="I6731" s="69" t="s">
        <v>1156</v>
      </c>
      <c r="J6731" s="63">
        <f t="shared" si="26"/>
        <v>44865</v>
      </c>
      <c r="K6731" s="64">
        <f>IF(ISBLANK(J6731),,H6731*INDEX(Inputs!G:G,MATCH(F6731,Inputs!E:E,0)))</f>
        <v>729</v>
      </c>
      <c r="L6731" s="65" t="str">
        <f>IF(ISBLANK(J6731),,INDEX(Inputs!D:D,MATCH(F6731,Inputs!E:E,0)))</f>
        <v>850PP Xcite Pro Keyboard &amp; Mouse USB</v>
      </c>
      <c r="M6731" s="65" t="str">
        <f>IF(ISBLANK(#REF!),,IF(B6731="Online","Online",IF(LEFT(B6731,1)="E","Online","Offline")))</f>
        <v>Offline</v>
      </c>
      <c r="N6731" s="64">
        <f>IF(ISBLANK(M6731),,H6731*INDEX(Inputs!F:F,MATCH(F6731,Inputs!E:E,0)))</f>
        <v>799</v>
      </c>
      <c r="O6731" s="65"/>
    </row>
    <row r="6732" ht="15.75" customHeight="1" spans="1:15">
      <c r="A6732" s="65" t="s">
        <v>566</v>
      </c>
      <c r="B6732" s="66" t="s">
        <v>189</v>
      </c>
      <c r="C6732" s="72" t="s">
        <v>567</v>
      </c>
      <c r="D6732" s="72" t="s">
        <v>370</v>
      </c>
      <c r="E6732" s="72" t="s">
        <v>410</v>
      </c>
      <c r="F6732" s="65">
        <v>250878</v>
      </c>
      <c r="G6732" s="65" t="s">
        <v>24</v>
      </c>
      <c r="H6732" s="67">
        <v>1</v>
      </c>
      <c r="I6732" s="69" t="s">
        <v>1156</v>
      </c>
      <c r="J6732" s="63">
        <f t="shared" si="26"/>
        <v>44865</v>
      </c>
      <c r="K6732" s="64">
        <f>IF(ISBLANK(J6732),,H6732*INDEX(Inputs!G:G,MATCH(F6732,Inputs!E:E,0)))</f>
        <v>999</v>
      </c>
      <c r="L6732" s="65" t="str">
        <f>IF(ISBLANK(J6732),,INDEX(Inputs!D:D,MATCH(F6732,Inputs!E:E,0)))</f>
        <v>596BK Evo Fox Falcon LX35 Medium Speed LED Mouse Pad</v>
      </c>
      <c r="M6732" s="65" t="str">
        <f>IF(ISBLANK(#REF!),,IF(B6732="Online","Online",IF(LEFT(B6732,1)="E","Online","Offline")))</f>
        <v>Offline</v>
      </c>
      <c r="N6732" s="64">
        <f>IF(ISBLANK(M6732),,H6732*INDEX(Inputs!F:F,MATCH(F6732,Inputs!E:E,0)))</f>
        <v>1999</v>
      </c>
      <c r="O6732" s="65"/>
    </row>
    <row r="6733" ht="15.75" customHeight="1" spans="1:15">
      <c r="A6733" s="65" t="s">
        <v>412</v>
      </c>
      <c r="B6733" s="66" t="s">
        <v>59</v>
      </c>
      <c r="C6733" s="72" t="s">
        <v>471</v>
      </c>
      <c r="D6733" s="72" t="s">
        <v>370</v>
      </c>
      <c r="E6733" s="72" t="s">
        <v>410</v>
      </c>
      <c r="F6733" s="72">
        <v>250423</v>
      </c>
      <c r="G6733" s="72" t="s">
        <v>11</v>
      </c>
      <c r="H6733" s="67">
        <v>1</v>
      </c>
      <c r="I6733" s="69" t="s">
        <v>1157</v>
      </c>
      <c r="J6733" s="63">
        <f t="shared" si="26"/>
        <v>44866</v>
      </c>
      <c r="K6733" s="64">
        <f>IF(ISBLANK(J6733),,H6733*INDEX(Inputs!G:G,MATCH(F6733,Inputs!E:E,0)))</f>
        <v>759</v>
      </c>
      <c r="L6733" s="65" t="str">
        <f>IF(ISBLANK(J6733),,INDEX(Inputs!D:D,MATCH(F6733,Inputs!E:E,0)))</f>
        <v>650GR Ergo View Laptop Stand-Grey</v>
      </c>
      <c r="M6733" s="65" t="str">
        <f>IF(ISBLANK(#REF!),,IF(B6733="Online","Online",IF(LEFT(B6733,1)="E","Online","Offline")))</f>
        <v>Offline</v>
      </c>
      <c r="N6733" s="64">
        <f>IF(ISBLANK(M6733),,H6733*INDEX(Inputs!F:F,MATCH(F6733,Inputs!E:E,0)))</f>
        <v>899</v>
      </c>
      <c r="O6733" s="65"/>
    </row>
    <row r="6734" ht="15.75" customHeight="1" spans="1:15">
      <c r="A6734" s="65" t="s">
        <v>750</v>
      </c>
      <c r="B6734" s="66" t="s">
        <v>239</v>
      </c>
      <c r="C6734" s="72" t="s">
        <v>751</v>
      </c>
      <c r="D6734" s="72" t="s">
        <v>414</v>
      </c>
      <c r="E6734" s="72" t="s">
        <v>415</v>
      </c>
      <c r="F6734" s="72">
        <v>250875</v>
      </c>
      <c r="G6734" s="72" t="s">
        <v>103</v>
      </c>
      <c r="H6734" s="67">
        <v>1</v>
      </c>
      <c r="I6734" s="69" t="s">
        <v>1157</v>
      </c>
      <c r="J6734" s="63">
        <f t="shared" si="26"/>
        <v>44866</v>
      </c>
      <c r="K6734" s="64">
        <f>IF(ISBLANK(J6734),,H6734*INDEX(Inputs!G:G,MATCH(F6734,Inputs!E:E,0)))</f>
        <v>1099</v>
      </c>
      <c r="L6734" s="65" t="str">
        <f>IF(ISBLANK(J6734),,INDEX(Inputs!D:D,MATCH(F6734,Inputs!E:E,0)))</f>
        <v>433BK EvoFox WarHammer Gaming Keyboard (USB)</v>
      </c>
      <c r="M6734" s="65" t="str">
        <f>IF(ISBLANK(#REF!),,IF(B6734="Online","Online",IF(LEFT(B6734,1)="E","Online","Offline")))</f>
        <v>Offline</v>
      </c>
      <c r="N6734" s="64">
        <f>IF(ISBLANK(M6734),,H6734*INDEX(Inputs!F:F,MATCH(F6734,Inputs!E:E,0)))</f>
        <v>1499</v>
      </c>
      <c r="O6734" s="65"/>
    </row>
    <row r="6735" ht="15.75" customHeight="1" spans="1:15">
      <c r="A6735" s="65" t="s">
        <v>747</v>
      </c>
      <c r="B6735" s="66" t="s">
        <v>151</v>
      </c>
      <c r="C6735" s="72" t="s">
        <v>748</v>
      </c>
      <c r="D6735" s="72" t="s">
        <v>414</v>
      </c>
      <c r="E6735" s="72" t="s">
        <v>415</v>
      </c>
      <c r="F6735" s="72">
        <v>250875</v>
      </c>
      <c r="G6735" s="72" t="s">
        <v>103</v>
      </c>
      <c r="H6735" s="67">
        <v>1</v>
      </c>
      <c r="I6735" s="69" t="s">
        <v>1157</v>
      </c>
      <c r="J6735" s="63">
        <f t="shared" si="26"/>
        <v>44866</v>
      </c>
      <c r="K6735" s="64">
        <f>IF(ISBLANK(J6735),,H6735*INDEX(Inputs!G:G,MATCH(F6735,Inputs!E:E,0)))</f>
        <v>1099</v>
      </c>
      <c r="L6735" s="65" t="str">
        <f>IF(ISBLANK(J6735),,INDEX(Inputs!D:D,MATCH(F6735,Inputs!E:E,0)))</f>
        <v>433BK EvoFox WarHammer Gaming Keyboard (USB)</v>
      </c>
      <c r="M6735" s="65" t="str">
        <f>IF(ISBLANK(#REF!),,IF(B6735="Online","Online",IF(LEFT(B6735,1)="E","Online","Offline")))</f>
        <v>Offline</v>
      </c>
      <c r="N6735" s="64">
        <f>IF(ISBLANK(M6735),,H6735*INDEX(Inputs!F:F,MATCH(F6735,Inputs!E:E,0)))</f>
        <v>1499</v>
      </c>
      <c r="O6735" s="65"/>
    </row>
    <row r="6736" ht="15.75" customHeight="1" spans="1:15">
      <c r="A6736" s="65" t="s">
        <v>747</v>
      </c>
      <c r="B6736" s="66" t="s">
        <v>151</v>
      </c>
      <c r="C6736" s="72" t="s">
        <v>748</v>
      </c>
      <c r="D6736" s="72" t="s">
        <v>414</v>
      </c>
      <c r="E6736" s="72" t="s">
        <v>428</v>
      </c>
      <c r="F6736" s="72">
        <v>250881</v>
      </c>
      <c r="G6736" s="72" t="s">
        <v>98</v>
      </c>
      <c r="H6736" s="67">
        <v>1</v>
      </c>
      <c r="I6736" s="69" t="s">
        <v>1157</v>
      </c>
      <c r="J6736" s="63">
        <f t="shared" si="26"/>
        <v>44866</v>
      </c>
      <c r="K6736" s="64">
        <f>IF(ISBLANK(J6736),,H6736*INDEX(Inputs!G:G,MATCH(F6736,Inputs!E:E,0)))</f>
        <v>799</v>
      </c>
      <c r="L6736" s="65" t="str">
        <f>IF(ISBLANK(J6736),,INDEX(Inputs!D:D,MATCH(F6736,Inputs!E:E,0)))</f>
        <v>795BK EvoFox Phantom Pro RGB Gaming Mouse USB</v>
      </c>
      <c r="M6736" s="65" t="str">
        <f>IF(ISBLANK(#REF!),,IF(B6736="Online","Online",IF(LEFT(B6736,1)="E","Online","Offline")))</f>
        <v>Offline</v>
      </c>
      <c r="N6736" s="64">
        <f>IF(ISBLANK(M6736),,H6736*INDEX(Inputs!F:F,MATCH(F6736,Inputs!E:E,0)))</f>
        <v>1099</v>
      </c>
      <c r="O6736" s="65"/>
    </row>
    <row r="6737" ht="15.75" customHeight="1" spans="1:15">
      <c r="A6737" s="65" t="s">
        <v>623</v>
      </c>
      <c r="B6737" s="66" t="s">
        <v>144</v>
      </c>
      <c r="C6737" s="72" t="s">
        <v>660</v>
      </c>
      <c r="D6737" s="72" t="s">
        <v>370</v>
      </c>
      <c r="E6737" s="72" t="s">
        <v>410</v>
      </c>
      <c r="F6737" s="72">
        <v>250877</v>
      </c>
      <c r="G6737" s="72" t="s">
        <v>22</v>
      </c>
      <c r="H6737" s="67">
        <v>1</v>
      </c>
      <c r="I6737" s="69" t="s">
        <v>1157</v>
      </c>
      <c r="J6737" s="63">
        <f t="shared" si="26"/>
        <v>44866</v>
      </c>
      <c r="K6737" s="64">
        <f>IF(ISBLANK(J6737),,H6737*INDEX(Inputs!G:G,MATCH(F6737,Inputs!E:E,0)))</f>
        <v>349</v>
      </c>
      <c r="L6737" s="65" t="str">
        <f>IF(ISBLANK(J6737),,INDEX(Inputs!D:D,MATCH(F6737,Inputs!E:E,0)))</f>
        <v>595BK Evo Fox Falcon X35 Medium Speed Mouse Pad</v>
      </c>
      <c r="M6737" s="65" t="str">
        <f>IF(ISBLANK(#REF!),,IF(B6737="Online","Online",IF(LEFT(B6737,1)="E","Online","Offline")))</f>
        <v>Offline</v>
      </c>
      <c r="N6737" s="64">
        <f>IF(ISBLANK(M6737),,H6737*INDEX(Inputs!F:F,MATCH(F6737,Inputs!E:E,0)))</f>
        <v>699</v>
      </c>
      <c r="O6737" s="65"/>
    </row>
    <row r="6738" ht="15.75" customHeight="1" spans="1:15">
      <c r="A6738" s="65" t="s">
        <v>454</v>
      </c>
      <c r="B6738" s="66" t="s">
        <v>33</v>
      </c>
      <c r="C6738" s="72" t="s">
        <v>455</v>
      </c>
      <c r="D6738" s="72" t="s">
        <v>370</v>
      </c>
      <c r="E6738" s="72" t="s">
        <v>410</v>
      </c>
      <c r="F6738" s="72">
        <v>250876</v>
      </c>
      <c r="G6738" s="72" t="s">
        <v>26</v>
      </c>
      <c r="H6738" s="67">
        <v>1</v>
      </c>
      <c r="I6738" s="69" t="s">
        <v>1157</v>
      </c>
      <c r="J6738" s="63">
        <f t="shared" si="26"/>
        <v>44866</v>
      </c>
      <c r="K6738" s="64">
        <f>IF(ISBLANK(J6738),,H6738*INDEX(Inputs!G:G,MATCH(F6738,Inputs!E:E,0)))</f>
        <v>1399</v>
      </c>
      <c r="L6738" s="65" t="str">
        <f>IF(ISBLANK(J6738),,INDEX(Inputs!D:D,MATCH(F6738,Inputs!E:E,0)))</f>
        <v>649BK EvoFox Typhoon Laptop Cooling Pad</v>
      </c>
      <c r="M6738" s="65" t="str">
        <f>IF(ISBLANK(#REF!),,IF(B6738="Online","Online",IF(LEFT(B6738,1)="E","Online","Offline")))</f>
        <v>Offline</v>
      </c>
      <c r="N6738" s="64">
        <f>IF(ISBLANK(M6738),,H6738*INDEX(Inputs!F:F,MATCH(F6738,Inputs!E:E,0)))</f>
        <v>1999</v>
      </c>
      <c r="O6738" s="65"/>
    </row>
    <row r="6739" ht="15.75" customHeight="1" spans="1:15">
      <c r="A6739" s="65" t="s">
        <v>458</v>
      </c>
      <c r="B6739" s="66" t="s">
        <v>683</v>
      </c>
      <c r="C6739" s="72" t="s">
        <v>684</v>
      </c>
      <c r="D6739" s="72" t="s">
        <v>414</v>
      </c>
      <c r="E6739" s="72" t="s">
        <v>415</v>
      </c>
      <c r="F6739" s="72">
        <v>250874</v>
      </c>
      <c r="G6739" s="72" t="s">
        <v>13</v>
      </c>
      <c r="H6739" s="67">
        <v>1</v>
      </c>
      <c r="I6739" s="69" t="s">
        <v>1157</v>
      </c>
      <c r="J6739" s="63">
        <f t="shared" si="26"/>
        <v>44866</v>
      </c>
      <c r="K6739" s="64">
        <f>IF(ISBLANK(J6739),,H6739*INDEX(Inputs!G:G,MATCH(F6739,Inputs!E:E,0)))</f>
        <v>1349</v>
      </c>
      <c r="L6739" s="65" t="str">
        <f>IF(ISBLANK(J6739),,INDEX(Inputs!D:D,MATCH(F6739,Inputs!E:E,0)))</f>
        <v>432BK EvoFox X-Team Gaming Keyboard &amp; Mouse (USB)</v>
      </c>
      <c r="M6739" s="65" t="str">
        <f>IF(ISBLANK(#REF!),,IF(B6739="Online","Online",IF(LEFT(B6739,1)="E","Online","Offline")))</f>
        <v>Offline</v>
      </c>
      <c r="N6739" s="64">
        <f>IF(ISBLANK(M6739),,H6739*INDEX(Inputs!F:F,MATCH(F6739,Inputs!E:E,0)))</f>
        <v>1899</v>
      </c>
      <c r="O6739" s="65"/>
    </row>
    <row r="6740" ht="15.75" customHeight="1" spans="1:15">
      <c r="A6740" s="65" t="s">
        <v>458</v>
      </c>
      <c r="B6740" s="66" t="s">
        <v>180</v>
      </c>
      <c r="C6740" s="72" t="s">
        <v>628</v>
      </c>
      <c r="D6740" s="72" t="s">
        <v>414</v>
      </c>
      <c r="E6740" s="72" t="s">
        <v>415</v>
      </c>
      <c r="F6740" s="72">
        <v>250873</v>
      </c>
      <c r="G6740" s="72" t="s">
        <v>12</v>
      </c>
      <c r="H6740" s="67">
        <v>1</v>
      </c>
      <c r="I6740" s="69" t="s">
        <v>1157</v>
      </c>
      <c r="J6740" s="63">
        <f t="shared" si="26"/>
        <v>44866</v>
      </c>
      <c r="K6740" s="64">
        <f>IF(ISBLANK(J6740),,H6740*INDEX(Inputs!G:G,MATCH(F6740,Inputs!E:E,0)))</f>
        <v>999</v>
      </c>
      <c r="L6740" s="65" t="str">
        <f>IF(ISBLANK(J6740),,INDEX(Inputs!D:D,MATCH(F6740,Inputs!E:E,0)))</f>
        <v>422BK Evo Fox Fireblade Gaming Keyboard USB</v>
      </c>
      <c r="M6740" s="65" t="str">
        <f>IF(ISBLANK(#REF!),,IF(B6740="Online","Online",IF(LEFT(B6740,1)="E","Online","Offline")))</f>
        <v>Offline</v>
      </c>
      <c r="N6740" s="64">
        <f>IF(ISBLANK(M6740),,H6740*INDEX(Inputs!F:F,MATCH(F6740,Inputs!E:E,0)))</f>
        <v>1299</v>
      </c>
      <c r="O6740" s="65"/>
    </row>
    <row r="6741" ht="15.75" customHeight="1" spans="1:15">
      <c r="A6741" s="65" t="s">
        <v>458</v>
      </c>
      <c r="B6741" s="66" t="s">
        <v>180</v>
      </c>
      <c r="C6741" s="72" t="s">
        <v>628</v>
      </c>
      <c r="D6741" s="72" t="s">
        <v>370</v>
      </c>
      <c r="E6741" s="72" t="s">
        <v>410</v>
      </c>
      <c r="F6741" s="72">
        <v>250878</v>
      </c>
      <c r="G6741" s="72" t="s">
        <v>24</v>
      </c>
      <c r="H6741" s="67">
        <v>1</v>
      </c>
      <c r="I6741" s="69" t="s">
        <v>1157</v>
      </c>
      <c r="J6741" s="63">
        <f t="shared" si="26"/>
        <v>44866</v>
      </c>
      <c r="K6741" s="64">
        <f>IF(ISBLANK(J6741),,H6741*INDEX(Inputs!G:G,MATCH(F6741,Inputs!E:E,0)))</f>
        <v>999</v>
      </c>
      <c r="L6741" s="65" t="str">
        <f>IF(ISBLANK(J6741),,INDEX(Inputs!D:D,MATCH(F6741,Inputs!E:E,0)))</f>
        <v>596BK Evo Fox Falcon LX35 Medium Speed LED Mouse Pad</v>
      </c>
      <c r="M6741" s="65" t="str">
        <f>IF(ISBLANK(#REF!),,IF(B6741="Online","Online",IF(LEFT(B6741,1)="E","Online","Offline")))</f>
        <v>Offline</v>
      </c>
      <c r="N6741" s="64">
        <f>IF(ISBLANK(M6741),,H6741*INDEX(Inputs!F:F,MATCH(F6741,Inputs!E:E,0)))</f>
        <v>1999</v>
      </c>
      <c r="O6741" s="65"/>
    </row>
    <row r="6742" ht="15.75" customHeight="1" spans="1:15">
      <c r="A6742" s="65" t="s">
        <v>407</v>
      </c>
      <c r="B6742" s="66" t="s">
        <v>10</v>
      </c>
      <c r="C6742" s="72" t="s">
        <v>605</v>
      </c>
      <c r="D6742" s="72" t="s">
        <v>414</v>
      </c>
      <c r="E6742" s="72" t="s">
        <v>415</v>
      </c>
      <c r="F6742" s="72">
        <v>250874</v>
      </c>
      <c r="G6742" s="72" t="s">
        <v>13</v>
      </c>
      <c r="H6742" s="67">
        <v>1</v>
      </c>
      <c r="I6742" s="69" t="s">
        <v>1157</v>
      </c>
      <c r="J6742" s="63">
        <f t="shared" si="26"/>
        <v>44866</v>
      </c>
      <c r="K6742" s="64">
        <f>IF(ISBLANK(J6742),,H6742*INDEX(Inputs!G:G,MATCH(F6742,Inputs!E:E,0)))</f>
        <v>1349</v>
      </c>
      <c r="L6742" s="65" t="str">
        <f>IF(ISBLANK(J6742),,INDEX(Inputs!D:D,MATCH(F6742,Inputs!E:E,0)))</f>
        <v>432BK EvoFox X-Team Gaming Keyboard &amp; Mouse (USB)</v>
      </c>
      <c r="M6742" s="65" t="str">
        <f>IF(ISBLANK(#REF!),,IF(B6742="Online","Online",IF(LEFT(B6742,1)="E","Online","Offline")))</f>
        <v>Offline</v>
      </c>
      <c r="N6742" s="64">
        <f>IF(ISBLANK(M6742),,H6742*INDEX(Inputs!F:F,MATCH(F6742,Inputs!E:E,0)))</f>
        <v>1899</v>
      </c>
      <c r="O6742" s="65"/>
    </row>
    <row r="6743" ht="15.75" customHeight="1" spans="1:15">
      <c r="A6743" s="65" t="s">
        <v>407</v>
      </c>
      <c r="B6743" s="66" t="s">
        <v>10</v>
      </c>
      <c r="C6743" s="72" t="s">
        <v>605</v>
      </c>
      <c r="D6743" s="72" t="s">
        <v>414</v>
      </c>
      <c r="E6743" s="72" t="s">
        <v>415</v>
      </c>
      <c r="F6743" s="72">
        <v>260089</v>
      </c>
      <c r="G6743" s="72" t="s">
        <v>18</v>
      </c>
      <c r="H6743" s="67">
        <v>1</v>
      </c>
      <c r="I6743" s="69" t="s">
        <v>1157</v>
      </c>
      <c r="J6743" s="63">
        <f t="shared" si="26"/>
        <v>44866</v>
      </c>
      <c r="K6743" s="64">
        <f>IF(ISBLANK(J6743),,H6743*INDEX(Inputs!G:G,MATCH(F6743,Inputs!E:E,0)))</f>
        <v>529</v>
      </c>
      <c r="L6743" s="65" t="str">
        <f>IF(ISBLANK(J6743),,INDEX(Inputs!D:D,MATCH(F6743,Inputs!E:E,0)))</f>
        <v>398PP Xcite Neo Keyboard USB</v>
      </c>
      <c r="M6743" s="65" t="str">
        <f>IF(ISBLANK(#REF!),,IF(B6743="Online","Online",IF(LEFT(B6743,1)="E","Online","Offline")))</f>
        <v>Offline</v>
      </c>
      <c r="N6743" s="64">
        <f>IF(ISBLANK(M6743),,H6743*INDEX(Inputs!F:F,MATCH(F6743,Inputs!E:E,0)))</f>
        <v>549</v>
      </c>
      <c r="O6743" s="65"/>
    </row>
    <row r="6744" ht="15.75" customHeight="1" spans="1:15">
      <c r="A6744" s="65" t="s">
        <v>407</v>
      </c>
      <c r="B6744" s="66" t="s">
        <v>29</v>
      </c>
      <c r="C6744" s="72" t="s">
        <v>613</v>
      </c>
      <c r="D6744" s="72" t="s">
        <v>370</v>
      </c>
      <c r="E6744" s="72" t="s">
        <v>371</v>
      </c>
      <c r="F6744" s="72">
        <v>260085</v>
      </c>
      <c r="G6744" s="72" t="s">
        <v>32</v>
      </c>
      <c r="H6744" s="67">
        <v>2</v>
      </c>
      <c r="I6744" s="69" t="s">
        <v>1157</v>
      </c>
      <c r="J6744" s="63">
        <f t="shared" si="26"/>
        <v>44866</v>
      </c>
      <c r="K6744" s="64">
        <f>IF(ISBLANK(J6744),,H6744*INDEX(Inputs!G:G,MATCH(F6744,Inputs!E:E,0)))</f>
        <v>2118</v>
      </c>
      <c r="L6744" s="65" t="str">
        <f>IF(ISBLANK(J6744),,INDEX(Inputs!D:D,MATCH(F6744,Inputs!E:E,0)))</f>
        <v>435BK Type-C 4 Port USB 3.0 Hub Pro</v>
      </c>
      <c r="M6744" s="65" t="str">
        <f>IF(ISBLANK(#REF!),,IF(B6744="Online","Online",IF(LEFT(B6744,1)="E","Online","Offline")))</f>
        <v>Offline</v>
      </c>
      <c r="N6744" s="64">
        <f>IF(ISBLANK(M6744),,H6744*INDEX(Inputs!F:F,MATCH(F6744,Inputs!E:E,0)))</f>
        <v>3198</v>
      </c>
      <c r="O6744" s="65"/>
    </row>
    <row r="6745" ht="15.75" customHeight="1" spans="1:15">
      <c r="A6745" s="65" t="s">
        <v>367</v>
      </c>
      <c r="B6745" s="66" t="s">
        <v>86</v>
      </c>
      <c r="C6745" s="72" t="s">
        <v>671</v>
      </c>
      <c r="D6745" s="72" t="s">
        <v>370</v>
      </c>
      <c r="E6745" s="72" t="s">
        <v>410</v>
      </c>
      <c r="F6745" s="72">
        <v>250877</v>
      </c>
      <c r="G6745" s="72" t="s">
        <v>22</v>
      </c>
      <c r="H6745" s="67">
        <v>1</v>
      </c>
      <c r="I6745" s="69" t="s">
        <v>1157</v>
      </c>
      <c r="J6745" s="63">
        <f t="shared" si="26"/>
        <v>44866</v>
      </c>
      <c r="K6745" s="64">
        <f>IF(ISBLANK(J6745),,H6745*INDEX(Inputs!G:G,MATCH(F6745,Inputs!E:E,0)))</f>
        <v>349</v>
      </c>
      <c r="L6745" s="65" t="str">
        <f>IF(ISBLANK(J6745),,INDEX(Inputs!D:D,MATCH(F6745,Inputs!E:E,0)))</f>
        <v>595BK Evo Fox Falcon X35 Medium Speed Mouse Pad</v>
      </c>
      <c r="M6745" s="65" t="str">
        <f>IF(ISBLANK(#REF!),,IF(B6745="Online","Online",IF(LEFT(B6745,1)="E","Online","Offline")))</f>
        <v>Offline</v>
      </c>
      <c r="N6745" s="64">
        <f>IF(ISBLANK(M6745),,H6745*INDEX(Inputs!F:F,MATCH(F6745,Inputs!E:E,0)))</f>
        <v>699</v>
      </c>
      <c r="O6745" s="65"/>
    </row>
    <row r="6746" ht="15.75" customHeight="1" spans="1:15">
      <c r="A6746" s="65" t="s">
        <v>362</v>
      </c>
      <c r="B6746" s="66" t="s">
        <v>104</v>
      </c>
      <c r="C6746" s="72" t="s">
        <v>515</v>
      </c>
      <c r="D6746" s="72" t="s">
        <v>370</v>
      </c>
      <c r="E6746" s="72" t="s">
        <v>410</v>
      </c>
      <c r="F6746" s="72">
        <v>250876</v>
      </c>
      <c r="G6746" s="72" t="s">
        <v>26</v>
      </c>
      <c r="H6746" s="67">
        <v>1</v>
      </c>
      <c r="I6746" s="69" t="s">
        <v>1157</v>
      </c>
      <c r="J6746" s="63">
        <f t="shared" si="26"/>
        <v>44866</v>
      </c>
      <c r="K6746" s="64">
        <f>IF(ISBLANK(J6746),,H6746*INDEX(Inputs!G:G,MATCH(F6746,Inputs!E:E,0)))</f>
        <v>1399</v>
      </c>
      <c r="L6746" s="65" t="str">
        <f>IF(ISBLANK(J6746),,INDEX(Inputs!D:D,MATCH(F6746,Inputs!E:E,0)))</f>
        <v>649BK EvoFox Typhoon Laptop Cooling Pad</v>
      </c>
      <c r="M6746" s="65" t="str">
        <f>IF(ISBLANK(#REF!),,IF(B6746="Online","Online",IF(LEFT(B6746,1)="E","Online","Offline")))</f>
        <v>Offline</v>
      </c>
      <c r="N6746" s="64">
        <f>IF(ISBLANK(M6746),,H6746*INDEX(Inputs!F:F,MATCH(F6746,Inputs!E:E,0)))</f>
        <v>1999</v>
      </c>
      <c r="O6746" s="65"/>
    </row>
    <row r="6747" ht="15.75" customHeight="1" spans="1:15">
      <c r="A6747" s="65" t="s">
        <v>367</v>
      </c>
      <c r="B6747" s="66" t="s">
        <v>163</v>
      </c>
      <c r="C6747" s="72" t="s">
        <v>638</v>
      </c>
      <c r="D6747" s="72" t="s">
        <v>370</v>
      </c>
      <c r="E6747" s="72" t="s">
        <v>410</v>
      </c>
      <c r="F6747" s="72">
        <v>250876</v>
      </c>
      <c r="G6747" s="72" t="s">
        <v>26</v>
      </c>
      <c r="H6747" s="67">
        <v>1</v>
      </c>
      <c r="I6747" s="69" t="s">
        <v>1157</v>
      </c>
      <c r="J6747" s="63">
        <f t="shared" si="26"/>
        <v>44866</v>
      </c>
      <c r="K6747" s="64">
        <f>IF(ISBLANK(J6747),,H6747*INDEX(Inputs!G:G,MATCH(F6747,Inputs!E:E,0)))</f>
        <v>1399</v>
      </c>
      <c r="L6747" s="65" t="str">
        <f>IF(ISBLANK(J6747),,INDEX(Inputs!D:D,MATCH(F6747,Inputs!E:E,0)))</f>
        <v>649BK EvoFox Typhoon Laptop Cooling Pad</v>
      </c>
      <c r="M6747" s="65" t="str">
        <f>IF(ISBLANK(#REF!),,IF(B6747="Online","Online",IF(LEFT(B6747,1)="E","Online","Offline")))</f>
        <v>Offline</v>
      </c>
      <c r="N6747" s="64">
        <f>IF(ISBLANK(M6747),,H6747*INDEX(Inputs!F:F,MATCH(F6747,Inputs!E:E,0)))</f>
        <v>1999</v>
      </c>
      <c r="O6747" s="65"/>
    </row>
    <row r="6748" ht="15.75" customHeight="1" spans="1:15">
      <c r="A6748" s="65" t="s">
        <v>367</v>
      </c>
      <c r="B6748" s="66" t="s">
        <v>209</v>
      </c>
      <c r="C6748" s="72" t="s">
        <v>663</v>
      </c>
      <c r="D6748" s="72" t="s">
        <v>370</v>
      </c>
      <c r="E6748" s="72" t="s">
        <v>410</v>
      </c>
      <c r="F6748" s="72">
        <v>250423</v>
      </c>
      <c r="G6748" s="72" t="s">
        <v>11</v>
      </c>
      <c r="H6748" s="67">
        <v>1</v>
      </c>
      <c r="I6748" s="69" t="s">
        <v>1157</v>
      </c>
      <c r="J6748" s="63">
        <f t="shared" si="26"/>
        <v>44866</v>
      </c>
      <c r="K6748" s="64">
        <f>IF(ISBLANK(J6748),,H6748*INDEX(Inputs!G:G,MATCH(F6748,Inputs!E:E,0)))</f>
        <v>759</v>
      </c>
      <c r="L6748" s="65" t="str">
        <f>IF(ISBLANK(J6748),,INDEX(Inputs!D:D,MATCH(F6748,Inputs!E:E,0)))</f>
        <v>650GR Ergo View Laptop Stand-Grey</v>
      </c>
      <c r="M6748" s="65" t="str">
        <f>IF(ISBLANK(#REF!),,IF(B6748="Online","Online",IF(LEFT(B6748,1)="E","Online","Offline")))</f>
        <v>Offline</v>
      </c>
      <c r="N6748" s="64">
        <f>IF(ISBLANK(M6748),,H6748*INDEX(Inputs!F:F,MATCH(F6748,Inputs!E:E,0)))</f>
        <v>899</v>
      </c>
      <c r="O6748" s="65"/>
    </row>
    <row r="6749" ht="15.75" customHeight="1" spans="1:15">
      <c r="A6749" s="65" t="s">
        <v>367</v>
      </c>
      <c r="B6749" s="66" t="s">
        <v>368</v>
      </c>
      <c r="C6749" s="72" t="s">
        <v>369</v>
      </c>
      <c r="D6749" s="72" t="s">
        <v>414</v>
      </c>
      <c r="E6749" s="72" t="s">
        <v>415</v>
      </c>
      <c r="F6749" s="72">
        <v>260089</v>
      </c>
      <c r="G6749" s="72" t="s">
        <v>18</v>
      </c>
      <c r="H6749" s="67">
        <v>1</v>
      </c>
      <c r="I6749" s="69" t="s">
        <v>1157</v>
      </c>
      <c r="J6749" s="63">
        <f t="shared" si="26"/>
        <v>44866</v>
      </c>
      <c r="K6749" s="64">
        <f>IF(ISBLANK(J6749),,H6749*INDEX(Inputs!G:G,MATCH(F6749,Inputs!E:E,0)))</f>
        <v>529</v>
      </c>
      <c r="L6749" s="65" t="str">
        <f>IF(ISBLANK(J6749),,INDEX(Inputs!D:D,MATCH(F6749,Inputs!E:E,0)))</f>
        <v>398PP Xcite Neo Keyboard USB</v>
      </c>
      <c r="M6749" s="65" t="str">
        <f>IF(ISBLANK(#REF!),,IF(B6749="Online","Online",IF(LEFT(B6749,1)="E","Online","Offline")))</f>
        <v>Online</v>
      </c>
      <c r="N6749" s="64">
        <f>IF(ISBLANK(M6749),,H6749*INDEX(Inputs!F:F,MATCH(F6749,Inputs!E:E,0)))</f>
        <v>549</v>
      </c>
      <c r="O6749" s="65"/>
    </row>
    <row r="6750" ht="15.75" customHeight="1" spans="1:15">
      <c r="A6750" s="65" t="s">
        <v>327</v>
      </c>
      <c r="B6750" s="66" t="s">
        <v>505</v>
      </c>
      <c r="C6750" s="72" t="s">
        <v>506</v>
      </c>
      <c r="D6750" s="72" t="s">
        <v>370</v>
      </c>
      <c r="E6750" s="72" t="s">
        <v>371</v>
      </c>
      <c r="F6750" s="72">
        <v>250417</v>
      </c>
      <c r="G6750" s="72" t="s">
        <v>39</v>
      </c>
      <c r="H6750" s="67">
        <v>1</v>
      </c>
      <c r="I6750" s="69" t="s">
        <v>1157</v>
      </c>
      <c r="J6750" s="63">
        <f t="shared" si="26"/>
        <v>44866</v>
      </c>
      <c r="K6750" s="64">
        <f>IF(ISBLANK(J6750),,H6750*INDEX(Inputs!G:G,MATCH(F6750,Inputs!E:E,0)))</f>
        <v>929</v>
      </c>
      <c r="L6750" s="65" t="str">
        <f>IF(ISBLANK(J6750),,INDEX(Inputs!D:D,MATCH(F6750,Inputs!E:E,0)))</f>
        <v>416PP Super Speed Hub 4 Port USB 3.0</v>
      </c>
      <c r="M6750" s="65" t="str">
        <f>IF(ISBLANK(#REF!),,IF(B6750="Online","Online",IF(LEFT(B6750,1)="E","Online","Offline")))</f>
        <v>Offline</v>
      </c>
      <c r="N6750" s="64">
        <f>IF(ISBLANK(M6750),,H6750*INDEX(Inputs!F:F,MATCH(F6750,Inputs!E:E,0)))</f>
        <v>1499</v>
      </c>
      <c r="O6750" s="65"/>
    </row>
    <row r="6751" ht="15.75" customHeight="1" spans="1:15">
      <c r="A6751" s="65" t="s">
        <v>338</v>
      </c>
      <c r="B6751" s="66" t="s">
        <v>742</v>
      </c>
      <c r="C6751" s="72" t="s">
        <v>743</v>
      </c>
      <c r="D6751" s="72" t="s">
        <v>370</v>
      </c>
      <c r="E6751" s="72" t="s">
        <v>410</v>
      </c>
      <c r="F6751" s="72">
        <v>250877</v>
      </c>
      <c r="G6751" s="72" t="s">
        <v>22</v>
      </c>
      <c r="H6751" s="67">
        <v>1</v>
      </c>
      <c r="I6751" s="69" t="s">
        <v>1157</v>
      </c>
      <c r="J6751" s="63">
        <f t="shared" si="26"/>
        <v>44866</v>
      </c>
      <c r="K6751" s="64">
        <f>IF(ISBLANK(J6751),,H6751*INDEX(Inputs!G:G,MATCH(F6751,Inputs!E:E,0)))</f>
        <v>349</v>
      </c>
      <c r="L6751" s="65" t="str">
        <f>IF(ISBLANK(J6751),,INDEX(Inputs!D:D,MATCH(F6751,Inputs!E:E,0)))</f>
        <v>595BK Evo Fox Falcon X35 Medium Speed Mouse Pad</v>
      </c>
      <c r="M6751" s="65" t="str">
        <f>IF(ISBLANK(#REF!),,IF(B6751="Online","Online",IF(LEFT(B6751,1)="E","Online","Offline")))</f>
        <v>Offline</v>
      </c>
      <c r="N6751" s="64">
        <f>IF(ISBLANK(M6751),,H6751*INDEX(Inputs!F:F,MATCH(F6751,Inputs!E:E,0)))</f>
        <v>699</v>
      </c>
      <c r="O6751" s="65"/>
    </row>
    <row r="6752" ht="15.75" customHeight="1" spans="1:15">
      <c r="A6752" s="65" t="s">
        <v>353</v>
      </c>
      <c r="B6752" s="66" t="s">
        <v>42</v>
      </c>
      <c r="C6752" s="72" t="s">
        <v>502</v>
      </c>
      <c r="D6752" s="72" t="s">
        <v>370</v>
      </c>
      <c r="E6752" s="72" t="s">
        <v>371</v>
      </c>
      <c r="F6752" s="72">
        <v>260086</v>
      </c>
      <c r="G6752" s="72" t="s">
        <v>16</v>
      </c>
      <c r="H6752" s="67">
        <v>1</v>
      </c>
      <c r="I6752" s="69" t="s">
        <v>1157</v>
      </c>
      <c r="J6752" s="63">
        <f t="shared" si="26"/>
        <v>44866</v>
      </c>
      <c r="K6752" s="64">
        <f>IF(ISBLANK(J6752),,H6752*INDEX(Inputs!G:G,MATCH(F6752,Inputs!E:E,0)))</f>
        <v>1699</v>
      </c>
      <c r="L6752" s="65" t="str">
        <f>IF(ISBLANK(J6752),,INDEX(Inputs!D:D,MATCH(F6752,Inputs!E:E,0)))</f>
        <v>436BK Type-C 6 in 1 Multiport Hub</v>
      </c>
      <c r="M6752" s="65" t="str">
        <f>IF(ISBLANK(#REF!),,IF(B6752="Online","Online",IF(LEFT(B6752,1)="E","Online","Offline")))</f>
        <v>Offline</v>
      </c>
      <c r="N6752" s="64">
        <f>IF(ISBLANK(M6752),,H6752*INDEX(Inputs!F:F,MATCH(F6752,Inputs!E:E,0)))</f>
        <v>2599</v>
      </c>
      <c r="O6752" s="65"/>
    </row>
    <row r="6753" ht="15.75" customHeight="1" spans="1:15">
      <c r="A6753" s="65" t="s">
        <v>1093</v>
      </c>
      <c r="B6753" s="66" t="s">
        <v>235</v>
      </c>
      <c r="C6753" s="72" t="s">
        <v>1094</v>
      </c>
      <c r="D6753" s="72" t="s">
        <v>370</v>
      </c>
      <c r="E6753" s="72" t="s">
        <v>371</v>
      </c>
      <c r="F6753" s="72">
        <v>250417</v>
      </c>
      <c r="G6753" s="72" t="s">
        <v>39</v>
      </c>
      <c r="H6753" s="67">
        <v>1</v>
      </c>
      <c r="I6753" s="69" t="s">
        <v>1157</v>
      </c>
      <c r="J6753" s="63">
        <f t="shared" si="26"/>
        <v>44866</v>
      </c>
      <c r="K6753" s="64">
        <f>IF(ISBLANK(J6753),,H6753*INDEX(Inputs!G:G,MATCH(F6753,Inputs!E:E,0)))</f>
        <v>929</v>
      </c>
      <c r="L6753" s="65" t="str">
        <f>IF(ISBLANK(J6753),,INDEX(Inputs!D:D,MATCH(F6753,Inputs!E:E,0)))</f>
        <v>416PP Super Speed Hub 4 Port USB 3.0</v>
      </c>
      <c r="M6753" s="65" t="str">
        <f>IF(ISBLANK(#REF!),,IF(B6753="Online","Online",IF(LEFT(B6753,1)="E","Online","Offline")))</f>
        <v>Offline</v>
      </c>
      <c r="N6753" s="64">
        <f>IF(ISBLANK(M6753),,H6753*INDEX(Inputs!F:F,MATCH(F6753,Inputs!E:E,0)))</f>
        <v>1499</v>
      </c>
      <c r="O6753" s="65"/>
    </row>
    <row r="6754" ht="15.75" customHeight="1" spans="1:15">
      <c r="A6754" s="65" t="s">
        <v>718</v>
      </c>
      <c r="B6754" s="66" t="s">
        <v>719</v>
      </c>
      <c r="C6754" s="72" t="s">
        <v>720</v>
      </c>
      <c r="D6754" s="72" t="s">
        <v>370</v>
      </c>
      <c r="E6754" s="72" t="s">
        <v>410</v>
      </c>
      <c r="F6754" s="72">
        <v>250423</v>
      </c>
      <c r="G6754" s="72" t="s">
        <v>11</v>
      </c>
      <c r="H6754" s="67">
        <v>1</v>
      </c>
      <c r="I6754" s="69" t="s">
        <v>1157</v>
      </c>
      <c r="J6754" s="63">
        <f t="shared" si="26"/>
        <v>44866</v>
      </c>
      <c r="K6754" s="64">
        <f>IF(ISBLANK(J6754),,H6754*INDEX(Inputs!G:G,MATCH(F6754,Inputs!E:E,0)))</f>
        <v>759</v>
      </c>
      <c r="L6754" s="65" t="str">
        <f>IF(ISBLANK(J6754),,INDEX(Inputs!D:D,MATCH(F6754,Inputs!E:E,0)))</f>
        <v>650GR Ergo View Laptop Stand-Grey</v>
      </c>
      <c r="M6754" s="65" t="str">
        <f>IF(ISBLANK(#REF!),,IF(B6754="Online","Online",IF(LEFT(B6754,1)="E","Online","Offline")))</f>
        <v>Offline</v>
      </c>
      <c r="N6754" s="64">
        <f>IF(ISBLANK(M6754),,H6754*INDEX(Inputs!F:F,MATCH(F6754,Inputs!E:E,0)))</f>
        <v>899</v>
      </c>
      <c r="O6754" s="65"/>
    </row>
    <row r="6755" ht="15.75" customHeight="1" spans="1:15">
      <c r="A6755" s="65" t="s">
        <v>341</v>
      </c>
      <c r="B6755" s="66" t="s">
        <v>57</v>
      </c>
      <c r="C6755" s="72" t="s">
        <v>348</v>
      </c>
      <c r="D6755" s="72" t="s">
        <v>414</v>
      </c>
      <c r="E6755" s="72" t="s">
        <v>415</v>
      </c>
      <c r="F6755" s="72">
        <v>250874</v>
      </c>
      <c r="G6755" s="72" t="s">
        <v>13</v>
      </c>
      <c r="H6755" s="67">
        <v>1</v>
      </c>
      <c r="I6755" s="69" t="s">
        <v>1158</v>
      </c>
      <c r="J6755" s="63">
        <f t="shared" si="26"/>
        <v>44867</v>
      </c>
      <c r="K6755" s="64">
        <f>IF(ISBLANK(J6755),,H6755*INDEX(Inputs!G:G,MATCH(F6755,Inputs!E:E,0)))</f>
        <v>1349</v>
      </c>
      <c r="L6755" s="65" t="str">
        <f>IF(ISBLANK(J6755),,INDEX(Inputs!D:D,MATCH(F6755,Inputs!E:E,0)))</f>
        <v>432BK EvoFox X-Team Gaming Keyboard &amp; Mouse (USB)</v>
      </c>
      <c r="M6755" s="65" t="str">
        <f>IF(ISBLANK(#REF!),,IF(B6755="Online","Online",IF(LEFT(B6755,1)="E","Online","Offline")))</f>
        <v>Offline</v>
      </c>
      <c r="N6755" s="64">
        <f>IF(ISBLANK(M6755),,H6755*INDEX(Inputs!F:F,MATCH(F6755,Inputs!E:E,0)))</f>
        <v>1899</v>
      </c>
      <c r="O6755" s="65"/>
    </row>
    <row r="6756" ht="15.75" customHeight="1" spans="1:15">
      <c r="A6756" s="65" t="s">
        <v>750</v>
      </c>
      <c r="B6756" s="66" t="s">
        <v>239</v>
      </c>
      <c r="C6756" s="72" t="s">
        <v>751</v>
      </c>
      <c r="D6756" s="72" t="s">
        <v>370</v>
      </c>
      <c r="E6756" s="72" t="s">
        <v>410</v>
      </c>
      <c r="F6756" s="72">
        <v>250876</v>
      </c>
      <c r="G6756" s="72" t="s">
        <v>26</v>
      </c>
      <c r="H6756" s="67">
        <v>1</v>
      </c>
      <c r="I6756" s="69" t="s">
        <v>1158</v>
      </c>
      <c r="J6756" s="63">
        <f t="shared" si="26"/>
        <v>44867</v>
      </c>
      <c r="K6756" s="64">
        <f>IF(ISBLANK(J6756),,H6756*INDEX(Inputs!G:G,MATCH(F6756,Inputs!E:E,0)))</f>
        <v>1399</v>
      </c>
      <c r="L6756" s="65" t="str">
        <f>IF(ISBLANK(J6756),,INDEX(Inputs!D:D,MATCH(F6756,Inputs!E:E,0)))</f>
        <v>649BK EvoFox Typhoon Laptop Cooling Pad</v>
      </c>
      <c r="M6756" s="65" t="str">
        <f>IF(ISBLANK(#REF!),,IF(B6756="Online","Online",IF(LEFT(B6756,1)="E","Online","Offline")))</f>
        <v>Offline</v>
      </c>
      <c r="N6756" s="64">
        <f>IF(ISBLANK(M6756),,H6756*INDEX(Inputs!F:F,MATCH(F6756,Inputs!E:E,0)))</f>
        <v>1999</v>
      </c>
      <c r="O6756" s="65"/>
    </row>
    <row r="6757" ht="15.75" customHeight="1" spans="1:15">
      <c r="A6757" s="65" t="s">
        <v>750</v>
      </c>
      <c r="B6757" s="66" t="s">
        <v>239</v>
      </c>
      <c r="C6757" s="72" t="s">
        <v>751</v>
      </c>
      <c r="D6757" s="72" t="s">
        <v>370</v>
      </c>
      <c r="E6757" s="72" t="s">
        <v>410</v>
      </c>
      <c r="F6757" s="72">
        <v>250879</v>
      </c>
      <c r="G6757" s="72" t="s">
        <v>30</v>
      </c>
      <c r="H6757" s="67">
        <v>1</v>
      </c>
      <c r="I6757" s="69" t="s">
        <v>1158</v>
      </c>
      <c r="J6757" s="63">
        <f t="shared" si="26"/>
        <v>44867</v>
      </c>
      <c r="K6757" s="64">
        <f>IF(ISBLANK(J6757),,H6757*INDEX(Inputs!G:G,MATCH(F6757,Inputs!E:E,0)))</f>
        <v>699</v>
      </c>
      <c r="L6757" s="65" t="str">
        <f>IF(ISBLANK(J6757),,INDEX(Inputs!D:D,MATCH(F6757,Inputs!E:E,0)))</f>
        <v>597BK Evo Fox Falcon X85 Extra Large Speed Mouse Pad</v>
      </c>
      <c r="M6757" s="65" t="str">
        <f>IF(ISBLANK(#REF!),,IF(B6757="Online","Online",IF(LEFT(B6757,1)="E","Online","Offline")))</f>
        <v>Offline</v>
      </c>
      <c r="N6757" s="64">
        <f>IF(ISBLANK(M6757),,H6757*INDEX(Inputs!F:F,MATCH(F6757,Inputs!E:E,0)))</f>
        <v>1199</v>
      </c>
      <c r="O6757" s="65"/>
    </row>
    <row r="6758" ht="15.75" customHeight="1" spans="1:15">
      <c r="A6758" s="65" t="s">
        <v>509</v>
      </c>
      <c r="B6758" s="66" t="s">
        <v>112</v>
      </c>
      <c r="C6758" s="72" t="s">
        <v>510</v>
      </c>
      <c r="D6758" s="72" t="s">
        <v>370</v>
      </c>
      <c r="E6758" s="72" t="s">
        <v>410</v>
      </c>
      <c r="F6758" s="72">
        <v>250878</v>
      </c>
      <c r="G6758" s="72" t="s">
        <v>24</v>
      </c>
      <c r="H6758" s="67">
        <v>1</v>
      </c>
      <c r="I6758" s="69" t="s">
        <v>1158</v>
      </c>
      <c r="J6758" s="63">
        <f t="shared" si="26"/>
        <v>44867</v>
      </c>
      <c r="K6758" s="64">
        <f>IF(ISBLANK(J6758),,H6758*INDEX(Inputs!G:G,MATCH(F6758,Inputs!E:E,0)))</f>
        <v>999</v>
      </c>
      <c r="L6758" s="65" t="str">
        <f>IF(ISBLANK(J6758),,INDEX(Inputs!D:D,MATCH(F6758,Inputs!E:E,0)))</f>
        <v>596BK Evo Fox Falcon LX35 Medium Speed LED Mouse Pad</v>
      </c>
      <c r="M6758" s="65" t="str">
        <f>IF(ISBLANK(#REF!),,IF(B6758="Online","Online",IF(LEFT(B6758,1)="E","Online","Offline")))</f>
        <v>Offline</v>
      </c>
      <c r="N6758" s="64">
        <f>IF(ISBLANK(M6758),,H6758*INDEX(Inputs!F:F,MATCH(F6758,Inputs!E:E,0)))</f>
        <v>1999</v>
      </c>
      <c r="O6758" s="65"/>
    </row>
    <row r="6759" ht="15.75" customHeight="1" spans="1:15">
      <c r="A6759" s="65" t="s">
        <v>478</v>
      </c>
      <c r="B6759" s="66" t="s">
        <v>166</v>
      </c>
      <c r="C6759" s="72" t="s">
        <v>711</v>
      </c>
      <c r="D6759" s="72" t="s">
        <v>414</v>
      </c>
      <c r="E6759" s="72" t="s">
        <v>415</v>
      </c>
      <c r="F6759" s="72">
        <v>250874</v>
      </c>
      <c r="G6759" s="72" t="s">
        <v>13</v>
      </c>
      <c r="H6759" s="67">
        <v>0</v>
      </c>
      <c r="I6759" s="69" t="s">
        <v>1158</v>
      </c>
      <c r="J6759" s="63">
        <f t="shared" si="26"/>
        <v>44867</v>
      </c>
      <c r="K6759" s="64">
        <f>IF(ISBLANK(J6759),,H6759*INDEX(Inputs!G:G,MATCH(F6759,Inputs!E:E,0)))</f>
        <v>0</v>
      </c>
      <c r="L6759" s="65" t="str">
        <f>IF(ISBLANK(J6759),,INDEX(Inputs!D:D,MATCH(F6759,Inputs!E:E,0)))</f>
        <v>432BK EvoFox X-Team Gaming Keyboard &amp; Mouse (USB)</v>
      </c>
      <c r="M6759" s="65" t="str">
        <f>IF(ISBLANK(#REF!),,IF(B6759="Online","Online",IF(LEFT(B6759,1)="E","Online","Offline")))</f>
        <v>Offline</v>
      </c>
      <c r="N6759" s="64">
        <f>IF(ISBLANK(M6759),,H6759*INDEX(Inputs!F:F,MATCH(F6759,Inputs!E:E,0)))</f>
        <v>0</v>
      </c>
      <c r="O6759" s="65"/>
    </row>
    <row r="6760" ht="15.75" customHeight="1" spans="1:15">
      <c r="A6760" s="65" t="s">
        <v>623</v>
      </c>
      <c r="B6760" s="66" t="s">
        <v>160</v>
      </c>
      <c r="C6760" s="72" t="s">
        <v>624</v>
      </c>
      <c r="D6760" s="72" t="s">
        <v>414</v>
      </c>
      <c r="E6760" s="72" t="s">
        <v>428</v>
      </c>
      <c r="F6760" s="72">
        <v>250881</v>
      </c>
      <c r="G6760" s="72" t="s">
        <v>98</v>
      </c>
      <c r="H6760" s="67">
        <v>1</v>
      </c>
      <c r="I6760" s="69" t="s">
        <v>1158</v>
      </c>
      <c r="J6760" s="63">
        <f t="shared" si="26"/>
        <v>44867</v>
      </c>
      <c r="K6760" s="64">
        <f>IF(ISBLANK(J6760),,H6760*INDEX(Inputs!G:G,MATCH(F6760,Inputs!E:E,0)))</f>
        <v>799</v>
      </c>
      <c r="L6760" s="65" t="str">
        <f>IF(ISBLANK(J6760),,INDEX(Inputs!D:D,MATCH(F6760,Inputs!E:E,0)))</f>
        <v>795BK EvoFox Phantom Pro RGB Gaming Mouse USB</v>
      </c>
      <c r="M6760" s="65" t="str">
        <f>IF(ISBLANK(#REF!),,IF(B6760="Online","Online",IF(LEFT(B6760,1)="E","Online","Offline")))</f>
        <v>Offline</v>
      </c>
      <c r="N6760" s="64">
        <f>IF(ISBLANK(M6760),,H6760*INDEX(Inputs!F:F,MATCH(F6760,Inputs!E:E,0)))</f>
        <v>1099</v>
      </c>
      <c r="O6760" s="65"/>
    </row>
    <row r="6761" ht="15.75" customHeight="1" spans="1:15">
      <c r="A6761" s="65" t="s">
        <v>476</v>
      </c>
      <c r="B6761" s="66" t="s">
        <v>546</v>
      </c>
      <c r="C6761" s="72" t="s">
        <v>547</v>
      </c>
      <c r="D6761" s="72" t="s">
        <v>414</v>
      </c>
      <c r="E6761" s="72" t="s">
        <v>415</v>
      </c>
      <c r="F6761" s="72">
        <v>250424</v>
      </c>
      <c r="G6761" s="72" t="s">
        <v>15</v>
      </c>
      <c r="H6761" s="67">
        <v>1</v>
      </c>
      <c r="I6761" s="69" t="s">
        <v>1158</v>
      </c>
      <c r="J6761" s="63">
        <f t="shared" si="26"/>
        <v>44867</v>
      </c>
      <c r="K6761" s="64">
        <f>IF(ISBLANK(J6761),,H6761*INDEX(Inputs!G:G,MATCH(F6761,Inputs!E:E,0)))</f>
        <v>999</v>
      </c>
      <c r="L6761" s="65" t="str">
        <f>IF(ISBLANK(J6761),,INDEX(Inputs!D:D,MATCH(F6761,Inputs!E:E,0)))</f>
        <v>419V2 PRIMUS Wireless Desktop V2</v>
      </c>
      <c r="M6761" s="65" t="str">
        <f>IF(ISBLANK(#REF!),,IF(B6761="Online","Online",IF(LEFT(B6761,1)="E","Online","Offline")))</f>
        <v>Offline</v>
      </c>
      <c r="N6761" s="64">
        <f>IF(ISBLANK(M6761),,H6761*INDEX(Inputs!F:F,MATCH(F6761,Inputs!E:E,0)))</f>
        <v>1199</v>
      </c>
      <c r="O6761" s="65"/>
    </row>
    <row r="6762" ht="15.75" customHeight="1" spans="1:15">
      <c r="A6762" s="65" t="s">
        <v>476</v>
      </c>
      <c r="B6762" s="66" t="s">
        <v>546</v>
      </c>
      <c r="C6762" s="72" t="s">
        <v>547</v>
      </c>
      <c r="D6762" s="72" t="s">
        <v>414</v>
      </c>
      <c r="E6762" s="72" t="s">
        <v>415</v>
      </c>
      <c r="F6762" s="72">
        <v>250874</v>
      </c>
      <c r="G6762" s="72" t="s">
        <v>13</v>
      </c>
      <c r="H6762" s="67">
        <v>1</v>
      </c>
      <c r="I6762" s="69" t="s">
        <v>1158</v>
      </c>
      <c r="J6762" s="63">
        <f t="shared" si="26"/>
        <v>44867</v>
      </c>
      <c r="K6762" s="64">
        <f>IF(ISBLANK(J6762),,H6762*INDEX(Inputs!G:G,MATCH(F6762,Inputs!E:E,0)))</f>
        <v>1349</v>
      </c>
      <c r="L6762" s="65" t="str">
        <f>IF(ISBLANK(J6762),,INDEX(Inputs!D:D,MATCH(F6762,Inputs!E:E,0)))</f>
        <v>432BK EvoFox X-Team Gaming Keyboard &amp; Mouse (USB)</v>
      </c>
      <c r="M6762" s="65" t="str">
        <f>IF(ISBLANK(#REF!),,IF(B6762="Online","Online",IF(LEFT(B6762,1)="E","Online","Offline")))</f>
        <v>Offline</v>
      </c>
      <c r="N6762" s="64">
        <f>IF(ISBLANK(M6762),,H6762*INDEX(Inputs!F:F,MATCH(F6762,Inputs!E:E,0)))</f>
        <v>1899</v>
      </c>
      <c r="O6762" s="65"/>
    </row>
    <row r="6763" ht="15.75" customHeight="1" spans="1:15">
      <c r="A6763" s="65" t="s">
        <v>458</v>
      </c>
      <c r="B6763" s="66" t="s">
        <v>701</v>
      </c>
      <c r="C6763" s="72" t="s">
        <v>702</v>
      </c>
      <c r="D6763" s="72" t="s">
        <v>414</v>
      </c>
      <c r="E6763" s="72" t="s">
        <v>415</v>
      </c>
      <c r="F6763" s="72">
        <v>250873</v>
      </c>
      <c r="G6763" s="72" t="s">
        <v>12</v>
      </c>
      <c r="H6763" s="67">
        <v>1</v>
      </c>
      <c r="I6763" s="69" t="s">
        <v>1158</v>
      </c>
      <c r="J6763" s="63">
        <f t="shared" si="26"/>
        <v>44867</v>
      </c>
      <c r="K6763" s="64">
        <f>IF(ISBLANK(J6763),,H6763*INDEX(Inputs!G:G,MATCH(F6763,Inputs!E:E,0)))</f>
        <v>999</v>
      </c>
      <c r="L6763" s="65" t="str">
        <f>IF(ISBLANK(J6763),,INDEX(Inputs!D:D,MATCH(F6763,Inputs!E:E,0)))</f>
        <v>422BK Evo Fox Fireblade Gaming Keyboard USB</v>
      </c>
      <c r="M6763" s="65" t="str">
        <f>IF(ISBLANK(#REF!),,IF(B6763="Online","Online",IF(LEFT(B6763,1)="E","Online","Offline")))</f>
        <v>Offline</v>
      </c>
      <c r="N6763" s="64">
        <f>IF(ISBLANK(M6763),,H6763*INDEX(Inputs!F:F,MATCH(F6763,Inputs!E:E,0)))</f>
        <v>1299</v>
      </c>
      <c r="O6763" s="65"/>
    </row>
    <row r="6764" ht="15.75" customHeight="1" spans="1:15">
      <c r="A6764" s="65" t="s">
        <v>458</v>
      </c>
      <c r="B6764" s="66" t="s">
        <v>701</v>
      </c>
      <c r="C6764" s="72" t="s">
        <v>702</v>
      </c>
      <c r="D6764" s="72" t="s">
        <v>370</v>
      </c>
      <c r="E6764" s="72" t="s">
        <v>410</v>
      </c>
      <c r="F6764" s="72">
        <v>250879</v>
      </c>
      <c r="G6764" s="72" t="s">
        <v>30</v>
      </c>
      <c r="H6764" s="67">
        <v>1</v>
      </c>
      <c r="I6764" s="69" t="s">
        <v>1158</v>
      </c>
      <c r="J6764" s="63">
        <f t="shared" si="26"/>
        <v>44867</v>
      </c>
      <c r="K6764" s="64">
        <f>IF(ISBLANK(J6764),,H6764*INDEX(Inputs!G:G,MATCH(F6764,Inputs!E:E,0)))</f>
        <v>699</v>
      </c>
      <c r="L6764" s="65" t="str">
        <f>IF(ISBLANK(J6764),,INDEX(Inputs!D:D,MATCH(F6764,Inputs!E:E,0)))</f>
        <v>597BK Evo Fox Falcon X85 Extra Large Speed Mouse Pad</v>
      </c>
      <c r="M6764" s="65" t="str">
        <f>IF(ISBLANK(#REF!),,IF(B6764="Online","Online",IF(LEFT(B6764,1)="E","Online","Offline")))</f>
        <v>Offline</v>
      </c>
      <c r="N6764" s="64">
        <f>IF(ISBLANK(M6764),,H6764*INDEX(Inputs!F:F,MATCH(F6764,Inputs!E:E,0)))</f>
        <v>1199</v>
      </c>
      <c r="O6764" s="65"/>
    </row>
    <row r="6765" ht="15.75" customHeight="1" spans="1:15">
      <c r="A6765" s="65" t="s">
        <v>458</v>
      </c>
      <c r="B6765" s="66" t="s">
        <v>21</v>
      </c>
      <c r="C6765" s="72" t="s">
        <v>489</v>
      </c>
      <c r="D6765" s="72" t="s">
        <v>370</v>
      </c>
      <c r="E6765" s="72" t="s">
        <v>410</v>
      </c>
      <c r="F6765" s="72">
        <v>250877</v>
      </c>
      <c r="G6765" s="72" t="s">
        <v>22</v>
      </c>
      <c r="H6765" s="67">
        <v>1</v>
      </c>
      <c r="I6765" s="69" t="s">
        <v>1158</v>
      </c>
      <c r="J6765" s="63">
        <f t="shared" si="26"/>
        <v>44867</v>
      </c>
      <c r="K6765" s="64">
        <f>IF(ISBLANK(J6765),,H6765*INDEX(Inputs!G:G,MATCH(F6765,Inputs!E:E,0)))</f>
        <v>349</v>
      </c>
      <c r="L6765" s="65" t="str">
        <f>IF(ISBLANK(J6765),,INDEX(Inputs!D:D,MATCH(F6765,Inputs!E:E,0)))</f>
        <v>595BK Evo Fox Falcon X35 Medium Speed Mouse Pad</v>
      </c>
      <c r="M6765" s="65" t="str">
        <f>IF(ISBLANK(#REF!),,IF(B6765="Online","Online",IF(LEFT(B6765,1)="E","Online","Offline")))</f>
        <v>Offline</v>
      </c>
      <c r="N6765" s="64">
        <f>IF(ISBLANK(M6765),,H6765*INDEX(Inputs!F:F,MATCH(F6765,Inputs!E:E,0)))</f>
        <v>699</v>
      </c>
      <c r="O6765" s="65"/>
    </row>
    <row r="6766" ht="15.75" customHeight="1" spans="1:15">
      <c r="A6766" s="65" t="s">
        <v>458</v>
      </c>
      <c r="B6766" s="66" t="s">
        <v>106</v>
      </c>
      <c r="C6766" s="72" t="s">
        <v>673</v>
      </c>
      <c r="D6766" s="72" t="s">
        <v>370</v>
      </c>
      <c r="E6766" s="72" t="s">
        <v>410</v>
      </c>
      <c r="F6766" s="72">
        <v>250877</v>
      </c>
      <c r="G6766" s="72" t="s">
        <v>22</v>
      </c>
      <c r="H6766" s="67">
        <v>1</v>
      </c>
      <c r="I6766" s="69" t="s">
        <v>1158</v>
      </c>
      <c r="J6766" s="63">
        <f t="shared" si="26"/>
        <v>44867</v>
      </c>
      <c r="K6766" s="64">
        <f>IF(ISBLANK(J6766),,H6766*INDEX(Inputs!G:G,MATCH(F6766,Inputs!E:E,0)))</f>
        <v>349</v>
      </c>
      <c r="L6766" s="65" t="str">
        <f>IF(ISBLANK(J6766),,INDEX(Inputs!D:D,MATCH(F6766,Inputs!E:E,0)))</f>
        <v>595BK Evo Fox Falcon X35 Medium Speed Mouse Pad</v>
      </c>
      <c r="M6766" s="65" t="str">
        <f>IF(ISBLANK(#REF!),,IF(B6766="Online","Online",IF(LEFT(B6766,1)="E","Online","Offline")))</f>
        <v>Offline</v>
      </c>
      <c r="N6766" s="64">
        <f>IF(ISBLANK(M6766),,H6766*INDEX(Inputs!F:F,MATCH(F6766,Inputs!E:E,0)))</f>
        <v>699</v>
      </c>
      <c r="O6766" s="65"/>
    </row>
    <row r="6767" ht="15.75" customHeight="1" spans="1:15">
      <c r="A6767" s="65" t="s">
        <v>447</v>
      </c>
      <c r="B6767" s="66" t="s">
        <v>159</v>
      </c>
      <c r="C6767" s="72" t="s">
        <v>448</v>
      </c>
      <c r="D6767" s="72" t="s">
        <v>370</v>
      </c>
      <c r="E6767" s="72" t="s">
        <v>371</v>
      </c>
      <c r="F6767" s="72">
        <v>250417</v>
      </c>
      <c r="G6767" s="72" t="s">
        <v>39</v>
      </c>
      <c r="H6767" s="67">
        <v>1</v>
      </c>
      <c r="I6767" s="69" t="s">
        <v>1158</v>
      </c>
      <c r="J6767" s="63">
        <f t="shared" si="26"/>
        <v>44867</v>
      </c>
      <c r="K6767" s="64">
        <f>IF(ISBLANK(J6767),,H6767*INDEX(Inputs!G:G,MATCH(F6767,Inputs!E:E,0)))</f>
        <v>929</v>
      </c>
      <c r="L6767" s="65" t="str">
        <f>IF(ISBLANK(J6767),,INDEX(Inputs!D:D,MATCH(F6767,Inputs!E:E,0)))</f>
        <v>416PP Super Speed Hub 4 Port USB 3.0</v>
      </c>
      <c r="M6767" s="65" t="str">
        <f>IF(ISBLANK(#REF!),,IF(B6767="Online","Online",IF(LEFT(B6767,1)="E","Online","Offline")))</f>
        <v>Offline</v>
      </c>
      <c r="N6767" s="64">
        <f>IF(ISBLANK(M6767),,H6767*INDEX(Inputs!F:F,MATCH(F6767,Inputs!E:E,0)))</f>
        <v>1499</v>
      </c>
      <c r="O6767" s="65"/>
    </row>
    <row r="6768" ht="15.75" customHeight="1" spans="1:15">
      <c r="A6768" s="65" t="s">
        <v>454</v>
      </c>
      <c r="B6768" s="66" t="s">
        <v>164</v>
      </c>
      <c r="C6768" s="72" t="s">
        <v>466</v>
      </c>
      <c r="D6768" s="72" t="s">
        <v>414</v>
      </c>
      <c r="E6768" s="72" t="s">
        <v>415</v>
      </c>
      <c r="F6768" s="72">
        <v>204737</v>
      </c>
      <c r="G6768" s="72" t="s">
        <v>20</v>
      </c>
      <c r="H6768" s="67">
        <v>1</v>
      </c>
      <c r="I6768" s="69" t="s">
        <v>1158</v>
      </c>
      <c r="J6768" s="63">
        <f t="shared" si="26"/>
        <v>44867</v>
      </c>
      <c r="K6768" s="64">
        <f>IF(ISBLANK(J6768),,H6768*INDEX(Inputs!G:G,MATCH(F6768,Inputs!E:E,0)))</f>
        <v>729</v>
      </c>
      <c r="L6768" s="65" t="str">
        <f>IF(ISBLANK(J6768),,INDEX(Inputs!D:D,MATCH(F6768,Inputs!E:E,0)))</f>
        <v>850PP Xcite Pro Keyboard &amp; Mouse USB</v>
      </c>
      <c r="M6768" s="65" t="str">
        <f>IF(ISBLANK(#REF!),,IF(B6768="Online","Online",IF(LEFT(B6768,1)="E","Online","Offline")))</f>
        <v>Offline</v>
      </c>
      <c r="N6768" s="64">
        <f>IF(ISBLANK(M6768),,H6768*INDEX(Inputs!F:F,MATCH(F6768,Inputs!E:E,0)))</f>
        <v>799</v>
      </c>
      <c r="O6768" s="65"/>
    </row>
    <row r="6769" ht="15.75" customHeight="1" spans="1:15">
      <c r="A6769" s="65" t="s">
        <v>703</v>
      </c>
      <c r="B6769" s="66" t="s">
        <v>232</v>
      </c>
      <c r="C6769" s="72" t="s">
        <v>704</v>
      </c>
      <c r="D6769" s="72" t="s">
        <v>370</v>
      </c>
      <c r="E6769" s="72" t="s">
        <v>410</v>
      </c>
      <c r="F6769" s="72">
        <v>250877</v>
      </c>
      <c r="G6769" s="72" t="s">
        <v>22</v>
      </c>
      <c r="H6769" s="67">
        <v>1</v>
      </c>
      <c r="I6769" s="69" t="s">
        <v>1158</v>
      </c>
      <c r="J6769" s="63">
        <f t="shared" si="26"/>
        <v>44867</v>
      </c>
      <c r="K6769" s="64">
        <f>IF(ISBLANK(J6769),,H6769*INDEX(Inputs!G:G,MATCH(F6769,Inputs!E:E,0)))</f>
        <v>349</v>
      </c>
      <c r="L6769" s="65" t="str">
        <f>IF(ISBLANK(J6769),,INDEX(Inputs!D:D,MATCH(F6769,Inputs!E:E,0)))</f>
        <v>595BK Evo Fox Falcon X35 Medium Speed Mouse Pad</v>
      </c>
      <c r="M6769" s="65" t="str">
        <f>IF(ISBLANK(#REF!),,IF(B6769="Online","Online",IF(LEFT(B6769,1)="E","Online","Offline")))</f>
        <v>Offline</v>
      </c>
      <c r="N6769" s="64">
        <f>IF(ISBLANK(M6769),,H6769*INDEX(Inputs!F:F,MATCH(F6769,Inputs!E:E,0)))</f>
        <v>699</v>
      </c>
      <c r="O6769" s="65"/>
    </row>
    <row r="6770" ht="15.75" customHeight="1" spans="1:15">
      <c r="A6770" s="65" t="s">
        <v>491</v>
      </c>
      <c r="B6770" s="66" t="s">
        <v>34</v>
      </c>
      <c r="C6770" s="72" t="s">
        <v>492</v>
      </c>
      <c r="D6770" s="72" t="s">
        <v>414</v>
      </c>
      <c r="E6770" s="72" t="s">
        <v>415</v>
      </c>
      <c r="F6770" s="72">
        <v>250873</v>
      </c>
      <c r="G6770" s="72" t="s">
        <v>12</v>
      </c>
      <c r="H6770" s="67">
        <v>1</v>
      </c>
      <c r="I6770" s="69" t="s">
        <v>1158</v>
      </c>
      <c r="J6770" s="63">
        <f t="shared" si="26"/>
        <v>44867</v>
      </c>
      <c r="K6770" s="64">
        <f>IF(ISBLANK(J6770),,H6770*INDEX(Inputs!G:G,MATCH(F6770,Inputs!E:E,0)))</f>
        <v>999</v>
      </c>
      <c r="L6770" s="65" t="str">
        <f>IF(ISBLANK(J6770),,INDEX(Inputs!D:D,MATCH(F6770,Inputs!E:E,0)))</f>
        <v>422BK Evo Fox Fireblade Gaming Keyboard USB</v>
      </c>
      <c r="M6770" s="65" t="str">
        <f>IF(ISBLANK(#REF!),,IF(B6770="Online","Online",IF(LEFT(B6770,1)="E","Online","Offline")))</f>
        <v>Offline</v>
      </c>
      <c r="N6770" s="64">
        <f>IF(ISBLANK(M6770),,H6770*INDEX(Inputs!F:F,MATCH(F6770,Inputs!E:E,0)))</f>
        <v>1299</v>
      </c>
      <c r="O6770" s="65"/>
    </row>
    <row r="6771" ht="15.75" customHeight="1" spans="1:15">
      <c r="A6771" s="65" t="s">
        <v>491</v>
      </c>
      <c r="B6771" s="66" t="s">
        <v>34</v>
      </c>
      <c r="C6771" s="72" t="s">
        <v>492</v>
      </c>
      <c r="D6771" s="72" t="s">
        <v>414</v>
      </c>
      <c r="E6771" s="72" t="s">
        <v>428</v>
      </c>
      <c r="F6771" s="72">
        <v>250881</v>
      </c>
      <c r="G6771" s="72" t="s">
        <v>98</v>
      </c>
      <c r="H6771" s="67">
        <v>1</v>
      </c>
      <c r="I6771" s="69" t="s">
        <v>1158</v>
      </c>
      <c r="J6771" s="63">
        <f t="shared" si="26"/>
        <v>44867</v>
      </c>
      <c r="K6771" s="64">
        <f>IF(ISBLANK(J6771),,H6771*INDEX(Inputs!G:G,MATCH(F6771,Inputs!E:E,0)))</f>
        <v>799</v>
      </c>
      <c r="L6771" s="65" t="str">
        <f>IF(ISBLANK(J6771),,INDEX(Inputs!D:D,MATCH(F6771,Inputs!E:E,0)))</f>
        <v>795BK EvoFox Phantom Pro RGB Gaming Mouse USB</v>
      </c>
      <c r="M6771" s="65" t="str">
        <f>IF(ISBLANK(#REF!),,IF(B6771="Online","Online",IF(LEFT(B6771,1)="E","Online","Offline")))</f>
        <v>Offline</v>
      </c>
      <c r="N6771" s="64">
        <f>IF(ISBLANK(M6771),,H6771*INDEX(Inputs!F:F,MATCH(F6771,Inputs!E:E,0)))</f>
        <v>1099</v>
      </c>
      <c r="O6771" s="65"/>
    </row>
    <row r="6772" ht="15.75" customHeight="1" spans="1:15">
      <c r="A6772" s="65" t="s">
        <v>407</v>
      </c>
      <c r="B6772" s="66" t="s">
        <v>37</v>
      </c>
      <c r="C6772" s="72" t="s">
        <v>582</v>
      </c>
      <c r="D6772" s="72" t="s">
        <v>414</v>
      </c>
      <c r="E6772" s="72" t="s">
        <v>415</v>
      </c>
      <c r="F6772" s="72">
        <v>250874</v>
      </c>
      <c r="G6772" s="72" t="s">
        <v>13</v>
      </c>
      <c r="H6772" s="67">
        <v>1</v>
      </c>
      <c r="I6772" s="69" t="s">
        <v>1158</v>
      </c>
      <c r="J6772" s="63">
        <f t="shared" si="26"/>
        <v>44867</v>
      </c>
      <c r="K6772" s="64">
        <f>IF(ISBLANK(J6772),,H6772*INDEX(Inputs!G:G,MATCH(F6772,Inputs!E:E,0)))</f>
        <v>1349</v>
      </c>
      <c r="L6772" s="65" t="str">
        <f>IF(ISBLANK(J6772),,INDEX(Inputs!D:D,MATCH(F6772,Inputs!E:E,0)))</f>
        <v>432BK EvoFox X-Team Gaming Keyboard &amp; Mouse (USB)</v>
      </c>
      <c r="M6772" s="65" t="str">
        <f>IF(ISBLANK(#REF!),,IF(B6772="Online","Online",IF(LEFT(B6772,1)="E","Online","Offline")))</f>
        <v>Offline</v>
      </c>
      <c r="N6772" s="64">
        <f>IF(ISBLANK(M6772),,H6772*INDEX(Inputs!F:F,MATCH(F6772,Inputs!E:E,0)))</f>
        <v>1899</v>
      </c>
      <c r="O6772" s="65"/>
    </row>
    <row r="6773" ht="15.75" customHeight="1" spans="1:15">
      <c r="A6773" s="65" t="s">
        <v>541</v>
      </c>
      <c r="B6773" s="66" t="s">
        <v>68</v>
      </c>
      <c r="C6773" s="72" t="s">
        <v>542</v>
      </c>
      <c r="D6773" s="72" t="s">
        <v>370</v>
      </c>
      <c r="E6773" s="72" t="s">
        <v>371</v>
      </c>
      <c r="F6773" s="72">
        <v>250417</v>
      </c>
      <c r="G6773" s="72" t="s">
        <v>39</v>
      </c>
      <c r="H6773" s="67">
        <v>1</v>
      </c>
      <c r="I6773" s="69" t="s">
        <v>1158</v>
      </c>
      <c r="J6773" s="63">
        <f t="shared" si="26"/>
        <v>44867</v>
      </c>
      <c r="K6773" s="64">
        <f>IF(ISBLANK(J6773),,H6773*INDEX(Inputs!G:G,MATCH(F6773,Inputs!E:E,0)))</f>
        <v>929</v>
      </c>
      <c r="L6773" s="65" t="str">
        <f>IF(ISBLANK(J6773),,INDEX(Inputs!D:D,MATCH(F6773,Inputs!E:E,0)))</f>
        <v>416PP Super Speed Hub 4 Port USB 3.0</v>
      </c>
      <c r="M6773" s="65" t="str">
        <f>IF(ISBLANK(#REF!),,IF(B6773="Online","Online",IF(LEFT(B6773,1)="E","Online","Offline")))</f>
        <v>Offline</v>
      </c>
      <c r="N6773" s="64">
        <f>IF(ISBLANK(M6773),,H6773*INDEX(Inputs!F:F,MATCH(F6773,Inputs!E:E,0)))</f>
        <v>1499</v>
      </c>
      <c r="O6773" s="65"/>
    </row>
    <row r="6774" ht="15.75" customHeight="1" spans="1:15">
      <c r="A6774" s="65" t="s">
        <v>633</v>
      </c>
      <c r="B6774" s="66" t="s">
        <v>634</v>
      </c>
      <c r="C6774" s="72" t="s">
        <v>635</v>
      </c>
      <c r="D6774" s="72" t="s">
        <v>370</v>
      </c>
      <c r="E6774" s="72" t="s">
        <v>371</v>
      </c>
      <c r="F6774" s="72">
        <v>250417</v>
      </c>
      <c r="G6774" s="72" t="s">
        <v>39</v>
      </c>
      <c r="H6774" s="67">
        <v>1</v>
      </c>
      <c r="I6774" s="69" t="s">
        <v>1158</v>
      </c>
      <c r="J6774" s="63">
        <f t="shared" si="26"/>
        <v>44867</v>
      </c>
      <c r="K6774" s="64">
        <f>IF(ISBLANK(J6774),,H6774*INDEX(Inputs!G:G,MATCH(F6774,Inputs!E:E,0)))</f>
        <v>929</v>
      </c>
      <c r="L6774" s="65" t="str">
        <f>IF(ISBLANK(J6774),,INDEX(Inputs!D:D,MATCH(F6774,Inputs!E:E,0)))</f>
        <v>416PP Super Speed Hub 4 Port USB 3.0</v>
      </c>
      <c r="M6774" s="65" t="str">
        <f>IF(ISBLANK(#REF!),,IF(B6774="Online","Online",IF(LEFT(B6774,1)="E","Online","Offline")))</f>
        <v>Offline</v>
      </c>
      <c r="N6774" s="64">
        <f>IF(ISBLANK(M6774),,H6774*INDEX(Inputs!F:F,MATCH(F6774,Inputs!E:E,0)))</f>
        <v>1499</v>
      </c>
      <c r="O6774" s="65"/>
    </row>
    <row r="6775" ht="15.75" customHeight="1" spans="1:15">
      <c r="A6775" s="65" t="s">
        <v>694</v>
      </c>
      <c r="B6775" s="66" t="s">
        <v>194</v>
      </c>
      <c r="C6775" s="72" t="s">
        <v>695</v>
      </c>
      <c r="D6775" s="72" t="s">
        <v>414</v>
      </c>
      <c r="E6775" s="72" t="s">
        <v>415</v>
      </c>
      <c r="F6775" s="72">
        <v>250874</v>
      </c>
      <c r="G6775" s="72" t="s">
        <v>13</v>
      </c>
      <c r="H6775" s="67">
        <v>1</v>
      </c>
      <c r="I6775" s="69" t="s">
        <v>1158</v>
      </c>
      <c r="J6775" s="63">
        <f t="shared" si="26"/>
        <v>44867</v>
      </c>
      <c r="K6775" s="64">
        <f>IF(ISBLANK(J6775),,H6775*INDEX(Inputs!G:G,MATCH(F6775,Inputs!E:E,0)))</f>
        <v>1349</v>
      </c>
      <c r="L6775" s="65" t="str">
        <f>IF(ISBLANK(J6775),,INDEX(Inputs!D:D,MATCH(F6775,Inputs!E:E,0)))</f>
        <v>432BK EvoFox X-Team Gaming Keyboard &amp; Mouse (USB)</v>
      </c>
      <c r="M6775" s="65" t="str">
        <f>IF(ISBLANK(#REF!),,IF(B6775="Online","Online",IF(LEFT(B6775,1)="E","Online","Offline")))</f>
        <v>Offline</v>
      </c>
      <c r="N6775" s="64">
        <f>IF(ISBLANK(M6775),,H6775*INDEX(Inputs!F:F,MATCH(F6775,Inputs!E:E,0)))</f>
        <v>1899</v>
      </c>
      <c r="O6775" s="65"/>
    </row>
    <row r="6776" ht="15.75" customHeight="1" spans="1:15">
      <c r="A6776" s="65" t="s">
        <v>358</v>
      </c>
      <c r="B6776" s="66" t="s">
        <v>359</v>
      </c>
      <c r="C6776" s="72" t="s">
        <v>360</v>
      </c>
      <c r="D6776" s="72" t="s">
        <v>414</v>
      </c>
      <c r="E6776" s="72" t="s">
        <v>415</v>
      </c>
      <c r="F6776" s="72">
        <v>260089</v>
      </c>
      <c r="G6776" s="72" t="s">
        <v>18</v>
      </c>
      <c r="H6776" s="67">
        <v>1</v>
      </c>
      <c r="I6776" s="69" t="s">
        <v>1158</v>
      </c>
      <c r="J6776" s="63">
        <f t="shared" si="26"/>
        <v>44867</v>
      </c>
      <c r="K6776" s="64">
        <f>IF(ISBLANK(J6776),,H6776*INDEX(Inputs!G:G,MATCH(F6776,Inputs!E:E,0)))</f>
        <v>529</v>
      </c>
      <c r="L6776" s="65" t="str">
        <f>IF(ISBLANK(J6776),,INDEX(Inputs!D:D,MATCH(F6776,Inputs!E:E,0)))</f>
        <v>398PP Xcite Neo Keyboard USB</v>
      </c>
      <c r="M6776" s="65" t="str">
        <f>IF(ISBLANK(#REF!),,IF(B6776="Online","Online",IF(LEFT(B6776,1)="E","Online","Offline")))</f>
        <v>Online</v>
      </c>
      <c r="N6776" s="64">
        <f>IF(ISBLANK(M6776),,H6776*INDEX(Inputs!F:F,MATCH(F6776,Inputs!E:E,0)))</f>
        <v>549</v>
      </c>
      <c r="O6776" s="65"/>
    </row>
    <row r="6777" ht="15.75" customHeight="1" spans="1:15">
      <c r="A6777" s="65" t="s">
        <v>376</v>
      </c>
      <c r="B6777" s="66" t="s">
        <v>377</v>
      </c>
      <c r="C6777" s="72" t="s">
        <v>378</v>
      </c>
      <c r="D6777" s="72" t="s">
        <v>370</v>
      </c>
      <c r="E6777" s="72" t="s">
        <v>410</v>
      </c>
      <c r="F6777" s="72">
        <v>250876</v>
      </c>
      <c r="G6777" s="72" t="s">
        <v>26</v>
      </c>
      <c r="H6777" s="67">
        <v>1</v>
      </c>
      <c r="I6777" s="69" t="s">
        <v>1158</v>
      </c>
      <c r="J6777" s="63">
        <f t="shared" si="26"/>
        <v>44867</v>
      </c>
      <c r="K6777" s="64">
        <f>IF(ISBLANK(J6777),,H6777*INDEX(Inputs!G:G,MATCH(F6777,Inputs!E:E,0)))</f>
        <v>1399</v>
      </c>
      <c r="L6777" s="65" t="str">
        <f>IF(ISBLANK(J6777),,INDEX(Inputs!D:D,MATCH(F6777,Inputs!E:E,0)))</f>
        <v>649BK EvoFox Typhoon Laptop Cooling Pad</v>
      </c>
      <c r="M6777" s="65" t="str">
        <f>IF(ISBLANK(#REF!),,IF(B6777="Online","Online",IF(LEFT(B6777,1)="E","Online","Offline")))</f>
        <v>Online</v>
      </c>
      <c r="N6777" s="64">
        <f>IF(ISBLANK(M6777),,H6777*INDEX(Inputs!F:F,MATCH(F6777,Inputs!E:E,0)))</f>
        <v>1999</v>
      </c>
      <c r="O6777" s="65"/>
    </row>
    <row r="6778" ht="15.75" customHeight="1" spans="1:15">
      <c r="A6778" s="65" t="s">
        <v>376</v>
      </c>
      <c r="B6778" s="66" t="s">
        <v>377</v>
      </c>
      <c r="C6778" s="72" t="s">
        <v>378</v>
      </c>
      <c r="D6778" s="72" t="s">
        <v>414</v>
      </c>
      <c r="E6778" s="72" t="s">
        <v>428</v>
      </c>
      <c r="F6778" s="72">
        <v>250880</v>
      </c>
      <c r="G6778" s="72" t="s">
        <v>309</v>
      </c>
      <c r="H6778" s="67">
        <v>1</v>
      </c>
      <c r="I6778" s="69" t="s">
        <v>1158</v>
      </c>
      <c r="J6778" s="63">
        <f t="shared" si="26"/>
        <v>44867</v>
      </c>
      <c r="K6778" s="64">
        <f>IF(ISBLANK(J6778),,H6778*INDEX(Inputs!G:G,MATCH(F6778,Inputs!E:E,0)))</f>
        <v>499</v>
      </c>
      <c r="L6778" s="65" t="str">
        <f>IF(ISBLANK(J6778),,INDEX(Inputs!D:D,MATCH(F6778,Inputs!E:E,0)))</f>
        <v>794BK EvoFox Shadow Gaming Mouse USB</v>
      </c>
      <c r="M6778" s="65" t="str">
        <f>IF(ISBLANK(#REF!),,IF(B6778="Online","Online",IF(LEFT(B6778,1)="E","Online","Offline")))</f>
        <v>Online</v>
      </c>
      <c r="N6778" s="64">
        <f>IF(ISBLANK(M6778),,H6778*INDEX(Inputs!F:F,MATCH(F6778,Inputs!E:E,0)))</f>
        <v>799</v>
      </c>
      <c r="O6778" s="65"/>
    </row>
    <row r="6779" ht="15.75" customHeight="1" spans="1:15">
      <c r="A6779" s="65" t="s">
        <v>621</v>
      </c>
      <c r="B6779" s="66" t="s">
        <v>128</v>
      </c>
      <c r="C6779" s="72" t="s">
        <v>622</v>
      </c>
      <c r="D6779" s="72" t="s">
        <v>370</v>
      </c>
      <c r="E6779" s="72" t="s">
        <v>410</v>
      </c>
      <c r="F6779" s="72">
        <v>250879</v>
      </c>
      <c r="G6779" s="72" t="s">
        <v>30</v>
      </c>
      <c r="H6779" s="67">
        <v>1</v>
      </c>
      <c r="I6779" s="69" t="s">
        <v>1158</v>
      </c>
      <c r="J6779" s="63">
        <f t="shared" si="26"/>
        <v>44867</v>
      </c>
      <c r="K6779" s="64">
        <f>IF(ISBLANK(J6779),,H6779*INDEX(Inputs!G:G,MATCH(F6779,Inputs!E:E,0)))</f>
        <v>699</v>
      </c>
      <c r="L6779" s="65" t="str">
        <f>IF(ISBLANK(J6779),,INDEX(Inputs!D:D,MATCH(F6779,Inputs!E:E,0)))</f>
        <v>597BK Evo Fox Falcon X85 Extra Large Speed Mouse Pad</v>
      </c>
      <c r="M6779" s="65" t="str">
        <f>IF(ISBLANK(#REF!),,IF(B6779="Online","Online",IF(LEFT(B6779,1)="E","Online","Offline")))</f>
        <v>Offline</v>
      </c>
      <c r="N6779" s="64">
        <f>IF(ISBLANK(M6779),,H6779*INDEX(Inputs!F:F,MATCH(F6779,Inputs!E:E,0)))</f>
        <v>1199</v>
      </c>
      <c r="O6779" s="65"/>
    </row>
    <row r="6780" ht="15.75" customHeight="1" spans="1:15">
      <c r="A6780" s="65" t="s">
        <v>338</v>
      </c>
      <c r="B6780" s="66" t="s">
        <v>101</v>
      </c>
      <c r="C6780" s="72" t="s">
        <v>716</v>
      </c>
      <c r="D6780" s="72" t="s">
        <v>414</v>
      </c>
      <c r="E6780" s="72" t="s">
        <v>415</v>
      </c>
      <c r="F6780" s="72">
        <v>250874</v>
      </c>
      <c r="G6780" s="72" t="s">
        <v>13</v>
      </c>
      <c r="H6780" s="67">
        <v>1</v>
      </c>
      <c r="I6780" s="69" t="s">
        <v>1158</v>
      </c>
      <c r="J6780" s="63">
        <f t="shared" si="26"/>
        <v>44867</v>
      </c>
      <c r="K6780" s="64">
        <f>IF(ISBLANK(J6780),,H6780*INDEX(Inputs!G:G,MATCH(F6780,Inputs!E:E,0)))</f>
        <v>1349</v>
      </c>
      <c r="L6780" s="65" t="str">
        <f>IF(ISBLANK(J6780),,INDEX(Inputs!D:D,MATCH(F6780,Inputs!E:E,0)))</f>
        <v>432BK EvoFox X-Team Gaming Keyboard &amp; Mouse (USB)</v>
      </c>
      <c r="M6780" s="65" t="str">
        <f>IF(ISBLANK(#REF!),,IF(B6780="Online","Online",IF(LEFT(B6780,1)="E","Online","Offline")))</f>
        <v>Offline</v>
      </c>
      <c r="N6780" s="64">
        <f>IF(ISBLANK(M6780),,H6780*INDEX(Inputs!F:F,MATCH(F6780,Inputs!E:E,0)))</f>
        <v>1899</v>
      </c>
      <c r="O6780" s="65"/>
    </row>
    <row r="6781" ht="15.75" customHeight="1" spans="1:15">
      <c r="A6781" s="65" t="s">
        <v>353</v>
      </c>
      <c r="B6781" s="66" t="s">
        <v>126</v>
      </c>
      <c r="C6781" s="72" t="s">
        <v>388</v>
      </c>
      <c r="D6781" s="72" t="s">
        <v>370</v>
      </c>
      <c r="E6781" s="72" t="s">
        <v>371</v>
      </c>
      <c r="F6781" s="72">
        <v>250417</v>
      </c>
      <c r="G6781" s="72" t="s">
        <v>39</v>
      </c>
      <c r="H6781" s="67">
        <v>1</v>
      </c>
      <c r="I6781" s="69" t="s">
        <v>1158</v>
      </c>
      <c r="J6781" s="63">
        <f t="shared" si="26"/>
        <v>44867</v>
      </c>
      <c r="K6781" s="64">
        <f>IF(ISBLANK(J6781),,H6781*INDEX(Inputs!G:G,MATCH(F6781,Inputs!E:E,0)))</f>
        <v>929</v>
      </c>
      <c r="L6781" s="65" t="str">
        <f>IF(ISBLANK(J6781),,INDEX(Inputs!D:D,MATCH(F6781,Inputs!E:E,0)))</f>
        <v>416PP Super Speed Hub 4 Port USB 3.0</v>
      </c>
      <c r="M6781" s="65" t="str">
        <f>IF(ISBLANK(#REF!),,IF(B6781="Online","Online",IF(LEFT(B6781,1)="E","Online","Offline")))</f>
        <v>Offline</v>
      </c>
      <c r="N6781" s="64">
        <f>IF(ISBLANK(M6781),,H6781*INDEX(Inputs!F:F,MATCH(F6781,Inputs!E:E,0)))</f>
        <v>1499</v>
      </c>
      <c r="O6781" s="65"/>
    </row>
    <row r="6782" ht="15.75" customHeight="1" spans="1:15">
      <c r="A6782" s="65" t="s">
        <v>412</v>
      </c>
      <c r="B6782" s="66" t="s">
        <v>945</v>
      </c>
      <c r="C6782" s="72" t="s">
        <v>946</v>
      </c>
      <c r="D6782" s="72" t="s">
        <v>414</v>
      </c>
      <c r="E6782" s="72" t="s">
        <v>415</v>
      </c>
      <c r="F6782" s="72">
        <v>260090</v>
      </c>
      <c r="G6782" s="72" t="s">
        <v>17</v>
      </c>
      <c r="H6782" s="67">
        <v>1</v>
      </c>
      <c r="I6782" s="69" t="s">
        <v>1159</v>
      </c>
      <c r="J6782" s="63">
        <f t="shared" si="26"/>
        <v>44868</v>
      </c>
      <c r="K6782" s="64">
        <f>IF(ISBLANK(J6782),,H6782*INDEX(Inputs!G:G,MATCH(F6782,Inputs!E:E,0)))</f>
        <v>729</v>
      </c>
      <c r="L6782" s="65" t="str">
        <f>IF(ISBLANK(J6782),,INDEX(Inputs!D:D,MATCH(F6782,Inputs!E:E,0)))</f>
        <v>400PP Xcite Neo Keyboard &amp; Mouse USB</v>
      </c>
      <c r="M6782" s="65" t="str">
        <f>IF(ISBLANK(#REF!),,IF(B6782="Online","Online",IF(LEFT(B6782,1)="E","Online","Offline")))</f>
        <v>Online</v>
      </c>
      <c r="N6782" s="64">
        <f>IF(ISBLANK(M6782),,H6782*INDEX(Inputs!F:F,MATCH(F6782,Inputs!E:E,0)))</f>
        <v>899</v>
      </c>
      <c r="O6782" s="65"/>
    </row>
    <row r="6783" ht="15.75" customHeight="1" spans="1:15">
      <c r="A6783" s="65" t="s">
        <v>341</v>
      </c>
      <c r="B6783" s="66" t="s">
        <v>57</v>
      </c>
      <c r="C6783" s="72" t="s">
        <v>348</v>
      </c>
      <c r="D6783" s="72" t="s">
        <v>414</v>
      </c>
      <c r="E6783" s="72" t="s">
        <v>415</v>
      </c>
      <c r="F6783" s="72">
        <v>250874</v>
      </c>
      <c r="G6783" s="72" t="s">
        <v>13</v>
      </c>
      <c r="H6783" s="67">
        <v>-1</v>
      </c>
      <c r="I6783" s="69" t="s">
        <v>1159</v>
      </c>
      <c r="J6783" s="63">
        <f t="shared" si="26"/>
        <v>44868</v>
      </c>
      <c r="K6783" s="64">
        <f>IF(ISBLANK(J6783),,H6783*INDEX(Inputs!G:G,MATCH(F6783,Inputs!E:E,0)))</f>
        <v>-1349</v>
      </c>
      <c r="L6783" s="65" t="str">
        <f>IF(ISBLANK(J6783),,INDEX(Inputs!D:D,MATCH(F6783,Inputs!E:E,0)))</f>
        <v>432BK EvoFox X-Team Gaming Keyboard &amp; Mouse (USB)</v>
      </c>
      <c r="M6783" s="65" t="str">
        <f>IF(ISBLANK(#REF!),,IF(B6783="Online","Online",IF(LEFT(B6783,1)="E","Online","Offline")))</f>
        <v>Offline</v>
      </c>
      <c r="N6783" s="64">
        <f>IF(ISBLANK(M6783),,H6783*INDEX(Inputs!F:F,MATCH(F6783,Inputs!E:E,0)))</f>
        <v>-1899</v>
      </c>
      <c r="O6783" s="65"/>
    </row>
    <row r="6784" ht="15.75" customHeight="1" spans="1:15">
      <c r="A6784" s="65" t="s">
        <v>485</v>
      </c>
      <c r="B6784" s="66" t="s">
        <v>606</v>
      </c>
      <c r="C6784" s="72" t="s">
        <v>607</v>
      </c>
      <c r="D6784" s="72" t="s">
        <v>370</v>
      </c>
      <c r="E6784" s="72" t="s">
        <v>371</v>
      </c>
      <c r="F6784" s="72">
        <v>250417</v>
      </c>
      <c r="G6784" s="72" t="s">
        <v>39</v>
      </c>
      <c r="H6784" s="67">
        <v>1</v>
      </c>
      <c r="I6784" s="69" t="s">
        <v>1159</v>
      </c>
      <c r="J6784" s="63">
        <f t="shared" si="26"/>
        <v>44868</v>
      </c>
      <c r="K6784" s="64">
        <f>IF(ISBLANK(J6784),,H6784*INDEX(Inputs!G:G,MATCH(F6784,Inputs!E:E,0)))</f>
        <v>929</v>
      </c>
      <c r="L6784" s="65" t="str">
        <f>IF(ISBLANK(J6784),,INDEX(Inputs!D:D,MATCH(F6784,Inputs!E:E,0)))</f>
        <v>416PP Super Speed Hub 4 Port USB 3.0</v>
      </c>
      <c r="M6784" s="65" t="str">
        <f>IF(ISBLANK(#REF!),,IF(B6784="Online","Online",IF(LEFT(B6784,1)="E","Online","Offline")))</f>
        <v>Offline</v>
      </c>
      <c r="N6784" s="64">
        <f>IF(ISBLANK(M6784),,H6784*INDEX(Inputs!F:F,MATCH(F6784,Inputs!E:E,0)))</f>
        <v>1499</v>
      </c>
      <c r="O6784" s="65"/>
    </row>
    <row r="6785" ht="15.75" customHeight="1" spans="1:15">
      <c r="A6785" s="65" t="s">
        <v>485</v>
      </c>
      <c r="B6785" s="66" t="s">
        <v>606</v>
      </c>
      <c r="C6785" s="72" t="s">
        <v>607</v>
      </c>
      <c r="D6785" s="72" t="s">
        <v>370</v>
      </c>
      <c r="E6785" s="72" t="s">
        <v>410</v>
      </c>
      <c r="F6785" s="72">
        <v>250879</v>
      </c>
      <c r="G6785" s="72" t="s">
        <v>30</v>
      </c>
      <c r="H6785" s="67">
        <v>1</v>
      </c>
      <c r="I6785" s="69" t="s">
        <v>1159</v>
      </c>
      <c r="J6785" s="63">
        <f t="shared" si="26"/>
        <v>44868</v>
      </c>
      <c r="K6785" s="64">
        <f>IF(ISBLANK(J6785),,H6785*INDEX(Inputs!G:G,MATCH(F6785,Inputs!E:E,0)))</f>
        <v>699</v>
      </c>
      <c r="L6785" s="65" t="str">
        <f>IF(ISBLANK(J6785),,INDEX(Inputs!D:D,MATCH(F6785,Inputs!E:E,0)))</f>
        <v>597BK Evo Fox Falcon X85 Extra Large Speed Mouse Pad</v>
      </c>
      <c r="M6785" s="65" t="str">
        <f>IF(ISBLANK(#REF!),,IF(B6785="Online","Online",IF(LEFT(B6785,1)="E","Online","Offline")))</f>
        <v>Offline</v>
      </c>
      <c r="N6785" s="64">
        <f>IF(ISBLANK(M6785),,H6785*INDEX(Inputs!F:F,MATCH(F6785,Inputs!E:E,0)))</f>
        <v>1199</v>
      </c>
      <c r="O6785" s="65"/>
    </row>
    <row r="6786" ht="15.75" customHeight="1" spans="1:15">
      <c r="A6786" s="65" t="s">
        <v>487</v>
      </c>
      <c r="B6786" s="66" t="s">
        <v>168</v>
      </c>
      <c r="C6786" s="72" t="s">
        <v>488</v>
      </c>
      <c r="D6786" s="72" t="s">
        <v>370</v>
      </c>
      <c r="E6786" s="72" t="s">
        <v>410</v>
      </c>
      <c r="F6786" s="72">
        <v>250877</v>
      </c>
      <c r="G6786" s="72" t="s">
        <v>22</v>
      </c>
      <c r="H6786" s="67">
        <v>1</v>
      </c>
      <c r="I6786" s="69" t="s">
        <v>1159</v>
      </c>
      <c r="J6786" s="63">
        <f t="shared" si="26"/>
        <v>44868</v>
      </c>
      <c r="K6786" s="64">
        <f>IF(ISBLANK(J6786),,H6786*INDEX(Inputs!G:G,MATCH(F6786,Inputs!E:E,0)))</f>
        <v>349</v>
      </c>
      <c r="L6786" s="65" t="str">
        <f>IF(ISBLANK(J6786),,INDEX(Inputs!D:D,MATCH(F6786,Inputs!E:E,0)))</f>
        <v>595BK Evo Fox Falcon X35 Medium Speed Mouse Pad</v>
      </c>
      <c r="M6786" s="65" t="str">
        <f>IF(ISBLANK(#REF!),,IF(B6786="Online","Online",IF(LEFT(B6786,1)="E","Online","Offline")))</f>
        <v>Offline</v>
      </c>
      <c r="N6786" s="64">
        <f>IF(ISBLANK(M6786),,H6786*INDEX(Inputs!F:F,MATCH(F6786,Inputs!E:E,0)))</f>
        <v>699</v>
      </c>
      <c r="O6786" s="65"/>
    </row>
    <row r="6787" ht="15.75" customHeight="1" spans="1:15">
      <c r="A6787" s="65" t="s">
        <v>487</v>
      </c>
      <c r="B6787" s="66" t="s">
        <v>168</v>
      </c>
      <c r="C6787" s="72" t="s">
        <v>488</v>
      </c>
      <c r="D6787" s="72" t="s">
        <v>370</v>
      </c>
      <c r="E6787" s="72" t="s">
        <v>410</v>
      </c>
      <c r="F6787" s="72">
        <v>250878</v>
      </c>
      <c r="G6787" s="72" t="s">
        <v>24</v>
      </c>
      <c r="H6787" s="67">
        <v>1</v>
      </c>
      <c r="I6787" s="69" t="s">
        <v>1159</v>
      </c>
      <c r="J6787" s="63">
        <f t="shared" si="26"/>
        <v>44868</v>
      </c>
      <c r="K6787" s="64">
        <f>IF(ISBLANK(J6787),,H6787*INDEX(Inputs!G:G,MATCH(F6787,Inputs!E:E,0)))</f>
        <v>999</v>
      </c>
      <c r="L6787" s="65" t="str">
        <f>IF(ISBLANK(J6787),,INDEX(Inputs!D:D,MATCH(F6787,Inputs!E:E,0)))</f>
        <v>596BK Evo Fox Falcon LX35 Medium Speed LED Mouse Pad</v>
      </c>
      <c r="M6787" s="65" t="str">
        <f>IF(ISBLANK(#REF!),,IF(B6787="Online","Online",IF(LEFT(B6787,1)="E","Online","Offline")))</f>
        <v>Offline</v>
      </c>
      <c r="N6787" s="64">
        <f>IF(ISBLANK(M6787),,H6787*INDEX(Inputs!F:F,MATCH(F6787,Inputs!E:E,0)))</f>
        <v>1999</v>
      </c>
      <c r="O6787" s="65"/>
    </row>
    <row r="6788" ht="15.75" customHeight="1" spans="1:15">
      <c r="A6788" s="65" t="s">
        <v>478</v>
      </c>
      <c r="B6788" s="66" t="s">
        <v>218</v>
      </c>
      <c r="C6788" s="72" t="s">
        <v>1160</v>
      </c>
      <c r="D6788" s="72" t="s">
        <v>370</v>
      </c>
      <c r="E6788" s="72" t="s">
        <v>371</v>
      </c>
      <c r="F6788" s="72">
        <v>250417</v>
      </c>
      <c r="G6788" s="72" t="s">
        <v>39</v>
      </c>
      <c r="H6788" s="67">
        <v>1</v>
      </c>
      <c r="I6788" s="69" t="s">
        <v>1159</v>
      </c>
      <c r="J6788" s="63">
        <f t="shared" si="26"/>
        <v>44868</v>
      </c>
      <c r="K6788" s="64">
        <f>IF(ISBLANK(J6788),,H6788*INDEX(Inputs!G:G,MATCH(F6788,Inputs!E:E,0)))</f>
        <v>929</v>
      </c>
      <c r="L6788" s="65" t="str">
        <f>IF(ISBLANK(J6788),,INDEX(Inputs!D:D,MATCH(F6788,Inputs!E:E,0)))</f>
        <v>416PP Super Speed Hub 4 Port USB 3.0</v>
      </c>
      <c r="M6788" s="65" t="str">
        <f>IF(ISBLANK(#REF!),,IF(B6788="Online","Online",IF(LEFT(B6788,1)="E","Online","Offline")))</f>
        <v>Offline</v>
      </c>
      <c r="N6788" s="64">
        <f>IF(ISBLANK(M6788),,H6788*INDEX(Inputs!F:F,MATCH(F6788,Inputs!E:E,0)))</f>
        <v>1499</v>
      </c>
      <c r="O6788" s="65"/>
    </row>
    <row r="6789" ht="15.75" customHeight="1" spans="1:15">
      <c r="A6789" s="65" t="s">
        <v>1161</v>
      </c>
      <c r="B6789" s="66" t="s">
        <v>313</v>
      </c>
      <c r="C6789" s="72" t="s">
        <v>1162</v>
      </c>
      <c r="D6789" s="72" t="s">
        <v>414</v>
      </c>
      <c r="E6789" s="72" t="s">
        <v>415</v>
      </c>
      <c r="F6789" s="72">
        <v>250874</v>
      </c>
      <c r="G6789" s="72" t="s">
        <v>13</v>
      </c>
      <c r="H6789" s="67">
        <v>2</v>
      </c>
      <c r="I6789" s="69" t="s">
        <v>1159</v>
      </c>
      <c r="J6789" s="63">
        <f t="shared" si="26"/>
        <v>44868</v>
      </c>
      <c r="K6789" s="64">
        <f>IF(ISBLANK(J6789),,H6789*INDEX(Inputs!G:G,MATCH(F6789,Inputs!E:E,0)))</f>
        <v>2698</v>
      </c>
      <c r="L6789" s="65" t="str">
        <f>IF(ISBLANK(J6789),,INDEX(Inputs!D:D,MATCH(F6789,Inputs!E:E,0)))</f>
        <v>432BK EvoFox X-Team Gaming Keyboard &amp; Mouse (USB)</v>
      </c>
      <c r="M6789" s="65" t="str">
        <f>IF(ISBLANK(#REF!),,IF(B6789="Online","Online",IF(LEFT(B6789,1)="E","Online","Offline")))</f>
        <v>Offline</v>
      </c>
      <c r="N6789" s="64">
        <f>IF(ISBLANK(M6789),,H6789*INDEX(Inputs!F:F,MATCH(F6789,Inputs!E:E,0)))</f>
        <v>3798</v>
      </c>
      <c r="O6789" s="65"/>
    </row>
    <row r="6790" ht="15.75" customHeight="1" spans="1:15">
      <c r="A6790" s="65" t="s">
        <v>574</v>
      </c>
      <c r="B6790" s="66" t="s">
        <v>134</v>
      </c>
      <c r="C6790" s="72" t="s">
        <v>575</v>
      </c>
      <c r="D6790" s="72" t="s">
        <v>414</v>
      </c>
      <c r="E6790" s="72" t="s">
        <v>415</v>
      </c>
      <c r="F6790" s="72">
        <v>250874</v>
      </c>
      <c r="G6790" s="72" t="s">
        <v>13</v>
      </c>
      <c r="H6790" s="67">
        <v>1</v>
      </c>
      <c r="I6790" s="69" t="s">
        <v>1159</v>
      </c>
      <c r="J6790" s="63">
        <f t="shared" si="26"/>
        <v>44868</v>
      </c>
      <c r="K6790" s="64">
        <f>IF(ISBLANK(J6790),,H6790*INDEX(Inputs!G:G,MATCH(F6790,Inputs!E:E,0)))</f>
        <v>1349</v>
      </c>
      <c r="L6790" s="65" t="str">
        <f>IF(ISBLANK(J6790),,INDEX(Inputs!D:D,MATCH(F6790,Inputs!E:E,0)))</f>
        <v>432BK EvoFox X-Team Gaming Keyboard &amp; Mouse (USB)</v>
      </c>
      <c r="M6790" s="65" t="str">
        <f>IF(ISBLANK(#REF!),,IF(B6790="Online","Online",IF(LEFT(B6790,1)="E","Online","Offline")))</f>
        <v>Offline</v>
      </c>
      <c r="N6790" s="64">
        <f>IF(ISBLANK(M6790),,H6790*INDEX(Inputs!F:F,MATCH(F6790,Inputs!E:E,0)))</f>
        <v>1899</v>
      </c>
      <c r="O6790" s="65"/>
    </row>
    <row r="6791" ht="15.75" customHeight="1" spans="1:15">
      <c r="A6791" s="65" t="s">
        <v>458</v>
      </c>
      <c r="B6791" s="66" t="s">
        <v>108</v>
      </c>
      <c r="C6791" s="72" t="s">
        <v>760</v>
      </c>
      <c r="D6791" s="72" t="s">
        <v>370</v>
      </c>
      <c r="E6791" s="72" t="s">
        <v>410</v>
      </c>
      <c r="F6791" s="72">
        <v>250876</v>
      </c>
      <c r="G6791" s="72" t="s">
        <v>26</v>
      </c>
      <c r="H6791" s="67">
        <v>1</v>
      </c>
      <c r="I6791" s="69" t="s">
        <v>1159</v>
      </c>
      <c r="J6791" s="63">
        <f t="shared" si="26"/>
        <v>44868</v>
      </c>
      <c r="K6791" s="64">
        <f>IF(ISBLANK(J6791),,H6791*INDEX(Inputs!G:G,MATCH(F6791,Inputs!E:E,0)))</f>
        <v>1399</v>
      </c>
      <c r="L6791" s="65" t="str">
        <f>IF(ISBLANK(J6791),,INDEX(Inputs!D:D,MATCH(F6791,Inputs!E:E,0)))</f>
        <v>649BK EvoFox Typhoon Laptop Cooling Pad</v>
      </c>
      <c r="M6791" s="65" t="str">
        <f>IF(ISBLANK(#REF!),,IF(B6791="Online","Online",IF(LEFT(B6791,1)="E","Online","Offline")))</f>
        <v>Offline</v>
      </c>
      <c r="N6791" s="64">
        <f>IF(ISBLANK(M6791),,H6791*INDEX(Inputs!F:F,MATCH(F6791,Inputs!E:E,0)))</f>
        <v>1999</v>
      </c>
      <c r="O6791" s="65"/>
    </row>
    <row r="6792" ht="15.75" customHeight="1" spans="1:15">
      <c r="A6792" s="65" t="s">
        <v>447</v>
      </c>
      <c r="B6792" s="66" t="s">
        <v>483</v>
      </c>
      <c r="C6792" s="72" t="s">
        <v>484</v>
      </c>
      <c r="D6792" s="72" t="s">
        <v>370</v>
      </c>
      <c r="E6792" s="72" t="s">
        <v>410</v>
      </c>
      <c r="F6792" s="72">
        <v>250876</v>
      </c>
      <c r="G6792" s="72" t="s">
        <v>26</v>
      </c>
      <c r="H6792" s="67">
        <v>1</v>
      </c>
      <c r="I6792" s="69" t="s">
        <v>1159</v>
      </c>
      <c r="J6792" s="63">
        <f t="shared" si="26"/>
        <v>44868</v>
      </c>
      <c r="K6792" s="64">
        <f>IF(ISBLANK(J6792),,H6792*INDEX(Inputs!G:G,MATCH(F6792,Inputs!E:E,0)))</f>
        <v>1399</v>
      </c>
      <c r="L6792" s="65" t="str">
        <f>IF(ISBLANK(J6792),,INDEX(Inputs!D:D,MATCH(F6792,Inputs!E:E,0)))</f>
        <v>649BK EvoFox Typhoon Laptop Cooling Pad</v>
      </c>
      <c r="M6792" s="65" t="str">
        <f>IF(ISBLANK(#REF!),,IF(B6792="Online","Online",IF(LEFT(B6792,1)="E","Online","Offline")))</f>
        <v>Offline</v>
      </c>
      <c r="N6792" s="64">
        <f>IF(ISBLANK(M6792),,H6792*INDEX(Inputs!F:F,MATCH(F6792,Inputs!E:E,0)))</f>
        <v>1999</v>
      </c>
      <c r="O6792" s="65"/>
    </row>
    <row r="6793" ht="15.75" customHeight="1" spans="1:15">
      <c r="A6793" s="65" t="s">
        <v>441</v>
      </c>
      <c r="B6793" s="66" t="s">
        <v>154</v>
      </c>
      <c r="C6793" s="72" t="s">
        <v>442</v>
      </c>
      <c r="D6793" s="72" t="s">
        <v>370</v>
      </c>
      <c r="E6793" s="72" t="s">
        <v>410</v>
      </c>
      <c r="F6793" s="72">
        <v>250876</v>
      </c>
      <c r="G6793" s="72" t="s">
        <v>26</v>
      </c>
      <c r="H6793" s="67">
        <v>1</v>
      </c>
      <c r="I6793" s="69" t="s">
        <v>1159</v>
      </c>
      <c r="J6793" s="63">
        <f t="shared" si="26"/>
        <v>44868</v>
      </c>
      <c r="K6793" s="64">
        <f>IF(ISBLANK(J6793),,H6793*INDEX(Inputs!G:G,MATCH(F6793,Inputs!E:E,0)))</f>
        <v>1399</v>
      </c>
      <c r="L6793" s="65" t="str">
        <f>IF(ISBLANK(J6793),,INDEX(Inputs!D:D,MATCH(F6793,Inputs!E:E,0)))</f>
        <v>649BK EvoFox Typhoon Laptop Cooling Pad</v>
      </c>
      <c r="M6793" s="65" t="str">
        <f>IF(ISBLANK(#REF!),,IF(B6793="Online","Online",IF(LEFT(B6793,1)="E","Online","Offline")))</f>
        <v>Offline</v>
      </c>
      <c r="N6793" s="64">
        <f>IF(ISBLANK(M6793),,H6793*INDEX(Inputs!F:F,MATCH(F6793,Inputs!E:E,0)))</f>
        <v>1999</v>
      </c>
      <c r="O6793" s="65"/>
    </row>
    <row r="6794" ht="15.75" customHeight="1" spans="1:15">
      <c r="A6794" s="65" t="s">
        <v>454</v>
      </c>
      <c r="B6794" s="66" t="s">
        <v>164</v>
      </c>
      <c r="C6794" s="72" t="s">
        <v>466</v>
      </c>
      <c r="D6794" s="72" t="s">
        <v>414</v>
      </c>
      <c r="E6794" s="72" t="s">
        <v>428</v>
      </c>
      <c r="F6794" s="72">
        <v>250881</v>
      </c>
      <c r="G6794" s="72" t="s">
        <v>98</v>
      </c>
      <c r="H6794" s="67">
        <v>1</v>
      </c>
      <c r="I6794" s="69" t="s">
        <v>1159</v>
      </c>
      <c r="J6794" s="63">
        <f t="shared" si="26"/>
        <v>44868</v>
      </c>
      <c r="K6794" s="64">
        <f>IF(ISBLANK(J6794),,H6794*INDEX(Inputs!G:G,MATCH(F6794,Inputs!E:E,0)))</f>
        <v>799</v>
      </c>
      <c r="L6794" s="65" t="str">
        <f>IF(ISBLANK(J6794),,INDEX(Inputs!D:D,MATCH(F6794,Inputs!E:E,0)))</f>
        <v>795BK EvoFox Phantom Pro RGB Gaming Mouse USB</v>
      </c>
      <c r="M6794" s="65" t="str">
        <f>IF(ISBLANK(#REF!),,IF(B6794="Online","Online",IF(LEFT(B6794,1)="E","Online","Offline")))</f>
        <v>Offline</v>
      </c>
      <c r="N6794" s="64">
        <f>IF(ISBLANK(M6794),,H6794*INDEX(Inputs!F:F,MATCH(F6794,Inputs!E:E,0)))</f>
        <v>1099</v>
      </c>
      <c r="O6794" s="65"/>
    </row>
    <row r="6795" ht="15.75" customHeight="1" spans="1:15">
      <c r="A6795" s="65" t="s">
        <v>1134</v>
      </c>
      <c r="B6795" s="66" t="s">
        <v>223</v>
      </c>
      <c r="C6795" s="72" t="s">
        <v>1135</v>
      </c>
      <c r="D6795" s="72" t="s">
        <v>370</v>
      </c>
      <c r="E6795" s="72" t="s">
        <v>410</v>
      </c>
      <c r="F6795" s="72">
        <v>250877</v>
      </c>
      <c r="G6795" s="72" t="s">
        <v>22</v>
      </c>
      <c r="H6795" s="67">
        <v>1</v>
      </c>
      <c r="I6795" s="69" t="s">
        <v>1159</v>
      </c>
      <c r="J6795" s="63">
        <f t="shared" si="26"/>
        <v>44868</v>
      </c>
      <c r="K6795" s="64">
        <f>IF(ISBLANK(J6795),,H6795*INDEX(Inputs!G:G,MATCH(F6795,Inputs!E:E,0)))</f>
        <v>349</v>
      </c>
      <c r="L6795" s="65" t="str">
        <f>IF(ISBLANK(J6795),,INDEX(Inputs!D:D,MATCH(F6795,Inputs!E:E,0)))</f>
        <v>595BK Evo Fox Falcon X35 Medium Speed Mouse Pad</v>
      </c>
      <c r="M6795" s="65" t="str">
        <f>IF(ISBLANK(#REF!),,IF(B6795="Online","Online",IF(LEFT(B6795,1)="E","Online","Offline")))</f>
        <v>Offline</v>
      </c>
      <c r="N6795" s="64">
        <f>IF(ISBLANK(M6795),,H6795*INDEX(Inputs!F:F,MATCH(F6795,Inputs!E:E,0)))</f>
        <v>699</v>
      </c>
      <c r="O6795" s="65"/>
    </row>
    <row r="6796" ht="15.75" customHeight="1" spans="1:15">
      <c r="A6796" s="65" t="s">
        <v>407</v>
      </c>
      <c r="B6796" s="66" t="s">
        <v>37</v>
      </c>
      <c r="C6796" s="72" t="s">
        <v>582</v>
      </c>
      <c r="D6796" s="72" t="s">
        <v>370</v>
      </c>
      <c r="E6796" s="72" t="s">
        <v>410</v>
      </c>
      <c r="F6796" s="72">
        <v>250877</v>
      </c>
      <c r="G6796" s="72" t="s">
        <v>22</v>
      </c>
      <c r="H6796" s="67">
        <v>1</v>
      </c>
      <c r="I6796" s="69" t="s">
        <v>1159</v>
      </c>
      <c r="J6796" s="63">
        <f t="shared" si="26"/>
        <v>44868</v>
      </c>
      <c r="K6796" s="64">
        <f>IF(ISBLANK(J6796),,H6796*INDEX(Inputs!G:G,MATCH(F6796,Inputs!E:E,0)))</f>
        <v>349</v>
      </c>
      <c r="L6796" s="65" t="str">
        <f>IF(ISBLANK(J6796),,INDEX(Inputs!D:D,MATCH(F6796,Inputs!E:E,0)))</f>
        <v>595BK Evo Fox Falcon X35 Medium Speed Mouse Pad</v>
      </c>
      <c r="M6796" s="65" t="str">
        <f>IF(ISBLANK(#REF!),,IF(B6796="Online","Online",IF(LEFT(B6796,1)="E","Online","Offline")))</f>
        <v>Offline</v>
      </c>
      <c r="N6796" s="64">
        <f>IF(ISBLANK(M6796),,H6796*INDEX(Inputs!F:F,MATCH(F6796,Inputs!E:E,0)))</f>
        <v>699</v>
      </c>
      <c r="O6796" s="65"/>
    </row>
    <row r="6797" ht="15.75" customHeight="1" spans="1:15">
      <c r="A6797" s="65" t="s">
        <v>367</v>
      </c>
      <c r="B6797" s="66" t="s">
        <v>48</v>
      </c>
      <c r="C6797" s="72" t="s">
        <v>709</v>
      </c>
      <c r="D6797" s="72" t="s">
        <v>370</v>
      </c>
      <c r="E6797" s="72" t="s">
        <v>410</v>
      </c>
      <c r="F6797" s="72">
        <v>250879</v>
      </c>
      <c r="G6797" s="72" t="s">
        <v>30</v>
      </c>
      <c r="H6797" s="67">
        <v>1</v>
      </c>
      <c r="I6797" s="69" t="s">
        <v>1159</v>
      </c>
      <c r="J6797" s="63">
        <f t="shared" si="26"/>
        <v>44868</v>
      </c>
      <c r="K6797" s="64">
        <f>IF(ISBLANK(J6797),,H6797*INDEX(Inputs!G:G,MATCH(F6797,Inputs!E:E,0)))</f>
        <v>699</v>
      </c>
      <c r="L6797" s="65" t="str">
        <f>IF(ISBLANK(J6797),,INDEX(Inputs!D:D,MATCH(F6797,Inputs!E:E,0)))</f>
        <v>597BK Evo Fox Falcon X85 Extra Large Speed Mouse Pad</v>
      </c>
      <c r="M6797" s="65" t="str">
        <f>IF(ISBLANK(#REF!),,IF(B6797="Online","Online",IF(LEFT(B6797,1)="E","Online","Offline")))</f>
        <v>Offline</v>
      </c>
      <c r="N6797" s="64">
        <f>IF(ISBLANK(M6797),,H6797*INDEX(Inputs!F:F,MATCH(F6797,Inputs!E:E,0)))</f>
        <v>1199</v>
      </c>
      <c r="O6797" s="65"/>
    </row>
    <row r="6798" ht="15.75" customHeight="1" spans="1:15">
      <c r="A6798" s="65" t="s">
        <v>541</v>
      </c>
      <c r="B6798" s="66" t="s">
        <v>68</v>
      </c>
      <c r="C6798" s="72" t="s">
        <v>542</v>
      </c>
      <c r="D6798" s="72" t="s">
        <v>370</v>
      </c>
      <c r="E6798" s="72" t="s">
        <v>410</v>
      </c>
      <c r="F6798" s="72">
        <v>250879</v>
      </c>
      <c r="G6798" s="72" t="s">
        <v>30</v>
      </c>
      <c r="H6798" s="67">
        <v>1</v>
      </c>
      <c r="I6798" s="69" t="s">
        <v>1159</v>
      </c>
      <c r="J6798" s="63">
        <f t="shared" si="26"/>
        <v>44868</v>
      </c>
      <c r="K6798" s="64">
        <f>IF(ISBLANK(J6798),,H6798*INDEX(Inputs!G:G,MATCH(F6798,Inputs!E:E,0)))</f>
        <v>699</v>
      </c>
      <c r="L6798" s="65" t="str">
        <f>IF(ISBLANK(J6798),,INDEX(Inputs!D:D,MATCH(F6798,Inputs!E:E,0)))</f>
        <v>597BK Evo Fox Falcon X85 Extra Large Speed Mouse Pad</v>
      </c>
      <c r="M6798" s="65" t="str">
        <f>IF(ISBLANK(#REF!),,IF(B6798="Online","Online",IF(LEFT(B6798,1)="E","Online","Offline")))</f>
        <v>Offline</v>
      </c>
      <c r="N6798" s="64">
        <f>IF(ISBLANK(M6798),,H6798*INDEX(Inputs!F:F,MATCH(F6798,Inputs!E:E,0)))</f>
        <v>1199</v>
      </c>
      <c r="O6798" s="65"/>
    </row>
    <row r="6799" ht="15.75" customHeight="1" spans="1:15">
      <c r="A6799" s="65" t="s">
        <v>367</v>
      </c>
      <c r="B6799" s="66" t="s">
        <v>86</v>
      </c>
      <c r="C6799" s="72" t="s">
        <v>671</v>
      </c>
      <c r="D6799" s="72" t="s">
        <v>370</v>
      </c>
      <c r="E6799" s="72" t="s">
        <v>410</v>
      </c>
      <c r="F6799" s="72">
        <v>250876</v>
      </c>
      <c r="G6799" s="72" t="s">
        <v>26</v>
      </c>
      <c r="H6799" s="67">
        <v>1</v>
      </c>
      <c r="I6799" s="69" t="s">
        <v>1159</v>
      </c>
      <c r="J6799" s="63">
        <f t="shared" si="26"/>
        <v>44868</v>
      </c>
      <c r="K6799" s="64">
        <f>IF(ISBLANK(J6799),,H6799*INDEX(Inputs!G:G,MATCH(F6799,Inputs!E:E,0)))</f>
        <v>1399</v>
      </c>
      <c r="L6799" s="65" t="str">
        <f>IF(ISBLANK(J6799),,INDEX(Inputs!D:D,MATCH(F6799,Inputs!E:E,0)))</f>
        <v>649BK EvoFox Typhoon Laptop Cooling Pad</v>
      </c>
      <c r="M6799" s="65" t="str">
        <f>IF(ISBLANK(#REF!),,IF(B6799="Online","Online",IF(LEFT(B6799,1)="E","Online","Offline")))</f>
        <v>Offline</v>
      </c>
      <c r="N6799" s="64">
        <f>IF(ISBLANK(M6799),,H6799*INDEX(Inputs!F:F,MATCH(F6799,Inputs!E:E,0)))</f>
        <v>1999</v>
      </c>
      <c r="O6799" s="65"/>
    </row>
    <row r="6800" ht="15.75" customHeight="1" spans="1:15">
      <c r="A6800" s="65" t="s">
        <v>407</v>
      </c>
      <c r="B6800" s="66" t="s">
        <v>102</v>
      </c>
      <c r="C6800" s="72" t="s">
        <v>528</v>
      </c>
      <c r="D6800" s="72" t="s">
        <v>370</v>
      </c>
      <c r="E6800" s="72" t="s">
        <v>371</v>
      </c>
      <c r="F6800" s="72">
        <v>250417</v>
      </c>
      <c r="G6800" s="72" t="s">
        <v>39</v>
      </c>
      <c r="H6800" s="67">
        <v>1</v>
      </c>
      <c r="I6800" s="69" t="s">
        <v>1159</v>
      </c>
      <c r="J6800" s="63">
        <f t="shared" si="26"/>
        <v>44868</v>
      </c>
      <c r="K6800" s="64">
        <f>IF(ISBLANK(J6800),,H6800*INDEX(Inputs!G:G,MATCH(F6800,Inputs!E:E,0)))</f>
        <v>929</v>
      </c>
      <c r="L6800" s="65" t="str">
        <f>IF(ISBLANK(J6800),,INDEX(Inputs!D:D,MATCH(F6800,Inputs!E:E,0)))</f>
        <v>416PP Super Speed Hub 4 Port USB 3.0</v>
      </c>
      <c r="M6800" s="65" t="str">
        <f>IF(ISBLANK(#REF!),,IF(B6800="Online","Online",IF(LEFT(B6800,1)="E","Online","Offline")))</f>
        <v>Offline</v>
      </c>
      <c r="N6800" s="64">
        <f>IF(ISBLANK(M6800),,H6800*INDEX(Inputs!F:F,MATCH(F6800,Inputs!E:E,0)))</f>
        <v>1499</v>
      </c>
      <c r="O6800" s="65"/>
    </row>
    <row r="6801" ht="15.75" customHeight="1" spans="1:15">
      <c r="A6801" s="65" t="s">
        <v>1053</v>
      </c>
      <c r="B6801" s="66" t="s">
        <v>176</v>
      </c>
      <c r="C6801" s="72" t="s">
        <v>1054</v>
      </c>
      <c r="D6801" s="72" t="s">
        <v>414</v>
      </c>
      <c r="E6801" s="72" t="s">
        <v>415</v>
      </c>
      <c r="F6801" s="72">
        <v>250874</v>
      </c>
      <c r="G6801" s="72" t="s">
        <v>13</v>
      </c>
      <c r="H6801" s="67">
        <v>1</v>
      </c>
      <c r="I6801" s="69" t="s">
        <v>1159</v>
      </c>
      <c r="J6801" s="63">
        <f t="shared" si="26"/>
        <v>44868</v>
      </c>
      <c r="K6801" s="64">
        <f>IF(ISBLANK(J6801),,H6801*INDEX(Inputs!G:G,MATCH(F6801,Inputs!E:E,0)))</f>
        <v>1349</v>
      </c>
      <c r="L6801" s="65" t="str">
        <f>IF(ISBLANK(J6801),,INDEX(Inputs!D:D,MATCH(F6801,Inputs!E:E,0)))</f>
        <v>432BK EvoFox X-Team Gaming Keyboard &amp; Mouse (USB)</v>
      </c>
      <c r="M6801" s="65" t="str">
        <f>IF(ISBLANK(#REF!),,IF(B6801="Online","Online",IF(LEFT(B6801,1)="E","Online","Offline")))</f>
        <v>Offline</v>
      </c>
      <c r="N6801" s="64">
        <f>IF(ISBLANK(M6801),,H6801*INDEX(Inputs!F:F,MATCH(F6801,Inputs!E:E,0)))</f>
        <v>1899</v>
      </c>
      <c r="O6801" s="65"/>
    </row>
    <row r="6802" ht="15.75" customHeight="1" spans="1:15">
      <c r="A6802" s="65" t="s">
        <v>367</v>
      </c>
      <c r="B6802" s="66" t="s">
        <v>731</v>
      </c>
      <c r="C6802" s="72" t="s">
        <v>732</v>
      </c>
      <c r="D6802" s="72" t="s">
        <v>414</v>
      </c>
      <c r="E6802" s="72" t="s">
        <v>415</v>
      </c>
      <c r="F6802" s="72">
        <v>250874</v>
      </c>
      <c r="G6802" s="72" t="s">
        <v>13</v>
      </c>
      <c r="H6802" s="67">
        <v>1</v>
      </c>
      <c r="I6802" s="69" t="s">
        <v>1159</v>
      </c>
      <c r="J6802" s="63">
        <f t="shared" si="26"/>
        <v>44868</v>
      </c>
      <c r="K6802" s="64">
        <f>IF(ISBLANK(J6802),,H6802*INDEX(Inputs!G:G,MATCH(F6802,Inputs!E:E,0)))</f>
        <v>1349</v>
      </c>
      <c r="L6802" s="65" t="str">
        <f>IF(ISBLANK(J6802),,INDEX(Inputs!D:D,MATCH(F6802,Inputs!E:E,0)))</f>
        <v>432BK EvoFox X-Team Gaming Keyboard &amp; Mouse (USB)</v>
      </c>
      <c r="M6802" s="65" t="str">
        <f>IF(ISBLANK(#REF!),,IF(B6802="Online","Online",IF(LEFT(B6802,1)="E","Online","Offline")))</f>
        <v>Offline</v>
      </c>
      <c r="N6802" s="64">
        <f>IF(ISBLANK(M6802),,H6802*INDEX(Inputs!F:F,MATCH(F6802,Inputs!E:E,0)))</f>
        <v>1899</v>
      </c>
      <c r="O6802" s="65"/>
    </row>
    <row r="6803" ht="15.75" customHeight="1" spans="1:15">
      <c r="A6803" s="65" t="s">
        <v>367</v>
      </c>
      <c r="B6803" s="66" t="s">
        <v>259</v>
      </c>
      <c r="C6803" s="72" t="s">
        <v>1020</v>
      </c>
      <c r="D6803" s="72" t="s">
        <v>414</v>
      </c>
      <c r="E6803" s="72" t="s">
        <v>415</v>
      </c>
      <c r="F6803" s="72">
        <v>250874</v>
      </c>
      <c r="G6803" s="72" t="s">
        <v>13</v>
      </c>
      <c r="H6803" s="67">
        <v>1</v>
      </c>
      <c r="I6803" s="69" t="s">
        <v>1159</v>
      </c>
      <c r="J6803" s="63">
        <f t="shared" si="26"/>
        <v>44868</v>
      </c>
      <c r="K6803" s="64">
        <f>IF(ISBLANK(J6803),,H6803*INDEX(Inputs!G:G,MATCH(F6803,Inputs!E:E,0)))</f>
        <v>1349</v>
      </c>
      <c r="L6803" s="65" t="str">
        <f>IF(ISBLANK(J6803),,INDEX(Inputs!D:D,MATCH(F6803,Inputs!E:E,0)))</f>
        <v>432BK EvoFox X-Team Gaming Keyboard &amp; Mouse (USB)</v>
      </c>
      <c r="M6803" s="65" t="str">
        <f>IF(ISBLANK(#REF!),,IF(B6803="Online","Online",IF(LEFT(B6803,1)="E","Online","Offline")))</f>
        <v>Offline</v>
      </c>
      <c r="N6803" s="64">
        <f>IF(ISBLANK(M6803),,H6803*INDEX(Inputs!F:F,MATCH(F6803,Inputs!E:E,0)))</f>
        <v>1899</v>
      </c>
      <c r="O6803" s="65"/>
    </row>
    <row r="6804" ht="15.75" customHeight="1" spans="1:15">
      <c r="A6804" s="65" t="s">
        <v>376</v>
      </c>
      <c r="B6804" s="66" t="s">
        <v>377</v>
      </c>
      <c r="C6804" s="72" t="s">
        <v>378</v>
      </c>
      <c r="D6804" s="72" t="s">
        <v>370</v>
      </c>
      <c r="E6804" s="72" t="s">
        <v>410</v>
      </c>
      <c r="F6804" s="72">
        <v>250877</v>
      </c>
      <c r="G6804" s="72" t="s">
        <v>22</v>
      </c>
      <c r="H6804" s="67">
        <v>1</v>
      </c>
      <c r="I6804" s="69" t="s">
        <v>1159</v>
      </c>
      <c r="J6804" s="63">
        <f t="shared" si="26"/>
        <v>44868</v>
      </c>
      <c r="K6804" s="64">
        <f>IF(ISBLANK(J6804),,H6804*INDEX(Inputs!G:G,MATCH(F6804,Inputs!E:E,0)))</f>
        <v>349</v>
      </c>
      <c r="L6804" s="65" t="str">
        <f>IF(ISBLANK(J6804),,INDEX(Inputs!D:D,MATCH(F6804,Inputs!E:E,0)))</f>
        <v>595BK Evo Fox Falcon X35 Medium Speed Mouse Pad</v>
      </c>
      <c r="M6804" s="65" t="str">
        <f>IF(ISBLANK(#REF!),,IF(B6804="Online","Online",IF(LEFT(B6804,1)="E","Online","Offline")))</f>
        <v>Online</v>
      </c>
      <c r="N6804" s="64">
        <f>IF(ISBLANK(M6804),,H6804*INDEX(Inputs!F:F,MATCH(F6804,Inputs!E:E,0)))</f>
        <v>699</v>
      </c>
      <c r="O6804" s="65"/>
    </row>
    <row r="6805" ht="15.75" customHeight="1" spans="1:15">
      <c r="A6805" s="65" t="s">
        <v>376</v>
      </c>
      <c r="B6805" s="66" t="s">
        <v>377</v>
      </c>
      <c r="C6805" s="72" t="s">
        <v>378</v>
      </c>
      <c r="D6805" s="72" t="s">
        <v>414</v>
      </c>
      <c r="E6805" s="72" t="s">
        <v>428</v>
      </c>
      <c r="F6805" s="72">
        <v>250880</v>
      </c>
      <c r="G6805" s="72" t="s">
        <v>309</v>
      </c>
      <c r="H6805" s="67">
        <v>2</v>
      </c>
      <c r="I6805" s="69" t="s">
        <v>1159</v>
      </c>
      <c r="J6805" s="63">
        <f t="shared" si="26"/>
        <v>44868</v>
      </c>
      <c r="K6805" s="64">
        <f>IF(ISBLANK(J6805),,H6805*INDEX(Inputs!G:G,MATCH(F6805,Inputs!E:E,0)))</f>
        <v>998</v>
      </c>
      <c r="L6805" s="65" t="str">
        <f>IF(ISBLANK(J6805),,INDEX(Inputs!D:D,MATCH(F6805,Inputs!E:E,0)))</f>
        <v>794BK EvoFox Shadow Gaming Mouse USB</v>
      </c>
      <c r="M6805" s="65" t="str">
        <f>IF(ISBLANK(#REF!),,IF(B6805="Online","Online",IF(LEFT(B6805,1)="E","Online","Offline")))</f>
        <v>Online</v>
      </c>
      <c r="N6805" s="64">
        <f>IF(ISBLANK(M6805),,H6805*INDEX(Inputs!F:F,MATCH(F6805,Inputs!E:E,0)))</f>
        <v>1598</v>
      </c>
      <c r="O6805" s="65"/>
    </row>
    <row r="6806" ht="15.75" customHeight="1" spans="1:15">
      <c r="A6806" s="65" t="s">
        <v>376</v>
      </c>
      <c r="B6806" s="66" t="s">
        <v>377</v>
      </c>
      <c r="C6806" s="72" t="s">
        <v>378</v>
      </c>
      <c r="D6806" s="72" t="s">
        <v>414</v>
      </c>
      <c r="E6806" s="72" t="s">
        <v>428</v>
      </c>
      <c r="F6806" s="72">
        <v>250881</v>
      </c>
      <c r="G6806" s="72" t="s">
        <v>98</v>
      </c>
      <c r="H6806" s="67">
        <v>1</v>
      </c>
      <c r="I6806" s="69" t="s">
        <v>1159</v>
      </c>
      <c r="J6806" s="63">
        <f t="shared" si="26"/>
        <v>44868</v>
      </c>
      <c r="K6806" s="64">
        <f>IF(ISBLANK(J6806),,H6806*INDEX(Inputs!G:G,MATCH(F6806,Inputs!E:E,0)))</f>
        <v>799</v>
      </c>
      <c r="L6806" s="65" t="str">
        <f>IF(ISBLANK(J6806),,INDEX(Inputs!D:D,MATCH(F6806,Inputs!E:E,0)))</f>
        <v>795BK EvoFox Phantom Pro RGB Gaming Mouse USB</v>
      </c>
      <c r="M6806" s="65" t="str">
        <f>IF(ISBLANK(#REF!),,IF(B6806="Online","Online",IF(LEFT(B6806,1)="E","Online","Offline")))</f>
        <v>Online</v>
      </c>
      <c r="N6806" s="64">
        <f>IF(ISBLANK(M6806),,H6806*INDEX(Inputs!F:F,MATCH(F6806,Inputs!E:E,0)))</f>
        <v>1099</v>
      </c>
      <c r="O6806" s="65"/>
    </row>
    <row r="6807" ht="15.75" customHeight="1" spans="1:15">
      <c r="A6807" s="65" t="s">
        <v>376</v>
      </c>
      <c r="B6807" s="66" t="s">
        <v>377</v>
      </c>
      <c r="C6807" s="72" t="s">
        <v>378</v>
      </c>
      <c r="D6807" s="72" t="s">
        <v>370</v>
      </c>
      <c r="E6807" s="72" t="s">
        <v>371</v>
      </c>
      <c r="F6807" s="72">
        <v>260085</v>
      </c>
      <c r="G6807" s="72" t="s">
        <v>32</v>
      </c>
      <c r="H6807" s="67">
        <v>1</v>
      </c>
      <c r="I6807" s="69" t="s">
        <v>1159</v>
      </c>
      <c r="J6807" s="63">
        <f t="shared" si="26"/>
        <v>44868</v>
      </c>
      <c r="K6807" s="64">
        <f>IF(ISBLANK(J6807),,H6807*INDEX(Inputs!G:G,MATCH(F6807,Inputs!E:E,0)))</f>
        <v>1059</v>
      </c>
      <c r="L6807" s="65" t="str">
        <f>IF(ISBLANK(J6807),,INDEX(Inputs!D:D,MATCH(F6807,Inputs!E:E,0)))</f>
        <v>435BK Type-C 4 Port USB 3.0 Hub Pro</v>
      </c>
      <c r="M6807" s="65" t="str">
        <f>IF(ISBLANK(#REF!),,IF(B6807="Online","Online",IF(LEFT(B6807,1)="E","Online","Offline")))</f>
        <v>Online</v>
      </c>
      <c r="N6807" s="64">
        <f>IF(ISBLANK(M6807),,H6807*INDEX(Inputs!F:F,MATCH(F6807,Inputs!E:E,0)))</f>
        <v>1599</v>
      </c>
      <c r="O6807" s="65"/>
    </row>
    <row r="6808" ht="15.75" customHeight="1" spans="1:15">
      <c r="A6808" s="65" t="s">
        <v>327</v>
      </c>
      <c r="B6808" s="66" t="s">
        <v>118</v>
      </c>
      <c r="C6808" s="72" t="s">
        <v>611</v>
      </c>
      <c r="D6808" s="72" t="s">
        <v>370</v>
      </c>
      <c r="E6808" s="72" t="s">
        <v>410</v>
      </c>
      <c r="F6808" s="72">
        <v>250877</v>
      </c>
      <c r="G6808" s="72" t="s">
        <v>22</v>
      </c>
      <c r="H6808" s="67">
        <v>1</v>
      </c>
      <c r="I6808" s="69" t="s">
        <v>1159</v>
      </c>
      <c r="J6808" s="63">
        <f t="shared" si="26"/>
        <v>44868</v>
      </c>
      <c r="K6808" s="64">
        <f>IF(ISBLANK(J6808),,H6808*INDEX(Inputs!G:G,MATCH(F6808,Inputs!E:E,0)))</f>
        <v>349</v>
      </c>
      <c r="L6808" s="65" t="str">
        <f>IF(ISBLANK(J6808),,INDEX(Inputs!D:D,MATCH(F6808,Inputs!E:E,0)))</f>
        <v>595BK Evo Fox Falcon X35 Medium Speed Mouse Pad</v>
      </c>
      <c r="M6808" s="65" t="str">
        <f>IF(ISBLANK(#REF!),,IF(B6808="Online","Online",IF(LEFT(B6808,1)="E","Online","Offline")))</f>
        <v>Offline</v>
      </c>
      <c r="N6808" s="64">
        <f>IF(ISBLANK(M6808),,H6808*INDEX(Inputs!F:F,MATCH(F6808,Inputs!E:E,0)))</f>
        <v>699</v>
      </c>
      <c r="O6808" s="65"/>
    </row>
    <row r="6809" ht="15.75" customHeight="1" spans="1:15">
      <c r="A6809" s="65" t="s">
        <v>402</v>
      </c>
      <c r="B6809" s="66" t="s">
        <v>129</v>
      </c>
      <c r="C6809" s="72" t="s">
        <v>403</v>
      </c>
      <c r="D6809" s="72" t="s">
        <v>414</v>
      </c>
      <c r="E6809" s="72" t="s">
        <v>428</v>
      </c>
      <c r="F6809" s="72">
        <v>250881</v>
      </c>
      <c r="G6809" s="72" t="s">
        <v>98</v>
      </c>
      <c r="H6809" s="67">
        <v>1</v>
      </c>
      <c r="I6809" s="69" t="s">
        <v>1159</v>
      </c>
      <c r="J6809" s="63">
        <f t="shared" si="26"/>
        <v>44868</v>
      </c>
      <c r="K6809" s="64">
        <f>IF(ISBLANK(J6809),,H6809*INDEX(Inputs!G:G,MATCH(F6809,Inputs!E:E,0)))</f>
        <v>799</v>
      </c>
      <c r="L6809" s="65" t="str">
        <f>IF(ISBLANK(J6809),,INDEX(Inputs!D:D,MATCH(F6809,Inputs!E:E,0)))</f>
        <v>795BK EvoFox Phantom Pro RGB Gaming Mouse USB</v>
      </c>
      <c r="M6809" s="65" t="str">
        <f>IF(ISBLANK(#REF!),,IF(B6809="Online","Online",IF(LEFT(B6809,1)="E","Online","Offline")))</f>
        <v>Offline</v>
      </c>
      <c r="N6809" s="64">
        <f>IF(ISBLANK(M6809),,H6809*INDEX(Inputs!F:F,MATCH(F6809,Inputs!E:E,0)))</f>
        <v>1099</v>
      </c>
      <c r="O6809" s="65"/>
    </row>
    <row r="6810" ht="15.75" customHeight="1" spans="1:15">
      <c r="A6810" s="65" t="s">
        <v>621</v>
      </c>
      <c r="B6810" s="66" t="s">
        <v>198</v>
      </c>
      <c r="C6810" s="72" t="s">
        <v>963</v>
      </c>
      <c r="D6810" s="72" t="s">
        <v>370</v>
      </c>
      <c r="E6810" s="72" t="s">
        <v>410</v>
      </c>
      <c r="F6810" s="72">
        <v>250876</v>
      </c>
      <c r="G6810" s="72" t="s">
        <v>26</v>
      </c>
      <c r="H6810" s="67">
        <v>1</v>
      </c>
      <c r="I6810" s="69" t="s">
        <v>1159</v>
      </c>
      <c r="J6810" s="63">
        <f t="shared" si="26"/>
        <v>44868</v>
      </c>
      <c r="K6810" s="64">
        <f>IF(ISBLANK(J6810),,H6810*INDEX(Inputs!G:G,MATCH(F6810,Inputs!E:E,0)))</f>
        <v>1399</v>
      </c>
      <c r="L6810" s="65" t="str">
        <f>IF(ISBLANK(J6810),,INDEX(Inputs!D:D,MATCH(F6810,Inputs!E:E,0)))</f>
        <v>649BK EvoFox Typhoon Laptop Cooling Pad</v>
      </c>
      <c r="M6810" s="65" t="str">
        <f>IF(ISBLANK(#REF!),,IF(B6810="Online","Online",IF(LEFT(B6810,1)="E","Online","Offline")))</f>
        <v>Offline</v>
      </c>
      <c r="N6810" s="64">
        <f>IF(ISBLANK(M6810),,H6810*INDEX(Inputs!F:F,MATCH(F6810,Inputs!E:E,0)))</f>
        <v>1999</v>
      </c>
      <c r="O6810" s="65"/>
    </row>
    <row r="6811" ht="15.75" customHeight="1" spans="1:15">
      <c r="A6811" s="65" t="s">
        <v>353</v>
      </c>
      <c r="B6811" s="66" t="s">
        <v>126</v>
      </c>
      <c r="C6811" s="72" t="s">
        <v>388</v>
      </c>
      <c r="D6811" s="72" t="s">
        <v>370</v>
      </c>
      <c r="E6811" s="72" t="s">
        <v>371</v>
      </c>
      <c r="F6811" s="72">
        <v>250417</v>
      </c>
      <c r="G6811" s="72" t="s">
        <v>39</v>
      </c>
      <c r="H6811" s="67">
        <v>2</v>
      </c>
      <c r="I6811" s="69" t="s">
        <v>1159</v>
      </c>
      <c r="J6811" s="63">
        <f t="shared" si="26"/>
        <v>44868</v>
      </c>
      <c r="K6811" s="64">
        <f>IF(ISBLANK(J6811),,H6811*INDEX(Inputs!G:G,MATCH(F6811,Inputs!E:E,0)))</f>
        <v>1858</v>
      </c>
      <c r="L6811" s="65" t="str">
        <f>IF(ISBLANK(J6811),,INDEX(Inputs!D:D,MATCH(F6811,Inputs!E:E,0)))</f>
        <v>416PP Super Speed Hub 4 Port USB 3.0</v>
      </c>
      <c r="M6811" s="65" t="str">
        <f>IF(ISBLANK(#REF!),,IF(B6811="Online","Online",IF(LEFT(B6811,1)="E","Online","Offline")))</f>
        <v>Offline</v>
      </c>
      <c r="N6811" s="64">
        <f>IF(ISBLANK(M6811),,H6811*INDEX(Inputs!F:F,MATCH(F6811,Inputs!E:E,0)))</f>
        <v>2998</v>
      </c>
      <c r="O6811" s="65"/>
    </row>
    <row r="6812" ht="15.75" customHeight="1" spans="1:15">
      <c r="A6812" s="65" t="s">
        <v>353</v>
      </c>
      <c r="B6812" s="66" t="s">
        <v>127</v>
      </c>
      <c r="C6812" s="72" t="s">
        <v>643</v>
      </c>
      <c r="D6812" s="72" t="s">
        <v>414</v>
      </c>
      <c r="E6812" s="72" t="s">
        <v>415</v>
      </c>
      <c r="F6812" s="72">
        <v>260089</v>
      </c>
      <c r="G6812" s="72" t="s">
        <v>18</v>
      </c>
      <c r="H6812" s="67">
        <v>1</v>
      </c>
      <c r="I6812" s="69" t="s">
        <v>1159</v>
      </c>
      <c r="J6812" s="63">
        <f t="shared" si="26"/>
        <v>44868</v>
      </c>
      <c r="K6812" s="64">
        <f>IF(ISBLANK(J6812),,H6812*INDEX(Inputs!G:G,MATCH(F6812,Inputs!E:E,0)))</f>
        <v>529</v>
      </c>
      <c r="L6812" s="65" t="str">
        <f>IF(ISBLANK(J6812),,INDEX(Inputs!D:D,MATCH(F6812,Inputs!E:E,0)))</f>
        <v>398PP Xcite Neo Keyboard USB</v>
      </c>
      <c r="M6812" s="65" t="str">
        <f>IF(ISBLANK(#REF!),,IF(B6812="Online","Online",IF(LEFT(B6812,1)="E","Online","Offline")))</f>
        <v>Offline</v>
      </c>
      <c r="N6812" s="64">
        <f>IF(ISBLANK(M6812),,H6812*INDEX(Inputs!F:F,MATCH(F6812,Inputs!E:E,0)))</f>
        <v>549</v>
      </c>
      <c r="O6812" s="65"/>
    </row>
    <row r="6813" ht="15.75" customHeight="1" spans="1:15">
      <c r="A6813" s="65" t="s">
        <v>718</v>
      </c>
      <c r="B6813" s="66" t="s">
        <v>719</v>
      </c>
      <c r="C6813" s="72" t="s">
        <v>720</v>
      </c>
      <c r="D6813" s="72" t="s">
        <v>370</v>
      </c>
      <c r="E6813" s="72" t="s">
        <v>410</v>
      </c>
      <c r="F6813" s="72">
        <v>250877</v>
      </c>
      <c r="G6813" s="72" t="s">
        <v>22</v>
      </c>
      <c r="H6813" s="67">
        <v>1</v>
      </c>
      <c r="I6813" s="69" t="s">
        <v>1159</v>
      </c>
      <c r="J6813" s="63">
        <f t="shared" si="26"/>
        <v>44868</v>
      </c>
      <c r="K6813" s="64">
        <f>IF(ISBLANK(J6813),,H6813*INDEX(Inputs!G:G,MATCH(F6813,Inputs!E:E,0)))</f>
        <v>349</v>
      </c>
      <c r="L6813" s="65" t="str">
        <f>IF(ISBLANK(J6813),,INDEX(Inputs!D:D,MATCH(F6813,Inputs!E:E,0)))</f>
        <v>595BK Evo Fox Falcon X35 Medium Speed Mouse Pad</v>
      </c>
      <c r="M6813" s="65" t="str">
        <f>IF(ISBLANK(#REF!),,IF(B6813="Online","Online",IF(LEFT(B6813,1)="E","Online","Offline")))</f>
        <v>Offline</v>
      </c>
      <c r="N6813" s="64">
        <f>IF(ISBLANK(M6813),,H6813*INDEX(Inputs!F:F,MATCH(F6813,Inputs!E:E,0)))</f>
        <v>699</v>
      </c>
      <c r="O6813" s="65"/>
    </row>
    <row r="6814" ht="15.75" customHeight="1" spans="1:15">
      <c r="A6814" s="65" t="s">
        <v>412</v>
      </c>
      <c r="B6814" s="66" t="s">
        <v>90</v>
      </c>
      <c r="C6814" s="72" t="s">
        <v>413</v>
      </c>
      <c r="D6814" s="72" t="s">
        <v>370</v>
      </c>
      <c r="E6814" s="72" t="s">
        <v>410</v>
      </c>
      <c r="F6814" s="72">
        <v>250423</v>
      </c>
      <c r="G6814" s="72" t="s">
        <v>11</v>
      </c>
      <c r="H6814" s="67">
        <v>1</v>
      </c>
      <c r="I6814" s="69" t="s">
        <v>1163</v>
      </c>
      <c r="J6814" s="63">
        <f t="shared" si="26"/>
        <v>44869</v>
      </c>
      <c r="K6814" s="64">
        <f>IF(ISBLANK(J6814),,H6814*INDEX(Inputs!G:G,MATCH(F6814,Inputs!E:E,0)))</f>
        <v>759</v>
      </c>
      <c r="L6814" s="65" t="str">
        <f>IF(ISBLANK(J6814),,INDEX(Inputs!D:D,MATCH(F6814,Inputs!E:E,0)))</f>
        <v>650GR Ergo View Laptop Stand-Grey</v>
      </c>
      <c r="M6814" s="65" t="str">
        <f>IF(ISBLANK(#REF!),,IF(B6814="Online","Online",IF(LEFT(B6814,1)="E","Online","Offline")))</f>
        <v>Offline</v>
      </c>
      <c r="N6814" s="64">
        <f>IF(ISBLANK(M6814),,H6814*INDEX(Inputs!F:F,MATCH(F6814,Inputs!E:E,0)))</f>
        <v>899</v>
      </c>
      <c r="O6814" s="65"/>
    </row>
    <row r="6815" ht="15.75" customHeight="1" spans="1:15">
      <c r="A6815" s="65" t="s">
        <v>341</v>
      </c>
      <c r="B6815" s="66" t="s">
        <v>57</v>
      </c>
      <c r="C6815" s="72" t="s">
        <v>348</v>
      </c>
      <c r="D6815" s="72" t="s">
        <v>370</v>
      </c>
      <c r="E6815" s="72" t="s">
        <v>410</v>
      </c>
      <c r="F6815" s="72">
        <v>250876</v>
      </c>
      <c r="G6815" s="72" t="s">
        <v>26</v>
      </c>
      <c r="H6815" s="67">
        <v>1</v>
      </c>
      <c r="I6815" s="69" t="s">
        <v>1163</v>
      </c>
      <c r="J6815" s="63">
        <f t="shared" si="26"/>
        <v>44869</v>
      </c>
      <c r="K6815" s="64">
        <f>IF(ISBLANK(J6815),,H6815*INDEX(Inputs!G:G,MATCH(F6815,Inputs!E:E,0)))</f>
        <v>1399</v>
      </c>
      <c r="L6815" s="65" t="str">
        <f>IF(ISBLANK(J6815),,INDEX(Inputs!D:D,MATCH(F6815,Inputs!E:E,0)))</f>
        <v>649BK EvoFox Typhoon Laptop Cooling Pad</v>
      </c>
      <c r="M6815" s="65" t="str">
        <f>IF(ISBLANK(#REF!),,IF(B6815="Online","Online",IF(LEFT(B6815,1)="E","Online","Offline")))</f>
        <v>Offline</v>
      </c>
      <c r="N6815" s="64">
        <f>IF(ISBLANK(M6815),,H6815*INDEX(Inputs!F:F,MATCH(F6815,Inputs!E:E,0)))</f>
        <v>1999</v>
      </c>
      <c r="O6815" s="65"/>
    </row>
    <row r="6816" ht="15.75" customHeight="1" spans="1:15">
      <c r="A6816" s="65" t="s">
        <v>445</v>
      </c>
      <c r="B6816" s="66" t="s">
        <v>137</v>
      </c>
      <c r="C6816" s="72" t="s">
        <v>951</v>
      </c>
      <c r="D6816" s="72" t="s">
        <v>414</v>
      </c>
      <c r="E6816" s="72" t="s">
        <v>415</v>
      </c>
      <c r="F6816" s="72">
        <v>250424</v>
      </c>
      <c r="G6816" s="72" t="s">
        <v>15</v>
      </c>
      <c r="H6816" s="67">
        <v>1</v>
      </c>
      <c r="I6816" s="69" t="s">
        <v>1163</v>
      </c>
      <c r="J6816" s="63">
        <f t="shared" si="26"/>
        <v>44869</v>
      </c>
      <c r="K6816" s="64">
        <f>IF(ISBLANK(J6816),,H6816*INDEX(Inputs!G:G,MATCH(F6816,Inputs!E:E,0)))</f>
        <v>999</v>
      </c>
      <c r="L6816" s="65" t="str">
        <f>IF(ISBLANK(J6816),,INDEX(Inputs!D:D,MATCH(F6816,Inputs!E:E,0)))</f>
        <v>419V2 PRIMUS Wireless Desktop V2</v>
      </c>
      <c r="M6816" s="65" t="str">
        <f>IF(ISBLANK(#REF!),,IF(B6816="Online","Online",IF(LEFT(B6816,1)="E","Online","Offline")))</f>
        <v>Offline</v>
      </c>
      <c r="N6816" s="64">
        <f>IF(ISBLANK(M6816),,H6816*INDEX(Inputs!F:F,MATCH(F6816,Inputs!E:E,0)))</f>
        <v>1199</v>
      </c>
      <c r="O6816" s="65"/>
    </row>
    <row r="6817" ht="15.75" customHeight="1" spans="1:15">
      <c r="A6817" s="65" t="s">
        <v>458</v>
      </c>
      <c r="B6817" s="66" t="s">
        <v>21</v>
      </c>
      <c r="C6817" s="72" t="s">
        <v>489</v>
      </c>
      <c r="D6817" s="72" t="s">
        <v>370</v>
      </c>
      <c r="E6817" s="72" t="s">
        <v>410</v>
      </c>
      <c r="F6817" s="72">
        <v>250877</v>
      </c>
      <c r="G6817" s="72" t="s">
        <v>22</v>
      </c>
      <c r="H6817" s="67">
        <v>-1</v>
      </c>
      <c r="I6817" s="69" t="s">
        <v>1163</v>
      </c>
      <c r="J6817" s="63">
        <f t="shared" si="26"/>
        <v>44869</v>
      </c>
      <c r="K6817" s="64">
        <f>IF(ISBLANK(J6817),,H6817*INDEX(Inputs!G:G,MATCH(F6817,Inputs!E:E,0)))</f>
        <v>-349</v>
      </c>
      <c r="L6817" s="65" t="str">
        <f>IF(ISBLANK(J6817),,INDEX(Inputs!D:D,MATCH(F6817,Inputs!E:E,0)))</f>
        <v>595BK Evo Fox Falcon X35 Medium Speed Mouse Pad</v>
      </c>
      <c r="M6817" s="65" t="str">
        <f>IF(ISBLANK(#REF!),,IF(B6817="Online","Online",IF(LEFT(B6817,1)="E","Online","Offline")))</f>
        <v>Offline</v>
      </c>
      <c r="N6817" s="64">
        <f>IF(ISBLANK(M6817),,H6817*INDEX(Inputs!F:F,MATCH(F6817,Inputs!E:E,0)))</f>
        <v>-699</v>
      </c>
      <c r="O6817" s="65"/>
    </row>
    <row r="6818" ht="15.75" customHeight="1" spans="1:15">
      <c r="A6818" s="65" t="s">
        <v>345</v>
      </c>
      <c r="B6818" s="66" t="s">
        <v>46</v>
      </c>
      <c r="C6818" s="72" t="s">
        <v>346</v>
      </c>
      <c r="D6818" s="72" t="s">
        <v>414</v>
      </c>
      <c r="E6818" s="72" t="s">
        <v>415</v>
      </c>
      <c r="F6818" s="72">
        <v>250874</v>
      </c>
      <c r="G6818" s="72" t="s">
        <v>13</v>
      </c>
      <c r="H6818" s="67">
        <v>1</v>
      </c>
      <c r="I6818" s="69" t="s">
        <v>1163</v>
      </c>
      <c r="J6818" s="63">
        <f t="shared" si="26"/>
        <v>44869</v>
      </c>
      <c r="K6818" s="64">
        <f>IF(ISBLANK(J6818),,H6818*INDEX(Inputs!G:G,MATCH(F6818,Inputs!E:E,0)))</f>
        <v>1349</v>
      </c>
      <c r="L6818" s="65" t="str">
        <f>IF(ISBLANK(J6818),,INDEX(Inputs!D:D,MATCH(F6818,Inputs!E:E,0)))</f>
        <v>432BK EvoFox X-Team Gaming Keyboard &amp; Mouse (USB)</v>
      </c>
      <c r="M6818" s="65" t="str">
        <f>IF(ISBLANK(#REF!),,IF(B6818="Online","Online",IF(LEFT(B6818,1)="E","Online","Offline")))</f>
        <v>Offline</v>
      </c>
      <c r="N6818" s="64">
        <f>IF(ISBLANK(M6818),,H6818*INDEX(Inputs!F:F,MATCH(F6818,Inputs!E:E,0)))</f>
        <v>1899</v>
      </c>
      <c r="O6818" s="65"/>
    </row>
    <row r="6819" ht="15.75" customHeight="1" spans="1:15">
      <c r="A6819" s="65" t="s">
        <v>458</v>
      </c>
      <c r="B6819" s="66" t="s">
        <v>81</v>
      </c>
      <c r="C6819" s="72" t="s">
        <v>459</v>
      </c>
      <c r="D6819" s="72" t="s">
        <v>370</v>
      </c>
      <c r="E6819" s="72" t="s">
        <v>371</v>
      </c>
      <c r="F6819" s="72">
        <v>250417</v>
      </c>
      <c r="G6819" s="72" t="s">
        <v>39</v>
      </c>
      <c r="H6819" s="67">
        <v>1</v>
      </c>
      <c r="I6819" s="69" t="s">
        <v>1163</v>
      </c>
      <c r="J6819" s="63">
        <f t="shared" si="26"/>
        <v>44869</v>
      </c>
      <c r="K6819" s="64">
        <f>IF(ISBLANK(J6819),,H6819*INDEX(Inputs!G:G,MATCH(F6819,Inputs!E:E,0)))</f>
        <v>929</v>
      </c>
      <c r="L6819" s="65" t="str">
        <f>IF(ISBLANK(J6819),,INDEX(Inputs!D:D,MATCH(F6819,Inputs!E:E,0)))</f>
        <v>416PP Super Speed Hub 4 Port USB 3.0</v>
      </c>
      <c r="M6819" s="65" t="str">
        <f>IF(ISBLANK(#REF!),,IF(B6819="Online","Online",IF(LEFT(B6819,1)="E","Online","Offline")))</f>
        <v>Offline</v>
      </c>
      <c r="N6819" s="64">
        <f>IF(ISBLANK(M6819),,H6819*INDEX(Inputs!F:F,MATCH(F6819,Inputs!E:E,0)))</f>
        <v>1499</v>
      </c>
      <c r="O6819" s="65"/>
    </row>
    <row r="6820" ht="15.75" customHeight="1" spans="1:15">
      <c r="A6820" s="65" t="s">
        <v>454</v>
      </c>
      <c r="B6820" s="66" t="s">
        <v>460</v>
      </c>
      <c r="C6820" s="72" t="s">
        <v>461</v>
      </c>
      <c r="D6820" s="72" t="s">
        <v>414</v>
      </c>
      <c r="E6820" s="72" t="s">
        <v>415</v>
      </c>
      <c r="F6820" s="72">
        <v>250424</v>
      </c>
      <c r="G6820" s="72" t="s">
        <v>15</v>
      </c>
      <c r="H6820" s="67">
        <v>1</v>
      </c>
      <c r="I6820" s="69" t="s">
        <v>1163</v>
      </c>
      <c r="J6820" s="63">
        <f t="shared" si="26"/>
        <v>44869</v>
      </c>
      <c r="K6820" s="64">
        <f>IF(ISBLANK(J6820),,H6820*INDEX(Inputs!G:G,MATCH(F6820,Inputs!E:E,0)))</f>
        <v>999</v>
      </c>
      <c r="L6820" s="65" t="str">
        <f>IF(ISBLANK(J6820),,INDEX(Inputs!D:D,MATCH(F6820,Inputs!E:E,0)))</f>
        <v>419V2 PRIMUS Wireless Desktop V2</v>
      </c>
      <c r="M6820" s="65" t="str">
        <f>IF(ISBLANK(#REF!),,IF(B6820="Online","Online",IF(LEFT(B6820,1)="E","Online","Offline")))</f>
        <v>Offline</v>
      </c>
      <c r="N6820" s="64">
        <f>IF(ISBLANK(M6820),,H6820*INDEX(Inputs!F:F,MATCH(F6820,Inputs!E:E,0)))</f>
        <v>1199</v>
      </c>
      <c r="O6820" s="65"/>
    </row>
    <row r="6821" ht="15.75" customHeight="1" spans="1:15">
      <c r="A6821" s="65" t="s">
        <v>517</v>
      </c>
      <c r="B6821" s="66" t="s">
        <v>518</v>
      </c>
      <c r="C6821" s="72" t="s">
        <v>519</v>
      </c>
      <c r="D6821" s="72" t="s">
        <v>414</v>
      </c>
      <c r="E6821" s="72" t="s">
        <v>415</v>
      </c>
      <c r="F6821" s="72">
        <v>250874</v>
      </c>
      <c r="G6821" s="72" t="s">
        <v>13</v>
      </c>
      <c r="H6821" s="67">
        <v>1</v>
      </c>
      <c r="I6821" s="69" t="s">
        <v>1163</v>
      </c>
      <c r="J6821" s="63">
        <f t="shared" si="26"/>
        <v>44869</v>
      </c>
      <c r="K6821" s="64">
        <f>IF(ISBLANK(J6821),,H6821*INDEX(Inputs!G:G,MATCH(F6821,Inputs!E:E,0)))</f>
        <v>1349</v>
      </c>
      <c r="L6821" s="65" t="str">
        <f>IF(ISBLANK(J6821),,INDEX(Inputs!D:D,MATCH(F6821,Inputs!E:E,0)))</f>
        <v>432BK EvoFox X-Team Gaming Keyboard &amp; Mouse (USB)</v>
      </c>
      <c r="M6821" s="65" t="str">
        <f>IF(ISBLANK(#REF!),,IF(B6821="Online","Online",IF(LEFT(B6821,1)="E","Online","Offline")))</f>
        <v>Offline</v>
      </c>
      <c r="N6821" s="64">
        <f>IF(ISBLANK(M6821),,H6821*INDEX(Inputs!F:F,MATCH(F6821,Inputs!E:E,0)))</f>
        <v>1899</v>
      </c>
      <c r="O6821" s="65"/>
    </row>
    <row r="6822" ht="15.75" customHeight="1" spans="1:15">
      <c r="A6822" s="65" t="s">
        <v>447</v>
      </c>
      <c r="B6822" s="66" t="s">
        <v>483</v>
      </c>
      <c r="C6822" s="72" t="s">
        <v>484</v>
      </c>
      <c r="D6822" s="72" t="s">
        <v>414</v>
      </c>
      <c r="E6822" s="72" t="s">
        <v>415</v>
      </c>
      <c r="F6822" s="72">
        <v>260089</v>
      </c>
      <c r="G6822" s="72" t="s">
        <v>18</v>
      </c>
      <c r="H6822" s="67">
        <v>1</v>
      </c>
      <c r="I6822" s="69" t="s">
        <v>1163</v>
      </c>
      <c r="J6822" s="63">
        <f t="shared" si="26"/>
        <v>44869</v>
      </c>
      <c r="K6822" s="64">
        <f>IF(ISBLANK(J6822),,H6822*INDEX(Inputs!G:G,MATCH(F6822,Inputs!E:E,0)))</f>
        <v>529</v>
      </c>
      <c r="L6822" s="65" t="str">
        <f>IF(ISBLANK(J6822),,INDEX(Inputs!D:D,MATCH(F6822,Inputs!E:E,0)))</f>
        <v>398PP Xcite Neo Keyboard USB</v>
      </c>
      <c r="M6822" s="65" t="str">
        <f>IF(ISBLANK(#REF!),,IF(B6822="Online","Online",IF(LEFT(B6822,1)="E","Online","Offline")))</f>
        <v>Offline</v>
      </c>
      <c r="N6822" s="64">
        <f>IF(ISBLANK(M6822),,H6822*INDEX(Inputs!F:F,MATCH(F6822,Inputs!E:E,0)))</f>
        <v>549</v>
      </c>
      <c r="O6822" s="65"/>
    </row>
    <row r="6823" ht="15.75" customHeight="1" spans="1:15">
      <c r="A6823" s="65" t="s">
        <v>458</v>
      </c>
      <c r="B6823" s="66" t="s">
        <v>600</v>
      </c>
      <c r="C6823" s="72" t="s">
        <v>601</v>
      </c>
      <c r="D6823" s="72" t="s">
        <v>414</v>
      </c>
      <c r="E6823" s="72" t="s">
        <v>415</v>
      </c>
      <c r="F6823" s="72">
        <v>250874</v>
      </c>
      <c r="G6823" s="72" t="s">
        <v>13</v>
      </c>
      <c r="H6823" s="67">
        <v>1</v>
      </c>
      <c r="I6823" s="69" t="s">
        <v>1163</v>
      </c>
      <c r="J6823" s="63">
        <f t="shared" si="26"/>
        <v>44869</v>
      </c>
      <c r="K6823" s="64">
        <f>IF(ISBLANK(J6823),,H6823*INDEX(Inputs!G:G,MATCH(F6823,Inputs!E:E,0)))</f>
        <v>1349</v>
      </c>
      <c r="L6823" s="65" t="str">
        <f>IF(ISBLANK(J6823),,INDEX(Inputs!D:D,MATCH(F6823,Inputs!E:E,0)))</f>
        <v>432BK EvoFox X-Team Gaming Keyboard &amp; Mouse (USB)</v>
      </c>
      <c r="M6823" s="65" t="str">
        <f>IF(ISBLANK(#REF!),,IF(B6823="Online","Online",IF(LEFT(B6823,1)="E","Online","Offline")))</f>
        <v>Offline</v>
      </c>
      <c r="N6823" s="64">
        <f>IF(ISBLANK(M6823),,H6823*INDEX(Inputs!F:F,MATCH(F6823,Inputs!E:E,0)))</f>
        <v>1899</v>
      </c>
      <c r="O6823" s="65"/>
    </row>
    <row r="6824" ht="15.75" customHeight="1" spans="1:15">
      <c r="A6824" s="65" t="s">
        <v>458</v>
      </c>
      <c r="B6824" s="66" t="s">
        <v>733</v>
      </c>
      <c r="C6824" s="72" t="s">
        <v>734</v>
      </c>
      <c r="D6824" s="72" t="s">
        <v>414</v>
      </c>
      <c r="E6824" s="72" t="s">
        <v>415</v>
      </c>
      <c r="F6824" s="72">
        <v>250873</v>
      </c>
      <c r="G6824" s="72" t="s">
        <v>12</v>
      </c>
      <c r="H6824" s="67">
        <v>1</v>
      </c>
      <c r="I6824" s="69" t="s">
        <v>1163</v>
      </c>
      <c r="J6824" s="63">
        <f t="shared" si="26"/>
        <v>44869</v>
      </c>
      <c r="K6824" s="64">
        <f>IF(ISBLANK(J6824),,H6824*INDEX(Inputs!G:G,MATCH(F6824,Inputs!E:E,0)))</f>
        <v>999</v>
      </c>
      <c r="L6824" s="65" t="str">
        <f>IF(ISBLANK(J6824),,INDEX(Inputs!D:D,MATCH(F6824,Inputs!E:E,0)))</f>
        <v>422BK Evo Fox Fireblade Gaming Keyboard USB</v>
      </c>
      <c r="M6824" s="65" t="str">
        <f>IF(ISBLANK(#REF!),,IF(B6824="Online","Online",IF(LEFT(B6824,1)="E","Online","Offline")))</f>
        <v>Offline</v>
      </c>
      <c r="N6824" s="64">
        <f>IF(ISBLANK(M6824),,H6824*INDEX(Inputs!F:F,MATCH(F6824,Inputs!E:E,0)))</f>
        <v>1299</v>
      </c>
      <c r="O6824" s="65"/>
    </row>
    <row r="6825" ht="15.75" customHeight="1" spans="1:15">
      <c r="A6825" s="65" t="s">
        <v>458</v>
      </c>
      <c r="B6825" s="66" t="s">
        <v>869</v>
      </c>
      <c r="C6825" s="72" t="s">
        <v>955</v>
      </c>
      <c r="D6825" s="72" t="s">
        <v>370</v>
      </c>
      <c r="E6825" s="72" t="s">
        <v>410</v>
      </c>
      <c r="F6825" s="72">
        <v>250876</v>
      </c>
      <c r="G6825" s="72" t="s">
        <v>26</v>
      </c>
      <c r="H6825" s="67">
        <v>1</v>
      </c>
      <c r="I6825" s="69" t="s">
        <v>1163</v>
      </c>
      <c r="J6825" s="63">
        <f t="shared" si="26"/>
        <v>44869</v>
      </c>
      <c r="K6825" s="64">
        <f>IF(ISBLANK(J6825),,H6825*INDEX(Inputs!G:G,MATCH(F6825,Inputs!E:E,0)))</f>
        <v>1399</v>
      </c>
      <c r="L6825" s="65" t="str">
        <f>IF(ISBLANK(J6825),,INDEX(Inputs!D:D,MATCH(F6825,Inputs!E:E,0)))</f>
        <v>649BK EvoFox Typhoon Laptop Cooling Pad</v>
      </c>
      <c r="M6825" s="65" t="str">
        <f>IF(ISBLANK(#REF!),,IF(B6825="Online","Online",IF(LEFT(B6825,1)="E","Online","Offline")))</f>
        <v>Offline</v>
      </c>
      <c r="N6825" s="64">
        <f>IF(ISBLANK(M6825),,H6825*INDEX(Inputs!F:F,MATCH(F6825,Inputs!E:E,0)))</f>
        <v>1999</v>
      </c>
      <c r="O6825" s="65"/>
    </row>
    <row r="6826" ht="15.75" customHeight="1" spans="1:15">
      <c r="A6826" s="65" t="s">
        <v>458</v>
      </c>
      <c r="B6826" s="66" t="s">
        <v>225</v>
      </c>
      <c r="C6826" s="72" t="s">
        <v>809</v>
      </c>
      <c r="D6826" s="72" t="s">
        <v>414</v>
      </c>
      <c r="E6826" s="72" t="s">
        <v>415</v>
      </c>
      <c r="F6826" s="72">
        <v>250874</v>
      </c>
      <c r="G6826" s="72" t="s">
        <v>13</v>
      </c>
      <c r="H6826" s="67">
        <v>1</v>
      </c>
      <c r="I6826" s="69" t="s">
        <v>1163</v>
      </c>
      <c r="J6826" s="63">
        <f t="shared" si="26"/>
        <v>44869</v>
      </c>
      <c r="K6826" s="64">
        <f>IF(ISBLANK(J6826),,H6826*INDEX(Inputs!G:G,MATCH(F6826,Inputs!E:E,0)))</f>
        <v>1349</v>
      </c>
      <c r="L6826" s="65" t="str">
        <f>IF(ISBLANK(J6826),,INDEX(Inputs!D:D,MATCH(F6826,Inputs!E:E,0)))</f>
        <v>432BK EvoFox X-Team Gaming Keyboard &amp; Mouse (USB)</v>
      </c>
      <c r="M6826" s="65" t="str">
        <f>IF(ISBLANK(#REF!),,IF(B6826="Online","Online",IF(LEFT(B6826,1)="E","Online","Offline")))</f>
        <v>Offline</v>
      </c>
      <c r="N6826" s="64">
        <f>IF(ISBLANK(M6826),,H6826*INDEX(Inputs!F:F,MATCH(F6826,Inputs!E:E,0)))</f>
        <v>1899</v>
      </c>
      <c r="O6826" s="65"/>
    </row>
    <row r="6827" ht="15.75" customHeight="1" spans="1:15">
      <c r="A6827" s="65" t="s">
        <v>458</v>
      </c>
      <c r="B6827" s="66" t="s">
        <v>233</v>
      </c>
      <c r="C6827" s="72" t="s">
        <v>1152</v>
      </c>
      <c r="D6827" s="72" t="s">
        <v>370</v>
      </c>
      <c r="E6827" s="72" t="s">
        <v>410</v>
      </c>
      <c r="F6827" s="72">
        <v>250876</v>
      </c>
      <c r="G6827" s="72" t="s">
        <v>26</v>
      </c>
      <c r="H6827" s="67">
        <v>1</v>
      </c>
      <c r="I6827" s="69" t="s">
        <v>1163</v>
      </c>
      <c r="J6827" s="63">
        <f t="shared" si="26"/>
        <v>44869</v>
      </c>
      <c r="K6827" s="64">
        <f>IF(ISBLANK(J6827),,H6827*INDEX(Inputs!G:G,MATCH(F6827,Inputs!E:E,0)))</f>
        <v>1399</v>
      </c>
      <c r="L6827" s="65" t="str">
        <f>IF(ISBLANK(J6827),,INDEX(Inputs!D:D,MATCH(F6827,Inputs!E:E,0)))</f>
        <v>649BK EvoFox Typhoon Laptop Cooling Pad</v>
      </c>
      <c r="M6827" s="65" t="str">
        <f>IF(ISBLANK(#REF!),,IF(B6827="Online","Online",IF(LEFT(B6827,1)="E","Online","Offline")))</f>
        <v>Offline</v>
      </c>
      <c r="N6827" s="64">
        <f>IF(ISBLANK(M6827),,H6827*INDEX(Inputs!F:F,MATCH(F6827,Inputs!E:E,0)))</f>
        <v>1999</v>
      </c>
      <c r="O6827" s="65"/>
    </row>
    <row r="6828" ht="15.75" customHeight="1" spans="1:15">
      <c r="A6828" s="65" t="s">
        <v>491</v>
      </c>
      <c r="B6828" s="66" t="s">
        <v>34</v>
      </c>
      <c r="C6828" s="72" t="s">
        <v>492</v>
      </c>
      <c r="D6828" s="72" t="s">
        <v>414</v>
      </c>
      <c r="E6828" s="72" t="s">
        <v>415</v>
      </c>
      <c r="F6828" s="72">
        <v>250873</v>
      </c>
      <c r="G6828" s="72" t="s">
        <v>12</v>
      </c>
      <c r="H6828" s="67">
        <v>-1</v>
      </c>
      <c r="I6828" s="69" t="s">
        <v>1163</v>
      </c>
      <c r="J6828" s="63">
        <f t="shared" si="26"/>
        <v>44869</v>
      </c>
      <c r="K6828" s="64">
        <f>IF(ISBLANK(J6828),,H6828*INDEX(Inputs!G:G,MATCH(F6828,Inputs!E:E,0)))</f>
        <v>-999</v>
      </c>
      <c r="L6828" s="65" t="str">
        <f>IF(ISBLANK(J6828),,INDEX(Inputs!D:D,MATCH(F6828,Inputs!E:E,0)))</f>
        <v>422BK Evo Fox Fireblade Gaming Keyboard USB</v>
      </c>
      <c r="M6828" s="65" t="str">
        <f>IF(ISBLANK(#REF!),,IF(B6828="Online","Online",IF(LEFT(B6828,1)="E","Online","Offline")))</f>
        <v>Offline</v>
      </c>
      <c r="N6828" s="64">
        <f>IF(ISBLANK(M6828),,H6828*INDEX(Inputs!F:F,MATCH(F6828,Inputs!E:E,0)))</f>
        <v>-1299</v>
      </c>
      <c r="O6828" s="65"/>
    </row>
    <row r="6829" ht="15.75" customHeight="1" spans="1:15">
      <c r="A6829" s="65" t="s">
        <v>367</v>
      </c>
      <c r="B6829" s="66" t="s">
        <v>58</v>
      </c>
      <c r="C6829" s="72" t="s">
        <v>759</v>
      </c>
      <c r="D6829" s="72" t="s">
        <v>370</v>
      </c>
      <c r="E6829" s="72" t="s">
        <v>410</v>
      </c>
      <c r="F6829" s="72">
        <v>250879</v>
      </c>
      <c r="G6829" s="72" t="s">
        <v>30</v>
      </c>
      <c r="H6829" s="67">
        <v>1</v>
      </c>
      <c r="I6829" s="69" t="s">
        <v>1163</v>
      </c>
      <c r="J6829" s="63">
        <f t="shared" si="26"/>
        <v>44869</v>
      </c>
      <c r="K6829" s="64">
        <f>IF(ISBLANK(J6829),,H6829*INDEX(Inputs!G:G,MATCH(F6829,Inputs!E:E,0)))</f>
        <v>699</v>
      </c>
      <c r="L6829" s="65" t="str">
        <f>IF(ISBLANK(J6829),,INDEX(Inputs!D:D,MATCH(F6829,Inputs!E:E,0)))</f>
        <v>597BK Evo Fox Falcon X85 Extra Large Speed Mouse Pad</v>
      </c>
      <c r="M6829" s="65" t="str">
        <f>IF(ISBLANK(#REF!),,IF(B6829="Online","Online",IF(LEFT(B6829,1)="E","Online","Offline")))</f>
        <v>Offline</v>
      </c>
      <c r="N6829" s="64">
        <f>IF(ISBLANK(M6829),,H6829*INDEX(Inputs!F:F,MATCH(F6829,Inputs!E:E,0)))</f>
        <v>1199</v>
      </c>
      <c r="O6829" s="65"/>
    </row>
    <row r="6830" ht="15.75" customHeight="1" spans="1:15">
      <c r="A6830" s="65" t="s">
        <v>407</v>
      </c>
      <c r="B6830" s="66" t="s">
        <v>93</v>
      </c>
      <c r="C6830" s="72" t="s">
        <v>514</v>
      </c>
      <c r="D6830" s="72" t="s">
        <v>414</v>
      </c>
      <c r="E6830" s="72" t="s">
        <v>415</v>
      </c>
      <c r="F6830" s="72">
        <v>204736</v>
      </c>
      <c r="G6830" s="72" t="s">
        <v>19</v>
      </c>
      <c r="H6830" s="67">
        <v>1</v>
      </c>
      <c r="I6830" s="69" t="s">
        <v>1163</v>
      </c>
      <c r="J6830" s="63">
        <f t="shared" si="26"/>
        <v>44869</v>
      </c>
      <c r="K6830" s="64">
        <f>IF(ISBLANK(J6830),,H6830*INDEX(Inputs!G:G,MATCH(F6830,Inputs!E:E,0)))</f>
        <v>549</v>
      </c>
      <c r="L6830" s="65" t="str">
        <f>IF(ISBLANK(J6830),,INDEX(Inputs!D:D,MATCH(F6830,Inputs!E:E,0)))</f>
        <v>851PP Xcite Pro Keyboard USB</v>
      </c>
      <c r="M6830" s="65" t="str">
        <f>IF(ISBLANK(#REF!),,IF(B6830="Online","Online",IF(LEFT(B6830,1)="E","Online","Offline")))</f>
        <v>Offline</v>
      </c>
      <c r="N6830" s="64">
        <f>IF(ISBLANK(M6830),,H6830*INDEX(Inputs!F:F,MATCH(F6830,Inputs!E:E,0)))</f>
        <v>599</v>
      </c>
      <c r="O6830" s="65"/>
    </row>
    <row r="6831" ht="15.75" customHeight="1" spans="1:15">
      <c r="A6831" s="65" t="s">
        <v>373</v>
      </c>
      <c r="B6831" s="66" t="s">
        <v>158</v>
      </c>
      <c r="C6831" s="72" t="s">
        <v>535</v>
      </c>
      <c r="D6831" s="72" t="s">
        <v>370</v>
      </c>
      <c r="E6831" s="72" t="s">
        <v>410</v>
      </c>
      <c r="F6831" s="72">
        <v>250877</v>
      </c>
      <c r="G6831" s="72" t="s">
        <v>22</v>
      </c>
      <c r="H6831" s="67">
        <v>1</v>
      </c>
      <c r="I6831" s="69" t="s">
        <v>1163</v>
      </c>
      <c r="J6831" s="63">
        <f t="shared" si="26"/>
        <v>44869</v>
      </c>
      <c r="K6831" s="64">
        <f>IF(ISBLANK(J6831),,H6831*INDEX(Inputs!G:G,MATCH(F6831,Inputs!E:E,0)))</f>
        <v>349</v>
      </c>
      <c r="L6831" s="65" t="str">
        <f>IF(ISBLANK(J6831),,INDEX(Inputs!D:D,MATCH(F6831,Inputs!E:E,0)))</f>
        <v>595BK Evo Fox Falcon X35 Medium Speed Mouse Pad</v>
      </c>
      <c r="M6831" s="65" t="str">
        <f>IF(ISBLANK(#REF!),,IF(B6831="Online","Online",IF(LEFT(B6831,1)="E","Online","Offline")))</f>
        <v>Offline</v>
      </c>
      <c r="N6831" s="64">
        <f>IF(ISBLANK(M6831),,H6831*INDEX(Inputs!F:F,MATCH(F6831,Inputs!E:E,0)))</f>
        <v>699</v>
      </c>
      <c r="O6831" s="65"/>
    </row>
    <row r="6832" ht="15.75" customHeight="1" spans="1:15">
      <c r="A6832" s="65" t="s">
        <v>407</v>
      </c>
      <c r="B6832" s="66" t="s">
        <v>200</v>
      </c>
      <c r="C6832" s="72" t="s">
        <v>588</v>
      </c>
      <c r="D6832" s="72" t="s">
        <v>370</v>
      </c>
      <c r="E6832" s="72" t="s">
        <v>371</v>
      </c>
      <c r="F6832" s="72">
        <v>250417</v>
      </c>
      <c r="G6832" s="72" t="s">
        <v>39</v>
      </c>
      <c r="H6832" s="67">
        <v>1</v>
      </c>
      <c r="I6832" s="69" t="s">
        <v>1163</v>
      </c>
      <c r="J6832" s="63">
        <f t="shared" si="26"/>
        <v>44869</v>
      </c>
      <c r="K6832" s="64">
        <f>IF(ISBLANK(J6832),,H6832*INDEX(Inputs!G:G,MATCH(F6832,Inputs!E:E,0)))</f>
        <v>929</v>
      </c>
      <c r="L6832" s="65" t="str">
        <f>IF(ISBLANK(J6832),,INDEX(Inputs!D:D,MATCH(F6832,Inputs!E:E,0)))</f>
        <v>416PP Super Speed Hub 4 Port USB 3.0</v>
      </c>
      <c r="M6832" s="65" t="str">
        <f>IF(ISBLANK(#REF!),,IF(B6832="Online","Online",IF(LEFT(B6832,1)="E","Online","Offline")))</f>
        <v>Offline</v>
      </c>
      <c r="N6832" s="64">
        <f>IF(ISBLANK(M6832),,H6832*INDEX(Inputs!F:F,MATCH(F6832,Inputs!E:E,0)))</f>
        <v>1499</v>
      </c>
      <c r="O6832" s="65"/>
    </row>
    <row r="6833" ht="15.75" customHeight="1" spans="1:15">
      <c r="A6833" s="65" t="s">
        <v>376</v>
      </c>
      <c r="B6833" s="66" t="s">
        <v>377</v>
      </c>
      <c r="C6833" s="72" t="s">
        <v>378</v>
      </c>
      <c r="D6833" s="72" t="s">
        <v>464</v>
      </c>
      <c r="E6833" s="72" t="s">
        <v>465</v>
      </c>
      <c r="F6833" s="72">
        <v>250420</v>
      </c>
      <c r="G6833" s="72" t="s">
        <v>50</v>
      </c>
      <c r="H6833" s="67">
        <v>-1</v>
      </c>
      <c r="I6833" s="69" t="s">
        <v>1163</v>
      </c>
      <c r="J6833" s="63">
        <f t="shared" si="26"/>
        <v>44869</v>
      </c>
      <c r="K6833" s="64">
        <f>IF(ISBLANK(J6833),,H6833*INDEX(Inputs!G:G,MATCH(F6833,Inputs!E:E,0)))</f>
        <v>-749</v>
      </c>
      <c r="L6833" s="65" t="str">
        <f>IF(ISBLANK(J6833),,INDEX(Inputs!D:D,MATCH(F6833,Inputs!E:E,0)))</f>
        <v>142BK NeoCase Sleeve MP 450 13-13.3</v>
      </c>
      <c r="M6833" s="65" t="str">
        <f>IF(ISBLANK(#REF!),,IF(B6833="Online","Online",IF(LEFT(B6833,1)="E","Online","Offline")))</f>
        <v>Online</v>
      </c>
      <c r="N6833" s="64">
        <f>IF(ISBLANK(M6833),,H6833*INDEX(Inputs!F:F,MATCH(F6833,Inputs!E:E,0)))</f>
        <v>-1199</v>
      </c>
      <c r="O6833" s="65"/>
    </row>
    <row r="6834" ht="15.75" customHeight="1" spans="1:15">
      <c r="A6834" s="65" t="s">
        <v>376</v>
      </c>
      <c r="B6834" s="66" t="s">
        <v>377</v>
      </c>
      <c r="C6834" s="72" t="s">
        <v>378</v>
      </c>
      <c r="D6834" s="72" t="s">
        <v>414</v>
      </c>
      <c r="E6834" s="72" t="s">
        <v>415</v>
      </c>
      <c r="F6834" s="72">
        <v>250874</v>
      </c>
      <c r="G6834" s="72" t="s">
        <v>13</v>
      </c>
      <c r="H6834" s="67">
        <v>1</v>
      </c>
      <c r="I6834" s="69" t="s">
        <v>1163</v>
      </c>
      <c r="J6834" s="63">
        <f t="shared" si="26"/>
        <v>44869</v>
      </c>
      <c r="K6834" s="64">
        <f>IF(ISBLANK(J6834),,H6834*INDEX(Inputs!G:G,MATCH(F6834,Inputs!E:E,0)))</f>
        <v>1349</v>
      </c>
      <c r="L6834" s="65" t="str">
        <f>IF(ISBLANK(J6834),,INDEX(Inputs!D:D,MATCH(F6834,Inputs!E:E,0)))</f>
        <v>432BK EvoFox X-Team Gaming Keyboard &amp; Mouse (USB)</v>
      </c>
      <c r="M6834" s="65" t="str">
        <f>IF(ISBLANK(#REF!),,IF(B6834="Online","Online",IF(LEFT(B6834,1)="E","Online","Offline")))</f>
        <v>Online</v>
      </c>
      <c r="N6834" s="64">
        <f>IF(ISBLANK(M6834),,H6834*INDEX(Inputs!F:F,MATCH(F6834,Inputs!E:E,0)))</f>
        <v>1899</v>
      </c>
      <c r="O6834" s="65"/>
    </row>
    <row r="6835" ht="15.75" customHeight="1" spans="1:15">
      <c r="A6835" s="65" t="s">
        <v>327</v>
      </c>
      <c r="B6835" s="66" t="s">
        <v>196</v>
      </c>
      <c r="C6835" s="72" t="s">
        <v>579</v>
      </c>
      <c r="D6835" s="72" t="s">
        <v>370</v>
      </c>
      <c r="E6835" s="72" t="s">
        <v>371</v>
      </c>
      <c r="F6835" s="72">
        <v>250417</v>
      </c>
      <c r="G6835" s="72" t="s">
        <v>39</v>
      </c>
      <c r="H6835" s="67">
        <v>1</v>
      </c>
      <c r="I6835" s="69" t="s">
        <v>1163</v>
      </c>
      <c r="J6835" s="63">
        <f t="shared" si="26"/>
        <v>44869</v>
      </c>
      <c r="K6835" s="64">
        <f>IF(ISBLANK(J6835),,H6835*INDEX(Inputs!G:G,MATCH(F6835,Inputs!E:E,0)))</f>
        <v>929</v>
      </c>
      <c r="L6835" s="65" t="str">
        <f>IF(ISBLANK(J6835),,INDEX(Inputs!D:D,MATCH(F6835,Inputs!E:E,0)))</f>
        <v>416PP Super Speed Hub 4 Port USB 3.0</v>
      </c>
      <c r="M6835" s="65" t="str">
        <f>IF(ISBLANK(#REF!),,IF(B6835="Online","Online",IF(LEFT(B6835,1)="E","Online","Offline")))</f>
        <v>Offline</v>
      </c>
      <c r="N6835" s="64">
        <f>IF(ISBLANK(M6835),,H6835*INDEX(Inputs!F:F,MATCH(F6835,Inputs!E:E,0)))</f>
        <v>1499</v>
      </c>
      <c r="O6835" s="65"/>
    </row>
    <row r="6836" ht="15.75" customHeight="1" spans="1:15">
      <c r="A6836" s="65" t="s">
        <v>338</v>
      </c>
      <c r="B6836" s="66" t="s">
        <v>47</v>
      </c>
      <c r="C6836" s="72" t="s">
        <v>357</v>
      </c>
      <c r="D6836" s="72" t="s">
        <v>370</v>
      </c>
      <c r="E6836" s="72" t="s">
        <v>371</v>
      </c>
      <c r="F6836" s="72">
        <v>260085</v>
      </c>
      <c r="G6836" s="72" t="s">
        <v>32</v>
      </c>
      <c r="H6836" s="67">
        <v>1</v>
      </c>
      <c r="I6836" s="69" t="s">
        <v>1163</v>
      </c>
      <c r="J6836" s="63">
        <f t="shared" si="26"/>
        <v>44869</v>
      </c>
      <c r="K6836" s="64">
        <f>IF(ISBLANK(J6836),,H6836*INDEX(Inputs!G:G,MATCH(F6836,Inputs!E:E,0)))</f>
        <v>1059</v>
      </c>
      <c r="L6836" s="65" t="str">
        <f>IF(ISBLANK(J6836),,INDEX(Inputs!D:D,MATCH(F6836,Inputs!E:E,0)))</f>
        <v>435BK Type-C 4 Port USB 3.0 Hub Pro</v>
      </c>
      <c r="M6836" s="65" t="str">
        <f>IF(ISBLANK(#REF!),,IF(B6836="Online","Online",IF(LEFT(B6836,1)="E","Online","Offline")))</f>
        <v>Offline</v>
      </c>
      <c r="N6836" s="64">
        <f>IF(ISBLANK(M6836),,H6836*INDEX(Inputs!F:F,MATCH(F6836,Inputs!E:E,0)))</f>
        <v>1599</v>
      </c>
      <c r="O6836" s="65"/>
    </row>
    <row r="6837" ht="15.75" customHeight="1" spans="1:15">
      <c r="A6837" s="65" t="s">
        <v>338</v>
      </c>
      <c r="B6837" s="66" t="s">
        <v>109</v>
      </c>
      <c r="C6837" s="72" t="s">
        <v>382</v>
      </c>
      <c r="D6837" s="72" t="s">
        <v>414</v>
      </c>
      <c r="E6837" s="72" t="s">
        <v>415</v>
      </c>
      <c r="F6837" s="72">
        <v>250874</v>
      </c>
      <c r="G6837" s="72" t="s">
        <v>13</v>
      </c>
      <c r="H6837" s="67">
        <v>1</v>
      </c>
      <c r="I6837" s="69" t="s">
        <v>1163</v>
      </c>
      <c r="J6837" s="63">
        <f t="shared" si="26"/>
        <v>44869</v>
      </c>
      <c r="K6837" s="64">
        <f>IF(ISBLANK(J6837),,H6837*INDEX(Inputs!G:G,MATCH(F6837,Inputs!E:E,0)))</f>
        <v>1349</v>
      </c>
      <c r="L6837" s="65" t="str">
        <f>IF(ISBLANK(J6837),,INDEX(Inputs!D:D,MATCH(F6837,Inputs!E:E,0)))</f>
        <v>432BK EvoFox X-Team Gaming Keyboard &amp; Mouse (USB)</v>
      </c>
      <c r="M6837" s="65" t="str">
        <f>IF(ISBLANK(#REF!),,IF(B6837="Online","Online",IF(LEFT(B6837,1)="E","Online","Offline")))</f>
        <v>Offline</v>
      </c>
      <c r="N6837" s="64">
        <f>IF(ISBLANK(M6837),,H6837*INDEX(Inputs!F:F,MATCH(F6837,Inputs!E:E,0)))</f>
        <v>1899</v>
      </c>
      <c r="O6837" s="65"/>
    </row>
    <row r="6838" ht="15.75" customHeight="1" spans="1:15">
      <c r="A6838" s="65" t="s">
        <v>338</v>
      </c>
      <c r="B6838" s="66" t="s">
        <v>188</v>
      </c>
      <c r="C6838" s="72" t="s">
        <v>884</v>
      </c>
      <c r="D6838" s="72" t="s">
        <v>370</v>
      </c>
      <c r="E6838" s="72" t="s">
        <v>371</v>
      </c>
      <c r="F6838" s="72">
        <v>250417</v>
      </c>
      <c r="G6838" s="72" t="s">
        <v>39</v>
      </c>
      <c r="H6838" s="67">
        <v>1</v>
      </c>
      <c r="I6838" s="69" t="s">
        <v>1163</v>
      </c>
      <c r="J6838" s="63">
        <f t="shared" si="26"/>
        <v>44869</v>
      </c>
      <c r="K6838" s="64">
        <f>IF(ISBLANK(J6838),,H6838*INDEX(Inputs!G:G,MATCH(F6838,Inputs!E:E,0)))</f>
        <v>929</v>
      </c>
      <c r="L6838" s="65" t="str">
        <f>IF(ISBLANK(J6838),,INDEX(Inputs!D:D,MATCH(F6838,Inputs!E:E,0)))</f>
        <v>416PP Super Speed Hub 4 Port USB 3.0</v>
      </c>
      <c r="M6838" s="65" t="str">
        <f>IF(ISBLANK(#REF!),,IF(B6838="Online","Online",IF(LEFT(B6838,1)="E","Online","Offline")))</f>
        <v>Offline</v>
      </c>
      <c r="N6838" s="64">
        <f>IF(ISBLANK(M6838),,H6838*INDEX(Inputs!F:F,MATCH(F6838,Inputs!E:E,0)))</f>
        <v>1499</v>
      </c>
      <c r="O6838" s="65"/>
    </row>
    <row r="6839" ht="15.75" customHeight="1" spans="1:15">
      <c r="A6839" s="65" t="s">
        <v>338</v>
      </c>
      <c r="B6839" s="66" t="s">
        <v>821</v>
      </c>
      <c r="C6839" s="72" t="s">
        <v>992</v>
      </c>
      <c r="D6839" s="72" t="s">
        <v>370</v>
      </c>
      <c r="E6839" s="72" t="s">
        <v>371</v>
      </c>
      <c r="F6839" s="72">
        <v>250417</v>
      </c>
      <c r="G6839" s="72" t="s">
        <v>39</v>
      </c>
      <c r="H6839" s="67">
        <v>1</v>
      </c>
      <c r="I6839" s="69" t="s">
        <v>1163</v>
      </c>
      <c r="J6839" s="63">
        <f t="shared" si="26"/>
        <v>44869</v>
      </c>
      <c r="K6839" s="64">
        <f>IF(ISBLANK(J6839),,H6839*INDEX(Inputs!G:G,MATCH(F6839,Inputs!E:E,0)))</f>
        <v>929</v>
      </c>
      <c r="L6839" s="65" t="str">
        <f>IF(ISBLANK(J6839),,INDEX(Inputs!D:D,MATCH(F6839,Inputs!E:E,0)))</f>
        <v>416PP Super Speed Hub 4 Port USB 3.0</v>
      </c>
      <c r="M6839" s="65" t="str">
        <f>IF(ISBLANK(#REF!),,IF(B6839="Online","Online",IF(LEFT(B6839,1)="E","Online","Offline")))</f>
        <v>Offline</v>
      </c>
      <c r="N6839" s="64">
        <f>IF(ISBLANK(M6839),,H6839*INDEX(Inputs!F:F,MATCH(F6839,Inputs!E:E,0)))</f>
        <v>1499</v>
      </c>
      <c r="O6839" s="65"/>
    </row>
    <row r="6840" ht="15.75" customHeight="1" spans="1:15">
      <c r="A6840" s="65" t="s">
        <v>353</v>
      </c>
      <c r="B6840" s="66" t="s">
        <v>42</v>
      </c>
      <c r="C6840" s="72" t="s">
        <v>502</v>
      </c>
      <c r="D6840" s="72" t="s">
        <v>370</v>
      </c>
      <c r="E6840" s="72" t="s">
        <v>410</v>
      </c>
      <c r="F6840" s="72">
        <v>250878</v>
      </c>
      <c r="G6840" s="72" t="s">
        <v>24</v>
      </c>
      <c r="H6840" s="67">
        <v>1</v>
      </c>
      <c r="I6840" s="69" t="s">
        <v>1163</v>
      </c>
      <c r="J6840" s="63">
        <f t="shared" si="26"/>
        <v>44869</v>
      </c>
      <c r="K6840" s="64">
        <f>IF(ISBLANK(J6840),,H6840*INDEX(Inputs!G:G,MATCH(F6840,Inputs!E:E,0)))</f>
        <v>999</v>
      </c>
      <c r="L6840" s="65" t="str">
        <f>IF(ISBLANK(J6840),,INDEX(Inputs!D:D,MATCH(F6840,Inputs!E:E,0)))</f>
        <v>596BK Evo Fox Falcon LX35 Medium Speed LED Mouse Pad</v>
      </c>
      <c r="M6840" s="65" t="str">
        <f>IF(ISBLANK(#REF!),,IF(B6840="Online","Online",IF(LEFT(B6840,1)="E","Online","Offline")))</f>
        <v>Offline</v>
      </c>
      <c r="N6840" s="64">
        <f>IF(ISBLANK(M6840),,H6840*INDEX(Inputs!F:F,MATCH(F6840,Inputs!E:E,0)))</f>
        <v>1999</v>
      </c>
      <c r="O6840" s="65"/>
    </row>
    <row r="6841" ht="15.75" customHeight="1" spans="1:15">
      <c r="A6841" s="65" t="s">
        <v>432</v>
      </c>
      <c r="B6841" s="66" t="s">
        <v>121</v>
      </c>
      <c r="C6841" s="72" t="s">
        <v>433</v>
      </c>
      <c r="D6841" s="72" t="s">
        <v>414</v>
      </c>
      <c r="E6841" s="72" t="s">
        <v>415</v>
      </c>
      <c r="F6841" s="72">
        <v>204737</v>
      </c>
      <c r="G6841" s="72" t="s">
        <v>20</v>
      </c>
      <c r="H6841" s="67">
        <v>1</v>
      </c>
      <c r="I6841" s="69" t="s">
        <v>1164</v>
      </c>
      <c r="J6841" s="63">
        <f t="shared" si="26"/>
        <v>44870</v>
      </c>
      <c r="K6841" s="64">
        <f>IF(ISBLANK(J6841),,H6841*INDEX(Inputs!G:G,MATCH(F6841,Inputs!E:E,0)))</f>
        <v>729</v>
      </c>
      <c r="L6841" s="65" t="str">
        <f>IF(ISBLANK(J6841),,INDEX(Inputs!D:D,MATCH(F6841,Inputs!E:E,0)))</f>
        <v>850PP Xcite Pro Keyboard &amp; Mouse USB</v>
      </c>
      <c r="M6841" s="65" t="str">
        <f>IF(ISBLANK(#REF!),,IF(B6841="Online","Online",IF(LEFT(B6841,1)="E","Online","Offline")))</f>
        <v>Offline</v>
      </c>
      <c r="N6841" s="64">
        <f>IF(ISBLANK(M6841),,H6841*INDEX(Inputs!F:F,MATCH(F6841,Inputs!E:E,0)))</f>
        <v>799</v>
      </c>
      <c r="O6841" s="65"/>
    </row>
    <row r="6842" ht="15.75" customHeight="1" spans="1:15">
      <c r="A6842" s="65" t="s">
        <v>412</v>
      </c>
      <c r="B6842" s="66" t="s">
        <v>59</v>
      </c>
      <c r="C6842" s="72" t="s">
        <v>471</v>
      </c>
      <c r="D6842" s="72" t="s">
        <v>370</v>
      </c>
      <c r="E6842" s="72" t="s">
        <v>410</v>
      </c>
      <c r="F6842" s="72">
        <v>250876</v>
      </c>
      <c r="G6842" s="72" t="s">
        <v>26</v>
      </c>
      <c r="H6842" s="67">
        <v>1</v>
      </c>
      <c r="I6842" s="69" t="s">
        <v>1164</v>
      </c>
      <c r="J6842" s="63">
        <f t="shared" si="26"/>
        <v>44870</v>
      </c>
      <c r="K6842" s="64">
        <f>IF(ISBLANK(J6842),,H6842*INDEX(Inputs!G:G,MATCH(F6842,Inputs!E:E,0)))</f>
        <v>1399</v>
      </c>
      <c r="L6842" s="65" t="str">
        <f>IF(ISBLANK(J6842),,INDEX(Inputs!D:D,MATCH(F6842,Inputs!E:E,0)))</f>
        <v>649BK EvoFox Typhoon Laptop Cooling Pad</v>
      </c>
      <c r="M6842" s="65" t="str">
        <f>IF(ISBLANK(#REF!),,IF(B6842="Online","Online",IF(LEFT(B6842,1)="E","Online","Offline")))</f>
        <v>Offline</v>
      </c>
      <c r="N6842" s="64">
        <f>IF(ISBLANK(M6842),,H6842*INDEX(Inputs!F:F,MATCH(F6842,Inputs!E:E,0)))</f>
        <v>1999</v>
      </c>
      <c r="O6842" s="65"/>
    </row>
    <row r="6843" ht="15.75" customHeight="1" spans="1:15">
      <c r="A6843" s="65" t="s">
        <v>341</v>
      </c>
      <c r="B6843" s="66" t="s">
        <v>36</v>
      </c>
      <c r="C6843" s="72" t="s">
        <v>581</v>
      </c>
      <c r="D6843" s="72" t="s">
        <v>370</v>
      </c>
      <c r="E6843" s="72" t="s">
        <v>410</v>
      </c>
      <c r="F6843" s="72">
        <v>250876</v>
      </c>
      <c r="G6843" s="72" t="s">
        <v>26</v>
      </c>
      <c r="H6843" s="67">
        <v>1</v>
      </c>
      <c r="I6843" s="69" t="s">
        <v>1164</v>
      </c>
      <c r="J6843" s="63">
        <f t="shared" si="26"/>
        <v>44870</v>
      </c>
      <c r="K6843" s="64">
        <f>IF(ISBLANK(J6843),,H6843*INDEX(Inputs!G:G,MATCH(F6843,Inputs!E:E,0)))</f>
        <v>1399</v>
      </c>
      <c r="L6843" s="65" t="str">
        <f>IF(ISBLANK(J6843),,INDEX(Inputs!D:D,MATCH(F6843,Inputs!E:E,0)))</f>
        <v>649BK EvoFox Typhoon Laptop Cooling Pad</v>
      </c>
      <c r="M6843" s="65" t="str">
        <f>IF(ISBLANK(#REF!),,IF(B6843="Online","Online",IF(LEFT(B6843,1)="E","Online","Offline")))</f>
        <v>Offline</v>
      </c>
      <c r="N6843" s="64">
        <f>IF(ISBLANK(M6843),,H6843*INDEX(Inputs!F:F,MATCH(F6843,Inputs!E:E,0)))</f>
        <v>1999</v>
      </c>
      <c r="O6843" s="65"/>
    </row>
    <row r="6844" ht="15.75" customHeight="1" spans="1:15">
      <c r="A6844" s="65" t="s">
        <v>933</v>
      </c>
      <c r="B6844" s="66" t="s">
        <v>227</v>
      </c>
      <c r="C6844" s="72" t="s">
        <v>934</v>
      </c>
      <c r="D6844" s="72" t="s">
        <v>370</v>
      </c>
      <c r="E6844" s="72" t="s">
        <v>410</v>
      </c>
      <c r="F6844" s="72">
        <v>250876</v>
      </c>
      <c r="G6844" s="72" t="s">
        <v>26</v>
      </c>
      <c r="H6844" s="67">
        <v>1</v>
      </c>
      <c r="I6844" s="69" t="s">
        <v>1164</v>
      </c>
      <c r="J6844" s="63">
        <f t="shared" si="26"/>
        <v>44870</v>
      </c>
      <c r="K6844" s="64">
        <f>IF(ISBLANK(J6844),,H6844*INDEX(Inputs!G:G,MATCH(F6844,Inputs!E:E,0)))</f>
        <v>1399</v>
      </c>
      <c r="L6844" s="65" t="str">
        <f>IF(ISBLANK(J6844),,INDEX(Inputs!D:D,MATCH(F6844,Inputs!E:E,0)))</f>
        <v>649BK EvoFox Typhoon Laptop Cooling Pad</v>
      </c>
      <c r="M6844" s="65" t="str">
        <f>IF(ISBLANK(#REF!),,IF(B6844="Online","Online",IF(LEFT(B6844,1)="E","Online","Offline")))</f>
        <v>Offline</v>
      </c>
      <c r="N6844" s="64">
        <f>IF(ISBLANK(M6844),,H6844*INDEX(Inputs!F:F,MATCH(F6844,Inputs!E:E,0)))</f>
        <v>1999</v>
      </c>
      <c r="O6844" s="65"/>
    </row>
    <row r="6845" ht="15.75" customHeight="1" spans="1:15">
      <c r="A6845" s="65" t="s">
        <v>500</v>
      </c>
      <c r="B6845" s="66" t="s">
        <v>140</v>
      </c>
      <c r="C6845" s="72" t="s">
        <v>501</v>
      </c>
      <c r="D6845" s="72" t="s">
        <v>370</v>
      </c>
      <c r="E6845" s="72" t="s">
        <v>410</v>
      </c>
      <c r="F6845" s="72">
        <v>250879</v>
      </c>
      <c r="G6845" s="72" t="s">
        <v>30</v>
      </c>
      <c r="H6845" s="67">
        <v>1</v>
      </c>
      <c r="I6845" s="69" t="s">
        <v>1164</v>
      </c>
      <c r="J6845" s="63">
        <f t="shared" si="26"/>
        <v>44870</v>
      </c>
      <c r="K6845" s="64">
        <f>IF(ISBLANK(J6845),,H6845*INDEX(Inputs!G:G,MATCH(F6845,Inputs!E:E,0)))</f>
        <v>699</v>
      </c>
      <c r="L6845" s="65" t="str">
        <f>IF(ISBLANK(J6845),,INDEX(Inputs!D:D,MATCH(F6845,Inputs!E:E,0)))</f>
        <v>597BK Evo Fox Falcon X85 Extra Large Speed Mouse Pad</v>
      </c>
      <c r="M6845" s="65" t="str">
        <f>IF(ISBLANK(#REF!),,IF(B6845="Online","Online",IF(LEFT(B6845,1)="E","Online","Offline")))</f>
        <v>Offline</v>
      </c>
      <c r="N6845" s="64">
        <f>IF(ISBLANK(M6845),,H6845*INDEX(Inputs!F:F,MATCH(F6845,Inputs!E:E,0)))</f>
        <v>1199</v>
      </c>
      <c r="O6845" s="65"/>
    </row>
    <row r="6846" ht="15.75" customHeight="1" spans="1:15">
      <c r="A6846" s="65" t="s">
        <v>447</v>
      </c>
      <c r="B6846" s="66" t="s">
        <v>206</v>
      </c>
      <c r="C6846" s="72" t="s">
        <v>865</v>
      </c>
      <c r="D6846" s="72" t="s">
        <v>414</v>
      </c>
      <c r="E6846" s="72" t="s">
        <v>415</v>
      </c>
      <c r="F6846" s="72">
        <v>250875</v>
      </c>
      <c r="G6846" s="72" t="s">
        <v>103</v>
      </c>
      <c r="H6846" s="67">
        <v>1</v>
      </c>
      <c r="I6846" s="69" t="s">
        <v>1164</v>
      </c>
      <c r="J6846" s="63">
        <f t="shared" si="26"/>
        <v>44870</v>
      </c>
      <c r="K6846" s="64">
        <f>IF(ISBLANK(J6846),,H6846*INDEX(Inputs!G:G,MATCH(F6846,Inputs!E:E,0)))</f>
        <v>1099</v>
      </c>
      <c r="L6846" s="65" t="str">
        <f>IF(ISBLANK(J6846),,INDEX(Inputs!D:D,MATCH(F6846,Inputs!E:E,0)))</f>
        <v>433BK EvoFox WarHammer Gaming Keyboard (USB)</v>
      </c>
      <c r="M6846" s="65" t="str">
        <f>IF(ISBLANK(#REF!),,IF(B6846="Online","Online",IF(LEFT(B6846,1)="E","Online","Offline")))</f>
        <v>Offline</v>
      </c>
      <c r="N6846" s="64">
        <f>IF(ISBLANK(M6846),,H6846*INDEX(Inputs!F:F,MATCH(F6846,Inputs!E:E,0)))</f>
        <v>1499</v>
      </c>
      <c r="O6846" s="65"/>
    </row>
    <row r="6847" ht="15.75" customHeight="1" spans="1:15">
      <c r="A6847" s="65" t="s">
        <v>541</v>
      </c>
      <c r="B6847" s="66" t="s">
        <v>68</v>
      </c>
      <c r="C6847" s="72" t="s">
        <v>542</v>
      </c>
      <c r="D6847" s="72" t="s">
        <v>414</v>
      </c>
      <c r="E6847" s="72" t="s">
        <v>415</v>
      </c>
      <c r="F6847" s="72">
        <v>250875</v>
      </c>
      <c r="G6847" s="72" t="s">
        <v>103</v>
      </c>
      <c r="H6847" s="67">
        <v>1</v>
      </c>
      <c r="I6847" s="69" t="s">
        <v>1164</v>
      </c>
      <c r="J6847" s="63">
        <f t="shared" si="26"/>
        <v>44870</v>
      </c>
      <c r="K6847" s="64">
        <f>IF(ISBLANK(J6847),,H6847*INDEX(Inputs!G:G,MATCH(F6847,Inputs!E:E,0)))</f>
        <v>1099</v>
      </c>
      <c r="L6847" s="65" t="str">
        <f>IF(ISBLANK(J6847),,INDEX(Inputs!D:D,MATCH(F6847,Inputs!E:E,0)))</f>
        <v>433BK EvoFox WarHammer Gaming Keyboard (USB)</v>
      </c>
      <c r="M6847" s="65" t="str">
        <f>IF(ISBLANK(#REF!),,IF(B6847="Online","Online",IF(LEFT(B6847,1)="E","Online","Offline")))</f>
        <v>Offline</v>
      </c>
      <c r="N6847" s="64">
        <f>IF(ISBLANK(M6847),,H6847*INDEX(Inputs!F:F,MATCH(F6847,Inputs!E:E,0)))</f>
        <v>1499</v>
      </c>
      <c r="O6847" s="65"/>
    </row>
    <row r="6848" ht="15.75" customHeight="1" spans="1:15">
      <c r="A6848" s="65" t="s">
        <v>373</v>
      </c>
      <c r="B6848" s="66" t="s">
        <v>82</v>
      </c>
      <c r="C6848" s="72" t="s">
        <v>374</v>
      </c>
      <c r="D6848" s="72" t="s">
        <v>414</v>
      </c>
      <c r="E6848" s="72" t="s">
        <v>415</v>
      </c>
      <c r="F6848" s="72">
        <v>250873</v>
      </c>
      <c r="G6848" s="72" t="s">
        <v>12</v>
      </c>
      <c r="H6848" s="67">
        <v>1</v>
      </c>
      <c r="I6848" s="69" t="s">
        <v>1164</v>
      </c>
      <c r="J6848" s="63">
        <f t="shared" si="26"/>
        <v>44870</v>
      </c>
      <c r="K6848" s="64">
        <f>IF(ISBLANK(J6848),,H6848*INDEX(Inputs!G:G,MATCH(F6848,Inputs!E:E,0)))</f>
        <v>999</v>
      </c>
      <c r="L6848" s="65" t="str">
        <f>IF(ISBLANK(J6848),,INDEX(Inputs!D:D,MATCH(F6848,Inputs!E:E,0)))</f>
        <v>422BK Evo Fox Fireblade Gaming Keyboard USB</v>
      </c>
      <c r="M6848" s="65" t="str">
        <f>IF(ISBLANK(#REF!),,IF(B6848="Online","Online",IF(LEFT(B6848,1)="E","Online","Offline")))</f>
        <v>Offline</v>
      </c>
      <c r="N6848" s="64">
        <f>IF(ISBLANK(M6848),,H6848*INDEX(Inputs!F:F,MATCH(F6848,Inputs!E:E,0)))</f>
        <v>1299</v>
      </c>
      <c r="O6848" s="65"/>
    </row>
    <row r="6849" ht="15.75" customHeight="1" spans="1:15">
      <c r="A6849" s="65" t="s">
        <v>407</v>
      </c>
      <c r="B6849" s="66" t="s">
        <v>93</v>
      </c>
      <c r="C6849" s="72" t="s">
        <v>514</v>
      </c>
      <c r="D6849" s="72" t="s">
        <v>370</v>
      </c>
      <c r="E6849" s="72" t="s">
        <v>410</v>
      </c>
      <c r="F6849" s="72">
        <v>250876</v>
      </c>
      <c r="G6849" s="72" t="s">
        <v>26</v>
      </c>
      <c r="H6849" s="67">
        <v>1</v>
      </c>
      <c r="I6849" s="69" t="s">
        <v>1164</v>
      </c>
      <c r="J6849" s="63">
        <f t="shared" si="26"/>
        <v>44870</v>
      </c>
      <c r="K6849" s="64">
        <f>IF(ISBLANK(J6849),,H6849*INDEX(Inputs!G:G,MATCH(F6849,Inputs!E:E,0)))</f>
        <v>1399</v>
      </c>
      <c r="L6849" s="65" t="str">
        <f>IF(ISBLANK(J6849),,INDEX(Inputs!D:D,MATCH(F6849,Inputs!E:E,0)))</f>
        <v>649BK EvoFox Typhoon Laptop Cooling Pad</v>
      </c>
      <c r="M6849" s="65" t="str">
        <f>IF(ISBLANK(#REF!),,IF(B6849="Online","Online",IF(LEFT(B6849,1)="E","Online","Offline")))</f>
        <v>Offline</v>
      </c>
      <c r="N6849" s="64">
        <f>IF(ISBLANK(M6849),,H6849*INDEX(Inputs!F:F,MATCH(F6849,Inputs!E:E,0)))</f>
        <v>1999</v>
      </c>
      <c r="O6849" s="65"/>
    </row>
    <row r="6850" ht="15.75" customHeight="1" spans="1:15">
      <c r="A6850" s="65" t="s">
        <v>367</v>
      </c>
      <c r="B6850" s="66" t="s">
        <v>705</v>
      </c>
      <c r="C6850" s="72" t="s">
        <v>706</v>
      </c>
      <c r="D6850" s="72" t="s">
        <v>370</v>
      </c>
      <c r="E6850" s="72" t="s">
        <v>410</v>
      </c>
      <c r="F6850" s="72">
        <v>250876</v>
      </c>
      <c r="G6850" s="72" t="s">
        <v>26</v>
      </c>
      <c r="H6850" s="67">
        <v>1</v>
      </c>
      <c r="I6850" s="69" t="s">
        <v>1164</v>
      </c>
      <c r="J6850" s="63">
        <f t="shared" si="26"/>
        <v>44870</v>
      </c>
      <c r="K6850" s="64">
        <f>IF(ISBLANK(J6850),,H6850*INDEX(Inputs!G:G,MATCH(F6850,Inputs!E:E,0)))</f>
        <v>1399</v>
      </c>
      <c r="L6850" s="65" t="str">
        <f>IF(ISBLANK(J6850),,INDEX(Inputs!D:D,MATCH(F6850,Inputs!E:E,0)))</f>
        <v>649BK EvoFox Typhoon Laptop Cooling Pad</v>
      </c>
      <c r="M6850" s="65" t="str">
        <f>IF(ISBLANK(#REF!),,IF(B6850="Online","Online",IF(LEFT(B6850,1)="E","Online","Offline")))</f>
        <v>Offline</v>
      </c>
      <c r="N6850" s="64">
        <f>IF(ISBLANK(M6850),,H6850*INDEX(Inputs!F:F,MATCH(F6850,Inputs!E:E,0)))</f>
        <v>1999</v>
      </c>
      <c r="O6850" s="65"/>
    </row>
    <row r="6851" ht="15.75" customHeight="1" spans="1:15">
      <c r="A6851" s="65" t="s">
        <v>373</v>
      </c>
      <c r="B6851" s="66" t="s">
        <v>158</v>
      </c>
      <c r="C6851" s="72" t="s">
        <v>535</v>
      </c>
      <c r="D6851" s="72" t="s">
        <v>370</v>
      </c>
      <c r="E6851" s="72" t="s">
        <v>410</v>
      </c>
      <c r="F6851" s="72">
        <v>250423</v>
      </c>
      <c r="G6851" s="72" t="s">
        <v>11</v>
      </c>
      <c r="H6851" s="67">
        <v>1</v>
      </c>
      <c r="I6851" s="69" t="s">
        <v>1164</v>
      </c>
      <c r="J6851" s="63">
        <f t="shared" si="26"/>
        <v>44870</v>
      </c>
      <c r="K6851" s="64">
        <f>IF(ISBLANK(J6851),,H6851*INDEX(Inputs!G:G,MATCH(F6851,Inputs!E:E,0)))</f>
        <v>759</v>
      </c>
      <c r="L6851" s="65" t="str">
        <f>IF(ISBLANK(J6851),,INDEX(Inputs!D:D,MATCH(F6851,Inputs!E:E,0)))</f>
        <v>650GR Ergo View Laptop Stand-Grey</v>
      </c>
      <c r="M6851" s="65" t="str">
        <f>IF(ISBLANK(#REF!),,IF(B6851="Online","Online",IF(LEFT(B6851,1)="E","Online","Offline")))</f>
        <v>Offline</v>
      </c>
      <c r="N6851" s="64">
        <f>IF(ISBLANK(M6851),,H6851*INDEX(Inputs!F:F,MATCH(F6851,Inputs!E:E,0)))</f>
        <v>899</v>
      </c>
      <c r="O6851" s="65"/>
    </row>
    <row r="6852" ht="15.75" customHeight="1" spans="1:15">
      <c r="A6852" s="65" t="s">
        <v>367</v>
      </c>
      <c r="B6852" s="66" t="s">
        <v>163</v>
      </c>
      <c r="C6852" s="72" t="s">
        <v>638</v>
      </c>
      <c r="D6852" s="72" t="s">
        <v>414</v>
      </c>
      <c r="E6852" s="72" t="s">
        <v>415</v>
      </c>
      <c r="F6852" s="72">
        <v>250874</v>
      </c>
      <c r="G6852" s="72" t="s">
        <v>13</v>
      </c>
      <c r="H6852" s="67">
        <v>1</v>
      </c>
      <c r="I6852" s="69" t="s">
        <v>1164</v>
      </c>
      <c r="J6852" s="63">
        <f t="shared" si="26"/>
        <v>44870</v>
      </c>
      <c r="K6852" s="64">
        <f>IF(ISBLANK(J6852),,H6852*INDEX(Inputs!G:G,MATCH(F6852,Inputs!E:E,0)))</f>
        <v>1349</v>
      </c>
      <c r="L6852" s="65" t="str">
        <f>IF(ISBLANK(J6852),,INDEX(Inputs!D:D,MATCH(F6852,Inputs!E:E,0)))</f>
        <v>432BK EvoFox X-Team Gaming Keyboard &amp; Mouse (USB)</v>
      </c>
      <c r="M6852" s="65" t="str">
        <f>IF(ISBLANK(#REF!),,IF(B6852="Online","Online",IF(LEFT(B6852,1)="E","Online","Offline")))</f>
        <v>Offline</v>
      </c>
      <c r="N6852" s="64">
        <f>IF(ISBLANK(M6852),,H6852*INDEX(Inputs!F:F,MATCH(F6852,Inputs!E:E,0)))</f>
        <v>1899</v>
      </c>
      <c r="O6852" s="65"/>
    </row>
    <row r="6853" ht="15.75" customHeight="1" spans="1:15">
      <c r="A6853" s="65" t="s">
        <v>367</v>
      </c>
      <c r="B6853" s="66" t="s">
        <v>163</v>
      </c>
      <c r="C6853" s="72" t="s">
        <v>638</v>
      </c>
      <c r="D6853" s="72" t="s">
        <v>370</v>
      </c>
      <c r="E6853" s="72" t="s">
        <v>410</v>
      </c>
      <c r="F6853" s="72">
        <v>250877</v>
      </c>
      <c r="G6853" s="72" t="s">
        <v>22</v>
      </c>
      <c r="H6853" s="67">
        <v>1</v>
      </c>
      <c r="I6853" s="69" t="s">
        <v>1164</v>
      </c>
      <c r="J6853" s="63">
        <f t="shared" si="26"/>
        <v>44870</v>
      </c>
      <c r="K6853" s="64">
        <f>IF(ISBLANK(J6853),,H6853*INDEX(Inputs!G:G,MATCH(F6853,Inputs!E:E,0)))</f>
        <v>349</v>
      </c>
      <c r="L6853" s="65" t="str">
        <f>IF(ISBLANK(J6853),,INDEX(Inputs!D:D,MATCH(F6853,Inputs!E:E,0)))</f>
        <v>595BK Evo Fox Falcon X35 Medium Speed Mouse Pad</v>
      </c>
      <c r="M6853" s="65" t="str">
        <f>IF(ISBLANK(#REF!),,IF(B6853="Online","Online",IF(LEFT(B6853,1)="E","Online","Offline")))</f>
        <v>Offline</v>
      </c>
      <c r="N6853" s="64">
        <f>IF(ISBLANK(M6853),,H6853*INDEX(Inputs!F:F,MATCH(F6853,Inputs!E:E,0)))</f>
        <v>699</v>
      </c>
      <c r="O6853" s="65"/>
    </row>
    <row r="6854" ht="15.75" customHeight="1" spans="1:15">
      <c r="A6854" s="65" t="s">
        <v>376</v>
      </c>
      <c r="B6854" s="66" t="s">
        <v>377</v>
      </c>
      <c r="C6854" s="72" t="s">
        <v>378</v>
      </c>
      <c r="D6854" s="72" t="s">
        <v>414</v>
      </c>
      <c r="E6854" s="72" t="s">
        <v>415</v>
      </c>
      <c r="F6854" s="72">
        <v>250875</v>
      </c>
      <c r="G6854" s="72" t="s">
        <v>103</v>
      </c>
      <c r="H6854" s="67">
        <v>1</v>
      </c>
      <c r="I6854" s="69" t="s">
        <v>1164</v>
      </c>
      <c r="J6854" s="63">
        <f t="shared" si="26"/>
        <v>44870</v>
      </c>
      <c r="K6854" s="64">
        <f>IF(ISBLANK(J6854),,H6854*INDEX(Inputs!G:G,MATCH(F6854,Inputs!E:E,0)))</f>
        <v>1099</v>
      </c>
      <c r="L6854" s="65" t="str">
        <f>IF(ISBLANK(J6854),,INDEX(Inputs!D:D,MATCH(F6854,Inputs!E:E,0)))</f>
        <v>433BK EvoFox WarHammer Gaming Keyboard (USB)</v>
      </c>
      <c r="M6854" s="65" t="str">
        <f>IF(ISBLANK(#REF!),,IF(B6854="Online","Online",IF(LEFT(B6854,1)="E","Online","Offline")))</f>
        <v>Online</v>
      </c>
      <c r="N6854" s="64">
        <f>IF(ISBLANK(M6854),,H6854*INDEX(Inputs!F:F,MATCH(F6854,Inputs!E:E,0)))</f>
        <v>1499</v>
      </c>
      <c r="O6854" s="65"/>
    </row>
    <row r="6855" ht="15.75" customHeight="1" spans="1:15">
      <c r="A6855" s="65" t="s">
        <v>376</v>
      </c>
      <c r="B6855" s="66" t="s">
        <v>377</v>
      </c>
      <c r="C6855" s="72" t="s">
        <v>378</v>
      </c>
      <c r="D6855" s="72" t="s">
        <v>414</v>
      </c>
      <c r="E6855" s="72" t="s">
        <v>428</v>
      </c>
      <c r="F6855" s="72">
        <v>250880</v>
      </c>
      <c r="G6855" s="72" t="s">
        <v>309</v>
      </c>
      <c r="H6855" s="67">
        <v>1</v>
      </c>
      <c r="I6855" s="69" t="s">
        <v>1164</v>
      </c>
      <c r="J6855" s="63">
        <f t="shared" si="26"/>
        <v>44870</v>
      </c>
      <c r="K6855" s="64">
        <f>IF(ISBLANK(J6855),,H6855*INDEX(Inputs!G:G,MATCH(F6855,Inputs!E:E,0)))</f>
        <v>499</v>
      </c>
      <c r="L6855" s="65" t="str">
        <f>IF(ISBLANK(J6855),,INDEX(Inputs!D:D,MATCH(F6855,Inputs!E:E,0)))</f>
        <v>794BK EvoFox Shadow Gaming Mouse USB</v>
      </c>
      <c r="M6855" s="65" t="str">
        <f>IF(ISBLANK(#REF!),,IF(B6855="Online","Online",IF(LEFT(B6855,1)="E","Online","Offline")))</f>
        <v>Online</v>
      </c>
      <c r="N6855" s="64">
        <f>IF(ISBLANK(M6855),,H6855*INDEX(Inputs!F:F,MATCH(F6855,Inputs!E:E,0)))</f>
        <v>799</v>
      </c>
      <c r="O6855" s="65"/>
    </row>
    <row r="6856" ht="15.75" customHeight="1" spans="1:15">
      <c r="A6856" s="65" t="s">
        <v>376</v>
      </c>
      <c r="B6856" s="66" t="s">
        <v>377</v>
      </c>
      <c r="C6856" s="72" t="s">
        <v>378</v>
      </c>
      <c r="D6856" s="72" t="s">
        <v>414</v>
      </c>
      <c r="E6856" s="72" t="s">
        <v>415</v>
      </c>
      <c r="F6856" s="72">
        <v>260090</v>
      </c>
      <c r="G6856" s="72" t="s">
        <v>17</v>
      </c>
      <c r="H6856" s="67">
        <v>1</v>
      </c>
      <c r="I6856" s="69" t="s">
        <v>1164</v>
      </c>
      <c r="J6856" s="63">
        <f t="shared" si="26"/>
        <v>44870</v>
      </c>
      <c r="K6856" s="64">
        <f>IF(ISBLANK(J6856),,H6856*INDEX(Inputs!G:G,MATCH(F6856,Inputs!E:E,0)))</f>
        <v>729</v>
      </c>
      <c r="L6856" s="65" t="str">
        <f>IF(ISBLANK(J6856),,INDEX(Inputs!D:D,MATCH(F6856,Inputs!E:E,0)))</f>
        <v>400PP Xcite Neo Keyboard &amp; Mouse USB</v>
      </c>
      <c r="M6856" s="65" t="str">
        <f>IF(ISBLANK(#REF!),,IF(B6856="Online","Online",IF(LEFT(B6856,1)="E","Online","Offline")))</f>
        <v>Online</v>
      </c>
      <c r="N6856" s="64">
        <f>IF(ISBLANK(M6856),,H6856*INDEX(Inputs!F:F,MATCH(F6856,Inputs!E:E,0)))</f>
        <v>899</v>
      </c>
      <c r="O6856" s="65"/>
    </row>
    <row r="6857" ht="15.75" customHeight="1" spans="1:15">
      <c r="A6857" s="65" t="s">
        <v>327</v>
      </c>
      <c r="B6857" s="66" t="s">
        <v>63</v>
      </c>
      <c r="C6857" s="72" t="s">
        <v>527</v>
      </c>
      <c r="D6857" s="72" t="s">
        <v>370</v>
      </c>
      <c r="E6857" s="72" t="s">
        <v>410</v>
      </c>
      <c r="F6857" s="72">
        <v>250877</v>
      </c>
      <c r="G6857" s="72" t="s">
        <v>22</v>
      </c>
      <c r="H6857" s="67">
        <v>1</v>
      </c>
      <c r="I6857" s="69" t="s">
        <v>1164</v>
      </c>
      <c r="J6857" s="63">
        <f t="shared" si="26"/>
        <v>44870</v>
      </c>
      <c r="K6857" s="64">
        <f>IF(ISBLANK(J6857),,H6857*INDEX(Inputs!G:G,MATCH(F6857,Inputs!E:E,0)))</f>
        <v>349</v>
      </c>
      <c r="L6857" s="65" t="str">
        <f>IF(ISBLANK(J6857),,INDEX(Inputs!D:D,MATCH(F6857,Inputs!E:E,0)))</f>
        <v>595BK Evo Fox Falcon X35 Medium Speed Mouse Pad</v>
      </c>
      <c r="M6857" s="65" t="str">
        <f>IF(ISBLANK(#REF!),,IF(B6857="Online","Online",IF(LEFT(B6857,1)="E","Online","Offline")))</f>
        <v>Offline</v>
      </c>
      <c r="N6857" s="64">
        <f>IF(ISBLANK(M6857),,H6857*INDEX(Inputs!F:F,MATCH(F6857,Inputs!E:E,0)))</f>
        <v>699</v>
      </c>
      <c r="O6857" s="65"/>
    </row>
    <row r="6858" ht="15.75" customHeight="1" spans="1:15">
      <c r="A6858" s="65" t="s">
        <v>621</v>
      </c>
      <c r="B6858" s="66" t="s">
        <v>128</v>
      </c>
      <c r="C6858" s="72" t="s">
        <v>622</v>
      </c>
      <c r="D6858" s="72" t="s">
        <v>414</v>
      </c>
      <c r="E6858" s="72" t="s">
        <v>415</v>
      </c>
      <c r="F6858" s="72">
        <v>250424</v>
      </c>
      <c r="G6858" s="72" t="s">
        <v>15</v>
      </c>
      <c r="H6858" s="67">
        <v>1</v>
      </c>
      <c r="I6858" s="69" t="s">
        <v>1164</v>
      </c>
      <c r="J6858" s="63">
        <f t="shared" si="26"/>
        <v>44870</v>
      </c>
      <c r="K6858" s="64">
        <f>IF(ISBLANK(J6858),,H6858*INDEX(Inputs!G:G,MATCH(F6858,Inputs!E:E,0)))</f>
        <v>999</v>
      </c>
      <c r="L6858" s="65" t="str">
        <f>IF(ISBLANK(J6858),,INDEX(Inputs!D:D,MATCH(F6858,Inputs!E:E,0)))</f>
        <v>419V2 PRIMUS Wireless Desktop V2</v>
      </c>
      <c r="M6858" s="65" t="str">
        <f>IF(ISBLANK(#REF!),,IF(B6858="Online","Online",IF(LEFT(B6858,1)="E","Online","Offline")))</f>
        <v>Offline</v>
      </c>
      <c r="N6858" s="64">
        <f>IF(ISBLANK(M6858),,H6858*INDEX(Inputs!F:F,MATCH(F6858,Inputs!E:E,0)))</f>
        <v>1199</v>
      </c>
      <c r="O6858" s="65"/>
    </row>
    <row r="6859" ht="15.75" customHeight="1" spans="1:15">
      <c r="A6859" s="65" t="s">
        <v>338</v>
      </c>
      <c r="B6859" s="66" t="s">
        <v>47</v>
      </c>
      <c r="C6859" s="72" t="s">
        <v>357</v>
      </c>
      <c r="D6859" s="72" t="s">
        <v>370</v>
      </c>
      <c r="E6859" s="72" t="s">
        <v>410</v>
      </c>
      <c r="F6859" s="72">
        <v>250878</v>
      </c>
      <c r="G6859" s="72" t="s">
        <v>24</v>
      </c>
      <c r="H6859" s="67">
        <v>1</v>
      </c>
      <c r="I6859" s="69" t="s">
        <v>1164</v>
      </c>
      <c r="J6859" s="63">
        <f t="shared" si="26"/>
        <v>44870</v>
      </c>
      <c r="K6859" s="64">
        <f>IF(ISBLANK(J6859),,H6859*INDEX(Inputs!G:G,MATCH(F6859,Inputs!E:E,0)))</f>
        <v>999</v>
      </c>
      <c r="L6859" s="65" t="str">
        <f>IF(ISBLANK(J6859),,INDEX(Inputs!D:D,MATCH(F6859,Inputs!E:E,0)))</f>
        <v>596BK Evo Fox Falcon LX35 Medium Speed LED Mouse Pad</v>
      </c>
      <c r="M6859" s="65" t="str">
        <f>IF(ISBLANK(#REF!),,IF(B6859="Online","Online",IF(LEFT(B6859,1)="E","Online","Offline")))</f>
        <v>Offline</v>
      </c>
      <c r="N6859" s="64">
        <f>IF(ISBLANK(M6859),,H6859*INDEX(Inputs!F:F,MATCH(F6859,Inputs!E:E,0)))</f>
        <v>1999</v>
      </c>
      <c r="O6859" s="65"/>
    </row>
    <row r="6860" ht="15.75" customHeight="1" spans="1:15">
      <c r="A6860" s="65" t="s">
        <v>480</v>
      </c>
      <c r="B6860" s="66" t="s">
        <v>145</v>
      </c>
      <c r="C6860" s="72" t="s">
        <v>481</v>
      </c>
      <c r="D6860" s="72" t="s">
        <v>370</v>
      </c>
      <c r="E6860" s="72" t="s">
        <v>410</v>
      </c>
      <c r="F6860" s="72">
        <v>250877</v>
      </c>
      <c r="G6860" s="72" t="s">
        <v>22</v>
      </c>
      <c r="H6860" s="67">
        <v>1</v>
      </c>
      <c r="I6860" s="69" t="s">
        <v>1164</v>
      </c>
      <c r="J6860" s="63">
        <f t="shared" si="26"/>
        <v>44870</v>
      </c>
      <c r="K6860" s="64">
        <f>IF(ISBLANK(J6860),,H6860*INDEX(Inputs!G:G,MATCH(F6860,Inputs!E:E,0)))</f>
        <v>349</v>
      </c>
      <c r="L6860" s="65" t="str">
        <f>IF(ISBLANK(J6860),,INDEX(Inputs!D:D,MATCH(F6860,Inputs!E:E,0)))</f>
        <v>595BK Evo Fox Falcon X35 Medium Speed Mouse Pad</v>
      </c>
      <c r="M6860" s="65" t="str">
        <f>IF(ISBLANK(#REF!),,IF(B6860="Online","Online",IF(LEFT(B6860,1)="E","Online","Offline")))</f>
        <v>Offline</v>
      </c>
      <c r="N6860" s="64">
        <f>IF(ISBLANK(M6860),,H6860*INDEX(Inputs!F:F,MATCH(F6860,Inputs!E:E,0)))</f>
        <v>699</v>
      </c>
      <c r="O6860" s="65"/>
    </row>
    <row r="6861" ht="15.75" customHeight="1" spans="1:15">
      <c r="A6861" s="65" t="s">
        <v>739</v>
      </c>
      <c r="B6861" s="66" t="s">
        <v>740</v>
      </c>
      <c r="C6861" s="72" t="s">
        <v>741</v>
      </c>
      <c r="D6861" s="72" t="s">
        <v>370</v>
      </c>
      <c r="E6861" s="72" t="s">
        <v>410</v>
      </c>
      <c r="F6861" s="72">
        <v>250876</v>
      </c>
      <c r="G6861" s="72" t="s">
        <v>26</v>
      </c>
      <c r="H6861" s="67">
        <v>1</v>
      </c>
      <c r="I6861" s="69" t="s">
        <v>1164</v>
      </c>
      <c r="J6861" s="63">
        <f t="shared" si="26"/>
        <v>44870</v>
      </c>
      <c r="K6861" s="64">
        <f>IF(ISBLANK(J6861),,H6861*INDEX(Inputs!G:G,MATCH(F6861,Inputs!E:E,0)))</f>
        <v>1399</v>
      </c>
      <c r="L6861" s="65" t="str">
        <f>IF(ISBLANK(J6861),,INDEX(Inputs!D:D,MATCH(F6861,Inputs!E:E,0)))</f>
        <v>649BK EvoFox Typhoon Laptop Cooling Pad</v>
      </c>
      <c r="M6861" s="65" t="str">
        <f>IF(ISBLANK(#REF!),,IF(B6861="Online","Online",IF(LEFT(B6861,1)="E","Online","Offline")))</f>
        <v>Offline</v>
      </c>
      <c r="N6861" s="64">
        <f>IF(ISBLANK(M6861),,H6861*INDEX(Inputs!F:F,MATCH(F6861,Inputs!E:E,0)))</f>
        <v>1999</v>
      </c>
      <c r="O6861" s="65"/>
    </row>
    <row r="6862" ht="15.75" customHeight="1" spans="1:15">
      <c r="A6862" s="65" t="s">
        <v>739</v>
      </c>
      <c r="B6862" s="66" t="s">
        <v>740</v>
      </c>
      <c r="C6862" s="72" t="s">
        <v>741</v>
      </c>
      <c r="D6862" s="72" t="s">
        <v>370</v>
      </c>
      <c r="E6862" s="72" t="s">
        <v>410</v>
      </c>
      <c r="F6862" s="72">
        <v>250877</v>
      </c>
      <c r="G6862" s="72" t="s">
        <v>22</v>
      </c>
      <c r="H6862" s="67">
        <v>1</v>
      </c>
      <c r="I6862" s="69" t="s">
        <v>1164</v>
      </c>
      <c r="J6862" s="63">
        <f t="shared" si="26"/>
        <v>44870</v>
      </c>
      <c r="K6862" s="64">
        <f>IF(ISBLANK(J6862),,H6862*INDEX(Inputs!G:G,MATCH(F6862,Inputs!E:E,0)))</f>
        <v>349</v>
      </c>
      <c r="L6862" s="65" t="str">
        <f>IF(ISBLANK(J6862),,INDEX(Inputs!D:D,MATCH(F6862,Inputs!E:E,0)))</f>
        <v>595BK Evo Fox Falcon X35 Medium Speed Mouse Pad</v>
      </c>
      <c r="M6862" s="65" t="str">
        <f>IF(ISBLANK(#REF!),,IF(B6862="Online","Online",IF(LEFT(B6862,1)="E","Online","Offline")))</f>
        <v>Offline</v>
      </c>
      <c r="N6862" s="64">
        <f>IF(ISBLANK(M6862),,H6862*INDEX(Inputs!F:F,MATCH(F6862,Inputs!E:E,0)))</f>
        <v>699</v>
      </c>
      <c r="O6862" s="65"/>
    </row>
    <row r="6863" ht="15.75" customHeight="1" spans="1:15">
      <c r="A6863" s="65" t="s">
        <v>353</v>
      </c>
      <c r="B6863" s="66" t="s">
        <v>203</v>
      </c>
      <c r="C6863" s="72" t="s">
        <v>1004</v>
      </c>
      <c r="D6863" s="72" t="s">
        <v>370</v>
      </c>
      <c r="E6863" s="72" t="s">
        <v>410</v>
      </c>
      <c r="F6863" s="72">
        <v>250877</v>
      </c>
      <c r="G6863" s="72" t="s">
        <v>22</v>
      </c>
      <c r="H6863" s="67">
        <v>1</v>
      </c>
      <c r="I6863" s="69" t="s">
        <v>1164</v>
      </c>
      <c r="J6863" s="63">
        <f t="shared" si="26"/>
        <v>44870</v>
      </c>
      <c r="K6863" s="64">
        <f>IF(ISBLANK(J6863),,H6863*INDEX(Inputs!G:G,MATCH(F6863,Inputs!E:E,0)))</f>
        <v>349</v>
      </c>
      <c r="L6863" s="65" t="str">
        <f>IF(ISBLANK(J6863),,INDEX(Inputs!D:D,MATCH(F6863,Inputs!E:E,0)))</f>
        <v>595BK Evo Fox Falcon X35 Medium Speed Mouse Pad</v>
      </c>
      <c r="M6863" s="65" t="str">
        <f>IF(ISBLANK(#REF!),,IF(B6863="Online","Online",IF(LEFT(B6863,1)="E","Online","Offline")))</f>
        <v>Offline</v>
      </c>
      <c r="N6863" s="64">
        <f>IF(ISBLANK(M6863),,H6863*INDEX(Inputs!F:F,MATCH(F6863,Inputs!E:E,0)))</f>
        <v>699</v>
      </c>
      <c r="O6863" s="65"/>
    </row>
    <row r="6864" ht="15.75" customHeight="1" spans="1:15">
      <c r="A6864" s="65" t="s">
        <v>437</v>
      </c>
      <c r="B6864" s="66" t="s">
        <v>249</v>
      </c>
      <c r="C6864" s="72" t="s">
        <v>827</v>
      </c>
      <c r="D6864" s="72" t="s">
        <v>370</v>
      </c>
      <c r="E6864" s="72" t="s">
        <v>410</v>
      </c>
      <c r="F6864" s="72">
        <v>250876</v>
      </c>
      <c r="G6864" s="72" t="s">
        <v>26</v>
      </c>
      <c r="H6864" s="67">
        <v>1</v>
      </c>
      <c r="I6864" s="69" t="s">
        <v>1165</v>
      </c>
      <c r="J6864" s="63">
        <f t="shared" si="26"/>
        <v>44871</v>
      </c>
      <c r="K6864" s="64">
        <f>IF(ISBLANK(J6864),,H6864*INDEX(Inputs!G:G,MATCH(F6864,Inputs!E:E,0)))</f>
        <v>1399</v>
      </c>
      <c r="L6864" s="65" t="str">
        <f>IF(ISBLANK(J6864),,INDEX(Inputs!D:D,MATCH(F6864,Inputs!E:E,0)))</f>
        <v>649BK EvoFox Typhoon Laptop Cooling Pad</v>
      </c>
      <c r="M6864" s="65" t="str">
        <f>IF(ISBLANK(#REF!),,IF(B6864="Online","Online",IF(LEFT(B6864,1)="E","Online","Offline")))</f>
        <v>Offline</v>
      </c>
      <c r="N6864" s="64">
        <f>IF(ISBLANK(M6864),,H6864*INDEX(Inputs!F:F,MATCH(F6864,Inputs!E:E,0)))</f>
        <v>1999</v>
      </c>
      <c r="O6864" s="65"/>
    </row>
    <row r="6865" ht="15.75" customHeight="1" spans="1:15">
      <c r="A6865" s="65" t="s">
        <v>423</v>
      </c>
      <c r="B6865" s="66" t="s">
        <v>125</v>
      </c>
      <c r="C6865" s="72" t="s">
        <v>434</v>
      </c>
      <c r="D6865" s="72" t="s">
        <v>414</v>
      </c>
      <c r="E6865" s="72" t="s">
        <v>428</v>
      </c>
      <c r="F6865" s="72">
        <v>250881</v>
      </c>
      <c r="G6865" s="72" t="s">
        <v>98</v>
      </c>
      <c r="H6865" s="67">
        <v>1</v>
      </c>
      <c r="I6865" s="69" t="s">
        <v>1165</v>
      </c>
      <c r="J6865" s="63">
        <f t="shared" si="26"/>
        <v>44871</v>
      </c>
      <c r="K6865" s="64">
        <f>IF(ISBLANK(J6865),,H6865*INDEX(Inputs!G:G,MATCH(F6865,Inputs!E:E,0)))</f>
        <v>799</v>
      </c>
      <c r="L6865" s="65" t="str">
        <f>IF(ISBLANK(J6865),,INDEX(Inputs!D:D,MATCH(F6865,Inputs!E:E,0)))</f>
        <v>795BK EvoFox Phantom Pro RGB Gaming Mouse USB</v>
      </c>
      <c r="M6865" s="65" t="str">
        <f>IF(ISBLANK(#REF!),,IF(B6865="Online","Online",IF(LEFT(B6865,1)="E","Online","Offline")))</f>
        <v>Offline</v>
      </c>
      <c r="N6865" s="64">
        <f>IF(ISBLANK(M6865),,H6865*INDEX(Inputs!F:F,MATCH(F6865,Inputs!E:E,0)))</f>
        <v>1099</v>
      </c>
      <c r="O6865" s="65"/>
    </row>
    <row r="6866" ht="15.75" customHeight="1" spans="1:15">
      <c r="A6866" s="65" t="s">
        <v>509</v>
      </c>
      <c r="B6866" s="66" t="s">
        <v>112</v>
      </c>
      <c r="C6866" s="72" t="s">
        <v>510</v>
      </c>
      <c r="D6866" s="72" t="s">
        <v>414</v>
      </c>
      <c r="E6866" s="72" t="s">
        <v>415</v>
      </c>
      <c r="F6866" s="72">
        <v>250874</v>
      </c>
      <c r="G6866" s="72" t="s">
        <v>13</v>
      </c>
      <c r="H6866" s="67">
        <v>-1</v>
      </c>
      <c r="I6866" s="69" t="s">
        <v>1165</v>
      </c>
      <c r="J6866" s="63">
        <f t="shared" si="26"/>
        <v>44871</v>
      </c>
      <c r="K6866" s="64">
        <f>IF(ISBLANK(J6866),,H6866*INDEX(Inputs!G:G,MATCH(F6866,Inputs!E:E,0)))</f>
        <v>-1349</v>
      </c>
      <c r="L6866" s="65" t="str">
        <f>IF(ISBLANK(J6866),,INDEX(Inputs!D:D,MATCH(F6866,Inputs!E:E,0)))</f>
        <v>432BK EvoFox X-Team Gaming Keyboard &amp; Mouse (USB)</v>
      </c>
      <c r="M6866" s="65" t="str">
        <f>IF(ISBLANK(#REF!),,IF(B6866="Online","Online",IF(LEFT(B6866,1)="E","Online","Offline")))</f>
        <v>Offline</v>
      </c>
      <c r="N6866" s="64">
        <f>IF(ISBLANK(M6866),,H6866*INDEX(Inputs!F:F,MATCH(F6866,Inputs!E:E,0)))</f>
        <v>-1899</v>
      </c>
      <c r="O6866" s="65"/>
    </row>
    <row r="6867" ht="15.75" customHeight="1" spans="1:15">
      <c r="A6867" s="65" t="s">
        <v>478</v>
      </c>
      <c r="B6867" s="66" t="s">
        <v>173</v>
      </c>
      <c r="C6867" s="72" t="s">
        <v>657</v>
      </c>
      <c r="D6867" s="72" t="s">
        <v>370</v>
      </c>
      <c r="E6867" s="72" t="s">
        <v>371</v>
      </c>
      <c r="F6867" s="72">
        <v>250417</v>
      </c>
      <c r="G6867" s="72" t="s">
        <v>39</v>
      </c>
      <c r="H6867" s="67">
        <v>1</v>
      </c>
      <c r="I6867" s="69" t="s">
        <v>1165</v>
      </c>
      <c r="J6867" s="63">
        <f t="shared" si="26"/>
        <v>44871</v>
      </c>
      <c r="K6867" s="64">
        <f>IF(ISBLANK(J6867),,H6867*INDEX(Inputs!G:G,MATCH(F6867,Inputs!E:E,0)))</f>
        <v>929</v>
      </c>
      <c r="L6867" s="65" t="str">
        <f>IF(ISBLANK(J6867),,INDEX(Inputs!D:D,MATCH(F6867,Inputs!E:E,0)))</f>
        <v>416PP Super Speed Hub 4 Port USB 3.0</v>
      </c>
      <c r="M6867" s="65" t="str">
        <f>IF(ISBLANK(#REF!),,IF(B6867="Online","Online",IF(LEFT(B6867,1)="E","Online","Offline")))</f>
        <v>Offline</v>
      </c>
      <c r="N6867" s="64">
        <f>IF(ISBLANK(M6867),,H6867*INDEX(Inputs!F:F,MATCH(F6867,Inputs!E:E,0)))</f>
        <v>1499</v>
      </c>
      <c r="O6867" s="65"/>
    </row>
    <row r="6868" ht="15.75" customHeight="1" spans="1:15">
      <c r="A6868" s="65" t="s">
        <v>478</v>
      </c>
      <c r="B6868" s="66" t="s">
        <v>252</v>
      </c>
      <c r="C6868" s="72" t="s">
        <v>1050</v>
      </c>
      <c r="D6868" s="72" t="s">
        <v>414</v>
      </c>
      <c r="E6868" s="72" t="s">
        <v>415</v>
      </c>
      <c r="F6868" s="72">
        <v>250874</v>
      </c>
      <c r="G6868" s="72" t="s">
        <v>13</v>
      </c>
      <c r="H6868" s="67">
        <v>1</v>
      </c>
      <c r="I6868" s="69" t="s">
        <v>1165</v>
      </c>
      <c r="J6868" s="63">
        <f t="shared" si="26"/>
        <v>44871</v>
      </c>
      <c r="K6868" s="64">
        <f>IF(ISBLANK(J6868),,H6868*INDEX(Inputs!G:G,MATCH(F6868,Inputs!E:E,0)))</f>
        <v>1349</v>
      </c>
      <c r="L6868" s="65" t="str">
        <f>IF(ISBLANK(J6868),,INDEX(Inputs!D:D,MATCH(F6868,Inputs!E:E,0)))</f>
        <v>432BK EvoFox X-Team Gaming Keyboard &amp; Mouse (USB)</v>
      </c>
      <c r="M6868" s="65" t="str">
        <f>IF(ISBLANK(#REF!),,IF(B6868="Online","Online",IF(LEFT(B6868,1)="E","Online","Offline")))</f>
        <v>Offline</v>
      </c>
      <c r="N6868" s="64">
        <f>IF(ISBLANK(M6868),,H6868*INDEX(Inputs!F:F,MATCH(F6868,Inputs!E:E,0)))</f>
        <v>1899</v>
      </c>
      <c r="O6868" s="65"/>
    </row>
    <row r="6869" ht="15.75" customHeight="1" spans="1:15">
      <c r="A6869" s="65" t="s">
        <v>644</v>
      </c>
      <c r="B6869" s="66" t="s">
        <v>171</v>
      </c>
      <c r="C6869" s="72" t="s">
        <v>645</v>
      </c>
      <c r="D6869" s="72" t="s">
        <v>370</v>
      </c>
      <c r="E6869" s="72" t="s">
        <v>371</v>
      </c>
      <c r="F6869" s="72">
        <v>250417</v>
      </c>
      <c r="G6869" s="72" t="s">
        <v>39</v>
      </c>
      <c r="H6869" s="67">
        <v>2</v>
      </c>
      <c r="I6869" s="69" t="s">
        <v>1165</v>
      </c>
      <c r="J6869" s="63">
        <f t="shared" si="26"/>
        <v>44871</v>
      </c>
      <c r="K6869" s="64">
        <f>IF(ISBLANK(J6869),,H6869*INDEX(Inputs!G:G,MATCH(F6869,Inputs!E:E,0)))</f>
        <v>1858</v>
      </c>
      <c r="L6869" s="65" t="str">
        <f>IF(ISBLANK(J6869),,INDEX(Inputs!D:D,MATCH(F6869,Inputs!E:E,0)))</f>
        <v>416PP Super Speed Hub 4 Port USB 3.0</v>
      </c>
      <c r="M6869" s="65" t="str">
        <f>IF(ISBLANK(#REF!),,IF(B6869="Online","Online",IF(LEFT(B6869,1)="E","Online","Offline")))</f>
        <v>Offline</v>
      </c>
      <c r="N6869" s="64">
        <f>IF(ISBLANK(M6869),,H6869*INDEX(Inputs!F:F,MATCH(F6869,Inputs!E:E,0)))</f>
        <v>2998</v>
      </c>
      <c r="O6869" s="65"/>
    </row>
    <row r="6870" ht="15.75" customHeight="1" spans="1:15">
      <c r="A6870" s="65" t="s">
        <v>476</v>
      </c>
      <c r="B6870" s="66" t="s">
        <v>546</v>
      </c>
      <c r="C6870" s="72" t="s">
        <v>547</v>
      </c>
      <c r="D6870" s="72" t="s">
        <v>370</v>
      </c>
      <c r="E6870" s="72" t="s">
        <v>371</v>
      </c>
      <c r="F6870" s="72">
        <v>250417</v>
      </c>
      <c r="G6870" s="72" t="s">
        <v>39</v>
      </c>
      <c r="H6870" s="67">
        <v>1</v>
      </c>
      <c r="I6870" s="69" t="s">
        <v>1165</v>
      </c>
      <c r="J6870" s="63">
        <f t="shared" si="26"/>
        <v>44871</v>
      </c>
      <c r="K6870" s="64">
        <f>IF(ISBLANK(J6870),,H6870*INDEX(Inputs!G:G,MATCH(F6870,Inputs!E:E,0)))</f>
        <v>929</v>
      </c>
      <c r="L6870" s="65" t="str">
        <f>IF(ISBLANK(J6870),,INDEX(Inputs!D:D,MATCH(F6870,Inputs!E:E,0)))</f>
        <v>416PP Super Speed Hub 4 Port USB 3.0</v>
      </c>
      <c r="M6870" s="65" t="str">
        <f>IF(ISBLANK(#REF!),,IF(B6870="Online","Online",IF(LEFT(B6870,1)="E","Online","Offline")))</f>
        <v>Offline</v>
      </c>
      <c r="N6870" s="64">
        <f>IF(ISBLANK(M6870),,H6870*INDEX(Inputs!F:F,MATCH(F6870,Inputs!E:E,0)))</f>
        <v>1499</v>
      </c>
      <c r="O6870" s="65"/>
    </row>
    <row r="6871" ht="15.75" customHeight="1" spans="1:15">
      <c r="A6871" s="65" t="s">
        <v>445</v>
      </c>
      <c r="B6871" s="66" t="s">
        <v>170</v>
      </c>
      <c r="C6871" s="72" t="s">
        <v>446</v>
      </c>
      <c r="D6871" s="72" t="s">
        <v>414</v>
      </c>
      <c r="E6871" s="72" t="s">
        <v>415</v>
      </c>
      <c r="F6871" s="72">
        <v>204737</v>
      </c>
      <c r="G6871" s="72" t="s">
        <v>20</v>
      </c>
      <c r="H6871" s="67">
        <v>1</v>
      </c>
      <c r="I6871" s="69" t="s">
        <v>1165</v>
      </c>
      <c r="J6871" s="63">
        <f t="shared" si="26"/>
        <v>44871</v>
      </c>
      <c r="K6871" s="64">
        <f>IF(ISBLANK(J6871),,H6871*INDEX(Inputs!G:G,MATCH(F6871,Inputs!E:E,0)))</f>
        <v>729</v>
      </c>
      <c r="L6871" s="65" t="str">
        <f>IF(ISBLANK(J6871),,INDEX(Inputs!D:D,MATCH(F6871,Inputs!E:E,0)))</f>
        <v>850PP Xcite Pro Keyboard &amp; Mouse USB</v>
      </c>
      <c r="M6871" s="65" t="str">
        <f>IF(ISBLANK(#REF!),,IF(B6871="Online","Online",IF(LEFT(B6871,1)="E","Online","Offline")))</f>
        <v>Offline</v>
      </c>
      <c r="N6871" s="64">
        <f>IF(ISBLANK(M6871),,H6871*INDEX(Inputs!F:F,MATCH(F6871,Inputs!E:E,0)))</f>
        <v>799</v>
      </c>
      <c r="O6871" s="65"/>
    </row>
    <row r="6872" ht="15.75" customHeight="1" spans="1:15">
      <c r="A6872" s="65" t="s">
        <v>447</v>
      </c>
      <c r="B6872" s="66" t="s">
        <v>452</v>
      </c>
      <c r="C6872" s="72" t="s">
        <v>453</v>
      </c>
      <c r="D6872" s="72" t="s">
        <v>414</v>
      </c>
      <c r="E6872" s="72" t="s">
        <v>415</v>
      </c>
      <c r="F6872" s="72">
        <v>260090</v>
      </c>
      <c r="G6872" s="72" t="s">
        <v>17</v>
      </c>
      <c r="H6872" s="67">
        <v>1</v>
      </c>
      <c r="I6872" s="69" t="s">
        <v>1165</v>
      </c>
      <c r="J6872" s="63">
        <f t="shared" si="26"/>
        <v>44871</v>
      </c>
      <c r="K6872" s="64">
        <f>IF(ISBLANK(J6872),,H6872*INDEX(Inputs!G:G,MATCH(F6872,Inputs!E:E,0)))</f>
        <v>729</v>
      </c>
      <c r="L6872" s="65" t="str">
        <f>IF(ISBLANK(J6872),,INDEX(Inputs!D:D,MATCH(F6872,Inputs!E:E,0)))</f>
        <v>400PP Xcite Neo Keyboard &amp; Mouse USB</v>
      </c>
      <c r="M6872" s="65" t="str">
        <f>IF(ISBLANK(#REF!),,IF(B6872="Online","Online",IF(LEFT(B6872,1)="E","Online","Offline")))</f>
        <v>Offline</v>
      </c>
      <c r="N6872" s="64">
        <f>IF(ISBLANK(M6872),,H6872*INDEX(Inputs!F:F,MATCH(F6872,Inputs!E:E,0)))</f>
        <v>899</v>
      </c>
      <c r="O6872" s="65"/>
    </row>
    <row r="6873" ht="15.75" customHeight="1" spans="1:15">
      <c r="A6873" s="65" t="s">
        <v>458</v>
      </c>
      <c r="B6873" s="66" t="s">
        <v>81</v>
      </c>
      <c r="C6873" s="72" t="s">
        <v>459</v>
      </c>
      <c r="D6873" s="72" t="s">
        <v>414</v>
      </c>
      <c r="E6873" s="72" t="s">
        <v>415</v>
      </c>
      <c r="F6873" s="72">
        <v>250873</v>
      </c>
      <c r="G6873" s="72" t="s">
        <v>12</v>
      </c>
      <c r="H6873" s="67">
        <v>1</v>
      </c>
      <c r="I6873" s="69" t="s">
        <v>1165</v>
      </c>
      <c r="J6873" s="63">
        <f t="shared" si="26"/>
        <v>44871</v>
      </c>
      <c r="K6873" s="64">
        <f>IF(ISBLANK(J6873),,H6873*INDEX(Inputs!G:G,MATCH(F6873,Inputs!E:E,0)))</f>
        <v>999</v>
      </c>
      <c r="L6873" s="65" t="str">
        <f>IF(ISBLANK(J6873),,INDEX(Inputs!D:D,MATCH(F6873,Inputs!E:E,0)))</f>
        <v>422BK Evo Fox Fireblade Gaming Keyboard USB</v>
      </c>
      <c r="M6873" s="65" t="str">
        <f>IF(ISBLANK(#REF!),,IF(B6873="Online","Online",IF(LEFT(B6873,1)="E","Online","Offline")))</f>
        <v>Offline</v>
      </c>
      <c r="N6873" s="64">
        <f>IF(ISBLANK(M6873),,H6873*INDEX(Inputs!F:F,MATCH(F6873,Inputs!E:E,0)))</f>
        <v>1299</v>
      </c>
      <c r="O6873" s="65"/>
    </row>
    <row r="6874" ht="15.75" customHeight="1" spans="1:15">
      <c r="A6874" s="65" t="s">
        <v>458</v>
      </c>
      <c r="B6874" s="66" t="s">
        <v>81</v>
      </c>
      <c r="C6874" s="72" t="s">
        <v>459</v>
      </c>
      <c r="D6874" s="72" t="s">
        <v>370</v>
      </c>
      <c r="E6874" s="72" t="s">
        <v>410</v>
      </c>
      <c r="F6874" s="72">
        <v>250877</v>
      </c>
      <c r="G6874" s="72" t="s">
        <v>22</v>
      </c>
      <c r="H6874" s="67">
        <v>1</v>
      </c>
      <c r="I6874" s="69" t="s">
        <v>1165</v>
      </c>
      <c r="J6874" s="63">
        <f t="shared" si="26"/>
        <v>44871</v>
      </c>
      <c r="K6874" s="64">
        <f>IF(ISBLANK(J6874),,H6874*INDEX(Inputs!G:G,MATCH(F6874,Inputs!E:E,0)))</f>
        <v>349</v>
      </c>
      <c r="L6874" s="65" t="str">
        <f>IF(ISBLANK(J6874),,INDEX(Inputs!D:D,MATCH(F6874,Inputs!E:E,0)))</f>
        <v>595BK Evo Fox Falcon X35 Medium Speed Mouse Pad</v>
      </c>
      <c r="M6874" s="65" t="str">
        <f>IF(ISBLANK(#REF!),,IF(B6874="Online","Online",IF(LEFT(B6874,1)="E","Online","Offline")))</f>
        <v>Offline</v>
      </c>
      <c r="N6874" s="64">
        <f>IF(ISBLANK(M6874),,H6874*INDEX(Inputs!F:F,MATCH(F6874,Inputs!E:E,0)))</f>
        <v>699</v>
      </c>
      <c r="O6874" s="65"/>
    </row>
    <row r="6875" ht="15.75" customHeight="1" spans="1:15">
      <c r="A6875" s="65" t="s">
        <v>458</v>
      </c>
      <c r="B6875" s="66" t="s">
        <v>600</v>
      </c>
      <c r="C6875" s="72" t="s">
        <v>601</v>
      </c>
      <c r="D6875" s="72" t="s">
        <v>370</v>
      </c>
      <c r="E6875" s="72" t="s">
        <v>410</v>
      </c>
      <c r="F6875" s="72">
        <v>250876</v>
      </c>
      <c r="G6875" s="72" t="s">
        <v>26</v>
      </c>
      <c r="H6875" s="67">
        <v>1</v>
      </c>
      <c r="I6875" s="69" t="s">
        <v>1165</v>
      </c>
      <c r="J6875" s="63">
        <f t="shared" si="26"/>
        <v>44871</v>
      </c>
      <c r="K6875" s="64">
        <f>IF(ISBLANK(J6875),,H6875*INDEX(Inputs!G:G,MATCH(F6875,Inputs!E:E,0)))</f>
        <v>1399</v>
      </c>
      <c r="L6875" s="65" t="str">
        <f>IF(ISBLANK(J6875),,INDEX(Inputs!D:D,MATCH(F6875,Inputs!E:E,0)))</f>
        <v>649BK EvoFox Typhoon Laptop Cooling Pad</v>
      </c>
      <c r="M6875" s="65" t="str">
        <f>IF(ISBLANK(#REF!),,IF(B6875="Online","Online",IF(LEFT(B6875,1)="E","Online","Offline")))</f>
        <v>Offline</v>
      </c>
      <c r="N6875" s="64">
        <f>IF(ISBLANK(M6875),,H6875*INDEX(Inputs!F:F,MATCH(F6875,Inputs!E:E,0)))</f>
        <v>1999</v>
      </c>
      <c r="O6875" s="65"/>
    </row>
    <row r="6876" ht="15.75" customHeight="1" spans="1:15">
      <c r="A6876" s="65" t="s">
        <v>458</v>
      </c>
      <c r="B6876" s="66" t="s">
        <v>169</v>
      </c>
      <c r="C6876" s="72" t="s">
        <v>690</v>
      </c>
      <c r="D6876" s="72" t="s">
        <v>414</v>
      </c>
      <c r="E6876" s="72" t="s">
        <v>415</v>
      </c>
      <c r="F6876" s="72">
        <v>250874</v>
      </c>
      <c r="G6876" s="72" t="s">
        <v>13</v>
      </c>
      <c r="H6876" s="67">
        <v>1</v>
      </c>
      <c r="I6876" s="69" t="s">
        <v>1165</v>
      </c>
      <c r="J6876" s="63">
        <f t="shared" si="26"/>
        <v>44871</v>
      </c>
      <c r="K6876" s="64">
        <f>IF(ISBLANK(J6876),,H6876*INDEX(Inputs!G:G,MATCH(F6876,Inputs!E:E,0)))</f>
        <v>1349</v>
      </c>
      <c r="L6876" s="65" t="str">
        <f>IF(ISBLANK(J6876),,INDEX(Inputs!D:D,MATCH(F6876,Inputs!E:E,0)))</f>
        <v>432BK EvoFox X-Team Gaming Keyboard &amp; Mouse (USB)</v>
      </c>
      <c r="M6876" s="65" t="str">
        <f>IF(ISBLANK(#REF!),,IF(B6876="Online","Online",IF(LEFT(B6876,1)="E","Online","Offline")))</f>
        <v>Offline</v>
      </c>
      <c r="N6876" s="64">
        <f>IF(ISBLANK(M6876),,H6876*INDEX(Inputs!F:F,MATCH(F6876,Inputs!E:E,0)))</f>
        <v>1899</v>
      </c>
      <c r="O6876" s="65"/>
    </row>
    <row r="6877" ht="15.75" customHeight="1" spans="1:15">
      <c r="A6877" s="65" t="s">
        <v>458</v>
      </c>
      <c r="B6877" s="66" t="s">
        <v>169</v>
      </c>
      <c r="C6877" s="72" t="s">
        <v>690</v>
      </c>
      <c r="D6877" s="72" t="s">
        <v>370</v>
      </c>
      <c r="E6877" s="72" t="s">
        <v>410</v>
      </c>
      <c r="F6877" s="72">
        <v>250877</v>
      </c>
      <c r="G6877" s="72" t="s">
        <v>22</v>
      </c>
      <c r="H6877" s="67">
        <v>1</v>
      </c>
      <c r="I6877" s="69" t="s">
        <v>1165</v>
      </c>
      <c r="J6877" s="63">
        <f t="shared" si="26"/>
        <v>44871</v>
      </c>
      <c r="K6877" s="64">
        <f>IF(ISBLANK(J6877),,H6877*INDEX(Inputs!G:G,MATCH(F6877,Inputs!E:E,0)))</f>
        <v>349</v>
      </c>
      <c r="L6877" s="65" t="str">
        <f>IF(ISBLANK(J6877),,INDEX(Inputs!D:D,MATCH(F6877,Inputs!E:E,0)))</f>
        <v>595BK Evo Fox Falcon X35 Medium Speed Mouse Pad</v>
      </c>
      <c r="M6877" s="65" t="str">
        <f>IF(ISBLANK(#REF!),,IF(B6877="Online","Online",IF(LEFT(B6877,1)="E","Online","Offline")))</f>
        <v>Offline</v>
      </c>
      <c r="N6877" s="64">
        <f>IF(ISBLANK(M6877),,H6877*INDEX(Inputs!F:F,MATCH(F6877,Inputs!E:E,0)))</f>
        <v>699</v>
      </c>
      <c r="O6877" s="65"/>
    </row>
    <row r="6878" ht="15.75" customHeight="1" spans="1:15">
      <c r="A6878" s="65" t="s">
        <v>447</v>
      </c>
      <c r="B6878" s="66" t="s">
        <v>450</v>
      </c>
      <c r="C6878" s="72" t="s">
        <v>451</v>
      </c>
      <c r="D6878" s="72" t="s">
        <v>414</v>
      </c>
      <c r="E6878" s="72" t="s">
        <v>415</v>
      </c>
      <c r="F6878" s="72">
        <v>250873</v>
      </c>
      <c r="G6878" s="72" t="s">
        <v>12</v>
      </c>
      <c r="H6878" s="67">
        <v>1</v>
      </c>
      <c r="I6878" s="69" t="s">
        <v>1165</v>
      </c>
      <c r="J6878" s="63">
        <f t="shared" si="26"/>
        <v>44871</v>
      </c>
      <c r="K6878" s="64">
        <f>IF(ISBLANK(J6878),,H6878*INDEX(Inputs!G:G,MATCH(F6878,Inputs!E:E,0)))</f>
        <v>999</v>
      </c>
      <c r="L6878" s="65" t="str">
        <f>IF(ISBLANK(J6878),,INDEX(Inputs!D:D,MATCH(F6878,Inputs!E:E,0)))</f>
        <v>422BK Evo Fox Fireblade Gaming Keyboard USB</v>
      </c>
      <c r="M6878" s="65" t="str">
        <f>IF(ISBLANK(#REF!),,IF(B6878="Online","Online",IF(LEFT(B6878,1)="E","Online","Offline")))</f>
        <v>Offline</v>
      </c>
      <c r="N6878" s="64">
        <f>IF(ISBLANK(M6878),,H6878*INDEX(Inputs!F:F,MATCH(F6878,Inputs!E:E,0)))</f>
        <v>1299</v>
      </c>
      <c r="O6878" s="65"/>
    </row>
    <row r="6879" ht="15.75" customHeight="1" spans="1:15">
      <c r="A6879" s="65" t="s">
        <v>407</v>
      </c>
      <c r="B6879" s="66" t="s">
        <v>10</v>
      </c>
      <c r="C6879" s="72" t="s">
        <v>605</v>
      </c>
      <c r="D6879" s="72" t="s">
        <v>370</v>
      </c>
      <c r="E6879" s="72" t="s">
        <v>371</v>
      </c>
      <c r="F6879" s="72">
        <v>260085</v>
      </c>
      <c r="G6879" s="72" t="s">
        <v>32</v>
      </c>
      <c r="H6879" s="67">
        <v>1</v>
      </c>
      <c r="I6879" s="69" t="s">
        <v>1165</v>
      </c>
      <c r="J6879" s="63">
        <f t="shared" si="26"/>
        <v>44871</v>
      </c>
      <c r="K6879" s="64">
        <f>IF(ISBLANK(J6879),,H6879*INDEX(Inputs!G:G,MATCH(F6879,Inputs!E:E,0)))</f>
        <v>1059</v>
      </c>
      <c r="L6879" s="65" t="str">
        <f>IF(ISBLANK(J6879),,INDEX(Inputs!D:D,MATCH(F6879,Inputs!E:E,0)))</f>
        <v>435BK Type-C 4 Port USB 3.0 Hub Pro</v>
      </c>
      <c r="M6879" s="65" t="str">
        <f>IF(ISBLANK(#REF!),,IF(B6879="Online","Online",IF(LEFT(B6879,1)="E","Online","Offline")))</f>
        <v>Offline</v>
      </c>
      <c r="N6879" s="64">
        <f>IF(ISBLANK(M6879),,H6879*INDEX(Inputs!F:F,MATCH(F6879,Inputs!E:E,0)))</f>
        <v>1599</v>
      </c>
      <c r="O6879" s="65"/>
    </row>
    <row r="6880" ht="15.75" customHeight="1" spans="1:15">
      <c r="A6880" s="65" t="s">
        <v>367</v>
      </c>
      <c r="B6880" s="66" t="s">
        <v>48</v>
      </c>
      <c r="C6880" s="72" t="s">
        <v>709</v>
      </c>
      <c r="D6880" s="72" t="s">
        <v>370</v>
      </c>
      <c r="E6880" s="72" t="s">
        <v>410</v>
      </c>
      <c r="F6880" s="72">
        <v>250423</v>
      </c>
      <c r="G6880" s="72" t="s">
        <v>11</v>
      </c>
      <c r="H6880" s="67">
        <v>1</v>
      </c>
      <c r="I6880" s="69" t="s">
        <v>1165</v>
      </c>
      <c r="J6880" s="63">
        <f t="shared" si="26"/>
        <v>44871</v>
      </c>
      <c r="K6880" s="64">
        <f>IF(ISBLANK(J6880),,H6880*INDEX(Inputs!G:G,MATCH(F6880,Inputs!E:E,0)))</f>
        <v>759</v>
      </c>
      <c r="L6880" s="65" t="str">
        <f>IF(ISBLANK(J6880),,INDEX(Inputs!D:D,MATCH(F6880,Inputs!E:E,0)))</f>
        <v>650GR Ergo View Laptop Stand-Grey</v>
      </c>
      <c r="M6880" s="65" t="str">
        <f>IF(ISBLANK(#REF!),,IF(B6880="Online","Online",IF(LEFT(B6880,1)="E","Online","Offline")))</f>
        <v>Offline</v>
      </c>
      <c r="N6880" s="64">
        <f>IF(ISBLANK(M6880),,H6880*INDEX(Inputs!F:F,MATCH(F6880,Inputs!E:E,0)))</f>
        <v>899</v>
      </c>
      <c r="O6880" s="65"/>
    </row>
    <row r="6881" ht="15.75" customHeight="1" spans="1:15">
      <c r="A6881" s="65" t="s">
        <v>367</v>
      </c>
      <c r="B6881" s="66" t="s">
        <v>48</v>
      </c>
      <c r="C6881" s="72" t="s">
        <v>709</v>
      </c>
      <c r="D6881" s="72" t="s">
        <v>370</v>
      </c>
      <c r="E6881" s="72" t="s">
        <v>410</v>
      </c>
      <c r="F6881" s="72">
        <v>250876</v>
      </c>
      <c r="G6881" s="72" t="s">
        <v>26</v>
      </c>
      <c r="H6881" s="67">
        <v>1</v>
      </c>
      <c r="I6881" s="69" t="s">
        <v>1165</v>
      </c>
      <c r="J6881" s="63">
        <f t="shared" si="26"/>
        <v>44871</v>
      </c>
      <c r="K6881" s="64">
        <f>IF(ISBLANK(J6881),,H6881*INDEX(Inputs!G:G,MATCH(F6881,Inputs!E:E,0)))</f>
        <v>1399</v>
      </c>
      <c r="L6881" s="65" t="str">
        <f>IF(ISBLANK(J6881),,INDEX(Inputs!D:D,MATCH(F6881,Inputs!E:E,0)))</f>
        <v>649BK EvoFox Typhoon Laptop Cooling Pad</v>
      </c>
      <c r="M6881" s="65" t="str">
        <f>IF(ISBLANK(#REF!),,IF(B6881="Online","Online",IF(LEFT(B6881,1)="E","Online","Offline")))</f>
        <v>Offline</v>
      </c>
      <c r="N6881" s="64">
        <f>IF(ISBLANK(M6881),,H6881*INDEX(Inputs!F:F,MATCH(F6881,Inputs!E:E,0)))</f>
        <v>1999</v>
      </c>
      <c r="O6881" s="65"/>
    </row>
    <row r="6882" ht="15.75" customHeight="1" spans="1:15">
      <c r="A6882" s="65" t="s">
        <v>373</v>
      </c>
      <c r="B6882" s="66" t="s">
        <v>82</v>
      </c>
      <c r="C6882" s="72" t="s">
        <v>374</v>
      </c>
      <c r="D6882" s="72" t="s">
        <v>414</v>
      </c>
      <c r="E6882" s="72" t="s">
        <v>415</v>
      </c>
      <c r="F6882" s="72">
        <v>250873</v>
      </c>
      <c r="G6882" s="72" t="s">
        <v>12</v>
      </c>
      <c r="H6882" s="67">
        <v>1</v>
      </c>
      <c r="I6882" s="69" t="s">
        <v>1165</v>
      </c>
      <c r="J6882" s="63">
        <f t="shared" si="26"/>
        <v>44871</v>
      </c>
      <c r="K6882" s="64">
        <f>IF(ISBLANK(J6882),,H6882*INDEX(Inputs!G:G,MATCH(F6882,Inputs!E:E,0)))</f>
        <v>999</v>
      </c>
      <c r="L6882" s="65" t="str">
        <f>IF(ISBLANK(J6882),,INDEX(Inputs!D:D,MATCH(F6882,Inputs!E:E,0)))</f>
        <v>422BK Evo Fox Fireblade Gaming Keyboard USB</v>
      </c>
      <c r="M6882" s="65" t="str">
        <f>IF(ISBLANK(#REF!),,IF(B6882="Online","Online",IF(LEFT(B6882,1)="E","Online","Offline")))</f>
        <v>Offline</v>
      </c>
      <c r="N6882" s="64">
        <f>IF(ISBLANK(M6882),,H6882*INDEX(Inputs!F:F,MATCH(F6882,Inputs!E:E,0)))</f>
        <v>1299</v>
      </c>
      <c r="O6882" s="65"/>
    </row>
    <row r="6883" ht="15.75" customHeight="1" spans="1:15">
      <c r="A6883" s="65" t="s">
        <v>367</v>
      </c>
      <c r="B6883" s="66" t="s">
        <v>86</v>
      </c>
      <c r="C6883" s="72" t="s">
        <v>671</v>
      </c>
      <c r="D6883" s="72" t="s">
        <v>370</v>
      </c>
      <c r="E6883" s="72" t="s">
        <v>410</v>
      </c>
      <c r="F6883" s="72">
        <v>250879</v>
      </c>
      <c r="G6883" s="72" t="s">
        <v>30</v>
      </c>
      <c r="H6883" s="67">
        <v>1</v>
      </c>
      <c r="I6883" s="69" t="s">
        <v>1165</v>
      </c>
      <c r="J6883" s="63">
        <f t="shared" si="26"/>
        <v>44871</v>
      </c>
      <c r="K6883" s="64">
        <f>IF(ISBLANK(J6883),,H6883*INDEX(Inputs!G:G,MATCH(F6883,Inputs!E:E,0)))</f>
        <v>699</v>
      </c>
      <c r="L6883" s="65" t="str">
        <f>IF(ISBLANK(J6883),,INDEX(Inputs!D:D,MATCH(F6883,Inputs!E:E,0)))</f>
        <v>597BK Evo Fox Falcon X85 Extra Large Speed Mouse Pad</v>
      </c>
      <c r="M6883" s="65" t="str">
        <f>IF(ISBLANK(#REF!),,IF(B6883="Online","Online",IF(LEFT(B6883,1)="E","Online","Offline")))</f>
        <v>Offline</v>
      </c>
      <c r="N6883" s="64">
        <f>IF(ISBLANK(M6883),,H6883*INDEX(Inputs!F:F,MATCH(F6883,Inputs!E:E,0)))</f>
        <v>1199</v>
      </c>
      <c r="O6883" s="65"/>
    </row>
    <row r="6884" ht="15.75" customHeight="1" spans="1:15">
      <c r="A6884" s="65" t="s">
        <v>362</v>
      </c>
      <c r="B6884" s="66" t="s">
        <v>87</v>
      </c>
      <c r="C6884" s="72" t="s">
        <v>653</v>
      </c>
      <c r="D6884" s="72" t="s">
        <v>370</v>
      </c>
      <c r="E6884" s="72" t="s">
        <v>410</v>
      </c>
      <c r="F6884" s="72">
        <v>250423</v>
      </c>
      <c r="G6884" s="72" t="s">
        <v>11</v>
      </c>
      <c r="H6884" s="67">
        <v>1</v>
      </c>
      <c r="I6884" s="69" t="s">
        <v>1165</v>
      </c>
      <c r="J6884" s="63">
        <f t="shared" si="26"/>
        <v>44871</v>
      </c>
      <c r="K6884" s="64">
        <f>IF(ISBLANK(J6884),,H6884*INDEX(Inputs!G:G,MATCH(F6884,Inputs!E:E,0)))</f>
        <v>759</v>
      </c>
      <c r="L6884" s="65" t="str">
        <f>IF(ISBLANK(J6884),,INDEX(Inputs!D:D,MATCH(F6884,Inputs!E:E,0)))</f>
        <v>650GR Ergo View Laptop Stand-Grey</v>
      </c>
      <c r="M6884" s="65" t="str">
        <f>IF(ISBLANK(#REF!),,IF(B6884="Online","Online",IF(LEFT(B6884,1)="E","Online","Offline")))</f>
        <v>Offline</v>
      </c>
      <c r="N6884" s="64">
        <f>IF(ISBLANK(M6884),,H6884*INDEX(Inputs!F:F,MATCH(F6884,Inputs!E:E,0)))</f>
        <v>899</v>
      </c>
      <c r="O6884" s="65"/>
    </row>
    <row r="6885" ht="15.75" customHeight="1" spans="1:15">
      <c r="A6885" s="65" t="s">
        <v>362</v>
      </c>
      <c r="B6885" s="66" t="s">
        <v>97</v>
      </c>
      <c r="C6885" s="72" t="s">
        <v>958</v>
      </c>
      <c r="D6885" s="72" t="s">
        <v>370</v>
      </c>
      <c r="E6885" s="72" t="s">
        <v>410</v>
      </c>
      <c r="F6885" s="72">
        <v>250876</v>
      </c>
      <c r="G6885" s="72" t="s">
        <v>26</v>
      </c>
      <c r="H6885" s="67">
        <v>1</v>
      </c>
      <c r="I6885" s="69" t="s">
        <v>1165</v>
      </c>
      <c r="J6885" s="63">
        <f t="shared" si="26"/>
        <v>44871</v>
      </c>
      <c r="K6885" s="64">
        <f>IF(ISBLANK(J6885),,H6885*INDEX(Inputs!G:G,MATCH(F6885,Inputs!E:E,0)))</f>
        <v>1399</v>
      </c>
      <c r="L6885" s="65" t="str">
        <f>IF(ISBLANK(J6885),,INDEX(Inputs!D:D,MATCH(F6885,Inputs!E:E,0)))</f>
        <v>649BK EvoFox Typhoon Laptop Cooling Pad</v>
      </c>
      <c r="M6885" s="65" t="str">
        <f>IF(ISBLANK(#REF!),,IF(B6885="Online","Online",IF(LEFT(B6885,1)="E","Online","Offline")))</f>
        <v>Offline</v>
      </c>
      <c r="N6885" s="64">
        <f>IF(ISBLANK(M6885),,H6885*INDEX(Inputs!F:F,MATCH(F6885,Inputs!E:E,0)))</f>
        <v>1999</v>
      </c>
      <c r="O6885" s="65"/>
    </row>
    <row r="6886" ht="15.75" customHeight="1" spans="1:15">
      <c r="A6886" s="65" t="s">
        <v>407</v>
      </c>
      <c r="B6886" s="66" t="s">
        <v>745</v>
      </c>
      <c r="C6886" s="72" t="s">
        <v>746</v>
      </c>
      <c r="D6886" s="72" t="s">
        <v>370</v>
      </c>
      <c r="E6886" s="72" t="s">
        <v>410</v>
      </c>
      <c r="F6886" s="72">
        <v>250876</v>
      </c>
      <c r="G6886" s="72" t="s">
        <v>26</v>
      </c>
      <c r="H6886" s="67">
        <v>1</v>
      </c>
      <c r="I6886" s="69" t="s">
        <v>1165</v>
      </c>
      <c r="J6886" s="63">
        <f t="shared" ref="J6886:J7140" si="27">IF(ISBLANK(I6886),,DATE(RIGHT(I6886,4),RIGHT(LEFT(I6886,5),2),LEFT(I6886,2)))</f>
        <v>44871</v>
      </c>
      <c r="K6886" s="64">
        <f>IF(ISBLANK(J6886),,H6886*INDEX(Inputs!G:G,MATCH(F6886,Inputs!E:E,0)))</f>
        <v>1399</v>
      </c>
      <c r="L6886" s="65" t="str">
        <f>IF(ISBLANK(J6886),,INDEX(Inputs!D:D,MATCH(F6886,Inputs!E:E,0)))</f>
        <v>649BK EvoFox Typhoon Laptop Cooling Pad</v>
      </c>
      <c r="M6886" s="65" t="str">
        <f>IF(ISBLANK(#REF!),,IF(B6886="Online","Online",IF(LEFT(B6886,1)="E","Online","Offline")))</f>
        <v>Offline</v>
      </c>
      <c r="N6886" s="64">
        <f>IF(ISBLANK(M6886),,H6886*INDEX(Inputs!F:F,MATCH(F6886,Inputs!E:E,0)))</f>
        <v>1999</v>
      </c>
      <c r="O6886" s="65"/>
    </row>
    <row r="6887" ht="15.75" customHeight="1" spans="1:15">
      <c r="A6887" s="65" t="s">
        <v>541</v>
      </c>
      <c r="B6887" s="66" t="s">
        <v>141</v>
      </c>
      <c r="C6887" s="72" t="s">
        <v>599</v>
      </c>
      <c r="D6887" s="72" t="s">
        <v>414</v>
      </c>
      <c r="E6887" s="72" t="s">
        <v>415</v>
      </c>
      <c r="F6887" s="72">
        <v>250874</v>
      </c>
      <c r="G6887" s="72" t="s">
        <v>13</v>
      </c>
      <c r="H6887" s="67">
        <v>1</v>
      </c>
      <c r="I6887" s="69" t="s">
        <v>1165</v>
      </c>
      <c r="J6887" s="63">
        <f t="shared" si="27"/>
        <v>44871</v>
      </c>
      <c r="K6887" s="64">
        <f>IF(ISBLANK(J6887),,H6887*INDEX(Inputs!G:G,MATCH(F6887,Inputs!E:E,0)))</f>
        <v>1349</v>
      </c>
      <c r="L6887" s="65" t="str">
        <f>IF(ISBLANK(J6887),,INDEX(Inputs!D:D,MATCH(F6887,Inputs!E:E,0)))</f>
        <v>432BK EvoFox X-Team Gaming Keyboard &amp; Mouse (USB)</v>
      </c>
      <c r="M6887" s="65" t="str">
        <f>IF(ISBLANK(#REF!),,IF(B6887="Online","Online",IF(LEFT(B6887,1)="E","Online","Offline")))</f>
        <v>Offline</v>
      </c>
      <c r="N6887" s="64">
        <f>IF(ISBLANK(M6887),,H6887*INDEX(Inputs!F:F,MATCH(F6887,Inputs!E:E,0)))</f>
        <v>1899</v>
      </c>
      <c r="O6887" s="65"/>
    </row>
    <row r="6888" ht="15.75" customHeight="1" spans="1:15">
      <c r="A6888" s="65" t="s">
        <v>694</v>
      </c>
      <c r="B6888" s="66" t="s">
        <v>194</v>
      </c>
      <c r="C6888" s="72" t="s">
        <v>695</v>
      </c>
      <c r="D6888" s="72" t="s">
        <v>370</v>
      </c>
      <c r="E6888" s="72" t="s">
        <v>410</v>
      </c>
      <c r="F6888" s="72">
        <v>250877</v>
      </c>
      <c r="G6888" s="72" t="s">
        <v>22</v>
      </c>
      <c r="H6888" s="67">
        <v>1</v>
      </c>
      <c r="I6888" s="69" t="s">
        <v>1165</v>
      </c>
      <c r="J6888" s="63">
        <f t="shared" si="27"/>
        <v>44871</v>
      </c>
      <c r="K6888" s="64">
        <f>IF(ISBLANK(J6888),,H6888*INDEX(Inputs!G:G,MATCH(F6888,Inputs!E:E,0)))</f>
        <v>349</v>
      </c>
      <c r="L6888" s="65" t="str">
        <f>IF(ISBLANK(J6888),,INDEX(Inputs!D:D,MATCH(F6888,Inputs!E:E,0)))</f>
        <v>595BK Evo Fox Falcon X35 Medium Speed Mouse Pad</v>
      </c>
      <c r="M6888" s="65" t="str">
        <f>IF(ISBLANK(#REF!),,IF(B6888="Online","Online",IF(LEFT(B6888,1)="E","Online","Offline")))</f>
        <v>Offline</v>
      </c>
      <c r="N6888" s="64">
        <f>IF(ISBLANK(M6888),,H6888*INDEX(Inputs!F:F,MATCH(F6888,Inputs!E:E,0)))</f>
        <v>699</v>
      </c>
      <c r="O6888" s="65"/>
    </row>
    <row r="6889" ht="15.75" customHeight="1" spans="1:15">
      <c r="A6889" s="65" t="s">
        <v>358</v>
      </c>
      <c r="B6889" s="66" t="s">
        <v>359</v>
      </c>
      <c r="C6889" s="72" t="s">
        <v>360</v>
      </c>
      <c r="D6889" s="72" t="s">
        <v>414</v>
      </c>
      <c r="E6889" s="72" t="s">
        <v>415</v>
      </c>
      <c r="F6889" s="72">
        <v>260089</v>
      </c>
      <c r="G6889" s="72" t="s">
        <v>18</v>
      </c>
      <c r="H6889" s="67">
        <v>1</v>
      </c>
      <c r="I6889" s="69" t="s">
        <v>1165</v>
      </c>
      <c r="J6889" s="63">
        <f t="shared" si="27"/>
        <v>44871</v>
      </c>
      <c r="K6889" s="64">
        <f>IF(ISBLANK(J6889),,H6889*INDEX(Inputs!G:G,MATCH(F6889,Inputs!E:E,0)))</f>
        <v>529</v>
      </c>
      <c r="L6889" s="65" t="str">
        <f>IF(ISBLANK(J6889),,INDEX(Inputs!D:D,MATCH(F6889,Inputs!E:E,0)))</f>
        <v>398PP Xcite Neo Keyboard USB</v>
      </c>
      <c r="M6889" s="65" t="str">
        <f>IF(ISBLANK(#REF!),,IF(B6889="Online","Online",IF(LEFT(B6889,1)="E","Online","Offline")))</f>
        <v>Online</v>
      </c>
      <c r="N6889" s="64">
        <f>IF(ISBLANK(M6889),,H6889*INDEX(Inputs!F:F,MATCH(F6889,Inputs!E:E,0)))</f>
        <v>549</v>
      </c>
      <c r="O6889" s="65"/>
    </row>
    <row r="6890" ht="15.75" customHeight="1" spans="1:15">
      <c r="A6890" s="65" t="s">
        <v>376</v>
      </c>
      <c r="B6890" s="66" t="s">
        <v>377</v>
      </c>
      <c r="C6890" s="72" t="s">
        <v>378</v>
      </c>
      <c r="D6890" s="72" t="s">
        <v>370</v>
      </c>
      <c r="E6890" s="72" t="s">
        <v>371</v>
      </c>
      <c r="F6890" s="72">
        <v>250417</v>
      </c>
      <c r="G6890" s="72" t="s">
        <v>39</v>
      </c>
      <c r="H6890" s="67">
        <v>0</v>
      </c>
      <c r="I6890" s="69" t="s">
        <v>1165</v>
      </c>
      <c r="J6890" s="63">
        <f t="shared" si="27"/>
        <v>44871</v>
      </c>
      <c r="K6890" s="64">
        <f>IF(ISBLANK(J6890),,H6890*INDEX(Inputs!G:G,MATCH(F6890,Inputs!E:E,0)))</f>
        <v>0</v>
      </c>
      <c r="L6890" s="65" t="str">
        <f>IF(ISBLANK(J6890),,INDEX(Inputs!D:D,MATCH(F6890,Inputs!E:E,0)))</f>
        <v>416PP Super Speed Hub 4 Port USB 3.0</v>
      </c>
      <c r="M6890" s="65" t="str">
        <f>IF(ISBLANK(#REF!),,IF(B6890="Online","Online",IF(LEFT(B6890,1)="E","Online","Offline")))</f>
        <v>Online</v>
      </c>
      <c r="N6890" s="64">
        <f>IF(ISBLANK(M6890),,H6890*INDEX(Inputs!F:F,MATCH(F6890,Inputs!E:E,0)))</f>
        <v>0</v>
      </c>
      <c r="O6890" s="65"/>
    </row>
    <row r="6891" ht="15.75" customHeight="1" spans="1:15">
      <c r="A6891" s="65" t="s">
        <v>376</v>
      </c>
      <c r="B6891" s="66" t="s">
        <v>377</v>
      </c>
      <c r="C6891" s="72" t="s">
        <v>378</v>
      </c>
      <c r="D6891" s="72" t="s">
        <v>370</v>
      </c>
      <c r="E6891" s="72" t="s">
        <v>410</v>
      </c>
      <c r="F6891" s="72">
        <v>250876</v>
      </c>
      <c r="G6891" s="72" t="s">
        <v>26</v>
      </c>
      <c r="H6891" s="67">
        <v>1</v>
      </c>
      <c r="I6891" s="69" t="s">
        <v>1165</v>
      </c>
      <c r="J6891" s="63">
        <f t="shared" si="27"/>
        <v>44871</v>
      </c>
      <c r="K6891" s="64">
        <f>IF(ISBLANK(J6891),,H6891*INDEX(Inputs!G:G,MATCH(F6891,Inputs!E:E,0)))</f>
        <v>1399</v>
      </c>
      <c r="L6891" s="65" t="str">
        <f>IF(ISBLANK(J6891),,INDEX(Inputs!D:D,MATCH(F6891,Inputs!E:E,0)))</f>
        <v>649BK EvoFox Typhoon Laptop Cooling Pad</v>
      </c>
      <c r="M6891" s="65" t="str">
        <f>IF(ISBLANK(#REF!),,IF(B6891="Online","Online",IF(LEFT(B6891,1)="E","Online","Offline")))</f>
        <v>Online</v>
      </c>
      <c r="N6891" s="64">
        <f>IF(ISBLANK(M6891),,H6891*INDEX(Inputs!F:F,MATCH(F6891,Inputs!E:E,0)))</f>
        <v>1999</v>
      </c>
      <c r="O6891" s="65"/>
    </row>
    <row r="6892" ht="15.75" customHeight="1" spans="1:15">
      <c r="A6892" s="65" t="s">
        <v>376</v>
      </c>
      <c r="B6892" s="66" t="s">
        <v>377</v>
      </c>
      <c r="C6892" s="72" t="s">
        <v>378</v>
      </c>
      <c r="D6892" s="72" t="s">
        <v>414</v>
      </c>
      <c r="E6892" s="72" t="s">
        <v>415</v>
      </c>
      <c r="F6892" s="72">
        <v>260089</v>
      </c>
      <c r="G6892" s="72" t="s">
        <v>18</v>
      </c>
      <c r="H6892" s="67">
        <v>-1</v>
      </c>
      <c r="I6892" s="69" t="s">
        <v>1165</v>
      </c>
      <c r="J6892" s="63">
        <f t="shared" si="27"/>
        <v>44871</v>
      </c>
      <c r="K6892" s="64">
        <f>IF(ISBLANK(J6892),,H6892*INDEX(Inputs!G:G,MATCH(F6892,Inputs!E:E,0)))</f>
        <v>-529</v>
      </c>
      <c r="L6892" s="65" t="str">
        <f>IF(ISBLANK(J6892),,INDEX(Inputs!D:D,MATCH(F6892,Inputs!E:E,0)))</f>
        <v>398PP Xcite Neo Keyboard USB</v>
      </c>
      <c r="M6892" s="65" t="str">
        <f>IF(ISBLANK(#REF!),,IF(B6892="Online","Online",IF(LEFT(B6892,1)="E","Online","Offline")))</f>
        <v>Online</v>
      </c>
      <c r="N6892" s="64">
        <f>IF(ISBLANK(M6892),,H6892*INDEX(Inputs!F:F,MATCH(F6892,Inputs!E:E,0)))</f>
        <v>-549</v>
      </c>
      <c r="O6892" s="65"/>
    </row>
    <row r="6893" ht="15.75" customHeight="1" spans="1:15">
      <c r="A6893" s="65" t="s">
        <v>327</v>
      </c>
      <c r="B6893" s="66" t="s">
        <v>505</v>
      </c>
      <c r="C6893" s="72" t="s">
        <v>506</v>
      </c>
      <c r="D6893" s="72" t="s">
        <v>370</v>
      </c>
      <c r="E6893" s="72" t="s">
        <v>410</v>
      </c>
      <c r="F6893" s="72">
        <v>250876</v>
      </c>
      <c r="G6893" s="72" t="s">
        <v>26</v>
      </c>
      <c r="H6893" s="67">
        <v>1</v>
      </c>
      <c r="I6893" s="69" t="s">
        <v>1165</v>
      </c>
      <c r="J6893" s="63">
        <f t="shared" si="27"/>
        <v>44871</v>
      </c>
      <c r="K6893" s="64">
        <f>IF(ISBLANK(J6893),,H6893*INDEX(Inputs!G:G,MATCH(F6893,Inputs!E:E,0)))</f>
        <v>1399</v>
      </c>
      <c r="L6893" s="65" t="str">
        <f>IF(ISBLANK(J6893),,INDEX(Inputs!D:D,MATCH(F6893,Inputs!E:E,0)))</f>
        <v>649BK EvoFox Typhoon Laptop Cooling Pad</v>
      </c>
      <c r="M6893" s="65" t="str">
        <f>IF(ISBLANK(#REF!),,IF(B6893="Online","Online",IF(LEFT(B6893,1)="E","Online","Offline")))</f>
        <v>Offline</v>
      </c>
      <c r="N6893" s="64">
        <f>IF(ISBLANK(M6893),,H6893*INDEX(Inputs!F:F,MATCH(F6893,Inputs!E:E,0)))</f>
        <v>1999</v>
      </c>
      <c r="O6893" s="65"/>
    </row>
    <row r="6894" ht="15.75" customHeight="1" spans="1:15">
      <c r="A6894" s="65" t="s">
        <v>327</v>
      </c>
      <c r="B6894" s="66" t="s">
        <v>74</v>
      </c>
      <c r="C6894" s="72" t="s">
        <v>688</v>
      </c>
      <c r="D6894" s="72" t="s">
        <v>370</v>
      </c>
      <c r="E6894" s="72" t="s">
        <v>410</v>
      </c>
      <c r="F6894" s="72">
        <v>250876</v>
      </c>
      <c r="G6894" s="72" t="s">
        <v>26</v>
      </c>
      <c r="H6894" s="67">
        <v>1</v>
      </c>
      <c r="I6894" s="69" t="s">
        <v>1165</v>
      </c>
      <c r="J6894" s="63">
        <f t="shared" si="27"/>
        <v>44871</v>
      </c>
      <c r="K6894" s="64">
        <f>IF(ISBLANK(J6894),,H6894*INDEX(Inputs!G:G,MATCH(F6894,Inputs!E:E,0)))</f>
        <v>1399</v>
      </c>
      <c r="L6894" s="65" t="str">
        <f>IF(ISBLANK(J6894),,INDEX(Inputs!D:D,MATCH(F6894,Inputs!E:E,0)))</f>
        <v>649BK EvoFox Typhoon Laptop Cooling Pad</v>
      </c>
      <c r="M6894" s="65" t="str">
        <f>IF(ISBLANK(#REF!),,IF(B6894="Online","Online",IF(LEFT(B6894,1)="E","Online","Offline")))</f>
        <v>Offline</v>
      </c>
      <c r="N6894" s="64">
        <f>IF(ISBLANK(M6894),,H6894*INDEX(Inputs!F:F,MATCH(F6894,Inputs!E:E,0)))</f>
        <v>1999</v>
      </c>
      <c r="O6894" s="65"/>
    </row>
    <row r="6895" ht="15.75" customHeight="1" spans="1:15">
      <c r="A6895" s="65" t="s">
        <v>327</v>
      </c>
      <c r="B6895" s="66" t="s">
        <v>495</v>
      </c>
      <c r="C6895" s="72" t="s">
        <v>496</v>
      </c>
      <c r="D6895" s="72" t="s">
        <v>370</v>
      </c>
      <c r="E6895" s="72" t="s">
        <v>371</v>
      </c>
      <c r="F6895" s="72">
        <v>250417</v>
      </c>
      <c r="G6895" s="72" t="s">
        <v>39</v>
      </c>
      <c r="H6895" s="67">
        <v>1</v>
      </c>
      <c r="I6895" s="69" t="s">
        <v>1165</v>
      </c>
      <c r="J6895" s="63">
        <f t="shared" si="27"/>
        <v>44871</v>
      </c>
      <c r="K6895" s="64">
        <f>IF(ISBLANK(J6895),,H6895*INDEX(Inputs!G:G,MATCH(F6895,Inputs!E:E,0)))</f>
        <v>929</v>
      </c>
      <c r="L6895" s="65" t="str">
        <f>IF(ISBLANK(J6895),,INDEX(Inputs!D:D,MATCH(F6895,Inputs!E:E,0)))</f>
        <v>416PP Super Speed Hub 4 Port USB 3.0</v>
      </c>
      <c r="M6895" s="65" t="str">
        <f>IF(ISBLANK(#REF!),,IF(B6895="Online","Online",IF(LEFT(B6895,1)="E","Online","Offline")))</f>
        <v>Offline</v>
      </c>
      <c r="N6895" s="64">
        <f>IF(ISBLANK(M6895),,H6895*INDEX(Inputs!F:F,MATCH(F6895,Inputs!E:E,0)))</f>
        <v>1499</v>
      </c>
      <c r="O6895" s="65"/>
    </row>
    <row r="6896" ht="15.75" customHeight="1" spans="1:15">
      <c r="A6896" s="65" t="s">
        <v>327</v>
      </c>
      <c r="B6896" s="66" t="s">
        <v>152</v>
      </c>
      <c r="C6896" s="72" t="s">
        <v>532</v>
      </c>
      <c r="D6896" s="72" t="s">
        <v>370</v>
      </c>
      <c r="E6896" s="72" t="s">
        <v>410</v>
      </c>
      <c r="F6896" s="72">
        <v>250876</v>
      </c>
      <c r="G6896" s="72" t="s">
        <v>26</v>
      </c>
      <c r="H6896" s="67">
        <v>1</v>
      </c>
      <c r="I6896" s="69" t="s">
        <v>1165</v>
      </c>
      <c r="J6896" s="63">
        <f t="shared" si="27"/>
        <v>44871</v>
      </c>
      <c r="K6896" s="64">
        <f>IF(ISBLANK(J6896),,H6896*INDEX(Inputs!G:G,MATCH(F6896,Inputs!E:E,0)))</f>
        <v>1399</v>
      </c>
      <c r="L6896" s="65" t="str">
        <f>IF(ISBLANK(J6896),,INDEX(Inputs!D:D,MATCH(F6896,Inputs!E:E,0)))</f>
        <v>649BK EvoFox Typhoon Laptop Cooling Pad</v>
      </c>
      <c r="M6896" s="65" t="str">
        <f>IF(ISBLANK(#REF!),,IF(B6896="Online","Online",IF(LEFT(B6896,1)="E","Online","Offline")))</f>
        <v>Offline</v>
      </c>
      <c r="N6896" s="64">
        <f>IF(ISBLANK(M6896),,H6896*INDEX(Inputs!F:F,MATCH(F6896,Inputs!E:E,0)))</f>
        <v>1999</v>
      </c>
      <c r="O6896" s="65"/>
    </row>
    <row r="6897" ht="15.75" customHeight="1" spans="1:15">
      <c r="A6897" s="65" t="s">
        <v>549</v>
      </c>
      <c r="B6897" s="66" t="s">
        <v>162</v>
      </c>
      <c r="C6897" s="72" t="s">
        <v>550</v>
      </c>
      <c r="D6897" s="72" t="s">
        <v>370</v>
      </c>
      <c r="E6897" s="72" t="s">
        <v>371</v>
      </c>
      <c r="F6897" s="72">
        <v>250417</v>
      </c>
      <c r="G6897" s="72" t="s">
        <v>39</v>
      </c>
      <c r="H6897" s="67">
        <v>1</v>
      </c>
      <c r="I6897" s="69" t="s">
        <v>1165</v>
      </c>
      <c r="J6897" s="63">
        <f t="shared" si="27"/>
        <v>44871</v>
      </c>
      <c r="K6897" s="64">
        <f>IF(ISBLANK(J6897),,H6897*INDEX(Inputs!G:G,MATCH(F6897,Inputs!E:E,0)))</f>
        <v>929</v>
      </c>
      <c r="L6897" s="65" t="str">
        <f>IF(ISBLANK(J6897),,INDEX(Inputs!D:D,MATCH(F6897,Inputs!E:E,0)))</f>
        <v>416PP Super Speed Hub 4 Port USB 3.0</v>
      </c>
      <c r="M6897" s="65" t="str">
        <f>IF(ISBLANK(#REF!),,IF(B6897="Online","Online",IF(LEFT(B6897,1)="E","Online","Offline")))</f>
        <v>Offline</v>
      </c>
      <c r="N6897" s="64">
        <f>IF(ISBLANK(M6897),,H6897*INDEX(Inputs!F:F,MATCH(F6897,Inputs!E:E,0)))</f>
        <v>1499</v>
      </c>
      <c r="O6897" s="65"/>
    </row>
    <row r="6898" ht="15.75" customHeight="1" spans="1:15">
      <c r="A6898" s="65" t="s">
        <v>338</v>
      </c>
      <c r="B6898" s="66" t="s">
        <v>742</v>
      </c>
      <c r="C6898" s="72" t="s">
        <v>743</v>
      </c>
      <c r="D6898" s="72" t="s">
        <v>370</v>
      </c>
      <c r="E6898" s="72" t="s">
        <v>410</v>
      </c>
      <c r="F6898" s="72">
        <v>250876</v>
      </c>
      <c r="G6898" s="72" t="s">
        <v>26</v>
      </c>
      <c r="H6898" s="67">
        <v>1</v>
      </c>
      <c r="I6898" s="69" t="s">
        <v>1165</v>
      </c>
      <c r="J6898" s="63">
        <f t="shared" si="27"/>
        <v>44871</v>
      </c>
      <c r="K6898" s="64">
        <f>IF(ISBLANK(J6898),,H6898*INDEX(Inputs!G:G,MATCH(F6898,Inputs!E:E,0)))</f>
        <v>1399</v>
      </c>
      <c r="L6898" s="65" t="str">
        <f>IF(ISBLANK(J6898),,INDEX(Inputs!D:D,MATCH(F6898,Inputs!E:E,0)))</f>
        <v>649BK EvoFox Typhoon Laptop Cooling Pad</v>
      </c>
      <c r="M6898" s="65" t="str">
        <f>IF(ISBLANK(#REF!),,IF(B6898="Online","Online",IF(LEFT(B6898,1)="E","Online","Offline")))</f>
        <v>Offline</v>
      </c>
      <c r="N6898" s="64">
        <f>IF(ISBLANK(M6898),,H6898*INDEX(Inputs!F:F,MATCH(F6898,Inputs!E:E,0)))</f>
        <v>1999</v>
      </c>
      <c r="O6898" s="65"/>
    </row>
    <row r="6899" ht="15.75" customHeight="1" spans="1:15">
      <c r="A6899" s="65" t="s">
        <v>338</v>
      </c>
      <c r="B6899" s="66" t="s">
        <v>254</v>
      </c>
      <c r="C6899" s="72" t="s">
        <v>910</v>
      </c>
      <c r="D6899" s="72" t="s">
        <v>370</v>
      </c>
      <c r="E6899" s="72" t="s">
        <v>410</v>
      </c>
      <c r="F6899" s="72">
        <v>250876</v>
      </c>
      <c r="G6899" s="72" t="s">
        <v>26</v>
      </c>
      <c r="H6899" s="67">
        <v>1</v>
      </c>
      <c r="I6899" s="69" t="s">
        <v>1165</v>
      </c>
      <c r="J6899" s="63">
        <f t="shared" si="27"/>
        <v>44871</v>
      </c>
      <c r="K6899" s="64">
        <f>IF(ISBLANK(J6899),,H6899*INDEX(Inputs!G:G,MATCH(F6899,Inputs!E:E,0)))</f>
        <v>1399</v>
      </c>
      <c r="L6899" s="65" t="str">
        <f>IF(ISBLANK(J6899),,INDEX(Inputs!D:D,MATCH(F6899,Inputs!E:E,0)))</f>
        <v>649BK EvoFox Typhoon Laptop Cooling Pad</v>
      </c>
      <c r="M6899" s="65" t="str">
        <f>IF(ISBLANK(#REF!),,IF(B6899="Online","Online",IF(LEFT(B6899,1)="E","Online","Offline")))</f>
        <v>Offline</v>
      </c>
      <c r="N6899" s="64">
        <f>IF(ISBLANK(M6899),,H6899*INDEX(Inputs!F:F,MATCH(F6899,Inputs!E:E,0)))</f>
        <v>1999</v>
      </c>
      <c r="O6899" s="65"/>
    </row>
    <row r="6900" ht="15.75" customHeight="1" spans="1:15">
      <c r="A6900" s="65" t="s">
        <v>718</v>
      </c>
      <c r="B6900" s="66" t="s">
        <v>904</v>
      </c>
      <c r="C6900" s="72" t="s">
        <v>905</v>
      </c>
      <c r="D6900" s="72" t="s">
        <v>370</v>
      </c>
      <c r="E6900" s="72" t="s">
        <v>410</v>
      </c>
      <c r="F6900" s="72">
        <v>250879</v>
      </c>
      <c r="G6900" s="72" t="s">
        <v>30</v>
      </c>
      <c r="H6900" s="67">
        <v>1</v>
      </c>
      <c r="I6900" s="69" t="s">
        <v>1165</v>
      </c>
      <c r="J6900" s="63">
        <f t="shared" si="27"/>
        <v>44871</v>
      </c>
      <c r="K6900" s="64">
        <f>IF(ISBLANK(J6900),,H6900*INDEX(Inputs!G:G,MATCH(F6900,Inputs!E:E,0)))</f>
        <v>699</v>
      </c>
      <c r="L6900" s="65" t="str">
        <f>IF(ISBLANK(J6900),,INDEX(Inputs!D:D,MATCH(F6900,Inputs!E:E,0)))</f>
        <v>597BK Evo Fox Falcon X85 Extra Large Speed Mouse Pad</v>
      </c>
      <c r="M6900" s="65" t="str">
        <f>IF(ISBLANK(#REF!),,IF(B6900="Online","Online",IF(LEFT(B6900,1)="E","Online","Offline")))</f>
        <v>Offline</v>
      </c>
      <c r="N6900" s="64">
        <f>IF(ISBLANK(M6900),,H6900*INDEX(Inputs!F:F,MATCH(F6900,Inputs!E:E,0)))</f>
        <v>1199</v>
      </c>
      <c r="O6900" s="65"/>
    </row>
    <row r="6901" ht="15.75" customHeight="1" spans="1:15">
      <c r="A6901" s="65" t="s">
        <v>718</v>
      </c>
      <c r="B6901" s="66" t="s">
        <v>719</v>
      </c>
      <c r="C6901" s="72" t="s">
        <v>720</v>
      </c>
      <c r="D6901" s="72" t="s">
        <v>370</v>
      </c>
      <c r="E6901" s="72" t="s">
        <v>410</v>
      </c>
      <c r="F6901" s="72">
        <v>250879</v>
      </c>
      <c r="G6901" s="72" t="s">
        <v>30</v>
      </c>
      <c r="H6901" s="67">
        <v>1</v>
      </c>
      <c r="I6901" s="69" t="s">
        <v>1165</v>
      </c>
      <c r="J6901" s="63">
        <f t="shared" si="27"/>
        <v>44871</v>
      </c>
      <c r="K6901" s="64">
        <f>IF(ISBLANK(J6901),,H6901*INDEX(Inputs!G:G,MATCH(F6901,Inputs!E:E,0)))</f>
        <v>699</v>
      </c>
      <c r="L6901" s="65" t="str">
        <f>IF(ISBLANK(J6901),,INDEX(Inputs!D:D,MATCH(F6901,Inputs!E:E,0)))</f>
        <v>597BK Evo Fox Falcon X85 Extra Large Speed Mouse Pad</v>
      </c>
      <c r="M6901" s="65" t="str">
        <f>IF(ISBLANK(#REF!),,IF(B6901="Online","Online",IF(LEFT(B6901,1)="E","Online","Offline")))</f>
        <v>Offline</v>
      </c>
      <c r="N6901" s="64">
        <f>IF(ISBLANK(M6901),,H6901*INDEX(Inputs!F:F,MATCH(F6901,Inputs!E:E,0)))</f>
        <v>1199</v>
      </c>
      <c r="O6901" s="65"/>
    </row>
    <row r="6902" ht="15.75" customHeight="1" spans="1:15">
      <c r="A6902" s="65" t="s">
        <v>327</v>
      </c>
      <c r="B6902" s="66" t="s">
        <v>63</v>
      </c>
      <c r="C6902" s="65" t="s">
        <v>527</v>
      </c>
      <c r="D6902" s="72" t="s">
        <v>329</v>
      </c>
      <c r="E6902" s="72" t="s">
        <v>330</v>
      </c>
      <c r="F6902" s="65">
        <v>259865</v>
      </c>
      <c r="G6902" s="65" t="s">
        <v>1121</v>
      </c>
      <c r="H6902" s="67">
        <v>1</v>
      </c>
      <c r="I6902" s="69" t="s">
        <v>1158</v>
      </c>
      <c r="J6902" s="63">
        <f t="shared" si="27"/>
        <v>44867</v>
      </c>
      <c r="K6902" s="64">
        <f>IF(ISBLANK(J6902),,H6902*INDEX(Inputs!G:G,MATCH(F6902,Inputs!E:E,0)))</f>
        <v>2499</v>
      </c>
      <c r="L6902" s="65" t="str">
        <f>IF(ISBLANK(J6902),,INDEX(Inputs!D:D,MATCH(F6902,Inputs!E:E,0)))</f>
        <v>580BL EvoFox Elite Play Wireless Gamepad-Blue</v>
      </c>
      <c r="M6902" s="65" t="str">
        <f>IF(ISBLANK(#REF!),,IF(B6902="Online","Online",IF(LEFT(B6902,1)="E","Online","Offline")))</f>
        <v>Offline</v>
      </c>
      <c r="N6902" s="64">
        <f>IF(ISBLANK(M6902),,H6902*INDEX(Inputs!F:F,MATCH(F6902,Inputs!E:E,0)))</f>
        <v>3299</v>
      </c>
      <c r="O6902" s="65"/>
    </row>
    <row r="6903" ht="15.75" customHeight="1" spans="1:15">
      <c r="A6903" s="65" t="s">
        <v>1166</v>
      </c>
      <c r="B6903" s="66" t="s">
        <v>765</v>
      </c>
      <c r="C6903" s="65" t="s">
        <v>765</v>
      </c>
      <c r="D6903" s="72" t="s">
        <v>329</v>
      </c>
      <c r="E6903" s="72" t="s">
        <v>330</v>
      </c>
      <c r="F6903" s="65">
        <v>224360</v>
      </c>
      <c r="G6903" s="65" t="s">
        <v>331</v>
      </c>
      <c r="H6903" s="67">
        <v>1</v>
      </c>
      <c r="I6903" s="69" t="s">
        <v>1158</v>
      </c>
      <c r="J6903" s="63">
        <f t="shared" si="27"/>
        <v>44867</v>
      </c>
      <c r="K6903" s="64">
        <f>IF(ISBLANK(J6903),,H6903*INDEX(Inputs!G:G,MATCH(F6903,Inputs!E:E,0)))</f>
        <v>2299</v>
      </c>
      <c r="L6903" s="65" t="str">
        <f>IF(ISBLANK(J6903),,INDEX(Inputs!D:D,MATCH(F6903,Inputs!E:E,0)))</f>
        <v>829BK Bluetooth Controller 4 (EGP4)</v>
      </c>
      <c r="M6903" s="65" t="str">
        <f>IF(ISBLANK(#REF!),,IF(B6903="Online","Online",IF(LEFT(B6903,1)="E","Online","Offline")))</f>
        <v>Online</v>
      </c>
      <c r="N6903" s="64">
        <f>IF(ISBLANK(M6903),,H6903*INDEX(Inputs!F:F,MATCH(F6903,Inputs!E:E,0)))</f>
        <v>2599</v>
      </c>
      <c r="O6903" s="65"/>
    </row>
    <row r="6904" ht="15.75" customHeight="1" spans="1:15">
      <c r="A6904" s="65" t="s">
        <v>355</v>
      </c>
      <c r="B6904" s="66" t="s">
        <v>76</v>
      </c>
      <c r="C6904" s="65" t="s">
        <v>379</v>
      </c>
      <c r="D6904" s="72" t="s">
        <v>329</v>
      </c>
      <c r="E6904" s="72" t="s">
        <v>330</v>
      </c>
      <c r="F6904" s="65">
        <v>224360</v>
      </c>
      <c r="G6904" s="65" t="s">
        <v>331</v>
      </c>
      <c r="H6904" s="67">
        <v>1</v>
      </c>
      <c r="I6904" s="69" t="s">
        <v>1159</v>
      </c>
      <c r="J6904" s="63">
        <f t="shared" si="27"/>
        <v>44868</v>
      </c>
      <c r="K6904" s="64">
        <f>IF(ISBLANK(J6904),,H6904*INDEX(Inputs!G:G,MATCH(F6904,Inputs!E:E,0)))</f>
        <v>2299</v>
      </c>
      <c r="L6904" s="65" t="str">
        <f>IF(ISBLANK(J6904),,INDEX(Inputs!D:D,MATCH(F6904,Inputs!E:E,0)))</f>
        <v>829BK Bluetooth Controller 4 (EGP4)</v>
      </c>
      <c r="M6904" s="65" t="str">
        <f>IF(ISBLANK(#REF!),,IF(B6904="Online","Online",IF(LEFT(B6904,1)="E","Online","Offline")))</f>
        <v>Offline</v>
      </c>
      <c r="N6904" s="64">
        <f>IF(ISBLANK(M6904),,H6904*INDEX(Inputs!F:F,MATCH(F6904,Inputs!E:E,0)))</f>
        <v>2599</v>
      </c>
      <c r="O6904" s="65"/>
    </row>
    <row r="6905" ht="15.75" customHeight="1" spans="1:15">
      <c r="A6905" s="65" t="s">
        <v>786</v>
      </c>
      <c r="B6905" s="66" t="s">
        <v>129</v>
      </c>
      <c r="C6905" s="65" t="s">
        <v>403</v>
      </c>
      <c r="D6905" s="72" t="s">
        <v>329</v>
      </c>
      <c r="E6905" s="72" t="s">
        <v>330</v>
      </c>
      <c r="F6905" s="65">
        <v>259864</v>
      </c>
      <c r="G6905" s="65" t="s">
        <v>1118</v>
      </c>
      <c r="H6905" s="67">
        <v>1</v>
      </c>
      <c r="I6905" s="69" t="s">
        <v>1163</v>
      </c>
      <c r="J6905" s="63">
        <f t="shared" si="27"/>
        <v>44869</v>
      </c>
      <c r="K6905" s="64">
        <f>IF(ISBLANK(J6905),,H6905*INDEX(Inputs!G:G,MATCH(F6905,Inputs!E:E,0)))</f>
        <v>1499</v>
      </c>
      <c r="L6905" s="65" t="str">
        <f>IF(ISBLANK(J6905),,INDEX(Inputs!D:D,MATCH(F6905,Inputs!E:E,0)))</f>
        <v>579GR EvoFox Elite Ops Controller-Grey</v>
      </c>
      <c r="M6905" s="65" t="str">
        <f>IF(ISBLANK(#REF!),,IF(B6905="Online","Online",IF(LEFT(B6905,1)="E","Online","Offline")))</f>
        <v>Offline</v>
      </c>
      <c r="N6905" s="64">
        <f>IF(ISBLANK(M6905),,H6905*INDEX(Inputs!F:F,MATCH(F6905,Inputs!E:E,0)))</f>
        <v>2299</v>
      </c>
      <c r="O6905" s="65"/>
    </row>
    <row r="6906" ht="15.75" customHeight="1" spans="1:15">
      <c r="A6906" s="65" t="s">
        <v>820</v>
      </c>
      <c r="B6906" s="66" t="s">
        <v>134</v>
      </c>
      <c r="C6906" s="65" t="s">
        <v>575</v>
      </c>
      <c r="D6906" s="72" t="s">
        <v>329</v>
      </c>
      <c r="E6906" s="72" t="s">
        <v>330</v>
      </c>
      <c r="F6906" s="65">
        <v>259864</v>
      </c>
      <c r="G6906" s="65" t="s">
        <v>1118</v>
      </c>
      <c r="H6906" s="67">
        <v>1</v>
      </c>
      <c r="I6906" s="69" t="s">
        <v>1164</v>
      </c>
      <c r="J6906" s="63">
        <f t="shared" si="27"/>
        <v>44870</v>
      </c>
      <c r="K6906" s="64">
        <f>IF(ISBLANK(J6906),,H6906*INDEX(Inputs!G:G,MATCH(F6906,Inputs!E:E,0)))</f>
        <v>1499</v>
      </c>
      <c r="L6906" s="65" t="str">
        <f>IF(ISBLANK(J6906),,INDEX(Inputs!D:D,MATCH(F6906,Inputs!E:E,0)))</f>
        <v>579GR EvoFox Elite Ops Controller-Grey</v>
      </c>
      <c r="M6906" s="65" t="str">
        <f>IF(ISBLANK(#REF!),,IF(B6906="Online","Online",IF(LEFT(B6906,1)="E","Online","Offline")))</f>
        <v>Offline</v>
      </c>
      <c r="N6906" s="64">
        <f>IF(ISBLANK(M6906),,H6906*INDEX(Inputs!F:F,MATCH(F6906,Inputs!E:E,0)))</f>
        <v>2299</v>
      </c>
      <c r="O6906" s="65"/>
    </row>
    <row r="6907" ht="15.75" customHeight="1" spans="1:15">
      <c r="A6907" s="65" t="s">
        <v>772</v>
      </c>
      <c r="B6907" s="66" t="s">
        <v>44</v>
      </c>
      <c r="C6907" s="65" t="s">
        <v>339</v>
      </c>
      <c r="D6907" s="72" t="s">
        <v>329</v>
      </c>
      <c r="E6907" s="72" t="s">
        <v>330</v>
      </c>
      <c r="F6907" s="65">
        <v>224360</v>
      </c>
      <c r="G6907" s="65" t="s">
        <v>331</v>
      </c>
      <c r="H6907" s="67">
        <v>1</v>
      </c>
      <c r="I6907" s="69" t="s">
        <v>1164</v>
      </c>
      <c r="J6907" s="63">
        <f t="shared" si="27"/>
        <v>44870</v>
      </c>
      <c r="K6907" s="64">
        <f>IF(ISBLANK(J6907),,H6907*INDEX(Inputs!G:G,MATCH(F6907,Inputs!E:E,0)))</f>
        <v>2299</v>
      </c>
      <c r="L6907" s="65" t="str">
        <f>IF(ISBLANK(J6907),,INDEX(Inputs!D:D,MATCH(F6907,Inputs!E:E,0)))</f>
        <v>829BK Bluetooth Controller 4 (EGP4)</v>
      </c>
      <c r="M6907" s="65" t="str">
        <f>IF(ISBLANK(#REF!),,IF(B6907="Online","Online",IF(LEFT(B6907,1)="E","Online","Offline")))</f>
        <v>Offline</v>
      </c>
      <c r="N6907" s="64">
        <f>IF(ISBLANK(M6907),,H6907*INDEX(Inputs!F:F,MATCH(F6907,Inputs!E:E,0)))</f>
        <v>2599</v>
      </c>
      <c r="O6907" s="65"/>
    </row>
    <row r="6908" ht="15.75" customHeight="1" spans="1:15">
      <c r="A6908" s="65" t="s">
        <v>1166</v>
      </c>
      <c r="B6908" s="66" t="s">
        <v>765</v>
      </c>
      <c r="C6908" s="65" t="s">
        <v>765</v>
      </c>
      <c r="D6908" s="72" t="s">
        <v>329</v>
      </c>
      <c r="E6908" s="72" t="s">
        <v>330</v>
      </c>
      <c r="F6908" s="65">
        <v>224360</v>
      </c>
      <c r="G6908" s="65" t="s">
        <v>331</v>
      </c>
      <c r="H6908" s="67">
        <v>-1</v>
      </c>
      <c r="I6908" s="69" t="s">
        <v>1164</v>
      </c>
      <c r="J6908" s="63">
        <f t="shared" si="27"/>
        <v>44870</v>
      </c>
      <c r="K6908" s="64">
        <f>IF(ISBLANK(J6908),,H6908*INDEX(Inputs!G:G,MATCH(F6908,Inputs!E:E,0)))</f>
        <v>-2299</v>
      </c>
      <c r="L6908" s="65" t="str">
        <f>IF(ISBLANK(J6908),,INDEX(Inputs!D:D,MATCH(F6908,Inputs!E:E,0)))</f>
        <v>829BK Bluetooth Controller 4 (EGP4)</v>
      </c>
      <c r="M6908" s="65" t="str">
        <f>IF(ISBLANK(#REF!),,IF(B6908="Online","Online",IF(LEFT(B6908,1)="E","Online","Offline")))</f>
        <v>Online</v>
      </c>
      <c r="N6908" s="64">
        <f>IF(ISBLANK(M6908),,H6908*INDEX(Inputs!F:F,MATCH(F6908,Inputs!E:E,0)))</f>
        <v>-2599</v>
      </c>
      <c r="O6908" s="65"/>
    </row>
    <row r="6909" ht="15.75" customHeight="1" spans="1:15">
      <c r="A6909" s="65" t="s">
        <v>373</v>
      </c>
      <c r="B6909" s="66" t="s">
        <v>82</v>
      </c>
      <c r="C6909" s="65" t="s">
        <v>374</v>
      </c>
      <c r="D6909" s="72" t="s">
        <v>329</v>
      </c>
      <c r="E6909" s="72" t="s">
        <v>330</v>
      </c>
      <c r="F6909" s="65">
        <v>259864</v>
      </c>
      <c r="G6909" s="65" t="s">
        <v>1118</v>
      </c>
      <c r="H6909" s="67">
        <v>1</v>
      </c>
      <c r="I6909" s="69" t="s">
        <v>1165</v>
      </c>
      <c r="J6909" s="63">
        <f t="shared" si="27"/>
        <v>44871</v>
      </c>
      <c r="K6909" s="64">
        <f>IF(ISBLANK(J6909),,H6909*INDEX(Inputs!G:G,MATCH(F6909,Inputs!E:E,0)))</f>
        <v>1499</v>
      </c>
      <c r="L6909" s="65" t="str">
        <f>IF(ISBLANK(J6909),,INDEX(Inputs!D:D,MATCH(F6909,Inputs!E:E,0)))</f>
        <v>579GR EvoFox Elite Ops Controller-Grey</v>
      </c>
      <c r="M6909" s="65" t="str">
        <f>IF(ISBLANK(#REF!),,IF(B6909="Online","Online",IF(LEFT(B6909,1)="E","Online","Offline")))</f>
        <v>Offline</v>
      </c>
      <c r="N6909" s="64">
        <f>IF(ISBLANK(M6909),,H6909*INDEX(Inputs!F:F,MATCH(F6909,Inputs!E:E,0)))</f>
        <v>2299</v>
      </c>
      <c r="O6909" s="65"/>
    </row>
    <row r="6910" ht="15.75" customHeight="1" spans="1:15">
      <c r="A6910" s="65" t="s">
        <v>761</v>
      </c>
      <c r="B6910" s="66" t="s">
        <v>209</v>
      </c>
      <c r="C6910" s="65" t="s">
        <v>1069</v>
      </c>
      <c r="D6910" s="72" t="s">
        <v>329</v>
      </c>
      <c r="E6910" s="72" t="s">
        <v>330</v>
      </c>
      <c r="F6910" s="65">
        <v>259864</v>
      </c>
      <c r="G6910" s="65" t="s">
        <v>1118</v>
      </c>
      <c r="H6910" s="67">
        <v>1</v>
      </c>
      <c r="I6910" s="69" t="s">
        <v>1165</v>
      </c>
      <c r="J6910" s="63">
        <f t="shared" si="27"/>
        <v>44871</v>
      </c>
      <c r="K6910" s="64">
        <f>IF(ISBLANK(J6910),,H6910*INDEX(Inputs!G:G,MATCH(F6910,Inputs!E:E,0)))</f>
        <v>1499</v>
      </c>
      <c r="L6910" s="65" t="str">
        <f>IF(ISBLANK(J6910),,INDEX(Inputs!D:D,MATCH(F6910,Inputs!E:E,0)))</f>
        <v>579GR EvoFox Elite Ops Controller-Grey</v>
      </c>
      <c r="M6910" s="65" t="str">
        <f>IF(ISBLANK(#REF!),,IF(B6910="Online","Online",IF(LEFT(B6910,1)="E","Online","Offline")))</f>
        <v>Offline</v>
      </c>
      <c r="N6910" s="64">
        <f>IF(ISBLANK(M6910),,H6910*INDEX(Inputs!F:F,MATCH(F6910,Inputs!E:E,0)))</f>
        <v>2299</v>
      </c>
      <c r="O6910" s="65"/>
    </row>
    <row r="6911" ht="15.75" customHeight="1" spans="1:15">
      <c r="A6911" s="65" t="s">
        <v>327</v>
      </c>
      <c r="B6911" s="66" t="s">
        <v>63</v>
      </c>
      <c r="C6911" s="65" t="s">
        <v>527</v>
      </c>
      <c r="D6911" s="72" t="s">
        <v>329</v>
      </c>
      <c r="E6911" s="72" t="s">
        <v>330</v>
      </c>
      <c r="F6911" s="65">
        <v>259865</v>
      </c>
      <c r="G6911" s="65" t="s">
        <v>1121</v>
      </c>
      <c r="H6911" s="67">
        <v>1</v>
      </c>
      <c r="I6911" s="69" t="s">
        <v>1165</v>
      </c>
      <c r="J6911" s="63">
        <f t="shared" si="27"/>
        <v>44871</v>
      </c>
      <c r="K6911" s="64">
        <f>IF(ISBLANK(J6911),,H6911*INDEX(Inputs!G:G,MATCH(F6911,Inputs!E:E,0)))</f>
        <v>2499</v>
      </c>
      <c r="L6911" s="65" t="str">
        <f>IF(ISBLANK(J6911),,INDEX(Inputs!D:D,MATCH(F6911,Inputs!E:E,0)))</f>
        <v>580BL EvoFox Elite Play Wireless Gamepad-Blue</v>
      </c>
      <c r="M6911" s="65" t="str">
        <f>IF(ISBLANK(#REF!),,IF(B6911="Online","Online",IF(LEFT(B6911,1)="E","Online","Offline")))</f>
        <v>Offline</v>
      </c>
      <c r="N6911" s="64">
        <f>IF(ISBLANK(M6911),,H6911*INDEX(Inputs!F:F,MATCH(F6911,Inputs!E:E,0)))</f>
        <v>3299</v>
      </c>
      <c r="O6911" s="65"/>
    </row>
    <row r="6912" ht="15.75" customHeight="1" spans="1:15">
      <c r="A6912" s="65" t="s">
        <v>1167</v>
      </c>
      <c r="B6912" s="66" t="s">
        <v>235</v>
      </c>
      <c r="C6912" s="65" t="s">
        <v>1094</v>
      </c>
      <c r="D6912" s="72" t="s">
        <v>329</v>
      </c>
      <c r="E6912" s="72" t="s">
        <v>330</v>
      </c>
      <c r="F6912" s="65">
        <v>224360</v>
      </c>
      <c r="G6912" s="65" t="s">
        <v>331</v>
      </c>
      <c r="H6912" s="67">
        <v>1</v>
      </c>
      <c r="I6912" s="69" t="s">
        <v>1165</v>
      </c>
      <c r="J6912" s="63">
        <f t="shared" si="27"/>
        <v>44871</v>
      </c>
      <c r="K6912" s="64">
        <f>IF(ISBLANK(J6912),,H6912*INDEX(Inputs!G:G,MATCH(F6912,Inputs!E:E,0)))</f>
        <v>2299</v>
      </c>
      <c r="L6912" s="65" t="str">
        <f>IF(ISBLANK(J6912),,INDEX(Inputs!D:D,MATCH(F6912,Inputs!E:E,0)))</f>
        <v>829BK Bluetooth Controller 4 (EGP4)</v>
      </c>
      <c r="M6912" s="65" t="str">
        <f>IF(ISBLANK(#REF!),,IF(B6912="Online","Online",IF(LEFT(B6912,1)="E","Online","Offline")))</f>
        <v>Offline</v>
      </c>
      <c r="N6912" s="64">
        <f>IF(ISBLANK(M6912),,H6912*INDEX(Inputs!F:F,MATCH(F6912,Inputs!E:E,0)))</f>
        <v>2599</v>
      </c>
      <c r="O6912" s="65"/>
    </row>
    <row r="6913" ht="15.75" customHeight="1" spans="1:15">
      <c r="A6913" s="65" t="s">
        <v>341</v>
      </c>
      <c r="B6913" s="66" t="s">
        <v>60</v>
      </c>
      <c r="C6913" s="65" t="s">
        <v>436</v>
      </c>
      <c r="D6913" s="72" t="s">
        <v>329</v>
      </c>
      <c r="E6913" s="72" t="s">
        <v>330</v>
      </c>
      <c r="F6913" s="65">
        <v>259864</v>
      </c>
      <c r="G6913" s="65" t="s">
        <v>1118</v>
      </c>
      <c r="H6913" s="67">
        <v>1</v>
      </c>
      <c r="I6913" s="69" t="s">
        <v>1168</v>
      </c>
      <c r="J6913" s="63">
        <f t="shared" si="27"/>
        <v>44872</v>
      </c>
      <c r="K6913" s="64">
        <f>IF(ISBLANK(J6913),,H6913*INDEX(Inputs!G:G,MATCH(F6913,Inputs!E:E,0)))</f>
        <v>1499</v>
      </c>
      <c r="L6913" s="65" t="str">
        <f>IF(ISBLANK(J6913),,INDEX(Inputs!D:D,MATCH(F6913,Inputs!E:E,0)))</f>
        <v>579GR EvoFox Elite Ops Controller-Grey</v>
      </c>
      <c r="M6913" s="65" t="str">
        <f>IF(ISBLANK(#REF!),,IF(B6913="Online","Online",IF(LEFT(B6913,1)="E","Online","Offline")))</f>
        <v>Offline</v>
      </c>
      <c r="N6913" s="64">
        <f>IF(ISBLANK(M6913),,H6913*INDEX(Inputs!F:F,MATCH(F6913,Inputs!E:E,0)))</f>
        <v>2299</v>
      </c>
      <c r="O6913" s="65"/>
    </row>
    <row r="6914" ht="15.75" customHeight="1" spans="1:15">
      <c r="A6914" s="65" t="s">
        <v>327</v>
      </c>
      <c r="B6914" s="66" t="s">
        <v>63</v>
      </c>
      <c r="C6914" s="65" t="s">
        <v>527</v>
      </c>
      <c r="D6914" s="72" t="s">
        <v>329</v>
      </c>
      <c r="E6914" s="72" t="s">
        <v>330</v>
      </c>
      <c r="F6914" s="65">
        <v>259864</v>
      </c>
      <c r="G6914" s="65" t="s">
        <v>1118</v>
      </c>
      <c r="H6914" s="67">
        <v>1</v>
      </c>
      <c r="I6914" s="69" t="s">
        <v>1169</v>
      </c>
      <c r="J6914" s="63">
        <f t="shared" si="27"/>
        <v>44873</v>
      </c>
      <c r="K6914" s="64">
        <f>IF(ISBLANK(J6914),,H6914*INDEX(Inputs!G:G,MATCH(F6914,Inputs!E:E,0)))</f>
        <v>1499</v>
      </c>
      <c r="L6914" s="65" t="str">
        <f>IF(ISBLANK(J6914),,INDEX(Inputs!D:D,MATCH(F6914,Inputs!E:E,0)))</f>
        <v>579GR EvoFox Elite Ops Controller-Grey</v>
      </c>
      <c r="M6914" s="65" t="str">
        <f>IF(ISBLANK(#REF!),,IF(B6914="Online","Online",IF(LEFT(B6914,1)="E","Online","Offline")))</f>
        <v>Offline</v>
      </c>
      <c r="N6914" s="64">
        <f>IF(ISBLANK(M6914),,H6914*INDEX(Inputs!F:F,MATCH(F6914,Inputs!E:E,0)))</f>
        <v>2299</v>
      </c>
      <c r="O6914" s="65"/>
    </row>
    <row r="6915" ht="15.75" customHeight="1" spans="1:15">
      <c r="A6915" s="65" t="s">
        <v>373</v>
      </c>
      <c r="B6915" s="66" t="s">
        <v>82</v>
      </c>
      <c r="C6915" s="65" t="s">
        <v>374</v>
      </c>
      <c r="D6915" s="72" t="s">
        <v>329</v>
      </c>
      <c r="E6915" s="72" t="s">
        <v>330</v>
      </c>
      <c r="F6915" s="65">
        <v>259865</v>
      </c>
      <c r="G6915" s="65" t="s">
        <v>1121</v>
      </c>
      <c r="H6915" s="67">
        <v>1</v>
      </c>
      <c r="I6915" s="69" t="s">
        <v>1170</v>
      </c>
      <c r="J6915" s="63">
        <f t="shared" si="27"/>
        <v>44874</v>
      </c>
      <c r="K6915" s="64">
        <f>IF(ISBLANK(J6915),,H6915*INDEX(Inputs!G:G,MATCH(F6915,Inputs!E:E,0)))</f>
        <v>2499</v>
      </c>
      <c r="L6915" s="65" t="str">
        <f>IF(ISBLANK(J6915),,INDEX(Inputs!D:D,MATCH(F6915,Inputs!E:E,0)))</f>
        <v>580BL EvoFox Elite Play Wireless Gamepad-Blue</v>
      </c>
      <c r="M6915" s="65" t="str">
        <f>IF(ISBLANK(#REF!),,IF(B6915="Online","Online",IF(LEFT(B6915,1)="E","Online","Offline")))</f>
        <v>Offline</v>
      </c>
      <c r="N6915" s="64">
        <f>IF(ISBLANK(M6915),,H6915*INDEX(Inputs!F:F,MATCH(F6915,Inputs!E:E,0)))</f>
        <v>3299</v>
      </c>
      <c r="O6915" s="65"/>
    </row>
    <row r="6916" ht="15.75" customHeight="1" spans="1:15">
      <c r="A6916" s="65" t="s">
        <v>780</v>
      </c>
      <c r="B6916" s="66" t="s">
        <v>546</v>
      </c>
      <c r="C6916" s="65" t="s">
        <v>547</v>
      </c>
      <c r="D6916" s="72" t="s">
        <v>329</v>
      </c>
      <c r="E6916" s="72" t="s">
        <v>330</v>
      </c>
      <c r="F6916" s="65">
        <v>224360</v>
      </c>
      <c r="G6916" s="65" t="s">
        <v>331</v>
      </c>
      <c r="H6916" s="67">
        <v>1</v>
      </c>
      <c r="I6916" s="69" t="s">
        <v>1171</v>
      </c>
      <c r="J6916" s="63">
        <f t="shared" si="27"/>
        <v>44875</v>
      </c>
      <c r="K6916" s="64">
        <f>IF(ISBLANK(J6916),,H6916*INDEX(Inputs!G:G,MATCH(F6916,Inputs!E:E,0)))</f>
        <v>2299</v>
      </c>
      <c r="L6916" s="65" t="str">
        <f>IF(ISBLANK(J6916),,INDEX(Inputs!D:D,MATCH(F6916,Inputs!E:E,0)))</f>
        <v>829BK Bluetooth Controller 4 (EGP4)</v>
      </c>
      <c r="M6916" s="65" t="str">
        <f>IF(ISBLANK(#REF!),,IF(B6916="Online","Online",IF(LEFT(B6916,1)="E","Online","Offline")))</f>
        <v>Offline</v>
      </c>
      <c r="N6916" s="64">
        <f>IF(ISBLANK(M6916),,H6916*INDEX(Inputs!F:F,MATCH(F6916,Inputs!E:E,0)))</f>
        <v>2599</v>
      </c>
      <c r="O6916" s="65"/>
    </row>
    <row r="6917" ht="15.75" customHeight="1" spans="1:15">
      <c r="A6917" s="65" t="s">
        <v>437</v>
      </c>
      <c r="B6917" s="66" t="s">
        <v>249</v>
      </c>
      <c r="C6917" s="65" t="s">
        <v>827</v>
      </c>
      <c r="D6917" s="66" t="s">
        <v>370</v>
      </c>
      <c r="E6917" s="66" t="s">
        <v>410</v>
      </c>
      <c r="F6917" s="65">
        <v>250876</v>
      </c>
      <c r="G6917" s="65" t="s">
        <v>26</v>
      </c>
      <c r="H6917" s="67">
        <v>1</v>
      </c>
      <c r="I6917" s="69" t="s">
        <v>1165</v>
      </c>
      <c r="J6917" s="63">
        <f t="shared" si="27"/>
        <v>44871</v>
      </c>
      <c r="K6917" s="64">
        <f>IF(ISBLANK(J6917),,H6917*INDEX(Inputs!G:G,MATCH(F6917,Inputs!E:E,0)))</f>
        <v>1399</v>
      </c>
      <c r="L6917" s="65" t="str">
        <f>IF(ISBLANK(J6917),,INDEX(Inputs!D:D,MATCH(F6917,Inputs!E:E,0)))</f>
        <v>649BK EvoFox Typhoon Laptop Cooling Pad</v>
      </c>
      <c r="M6917" s="65" t="str">
        <f>IF(ISBLANK(#REF!),,IF(B6917="Online","Online",IF(LEFT(B6917,1)="E","Online","Offline")))</f>
        <v>Offline</v>
      </c>
      <c r="N6917" s="64">
        <f>IF(ISBLANK(M6917),,H6917*INDEX(Inputs!F:F,MATCH(F6917,Inputs!E:E,0)))</f>
        <v>1999</v>
      </c>
      <c r="O6917" s="65"/>
    </row>
    <row r="6918" ht="15.75" customHeight="1" spans="1:15">
      <c r="A6918" s="65" t="s">
        <v>423</v>
      </c>
      <c r="B6918" s="66" t="s">
        <v>125</v>
      </c>
      <c r="C6918" s="65" t="s">
        <v>434</v>
      </c>
      <c r="D6918" s="66" t="s">
        <v>414</v>
      </c>
      <c r="E6918" s="66" t="s">
        <v>428</v>
      </c>
      <c r="F6918" s="65">
        <v>250881</v>
      </c>
      <c r="G6918" s="65" t="s">
        <v>98</v>
      </c>
      <c r="H6918" s="67">
        <v>1</v>
      </c>
      <c r="I6918" s="69" t="s">
        <v>1165</v>
      </c>
      <c r="J6918" s="63">
        <f t="shared" si="27"/>
        <v>44871</v>
      </c>
      <c r="K6918" s="64">
        <f>IF(ISBLANK(J6918),,H6918*INDEX(Inputs!G:G,MATCH(F6918,Inputs!E:E,0)))</f>
        <v>799</v>
      </c>
      <c r="L6918" s="65" t="str">
        <f>IF(ISBLANK(J6918),,INDEX(Inputs!D:D,MATCH(F6918,Inputs!E:E,0)))</f>
        <v>795BK EvoFox Phantom Pro RGB Gaming Mouse USB</v>
      </c>
      <c r="M6918" s="65" t="str">
        <f>IF(ISBLANK(#REF!),,IF(B6918="Online","Online",IF(LEFT(B6918,1)="E","Online","Offline")))</f>
        <v>Offline</v>
      </c>
      <c r="N6918" s="64">
        <f>IF(ISBLANK(M6918),,H6918*INDEX(Inputs!F:F,MATCH(F6918,Inputs!E:E,0)))</f>
        <v>1099</v>
      </c>
      <c r="O6918" s="65"/>
    </row>
    <row r="6919" ht="15.75" customHeight="1" spans="1:15">
      <c r="A6919" s="65" t="s">
        <v>509</v>
      </c>
      <c r="B6919" s="66" t="s">
        <v>112</v>
      </c>
      <c r="C6919" s="65" t="s">
        <v>510</v>
      </c>
      <c r="D6919" s="66" t="s">
        <v>414</v>
      </c>
      <c r="E6919" s="66" t="s">
        <v>415</v>
      </c>
      <c r="F6919" s="65">
        <v>250874</v>
      </c>
      <c r="G6919" s="65" t="s">
        <v>13</v>
      </c>
      <c r="H6919" s="67">
        <v>-1</v>
      </c>
      <c r="I6919" s="69" t="s">
        <v>1165</v>
      </c>
      <c r="J6919" s="63">
        <f t="shared" si="27"/>
        <v>44871</v>
      </c>
      <c r="K6919" s="64">
        <f>IF(ISBLANK(J6919),,H6919*INDEX(Inputs!G:G,MATCH(F6919,Inputs!E:E,0)))</f>
        <v>-1349</v>
      </c>
      <c r="L6919" s="65" t="str">
        <f>IF(ISBLANK(J6919),,INDEX(Inputs!D:D,MATCH(F6919,Inputs!E:E,0)))</f>
        <v>432BK EvoFox X-Team Gaming Keyboard &amp; Mouse (USB)</v>
      </c>
      <c r="M6919" s="65" t="str">
        <f>IF(ISBLANK(#REF!),,IF(B6919="Online","Online",IF(LEFT(B6919,1)="E","Online","Offline")))</f>
        <v>Offline</v>
      </c>
      <c r="N6919" s="64">
        <f>IF(ISBLANK(M6919),,H6919*INDEX(Inputs!F:F,MATCH(F6919,Inputs!E:E,0)))</f>
        <v>-1899</v>
      </c>
      <c r="O6919" s="65"/>
    </row>
    <row r="6920" ht="15.75" customHeight="1" spans="1:15">
      <c r="A6920" s="65" t="s">
        <v>478</v>
      </c>
      <c r="B6920" s="66" t="s">
        <v>173</v>
      </c>
      <c r="C6920" s="65" t="s">
        <v>657</v>
      </c>
      <c r="D6920" s="66" t="s">
        <v>370</v>
      </c>
      <c r="E6920" s="66" t="s">
        <v>371</v>
      </c>
      <c r="F6920" s="65">
        <v>250417</v>
      </c>
      <c r="G6920" s="65" t="s">
        <v>39</v>
      </c>
      <c r="H6920" s="67">
        <v>1</v>
      </c>
      <c r="I6920" s="69" t="s">
        <v>1165</v>
      </c>
      <c r="J6920" s="63">
        <f t="shared" si="27"/>
        <v>44871</v>
      </c>
      <c r="K6920" s="64">
        <f>IF(ISBLANK(J6920),,H6920*INDEX(Inputs!G:G,MATCH(F6920,Inputs!E:E,0)))</f>
        <v>929</v>
      </c>
      <c r="L6920" s="65" t="str">
        <f>IF(ISBLANK(J6920),,INDEX(Inputs!D:D,MATCH(F6920,Inputs!E:E,0)))</f>
        <v>416PP Super Speed Hub 4 Port USB 3.0</v>
      </c>
      <c r="M6920" s="65" t="str">
        <f>IF(ISBLANK(#REF!),,IF(B6920="Online","Online",IF(LEFT(B6920,1)="E","Online","Offline")))</f>
        <v>Offline</v>
      </c>
      <c r="N6920" s="64">
        <f>IF(ISBLANK(M6920),,H6920*INDEX(Inputs!F:F,MATCH(F6920,Inputs!E:E,0)))</f>
        <v>1499</v>
      </c>
      <c r="O6920" s="65"/>
    </row>
    <row r="6921" ht="15.75" customHeight="1" spans="1:15">
      <c r="A6921" s="65" t="s">
        <v>478</v>
      </c>
      <c r="B6921" s="66" t="s">
        <v>252</v>
      </c>
      <c r="C6921" s="65" t="s">
        <v>1050</v>
      </c>
      <c r="D6921" s="66" t="s">
        <v>414</v>
      </c>
      <c r="E6921" s="66" t="s">
        <v>415</v>
      </c>
      <c r="F6921" s="65">
        <v>250874</v>
      </c>
      <c r="G6921" s="65" t="s">
        <v>13</v>
      </c>
      <c r="H6921" s="67">
        <v>1</v>
      </c>
      <c r="I6921" s="69" t="s">
        <v>1165</v>
      </c>
      <c r="J6921" s="63">
        <f t="shared" si="27"/>
        <v>44871</v>
      </c>
      <c r="K6921" s="64">
        <f>IF(ISBLANK(J6921),,H6921*INDEX(Inputs!G:G,MATCH(F6921,Inputs!E:E,0)))</f>
        <v>1349</v>
      </c>
      <c r="L6921" s="65" t="str">
        <f>IF(ISBLANK(J6921),,INDEX(Inputs!D:D,MATCH(F6921,Inputs!E:E,0)))</f>
        <v>432BK EvoFox X-Team Gaming Keyboard &amp; Mouse (USB)</v>
      </c>
      <c r="M6921" s="65" t="str">
        <f>IF(ISBLANK(#REF!),,IF(B6921="Online","Online",IF(LEFT(B6921,1)="E","Online","Offline")))</f>
        <v>Offline</v>
      </c>
      <c r="N6921" s="64">
        <f>IF(ISBLANK(M6921),,H6921*INDEX(Inputs!F:F,MATCH(F6921,Inputs!E:E,0)))</f>
        <v>1899</v>
      </c>
      <c r="O6921" s="65"/>
    </row>
    <row r="6922" ht="15.75" customHeight="1" spans="1:15">
      <c r="A6922" s="65" t="s">
        <v>644</v>
      </c>
      <c r="B6922" s="66" t="s">
        <v>171</v>
      </c>
      <c r="C6922" s="65" t="s">
        <v>645</v>
      </c>
      <c r="D6922" s="66" t="s">
        <v>370</v>
      </c>
      <c r="E6922" s="66" t="s">
        <v>371</v>
      </c>
      <c r="F6922" s="65">
        <v>250417</v>
      </c>
      <c r="G6922" s="65" t="s">
        <v>39</v>
      </c>
      <c r="H6922" s="67">
        <v>2</v>
      </c>
      <c r="I6922" s="69" t="s">
        <v>1165</v>
      </c>
      <c r="J6922" s="63">
        <f t="shared" si="27"/>
        <v>44871</v>
      </c>
      <c r="K6922" s="64">
        <f>IF(ISBLANK(J6922),,H6922*INDEX(Inputs!G:G,MATCH(F6922,Inputs!E:E,0)))</f>
        <v>1858</v>
      </c>
      <c r="L6922" s="65" t="str">
        <f>IF(ISBLANK(J6922),,INDEX(Inputs!D:D,MATCH(F6922,Inputs!E:E,0)))</f>
        <v>416PP Super Speed Hub 4 Port USB 3.0</v>
      </c>
      <c r="M6922" s="65" t="str">
        <f>IF(ISBLANK(#REF!),,IF(B6922="Online","Online",IF(LEFT(B6922,1)="E","Online","Offline")))</f>
        <v>Offline</v>
      </c>
      <c r="N6922" s="64">
        <f>IF(ISBLANK(M6922),,H6922*INDEX(Inputs!F:F,MATCH(F6922,Inputs!E:E,0)))</f>
        <v>2998</v>
      </c>
      <c r="O6922" s="65"/>
    </row>
    <row r="6923" ht="15.75" customHeight="1" spans="1:15">
      <c r="A6923" s="65" t="s">
        <v>476</v>
      </c>
      <c r="B6923" s="66" t="s">
        <v>546</v>
      </c>
      <c r="C6923" s="65" t="s">
        <v>547</v>
      </c>
      <c r="D6923" s="66" t="s">
        <v>370</v>
      </c>
      <c r="E6923" s="66" t="s">
        <v>371</v>
      </c>
      <c r="F6923" s="65">
        <v>250417</v>
      </c>
      <c r="G6923" s="65" t="s">
        <v>39</v>
      </c>
      <c r="H6923" s="67">
        <v>1</v>
      </c>
      <c r="I6923" s="69" t="s">
        <v>1165</v>
      </c>
      <c r="J6923" s="63">
        <f t="shared" si="27"/>
        <v>44871</v>
      </c>
      <c r="K6923" s="64">
        <f>IF(ISBLANK(J6923),,H6923*INDEX(Inputs!G:G,MATCH(F6923,Inputs!E:E,0)))</f>
        <v>929</v>
      </c>
      <c r="L6923" s="65" t="str">
        <f>IF(ISBLANK(J6923),,INDEX(Inputs!D:D,MATCH(F6923,Inputs!E:E,0)))</f>
        <v>416PP Super Speed Hub 4 Port USB 3.0</v>
      </c>
      <c r="M6923" s="65" t="str">
        <f>IF(ISBLANK(#REF!),,IF(B6923="Online","Online",IF(LEFT(B6923,1)="E","Online","Offline")))</f>
        <v>Offline</v>
      </c>
      <c r="N6923" s="64">
        <f>IF(ISBLANK(M6923),,H6923*INDEX(Inputs!F:F,MATCH(F6923,Inputs!E:E,0)))</f>
        <v>1499</v>
      </c>
      <c r="O6923" s="65"/>
    </row>
    <row r="6924" ht="15.75" customHeight="1" spans="1:15">
      <c r="A6924" s="65" t="s">
        <v>445</v>
      </c>
      <c r="B6924" s="66" t="s">
        <v>170</v>
      </c>
      <c r="C6924" s="65" t="s">
        <v>446</v>
      </c>
      <c r="D6924" s="66" t="s">
        <v>414</v>
      </c>
      <c r="E6924" s="66" t="s">
        <v>415</v>
      </c>
      <c r="F6924" s="65">
        <v>204737</v>
      </c>
      <c r="G6924" s="65" t="s">
        <v>20</v>
      </c>
      <c r="H6924" s="67">
        <v>1</v>
      </c>
      <c r="I6924" s="69" t="s">
        <v>1165</v>
      </c>
      <c r="J6924" s="63">
        <f t="shared" si="27"/>
        <v>44871</v>
      </c>
      <c r="K6924" s="64">
        <f>IF(ISBLANK(J6924),,H6924*INDEX(Inputs!G:G,MATCH(F6924,Inputs!E:E,0)))</f>
        <v>729</v>
      </c>
      <c r="L6924" s="65" t="str">
        <f>IF(ISBLANK(J6924),,INDEX(Inputs!D:D,MATCH(F6924,Inputs!E:E,0)))</f>
        <v>850PP Xcite Pro Keyboard &amp; Mouse USB</v>
      </c>
      <c r="M6924" s="65" t="str">
        <f>IF(ISBLANK(#REF!),,IF(B6924="Online","Online",IF(LEFT(B6924,1)="E","Online","Offline")))</f>
        <v>Offline</v>
      </c>
      <c r="N6924" s="64">
        <f>IF(ISBLANK(M6924),,H6924*INDEX(Inputs!F:F,MATCH(F6924,Inputs!E:E,0)))</f>
        <v>799</v>
      </c>
      <c r="O6924" s="65"/>
    </row>
    <row r="6925" ht="15.75" customHeight="1" spans="1:15">
      <c r="A6925" s="65" t="s">
        <v>447</v>
      </c>
      <c r="B6925" s="66" t="s">
        <v>452</v>
      </c>
      <c r="C6925" s="65" t="s">
        <v>453</v>
      </c>
      <c r="D6925" s="66" t="s">
        <v>414</v>
      </c>
      <c r="E6925" s="66" t="s">
        <v>415</v>
      </c>
      <c r="F6925" s="65">
        <v>260090</v>
      </c>
      <c r="G6925" s="65" t="s">
        <v>17</v>
      </c>
      <c r="H6925" s="67">
        <v>1</v>
      </c>
      <c r="I6925" s="69" t="s">
        <v>1165</v>
      </c>
      <c r="J6925" s="63">
        <f t="shared" si="27"/>
        <v>44871</v>
      </c>
      <c r="K6925" s="64">
        <f>IF(ISBLANK(J6925),,H6925*INDEX(Inputs!G:G,MATCH(F6925,Inputs!E:E,0)))</f>
        <v>729</v>
      </c>
      <c r="L6925" s="65" t="str">
        <f>IF(ISBLANK(J6925),,INDEX(Inputs!D:D,MATCH(F6925,Inputs!E:E,0)))</f>
        <v>400PP Xcite Neo Keyboard &amp; Mouse USB</v>
      </c>
      <c r="M6925" s="65" t="str">
        <f>IF(ISBLANK(#REF!),,IF(B6925="Online","Online",IF(LEFT(B6925,1)="E","Online","Offline")))</f>
        <v>Offline</v>
      </c>
      <c r="N6925" s="64">
        <f>IF(ISBLANK(M6925),,H6925*INDEX(Inputs!F:F,MATCH(F6925,Inputs!E:E,0)))</f>
        <v>899</v>
      </c>
      <c r="O6925" s="65"/>
    </row>
    <row r="6926" ht="15.75" customHeight="1" spans="1:15">
      <c r="A6926" s="65" t="s">
        <v>458</v>
      </c>
      <c r="B6926" s="66" t="s">
        <v>81</v>
      </c>
      <c r="C6926" s="65" t="s">
        <v>459</v>
      </c>
      <c r="D6926" s="66" t="s">
        <v>414</v>
      </c>
      <c r="E6926" s="66" t="s">
        <v>415</v>
      </c>
      <c r="F6926" s="65">
        <v>250873</v>
      </c>
      <c r="G6926" s="65" t="s">
        <v>12</v>
      </c>
      <c r="H6926" s="67">
        <v>1</v>
      </c>
      <c r="I6926" s="69" t="s">
        <v>1165</v>
      </c>
      <c r="J6926" s="63">
        <f t="shared" si="27"/>
        <v>44871</v>
      </c>
      <c r="K6926" s="64">
        <f>IF(ISBLANK(J6926),,H6926*INDEX(Inputs!G:G,MATCH(F6926,Inputs!E:E,0)))</f>
        <v>999</v>
      </c>
      <c r="L6926" s="65" t="str">
        <f>IF(ISBLANK(J6926),,INDEX(Inputs!D:D,MATCH(F6926,Inputs!E:E,0)))</f>
        <v>422BK Evo Fox Fireblade Gaming Keyboard USB</v>
      </c>
      <c r="M6926" s="65" t="str">
        <f>IF(ISBLANK(#REF!),,IF(B6926="Online","Online",IF(LEFT(B6926,1)="E","Online","Offline")))</f>
        <v>Offline</v>
      </c>
      <c r="N6926" s="64">
        <f>IF(ISBLANK(M6926),,H6926*INDEX(Inputs!F:F,MATCH(F6926,Inputs!E:E,0)))</f>
        <v>1299</v>
      </c>
      <c r="O6926" s="65"/>
    </row>
    <row r="6927" ht="15.75" customHeight="1" spans="1:15">
      <c r="A6927" s="65" t="s">
        <v>458</v>
      </c>
      <c r="B6927" s="66" t="s">
        <v>81</v>
      </c>
      <c r="C6927" s="65" t="s">
        <v>459</v>
      </c>
      <c r="D6927" s="66" t="s">
        <v>370</v>
      </c>
      <c r="E6927" s="66" t="s">
        <v>410</v>
      </c>
      <c r="F6927" s="65">
        <v>250877</v>
      </c>
      <c r="G6927" s="65" t="s">
        <v>22</v>
      </c>
      <c r="H6927" s="67">
        <v>1</v>
      </c>
      <c r="I6927" s="69" t="s">
        <v>1165</v>
      </c>
      <c r="J6927" s="63">
        <f t="shared" si="27"/>
        <v>44871</v>
      </c>
      <c r="K6927" s="64">
        <f>IF(ISBLANK(J6927),,H6927*INDEX(Inputs!G:G,MATCH(F6927,Inputs!E:E,0)))</f>
        <v>349</v>
      </c>
      <c r="L6927" s="65" t="str">
        <f>IF(ISBLANK(J6927),,INDEX(Inputs!D:D,MATCH(F6927,Inputs!E:E,0)))</f>
        <v>595BK Evo Fox Falcon X35 Medium Speed Mouse Pad</v>
      </c>
      <c r="M6927" s="65" t="str">
        <f>IF(ISBLANK(#REF!),,IF(B6927="Online","Online",IF(LEFT(B6927,1)="E","Online","Offline")))</f>
        <v>Offline</v>
      </c>
      <c r="N6927" s="64">
        <f>IF(ISBLANK(M6927),,H6927*INDEX(Inputs!F:F,MATCH(F6927,Inputs!E:E,0)))</f>
        <v>699</v>
      </c>
      <c r="O6927" s="65"/>
    </row>
    <row r="6928" ht="15.75" customHeight="1" spans="1:15">
      <c r="A6928" s="65" t="s">
        <v>458</v>
      </c>
      <c r="B6928" s="66" t="s">
        <v>600</v>
      </c>
      <c r="C6928" s="65" t="s">
        <v>601</v>
      </c>
      <c r="D6928" s="66" t="s">
        <v>370</v>
      </c>
      <c r="E6928" s="66" t="s">
        <v>410</v>
      </c>
      <c r="F6928" s="65">
        <v>250876</v>
      </c>
      <c r="G6928" s="65" t="s">
        <v>26</v>
      </c>
      <c r="H6928" s="67">
        <v>1</v>
      </c>
      <c r="I6928" s="69" t="s">
        <v>1165</v>
      </c>
      <c r="J6928" s="63">
        <f t="shared" si="27"/>
        <v>44871</v>
      </c>
      <c r="K6928" s="64">
        <f>IF(ISBLANK(J6928),,H6928*INDEX(Inputs!G:G,MATCH(F6928,Inputs!E:E,0)))</f>
        <v>1399</v>
      </c>
      <c r="L6928" s="65" t="str">
        <f>IF(ISBLANK(J6928),,INDEX(Inputs!D:D,MATCH(F6928,Inputs!E:E,0)))</f>
        <v>649BK EvoFox Typhoon Laptop Cooling Pad</v>
      </c>
      <c r="M6928" s="65" t="str">
        <f>IF(ISBLANK(#REF!),,IF(B6928="Online","Online",IF(LEFT(B6928,1)="E","Online","Offline")))</f>
        <v>Offline</v>
      </c>
      <c r="N6928" s="64">
        <f>IF(ISBLANK(M6928),,H6928*INDEX(Inputs!F:F,MATCH(F6928,Inputs!E:E,0)))</f>
        <v>1999</v>
      </c>
      <c r="O6928" s="65"/>
    </row>
    <row r="6929" ht="15.75" customHeight="1" spans="1:15">
      <c r="A6929" s="65" t="s">
        <v>458</v>
      </c>
      <c r="B6929" s="66" t="s">
        <v>169</v>
      </c>
      <c r="C6929" s="65" t="s">
        <v>690</v>
      </c>
      <c r="D6929" s="66" t="s">
        <v>414</v>
      </c>
      <c r="E6929" s="66" t="s">
        <v>415</v>
      </c>
      <c r="F6929" s="65">
        <v>250874</v>
      </c>
      <c r="G6929" s="65" t="s">
        <v>13</v>
      </c>
      <c r="H6929" s="67">
        <v>1</v>
      </c>
      <c r="I6929" s="69" t="s">
        <v>1165</v>
      </c>
      <c r="J6929" s="63">
        <f t="shared" si="27"/>
        <v>44871</v>
      </c>
      <c r="K6929" s="64">
        <f>IF(ISBLANK(J6929),,H6929*INDEX(Inputs!G:G,MATCH(F6929,Inputs!E:E,0)))</f>
        <v>1349</v>
      </c>
      <c r="L6929" s="65" t="str">
        <f>IF(ISBLANK(J6929),,INDEX(Inputs!D:D,MATCH(F6929,Inputs!E:E,0)))</f>
        <v>432BK EvoFox X-Team Gaming Keyboard &amp; Mouse (USB)</v>
      </c>
      <c r="M6929" s="65" t="str">
        <f>IF(ISBLANK(#REF!),,IF(B6929="Online","Online",IF(LEFT(B6929,1)="E","Online","Offline")))</f>
        <v>Offline</v>
      </c>
      <c r="N6929" s="64">
        <f>IF(ISBLANK(M6929),,H6929*INDEX(Inputs!F:F,MATCH(F6929,Inputs!E:E,0)))</f>
        <v>1899</v>
      </c>
      <c r="O6929" s="65"/>
    </row>
    <row r="6930" ht="15.75" customHeight="1" spans="1:15">
      <c r="A6930" s="65" t="s">
        <v>458</v>
      </c>
      <c r="B6930" s="66" t="s">
        <v>169</v>
      </c>
      <c r="C6930" s="65" t="s">
        <v>690</v>
      </c>
      <c r="D6930" s="66" t="s">
        <v>370</v>
      </c>
      <c r="E6930" s="66" t="s">
        <v>410</v>
      </c>
      <c r="F6930" s="65">
        <v>250877</v>
      </c>
      <c r="G6930" s="65" t="s">
        <v>22</v>
      </c>
      <c r="H6930" s="67">
        <v>1</v>
      </c>
      <c r="I6930" s="69" t="s">
        <v>1165</v>
      </c>
      <c r="J6930" s="63">
        <f t="shared" si="27"/>
        <v>44871</v>
      </c>
      <c r="K6930" s="64">
        <f>IF(ISBLANK(J6930),,H6930*INDEX(Inputs!G:G,MATCH(F6930,Inputs!E:E,0)))</f>
        <v>349</v>
      </c>
      <c r="L6930" s="65" t="str">
        <f>IF(ISBLANK(J6930),,INDEX(Inputs!D:D,MATCH(F6930,Inputs!E:E,0)))</f>
        <v>595BK Evo Fox Falcon X35 Medium Speed Mouse Pad</v>
      </c>
      <c r="M6930" s="65" t="str">
        <f>IF(ISBLANK(#REF!),,IF(B6930="Online","Online",IF(LEFT(B6930,1)="E","Online","Offline")))</f>
        <v>Offline</v>
      </c>
      <c r="N6930" s="64">
        <f>IF(ISBLANK(M6930),,H6930*INDEX(Inputs!F:F,MATCH(F6930,Inputs!E:E,0)))</f>
        <v>699</v>
      </c>
      <c r="O6930" s="65"/>
    </row>
    <row r="6931" ht="15.75" customHeight="1" spans="1:15">
      <c r="A6931" s="65" t="s">
        <v>447</v>
      </c>
      <c r="B6931" s="66" t="s">
        <v>450</v>
      </c>
      <c r="C6931" s="65" t="s">
        <v>451</v>
      </c>
      <c r="D6931" s="66" t="s">
        <v>414</v>
      </c>
      <c r="E6931" s="66" t="s">
        <v>415</v>
      </c>
      <c r="F6931" s="65">
        <v>250873</v>
      </c>
      <c r="G6931" s="65" t="s">
        <v>12</v>
      </c>
      <c r="H6931" s="67">
        <v>1</v>
      </c>
      <c r="I6931" s="69" t="s">
        <v>1165</v>
      </c>
      <c r="J6931" s="63">
        <f t="shared" si="27"/>
        <v>44871</v>
      </c>
      <c r="K6931" s="64">
        <f>IF(ISBLANK(J6931),,H6931*INDEX(Inputs!G:G,MATCH(F6931,Inputs!E:E,0)))</f>
        <v>999</v>
      </c>
      <c r="L6931" s="65" t="str">
        <f>IF(ISBLANK(J6931),,INDEX(Inputs!D:D,MATCH(F6931,Inputs!E:E,0)))</f>
        <v>422BK Evo Fox Fireblade Gaming Keyboard USB</v>
      </c>
      <c r="M6931" s="65" t="str">
        <f>IF(ISBLANK(#REF!),,IF(B6931="Online","Online",IF(LEFT(B6931,1)="E","Online","Offline")))</f>
        <v>Offline</v>
      </c>
      <c r="N6931" s="64">
        <f>IF(ISBLANK(M6931),,H6931*INDEX(Inputs!F:F,MATCH(F6931,Inputs!E:E,0)))</f>
        <v>1299</v>
      </c>
      <c r="O6931" s="65"/>
    </row>
    <row r="6932" ht="15.75" customHeight="1" spans="1:15">
      <c r="A6932" s="65" t="s">
        <v>407</v>
      </c>
      <c r="B6932" s="66" t="s">
        <v>10</v>
      </c>
      <c r="C6932" s="65" t="s">
        <v>605</v>
      </c>
      <c r="D6932" s="66" t="s">
        <v>370</v>
      </c>
      <c r="E6932" s="66" t="s">
        <v>371</v>
      </c>
      <c r="F6932" s="65">
        <v>260085</v>
      </c>
      <c r="G6932" s="65" t="s">
        <v>32</v>
      </c>
      <c r="H6932" s="67">
        <v>1</v>
      </c>
      <c r="I6932" s="69" t="s">
        <v>1165</v>
      </c>
      <c r="J6932" s="63">
        <f t="shared" si="27"/>
        <v>44871</v>
      </c>
      <c r="K6932" s="64">
        <f>IF(ISBLANK(J6932),,H6932*INDEX(Inputs!G:G,MATCH(F6932,Inputs!E:E,0)))</f>
        <v>1059</v>
      </c>
      <c r="L6932" s="65" t="str">
        <f>IF(ISBLANK(J6932),,INDEX(Inputs!D:D,MATCH(F6932,Inputs!E:E,0)))</f>
        <v>435BK Type-C 4 Port USB 3.0 Hub Pro</v>
      </c>
      <c r="M6932" s="65" t="str">
        <f>IF(ISBLANK(#REF!),,IF(B6932="Online","Online",IF(LEFT(B6932,1)="E","Online","Offline")))</f>
        <v>Offline</v>
      </c>
      <c r="N6932" s="64">
        <f>IF(ISBLANK(M6932),,H6932*INDEX(Inputs!F:F,MATCH(F6932,Inputs!E:E,0)))</f>
        <v>1599</v>
      </c>
      <c r="O6932" s="65"/>
    </row>
    <row r="6933" ht="15.75" customHeight="1" spans="1:15">
      <c r="A6933" s="65" t="s">
        <v>367</v>
      </c>
      <c r="B6933" s="66" t="s">
        <v>48</v>
      </c>
      <c r="C6933" s="65" t="s">
        <v>709</v>
      </c>
      <c r="D6933" s="66" t="s">
        <v>370</v>
      </c>
      <c r="E6933" s="66" t="s">
        <v>410</v>
      </c>
      <c r="F6933" s="65">
        <v>250423</v>
      </c>
      <c r="G6933" s="65" t="s">
        <v>11</v>
      </c>
      <c r="H6933" s="67">
        <v>1</v>
      </c>
      <c r="I6933" s="69" t="s">
        <v>1165</v>
      </c>
      <c r="J6933" s="63">
        <f t="shared" si="27"/>
        <v>44871</v>
      </c>
      <c r="K6933" s="64">
        <f>IF(ISBLANK(J6933),,H6933*INDEX(Inputs!G:G,MATCH(F6933,Inputs!E:E,0)))</f>
        <v>759</v>
      </c>
      <c r="L6933" s="65" t="str">
        <f>IF(ISBLANK(J6933),,INDEX(Inputs!D:D,MATCH(F6933,Inputs!E:E,0)))</f>
        <v>650GR Ergo View Laptop Stand-Grey</v>
      </c>
      <c r="M6933" s="65" t="str">
        <f>IF(ISBLANK(#REF!),,IF(B6933="Online","Online",IF(LEFT(B6933,1)="E","Online","Offline")))</f>
        <v>Offline</v>
      </c>
      <c r="N6933" s="64">
        <f>IF(ISBLANK(M6933),,H6933*INDEX(Inputs!F:F,MATCH(F6933,Inputs!E:E,0)))</f>
        <v>899</v>
      </c>
      <c r="O6933" s="65"/>
    </row>
    <row r="6934" ht="15.75" customHeight="1" spans="1:15">
      <c r="A6934" s="65" t="s">
        <v>367</v>
      </c>
      <c r="B6934" s="66" t="s">
        <v>48</v>
      </c>
      <c r="C6934" s="65" t="s">
        <v>709</v>
      </c>
      <c r="D6934" s="66" t="s">
        <v>370</v>
      </c>
      <c r="E6934" s="66" t="s">
        <v>410</v>
      </c>
      <c r="F6934" s="65">
        <v>250876</v>
      </c>
      <c r="G6934" s="65" t="s">
        <v>26</v>
      </c>
      <c r="H6934" s="67">
        <v>1</v>
      </c>
      <c r="I6934" s="69" t="s">
        <v>1165</v>
      </c>
      <c r="J6934" s="63">
        <f t="shared" si="27"/>
        <v>44871</v>
      </c>
      <c r="K6934" s="64">
        <f>IF(ISBLANK(J6934),,H6934*INDEX(Inputs!G:G,MATCH(F6934,Inputs!E:E,0)))</f>
        <v>1399</v>
      </c>
      <c r="L6934" s="65" t="str">
        <f>IF(ISBLANK(J6934),,INDEX(Inputs!D:D,MATCH(F6934,Inputs!E:E,0)))</f>
        <v>649BK EvoFox Typhoon Laptop Cooling Pad</v>
      </c>
      <c r="M6934" s="65" t="str">
        <f>IF(ISBLANK(#REF!),,IF(B6934="Online","Online",IF(LEFT(B6934,1)="E","Online","Offline")))</f>
        <v>Offline</v>
      </c>
      <c r="N6934" s="64">
        <f>IF(ISBLANK(M6934),,H6934*INDEX(Inputs!F:F,MATCH(F6934,Inputs!E:E,0)))</f>
        <v>1999</v>
      </c>
      <c r="O6934" s="65"/>
    </row>
    <row r="6935" ht="15.75" customHeight="1" spans="1:15">
      <c r="A6935" s="65" t="s">
        <v>373</v>
      </c>
      <c r="B6935" s="66" t="s">
        <v>82</v>
      </c>
      <c r="C6935" s="65" t="s">
        <v>374</v>
      </c>
      <c r="D6935" s="66" t="s">
        <v>414</v>
      </c>
      <c r="E6935" s="66" t="s">
        <v>415</v>
      </c>
      <c r="F6935" s="65">
        <v>250873</v>
      </c>
      <c r="G6935" s="65" t="s">
        <v>12</v>
      </c>
      <c r="H6935" s="67">
        <v>1</v>
      </c>
      <c r="I6935" s="69" t="s">
        <v>1165</v>
      </c>
      <c r="J6935" s="63">
        <f t="shared" si="27"/>
        <v>44871</v>
      </c>
      <c r="K6935" s="64">
        <f>IF(ISBLANK(J6935),,H6935*INDEX(Inputs!G:G,MATCH(F6935,Inputs!E:E,0)))</f>
        <v>999</v>
      </c>
      <c r="L6935" s="65" t="str">
        <f>IF(ISBLANK(J6935),,INDEX(Inputs!D:D,MATCH(F6935,Inputs!E:E,0)))</f>
        <v>422BK Evo Fox Fireblade Gaming Keyboard USB</v>
      </c>
      <c r="M6935" s="65" t="str">
        <f>IF(ISBLANK(#REF!),,IF(B6935="Online","Online",IF(LEFT(B6935,1)="E","Online","Offline")))</f>
        <v>Offline</v>
      </c>
      <c r="N6935" s="64">
        <f>IF(ISBLANK(M6935),,H6935*INDEX(Inputs!F:F,MATCH(F6935,Inputs!E:E,0)))</f>
        <v>1299</v>
      </c>
      <c r="O6935" s="65"/>
    </row>
    <row r="6936" ht="15.75" customHeight="1" spans="1:15">
      <c r="A6936" s="65" t="s">
        <v>367</v>
      </c>
      <c r="B6936" s="66" t="s">
        <v>86</v>
      </c>
      <c r="C6936" s="65" t="s">
        <v>671</v>
      </c>
      <c r="D6936" s="66" t="s">
        <v>370</v>
      </c>
      <c r="E6936" s="66" t="s">
        <v>410</v>
      </c>
      <c r="F6936" s="65">
        <v>250879</v>
      </c>
      <c r="G6936" s="65" t="s">
        <v>30</v>
      </c>
      <c r="H6936" s="67">
        <v>1</v>
      </c>
      <c r="I6936" s="69" t="s">
        <v>1165</v>
      </c>
      <c r="J6936" s="63">
        <f t="shared" si="27"/>
        <v>44871</v>
      </c>
      <c r="K6936" s="64">
        <f>IF(ISBLANK(J6936),,H6936*INDEX(Inputs!G:G,MATCH(F6936,Inputs!E:E,0)))</f>
        <v>699</v>
      </c>
      <c r="L6936" s="65" t="str">
        <f>IF(ISBLANK(J6936),,INDEX(Inputs!D:D,MATCH(F6936,Inputs!E:E,0)))</f>
        <v>597BK Evo Fox Falcon X85 Extra Large Speed Mouse Pad</v>
      </c>
      <c r="M6936" s="65" t="str">
        <f>IF(ISBLANK(#REF!),,IF(B6936="Online","Online",IF(LEFT(B6936,1)="E","Online","Offline")))</f>
        <v>Offline</v>
      </c>
      <c r="N6936" s="64">
        <f>IF(ISBLANK(M6936),,H6936*INDEX(Inputs!F:F,MATCH(F6936,Inputs!E:E,0)))</f>
        <v>1199</v>
      </c>
      <c r="O6936" s="65"/>
    </row>
    <row r="6937" ht="15.75" customHeight="1" spans="1:15">
      <c r="A6937" s="65" t="s">
        <v>362</v>
      </c>
      <c r="B6937" s="66" t="s">
        <v>87</v>
      </c>
      <c r="C6937" s="65" t="s">
        <v>653</v>
      </c>
      <c r="D6937" s="66" t="s">
        <v>370</v>
      </c>
      <c r="E6937" s="66" t="s">
        <v>410</v>
      </c>
      <c r="F6937" s="65">
        <v>250423</v>
      </c>
      <c r="G6937" s="65" t="s">
        <v>11</v>
      </c>
      <c r="H6937" s="67">
        <v>1</v>
      </c>
      <c r="I6937" s="69" t="s">
        <v>1165</v>
      </c>
      <c r="J6937" s="63">
        <f t="shared" si="27"/>
        <v>44871</v>
      </c>
      <c r="K6937" s="64">
        <f>IF(ISBLANK(J6937),,H6937*INDEX(Inputs!G:G,MATCH(F6937,Inputs!E:E,0)))</f>
        <v>759</v>
      </c>
      <c r="L6937" s="65" t="str">
        <f>IF(ISBLANK(J6937),,INDEX(Inputs!D:D,MATCH(F6937,Inputs!E:E,0)))</f>
        <v>650GR Ergo View Laptop Stand-Grey</v>
      </c>
      <c r="M6937" s="65" t="str">
        <f>IF(ISBLANK(#REF!),,IF(B6937="Online","Online",IF(LEFT(B6937,1)="E","Online","Offline")))</f>
        <v>Offline</v>
      </c>
      <c r="N6937" s="64">
        <f>IF(ISBLANK(M6937),,H6937*INDEX(Inputs!F:F,MATCH(F6937,Inputs!E:E,0)))</f>
        <v>899</v>
      </c>
      <c r="O6937" s="65"/>
    </row>
    <row r="6938" ht="15.75" customHeight="1" spans="1:15">
      <c r="A6938" s="65" t="s">
        <v>362</v>
      </c>
      <c r="B6938" s="66" t="s">
        <v>97</v>
      </c>
      <c r="C6938" s="65" t="s">
        <v>958</v>
      </c>
      <c r="D6938" s="66" t="s">
        <v>370</v>
      </c>
      <c r="E6938" s="66" t="s">
        <v>410</v>
      </c>
      <c r="F6938" s="65">
        <v>250876</v>
      </c>
      <c r="G6938" s="65" t="s">
        <v>26</v>
      </c>
      <c r="H6938" s="67">
        <v>1</v>
      </c>
      <c r="I6938" s="69" t="s">
        <v>1165</v>
      </c>
      <c r="J6938" s="63">
        <f t="shared" si="27"/>
        <v>44871</v>
      </c>
      <c r="K6938" s="64">
        <f>IF(ISBLANK(J6938),,H6938*INDEX(Inputs!G:G,MATCH(F6938,Inputs!E:E,0)))</f>
        <v>1399</v>
      </c>
      <c r="L6938" s="65" t="str">
        <f>IF(ISBLANK(J6938),,INDEX(Inputs!D:D,MATCH(F6938,Inputs!E:E,0)))</f>
        <v>649BK EvoFox Typhoon Laptop Cooling Pad</v>
      </c>
      <c r="M6938" s="65" t="str">
        <f>IF(ISBLANK(#REF!),,IF(B6938="Online","Online",IF(LEFT(B6938,1)="E","Online","Offline")))</f>
        <v>Offline</v>
      </c>
      <c r="N6938" s="64">
        <f>IF(ISBLANK(M6938),,H6938*INDEX(Inputs!F:F,MATCH(F6938,Inputs!E:E,0)))</f>
        <v>1999</v>
      </c>
      <c r="O6938" s="65"/>
    </row>
    <row r="6939" ht="15.75" customHeight="1" spans="1:15">
      <c r="A6939" s="65" t="s">
        <v>407</v>
      </c>
      <c r="B6939" s="66" t="s">
        <v>745</v>
      </c>
      <c r="C6939" s="65" t="s">
        <v>746</v>
      </c>
      <c r="D6939" s="66" t="s">
        <v>370</v>
      </c>
      <c r="E6939" s="66" t="s">
        <v>410</v>
      </c>
      <c r="F6939" s="65">
        <v>250876</v>
      </c>
      <c r="G6939" s="65" t="s">
        <v>26</v>
      </c>
      <c r="H6939" s="67">
        <v>1</v>
      </c>
      <c r="I6939" s="69" t="s">
        <v>1165</v>
      </c>
      <c r="J6939" s="63">
        <f t="shared" si="27"/>
        <v>44871</v>
      </c>
      <c r="K6939" s="64">
        <f>IF(ISBLANK(J6939),,H6939*INDEX(Inputs!G:G,MATCH(F6939,Inputs!E:E,0)))</f>
        <v>1399</v>
      </c>
      <c r="L6939" s="65" t="str">
        <f>IF(ISBLANK(J6939),,INDEX(Inputs!D:D,MATCH(F6939,Inputs!E:E,0)))</f>
        <v>649BK EvoFox Typhoon Laptop Cooling Pad</v>
      </c>
      <c r="M6939" s="65" t="str">
        <f>IF(ISBLANK(#REF!),,IF(B6939="Online","Online",IF(LEFT(B6939,1)="E","Online","Offline")))</f>
        <v>Offline</v>
      </c>
      <c r="N6939" s="64">
        <f>IF(ISBLANK(M6939),,H6939*INDEX(Inputs!F:F,MATCH(F6939,Inputs!E:E,0)))</f>
        <v>1999</v>
      </c>
      <c r="O6939" s="65"/>
    </row>
    <row r="6940" ht="15.75" customHeight="1" spans="1:15">
      <c r="A6940" s="65" t="s">
        <v>541</v>
      </c>
      <c r="B6940" s="66" t="s">
        <v>141</v>
      </c>
      <c r="C6940" s="65" t="s">
        <v>599</v>
      </c>
      <c r="D6940" s="66" t="s">
        <v>414</v>
      </c>
      <c r="E6940" s="66" t="s">
        <v>415</v>
      </c>
      <c r="F6940" s="65">
        <v>250874</v>
      </c>
      <c r="G6940" s="65" t="s">
        <v>13</v>
      </c>
      <c r="H6940" s="67">
        <v>1</v>
      </c>
      <c r="I6940" s="69" t="s">
        <v>1165</v>
      </c>
      <c r="J6940" s="63">
        <f t="shared" si="27"/>
        <v>44871</v>
      </c>
      <c r="K6940" s="64">
        <f>IF(ISBLANK(J6940),,H6940*INDEX(Inputs!G:G,MATCH(F6940,Inputs!E:E,0)))</f>
        <v>1349</v>
      </c>
      <c r="L6940" s="65" t="str">
        <f>IF(ISBLANK(J6940),,INDEX(Inputs!D:D,MATCH(F6940,Inputs!E:E,0)))</f>
        <v>432BK EvoFox X-Team Gaming Keyboard &amp; Mouse (USB)</v>
      </c>
      <c r="M6940" s="65" t="str">
        <f>IF(ISBLANK(#REF!),,IF(B6940="Online","Online",IF(LEFT(B6940,1)="E","Online","Offline")))</f>
        <v>Offline</v>
      </c>
      <c r="N6940" s="64">
        <f>IF(ISBLANK(M6940),,H6940*INDEX(Inputs!F:F,MATCH(F6940,Inputs!E:E,0)))</f>
        <v>1899</v>
      </c>
      <c r="O6940" s="65"/>
    </row>
    <row r="6941" ht="15.75" customHeight="1" spans="1:15">
      <c r="A6941" s="65" t="s">
        <v>694</v>
      </c>
      <c r="B6941" s="66" t="s">
        <v>194</v>
      </c>
      <c r="C6941" s="65" t="s">
        <v>695</v>
      </c>
      <c r="D6941" s="66" t="s">
        <v>370</v>
      </c>
      <c r="E6941" s="66" t="s">
        <v>410</v>
      </c>
      <c r="F6941" s="65">
        <v>250877</v>
      </c>
      <c r="G6941" s="65" t="s">
        <v>22</v>
      </c>
      <c r="H6941" s="67">
        <v>1</v>
      </c>
      <c r="I6941" s="69" t="s">
        <v>1165</v>
      </c>
      <c r="J6941" s="63">
        <f t="shared" si="27"/>
        <v>44871</v>
      </c>
      <c r="K6941" s="64">
        <f>IF(ISBLANK(J6941),,H6941*INDEX(Inputs!G:G,MATCH(F6941,Inputs!E:E,0)))</f>
        <v>349</v>
      </c>
      <c r="L6941" s="65" t="str">
        <f>IF(ISBLANK(J6941),,INDEX(Inputs!D:D,MATCH(F6941,Inputs!E:E,0)))</f>
        <v>595BK Evo Fox Falcon X35 Medium Speed Mouse Pad</v>
      </c>
      <c r="M6941" s="65" t="str">
        <f>IF(ISBLANK(#REF!),,IF(B6941="Online","Online",IF(LEFT(B6941,1)="E","Online","Offline")))</f>
        <v>Offline</v>
      </c>
      <c r="N6941" s="64">
        <f>IF(ISBLANK(M6941),,H6941*INDEX(Inputs!F:F,MATCH(F6941,Inputs!E:E,0)))</f>
        <v>699</v>
      </c>
      <c r="O6941" s="65"/>
    </row>
    <row r="6942" ht="15.75" customHeight="1" spans="1:15">
      <c r="A6942" s="65" t="s">
        <v>358</v>
      </c>
      <c r="B6942" s="66" t="s">
        <v>359</v>
      </c>
      <c r="C6942" s="65" t="s">
        <v>360</v>
      </c>
      <c r="D6942" s="66" t="s">
        <v>414</v>
      </c>
      <c r="E6942" s="66" t="s">
        <v>415</v>
      </c>
      <c r="F6942" s="65">
        <v>260089</v>
      </c>
      <c r="G6942" s="65" t="s">
        <v>18</v>
      </c>
      <c r="H6942" s="67">
        <v>1</v>
      </c>
      <c r="I6942" s="69" t="s">
        <v>1165</v>
      </c>
      <c r="J6942" s="63">
        <f t="shared" si="27"/>
        <v>44871</v>
      </c>
      <c r="K6942" s="64">
        <f>IF(ISBLANK(J6942),,H6942*INDEX(Inputs!G:G,MATCH(F6942,Inputs!E:E,0)))</f>
        <v>529</v>
      </c>
      <c r="L6942" s="65" t="str">
        <f>IF(ISBLANK(J6942),,INDEX(Inputs!D:D,MATCH(F6942,Inputs!E:E,0)))</f>
        <v>398PP Xcite Neo Keyboard USB</v>
      </c>
      <c r="M6942" s="65" t="str">
        <f>IF(ISBLANK(#REF!),,IF(B6942="Online","Online",IF(LEFT(B6942,1)="E","Online","Offline")))</f>
        <v>Online</v>
      </c>
      <c r="N6942" s="64">
        <f>IF(ISBLANK(M6942),,H6942*INDEX(Inputs!F:F,MATCH(F6942,Inputs!E:E,0)))</f>
        <v>549</v>
      </c>
      <c r="O6942" s="65"/>
    </row>
    <row r="6943" ht="15.75" customHeight="1" spans="1:15">
      <c r="A6943" s="65" t="s">
        <v>376</v>
      </c>
      <c r="B6943" s="66" t="s">
        <v>377</v>
      </c>
      <c r="C6943" s="65" t="s">
        <v>378</v>
      </c>
      <c r="D6943" s="66" t="s">
        <v>370</v>
      </c>
      <c r="E6943" s="66" t="s">
        <v>371</v>
      </c>
      <c r="F6943" s="65">
        <v>250417</v>
      </c>
      <c r="G6943" s="65" t="s">
        <v>39</v>
      </c>
      <c r="H6943" s="67">
        <v>0</v>
      </c>
      <c r="I6943" s="69" t="s">
        <v>1165</v>
      </c>
      <c r="J6943" s="63">
        <f t="shared" si="27"/>
        <v>44871</v>
      </c>
      <c r="K6943" s="64">
        <f>IF(ISBLANK(J6943),,H6943*INDEX(Inputs!G:G,MATCH(F6943,Inputs!E:E,0)))</f>
        <v>0</v>
      </c>
      <c r="L6943" s="65" t="str">
        <f>IF(ISBLANK(J6943),,INDEX(Inputs!D:D,MATCH(F6943,Inputs!E:E,0)))</f>
        <v>416PP Super Speed Hub 4 Port USB 3.0</v>
      </c>
      <c r="M6943" s="65" t="str">
        <f>IF(ISBLANK(#REF!),,IF(B6943="Online","Online",IF(LEFT(B6943,1)="E","Online","Offline")))</f>
        <v>Online</v>
      </c>
      <c r="N6943" s="64">
        <f>IF(ISBLANK(M6943),,H6943*INDEX(Inputs!F:F,MATCH(F6943,Inputs!E:E,0)))</f>
        <v>0</v>
      </c>
      <c r="O6943" s="65"/>
    </row>
    <row r="6944" ht="15.75" customHeight="1" spans="1:15">
      <c r="A6944" s="65" t="s">
        <v>376</v>
      </c>
      <c r="B6944" s="66" t="s">
        <v>377</v>
      </c>
      <c r="C6944" s="65" t="s">
        <v>378</v>
      </c>
      <c r="D6944" s="66" t="s">
        <v>370</v>
      </c>
      <c r="E6944" s="66" t="s">
        <v>410</v>
      </c>
      <c r="F6944" s="65">
        <v>250876</v>
      </c>
      <c r="G6944" s="65" t="s">
        <v>26</v>
      </c>
      <c r="H6944" s="67">
        <v>1</v>
      </c>
      <c r="I6944" s="69" t="s">
        <v>1165</v>
      </c>
      <c r="J6944" s="63">
        <f t="shared" si="27"/>
        <v>44871</v>
      </c>
      <c r="K6944" s="64">
        <f>IF(ISBLANK(J6944),,H6944*INDEX(Inputs!G:G,MATCH(F6944,Inputs!E:E,0)))</f>
        <v>1399</v>
      </c>
      <c r="L6944" s="65" t="str">
        <f>IF(ISBLANK(J6944),,INDEX(Inputs!D:D,MATCH(F6944,Inputs!E:E,0)))</f>
        <v>649BK EvoFox Typhoon Laptop Cooling Pad</v>
      </c>
      <c r="M6944" s="65" t="str">
        <f>IF(ISBLANK(#REF!),,IF(B6944="Online","Online",IF(LEFT(B6944,1)="E","Online","Offline")))</f>
        <v>Online</v>
      </c>
      <c r="N6944" s="64">
        <f>IF(ISBLANK(M6944),,H6944*INDEX(Inputs!F:F,MATCH(F6944,Inputs!E:E,0)))</f>
        <v>1999</v>
      </c>
      <c r="O6944" s="65"/>
    </row>
    <row r="6945" ht="15.75" customHeight="1" spans="1:15">
      <c r="A6945" s="65" t="s">
        <v>376</v>
      </c>
      <c r="B6945" s="66" t="s">
        <v>377</v>
      </c>
      <c r="C6945" s="65" t="s">
        <v>378</v>
      </c>
      <c r="D6945" s="66" t="s">
        <v>414</v>
      </c>
      <c r="E6945" s="66" t="s">
        <v>415</v>
      </c>
      <c r="F6945" s="65">
        <v>260089</v>
      </c>
      <c r="G6945" s="65" t="s">
        <v>18</v>
      </c>
      <c r="H6945" s="67">
        <v>-1</v>
      </c>
      <c r="I6945" s="69" t="s">
        <v>1165</v>
      </c>
      <c r="J6945" s="63">
        <f t="shared" si="27"/>
        <v>44871</v>
      </c>
      <c r="K6945" s="64">
        <f>IF(ISBLANK(J6945),,H6945*INDEX(Inputs!G:G,MATCH(F6945,Inputs!E:E,0)))</f>
        <v>-529</v>
      </c>
      <c r="L6945" s="65" t="str">
        <f>IF(ISBLANK(J6945),,INDEX(Inputs!D:D,MATCH(F6945,Inputs!E:E,0)))</f>
        <v>398PP Xcite Neo Keyboard USB</v>
      </c>
      <c r="M6945" s="65" t="str">
        <f>IF(ISBLANK(#REF!),,IF(B6945="Online","Online",IF(LEFT(B6945,1)="E","Online","Offline")))</f>
        <v>Online</v>
      </c>
      <c r="N6945" s="64">
        <f>IF(ISBLANK(M6945),,H6945*INDEX(Inputs!F:F,MATCH(F6945,Inputs!E:E,0)))</f>
        <v>-549</v>
      </c>
      <c r="O6945" s="65"/>
    </row>
    <row r="6946" ht="15.75" customHeight="1" spans="1:15">
      <c r="A6946" s="65" t="s">
        <v>327</v>
      </c>
      <c r="B6946" s="66" t="s">
        <v>505</v>
      </c>
      <c r="C6946" s="65" t="s">
        <v>506</v>
      </c>
      <c r="D6946" s="66" t="s">
        <v>370</v>
      </c>
      <c r="E6946" s="66" t="s">
        <v>410</v>
      </c>
      <c r="F6946" s="65">
        <v>250876</v>
      </c>
      <c r="G6946" s="65" t="s">
        <v>26</v>
      </c>
      <c r="H6946" s="67">
        <v>1</v>
      </c>
      <c r="I6946" s="69" t="s">
        <v>1165</v>
      </c>
      <c r="J6946" s="63">
        <f t="shared" si="27"/>
        <v>44871</v>
      </c>
      <c r="K6946" s="64">
        <f>IF(ISBLANK(J6946),,H6946*INDEX(Inputs!G:G,MATCH(F6946,Inputs!E:E,0)))</f>
        <v>1399</v>
      </c>
      <c r="L6946" s="65" t="str">
        <f>IF(ISBLANK(J6946),,INDEX(Inputs!D:D,MATCH(F6946,Inputs!E:E,0)))</f>
        <v>649BK EvoFox Typhoon Laptop Cooling Pad</v>
      </c>
      <c r="M6946" s="65" t="str">
        <f>IF(ISBLANK(#REF!),,IF(B6946="Online","Online",IF(LEFT(B6946,1)="E","Online","Offline")))</f>
        <v>Offline</v>
      </c>
      <c r="N6946" s="64">
        <f>IF(ISBLANK(M6946),,H6946*INDEX(Inputs!F:F,MATCH(F6946,Inputs!E:E,0)))</f>
        <v>1999</v>
      </c>
      <c r="O6946" s="65"/>
    </row>
    <row r="6947" ht="15.75" customHeight="1" spans="1:15">
      <c r="A6947" s="65" t="s">
        <v>327</v>
      </c>
      <c r="B6947" s="66" t="s">
        <v>74</v>
      </c>
      <c r="C6947" s="65" t="s">
        <v>688</v>
      </c>
      <c r="D6947" s="66" t="s">
        <v>370</v>
      </c>
      <c r="E6947" s="66" t="s">
        <v>410</v>
      </c>
      <c r="F6947" s="65">
        <v>250876</v>
      </c>
      <c r="G6947" s="65" t="s">
        <v>26</v>
      </c>
      <c r="H6947" s="67">
        <v>1</v>
      </c>
      <c r="I6947" s="69" t="s">
        <v>1165</v>
      </c>
      <c r="J6947" s="63">
        <f t="shared" si="27"/>
        <v>44871</v>
      </c>
      <c r="K6947" s="64">
        <f>IF(ISBLANK(J6947),,H6947*INDEX(Inputs!G:G,MATCH(F6947,Inputs!E:E,0)))</f>
        <v>1399</v>
      </c>
      <c r="L6947" s="65" t="str">
        <f>IF(ISBLANK(J6947),,INDEX(Inputs!D:D,MATCH(F6947,Inputs!E:E,0)))</f>
        <v>649BK EvoFox Typhoon Laptop Cooling Pad</v>
      </c>
      <c r="M6947" s="65" t="str">
        <f>IF(ISBLANK(#REF!),,IF(B6947="Online","Online",IF(LEFT(B6947,1)="E","Online","Offline")))</f>
        <v>Offline</v>
      </c>
      <c r="N6947" s="64">
        <f>IF(ISBLANK(M6947),,H6947*INDEX(Inputs!F:F,MATCH(F6947,Inputs!E:E,0)))</f>
        <v>1999</v>
      </c>
      <c r="O6947" s="65"/>
    </row>
    <row r="6948" ht="15.75" customHeight="1" spans="1:15">
      <c r="A6948" s="65" t="s">
        <v>327</v>
      </c>
      <c r="B6948" s="66" t="s">
        <v>495</v>
      </c>
      <c r="C6948" s="65" t="s">
        <v>496</v>
      </c>
      <c r="D6948" s="66" t="s">
        <v>370</v>
      </c>
      <c r="E6948" s="66" t="s">
        <v>371</v>
      </c>
      <c r="F6948" s="65">
        <v>250417</v>
      </c>
      <c r="G6948" s="65" t="s">
        <v>39</v>
      </c>
      <c r="H6948" s="67">
        <v>1</v>
      </c>
      <c r="I6948" s="69" t="s">
        <v>1165</v>
      </c>
      <c r="J6948" s="63">
        <f t="shared" si="27"/>
        <v>44871</v>
      </c>
      <c r="K6948" s="64">
        <f>IF(ISBLANK(J6948),,H6948*INDEX(Inputs!G:G,MATCH(F6948,Inputs!E:E,0)))</f>
        <v>929</v>
      </c>
      <c r="L6948" s="65" t="str">
        <f>IF(ISBLANK(J6948),,INDEX(Inputs!D:D,MATCH(F6948,Inputs!E:E,0)))</f>
        <v>416PP Super Speed Hub 4 Port USB 3.0</v>
      </c>
      <c r="M6948" s="65" t="str">
        <f>IF(ISBLANK(#REF!),,IF(B6948="Online","Online",IF(LEFT(B6948,1)="E","Online","Offline")))</f>
        <v>Offline</v>
      </c>
      <c r="N6948" s="64">
        <f>IF(ISBLANK(M6948),,H6948*INDEX(Inputs!F:F,MATCH(F6948,Inputs!E:E,0)))</f>
        <v>1499</v>
      </c>
      <c r="O6948" s="65"/>
    </row>
    <row r="6949" ht="15.75" customHeight="1" spans="1:15">
      <c r="A6949" s="65" t="s">
        <v>327</v>
      </c>
      <c r="B6949" s="66" t="s">
        <v>152</v>
      </c>
      <c r="C6949" s="65" t="s">
        <v>532</v>
      </c>
      <c r="D6949" s="66" t="s">
        <v>370</v>
      </c>
      <c r="E6949" s="66" t="s">
        <v>410</v>
      </c>
      <c r="F6949" s="65">
        <v>250876</v>
      </c>
      <c r="G6949" s="65" t="s">
        <v>26</v>
      </c>
      <c r="H6949" s="67">
        <v>1</v>
      </c>
      <c r="I6949" s="69" t="s">
        <v>1165</v>
      </c>
      <c r="J6949" s="63">
        <f t="shared" si="27"/>
        <v>44871</v>
      </c>
      <c r="K6949" s="64">
        <f>IF(ISBLANK(J6949),,H6949*INDEX(Inputs!G:G,MATCH(F6949,Inputs!E:E,0)))</f>
        <v>1399</v>
      </c>
      <c r="L6949" s="65" t="str">
        <f>IF(ISBLANK(J6949),,INDEX(Inputs!D:D,MATCH(F6949,Inputs!E:E,0)))</f>
        <v>649BK EvoFox Typhoon Laptop Cooling Pad</v>
      </c>
      <c r="M6949" s="65" t="str">
        <f>IF(ISBLANK(#REF!),,IF(B6949="Online","Online",IF(LEFT(B6949,1)="E","Online","Offline")))</f>
        <v>Offline</v>
      </c>
      <c r="N6949" s="64">
        <f>IF(ISBLANK(M6949),,H6949*INDEX(Inputs!F:F,MATCH(F6949,Inputs!E:E,0)))</f>
        <v>1999</v>
      </c>
      <c r="O6949" s="65"/>
    </row>
    <row r="6950" ht="15.75" customHeight="1" spans="1:15">
      <c r="A6950" s="65" t="s">
        <v>549</v>
      </c>
      <c r="B6950" s="66" t="s">
        <v>162</v>
      </c>
      <c r="C6950" s="65" t="s">
        <v>550</v>
      </c>
      <c r="D6950" s="66" t="s">
        <v>370</v>
      </c>
      <c r="E6950" s="66" t="s">
        <v>371</v>
      </c>
      <c r="F6950" s="65">
        <v>250417</v>
      </c>
      <c r="G6950" s="65" t="s">
        <v>39</v>
      </c>
      <c r="H6950" s="67">
        <v>1</v>
      </c>
      <c r="I6950" s="69" t="s">
        <v>1165</v>
      </c>
      <c r="J6950" s="63">
        <f t="shared" si="27"/>
        <v>44871</v>
      </c>
      <c r="K6950" s="64">
        <f>IF(ISBLANK(J6950),,H6950*INDEX(Inputs!G:G,MATCH(F6950,Inputs!E:E,0)))</f>
        <v>929</v>
      </c>
      <c r="L6950" s="65" t="str">
        <f>IF(ISBLANK(J6950),,INDEX(Inputs!D:D,MATCH(F6950,Inputs!E:E,0)))</f>
        <v>416PP Super Speed Hub 4 Port USB 3.0</v>
      </c>
      <c r="M6950" s="65" t="str">
        <f>IF(ISBLANK(#REF!),,IF(B6950="Online","Online",IF(LEFT(B6950,1)="E","Online","Offline")))</f>
        <v>Offline</v>
      </c>
      <c r="N6950" s="64">
        <f>IF(ISBLANK(M6950),,H6950*INDEX(Inputs!F:F,MATCH(F6950,Inputs!E:E,0)))</f>
        <v>1499</v>
      </c>
      <c r="O6950" s="65"/>
    </row>
    <row r="6951" ht="15.75" customHeight="1" spans="1:15">
      <c r="A6951" s="65" t="s">
        <v>338</v>
      </c>
      <c r="B6951" s="66" t="s">
        <v>742</v>
      </c>
      <c r="C6951" s="65" t="s">
        <v>743</v>
      </c>
      <c r="D6951" s="66" t="s">
        <v>370</v>
      </c>
      <c r="E6951" s="66" t="s">
        <v>410</v>
      </c>
      <c r="F6951" s="65">
        <v>250876</v>
      </c>
      <c r="G6951" s="65" t="s">
        <v>26</v>
      </c>
      <c r="H6951" s="67">
        <v>1</v>
      </c>
      <c r="I6951" s="69" t="s">
        <v>1165</v>
      </c>
      <c r="J6951" s="63">
        <f t="shared" si="27"/>
        <v>44871</v>
      </c>
      <c r="K6951" s="64">
        <f>IF(ISBLANK(J6951),,H6951*INDEX(Inputs!G:G,MATCH(F6951,Inputs!E:E,0)))</f>
        <v>1399</v>
      </c>
      <c r="L6951" s="65" t="str">
        <f>IF(ISBLANK(J6951),,INDEX(Inputs!D:D,MATCH(F6951,Inputs!E:E,0)))</f>
        <v>649BK EvoFox Typhoon Laptop Cooling Pad</v>
      </c>
      <c r="M6951" s="65" t="str">
        <f>IF(ISBLANK(#REF!),,IF(B6951="Online","Online",IF(LEFT(B6951,1)="E","Online","Offline")))</f>
        <v>Offline</v>
      </c>
      <c r="N6951" s="64">
        <f>IF(ISBLANK(M6951),,H6951*INDEX(Inputs!F:F,MATCH(F6951,Inputs!E:E,0)))</f>
        <v>1999</v>
      </c>
      <c r="O6951" s="65"/>
    </row>
    <row r="6952" ht="15.75" customHeight="1" spans="1:15">
      <c r="A6952" s="65" t="s">
        <v>338</v>
      </c>
      <c r="B6952" s="66" t="s">
        <v>254</v>
      </c>
      <c r="C6952" s="65" t="s">
        <v>910</v>
      </c>
      <c r="D6952" s="66" t="s">
        <v>370</v>
      </c>
      <c r="E6952" s="66" t="s">
        <v>410</v>
      </c>
      <c r="F6952" s="65">
        <v>250876</v>
      </c>
      <c r="G6952" s="65" t="s">
        <v>26</v>
      </c>
      <c r="H6952" s="67">
        <v>1</v>
      </c>
      <c r="I6952" s="69" t="s">
        <v>1165</v>
      </c>
      <c r="J6952" s="63">
        <f t="shared" si="27"/>
        <v>44871</v>
      </c>
      <c r="K6952" s="64">
        <f>IF(ISBLANK(J6952),,H6952*INDEX(Inputs!G:G,MATCH(F6952,Inputs!E:E,0)))</f>
        <v>1399</v>
      </c>
      <c r="L6952" s="65" t="str">
        <f>IF(ISBLANK(J6952),,INDEX(Inputs!D:D,MATCH(F6952,Inputs!E:E,0)))</f>
        <v>649BK EvoFox Typhoon Laptop Cooling Pad</v>
      </c>
      <c r="M6952" s="65" t="str">
        <f>IF(ISBLANK(#REF!),,IF(B6952="Online","Online",IF(LEFT(B6952,1)="E","Online","Offline")))</f>
        <v>Offline</v>
      </c>
      <c r="N6952" s="64">
        <f>IF(ISBLANK(M6952),,H6952*INDEX(Inputs!F:F,MATCH(F6952,Inputs!E:E,0)))</f>
        <v>1999</v>
      </c>
      <c r="O6952" s="65"/>
    </row>
    <row r="6953" ht="15.75" customHeight="1" spans="1:15">
      <c r="A6953" s="65" t="s">
        <v>718</v>
      </c>
      <c r="B6953" s="66" t="s">
        <v>904</v>
      </c>
      <c r="C6953" s="65" t="s">
        <v>905</v>
      </c>
      <c r="D6953" s="66" t="s">
        <v>370</v>
      </c>
      <c r="E6953" s="66" t="s">
        <v>410</v>
      </c>
      <c r="F6953" s="65">
        <v>250879</v>
      </c>
      <c r="G6953" s="65" t="s">
        <v>30</v>
      </c>
      <c r="H6953" s="67">
        <v>1</v>
      </c>
      <c r="I6953" s="69" t="s">
        <v>1165</v>
      </c>
      <c r="J6953" s="63">
        <f t="shared" si="27"/>
        <v>44871</v>
      </c>
      <c r="K6953" s="64">
        <f>IF(ISBLANK(J6953),,H6953*INDEX(Inputs!G:G,MATCH(F6953,Inputs!E:E,0)))</f>
        <v>699</v>
      </c>
      <c r="L6953" s="65" t="str">
        <f>IF(ISBLANK(J6953),,INDEX(Inputs!D:D,MATCH(F6953,Inputs!E:E,0)))</f>
        <v>597BK Evo Fox Falcon X85 Extra Large Speed Mouse Pad</v>
      </c>
      <c r="M6953" s="65" t="str">
        <f>IF(ISBLANK(#REF!),,IF(B6953="Online","Online",IF(LEFT(B6953,1)="E","Online","Offline")))</f>
        <v>Offline</v>
      </c>
      <c r="N6953" s="64">
        <f>IF(ISBLANK(M6953),,H6953*INDEX(Inputs!F:F,MATCH(F6953,Inputs!E:E,0)))</f>
        <v>1199</v>
      </c>
      <c r="O6953" s="65"/>
    </row>
    <row r="6954" ht="15.75" customHeight="1" spans="1:15">
      <c r="A6954" s="65" t="s">
        <v>718</v>
      </c>
      <c r="B6954" s="66" t="s">
        <v>719</v>
      </c>
      <c r="C6954" s="65" t="s">
        <v>720</v>
      </c>
      <c r="D6954" s="66" t="s">
        <v>370</v>
      </c>
      <c r="E6954" s="66" t="s">
        <v>410</v>
      </c>
      <c r="F6954" s="65">
        <v>250879</v>
      </c>
      <c r="G6954" s="65" t="s">
        <v>30</v>
      </c>
      <c r="H6954" s="67">
        <v>1</v>
      </c>
      <c r="I6954" s="69" t="s">
        <v>1165</v>
      </c>
      <c r="J6954" s="63">
        <f t="shared" si="27"/>
        <v>44871</v>
      </c>
      <c r="K6954" s="64">
        <f>IF(ISBLANK(J6954),,H6954*INDEX(Inputs!G:G,MATCH(F6954,Inputs!E:E,0)))</f>
        <v>699</v>
      </c>
      <c r="L6954" s="65" t="str">
        <f>IF(ISBLANK(J6954),,INDEX(Inputs!D:D,MATCH(F6954,Inputs!E:E,0)))</f>
        <v>597BK Evo Fox Falcon X85 Extra Large Speed Mouse Pad</v>
      </c>
      <c r="M6954" s="65" t="str">
        <f>IF(ISBLANK(#REF!),,IF(B6954="Online","Online",IF(LEFT(B6954,1)="E","Online","Offline")))</f>
        <v>Offline</v>
      </c>
      <c r="N6954" s="64">
        <f>IF(ISBLANK(M6954),,H6954*INDEX(Inputs!F:F,MATCH(F6954,Inputs!E:E,0)))</f>
        <v>1199</v>
      </c>
      <c r="O6954" s="65"/>
    </row>
    <row r="6955" ht="15.75" customHeight="1" spans="1:15">
      <c r="A6955" s="65" t="s">
        <v>1009</v>
      </c>
      <c r="B6955" s="66" t="s">
        <v>214</v>
      </c>
      <c r="C6955" s="65" t="s">
        <v>1010</v>
      </c>
      <c r="D6955" s="66" t="s">
        <v>370</v>
      </c>
      <c r="E6955" s="66" t="s">
        <v>410</v>
      </c>
      <c r="F6955" s="65">
        <v>250877</v>
      </c>
      <c r="G6955" s="65" t="s">
        <v>22</v>
      </c>
      <c r="H6955" s="67">
        <v>1</v>
      </c>
      <c r="I6955" s="69" t="s">
        <v>1168</v>
      </c>
      <c r="J6955" s="63">
        <f t="shared" si="27"/>
        <v>44872</v>
      </c>
      <c r="K6955" s="64">
        <f>IF(ISBLANK(J6955),,H6955*INDEX(Inputs!G:G,MATCH(F6955,Inputs!E:E,0)))</f>
        <v>349</v>
      </c>
      <c r="L6955" s="65" t="str">
        <f>IF(ISBLANK(J6955),,INDEX(Inputs!D:D,MATCH(F6955,Inputs!E:E,0)))</f>
        <v>595BK Evo Fox Falcon X35 Medium Speed Mouse Pad</v>
      </c>
      <c r="M6955" s="65" t="str">
        <f>IF(ISBLANK(#REF!),,IF(B6955="Online","Online",IF(LEFT(B6955,1)="E","Online","Offline")))</f>
        <v>Offline</v>
      </c>
      <c r="N6955" s="64">
        <f>IF(ISBLANK(M6955),,H6955*INDEX(Inputs!F:F,MATCH(F6955,Inputs!E:E,0)))</f>
        <v>699</v>
      </c>
      <c r="O6955" s="65"/>
    </row>
    <row r="6956" ht="15.75" customHeight="1" spans="1:15">
      <c r="A6956" s="65" t="s">
        <v>1009</v>
      </c>
      <c r="B6956" s="66" t="s">
        <v>214</v>
      </c>
      <c r="C6956" s="65" t="s">
        <v>1010</v>
      </c>
      <c r="D6956" s="66" t="s">
        <v>370</v>
      </c>
      <c r="E6956" s="66" t="s">
        <v>410</v>
      </c>
      <c r="F6956" s="65">
        <v>250878</v>
      </c>
      <c r="G6956" s="65" t="s">
        <v>24</v>
      </c>
      <c r="H6956" s="67">
        <v>1</v>
      </c>
      <c r="I6956" s="69" t="s">
        <v>1168</v>
      </c>
      <c r="J6956" s="63">
        <f t="shared" si="27"/>
        <v>44872</v>
      </c>
      <c r="K6956" s="64">
        <f>IF(ISBLANK(J6956),,H6956*INDEX(Inputs!G:G,MATCH(F6956,Inputs!E:E,0)))</f>
        <v>999</v>
      </c>
      <c r="L6956" s="65" t="str">
        <f>IF(ISBLANK(J6956),,INDEX(Inputs!D:D,MATCH(F6956,Inputs!E:E,0)))</f>
        <v>596BK Evo Fox Falcon LX35 Medium Speed LED Mouse Pad</v>
      </c>
      <c r="M6956" s="65" t="str">
        <f>IF(ISBLANK(#REF!),,IF(B6956="Online","Online",IF(LEFT(B6956,1)="E","Online","Offline")))</f>
        <v>Offline</v>
      </c>
      <c r="N6956" s="64">
        <f>IF(ISBLANK(M6956),,H6956*INDEX(Inputs!F:F,MATCH(F6956,Inputs!E:E,0)))</f>
        <v>1999</v>
      </c>
      <c r="O6956" s="65"/>
    </row>
    <row r="6957" ht="15.75" customHeight="1" spans="1:15">
      <c r="A6957" s="65" t="s">
        <v>341</v>
      </c>
      <c r="B6957" s="66" t="s">
        <v>54</v>
      </c>
      <c r="C6957" s="65" t="s">
        <v>470</v>
      </c>
      <c r="D6957" s="66" t="s">
        <v>370</v>
      </c>
      <c r="E6957" s="66" t="s">
        <v>410</v>
      </c>
      <c r="F6957" s="65">
        <v>250876</v>
      </c>
      <c r="G6957" s="65" t="s">
        <v>26</v>
      </c>
      <c r="H6957" s="67">
        <v>1</v>
      </c>
      <c r="I6957" s="69" t="s">
        <v>1168</v>
      </c>
      <c r="J6957" s="63">
        <f t="shared" si="27"/>
        <v>44872</v>
      </c>
      <c r="K6957" s="64">
        <f>IF(ISBLANK(J6957),,H6957*INDEX(Inputs!G:G,MATCH(F6957,Inputs!E:E,0)))</f>
        <v>1399</v>
      </c>
      <c r="L6957" s="65" t="str">
        <f>IF(ISBLANK(J6957),,INDEX(Inputs!D:D,MATCH(F6957,Inputs!E:E,0)))</f>
        <v>649BK EvoFox Typhoon Laptop Cooling Pad</v>
      </c>
      <c r="M6957" s="65" t="str">
        <f>IF(ISBLANK(#REF!),,IF(B6957="Online","Online",IF(LEFT(B6957,1)="E","Online","Offline")))</f>
        <v>Offline</v>
      </c>
      <c r="N6957" s="64">
        <f>IF(ISBLANK(M6957),,H6957*INDEX(Inputs!F:F,MATCH(F6957,Inputs!E:E,0)))</f>
        <v>1999</v>
      </c>
      <c r="O6957" s="65"/>
    </row>
    <row r="6958" ht="15.75" customHeight="1" spans="1:15">
      <c r="A6958" s="65" t="s">
        <v>341</v>
      </c>
      <c r="B6958" s="66" t="s">
        <v>57</v>
      </c>
      <c r="C6958" s="65" t="s">
        <v>348</v>
      </c>
      <c r="D6958" s="66" t="s">
        <v>414</v>
      </c>
      <c r="E6958" s="66" t="s">
        <v>415</v>
      </c>
      <c r="F6958" s="65">
        <v>260090</v>
      </c>
      <c r="G6958" s="65" t="s">
        <v>17</v>
      </c>
      <c r="H6958" s="67">
        <v>1</v>
      </c>
      <c r="I6958" s="69" t="s">
        <v>1168</v>
      </c>
      <c r="J6958" s="63">
        <f t="shared" si="27"/>
        <v>44872</v>
      </c>
      <c r="K6958" s="64">
        <f>IF(ISBLANK(J6958),,H6958*INDEX(Inputs!G:G,MATCH(F6958,Inputs!E:E,0)))</f>
        <v>729</v>
      </c>
      <c r="L6958" s="65" t="str">
        <f>IF(ISBLANK(J6958),,INDEX(Inputs!D:D,MATCH(F6958,Inputs!E:E,0)))</f>
        <v>400PP Xcite Neo Keyboard &amp; Mouse USB</v>
      </c>
      <c r="M6958" s="65" t="str">
        <f>IF(ISBLANK(#REF!),,IF(B6958="Online","Online",IF(LEFT(B6958,1)="E","Online","Offline")))</f>
        <v>Offline</v>
      </c>
      <c r="N6958" s="64">
        <f>IF(ISBLANK(M6958),,H6958*INDEX(Inputs!F:F,MATCH(F6958,Inputs!E:E,0)))</f>
        <v>899</v>
      </c>
      <c r="O6958" s="65"/>
    </row>
    <row r="6959" ht="15.75" customHeight="1" spans="1:15">
      <c r="A6959" s="65" t="s">
        <v>341</v>
      </c>
      <c r="B6959" s="66" t="s">
        <v>80</v>
      </c>
      <c r="C6959" s="65" t="s">
        <v>629</v>
      </c>
      <c r="D6959" s="66" t="s">
        <v>414</v>
      </c>
      <c r="E6959" s="66" t="s">
        <v>415</v>
      </c>
      <c r="F6959" s="65">
        <v>260089</v>
      </c>
      <c r="G6959" s="65" t="s">
        <v>18</v>
      </c>
      <c r="H6959" s="67">
        <v>1</v>
      </c>
      <c r="I6959" s="69" t="s">
        <v>1168</v>
      </c>
      <c r="J6959" s="63">
        <f t="shared" si="27"/>
        <v>44872</v>
      </c>
      <c r="K6959" s="64">
        <f>IF(ISBLANK(J6959),,H6959*INDEX(Inputs!G:G,MATCH(F6959,Inputs!E:E,0)))</f>
        <v>529</v>
      </c>
      <c r="L6959" s="65" t="str">
        <f>IF(ISBLANK(J6959),,INDEX(Inputs!D:D,MATCH(F6959,Inputs!E:E,0)))</f>
        <v>398PP Xcite Neo Keyboard USB</v>
      </c>
      <c r="M6959" s="65" t="str">
        <f>IF(ISBLANK(#REF!),,IF(B6959="Online","Online",IF(LEFT(B6959,1)="E","Online","Offline")))</f>
        <v>Offline</v>
      </c>
      <c r="N6959" s="64">
        <f>IF(ISBLANK(M6959),,H6959*INDEX(Inputs!F:F,MATCH(F6959,Inputs!E:E,0)))</f>
        <v>549</v>
      </c>
      <c r="O6959" s="65"/>
    </row>
    <row r="6960" ht="15.75" customHeight="1" spans="1:15">
      <c r="A6960" s="65" t="s">
        <v>478</v>
      </c>
      <c r="B6960" s="66" t="s">
        <v>559</v>
      </c>
      <c r="C6960" s="65" t="s">
        <v>560</v>
      </c>
      <c r="D6960" s="66" t="s">
        <v>370</v>
      </c>
      <c r="E6960" s="66" t="s">
        <v>410</v>
      </c>
      <c r="F6960" s="65">
        <v>250877</v>
      </c>
      <c r="G6960" s="65" t="s">
        <v>22</v>
      </c>
      <c r="H6960" s="67">
        <v>1</v>
      </c>
      <c r="I6960" s="69" t="s">
        <v>1168</v>
      </c>
      <c r="J6960" s="63">
        <f t="shared" si="27"/>
        <v>44872</v>
      </c>
      <c r="K6960" s="64">
        <f>IF(ISBLANK(J6960),,H6960*INDEX(Inputs!G:G,MATCH(F6960,Inputs!E:E,0)))</f>
        <v>349</v>
      </c>
      <c r="L6960" s="65" t="str">
        <f>IF(ISBLANK(J6960),,INDEX(Inputs!D:D,MATCH(F6960,Inputs!E:E,0)))</f>
        <v>595BK Evo Fox Falcon X35 Medium Speed Mouse Pad</v>
      </c>
      <c r="M6960" s="65" t="str">
        <f>IF(ISBLANK(#REF!),,IF(B6960="Online","Online",IF(LEFT(B6960,1)="E","Online","Offline")))</f>
        <v>Offline</v>
      </c>
      <c r="N6960" s="64">
        <f>IF(ISBLANK(M6960),,H6960*INDEX(Inputs!F:F,MATCH(F6960,Inputs!E:E,0)))</f>
        <v>699</v>
      </c>
      <c r="O6960" s="65"/>
    </row>
    <row r="6961" ht="15.75" customHeight="1" spans="1:15">
      <c r="A6961" s="65" t="s">
        <v>1172</v>
      </c>
      <c r="B6961" s="66" t="s">
        <v>538</v>
      </c>
      <c r="C6961" s="65" t="s">
        <v>539</v>
      </c>
      <c r="D6961" s="66" t="s">
        <v>414</v>
      </c>
      <c r="E6961" s="66" t="s">
        <v>415</v>
      </c>
      <c r="F6961" s="65">
        <v>250875</v>
      </c>
      <c r="G6961" s="65" t="s">
        <v>103</v>
      </c>
      <c r="H6961" s="67">
        <v>1</v>
      </c>
      <c r="I6961" s="69" t="s">
        <v>1168</v>
      </c>
      <c r="J6961" s="63">
        <f t="shared" si="27"/>
        <v>44872</v>
      </c>
      <c r="K6961" s="64">
        <f>IF(ISBLANK(J6961),,H6961*INDEX(Inputs!G:G,MATCH(F6961,Inputs!E:E,0)))</f>
        <v>1099</v>
      </c>
      <c r="L6961" s="65" t="str">
        <f>IF(ISBLANK(J6961),,INDEX(Inputs!D:D,MATCH(F6961,Inputs!E:E,0)))</f>
        <v>433BK EvoFox WarHammer Gaming Keyboard (USB)</v>
      </c>
      <c r="M6961" s="65" t="str">
        <f>IF(ISBLANK(#REF!),,IF(B6961="Online","Online",IF(LEFT(B6961,1)="E","Online","Offline")))</f>
        <v>Online</v>
      </c>
      <c r="N6961" s="64">
        <f>IF(ISBLANK(M6961),,H6961*INDEX(Inputs!F:F,MATCH(F6961,Inputs!E:E,0)))</f>
        <v>1499</v>
      </c>
      <c r="O6961" s="65"/>
    </row>
    <row r="6962" ht="15.75" customHeight="1" spans="1:15">
      <c r="A6962" s="65" t="s">
        <v>447</v>
      </c>
      <c r="B6962" s="66" t="s">
        <v>100</v>
      </c>
      <c r="C6962" s="65" t="s">
        <v>497</v>
      </c>
      <c r="D6962" s="66" t="s">
        <v>414</v>
      </c>
      <c r="E6962" s="66" t="s">
        <v>428</v>
      </c>
      <c r="F6962" s="65">
        <v>250881</v>
      </c>
      <c r="G6962" s="65" t="s">
        <v>98</v>
      </c>
      <c r="H6962" s="67">
        <v>1</v>
      </c>
      <c r="I6962" s="69" t="s">
        <v>1168</v>
      </c>
      <c r="J6962" s="63">
        <f t="shared" si="27"/>
        <v>44872</v>
      </c>
      <c r="K6962" s="64">
        <f>IF(ISBLANK(J6962),,H6962*INDEX(Inputs!G:G,MATCH(F6962,Inputs!E:E,0)))</f>
        <v>799</v>
      </c>
      <c r="L6962" s="65" t="str">
        <f>IF(ISBLANK(J6962),,INDEX(Inputs!D:D,MATCH(F6962,Inputs!E:E,0)))</f>
        <v>795BK EvoFox Phantom Pro RGB Gaming Mouse USB</v>
      </c>
      <c r="M6962" s="65" t="str">
        <f>IF(ISBLANK(#REF!),,IF(B6962="Online","Online",IF(LEFT(B6962,1)="E","Online","Offline")))</f>
        <v>Offline</v>
      </c>
      <c r="N6962" s="64">
        <f>IF(ISBLANK(M6962),,H6962*INDEX(Inputs!F:F,MATCH(F6962,Inputs!E:E,0)))</f>
        <v>1099</v>
      </c>
      <c r="O6962" s="65"/>
    </row>
    <row r="6963" ht="15.75" customHeight="1" spans="1:15">
      <c r="A6963" s="65" t="s">
        <v>407</v>
      </c>
      <c r="B6963" s="66" t="s">
        <v>37</v>
      </c>
      <c r="C6963" s="65" t="s">
        <v>582</v>
      </c>
      <c r="D6963" s="66" t="s">
        <v>370</v>
      </c>
      <c r="E6963" s="66" t="s">
        <v>371</v>
      </c>
      <c r="F6963" s="65">
        <v>260085</v>
      </c>
      <c r="G6963" s="65" t="s">
        <v>32</v>
      </c>
      <c r="H6963" s="67">
        <v>1</v>
      </c>
      <c r="I6963" s="69" t="s">
        <v>1168</v>
      </c>
      <c r="J6963" s="63">
        <f t="shared" si="27"/>
        <v>44872</v>
      </c>
      <c r="K6963" s="64">
        <f>IF(ISBLANK(J6963),,H6963*INDEX(Inputs!G:G,MATCH(F6963,Inputs!E:E,0)))</f>
        <v>1059</v>
      </c>
      <c r="L6963" s="65" t="str">
        <f>IF(ISBLANK(J6963),,INDEX(Inputs!D:D,MATCH(F6963,Inputs!E:E,0)))</f>
        <v>435BK Type-C 4 Port USB 3.0 Hub Pro</v>
      </c>
      <c r="M6963" s="65" t="str">
        <f>IF(ISBLANK(#REF!),,IF(B6963="Online","Online",IF(LEFT(B6963,1)="E","Online","Offline")))</f>
        <v>Offline</v>
      </c>
      <c r="N6963" s="64">
        <f>IF(ISBLANK(M6963),,H6963*INDEX(Inputs!F:F,MATCH(F6963,Inputs!E:E,0)))</f>
        <v>1599</v>
      </c>
      <c r="O6963" s="65"/>
    </row>
    <row r="6964" ht="15.75" customHeight="1" spans="1:15">
      <c r="A6964" s="65" t="s">
        <v>367</v>
      </c>
      <c r="B6964" s="66" t="s">
        <v>94</v>
      </c>
      <c r="C6964" s="65" t="s">
        <v>610</v>
      </c>
      <c r="D6964" s="66" t="s">
        <v>414</v>
      </c>
      <c r="E6964" s="66" t="s">
        <v>415</v>
      </c>
      <c r="F6964" s="65">
        <v>250874</v>
      </c>
      <c r="G6964" s="65" t="s">
        <v>13</v>
      </c>
      <c r="H6964" s="67">
        <v>0</v>
      </c>
      <c r="I6964" s="69" t="s">
        <v>1168</v>
      </c>
      <c r="J6964" s="63">
        <f t="shared" si="27"/>
        <v>44872</v>
      </c>
      <c r="K6964" s="64">
        <f>IF(ISBLANK(J6964),,H6964*INDEX(Inputs!G:G,MATCH(F6964,Inputs!E:E,0)))</f>
        <v>0</v>
      </c>
      <c r="L6964" s="65" t="str">
        <f>IF(ISBLANK(J6964),,INDEX(Inputs!D:D,MATCH(F6964,Inputs!E:E,0)))</f>
        <v>432BK EvoFox X-Team Gaming Keyboard &amp; Mouse (USB)</v>
      </c>
      <c r="M6964" s="65" t="str">
        <f>IF(ISBLANK(#REF!),,IF(B6964="Online","Online",IF(LEFT(B6964,1)="E","Online","Offline")))</f>
        <v>Offline</v>
      </c>
      <c r="N6964" s="64">
        <f>IF(ISBLANK(M6964),,H6964*INDEX(Inputs!F:F,MATCH(F6964,Inputs!E:E,0)))</f>
        <v>0</v>
      </c>
      <c r="O6964" s="65"/>
    </row>
    <row r="6965" ht="15.75" customHeight="1" spans="1:15">
      <c r="A6965" s="65" t="s">
        <v>407</v>
      </c>
      <c r="B6965" s="66" t="s">
        <v>130</v>
      </c>
      <c r="C6965" s="65" t="s">
        <v>637</v>
      </c>
      <c r="D6965" s="66" t="s">
        <v>370</v>
      </c>
      <c r="E6965" s="66" t="s">
        <v>371</v>
      </c>
      <c r="F6965" s="65">
        <v>250417</v>
      </c>
      <c r="G6965" s="65" t="s">
        <v>39</v>
      </c>
      <c r="H6965" s="67">
        <v>1</v>
      </c>
      <c r="I6965" s="69" t="s">
        <v>1168</v>
      </c>
      <c r="J6965" s="63">
        <f t="shared" si="27"/>
        <v>44872</v>
      </c>
      <c r="K6965" s="64">
        <f>IF(ISBLANK(J6965),,H6965*INDEX(Inputs!G:G,MATCH(F6965,Inputs!E:E,0)))</f>
        <v>929</v>
      </c>
      <c r="L6965" s="65" t="str">
        <f>IF(ISBLANK(J6965),,INDEX(Inputs!D:D,MATCH(F6965,Inputs!E:E,0)))</f>
        <v>416PP Super Speed Hub 4 Port USB 3.0</v>
      </c>
      <c r="M6965" s="65" t="str">
        <f>IF(ISBLANK(#REF!),,IF(B6965="Online","Online",IF(LEFT(B6965,1)="E","Online","Offline")))</f>
        <v>Offline</v>
      </c>
      <c r="N6965" s="64">
        <f>IF(ISBLANK(M6965),,H6965*INDEX(Inputs!F:F,MATCH(F6965,Inputs!E:E,0)))</f>
        <v>1499</v>
      </c>
      <c r="O6965" s="65"/>
    </row>
    <row r="6966" ht="15.75" customHeight="1" spans="1:15">
      <c r="A6966" s="65" t="s">
        <v>633</v>
      </c>
      <c r="B6966" s="66" t="s">
        <v>634</v>
      </c>
      <c r="C6966" s="65" t="s">
        <v>635</v>
      </c>
      <c r="D6966" s="66" t="s">
        <v>370</v>
      </c>
      <c r="E6966" s="66" t="s">
        <v>371</v>
      </c>
      <c r="F6966" s="65">
        <v>250417</v>
      </c>
      <c r="G6966" s="65" t="s">
        <v>39</v>
      </c>
      <c r="H6966" s="67">
        <v>1</v>
      </c>
      <c r="I6966" s="69" t="s">
        <v>1168</v>
      </c>
      <c r="J6966" s="63">
        <f t="shared" si="27"/>
        <v>44872</v>
      </c>
      <c r="K6966" s="64">
        <f>IF(ISBLANK(J6966),,H6966*INDEX(Inputs!G:G,MATCH(F6966,Inputs!E:E,0)))</f>
        <v>929</v>
      </c>
      <c r="L6966" s="65" t="str">
        <f>IF(ISBLANK(J6966),,INDEX(Inputs!D:D,MATCH(F6966,Inputs!E:E,0)))</f>
        <v>416PP Super Speed Hub 4 Port USB 3.0</v>
      </c>
      <c r="M6966" s="65" t="str">
        <f>IF(ISBLANK(#REF!),,IF(B6966="Online","Online",IF(LEFT(B6966,1)="E","Online","Offline")))</f>
        <v>Offline</v>
      </c>
      <c r="N6966" s="64">
        <f>IF(ISBLANK(M6966),,H6966*INDEX(Inputs!F:F,MATCH(F6966,Inputs!E:E,0)))</f>
        <v>1499</v>
      </c>
      <c r="O6966" s="65"/>
    </row>
    <row r="6967" ht="15.75" customHeight="1" spans="1:15">
      <c r="A6967" s="65" t="s">
        <v>1136</v>
      </c>
      <c r="B6967" s="66" t="s">
        <v>1137</v>
      </c>
      <c r="C6967" s="65" t="s">
        <v>1138</v>
      </c>
      <c r="D6967" s="66" t="s">
        <v>370</v>
      </c>
      <c r="E6967" s="66" t="s">
        <v>410</v>
      </c>
      <c r="F6967" s="65">
        <v>250876</v>
      </c>
      <c r="G6967" s="65" t="s">
        <v>26</v>
      </c>
      <c r="H6967" s="67">
        <v>1</v>
      </c>
      <c r="I6967" s="69" t="s">
        <v>1168</v>
      </c>
      <c r="J6967" s="63">
        <f t="shared" si="27"/>
        <v>44872</v>
      </c>
      <c r="K6967" s="64">
        <f>IF(ISBLANK(J6967),,H6967*INDEX(Inputs!G:G,MATCH(F6967,Inputs!E:E,0)))</f>
        <v>1399</v>
      </c>
      <c r="L6967" s="65" t="str">
        <f>IF(ISBLANK(J6967),,INDEX(Inputs!D:D,MATCH(F6967,Inputs!E:E,0)))</f>
        <v>649BK EvoFox Typhoon Laptop Cooling Pad</v>
      </c>
      <c r="M6967" s="65" t="str">
        <f>IF(ISBLANK(#REF!),,IF(B6967="Online","Online",IF(LEFT(B6967,1)="E","Online","Offline")))</f>
        <v>Offline</v>
      </c>
      <c r="N6967" s="64">
        <f>IF(ISBLANK(M6967),,H6967*INDEX(Inputs!F:F,MATCH(F6967,Inputs!E:E,0)))</f>
        <v>1999</v>
      </c>
      <c r="O6967" s="65"/>
    </row>
    <row r="6968" ht="15.75" customHeight="1" spans="1:15">
      <c r="A6968" s="65" t="s">
        <v>327</v>
      </c>
      <c r="B6968" s="66" t="s">
        <v>111</v>
      </c>
      <c r="C6968" s="65" t="s">
        <v>572</v>
      </c>
      <c r="D6968" s="66" t="s">
        <v>370</v>
      </c>
      <c r="E6968" s="66" t="s">
        <v>410</v>
      </c>
      <c r="F6968" s="65">
        <v>250423</v>
      </c>
      <c r="G6968" s="65" t="s">
        <v>11</v>
      </c>
      <c r="H6968" s="67">
        <v>1</v>
      </c>
      <c r="I6968" s="69" t="s">
        <v>1168</v>
      </c>
      <c r="J6968" s="63">
        <f t="shared" si="27"/>
        <v>44872</v>
      </c>
      <c r="K6968" s="64">
        <f>IF(ISBLANK(J6968),,H6968*INDEX(Inputs!G:G,MATCH(F6968,Inputs!E:E,0)))</f>
        <v>759</v>
      </c>
      <c r="L6968" s="65" t="str">
        <f>IF(ISBLANK(J6968),,INDEX(Inputs!D:D,MATCH(F6968,Inputs!E:E,0)))</f>
        <v>650GR Ergo View Laptop Stand-Grey</v>
      </c>
      <c r="M6968" s="65" t="str">
        <f>IF(ISBLANK(#REF!),,IF(B6968="Online","Online",IF(LEFT(B6968,1)="E","Online","Offline")))</f>
        <v>Offline</v>
      </c>
      <c r="N6968" s="64">
        <f>IF(ISBLANK(M6968),,H6968*INDEX(Inputs!F:F,MATCH(F6968,Inputs!E:E,0)))</f>
        <v>899</v>
      </c>
      <c r="O6968" s="65"/>
    </row>
    <row r="6969" ht="15.75" customHeight="1" spans="1:15">
      <c r="A6969" s="65" t="s">
        <v>1173</v>
      </c>
      <c r="B6969" s="66" t="s">
        <v>270</v>
      </c>
      <c r="C6969" s="65" t="s">
        <v>1174</v>
      </c>
      <c r="D6969" s="66" t="s">
        <v>414</v>
      </c>
      <c r="E6969" s="66" t="s">
        <v>415</v>
      </c>
      <c r="F6969" s="65">
        <v>250874</v>
      </c>
      <c r="G6969" s="65" t="s">
        <v>13</v>
      </c>
      <c r="H6969" s="67">
        <v>1</v>
      </c>
      <c r="I6969" s="69" t="s">
        <v>1168</v>
      </c>
      <c r="J6969" s="63">
        <f t="shared" si="27"/>
        <v>44872</v>
      </c>
      <c r="K6969" s="64">
        <f>IF(ISBLANK(J6969),,H6969*INDEX(Inputs!G:G,MATCH(F6969,Inputs!E:E,0)))</f>
        <v>1349</v>
      </c>
      <c r="L6969" s="65" t="str">
        <f>IF(ISBLANK(J6969),,INDEX(Inputs!D:D,MATCH(F6969,Inputs!E:E,0)))</f>
        <v>432BK EvoFox X-Team Gaming Keyboard &amp; Mouse (USB)</v>
      </c>
      <c r="M6969" s="65" t="str">
        <f>IF(ISBLANK(#REF!),,IF(B6969="Online","Online",IF(LEFT(B6969,1)="E","Online","Offline")))</f>
        <v>Offline</v>
      </c>
      <c r="N6969" s="64">
        <f>IF(ISBLANK(M6969),,H6969*INDEX(Inputs!F:F,MATCH(F6969,Inputs!E:E,0)))</f>
        <v>1899</v>
      </c>
      <c r="O6969" s="65"/>
    </row>
    <row r="6970" ht="15.75" customHeight="1" spans="1:15">
      <c r="A6970" s="65" t="s">
        <v>842</v>
      </c>
      <c r="B6970" s="66" t="s">
        <v>222</v>
      </c>
      <c r="C6970" s="65" t="s">
        <v>866</v>
      </c>
      <c r="D6970" s="66" t="s">
        <v>414</v>
      </c>
      <c r="E6970" s="66" t="s">
        <v>415</v>
      </c>
      <c r="F6970" s="65">
        <v>250874</v>
      </c>
      <c r="G6970" s="65" t="s">
        <v>13</v>
      </c>
      <c r="H6970" s="67">
        <v>1</v>
      </c>
      <c r="I6970" s="69" t="s">
        <v>1168</v>
      </c>
      <c r="J6970" s="63">
        <f t="shared" si="27"/>
        <v>44872</v>
      </c>
      <c r="K6970" s="64">
        <f>IF(ISBLANK(J6970),,H6970*INDEX(Inputs!G:G,MATCH(F6970,Inputs!E:E,0)))</f>
        <v>1349</v>
      </c>
      <c r="L6970" s="65" t="str">
        <f>IF(ISBLANK(J6970),,INDEX(Inputs!D:D,MATCH(F6970,Inputs!E:E,0)))</f>
        <v>432BK EvoFox X-Team Gaming Keyboard &amp; Mouse (USB)</v>
      </c>
      <c r="M6970" s="65" t="str">
        <f>IF(ISBLANK(#REF!),,IF(B6970="Online","Online",IF(LEFT(B6970,1)="E","Online","Offline")))</f>
        <v>Offline</v>
      </c>
      <c r="N6970" s="64">
        <f>IF(ISBLANK(M6970),,H6970*INDEX(Inputs!F:F,MATCH(F6970,Inputs!E:E,0)))</f>
        <v>1899</v>
      </c>
      <c r="O6970" s="65"/>
    </row>
    <row r="6971" ht="15.75" customHeight="1" spans="1:15">
      <c r="A6971" s="65" t="s">
        <v>338</v>
      </c>
      <c r="B6971" s="66" t="s">
        <v>133</v>
      </c>
      <c r="C6971" s="65" t="s">
        <v>573</v>
      </c>
      <c r="D6971" s="66" t="s">
        <v>414</v>
      </c>
      <c r="E6971" s="66" t="s">
        <v>415</v>
      </c>
      <c r="F6971" s="65">
        <v>250874</v>
      </c>
      <c r="G6971" s="65" t="s">
        <v>13</v>
      </c>
      <c r="H6971" s="67">
        <v>1</v>
      </c>
      <c r="I6971" s="69" t="s">
        <v>1168</v>
      </c>
      <c r="J6971" s="63">
        <f t="shared" si="27"/>
        <v>44872</v>
      </c>
      <c r="K6971" s="64">
        <f>IF(ISBLANK(J6971),,H6971*INDEX(Inputs!G:G,MATCH(F6971,Inputs!E:E,0)))</f>
        <v>1349</v>
      </c>
      <c r="L6971" s="65" t="str">
        <f>IF(ISBLANK(J6971),,INDEX(Inputs!D:D,MATCH(F6971,Inputs!E:E,0)))</f>
        <v>432BK EvoFox X-Team Gaming Keyboard &amp; Mouse (USB)</v>
      </c>
      <c r="M6971" s="65" t="str">
        <f>IF(ISBLANK(#REF!),,IF(B6971="Online","Online",IF(LEFT(B6971,1)="E","Online","Offline")))</f>
        <v>Offline</v>
      </c>
      <c r="N6971" s="64">
        <f>IF(ISBLANK(M6971),,H6971*INDEX(Inputs!F:F,MATCH(F6971,Inputs!E:E,0)))</f>
        <v>1899</v>
      </c>
      <c r="O6971" s="65"/>
    </row>
    <row r="6972" ht="15.75" customHeight="1" spans="1:15">
      <c r="A6972" s="65" t="s">
        <v>353</v>
      </c>
      <c r="B6972" s="66" t="s">
        <v>507</v>
      </c>
      <c r="C6972" s="65" t="s">
        <v>508</v>
      </c>
      <c r="D6972" s="66" t="s">
        <v>464</v>
      </c>
      <c r="E6972" s="66" t="s">
        <v>465</v>
      </c>
      <c r="F6972" s="65">
        <v>250421</v>
      </c>
      <c r="G6972" s="65" t="s">
        <v>14</v>
      </c>
      <c r="H6972" s="67">
        <v>1</v>
      </c>
      <c r="I6972" s="69" t="s">
        <v>1168</v>
      </c>
      <c r="J6972" s="63">
        <f t="shared" si="27"/>
        <v>44872</v>
      </c>
      <c r="K6972" s="64">
        <f>IF(ISBLANK(J6972),,H6972*INDEX(Inputs!G:G,MATCH(F6972,Inputs!E:E,0)))</f>
        <v>779</v>
      </c>
      <c r="L6972" s="65" t="str">
        <f>IF(ISBLANK(J6972),,INDEX(Inputs!D:D,MATCH(F6972,Inputs!E:E,0)))</f>
        <v>146BK NeoCase Sleeve MP 450 14</v>
      </c>
      <c r="M6972" s="65" t="str">
        <f>IF(ISBLANK(#REF!),,IF(B6972="Online","Online",IF(LEFT(B6972,1)="E","Online","Offline")))</f>
        <v>Offline</v>
      </c>
      <c r="N6972" s="64">
        <f>IF(ISBLANK(M6972),,H6972*INDEX(Inputs!F:F,MATCH(F6972,Inputs!E:E,0)))</f>
        <v>1249</v>
      </c>
      <c r="O6972" s="65"/>
    </row>
    <row r="6973" ht="15.75" customHeight="1" spans="1:15">
      <c r="A6973" s="65" t="s">
        <v>432</v>
      </c>
      <c r="B6973" s="66" t="s">
        <v>121</v>
      </c>
      <c r="C6973" s="65" t="s">
        <v>433</v>
      </c>
      <c r="D6973" s="66" t="s">
        <v>370</v>
      </c>
      <c r="E6973" s="66" t="s">
        <v>371</v>
      </c>
      <c r="F6973" s="65">
        <v>250417</v>
      </c>
      <c r="G6973" s="65" t="s">
        <v>39</v>
      </c>
      <c r="H6973" s="67">
        <v>1</v>
      </c>
      <c r="I6973" s="69" t="s">
        <v>1169</v>
      </c>
      <c r="J6973" s="63">
        <f t="shared" si="27"/>
        <v>44873</v>
      </c>
      <c r="K6973" s="64">
        <f>IF(ISBLANK(J6973),,H6973*INDEX(Inputs!G:G,MATCH(F6973,Inputs!E:E,0)))</f>
        <v>929</v>
      </c>
      <c r="L6973" s="65" t="str">
        <f>IF(ISBLANK(J6973),,INDEX(Inputs!D:D,MATCH(F6973,Inputs!E:E,0)))</f>
        <v>416PP Super Speed Hub 4 Port USB 3.0</v>
      </c>
      <c r="M6973" s="65" t="str">
        <f>IF(ISBLANK(#REF!),,IF(B6973="Online","Online",IF(LEFT(B6973,1)="E","Online","Offline")))</f>
        <v>Offline</v>
      </c>
      <c r="N6973" s="64">
        <f>IF(ISBLANK(M6973),,H6973*INDEX(Inputs!F:F,MATCH(F6973,Inputs!E:E,0)))</f>
        <v>1499</v>
      </c>
      <c r="O6973" s="65"/>
    </row>
    <row r="6974" ht="15.75" customHeight="1" spans="1:15">
      <c r="A6974" s="65" t="s">
        <v>1175</v>
      </c>
      <c r="B6974" s="66" t="s">
        <v>1176</v>
      </c>
      <c r="C6974" s="65" t="s">
        <v>1177</v>
      </c>
      <c r="D6974" s="66" t="s">
        <v>414</v>
      </c>
      <c r="E6974" s="66" t="s">
        <v>415</v>
      </c>
      <c r="F6974" s="65">
        <v>250424</v>
      </c>
      <c r="G6974" s="65" t="s">
        <v>15</v>
      </c>
      <c r="H6974" s="67">
        <v>1</v>
      </c>
      <c r="I6974" s="69" t="s">
        <v>1169</v>
      </c>
      <c r="J6974" s="63">
        <f t="shared" si="27"/>
        <v>44873</v>
      </c>
      <c r="K6974" s="64">
        <f>IF(ISBLANK(J6974),,H6974*INDEX(Inputs!G:G,MATCH(F6974,Inputs!E:E,0)))</f>
        <v>999</v>
      </c>
      <c r="L6974" s="65" t="str">
        <f>IF(ISBLANK(J6974),,INDEX(Inputs!D:D,MATCH(F6974,Inputs!E:E,0)))</f>
        <v>419V2 PRIMUS Wireless Desktop V2</v>
      </c>
      <c r="M6974" s="65" t="str">
        <f>IF(ISBLANK(#REF!),,IF(B6974="Online","Online",IF(LEFT(B6974,1)="E","Online","Offline")))</f>
        <v>Offline</v>
      </c>
      <c r="N6974" s="64">
        <f>IF(ISBLANK(M6974),,H6974*INDEX(Inputs!F:F,MATCH(F6974,Inputs!E:E,0)))</f>
        <v>1199</v>
      </c>
      <c r="O6974" s="65"/>
    </row>
    <row r="6975" ht="15.75" customHeight="1" spans="1:15">
      <c r="A6975" s="65" t="s">
        <v>412</v>
      </c>
      <c r="B6975" s="66" t="s">
        <v>156</v>
      </c>
      <c r="C6975" s="65" t="s">
        <v>422</v>
      </c>
      <c r="D6975" s="66" t="s">
        <v>370</v>
      </c>
      <c r="E6975" s="66" t="s">
        <v>410</v>
      </c>
      <c r="F6975" s="65">
        <v>250876</v>
      </c>
      <c r="G6975" s="65" t="s">
        <v>26</v>
      </c>
      <c r="H6975" s="67">
        <v>1</v>
      </c>
      <c r="I6975" s="69" t="s">
        <v>1169</v>
      </c>
      <c r="J6975" s="63">
        <f t="shared" si="27"/>
        <v>44873</v>
      </c>
      <c r="K6975" s="64">
        <f>IF(ISBLANK(J6975),,H6975*INDEX(Inputs!G:G,MATCH(F6975,Inputs!E:E,0)))</f>
        <v>1399</v>
      </c>
      <c r="L6975" s="65" t="str">
        <f>IF(ISBLANK(J6975),,INDEX(Inputs!D:D,MATCH(F6975,Inputs!E:E,0)))</f>
        <v>649BK EvoFox Typhoon Laptop Cooling Pad</v>
      </c>
      <c r="M6975" s="65" t="str">
        <f>IF(ISBLANK(#REF!),,IF(B6975="Online","Online",IF(LEFT(B6975,1)="E","Online","Offline")))</f>
        <v>Offline</v>
      </c>
      <c r="N6975" s="64">
        <f>IF(ISBLANK(M6975),,H6975*INDEX(Inputs!F:F,MATCH(F6975,Inputs!E:E,0)))</f>
        <v>1999</v>
      </c>
      <c r="O6975" s="65"/>
    </row>
    <row r="6976" ht="15.75" customHeight="1" spans="1:15">
      <c r="A6976" s="65" t="s">
        <v>412</v>
      </c>
      <c r="B6976" s="66" t="s">
        <v>945</v>
      </c>
      <c r="C6976" s="65" t="s">
        <v>946</v>
      </c>
      <c r="D6976" s="66" t="s">
        <v>414</v>
      </c>
      <c r="E6976" s="66" t="s">
        <v>415</v>
      </c>
      <c r="F6976" s="65">
        <v>260090</v>
      </c>
      <c r="G6976" s="65" t="s">
        <v>17</v>
      </c>
      <c r="H6976" s="67">
        <v>1</v>
      </c>
      <c r="I6976" s="69" t="s">
        <v>1169</v>
      </c>
      <c r="J6976" s="63">
        <f t="shared" si="27"/>
        <v>44873</v>
      </c>
      <c r="K6976" s="64">
        <f>IF(ISBLANK(J6976),,H6976*INDEX(Inputs!G:G,MATCH(F6976,Inputs!E:E,0)))</f>
        <v>729</v>
      </c>
      <c r="L6976" s="65" t="str">
        <f>IF(ISBLANK(J6976),,INDEX(Inputs!D:D,MATCH(F6976,Inputs!E:E,0)))</f>
        <v>400PP Xcite Neo Keyboard &amp; Mouse USB</v>
      </c>
      <c r="M6976" s="65" t="str">
        <f>IF(ISBLANK(#REF!),,IF(B6976="Online","Online",IF(LEFT(B6976,1)="E","Online","Offline")))</f>
        <v>Online</v>
      </c>
      <c r="N6976" s="64">
        <f>IF(ISBLANK(M6976),,H6976*INDEX(Inputs!F:F,MATCH(F6976,Inputs!E:E,0)))</f>
        <v>899</v>
      </c>
      <c r="O6976" s="65"/>
    </row>
    <row r="6977" ht="15.75" customHeight="1" spans="1:15">
      <c r="A6977" s="65" t="s">
        <v>341</v>
      </c>
      <c r="B6977" s="66" t="s">
        <v>226</v>
      </c>
      <c r="C6977" s="65" t="s">
        <v>1001</v>
      </c>
      <c r="D6977" s="66" t="s">
        <v>370</v>
      </c>
      <c r="E6977" s="66" t="s">
        <v>371</v>
      </c>
      <c r="F6977" s="65">
        <v>250417</v>
      </c>
      <c r="G6977" s="65" t="s">
        <v>39</v>
      </c>
      <c r="H6977" s="67">
        <v>1</v>
      </c>
      <c r="I6977" s="69" t="s">
        <v>1169</v>
      </c>
      <c r="J6977" s="63">
        <f t="shared" si="27"/>
        <v>44873</v>
      </c>
      <c r="K6977" s="64">
        <f>IF(ISBLANK(J6977),,H6977*INDEX(Inputs!G:G,MATCH(F6977,Inputs!E:E,0)))</f>
        <v>929</v>
      </c>
      <c r="L6977" s="65" t="str">
        <f>IF(ISBLANK(J6977),,INDEX(Inputs!D:D,MATCH(F6977,Inputs!E:E,0)))</f>
        <v>416PP Super Speed Hub 4 Port USB 3.0</v>
      </c>
      <c r="M6977" s="65" t="str">
        <f>IF(ISBLANK(#REF!),,IF(B6977="Online","Online",IF(LEFT(B6977,1)="E","Online","Offline")))</f>
        <v>Offline</v>
      </c>
      <c r="N6977" s="64">
        <f>IF(ISBLANK(M6977),,H6977*INDEX(Inputs!F:F,MATCH(F6977,Inputs!E:E,0)))</f>
        <v>1499</v>
      </c>
      <c r="O6977" s="65"/>
    </row>
    <row r="6978" ht="15.75" customHeight="1" spans="1:15">
      <c r="A6978" s="65" t="s">
        <v>416</v>
      </c>
      <c r="B6978" s="66" t="s">
        <v>91</v>
      </c>
      <c r="C6978" s="65" t="s">
        <v>616</v>
      </c>
      <c r="D6978" s="66" t="s">
        <v>370</v>
      </c>
      <c r="E6978" s="66" t="s">
        <v>410</v>
      </c>
      <c r="F6978" s="65">
        <v>250877</v>
      </c>
      <c r="G6978" s="65" t="s">
        <v>22</v>
      </c>
      <c r="H6978" s="67">
        <v>1</v>
      </c>
      <c r="I6978" s="69" t="s">
        <v>1169</v>
      </c>
      <c r="J6978" s="63">
        <f t="shared" si="27"/>
        <v>44873</v>
      </c>
      <c r="K6978" s="64">
        <f>IF(ISBLANK(J6978),,H6978*INDEX(Inputs!G:G,MATCH(F6978,Inputs!E:E,0)))</f>
        <v>349</v>
      </c>
      <c r="L6978" s="65" t="str">
        <f>IF(ISBLANK(J6978),,INDEX(Inputs!D:D,MATCH(F6978,Inputs!E:E,0)))</f>
        <v>595BK Evo Fox Falcon X35 Medium Speed Mouse Pad</v>
      </c>
      <c r="M6978" s="65" t="str">
        <f>IF(ISBLANK(#REF!),,IF(B6978="Online","Online",IF(LEFT(B6978,1)="E","Online","Offline")))</f>
        <v>Offline</v>
      </c>
      <c r="N6978" s="64">
        <f>IF(ISBLANK(M6978),,H6978*INDEX(Inputs!F:F,MATCH(F6978,Inputs!E:E,0)))</f>
        <v>699</v>
      </c>
      <c r="O6978" s="65"/>
    </row>
    <row r="6979" ht="15.75" customHeight="1" spans="1:15">
      <c r="A6979" s="65" t="s">
        <v>485</v>
      </c>
      <c r="B6979" s="66" t="s">
        <v>253</v>
      </c>
      <c r="C6979" s="65" t="s">
        <v>1031</v>
      </c>
      <c r="D6979" s="66" t="s">
        <v>370</v>
      </c>
      <c r="E6979" s="66" t="s">
        <v>410</v>
      </c>
      <c r="F6979" s="65">
        <v>250423</v>
      </c>
      <c r="G6979" s="65" t="s">
        <v>11</v>
      </c>
      <c r="H6979" s="67">
        <v>1</v>
      </c>
      <c r="I6979" s="69" t="s">
        <v>1169</v>
      </c>
      <c r="J6979" s="63">
        <f t="shared" si="27"/>
        <v>44873</v>
      </c>
      <c r="K6979" s="64">
        <f>IF(ISBLANK(J6979),,H6979*INDEX(Inputs!G:G,MATCH(F6979,Inputs!E:E,0)))</f>
        <v>759</v>
      </c>
      <c r="L6979" s="65" t="str">
        <f>IF(ISBLANK(J6979),,INDEX(Inputs!D:D,MATCH(F6979,Inputs!E:E,0)))</f>
        <v>650GR Ergo View Laptop Stand-Grey</v>
      </c>
      <c r="M6979" s="65" t="str">
        <f>IF(ISBLANK(#REF!),,IF(B6979="Online","Online",IF(LEFT(B6979,1)="E","Online","Offline")))</f>
        <v>Offline</v>
      </c>
      <c r="N6979" s="64">
        <f>IF(ISBLANK(M6979),,H6979*INDEX(Inputs!F:F,MATCH(F6979,Inputs!E:E,0)))</f>
        <v>899</v>
      </c>
      <c r="O6979" s="65"/>
    </row>
    <row r="6980" ht="15.75" customHeight="1" spans="1:15">
      <c r="A6980" s="65" t="s">
        <v>476</v>
      </c>
      <c r="B6980" s="66" t="s">
        <v>546</v>
      </c>
      <c r="C6980" s="65" t="s">
        <v>547</v>
      </c>
      <c r="D6980" s="66" t="s">
        <v>370</v>
      </c>
      <c r="E6980" s="66" t="s">
        <v>410</v>
      </c>
      <c r="F6980" s="65">
        <v>250879</v>
      </c>
      <c r="G6980" s="65" t="s">
        <v>30</v>
      </c>
      <c r="H6980" s="67">
        <v>1</v>
      </c>
      <c r="I6980" s="69" t="s">
        <v>1169</v>
      </c>
      <c r="J6980" s="63">
        <f t="shared" si="27"/>
        <v>44873</v>
      </c>
      <c r="K6980" s="64">
        <f>IF(ISBLANK(J6980),,H6980*INDEX(Inputs!G:G,MATCH(F6980,Inputs!E:E,0)))</f>
        <v>699</v>
      </c>
      <c r="L6980" s="65" t="str">
        <f>IF(ISBLANK(J6980),,INDEX(Inputs!D:D,MATCH(F6980,Inputs!E:E,0)))</f>
        <v>597BK Evo Fox Falcon X85 Extra Large Speed Mouse Pad</v>
      </c>
      <c r="M6980" s="65" t="str">
        <f>IF(ISBLANK(#REF!),,IF(B6980="Online","Online",IF(LEFT(B6980,1)="E","Online","Offline")))</f>
        <v>Offline</v>
      </c>
      <c r="N6980" s="64">
        <f>IF(ISBLANK(M6980),,H6980*INDEX(Inputs!F:F,MATCH(F6980,Inputs!E:E,0)))</f>
        <v>1199</v>
      </c>
      <c r="O6980" s="65"/>
    </row>
    <row r="6981" ht="15.75" customHeight="1" spans="1:15">
      <c r="A6981" s="65" t="s">
        <v>619</v>
      </c>
      <c r="B6981" s="66" t="s">
        <v>123</v>
      </c>
      <c r="C6981" s="65" t="s">
        <v>620</v>
      </c>
      <c r="D6981" s="66" t="s">
        <v>370</v>
      </c>
      <c r="E6981" s="66" t="s">
        <v>410</v>
      </c>
      <c r="F6981" s="65">
        <v>250423</v>
      </c>
      <c r="G6981" s="65" t="s">
        <v>11</v>
      </c>
      <c r="H6981" s="67">
        <v>1</v>
      </c>
      <c r="I6981" s="69" t="s">
        <v>1169</v>
      </c>
      <c r="J6981" s="63">
        <f t="shared" si="27"/>
        <v>44873</v>
      </c>
      <c r="K6981" s="64">
        <f>IF(ISBLANK(J6981),,H6981*INDEX(Inputs!G:G,MATCH(F6981,Inputs!E:E,0)))</f>
        <v>759</v>
      </c>
      <c r="L6981" s="65" t="str">
        <f>IF(ISBLANK(J6981),,INDEX(Inputs!D:D,MATCH(F6981,Inputs!E:E,0)))</f>
        <v>650GR Ergo View Laptop Stand-Grey</v>
      </c>
      <c r="M6981" s="65" t="str">
        <f>IF(ISBLANK(#REF!),,IF(B6981="Online","Online",IF(LEFT(B6981,1)="E","Online","Offline")))</f>
        <v>Offline</v>
      </c>
      <c r="N6981" s="64">
        <f>IF(ISBLANK(M6981),,H6981*INDEX(Inputs!F:F,MATCH(F6981,Inputs!E:E,0)))</f>
        <v>899</v>
      </c>
      <c r="O6981" s="65"/>
    </row>
    <row r="6982" ht="15.75" customHeight="1" spans="1:15">
      <c r="A6982" s="65" t="s">
        <v>500</v>
      </c>
      <c r="B6982" s="66" t="s">
        <v>140</v>
      </c>
      <c r="C6982" s="65" t="s">
        <v>501</v>
      </c>
      <c r="D6982" s="66" t="s">
        <v>370</v>
      </c>
      <c r="E6982" s="66" t="s">
        <v>410</v>
      </c>
      <c r="F6982" s="65">
        <v>250879</v>
      </c>
      <c r="G6982" s="65" t="s">
        <v>30</v>
      </c>
      <c r="H6982" s="67">
        <v>0</v>
      </c>
      <c r="I6982" s="69" t="s">
        <v>1169</v>
      </c>
      <c r="J6982" s="63">
        <f t="shared" si="27"/>
        <v>44873</v>
      </c>
      <c r="K6982" s="64">
        <f>IF(ISBLANK(J6982),,H6982*INDEX(Inputs!G:G,MATCH(F6982,Inputs!E:E,0)))</f>
        <v>0</v>
      </c>
      <c r="L6982" s="65" t="str">
        <f>IF(ISBLANK(J6982),,INDEX(Inputs!D:D,MATCH(F6982,Inputs!E:E,0)))</f>
        <v>597BK Evo Fox Falcon X85 Extra Large Speed Mouse Pad</v>
      </c>
      <c r="M6982" s="65" t="str">
        <f>IF(ISBLANK(#REF!),,IF(B6982="Online","Online",IF(LEFT(B6982,1)="E","Online","Offline")))</f>
        <v>Offline</v>
      </c>
      <c r="N6982" s="64">
        <f>IF(ISBLANK(M6982),,H6982*INDEX(Inputs!F:F,MATCH(F6982,Inputs!E:E,0)))</f>
        <v>0</v>
      </c>
      <c r="O6982" s="65"/>
    </row>
    <row r="6983" ht="15.75" customHeight="1" spans="1:15">
      <c r="A6983" s="65" t="s">
        <v>439</v>
      </c>
      <c r="B6983" s="66" t="s">
        <v>146</v>
      </c>
      <c r="C6983" s="65" t="s">
        <v>440</v>
      </c>
      <c r="D6983" s="66" t="s">
        <v>414</v>
      </c>
      <c r="E6983" s="66" t="s">
        <v>415</v>
      </c>
      <c r="F6983" s="65">
        <v>250874</v>
      </c>
      <c r="G6983" s="65" t="s">
        <v>13</v>
      </c>
      <c r="H6983" s="67">
        <v>1</v>
      </c>
      <c r="I6983" s="69" t="s">
        <v>1169</v>
      </c>
      <c r="J6983" s="63">
        <f t="shared" si="27"/>
        <v>44873</v>
      </c>
      <c r="K6983" s="64">
        <f>IF(ISBLANK(J6983),,H6983*INDEX(Inputs!G:G,MATCH(F6983,Inputs!E:E,0)))</f>
        <v>1349</v>
      </c>
      <c r="L6983" s="65" t="str">
        <f>IF(ISBLANK(J6983),,INDEX(Inputs!D:D,MATCH(F6983,Inputs!E:E,0)))</f>
        <v>432BK EvoFox X-Team Gaming Keyboard &amp; Mouse (USB)</v>
      </c>
      <c r="M6983" s="65" t="str">
        <f>IF(ISBLANK(#REF!),,IF(B6983="Online","Online",IF(LEFT(B6983,1)="E","Online","Offline")))</f>
        <v>Offline</v>
      </c>
      <c r="N6983" s="64">
        <f>IF(ISBLANK(M6983),,H6983*INDEX(Inputs!F:F,MATCH(F6983,Inputs!E:E,0)))</f>
        <v>1899</v>
      </c>
      <c r="O6983" s="65"/>
    </row>
    <row r="6984" ht="15.75" customHeight="1" spans="1:15">
      <c r="A6984" s="65" t="s">
        <v>675</v>
      </c>
      <c r="B6984" s="66" t="s">
        <v>676</v>
      </c>
      <c r="C6984" s="65" t="s">
        <v>677</v>
      </c>
      <c r="D6984" s="66" t="s">
        <v>370</v>
      </c>
      <c r="E6984" s="66" t="s">
        <v>410</v>
      </c>
      <c r="F6984" s="65">
        <v>250423</v>
      </c>
      <c r="G6984" s="65" t="s">
        <v>11</v>
      </c>
      <c r="H6984" s="67">
        <v>1</v>
      </c>
      <c r="I6984" s="69" t="s">
        <v>1169</v>
      </c>
      <c r="J6984" s="63">
        <f t="shared" si="27"/>
        <v>44873</v>
      </c>
      <c r="K6984" s="64">
        <f>IF(ISBLANK(J6984),,H6984*INDEX(Inputs!G:G,MATCH(F6984,Inputs!E:E,0)))</f>
        <v>759</v>
      </c>
      <c r="L6984" s="65" t="str">
        <f>IF(ISBLANK(J6984),,INDEX(Inputs!D:D,MATCH(F6984,Inputs!E:E,0)))</f>
        <v>650GR Ergo View Laptop Stand-Grey</v>
      </c>
      <c r="M6984" s="65" t="str">
        <f>IF(ISBLANK(#REF!),,IF(B6984="Online","Online",IF(LEFT(B6984,1)="E","Online","Offline")))</f>
        <v>Offline</v>
      </c>
      <c r="N6984" s="64">
        <f>IF(ISBLANK(M6984),,H6984*INDEX(Inputs!F:F,MATCH(F6984,Inputs!E:E,0)))</f>
        <v>899</v>
      </c>
      <c r="O6984" s="65"/>
    </row>
    <row r="6985" ht="15.75" customHeight="1" spans="1:15">
      <c r="A6985" s="65" t="s">
        <v>441</v>
      </c>
      <c r="B6985" s="66" t="s">
        <v>154</v>
      </c>
      <c r="C6985" s="65" t="s">
        <v>442</v>
      </c>
      <c r="D6985" s="66" t="s">
        <v>414</v>
      </c>
      <c r="E6985" s="66" t="s">
        <v>415</v>
      </c>
      <c r="F6985" s="65">
        <v>250874</v>
      </c>
      <c r="G6985" s="65" t="s">
        <v>13</v>
      </c>
      <c r="H6985" s="67">
        <v>1</v>
      </c>
      <c r="I6985" s="69" t="s">
        <v>1169</v>
      </c>
      <c r="J6985" s="63">
        <f t="shared" si="27"/>
        <v>44873</v>
      </c>
      <c r="K6985" s="64">
        <f>IF(ISBLANK(J6985),,H6985*INDEX(Inputs!G:G,MATCH(F6985,Inputs!E:E,0)))</f>
        <v>1349</v>
      </c>
      <c r="L6985" s="65" t="str">
        <f>IF(ISBLANK(J6985),,INDEX(Inputs!D:D,MATCH(F6985,Inputs!E:E,0)))</f>
        <v>432BK EvoFox X-Team Gaming Keyboard &amp; Mouse (USB)</v>
      </c>
      <c r="M6985" s="65" t="str">
        <f>IF(ISBLANK(#REF!),,IF(B6985="Online","Online",IF(LEFT(B6985,1)="E","Online","Offline")))</f>
        <v>Offline</v>
      </c>
      <c r="N6985" s="64">
        <f>IF(ISBLANK(M6985),,H6985*INDEX(Inputs!F:F,MATCH(F6985,Inputs!E:E,0)))</f>
        <v>1899</v>
      </c>
      <c r="O6985" s="65"/>
    </row>
    <row r="6986" ht="15.75" customHeight="1" spans="1:15">
      <c r="A6986" s="65" t="s">
        <v>458</v>
      </c>
      <c r="B6986" s="66" t="s">
        <v>600</v>
      </c>
      <c r="C6986" s="65" t="s">
        <v>601</v>
      </c>
      <c r="D6986" s="66" t="s">
        <v>414</v>
      </c>
      <c r="E6986" s="66" t="s">
        <v>415</v>
      </c>
      <c r="F6986" s="65">
        <v>250874</v>
      </c>
      <c r="G6986" s="65" t="s">
        <v>13</v>
      </c>
      <c r="H6986" s="67">
        <v>1</v>
      </c>
      <c r="I6986" s="69" t="s">
        <v>1169</v>
      </c>
      <c r="J6986" s="63">
        <f t="shared" si="27"/>
        <v>44873</v>
      </c>
      <c r="K6986" s="64">
        <f>IF(ISBLANK(J6986),,H6986*INDEX(Inputs!G:G,MATCH(F6986,Inputs!E:E,0)))</f>
        <v>1349</v>
      </c>
      <c r="L6986" s="65" t="str">
        <f>IF(ISBLANK(J6986),,INDEX(Inputs!D:D,MATCH(F6986,Inputs!E:E,0)))</f>
        <v>432BK EvoFox X-Team Gaming Keyboard &amp; Mouse (USB)</v>
      </c>
      <c r="M6986" s="65" t="str">
        <f>IF(ISBLANK(#REF!),,IF(B6986="Online","Online",IF(LEFT(B6986,1)="E","Online","Offline")))</f>
        <v>Offline</v>
      </c>
      <c r="N6986" s="64">
        <f>IF(ISBLANK(M6986),,H6986*INDEX(Inputs!F:F,MATCH(F6986,Inputs!E:E,0)))</f>
        <v>1899</v>
      </c>
      <c r="O6986" s="65"/>
    </row>
    <row r="6987" ht="15.75" customHeight="1" spans="1:15">
      <c r="A6987" s="65" t="s">
        <v>447</v>
      </c>
      <c r="B6987" s="66" t="s">
        <v>206</v>
      </c>
      <c r="C6987" s="65" t="s">
        <v>865</v>
      </c>
      <c r="D6987" s="66" t="s">
        <v>414</v>
      </c>
      <c r="E6987" s="66" t="s">
        <v>415</v>
      </c>
      <c r="F6987" s="65">
        <v>250873</v>
      </c>
      <c r="G6987" s="65" t="s">
        <v>12</v>
      </c>
      <c r="H6987" s="67">
        <v>1</v>
      </c>
      <c r="I6987" s="69" t="s">
        <v>1169</v>
      </c>
      <c r="J6987" s="63">
        <f t="shared" si="27"/>
        <v>44873</v>
      </c>
      <c r="K6987" s="64">
        <f>IF(ISBLANK(J6987),,H6987*INDEX(Inputs!G:G,MATCH(F6987,Inputs!E:E,0)))</f>
        <v>999</v>
      </c>
      <c r="L6987" s="65" t="str">
        <f>IF(ISBLANK(J6987),,INDEX(Inputs!D:D,MATCH(F6987,Inputs!E:E,0)))</f>
        <v>422BK Evo Fox Fireblade Gaming Keyboard USB</v>
      </c>
      <c r="M6987" s="65" t="str">
        <f>IF(ISBLANK(#REF!),,IF(B6987="Online","Online",IF(LEFT(B6987,1)="E","Online","Offline")))</f>
        <v>Offline</v>
      </c>
      <c r="N6987" s="64">
        <f>IF(ISBLANK(M6987),,H6987*INDEX(Inputs!F:F,MATCH(F6987,Inputs!E:E,0)))</f>
        <v>1299</v>
      </c>
      <c r="O6987" s="65"/>
    </row>
    <row r="6988" ht="15.75" customHeight="1" spans="1:15">
      <c r="A6988" s="65" t="s">
        <v>367</v>
      </c>
      <c r="B6988" s="66" t="s">
        <v>86</v>
      </c>
      <c r="C6988" s="65" t="s">
        <v>671</v>
      </c>
      <c r="D6988" s="66" t="s">
        <v>414</v>
      </c>
      <c r="E6988" s="66" t="s">
        <v>415</v>
      </c>
      <c r="F6988" s="65">
        <v>250874</v>
      </c>
      <c r="G6988" s="65" t="s">
        <v>13</v>
      </c>
      <c r="H6988" s="67">
        <v>1</v>
      </c>
      <c r="I6988" s="69" t="s">
        <v>1169</v>
      </c>
      <c r="J6988" s="63">
        <f t="shared" si="27"/>
        <v>44873</v>
      </c>
      <c r="K6988" s="64">
        <f>IF(ISBLANK(J6988),,H6988*INDEX(Inputs!G:G,MATCH(F6988,Inputs!E:E,0)))</f>
        <v>1349</v>
      </c>
      <c r="L6988" s="65" t="str">
        <f>IF(ISBLANK(J6988),,INDEX(Inputs!D:D,MATCH(F6988,Inputs!E:E,0)))</f>
        <v>432BK EvoFox X-Team Gaming Keyboard &amp; Mouse (USB)</v>
      </c>
      <c r="M6988" s="65" t="str">
        <f>IF(ISBLANK(#REF!),,IF(B6988="Online","Online",IF(LEFT(B6988,1)="E","Online","Offline")))</f>
        <v>Offline</v>
      </c>
      <c r="N6988" s="64">
        <f>IF(ISBLANK(M6988),,H6988*INDEX(Inputs!F:F,MATCH(F6988,Inputs!E:E,0)))</f>
        <v>1899</v>
      </c>
      <c r="O6988" s="65"/>
    </row>
    <row r="6989" ht="15.75" customHeight="1" spans="1:15">
      <c r="A6989" s="65" t="s">
        <v>367</v>
      </c>
      <c r="B6989" s="66" t="s">
        <v>86</v>
      </c>
      <c r="C6989" s="65" t="s">
        <v>671</v>
      </c>
      <c r="D6989" s="66" t="s">
        <v>414</v>
      </c>
      <c r="E6989" s="66" t="s">
        <v>415</v>
      </c>
      <c r="F6989" s="65">
        <v>260089</v>
      </c>
      <c r="G6989" s="65" t="s">
        <v>18</v>
      </c>
      <c r="H6989" s="67">
        <v>1</v>
      </c>
      <c r="I6989" s="69" t="s">
        <v>1169</v>
      </c>
      <c r="J6989" s="63">
        <f t="shared" si="27"/>
        <v>44873</v>
      </c>
      <c r="K6989" s="64">
        <f>IF(ISBLANK(J6989),,H6989*INDEX(Inputs!G:G,MATCH(F6989,Inputs!E:E,0)))</f>
        <v>529</v>
      </c>
      <c r="L6989" s="65" t="str">
        <f>IF(ISBLANK(J6989),,INDEX(Inputs!D:D,MATCH(F6989,Inputs!E:E,0)))</f>
        <v>398PP Xcite Neo Keyboard USB</v>
      </c>
      <c r="M6989" s="65" t="str">
        <f>IF(ISBLANK(#REF!),,IF(B6989="Online","Online",IF(LEFT(B6989,1)="E","Online","Offline")))</f>
        <v>Offline</v>
      </c>
      <c r="N6989" s="64">
        <f>IF(ISBLANK(M6989),,H6989*INDEX(Inputs!F:F,MATCH(F6989,Inputs!E:E,0)))</f>
        <v>549</v>
      </c>
      <c r="O6989" s="65"/>
    </row>
    <row r="6990" ht="15.75" customHeight="1" spans="1:15">
      <c r="A6990" s="65" t="s">
        <v>367</v>
      </c>
      <c r="B6990" s="66" t="s">
        <v>148</v>
      </c>
      <c r="C6990" s="65" t="s">
        <v>615</v>
      </c>
      <c r="D6990" s="66" t="s">
        <v>370</v>
      </c>
      <c r="E6990" s="66" t="s">
        <v>410</v>
      </c>
      <c r="F6990" s="65">
        <v>250877</v>
      </c>
      <c r="G6990" s="65" t="s">
        <v>22</v>
      </c>
      <c r="H6990" s="67">
        <v>1</v>
      </c>
      <c r="I6990" s="69" t="s">
        <v>1169</v>
      </c>
      <c r="J6990" s="63">
        <f t="shared" si="27"/>
        <v>44873</v>
      </c>
      <c r="K6990" s="64">
        <f>IF(ISBLANK(J6990),,H6990*INDEX(Inputs!G:G,MATCH(F6990,Inputs!E:E,0)))</f>
        <v>349</v>
      </c>
      <c r="L6990" s="65" t="str">
        <f>IF(ISBLANK(J6990),,INDEX(Inputs!D:D,MATCH(F6990,Inputs!E:E,0)))</f>
        <v>595BK Evo Fox Falcon X35 Medium Speed Mouse Pad</v>
      </c>
      <c r="M6990" s="65" t="str">
        <f>IF(ISBLANK(#REF!),,IF(B6990="Online","Online",IF(LEFT(B6990,1)="E","Online","Offline")))</f>
        <v>Offline</v>
      </c>
      <c r="N6990" s="64">
        <f>IF(ISBLANK(M6990),,H6990*INDEX(Inputs!F:F,MATCH(F6990,Inputs!E:E,0)))</f>
        <v>699</v>
      </c>
      <c r="O6990" s="65"/>
    </row>
    <row r="6991" ht="15.75" customHeight="1" spans="1:15">
      <c r="A6991" s="65" t="s">
        <v>367</v>
      </c>
      <c r="B6991" s="66" t="s">
        <v>186</v>
      </c>
      <c r="C6991" s="65" t="s">
        <v>1019</v>
      </c>
      <c r="D6991" s="66" t="s">
        <v>370</v>
      </c>
      <c r="E6991" s="66" t="s">
        <v>410</v>
      </c>
      <c r="F6991" s="65">
        <v>250423</v>
      </c>
      <c r="G6991" s="65" t="s">
        <v>11</v>
      </c>
      <c r="H6991" s="67">
        <v>1</v>
      </c>
      <c r="I6991" s="69" t="s">
        <v>1169</v>
      </c>
      <c r="J6991" s="63">
        <f t="shared" si="27"/>
        <v>44873</v>
      </c>
      <c r="K6991" s="64">
        <f>IF(ISBLANK(J6991),,H6991*INDEX(Inputs!G:G,MATCH(F6991,Inputs!E:E,0)))</f>
        <v>759</v>
      </c>
      <c r="L6991" s="65" t="str">
        <f>IF(ISBLANK(J6991),,INDEX(Inputs!D:D,MATCH(F6991,Inputs!E:E,0)))</f>
        <v>650GR Ergo View Laptop Stand-Grey</v>
      </c>
      <c r="M6991" s="65" t="str">
        <f>IF(ISBLANK(#REF!),,IF(B6991="Online","Online",IF(LEFT(B6991,1)="E","Online","Offline")))</f>
        <v>Offline</v>
      </c>
      <c r="N6991" s="64">
        <f>IF(ISBLANK(M6991),,H6991*INDEX(Inputs!F:F,MATCH(F6991,Inputs!E:E,0)))</f>
        <v>899</v>
      </c>
      <c r="O6991" s="65"/>
    </row>
    <row r="6992" ht="15.75" customHeight="1" spans="1:15">
      <c r="A6992" s="65" t="s">
        <v>407</v>
      </c>
      <c r="B6992" s="66" t="s">
        <v>1002</v>
      </c>
      <c r="C6992" s="65" t="s">
        <v>1003</v>
      </c>
      <c r="D6992" s="66" t="s">
        <v>414</v>
      </c>
      <c r="E6992" s="66" t="s">
        <v>415</v>
      </c>
      <c r="F6992" s="65">
        <v>250424</v>
      </c>
      <c r="G6992" s="65" t="s">
        <v>15</v>
      </c>
      <c r="H6992" s="67">
        <v>1</v>
      </c>
      <c r="I6992" s="69" t="s">
        <v>1169</v>
      </c>
      <c r="J6992" s="63">
        <f t="shared" si="27"/>
        <v>44873</v>
      </c>
      <c r="K6992" s="64">
        <f>IF(ISBLANK(J6992),,H6992*INDEX(Inputs!G:G,MATCH(F6992,Inputs!E:E,0)))</f>
        <v>999</v>
      </c>
      <c r="L6992" s="65" t="str">
        <f>IF(ISBLANK(J6992),,INDEX(Inputs!D:D,MATCH(F6992,Inputs!E:E,0)))</f>
        <v>419V2 PRIMUS Wireless Desktop V2</v>
      </c>
      <c r="M6992" s="65" t="str">
        <f>IF(ISBLANK(#REF!),,IF(B6992="Online","Online",IF(LEFT(B6992,1)="E","Online","Offline")))</f>
        <v>Offline</v>
      </c>
      <c r="N6992" s="64">
        <f>IF(ISBLANK(M6992),,H6992*INDEX(Inputs!F:F,MATCH(F6992,Inputs!E:E,0)))</f>
        <v>1199</v>
      </c>
      <c r="O6992" s="65"/>
    </row>
    <row r="6993" ht="15.75" customHeight="1" spans="1:15">
      <c r="A6993" s="65" t="s">
        <v>407</v>
      </c>
      <c r="B6993" s="66" t="s">
        <v>1002</v>
      </c>
      <c r="C6993" s="65" t="s">
        <v>1003</v>
      </c>
      <c r="D6993" s="66" t="s">
        <v>370</v>
      </c>
      <c r="E6993" s="66" t="s">
        <v>880</v>
      </c>
      <c r="F6993" s="65">
        <v>256480</v>
      </c>
      <c r="G6993" s="65" t="s">
        <v>25</v>
      </c>
      <c r="H6993" s="67">
        <v>1</v>
      </c>
      <c r="I6993" s="69" t="s">
        <v>1169</v>
      </c>
      <c r="J6993" s="63">
        <f t="shared" si="27"/>
        <v>44873</v>
      </c>
      <c r="K6993" s="64">
        <f>IF(ISBLANK(J6993),,H6993*INDEX(Inputs!G:G,MATCH(F6993,Inputs!E:E,0)))</f>
        <v>3000</v>
      </c>
      <c r="L6993" s="65" t="str">
        <f>IF(ISBLANK(J6993),,INDEX(Inputs!D:D,MATCH(F6993,Inputs!E:E,0)))</f>
        <v>998PP EvoFox Prime Gaming Bundle (422,423,658,597)</v>
      </c>
      <c r="M6993" s="65" t="str">
        <f>IF(ISBLANK(#REF!),,IF(B6993="Online","Online",IF(LEFT(B6993,1)="E","Online","Offline")))</f>
        <v>Offline</v>
      </c>
      <c r="N6993" s="64">
        <f>IF(ISBLANK(M6993),,H6993*INDEX(Inputs!F:F,MATCH(F6993,Inputs!E:E,0)))</f>
        <v>5496</v>
      </c>
      <c r="O6993" s="65"/>
    </row>
    <row r="6994" ht="15.75" customHeight="1" spans="1:15">
      <c r="A6994" s="65" t="s">
        <v>367</v>
      </c>
      <c r="B6994" s="66" t="s">
        <v>368</v>
      </c>
      <c r="C6994" s="65" t="s">
        <v>369</v>
      </c>
      <c r="D6994" s="66" t="s">
        <v>414</v>
      </c>
      <c r="E6994" s="66" t="s">
        <v>415</v>
      </c>
      <c r="F6994" s="65">
        <v>260089</v>
      </c>
      <c r="G6994" s="65" t="s">
        <v>18</v>
      </c>
      <c r="H6994" s="67">
        <v>1</v>
      </c>
      <c r="I6994" s="69" t="s">
        <v>1169</v>
      </c>
      <c r="J6994" s="63">
        <f t="shared" si="27"/>
        <v>44873</v>
      </c>
      <c r="K6994" s="64">
        <f>IF(ISBLANK(J6994),,H6994*INDEX(Inputs!G:G,MATCH(F6994,Inputs!E:E,0)))</f>
        <v>529</v>
      </c>
      <c r="L6994" s="65" t="str">
        <f>IF(ISBLANK(J6994),,INDEX(Inputs!D:D,MATCH(F6994,Inputs!E:E,0)))</f>
        <v>398PP Xcite Neo Keyboard USB</v>
      </c>
      <c r="M6994" s="65" t="str">
        <f>IF(ISBLANK(#REF!),,IF(B6994="Online","Online",IF(LEFT(B6994,1)="E","Online","Offline")))</f>
        <v>Online</v>
      </c>
      <c r="N6994" s="64">
        <f>IF(ISBLANK(M6994),,H6994*INDEX(Inputs!F:F,MATCH(F6994,Inputs!E:E,0)))</f>
        <v>549</v>
      </c>
      <c r="O6994" s="65"/>
    </row>
    <row r="6995" ht="15.75" customHeight="1" spans="1:15">
      <c r="A6995" s="65" t="s">
        <v>364</v>
      </c>
      <c r="B6995" s="66" t="s">
        <v>124</v>
      </c>
      <c r="C6995" s="65" t="s">
        <v>365</v>
      </c>
      <c r="D6995" s="66" t="s">
        <v>370</v>
      </c>
      <c r="E6995" s="66" t="s">
        <v>371</v>
      </c>
      <c r="F6995" s="65">
        <v>250417</v>
      </c>
      <c r="G6995" s="65" t="s">
        <v>39</v>
      </c>
      <c r="H6995" s="67">
        <v>1</v>
      </c>
      <c r="I6995" s="69" t="s">
        <v>1169</v>
      </c>
      <c r="J6995" s="63">
        <f t="shared" si="27"/>
        <v>44873</v>
      </c>
      <c r="K6995" s="64">
        <f>IF(ISBLANK(J6995),,H6995*INDEX(Inputs!G:G,MATCH(F6995,Inputs!E:E,0)))</f>
        <v>929</v>
      </c>
      <c r="L6995" s="65" t="str">
        <f>IF(ISBLANK(J6995),,INDEX(Inputs!D:D,MATCH(F6995,Inputs!E:E,0)))</f>
        <v>416PP Super Speed Hub 4 Port USB 3.0</v>
      </c>
      <c r="M6995" s="65" t="str">
        <f>IF(ISBLANK(#REF!),,IF(B6995="Online","Online",IF(LEFT(B6995,1)="E","Online","Offline")))</f>
        <v>Offline</v>
      </c>
      <c r="N6995" s="64">
        <f>IF(ISBLANK(M6995),,H6995*INDEX(Inputs!F:F,MATCH(F6995,Inputs!E:E,0)))</f>
        <v>1499</v>
      </c>
      <c r="O6995" s="65"/>
    </row>
    <row r="6996" ht="15.75" customHeight="1" spans="1:15">
      <c r="A6996" s="65" t="s">
        <v>353</v>
      </c>
      <c r="B6996" s="66" t="s">
        <v>507</v>
      </c>
      <c r="C6996" s="65" t="s">
        <v>508</v>
      </c>
      <c r="D6996" s="66" t="s">
        <v>370</v>
      </c>
      <c r="E6996" s="66" t="s">
        <v>371</v>
      </c>
      <c r="F6996" s="65">
        <v>260085</v>
      </c>
      <c r="G6996" s="65" t="s">
        <v>32</v>
      </c>
      <c r="H6996" s="67">
        <v>2</v>
      </c>
      <c r="I6996" s="69" t="s">
        <v>1169</v>
      </c>
      <c r="J6996" s="63">
        <f t="shared" si="27"/>
        <v>44873</v>
      </c>
      <c r="K6996" s="64">
        <f>IF(ISBLANK(J6996),,H6996*INDEX(Inputs!G:G,MATCH(F6996,Inputs!E:E,0)))</f>
        <v>2118</v>
      </c>
      <c r="L6996" s="65" t="str">
        <f>IF(ISBLANK(J6996),,INDEX(Inputs!D:D,MATCH(F6996,Inputs!E:E,0)))</f>
        <v>435BK Type-C 4 Port USB 3.0 Hub Pro</v>
      </c>
      <c r="M6996" s="65" t="str">
        <f>IF(ISBLANK(#REF!),,IF(B6996="Online","Online",IF(LEFT(B6996,1)="E","Online","Offline")))</f>
        <v>Offline</v>
      </c>
      <c r="N6996" s="64">
        <f>IF(ISBLANK(M6996),,H6996*INDEX(Inputs!F:F,MATCH(F6996,Inputs!E:E,0)))</f>
        <v>3198</v>
      </c>
      <c r="O6996" s="65"/>
    </row>
    <row r="6997" ht="15.75" customHeight="1" spans="1:15">
      <c r="A6997" s="65" t="s">
        <v>353</v>
      </c>
      <c r="B6997" s="66" t="s">
        <v>113</v>
      </c>
      <c r="C6997" s="65" t="s">
        <v>392</v>
      </c>
      <c r="D6997" s="66" t="s">
        <v>414</v>
      </c>
      <c r="E6997" s="66" t="s">
        <v>415</v>
      </c>
      <c r="F6997" s="65">
        <v>250874</v>
      </c>
      <c r="G6997" s="65" t="s">
        <v>13</v>
      </c>
      <c r="H6997" s="67">
        <v>1</v>
      </c>
      <c r="I6997" s="69" t="s">
        <v>1169</v>
      </c>
      <c r="J6997" s="63">
        <f t="shared" si="27"/>
        <v>44873</v>
      </c>
      <c r="K6997" s="64">
        <f>IF(ISBLANK(J6997),,H6997*INDEX(Inputs!G:G,MATCH(F6997,Inputs!E:E,0)))</f>
        <v>1349</v>
      </c>
      <c r="L6997" s="65" t="str">
        <f>IF(ISBLANK(J6997),,INDEX(Inputs!D:D,MATCH(F6997,Inputs!E:E,0)))</f>
        <v>432BK EvoFox X-Team Gaming Keyboard &amp; Mouse (USB)</v>
      </c>
      <c r="M6997" s="65" t="str">
        <f>IF(ISBLANK(#REF!),,IF(B6997="Online","Online",IF(LEFT(B6997,1)="E","Online","Offline")))</f>
        <v>Offline</v>
      </c>
      <c r="N6997" s="64">
        <f>IF(ISBLANK(M6997),,H6997*INDEX(Inputs!F:F,MATCH(F6997,Inputs!E:E,0)))</f>
        <v>1899</v>
      </c>
      <c r="O6997" s="65"/>
    </row>
    <row r="6998" ht="15.75" customHeight="1" spans="1:15">
      <c r="A6998" s="65" t="s">
        <v>718</v>
      </c>
      <c r="B6998" s="66" t="s">
        <v>719</v>
      </c>
      <c r="C6998" s="65" t="s">
        <v>720</v>
      </c>
      <c r="D6998" s="66" t="s">
        <v>414</v>
      </c>
      <c r="E6998" s="66" t="s">
        <v>415</v>
      </c>
      <c r="F6998" s="65">
        <v>204737</v>
      </c>
      <c r="G6998" s="65" t="s">
        <v>20</v>
      </c>
      <c r="H6998" s="67">
        <v>1</v>
      </c>
      <c r="I6998" s="69" t="s">
        <v>1169</v>
      </c>
      <c r="J6998" s="63">
        <f t="shared" si="27"/>
        <v>44873</v>
      </c>
      <c r="K6998" s="64">
        <f>IF(ISBLANK(J6998),,H6998*INDEX(Inputs!G:G,MATCH(F6998,Inputs!E:E,0)))</f>
        <v>729</v>
      </c>
      <c r="L6998" s="65" t="str">
        <f>IF(ISBLANK(J6998),,INDEX(Inputs!D:D,MATCH(F6998,Inputs!E:E,0)))</f>
        <v>850PP Xcite Pro Keyboard &amp; Mouse USB</v>
      </c>
      <c r="M6998" s="65" t="str">
        <f>IF(ISBLANK(#REF!),,IF(B6998="Online","Online",IF(LEFT(B6998,1)="E","Online","Offline")))</f>
        <v>Offline</v>
      </c>
      <c r="N6998" s="64">
        <f>IF(ISBLANK(M6998),,H6998*INDEX(Inputs!F:F,MATCH(F6998,Inputs!E:E,0)))</f>
        <v>799</v>
      </c>
      <c r="O6998" s="65"/>
    </row>
    <row r="6999" ht="15.75" customHeight="1" spans="1:15">
      <c r="A6999" s="65" t="s">
        <v>566</v>
      </c>
      <c r="B6999" s="66" t="s">
        <v>238</v>
      </c>
      <c r="C6999" s="65" t="s">
        <v>920</v>
      </c>
      <c r="D6999" s="66" t="s">
        <v>370</v>
      </c>
      <c r="E6999" s="66" t="s">
        <v>371</v>
      </c>
      <c r="F6999" s="65">
        <v>250417</v>
      </c>
      <c r="G6999" s="65" t="s">
        <v>39</v>
      </c>
      <c r="H6999" s="67">
        <v>1</v>
      </c>
      <c r="I6999" s="69" t="s">
        <v>1169</v>
      </c>
      <c r="J6999" s="63">
        <f t="shared" si="27"/>
        <v>44873</v>
      </c>
      <c r="K6999" s="64">
        <f>IF(ISBLANK(J6999),,H6999*INDEX(Inputs!G:G,MATCH(F6999,Inputs!E:E,0)))</f>
        <v>929</v>
      </c>
      <c r="L6999" s="65" t="str">
        <f>IF(ISBLANK(J6999),,INDEX(Inputs!D:D,MATCH(F6999,Inputs!E:E,0)))</f>
        <v>416PP Super Speed Hub 4 Port USB 3.0</v>
      </c>
      <c r="M6999" s="65" t="str">
        <f>IF(ISBLANK(#REF!),,IF(B6999="Online","Online",IF(LEFT(B6999,1)="E","Online","Offline")))</f>
        <v>Offline</v>
      </c>
      <c r="N6999" s="64">
        <f>IF(ISBLANK(M6999),,H6999*INDEX(Inputs!F:F,MATCH(F6999,Inputs!E:E,0)))</f>
        <v>1499</v>
      </c>
      <c r="O6999" s="65"/>
    </row>
    <row r="7000" ht="15.75" customHeight="1" spans="1:15">
      <c r="A7000" s="65" t="s">
        <v>1009</v>
      </c>
      <c r="B7000" s="66" t="s">
        <v>214</v>
      </c>
      <c r="C7000" s="65" t="s">
        <v>1010</v>
      </c>
      <c r="D7000" s="66" t="s">
        <v>370</v>
      </c>
      <c r="E7000" s="66" t="s">
        <v>410</v>
      </c>
      <c r="F7000" s="65">
        <v>250877</v>
      </c>
      <c r="G7000" s="65" t="s">
        <v>22</v>
      </c>
      <c r="H7000" s="67">
        <v>1</v>
      </c>
      <c r="I7000" s="69" t="s">
        <v>1170</v>
      </c>
      <c r="J7000" s="63">
        <f t="shared" si="27"/>
        <v>44874</v>
      </c>
      <c r="K7000" s="64">
        <f>IF(ISBLANK(J7000),,H7000*INDEX(Inputs!G:G,MATCH(F7000,Inputs!E:E,0)))</f>
        <v>349</v>
      </c>
      <c r="L7000" s="65" t="str">
        <f>IF(ISBLANK(J7000),,INDEX(Inputs!D:D,MATCH(F7000,Inputs!E:E,0)))</f>
        <v>595BK Evo Fox Falcon X35 Medium Speed Mouse Pad</v>
      </c>
      <c r="M7000" s="65" t="str">
        <f>IF(ISBLANK(#REF!),,IF(B7000="Online","Online",IF(LEFT(B7000,1)="E","Online","Offline")))</f>
        <v>Offline</v>
      </c>
      <c r="N7000" s="64">
        <f>IF(ISBLANK(M7000),,H7000*INDEX(Inputs!F:F,MATCH(F7000,Inputs!E:E,0)))</f>
        <v>699</v>
      </c>
      <c r="O7000" s="65"/>
    </row>
    <row r="7001" ht="15.75" customHeight="1" spans="1:15">
      <c r="A7001" s="65" t="s">
        <v>412</v>
      </c>
      <c r="B7001" s="66" t="s">
        <v>59</v>
      </c>
      <c r="C7001" s="65" t="s">
        <v>471</v>
      </c>
      <c r="D7001" s="66" t="s">
        <v>370</v>
      </c>
      <c r="E7001" s="66" t="s">
        <v>410</v>
      </c>
      <c r="F7001" s="65">
        <v>250878</v>
      </c>
      <c r="G7001" s="65" t="s">
        <v>24</v>
      </c>
      <c r="H7001" s="67">
        <v>1</v>
      </c>
      <c r="I7001" s="69" t="s">
        <v>1170</v>
      </c>
      <c r="J7001" s="63">
        <f t="shared" si="27"/>
        <v>44874</v>
      </c>
      <c r="K7001" s="64">
        <f>IF(ISBLANK(J7001),,H7001*INDEX(Inputs!G:G,MATCH(F7001,Inputs!E:E,0)))</f>
        <v>999</v>
      </c>
      <c r="L7001" s="65" t="str">
        <f>IF(ISBLANK(J7001),,INDEX(Inputs!D:D,MATCH(F7001,Inputs!E:E,0)))</f>
        <v>596BK Evo Fox Falcon LX35 Medium Speed LED Mouse Pad</v>
      </c>
      <c r="M7001" s="65" t="str">
        <f>IF(ISBLANK(#REF!),,IF(B7001="Online","Online",IF(LEFT(B7001,1)="E","Online","Offline")))</f>
        <v>Offline</v>
      </c>
      <c r="N7001" s="64">
        <f>IF(ISBLANK(M7001),,H7001*INDEX(Inputs!F:F,MATCH(F7001,Inputs!E:E,0)))</f>
        <v>1999</v>
      </c>
      <c r="O7001" s="65"/>
    </row>
    <row r="7002" ht="15.75" customHeight="1" spans="1:15">
      <c r="A7002" s="65" t="s">
        <v>341</v>
      </c>
      <c r="B7002" s="66" t="s">
        <v>57</v>
      </c>
      <c r="C7002" s="65" t="s">
        <v>348</v>
      </c>
      <c r="D7002" s="66" t="s">
        <v>370</v>
      </c>
      <c r="E7002" s="66" t="s">
        <v>371</v>
      </c>
      <c r="F7002" s="65">
        <v>250417</v>
      </c>
      <c r="G7002" s="65" t="s">
        <v>39</v>
      </c>
      <c r="H7002" s="67">
        <v>1</v>
      </c>
      <c r="I7002" s="69" t="s">
        <v>1170</v>
      </c>
      <c r="J7002" s="63">
        <f t="shared" si="27"/>
        <v>44874</v>
      </c>
      <c r="K7002" s="64">
        <f>IF(ISBLANK(J7002),,H7002*INDEX(Inputs!G:G,MATCH(F7002,Inputs!E:E,0)))</f>
        <v>929</v>
      </c>
      <c r="L7002" s="65" t="str">
        <f>IF(ISBLANK(J7002),,INDEX(Inputs!D:D,MATCH(F7002,Inputs!E:E,0)))</f>
        <v>416PP Super Speed Hub 4 Port USB 3.0</v>
      </c>
      <c r="M7002" s="65" t="str">
        <f>IF(ISBLANK(#REF!),,IF(B7002="Online","Online",IF(LEFT(B7002,1)="E","Online","Offline")))</f>
        <v>Offline</v>
      </c>
      <c r="N7002" s="64">
        <f>IF(ISBLANK(M7002),,H7002*INDEX(Inputs!F:F,MATCH(F7002,Inputs!E:E,0)))</f>
        <v>1499</v>
      </c>
      <c r="O7002" s="65"/>
    </row>
    <row r="7003" ht="15.75" customHeight="1" spans="1:15">
      <c r="A7003" s="65" t="s">
        <v>341</v>
      </c>
      <c r="B7003" s="66" t="s">
        <v>226</v>
      </c>
      <c r="C7003" s="65" t="s">
        <v>1001</v>
      </c>
      <c r="D7003" s="66" t="s">
        <v>370</v>
      </c>
      <c r="E7003" s="66" t="s">
        <v>410</v>
      </c>
      <c r="F7003" s="65">
        <v>250423</v>
      </c>
      <c r="G7003" s="65" t="s">
        <v>11</v>
      </c>
      <c r="H7003" s="67">
        <v>1</v>
      </c>
      <c r="I7003" s="69" t="s">
        <v>1170</v>
      </c>
      <c r="J7003" s="63">
        <f t="shared" si="27"/>
        <v>44874</v>
      </c>
      <c r="K7003" s="64">
        <f>IF(ISBLANK(J7003),,H7003*INDEX(Inputs!G:G,MATCH(F7003,Inputs!E:E,0)))</f>
        <v>759</v>
      </c>
      <c r="L7003" s="65" t="str">
        <f>IF(ISBLANK(J7003),,INDEX(Inputs!D:D,MATCH(F7003,Inputs!E:E,0)))</f>
        <v>650GR Ergo View Laptop Stand-Grey</v>
      </c>
      <c r="M7003" s="65" t="str">
        <f>IF(ISBLANK(#REF!),,IF(B7003="Online","Online",IF(LEFT(B7003,1)="E","Online","Offline")))</f>
        <v>Offline</v>
      </c>
      <c r="N7003" s="64">
        <f>IF(ISBLANK(M7003),,H7003*INDEX(Inputs!F:F,MATCH(F7003,Inputs!E:E,0)))</f>
        <v>899</v>
      </c>
      <c r="O7003" s="65"/>
    </row>
    <row r="7004" ht="15.75" customHeight="1" spans="1:15">
      <c r="A7004" s="65" t="s">
        <v>915</v>
      </c>
      <c r="B7004" s="66" t="s">
        <v>248</v>
      </c>
      <c r="C7004" s="65" t="s">
        <v>916</v>
      </c>
      <c r="D7004" s="66" t="s">
        <v>370</v>
      </c>
      <c r="E7004" s="66" t="s">
        <v>371</v>
      </c>
      <c r="F7004" s="65">
        <v>250417</v>
      </c>
      <c r="G7004" s="65" t="s">
        <v>39</v>
      </c>
      <c r="H7004" s="67">
        <v>1</v>
      </c>
      <c r="I7004" s="69" t="s">
        <v>1170</v>
      </c>
      <c r="J7004" s="63">
        <f t="shared" si="27"/>
        <v>44874</v>
      </c>
      <c r="K7004" s="64">
        <f>IF(ISBLANK(J7004),,H7004*INDEX(Inputs!G:G,MATCH(F7004,Inputs!E:E,0)))</f>
        <v>929</v>
      </c>
      <c r="L7004" s="65" t="str">
        <f>IF(ISBLANK(J7004),,INDEX(Inputs!D:D,MATCH(F7004,Inputs!E:E,0)))</f>
        <v>416PP Super Speed Hub 4 Port USB 3.0</v>
      </c>
      <c r="M7004" s="65" t="str">
        <f>IF(ISBLANK(#REF!),,IF(B7004="Online","Online",IF(LEFT(B7004,1)="E","Online","Offline")))</f>
        <v>Offline</v>
      </c>
      <c r="N7004" s="64">
        <f>IF(ISBLANK(M7004),,H7004*INDEX(Inputs!F:F,MATCH(F7004,Inputs!E:E,0)))</f>
        <v>1499</v>
      </c>
      <c r="O7004" s="65"/>
    </row>
    <row r="7005" ht="15.75" customHeight="1" spans="1:15">
      <c r="A7005" s="65" t="s">
        <v>949</v>
      </c>
      <c r="B7005" s="66" t="s">
        <v>197</v>
      </c>
      <c r="C7005" s="65" t="s">
        <v>950</v>
      </c>
      <c r="D7005" s="66" t="s">
        <v>370</v>
      </c>
      <c r="E7005" s="66" t="s">
        <v>371</v>
      </c>
      <c r="F7005" s="65">
        <v>250417</v>
      </c>
      <c r="G7005" s="65" t="s">
        <v>39</v>
      </c>
      <c r="H7005" s="67">
        <v>1</v>
      </c>
      <c r="I7005" s="69" t="s">
        <v>1170</v>
      </c>
      <c r="J7005" s="63">
        <f t="shared" si="27"/>
        <v>44874</v>
      </c>
      <c r="K7005" s="64">
        <f>IF(ISBLANK(J7005),,H7005*INDEX(Inputs!G:G,MATCH(F7005,Inputs!E:E,0)))</f>
        <v>929</v>
      </c>
      <c r="L7005" s="65" t="str">
        <f>IF(ISBLANK(J7005),,INDEX(Inputs!D:D,MATCH(F7005,Inputs!E:E,0)))</f>
        <v>416PP Super Speed Hub 4 Port USB 3.0</v>
      </c>
      <c r="M7005" s="65" t="str">
        <f>IF(ISBLANK(#REF!),,IF(B7005="Online","Online",IF(LEFT(B7005,1)="E","Online","Offline")))</f>
        <v>Offline</v>
      </c>
      <c r="N7005" s="64">
        <f>IF(ISBLANK(M7005),,H7005*INDEX(Inputs!F:F,MATCH(F7005,Inputs!E:E,0)))</f>
        <v>1499</v>
      </c>
      <c r="O7005" s="65"/>
    </row>
    <row r="7006" ht="15.75" customHeight="1" spans="1:15">
      <c r="A7006" s="65" t="s">
        <v>949</v>
      </c>
      <c r="B7006" s="66" t="s">
        <v>197</v>
      </c>
      <c r="C7006" s="65" t="s">
        <v>950</v>
      </c>
      <c r="D7006" s="66" t="s">
        <v>370</v>
      </c>
      <c r="E7006" s="66" t="s">
        <v>410</v>
      </c>
      <c r="F7006" s="65">
        <v>250879</v>
      </c>
      <c r="G7006" s="65" t="s">
        <v>30</v>
      </c>
      <c r="H7006" s="67">
        <v>1</v>
      </c>
      <c r="I7006" s="69" t="s">
        <v>1170</v>
      </c>
      <c r="J7006" s="63">
        <f t="shared" si="27"/>
        <v>44874</v>
      </c>
      <c r="K7006" s="64">
        <f>IF(ISBLANK(J7006),,H7006*INDEX(Inputs!G:G,MATCH(F7006,Inputs!E:E,0)))</f>
        <v>699</v>
      </c>
      <c r="L7006" s="65" t="str">
        <f>IF(ISBLANK(J7006),,INDEX(Inputs!D:D,MATCH(F7006,Inputs!E:E,0)))</f>
        <v>597BK Evo Fox Falcon X85 Extra Large Speed Mouse Pad</v>
      </c>
      <c r="M7006" s="65" t="str">
        <f>IF(ISBLANK(#REF!),,IF(B7006="Online","Online",IF(LEFT(B7006,1)="E","Online","Offline")))</f>
        <v>Offline</v>
      </c>
      <c r="N7006" s="64">
        <f>IF(ISBLANK(M7006),,H7006*INDEX(Inputs!F:F,MATCH(F7006,Inputs!E:E,0)))</f>
        <v>1199</v>
      </c>
      <c r="O7006" s="65"/>
    </row>
    <row r="7007" ht="15.75" customHeight="1" spans="1:15">
      <c r="A7007" s="65" t="s">
        <v>952</v>
      </c>
      <c r="B7007" s="66" t="s">
        <v>861</v>
      </c>
      <c r="C7007" s="65" t="s">
        <v>862</v>
      </c>
      <c r="D7007" s="66" t="s">
        <v>414</v>
      </c>
      <c r="E7007" s="66" t="s">
        <v>428</v>
      </c>
      <c r="F7007" s="65">
        <v>250881</v>
      </c>
      <c r="G7007" s="65" t="s">
        <v>98</v>
      </c>
      <c r="H7007" s="67">
        <v>1</v>
      </c>
      <c r="I7007" s="69" t="s">
        <v>1170</v>
      </c>
      <c r="J7007" s="63">
        <f t="shared" si="27"/>
        <v>44874</v>
      </c>
      <c r="K7007" s="64">
        <f>IF(ISBLANK(J7007),,H7007*INDEX(Inputs!G:G,MATCH(F7007,Inputs!E:E,0)))</f>
        <v>799</v>
      </c>
      <c r="L7007" s="65" t="str">
        <f>IF(ISBLANK(J7007),,INDEX(Inputs!D:D,MATCH(F7007,Inputs!E:E,0)))</f>
        <v>795BK EvoFox Phantom Pro RGB Gaming Mouse USB</v>
      </c>
      <c r="M7007" s="65" t="str">
        <f>IF(ISBLANK(#REF!),,IF(B7007="Online","Online",IF(LEFT(B7007,1)="E","Online","Offline")))</f>
        <v>Offline</v>
      </c>
      <c r="N7007" s="64">
        <f>IF(ISBLANK(M7007),,H7007*INDEX(Inputs!F:F,MATCH(F7007,Inputs!E:E,0)))</f>
        <v>1099</v>
      </c>
      <c r="O7007" s="65"/>
    </row>
    <row r="7008" ht="15.75" customHeight="1" spans="1:15">
      <c r="A7008" s="65" t="s">
        <v>458</v>
      </c>
      <c r="B7008" s="66" t="s">
        <v>117</v>
      </c>
      <c r="C7008" s="65" t="s">
        <v>689</v>
      </c>
      <c r="D7008" s="66" t="s">
        <v>414</v>
      </c>
      <c r="E7008" s="66" t="s">
        <v>415</v>
      </c>
      <c r="F7008" s="65">
        <v>250875</v>
      </c>
      <c r="G7008" s="65" t="s">
        <v>103</v>
      </c>
      <c r="H7008" s="67">
        <v>1</v>
      </c>
      <c r="I7008" s="69" t="s">
        <v>1170</v>
      </c>
      <c r="J7008" s="63">
        <f t="shared" si="27"/>
        <v>44874</v>
      </c>
      <c r="K7008" s="64">
        <f>IF(ISBLANK(J7008),,H7008*INDEX(Inputs!G:G,MATCH(F7008,Inputs!E:E,0)))</f>
        <v>1099</v>
      </c>
      <c r="L7008" s="65" t="str">
        <f>IF(ISBLANK(J7008),,INDEX(Inputs!D:D,MATCH(F7008,Inputs!E:E,0)))</f>
        <v>433BK EvoFox WarHammer Gaming Keyboard (USB)</v>
      </c>
      <c r="M7008" s="65" t="str">
        <f>IF(ISBLANK(#REF!),,IF(B7008="Online","Online",IF(LEFT(B7008,1)="E","Online","Offline")))</f>
        <v>Offline</v>
      </c>
      <c r="N7008" s="64">
        <f>IF(ISBLANK(M7008),,H7008*INDEX(Inputs!F:F,MATCH(F7008,Inputs!E:E,0)))</f>
        <v>1499</v>
      </c>
      <c r="O7008" s="65"/>
    </row>
    <row r="7009" ht="15.75" customHeight="1" spans="1:15">
      <c r="A7009" s="65" t="s">
        <v>454</v>
      </c>
      <c r="B7009" s="66" t="s">
        <v>164</v>
      </c>
      <c r="C7009" s="65" t="s">
        <v>466</v>
      </c>
      <c r="D7009" s="66" t="s">
        <v>370</v>
      </c>
      <c r="E7009" s="66" t="s">
        <v>410</v>
      </c>
      <c r="F7009" s="65">
        <v>250879</v>
      </c>
      <c r="G7009" s="65" t="s">
        <v>30</v>
      </c>
      <c r="H7009" s="67">
        <v>1</v>
      </c>
      <c r="I7009" s="69" t="s">
        <v>1170</v>
      </c>
      <c r="J7009" s="63">
        <f t="shared" si="27"/>
        <v>44874</v>
      </c>
      <c r="K7009" s="64">
        <f>IF(ISBLANK(J7009),,H7009*INDEX(Inputs!G:G,MATCH(F7009,Inputs!E:E,0)))</f>
        <v>699</v>
      </c>
      <c r="L7009" s="65" t="str">
        <f>IF(ISBLANK(J7009),,INDEX(Inputs!D:D,MATCH(F7009,Inputs!E:E,0)))</f>
        <v>597BK Evo Fox Falcon X85 Extra Large Speed Mouse Pad</v>
      </c>
      <c r="M7009" s="65" t="str">
        <f>IF(ISBLANK(#REF!),,IF(B7009="Online","Online",IF(LEFT(B7009,1)="E","Online","Offline")))</f>
        <v>Offline</v>
      </c>
      <c r="N7009" s="64">
        <f>IF(ISBLANK(M7009),,H7009*INDEX(Inputs!F:F,MATCH(F7009,Inputs!E:E,0)))</f>
        <v>1199</v>
      </c>
      <c r="O7009" s="65"/>
    </row>
    <row r="7010" ht="15.75" customHeight="1" spans="1:15">
      <c r="A7010" s="65" t="s">
        <v>458</v>
      </c>
      <c r="B7010" s="66" t="s">
        <v>233</v>
      </c>
      <c r="C7010" s="65" t="s">
        <v>1152</v>
      </c>
      <c r="D7010" s="66" t="s">
        <v>414</v>
      </c>
      <c r="E7010" s="66" t="s">
        <v>415</v>
      </c>
      <c r="F7010" s="65">
        <v>250874</v>
      </c>
      <c r="G7010" s="65" t="s">
        <v>13</v>
      </c>
      <c r="H7010" s="67">
        <v>1</v>
      </c>
      <c r="I7010" s="69" t="s">
        <v>1170</v>
      </c>
      <c r="J7010" s="63">
        <f t="shared" si="27"/>
        <v>44874</v>
      </c>
      <c r="K7010" s="64">
        <f>IF(ISBLANK(J7010),,H7010*INDEX(Inputs!G:G,MATCH(F7010,Inputs!E:E,0)))</f>
        <v>1349</v>
      </c>
      <c r="L7010" s="65" t="str">
        <f>IF(ISBLANK(J7010),,INDEX(Inputs!D:D,MATCH(F7010,Inputs!E:E,0)))</f>
        <v>432BK EvoFox X-Team Gaming Keyboard &amp; Mouse (USB)</v>
      </c>
      <c r="M7010" s="65" t="str">
        <f>IF(ISBLANK(#REF!),,IF(B7010="Online","Online",IF(LEFT(B7010,1)="E","Online","Offline")))</f>
        <v>Offline</v>
      </c>
      <c r="N7010" s="64">
        <f>IF(ISBLANK(M7010),,H7010*INDEX(Inputs!F:F,MATCH(F7010,Inputs!E:E,0)))</f>
        <v>1899</v>
      </c>
      <c r="O7010" s="65"/>
    </row>
    <row r="7011" ht="15.75" customHeight="1" spans="1:15">
      <c r="A7011" s="65" t="s">
        <v>407</v>
      </c>
      <c r="B7011" s="66" t="s">
        <v>130</v>
      </c>
      <c r="C7011" s="65" t="s">
        <v>637</v>
      </c>
      <c r="D7011" s="66" t="s">
        <v>370</v>
      </c>
      <c r="E7011" s="66" t="s">
        <v>371</v>
      </c>
      <c r="F7011" s="65">
        <v>250417</v>
      </c>
      <c r="G7011" s="65" t="s">
        <v>39</v>
      </c>
      <c r="H7011" s="67">
        <v>1</v>
      </c>
      <c r="I7011" s="69" t="s">
        <v>1170</v>
      </c>
      <c r="J7011" s="63">
        <f t="shared" si="27"/>
        <v>44874</v>
      </c>
      <c r="K7011" s="64">
        <f>IF(ISBLANK(J7011),,H7011*INDEX(Inputs!G:G,MATCH(F7011,Inputs!E:E,0)))</f>
        <v>929</v>
      </c>
      <c r="L7011" s="65" t="str">
        <f>IF(ISBLANK(J7011),,INDEX(Inputs!D:D,MATCH(F7011,Inputs!E:E,0)))</f>
        <v>416PP Super Speed Hub 4 Port USB 3.0</v>
      </c>
      <c r="M7011" s="65" t="str">
        <f>IF(ISBLANK(#REF!),,IF(B7011="Online","Online",IF(LEFT(B7011,1)="E","Online","Offline")))</f>
        <v>Offline</v>
      </c>
      <c r="N7011" s="64">
        <f>IF(ISBLANK(M7011),,H7011*INDEX(Inputs!F:F,MATCH(F7011,Inputs!E:E,0)))</f>
        <v>1499</v>
      </c>
      <c r="O7011" s="65"/>
    </row>
    <row r="7012" ht="15.75" customHeight="1" spans="1:15">
      <c r="A7012" s="65" t="s">
        <v>1053</v>
      </c>
      <c r="B7012" s="66" t="s">
        <v>176</v>
      </c>
      <c r="C7012" s="65" t="s">
        <v>1054</v>
      </c>
      <c r="D7012" s="66" t="s">
        <v>414</v>
      </c>
      <c r="E7012" s="66" t="s">
        <v>415</v>
      </c>
      <c r="F7012" s="65">
        <v>260089</v>
      </c>
      <c r="G7012" s="65" t="s">
        <v>18</v>
      </c>
      <c r="H7012" s="67">
        <v>1</v>
      </c>
      <c r="I7012" s="69" t="s">
        <v>1170</v>
      </c>
      <c r="J7012" s="63">
        <f t="shared" si="27"/>
        <v>44874</v>
      </c>
      <c r="K7012" s="64">
        <f>IF(ISBLANK(J7012),,H7012*INDEX(Inputs!G:G,MATCH(F7012,Inputs!E:E,0)))</f>
        <v>529</v>
      </c>
      <c r="L7012" s="65" t="str">
        <f>IF(ISBLANK(J7012),,INDEX(Inputs!D:D,MATCH(F7012,Inputs!E:E,0)))</f>
        <v>398PP Xcite Neo Keyboard USB</v>
      </c>
      <c r="M7012" s="65" t="str">
        <f>IF(ISBLANK(#REF!),,IF(B7012="Online","Online",IF(LEFT(B7012,1)="E","Online","Offline")))</f>
        <v>Offline</v>
      </c>
      <c r="N7012" s="64">
        <f>IF(ISBLANK(M7012),,H7012*INDEX(Inputs!F:F,MATCH(F7012,Inputs!E:E,0)))</f>
        <v>549</v>
      </c>
      <c r="O7012" s="65"/>
    </row>
    <row r="7013" ht="15.75" customHeight="1" spans="1:15">
      <c r="A7013" s="65" t="s">
        <v>358</v>
      </c>
      <c r="B7013" s="66" t="s">
        <v>359</v>
      </c>
      <c r="C7013" s="65" t="s">
        <v>360</v>
      </c>
      <c r="D7013" s="66" t="s">
        <v>414</v>
      </c>
      <c r="E7013" s="66" t="s">
        <v>428</v>
      </c>
      <c r="F7013" s="65">
        <v>250880</v>
      </c>
      <c r="G7013" s="65" t="s">
        <v>309</v>
      </c>
      <c r="H7013" s="67">
        <v>1</v>
      </c>
      <c r="I7013" s="69" t="s">
        <v>1170</v>
      </c>
      <c r="J7013" s="63">
        <f t="shared" si="27"/>
        <v>44874</v>
      </c>
      <c r="K7013" s="64">
        <f>IF(ISBLANK(J7013),,H7013*INDEX(Inputs!G:G,MATCH(F7013,Inputs!E:E,0)))</f>
        <v>499</v>
      </c>
      <c r="L7013" s="65" t="str">
        <f>IF(ISBLANK(J7013),,INDEX(Inputs!D:D,MATCH(F7013,Inputs!E:E,0)))</f>
        <v>794BK EvoFox Shadow Gaming Mouse USB</v>
      </c>
      <c r="M7013" s="65" t="str">
        <f>IF(ISBLANK(#REF!),,IF(B7013="Online","Online",IF(LEFT(B7013,1)="E","Online","Offline")))</f>
        <v>Online</v>
      </c>
      <c r="N7013" s="64">
        <f>IF(ISBLANK(M7013),,H7013*INDEX(Inputs!F:F,MATCH(F7013,Inputs!E:E,0)))</f>
        <v>799</v>
      </c>
      <c r="O7013" s="65"/>
    </row>
    <row r="7014" ht="15.75" customHeight="1" spans="1:15">
      <c r="A7014" s="65" t="s">
        <v>376</v>
      </c>
      <c r="B7014" s="66" t="s">
        <v>377</v>
      </c>
      <c r="C7014" s="65" t="s">
        <v>378</v>
      </c>
      <c r="D7014" s="66" t="s">
        <v>414</v>
      </c>
      <c r="E7014" s="66" t="s">
        <v>415</v>
      </c>
      <c r="F7014" s="65">
        <v>250875</v>
      </c>
      <c r="G7014" s="65" t="s">
        <v>103</v>
      </c>
      <c r="H7014" s="67">
        <v>1</v>
      </c>
      <c r="I7014" s="69" t="s">
        <v>1170</v>
      </c>
      <c r="J7014" s="63">
        <f t="shared" si="27"/>
        <v>44874</v>
      </c>
      <c r="K7014" s="64">
        <f>IF(ISBLANK(J7014),,H7014*INDEX(Inputs!G:G,MATCH(F7014,Inputs!E:E,0)))</f>
        <v>1099</v>
      </c>
      <c r="L7014" s="65" t="str">
        <f>IF(ISBLANK(J7014),,INDEX(Inputs!D:D,MATCH(F7014,Inputs!E:E,0)))</f>
        <v>433BK EvoFox WarHammer Gaming Keyboard (USB)</v>
      </c>
      <c r="M7014" s="65" t="str">
        <f>IF(ISBLANK(#REF!),,IF(B7014="Online","Online",IF(LEFT(B7014,1)="E","Online","Offline")))</f>
        <v>Online</v>
      </c>
      <c r="N7014" s="64">
        <f>IF(ISBLANK(M7014),,H7014*INDEX(Inputs!F:F,MATCH(F7014,Inputs!E:E,0)))</f>
        <v>1499</v>
      </c>
      <c r="O7014" s="65"/>
    </row>
    <row r="7015" ht="15.75" customHeight="1" spans="1:15">
      <c r="A7015" s="65" t="s">
        <v>327</v>
      </c>
      <c r="B7015" s="66" t="s">
        <v>64</v>
      </c>
      <c r="C7015" s="65" t="s">
        <v>592</v>
      </c>
      <c r="D7015" s="66" t="s">
        <v>414</v>
      </c>
      <c r="E7015" s="66" t="s">
        <v>415</v>
      </c>
      <c r="F7015" s="65">
        <v>250874</v>
      </c>
      <c r="G7015" s="65" t="s">
        <v>13</v>
      </c>
      <c r="H7015" s="67">
        <v>1</v>
      </c>
      <c r="I7015" s="69" t="s">
        <v>1170</v>
      </c>
      <c r="J7015" s="63">
        <f t="shared" si="27"/>
        <v>44874</v>
      </c>
      <c r="K7015" s="64">
        <f>IF(ISBLANK(J7015),,H7015*INDEX(Inputs!G:G,MATCH(F7015,Inputs!E:E,0)))</f>
        <v>1349</v>
      </c>
      <c r="L7015" s="65" t="str">
        <f>IF(ISBLANK(J7015),,INDEX(Inputs!D:D,MATCH(F7015,Inputs!E:E,0)))</f>
        <v>432BK EvoFox X-Team Gaming Keyboard &amp; Mouse (USB)</v>
      </c>
      <c r="M7015" s="65" t="str">
        <f>IF(ISBLANK(#REF!),,IF(B7015="Online","Online",IF(LEFT(B7015,1)="E","Online","Offline")))</f>
        <v>Offline</v>
      </c>
      <c r="N7015" s="64">
        <f>IF(ISBLANK(M7015),,H7015*INDEX(Inputs!F:F,MATCH(F7015,Inputs!E:E,0)))</f>
        <v>1899</v>
      </c>
      <c r="O7015" s="65"/>
    </row>
    <row r="7016" ht="15.75" customHeight="1" spans="1:15">
      <c r="A7016" s="65" t="s">
        <v>327</v>
      </c>
      <c r="B7016" s="66" t="s">
        <v>196</v>
      </c>
      <c r="C7016" s="65" t="s">
        <v>579</v>
      </c>
      <c r="D7016" s="66" t="s">
        <v>370</v>
      </c>
      <c r="E7016" s="66" t="s">
        <v>371</v>
      </c>
      <c r="F7016" s="65">
        <v>250417</v>
      </c>
      <c r="G7016" s="65" t="s">
        <v>39</v>
      </c>
      <c r="H7016" s="67">
        <v>1</v>
      </c>
      <c r="I7016" s="69" t="s">
        <v>1170</v>
      </c>
      <c r="J7016" s="63">
        <f t="shared" si="27"/>
        <v>44874</v>
      </c>
      <c r="K7016" s="64">
        <f>IF(ISBLANK(J7016),,H7016*INDEX(Inputs!G:G,MATCH(F7016,Inputs!E:E,0)))</f>
        <v>929</v>
      </c>
      <c r="L7016" s="65" t="str">
        <f>IF(ISBLANK(J7016),,INDEX(Inputs!D:D,MATCH(F7016,Inputs!E:E,0)))</f>
        <v>416PP Super Speed Hub 4 Port USB 3.0</v>
      </c>
      <c r="M7016" s="65" t="str">
        <f>IF(ISBLANK(#REF!),,IF(B7016="Online","Online",IF(LEFT(B7016,1)="E","Online","Offline")))</f>
        <v>Offline</v>
      </c>
      <c r="N7016" s="64">
        <f>IF(ISBLANK(M7016),,H7016*INDEX(Inputs!F:F,MATCH(F7016,Inputs!E:E,0)))</f>
        <v>1499</v>
      </c>
      <c r="O7016" s="65"/>
    </row>
    <row r="7017" ht="15.75" customHeight="1" spans="1:15">
      <c r="A7017" s="65" t="s">
        <v>338</v>
      </c>
      <c r="B7017" s="66" t="s">
        <v>79</v>
      </c>
      <c r="C7017" s="65" t="s">
        <v>964</v>
      </c>
      <c r="D7017" s="66" t="s">
        <v>370</v>
      </c>
      <c r="E7017" s="66" t="s">
        <v>410</v>
      </c>
      <c r="F7017" s="65">
        <v>250877</v>
      </c>
      <c r="G7017" s="65" t="s">
        <v>22</v>
      </c>
      <c r="H7017" s="67">
        <v>1</v>
      </c>
      <c r="I7017" s="69" t="s">
        <v>1170</v>
      </c>
      <c r="J7017" s="63">
        <f t="shared" si="27"/>
        <v>44874</v>
      </c>
      <c r="K7017" s="64">
        <f>IF(ISBLANK(J7017),,H7017*INDEX(Inputs!G:G,MATCH(F7017,Inputs!E:E,0)))</f>
        <v>349</v>
      </c>
      <c r="L7017" s="65" t="str">
        <f>IF(ISBLANK(J7017),,INDEX(Inputs!D:D,MATCH(F7017,Inputs!E:E,0)))</f>
        <v>595BK Evo Fox Falcon X35 Medium Speed Mouse Pad</v>
      </c>
      <c r="M7017" s="65" t="str">
        <f>IF(ISBLANK(#REF!),,IF(B7017="Online","Online",IF(LEFT(B7017,1)="E","Online","Offline")))</f>
        <v>Offline</v>
      </c>
      <c r="N7017" s="64">
        <f>IF(ISBLANK(M7017),,H7017*INDEX(Inputs!F:F,MATCH(F7017,Inputs!E:E,0)))</f>
        <v>699</v>
      </c>
      <c r="O7017" s="65"/>
    </row>
    <row r="7018" ht="15.75" customHeight="1" spans="1:15">
      <c r="A7018" s="65" t="s">
        <v>353</v>
      </c>
      <c r="B7018" s="66" t="s">
        <v>911</v>
      </c>
      <c r="C7018" s="65" t="s">
        <v>912</v>
      </c>
      <c r="D7018" s="66" t="s">
        <v>414</v>
      </c>
      <c r="E7018" s="66" t="s">
        <v>415</v>
      </c>
      <c r="F7018" s="65">
        <v>250874</v>
      </c>
      <c r="G7018" s="65" t="s">
        <v>13</v>
      </c>
      <c r="H7018" s="67">
        <v>1</v>
      </c>
      <c r="I7018" s="69" t="s">
        <v>1170</v>
      </c>
      <c r="J7018" s="63">
        <f t="shared" si="27"/>
        <v>44874</v>
      </c>
      <c r="K7018" s="64">
        <f>IF(ISBLANK(J7018),,H7018*INDEX(Inputs!G:G,MATCH(F7018,Inputs!E:E,0)))</f>
        <v>1349</v>
      </c>
      <c r="L7018" s="65" t="str">
        <f>IF(ISBLANK(J7018),,INDEX(Inputs!D:D,MATCH(F7018,Inputs!E:E,0)))</f>
        <v>432BK EvoFox X-Team Gaming Keyboard &amp; Mouse (USB)</v>
      </c>
      <c r="M7018" s="65" t="str">
        <f>IF(ISBLANK(#REF!),,IF(B7018="Online","Online",IF(LEFT(B7018,1)="E","Online","Offline")))</f>
        <v>Offline</v>
      </c>
      <c r="N7018" s="64">
        <f>IF(ISBLANK(M7018),,H7018*INDEX(Inputs!F:F,MATCH(F7018,Inputs!E:E,0)))</f>
        <v>1899</v>
      </c>
      <c r="O7018" s="65"/>
    </row>
    <row r="7019" ht="15.75" customHeight="1" spans="1:15">
      <c r="A7019" s="65" t="s">
        <v>462</v>
      </c>
      <c r="B7019" s="66" t="s">
        <v>150</v>
      </c>
      <c r="C7019" s="65" t="s">
        <v>463</v>
      </c>
      <c r="D7019" s="66" t="s">
        <v>414</v>
      </c>
      <c r="E7019" s="66" t="s">
        <v>415</v>
      </c>
      <c r="F7019" s="65">
        <v>250874</v>
      </c>
      <c r="G7019" s="65" t="s">
        <v>13</v>
      </c>
      <c r="H7019" s="67">
        <v>1</v>
      </c>
      <c r="I7019" s="69" t="s">
        <v>1170</v>
      </c>
      <c r="J7019" s="63">
        <f t="shared" si="27"/>
        <v>44874</v>
      </c>
      <c r="K7019" s="64">
        <f>IF(ISBLANK(J7019),,H7019*INDEX(Inputs!G:G,MATCH(F7019,Inputs!E:E,0)))</f>
        <v>1349</v>
      </c>
      <c r="L7019" s="65" t="str">
        <f>IF(ISBLANK(J7019),,INDEX(Inputs!D:D,MATCH(F7019,Inputs!E:E,0)))</f>
        <v>432BK EvoFox X-Team Gaming Keyboard &amp; Mouse (USB)</v>
      </c>
      <c r="M7019" s="65" t="str">
        <f>IF(ISBLANK(#REF!),,IF(B7019="Online","Online",IF(LEFT(B7019,1)="E","Online","Offline")))</f>
        <v>Offline</v>
      </c>
      <c r="N7019" s="64">
        <f>IF(ISBLANK(M7019),,H7019*INDEX(Inputs!F:F,MATCH(F7019,Inputs!E:E,0)))</f>
        <v>1899</v>
      </c>
      <c r="O7019" s="65"/>
    </row>
    <row r="7020" ht="15.75" customHeight="1" spans="1:15">
      <c r="A7020" s="65" t="s">
        <v>341</v>
      </c>
      <c r="B7020" s="66" t="s">
        <v>36</v>
      </c>
      <c r="C7020" s="65" t="s">
        <v>581</v>
      </c>
      <c r="D7020" s="66" t="s">
        <v>370</v>
      </c>
      <c r="E7020" s="66" t="s">
        <v>410</v>
      </c>
      <c r="F7020" s="65">
        <v>250423</v>
      </c>
      <c r="G7020" s="65" t="s">
        <v>11</v>
      </c>
      <c r="H7020" s="67">
        <v>1</v>
      </c>
      <c r="I7020" s="69" t="s">
        <v>1171</v>
      </c>
      <c r="J7020" s="63">
        <f t="shared" si="27"/>
        <v>44875</v>
      </c>
      <c r="K7020" s="64">
        <f>IF(ISBLANK(J7020),,H7020*INDEX(Inputs!G:G,MATCH(F7020,Inputs!E:E,0)))</f>
        <v>759</v>
      </c>
      <c r="L7020" s="65" t="str">
        <f>IF(ISBLANK(J7020),,INDEX(Inputs!D:D,MATCH(F7020,Inputs!E:E,0)))</f>
        <v>650GR Ergo View Laptop Stand-Grey</v>
      </c>
      <c r="M7020" s="65" t="str">
        <f>IF(ISBLANK(#REF!),,IF(B7020="Online","Online",IF(LEFT(B7020,1)="E","Online","Offline")))</f>
        <v>Offline</v>
      </c>
      <c r="N7020" s="64">
        <f>IF(ISBLANK(M7020),,H7020*INDEX(Inputs!F:F,MATCH(F7020,Inputs!E:E,0)))</f>
        <v>899</v>
      </c>
      <c r="O7020" s="65"/>
    </row>
    <row r="7021" ht="15.75" customHeight="1" spans="1:15">
      <c r="A7021" s="65" t="s">
        <v>341</v>
      </c>
      <c r="B7021" s="66" t="s">
        <v>80</v>
      </c>
      <c r="C7021" s="65" t="s">
        <v>629</v>
      </c>
      <c r="D7021" s="66" t="s">
        <v>370</v>
      </c>
      <c r="E7021" s="66" t="s">
        <v>410</v>
      </c>
      <c r="F7021" s="65">
        <v>250877</v>
      </c>
      <c r="G7021" s="65" t="s">
        <v>22</v>
      </c>
      <c r="H7021" s="67">
        <v>1</v>
      </c>
      <c r="I7021" s="69" t="s">
        <v>1171</v>
      </c>
      <c r="J7021" s="63">
        <f t="shared" si="27"/>
        <v>44875</v>
      </c>
      <c r="K7021" s="64">
        <f>IF(ISBLANK(J7021),,H7021*INDEX(Inputs!G:G,MATCH(F7021,Inputs!E:E,0)))</f>
        <v>349</v>
      </c>
      <c r="L7021" s="65" t="str">
        <f>IF(ISBLANK(J7021),,INDEX(Inputs!D:D,MATCH(F7021,Inputs!E:E,0)))</f>
        <v>595BK Evo Fox Falcon X35 Medium Speed Mouse Pad</v>
      </c>
      <c r="M7021" s="65" t="str">
        <f>IF(ISBLANK(#REF!),,IF(B7021="Online","Online",IF(LEFT(B7021,1)="E","Online","Offline")))</f>
        <v>Offline</v>
      </c>
      <c r="N7021" s="64">
        <f>IF(ISBLANK(M7021),,H7021*INDEX(Inputs!F:F,MATCH(F7021,Inputs!E:E,0)))</f>
        <v>699</v>
      </c>
      <c r="O7021" s="65"/>
    </row>
    <row r="7022" ht="15.75" customHeight="1" spans="1:15">
      <c r="A7022" s="65" t="s">
        <v>485</v>
      </c>
      <c r="B7022" s="66" t="s">
        <v>157</v>
      </c>
      <c r="C7022" s="65" t="s">
        <v>486</v>
      </c>
      <c r="D7022" s="66" t="s">
        <v>414</v>
      </c>
      <c r="E7022" s="66" t="s">
        <v>415</v>
      </c>
      <c r="F7022" s="65">
        <v>250874</v>
      </c>
      <c r="G7022" s="65" t="s">
        <v>13</v>
      </c>
      <c r="H7022" s="67">
        <v>1</v>
      </c>
      <c r="I7022" s="69" t="s">
        <v>1171</v>
      </c>
      <c r="J7022" s="63">
        <f t="shared" si="27"/>
        <v>44875</v>
      </c>
      <c r="K7022" s="64">
        <f>IF(ISBLANK(J7022),,H7022*INDEX(Inputs!G:G,MATCH(F7022,Inputs!E:E,0)))</f>
        <v>1349</v>
      </c>
      <c r="L7022" s="65" t="str">
        <f>IF(ISBLANK(J7022),,INDEX(Inputs!D:D,MATCH(F7022,Inputs!E:E,0)))</f>
        <v>432BK EvoFox X-Team Gaming Keyboard &amp; Mouse (USB)</v>
      </c>
      <c r="M7022" s="65" t="str">
        <f>IF(ISBLANK(#REF!),,IF(B7022="Online","Online",IF(LEFT(B7022,1)="E","Online","Offline")))</f>
        <v>Offline</v>
      </c>
      <c r="N7022" s="64">
        <f>IF(ISBLANK(M7022),,H7022*INDEX(Inputs!F:F,MATCH(F7022,Inputs!E:E,0)))</f>
        <v>1899</v>
      </c>
      <c r="O7022" s="65"/>
    </row>
    <row r="7023" ht="15.75" customHeight="1" spans="1:15">
      <c r="A7023" s="65" t="s">
        <v>476</v>
      </c>
      <c r="B7023" s="66" t="s">
        <v>546</v>
      </c>
      <c r="C7023" s="65" t="s">
        <v>547</v>
      </c>
      <c r="D7023" s="66" t="s">
        <v>370</v>
      </c>
      <c r="E7023" s="66" t="s">
        <v>410</v>
      </c>
      <c r="F7023" s="65">
        <v>250878</v>
      </c>
      <c r="G7023" s="65" t="s">
        <v>24</v>
      </c>
      <c r="H7023" s="67">
        <v>1</v>
      </c>
      <c r="I7023" s="69" t="s">
        <v>1171</v>
      </c>
      <c r="J7023" s="63">
        <f t="shared" si="27"/>
        <v>44875</v>
      </c>
      <c r="K7023" s="64">
        <f>IF(ISBLANK(J7023),,H7023*INDEX(Inputs!G:G,MATCH(F7023,Inputs!E:E,0)))</f>
        <v>999</v>
      </c>
      <c r="L7023" s="65" t="str">
        <f>IF(ISBLANK(J7023),,INDEX(Inputs!D:D,MATCH(F7023,Inputs!E:E,0)))</f>
        <v>596BK Evo Fox Falcon LX35 Medium Speed LED Mouse Pad</v>
      </c>
      <c r="M7023" s="65" t="str">
        <f>IF(ISBLANK(#REF!),,IF(B7023="Online","Online",IF(LEFT(B7023,1)="E","Online","Offline")))</f>
        <v>Offline</v>
      </c>
      <c r="N7023" s="64">
        <f>IF(ISBLANK(M7023),,H7023*INDEX(Inputs!F:F,MATCH(F7023,Inputs!E:E,0)))</f>
        <v>1999</v>
      </c>
      <c r="O7023" s="65"/>
    </row>
    <row r="7024" ht="15.75" customHeight="1" spans="1:15">
      <c r="A7024" s="65" t="s">
        <v>856</v>
      </c>
      <c r="B7024" s="66" t="s">
        <v>153</v>
      </c>
      <c r="C7024" s="65" t="s">
        <v>953</v>
      </c>
      <c r="D7024" s="66" t="s">
        <v>370</v>
      </c>
      <c r="E7024" s="66" t="s">
        <v>371</v>
      </c>
      <c r="F7024" s="65">
        <v>250417</v>
      </c>
      <c r="G7024" s="65" t="s">
        <v>39</v>
      </c>
      <c r="H7024" s="67">
        <v>1</v>
      </c>
      <c r="I7024" s="69" t="s">
        <v>1171</v>
      </c>
      <c r="J7024" s="63">
        <f t="shared" si="27"/>
        <v>44875</v>
      </c>
      <c r="K7024" s="64">
        <f>IF(ISBLANK(J7024),,H7024*INDEX(Inputs!G:G,MATCH(F7024,Inputs!E:E,0)))</f>
        <v>929</v>
      </c>
      <c r="L7024" s="65" t="str">
        <f>IF(ISBLANK(J7024),,INDEX(Inputs!D:D,MATCH(F7024,Inputs!E:E,0)))</f>
        <v>416PP Super Speed Hub 4 Port USB 3.0</v>
      </c>
      <c r="M7024" s="65" t="str">
        <f>IF(ISBLANK(#REF!),,IF(B7024="Online","Online",IF(LEFT(B7024,1)="E","Online","Offline")))</f>
        <v>Offline</v>
      </c>
      <c r="N7024" s="64">
        <f>IF(ISBLANK(M7024),,H7024*INDEX(Inputs!F:F,MATCH(F7024,Inputs!E:E,0)))</f>
        <v>1499</v>
      </c>
      <c r="O7024" s="65"/>
    </row>
    <row r="7025" ht="15.75" customHeight="1" spans="1:15">
      <c r="A7025" s="65" t="s">
        <v>856</v>
      </c>
      <c r="B7025" s="66" t="s">
        <v>153</v>
      </c>
      <c r="C7025" s="65" t="s">
        <v>953</v>
      </c>
      <c r="D7025" s="66" t="s">
        <v>414</v>
      </c>
      <c r="E7025" s="66" t="s">
        <v>415</v>
      </c>
      <c r="F7025" s="65">
        <v>250874</v>
      </c>
      <c r="G7025" s="65" t="s">
        <v>13</v>
      </c>
      <c r="H7025" s="67">
        <v>1</v>
      </c>
      <c r="I7025" s="69" t="s">
        <v>1171</v>
      </c>
      <c r="J7025" s="63">
        <f t="shared" si="27"/>
        <v>44875</v>
      </c>
      <c r="K7025" s="64">
        <f>IF(ISBLANK(J7025),,H7025*INDEX(Inputs!G:G,MATCH(F7025,Inputs!E:E,0)))</f>
        <v>1349</v>
      </c>
      <c r="L7025" s="65" t="str">
        <f>IF(ISBLANK(J7025),,INDEX(Inputs!D:D,MATCH(F7025,Inputs!E:E,0)))</f>
        <v>432BK EvoFox X-Team Gaming Keyboard &amp; Mouse (USB)</v>
      </c>
      <c r="M7025" s="65" t="str">
        <f>IF(ISBLANK(#REF!),,IF(B7025="Online","Online",IF(LEFT(B7025,1)="E","Online","Offline")))</f>
        <v>Offline</v>
      </c>
      <c r="N7025" s="64">
        <f>IF(ISBLANK(M7025),,H7025*INDEX(Inputs!F:F,MATCH(F7025,Inputs!E:E,0)))</f>
        <v>1899</v>
      </c>
      <c r="O7025" s="65"/>
    </row>
    <row r="7026" ht="15.75" customHeight="1" spans="1:15">
      <c r="A7026" s="65" t="s">
        <v>1016</v>
      </c>
      <c r="B7026" s="66" t="s">
        <v>1017</v>
      </c>
      <c r="C7026" s="65" t="s">
        <v>1018</v>
      </c>
      <c r="D7026" s="66" t="s">
        <v>414</v>
      </c>
      <c r="E7026" s="66" t="s">
        <v>415</v>
      </c>
      <c r="F7026" s="65">
        <v>250874</v>
      </c>
      <c r="G7026" s="65" t="s">
        <v>13</v>
      </c>
      <c r="H7026" s="67">
        <v>1</v>
      </c>
      <c r="I7026" s="69" t="s">
        <v>1171</v>
      </c>
      <c r="J7026" s="63">
        <f t="shared" si="27"/>
        <v>44875</v>
      </c>
      <c r="K7026" s="64">
        <f>IF(ISBLANK(J7026),,H7026*INDEX(Inputs!G:G,MATCH(F7026,Inputs!E:E,0)))</f>
        <v>1349</v>
      </c>
      <c r="L7026" s="65" t="str">
        <f>IF(ISBLANK(J7026),,INDEX(Inputs!D:D,MATCH(F7026,Inputs!E:E,0)))</f>
        <v>432BK EvoFox X-Team Gaming Keyboard &amp; Mouse (USB)</v>
      </c>
      <c r="M7026" s="65" t="str">
        <f>IF(ISBLANK(#REF!),,IF(B7026="Online","Online",IF(LEFT(B7026,1)="E","Online","Offline")))</f>
        <v>Offline</v>
      </c>
      <c r="N7026" s="64">
        <f>IF(ISBLANK(M7026),,H7026*INDEX(Inputs!F:F,MATCH(F7026,Inputs!E:E,0)))</f>
        <v>1899</v>
      </c>
      <c r="O7026" s="65"/>
    </row>
    <row r="7027" ht="15.75" customHeight="1" spans="1:15">
      <c r="A7027" s="65" t="s">
        <v>1123</v>
      </c>
      <c r="B7027" s="66" t="s">
        <v>1124</v>
      </c>
      <c r="C7027" s="65" t="s">
        <v>1125</v>
      </c>
      <c r="D7027" s="66" t="s">
        <v>414</v>
      </c>
      <c r="E7027" s="66" t="s">
        <v>415</v>
      </c>
      <c r="F7027" s="65">
        <v>250874</v>
      </c>
      <c r="G7027" s="65" t="s">
        <v>13</v>
      </c>
      <c r="H7027" s="67">
        <v>1</v>
      </c>
      <c r="I7027" s="69" t="s">
        <v>1171</v>
      </c>
      <c r="J7027" s="63">
        <f t="shared" si="27"/>
        <v>44875</v>
      </c>
      <c r="K7027" s="64">
        <f>IF(ISBLANK(J7027),,H7027*INDEX(Inputs!G:G,MATCH(F7027,Inputs!E:E,0)))</f>
        <v>1349</v>
      </c>
      <c r="L7027" s="65" t="str">
        <f>IF(ISBLANK(J7027),,INDEX(Inputs!D:D,MATCH(F7027,Inputs!E:E,0)))</f>
        <v>432BK EvoFox X-Team Gaming Keyboard &amp; Mouse (USB)</v>
      </c>
      <c r="M7027" s="65" t="str">
        <f>IF(ISBLANK(#REF!),,IF(B7027="Online","Online",IF(LEFT(B7027,1)="E","Online","Offline")))</f>
        <v>Offline</v>
      </c>
      <c r="N7027" s="64">
        <f>IF(ISBLANK(M7027),,H7027*INDEX(Inputs!F:F,MATCH(F7027,Inputs!E:E,0)))</f>
        <v>1899</v>
      </c>
      <c r="O7027" s="65"/>
    </row>
    <row r="7028" ht="15.75" customHeight="1" spans="1:15">
      <c r="A7028" s="65" t="s">
        <v>367</v>
      </c>
      <c r="B7028" s="66" t="s">
        <v>556</v>
      </c>
      <c r="C7028" s="65" t="s">
        <v>557</v>
      </c>
      <c r="D7028" s="66" t="s">
        <v>414</v>
      </c>
      <c r="E7028" s="66" t="s">
        <v>415</v>
      </c>
      <c r="F7028" s="65">
        <v>260089</v>
      </c>
      <c r="G7028" s="65" t="s">
        <v>18</v>
      </c>
      <c r="H7028" s="67">
        <v>1</v>
      </c>
      <c r="I7028" s="69" t="s">
        <v>1171</v>
      </c>
      <c r="J7028" s="63">
        <f t="shared" si="27"/>
        <v>44875</v>
      </c>
      <c r="K7028" s="64">
        <f>IF(ISBLANK(J7028),,H7028*INDEX(Inputs!G:G,MATCH(F7028,Inputs!E:E,0)))</f>
        <v>529</v>
      </c>
      <c r="L7028" s="65" t="str">
        <f>IF(ISBLANK(J7028),,INDEX(Inputs!D:D,MATCH(F7028,Inputs!E:E,0)))</f>
        <v>398PP Xcite Neo Keyboard USB</v>
      </c>
      <c r="M7028" s="65" t="str">
        <f>IF(ISBLANK(#REF!),,IF(B7028="Online","Online",IF(LEFT(B7028,1)="E","Online","Offline")))</f>
        <v>Offline</v>
      </c>
      <c r="N7028" s="64">
        <f>IF(ISBLANK(M7028),,H7028*INDEX(Inputs!F:F,MATCH(F7028,Inputs!E:E,0)))</f>
        <v>549</v>
      </c>
      <c r="O7028" s="65"/>
    </row>
    <row r="7029" ht="15.75" customHeight="1" spans="1:15">
      <c r="A7029" s="65" t="s">
        <v>491</v>
      </c>
      <c r="B7029" s="66" t="s">
        <v>34</v>
      </c>
      <c r="C7029" s="65" t="s">
        <v>492</v>
      </c>
      <c r="D7029" s="66" t="s">
        <v>370</v>
      </c>
      <c r="E7029" s="66" t="s">
        <v>410</v>
      </c>
      <c r="F7029" s="65">
        <v>250876</v>
      </c>
      <c r="G7029" s="65" t="s">
        <v>26</v>
      </c>
      <c r="H7029" s="67">
        <v>1</v>
      </c>
      <c r="I7029" s="69" t="s">
        <v>1171</v>
      </c>
      <c r="J7029" s="63">
        <f t="shared" si="27"/>
        <v>44875</v>
      </c>
      <c r="K7029" s="64">
        <f>IF(ISBLANK(J7029),,H7029*INDEX(Inputs!G:G,MATCH(F7029,Inputs!E:E,0)))</f>
        <v>1399</v>
      </c>
      <c r="L7029" s="65" t="str">
        <f>IF(ISBLANK(J7029),,INDEX(Inputs!D:D,MATCH(F7029,Inputs!E:E,0)))</f>
        <v>649BK EvoFox Typhoon Laptop Cooling Pad</v>
      </c>
      <c r="M7029" s="65" t="str">
        <f>IF(ISBLANK(#REF!),,IF(B7029="Online","Online",IF(LEFT(B7029,1)="E","Online","Offline")))</f>
        <v>Offline</v>
      </c>
      <c r="N7029" s="64">
        <f>IF(ISBLANK(M7029),,H7029*INDEX(Inputs!F:F,MATCH(F7029,Inputs!E:E,0)))</f>
        <v>1999</v>
      </c>
      <c r="O7029" s="65"/>
    </row>
    <row r="7030" ht="15.75" customHeight="1" spans="1:15">
      <c r="A7030" s="65" t="s">
        <v>367</v>
      </c>
      <c r="B7030" s="66" t="s">
        <v>58</v>
      </c>
      <c r="C7030" s="65" t="s">
        <v>759</v>
      </c>
      <c r="D7030" s="66" t="s">
        <v>370</v>
      </c>
      <c r="E7030" s="66" t="s">
        <v>410</v>
      </c>
      <c r="F7030" s="65">
        <v>250876</v>
      </c>
      <c r="G7030" s="65" t="s">
        <v>26</v>
      </c>
      <c r="H7030" s="67">
        <v>1</v>
      </c>
      <c r="I7030" s="69" t="s">
        <v>1171</v>
      </c>
      <c r="J7030" s="63">
        <f t="shared" si="27"/>
        <v>44875</v>
      </c>
      <c r="K7030" s="64">
        <f>IF(ISBLANK(J7030),,H7030*INDEX(Inputs!G:G,MATCH(F7030,Inputs!E:E,0)))</f>
        <v>1399</v>
      </c>
      <c r="L7030" s="65" t="str">
        <f>IF(ISBLANK(J7030),,INDEX(Inputs!D:D,MATCH(F7030,Inputs!E:E,0)))</f>
        <v>649BK EvoFox Typhoon Laptop Cooling Pad</v>
      </c>
      <c r="M7030" s="65" t="str">
        <f>IF(ISBLANK(#REF!),,IF(B7030="Online","Online",IF(LEFT(B7030,1)="E","Online","Offline")))</f>
        <v>Offline</v>
      </c>
      <c r="N7030" s="64">
        <f>IF(ISBLANK(M7030),,H7030*INDEX(Inputs!F:F,MATCH(F7030,Inputs!E:E,0)))</f>
        <v>1999</v>
      </c>
      <c r="O7030" s="65"/>
    </row>
    <row r="7031" ht="15.75" customHeight="1" spans="1:15">
      <c r="A7031" s="65" t="s">
        <v>407</v>
      </c>
      <c r="B7031" s="66" t="s">
        <v>105</v>
      </c>
      <c r="C7031" s="65" t="s">
        <v>529</v>
      </c>
      <c r="D7031" s="66" t="s">
        <v>370</v>
      </c>
      <c r="E7031" s="66" t="s">
        <v>371</v>
      </c>
      <c r="F7031" s="65">
        <v>250417</v>
      </c>
      <c r="G7031" s="65" t="s">
        <v>39</v>
      </c>
      <c r="H7031" s="67">
        <v>1</v>
      </c>
      <c r="I7031" s="69" t="s">
        <v>1171</v>
      </c>
      <c r="J7031" s="63">
        <f t="shared" si="27"/>
        <v>44875</v>
      </c>
      <c r="K7031" s="64">
        <f>IF(ISBLANK(J7031),,H7031*INDEX(Inputs!G:G,MATCH(F7031,Inputs!E:E,0)))</f>
        <v>929</v>
      </c>
      <c r="L7031" s="65" t="str">
        <f>IF(ISBLANK(J7031),,INDEX(Inputs!D:D,MATCH(F7031,Inputs!E:E,0)))</f>
        <v>416PP Super Speed Hub 4 Port USB 3.0</v>
      </c>
      <c r="M7031" s="65" t="str">
        <f>IF(ISBLANK(#REF!),,IF(B7031="Online","Online",IF(LEFT(B7031,1)="E","Online","Offline")))</f>
        <v>Offline</v>
      </c>
      <c r="N7031" s="64">
        <f>IF(ISBLANK(M7031),,H7031*INDEX(Inputs!F:F,MATCH(F7031,Inputs!E:E,0)))</f>
        <v>1499</v>
      </c>
      <c r="O7031" s="65"/>
    </row>
    <row r="7032" ht="15.75" customHeight="1" spans="1:15">
      <c r="A7032" s="65" t="s">
        <v>353</v>
      </c>
      <c r="B7032" s="66" t="s">
        <v>113</v>
      </c>
      <c r="C7032" s="65" t="s">
        <v>392</v>
      </c>
      <c r="D7032" s="66" t="s">
        <v>370</v>
      </c>
      <c r="E7032" s="66" t="s">
        <v>410</v>
      </c>
      <c r="F7032" s="65">
        <v>250877</v>
      </c>
      <c r="G7032" s="65" t="s">
        <v>22</v>
      </c>
      <c r="H7032" s="67">
        <v>1</v>
      </c>
      <c r="I7032" s="69" t="s">
        <v>1171</v>
      </c>
      <c r="J7032" s="63">
        <f t="shared" si="27"/>
        <v>44875</v>
      </c>
      <c r="K7032" s="64">
        <f>IF(ISBLANK(J7032),,H7032*INDEX(Inputs!G:G,MATCH(F7032,Inputs!E:E,0)))</f>
        <v>349</v>
      </c>
      <c r="L7032" s="65" t="str">
        <f>IF(ISBLANK(J7032),,INDEX(Inputs!D:D,MATCH(F7032,Inputs!E:E,0)))</f>
        <v>595BK Evo Fox Falcon X35 Medium Speed Mouse Pad</v>
      </c>
      <c r="M7032" s="65" t="str">
        <f>IF(ISBLANK(#REF!),,IF(B7032="Online","Online",IF(LEFT(B7032,1)="E","Online","Offline")))</f>
        <v>Offline</v>
      </c>
      <c r="N7032" s="64">
        <f>IF(ISBLANK(M7032),,H7032*INDEX(Inputs!F:F,MATCH(F7032,Inputs!E:E,0)))</f>
        <v>699</v>
      </c>
      <c r="O7032" s="65"/>
    </row>
    <row r="7033" ht="15.75" customHeight="1" spans="1:15">
      <c r="A7033" s="65" t="s">
        <v>353</v>
      </c>
      <c r="B7033" s="66" t="s">
        <v>127</v>
      </c>
      <c r="C7033" s="65" t="s">
        <v>643</v>
      </c>
      <c r="D7033" s="66" t="s">
        <v>414</v>
      </c>
      <c r="E7033" s="66" t="s">
        <v>415</v>
      </c>
      <c r="F7033" s="65">
        <v>260090</v>
      </c>
      <c r="G7033" s="65" t="s">
        <v>17</v>
      </c>
      <c r="H7033" s="67">
        <v>1</v>
      </c>
      <c r="I7033" s="69" t="s">
        <v>1171</v>
      </c>
      <c r="J7033" s="63">
        <f t="shared" si="27"/>
        <v>44875</v>
      </c>
      <c r="K7033" s="64">
        <f>IF(ISBLANK(J7033),,H7033*INDEX(Inputs!G:G,MATCH(F7033,Inputs!E:E,0)))</f>
        <v>729</v>
      </c>
      <c r="L7033" s="65" t="str">
        <f>IF(ISBLANK(J7033),,INDEX(Inputs!D:D,MATCH(F7033,Inputs!E:E,0)))</f>
        <v>400PP Xcite Neo Keyboard &amp; Mouse USB</v>
      </c>
      <c r="M7033" s="65" t="str">
        <f>IF(ISBLANK(#REF!),,IF(B7033="Online","Online",IF(LEFT(B7033,1)="E","Online","Offline")))</f>
        <v>Offline</v>
      </c>
      <c r="N7033" s="64">
        <f>IF(ISBLANK(M7033),,H7033*INDEX(Inputs!F:F,MATCH(F7033,Inputs!E:E,0)))</f>
        <v>899</v>
      </c>
      <c r="O7033" s="65"/>
    </row>
    <row r="7034" ht="15.75" customHeight="1" spans="1:15">
      <c r="A7034" s="65" t="s">
        <v>462</v>
      </c>
      <c r="B7034" s="66" t="s">
        <v>150</v>
      </c>
      <c r="C7034" s="65" t="s">
        <v>463</v>
      </c>
      <c r="D7034" s="66" t="s">
        <v>414</v>
      </c>
      <c r="E7034" s="66" t="s">
        <v>415</v>
      </c>
      <c r="F7034" s="65">
        <v>250875</v>
      </c>
      <c r="G7034" s="65" t="s">
        <v>103</v>
      </c>
      <c r="H7034" s="67">
        <v>1</v>
      </c>
      <c r="I7034" s="69" t="s">
        <v>1171</v>
      </c>
      <c r="J7034" s="63">
        <f t="shared" si="27"/>
        <v>44875</v>
      </c>
      <c r="K7034" s="64">
        <f>IF(ISBLANK(J7034),,H7034*INDEX(Inputs!G:G,MATCH(F7034,Inputs!E:E,0)))</f>
        <v>1099</v>
      </c>
      <c r="L7034" s="65" t="str">
        <f>IF(ISBLANK(J7034),,INDEX(Inputs!D:D,MATCH(F7034,Inputs!E:E,0)))</f>
        <v>433BK EvoFox WarHammer Gaming Keyboard (USB)</v>
      </c>
      <c r="M7034" s="65" t="str">
        <f>IF(ISBLANK(#REF!),,IF(B7034="Online","Online",IF(LEFT(B7034,1)="E","Online","Offline")))</f>
        <v>Offline</v>
      </c>
      <c r="N7034" s="64">
        <f>IF(ISBLANK(M7034),,H7034*INDEX(Inputs!F:F,MATCH(F7034,Inputs!E:E,0)))</f>
        <v>1499</v>
      </c>
      <c r="O7034" s="65"/>
    </row>
    <row r="7035" ht="15.75" customHeight="1" spans="1:15">
      <c r="A7035" s="65" t="s">
        <v>412</v>
      </c>
      <c r="B7035" s="66" t="s">
        <v>107</v>
      </c>
      <c r="C7035" s="65" t="s">
        <v>498</v>
      </c>
      <c r="D7035" s="66" t="s">
        <v>414</v>
      </c>
      <c r="E7035" s="66" t="s">
        <v>415</v>
      </c>
      <c r="F7035" s="65">
        <v>250874</v>
      </c>
      <c r="G7035" s="65" t="s">
        <v>13</v>
      </c>
      <c r="H7035" s="67">
        <v>1</v>
      </c>
      <c r="I7035" s="69" t="s">
        <v>1178</v>
      </c>
      <c r="J7035" s="63">
        <f t="shared" si="27"/>
        <v>44876</v>
      </c>
      <c r="K7035" s="64">
        <f>IF(ISBLANK(J7035),,H7035*INDEX(Inputs!G:G,MATCH(F7035,Inputs!E:E,0)))</f>
        <v>1349</v>
      </c>
      <c r="L7035" s="65" t="str">
        <f>IF(ISBLANK(J7035),,INDEX(Inputs!D:D,MATCH(F7035,Inputs!E:E,0)))</f>
        <v>432BK EvoFox X-Team Gaming Keyboard &amp; Mouse (USB)</v>
      </c>
      <c r="M7035" s="65" t="str">
        <f>IF(ISBLANK(#REF!),,IF(B7035="Online","Online",IF(LEFT(B7035,1)="E","Online","Offline")))</f>
        <v>Offline</v>
      </c>
      <c r="N7035" s="64">
        <f>IF(ISBLANK(M7035),,H7035*INDEX(Inputs!F:F,MATCH(F7035,Inputs!E:E,0)))</f>
        <v>1899</v>
      </c>
      <c r="O7035" s="65"/>
    </row>
    <row r="7036" ht="15.75" customHeight="1" spans="1:15">
      <c r="A7036" s="65" t="s">
        <v>341</v>
      </c>
      <c r="B7036" s="66" t="s">
        <v>83</v>
      </c>
      <c r="C7036" s="65" t="s">
        <v>394</v>
      </c>
      <c r="D7036" s="66" t="s">
        <v>414</v>
      </c>
      <c r="E7036" s="66" t="s">
        <v>415</v>
      </c>
      <c r="F7036" s="65">
        <v>250874</v>
      </c>
      <c r="G7036" s="65" t="s">
        <v>13</v>
      </c>
      <c r="H7036" s="67">
        <v>1</v>
      </c>
      <c r="I7036" s="69" t="s">
        <v>1178</v>
      </c>
      <c r="J7036" s="63">
        <f t="shared" si="27"/>
        <v>44876</v>
      </c>
      <c r="K7036" s="64">
        <f>IF(ISBLANK(J7036),,H7036*INDEX(Inputs!G:G,MATCH(F7036,Inputs!E:E,0)))</f>
        <v>1349</v>
      </c>
      <c r="L7036" s="65" t="str">
        <f>IF(ISBLANK(J7036),,INDEX(Inputs!D:D,MATCH(F7036,Inputs!E:E,0)))</f>
        <v>432BK EvoFox X-Team Gaming Keyboard &amp; Mouse (USB)</v>
      </c>
      <c r="M7036" s="65" t="str">
        <f>IF(ISBLANK(#REF!),,IF(B7036="Online","Online",IF(LEFT(B7036,1)="E","Online","Offline")))</f>
        <v>Offline</v>
      </c>
      <c r="N7036" s="64">
        <f>IF(ISBLANK(M7036),,H7036*INDEX(Inputs!F:F,MATCH(F7036,Inputs!E:E,0)))</f>
        <v>1899</v>
      </c>
      <c r="O7036" s="65"/>
    </row>
    <row r="7037" ht="15.75" customHeight="1" spans="1:15">
      <c r="A7037" s="65" t="s">
        <v>341</v>
      </c>
      <c r="B7037" s="66" t="s">
        <v>149</v>
      </c>
      <c r="C7037" s="65" t="s">
        <v>578</v>
      </c>
      <c r="D7037" s="66" t="s">
        <v>370</v>
      </c>
      <c r="E7037" s="66" t="s">
        <v>371</v>
      </c>
      <c r="F7037" s="65">
        <v>250417</v>
      </c>
      <c r="G7037" s="65" t="s">
        <v>39</v>
      </c>
      <c r="H7037" s="67">
        <v>1</v>
      </c>
      <c r="I7037" s="69" t="s">
        <v>1178</v>
      </c>
      <c r="J7037" s="63">
        <f t="shared" si="27"/>
        <v>44876</v>
      </c>
      <c r="K7037" s="64">
        <f>IF(ISBLANK(J7037),,H7037*INDEX(Inputs!G:G,MATCH(F7037,Inputs!E:E,0)))</f>
        <v>929</v>
      </c>
      <c r="L7037" s="65" t="str">
        <f>IF(ISBLANK(J7037),,INDEX(Inputs!D:D,MATCH(F7037,Inputs!E:E,0)))</f>
        <v>416PP Super Speed Hub 4 Port USB 3.0</v>
      </c>
      <c r="M7037" s="65" t="str">
        <f>IF(ISBLANK(#REF!),,IF(B7037="Online","Online",IF(LEFT(B7037,1)="E","Online","Offline")))</f>
        <v>Offline</v>
      </c>
      <c r="N7037" s="64">
        <f>IF(ISBLANK(M7037),,H7037*INDEX(Inputs!F:F,MATCH(F7037,Inputs!E:E,0)))</f>
        <v>1499</v>
      </c>
      <c r="O7037" s="65"/>
    </row>
    <row r="7038" ht="15.75" customHeight="1" spans="1:15">
      <c r="A7038" s="65" t="s">
        <v>509</v>
      </c>
      <c r="B7038" s="66" t="s">
        <v>112</v>
      </c>
      <c r="C7038" s="65" t="s">
        <v>510</v>
      </c>
      <c r="D7038" s="66" t="s">
        <v>370</v>
      </c>
      <c r="E7038" s="66" t="s">
        <v>410</v>
      </c>
      <c r="F7038" s="65">
        <v>250423</v>
      </c>
      <c r="G7038" s="65" t="s">
        <v>11</v>
      </c>
      <c r="H7038" s="67">
        <v>1</v>
      </c>
      <c r="I7038" s="69" t="s">
        <v>1178</v>
      </c>
      <c r="J7038" s="63">
        <f t="shared" si="27"/>
        <v>44876</v>
      </c>
      <c r="K7038" s="64">
        <f>IF(ISBLANK(J7038),,H7038*INDEX(Inputs!G:G,MATCH(F7038,Inputs!E:E,0)))</f>
        <v>759</v>
      </c>
      <c r="L7038" s="65" t="str">
        <f>IF(ISBLANK(J7038),,INDEX(Inputs!D:D,MATCH(F7038,Inputs!E:E,0)))</f>
        <v>650GR Ergo View Laptop Stand-Grey</v>
      </c>
      <c r="M7038" s="65" t="str">
        <f>IF(ISBLANK(#REF!),,IF(B7038="Online","Online",IF(LEFT(B7038,1)="E","Online","Offline")))</f>
        <v>Offline</v>
      </c>
      <c r="N7038" s="64">
        <f>IF(ISBLANK(M7038),,H7038*INDEX(Inputs!F:F,MATCH(F7038,Inputs!E:E,0)))</f>
        <v>899</v>
      </c>
      <c r="O7038" s="65"/>
    </row>
    <row r="7039" ht="15.75" customHeight="1" spans="1:15">
      <c r="A7039" s="65" t="s">
        <v>478</v>
      </c>
      <c r="B7039" s="66" t="s">
        <v>252</v>
      </c>
      <c r="C7039" s="65" t="s">
        <v>1050</v>
      </c>
      <c r="D7039" s="66" t="s">
        <v>370</v>
      </c>
      <c r="E7039" s="66" t="s">
        <v>371</v>
      </c>
      <c r="F7039" s="65">
        <v>250417</v>
      </c>
      <c r="G7039" s="65" t="s">
        <v>39</v>
      </c>
      <c r="H7039" s="67">
        <v>1</v>
      </c>
      <c r="I7039" s="69" t="s">
        <v>1178</v>
      </c>
      <c r="J7039" s="63">
        <f t="shared" si="27"/>
        <v>44876</v>
      </c>
      <c r="K7039" s="64">
        <f>IF(ISBLANK(J7039),,H7039*INDEX(Inputs!G:G,MATCH(F7039,Inputs!E:E,0)))</f>
        <v>929</v>
      </c>
      <c r="L7039" s="65" t="str">
        <f>IF(ISBLANK(J7039),,INDEX(Inputs!D:D,MATCH(F7039,Inputs!E:E,0)))</f>
        <v>416PP Super Speed Hub 4 Port USB 3.0</v>
      </c>
      <c r="M7039" s="65" t="str">
        <f>IF(ISBLANK(#REF!),,IF(B7039="Online","Online",IF(LEFT(B7039,1)="E","Online","Offline")))</f>
        <v>Offline</v>
      </c>
      <c r="N7039" s="64">
        <f>IF(ISBLANK(M7039),,H7039*INDEX(Inputs!F:F,MATCH(F7039,Inputs!E:E,0)))</f>
        <v>1499</v>
      </c>
      <c r="O7039" s="65"/>
    </row>
    <row r="7040" ht="15.75" customHeight="1" spans="1:15">
      <c r="A7040" s="65" t="s">
        <v>445</v>
      </c>
      <c r="B7040" s="66" t="s">
        <v>137</v>
      </c>
      <c r="C7040" s="65" t="s">
        <v>951</v>
      </c>
      <c r="D7040" s="66" t="s">
        <v>414</v>
      </c>
      <c r="E7040" s="66" t="s">
        <v>415</v>
      </c>
      <c r="F7040" s="65">
        <v>250424</v>
      </c>
      <c r="G7040" s="65" t="s">
        <v>15</v>
      </c>
      <c r="H7040" s="67">
        <v>1</v>
      </c>
      <c r="I7040" s="69" t="s">
        <v>1178</v>
      </c>
      <c r="J7040" s="63">
        <f t="shared" si="27"/>
        <v>44876</v>
      </c>
      <c r="K7040" s="64">
        <f>IF(ISBLANK(J7040),,H7040*INDEX(Inputs!G:G,MATCH(F7040,Inputs!E:E,0)))</f>
        <v>999</v>
      </c>
      <c r="L7040" s="65" t="str">
        <f>IF(ISBLANK(J7040),,INDEX(Inputs!D:D,MATCH(F7040,Inputs!E:E,0)))</f>
        <v>419V2 PRIMUS Wireless Desktop V2</v>
      </c>
      <c r="M7040" s="65" t="str">
        <f>IF(ISBLANK(#REF!),,IF(B7040="Online","Online",IF(LEFT(B7040,1)="E","Online","Offline")))</f>
        <v>Offline</v>
      </c>
      <c r="N7040" s="64">
        <f>IF(ISBLANK(M7040),,H7040*INDEX(Inputs!F:F,MATCH(F7040,Inputs!E:E,0)))</f>
        <v>1199</v>
      </c>
      <c r="O7040" s="65"/>
    </row>
    <row r="7041" ht="15.75" customHeight="1" spans="1:15">
      <c r="A7041" s="65" t="s">
        <v>476</v>
      </c>
      <c r="B7041" s="66" t="s">
        <v>138</v>
      </c>
      <c r="C7041" s="65" t="s">
        <v>477</v>
      </c>
      <c r="D7041" s="66" t="s">
        <v>414</v>
      </c>
      <c r="E7041" s="66" t="s">
        <v>415</v>
      </c>
      <c r="F7041" s="65">
        <v>250874</v>
      </c>
      <c r="G7041" s="65" t="s">
        <v>13</v>
      </c>
      <c r="H7041" s="67">
        <v>1</v>
      </c>
      <c r="I7041" s="69" t="s">
        <v>1178</v>
      </c>
      <c r="J7041" s="63">
        <f t="shared" si="27"/>
        <v>44876</v>
      </c>
      <c r="K7041" s="64">
        <f>IF(ISBLANK(J7041),,H7041*INDEX(Inputs!G:G,MATCH(F7041,Inputs!E:E,0)))</f>
        <v>1349</v>
      </c>
      <c r="L7041" s="65" t="str">
        <f>IF(ISBLANK(J7041),,INDEX(Inputs!D:D,MATCH(F7041,Inputs!E:E,0)))</f>
        <v>432BK EvoFox X-Team Gaming Keyboard &amp; Mouse (USB)</v>
      </c>
      <c r="M7041" s="65" t="str">
        <f>IF(ISBLANK(#REF!),,IF(B7041="Online","Online",IF(LEFT(B7041,1)="E","Online","Offline")))</f>
        <v>Offline</v>
      </c>
      <c r="N7041" s="64">
        <f>IF(ISBLANK(M7041),,H7041*INDEX(Inputs!F:F,MATCH(F7041,Inputs!E:E,0)))</f>
        <v>1899</v>
      </c>
      <c r="O7041" s="65"/>
    </row>
    <row r="7042" ht="15.75" customHeight="1" spans="1:15">
      <c r="A7042" s="65" t="s">
        <v>454</v>
      </c>
      <c r="B7042" s="66" t="s">
        <v>33</v>
      </c>
      <c r="C7042" s="65" t="s">
        <v>455</v>
      </c>
      <c r="D7042" s="66" t="s">
        <v>370</v>
      </c>
      <c r="E7042" s="66" t="s">
        <v>410</v>
      </c>
      <c r="F7042" s="65">
        <v>250879</v>
      </c>
      <c r="G7042" s="65" t="s">
        <v>30</v>
      </c>
      <c r="H7042" s="67">
        <v>1</v>
      </c>
      <c r="I7042" s="69" t="s">
        <v>1178</v>
      </c>
      <c r="J7042" s="63">
        <f t="shared" si="27"/>
        <v>44876</v>
      </c>
      <c r="K7042" s="64">
        <f>IF(ISBLANK(J7042),,H7042*INDEX(Inputs!G:G,MATCH(F7042,Inputs!E:E,0)))</f>
        <v>699</v>
      </c>
      <c r="L7042" s="65" t="str">
        <f>IF(ISBLANK(J7042),,INDEX(Inputs!D:D,MATCH(F7042,Inputs!E:E,0)))</f>
        <v>597BK Evo Fox Falcon X85 Extra Large Speed Mouse Pad</v>
      </c>
      <c r="M7042" s="65" t="str">
        <f>IF(ISBLANK(#REF!),,IF(B7042="Online","Online",IF(LEFT(B7042,1)="E","Online","Offline")))</f>
        <v>Offline</v>
      </c>
      <c r="N7042" s="64">
        <f>IF(ISBLANK(M7042),,H7042*INDEX(Inputs!F:F,MATCH(F7042,Inputs!E:E,0)))</f>
        <v>1199</v>
      </c>
      <c r="O7042" s="65"/>
    </row>
    <row r="7043" ht="15.75" customHeight="1" spans="1:15">
      <c r="A7043" s="65" t="s">
        <v>458</v>
      </c>
      <c r="B7043" s="66" t="s">
        <v>117</v>
      </c>
      <c r="C7043" s="65" t="s">
        <v>689</v>
      </c>
      <c r="D7043" s="66" t="s">
        <v>414</v>
      </c>
      <c r="E7043" s="66" t="s">
        <v>415</v>
      </c>
      <c r="F7043" s="65">
        <v>250874</v>
      </c>
      <c r="G7043" s="65" t="s">
        <v>13</v>
      </c>
      <c r="H7043" s="67">
        <v>1</v>
      </c>
      <c r="I7043" s="69" t="s">
        <v>1178</v>
      </c>
      <c r="J7043" s="63">
        <f t="shared" si="27"/>
        <v>44876</v>
      </c>
      <c r="K7043" s="64">
        <f>IF(ISBLANK(J7043),,H7043*INDEX(Inputs!G:G,MATCH(F7043,Inputs!E:E,0)))</f>
        <v>1349</v>
      </c>
      <c r="L7043" s="65" t="str">
        <f>IF(ISBLANK(J7043),,INDEX(Inputs!D:D,MATCH(F7043,Inputs!E:E,0)))</f>
        <v>432BK EvoFox X-Team Gaming Keyboard &amp; Mouse (USB)</v>
      </c>
      <c r="M7043" s="65" t="str">
        <f>IF(ISBLANK(#REF!),,IF(B7043="Online","Online",IF(LEFT(B7043,1)="E","Online","Offline")))</f>
        <v>Offline</v>
      </c>
      <c r="N7043" s="64">
        <f>IF(ISBLANK(M7043),,H7043*INDEX(Inputs!F:F,MATCH(F7043,Inputs!E:E,0)))</f>
        <v>1899</v>
      </c>
      <c r="O7043" s="65"/>
    </row>
    <row r="7044" ht="15.75" customHeight="1" spans="1:15">
      <c r="A7044" s="65" t="s">
        <v>454</v>
      </c>
      <c r="B7044" s="66" t="s">
        <v>147</v>
      </c>
      <c r="C7044" s="65" t="s">
        <v>482</v>
      </c>
      <c r="D7044" s="66" t="s">
        <v>414</v>
      </c>
      <c r="E7044" s="66" t="s">
        <v>415</v>
      </c>
      <c r="F7044" s="65">
        <v>250424</v>
      </c>
      <c r="G7044" s="65" t="s">
        <v>15</v>
      </c>
      <c r="H7044" s="67">
        <v>1</v>
      </c>
      <c r="I7044" s="69" t="s">
        <v>1178</v>
      </c>
      <c r="J7044" s="63">
        <f t="shared" si="27"/>
        <v>44876</v>
      </c>
      <c r="K7044" s="64">
        <f>IF(ISBLANK(J7044),,H7044*INDEX(Inputs!G:G,MATCH(F7044,Inputs!E:E,0)))</f>
        <v>999</v>
      </c>
      <c r="L7044" s="65" t="str">
        <f>IF(ISBLANK(J7044),,INDEX(Inputs!D:D,MATCH(F7044,Inputs!E:E,0)))</f>
        <v>419V2 PRIMUS Wireless Desktop V2</v>
      </c>
      <c r="M7044" s="65" t="str">
        <f>IF(ISBLANK(#REF!),,IF(B7044="Online","Online",IF(LEFT(B7044,1)="E","Online","Offline")))</f>
        <v>Offline</v>
      </c>
      <c r="N7044" s="64">
        <f>IF(ISBLANK(M7044),,H7044*INDEX(Inputs!F:F,MATCH(F7044,Inputs!E:E,0)))</f>
        <v>1199</v>
      </c>
      <c r="O7044" s="65"/>
    </row>
    <row r="7045" ht="15.75" customHeight="1" spans="1:15">
      <c r="A7045" s="65" t="s">
        <v>856</v>
      </c>
      <c r="B7045" s="66" t="s">
        <v>153</v>
      </c>
      <c r="C7045" s="65" t="s">
        <v>953</v>
      </c>
      <c r="D7045" s="66" t="s">
        <v>414</v>
      </c>
      <c r="E7045" s="66" t="s">
        <v>415</v>
      </c>
      <c r="F7045" s="65">
        <v>250874</v>
      </c>
      <c r="G7045" s="65" t="s">
        <v>13</v>
      </c>
      <c r="H7045" s="67">
        <v>-1</v>
      </c>
      <c r="I7045" s="69" t="s">
        <v>1178</v>
      </c>
      <c r="J7045" s="63">
        <f t="shared" si="27"/>
        <v>44876</v>
      </c>
      <c r="K7045" s="64">
        <f>IF(ISBLANK(J7045),,H7045*INDEX(Inputs!G:G,MATCH(F7045,Inputs!E:E,0)))</f>
        <v>-1349</v>
      </c>
      <c r="L7045" s="65" t="str">
        <f>IF(ISBLANK(J7045),,INDEX(Inputs!D:D,MATCH(F7045,Inputs!E:E,0)))</f>
        <v>432BK EvoFox X-Team Gaming Keyboard &amp; Mouse (USB)</v>
      </c>
      <c r="M7045" s="65" t="str">
        <f>IF(ISBLANK(#REF!),,IF(B7045="Online","Online",IF(LEFT(B7045,1)="E","Online","Offline")))</f>
        <v>Offline</v>
      </c>
      <c r="N7045" s="64">
        <f>IF(ISBLANK(M7045),,H7045*INDEX(Inputs!F:F,MATCH(F7045,Inputs!E:E,0)))</f>
        <v>-1899</v>
      </c>
      <c r="O7045" s="65"/>
    </row>
    <row r="7046" ht="15.75" customHeight="1" spans="1:15">
      <c r="A7046" s="65" t="s">
        <v>454</v>
      </c>
      <c r="B7046" s="66" t="s">
        <v>164</v>
      </c>
      <c r="C7046" s="65" t="s">
        <v>466</v>
      </c>
      <c r="D7046" s="66" t="s">
        <v>370</v>
      </c>
      <c r="E7046" s="66" t="s">
        <v>410</v>
      </c>
      <c r="F7046" s="65">
        <v>250877</v>
      </c>
      <c r="G7046" s="65" t="s">
        <v>22</v>
      </c>
      <c r="H7046" s="67">
        <v>1</v>
      </c>
      <c r="I7046" s="69" t="s">
        <v>1178</v>
      </c>
      <c r="J7046" s="63">
        <f t="shared" si="27"/>
        <v>44876</v>
      </c>
      <c r="K7046" s="64">
        <f>IF(ISBLANK(J7046),,H7046*INDEX(Inputs!G:G,MATCH(F7046,Inputs!E:E,0)))</f>
        <v>349</v>
      </c>
      <c r="L7046" s="65" t="str">
        <f>IF(ISBLANK(J7046),,INDEX(Inputs!D:D,MATCH(F7046,Inputs!E:E,0)))</f>
        <v>595BK Evo Fox Falcon X35 Medium Speed Mouse Pad</v>
      </c>
      <c r="M7046" s="65" t="str">
        <f>IF(ISBLANK(#REF!),,IF(B7046="Online","Online",IF(LEFT(B7046,1)="E","Online","Offline")))</f>
        <v>Offline</v>
      </c>
      <c r="N7046" s="64">
        <f>IF(ISBLANK(M7046),,H7046*INDEX(Inputs!F:F,MATCH(F7046,Inputs!E:E,0)))</f>
        <v>699</v>
      </c>
      <c r="O7046" s="65"/>
    </row>
    <row r="7047" ht="15.75" customHeight="1" spans="1:15">
      <c r="A7047" s="65" t="s">
        <v>1016</v>
      </c>
      <c r="B7047" s="66" t="s">
        <v>1017</v>
      </c>
      <c r="C7047" s="65" t="s">
        <v>1018</v>
      </c>
      <c r="D7047" s="66" t="s">
        <v>370</v>
      </c>
      <c r="E7047" s="66" t="s">
        <v>410</v>
      </c>
      <c r="F7047" s="65">
        <v>250879</v>
      </c>
      <c r="G7047" s="65" t="s">
        <v>30</v>
      </c>
      <c r="H7047" s="67">
        <v>1</v>
      </c>
      <c r="I7047" s="69" t="s">
        <v>1178</v>
      </c>
      <c r="J7047" s="63">
        <f t="shared" si="27"/>
        <v>44876</v>
      </c>
      <c r="K7047" s="64">
        <f>IF(ISBLANK(J7047),,H7047*INDEX(Inputs!G:G,MATCH(F7047,Inputs!E:E,0)))</f>
        <v>699</v>
      </c>
      <c r="L7047" s="65" t="str">
        <f>IF(ISBLANK(J7047),,INDEX(Inputs!D:D,MATCH(F7047,Inputs!E:E,0)))</f>
        <v>597BK Evo Fox Falcon X85 Extra Large Speed Mouse Pad</v>
      </c>
      <c r="M7047" s="65" t="str">
        <f>IF(ISBLANK(#REF!),,IF(B7047="Online","Online",IF(LEFT(B7047,1)="E","Online","Offline")))</f>
        <v>Offline</v>
      </c>
      <c r="N7047" s="64">
        <f>IF(ISBLANK(M7047),,H7047*INDEX(Inputs!F:F,MATCH(F7047,Inputs!E:E,0)))</f>
        <v>1199</v>
      </c>
      <c r="O7047" s="65"/>
    </row>
    <row r="7048" ht="15.75" customHeight="1" spans="1:15">
      <c r="A7048" s="65" t="s">
        <v>541</v>
      </c>
      <c r="B7048" s="66" t="s">
        <v>68</v>
      </c>
      <c r="C7048" s="65" t="s">
        <v>542</v>
      </c>
      <c r="D7048" s="66" t="s">
        <v>414</v>
      </c>
      <c r="E7048" s="66" t="s">
        <v>415</v>
      </c>
      <c r="F7048" s="65">
        <v>250424</v>
      </c>
      <c r="G7048" s="65" t="s">
        <v>15</v>
      </c>
      <c r="H7048" s="67">
        <v>1</v>
      </c>
      <c r="I7048" s="69" t="s">
        <v>1178</v>
      </c>
      <c r="J7048" s="63">
        <f t="shared" si="27"/>
        <v>44876</v>
      </c>
      <c r="K7048" s="64">
        <f>IF(ISBLANK(J7048),,H7048*INDEX(Inputs!G:G,MATCH(F7048,Inputs!E:E,0)))</f>
        <v>999</v>
      </c>
      <c r="L7048" s="65" t="str">
        <f>IF(ISBLANK(J7048),,INDEX(Inputs!D:D,MATCH(F7048,Inputs!E:E,0)))</f>
        <v>419V2 PRIMUS Wireless Desktop V2</v>
      </c>
      <c r="M7048" s="65" t="str">
        <f>IF(ISBLANK(#REF!),,IF(B7048="Online","Online",IF(LEFT(B7048,1)="E","Online","Offline")))</f>
        <v>Offline</v>
      </c>
      <c r="N7048" s="64">
        <f>IF(ISBLANK(M7048),,H7048*INDEX(Inputs!F:F,MATCH(F7048,Inputs!E:E,0)))</f>
        <v>1199</v>
      </c>
      <c r="O7048" s="65"/>
    </row>
    <row r="7049" ht="15.75" customHeight="1" spans="1:15">
      <c r="A7049" s="65" t="s">
        <v>541</v>
      </c>
      <c r="B7049" s="66" t="s">
        <v>68</v>
      </c>
      <c r="C7049" s="65" t="s">
        <v>542</v>
      </c>
      <c r="D7049" s="66" t="s">
        <v>370</v>
      </c>
      <c r="E7049" s="66" t="s">
        <v>410</v>
      </c>
      <c r="F7049" s="65">
        <v>250879</v>
      </c>
      <c r="G7049" s="65" t="s">
        <v>30</v>
      </c>
      <c r="H7049" s="67">
        <v>1</v>
      </c>
      <c r="I7049" s="69" t="s">
        <v>1178</v>
      </c>
      <c r="J7049" s="63">
        <f t="shared" si="27"/>
        <v>44876</v>
      </c>
      <c r="K7049" s="64">
        <f>IF(ISBLANK(J7049),,H7049*INDEX(Inputs!G:G,MATCH(F7049,Inputs!E:E,0)))</f>
        <v>699</v>
      </c>
      <c r="L7049" s="65" t="str">
        <f>IF(ISBLANK(J7049),,INDEX(Inputs!D:D,MATCH(F7049,Inputs!E:E,0)))</f>
        <v>597BK Evo Fox Falcon X85 Extra Large Speed Mouse Pad</v>
      </c>
      <c r="M7049" s="65" t="str">
        <f>IF(ISBLANK(#REF!),,IF(B7049="Online","Online",IF(LEFT(B7049,1)="E","Online","Offline")))</f>
        <v>Offline</v>
      </c>
      <c r="N7049" s="64">
        <f>IF(ISBLANK(M7049),,H7049*INDEX(Inputs!F:F,MATCH(F7049,Inputs!E:E,0)))</f>
        <v>1199</v>
      </c>
      <c r="O7049" s="65"/>
    </row>
    <row r="7050" ht="15.75" customHeight="1" spans="1:15">
      <c r="A7050" s="65" t="s">
        <v>407</v>
      </c>
      <c r="B7050" s="66" t="s">
        <v>130</v>
      </c>
      <c r="C7050" s="65" t="s">
        <v>637</v>
      </c>
      <c r="D7050" s="66" t="s">
        <v>414</v>
      </c>
      <c r="E7050" s="66" t="s">
        <v>415</v>
      </c>
      <c r="F7050" s="65">
        <v>260090</v>
      </c>
      <c r="G7050" s="65" t="s">
        <v>17</v>
      </c>
      <c r="H7050" s="67">
        <v>1</v>
      </c>
      <c r="I7050" s="69" t="s">
        <v>1178</v>
      </c>
      <c r="J7050" s="63">
        <f t="shared" si="27"/>
        <v>44876</v>
      </c>
      <c r="K7050" s="64">
        <f>IF(ISBLANK(J7050),,H7050*INDEX(Inputs!G:G,MATCH(F7050,Inputs!E:E,0)))</f>
        <v>729</v>
      </c>
      <c r="L7050" s="65" t="str">
        <f>IF(ISBLANK(J7050),,INDEX(Inputs!D:D,MATCH(F7050,Inputs!E:E,0)))</f>
        <v>400PP Xcite Neo Keyboard &amp; Mouse USB</v>
      </c>
      <c r="M7050" s="65" t="str">
        <f>IF(ISBLANK(#REF!),,IF(B7050="Online","Online",IF(LEFT(B7050,1)="E","Online","Offline")))</f>
        <v>Offline</v>
      </c>
      <c r="N7050" s="64">
        <f>IF(ISBLANK(M7050),,H7050*INDEX(Inputs!F:F,MATCH(F7050,Inputs!E:E,0)))</f>
        <v>899</v>
      </c>
      <c r="O7050" s="65"/>
    </row>
    <row r="7051" ht="15.75" customHeight="1" spans="1:15">
      <c r="A7051" s="65" t="s">
        <v>327</v>
      </c>
      <c r="B7051" s="66" t="s">
        <v>196</v>
      </c>
      <c r="C7051" s="65" t="s">
        <v>579</v>
      </c>
      <c r="D7051" s="66" t="s">
        <v>414</v>
      </c>
      <c r="E7051" s="66" t="s">
        <v>415</v>
      </c>
      <c r="F7051" s="65">
        <v>250874</v>
      </c>
      <c r="G7051" s="65" t="s">
        <v>13</v>
      </c>
      <c r="H7051" s="67">
        <v>1</v>
      </c>
      <c r="I7051" s="69" t="s">
        <v>1178</v>
      </c>
      <c r="J7051" s="63">
        <f t="shared" si="27"/>
        <v>44876</v>
      </c>
      <c r="K7051" s="64">
        <f>IF(ISBLANK(J7051),,H7051*INDEX(Inputs!G:G,MATCH(F7051,Inputs!E:E,0)))</f>
        <v>1349</v>
      </c>
      <c r="L7051" s="65" t="str">
        <f>IF(ISBLANK(J7051),,INDEX(Inputs!D:D,MATCH(F7051,Inputs!E:E,0)))</f>
        <v>432BK EvoFox X-Team Gaming Keyboard &amp; Mouse (USB)</v>
      </c>
      <c r="M7051" s="65" t="str">
        <f>IF(ISBLANK(#REF!),,IF(B7051="Online","Online",IF(LEFT(B7051,1)="E","Online","Offline")))</f>
        <v>Offline</v>
      </c>
      <c r="N7051" s="64">
        <f>IF(ISBLANK(M7051),,H7051*INDEX(Inputs!F:F,MATCH(F7051,Inputs!E:E,0)))</f>
        <v>1899</v>
      </c>
      <c r="O7051" s="65"/>
    </row>
    <row r="7052" ht="15.75" customHeight="1" spans="1:15">
      <c r="A7052" s="65" t="s">
        <v>935</v>
      </c>
      <c r="B7052" s="66" t="s">
        <v>936</v>
      </c>
      <c r="C7052" s="65" t="s">
        <v>937</v>
      </c>
      <c r="D7052" s="66" t="s">
        <v>370</v>
      </c>
      <c r="E7052" s="66" t="s">
        <v>410</v>
      </c>
      <c r="F7052" s="65">
        <v>250876</v>
      </c>
      <c r="G7052" s="65" t="s">
        <v>26</v>
      </c>
      <c r="H7052" s="67">
        <v>1</v>
      </c>
      <c r="I7052" s="69" t="s">
        <v>1178</v>
      </c>
      <c r="J7052" s="63">
        <f t="shared" si="27"/>
        <v>44876</v>
      </c>
      <c r="K7052" s="64">
        <f>IF(ISBLANK(J7052),,H7052*INDEX(Inputs!G:G,MATCH(F7052,Inputs!E:E,0)))</f>
        <v>1399</v>
      </c>
      <c r="L7052" s="65" t="str">
        <f>IF(ISBLANK(J7052),,INDEX(Inputs!D:D,MATCH(F7052,Inputs!E:E,0)))</f>
        <v>649BK EvoFox Typhoon Laptop Cooling Pad</v>
      </c>
      <c r="M7052" s="65" t="str">
        <f>IF(ISBLANK(#REF!),,IF(B7052="Online","Online",IF(LEFT(B7052,1)="E","Online","Offline")))</f>
        <v>Offline</v>
      </c>
      <c r="N7052" s="64">
        <f>IF(ISBLANK(M7052),,H7052*INDEX(Inputs!F:F,MATCH(F7052,Inputs!E:E,0)))</f>
        <v>1999</v>
      </c>
      <c r="O7052" s="65"/>
    </row>
    <row r="7053" ht="15.75" customHeight="1" spans="1:15">
      <c r="A7053" s="65" t="s">
        <v>338</v>
      </c>
      <c r="B7053" s="66" t="s">
        <v>188</v>
      </c>
      <c r="C7053" s="65" t="s">
        <v>884</v>
      </c>
      <c r="D7053" s="66" t="s">
        <v>370</v>
      </c>
      <c r="E7053" s="66" t="s">
        <v>410</v>
      </c>
      <c r="F7053" s="65">
        <v>250423</v>
      </c>
      <c r="G7053" s="65" t="s">
        <v>11</v>
      </c>
      <c r="H7053" s="67">
        <v>1</v>
      </c>
      <c r="I7053" s="69" t="s">
        <v>1178</v>
      </c>
      <c r="J7053" s="63">
        <f t="shared" si="27"/>
        <v>44876</v>
      </c>
      <c r="K7053" s="64">
        <f>IF(ISBLANK(J7053),,H7053*INDEX(Inputs!G:G,MATCH(F7053,Inputs!E:E,0)))</f>
        <v>759</v>
      </c>
      <c r="L7053" s="65" t="str">
        <f>IF(ISBLANK(J7053),,INDEX(Inputs!D:D,MATCH(F7053,Inputs!E:E,0)))</f>
        <v>650GR Ergo View Laptop Stand-Grey</v>
      </c>
      <c r="M7053" s="65" t="str">
        <f>IF(ISBLANK(#REF!),,IF(B7053="Online","Online",IF(LEFT(B7053,1)="E","Online","Offline")))</f>
        <v>Offline</v>
      </c>
      <c r="N7053" s="64">
        <f>IF(ISBLANK(M7053),,H7053*INDEX(Inputs!F:F,MATCH(F7053,Inputs!E:E,0)))</f>
        <v>899</v>
      </c>
      <c r="O7053" s="65"/>
    </row>
    <row r="7054" ht="15.75" customHeight="1" spans="1:15">
      <c r="A7054" s="65" t="s">
        <v>338</v>
      </c>
      <c r="B7054" s="66" t="s">
        <v>254</v>
      </c>
      <c r="C7054" s="65" t="s">
        <v>910</v>
      </c>
      <c r="D7054" s="66" t="s">
        <v>370</v>
      </c>
      <c r="E7054" s="66" t="s">
        <v>410</v>
      </c>
      <c r="F7054" s="65">
        <v>250877</v>
      </c>
      <c r="G7054" s="65" t="s">
        <v>22</v>
      </c>
      <c r="H7054" s="67">
        <v>1</v>
      </c>
      <c r="I7054" s="69" t="s">
        <v>1178</v>
      </c>
      <c r="J7054" s="63">
        <f t="shared" si="27"/>
        <v>44876</v>
      </c>
      <c r="K7054" s="64">
        <f>IF(ISBLANK(J7054),,H7054*INDEX(Inputs!G:G,MATCH(F7054,Inputs!E:E,0)))</f>
        <v>349</v>
      </c>
      <c r="L7054" s="65" t="str">
        <f>IF(ISBLANK(J7054),,INDEX(Inputs!D:D,MATCH(F7054,Inputs!E:E,0)))</f>
        <v>595BK Evo Fox Falcon X35 Medium Speed Mouse Pad</v>
      </c>
      <c r="M7054" s="65" t="str">
        <f>IF(ISBLANK(#REF!),,IF(B7054="Online","Online",IF(LEFT(B7054,1)="E","Online","Offline")))</f>
        <v>Offline</v>
      </c>
      <c r="N7054" s="64">
        <f>IF(ISBLANK(M7054),,H7054*INDEX(Inputs!F:F,MATCH(F7054,Inputs!E:E,0)))</f>
        <v>699</v>
      </c>
      <c r="O7054" s="65"/>
    </row>
    <row r="7055" ht="15.75" customHeight="1" spans="1:15">
      <c r="A7055" s="65" t="s">
        <v>681</v>
      </c>
      <c r="B7055" s="66" t="s">
        <v>192</v>
      </c>
      <c r="C7055" s="65" t="s">
        <v>682</v>
      </c>
      <c r="D7055" s="66" t="s">
        <v>370</v>
      </c>
      <c r="E7055" s="66" t="s">
        <v>371</v>
      </c>
      <c r="F7055" s="65">
        <v>250417</v>
      </c>
      <c r="G7055" s="65" t="s">
        <v>39</v>
      </c>
      <c r="H7055" s="67">
        <v>1</v>
      </c>
      <c r="I7055" s="69" t="s">
        <v>1179</v>
      </c>
      <c r="J7055" s="63">
        <f t="shared" si="27"/>
        <v>44877</v>
      </c>
      <c r="K7055" s="64">
        <f>IF(ISBLANK(J7055),,H7055*INDEX(Inputs!G:G,MATCH(F7055,Inputs!E:E,0)))</f>
        <v>929</v>
      </c>
      <c r="L7055" s="65" t="str">
        <f>IF(ISBLANK(J7055),,INDEX(Inputs!D:D,MATCH(F7055,Inputs!E:E,0)))</f>
        <v>416PP Super Speed Hub 4 Port USB 3.0</v>
      </c>
      <c r="M7055" s="65" t="str">
        <f>IF(ISBLANK(#REF!),,IF(B7055="Online","Online",IF(LEFT(B7055,1)="E","Online","Offline")))</f>
        <v>Offline</v>
      </c>
      <c r="N7055" s="64">
        <f>IF(ISBLANK(M7055),,H7055*INDEX(Inputs!F:F,MATCH(F7055,Inputs!E:E,0)))</f>
        <v>1499</v>
      </c>
      <c r="O7055" s="65"/>
    </row>
    <row r="7056" ht="15.75" customHeight="1" spans="1:15">
      <c r="A7056" s="65" t="s">
        <v>412</v>
      </c>
      <c r="B7056" s="66" t="s">
        <v>59</v>
      </c>
      <c r="C7056" s="65" t="s">
        <v>471</v>
      </c>
      <c r="D7056" s="66" t="s">
        <v>370</v>
      </c>
      <c r="E7056" s="66" t="s">
        <v>371</v>
      </c>
      <c r="F7056" s="65">
        <v>250417</v>
      </c>
      <c r="G7056" s="65" t="s">
        <v>39</v>
      </c>
      <c r="H7056" s="67">
        <v>1</v>
      </c>
      <c r="I7056" s="69" t="s">
        <v>1179</v>
      </c>
      <c r="J7056" s="63">
        <f t="shared" si="27"/>
        <v>44877</v>
      </c>
      <c r="K7056" s="64">
        <f>IF(ISBLANK(J7056),,H7056*INDEX(Inputs!G:G,MATCH(F7056,Inputs!E:E,0)))</f>
        <v>929</v>
      </c>
      <c r="L7056" s="65" t="str">
        <f>IF(ISBLANK(J7056),,INDEX(Inputs!D:D,MATCH(F7056,Inputs!E:E,0)))</f>
        <v>416PP Super Speed Hub 4 Port USB 3.0</v>
      </c>
      <c r="M7056" s="65" t="str">
        <f>IF(ISBLANK(#REF!),,IF(B7056="Online","Online",IF(LEFT(B7056,1)="E","Online","Offline")))</f>
        <v>Offline</v>
      </c>
      <c r="N7056" s="64">
        <f>IF(ISBLANK(M7056),,H7056*INDEX(Inputs!F:F,MATCH(F7056,Inputs!E:E,0)))</f>
        <v>1499</v>
      </c>
      <c r="O7056" s="65"/>
    </row>
    <row r="7057" ht="15.75" customHeight="1" spans="1:15">
      <c r="A7057" s="65" t="s">
        <v>341</v>
      </c>
      <c r="B7057" s="66" t="s">
        <v>57</v>
      </c>
      <c r="C7057" s="65" t="s">
        <v>348</v>
      </c>
      <c r="D7057" s="66" t="s">
        <v>370</v>
      </c>
      <c r="E7057" s="66" t="s">
        <v>410</v>
      </c>
      <c r="F7057" s="65">
        <v>250878</v>
      </c>
      <c r="G7057" s="65" t="s">
        <v>24</v>
      </c>
      <c r="H7057" s="67">
        <v>1</v>
      </c>
      <c r="I7057" s="69" t="s">
        <v>1179</v>
      </c>
      <c r="J7057" s="63">
        <f t="shared" si="27"/>
        <v>44877</v>
      </c>
      <c r="K7057" s="64">
        <f>IF(ISBLANK(J7057),,H7057*INDEX(Inputs!G:G,MATCH(F7057,Inputs!E:E,0)))</f>
        <v>999</v>
      </c>
      <c r="L7057" s="65" t="str">
        <f>IF(ISBLANK(J7057),,INDEX(Inputs!D:D,MATCH(F7057,Inputs!E:E,0)))</f>
        <v>596BK Evo Fox Falcon LX35 Medium Speed LED Mouse Pad</v>
      </c>
      <c r="M7057" s="65" t="str">
        <f>IF(ISBLANK(#REF!),,IF(B7057="Online","Online",IF(LEFT(B7057,1)="E","Online","Offline")))</f>
        <v>Offline</v>
      </c>
      <c r="N7057" s="64">
        <f>IF(ISBLANK(M7057),,H7057*INDEX(Inputs!F:F,MATCH(F7057,Inputs!E:E,0)))</f>
        <v>1999</v>
      </c>
      <c r="O7057" s="65"/>
    </row>
    <row r="7058" ht="15.75" customHeight="1" spans="1:15">
      <c r="A7058" s="65" t="s">
        <v>341</v>
      </c>
      <c r="B7058" s="66" t="s">
        <v>62</v>
      </c>
      <c r="C7058" s="65" t="s">
        <v>419</v>
      </c>
      <c r="D7058" s="66" t="s">
        <v>370</v>
      </c>
      <c r="E7058" s="66" t="s">
        <v>410</v>
      </c>
      <c r="F7058" s="65">
        <v>250423</v>
      </c>
      <c r="G7058" s="65" t="s">
        <v>11</v>
      </c>
      <c r="H7058" s="67">
        <v>1</v>
      </c>
      <c r="I7058" s="69" t="s">
        <v>1179</v>
      </c>
      <c r="J7058" s="63">
        <f t="shared" si="27"/>
        <v>44877</v>
      </c>
      <c r="K7058" s="64">
        <f>IF(ISBLANK(J7058),,H7058*INDEX(Inputs!G:G,MATCH(F7058,Inputs!E:E,0)))</f>
        <v>759</v>
      </c>
      <c r="L7058" s="65" t="str">
        <f>IF(ISBLANK(J7058),,INDEX(Inputs!D:D,MATCH(F7058,Inputs!E:E,0)))</f>
        <v>650GR Ergo View Laptop Stand-Grey</v>
      </c>
      <c r="M7058" s="65" t="str">
        <f>IF(ISBLANK(#REF!),,IF(B7058="Online","Online",IF(LEFT(B7058,1)="E","Online","Offline")))</f>
        <v>Offline</v>
      </c>
      <c r="N7058" s="64">
        <f>IF(ISBLANK(M7058),,H7058*INDEX(Inputs!F:F,MATCH(F7058,Inputs!E:E,0)))</f>
        <v>899</v>
      </c>
      <c r="O7058" s="65"/>
    </row>
    <row r="7059" ht="15.75" customHeight="1" spans="1:15">
      <c r="A7059" s="65" t="s">
        <v>750</v>
      </c>
      <c r="B7059" s="66" t="s">
        <v>239</v>
      </c>
      <c r="C7059" s="65" t="s">
        <v>751</v>
      </c>
      <c r="D7059" s="66" t="s">
        <v>414</v>
      </c>
      <c r="E7059" s="66" t="s">
        <v>428</v>
      </c>
      <c r="F7059" s="65">
        <v>250881</v>
      </c>
      <c r="G7059" s="65" t="s">
        <v>98</v>
      </c>
      <c r="H7059" s="67">
        <v>1</v>
      </c>
      <c r="I7059" s="69" t="s">
        <v>1179</v>
      </c>
      <c r="J7059" s="63">
        <f t="shared" si="27"/>
        <v>44877</v>
      </c>
      <c r="K7059" s="64">
        <f>IF(ISBLANK(J7059),,H7059*INDEX(Inputs!G:G,MATCH(F7059,Inputs!E:E,0)))</f>
        <v>799</v>
      </c>
      <c r="L7059" s="65" t="str">
        <f>IF(ISBLANK(J7059),,INDEX(Inputs!D:D,MATCH(F7059,Inputs!E:E,0)))</f>
        <v>795BK EvoFox Phantom Pro RGB Gaming Mouse USB</v>
      </c>
      <c r="M7059" s="65" t="str">
        <f>IF(ISBLANK(#REF!),,IF(B7059="Online","Online",IF(LEFT(B7059,1)="E","Online","Offline")))</f>
        <v>Offline</v>
      </c>
      <c r="N7059" s="64">
        <f>IF(ISBLANK(M7059),,H7059*INDEX(Inputs!F:F,MATCH(F7059,Inputs!E:E,0)))</f>
        <v>1099</v>
      </c>
      <c r="O7059" s="65"/>
    </row>
    <row r="7060" ht="15.75" customHeight="1" spans="1:15">
      <c r="A7060" s="65" t="s">
        <v>454</v>
      </c>
      <c r="B7060" s="66" t="s">
        <v>33</v>
      </c>
      <c r="C7060" s="65" t="s">
        <v>455</v>
      </c>
      <c r="D7060" s="66" t="s">
        <v>414</v>
      </c>
      <c r="E7060" s="66" t="s">
        <v>415</v>
      </c>
      <c r="F7060" s="65">
        <v>250873</v>
      </c>
      <c r="G7060" s="65" t="s">
        <v>12</v>
      </c>
      <c r="H7060" s="67">
        <v>1</v>
      </c>
      <c r="I7060" s="69" t="s">
        <v>1179</v>
      </c>
      <c r="J7060" s="63">
        <f t="shared" si="27"/>
        <v>44877</v>
      </c>
      <c r="K7060" s="64">
        <f>IF(ISBLANK(J7060),,H7060*INDEX(Inputs!G:G,MATCH(F7060,Inputs!E:E,0)))</f>
        <v>999</v>
      </c>
      <c r="L7060" s="65" t="str">
        <f>IF(ISBLANK(J7060),,INDEX(Inputs!D:D,MATCH(F7060,Inputs!E:E,0)))</f>
        <v>422BK Evo Fox Fireblade Gaming Keyboard USB</v>
      </c>
      <c r="M7060" s="65" t="str">
        <f>IF(ISBLANK(#REF!),,IF(B7060="Online","Online",IF(LEFT(B7060,1)="E","Online","Offline")))</f>
        <v>Offline</v>
      </c>
      <c r="N7060" s="64">
        <f>IF(ISBLANK(M7060),,H7060*INDEX(Inputs!F:F,MATCH(F7060,Inputs!E:E,0)))</f>
        <v>1299</v>
      </c>
      <c r="O7060" s="65"/>
    </row>
    <row r="7061" ht="15.75" customHeight="1" spans="1:15">
      <c r="A7061" s="65" t="s">
        <v>458</v>
      </c>
      <c r="B7061" s="66" t="s">
        <v>117</v>
      </c>
      <c r="C7061" s="65" t="s">
        <v>689</v>
      </c>
      <c r="D7061" s="66" t="s">
        <v>370</v>
      </c>
      <c r="E7061" s="66" t="s">
        <v>410</v>
      </c>
      <c r="F7061" s="65">
        <v>250876</v>
      </c>
      <c r="G7061" s="65" t="s">
        <v>26</v>
      </c>
      <c r="H7061" s="67">
        <v>1</v>
      </c>
      <c r="I7061" s="69" t="s">
        <v>1179</v>
      </c>
      <c r="J7061" s="63">
        <f t="shared" si="27"/>
        <v>44877</v>
      </c>
      <c r="K7061" s="64">
        <f>IF(ISBLANK(J7061),,H7061*INDEX(Inputs!G:G,MATCH(F7061,Inputs!E:E,0)))</f>
        <v>1399</v>
      </c>
      <c r="L7061" s="65" t="str">
        <f>IF(ISBLANK(J7061),,INDEX(Inputs!D:D,MATCH(F7061,Inputs!E:E,0)))</f>
        <v>649BK EvoFox Typhoon Laptop Cooling Pad</v>
      </c>
      <c r="M7061" s="65" t="str">
        <f>IF(ISBLANK(#REF!),,IF(B7061="Online","Online",IF(LEFT(B7061,1)="E","Online","Offline")))</f>
        <v>Offline</v>
      </c>
      <c r="N7061" s="64">
        <f>IF(ISBLANK(M7061),,H7061*INDEX(Inputs!F:F,MATCH(F7061,Inputs!E:E,0)))</f>
        <v>1999</v>
      </c>
      <c r="O7061" s="65"/>
    </row>
    <row r="7062" ht="15.75" customHeight="1" spans="1:15">
      <c r="A7062" s="65" t="s">
        <v>458</v>
      </c>
      <c r="B7062" s="66" t="s">
        <v>117</v>
      </c>
      <c r="C7062" s="65" t="s">
        <v>689</v>
      </c>
      <c r="D7062" s="66" t="s">
        <v>370</v>
      </c>
      <c r="E7062" s="66" t="s">
        <v>410</v>
      </c>
      <c r="F7062" s="65">
        <v>250879</v>
      </c>
      <c r="G7062" s="65" t="s">
        <v>30</v>
      </c>
      <c r="H7062" s="67">
        <v>1</v>
      </c>
      <c r="I7062" s="69" t="s">
        <v>1179</v>
      </c>
      <c r="J7062" s="63">
        <f t="shared" si="27"/>
        <v>44877</v>
      </c>
      <c r="K7062" s="64">
        <f>IF(ISBLANK(J7062),,H7062*INDEX(Inputs!G:G,MATCH(F7062,Inputs!E:E,0)))</f>
        <v>699</v>
      </c>
      <c r="L7062" s="65" t="str">
        <f>IF(ISBLANK(J7062),,INDEX(Inputs!D:D,MATCH(F7062,Inputs!E:E,0)))</f>
        <v>597BK Evo Fox Falcon X85 Extra Large Speed Mouse Pad</v>
      </c>
      <c r="M7062" s="65" t="str">
        <f>IF(ISBLANK(#REF!),,IF(B7062="Online","Online",IF(LEFT(B7062,1)="E","Online","Offline")))</f>
        <v>Offline</v>
      </c>
      <c r="N7062" s="64">
        <f>IF(ISBLANK(M7062),,H7062*INDEX(Inputs!F:F,MATCH(F7062,Inputs!E:E,0)))</f>
        <v>1199</v>
      </c>
      <c r="O7062" s="65"/>
    </row>
    <row r="7063" ht="15.75" customHeight="1" spans="1:15">
      <c r="A7063" s="65" t="s">
        <v>447</v>
      </c>
      <c r="B7063" s="66" t="s">
        <v>159</v>
      </c>
      <c r="C7063" s="65" t="s">
        <v>448</v>
      </c>
      <c r="D7063" s="66" t="s">
        <v>370</v>
      </c>
      <c r="E7063" s="66" t="s">
        <v>410</v>
      </c>
      <c r="F7063" s="65">
        <v>250877</v>
      </c>
      <c r="G7063" s="65" t="s">
        <v>22</v>
      </c>
      <c r="H7063" s="67">
        <v>1</v>
      </c>
      <c r="I7063" s="69" t="s">
        <v>1179</v>
      </c>
      <c r="J7063" s="63">
        <f t="shared" si="27"/>
        <v>44877</v>
      </c>
      <c r="K7063" s="64">
        <f>IF(ISBLANK(J7063),,H7063*INDEX(Inputs!G:G,MATCH(F7063,Inputs!E:E,0)))</f>
        <v>349</v>
      </c>
      <c r="L7063" s="65" t="str">
        <f>IF(ISBLANK(J7063),,INDEX(Inputs!D:D,MATCH(F7063,Inputs!E:E,0)))</f>
        <v>595BK Evo Fox Falcon X35 Medium Speed Mouse Pad</v>
      </c>
      <c r="M7063" s="65" t="str">
        <f>IF(ISBLANK(#REF!),,IF(B7063="Online","Online",IF(LEFT(B7063,1)="E","Online","Offline")))</f>
        <v>Offline</v>
      </c>
      <c r="N7063" s="64">
        <f>IF(ISBLANK(M7063),,H7063*INDEX(Inputs!F:F,MATCH(F7063,Inputs!E:E,0)))</f>
        <v>699</v>
      </c>
      <c r="O7063" s="65"/>
    </row>
    <row r="7064" ht="15.75" customHeight="1" spans="1:15">
      <c r="A7064" s="65" t="s">
        <v>458</v>
      </c>
      <c r="B7064" s="66" t="s">
        <v>169</v>
      </c>
      <c r="C7064" s="65" t="s">
        <v>690</v>
      </c>
      <c r="D7064" s="66" t="s">
        <v>370</v>
      </c>
      <c r="E7064" s="66" t="s">
        <v>410</v>
      </c>
      <c r="F7064" s="65">
        <v>250878</v>
      </c>
      <c r="G7064" s="65" t="s">
        <v>24</v>
      </c>
      <c r="H7064" s="67">
        <v>1</v>
      </c>
      <c r="I7064" s="69" t="s">
        <v>1179</v>
      </c>
      <c r="J7064" s="63">
        <f t="shared" si="27"/>
        <v>44877</v>
      </c>
      <c r="K7064" s="64">
        <f>IF(ISBLANK(J7064),,H7064*INDEX(Inputs!G:G,MATCH(F7064,Inputs!E:E,0)))</f>
        <v>999</v>
      </c>
      <c r="L7064" s="65" t="str">
        <f>IF(ISBLANK(J7064),,INDEX(Inputs!D:D,MATCH(F7064,Inputs!E:E,0)))</f>
        <v>596BK Evo Fox Falcon LX35 Medium Speed LED Mouse Pad</v>
      </c>
      <c r="M7064" s="65" t="str">
        <f>IF(ISBLANK(#REF!),,IF(B7064="Online","Online",IF(LEFT(B7064,1)="E","Online","Offline")))</f>
        <v>Offline</v>
      </c>
      <c r="N7064" s="64">
        <f>IF(ISBLANK(M7064),,H7064*INDEX(Inputs!F:F,MATCH(F7064,Inputs!E:E,0)))</f>
        <v>1999</v>
      </c>
      <c r="O7064" s="65"/>
    </row>
    <row r="7065" ht="15.75" customHeight="1" spans="1:15">
      <c r="A7065" s="65" t="s">
        <v>447</v>
      </c>
      <c r="B7065" s="66" t="s">
        <v>450</v>
      </c>
      <c r="C7065" s="65" t="s">
        <v>451</v>
      </c>
      <c r="D7065" s="66" t="s">
        <v>414</v>
      </c>
      <c r="E7065" s="66" t="s">
        <v>415</v>
      </c>
      <c r="F7065" s="65">
        <v>250873</v>
      </c>
      <c r="G7065" s="65" t="s">
        <v>12</v>
      </c>
      <c r="H7065" s="67">
        <v>-1</v>
      </c>
      <c r="I7065" s="69" t="s">
        <v>1179</v>
      </c>
      <c r="J7065" s="63">
        <f t="shared" si="27"/>
        <v>44877</v>
      </c>
      <c r="K7065" s="64">
        <f>IF(ISBLANK(J7065),,H7065*INDEX(Inputs!G:G,MATCH(F7065,Inputs!E:E,0)))</f>
        <v>-999</v>
      </c>
      <c r="L7065" s="65" t="str">
        <f>IF(ISBLANK(J7065),,INDEX(Inputs!D:D,MATCH(F7065,Inputs!E:E,0)))</f>
        <v>422BK Evo Fox Fireblade Gaming Keyboard USB</v>
      </c>
      <c r="M7065" s="65" t="str">
        <f>IF(ISBLANK(#REF!),,IF(B7065="Online","Online",IF(LEFT(B7065,1)="E","Online","Offline")))</f>
        <v>Offline</v>
      </c>
      <c r="N7065" s="64">
        <f>IF(ISBLANK(M7065),,H7065*INDEX(Inputs!F:F,MATCH(F7065,Inputs!E:E,0)))</f>
        <v>-1299</v>
      </c>
      <c r="O7065" s="65"/>
    </row>
    <row r="7066" ht="15.75" customHeight="1" spans="1:15">
      <c r="A7066" s="65" t="s">
        <v>1123</v>
      </c>
      <c r="B7066" s="66" t="s">
        <v>1124</v>
      </c>
      <c r="C7066" s="65" t="s">
        <v>1125</v>
      </c>
      <c r="D7066" s="66" t="s">
        <v>464</v>
      </c>
      <c r="E7066" s="66" t="s">
        <v>465</v>
      </c>
      <c r="F7066" s="65">
        <v>250421</v>
      </c>
      <c r="G7066" s="65" t="s">
        <v>14</v>
      </c>
      <c r="H7066" s="67">
        <v>1</v>
      </c>
      <c r="I7066" s="69" t="s">
        <v>1179</v>
      </c>
      <c r="J7066" s="63">
        <f t="shared" si="27"/>
        <v>44877</v>
      </c>
      <c r="K7066" s="64">
        <f>IF(ISBLANK(J7066),,H7066*INDEX(Inputs!G:G,MATCH(F7066,Inputs!E:E,0)))</f>
        <v>779</v>
      </c>
      <c r="L7066" s="65" t="str">
        <f>IF(ISBLANK(J7066),,INDEX(Inputs!D:D,MATCH(F7066,Inputs!E:E,0)))</f>
        <v>146BK NeoCase Sleeve MP 450 14</v>
      </c>
      <c r="M7066" s="65" t="str">
        <f>IF(ISBLANK(#REF!),,IF(B7066="Online","Online",IF(LEFT(B7066,1)="E","Online","Offline")))</f>
        <v>Offline</v>
      </c>
      <c r="N7066" s="64">
        <f>IF(ISBLANK(M7066),,H7066*INDEX(Inputs!F:F,MATCH(F7066,Inputs!E:E,0)))</f>
        <v>1249</v>
      </c>
      <c r="O7066" s="65"/>
    </row>
    <row r="7067" ht="15.75" customHeight="1" spans="1:15">
      <c r="A7067" s="65" t="s">
        <v>367</v>
      </c>
      <c r="B7067" s="66" t="s">
        <v>86</v>
      </c>
      <c r="C7067" s="65" t="s">
        <v>671</v>
      </c>
      <c r="D7067" s="66" t="s">
        <v>370</v>
      </c>
      <c r="E7067" s="66" t="s">
        <v>371</v>
      </c>
      <c r="F7067" s="65">
        <v>250417</v>
      </c>
      <c r="G7067" s="65" t="s">
        <v>39</v>
      </c>
      <c r="H7067" s="67">
        <v>1</v>
      </c>
      <c r="I7067" s="69" t="s">
        <v>1179</v>
      </c>
      <c r="J7067" s="63">
        <f t="shared" si="27"/>
        <v>44877</v>
      </c>
      <c r="K7067" s="64">
        <f>IF(ISBLANK(J7067),,H7067*INDEX(Inputs!G:G,MATCH(F7067,Inputs!E:E,0)))</f>
        <v>929</v>
      </c>
      <c r="L7067" s="65" t="str">
        <f>IF(ISBLANK(J7067),,INDEX(Inputs!D:D,MATCH(F7067,Inputs!E:E,0)))</f>
        <v>416PP Super Speed Hub 4 Port USB 3.0</v>
      </c>
      <c r="M7067" s="65" t="str">
        <f>IF(ISBLANK(#REF!),,IF(B7067="Online","Online",IF(LEFT(B7067,1)="E","Online","Offline")))</f>
        <v>Offline</v>
      </c>
      <c r="N7067" s="64">
        <f>IF(ISBLANK(M7067),,H7067*INDEX(Inputs!F:F,MATCH(F7067,Inputs!E:E,0)))</f>
        <v>1499</v>
      </c>
      <c r="O7067" s="65"/>
    </row>
    <row r="7068" ht="15.75" customHeight="1" spans="1:15">
      <c r="A7068" s="65" t="s">
        <v>367</v>
      </c>
      <c r="B7068" s="66" t="s">
        <v>94</v>
      </c>
      <c r="C7068" s="65" t="s">
        <v>610</v>
      </c>
      <c r="D7068" s="66" t="s">
        <v>414</v>
      </c>
      <c r="E7068" s="66" t="s">
        <v>415</v>
      </c>
      <c r="F7068" s="65">
        <v>250874</v>
      </c>
      <c r="G7068" s="65" t="s">
        <v>13</v>
      </c>
      <c r="H7068" s="67">
        <v>1</v>
      </c>
      <c r="I7068" s="69" t="s">
        <v>1179</v>
      </c>
      <c r="J7068" s="63">
        <f t="shared" si="27"/>
        <v>44877</v>
      </c>
      <c r="K7068" s="64">
        <f>IF(ISBLANK(J7068),,H7068*INDEX(Inputs!G:G,MATCH(F7068,Inputs!E:E,0)))</f>
        <v>1349</v>
      </c>
      <c r="L7068" s="65" t="str">
        <f>IF(ISBLANK(J7068),,INDEX(Inputs!D:D,MATCH(F7068,Inputs!E:E,0)))</f>
        <v>432BK EvoFox X-Team Gaming Keyboard &amp; Mouse (USB)</v>
      </c>
      <c r="M7068" s="65" t="str">
        <f>IF(ISBLANK(#REF!),,IF(B7068="Online","Online",IF(LEFT(B7068,1)="E","Online","Offline")))</f>
        <v>Offline</v>
      </c>
      <c r="N7068" s="64">
        <f>IF(ISBLANK(M7068),,H7068*INDEX(Inputs!F:F,MATCH(F7068,Inputs!E:E,0)))</f>
        <v>1899</v>
      </c>
      <c r="O7068" s="65"/>
    </row>
    <row r="7069" ht="15.75" customHeight="1" spans="1:15">
      <c r="A7069" s="65" t="s">
        <v>386</v>
      </c>
      <c r="B7069" s="66" t="s">
        <v>122</v>
      </c>
      <c r="C7069" s="65" t="s">
        <v>387</v>
      </c>
      <c r="D7069" s="66" t="s">
        <v>370</v>
      </c>
      <c r="E7069" s="66" t="s">
        <v>410</v>
      </c>
      <c r="F7069" s="65">
        <v>250877</v>
      </c>
      <c r="G7069" s="65" t="s">
        <v>22</v>
      </c>
      <c r="H7069" s="67">
        <v>2</v>
      </c>
      <c r="I7069" s="69" t="s">
        <v>1179</v>
      </c>
      <c r="J7069" s="63">
        <f t="shared" si="27"/>
        <v>44877</v>
      </c>
      <c r="K7069" s="64">
        <f>IF(ISBLANK(J7069),,H7069*INDEX(Inputs!G:G,MATCH(F7069,Inputs!E:E,0)))</f>
        <v>698</v>
      </c>
      <c r="L7069" s="65" t="str">
        <f>IF(ISBLANK(J7069),,INDEX(Inputs!D:D,MATCH(F7069,Inputs!E:E,0)))</f>
        <v>595BK Evo Fox Falcon X35 Medium Speed Mouse Pad</v>
      </c>
      <c r="M7069" s="65" t="str">
        <f>IF(ISBLANK(#REF!),,IF(B7069="Online","Online",IF(LEFT(B7069,1)="E","Online","Offline")))</f>
        <v>Offline</v>
      </c>
      <c r="N7069" s="64">
        <f>IF(ISBLANK(M7069),,H7069*INDEX(Inputs!F:F,MATCH(F7069,Inputs!E:E,0)))</f>
        <v>1398</v>
      </c>
      <c r="O7069" s="65"/>
    </row>
    <row r="7070" ht="15.75" customHeight="1" spans="1:15">
      <c r="A7070" s="65" t="s">
        <v>386</v>
      </c>
      <c r="B7070" s="66" t="s">
        <v>122</v>
      </c>
      <c r="C7070" s="65" t="s">
        <v>387</v>
      </c>
      <c r="D7070" s="66" t="s">
        <v>370</v>
      </c>
      <c r="E7070" s="66" t="s">
        <v>410</v>
      </c>
      <c r="F7070" s="65">
        <v>250879</v>
      </c>
      <c r="G7070" s="65" t="s">
        <v>30</v>
      </c>
      <c r="H7070" s="67">
        <v>1</v>
      </c>
      <c r="I7070" s="69" t="s">
        <v>1179</v>
      </c>
      <c r="J7070" s="63">
        <f t="shared" si="27"/>
        <v>44877</v>
      </c>
      <c r="K7070" s="64">
        <f>IF(ISBLANK(J7070),,H7070*INDEX(Inputs!G:G,MATCH(F7070,Inputs!E:E,0)))</f>
        <v>699</v>
      </c>
      <c r="L7070" s="65" t="str">
        <f>IF(ISBLANK(J7070),,INDEX(Inputs!D:D,MATCH(F7070,Inputs!E:E,0)))</f>
        <v>597BK Evo Fox Falcon X85 Extra Large Speed Mouse Pad</v>
      </c>
      <c r="M7070" s="65" t="str">
        <f>IF(ISBLANK(#REF!),,IF(B7070="Online","Online",IF(LEFT(B7070,1)="E","Online","Offline")))</f>
        <v>Offline</v>
      </c>
      <c r="N7070" s="64">
        <f>IF(ISBLANK(M7070),,H7070*INDEX(Inputs!F:F,MATCH(F7070,Inputs!E:E,0)))</f>
        <v>1199</v>
      </c>
      <c r="O7070" s="65"/>
    </row>
    <row r="7071" ht="15.75" customHeight="1" spans="1:15">
      <c r="A7071" s="65" t="s">
        <v>367</v>
      </c>
      <c r="B7071" s="66" t="s">
        <v>163</v>
      </c>
      <c r="C7071" s="65" t="s">
        <v>638</v>
      </c>
      <c r="D7071" s="66" t="s">
        <v>370</v>
      </c>
      <c r="E7071" s="66" t="s">
        <v>410</v>
      </c>
      <c r="F7071" s="65">
        <v>250423</v>
      </c>
      <c r="G7071" s="65" t="s">
        <v>11</v>
      </c>
      <c r="H7071" s="67">
        <v>1</v>
      </c>
      <c r="I7071" s="69" t="s">
        <v>1179</v>
      </c>
      <c r="J7071" s="63">
        <f t="shared" si="27"/>
        <v>44877</v>
      </c>
      <c r="K7071" s="64">
        <f>IF(ISBLANK(J7071),,H7071*INDEX(Inputs!G:G,MATCH(F7071,Inputs!E:E,0)))</f>
        <v>759</v>
      </c>
      <c r="L7071" s="65" t="str">
        <f>IF(ISBLANK(J7071),,INDEX(Inputs!D:D,MATCH(F7071,Inputs!E:E,0)))</f>
        <v>650GR Ergo View Laptop Stand-Grey</v>
      </c>
      <c r="M7071" s="65" t="str">
        <f>IF(ISBLANK(#REF!),,IF(B7071="Online","Online",IF(LEFT(B7071,1)="E","Online","Offline")))</f>
        <v>Offline</v>
      </c>
      <c r="N7071" s="64">
        <f>IF(ISBLANK(M7071),,H7071*INDEX(Inputs!F:F,MATCH(F7071,Inputs!E:E,0)))</f>
        <v>899</v>
      </c>
      <c r="O7071" s="65"/>
    </row>
    <row r="7072" ht="15.75" customHeight="1" spans="1:15">
      <c r="A7072" s="65" t="s">
        <v>367</v>
      </c>
      <c r="B7072" s="66" t="s">
        <v>209</v>
      </c>
      <c r="C7072" s="65" t="s">
        <v>663</v>
      </c>
      <c r="D7072" s="66" t="s">
        <v>370</v>
      </c>
      <c r="E7072" s="66" t="s">
        <v>410</v>
      </c>
      <c r="F7072" s="65">
        <v>250423</v>
      </c>
      <c r="G7072" s="65" t="s">
        <v>11</v>
      </c>
      <c r="H7072" s="67">
        <v>1</v>
      </c>
      <c r="I7072" s="69" t="s">
        <v>1179</v>
      </c>
      <c r="J7072" s="63">
        <f t="shared" si="27"/>
        <v>44877</v>
      </c>
      <c r="K7072" s="64">
        <f>IF(ISBLANK(J7072),,H7072*INDEX(Inputs!G:G,MATCH(F7072,Inputs!E:E,0)))</f>
        <v>759</v>
      </c>
      <c r="L7072" s="65" t="str">
        <f>IF(ISBLANK(J7072),,INDEX(Inputs!D:D,MATCH(F7072,Inputs!E:E,0)))</f>
        <v>650GR Ergo View Laptop Stand-Grey</v>
      </c>
      <c r="M7072" s="65" t="str">
        <f>IF(ISBLANK(#REF!),,IF(B7072="Online","Online",IF(LEFT(B7072,1)="E","Online","Offline")))</f>
        <v>Offline</v>
      </c>
      <c r="N7072" s="64">
        <f>IF(ISBLANK(M7072),,H7072*INDEX(Inputs!F:F,MATCH(F7072,Inputs!E:E,0)))</f>
        <v>899</v>
      </c>
      <c r="O7072" s="65"/>
    </row>
    <row r="7073" ht="15.75" customHeight="1" spans="1:15">
      <c r="A7073" s="65" t="s">
        <v>978</v>
      </c>
      <c r="B7073" s="66" t="s">
        <v>876</v>
      </c>
      <c r="C7073" s="65" t="s">
        <v>877</v>
      </c>
      <c r="D7073" s="66" t="s">
        <v>414</v>
      </c>
      <c r="E7073" s="66" t="s">
        <v>415</v>
      </c>
      <c r="F7073" s="65">
        <v>250874</v>
      </c>
      <c r="G7073" s="65" t="s">
        <v>13</v>
      </c>
      <c r="H7073" s="67">
        <v>1</v>
      </c>
      <c r="I7073" s="69" t="s">
        <v>1179</v>
      </c>
      <c r="J7073" s="63">
        <f t="shared" si="27"/>
        <v>44877</v>
      </c>
      <c r="K7073" s="64">
        <f>IF(ISBLANK(J7073),,H7073*INDEX(Inputs!G:G,MATCH(F7073,Inputs!E:E,0)))</f>
        <v>1349</v>
      </c>
      <c r="L7073" s="65" t="str">
        <f>IF(ISBLANK(J7073),,INDEX(Inputs!D:D,MATCH(F7073,Inputs!E:E,0)))</f>
        <v>432BK EvoFox X-Team Gaming Keyboard &amp; Mouse (USB)</v>
      </c>
      <c r="M7073" s="65" t="str">
        <f>IF(ISBLANK(#REF!),,IF(B7073="Online","Online",IF(LEFT(B7073,1)="E","Online","Offline")))</f>
        <v>Offline</v>
      </c>
      <c r="N7073" s="64">
        <f>IF(ISBLANK(M7073),,H7073*INDEX(Inputs!F:F,MATCH(F7073,Inputs!E:E,0)))</f>
        <v>1899</v>
      </c>
      <c r="O7073" s="65"/>
    </row>
    <row r="7074" ht="15.75" customHeight="1" spans="1:15">
      <c r="A7074" s="65" t="s">
        <v>376</v>
      </c>
      <c r="B7074" s="66" t="s">
        <v>377</v>
      </c>
      <c r="C7074" s="65" t="s">
        <v>378</v>
      </c>
      <c r="D7074" s="66" t="s">
        <v>370</v>
      </c>
      <c r="E7074" s="66" t="s">
        <v>371</v>
      </c>
      <c r="F7074" s="65">
        <v>250417</v>
      </c>
      <c r="G7074" s="65" t="s">
        <v>39</v>
      </c>
      <c r="H7074" s="67">
        <v>2</v>
      </c>
      <c r="I7074" s="69" t="s">
        <v>1179</v>
      </c>
      <c r="J7074" s="63">
        <f t="shared" si="27"/>
        <v>44877</v>
      </c>
      <c r="K7074" s="64">
        <f>IF(ISBLANK(J7074),,H7074*INDEX(Inputs!G:G,MATCH(F7074,Inputs!E:E,0)))</f>
        <v>1858</v>
      </c>
      <c r="L7074" s="65" t="str">
        <f>IF(ISBLANK(J7074),,INDEX(Inputs!D:D,MATCH(F7074,Inputs!E:E,0)))</f>
        <v>416PP Super Speed Hub 4 Port USB 3.0</v>
      </c>
      <c r="M7074" s="65" t="str">
        <f>IF(ISBLANK(#REF!),,IF(B7074="Online","Online",IF(LEFT(B7074,1)="E","Online","Offline")))</f>
        <v>Online</v>
      </c>
      <c r="N7074" s="64">
        <f>IF(ISBLANK(M7074),,H7074*INDEX(Inputs!F:F,MATCH(F7074,Inputs!E:E,0)))</f>
        <v>2998</v>
      </c>
      <c r="O7074" s="65"/>
    </row>
    <row r="7075" ht="15.75" customHeight="1" spans="1:15">
      <c r="A7075" s="65" t="s">
        <v>376</v>
      </c>
      <c r="B7075" s="66" t="s">
        <v>377</v>
      </c>
      <c r="C7075" s="65" t="s">
        <v>378</v>
      </c>
      <c r="D7075" s="66" t="s">
        <v>370</v>
      </c>
      <c r="E7075" s="66" t="s">
        <v>410</v>
      </c>
      <c r="F7075" s="65">
        <v>250876</v>
      </c>
      <c r="G7075" s="65" t="s">
        <v>26</v>
      </c>
      <c r="H7075" s="67">
        <v>-1</v>
      </c>
      <c r="I7075" s="69" t="s">
        <v>1179</v>
      </c>
      <c r="J7075" s="63">
        <f t="shared" si="27"/>
        <v>44877</v>
      </c>
      <c r="K7075" s="64">
        <f>IF(ISBLANK(J7075),,H7075*INDEX(Inputs!G:G,MATCH(F7075,Inputs!E:E,0)))</f>
        <v>-1399</v>
      </c>
      <c r="L7075" s="65" t="str">
        <f>IF(ISBLANK(J7075),,INDEX(Inputs!D:D,MATCH(F7075,Inputs!E:E,0)))</f>
        <v>649BK EvoFox Typhoon Laptop Cooling Pad</v>
      </c>
      <c r="M7075" s="65" t="str">
        <f>IF(ISBLANK(#REF!),,IF(B7075="Online","Online",IF(LEFT(B7075,1)="E","Online","Offline")))</f>
        <v>Online</v>
      </c>
      <c r="N7075" s="64">
        <f>IF(ISBLANK(M7075),,H7075*INDEX(Inputs!F:F,MATCH(F7075,Inputs!E:E,0)))</f>
        <v>-1999</v>
      </c>
      <c r="O7075" s="65"/>
    </row>
    <row r="7076" ht="15.75" customHeight="1" spans="1:15">
      <c r="A7076" s="65" t="s">
        <v>376</v>
      </c>
      <c r="B7076" s="66" t="s">
        <v>377</v>
      </c>
      <c r="C7076" s="65" t="s">
        <v>378</v>
      </c>
      <c r="D7076" s="66" t="s">
        <v>414</v>
      </c>
      <c r="E7076" s="66" t="s">
        <v>415</v>
      </c>
      <c r="F7076" s="65">
        <v>260090</v>
      </c>
      <c r="G7076" s="65" t="s">
        <v>17</v>
      </c>
      <c r="H7076" s="67">
        <v>1</v>
      </c>
      <c r="I7076" s="69" t="s">
        <v>1179</v>
      </c>
      <c r="J7076" s="63">
        <f t="shared" si="27"/>
        <v>44877</v>
      </c>
      <c r="K7076" s="64">
        <f>IF(ISBLANK(J7076),,H7076*INDEX(Inputs!G:G,MATCH(F7076,Inputs!E:E,0)))</f>
        <v>729</v>
      </c>
      <c r="L7076" s="65" t="str">
        <f>IF(ISBLANK(J7076),,INDEX(Inputs!D:D,MATCH(F7076,Inputs!E:E,0)))</f>
        <v>400PP Xcite Neo Keyboard &amp; Mouse USB</v>
      </c>
      <c r="M7076" s="65" t="str">
        <f>IF(ISBLANK(#REF!),,IF(B7076="Online","Online",IF(LEFT(B7076,1)="E","Online","Offline")))</f>
        <v>Online</v>
      </c>
      <c r="N7076" s="64">
        <f>IF(ISBLANK(M7076),,H7076*INDEX(Inputs!F:F,MATCH(F7076,Inputs!E:E,0)))</f>
        <v>899</v>
      </c>
      <c r="O7076" s="65"/>
    </row>
    <row r="7077" ht="15.75" customHeight="1" spans="1:15">
      <c r="A7077" s="65" t="s">
        <v>327</v>
      </c>
      <c r="B7077" s="66" t="s">
        <v>56</v>
      </c>
      <c r="C7077" s="65" t="s">
        <v>494</v>
      </c>
      <c r="D7077" s="66" t="s">
        <v>370</v>
      </c>
      <c r="E7077" s="66" t="s">
        <v>410</v>
      </c>
      <c r="F7077" s="65">
        <v>250877</v>
      </c>
      <c r="G7077" s="65" t="s">
        <v>22</v>
      </c>
      <c r="H7077" s="67">
        <v>1</v>
      </c>
      <c r="I7077" s="69" t="s">
        <v>1179</v>
      </c>
      <c r="J7077" s="63">
        <f t="shared" si="27"/>
        <v>44877</v>
      </c>
      <c r="K7077" s="64">
        <f>IF(ISBLANK(J7077),,H7077*INDEX(Inputs!G:G,MATCH(F7077,Inputs!E:E,0)))</f>
        <v>349</v>
      </c>
      <c r="L7077" s="65" t="str">
        <f>IF(ISBLANK(J7077),,INDEX(Inputs!D:D,MATCH(F7077,Inputs!E:E,0)))</f>
        <v>595BK Evo Fox Falcon X35 Medium Speed Mouse Pad</v>
      </c>
      <c r="M7077" s="65" t="str">
        <f>IF(ISBLANK(#REF!),,IF(B7077="Online","Online",IF(LEFT(B7077,1)="E","Online","Offline")))</f>
        <v>Offline</v>
      </c>
      <c r="N7077" s="64">
        <f>IF(ISBLANK(M7077),,H7077*INDEX(Inputs!F:F,MATCH(F7077,Inputs!E:E,0)))</f>
        <v>699</v>
      </c>
      <c r="O7077" s="65"/>
    </row>
    <row r="7078" ht="15.75" customHeight="1" spans="1:15">
      <c r="A7078" s="65" t="s">
        <v>327</v>
      </c>
      <c r="B7078" s="66" t="s">
        <v>56</v>
      </c>
      <c r="C7078" s="65" t="s">
        <v>494</v>
      </c>
      <c r="D7078" s="66" t="s">
        <v>370</v>
      </c>
      <c r="E7078" s="66" t="s">
        <v>410</v>
      </c>
      <c r="F7078" s="65">
        <v>250878</v>
      </c>
      <c r="G7078" s="65" t="s">
        <v>24</v>
      </c>
      <c r="H7078" s="67">
        <v>1</v>
      </c>
      <c r="I7078" s="69" t="s">
        <v>1179</v>
      </c>
      <c r="J7078" s="63">
        <f t="shared" si="27"/>
        <v>44877</v>
      </c>
      <c r="K7078" s="64">
        <f>IF(ISBLANK(J7078),,H7078*INDEX(Inputs!G:G,MATCH(F7078,Inputs!E:E,0)))</f>
        <v>999</v>
      </c>
      <c r="L7078" s="65" t="str">
        <f>IF(ISBLANK(J7078),,INDEX(Inputs!D:D,MATCH(F7078,Inputs!E:E,0)))</f>
        <v>596BK Evo Fox Falcon LX35 Medium Speed LED Mouse Pad</v>
      </c>
      <c r="M7078" s="65" t="str">
        <f>IF(ISBLANK(#REF!),,IF(B7078="Online","Online",IF(LEFT(B7078,1)="E","Online","Offline")))</f>
        <v>Offline</v>
      </c>
      <c r="N7078" s="64">
        <f>IF(ISBLANK(M7078),,H7078*INDEX(Inputs!F:F,MATCH(F7078,Inputs!E:E,0)))</f>
        <v>1999</v>
      </c>
      <c r="O7078" s="65"/>
    </row>
    <row r="7079" ht="15.75" customHeight="1" spans="1:15">
      <c r="A7079" s="65" t="s">
        <v>549</v>
      </c>
      <c r="B7079" s="66" t="s">
        <v>162</v>
      </c>
      <c r="C7079" s="65" t="s">
        <v>550</v>
      </c>
      <c r="D7079" s="66" t="s">
        <v>414</v>
      </c>
      <c r="E7079" s="66" t="s">
        <v>415</v>
      </c>
      <c r="F7079" s="65">
        <v>250874</v>
      </c>
      <c r="G7079" s="65" t="s">
        <v>13</v>
      </c>
      <c r="H7079" s="67">
        <v>1</v>
      </c>
      <c r="I7079" s="69" t="s">
        <v>1179</v>
      </c>
      <c r="J7079" s="63">
        <f t="shared" si="27"/>
        <v>44877</v>
      </c>
      <c r="K7079" s="64">
        <f>IF(ISBLANK(J7079),,H7079*INDEX(Inputs!G:G,MATCH(F7079,Inputs!E:E,0)))</f>
        <v>1349</v>
      </c>
      <c r="L7079" s="65" t="str">
        <f>IF(ISBLANK(J7079),,INDEX(Inputs!D:D,MATCH(F7079,Inputs!E:E,0)))</f>
        <v>432BK EvoFox X-Team Gaming Keyboard &amp; Mouse (USB)</v>
      </c>
      <c r="M7079" s="65" t="str">
        <f>IF(ISBLANK(#REF!),,IF(B7079="Online","Online",IF(LEFT(B7079,1)="E","Online","Offline")))</f>
        <v>Offline</v>
      </c>
      <c r="N7079" s="64">
        <f>IF(ISBLANK(M7079),,H7079*INDEX(Inputs!F:F,MATCH(F7079,Inputs!E:E,0)))</f>
        <v>1899</v>
      </c>
      <c r="O7079" s="65"/>
    </row>
    <row r="7080" ht="15.75" customHeight="1" spans="1:15">
      <c r="A7080" s="65" t="s">
        <v>935</v>
      </c>
      <c r="B7080" s="66" t="s">
        <v>936</v>
      </c>
      <c r="C7080" s="65" t="s">
        <v>937</v>
      </c>
      <c r="D7080" s="66" t="s">
        <v>370</v>
      </c>
      <c r="E7080" s="66" t="s">
        <v>410</v>
      </c>
      <c r="F7080" s="65">
        <v>250423</v>
      </c>
      <c r="G7080" s="65" t="s">
        <v>11</v>
      </c>
      <c r="H7080" s="67">
        <v>1</v>
      </c>
      <c r="I7080" s="69" t="s">
        <v>1179</v>
      </c>
      <c r="J7080" s="63">
        <f t="shared" si="27"/>
        <v>44877</v>
      </c>
      <c r="K7080" s="64">
        <f>IF(ISBLANK(J7080),,H7080*INDEX(Inputs!G:G,MATCH(F7080,Inputs!E:E,0)))</f>
        <v>759</v>
      </c>
      <c r="L7080" s="65" t="str">
        <f>IF(ISBLANK(J7080),,INDEX(Inputs!D:D,MATCH(F7080,Inputs!E:E,0)))</f>
        <v>650GR Ergo View Laptop Stand-Grey</v>
      </c>
      <c r="M7080" s="65" t="str">
        <f>IF(ISBLANK(#REF!),,IF(B7080="Online","Online",IF(LEFT(B7080,1)="E","Online","Offline")))</f>
        <v>Offline</v>
      </c>
      <c r="N7080" s="64">
        <f>IF(ISBLANK(M7080),,H7080*INDEX(Inputs!F:F,MATCH(F7080,Inputs!E:E,0)))</f>
        <v>899</v>
      </c>
      <c r="O7080" s="65"/>
    </row>
    <row r="7081" ht="15.75" customHeight="1" spans="1:15">
      <c r="A7081" s="65" t="s">
        <v>338</v>
      </c>
      <c r="B7081" s="66" t="s">
        <v>47</v>
      </c>
      <c r="C7081" s="65" t="s">
        <v>357</v>
      </c>
      <c r="D7081" s="66" t="s">
        <v>414</v>
      </c>
      <c r="E7081" s="66" t="s">
        <v>415</v>
      </c>
      <c r="F7081" s="65">
        <v>250874</v>
      </c>
      <c r="G7081" s="65" t="s">
        <v>13</v>
      </c>
      <c r="H7081" s="67">
        <v>1</v>
      </c>
      <c r="I7081" s="69" t="s">
        <v>1179</v>
      </c>
      <c r="J7081" s="63">
        <f t="shared" si="27"/>
        <v>44877</v>
      </c>
      <c r="K7081" s="64">
        <f>IF(ISBLANK(J7081),,H7081*INDEX(Inputs!G:G,MATCH(F7081,Inputs!E:E,0)))</f>
        <v>1349</v>
      </c>
      <c r="L7081" s="65" t="str">
        <f>IF(ISBLANK(J7081),,INDEX(Inputs!D:D,MATCH(F7081,Inputs!E:E,0)))</f>
        <v>432BK EvoFox X-Team Gaming Keyboard &amp; Mouse (USB)</v>
      </c>
      <c r="M7081" s="65" t="str">
        <f>IF(ISBLANK(#REF!),,IF(B7081="Online","Online",IF(LEFT(B7081,1)="E","Online","Offline")))</f>
        <v>Offline</v>
      </c>
      <c r="N7081" s="64">
        <f>IF(ISBLANK(M7081),,H7081*INDEX(Inputs!F:F,MATCH(F7081,Inputs!E:E,0)))</f>
        <v>1899</v>
      </c>
      <c r="O7081" s="65"/>
    </row>
    <row r="7082" ht="15.75" customHeight="1" spans="1:15">
      <c r="A7082" s="65" t="s">
        <v>338</v>
      </c>
      <c r="B7082" s="66" t="s">
        <v>384</v>
      </c>
      <c r="C7082" s="65" t="s">
        <v>385</v>
      </c>
      <c r="D7082" s="66" t="s">
        <v>370</v>
      </c>
      <c r="E7082" s="66" t="s">
        <v>410</v>
      </c>
      <c r="F7082" s="65">
        <v>250423</v>
      </c>
      <c r="G7082" s="65" t="s">
        <v>11</v>
      </c>
      <c r="H7082" s="67">
        <v>1</v>
      </c>
      <c r="I7082" s="69" t="s">
        <v>1179</v>
      </c>
      <c r="J7082" s="63">
        <f t="shared" si="27"/>
        <v>44877</v>
      </c>
      <c r="K7082" s="64">
        <f>IF(ISBLANK(J7082),,H7082*INDEX(Inputs!G:G,MATCH(F7082,Inputs!E:E,0)))</f>
        <v>759</v>
      </c>
      <c r="L7082" s="65" t="str">
        <f>IF(ISBLANK(J7082),,INDEX(Inputs!D:D,MATCH(F7082,Inputs!E:E,0)))</f>
        <v>650GR Ergo View Laptop Stand-Grey</v>
      </c>
      <c r="M7082" s="65" t="str">
        <f>IF(ISBLANK(#REF!),,IF(B7082="Online","Online",IF(LEFT(B7082,1)="E","Online","Offline")))</f>
        <v>Offline</v>
      </c>
      <c r="N7082" s="64">
        <f>IF(ISBLANK(M7082),,H7082*INDEX(Inputs!F:F,MATCH(F7082,Inputs!E:E,0)))</f>
        <v>899</v>
      </c>
      <c r="O7082" s="65"/>
    </row>
    <row r="7083" ht="15.75" customHeight="1" spans="1:15">
      <c r="A7083" s="65" t="s">
        <v>739</v>
      </c>
      <c r="B7083" s="66" t="s">
        <v>740</v>
      </c>
      <c r="C7083" s="65" t="s">
        <v>741</v>
      </c>
      <c r="D7083" s="66" t="s">
        <v>414</v>
      </c>
      <c r="E7083" s="66" t="s">
        <v>415</v>
      </c>
      <c r="F7083" s="65">
        <v>250874</v>
      </c>
      <c r="G7083" s="65" t="s">
        <v>13</v>
      </c>
      <c r="H7083" s="67">
        <v>1</v>
      </c>
      <c r="I7083" s="69" t="s">
        <v>1179</v>
      </c>
      <c r="J7083" s="63">
        <f t="shared" si="27"/>
        <v>44877</v>
      </c>
      <c r="K7083" s="64">
        <f>IF(ISBLANK(J7083),,H7083*INDEX(Inputs!G:G,MATCH(F7083,Inputs!E:E,0)))</f>
        <v>1349</v>
      </c>
      <c r="L7083" s="65" t="str">
        <f>IF(ISBLANK(J7083),,INDEX(Inputs!D:D,MATCH(F7083,Inputs!E:E,0)))</f>
        <v>432BK EvoFox X-Team Gaming Keyboard &amp; Mouse (USB)</v>
      </c>
      <c r="M7083" s="65" t="str">
        <f>IF(ISBLANK(#REF!),,IF(B7083="Online","Online",IF(LEFT(B7083,1)="E","Online","Offline")))</f>
        <v>Offline</v>
      </c>
      <c r="N7083" s="64">
        <f>IF(ISBLANK(M7083),,H7083*INDEX(Inputs!F:F,MATCH(F7083,Inputs!E:E,0)))</f>
        <v>1899</v>
      </c>
      <c r="O7083" s="65"/>
    </row>
    <row r="7084" ht="15.75" customHeight="1" spans="1:15">
      <c r="A7084" s="65" t="s">
        <v>752</v>
      </c>
      <c r="B7084" s="66" t="s">
        <v>165</v>
      </c>
      <c r="C7084" s="65" t="s">
        <v>753</v>
      </c>
      <c r="D7084" s="66" t="s">
        <v>414</v>
      </c>
      <c r="E7084" s="66" t="s">
        <v>415</v>
      </c>
      <c r="F7084" s="65">
        <v>250874</v>
      </c>
      <c r="G7084" s="65" t="s">
        <v>13</v>
      </c>
      <c r="H7084" s="67">
        <v>1</v>
      </c>
      <c r="I7084" s="69" t="s">
        <v>1179</v>
      </c>
      <c r="J7084" s="63">
        <f t="shared" si="27"/>
        <v>44877</v>
      </c>
      <c r="K7084" s="64">
        <f>IF(ISBLANK(J7084),,H7084*INDEX(Inputs!G:G,MATCH(F7084,Inputs!E:E,0)))</f>
        <v>1349</v>
      </c>
      <c r="L7084" s="65" t="str">
        <f>IF(ISBLANK(J7084),,INDEX(Inputs!D:D,MATCH(F7084,Inputs!E:E,0)))</f>
        <v>432BK EvoFox X-Team Gaming Keyboard &amp; Mouse (USB)</v>
      </c>
      <c r="M7084" s="65" t="str">
        <f>IF(ISBLANK(#REF!),,IF(B7084="Online","Online",IF(LEFT(B7084,1)="E","Online","Offline")))</f>
        <v>Offline</v>
      </c>
      <c r="N7084" s="64">
        <f>IF(ISBLANK(M7084),,H7084*INDEX(Inputs!F:F,MATCH(F7084,Inputs!E:E,0)))</f>
        <v>1899</v>
      </c>
      <c r="O7084" s="65"/>
    </row>
    <row r="7085" ht="15.75" customHeight="1" spans="1:15">
      <c r="A7085" s="65" t="s">
        <v>338</v>
      </c>
      <c r="B7085" s="66" t="s">
        <v>188</v>
      </c>
      <c r="C7085" s="65" t="s">
        <v>884</v>
      </c>
      <c r="D7085" s="66" t="s">
        <v>414</v>
      </c>
      <c r="E7085" s="66" t="s">
        <v>415</v>
      </c>
      <c r="F7085" s="65">
        <v>260090</v>
      </c>
      <c r="G7085" s="65" t="s">
        <v>17</v>
      </c>
      <c r="H7085" s="67">
        <v>1</v>
      </c>
      <c r="I7085" s="69" t="s">
        <v>1179</v>
      </c>
      <c r="J7085" s="63">
        <f t="shared" si="27"/>
        <v>44877</v>
      </c>
      <c r="K7085" s="64">
        <f>IF(ISBLANK(J7085),,H7085*INDEX(Inputs!G:G,MATCH(F7085,Inputs!E:E,0)))</f>
        <v>729</v>
      </c>
      <c r="L7085" s="65" t="str">
        <f>IF(ISBLANK(J7085),,INDEX(Inputs!D:D,MATCH(F7085,Inputs!E:E,0)))</f>
        <v>400PP Xcite Neo Keyboard &amp; Mouse USB</v>
      </c>
      <c r="M7085" s="65" t="str">
        <f>IF(ISBLANK(#REF!),,IF(B7085="Online","Online",IF(LEFT(B7085,1)="E","Online","Offline")))</f>
        <v>Offline</v>
      </c>
      <c r="N7085" s="64">
        <f>IF(ISBLANK(M7085),,H7085*INDEX(Inputs!F:F,MATCH(F7085,Inputs!E:E,0)))</f>
        <v>899</v>
      </c>
      <c r="O7085" s="65"/>
    </row>
    <row r="7086" ht="15.75" customHeight="1" spans="1:15">
      <c r="A7086" s="65" t="s">
        <v>718</v>
      </c>
      <c r="B7086" s="66" t="s">
        <v>904</v>
      </c>
      <c r="C7086" s="65" t="s">
        <v>905</v>
      </c>
      <c r="D7086" s="66" t="s">
        <v>370</v>
      </c>
      <c r="E7086" s="66" t="s">
        <v>410</v>
      </c>
      <c r="F7086" s="65">
        <v>250877</v>
      </c>
      <c r="G7086" s="65" t="s">
        <v>22</v>
      </c>
      <c r="H7086" s="67">
        <v>1</v>
      </c>
      <c r="I7086" s="69" t="s">
        <v>1179</v>
      </c>
      <c r="J7086" s="63">
        <f t="shared" si="27"/>
        <v>44877</v>
      </c>
      <c r="K7086" s="64">
        <f>IF(ISBLANK(J7086),,H7086*INDEX(Inputs!G:G,MATCH(F7086,Inputs!E:E,0)))</f>
        <v>349</v>
      </c>
      <c r="L7086" s="65" t="str">
        <f>IF(ISBLANK(J7086),,INDEX(Inputs!D:D,MATCH(F7086,Inputs!E:E,0)))</f>
        <v>595BK Evo Fox Falcon X35 Medium Speed Mouse Pad</v>
      </c>
      <c r="M7086" s="65" t="str">
        <f>IF(ISBLANK(#REF!),,IF(B7086="Online","Online",IF(LEFT(B7086,1)="E","Online","Offline")))</f>
        <v>Offline</v>
      </c>
      <c r="N7086" s="64">
        <f>IF(ISBLANK(M7086),,H7086*INDEX(Inputs!F:F,MATCH(F7086,Inputs!E:E,0)))</f>
        <v>699</v>
      </c>
      <c r="O7086" s="65"/>
    </row>
    <row r="7087" ht="15.75" customHeight="1" spans="1:15">
      <c r="A7087" s="65" t="s">
        <v>341</v>
      </c>
      <c r="B7087" s="66" t="s">
        <v>36</v>
      </c>
      <c r="C7087" s="65" t="s">
        <v>581</v>
      </c>
      <c r="D7087" s="72" t="s">
        <v>329</v>
      </c>
      <c r="E7087" s="66" t="s">
        <v>330</v>
      </c>
      <c r="F7087" s="65">
        <v>259864</v>
      </c>
      <c r="G7087" s="65" t="s">
        <v>1118</v>
      </c>
      <c r="H7087" s="67">
        <v>1</v>
      </c>
      <c r="I7087" s="69" t="s">
        <v>1180</v>
      </c>
      <c r="J7087" s="63">
        <f t="shared" si="27"/>
        <v>44881</v>
      </c>
      <c r="K7087" s="64">
        <f>IF(ISBLANK(J7087),,H7087*INDEX(Inputs!G:G,MATCH(F7087,Inputs!E:E,0)))</f>
        <v>1499</v>
      </c>
      <c r="L7087" s="65" t="str">
        <f>IF(ISBLANK(J7087),,INDEX(Inputs!D:D,MATCH(F7087,Inputs!E:E,0)))</f>
        <v>579GR EvoFox Elite Ops Controller-Grey</v>
      </c>
      <c r="M7087" s="65" t="str">
        <f>IF(ISBLANK(#REF!),,IF(B7087="Online","Online",IF(LEFT(B7087,1)="E","Online","Offline")))</f>
        <v>Offline</v>
      </c>
      <c r="N7087" s="64">
        <f>IF(ISBLANK(M7087),,H7087*INDEX(Inputs!F:F,MATCH(F7087,Inputs!E:E,0)))</f>
        <v>2299</v>
      </c>
      <c r="O7087" s="65"/>
    </row>
    <row r="7088" ht="15.75" customHeight="1" spans="1:15">
      <c r="A7088" s="65" t="s">
        <v>803</v>
      </c>
      <c r="B7088" s="66" t="s">
        <v>698</v>
      </c>
      <c r="C7088" s="65" t="s">
        <v>699</v>
      </c>
      <c r="D7088" s="72" t="s">
        <v>329</v>
      </c>
      <c r="E7088" s="66" t="s">
        <v>330</v>
      </c>
      <c r="F7088" s="65">
        <v>259864</v>
      </c>
      <c r="G7088" s="65" t="s">
        <v>1118</v>
      </c>
      <c r="H7088" s="67">
        <v>1</v>
      </c>
      <c r="I7088" s="69" t="s">
        <v>1180</v>
      </c>
      <c r="J7088" s="63">
        <f t="shared" si="27"/>
        <v>44881</v>
      </c>
      <c r="K7088" s="64">
        <f>IF(ISBLANK(J7088),,H7088*INDEX(Inputs!G:G,MATCH(F7088,Inputs!E:E,0)))</f>
        <v>1499</v>
      </c>
      <c r="L7088" s="65" t="str">
        <f>IF(ISBLANK(J7088),,INDEX(Inputs!D:D,MATCH(F7088,Inputs!E:E,0)))</f>
        <v>579GR EvoFox Elite Ops Controller-Grey</v>
      </c>
      <c r="M7088" s="65" t="str">
        <f>IF(ISBLANK(#REF!),,IF(B7088="Online","Online",IF(LEFT(B7088,1)="E","Online","Offline")))</f>
        <v>Offline</v>
      </c>
      <c r="N7088" s="64">
        <f>IF(ISBLANK(M7088),,H7088*INDEX(Inputs!F:F,MATCH(F7088,Inputs!E:E,0)))</f>
        <v>2299</v>
      </c>
      <c r="O7088" s="65"/>
    </row>
    <row r="7089" ht="15.75" customHeight="1" spans="1:15">
      <c r="A7089" s="65" t="s">
        <v>327</v>
      </c>
      <c r="B7089" s="66" t="s">
        <v>78</v>
      </c>
      <c r="C7089" s="65" t="s">
        <v>351</v>
      </c>
      <c r="D7089" s="72" t="s">
        <v>329</v>
      </c>
      <c r="E7089" s="66" t="s">
        <v>330</v>
      </c>
      <c r="F7089" s="65">
        <v>259864</v>
      </c>
      <c r="G7089" s="65" t="s">
        <v>1118</v>
      </c>
      <c r="H7089" s="67">
        <v>1</v>
      </c>
      <c r="I7089" s="69" t="s">
        <v>1181</v>
      </c>
      <c r="J7089" s="63">
        <f t="shared" si="27"/>
        <v>44882</v>
      </c>
      <c r="K7089" s="64">
        <f>IF(ISBLANK(J7089),,H7089*INDEX(Inputs!G:G,MATCH(F7089,Inputs!E:E,0)))</f>
        <v>1499</v>
      </c>
      <c r="L7089" s="65" t="str">
        <f>IF(ISBLANK(J7089),,INDEX(Inputs!D:D,MATCH(F7089,Inputs!E:E,0)))</f>
        <v>579GR EvoFox Elite Ops Controller-Grey</v>
      </c>
      <c r="M7089" s="65" t="str">
        <f>IF(ISBLANK(#REF!),,IF(B7089="Online","Online",IF(LEFT(B7089,1)="E","Online","Offline")))</f>
        <v>Offline</v>
      </c>
      <c r="N7089" s="64">
        <f>IF(ISBLANK(M7089),,H7089*INDEX(Inputs!F:F,MATCH(F7089,Inputs!E:E,0)))</f>
        <v>2299</v>
      </c>
      <c r="O7089" s="65"/>
    </row>
    <row r="7090" ht="15.75" customHeight="1" spans="1:15">
      <c r="A7090" s="65" t="s">
        <v>621</v>
      </c>
      <c r="B7090" s="66" t="s">
        <v>128</v>
      </c>
      <c r="C7090" s="65" t="s">
        <v>622</v>
      </c>
      <c r="D7090" s="72" t="s">
        <v>329</v>
      </c>
      <c r="E7090" s="66" t="s">
        <v>330</v>
      </c>
      <c r="F7090" s="65">
        <v>224360</v>
      </c>
      <c r="G7090" s="65" t="s">
        <v>331</v>
      </c>
      <c r="H7090" s="67">
        <v>1</v>
      </c>
      <c r="I7090" s="69" t="s">
        <v>1181</v>
      </c>
      <c r="J7090" s="63">
        <f t="shared" si="27"/>
        <v>44882</v>
      </c>
      <c r="K7090" s="64">
        <f>IF(ISBLANK(J7090),,H7090*INDEX(Inputs!G:G,MATCH(F7090,Inputs!E:E,0)))</f>
        <v>2299</v>
      </c>
      <c r="L7090" s="65" t="str">
        <f>IF(ISBLANK(J7090),,INDEX(Inputs!D:D,MATCH(F7090,Inputs!E:E,0)))</f>
        <v>829BK Bluetooth Controller 4 (EGP4)</v>
      </c>
      <c r="M7090" s="65" t="str">
        <f>IF(ISBLANK(#REF!),,IF(B7090="Online","Online",IF(LEFT(B7090,1)="E","Online","Offline")))</f>
        <v>Offline</v>
      </c>
      <c r="N7090" s="64">
        <f>IF(ISBLANK(M7090),,H7090*INDEX(Inputs!F:F,MATCH(F7090,Inputs!E:E,0)))</f>
        <v>2599</v>
      </c>
      <c r="O7090" s="65"/>
    </row>
    <row r="7091" ht="15.75" customHeight="1" spans="1:15">
      <c r="A7091" s="65" t="s">
        <v>341</v>
      </c>
      <c r="B7091" s="66" t="s">
        <v>53</v>
      </c>
      <c r="C7091" s="65" t="s">
        <v>641</v>
      </c>
      <c r="D7091" s="72" t="s">
        <v>329</v>
      </c>
      <c r="E7091" s="66" t="s">
        <v>330</v>
      </c>
      <c r="F7091" s="65">
        <v>259864</v>
      </c>
      <c r="G7091" s="65" t="s">
        <v>1118</v>
      </c>
      <c r="H7091" s="67">
        <v>1</v>
      </c>
      <c r="I7091" s="69" t="s">
        <v>1182</v>
      </c>
      <c r="J7091" s="63">
        <f t="shared" si="27"/>
        <v>44883</v>
      </c>
      <c r="K7091" s="64">
        <f>IF(ISBLANK(J7091),,H7091*INDEX(Inputs!G:G,MATCH(F7091,Inputs!E:E,0)))</f>
        <v>1499</v>
      </c>
      <c r="L7091" s="65" t="str">
        <f>IF(ISBLANK(J7091),,INDEX(Inputs!D:D,MATCH(F7091,Inputs!E:E,0)))</f>
        <v>579GR EvoFox Elite Ops Controller-Grey</v>
      </c>
      <c r="M7091" s="65" t="str">
        <f>IF(ISBLANK(#REF!),,IF(B7091="Online","Online",IF(LEFT(B7091,1)="E","Online","Offline")))</f>
        <v>Offline</v>
      </c>
      <c r="N7091" s="64">
        <f>IF(ISBLANK(M7091),,H7091*INDEX(Inputs!F:F,MATCH(F7091,Inputs!E:E,0)))</f>
        <v>2299</v>
      </c>
      <c r="O7091" s="65"/>
    </row>
    <row r="7092" ht="15.75" customHeight="1" spans="1:15">
      <c r="A7092" s="65" t="s">
        <v>341</v>
      </c>
      <c r="B7092" s="66" t="s">
        <v>36</v>
      </c>
      <c r="C7092" s="65" t="s">
        <v>581</v>
      </c>
      <c r="D7092" s="72" t="s">
        <v>329</v>
      </c>
      <c r="E7092" s="66" t="s">
        <v>330</v>
      </c>
      <c r="F7092" s="65">
        <v>224360</v>
      </c>
      <c r="G7092" s="65" t="s">
        <v>331</v>
      </c>
      <c r="H7092" s="67">
        <v>1</v>
      </c>
      <c r="I7092" s="69" t="s">
        <v>1182</v>
      </c>
      <c r="J7092" s="63">
        <f t="shared" si="27"/>
        <v>44883</v>
      </c>
      <c r="K7092" s="64">
        <f>IF(ISBLANK(J7092),,H7092*INDEX(Inputs!G:G,MATCH(F7092,Inputs!E:E,0)))</f>
        <v>2299</v>
      </c>
      <c r="L7092" s="65" t="str">
        <f>IF(ISBLANK(J7092),,INDEX(Inputs!D:D,MATCH(F7092,Inputs!E:E,0)))</f>
        <v>829BK Bluetooth Controller 4 (EGP4)</v>
      </c>
      <c r="M7092" s="65" t="str">
        <f>IF(ISBLANK(#REF!),,IF(B7092="Online","Online",IF(LEFT(B7092,1)="E","Online","Offline")))</f>
        <v>Offline</v>
      </c>
      <c r="N7092" s="64">
        <f>IF(ISBLANK(M7092),,H7092*INDEX(Inputs!F:F,MATCH(F7092,Inputs!E:E,0)))</f>
        <v>2599</v>
      </c>
      <c r="O7092" s="65"/>
    </row>
    <row r="7093" ht="15.75" customHeight="1" spans="1:15">
      <c r="A7093" s="65" t="s">
        <v>762</v>
      </c>
      <c r="B7093" s="66" t="s">
        <v>37</v>
      </c>
      <c r="C7093" s="65" t="s">
        <v>582</v>
      </c>
      <c r="D7093" s="72" t="s">
        <v>329</v>
      </c>
      <c r="E7093" s="66" t="s">
        <v>330</v>
      </c>
      <c r="F7093" s="65">
        <v>224360</v>
      </c>
      <c r="G7093" s="65" t="s">
        <v>331</v>
      </c>
      <c r="H7093" s="67">
        <v>1</v>
      </c>
      <c r="I7093" s="69" t="s">
        <v>1182</v>
      </c>
      <c r="J7093" s="63">
        <f t="shared" si="27"/>
        <v>44883</v>
      </c>
      <c r="K7093" s="64">
        <f>IF(ISBLANK(J7093),,H7093*INDEX(Inputs!G:G,MATCH(F7093,Inputs!E:E,0)))</f>
        <v>2299</v>
      </c>
      <c r="L7093" s="65" t="str">
        <f>IF(ISBLANK(J7093),,INDEX(Inputs!D:D,MATCH(F7093,Inputs!E:E,0)))</f>
        <v>829BK Bluetooth Controller 4 (EGP4)</v>
      </c>
      <c r="M7093" s="65" t="str">
        <f>IF(ISBLANK(#REF!),,IF(B7093="Online","Online",IF(LEFT(B7093,1)="E","Online","Offline")))</f>
        <v>Offline</v>
      </c>
      <c r="N7093" s="64">
        <f>IF(ISBLANK(M7093),,H7093*INDEX(Inputs!F:F,MATCH(F7093,Inputs!E:E,0)))</f>
        <v>2599</v>
      </c>
      <c r="O7093" s="65"/>
    </row>
    <row r="7094" ht="15.75" customHeight="1" spans="1:15">
      <c r="A7094" s="65" t="s">
        <v>777</v>
      </c>
      <c r="B7094" s="66" t="s">
        <v>225</v>
      </c>
      <c r="C7094" s="65" t="s">
        <v>809</v>
      </c>
      <c r="D7094" s="72" t="s">
        <v>329</v>
      </c>
      <c r="E7094" s="66" t="s">
        <v>330</v>
      </c>
      <c r="F7094" s="65">
        <v>259864</v>
      </c>
      <c r="G7094" s="65" t="s">
        <v>1118</v>
      </c>
      <c r="H7094" s="67">
        <v>1</v>
      </c>
      <c r="I7094" s="69" t="s">
        <v>1183</v>
      </c>
      <c r="J7094" s="63">
        <f t="shared" si="27"/>
        <v>44884</v>
      </c>
      <c r="K7094" s="64">
        <f>IF(ISBLANK(J7094),,H7094*INDEX(Inputs!G:G,MATCH(F7094,Inputs!E:E,0)))</f>
        <v>1499</v>
      </c>
      <c r="L7094" s="65" t="str">
        <f>IF(ISBLANK(J7094),,INDEX(Inputs!D:D,MATCH(F7094,Inputs!E:E,0)))</f>
        <v>579GR EvoFox Elite Ops Controller-Grey</v>
      </c>
      <c r="M7094" s="65" t="str">
        <f>IF(ISBLANK(#REF!),,IF(B7094="Online","Online",IF(LEFT(B7094,1)="E","Online","Offline")))</f>
        <v>Offline</v>
      </c>
      <c r="N7094" s="64">
        <f>IF(ISBLANK(M7094),,H7094*INDEX(Inputs!F:F,MATCH(F7094,Inputs!E:E,0)))</f>
        <v>2299</v>
      </c>
      <c r="O7094" s="65"/>
    </row>
    <row r="7095" ht="15.75" customHeight="1" spans="1:15">
      <c r="A7095" s="65" t="s">
        <v>772</v>
      </c>
      <c r="B7095" s="66" t="s">
        <v>384</v>
      </c>
      <c r="C7095" s="65" t="s">
        <v>385</v>
      </c>
      <c r="D7095" s="72" t="s">
        <v>329</v>
      </c>
      <c r="E7095" s="66" t="s">
        <v>330</v>
      </c>
      <c r="F7095" s="65">
        <v>259864</v>
      </c>
      <c r="G7095" s="65" t="s">
        <v>1118</v>
      </c>
      <c r="H7095" s="67">
        <v>1</v>
      </c>
      <c r="I7095" s="69" t="s">
        <v>1184</v>
      </c>
      <c r="J7095" s="63">
        <f t="shared" si="27"/>
        <v>44885</v>
      </c>
      <c r="K7095" s="64">
        <f>IF(ISBLANK(J7095),,H7095*INDEX(Inputs!G:G,MATCH(F7095,Inputs!E:E,0)))</f>
        <v>1499</v>
      </c>
      <c r="L7095" s="65" t="str">
        <f>IF(ISBLANK(J7095),,INDEX(Inputs!D:D,MATCH(F7095,Inputs!E:E,0)))</f>
        <v>579GR EvoFox Elite Ops Controller-Grey</v>
      </c>
      <c r="M7095" s="65" t="str">
        <f>IF(ISBLANK(#REF!),,IF(B7095="Online","Online",IF(LEFT(B7095,1)="E","Online","Offline")))</f>
        <v>Offline</v>
      </c>
      <c r="N7095" s="64">
        <f>IF(ISBLANK(M7095),,H7095*INDEX(Inputs!F:F,MATCH(F7095,Inputs!E:E,0)))</f>
        <v>2299</v>
      </c>
      <c r="O7095" s="65"/>
    </row>
    <row r="7096" ht="15.75" customHeight="1" spans="1:15">
      <c r="A7096" s="65" t="s">
        <v>437</v>
      </c>
      <c r="B7096" s="66" t="s">
        <v>249</v>
      </c>
      <c r="C7096" s="65" t="s">
        <v>827</v>
      </c>
      <c r="D7096" s="66" t="s">
        <v>414</v>
      </c>
      <c r="E7096" s="66" t="s">
        <v>428</v>
      </c>
      <c r="F7096" s="65">
        <v>250881</v>
      </c>
      <c r="G7096" s="65" t="s">
        <v>98</v>
      </c>
      <c r="H7096" s="67">
        <v>1</v>
      </c>
      <c r="I7096" s="69" t="s">
        <v>1185</v>
      </c>
      <c r="J7096" s="63">
        <f t="shared" si="27"/>
        <v>44878</v>
      </c>
      <c r="K7096" s="64">
        <f>IF(ISBLANK(J7096),,H7096*INDEX(Inputs!G:G,MATCH(F7096,Inputs!E:E,0)))</f>
        <v>799</v>
      </c>
      <c r="L7096" s="65" t="str">
        <f>IF(ISBLANK(J7096),,INDEX(Inputs!D:D,MATCH(F7096,Inputs!E:E,0)))</f>
        <v>795BK EvoFox Phantom Pro RGB Gaming Mouse USB</v>
      </c>
      <c r="M7096" s="65" t="str">
        <f>IF(ISBLANK(#REF!),,IF(B7096="Online","Online",IF(LEFT(B7096,1)="E","Online","Offline")))</f>
        <v>Offline</v>
      </c>
      <c r="N7096" s="64">
        <f>IF(ISBLANK(M7096),,H7096*INDEX(Inputs!F:F,MATCH(F7096,Inputs!E:E,0)))</f>
        <v>1099</v>
      </c>
      <c r="O7096" s="65"/>
    </row>
    <row r="7097" ht="15.75" customHeight="1" spans="1:15">
      <c r="A7097" s="65" t="s">
        <v>1009</v>
      </c>
      <c r="B7097" s="66" t="s">
        <v>214</v>
      </c>
      <c r="C7097" s="65" t="s">
        <v>1010</v>
      </c>
      <c r="D7097" s="66" t="s">
        <v>370</v>
      </c>
      <c r="E7097" s="66" t="s">
        <v>410</v>
      </c>
      <c r="F7097" s="65">
        <v>250876</v>
      </c>
      <c r="G7097" s="65" t="s">
        <v>26</v>
      </c>
      <c r="H7097" s="67">
        <v>1</v>
      </c>
      <c r="I7097" s="69" t="s">
        <v>1185</v>
      </c>
      <c r="J7097" s="63">
        <f t="shared" si="27"/>
        <v>44878</v>
      </c>
      <c r="K7097" s="64">
        <f>IF(ISBLANK(J7097),,H7097*INDEX(Inputs!G:G,MATCH(F7097,Inputs!E:E,0)))</f>
        <v>1399</v>
      </c>
      <c r="L7097" s="65" t="str">
        <f>IF(ISBLANK(J7097),,INDEX(Inputs!D:D,MATCH(F7097,Inputs!E:E,0)))</f>
        <v>649BK EvoFox Typhoon Laptop Cooling Pad</v>
      </c>
      <c r="M7097" s="65" t="str">
        <f>IF(ISBLANK(#REF!),,IF(B7097="Online","Online",IF(LEFT(B7097,1)="E","Online","Offline")))</f>
        <v>Offline</v>
      </c>
      <c r="N7097" s="64">
        <f>IF(ISBLANK(M7097),,H7097*INDEX(Inputs!F:F,MATCH(F7097,Inputs!E:E,0)))</f>
        <v>1999</v>
      </c>
      <c r="O7097" s="65"/>
    </row>
    <row r="7098" ht="15.75" customHeight="1" spans="1:15">
      <c r="A7098" s="65" t="s">
        <v>412</v>
      </c>
      <c r="B7098" s="66" t="s">
        <v>59</v>
      </c>
      <c r="C7098" s="65" t="s">
        <v>471</v>
      </c>
      <c r="D7098" s="66" t="s">
        <v>370</v>
      </c>
      <c r="E7098" s="66" t="s">
        <v>371</v>
      </c>
      <c r="F7098" s="65">
        <v>260086</v>
      </c>
      <c r="G7098" s="65" t="s">
        <v>16</v>
      </c>
      <c r="H7098" s="67">
        <v>1</v>
      </c>
      <c r="I7098" s="69" t="s">
        <v>1185</v>
      </c>
      <c r="J7098" s="63">
        <f t="shared" si="27"/>
        <v>44878</v>
      </c>
      <c r="K7098" s="64">
        <f>IF(ISBLANK(J7098),,H7098*INDEX(Inputs!G:G,MATCH(F7098,Inputs!E:E,0)))</f>
        <v>1699</v>
      </c>
      <c r="L7098" s="65" t="str">
        <f>IF(ISBLANK(J7098),,INDEX(Inputs!D:D,MATCH(F7098,Inputs!E:E,0)))</f>
        <v>436BK Type-C 6 in 1 Multiport Hub</v>
      </c>
      <c r="M7098" s="65" t="str">
        <f>IF(ISBLANK(#REF!),,IF(B7098="Online","Online",IF(LEFT(B7098,1)="E","Online","Offline")))</f>
        <v>Offline</v>
      </c>
      <c r="N7098" s="64">
        <f>IF(ISBLANK(M7098),,H7098*INDEX(Inputs!F:F,MATCH(F7098,Inputs!E:E,0)))</f>
        <v>2599</v>
      </c>
      <c r="O7098" s="65"/>
    </row>
    <row r="7099" ht="15.75" customHeight="1" spans="1:15">
      <c r="A7099" s="65" t="s">
        <v>1044</v>
      </c>
      <c r="B7099" s="66" t="s">
        <v>258</v>
      </c>
      <c r="C7099" s="65" t="s">
        <v>1045</v>
      </c>
      <c r="D7099" s="66" t="s">
        <v>370</v>
      </c>
      <c r="E7099" s="66" t="s">
        <v>410</v>
      </c>
      <c r="F7099" s="65">
        <v>250876</v>
      </c>
      <c r="G7099" s="65" t="s">
        <v>26</v>
      </c>
      <c r="H7099" s="67">
        <v>1</v>
      </c>
      <c r="I7099" s="69" t="s">
        <v>1185</v>
      </c>
      <c r="J7099" s="63">
        <f t="shared" si="27"/>
        <v>44878</v>
      </c>
      <c r="K7099" s="64">
        <f>IF(ISBLANK(J7099),,H7099*INDEX(Inputs!G:G,MATCH(F7099,Inputs!E:E,0)))</f>
        <v>1399</v>
      </c>
      <c r="L7099" s="65" t="str">
        <f>IF(ISBLANK(J7099),,INDEX(Inputs!D:D,MATCH(F7099,Inputs!E:E,0)))</f>
        <v>649BK EvoFox Typhoon Laptop Cooling Pad</v>
      </c>
      <c r="M7099" s="65" t="str">
        <f>IF(ISBLANK(#REF!),,IF(B7099="Online","Online",IF(LEFT(B7099,1)="E","Online","Offline")))</f>
        <v>Offline</v>
      </c>
      <c r="N7099" s="64">
        <f>IF(ISBLANK(M7099),,H7099*INDEX(Inputs!F:F,MATCH(F7099,Inputs!E:E,0)))</f>
        <v>1999</v>
      </c>
      <c r="O7099" s="65"/>
    </row>
    <row r="7100" ht="15.75" customHeight="1" spans="1:15">
      <c r="A7100" s="65" t="s">
        <v>412</v>
      </c>
      <c r="B7100" s="66" t="s">
        <v>945</v>
      </c>
      <c r="C7100" s="65" t="s">
        <v>946</v>
      </c>
      <c r="D7100" s="66" t="s">
        <v>370</v>
      </c>
      <c r="E7100" s="66" t="s">
        <v>410</v>
      </c>
      <c r="F7100" s="65">
        <v>250876</v>
      </c>
      <c r="G7100" s="65" t="s">
        <v>26</v>
      </c>
      <c r="H7100" s="67">
        <v>1</v>
      </c>
      <c r="I7100" s="69" t="s">
        <v>1185</v>
      </c>
      <c r="J7100" s="63">
        <f t="shared" si="27"/>
        <v>44878</v>
      </c>
      <c r="K7100" s="64">
        <f>IF(ISBLANK(J7100),,H7100*INDEX(Inputs!G:G,MATCH(F7100,Inputs!E:E,0)))</f>
        <v>1399</v>
      </c>
      <c r="L7100" s="65" t="str">
        <f>IF(ISBLANK(J7100),,INDEX(Inputs!D:D,MATCH(F7100,Inputs!E:E,0)))</f>
        <v>649BK EvoFox Typhoon Laptop Cooling Pad</v>
      </c>
      <c r="M7100" s="65" t="str">
        <f>IF(ISBLANK(#REF!),,IF(B7100="Online","Online",IF(LEFT(B7100,1)="E","Online","Offline")))</f>
        <v>Online</v>
      </c>
      <c r="N7100" s="64">
        <f>IF(ISBLANK(M7100),,H7100*INDEX(Inputs!F:F,MATCH(F7100,Inputs!E:E,0)))</f>
        <v>1999</v>
      </c>
      <c r="O7100" s="65"/>
    </row>
    <row r="7101" ht="15.75" customHeight="1" spans="1:15">
      <c r="A7101" s="65" t="s">
        <v>341</v>
      </c>
      <c r="B7101" s="66" t="s">
        <v>119</v>
      </c>
      <c r="C7101" s="65" t="s">
        <v>618</v>
      </c>
      <c r="D7101" s="66" t="s">
        <v>414</v>
      </c>
      <c r="E7101" s="66" t="s">
        <v>415</v>
      </c>
      <c r="F7101" s="65">
        <v>250874</v>
      </c>
      <c r="G7101" s="65" t="s">
        <v>13</v>
      </c>
      <c r="H7101" s="67">
        <v>1</v>
      </c>
      <c r="I7101" s="69" t="s">
        <v>1185</v>
      </c>
      <c r="J7101" s="63">
        <f t="shared" si="27"/>
        <v>44878</v>
      </c>
      <c r="K7101" s="64">
        <f>IF(ISBLANK(J7101),,H7101*INDEX(Inputs!G:G,MATCH(F7101,Inputs!E:E,0)))</f>
        <v>1349</v>
      </c>
      <c r="L7101" s="65" t="str">
        <f>IF(ISBLANK(J7101),,INDEX(Inputs!D:D,MATCH(F7101,Inputs!E:E,0)))</f>
        <v>432BK EvoFox X-Team Gaming Keyboard &amp; Mouse (USB)</v>
      </c>
      <c r="M7101" s="65" t="str">
        <f>IF(ISBLANK(#REF!),,IF(B7101="Online","Online",IF(LEFT(B7101,1)="E","Online","Offline")))</f>
        <v>Offline</v>
      </c>
      <c r="N7101" s="64">
        <f>IF(ISBLANK(M7101),,H7101*INDEX(Inputs!F:F,MATCH(F7101,Inputs!E:E,0)))</f>
        <v>1899</v>
      </c>
      <c r="O7101" s="65"/>
    </row>
    <row r="7102" ht="15.75" customHeight="1" spans="1:15">
      <c r="A7102" s="65" t="s">
        <v>341</v>
      </c>
      <c r="B7102" s="66" t="s">
        <v>195</v>
      </c>
      <c r="C7102" s="65" t="s">
        <v>818</v>
      </c>
      <c r="D7102" s="66" t="s">
        <v>370</v>
      </c>
      <c r="E7102" s="66" t="s">
        <v>410</v>
      </c>
      <c r="F7102" s="65">
        <v>250876</v>
      </c>
      <c r="G7102" s="65" t="s">
        <v>26</v>
      </c>
      <c r="H7102" s="67">
        <v>1</v>
      </c>
      <c r="I7102" s="69" t="s">
        <v>1185</v>
      </c>
      <c r="J7102" s="63">
        <f t="shared" si="27"/>
        <v>44878</v>
      </c>
      <c r="K7102" s="64">
        <f>IF(ISBLANK(J7102),,H7102*INDEX(Inputs!G:G,MATCH(F7102,Inputs!E:E,0)))</f>
        <v>1399</v>
      </c>
      <c r="L7102" s="65" t="str">
        <f>IF(ISBLANK(J7102),,INDEX(Inputs!D:D,MATCH(F7102,Inputs!E:E,0)))</f>
        <v>649BK EvoFox Typhoon Laptop Cooling Pad</v>
      </c>
      <c r="M7102" s="65" t="str">
        <f>IF(ISBLANK(#REF!),,IF(B7102="Online","Online",IF(LEFT(B7102,1)="E","Online","Offline")))</f>
        <v>Offline</v>
      </c>
      <c r="N7102" s="64">
        <f>IF(ISBLANK(M7102),,H7102*INDEX(Inputs!F:F,MATCH(F7102,Inputs!E:E,0)))</f>
        <v>1999</v>
      </c>
      <c r="O7102" s="65"/>
    </row>
    <row r="7103" ht="15.75" customHeight="1" spans="1:15">
      <c r="A7103" s="65" t="s">
        <v>509</v>
      </c>
      <c r="B7103" s="66" t="s">
        <v>139</v>
      </c>
      <c r="C7103" s="65" t="s">
        <v>545</v>
      </c>
      <c r="D7103" s="66" t="s">
        <v>370</v>
      </c>
      <c r="E7103" s="66" t="s">
        <v>371</v>
      </c>
      <c r="F7103" s="65">
        <v>250417</v>
      </c>
      <c r="G7103" s="65" t="s">
        <v>39</v>
      </c>
      <c r="H7103" s="67">
        <v>1</v>
      </c>
      <c r="I7103" s="69" t="s">
        <v>1185</v>
      </c>
      <c r="J7103" s="63">
        <f t="shared" si="27"/>
        <v>44878</v>
      </c>
      <c r="K7103" s="64">
        <f>IF(ISBLANK(J7103),,H7103*INDEX(Inputs!G:G,MATCH(F7103,Inputs!E:E,0)))</f>
        <v>929</v>
      </c>
      <c r="L7103" s="65" t="str">
        <f>IF(ISBLANK(J7103),,INDEX(Inputs!D:D,MATCH(F7103,Inputs!E:E,0)))</f>
        <v>416PP Super Speed Hub 4 Port USB 3.0</v>
      </c>
      <c r="M7103" s="65" t="str">
        <f>IF(ISBLANK(#REF!),,IF(B7103="Online","Online",IF(LEFT(B7103,1)="E","Online","Offline")))</f>
        <v>Offline</v>
      </c>
      <c r="N7103" s="64">
        <f>IF(ISBLANK(M7103),,H7103*INDEX(Inputs!F:F,MATCH(F7103,Inputs!E:E,0)))</f>
        <v>1499</v>
      </c>
      <c r="O7103" s="65"/>
    </row>
    <row r="7104" ht="15.75" customHeight="1" spans="1:15">
      <c r="A7104" s="65" t="s">
        <v>476</v>
      </c>
      <c r="B7104" s="66" t="s">
        <v>546</v>
      </c>
      <c r="C7104" s="65" t="s">
        <v>547</v>
      </c>
      <c r="D7104" s="66" t="s">
        <v>414</v>
      </c>
      <c r="E7104" s="66" t="s">
        <v>415</v>
      </c>
      <c r="F7104" s="65">
        <v>204737</v>
      </c>
      <c r="G7104" s="65" t="s">
        <v>20</v>
      </c>
      <c r="H7104" s="67">
        <v>1</v>
      </c>
      <c r="I7104" s="69" t="s">
        <v>1185</v>
      </c>
      <c r="J7104" s="63">
        <f t="shared" si="27"/>
        <v>44878</v>
      </c>
      <c r="K7104" s="64">
        <f>IF(ISBLANK(J7104),,H7104*INDEX(Inputs!G:G,MATCH(F7104,Inputs!E:E,0)))</f>
        <v>729</v>
      </c>
      <c r="L7104" s="65" t="str">
        <f>IF(ISBLANK(J7104),,INDEX(Inputs!D:D,MATCH(F7104,Inputs!E:E,0)))</f>
        <v>850PP Xcite Pro Keyboard &amp; Mouse USB</v>
      </c>
      <c r="M7104" s="65" t="str">
        <f>IF(ISBLANK(#REF!),,IF(B7104="Online","Online",IF(LEFT(B7104,1)="E","Online","Offline")))</f>
        <v>Offline</v>
      </c>
      <c r="N7104" s="64">
        <f>IF(ISBLANK(M7104),,H7104*INDEX(Inputs!F:F,MATCH(F7104,Inputs!E:E,0)))</f>
        <v>799</v>
      </c>
      <c r="O7104" s="65"/>
    </row>
    <row r="7105" ht="15.75" customHeight="1" spans="1:15">
      <c r="A7105" s="65" t="s">
        <v>447</v>
      </c>
      <c r="B7105" s="66" t="s">
        <v>61</v>
      </c>
      <c r="C7105" s="65" t="s">
        <v>456</v>
      </c>
      <c r="D7105" s="66" t="s">
        <v>414</v>
      </c>
      <c r="E7105" s="66" t="s">
        <v>428</v>
      </c>
      <c r="F7105" s="65">
        <v>250881</v>
      </c>
      <c r="G7105" s="65" t="s">
        <v>98</v>
      </c>
      <c r="H7105" s="67">
        <v>1</v>
      </c>
      <c r="I7105" s="69" t="s">
        <v>1185</v>
      </c>
      <c r="J7105" s="63">
        <f t="shared" si="27"/>
        <v>44878</v>
      </c>
      <c r="K7105" s="64">
        <f>IF(ISBLANK(J7105),,H7105*INDEX(Inputs!G:G,MATCH(F7105,Inputs!E:E,0)))</f>
        <v>799</v>
      </c>
      <c r="L7105" s="65" t="str">
        <f>IF(ISBLANK(J7105),,INDEX(Inputs!D:D,MATCH(F7105,Inputs!E:E,0)))</f>
        <v>795BK EvoFox Phantom Pro RGB Gaming Mouse USB</v>
      </c>
      <c r="M7105" s="65" t="str">
        <f>IF(ISBLANK(#REF!),,IF(B7105="Online","Online",IF(LEFT(B7105,1)="E","Online","Offline")))</f>
        <v>Offline</v>
      </c>
      <c r="N7105" s="64">
        <f>IF(ISBLANK(M7105),,H7105*INDEX(Inputs!F:F,MATCH(F7105,Inputs!E:E,0)))</f>
        <v>1099</v>
      </c>
      <c r="O7105" s="65"/>
    </row>
    <row r="7106" ht="15.75" customHeight="1" spans="1:15">
      <c r="A7106" s="65" t="s">
        <v>447</v>
      </c>
      <c r="B7106" s="66" t="s">
        <v>100</v>
      </c>
      <c r="C7106" s="65" t="s">
        <v>497</v>
      </c>
      <c r="D7106" s="66" t="s">
        <v>414</v>
      </c>
      <c r="E7106" s="66" t="s">
        <v>415</v>
      </c>
      <c r="F7106" s="65">
        <v>260090</v>
      </c>
      <c r="G7106" s="65" t="s">
        <v>17</v>
      </c>
      <c r="H7106" s="67">
        <v>1</v>
      </c>
      <c r="I7106" s="69" t="s">
        <v>1185</v>
      </c>
      <c r="J7106" s="63">
        <f t="shared" si="27"/>
        <v>44878</v>
      </c>
      <c r="K7106" s="64">
        <f>IF(ISBLANK(J7106),,H7106*INDEX(Inputs!G:G,MATCH(F7106,Inputs!E:E,0)))</f>
        <v>729</v>
      </c>
      <c r="L7106" s="65" t="str">
        <f>IF(ISBLANK(J7106),,INDEX(Inputs!D:D,MATCH(F7106,Inputs!E:E,0)))</f>
        <v>400PP Xcite Neo Keyboard &amp; Mouse USB</v>
      </c>
      <c r="M7106" s="65" t="str">
        <f>IF(ISBLANK(#REF!),,IF(B7106="Online","Online",IF(LEFT(B7106,1)="E","Online","Offline")))</f>
        <v>Offline</v>
      </c>
      <c r="N7106" s="64">
        <f>IF(ISBLANK(M7106),,H7106*INDEX(Inputs!F:F,MATCH(F7106,Inputs!E:E,0)))</f>
        <v>899</v>
      </c>
      <c r="O7106" s="65"/>
    </row>
    <row r="7107" ht="15.75" customHeight="1" spans="1:15">
      <c r="A7107" s="65" t="s">
        <v>619</v>
      </c>
      <c r="B7107" s="66" t="s">
        <v>123</v>
      </c>
      <c r="C7107" s="65" t="s">
        <v>620</v>
      </c>
      <c r="D7107" s="66" t="s">
        <v>414</v>
      </c>
      <c r="E7107" s="66" t="s">
        <v>415</v>
      </c>
      <c r="F7107" s="65">
        <v>204737</v>
      </c>
      <c r="G7107" s="65" t="s">
        <v>20</v>
      </c>
      <c r="H7107" s="67">
        <v>1</v>
      </c>
      <c r="I7107" s="69" t="s">
        <v>1185</v>
      </c>
      <c r="J7107" s="63">
        <f t="shared" si="27"/>
        <v>44878</v>
      </c>
      <c r="K7107" s="64">
        <f>IF(ISBLANK(J7107),,H7107*INDEX(Inputs!G:G,MATCH(F7107,Inputs!E:E,0)))</f>
        <v>729</v>
      </c>
      <c r="L7107" s="65" t="str">
        <f>IF(ISBLANK(J7107),,INDEX(Inputs!D:D,MATCH(F7107,Inputs!E:E,0)))</f>
        <v>850PP Xcite Pro Keyboard &amp; Mouse USB</v>
      </c>
      <c r="M7107" s="65" t="str">
        <f>IF(ISBLANK(#REF!),,IF(B7107="Online","Online",IF(LEFT(B7107,1)="E","Online","Offline")))</f>
        <v>Offline</v>
      </c>
      <c r="N7107" s="64">
        <f>IF(ISBLANK(M7107),,H7107*INDEX(Inputs!F:F,MATCH(F7107,Inputs!E:E,0)))</f>
        <v>799</v>
      </c>
      <c r="O7107" s="65"/>
    </row>
    <row r="7108" ht="15.75" customHeight="1" spans="1:15">
      <c r="A7108" s="65" t="s">
        <v>447</v>
      </c>
      <c r="B7108" s="66" t="s">
        <v>159</v>
      </c>
      <c r="C7108" s="65" t="s">
        <v>448</v>
      </c>
      <c r="D7108" s="66" t="s">
        <v>370</v>
      </c>
      <c r="E7108" s="66" t="s">
        <v>880</v>
      </c>
      <c r="F7108" s="65">
        <v>256480</v>
      </c>
      <c r="G7108" s="65" t="s">
        <v>25</v>
      </c>
      <c r="H7108" s="67">
        <v>1</v>
      </c>
      <c r="I7108" s="69" t="s">
        <v>1185</v>
      </c>
      <c r="J7108" s="63">
        <f t="shared" si="27"/>
        <v>44878</v>
      </c>
      <c r="K7108" s="64">
        <f>IF(ISBLANK(J7108),,H7108*INDEX(Inputs!G:G,MATCH(F7108,Inputs!E:E,0)))</f>
        <v>3000</v>
      </c>
      <c r="L7108" s="65" t="str">
        <f>IF(ISBLANK(J7108),,INDEX(Inputs!D:D,MATCH(F7108,Inputs!E:E,0)))</f>
        <v>998PP EvoFox Prime Gaming Bundle (422,423,658,597)</v>
      </c>
      <c r="M7108" s="65" t="str">
        <f>IF(ISBLANK(#REF!),,IF(B7108="Online","Online",IF(LEFT(B7108,1)="E","Online","Offline")))</f>
        <v>Offline</v>
      </c>
      <c r="N7108" s="64">
        <f>IF(ISBLANK(M7108),,H7108*INDEX(Inputs!F:F,MATCH(F7108,Inputs!E:E,0)))</f>
        <v>5496</v>
      </c>
      <c r="O7108" s="65"/>
    </row>
    <row r="7109" ht="15.75" customHeight="1" spans="1:15">
      <c r="A7109" s="65" t="s">
        <v>345</v>
      </c>
      <c r="B7109" s="66" t="s">
        <v>678</v>
      </c>
      <c r="C7109" s="65" t="s">
        <v>679</v>
      </c>
      <c r="D7109" s="66" t="s">
        <v>414</v>
      </c>
      <c r="E7109" s="66" t="s">
        <v>415</v>
      </c>
      <c r="F7109" s="65">
        <v>250875</v>
      </c>
      <c r="G7109" s="65" t="s">
        <v>103</v>
      </c>
      <c r="H7109" s="67">
        <v>0</v>
      </c>
      <c r="I7109" s="69" t="s">
        <v>1185</v>
      </c>
      <c r="J7109" s="63">
        <f t="shared" si="27"/>
        <v>44878</v>
      </c>
      <c r="K7109" s="64">
        <f>IF(ISBLANK(J7109),,H7109*INDEX(Inputs!G:G,MATCH(F7109,Inputs!E:E,0)))</f>
        <v>0</v>
      </c>
      <c r="L7109" s="65" t="str">
        <f>IF(ISBLANK(J7109),,INDEX(Inputs!D:D,MATCH(F7109,Inputs!E:E,0)))</f>
        <v>433BK EvoFox WarHammer Gaming Keyboard (USB)</v>
      </c>
      <c r="M7109" s="65" t="str">
        <f>IF(ISBLANK(#REF!),,IF(B7109="Online","Online",IF(LEFT(B7109,1)="E","Online","Offline")))</f>
        <v>Offline</v>
      </c>
      <c r="N7109" s="64">
        <f>IF(ISBLANK(M7109),,H7109*INDEX(Inputs!F:F,MATCH(F7109,Inputs!E:E,0)))</f>
        <v>0</v>
      </c>
      <c r="O7109" s="65"/>
    </row>
    <row r="7110" ht="15.75" customHeight="1" spans="1:15">
      <c r="A7110" s="65" t="s">
        <v>988</v>
      </c>
      <c r="B7110" s="66" t="s">
        <v>989</v>
      </c>
      <c r="C7110" s="65" t="s">
        <v>990</v>
      </c>
      <c r="D7110" s="66" t="s">
        <v>414</v>
      </c>
      <c r="E7110" s="66" t="s">
        <v>415</v>
      </c>
      <c r="F7110" s="65">
        <v>250874</v>
      </c>
      <c r="G7110" s="65" t="s">
        <v>13</v>
      </c>
      <c r="H7110" s="67">
        <v>1</v>
      </c>
      <c r="I7110" s="69" t="s">
        <v>1185</v>
      </c>
      <c r="J7110" s="63">
        <f t="shared" si="27"/>
        <v>44878</v>
      </c>
      <c r="K7110" s="64">
        <f>IF(ISBLANK(J7110),,H7110*INDEX(Inputs!G:G,MATCH(F7110,Inputs!E:E,0)))</f>
        <v>1349</v>
      </c>
      <c r="L7110" s="65" t="str">
        <f>IF(ISBLANK(J7110),,INDEX(Inputs!D:D,MATCH(F7110,Inputs!E:E,0)))</f>
        <v>432BK EvoFox X-Team Gaming Keyboard &amp; Mouse (USB)</v>
      </c>
      <c r="M7110" s="65" t="str">
        <f>IF(ISBLANK(#REF!),,IF(B7110="Online","Online",IF(LEFT(B7110,1)="E","Online","Offline")))</f>
        <v>Offline</v>
      </c>
      <c r="N7110" s="64">
        <f>IF(ISBLANK(M7110),,H7110*INDEX(Inputs!F:F,MATCH(F7110,Inputs!E:E,0)))</f>
        <v>1899</v>
      </c>
      <c r="O7110" s="65"/>
    </row>
    <row r="7111" ht="15.75" customHeight="1" spans="1:15">
      <c r="A7111" s="65" t="s">
        <v>458</v>
      </c>
      <c r="B7111" s="66" t="s">
        <v>179</v>
      </c>
      <c r="C7111" s="65" t="s">
        <v>523</v>
      </c>
      <c r="D7111" s="66" t="s">
        <v>414</v>
      </c>
      <c r="E7111" s="66" t="s">
        <v>415</v>
      </c>
      <c r="F7111" s="65">
        <v>250874</v>
      </c>
      <c r="G7111" s="65" t="s">
        <v>13</v>
      </c>
      <c r="H7111" s="67">
        <v>1</v>
      </c>
      <c r="I7111" s="69" t="s">
        <v>1185</v>
      </c>
      <c r="J7111" s="63">
        <f t="shared" si="27"/>
        <v>44878</v>
      </c>
      <c r="K7111" s="64">
        <f>IF(ISBLANK(J7111),,H7111*INDEX(Inputs!G:G,MATCH(F7111,Inputs!E:E,0)))</f>
        <v>1349</v>
      </c>
      <c r="L7111" s="65" t="str">
        <f>IF(ISBLANK(J7111),,INDEX(Inputs!D:D,MATCH(F7111,Inputs!E:E,0)))</f>
        <v>432BK EvoFox X-Team Gaming Keyboard &amp; Mouse (USB)</v>
      </c>
      <c r="M7111" s="65" t="str">
        <f>IF(ISBLANK(#REF!),,IF(B7111="Online","Online",IF(LEFT(B7111,1)="E","Online","Offline")))</f>
        <v>Offline</v>
      </c>
      <c r="N7111" s="64">
        <f>IF(ISBLANK(M7111),,H7111*INDEX(Inputs!F:F,MATCH(F7111,Inputs!E:E,0)))</f>
        <v>1899</v>
      </c>
      <c r="O7111" s="65"/>
    </row>
    <row r="7112" ht="15.75" customHeight="1" spans="1:15">
      <c r="A7112" s="65" t="s">
        <v>703</v>
      </c>
      <c r="B7112" s="66" t="s">
        <v>232</v>
      </c>
      <c r="C7112" s="65" t="s">
        <v>704</v>
      </c>
      <c r="D7112" s="66" t="s">
        <v>370</v>
      </c>
      <c r="E7112" s="66" t="s">
        <v>410</v>
      </c>
      <c r="F7112" s="65">
        <v>250876</v>
      </c>
      <c r="G7112" s="65" t="s">
        <v>26</v>
      </c>
      <c r="H7112" s="67">
        <v>1</v>
      </c>
      <c r="I7112" s="69" t="s">
        <v>1185</v>
      </c>
      <c r="J7112" s="63">
        <f t="shared" si="27"/>
        <v>44878</v>
      </c>
      <c r="K7112" s="64">
        <f>IF(ISBLANK(J7112),,H7112*INDEX(Inputs!G:G,MATCH(F7112,Inputs!E:E,0)))</f>
        <v>1399</v>
      </c>
      <c r="L7112" s="65" t="str">
        <f>IF(ISBLANK(J7112),,INDEX(Inputs!D:D,MATCH(F7112,Inputs!E:E,0)))</f>
        <v>649BK EvoFox Typhoon Laptop Cooling Pad</v>
      </c>
      <c r="M7112" s="65" t="str">
        <f>IF(ISBLANK(#REF!),,IF(B7112="Online","Online",IF(LEFT(B7112,1)="E","Online","Offline")))</f>
        <v>Offline</v>
      </c>
      <c r="N7112" s="64">
        <f>IF(ISBLANK(M7112),,H7112*INDEX(Inputs!F:F,MATCH(F7112,Inputs!E:E,0)))</f>
        <v>1999</v>
      </c>
      <c r="O7112" s="65"/>
    </row>
    <row r="7113" ht="15.75" customHeight="1" spans="1:15">
      <c r="A7113" s="65" t="s">
        <v>345</v>
      </c>
      <c r="B7113" s="66" t="s">
        <v>830</v>
      </c>
      <c r="C7113" s="65" t="s">
        <v>831</v>
      </c>
      <c r="D7113" s="66" t="s">
        <v>414</v>
      </c>
      <c r="E7113" s="66" t="s">
        <v>415</v>
      </c>
      <c r="F7113" s="65">
        <v>250875</v>
      </c>
      <c r="G7113" s="65" t="s">
        <v>103</v>
      </c>
      <c r="H7113" s="67">
        <v>1</v>
      </c>
      <c r="I7113" s="69" t="s">
        <v>1185</v>
      </c>
      <c r="J7113" s="63">
        <f t="shared" si="27"/>
        <v>44878</v>
      </c>
      <c r="K7113" s="64">
        <f>IF(ISBLANK(J7113),,H7113*INDEX(Inputs!G:G,MATCH(F7113,Inputs!E:E,0)))</f>
        <v>1099</v>
      </c>
      <c r="L7113" s="65" t="str">
        <f>IF(ISBLANK(J7113),,INDEX(Inputs!D:D,MATCH(F7113,Inputs!E:E,0)))</f>
        <v>433BK EvoFox WarHammer Gaming Keyboard (USB)</v>
      </c>
      <c r="M7113" s="65" t="str">
        <f>IF(ISBLANK(#REF!),,IF(B7113="Online","Online",IF(LEFT(B7113,1)="E","Online","Offline")))</f>
        <v>Offline</v>
      </c>
      <c r="N7113" s="64">
        <f>IF(ISBLANK(M7113),,H7113*INDEX(Inputs!F:F,MATCH(F7113,Inputs!E:E,0)))</f>
        <v>1499</v>
      </c>
      <c r="O7113" s="65"/>
    </row>
    <row r="7114" ht="15.75" customHeight="1" spans="1:15">
      <c r="A7114" s="65" t="s">
        <v>458</v>
      </c>
      <c r="B7114" s="66" t="s">
        <v>561</v>
      </c>
      <c r="C7114" s="65" t="s">
        <v>562</v>
      </c>
      <c r="D7114" s="66" t="s">
        <v>414</v>
      </c>
      <c r="E7114" s="66" t="s">
        <v>415</v>
      </c>
      <c r="F7114" s="65">
        <v>260089</v>
      </c>
      <c r="G7114" s="65" t="s">
        <v>18</v>
      </c>
      <c r="H7114" s="67">
        <v>1</v>
      </c>
      <c r="I7114" s="69" t="s">
        <v>1185</v>
      </c>
      <c r="J7114" s="63">
        <f t="shared" si="27"/>
        <v>44878</v>
      </c>
      <c r="K7114" s="64">
        <f>IF(ISBLANK(J7114),,H7114*INDEX(Inputs!G:G,MATCH(F7114,Inputs!E:E,0)))</f>
        <v>529</v>
      </c>
      <c r="L7114" s="65" t="str">
        <f>IF(ISBLANK(J7114),,INDEX(Inputs!D:D,MATCH(F7114,Inputs!E:E,0)))</f>
        <v>398PP Xcite Neo Keyboard USB</v>
      </c>
      <c r="M7114" s="65" t="str">
        <f>IF(ISBLANK(#REF!),,IF(B7114="Online","Online",IF(LEFT(B7114,1)="E","Online","Offline")))</f>
        <v>Online</v>
      </c>
      <c r="N7114" s="64">
        <f>IF(ISBLANK(M7114),,H7114*INDEX(Inputs!F:F,MATCH(F7114,Inputs!E:E,0)))</f>
        <v>549</v>
      </c>
      <c r="O7114" s="65"/>
    </row>
    <row r="7115" ht="15.75" customHeight="1" spans="1:15">
      <c r="A7115" s="65" t="s">
        <v>362</v>
      </c>
      <c r="B7115" s="66" t="s">
        <v>87</v>
      </c>
      <c r="C7115" s="65" t="s">
        <v>653</v>
      </c>
      <c r="D7115" s="66" t="s">
        <v>370</v>
      </c>
      <c r="E7115" s="66" t="s">
        <v>410</v>
      </c>
      <c r="F7115" s="65">
        <v>250876</v>
      </c>
      <c r="G7115" s="65" t="s">
        <v>26</v>
      </c>
      <c r="H7115" s="67">
        <v>1</v>
      </c>
      <c r="I7115" s="69" t="s">
        <v>1185</v>
      </c>
      <c r="J7115" s="63">
        <f t="shared" si="27"/>
        <v>44878</v>
      </c>
      <c r="K7115" s="64">
        <f>IF(ISBLANK(J7115),,H7115*INDEX(Inputs!G:G,MATCH(F7115,Inputs!E:E,0)))</f>
        <v>1399</v>
      </c>
      <c r="L7115" s="65" t="str">
        <f>IF(ISBLANK(J7115),,INDEX(Inputs!D:D,MATCH(F7115,Inputs!E:E,0)))</f>
        <v>649BK EvoFox Typhoon Laptop Cooling Pad</v>
      </c>
      <c r="M7115" s="65" t="str">
        <f>IF(ISBLANK(#REF!),,IF(B7115="Online","Online",IF(LEFT(B7115,1)="E","Online","Offline")))</f>
        <v>Offline</v>
      </c>
      <c r="N7115" s="64">
        <f>IF(ISBLANK(M7115),,H7115*INDEX(Inputs!F:F,MATCH(F7115,Inputs!E:E,0)))</f>
        <v>1999</v>
      </c>
      <c r="O7115" s="65"/>
    </row>
    <row r="7116" ht="15.75" customHeight="1" spans="1:15">
      <c r="A7116" s="65" t="s">
        <v>367</v>
      </c>
      <c r="B7116" s="66" t="s">
        <v>88</v>
      </c>
      <c r="C7116" s="65" t="s">
        <v>569</v>
      </c>
      <c r="D7116" s="66" t="s">
        <v>370</v>
      </c>
      <c r="E7116" s="66" t="s">
        <v>410</v>
      </c>
      <c r="F7116" s="65">
        <v>250423</v>
      </c>
      <c r="G7116" s="65" t="s">
        <v>11</v>
      </c>
      <c r="H7116" s="67">
        <v>1</v>
      </c>
      <c r="I7116" s="69" t="s">
        <v>1185</v>
      </c>
      <c r="J7116" s="63">
        <f t="shared" si="27"/>
        <v>44878</v>
      </c>
      <c r="K7116" s="64">
        <f>IF(ISBLANK(J7116),,H7116*INDEX(Inputs!G:G,MATCH(F7116,Inputs!E:E,0)))</f>
        <v>759</v>
      </c>
      <c r="L7116" s="65" t="str">
        <f>IF(ISBLANK(J7116),,INDEX(Inputs!D:D,MATCH(F7116,Inputs!E:E,0)))</f>
        <v>650GR Ergo View Laptop Stand-Grey</v>
      </c>
      <c r="M7116" s="65" t="str">
        <f>IF(ISBLANK(#REF!),,IF(B7116="Online","Online",IF(LEFT(B7116,1)="E","Online","Offline")))</f>
        <v>Offline</v>
      </c>
      <c r="N7116" s="64">
        <f>IF(ISBLANK(M7116),,H7116*INDEX(Inputs!F:F,MATCH(F7116,Inputs!E:E,0)))</f>
        <v>899</v>
      </c>
      <c r="O7116" s="65"/>
    </row>
    <row r="7117" ht="15.75" customHeight="1" spans="1:15">
      <c r="A7117" s="65" t="s">
        <v>407</v>
      </c>
      <c r="B7117" s="66" t="s">
        <v>543</v>
      </c>
      <c r="C7117" s="65" t="s">
        <v>544</v>
      </c>
      <c r="D7117" s="66" t="s">
        <v>370</v>
      </c>
      <c r="E7117" s="66" t="s">
        <v>410</v>
      </c>
      <c r="F7117" s="65">
        <v>250876</v>
      </c>
      <c r="G7117" s="65" t="s">
        <v>26</v>
      </c>
      <c r="H7117" s="67">
        <v>1</v>
      </c>
      <c r="I7117" s="69" t="s">
        <v>1185</v>
      </c>
      <c r="J7117" s="63">
        <f t="shared" si="27"/>
        <v>44878</v>
      </c>
      <c r="K7117" s="64">
        <f>IF(ISBLANK(J7117),,H7117*INDEX(Inputs!G:G,MATCH(F7117,Inputs!E:E,0)))</f>
        <v>1399</v>
      </c>
      <c r="L7117" s="65" t="str">
        <f>IF(ISBLANK(J7117),,INDEX(Inputs!D:D,MATCH(F7117,Inputs!E:E,0)))</f>
        <v>649BK EvoFox Typhoon Laptop Cooling Pad</v>
      </c>
      <c r="M7117" s="65" t="str">
        <f>IF(ISBLANK(#REF!),,IF(B7117="Online","Online",IF(LEFT(B7117,1)="E","Online","Offline")))</f>
        <v>Offline</v>
      </c>
      <c r="N7117" s="64">
        <f>IF(ISBLANK(M7117),,H7117*INDEX(Inputs!F:F,MATCH(F7117,Inputs!E:E,0)))</f>
        <v>1999</v>
      </c>
      <c r="O7117" s="65"/>
    </row>
    <row r="7118" ht="15.75" customHeight="1" spans="1:15">
      <c r="A7118" s="65" t="s">
        <v>386</v>
      </c>
      <c r="B7118" s="66" t="s">
        <v>122</v>
      </c>
      <c r="C7118" s="65" t="s">
        <v>387</v>
      </c>
      <c r="D7118" s="66" t="s">
        <v>370</v>
      </c>
      <c r="E7118" s="66" t="s">
        <v>410</v>
      </c>
      <c r="F7118" s="65">
        <v>250879</v>
      </c>
      <c r="G7118" s="65" t="s">
        <v>30</v>
      </c>
      <c r="H7118" s="67">
        <v>1</v>
      </c>
      <c r="I7118" s="69" t="s">
        <v>1185</v>
      </c>
      <c r="J7118" s="63">
        <f t="shared" si="27"/>
        <v>44878</v>
      </c>
      <c r="K7118" s="64">
        <f>IF(ISBLANK(J7118),,H7118*INDEX(Inputs!G:G,MATCH(F7118,Inputs!E:E,0)))</f>
        <v>699</v>
      </c>
      <c r="L7118" s="65" t="str">
        <f>IF(ISBLANK(J7118),,INDEX(Inputs!D:D,MATCH(F7118,Inputs!E:E,0)))</f>
        <v>597BK Evo Fox Falcon X85 Extra Large Speed Mouse Pad</v>
      </c>
      <c r="M7118" s="65" t="str">
        <f>IF(ISBLANK(#REF!),,IF(B7118="Online","Online",IF(LEFT(B7118,1)="E","Online","Offline")))</f>
        <v>Offline</v>
      </c>
      <c r="N7118" s="64">
        <f>IF(ISBLANK(M7118),,H7118*INDEX(Inputs!F:F,MATCH(F7118,Inputs!E:E,0)))</f>
        <v>1199</v>
      </c>
      <c r="O7118" s="65"/>
    </row>
    <row r="7119" ht="15.75" customHeight="1" spans="1:15">
      <c r="A7119" s="65" t="s">
        <v>367</v>
      </c>
      <c r="B7119" s="66" t="s">
        <v>148</v>
      </c>
      <c r="C7119" s="65" t="s">
        <v>615</v>
      </c>
      <c r="D7119" s="66" t="s">
        <v>370</v>
      </c>
      <c r="E7119" s="66" t="s">
        <v>410</v>
      </c>
      <c r="F7119" s="65">
        <v>250879</v>
      </c>
      <c r="G7119" s="65" t="s">
        <v>30</v>
      </c>
      <c r="H7119" s="67">
        <v>1</v>
      </c>
      <c r="I7119" s="69" t="s">
        <v>1185</v>
      </c>
      <c r="J7119" s="63">
        <f t="shared" si="27"/>
        <v>44878</v>
      </c>
      <c r="K7119" s="64">
        <f>IF(ISBLANK(J7119),,H7119*INDEX(Inputs!G:G,MATCH(F7119,Inputs!E:E,0)))</f>
        <v>699</v>
      </c>
      <c r="L7119" s="65" t="str">
        <f>IF(ISBLANK(J7119),,INDEX(Inputs!D:D,MATCH(F7119,Inputs!E:E,0)))</f>
        <v>597BK Evo Fox Falcon X85 Extra Large Speed Mouse Pad</v>
      </c>
      <c r="M7119" s="65" t="str">
        <f>IF(ISBLANK(#REF!),,IF(B7119="Online","Online",IF(LEFT(B7119,1)="E","Online","Offline")))</f>
        <v>Offline</v>
      </c>
      <c r="N7119" s="64">
        <f>IF(ISBLANK(M7119),,H7119*INDEX(Inputs!F:F,MATCH(F7119,Inputs!E:E,0)))</f>
        <v>1199</v>
      </c>
      <c r="O7119" s="65"/>
    </row>
    <row r="7120" ht="15.75" customHeight="1" spans="1:15">
      <c r="A7120" s="65" t="s">
        <v>373</v>
      </c>
      <c r="B7120" s="66" t="s">
        <v>158</v>
      </c>
      <c r="C7120" s="65" t="s">
        <v>535</v>
      </c>
      <c r="D7120" s="66" t="s">
        <v>414</v>
      </c>
      <c r="E7120" s="66" t="s">
        <v>415</v>
      </c>
      <c r="F7120" s="65">
        <v>250874</v>
      </c>
      <c r="G7120" s="65" t="s">
        <v>13</v>
      </c>
      <c r="H7120" s="67">
        <v>2</v>
      </c>
      <c r="I7120" s="69" t="s">
        <v>1185</v>
      </c>
      <c r="J7120" s="63">
        <f t="shared" si="27"/>
        <v>44878</v>
      </c>
      <c r="K7120" s="64">
        <f>IF(ISBLANK(J7120),,H7120*INDEX(Inputs!G:G,MATCH(F7120,Inputs!E:E,0)))</f>
        <v>2698</v>
      </c>
      <c r="L7120" s="65" t="str">
        <f>IF(ISBLANK(J7120),,INDEX(Inputs!D:D,MATCH(F7120,Inputs!E:E,0)))</f>
        <v>432BK EvoFox X-Team Gaming Keyboard &amp; Mouse (USB)</v>
      </c>
      <c r="M7120" s="65" t="str">
        <f>IF(ISBLANK(#REF!),,IF(B7120="Online","Online",IF(LEFT(B7120,1)="E","Online","Offline")))</f>
        <v>Offline</v>
      </c>
      <c r="N7120" s="64">
        <f>IF(ISBLANK(M7120),,H7120*INDEX(Inputs!F:F,MATCH(F7120,Inputs!E:E,0)))</f>
        <v>3798</v>
      </c>
      <c r="O7120" s="65"/>
    </row>
    <row r="7121" ht="15.75" customHeight="1" spans="1:15">
      <c r="A7121" s="65" t="s">
        <v>367</v>
      </c>
      <c r="B7121" s="66" t="s">
        <v>186</v>
      </c>
      <c r="C7121" s="65" t="s">
        <v>1019</v>
      </c>
      <c r="D7121" s="66" t="s">
        <v>370</v>
      </c>
      <c r="E7121" s="66" t="s">
        <v>410</v>
      </c>
      <c r="F7121" s="65">
        <v>250423</v>
      </c>
      <c r="G7121" s="65" t="s">
        <v>11</v>
      </c>
      <c r="H7121" s="67">
        <v>1</v>
      </c>
      <c r="I7121" s="69" t="s">
        <v>1185</v>
      </c>
      <c r="J7121" s="63">
        <f t="shared" si="27"/>
        <v>44878</v>
      </c>
      <c r="K7121" s="64">
        <f>IF(ISBLANK(J7121),,H7121*INDEX(Inputs!G:G,MATCH(F7121,Inputs!E:E,0)))</f>
        <v>759</v>
      </c>
      <c r="L7121" s="65" t="str">
        <f>IF(ISBLANK(J7121),,INDEX(Inputs!D:D,MATCH(F7121,Inputs!E:E,0)))</f>
        <v>650GR Ergo View Laptop Stand-Grey</v>
      </c>
      <c r="M7121" s="65" t="str">
        <f>IF(ISBLANK(#REF!),,IF(B7121="Online","Online",IF(LEFT(B7121,1)="E","Online","Offline")))</f>
        <v>Offline</v>
      </c>
      <c r="N7121" s="64">
        <f>IF(ISBLANK(M7121),,H7121*INDEX(Inputs!F:F,MATCH(F7121,Inputs!E:E,0)))</f>
        <v>899</v>
      </c>
      <c r="O7121" s="65"/>
    </row>
    <row r="7122" ht="15.75" customHeight="1" spans="1:15">
      <c r="A7122" s="65" t="s">
        <v>367</v>
      </c>
      <c r="B7122" s="66" t="s">
        <v>259</v>
      </c>
      <c r="C7122" s="65" t="s">
        <v>1020</v>
      </c>
      <c r="D7122" s="66" t="s">
        <v>370</v>
      </c>
      <c r="E7122" s="66" t="s">
        <v>410</v>
      </c>
      <c r="F7122" s="65">
        <v>250423</v>
      </c>
      <c r="G7122" s="65" t="s">
        <v>11</v>
      </c>
      <c r="H7122" s="67">
        <v>1</v>
      </c>
      <c r="I7122" s="69" t="s">
        <v>1185</v>
      </c>
      <c r="J7122" s="63">
        <f t="shared" si="27"/>
        <v>44878</v>
      </c>
      <c r="K7122" s="64">
        <f>IF(ISBLANK(J7122),,H7122*INDEX(Inputs!G:G,MATCH(F7122,Inputs!E:E,0)))</f>
        <v>759</v>
      </c>
      <c r="L7122" s="65" t="str">
        <f>IF(ISBLANK(J7122),,INDEX(Inputs!D:D,MATCH(F7122,Inputs!E:E,0)))</f>
        <v>650GR Ergo View Laptop Stand-Grey</v>
      </c>
      <c r="M7122" s="65" t="str">
        <f>IF(ISBLANK(#REF!),,IF(B7122="Online","Online",IF(LEFT(B7122,1)="E","Online","Offline")))</f>
        <v>Offline</v>
      </c>
      <c r="N7122" s="64">
        <f>IF(ISBLANK(M7122),,H7122*INDEX(Inputs!F:F,MATCH(F7122,Inputs!E:E,0)))</f>
        <v>899</v>
      </c>
      <c r="O7122" s="65"/>
    </row>
    <row r="7123" ht="15.75" customHeight="1" spans="1:15">
      <c r="A7123" s="65" t="s">
        <v>327</v>
      </c>
      <c r="B7123" s="66" t="s">
        <v>505</v>
      </c>
      <c r="C7123" s="65" t="s">
        <v>506</v>
      </c>
      <c r="D7123" s="66" t="s">
        <v>370</v>
      </c>
      <c r="E7123" s="66" t="s">
        <v>371</v>
      </c>
      <c r="F7123" s="65">
        <v>250417</v>
      </c>
      <c r="G7123" s="65" t="s">
        <v>39</v>
      </c>
      <c r="H7123" s="67">
        <v>0</v>
      </c>
      <c r="I7123" s="69" t="s">
        <v>1185</v>
      </c>
      <c r="J7123" s="63">
        <f t="shared" si="27"/>
        <v>44878</v>
      </c>
      <c r="K7123" s="64">
        <f>IF(ISBLANK(J7123),,H7123*INDEX(Inputs!G:G,MATCH(F7123,Inputs!E:E,0)))</f>
        <v>0</v>
      </c>
      <c r="L7123" s="65" t="str">
        <f>IF(ISBLANK(J7123),,INDEX(Inputs!D:D,MATCH(F7123,Inputs!E:E,0)))</f>
        <v>416PP Super Speed Hub 4 Port USB 3.0</v>
      </c>
      <c r="M7123" s="65" t="str">
        <f>IF(ISBLANK(#REF!),,IF(B7123="Online","Online",IF(LEFT(B7123,1)="E","Online","Offline")))</f>
        <v>Offline</v>
      </c>
      <c r="N7123" s="64">
        <f>IF(ISBLANK(M7123),,H7123*INDEX(Inputs!F:F,MATCH(F7123,Inputs!E:E,0)))</f>
        <v>0</v>
      </c>
      <c r="O7123" s="65"/>
    </row>
    <row r="7124" ht="15.75" customHeight="1" spans="1:15">
      <c r="A7124" s="65" t="s">
        <v>327</v>
      </c>
      <c r="B7124" s="66" t="s">
        <v>505</v>
      </c>
      <c r="C7124" s="65" t="s">
        <v>506</v>
      </c>
      <c r="D7124" s="66" t="s">
        <v>414</v>
      </c>
      <c r="E7124" s="66" t="s">
        <v>415</v>
      </c>
      <c r="F7124" s="65">
        <v>250874</v>
      </c>
      <c r="G7124" s="65" t="s">
        <v>13</v>
      </c>
      <c r="H7124" s="67">
        <v>1</v>
      </c>
      <c r="I7124" s="69" t="s">
        <v>1185</v>
      </c>
      <c r="J7124" s="63">
        <f t="shared" si="27"/>
        <v>44878</v>
      </c>
      <c r="K7124" s="64">
        <f>IF(ISBLANK(J7124),,H7124*INDEX(Inputs!G:G,MATCH(F7124,Inputs!E:E,0)))</f>
        <v>1349</v>
      </c>
      <c r="L7124" s="65" t="str">
        <f>IF(ISBLANK(J7124),,INDEX(Inputs!D:D,MATCH(F7124,Inputs!E:E,0)))</f>
        <v>432BK EvoFox X-Team Gaming Keyboard &amp; Mouse (USB)</v>
      </c>
      <c r="M7124" s="65" t="str">
        <f>IF(ISBLANK(#REF!),,IF(B7124="Online","Online",IF(LEFT(B7124,1)="E","Online","Offline")))</f>
        <v>Offline</v>
      </c>
      <c r="N7124" s="64">
        <f>IF(ISBLANK(M7124),,H7124*INDEX(Inputs!F:F,MATCH(F7124,Inputs!E:E,0)))</f>
        <v>1899</v>
      </c>
      <c r="O7124" s="65"/>
    </row>
    <row r="7125" ht="15.75" customHeight="1" spans="1:15">
      <c r="A7125" s="65" t="s">
        <v>327</v>
      </c>
      <c r="B7125" s="66" t="s">
        <v>85</v>
      </c>
      <c r="C7125" s="65" t="s">
        <v>736</v>
      </c>
      <c r="D7125" s="66" t="s">
        <v>370</v>
      </c>
      <c r="E7125" s="66" t="s">
        <v>410</v>
      </c>
      <c r="F7125" s="65">
        <v>250423</v>
      </c>
      <c r="G7125" s="65" t="s">
        <v>11</v>
      </c>
      <c r="H7125" s="67">
        <v>1</v>
      </c>
      <c r="I7125" s="69" t="s">
        <v>1185</v>
      </c>
      <c r="J7125" s="63">
        <f t="shared" si="27"/>
        <v>44878</v>
      </c>
      <c r="K7125" s="64">
        <f>IF(ISBLANK(J7125),,H7125*INDEX(Inputs!G:G,MATCH(F7125,Inputs!E:E,0)))</f>
        <v>759</v>
      </c>
      <c r="L7125" s="65" t="str">
        <f>IF(ISBLANK(J7125),,INDEX(Inputs!D:D,MATCH(F7125,Inputs!E:E,0)))</f>
        <v>650GR Ergo View Laptop Stand-Grey</v>
      </c>
      <c r="M7125" s="65" t="str">
        <f>IF(ISBLANK(#REF!),,IF(B7125="Online","Online",IF(LEFT(B7125,1)="E","Online","Offline")))</f>
        <v>Offline</v>
      </c>
      <c r="N7125" s="64">
        <f>IF(ISBLANK(M7125),,H7125*INDEX(Inputs!F:F,MATCH(F7125,Inputs!E:E,0)))</f>
        <v>899</v>
      </c>
      <c r="O7125" s="65"/>
    </row>
    <row r="7126" ht="15.75" customHeight="1" spans="1:15">
      <c r="A7126" s="65" t="s">
        <v>327</v>
      </c>
      <c r="B7126" s="66" t="s">
        <v>333</v>
      </c>
      <c r="C7126" s="65" t="s">
        <v>334</v>
      </c>
      <c r="D7126" s="66" t="s">
        <v>464</v>
      </c>
      <c r="E7126" s="66" t="s">
        <v>465</v>
      </c>
      <c r="F7126" s="65">
        <v>250421</v>
      </c>
      <c r="G7126" s="65" t="s">
        <v>14</v>
      </c>
      <c r="H7126" s="67">
        <v>-1</v>
      </c>
      <c r="I7126" s="69" t="s">
        <v>1185</v>
      </c>
      <c r="J7126" s="63">
        <f t="shared" si="27"/>
        <v>44878</v>
      </c>
      <c r="K7126" s="64">
        <f>IF(ISBLANK(J7126),,H7126*INDEX(Inputs!G:G,MATCH(F7126,Inputs!E:E,0)))</f>
        <v>-779</v>
      </c>
      <c r="L7126" s="65" t="str">
        <f>IF(ISBLANK(J7126),,INDEX(Inputs!D:D,MATCH(F7126,Inputs!E:E,0)))</f>
        <v>146BK NeoCase Sleeve MP 450 14</v>
      </c>
      <c r="M7126" s="65" t="str">
        <f>IF(ISBLANK(#REF!),,IF(B7126="Online","Online",IF(LEFT(B7126,1)="E","Online","Offline")))</f>
        <v>Online</v>
      </c>
      <c r="N7126" s="64">
        <f>IF(ISBLANK(M7126),,H7126*INDEX(Inputs!F:F,MATCH(F7126,Inputs!E:E,0)))</f>
        <v>-1249</v>
      </c>
      <c r="O7126" s="65"/>
    </row>
    <row r="7127" ht="15.75" customHeight="1" spans="1:15">
      <c r="A7127" s="65" t="s">
        <v>327</v>
      </c>
      <c r="B7127" s="66" t="s">
        <v>333</v>
      </c>
      <c r="C7127" s="65" t="s">
        <v>334</v>
      </c>
      <c r="D7127" s="66" t="s">
        <v>370</v>
      </c>
      <c r="E7127" s="66" t="s">
        <v>371</v>
      </c>
      <c r="F7127" s="65">
        <v>260086</v>
      </c>
      <c r="G7127" s="65" t="s">
        <v>16</v>
      </c>
      <c r="H7127" s="67">
        <v>1</v>
      </c>
      <c r="I7127" s="69" t="s">
        <v>1185</v>
      </c>
      <c r="J7127" s="63">
        <f t="shared" si="27"/>
        <v>44878</v>
      </c>
      <c r="K7127" s="64">
        <f>IF(ISBLANK(J7127),,H7127*INDEX(Inputs!G:G,MATCH(F7127,Inputs!E:E,0)))</f>
        <v>1699</v>
      </c>
      <c r="L7127" s="65" t="str">
        <f>IF(ISBLANK(J7127),,INDEX(Inputs!D:D,MATCH(F7127,Inputs!E:E,0)))</f>
        <v>436BK Type-C 6 in 1 Multiport Hub</v>
      </c>
      <c r="M7127" s="65" t="str">
        <f>IF(ISBLANK(#REF!),,IF(B7127="Online","Online",IF(LEFT(B7127,1)="E","Online","Offline")))</f>
        <v>Online</v>
      </c>
      <c r="N7127" s="64">
        <f>IF(ISBLANK(M7127),,H7127*INDEX(Inputs!F:F,MATCH(F7127,Inputs!E:E,0)))</f>
        <v>2599</v>
      </c>
      <c r="O7127" s="65"/>
    </row>
    <row r="7128" ht="15.75" customHeight="1" spans="1:15">
      <c r="A7128" s="65" t="s">
        <v>621</v>
      </c>
      <c r="B7128" s="66" t="s">
        <v>128</v>
      </c>
      <c r="C7128" s="65" t="s">
        <v>622</v>
      </c>
      <c r="D7128" s="66" t="s">
        <v>414</v>
      </c>
      <c r="E7128" s="66" t="s">
        <v>415</v>
      </c>
      <c r="F7128" s="65">
        <v>250875</v>
      </c>
      <c r="G7128" s="65" t="s">
        <v>103</v>
      </c>
      <c r="H7128" s="67">
        <v>1</v>
      </c>
      <c r="I7128" s="69" t="s">
        <v>1185</v>
      </c>
      <c r="J7128" s="63">
        <f t="shared" si="27"/>
        <v>44878</v>
      </c>
      <c r="K7128" s="64">
        <f>IF(ISBLANK(J7128),,H7128*INDEX(Inputs!G:G,MATCH(F7128,Inputs!E:E,0)))</f>
        <v>1099</v>
      </c>
      <c r="L7128" s="65" t="str">
        <f>IF(ISBLANK(J7128),,INDEX(Inputs!D:D,MATCH(F7128,Inputs!E:E,0)))</f>
        <v>433BK EvoFox WarHammer Gaming Keyboard (USB)</v>
      </c>
      <c r="M7128" s="65" t="str">
        <f>IF(ISBLANK(#REF!),,IF(B7128="Online","Online",IF(LEFT(B7128,1)="E","Online","Offline")))</f>
        <v>Offline</v>
      </c>
      <c r="N7128" s="64">
        <f>IF(ISBLANK(M7128),,H7128*INDEX(Inputs!F:F,MATCH(F7128,Inputs!E:E,0)))</f>
        <v>1499</v>
      </c>
      <c r="O7128" s="65"/>
    </row>
    <row r="7129" ht="15.75" customHeight="1" spans="1:15">
      <c r="A7129" s="65" t="s">
        <v>338</v>
      </c>
      <c r="B7129" s="66" t="s">
        <v>384</v>
      </c>
      <c r="C7129" s="65" t="s">
        <v>385</v>
      </c>
      <c r="D7129" s="66" t="s">
        <v>414</v>
      </c>
      <c r="E7129" s="66" t="s">
        <v>415</v>
      </c>
      <c r="F7129" s="65">
        <v>250874</v>
      </c>
      <c r="G7129" s="65" t="s">
        <v>13</v>
      </c>
      <c r="H7129" s="67">
        <v>1</v>
      </c>
      <c r="I7129" s="69" t="s">
        <v>1185</v>
      </c>
      <c r="J7129" s="63">
        <f t="shared" si="27"/>
        <v>44878</v>
      </c>
      <c r="K7129" s="64">
        <f>IF(ISBLANK(J7129),,H7129*INDEX(Inputs!G:G,MATCH(F7129,Inputs!E:E,0)))</f>
        <v>1349</v>
      </c>
      <c r="L7129" s="65" t="str">
        <f>IF(ISBLANK(J7129),,INDEX(Inputs!D:D,MATCH(F7129,Inputs!E:E,0)))</f>
        <v>432BK EvoFox X-Team Gaming Keyboard &amp; Mouse (USB)</v>
      </c>
      <c r="M7129" s="65" t="str">
        <f>IF(ISBLANK(#REF!),,IF(B7129="Online","Online",IF(LEFT(B7129,1)="E","Online","Offline")))</f>
        <v>Offline</v>
      </c>
      <c r="N7129" s="64">
        <f>IF(ISBLANK(M7129),,H7129*INDEX(Inputs!F:F,MATCH(F7129,Inputs!E:E,0)))</f>
        <v>1899</v>
      </c>
      <c r="O7129" s="65"/>
    </row>
    <row r="7130" ht="15.75" customHeight="1" spans="1:15">
      <c r="A7130" s="65" t="s">
        <v>353</v>
      </c>
      <c r="B7130" s="66" t="s">
        <v>76</v>
      </c>
      <c r="C7130" s="65" t="s">
        <v>379</v>
      </c>
      <c r="D7130" s="66" t="s">
        <v>370</v>
      </c>
      <c r="E7130" s="66" t="s">
        <v>371</v>
      </c>
      <c r="F7130" s="65">
        <v>250417</v>
      </c>
      <c r="G7130" s="65" t="s">
        <v>39</v>
      </c>
      <c r="H7130" s="67">
        <v>1</v>
      </c>
      <c r="I7130" s="69" t="s">
        <v>1185</v>
      </c>
      <c r="J7130" s="63">
        <f t="shared" si="27"/>
        <v>44878</v>
      </c>
      <c r="K7130" s="64">
        <f>IF(ISBLANK(J7130),,H7130*INDEX(Inputs!G:G,MATCH(F7130,Inputs!E:E,0)))</f>
        <v>929</v>
      </c>
      <c r="L7130" s="65" t="str">
        <f>IF(ISBLANK(J7130),,INDEX(Inputs!D:D,MATCH(F7130,Inputs!E:E,0)))</f>
        <v>416PP Super Speed Hub 4 Port USB 3.0</v>
      </c>
      <c r="M7130" s="65" t="str">
        <f>IF(ISBLANK(#REF!),,IF(B7130="Online","Online",IF(LEFT(B7130,1)="E","Online","Offline")))</f>
        <v>Offline</v>
      </c>
      <c r="N7130" s="64">
        <f>IF(ISBLANK(M7130),,H7130*INDEX(Inputs!F:F,MATCH(F7130,Inputs!E:E,0)))</f>
        <v>1499</v>
      </c>
      <c r="O7130" s="65"/>
    </row>
    <row r="7131" ht="15.75" customHeight="1" spans="1:15">
      <c r="A7131" s="65" t="s">
        <v>353</v>
      </c>
      <c r="B7131" s="66" t="s">
        <v>885</v>
      </c>
      <c r="C7131" s="65" t="s">
        <v>886</v>
      </c>
      <c r="D7131" s="66" t="s">
        <v>370</v>
      </c>
      <c r="E7131" s="66" t="s">
        <v>410</v>
      </c>
      <c r="F7131" s="65">
        <v>250423</v>
      </c>
      <c r="G7131" s="65" t="s">
        <v>11</v>
      </c>
      <c r="H7131" s="67">
        <v>1</v>
      </c>
      <c r="I7131" s="69" t="s">
        <v>1185</v>
      </c>
      <c r="J7131" s="63">
        <f t="shared" si="27"/>
        <v>44878</v>
      </c>
      <c r="K7131" s="64">
        <f>IF(ISBLANK(J7131),,H7131*INDEX(Inputs!G:G,MATCH(F7131,Inputs!E:E,0)))</f>
        <v>759</v>
      </c>
      <c r="L7131" s="65" t="str">
        <f>IF(ISBLANK(J7131),,INDEX(Inputs!D:D,MATCH(F7131,Inputs!E:E,0)))</f>
        <v>650GR Ergo View Laptop Stand-Grey</v>
      </c>
      <c r="M7131" s="65" t="str">
        <f>IF(ISBLANK(#REF!),,IF(B7131="Online","Online",IF(LEFT(B7131,1)="E","Online","Offline")))</f>
        <v>Offline</v>
      </c>
      <c r="N7131" s="64">
        <f>IF(ISBLANK(M7131),,H7131*INDEX(Inputs!F:F,MATCH(F7131,Inputs!E:E,0)))</f>
        <v>899</v>
      </c>
      <c r="O7131" s="65"/>
    </row>
    <row r="7132" ht="15.75" customHeight="1" spans="1:15">
      <c r="A7132" s="65" t="s">
        <v>353</v>
      </c>
      <c r="B7132" s="66" t="s">
        <v>126</v>
      </c>
      <c r="C7132" s="65" t="s">
        <v>388</v>
      </c>
      <c r="D7132" s="66" t="s">
        <v>370</v>
      </c>
      <c r="E7132" s="66" t="s">
        <v>371</v>
      </c>
      <c r="F7132" s="65">
        <v>250417</v>
      </c>
      <c r="G7132" s="65" t="s">
        <v>39</v>
      </c>
      <c r="H7132" s="67">
        <v>1</v>
      </c>
      <c r="I7132" s="69" t="s">
        <v>1185</v>
      </c>
      <c r="J7132" s="63">
        <f t="shared" si="27"/>
        <v>44878</v>
      </c>
      <c r="K7132" s="64">
        <f>IF(ISBLANK(J7132),,H7132*INDEX(Inputs!G:G,MATCH(F7132,Inputs!E:E,0)))</f>
        <v>929</v>
      </c>
      <c r="L7132" s="65" t="str">
        <f>IF(ISBLANK(J7132),,INDEX(Inputs!D:D,MATCH(F7132,Inputs!E:E,0)))</f>
        <v>416PP Super Speed Hub 4 Port USB 3.0</v>
      </c>
      <c r="M7132" s="65" t="str">
        <f>IF(ISBLANK(#REF!),,IF(B7132="Online","Online",IF(LEFT(B7132,1)="E","Online","Offline")))</f>
        <v>Offline</v>
      </c>
      <c r="N7132" s="64">
        <f>IF(ISBLANK(M7132),,H7132*INDEX(Inputs!F:F,MATCH(F7132,Inputs!E:E,0)))</f>
        <v>1499</v>
      </c>
      <c r="O7132" s="65"/>
    </row>
    <row r="7133" ht="15.75" customHeight="1" spans="1:15">
      <c r="A7133" s="65" t="s">
        <v>1093</v>
      </c>
      <c r="B7133" s="66" t="s">
        <v>235</v>
      </c>
      <c r="C7133" s="65" t="s">
        <v>1094</v>
      </c>
      <c r="D7133" s="66" t="s">
        <v>414</v>
      </c>
      <c r="E7133" s="66" t="s">
        <v>415</v>
      </c>
      <c r="F7133" s="65">
        <v>250874</v>
      </c>
      <c r="G7133" s="65" t="s">
        <v>13</v>
      </c>
      <c r="H7133" s="67">
        <v>1</v>
      </c>
      <c r="I7133" s="69" t="s">
        <v>1185</v>
      </c>
      <c r="J7133" s="63">
        <f t="shared" si="27"/>
        <v>44878</v>
      </c>
      <c r="K7133" s="64">
        <f>IF(ISBLANK(J7133),,H7133*INDEX(Inputs!G:G,MATCH(F7133,Inputs!E:E,0)))</f>
        <v>1349</v>
      </c>
      <c r="L7133" s="65" t="str">
        <f>IF(ISBLANK(J7133),,INDEX(Inputs!D:D,MATCH(F7133,Inputs!E:E,0)))</f>
        <v>432BK EvoFox X-Team Gaming Keyboard &amp; Mouse (USB)</v>
      </c>
      <c r="M7133" s="65" t="str">
        <f>IF(ISBLANK(#REF!),,IF(B7133="Online","Online",IF(LEFT(B7133,1)="E","Online","Offline")))</f>
        <v>Offline</v>
      </c>
      <c r="N7133" s="64">
        <f>IF(ISBLANK(M7133),,H7133*INDEX(Inputs!F:F,MATCH(F7133,Inputs!E:E,0)))</f>
        <v>1899</v>
      </c>
      <c r="O7133" s="65"/>
    </row>
    <row r="7134" ht="15.75" customHeight="1" spans="1:15">
      <c r="A7134" s="65" t="s">
        <v>533</v>
      </c>
      <c r="B7134" s="66" t="s">
        <v>155</v>
      </c>
      <c r="C7134" s="65" t="s">
        <v>534</v>
      </c>
      <c r="D7134" s="66" t="s">
        <v>370</v>
      </c>
      <c r="E7134" s="66" t="s">
        <v>371</v>
      </c>
      <c r="F7134" s="65">
        <v>250417</v>
      </c>
      <c r="G7134" s="65" t="s">
        <v>39</v>
      </c>
      <c r="H7134" s="67">
        <v>1</v>
      </c>
      <c r="I7134" s="69" t="s">
        <v>1185</v>
      </c>
      <c r="J7134" s="63">
        <f t="shared" si="27"/>
        <v>44878</v>
      </c>
      <c r="K7134" s="64">
        <f>IF(ISBLANK(J7134),,H7134*INDEX(Inputs!G:G,MATCH(F7134,Inputs!E:E,0)))</f>
        <v>929</v>
      </c>
      <c r="L7134" s="65" t="str">
        <f>IF(ISBLANK(J7134),,INDEX(Inputs!D:D,MATCH(F7134,Inputs!E:E,0)))</f>
        <v>416PP Super Speed Hub 4 Port USB 3.0</v>
      </c>
      <c r="M7134" s="65" t="str">
        <f>IF(ISBLANK(#REF!),,IF(B7134="Online","Online",IF(LEFT(B7134,1)="E","Online","Offline")))</f>
        <v>Offline</v>
      </c>
      <c r="N7134" s="64">
        <f>IF(ISBLANK(M7134),,H7134*INDEX(Inputs!F:F,MATCH(F7134,Inputs!E:E,0)))</f>
        <v>1499</v>
      </c>
      <c r="O7134" s="65"/>
    </row>
    <row r="7135" ht="15.75" customHeight="1" spans="1:15">
      <c r="A7135" s="65" t="s">
        <v>718</v>
      </c>
      <c r="B7135" s="66" t="s">
        <v>904</v>
      </c>
      <c r="C7135" s="65" t="s">
        <v>905</v>
      </c>
      <c r="D7135" s="66" t="s">
        <v>370</v>
      </c>
      <c r="E7135" s="66" t="s">
        <v>410</v>
      </c>
      <c r="F7135" s="65">
        <v>250423</v>
      </c>
      <c r="G7135" s="65" t="s">
        <v>11</v>
      </c>
      <c r="H7135" s="67">
        <v>1</v>
      </c>
      <c r="I7135" s="69" t="s">
        <v>1185</v>
      </c>
      <c r="J7135" s="63">
        <f t="shared" si="27"/>
        <v>44878</v>
      </c>
      <c r="K7135" s="64">
        <f>IF(ISBLANK(J7135),,H7135*INDEX(Inputs!G:G,MATCH(F7135,Inputs!E:E,0)))</f>
        <v>759</v>
      </c>
      <c r="L7135" s="65" t="str">
        <f>IF(ISBLANK(J7135),,INDEX(Inputs!D:D,MATCH(F7135,Inputs!E:E,0)))</f>
        <v>650GR Ergo View Laptop Stand-Grey</v>
      </c>
      <c r="M7135" s="65" t="str">
        <f>IF(ISBLANK(#REF!),,IF(B7135="Online","Online",IF(LEFT(B7135,1)="E","Online","Offline")))</f>
        <v>Offline</v>
      </c>
      <c r="N7135" s="64">
        <f>IF(ISBLANK(M7135),,H7135*INDEX(Inputs!F:F,MATCH(F7135,Inputs!E:E,0)))</f>
        <v>899</v>
      </c>
      <c r="O7135" s="65"/>
    </row>
    <row r="7136" ht="15.75" customHeight="1" spans="1:15">
      <c r="A7136" s="65" t="s">
        <v>723</v>
      </c>
      <c r="B7136" s="66" t="s">
        <v>204</v>
      </c>
      <c r="C7136" s="65" t="s">
        <v>724</v>
      </c>
      <c r="D7136" s="66" t="s">
        <v>414</v>
      </c>
      <c r="E7136" s="66" t="s">
        <v>415</v>
      </c>
      <c r="F7136" s="65">
        <v>250874</v>
      </c>
      <c r="G7136" s="65" t="s">
        <v>13</v>
      </c>
      <c r="H7136" s="67">
        <v>1</v>
      </c>
      <c r="I7136" s="69" t="s">
        <v>1186</v>
      </c>
      <c r="J7136" s="63">
        <f t="shared" si="27"/>
        <v>44879</v>
      </c>
      <c r="K7136" s="64">
        <f>IF(ISBLANK(J7136),,H7136*INDEX(Inputs!G:G,MATCH(F7136,Inputs!E:E,0)))</f>
        <v>1349</v>
      </c>
      <c r="L7136" s="65" t="str">
        <f>IF(ISBLANK(J7136),,INDEX(Inputs!D:D,MATCH(F7136,Inputs!E:E,0)))</f>
        <v>432BK EvoFox X-Team Gaming Keyboard &amp; Mouse (USB)</v>
      </c>
      <c r="M7136" s="65" t="str">
        <f>IF(ISBLANK(#REF!),,IF(B7136="Online","Online",IF(LEFT(B7136,1)="E","Online","Offline")))</f>
        <v>Offline</v>
      </c>
      <c r="N7136" s="64">
        <f>IF(ISBLANK(M7136),,H7136*INDEX(Inputs!F:F,MATCH(F7136,Inputs!E:E,0)))</f>
        <v>1899</v>
      </c>
      <c r="O7136" s="65"/>
    </row>
    <row r="7137" ht="15.75" customHeight="1" spans="1:15">
      <c r="A7137" s="65" t="s">
        <v>341</v>
      </c>
      <c r="B7137" s="66" t="s">
        <v>43</v>
      </c>
      <c r="C7137" s="65" t="s">
        <v>526</v>
      </c>
      <c r="D7137" s="66" t="s">
        <v>370</v>
      </c>
      <c r="E7137" s="66" t="s">
        <v>371</v>
      </c>
      <c r="F7137" s="65">
        <v>250417</v>
      </c>
      <c r="G7137" s="65" t="s">
        <v>39</v>
      </c>
      <c r="H7137" s="67">
        <v>1</v>
      </c>
      <c r="I7137" s="69" t="s">
        <v>1186</v>
      </c>
      <c r="J7137" s="63">
        <f t="shared" si="27"/>
        <v>44879</v>
      </c>
      <c r="K7137" s="64">
        <f>IF(ISBLANK(J7137),,H7137*INDEX(Inputs!G:G,MATCH(F7137,Inputs!E:E,0)))</f>
        <v>929</v>
      </c>
      <c r="L7137" s="65" t="str">
        <f>IF(ISBLANK(J7137),,INDEX(Inputs!D:D,MATCH(F7137,Inputs!E:E,0)))</f>
        <v>416PP Super Speed Hub 4 Port USB 3.0</v>
      </c>
      <c r="M7137" s="65" t="str">
        <f>IF(ISBLANK(#REF!),,IF(B7137="Online","Online",IF(LEFT(B7137,1)="E","Online","Offline")))</f>
        <v>Offline</v>
      </c>
      <c r="N7137" s="64">
        <f>IF(ISBLANK(M7137),,H7137*INDEX(Inputs!F:F,MATCH(F7137,Inputs!E:E,0)))</f>
        <v>1499</v>
      </c>
      <c r="O7137" s="65"/>
    </row>
    <row r="7138" ht="15.75" customHeight="1" spans="1:15">
      <c r="A7138" s="65" t="s">
        <v>509</v>
      </c>
      <c r="B7138" s="66" t="s">
        <v>139</v>
      </c>
      <c r="C7138" s="65" t="s">
        <v>545</v>
      </c>
      <c r="D7138" s="66" t="s">
        <v>370</v>
      </c>
      <c r="E7138" s="66" t="s">
        <v>371</v>
      </c>
      <c r="F7138" s="65">
        <v>250417</v>
      </c>
      <c r="G7138" s="65" t="s">
        <v>39</v>
      </c>
      <c r="H7138" s="67">
        <v>1</v>
      </c>
      <c r="I7138" s="69" t="s">
        <v>1186</v>
      </c>
      <c r="J7138" s="63">
        <f t="shared" si="27"/>
        <v>44879</v>
      </c>
      <c r="K7138" s="64">
        <f>IF(ISBLANK(J7138),,H7138*INDEX(Inputs!G:G,MATCH(F7138,Inputs!E:E,0)))</f>
        <v>929</v>
      </c>
      <c r="L7138" s="65" t="str">
        <f>IF(ISBLANK(J7138),,INDEX(Inputs!D:D,MATCH(F7138,Inputs!E:E,0)))</f>
        <v>416PP Super Speed Hub 4 Port USB 3.0</v>
      </c>
      <c r="M7138" s="65" t="str">
        <f>IF(ISBLANK(#REF!),,IF(B7138="Online","Online",IF(LEFT(B7138,1)="E","Online","Offline")))</f>
        <v>Offline</v>
      </c>
      <c r="N7138" s="64">
        <f>IF(ISBLANK(M7138),,H7138*INDEX(Inputs!F:F,MATCH(F7138,Inputs!E:E,0)))</f>
        <v>1499</v>
      </c>
      <c r="O7138" s="65"/>
    </row>
    <row r="7139" ht="15.75" customHeight="1" spans="1:15">
      <c r="A7139" s="65" t="s">
        <v>933</v>
      </c>
      <c r="B7139" s="66" t="s">
        <v>227</v>
      </c>
      <c r="C7139" s="65" t="s">
        <v>934</v>
      </c>
      <c r="D7139" s="66" t="s">
        <v>414</v>
      </c>
      <c r="E7139" s="66" t="s">
        <v>415</v>
      </c>
      <c r="F7139" s="65">
        <v>250874</v>
      </c>
      <c r="G7139" s="65" t="s">
        <v>13</v>
      </c>
      <c r="H7139" s="67">
        <v>1</v>
      </c>
      <c r="I7139" s="69" t="s">
        <v>1186</v>
      </c>
      <c r="J7139" s="63">
        <f t="shared" si="27"/>
        <v>44879</v>
      </c>
      <c r="K7139" s="64">
        <f>IF(ISBLANK(J7139),,H7139*INDEX(Inputs!G:G,MATCH(F7139,Inputs!E:E,0)))</f>
        <v>1349</v>
      </c>
      <c r="L7139" s="65" t="str">
        <f>IF(ISBLANK(J7139),,INDEX(Inputs!D:D,MATCH(F7139,Inputs!E:E,0)))</f>
        <v>432BK EvoFox X-Team Gaming Keyboard &amp; Mouse (USB)</v>
      </c>
      <c r="M7139" s="65" t="str">
        <f>IF(ISBLANK(#REF!),,IF(B7139="Online","Online",IF(LEFT(B7139,1)="E","Online","Offline")))</f>
        <v>Offline</v>
      </c>
      <c r="N7139" s="64">
        <f>IF(ISBLANK(M7139),,H7139*INDEX(Inputs!F:F,MATCH(F7139,Inputs!E:E,0)))</f>
        <v>1899</v>
      </c>
      <c r="O7139" s="65"/>
    </row>
    <row r="7140" ht="15.75" customHeight="1" spans="1:15">
      <c r="A7140" s="65" t="s">
        <v>447</v>
      </c>
      <c r="B7140" s="66" t="s">
        <v>61</v>
      </c>
      <c r="C7140" s="65" t="s">
        <v>456</v>
      </c>
      <c r="D7140" s="66" t="s">
        <v>414</v>
      </c>
      <c r="E7140" s="66" t="s">
        <v>415</v>
      </c>
      <c r="F7140" s="65">
        <v>250873</v>
      </c>
      <c r="G7140" s="65" t="s">
        <v>12</v>
      </c>
      <c r="H7140" s="67">
        <v>1</v>
      </c>
      <c r="I7140" s="69" t="s">
        <v>1186</v>
      </c>
      <c r="J7140" s="63">
        <f t="shared" si="27"/>
        <v>44879</v>
      </c>
      <c r="K7140" s="64">
        <f>IF(ISBLANK(J7140),,H7140*INDEX(Inputs!G:G,MATCH(F7140,Inputs!E:E,0)))</f>
        <v>999</v>
      </c>
      <c r="L7140" s="65" t="str">
        <f>IF(ISBLANK(J7140),,INDEX(Inputs!D:D,MATCH(F7140,Inputs!E:E,0)))</f>
        <v>422BK Evo Fox Fireblade Gaming Keyboard USB</v>
      </c>
      <c r="M7140" s="65" t="str">
        <f>IF(ISBLANK(#REF!),,IF(B7140="Online","Online",IF(LEFT(B7140,1)="E","Online","Offline")))</f>
        <v>Offline</v>
      </c>
      <c r="N7140" s="64">
        <f>IF(ISBLANK(M7140),,H7140*INDEX(Inputs!F:F,MATCH(F7140,Inputs!E:E,0)))</f>
        <v>1299</v>
      </c>
      <c r="O7140" s="65"/>
    </row>
    <row r="7141" ht="15.75" customHeight="1" spans="1:15">
      <c r="A7141" s="65" t="s">
        <v>447</v>
      </c>
      <c r="B7141" s="66" t="s">
        <v>61</v>
      </c>
      <c r="C7141" s="65" t="s">
        <v>456</v>
      </c>
      <c r="D7141" s="66" t="s">
        <v>414</v>
      </c>
      <c r="E7141" s="66" t="s">
        <v>428</v>
      </c>
      <c r="F7141" s="65">
        <v>250881</v>
      </c>
      <c r="G7141" s="65" t="s">
        <v>98</v>
      </c>
      <c r="H7141" s="67">
        <v>2</v>
      </c>
      <c r="I7141" s="69" t="s">
        <v>1186</v>
      </c>
      <c r="J7141" s="63">
        <f t="shared" ref="J7141:J7395" si="28">IF(ISBLANK(I7141),,DATE(RIGHT(I7141,4),RIGHT(LEFT(I7141,5),2),LEFT(I7141,2)))</f>
        <v>44879</v>
      </c>
      <c r="K7141" s="64">
        <f>IF(ISBLANK(J7141),,H7141*INDEX(Inputs!G:G,MATCH(F7141,Inputs!E:E,0)))</f>
        <v>1598</v>
      </c>
      <c r="L7141" s="65" t="str">
        <f>IF(ISBLANK(J7141),,INDEX(Inputs!D:D,MATCH(F7141,Inputs!E:E,0)))</f>
        <v>795BK EvoFox Phantom Pro RGB Gaming Mouse USB</v>
      </c>
      <c r="M7141" s="65" t="str">
        <f>IF(ISBLANK(#REF!),,IF(B7141="Online","Online",IF(LEFT(B7141,1)="E","Online","Offline")))</f>
        <v>Offline</v>
      </c>
      <c r="N7141" s="64">
        <f>IF(ISBLANK(M7141),,H7141*INDEX(Inputs!F:F,MATCH(F7141,Inputs!E:E,0)))</f>
        <v>2198</v>
      </c>
      <c r="O7141" s="65"/>
    </row>
    <row r="7142" ht="15.75" customHeight="1" spans="1:15">
      <c r="A7142" s="65" t="s">
        <v>454</v>
      </c>
      <c r="B7142" s="66" t="s">
        <v>460</v>
      </c>
      <c r="C7142" s="65" t="s">
        <v>461</v>
      </c>
      <c r="D7142" s="66" t="s">
        <v>414</v>
      </c>
      <c r="E7142" s="66" t="s">
        <v>428</v>
      </c>
      <c r="F7142" s="65">
        <v>250881</v>
      </c>
      <c r="G7142" s="65" t="s">
        <v>98</v>
      </c>
      <c r="H7142" s="67">
        <v>1</v>
      </c>
      <c r="I7142" s="69" t="s">
        <v>1186</v>
      </c>
      <c r="J7142" s="63">
        <f t="shared" si="28"/>
        <v>44879</v>
      </c>
      <c r="K7142" s="64">
        <f>IF(ISBLANK(J7142),,H7142*INDEX(Inputs!G:G,MATCH(F7142,Inputs!E:E,0)))</f>
        <v>799</v>
      </c>
      <c r="L7142" s="65" t="str">
        <f>IF(ISBLANK(J7142),,INDEX(Inputs!D:D,MATCH(F7142,Inputs!E:E,0)))</f>
        <v>795BK EvoFox Phantom Pro RGB Gaming Mouse USB</v>
      </c>
      <c r="M7142" s="65" t="str">
        <f>IF(ISBLANK(#REF!),,IF(B7142="Online","Online",IF(LEFT(B7142,1)="E","Online","Offline")))</f>
        <v>Offline</v>
      </c>
      <c r="N7142" s="64">
        <f>IF(ISBLANK(M7142),,H7142*INDEX(Inputs!F:F,MATCH(F7142,Inputs!E:E,0)))</f>
        <v>1099</v>
      </c>
      <c r="O7142" s="65"/>
    </row>
    <row r="7143" ht="15.75" customHeight="1" spans="1:15">
      <c r="A7143" s="65" t="s">
        <v>458</v>
      </c>
      <c r="B7143" s="66" t="s">
        <v>106</v>
      </c>
      <c r="C7143" s="65" t="s">
        <v>673</v>
      </c>
      <c r="D7143" s="66" t="s">
        <v>370</v>
      </c>
      <c r="E7143" s="66" t="s">
        <v>410</v>
      </c>
      <c r="F7143" s="65">
        <v>250877</v>
      </c>
      <c r="G7143" s="65" t="s">
        <v>22</v>
      </c>
      <c r="H7143" s="67">
        <v>1</v>
      </c>
      <c r="I7143" s="69" t="s">
        <v>1186</v>
      </c>
      <c r="J7143" s="63">
        <f t="shared" si="28"/>
        <v>44879</v>
      </c>
      <c r="K7143" s="64">
        <f>IF(ISBLANK(J7143),,H7143*INDEX(Inputs!G:G,MATCH(F7143,Inputs!E:E,0)))</f>
        <v>349</v>
      </c>
      <c r="L7143" s="65" t="str">
        <f>IF(ISBLANK(J7143),,INDEX(Inputs!D:D,MATCH(F7143,Inputs!E:E,0)))</f>
        <v>595BK Evo Fox Falcon X35 Medium Speed Mouse Pad</v>
      </c>
      <c r="M7143" s="65" t="str">
        <f>IF(ISBLANK(#REF!),,IF(B7143="Online","Online",IF(LEFT(B7143,1)="E","Online","Offline")))</f>
        <v>Offline</v>
      </c>
      <c r="N7143" s="64">
        <f>IF(ISBLANK(M7143),,H7143*INDEX(Inputs!F:F,MATCH(F7143,Inputs!E:E,0)))</f>
        <v>699</v>
      </c>
      <c r="O7143" s="65"/>
    </row>
    <row r="7144" ht="15.75" customHeight="1" spans="1:15">
      <c r="A7144" s="65" t="s">
        <v>458</v>
      </c>
      <c r="B7144" s="66" t="s">
        <v>180</v>
      </c>
      <c r="C7144" s="65" t="s">
        <v>628</v>
      </c>
      <c r="D7144" s="66" t="s">
        <v>370</v>
      </c>
      <c r="E7144" s="66" t="s">
        <v>410</v>
      </c>
      <c r="F7144" s="65">
        <v>250877</v>
      </c>
      <c r="G7144" s="65" t="s">
        <v>22</v>
      </c>
      <c r="H7144" s="67">
        <v>1</v>
      </c>
      <c r="I7144" s="69" t="s">
        <v>1186</v>
      </c>
      <c r="J7144" s="63">
        <f t="shared" si="28"/>
        <v>44879</v>
      </c>
      <c r="K7144" s="64">
        <f>IF(ISBLANK(J7144),,H7144*INDEX(Inputs!G:G,MATCH(F7144,Inputs!E:E,0)))</f>
        <v>349</v>
      </c>
      <c r="L7144" s="65" t="str">
        <f>IF(ISBLANK(J7144),,INDEX(Inputs!D:D,MATCH(F7144,Inputs!E:E,0)))</f>
        <v>595BK Evo Fox Falcon X35 Medium Speed Mouse Pad</v>
      </c>
      <c r="M7144" s="65" t="str">
        <f>IF(ISBLANK(#REF!),,IF(B7144="Online","Online",IF(LEFT(B7144,1)="E","Online","Offline")))</f>
        <v>Offline</v>
      </c>
      <c r="N7144" s="64">
        <f>IF(ISBLANK(M7144),,H7144*INDEX(Inputs!F:F,MATCH(F7144,Inputs!E:E,0)))</f>
        <v>699</v>
      </c>
      <c r="O7144" s="65"/>
    </row>
    <row r="7145" ht="15.75" customHeight="1" spans="1:15">
      <c r="A7145" s="65" t="s">
        <v>458</v>
      </c>
      <c r="B7145" s="66" t="s">
        <v>1051</v>
      </c>
      <c r="C7145" s="65" t="s">
        <v>1052</v>
      </c>
      <c r="D7145" s="66" t="s">
        <v>414</v>
      </c>
      <c r="E7145" s="66" t="s">
        <v>415</v>
      </c>
      <c r="F7145" s="65">
        <v>250874</v>
      </c>
      <c r="G7145" s="65" t="s">
        <v>13</v>
      </c>
      <c r="H7145" s="67">
        <v>1</v>
      </c>
      <c r="I7145" s="69" t="s">
        <v>1186</v>
      </c>
      <c r="J7145" s="63">
        <f t="shared" si="28"/>
        <v>44879</v>
      </c>
      <c r="K7145" s="64">
        <f>IF(ISBLANK(J7145),,H7145*INDEX(Inputs!G:G,MATCH(F7145,Inputs!E:E,0)))</f>
        <v>1349</v>
      </c>
      <c r="L7145" s="65" t="str">
        <f>IF(ISBLANK(J7145),,INDEX(Inputs!D:D,MATCH(F7145,Inputs!E:E,0)))</f>
        <v>432BK EvoFox X-Team Gaming Keyboard &amp; Mouse (USB)</v>
      </c>
      <c r="M7145" s="65" t="str">
        <f>IF(ISBLANK(#REF!),,IF(B7145="Online","Online",IF(LEFT(B7145,1)="E","Online","Offline")))</f>
        <v>Offline</v>
      </c>
      <c r="N7145" s="64">
        <f>IF(ISBLANK(M7145),,H7145*INDEX(Inputs!F:F,MATCH(F7145,Inputs!E:E,0)))</f>
        <v>1899</v>
      </c>
      <c r="O7145" s="65"/>
    </row>
    <row r="7146" ht="15.75" customHeight="1" spans="1:15">
      <c r="A7146" s="65" t="s">
        <v>458</v>
      </c>
      <c r="B7146" s="66" t="s">
        <v>561</v>
      </c>
      <c r="C7146" s="65" t="s">
        <v>562</v>
      </c>
      <c r="D7146" s="66" t="s">
        <v>414</v>
      </c>
      <c r="E7146" s="66" t="s">
        <v>415</v>
      </c>
      <c r="F7146" s="65">
        <v>260089</v>
      </c>
      <c r="G7146" s="65" t="s">
        <v>18</v>
      </c>
      <c r="H7146" s="67">
        <v>1</v>
      </c>
      <c r="I7146" s="69" t="s">
        <v>1186</v>
      </c>
      <c r="J7146" s="63">
        <f t="shared" si="28"/>
        <v>44879</v>
      </c>
      <c r="K7146" s="64">
        <f>IF(ISBLANK(J7146),,H7146*INDEX(Inputs!G:G,MATCH(F7146,Inputs!E:E,0)))</f>
        <v>529</v>
      </c>
      <c r="L7146" s="65" t="str">
        <f>IF(ISBLANK(J7146),,INDEX(Inputs!D:D,MATCH(F7146,Inputs!E:E,0)))</f>
        <v>398PP Xcite Neo Keyboard USB</v>
      </c>
      <c r="M7146" s="65" t="str">
        <f>IF(ISBLANK(#REF!),,IF(B7146="Online","Online",IF(LEFT(B7146,1)="E","Online","Offline")))</f>
        <v>Online</v>
      </c>
      <c r="N7146" s="64">
        <f>IF(ISBLANK(M7146),,H7146*INDEX(Inputs!F:F,MATCH(F7146,Inputs!E:E,0)))</f>
        <v>549</v>
      </c>
      <c r="O7146" s="65"/>
    </row>
    <row r="7147" ht="15.75" customHeight="1" spans="1:15">
      <c r="A7147" s="65" t="s">
        <v>373</v>
      </c>
      <c r="B7147" s="66" t="s">
        <v>82</v>
      </c>
      <c r="C7147" s="65" t="s">
        <v>374</v>
      </c>
      <c r="D7147" s="66" t="s">
        <v>414</v>
      </c>
      <c r="E7147" s="66" t="s">
        <v>415</v>
      </c>
      <c r="F7147" s="65">
        <v>204737</v>
      </c>
      <c r="G7147" s="65" t="s">
        <v>20</v>
      </c>
      <c r="H7147" s="67">
        <v>1</v>
      </c>
      <c r="I7147" s="69" t="s">
        <v>1186</v>
      </c>
      <c r="J7147" s="63">
        <f t="shared" si="28"/>
        <v>44879</v>
      </c>
      <c r="K7147" s="64">
        <f>IF(ISBLANK(J7147),,H7147*INDEX(Inputs!G:G,MATCH(F7147,Inputs!E:E,0)))</f>
        <v>729</v>
      </c>
      <c r="L7147" s="65" t="str">
        <f>IF(ISBLANK(J7147),,INDEX(Inputs!D:D,MATCH(F7147,Inputs!E:E,0)))</f>
        <v>850PP Xcite Pro Keyboard &amp; Mouse USB</v>
      </c>
      <c r="M7147" s="65" t="str">
        <f>IF(ISBLANK(#REF!),,IF(B7147="Online","Online",IF(LEFT(B7147,1)="E","Online","Offline")))</f>
        <v>Offline</v>
      </c>
      <c r="N7147" s="64">
        <f>IF(ISBLANK(M7147),,H7147*INDEX(Inputs!F:F,MATCH(F7147,Inputs!E:E,0)))</f>
        <v>799</v>
      </c>
      <c r="O7147" s="65"/>
    </row>
    <row r="7148" ht="15.75" customHeight="1" spans="1:15">
      <c r="A7148" s="65" t="s">
        <v>373</v>
      </c>
      <c r="B7148" s="66" t="s">
        <v>82</v>
      </c>
      <c r="C7148" s="65" t="s">
        <v>374</v>
      </c>
      <c r="D7148" s="66" t="s">
        <v>370</v>
      </c>
      <c r="E7148" s="66" t="s">
        <v>371</v>
      </c>
      <c r="F7148" s="65">
        <v>250417</v>
      </c>
      <c r="G7148" s="65" t="s">
        <v>39</v>
      </c>
      <c r="H7148" s="67">
        <v>1</v>
      </c>
      <c r="I7148" s="69" t="s">
        <v>1186</v>
      </c>
      <c r="J7148" s="63">
        <f t="shared" si="28"/>
        <v>44879</v>
      </c>
      <c r="K7148" s="64">
        <f>IF(ISBLANK(J7148),,H7148*INDEX(Inputs!G:G,MATCH(F7148,Inputs!E:E,0)))</f>
        <v>929</v>
      </c>
      <c r="L7148" s="65" t="str">
        <f>IF(ISBLANK(J7148),,INDEX(Inputs!D:D,MATCH(F7148,Inputs!E:E,0)))</f>
        <v>416PP Super Speed Hub 4 Port USB 3.0</v>
      </c>
      <c r="M7148" s="65" t="str">
        <f>IF(ISBLANK(#REF!),,IF(B7148="Online","Online",IF(LEFT(B7148,1)="E","Online","Offline")))</f>
        <v>Offline</v>
      </c>
      <c r="N7148" s="64">
        <f>IF(ISBLANK(M7148),,H7148*INDEX(Inputs!F:F,MATCH(F7148,Inputs!E:E,0)))</f>
        <v>1499</v>
      </c>
      <c r="O7148" s="65"/>
    </row>
    <row r="7149" ht="15.75" customHeight="1" spans="1:15">
      <c r="A7149" s="65" t="s">
        <v>373</v>
      </c>
      <c r="B7149" s="66" t="s">
        <v>82</v>
      </c>
      <c r="C7149" s="65" t="s">
        <v>374</v>
      </c>
      <c r="D7149" s="66" t="s">
        <v>370</v>
      </c>
      <c r="E7149" s="66" t="s">
        <v>410</v>
      </c>
      <c r="F7149" s="65">
        <v>250879</v>
      </c>
      <c r="G7149" s="65" t="s">
        <v>30</v>
      </c>
      <c r="H7149" s="67">
        <v>1</v>
      </c>
      <c r="I7149" s="69" t="s">
        <v>1186</v>
      </c>
      <c r="J7149" s="63">
        <f t="shared" si="28"/>
        <v>44879</v>
      </c>
      <c r="K7149" s="64">
        <f>IF(ISBLANK(J7149),,H7149*INDEX(Inputs!G:G,MATCH(F7149,Inputs!E:E,0)))</f>
        <v>699</v>
      </c>
      <c r="L7149" s="65" t="str">
        <f>IF(ISBLANK(J7149),,INDEX(Inputs!D:D,MATCH(F7149,Inputs!E:E,0)))</f>
        <v>597BK Evo Fox Falcon X85 Extra Large Speed Mouse Pad</v>
      </c>
      <c r="M7149" s="65" t="str">
        <f>IF(ISBLANK(#REF!),,IF(B7149="Online","Online",IF(LEFT(B7149,1)="E","Online","Offline")))</f>
        <v>Offline</v>
      </c>
      <c r="N7149" s="64">
        <f>IF(ISBLANK(M7149),,H7149*INDEX(Inputs!F:F,MATCH(F7149,Inputs!E:E,0)))</f>
        <v>1199</v>
      </c>
      <c r="O7149" s="65"/>
    </row>
    <row r="7150" ht="15.75" customHeight="1" spans="1:15">
      <c r="A7150" s="65" t="s">
        <v>367</v>
      </c>
      <c r="B7150" s="66" t="s">
        <v>88</v>
      </c>
      <c r="C7150" s="65" t="s">
        <v>569</v>
      </c>
      <c r="D7150" s="66" t="s">
        <v>414</v>
      </c>
      <c r="E7150" s="66" t="s">
        <v>415</v>
      </c>
      <c r="F7150" s="65">
        <v>250874</v>
      </c>
      <c r="G7150" s="65" t="s">
        <v>13</v>
      </c>
      <c r="H7150" s="67">
        <v>1</v>
      </c>
      <c r="I7150" s="69" t="s">
        <v>1186</v>
      </c>
      <c r="J7150" s="63">
        <f t="shared" si="28"/>
        <v>44879</v>
      </c>
      <c r="K7150" s="64">
        <f>IF(ISBLANK(J7150),,H7150*INDEX(Inputs!G:G,MATCH(F7150,Inputs!E:E,0)))</f>
        <v>1349</v>
      </c>
      <c r="L7150" s="65" t="str">
        <f>IF(ISBLANK(J7150),,INDEX(Inputs!D:D,MATCH(F7150,Inputs!E:E,0)))</f>
        <v>432BK EvoFox X-Team Gaming Keyboard &amp; Mouse (USB)</v>
      </c>
      <c r="M7150" s="65" t="str">
        <f>IF(ISBLANK(#REF!),,IF(B7150="Online","Online",IF(LEFT(B7150,1)="E","Online","Offline")))</f>
        <v>Offline</v>
      </c>
      <c r="N7150" s="64">
        <f>IF(ISBLANK(M7150),,H7150*INDEX(Inputs!F:F,MATCH(F7150,Inputs!E:E,0)))</f>
        <v>1899</v>
      </c>
      <c r="O7150" s="65"/>
    </row>
    <row r="7151" ht="15.75" customHeight="1" spans="1:15">
      <c r="A7151" s="65" t="s">
        <v>407</v>
      </c>
      <c r="B7151" s="66" t="s">
        <v>430</v>
      </c>
      <c r="C7151" s="65" t="s">
        <v>431</v>
      </c>
      <c r="D7151" s="66" t="s">
        <v>370</v>
      </c>
      <c r="E7151" s="66" t="s">
        <v>410</v>
      </c>
      <c r="F7151" s="65">
        <v>250423</v>
      </c>
      <c r="G7151" s="65" t="s">
        <v>11</v>
      </c>
      <c r="H7151" s="67">
        <v>1</v>
      </c>
      <c r="I7151" s="69" t="s">
        <v>1186</v>
      </c>
      <c r="J7151" s="63">
        <f t="shared" si="28"/>
        <v>44879</v>
      </c>
      <c r="K7151" s="64">
        <f>IF(ISBLANK(J7151),,H7151*INDEX(Inputs!G:G,MATCH(F7151,Inputs!E:E,0)))</f>
        <v>759</v>
      </c>
      <c r="L7151" s="65" t="str">
        <f>IF(ISBLANK(J7151),,INDEX(Inputs!D:D,MATCH(F7151,Inputs!E:E,0)))</f>
        <v>650GR Ergo View Laptop Stand-Grey</v>
      </c>
      <c r="M7151" s="65" t="str">
        <f>IF(ISBLANK(#REF!),,IF(B7151="Online","Online",IF(LEFT(B7151,1)="E","Online","Offline")))</f>
        <v>Offline</v>
      </c>
      <c r="N7151" s="64">
        <f>IF(ISBLANK(M7151),,H7151*INDEX(Inputs!F:F,MATCH(F7151,Inputs!E:E,0)))</f>
        <v>899</v>
      </c>
      <c r="O7151" s="65"/>
    </row>
    <row r="7152" ht="15.75" customHeight="1" spans="1:15">
      <c r="A7152" s="65" t="s">
        <v>407</v>
      </c>
      <c r="B7152" s="66" t="s">
        <v>102</v>
      </c>
      <c r="C7152" s="65" t="s">
        <v>528</v>
      </c>
      <c r="D7152" s="66" t="s">
        <v>414</v>
      </c>
      <c r="E7152" s="66" t="s">
        <v>415</v>
      </c>
      <c r="F7152" s="65">
        <v>260090</v>
      </c>
      <c r="G7152" s="65" t="s">
        <v>17</v>
      </c>
      <c r="H7152" s="67">
        <v>1</v>
      </c>
      <c r="I7152" s="69" t="s">
        <v>1186</v>
      </c>
      <c r="J7152" s="63">
        <f t="shared" si="28"/>
        <v>44879</v>
      </c>
      <c r="K7152" s="64">
        <f>IF(ISBLANK(J7152),,H7152*INDEX(Inputs!G:G,MATCH(F7152,Inputs!E:E,0)))</f>
        <v>729</v>
      </c>
      <c r="L7152" s="65" t="str">
        <f>IF(ISBLANK(J7152),,INDEX(Inputs!D:D,MATCH(F7152,Inputs!E:E,0)))</f>
        <v>400PP Xcite Neo Keyboard &amp; Mouse USB</v>
      </c>
      <c r="M7152" s="65" t="str">
        <f>IF(ISBLANK(#REF!),,IF(B7152="Online","Online",IF(LEFT(B7152,1)="E","Online","Offline")))</f>
        <v>Offline</v>
      </c>
      <c r="N7152" s="64">
        <f>IF(ISBLANK(M7152),,H7152*INDEX(Inputs!F:F,MATCH(F7152,Inputs!E:E,0)))</f>
        <v>899</v>
      </c>
      <c r="O7152" s="65"/>
    </row>
    <row r="7153" ht="15.75" customHeight="1" spans="1:15">
      <c r="A7153" s="65" t="s">
        <v>386</v>
      </c>
      <c r="B7153" s="66" t="s">
        <v>122</v>
      </c>
      <c r="C7153" s="65" t="s">
        <v>387</v>
      </c>
      <c r="D7153" s="66" t="s">
        <v>370</v>
      </c>
      <c r="E7153" s="66" t="s">
        <v>410</v>
      </c>
      <c r="F7153" s="65">
        <v>250877</v>
      </c>
      <c r="G7153" s="65" t="s">
        <v>22</v>
      </c>
      <c r="H7153" s="67">
        <v>1</v>
      </c>
      <c r="I7153" s="69" t="s">
        <v>1186</v>
      </c>
      <c r="J7153" s="63">
        <f t="shared" si="28"/>
        <v>44879</v>
      </c>
      <c r="K7153" s="64">
        <f>IF(ISBLANK(J7153),,H7153*INDEX(Inputs!G:G,MATCH(F7153,Inputs!E:E,0)))</f>
        <v>349</v>
      </c>
      <c r="L7153" s="65" t="str">
        <f>IF(ISBLANK(J7153),,INDEX(Inputs!D:D,MATCH(F7153,Inputs!E:E,0)))</f>
        <v>595BK Evo Fox Falcon X35 Medium Speed Mouse Pad</v>
      </c>
      <c r="M7153" s="65" t="str">
        <f>IF(ISBLANK(#REF!),,IF(B7153="Online","Online",IF(LEFT(B7153,1)="E","Online","Offline")))</f>
        <v>Offline</v>
      </c>
      <c r="N7153" s="64">
        <f>IF(ISBLANK(M7153),,H7153*INDEX(Inputs!F:F,MATCH(F7153,Inputs!E:E,0)))</f>
        <v>699</v>
      </c>
      <c r="O7153" s="65"/>
    </row>
    <row r="7154" ht="15.75" customHeight="1" spans="1:15">
      <c r="A7154" s="65" t="s">
        <v>367</v>
      </c>
      <c r="B7154" s="66" t="s">
        <v>705</v>
      </c>
      <c r="C7154" s="65" t="s">
        <v>706</v>
      </c>
      <c r="D7154" s="66" t="s">
        <v>370</v>
      </c>
      <c r="E7154" s="66" t="s">
        <v>371</v>
      </c>
      <c r="F7154" s="65">
        <v>250417</v>
      </c>
      <c r="G7154" s="65" t="s">
        <v>39</v>
      </c>
      <c r="H7154" s="67">
        <v>0</v>
      </c>
      <c r="I7154" s="69" t="s">
        <v>1186</v>
      </c>
      <c r="J7154" s="63">
        <f t="shared" si="28"/>
        <v>44879</v>
      </c>
      <c r="K7154" s="64">
        <f>IF(ISBLANK(J7154),,H7154*INDEX(Inputs!G:G,MATCH(F7154,Inputs!E:E,0)))</f>
        <v>0</v>
      </c>
      <c r="L7154" s="65" t="str">
        <f>IF(ISBLANK(J7154),,INDEX(Inputs!D:D,MATCH(F7154,Inputs!E:E,0)))</f>
        <v>416PP Super Speed Hub 4 Port USB 3.0</v>
      </c>
      <c r="M7154" s="65" t="str">
        <f>IF(ISBLANK(#REF!),,IF(B7154="Online","Online",IF(LEFT(B7154,1)="E","Online","Offline")))</f>
        <v>Offline</v>
      </c>
      <c r="N7154" s="64">
        <f>IF(ISBLANK(M7154),,H7154*INDEX(Inputs!F:F,MATCH(F7154,Inputs!E:E,0)))</f>
        <v>0</v>
      </c>
      <c r="O7154" s="65"/>
    </row>
    <row r="7155" ht="15.75" customHeight="1" spans="1:15">
      <c r="A7155" s="65" t="s">
        <v>1140</v>
      </c>
      <c r="B7155" s="66" t="s">
        <v>216</v>
      </c>
      <c r="C7155" s="65" t="s">
        <v>1141</v>
      </c>
      <c r="D7155" s="66" t="s">
        <v>370</v>
      </c>
      <c r="E7155" s="66" t="s">
        <v>410</v>
      </c>
      <c r="F7155" s="65">
        <v>250879</v>
      </c>
      <c r="G7155" s="65" t="s">
        <v>30</v>
      </c>
      <c r="H7155" s="67">
        <v>1</v>
      </c>
      <c r="I7155" s="69" t="s">
        <v>1186</v>
      </c>
      <c r="J7155" s="63">
        <f t="shared" si="28"/>
        <v>44879</v>
      </c>
      <c r="K7155" s="64">
        <f>IF(ISBLANK(J7155),,H7155*INDEX(Inputs!G:G,MATCH(F7155,Inputs!E:E,0)))</f>
        <v>699</v>
      </c>
      <c r="L7155" s="65" t="str">
        <f>IF(ISBLANK(J7155),,INDEX(Inputs!D:D,MATCH(F7155,Inputs!E:E,0)))</f>
        <v>597BK Evo Fox Falcon X85 Extra Large Speed Mouse Pad</v>
      </c>
      <c r="M7155" s="65" t="str">
        <f>IF(ISBLANK(#REF!),,IF(B7155="Online","Online",IF(LEFT(B7155,1)="E","Online","Offline")))</f>
        <v>Offline</v>
      </c>
      <c r="N7155" s="64">
        <f>IF(ISBLANK(M7155),,H7155*INDEX(Inputs!F:F,MATCH(F7155,Inputs!E:E,0)))</f>
        <v>1199</v>
      </c>
      <c r="O7155" s="65"/>
    </row>
    <row r="7156" ht="15.75" customHeight="1" spans="1:15">
      <c r="A7156" s="65" t="s">
        <v>327</v>
      </c>
      <c r="B7156" s="66" t="s">
        <v>65</v>
      </c>
      <c r="C7156" s="65" t="s">
        <v>568</v>
      </c>
      <c r="D7156" s="66" t="s">
        <v>370</v>
      </c>
      <c r="E7156" s="66" t="s">
        <v>410</v>
      </c>
      <c r="F7156" s="65">
        <v>250878</v>
      </c>
      <c r="G7156" s="65" t="s">
        <v>24</v>
      </c>
      <c r="H7156" s="67">
        <v>1</v>
      </c>
      <c r="I7156" s="69" t="s">
        <v>1186</v>
      </c>
      <c r="J7156" s="63">
        <f t="shared" si="28"/>
        <v>44879</v>
      </c>
      <c r="K7156" s="64">
        <f>IF(ISBLANK(J7156),,H7156*INDEX(Inputs!G:G,MATCH(F7156,Inputs!E:E,0)))</f>
        <v>999</v>
      </c>
      <c r="L7156" s="65" t="str">
        <f>IF(ISBLANK(J7156),,INDEX(Inputs!D:D,MATCH(F7156,Inputs!E:E,0)))</f>
        <v>596BK Evo Fox Falcon LX35 Medium Speed LED Mouse Pad</v>
      </c>
      <c r="M7156" s="65" t="str">
        <f>IF(ISBLANK(#REF!),,IF(B7156="Online","Online",IF(LEFT(B7156,1)="E","Online","Offline")))</f>
        <v>Offline</v>
      </c>
      <c r="N7156" s="64">
        <f>IF(ISBLANK(M7156),,H7156*INDEX(Inputs!F:F,MATCH(F7156,Inputs!E:E,0)))</f>
        <v>1999</v>
      </c>
      <c r="O7156" s="65"/>
    </row>
    <row r="7157" ht="15.75" customHeight="1" spans="1:15">
      <c r="A7157" s="65" t="s">
        <v>327</v>
      </c>
      <c r="B7157" s="66" t="s">
        <v>67</v>
      </c>
      <c r="C7157" s="65" t="s">
        <v>472</v>
      </c>
      <c r="D7157" s="66" t="s">
        <v>414</v>
      </c>
      <c r="E7157" s="66" t="s">
        <v>415</v>
      </c>
      <c r="F7157" s="65">
        <v>250874</v>
      </c>
      <c r="G7157" s="65" t="s">
        <v>13</v>
      </c>
      <c r="H7157" s="67">
        <v>1</v>
      </c>
      <c r="I7157" s="69" t="s">
        <v>1186</v>
      </c>
      <c r="J7157" s="63">
        <f t="shared" si="28"/>
        <v>44879</v>
      </c>
      <c r="K7157" s="64">
        <f>IF(ISBLANK(J7157),,H7157*INDEX(Inputs!G:G,MATCH(F7157,Inputs!E:E,0)))</f>
        <v>1349</v>
      </c>
      <c r="L7157" s="65" t="str">
        <f>IF(ISBLANK(J7157),,INDEX(Inputs!D:D,MATCH(F7157,Inputs!E:E,0)))</f>
        <v>432BK EvoFox X-Team Gaming Keyboard &amp; Mouse (USB)</v>
      </c>
      <c r="M7157" s="65" t="str">
        <f>IF(ISBLANK(#REF!),,IF(B7157="Online","Online",IF(LEFT(B7157,1)="E","Online","Offline")))</f>
        <v>Offline</v>
      </c>
      <c r="N7157" s="64">
        <f>IF(ISBLANK(M7157),,H7157*INDEX(Inputs!F:F,MATCH(F7157,Inputs!E:E,0)))</f>
        <v>1899</v>
      </c>
      <c r="O7157" s="65"/>
    </row>
    <row r="7158" ht="15.75" customHeight="1" spans="1:15">
      <c r="A7158" s="65" t="s">
        <v>338</v>
      </c>
      <c r="B7158" s="66" t="s">
        <v>188</v>
      </c>
      <c r="C7158" s="65" t="s">
        <v>884</v>
      </c>
      <c r="D7158" s="66" t="s">
        <v>370</v>
      </c>
      <c r="E7158" s="66" t="s">
        <v>410</v>
      </c>
      <c r="F7158" s="65">
        <v>250876</v>
      </c>
      <c r="G7158" s="65" t="s">
        <v>26</v>
      </c>
      <c r="H7158" s="67">
        <v>1</v>
      </c>
      <c r="I7158" s="69" t="s">
        <v>1186</v>
      </c>
      <c r="J7158" s="63">
        <f t="shared" si="28"/>
        <v>44879</v>
      </c>
      <c r="K7158" s="64">
        <f>IF(ISBLANK(J7158),,H7158*INDEX(Inputs!G:G,MATCH(F7158,Inputs!E:E,0)))</f>
        <v>1399</v>
      </c>
      <c r="L7158" s="65" t="str">
        <f>IF(ISBLANK(J7158),,INDEX(Inputs!D:D,MATCH(F7158,Inputs!E:E,0)))</f>
        <v>649BK EvoFox Typhoon Laptop Cooling Pad</v>
      </c>
      <c r="M7158" s="65" t="str">
        <f>IF(ISBLANK(#REF!),,IF(B7158="Online","Online",IF(LEFT(B7158,1)="E","Online","Offline")))</f>
        <v>Offline</v>
      </c>
      <c r="N7158" s="64">
        <f>IF(ISBLANK(M7158),,H7158*INDEX(Inputs!F:F,MATCH(F7158,Inputs!E:E,0)))</f>
        <v>1999</v>
      </c>
      <c r="O7158" s="65"/>
    </row>
    <row r="7159" ht="15.75" customHeight="1" spans="1:15">
      <c r="A7159" s="65" t="s">
        <v>338</v>
      </c>
      <c r="B7159" s="66" t="s">
        <v>254</v>
      </c>
      <c r="C7159" s="65" t="s">
        <v>910</v>
      </c>
      <c r="D7159" s="66" t="s">
        <v>370</v>
      </c>
      <c r="E7159" s="66" t="s">
        <v>410</v>
      </c>
      <c r="F7159" s="65">
        <v>250876</v>
      </c>
      <c r="G7159" s="65" t="s">
        <v>26</v>
      </c>
      <c r="H7159" s="67">
        <v>1</v>
      </c>
      <c r="I7159" s="69" t="s">
        <v>1186</v>
      </c>
      <c r="J7159" s="63">
        <f t="shared" si="28"/>
        <v>44879</v>
      </c>
      <c r="K7159" s="64">
        <f>IF(ISBLANK(J7159),,H7159*INDEX(Inputs!G:G,MATCH(F7159,Inputs!E:E,0)))</f>
        <v>1399</v>
      </c>
      <c r="L7159" s="65" t="str">
        <f>IF(ISBLANK(J7159),,INDEX(Inputs!D:D,MATCH(F7159,Inputs!E:E,0)))</f>
        <v>649BK EvoFox Typhoon Laptop Cooling Pad</v>
      </c>
      <c r="M7159" s="65" t="str">
        <f>IF(ISBLANK(#REF!),,IF(B7159="Online","Online",IF(LEFT(B7159,1)="E","Online","Offline")))</f>
        <v>Offline</v>
      </c>
      <c r="N7159" s="64">
        <f>IF(ISBLANK(M7159),,H7159*INDEX(Inputs!F:F,MATCH(F7159,Inputs!E:E,0)))</f>
        <v>1999</v>
      </c>
      <c r="O7159" s="65"/>
    </row>
    <row r="7160" ht="15.75" customHeight="1" spans="1:15">
      <c r="A7160" s="65" t="s">
        <v>353</v>
      </c>
      <c r="B7160" s="66" t="s">
        <v>76</v>
      </c>
      <c r="C7160" s="65" t="s">
        <v>379</v>
      </c>
      <c r="D7160" s="66" t="s">
        <v>370</v>
      </c>
      <c r="E7160" s="66" t="s">
        <v>371</v>
      </c>
      <c r="F7160" s="65">
        <v>260086</v>
      </c>
      <c r="G7160" s="65" t="s">
        <v>16</v>
      </c>
      <c r="H7160" s="67">
        <v>1</v>
      </c>
      <c r="I7160" s="69" t="s">
        <v>1186</v>
      </c>
      <c r="J7160" s="63">
        <f t="shared" si="28"/>
        <v>44879</v>
      </c>
      <c r="K7160" s="64">
        <f>IF(ISBLANK(J7160),,H7160*INDEX(Inputs!G:G,MATCH(F7160,Inputs!E:E,0)))</f>
        <v>1699</v>
      </c>
      <c r="L7160" s="65" t="str">
        <f>IF(ISBLANK(J7160),,INDEX(Inputs!D:D,MATCH(F7160,Inputs!E:E,0)))</f>
        <v>436BK Type-C 6 in 1 Multiport Hub</v>
      </c>
      <c r="M7160" s="65" t="str">
        <f>IF(ISBLANK(#REF!),,IF(B7160="Online","Online",IF(LEFT(B7160,1)="E","Online","Offline")))</f>
        <v>Offline</v>
      </c>
      <c r="N7160" s="64">
        <f>IF(ISBLANK(M7160),,H7160*INDEX(Inputs!F:F,MATCH(F7160,Inputs!E:E,0)))</f>
        <v>2599</v>
      </c>
      <c r="O7160" s="65"/>
    </row>
    <row r="7161" ht="15.75" customHeight="1" spans="1:15">
      <c r="A7161" s="65" t="s">
        <v>353</v>
      </c>
      <c r="B7161" s="66" t="s">
        <v>507</v>
      </c>
      <c r="C7161" s="65" t="s">
        <v>508</v>
      </c>
      <c r="D7161" s="66" t="s">
        <v>370</v>
      </c>
      <c r="E7161" s="66" t="s">
        <v>371</v>
      </c>
      <c r="F7161" s="65">
        <v>260085</v>
      </c>
      <c r="G7161" s="65" t="s">
        <v>32</v>
      </c>
      <c r="H7161" s="67">
        <v>1</v>
      </c>
      <c r="I7161" s="69" t="s">
        <v>1186</v>
      </c>
      <c r="J7161" s="63">
        <f t="shared" si="28"/>
        <v>44879</v>
      </c>
      <c r="K7161" s="64">
        <f>IF(ISBLANK(J7161),,H7161*INDEX(Inputs!G:G,MATCH(F7161,Inputs!E:E,0)))</f>
        <v>1059</v>
      </c>
      <c r="L7161" s="65" t="str">
        <f>IF(ISBLANK(J7161),,INDEX(Inputs!D:D,MATCH(F7161,Inputs!E:E,0)))</f>
        <v>435BK Type-C 4 Port USB 3.0 Hub Pro</v>
      </c>
      <c r="M7161" s="65" t="str">
        <f>IF(ISBLANK(#REF!),,IF(B7161="Online","Online",IF(LEFT(B7161,1)="E","Online","Offline")))</f>
        <v>Offline</v>
      </c>
      <c r="N7161" s="64">
        <f>IF(ISBLANK(M7161),,H7161*INDEX(Inputs!F:F,MATCH(F7161,Inputs!E:E,0)))</f>
        <v>1599</v>
      </c>
      <c r="O7161" s="65"/>
    </row>
    <row r="7162" ht="15.75" customHeight="1" spans="1:15">
      <c r="A7162" s="65" t="s">
        <v>412</v>
      </c>
      <c r="B7162" s="66" t="s">
        <v>90</v>
      </c>
      <c r="C7162" s="65" t="s">
        <v>413</v>
      </c>
      <c r="D7162" s="66" t="s">
        <v>370</v>
      </c>
      <c r="E7162" s="66" t="s">
        <v>371</v>
      </c>
      <c r="F7162" s="65">
        <v>260085</v>
      </c>
      <c r="G7162" s="65" t="s">
        <v>32</v>
      </c>
      <c r="H7162" s="67">
        <v>2</v>
      </c>
      <c r="I7162" s="69" t="s">
        <v>1187</v>
      </c>
      <c r="J7162" s="63">
        <f t="shared" si="28"/>
        <v>44880</v>
      </c>
      <c r="K7162" s="64">
        <f>IF(ISBLANK(J7162),,H7162*INDEX(Inputs!G:G,MATCH(F7162,Inputs!E:E,0)))</f>
        <v>2118</v>
      </c>
      <c r="L7162" s="65" t="str">
        <f>IF(ISBLANK(J7162),,INDEX(Inputs!D:D,MATCH(F7162,Inputs!E:E,0)))</f>
        <v>435BK Type-C 4 Port USB 3.0 Hub Pro</v>
      </c>
      <c r="M7162" s="65" t="str">
        <f>IF(ISBLANK(#REF!),,IF(B7162="Online","Online",IF(LEFT(B7162,1)="E","Online","Offline")))</f>
        <v>Offline</v>
      </c>
      <c r="N7162" s="64">
        <f>IF(ISBLANK(M7162),,H7162*INDEX(Inputs!F:F,MATCH(F7162,Inputs!E:E,0)))</f>
        <v>3198</v>
      </c>
      <c r="O7162" s="65"/>
    </row>
    <row r="7163" ht="15.75" customHeight="1" spans="1:15">
      <c r="A7163" s="65" t="s">
        <v>341</v>
      </c>
      <c r="B7163" s="66" t="s">
        <v>43</v>
      </c>
      <c r="C7163" s="65" t="s">
        <v>526</v>
      </c>
      <c r="D7163" s="66" t="s">
        <v>370</v>
      </c>
      <c r="E7163" s="66" t="s">
        <v>410</v>
      </c>
      <c r="F7163" s="65">
        <v>250877</v>
      </c>
      <c r="G7163" s="65" t="s">
        <v>22</v>
      </c>
      <c r="H7163" s="67">
        <v>1</v>
      </c>
      <c r="I7163" s="69" t="s">
        <v>1187</v>
      </c>
      <c r="J7163" s="63">
        <f t="shared" si="28"/>
        <v>44880</v>
      </c>
      <c r="K7163" s="64">
        <f>IF(ISBLANK(J7163),,H7163*INDEX(Inputs!G:G,MATCH(F7163,Inputs!E:E,0)))</f>
        <v>349</v>
      </c>
      <c r="L7163" s="65" t="str">
        <f>IF(ISBLANK(J7163),,INDEX(Inputs!D:D,MATCH(F7163,Inputs!E:E,0)))</f>
        <v>595BK Evo Fox Falcon X35 Medium Speed Mouse Pad</v>
      </c>
      <c r="M7163" s="65" t="str">
        <f>IF(ISBLANK(#REF!),,IF(B7163="Online","Online",IF(LEFT(B7163,1)="E","Online","Offline")))</f>
        <v>Offline</v>
      </c>
      <c r="N7163" s="64">
        <f>IF(ISBLANK(M7163),,H7163*INDEX(Inputs!F:F,MATCH(F7163,Inputs!E:E,0)))</f>
        <v>699</v>
      </c>
      <c r="O7163" s="65"/>
    </row>
    <row r="7164" ht="15.75" customHeight="1" spans="1:15">
      <c r="A7164" s="65" t="s">
        <v>341</v>
      </c>
      <c r="B7164" s="66" t="s">
        <v>54</v>
      </c>
      <c r="C7164" s="65" t="s">
        <v>470</v>
      </c>
      <c r="D7164" s="66" t="s">
        <v>370</v>
      </c>
      <c r="E7164" s="66" t="s">
        <v>371</v>
      </c>
      <c r="F7164" s="65">
        <v>260086</v>
      </c>
      <c r="G7164" s="65" t="s">
        <v>16</v>
      </c>
      <c r="H7164" s="67">
        <v>1</v>
      </c>
      <c r="I7164" s="69" t="s">
        <v>1187</v>
      </c>
      <c r="J7164" s="63">
        <f t="shared" si="28"/>
        <v>44880</v>
      </c>
      <c r="K7164" s="64">
        <f>IF(ISBLANK(J7164),,H7164*INDEX(Inputs!G:G,MATCH(F7164,Inputs!E:E,0)))</f>
        <v>1699</v>
      </c>
      <c r="L7164" s="65" t="str">
        <f>IF(ISBLANK(J7164),,INDEX(Inputs!D:D,MATCH(F7164,Inputs!E:E,0)))</f>
        <v>436BK Type-C 6 in 1 Multiport Hub</v>
      </c>
      <c r="M7164" s="65" t="str">
        <f>IF(ISBLANK(#REF!),,IF(B7164="Online","Online",IF(LEFT(B7164,1)="E","Online","Offline")))</f>
        <v>Offline</v>
      </c>
      <c r="N7164" s="64">
        <f>IF(ISBLANK(M7164),,H7164*INDEX(Inputs!F:F,MATCH(F7164,Inputs!E:E,0)))</f>
        <v>2599</v>
      </c>
      <c r="O7164" s="65"/>
    </row>
    <row r="7165" ht="15.75" customHeight="1" spans="1:15">
      <c r="A7165" s="65" t="s">
        <v>341</v>
      </c>
      <c r="B7165" s="66" t="s">
        <v>57</v>
      </c>
      <c r="C7165" s="65" t="s">
        <v>348</v>
      </c>
      <c r="D7165" s="66" t="s">
        <v>370</v>
      </c>
      <c r="E7165" s="66" t="s">
        <v>410</v>
      </c>
      <c r="F7165" s="65">
        <v>250879</v>
      </c>
      <c r="G7165" s="65" t="s">
        <v>30</v>
      </c>
      <c r="H7165" s="67">
        <v>1</v>
      </c>
      <c r="I7165" s="69" t="s">
        <v>1187</v>
      </c>
      <c r="J7165" s="63">
        <f t="shared" si="28"/>
        <v>44880</v>
      </c>
      <c r="K7165" s="64">
        <f>IF(ISBLANK(J7165),,H7165*INDEX(Inputs!G:G,MATCH(F7165,Inputs!E:E,0)))</f>
        <v>699</v>
      </c>
      <c r="L7165" s="65" t="str">
        <f>IF(ISBLANK(J7165),,INDEX(Inputs!D:D,MATCH(F7165,Inputs!E:E,0)))</f>
        <v>597BK Evo Fox Falcon X85 Extra Large Speed Mouse Pad</v>
      </c>
      <c r="M7165" s="65" t="str">
        <f>IF(ISBLANK(#REF!),,IF(B7165="Online","Online",IF(LEFT(B7165,1)="E","Online","Offline")))</f>
        <v>Offline</v>
      </c>
      <c r="N7165" s="64">
        <f>IF(ISBLANK(M7165),,H7165*INDEX(Inputs!F:F,MATCH(F7165,Inputs!E:E,0)))</f>
        <v>1199</v>
      </c>
      <c r="O7165" s="65"/>
    </row>
    <row r="7166" ht="15.75" customHeight="1" spans="1:15">
      <c r="A7166" s="65" t="s">
        <v>509</v>
      </c>
      <c r="B7166" s="66" t="s">
        <v>139</v>
      </c>
      <c r="C7166" s="65" t="s">
        <v>545</v>
      </c>
      <c r="D7166" s="66" t="s">
        <v>370</v>
      </c>
      <c r="E7166" s="66" t="s">
        <v>410</v>
      </c>
      <c r="F7166" s="65">
        <v>250423</v>
      </c>
      <c r="G7166" s="65" t="s">
        <v>11</v>
      </c>
      <c r="H7166" s="67">
        <v>1</v>
      </c>
      <c r="I7166" s="69" t="s">
        <v>1187</v>
      </c>
      <c r="J7166" s="63">
        <f t="shared" si="28"/>
        <v>44880</v>
      </c>
      <c r="K7166" s="64">
        <f>IF(ISBLANK(J7166),,H7166*INDEX(Inputs!G:G,MATCH(F7166,Inputs!E:E,0)))</f>
        <v>759</v>
      </c>
      <c r="L7166" s="65" t="str">
        <f>IF(ISBLANK(J7166),,INDEX(Inputs!D:D,MATCH(F7166,Inputs!E:E,0)))</f>
        <v>650GR Ergo View Laptop Stand-Grey</v>
      </c>
      <c r="M7166" s="65" t="str">
        <f>IF(ISBLANK(#REF!),,IF(B7166="Online","Online",IF(LEFT(B7166,1)="E","Online","Offline")))</f>
        <v>Offline</v>
      </c>
      <c r="N7166" s="64">
        <f>IF(ISBLANK(M7166),,H7166*INDEX(Inputs!F:F,MATCH(F7166,Inputs!E:E,0)))</f>
        <v>899</v>
      </c>
      <c r="O7166" s="65"/>
    </row>
    <row r="7167" ht="15.75" customHeight="1" spans="1:15">
      <c r="A7167" s="65" t="s">
        <v>458</v>
      </c>
      <c r="B7167" s="66" t="s">
        <v>117</v>
      </c>
      <c r="C7167" s="65" t="s">
        <v>689</v>
      </c>
      <c r="D7167" s="66" t="s">
        <v>414</v>
      </c>
      <c r="E7167" s="66" t="s">
        <v>415</v>
      </c>
      <c r="F7167" s="65">
        <v>250873</v>
      </c>
      <c r="G7167" s="65" t="s">
        <v>12</v>
      </c>
      <c r="H7167" s="67">
        <v>1</v>
      </c>
      <c r="I7167" s="69" t="s">
        <v>1187</v>
      </c>
      <c r="J7167" s="63">
        <f t="shared" si="28"/>
        <v>44880</v>
      </c>
      <c r="K7167" s="64">
        <f>IF(ISBLANK(J7167),,H7167*INDEX(Inputs!G:G,MATCH(F7167,Inputs!E:E,0)))</f>
        <v>999</v>
      </c>
      <c r="L7167" s="65" t="str">
        <f>IF(ISBLANK(J7167),,INDEX(Inputs!D:D,MATCH(F7167,Inputs!E:E,0)))</f>
        <v>422BK Evo Fox Fireblade Gaming Keyboard USB</v>
      </c>
      <c r="M7167" s="65" t="str">
        <f>IF(ISBLANK(#REF!),,IF(B7167="Online","Online",IF(LEFT(B7167,1)="E","Online","Offline")))</f>
        <v>Offline</v>
      </c>
      <c r="N7167" s="64">
        <f>IF(ISBLANK(M7167),,H7167*INDEX(Inputs!F:F,MATCH(F7167,Inputs!E:E,0)))</f>
        <v>1299</v>
      </c>
      <c r="O7167" s="65"/>
    </row>
    <row r="7168" ht="15.75" customHeight="1" spans="1:15">
      <c r="A7168" s="65" t="s">
        <v>454</v>
      </c>
      <c r="B7168" s="66" t="s">
        <v>147</v>
      </c>
      <c r="C7168" s="65" t="s">
        <v>482</v>
      </c>
      <c r="D7168" s="66" t="s">
        <v>414</v>
      </c>
      <c r="E7168" s="66" t="s">
        <v>415</v>
      </c>
      <c r="F7168" s="65">
        <v>260090</v>
      </c>
      <c r="G7168" s="65" t="s">
        <v>17</v>
      </c>
      <c r="H7168" s="67">
        <v>1</v>
      </c>
      <c r="I7168" s="69" t="s">
        <v>1187</v>
      </c>
      <c r="J7168" s="63">
        <f t="shared" si="28"/>
        <v>44880</v>
      </c>
      <c r="K7168" s="64">
        <f>IF(ISBLANK(J7168),,H7168*INDEX(Inputs!G:G,MATCH(F7168,Inputs!E:E,0)))</f>
        <v>729</v>
      </c>
      <c r="L7168" s="65" t="str">
        <f>IF(ISBLANK(J7168),,INDEX(Inputs!D:D,MATCH(F7168,Inputs!E:E,0)))</f>
        <v>400PP Xcite Neo Keyboard &amp; Mouse USB</v>
      </c>
      <c r="M7168" s="65" t="str">
        <f>IF(ISBLANK(#REF!),,IF(B7168="Online","Online",IF(LEFT(B7168,1)="E","Online","Offline")))</f>
        <v>Offline</v>
      </c>
      <c r="N7168" s="64">
        <f>IF(ISBLANK(M7168),,H7168*INDEX(Inputs!F:F,MATCH(F7168,Inputs!E:E,0)))</f>
        <v>899</v>
      </c>
      <c r="O7168" s="65"/>
    </row>
    <row r="7169" ht="15.75" customHeight="1" spans="1:15">
      <c r="A7169" s="65" t="s">
        <v>454</v>
      </c>
      <c r="B7169" s="66" t="s">
        <v>164</v>
      </c>
      <c r="C7169" s="65" t="s">
        <v>466</v>
      </c>
      <c r="D7169" s="66" t="s">
        <v>370</v>
      </c>
      <c r="E7169" s="66" t="s">
        <v>410</v>
      </c>
      <c r="F7169" s="65">
        <v>250876</v>
      </c>
      <c r="G7169" s="65" t="s">
        <v>26</v>
      </c>
      <c r="H7169" s="67">
        <v>1</v>
      </c>
      <c r="I7169" s="69" t="s">
        <v>1187</v>
      </c>
      <c r="J7169" s="63">
        <f t="shared" si="28"/>
        <v>44880</v>
      </c>
      <c r="K7169" s="64">
        <f>IF(ISBLANK(J7169),,H7169*INDEX(Inputs!G:G,MATCH(F7169,Inputs!E:E,0)))</f>
        <v>1399</v>
      </c>
      <c r="L7169" s="65" t="str">
        <f>IF(ISBLANK(J7169),,INDEX(Inputs!D:D,MATCH(F7169,Inputs!E:E,0)))</f>
        <v>649BK EvoFox Typhoon Laptop Cooling Pad</v>
      </c>
      <c r="M7169" s="65" t="str">
        <f>IF(ISBLANK(#REF!),,IF(B7169="Online","Online",IF(LEFT(B7169,1)="E","Online","Offline")))</f>
        <v>Offline</v>
      </c>
      <c r="N7169" s="64">
        <f>IF(ISBLANK(M7169),,H7169*INDEX(Inputs!F:F,MATCH(F7169,Inputs!E:E,0)))</f>
        <v>1999</v>
      </c>
      <c r="O7169" s="65"/>
    </row>
    <row r="7170" ht="15.75" customHeight="1" spans="1:15">
      <c r="A7170" s="65" t="s">
        <v>362</v>
      </c>
      <c r="B7170" s="66" t="s">
        <v>104</v>
      </c>
      <c r="C7170" s="65" t="s">
        <v>515</v>
      </c>
      <c r="D7170" s="66" t="s">
        <v>370</v>
      </c>
      <c r="E7170" s="66" t="s">
        <v>410</v>
      </c>
      <c r="F7170" s="65">
        <v>250876</v>
      </c>
      <c r="G7170" s="65" t="s">
        <v>26</v>
      </c>
      <c r="H7170" s="67">
        <v>1</v>
      </c>
      <c r="I7170" s="69" t="s">
        <v>1187</v>
      </c>
      <c r="J7170" s="63">
        <f t="shared" si="28"/>
        <v>44880</v>
      </c>
      <c r="K7170" s="64">
        <f>IF(ISBLANK(J7170),,H7170*INDEX(Inputs!G:G,MATCH(F7170,Inputs!E:E,0)))</f>
        <v>1399</v>
      </c>
      <c r="L7170" s="65" t="str">
        <f>IF(ISBLANK(J7170),,INDEX(Inputs!D:D,MATCH(F7170,Inputs!E:E,0)))</f>
        <v>649BK EvoFox Typhoon Laptop Cooling Pad</v>
      </c>
      <c r="M7170" s="65" t="str">
        <f>IF(ISBLANK(#REF!),,IF(B7170="Online","Online",IF(LEFT(B7170,1)="E","Online","Offline")))</f>
        <v>Offline</v>
      </c>
      <c r="N7170" s="64">
        <f>IF(ISBLANK(M7170),,H7170*INDEX(Inputs!F:F,MATCH(F7170,Inputs!E:E,0)))</f>
        <v>1999</v>
      </c>
      <c r="O7170" s="65"/>
    </row>
    <row r="7171" ht="15.75" customHeight="1" spans="1:15">
      <c r="A7171" s="65" t="s">
        <v>367</v>
      </c>
      <c r="B7171" s="66" t="s">
        <v>148</v>
      </c>
      <c r="C7171" s="65" t="s">
        <v>615</v>
      </c>
      <c r="D7171" s="66" t="s">
        <v>370</v>
      </c>
      <c r="E7171" s="66" t="s">
        <v>410</v>
      </c>
      <c r="F7171" s="65">
        <v>250879</v>
      </c>
      <c r="G7171" s="65" t="s">
        <v>30</v>
      </c>
      <c r="H7171" s="67">
        <v>1</v>
      </c>
      <c r="I7171" s="69" t="s">
        <v>1187</v>
      </c>
      <c r="J7171" s="63">
        <f t="shared" si="28"/>
        <v>44880</v>
      </c>
      <c r="K7171" s="64">
        <f>IF(ISBLANK(J7171),,H7171*INDEX(Inputs!G:G,MATCH(F7171,Inputs!E:E,0)))</f>
        <v>699</v>
      </c>
      <c r="L7171" s="65" t="str">
        <f>IF(ISBLANK(J7171),,INDEX(Inputs!D:D,MATCH(F7171,Inputs!E:E,0)))</f>
        <v>597BK Evo Fox Falcon X85 Extra Large Speed Mouse Pad</v>
      </c>
      <c r="M7171" s="65" t="str">
        <f>IF(ISBLANK(#REF!),,IF(B7171="Online","Online",IF(LEFT(B7171,1)="E","Online","Offline")))</f>
        <v>Offline</v>
      </c>
      <c r="N7171" s="64">
        <f>IF(ISBLANK(M7171),,H7171*INDEX(Inputs!F:F,MATCH(F7171,Inputs!E:E,0)))</f>
        <v>1199</v>
      </c>
      <c r="O7171" s="65"/>
    </row>
    <row r="7172" ht="15.75" customHeight="1" spans="1:15">
      <c r="A7172" s="65" t="s">
        <v>367</v>
      </c>
      <c r="B7172" s="66" t="s">
        <v>186</v>
      </c>
      <c r="C7172" s="65" t="s">
        <v>1019</v>
      </c>
      <c r="D7172" s="66" t="s">
        <v>370</v>
      </c>
      <c r="E7172" s="66" t="s">
        <v>371</v>
      </c>
      <c r="F7172" s="65">
        <v>250417</v>
      </c>
      <c r="G7172" s="65" t="s">
        <v>39</v>
      </c>
      <c r="H7172" s="67">
        <v>1</v>
      </c>
      <c r="I7172" s="69" t="s">
        <v>1187</v>
      </c>
      <c r="J7172" s="63">
        <f t="shared" si="28"/>
        <v>44880</v>
      </c>
      <c r="K7172" s="64">
        <f>IF(ISBLANK(J7172),,H7172*INDEX(Inputs!G:G,MATCH(F7172,Inputs!E:E,0)))</f>
        <v>929</v>
      </c>
      <c r="L7172" s="65" t="str">
        <f>IF(ISBLANK(J7172),,INDEX(Inputs!D:D,MATCH(F7172,Inputs!E:E,0)))</f>
        <v>416PP Super Speed Hub 4 Port USB 3.0</v>
      </c>
      <c r="M7172" s="65" t="str">
        <f>IF(ISBLANK(#REF!),,IF(B7172="Online","Online",IF(LEFT(B7172,1)="E","Online","Offline")))</f>
        <v>Offline</v>
      </c>
      <c r="N7172" s="64">
        <f>IF(ISBLANK(M7172),,H7172*INDEX(Inputs!F:F,MATCH(F7172,Inputs!E:E,0)))</f>
        <v>1499</v>
      </c>
      <c r="O7172" s="65"/>
    </row>
    <row r="7173" ht="15.75" customHeight="1" spans="1:15">
      <c r="A7173" s="65" t="s">
        <v>367</v>
      </c>
      <c r="B7173" s="66" t="s">
        <v>209</v>
      </c>
      <c r="C7173" s="65" t="s">
        <v>663</v>
      </c>
      <c r="D7173" s="66" t="s">
        <v>414</v>
      </c>
      <c r="E7173" s="66" t="s">
        <v>415</v>
      </c>
      <c r="F7173" s="65">
        <v>250874</v>
      </c>
      <c r="G7173" s="65" t="s">
        <v>13</v>
      </c>
      <c r="H7173" s="67">
        <v>1</v>
      </c>
      <c r="I7173" s="69" t="s">
        <v>1187</v>
      </c>
      <c r="J7173" s="63">
        <f t="shared" si="28"/>
        <v>44880</v>
      </c>
      <c r="K7173" s="64">
        <f>IF(ISBLANK(J7173),,H7173*INDEX(Inputs!G:G,MATCH(F7173,Inputs!E:E,0)))</f>
        <v>1349</v>
      </c>
      <c r="L7173" s="65" t="str">
        <f>IF(ISBLANK(J7173),,INDEX(Inputs!D:D,MATCH(F7173,Inputs!E:E,0)))</f>
        <v>432BK EvoFox X-Team Gaming Keyboard &amp; Mouse (USB)</v>
      </c>
      <c r="M7173" s="65" t="str">
        <f>IF(ISBLANK(#REF!),,IF(B7173="Online","Online",IF(LEFT(B7173,1)="E","Online","Offline")))</f>
        <v>Offline</v>
      </c>
      <c r="N7173" s="64">
        <f>IF(ISBLANK(M7173),,H7173*INDEX(Inputs!F:F,MATCH(F7173,Inputs!E:E,0)))</f>
        <v>1899</v>
      </c>
      <c r="O7173" s="65"/>
    </row>
    <row r="7174" ht="15.75" customHeight="1" spans="1:15">
      <c r="A7174" s="65" t="s">
        <v>358</v>
      </c>
      <c r="B7174" s="66" t="s">
        <v>359</v>
      </c>
      <c r="C7174" s="65" t="s">
        <v>360</v>
      </c>
      <c r="D7174" s="66" t="s">
        <v>414</v>
      </c>
      <c r="E7174" s="66" t="s">
        <v>428</v>
      </c>
      <c r="F7174" s="65">
        <v>250880</v>
      </c>
      <c r="G7174" s="65" t="s">
        <v>309</v>
      </c>
      <c r="H7174" s="67">
        <v>1</v>
      </c>
      <c r="I7174" s="69" t="s">
        <v>1187</v>
      </c>
      <c r="J7174" s="63">
        <f t="shared" si="28"/>
        <v>44880</v>
      </c>
      <c r="K7174" s="64">
        <f>IF(ISBLANK(J7174),,H7174*INDEX(Inputs!G:G,MATCH(F7174,Inputs!E:E,0)))</f>
        <v>499</v>
      </c>
      <c r="L7174" s="65" t="str">
        <f>IF(ISBLANK(J7174),,INDEX(Inputs!D:D,MATCH(F7174,Inputs!E:E,0)))</f>
        <v>794BK EvoFox Shadow Gaming Mouse USB</v>
      </c>
      <c r="M7174" s="65" t="str">
        <f>IF(ISBLANK(#REF!),,IF(B7174="Online","Online",IF(LEFT(B7174,1)="E","Online","Offline")))</f>
        <v>Online</v>
      </c>
      <c r="N7174" s="64">
        <f>IF(ISBLANK(M7174),,H7174*INDEX(Inputs!F:F,MATCH(F7174,Inputs!E:E,0)))</f>
        <v>799</v>
      </c>
      <c r="O7174" s="65"/>
    </row>
    <row r="7175" ht="15.75" customHeight="1" spans="1:15">
      <c r="A7175" s="65" t="s">
        <v>890</v>
      </c>
      <c r="B7175" s="66" t="s">
        <v>212</v>
      </c>
      <c r="C7175" s="65" t="s">
        <v>843</v>
      </c>
      <c r="D7175" s="66" t="s">
        <v>370</v>
      </c>
      <c r="E7175" s="66" t="s">
        <v>410</v>
      </c>
      <c r="F7175" s="65">
        <v>250877</v>
      </c>
      <c r="G7175" s="65" t="s">
        <v>22</v>
      </c>
      <c r="H7175" s="67">
        <v>1</v>
      </c>
      <c r="I7175" s="69" t="s">
        <v>1187</v>
      </c>
      <c r="J7175" s="63">
        <f t="shared" si="28"/>
        <v>44880</v>
      </c>
      <c r="K7175" s="64">
        <f>IF(ISBLANK(J7175),,H7175*INDEX(Inputs!G:G,MATCH(F7175,Inputs!E:E,0)))</f>
        <v>349</v>
      </c>
      <c r="L7175" s="65" t="str">
        <f>IF(ISBLANK(J7175),,INDEX(Inputs!D:D,MATCH(F7175,Inputs!E:E,0)))</f>
        <v>595BK Evo Fox Falcon X35 Medium Speed Mouse Pad</v>
      </c>
      <c r="M7175" s="65" t="str">
        <f>IF(ISBLANK(#REF!),,IF(B7175="Online","Online",IF(LEFT(B7175,1)="E","Online","Offline")))</f>
        <v>Offline</v>
      </c>
      <c r="N7175" s="64">
        <f>IF(ISBLANK(M7175),,H7175*INDEX(Inputs!F:F,MATCH(F7175,Inputs!E:E,0)))</f>
        <v>699</v>
      </c>
      <c r="O7175" s="65"/>
    </row>
    <row r="7176" ht="15.75" customHeight="1" spans="1:15">
      <c r="A7176" s="65" t="s">
        <v>554</v>
      </c>
      <c r="B7176" s="66" t="s">
        <v>220</v>
      </c>
      <c r="C7176" s="65" t="s">
        <v>555</v>
      </c>
      <c r="D7176" s="66" t="s">
        <v>414</v>
      </c>
      <c r="E7176" s="66" t="s">
        <v>415</v>
      </c>
      <c r="F7176" s="65">
        <v>250874</v>
      </c>
      <c r="G7176" s="65" t="s">
        <v>13</v>
      </c>
      <c r="H7176" s="67">
        <v>1</v>
      </c>
      <c r="I7176" s="69" t="s">
        <v>1187</v>
      </c>
      <c r="J7176" s="63">
        <f t="shared" si="28"/>
        <v>44880</v>
      </c>
      <c r="K7176" s="64">
        <f>IF(ISBLANK(J7176),,H7176*INDEX(Inputs!G:G,MATCH(F7176,Inputs!E:E,0)))</f>
        <v>1349</v>
      </c>
      <c r="L7176" s="65" t="str">
        <f>IF(ISBLANK(J7176),,INDEX(Inputs!D:D,MATCH(F7176,Inputs!E:E,0)))</f>
        <v>432BK EvoFox X-Team Gaming Keyboard &amp; Mouse (USB)</v>
      </c>
      <c r="M7176" s="65" t="str">
        <f>IF(ISBLANK(#REF!),,IF(B7176="Online","Online",IF(LEFT(B7176,1)="E","Online","Offline")))</f>
        <v>Offline</v>
      </c>
      <c r="N7176" s="64">
        <f>IF(ISBLANK(M7176),,H7176*INDEX(Inputs!F:F,MATCH(F7176,Inputs!E:E,0)))</f>
        <v>1899</v>
      </c>
      <c r="O7176" s="65"/>
    </row>
    <row r="7177" ht="15.75" customHeight="1" spans="1:15">
      <c r="A7177" s="65" t="s">
        <v>655</v>
      </c>
      <c r="B7177" s="66" t="s">
        <v>110</v>
      </c>
      <c r="C7177" s="65" t="s">
        <v>656</v>
      </c>
      <c r="D7177" s="66" t="s">
        <v>370</v>
      </c>
      <c r="E7177" s="66" t="s">
        <v>410</v>
      </c>
      <c r="F7177" s="65">
        <v>250879</v>
      </c>
      <c r="G7177" s="65" t="s">
        <v>30</v>
      </c>
      <c r="H7177" s="67">
        <v>1</v>
      </c>
      <c r="I7177" s="69" t="s">
        <v>1187</v>
      </c>
      <c r="J7177" s="63">
        <f t="shared" si="28"/>
        <v>44880</v>
      </c>
      <c r="K7177" s="64">
        <f>IF(ISBLANK(J7177),,H7177*INDEX(Inputs!G:G,MATCH(F7177,Inputs!E:E,0)))</f>
        <v>699</v>
      </c>
      <c r="L7177" s="65" t="str">
        <f>IF(ISBLANK(J7177),,INDEX(Inputs!D:D,MATCH(F7177,Inputs!E:E,0)))</f>
        <v>597BK Evo Fox Falcon X85 Extra Large Speed Mouse Pad</v>
      </c>
      <c r="M7177" s="65" t="str">
        <f>IF(ISBLANK(#REF!),,IF(B7177="Online","Online",IF(LEFT(B7177,1)="E","Online","Offline")))</f>
        <v>Offline</v>
      </c>
      <c r="N7177" s="64">
        <f>IF(ISBLANK(M7177),,H7177*INDEX(Inputs!F:F,MATCH(F7177,Inputs!E:E,0)))</f>
        <v>1199</v>
      </c>
      <c r="O7177" s="65"/>
    </row>
    <row r="7178" ht="15.75" customHeight="1" spans="1:15">
      <c r="A7178" s="65" t="s">
        <v>426</v>
      </c>
      <c r="B7178" s="66" t="s">
        <v>120</v>
      </c>
      <c r="C7178" s="65" t="s">
        <v>427</v>
      </c>
      <c r="D7178" s="66" t="s">
        <v>370</v>
      </c>
      <c r="E7178" s="66" t="s">
        <v>371</v>
      </c>
      <c r="F7178" s="65">
        <v>250417</v>
      </c>
      <c r="G7178" s="65" t="s">
        <v>39</v>
      </c>
      <c r="H7178" s="67">
        <v>1</v>
      </c>
      <c r="I7178" s="69" t="s">
        <v>1180</v>
      </c>
      <c r="J7178" s="63">
        <f t="shared" si="28"/>
        <v>44881</v>
      </c>
      <c r="K7178" s="64">
        <f>IF(ISBLANK(J7178),,H7178*INDEX(Inputs!G:G,MATCH(F7178,Inputs!E:E,0)))</f>
        <v>929</v>
      </c>
      <c r="L7178" s="65" t="str">
        <f>IF(ISBLANK(J7178),,INDEX(Inputs!D:D,MATCH(F7178,Inputs!E:E,0)))</f>
        <v>416PP Super Speed Hub 4 Port USB 3.0</v>
      </c>
      <c r="M7178" s="65" t="str">
        <f>IF(ISBLANK(#REF!),,IF(B7178="Online","Online",IF(LEFT(B7178,1)="E","Online","Offline")))</f>
        <v>Offline</v>
      </c>
      <c r="N7178" s="64">
        <f>IF(ISBLANK(M7178),,H7178*INDEX(Inputs!F:F,MATCH(F7178,Inputs!E:E,0)))</f>
        <v>1499</v>
      </c>
      <c r="O7178" s="65"/>
    </row>
    <row r="7179" ht="15.75" customHeight="1" spans="1:15">
      <c r="A7179" s="65" t="s">
        <v>412</v>
      </c>
      <c r="B7179" s="66" t="s">
        <v>59</v>
      </c>
      <c r="C7179" s="65" t="s">
        <v>471</v>
      </c>
      <c r="D7179" s="66" t="s">
        <v>370</v>
      </c>
      <c r="E7179" s="66" t="s">
        <v>371</v>
      </c>
      <c r="F7179" s="65">
        <v>260085</v>
      </c>
      <c r="G7179" s="65" t="s">
        <v>32</v>
      </c>
      <c r="H7179" s="67">
        <v>1</v>
      </c>
      <c r="I7179" s="69" t="s">
        <v>1180</v>
      </c>
      <c r="J7179" s="63">
        <f t="shared" si="28"/>
        <v>44881</v>
      </c>
      <c r="K7179" s="64">
        <f>IF(ISBLANK(J7179),,H7179*INDEX(Inputs!G:G,MATCH(F7179,Inputs!E:E,0)))</f>
        <v>1059</v>
      </c>
      <c r="L7179" s="65" t="str">
        <f>IF(ISBLANK(J7179),,INDEX(Inputs!D:D,MATCH(F7179,Inputs!E:E,0)))</f>
        <v>435BK Type-C 4 Port USB 3.0 Hub Pro</v>
      </c>
      <c r="M7179" s="65" t="str">
        <f>IF(ISBLANK(#REF!),,IF(B7179="Online","Online",IF(LEFT(B7179,1)="E","Online","Offline")))</f>
        <v>Offline</v>
      </c>
      <c r="N7179" s="64">
        <f>IF(ISBLANK(M7179),,H7179*INDEX(Inputs!F:F,MATCH(F7179,Inputs!E:E,0)))</f>
        <v>1599</v>
      </c>
      <c r="O7179" s="65"/>
    </row>
    <row r="7180" ht="15.75" customHeight="1" spans="1:15">
      <c r="A7180" s="65" t="s">
        <v>509</v>
      </c>
      <c r="B7180" s="66" t="s">
        <v>112</v>
      </c>
      <c r="C7180" s="65" t="s">
        <v>510</v>
      </c>
      <c r="D7180" s="66" t="s">
        <v>370</v>
      </c>
      <c r="E7180" s="66" t="s">
        <v>410</v>
      </c>
      <c r="F7180" s="65">
        <v>250878</v>
      </c>
      <c r="G7180" s="65" t="s">
        <v>24</v>
      </c>
      <c r="H7180" s="67">
        <v>1</v>
      </c>
      <c r="I7180" s="69" t="s">
        <v>1180</v>
      </c>
      <c r="J7180" s="63">
        <f t="shared" si="28"/>
        <v>44881</v>
      </c>
      <c r="K7180" s="64">
        <f>IF(ISBLANK(J7180),,H7180*INDEX(Inputs!G:G,MATCH(F7180,Inputs!E:E,0)))</f>
        <v>999</v>
      </c>
      <c r="L7180" s="65" t="str">
        <f>IF(ISBLANK(J7180),,INDEX(Inputs!D:D,MATCH(F7180,Inputs!E:E,0)))</f>
        <v>596BK Evo Fox Falcon LX35 Medium Speed LED Mouse Pad</v>
      </c>
      <c r="M7180" s="65" t="str">
        <f>IF(ISBLANK(#REF!),,IF(B7180="Online","Online",IF(LEFT(B7180,1)="E","Online","Offline")))</f>
        <v>Offline</v>
      </c>
      <c r="N7180" s="64">
        <f>IF(ISBLANK(M7180),,H7180*INDEX(Inputs!F:F,MATCH(F7180,Inputs!E:E,0)))</f>
        <v>1999</v>
      </c>
      <c r="O7180" s="65"/>
    </row>
    <row r="7181" ht="15.75" customHeight="1" spans="1:15">
      <c r="A7181" s="65" t="s">
        <v>915</v>
      </c>
      <c r="B7181" s="66" t="s">
        <v>248</v>
      </c>
      <c r="C7181" s="65" t="s">
        <v>916</v>
      </c>
      <c r="D7181" s="66" t="s">
        <v>370</v>
      </c>
      <c r="E7181" s="66" t="s">
        <v>371</v>
      </c>
      <c r="F7181" s="65">
        <v>250417</v>
      </c>
      <c r="G7181" s="65" t="s">
        <v>39</v>
      </c>
      <c r="H7181" s="67">
        <v>1</v>
      </c>
      <c r="I7181" s="69" t="s">
        <v>1180</v>
      </c>
      <c r="J7181" s="63">
        <f t="shared" si="28"/>
        <v>44881</v>
      </c>
      <c r="K7181" s="64">
        <f>IF(ISBLANK(J7181),,H7181*INDEX(Inputs!G:G,MATCH(F7181,Inputs!E:E,0)))</f>
        <v>929</v>
      </c>
      <c r="L7181" s="65" t="str">
        <f>IF(ISBLANK(J7181),,INDEX(Inputs!D:D,MATCH(F7181,Inputs!E:E,0)))</f>
        <v>416PP Super Speed Hub 4 Port USB 3.0</v>
      </c>
      <c r="M7181" s="65" t="str">
        <f>IF(ISBLANK(#REF!),,IF(B7181="Online","Online",IF(LEFT(B7181,1)="E","Online","Offline")))</f>
        <v>Offline</v>
      </c>
      <c r="N7181" s="64">
        <f>IF(ISBLANK(M7181),,H7181*INDEX(Inputs!F:F,MATCH(F7181,Inputs!E:E,0)))</f>
        <v>1499</v>
      </c>
      <c r="O7181" s="65"/>
    </row>
    <row r="7182" ht="15.75" customHeight="1" spans="1:15">
      <c r="A7182" s="65" t="s">
        <v>445</v>
      </c>
      <c r="B7182" s="66" t="s">
        <v>234</v>
      </c>
      <c r="C7182" s="65" t="s">
        <v>909</v>
      </c>
      <c r="D7182" s="66" t="s">
        <v>414</v>
      </c>
      <c r="E7182" s="66" t="s">
        <v>415</v>
      </c>
      <c r="F7182" s="65">
        <v>250874</v>
      </c>
      <c r="G7182" s="65" t="s">
        <v>13</v>
      </c>
      <c r="H7182" s="67">
        <v>1</v>
      </c>
      <c r="I7182" s="69" t="s">
        <v>1180</v>
      </c>
      <c r="J7182" s="63">
        <f t="shared" si="28"/>
        <v>44881</v>
      </c>
      <c r="K7182" s="64">
        <f>IF(ISBLANK(J7182),,H7182*INDEX(Inputs!G:G,MATCH(F7182,Inputs!E:E,0)))</f>
        <v>1349</v>
      </c>
      <c r="L7182" s="65" t="str">
        <f>IF(ISBLANK(J7182),,INDEX(Inputs!D:D,MATCH(F7182,Inputs!E:E,0)))</f>
        <v>432BK EvoFox X-Team Gaming Keyboard &amp; Mouse (USB)</v>
      </c>
      <c r="M7182" s="65" t="str">
        <f>IF(ISBLANK(#REF!),,IF(B7182="Online","Online",IF(LEFT(B7182,1)="E","Online","Offline")))</f>
        <v>Offline</v>
      </c>
      <c r="N7182" s="64">
        <f>IF(ISBLANK(M7182),,H7182*INDEX(Inputs!F:F,MATCH(F7182,Inputs!E:E,0)))</f>
        <v>1899</v>
      </c>
      <c r="O7182" s="65"/>
    </row>
    <row r="7183" ht="15.75" customHeight="1" spans="1:15">
      <c r="A7183" s="65" t="s">
        <v>458</v>
      </c>
      <c r="B7183" s="66" t="s">
        <v>117</v>
      </c>
      <c r="C7183" s="65" t="s">
        <v>689</v>
      </c>
      <c r="D7183" s="66" t="s">
        <v>370</v>
      </c>
      <c r="E7183" s="66" t="s">
        <v>410</v>
      </c>
      <c r="F7183" s="65">
        <v>250879</v>
      </c>
      <c r="G7183" s="65" t="s">
        <v>30</v>
      </c>
      <c r="H7183" s="67">
        <v>1</v>
      </c>
      <c r="I7183" s="69" t="s">
        <v>1180</v>
      </c>
      <c r="J7183" s="63">
        <f t="shared" si="28"/>
        <v>44881</v>
      </c>
      <c r="K7183" s="64">
        <f>IF(ISBLANK(J7183),,H7183*INDEX(Inputs!G:G,MATCH(F7183,Inputs!E:E,0)))</f>
        <v>699</v>
      </c>
      <c r="L7183" s="65" t="str">
        <f>IF(ISBLANK(J7183),,INDEX(Inputs!D:D,MATCH(F7183,Inputs!E:E,0)))</f>
        <v>597BK Evo Fox Falcon X85 Extra Large Speed Mouse Pad</v>
      </c>
      <c r="M7183" s="65" t="str">
        <f>IF(ISBLANK(#REF!),,IF(B7183="Online","Online",IF(LEFT(B7183,1)="E","Online","Offline")))</f>
        <v>Offline</v>
      </c>
      <c r="N7183" s="64">
        <f>IF(ISBLANK(M7183),,H7183*INDEX(Inputs!F:F,MATCH(F7183,Inputs!E:E,0)))</f>
        <v>1199</v>
      </c>
      <c r="O7183" s="65"/>
    </row>
    <row r="7184" ht="15.75" customHeight="1" spans="1:15">
      <c r="A7184" s="65" t="s">
        <v>454</v>
      </c>
      <c r="B7184" s="66" t="s">
        <v>147</v>
      </c>
      <c r="C7184" s="65" t="s">
        <v>482</v>
      </c>
      <c r="D7184" s="66" t="s">
        <v>414</v>
      </c>
      <c r="E7184" s="66" t="s">
        <v>415</v>
      </c>
      <c r="F7184" s="65">
        <v>250424</v>
      </c>
      <c r="G7184" s="65" t="s">
        <v>15</v>
      </c>
      <c r="H7184" s="67">
        <v>1</v>
      </c>
      <c r="I7184" s="69" t="s">
        <v>1180</v>
      </c>
      <c r="J7184" s="63">
        <f t="shared" si="28"/>
        <v>44881</v>
      </c>
      <c r="K7184" s="64">
        <f>IF(ISBLANK(J7184),,H7184*INDEX(Inputs!G:G,MATCH(F7184,Inputs!E:E,0)))</f>
        <v>999</v>
      </c>
      <c r="L7184" s="65" t="str">
        <f>IF(ISBLANK(J7184),,INDEX(Inputs!D:D,MATCH(F7184,Inputs!E:E,0)))</f>
        <v>419V2 PRIMUS Wireless Desktop V2</v>
      </c>
      <c r="M7184" s="65" t="str">
        <f>IF(ISBLANK(#REF!),,IF(B7184="Online","Online",IF(LEFT(B7184,1)="E","Online","Offline")))</f>
        <v>Offline</v>
      </c>
      <c r="N7184" s="64">
        <f>IF(ISBLANK(M7184),,H7184*INDEX(Inputs!F:F,MATCH(F7184,Inputs!E:E,0)))</f>
        <v>1199</v>
      </c>
      <c r="O7184" s="65"/>
    </row>
    <row r="7185" ht="15.75" customHeight="1" spans="1:15">
      <c r="A7185" s="65" t="s">
        <v>458</v>
      </c>
      <c r="B7185" s="66" t="s">
        <v>179</v>
      </c>
      <c r="C7185" s="65" t="s">
        <v>523</v>
      </c>
      <c r="D7185" s="66" t="s">
        <v>370</v>
      </c>
      <c r="E7185" s="66" t="s">
        <v>410</v>
      </c>
      <c r="F7185" s="65">
        <v>250423</v>
      </c>
      <c r="G7185" s="65" t="s">
        <v>11</v>
      </c>
      <c r="H7185" s="67">
        <v>1</v>
      </c>
      <c r="I7185" s="69" t="s">
        <v>1180</v>
      </c>
      <c r="J7185" s="63">
        <f t="shared" si="28"/>
        <v>44881</v>
      </c>
      <c r="K7185" s="64">
        <f>IF(ISBLANK(J7185),,H7185*INDEX(Inputs!G:G,MATCH(F7185,Inputs!E:E,0)))</f>
        <v>759</v>
      </c>
      <c r="L7185" s="65" t="str">
        <f>IF(ISBLANK(J7185),,INDEX(Inputs!D:D,MATCH(F7185,Inputs!E:E,0)))</f>
        <v>650GR Ergo View Laptop Stand-Grey</v>
      </c>
      <c r="M7185" s="65" t="str">
        <f>IF(ISBLANK(#REF!),,IF(B7185="Online","Online",IF(LEFT(B7185,1)="E","Online","Offline")))</f>
        <v>Offline</v>
      </c>
      <c r="N7185" s="64">
        <f>IF(ISBLANK(M7185),,H7185*INDEX(Inputs!F:F,MATCH(F7185,Inputs!E:E,0)))</f>
        <v>899</v>
      </c>
      <c r="O7185" s="65"/>
    </row>
    <row r="7186" ht="15.75" customHeight="1" spans="1:15">
      <c r="A7186" s="65" t="s">
        <v>458</v>
      </c>
      <c r="B7186" s="66" t="s">
        <v>561</v>
      </c>
      <c r="C7186" s="65" t="s">
        <v>562</v>
      </c>
      <c r="D7186" s="66" t="s">
        <v>414</v>
      </c>
      <c r="E7186" s="66" t="s">
        <v>415</v>
      </c>
      <c r="F7186" s="65">
        <v>260089</v>
      </c>
      <c r="G7186" s="65" t="s">
        <v>18</v>
      </c>
      <c r="H7186" s="67">
        <v>2</v>
      </c>
      <c r="I7186" s="69" t="s">
        <v>1180</v>
      </c>
      <c r="J7186" s="63">
        <f t="shared" si="28"/>
        <v>44881</v>
      </c>
      <c r="K7186" s="64">
        <f>IF(ISBLANK(J7186),,H7186*INDEX(Inputs!G:G,MATCH(F7186,Inputs!E:E,0)))</f>
        <v>1058</v>
      </c>
      <c r="L7186" s="65" t="str">
        <f>IF(ISBLANK(J7186),,INDEX(Inputs!D:D,MATCH(F7186,Inputs!E:E,0)))</f>
        <v>398PP Xcite Neo Keyboard USB</v>
      </c>
      <c r="M7186" s="65" t="str">
        <f>IF(ISBLANK(#REF!),,IF(B7186="Online","Online",IF(LEFT(B7186,1)="E","Online","Offline")))</f>
        <v>Online</v>
      </c>
      <c r="N7186" s="64">
        <f>IF(ISBLANK(M7186),,H7186*INDEX(Inputs!F:F,MATCH(F7186,Inputs!E:E,0)))</f>
        <v>1098</v>
      </c>
      <c r="O7186" s="65"/>
    </row>
    <row r="7187" ht="15.75" customHeight="1" spans="1:15">
      <c r="A7187" s="65" t="s">
        <v>327</v>
      </c>
      <c r="B7187" s="66" t="s">
        <v>70</v>
      </c>
      <c r="C7187" s="65" t="s">
        <v>328</v>
      </c>
      <c r="D7187" s="66" t="s">
        <v>414</v>
      </c>
      <c r="E7187" s="66" t="s">
        <v>415</v>
      </c>
      <c r="F7187" s="65">
        <v>250874</v>
      </c>
      <c r="G7187" s="65" t="s">
        <v>13</v>
      </c>
      <c r="H7187" s="67">
        <v>1</v>
      </c>
      <c r="I7187" s="69" t="s">
        <v>1180</v>
      </c>
      <c r="J7187" s="63">
        <f t="shared" si="28"/>
        <v>44881</v>
      </c>
      <c r="K7187" s="64">
        <f>IF(ISBLANK(J7187),,H7187*INDEX(Inputs!G:G,MATCH(F7187,Inputs!E:E,0)))</f>
        <v>1349</v>
      </c>
      <c r="L7187" s="65" t="str">
        <f>IF(ISBLANK(J7187),,INDEX(Inputs!D:D,MATCH(F7187,Inputs!E:E,0)))</f>
        <v>432BK EvoFox X-Team Gaming Keyboard &amp; Mouse (USB)</v>
      </c>
      <c r="M7187" s="65" t="str">
        <f>IF(ISBLANK(#REF!),,IF(B7187="Online","Online",IF(LEFT(B7187,1)="E","Online","Offline")))</f>
        <v>Offline</v>
      </c>
      <c r="N7187" s="64">
        <f>IF(ISBLANK(M7187),,H7187*INDEX(Inputs!F:F,MATCH(F7187,Inputs!E:E,0)))</f>
        <v>1899</v>
      </c>
      <c r="O7187" s="65"/>
    </row>
    <row r="7188" ht="15.75" customHeight="1" spans="1:15">
      <c r="A7188" s="65" t="s">
        <v>338</v>
      </c>
      <c r="B7188" s="66" t="s">
        <v>51</v>
      </c>
      <c r="C7188" s="65" t="s">
        <v>597</v>
      </c>
      <c r="D7188" s="66" t="s">
        <v>414</v>
      </c>
      <c r="E7188" s="66" t="s">
        <v>415</v>
      </c>
      <c r="F7188" s="65">
        <v>250874</v>
      </c>
      <c r="G7188" s="65" t="s">
        <v>13</v>
      </c>
      <c r="H7188" s="67">
        <v>1</v>
      </c>
      <c r="I7188" s="69" t="s">
        <v>1180</v>
      </c>
      <c r="J7188" s="63">
        <f t="shared" si="28"/>
        <v>44881</v>
      </c>
      <c r="K7188" s="64">
        <f>IF(ISBLANK(J7188),,H7188*INDEX(Inputs!G:G,MATCH(F7188,Inputs!E:E,0)))</f>
        <v>1349</v>
      </c>
      <c r="L7188" s="65" t="str">
        <f>IF(ISBLANK(J7188),,INDEX(Inputs!D:D,MATCH(F7188,Inputs!E:E,0)))</f>
        <v>432BK EvoFox X-Team Gaming Keyboard &amp; Mouse (USB)</v>
      </c>
      <c r="M7188" s="65" t="str">
        <f>IF(ISBLANK(#REF!),,IF(B7188="Online","Online",IF(LEFT(B7188,1)="E","Online","Offline")))</f>
        <v>Offline</v>
      </c>
      <c r="N7188" s="64">
        <f>IF(ISBLANK(M7188),,H7188*INDEX(Inputs!F:F,MATCH(F7188,Inputs!E:E,0)))</f>
        <v>1899</v>
      </c>
      <c r="O7188" s="65"/>
    </row>
    <row r="7189" ht="15.75" customHeight="1" spans="1:15">
      <c r="A7189" s="65" t="s">
        <v>338</v>
      </c>
      <c r="B7189" s="66" t="s">
        <v>109</v>
      </c>
      <c r="C7189" s="65" t="s">
        <v>382</v>
      </c>
      <c r="D7189" s="66" t="s">
        <v>370</v>
      </c>
      <c r="E7189" s="66" t="s">
        <v>410</v>
      </c>
      <c r="F7189" s="65">
        <v>250876</v>
      </c>
      <c r="G7189" s="65" t="s">
        <v>26</v>
      </c>
      <c r="H7189" s="67">
        <v>1</v>
      </c>
      <c r="I7189" s="69" t="s">
        <v>1180</v>
      </c>
      <c r="J7189" s="63">
        <f t="shared" si="28"/>
        <v>44881</v>
      </c>
      <c r="K7189" s="64">
        <f>IF(ISBLANK(J7189),,H7189*INDEX(Inputs!G:G,MATCH(F7189,Inputs!E:E,0)))</f>
        <v>1399</v>
      </c>
      <c r="L7189" s="65" t="str">
        <f>IF(ISBLANK(J7189),,INDEX(Inputs!D:D,MATCH(F7189,Inputs!E:E,0)))</f>
        <v>649BK EvoFox Typhoon Laptop Cooling Pad</v>
      </c>
      <c r="M7189" s="65" t="str">
        <f>IF(ISBLANK(#REF!),,IF(B7189="Online","Online",IF(LEFT(B7189,1)="E","Online","Offline")))</f>
        <v>Offline</v>
      </c>
      <c r="N7189" s="64">
        <f>IF(ISBLANK(M7189),,H7189*INDEX(Inputs!F:F,MATCH(F7189,Inputs!E:E,0)))</f>
        <v>1999</v>
      </c>
      <c r="O7189" s="65"/>
    </row>
    <row r="7190" ht="15.75" customHeight="1" spans="1:15">
      <c r="A7190" s="65" t="s">
        <v>353</v>
      </c>
      <c r="B7190" s="66" t="s">
        <v>885</v>
      </c>
      <c r="C7190" s="65" t="s">
        <v>886</v>
      </c>
      <c r="D7190" s="66" t="s">
        <v>370</v>
      </c>
      <c r="E7190" s="66" t="s">
        <v>410</v>
      </c>
      <c r="F7190" s="65">
        <v>250879</v>
      </c>
      <c r="G7190" s="65" t="s">
        <v>30</v>
      </c>
      <c r="H7190" s="67">
        <v>1</v>
      </c>
      <c r="I7190" s="69" t="s">
        <v>1180</v>
      </c>
      <c r="J7190" s="63">
        <f t="shared" si="28"/>
        <v>44881</v>
      </c>
      <c r="K7190" s="64">
        <f>IF(ISBLANK(J7190),,H7190*INDEX(Inputs!G:G,MATCH(F7190,Inputs!E:E,0)))</f>
        <v>699</v>
      </c>
      <c r="L7190" s="65" t="str">
        <f>IF(ISBLANK(J7190),,INDEX(Inputs!D:D,MATCH(F7190,Inputs!E:E,0)))</f>
        <v>597BK Evo Fox Falcon X85 Extra Large Speed Mouse Pad</v>
      </c>
      <c r="M7190" s="65" t="str">
        <f>IF(ISBLANK(#REF!),,IF(B7190="Online","Online",IF(LEFT(B7190,1)="E","Online","Offline")))</f>
        <v>Offline</v>
      </c>
      <c r="N7190" s="64">
        <f>IF(ISBLANK(M7190),,H7190*INDEX(Inputs!F:F,MATCH(F7190,Inputs!E:E,0)))</f>
        <v>1199</v>
      </c>
      <c r="O7190" s="65"/>
    </row>
    <row r="7191" ht="15.75" customHeight="1" spans="1:15">
      <c r="A7191" s="65" t="s">
        <v>412</v>
      </c>
      <c r="B7191" s="66" t="s">
        <v>217</v>
      </c>
      <c r="C7191" s="65" t="s">
        <v>714</v>
      </c>
      <c r="D7191" s="66" t="s">
        <v>370</v>
      </c>
      <c r="E7191" s="66" t="s">
        <v>410</v>
      </c>
      <c r="F7191" s="65">
        <v>250423</v>
      </c>
      <c r="G7191" s="65" t="s">
        <v>11</v>
      </c>
      <c r="H7191" s="67">
        <v>1</v>
      </c>
      <c r="I7191" s="69" t="s">
        <v>1181</v>
      </c>
      <c r="J7191" s="63">
        <f t="shared" si="28"/>
        <v>44882</v>
      </c>
      <c r="K7191" s="64">
        <f>IF(ISBLANK(J7191),,H7191*INDEX(Inputs!G:G,MATCH(F7191,Inputs!E:E,0)))</f>
        <v>759</v>
      </c>
      <c r="L7191" s="65" t="str">
        <f>IF(ISBLANK(J7191),,INDEX(Inputs!D:D,MATCH(F7191,Inputs!E:E,0)))</f>
        <v>650GR Ergo View Laptop Stand-Grey</v>
      </c>
      <c r="M7191" s="65" t="str">
        <f>IF(ISBLANK(#REF!),,IF(B7191="Online","Online",IF(LEFT(B7191,1)="E","Online","Offline")))</f>
        <v>Offline</v>
      </c>
      <c r="N7191" s="64">
        <f>IF(ISBLANK(M7191),,H7191*INDEX(Inputs!F:F,MATCH(F7191,Inputs!E:E,0)))</f>
        <v>899</v>
      </c>
      <c r="O7191" s="65"/>
    </row>
    <row r="7192" ht="15.75" customHeight="1" spans="1:15">
      <c r="A7192" s="65" t="s">
        <v>1013</v>
      </c>
      <c r="B7192" s="66" t="s">
        <v>236</v>
      </c>
      <c r="C7192" s="65" t="s">
        <v>1014</v>
      </c>
      <c r="D7192" s="66" t="s">
        <v>370</v>
      </c>
      <c r="E7192" s="66" t="s">
        <v>410</v>
      </c>
      <c r="F7192" s="65">
        <v>250877</v>
      </c>
      <c r="G7192" s="65" t="s">
        <v>22</v>
      </c>
      <c r="H7192" s="67">
        <v>1</v>
      </c>
      <c r="I7192" s="69" t="s">
        <v>1181</v>
      </c>
      <c r="J7192" s="63">
        <f t="shared" si="28"/>
        <v>44882</v>
      </c>
      <c r="K7192" s="64">
        <f>IF(ISBLANK(J7192),,H7192*INDEX(Inputs!G:G,MATCH(F7192,Inputs!E:E,0)))</f>
        <v>349</v>
      </c>
      <c r="L7192" s="65" t="str">
        <f>IF(ISBLANK(J7192),,INDEX(Inputs!D:D,MATCH(F7192,Inputs!E:E,0)))</f>
        <v>595BK Evo Fox Falcon X35 Medium Speed Mouse Pad</v>
      </c>
      <c r="M7192" s="65" t="str">
        <f>IF(ISBLANK(#REF!),,IF(B7192="Online","Online",IF(LEFT(B7192,1)="E","Online","Offline")))</f>
        <v>Offline</v>
      </c>
      <c r="N7192" s="64">
        <f>IF(ISBLANK(M7192),,H7192*INDEX(Inputs!F:F,MATCH(F7192,Inputs!E:E,0)))</f>
        <v>699</v>
      </c>
      <c r="O7192" s="65"/>
    </row>
    <row r="7193" ht="15.75" customHeight="1" spans="1:15">
      <c r="A7193" s="65" t="s">
        <v>648</v>
      </c>
      <c r="B7193" s="66" t="s">
        <v>1188</v>
      </c>
      <c r="C7193" s="65" t="s">
        <v>1189</v>
      </c>
      <c r="D7193" s="66" t="s">
        <v>370</v>
      </c>
      <c r="E7193" s="66" t="s">
        <v>410</v>
      </c>
      <c r="F7193" s="65">
        <v>250423</v>
      </c>
      <c r="G7193" s="65" t="s">
        <v>11</v>
      </c>
      <c r="H7193" s="67">
        <v>1</v>
      </c>
      <c r="I7193" s="69" t="s">
        <v>1181</v>
      </c>
      <c r="J7193" s="63">
        <f t="shared" si="28"/>
        <v>44882</v>
      </c>
      <c r="K7193" s="64">
        <f>IF(ISBLANK(J7193),,H7193*INDEX(Inputs!G:G,MATCH(F7193,Inputs!E:E,0)))</f>
        <v>759</v>
      </c>
      <c r="L7193" s="65" t="str">
        <f>IF(ISBLANK(J7193),,INDEX(Inputs!D:D,MATCH(F7193,Inputs!E:E,0)))</f>
        <v>650GR Ergo View Laptop Stand-Grey</v>
      </c>
      <c r="M7193" s="65" t="str">
        <f>IF(ISBLANK(#REF!),,IF(B7193="Online","Online",IF(LEFT(B7193,1)="E","Online","Offline")))</f>
        <v>Offline</v>
      </c>
      <c r="N7193" s="64">
        <f>IF(ISBLANK(M7193),,H7193*INDEX(Inputs!F:F,MATCH(F7193,Inputs!E:E,0)))</f>
        <v>899</v>
      </c>
      <c r="O7193" s="65"/>
    </row>
    <row r="7194" ht="15.75" customHeight="1" spans="1:15">
      <c r="A7194" s="65" t="s">
        <v>341</v>
      </c>
      <c r="B7194" s="66" t="s">
        <v>83</v>
      </c>
      <c r="C7194" s="65" t="s">
        <v>394</v>
      </c>
      <c r="D7194" s="66" t="s">
        <v>370</v>
      </c>
      <c r="E7194" s="66" t="s">
        <v>371</v>
      </c>
      <c r="F7194" s="65">
        <v>250417</v>
      </c>
      <c r="G7194" s="65" t="s">
        <v>39</v>
      </c>
      <c r="H7194" s="67">
        <v>1</v>
      </c>
      <c r="I7194" s="69" t="s">
        <v>1181</v>
      </c>
      <c r="J7194" s="63">
        <f t="shared" si="28"/>
        <v>44882</v>
      </c>
      <c r="K7194" s="64">
        <f>IF(ISBLANK(J7194),,H7194*INDEX(Inputs!G:G,MATCH(F7194,Inputs!E:E,0)))</f>
        <v>929</v>
      </c>
      <c r="L7194" s="65" t="str">
        <f>IF(ISBLANK(J7194),,INDEX(Inputs!D:D,MATCH(F7194,Inputs!E:E,0)))</f>
        <v>416PP Super Speed Hub 4 Port USB 3.0</v>
      </c>
      <c r="M7194" s="65" t="str">
        <f>IF(ISBLANK(#REF!),,IF(B7194="Online","Online",IF(LEFT(B7194,1)="E","Online","Offline")))</f>
        <v>Offline</v>
      </c>
      <c r="N7194" s="64">
        <f>IF(ISBLANK(M7194),,H7194*INDEX(Inputs!F:F,MATCH(F7194,Inputs!E:E,0)))</f>
        <v>1499</v>
      </c>
      <c r="O7194" s="65"/>
    </row>
    <row r="7195" ht="15.75" customHeight="1" spans="1:15">
      <c r="A7195" s="65" t="s">
        <v>750</v>
      </c>
      <c r="B7195" s="66" t="s">
        <v>239</v>
      </c>
      <c r="C7195" s="65" t="s">
        <v>751</v>
      </c>
      <c r="D7195" s="66" t="s">
        <v>414</v>
      </c>
      <c r="E7195" s="66" t="s">
        <v>415</v>
      </c>
      <c r="F7195" s="65">
        <v>250424</v>
      </c>
      <c r="G7195" s="65" t="s">
        <v>15</v>
      </c>
      <c r="H7195" s="67">
        <v>1</v>
      </c>
      <c r="I7195" s="69" t="s">
        <v>1181</v>
      </c>
      <c r="J7195" s="63">
        <f t="shared" si="28"/>
        <v>44882</v>
      </c>
      <c r="K7195" s="64">
        <f>IF(ISBLANK(J7195),,H7195*INDEX(Inputs!G:G,MATCH(F7195,Inputs!E:E,0)))</f>
        <v>999</v>
      </c>
      <c r="L7195" s="65" t="str">
        <f>IF(ISBLANK(J7195),,INDEX(Inputs!D:D,MATCH(F7195,Inputs!E:E,0)))</f>
        <v>419V2 PRIMUS Wireless Desktop V2</v>
      </c>
      <c r="M7195" s="65" t="str">
        <f>IF(ISBLANK(#REF!),,IF(B7195="Online","Online",IF(LEFT(B7195,1)="E","Online","Offline")))</f>
        <v>Offline</v>
      </c>
      <c r="N7195" s="64">
        <f>IF(ISBLANK(M7195),,H7195*INDEX(Inputs!F:F,MATCH(F7195,Inputs!E:E,0)))</f>
        <v>1199</v>
      </c>
      <c r="O7195" s="65"/>
    </row>
    <row r="7196" ht="15.75" customHeight="1" spans="1:15">
      <c r="A7196" s="65" t="s">
        <v>623</v>
      </c>
      <c r="B7196" s="66" t="s">
        <v>144</v>
      </c>
      <c r="C7196" s="65" t="s">
        <v>660</v>
      </c>
      <c r="D7196" s="66" t="s">
        <v>370</v>
      </c>
      <c r="E7196" s="66" t="s">
        <v>371</v>
      </c>
      <c r="F7196" s="65">
        <v>250417</v>
      </c>
      <c r="G7196" s="65" t="s">
        <v>39</v>
      </c>
      <c r="H7196" s="67">
        <v>1</v>
      </c>
      <c r="I7196" s="69" t="s">
        <v>1181</v>
      </c>
      <c r="J7196" s="63">
        <f t="shared" si="28"/>
        <v>44882</v>
      </c>
      <c r="K7196" s="64">
        <f>IF(ISBLANK(J7196),,H7196*INDEX(Inputs!G:G,MATCH(F7196,Inputs!E:E,0)))</f>
        <v>929</v>
      </c>
      <c r="L7196" s="65" t="str">
        <f>IF(ISBLANK(J7196),,INDEX(Inputs!D:D,MATCH(F7196,Inputs!E:E,0)))</f>
        <v>416PP Super Speed Hub 4 Port USB 3.0</v>
      </c>
      <c r="M7196" s="65" t="str">
        <f>IF(ISBLANK(#REF!),,IF(B7196="Online","Online",IF(LEFT(B7196,1)="E","Online","Offline")))</f>
        <v>Offline</v>
      </c>
      <c r="N7196" s="64">
        <f>IF(ISBLANK(M7196),,H7196*INDEX(Inputs!F:F,MATCH(F7196,Inputs!E:E,0)))</f>
        <v>1499</v>
      </c>
      <c r="O7196" s="65"/>
    </row>
    <row r="7197" ht="15.75" customHeight="1" spans="1:15">
      <c r="A7197" s="65" t="s">
        <v>447</v>
      </c>
      <c r="B7197" s="66" t="s">
        <v>452</v>
      </c>
      <c r="C7197" s="65" t="s">
        <v>453</v>
      </c>
      <c r="D7197" s="66" t="s">
        <v>414</v>
      </c>
      <c r="E7197" s="66" t="s">
        <v>428</v>
      </c>
      <c r="F7197" s="65">
        <v>250881</v>
      </c>
      <c r="G7197" s="65" t="s">
        <v>98</v>
      </c>
      <c r="H7197" s="67">
        <v>1</v>
      </c>
      <c r="I7197" s="69" t="s">
        <v>1181</v>
      </c>
      <c r="J7197" s="63">
        <f t="shared" si="28"/>
        <v>44882</v>
      </c>
      <c r="K7197" s="64">
        <f>IF(ISBLANK(J7197),,H7197*INDEX(Inputs!G:G,MATCH(F7197,Inputs!E:E,0)))</f>
        <v>799</v>
      </c>
      <c r="L7197" s="65" t="str">
        <f>IF(ISBLANK(J7197),,INDEX(Inputs!D:D,MATCH(F7197,Inputs!E:E,0)))</f>
        <v>795BK EvoFox Phantom Pro RGB Gaming Mouse USB</v>
      </c>
      <c r="M7197" s="65" t="str">
        <f>IF(ISBLANK(#REF!),,IF(B7197="Online","Online",IF(LEFT(B7197,1)="E","Online","Offline")))</f>
        <v>Offline</v>
      </c>
      <c r="N7197" s="64">
        <f>IF(ISBLANK(M7197),,H7197*INDEX(Inputs!F:F,MATCH(F7197,Inputs!E:E,0)))</f>
        <v>1099</v>
      </c>
      <c r="O7197" s="65"/>
    </row>
    <row r="7198" ht="15.75" customHeight="1" spans="1:15">
      <c r="A7198" s="65" t="s">
        <v>458</v>
      </c>
      <c r="B7198" s="66" t="s">
        <v>81</v>
      </c>
      <c r="C7198" s="65" t="s">
        <v>459</v>
      </c>
      <c r="D7198" s="66" t="s">
        <v>370</v>
      </c>
      <c r="E7198" s="66" t="s">
        <v>371</v>
      </c>
      <c r="F7198" s="65">
        <v>250417</v>
      </c>
      <c r="G7198" s="65" t="s">
        <v>39</v>
      </c>
      <c r="H7198" s="67">
        <v>1</v>
      </c>
      <c r="I7198" s="69" t="s">
        <v>1181</v>
      </c>
      <c r="J7198" s="63">
        <f t="shared" si="28"/>
        <v>44882</v>
      </c>
      <c r="K7198" s="64">
        <f>IF(ISBLANK(J7198),,H7198*INDEX(Inputs!G:G,MATCH(F7198,Inputs!E:E,0)))</f>
        <v>929</v>
      </c>
      <c r="L7198" s="65" t="str">
        <f>IF(ISBLANK(J7198),,INDEX(Inputs!D:D,MATCH(F7198,Inputs!E:E,0)))</f>
        <v>416PP Super Speed Hub 4 Port USB 3.0</v>
      </c>
      <c r="M7198" s="65" t="str">
        <f>IF(ISBLANK(#REF!),,IF(B7198="Online","Online",IF(LEFT(B7198,1)="E","Online","Offline")))</f>
        <v>Offline</v>
      </c>
      <c r="N7198" s="64">
        <f>IF(ISBLANK(M7198),,H7198*INDEX(Inputs!F:F,MATCH(F7198,Inputs!E:E,0)))</f>
        <v>1499</v>
      </c>
      <c r="O7198" s="65"/>
    </row>
    <row r="7199" ht="15.75" customHeight="1" spans="1:15">
      <c r="A7199" s="65" t="s">
        <v>447</v>
      </c>
      <c r="B7199" s="66" t="s">
        <v>100</v>
      </c>
      <c r="C7199" s="65" t="s">
        <v>497</v>
      </c>
      <c r="D7199" s="66" t="s">
        <v>414</v>
      </c>
      <c r="E7199" s="66" t="s">
        <v>415</v>
      </c>
      <c r="F7199" s="65">
        <v>250873</v>
      </c>
      <c r="G7199" s="65" t="s">
        <v>12</v>
      </c>
      <c r="H7199" s="67">
        <v>2</v>
      </c>
      <c r="I7199" s="69" t="s">
        <v>1181</v>
      </c>
      <c r="J7199" s="63">
        <f t="shared" si="28"/>
        <v>44882</v>
      </c>
      <c r="K7199" s="64">
        <f>IF(ISBLANK(J7199),,H7199*INDEX(Inputs!G:G,MATCH(F7199,Inputs!E:E,0)))</f>
        <v>1998</v>
      </c>
      <c r="L7199" s="65" t="str">
        <f>IF(ISBLANK(J7199),,INDEX(Inputs!D:D,MATCH(F7199,Inputs!E:E,0)))</f>
        <v>422BK Evo Fox Fireblade Gaming Keyboard USB</v>
      </c>
      <c r="M7199" s="65" t="str">
        <f>IF(ISBLANK(#REF!),,IF(B7199="Online","Online",IF(LEFT(B7199,1)="E","Online","Offline")))</f>
        <v>Offline</v>
      </c>
      <c r="N7199" s="64">
        <f>IF(ISBLANK(M7199),,H7199*INDEX(Inputs!F:F,MATCH(F7199,Inputs!E:E,0)))</f>
        <v>2598</v>
      </c>
      <c r="O7199" s="65"/>
    </row>
    <row r="7200" ht="15.75" customHeight="1" spans="1:15">
      <c r="A7200" s="65" t="s">
        <v>697</v>
      </c>
      <c r="B7200" s="66" t="s">
        <v>698</v>
      </c>
      <c r="C7200" s="65" t="s">
        <v>699</v>
      </c>
      <c r="D7200" s="66" t="s">
        <v>370</v>
      </c>
      <c r="E7200" s="66" t="s">
        <v>371</v>
      </c>
      <c r="F7200" s="65">
        <v>250417</v>
      </c>
      <c r="G7200" s="65" t="s">
        <v>39</v>
      </c>
      <c r="H7200" s="67">
        <v>1</v>
      </c>
      <c r="I7200" s="69" t="s">
        <v>1181</v>
      </c>
      <c r="J7200" s="63">
        <f t="shared" si="28"/>
        <v>44882</v>
      </c>
      <c r="K7200" s="64">
        <f>IF(ISBLANK(J7200),,H7200*INDEX(Inputs!G:G,MATCH(F7200,Inputs!E:E,0)))</f>
        <v>929</v>
      </c>
      <c r="L7200" s="65" t="str">
        <f>IF(ISBLANK(J7200),,INDEX(Inputs!D:D,MATCH(F7200,Inputs!E:E,0)))</f>
        <v>416PP Super Speed Hub 4 Port USB 3.0</v>
      </c>
      <c r="M7200" s="65" t="str">
        <f>IF(ISBLANK(#REF!),,IF(B7200="Online","Online",IF(LEFT(B7200,1)="E","Online","Offline")))</f>
        <v>Offline</v>
      </c>
      <c r="N7200" s="64">
        <f>IF(ISBLANK(M7200),,H7200*INDEX(Inputs!F:F,MATCH(F7200,Inputs!E:E,0)))</f>
        <v>1499</v>
      </c>
      <c r="O7200" s="65"/>
    </row>
    <row r="7201" ht="15.75" customHeight="1" spans="1:15">
      <c r="A7201" s="65" t="s">
        <v>458</v>
      </c>
      <c r="B7201" s="66" t="s">
        <v>683</v>
      </c>
      <c r="C7201" s="65" t="s">
        <v>684</v>
      </c>
      <c r="D7201" s="66" t="s">
        <v>370</v>
      </c>
      <c r="E7201" s="66" t="s">
        <v>410</v>
      </c>
      <c r="F7201" s="65">
        <v>250879</v>
      </c>
      <c r="G7201" s="65" t="s">
        <v>30</v>
      </c>
      <c r="H7201" s="67">
        <v>1</v>
      </c>
      <c r="I7201" s="69" t="s">
        <v>1181</v>
      </c>
      <c r="J7201" s="63">
        <f t="shared" si="28"/>
        <v>44882</v>
      </c>
      <c r="K7201" s="64">
        <f>IF(ISBLANK(J7201),,H7201*INDEX(Inputs!G:G,MATCH(F7201,Inputs!E:E,0)))</f>
        <v>699</v>
      </c>
      <c r="L7201" s="65" t="str">
        <f>IF(ISBLANK(J7201),,INDEX(Inputs!D:D,MATCH(F7201,Inputs!E:E,0)))</f>
        <v>597BK Evo Fox Falcon X85 Extra Large Speed Mouse Pad</v>
      </c>
      <c r="M7201" s="65" t="str">
        <f>IF(ISBLANK(#REF!),,IF(B7201="Online","Online",IF(LEFT(B7201,1)="E","Online","Offline")))</f>
        <v>Offline</v>
      </c>
      <c r="N7201" s="64">
        <f>IF(ISBLANK(M7201),,H7201*INDEX(Inputs!F:F,MATCH(F7201,Inputs!E:E,0)))</f>
        <v>1199</v>
      </c>
      <c r="O7201" s="65"/>
    </row>
    <row r="7202" ht="15.75" customHeight="1" spans="1:15">
      <c r="A7202" s="65" t="s">
        <v>367</v>
      </c>
      <c r="B7202" s="66" t="s">
        <v>556</v>
      </c>
      <c r="C7202" s="65" t="s">
        <v>557</v>
      </c>
      <c r="D7202" s="66" t="s">
        <v>464</v>
      </c>
      <c r="E7202" s="66" t="s">
        <v>465</v>
      </c>
      <c r="F7202" s="65">
        <v>250422</v>
      </c>
      <c r="G7202" s="65" t="s">
        <v>84</v>
      </c>
      <c r="H7202" s="67">
        <v>1</v>
      </c>
      <c r="I7202" s="69" t="s">
        <v>1181</v>
      </c>
      <c r="J7202" s="63">
        <f t="shared" si="28"/>
        <v>44882</v>
      </c>
      <c r="K7202" s="64">
        <f>IF(ISBLANK(J7202),,H7202*INDEX(Inputs!G:G,MATCH(F7202,Inputs!E:E,0)))</f>
        <v>799</v>
      </c>
      <c r="L7202" s="65" t="str">
        <f>IF(ISBLANK(J7202),,INDEX(Inputs!D:D,MATCH(F7202,Inputs!E:E,0)))</f>
        <v>143BK NeoCase Sleeve MP 450 15-15.6</v>
      </c>
      <c r="M7202" s="65" t="str">
        <f>IF(ISBLANK(#REF!),,IF(B7202="Online","Online",IF(LEFT(B7202,1)="E","Online","Offline")))</f>
        <v>Offline</v>
      </c>
      <c r="N7202" s="64">
        <f>IF(ISBLANK(M7202),,H7202*INDEX(Inputs!F:F,MATCH(F7202,Inputs!E:E,0)))</f>
        <v>1299</v>
      </c>
      <c r="O7202" s="65"/>
    </row>
    <row r="7203" ht="15.75" customHeight="1" spans="1:15">
      <c r="A7203" s="65" t="s">
        <v>367</v>
      </c>
      <c r="B7203" s="66" t="s">
        <v>556</v>
      </c>
      <c r="C7203" s="65" t="s">
        <v>557</v>
      </c>
      <c r="D7203" s="66" t="s">
        <v>414</v>
      </c>
      <c r="E7203" s="66" t="s">
        <v>415</v>
      </c>
      <c r="F7203" s="65">
        <v>260089</v>
      </c>
      <c r="G7203" s="65" t="s">
        <v>18</v>
      </c>
      <c r="H7203" s="67">
        <v>1</v>
      </c>
      <c r="I7203" s="69" t="s">
        <v>1181</v>
      </c>
      <c r="J7203" s="63">
        <f t="shared" si="28"/>
        <v>44882</v>
      </c>
      <c r="K7203" s="64">
        <f>IF(ISBLANK(J7203),,H7203*INDEX(Inputs!G:G,MATCH(F7203,Inputs!E:E,0)))</f>
        <v>529</v>
      </c>
      <c r="L7203" s="65" t="str">
        <f>IF(ISBLANK(J7203),,INDEX(Inputs!D:D,MATCH(F7203,Inputs!E:E,0)))</f>
        <v>398PP Xcite Neo Keyboard USB</v>
      </c>
      <c r="M7203" s="65" t="str">
        <f>IF(ISBLANK(#REF!),,IF(B7203="Online","Online",IF(LEFT(B7203,1)="E","Online","Offline")))</f>
        <v>Offline</v>
      </c>
      <c r="N7203" s="64">
        <f>IF(ISBLANK(M7203),,H7203*INDEX(Inputs!F:F,MATCH(F7203,Inputs!E:E,0)))</f>
        <v>549</v>
      </c>
      <c r="O7203" s="65"/>
    </row>
    <row r="7204" ht="15.75" customHeight="1" spans="1:15">
      <c r="A7204" s="65" t="s">
        <v>367</v>
      </c>
      <c r="B7204" s="66" t="s">
        <v>88</v>
      </c>
      <c r="C7204" s="65" t="s">
        <v>569</v>
      </c>
      <c r="D7204" s="66" t="s">
        <v>414</v>
      </c>
      <c r="E7204" s="66" t="s">
        <v>415</v>
      </c>
      <c r="F7204" s="65">
        <v>250874</v>
      </c>
      <c r="G7204" s="65" t="s">
        <v>13</v>
      </c>
      <c r="H7204" s="67">
        <v>1</v>
      </c>
      <c r="I7204" s="69" t="s">
        <v>1181</v>
      </c>
      <c r="J7204" s="63">
        <f t="shared" si="28"/>
        <v>44882</v>
      </c>
      <c r="K7204" s="64">
        <f>IF(ISBLANK(J7204),,H7204*INDEX(Inputs!G:G,MATCH(F7204,Inputs!E:E,0)))</f>
        <v>1349</v>
      </c>
      <c r="L7204" s="65" t="str">
        <f>IF(ISBLANK(J7204),,INDEX(Inputs!D:D,MATCH(F7204,Inputs!E:E,0)))</f>
        <v>432BK EvoFox X-Team Gaming Keyboard &amp; Mouse (USB)</v>
      </c>
      <c r="M7204" s="65" t="str">
        <f>IF(ISBLANK(#REF!),,IF(B7204="Online","Online",IF(LEFT(B7204,1)="E","Online","Offline")))</f>
        <v>Offline</v>
      </c>
      <c r="N7204" s="64">
        <f>IF(ISBLANK(M7204),,H7204*INDEX(Inputs!F:F,MATCH(F7204,Inputs!E:E,0)))</f>
        <v>1899</v>
      </c>
      <c r="O7204" s="65"/>
    </row>
    <row r="7205" ht="15.75" customHeight="1" spans="1:15">
      <c r="A7205" s="65" t="s">
        <v>367</v>
      </c>
      <c r="B7205" s="66" t="s">
        <v>94</v>
      </c>
      <c r="C7205" s="65" t="s">
        <v>610</v>
      </c>
      <c r="D7205" s="66" t="s">
        <v>370</v>
      </c>
      <c r="E7205" s="66" t="s">
        <v>880</v>
      </c>
      <c r="F7205" s="65">
        <v>256479</v>
      </c>
      <c r="G7205" s="65" t="s">
        <v>28</v>
      </c>
      <c r="H7205" s="67">
        <v>1</v>
      </c>
      <c r="I7205" s="69" t="s">
        <v>1181</v>
      </c>
      <c r="J7205" s="63">
        <f t="shared" si="28"/>
        <v>44882</v>
      </c>
      <c r="K7205" s="64">
        <f>IF(ISBLANK(J7205),,H7205*INDEX(Inputs!G:G,MATCH(F7205,Inputs!E:E,0)))</f>
        <v>2500</v>
      </c>
      <c r="L7205" s="65" t="str">
        <f>IF(ISBLANK(J7205),,INDEX(Inputs!D:D,MATCH(F7205,Inputs!E:E,0)))</f>
        <v>997PP EvoFox Explore Gaming Bundle (422,423,659,595)</v>
      </c>
      <c r="M7205" s="65" t="str">
        <f>IF(ISBLANK(#REF!),,IF(B7205="Online","Online",IF(LEFT(B7205,1)="E","Online","Offline")))</f>
        <v>Offline</v>
      </c>
      <c r="N7205" s="64">
        <f>IF(ISBLANK(M7205),,H7205*INDEX(Inputs!F:F,MATCH(F7205,Inputs!E:E,0)))</f>
        <v>4796</v>
      </c>
      <c r="O7205" s="65"/>
    </row>
    <row r="7206" ht="15.75" customHeight="1" spans="1:15">
      <c r="A7206" s="65" t="s">
        <v>367</v>
      </c>
      <c r="B7206" s="66" t="s">
        <v>116</v>
      </c>
      <c r="C7206" s="65" t="s">
        <v>617</v>
      </c>
      <c r="D7206" s="66" t="s">
        <v>414</v>
      </c>
      <c r="E7206" s="66" t="s">
        <v>415</v>
      </c>
      <c r="F7206" s="65">
        <v>260089</v>
      </c>
      <c r="G7206" s="65" t="s">
        <v>18</v>
      </c>
      <c r="H7206" s="67">
        <v>1</v>
      </c>
      <c r="I7206" s="69" t="s">
        <v>1181</v>
      </c>
      <c r="J7206" s="63">
        <f t="shared" si="28"/>
        <v>44882</v>
      </c>
      <c r="K7206" s="64">
        <f>IF(ISBLANK(J7206),,H7206*INDEX(Inputs!G:G,MATCH(F7206,Inputs!E:E,0)))</f>
        <v>529</v>
      </c>
      <c r="L7206" s="65" t="str">
        <f>IF(ISBLANK(J7206),,INDEX(Inputs!D:D,MATCH(F7206,Inputs!E:E,0)))</f>
        <v>398PP Xcite Neo Keyboard USB</v>
      </c>
      <c r="M7206" s="65" t="str">
        <f>IF(ISBLANK(#REF!),,IF(B7206="Online","Online",IF(LEFT(B7206,1)="E","Online","Offline")))</f>
        <v>Offline</v>
      </c>
      <c r="N7206" s="64">
        <f>IF(ISBLANK(M7206),,H7206*INDEX(Inputs!F:F,MATCH(F7206,Inputs!E:E,0)))</f>
        <v>549</v>
      </c>
      <c r="O7206" s="65"/>
    </row>
    <row r="7207" ht="15.75" customHeight="1" spans="1:15">
      <c r="A7207" s="65" t="s">
        <v>376</v>
      </c>
      <c r="B7207" s="66" t="s">
        <v>377</v>
      </c>
      <c r="C7207" s="65" t="s">
        <v>378</v>
      </c>
      <c r="D7207" s="66" t="s">
        <v>370</v>
      </c>
      <c r="E7207" s="66" t="s">
        <v>410</v>
      </c>
      <c r="F7207" s="65">
        <v>250876</v>
      </c>
      <c r="G7207" s="65" t="s">
        <v>26</v>
      </c>
      <c r="H7207" s="67">
        <v>1</v>
      </c>
      <c r="I7207" s="69" t="s">
        <v>1181</v>
      </c>
      <c r="J7207" s="63">
        <f t="shared" si="28"/>
        <v>44882</v>
      </c>
      <c r="K7207" s="64">
        <f>IF(ISBLANK(J7207),,H7207*INDEX(Inputs!G:G,MATCH(F7207,Inputs!E:E,0)))</f>
        <v>1399</v>
      </c>
      <c r="L7207" s="65" t="str">
        <f>IF(ISBLANK(J7207),,INDEX(Inputs!D:D,MATCH(F7207,Inputs!E:E,0)))</f>
        <v>649BK EvoFox Typhoon Laptop Cooling Pad</v>
      </c>
      <c r="M7207" s="65" t="str">
        <f>IF(ISBLANK(#REF!),,IF(B7207="Online","Online",IF(LEFT(B7207,1)="E","Online","Offline")))</f>
        <v>Online</v>
      </c>
      <c r="N7207" s="64">
        <f>IF(ISBLANK(M7207),,H7207*INDEX(Inputs!F:F,MATCH(F7207,Inputs!E:E,0)))</f>
        <v>1999</v>
      </c>
      <c r="O7207" s="65"/>
    </row>
    <row r="7208" ht="15.75" customHeight="1" spans="1:15">
      <c r="A7208" s="65" t="s">
        <v>327</v>
      </c>
      <c r="B7208" s="66" t="s">
        <v>63</v>
      </c>
      <c r="C7208" s="65" t="s">
        <v>527</v>
      </c>
      <c r="D7208" s="66" t="s">
        <v>370</v>
      </c>
      <c r="E7208" s="66" t="s">
        <v>410</v>
      </c>
      <c r="F7208" s="65">
        <v>250876</v>
      </c>
      <c r="G7208" s="65" t="s">
        <v>26</v>
      </c>
      <c r="H7208" s="67">
        <v>1</v>
      </c>
      <c r="I7208" s="69" t="s">
        <v>1181</v>
      </c>
      <c r="J7208" s="63">
        <f t="shared" si="28"/>
        <v>44882</v>
      </c>
      <c r="K7208" s="64">
        <f>IF(ISBLANK(J7208),,H7208*INDEX(Inputs!G:G,MATCH(F7208,Inputs!E:E,0)))</f>
        <v>1399</v>
      </c>
      <c r="L7208" s="65" t="str">
        <f>IF(ISBLANK(J7208),,INDEX(Inputs!D:D,MATCH(F7208,Inputs!E:E,0)))</f>
        <v>649BK EvoFox Typhoon Laptop Cooling Pad</v>
      </c>
      <c r="M7208" s="65" t="str">
        <f>IF(ISBLANK(#REF!),,IF(B7208="Online","Online",IF(LEFT(B7208,1)="E","Online","Offline")))</f>
        <v>Offline</v>
      </c>
      <c r="N7208" s="64">
        <f>IF(ISBLANK(M7208),,H7208*INDEX(Inputs!F:F,MATCH(F7208,Inputs!E:E,0)))</f>
        <v>1999</v>
      </c>
      <c r="O7208" s="65"/>
    </row>
    <row r="7209" ht="15.75" customHeight="1" spans="1:15">
      <c r="A7209" s="65" t="s">
        <v>327</v>
      </c>
      <c r="B7209" s="66" t="s">
        <v>70</v>
      </c>
      <c r="C7209" s="65" t="s">
        <v>328</v>
      </c>
      <c r="D7209" s="66" t="s">
        <v>370</v>
      </c>
      <c r="E7209" s="66" t="s">
        <v>371</v>
      </c>
      <c r="F7209" s="65">
        <v>250417</v>
      </c>
      <c r="G7209" s="65" t="s">
        <v>39</v>
      </c>
      <c r="H7209" s="67">
        <v>1</v>
      </c>
      <c r="I7209" s="69" t="s">
        <v>1181</v>
      </c>
      <c r="J7209" s="63">
        <f t="shared" si="28"/>
        <v>44882</v>
      </c>
      <c r="K7209" s="64">
        <f>IF(ISBLANK(J7209),,H7209*INDEX(Inputs!G:G,MATCH(F7209,Inputs!E:E,0)))</f>
        <v>929</v>
      </c>
      <c r="L7209" s="65" t="str">
        <f>IF(ISBLANK(J7209),,INDEX(Inputs!D:D,MATCH(F7209,Inputs!E:E,0)))</f>
        <v>416PP Super Speed Hub 4 Port USB 3.0</v>
      </c>
      <c r="M7209" s="65" t="str">
        <f>IF(ISBLANK(#REF!),,IF(B7209="Online","Online",IF(LEFT(B7209,1)="E","Online","Offline")))</f>
        <v>Offline</v>
      </c>
      <c r="N7209" s="64">
        <f>IF(ISBLANK(M7209),,H7209*INDEX(Inputs!F:F,MATCH(F7209,Inputs!E:E,0)))</f>
        <v>1499</v>
      </c>
      <c r="O7209" s="65"/>
    </row>
    <row r="7210" ht="15.75" customHeight="1" spans="1:15">
      <c r="A7210" s="65" t="s">
        <v>327</v>
      </c>
      <c r="B7210" s="66" t="s">
        <v>495</v>
      </c>
      <c r="C7210" s="65" t="s">
        <v>496</v>
      </c>
      <c r="D7210" s="66" t="s">
        <v>370</v>
      </c>
      <c r="E7210" s="66" t="s">
        <v>410</v>
      </c>
      <c r="F7210" s="65">
        <v>250879</v>
      </c>
      <c r="G7210" s="65" t="s">
        <v>30</v>
      </c>
      <c r="H7210" s="67">
        <v>1</v>
      </c>
      <c r="I7210" s="69" t="s">
        <v>1181</v>
      </c>
      <c r="J7210" s="63">
        <f t="shared" si="28"/>
        <v>44882</v>
      </c>
      <c r="K7210" s="64">
        <f>IF(ISBLANK(J7210),,H7210*INDEX(Inputs!G:G,MATCH(F7210,Inputs!E:E,0)))</f>
        <v>699</v>
      </c>
      <c r="L7210" s="65" t="str">
        <f>IF(ISBLANK(J7210),,INDEX(Inputs!D:D,MATCH(F7210,Inputs!E:E,0)))</f>
        <v>597BK Evo Fox Falcon X85 Extra Large Speed Mouse Pad</v>
      </c>
      <c r="M7210" s="65" t="str">
        <f>IF(ISBLANK(#REF!),,IF(B7210="Online","Online",IF(LEFT(B7210,1)="E","Online","Offline")))</f>
        <v>Offline</v>
      </c>
      <c r="N7210" s="64">
        <f>IF(ISBLANK(M7210),,H7210*INDEX(Inputs!F:F,MATCH(F7210,Inputs!E:E,0)))</f>
        <v>1199</v>
      </c>
      <c r="O7210" s="65"/>
    </row>
    <row r="7211" ht="15.75" customHeight="1" spans="1:15">
      <c r="A7211" s="65" t="s">
        <v>402</v>
      </c>
      <c r="B7211" s="66" t="s">
        <v>129</v>
      </c>
      <c r="C7211" s="65" t="s">
        <v>403</v>
      </c>
      <c r="D7211" s="66" t="s">
        <v>414</v>
      </c>
      <c r="E7211" s="66" t="s">
        <v>428</v>
      </c>
      <c r="F7211" s="65">
        <v>250881</v>
      </c>
      <c r="G7211" s="65" t="s">
        <v>98</v>
      </c>
      <c r="H7211" s="67">
        <v>1</v>
      </c>
      <c r="I7211" s="69" t="s">
        <v>1181</v>
      </c>
      <c r="J7211" s="63">
        <f t="shared" si="28"/>
        <v>44882</v>
      </c>
      <c r="K7211" s="64">
        <f>IF(ISBLANK(J7211),,H7211*INDEX(Inputs!G:G,MATCH(F7211,Inputs!E:E,0)))</f>
        <v>799</v>
      </c>
      <c r="L7211" s="65" t="str">
        <f>IF(ISBLANK(J7211),,INDEX(Inputs!D:D,MATCH(F7211,Inputs!E:E,0)))</f>
        <v>795BK EvoFox Phantom Pro RGB Gaming Mouse USB</v>
      </c>
      <c r="M7211" s="65" t="str">
        <f>IF(ISBLANK(#REF!),,IF(B7211="Online","Online",IF(LEFT(B7211,1)="E","Online","Offline")))</f>
        <v>Offline</v>
      </c>
      <c r="N7211" s="64">
        <f>IF(ISBLANK(M7211),,H7211*INDEX(Inputs!F:F,MATCH(F7211,Inputs!E:E,0)))</f>
        <v>1099</v>
      </c>
      <c r="O7211" s="65"/>
    </row>
    <row r="7212" ht="15.75" customHeight="1" spans="1:15">
      <c r="A7212" s="65" t="s">
        <v>621</v>
      </c>
      <c r="B7212" s="66" t="s">
        <v>128</v>
      </c>
      <c r="C7212" s="65" t="s">
        <v>622</v>
      </c>
      <c r="D7212" s="66" t="s">
        <v>370</v>
      </c>
      <c r="E7212" s="66" t="s">
        <v>410</v>
      </c>
      <c r="F7212" s="65">
        <v>250877</v>
      </c>
      <c r="G7212" s="65" t="s">
        <v>22</v>
      </c>
      <c r="H7212" s="67">
        <v>1</v>
      </c>
      <c r="I7212" s="69" t="s">
        <v>1181</v>
      </c>
      <c r="J7212" s="63">
        <f t="shared" si="28"/>
        <v>44882</v>
      </c>
      <c r="K7212" s="64">
        <f>IF(ISBLANK(J7212),,H7212*INDEX(Inputs!G:G,MATCH(F7212,Inputs!E:E,0)))</f>
        <v>349</v>
      </c>
      <c r="L7212" s="65" t="str">
        <f>IF(ISBLANK(J7212),,INDEX(Inputs!D:D,MATCH(F7212,Inputs!E:E,0)))</f>
        <v>595BK Evo Fox Falcon X35 Medium Speed Mouse Pad</v>
      </c>
      <c r="M7212" s="65" t="str">
        <f>IF(ISBLANK(#REF!),,IF(B7212="Online","Online",IF(LEFT(B7212,1)="E","Online","Offline")))</f>
        <v>Offline</v>
      </c>
      <c r="N7212" s="64">
        <f>IF(ISBLANK(M7212),,H7212*INDEX(Inputs!F:F,MATCH(F7212,Inputs!E:E,0)))</f>
        <v>699</v>
      </c>
      <c r="O7212" s="65"/>
    </row>
    <row r="7213" ht="15.75" customHeight="1" spans="1:15">
      <c r="A7213" s="65" t="s">
        <v>338</v>
      </c>
      <c r="B7213" s="66" t="s">
        <v>254</v>
      </c>
      <c r="C7213" s="65" t="s">
        <v>910</v>
      </c>
      <c r="D7213" s="66" t="s">
        <v>370</v>
      </c>
      <c r="E7213" s="66" t="s">
        <v>410</v>
      </c>
      <c r="F7213" s="65">
        <v>250878</v>
      </c>
      <c r="G7213" s="65" t="s">
        <v>24</v>
      </c>
      <c r="H7213" s="67">
        <v>1</v>
      </c>
      <c r="I7213" s="69" t="s">
        <v>1181</v>
      </c>
      <c r="J7213" s="63">
        <f t="shared" si="28"/>
        <v>44882</v>
      </c>
      <c r="K7213" s="64">
        <f>IF(ISBLANK(J7213),,H7213*INDEX(Inputs!G:G,MATCH(F7213,Inputs!E:E,0)))</f>
        <v>999</v>
      </c>
      <c r="L7213" s="65" t="str">
        <f>IF(ISBLANK(J7213),,INDEX(Inputs!D:D,MATCH(F7213,Inputs!E:E,0)))</f>
        <v>596BK Evo Fox Falcon LX35 Medium Speed LED Mouse Pad</v>
      </c>
      <c r="M7213" s="65" t="str">
        <f>IF(ISBLANK(#REF!),,IF(B7213="Online","Online",IF(LEFT(B7213,1)="E","Online","Offline")))</f>
        <v>Offline</v>
      </c>
      <c r="N7213" s="64">
        <f>IF(ISBLANK(M7213),,H7213*INDEX(Inputs!F:F,MATCH(F7213,Inputs!E:E,0)))</f>
        <v>1999</v>
      </c>
      <c r="O7213" s="65"/>
    </row>
    <row r="7214" ht="15.75" customHeight="1" spans="1:15">
      <c r="A7214" s="65" t="s">
        <v>353</v>
      </c>
      <c r="B7214" s="66" t="s">
        <v>42</v>
      </c>
      <c r="C7214" s="65" t="s">
        <v>502</v>
      </c>
      <c r="D7214" s="66" t="s">
        <v>370</v>
      </c>
      <c r="E7214" s="66" t="s">
        <v>371</v>
      </c>
      <c r="F7214" s="65">
        <v>260085</v>
      </c>
      <c r="G7214" s="65" t="s">
        <v>32</v>
      </c>
      <c r="H7214" s="67">
        <v>1</v>
      </c>
      <c r="I7214" s="69" t="s">
        <v>1181</v>
      </c>
      <c r="J7214" s="63">
        <f t="shared" si="28"/>
        <v>44882</v>
      </c>
      <c r="K7214" s="64">
        <f>IF(ISBLANK(J7214),,H7214*INDEX(Inputs!G:G,MATCH(F7214,Inputs!E:E,0)))</f>
        <v>1059</v>
      </c>
      <c r="L7214" s="65" t="str">
        <f>IF(ISBLANK(J7214),,INDEX(Inputs!D:D,MATCH(F7214,Inputs!E:E,0)))</f>
        <v>435BK Type-C 4 Port USB 3.0 Hub Pro</v>
      </c>
      <c r="M7214" s="65" t="str">
        <f>IF(ISBLANK(#REF!),,IF(B7214="Online","Online",IF(LEFT(B7214,1)="E","Online","Offline")))</f>
        <v>Offline</v>
      </c>
      <c r="N7214" s="64">
        <f>IF(ISBLANK(M7214),,H7214*INDEX(Inputs!F:F,MATCH(F7214,Inputs!E:E,0)))</f>
        <v>1599</v>
      </c>
      <c r="O7214" s="65"/>
    </row>
    <row r="7215" ht="15.75" customHeight="1" spans="1:15">
      <c r="A7215" s="65" t="s">
        <v>353</v>
      </c>
      <c r="B7215" s="66" t="s">
        <v>127</v>
      </c>
      <c r="C7215" s="65" t="s">
        <v>643</v>
      </c>
      <c r="D7215" s="66" t="s">
        <v>414</v>
      </c>
      <c r="E7215" s="66" t="s">
        <v>415</v>
      </c>
      <c r="F7215" s="65">
        <v>260089</v>
      </c>
      <c r="G7215" s="65" t="s">
        <v>18</v>
      </c>
      <c r="H7215" s="67">
        <v>1</v>
      </c>
      <c r="I7215" s="69" t="s">
        <v>1181</v>
      </c>
      <c r="J7215" s="63">
        <f t="shared" si="28"/>
        <v>44882</v>
      </c>
      <c r="K7215" s="64">
        <f>IF(ISBLANK(J7215),,H7215*INDEX(Inputs!G:G,MATCH(F7215,Inputs!E:E,0)))</f>
        <v>529</v>
      </c>
      <c r="L7215" s="65" t="str">
        <f>IF(ISBLANK(J7215),,INDEX(Inputs!D:D,MATCH(F7215,Inputs!E:E,0)))</f>
        <v>398PP Xcite Neo Keyboard USB</v>
      </c>
      <c r="M7215" s="65" t="str">
        <f>IF(ISBLANK(#REF!),,IF(B7215="Online","Online",IF(LEFT(B7215,1)="E","Online","Offline")))</f>
        <v>Offline</v>
      </c>
      <c r="N7215" s="64">
        <f>IF(ISBLANK(M7215),,H7215*INDEX(Inputs!F:F,MATCH(F7215,Inputs!E:E,0)))</f>
        <v>549</v>
      </c>
      <c r="O7215" s="65"/>
    </row>
    <row r="7216" ht="15.75" customHeight="1" spans="1:15">
      <c r="A7216" s="65" t="s">
        <v>412</v>
      </c>
      <c r="B7216" s="66" t="s">
        <v>90</v>
      </c>
      <c r="C7216" s="65" t="s">
        <v>413</v>
      </c>
      <c r="D7216" s="66" t="s">
        <v>370</v>
      </c>
      <c r="E7216" s="66" t="s">
        <v>371</v>
      </c>
      <c r="F7216" s="65">
        <v>260086</v>
      </c>
      <c r="G7216" s="65" t="s">
        <v>16</v>
      </c>
      <c r="H7216" s="67">
        <v>1</v>
      </c>
      <c r="I7216" s="69" t="s">
        <v>1182</v>
      </c>
      <c r="J7216" s="63">
        <f t="shared" si="28"/>
        <v>44883</v>
      </c>
      <c r="K7216" s="64">
        <f>IF(ISBLANK(J7216),,H7216*INDEX(Inputs!G:G,MATCH(F7216,Inputs!E:E,0)))</f>
        <v>1699</v>
      </c>
      <c r="L7216" s="65" t="str">
        <f>IF(ISBLANK(J7216),,INDEX(Inputs!D:D,MATCH(F7216,Inputs!E:E,0)))</f>
        <v>436BK Type-C 6 in 1 Multiport Hub</v>
      </c>
      <c r="M7216" s="65" t="str">
        <f>IF(ISBLANK(#REF!),,IF(B7216="Online","Online",IF(LEFT(B7216,1)="E","Online","Offline")))</f>
        <v>Offline</v>
      </c>
      <c r="N7216" s="64">
        <f>IF(ISBLANK(M7216),,H7216*INDEX(Inputs!F:F,MATCH(F7216,Inputs!E:E,0)))</f>
        <v>2599</v>
      </c>
      <c r="O7216" s="65"/>
    </row>
    <row r="7217" ht="15.75" customHeight="1" spans="1:15">
      <c r="A7217" s="65" t="s">
        <v>1047</v>
      </c>
      <c r="B7217" s="66" t="s">
        <v>1048</v>
      </c>
      <c r="C7217" s="65" t="s">
        <v>1049</v>
      </c>
      <c r="D7217" s="66" t="s">
        <v>370</v>
      </c>
      <c r="E7217" s="66" t="s">
        <v>410</v>
      </c>
      <c r="F7217" s="65">
        <v>250877</v>
      </c>
      <c r="G7217" s="65" t="s">
        <v>22</v>
      </c>
      <c r="H7217" s="67">
        <v>1</v>
      </c>
      <c r="I7217" s="69" t="s">
        <v>1182</v>
      </c>
      <c r="J7217" s="63">
        <f t="shared" si="28"/>
        <v>44883</v>
      </c>
      <c r="K7217" s="64">
        <f>IF(ISBLANK(J7217),,H7217*INDEX(Inputs!G:G,MATCH(F7217,Inputs!E:E,0)))</f>
        <v>349</v>
      </c>
      <c r="L7217" s="65" t="str">
        <f>IF(ISBLANK(J7217),,INDEX(Inputs!D:D,MATCH(F7217,Inputs!E:E,0)))</f>
        <v>595BK Evo Fox Falcon X35 Medium Speed Mouse Pad</v>
      </c>
      <c r="M7217" s="65" t="str">
        <f>IF(ISBLANK(#REF!),,IF(B7217="Online","Online",IF(LEFT(B7217,1)="E","Online","Offline")))</f>
        <v>Offline</v>
      </c>
      <c r="N7217" s="64">
        <f>IF(ISBLANK(M7217),,H7217*INDEX(Inputs!F:F,MATCH(F7217,Inputs!E:E,0)))</f>
        <v>699</v>
      </c>
      <c r="O7217" s="65"/>
    </row>
    <row r="7218" ht="15.75" customHeight="1" spans="1:15">
      <c r="A7218" s="65" t="s">
        <v>509</v>
      </c>
      <c r="B7218" s="66" t="s">
        <v>112</v>
      </c>
      <c r="C7218" s="65" t="s">
        <v>510</v>
      </c>
      <c r="D7218" s="66" t="s">
        <v>370</v>
      </c>
      <c r="E7218" s="66" t="s">
        <v>410</v>
      </c>
      <c r="F7218" s="65">
        <v>250877</v>
      </c>
      <c r="G7218" s="65" t="s">
        <v>22</v>
      </c>
      <c r="H7218" s="67">
        <v>1</v>
      </c>
      <c r="I7218" s="69" t="s">
        <v>1182</v>
      </c>
      <c r="J7218" s="63">
        <f t="shared" si="28"/>
        <v>44883</v>
      </c>
      <c r="K7218" s="64">
        <f>IF(ISBLANK(J7218),,H7218*INDEX(Inputs!G:G,MATCH(F7218,Inputs!E:E,0)))</f>
        <v>349</v>
      </c>
      <c r="L7218" s="65" t="str">
        <f>IF(ISBLANK(J7218),,INDEX(Inputs!D:D,MATCH(F7218,Inputs!E:E,0)))</f>
        <v>595BK Evo Fox Falcon X35 Medium Speed Mouse Pad</v>
      </c>
      <c r="M7218" s="65" t="str">
        <f>IF(ISBLANK(#REF!),,IF(B7218="Online","Online",IF(LEFT(B7218,1)="E","Online","Offline")))</f>
        <v>Offline</v>
      </c>
      <c r="N7218" s="64">
        <f>IF(ISBLANK(M7218),,H7218*INDEX(Inputs!F:F,MATCH(F7218,Inputs!E:E,0)))</f>
        <v>699</v>
      </c>
      <c r="O7218" s="65"/>
    </row>
    <row r="7219" ht="15.75" customHeight="1" spans="1:15">
      <c r="A7219" s="65" t="s">
        <v>485</v>
      </c>
      <c r="B7219" s="66" t="s">
        <v>606</v>
      </c>
      <c r="C7219" s="65" t="s">
        <v>607</v>
      </c>
      <c r="D7219" s="66" t="s">
        <v>370</v>
      </c>
      <c r="E7219" s="66" t="s">
        <v>410</v>
      </c>
      <c r="F7219" s="65">
        <v>250423</v>
      </c>
      <c r="G7219" s="65" t="s">
        <v>11</v>
      </c>
      <c r="H7219" s="67">
        <v>1</v>
      </c>
      <c r="I7219" s="69" t="s">
        <v>1182</v>
      </c>
      <c r="J7219" s="63">
        <f t="shared" si="28"/>
        <v>44883</v>
      </c>
      <c r="K7219" s="64">
        <f>IF(ISBLANK(J7219),,H7219*INDEX(Inputs!G:G,MATCH(F7219,Inputs!E:E,0)))</f>
        <v>759</v>
      </c>
      <c r="L7219" s="65" t="str">
        <f>IF(ISBLANK(J7219),,INDEX(Inputs!D:D,MATCH(F7219,Inputs!E:E,0)))</f>
        <v>650GR Ergo View Laptop Stand-Grey</v>
      </c>
      <c r="M7219" s="65" t="str">
        <f>IF(ISBLANK(#REF!),,IF(B7219="Online","Online",IF(LEFT(B7219,1)="E","Online","Offline")))</f>
        <v>Offline</v>
      </c>
      <c r="N7219" s="64">
        <f>IF(ISBLANK(M7219),,H7219*INDEX(Inputs!F:F,MATCH(F7219,Inputs!E:E,0)))</f>
        <v>899</v>
      </c>
      <c r="O7219" s="65"/>
    </row>
    <row r="7220" ht="15.75" customHeight="1" spans="1:15">
      <c r="A7220" s="65" t="s">
        <v>1032</v>
      </c>
      <c r="B7220" s="66" t="s">
        <v>255</v>
      </c>
      <c r="C7220" s="65" t="s">
        <v>1033</v>
      </c>
      <c r="D7220" s="66" t="s">
        <v>370</v>
      </c>
      <c r="E7220" s="66" t="s">
        <v>371</v>
      </c>
      <c r="F7220" s="65">
        <v>250417</v>
      </c>
      <c r="G7220" s="65" t="s">
        <v>39</v>
      </c>
      <c r="H7220" s="67">
        <v>1</v>
      </c>
      <c r="I7220" s="69" t="s">
        <v>1182</v>
      </c>
      <c r="J7220" s="63">
        <f t="shared" si="28"/>
        <v>44883</v>
      </c>
      <c r="K7220" s="64">
        <f>IF(ISBLANK(J7220),,H7220*INDEX(Inputs!G:G,MATCH(F7220,Inputs!E:E,0)))</f>
        <v>929</v>
      </c>
      <c r="L7220" s="65" t="str">
        <f>IF(ISBLANK(J7220),,INDEX(Inputs!D:D,MATCH(F7220,Inputs!E:E,0)))</f>
        <v>416PP Super Speed Hub 4 Port USB 3.0</v>
      </c>
      <c r="M7220" s="65" t="str">
        <f>IF(ISBLANK(#REF!),,IF(B7220="Online","Online",IF(LEFT(B7220,1)="E","Online","Offline")))</f>
        <v>Offline</v>
      </c>
      <c r="N7220" s="64">
        <f>IF(ISBLANK(M7220),,H7220*INDEX(Inputs!F:F,MATCH(F7220,Inputs!E:E,0)))</f>
        <v>1499</v>
      </c>
      <c r="O7220" s="65"/>
    </row>
    <row r="7221" ht="15.75" customHeight="1" spans="1:15">
      <c r="A7221" s="65" t="s">
        <v>476</v>
      </c>
      <c r="B7221" s="66" t="s">
        <v>546</v>
      </c>
      <c r="C7221" s="65" t="s">
        <v>547</v>
      </c>
      <c r="D7221" s="66" t="s">
        <v>414</v>
      </c>
      <c r="E7221" s="66" t="s">
        <v>415</v>
      </c>
      <c r="F7221" s="65">
        <v>204737</v>
      </c>
      <c r="G7221" s="65" t="s">
        <v>20</v>
      </c>
      <c r="H7221" s="67">
        <v>1</v>
      </c>
      <c r="I7221" s="69" t="s">
        <v>1182</v>
      </c>
      <c r="J7221" s="63">
        <f t="shared" si="28"/>
        <v>44883</v>
      </c>
      <c r="K7221" s="64">
        <f>IF(ISBLANK(J7221),,H7221*INDEX(Inputs!G:G,MATCH(F7221,Inputs!E:E,0)))</f>
        <v>729</v>
      </c>
      <c r="L7221" s="65" t="str">
        <f>IF(ISBLANK(J7221),,INDEX(Inputs!D:D,MATCH(F7221,Inputs!E:E,0)))</f>
        <v>850PP Xcite Pro Keyboard &amp; Mouse USB</v>
      </c>
      <c r="M7221" s="65" t="str">
        <f>IF(ISBLANK(#REF!),,IF(B7221="Online","Online",IF(LEFT(B7221,1)="E","Online","Offline")))</f>
        <v>Offline</v>
      </c>
      <c r="N7221" s="64">
        <f>IF(ISBLANK(M7221),,H7221*INDEX(Inputs!F:F,MATCH(F7221,Inputs!E:E,0)))</f>
        <v>799</v>
      </c>
      <c r="O7221" s="65"/>
    </row>
    <row r="7222" ht="15.75" customHeight="1" spans="1:15">
      <c r="A7222" s="65" t="s">
        <v>476</v>
      </c>
      <c r="B7222" s="66" t="s">
        <v>546</v>
      </c>
      <c r="C7222" s="65" t="s">
        <v>547</v>
      </c>
      <c r="D7222" s="66" t="s">
        <v>370</v>
      </c>
      <c r="E7222" s="66" t="s">
        <v>410</v>
      </c>
      <c r="F7222" s="65">
        <v>250877</v>
      </c>
      <c r="G7222" s="65" t="s">
        <v>22</v>
      </c>
      <c r="H7222" s="67">
        <v>1</v>
      </c>
      <c r="I7222" s="69" t="s">
        <v>1182</v>
      </c>
      <c r="J7222" s="63">
        <f t="shared" si="28"/>
        <v>44883</v>
      </c>
      <c r="K7222" s="64">
        <f>IF(ISBLANK(J7222),,H7222*INDEX(Inputs!G:G,MATCH(F7222,Inputs!E:E,0)))</f>
        <v>349</v>
      </c>
      <c r="L7222" s="65" t="str">
        <f>IF(ISBLANK(J7222),,INDEX(Inputs!D:D,MATCH(F7222,Inputs!E:E,0)))</f>
        <v>595BK Evo Fox Falcon X35 Medium Speed Mouse Pad</v>
      </c>
      <c r="M7222" s="65" t="str">
        <f>IF(ISBLANK(#REF!),,IF(B7222="Online","Online",IF(LEFT(B7222,1)="E","Online","Offline")))</f>
        <v>Offline</v>
      </c>
      <c r="N7222" s="64">
        <f>IF(ISBLANK(M7222),,H7222*INDEX(Inputs!F:F,MATCH(F7222,Inputs!E:E,0)))</f>
        <v>699</v>
      </c>
      <c r="O7222" s="65"/>
    </row>
    <row r="7223" ht="15.75" customHeight="1" spans="1:15">
      <c r="A7223" s="65" t="s">
        <v>952</v>
      </c>
      <c r="B7223" s="66" t="s">
        <v>861</v>
      </c>
      <c r="C7223" s="65" t="s">
        <v>862</v>
      </c>
      <c r="D7223" s="66" t="s">
        <v>414</v>
      </c>
      <c r="E7223" s="66" t="s">
        <v>428</v>
      </c>
      <c r="F7223" s="65">
        <v>250881</v>
      </c>
      <c r="G7223" s="65" t="s">
        <v>98</v>
      </c>
      <c r="H7223" s="67">
        <v>1</v>
      </c>
      <c r="I7223" s="69" t="s">
        <v>1182</v>
      </c>
      <c r="J7223" s="63">
        <f t="shared" si="28"/>
        <v>44883</v>
      </c>
      <c r="K7223" s="64">
        <f>IF(ISBLANK(J7223),,H7223*INDEX(Inputs!G:G,MATCH(F7223,Inputs!E:E,0)))</f>
        <v>799</v>
      </c>
      <c r="L7223" s="65" t="str">
        <f>IF(ISBLANK(J7223),,INDEX(Inputs!D:D,MATCH(F7223,Inputs!E:E,0)))</f>
        <v>795BK EvoFox Phantom Pro RGB Gaming Mouse USB</v>
      </c>
      <c r="M7223" s="65" t="str">
        <f>IF(ISBLANK(#REF!),,IF(B7223="Online","Online",IF(LEFT(B7223,1)="E","Online","Offline")))</f>
        <v>Offline</v>
      </c>
      <c r="N7223" s="64">
        <f>IF(ISBLANK(M7223),,H7223*INDEX(Inputs!F:F,MATCH(F7223,Inputs!E:E,0)))</f>
        <v>1099</v>
      </c>
      <c r="O7223" s="65"/>
    </row>
    <row r="7224" ht="15.75" customHeight="1" spans="1:15">
      <c r="A7224" s="65" t="s">
        <v>447</v>
      </c>
      <c r="B7224" s="66" t="s">
        <v>100</v>
      </c>
      <c r="C7224" s="65" t="s">
        <v>497</v>
      </c>
      <c r="D7224" s="66" t="s">
        <v>414</v>
      </c>
      <c r="E7224" s="66" t="s">
        <v>415</v>
      </c>
      <c r="F7224" s="65">
        <v>250873</v>
      </c>
      <c r="G7224" s="65" t="s">
        <v>12</v>
      </c>
      <c r="H7224" s="67">
        <v>-1</v>
      </c>
      <c r="I7224" s="69" t="s">
        <v>1182</v>
      </c>
      <c r="J7224" s="63">
        <f t="shared" si="28"/>
        <v>44883</v>
      </c>
      <c r="K7224" s="64">
        <f>IF(ISBLANK(J7224),,H7224*INDEX(Inputs!G:G,MATCH(F7224,Inputs!E:E,0)))</f>
        <v>-999</v>
      </c>
      <c r="L7224" s="65" t="str">
        <f>IF(ISBLANK(J7224),,INDEX(Inputs!D:D,MATCH(F7224,Inputs!E:E,0)))</f>
        <v>422BK Evo Fox Fireblade Gaming Keyboard USB</v>
      </c>
      <c r="M7224" s="65" t="str">
        <f>IF(ISBLANK(#REF!),,IF(B7224="Online","Online",IF(LEFT(B7224,1)="E","Online","Offline")))</f>
        <v>Offline</v>
      </c>
      <c r="N7224" s="64">
        <f>IF(ISBLANK(M7224),,H7224*INDEX(Inputs!F:F,MATCH(F7224,Inputs!E:E,0)))</f>
        <v>-1299</v>
      </c>
      <c r="O7224" s="65"/>
    </row>
    <row r="7225" ht="15.75" customHeight="1" spans="1:15">
      <c r="A7225" s="65" t="s">
        <v>500</v>
      </c>
      <c r="B7225" s="66" t="s">
        <v>140</v>
      </c>
      <c r="C7225" s="65" t="s">
        <v>501</v>
      </c>
      <c r="D7225" s="66" t="s">
        <v>414</v>
      </c>
      <c r="E7225" s="66" t="s">
        <v>415</v>
      </c>
      <c r="F7225" s="65">
        <v>250874</v>
      </c>
      <c r="G7225" s="65" t="s">
        <v>13</v>
      </c>
      <c r="H7225" s="67">
        <v>1</v>
      </c>
      <c r="I7225" s="69" t="s">
        <v>1182</v>
      </c>
      <c r="J7225" s="63">
        <f t="shared" si="28"/>
        <v>44883</v>
      </c>
      <c r="K7225" s="64">
        <f>IF(ISBLANK(J7225),,H7225*INDEX(Inputs!G:G,MATCH(F7225,Inputs!E:E,0)))</f>
        <v>1349</v>
      </c>
      <c r="L7225" s="65" t="str">
        <f>IF(ISBLANK(J7225),,INDEX(Inputs!D:D,MATCH(F7225,Inputs!E:E,0)))</f>
        <v>432BK EvoFox X-Team Gaming Keyboard &amp; Mouse (USB)</v>
      </c>
      <c r="M7225" s="65" t="str">
        <f>IF(ISBLANK(#REF!),,IF(B7225="Online","Online",IF(LEFT(B7225,1)="E","Online","Offline")))</f>
        <v>Offline</v>
      </c>
      <c r="N7225" s="64">
        <f>IF(ISBLANK(M7225),,H7225*INDEX(Inputs!F:F,MATCH(F7225,Inputs!E:E,0)))</f>
        <v>1899</v>
      </c>
      <c r="O7225" s="65"/>
    </row>
    <row r="7226" ht="15.75" customHeight="1" spans="1:15">
      <c r="A7226" s="65" t="s">
        <v>447</v>
      </c>
      <c r="B7226" s="66" t="s">
        <v>159</v>
      </c>
      <c r="C7226" s="65" t="s">
        <v>448</v>
      </c>
      <c r="D7226" s="66" t="s">
        <v>370</v>
      </c>
      <c r="E7226" s="66" t="s">
        <v>371</v>
      </c>
      <c r="F7226" s="65">
        <v>250417</v>
      </c>
      <c r="G7226" s="65" t="s">
        <v>39</v>
      </c>
      <c r="H7226" s="67">
        <v>1</v>
      </c>
      <c r="I7226" s="69" t="s">
        <v>1182</v>
      </c>
      <c r="J7226" s="63">
        <f t="shared" si="28"/>
        <v>44883</v>
      </c>
      <c r="K7226" s="64">
        <f>IF(ISBLANK(J7226),,H7226*INDEX(Inputs!G:G,MATCH(F7226,Inputs!E:E,0)))</f>
        <v>929</v>
      </c>
      <c r="L7226" s="65" t="str">
        <f>IF(ISBLANK(J7226),,INDEX(Inputs!D:D,MATCH(F7226,Inputs!E:E,0)))</f>
        <v>416PP Super Speed Hub 4 Port USB 3.0</v>
      </c>
      <c r="M7226" s="65" t="str">
        <f>IF(ISBLANK(#REF!),,IF(B7226="Online","Online",IF(LEFT(B7226,1)="E","Online","Offline")))</f>
        <v>Offline</v>
      </c>
      <c r="N7226" s="64">
        <f>IF(ISBLANK(M7226),,H7226*INDEX(Inputs!F:F,MATCH(F7226,Inputs!E:E,0)))</f>
        <v>1499</v>
      </c>
      <c r="O7226" s="65"/>
    </row>
    <row r="7227" ht="15.75" customHeight="1" spans="1:15">
      <c r="A7227" s="65" t="s">
        <v>447</v>
      </c>
      <c r="B7227" s="66" t="s">
        <v>159</v>
      </c>
      <c r="C7227" s="65" t="s">
        <v>448</v>
      </c>
      <c r="D7227" s="66" t="s">
        <v>414</v>
      </c>
      <c r="E7227" s="66" t="s">
        <v>415</v>
      </c>
      <c r="F7227" s="65">
        <v>250875</v>
      </c>
      <c r="G7227" s="65" t="s">
        <v>103</v>
      </c>
      <c r="H7227" s="67">
        <v>1</v>
      </c>
      <c r="I7227" s="69" t="s">
        <v>1182</v>
      </c>
      <c r="J7227" s="63">
        <f t="shared" si="28"/>
        <v>44883</v>
      </c>
      <c r="K7227" s="64">
        <f>IF(ISBLANK(J7227),,H7227*INDEX(Inputs!G:G,MATCH(F7227,Inputs!E:E,0)))</f>
        <v>1099</v>
      </c>
      <c r="L7227" s="65" t="str">
        <f>IF(ISBLANK(J7227),,INDEX(Inputs!D:D,MATCH(F7227,Inputs!E:E,0)))</f>
        <v>433BK EvoFox WarHammer Gaming Keyboard (USB)</v>
      </c>
      <c r="M7227" s="65" t="str">
        <f>IF(ISBLANK(#REF!),,IF(B7227="Online","Online",IF(LEFT(B7227,1)="E","Online","Offline")))</f>
        <v>Offline</v>
      </c>
      <c r="N7227" s="64">
        <f>IF(ISBLANK(M7227),,H7227*INDEX(Inputs!F:F,MATCH(F7227,Inputs!E:E,0)))</f>
        <v>1499</v>
      </c>
      <c r="O7227" s="65"/>
    </row>
    <row r="7228" ht="15.75" customHeight="1" spans="1:15">
      <c r="A7228" s="65" t="s">
        <v>407</v>
      </c>
      <c r="B7228" s="66" t="s">
        <v>49</v>
      </c>
      <c r="C7228" s="65" t="s">
        <v>493</v>
      </c>
      <c r="D7228" s="66" t="s">
        <v>370</v>
      </c>
      <c r="E7228" s="66" t="s">
        <v>371</v>
      </c>
      <c r="F7228" s="65">
        <v>260085</v>
      </c>
      <c r="G7228" s="65" t="s">
        <v>32</v>
      </c>
      <c r="H7228" s="67">
        <v>1</v>
      </c>
      <c r="I7228" s="69" t="s">
        <v>1182</v>
      </c>
      <c r="J7228" s="63">
        <f t="shared" si="28"/>
        <v>44883</v>
      </c>
      <c r="K7228" s="64">
        <f>IF(ISBLANK(J7228),,H7228*INDEX(Inputs!G:G,MATCH(F7228,Inputs!E:E,0)))</f>
        <v>1059</v>
      </c>
      <c r="L7228" s="65" t="str">
        <f>IF(ISBLANK(J7228),,INDEX(Inputs!D:D,MATCH(F7228,Inputs!E:E,0)))</f>
        <v>435BK Type-C 4 Port USB 3.0 Hub Pro</v>
      </c>
      <c r="M7228" s="65" t="str">
        <f>IF(ISBLANK(#REF!),,IF(B7228="Online","Online",IF(LEFT(B7228,1)="E","Online","Offline")))</f>
        <v>Offline</v>
      </c>
      <c r="N7228" s="64">
        <f>IF(ISBLANK(M7228),,H7228*INDEX(Inputs!F:F,MATCH(F7228,Inputs!E:E,0)))</f>
        <v>1599</v>
      </c>
      <c r="O7228" s="65"/>
    </row>
    <row r="7229" ht="15.75" customHeight="1" spans="1:15">
      <c r="A7229" s="65" t="s">
        <v>367</v>
      </c>
      <c r="B7229" s="66" t="s">
        <v>230</v>
      </c>
      <c r="C7229" s="65" t="s">
        <v>652</v>
      </c>
      <c r="D7229" s="66" t="s">
        <v>370</v>
      </c>
      <c r="E7229" s="66" t="s">
        <v>410</v>
      </c>
      <c r="F7229" s="65">
        <v>250879</v>
      </c>
      <c r="G7229" s="65" t="s">
        <v>30</v>
      </c>
      <c r="H7229" s="67">
        <v>1</v>
      </c>
      <c r="I7229" s="69" t="s">
        <v>1182</v>
      </c>
      <c r="J7229" s="63">
        <f t="shared" si="28"/>
        <v>44883</v>
      </c>
      <c r="K7229" s="64">
        <f>IF(ISBLANK(J7229),,H7229*INDEX(Inputs!G:G,MATCH(F7229,Inputs!E:E,0)))</f>
        <v>699</v>
      </c>
      <c r="L7229" s="65" t="str">
        <f>IF(ISBLANK(J7229),,INDEX(Inputs!D:D,MATCH(F7229,Inputs!E:E,0)))</f>
        <v>597BK Evo Fox Falcon X85 Extra Large Speed Mouse Pad</v>
      </c>
      <c r="M7229" s="65" t="str">
        <f>IF(ISBLANK(#REF!),,IF(B7229="Online","Online",IF(LEFT(B7229,1)="E","Online","Offline")))</f>
        <v>Offline</v>
      </c>
      <c r="N7229" s="64">
        <f>IF(ISBLANK(M7229),,H7229*INDEX(Inputs!F:F,MATCH(F7229,Inputs!E:E,0)))</f>
        <v>1199</v>
      </c>
      <c r="O7229" s="65"/>
    </row>
    <row r="7230" ht="15.75" customHeight="1" spans="1:15">
      <c r="A7230" s="65" t="s">
        <v>978</v>
      </c>
      <c r="B7230" s="66" t="s">
        <v>876</v>
      </c>
      <c r="C7230" s="65" t="s">
        <v>877</v>
      </c>
      <c r="D7230" s="66" t="s">
        <v>414</v>
      </c>
      <c r="E7230" s="66" t="s">
        <v>415</v>
      </c>
      <c r="F7230" s="65">
        <v>250874</v>
      </c>
      <c r="G7230" s="65" t="s">
        <v>13</v>
      </c>
      <c r="H7230" s="67">
        <v>1</v>
      </c>
      <c r="I7230" s="69" t="s">
        <v>1182</v>
      </c>
      <c r="J7230" s="63">
        <f t="shared" si="28"/>
        <v>44883</v>
      </c>
      <c r="K7230" s="64">
        <f>IF(ISBLANK(J7230),,H7230*INDEX(Inputs!G:G,MATCH(F7230,Inputs!E:E,0)))</f>
        <v>1349</v>
      </c>
      <c r="L7230" s="65" t="str">
        <f>IF(ISBLANK(J7230),,INDEX(Inputs!D:D,MATCH(F7230,Inputs!E:E,0)))</f>
        <v>432BK EvoFox X-Team Gaming Keyboard &amp; Mouse (USB)</v>
      </c>
      <c r="M7230" s="65" t="str">
        <f>IF(ISBLANK(#REF!),,IF(B7230="Online","Online",IF(LEFT(B7230,1)="E","Online","Offline")))</f>
        <v>Offline</v>
      </c>
      <c r="N7230" s="64">
        <f>IF(ISBLANK(M7230),,H7230*INDEX(Inputs!F:F,MATCH(F7230,Inputs!E:E,0)))</f>
        <v>1899</v>
      </c>
      <c r="O7230" s="65"/>
    </row>
    <row r="7231" ht="15.75" customHeight="1" spans="1:15">
      <c r="A7231" s="65" t="s">
        <v>883</v>
      </c>
      <c r="B7231" s="66" t="s">
        <v>245</v>
      </c>
      <c r="C7231" s="65" t="s">
        <v>879</v>
      </c>
      <c r="D7231" s="66" t="s">
        <v>370</v>
      </c>
      <c r="E7231" s="66" t="s">
        <v>371</v>
      </c>
      <c r="F7231" s="65">
        <v>250417</v>
      </c>
      <c r="G7231" s="65" t="s">
        <v>39</v>
      </c>
      <c r="H7231" s="67">
        <v>1</v>
      </c>
      <c r="I7231" s="69" t="s">
        <v>1182</v>
      </c>
      <c r="J7231" s="63">
        <f t="shared" si="28"/>
        <v>44883</v>
      </c>
      <c r="K7231" s="64">
        <f>IF(ISBLANK(J7231),,H7231*INDEX(Inputs!G:G,MATCH(F7231,Inputs!E:E,0)))</f>
        <v>929</v>
      </c>
      <c r="L7231" s="65" t="str">
        <f>IF(ISBLANK(J7231),,INDEX(Inputs!D:D,MATCH(F7231,Inputs!E:E,0)))</f>
        <v>416PP Super Speed Hub 4 Port USB 3.0</v>
      </c>
      <c r="M7231" s="65" t="str">
        <f>IF(ISBLANK(#REF!),,IF(B7231="Online","Online",IF(LEFT(B7231,1)="E","Online","Offline")))</f>
        <v>Offline</v>
      </c>
      <c r="N7231" s="64">
        <f>IF(ISBLANK(M7231),,H7231*INDEX(Inputs!F:F,MATCH(F7231,Inputs!E:E,0)))</f>
        <v>1499</v>
      </c>
      <c r="O7231" s="65"/>
    </row>
    <row r="7232" ht="15.75" customHeight="1" spans="1:15">
      <c r="A7232" s="65" t="s">
        <v>1090</v>
      </c>
      <c r="B7232" s="66" t="s">
        <v>1091</v>
      </c>
      <c r="C7232" s="65" t="s">
        <v>1092</v>
      </c>
      <c r="D7232" s="66" t="s">
        <v>414</v>
      </c>
      <c r="E7232" s="66" t="s">
        <v>415</v>
      </c>
      <c r="F7232" s="65">
        <v>250874</v>
      </c>
      <c r="G7232" s="65" t="s">
        <v>13</v>
      </c>
      <c r="H7232" s="67">
        <v>1</v>
      </c>
      <c r="I7232" s="69" t="s">
        <v>1182</v>
      </c>
      <c r="J7232" s="63">
        <f t="shared" si="28"/>
        <v>44883</v>
      </c>
      <c r="K7232" s="64">
        <f>IF(ISBLANK(J7232),,H7232*INDEX(Inputs!G:G,MATCH(F7232,Inputs!E:E,0)))</f>
        <v>1349</v>
      </c>
      <c r="L7232" s="65" t="str">
        <f>IF(ISBLANK(J7232),,INDEX(Inputs!D:D,MATCH(F7232,Inputs!E:E,0)))</f>
        <v>432BK EvoFox X-Team Gaming Keyboard &amp; Mouse (USB)</v>
      </c>
      <c r="M7232" s="65" t="str">
        <f>IF(ISBLANK(#REF!),,IF(B7232="Online","Online",IF(LEFT(B7232,1)="E","Online","Offline")))</f>
        <v>Offline</v>
      </c>
      <c r="N7232" s="64">
        <f>IF(ISBLANK(M7232),,H7232*INDEX(Inputs!F:F,MATCH(F7232,Inputs!E:E,0)))</f>
        <v>1899</v>
      </c>
      <c r="O7232" s="65"/>
    </row>
    <row r="7233" ht="15.75" customHeight="1" spans="1:15">
      <c r="A7233" s="65" t="s">
        <v>327</v>
      </c>
      <c r="B7233" s="66" t="s">
        <v>67</v>
      </c>
      <c r="C7233" s="65" t="s">
        <v>472</v>
      </c>
      <c r="D7233" s="66" t="s">
        <v>370</v>
      </c>
      <c r="E7233" s="66" t="s">
        <v>410</v>
      </c>
      <c r="F7233" s="65">
        <v>250878</v>
      </c>
      <c r="G7233" s="65" t="s">
        <v>24</v>
      </c>
      <c r="H7233" s="67">
        <v>1</v>
      </c>
      <c r="I7233" s="69" t="s">
        <v>1182</v>
      </c>
      <c r="J7233" s="63">
        <f t="shared" si="28"/>
        <v>44883</v>
      </c>
      <c r="K7233" s="64">
        <f>IF(ISBLANK(J7233),,H7233*INDEX(Inputs!G:G,MATCH(F7233,Inputs!E:E,0)))</f>
        <v>999</v>
      </c>
      <c r="L7233" s="65" t="str">
        <f>IF(ISBLANK(J7233),,INDEX(Inputs!D:D,MATCH(F7233,Inputs!E:E,0)))</f>
        <v>596BK Evo Fox Falcon LX35 Medium Speed LED Mouse Pad</v>
      </c>
      <c r="M7233" s="65" t="str">
        <f>IF(ISBLANK(#REF!),,IF(B7233="Online","Online",IF(LEFT(B7233,1)="E","Online","Offline")))</f>
        <v>Offline</v>
      </c>
      <c r="N7233" s="64">
        <f>IF(ISBLANK(M7233),,H7233*INDEX(Inputs!F:F,MATCH(F7233,Inputs!E:E,0)))</f>
        <v>1999</v>
      </c>
      <c r="O7233" s="65"/>
    </row>
    <row r="7234" ht="15.75" customHeight="1" spans="1:15">
      <c r="A7234" s="65" t="s">
        <v>621</v>
      </c>
      <c r="B7234" s="66" t="s">
        <v>198</v>
      </c>
      <c r="C7234" s="65" t="s">
        <v>963</v>
      </c>
      <c r="D7234" s="66" t="s">
        <v>370</v>
      </c>
      <c r="E7234" s="66" t="s">
        <v>410</v>
      </c>
      <c r="F7234" s="65">
        <v>250876</v>
      </c>
      <c r="G7234" s="65" t="s">
        <v>26</v>
      </c>
      <c r="H7234" s="67">
        <v>1</v>
      </c>
      <c r="I7234" s="69" t="s">
        <v>1182</v>
      </c>
      <c r="J7234" s="63">
        <f t="shared" si="28"/>
        <v>44883</v>
      </c>
      <c r="K7234" s="64">
        <f>IF(ISBLANK(J7234),,H7234*INDEX(Inputs!G:G,MATCH(F7234,Inputs!E:E,0)))</f>
        <v>1399</v>
      </c>
      <c r="L7234" s="65" t="str">
        <f>IF(ISBLANK(J7234),,INDEX(Inputs!D:D,MATCH(F7234,Inputs!E:E,0)))</f>
        <v>649BK EvoFox Typhoon Laptop Cooling Pad</v>
      </c>
      <c r="M7234" s="65" t="str">
        <f>IF(ISBLANK(#REF!),,IF(B7234="Online","Online",IF(LEFT(B7234,1)="E","Online","Offline")))</f>
        <v>Offline</v>
      </c>
      <c r="N7234" s="64">
        <f>IF(ISBLANK(M7234),,H7234*INDEX(Inputs!F:F,MATCH(F7234,Inputs!E:E,0)))</f>
        <v>1999</v>
      </c>
      <c r="O7234" s="65"/>
    </row>
    <row r="7235" ht="15.75" customHeight="1" spans="1:15">
      <c r="A7235" s="65" t="s">
        <v>353</v>
      </c>
      <c r="B7235" s="66" t="s">
        <v>126</v>
      </c>
      <c r="C7235" s="65" t="s">
        <v>388</v>
      </c>
      <c r="D7235" s="66" t="s">
        <v>370</v>
      </c>
      <c r="E7235" s="66" t="s">
        <v>410</v>
      </c>
      <c r="F7235" s="65">
        <v>250877</v>
      </c>
      <c r="G7235" s="65" t="s">
        <v>22</v>
      </c>
      <c r="H7235" s="67">
        <v>1</v>
      </c>
      <c r="I7235" s="69" t="s">
        <v>1182</v>
      </c>
      <c r="J7235" s="63">
        <f t="shared" si="28"/>
        <v>44883</v>
      </c>
      <c r="K7235" s="64">
        <f>IF(ISBLANK(J7235),,H7235*INDEX(Inputs!G:G,MATCH(F7235,Inputs!E:E,0)))</f>
        <v>349</v>
      </c>
      <c r="L7235" s="65" t="str">
        <f>IF(ISBLANK(J7235),,INDEX(Inputs!D:D,MATCH(F7235,Inputs!E:E,0)))</f>
        <v>595BK Evo Fox Falcon X35 Medium Speed Mouse Pad</v>
      </c>
      <c r="M7235" s="65" t="str">
        <f>IF(ISBLANK(#REF!),,IF(B7235="Online","Online",IF(LEFT(B7235,1)="E","Online","Offline")))</f>
        <v>Offline</v>
      </c>
      <c r="N7235" s="64">
        <f>IF(ISBLANK(M7235),,H7235*INDEX(Inputs!F:F,MATCH(F7235,Inputs!E:E,0)))</f>
        <v>699</v>
      </c>
      <c r="O7235" s="65"/>
    </row>
    <row r="7236" ht="15.75" customHeight="1" spans="1:15">
      <c r="A7236" s="65" t="s">
        <v>353</v>
      </c>
      <c r="B7236" s="66" t="s">
        <v>127</v>
      </c>
      <c r="C7236" s="65" t="s">
        <v>643</v>
      </c>
      <c r="D7236" s="66" t="s">
        <v>414</v>
      </c>
      <c r="E7236" s="66" t="s">
        <v>415</v>
      </c>
      <c r="F7236" s="65">
        <v>260090</v>
      </c>
      <c r="G7236" s="65" t="s">
        <v>17</v>
      </c>
      <c r="H7236" s="67">
        <v>1</v>
      </c>
      <c r="I7236" s="69" t="s">
        <v>1182</v>
      </c>
      <c r="J7236" s="63">
        <f t="shared" si="28"/>
        <v>44883</v>
      </c>
      <c r="K7236" s="64">
        <f>IF(ISBLANK(J7236),,H7236*INDEX(Inputs!G:G,MATCH(F7236,Inputs!E:E,0)))</f>
        <v>729</v>
      </c>
      <c r="L7236" s="65" t="str">
        <f>IF(ISBLANK(J7236),,INDEX(Inputs!D:D,MATCH(F7236,Inputs!E:E,0)))</f>
        <v>400PP Xcite Neo Keyboard &amp; Mouse USB</v>
      </c>
      <c r="M7236" s="65" t="str">
        <f>IF(ISBLANK(#REF!),,IF(B7236="Online","Online",IF(LEFT(B7236,1)="E","Online","Offline")))</f>
        <v>Offline</v>
      </c>
      <c r="N7236" s="64">
        <f>IF(ISBLANK(M7236),,H7236*INDEX(Inputs!F:F,MATCH(F7236,Inputs!E:E,0)))</f>
        <v>899</v>
      </c>
      <c r="O7236" s="65"/>
    </row>
    <row r="7237" ht="15.75" customHeight="1" spans="1:15">
      <c r="A7237" s="65" t="s">
        <v>426</v>
      </c>
      <c r="B7237" s="66" t="s">
        <v>120</v>
      </c>
      <c r="C7237" s="65" t="s">
        <v>427</v>
      </c>
      <c r="D7237" s="66" t="s">
        <v>414</v>
      </c>
      <c r="E7237" s="66" t="s">
        <v>415</v>
      </c>
      <c r="F7237" s="65">
        <v>250874</v>
      </c>
      <c r="G7237" s="65" t="s">
        <v>13</v>
      </c>
      <c r="H7237" s="67">
        <v>1</v>
      </c>
      <c r="I7237" s="69" t="s">
        <v>1183</v>
      </c>
      <c r="J7237" s="63">
        <f t="shared" si="28"/>
        <v>44884</v>
      </c>
      <c r="K7237" s="64">
        <f>IF(ISBLANK(J7237),,H7237*INDEX(Inputs!G:G,MATCH(F7237,Inputs!E:E,0)))</f>
        <v>1349</v>
      </c>
      <c r="L7237" s="65" t="str">
        <f>IF(ISBLANK(J7237),,INDEX(Inputs!D:D,MATCH(F7237,Inputs!E:E,0)))</f>
        <v>432BK EvoFox X-Team Gaming Keyboard &amp; Mouse (USB)</v>
      </c>
      <c r="M7237" s="65" t="str">
        <f>IF(ISBLANK(#REF!),,IF(B7237="Online","Online",IF(LEFT(B7237,1)="E","Online","Offline")))</f>
        <v>Offline</v>
      </c>
      <c r="N7237" s="64">
        <f>IF(ISBLANK(M7237),,H7237*INDEX(Inputs!F:F,MATCH(F7237,Inputs!E:E,0)))</f>
        <v>1899</v>
      </c>
      <c r="O7237" s="65"/>
    </row>
    <row r="7238" ht="15.75" customHeight="1" spans="1:15">
      <c r="A7238" s="65" t="s">
        <v>437</v>
      </c>
      <c r="B7238" s="66" t="s">
        <v>72</v>
      </c>
      <c r="C7238" s="65" t="s">
        <v>642</v>
      </c>
      <c r="D7238" s="66" t="s">
        <v>370</v>
      </c>
      <c r="E7238" s="66" t="s">
        <v>371</v>
      </c>
      <c r="F7238" s="65">
        <v>250417</v>
      </c>
      <c r="G7238" s="65" t="s">
        <v>39</v>
      </c>
      <c r="H7238" s="67">
        <v>1</v>
      </c>
      <c r="I7238" s="69" t="s">
        <v>1183</v>
      </c>
      <c r="J7238" s="63">
        <f t="shared" si="28"/>
        <v>44884</v>
      </c>
      <c r="K7238" s="64">
        <f>IF(ISBLANK(J7238),,H7238*INDEX(Inputs!G:G,MATCH(F7238,Inputs!E:E,0)))</f>
        <v>929</v>
      </c>
      <c r="L7238" s="65" t="str">
        <f>IF(ISBLANK(J7238),,INDEX(Inputs!D:D,MATCH(F7238,Inputs!E:E,0)))</f>
        <v>416PP Super Speed Hub 4 Port USB 3.0</v>
      </c>
      <c r="M7238" s="65" t="str">
        <f>IF(ISBLANK(#REF!),,IF(B7238="Online","Online",IF(LEFT(B7238,1)="E","Online","Offline")))</f>
        <v>Offline</v>
      </c>
      <c r="N7238" s="64">
        <f>IF(ISBLANK(M7238),,H7238*INDEX(Inputs!F:F,MATCH(F7238,Inputs!E:E,0)))</f>
        <v>1499</v>
      </c>
      <c r="O7238" s="65"/>
    </row>
    <row r="7239" ht="15.75" customHeight="1" spans="1:15">
      <c r="A7239" s="65" t="s">
        <v>412</v>
      </c>
      <c r="B7239" s="66" t="s">
        <v>1109</v>
      </c>
      <c r="C7239" s="65" t="s">
        <v>1110</v>
      </c>
      <c r="D7239" s="66" t="s">
        <v>414</v>
      </c>
      <c r="E7239" s="66" t="s">
        <v>415</v>
      </c>
      <c r="F7239" s="65">
        <v>250875</v>
      </c>
      <c r="G7239" s="65" t="s">
        <v>103</v>
      </c>
      <c r="H7239" s="67">
        <v>1</v>
      </c>
      <c r="I7239" s="69" t="s">
        <v>1183</v>
      </c>
      <c r="J7239" s="63">
        <f t="shared" si="28"/>
        <v>44884</v>
      </c>
      <c r="K7239" s="64">
        <f>IF(ISBLANK(J7239),,H7239*INDEX(Inputs!G:G,MATCH(F7239,Inputs!E:E,0)))</f>
        <v>1099</v>
      </c>
      <c r="L7239" s="65" t="str">
        <f>IF(ISBLANK(J7239),,INDEX(Inputs!D:D,MATCH(F7239,Inputs!E:E,0)))</f>
        <v>433BK EvoFox WarHammer Gaming Keyboard (USB)</v>
      </c>
      <c r="M7239" s="65" t="str">
        <f>IF(ISBLANK(#REF!),,IF(B7239="Online","Online",IF(LEFT(B7239,1)="E","Online","Offline")))</f>
        <v>Offline</v>
      </c>
      <c r="N7239" s="64">
        <f>IF(ISBLANK(M7239),,H7239*INDEX(Inputs!F:F,MATCH(F7239,Inputs!E:E,0)))</f>
        <v>1499</v>
      </c>
      <c r="O7239" s="65"/>
    </row>
    <row r="7240" ht="15.75" customHeight="1" spans="1:15">
      <c r="A7240" s="65" t="s">
        <v>341</v>
      </c>
      <c r="B7240" s="66" t="s">
        <v>149</v>
      </c>
      <c r="C7240" s="65" t="s">
        <v>578</v>
      </c>
      <c r="D7240" s="66" t="s">
        <v>370</v>
      </c>
      <c r="E7240" s="66" t="s">
        <v>410</v>
      </c>
      <c r="F7240" s="65">
        <v>250876</v>
      </c>
      <c r="G7240" s="65" t="s">
        <v>26</v>
      </c>
      <c r="H7240" s="67">
        <v>1</v>
      </c>
      <c r="I7240" s="69" t="s">
        <v>1183</v>
      </c>
      <c r="J7240" s="63">
        <f t="shared" si="28"/>
        <v>44884</v>
      </c>
      <c r="K7240" s="64">
        <f>IF(ISBLANK(J7240),,H7240*INDEX(Inputs!G:G,MATCH(F7240,Inputs!E:E,0)))</f>
        <v>1399</v>
      </c>
      <c r="L7240" s="65" t="str">
        <f>IF(ISBLANK(J7240),,INDEX(Inputs!D:D,MATCH(F7240,Inputs!E:E,0)))</f>
        <v>649BK EvoFox Typhoon Laptop Cooling Pad</v>
      </c>
      <c r="M7240" s="65" t="str">
        <f>IF(ISBLANK(#REF!),,IF(B7240="Online","Online",IF(LEFT(B7240,1)="E","Online","Offline")))</f>
        <v>Offline</v>
      </c>
      <c r="N7240" s="64">
        <f>IF(ISBLANK(M7240),,H7240*INDEX(Inputs!F:F,MATCH(F7240,Inputs!E:E,0)))</f>
        <v>1999</v>
      </c>
      <c r="O7240" s="65"/>
    </row>
    <row r="7241" ht="15.75" customHeight="1" spans="1:15">
      <c r="A7241" s="65" t="s">
        <v>901</v>
      </c>
      <c r="B7241" s="66" t="s">
        <v>228</v>
      </c>
      <c r="C7241" s="65" t="s">
        <v>871</v>
      </c>
      <c r="D7241" s="66" t="s">
        <v>370</v>
      </c>
      <c r="E7241" s="66" t="s">
        <v>410</v>
      </c>
      <c r="F7241" s="65">
        <v>250423</v>
      </c>
      <c r="G7241" s="65" t="s">
        <v>11</v>
      </c>
      <c r="H7241" s="67">
        <v>1</v>
      </c>
      <c r="I7241" s="69" t="s">
        <v>1183</v>
      </c>
      <c r="J7241" s="63">
        <f t="shared" si="28"/>
        <v>44884</v>
      </c>
      <c r="K7241" s="64">
        <f>IF(ISBLANK(J7241),,H7241*INDEX(Inputs!G:G,MATCH(F7241,Inputs!E:E,0)))</f>
        <v>759</v>
      </c>
      <c r="L7241" s="65" t="str">
        <f>IF(ISBLANK(J7241),,INDEX(Inputs!D:D,MATCH(F7241,Inputs!E:E,0)))</f>
        <v>650GR Ergo View Laptop Stand-Grey</v>
      </c>
      <c r="M7241" s="65" t="str">
        <f>IF(ISBLANK(#REF!),,IF(B7241="Online","Online",IF(LEFT(B7241,1)="E","Online","Offline")))</f>
        <v>Offline</v>
      </c>
      <c r="N7241" s="64">
        <f>IF(ISBLANK(M7241),,H7241*INDEX(Inputs!F:F,MATCH(F7241,Inputs!E:E,0)))</f>
        <v>899</v>
      </c>
      <c r="O7241" s="65"/>
    </row>
    <row r="7242" ht="15.75" customHeight="1" spans="1:15">
      <c r="A7242" s="65" t="s">
        <v>423</v>
      </c>
      <c r="B7242" s="66" t="s">
        <v>125</v>
      </c>
      <c r="C7242" s="65" t="s">
        <v>434</v>
      </c>
      <c r="D7242" s="66" t="s">
        <v>414</v>
      </c>
      <c r="E7242" s="66" t="s">
        <v>428</v>
      </c>
      <c r="F7242" s="65">
        <v>250881</v>
      </c>
      <c r="G7242" s="65" t="s">
        <v>98</v>
      </c>
      <c r="H7242" s="67">
        <v>1</v>
      </c>
      <c r="I7242" s="69" t="s">
        <v>1183</v>
      </c>
      <c r="J7242" s="63">
        <f t="shared" si="28"/>
        <v>44884</v>
      </c>
      <c r="K7242" s="64">
        <f>IF(ISBLANK(J7242),,H7242*INDEX(Inputs!G:G,MATCH(F7242,Inputs!E:E,0)))</f>
        <v>799</v>
      </c>
      <c r="L7242" s="65" t="str">
        <f>IF(ISBLANK(J7242),,INDEX(Inputs!D:D,MATCH(F7242,Inputs!E:E,0)))</f>
        <v>795BK EvoFox Phantom Pro RGB Gaming Mouse USB</v>
      </c>
      <c r="M7242" s="65" t="str">
        <f>IF(ISBLANK(#REF!),,IF(B7242="Online","Online",IF(LEFT(B7242,1)="E","Online","Offline")))</f>
        <v>Offline</v>
      </c>
      <c r="N7242" s="64">
        <f>IF(ISBLANK(M7242),,H7242*INDEX(Inputs!F:F,MATCH(F7242,Inputs!E:E,0)))</f>
        <v>1099</v>
      </c>
      <c r="O7242" s="65"/>
    </row>
    <row r="7243" ht="15.75" customHeight="1" spans="1:15">
      <c r="A7243" s="65" t="s">
        <v>747</v>
      </c>
      <c r="B7243" s="66" t="s">
        <v>151</v>
      </c>
      <c r="C7243" s="65" t="s">
        <v>748</v>
      </c>
      <c r="D7243" s="66" t="s">
        <v>370</v>
      </c>
      <c r="E7243" s="66" t="s">
        <v>410</v>
      </c>
      <c r="F7243" s="65">
        <v>250879</v>
      </c>
      <c r="G7243" s="65" t="s">
        <v>30</v>
      </c>
      <c r="H7243" s="67">
        <v>1</v>
      </c>
      <c r="I7243" s="69" t="s">
        <v>1183</v>
      </c>
      <c r="J7243" s="63">
        <f t="shared" si="28"/>
        <v>44884</v>
      </c>
      <c r="K7243" s="64">
        <f>IF(ISBLANK(J7243),,H7243*INDEX(Inputs!G:G,MATCH(F7243,Inputs!E:E,0)))</f>
        <v>699</v>
      </c>
      <c r="L7243" s="65" t="str">
        <f>IF(ISBLANK(J7243),,INDEX(Inputs!D:D,MATCH(F7243,Inputs!E:E,0)))</f>
        <v>597BK Evo Fox Falcon X85 Extra Large Speed Mouse Pad</v>
      </c>
      <c r="M7243" s="65" t="str">
        <f>IF(ISBLANK(#REF!),,IF(B7243="Online","Online",IF(LEFT(B7243,1)="E","Online","Offline")))</f>
        <v>Offline</v>
      </c>
      <c r="N7243" s="64">
        <f>IF(ISBLANK(M7243),,H7243*INDEX(Inputs!F:F,MATCH(F7243,Inputs!E:E,0)))</f>
        <v>1199</v>
      </c>
      <c r="O7243" s="65"/>
    </row>
    <row r="7244" ht="15.75" customHeight="1" spans="1:15">
      <c r="A7244" s="65" t="s">
        <v>478</v>
      </c>
      <c r="B7244" s="66" t="s">
        <v>143</v>
      </c>
      <c r="C7244" s="65" t="s">
        <v>479</v>
      </c>
      <c r="D7244" s="66" t="s">
        <v>414</v>
      </c>
      <c r="E7244" s="66" t="s">
        <v>415</v>
      </c>
      <c r="F7244" s="65">
        <v>250874</v>
      </c>
      <c r="G7244" s="65" t="s">
        <v>13</v>
      </c>
      <c r="H7244" s="67">
        <v>1</v>
      </c>
      <c r="I7244" s="69" t="s">
        <v>1183</v>
      </c>
      <c r="J7244" s="63">
        <f t="shared" si="28"/>
        <v>44884</v>
      </c>
      <c r="K7244" s="64">
        <f>IF(ISBLANK(J7244),,H7244*INDEX(Inputs!G:G,MATCH(F7244,Inputs!E:E,0)))</f>
        <v>1349</v>
      </c>
      <c r="L7244" s="65" t="str">
        <f>IF(ISBLANK(J7244),,INDEX(Inputs!D:D,MATCH(F7244,Inputs!E:E,0)))</f>
        <v>432BK EvoFox X-Team Gaming Keyboard &amp; Mouse (USB)</v>
      </c>
      <c r="M7244" s="65" t="str">
        <f>IF(ISBLANK(#REF!),,IF(B7244="Online","Online",IF(LEFT(B7244,1)="E","Online","Offline")))</f>
        <v>Offline</v>
      </c>
      <c r="N7244" s="64">
        <f>IF(ISBLANK(M7244),,H7244*INDEX(Inputs!F:F,MATCH(F7244,Inputs!E:E,0)))</f>
        <v>1899</v>
      </c>
      <c r="O7244" s="65"/>
    </row>
    <row r="7245" ht="15.75" customHeight="1" spans="1:15">
      <c r="A7245" s="65" t="s">
        <v>445</v>
      </c>
      <c r="B7245" s="66" t="s">
        <v>137</v>
      </c>
      <c r="C7245" s="65" t="s">
        <v>951</v>
      </c>
      <c r="D7245" s="66" t="s">
        <v>414</v>
      </c>
      <c r="E7245" s="66" t="s">
        <v>415</v>
      </c>
      <c r="F7245" s="65">
        <v>250874</v>
      </c>
      <c r="G7245" s="65" t="s">
        <v>13</v>
      </c>
      <c r="H7245" s="67">
        <v>1</v>
      </c>
      <c r="I7245" s="69" t="s">
        <v>1183</v>
      </c>
      <c r="J7245" s="63">
        <f t="shared" si="28"/>
        <v>44884</v>
      </c>
      <c r="K7245" s="64">
        <f>IF(ISBLANK(J7245),,H7245*INDEX(Inputs!G:G,MATCH(F7245,Inputs!E:E,0)))</f>
        <v>1349</v>
      </c>
      <c r="L7245" s="65" t="str">
        <f>IF(ISBLANK(J7245),,INDEX(Inputs!D:D,MATCH(F7245,Inputs!E:E,0)))</f>
        <v>432BK EvoFox X-Team Gaming Keyboard &amp; Mouse (USB)</v>
      </c>
      <c r="M7245" s="65" t="str">
        <f>IF(ISBLANK(#REF!),,IF(B7245="Online","Online",IF(LEFT(B7245,1)="E","Online","Offline")))</f>
        <v>Offline</v>
      </c>
      <c r="N7245" s="64">
        <f>IF(ISBLANK(M7245),,H7245*INDEX(Inputs!F:F,MATCH(F7245,Inputs!E:E,0)))</f>
        <v>1899</v>
      </c>
      <c r="O7245" s="65"/>
    </row>
    <row r="7246" ht="15.75" customHeight="1" spans="1:15">
      <c r="A7246" s="65" t="s">
        <v>447</v>
      </c>
      <c r="B7246" s="66" t="s">
        <v>100</v>
      </c>
      <c r="C7246" s="65" t="s">
        <v>497</v>
      </c>
      <c r="D7246" s="66" t="s">
        <v>414</v>
      </c>
      <c r="E7246" s="66" t="s">
        <v>415</v>
      </c>
      <c r="F7246" s="65">
        <v>250874</v>
      </c>
      <c r="G7246" s="65" t="s">
        <v>13</v>
      </c>
      <c r="H7246" s="67">
        <v>1</v>
      </c>
      <c r="I7246" s="69" t="s">
        <v>1183</v>
      </c>
      <c r="J7246" s="63">
        <f t="shared" si="28"/>
        <v>44884</v>
      </c>
      <c r="K7246" s="64">
        <f>IF(ISBLANK(J7246),,H7246*INDEX(Inputs!G:G,MATCH(F7246,Inputs!E:E,0)))</f>
        <v>1349</v>
      </c>
      <c r="L7246" s="65" t="str">
        <f>IF(ISBLANK(J7246),,INDEX(Inputs!D:D,MATCH(F7246,Inputs!E:E,0)))</f>
        <v>432BK EvoFox X-Team Gaming Keyboard &amp; Mouse (USB)</v>
      </c>
      <c r="M7246" s="65" t="str">
        <f>IF(ISBLANK(#REF!),,IF(B7246="Online","Online",IF(LEFT(B7246,1)="E","Online","Offline")))</f>
        <v>Offline</v>
      </c>
      <c r="N7246" s="64">
        <f>IF(ISBLANK(M7246),,H7246*INDEX(Inputs!F:F,MATCH(F7246,Inputs!E:E,0)))</f>
        <v>1899</v>
      </c>
      <c r="O7246" s="65"/>
    </row>
    <row r="7247" ht="15.75" customHeight="1" spans="1:15">
      <c r="A7247" s="65" t="s">
        <v>619</v>
      </c>
      <c r="B7247" s="66" t="s">
        <v>123</v>
      </c>
      <c r="C7247" s="65" t="s">
        <v>620</v>
      </c>
      <c r="D7247" s="66" t="s">
        <v>370</v>
      </c>
      <c r="E7247" s="66" t="s">
        <v>410</v>
      </c>
      <c r="F7247" s="65">
        <v>250877</v>
      </c>
      <c r="G7247" s="65" t="s">
        <v>22</v>
      </c>
      <c r="H7247" s="67">
        <v>1</v>
      </c>
      <c r="I7247" s="69" t="s">
        <v>1183</v>
      </c>
      <c r="J7247" s="63">
        <f t="shared" si="28"/>
        <v>44884</v>
      </c>
      <c r="K7247" s="64">
        <f>IF(ISBLANK(J7247),,H7247*INDEX(Inputs!G:G,MATCH(F7247,Inputs!E:E,0)))</f>
        <v>349</v>
      </c>
      <c r="L7247" s="65" t="str">
        <f>IF(ISBLANK(J7247),,INDEX(Inputs!D:D,MATCH(F7247,Inputs!E:E,0)))</f>
        <v>595BK Evo Fox Falcon X35 Medium Speed Mouse Pad</v>
      </c>
      <c r="M7247" s="65" t="str">
        <f>IF(ISBLANK(#REF!),,IF(B7247="Online","Online",IF(LEFT(B7247,1)="E","Online","Offline")))</f>
        <v>Offline</v>
      </c>
      <c r="N7247" s="64">
        <f>IF(ISBLANK(M7247),,H7247*INDEX(Inputs!F:F,MATCH(F7247,Inputs!E:E,0)))</f>
        <v>699</v>
      </c>
      <c r="O7247" s="65"/>
    </row>
    <row r="7248" ht="15.75" customHeight="1" spans="1:15">
      <c r="A7248" s="65" t="s">
        <v>630</v>
      </c>
      <c r="B7248" s="66" t="s">
        <v>631</v>
      </c>
      <c r="C7248" s="65" t="s">
        <v>632</v>
      </c>
      <c r="D7248" s="66" t="s">
        <v>370</v>
      </c>
      <c r="E7248" s="66" t="s">
        <v>410</v>
      </c>
      <c r="F7248" s="65">
        <v>250423</v>
      </c>
      <c r="G7248" s="65" t="s">
        <v>11</v>
      </c>
      <c r="H7248" s="67">
        <v>1</v>
      </c>
      <c r="I7248" s="69" t="s">
        <v>1183</v>
      </c>
      <c r="J7248" s="63">
        <f t="shared" si="28"/>
        <v>44884</v>
      </c>
      <c r="K7248" s="64">
        <f>IF(ISBLANK(J7248),,H7248*INDEX(Inputs!G:G,MATCH(F7248,Inputs!E:E,0)))</f>
        <v>759</v>
      </c>
      <c r="L7248" s="65" t="str">
        <f>IF(ISBLANK(J7248),,INDEX(Inputs!D:D,MATCH(F7248,Inputs!E:E,0)))</f>
        <v>650GR Ergo View Laptop Stand-Grey</v>
      </c>
      <c r="M7248" s="65" t="str">
        <f>IF(ISBLANK(#REF!),,IF(B7248="Online","Online",IF(LEFT(B7248,1)="E","Online","Offline")))</f>
        <v>Offline</v>
      </c>
      <c r="N7248" s="64">
        <f>IF(ISBLANK(M7248),,H7248*INDEX(Inputs!F:F,MATCH(F7248,Inputs!E:E,0)))</f>
        <v>899</v>
      </c>
      <c r="O7248" s="65"/>
    </row>
    <row r="7249" ht="15.75" customHeight="1" spans="1:15">
      <c r="A7249" s="65" t="s">
        <v>407</v>
      </c>
      <c r="B7249" s="66" t="s">
        <v>37</v>
      </c>
      <c r="C7249" s="65" t="s">
        <v>582</v>
      </c>
      <c r="D7249" s="66" t="s">
        <v>370</v>
      </c>
      <c r="E7249" s="66" t="s">
        <v>371</v>
      </c>
      <c r="F7249" s="65">
        <v>260085</v>
      </c>
      <c r="G7249" s="65" t="s">
        <v>32</v>
      </c>
      <c r="H7249" s="67">
        <v>1</v>
      </c>
      <c r="I7249" s="69" t="s">
        <v>1183</v>
      </c>
      <c r="J7249" s="63">
        <f t="shared" si="28"/>
        <v>44884</v>
      </c>
      <c r="K7249" s="64">
        <f>IF(ISBLANK(J7249),,H7249*INDEX(Inputs!G:G,MATCH(F7249,Inputs!E:E,0)))</f>
        <v>1059</v>
      </c>
      <c r="L7249" s="65" t="str">
        <f>IF(ISBLANK(J7249),,INDEX(Inputs!D:D,MATCH(F7249,Inputs!E:E,0)))</f>
        <v>435BK Type-C 4 Port USB 3.0 Hub Pro</v>
      </c>
      <c r="M7249" s="65" t="str">
        <f>IF(ISBLANK(#REF!),,IF(B7249="Online","Online",IF(LEFT(B7249,1)="E","Online","Offline")))</f>
        <v>Offline</v>
      </c>
      <c r="N7249" s="64">
        <f>IF(ISBLANK(M7249),,H7249*INDEX(Inputs!F:F,MATCH(F7249,Inputs!E:E,0)))</f>
        <v>1599</v>
      </c>
      <c r="O7249" s="65"/>
    </row>
    <row r="7250" ht="15.75" customHeight="1" spans="1:15">
      <c r="A7250" s="65" t="s">
        <v>367</v>
      </c>
      <c r="B7250" s="66" t="s">
        <v>94</v>
      </c>
      <c r="C7250" s="65" t="s">
        <v>610</v>
      </c>
      <c r="D7250" s="66" t="s">
        <v>370</v>
      </c>
      <c r="E7250" s="66" t="s">
        <v>410</v>
      </c>
      <c r="F7250" s="65">
        <v>250876</v>
      </c>
      <c r="G7250" s="65" t="s">
        <v>26</v>
      </c>
      <c r="H7250" s="67">
        <v>1</v>
      </c>
      <c r="I7250" s="69" t="s">
        <v>1183</v>
      </c>
      <c r="J7250" s="63">
        <f t="shared" si="28"/>
        <v>44884</v>
      </c>
      <c r="K7250" s="64">
        <f>IF(ISBLANK(J7250),,H7250*INDEX(Inputs!G:G,MATCH(F7250,Inputs!E:E,0)))</f>
        <v>1399</v>
      </c>
      <c r="L7250" s="65" t="str">
        <f>IF(ISBLANK(J7250),,INDEX(Inputs!D:D,MATCH(F7250,Inputs!E:E,0)))</f>
        <v>649BK EvoFox Typhoon Laptop Cooling Pad</v>
      </c>
      <c r="M7250" s="65" t="str">
        <f>IF(ISBLANK(#REF!),,IF(B7250="Online","Online",IF(LEFT(B7250,1)="E","Online","Offline")))</f>
        <v>Offline</v>
      </c>
      <c r="N7250" s="64">
        <f>IF(ISBLANK(M7250),,H7250*INDEX(Inputs!F:F,MATCH(F7250,Inputs!E:E,0)))</f>
        <v>1999</v>
      </c>
      <c r="O7250" s="65"/>
    </row>
    <row r="7251" ht="15.75" customHeight="1" spans="1:15">
      <c r="A7251" s="65" t="s">
        <v>407</v>
      </c>
      <c r="B7251" s="66" t="s">
        <v>543</v>
      </c>
      <c r="C7251" s="65" t="s">
        <v>544</v>
      </c>
      <c r="D7251" s="66" t="s">
        <v>370</v>
      </c>
      <c r="E7251" s="66" t="s">
        <v>371</v>
      </c>
      <c r="F7251" s="65">
        <v>260085</v>
      </c>
      <c r="G7251" s="65" t="s">
        <v>32</v>
      </c>
      <c r="H7251" s="67">
        <v>1</v>
      </c>
      <c r="I7251" s="69" t="s">
        <v>1183</v>
      </c>
      <c r="J7251" s="63">
        <f t="shared" si="28"/>
        <v>44884</v>
      </c>
      <c r="K7251" s="64">
        <f>IF(ISBLANK(J7251),,H7251*INDEX(Inputs!G:G,MATCH(F7251,Inputs!E:E,0)))</f>
        <v>1059</v>
      </c>
      <c r="L7251" s="65" t="str">
        <f>IF(ISBLANK(J7251),,INDEX(Inputs!D:D,MATCH(F7251,Inputs!E:E,0)))</f>
        <v>435BK Type-C 4 Port USB 3.0 Hub Pro</v>
      </c>
      <c r="M7251" s="65" t="str">
        <f>IF(ISBLANK(#REF!),,IF(B7251="Online","Online",IF(LEFT(B7251,1)="E","Online","Offline")))</f>
        <v>Offline</v>
      </c>
      <c r="N7251" s="64">
        <f>IF(ISBLANK(M7251),,H7251*INDEX(Inputs!F:F,MATCH(F7251,Inputs!E:E,0)))</f>
        <v>1599</v>
      </c>
      <c r="O7251" s="65"/>
    </row>
    <row r="7252" ht="15.75" customHeight="1" spans="1:15">
      <c r="A7252" s="65" t="s">
        <v>407</v>
      </c>
      <c r="B7252" s="66" t="s">
        <v>543</v>
      </c>
      <c r="C7252" s="65" t="s">
        <v>544</v>
      </c>
      <c r="D7252" s="66" t="s">
        <v>414</v>
      </c>
      <c r="E7252" s="66" t="s">
        <v>415</v>
      </c>
      <c r="F7252" s="65">
        <v>260090</v>
      </c>
      <c r="G7252" s="65" t="s">
        <v>17</v>
      </c>
      <c r="H7252" s="67">
        <v>1</v>
      </c>
      <c r="I7252" s="69" t="s">
        <v>1183</v>
      </c>
      <c r="J7252" s="63">
        <f t="shared" si="28"/>
        <v>44884</v>
      </c>
      <c r="K7252" s="64">
        <f>IF(ISBLANK(J7252),,H7252*INDEX(Inputs!G:G,MATCH(F7252,Inputs!E:E,0)))</f>
        <v>729</v>
      </c>
      <c r="L7252" s="65" t="str">
        <f>IF(ISBLANK(J7252),,INDEX(Inputs!D:D,MATCH(F7252,Inputs!E:E,0)))</f>
        <v>400PP Xcite Neo Keyboard &amp; Mouse USB</v>
      </c>
      <c r="M7252" s="65" t="str">
        <f>IF(ISBLANK(#REF!),,IF(B7252="Online","Online",IF(LEFT(B7252,1)="E","Online","Offline")))</f>
        <v>Offline</v>
      </c>
      <c r="N7252" s="64">
        <f>IF(ISBLANK(M7252),,H7252*INDEX(Inputs!F:F,MATCH(F7252,Inputs!E:E,0)))</f>
        <v>899</v>
      </c>
      <c r="O7252" s="65"/>
    </row>
    <row r="7253" ht="15.75" customHeight="1" spans="1:15">
      <c r="A7253" s="65" t="s">
        <v>491</v>
      </c>
      <c r="B7253" s="66" t="s">
        <v>530</v>
      </c>
      <c r="C7253" s="65" t="s">
        <v>531</v>
      </c>
      <c r="D7253" s="66" t="s">
        <v>370</v>
      </c>
      <c r="E7253" s="66" t="s">
        <v>410</v>
      </c>
      <c r="F7253" s="65">
        <v>250876</v>
      </c>
      <c r="G7253" s="65" t="s">
        <v>26</v>
      </c>
      <c r="H7253" s="67">
        <v>1</v>
      </c>
      <c r="I7253" s="69" t="s">
        <v>1183</v>
      </c>
      <c r="J7253" s="63">
        <f t="shared" si="28"/>
        <v>44884</v>
      </c>
      <c r="K7253" s="64">
        <f>IF(ISBLANK(J7253),,H7253*INDEX(Inputs!G:G,MATCH(F7253,Inputs!E:E,0)))</f>
        <v>1399</v>
      </c>
      <c r="L7253" s="65" t="str">
        <f>IF(ISBLANK(J7253),,INDEX(Inputs!D:D,MATCH(F7253,Inputs!E:E,0)))</f>
        <v>649BK EvoFox Typhoon Laptop Cooling Pad</v>
      </c>
      <c r="M7253" s="65" t="str">
        <f>IF(ISBLANK(#REF!),,IF(B7253="Online","Online",IF(LEFT(B7253,1)="E","Online","Offline")))</f>
        <v>Offline</v>
      </c>
      <c r="N7253" s="64">
        <f>IF(ISBLANK(M7253),,H7253*INDEX(Inputs!F:F,MATCH(F7253,Inputs!E:E,0)))</f>
        <v>1999</v>
      </c>
      <c r="O7253" s="65"/>
    </row>
    <row r="7254" ht="15.75" customHeight="1" spans="1:15">
      <c r="A7254" s="65" t="s">
        <v>373</v>
      </c>
      <c r="B7254" s="66" t="s">
        <v>158</v>
      </c>
      <c r="C7254" s="65" t="s">
        <v>535</v>
      </c>
      <c r="D7254" s="66" t="s">
        <v>414</v>
      </c>
      <c r="E7254" s="66" t="s">
        <v>415</v>
      </c>
      <c r="F7254" s="65">
        <v>250424</v>
      </c>
      <c r="G7254" s="65" t="s">
        <v>15</v>
      </c>
      <c r="H7254" s="67">
        <v>1</v>
      </c>
      <c r="I7254" s="69" t="s">
        <v>1183</v>
      </c>
      <c r="J7254" s="63">
        <f t="shared" si="28"/>
        <v>44884</v>
      </c>
      <c r="K7254" s="64">
        <f>IF(ISBLANK(J7254),,H7254*INDEX(Inputs!G:G,MATCH(F7254,Inputs!E:E,0)))</f>
        <v>999</v>
      </c>
      <c r="L7254" s="65" t="str">
        <f>IF(ISBLANK(J7254),,INDEX(Inputs!D:D,MATCH(F7254,Inputs!E:E,0)))</f>
        <v>419V2 PRIMUS Wireless Desktop V2</v>
      </c>
      <c r="M7254" s="65" t="str">
        <f>IF(ISBLANK(#REF!),,IF(B7254="Online","Online",IF(LEFT(B7254,1)="E","Online","Offline")))</f>
        <v>Offline</v>
      </c>
      <c r="N7254" s="64">
        <f>IF(ISBLANK(M7254),,H7254*INDEX(Inputs!F:F,MATCH(F7254,Inputs!E:E,0)))</f>
        <v>1199</v>
      </c>
      <c r="O7254" s="65"/>
    </row>
    <row r="7255" ht="15.75" customHeight="1" spans="1:15">
      <c r="A7255" s="65" t="s">
        <v>367</v>
      </c>
      <c r="B7255" s="66" t="s">
        <v>175</v>
      </c>
      <c r="C7255" s="65" t="s">
        <v>659</v>
      </c>
      <c r="D7255" s="66" t="s">
        <v>370</v>
      </c>
      <c r="E7255" s="66" t="s">
        <v>410</v>
      </c>
      <c r="F7255" s="65">
        <v>250877</v>
      </c>
      <c r="G7255" s="65" t="s">
        <v>22</v>
      </c>
      <c r="H7255" s="67">
        <v>1</v>
      </c>
      <c r="I7255" s="69" t="s">
        <v>1183</v>
      </c>
      <c r="J7255" s="63">
        <f t="shared" si="28"/>
        <v>44884</v>
      </c>
      <c r="K7255" s="64">
        <f>IF(ISBLANK(J7255),,H7255*INDEX(Inputs!G:G,MATCH(F7255,Inputs!E:E,0)))</f>
        <v>349</v>
      </c>
      <c r="L7255" s="65" t="str">
        <f>IF(ISBLANK(J7255),,INDEX(Inputs!D:D,MATCH(F7255,Inputs!E:E,0)))</f>
        <v>595BK Evo Fox Falcon X35 Medium Speed Mouse Pad</v>
      </c>
      <c r="M7255" s="65" t="str">
        <f>IF(ISBLANK(#REF!),,IF(B7255="Online","Online",IF(LEFT(B7255,1)="E","Online","Offline")))</f>
        <v>Offline</v>
      </c>
      <c r="N7255" s="64">
        <f>IF(ISBLANK(M7255),,H7255*INDEX(Inputs!F:F,MATCH(F7255,Inputs!E:E,0)))</f>
        <v>699</v>
      </c>
      <c r="O7255" s="65"/>
    </row>
    <row r="7256" ht="15.75" customHeight="1" spans="1:15">
      <c r="A7256" s="65" t="s">
        <v>407</v>
      </c>
      <c r="B7256" s="66" t="s">
        <v>200</v>
      </c>
      <c r="C7256" s="65" t="s">
        <v>588</v>
      </c>
      <c r="D7256" s="66" t="s">
        <v>414</v>
      </c>
      <c r="E7256" s="66" t="s">
        <v>415</v>
      </c>
      <c r="F7256" s="65">
        <v>250874</v>
      </c>
      <c r="G7256" s="65" t="s">
        <v>13</v>
      </c>
      <c r="H7256" s="67">
        <v>1</v>
      </c>
      <c r="I7256" s="69" t="s">
        <v>1183</v>
      </c>
      <c r="J7256" s="63">
        <f t="shared" si="28"/>
        <v>44884</v>
      </c>
      <c r="K7256" s="64">
        <f>IF(ISBLANK(J7256),,H7256*INDEX(Inputs!G:G,MATCH(F7256,Inputs!E:E,0)))</f>
        <v>1349</v>
      </c>
      <c r="L7256" s="65" t="str">
        <f>IF(ISBLANK(J7256),,INDEX(Inputs!D:D,MATCH(F7256,Inputs!E:E,0)))</f>
        <v>432BK EvoFox X-Team Gaming Keyboard &amp; Mouse (USB)</v>
      </c>
      <c r="M7256" s="65" t="str">
        <f>IF(ISBLANK(#REF!),,IF(B7256="Online","Online",IF(LEFT(B7256,1)="E","Online","Offline")))</f>
        <v>Offline</v>
      </c>
      <c r="N7256" s="64">
        <f>IF(ISBLANK(M7256),,H7256*INDEX(Inputs!F:F,MATCH(F7256,Inputs!E:E,0)))</f>
        <v>1899</v>
      </c>
      <c r="O7256" s="65"/>
    </row>
    <row r="7257" ht="15.75" customHeight="1" spans="1:15">
      <c r="A7257" s="65" t="s">
        <v>367</v>
      </c>
      <c r="B7257" s="66" t="s">
        <v>209</v>
      </c>
      <c r="C7257" s="65" t="s">
        <v>663</v>
      </c>
      <c r="D7257" s="66" t="s">
        <v>414</v>
      </c>
      <c r="E7257" s="66" t="s">
        <v>415</v>
      </c>
      <c r="F7257" s="65">
        <v>250874</v>
      </c>
      <c r="G7257" s="65" t="s">
        <v>13</v>
      </c>
      <c r="H7257" s="67">
        <v>1</v>
      </c>
      <c r="I7257" s="69" t="s">
        <v>1183</v>
      </c>
      <c r="J7257" s="63">
        <f t="shared" si="28"/>
        <v>44884</v>
      </c>
      <c r="K7257" s="64">
        <f>IF(ISBLANK(J7257),,H7257*INDEX(Inputs!G:G,MATCH(F7257,Inputs!E:E,0)))</f>
        <v>1349</v>
      </c>
      <c r="L7257" s="65" t="str">
        <f>IF(ISBLANK(J7257),,INDEX(Inputs!D:D,MATCH(F7257,Inputs!E:E,0)))</f>
        <v>432BK EvoFox X-Team Gaming Keyboard &amp; Mouse (USB)</v>
      </c>
      <c r="M7257" s="65" t="str">
        <f>IF(ISBLANK(#REF!),,IF(B7257="Online","Online",IF(LEFT(B7257,1)="E","Online","Offline")))</f>
        <v>Offline</v>
      </c>
      <c r="N7257" s="64">
        <f>IF(ISBLANK(M7257),,H7257*INDEX(Inputs!F:F,MATCH(F7257,Inputs!E:E,0)))</f>
        <v>1899</v>
      </c>
      <c r="O7257" s="65"/>
    </row>
    <row r="7258" ht="15.75" customHeight="1" spans="1:15">
      <c r="A7258" s="65" t="s">
        <v>367</v>
      </c>
      <c r="B7258" s="66" t="s">
        <v>230</v>
      </c>
      <c r="C7258" s="65" t="s">
        <v>652</v>
      </c>
      <c r="D7258" s="66" t="s">
        <v>414</v>
      </c>
      <c r="E7258" s="66" t="s">
        <v>415</v>
      </c>
      <c r="F7258" s="65">
        <v>250874</v>
      </c>
      <c r="G7258" s="65" t="s">
        <v>13</v>
      </c>
      <c r="H7258" s="67">
        <v>1</v>
      </c>
      <c r="I7258" s="69" t="s">
        <v>1183</v>
      </c>
      <c r="J7258" s="63">
        <f t="shared" si="28"/>
        <v>44884</v>
      </c>
      <c r="K7258" s="64">
        <f>IF(ISBLANK(J7258),,H7258*INDEX(Inputs!G:G,MATCH(F7258,Inputs!E:E,0)))</f>
        <v>1349</v>
      </c>
      <c r="L7258" s="65" t="str">
        <f>IF(ISBLANK(J7258),,INDEX(Inputs!D:D,MATCH(F7258,Inputs!E:E,0)))</f>
        <v>432BK EvoFox X-Team Gaming Keyboard &amp; Mouse (USB)</v>
      </c>
      <c r="M7258" s="65" t="str">
        <f>IF(ISBLANK(#REF!),,IF(B7258="Online","Online",IF(LEFT(B7258,1)="E","Online","Offline")))</f>
        <v>Offline</v>
      </c>
      <c r="N7258" s="64">
        <f>IF(ISBLANK(M7258),,H7258*INDEX(Inputs!F:F,MATCH(F7258,Inputs!E:E,0)))</f>
        <v>1899</v>
      </c>
      <c r="O7258" s="65"/>
    </row>
    <row r="7259" ht="15.75" customHeight="1" spans="1:15">
      <c r="A7259" s="65" t="s">
        <v>883</v>
      </c>
      <c r="B7259" s="66" t="s">
        <v>245</v>
      </c>
      <c r="C7259" s="65" t="s">
        <v>879</v>
      </c>
      <c r="D7259" s="66" t="s">
        <v>370</v>
      </c>
      <c r="E7259" s="66" t="s">
        <v>410</v>
      </c>
      <c r="F7259" s="65">
        <v>250877</v>
      </c>
      <c r="G7259" s="65" t="s">
        <v>22</v>
      </c>
      <c r="H7259" s="67">
        <v>1</v>
      </c>
      <c r="I7259" s="69" t="s">
        <v>1183</v>
      </c>
      <c r="J7259" s="63">
        <f t="shared" si="28"/>
        <v>44884</v>
      </c>
      <c r="K7259" s="64">
        <f>IF(ISBLANK(J7259),,H7259*INDEX(Inputs!G:G,MATCH(F7259,Inputs!E:E,0)))</f>
        <v>349</v>
      </c>
      <c r="L7259" s="65" t="str">
        <f>IF(ISBLANK(J7259),,INDEX(Inputs!D:D,MATCH(F7259,Inputs!E:E,0)))</f>
        <v>595BK Evo Fox Falcon X35 Medium Speed Mouse Pad</v>
      </c>
      <c r="M7259" s="65" t="str">
        <f>IF(ISBLANK(#REF!),,IF(B7259="Online","Online",IF(LEFT(B7259,1)="E","Online","Offline")))</f>
        <v>Offline</v>
      </c>
      <c r="N7259" s="64">
        <f>IF(ISBLANK(M7259),,H7259*INDEX(Inputs!F:F,MATCH(F7259,Inputs!E:E,0)))</f>
        <v>699</v>
      </c>
      <c r="O7259" s="65"/>
    </row>
    <row r="7260" ht="15.75" customHeight="1" spans="1:15">
      <c r="A7260" s="65" t="s">
        <v>1090</v>
      </c>
      <c r="B7260" s="66" t="s">
        <v>1091</v>
      </c>
      <c r="C7260" s="65" t="s">
        <v>1092</v>
      </c>
      <c r="D7260" s="66" t="s">
        <v>414</v>
      </c>
      <c r="E7260" s="66" t="s">
        <v>415</v>
      </c>
      <c r="F7260" s="65">
        <v>250874</v>
      </c>
      <c r="G7260" s="65" t="s">
        <v>13</v>
      </c>
      <c r="H7260" s="67">
        <v>1</v>
      </c>
      <c r="I7260" s="69" t="s">
        <v>1183</v>
      </c>
      <c r="J7260" s="63">
        <f t="shared" si="28"/>
        <v>44884</v>
      </c>
      <c r="K7260" s="64">
        <f>IF(ISBLANK(J7260),,H7260*INDEX(Inputs!G:G,MATCH(F7260,Inputs!E:E,0)))</f>
        <v>1349</v>
      </c>
      <c r="L7260" s="65" t="str">
        <f>IF(ISBLANK(J7260),,INDEX(Inputs!D:D,MATCH(F7260,Inputs!E:E,0)))</f>
        <v>432BK EvoFox X-Team Gaming Keyboard &amp; Mouse (USB)</v>
      </c>
      <c r="M7260" s="65" t="str">
        <f>IF(ISBLANK(#REF!),,IF(B7260="Online","Online",IF(LEFT(B7260,1)="E","Online","Offline")))</f>
        <v>Offline</v>
      </c>
      <c r="N7260" s="64">
        <f>IF(ISBLANK(M7260),,H7260*INDEX(Inputs!F:F,MATCH(F7260,Inputs!E:E,0)))</f>
        <v>1899</v>
      </c>
      <c r="O7260" s="65"/>
    </row>
    <row r="7261" ht="15.75" customHeight="1" spans="1:15">
      <c r="A7261" s="65" t="s">
        <v>376</v>
      </c>
      <c r="B7261" s="66" t="s">
        <v>377</v>
      </c>
      <c r="C7261" s="65" t="s">
        <v>378</v>
      </c>
      <c r="D7261" s="66" t="s">
        <v>370</v>
      </c>
      <c r="E7261" s="66" t="s">
        <v>410</v>
      </c>
      <c r="F7261" s="65">
        <v>250877</v>
      </c>
      <c r="G7261" s="65" t="s">
        <v>22</v>
      </c>
      <c r="H7261" s="67">
        <v>1</v>
      </c>
      <c r="I7261" s="69" t="s">
        <v>1183</v>
      </c>
      <c r="J7261" s="63">
        <f t="shared" si="28"/>
        <v>44884</v>
      </c>
      <c r="K7261" s="64">
        <f>IF(ISBLANK(J7261),,H7261*INDEX(Inputs!G:G,MATCH(F7261,Inputs!E:E,0)))</f>
        <v>349</v>
      </c>
      <c r="L7261" s="65" t="str">
        <f>IF(ISBLANK(J7261),,INDEX(Inputs!D:D,MATCH(F7261,Inputs!E:E,0)))</f>
        <v>595BK Evo Fox Falcon X35 Medium Speed Mouse Pad</v>
      </c>
      <c r="M7261" s="65" t="str">
        <f>IF(ISBLANK(#REF!),,IF(B7261="Online","Online",IF(LEFT(B7261,1)="E","Online","Offline")))</f>
        <v>Online</v>
      </c>
      <c r="N7261" s="64">
        <f>IF(ISBLANK(M7261),,H7261*INDEX(Inputs!F:F,MATCH(F7261,Inputs!E:E,0)))</f>
        <v>699</v>
      </c>
      <c r="O7261" s="65"/>
    </row>
    <row r="7262" ht="15.75" customHeight="1" spans="1:15">
      <c r="A7262" s="65" t="s">
        <v>621</v>
      </c>
      <c r="B7262" s="66" t="s">
        <v>128</v>
      </c>
      <c r="C7262" s="65" t="s">
        <v>622</v>
      </c>
      <c r="D7262" s="66" t="s">
        <v>370</v>
      </c>
      <c r="E7262" s="66" t="s">
        <v>371</v>
      </c>
      <c r="F7262" s="65">
        <v>260085</v>
      </c>
      <c r="G7262" s="65" t="s">
        <v>32</v>
      </c>
      <c r="H7262" s="67">
        <v>1</v>
      </c>
      <c r="I7262" s="69" t="s">
        <v>1183</v>
      </c>
      <c r="J7262" s="63">
        <f t="shared" si="28"/>
        <v>44884</v>
      </c>
      <c r="K7262" s="64">
        <f>IF(ISBLANK(J7262),,H7262*INDEX(Inputs!G:G,MATCH(F7262,Inputs!E:E,0)))</f>
        <v>1059</v>
      </c>
      <c r="L7262" s="65" t="str">
        <f>IF(ISBLANK(J7262),,INDEX(Inputs!D:D,MATCH(F7262,Inputs!E:E,0)))</f>
        <v>435BK Type-C 4 Port USB 3.0 Hub Pro</v>
      </c>
      <c r="M7262" s="65" t="str">
        <f>IF(ISBLANK(#REF!),,IF(B7262="Online","Online",IF(LEFT(B7262,1)="E","Online","Offline")))</f>
        <v>Offline</v>
      </c>
      <c r="N7262" s="64">
        <f>IF(ISBLANK(M7262),,H7262*INDEX(Inputs!F:F,MATCH(F7262,Inputs!E:E,0)))</f>
        <v>1599</v>
      </c>
      <c r="O7262" s="65"/>
    </row>
    <row r="7263" ht="15.75" customHeight="1" spans="1:15">
      <c r="A7263" s="65" t="s">
        <v>621</v>
      </c>
      <c r="B7263" s="66" t="s">
        <v>128</v>
      </c>
      <c r="C7263" s="65" t="s">
        <v>622</v>
      </c>
      <c r="D7263" s="66" t="s">
        <v>370</v>
      </c>
      <c r="E7263" s="66" t="s">
        <v>371</v>
      </c>
      <c r="F7263" s="65">
        <v>260086</v>
      </c>
      <c r="G7263" s="65" t="s">
        <v>16</v>
      </c>
      <c r="H7263" s="67">
        <v>3</v>
      </c>
      <c r="I7263" s="69" t="s">
        <v>1183</v>
      </c>
      <c r="J7263" s="63">
        <f t="shared" si="28"/>
        <v>44884</v>
      </c>
      <c r="K7263" s="64">
        <f>IF(ISBLANK(J7263),,H7263*INDEX(Inputs!G:G,MATCH(F7263,Inputs!E:E,0)))</f>
        <v>5097</v>
      </c>
      <c r="L7263" s="65" t="str">
        <f>IF(ISBLANK(J7263),,INDEX(Inputs!D:D,MATCH(F7263,Inputs!E:E,0)))</f>
        <v>436BK Type-C 6 in 1 Multiport Hub</v>
      </c>
      <c r="M7263" s="65" t="str">
        <f>IF(ISBLANK(#REF!),,IF(B7263="Online","Online",IF(LEFT(B7263,1)="E","Online","Offline")))</f>
        <v>Offline</v>
      </c>
      <c r="N7263" s="64">
        <f>IF(ISBLANK(M7263),,H7263*INDEX(Inputs!F:F,MATCH(F7263,Inputs!E:E,0)))</f>
        <v>7797</v>
      </c>
      <c r="O7263" s="65"/>
    </row>
    <row r="7264" ht="15.75" customHeight="1" spans="1:15">
      <c r="A7264" s="65" t="s">
        <v>935</v>
      </c>
      <c r="B7264" s="66" t="s">
        <v>936</v>
      </c>
      <c r="C7264" s="65" t="s">
        <v>937</v>
      </c>
      <c r="D7264" s="66" t="s">
        <v>370</v>
      </c>
      <c r="E7264" s="66" t="s">
        <v>410</v>
      </c>
      <c r="F7264" s="65">
        <v>250423</v>
      </c>
      <c r="G7264" s="65" t="s">
        <v>11</v>
      </c>
      <c r="H7264" s="67">
        <v>1</v>
      </c>
      <c r="I7264" s="69" t="s">
        <v>1183</v>
      </c>
      <c r="J7264" s="63">
        <f t="shared" si="28"/>
        <v>44884</v>
      </c>
      <c r="K7264" s="64">
        <f>IF(ISBLANK(J7264),,H7264*INDEX(Inputs!G:G,MATCH(F7264,Inputs!E:E,0)))</f>
        <v>759</v>
      </c>
      <c r="L7264" s="65" t="str">
        <f>IF(ISBLANK(J7264),,INDEX(Inputs!D:D,MATCH(F7264,Inputs!E:E,0)))</f>
        <v>650GR Ergo View Laptop Stand-Grey</v>
      </c>
      <c r="M7264" s="65" t="str">
        <f>IF(ISBLANK(#REF!),,IF(B7264="Online","Online",IF(LEFT(B7264,1)="E","Online","Offline")))</f>
        <v>Offline</v>
      </c>
      <c r="N7264" s="64">
        <f>IF(ISBLANK(M7264),,H7264*INDEX(Inputs!F:F,MATCH(F7264,Inputs!E:E,0)))</f>
        <v>899</v>
      </c>
      <c r="O7264" s="65"/>
    </row>
    <row r="7265" ht="15.75" customHeight="1" spans="1:15">
      <c r="A7265" s="65" t="s">
        <v>338</v>
      </c>
      <c r="B7265" s="66" t="s">
        <v>384</v>
      </c>
      <c r="C7265" s="65" t="s">
        <v>385</v>
      </c>
      <c r="D7265" s="66" t="s">
        <v>414</v>
      </c>
      <c r="E7265" s="66" t="s">
        <v>415</v>
      </c>
      <c r="F7265" s="65">
        <v>260089</v>
      </c>
      <c r="G7265" s="65" t="s">
        <v>18</v>
      </c>
      <c r="H7265" s="67">
        <v>1</v>
      </c>
      <c r="I7265" s="69" t="s">
        <v>1183</v>
      </c>
      <c r="J7265" s="63">
        <f t="shared" si="28"/>
        <v>44884</v>
      </c>
      <c r="K7265" s="64">
        <f>IF(ISBLANK(J7265),,H7265*INDEX(Inputs!G:G,MATCH(F7265,Inputs!E:E,0)))</f>
        <v>529</v>
      </c>
      <c r="L7265" s="65" t="str">
        <f>IF(ISBLANK(J7265),,INDEX(Inputs!D:D,MATCH(F7265,Inputs!E:E,0)))</f>
        <v>398PP Xcite Neo Keyboard USB</v>
      </c>
      <c r="M7265" s="65" t="str">
        <f>IF(ISBLANK(#REF!),,IF(B7265="Online","Online",IF(LEFT(B7265,1)="E","Online","Offline")))</f>
        <v>Offline</v>
      </c>
      <c r="N7265" s="64">
        <f>IF(ISBLANK(M7265),,H7265*INDEX(Inputs!F:F,MATCH(F7265,Inputs!E:E,0)))</f>
        <v>549</v>
      </c>
      <c r="O7265" s="65"/>
    </row>
    <row r="7266" ht="15.75" customHeight="1" spans="1:15">
      <c r="A7266" s="65" t="s">
        <v>739</v>
      </c>
      <c r="B7266" s="66" t="s">
        <v>740</v>
      </c>
      <c r="C7266" s="65" t="s">
        <v>741</v>
      </c>
      <c r="D7266" s="66" t="s">
        <v>370</v>
      </c>
      <c r="E7266" s="66" t="s">
        <v>410</v>
      </c>
      <c r="F7266" s="65">
        <v>250877</v>
      </c>
      <c r="G7266" s="65" t="s">
        <v>22</v>
      </c>
      <c r="H7266" s="67">
        <v>1</v>
      </c>
      <c r="I7266" s="69" t="s">
        <v>1183</v>
      </c>
      <c r="J7266" s="63">
        <f t="shared" si="28"/>
        <v>44884</v>
      </c>
      <c r="K7266" s="64">
        <f>IF(ISBLANK(J7266),,H7266*INDEX(Inputs!G:G,MATCH(F7266,Inputs!E:E,0)))</f>
        <v>349</v>
      </c>
      <c r="L7266" s="65" t="str">
        <f>IF(ISBLANK(J7266),,INDEX(Inputs!D:D,MATCH(F7266,Inputs!E:E,0)))</f>
        <v>595BK Evo Fox Falcon X35 Medium Speed Mouse Pad</v>
      </c>
      <c r="M7266" s="65" t="str">
        <f>IF(ISBLANK(#REF!),,IF(B7266="Online","Online",IF(LEFT(B7266,1)="E","Online","Offline")))</f>
        <v>Offline</v>
      </c>
      <c r="N7266" s="64">
        <f>IF(ISBLANK(M7266),,H7266*INDEX(Inputs!F:F,MATCH(F7266,Inputs!E:E,0)))</f>
        <v>699</v>
      </c>
      <c r="O7266" s="65"/>
    </row>
    <row r="7267" ht="15.75" customHeight="1" spans="1:15">
      <c r="A7267" s="65" t="s">
        <v>338</v>
      </c>
      <c r="B7267" s="66" t="s">
        <v>821</v>
      </c>
      <c r="C7267" s="65" t="s">
        <v>992</v>
      </c>
      <c r="D7267" s="66" t="s">
        <v>464</v>
      </c>
      <c r="E7267" s="66" t="s">
        <v>465</v>
      </c>
      <c r="F7267" s="65">
        <v>250421</v>
      </c>
      <c r="G7267" s="65" t="s">
        <v>14</v>
      </c>
      <c r="H7267" s="67">
        <v>1</v>
      </c>
      <c r="I7267" s="69" t="s">
        <v>1183</v>
      </c>
      <c r="J7267" s="63">
        <f t="shared" si="28"/>
        <v>44884</v>
      </c>
      <c r="K7267" s="64">
        <f>IF(ISBLANK(J7267),,H7267*INDEX(Inputs!G:G,MATCH(F7267,Inputs!E:E,0)))</f>
        <v>779</v>
      </c>
      <c r="L7267" s="65" t="str">
        <f>IF(ISBLANK(J7267),,INDEX(Inputs!D:D,MATCH(F7267,Inputs!E:E,0)))</f>
        <v>146BK NeoCase Sleeve MP 450 14</v>
      </c>
      <c r="M7267" s="65" t="str">
        <f>IF(ISBLANK(#REF!),,IF(B7267="Online","Online",IF(LEFT(B7267,1)="E","Online","Offline")))</f>
        <v>Offline</v>
      </c>
      <c r="N7267" s="64">
        <f>IF(ISBLANK(M7267),,H7267*INDEX(Inputs!F:F,MATCH(F7267,Inputs!E:E,0)))</f>
        <v>1249</v>
      </c>
      <c r="O7267" s="65"/>
    </row>
    <row r="7268" ht="15.75" customHeight="1" spans="1:15">
      <c r="A7268" s="65" t="s">
        <v>338</v>
      </c>
      <c r="B7268" s="66" t="s">
        <v>254</v>
      </c>
      <c r="C7268" s="65" t="s">
        <v>910</v>
      </c>
      <c r="D7268" s="66" t="s">
        <v>414</v>
      </c>
      <c r="E7268" s="66" t="s">
        <v>415</v>
      </c>
      <c r="F7268" s="65">
        <v>250874</v>
      </c>
      <c r="G7268" s="65" t="s">
        <v>13</v>
      </c>
      <c r="H7268" s="67">
        <v>1</v>
      </c>
      <c r="I7268" s="69" t="s">
        <v>1183</v>
      </c>
      <c r="J7268" s="63">
        <f t="shared" si="28"/>
        <v>44884</v>
      </c>
      <c r="K7268" s="64">
        <f>IF(ISBLANK(J7268),,H7268*INDEX(Inputs!G:G,MATCH(F7268,Inputs!E:E,0)))</f>
        <v>1349</v>
      </c>
      <c r="L7268" s="65" t="str">
        <f>IF(ISBLANK(J7268),,INDEX(Inputs!D:D,MATCH(F7268,Inputs!E:E,0)))</f>
        <v>432BK EvoFox X-Team Gaming Keyboard &amp; Mouse (USB)</v>
      </c>
      <c r="M7268" s="65" t="str">
        <f>IF(ISBLANK(#REF!),,IF(B7268="Online","Online",IF(LEFT(B7268,1)="E","Online","Offline")))</f>
        <v>Offline</v>
      </c>
      <c r="N7268" s="64">
        <f>IF(ISBLANK(M7268),,H7268*INDEX(Inputs!F:F,MATCH(F7268,Inputs!E:E,0)))</f>
        <v>1899</v>
      </c>
      <c r="O7268" s="65"/>
    </row>
    <row r="7269" ht="15.75" customHeight="1" spans="1:15">
      <c r="A7269" s="65" t="s">
        <v>462</v>
      </c>
      <c r="B7269" s="66" t="s">
        <v>150</v>
      </c>
      <c r="C7269" s="65" t="s">
        <v>463</v>
      </c>
      <c r="D7269" s="66" t="s">
        <v>414</v>
      </c>
      <c r="E7269" s="66" t="s">
        <v>415</v>
      </c>
      <c r="F7269" s="65">
        <v>204737</v>
      </c>
      <c r="G7269" s="65" t="s">
        <v>20</v>
      </c>
      <c r="H7269" s="67">
        <v>1</v>
      </c>
      <c r="I7269" s="69" t="s">
        <v>1183</v>
      </c>
      <c r="J7269" s="63">
        <f t="shared" si="28"/>
        <v>44884</v>
      </c>
      <c r="K7269" s="64">
        <f>IF(ISBLANK(J7269),,H7269*INDEX(Inputs!G:G,MATCH(F7269,Inputs!E:E,0)))</f>
        <v>729</v>
      </c>
      <c r="L7269" s="65" t="str">
        <f>IF(ISBLANK(J7269),,INDEX(Inputs!D:D,MATCH(F7269,Inputs!E:E,0)))</f>
        <v>850PP Xcite Pro Keyboard &amp; Mouse USB</v>
      </c>
      <c r="M7269" s="65" t="str">
        <f>IF(ISBLANK(#REF!),,IF(B7269="Online","Online",IF(LEFT(B7269,1)="E","Online","Offline")))</f>
        <v>Offline</v>
      </c>
      <c r="N7269" s="64">
        <f>IF(ISBLANK(M7269),,H7269*INDEX(Inputs!F:F,MATCH(F7269,Inputs!E:E,0)))</f>
        <v>799</v>
      </c>
      <c r="O7269" s="65"/>
    </row>
    <row r="7270" ht="15.75" customHeight="1" spans="1:15">
      <c r="A7270" s="65" t="s">
        <v>533</v>
      </c>
      <c r="B7270" s="66" t="s">
        <v>155</v>
      </c>
      <c r="C7270" s="65" t="s">
        <v>534</v>
      </c>
      <c r="D7270" s="66" t="s">
        <v>464</v>
      </c>
      <c r="E7270" s="66" t="s">
        <v>465</v>
      </c>
      <c r="F7270" s="65">
        <v>250421</v>
      </c>
      <c r="G7270" s="65" t="s">
        <v>14</v>
      </c>
      <c r="H7270" s="67">
        <v>1</v>
      </c>
      <c r="I7270" s="69" t="s">
        <v>1183</v>
      </c>
      <c r="J7270" s="63">
        <f t="shared" si="28"/>
        <v>44884</v>
      </c>
      <c r="K7270" s="64">
        <f>IF(ISBLANK(J7270),,H7270*INDEX(Inputs!G:G,MATCH(F7270,Inputs!E:E,0)))</f>
        <v>779</v>
      </c>
      <c r="L7270" s="65" t="str">
        <f>IF(ISBLANK(J7270),,INDEX(Inputs!D:D,MATCH(F7270,Inputs!E:E,0)))</f>
        <v>146BK NeoCase Sleeve MP 450 14</v>
      </c>
      <c r="M7270" s="65" t="str">
        <f>IF(ISBLANK(#REF!),,IF(B7270="Online","Online",IF(LEFT(B7270,1)="E","Online","Offline")))</f>
        <v>Offline</v>
      </c>
      <c r="N7270" s="64">
        <f>IF(ISBLANK(M7270),,H7270*INDEX(Inputs!F:F,MATCH(F7270,Inputs!E:E,0)))</f>
        <v>1249</v>
      </c>
      <c r="O7270" s="65"/>
    </row>
    <row r="7271" ht="15.75" customHeight="1" spans="1:15">
      <c r="A7271" s="65" t="s">
        <v>426</v>
      </c>
      <c r="B7271" s="66" t="s">
        <v>120</v>
      </c>
      <c r="C7271" s="65" t="s">
        <v>427</v>
      </c>
      <c r="D7271" s="66" t="s">
        <v>414</v>
      </c>
      <c r="E7271" s="66" t="s">
        <v>415</v>
      </c>
      <c r="F7271" s="65">
        <v>250874</v>
      </c>
      <c r="G7271" s="65" t="s">
        <v>13</v>
      </c>
      <c r="H7271" s="67">
        <v>1</v>
      </c>
      <c r="I7271" s="69" t="s">
        <v>1184</v>
      </c>
      <c r="J7271" s="63">
        <f t="shared" si="28"/>
        <v>44885</v>
      </c>
      <c r="K7271" s="64">
        <f>IF(ISBLANK(J7271),,H7271*INDEX(Inputs!G:G,MATCH(F7271,Inputs!E:E,0)))</f>
        <v>1349</v>
      </c>
      <c r="L7271" s="65" t="str">
        <f>IF(ISBLANK(J7271),,INDEX(Inputs!D:D,MATCH(F7271,Inputs!E:E,0)))</f>
        <v>432BK EvoFox X-Team Gaming Keyboard &amp; Mouse (USB)</v>
      </c>
      <c r="M7271" s="65" t="str">
        <f>IF(ISBLANK(#REF!),,IF(B7271="Online","Online",IF(LEFT(B7271,1)="E","Online","Offline")))</f>
        <v>Offline</v>
      </c>
      <c r="N7271" s="64">
        <f>IF(ISBLANK(M7271),,H7271*INDEX(Inputs!F:F,MATCH(F7271,Inputs!E:E,0)))</f>
        <v>1899</v>
      </c>
      <c r="O7271" s="65"/>
    </row>
    <row r="7272" ht="15.75" customHeight="1" spans="1:15">
      <c r="A7272" s="65" t="s">
        <v>432</v>
      </c>
      <c r="B7272" s="66" t="s">
        <v>121</v>
      </c>
      <c r="C7272" s="65" t="s">
        <v>433</v>
      </c>
      <c r="D7272" s="66" t="s">
        <v>370</v>
      </c>
      <c r="E7272" s="66" t="s">
        <v>410</v>
      </c>
      <c r="F7272" s="65">
        <v>250876</v>
      </c>
      <c r="G7272" s="65" t="s">
        <v>26</v>
      </c>
      <c r="H7272" s="67">
        <v>0</v>
      </c>
      <c r="I7272" s="69" t="s">
        <v>1184</v>
      </c>
      <c r="J7272" s="63">
        <f t="shared" si="28"/>
        <v>44885</v>
      </c>
      <c r="K7272" s="64">
        <f>IF(ISBLANK(J7272),,H7272*INDEX(Inputs!G:G,MATCH(F7272,Inputs!E:E,0)))</f>
        <v>0</v>
      </c>
      <c r="L7272" s="65" t="str">
        <f>IF(ISBLANK(J7272),,INDEX(Inputs!D:D,MATCH(F7272,Inputs!E:E,0)))</f>
        <v>649BK EvoFox Typhoon Laptop Cooling Pad</v>
      </c>
      <c r="M7272" s="65" t="str">
        <f>IF(ISBLANK(#REF!),,IF(B7272="Online","Online",IF(LEFT(B7272,1)="E","Online","Offline")))</f>
        <v>Offline</v>
      </c>
      <c r="N7272" s="64">
        <f>IF(ISBLANK(M7272),,H7272*INDEX(Inputs!F:F,MATCH(F7272,Inputs!E:E,0)))</f>
        <v>0</v>
      </c>
      <c r="O7272" s="65"/>
    </row>
    <row r="7273" ht="15.75" customHeight="1" spans="1:15">
      <c r="A7273" s="65" t="s">
        <v>648</v>
      </c>
      <c r="B7273" s="66" t="s">
        <v>27</v>
      </c>
      <c r="C7273" s="65" t="s">
        <v>649</v>
      </c>
      <c r="D7273" s="66" t="s">
        <v>414</v>
      </c>
      <c r="E7273" s="66" t="s">
        <v>415</v>
      </c>
      <c r="F7273" s="65">
        <v>260090</v>
      </c>
      <c r="G7273" s="65" t="s">
        <v>17</v>
      </c>
      <c r="H7273" s="67">
        <v>1</v>
      </c>
      <c r="I7273" s="69" t="s">
        <v>1184</v>
      </c>
      <c r="J7273" s="63">
        <f t="shared" si="28"/>
        <v>44885</v>
      </c>
      <c r="K7273" s="64">
        <f>IF(ISBLANK(J7273),,H7273*INDEX(Inputs!G:G,MATCH(F7273,Inputs!E:E,0)))</f>
        <v>729</v>
      </c>
      <c r="L7273" s="65" t="str">
        <f>IF(ISBLANK(J7273),,INDEX(Inputs!D:D,MATCH(F7273,Inputs!E:E,0)))</f>
        <v>400PP Xcite Neo Keyboard &amp; Mouse USB</v>
      </c>
      <c r="M7273" s="65" t="str">
        <f>IF(ISBLANK(#REF!),,IF(B7273="Online","Online",IF(LEFT(B7273,1)="E","Online","Offline")))</f>
        <v>Offline</v>
      </c>
      <c r="N7273" s="64">
        <f>IF(ISBLANK(M7273),,H7273*INDEX(Inputs!F:F,MATCH(F7273,Inputs!E:E,0)))</f>
        <v>899</v>
      </c>
      <c r="O7273" s="65"/>
    </row>
    <row r="7274" ht="15.75" customHeight="1" spans="1:15">
      <c r="A7274" s="65" t="s">
        <v>412</v>
      </c>
      <c r="B7274" s="66" t="s">
        <v>107</v>
      </c>
      <c r="C7274" s="65" t="s">
        <v>498</v>
      </c>
      <c r="D7274" s="66" t="s">
        <v>370</v>
      </c>
      <c r="E7274" s="66" t="s">
        <v>410</v>
      </c>
      <c r="F7274" s="65">
        <v>250879</v>
      </c>
      <c r="G7274" s="65" t="s">
        <v>30</v>
      </c>
      <c r="H7274" s="67">
        <v>1</v>
      </c>
      <c r="I7274" s="69" t="s">
        <v>1184</v>
      </c>
      <c r="J7274" s="63">
        <f t="shared" si="28"/>
        <v>44885</v>
      </c>
      <c r="K7274" s="64">
        <f>IF(ISBLANK(J7274),,H7274*INDEX(Inputs!G:G,MATCH(F7274,Inputs!E:E,0)))</f>
        <v>699</v>
      </c>
      <c r="L7274" s="65" t="str">
        <f>IF(ISBLANK(J7274),,INDEX(Inputs!D:D,MATCH(F7274,Inputs!E:E,0)))</f>
        <v>597BK Evo Fox Falcon X85 Extra Large Speed Mouse Pad</v>
      </c>
      <c r="M7274" s="65" t="str">
        <f>IF(ISBLANK(#REF!),,IF(B7274="Online","Online",IF(LEFT(B7274,1)="E","Online","Offline")))</f>
        <v>Offline</v>
      </c>
      <c r="N7274" s="64">
        <f>IF(ISBLANK(M7274),,H7274*INDEX(Inputs!F:F,MATCH(F7274,Inputs!E:E,0)))</f>
        <v>1199</v>
      </c>
      <c r="O7274" s="65"/>
    </row>
    <row r="7275" ht="15.75" customHeight="1" spans="1:15">
      <c r="A7275" s="65" t="s">
        <v>341</v>
      </c>
      <c r="B7275" s="66" t="s">
        <v>83</v>
      </c>
      <c r="C7275" s="65" t="s">
        <v>394</v>
      </c>
      <c r="D7275" s="66" t="s">
        <v>370</v>
      </c>
      <c r="E7275" s="66" t="s">
        <v>410</v>
      </c>
      <c r="F7275" s="65">
        <v>250879</v>
      </c>
      <c r="G7275" s="65" t="s">
        <v>30</v>
      </c>
      <c r="H7275" s="67">
        <v>-1</v>
      </c>
      <c r="I7275" s="69" t="s">
        <v>1184</v>
      </c>
      <c r="J7275" s="63">
        <f t="shared" si="28"/>
        <v>44885</v>
      </c>
      <c r="K7275" s="64">
        <f>IF(ISBLANK(J7275),,H7275*INDEX(Inputs!G:G,MATCH(F7275,Inputs!E:E,0)))</f>
        <v>-699</v>
      </c>
      <c r="L7275" s="65" t="str">
        <f>IF(ISBLANK(J7275),,INDEX(Inputs!D:D,MATCH(F7275,Inputs!E:E,0)))</f>
        <v>597BK Evo Fox Falcon X85 Extra Large Speed Mouse Pad</v>
      </c>
      <c r="M7275" s="65" t="str">
        <f>IF(ISBLANK(#REF!),,IF(B7275="Online","Online",IF(LEFT(B7275,1)="E","Online","Offline")))</f>
        <v>Offline</v>
      </c>
      <c r="N7275" s="64">
        <f>IF(ISBLANK(M7275),,H7275*INDEX(Inputs!F:F,MATCH(F7275,Inputs!E:E,0)))</f>
        <v>-1199</v>
      </c>
      <c r="O7275" s="65"/>
    </row>
    <row r="7276" ht="15.75" customHeight="1" spans="1:15">
      <c r="A7276" s="65" t="s">
        <v>341</v>
      </c>
      <c r="B7276" s="66" t="s">
        <v>213</v>
      </c>
      <c r="C7276" s="65" t="s">
        <v>947</v>
      </c>
      <c r="D7276" s="66" t="s">
        <v>414</v>
      </c>
      <c r="E7276" s="66" t="s">
        <v>415</v>
      </c>
      <c r="F7276" s="65">
        <v>250874</v>
      </c>
      <c r="G7276" s="65" t="s">
        <v>13</v>
      </c>
      <c r="H7276" s="67">
        <v>1</v>
      </c>
      <c r="I7276" s="69" t="s">
        <v>1184</v>
      </c>
      <c r="J7276" s="63">
        <f t="shared" si="28"/>
        <v>44885</v>
      </c>
      <c r="K7276" s="64">
        <f>IF(ISBLANK(J7276),,H7276*INDEX(Inputs!G:G,MATCH(F7276,Inputs!E:E,0)))</f>
        <v>1349</v>
      </c>
      <c r="L7276" s="65" t="str">
        <f>IF(ISBLANK(J7276),,INDEX(Inputs!D:D,MATCH(F7276,Inputs!E:E,0)))</f>
        <v>432BK EvoFox X-Team Gaming Keyboard &amp; Mouse (USB)</v>
      </c>
      <c r="M7276" s="65" t="str">
        <f>IF(ISBLANK(#REF!),,IF(B7276="Online","Online",IF(LEFT(B7276,1)="E","Online","Offline")))</f>
        <v>Offline</v>
      </c>
      <c r="N7276" s="64">
        <f>IF(ISBLANK(M7276),,H7276*INDEX(Inputs!F:F,MATCH(F7276,Inputs!E:E,0)))</f>
        <v>1899</v>
      </c>
      <c r="O7276" s="65"/>
    </row>
    <row r="7277" ht="15.75" customHeight="1" spans="1:15">
      <c r="A7277" s="65" t="s">
        <v>341</v>
      </c>
      <c r="B7277" s="66" t="s">
        <v>213</v>
      </c>
      <c r="C7277" s="65" t="s">
        <v>947</v>
      </c>
      <c r="D7277" s="66" t="s">
        <v>370</v>
      </c>
      <c r="E7277" s="66" t="s">
        <v>410</v>
      </c>
      <c r="F7277" s="65">
        <v>250878</v>
      </c>
      <c r="G7277" s="65" t="s">
        <v>24</v>
      </c>
      <c r="H7277" s="67">
        <v>1</v>
      </c>
      <c r="I7277" s="69" t="s">
        <v>1184</v>
      </c>
      <c r="J7277" s="63">
        <f t="shared" si="28"/>
        <v>44885</v>
      </c>
      <c r="K7277" s="64">
        <f>IF(ISBLANK(J7277),,H7277*INDEX(Inputs!G:G,MATCH(F7277,Inputs!E:E,0)))</f>
        <v>999</v>
      </c>
      <c r="L7277" s="65" t="str">
        <f>IF(ISBLANK(J7277),,INDEX(Inputs!D:D,MATCH(F7277,Inputs!E:E,0)))</f>
        <v>596BK Evo Fox Falcon LX35 Medium Speed LED Mouse Pad</v>
      </c>
      <c r="M7277" s="65" t="str">
        <f>IF(ISBLANK(#REF!),,IF(B7277="Online","Online",IF(LEFT(B7277,1)="E","Online","Offline")))</f>
        <v>Offline</v>
      </c>
      <c r="N7277" s="64">
        <f>IF(ISBLANK(M7277),,H7277*INDEX(Inputs!F:F,MATCH(F7277,Inputs!E:E,0)))</f>
        <v>1999</v>
      </c>
      <c r="O7277" s="65"/>
    </row>
    <row r="7278" ht="15.75" customHeight="1" spans="1:15">
      <c r="A7278" s="65" t="s">
        <v>341</v>
      </c>
      <c r="B7278" s="66" t="s">
        <v>226</v>
      </c>
      <c r="C7278" s="65" t="s">
        <v>1001</v>
      </c>
      <c r="D7278" s="66" t="s">
        <v>370</v>
      </c>
      <c r="E7278" s="66" t="s">
        <v>410</v>
      </c>
      <c r="F7278" s="65">
        <v>250878</v>
      </c>
      <c r="G7278" s="65" t="s">
        <v>24</v>
      </c>
      <c r="H7278" s="67">
        <v>1</v>
      </c>
      <c r="I7278" s="69" t="s">
        <v>1184</v>
      </c>
      <c r="J7278" s="63">
        <f t="shared" si="28"/>
        <v>44885</v>
      </c>
      <c r="K7278" s="64">
        <f>IF(ISBLANK(J7278),,H7278*INDEX(Inputs!G:G,MATCH(F7278,Inputs!E:E,0)))</f>
        <v>999</v>
      </c>
      <c r="L7278" s="65" t="str">
        <f>IF(ISBLANK(J7278),,INDEX(Inputs!D:D,MATCH(F7278,Inputs!E:E,0)))</f>
        <v>596BK Evo Fox Falcon LX35 Medium Speed LED Mouse Pad</v>
      </c>
      <c r="M7278" s="65" t="str">
        <f>IF(ISBLANK(#REF!),,IF(B7278="Online","Online",IF(LEFT(B7278,1)="E","Online","Offline")))</f>
        <v>Offline</v>
      </c>
      <c r="N7278" s="64">
        <f>IF(ISBLANK(M7278),,H7278*INDEX(Inputs!F:F,MATCH(F7278,Inputs!E:E,0)))</f>
        <v>1999</v>
      </c>
      <c r="O7278" s="65"/>
    </row>
    <row r="7279" ht="15.75" customHeight="1" spans="1:15">
      <c r="A7279" s="65" t="s">
        <v>423</v>
      </c>
      <c r="B7279" s="66" t="s">
        <v>125</v>
      </c>
      <c r="C7279" s="65" t="s">
        <v>434</v>
      </c>
      <c r="D7279" s="66" t="s">
        <v>370</v>
      </c>
      <c r="E7279" s="66" t="s">
        <v>410</v>
      </c>
      <c r="F7279" s="65">
        <v>250423</v>
      </c>
      <c r="G7279" s="65" t="s">
        <v>11</v>
      </c>
      <c r="H7279" s="67">
        <v>2</v>
      </c>
      <c r="I7279" s="69" t="s">
        <v>1184</v>
      </c>
      <c r="J7279" s="63">
        <f t="shared" si="28"/>
        <v>44885</v>
      </c>
      <c r="K7279" s="64">
        <f>IF(ISBLANK(J7279),,H7279*INDEX(Inputs!G:G,MATCH(F7279,Inputs!E:E,0)))</f>
        <v>1518</v>
      </c>
      <c r="L7279" s="65" t="str">
        <f>IF(ISBLANK(J7279),,INDEX(Inputs!D:D,MATCH(F7279,Inputs!E:E,0)))</f>
        <v>650GR Ergo View Laptop Stand-Grey</v>
      </c>
      <c r="M7279" s="65" t="str">
        <f>IF(ISBLANK(#REF!),,IF(B7279="Online","Online",IF(LEFT(B7279,1)="E","Online","Offline")))</f>
        <v>Offline</v>
      </c>
      <c r="N7279" s="64">
        <f>IF(ISBLANK(M7279),,H7279*INDEX(Inputs!F:F,MATCH(F7279,Inputs!E:E,0)))</f>
        <v>1798</v>
      </c>
      <c r="O7279" s="65"/>
    </row>
    <row r="7280" ht="15.75" customHeight="1" spans="1:15">
      <c r="A7280" s="65" t="s">
        <v>458</v>
      </c>
      <c r="B7280" s="66" t="s">
        <v>701</v>
      </c>
      <c r="C7280" s="65" t="s">
        <v>702</v>
      </c>
      <c r="D7280" s="66" t="s">
        <v>370</v>
      </c>
      <c r="E7280" s="66" t="s">
        <v>410</v>
      </c>
      <c r="F7280" s="65">
        <v>250876</v>
      </c>
      <c r="G7280" s="65" t="s">
        <v>26</v>
      </c>
      <c r="H7280" s="67">
        <v>1</v>
      </c>
      <c r="I7280" s="69" t="s">
        <v>1184</v>
      </c>
      <c r="J7280" s="63">
        <f t="shared" si="28"/>
        <v>44885</v>
      </c>
      <c r="K7280" s="64">
        <f>IF(ISBLANK(J7280),,H7280*INDEX(Inputs!G:G,MATCH(F7280,Inputs!E:E,0)))</f>
        <v>1399</v>
      </c>
      <c r="L7280" s="65" t="str">
        <f>IF(ISBLANK(J7280),,INDEX(Inputs!D:D,MATCH(F7280,Inputs!E:E,0)))</f>
        <v>649BK EvoFox Typhoon Laptop Cooling Pad</v>
      </c>
      <c r="M7280" s="65" t="str">
        <f>IF(ISBLANK(#REF!),,IF(B7280="Online","Online",IF(LEFT(B7280,1)="E","Online","Offline")))</f>
        <v>Offline</v>
      </c>
      <c r="N7280" s="64">
        <f>IF(ISBLANK(M7280),,H7280*INDEX(Inputs!F:F,MATCH(F7280,Inputs!E:E,0)))</f>
        <v>1999</v>
      </c>
      <c r="O7280" s="65"/>
    </row>
    <row r="7281" ht="15.75" customHeight="1" spans="1:15">
      <c r="A7281" s="65" t="s">
        <v>458</v>
      </c>
      <c r="B7281" s="66" t="s">
        <v>108</v>
      </c>
      <c r="C7281" s="65" t="s">
        <v>760</v>
      </c>
      <c r="D7281" s="66" t="s">
        <v>370</v>
      </c>
      <c r="E7281" s="66" t="s">
        <v>880</v>
      </c>
      <c r="F7281" s="65">
        <v>256480</v>
      </c>
      <c r="G7281" s="65" t="s">
        <v>25</v>
      </c>
      <c r="H7281" s="67">
        <v>1</v>
      </c>
      <c r="I7281" s="69" t="s">
        <v>1184</v>
      </c>
      <c r="J7281" s="63">
        <f t="shared" si="28"/>
        <v>44885</v>
      </c>
      <c r="K7281" s="64">
        <f>IF(ISBLANK(J7281),,H7281*INDEX(Inputs!G:G,MATCH(F7281,Inputs!E:E,0)))</f>
        <v>3000</v>
      </c>
      <c r="L7281" s="65" t="str">
        <f>IF(ISBLANK(J7281),,INDEX(Inputs!D:D,MATCH(F7281,Inputs!E:E,0)))</f>
        <v>998PP EvoFox Prime Gaming Bundle (422,423,658,597)</v>
      </c>
      <c r="M7281" s="65" t="str">
        <f>IF(ISBLANK(#REF!),,IF(B7281="Online","Online",IF(LEFT(B7281,1)="E","Online","Offline")))</f>
        <v>Offline</v>
      </c>
      <c r="N7281" s="64">
        <f>IF(ISBLANK(M7281),,H7281*INDEX(Inputs!F:F,MATCH(F7281,Inputs!E:E,0)))</f>
        <v>5496</v>
      </c>
      <c r="O7281" s="65"/>
    </row>
    <row r="7282" ht="15.75" customHeight="1" spans="1:15">
      <c r="A7282" s="65" t="s">
        <v>447</v>
      </c>
      <c r="B7282" s="66" t="s">
        <v>483</v>
      </c>
      <c r="C7282" s="65" t="s">
        <v>484</v>
      </c>
      <c r="D7282" s="66" t="s">
        <v>414</v>
      </c>
      <c r="E7282" s="66" t="s">
        <v>415</v>
      </c>
      <c r="F7282" s="65">
        <v>250424</v>
      </c>
      <c r="G7282" s="65" t="s">
        <v>15</v>
      </c>
      <c r="H7282" s="67">
        <v>1</v>
      </c>
      <c r="I7282" s="69" t="s">
        <v>1184</v>
      </c>
      <c r="J7282" s="63">
        <f t="shared" si="28"/>
        <v>44885</v>
      </c>
      <c r="K7282" s="64">
        <f>IF(ISBLANK(J7282),,H7282*INDEX(Inputs!G:G,MATCH(F7282,Inputs!E:E,0)))</f>
        <v>999</v>
      </c>
      <c r="L7282" s="65" t="str">
        <f>IF(ISBLANK(J7282),,INDEX(Inputs!D:D,MATCH(F7282,Inputs!E:E,0)))</f>
        <v>419V2 PRIMUS Wireless Desktop V2</v>
      </c>
      <c r="M7282" s="65" t="str">
        <f>IF(ISBLANK(#REF!),,IF(B7282="Online","Online",IF(LEFT(B7282,1)="E","Online","Offline")))</f>
        <v>Offline</v>
      </c>
      <c r="N7282" s="64">
        <f>IF(ISBLANK(M7282),,H7282*INDEX(Inputs!F:F,MATCH(F7282,Inputs!E:E,0)))</f>
        <v>1199</v>
      </c>
      <c r="O7282" s="65"/>
    </row>
    <row r="7283" ht="15.75" customHeight="1" spans="1:15">
      <c r="A7283" s="65" t="s">
        <v>458</v>
      </c>
      <c r="B7283" s="66" t="s">
        <v>733</v>
      </c>
      <c r="C7283" s="65" t="s">
        <v>734</v>
      </c>
      <c r="D7283" s="66" t="s">
        <v>370</v>
      </c>
      <c r="E7283" s="66" t="s">
        <v>371</v>
      </c>
      <c r="F7283" s="65">
        <v>250417</v>
      </c>
      <c r="G7283" s="65" t="s">
        <v>39</v>
      </c>
      <c r="H7283" s="67">
        <v>1</v>
      </c>
      <c r="I7283" s="69" t="s">
        <v>1184</v>
      </c>
      <c r="J7283" s="63">
        <f t="shared" si="28"/>
        <v>44885</v>
      </c>
      <c r="K7283" s="64">
        <f>IF(ISBLANK(J7283),,H7283*INDEX(Inputs!G:G,MATCH(F7283,Inputs!E:E,0)))</f>
        <v>929</v>
      </c>
      <c r="L7283" s="65" t="str">
        <f>IF(ISBLANK(J7283),,INDEX(Inputs!D:D,MATCH(F7283,Inputs!E:E,0)))</f>
        <v>416PP Super Speed Hub 4 Port USB 3.0</v>
      </c>
      <c r="M7283" s="65" t="str">
        <f>IF(ISBLANK(#REF!),,IF(B7283="Online","Online",IF(LEFT(B7283,1)="E","Online","Offline")))</f>
        <v>Offline</v>
      </c>
      <c r="N7283" s="64">
        <f>IF(ISBLANK(M7283),,H7283*INDEX(Inputs!F:F,MATCH(F7283,Inputs!E:E,0)))</f>
        <v>1499</v>
      </c>
      <c r="O7283" s="65"/>
    </row>
    <row r="7284" ht="15.75" customHeight="1" spans="1:15">
      <c r="A7284" s="65" t="s">
        <v>703</v>
      </c>
      <c r="B7284" s="66" t="s">
        <v>232</v>
      </c>
      <c r="C7284" s="65" t="s">
        <v>704</v>
      </c>
      <c r="D7284" s="66" t="s">
        <v>414</v>
      </c>
      <c r="E7284" s="66" t="s">
        <v>415</v>
      </c>
      <c r="F7284" s="65">
        <v>250873</v>
      </c>
      <c r="G7284" s="65" t="s">
        <v>12</v>
      </c>
      <c r="H7284" s="67">
        <v>2</v>
      </c>
      <c r="I7284" s="69" t="s">
        <v>1184</v>
      </c>
      <c r="J7284" s="63">
        <f t="shared" si="28"/>
        <v>44885</v>
      </c>
      <c r="K7284" s="64">
        <f>IF(ISBLANK(J7284),,H7284*INDEX(Inputs!G:G,MATCH(F7284,Inputs!E:E,0)))</f>
        <v>1998</v>
      </c>
      <c r="L7284" s="65" t="str">
        <f>IF(ISBLANK(J7284),,INDEX(Inputs!D:D,MATCH(F7284,Inputs!E:E,0)))</f>
        <v>422BK Evo Fox Fireblade Gaming Keyboard USB</v>
      </c>
      <c r="M7284" s="65" t="str">
        <f>IF(ISBLANK(#REF!),,IF(B7284="Online","Online",IF(LEFT(B7284,1)="E","Online","Offline")))</f>
        <v>Offline</v>
      </c>
      <c r="N7284" s="64">
        <f>IF(ISBLANK(M7284),,H7284*INDEX(Inputs!F:F,MATCH(F7284,Inputs!E:E,0)))</f>
        <v>2598</v>
      </c>
      <c r="O7284" s="65"/>
    </row>
    <row r="7285" ht="15.75" customHeight="1" spans="1:15">
      <c r="A7285" s="65" t="s">
        <v>367</v>
      </c>
      <c r="B7285" s="66" t="s">
        <v>556</v>
      </c>
      <c r="C7285" s="65" t="s">
        <v>557</v>
      </c>
      <c r="D7285" s="66" t="s">
        <v>370</v>
      </c>
      <c r="E7285" s="66" t="s">
        <v>371</v>
      </c>
      <c r="F7285" s="65">
        <v>260086</v>
      </c>
      <c r="G7285" s="65" t="s">
        <v>16</v>
      </c>
      <c r="H7285" s="67">
        <v>1</v>
      </c>
      <c r="I7285" s="69" t="s">
        <v>1184</v>
      </c>
      <c r="J7285" s="63">
        <f t="shared" si="28"/>
        <v>44885</v>
      </c>
      <c r="K7285" s="64">
        <f>IF(ISBLANK(J7285),,H7285*INDEX(Inputs!G:G,MATCH(F7285,Inputs!E:E,0)))</f>
        <v>1699</v>
      </c>
      <c r="L7285" s="65" t="str">
        <f>IF(ISBLANK(J7285),,INDEX(Inputs!D:D,MATCH(F7285,Inputs!E:E,0)))</f>
        <v>436BK Type-C 6 in 1 Multiport Hub</v>
      </c>
      <c r="M7285" s="65" t="str">
        <f>IF(ISBLANK(#REF!),,IF(B7285="Online","Online",IF(LEFT(B7285,1)="E","Online","Offline")))</f>
        <v>Offline</v>
      </c>
      <c r="N7285" s="64">
        <f>IF(ISBLANK(M7285),,H7285*INDEX(Inputs!F:F,MATCH(F7285,Inputs!E:E,0)))</f>
        <v>2599</v>
      </c>
      <c r="O7285" s="65"/>
    </row>
    <row r="7286" ht="15.75" customHeight="1" spans="1:15">
      <c r="A7286" s="65" t="s">
        <v>407</v>
      </c>
      <c r="B7286" s="66" t="s">
        <v>41</v>
      </c>
      <c r="C7286" s="65" t="s">
        <v>469</v>
      </c>
      <c r="D7286" s="66" t="s">
        <v>370</v>
      </c>
      <c r="E7286" s="66" t="s">
        <v>410</v>
      </c>
      <c r="F7286" s="65">
        <v>250879</v>
      </c>
      <c r="G7286" s="65" t="s">
        <v>30</v>
      </c>
      <c r="H7286" s="67">
        <v>1</v>
      </c>
      <c r="I7286" s="69" t="s">
        <v>1184</v>
      </c>
      <c r="J7286" s="63">
        <f t="shared" si="28"/>
        <v>44885</v>
      </c>
      <c r="K7286" s="64">
        <f>IF(ISBLANK(J7286),,H7286*INDEX(Inputs!G:G,MATCH(F7286,Inputs!E:E,0)))</f>
        <v>699</v>
      </c>
      <c r="L7286" s="65" t="str">
        <f>IF(ISBLANK(J7286),,INDEX(Inputs!D:D,MATCH(F7286,Inputs!E:E,0)))</f>
        <v>597BK Evo Fox Falcon X85 Extra Large Speed Mouse Pad</v>
      </c>
      <c r="M7286" s="65" t="str">
        <f>IF(ISBLANK(#REF!),,IF(B7286="Online","Online",IF(LEFT(B7286,1)="E","Online","Offline")))</f>
        <v>Offline</v>
      </c>
      <c r="N7286" s="64">
        <f>IF(ISBLANK(M7286),,H7286*INDEX(Inputs!F:F,MATCH(F7286,Inputs!E:E,0)))</f>
        <v>1199</v>
      </c>
      <c r="O7286" s="65"/>
    </row>
    <row r="7287" ht="15.75" customHeight="1" spans="1:15">
      <c r="A7287" s="65" t="s">
        <v>491</v>
      </c>
      <c r="B7287" s="66" t="s">
        <v>530</v>
      </c>
      <c r="C7287" s="65" t="s">
        <v>531</v>
      </c>
      <c r="D7287" s="66" t="s">
        <v>370</v>
      </c>
      <c r="E7287" s="66" t="s">
        <v>410</v>
      </c>
      <c r="F7287" s="65">
        <v>250423</v>
      </c>
      <c r="G7287" s="65" t="s">
        <v>11</v>
      </c>
      <c r="H7287" s="67">
        <v>1</v>
      </c>
      <c r="I7287" s="69" t="s">
        <v>1184</v>
      </c>
      <c r="J7287" s="63">
        <f t="shared" si="28"/>
        <v>44885</v>
      </c>
      <c r="K7287" s="64">
        <f>IF(ISBLANK(J7287),,H7287*INDEX(Inputs!G:G,MATCH(F7287,Inputs!E:E,0)))</f>
        <v>759</v>
      </c>
      <c r="L7287" s="65" t="str">
        <f>IF(ISBLANK(J7287),,INDEX(Inputs!D:D,MATCH(F7287,Inputs!E:E,0)))</f>
        <v>650GR Ergo View Laptop Stand-Grey</v>
      </c>
      <c r="M7287" s="65" t="str">
        <f>IF(ISBLANK(#REF!),,IF(B7287="Online","Online",IF(LEFT(B7287,1)="E","Online","Offline")))</f>
        <v>Offline</v>
      </c>
      <c r="N7287" s="64">
        <f>IF(ISBLANK(M7287),,H7287*INDEX(Inputs!F:F,MATCH(F7287,Inputs!E:E,0)))</f>
        <v>899</v>
      </c>
      <c r="O7287" s="65"/>
    </row>
    <row r="7288" ht="15.75" customHeight="1" spans="1:15">
      <c r="A7288" s="65" t="s">
        <v>367</v>
      </c>
      <c r="B7288" s="66" t="s">
        <v>163</v>
      </c>
      <c r="C7288" s="65" t="s">
        <v>638</v>
      </c>
      <c r="D7288" s="66" t="s">
        <v>370</v>
      </c>
      <c r="E7288" s="66" t="s">
        <v>410</v>
      </c>
      <c r="F7288" s="65">
        <v>250423</v>
      </c>
      <c r="G7288" s="65" t="s">
        <v>11</v>
      </c>
      <c r="H7288" s="67">
        <v>1</v>
      </c>
      <c r="I7288" s="69" t="s">
        <v>1184</v>
      </c>
      <c r="J7288" s="63">
        <f t="shared" si="28"/>
        <v>44885</v>
      </c>
      <c r="K7288" s="64">
        <f>IF(ISBLANK(J7288),,H7288*INDEX(Inputs!G:G,MATCH(F7288,Inputs!E:E,0)))</f>
        <v>759</v>
      </c>
      <c r="L7288" s="65" t="str">
        <f>IF(ISBLANK(J7288),,INDEX(Inputs!D:D,MATCH(F7288,Inputs!E:E,0)))</f>
        <v>650GR Ergo View Laptop Stand-Grey</v>
      </c>
      <c r="M7288" s="65" t="str">
        <f>IF(ISBLANK(#REF!),,IF(B7288="Online","Online",IF(LEFT(B7288,1)="E","Online","Offline")))</f>
        <v>Offline</v>
      </c>
      <c r="N7288" s="64">
        <f>IF(ISBLANK(M7288),,H7288*INDEX(Inputs!F:F,MATCH(F7288,Inputs!E:E,0)))</f>
        <v>899</v>
      </c>
      <c r="O7288" s="65"/>
    </row>
    <row r="7289" ht="15.75" customHeight="1" spans="1:15">
      <c r="A7289" s="65" t="s">
        <v>367</v>
      </c>
      <c r="B7289" s="66" t="s">
        <v>175</v>
      </c>
      <c r="C7289" s="65" t="s">
        <v>659</v>
      </c>
      <c r="D7289" s="66" t="s">
        <v>414</v>
      </c>
      <c r="E7289" s="66" t="s">
        <v>415</v>
      </c>
      <c r="F7289" s="65">
        <v>250874</v>
      </c>
      <c r="G7289" s="65" t="s">
        <v>13</v>
      </c>
      <c r="H7289" s="67">
        <v>1</v>
      </c>
      <c r="I7289" s="69" t="s">
        <v>1184</v>
      </c>
      <c r="J7289" s="63">
        <f t="shared" si="28"/>
        <v>44885</v>
      </c>
      <c r="K7289" s="64">
        <f>IF(ISBLANK(J7289),,H7289*INDEX(Inputs!G:G,MATCH(F7289,Inputs!E:E,0)))</f>
        <v>1349</v>
      </c>
      <c r="L7289" s="65" t="str">
        <f>IF(ISBLANK(J7289),,INDEX(Inputs!D:D,MATCH(F7289,Inputs!E:E,0)))</f>
        <v>432BK EvoFox X-Team Gaming Keyboard &amp; Mouse (USB)</v>
      </c>
      <c r="M7289" s="65" t="str">
        <f>IF(ISBLANK(#REF!),,IF(B7289="Online","Online",IF(LEFT(B7289,1)="E","Online","Offline")))</f>
        <v>Offline</v>
      </c>
      <c r="N7289" s="64">
        <f>IF(ISBLANK(M7289),,H7289*INDEX(Inputs!F:F,MATCH(F7289,Inputs!E:E,0)))</f>
        <v>1899</v>
      </c>
      <c r="O7289" s="65"/>
    </row>
    <row r="7290" ht="15.75" customHeight="1" spans="1:15">
      <c r="A7290" s="65" t="s">
        <v>694</v>
      </c>
      <c r="B7290" s="66" t="s">
        <v>194</v>
      </c>
      <c r="C7290" s="65" t="s">
        <v>695</v>
      </c>
      <c r="D7290" s="66" t="s">
        <v>370</v>
      </c>
      <c r="E7290" s="66" t="s">
        <v>371</v>
      </c>
      <c r="F7290" s="65">
        <v>250417</v>
      </c>
      <c r="G7290" s="65" t="s">
        <v>39</v>
      </c>
      <c r="H7290" s="67">
        <v>1</v>
      </c>
      <c r="I7290" s="69" t="s">
        <v>1184</v>
      </c>
      <c r="J7290" s="63">
        <f t="shared" si="28"/>
        <v>44885</v>
      </c>
      <c r="K7290" s="64">
        <f>IF(ISBLANK(J7290),,H7290*INDEX(Inputs!G:G,MATCH(F7290,Inputs!E:E,0)))</f>
        <v>929</v>
      </c>
      <c r="L7290" s="65" t="str">
        <f>IF(ISBLANK(J7290),,INDEX(Inputs!D:D,MATCH(F7290,Inputs!E:E,0)))</f>
        <v>416PP Super Speed Hub 4 Port USB 3.0</v>
      </c>
      <c r="M7290" s="65" t="str">
        <f>IF(ISBLANK(#REF!),,IF(B7290="Online","Online",IF(LEFT(B7290,1)="E","Online","Offline")))</f>
        <v>Offline</v>
      </c>
      <c r="N7290" s="64">
        <f>IF(ISBLANK(M7290),,H7290*INDEX(Inputs!F:F,MATCH(F7290,Inputs!E:E,0)))</f>
        <v>1499</v>
      </c>
      <c r="O7290" s="65"/>
    </row>
    <row r="7291" ht="15.75" customHeight="1" spans="1:15">
      <c r="A7291" s="65" t="s">
        <v>376</v>
      </c>
      <c r="B7291" s="66" t="s">
        <v>377</v>
      </c>
      <c r="C7291" s="65" t="s">
        <v>378</v>
      </c>
      <c r="D7291" s="66" t="s">
        <v>370</v>
      </c>
      <c r="E7291" s="66" t="s">
        <v>410</v>
      </c>
      <c r="F7291" s="65">
        <v>250423</v>
      </c>
      <c r="G7291" s="65" t="s">
        <v>11</v>
      </c>
      <c r="H7291" s="67">
        <v>1</v>
      </c>
      <c r="I7291" s="69" t="s">
        <v>1184</v>
      </c>
      <c r="J7291" s="63">
        <f t="shared" si="28"/>
        <v>44885</v>
      </c>
      <c r="K7291" s="64">
        <f>IF(ISBLANK(J7291),,H7291*INDEX(Inputs!G:G,MATCH(F7291,Inputs!E:E,0)))</f>
        <v>759</v>
      </c>
      <c r="L7291" s="65" t="str">
        <f>IF(ISBLANK(J7291),,INDEX(Inputs!D:D,MATCH(F7291,Inputs!E:E,0)))</f>
        <v>650GR Ergo View Laptop Stand-Grey</v>
      </c>
      <c r="M7291" s="65" t="str">
        <f>IF(ISBLANK(#REF!),,IF(B7291="Online","Online",IF(LEFT(B7291,1)="E","Online","Offline")))</f>
        <v>Online</v>
      </c>
      <c r="N7291" s="64">
        <f>IF(ISBLANK(M7291),,H7291*INDEX(Inputs!F:F,MATCH(F7291,Inputs!E:E,0)))</f>
        <v>899</v>
      </c>
      <c r="O7291" s="65"/>
    </row>
    <row r="7292" ht="15.75" customHeight="1" spans="1:15">
      <c r="A7292" s="65" t="s">
        <v>376</v>
      </c>
      <c r="B7292" s="66" t="s">
        <v>377</v>
      </c>
      <c r="C7292" s="65" t="s">
        <v>378</v>
      </c>
      <c r="D7292" s="66" t="s">
        <v>414</v>
      </c>
      <c r="E7292" s="66" t="s">
        <v>415</v>
      </c>
      <c r="F7292" s="65">
        <v>250874</v>
      </c>
      <c r="G7292" s="65" t="s">
        <v>13</v>
      </c>
      <c r="H7292" s="67">
        <v>1</v>
      </c>
      <c r="I7292" s="69" t="s">
        <v>1184</v>
      </c>
      <c r="J7292" s="63">
        <f t="shared" si="28"/>
        <v>44885</v>
      </c>
      <c r="K7292" s="64">
        <f>IF(ISBLANK(J7292),,H7292*INDEX(Inputs!G:G,MATCH(F7292,Inputs!E:E,0)))</f>
        <v>1349</v>
      </c>
      <c r="L7292" s="65" t="str">
        <f>IF(ISBLANK(J7292),,INDEX(Inputs!D:D,MATCH(F7292,Inputs!E:E,0)))</f>
        <v>432BK EvoFox X-Team Gaming Keyboard &amp; Mouse (USB)</v>
      </c>
      <c r="M7292" s="65" t="str">
        <f>IF(ISBLANK(#REF!),,IF(B7292="Online","Online",IF(LEFT(B7292,1)="E","Online","Offline")))</f>
        <v>Online</v>
      </c>
      <c r="N7292" s="64">
        <f>IF(ISBLANK(M7292),,H7292*INDEX(Inputs!F:F,MATCH(F7292,Inputs!E:E,0)))</f>
        <v>1899</v>
      </c>
      <c r="O7292" s="65"/>
    </row>
    <row r="7293" ht="15.75" customHeight="1" spans="1:15">
      <c r="A7293" s="65" t="s">
        <v>327</v>
      </c>
      <c r="B7293" s="66" t="s">
        <v>35</v>
      </c>
      <c r="C7293" s="65" t="s">
        <v>525</v>
      </c>
      <c r="D7293" s="66" t="s">
        <v>370</v>
      </c>
      <c r="E7293" s="66" t="s">
        <v>410</v>
      </c>
      <c r="F7293" s="65">
        <v>250877</v>
      </c>
      <c r="G7293" s="65" t="s">
        <v>22</v>
      </c>
      <c r="H7293" s="67">
        <v>1</v>
      </c>
      <c r="I7293" s="69" t="s">
        <v>1184</v>
      </c>
      <c r="J7293" s="63">
        <f t="shared" si="28"/>
        <v>44885</v>
      </c>
      <c r="K7293" s="64">
        <f>IF(ISBLANK(J7293),,H7293*INDEX(Inputs!G:G,MATCH(F7293,Inputs!E:E,0)))</f>
        <v>349</v>
      </c>
      <c r="L7293" s="65" t="str">
        <f>IF(ISBLANK(J7293),,INDEX(Inputs!D:D,MATCH(F7293,Inputs!E:E,0)))</f>
        <v>595BK Evo Fox Falcon X35 Medium Speed Mouse Pad</v>
      </c>
      <c r="M7293" s="65" t="str">
        <f>IF(ISBLANK(#REF!),,IF(B7293="Online","Online",IF(LEFT(B7293,1)="E","Online","Offline")))</f>
        <v>Offline</v>
      </c>
      <c r="N7293" s="64">
        <f>IF(ISBLANK(M7293),,H7293*INDEX(Inputs!F:F,MATCH(F7293,Inputs!E:E,0)))</f>
        <v>699</v>
      </c>
      <c r="O7293" s="65"/>
    </row>
    <row r="7294" ht="15.75" customHeight="1" spans="1:15">
      <c r="A7294" s="65" t="s">
        <v>327</v>
      </c>
      <c r="B7294" s="66" t="s">
        <v>64</v>
      </c>
      <c r="C7294" s="65" t="s">
        <v>592</v>
      </c>
      <c r="D7294" s="66" t="s">
        <v>370</v>
      </c>
      <c r="E7294" s="66" t="s">
        <v>371</v>
      </c>
      <c r="F7294" s="65">
        <v>250417</v>
      </c>
      <c r="G7294" s="65" t="s">
        <v>39</v>
      </c>
      <c r="H7294" s="67">
        <v>1</v>
      </c>
      <c r="I7294" s="69" t="s">
        <v>1184</v>
      </c>
      <c r="J7294" s="63">
        <f t="shared" si="28"/>
        <v>44885</v>
      </c>
      <c r="K7294" s="64">
        <f>IF(ISBLANK(J7294),,H7294*INDEX(Inputs!G:G,MATCH(F7294,Inputs!E:E,0)))</f>
        <v>929</v>
      </c>
      <c r="L7294" s="65" t="str">
        <f>IF(ISBLANK(J7294),,INDEX(Inputs!D:D,MATCH(F7294,Inputs!E:E,0)))</f>
        <v>416PP Super Speed Hub 4 Port USB 3.0</v>
      </c>
      <c r="M7294" s="65" t="str">
        <f>IF(ISBLANK(#REF!),,IF(B7294="Online","Online",IF(LEFT(B7294,1)="E","Online","Offline")))</f>
        <v>Offline</v>
      </c>
      <c r="N7294" s="64">
        <f>IF(ISBLANK(M7294),,H7294*INDEX(Inputs!F:F,MATCH(F7294,Inputs!E:E,0)))</f>
        <v>1499</v>
      </c>
      <c r="O7294" s="65"/>
    </row>
    <row r="7295" ht="15.75" customHeight="1" spans="1:15">
      <c r="A7295" s="65" t="s">
        <v>327</v>
      </c>
      <c r="B7295" s="66" t="s">
        <v>67</v>
      </c>
      <c r="C7295" s="65" t="s">
        <v>472</v>
      </c>
      <c r="D7295" s="66" t="s">
        <v>414</v>
      </c>
      <c r="E7295" s="66" t="s">
        <v>415</v>
      </c>
      <c r="F7295" s="65">
        <v>250874</v>
      </c>
      <c r="G7295" s="65" t="s">
        <v>13</v>
      </c>
      <c r="H7295" s="67">
        <v>1</v>
      </c>
      <c r="I7295" s="69" t="s">
        <v>1184</v>
      </c>
      <c r="J7295" s="63">
        <f t="shared" si="28"/>
        <v>44885</v>
      </c>
      <c r="K7295" s="64">
        <f>IF(ISBLANK(J7295),,H7295*INDEX(Inputs!G:G,MATCH(F7295,Inputs!E:E,0)))</f>
        <v>1349</v>
      </c>
      <c r="L7295" s="65" t="str">
        <f>IF(ISBLANK(J7295),,INDEX(Inputs!D:D,MATCH(F7295,Inputs!E:E,0)))</f>
        <v>432BK EvoFox X-Team Gaming Keyboard &amp; Mouse (USB)</v>
      </c>
      <c r="M7295" s="65" t="str">
        <f>IF(ISBLANK(#REF!),,IF(B7295="Online","Online",IF(LEFT(B7295,1)="E","Online","Offline")))</f>
        <v>Offline</v>
      </c>
      <c r="N7295" s="64">
        <f>IF(ISBLANK(M7295),,H7295*INDEX(Inputs!F:F,MATCH(F7295,Inputs!E:E,0)))</f>
        <v>1899</v>
      </c>
      <c r="O7295" s="65"/>
    </row>
    <row r="7296" ht="15.75" customHeight="1" spans="1:15">
      <c r="A7296" s="65" t="s">
        <v>327</v>
      </c>
      <c r="B7296" s="66" t="s">
        <v>118</v>
      </c>
      <c r="C7296" s="65" t="s">
        <v>611</v>
      </c>
      <c r="D7296" s="66" t="s">
        <v>414</v>
      </c>
      <c r="E7296" s="66" t="s">
        <v>415</v>
      </c>
      <c r="F7296" s="65">
        <v>260090</v>
      </c>
      <c r="G7296" s="65" t="s">
        <v>17</v>
      </c>
      <c r="H7296" s="67">
        <v>1</v>
      </c>
      <c r="I7296" s="69" t="s">
        <v>1184</v>
      </c>
      <c r="J7296" s="63">
        <f t="shared" si="28"/>
        <v>44885</v>
      </c>
      <c r="K7296" s="64">
        <f>IF(ISBLANK(J7296),,H7296*INDEX(Inputs!G:G,MATCH(F7296,Inputs!E:E,0)))</f>
        <v>729</v>
      </c>
      <c r="L7296" s="65" t="str">
        <f>IF(ISBLANK(J7296),,INDEX(Inputs!D:D,MATCH(F7296,Inputs!E:E,0)))</f>
        <v>400PP Xcite Neo Keyboard &amp; Mouse USB</v>
      </c>
      <c r="M7296" s="65" t="str">
        <f>IF(ISBLANK(#REF!),,IF(B7296="Online","Online",IF(LEFT(B7296,1)="E","Online","Offline")))</f>
        <v>Offline</v>
      </c>
      <c r="N7296" s="64">
        <f>IF(ISBLANK(M7296),,H7296*INDEX(Inputs!F:F,MATCH(F7296,Inputs!E:E,0)))</f>
        <v>899</v>
      </c>
      <c r="O7296" s="65"/>
    </row>
    <row r="7297" ht="15.75" customHeight="1" spans="1:15">
      <c r="A7297" s="65" t="s">
        <v>890</v>
      </c>
      <c r="B7297" s="66" t="s">
        <v>212</v>
      </c>
      <c r="C7297" s="65" t="s">
        <v>843</v>
      </c>
      <c r="D7297" s="66" t="s">
        <v>370</v>
      </c>
      <c r="E7297" s="66" t="s">
        <v>410</v>
      </c>
      <c r="F7297" s="65">
        <v>250877</v>
      </c>
      <c r="G7297" s="65" t="s">
        <v>22</v>
      </c>
      <c r="H7297" s="67">
        <v>1</v>
      </c>
      <c r="I7297" s="69" t="s">
        <v>1184</v>
      </c>
      <c r="J7297" s="63">
        <f t="shared" si="28"/>
        <v>44885</v>
      </c>
      <c r="K7297" s="64">
        <f>IF(ISBLANK(J7297),,H7297*INDEX(Inputs!G:G,MATCH(F7297,Inputs!E:E,0)))</f>
        <v>349</v>
      </c>
      <c r="L7297" s="65" t="str">
        <f>IF(ISBLANK(J7297),,INDEX(Inputs!D:D,MATCH(F7297,Inputs!E:E,0)))</f>
        <v>595BK Evo Fox Falcon X35 Medium Speed Mouse Pad</v>
      </c>
      <c r="M7297" s="65" t="str">
        <f>IF(ISBLANK(#REF!),,IF(B7297="Online","Online",IF(LEFT(B7297,1)="E","Online","Offline")))</f>
        <v>Offline</v>
      </c>
      <c r="N7297" s="64">
        <f>IF(ISBLANK(M7297),,H7297*INDEX(Inputs!F:F,MATCH(F7297,Inputs!E:E,0)))</f>
        <v>699</v>
      </c>
      <c r="O7297" s="65"/>
    </row>
    <row r="7298" ht="15.75" customHeight="1" spans="1:15">
      <c r="A7298" s="65" t="s">
        <v>890</v>
      </c>
      <c r="B7298" s="66" t="s">
        <v>212</v>
      </c>
      <c r="C7298" s="65" t="s">
        <v>843</v>
      </c>
      <c r="D7298" s="66" t="s">
        <v>370</v>
      </c>
      <c r="E7298" s="66" t="s">
        <v>880</v>
      </c>
      <c r="F7298" s="65">
        <v>256479</v>
      </c>
      <c r="G7298" s="65" t="s">
        <v>28</v>
      </c>
      <c r="H7298" s="67">
        <v>1</v>
      </c>
      <c r="I7298" s="69" t="s">
        <v>1184</v>
      </c>
      <c r="J7298" s="63">
        <f t="shared" si="28"/>
        <v>44885</v>
      </c>
      <c r="K7298" s="64">
        <f>IF(ISBLANK(J7298),,H7298*INDEX(Inputs!G:G,MATCH(F7298,Inputs!E:E,0)))</f>
        <v>2500</v>
      </c>
      <c r="L7298" s="65" t="str">
        <f>IF(ISBLANK(J7298),,INDEX(Inputs!D:D,MATCH(F7298,Inputs!E:E,0)))</f>
        <v>997PP EvoFox Explore Gaming Bundle (422,423,659,595)</v>
      </c>
      <c r="M7298" s="65" t="str">
        <f>IF(ISBLANK(#REF!),,IF(B7298="Online","Online",IF(LEFT(B7298,1)="E","Online","Offline")))</f>
        <v>Offline</v>
      </c>
      <c r="N7298" s="64">
        <f>IF(ISBLANK(M7298),,H7298*INDEX(Inputs!F:F,MATCH(F7298,Inputs!E:E,0)))</f>
        <v>4796</v>
      </c>
      <c r="O7298" s="65"/>
    </row>
    <row r="7299" ht="15.75" customHeight="1" spans="1:15">
      <c r="A7299" s="65" t="s">
        <v>338</v>
      </c>
      <c r="B7299" s="66" t="s">
        <v>384</v>
      </c>
      <c r="C7299" s="65" t="s">
        <v>385</v>
      </c>
      <c r="D7299" s="66" t="s">
        <v>370</v>
      </c>
      <c r="E7299" s="66" t="s">
        <v>410</v>
      </c>
      <c r="F7299" s="65">
        <v>250423</v>
      </c>
      <c r="G7299" s="65" t="s">
        <v>11</v>
      </c>
      <c r="H7299" s="67">
        <v>1</v>
      </c>
      <c r="I7299" s="69" t="s">
        <v>1184</v>
      </c>
      <c r="J7299" s="63">
        <f t="shared" si="28"/>
        <v>44885</v>
      </c>
      <c r="K7299" s="64">
        <f>IF(ISBLANK(J7299),,H7299*INDEX(Inputs!G:G,MATCH(F7299,Inputs!E:E,0)))</f>
        <v>759</v>
      </c>
      <c r="L7299" s="65" t="str">
        <f>IF(ISBLANK(J7299),,INDEX(Inputs!D:D,MATCH(F7299,Inputs!E:E,0)))</f>
        <v>650GR Ergo View Laptop Stand-Grey</v>
      </c>
      <c r="M7299" s="65" t="str">
        <f>IF(ISBLANK(#REF!),,IF(B7299="Online","Online",IF(LEFT(B7299,1)="E","Online","Offline")))</f>
        <v>Offline</v>
      </c>
      <c r="N7299" s="64">
        <f>IF(ISBLANK(M7299),,H7299*INDEX(Inputs!F:F,MATCH(F7299,Inputs!E:E,0)))</f>
        <v>899</v>
      </c>
      <c r="O7299" s="65"/>
    </row>
    <row r="7300" ht="15.75" customHeight="1" spans="1:15">
      <c r="A7300" s="65" t="s">
        <v>338</v>
      </c>
      <c r="B7300" s="66" t="s">
        <v>384</v>
      </c>
      <c r="C7300" s="65" t="s">
        <v>385</v>
      </c>
      <c r="D7300" s="66" t="s">
        <v>370</v>
      </c>
      <c r="E7300" s="66" t="s">
        <v>410</v>
      </c>
      <c r="F7300" s="65">
        <v>250878</v>
      </c>
      <c r="G7300" s="65" t="s">
        <v>24</v>
      </c>
      <c r="H7300" s="67">
        <v>1</v>
      </c>
      <c r="I7300" s="69" t="s">
        <v>1184</v>
      </c>
      <c r="J7300" s="63">
        <f t="shared" si="28"/>
        <v>44885</v>
      </c>
      <c r="K7300" s="64">
        <f>IF(ISBLANK(J7300),,H7300*INDEX(Inputs!G:G,MATCH(F7300,Inputs!E:E,0)))</f>
        <v>999</v>
      </c>
      <c r="L7300" s="65" t="str">
        <f>IF(ISBLANK(J7300),,INDEX(Inputs!D:D,MATCH(F7300,Inputs!E:E,0)))</f>
        <v>596BK Evo Fox Falcon LX35 Medium Speed LED Mouse Pad</v>
      </c>
      <c r="M7300" s="65" t="str">
        <f>IF(ISBLANK(#REF!),,IF(B7300="Online","Online",IF(LEFT(B7300,1)="E","Online","Offline")))</f>
        <v>Offline</v>
      </c>
      <c r="N7300" s="64">
        <f>IF(ISBLANK(M7300),,H7300*INDEX(Inputs!F:F,MATCH(F7300,Inputs!E:E,0)))</f>
        <v>1999</v>
      </c>
      <c r="O7300" s="65"/>
    </row>
    <row r="7301" ht="15.75" customHeight="1" spans="1:15">
      <c r="A7301" s="65" t="s">
        <v>338</v>
      </c>
      <c r="B7301" s="66" t="s">
        <v>101</v>
      </c>
      <c r="C7301" s="65" t="s">
        <v>716</v>
      </c>
      <c r="D7301" s="66" t="s">
        <v>370</v>
      </c>
      <c r="E7301" s="66" t="s">
        <v>410</v>
      </c>
      <c r="F7301" s="65">
        <v>250876</v>
      </c>
      <c r="G7301" s="65" t="s">
        <v>26</v>
      </c>
      <c r="H7301" s="67">
        <v>1</v>
      </c>
      <c r="I7301" s="69" t="s">
        <v>1184</v>
      </c>
      <c r="J7301" s="63">
        <f t="shared" si="28"/>
        <v>44885</v>
      </c>
      <c r="K7301" s="64">
        <f>IF(ISBLANK(J7301),,H7301*INDEX(Inputs!G:G,MATCH(F7301,Inputs!E:E,0)))</f>
        <v>1399</v>
      </c>
      <c r="L7301" s="65" t="str">
        <f>IF(ISBLANK(J7301),,INDEX(Inputs!D:D,MATCH(F7301,Inputs!E:E,0)))</f>
        <v>649BK EvoFox Typhoon Laptop Cooling Pad</v>
      </c>
      <c r="M7301" s="65" t="str">
        <f>IF(ISBLANK(#REF!),,IF(B7301="Online","Online",IF(LEFT(B7301,1)="E","Online","Offline")))</f>
        <v>Offline</v>
      </c>
      <c r="N7301" s="64">
        <f>IF(ISBLANK(M7301),,H7301*INDEX(Inputs!F:F,MATCH(F7301,Inputs!E:E,0)))</f>
        <v>1999</v>
      </c>
      <c r="O7301" s="65"/>
    </row>
    <row r="7302" ht="15.75" customHeight="1" spans="1:15">
      <c r="A7302" s="65" t="s">
        <v>752</v>
      </c>
      <c r="B7302" s="66" t="s">
        <v>165</v>
      </c>
      <c r="C7302" s="65" t="s">
        <v>753</v>
      </c>
      <c r="D7302" s="66" t="s">
        <v>370</v>
      </c>
      <c r="E7302" s="66" t="s">
        <v>410</v>
      </c>
      <c r="F7302" s="65">
        <v>250423</v>
      </c>
      <c r="G7302" s="65" t="s">
        <v>11</v>
      </c>
      <c r="H7302" s="67">
        <v>1</v>
      </c>
      <c r="I7302" s="69" t="s">
        <v>1184</v>
      </c>
      <c r="J7302" s="63">
        <f t="shared" si="28"/>
        <v>44885</v>
      </c>
      <c r="K7302" s="64">
        <f>IF(ISBLANK(J7302),,H7302*INDEX(Inputs!G:G,MATCH(F7302,Inputs!E:E,0)))</f>
        <v>759</v>
      </c>
      <c r="L7302" s="65" t="str">
        <f>IF(ISBLANK(J7302),,INDEX(Inputs!D:D,MATCH(F7302,Inputs!E:E,0)))</f>
        <v>650GR Ergo View Laptop Stand-Grey</v>
      </c>
      <c r="M7302" s="65" t="str">
        <f>IF(ISBLANK(#REF!),,IF(B7302="Online","Online",IF(LEFT(B7302,1)="E","Online","Offline")))</f>
        <v>Offline</v>
      </c>
      <c r="N7302" s="64">
        <f>IF(ISBLANK(M7302),,H7302*INDEX(Inputs!F:F,MATCH(F7302,Inputs!E:E,0)))</f>
        <v>899</v>
      </c>
      <c r="O7302" s="65"/>
    </row>
    <row r="7303" ht="15.75" customHeight="1" spans="1:15">
      <c r="A7303" s="65" t="s">
        <v>655</v>
      </c>
      <c r="B7303" s="66" t="s">
        <v>110</v>
      </c>
      <c r="C7303" s="65" t="s">
        <v>656</v>
      </c>
      <c r="D7303" s="66" t="s">
        <v>370</v>
      </c>
      <c r="E7303" s="66" t="s">
        <v>410</v>
      </c>
      <c r="F7303" s="65">
        <v>250877</v>
      </c>
      <c r="G7303" s="65" t="s">
        <v>22</v>
      </c>
      <c r="H7303" s="67">
        <v>1</v>
      </c>
      <c r="I7303" s="69" t="s">
        <v>1184</v>
      </c>
      <c r="J7303" s="63">
        <f t="shared" si="28"/>
        <v>44885</v>
      </c>
      <c r="K7303" s="64">
        <f>IF(ISBLANK(J7303),,H7303*INDEX(Inputs!G:G,MATCH(F7303,Inputs!E:E,0)))</f>
        <v>349</v>
      </c>
      <c r="L7303" s="65" t="str">
        <f>IF(ISBLANK(J7303),,INDEX(Inputs!D:D,MATCH(F7303,Inputs!E:E,0)))</f>
        <v>595BK Evo Fox Falcon X35 Medium Speed Mouse Pad</v>
      </c>
      <c r="M7303" s="65" t="str">
        <f>IF(ISBLANK(#REF!),,IF(B7303="Online","Online",IF(LEFT(B7303,1)="E","Online","Offline")))</f>
        <v>Offline</v>
      </c>
      <c r="N7303" s="64">
        <f>IF(ISBLANK(M7303),,H7303*INDEX(Inputs!F:F,MATCH(F7303,Inputs!E:E,0)))</f>
        <v>699</v>
      </c>
      <c r="O7303" s="65"/>
    </row>
    <row r="7304" ht="15.75" customHeight="1" spans="1:15">
      <c r="A7304" s="65" t="s">
        <v>462</v>
      </c>
      <c r="B7304" s="66" t="s">
        <v>150</v>
      </c>
      <c r="C7304" s="65" t="s">
        <v>463</v>
      </c>
      <c r="D7304" s="66" t="s">
        <v>414</v>
      </c>
      <c r="E7304" s="66" t="s">
        <v>415</v>
      </c>
      <c r="F7304" s="65">
        <v>250875</v>
      </c>
      <c r="G7304" s="65" t="s">
        <v>103</v>
      </c>
      <c r="H7304" s="67">
        <v>1</v>
      </c>
      <c r="I7304" s="69" t="s">
        <v>1184</v>
      </c>
      <c r="J7304" s="63">
        <f t="shared" si="28"/>
        <v>44885</v>
      </c>
      <c r="K7304" s="64">
        <f>IF(ISBLANK(J7304),,H7304*INDEX(Inputs!G:G,MATCH(F7304,Inputs!E:E,0)))</f>
        <v>1099</v>
      </c>
      <c r="L7304" s="65" t="str">
        <f>IF(ISBLANK(J7304),,INDEX(Inputs!D:D,MATCH(F7304,Inputs!E:E,0)))</f>
        <v>433BK EvoFox WarHammer Gaming Keyboard (USB)</v>
      </c>
      <c r="M7304" s="65" t="str">
        <f>IF(ISBLANK(#REF!),,IF(B7304="Online","Online",IF(LEFT(B7304,1)="E","Online","Offline")))</f>
        <v>Offline</v>
      </c>
      <c r="N7304" s="64">
        <f>IF(ISBLANK(M7304),,H7304*INDEX(Inputs!F:F,MATCH(F7304,Inputs!E:E,0)))</f>
        <v>1499</v>
      </c>
      <c r="O7304" s="65"/>
    </row>
    <row r="7305" ht="15.75" customHeight="1" spans="1:15">
      <c r="A7305" s="65" t="s">
        <v>412</v>
      </c>
      <c r="B7305" s="66" t="s">
        <v>59</v>
      </c>
      <c r="C7305" s="65" t="s">
        <v>471</v>
      </c>
      <c r="D7305" s="66" t="s">
        <v>370</v>
      </c>
      <c r="E7305" s="66" t="s">
        <v>371</v>
      </c>
      <c r="F7305" s="65">
        <v>250417</v>
      </c>
      <c r="G7305" s="65" t="s">
        <v>39</v>
      </c>
      <c r="H7305" s="67">
        <v>1</v>
      </c>
      <c r="I7305" s="69" t="s">
        <v>1190</v>
      </c>
      <c r="J7305" s="63">
        <f t="shared" si="28"/>
        <v>44886</v>
      </c>
      <c r="K7305" s="64">
        <f>IF(ISBLANK(J7305),,H7305*INDEX(Inputs!G:G,MATCH(F7305,Inputs!E:E,0)))</f>
        <v>929</v>
      </c>
      <c r="L7305" s="65" t="str">
        <f>IF(ISBLANK(J7305),,INDEX(Inputs!D:D,MATCH(F7305,Inputs!E:E,0)))</f>
        <v>416PP Super Speed Hub 4 Port USB 3.0</v>
      </c>
      <c r="M7305" s="65" t="str">
        <f>IF(ISBLANK(#REF!),,IF(B7305="Online","Online",IF(LEFT(B7305,1)="E","Online","Offline")))</f>
        <v>Offline</v>
      </c>
      <c r="N7305" s="64">
        <f>IF(ISBLANK(M7305),,H7305*INDEX(Inputs!F:F,MATCH(F7305,Inputs!E:E,0)))</f>
        <v>1499</v>
      </c>
      <c r="O7305" s="65"/>
    </row>
    <row r="7306" ht="15.75" customHeight="1" spans="1:15">
      <c r="A7306" s="65" t="s">
        <v>341</v>
      </c>
      <c r="B7306" s="66" t="s">
        <v>60</v>
      </c>
      <c r="C7306" s="65" t="s">
        <v>436</v>
      </c>
      <c r="D7306" s="66" t="s">
        <v>414</v>
      </c>
      <c r="E7306" s="66" t="s">
        <v>415</v>
      </c>
      <c r="F7306" s="65">
        <v>250874</v>
      </c>
      <c r="G7306" s="65" t="s">
        <v>13</v>
      </c>
      <c r="H7306" s="67">
        <v>1</v>
      </c>
      <c r="I7306" s="69" t="s">
        <v>1190</v>
      </c>
      <c r="J7306" s="63">
        <f t="shared" si="28"/>
        <v>44886</v>
      </c>
      <c r="K7306" s="64">
        <f>IF(ISBLANK(J7306),,H7306*INDEX(Inputs!G:G,MATCH(F7306,Inputs!E:E,0)))</f>
        <v>1349</v>
      </c>
      <c r="L7306" s="65" t="str">
        <f>IF(ISBLANK(J7306),,INDEX(Inputs!D:D,MATCH(F7306,Inputs!E:E,0)))</f>
        <v>432BK EvoFox X-Team Gaming Keyboard &amp; Mouse (USB)</v>
      </c>
      <c r="M7306" s="65" t="str">
        <f>IF(ISBLANK(#REF!),,IF(B7306="Online","Online",IF(LEFT(B7306,1)="E","Online","Offline")))</f>
        <v>Offline</v>
      </c>
      <c r="N7306" s="64">
        <f>IF(ISBLANK(M7306),,H7306*INDEX(Inputs!F:F,MATCH(F7306,Inputs!E:E,0)))</f>
        <v>1899</v>
      </c>
      <c r="O7306" s="65"/>
    </row>
    <row r="7307" ht="15.75" customHeight="1" spans="1:15">
      <c r="A7307" s="65" t="s">
        <v>478</v>
      </c>
      <c r="B7307" s="66" t="s">
        <v>143</v>
      </c>
      <c r="C7307" s="65" t="s">
        <v>479</v>
      </c>
      <c r="D7307" s="66" t="s">
        <v>370</v>
      </c>
      <c r="E7307" s="66" t="s">
        <v>410</v>
      </c>
      <c r="F7307" s="65">
        <v>250878</v>
      </c>
      <c r="G7307" s="65" t="s">
        <v>24</v>
      </c>
      <c r="H7307" s="67">
        <v>1</v>
      </c>
      <c r="I7307" s="69" t="s">
        <v>1190</v>
      </c>
      <c r="J7307" s="63">
        <f t="shared" si="28"/>
        <v>44886</v>
      </c>
      <c r="K7307" s="64">
        <f>IF(ISBLANK(J7307),,H7307*INDEX(Inputs!G:G,MATCH(F7307,Inputs!E:E,0)))</f>
        <v>999</v>
      </c>
      <c r="L7307" s="65" t="str">
        <f>IF(ISBLANK(J7307),,INDEX(Inputs!D:D,MATCH(F7307,Inputs!E:E,0)))</f>
        <v>596BK Evo Fox Falcon LX35 Medium Speed LED Mouse Pad</v>
      </c>
      <c r="M7307" s="65" t="str">
        <f>IF(ISBLANK(#REF!),,IF(B7307="Online","Online",IF(LEFT(B7307,1)="E","Online","Offline")))</f>
        <v>Offline</v>
      </c>
      <c r="N7307" s="64">
        <f>IF(ISBLANK(M7307),,H7307*INDEX(Inputs!F:F,MATCH(F7307,Inputs!E:E,0)))</f>
        <v>1999</v>
      </c>
      <c r="O7307" s="65"/>
    </row>
    <row r="7308" ht="15.75" customHeight="1" spans="1:15">
      <c r="A7308" s="65" t="s">
        <v>458</v>
      </c>
      <c r="B7308" s="66" t="s">
        <v>106</v>
      </c>
      <c r="C7308" s="65" t="s">
        <v>673</v>
      </c>
      <c r="D7308" s="66" t="s">
        <v>414</v>
      </c>
      <c r="E7308" s="66" t="s">
        <v>415</v>
      </c>
      <c r="F7308" s="65">
        <v>250873</v>
      </c>
      <c r="G7308" s="65" t="s">
        <v>12</v>
      </c>
      <c r="H7308" s="67">
        <v>1</v>
      </c>
      <c r="I7308" s="69" t="s">
        <v>1190</v>
      </c>
      <c r="J7308" s="63">
        <f t="shared" si="28"/>
        <v>44886</v>
      </c>
      <c r="K7308" s="64">
        <f>IF(ISBLANK(J7308),,H7308*INDEX(Inputs!G:G,MATCH(F7308,Inputs!E:E,0)))</f>
        <v>999</v>
      </c>
      <c r="L7308" s="65" t="str">
        <f>IF(ISBLANK(J7308),,INDEX(Inputs!D:D,MATCH(F7308,Inputs!E:E,0)))</f>
        <v>422BK Evo Fox Fireblade Gaming Keyboard USB</v>
      </c>
      <c r="M7308" s="65" t="str">
        <f>IF(ISBLANK(#REF!),,IF(B7308="Online","Online",IF(LEFT(B7308,1)="E","Online","Offline")))</f>
        <v>Offline</v>
      </c>
      <c r="N7308" s="64">
        <f>IF(ISBLANK(M7308),,H7308*INDEX(Inputs!F:F,MATCH(F7308,Inputs!E:E,0)))</f>
        <v>1299</v>
      </c>
      <c r="O7308" s="65"/>
    </row>
    <row r="7309" ht="15.75" customHeight="1" spans="1:15">
      <c r="A7309" s="65" t="s">
        <v>458</v>
      </c>
      <c r="B7309" s="66" t="s">
        <v>117</v>
      </c>
      <c r="C7309" s="65" t="s">
        <v>689</v>
      </c>
      <c r="D7309" s="66" t="s">
        <v>414</v>
      </c>
      <c r="E7309" s="66" t="s">
        <v>415</v>
      </c>
      <c r="F7309" s="65">
        <v>250874</v>
      </c>
      <c r="G7309" s="65" t="s">
        <v>13</v>
      </c>
      <c r="H7309" s="67">
        <v>1</v>
      </c>
      <c r="I7309" s="69" t="s">
        <v>1190</v>
      </c>
      <c r="J7309" s="63">
        <f t="shared" si="28"/>
        <v>44886</v>
      </c>
      <c r="K7309" s="64">
        <f>IF(ISBLANK(J7309),,H7309*INDEX(Inputs!G:G,MATCH(F7309,Inputs!E:E,0)))</f>
        <v>1349</v>
      </c>
      <c r="L7309" s="65" t="str">
        <f>IF(ISBLANK(J7309),,INDEX(Inputs!D:D,MATCH(F7309,Inputs!E:E,0)))</f>
        <v>432BK EvoFox X-Team Gaming Keyboard &amp; Mouse (USB)</v>
      </c>
      <c r="M7309" s="65" t="str">
        <f>IF(ISBLANK(#REF!),,IF(B7309="Online","Online",IF(LEFT(B7309,1)="E","Online","Offline")))</f>
        <v>Offline</v>
      </c>
      <c r="N7309" s="64">
        <f>IF(ISBLANK(M7309),,H7309*INDEX(Inputs!F:F,MATCH(F7309,Inputs!E:E,0)))</f>
        <v>1899</v>
      </c>
      <c r="O7309" s="65"/>
    </row>
    <row r="7310" ht="15.75" customHeight="1" spans="1:15">
      <c r="A7310" s="65" t="s">
        <v>441</v>
      </c>
      <c r="B7310" s="66" t="s">
        <v>154</v>
      </c>
      <c r="C7310" s="65" t="s">
        <v>442</v>
      </c>
      <c r="D7310" s="66" t="s">
        <v>370</v>
      </c>
      <c r="E7310" s="66" t="s">
        <v>371</v>
      </c>
      <c r="F7310" s="65">
        <v>250417</v>
      </c>
      <c r="G7310" s="65" t="s">
        <v>39</v>
      </c>
      <c r="H7310" s="67">
        <v>1</v>
      </c>
      <c r="I7310" s="69" t="s">
        <v>1190</v>
      </c>
      <c r="J7310" s="63">
        <f t="shared" si="28"/>
        <v>44886</v>
      </c>
      <c r="K7310" s="64">
        <f>IF(ISBLANK(J7310),,H7310*INDEX(Inputs!G:G,MATCH(F7310,Inputs!E:E,0)))</f>
        <v>929</v>
      </c>
      <c r="L7310" s="65" t="str">
        <f>IF(ISBLANK(J7310),,INDEX(Inputs!D:D,MATCH(F7310,Inputs!E:E,0)))</f>
        <v>416PP Super Speed Hub 4 Port USB 3.0</v>
      </c>
      <c r="M7310" s="65" t="str">
        <f>IF(ISBLANK(#REF!),,IF(B7310="Online","Online",IF(LEFT(B7310,1)="E","Online","Offline")))</f>
        <v>Offline</v>
      </c>
      <c r="N7310" s="64">
        <f>IF(ISBLANK(M7310),,H7310*INDEX(Inputs!F:F,MATCH(F7310,Inputs!E:E,0)))</f>
        <v>1499</v>
      </c>
      <c r="O7310" s="65"/>
    </row>
    <row r="7311" ht="15.75" customHeight="1" spans="1:15">
      <c r="A7311" s="65" t="s">
        <v>1123</v>
      </c>
      <c r="B7311" s="66" t="s">
        <v>1124</v>
      </c>
      <c r="C7311" s="65" t="s">
        <v>1125</v>
      </c>
      <c r="D7311" s="66" t="s">
        <v>370</v>
      </c>
      <c r="E7311" s="66" t="s">
        <v>410</v>
      </c>
      <c r="F7311" s="65">
        <v>250879</v>
      </c>
      <c r="G7311" s="65" t="s">
        <v>30</v>
      </c>
      <c r="H7311" s="67">
        <v>1</v>
      </c>
      <c r="I7311" s="69" t="s">
        <v>1190</v>
      </c>
      <c r="J7311" s="63">
        <f t="shared" si="28"/>
        <v>44886</v>
      </c>
      <c r="K7311" s="64">
        <f>IF(ISBLANK(J7311),,H7311*INDEX(Inputs!G:G,MATCH(F7311,Inputs!E:E,0)))</f>
        <v>699</v>
      </c>
      <c r="L7311" s="65" t="str">
        <f>IF(ISBLANK(J7311),,INDEX(Inputs!D:D,MATCH(F7311,Inputs!E:E,0)))</f>
        <v>597BK Evo Fox Falcon X85 Extra Large Speed Mouse Pad</v>
      </c>
      <c r="M7311" s="65" t="str">
        <f>IF(ISBLANK(#REF!),,IF(B7311="Online","Online",IF(LEFT(B7311,1)="E","Online","Offline")))</f>
        <v>Offline</v>
      </c>
      <c r="N7311" s="64">
        <f>IF(ISBLANK(M7311),,H7311*INDEX(Inputs!F:F,MATCH(F7311,Inputs!E:E,0)))</f>
        <v>1199</v>
      </c>
      <c r="O7311" s="65"/>
    </row>
    <row r="7312" ht="15.75" customHeight="1" spans="1:15">
      <c r="A7312" s="65" t="s">
        <v>373</v>
      </c>
      <c r="B7312" s="66" t="s">
        <v>82</v>
      </c>
      <c r="C7312" s="65" t="s">
        <v>374</v>
      </c>
      <c r="D7312" s="66" t="s">
        <v>414</v>
      </c>
      <c r="E7312" s="66" t="s">
        <v>415</v>
      </c>
      <c r="F7312" s="65">
        <v>260090</v>
      </c>
      <c r="G7312" s="65" t="s">
        <v>17</v>
      </c>
      <c r="H7312" s="67">
        <v>2</v>
      </c>
      <c r="I7312" s="69" t="s">
        <v>1190</v>
      </c>
      <c r="J7312" s="63">
        <f t="shared" si="28"/>
        <v>44886</v>
      </c>
      <c r="K7312" s="64">
        <f>IF(ISBLANK(J7312),,H7312*INDEX(Inputs!G:G,MATCH(F7312,Inputs!E:E,0)))</f>
        <v>1458</v>
      </c>
      <c r="L7312" s="65" t="str">
        <f>IF(ISBLANK(J7312),,INDEX(Inputs!D:D,MATCH(F7312,Inputs!E:E,0)))</f>
        <v>400PP Xcite Neo Keyboard &amp; Mouse USB</v>
      </c>
      <c r="M7312" s="65" t="str">
        <f>IF(ISBLANK(#REF!),,IF(B7312="Online","Online",IF(LEFT(B7312,1)="E","Online","Offline")))</f>
        <v>Offline</v>
      </c>
      <c r="N7312" s="64">
        <f>IF(ISBLANK(M7312),,H7312*INDEX(Inputs!F:F,MATCH(F7312,Inputs!E:E,0)))</f>
        <v>1798</v>
      </c>
      <c r="O7312" s="65"/>
    </row>
    <row r="7313" ht="15.75" customHeight="1" spans="1:15">
      <c r="A7313" s="65" t="s">
        <v>407</v>
      </c>
      <c r="B7313" s="66" t="s">
        <v>89</v>
      </c>
      <c r="C7313" s="65" t="s">
        <v>598</v>
      </c>
      <c r="D7313" s="66" t="s">
        <v>370</v>
      </c>
      <c r="E7313" s="66" t="s">
        <v>371</v>
      </c>
      <c r="F7313" s="65">
        <v>260085</v>
      </c>
      <c r="G7313" s="65" t="s">
        <v>32</v>
      </c>
      <c r="H7313" s="67">
        <v>1</v>
      </c>
      <c r="I7313" s="69" t="s">
        <v>1190</v>
      </c>
      <c r="J7313" s="63">
        <f t="shared" si="28"/>
        <v>44886</v>
      </c>
      <c r="K7313" s="64">
        <f>IF(ISBLANK(J7313),,H7313*INDEX(Inputs!G:G,MATCH(F7313,Inputs!E:E,0)))</f>
        <v>1059</v>
      </c>
      <c r="L7313" s="65" t="str">
        <f>IF(ISBLANK(J7313),,INDEX(Inputs!D:D,MATCH(F7313,Inputs!E:E,0)))</f>
        <v>435BK Type-C 4 Port USB 3.0 Hub Pro</v>
      </c>
      <c r="M7313" s="65" t="str">
        <f>IF(ISBLANK(#REF!),,IF(B7313="Online","Online",IF(LEFT(B7313,1)="E","Online","Offline")))</f>
        <v>Offline</v>
      </c>
      <c r="N7313" s="64">
        <f>IF(ISBLANK(M7313),,H7313*INDEX(Inputs!F:F,MATCH(F7313,Inputs!E:E,0)))</f>
        <v>1599</v>
      </c>
      <c r="O7313" s="65"/>
    </row>
    <row r="7314" ht="15.75" customHeight="1" spans="1:15">
      <c r="A7314" s="65" t="s">
        <v>407</v>
      </c>
      <c r="B7314" s="66" t="s">
        <v>89</v>
      </c>
      <c r="C7314" s="65" t="s">
        <v>598</v>
      </c>
      <c r="D7314" s="66" t="s">
        <v>370</v>
      </c>
      <c r="E7314" s="66" t="s">
        <v>371</v>
      </c>
      <c r="F7314" s="65">
        <v>260086</v>
      </c>
      <c r="G7314" s="65" t="s">
        <v>16</v>
      </c>
      <c r="H7314" s="67">
        <v>1</v>
      </c>
      <c r="I7314" s="69" t="s">
        <v>1190</v>
      </c>
      <c r="J7314" s="63">
        <f t="shared" si="28"/>
        <v>44886</v>
      </c>
      <c r="K7314" s="64">
        <f>IF(ISBLANK(J7314),,H7314*INDEX(Inputs!G:G,MATCH(F7314,Inputs!E:E,0)))</f>
        <v>1699</v>
      </c>
      <c r="L7314" s="65" t="str">
        <f>IF(ISBLANK(J7314),,INDEX(Inputs!D:D,MATCH(F7314,Inputs!E:E,0)))</f>
        <v>436BK Type-C 6 in 1 Multiport Hub</v>
      </c>
      <c r="M7314" s="65" t="str">
        <f>IF(ISBLANK(#REF!),,IF(B7314="Online","Online",IF(LEFT(B7314,1)="E","Online","Offline")))</f>
        <v>Offline</v>
      </c>
      <c r="N7314" s="64">
        <f>IF(ISBLANK(M7314),,H7314*INDEX(Inputs!F:F,MATCH(F7314,Inputs!E:E,0)))</f>
        <v>2599</v>
      </c>
      <c r="O7314" s="65"/>
    </row>
    <row r="7315" ht="15.75" customHeight="1" spans="1:15">
      <c r="A7315" s="65" t="s">
        <v>407</v>
      </c>
      <c r="B7315" s="66" t="s">
        <v>93</v>
      </c>
      <c r="C7315" s="65" t="s">
        <v>514</v>
      </c>
      <c r="D7315" s="66" t="s">
        <v>414</v>
      </c>
      <c r="E7315" s="66" t="s">
        <v>415</v>
      </c>
      <c r="F7315" s="65">
        <v>250874</v>
      </c>
      <c r="G7315" s="65" t="s">
        <v>13</v>
      </c>
      <c r="H7315" s="67">
        <v>1</v>
      </c>
      <c r="I7315" s="69" t="s">
        <v>1190</v>
      </c>
      <c r="J7315" s="63">
        <f t="shared" si="28"/>
        <v>44886</v>
      </c>
      <c r="K7315" s="64">
        <f>IF(ISBLANK(J7315),,H7315*INDEX(Inputs!G:G,MATCH(F7315,Inputs!E:E,0)))</f>
        <v>1349</v>
      </c>
      <c r="L7315" s="65" t="str">
        <f>IF(ISBLANK(J7315),,INDEX(Inputs!D:D,MATCH(F7315,Inputs!E:E,0)))</f>
        <v>432BK EvoFox X-Team Gaming Keyboard &amp; Mouse (USB)</v>
      </c>
      <c r="M7315" s="65" t="str">
        <f>IF(ISBLANK(#REF!),,IF(B7315="Online","Online",IF(LEFT(B7315,1)="E","Online","Offline")))</f>
        <v>Offline</v>
      </c>
      <c r="N7315" s="64">
        <f>IF(ISBLANK(M7315),,H7315*INDEX(Inputs!F:F,MATCH(F7315,Inputs!E:E,0)))</f>
        <v>1899</v>
      </c>
      <c r="O7315" s="65"/>
    </row>
    <row r="7316" ht="15.75" customHeight="1" spans="1:15">
      <c r="A7316" s="65" t="s">
        <v>1140</v>
      </c>
      <c r="B7316" s="66" t="s">
        <v>216</v>
      </c>
      <c r="C7316" s="65" t="s">
        <v>1141</v>
      </c>
      <c r="D7316" s="66" t="s">
        <v>370</v>
      </c>
      <c r="E7316" s="66" t="s">
        <v>410</v>
      </c>
      <c r="F7316" s="65">
        <v>250879</v>
      </c>
      <c r="G7316" s="65" t="s">
        <v>30</v>
      </c>
      <c r="H7316" s="67">
        <v>1</v>
      </c>
      <c r="I7316" s="69" t="s">
        <v>1190</v>
      </c>
      <c r="J7316" s="63">
        <f t="shared" si="28"/>
        <v>44886</v>
      </c>
      <c r="K7316" s="64">
        <f>IF(ISBLANK(J7316),,H7316*INDEX(Inputs!G:G,MATCH(F7316,Inputs!E:E,0)))</f>
        <v>699</v>
      </c>
      <c r="L7316" s="65" t="str">
        <f>IF(ISBLANK(J7316),,INDEX(Inputs!D:D,MATCH(F7316,Inputs!E:E,0)))</f>
        <v>597BK Evo Fox Falcon X85 Extra Large Speed Mouse Pad</v>
      </c>
      <c r="M7316" s="65" t="str">
        <f>IF(ISBLANK(#REF!),,IF(B7316="Online","Online",IF(LEFT(B7316,1)="E","Online","Offline")))</f>
        <v>Offline</v>
      </c>
      <c r="N7316" s="64">
        <f>IF(ISBLANK(M7316),,H7316*INDEX(Inputs!F:F,MATCH(F7316,Inputs!E:E,0)))</f>
        <v>1199</v>
      </c>
      <c r="O7316" s="65"/>
    </row>
    <row r="7317" ht="15.75" customHeight="1" spans="1:15">
      <c r="A7317" s="65" t="s">
        <v>358</v>
      </c>
      <c r="B7317" s="66" t="s">
        <v>359</v>
      </c>
      <c r="C7317" s="65" t="s">
        <v>360</v>
      </c>
      <c r="D7317" s="66" t="s">
        <v>370</v>
      </c>
      <c r="E7317" s="66" t="s">
        <v>410</v>
      </c>
      <c r="F7317" s="65">
        <v>250876</v>
      </c>
      <c r="G7317" s="65" t="s">
        <v>26</v>
      </c>
      <c r="H7317" s="67">
        <v>1</v>
      </c>
      <c r="I7317" s="69" t="s">
        <v>1190</v>
      </c>
      <c r="J7317" s="63">
        <f t="shared" si="28"/>
        <v>44886</v>
      </c>
      <c r="K7317" s="64">
        <f>IF(ISBLANK(J7317),,H7317*INDEX(Inputs!G:G,MATCH(F7317,Inputs!E:E,0)))</f>
        <v>1399</v>
      </c>
      <c r="L7317" s="65" t="str">
        <f>IF(ISBLANK(J7317),,INDEX(Inputs!D:D,MATCH(F7317,Inputs!E:E,0)))</f>
        <v>649BK EvoFox Typhoon Laptop Cooling Pad</v>
      </c>
      <c r="M7317" s="65" t="str">
        <f>IF(ISBLANK(#REF!),,IF(B7317="Online","Online",IF(LEFT(B7317,1)="E","Online","Offline")))</f>
        <v>Online</v>
      </c>
      <c r="N7317" s="64">
        <f>IF(ISBLANK(M7317),,H7317*INDEX(Inputs!F:F,MATCH(F7317,Inputs!E:E,0)))</f>
        <v>1999</v>
      </c>
      <c r="O7317" s="65"/>
    </row>
    <row r="7318" ht="15.75" customHeight="1" spans="1:15">
      <c r="A7318" s="65" t="s">
        <v>376</v>
      </c>
      <c r="B7318" s="66" t="s">
        <v>377</v>
      </c>
      <c r="C7318" s="65" t="s">
        <v>378</v>
      </c>
      <c r="D7318" s="66" t="s">
        <v>464</v>
      </c>
      <c r="E7318" s="66" t="s">
        <v>465</v>
      </c>
      <c r="F7318" s="65">
        <v>250422</v>
      </c>
      <c r="G7318" s="65" t="s">
        <v>84</v>
      </c>
      <c r="H7318" s="67">
        <v>1</v>
      </c>
      <c r="I7318" s="69" t="s">
        <v>1190</v>
      </c>
      <c r="J7318" s="63">
        <f t="shared" si="28"/>
        <v>44886</v>
      </c>
      <c r="K7318" s="64">
        <f>IF(ISBLANK(J7318),,H7318*INDEX(Inputs!G:G,MATCH(F7318,Inputs!E:E,0)))</f>
        <v>799</v>
      </c>
      <c r="L7318" s="65" t="str">
        <f>IF(ISBLANK(J7318),,INDEX(Inputs!D:D,MATCH(F7318,Inputs!E:E,0)))</f>
        <v>143BK NeoCase Sleeve MP 450 15-15.6</v>
      </c>
      <c r="M7318" s="65" t="str">
        <f>IF(ISBLANK(#REF!),,IF(B7318="Online","Online",IF(LEFT(B7318,1)="E","Online","Offline")))</f>
        <v>Online</v>
      </c>
      <c r="N7318" s="64">
        <f>IF(ISBLANK(M7318),,H7318*INDEX(Inputs!F:F,MATCH(F7318,Inputs!E:E,0)))</f>
        <v>1299</v>
      </c>
      <c r="O7318" s="65"/>
    </row>
    <row r="7319" ht="15.75" customHeight="1" spans="1:15">
      <c r="A7319" s="65" t="s">
        <v>376</v>
      </c>
      <c r="B7319" s="66" t="s">
        <v>377</v>
      </c>
      <c r="C7319" s="65" t="s">
        <v>378</v>
      </c>
      <c r="D7319" s="66" t="s">
        <v>414</v>
      </c>
      <c r="E7319" s="66" t="s">
        <v>415</v>
      </c>
      <c r="F7319" s="65">
        <v>250875</v>
      </c>
      <c r="G7319" s="65" t="s">
        <v>103</v>
      </c>
      <c r="H7319" s="67">
        <v>2</v>
      </c>
      <c r="I7319" s="69" t="s">
        <v>1190</v>
      </c>
      <c r="J7319" s="63">
        <f t="shared" si="28"/>
        <v>44886</v>
      </c>
      <c r="K7319" s="64">
        <f>IF(ISBLANK(J7319),,H7319*INDEX(Inputs!G:G,MATCH(F7319,Inputs!E:E,0)))</f>
        <v>2198</v>
      </c>
      <c r="L7319" s="65" t="str">
        <f>IF(ISBLANK(J7319),,INDEX(Inputs!D:D,MATCH(F7319,Inputs!E:E,0)))</f>
        <v>433BK EvoFox WarHammer Gaming Keyboard (USB)</v>
      </c>
      <c r="M7319" s="65" t="str">
        <f>IF(ISBLANK(#REF!),,IF(B7319="Online","Online",IF(LEFT(B7319,1)="E","Online","Offline")))</f>
        <v>Online</v>
      </c>
      <c r="N7319" s="64">
        <f>IF(ISBLANK(M7319),,H7319*INDEX(Inputs!F:F,MATCH(F7319,Inputs!E:E,0)))</f>
        <v>2998</v>
      </c>
      <c r="O7319" s="65"/>
    </row>
    <row r="7320" ht="15.75" customHeight="1" spans="1:15">
      <c r="A7320" s="65" t="s">
        <v>376</v>
      </c>
      <c r="B7320" s="66" t="s">
        <v>377</v>
      </c>
      <c r="C7320" s="65" t="s">
        <v>378</v>
      </c>
      <c r="D7320" s="66" t="s">
        <v>370</v>
      </c>
      <c r="E7320" s="66" t="s">
        <v>410</v>
      </c>
      <c r="F7320" s="65">
        <v>250877</v>
      </c>
      <c r="G7320" s="65" t="s">
        <v>22</v>
      </c>
      <c r="H7320" s="67">
        <v>1</v>
      </c>
      <c r="I7320" s="69" t="s">
        <v>1190</v>
      </c>
      <c r="J7320" s="63">
        <f t="shared" si="28"/>
        <v>44886</v>
      </c>
      <c r="K7320" s="64">
        <f>IF(ISBLANK(J7320),,H7320*INDEX(Inputs!G:G,MATCH(F7320,Inputs!E:E,0)))</f>
        <v>349</v>
      </c>
      <c r="L7320" s="65" t="str">
        <f>IF(ISBLANK(J7320),,INDEX(Inputs!D:D,MATCH(F7320,Inputs!E:E,0)))</f>
        <v>595BK Evo Fox Falcon X35 Medium Speed Mouse Pad</v>
      </c>
      <c r="M7320" s="65" t="str">
        <f>IF(ISBLANK(#REF!),,IF(B7320="Online","Online",IF(LEFT(B7320,1)="E","Online","Offline")))</f>
        <v>Online</v>
      </c>
      <c r="N7320" s="64">
        <f>IF(ISBLANK(M7320),,H7320*INDEX(Inputs!F:F,MATCH(F7320,Inputs!E:E,0)))</f>
        <v>699</v>
      </c>
      <c r="O7320" s="65"/>
    </row>
    <row r="7321" ht="15.75" customHeight="1" spans="1:15">
      <c r="A7321" s="65" t="s">
        <v>327</v>
      </c>
      <c r="B7321" s="66" t="s">
        <v>64</v>
      </c>
      <c r="C7321" s="65" t="s">
        <v>592</v>
      </c>
      <c r="D7321" s="66" t="s">
        <v>370</v>
      </c>
      <c r="E7321" s="66" t="s">
        <v>410</v>
      </c>
      <c r="F7321" s="65">
        <v>250423</v>
      </c>
      <c r="G7321" s="65" t="s">
        <v>11</v>
      </c>
      <c r="H7321" s="67">
        <v>1</v>
      </c>
      <c r="I7321" s="69" t="s">
        <v>1190</v>
      </c>
      <c r="J7321" s="63">
        <f t="shared" si="28"/>
        <v>44886</v>
      </c>
      <c r="K7321" s="64">
        <f>IF(ISBLANK(J7321),,H7321*INDEX(Inputs!G:G,MATCH(F7321,Inputs!E:E,0)))</f>
        <v>759</v>
      </c>
      <c r="L7321" s="65" t="str">
        <f>IF(ISBLANK(J7321),,INDEX(Inputs!D:D,MATCH(F7321,Inputs!E:E,0)))</f>
        <v>650GR Ergo View Laptop Stand-Grey</v>
      </c>
      <c r="M7321" s="65" t="str">
        <f>IF(ISBLANK(#REF!),,IF(B7321="Online","Online",IF(LEFT(B7321,1)="E","Online","Offline")))</f>
        <v>Offline</v>
      </c>
      <c r="N7321" s="64">
        <f>IF(ISBLANK(M7321),,H7321*INDEX(Inputs!F:F,MATCH(F7321,Inputs!E:E,0)))</f>
        <v>899</v>
      </c>
      <c r="O7321" s="65"/>
    </row>
    <row r="7322" ht="15.75" customHeight="1" spans="1:15">
      <c r="A7322" s="65" t="s">
        <v>327</v>
      </c>
      <c r="B7322" s="66" t="s">
        <v>85</v>
      </c>
      <c r="C7322" s="65" t="s">
        <v>736</v>
      </c>
      <c r="D7322" s="66" t="s">
        <v>414</v>
      </c>
      <c r="E7322" s="66" t="s">
        <v>415</v>
      </c>
      <c r="F7322" s="65">
        <v>250874</v>
      </c>
      <c r="G7322" s="65" t="s">
        <v>13</v>
      </c>
      <c r="H7322" s="67">
        <v>1</v>
      </c>
      <c r="I7322" s="69" t="s">
        <v>1190</v>
      </c>
      <c r="J7322" s="63">
        <f t="shared" si="28"/>
        <v>44886</v>
      </c>
      <c r="K7322" s="64">
        <f>IF(ISBLANK(J7322),,H7322*INDEX(Inputs!G:G,MATCH(F7322,Inputs!E:E,0)))</f>
        <v>1349</v>
      </c>
      <c r="L7322" s="65" t="str">
        <f>IF(ISBLANK(J7322),,INDEX(Inputs!D:D,MATCH(F7322,Inputs!E:E,0)))</f>
        <v>432BK EvoFox X-Team Gaming Keyboard &amp; Mouse (USB)</v>
      </c>
      <c r="M7322" s="65" t="str">
        <f>IF(ISBLANK(#REF!),,IF(B7322="Online","Online",IF(LEFT(B7322,1)="E","Online","Offline")))</f>
        <v>Offline</v>
      </c>
      <c r="N7322" s="64">
        <f>IF(ISBLANK(M7322),,H7322*INDEX(Inputs!F:F,MATCH(F7322,Inputs!E:E,0)))</f>
        <v>1899</v>
      </c>
      <c r="O7322" s="65"/>
    </row>
    <row r="7323" ht="15.75" customHeight="1" spans="1:15">
      <c r="A7323" s="65" t="s">
        <v>327</v>
      </c>
      <c r="B7323" s="66" t="s">
        <v>333</v>
      </c>
      <c r="C7323" s="65" t="s">
        <v>334</v>
      </c>
      <c r="D7323" s="66" t="s">
        <v>414</v>
      </c>
      <c r="E7323" s="66" t="s">
        <v>415</v>
      </c>
      <c r="F7323" s="65">
        <v>260089</v>
      </c>
      <c r="G7323" s="65" t="s">
        <v>18</v>
      </c>
      <c r="H7323" s="67">
        <v>1</v>
      </c>
      <c r="I7323" s="69" t="s">
        <v>1190</v>
      </c>
      <c r="J7323" s="63">
        <f t="shared" si="28"/>
        <v>44886</v>
      </c>
      <c r="K7323" s="64">
        <f>IF(ISBLANK(J7323),,H7323*INDEX(Inputs!G:G,MATCH(F7323,Inputs!E:E,0)))</f>
        <v>529</v>
      </c>
      <c r="L7323" s="65" t="str">
        <f>IF(ISBLANK(J7323),,INDEX(Inputs!D:D,MATCH(F7323,Inputs!E:E,0)))</f>
        <v>398PP Xcite Neo Keyboard USB</v>
      </c>
      <c r="M7323" s="65" t="str">
        <f>IF(ISBLANK(#REF!),,IF(B7323="Online","Online",IF(LEFT(B7323,1)="E","Online","Offline")))</f>
        <v>Online</v>
      </c>
      <c r="N7323" s="64">
        <f>IF(ISBLANK(M7323),,H7323*INDEX(Inputs!F:F,MATCH(F7323,Inputs!E:E,0)))</f>
        <v>549</v>
      </c>
      <c r="O7323" s="65"/>
    </row>
    <row r="7324" ht="15.75" customHeight="1" spans="1:15">
      <c r="A7324" s="65" t="s">
        <v>327</v>
      </c>
      <c r="B7324" s="66" t="s">
        <v>902</v>
      </c>
      <c r="C7324" s="65" t="s">
        <v>903</v>
      </c>
      <c r="D7324" s="66" t="s">
        <v>414</v>
      </c>
      <c r="E7324" s="66" t="s">
        <v>415</v>
      </c>
      <c r="F7324" s="65">
        <v>204737</v>
      </c>
      <c r="G7324" s="65" t="s">
        <v>20</v>
      </c>
      <c r="H7324" s="67">
        <v>1</v>
      </c>
      <c r="I7324" s="69" t="s">
        <v>1190</v>
      </c>
      <c r="J7324" s="63">
        <f t="shared" si="28"/>
        <v>44886</v>
      </c>
      <c r="K7324" s="64">
        <f>IF(ISBLANK(J7324),,H7324*INDEX(Inputs!G:G,MATCH(F7324,Inputs!E:E,0)))</f>
        <v>729</v>
      </c>
      <c r="L7324" s="65" t="str">
        <f>IF(ISBLANK(J7324),,INDEX(Inputs!D:D,MATCH(F7324,Inputs!E:E,0)))</f>
        <v>850PP Xcite Pro Keyboard &amp; Mouse USB</v>
      </c>
      <c r="M7324" s="65" t="str">
        <f>IF(ISBLANK(#REF!),,IF(B7324="Online","Online",IF(LEFT(B7324,1)="E","Online","Offline")))</f>
        <v>Offline</v>
      </c>
      <c r="N7324" s="64">
        <f>IF(ISBLANK(M7324),,H7324*INDEX(Inputs!F:F,MATCH(F7324,Inputs!E:E,0)))</f>
        <v>799</v>
      </c>
      <c r="O7324" s="65"/>
    </row>
    <row r="7325" ht="15.75" customHeight="1" spans="1:15">
      <c r="A7325" s="65" t="s">
        <v>327</v>
      </c>
      <c r="B7325" s="66" t="s">
        <v>902</v>
      </c>
      <c r="C7325" s="65" t="s">
        <v>903</v>
      </c>
      <c r="D7325" s="66" t="s">
        <v>414</v>
      </c>
      <c r="E7325" s="66" t="s">
        <v>415</v>
      </c>
      <c r="F7325" s="65">
        <v>250874</v>
      </c>
      <c r="G7325" s="65" t="s">
        <v>13</v>
      </c>
      <c r="H7325" s="67">
        <v>1</v>
      </c>
      <c r="I7325" s="69" t="s">
        <v>1190</v>
      </c>
      <c r="J7325" s="63">
        <f t="shared" si="28"/>
        <v>44886</v>
      </c>
      <c r="K7325" s="64">
        <f>IF(ISBLANK(J7325),,H7325*INDEX(Inputs!G:G,MATCH(F7325,Inputs!E:E,0)))</f>
        <v>1349</v>
      </c>
      <c r="L7325" s="65" t="str">
        <f>IF(ISBLANK(J7325),,INDEX(Inputs!D:D,MATCH(F7325,Inputs!E:E,0)))</f>
        <v>432BK EvoFox X-Team Gaming Keyboard &amp; Mouse (USB)</v>
      </c>
      <c r="M7325" s="65" t="str">
        <f>IF(ISBLANK(#REF!),,IF(B7325="Online","Online",IF(LEFT(B7325,1)="E","Online","Offline")))</f>
        <v>Offline</v>
      </c>
      <c r="N7325" s="64">
        <f>IF(ISBLANK(M7325),,H7325*INDEX(Inputs!F:F,MATCH(F7325,Inputs!E:E,0)))</f>
        <v>1899</v>
      </c>
      <c r="O7325" s="65"/>
    </row>
    <row r="7326" ht="15.75" customHeight="1" spans="1:15">
      <c r="A7326" s="65" t="s">
        <v>338</v>
      </c>
      <c r="B7326" s="66" t="s">
        <v>44</v>
      </c>
      <c r="C7326" s="65" t="s">
        <v>339</v>
      </c>
      <c r="D7326" s="66" t="s">
        <v>370</v>
      </c>
      <c r="E7326" s="66" t="s">
        <v>410</v>
      </c>
      <c r="F7326" s="65">
        <v>250877</v>
      </c>
      <c r="G7326" s="65" t="s">
        <v>22</v>
      </c>
      <c r="H7326" s="67">
        <v>1</v>
      </c>
      <c r="I7326" s="69" t="s">
        <v>1190</v>
      </c>
      <c r="J7326" s="63">
        <f t="shared" si="28"/>
        <v>44886</v>
      </c>
      <c r="K7326" s="64">
        <f>IF(ISBLANK(J7326),,H7326*INDEX(Inputs!G:G,MATCH(F7326,Inputs!E:E,0)))</f>
        <v>349</v>
      </c>
      <c r="L7326" s="65" t="str">
        <f>IF(ISBLANK(J7326),,INDEX(Inputs!D:D,MATCH(F7326,Inputs!E:E,0)))</f>
        <v>595BK Evo Fox Falcon X35 Medium Speed Mouse Pad</v>
      </c>
      <c r="M7326" s="65" t="str">
        <f>IF(ISBLANK(#REF!),,IF(B7326="Online","Online",IF(LEFT(B7326,1)="E","Online","Offline")))</f>
        <v>Offline</v>
      </c>
      <c r="N7326" s="64">
        <f>IF(ISBLANK(M7326),,H7326*INDEX(Inputs!F:F,MATCH(F7326,Inputs!E:E,0)))</f>
        <v>699</v>
      </c>
      <c r="O7326" s="65"/>
    </row>
    <row r="7327" ht="15.75" customHeight="1" spans="1:15">
      <c r="A7327" s="65" t="s">
        <v>338</v>
      </c>
      <c r="B7327" s="66" t="s">
        <v>51</v>
      </c>
      <c r="C7327" s="65" t="s">
        <v>597</v>
      </c>
      <c r="D7327" s="66" t="s">
        <v>370</v>
      </c>
      <c r="E7327" s="66" t="s">
        <v>410</v>
      </c>
      <c r="F7327" s="65">
        <v>250423</v>
      </c>
      <c r="G7327" s="65" t="s">
        <v>11</v>
      </c>
      <c r="H7327" s="67">
        <v>1</v>
      </c>
      <c r="I7327" s="69" t="s">
        <v>1190</v>
      </c>
      <c r="J7327" s="63">
        <f t="shared" si="28"/>
        <v>44886</v>
      </c>
      <c r="K7327" s="64">
        <f>IF(ISBLANK(J7327),,H7327*INDEX(Inputs!G:G,MATCH(F7327,Inputs!E:E,0)))</f>
        <v>759</v>
      </c>
      <c r="L7327" s="65" t="str">
        <f>IF(ISBLANK(J7327),,INDEX(Inputs!D:D,MATCH(F7327,Inputs!E:E,0)))</f>
        <v>650GR Ergo View Laptop Stand-Grey</v>
      </c>
      <c r="M7327" s="65" t="str">
        <f>IF(ISBLANK(#REF!),,IF(B7327="Online","Online",IF(LEFT(B7327,1)="E","Online","Offline")))</f>
        <v>Offline</v>
      </c>
      <c r="N7327" s="64">
        <f>IF(ISBLANK(M7327),,H7327*INDEX(Inputs!F:F,MATCH(F7327,Inputs!E:E,0)))</f>
        <v>899</v>
      </c>
      <c r="O7327" s="65"/>
    </row>
    <row r="7328" ht="15.75" customHeight="1" spans="1:15">
      <c r="A7328" s="65" t="s">
        <v>480</v>
      </c>
      <c r="B7328" s="66" t="s">
        <v>145</v>
      </c>
      <c r="C7328" s="65" t="s">
        <v>481</v>
      </c>
      <c r="D7328" s="66" t="s">
        <v>370</v>
      </c>
      <c r="E7328" s="66" t="s">
        <v>410</v>
      </c>
      <c r="F7328" s="65">
        <v>250876</v>
      </c>
      <c r="G7328" s="65" t="s">
        <v>26</v>
      </c>
      <c r="H7328" s="67">
        <v>1</v>
      </c>
      <c r="I7328" s="69" t="s">
        <v>1190</v>
      </c>
      <c r="J7328" s="63">
        <f t="shared" si="28"/>
        <v>44886</v>
      </c>
      <c r="K7328" s="64">
        <f>IF(ISBLANK(J7328),,H7328*INDEX(Inputs!G:G,MATCH(F7328,Inputs!E:E,0)))</f>
        <v>1399</v>
      </c>
      <c r="L7328" s="65" t="str">
        <f>IF(ISBLANK(J7328),,INDEX(Inputs!D:D,MATCH(F7328,Inputs!E:E,0)))</f>
        <v>649BK EvoFox Typhoon Laptop Cooling Pad</v>
      </c>
      <c r="M7328" s="65" t="str">
        <f>IF(ISBLANK(#REF!),,IF(B7328="Online","Online",IF(LEFT(B7328,1)="E","Online","Offline")))</f>
        <v>Offline</v>
      </c>
      <c r="N7328" s="64">
        <f>IF(ISBLANK(M7328),,H7328*INDEX(Inputs!F:F,MATCH(F7328,Inputs!E:E,0)))</f>
        <v>1999</v>
      </c>
      <c r="O7328" s="65"/>
    </row>
    <row r="7329" ht="15.75" customHeight="1" spans="1:15">
      <c r="A7329" s="65" t="s">
        <v>338</v>
      </c>
      <c r="B7329" s="66" t="s">
        <v>237</v>
      </c>
      <c r="C7329" s="65" t="s">
        <v>891</v>
      </c>
      <c r="D7329" s="66" t="s">
        <v>370</v>
      </c>
      <c r="E7329" s="66" t="s">
        <v>371</v>
      </c>
      <c r="F7329" s="65">
        <v>250417</v>
      </c>
      <c r="G7329" s="65" t="s">
        <v>39</v>
      </c>
      <c r="H7329" s="67">
        <v>1</v>
      </c>
      <c r="I7329" s="69" t="s">
        <v>1190</v>
      </c>
      <c r="J7329" s="63">
        <f t="shared" si="28"/>
        <v>44886</v>
      </c>
      <c r="K7329" s="64">
        <f>IF(ISBLANK(J7329),,H7329*INDEX(Inputs!G:G,MATCH(F7329,Inputs!E:E,0)))</f>
        <v>929</v>
      </c>
      <c r="L7329" s="65" t="str">
        <f>IF(ISBLANK(J7329),,INDEX(Inputs!D:D,MATCH(F7329,Inputs!E:E,0)))</f>
        <v>416PP Super Speed Hub 4 Port USB 3.0</v>
      </c>
      <c r="M7329" s="65" t="str">
        <f>IF(ISBLANK(#REF!),,IF(B7329="Online","Online",IF(LEFT(B7329,1)="E","Online","Offline")))</f>
        <v>Offline</v>
      </c>
      <c r="N7329" s="64">
        <f>IF(ISBLANK(M7329),,H7329*INDEX(Inputs!F:F,MATCH(F7329,Inputs!E:E,0)))</f>
        <v>1499</v>
      </c>
      <c r="O7329" s="65"/>
    </row>
    <row r="7330" ht="15.75" customHeight="1" spans="1:15">
      <c r="A7330" s="65" t="s">
        <v>691</v>
      </c>
      <c r="B7330" s="66" t="s">
        <v>692</v>
      </c>
      <c r="C7330" s="65" t="s">
        <v>693</v>
      </c>
      <c r="D7330" s="66" t="s">
        <v>370</v>
      </c>
      <c r="E7330" s="66" t="s">
        <v>410</v>
      </c>
      <c r="F7330" s="65">
        <v>250877</v>
      </c>
      <c r="G7330" s="65" t="s">
        <v>22</v>
      </c>
      <c r="H7330" s="67">
        <v>1</v>
      </c>
      <c r="I7330" s="69" t="s">
        <v>1190</v>
      </c>
      <c r="J7330" s="63">
        <f t="shared" si="28"/>
        <v>44886</v>
      </c>
      <c r="K7330" s="64">
        <f>IF(ISBLANK(J7330),,H7330*INDEX(Inputs!G:G,MATCH(F7330,Inputs!E:E,0)))</f>
        <v>349</v>
      </c>
      <c r="L7330" s="65" t="str">
        <f>IF(ISBLANK(J7330),,INDEX(Inputs!D:D,MATCH(F7330,Inputs!E:E,0)))</f>
        <v>595BK Evo Fox Falcon X35 Medium Speed Mouse Pad</v>
      </c>
      <c r="M7330" s="65" t="str">
        <f>IF(ISBLANK(#REF!),,IF(B7330="Online","Online",IF(LEFT(B7330,1)="E","Online","Offline")))</f>
        <v>Offline</v>
      </c>
      <c r="N7330" s="64">
        <f>IF(ISBLANK(M7330),,H7330*INDEX(Inputs!F:F,MATCH(F7330,Inputs!E:E,0)))</f>
        <v>699</v>
      </c>
      <c r="O7330" s="65"/>
    </row>
    <row r="7331" ht="15.75" customHeight="1" spans="1:15">
      <c r="A7331" s="65" t="s">
        <v>432</v>
      </c>
      <c r="B7331" s="66" t="s">
        <v>121</v>
      </c>
      <c r="C7331" s="65" t="s">
        <v>433</v>
      </c>
      <c r="D7331" s="66" t="s">
        <v>370</v>
      </c>
      <c r="E7331" s="66" t="s">
        <v>371</v>
      </c>
      <c r="F7331" s="65">
        <v>250417</v>
      </c>
      <c r="G7331" s="65" t="s">
        <v>39</v>
      </c>
      <c r="H7331" s="67">
        <v>1</v>
      </c>
      <c r="I7331" s="69" t="s">
        <v>1191</v>
      </c>
      <c r="J7331" s="63">
        <f t="shared" si="28"/>
        <v>44887</v>
      </c>
      <c r="K7331" s="64">
        <f>IF(ISBLANK(J7331),,H7331*INDEX(Inputs!G:G,MATCH(F7331,Inputs!E:E,0)))</f>
        <v>929</v>
      </c>
      <c r="L7331" s="65" t="str">
        <f>IF(ISBLANK(J7331),,INDEX(Inputs!D:D,MATCH(F7331,Inputs!E:E,0)))</f>
        <v>416PP Super Speed Hub 4 Port USB 3.0</v>
      </c>
      <c r="M7331" s="65" t="str">
        <f>IF(ISBLANK(#REF!),,IF(B7331="Online","Online",IF(LEFT(B7331,1)="E","Online","Offline")))</f>
        <v>Offline</v>
      </c>
      <c r="N7331" s="64">
        <f>IF(ISBLANK(M7331),,H7331*INDEX(Inputs!F:F,MATCH(F7331,Inputs!E:E,0)))</f>
        <v>1499</v>
      </c>
      <c r="O7331" s="65"/>
    </row>
    <row r="7332" ht="15.75" customHeight="1" spans="1:15">
      <c r="A7332" s="65" t="s">
        <v>1009</v>
      </c>
      <c r="B7332" s="66" t="s">
        <v>214</v>
      </c>
      <c r="C7332" s="65" t="s">
        <v>1010</v>
      </c>
      <c r="D7332" s="66" t="s">
        <v>414</v>
      </c>
      <c r="E7332" s="66" t="s">
        <v>415</v>
      </c>
      <c r="F7332" s="65">
        <v>250874</v>
      </c>
      <c r="G7332" s="65" t="s">
        <v>13</v>
      </c>
      <c r="H7332" s="67">
        <v>1</v>
      </c>
      <c r="I7332" s="69" t="s">
        <v>1191</v>
      </c>
      <c r="J7332" s="63">
        <f t="shared" si="28"/>
        <v>44887</v>
      </c>
      <c r="K7332" s="64">
        <f>IF(ISBLANK(J7332),,H7332*INDEX(Inputs!G:G,MATCH(F7332,Inputs!E:E,0)))</f>
        <v>1349</v>
      </c>
      <c r="L7332" s="65" t="str">
        <f>IF(ISBLANK(J7332),,INDEX(Inputs!D:D,MATCH(F7332,Inputs!E:E,0)))</f>
        <v>432BK EvoFox X-Team Gaming Keyboard &amp; Mouse (USB)</v>
      </c>
      <c r="M7332" s="65" t="str">
        <f>IF(ISBLANK(#REF!),,IF(B7332="Online","Online",IF(LEFT(B7332,1)="E","Online","Offline")))</f>
        <v>Offline</v>
      </c>
      <c r="N7332" s="64">
        <f>IF(ISBLANK(M7332),,H7332*INDEX(Inputs!F:F,MATCH(F7332,Inputs!E:E,0)))</f>
        <v>1899</v>
      </c>
      <c r="O7332" s="65"/>
    </row>
    <row r="7333" ht="15.75" customHeight="1" spans="1:15">
      <c r="A7333" s="65" t="s">
        <v>341</v>
      </c>
      <c r="B7333" s="66" t="s">
        <v>60</v>
      </c>
      <c r="C7333" s="65" t="s">
        <v>436</v>
      </c>
      <c r="D7333" s="66" t="s">
        <v>370</v>
      </c>
      <c r="E7333" s="66" t="s">
        <v>371</v>
      </c>
      <c r="F7333" s="65">
        <v>260086</v>
      </c>
      <c r="G7333" s="65" t="s">
        <v>16</v>
      </c>
      <c r="H7333" s="67">
        <v>1</v>
      </c>
      <c r="I7333" s="69" t="s">
        <v>1191</v>
      </c>
      <c r="J7333" s="63">
        <f t="shared" si="28"/>
        <v>44887</v>
      </c>
      <c r="K7333" s="64">
        <f>IF(ISBLANK(J7333),,H7333*INDEX(Inputs!G:G,MATCH(F7333,Inputs!E:E,0)))</f>
        <v>1699</v>
      </c>
      <c r="L7333" s="65" t="str">
        <f>IF(ISBLANK(J7333),,INDEX(Inputs!D:D,MATCH(F7333,Inputs!E:E,0)))</f>
        <v>436BK Type-C 6 in 1 Multiport Hub</v>
      </c>
      <c r="M7333" s="65" t="str">
        <f>IF(ISBLANK(#REF!),,IF(B7333="Online","Online",IF(LEFT(B7333,1)="E","Online","Offline")))</f>
        <v>Offline</v>
      </c>
      <c r="N7333" s="64">
        <f>IF(ISBLANK(M7333),,H7333*INDEX(Inputs!F:F,MATCH(F7333,Inputs!E:E,0)))</f>
        <v>2599</v>
      </c>
      <c r="O7333" s="65"/>
    </row>
    <row r="7334" ht="15.75" customHeight="1" spans="1:15">
      <c r="A7334" s="65" t="s">
        <v>341</v>
      </c>
      <c r="B7334" s="66" t="s">
        <v>183</v>
      </c>
      <c r="C7334" s="65" t="s">
        <v>468</v>
      </c>
      <c r="D7334" s="66" t="s">
        <v>414</v>
      </c>
      <c r="E7334" s="66" t="s">
        <v>415</v>
      </c>
      <c r="F7334" s="65">
        <v>250874</v>
      </c>
      <c r="G7334" s="65" t="s">
        <v>13</v>
      </c>
      <c r="H7334" s="67">
        <v>1</v>
      </c>
      <c r="I7334" s="69" t="s">
        <v>1191</v>
      </c>
      <c r="J7334" s="63">
        <f t="shared" si="28"/>
        <v>44887</v>
      </c>
      <c r="K7334" s="64">
        <f>IF(ISBLANK(J7334),,H7334*INDEX(Inputs!G:G,MATCH(F7334,Inputs!E:E,0)))</f>
        <v>1349</v>
      </c>
      <c r="L7334" s="65" t="str">
        <f>IF(ISBLANK(J7334),,INDEX(Inputs!D:D,MATCH(F7334,Inputs!E:E,0)))</f>
        <v>432BK EvoFox X-Team Gaming Keyboard &amp; Mouse (USB)</v>
      </c>
      <c r="M7334" s="65" t="str">
        <f>IF(ISBLANK(#REF!),,IF(B7334="Online","Online",IF(LEFT(B7334,1)="E","Online","Offline")))</f>
        <v>Offline</v>
      </c>
      <c r="N7334" s="64">
        <f>IF(ISBLANK(M7334),,H7334*INDEX(Inputs!F:F,MATCH(F7334,Inputs!E:E,0)))</f>
        <v>1899</v>
      </c>
      <c r="O7334" s="65"/>
    </row>
    <row r="7335" ht="15.75" customHeight="1" spans="1:15">
      <c r="A7335" s="65" t="s">
        <v>750</v>
      </c>
      <c r="B7335" s="66" t="s">
        <v>244</v>
      </c>
      <c r="C7335" s="65" t="s">
        <v>1192</v>
      </c>
      <c r="D7335" s="66" t="s">
        <v>370</v>
      </c>
      <c r="E7335" s="66" t="s">
        <v>410</v>
      </c>
      <c r="F7335" s="65">
        <v>250423</v>
      </c>
      <c r="G7335" s="65" t="s">
        <v>11</v>
      </c>
      <c r="H7335" s="67">
        <v>1</v>
      </c>
      <c r="I7335" s="69" t="s">
        <v>1191</v>
      </c>
      <c r="J7335" s="63">
        <f t="shared" si="28"/>
        <v>44887</v>
      </c>
      <c r="K7335" s="64">
        <f>IF(ISBLANK(J7335),,H7335*INDEX(Inputs!G:G,MATCH(F7335,Inputs!E:E,0)))</f>
        <v>759</v>
      </c>
      <c r="L7335" s="65" t="str">
        <f>IF(ISBLANK(J7335),,INDEX(Inputs!D:D,MATCH(F7335,Inputs!E:E,0)))</f>
        <v>650GR Ergo View Laptop Stand-Grey</v>
      </c>
      <c r="M7335" s="65" t="str">
        <f>IF(ISBLANK(#REF!),,IF(B7335="Online","Online",IF(LEFT(B7335,1)="E","Online","Offline")))</f>
        <v>Offline</v>
      </c>
      <c r="N7335" s="64">
        <f>IF(ISBLANK(M7335),,H7335*INDEX(Inputs!F:F,MATCH(F7335,Inputs!E:E,0)))</f>
        <v>899</v>
      </c>
      <c r="O7335" s="65"/>
    </row>
    <row r="7336" ht="15.75" customHeight="1" spans="1:15">
      <c r="A7336" s="65" t="s">
        <v>509</v>
      </c>
      <c r="B7336" s="66" t="s">
        <v>139</v>
      </c>
      <c r="C7336" s="65" t="s">
        <v>545</v>
      </c>
      <c r="D7336" s="66" t="s">
        <v>370</v>
      </c>
      <c r="E7336" s="66" t="s">
        <v>410</v>
      </c>
      <c r="F7336" s="65">
        <v>250423</v>
      </c>
      <c r="G7336" s="65" t="s">
        <v>11</v>
      </c>
      <c r="H7336" s="67">
        <v>1</v>
      </c>
      <c r="I7336" s="69" t="s">
        <v>1191</v>
      </c>
      <c r="J7336" s="63">
        <f t="shared" si="28"/>
        <v>44887</v>
      </c>
      <c r="K7336" s="64">
        <f>IF(ISBLANK(J7336),,H7336*INDEX(Inputs!G:G,MATCH(F7336,Inputs!E:E,0)))</f>
        <v>759</v>
      </c>
      <c r="L7336" s="65" t="str">
        <f>IF(ISBLANK(J7336),,INDEX(Inputs!D:D,MATCH(F7336,Inputs!E:E,0)))</f>
        <v>650GR Ergo View Laptop Stand-Grey</v>
      </c>
      <c r="M7336" s="65" t="str">
        <f>IF(ISBLANK(#REF!),,IF(B7336="Online","Online",IF(LEFT(B7336,1)="E","Online","Offline")))</f>
        <v>Offline</v>
      </c>
      <c r="N7336" s="64">
        <f>IF(ISBLANK(M7336),,H7336*INDEX(Inputs!F:F,MATCH(F7336,Inputs!E:E,0)))</f>
        <v>899</v>
      </c>
      <c r="O7336" s="65"/>
    </row>
    <row r="7337" ht="15.75" customHeight="1" spans="1:15">
      <c r="A7337" s="65" t="s">
        <v>345</v>
      </c>
      <c r="B7337" s="66" t="s">
        <v>46</v>
      </c>
      <c r="C7337" s="65" t="s">
        <v>346</v>
      </c>
      <c r="D7337" s="66" t="s">
        <v>370</v>
      </c>
      <c r="E7337" s="66" t="s">
        <v>410</v>
      </c>
      <c r="F7337" s="65">
        <v>250876</v>
      </c>
      <c r="G7337" s="65" t="s">
        <v>26</v>
      </c>
      <c r="H7337" s="67">
        <v>1</v>
      </c>
      <c r="I7337" s="69" t="s">
        <v>1191</v>
      </c>
      <c r="J7337" s="63">
        <f t="shared" si="28"/>
        <v>44887</v>
      </c>
      <c r="K7337" s="64">
        <f>IF(ISBLANK(J7337),,H7337*INDEX(Inputs!G:G,MATCH(F7337,Inputs!E:E,0)))</f>
        <v>1399</v>
      </c>
      <c r="L7337" s="65" t="str">
        <f>IF(ISBLANK(J7337),,INDEX(Inputs!D:D,MATCH(F7337,Inputs!E:E,0)))</f>
        <v>649BK EvoFox Typhoon Laptop Cooling Pad</v>
      </c>
      <c r="M7337" s="65" t="str">
        <f>IF(ISBLANK(#REF!),,IF(B7337="Online","Online",IF(LEFT(B7337,1)="E","Online","Offline")))</f>
        <v>Offline</v>
      </c>
      <c r="N7337" s="64">
        <f>IF(ISBLANK(M7337),,H7337*INDEX(Inputs!F:F,MATCH(F7337,Inputs!E:E,0)))</f>
        <v>1999</v>
      </c>
      <c r="O7337" s="65"/>
    </row>
    <row r="7338" ht="15.75" customHeight="1" spans="1:15">
      <c r="A7338" s="65" t="s">
        <v>454</v>
      </c>
      <c r="B7338" s="66" t="s">
        <v>460</v>
      </c>
      <c r="C7338" s="65" t="s">
        <v>461</v>
      </c>
      <c r="D7338" s="66" t="s">
        <v>414</v>
      </c>
      <c r="E7338" s="66" t="s">
        <v>415</v>
      </c>
      <c r="F7338" s="65">
        <v>250874</v>
      </c>
      <c r="G7338" s="65" t="s">
        <v>13</v>
      </c>
      <c r="H7338" s="67">
        <v>0</v>
      </c>
      <c r="I7338" s="69" t="s">
        <v>1191</v>
      </c>
      <c r="J7338" s="63">
        <f t="shared" si="28"/>
        <v>44887</v>
      </c>
      <c r="K7338" s="64">
        <f>IF(ISBLANK(J7338),,H7338*INDEX(Inputs!G:G,MATCH(F7338,Inputs!E:E,0)))</f>
        <v>0</v>
      </c>
      <c r="L7338" s="65" t="str">
        <f>IF(ISBLANK(J7338),,INDEX(Inputs!D:D,MATCH(F7338,Inputs!E:E,0)))</f>
        <v>432BK EvoFox X-Team Gaming Keyboard &amp; Mouse (USB)</v>
      </c>
      <c r="M7338" s="65" t="str">
        <f>IF(ISBLANK(#REF!),,IF(B7338="Online","Online",IF(LEFT(B7338,1)="E","Online","Offline")))</f>
        <v>Offline</v>
      </c>
      <c r="N7338" s="64">
        <f>IF(ISBLANK(M7338),,H7338*INDEX(Inputs!F:F,MATCH(F7338,Inputs!E:E,0)))</f>
        <v>0</v>
      </c>
      <c r="O7338" s="65"/>
    </row>
    <row r="7339" ht="15.75" customHeight="1" spans="1:15">
      <c r="A7339" s="65" t="s">
        <v>454</v>
      </c>
      <c r="B7339" s="66" t="s">
        <v>164</v>
      </c>
      <c r="C7339" s="65" t="s">
        <v>466</v>
      </c>
      <c r="D7339" s="66" t="s">
        <v>414</v>
      </c>
      <c r="E7339" s="66" t="s">
        <v>428</v>
      </c>
      <c r="F7339" s="65">
        <v>250881</v>
      </c>
      <c r="G7339" s="65" t="s">
        <v>98</v>
      </c>
      <c r="H7339" s="67">
        <v>1</v>
      </c>
      <c r="I7339" s="69" t="s">
        <v>1191</v>
      </c>
      <c r="J7339" s="63">
        <f t="shared" si="28"/>
        <v>44887</v>
      </c>
      <c r="K7339" s="64">
        <f>IF(ISBLANK(J7339),,H7339*INDEX(Inputs!G:G,MATCH(F7339,Inputs!E:E,0)))</f>
        <v>799</v>
      </c>
      <c r="L7339" s="65" t="str">
        <f>IF(ISBLANK(J7339),,INDEX(Inputs!D:D,MATCH(F7339,Inputs!E:E,0)))</f>
        <v>795BK EvoFox Phantom Pro RGB Gaming Mouse USB</v>
      </c>
      <c r="M7339" s="65" t="str">
        <f>IF(ISBLANK(#REF!),,IF(B7339="Online","Online",IF(LEFT(B7339,1)="E","Online","Offline")))</f>
        <v>Offline</v>
      </c>
      <c r="N7339" s="64">
        <f>IF(ISBLANK(M7339),,H7339*INDEX(Inputs!F:F,MATCH(F7339,Inputs!E:E,0)))</f>
        <v>1099</v>
      </c>
      <c r="O7339" s="65"/>
    </row>
    <row r="7340" ht="15.75" customHeight="1" spans="1:15">
      <c r="A7340" s="65" t="s">
        <v>407</v>
      </c>
      <c r="B7340" s="66" t="s">
        <v>29</v>
      </c>
      <c r="C7340" s="65" t="s">
        <v>613</v>
      </c>
      <c r="D7340" s="66" t="s">
        <v>370</v>
      </c>
      <c r="E7340" s="66" t="s">
        <v>371</v>
      </c>
      <c r="F7340" s="65">
        <v>250417</v>
      </c>
      <c r="G7340" s="65" t="s">
        <v>39</v>
      </c>
      <c r="H7340" s="67">
        <v>1</v>
      </c>
      <c r="I7340" s="69" t="s">
        <v>1191</v>
      </c>
      <c r="J7340" s="63">
        <f t="shared" si="28"/>
        <v>44887</v>
      </c>
      <c r="K7340" s="64">
        <f>IF(ISBLANK(J7340),,H7340*INDEX(Inputs!G:G,MATCH(F7340,Inputs!E:E,0)))</f>
        <v>929</v>
      </c>
      <c r="L7340" s="65" t="str">
        <f>IF(ISBLANK(J7340),,INDEX(Inputs!D:D,MATCH(F7340,Inputs!E:E,0)))</f>
        <v>416PP Super Speed Hub 4 Port USB 3.0</v>
      </c>
      <c r="M7340" s="65" t="str">
        <f>IF(ISBLANK(#REF!),,IF(B7340="Online","Online",IF(LEFT(B7340,1)="E","Online","Offline")))</f>
        <v>Offline</v>
      </c>
      <c r="N7340" s="64">
        <f>IF(ISBLANK(M7340),,H7340*INDEX(Inputs!F:F,MATCH(F7340,Inputs!E:E,0)))</f>
        <v>1499</v>
      </c>
      <c r="O7340" s="65"/>
    </row>
    <row r="7341" ht="15.75" customHeight="1" spans="1:15">
      <c r="A7341" s="65" t="s">
        <v>373</v>
      </c>
      <c r="B7341" s="66" t="s">
        <v>82</v>
      </c>
      <c r="C7341" s="65" t="s">
        <v>374</v>
      </c>
      <c r="D7341" s="66" t="s">
        <v>370</v>
      </c>
      <c r="E7341" s="66" t="s">
        <v>410</v>
      </c>
      <c r="F7341" s="65">
        <v>250879</v>
      </c>
      <c r="G7341" s="65" t="s">
        <v>30</v>
      </c>
      <c r="H7341" s="67">
        <v>1</v>
      </c>
      <c r="I7341" s="69" t="s">
        <v>1191</v>
      </c>
      <c r="J7341" s="63">
        <f t="shared" si="28"/>
        <v>44887</v>
      </c>
      <c r="K7341" s="64">
        <f>IF(ISBLANK(J7341),,H7341*INDEX(Inputs!G:G,MATCH(F7341,Inputs!E:E,0)))</f>
        <v>699</v>
      </c>
      <c r="L7341" s="65" t="str">
        <f>IF(ISBLANK(J7341),,INDEX(Inputs!D:D,MATCH(F7341,Inputs!E:E,0)))</f>
        <v>597BK Evo Fox Falcon X85 Extra Large Speed Mouse Pad</v>
      </c>
      <c r="M7341" s="65" t="str">
        <f>IF(ISBLANK(#REF!),,IF(B7341="Online","Online",IF(LEFT(B7341,1)="E","Online","Offline")))</f>
        <v>Offline</v>
      </c>
      <c r="N7341" s="64">
        <f>IF(ISBLANK(M7341),,H7341*INDEX(Inputs!F:F,MATCH(F7341,Inputs!E:E,0)))</f>
        <v>1199</v>
      </c>
      <c r="O7341" s="65"/>
    </row>
    <row r="7342" ht="15.75" customHeight="1" spans="1:15">
      <c r="A7342" s="65" t="s">
        <v>407</v>
      </c>
      <c r="B7342" s="66" t="s">
        <v>89</v>
      </c>
      <c r="C7342" s="65" t="s">
        <v>598</v>
      </c>
      <c r="D7342" s="66" t="s">
        <v>370</v>
      </c>
      <c r="E7342" s="66" t="s">
        <v>371</v>
      </c>
      <c r="F7342" s="65">
        <v>260086</v>
      </c>
      <c r="G7342" s="65" t="s">
        <v>16</v>
      </c>
      <c r="H7342" s="67">
        <v>1</v>
      </c>
      <c r="I7342" s="69" t="s">
        <v>1191</v>
      </c>
      <c r="J7342" s="63">
        <f t="shared" si="28"/>
        <v>44887</v>
      </c>
      <c r="K7342" s="64">
        <f>IF(ISBLANK(J7342),,H7342*INDEX(Inputs!G:G,MATCH(F7342,Inputs!E:E,0)))</f>
        <v>1699</v>
      </c>
      <c r="L7342" s="65" t="str">
        <f>IF(ISBLANK(J7342),,INDEX(Inputs!D:D,MATCH(F7342,Inputs!E:E,0)))</f>
        <v>436BK Type-C 6 in 1 Multiport Hub</v>
      </c>
      <c r="M7342" s="65" t="str">
        <f>IF(ISBLANK(#REF!),,IF(B7342="Online","Online",IF(LEFT(B7342,1)="E","Online","Offline")))</f>
        <v>Offline</v>
      </c>
      <c r="N7342" s="64">
        <f>IF(ISBLANK(M7342),,H7342*INDEX(Inputs!F:F,MATCH(F7342,Inputs!E:E,0)))</f>
        <v>2599</v>
      </c>
      <c r="O7342" s="65"/>
    </row>
    <row r="7343" ht="15.75" customHeight="1" spans="1:15">
      <c r="A7343" s="65" t="s">
        <v>367</v>
      </c>
      <c r="B7343" s="66" t="s">
        <v>175</v>
      </c>
      <c r="C7343" s="65" t="s">
        <v>659</v>
      </c>
      <c r="D7343" s="66" t="s">
        <v>370</v>
      </c>
      <c r="E7343" s="66" t="s">
        <v>410</v>
      </c>
      <c r="F7343" s="65">
        <v>250423</v>
      </c>
      <c r="G7343" s="65" t="s">
        <v>11</v>
      </c>
      <c r="H7343" s="67">
        <v>1</v>
      </c>
      <c r="I7343" s="69" t="s">
        <v>1191</v>
      </c>
      <c r="J7343" s="63">
        <f t="shared" si="28"/>
        <v>44887</v>
      </c>
      <c r="K7343" s="64">
        <f>IF(ISBLANK(J7343),,H7343*INDEX(Inputs!G:G,MATCH(F7343,Inputs!E:E,0)))</f>
        <v>759</v>
      </c>
      <c r="L7343" s="65" t="str">
        <f>IF(ISBLANK(J7343),,INDEX(Inputs!D:D,MATCH(F7343,Inputs!E:E,0)))</f>
        <v>650GR Ergo View Laptop Stand-Grey</v>
      </c>
      <c r="M7343" s="65" t="str">
        <f>IF(ISBLANK(#REF!),,IF(B7343="Online","Online",IF(LEFT(B7343,1)="E","Online","Offline")))</f>
        <v>Offline</v>
      </c>
      <c r="N7343" s="64">
        <f>IF(ISBLANK(M7343),,H7343*INDEX(Inputs!F:F,MATCH(F7343,Inputs!E:E,0)))</f>
        <v>899</v>
      </c>
      <c r="O7343" s="65"/>
    </row>
    <row r="7344" ht="15.75" customHeight="1" spans="1:15">
      <c r="A7344" s="65" t="s">
        <v>551</v>
      </c>
      <c r="B7344" s="66" t="s">
        <v>552</v>
      </c>
      <c r="C7344" s="65" t="s">
        <v>553</v>
      </c>
      <c r="D7344" s="66" t="s">
        <v>370</v>
      </c>
      <c r="E7344" s="66" t="s">
        <v>880</v>
      </c>
      <c r="F7344" s="65">
        <v>256480</v>
      </c>
      <c r="G7344" s="65" t="s">
        <v>25</v>
      </c>
      <c r="H7344" s="67">
        <v>1</v>
      </c>
      <c r="I7344" s="69" t="s">
        <v>1191</v>
      </c>
      <c r="J7344" s="63">
        <f t="shared" si="28"/>
        <v>44887</v>
      </c>
      <c r="K7344" s="64">
        <f>IF(ISBLANK(J7344),,H7344*INDEX(Inputs!G:G,MATCH(F7344,Inputs!E:E,0)))</f>
        <v>3000</v>
      </c>
      <c r="L7344" s="65" t="str">
        <f>IF(ISBLANK(J7344),,INDEX(Inputs!D:D,MATCH(F7344,Inputs!E:E,0)))</f>
        <v>998PP EvoFox Prime Gaming Bundle (422,423,658,597)</v>
      </c>
      <c r="M7344" s="65" t="str">
        <f>IF(ISBLANK(#REF!),,IF(B7344="Online","Online",IF(LEFT(B7344,1)="E","Online","Offline")))</f>
        <v>Offline</v>
      </c>
      <c r="N7344" s="64">
        <f>IF(ISBLANK(M7344),,H7344*INDEX(Inputs!F:F,MATCH(F7344,Inputs!E:E,0)))</f>
        <v>5496</v>
      </c>
      <c r="O7344" s="65"/>
    </row>
    <row r="7345" ht="15.75" customHeight="1" spans="1:15">
      <c r="A7345" s="65" t="s">
        <v>694</v>
      </c>
      <c r="B7345" s="66" t="s">
        <v>194</v>
      </c>
      <c r="C7345" s="65" t="s">
        <v>695</v>
      </c>
      <c r="D7345" s="66" t="s">
        <v>370</v>
      </c>
      <c r="E7345" s="66" t="s">
        <v>410</v>
      </c>
      <c r="F7345" s="65">
        <v>250876</v>
      </c>
      <c r="G7345" s="65" t="s">
        <v>26</v>
      </c>
      <c r="H7345" s="67">
        <v>1</v>
      </c>
      <c r="I7345" s="69" t="s">
        <v>1191</v>
      </c>
      <c r="J7345" s="63">
        <f t="shared" si="28"/>
        <v>44887</v>
      </c>
      <c r="K7345" s="64">
        <f>IF(ISBLANK(J7345),,H7345*INDEX(Inputs!G:G,MATCH(F7345,Inputs!E:E,0)))</f>
        <v>1399</v>
      </c>
      <c r="L7345" s="65" t="str">
        <f>IF(ISBLANK(J7345),,INDEX(Inputs!D:D,MATCH(F7345,Inputs!E:E,0)))</f>
        <v>649BK EvoFox Typhoon Laptop Cooling Pad</v>
      </c>
      <c r="M7345" s="65" t="str">
        <f>IF(ISBLANK(#REF!),,IF(B7345="Online","Online",IF(LEFT(B7345,1)="E","Online","Offline")))</f>
        <v>Offline</v>
      </c>
      <c r="N7345" s="64">
        <f>IF(ISBLANK(M7345),,H7345*INDEX(Inputs!F:F,MATCH(F7345,Inputs!E:E,0)))</f>
        <v>1999</v>
      </c>
      <c r="O7345" s="65"/>
    </row>
    <row r="7346" ht="15.75" customHeight="1" spans="1:15">
      <c r="A7346" s="65" t="s">
        <v>358</v>
      </c>
      <c r="B7346" s="66" t="s">
        <v>359</v>
      </c>
      <c r="C7346" s="65" t="s">
        <v>360</v>
      </c>
      <c r="D7346" s="66" t="s">
        <v>370</v>
      </c>
      <c r="E7346" s="66" t="s">
        <v>410</v>
      </c>
      <c r="F7346" s="65">
        <v>250423</v>
      </c>
      <c r="G7346" s="65" t="s">
        <v>11</v>
      </c>
      <c r="H7346" s="67">
        <v>1</v>
      </c>
      <c r="I7346" s="69" t="s">
        <v>1191</v>
      </c>
      <c r="J7346" s="63">
        <f t="shared" si="28"/>
        <v>44887</v>
      </c>
      <c r="K7346" s="64">
        <f>IF(ISBLANK(J7346),,H7346*INDEX(Inputs!G:G,MATCH(F7346,Inputs!E:E,0)))</f>
        <v>759</v>
      </c>
      <c r="L7346" s="65" t="str">
        <f>IF(ISBLANK(J7346),,INDEX(Inputs!D:D,MATCH(F7346,Inputs!E:E,0)))</f>
        <v>650GR Ergo View Laptop Stand-Grey</v>
      </c>
      <c r="M7346" s="65" t="str">
        <f>IF(ISBLANK(#REF!),,IF(B7346="Online","Online",IF(LEFT(B7346,1)="E","Online","Offline")))</f>
        <v>Online</v>
      </c>
      <c r="N7346" s="64">
        <f>IF(ISBLANK(M7346),,H7346*INDEX(Inputs!F:F,MATCH(F7346,Inputs!E:E,0)))</f>
        <v>899</v>
      </c>
      <c r="O7346" s="65"/>
    </row>
    <row r="7347" ht="15.75" customHeight="1" spans="1:15">
      <c r="A7347" s="65" t="s">
        <v>367</v>
      </c>
      <c r="B7347" s="66" t="s">
        <v>368</v>
      </c>
      <c r="C7347" s="65" t="s">
        <v>369</v>
      </c>
      <c r="D7347" s="66" t="s">
        <v>370</v>
      </c>
      <c r="E7347" s="66" t="s">
        <v>410</v>
      </c>
      <c r="F7347" s="65">
        <v>250879</v>
      </c>
      <c r="G7347" s="65" t="s">
        <v>30</v>
      </c>
      <c r="H7347" s="67">
        <v>1</v>
      </c>
      <c r="I7347" s="69" t="s">
        <v>1191</v>
      </c>
      <c r="J7347" s="63">
        <f t="shared" si="28"/>
        <v>44887</v>
      </c>
      <c r="K7347" s="64">
        <f>IF(ISBLANK(J7347),,H7347*INDEX(Inputs!G:G,MATCH(F7347,Inputs!E:E,0)))</f>
        <v>699</v>
      </c>
      <c r="L7347" s="65" t="str">
        <f>IF(ISBLANK(J7347),,INDEX(Inputs!D:D,MATCH(F7347,Inputs!E:E,0)))</f>
        <v>597BK Evo Fox Falcon X85 Extra Large Speed Mouse Pad</v>
      </c>
      <c r="M7347" s="65" t="str">
        <f>IF(ISBLANK(#REF!),,IF(B7347="Online","Online",IF(LEFT(B7347,1)="E","Online","Offline")))</f>
        <v>Online</v>
      </c>
      <c r="N7347" s="64">
        <f>IF(ISBLANK(M7347),,H7347*INDEX(Inputs!F:F,MATCH(F7347,Inputs!E:E,0)))</f>
        <v>1199</v>
      </c>
      <c r="O7347" s="65"/>
    </row>
    <row r="7348" ht="15.75" customHeight="1" spans="1:15">
      <c r="A7348" s="65" t="s">
        <v>376</v>
      </c>
      <c r="B7348" s="66" t="s">
        <v>377</v>
      </c>
      <c r="C7348" s="65" t="s">
        <v>378</v>
      </c>
      <c r="D7348" s="66" t="s">
        <v>370</v>
      </c>
      <c r="E7348" s="66" t="s">
        <v>410</v>
      </c>
      <c r="F7348" s="65">
        <v>250877</v>
      </c>
      <c r="G7348" s="65" t="s">
        <v>22</v>
      </c>
      <c r="H7348" s="67">
        <v>1</v>
      </c>
      <c r="I7348" s="69" t="s">
        <v>1191</v>
      </c>
      <c r="J7348" s="63">
        <f t="shared" si="28"/>
        <v>44887</v>
      </c>
      <c r="K7348" s="64">
        <f>IF(ISBLANK(J7348),,H7348*INDEX(Inputs!G:G,MATCH(F7348,Inputs!E:E,0)))</f>
        <v>349</v>
      </c>
      <c r="L7348" s="65" t="str">
        <f>IF(ISBLANK(J7348),,INDEX(Inputs!D:D,MATCH(F7348,Inputs!E:E,0)))</f>
        <v>595BK Evo Fox Falcon X35 Medium Speed Mouse Pad</v>
      </c>
      <c r="M7348" s="65" t="str">
        <f>IF(ISBLANK(#REF!),,IF(B7348="Online","Online",IF(LEFT(B7348,1)="E","Online","Offline")))</f>
        <v>Online</v>
      </c>
      <c r="N7348" s="64">
        <f>IF(ISBLANK(M7348),,H7348*INDEX(Inputs!F:F,MATCH(F7348,Inputs!E:E,0)))</f>
        <v>699</v>
      </c>
      <c r="O7348" s="65"/>
    </row>
    <row r="7349" ht="15.75" customHeight="1" spans="1:15">
      <c r="A7349" s="65" t="s">
        <v>327</v>
      </c>
      <c r="B7349" s="66" t="s">
        <v>35</v>
      </c>
      <c r="C7349" s="65" t="s">
        <v>525</v>
      </c>
      <c r="D7349" s="66" t="s">
        <v>370</v>
      </c>
      <c r="E7349" s="66" t="s">
        <v>371</v>
      </c>
      <c r="F7349" s="65">
        <v>260086</v>
      </c>
      <c r="G7349" s="65" t="s">
        <v>16</v>
      </c>
      <c r="H7349" s="67">
        <v>1</v>
      </c>
      <c r="I7349" s="69" t="s">
        <v>1191</v>
      </c>
      <c r="J7349" s="63">
        <f t="shared" si="28"/>
        <v>44887</v>
      </c>
      <c r="K7349" s="64">
        <f>IF(ISBLANK(J7349),,H7349*INDEX(Inputs!G:G,MATCH(F7349,Inputs!E:E,0)))</f>
        <v>1699</v>
      </c>
      <c r="L7349" s="65" t="str">
        <f>IF(ISBLANK(J7349),,INDEX(Inputs!D:D,MATCH(F7349,Inputs!E:E,0)))</f>
        <v>436BK Type-C 6 in 1 Multiport Hub</v>
      </c>
      <c r="M7349" s="65" t="str">
        <f>IF(ISBLANK(#REF!),,IF(B7349="Online","Online",IF(LEFT(B7349,1)="E","Online","Offline")))</f>
        <v>Offline</v>
      </c>
      <c r="N7349" s="64">
        <f>IF(ISBLANK(M7349),,H7349*INDEX(Inputs!F:F,MATCH(F7349,Inputs!E:E,0)))</f>
        <v>2599</v>
      </c>
      <c r="O7349" s="65"/>
    </row>
    <row r="7350" ht="15.75" customHeight="1" spans="1:15">
      <c r="A7350" s="65" t="s">
        <v>327</v>
      </c>
      <c r="B7350" s="66" t="s">
        <v>56</v>
      </c>
      <c r="C7350" s="65" t="s">
        <v>494</v>
      </c>
      <c r="D7350" s="66" t="s">
        <v>370</v>
      </c>
      <c r="E7350" s="66" t="s">
        <v>410</v>
      </c>
      <c r="F7350" s="65">
        <v>250878</v>
      </c>
      <c r="G7350" s="65" t="s">
        <v>24</v>
      </c>
      <c r="H7350" s="67">
        <v>1</v>
      </c>
      <c r="I7350" s="69" t="s">
        <v>1191</v>
      </c>
      <c r="J7350" s="63">
        <f t="shared" si="28"/>
        <v>44887</v>
      </c>
      <c r="K7350" s="64">
        <f>IF(ISBLANK(J7350),,H7350*INDEX(Inputs!G:G,MATCH(F7350,Inputs!E:E,0)))</f>
        <v>999</v>
      </c>
      <c r="L7350" s="65" t="str">
        <f>IF(ISBLANK(J7350),,INDEX(Inputs!D:D,MATCH(F7350,Inputs!E:E,0)))</f>
        <v>596BK Evo Fox Falcon LX35 Medium Speed LED Mouse Pad</v>
      </c>
      <c r="M7350" s="65" t="str">
        <f>IF(ISBLANK(#REF!),,IF(B7350="Online","Online",IF(LEFT(B7350,1)="E","Online","Offline")))</f>
        <v>Offline</v>
      </c>
      <c r="N7350" s="64">
        <f>IF(ISBLANK(M7350),,H7350*INDEX(Inputs!F:F,MATCH(F7350,Inputs!E:E,0)))</f>
        <v>1999</v>
      </c>
      <c r="O7350" s="65"/>
    </row>
    <row r="7351" ht="15.75" customHeight="1" spans="1:15">
      <c r="A7351" s="65" t="s">
        <v>338</v>
      </c>
      <c r="B7351" s="66" t="s">
        <v>821</v>
      </c>
      <c r="C7351" s="65" t="s">
        <v>992</v>
      </c>
      <c r="D7351" s="66" t="s">
        <v>414</v>
      </c>
      <c r="E7351" s="66" t="s">
        <v>415</v>
      </c>
      <c r="F7351" s="65">
        <v>250874</v>
      </c>
      <c r="G7351" s="65" t="s">
        <v>13</v>
      </c>
      <c r="H7351" s="67">
        <v>1</v>
      </c>
      <c r="I7351" s="69" t="s">
        <v>1191</v>
      </c>
      <c r="J7351" s="63">
        <f t="shared" si="28"/>
        <v>44887</v>
      </c>
      <c r="K7351" s="64">
        <f>IF(ISBLANK(J7351),,H7351*INDEX(Inputs!G:G,MATCH(F7351,Inputs!E:E,0)))</f>
        <v>1349</v>
      </c>
      <c r="L7351" s="65" t="str">
        <f>IF(ISBLANK(J7351),,INDEX(Inputs!D:D,MATCH(F7351,Inputs!E:E,0)))</f>
        <v>432BK EvoFox X-Team Gaming Keyboard &amp; Mouse (USB)</v>
      </c>
      <c r="M7351" s="65" t="str">
        <f>IF(ISBLANK(#REF!),,IF(B7351="Online","Online",IF(LEFT(B7351,1)="E","Online","Offline")))</f>
        <v>Offline</v>
      </c>
      <c r="N7351" s="64">
        <f>IF(ISBLANK(M7351),,H7351*INDEX(Inputs!F:F,MATCH(F7351,Inputs!E:E,0)))</f>
        <v>1899</v>
      </c>
      <c r="O7351" s="65"/>
    </row>
    <row r="7352" ht="15.75" customHeight="1" spans="1:15">
      <c r="A7352" s="65" t="s">
        <v>353</v>
      </c>
      <c r="B7352" s="66" t="s">
        <v>576</v>
      </c>
      <c r="C7352" s="65" t="s">
        <v>577</v>
      </c>
      <c r="D7352" s="66" t="s">
        <v>370</v>
      </c>
      <c r="E7352" s="66" t="s">
        <v>371</v>
      </c>
      <c r="F7352" s="65">
        <v>260086</v>
      </c>
      <c r="G7352" s="65" t="s">
        <v>16</v>
      </c>
      <c r="H7352" s="67">
        <v>2</v>
      </c>
      <c r="I7352" s="69" t="s">
        <v>1191</v>
      </c>
      <c r="J7352" s="63">
        <f t="shared" si="28"/>
        <v>44887</v>
      </c>
      <c r="K7352" s="64">
        <f>IF(ISBLANK(J7352),,H7352*INDEX(Inputs!G:G,MATCH(F7352,Inputs!E:E,0)))</f>
        <v>3398</v>
      </c>
      <c r="L7352" s="65" t="str">
        <f>IF(ISBLANK(J7352),,INDEX(Inputs!D:D,MATCH(F7352,Inputs!E:E,0)))</f>
        <v>436BK Type-C 6 in 1 Multiport Hub</v>
      </c>
      <c r="M7352" s="65" t="str">
        <f>IF(ISBLANK(#REF!),,IF(B7352="Online","Online",IF(LEFT(B7352,1)="E","Online","Offline")))</f>
        <v>Offline</v>
      </c>
      <c r="N7352" s="64">
        <f>IF(ISBLANK(M7352),,H7352*INDEX(Inputs!F:F,MATCH(F7352,Inputs!E:E,0)))</f>
        <v>5198</v>
      </c>
      <c r="O7352" s="65"/>
    </row>
    <row r="7353" ht="15.75" customHeight="1" spans="1:15">
      <c r="A7353" s="65" t="s">
        <v>655</v>
      </c>
      <c r="B7353" s="66" t="s">
        <v>966</v>
      </c>
      <c r="C7353" s="65" t="s">
        <v>967</v>
      </c>
      <c r="D7353" s="66" t="s">
        <v>414</v>
      </c>
      <c r="E7353" s="66" t="s">
        <v>415</v>
      </c>
      <c r="F7353" s="65">
        <v>204737</v>
      </c>
      <c r="G7353" s="65" t="s">
        <v>20</v>
      </c>
      <c r="H7353" s="67">
        <v>1</v>
      </c>
      <c r="I7353" s="69" t="s">
        <v>1191</v>
      </c>
      <c r="J7353" s="63">
        <f t="shared" si="28"/>
        <v>44887</v>
      </c>
      <c r="K7353" s="64">
        <f>IF(ISBLANK(J7353),,H7353*INDEX(Inputs!G:G,MATCH(F7353,Inputs!E:E,0)))</f>
        <v>729</v>
      </c>
      <c r="L7353" s="65" t="str">
        <f>IF(ISBLANK(J7353),,INDEX(Inputs!D:D,MATCH(F7353,Inputs!E:E,0)))</f>
        <v>850PP Xcite Pro Keyboard &amp; Mouse USB</v>
      </c>
      <c r="M7353" s="65" t="str">
        <f>IF(ISBLANK(#REF!),,IF(B7353="Online","Online",IF(LEFT(B7353,1)="E","Online","Offline")))</f>
        <v>Offline</v>
      </c>
      <c r="N7353" s="64">
        <f>IF(ISBLANK(M7353),,H7353*INDEX(Inputs!F:F,MATCH(F7353,Inputs!E:E,0)))</f>
        <v>799</v>
      </c>
      <c r="O7353" s="65"/>
    </row>
    <row r="7354" ht="15.75" customHeight="1" spans="1:15">
      <c r="A7354" s="65" t="s">
        <v>412</v>
      </c>
      <c r="B7354" s="66" t="s">
        <v>945</v>
      </c>
      <c r="C7354" s="65" t="s">
        <v>946</v>
      </c>
      <c r="D7354" s="66" t="s">
        <v>414</v>
      </c>
      <c r="E7354" s="66" t="s">
        <v>415</v>
      </c>
      <c r="F7354" s="65">
        <v>250424</v>
      </c>
      <c r="G7354" s="65" t="s">
        <v>15</v>
      </c>
      <c r="H7354" s="67">
        <v>1</v>
      </c>
      <c r="I7354" s="69" t="s">
        <v>1193</v>
      </c>
      <c r="J7354" s="63">
        <f t="shared" si="28"/>
        <v>44888</v>
      </c>
      <c r="K7354" s="64">
        <f>IF(ISBLANK(J7354),,H7354*INDEX(Inputs!G:G,MATCH(F7354,Inputs!E:E,0)))</f>
        <v>999</v>
      </c>
      <c r="L7354" s="65" t="str">
        <f>IF(ISBLANK(J7354),,INDEX(Inputs!D:D,MATCH(F7354,Inputs!E:E,0)))</f>
        <v>419V2 PRIMUS Wireless Desktop V2</v>
      </c>
      <c r="M7354" s="65" t="str">
        <f>IF(ISBLANK(#REF!),,IF(B7354="Online","Online",IF(LEFT(B7354,1)="E","Online","Offline")))</f>
        <v>Online</v>
      </c>
      <c r="N7354" s="64">
        <f>IF(ISBLANK(M7354),,H7354*INDEX(Inputs!F:F,MATCH(F7354,Inputs!E:E,0)))</f>
        <v>1199</v>
      </c>
      <c r="O7354" s="65"/>
    </row>
    <row r="7355" ht="15.75" customHeight="1" spans="1:15">
      <c r="A7355" s="65" t="s">
        <v>412</v>
      </c>
      <c r="B7355" s="66" t="s">
        <v>945</v>
      </c>
      <c r="C7355" s="65" t="s">
        <v>946</v>
      </c>
      <c r="D7355" s="66" t="s">
        <v>414</v>
      </c>
      <c r="E7355" s="66" t="s">
        <v>415</v>
      </c>
      <c r="F7355" s="65">
        <v>260090</v>
      </c>
      <c r="G7355" s="65" t="s">
        <v>17</v>
      </c>
      <c r="H7355" s="67">
        <v>1</v>
      </c>
      <c r="I7355" s="69" t="s">
        <v>1193</v>
      </c>
      <c r="J7355" s="63">
        <f t="shared" si="28"/>
        <v>44888</v>
      </c>
      <c r="K7355" s="64">
        <f>IF(ISBLANK(J7355),,H7355*INDEX(Inputs!G:G,MATCH(F7355,Inputs!E:E,0)))</f>
        <v>729</v>
      </c>
      <c r="L7355" s="65" t="str">
        <f>IF(ISBLANK(J7355),,INDEX(Inputs!D:D,MATCH(F7355,Inputs!E:E,0)))</f>
        <v>400PP Xcite Neo Keyboard &amp; Mouse USB</v>
      </c>
      <c r="M7355" s="65" t="str">
        <f>IF(ISBLANK(#REF!),,IF(B7355="Online","Online",IF(LEFT(B7355,1)="E","Online","Offline")))</f>
        <v>Online</v>
      </c>
      <c r="N7355" s="64">
        <f>IF(ISBLANK(M7355),,H7355*INDEX(Inputs!F:F,MATCH(F7355,Inputs!E:E,0)))</f>
        <v>899</v>
      </c>
      <c r="O7355" s="65"/>
    </row>
    <row r="7356" ht="15.75" customHeight="1" spans="1:15">
      <c r="A7356" s="65" t="s">
        <v>341</v>
      </c>
      <c r="B7356" s="66" t="s">
        <v>183</v>
      </c>
      <c r="C7356" s="65" t="s">
        <v>468</v>
      </c>
      <c r="D7356" s="66" t="s">
        <v>370</v>
      </c>
      <c r="E7356" s="66" t="s">
        <v>410</v>
      </c>
      <c r="F7356" s="65">
        <v>250876</v>
      </c>
      <c r="G7356" s="65" t="s">
        <v>26</v>
      </c>
      <c r="H7356" s="67">
        <v>1</v>
      </c>
      <c r="I7356" s="69" t="s">
        <v>1193</v>
      </c>
      <c r="J7356" s="63">
        <f t="shared" si="28"/>
        <v>44888</v>
      </c>
      <c r="K7356" s="64">
        <f>IF(ISBLANK(J7356),,H7356*INDEX(Inputs!G:G,MATCH(F7356,Inputs!E:E,0)))</f>
        <v>1399</v>
      </c>
      <c r="L7356" s="65" t="str">
        <f>IF(ISBLANK(J7356),,INDEX(Inputs!D:D,MATCH(F7356,Inputs!E:E,0)))</f>
        <v>649BK EvoFox Typhoon Laptop Cooling Pad</v>
      </c>
      <c r="M7356" s="65" t="str">
        <f>IF(ISBLANK(#REF!),,IF(B7356="Online","Online",IF(LEFT(B7356,1)="E","Online","Offline")))</f>
        <v>Offline</v>
      </c>
      <c r="N7356" s="64">
        <f>IF(ISBLANK(M7356),,H7356*INDEX(Inputs!F:F,MATCH(F7356,Inputs!E:E,0)))</f>
        <v>1999</v>
      </c>
      <c r="O7356" s="65"/>
    </row>
    <row r="7357" ht="15.75" customHeight="1" spans="1:15">
      <c r="A7357" s="65" t="s">
        <v>750</v>
      </c>
      <c r="B7357" s="66" t="s">
        <v>239</v>
      </c>
      <c r="C7357" s="65" t="s">
        <v>751</v>
      </c>
      <c r="D7357" s="66" t="s">
        <v>370</v>
      </c>
      <c r="E7357" s="66" t="s">
        <v>410</v>
      </c>
      <c r="F7357" s="65">
        <v>250876</v>
      </c>
      <c r="G7357" s="65" t="s">
        <v>26</v>
      </c>
      <c r="H7357" s="67">
        <v>1</v>
      </c>
      <c r="I7357" s="69" t="s">
        <v>1193</v>
      </c>
      <c r="J7357" s="63">
        <f t="shared" si="28"/>
        <v>44888</v>
      </c>
      <c r="K7357" s="64">
        <f>IF(ISBLANK(J7357),,H7357*INDEX(Inputs!G:G,MATCH(F7357,Inputs!E:E,0)))</f>
        <v>1399</v>
      </c>
      <c r="L7357" s="65" t="str">
        <f>IF(ISBLANK(J7357),,INDEX(Inputs!D:D,MATCH(F7357,Inputs!E:E,0)))</f>
        <v>649BK EvoFox Typhoon Laptop Cooling Pad</v>
      </c>
      <c r="M7357" s="65" t="str">
        <f>IF(ISBLANK(#REF!),,IF(B7357="Online","Online",IF(LEFT(B7357,1)="E","Online","Offline")))</f>
        <v>Offline</v>
      </c>
      <c r="N7357" s="64">
        <f>IF(ISBLANK(M7357),,H7357*INDEX(Inputs!F:F,MATCH(F7357,Inputs!E:E,0)))</f>
        <v>1999</v>
      </c>
      <c r="O7357" s="65"/>
    </row>
    <row r="7358" ht="15.75" customHeight="1" spans="1:15">
      <c r="A7358" s="65" t="s">
        <v>915</v>
      </c>
      <c r="B7358" s="66" t="s">
        <v>248</v>
      </c>
      <c r="C7358" s="65" t="s">
        <v>916</v>
      </c>
      <c r="D7358" s="66" t="s">
        <v>370</v>
      </c>
      <c r="E7358" s="66" t="s">
        <v>410</v>
      </c>
      <c r="F7358" s="65">
        <v>250879</v>
      </c>
      <c r="G7358" s="65" t="s">
        <v>30</v>
      </c>
      <c r="H7358" s="67">
        <v>1</v>
      </c>
      <c r="I7358" s="69" t="s">
        <v>1193</v>
      </c>
      <c r="J7358" s="63">
        <f t="shared" si="28"/>
        <v>44888</v>
      </c>
      <c r="K7358" s="64">
        <f>IF(ISBLANK(J7358),,H7358*INDEX(Inputs!G:G,MATCH(F7358,Inputs!E:E,0)))</f>
        <v>699</v>
      </c>
      <c r="L7358" s="65" t="str">
        <f>IF(ISBLANK(J7358),,INDEX(Inputs!D:D,MATCH(F7358,Inputs!E:E,0)))</f>
        <v>597BK Evo Fox Falcon X85 Extra Large Speed Mouse Pad</v>
      </c>
      <c r="M7358" s="65" t="str">
        <f>IF(ISBLANK(#REF!),,IF(B7358="Online","Online",IF(LEFT(B7358,1)="E","Online","Offline")))</f>
        <v>Offline</v>
      </c>
      <c r="N7358" s="64">
        <f>IF(ISBLANK(M7358),,H7358*INDEX(Inputs!F:F,MATCH(F7358,Inputs!E:E,0)))</f>
        <v>1199</v>
      </c>
      <c r="O7358" s="65"/>
    </row>
    <row r="7359" ht="15.75" customHeight="1" spans="1:15">
      <c r="A7359" s="65" t="s">
        <v>623</v>
      </c>
      <c r="B7359" s="66" t="s">
        <v>160</v>
      </c>
      <c r="C7359" s="65" t="s">
        <v>624</v>
      </c>
      <c r="D7359" s="66" t="s">
        <v>370</v>
      </c>
      <c r="E7359" s="66" t="s">
        <v>410</v>
      </c>
      <c r="F7359" s="65">
        <v>250879</v>
      </c>
      <c r="G7359" s="65" t="s">
        <v>30</v>
      </c>
      <c r="H7359" s="67">
        <v>1</v>
      </c>
      <c r="I7359" s="69" t="s">
        <v>1193</v>
      </c>
      <c r="J7359" s="63">
        <f t="shared" si="28"/>
        <v>44888</v>
      </c>
      <c r="K7359" s="64">
        <f>IF(ISBLANK(J7359),,H7359*INDEX(Inputs!G:G,MATCH(F7359,Inputs!E:E,0)))</f>
        <v>699</v>
      </c>
      <c r="L7359" s="65" t="str">
        <f>IF(ISBLANK(J7359),,INDEX(Inputs!D:D,MATCH(F7359,Inputs!E:E,0)))</f>
        <v>597BK Evo Fox Falcon X85 Extra Large Speed Mouse Pad</v>
      </c>
      <c r="M7359" s="65" t="str">
        <f>IF(ISBLANK(#REF!),,IF(B7359="Online","Online",IF(LEFT(B7359,1)="E","Online","Offline")))</f>
        <v>Offline</v>
      </c>
      <c r="N7359" s="64">
        <f>IF(ISBLANK(M7359),,H7359*INDEX(Inputs!F:F,MATCH(F7359,Inputs!E:E,0)))</f>
        <v>1199</v>
      </c>
      <c r="O7359" s="65"/>
    </row>
    <row r="7360" ht="15.75" customHeight="1" spans="1:15">
      <c r="A7360" s="65" t="s">
        <v>445</v>
      </c>
      <c r="B7360" s="66" t="s">
        <v>170</v>
      </c>
      <c r="C7360" s="65" t="s">
        <v>446</v>
      </c>
      <c r="D7360" s="66" t="s">
        <v>414</v>
      </c>
      <c r="E7360" s="66" t="s">
        <v>415</v>
      </c>
      <c r="F7360" s="65">
        <v>250874</v>
      </c>
      <c r="G7360" s="65" t="s">
        <v>13</v>
      </c>
      <c r="H7360" s="67">
        <v>1</v>
      </c>
      <c r="I7360" s="69" t="s">
        <v>1193</v>
      </c>
      <c r="J7360" s="63">
        <f t="shared" si="28"/>
        <v>44888</v>
      </c>
      <c r="K7360" s="64">
        <f>IF(ISBLANK(J7360),,H7360*INDEX(Inputs!G:G,MATCH(F7360,Inputs!E:E,0)))</f>
        <v>1349</v>
      </c>
      <c r="L7360" s="65" t="str">
        <f>IF(ISBLANK(J7360),,INDEX(Inputs!D:D,MATCH(F7360,Inputs!E:E,0)))</f>
        <v>432BK EvoFox X-Team Gaming Keyboard &amp; Mouse (USB)</v>
      </c>
      <c r="M7360" s="65" t="str">
        <f>IF(ISBLANK(#REF!),,IF(B7360="Online","Online",IF(LEFT(B7360,1)="E","Online","Offline")))</f>
        <v>Offline</v>
      </c>
      <c r="N7360" s="64">
        <f>IF(ISBLANK(M7360),,H7360*INDEX(Inputs!F:F,MATCH(F7360,Inputs!E:E,0)))</f>
        <v>1899</v>
      </c>
      <c r="O7360" s="65"/>
    </row>
    <row r="7361" ht="15.75" customHeight="1" spans="1:15">
      <c r="A7361" s="65" t="s">
        <v>454</v>
      </c>
      <c r="B7361" s="66" t="s">
        <v>33</v>
      </c>
      <c r="C7361" s="65" t="s">
        <v>455</v>
      </c>
      <c r="D7361" s="66" t="s">
        <v>414</v>
      </c>
      <c r="E7361" s="66" t="s">
        <v>428</v>
      </c>
      <c r="F7361" s="65">
        <v>250881</v>
      </c>
      <c r="G7361" s="65" t="s">
        <v>98</v>
      </c>
      <c r="H7361" s="67">
        <v>1</v>
      </c>
      <c r="I7361" s="69" t="s">
        <v>1193</v>
      </c>
      <c r="J7361" s="63">
        <f t="shared" si="28"/>
        <v>44888</v>
      </c>
      <c r="K7361" s="64">
        <f>IF(ISBLANK(J7361),,H7361*INDEX(Inputs!G:G,MATCH(F7361,Inputs!E:E,0)))</f>
        <v>799</v>
      </c>
      <c r="L7361" s="65" t="str">
        <f>IF(ISBLANK(J7361),,INDEX(Inputs!D:D,MATCH(F7361,Inputs!E:E,0)))</f>
        <v>795BK EvoFox Phantom Pro RGB Gaming Mouse USB</v>
      </c>
      <c r="M7361" s="65" t="str">
        <f>IF(ISBLANK(#REF!),,IF(B7361="Online","Online",IF(LEFT(B7361,1)="E","Online","Offline")))</f>
        <v>Offline</v>
      </c>
      <c r="N7361" s="64">
        <f>IF(ISBLANK(M7361),,H7361*INDEX(Inputs!F:F,MATCH(F7361,Inputs!E:E,0)))</f>
        <v>1099</v>
      </c>
      <c r="O7361" s="65"/>
    </row>
    <row r="7362" ht="15.75" customHeight="1" spans="1:15">
      <c r="A7362" s="65" t="s">
        <v>458</v>
      </c>
      <c r="B7362" s="66" t="s">
        <v>108</v>
      </c>
      <c r="C7362" s="65" t="s">
        <v>760</v>
      </c>
      <c r="D7362" s="66" t="s">
        <v>370</v>
      </c>
      <c r="E7362" s="66" t="s">
        <v>371</v>
      </c>
      <c r="F7362" s="65">
        <v>250417</v>
      </c>
      <c r="G7362" s="65" t="s">
        <v>39</v>
      </c>
      <c r="H7362" s="67">
        <v>1</v>
      </c>
      <c r="I7362" s="69" t="s">
        <v>1193</v>
      </c>
      <c r="J7362" s="63">
        <f t="shared" si="28"/>
        <v>44888</v>
      </c>
      <c r="K7362" s="64">
        <f>IF(ISBLANK(J7362),,H7362*INDEX(Inputs!G:G,MATCH(F7362,Inputs!E:E,0)))</f>
        <v>929</v>
      </c>
      <c r="L7362" s="65" t="str">
        <f>IF(ISBLANK(J7362),,INDEX(Inputs!D:D,MATCH(F7362,Inputs!E:E,0)))</f>
        <v>416PP Super Speed Hub 4 Port USB 3.0</v>
      </c>
      <c r="M7362" s="65" t="str">
        <f>IF(ISBLANK(#REF!),,IF(B7362="Online","Online",IF(LEFT(B7362,1)="E","Online","Offline")))</f>
        <v>Offline</v>
      </c>
      <c r="N7362" s="64">
        <f>IF(ISBLANK(M7362),,H7362*INDEX(Inputs!F:F,MATCH(F7362,Inputs!E:E,0)))</f>
        <v>1499</v>
      </c>
      <c r="O7362" s="65"/>
    </row>
    <row r="7363" ht="15.75" customHeight="1" spans="1:15">
      <c r="A7363" s="65" t="s">
        <v>447</v>
      </c>
      <c r="B7363" s="66" t="s">
        <v>483</v>
      </c>
      <c r="C7363" s="65" t="s">
        <v>484</v>
      </c>
      <c r="D7363" s="66" t="s">
        <v>414</v>
      </c>
      <c r="E7363" s="66" t="s">
        <v>415</v>
      </c>
      <c r="F7363" s="65">
        <v>260089</v>
      </c>
      <c r="G7363" s="65" t="s">
        <v>18</v>
      </c>
      <c r="H7363" s="67">
        <v>1</v>
      </c>
      <c r="I7363" s="69" t="s">
        <v>1193</v>
      </c>
      <c r="J7363" s="63">
        <f t="shared" si="28"/>
        <v>44888</v>
      </c>
      <c r="K7363" s="64">
        <f>IF(ISBLANK(J7363),,H7363*INDEX(Inputs!G:G,MATCH(F7363,Inputs!E:E,0)))</f>
        <v>529</v>
      </c>
      <c r="L7363" s="65" t="str">
        <f>IF(ISBLANK(J7363),,INDEX(Inputs!D:D,MATCH(F7363,Inputs!E:E,0)))</f>
        <v>398PP Xcite Neo Keyboard USB</v>
      </c>
      <c r="M7363" s="65" t="str">
        <f>IF(ISBLANK(#REF!),,IF(B7363="Online","Online",IF(LEFT(B7363,1)="E","Online","Offline")))</f>
        <v>Offline</v>
      </c>
      <c r="N7363" s="64">
        <f>IF(ISBLANK(M7363),,H7363*INDEX(Inputs!F:F,MATCH(F7363,Inputs!E:E,0)))</f>
        <v>549</v>
      </c>
      <c r="O7363" s="65"/>
    </row>
    <row r="7364" ht="15.75" customHeight="1" spans="1:15">
      <c r="A7364" s="65" t="s">
        <v>458</v>
      </c>
      <c r="B7364" s="66" t="s">
        <v>179</v>
      </c>
      <c r="C7364" s="65" t="s">
        <v>523</v>
      </c>
      <c r="D7364" s="66" t="s">
        <v>370</v>
      </c>
      <c r="E7364" s="66" t="s">
        <v>410</v>
      </c>
      <c r="F7364" s="65">
        <v>250423</v>
      </c>
      <c r="G7364" s="65" t="s">
        <v>11</v>
      </c>
      <c r="H7364" s="67">
        <v>1</v>
      </c>
      <c r="I7364" s="69" t="s">
        <v>1193</v>
      </c>
      <c r="J7364" s="63">
        <f t="shared" si="28"/>
        <v>44888</v>
      </c>
      <c r="K7364" s="64">
        <f>IF(ISBLANK(J7364),,H7364*INDEX(Inputs!G:G,MATCH(F7364,Inputs!E:E,0)))</f>
        <v>759</v>
      </c>
      <c r="L7364" s="65" t="str">
        <f>IF(ISBLANK(J7364),,INDEX(Inputs!D:D,MATCH(F7364,Inputs!E:E,0)))</f>
        <v>650GR Ergo View Laptop Stand-Grey</v>
      </c>
      <c r="M7364" s="65" t="str">
        <f>IF(ISBLANK(#REF!),,IF(B7364="Online","Online",IF(LEFT(B7364,1)="E","Online","Offline")))</f>
        <v>Offline</v>
      </c>
      <c r="N7364" s="64">
        <f>IF(ISBLANK(M7364),,H7364*INDEX(Inputs!F:F,MATCH(F7364,Inputs!E:E,0)))</f>
        <v>899</v>
      </c>
      <c r="O7364" s="65"/>
    </row>
    <row r="7365" ht="15.75" customHeight="1" spans="1:15">
      <c r="A7365" s="65" t="s">
        <v>362</v>
      </c>
      <c r="B7365" s="66" t="s">
        <v>104</v>
      </c>
      <c r="C7365" s="65" t="s">
        <v>515</v>
      </c>
      <c r="D7365" s="66" t="s">
        <v>370</v>
      </c>
      <c r="E7365" s="66" t="s">
        <v>371</v>
      </c>
      <c r="F7365" s="65">
        <v>250417</v>
      </c>
      <c r="G7365" s="65" t="s">
        <v>39</v>
      </c>
      <c r="H7365" s="67">
        <v>1</v>
      </c>
      <c r="I7365" s="69" t="s">
        <v>1193</v>
      </c>
      <c r="J7365" s="63">
        <f t="shared" si="28"/>
        <v>44888</v>
      </c>
      <c r="K7365" s="64">
        <f>IF(ISBLANK(J7365),,H7365*INDEX(Inputs!G:G,MATCH(F7365,Inputs!E:E,0)))</f>
        <v>929</v>
      </c>
      <c r="L7365" s="65" t="str">
        <f>IF(ISBLANK(J7365),,INDEX(Inputs!D:D,MATCH(F7365,Inputs!E:E,0)))</f>
        <v>416PP Super Speed Hub 4 Port USB 3.0</v>
      </c>
      <c r="M7365" s="65" t="str">
        <f>IF(ISBLANK(#REF!),,IF(B7365="Online","Online",IF(LEFT(B7365,1)="E","Online","Offline")))</f>
        <v>Offline</v>
      </c>
      <c r="N7365" s="64">
        <f>IF(ISBLANK(M7365),,H7365*INDEX(Inputs!F:F,MATCH(F7365,Inputs!E:E,0)))</f>
        <v>1499</v>
      </c>
      <c r="O7365" s="65"/>
    </row>
    <row r="7366" ht="15.75" customHeight="1" spans="1:15">
      <c r="A7366" s="65" t="s">
        <v>367</v>
      </c>
      <c r="B7366" s="66" t="s">
        <v>175</v>
      </c>
      <c r="C7366" s="65" t="s">
        <v>659</v>
      </c>
      <c r="D7366" s="66" t="s">
        <v>414</v>
      </c>
      <c r="E7366" s="66" t="s">
        <v>415</v>
      </c>
      <c r="F7366" s="65">
        <v>250874</v>
      </c>
      <c r="G7366" s="65" t="s">
        <v>13</v>
      </c>
      <c r="H7366" s="67">
        <v>1</v>
      </c>
      <c r="I7366" s="69" t="s">
        <v>1193</v>
      </c>
      <c r="J7366" s="63">
        <f t="shared" si="28"/>
        <v>44888</v>
      </c>
      <c r="K7366" s="64">
        <f>IF(ISBLANK(J7366),,H7366*INDEX(Inputs!G:G,MATCH(F7366,Inputs!E:E,0)))</f>
        <v>1349</v>
      </c>
      <c r="L7366" s="65" t="str">
        <f>IF(ISBLANK(J7366),,INDEX(Inputs!D:D,MATCH(F7366,Inputs!E:E,0)))</f>
        <v>432BK EvoFox X-Team Gaming Keyboard &amp; Mouse (USB)</v>
      </c>
      <c r="M7366" s="65" t="str">
        <f>IF(ISBLANK(#REF!),,IF(B7366="Online","Online",IF(LEFT(B7366,1)="E","Online","Offline")))</f>
        <v>Offline</v>
      </c>
      <c r="N7366" s="64">
        <f>IF(ISBLANK(M7366),,H7366*INDEX(Inputs!F:F,MATCH(F7366,Inputs!E:E,0)))</f>
        <v>1899</v>
      </c>
      <c r="O7366" s="65"/>
    </row>
    <row r="7367" ht="15.75" customHeight="1" spans="1:15">
      <c r="A7367" s="65" t="s">
        <v>327</v>
      </c>
      <c r="B7367" s="66" t="s">
        <v>64</v>
      </c>
      <c r="C7367" s="65" t="s">
        <v>592</v>
      </c>
      <c r="D7367" s="66" t="s">
        <v>370</v>
      </c>
      <c r="E7367" s="66" t="s">
        <v>371</v>
      </c>
      <c r="F7367" s="65">
        <v>260085</v>
      </c>
      <c r="G7367" s="65" t="s">
        <v>32</v>
      </c>
      <c r="H7367" s="67">
        <v>1</v>
      </c>
      <c r="I7367" s="69" t="s">
        <v>1193</v>
      </c>
      <c r="J7367" s="63">
        <f t="shared" si="28"/>
        <v>44888</v>
      </c>
      <c r="K7367" s="64">
        <f>IF(ISBLANK(J7367),,H7367*INDEX(Inputs!G:G,MATCH(F7367,Inputs!E:E,0)))</f>
        <v>1059</v>
      </c>
      <c r="L7367" s="65" t="str">
        <f>IF(ISBLANK(J7367),,INDEX(Inputs!D:D,MATCH(F7367,Inputs!E:E,0)))</f>
        <v>435BK Type-C 4 Port USB 3.0 Hub Pro</v>
      </c>
      <c r="M7367" s="65" t="str">
        <f>IF(ISBLANK(#REF!),,IF(B7367="Online","Online",IF(LEFT(B7367,1)="E","Online","Offline")))</f>
        <v>Offline</v>
      </c>
      <c r="N7367" s="64">
        <f>IF(ISBLANK(M7367),,H7367*INDEX(Inputs!F:F,MATCH(F7367,Inputs!E:E,0)))</f>
        <v>1599</v>
      </c>
      <c r="O7367" s="65"/>
    </row>
    <row r="7368" ht="15.75" customHeight="1" spans="1:15">
      <c r="A7368" s="65" t="s">
        <v>327</v>
      </c>
      <c r="B7368" s="66" t="s">
        <v>70</v>
      </c>
      <c r="C7368" s="65" t="s">
        <v>328</v>
      </c>
      <c r="D7368" s="66" t="s">
        <v>370</v>
      </c>
      <c r="E7368" s="66" t="s">
        <v>410</v>
      </c>
      <c r="F7368" s="65">
        <v>250423</v>
      </c>
      <c r="G7368" s="65" t="s">
        <v>11</v>
      </c>
      <c r="H7368" s="67">
        <v>1</v>
      </c>
      <c r="I7368" s="69" t="s">
        <v>1193</v>
      </c>
      <c r="J7368" s="63">
        <f t="shared" si="28"/>
        <v>44888</v>
      </c>
      <c r="K7368" s="64">
        <f>IF(ISBLANK(J7368),,H7368*INDEX(Inputs!G:G,MATCH(F7368,Inputs!E:E,0)))</f>
        <v>759</v>
      </c>
      <c r="L7368" s="65" t="str">
        <f>IF(ISBLANK(J7368),,INDEX(Inputs!D:D,MATCH(F7368,Inputs!E:E,0)))</f>
        <v>650GR Ergo View Laptop Stand-Grey</v>
      </c>
      <c r="M7368" s="65" t="str">
        <f>IF(ISBLANK(#REF!),,IF(B7368="Online","Online",IF(LEFT(B7368,1)="E","Online","Offline")))</f>
        <v>Offline</v>
      </c>
      <c r="N7368" s="64">
        <f>IF(ISBLANK(M7368),,H7368*INDEX(Inputs!F:F,MATCH(F7368,Inputs!E:E,0)))</f>
        <v>899</v>
      </c>
      <c r="O7368" s="65"/>
    </row>
    <row r="7369" ht="15.75" customHeight="1" spans="1:15">
      <c r="A7369" s="65" t="s">
        <v>327</v>
      </c>
      <c r="B7369" s="66" t="s">
        <v>74</v>
      </c>
      <c r="C7369" s="65" t="s">
        <v>688</v>
      </c>
      <c r="D7369" s="66" t="s">
        <v>370</v>
      </c>
      <c r="E7369" s="66" t="s">
        <v>371</v>
      </c>
      <c r="F7369" s="65">
        <v>250417</v>
      </c>
      <c r="G7369" s="65" t="s">
        <v>39</v>
      </c>
      <c r="H7369" s="67">
        <v>1</v>
      </c>
      <c r="I7369" s="69" t="s">
        <v>1193</v>
      </c>
      <c r="J7369" s="63">
        <f t="shared" si="28"/>
        <v>44888</v>
      </c>
      <c r="K7369" s="64">
        <f>IF(ISBLANK(J7369),,H7369*INDEX(Inputs!G:G,MATCH(F7369,Inputs!E:E,0)))</f>
        <v>929</v>
      </c>
      <c r="L7369" s="65" t="str">
        <f>IF(ISBLANK(J7369),,INDEX(Inputs!D:D,MATCH(F7369,Inputs!E:E,0)))</f>
        <v>416PP Super Speed Hub 4 Port USB 3.0</v>
      </c>
      <c r="M7369" s="65" t="str">
        <f>IF(ISBLANK(#REF!),,IF(B7369="Online","Online",IF(LEFT(B7369,1)="E","Online","Offline")))</f>
        <v>Offline</v>
      </c>
      <c r="N7369" s="64">
        <f>IF(ISBLANK(M7369),,H7369*INDEX(Inputs!F:F,MATCH(F7369,Inputs!E:E,0)))</f>
        <v>1499</v>
      </c>
      <c r="O7369" s="65"/>
    </row>
    <row r="7370" ht="15.75" customHeight="1" spans="1:15">
      <c r="A7370" s="65" t="s">
        <v>327</v>
      </c>
      <c r="B7370" s="66" t="s">
        <v>333</v>
      </c>
      <c r="C7370" s="65" t="s">
        <v>334</v>
      </c>
      <c r="D7370" s="66" t="s">
        <v>414</v>
      </c>
      <c r="E7370" s="66" t="s">
        <v>415</v>
      </c>
      <c r="F7370" s="65">
        <v>260089</v>
      </c>
      <c r="G7370" s="65" t="s">
        <v>18</v>
      </c>
      <c r="H7370" s="67">
        <v>1</v>
      </c>
      <c r="I7370" s="69" t="s">
        <v>1193</v>
      </c>
      <c r="J7370" s="63">
        <f t="shared" si="28"/>
        <v>44888</v>
      </c>
      <c r="K7370" s="64">
        <f>IF(ISBLANK(J7370),,H7370*INDEX(Inputs!G:G,MATCH(F7370,Inputs!E:E,0)))</f>
        <v>529</v>
      </c>
      <c r="L7370" s="65" t="str">
        <f>IF(ISBLANK(J7370),,INDEX(Inputs!D:D,MATCH(F7370,Inputs!E:E,0)))</f>
        <v>398PP Xcite Neo Keyboard USB</v>
      </c>
      <c r="M7370" s="65" t="str">
        <f>IF(ISBLANK(#REF!),,IF(B7370="Online","Online",IF(LEFT(B7370,1)="E","Online","Offline")))</f>
        <v>Online</v>
      </c>
      <c r="N7370" s="64">
        <f>IF(ISBLANK(M7370),,H7370*INDEX(Inputs!F:F,MATCH(F7370,Inputs!E:E,0)))</f>
        <v>549</v>
      </c>
      <c r="O7370" s="65"/>
    </row>
    <row r="7371" ht="15.75" customHeight="1" spans="1:15">
      <c r="A7371" s="65" t="s">
        <v>621</v>
      </c>
      <c r="B7371" s="66" t="s">
        <v>198</v>
      </c>
      <c r="C7371" s="65" t="s">
        <v>963</v>
      </c>
      <c r="D7371" s="66" t="s">
        <v>370</v>
      </c>
      <c r="E7371" s="66" t="s">
        <v>371</v>
      </c>
      <c r="F7371" s="65">
        <v>250417</v>
      </c>
      <c r="G7371" s="65" t="s">
        <v>39</v>
      </c>
      <c r="H7371" s="67">
        <v>1</v>
      </c>
      <c r="I7371" s="69" t="s">
        <v>1193</v>
      </c>
      <c r="J7371" s="63">
        <f t="shared" si="28"/>
        <v>44888</v>
      </c>
      <c r="K7371" s="64">
        <f>IF(ISBLANK(J7371),,H7371*INDEX(Inputs!G:G,MATCH(F7371,Inputs!E:E,0)))</f>
        <v>929</v>
      </c>
      <c r="L7371" s="65" t="str">
        <f>IF(ISBLANK(J7371),,INDEX(Inputs!D:D,MATCH(F7371,Inputs!E:E,0)))</f>
        <v>416PP Super Speed Hub 4 Port USB 3.0</v>
      </c>
      <c r="M7371" s="65" t="str">
        <f>IF(ISBLANK(#REF!),,IF(B7371="Online","Online",IF(LEFT(B7371,1)="E","Online","Offline")))</f>
        <v>Offline</v>
      </c>
      <c r="N7371" s="64">
        <f>IF(ISBLANK(M7371),,H7371*INDEX(Inputs!F:F,MATCH(F7371,Inputs!E:E,0)))</f>
        <v>1499</v>
      </c>
      <c r="O7371" s="65"/>
    </row>
    <row r="7372" ht="15.75" customHeight="1" spans="1:15">
      <c r="A7372" s="65" t="s">
        <v>480</v>
      </c>
      <c r="B7372" s="66" t="s">
        <v>145</v>
      </c>
      <c r="C7372" s="65" t="s">
        <v>481</v>
      </c>
      <c r="D7372" s="66" t="s">
        <v>370</v>
      </c>
      <c r="E7372" s="66" t="s">
        <v>410</v>
      </c>
      <c r="F7372" s="65">
        <v>250423</v>
      </c>
      <c r="G7372" s="65" t="s">
        <v>11</v>
      </c>
      <c r="H7372" s="67">
        <v>1</v>
      </c>
      <c r="I7372" s="69" t="s">
        <v>1193</v>
      </c>
      <c r="J7372" s="63">
        <f t="shared" si="28"/>
        <v>44888</v>
      </c>
      <c r="K7372" s="64">
        <f>IF(ISBLANK(J7372),,H7372*INDEX(Inputs!G:G,MATCH(F7372,Inputs!E:E,0)))</f>
        <v>759</v>
      </c>
      <c r="L7372" s="65" t="str">
        <f>IF(ISBLANK(J7372),,INDEX(Inputs!D:D,MATCH(F7372,Inputs!E:E,0)))</f>
        <v>650GR Ergo View Laptop Stand-Grey</v>
      </c>
      <c r="M7372" s="65" t="str">
        <f>IF(ISBLANK(#REF!),,IF(B7372="Online","Online",IF(LEFT(B7372,1)="E","Online","Offline")))</f>
        <v>Offline</v>
      </c>
      <c r="N7372" s="64">
        <f>IF(ISBLANK(M7372),,H7372*INDEX(Inputs!F:F,MATCH(F7372,Inputs!E:E,0)))</f>
        <v>899</v>
      </c>
      <c r="O7372" s="65"/>
    </row>
    <row r="7373" ht="15.75" customHeight="1" spans="1:15">
      <c r="A7373" s="65" t="s">
        <v>739</v>
      </c>
      <c r="B7373" s="66" t="s">
        <v>740</v>
      </c>
      <c r="C7373" s="65" t="s">
        <v>741</v>
      </c>
      <c r="D7373" s="66" t="s">
        <v>370</v>
      </c>
      <c r="E7373" s="66" t="s">
        <v>410</v>
      </c>
      <c r="F7373" s="65">
        <v>250878</v>
      </c>
      <c r="G7373" s="65" t="s">
        <v>24</v>
      </c>
      <c r="H7373" s="67">
        <v>1</v>
      </c>
      <c r="I7373" s="69" t="s">
        <v>1193</v>
      </c>
      <c r="J7373" s="63">
        <f t="shared" si="28"/>
        <v>44888</v>
      </c>
      <c r="K7373" s="64">
        <f>IF(ISBLANK(J7373),,H7373*INDEX(Inputs!G:G,MATCH(F7373,Inputs!E:E,0)))</f>
        <v>999</v>
      </c>
      <c r="L7373" s="65" t="str">
        <f>IF(ISBLANK(J7373),,INDEX(Inputs!D:D,MATCH(F7373,Inputs!E:E,0)))</f>
        <v>596BK Evo Fox Falcon LX35 Medium Speed LED Mouse Pad</v>
      </c>
      <c r="M7373" s="65" t="str">
        <f>IF(ISBLANK(#REF!),,IF(B7373="Online","Online",IF(LEFT(B7373,1)="E","Online","Offline")))</f>
        <v>Offline</v>
      </c>
      <c r="N7373" s="64">
        <f>IF(ISBLANK(M7373),,H7373*INDEX(Inputs!F:F,MATCH(F7373,Inputs!E:E,0)))</f>
        <v>1999</v>
      </c>
      <c r="O7373" s="65"/>
    </row>
    <row r="7374" ht="15.75" customHeight="1" spans="1:15">
      <c r="A7374" s="65" t="s">
        <v>338</v>
      </c>
      <c r="B7374" s="66" t="s">
        <v>742</v>
      </c>
      <c r="C7374" s="65" t="s">
        <v>743</v>
      </c>
      <c r="D7374" s="66" t="s">
        <v>370</v>
      </c>
      <c r="E7374" s="66" t="s">
        <v>410</v>
      </c>
      <c r="F7374" s="65">
        <v>250877</v>
      </c>
      <c r="G7374" s="65" t="s">
        <v>22</v>
      </c>
      <c r="H7374" s="67">
        <v>1</v>
      </c>
      <c r="I7374" s="69" t="s">
        <v>1193</v>
      </c>
      <c r="J7374" s="63">
        <f t="shared" si="28"/>
        <v>44888</v>
      </c>
      <c r="K7374" s="64">
        <f>IF(ISBLANK(J7374),,H7374*INDEX(Inputs!G:G,MATCH(F7374,Inputs!E:E,0)))</f>
        <v>349</v>
      </c>
      <c r="L7374" s="65" t="str">
        <f>IF(ISBLANK(J7374),,INDEX(Inputs!D:D,MATCH(F7374,Inputs!E:E,0)))</f>
        <v>595BK Evo Fox Falcon X35 Medium Speed Mouse Pad</v>
      </c>
      <c r="M7374" s="65" t="str">
        <f>IF(ISBLANK(#REF!),,IF(B7374="Online","Online",IF(LEFT(B7374,1)="E","Online","Offline")))</f>
        <v>Offline</v>
      </c>
      <c r="N7374" s="64">
        <f>IF(ISBLANK(M7374),,H7374*INDEX(Inputs!F:F,MATCH(F7374,Inputs!E:E,0)))</f>
        <v>699</v>
      </c>
      <c r="O7374" s="65"/>
    </row>
    <row r="7375" ht="15.75" customHeight="1" spans="1:15">
      <c r="A7375" s="65" t="s">
        <v>353</v>
      </c>
      <c r="B7375" s="66" t="s">
        <v>127</v>
      </c>
      <c r="C7375" s="65" t="s">
        <v>643</v>
      </c>
      <c r="D7375" s="66" t="s">
        <v>414</v>
      </c>
      <c r="E7375" s="66" t="s">
        <v>415</v>
      </c>
      <c r="F7375" s="65">
        <v>250874</v>
      </c>
      <c r="G7375" s="65" t="s">
        <v>13</v>
      </c>
      <c r="H7375" s="67">
        <v>1</v>
      </c>
      <c r="I7375" s="69" t="s">
        <v>1193</v>
      </c>
      <c r="J7375" s="63">
        <f t="shared" si="28"/>
        <v>44888</v>
      </c>
      <c r="K7375" s="64">
        <f>IF(ISBLANK(J7375),,H7375*INDEX(Inputs!G:G,MATCH(F7375,Inputs!E:E,0)))</f>
        <v>1349</v>
      </c>
      <c r="L7375" s="65" t="str">
        <f>IF(ISBLANK(J7375),,INDEX(Inputs!D:D,MATCH(F7375,Inputs!E:E,0)))</f>
        <v>432BK EvoFox X-Team Gaming Keyboard &amp; Mouse (USB)</v>
      </c>
      <c r="M7375" s="65" t="str">
        <f>IF(ISBLANK(#REF!),,IF(B7375="Online","Online",IF(LEFT(B7375,1)="E","Online","Offline")))</f>
        <v>Offline</v>
      </c>
      <c r="N7375" s="64">
        <f>IF(ISBLANK(M7375),,H7375*INDEX(Inputs!F:F,MATCH(F7375,Inputs!E:E,0)))</f>
        <v>1899</v>
      </c>
      <c r="O7375" s="65"/>
    </row>
    <row r="7376" ht="15.75" customHeight="1" spans="1:15">
      <c r="A7376" s="65" t="s">
        <v>908</v>
      </c>
      <c r="B7376" s="66" t="s">
        <v>231</v>
      </c>
      <c r="C7376" s="65" t="s">
        <v>793</v>
      </c>
      <c r="D7376" s="66" t="s">
        <v>370</v>
      </c>
      <c r="E7376" s="66" t="s">
        <v>410</v>
      </c>
      <c r="F7376" s="65">
        <v>250423</v>
      </c>
      <c r="G7376" s="65" t="s">
        <v>11</v>
      </c>
      <c r="H7376" s="67">
        <v>1</v>
      </c>
      <c r="I7376" s="69" t="s">
        <v>1194</v>
      </c>
      <c r="J7376" s="63">
        <f t="shared" si="28"/>
        <v>44889</v>
      </c>
      <c r="K7376" s="64">
        <f>IF(ISBLANK(J7376),,H7376*INDEX(Inputs!G:G,MATCH(F7376,Inputs!E:E,0)))</f>
        <v>759</v>
      </c>
      <c r="L7376" s="65" t="str">
        <f>IF(ISBLANK(J7376),,INDEX(Inputs!D:D,MATCH(F7376,Inputs!E:E,0)))</f>
        <v>650GR Ergo View Laptop Stand-Grey</v>
      </c>
      <c r="M7376" s="65" t="str">
        <f>IF(ISBLANK(#REF!),,IF(B7376="Online","Online",IF(LEFT(B7376,1)="E","Online","Offline")))</f>
        <v>Offline</v>
      </c>
      <c r="N7376" s="64">
        <f>IF(ISBLANK(M7376),,H7376*INDEX(Inputs!F:F,MATCH(F7376,Inputs!E:E,0)))</f>
        <v>899</v>
      </c>
      <c r="O7376" s="65"/>
    </row>
    <row r="7377" ht="15.75" customHeight="1" spans="1:15">
      <c r="A7377" s="65" t="s">
        <v>437</v>
      </c>
      <c r="B7377" s="66" t="s">
        <v>72</v>
      </c>
      <c r="C7377" s="65" t="s">
        <v>642</v>
      </c>
      <c r="D7377" s="66" t="s">
        <v>370</v>
      </c>
      <c r="E7377" s="66" t="s">
        <v>410</v>
      </c>
      <c r="F7377" s="65">
        <v>250877</v>
      </c>
      <c r="G7377" s="65" t="s">
        <v>22</v>
      </c>
      <c r="H7377" s="67">
        <v>0</v>
      </c>
      <c r="I7377" s="69" t="s">
        <v>1194</v>
      </c>
      <c r="J7377" s="63">
        <f t="shared" si="28"/>
        <v>44889</v>
      </c>
      <c r="K7377" s="64">
        <f>IF(ISBLANK(J7377),,H7377*INDEX(Inputs!G:G,MATCH(F7377,Inputs!E:E,0)))</f>
        <v>0</v>
      </c>
      <c r="L7377" s="65" t="str">
        <f>IF(ISBLANK(J7377),,INDEX(Inputs!D:D,MATCH(F7377,Inputs!E:E,0)))</f>
        <v>595BK Evo Fox Falcon X35 Medium Speed Mouse Pad</v>
      </c>
      <c r="M7377" s="65" t="str">
        <f>IF(ISBLANK(#REF!),,IF(B7377="Online","Online",IF(LEFT(B7377,1)="E","Online","Offline")))</f>
        <v>Offline</v>
      </c>
      <c r="N7377" s="64">
        <f>IF(ISBLANK(M7377),,H7377*INDEX(Inputs!F:F,MATCH(F7377,Inputs!E:E,0)))</f>
        <v>0</v>
      </c>
      <c r="O7377" s="65"/>
    </row>
    <row r="7378" ht="15.75" customHeight="1" spans="1:15">
      <c r="A7378" s="65" t="s">
        <v>412</v>
      </c>
      <c r="B7378" s="66" t="s">
        <v>107</v>
      </c>
      <c r="C7378" s="65" t="s">
        <v>498</v>
      </c>
      <c r="D7378" s="66" t="s">
        <v>370</v>
      </c>
      <c r="E7378" s="66" t="s">
        <v>371</v>
      </c>
      <c r="F7378" s="65">
        <v>260086</v>
      </c>
      <c r="G7378" s="65" t="s">
        <v>16</v>
      </c>
      <c r="H7378" s="67">
        <v>1</v>
      </c>
      <c r="I7378" s="69" t="s">
        <v>1194</v>
      </c>
      <c r="J7378" s="63">
        <f t="shared" si="28"/>
        <v>44889</v>
      </c>
      <c r="K7378" s="64">
        <f>IF(ISBLANK(J7378),,H7378*INDEX(Inputs!G:G,MATCH(F7378,Inputs!E:E,0)))</f>
        <v>1699</v>
      </c>
      <c r="L7378" s="65" t="str">
        <f>IF(ISBLANK(J7378),,INDEX(Inputs!D:D,MATCH(F7378,Inputs!E:E,0)))</f>
        <v>436BK Type-C 6 in 1 Multiport Hub</v>
      </c>
      <c r="M7378" s="65" t="str">
        <f>IF(ISBLANK(#REF!),,IF(B7378="Online","Online",IF(LEFT(B7378,1)="E","Online","Offline")))</f>
        <v>Offline</v>
      </c>
      <c r="N7378" s="64">
        <f>IF(ISBLANK(M7378),,H7378*INDEX(Inputs!F:F,MATCH(F7378,Inputs!E:E,0)))</f>
        <v>2599</v>
      </c>
      <c r="O7378" s="65"/>
    </row>
    <row r="7379" ht="15.75" customHeight="1" spans="1:15">
      <c r="A7379" s="65" t="s">
        <v>412</v>
      </c>
      <c r="B7379" s="66" t="s">
        <v>945</v>
      </c>
      <c r="C7379" s="65" t="s">
        <v>946</v>
      </c>
      <c r="D7379" s="66" t="s">
        <v>414</v>
      </c>
      <c r="E7379" s="66" t="s">
        <v>415</v>
      </c>
      <c r="F7379" s="65">
        <v>250875</v>
      </c>
      <c r="G7379" s="65" t="s">
        <v>103</v>
      </c>
      <c r="H7379" s="67">
        <v>1</v>
      </c>
      <c r="I7379" s="69" t="s">
        <v>1194</v>
      </c>
      <c r="J7379" s="63">
        <f t="shared" si="28"/>
        <v>44889</v>
      </c>
      <c r="K7379" s="64">
        <f>IF(ISBLANK(J7379),,H7379*INDEX(Inputs!G:G,MATCH(F7379,Inputs!E:E,0)))</f>
        <v>1099</v>
      </c>
      <c r="L7379" s="65" t="str">
        <f>IF(ISBLANK(J7379),,INDEX(Inputs!D:D,MATCH(F7379,Inputs!E:E,0)))</f>
        <v>433BK EvoFox WarHammer Gaming Keyboard (USB)</v>
      </c>
      <c r="M7379" s="65" t="str">
        <f>IF(ISBLANK(#REF!),,IF(B7379="Online","Online",IF(LEFT(B7379,1)="E","Online","Offline")))</f>
        <v>Online</v>
      </c>
      <c r="N7379" s="64">
        <f>IF(ISBLANK(M7379),,H7379*INDEX(Inputs!F:F,MATCH(F7379,Inputs!E:E,0)))</f>
        <v>1499</v>
      </c>
      <c r="O7379" s="65"/>
    </row>
    <row r="7380" ht="15.75" customHeight="1" spans="1:15">
      <c r="A7380" s="65" t="s">
        <v>341</v>
      </c>
      <c r="B7380" s="66" t="s">
        <v>149</v>
      </c>
      <c r="C7380" s="65" t="s">
        <v>578</v>
      </c>
      <c r="D7380" s="66" t="s">
        <v>370</v>
      </c>
      <c r="E7380" s="66" t="s">
        <v>371</v>
      </c>
      <c r="F7380" s="65">
        <v>250417</v>
      </c>
      <c r="G7380" s="65" t="s">
        <v>39</v>
      </c>
      <c r="H7380" s="67">
        <v>1</v>
      </c>
      <c r="I7380" s="69" t="s">
        <v>1194</v>
      </c>
      <c r="J7380" s="63">
        <f t="shared" si="28"/>
        <v>44889</v>
      </c>
      <c r="K7380" s="64">
        <f>IF(ISBLANK(J7380),,H7380*INDEX(Inputs!G:G,MATCH(F7380,Inputs!E:E,0)))</f>
        <v>929</v>
      </c>
      <c r="L7380" s="65" t="str">
        <f>IF(ISBLANK(J7380),,INDEX(Inputs!D:D,MATCH(F7380,Inputs!E:E,0)))</f>
        <v>416PP Super Speed Hub 4 Port USB 3.0</v>
      </c>
      <c r="M7380" s="65" t="str">
        <f>IF(ISBLANK(#REF!),,IF(B7380="Online","Online",IF(LEFT(B7380,1)="E","Online","Offline")))</f>
        <v>Offline</v>
      </c>
      <c r="N7380" s="64">
        <f>IF(ISBLANK(M7380),,H7380*INDEX(Inputs!F:F,MATCH(F7380,Inputs!E:E,0)))</f>
        <v>1499</v>
      </c>
      <c r="O7380" s="65"/>
    </row>
    <row r="7381" ht="15.75" customHeight="1" spans="1:15">
      <c r="A7381" s="65" t="s">
        <v>509</v>
      </c>
      <c r="B7381" s="66" t="s">
        <v>38</v>
      </c>
      <c r="C7381" s="65" t="s">
        <v>712</v>
      </c>
      <c r="D7381" s="66" t="s">
        <v>414</v>
      </c>
      <c r="E7381" s="66" t="s">
        <v>415</v>
      </c>
      <c r="F7381" s="65">
        <v>250874</v>
      </c>
      <c r="G7381" s="65" t="s">
        <v>13</v>
      </c>
      <c r="H7381" s="67">
        <v>1</v>
      </c>
      <c r="I7381" s="69" t="s">
        <v>1194</v>
      </c>
      <c r="J7381" s="63">
        <f t="shared" si="28"/>
        <v>44889</v>
      </c>
      <c r="K7381" s="64">
        <f>IF(ISBLANK(J7381),,H7381*INDEX(Inputs!G:G,MATCH(F7381,Inputs!E:E,0)))</f>
        <v>1349</v>
      </c>
      <c r="L7381" s="65" t="str">
        <f>IF(ISBLANK(J7381),,INDEX(Inputs!D:D,MATCH(F7381,Inputs!E:E,0)))</f>
        <v>432BK EvoFox X-Team Gaming Keyboard &amp; Mouse (USB)</v>
      </c>
      <c r="M7381" s="65" t="str">
        <f>IF(ISBLANK(#REF!),,IF(B7381="Online","Online",IF(LEFT(B7381,1)="E","Online","Offline")))</f>
        <v>Offline</v>
      </c>
      <c r="N7381" s="64">
        <f>IF(ISBLANK(M7381),,H7381*INDEX(Inputs!F:F,MATCH(F7381,Inputs!E:E,0)))</f>
        <v>1899</v>
      </c>
      <c r="O7381" s="65"/>
    </row>
    <row r="7382" ht="15.75" customHeight="1" spans="1:15">
      <c r="A7382" s="65" t="s">
        <v>478</v>
      </c>
      <c r="B7382" s="66" t="s">
        <v>559</v>
      </c>
      <c r="C7382" s="65" t="s">
        <v>560</v>
      </c>
      <c r="D7382" s="66" t="s">
        <v>370</v>
      </c>
      <c r="E7382" s="66" t="s">
        <v>371</v>
      </c>
      <c r="F7382" s="65">
        <v>250417</v>
      </c>
      <c r="G7382" s="65" t="s">
        <v>39</v>
      </c>
      <c r="H7382" s="67">
        <v>1</v>
      </c>
      <c r="I7382" s="69" t="s">
        <v>1194</v>
      </c>
      <c r="J7382" s="63">
        <f t="shared" si="28"/>
        <v>44889</v>
      </c>
      <c r="K7382" s="64">
        <f>IF(ISBLANK(J7382),,H7382*INDEX(Inputs!G:G,MATCH(F7382,Inputs!E:E,0)))</f>
        <v>929</v>
      </c>
      <c r="L7382" s="65" t="str">
        <f>IF(ISBLANK(J7382),,INDEX(Inputs!D:D,MATCH(F7382,Inputs!E:E,0)))</f>
        <v>416PP Super Speed Hub 4 Port USB 3.0</v>
      </c>
      <c r="M7382" s="65" t="str">
        <f>IF(ISBLANK(#REF!),,IF(B7382="Online","Online",IF(LEFT(B7382,1)="E","Online","Offline")))</f>
        <v>Offline</v>
      </c>
      <c r="N7382" s="64">
        <f>IF(ISBLANK(M7382),,H7382*INDEX(Inputs!F:F,MATCH(F7382,Inputs!E:E,0)))</f>
        <v>1499</v>
      </c>
      <c r="O7382" s="65"/>
    </row>
    <row r="7383" ht="15.75" customHeight="1" spans="1:15">
      <c r="A7383" s="65" t="s">
        <v>574</v>
      </c>
      <c r="B7383" s="66" t="s">
        <v>134</v>
      </c>
      <c r="C7383" s="65" t="s">
        <v>575</v>
      </c>
      <c r="D7383" s="66" t="s">
        <v>370</v>
      </c>
      <c r="E7383" s="66" t="s">
        <v>410</v>
      </c>
      <c r="F7383" s="65">
        <v>250876</v>
      </c>
      <c r="G7383" s="65" t="s">
        <v>26</v>
      </c>
      <c r="H7383" s="67">
        <v>1</v>
      </c>
      <c r="I7383" s="69" t="s">
        <v>1194</v>
      </c>
      <c r="J7383" s="63">
        <f t="shared" si="28"/>
        <v>44889</v>
      </c>
      <c r="K7383" s="64">
        <f>IF(ISBLANK(J7383),,H7383*INDEX(Inputs!G:G,MATCH(F7383,Inputs!E:E,0)))</f>
        <v>1399</v>
      </c>
      <c r="L7383" s="65" t="str">
        <f>IF(ISBLANK(J7383),,INDEX(Inputs!D:D,MATCH(F7383,Inputs!E:E,0)))</f>
        <v>649BK EvoFox Typhoon Laptop Cooling Pad</v>
      </c>
      <c r="M7383" s="65" t="str">
        <f>IF(ISBLANK(#REF!),,IF(B7383="Online","Online",IF(LEFT(B7383,1)="E","Online","Offline")))</f>
        <v>Offline</v>
      </c>
      <c r="N7383" s="64">
        <f>IF(ISBLANK(M7383),,H7383*INDEX(Inputs!F:F,MATCH(F7383,Inputs!E:E,0)))</f>
        <v>1999</v>
      </c>
      <c r="O7383" s="65"/>
    </row>
    <row r="7384" ht="15.75" customHeight="1" spans="1:15">
      <c r="A7384" s="65" t="s">
        <v>458</v>
      </c>
      <c r="B7384" s="66" t="s">
        <v>108</v>
      </c>
      <c r="C7384" s="65" t="s">
        <v>760</v>
      </c>
      <c r="D7384" s="66" t="s">
        <v>414</v>
      </c>
      <c r="E7384" s="66" t="s">
        <v>415</v>
      </c>
      <c r="F7384" s="65">
        <v>250873</v>
      </c>
      <c r="G7384" s="65" t="s">
        <v>12</v>
      </c>
      <c r="H7384" s="67">
        <v>1</v>
      </c>
      <c r="I7384" s="69" t="s">
        <v>1194</v>
      </c>
      <c r="J7384" s="63">
        <f t="shared" si="28"/>
        <v>44889</v>
      </c>
      <c r="K7384" s="64">
        <f>IF(ISBLANK(J7384),,H7384*INDEX(Inputs!G:G,MATCH(F7384,Inputs!E:E,0)))</f>
        <v>999</v>
      </c>
      <c r="L7384" s="65" t="str">
        <f>IF(ISBLANK(J7384),,INDEX(Inputs!D:D,MATCH(F7384,Inputs!E:E,0)))</f>
        <v>422BK Evo Fox Fireblade Gaming Keyboard USB</v>
      </c>
      <c r="M7384" s="65" t="str">
        <f>IF(ISBLANK(#REF!),,IF(B7384="Online","Online",IF(LEFT(B7384,1)="E","Online","Offline")))</f>
        <v>Offline</v>
      </c>
      <c r="N7384" s="64">
        <f>IF(ISBLANK(M7384),,H7384*INDEX(Inputs!F:F,MATCH(F7384,Inputs!E:E,0)))</f>
        <v>1299</v>
      </c>
      <c r="O7384" s="65"/>
    </row>
    <row r="7385" ht="15.75" customHeight="1" spans="1:15">
      <c r="A7385" s="65" t="s">
        <v>458</v>
      </c>
      <c r="B7385" s="66" t="s">
        <v>117</v>
      </c>
      <c r="C7385" s="65" t="s">
        <v>689</v>
      </c>
      <c r="D7385" s="66" t="s">
        <v>370</v>
      </c>
      <c r="E7385" s="66" t="s">
        <v>410</v>
      </c>
      <c r="F7385" s="65">
        <v>250423</v>
      </c>
      <c r="G7385" s="65" t="s">
        <v>11</v>
      </c>
      <c r="H7385" s="67">
        <v>1</v>
      </c>
      <c r="I7385" s="69" t="s">
        <v>1194</v>
      </c>
      <c r="J7385" s="63">
        <f t="shared" si="28"/>
        <v>44889</v>
      </c>
      <c r="K7385" s="64">
        <f>IF(ISBLANK(J7385),,H7385*INDEX(Inputs!G:G,MATCH(F7385,Inputs!E:E,0)))</f>
        <v>759</v>
      </c>
      <c r="L7385" s="65" t="str">
        <f>IF(ISBLANK(J7385),,INDEX(Inputs!D:D,MATCH(F7385,Inputs!E:E,0)))</f>
        <v>650GR Ergo View Laptop Stand-Grey</v>
      </c>
      <c r="M7385" s="65" t="str">
        <f>IF(ISBLANK(#REF!),,IF(B7385="Online","Online",IF(LEFT(B7385,1)="E","Online","Offline")))</f>
        <v>Offline</v>
      </c>
      <c r="N7385" s="64">
        <f>IF(ISBLANK(M7385),,H7385*INDEX(Inputs!F:F,MATCH(F7385,Inputs!E:E,0)))</f>
        <v>899</v>
      </c>
      <c r="O7385" s="65"/>
    </row>
    <row r="7386" ht="15.75" customHeight="1" spans="1:15">
      <c r="A7386" s="65" t="s">
        <v>447</v>
      </c>
      <c r="B7386" s="66" t="s">
        <v>159</v>
      </c>
      <c r="C7386" s="65" t="s">
        <v>448</v>
      </c>
      <c r="D7386" s="66" t="s">
        <v>414</v>
      </c>
      <c r="E7386" s="66" t="s">
        <v>415</v>
      </c>
      <c r="F7386" s="65">
        <v>250873</v>
      </c>
      <c r="G7386" s="65" t="s">
        <v>12</v>
      </c>
      <c r="H7386" s="67">
        <v>1</v>
      </c>
      <c r="I7386" s="69" t="s">
        <v>1194</v>
      </c>
      <c r="J7386" s="63">
        <f t="shared" si="28"/>
        <v>44889</v>
      </c>
      <c r="K7386" s="64">
        <f>IF(ISBLANK(J7386),,H7386*INDEX(Inputs!G:G,MATCH(F7386,Inputs!E:E,0)))</f>
        <v>999</v>
      </c>
      <c r="L7386" s="65" t="str">
        <f>IF(ISBLANK(J7386),,INDEX(Inputs!D:D,MATCH(F7386,Inputs!E:E,0)))</f>
        <v>422BK Evo Fox Fireblade Gaming Keyboard USB</v>
      </c>
      <c r="M7386" s="65" t="str">
        <f>IF(ISBLANK(#REF!),,IF(B7386="Online","Online",IF(LEFT(B7386,1)="E","Online","Offline")))</f>
        <v>Offline</v>
      </c>
      <c r="N7386" s="64">
        <f>IF(ISBLANK(M7386),,H7386*INDEX(Inputs!F:F,MATCH(F7386,Inputs!E:E,0)))</f>
        <v>1299</v>
      </c>
      <c r="O7386" s="65"/>
    </row>
    <row r="7387" ht="15.75" customHeight="1" spans="1:15">
      <c r="A7387" s="65" t="s">
        <v>458</v>
      </c>
      <c r="B7387" s="66" t="s">
        <v>185</v>
      </c>
      <c r="C7387" s="65" t="s">
        <v>651</v>
      </c>
      <c r="D7387" s="66" t="s">
        <v>370</v>
      </c>
      <c r="E7387" s="66" t="s">
        <v>410</v>
      </c>
      <c r="F7387" s="65">
        <v>250423</v>
      </c>
      <c r="G7387" s="65" t="s">
        <v>11</v>
      </c>
      <c r="H7387" s="67">
        <v>1</v>
      </c>
      <c r="I7387" s="69" t="s">
        <v>1194</v>
      </c>
      <c r="J7387" s="63">
        <f t="shared" si="28"/>
        <v>44889</v>
      </c>
      <c r="K7387" s="64">
        <f>IF(ISBLANK(J7387),,H7387*INDEX(Inputs!G:G,MATCH(F7387,Inputs!E:E,0)))</f>
        <v>759</v>
      </c>
      <c r="L7387" s="65" t="str">
        <f>IF(ISBLANK(J7387),,INDEX(Inputs!D:D,MATCH(F7387,Inputs!E:E,0)))</f>
        <v>650GR Ergo View Laptop Stand-Grey</v>
      </c>
      <c r="M7387" s="65" t="str">
        <f>IF(ISBLANK(#REF!),,IF(B7387="Online","Online",IF(LEFT(B7387,1)="E","Online","Offline")))</f>
        <v>Offline</v>
      </c>
      <c r="N7387" s="64">
        <f>IF(ISBLANK(M7387),,H7387*INDEX(Inputs!F:F,MATCH(F7387,Inputs!E:E,0)))</f>
        <v>899</v>
      </c>
      <c r="O7387" s="65"/>
    </row>
    <row r="7388" ht="15.75" customHeight="1" spans="1:15">
      <c r="A7388" s="65" t="s">
        <v>345</v>
      </c>
      <c r="B7388" s="66" t="s">
        <v>830</v>
      </c>
      <c r="C7388" s="65" t="s">
        <v>831</v>
      </c>
      <c r="D7388" s="66" t="s">
        <v>370</v>
      </c>
      <c r="E7388" s="66" t="s">
        <v>371</v>
      </c>
      <c r="F7388" s="65">
        <v>250417</v>
      </c>
      <c r="G7388" s="65" t="s">
        <v>39</v>
      </c>
      <c r="H7388" s="67">
        <v>1</v>
      </c>
      <c r="I7388" s="69" t="s">
        <v>1194</v>
      </c>
      <c r="J7388" s="63">
        <f t="shared" si="28"/>
        <v>44889</v>
      </c>
      <c r="K7388" s="64">
        <f>IF(ISBLANK(J7388),,H7388*INDEX(Inputs!G:G,MATCH(F7388,Inputs!E:E,0)))</f>
        <v>929</v>
      </c>
      <c r="L7388" s="65" t="str">
        <f>IF(ISBLANK(J7388),,INDEX(Inputs!D:D,MATCH(F7388,Inputs!E:E,0)))</f>
        <v>416PP Super Speed Hub 4 Port USB 3.0</v>
      </c>
      <c r="M7388" s="65" t="str">
        <f>IF(ISBLANK(#REF!),,IF(B7388="Online","Online",IF(LEFT(B7388,1)="E","Online","Offline")))</f>
        <v>Offline</v>
      </c>
      <c r="N7388" s="64">
        <f>IF(ISBLANK(M7388),,H7388*INDEX(Inputs!F:F,MATCH(F7388,Inputs!E:E,0)))</f>
        <v>1499</v>
      </c>
      <c r="O7388" s="65"/>
    </row>
    <row r="7389" ht="15.75" customHeight="1" spans="1:15">
      <c r="A7389" s="65" t="s">
        <v>367</v>
      </c>
      <c r="B7389" s="66" t="s">
        <v>556</v>
      </c>
      <c r="C7389" s="65" t="s">
        <v>557</v>
      </c>
      <c r="D7389" s="66" t="s">
        <v>464</v>
      </c>
      <c r="E7389" s="66" t="s">
        <v>465</v>
      </c>
      <c r="F7389" s="65">
        <v>250422</v>
      </c>
      <c r="G7389" s="65" t="s">
        <v>84</v>
      </c>
      <c r="H7389" s="67">
        <v>-1</v>
      </c>
      <c r="I7389" s="69" t="s">
        <v>1194</v>
      </c>
      <c r="J7389" s="63">
        <f t="shared" si="28"/>
        <v>44889</v>
      </c>
      <c r="K7389" s="64">
        <f>IF(ISBLANK(J7389),,H7389*INDEX(Inputs!G:G,MATCH(F7389,Inputs!E:E,0)))</f>
        <v>-799</v>
      </c>
      <c r="L7389" s="65" t="str">
        <f>IF(ISBLANK(J7389),,INDEX(Inputs!D:D,MATCH(F7389,Inputs!E:E,0)))</f>
        <v>143BK NeoCase Sleeve MP 450 15-15.6</v>
      </c>
      <c r="M7389" s="65" t="str">
        <f>IF(ISBLANK(#REF!),,IF(B7389="Online","Online",IF(LEFT(B7389,1)="E","Online","Offline")))</f>
        <v>Offline</v>
      </c>
      <c r="N7389" s="64">
        <f>IF(ISBLANK(M7389),,H7389*INDEX(Inputs!F:F,MATCH(F7389,Inputs!E:E,0)))</f>
        <v>-1299</v>
      </c>
      <c r="O7389" s="65"/>
    </row>
    <row r="7390" ht="15.75" customHeight="1" spans="1:15">
      <c r="A7390" s="65" t="s">
        <v>491</v>
      </c>
      <c r="B7390" s="66" t="s">
        <v>34</v>
      </c>
      <c r="C7390" s="65" t="s">
        <v>492</v>
      </c>
      <c r="D7390" s="66" t="s">
        <v>414</v>
      </c>
      <c r="E7390" s="66" t="s">
        <v>415</v>
      </c>
      <c r="F7390" s="65">
        <v>260090</v>
      </c>
      <c r="G7390" s="65" t="s">
        <v>17</v>
      </c>
      <c r="H7390" s="67">
        <v>1</v>
      </c>
      <c r="I7390" s="69" t="s">
        <v>1194</v>
      </c>
      <c r="J7390" s="63">
        <f t="shared" si="28"/>
        <v>44889</v>
      </c>
      <c r="K7390" s="64">
        <f>IF(ISBLANK(J7390),,H7390*INDEX(Inputs!G:G,MATCH(F7390,Inputs!E:E,0)))</f>
        <v>729</v>
      </c>
      <c r="L7390" s="65" t="str">
        <f>IF(ISBLANK(J7390),,INDEX(Inputs!D:D,MATCH(F7390,Inputs!E:E,0)))</f>
        <v>400PP Xcite Neo Keyboard &amp; Mouse USB</v>
      </c>
      <c r="M7390" s="65" t="str">
        <f>IF(ISBLANK(#REF!),,IF(B7390="Online","Online",IF(LEFT(B7390,1)="E","Online","Offline")))</f>
        <v>Offline</v>
      </c>
      <c r="N7390" s="64">
        <f>IF(ISBLANK(M7390),,H7390*INDEX(Inputs!F:F,MATCH(F7390,Inputs!E:E,0)))</f>
        <v>899</v>
      </c>
      <c r="O7390" s="65"/>
    </row>
    <row r="7391" ht="15.75" customHeight="1" spans="1:15">
      <c r="A7391" s="65" t="s">
        <v>407</v>
      </c>
      <c r="B7391" s="66" t="s">
        <v>49</v>
      </c>
      <c r="C7391" s="65" t="s">
        <v>493</v>
      </c>
      <c r="D7391" s="66" t="s">
        <v>370</v>
      </c>
      <c r="E7391" s="66" t="s">
        <v>410</v>
      </c>
      <c r="F7391" s="65">
        <v>250877</v>
      </c>
      <c r="G7391" s="65" t="s">
        <v>22</v>
      </c>
      <c r="H7391" s="67">
        <v>1</v>
      </c>
      <c r="I7391" s="69" t="s">
        <v>1194</v>
      </c>
      <c r="J7391" s="63">
        <f t="shared" si="28"/>
        <v>44889</v>
      </c>
      <c r="K7391" s="64">
        <f>IF(ISBLANK(J7391),,H7391*INDEX(Inputs!G:G,MATCH(F7391,Inputs!E:E,0)))</f>
        <v>349</v>
      </c>
      <c r="L7391" s="65" t="str">
        <f>IF(ISBLANK(J7391),,INDEX(Inputs!D:D,MATCH(F7391,Inputs!E:E,0)))</f>
        <v>595BK Evo Fox Falcon X35 Medium Speed Mouse Pad</v>
      </c>
      <c r="M7391" s="65" t="str">
        <f>IF(ISBLANK(#REF!),,IF(B7391="Online","Online",IF(LEFT(B7391,1)="E","Online","Offline")))</f>
        <v>Offline</v>
      </c>
      <c r="N7391" s="64">
        <f>IF(ISBLANK(M7391),,H7391*INDEX(Inputs!F:F,MATCH(F7391,Inputs!E:E,0)))</f>
        <v>699</v>
      </c>
      <c r="O7391" s="65"/>
    </row>
    <row r="7392" ht="15.75" customHeight="1" spans="1:15">
      <c r="A7392" s="65" t="s">
        <v>362</v>
      </c>
      <c r="B7392" s="66" t="s">
        <v>87</v>
      </c>
      <c r="C7392" s="65" t="s">
        <v>653</v>
      </c>
      <c r="D7392" s="66" t="s">
        <v>414</v>
      </c>
      <c r="E7392" s="66" t="s">
        <v>415</v>
      </c>
      <c r="F7392" s="65">
        <v>250874</v>
      </c>
      <c r="G7392" s="65" t="s">
        <v>13</v>
      </c>
      <c r="H7392" s="67">
        <v>1</v>
      </c>
      <c r="I7392" s="69" t="s">
        <v>1194</v>
      </c>
      <c r="J7392" s="63">
        <f t="shared" si="28"/>
        <v>44889</v>
      </c>
      <c r="K7392" s="64">
        <f>IF(ISBLANK(J7392),,H7392*INDEX(Inputs!G:G,MATCH(F7392,Inputs!E:E,0)))</f>
        <v>1349</v>
      </c>
      <c r="L7392" s="65" t="str">
        <f>IF(ISBLANK(J7392),,INDEX(Inputs!D:D,MATCH(F7392,Inputs!E:E,0)))</f>
        <v>432BK EvoFox X-Team Gaming Keyboard &amp; Mouse (USB)</v>
      </c>
      <c r="M7392" s="65" t="str">
        <f>IF(ISBLANK(#REF!),,IF(B7392="Online","Online",IF(LEFT(B7392,1)="E","Online","Offline")))</f>
        <v>Offline</v>
      </c>
      <c r="N7392" s="64">
        <f>IF(ISBLANK(M7392),,H7392*INDEX(Inputs!F:F,MATCH(F7392,Inputs!E:E,0)))</f>
        <v>1899</v>
      </c>
      <c r="O7392" s="65"/>
    </row>
    <row r="7393" ht="15.75" customHeight="1" spans="1:15">
      <c r="A7393" s="65" t="s">
        <v>551</v>
      </c>
      <c r="B7393" s="66" t="s">
        <v>552</v>
      </c>
      <c r="C7393" s="65" t="s">
        <v>553</v>
      </c>
      <c r="D7393" s="66" t="s">
        <v>414</v>
      </c>
      <c r="E7393" s="66" t="s">
        <v>415</v>
      </c>
      <c r="F7393" s="65">
        <v>250874</v>
      </c>
      <c r="G7393" s="65" t="s">
        <v>13</v>
      </c>
      <c r="H7393" s="67">
        <v>1</v>
      </c>
      <c r="I7393" s="69" t="s">
        <v>1194</v>
      </c>
      <c r="J7393" s="63">
        <f t="shared" si="28"/>
        <v>44889</v>
      </c>
      <c r="K7393" s="64">
        <f>IF(ISBLANK(J7393),,H7393*INDEX(Inputs!G:G,MATCH(F7393,Inputs!E:E,0)))</f>
        <v>1349</v>
      </c>
      <c r="L7393" s="65" t="str">
        <f>IF(ISBLANK(J7393),,INDEX(Inputs!D:D,MATCH(F7393,Inputs!E:E,0)))</f>
        <v>432BK EvoFox X-Team Gaming Keyboard &amp; Mouse (USB)</v>
      </c>
      <c r="M7393" s="65" t="str">
        <f>IF(ISBLANK(#REF!),,IF(B7393="Online","Online",IF(LEFT(B7393,1)="E","Online","Offline")))</f>
        <v>Offline</v>
      </c>
      <c r="N7393" s="64">
        <f>IF(ISBLANK(M7393),,H7393*INDEX(Inputs!F:F,MATCH(F7393,Inputs!E:E,0)))</f>
        <v>1899</v>
      </c>
      <c r="O7393" s="65"/>
    </row>
    <row r="7394" ht="15.75" customHeight="1" spans="1:15">
      <c r="A7394" s="65" t="s">
        <v>367</v>
      </c>
      <c r="B7394" s="66" t="s">
        <v>209</v>
      </c>
      <c r="C7394" s="65" t="s">
        <v>663</v>
      </c>
      <c r="D7394" s="66" t="s">
        <v>414</v>
      </c>
      <c r="E7394" s="66" t="s">
        <v>415</v>
      </c>
      <c r="F7394" s="65">
        <v>250874</v>
      </c>
      <c r="G7394" s="65" t="s">
        <v>13</v>
      </c>
      <c r="H7394" s="67">
        <v>1</v>
      </c>
      <c r="I7394" s="69" t="s">
        <v>1194</v>
      </c>
      <c r="J7394" s="63">
        <f t="shared" si="28"/>
        <v>44889</v>
      </c>
      <c r="K7394" s="64">
        <f>IF(ISBLANK(J7394),,H7394*INDEX(Inputs!G:G,MATCH(F7394,Inputs!E:E,0)))</f>
        <v>1349</v>
      </c>
      <c r="L7394" s="65" t="str">
        <f>IF(ISBLANK(J7394),,INDEX(Inputs!D:D,MATCH(F7394,Inputs!E:E,0)))</f>
        <v>432BK EvoFox X-Team Gaming Keyboard &amp; Mouse (USB)</v>
      </c>
      <c r="M7394" s="65" t="str">
        <f>IF(ISBLANK(#REF!),,IF(B7394="Online","Online",IF(LEFT(B7394,1)="E","Online","Offline")))</f>
        <v>Offline</v>
      </c>
      <c r="N7394" s="64">
        <f>IF(ISBLANK(M7394),,H7394*INDEX(Inputs!F:F,MATCH(F7394,Inputs!E:E,0)))</f>
        <v>1899</v>
      </c>
      <c r="O7394" s="65"/>
    </row>
    <row r="7395" ht="15.75" customHeight="1" spans="1:15">
      <c r="A7395" s="65" t="s">
        <v>1090</v>
      </c>
      <c r="B7395" s="66" t="s">
        <v>1091</v>
      </c>
      <c r="C7395" s="65" t="s">
        <v>1092</v>
      </c>
      <c r="D7395" s="66" t="s">
        <v>370</v>
      </c>
      <c r="E7395" s="66" t="s">
        <v>371</v>
      </c>
      <c r="F7395" s="65">
        <v>250417</v>
      </c>
      <c r="G7395" s="65" t="s">
        <v>39</v>
      </c>
      <c r="H7395" s="67">
        <v>1</v>
      </c>
      <c r="I7395" s="69" t="s">
        <v>1194</v>
      </c>
      <c r="J7395" s="63">
        <f t="shared" si="28"/>
        <v>44889</v>
      </c>
      <c r="K7395" s="64">
        <f>IF(ISBLANK(J7395),,H7395*INDEX(Inputs!G:G,MATCH(F7395,Inputs!E:E,0)))</f>
        <v>929</v>
      </c>
      <c r="L7395" s="65" t="str">
        <f>IF(ISBLANK(J7395),,INDEX(Inputs!D:D,MATCH(F7395,Inputs!E:E,0)))</f>
        <v>416PP Super Speed Hub 4 Port USB 3.0</v>
      </c>
      <c r="M7395" s="65" t="str">
        <f>IF(ISBLANK(#REF!),,IF(B7395="Online","Online",IF(LEFT(B7395,1)="E","Online","Offline")))</f>
        <v>Offline</v>
      </c>
      <c r="N7395" s="64">
        <f>IF(ISBLANK(M7395),,H7395*INDEX(Inputs!F:F,MATCH(F7395,Inputs!E:E,0)))</f>
        <v>1499</v>
      </c>
      <c r="O7395" s="65"/>
    </row>
    <row r="7396" ht="15.75" customHeight="1" spans="1:15">
      <c r="A7396" s="65" t="s">
        <v>851</v>
      </c>
      <c r="B7396" s="66" t="s">
        <v>136</v>
      </c>
      <c r="C7396" s="65" t="s">
        <v>991</v>
      </c>
      <c r="D7396" s="66" t="s">
        <v>370</v>
      </c>
      <c r="E7396" s="66" t="s">
        <v>410</v>
      </c>
      <c r="F7396" s="65">
        <v>250423</v>
      </c>
      <c r="G7396" s="65" t="s">
        <v>11</v>
      </c>
      <c r="H7396" s="67">
        <v>1</v>
      </c>
      <c r="I7396" s="69" t="s">
        <v>1194</v>
      </c>
      <c r="J7396" s="63">
        <f t="shared" ref="J7396:J7650" si="29">IF(ISBLANK(I7396),,DATE(RIGHT(I7396,4),RIGHT(LEFT(I7396,5),2),LEFT(I7396,2)))</f>
        <v>44889</v>
      </c>
      <c r="K7396" s="64">
        <f>IF(ISBLANK(J7396),,H7396*INDEX(Inputs!G:G,MATCH(F7396,Inputs!E:E,0)))</f>
        <v>759</v>
      </c>
      <c r="L7396" s="65" t="str">
        <f>IF(ISBLANK(J7396),,INDEX(Inputs!D:D,MATCH(F7396,Inputs!E:E,0)))</f>
        <v>650GR Ergo View Laptop Stand-Grey</v>
      </c>
      <c r="M7396" s="65" t="str">
        <f>IF(ISBLANK(#REF!),,IF(B7396="Online","Online",IF(LEFT(B7396,1)="E","Online","Offline")))</f>
        <v>Offline</v>
      </c>
      <c r="N7396" s="64">
        <f>IF(ISBLANK(M7396),,H7396*INDEX(Inputs!F:F,MATCH(F7396,Inputs!E:E,0)))</f>
        <v>899</v>
      </c>
      <c r="O7396" s="65"/>
    </row>
    <row r="7397" ht="15.75" customHeight="1" spans="1:15">
      <c r="A7397" s="65" t="s">
        <v>851</v>
      </c>
      <c r="B7397" s="66" t="s">
        <v>136</v>
      </c>
      <c r="C7397" s="65" t="s">
        <v>991</v>
      </c>
      <c r="D7397" s="66" t="s">
        <v>370</v>
      </c>
      <c r="E7397" s="66" t="s">
        <v>410</v>
      </c>
      <c r="F7397" s="65">
        <v>250876</v>
      </c>
      <c r="G7397" s="65" t="s">
        <v>26</v>
      </c>
      <c r="H7397" s="67">
        <v>1</v>
      </c>
      <c r="I7397" s="69" t="s">
        <v>1194</v>
      </c>
      <c r="J7397" s="63">
        <f t="shared" si="29"/>
        <v>44889</v>
      </c>
      <c r="K7397" s="64">
        <f>IF(ISBLANK(J7397),,H7397*INDEX(Inputs!G:G,MATCH(F7397,Inputs!E:E,0)))</f>
        <v>1399</v>
      </c>
      <c r="L7397" s="65" t="str">
        <f>IF(ISBLANK(J7397),,INDEX(Inputs!D:D,MATCH(F7397,Inputs!E:E,0)))</f>
        <v>649BK EvoFox Typhoon Laptop Cooling Pad</v>
      </c>
      <c r="M7397" s="65" t="str">
        <f>IF(ISBLANK(#REF!),,IF(B7397="Online","Online",IF(LEFT(B7397,1)="E","Online","Offline")))</f>
        <v>Offline</v>
      </c>
      <c r="N7397" s="64">
        <f>IF(ISBLANK(M7397),,H7397*INDEX(Inputs!F:F,MATCH(F7397,Inputs!E:E,0)))</f>
        <v>1999</v>
      </c>
      <c r="O7397" s="65"/>
    </row>
    <row r="7398" ht="15.75" customHeight="1" spans="1:15">
      <c r="A7398" s="65" t="s">
        <v>961</v>
      </c>
      <c r="B7398" s="66" t="s">
        <v>207</v>
      </c>
      <c r="C7398" s="65" t="s">
        <v>962</v>
      </c>
      <c r="D7398" s="66" t="s">
        <v>414</v>
      </c>
      <c r="E7398" s="66" t="s">
        <v>415</v>
      </c>
      <c r="F7398" s="65">
        <v>250874</v>
      </c>
      <c r="G7398" s="65" t="s">
        <v>13</v>
      </c>
      <c r="H7398" s="67">
        <v>1</v>
      </c>
      <c r="I7398" s="69" t="s">
        <v>1194</v>
      </c>
      <c r="J7398" s="63">
        <f t="shared" si="29"/>
        <v>44889</v>
      </c>
      <c r="K7398" s="64">
        <f>IF(ISBLANK(J7398),,H7398*INDEX(Inputs!G:G,MATCH(F7398,Inputs!E:E,0)))</f>
        <v>1349</v>
      </c>
      <c r="L7398" s="65" t="str">
        <f>IF(ISBLANK(J7398),,INDEX(Inputs!D:D,MATCH(F7398,Inputs!E:E,0)))</f>
        <v>432BK EvoFox X-Team Gaming Keyboard &amp; Mouse (USB)</v>
      </c>
      <c r="M7398" s="65" t="str">
        <f>IF(ISBLANK(#REF!),,IF(B7398="Online","Online",IF(LEFT(B7398,1)="E","Online","Offline")))</f>
        <v>Offline</v>
      </c>
      <c r="N7398" s="64">
        <f>IF(ISBLANK(M7398),,H7398*INDEX(Inputs!F:F,MATCH(F7398,Inputs!E:E,0)))</f>
        <v>1899</v>
      </c>
      <c r="O7398" s="65"/>
    </row>
    <row r="7399" ht="15.75" customHeight="1" spans="1:15">
      <c r="A7399" s="65" t="s">
        <v>327</v>
      </c>
      <c r="B7399" s="66" t="s">
        <v>333</v>
      </c>
      <c r="C7399" s="65" t="s">
        <v>334</v>
      </c>
      <c r="D7399" s="66" t="s">
        <v>414</v>
      </c>
      <c r="E7399" s="66" t="s">
        <v>415</v>
      </c>
      <c r="F7399" s="65">
        <v>250424</v>
      </c>
      <c r="G7399" s="65" t="s">
        <v>15</v>
      </c>
      <c r="H7399" s="67">
        <v>1</v>
      </c>
      <c r="I7399" s="69" t="s">
        <v>1194</v>
      </c>
      <c r="J7399" s="63">
        <f t="shared" si="29"/>
        <v>44889</v>
      </c>
      <c r="K7399" s="64">
        <f>IF(ISBLANK(J7399),,H7399*INDEX(Inputs!G:G,MATCH(F7399,Inputs!E:E,0)))</f>
        <v>999</v>
      </c>
      <c r="L7399" s="65" t="str">
        <f>IF(ISBLANK(J7399),,INDEX(Inputs!D:D,MATCH(F7399,Inputs!E:E,0)))</f>
        <v>419V2 PRIMUS Wireless Desktop V2</v>
      </c>
      <c r="M7399" s="65" t="str">
        <f>IF(ISBLANK(#REF!),,IF(B7399="Online","Online",IF(LEFT(B7399,1)="E","Online","Offline")))</f>
        <v>Online</v>
      </c>
      <c r="N7399" s="64">
        <f>IF(ISBLANK(M7399),,H7399*INDEX(Inputs!F:F,MATCH(F7399,Inputs!E:E,0)))</f>
        <v>1199</v>
      </c>
      <c r="O7399" s="65"/>
    </row>
    <row r="7400" ht="15.75" customHeight="1" spans="1:15">
      <c r="A7400" s="65" t="s">
        <v>327</v>
      </c>
      <c r="B7400" s="66" t="s">
        <v>333</v>
      </c>
      <c r="C7400" s="65" t="s">
        <v>334</v>
      </c>
      <c r="D7400" s="66" t="s">
        <v>414</v>
      </c>
      <c r="E7400" s="66" t="s">
        <v>415</v>
      </c>
      <c r="F7400" s="65">
        <v>260089</v>
      </c>
      <c r="G7400" s="65" t="s">
        <v>18</v>
      </c>
      <c r="H7400" s="67">
        <v>1</v>
      </c>
      <c r="I7400" s="69" t="s">
        <v>1194</v>
      </c>
      <c r="J7400" s="63">
        <f t="shared" si="29"/>
        <v>44889</v>
      </c>
      <c r="K7400" s="64">
        <f>IF(ISBLANK(J7400),,H7400*INDEX(Inputs!G:G,MATCH(F7400,Inputs!E:E,0)))</f>
        <v>529</v>
      </c>
      <c r="L7400" s="65" t="str">
        <f>IF(ISBLANK(J7400),,INDEX(Inputs!D:D,MATCH(F7400,Inputs!E:E,0)))</f>
        <v>398PP Xcite Neo Keyboard USB</v>
      </c>
      <c r="M7400" s="65" t="str">
        <f>IF(ISBLANK(#REF!),,IF(B7400="Online","Online",IF(LEFT(B7400,1)="E","Online","Offline")))</f>
        <v>Online</v>
      </c>
      <c r="N7400" s="64">
        <f>IF(ISBLANK(M7400),,H7400*INDEX(Inputs!F:F,MATCH(F7400,Inputs!E:E,0)))</f>
        <v>549</v>
      </c>
      <c r="O7400" s="65"/>
    </row>
    <row r="7401" ht="15.75" customHeight="1" spans="1:15">
      <c r="A7401" s="65" t="s">
        <v>621</v>
      </c>
      <c r="B7401" s="66" t="s">
        <v>128</v>
      </c>
      <c r="C7401" s="65" t="s">
        <v>622</v>
      </c>
      <c r="D7401" s="66" t="s">
        <v>370</v>
      </c>
      <c r="E7401" s="66" t="s">
        <v>410</v>
      </c>
      <c r="F7401" s="65">
        <v>250423</v>
      </c>
      <c r="G7401" s="65" t="s">
        <v>11</v>
      </c>
      <c r="H7401" s="67">
        <v>0</v>
      </c>
      <c r="I7401" s="69" t="s">
        <v>1194</v>
      </c>
      <c r="J7401" s="63">
        <f t="shared" si="29"/>
        <v>44889</v>
      </c>
      <c r="K7401" s="64">
        <f>IF(ISBLANK(J7401),,H7401*INDEX(Inputs!G:G,MATCH(F7401,Inputs!E:E,0)))</f>
        <v>0</v>
      </c>
      <c r="L7401" s="65" t="str">
        <f>IF(ISBLANK(J7401),,INDEX(Inputs!D:D,MATCH(F7401,Inputs!E:E,0)))</f>
        <v>650GR Ergo View Laptop Stand-Grey</v>
      </c>
      <c r="M7401" s="65" t="str">
        <f>IF(ISBLANK(#REF!),,IF(B7401="Online","Online",IF(LEFT(B7401,1)="E","Online","Offline")))</f>
        <v>Offline</v>
      </c>
      <c r="N7401" s="64">
        <f>IF(ISBLANK(M7401),,H7401*INDEX(Inputs!F:F,MATCH(F7401,Inputs!E:E,0)))</f>
        <v>0</v>
      </c>
      <c r="O7401" s="65"/>
    </row>
    <row r="7402" ht="15.75" customHeight="1" spans="1:15">
      <c r="A7402" s="65" t="s">
        <v>338</v>
      </c>
      <c r="B7402" s="66" t="s">
        <v>384</v>
      </c>
      <c r="C7402" s="65" t="s">
        <v>385</v>
      </c>
      <c r="D7402" s="66" t="s">
        <v>370</v>
      </c>
      <c r="E7402" s="66" t="s">
        <v>410</v>
      </c>
      <c r="F7402" s="65">
        <v>250877</v>
      </c>
      <c r="G7402" s="65" t="s">
        <v>22</v>
      </c>
      <c r="H7402" s="67">
        <v>1</v>
      </c>
      <c r="I7402" s="69" t="s">
        <v>1194</v>
      </c>
      <c r="J7402" s="63">
        <f t="shared" si="29"/>
        <v>44889</v>
      </c>
      <c r="K7402" s="64">
        <f>IF(ISBLANK(J7402),,H7402*INDEX(Inputs!G:G,MATCH(F7402,Inputs!E:E,0)))</f>
        <v>349</v>
      </c>
      <c r="L7402" s="65" t="str">
        <f>IF(ISBLANK(J7402),,INDEX(Inputs!D:D,MATCH(F7402,Inputs!E:E,0)))</f>
        <v>595BK Evo Fox Falcon X35 Medium Speed Mouse Pad</v>
      </c>
      <c r="M7402" s="65" t="str">
        <f>IF(ISBLANK(#REF!),,IF(B7402="Online","Online",IF(LEFT(B7402,1)="E","Online","Offline")))</f>
        <v>Offline</v>
      </c>
      <c r="N7402" s="64">
        <f>IF(ISBLANK(M7402),,H7402*INDEX(Inputs!F:F,MATCH(F7402,Inputs!E:E,0)))</f>
        <v>699</v>
      </c>
      <c r="O7402" s="65"/>
    </row>
    <row r="7403" ht="15.75" customHeight="1" spans="1:15">
      <c r="A7403" s="65" t="s">
        <v>353</v>
      </c>
      <c r="B7403" s="66" t="s">
        <v>503</v>
      </c>
      <c r="C7403" s="65" t="s">
        <v>504</v>
      </c>
      <c r="D7403" s="66" t="s">
        <v>370</v>
      </c>
      <c r="E7403" s="66" t="s">
        <v>371</v>
      </c>
      <c r="F7403" s="65">
        <v>250417</v>
      </c>
      <c r="G7403" s="65" t="s">
        <v>39</v>
      </c>
      <c r="H7403" s="67">
        <v>1</v>
      </c>
      <c r="I7403" s="69" t="s">
        <v>1194</v>
      </c>
      <c r="J7403" s="63">
        <f t="shared" si="29"/>
        <v>44889</v>
      </c>
      <c r="K7403" s="64">
        <f>IF(ISBLANK(J7403),,H7403*INDEX(Inputs!G:G,MATCH(F7403,Inputs!E:E,0)))</f>
        <v>929</v>
      </c>
      <c r="L7403" s="65" t="str">
        <f>IF(ISBLANK(J7403),,INDEX(Inputs!D:D,MATCH(F7403,Inputs!E:E,0)))</f>
        <v>416PP Super Speed Hub 4 Port USB 3.0</v>
      </c>
      <c r="M7403" s="65" t="str">
        <f>IF(ISBLANK(#REF!),,IF(B7403="Online","Online",IF(LEFT(B7403,1)="E","Online","Offline")))</f>
        <v>Offline</v>
      </c>
      <c r="N7403" s="64">
        <f>IF(ISBLANK(M7403),,H7403*INDEX(Inputs!F:F,MATCH(F7403,Inputs!E:E,0)))</f>
        <v>1499</v>
      </c>
      <c r="O7403" s="65"/>
    </row>
    <row r="7404" ht="15.75" customHeight="1" spans="1:15">
      <c r="A7404" s="65" t="s">
        <v>353</v>
      </c>
      <c r="B7404" s="66" t="s">
        <v>892</v>
      </c>
      <c r="C7404" s="65" t="s">
        <v>893</v>
      </c>
      <c r="D7404" s="66" t="s">
        <v>414</v>
      </c>
      <c r="E7404" s="66" t="s">
        <v>415</v>
      </c>
      <c r="F7404" s="65">
        <v>250424</v>
      </c>
      <c r="G7404" s="65" t="s">
        <v>15</v>
      </c>
      <c r="H7404" s="67">
        <v>2</v>
      </c>
      <c r="I7404" s="69" t="s">
        <v>1194</v>
      </c>
      <c r="J7404" s="63">
        <f t="shared" si="29"/>
        <v>44889</v>
      </c>
      <c r="K7404" s="64">
        <f>IF(ISBLANK(J7404),,H7404*INDEX(Inputs!G:G,MATCH(F7404,Inputs!E:E,0)))</f>
        <v>1998</v>
      </c>
      <c r="L7404" s="65" t="str">
        <f>IF(ISBLANK(J7404),,INDEX(Inputs!D:D,MATCH(F7404,Inputs!E:E,0)))</f>
        <v>419V2 PRIMUS Wireless Desktop V2</v>
      </c>
      <c r="M7404" s="65" t="str">
        <f>IF(ISBLANK(#REF!),,IF(B7404="Online","Online",IF(LEFT(B7404,1)="E","Online","Offline")))</f>
        <v>Offline</v>
      </c>
      <c r="N7404" s="64">
        <f>IF(ISBLANK(M7404),,H7404*INDEX(Inputs!F:F,MATCH(F7404,Inputs!E:E,0)))</f>
        <v>2398</v>
      </c>
      <c r="O7404" s="65"/>
    </row>
    <row r="7405" ht="15.75" customHeight="1" spans="1:15">
      <c r="A7405" s="65" t="s">
        <v>566</v>
      </c>
      <c r="B7405" s="66" t="s">
        <v>189</v>
      </c>
      <c r="C7405" s="65" t="s">
        <v>567</v>
      </c>
      <c r="D7405" s="66" t="s">
        <v>370</v>
      </c>
      <c r="E7405" s="66" t="s">
        <v>371</v>
      </c>
      <c r="F7405" s="65">
        <v>250417</v>
      </c>
      <c r="G7405" s="65" t="s">
        <v>39</v>
      </c>
      <c r="H7405" s="67">
        <v>1</v>
      </c>
      <c r="I7405" s="69" t="s">
        <v>1194</v>
      </c>
      <c r="J7405" s="63">
        <f t="shared" si="29"/>
        <v>44889</v>
      </c>
      <c r="K7405" s="64">
        <f>IF(ISBLANK(J7405),,H7405*INDEX(Inputs!G:G,MATCH(F7405,Inputs!E:E,0)))</f>
        <v>929</v>
      </c>
      <c r="L7405" s="65" t="str">
        <f>IF(ISBLANK(J7405),,INDEX(Inputs!D:D,MATCH(F7405,Inputs!E:E,0)))</f>
        <v>416PP Super Speed Hub 4 Port USB 3.0</v>
      </c>
      <c r="M7405" s="65" t="str">
        <f>IF(ISBLANK(#REF!),,IF(B7405="Online","Online",IF(LEFT(B7405,1)="E","Online","Offline")))</f>
        <v>Offline</v>
      </c>
      <c r="N7405" s="64">
        <f>IF(ISBLANK(M7405),,H7405*INDEX(Inputs!F:F,MATCH(F7405,Inputs!E:E,0)))</f>
        <v>1499</v>
      </c>
      <c r="O7405" s="65"/>
    </row>
    <row r="7406" ht="15.75" customHeight="1" spans="1:15">
      <c r="A7406" s="65" t="s">
        <v>566</v>
      </c>
      <c r="B7406" s="66" t="s">
        <v>189</v>
      </c>
      <c r="C7406" s="65" t="s">
        <v>567</v>
      </c>
      <c r="D7406" s="66" t="s">
        <v>370</v>
      </c>
      <c r="E7406" s="66" t="s">
        <v>410</v>
      </c>
      <c r="F7406" s="65">
        <v>250877</v>
      </c>
      <c r="G7406" s="65" t="s">
        <v>22</v>
      </c>
      <c r="H7406" s="67">
        <v>1</v>
      </c>
      <c r="I7406" s="69" t="s">
        <v>1194</v>
      </c>
      <c r="J7406" s="63">
        <f t="shared" si="29"/>
        <v>44889</v>
      </c>
      <c r="K7406" s="64">
        <f>IF(ISBLANK(J7406),,H7406*INDEX(Inputs!G:G,MATCH(F7406,Inputs!E:E,0)))</f>
        <v>349</v>
      </c>
      <c r="L7406" s="65" t="str">
        <f>IF(ISBLANK(J7406),,INDEX(Inputs!D:D,MATCH(F7406,Inputs!E:E,0)))</f>
        <v>595BK Evo Fox Falcon X35 Medium Speed Mouse Pad</v>
      </c>
      <c r="M7406" s="65" t="str">
        <f>IF(ISBLANK(#REF!),,IF(B7406="Online","Online",IF(LEFT(B7406,1)="E","Online","Offline")))</f>
        <v>Offline</v>
      </c>
      <c r="N7406" s="64">
        <f>IF(ISBLANK(M7406),,H7406*INDEX(Inputs!F:F,MATCH(F7406,Inputs!E:E,0)))</f>
        <v>699</v>
      </c>
      <c r="O7406" s="65"/>
    </row>
    <row r="7407" ht="15.75" customHeight="1" spans="1:15">
      <c r="A7407" s="65" t="s">
        <v>412</v>
      </c>
      <c r="B7407" s="66" t="s">
        <v>59</v>
      </c>
      <c r="C7407" s="65" t="s">
        <v>471</v>
      </c>
      <c r="D7407" s="66" t="s">
        <v>370</v>
      </c>
      <c r="E7407" s="66" t="s">
        <v>371</v>
      </c>
      <c r="F7407" s="65">
        <v>260086</v>
      </c>
      <c r="G7407" s="65" t="s">
        <v>16</v>
      </c>
      <c r="H7407" s="67">
        <v>1</v>
      </c>
      <c r="I7407" s="69" t="s">
        <v>1195</v>
      </c>
      <c r="J7407" s="63">
        <f t="shared" si="29"/>
        <v>44890</v>
      </c>
      <c r="K7407" s="64">
        <f>IF(ISBLANK(J7407),,H7407*INDEX(Inputs!G:G,MATCH(F7407,Inputs!E:E,0)))</f>
        <v>1699</v>
      </c>
      <c r="L7407" s="65" t="str">
        <f>IF(ISBLANK(J7407),,INDEX(Inputs!D:D,MATCH(F7407,Inputs!E:E,0)))</f>
        <v>436BK Type-C 6 in 1 Multiport Hub</v>
      </c>
      <c r="M7407" s="65" t="str">
        <f>IF(ISBLANK(#REF!),,IF(B7407="Online","Online",IF(LEFT(B7407,1)="E","Online","Offline")))</f>
        <v>Offline</v>
      </c>
      <c r="N7407" s="64">
        <f>IF(ISBLANK(M7407),,H7407*INDEX(Inputs!F:F,MATCH(F7407,Inputs!E:E,0)))</f>
        <v>2599</v>
      </c>
      <c r="O7407" s="65"/>
    </row>
    <row r="7408" ht="15.75" customHeight="1" spans="1:15">
      <c r="A7408" s="65" t="s">
        <v>412</v>
      </c>
      <c r="B7408" s="66" t="s">
        <v>210</v>
      </c>
      <c r="C7408" s="65" t="s">
        <v>897</v>
      </c>
      <c r="D7408" s="66" t="s">
        <v>370</v>
      </c>
      <c r="E7408" s="66" t="s">
        <v>371</v>
      </c>
      <c r="F7408" s="65">
        <v>250417</v>
      </c>
      <c r="G7408" s="65" t="s">
        <v>39</v>
      </c>
      <c r="H7408" s="67">
        <v>1</v>
      </c>
      <c r="I7408" s="69" t="s">
        <v>1195</v>
      </c>
      <c r="J7408" s="63">
        <f t="shared" si="29"/>
        <v>44890</v>
      </c>
      <c r="K7408" s="64">
        <f>IF(ISBLANK(J7408),,H7408*INDEX(Inputs!G:G,MATCH(F7408,Inputs!E:E,0)))</f>
        <v>929</v>
      </c>
      <c r="L7408" s="65" t="str">
        <f>IF(ISBLANK(J7408),,INDEX(Inputs!D:D,MATCH(F7408,Inputs!E:E,0)))</f>
        <v>416PP Super Speed Hub 4 Port USB 3.0</v>
      </c>
      <c r="M7408" s="65" t="str">
        <f>IF(ISBLANK(#REF!),,IF(B7408="Online","Online",IF(LEFT(B7408,1)="E","Online","Offline")))</f>
        <v>Offline</v>
      </c>
      <c r="N7408" s="64">
        <f>IF(ISBLANK(M7408),,H7408*INDEX(Inputs!F:F,MATCH(F7408,Inputs!E:E,0)))</f>
        <v>1499</v>
      </c>
      <c r="O7408" s="65"/>
    </row>
    <row r="7409" ht="15.75" customHeight="1" spans="1:15">
      <c r="A7409" s="65" t="s">
        <v>423</v>
      </c>
      <c r="B7409" s="66" t="s">
        <v>125</v>
      </c>
      <c r="C7409" s="65" t="s">
        <v>434</v>
      </c>
      <c r="D7409" s="66" t="s">
        <v>370</v>
      </c>
      <c r="E7409" s="66" t="s">
        <v>410</v>
      </c>
      <c r="F7409" s="65">
        <v>250876</v>
      </c>
      <c r="G7409" s="65" t="s">
        <v>26</v>
      </c>
      <c r="H7409" s="67">
        <v>1</v>
      </c>
      <c r="I7409" s="69" t="s">
        <v>1195</v>
      </c>
      <c r="J7409" s="63">
        <f t="shared" si="29"/>
        <v>44890</v>
      </c>
      <c r="K7409" s="64">
        <f>IF(ISBLANK(J7409),,H7409*INDEX(Inputs!G:G,MATCH(F7409,Inputs!E:E,0)))</f>
        <v>1399</v>
      </c>
      <c r="L7409" s="65" t="str">
        <f>IF(ISBLANK(J7409),,INDEX(Inputs!D:D,MATCH(F7409,Inputs!E:E,0)))</f>
        <v>649BK EvoFox Typhoon Laptop Cooling Pad</v>
      </c>
      <c r="M7409" s="65" t="str">
        <f>IF(ISBLANK(#REF!),,IF(B7409="Online","Online",IF(LEFT(B7409,1)="E","Online","Offline")))</f>
        <v>Offline</v>
      </c>
      <c r="N7409" s="64">
        <f>IF(ISBLANK(M7409),,H7409*INDEX(Inputs!F:F,MATCH(F7409,Inputs!E:E,0)))</f>
        <v>1999</v>
      </c>
      <c r="O7409" s="65"/>
    </row>
    <row r="7410" ht="15.75" customHeight="1" spans="1:15">
      <c r="A7410" s="65" t="s">
        <v>423</v>
      </c>
      <c r="B7410" s="66" t="s">
        <v>199</v>
      </c>
      <c r="C7410" s="65" t="s">
        <v>424</v>
      </c>
      <c r="D7410" s="66" t="s">
        <v>414</v>
      </c>
      <c r="E7410" s="66" t="s">
        <v>415</v>
      </c>
      <c r="F7410" s="65">
        <v>250875</v>
      </c>
      <c r="G7410" s="65" t="s">
        <v>103</v>
      </c>
      <c r="H7410" s="67">
        <v>1</v>
      </c>
      <c r="I7410" s="69" t="s">
        <v>1195</v>
      </c>
      <c r="J7410" s="63">
        <f t="shared" si="29"/>
        <v>44890</v>
      </c>
      <c r="K7410" s="64">
        <f>IF(ISBLANK(J7410),,H7410*INDEX(Inputs!G:G,MATCH(F7410,Inputs!E:E,0)))</f>
        <v>1099</v>
      </c>
      <c r="L7410" s="65" t="str">
        <f>IF(ISBLANK(J7410),,INDEX(Inputs!D:D,MATCH(F7410,Inputs!E:E,0)))</f>
        <v>433BK EvoFox WarHammer Gaming Keyboard (USB)</v>
      </c>
      <c r="M7410" s="65" t="str">
        <f>IF(ISBLANK(#REF!),,IF(B7410="Online","Online",IF(LEFT(B7410,1)="E","Online","Offline")))</f>
        <v>Offline</v>
      </c>
      <c r="N7410" s="64">
        <f>IF(ISBLANK(M7410),,H7410*INDEX(Inputs!F:F,MATCH(F7410,Inputs!E:E,0)))</f>
        <v>1499</v>
      </c>
      <c r="O7410" s="65"/>
    </row>
    <row r="7411" ht="15.75" customHeight="1" spans="1:15">
      <c r="A7411" s="65" t="s">
        <v>416</v>
      </c>
      <c r="B7411" s="66" t="s">
        <v>91</v>
      </c>
      <c r="C7411" s="65" t="s">
        <v>616</v>
      </c>
      <c r="D7411" s="66" t="s">
        <v>414</v>
      </c>
      <c r="E7411" s="66" t="s">
        <v>415</v>
      </c>
      <c r="F7411" s="65">
        <v>250874</v>
      </c>
      <c r="G7411" s="65" t="s">
        <v>13</v>
      </c>
      <c r="H7411" s="67">
        <v>1</v>
      </c>
      <c r="I7411" s="69" t="s">
        <v>1195</v>
      </c>
      <c r="J7411" s="63">
        <f t="shared" si="29"/>
        <v>44890</v>
      </c>
      <c r="K7411" s="64">
        <f>IF(ISBLANK(J7411),,H7411*INDEX(Inputs!G:G,MATCH(F7411,Inputs!E:E,0)))</f>
        <v>1349</v>
      </c>
      <c r="L7411" s="65" t="str">
        <f>IF(ISBLANK(J7411),,INDEX(Inputs!D:D,MATCH(F7411,Inputs!E:E,0)))</f>
        <v>432BK EvoFox X-Team Gaming Keyboard &amp; Mouse (USB)</v>
      </c>
      <c r="M7411" s="65" t="str">
        <f>IF(ISBLANK(#REF!),,IF(B7411="Online","Online",IF(LEFT(B7411,1)="E","Online","Offline")))</f>
        <v>Offline</v>
      </c>
      <c r="N7411" s="64">
        <f>IF(ISBLANK(M7411),,H7411*INDEX(Inputs!F:F,MATCH(F7411,Inputs!E:E,0)))</f>
        <v>1899</v>
      </c>
      <c r="O7411" s="65"/>
    </row>
    <row r="7412" ht="15.75" customHeight="1" spans="1:15">
      <c r="A7412" s="65" t="s">
        <v>478</v>
      </c>
      <c r="B7412" s="66" t="s">
        <v>252</v>
      </c>
      <c r="C7412" s="65" t="s">
        <v>1050</v>
      </c>
      <c r="D7412" s="66" t="s">
        <v>414</v>
      </c>
      <c r="E7412" s="66" t="s">
        <v>415</v>
      </c>
      <c r="F7412" s="65">
        <v>250874</v>
      </c>
      <c r="G7412" s="65" t="s">
        <v>13</v>
      </c>
      <c r="H7412" s="67">
        <v>1</v>
      </c>
      <c r="I7412" s="69" t="s">
        <v>1195</v>
      </c>
      <c r="J7412" s="63">
        <f t="shared" si="29"/>
        <v>44890</v>
      </c>
      <c r="K7412" s="64">
        <f>IF(ISBLANK(J7412),,H7412*INDEX(Inputs!G:G,MATCH(F7412,Inputs!E:E,0)))</f>
        <v>1349</v>
      </c>
      <c r="L7412" s="65" t="str">
        <f>IF(ISBLANK(J7412),,INDEX(Inputs!D:D,MATCH(F7412,Inputs!E:E,0)))</f>
        <v>432BK EvoFox X-Team Gaming Keyboard &amp; Mouse (USB)</v>
      </c>
      <c r="M7412" s="65" t="str">
        <f>IF(ISBLANK(#REF!),,IF(B7412="Online","Online",IF(LEFT(B7412,1)="E","Online","Offline")))</f>
        <v>Offline</v>
      </c>
      <c r="N7412" s="64">
        <f>IF(ISBLANK(M7412),,H7412*INDEX(Inputs!F:F,MATCH(F7412,Inputs!E:E,0)))</f>
        <v>1899</v>
      </c>
      <c r="O7412" s="65"/>
    </row>
    <row r="7413" ht="15.75" customHeight="1" spans="1:15">
      <c r="A7413" s="65" t="s">
        <v>447</v>
      </c>
      <c r="B7413" s="66" t="s">
        <v>452</v>
      </c>
      <c r="C7413" s="65" t="s">
        <v>453</v>
      </c>
      <c r="D7413" s="66" t="s">
        <v>370</v>
      </c>
      <c r="E7413" s="66" t="s">
        <v>371</v>
      </c>
      <c r="F7413" s="65">
        <v>260085</v>
      </c>
      <c r="G7413" s="65" t="s">
        <v>32</v>
      </c>
      <c r="H7413" s="67">
        <v>1</v>
      </c>
      <c r="I7413" s="69" t="s">
        <v>1195</v>
      </c>
      <c r="J7413" s="63">
        <f t="shared" si="29"/>
        <v>44890</v>
      </c>
      <c r="K7413" s="64">
        <f>IF(ISBLANK(J7413),,H7413*INDEX(Inputs!G:G,MATCH(F7413,Inputs!E:E,0)))</f>
        <v>1059</v>
      </c>
      <c r="L7413" s="65" t="str">
        <f>IF(ISBLANK(J7413),,INDEX(Inputs!D:D,MATCH(F7413,Inputs!E:E,0)))</f>
        <v>435BK Type-C 4 Port USB 3.0 Hub Pro</v>
      </c>
      <c r="M7413" s="65" t="str">
        <f>IF(ISBLANK(#REF!),,IF(B7413="Online","Online",IF(LEFT(B7413,1)="E","Online","Offline")))</f>
        <v>Offline</v>
      </c>
      <c r="N7413" s="64">
        <f>IF(ISBLANK(M7413),,H7413*INDEX(Inputs!F:F,MATCH(F7413,Inputs!E:E,0)))</f>
        <v>1599</v>
      </c>
      <c r="O7413" s="65"/>
    </row>
    <row r="7414" ht="15.75" customHeight="1" spans="1:15">
      <c r="A7414" s="65" t="s">
        <v>458</v>
      </c>
      <c r="B7414" s="66" t="s">
        <v>81</v>
      </c>
      <c r="C7414" s="65" t="s">
        <v>459</v>
      </c>
      <c r="D7414" s="66" t="s">
        <v>370</v>
      </c>
      <c r="E7414" s="66" t="s">
        <v>371</v>
      </c>
      <c r="F7414" s="65">
        <v>250417</v>
      </c>
      <c r="G7414" s="65" t="s">
        <v>39</v>
      </c>
      <c r="H7414" s="67">
        <v>1</v>
      </c>
      <c r="I7414" s="69" t="s">
        <v>1195</v>
      </c>
      <c r="J7414" s="63">
        <f t="shared" si="29"/>
        <v>44890</v>
      </c>
      <c r="K7414" s="64">
        <f>IF(ISBLANK(J7414),,H7414*INDEX(Inputs!G:G,MATCH(F7414,Inputs!E:E,0)))</f>
        <v>929</v>
      </c>
      <c r="L7414" s="65" t="str">
        <f>IF(ISBLANK(J7414),,INDEX(Inputs!D:D,MATCH(F7414,Inputs!E:E,0)))</f>
        <v>416PP Super Speed Hub 4 Port USB 3.0</v>
      </c>
      <c r="M7414" s="65" t="str">
        <f>IF(ISBLANK(#REF!),,IF(B7414="Online","Online",IF(LEFT(B7414,1)="E","Online","Offline")))</f>
        <v>Offline</v>
      </c>
      <c r="N7414" s="64">
        <f>IF(ISBLANK(M7414),,H7414*INDEX(Inputs!F:F,MATCH(F7414,Inputs!E:E,0)))</f>
        <v>1499</v>
      </c>
      <c r="O7414" s="65"/>
    </row>
    <row r="7415" ht="15.75" customHeight="1" spans="1:15">
      <c r="A7415" s="65" t="s">
        <v>458</v>
      </c>
      <c r="B7415" s="66" t="s">
        <v>600</v>
      </c>
      <c r="C7415" s="65" t="s">
        <v>601</v>
      </c>
      <c r="D7415" s="66" t="s">
        <v>414</v>
      </c>
      <c r="E7415" s="66" t="s">
        <v>415</v>
      </c>
      <c r="F7415" s="65">
        <v>260090</v>
      </c>
      <c r="G7415" s="65" t="s">
        <v>17</v>
      </c>
      <c r="H7415" s="67">
        <v>1</v>
      </c>
      <c r="I7415" s="69" t="s">
        <v>1195</v>
      </c>
      <c r="J7415" s="63">
        <f t="shared" si="29"/>
        <v>44890</v>
      </c>
      <c r="K7415" s="64">
        <f>IF(ISBLANK(J7415),,H7415*INDEX(Inputs!G:G,MATCH(F7415,Inputs!E:E,0)))</f>
        <v>729</v>
      </c>
      <c r="L7415" s="65" t="str">
        <f>IF(ISBLANK(J7415),,INDEX(Inputs!D:D,MATCH(F7415,Inputs!E:E,0)))</f>
        <v>400PP Xcite Neo Keyboard &amp; Mouse USB</v>
      </c>
      <c r="M7415" s="65" t="str">
        <f>IF(ISBLANK(#REF!),,IF(B7415="Online","Online",IF(LEFT(B7415,1)="E","Online","Offline")))</f>
        <v>Offline</v>
      </c>
      <c r="N7415" s="64">
        <f>IF(ISBLANK(M7415),,H7415*INDEX(Inputs!F:F,MATCH(F7415,Inputs!E:E,0)))</f>
        <v>899</v>
      </c>
      <c r="O7415" s="65"/>
    </row>
    <row r="7416" ht="15.75" customHeight="1" spans="1:15">
      <c r="A7416" s="65" t="s">
        <v>458</v>
      </c>
      <c r="B7416" s="66" t="s">
        <v>179</v>
      </c>
      <c r="C7416" s="65" t="s">
        <v>523</v>
      </c>
      <c r="D7416" s="66" t="s">
        <v>370</v>
      </c>
      <c r="E7416" s="66" t="s">
        <v>410</v>
      </c>
      <c r="F7416" s="65">
        <v>250878</v>
      </c>
      <c r="G7416" s="65" t="s">
        <v>24</v>
      </c>
      <c r="H7416" s="67">
        <v>1</v>
      </c>
      <c r="I7416" s="69" t="s">
        <v>1195</v>
      </c>
      <c r="J7416" s="63">
        <f t="shared" si="29"/>
        <v>44890</v>
      </c>
      <c r="K7416" s="64">
        <f>IF(ISBLANK(J7416),,H7416*INDEX(Inputs!G:G,MATCH(F7416,Inputs!E:E,0)))</f>
        <v>999</v>
      </c>
      <c r="L7416" s="65" t="str">
        <f>IF(ISBLANK(J7416),,INDEX(Inputs!D:D,MATCH(F7416,Inputs!E:E,0)))</f>
        <v>596BK Evo Fox Falcon LX35 Medium Speed LED Mouse Pad</v>
      </c>
      <c r="M7416" s="65" t="str">
        <f>IF(ISBLANK(#REF!),,IF(B7416="Online","Online",IF(LEFT(B7416,1)="E","Online","Offline")))</f>
        <v>Offline</v>
      </c>
      <c r="N7416" s="64">
        <f>IF(ISBLANK(M7416),,H7416*INDEX(Inputs!F:F,MATCH(F7416,Inputs!E:E,0)))</f>
        <v>1999</v>
      </c>
      <c r="O7416" s="65"/>
    </row>
    <row r="7417" ht="15.75" customHeight="1" spans="1:15">
      <c r="A7417" s="65" t="s">
        <v>458</v>
      </c>
      <c r="B7417" s="66" t="s">
        <v>211</v>
      </c>
      <c r="C7417" s="65" t="s">
        <v>977</v>
      </c>
      <c r="D7417" s="66" t="s">
        <v>414</v>
      </c>
      <c r="E7417" s="66" t="s">
        <v>428</v>
      </c>
      <c r="F7417" s="65">
        <v>250881</v>
      </c>
      <c r="G7417" s="65" t="s">
        <v>98</v>
      </c>
      <c r="H7417" s="67">
        <v>2</v>
      </c>
      <c r="I7417" s="69" t="s">
        <v>1195</v>
      </c>
      <c r="J7417" s="63">
        <f t="shared" si="29"/>
        <v>44890</v>
      </c>
      <c r="K7417" s="64">
        <f>IF(ISBLANK(J7417),,H7417*INDEX(Inputs!G:G,MATCH(F7417,Inputs!E:E,0)))</f>
        <v>1598</v>
      </c>
      <c r="L7417" s="65" t="str">
        <f>IF(ISBLANK(J7417),,INDEX(Inputs!D:D,MATCH(F7417,Inputs!E:E,0)))</f>
        <v>795BK EvoFox Phantom Pro RGB Gaming Mouse USB</v>
      </c>
      <c r="M7417" s="65" t="str">
        <f>IF(ISBLANK(#REF!),,IF(B7417="Online","Online",IF(LEFT(B7417,1)="E","Online","Offline")))</f>
        <v>Offline</v>
      </c>
      <c r="N7417" s="64">
        <f>IF(ISBLANK(M7417),,H7417*INDEX(Inputs!F:F,MATCH(F7417,Inputs!E:E,0)))</f>
        <v>2198</v>
      </c>
      <c r="O7417" s="65"/>
    </row>
    <row r="7418" ht="15.75" customHeight="1" spans="1:15">
      <c r="A7418" s="65" t="s">
        <v>458</v>
      </c>
      <c r="B7418" s="66" t="s">
        <v>225</v>
      </c>
      <c r="C7418" s="65" t="s">
        <v>809</v>
      </c>
      <c r="D7418" s="66" t="s">
        <v>370</v>
      </c>
      <c r="E7418" s="66" t="s">
        <v>410</v>
      </c>
      <c r="F7418" s="65">
        <v>250879</v>
      </c>
      <c r="G7418" s="65" t="s">
        <v>30</v>
      </c>
      <c r="H7418" s="67">
        <v>1</v>
      </c>
      <c r="I7418" s="69" t="s">
        <v>1195</v>
      </c>
      <c r="J7418" s="63">
        <f t="shared" si="29"/>
        <v>44890</v>
      </c>
      <c r="K7418" s="64">
        <f>IF(ISBLANK(J7418),,H7418*INDEX(Inputs!G:G,MATCH(F7418,Inputs!E:E,0)))</f>
        <v>699</v>
      </c>
      <c r="L7418" s="65" t="str">
        <f>IF(ISBLANK(J7418),,INDEX(Inputs!D:D,MATCH(F7418,Inputs!E:E,0)))</f>
        <v>597BK Evo Fox Falcon X85 Extra Large Speed Mouse Pad</v>
      </c>
      <c r="M7418" s="65" t="str">
        <f>IF(ISBLANK(#REF!),,IF(B7418="Online","Online",IF(LEFT(B7418,1)="E","Online","Offline")))</f>
        <v>Offline</v>
      </c>
      <c r="N7418" s="64">
        <f>IF(ISBLANK(M7418),,H7418*INDEX(Inputs!F:F,MATCH(F7418,Inputs!E:E,0)))</f>
        <v>1199</v>
      </c>
      <c r="O7418" s="65"/>
    </row>
    <row r="7419" ht="15.75" customHeight="1" spans="1:15">
      <c r="A7419" s="65" t="s">
        <v>458</v>
      </c>
      <c r="B7419" s="66" t="s">
        <v>561</v>
      </c>
      <c r="C7419" s="65" t="s">
        <v>562</v>
      </c>
      <c r="D7419" s="66" t="s">
        <v>414</v>
      </c>
      <c r="E7419" s="66" t="s">
        <v>415</v>
      </c>
      <c r="F7419" s="65">
        <v>260089</v>
      </c>
      <c r="G7419" s="65" t="s">
        <v>18</v>
      </c>
      <c r="H7419" s="67">
        <v>2</v>
      </c>
      <c r="I7419" s="69" t="s">
        <v>1195</v>
      </c>
      <c r="J7419" s="63">
        <f t="shared" si="29"/>
        <v>44890</v>
      </c>
      <c r="K7419" s="64">
        <f>IF(ISBLANK(J7419),,H7419*INDEX(Inputs!G:G,MATCH(F7419,Inputs!E:E,0)))</f>
        <v>1058</v>
      </c>
      <c r="L7419" s="65" t="str">
        <f>IF(ISBLANK(J7419),,INDEX(Inputs!D:D,MATCH(F7419,Inputs!E:E,0)))</f>
        <v>398PP Xcite Neo Keyboard USB</v>
      </c>
      <c r="M7419" s="65" t="str">
        <f>IF(ISBLANK(#REF!),,IF(B7419="Online","Online",IF(LEFT(B7419,1)="E","Online","Offline")))</f>
        <v>Online</v>
      </c>
      <c r="N7419" s="64">
        <f>IF(ISBLANK(M7419),,H7419*INDEX(Inputs!F:F,MATCH(F7419,Inputs!E:E,0)))</f>
        <v>1098</v>
      </c>
      <c r="O7419" s="65"/>
    </row>
    <row r="7420" ht="15.75" customHeight="1" spans="1:15">
      <c r="A7420" s="65" t="s">
        <v>407</v>
      </c>
      <c r="B7420" s="66" t="s">
        <v>37</v>
      </c>
      <c r="C7420" s="65" t="s">
        <v>582</v>
      </c>
      <c r="D7420" s="66" t="s">
        <v>370</v>
      </c>
      <c r="E7420" s="66" t="s">
        <v>371</v>
      </c>
      <c r="F7420" s="65">
        <v>260086</v>
      </c>
      <c r="G7420" s="65" t="s">
        <v>16</v>
      </c>
      <c r="H7420" s="67">
        <v>1</v>
      </c>
      <c r="I7420" s="69" t="s">
        <v>1195</v>
      </c>
      <c r="J7420" s="63">
        <f t="shared" si="29"/>
        <v>44890</v>
      </c>
      <c r="K7420" s="64">
        <f>IF(ISBLANK(J7420),,H7420*INDEX(Inputs!G:G,MATCH(F7420,Inputs!E:E,0)))</f>
        <v>1699</v>
      </c>
      <c r="L7420" s="65" t="str">
        <f>IF(ISBLANK(J7420),,INDEX(Inputs!D:D,MATCH(F7420,Inputs!E:E,0)))</f>
        <v>436BK Type-C 6 in 1 Multiport Hub</v>
      </c>
      <c r="M7420" s="65" t="str">
        <f>IF(ISBLANK(#REF!),,IF(B7420="Online","Online",IF(LEFT(B7420,1)="E","Online","Offline")))</f>
        <v>Offline</v>
      </c>
      <c r="N7420" s="64">
        <f>IF(ISBLANK(M7420),,H7420*INDEX(Inputs!F:F,MATCH(F7420,Inputs!E:E,0)))</f>
        <v>2599</v>
      </c>
      <c r="O7420" s="65"/>
    </row>
    <row r="7421" ht="15.75" customHeight="1" spans="1:15">
      <c r="A7421" s="65" t="s">
        <v>367</v>
      </c>
      <c r="B7421" s="66" t="s">
        <v>209</v>
      </c>
      <c r="C7421" s="65" t="s">
        <v>663</v>
      </c>
      <c r="D7421" s="66" t="s">
        <v>370</v>
      </c>
      <c r="E7421" s="66" t="s">
        <v>410</v>
      </c>
      <c r="F7421" s="65">
        <v>250876</v>
      </c>
      <c r="G7421" s="65" t="s">
        <v>26</v>
      </c>
      <c r="H7421" s="67">
        <v>1</v>
      </c>
      <c r="I7421" s="69" t="s">
        <v>1195</v>
      </c>
      <c r="J7421" s="63">
        <f t="shared" si="29"/>
        <v>44890</v>
      </c>
      <c r="K7421" s="64">
        <f>IF(ISBLANK(J7421),,H7421*INDEX(Inputs!G:G,MATCH(F7421,Inputs!E:E,0)))</f>
        <v>1399</v>
      </c>
      <c r="L7421" s="65" t="str">
        <f>IF(ISBLANK(J7421),,INDEX(Inputs!D:D,MATCH(F7421,Inputs!E:E,0)))</f>
        <v>649BK EvoFox Typhoon Laptop Cooling Pad</v>
      </c>
      <c r="M7421" s="65" t="str">
        <f>IF(ISBLANK(#REF!),,IF(B7421="Online","Online",IF(LEFT(B7421,1)="E","Online","Offline")))</f>
        <v>Offline</v>
      </c>
      <c r="N7421" s="64">
        <f>IF(ISBLANK(M7421),,H7421*INDEX(Inputs!F:F,MATCH(F7421,Inputs!E:E,0)))</f>
        <v>1999</v>
      </c>
      <c r="O7421" s="65"/>
    </row>
    <row r="7422" ht="15.75" customHeight="1" spans="1:15">
      <c r="A7422" s="65" t="s">
        <v>367</v>
      </c>
      <c r="B7422" s="66" t="s">
        <v>259</v>
      </c>
      <c r="C7422" s="65" t="s">
        <v>1020</v>
      </c>
      <c r="D7422" s="66" t="s">
        <v>370</v>
      </c>
      <c r="E7422" s="66" t="s">
        <v>410</v>
      </c>
      <c r="F7422" s="65">
        <v>250879</v>
      </c>
      <c r="G7422" s="65" t="s">
        <v>30</v>
      </c>
      <c r="H7422" s="67">
        <v>1</v>
      </c>
      <c r="I7422" s="69" t="s">
        <v>1195</v>
      </c>
      <c r="J7422" s="63">
        <f t="shared" si="29"/>
        <v>44890</v>
      </c>
      <c r="K7422" s="64">
        <f>IF(ISBLANK(J7422),,H7422*INDEX(Inputs!G:G,MATCH(F7422,Inputs!E:E,0)))</f>
        <v>699</v>
      </c>
      <c r="L7422" s="65" t="str">
        <f>IF(ISBLANK(J7422),,INDEX(Inputs!D:D,MATCH(F7422,Inputs!E:E,0)))</f>
        <v>597BK Evo Fox Falcon X85 Extra Large Speed Mouse Pad</v>
      </c>
      <c r="M7422" s="65" t="str">
        <f>IF(ISBLANK(#REF!),,IF(B7422="Online","Online",IF(LEFT(B7422,1)="E","Online","Offline")))</f>
        <v>Offline</v>
      </c>
      <c r="N7422" s="64">
        <f>IF(ISBLANK(M7422),,H7422*INDEX(Inputs!F:F,MATCH(F7422,Inputs!E:E,0)))</f>
        <v>1199</v>
      </c>
      <c r="O7422" s="65"/>
    </row>
    <row r="7423" ht="15.75" customHeight="1" spans="1:15">
      <c r="A7423" s="65" t="s">
        <v>327</v>
      </c>
      <c r="B7423" s="66" t="s">
        <v>63</v>
      </c>
      <c r="C7423" s="65" t="s">
        <v>527</v>
      </c>
      <c r="D7423" s="66" t="s">
        <v>370</v>
      </c>
      <c r="E7423" s="66" t="s">
        <v>371</v>
      </c>
      <c r="F7423" s="65">
        <v>260085</v>
      </c>
      <c r="G7423" s="65" t="s">
        <v>32</v>
      </c>
      <c r="H7423" s="67">
        <v>2</v>
      </c>
      <c r="I7423" s="69" t="s">
        <v>1195</v>
      </c>
      <c r="J7423" s="63">
        <f t="shared" si="29"/>
        <v>44890</v>
      </c>
      <c r="K7423" s="64">
        <f>IF(ISBLANK(J7423),,H7423*INDEX(Inputs!G:G,MATCH(F7423,Inputs!E:E,0)))</f>
        <v>2118</v>
      </c>
      <c r="L7423" s="65" t="str">
        <f>IF(ISBLANK(J7423),,INDEX(Inputs!D:D,MATCH(F7423,Inputs!E:E,0)))</f>
        <v>435BK Type-C 4 Port USB 3.0 Hub Pro</v>
      </c>
      <c r="M7423" s="65" t="str">
        <f>IF(ISBLANK(#REF!),,IF(B7423="Online","Online",IF(LEFT(B7423,1)="E","Online","Offline")))</f>
        <v>Offline</v>
      </c>
      <c r="N7423" s="64">
        <f>IF(ISBLANK(M7423),,H7423*INDEX(Inputs!F:F,MATCH(F7423,Inputs!E:E,0)))</f>
        <v>3198</v>
      </c>
      <c r="O7423" s="65"/>
    </row>
    <row r="7424" ht="15.75" customHeight="1" spans="1:15">
      <c r="A7424" s="65" t="s">
        <v>327</v>
      </c>
      <c r="B7424" s="66" t="s">
        <v>65</v>
      </c>
      <c r="C7424" s="65" t="s">
        <v>568</v>
      </c>
      <c r="D7424" s="66" t="s">
        <v>370</v>
      </c>
      <c r="E7424" s="66" t="s">
        <v>410</v>
      </c>
      <c r="F7424" s="65">
        <v>250878</v>
      </c>
      <c r="G7424" s="65" t="s">
        <v>24</v>
      </c>
      <c r="H7424" s="67">
        <v>1</v>
      </c>
      <c r="I7424" s="69" t="s">
        <v>1195</v>
      </c>
      <c r="J7424" s="63">
        <f t="shared" si="29"/>
        <v>44890</v>
      </c>
      <c r="K7424" s="64">
        <f>IF(ISBLANK(J7424),,H7424*INDEX(Inputs!G:G,MATCH(F7424,Inputs!E:E,0)))</f>
        <v>999</v>
      </c>
      <c r="L7424" s="65" t="str">
        <f>IF(ISBLANK(J7424),,INDEX(Inputs!D:D,MATCH(F7424,Inputs!E:E,0)))</f>
        <v>596BK Evo Fox Falcon LX35 Medium Speed LED Mouse Pad</v>
      </c>
      <c r="M7424" s="65" t="str">
        <f>IF(ISBLANK(#REF!),,IF(B7424="Online","Online",IF(LEFT(B7424,1)="E","Online","Offline")))</f>
        <v>Offline</v>
      </c>
      <c r="N7424" s="64">
        <f>IF(ISBLANK(M7424),,H7424*INDEX(Inputs!F:F,MATCH(F7424,Inputs!E:E,0)))</f>
        <v>1999</v>
      </c>
      <c r="O7424" s="65"/>
    </row>
    <row r="7425" ht="15.75" customHeight="1" spans="1:15">
      <c r="A7425" s="65" t="s">
        <v>327</v>
      </c>
      <c r="B7425" s="66" t="s">
        <v>70</v>
      </c>
      <c r="C7425" s="65" t="s">
        <v>328</v>
      </c>
      <c r="D7425" s="66" t="s">
        <v>370</v>
      </c>
      <c r="E7425" s="66" t="s">
        <v>410</v>
      </c>
      <c r="F7425" s="65">
        <v>250876</v>
      </c>
      <c r="G7425" s="65" t="s">
        <v>26</v>
      </c>
      <c r="H7425" s="67">
        <v>1</v>
      </c>
      <c r="I7425" s="69" t="s">
        <v>1195</v>
      </c>
      <c r="J7425" s="63">
        <f t="shared" si="29"/>
        <v>44890</v>
      </c>
      <c r="K7425" s="64">
        <f>IF(ISBLANK(J7425),,H7425*INDEX(Inputs!G:G,MATCH(F7425,Inputs!E:E,0)))</f>
        <v>1399</v>
      </c>
      <c r="L7425" s="65" t="str">
        <f>IF(ISBLANK(J7425),,INDEX(Inputs!D:D,MATCH(F7425,Inputs!E:E,0)))</f>
        <v>649BK EvoFox Typhoon Laptop Cooling Pad</v>
      </c>
      <c r="M7425" s="65" t="str">
        <f>IF(ISBLANK(#REF!),,IF(B7425="Online","Online",IF(LEFT(B7425,1)="E","Online","Offline")))</f>
        <v>Offline</v>
      </c>
      <c r="N7425" s="64">
        <f>IF(ISBLANK(M7425),,H7425*INDEX(Inputs!F:F,MATCH(F7425,Inputs!E:E,0)))</f>
        <v>1999</v>
      </c>
      <c r="O7425" s="65"/>
    </row>
    <row r="7426" ht="15.75" customHeight="1" spans="1:15">
      <c r="A7426" s="65" t="s">
        <v>1105</v>
      </c>
      <c r="B7426" s="66" t="s">
        <v>224</v>
      </c>
      <c r="C7426" s="65" t="s">
        <v>1072</v>
      </c>
      <c r="D7426" s="66" t="s">
        <v>370</v>
      </c>
      <c r="E7426" s="66" t="s">
        <v>410</v>
      </c>
      <c r="F7426" s="65">
        <v>250876</v>
      </c>
      <c r="G7426" s="65" t="s">
        <v>26</v>
      </c>
      <c r="H7426" s="67">
        <v>1</v>
      </c>
      <c r="I7426" s="69" t="s">
        <v>1195</v>
      </c>
      <c r="J7426" s="63">
        <f t="shared" si="29"/>
        <v>44890</v>
      </c>
      <c r="K7426" s="64">
        <f>IF(ISBLANK(J7426),,H7426*INDEX(Inputs!G:G,MATCH(F7426,Inputs!E:E,0)))</f>
        <v>1399</v>
      </c>
      <c r="L7426" s="65" t="str">
        <f>IF(ISBLANK(J7426),,INDEX(Inputs!D:D,MATCH(F7426,Inputs!E:E,0)))</f>
        <v>649BK EvoFox Typhoon Laptop Cooling Pad</v>
      </c>
      <c r="M7426" s="65" t="str">
        <f>IF(ISBLANK(#REF!),,IF(B7426="Online","Online",IF(LEFT(B7426,1)="E","Online","Offline")))</f>
        <v>Offline</v>
      </c>
      <c r="N7426" s="64">
        <f>IF(ISBLANK(M7426),,H7426*INDEX(Inputs!F:F,MATCH(F7426,Inputs!E:E,0)))</f>
        <v>1999</v>
      </c>
      <c r="O7426" s="65"/>
    </row>
    <row r="7427" ht="15.75" customHeight="1" spans="1:15">
      <c r="A7427" s="65" t="s">
        <v>327</v>
      </c>
      <c r="B7427" s="66" t="s">
        <v>333</v>
      </c>
      <c r="C7427" s="65" t="s">
        <v>334</v>
      </c>
      <c r="D7427" s="66" t="s">
        <v>414</v>
      </c>
      <c r="E7427" s="66" t="s">
        <v>415</v>
      </c>
      <c r="F7427" s="65">
        <v>260089</v>
      </c>
      <c r="G7427" s="65" t="s">
        <v>18</v>
      </c>
      <c r="H7427" s="67">
        <v>1</v>
      </c>
      <c r="I7427" s="69" t="s">
        <v>1195</v>
      </c>
      <c r="J7427" s="63">
        <f t="shared" si="29"/>
        <v>44890</v>
      </c>
      <c r="K7427" s="64">
        <f>IF(ISBLANK(J7427),,H7427*INDEX(Inputs!G:G,MATCH(F7427,Inputs!E:E,0)))</f>
        <v>529</v>
      </c>
      <c r="L7427" s="65" t="str">
        <f>IF(ISBLANK(J7427),,INDEX(Inputs!D:D,MATCH(F7427,Inputs!E:E,0)))</f>
        <v>398PP Xcite Neo Keyboard USB</v>
      </c>
      <c r="M7427" s="65" t="str">
        <f>IF(ISBLANK(#REF!),,IF(B7427="Online","Online",IF(LEFT(B7427,1)="E","Online","Offline")))</f>
        <v>Online</v>
      </c>
      <c r="N7427" s="64">
        <f>IF(ISBLANK(M7427),,H7427*INDEX(Inputs!F:F,MATCH(F7427,Inputs!E:E,0)))</f>
        <v>549</v>
      </c>
      <c r="O7427" s="65"/>
    </row>
    <row r="7428" ht="15.75" customHeight="1" spans="1:15">
      <c r="A7428" s="65" t="s">
        <v>621</v>
      </c>
      <c r="B7428" s="66" t="s">
        <v>128</v>
      </c>
      <c r="C7428" s="65" t="s">
        <v>622</v>
      </c>
      <c r="D7428" s="66" t="s">
        <v>370</v>
      </c>
      <c r="E7428" s="66" t="s">
        <v>410</v>
      </c>
      <c r="F7428" s="65">
        <v>250423</v>
      </c>
      <c r="G7428" s="65" t="s">
        <v>11</v>
      </c>
      <c r="H7428" s="67">
        <v>1</v>
      </c>
      <c r="I7428" s="69" t="s">
        <v>1195</v>
      </c>
      <c r="J7428" s="63">
        <f t="shared" si="29"/>
        <v>44890</v>
      </c>
      <c r="K7428" s="64">
        <f>IF(ISBLANK(J7428),,H7428*INDEX(Inputs!G:G,MATCH(F7428,Inputs!E:E,0)))</f>
        <v>759</v>
      </c>
      <c r="L7428" s="65" t="str">
        <f>IF(ISBLANK(J7428),,INDEX(Inputs!D:D,MATCH(F7428,Inputs!E:E,0)))</f>
        <v>650GR Ergo View Laptop Stand-Grey</v>
      </c>
      <c r="M7428" s="65" t="str">
        <f>IF(ISBLANK(#REF!),,IF(B7428="Online","Online",IF(LEFT(B7428,1)="E","Online","Offline")))</f>
        <v>Offline</v>
      </c>
      <c r="N7428" s="64">
        <f>IF(ISBLANK(M7428),,H7428*INDEX(Inputs!F:F,MATCH(F7428,Inputs!E:E,0)))</f>
        <v>899</v>
      </c>
      <c r="O7428" s="65"/>
    </row>
    <row r="7429" ht="15.75" customHeight="1" spans="1:15">
      <c r="A7429" s="65" t="s">
        <v>935</v>
      </c>
      <c r="B7429" s="66" t="s">
        <v>936</v>
      </c>
      <c r="C7429" s="65" t="s">
        <v>937</v>
      </c>
      <c r="D7429" s="66" t="s">
        <v>414</v>
      </c>
      <c r="E7429" s="66" t="s">
        <v>415</v>
      </c>
      <c r="F7429" s="65">
        <v>250874</v>
      </c>
      <c r="G7429" s="65" t="s">
        <v>13</v>
      </c>
      <c r="H7429" s="67">
        <v>1</v>
      </c>
      <c r="I7429" s="69" t="s">
        <v>1195</v>
      </c>
      <c r="J7429" s="63">
        <f t="shared" si="29"/>
        <v>44890</v>
      </c>
      <c r="K7429" s="64">
        <f>IF(ISBLANK(J7429),,H7429*INDEX(Inputs!G:G,MATCH(F7429,Inputs!E:E,0)))</f>
        <v>1349</v>
      </c>
      <c r="L7429" s="65" t="str">
        <f>IF(ISBLANK(J7429),,INDEX(Inputs!D:D,MATCH(F7429,Inputs!E:E,0)))</f>
        <v>432BK EvoFox X-Team Gaming Keyboard &amp; Mouse (USB)</v>
      </c>
      <c r="M7429" s="65" t="str">
        <f>IF(ISBLANK(#REF!),,IF(B7429="Online","Online",IF(LEFT(B7429,1)="E","Online","Offline")))</f>
        <v>Offline</v>
      </c>
      <c r="N7429" s="64">
        <f>IF(ISBLANK(M7429),,H7429*INDEX(Inputs!F:F,MATCH(F7429,Inputs!E:E,0)))</f>
        <v>1899</v>
      </c>
      <c r="O7429" s="65"/>
    </row>
    <row r="7430" ht="15.75" customHeight="1" spans="1:15">
      <c r="A7430" s="65" t="s">
        <v>338</v>
      </c>
      <c r="B7430" s="66" t="s">
        <v>51</v>
      </c>
      <c r="C7430" s="65" t="s">
        <v>597</v>
      </c>
      <c r="D7430" s="66" t="s">
        <v>370</v>
      </c>
      <c r="E7430" s="66" t="s">
        <v>410</v>
      </c>
      <c r="F7430" s="65">
        <v>250423</v>
      </c>
      <c r="G7430" s="65" t="s">
        <v>11</v>
      </c>
      <c r="H7430" s="67">
        <v>1</v>
      </c>
      <c r="I7430" s="69" t="s">
        <v>1195</v>
      </c>
      <c r="J7430" s="63">
        <f t="shared" si="29"/>
        <v>44890</v>
      </c>
      <c r="K7430" s="64">
        <f>IF(ISBLANK(J7430),,H7430*INDEX(Inputs!G:G,MATCH(F7430,Inputs!E:E,0)))</f>
        <v>759</v>
      </c>
      <c r="L7430" s="65" t="str">
        <f>IF(ISBLANK(J7430),,INDEX(Inputs!D:D,MATCH(F7430,Inputs!E:E,0)))</f>
        <v>650GR Ergo View Laptop Stand-Grey</v>
      </c>
      <c r="M7430" s="65" t="str">
        <f>IF(ISBLANK(#REF!),,IF(B7430="Online","Online",IF(LEFT(B7430,1)="E","Online","Offline")))</f>
        <v>Offline</v>
      </c>
      <c r="N7430" s="64">
        <f>IF(ISBLANK(M7430),,H7430*INDEX(Inputs!F:F,MATCH(F7430,Inputs!E:E,0)))</f>
        <v>899</v>
      </c>
      <c r="O7430" s="65"/>
    </row>
    <row r="7431" ht="15.75" customHeight="1" spans="1:15">
      <c r="A7431" s="65" t="s">
        <v>338</v>
      </c>
      <c r="B7431" s="66" t="s">
        <v>237</v>
      </c>
      <c r="C7431" s="65" t="s">
        <v>891</v>
      </c>
      <c r="D7431" s="66" t="s">
        <v>370</v>
      </c>
      <c r="E7431" s="66" t="s">
        <v>371</v>
      </c>
      <c r="F7431" s="65">
        <v>250417</v>
      </c>
      <c r="G7431" s="65" t="s">
        <v>39</v>
      </c>
      <c r="H7431" s="67">
        <v>1</v>
      </c>
      <c r="I7431" s="69" t="s">
        <v>1195</v>
      </c>
      <c r="J7431" s="63">
        <f t="shared" si="29"/>
        <v>44890</v>
      </c>
      <c r="K7431" s="64">
        <f>IF(ISBLANK(J7431),,H7431*INDEX(Inputs!G:G,MATCH(F7431,Inputs!E:E,0)))</f>
        <v>929</v>
      </c>
      <c r="L7431" s="65" t="str">
        <f>IF(ISBLANK(J7431),,INDEX(Inputs!D:D,MATCH(F7431,Inputs!E:E,0)))</f>
        <v>416PP Super Speed Hub 4 Port USB 3.0</v>
      </c>
      <c r="M7431" s="65" t="str">
        <f>IF(ISBLANK(#REF!),,IF(B7431="Online","Online",IF(LEFT(B7431,1)="E","Online","Offline")))</f>
        <v>Offline</v>
      </c>
      <c r="N7431" s="64">
        <f>IF(ISBLANK(M7431),,H7431*INDEX(Inputs!F:F,MATCH(F7431,Inputs!E:E,0)))</f>
        <v>1499</v>
      </c>
      <c r="O7431" s="65"/>
    </row>
    <row r="7432" ht="15.75" customHeight="1" spans="1:15">
      <c r="A7432" s="65" t="s">
        <v>533</v>
      </c>
      <c r="B7432" s="66" t="s">
        <v>155</v>
      </c>
      <c r="C7432" s="65" t="s">
        <v>534</v>
      </c>
      <c r="D7432" s="66" t="s">
        <v>370</v>
      </c>
      <c r="E7432" s="66" t="s">
        <v>410</v>
      </c>
      <c r="F7432" s="65">
        <v>250879</v>
      </c>
      <c r="G7432" s="65" t="s">
        <v>30</v>
      </c>
      <c r="H7432" s="67">
        <v>1</v>
      </c>
      <c r="I7432" s="69" t="s">
        <v>1195</v>
      </c>
      <c r="J7432" s="63">
        <f t="shared" si="29"/>
        <v>44890</v>
      </c>
      <c r="K7432" s="64">
        <f>IF(ISBLANK(J7432),,H7432*INDEX(Inputs!G:G,MATCH(F7432,Inputs!E:E,0)))</f>
        <v>699</v>
      </c>
      <c r="L7432" s="65" t="str">
        <f>IF(ISBLANK(J7432),,INDEX(Inputs!D:D,MATCH(F7432,Inputs!E:E,0)))</f>
        <v>597BK Evo Fox Falcon X85 Extra Large Speed Mouse Pad</v>
      </c>
      <c r="M7432" s="65" t="str">
        <f>IF(ISBLANK(#REF!),,IF(B7432="Online","Online",IF(LEFT(B7432,1)="E","Online","Offline")))</f>
        <v>Offline</v>
      </c>
      <c r="N7432" s="64">
        <f>IF(ISBLANK(M7432),,H7432*INDEX(Inputs!F:F,MATCH(F7432,Inputs!E:E,0)))</f>
        <v>1199</v>
      </c>
      <c r="O7432" s="65"/>
    </row>
    <row r="7433" ht="15.75" customHeight="1" spans="1:15">
      <c r="A7433" s="65" t="s">
        <v>772</v>
      </c>
      <c r="B7433" s="66" t="s">
        <v>384</v>
      </c>
      <c r="C7433" s="65" t="s">
        <v>385</v>
      </c>
      <c r="D7433" s="66" t="s">
        <v>414</v>
      </c>
      <c r="E7433" s="66" t="s">
        <v>415</v>
      </c>
      <c r="F7433" s="65">
        <v>260089</v>
      </c>
      <c r="G7433" s="65" t="s">
        <v>18</v>
      </c>
      <c r="H7433" s="67">
        <v>1</v>
      </c>
      <c r="I7433" s="69" t="s">
        <v>1196</v>
      </c>
      <c r="J7433" s="63">
        <f t="shared" si="29"/>
        <v>44891</v>
      </c>
      <c r="K7433" s="64">
        <f>IF(ISBLANK(J7433),,H7433*INDEX(Inputs!G:G,MATCH(F7433,Inputs!E:E,0)))</f>
        <v>529</v>
      </c>
      <c r="L7433" s="65" t="str">
        <f>IF(ISBLANK(J7433),,INDEX(Inputs!D:D,MATCH(F7433,Inputs!E:E,0)))</f>
        <v>398PP Xcite Neo Keyboard USB</v>
      </c>
      <c r="M7433" s="65" t="str">
        <f>IF(ISBLANK(#REF!),,IF(B7433="Online","Online",IF(LEFT(B7433,1)="E","Online","Offline")))</f>
        <v>Offline</v>
      </c>
      <c r="N7433" s="64">
        <f>IF(ISBLANK(M7433),,H7433*INDEX(Inputs!F:F,MATCH(F7433,Inputs!E:E,0)))</f>
        <v>549</v>
      </c>
      <c r="O7433" s="65"/>
    </row>
    <row r="7434" ht="15.75" customHeight="1" spans="1:15">
      <c r="A7434" s="65" t="s">
        <v>355</v>
      </c>
      <c r="B7434" s="66" t="s">
        <v>765</v>
      </c>
      <c r="C7434" s="65" t="s">
        <v>765</v>
      </c>
      <c r="D7434" s="66" t="s">
        <v>414</v>
      </c>
      <c r="E7434" s="66" t="s">
        <v>415</v>
      </c>
      <c r="F7434" s="65">
        <v>260089</v>
      </c>
      <c r="G7434" s="65" t="s">
        <v>18</v>
      </c>
      <c r="H7434" s="67">
        <v>1</v>
      </c>
      <c r="I7434" s="69" t="s">
        <v>1196</v>
      </c>
      <c r="J7434" s="63">
        <f t="shared" si="29"/>
        <v>44891</v>
      </c>
      <c r="K7434" s="64">
        <f>IF(ISBLANK(J7434),,H7434*INDEX(Inputs!G:G,MATCH(F7434,Inputs!E:E,0)))</f>
        <v>529</v>
      </c>
      <c r="L7434" s="65" t="str">
        <f>IF(ISBLANK(J7434),,INDEX(Inputs!D:D,MATCH(F7434,Inputs!E:E,0)))</f>
        <v>398PP Xcite Neo Keyboard USB</v>
      </c>
      <c r="M7434" s="65" t="str">
        <f>IF(ISBLANK(#REF!),,IF(B7434="Online","Online",IF(LEFT(B7434,1)="E","Online","Offline")))</f>
        <v>Online</v>
      </c>
      <c r="N7434" s="64">
        <f>IF(ISBLANK(M7434),,H7434*INDEX(Inputs!F:F,MATCH(F7434,Inputs!E:E,0)))</f>
        <v>549</v>
      </c>
      <c r="O7434" s="65"/>
    </row>
    <row r="7435" ht="15.75" customHeight="1" spans="1:15">
      <c r="A7435" s="65" t="s">
        <v>787</v>
      </c>
      <c r="B7435" s="66" t="s">
        <v>765</v>
      </c>
      <c r="C7435" s="65" t="s">
        <v>765</v>
      </c>
      <c r="D7435" s="66" t="s">
        <v>414</v>
      </c>
      <c r="E7435" s="66" t="s">
        <v>415</v>
      </c>
      <c r="F7435" s="65">
        <v>260089</v>
      </c>
      <c r="G7435" s="65" t="s">
        <v>18</v>
      </c>
      <c r="H7435" s="67">
        <v>2</v>
      </c>
      <c r="I7435" s="69" t="s">
        <v>1196</v>
      </c>
      <c r="J7435" s="63">
        <f t="shared" si="29"/>
        <v>44891</v>
      </c>
      <c r="K7435" s="64">
        <f>IF(ISBLANK(J7435),,H7435*INDEX(Inputs!G:G,MATCH(F7435,Inputs!E:E,0)))</f>
        <v>1058</v>
      </c>
      <c r="L7435" s="65" t="str">
        <f>IF(ISBLANK(J7435),,INDEX(Inputs!D:D,MATCH(F7435,Inputs!E:E,0)))</f>
        <v>398PP Xcite Neo Keyboard USB</v>
      </c>
      <c r="M7435" s="65" t="str">
        <f>IF(ISBLANK(#REF!),,IF(B7435="Online","Online",IF(LEFT(B7435,1)="E","Online","Offline")))</f>
        <v>Online</v>
      </c>
      <c r="N7435" s="64">
        <f>IF(ISBLANK(M7435),,H7435*INDEX(Inputs!F:F,MATCH(F7435,Inputs!E:E,0)))</f>
        <v>1098</v>
      </c>
      <c r="O7435" s="65"/>
    </row>
    <row r="7436" ht="15.75" customHeight="1" spans="1:15">
      <c r="A7436" s="65" t="s">
        <v>1197</v>
      </c>
      <c r="B7436" s="66" t="s">
        <v>176</v>
      </c>
      <c r="C7436" s="65" t="s">
        <v>1054</v>
      </c>
      <c r="D7436" s="66" t="s">
        <v>414</v>
      </c>
      <c r="E7436" s="66" t="s">
        <v>415</v>
      </c>
      <c r="F7436" s="65">
        <v>260090</v>
      </c>
      <c r="G7436" s="65" t="s">
        <v>17</v>
      </c>
      <c r="H7436" s="67">
        <v>1</v>
      </c>
      <c r="I7436" s="69" t="s">
        <v>1196</v>
      </c>
      <c r="J7436" s="63">
        <f t="shared" si="29"/>
        <v>44891</v>
      </c>
      <c r="K7436" s="64">
        <f>IF(ISBLANK(J7436),,H7436*INDEX(Inputs!G:G,MATCH(F7436,Inputs!E:E,0)))</f>
        <v>729</v>
      </c>
      <c r="L7436" s="65" t="str">
        <f>IF(ISBLANK(J7436),,INDEX(Inputs!D:D,MATCH(F7436,Inputs!E:E,0)))</f>
        <v>400PP Xcite Neo Keyboard &amp; Mouse USB</v>
      </c>
      <c r="M7436" s="65" t="str">
        <f>IF(ISBLANK(#REF!),,IF(B7436="Online","Online",IF(LEFT(B7436,1)="E","Online","Offline")))</f>
        <v>Offline</v>
      </c>
      <c r="N7436" s="64">
        <f>IF(ISBLANK(M7436),,H7436*INDEX(Inputs!F:F,MATCH(F7436,Inputs!E:E,0)))</f>
        <v>899</v>
      </c>
      <c r="O7436" s="65"/>
    </row>
    <row r="7437" ht="15.75" customHeight="1" spans="1:15">
      <c r="A7437" s="65" t="s">
        <v>762</v>
      </c>
      <c r="B7437" s="66" t="s">
        <v>765</v>
      </c>
      <c r="C7437" s="65" t="s">
        <v>765</v>
      </c>
      <c r="D7437" s="66" t="s">
        <v>414</v>
      </c>
      <c r="E7437" s="66" t="s">
        <v>415</v>
      </c>
      <c r="F7437" s="65">
        <v>260090</v>
      </c>
      <c r="G7437" s="65" t="s">
        <v>17</v>
      </c>
      <c r="H7437" s="67">
        <v>1</v>
      </c>
      <c r="I7437" s="69" t="s">
        <v>1196</v>
      </c>
      <c r="J7437" s="63">
        <f t="shared" si="29"/>
        <v>44891</v>
      </c>
      <c r="K7437" s="64">
        <f>IF(ISBLANK(J7437),,H7437*INDEX(Inputs!G:G,MATCH(F7437,Inputs!E:E,0)))</f>
        <v>729</v>
      </c>
      <c r="L7437" s="65" t="str">
        <f>IF(ISBLANK(J7437),,INDEX(Inputs!D:D,MATCH(F7437,Inputs!E:E,0)))</f>
        <v>400PP Xcite Neo Keyboard &amp; Mouse USB</v>
      </c>
      <c r="M7437" s="65" t="str">
        <f>IF(ISBLANK(#REF!),,IF(B7437="Online","Online",IF(LEFT(B7437,1)="E","Online","Offline")))</f>
        <v>Online</v>
      </c>
      <c r="N7437" s="64">
        <f>IF(ISBLANK(M7437),,H7437*INDEX(Inputs!F:F,MATCH(F7437,Inputs!E:E,0)))</f>
        <v>899</v>
      </c>
      <c r="O7437" s="65"/>
    </row>
    <row r="7438" ht="15.75" customHeight="1" spans="1:15">
      <c r="A7438" s="65" t="s">
        <v>845</v>
      </c>
      <c r="B7438" s="66" t="s">
        <v>189</v>
      </c>
      <c r="C7438" s="65" t="s">
        <v>567</v>
      </c>
      <c r="D7438" s="66" t="s">
        <v>370</v>
      </c>
      <c r="E7438" s="66" t="s">
        <v>371</v>
      </c>
      <c r="F7438" s="65">
        <v>250417</v>
      </c>
      <c r="G7438" s="65" t="s">
        <v>39</v>
      </c>
      <c r="H7438" s="67">
        <v>1</v>
      </c>
      <c r="I7438" s="69" t="s">
        <v>1196</v>
      </c>
      <c r="J7438" s="63">
        <f t="shared" si="29"/>
        <v>44891</v>
      </c>
      <c r="K7438" s="64">
        <f>IF(ISBLANK(J7438),,H7438*INDEX(Inputs!G:G,MATCH(F7438,Inputs!E:E,0)))</f>
        <v>929</v>
      </c>
      <c r="L7438" s="65" t="str">
        <f>IF(ISBLANK(J7438),,INDEX(Inputs!D:D,MATCH(F7438,Inputs!E:E,0)))</f>
        <v>416PP Super Speed Hub 4 Port USB 3.0</v>
      </c>
      <c r="M7438" s="65" t="str">
        <f>IF(ISBLANK(#REF!),,IF(B7438="Online","Online",IF(LEFT(B7438,1)="E","Online","Offline")))</f>
        <v>Offline</v>
      </c>
      <c r="N7438" s="64">
        <f>IF(ISBLANK(M7438),,H7438*INDEX(Inputs!F:F,MATCH(F7438,Inputs!E:E,0)))</f>
        <v>1499</v>
      </c>
      <c r="O7438" s="65"/>
    </row>
    <row r="7439" ht="15.75" customHeight="1" spans="1:15">
      <c r="A7439" s="65" t="s">
        <v>1198</v>
      </c>
      <c r="B7439" s="66" t="s">
        <v>265</v>
      </c>
      <c r="C7439" s="65" t="s">
        <v>1199</v>
      </c>
      <c r="D7439" s="66" t="s">
        <v>414</v>
      </c>
      <c r="E7439" s="66" t="s">
        <v>415</v>
      </c>
      <c r="F7439" s="65">
        <v>250873</v>
      </c>
      <c r="G7439" s="65" t="s">
        <v>12</v>
      </c>
      <c r="H7439" s="67">
        <v>1</v>
      </c>
      <c r="I7439" s="69" t="s">
        <v>1196</v>
      </c>
      <c r="J7439" s="63">
        <f t="shared" si="29"/>
        <v>44891</v>
      </c>
      <c r="K7439" s="64">
        <f>IF(ISBLANK(J7439),,H7439*INDEX(Inputs!G:G,MATCH(F7439,Inputs!E:E,0)))</f>
        <v>999</v>
      </c>
      <c r="L7439" s="65" t="str">
        <f>IF(ISBLANK(J7439),,INDEX(Inputs!D:D,MATCH(F7439,Inputs!E:E,0)))</f>
        <v>422BK Evo Fox Fireblade Gaming Keyboard USB</v>
      </c>
      <c r="M7439" s="65" t="str">
        <f>IF(ISBLANK(#REF!),,IF(B7439="Online","Online",IF(LEFT(B7439,1)="E","Online","Offline")))</f>
        <v>Offline</v>
      </c>
      <c r="N7439" s="64">
        <f>IF(ISBLANK(M7439),,H7439*INDEX(Inputs!F:F,MATCH(F7439,Inputs!E:E,0)))</f>
        <v>1299</v>
      </c>
      <c r="O7439" s="65"/>
    </row>
    <row r="7440" ht="15.75" customHeight="1" spans="1:15">
      <c r="A7440" s="65" t="s">
        <v>775</v>
      </c>
      <c r="B7440" s="66" t="s">
        <v>765</v>
      </c>
      <c r="C7440" s="65" t="s">
        <v>765</v>
      </c>
      <c r="D7440" s="66" t="s">
        <v>414</v>
      </c>
      <c r="E7440" s="66" t="s">
        <v>415</v>
      </c>
      <c r="F7440" s="65">
        <v>250873</v>
      </c>
      <c r="G7440" s="65" t="s">
        <v>12</v>
      </c>
      <c r="H7440" s="67">
        <v>1</v>
      </c>
      <c r="I7440" s="69" t="s">
        <v>1196</v>
      </c>
      <c r="J7440" s="63">
        <f t="shared" si="29"/>
        <v>44891</v>
      </c>
      <c r="K7440" s="64">
        <f>IF(ISBLANK(J7440),,H7440*INDEX(Inputs!G:G,MATCH(F7440,Inputs!E:E,0)))</f>
        <v>999</v>
      </c>
      <c r="L7440" s="65" t="str">
        <f>IF(ISBLANK(J7440),,INDEX(Inputs!D:D,MATCH(F7440,Inputs!E:E,0)))</f>
        <v>422BK Evo Fox Fireblade Gaming Keyboard USB</v>
      </c>
      <c r="M7440" s="65" t="str">
        <f>IF(ISBLANK(#REF!),,IF(B7440="Online","Online",IF(LEFT(B7440,1)="E","Online","Offline")))</f>
        <v>Online</v>
      </c>
      <c r="N7440" s="64">
        <f>IF(ISBLANK(M7440),,H7440*INDEX(Inputs!F:F,MATCH(F7440,Inputs!E:E,0)))</f>
        <v>1299</v>
      </c>
      <c r="O7440" s="65"/>
    </row>
    <row r="7441" ht="15.75" customHeight="1" spans="1:15">
      <c r="A7441" s="65" t="s">
        <v>355</v>
      </c>
      <c r="B7441" s="66" t="s">
        <v>42</v>
      </c>
      <c r="C7441" s="65" t="s">
        <v>502</v>
      </c>
      <c r="D7441" s="66" t="s">
        <v>414</v>
      </c>
      <c r="E7441" s="66" t="s">
        <v>415</v>
      </c>
      <c r="F7441" s="65">
        <v>250874</v>
      </c>
      <c r="G7441" s="65" t="s">
        <v>13</v>
      </c>
      <c r="H7441" s="67">
        <v>1</v>
      </c>
      <c r="I7441" s="69" t="s">
        <v>1196</v>
      </c>
      <c r="J7441" s="63">
        <f t="shared" si="29"/>
        <v>44891</v>
      </c>
      <c r="K7441" s="64">
        <f>IF(ISBLANK(J7441),,H7441*INDEX(Inputs!G:G,MATCH(F7441,Inputs!E:E,0)))</f>
        <v>1349</v>
      </c>
      <c r="L7441" s="65" t="str">
        <f>IF(ISBLANK(J7441),,INDEX(Inputs!D:D,MATCH(F7441,Inputs!E:E,0)))</f>
        <v>432BK EvoFox X-Team Gaming Keyboard &amp; Mouse (USB)</v>
      </c>
      <c r="M7441" s="65" t="str">
        <f>IF(ISBLANK(#REF!),,IF(B7441="Online","Online",IF(LEFT(B7441,1)="E","Online","Offline")))</f>
        <v>Offline</v>
      </c>
      <c r="N7441" s="64">
        <f>IF(ISBLANK(M7441),,H7441*INDEX(Inputs!F:F,MATCH(F7441,Inputs!E:E,0)))</f>
        <v>1899</v>
      </c>
      <c r="O7441" s="65"/>
    </row>
    <row r="7442" ht="15.75" customHeight="1" spans="1:15">
      <c r="A7442" s="65" t="s">
        <v>777</v>
      </c>
      <c r="B7442" s="66" t="s">
        <v>108</v>
      </c>
      <c r="C7442" s="65" t="s">
        <v>760</v>
      </c>
      <c r="D7442" s="66" t="s">
        <v>414</v>
      </c>
      <c r="E7442" s="66" t="s">
        <v>415</v>
      </c>
      <c r="F7442" s="65">
        <v>250874</v>
      </c>
      <c r="G7442" s="65" t="s">
        <v>13</v>
      </c>
      <c r="H7442" s="67">
        <v>1</v>
      </c>
      <c r="I7442" s="69" t="s">
        <v>1196</v>
      </c>
      <c r="J7442" s="63">
        <f t="shared" si="29"/>
        <v>44891</v>
      </c>
      <c r="K7442" s="64">
        <f>IF(ISBLANK(J7442),,H7442*INDEX(Inputs!G:G,MATCH(F7442,Inputs!E:E,0)))</f>
        <v>1349</v>
      </c>
      <c r="L7442" s="65" t="str">
        <f>IF(ISBLANK(J7442),,INDEX(Inputs!D:D,MATCH(F7442,Inputs!E:E,0)))</f>
        <v>432BK EvoFox X-Team Gaming Keyboard &amp; Mouse (USB)</v>
      </c>
      <c r="M7442" s="65" t="str">
        <f>IF(ISBLANK(#REF!),,IF(B7442="Online","Online",IF(LEFT(B7442,1)="E","Online","Offline")))</f>
        <v>Offline</v>
      </c>
      <c r="N7442" s="64">
        <f>IF(ISBLANK(M7442),,H7442*INDEX(Inputs!F:F,MATCH(F7442,Inputs!E:E,0)))</f>
        <v>1899</v>
      </c>
      <c r="O7442" s="65"/>
    </row>
    <row r="7443" ht="15.75" customHeight="1" spans="1:15">
      <c r="A7443" s="65" t="s">
        <v>655</v>
      </c>
      <c r="B7443" s="66" t="s">
        <v>110</v>
      </c>
      <c r="C7443" s="65" t="s">
        <v>656</v>
      </c>
      <c r="D7443" s="66" t="s">
        <v>414</v>
      </c>
      <c r="E7443" s="66" t="s">
        <v>415</v>
      </c>
      <c r="F7443" s="65">
        <v>250874</v>
      </c>
      <c r="G7443" s="65" t="s">
        <v>13</v>
      </c>
      <c r="H7443" s="67">
        <v>2</v>
      </c>
      <c r="I7443" s="69" t="s">
        <v>1196</v>
      </c>
      <c r="J7443" s="63">
        <f t="shared" si="29"/>
        <v>44891</v>
      </c>
      <c r="K7443" s="64">
        <f>IF(ISBLANK(J7443),,H7443*INDEX(Inputs!G:G,MATCH(F7443,Inputs!E:E,0)))</f>
        <v>2698</v>
      </c>
      <c r="L7443" s="65" t="str">
        <f>IF(ISBLANK(J7443),,INDEX(Inputs!D:D,MATCH(F7443,Inputs!E:E,0)))</f>
        <v>432BK EvoFox X-Team Gaming Keyboard &amp; Mouse (USB)</v>
      </c>
      <c r="M7443" s="65" t="str">
        <f>IF(ISBLANK(#REF!),,IF(B7443="Online","Online",IF(LEFT(B7443,1)="E","Online","Offline")))</f>
        <v>Offline</v>
      </c>
      <c r="N7443" s="64">
        <f>IF(ISBLANK(M7443),,H7443*INDEX(Inputs!F:F,MATCH(F7443,Inputs!E:E,0)))</f>
        <v>3798</v>
      </c>
      <c r="O7443" s="65"/>
    </row>
    <row r="7444" ht="15.75" customHeight="1" spans="1:15">
      <c r="A7444" s="65" t="s">
        <v>763</v>
      </c>
      <c r="B7444" s="66" t="s">
        <v>159</v>
      </c>
      <c r="C7444" s="65" t="s">
        <v>448</v>
      </c>
      <c r="D7444" s="66" t="s">
        <v>414</v>
      </c>
      <c r="E7444" s="66" t="s">
        <v>415</v>
      </c>
      <c r="F7444" s="65">
        <v>250874</v>
      </c>
      <c r="G7444" s="65" t="s">
        <v>13</v>
      </c>
      <c r="H7444" s="67">
        <v>1</v>
      </c>
      <c r="I7444" s="69" t="s">
        <v>1196</v>
      </c>
      <c r="J7444" s="63">
        <f t="shared" si="29"/>
        <v>44891</v>
      </c>
      <c r="K7444" s="64">
        <f>IF(ISBLANK(J7444),,H7444*INDEX(Inputs!G:G,MATCH(F7444,Inputs!E:E,0)))</f>
        <v>1349</v>
      </c>
      <c r="L7444" s="65" t="str">
        <f>IF(ISBLANK(J7444),,INDEX(Inputs!D:D,MATCH(F7444,Inputs!E:E,0)))</f>
        <v>432BK EvoFox X-Team Gaming Keyboard &amp; Mouse (USB)</v>
      </c>
      <c r="M7444" s="65" t="str">
        <f>IF(ISBLANK(#REF!),,IF(B7444="Online","Online",IF(LEFT(B7444,1)="E","Online","Offline")))</f>
        <v>Offline</v>
      </c>
      <c r="N7444" s="64">
        <f>IF(ISBLANK(M7444),,H7444*INDEX(Inputs!F:F,MATCH(F7444,Inputs!E:E,0)))</f>
        <v>1899</v>
      </c>
      <c r="O7444" s="65"/>
    </row>
    <row r="7445" ht="15.75" customHeight="1" spans="1:15">
      <c r="A7445" s="65" t="s">
        <v>775</v>
      </c>
      <c r="B7445" s="66" t="s">
        <v>166</v>
      </c>
      <c r="C7445" s="65" t="s">
        <v>711</v>
      </c>
      <c r="D7445" s="66" t="s">
        <v>414</v>
      </c>
      <c r="E7445" s="66" t="s">
        <v>415</v>
      </c>
      <c r="F7445" s="65">
        <v>250874</v>
      </c>
      <c r="G7445" s="65" t="s">
        <v>13</v>
      </c>
      <c r="H7445" s="67">
        <v>1</v>
      </c>
      <c r="I7445" s="69" t="s">
        <v>1196</v>
      </c>
      <c r="J7445" s="63">
        <f t="shared" si="29"/>
        <v>44891</v>
      </c>
      <c r="K7445" s="64">
        <f>IF(ISBLANK(J7445),,H7445*INDEX(Inputs!G:G,MATCH(F7445,Inputs!E:E,0)))</f>
        <v>1349</v>
      </c>
      <c r="L7445" s="65" t="str">
        <f>IF(ISBLANK(J7445),,INDEX(Inputs!D:D,MATCH(F7445,Inputs!E:E,0)))</f>
        <v>432BK EvoFox X-Team Gaming Keyboard &amp; Mouse (USB)</v>
      </c>
      <c r="M7445" s="65" t="str">
        <f>IF(ISBLANK(#REF!),,IF(B7445="Online","Online",IF(LEFT(B7445,1)="E","Online","Offline")))</f>
        <v>Offline</v>
      </c>
      <c r="N7445" s="64">
        <f>IF(ISBLANK(M7445),,H7445*INDEX(Inputs!F:F,MATCH(F7445,Inputs!E:E,0)))</f>
        <v>1899</v>
      </c>
      <c r="O7445" s="65"/>
    </row>
    <row r="7446" ht="15.75" customHeight="1" spans="1:15">
      <c r="A7446" s="65" t="s">
        <v>763</v>
      </c>
      <c r="B7446" s="66" t="s">
        <v>223</v>
      </c>
      <c r="C7446" s="65" t="s">
        <v>1135</v>
      </c>
      <c r="D7446" s="66" t="s">
        <v>414</v>
      </c>
      <c r="E7446" s="66" t="s">
        <v>415</v>
      </c>
      <c r="F7446" s="65">
        <v>250874</v>
      </c>
      <c r="G7446" s="65" t="s">
        <v>13</v>
      </c>
      <c r="H7446" s="67">
        <v>1</v>
      </c>
      <c r="I7446" s="69" t="s">
        <v>1196</v>
      </c>
      <c r="J7446" s="63">
        <f t="shared" si="29"/>
        <v>44891</v>
      </c>
      <c r="K7446" s="64">
        <f>IF(ISBLANK(J7446),,H7446*INDEX(Inputs!G:G,MATCH(F7446,Inputs!E:E,0)))</f>
        <v>1349</v>
      </c>
      <c r="L7446" s="65" t="str">
        <f>IF(ISBLANK(J7446),,INDEX(Inputs!D:D,MATCH(F7446,Inputs!E:E,0)))</f>
        <v>432BK EvoFox X-Team Gaming Keyboard &amp; Mouse (USB)</v>
      </c>
      <c r="M7446" s="65" t="str">
        <f>IF(ISBLANK(#REF!),,IF(B7446="Online","Online",IF(LEFT(B7446,1)="E","Online","Offline")))</f>
        <v>Offline</v>
      </c>
      <c r="N7446" s="64">
        <f>IF(ISBLANK(M7446),,H7446*INDEX(Inputs!F:F,MATCH(F7446,Inputs!E:E,0)))</f>
        <v>1899</v>
      </c>
      <c r="O7446" s="65"/>
    </row>
    <row r="7447" ht="15.75" customHeight="1" spans="1:15">
      <c r="A7447" s="65" t="s">
        <v>772</v>
      </c>
      <c r="B7447" s="66" t="s">
        <v>821</v>
      </c>
      <c r="C7447" s="65" t="s">
        <v>992</v>
      </c>
      <c r="D7447" s="66" t="s">
        <v>414</v>
      </c>
      <c r="E7447" s="66" t="s">
        <v>415</v>
      </c>
      <c r="F7447" s="65">
        <v>250874</v>
      </c>
      <c r="G7447" s="65" t="s">
        <v>13</v>
      </c>
      <c r="H7447" s="67">
        <v>1</v>
      </c>
      <c r="I7447" s="69" t="s">
        <v>1196</v>
      </c>
      <c r="J7447" s="63">
        <f t="shared" si="29"/>
        <v>44891</v>
      </c>
      <c r="K7447" s="64">
        <f>IF(ISBLANK(J7447),,H7447*INDEX(Inputs!G:G,MATCH(F7447,Inputs!E:E,0)))</f>
        <v>1349</v>
      </c>
      <c r="L7447" s="65" t="str">
        <f>IF(ISBLANK(J7447),,INDEX(Inputs!D:D,MATCH(F7447,Inputs!E:E,0)))</f>
        <v>432BK EvoFox X-Team Gaming Keyboard &amp; Mouse (USB)</v>
      </c>
      <c r="M7447" s="65" t="str">
        <f>IF(ISBLANK(#REF!),,IF(B7447="Online","Online",IF(LEFT(B7447,1)="E","Online","Offline")))</f>
        <v>Offline</v>
      </c>
      <c r="N7447" s="64">
        <f>IF(ISBLANK(M7447),,H7447*INDEX(Inputs!F:F,MATCH(F7447,Inputs!E:E,0)))</f>
        <v>1899</v>
      </c>
      <c r="O7447" s="65"/>
    </row>
    <row r="7448" ht="15.75" customHeight="1" spans="1:15">
      <c r="A7448" s="65" t="s">
        <v>327</v>
      </c>
      <c r="B7448" s="66" t="s">
        <v>765</v>
      </c>
      <c r="C7448" s="65" t="s">
        <v>765</v>
      </c>
      <c r="D7448" s="66" t="s">
        <v>414</v>
      </c>
      <c r="E7448" s="66" t="s">
        <v>415</v>
      </c>
      <c r="F7448" s="65">
        <v>250874</v>
      </c>
      <c r="G7448" s="65" t="s">
        <v>13</v>
      </c>
      <c r="H7448" s="67">
        <v>1</v>
      </c>
      <c r="I7448" s="69" t="s">
        <v>1196</v>
      </c>
      <c r="J7448" s="63">
        <f t="shared" si="29"/>
        <v>44891</v>
      </c>
      <c r="K7448" s="64">
        <f>IF(ISBLANK(J7448),,H7448*INDEX(Inputs!G:G,MATCH(F7448,Inputs!E:E,0)))</f>
        <v>1349</v>
      </c>
      <c r="L7448" s="65" t="str">
        <f>IF(ISBLANK(J7448),,INDEX(Inputs!D:D,MATCH(F7448,Inputs!E:E,0)))</f>
        <v>432BK EvoFox X-Team Gaming Keyboard &amp; Mouse (USB)</v>
      </c>
      <c r="M7448" s="65" t="str">
        <f>IF(ISBLANK(#REF!),,IF(B7448="Online","Online",IF(LEFT(B7448,1)="E","Online","Offline")))</f>
        <v>Online</v>
      </c>
      <c r="N7448" s="64">
        <f>IF(ISBLANK(M7448),,H7448*INDEX(Inputs!F:F,MATCH(F7448,Inputs!E:E,0)))</f>
        <v>1899</v>
      </c>
      <c r="O7448" s="65"/>
    </row>
    <row r="7449" ht="15.75" customHeight="1" spans="1:15">
      <c r="A7449" s="65" t="s">
        <v>771</v>
      </c>
      <c r="B7449" s="66" t="s">
        <v>68</v>
      </c>
      <c r="C7449" s="65" t="s">
        <v>542</v>
      </c>
      <c r="D7449" s="66" t="s">
        <v>414</v>
      </c>
      <c r="E7449" s="66" t="s">
        <v>415</v>
      </c>
      <c r="F7449" s="65">
        <v>250875</v>
      </c>
      <c r="G7449" s="65" t="s">
        <v>103</v>
      </c>
      <c r="H7449" s="67">
        <v>1</v>
      </c>
      <c r="I7449" s="69" t="s">
        <v>1196</v>
      </c>
      <c r="J7449" s="63">
        <f t="shared" si="29"/>
        <v>44891</v>
      </c>
      <c r="K7449" s="64">
        <f>IF(ISBLANK(J7449),,H7449*INDEX(Inputs!G:G,MATCH(F7449,Inputs!E:E,0)))</f>
        <v>1099</v>
      </c>
      <c r="L7449" s="65" t="str">
        <f>IF(ISBLANK(J7449),,INDEX(Inputs!D:D,MATCH(F7449,Inputs!E:E,0)))</f>
        <v>433BK EvoFox WarHammer Gaming Keyboard (USB)</v>
      </c>
      <c r="M7449" s="65" t="str">
        <f>IF(ISBLANK(#REF!),,IF(B7449="Online","Online",IF(LEFT(B7449,1)="E","Online","Offline")))</f>
        <v>Offline</v>
      </c>
      <c r="N7449" s="64">
        <f>IF(ISBLANK(M7449),,H7449*INDEX(Inputs!F:F,MATCH(F7449,Inputs!E:E,0)))</f>
        <v>1499</v>
      </c>
      <c r="O7449" s="65"/>
    </row>
    <row r="7450" ht="15.75" customHeight="1" spans="1:15">
      <c r="A7450" s="65" t="s">
        <v>355</v>
      </c>
      <c r="B7450" s="66" t="s">
        <v>42</v>
      </c>
      <c r="C7450" s="65" t="s">
        <v>502</v>
      </c>
      <c r="D7450" s="66" t="s">
        <v>370</v>
      </c>
      <c r="E7450" s="66" t="s">
        <v>371</v>
      </c>
      <c r="F7450" s="65">
        <v>260085</v>
      </c>
      <c r="G7450" s="65" t="s">
        <v>32</v>
      </c>
      <c r="H7450" s="67">
        <v>2</v>
      </c>
      <c r="I7450" s="69" t="s">
        <v>1196</v>
      </c>
      <c r="J7450" s="63">
        <f t="shared" si="29"/>
        <v>44891</v>
      </c>
      <c r="K7450" s="64">
        <f>IF(ISBLANK(J7450),,H7450*INDEX(Inputs!G:G,MATCH(F7450,Inputs!E:E,0)))</f>
        <v>2118</v>
      </c>
      <c r="L7450" s="65" t="str">
        <f>IF(ISBLANK(J7450),,INDEX(Inputs!D:D,MATCH(F7450,Inputs!E:E,0)))</f>
        <v>435BK Type-C 4 Port USB 3.0 Hub Pro</v>
      </c>
      <c r="M7450" s="65" t="str">
        <f>IF(ISBLANK(#REF!),,IF(B7450="Online","Online",IF(LEFT(B7450,1)="E","Online","Offline")))</f>
        <v>Offline</v>
      </c>
      <c r="N7450" s="64">
        <f>IF(ISBLANK(M7450),,H7450*INDEX(Inputs!F:F,MATCH(F7450,Inputs!E:E,0)))</f>
        <v>3198</v>
      </c>
      <c r="O7450" s="65"/>
    </row>
    <row r="7451" ht="15.75" customHeight="1" spans="1:15">
      <c r="A7451" s="65" t="s">
        <v>781</v>
      </c>
      <c r="B7451" s="66" t="s">
        <v>765</v>
      </c>
      <c r="C7451" s="65" t="s">
        <v>765</v>
      </c>
      <c r="D7451" s="66" t="s">
        <v>370</v>
      </c>
      <c r="E7451" s="66" t="s">
        <v>371</v>
      </c>
      <c r="F7451" s="65">
        <v>260086</v>
      </c>
      <c r="G7451" s="65" t="s">
        <v>16</v>
      </c>
      <c r="H7451" s="67">
        <v>1</v>
      </c>
      <c r="I7451" s="69" t="s">
        <v>1196</v>
      </c>
      <c r="J7451" s="63">
        <f t="shared" si="29"/>
        <v>44891</v>
      </c>
      <c r="K7451" s="64">
        <f>IF(ISBLANK(J7451),,H7451*INDEX(Inputs!G:G,MATCH(F7451,Inputs!E:E,0)))</f>
        <v>1699</v>
      </c>
      <c r="L7451" s="65" t="str">
        <f>IF(ISBLANK(J7451),,INDEX(Inputs!D:D,MATCH(F7451,Inputs!E:E,0)))</f>
        <v>436BK Type-C 6 in 1 Multiport Hub</v>
      </c>
      <c r="M7451" s="65" t="str">
        <f>IF(ISBLANK(#REF!),,IF(B7451="Online","Online",IF(LEFT(B7451,1)="E","Online","Offline")))</f>
        <v>Online</v>
      </c>
      <c r="N7451" s="64">
        <f>IF(ISBLANK(M7451),,H7451*INDEX(Inputs!F:F,MATCH(F7451,Inputs!E:E,0)))</f>
        <v>2599</v>
      </c>
      <c r="O7451" s="65"/>
    </row>
    <row r="7452" ht="15.75" customHeight="1" spans="1:15">
      <c r="A7452" s="65" t="s">
        <v>341</v>
      </c>
      <c r="B7452" s="66" t="s">
        <v>60</v>
      </c>
      <c r="C7452" s="65" t="s">
        <v>436</v>
      </c>
      <c r="D7452" s="66" t="s">
        <v>370</v>
      </c>
      <c r="E7452" s="66" t="s">
        <v>410</v>
      </c>
      <c r="F7452" s="65">
        <v>250877</v>
      </c>
      <c r="G7452" s="65" t="s">
        <v>22</v>
      </c>
      <c r="H7452" s="67">
        <v>1</v>
      </c>
      <c r="I7452" s="69" t="s">
        <v>1196</v>
      </c>
      <c r="J7452" s="63">
        <f t="shared" si="29"/>
        <v>44891</v>
      </c>
      <c r="K7452" s="64">
        <f>IF(ISBLANK(J7452),,H7452*INDEX(Inputs!G:G,MATCH(F7452,Inputs!E:E,0)))</f>
        <v>349</v>
      </c>
      <c r="L7452" s="65" t="str">
        <f>IF(ISBLANK(J7452),,INDEX(Inputs!D:D,MATCH(F7452,Inputs!E:E,0)))</f>
        <v>595BK Evo Fox Falcon X35 Medium Speed Mouse Pad</v>
      </c>
      <c r="M7452" s="65" t="str">
        <f>IF(ISBLANK(#REF!),,IF(B7452="Online","Online",IF(LEFT(B7452,1)="E","Online","Offline")))</f>
        <v>Offline</v>
      </c>
      <c r="N7452" s="64">
        <f>IF(ISBLANK(M7452),,H7452*INDEX(Inputs!F:F,MATCH(F7452,Inputs!E:E,0)))</f>
        <v>699</v>
      </c>
      <c r="O7452" s="65"/>
    </row>
    <row r="7453" ht="15.75" customHeight="1" spans="1:15">
      <c r="A7453" s="65" t="s">
        <v>763</v>
      </c>
      <c r="B7453" s="66" t="s">
        <v>61</v>
      </c>
      <c r="C7453" s="65" t="s">
        <v>456</v>
      </c>
      <c r="D7453" s="66" t="s">
        <v>370</v>
      </c>
      <c r="E7453" s="66" t="s">
        <v>410</v>
      </c>
      <c r="F7453" s="65">
        <v>250877</v>
      </c>
      <c r="G7453" s="65" t="s">
        <v>22</v>
      </c>
      <c r="H7453" s="67">
        <v>1</v>
      </c>
      <c r="I7453" s="69" t="s">
        <v>1196</v>
      </c>
      <c r="J7453" s="63">
        <f t="shared" si="29"/>
        <v>44891</v>
      </c>
      <c r="K7453" s="64">
        <f>IF(ISBLANK(J7453),,H7453*INDEX(Inputs!G:G,MATCH(F7453,Inputs!E:E,0)))</f>
        <v>349</v>
      </c>
      <c r="L7453" s="65" t="str">
        <f>IF(ISBLANK(J7453),,INDEX(Inputs!D:D,MATCH(F7453,Inputs!E:E,0)))</f>
        <v>595BK Evo Fox Falcon X35 Medium Speed Mouse Pad</v>
      </c>
      <c r="M7453" s="65" t="str">
        <f>IF(ISBLANK(#REF!),,IF(B7453="Online","Online",IF(LEFT(B7453,1)="E","Online","Offline")))</f>
        <v>Offline</v>
      </c>
      <c r="N7453" s="64">
        <f>IF(ISBLANK(M7453),,H7453*INDEX(Inputs!F:F,MATCH(F7453,Inputs!E:E,0)))</f>
        <v>699</v>
      </c>
      <c r="O7453" s="65"/>
    </row>
    <row r="7454" ht="15.75" customHeight="1" spans="1:15">
      <c r="A7454" s="65" t="s">
        <v>775</v>
      </c>
      <c r="B7454" s="66" t="s">
        <v>143</v>
      </c>
      <c r="C7454" s="65" t="s">
        <v>479</v>
      </c>
      <c r="D7454" s="66" t="s">
        <v>370</v>
      </c>
      <c r="E7454" s="66" t="s">
        <v>410</v>
      </c>
      <c r="F7454" s="65">
        <v>250877</v>
      </c>
      <c r="G7454" s="65" t="s">
        <v>22</v>
      </c>
      <c r="H7454" s="67">
        <v>1</v>
      </c>
      <c r="I7454" s="69" t="s">
        <v>1196</v>
      </c>
      <c r="J7454" s="63">
        <f t="shared" si="29"/>
        <v>44891</v>
      </c>
      <c r="K7454" s="64">
        <f>IF(ISBLANK(J7454),,H7454*INDEX(Inputs!G:G,MATCH(F7454,Inputs!E:E,0)))</f>
        <v>349</v>
      </c>
      <c r="L7454" s="65" t="str">
        <f>IF(ISBLANK(J7454),,INDEX(Inputs!D:D,MATCH(F7454,Inputs!E:E,0)))</f>
        <v>595BK Evo Fox Falcon X35 Medium Speed Mouse Pad</v>
      </c>
      <c r="M7454" s="65" t="str">
        <f>IF(ISBLANK(#REF!),,IF(B7454="Online","Online",IF(LEFT(B7454,1)="E","Online","Offline")))</f>
        <v>Offline</v>
      </c>
      <c r="N7454" s="64">
        <f>IF(ISBLANK(M7454),,H7454*INDEX(Inputs!F:F,MATCH(F7454,Inputs!E:E,0)))</f>
        <v>699</v>
      </c>
      <c r="O7454" s="65"/>
    </row>
    <row r="7455" ht="15.75" customHeight="1" spans="1:15">
      <c r="A7455" s="65" t="s">
        <v>1059</v>
      </c>
      <c r="B7455" s="66" t="s">
        <v>719</v>
      </c>
      <c r="C7455" s="65" t="s">
        <v>720</v>
      </c>
      <c r="D7455" s="66" t="s">
        <v>370</v>
      </c>
      <c r="E7455" s="66" t="s">
        <v>410</v>
      </c>
      <c r="F7455" s="65">
        <v>250877</v>
      </c>
      <c r="G7455" s="65" t="s">
        <v>22</v>
      </c>
      <c r="H7455" s="67">
        <v>1</v>
      </c>
      <c r="I7455" s="69" t="s">
        <v>1196</v>
      </c>
      <c r="J7455" s="63">
        <f t="shared" si="29"/>
        <v>44891</v>
      </c>
      <c r="K7455" s="64">
        <f>IF(ISBLANK(J7455),,H7455*INDEX(Inputs!G:G,MATCH(F7455,Inputs!E:E,0)))</f>
        <v>349</v>
      </c>
      <c r="L7455" s="65" t="str">
        <f>IF(ISBLANK(J7455),,INDEX(Inputs!D:D,MATCH(F7455,Inputs!E:E,0)))</f>
        <v>595BK Evo Fox Falcon X35 Medium Speed Mouse Pad</v>
      </c>
      <c r="M7455" s="65" t="str">
        <f>IF(ISBLANK(#REF!),,IF(B7455="Online","Online",IF(LEFT(B7455,1)="E","Online","Offline")))</f>
        <v>Offline</v>
      </c>
      <c r="N7455" s="64">
        <f>IF(ISBLANK(M7455),,H7455*INDEX(Inputs!F:F,MATCH(F7455,Inputs!E:E,0)))</f>
        <v>699</v>
      </c>
      <c r="O7455" s="65"/>
    </row>
    <row r="7456" ht="15.75" customHeight="1" spans="1:15">
      <c r="A7456" s="65" t="s">
        <v>772</v>
      </c>
      <c r="B7456" s="66" t="s">
        <v>821</v>
      </c>
      <c r="C7456" s="65" t="s">
        <v>992</v>
      </c>
      <c r="D7456" s="66" t="s">
        <v>370</v>
      </c>
      <c r="E7456" s="66" t="s">
        <v>410</v>
      </c>
      <c r="F7456" s="65">
        <v>250877</v>
      </c>
      <c r="G7456" s="65" t="s">
        <v>22</v>
      </c>
      <c r="H7456" s="67">
        <v>1</v>
      </c>
      <c r="I7456" s="69" t="s">
        <v>1196</v>
      </c>
      <c r="J7456" s="63">
        <f t="shared" si="29"/>
        <v>44891</v>
      </c>
      <c r="K7456" s="64">
        <f>IF(ISBLANK(J7456),,H7456*INDEX(Inputs!G:G,MATCH(F7456,Inputs!E:E,0)))</f>
        <v>349</v>
      </c>
      <c r="L7456" s="65" t="str">
        <f>IF(ISBLANK(J7456),,INDEX(Inputs!D:D,MATCH(F7456,Inputs!E:E,0)))</f>
        <v>595BK Evo Fox Falcon X35 Medium Speed Mouse Pad</v>
      </c>
      <c r="M7456" s="65" t="str">
        <f>IF(ISBLANK(#REF!),,IF(B7456="Online","Online",IF(LEFT(B7456,1)="E","Online","Offline")))</f>
        <v>Offline</v>
      </c>
      <c r="N7456" s="64">
        <f>IF(ISBLANK(M7456),,H7456*INDEX(Inputs!F:F,MATCH(F7456,Inputs!E:E,0)))</f>
        <v>699</v>
      </c>
      <c r="O7456" s="65"/>
    </row>
    <row r="7457" ht="15.75" customHeight="1" spans="1:15">
      <c r="A7457" s="65" t="s">
        <v>779</v>
      </c>
      <c r="B7457" s="66" t="s">
        <v>765</v>
      </c>
      <c r="C7457" s="65" t="s">
        <v>765</v>
      </c>
      <c r="D7457" s="66" t="s">
        <v>370</v>
      </c>
      <c r="E7457" s="66" t="s">
        <v>410</v>
      </c>
      <c r="F7457" s="65">
        <v>250877</v>
      </c>
      <c r="G7457" s="65" t="s">
        <v>22</v>
      </c>
      <c r="H7457" s="67">
        <v>2</v>
      </c>
      <c r="I7457" s="69" t="s">
        <v>1196</v>
      </c>
      <c r="J7457" s="63">
        <f t="shared" si="29"/>
        <v>44891</v>
      </c>
      <c r="K7457" s="64">
        <f>IF(ISBLANK(J7457),,H7457*INDEX(Inputs!G:G,MATCH(F7457,Inputs!E:E,0)))</f>
        <v>698</v>
      </c>
      <c r="L7457" s="65" t="str">
        <f>IF(ISBLANK(J7457),,INDEX(Inputs!D:D,MATCH(F7457,Inputs!E:E,0)))</f>
        <v>595BK Evo Fox Falcon X35 Medium Speed Mouse Pad</v>
      </c>
      <c r="M7457" s="65" t="str">
        <f>IF(ISBLANK(#REF!),,IF(B7457="Online","Online",IF(LEFT(B7457,1)="E","Online","Offline")))</f>
        <v>Online</v>
      </c>
      <c r="N7457" s="64">
        <f>IF(ISBLANK(M7457),,H7457*INDEX(Inputs!F:F,MATCH(F7457,Inputs!E:E,0)))</f>
        <v>1398</v>
      </c>
      <c r="O7457" s="65"/>
    </row>
    <row r="7458" ht="15.75" customHeight="1" spans="1:15">
      <c r="A7458" s="65" t="s">
        <v>772</v>
      </c>
      <c r="B7458" s="66" t="s">
        <v>44</v>
      </c>
      <c r="C7458" s="65" t="s">
        <v>339</v>
      </c>
      <c r="D7458" s="66" t="s">
        <v>370</v>
      </c>
      <c r="E7458" s="66" t="s">
        <v>410</v>
      </c>
      <c r="F7458" s="65">
        <v>250878</v>
      </c>
      <c r="G7458" s="65" t="s">
        <v>24</v>
      </c>
      <c r="H7458" s="67">
        <v>1</v>
      </c>
      <c r="I7458" s="69" t="s">
        <v>1196</v>
      </c>
      <c r="J7458" s="63">
        <f t="shared" si="29"/>
        <v>44891</v>
      </c>
      <c r="K7458" s="64">
        <f>IF(ISBLANK(J7458),,H7458*INDEX(Inputs!G:G,MATCH(F7458,Inputs!E:E,0)))</f>
        <v>999</v>
      </c>
      <c r="L7458" s="65" t="str">
        <f>IF(ISBLANK(J7458),,INDEX(Inputs!D:D,MATCH(F7458,Inputs!E:E,0)))</f>
        <v>596BK Evo Fox Falcon LX35 Medium Speed LED Mouse Pad</v>
      </c>
      <c r="M7458" s="65" t="str">
        <f>IF(ISBLANK(#REF!),,IF(B7458="Online","Online",IF(LEFT(B7458,1)="E","Online","Offline")))</f>
        <v>Offline</v>
      </c>
      <c r="N7458" s="64">
        <f>IF(ISBLANK(M7458),,H7458*INDEX(Inputs!F:F,MATCH(F7458,Inputs!E:E,0)))</f>
        <v>1999</v>
      </c>
      <c r="O7458" s="65"/>
    </row>
    <row r="7459" ht="15.75" customHeight="1" spans="1:15">
      <c r="A7459" s="65" t="s">
        <v>763</v>
      </c>
      <c r="B7459" s="66" t="s">
        <v>608</v>
      </c>
      <c r="C7459" s="65" t="s">
        <v>609</v>
      </c>
      <c r="D7459" s="66" t="s">
        <v>370</v>
      </c>
      <c r="E7459" s="66" t="s">
        <v>410</v>
      </c>
      <c r="F7459" s="65">
        <v>250878</v>
      </c>
      <c r="G7459" s="65" t="s">
        <v>24</v>
      </c>
      <c r="H7459" s="67">
        <v>1</v>
      </c>
      <c r="I7459" s="69" t="s">
        <v>1196</v>
      </c>
      <c r="J7459" s="63">
        <f t="shared" si="29"/>
        <v>44891</v>
      </c>
      <c r="K7459" s="64">
        <f>IF(ISBLANK(J7459),,H7459*INDEX(Inputs!G:G,MATCH(F7459,Inputs!E:E,0)))</f>
        <v>999</v>
      </c>
      <c r="L7459" s="65" t="str">
        <f>IF(ISBLANK(J7459),,INDEX(Inputs!D:D,MATCH(F7459,Inputs!E:E,0)))</f>
        <v>596BK Evo Fox Falcon LX35 Medium Speed LED Mouse Pad</v>
      </c>
      <c r="M7459" s="65" t="str">
        <f>IF(ISBLANK(#REF!),,IF(B7459="Online","Online",IF(LEFT(B7459,1)="E","Online","Offline")))</f>
        <v>Offline</v>
      </c>
      <c r="N7459" s="64">
        <f>IF(ISBLANK(M7459),,H7459*INDEX(Inputs!F:F,MATCH(F7459,Inputs!E:E,0)))</f>
        <v>1999</v>
      </c>
      <c r="O7459" s="65"/>
    </row>
    <row r="7460" ht="15.75" customHeight="1" spans="1:15">
      <c r="A7460" s="65" t="s">
        <v>767</v>
      </c>
      <c r="B7460" s="66" t="s">
        <v>156</v>
      </c>
      <c r="C7460" s="65" t="s">
        <v>422</v>
      </c>
      <c r="D7460" s="66" t="s">
        <v>370</v>
      </c>
      <c r="E7460" s="66" t="s">
        <v>410</v>
      </c>
      <c r="F7460" s="65">
        <v>250878</v>
      </c>
      <c r="G7460" s="65" t="s">
        <v>24</v>
      </c>
      <c r="H7460" s="67">
        <v>1</v>
      </c>
      <c r="I7460" s="69" t="s">
        <v>1196</v>
      </c>
      <c r="J7460" s="63">
        <f t="shared" si="29"/>
        <v>44891</v>
      </c>
      <c r="K7460" s="64">
        <f>IF(ISBLANK(J7460),,H7460*INDEX(Inputs!G:G,MATCH(F7460,Inputs!E:E,0)))</f>
        <v>999</v>
      </c>
      <c r="L7460" s="65" t="str">
        <f>IF(ISBLANK(J7460),,INDEX(Inputs!D:D,MATCH(F7460,Inputs!E:E,0)))</f>
        <v>596BK Evo Fox Falcon LX35 Medium Speed LED Mouse Pad</v>
      </c>
      <c r="M7460" s="65" t="str">
        <f>IF(ISBLANK(#REF!),,IF(B7460="Online","Online",IF(LEFT(B7460,1)="E","Online","Offline")))</f>
        <v>Offline</v>
      </c>
      <c r="N7460" s="64">
        <f>IF(ISBLANK(M7460),,H7460*INDEX(Inputs!F:F,MATCH(F7460,Inputs!E:E,0)))</f>
        <v>1999</v>
      </c>
      <c r="O7460" s="65"/>
    </row>
    <row r="7461" ht="15.75" customHeight="1" spans="1:15">
      <c r="A7461" s="65" t="s">
        <v>859</v>
      </c>
      <c r="B7461" s="66" t="s">
        <v>740</v>
      </c>
      <c r="C7461" s="65" t="s">
        <v>741</v>
      </c>
      <c r="D7461" s="66" t="s">
        <v>370</v>
      </c>
      <c r="E7461" s="66" t="s">
        <v>410</v>
      </c>
      <c r="F7461" s="65">
        <v>250878</v>
      </c>
      <c r="G7461" s="65" t="s">
        <v>24</v>
      </c>
      <c r="H7461" s="67">
        <v>0</v>
      </c>
      <c r="I7461" s="69" t="s">
        <v>1196</v>
      </c>
      <c r="J7461" s="63">
        <f t="shared" si="29"/>
        <v>44891</v>
      </c>
      <c r="K7461" s="64">
        <f>IF(ISBLANK(J7461),,H7461*INDEX(Inputs!G:G,MATCH(F7461,Inputs!E:E,0)))</f>
        <v>0</v>
      </c>
      <c r="L7461" s="65" t="str">
        <f>IF(ISBLANK(J7461),,INDEX(Inputs!D:D,MATCH(F7461,Inputs!E:E,0)))</f>
        <v>596BK Evo Fox Falcon LX35 Medium Speed LED Mouse Pad</v>
      </c>
      <c r="M7461" s="65" t="str">
        <f>IF(ISBLANK(#REF!),,IF(B7461="Online","Online",IF(LEFT(B7461,1)="E","Online","Offline")))</f>
        <v>Offline</v>
      </c>
      <c r="N7461" s="64">
        <f>IF(ISBLANK(M7461),,H7461*INDEX(Inputs!F:F,MATCH(F7461,Inputs!E:E,0)))</f>
        <v>0</v>
      </c>
      <c r="O7461" s="65"/>
    </row>
    <row r="7462" ht="15.75" customHeight="1" spans="1:15">
      <c r="A7462" s="65" t="s">
        <v>762</v>
      </c>
      <c r="B7462" s="66" t="s">
        <v>52</v>
      </c>
      <c r="C7462" s="65" t="s">
        <v>540</v>
      </c>
      <c r="D7462" s="66" t="s">
        <v>370</v>
      </c>
      <c r="E7462" s="66" t="s">
        <v>410</v>
      </c>
      <c r="F7462" s="65">
        <v>250879</v>
      </c>
      <c r="G7462" s="65" t="s">
        <v>30</v>
      </c>
      <c r="H7462" s="67">
        <v>1</v>
      </c>
      <c r="I7462" s="69" t="s">
        <v>1196</v>
      </c>
      <c r="J7462" s="63">
        <f t="shared" si="29"/>
        <v>44891</v>
      </c>
      <c r="K7462" s="64">
        <f>IF(ISBLANK(J7462),,H7462*INDEX(Inputs!G:G,MATCH(F7462,Inputs!E:E,0)))</f>
        <v>699</v>
      </c>
      <c r="L7462" s="65" t="str">
        <f>IF(ISBLANK(J7462),,INDEX(Inputs!D:D,MATCH(F7462,Inputs!E:E,0)))</f>
        <v>597BK Evo Fox Falcon X85 Extra Large Speed Mouse Pad</v>
      </c>
      <c r="M7462" s="65" t="str">
        <f>IF(ISBLANK(#REF!),,IF(B7462="Online","Online",IF(LEFT(B7462,1)="E","Online","Offline")))</f>
        <v>Offline</v>
      </c>
      <c r="N7462" s="64">
        <f>IF(ISBLANK(M7462),,H7462*INDEX(Inputs!F:F,MATCH(F7462,Inputs!E:E,0)))</f>
        <v>1199</v>
      </c>
      <c r="O7462" s="65"/>
    </row>
    <row r="7463" ht="15.75" customHeight="1" spans="1:15">
      <c r="A7463" s="65" t="s">
        <v>327</v>
      </c>
      <c r="B7463" s="66" t="s">
        <v>63</v>
      </c>
      <c r="C7463" s="65" t="s">
        <v>527</v>
      </c>
      <c r="D7463" s="66" t="s">
        <v>370</v>
      </c>
      <c r="E7463" s="66" t="s">
        <v>410</v>
      </c>
      <c r="F7463" s="65">
        <v>250879</v>
      </c>
      <c r="G7463" s="65" t="s">
        <v>30</v>
      </c>
      <c r="H7463" s="67">
        <v>1</v>
      </c>
      <c r="I7463" s="69" t="s">
        <v>1196</v>
      </c>
      <c r="J7463" s="63">
        <f t="shared" si="29"/>
        <v>44891</v>
      </c>
      <c r="K7463" s="64">
        <f>IF(ISBLANK(J7463),,H7463*INDEX(Inputs!G:G,MATCH(F7463,Inputs!E:E,0)))</f>
        <v>699</v>
      </c>
      <c r="L7463" s="65" t="str">
        <f>IF(ISBLANK(J7463),,INDEX(Inputs!D:D,MATCH(F7463,Inputs!E:E,0)))</f>
        <v>597BK Evo Fox Falcon X85 Extra Large Speed Mouse Pad</v>
      </c>
      <c r="M7463" s="65" t="str">
        <f>IF(ISBLANK(#REF!),,IF(B7463="Online","Online",IF(LEFT(B7463,1)="E","Online","Offline")))</f>
        <v>Offline</v>
      </c>
      <c r="N7463" s="64">
        <f>IF(ISBLANK(M7463),,H7463*INDEX(Inputs!F:F,MATCH(F7463,Inputs!E:E,0)))</f>
        <v>1199</v>
      </c>
      <c r="O7463" s="65"/>
    </row>
    <row r="7464" ht="15.75" customHeight="1" spans="1:15">
      <c r="A7464" s="65" t="s">
        <v>775</v>
      </c>
      <c r="B7464" s="66" t="s">
        <v>166</v>
      </c>
      <c r="C7464" s="65" t="s">
        <v>711</v>
      </c>
      <c r="D7464" s="66" t="s">
        <v>370</v>
      </c>
      <c r="E7464" s="66" t="s">
        <v>410</v>
      </c>
      <c r="F7464" s="65">
        <v>250879</v>
      </c>
      <c r="G7464" s="65" t="s">
        <v>30</v>
      </c>
      <c r="H7464" s="67">
        <v>1</v>
      </c>
      <c r="I7464" s="69" t="s">
        <v>1196</v>
      </c>
      <c r="J7464" s="63">
        <f t="shared" si="29"/>
        <v>44891</v>
      </c>
      <c r="K7464" s="64">
        <f>IF(ISBLANK(J7464),,H7464*INDEX(Inputs!G:G,MATCH(F7464,Inputs!E:E,0)))</f>
        <v>699</v>
      </c>
      <c r="L7464" s="65" t="str">
        <f>IF(ISBLANK(J7464),,INDEX(Inputs!D:D,MATCH(F7464,Inputs!E:E,0)))</f>
        <v>597BK Evo Fox Falcon X85 Extra Large Speed Mouse Pad</v>
      </c>
      <c r="M7464" s="65" t="str">
        <f>IF(ISBLANK(#REF!),,IF(B7464="Online","Online",IF(LEFT(B7464,1)="E","Online","Offline")))</f>
        <v>Offline</v>
      </c>
      <c r="N7464" s="64">
        <f>IF(ISBLANK(M7464),,H7464*INDEX(Inputs!F:F,MATCH(F7464,Inputs!E:E,0)))</f>
        <v>1199</v>
      </c>
      <c r="O7464" s="65"/>
    </row>
    <row r="7465" ht="15.75" customHeight="1" spans="1:15">
      <c r="A7465" s="65" t="s">
        <v>777</v>
      </c>
      <c r="B7465" s="66" t="s">
        <v>600</v>
      </c>
      <c r="C7465" s="65" t="s">
        <v>601</v>
      </c>
      <c r="D7465" s="66" t="s">
        <v>370</v>
      </c>
      <c r="E7465" s="66" t="s">
        <v>410</v>
      </c>
      <c r="F7465" s="65">
        <v>250879</v>
      </c>
      <c r="G7465" s="65" t="s">
        <v>30</v>
      </c>
      <c r="H7465" s="67">
        <v>1</v>
      </c>
      <c r="I7465" s="69" t="s">
        <v>1196</v>
      </c>
      <c r="J7465" s="63">
        <f t="shared" si="29"/>
        <v>44891</v>
      </c>
      <c r="K7465" s="64">
        <f>IF(ISBLANK(J7465),,H7465*INDEX(Inputs!G:G,MATCH(F7465,Inputs!E:E,0)))</f>
        <v>699</v>
      </c>
      <c r="L7465" s="65" t="str">
        <f>IF(ISBLANK(J7465),,INDEX(Inputs!D:D,MATCH(F7465,Inputs!E:E,0)))</f>
        <v>597BK Evo Fox Falcon X85 Extra Large Speed Mouse Pad</v>
      </c>
      <c r="M7465" s="65" t="str">
        <f>IF(ISBLANK(#REF!),,IF(B7465="Online","Online",IF(LEFT(B7465,1)="E","Online","Offline")))</f>
        <v>Offline</v>
      </c>
      <c r="N7465" s="64">
        <f>IF(ISBLANK(M7465),,H7465*INDEX(Inputs!F:F,MATCH(F7465,Inputs!E:E,0)))</f>
        <v>1199</v>
      </c>
      <c r="O7465" s="65"/>
    </row>
    <row r="7466" ht="15.75" customHeight="1" spans="1:15">
      <c r="A7466" s="65" t="s">
        <v>860</v>
      </c>
      <c r="B7466" s="66" t="s">
        <v>861</v>
      </c>
      <c r="C7466" s="65" t="s">
        <v>862</v>
      </c>
      <c r="D7466" s="66" t="s">
        <v>370</v>
      </c>
      <c r="E7466" s="66" t="s">
        <v>410</v>
      </c>
      <c r="F7466" s="65">
        <v>250879</v>
      </c>
      <c r="G7466" s="65" t="s">
        <v>30</v>
      </c>
      <c r="H7466" s="67">
        <v>1</v>
      </c>
      <c r="I7466" s="69" t="s">
        <v>1196</v>
      </c>
      <c r="J7466" s="63">
        <f t="shared" si="29"/>
        <v>44891</v>
      </c>
      <c r="K7466" s="64">
        <f>IF(ISBLANK(J7466),,H7466*INDEX(Inputs!G:G,MATCH(F7466,Inputs!E:E,0)))</f>
        <v>699</v>
      </c>
      <c r="L7466" s="65" t="str">
        <f>IF(ISBLANK(J7466),,INDEX(Inputs!D:D,MATCH(F7466,Inputs!E:E,0)))</f>
        <v>597BK Evo Fox Falcon X85 Extra Large Speed Mouse Pad</v>
      </c>
      <c r="M7466" s="65" t="str">
        <f>IF(ISBLANK(#REF!),,IF(B7466="Online","Online",IF(LEFT(B7466,1)="E","Online","Offline")))</f>
        <v>Offline</v>
      </c>
      <c r="N7466" s="64">
        <f>IF(ISBLANK(M7466),,H7466*INDEX(Inputs!F:F,MATCH(F7466,Inputs!E:E,0)))</f>
        <v>1199</v>
      </c>
      <c r="O7466" s="65"/>
    </row>
    <row r="7467" ht="15.75" customHeight="1" spans="1:15">
      <c r="A7467" s="65" t="s">
        <v>761</v>
      </c>
      <c r="B7467" s="66" t="s">
        <v>245</v>
      </c>
      <c r="C7467" s="65" t="s">
        <v>879</v>
      </c>
      <c r="D7467" s="66" t="s">
        <v>370</v>
      </c>
      <c r="E7467" s="66" t="s">
        <v>410</v>
      </c>
      <c r="F7467" s="65">
        <v>250879</v>
      </c>
      <c r="G7467" s="65" t="s">
        <v>30</v>
      </c>
      <c r="H7467" s="67">
        <v>1</v>
      </c>
      <c r="I7467" s="69" t="s">
        <v>1196</v>
      </c>
      <c r="J7467" s="63">
        <f t="shared" si="29"/>
        <v>44891</v>
      </c>
      <c r="K7467" s="64">
        <f>IF(ISBLANK(J7467),,H7467*INDEX(Inputs!G:G,MATCH(F7467,Inputs!E:E,0)))</f>
        <v>699</v>
      </c>
      <c r="L7467" s="65" t="str">
        <f>IF(ISBLANK(J7467),,INDEX(Inputs!D:D,MATCH(F7467,Inputs!E:E,0)))</f>
        <v>597BK Evo Fox Falcon X85 Extra Large Speed Mouse Pad</v>
      </c>
      <c r="M7467" s="65" t="str">
        <f>IF(ISBLANK(#REF!),,IF(B7467="Online","Online",IF(LEFT(B7467,1)="E","Online","Offline")))</f>
        <v>Offline</v>
      </c>
      <c r="N7467" s="64">
        <f>IF(ISBLANK(M7467),,H7467*INDEX(Inputs!F:F,MATCH(F7467,Inputs!E:E,0)))</f>
        <v>1199</v>
      </c>
      <c r="O7467" s="65"/>
    </row>
    <row r="7468" ht="15.75" customHeight="1" spans="1:15">
      <c r="A7468" s="65" t="s">
        <v>805</v>
      </c>
      <c r="B7468" s="66" t="s">
        <v>34</v>
      </c>
      <c r="C7468" s="65" t="s">
        <v>492</v>
      </c>
      <c r="D7468" s="66" t="s">
        <v>370</v>
      </c>
      <c r="E7468" s="66" t="s">
        <v>410</v>
      </c>
      <c r="F7468" s="65">
        <v>250876</v>
      </c>
      <c r="G7468" s="65" t="s">
        <v>26</v>
      </c>
      <c r="H7468" s="67">
        <v>1</v>
      </c>
      <c r="I7468" s="69" t="s">
        <v>1196</v>
      </c>
      <c r="J7468" s="63">
        <f t="shared" si="29"/>
        <v>44891</v>
      </c>
      <c r="K7468" s="64">
        <f>IF(ISBLANK(J7468),,H7468*INDEX(Inputs!G:G,MATCH(F7468,Inputs!E:E,0)))</f>
        <v>1399</v>
      </c>
      <c r="L7468" s="65" t="str">
        <f>IF(ISBLANK(J7468),,INDEX(Inputs!D:D,MATCH(F7468,Inputs!E:E,0)))</f>
        <v>649BK EvoFox Typhoon Laptop Cooling Pad</v>
      </c>
      <c r="M7468" s="65" t="str">
        <f>IF(ISBLANK(#REF!),,IF(B7468="Online","Online",IF(LEFT(B7468,1)="E","Online","Offline")))</f>
        <v>Offline</v>
      </c>
      <c r="N7468" s="64">
        <f>IF(ISBLANK(M7468),,H7468*INDEX(Inputs!F:F,MATCH(F7468,Inputs!E:E,0)))</f>
        <v>1999</v>
      </c>
      <c r="O7468" s="65"/>
    </row>
    <row r="7469" ht="15.75" customHeight="1" spans="1:15">
      <c r="A7469" s="65" t="s">
        <v>327</v>
      </c>
      <c r="B7469" s="66" t="s">
        <v>63</v>
      </c>
      <c r="C7469" s="65" t="s">
        <v>527</v>
      </c>
      <c r="D7469" s="66" t="s">
        <v>370</v>
      </c>
      <c r="E7469" s="66" t="s">
        <v>410</v>
      </c>
      <c r="F7469" s="65">
        <v>250876</v>
      </c>
      <c r="G7469" s="65" t="s">
        <v>26</v>
      </c>
      <c r="H7469" s="67">
        <v>1</v>
      </c>
      <c r="I7469" s="69" t="s">
        <v>1196</v>
      </c>
      <c r="J7469" s="63">
        <f t="shared" si="29"/>
        <v>44891</v>
      </c>
      <c r="K7469" s="64">
        <f>IF(ISBLANK(J7469),,H7469*INDEX(Inputs!G:G,MATCH(F7469,Inputs!E:E,0)))</f>
        <v>1399</v>
      </c>
      <c r="L7469" s="65" t="str">
        <f>IF(ISBLANK(J7469),,INDEX(Inputs!D:D,MATCH(F7469,Inputs!E:E,0)))</f>
        <v>649BK EvoFox Typhoon Laptop Cooling Pad</v>
      </c>
      <c r="M7469" s="65" t="str">
        <f>IF(ISBLANK(#REF!),,IF(B7469="Online","Online",IF(LEFT(B7469,1)="E","Online","Offline")))</f>
        <v>Offline</v>
      </c>
      <c r="N7469" s="64">
        <f>IF(ISBLANK(M7469),,H7469*INDEX(Inputs!F:F,MATCH(F7469,Inputs!E:E,0)))</f>
        <v>1999</v>
      </c>
      <c r="O7469" s="65"/>
    </row>
    <row r="7470" ht="15.75" customHeight="1" spans="1:15">
      <c r="A7470" s="65" t="s">
        <v>773</v>
      </c>
      <c r="B7470" s="66" t="s">
        <v>112</v>
      </c>
      <c r="C7470" s="65" t="s">
        <v>510</v>
      </c>
      <c r="D7470" s="66" t="s">
        <v>370</v>
      </c>
      <c r="E7470" s="66" t="s">
        <v>410</v>
      </c>
      <c r="F7470" s="65">
        <v>250876</v>
      </c>
      <c r="G7470" s="65" t="s">
        <v>26</v>
      </c>
      <c r="H7470" s="67">
        <v>1</v>
      </c>
      <c r="I7470" s="69" t="s">
        <v>1196</v>
      </c>
      <c r="J7470" s="63">
        <f t="shared" si="29"/>
        <v>44891</v>
      </c>
      <c r="K7470" s="64">
        <f>IF(ISBLANK(J7470),,H7470*INDEX(Inputs!G:G,MATCH(F7470,Inputs!E:E,0)))</f>
        <v>1399</v>
      </c>
      <c r="L7470" s="65" t="str">
        <f>IF(ISBLANK(J7470),,INDEX(Inputs!D:D,MATCH(F7470,Inputs!E:E,0)))</f>
        <v>649BK EvoFox Typhoon Laptop Cooling Pad</v>
      </c>
      <c r="M7470" s="65" t="str">
        <f>IF(ISBLANK(#REF!),,IF(B7470="Online","Online",IF(LEFT(B7470,1)="E","Online","Offline")))</f>
        <v>Offline</v>
      </c>
      <c r="N7470" s="64">
        <f>IF(ISBLANK(M7470),,H7470*INDEX(Inputs!F:F,MATCH(F7470,Inputs!E:E,0)))</f>
        <v>1999</v>
      </c>
      <c r="O7470" s="65"/>
    </row>
    <row r="7471" ht="15.75" customHeight="1" spans="1:15">
      <c r="A7471" s="65" t="s">
        <v>772</v>
      </c>
      <c r="B7471" s="66" t="s">
        <v>666</v>
      </c>
      <c r="C7471" s="65" t="s">
        <v>667</v>
      </c>
      <c r="D7471" s="66" t="s">
        <v>370</v>
      </c>
      <c r="E7471" s="66" t="s">
        <v>410</v>
      </c>
      <c r="F7471" s="65">
        <v>250876</v>
      </c>
      <c r="G7471" s="65" t="s">
        <v>26</v>
      </c>
      <c r="H7471" s="67">
        <v>1</v>
      </c>
      <c r="I7471" s="69" t="s">
        <v>1196</v>
      </c>
      <c r="J7471" s="63">
        <f t="shared" si="29"/>
        <v>44891</v>
      </c>
      <c r="K7471" s="64">
        <f>IF(ISBLANK(J7471),,H7471*INDEX(Inputs!G:G,MATCH(F7471,Inputs!E:E,0)))</f>
        <v>1399</v>
      </c>
      <c r="L7471" s="65" t="str">
        <f>IF(ISBLANK(J7471),,INDEX(Inputs!D:D,MATCH(F7471,Inputs!E:E,0)))</f>
        <v>649BK EvoFox Typhoon Laptop Cooling Pad</v>
      </c>
      <c r="M7471" s="65" t="str">
        <f>IF(ISBLANK(#REF!),,IF(B7471="Online","Online",IF(LEFT(B7471,1)="E","Online","Offline")))</f>
        <v>Offline</v>
      </c>
      <c r="N7471" s="64">
        <f>IF(ISBLANK(M7471),,H7471*INDEX(Inputs!F:F,MATCH(F7471,Inputs!E:E,0)))</f>
        <v>1999</v>
      </c>
      <c r="O7471" s="65"/>
    </row>
    <row r="7472" ht="15.75" customHeight="1" spans="1:15">
      <c r="A7472" s="65" t="s">
        <v>341</v>
      </c>
      <c r="B7472" s="66" t="s">
        <v>149</v>
      </c>
      <c r="C7472" s="65" t="s">
        <v>578</v>
      </c>
      <c r="D7472" s="66" t="s">
        <v>370</v>
      </c>
      <c r="E7472" s="66" t="s">
        <v>410</v>
      </c>
      <c r="F7472" s="65">
        <v>250876</v>
      </c>
      <c r="G7472" s="65" t="s">
        <v>26</v>
      </c>
      <c r="H7472" s="67">
        <v>1</v>
      </c>
      <c r="I7472" s="69" t="s">
        <v>1196</v>
      </c>
      <c r="J7472" s="63">
        <f t="shared" si="29"/>
        <v>44891</v>
      </c>
      <c r="K7472" s="64">
        <f>IF(ISBLANK(J7472),,H7472*INDEX(Inputs!G:G,MATCH(F7472,Inputs!E:E,0)))</f>
        <v>1399</v>
      </c>
      <c r="L7472" s="65" t="str">
        <f>IF(ISBLANK(J7472),,INDEX(Inputs!D:D,MATCH(F7472,Inputs!E:E,0)))</f>
        <v>649BK EvoFox Typhoon Laptop Cooling Pad</v>
      </c>
      <c r="M7472" s="65" t="str">
        <f>IF(ISBLANK(#REF!),,IF(B7472="Online","Online",IF(LEFT(B7472,1)="E","Online","Offline")))</f>
        <v>Offline</v>
      </c>
      <c r="N7472" s="64">
        <f>IF(ISBLANK(M7472),,H7472*INDEX(Inputs!F:F,MATCH(F7472,Inputs!E:E,0)))</f>
        <v>1999</v>
      </c>
      <c r="O7472" s="65"/>
    </row>
    <row r="7473" ht="15.75" customHeight="1" spans="1:15">
      <c r="A7473" s="65" t="s">
        <v>859</v>
      </c>
      <c r="B7473" s="66" t="s">
        <v>740</v>
      </c>
      <c r="C7473" s="65" t="s">
        <v>741</v>
      </c>
      <c r="D7473" s="66" t="s">
        <v>370</v>
      </c>
      <c r="E7473" s="66" t="s">
        <v>410</v>
      </c>
      <c r="F7473" s="65">
        <v>250876</v>
      </c>
      <c r="G7473" s="65" t="s">
        <v>26</v>
      </c>
      <c r="H7473" s="67">
        <v>1</v>
      </c>
      <c r="I7473" s="69" t="s">
        <v>1196</v>
      </c>
      <c r="J7473" s="63">
        <f t="shared" si="29"/>
        <v>44891</v>
      </c>
      <c r="K7473" s="64">
        <f>IF(ISBLANK(J7473),,H7473*INDEX(Inputs!G:G,MATCH(F7473,Inputs!E:E,0)))</f>
        <v>1399</v>
      </c>
      <c r="L7473" s="65" t="str">
        <f>IF(ISBLANK(J7473),,INDEX(Inputs!D:D,MATCH(F7473,Inputs!E:E,0)))</f>
        <v>649BK EvoFox Typhoon Laptop Cooling Pad</v>
      </c>
      <c r="M7473" s="65" t="str">
        <f>IF(ISBLANK(#REF!),,IF(B7473="Online","Online",IF(LEFT(B7473,1)="E","Online","Offline")))</f>
        <v>Offline</v>
      </c>
      <c r="N7473" s="64">
        <f>IF(ISBLANK(M7473),,H7473*INDEX(Inputs!F:F,MATCH(F7473,Inputs!E:E,0)))</f>
        <v>1999</v>
      </c>
      <c r="O7473" s="65"/>
    </row>
    <row r="7474" ht="15.75" customHeight="1" spans="1:15">
      <c r="A7474" s="65" t="s">
        <v>814</v>
      </c>
      <c r="B7474" s="66" t="s">
        <v>552</v>
      </c>
      <c r="C7474" s="65" t="s">
        <v>553</v>
      </c>
      <c r="D7474" s="66" t="s">
        <v>370</v>
      </c>
      <c r="E7474" s="66" t="s">
        <v>410</v>
      </c>
      <c r="F7474" s="65">
        <v>250876</v>
      </c>
      <c r="G7474" s="65" t="s">
        <v>26</v>
      </c>
      <c r="H7474" s="67">
        <v>1</v>
      </c>
      <c r="I7474" s="69" t="s">
        <v>1196</v>
      </c>
      <c r="J7474" s="63">
        <f t="shared" si="29"/>
        <v>44891</v>
      </c>
      <c r="K7474" s="64">
        <f>IF(ISBLANK(J7474),,H7474*INDEX(Inputs!G:G,MATCH(F7474,Inputs!E:E,0)))</f>
        <v>1399</v>
      </c>
      <c r="L7474" s="65" t="str">
        <f>IF(ISBLANK(J7474),,INDEX(Inputs!D:D,MATCH(F7474,Inputs!E:E,0)))</f>
        <v>649BK EvoFox Typhoon Laptop Cooling Pad</v>
      </c>
      <c r="M7474" s="65" t="str">
        <f>IF(ISBLANK(#REF!),,IF(B7474="Online","Online",IF(LEFT(B7474,1)="E","Online","Offline")))</f>
        <v>Offline</v>
      </c>
      <c r="N7474" s="64">
        <f>IF(ISBLANK(M7474),,H7474*INDEX(Inputs!F:F,MATCH(F7474,Inputs!E:E,0)))</f>
        <v>1999</v>
      </c>
      <c r="O7474" s="65"/>
    </row>
    <row r="7475" ht="15.75" customHeight="1" spans="1:15">
      <c r="A7475" s="65" t="s">
        <v>777</v>
      </c>
      <c r="B7475" s="66" t="s">
        <v>869</v>
      </c>
      <c r="C7475" s="65" t="s">
        <v>955</v>
      </c>
      <c r="D7475" s="66" t="s">
        <v>370</v>
      </c>
      <c r="E7475" s="66" t="s">
        <v>410</v>
      </c>
      <c r="F7475" s="65">
        <v>250876</v>
      </c>
      <c r="G7475" s="65" t="s">
        <v>26</v>
      </c>
      <c r="H7475" s="67">
        <v>1</v>
      </c>
      <c r="I7475" s="69" t="s">
        <v>1196</v>
      </c>
      <c r="J7475" s="63">
        <f t="shared" si="29"/>
        <v>44891</v>
      </c>
      <c r="K7475" s="64">
        <f>IF(ISBLANK(J7475),,H7475*INDEX(Inputs!G:G,MATCH(F7475,Inputs!E:E,0)))</f>
        <v>1399</v>
      </c>
      <c r="L7475" s="65" t="str">
        <f>IF(ISBLANK(J7475),,INDEX(Inputs!D:D,MATCH(F7475,Inputs!E:E,0)))</f>
        <v>649BK EvoFox Typhoon Laptop Cooling Pad</v>
      </c>
      <c r="M7475" s="65" t="str">
        <f>IF(ISBLANK(#REF!),,IF(B7475="Online","Online",IF(LEFT(B7475,1)="E","Online","Offline")))</f>
        <v>Offline</v>
      </c>
      <c r="N7475" s="64">
        <f>IF(ISBLANK(M7475),,H7475*INDEX(Inputs!F:F,MATCH(F7475,Inputs!E:E,0)))</f>
        <v>1999</v>
      </c>
      <c r="O7475" s="65"/>
    </row>
    <row r="7476" ht="15.75" customHeight="1" spans="1:15">
      <c r="A7476" s="65" t="s">
        <v>1200</v>
      </c>
      <c r="B7476" s="66" t="s">
        <v>1048</v>
      </c>
      <c r="C7476" s="65" t="s">
        <v>1049</v>
      </c>
      <c r="D7476" s="66" t="s">
        <v>370</v>
      </c>
      <c r="E7476" s="66" t="s">
        <v>410</v>
      </c>
      <c r="F7476" s="65">
        <v>250876</v>
      </c>
      <c r="G7476" s="65" t="s">
        <v>26</v>
      </c>
      <c r="H7476" s="67">
        <v>1</v>
      </c>
      <c r="I7476" s="69" t="s">
        <v>1196</v>
      </c>
      <c r="J7476" s="63">
        <f t="shared" si="29"/>
        <v>44891</v>
      </c>
      <c r="K7476" s="64">
        <f>IF(ISBLANK(J7476),,H7476*INDEX(Inputs!G:G,MATCH(F7476,Inputs!E:E,0)))</f>
        <v>1399</v>
      </c>
      <c r="L7476" s="65" t="str">
        <f>IF(ISBLANK(J7476),,INDEX(Inputs!D:D,MATCH(F7476,Inputs!E:E,0)))</f>
        <v>649BK EvoFox Typhoon Laptop Cooling Pad</v>
      </c>
      <c r="M7476" s="65" t="str">
        <f>IF(ISBLANK(#REF!),,IF(B7476="Online","Online",IF(LEFT(B7476,1)="E","Online","Offline")))</f>
        <v>Offline</v>
      </c>
      <c r="N7476" s="64">
        <f>IF(ISBLANK(M7476),,H7476*INDEX(Inputs!F:F,MATCH(F7476,Inputs!E:E,0)))</f>
        <v>1999</v>
      </c>
      <c r="O7476" s="65"/>
    </row>
    <row r="7477" ht="15.75" customHeight="1" spans="1:15">
      <c r="A7477" s="65" t="s">
        <v>750</v>
      </c>
      <c r="B7477" s="66" t="s">
        <v>765</v>
      </c>
      <c r="C7477" s="65" t="s">
        <v>765</v>
      </c>
      <c r="D7477" s="66" t="s">
        <v>370</v>
      </c>
      <c r="E7477" s="66" t="s">
        <v>410</v>
      </c>
      <c r="F7477" s="65">
        <v>250876</v>
      </c>
      <c r="G7477" s="65" t="s">
        <v>26</v>
      </c>
      <c r="H7477" s="67">
        <v>1</v>
      </c>
      <c r="I7477" s="69" t="s">
        <v>1196</v>
      </c>
      <c r="J7477" s="63">
        <f t="shared" si="29"/>
        <v>44891</v>
      </c>
      <c r="K7477" s="64">
        <f>IF(ISBLANK(J7477),,H7477*INDEX(Inputs!G:G,MATCH(F7477,Inputs!E:E,0)))</f>
        <v>1399</v>
      </c>
      <c r="L7477" s="65" t="str">
        <f>IF(ISBLANK(J7477),,INDEX(Inputs!D:D,MATCH(F7477,Inputs!E:E,0)))</f>
        <v>649BK EvoFox Typhoon Laptop Cooling Pad</v>
      </c>
      <c r="M7477" s="65" t="str">
        <f>IF(ISBLANK(#REF!),,IF(B7477="Online","Online",IF(LEFT(B7477,1)="E","Online","Offline")))</f>
        <v>Online</v>
      </c>
      <c r="N7477" s="64">
        <f>IF(ISBLANK(M7477),,H7477*INDEX(Inputs!F:F,MATCH(F7477,Inputs!E:E,0)))</f>
        <v>1999</v>
      </c>
      <c r="O7477" s="65"/>
    </row>
    <row r="7478" ht="15.75" customHeight="1" spans="1:15">
      <c r="A7478" s="65" t="s">
        <v>327</v>
      </c>
      <c r="B7478" s="66" t="s">
        <v>56</v>
      </c>
      <c r="C7478" s="65" t="s">
        <v>494</v>
      </c>
      <c r="D7478" s="66" t="s">
        <v>370</v>
      </c>
      <c r="E7478" s="66" t="s">
        <v>410</v>
      </c>
      <c r="F7478" s="65">
        <v>250423</v>
      </c>
      <c r="G7478" s="65" t="s">
        <v>11</v>
      </c>
      <c r="H7478" s="67">
        <v>1</v>
      </c>
      <c r="I7478" s="69" t="s">
        <v>1196</v>
      </c>
      <c r="J7478" s="63">
        <f t="shared" si="29"/>
        <v>44891</v>
      </c>
      <c r="K7478" s="64">
        <f>IF(ISBLANK(J7478),,H7478*INDEX(Inputs!G:G,MATCH(F7478,Inputs!E:E,0)))</f>
        <v>759</v>
      </c>
      <c r="L7478" s="65" t="str">
        <f>IF(ISBLANK(J7478),,INDEX(Inputs!D:D,MATCH(F7478,Inputs!E:E,0)))</f>
        <v>650GR Ergo View Laptop Stand-Grey</v>
      </c>
      <c r="M7478" s="65" t="str">
        <f>IF(ISBLANK(#REF!),,IF(B7478="Online","Online",IF(LEFT(B7478,1)="E","Online","Offline")))</f>
        <v>Offline</v>
      </c>
      <c r="N7478" s="64">
        <f>IF(ISBLANK(M7478),,H7478*INDEX(Inputs!F:F,MATCH(F7478,Inputs!E:E,0)))</f>
        <v>899</v>
      </c>
      <c r="O7478" s="65"/>
    </row>
    <row r="7479" ht="15.75" customHeight="1" spans="1:15">
      <c r="A7479" s="65" t="s">
        <v>772</v>
      </c>
      <c r="B7479" s="66" t="s">
        <v>79</v>
      </c>
      <c r="C7479" s="65" t="s">
        <v>964</v>
      </c>
      <c r="D7479" s="66" t="s">
        <v>370</v>
      </c>
      <c r="E7479" s="66" t="s">
        <v>410</v>
      </c>
      <c r="F7479" s="65">
        <v>250423</v>
      </c>
      <c r="G7479" s="65" t="s">
        <v>11</v>
      </c>
      <c r="H7479" s="67">
        <v>2</v>
      </c>
      <c r="I7479" s="69" t="s">
        <v>1196</v>
      </c>
      <c r="J7479" s="63">
        <f t="shared" si="29"/>
        <v>44891</v>
      </c>
      <c r="K7479" s="64">
        <f>IF(ISBLANK(J7479),,H7479*INDEX(Inputs!G:G,MATCH(F7479,Inputs!E:E,0)))</f>
        <v>1518</v>
      </c>
      <c r="L7479" s="65" t="str">
        <f>IF(ISBLANK(J7479),,INDEX(Inputs!D:D,MATCH(F7479,Inputs!E:E,0)))</f>
        <v>650GR Ergo View Laptop Stand-Grey</v>
      </c>
      <c r="M7479" s="65" t="str">
        <f>IF(ISBLANK(#REF!),,IF(B7479="Online","Online",IF(LEFT(B7479,1)="E","Online","Offline")))</f>
        <v>Offline</v>
      </c>
      <c r="N7479" s="64">
        <f>IF(ISBLANK(M7479),,H7479*INDEX(Inputs!F:F,MATCH(F7479,Inputs!E:E,0)))</f>
        <v>1798</v>
      </c>
      <c r="O7479" s="65"/>
    </row>
    <row r="7480" ht="15.75" customHeight="1" spans="1:15">
      <c r="A7480" s="65" t="s">
        <v>803</v>
      </c>
      <c r="B7480" s="66" t="s">
        <v>698</v>
      </c>
      <c r="C7480" s="65" t="s">
        <v>699</v>
      </c>
      <c r="D7480" s="66" t="s">
        <v>370</v>
      </c>
      <c r="E7480" s="66" t="s">
        <v>410</v>
      </c>
      <c r="F7480" s="65">
        <v>250423</v>
      </c>
      <c r="G7480" s="65" t="s">
        <v>11</v>
      </c>
      <c r="H7480" s="67">
        <v>1</v>
      </c>
      <c r="I7480" s="69" t="s">
        <v>1196</v>
      </c>
      <c r="J7480" s="63">
        <f t="shared" si="29"/>
        <v>44891</v>
      </c>
      <c r="K7480" s="64">
        <f>IF(ISBLANK(J7480),,H7480*INDEX(Inputs!G:G,MATCH(F7480,Inputs!E:E,0)))</f>
        <v>759</v>
      </c>
      <c r="L7480" s="65" t="str">
        <f>IF(ISBLANK(J7480),,INDEX(Inputs!D:D,MATCH(F7480,Inputs!E:E,0)))</f>
        <v>650GR Ergo View Laptop Stand-Grey</v>
      </c>
      <c r="M7480" s="65" t="str">
        <f>IF(ISBLANK(#REF!),,IF(B7480="Online","Online",IF(LEFT(B7480,1)="E","Online","Offline")))</f>
        <v>Offline</v>
      </c>
      <c r="N7480" s="64">
        <f>IF(ISBLANK(M7480),,H7480*INDEX(Inputs!F:F,MATCH(F7480,Inputs!E:E,0)))</f>
        <v>899</v>
      </c>
      <c r="O7480" s="65"/>
    </row>
    <row r="7481" ht="15.75" customHeight="1" spans="1:15">
      <c r="A7481" s="65" t="s">
        <v>762</v>
      </c>
      <c r="B7481" s="66" t="s">
        <v>765</v>
      </c>
      <c r="C7481" s="65" t="s">
        <v>765</v>
      </c>
      <c r="D7481" s="66" t="s">
        <v>370</v>
      </c>
      <c r="E7481" s="66" t="s">
        <v>410</v>
      </c>
      <c r="F7481" s="65">
        <v>250423</v>
      </c>
      <c r="G7481" s="65" t="s">
        <v>11</v>
      </c>
      <c r="H7481" s="67">
        <v>1</v>
      </c>
      <c r="I7481" s="69" t="s">
        <v>1196</v>
      </c>
      <c r="J7481" s="63">
        <f t="shared" si="29"/>
        <v>44891</v>
      </c>
      <c r="K7481" s="64">
        <f>IF(ISBLANK(J7481),,H7481*INDEX(Inputs!G:G,MATCH(F7481,Inputs!E:E,0)))</f>
        <v>759</v>
      </c>
      <c r="L7481" s="65" t="str">
        <f>IF(ISBLANK(J7481),,INDEX(Inputs!D:D,MATCH(F7481,Inputs!E:E,0)))</f>
        <v>650GR Ergo View Laptop Stand-Grey</v>
      </c>
      <c r="M7481" s="65" t="str">
        <f>IF(ISBLANK(#REF!),,IF(B7481="Online","Online",IF(LEFT(B7481,1)="E","Online","Offline")))</f>
        <v>Online</v>
      </c>
      <c r="N7481" s="64">
        <f>IF(ISBLANK(M7481),,H7481*INDEX(Inputs!F:F,MATCH(F7481,Inputs!E:E,0)))</f>
        <v>899</v>
      </c>
      <c r="O7481" s="65"/>
    </row>
    <row r="7482" ht="15.75" customHeight="1" spans="1:15">
      <c r="A7482" s="65"/>
      <c r="B7482" s="66" t="s">
        <v>765</v>
      </c>
      <c r="C7482" s="65" t="s">
        <v>765</v>
      </c>
      <c r="D7482" s="66" t="s">
        <v>414</v>
      </c>
      <c r="E7482" s="66" t="s">
        <v>415</v>
      </c>
      <c r="F7482" s="65">
        <v>250424</v>
      </c>
      <c r="G7482" s="65" t="s">
        <v>15</v>
      </c>
      <c r="H7482" s="67">
        <v>2</v>
      </c>
      <c r="I7482" s="69" t="s">
        <v>1196</v>
      </c>
      <c r="J7482" s="63">
        <f t="shared" si="29"/>
        <v>44891</v>
      </c>
      <c r="K7482" s="64">
        <f>IF(ISBLANK(J7482),,H7482*INDEX(Inputs!G:G,MATCH(F7482,Inputs!E:E,0)))</f>
        <v>1998</v>
      </c>
      <c r="L7482" s="65" t="str">
        <f>IF(ISBLANK(J7482),,INDEX(Inputs!D:D,MATCH(F7482,Inputs!E:E,0)))</f>
        <v>419V2 PRIMUS Wireless Desktop V2</v>
      </c>
      <c r="M7482" s="65" t="str">
        <f>IF(ISBLANK(#REF!),,IF(B7482="Online","Online",IF(LEFT(B7482,1)="E","Online","Offline")))</f>
        <v>Online</v>
      </c>
      <c r="N7482" s="64">
        <f>IF(ISBLANK(M7482),,H7482*INDEX(Inputs!F:F,MATCH(F7482,Inputs!E:E,0)))</f>
        <v>2398</v>
      </c>
      <c r="O7482" s="65"/>
    </row>
    <row r="7483" ht="15.75" customHeight="1" spans="1:15">
      <c r="A7483" s="65" t="s">
        <v>771</v>
      </c>
      <c r="B7483" s="66" t="s">
        <v>765</v>
      </c>
      <c r="C7483" s="65" t="s">
        <v>765</v>
      </c>
      <c r="D7483" s="66" t="s">
        <v>414</v>
      </c>
      <c r="E7483" s="66" t="s">
        <v>415</v>
      </c>
      <c r="F7483" s="65">
        <v>250424</v>
      </c>
      <c r="G7483" s="65" t="s">
        <v>15</v>
      </c>
      <c r="H7483" s="67">
        <v>1</v>
      </c>
      <c r="I7483" s="69" t="s">
        <v>1196</v>
      </c>
      <c r="J7483" s="63">
        <f t="shared" si="29"/>
        <v>44891</v>
      </c>
      <c r="K7483" s="64">
        <f>IF(ISBLANK(J7483),,H7483*INDEX(Inputs!G:G,MATCH(F7483,Inputs!E:E,0)))</f>
        <v>999</v>
      </c>
      <c r="L7483" s="65" t="str">
        <f>IF(ISBLANK(J7483),,INDEX(Inputs!D:D,MATCH(F7483,Inputs!E:E,0)))</f>
        <v>419V2 PRIMUS Wireless Desktop V2</v>
      </c>
      <c r="M7483" s="65" t="str">
        <f>IF(ISBLANK(#REF!),,IF(B7483="Online","Online",IF(LEFT(B7483,1)="E","Online","Offline")))</f>
        <v>Online</v>
      </c>
      <c r="N7483" s="64">
        <f>IF(ISBLANK(M7483),,H7483*INDEX(Inputs!F:F,MATCH(F7483,Inputs!E:E,0)))</f>
        <v>1199</v>
      </c>
      <c r="O7483" s="65"/>
    </row>
    <row r="7484" ht="15.75" customHeight="1" spans="1:15">
      <c r="A7484" s="65" t="s">
        <v>1201</v>
      </c>
      <c r="B7484" s="66" t="s">
        <v>765</v>
      </c>
      <c r="C7484" s="65" t="s">
        <v>765</v>
      </c>
      <c r="D7484" s="66" t="s">
        <v>414</v>
      </c>
      <c r="E7484" s="66" t="s">
        <v>415</v>
      </c>
      <c r="F7484" s="65">
        <v>250424</v>
      </c>
      <c r="G7484" s="65" t="s">
        <v>15</v>
      </c>
      <c r="H7484" s="67">
        <v>1</v>
      </c>
      <c r="I7484" s="69" t="s">
        <v>1196</v>
      </c>
      <c r="J7484" s="63">
        <f t="shared" si="29"/>
        <v>44891</v>
      </c>
      <c r="K7484" s="64">
        <f>IF(ISBLANK(J7484),,H7484*INDEX(Inputs!G:G,MATCH(F7484,Inputs!E:E,0)))</f>
        <v>999</v>
      </c>
      <c r="L7484" s="65" t="str">
        <f>IF(ISBLANK(J7484),,INDEX(Inputs!D:D,MATCH(F7484,Inputs!E:E,0)))</f>
        <v>419V2 PRIMUS Wireless Desktop V2</v>
      </c>
      <c r="M7484" s="65" t="str">
        <f>IF(ISBLANK(#REF!),,IF(B7484="Online","Online",IF(LEFT(B7484,1)="E","Online","Offline")))</f>
        <v>Online</v>
      </c>
      <c r="N7484" s="64">
        <f>IF(ISBLANK(M7484),,H7484*INDEX(Inputs!F:F,MATCH(F7484,Inputs!E:E,0)))</f>
        <v>1199</v>
      </c>
      <c r="O7484" s="65"/>
    </row>
    <row r="7485" ht="15.75" customHeight="1" spans="1:15">
      <c r="A7485" s="65" t="s">
        <v>780</v>
      </c>
      <c r="B7485" s="66" t="s">
        <v>765</v>
      </c>
      <c r="C7485" s="65" t="s">
        <v>765</v>
      </c>
      <c r="D7485" s="66" t="s">
        <v>414</v>
      </c>
      <c r="E7485" s="66" t="s">
        <v>415</v>
      </c>
      <c r="F7485" s="65">
        <v>250424</v>
      </c>
      <c r="G7485" s="65" t="s">
        <v>15</v>
      </c>
      <c r="H7485" s="67">
        <v>1</v>
      </c>
      <c r="I7485" s="69" t="s">
        <v>1196</v>
      </c>
      <c r="J7485" s="63">
        <f t="shared" si="29"/>
        <v>44891</v>
      </c>
      <c r="K7485" s="64">
        <f>IF(ISBLANK(J7485),,H7485*INDEX(Inputs!G:G,MATCH(F7485,Inputs!E:E,0)))</f>
        <v>999</v>
      </c>
      <c r="L7485" s="65" t="str">
        <f>IF(ISBLANK(J7485),,INDEX(Inputs!D:D,MATCH(F7485,Inputs!E:E,0)))</f>
        <v>419V2 PRIMUS Wireless Desktop V2</v>
      </c>
      <c r="M7485" s="65" t="str">
        <f>IF(ISBLANK(#REF!),,IF(B7485="Online","Online",IF(LEFT(B7485,1)="E","Online","Offline")))</f>
        <v>Online</v>
      </c>
      <c r="N7485" s="64">
        <f>IF(ISBLANK(M7485),,H7485*INDEX(Inputs!F:F,MATCH(F7485,Inputs!E:E,0)))</f>
        <v>1199</v>
      </c>
      <c r="O7485" s="65"/>
    </row>
    <row r="7486" ht="15.75" customHeight="1" spans="1:15">
      <c r="A7486" s="65" t="s">
        <v>750</v>
      </c>
      <c r="B7486" s="66" t="s">
        <v>765</v>
      </c>
      <c r="C7486" s="65" t="s">
        <v>765</v>
      </c>
      <c r="D7486" s="66" t="s">
        <v>414</v>
      </c>
      <c r="E7486" s="66" t="s">
        <v>415</v>
      </c>
      <c r="F7486" s="65">
        <v>250424</v>
      </c>
      <c r="G7486" s="65" t="s">
        <v>15</v>
      </c>
      <c r="H7486" s="67">
        <v>1</v>
      </c>
      <c r="I7486" s="69" t="s">
        <v>1196</v>
      </c>
      <c r="J7486" s="63">
        <f t="shared" si="29"/>
        <v>44891</v>
      </c>
      <c r="K7486" s="64">
        <f>IF(ISBLANK(J7486),,H7486*INDEX(Inputs!G:G,MATCH(F7486,Inputs!E:E,0)))</f>
        <v>999</v>
      </c>
      <c r="L7486" s="65" t="str">
        <f>IF(ISBLANK(J7486),,INDEX(Inputs!D:D,MATCH(F7486,Inputs!E:E,0)))</f>
        <v>419V2 PRIMUS Wireless Desktop V2</v>
      </c>
      <c r="M7486" s="65" t="str">
        <f>IF(ISBLANK(#REF!),,IF(B7486="Online","Online",IF(LEFT(B7486,1)="E","Online","Offline")))</f>
        <v>Online</v>
      </c>
      <c r="N7486" s="64">
        <f>IF(ISBLANK(M7486),,H7486*INDEX(Inputs!F:F,MATCH(F7486,Inputs!E:E,0)))</f>
        <v>1199</v>
      </c>
      <c r="O7486" s="65"/>
    </row>
    <row r="7487" ht="15.75" customHeight="1" spans="1:15">
      <c r="A7487" s="65" t="s">
        <v>750</v>
      </c>
      <c r="B7487" s="66" t="s">
        <v>765</v>
      </c>
      <c r="C7487" s="65" t="s">
        <v>765</v>
      </c>
      <c r="D7487" s="66" t="s">
        <v>414</v>
      </c>
      <c r="E7487" s="66" t="s">
        <v>415</v>
      </c>
      <c r="F7487" s="65">
        <v>250424</v>
      </c>
      <c r="G7487" s="65" t="s">
        <v>15</v>
      </c>
      <c r="H7487" s="67">
        <v>1</v>
      </c>
      <c r="I7487" s="69" t="s">
        <v>1196</v>
      </c>
      <c r="J7487" s="63">
        <f t="shared" si="29"/>
        <v>44891</v>
      </c>
      <c r="K7487" s="64">
        <f>IF(ISBLANK(J7487),,H7487*INDEX(Inputs!G:G,MATCH(F7487,Inputs!E:E,0)))</f>
        <v>999</v>
      </c>
      <c r="L7487" s="65" t="str">
        <f>IF(ISBLANK(J7487),,INDEX(Inputs!D:D,MATCH(F7487,Inputs!E:E,0)))</f>
        <v>419V2 PRIMUS Wireless Desktop V2</v>
      </c>
      <c r="M7487" s="65" t="str">
        <f>IF(ISBLANK(#REF!),,IF(B7487="Online","Online",IF(LEFT(B7487,1)="E","Online","Offline")))</f>
        <v>Online</v>
      </c>
      <c r="N7487" s="64">
        <f>IF(ISBLANK(M7487),,H7487*INDEX(Inputs!F:F,MATCH(F7487,Inputs!E:E,0)))</f>
        <v>1199</v>
      </c>
      <c r="O7487" s="65"/>
    </row>
    <row r="7488" ht="15.75" customHeight="1" spans="1:15">
      <c r="A7488" s="65" t="s">
        <v>355</v>
      </c>
      <c r="B7488" s="66" t="s">
        <v>765</v>
      </c>
      <c r="C7488" s="65" t="s">
        <v>765</v>
      </c>
      <c r="D7488" s="66" t="s">
        <v>414</v>
      </c>
      <c r="E7488" s="66" t="s">
        <v>415</v>
      </c>
      <c r="F7488" s="65">
        <v>250424</v>
      </c>
      <c r="G7488" s="65" t="s">
        <v>15</v>
      </c>
      <c r="H7488" s="67">
        <v>1</v>
      </c>
      <c r="I7488" s="69" t="s">
        <v>1196</v>
      </c>
      <c r="J7488" s="63">
        <f t="shared" si="29"/>
        <v>44891</v>
      </c>
      <c r="K7488" s="64">
        <f>IF(ISBLANK(J7488),,H7488*INDEX(Inputs!G:G,MATCH(F7488,Inputs!E:E,0)))</f>
        <v>999</v>
      </c>
      <c r="L7488" s="65" t="str">
        <f>IF(ISBLANK(J7488),,INDEX(Inputs!D:D,MATCH(F7488,Inputs!E:E,0)))</f>
        <v>419V2 PRIMUS Wireless Desktop V2</v>
      </c>
      <c r="M7488" s="65" t="str">
        <f>IF(ISBLANK(#REF!),,IF(B7488="Online","Online",IF(LEFT(B7488,1)="E","Online","Offline")))</f>
        <v>Online</v>
      </c>
      <c r="N7488" s="64">
        <f>IF(ISBLANK(M7488),,H7488*INDEX(Inputs!F:F,MATCH(F7488,Inputs!E:E,0)))</f>
        <v>1199</v>
      </c>
      <c r="O7488" s="65"/>
    </row>
    <row r="7489" ht="15.75" customHeight="1" spans="1:15">
      <c r="A7489" s="65" t="s">
        <v>770</v>
      </c>
      <c r="B7489" s="66" t="s">
        <v>164</v>
      </c>
      <c r="C7489" s="65" t="s">
        <v>466</v>
      </c>
      <c r="D7489" s="66" t="s">
        <v>464</v>
      </c>
      <c r="E7489" s="66" t="s">
        <v>465</v>
      </c>
      <c r="F7489" s="65">
        <v>250421</v>
      </c>
      <c r="G7489" s="65" t="s">
        <v>14</v>
      </c>
      <c r="H7489" s="67">
        <v>1</v>
      </c>
      <c r="I7489" s="69" t="s">
        <v>1202</v>
      </c>
      <c r="J7489" s="63">
        <f t="shared" si="29"/>
        <v>44892</v>
      </c>
      <c r="K7489" s="64">
        <f>IF(ISBLANK(J7489),,H7489*INDEX(Inputs!G:G,MATCH(F7489,Inputs!E:E,0)))</f>
        <v>779</v>
      </c>
      <c r="L7489" s="65" t="str">
        <f>IF(ISBLANK(J7489),,INDEX(Inputs!D:D,MATCH(F7489,Inputs!E:E,0)))</f>
        <v>146BK NeoCase Sleeve MP 450 14</v>
      </c>
      <c r="M7489" s="65" t="str">
        <f>IF(ISBLANK(#REF!),,IF(B7489="Online","Online",IF(LEFT(B7489,1)="E","Online","Offline")))</f>
        <v>Offline</v>
      </c>
      <c r="N7489" s="64">
        <f>IF(ISBLANK(M7489),,H7489*INDEX(Inputs!F:F,MATCH(F7489,Inputs!E:E,0)))</f>
        <v>1249</v>
      </c>
      <c r="O7489" s="65"/>
    </row>
    <row r="7490" ht="15.75" customHeight="1" spans="1:15">
      <c r="A7490" s="65" t="s">
        <v>772</v>
      </c>
      <c r="B7490" s="66" t="s">
        <v>188</v>
      </c>
      <c r="C7490" s="65" t="s">
        <v>884</v>
      </c>
      <c r="D7490" s="66" t="s">
        <v>414</v>
      </c>
      <c r="E7490" s="66" t="s">
        <v>415</v>
      </c>
      <c r="F7490" s="65">
        <v>260089</v>
      </c>
      <c r="G7490" s="65" t="s">
        <v>18</v>
      </c>
      <c r="H7490" s="67">
        <v>1</v>
      </c>
      <c r="I7490" s="69" t="s">
        <v>1202</v>
      </c>
      <c r="J7490" s="63">
        <f t="shared" si="29"/>
        <v>44892</v>
      </c>
      <c r="K7490" s="64">
        <f>IF(ISBLANK(J7490),,H7490*INDEX(Inputs!G:G,MATCH(F7490,Inputs!E:E,0)))</f>
        <v>529</v>
      </c>
      <c r="L7490" s="65" t="str">
        <f>IF(ISBLANK(J7490),,INDEX(Inputs!D:D,MATCH(F7490,Inputs!E:E,0)))</f>
        <v>398PP Xcite Neo Keyboard USB</v>
      </c>
      <c r="M7490" s="65" t="str">
        <f>IF(ISBLANK(#REF!),,IF(B7490="Online","Online",IF(LEFT(B7490,1)="E","Online","Offline")))</f>
        <v>Offline</v>
      </c>
      <c r="N7490" s="64">
        <f>IF(ISBLANK(M7490),,H7490*INDEX(Inputs!F:F,MATCH(F7490,Inputs!E:E,0)))</f>
        <v>549</v>
      </c>
      <c r="O7490" s="65"/>
    </row>
    <row r="7491" ht="15.75" customHeight="1" spans="1:15">
      <c r="A7491" s="65" t="s">
        <v>327</v>
      </c>
      <c r="B7491" s="66" t="s">
        <v>765</v>
      </c>
      <c r="C7491" s="65" t="s">
        <v>765</v>
      </c>
      <c r="D7491" s="66" t="s">
        <v>414</v>
      </c>
      <c r="E7491" s="66" t="s">
        <v>415</v>
      </c>
      <c r="F7491" s="65">
        <v>260089</v>
      </c>
      <c r="G7491" s="65" t="s">
        <v>18</v>
      </c>
      <c r="H7491" s="67">
        <v>1</v>
      </c>
      <c r="I7491" s="69" t="s">
        <v>1202</v>
      </c>
      <c r="J7491" s="63">
        <f t="shared" si="29"/>
        <v>44892</v>
      </c>
      <c r="K7491" s="64">
        <f>IF(ISBLANK(J7491),,H7491*INDEX(Inputs!G:G,MATCH(F7491,Inputs!E:E,0)))</f>
        <v>529</v>
      </c>
      <c r="L7491" s="65" t="str">
        <f>IF(ISBLANK(J7491),,INDEX(Inputs!D:D,MATCH(F7491,Inputs!E:E,0)))</f>
        <v>398PP Xcite Neo Keyboard USB</v>
      </c>
      <c r="M7491" s="65" t="str">
        <f>IF(ISBLANK(#REF!),,IF(B7491="Online","Online",IF(LEFT(B7491,1)="E","Online","Offline")))</f>
        <v>Online</v>
      </c>
      <c r="N7491" s="64">
        <f>IF(ISBLANK(M7491),,H7491*INDEX(Inputs!F:F,MATCH(F7491,Inputs!E:E,0)))</f>
        <v>549</v>
      </c>
      <c r="O7491" s="65"/>
    </row>
    <row r="7492" ht="15.75" customHeight="1" spans="1:15">
      <c r="A7492" s="65" t="s">
        <v>1203</v>
      </c>
      <c r="B7492" s="66" t="s">
        <v>765</v>
      </c>
      <c r="C7492" s="65" t="s">
        <v>765</v>
      </c>
      <c r="D7492" s="66" t="s">
        <v>414</v>
      </c>
      <c r="E7492" s="66" t="s">
        <v>415</v>
      </c>
      <c r="F7492" s="65">
        <v>260089</v>
      </c>
      <c r="G7492" s="65" t="s">
        <v>18</v>
      </c>
      <c r="H7492" s="67">
        <v>0</v>
      </c>
      <c r="I7492" s="69" t="s">
        <v>1202</v>
      </c>
      <c r="J7492" s="63">
        <f t="shared" si="29"/>
        <v>44892</v>
      </c>
      <c r="K7492" s="64">
        <f>IF(ISBLANK(J7492),,H7492*INDEX(Inputs!G:G,MATCH(F7492,Inputs!E:E,0)))</f>
        <v>0</v>
      </c>
      <c r="L7492" s="65" t="str">
        <f>IF(ISBLANK(J7492),,INDEX(Inputs!D:D,MATCH(F7492,Inputs!E:E,0)))</f>
        <v>398PP Xcite Neo Keyboard USB</v>
      </c>
      <c r="M7492" s="65" t="str">
        <f>IF(ISBLANK(#REF!),,IF(B7492="Online","Online",IF(LEFT(B7492,1)="E","Online","Offline")))</f>
        <v>Online</v>
      </c>
      <c r="N7492" s="64">
        <f>IF(ISBLANK(M7492),,H7492*INDEX(Inputs!F:F,MATCH(F7492,Inputs!E:E,0)))</f>
        <v>0</v>
      </c>
      <c r="O7492" s="65"/>
    </row>
    <row r="7493" ht="15.75" customHeight="1" spans="1:15">
      <c r="A7493" s="65" t="s">
        <v>805</v>
      </c>
      <c r="B7493" s="66" t="s">
        <v>34</v>
      </c>
      <c r="C7493" s="65" t="s">
        <v>492</v>
      </c>
      <c r="D7493" s="66" t="s">
        <v>370</v>
      </c>
      <c r="E7493" s="66" t="s">
        <v>371</v>
      </c>
      <c r="F7493" s="65">
        <v>250417</v>
      </c>
      <c r="G7493" s="65" t="s">
        <v>39</v>
      </c>
      <c r="H7493" s="67">
        <v>1</v>
      </c>
      <c r="I7493" s="69" t="s">
        <v>1202</v>
      </c>
      <c r="J7493" s="63">
        <f t="shared" si="29"/>
        <v>44892</v>
      </c>
      <c r="K7493" s="64">
        <f>IF(ISBLANK(J7493),,H7493*INDEX(Inputs!G:G,MATCH(F7493,Inputs!E:E,0)))</f>
        <v>929</v>
      </c>
      <c r="L7493" s="65" t="str">
        <f>IF(ISBLANK(J7493),,INDEX(Inputs!D:D,MATCH(F7493,Inputs!E:E,0)))</f>
        <v>416PP Super Speed Hub 4 Port USB 3.0</v>
      </c>
      <c r="M7493" s="65" t="str">
        <f>IF(ISBLANK(#REF!),,IF(B7493="Online","Online",IF(LEFT(B7493,1)="E","Online","Offline")))</f>
        <v>Offline</v>
      </c>
      <c r="N7493" s="64">
        <f>IF(ISBLANK(M7493),,H7493*INDEX(Inputs!F:F,MATCH(F7493,Inputs!E:E,0)))</f>
        <v>1499</v>
      </c>
      <c r="O7493" s="65"/>
    </row>
    <row r="7494" ht="15.75" customHeight="1" spans="1:15">
      <c r="A7494" s="65" t="s">
        <v>787</v>
      </c>
      <c r="B7494" s="66" t="s">
        <v>137</v>
      </c>
      <c r="C7494" s="65" t="s">
        <v>951</v>
      </c>
      <c r="D7494" s="66" t="s">
        <v>370</v>
      </c>
      <c r="E7494" s="66" t="s">
        <v>371</v>
      </c>
      <c r="F7494" s="65">
        <v>250417</v>
      </c>
      <c r="G7494" s="65" t="s">
        <v>39</v>
      </c>
      <c r="H7494" s="67">
        <v>1</v>
      </c>
      <c r="I7494" s="69" t="s">
        <v>1202</v>
      </c>
      <c r="J7494" s="63">
        <f t="shared" si="29"/>
        <v>44892</v>
      </c>
      <c r="K7494" s="64">
        <f>IF(ISBLANK(J7494),,H7494*INDEX(Inputs!G:G,MATCH(F7494,Inputs!E:E,0)))</f>
        <v>929</v>
      </c>
      <c r="L7494" s="65" t="str">
        <f>IF(ISBLANK(J7494),,INDEX(Inputs!D:D,MATCH(F7494,Inputs!E:E,0)))</f>
        <v>416PP Super Speed Hub 4 Port USB 3.0</v>
      </c>
      <c r="M7494" s="65" t="str">
        <f>IF(ISBLANK(#REF!),,IF(B7494="Online","Online",IF(LEFT(B7494,1)="E","Online","Offline")))</f>
        <v>Offline</v>
      </c>
      <c r="N7494" s="64">
        <f>IF(ISBLANK(M7494),,H7494*INDEX(Inputs!F:F,MATCH(F7494,Inputs!E:E,0)))</f>
        <v>1499</v>
      </c>
      <c r="O7494" s="65"/>
    </row>
    <row r="7495" ht="15.75" customHeight="1" spans="1:15">
      <c r="A7495" s="65" t="s">
        <v>761</v>
      </c>
      <c r="B7495" s="66" t="s">
        <v>163</v>
      </c>
      <c r="C7495" s="65" t="s">
        <v>638</v>
      </c>
      <c r="D7495" s="66" t="s">
        <v>370</v>
      </c>
      <c r="E7495" s="66" t="s">
        <v>371</v>
      </c>
      <c r="F7495" s="65">
        <v>250417</v>
      </c>
      <c r="G7495" s="65" t="s">
        <v>39</v>
      </c>
      <c r="H7495" s="67">
        <v>1</v>
      </c>
      <c r="I7495" s="69" t="s">
        <v>1202</v>
      </c>
      <c r="J7495" s="63">
        <f t="shared" si="29"/>
        <v>44892</v>
      </c>
      <c r="K7495" s="64">
        <f>IF(ISBLANK(J7495),,H7495*INDEX(Inputs!G:G,MATCH(F7495,Inputs!E:E,0)))</f>
        <v>929</v>
      </c>
      <c r="L7495" s="65" t="str">
        <f>IF(ISBLANK(J7495),,INDEX(Inputs!D:D,MATCH(F7495,Inputs!E:E,0)))</f>
        <v>416PP Super Speed Hub 4 Port USB 3.0</v>
      </c>
      <c r="M7495" s="65" t="str">
        <f>IF(ISBLANK(#REF!),,IF(B7495="Online","Online",IF(LEFT(B7495,1)="E","Online","Offline")))</f>
        <v>Offline</v>
      </c>
      <c r="N7495" s="64">
        <f>IF(ISBLANK(M7495),,H7495*INDEX(Inputs!F:F,MATCH(F7495,Inputs!E:E,0)))</f>
        <v>1499</v>
      </c>
      <c r="O7495" s="65"/>
    </row>
    <row r="7496" ht="15.75" customHeight="1" spans="1:15">
      <c r="A7496" s="65" t="s">
        <v>781</v>
      </c>
      <c r="B7496" s="66" t="s">
        <v>165</v>
      </c>
      <c r="C7496" s="65" t="s">
        <v>753</v>
      </c>
      <c r="D7496" s="66" t="s">
        <v>370</v>
      </c>
      <c r="E7496" s="66" t="s">
        <v>371</v>
      </c>
      <c r="F7496" s="65">
        <v>250417</v>
      </c>
      <c r="G7496" s="65" t="s">
        <v>39</v>
      </c>
      <c r="H7496" s="67">
        <v>1</v>
      </c>
      <c r="I7496" s="69" t="s">
        <v>1202</v>
      </c>
      <c r="J7496" s="63">
        <f t="shared" si="29"/>
        <v>44892</v>
      </c>
      <c r="K7496" s="64">
        <f>IF(ISBLANK(J7496),,H7496*INDEX(Inputs!G:G,MATCH(F7496,Inputs!E:E,0)))</f>
        <v>929</v>
      </c>
      <c r="L7496" s="65" t="str">
        <f>IF(ISBLANK(J7496),,INDEX(Inputs!D:D,MATCH(F7496,Inputs!E:E,0)))</f>
        <v>416PP Super Speed Hub 4 Port USB 3.0</v>
      </c>
      <c r="M7496" s="65" t="str">
        <f>IF(ISBLANK(#REF!),,IF(B7496="Online","Online",IF(LEFT(B7496,1)="E","Online","Offline")))</f>
        <v>Offline</v>
      </c>
      <c r="N7496" s="64">
        <f>IF(ISBLANK(M7496),,H7496*INDEX(Inputs!F:F,MATCH(F7496,Inputs!E:E,0)))</f>
        <v>1499</v>
      </c>
      <c r="O7496" s="65"/>
    </row>
    <row r="7497" ht="15.75" customHeight="1" spans="1:15">
      <c r="A7497" s="65" t="s">
        <v>762</v>
      </c>
      <c r="B7497" s="66" t="s">
        <v>114</v>
      </c>
      <c r="C7497" s="65" t="s">
        <v>516</v>
      </c>
      <c r="D7497" s="66" t="s">
        <v>414</v>
      </c>
      <c r="E7497" s="66" t="s">
        <v>415</v>
      </c>
      <c r="F7497" s="65">
        <v>250873</v>
      </c>
      <c r="G7497" s="65" t="s">
        <v>12</v>
      </c>
      <c r="H7497" s="67">
        <v>1</v>
      </c>
      <c r="I7497" s="69" t="s">
        <v>1202</v>
      </c>
      <c r="J7497" s="63">
        <f t="shared" si="29"/>
        <v>44892</v>
      </c>
      <c r="K7497" s="64">
        <f>IF(ISBLANK(J7497),,H7497*INDEX(Inputs!G:G,MATCH(F7497,Inputs!E:E,0)))</f>
        <v>999</v>
      </c>
      <c r="L7497" s="65" t="str">
        <f>IF(ISBLANK(J7497),,INDEX(Inputs!D:D,MATCH(F7497,Inputs!E:E,0)))</f>
        <v>422BK Evo Fox Fireblade Gaming Keyboard USB</v>
      </c>
      <c r="M7497" s="65" t="str">
        <f>IF(ISBLANK(#REF!),,IF(B7497="Online","Online",IF(LEFT(B7497,1)="E","Online","Offline")))</f>
        <v>Offline</v>
      </c>
      <c r="N7497" s="64">
        <f>IF(ISBLANK(M7497),,H7497*INDEX(Inputs!F:F,MATCH(F7497,Inputs!E:E,0)))</f>
        <v>1299</v>
      </c>
      <c r="O7497" s="65"/>
    </row>
    <row r="7498" ht="15.75" customHeight="1" spans="1:15">
      <c r="A7498" s="65" t="s">
        <v>823</v>
      </c>
      <c r="B7498" s="66" t="s">
        <v>765</v>
      </c>
      <c r="C7498" s="65" t="s">
        <v>765</v>
      </c>
      <c r="D7498" s="66" t="s">
        <v>414</v>
      </c>
      <c r="E7498" s="66" t="s">
        <v>415</v>
      </c>
      <c r="F7498" s="65">
        <v>250873</v>
      </c>
      <c r="G7498" s="65" t="s">
        <v>12</v>
      </c>
      <c r="H7498" s="67">
        <v>1</v>
      </c>
      <c r="I7498" s="69" t="s">
        <v>1202</v>
      </c>
      <c r="J7498" s="63">
        <f t="shared" si="29"/>
        <v>44892</v>
      </c>
      <c r="K7498" s="64">
        <f>IF(ISBLANK(J7498),,H7498*INDEX(Inputs!G:G,MATCH(F7498,Inputs!E:E,0)))</f>
        <v>999</v>
      </c>
      <c r="L7498" s="65" t="str">
        <f>IF(ISBLANK(J7498),,INDEX(Inputs!D:D,MATCH(F7498,Inputs!E:E,0)))</f>
        <v>422BK Evo Fox Fireblade Gaming Keyboard USB</v>
      </c>
      <c r="M7498" s="65" t="str">
        <f>IF(ISBLANK(#REF!),,IF(B7498="Online","Online",IF(LEFT(B7498,1)="E","Online","Offline")))</f>
        <v>Online</v>
      </c>
      <c r="N7498" s="64">
        <f>IF(ISBLANK(M7498),,H7498*INDEX(Inputs!F:F,MATCH(F7498,Inputs!E:E,0)))</f>
        <v>1299</v>
      </c>
      <c r="O7498" s="65"/>
    </row>
    <row r="7499" ht="15.75" customHeight="1" spans="1:15">
      <c r="A7499" s="65" t="s">
        <v>823</v>
      </c>
      <c r="B7499" s="66" t="s">
        <v>27</v>
      </c>
      <c r="C7499" s="65" t="s">
        <v>649</v>
      </c>
      <c r="D7499" s="66" t="s">
        <v>414</v>
      </c>
      <c r="E7499" s="66" t="s">
        <v>415</v>
      </c>
      <c r="F7499" s="65">
        <v>250874</v>
      </c>
      <c r="G7499" s="65" t="s">
        <v>13</v>
      </c>
      <c r="H7499" s="67">
        <v>1</v>
      </c>
      <c r="I7499" s="69" t="s">
        <v>1202</v>
      </c>
      <c r="J7499" s="63">
        <f t="shared" si="29"/>
        <v>44892</v>
      </c>
      <c r="K7499" s="64">
        <f>IF(ISBLANK(J7499),,H7499*INDEX(Inputs!G:G,MATCH(F7499,Inputs!E:E,0)))</f>
        <v>1349</v>
      </c>
      <c r="L7499" s="65" t="str">
        <f>IF(ISBLANK(J7499),,INDEX(Inputs!D:D,MATCH(F7499,Inputs!E:E,0)))</f>
        <v>432BK EvoFox X-Team Gaming Keyboard &amp; Mouse (USB)</v>
      </c>
      <c r="M7499" s="65" t="str">
        <f>IF(ISBLANK(#REF!),,IF(B7499="Online","Online",IF(LEFT(B7499,1)="E","Online","Offline")))</f>
        <v>Offline</v>
      </c>
      <c r="N7499" s="64">
        <f>IF(ISBLANK(M7499),,H7499*INDEX(Inputs!F:F,MATCH(F7499,Inputs!E:E,0)))</f>
        <v>1899</v>
      </c>
      <c r="O7499" s="65"/>
    </row>
    <row r="7500" ht="15.75" customHeight="1" spans="1:15">
      <c r="A7500" s="65" t="s">
        <v>341</v>
      </c>
      <c r="B7500" s="66" t="s">
        <v>36</v>
      </c>
      <c r="C7500" s="65" t="s">
        <v>581</v>
      </c>
      <c r="D7500" s="66" t="s">
        <v>414</v>
      </c>
      <c r="E7500" s="66" t="s">
        <v>415</v>
      </c>
      <c r="F7500" s="65">
        <v>250874</v>
      </c>
      <c r="G7500" s="65" t="s">
        <v>13</v>
      </c>
      <c r="H7500" s="67">
        <v>1</v>
      </c>
      <c r="I7500" s="69" t="s">
        <v>1202</v>
      </c>
      <c r="J7500" s="63">
        <f t="shared" si="29"/>
        <v>44892</v>
      </c>
      <c r="K7500" s="64">
        <f>IF(ISBLANK(J7500),,H7500*INDEX(Inputs!G:G,MATCH(F7500,Inputs!E:E,0)))</f>
        <v>1349</v>
      </c>
      <c r="L7500" s="65" t="str">
        <f>IF(ISBLANK(J7500),,INDEX(Inputs!D:D,MATCH(F7500,Inputs!E:E,0)))</f>
        <v>432BK EvoFox X-Team Gaming Keyboard &amp; Mouse (USB)</v>
      </c>
      <c r="M7500" s="65" t="str">
        <f>IF(ISBLANK(#REF!),,IF(B7500="Online","Online",IF(LEFT(B7500,1)="E","Online","Offline")))</f>
        <v>Offline</v>
      </c>
      <c r="N7500" s="64">
        <f>IF(ISBLANK(M7500),,H7500*INDEX(Inputs!F:F,MATCH(F7500,Inputs!E:E,0)))</f>
        <v>1899</v>
      </c>
      <c r="O7500" s="65"/>
    </row>
    <row r="7501" ht="15.75" customHeight="1" spans="1:15">
      <c r="A7501" s="65" t="s">
        <v>327</v>
      </c>
      <c r="B7501" s="66" t="s">
        <v>65</v>
      </c>
      <c r="C7501" s="65" t="s">
        <v>568</v>
      </c>
      <c r="D7501" s="66" t="s">
        <v>414</v>
      </c>
      <c r="E7501" s="66" t="s">
        <v>415</v>
      </c>
      <c r="F7501" s="65">
        <v>250874</v>
      </c>
      <c r="G7501" s="65" t="s">
        <v>13</v>
      </c>
      <c r="H7501" s="67">
        <v>1</v>
      </c>
      <c r="I7501" s="69" t="s">
        <v>1202</v>
      </c>
      <c r="J7501" s="63">
        <f t="shared" si="29"/>
        <v>44892</v>
      </c>
      <c r="K7501" s="64">
        <f>IF(ISBLANK(J7501),,H7501*INDEX(Inputs!G:G,MATCH(F7501,Inputs!E:E,0)))</f>
        <v>1349</v>
      </c>
      <c r="L7501" s="65" t="str">
        <f>IF(ISBLANK(J7501),,INDEX(Inputs!D:D,MATCH(F7501,Inputs!E:E,0)))</f>
        <v>432BK EvoFox X-Team Gaming Keyboard &amp; Mouse (USB)</v>
      </c>
      <c r="M7501" s="65" t="str">
        <f>IF(ISBLANK(#REF!),,IF(B7501="Online","Online",IF(LEFT(B7501,1)="E","Online","Offline")))</f>
        <v>Offline</v>
      </c>
      <c r="N7501" s="64">
        <f>IF(ISBLANK(M7501),,H7501*INDEX(Inputs!F:F,MATCH(F7501,Inputs!E:E,0)))</f>
        <v>1899</v>
      </c>
      <c r="O7501" s="65"/>
    </row>
    <row r="7502" ht="15.75" customHeight="1" spans="1:15">
      <c r="A7502" s="65" t="s">
        <v>327</v>
      </c>
      <c r="B7502" s="66" t="s">
        <v>505</v>
      </c>
      <c r="C7502" s="65" t="s">
        <v>506</v>
      </c>
      <c r="D7502" s="66" t="s">
        <v>414</v>
      </c>
      <c r="E7502" s="66" t="s">
        <v>415</v>
      </c>
      <c r="F7502" s="65">
        <v>250874</v>
      </c>
      <c r="G7502" s="65" t="s">
        <v>13</v>
      </c>
      <c r="H7502" s="67">
        <v>1</v>
      </c>
      <c r="I7502" s="69" t="s">
        <v>1202</v>
      </c>
      <c r="J7502" s="63">
        <f t="shared" si="29"/>
        <v>44892</v>
      </c>
      <c r="K7502" s="64">
        <f>IF(ISBLANK(J7502),,H7502*INDEX(Inputs!G:G,MATCH(F7502,Inputs!E:E,0)))</f>
        <v>1349</v>
      </c>
      <c r="L7502" s="65" t="str">
        <f>IF(ISBLANK(J7502),,INDEX(Inputs!D:D,MATCH(F7502,Inputs!E:E,0)))</f>
        <v>432BK EvoFox X-Team Gaming Keyboard &amp; Mouse (USB)</v>
      </c>
      <c r="M7502" s="65" t="str">
        <f>IF(ISBLANK(#REF!),,IF(B7502="Online","Online",IF(LEFT(B7502,1)="E","Online","Offline")))</f>
        <v>Offline</v>
      </c>
      <c r="N7502" s="64">
        <f>IF(ISBLANK(M7502),,H7502*INDEX(Inputs!F:F,MATCH(F7502,Inputs!E:E,0)))</f>
        <v>1899</v>
      </c>
      <c r="O7502" s="65"/>
    </row>
    <row r="7503" ht="15.75" customHeight="1" spans="1:15">
      <c r="A7503" s="65" t="s">
        <v>373</v>
      </c>
      <c r="B7503" s="66" t="s">
        <v>82</v>
      </c>
      <c r="C7503" s="65" t="s">
        <v>374</v>
      </c>
      <c r="D7503" s="66" t="s">
        <v>414</v>
      </c>
      <c r="E7503" s="66" t="s">
        <v>415</v>
      </c>
      <c r="F7503" s="65">
        <v>250874</v>
      </c>
      <c r="G7503" s="65" t="s">
        <v>13</v>
      </c>
      <c r="H7503" s="67">
        <v>1</v>
      </c>
      <c r="I7503" s="69" t="s">
        <v>1202</v>
      </c>
      <c r="J7503" s="63">
        <f t="shared" si="29"/>
        <v>44892</v>
      </c>
      <c r="K7503" s="64">
        <f>IF(ISBLANK(J7503),,H7503*INDEX(Inputs!G:G,MATCH(F7503,Inputs!E:E,0)))</f>
        <v>1349</v>
      </c>
      <c r="L7503" s="65" t="str">
        <f>IF(ISBLANK(J7503),,INDEX(Inputs!D:D,MATCH(F7503,Inputs!E:E,0)))</f>
        <v>432BK EvoFox X-Team Gaming Keyboard &amp; Mouse (USB)</v>
      </c>
      <c r="M7503" s="65" t="str">
        <f>IF(ISBLANK(#REF!),,IF(B7503="Online","Online",IF(LEFT(B7503,1)="E","Online","Offline")))</f>
        <v>Offline</v>
      </c>
      <c r="N7503" s="64">
        <f>IF(ISBLANK(M7503),,H7503*INDEX(Inputs!F:F,MATCH(F7503,Inputs!E:E,0)))</f>
        <v>1899</v>
      </c>
      <c r="O7503" s="65"/>
    </row>
    <row r="7504" ht="15.75" customHeight="1" spans="1:15">
      <c r="A7504" s="65" t="s">
        <v>762</v>
      </c>
      <c r="B7504" s="66" t="s">
        <v>89</v>
      </c>
      <c r="C7504" s="65" t="s">
        <v>598</v>
      </c>
      <c r="D7504" s="66" t="s">
        <v>414</v>
      </c>
      <c r="E7504" s="66" t="s">
        <v>415</v>
      </c>
      <c r="F7504" s="65">
        <v>250874</v>
      </c>
      <c r="G7504" s="65" t="s">
        <v>13</v>
      </c>
      <c r="H7504" s="67">
        <v>0</v>
      </c>
      <c r="I7504" s="69" t="s">
        <v>1202</v>
      </c>
      <c r="J7504" s="63">
        <f t="shared" si="29"/>
        <v>44892</v>
      </c>
      <c r="K7504" s="64">
        <f>IF(ISBLANK(J7504),,H7504*INDEX(Inputs!G:G,MATCH(F7504,Inputs!E:E,0)))</f>
        <v>0</v>
      </c>
      <c r="L7504" s="65" t="str">
        <f>IF(ISBLANK(J7504),,INDEX(Inputs!D:D,MATCH(F7504,Inputs!E:E,0)))</f>
        <v>432BK EvoFox X-Team Gaming Keyboard &amp; Mouse (USB)</v>
      </c>
      <c r="M7504" s="65" t="str">
        <f>IF(ISBLANK(#REF!),,IF(B7504="Online","Online",IF(LEFT(B7504,1)="E","Online","Offline")))</f>
        <v>Offline</v>
      </c>
      <c r="N7504" s="64">
        <f>IF(ISBLANK(M7504),,H7504*INDEX(Inputs!F:F,MATCH(F7504,Inputs!E:E,0)))</f>
        <v>0</v>
      </c>
      <c r="O7504" s="65"/>
    </row>
    <row r="7505" ht="15.75" customHeight="1" spans="1:15">
      <c r="A7505" s="65" t="s">
        <v>341</v>
      </c>
      <c r="B7505" s="66" t="s">
        <v>95</v>
      </c>
      <c r="C7505" s="65" t="s">
        <v>444</v>
      </c>
      <c r="D7505" s="66" t="s">
        <v>414</v>
      </c>
      <c r="E7505" s="66" t="s">
        <v>415</v>
      </c>
      <c r="F7505" s="65">
        <v>250874</v>
      </c>
      <c r="G7505" s="65" t="s">
        <v>13</v>
      </c>
      <c r="H7505" s="67">
        <v>1</v>
      </c>
      <c r="I7505" s="69" t="s">
        <v>1202</v>
      </c>
      <c r="J7505" s="63">
        <f t="shared" si="29"/>
        <v>44892</v>
      </c>
      <c r="K7505" s="64">
        <f>IF(ISBLANK(J7505),,H7505*INDEX(Inputs!G:G,MATCH(F7505,Inputs!E:E,0)))</f>
        <v>1349</v>
      </c>
      <c r="L7505" s="65" t="str">
        <f>IF(ISBLANK(J7505),,INDEX(Inputs!D:D,MATCH(F7505,Inputs!E:E,0)))</f>
        <v>432BK EvoFox X-Team Gaming Keyboard &amp; Mouse (USB)</v>
      </c>
      <c r="M7505" s="65" t="str">
        <f>IF(ISBLANK(#REF!),,IF(B7505="Online","Online",IF(LEFT(B7505,1)="E","Online","Offline")))</f>
        <v>Offline</v>
      </c>
      <c r="N7505" s="64">
        <f>IF(ISBLANK(M7505),,H7505*INDEX(Inputs!F:F,MATCH(F7505,Inputs!E:E,0)))</f>
        <v>1899</v>
      </c>
      <c r="O7505" s="65"/>
    </row>
    <row r="7506" ht="15.75" customHeight="1" spans="1:15">
      <c r="A7506" s="65" t="s">
        <v>341</v>
      </c>
      <c r="B7506" s="66" t="s">
        <v>119</v>
      </c>
      <c r="C7506" s="65" t="s">
        <v>618</v>
      </c>
      <c r="D7506" s="66" t="s">
        <v>414</v>
      </c>
      <c r="E7506" s="66" t="s">
        <v>415</v>
      </c>
      <c r="F7506" s="65">
        <v>250874</v>
      </c>
      <c r="G7506" s="65" t="s">
        <v>13</v>
      </c>
      <c r="H7506" s="67">
        <v>1</v>
      </c>
      <c r="I7506" s="69" t="s">
        <v>1202</v>
      </c>
      <c r="J7506" s="63">
        <f t="shared" si="29"/>
        <v>44892</v>
      </c>
      <c r="K7506" s="64">
        <f>IF(ISBLANK(J7506),,H7506*INDEX(Inputs!G:G,MATCH(F7506,Inputs!E:E,0)))</f>
        <v>1349</v>
      </c>
      <c r="L7506" s="65" t="str">
        <f>IF(ISBLANK(J7506),,INDEX(Inputs!D:D,MATCH(F7506,Inputs!E:E,0)))</f>
        <v>432BK EvoFox X-Team Gaming Keyboard &amp; Mouse (USB)</v>
      </c>
      <c r="M7506" s="65" t="str">
        <f>IF(ISBLANK(#REF!),,IF(B7506="Online","Online",IF(LEFT(B7506,1)="E","Online","Offline")))</f>
        <v>Offline</v>
      </c>
      <c r="N7506" s="64">
        <f>IF(ISBLANK(M7506),,H7506*INDEX(Inputs!F:F,MATCH(F7506,Inputs!E:E,0)))</f>
        <v>1899</v>
      </c>
      <c r="O7506" s="65"/>
    </row>
    <row r="7507" ht="15.75" customHeight="1" spans="1:15">
      <c r="A7507" s="65" t="s">
        <v>795</v>
      </c>
      <c r="B7507" s="66" t="s">
        <v>145</v>
      </c>
      <c r="C7507" s="65" t="s">
        <v>481</v>
      </c>
      <c r="D7507" s="66" t="s">
        <v>414</v>
      </c>
      <c r="E7507" s="66" t="s">
        <v>415</v>
      </c>
      <c r="F7507" s="65">
        <v>250874</v>
      </c>
      <c r="G7507" s="65" t="s">
        <v>13</v>
      </c>
      <c r="H7507" s="67">
        <v>1</v>
      </c>
      <c r="I7507" s="69" t="s">
        <v>1202</v>
      </c>
      <c r="J7507" s="63">
        <f t="shared" si="29"/>
        <v>44892</v>
      </c>
      <c r="K7507" s="64">
        <f>IF(ISBLANK(J7507),,H7507*INDEX(Inputs!G:G,MATCH(F7507,Inputs!E:E,0)))</f>
        <v>1349</v>
      </c>
      <c r="L7507" s="65" t="str">
        <f>IF(ISBLANK(J7507),,INDEX(Inputs!D:D,MATCH(F7507,Inputs!E:E,0)))</f>
        <v>432BK EvoFox X-Team Gaming Keyboard &amp; Mouse (USB)</v>
      </c>
      <c r="M7507" s="65" t="str">
        <f>IF(ISBLANK(#REF!),,IF(B7507="Online","Online",IF(LEFT(B7507,1)="E","Online","Offline")))</f>
        <v>Offline</v>
      </c>
      <c r="N7507" s="64">
        <f>IF(ISBLANK(M7507),,H7507*INDEX(Inputs!F:F,MATCH(F7507,Inputs!E:E,0)))</f>
        <v>1899</v>
      </c>
      <c r="O7507" s="65"/>
    </row>
    <row r="7508" ht="15.75" customHeight="1" spans="1:15">
      <c r="A7508" s="65" t="s">
        <v>373</v>
      </c>
      <c r="B7508" s="66" t="s">
        <v>158</v>
      </c>
      <c r="C7508" s="65" t="s">
        <v>535</v>
      </c>
      <c r="D7508" s="66" t="s">
        <v>414</v>
      </c>
      <c r="E7508" s="66" t="s">
        <v>415</v>
      </c>
      <c r="F7508" s="65">
        <v>250874</v>
      </c>
      <c r="G7508" s="65" t="s">
        <v>13</v>
      </c>
      <c r="H7508" s="67">
        <v>2</v>
      </c>
      <c r="I7508" s="69" t="s">
        <v>1202</v>
      </c>
      <c r="J7508" s="63">
        <f t="shared" si="29"/>
        <v>44892</v>
      </c>
      <c r="K7508" s="64">
        <f>IF(ISBLANK(J7508),,H7508*INDEX(Inputs!G:G,MATCH(F7508,Inputs!E:E,0)))</f>
        <v>2698</v>
      </c>
      <c r="L7508" s="65" t="str">
        <f>IF(ISBLANK(J7508),,INDEX(Inputs!D:D,MATCH(F7508,Inputs!E:E,0)))</f>
        <v>432BK EvoFox X-Team Gaming Keyboard &amp; Mouse (USB)</v>
      </c>
      <c r="M7508" s="65" t="str">
        <f>IF(ISBLANK(#REF!),,IF(B7508="Online","Online",IF(LEFT(B7508,1)="E","Online","Offline")))</f>
        <v>Offline</v>
      </c>
      <c r="N7508" s="64">
        <f>IF(ISBLANK(M7508),,H7508*INDEX(Inputs!F:F,MATCH(F7508,Inputs!E:E,0)))</f>
        <v>3798</v>
      </c>
      <c r="O7508" s="65"/>
    </row>
    <row r="7509" ht="15.75" customHeight="1" spans="1:15">
      <c r="A7509" s="65" t="s">
        <v>775</v>
      </c>
      <c r="B7509" s="66" t="s">
        <v>166</v>
      </c>
      <c r="C7509" s="65" t="s">
        <v>711</v>
      </c>
      <c r="D7509" s="66" t="s">
        <v>414</v>
      </c>
      <c r="E7509" s="66" t="s">
        <v>415</v>
      </c>
      <c r="F7509" s="65">
        <v>250874</v>
      </c>
      <c r="G7509" s="65" t="s">
        <v>13</v>
      </c>
      <c r="H7509" s="67">
        <v>2</v>
      </c>
      <c r="I7509" s="69" t="s">
        <v>1202</v>
      </c>
      <c r="J7509" s="63">
        <f t="shared" si="29"/>
        <v>44892</v>
      </c>
      <c r="K7509" s="64">
        <f>IF(ISBLANK(J7509),,H7509*INDEX(Inputs!G:G,MATCH(F7509,Inputs!E:E,0)))</f>
        <v>2698</v>
      </c>
      <c r="L7509" s="65" t="str">
        <f>IF(ISBLANK(J7509),,INDEX(Inputs!D:D,MATCH(F7509,Inputs!E:E,0)))</f>
        <v>432BK EvoFox X-Team Gaming Keyboard &amp; Mouse (USB)</v>
      </c>
      <c r="M7509" s="65" t="str">
        <f>IF(ISBLANK(#REF!),,IF(B7509="Online","Online",IF(LEFT(B7509,1)="E","Online","Offline")))</f>
        <v>Offline</v>
      </c>
      <c r="N7509" s="64">
        <f>IF(ISBLANK(M7509),,H7509*INDEX(Inputs!F:F,MATCH(F7509,Inputs!E:E,0)))</f>
        <v>3798</v>
      </c>
      <c r="O7509" s="65"/>
    </row>
    <row r="7510" ht="15.75" customHeight="1" spans="1:15">
      <c r="A7510" s="65" t="s">
        <v>777</v>
      </c>
      <c r="B7510" s="66" t="s">
        <v>600</v>
      </c>
      <c r="C7510" s="65" t="s">
        <v>601</v>
      </c>
      <c r="D7510" s="66" t="s">
        <v>414</v>
      </c>
      <c r="E7510" s="66" t="s">
        <v>415</v>
      </c>
      <c r="F7510" s="65">
        <v>250874</v>
      </c>
      <c r="G7510" s="65" t="s">
        <v>13</v>
      </c>
      <c r="H7510" s="67">
        <v>1</v>
      </c>
      <c r="I7510" s="69" t="s">
        <v>1202</v>
      </c>
      <c r="J7510" s="63">
        <f t="shared" si="29"/>
        <v>44892</v>
      </c>
      <c r="K7510" s="64">
        <f>IF(ISBLANK(J7510),,H7510*INDEX(Inputs!G:G,MATCH(F7510,Inputs!E:E,0)))</f>
        <v>1349</v>
      </c>
      <c r="L7510" s="65" t="str">
        <f>IF(ISBLANK(J7510),,INDEX(Inputs!D:D,MATCH(F7510,Inputs!E:E,0)))</f>
        <v>432BK EvoFox X-Team Gaming Keyboard &amp; Mouse (USB)</v>
      </c>
      <c r="M7510" s="65" t="str">
        <f>IF(ISBLANK(#REF!),,IF(B7510="Online","Online",IF(LEFT(B7510,1)="E","Online","Offline")))</f>
        <v>Offline</v>
      </c>
      <c r="N7510" s="64">
        <f>IF(ISBLANK(M7510),,H7510*INDEX(Inputs!F:F,MATCH(F7510,Inputs!E:E,0)))</f>
        <v>1899</v>
      </c>
      <c r="O7510" s="65"/>
    </row>
    <row r="7511" ht="15.75" customHeight="1" spans="1:15">
      <c r="A7511" s="65" t="s">
        <v>341</v>
      </c>
      <c r="B7511" s="66" t="s">
        <v>183</v>
      </c>
      <c r="C7511" s="65" t="s">
        <v>468</v>
      </c>
      <c r="D7511" s="66" t="s">
        <v>414</v>
      </c>
      <c r="E7511" s="66" t="s">
        <v>415</v>
      </c>
      <c r="F7511" s="65">
        <v>250874</v>
      </c>
      <c r="G7511" s="65" t="s">
        <v>13</v>
      </c>
      <c r="H7511" s="67">
        <v>1</v>
      </c>
      <c r="I7511" s="69" t="s">
        <v>1202</v>
      </c>
      <c r="J7511" s="63">
        <f t="shared" si="29"/>
        <v>44892</v>
      </c>
      <c r="K7511" s="64">
        <f>IF(ISBLANK(J7511),,H7511*INDEX(Inputs!G:G,MATCH(F7511,Inputs!E:E,0)))</f>
        <v>1349</v>
      </c>
      <c r="L7511" s="65" t="str">
        <f>IF(ISBLANK(J7511),,INDEX(Inputs!D:D,MATCH(F7511,Inputs!E:E,0)))</f>
        <v>432BK EvoFox X-Team Gaming Keyboard &amp; Mouse (USB)</v>
      </c>
      <c r="M7511" s="65" t="str">
        <f>IF(ISBLANK(#REF!),,IF(B7511="Online","Online",IF(LEFT(B7511,1)="E","Online","Offline")))</f>
        <v>Offline</v>
      </c>
      <c r="N7511" s="64">
        <f>IF(ISBLANK(M7511),,H7511*INDEX(Inputs!F:F,MATCH(F7511,Inputs!E:E,0)))</f>
        <v>1899</v>
      </c>
      <c r="O7511" s="65"/>
    </row>
    <row r="7512" ht="15.75" customHeight="1" spans="1:15">
      <c r="A7512" s="65" t="s">
        <v>775</v>
      </c>
      <c r="B7512" s="66" t="s">
        <v>252</v>
      </c>
      <c r="C7512" s="65" t="s">
        <v>1050</v>
      </c>
      <c r="D7512" s="66" t="s">
        <v>414</v>
      </c>
      <c r="E7512" s="66" t="s">
        <v>415</v>
      </c>
      <c r="F7512" s="65">
        <v>250874</v>
      </c>
      <c r="G7512" s="65" t="s">
        <v>13</v>
      </c>
      <c r="H7512" s="67">
        <v>1</v>
      </c>
      <c r="I7512" s="69" t="s">
        <v>1202</v>
      </c>
      <c r="J7512" s="63">
        <f t="shared" si="29"/>
        <v>44892</v>
      </c>
      <c r="K7512" s="64">
        <f>IF(ISBLANK(J7512),,H7512*INDEX(Inputs!G:G,MATCH(F7512,Inputs!E:E,0)))</f>
        <v>1349</v>
      </c>
      <c r="L7512" s="65" t="str">
        <f>IF(ISBLANK(J7512),,INDEX(Inputs!D:D,MATCH(F7512,Inputs!E:E,0)))</f>
        <v>432BK EvoFox X-Team Gaming Keyboard &amp; Mouse (USB)</v>
      </c>
      <c r="M7512" s="65" t="str">
        <f>IF(ISBLANK(#REF!),,IF(B7512="Online","Online",IF(LEFT(B7512,1)="E","Online","Offline")))</f>
        <v>Offline</v>
      </c>
      <c r="N7512" s="64">
        <f>IF(ISBLANK(M7512),,H7512*INDEX(Inputs!F:F,MATCH(F7512,Inputs!E:E,0)))</f>
        <v>1899</v>
      </c>
      <c r="O7512" s="65"/>
    </row>
    <row r="7513" ht="15.75" customHeight="1" spans="1:15">
      <c r="A7513" s="65" t="s">
        <v>771</v>
      </c>
      <c r="B7513" s="66" t="s">
        <v>68</v>
      </c>
      <c r="C7513" s="65" t="s">
        <v>542</v>
      </c>
      <c r="D7513" s="66" t="s">
        <v>414</v>
      </c>
      <c r="E7513" s="66" t="s">
        <v>415</v>
      </c>
      <c r="F7513" s="65">
        <v>250875</v>
      </c>
      <c r="G7513" s="65" t="s">
        <v>103</v>
      </c>
      <c r="H7513" s="67">
        <v>1</v>
      </c>
      <c r="I7513" s="69" t="s">
        <v>1202</v>
      </c>
      <c r="J7513" s="63">
        <f t="shared" si="29"/>
        <v>44892</v>
      </c>
      <c r="K7513" s="64">
        <f>IF(ISBLANK(J7513),,H7513*INDEX(Inputs!G:G,MATCH(F7513,Inputs!E:E,0)))</f>
        <v>1099</v>
      </c>
      <c r="L7513" s="65" t="str">
        <f>IF(ISBLANK(J7513),,INDEX(Inputs!D:D,MATCH(F7513,Inputs!E:E,0)))</f>
        <v>433BK EvoFox WarHammer Gaming Keyboard (USB)</v>
      </c>
      <c r="M7513" s="65" t="str">
        <f>IF(ISBLANK(#REF!),,IF(B7513="Online","Online",IF(LEFT(B7513,1)="E","Online","Offline")))</f>
        <v>Offline</v>
      </c>
      <c r="N7513" s="64">
        <f>IF(ISBLANK(M7513),,H7513*INDEX(Inputs!F:F,MATCH(F7513,Inputs!E:E,0)))</f>
        <v>1499</v>
      </c>
      <c r="O7513" s="65"/>
    </row>
    <row r="7514" ht="15.75" customHeight="1" spans="1:15">
      <c r="A7514" s="65" t="s">
        <v>432</v>
      </c>
      <c r="B7514" s="66" t="s">
        <v>121</v>
      </c>
      <c r="C7514" s="65" t="s">
        <v>433</v>
      </c>
      <c r="D7514" s="66" t="s">
        <v>414</v>
      </c>
      <c r="E7514" s="66" t="s">
        <v>415</v>
      </c>
      <c r="F7514" s="65">
        <v>250875</v>
      </c>
      <c r="G7514" s="65" t="s">
        <v>103</v>
      </c>
      <c r="H7514" s="67">
        <v>1</v>
      </c>
      <c r="I7514" s="69" t="s">
        <v>1202</v>
      </c>
      <c r="J7514" s="63">
        <f t="shared" si="29"/>
        <v>44892</v>
      </c>
      <c r="K7514" s="64">
        <f>IF(ISBLANK(J7514),,H7514*INDEX(Inputs!G:G,MATCH(F7514,Inputs!E:E,0)))</f>
        <v>1099</v>
      </c>
      <c r="L7514" s="65" t="str">
        <f>IF(ISBLANK(J7514),,INDEX(Inputs!D:D,MATCH(F7514,Inputs!E:E,0)))</f>
        <v>433BK EvoFox WarHammer Gaming Keyboard (USB)</v>
      </c>
      <c r="M7514" s="65" t="str">
        <f>IF(ISBLANK(#REF!),,IF(B7514="Online","Online",IF(LEFT(B7514,1)="E","Online","Offline")))</f>
        <v>Offline</v>
      </c>
      <c r="N7514" s="64">
        <f>IF(ISBLANK(M7514),,H7514*INDEX(Inputs!F:F,MATCH(F7514,Inputs!E:E,0)))</f>
        <v>1499</v>
      </c>
      <c r="O7514" s="65"/>
    </row>
    <row r="7515" ht="15.75" customHeight="1" spans="1:15">
      <c r="A7515" s="65" t="s">
        <v>762</v>
      </c>
      <c r="B7515" s="66" t="s">
        <v>77</v>
      </c>
      <c r="C7515" s="65" t="s">
        <v>457</v>
      </c>
      <c r="D7515" s="66" t="s">
        <v>370</v>
      </c>
      <c r="E7515" s="66" t="s">
        <v>371</v>
      </c>
      <c r="F7515" s="65">
        <v>260085</v>
      </c>
      <c r="G7515" s="65" t="s">
        <v>32</v>
      </c>
      <c r="H7515" s="67">
        <v>1</v>
      </c>
      <c r="I7515" s="69" t="s">
        <v>1202</v>
      </c>
      <c r="J7515" s="63">
        <f t="shared" si="29"/>
        <v>44892</v>
      </c>
      <c r="K7515" s="64">
        <f>IF(ISBLANK(J7515),,H7515*INDEX(Inputs!G:G,MATCH(F7515,Inputs!E:E,0)))</f>
        <v>1059</v>
      </c>
      <c r="L7515" s="65" t="str">
        <f>IF(ISBLANK(J7515),,INDEX(Inputs!D:D,MATCH(F7515,Inputs!E:E,0)))</f>
        <v>435BK Type-C 4 Port USB 3.0 Hub Pro</v>
      </c>
      <c r="M7515" s="65" t="str">
        <f>IF(ISBLANK(#REF!),,IF(B7515="Online","Online",IF(LEFT(B7515,1)="E","Online","Offline")))</f>
        <v>Offline</v>
      </c>
      <c r="N7515" s="64">
        <f>IF(ISBLANK(M7515),,H7515*INDEX(Inputs!F:F,MATCH(F7515,Inputs!E:E,0)))</f>
        <v>1599</v>
      </c>
      <c r="O7515" s="65"/>
    </row>
    <row r="7516" ht="15.75" customHeight="1" spans="1:15">
      <c r="A7516" s="65" t="s">
        <v>1063</v>
      </c>
      <c r="B7516" s="66" t="s">
        <v>765</v>
      </c>
      <c r="C7516" s="65" t="s">
        <v>765</v>
      </c>
      <c r="D7516" s="66" t="s">
        <v>370</v>
      </c>
      <c r="E7516" s="66" t="s">
        <v>371</v>
      </c>
      <c r="F7516" s="65">
        <v>260085</v>
      </c>
      <c r="G7516" s="65" t="s">
        <v>32</v>
      </c>
      <c r="H7516" s="67">
        <v>1</v>
      </c>
      <c r="I7516" s="69" t="s">
        <v>1202</v>
      </c>
      <c r="J7516" s="63">
        <f t="shared" si="29"/>
        <v>44892</v>
      </c>
      <c r="K7516" s="64">
        <f>IF(ISBLANK(J7516),,H7516*INDEX(Inputs!G:G,MATCH(F7516,Inputs!E:E,0)))</f>
        <v>1059</v>
      </c>
      <c r="L7516" s="65" t="str">
        <f>IF(ISBLANK(J7516),,INDEX(Inputs!D:D,MATCH(F7516,Inputs!E:E,0)))</f>
        <v>435BK Type-C 4 Port USB 3.0 Hub Pro</v>
      </c>
      <c r="M7516" s="65" t="str">
        <f>IF(ISBLANK(#REF!),,IF(B7516="Online","Online",IF(LEFT(B7516,1)="E","Online","Offline")))</f>
        <v>Online</v>
      </c>
      <c r="N7516" s="64">
        <f>IF(ISBLANK(M7516),,H7516*INDEX(Inputs!F:F,MATCH(F7516,Inputs!E:E,0)))</f>
        <v>1599</v>
      </c>
      <c r="O7516" s="65"/>
    </row>
    <row r="7517" ht="15.75" customHeight="1" spans="1:15">
      <c r="A7517" s="65" t="s">
        <v>762</v>
      </c>
      <c r="B7517" s="66" t="s">
        <v>10</v>
      </c>
      <c r="C7517" s="65" t="s">
        <v>605</v>
      </c>
      <c r="D7517" s="66" t="s">
        <v>370</v>
      </c>
      <c r="E7517" s="66" t="s">
        <v>371</v>
      </c>
      <c r="F7517" s="65">
        <v>260086</v>
      </c>
      <c r="G7517" s="65" t="s">
        <v>16</v>
      </c>
      <c r="H7517" s="67">
        <v>1</v>
      </c>
      <c r="I7517" s="69" t="s">
        <v>1202</v>
      </c>
      <c r="J7517" s="63">
        <f t="shared" si="29"/>
        <v>44892</v>
      </c>
      <c r="K7517" s="64">
        <f>IF(ISBLANK(J7517),,H7517*INDEX(Inputs!G:G,MATCH(F7517,Inputs!E:E,0)))</f>
        <v>1699</v>
      </c>
      <c r="L7517" s="65" t="str">
        <f>IF(ISBLANK(J7517),,INDEX(Inputs!D:D,MATCH(F7517,Inputs!E:E,0)))</f>
        <v>436BK Type-C 6 in 1 Multiport Hub</v>
      </c>
      <c r="M7517" s="65" t="str">
        <f>IF(ISBLANK(#REF!),,IF(B7517="Online","Online",IF(LEFT(B7517,1)="E","Online","Offline")))</f>
        <v>Offline</v>
      </c>
      <c r="N7517" s="64">
        <f>IF(ISBLANK(M7517),,H7517*INDEX(Inputs!F:F,MATCH(F7517,Inputs!E:E,0)))</f>
        <v>2599</v>
      </c>
      <c r="O7517" s="65"/>
    </row>
    <row r="7518" ht="15.75" customHeight="1" spans="1:15">
      <c r="A7518" s="65" t="s">
        <v>767</v>
      </c>
      <c r="B7518" s="66" t="s">
        <v>59</v>
      </c>
      <c r="C7518" s="65" t="s">
        <v>471</v>
      </c>
      <c r="D7518" s="66" t="s">
        <v>370</v>
      </c>
      <c r="E7518" s="66" t="s">
        <v>371</v>
      </c>
      <c r="F7518" s="65">
        <v>260086</v>
      </c>
      <c r="G7518" s="65" t="s">
        <v>16</v>
      </c>
      <c r="H7518" s="67">
        <v>1</v>
      </c>
      <c r="I7518" s="69" t="s">
        <v>1202</v>
      </c>
      <c r="J7518" s="63">
        <f t="shared" si="29"/>
        <v>44892</v>
      </c>
      <c r="K7518" s="64">
        <f>IF(ISBLANK(J7518),,H7518*INDEX(Inputs!G:G,MATCH(F7518,Inputs!E:E,0)))</f>
        <v>1699</v>
      </c>
      <c r="L7518" s="65" t="str">
        <f>IF(ISBLANK(J7518),,INDEX(Inputs!D:D,MATCH(F7518,Inputs!E:E,0)))</f>
        <v>436BK Type-C 6 in 1 Multiport Hub</v>
      </c>
      <c r="M7518" s="65" t="str">
        <f>IF(ISBLANK(#REF!),,IF(B7518="Online","Online",IF(LEFT(B7518,1)="E","Online","Offline")))</f>
        <v>Offline</v>
      </c>
      <c r="N7518" s="64">
        <f>IF(ISBLANK(M7518),,H7518*INDEX(Inputs!F:F,MATCH(F7518,Inputs!E:E,0)))</f>
        <v>2599</v>
      </c>
      <c r="O7518" s="65"/>
    </row>
    <row r="7519" ht="15.75" customHeight="1" spans="1:15">
      <c r="A7519" s="65" t="s">
        <v>341</v>
      </c>
      <c r="B7519" s="66" t="s">
        <v>60</v>
      </c>
      <c r="C7519" s="65" t="s">
        <v>436</v>
      </c>
      <c r="D7519" s="66" t="s">
        <v>370</v>
      </c>
      <c r="E7519" s="66" t="s">
        <v>371</v>
      </c>
      <c r="F7519" s="65">
        <v>260086</v>
      </c>
      <c r="G7519" s="65" t="s">
        <v>16</v>
      </c>
      <c r="H7519" s="67">
        <v>1</v>
      </c>
      <c r="I7519" s="69" t="s">
        <v>1202</v>
      </c>
      <c r="J7519" s="63">
        <f t="shared" si="29"/>
        <v>44892</v>
      </c>
      <c r="K7519" s="64">
        <f>IF(ISBLANK(J7519),,H7519*INDEX(Inputs!G:G,MATCH(F7519,Inputs!E:E,0)))</f>
        <v>1699</v>
      </c>
      <c r="L7519" s="65" t="str">
        <f>IF(ISBLANK(J7519),,INDEX(Inputs!D:D,MATCH(F7519,Inputs!E:E,0)))</f>
        <v>436BK Type-C 6 in 1 Multiport Hub</v>
      </c>
      <c r="M7519" s="65" t="str">
        <f>IF(ISBLANK(#REF!),,IF(B7519="Online","Online",IF(LEFT(B7519,1)="E","Online","Offline")))</f>
        <v>Offline</v>
      </c>
      <c r="N7519" s="64">
        <f>IF(ISBLANK(M7519),,H7519*INDEX(Inputs!F:F,MATCH(F7519,Inputs!E:E,0)))</f>
        <v>2599</v>
      </c>
      <c r="O7519" s="65"/>
    </row>
    <row r="7520" ht="15.75" customHeight="1" spans="1:15">
      <c r="A7520" s="65" t="s">
        <v>327</v>
      </c>
      <c r="B7520" s="66" t="s">
        <v>63</v>
      </c>
      <c r="C7520" s="65" t="s">
        <v>527</v>
      </c>
      <c r="D7520" s="66" t="s">
        <v>370</v>
      </c>
      <c r="E7520" s="66" t="s">
        <v>371</v>
      </c>
      <c r="F7520" s="65">
        <v>260086</v>
      </c>
      <c r="G7520" s="65" t="s">
        <v>16</v>
      </c>
      <c r="H7520" s="67">
        <v>1</v>
      </c>
      <c r="I7520" s="69" t="s">
        <v>1202</v>
      </c>
      <c r="J7520" s="63">
        <f t="shared" si="29"/>
        <v>44892</v>
      </c>
      <c r="K7520" s="64">
        <f>IF(ISBLANK(J7520),,H7520*INDEX(Inputs!G:G,MATCH(F7520,Inputs!E:E,0)))</f>
        <v>1699</v>
      </c>
      <c r="L7520" s="65" t="str">
        <f>IF(ISBLANK(J7520),,INDEX(Inputs!D:D,MATCH(F7520,Inputs!E:E,0)))</f>
        <v>436BK Type-C 6 in 1 Multiport Hub</v>
      </c>
      <c r="M7520" s="65" t="str">
        <f>IF(ISBLANK(#REF!),,IF(B7520="Online","Online",IF(LEFT(B7520,1)="E","Online","Offline")))</f>
        <v>Offline</v>
      </c>
      <c r="N7520" s="64">
        <f>IF(ISBLANK(M7520),,H7520*INDEX(Inputs!F:F,MATCH(F7520,Inputs!E:E,0)))</f>
        <v>2599</v>
      </c>
      <c r="O7520" s="65"/>
    </row>
    <row r="7521" ht="15.75" customHeight="1" spans="1:15">
      <c r="A7521" s="65" t="s">
        <v>761</v>
      </c>
      <c r="B7521" s="66" t="s">
        <v>556</v>
      </c>
      <c r="C7521" s="65" t="s">
        <v>557</v>
      </c>
      <c r="D7521" s="66" t="s">
        <v>370</v>
      </c>
      <c r="E7521" s="66" t="s">
        <v>410</v>
      </c>
      <c r="F7521" s="65">
        <v>250877</v>
      </c>
      <c r="G7521" s="65" t="s">
        <v>22</v>
      </c>
      <c r="H7521" s="67">
        <v>1</v>
      </c>
      <c r="I7521" s="69" t="s">
        <v>1202</v>
      </c>
      <c r="J7521" s="63">
        <f t="shared" si="29"/>
        <v>44892</v>
      </c>
      <c r="K7521" s="64">
        <f>IF(ISBLANK(J7521),,H7521*INDEX(Inputs!G:G,MATCH(F7521,Inputs!E:E,0)))</f>
        <v>349</v>
      </c>
      <c r="L7521" s="65" t="str">
        <f>IF(ISBLANK(J7521),,INDEX(Inputs!D:D,MATCH(F7521,Inputs!E:E,0)))</f>
        <v>595BK Evo Fox Falcon X35 Medium Speed Mouse Pad</v>
      </c>
      <c r="M7521" s="65" t="str">
        <f>IF(ISBLANK(#REF!),,IF(B7521="Online","Online",IF(LEFT(B7521,1)="E","Online","Offline")))</f>
        <v>Offline</v>
      </c>
      <c r="N7521" s="64">
        <f>IF(ISBLANK(M7521),,H7521*INDEX(Inputs!F:F,MATCH(F7521,Inputs!E:E,0)))</f>
        <v>699</v>
      </c>
      <c r="O7521" s="65"/>
    </row>
    <row r="7522" ht="15.75" customHeight="1" spans="1:15">
      <c r="A7522" s="65" t="s">
        <v>770</v>
      </c>
      <c r="B7522" s="66" t="s">
        <v>33</v>
      </c>
      <c r="C7522" s="65" t="s">
        <v>455</v>
      </c>
      <c r="D7522" s="66" t="s">
        <v>370</v>
      </c>
      <c r="E7522" s="66" t="s">
        <v>410</v>
      </c>
      <c r="F7522" s="65">
        <v>250877</v>
      </c>
      <c r="G7522" s="65" t="s">
        <v>22</v>
      </c>
      <c r="H7522" s="67">
        <v>1</v>
      </c>
      <c r="I7522" s="69" t="s">
        <v>1202</v>
      </c>
      <c r="J7522" s="63">
        <f t="shared" si="29"/>
        <v>44892</v>
      </c>
      <c r="K7522" s="64">
        <f>IF(ISBLANK(J7522),,H7522*INDEX(Inputs!G:G,MATCH(F7522,Inputs!E:E,0)))</f>
        <v>349</v>
      </c>
      <c r="L7522" s="65" t="str">
        <f>IF(ISBLANK(J7522),,INDEX(Inputs!D:D,MATCH(F7522,Inputs!E:E,0)))</f>
        <v>595BK Evo Fox Falcon X35 Medium Speed Mouse Pad</v>
      </c>
      <c r="M7522" s="65" t="str">
        <f>IF(ISBLANK(#REF!),,IF(B7522="Online","Online",IF(LEFT(B7522,1)="E","Online","Offline")))</f>
        <v>Offline</v>
      </c>
      <c r="N7522" s="64">
        <f>IF(ISBLANK(M7522),,H7522*INDEX(Inputs!F:F,MATCH(F7522,Inputs!E:E,0)))</f>
        <v>699</v>
      </c>
      <c r="O7522" s="65"/>
    </row>
    <row r="7523" ht="15.75" customHeight="1" spans="1:15">
      <c r="A7523" s="65" t="s">
        <v>791</v>
      </c>
      <c r="B7523" s="66" t="s">
        <v>72</v>
      </c>
      <c r="C7523" s="65" t="s">
        <v>642</v>
      </c>
      <c r="D7523" s="66" t="s">
        <v>370</v>
      </c>
      <c r="E7523" s="66" t="s">
        <v>410</v>
      </c>
      <c r="F7523" s="65">
        <v>250877</v>
      </c>
      <c r="G7523" s="65" t="s">
        <v>22</v>
      </c>
      <c r="H7523" s="67">
        <v>1</v>
      </c>
      <c r="I7523" s="69" t="s">
        <v>1202</v>
      </c>
      <c r="J7523" s="63">
        <f t="shared" si="29"/>
        <v>44892</v>
      </c>
      <c r="K7523" s="64">
        <f>IF(ISBLANK(J7523),,H7523*INDEX(Inputs!G:G,MATCH(F7523,Inputs!E:E,0)))</f>
        <v>349</v>
      </c>
      <c r="L7523" s="65" t="str">
        <f>IF(ISBLANK(J7523),,INDEX(Inputs!D:D,MATCH(F7523,Inputs!E:E,0)))</f>
        <v>595BK Evo Fox Falcon X35 Medium Speed Mouse Pad</v>
      </c>
      <c r="M7523" s="65" t="str">
        <f>IF(ISBLANK(#REF!),,IF(B7523="Online","Online",IF(LEFT(B7523,1)="E","Online","Offline")))</f>
        <v>Offline</v>
      </c>
      <c r="N7523" s="64">
        <f>IF(ISBLANK(M7523),,H7523*INDEX(Inputs!F:F,MATCH(F7523,Inputs!E:E,0)))</f>
        <v>699</v>
      </c>
      <c r="O7523" s="65"/>
    </row>
    <row r="7524" ht="15.75" customHeight="1" spans="1:15">
      <c r="A7524" s="65" t="s">
        <v>1058</v>
      </c>
      <c r="B7524" s="66" t="s">
        <v>936</v>
      </c>
      <c r="C7524" s="65" t="s">
        <v>937</v>
      </c>
      <c r="D7524" s="66" t="s">
        <v>370</v>
      </c>
      <c r="E7524" s="66" t="s">
        <v>410</v>
      </c>
      <c r="F7524" s="65">
        <v>250877</v>
      </c>
      <c r="G7524" s="65" t="s">
        <v>22</v>
      </c>
      <c r="H7524" s="67">
        <v>1</v>
      </c>
      <c r="I7524" s="69" t="s">
        <v>1202</v>
      </c>
      <c r="J7524" s="63">
        <f t="shared" si="29"/>
        <v>44892</v>
      </c>
      <c r="K7524" s="64">
        <f>IF(ISBLANK(J7524),,H7524*INDEX(Inputs!G:G,MATCH(F7524,Inputs!E:E,0)))</f>
        <v>349</v>
      </c>
      <c r="L7524" s="65" t="str">
        <f>IF(ISBLANK(J7524),,INDEX(Inputs!D:D,MATCH(F7524,Inputs!E:E,0)))</f>
        <v>595BK Evo Fox Falcon X35 Medium Speed Mouse Pad</v>
      </c>
      <c r="M7524" s="65" t="str">
        <f>IF(ISBLANK(#REF!),,IF(B7524="Online","Online",IF(LEFT(B7524,1)="E","Online","Offline")))</f>
        <v>Offline</v>
      </c>
      <c r="N7524" s="64">
        <f>IF(ISBLANK(M7524),,H7524*INDEX(Inputs!F:F,MATCH(F7524,Inputs!E:E,0)))</f>
        <v>699</v>
      </c>
      <c r="O7524" s="65"/>
    </row>
    <row r="7525" ht="15.75" customHeight="1" spans="1:15">
      <c r="A7525" s="65" t="s">
        <v>1059</v>
      </c>
      <c r="B7525" s="66" t="s">
        <v>719</v>
      </c>
      <c r="C7525" s="65" t="s">
        <v>720</v>
      </c>
      <c r="D7525" s="66" t="s">
        <v>370</v>
      </c>
      <c r="E7525" s="66" t="s">
        <v>410</v>
      </c>
      <c r="F7525" s="65">
        <v>250877</v>
      </c>
      <c r="G7525" s="65" t="s">
        <v>22</v>
      </c>
      <c r="H7525" s="67">
        <v>1</v>
      </c>
      <c r="I7525" s="69" t="s">
        <v>1202</v>
      </c>
      <c r="J7525" s="63">
        <f t="shared" si="29"/>
        <v>44892</v>
      </c>
      <c r="K7525" s="64">
        <f>IF(ISBLANK(J7525),,H7525*INDEX(Inputs!G:G,MATCH(F7525,Inputs!E:E,0)))</f>
        <v>349</v>
      </c>
      <c r="L7525" s="65" t="str">
        <f>IF(ISBLANK(J7525),,INDEX(Inputs!D:D,MATCH(F7525,Inputs!E:E,0)))</f>
        <v>595BK Evo Fox Falcon X35 Medium Speed Mouse Pad</v>
      </c>
      <c r="M7525" s="65" t="str">
        <f>IF(ISBLANK(#REF!),,IF(B7525="Online","Online",IF(LEFT(B7525,1)="E","Online","Offline")))</f>
        <v>Offline</v>
      </c>
      <c r="N7525" s="64">
        <f>IF(ISBLANK(M7525),,H7525*INDEX(Inputs!F:F,MATCH(F7525,Inputs!E:E,0)))</f>
        <v>699</v>
      </c>
      <c r="O7525" s="65"/>
    </row>
    <row r="7526" ht="15.75" customHeight="1" spans="1:15">
      <c r="A7526" s="65" t="s">
        <v>655</v>
      </c>
      <c r="B7526" s="66" t="s">
        <v>266</v>
      </c>
      <c r="C7526" s="65" t="s">
        <v>1083</v>
      </c>
      <c r="D7526" s="66" t="s">
        <v>370</v>
      </c>
      <c r="E7526" s="66" t="s">
        <v>410</v>
      </c>
      <c r="F7526" s="65">
        <v>250877</v>
      </c>
      <c r="G7526" s="65" t="s">
        <v>22</v>
      </c>
      <c r="H7526" s="67">
        <v>1</v>
      </c>
      <c r="I7526" s="69" t="s">
        <v>1202</v>
      </c>
      <c r="J7526" s="63">
        <f t="shared" si="29"/>
        <v>44892</v>
      </c>
      <c r="K7526" s="64">
        <f>IF(ISBLANK(J7526),,H7526*INDEX(Inputs!G:G,MATCH(F7526,Inputs!E:E,0)))</f>
        <v>349</v>
      </c>
      <c r="L7526" s="65" t="str">
        <f>IF(ISBLANK(J7526),,INDEX(Inputs!D:D,MATCH(F7526,Inputs!E:E,0)))</f>
        <v>595BK Evo Fox Falcon X35 Medium Speed Mouse Pad</v>
      </c>
      <c r="M7526" s="65" t="str">
        <f>IF(ISBLANK(#REF!),,IF(B7526="Online","Online",IF(LEFT(B7526,1)="E","Online","Offline")))</f>
        <v>Offline</v>
      </c>
      <c r="N7526" s="64">
        <f>IF(ISBLANK(M7526),,H7526*INDEX(Inputs!F:F,MATCH(F7526,Inputs!E:E,0)))</f>
        <v>699</v>
      </c>
      <c r="O7526" s="65"/>
    </row>
    <row r="7527" ht="15.75" customHeight="1" spans="1:15">
      <c r="A7527" s="65" t="s">
        <v>772</v>
      </c>
      <c r="B7527" s="66" t="s">
        <v>133</v>
      </c>
      <c r="C7527" s="65" t="s">
        <v>573</v>
      </c>
      <c r="D7527" s="66" t="s">
        <v>370</v>
      </c>
      <c r="E7527" s="66" t="s">
        <v>410</v>
      </c>
      <c r="F7527" s="65">
        <v>250878</v>
      </c>
      <c r="G7527" s="65" t="s">
        <v>24</v>
      </c>
      <c r="H7527" s="67">
        <v>1</v>
      </c>
      <c r="I7527" s="69" t="s">
        <v>1202</v>
      </c>
      <c r="J7527" s="63">
        <f t="shared" si="29"/>
        <v>44892</v>
      </c>
      <c r="K7527" s="64">
        <f>IF(ISBLANK(J7527),,H7527*INDEX(Inputs!G:G,MATCH(F7527,Inputs!E:E,0)))</f>
        <v>999</v>
      </c>
      <c r="L7527" s="65" t="str">
        <f>IF(ISBLANK(J7527),,INDEX(Inputs!D:D,MATCH(F7527,Inputs!E:E,0)))</f>
        <v>596BK Evo Fox Falcon LX35 Medium Speed LED Mouse Pad</v>
      </c>
      <c r="M7527" s="65" t="str">
        <f>IF(ISBLANK(#REF!),,IF(B7527="Online","Online",IF(LEFT(B7527,1)="E","Online","Offline")))</f>
        <v>Offline</v>
      </c>
      <c r="N7527" s="64">
        <f>IF(ISBLANK(M7527),,H7527*INDEX(Inputs!F:F,MATCH(F7527,Inputs!E:E,0)))</f>
        <v>1999</v>
      </c>
      <c r="O7527" s="65"/>
    </row>
    <row r="7528" ht="15.75" customHeight="1" spans="1:15">
      <c r="A7528" s="65" t="s">
        <v>777</v>
      </c>
      <c r="B7528" s="66" t="s">
        <v>21</v>
      </c>
      <c r="C7528" s="65" t="s">
        <v>489</v>
      </c>
      <c r="D7528" s="66" t="s">
        <v>370</v>
      </c>
      <c r="E7528" s="66" t="s">
        <v>410</v>
      </c>
      <c r="F7528" s="65">
        <v>250879</v>
      </c>
      <c r="G7528" s="65" t="s">
        <v>30</v>
      </c>
      <c r="H7528" s="67">
        <v>1</v>
      </c>
      <c r="I7528" s="69" t="s">
        <v>1202</v>
      </c>
      <c r="J7528" s="63">
        <f t="shared" si="29"/>
        <v>44892</v>
      </c>
      <c r="K7528" s="64">
        <f>IF(ISBLANK(J7528),,H7528*INDEX(Inputs!G:G,MATCH(F7528,Inputs!E:E,0)))</f>
        <v>699</v>
      </c>
      <c r="L7528" s="65" t="str">
        <f>IF(ISBLANK(J7528),,INDEX(Inputs!D:D,MATCH(F7528,Inputs!E:E,0)))</f>
        <v>597BK Evo Fox Falcon X85 Extra Large Speed Mouse Pad</v>
      </c>
      <c r="M7528" s="65" t="str">
        <f>IF(ISBLANK(#REF!),,IF(B7528="Online","Online",IF(LEFT(B7528,1)="E","Online","Offline")))</f>
        <v>Offline</v>
      </c>
      <c r="N7528" s="64">
        <f>IF(ISBLANK(M7528),,H7528*INDEX(Inputs!F:F,MATCH(F7528,Inputs!E:E,0)))</f>
        <v>1199</v>
      </c>
      <c r="O7528" s="65"/>
    </row>
    <row r="7529" ht="15.75" customHeight="1" spans="1:15">
      <c r="A7529" s="65" t="s">
        <v>675</v>
      </c>
      <c r="B7529" s="66" t="s">
        <v>676</v>
      </c>
      <c r="C7529" s="65" t="s">
        <v>677</v>
      </c>
      <c r="D7529" s="66" t="s">
        <v>370</v>
      </c>
      <c r="E7529" s="66" t="s">
        <v>410</v>
      </c>
      <c r="F7529" s="65">
        <v>250879</v>
      </c>
      <c r="G7529" s="65" t="s">
        <v>30</v>
      </c>
      <c r="H7529" s="67">
        <v>1</v>
      </c>
      <c r="I7529" s="69" t="s">
        <v>1202</v>
      </c>
      <c r="J7529" s="63">
        <f t="shared" si="29"/>
        <v>44892</v>
      </c>
      <c r="K7529" s="64">
        <f>IF(ISBLANK(J7529),,H7529*INDEX(Inputs!G:G,MATCH(F7529,Inputs!E:E,0)))</f>
        <v>699</v>
      </c>
      <c r="L7529" s="65" t="str">
        <f>IF(ISBLANK(J7529),,INDEX(Inputs!D:D,MATCH(F7529,Inputs!E:E,0)))</f>
        <v>597BK Evo Fox Falcon X85 Extra Large Speed Mouse Pad</v>
      </c>
      <c r="M7529" s="65" t="str">
        <f>IF(ISBLANK(#REF!),,IF(B7529="Online","Online",IF(LEFT(B7529,1)="E","Online","Offline")))</f>
        <v>Offline</v>
      </c>
      <c r="N7529" s="64">
        <f>IF(ISBLANK(M7529),,H7529*INDEX(Inputs!F:F,MATCH(F7529,Inputs!E:E,0)))</f>
        <v>1199</v>
      </c>
      <c r="O7529" s="65"/>
    </row>
    <row r="7530" ht="15.75" customHeight="1" spans="1:15">
      <c r="A7530" s="65" t="s">
        <v>355</v>
      </c>
      <c r="B7530" s="66" t="s">
        <v>765</v>
      </c>
      <c r="C7530" s="65" t="s">
        <v>765</v>
      </c>
      <c r="D7530" s="66" t="s">
        <v>370</v>
      </c>
      <c r="E7530" s="66" t="s">
        <v>410</v>
      </c>
      <c r="F7530" s="65">
        <v>250879</v>
      </c>
      <c r="G7530" s="65" t="s">
        <v>30</v>
      </c>
      <c r="H7530" s="67">
        <v>1</v>
      </c>
      <c r="I7530" s="69" t="s">
        <v>1202</v>
      </c>
      <c r="J7530" s="63">
        <f t="shared" si="29"/>
        <v>44892</v>
      </c>
      <c r="K7530" s="64">
        <f>IF(ISBLANK(J7530),,H7530*INDEX(Inputs!G:G,MATCH(F7530,Inputs!E:E,0)))</f>
        <v>699</v>
      </c>
      <c r="L7530" s="65" t="str">
        <f>IF(ISBLANK(J7530),,INDEX(Inputs!D:D,MATCH(F7530,Inputs!E:E,0)))</f>
        <v>597BK Evo Fox Falcon X85 Extra Large Speed Mouse Pad</v>
      </c>
      <c r="M7530" s="65" t="str">
        <f>IF(ISBLANK(#REF!),,IF(B7530="Online","Online",IF(LEFT(B7530,1)="E","Online","Offline")))</f>
        <v>Online</v>
      </c>
      <c r="N7530" s="64">
        <f>IF(ISBLANK(M7530),,H7530*INDEX(Inputs!F:F,MATCH(F7530,Inputs!E:E,0)))</f>
        <v>1199</v>
      </c>
      <c r="O7530" s="65"/>
    </row>
    <row r="7531" ht="15.75" customHeight="1" spans="1:15">
      <c r="A7531" s="65" t="s">
        <v>772</v>
      </c>
      <c r="B7531" s="66" t="s">
        <v>133</v>
      </c>
      <c r="C7531" s="65" t="s">
        <v>573</v>
      </c>
      <c r="D7531" s="66" t="s">
        <v>370</v>
      </c>
      <c r="E7531" s="66" t="s">
        <v>410</v>
      </c>
      <c r="F7531" s="65">
        <v>250876</v>
      </c>
      <c r="G7531" s="65" t="s">
        <v>26</v>
      </c>
      <c r="H7531" s="67">
        <v>1</v>
      </c>
      <c r="I7531" s="69" t="s">
        <v>1202</v>
      </c>
      <c r="J7531" s="63">
        <f t="shared" si="29"/>
        <v>44892</v>
      </c>
      <c r="K7531" s="64">
        <f>IF(ISBLANK(J7531),,H7531*INDEX(Inputs!G:G,MATCH(F7531,Inputs!E:E,0)))</f>
        <v>1399</v>
      </c>
      <c r="L7531" s="65" t="str">
        <f>IF(ISBLANK(J7531),,INDEX(Inputs!D:D,MATCH(F7531,Inputs!E:E,0)))</f>
        <v>649BK EvoFox Typhoon Laptop Cooling Pad</v>
      </c>
      <c r="M7531" s="65" t="str">
        <f>IF(ISBLANK(#REF!),,IF(B7531="Online","Online",IF(LEFT(B7531,1)="E","Online","Offline")))</f>
        <v>Offline</v>
      </c>
      <c r="N7531" s="64">
        <f>IF(ISBLANK(M7531),,H7531*INDEX(Inputs!F:F,MATCH(F7531,Inputs!E:E,0)))</f>
        <v>1999</v>
      </c>
      <c r="O7531" s="65"/>
    </row>
    <row r="7532" ht="15.75" customHeight="1" spans="1:15">
      <c r="A7532" s="65" t="s">
        <v>851</v>
      </c>
      <c r="B7532" s="66" t="s">
        <v>136</v>
      </c>
      <c r="C7532" s="65" t="s">
        <v>991</v>
      </c>
      <c r="D7532" s="66" t="s">
        <v>370</v>
      </c>
      <c r="E7532" s="66" t="s">
        <v>410</v>
      </c>
      <c r="F7532" s="65">
        <v>250876</v>
      </c>
      <c r="G7532" s="65" t="s">
        <v>26</v>
      </c>
      <c r="H7532" s="67">
        <v>1</v>
      </c>
      <c r="I7532" s="69" t="s">
        <v>1202</v>
      </c>
      <c r="J7532" s="63">
        <f t="shared" si="29"/>
        <v>44892</v>
      </c>
      <c r="K7532" s="64">
        <f>IF(ISBLANK(J7532),,H7532*INDEX(Inputs!G:G,MATCH(F7532,Inputs!E:E,0)))</f>
        <v>1399</v>
      </c>
      <c r="L7532" s="65" t="str">
        <f>IF(ISBLANK(J7532),,INDEX(Inputs!D:D,MATCH(F7532,Inputs!E:E,0)))</f>
        <v>649BK EvoFox Typhoon Laptop Cooling Pad</v>
      </c>
      <c r="M7532" s="65" t="str">
        <f>IF(ISBLANK(#REF!),,IF(B7532="Online","Online",IF(LEFT(B7532,1)="E","Online","Offline")))</f>
        <v>Offline</v>
      </c>
      <c r="N7532" s="64">
        <f>IF(ISBLANK(M7532),,H7532*INDEX(Inputs!F:F,MATCH(F7532,Inputs!E:E,0)))</f>
        <v>1999</v>
      </c>
      <c r="O7532" s="65"/>
    </row>
    <row r="7533" ht="15.75" customHeight="1" spans="1:15">
      <c r="A7533" s="65" t="s">
        <v>780</v>
      </c>
      <c r="B7533" s="66" t="s">
        <v>138</v>
      </c>
      <c r="C7533" s="65" t="s">
        <v>477</v>
      </c>
      <c r="D7533" s="66" t="s">
        <v>370</v>
      </c>
      <c r="E7533" s="66" t="s">
        <v>410</v>
      </c>
      <c r="F7533" s="65">
        <v>250876</v>
      </c>
      <c r="G7533" s="65" t="s">
        <v>26</v>
      </c>
      <c r="H7533" s="67">
        <v>1</v>
      </c>
      <c r="I7533" s="69" t="s">
        <v>1202</v>
      </c>
      <c r="J7533" s="63">
        <f t="shared" si="29"/>
        <v>44892</v>
      </c>
      <c r="K7533" s="64">
        <f>IF(ISBLANK(J7533),,H7533*INDEX(Inputs!G:G,MATCH(F7533,Inputs!E:E,0)))</f>
        <v>1399</v>
      </c>
      <c r="L7533" s="65" t="str">
        <f>IF(ISBLANK(J7533),,INDEX(Inputs!D:D,MATCH(F7533,Inputs!E:E,0)))</f>
        <v>649BK EvoFox Typhoon Laptop Cooling Pad</v>
      </c>
      <c r="M7533" s="65" t="str">
        <f>IF(ISBLANK(#REF!),,IF(B7533="Online","Online",IF(LEFT(B7533,1)="E","Online","Offline")))</f>
        <v>Offline</v>
      </c>
      <c r="N7533" s="64">
        <f>IF(ISBLANK(M7533),,H7533*INDEX(Inputs!F:F,MATCH(F7533,Inputs!E:E,0)))</f>
        <v>1999</v>
      </c>
      <c r="O7533" s="65"/>
    </row>
    <row r="7534" ht="15.75" customHeight="1" spans="1:15">
      <c r="A7534" s="65" t="s">
        <v>767</v>
      </c>
      <c r="B7534" s="66" t="s">
        <v>156</v>
      </c>
      <c r="C7534" s="65" t="s">
        <v>422</v>
      </c>
      <c r="D7534" s="66" t="s">
        <v>370</v>
      </c>
      <c r="E7534" s="66" t="s">
        <v>410</v>
      </c>
      <c r="F7534" s="65">
        <v>250876</v>
      </c>
      <c r="G7534" s="65" t="s">
        <v>26</v>
      </c>
      <c r="H7534" s="67">
        <v>1</v>
      </c>
      <c r="I7534" s="69" t="s">
        <v>1202</v>
      </c>
      <c r="J7534" s="63">
        <f t="shared" si="29"/>
        <v>44892</v>
      </c>
      <c r="K7534" s="64">
        <f>IF(ISBLANK(J7534),,H7534*INDEX(Inputs!G:G,MATCH(F7534,Inputs!E:E,0)))</f>
        <v>1399</v>
      </c>
      <c r="L7534" s="65" t="str">
        <f>IF(ISBLANK(J7534),,INDEX(Inputs!D:D,MATCH(F7534,Inputs!E:E,0)))</f>
        <v>649BK EvoFox Typhoon Laptop Cooling Pad</v>
      </c>
      <c r="M7534" s="65" t="str">
        <f>IF(ISBLANK(#REF!),,IF(B7534="Online","Online",IF(LEFT(B7534,1)="E","Online","Offline")))</f>
        <v>Offline</v>
      </c>
      <c r="N7534" s="64">
        <f>IF(ISBLANK(M7534),,H7534*INDEX(Inputs!F:F,MATCH(F7534,Inputs!E:E,0)))</f>
        <v>1999</v>
      </c>
      <c r="O7534" s="65"/>
    </row>
    <row r="7535" ht="15.75" customHeight="1" spans="1:15">
      <c r="A7535" s="65" t="s">
        <v>762</v>
      </c>
      <c r="B7535" s="66" t="s">
        <v>765</v>
      </c>
      <c r="C7535" s="65" t="s">
        <v>765</v>
      </c>
      <c r="D7535" s="66" t="s">
        <v>370</v>
      </c>
      <c r="E7535" s="66" t="s">
        <v>410</v>
      </c>
      <c r="F7535" s="65">
        <v>250876</v>
      </c>
      <c r="G7535" s="65" t="s">
        <v>26</v>
      </c>
      <c r="H7535" s="67">
        <v>1</v>
      </c>
      <c r="I7535" s="69" t="s">
        <v>1202</v>
      </c>
      <c r="J7535" s="63">
        <f t="shared" si="29"/>
        <v>44892</v>
      </c>
      <c r="K7535" s="64">
        <f>IF(ISBLANK(J7535),,H7535*INDEX(Inputs!G:G,MATCH(F7535,Inputs!E:E,0)))</f>
        <v>1399</v>
      </c>
      <c r="L7535" s="65" t="str">
        <f>IF(ISBLANK(J7535),,INDEX(Inputs!D:D,MATCH(F7535,Inputs!E:E,0)))</f>
        <v>649BK EvoFox Typhoon Laptop Cooling Pad</v>
      </c>
      <c r="M7535" s="65" t="str">
        <f>IF(ISBLANK(#REF!),,IF(B7535="Online","Online",IF(LEFT(B7535,1)="E","Online","Offline")))</f>
        <v>Online</v>
      </c>
      <c r="N7535" s="64">
        <f>IF(ISBLANK(M7535),,H7535*INDEX(Inputs!F:F,MATCH(F7535,Inputs!E:E,0)))</f>
        <v>1999</v>
      </c>
      <c r="O7535" s="65"/>
    </row>
    <row r="7536" ht="15.75" customHeight="1" spans="1:15">
      <c r="A7536" s="65" t="s">
        <v>762</v>
      </c>
      <c r="B7536" s="66" t="s">
        <v>71</v>
      </c>
      <c r="C7536" s="65" t="s">
        <v>882</v>
      </c>
      <c r="D7536" s="66" t="s">
        <v>370</v>
      </c>
      <c r="E7536" s="66" t="s">
        <v>410</v>
      </c>
      <c r="F7536" s="65">
        <v>250423</v>
      </c>
      <c r="G7536" s="65" t="s">
        <v>11</v>
      </c>
      <c r="H7536" s="67">
        <v>1</v>
      </c>
      <c r="I7536" s="69" t="s">
        <v>1202</v>
      </c>
      <c r="J7536" s="63">
        <f t="shared" si="29"/>
        <v>44892</v>
      </c>
      <c r="K7536" s="64">
        <f>IF(ISBLANK(J7536),,H7536*INDEX(Inputs!G:G,MATCH(F7536,Inputs!E:E,0)))</f>
        <v>759</v>
      </c>
      <c r="L7536" s="65" t="str">
        <f>IF(ISBLANK(J7536),,INDEX(Inputs!D:D,MATCH(F7536,Inputs!E:E,0)))</f>
        <v>650GR Ergo View Laptop Stand-Grey</v>
      </c>
      <c r="M7536" s="65" t="str">
        <f>IF(ISBLANK(#REF!),,IF(B7536="Online","Online",IF(LEFT(B7536,1)="E","Online","Offline")))</f>
        <v>Offline</v>
      </c>
      <c r="N7536" s="64">
        <f>IF(ISBLANK(M7536),,H7536*INDEX(Inputs!F:F,MATCH(F7536,Inputs!E:E,0)))</f>
        <v>899</v>
      </c>
      <c r="O7536" s="65"/>
    </row>
    <row r="7537" ht="15.75" customHeight="1" spans="1:15">
      <c r="A7537" s="65" t="s">
        <v>750</v>
      </c>
      <c r="B7537" s="66" t="s">
        <v>765</v>
      </c>
      <c r="C7537" s="65" t="s">
        <v>765</v>
      </c>
      <c r="D7537" s="66" t="s">
        <v>370</v>
      </c>
      <c r="E7537" s="66" t="s">
        <v>410</v>
      </c>
      <c r="F7537" s="65">
        <v>250423</v>
      </c>
      <c r="G7537" s="65" t="s">
        <v>11</v>
      </c>
      <c r="H7537" s="67">
        <v>1</v>
      </c>
      <c r="I7537" s="69" t="s">
        <v>1202</v>
      </c>
      <c r="J7537" s="63">
        <f t="shared" si="29"/>
        <v>44892</v>
      </c>
      <c r="K7537" s="64">
        <f>IF(ISBLANK(J7537),,H7537*INDEX(Inputs!G:G,MATCH(F7537,Inputs!E:E,0)))</f>
        <v>759</v>
      </c>
      <c r="L7537" s="65" t="str">
        <f>IF(ISBLANK(J7537),,INDEX(Inputs!D:D,MATCH(F7537,Inputs!E:E,0)))</f>
        <v>650GR Ergo View Laptop Stand-Grey</v>
      </c>
      <c r="M7537" s="65" t="str">
        <f>IF(ISBLANK(#REF!),,IF(B7537="Online","Online",IF(LEFT(B7537,1)="E","Online","Offline")))</f>
        <v>Online</v>
      </c>
      <c r="N7537" s="64">
        <f>IF(ISBLANK(M7537),,H7537*INDEX(Inputs!F:F,MATCH(F7537,Inputs!E:E,0)))</f>
        <v>899</v>
      </c>
      <c r="O7537" s="65"/>
    </row>
    <row r="7538" ht="15.75" customHeight="1" spans="1:15">
      <c r="A7538" s="65" t="s">
        <v>762</v>
      </c>
      <c r="B7538" s="66" t="s">
        <v>765</v>
      </c>
      <c r="C7538" s="65" t="s">
        <v>765</v>
      </c>
      <c r="D7538" s="66" t="s">
        <v>370</v>
      </c>
      <c r="E7538" s="66" t="s">
        <v>410</v>
      </c>
      <c r="F7538" s="65">
        <v>250423</v>
      </c>
      <c r="G7538" s="65" t="s">
        <v>11</v>
      </c>
      <c r="H7538" s="67">
        <v>-1</v>
      </c>
      <c r="I7538" s="69" t="s">
        <v>1202</v>
      </c>
      <c r="J7538" s="63">
        <f t="shared" si="29"/>
        <v>44892</v>
      </c>
      <c r="K7538" s="64">
        <f>IF(ISBLANK(J7538),,H7538*INDEX(Inputs!G:G,MATCH(F7538,Inputs!E:E,0)))</f>
        <v>-759</v>
      </c>
      <c r="L7538" s="65" t="str">
        <f>IF(ISBLANK(J7538),,INDEX(Inputs!D:D,MATCH(F7538,Inputs!E:E,0)))</f>
        <v>650GR Ergo View Laptop Stand-Grey</v>
      </c>
      <c r="M7538" s="65" t="str">
        <f>IF(ISBLANK(#REF!),,IF(B7538="Online","Online",IF(LEFT(B7538,1)="E","Online","Offline")))</f>
        <v>Online</v>
      </c>
      <c r="N7538" s="64">
        <f>IF(ISBLANK(M7538),,H7538*INDEX(Inputs!F:F,MATCH(F7538,Inputs!E:E,0)))</f>
        <v>-899</v>
      </c>
      <c r="O7538" s="65"/>
    </row>
    <row r="7539" ht="15.75" customHeight="1" spans="1:15">
      <c r="A7539" s="65" t="s">
        <v>770</v>
      </c>
      <c r="B7539" s="66" t="s">
        <v>33</v>
      </c>
      <c r="C7539" s="65" t="s">
        <v>455</v>
      </c>
      <c r="D7539" s="66" t="s">
        <v>414</v>
      </c>
      <c r="E7539" s="66" t="s">
        <v>428</v>
      </c>
      <c r="F7539" s="65">
        <v>250881</v>
      </c>
      <c r="G7539" s="65" t="s">
        <v>98</v>
      </c>
      <c r="H7539" s="67">
        <v>2</v>
      </c>
      <c r="I7539" s="69" t="s">
        <v>1202</v>
      </c>
      <c r="J7539" s="63">
        <f t="shared" si="29"/>
        <v>44892</v>
      </c>
      <c r="K7539" s="64">
        <f>IF(ISBLANK(J7539),,H7539*INDEX(Inputs!G:G,MATCH(F7539,Inputs!E:E,0)))</f>
        <v>1598</v>
      </c>
      <c r="L7539" s="65" t="str">
        <f>IF(ISBLANK(J7539),,INDEX(Inputs!D:D,MATCH(F7539,Inputs!E:E,0)))</f>
        <v>795BK EvoFox Phantom Pro RGB Gaming Mouse USB</v>
      </c>
      <c r="M7539" s="65" t="str">
        <f>IF(ISBLANK(#REF!),,IF(B7539="Online","Online",IF(LEFT(B7539,1)="E","Online","Offline")))</f>
        <v>Offline</v>
      </c>
      <c r="N7539" s="64">
        <f>IF(ISBLANK(M7539),,H7539*INDEX(Inputs!F:F,MATCH(F7539,Inputs!E:E,0)))</f>
        <v>2198</v>
      </c>
      <c r="O7539" s="65"/>
    </row>
    <row r="7540" ht="15.75" customHeight="1" spans="1:15">
      <c r="A7540" s="65" t="s">
        <v>763</v>
      </c>
      <c r="B7540" s="66" t="s">
        <v>608</v>
      </c>
      <c r="C7540" s="65" t="s">
        <v>609</v>
      </c>
      <c r="D7540" s="66" t="s">
        <v>414</v>
      </c>
      <c r="E7540" s="66" t="s">
        <v>428</v>
      </c>
      <c r="F7540" s="65">
        <v>250881</v>
      </c>
      <c r="G7540" s="65" t="s">
        <v>98</v>
      </c>
      <c r="H7540" s="67">
        <v>1</v>
      </c>
      <c r="I7540" s="69" t="s">
        <v>1202</v>
      </c>
      <c r="J7540" s="63">
        <f t="shared" si="29"/>
        <v>44892</v>
      </c>
      <c r="K7540" s="64">
        <f>IF(ISBLANK(J7540),,H7540*INDEX(Inputs!G:G,MATCH(F7540,Inputs!E:E,0)))</f>
        <v>799</v>
      </c>
      <c r="L7540" s="65" t="str">
        <f>IF(ISBLANK(J7540),,INDEX(Inputs!D:D,MATCH(F7540,Inputs!E:E,0)))</f>
        <v>795BK EvoFox Phantom Pro RGB Gaming Mouse USB</v>
      </c>
      <c r="M7540" s="65" t="str">
        <f>IF(ISBLANK(#REF!),,IF(B7540="Online","Online",IF(LEFT(B7540,1)="E","Online","Offline")))</f>
        <v>Offline</v>
      </c>
      <c r="N7540" s="64">
        <f>IF(ISBLANK(M7540),,H7540*INDEX(Inputs!F:F,MATCH(F7540,Inputs!E:E,0)))</f>
        <v>1099</v>
      </c>
      <c r="O7540" s="65"/>
    </row>
    <row r="7541" ht="15.75" customHeight="1" spans="1:15">
      <c r="A7541" s="65" t="s">
        <v>787</v>
      </c>
      <c r="B7541" s="66" t="s">
        <v>137</v>
      </c>
      <c r="C7541" s="65" t="s">
        <v>951</v>
      </c>
      <c r="D7541" s="66" t="s">
        <v>414</v>
      </c>
      <c r="E7541" s="66" t="s">
        <v>415</v>
      </c>
      <c r="F7541" s="65">
        <v>250424</v>
      </c>
      <c r="G7541" s="65" t="s">
        <v>15</v>
      </c>
      <c r="H7541" s="67">
        <v>1</v>
      </c>
      <c r="I7541" s="69" t="s">
        <v>1202</v>
      </c>
      <c r="J7541" s="63">
        <f t="shared" si="29"/>
        <v>44892</v>
      </c>
      <c r="K7541" s="64">
        <f>IF(ISBLANK(J7541),,H7541*INDEX(Inputs!G:G,MATCH(F7541,Inputs!E:E,0)))</f>
        <v>999</v>
      </c>
      <c r="L7541" s="65" t="str">
        <f>IF(ISBLANK(J7541),,INDEX(Inputs!D:D,MATCH(F7541,Inputs!E:E,0)))</f>
        <v>419V2 PRIMUS Wireless Desktop V2</v>
      </c>
      <c r="M7541" s="65" t="str">
        <f>IF(ISBLANK(#REF!),,IF(B7541="Online","Online",IF(LEFT(B7541,1)="E","Online","Offline")))</f>
        <v>Offline</v>
      </c>
      <c r="N7541" s="64">
        <f>IF(ISBLANK(M7541),,H7541*INDEX(Inputs!F:F,MATCH(F7541,Inputs!E:E,0)))</f>
        <v>1199</v>
      </c>
      <c r="O7541" s="65"/>
    </row>
    <row r="7542" ht="15.75" customHeight="1" spans="1:15">
      <c r="A7542" s="65" t="s">
        <v>1204</v>
      </c>
      <c r="B7542" s="66" t="s">
        <v>227</v>
      </c>
      <c r="C7542" s="65" t="s">
        <v>934</v>
      </c>
      <c r="D7542" s="66" t="s">
        <v>414</v>
      </c>
      <c r="E7542" s="66" t="s">
        <v>415</v>
      </c>
      <c r="F7542" s="65">
        <v>250424</v>
      </c>
      <c r="G7542" s="65" t="s">
        <v>15</v>
      </c>
      <c r="H7542" s="67">
        <v>1</v>
      </c>
      <c r="I7542" s="69" t="s">
        <v>1202</v>
      </c>
      <c r="J7542" s="63">
        <f t="shared" si="29"/>
        <v>44892</v>
      </c>
      <c r="K7542" s="64">
        <f>IF(ISBLANK(J7542),,H7542*INDEX(Inputs!G:G,MATCH(F7542,Inputs!E:E,0)))</f>
        <v>999</v>
      </c>
      <c r="L7542" s="65" t="str">
        <f>IF(ISBLANK(J7542),,INDEX(Inputs!D:D,MATCH(F7542,Inputs!E:E,0)))</f>
        <v>419V2 PRIMUS Wireless Desktop V2</v>
      </c>
      <c r="M7542" s="65" t="str">
        <f>IF(ISBLANK(#REF!),,IF(B7542="Online","Online",IF(LEFT(B7542,1)="E","Online","Offline")))</f>
        <v>Offline</v>
      </c>
      <c r="N7542" s="64">
        <f>IF(ISBLANK(M7542),,H7542*INDEX(Inputs!F:F,MATCH(F7542,Inputs!E:E,0)))</f>
        <v>1199</v>
      </c>
      <c r="O7542" s="65"/>
    </row>
    <row r="7543" ht="15.75" customHeight="1" spans="1:15">
      <c r="A7543" s="65" t="s">
        <v>875</v>
      </c>
      <c r="B7543" s="66" t="s">
        <v>765</v>
      </c>
      <c r="C7543" s="65" t="s">
        <v>765</v>
      </c>
      <c r="D7543" s="66" t="s">
        <v>414</v>
      </c>
      <c r="E7543" s="66" t="s">
        <v>415</v>
      </c>
      <c r="F7543" s="65">
        <v>250424</v>
      </c>
      <c r="G7543" s="65" t="s">
        <v>15</v>
      </c>
      <c r="H7543" s="67">
        <v>1</v>
      </c>
      <c r="I7543" s="69" t="s">
        <v>1202</v>
      </c>
      <c r="J7543" s="63">
        <f t="shared" si="29"/>
        <v>44892</v>
      </c>
      <c r="K7543" s="64">
        <f>IF(ISBLANK(J7543),,H7543*INDEX(Inputs!G:G,MATCH(F7543,Inputs!E:E,0)))</f>
        <v>999</v>
      </c>
      <c r="L7543" s="65" t="str">
        <f>IF(ISBLANK(J7543),,INDEX(Inputs!D:D,MATCH(F7543,Inputs!E:E,0)))</f>
        <v>419V2 PRIMUS Wireless Desktop V2</v>
      </c>
      <c r="M7543" s="65" t="str">
        <f>IF(ISBLANK(#REF!),,IF(B7543="Online","Online",IF(LEFT(B7543,1)="E","Online","Offline")))</f>
        <v>Online</v>
      </c>
      <c r="N7543" s="64">
        <f>IF(ISBLANK(M7543),,H7543*INDEX(Inputs!F:F,MATCH(F7543,Inputs!E:E,0)))</f>
        <v>1199</v>
      </c>
      <c r="O7543" s="65"/>
    </row>
    <row r="7544" ht="15.75" customHeight="1" spans="1:15">
      <c r="A7544" s="65" t="s">
        <v>770</v>
      </c>
      <c r="B7544" s="66" t="s">
        <v>765</v>
      </c>
      <c r="C7544" s="65" t="s">
        <v>765</v>
      </c>
      <c r="D7544" s="66" t="s">
        <v>414</v>
      </c>
      <c r="E7544" s="66" t="s">
        <v>415</v>
      </c>
      <c r="F7544" s="65">
        <v>250424</v>
      </c>
      <c r="G7544" s="65" t="s">
        <v>15</v>
      </c>
      <c r="H7544" s="67">
        <v>1</v>
      </c>
      <c r="I7544" s="69" t="s">
        <v>1202</v>
      </c>
      <c r="J7544" s="63">
        <f t="shared" si="29"/>
        <v>44892</v>
      </c>
      <c r="K7544" s="64">
        <f>IF(ISBLANK(J7544),,H7544*INDEX(Inputs!G:G,MATCH(F7544,Inputs!E:E,0)))</f>
        <v>999</v>
      </c>
      <c r="L7544" s="65" t="str">
        <f>IF(ISBLANK(J7544),,INDEX(Inputs!D:D,MATCH(F7544,Inputs!E:E,0)))</f>
        <v>419V2 PRIMUS Wireless Desktop V2</v>
      </c>
      <c r="M7544" s="65" t="str">
        <f>IF(ISBLANK(#REF!),,IF(B7544="Online","Online",IF(LEFT(B7544,1)="E","Online","Offline")))</f>
        <v>Online</v>
      </c>
      <c r="N7544" s="64">
        <f>IF(ISBLANK(M7544),,H7544*INDEX(Inputs!F:F,MATCH(F7544,Inputs!E:E,0)))</f>
        <v>1199</v>
      </c>
      <c r="O7544" s="65"/>
    </row>
    <row r="7545" ht="15.75" customHeight="1" spans="1:15">
      <c r="A7545" s="65" t="s">
        <v>767</v>
      </c>
      <c r="B7545" s="66" t="s">
        <v>107</v>
      </c>
      <c r="C7545" s="65" t="s">
        <v>498</v>
      </c>
      <c r="D7545" s="66" t="s">
        <v>370</v>
      </c>
      <c r="E7545" s="66" t="s">
        <v>880</v>
      </c>
      <c r="F7545" s="65">
        <v>256479</v>
      </c>
      <c r="G7545" s="65" t="s">
        <v>28</v>
      </c>
      <c r="H7545" s="67">
        <v>1</v>
      </c>
      <c r="I7545" s="69" t="s">
        <v>1202</v>
      </c>
      <c r="J7545" s="63">
        <f t="shared" si="29"/>
        <v>44892</v>
      </c>
      <c r="K7545" s="64">
        <f>IF(ISBLANK(J7545),,H7545*INDEX(Inputs!G:G,MATCH(F7545,Inputs!E:E,0)))</f>
        <v>2500</v>
      </c>
      <c r="L7545" s="65" t="str">
        <f>IF(ISBLANK(J7545),,INDEX(Inputs!D:D,MATCH(F7545,Inputs!E:E,0)))</f>
        <v>997PP EvoFox Explore Gaming Bundle (422,423,659,595)</v>
      </c>
      <c r="M7545" s="65" t="str">
        <f>IF(ISBLANK(#REF!),,IF(B7545="Online","Online",IF(LEFT(B7545,1)="E","Online","Offline")))</f>
        <v>Offline</v>
      </c>
      <c r="N7545" s="64">
        <f>IF(ISBLANK(M7545),,H7545*INDEX(Inputs!F:F,MATCH(F7545,Inputs!E:E,0)))</f>
        <v>4796</v>
      </c>
      <c r="O7545" s="65"/>
    </row>
    <row r="7546" ht="15.75" customHeight="1" spans="1:15">
      <c r="A7546" s="65" t="s">
        <v>782</v>
      </c>
      <c r="B7546" s="66" t="s">
        <v>765</v>
      </c>
      <c r="C7546" s="65" t="s">
        <v>765</v>
      </c>
      <c r="D7546" s="66" t="s">
        <v>414</v>
      </c>
      <c r="E7546" s="66" t="s">
        <v>415</v>
      </c>
      <c r="F7546" s="65">
        <v>260089</v>
      </c>
      <c r="G7546" s="65" t="s">
        <v>18</v>
      </c>
      <c r="H7546" s="67">
        <v>1</v>
      </c>
      <c r="I7546" s="69" t="s">
        <v>1205</v>
      </c>
      <c r="J7546" s="63">
        <f t="shared" si="29"/>
        <v>44893</v>
      </c>
      <c r="K7546" s="64">
        <f>IF(ISBLANK(J7546),,H7546*INDEX(Inputs!G:G,MATCH(F7546,Inputs!E:E,0)))</f>
        <v>529</v>
      </c>
      <c r="L7546" s="65" t="str">
        <f>IF(ISBLANK(J7546),,INDEX(Inputs!D:D,MATCH(F7546,Inputs!E:E,0)))</f>
        <v>398PP Xcite Neo Keyboard USB</v>
      </c>
      <c r="M7546" s="65" t="str">
        <f>IF(ISBLANK(#REF!),,IF(B7546="Online","Online",IF(LEFT(B7546,1)="E","Online","Offline")))</f>
        <v>Online</v>
      </c>
      <c r="N7546" s="64">
        <f>IF(ISBLANK(M7546),,H7546*INDEX(Inputs!F:F,MATCH(F7546,Inputs!E:E,0)))</f>
        <v>549</v>
      </c>
      <c r="O7546" s="65"/>
    </row>
    <row r="7547" ht="15.75" customHeight="1" spans="1:15">
      <c r="A7547" s="65" t="s">
        <v>850</v>
      </c>
      <c r="B7547" s="66" t="s">
        <v>220</v>
      </c>
      <c r="C7547" s="65" t="s">
        <v>555</v>
      </c>
      <c r="D7547" s="66" t="s">
        <v>370</v>
      </c>
      <c r="E7547" s="66" t="s">
        <v>371</v>
      </c>
      <c r="F7547" s="65">
        <v>250417</v>
      </c>
      <c r="G7547" s="65" t="s">
        <v>39</v>
      </c>
      <c r="H7547" s="67">
        <v>1</v>
      </c>
      <c r="I7547" s="69" t="s">
        <v>1205</v>
      </c>
      <c r="J7547" s="63">
        <f t="shared" si="29"/>
        <v>44893</v>
      </c>
      <c r="K7547" s="64">
        <f>IF(ISBLANK(J7547),,H7547*INDEX(Inputs!G:G,MATCH(F7547,Inputs!E:E,0)))</f>
        <v>929</v>
      </c>
      <c r="L7547" s="65" t="str">
        <f>IF(ISBLANK(J7547),,INDEX(Inputs!D:D,MATCH(F7547,Inputs!E:E,0)))</f>
        <v>416PP Super Speed Hub 4 Port USB 3.0</v>
      </c>
      <c r="M7547" s="65" t="str">
        <f>IF(ISBLANK(#REF!),,IF(B7547="Online","Online",IF(LEFT(B7547,1)="E","Online","Offline")))</f>
        <v>Offline</v>
      </c>
      <c r="N7547" s="64">
        <f>IF(ISBLANK(M7547),,H7547*INDEX(Inputs!F:F,MATCH(F7547,Inputs!E:E,0)))</f>
        <v>1499</v>
      </c>
      <c r="O7547" s="65"/>
    </row>
    <row r="7548" ht="15.75" customHeight="1" spans="1:15">
      <c r="A7548" s="65" t="s">
        <v>341</v>
      </c>
      <c r="B7548" s="66" t="s">
        <v>228</v>
      </c>
      <c r="C7548" s="65" t="s">
        <v>871</v>
      </c>
      <c r="D7548" s="66" t="s">
        <v>370</v>
      </c>
      <c r="E7548" s="66" t="s">
        <v>371</v>
      </c>
      <c r="F7548" s="65">
        <v>250417</v>
      </c>
      <c r="G7548" s="65" t="s">
        <v>39</v>
      </c>
      <c r="H7548" s="67">
        <v>2</v>
      </c>
      <c r="I7548" s="69" t="s">
        <v>1205</v>
      </c>
      <c r="J7548" s="63">
        <f t="shared" si="29"/>
        <v>44893</v>
      </c>
      <c r="K7548" s="64">
        <f>IF(ISBLANK(J7548),,H7548*INDEX(Inputs!G:G,MATCH(F7548,Inputs!E:E,0)))</f>
        <v>1858</v>
      </c>
      <c r="L7548" s="65" t="str">
        <f>IF(ISBLANK(J7548),,INDEX(Inputs!D:D,MATCH(F7548,Inputs!E:E,0)))</f>
        <v>416PP Super Speed Hub 4 Port USB 3.0</v>
      </c>
      <c r="M7548" s="65" t="str">
        <f>IF(ISBLANK(#REF!),,IF(B7548="Online","Online",IF(LEFT(B7548,1)="E","Online","Offline")))</f>
        <v>Offline</v>
      </c>
      <c r="N7548" s="64">
        <f>IF(ISBLANK(M7548),,H7548*INDEX(Inputs!F:F,MATCH(F7548,Inputs!E:E,0)))</f>
        <v>2998</v>
      </c>
      <c r="O7548" s="65"/>
    </row>
    <row r="7549" ht="15.75" customHeight="1" spans="1:15">
      <c r="A7549" s="65" t="s">
        <v>777</v>
      </c>
      <c r="B7549" s="66" t="s">
        <v>600</v>
      </c>
      <c r="C7549" s="65" t="s">
        <v>601</v>
      </c>
      <c r="D7549" s="66" t="s">
        <v>414</v>
      </c>
      <c r="E7549" s="66" t="s">
        <v>415</v>
      </c>
      <c r="F7549" s="65">
        <v>250873</v>
      </c>
      <c r="G7549" s="65" t="s">
        <v>12</v>
      </c>
      <c r="H7549" s="67">
        <v>1</v>
      </c>
      <c r="I7549" s="69" t="s">
        <v>1205</v>
      </c>
      <c r="J7549" s="63">
        <f t="shared" si="29"/>
        <v>44893</v>
      </c>
      <c r="K7549" s="64">
        <f>IF(ISBLANK(J7549),,H7549*INDEX(Inputs!G:G,MATCH(F7549,Inputs!E:E,0)))</f>
        <v>999</v>
      </c>
      <c r="L7549" s="65" t="str">
        <f>IF(ISBLANK(J7549),,INDEX(Inputs!D:D,MATCH(F7549,Inputs!E:E,0)))</f>
        <v>422BK Evo Fox Fireblade Gaming Keyboard USB</v>
      </c>
      <c r="M7549" s="65" t="str">
        <f>IF(ISBLANK(#REF!),,IF(B7549="Online","Online",IF(LEFT(B7549,1)="E","Online","Offline")))</f>
        <v>Offline</v>
      </c>
      <c r="N7549" s="64">
        <f>IF(ISBLANK(M7549),,H7549*INDEX(Inputs!F:F,MATCH(F7549,Inputs!E:E,0)))</f>
        <v>1299</v>
      </c>
      <c r="O7549" s="65"/>
    </row>
    <row r="7550" ht="15.75" customHeight="1" spans="1:15">
      <c r="A7550" s="65" t="s">
        <v>373</v>
      </c>
      <c r="B7550" s="66" t="s">
        <v>82</v>
      </c>
      <c r="C7550" s="65" t="s">
        <v>374</v>
      </c>
      <c r="D7550" s="66" t="s">
        <v>414</v>
      </c>
      <c r="E7550" s="66" t="s">
        <v>415</v>
      </c>
      <c r="F7550" s="65">
        <v>250874</v>
      </c>
      <c r="G7550" s="65" t="s">
        <v>13</v>
      </c>
      <c r="H7550" s="67">
        <v>0</v>
      </c>
      <c r="I7550" s="69" t="s">
        <v>1205</v>
      </c>
      <c r="J7550" s="63">
        <f t="shared" si="29"/>
        <v>44893</v>
      </c>
      <c r="K7550" s="64">
        <f>IF(ISBLANK(J7550),,H7550*INDEX(Inputs!G:G,MATCH(F7550,Inputs!E:E,0)))</f>
        <v>0</v>
      </c>
      <c r="L7550" s="65" t="str">
        <f>IF(ISBLANK(J7550),,INDEX(Inputs!D:D,MATCH(F7550,Inputs!E:E,0)))</f>
        <v>432BK EvoFox X-Team Gaming Keyboard &amp; Mouse (USB)</v>
      </c>
      <c r="M7550" s="65" t="str">
        <f>IF(ISBLANK(#REF!),,IF(B7550="Online","Online",IF(LEFT(B7550,1)="E","Online","Offline")))</f>
        <v>Offline</v>
      </c>
      <c r="N7550" s="64">
        <f>IF(ISBLANK(M7550),,H7550*INDEX(Inputs!F:F,MATCH(F7550,Inputs!E:E,0)))</f>
        <v>0</v>
      </c>
      <c r="O7550" s="65"/>
    </row>
    <row r="7551" ht="15.75" customHeight="1" spans="1:15">
      <c r="A7551" s="65" t="s">
        <v>487</v>
      </c>
      <c r="B7551" s="66" t="s">
        <v>168</v>
      </c>
      <c r="C7551" s="65" t="s">
        <v>488</v>
      </c>
      <c r="D7551" s="66" t="s">
        <v>414</v>
      </c>
      <c r="E7551" s="66" t="s">
        <v>415</v>
      </c>
      <c r="F7551" s="65">
        <v>250874</v>
      </c>
      <c r="G7551" s="65" t="s">
        <v>13</v>
      </c>
      <c r="H7551" s="67">
        <v>1</v>
      </c>
      <c r="I7551" s="69" t="s">
        <v>1205</v>
      </c>
      <c r="J7551" s="63">
        <f t="shared" si="29"/>
        <v>44893</v>
      </c>
      <c r="K7551" s="64">
        <f>IF(ISBLANK(J7551),,H7551*INDEX(Inputs!G:G,MATCH(F7551,Inputs!E:E,0)))</f>
        <v>1349</v>
      </c>
      <c r="L7551" s="65" t="str">
        <f>IF(ISBLANK(J7551),,INDEX(Inputs!D:D,MATCH(F7551,Inputs!E:E,0)))</f>
        <v>432BK EvoFox X-Team Gaming Keyboard &amp; Mouse (USB)</v>
      </c>
      <c r="M7551" s="65" t="str">
        <f>IF(ISBLANK(#REF!),,IF(B7551="Online","Online",IF(LEFT(B7551,1)="E","Online","Offline")))</f>
        <v>Offline</v>
      </c>
      <c r="N7551" s="64">
        <f>IF(ISBLANK(M7551),,H7551*INDEX(Inputs!F:F,MATCH(F7551,Inputs!E:E,0)))</f>
        <v>1899</v>
      </c>
      <c r="O7551" s="65"/>
    </row>
    <row r="7552" ht="15.75" customHeight="1" spans="1:15">
      <c r="A7552" s="65" t="s">
        <v>762</v>
      </c>
      <c r="B7552" s="66" t="s">
        <v>41</v>
      </c>
      <c r="C7552" s="65" t="s">
        <v>469</v>
      </c>
      <c r="D7552" s="66" t="s">
        <v>370</v>
      </c>
      <c r="E7552" s="66" t="s">
        <v>371</v>
      </c>
      <c r="F7552" s="65">
        <v>260086</v>
      </c>
      <c r="G7552" s="65" t="s">
        <v>16</v>
      </c>
      <c r="H7552" s="67">
        <v>1</v>
      </c>
      <c r="I7552" s="69" t="s">
        <v>1205</v>
      </c>
      <c r="J7552" s="63">
        <f t="shared" si="29"/>
        <v>44893</v>
      </c>
      <c r="K7552" s="64">
        <f>IF(ISBLANK(J7552),,H7552*INDEX(Inputs!G:G,MATCH(F7552,Inputs!E:E,0)))</f>
        <v>1699</v>
      </c>
      <c r="L7552" s="65" t="str">
        <f>IF(ISBLANK(J7552),,INDEX(Inputs!D:D,MATCH(F7552,Inputs!E:E,0)))</f>
        <v>436BK Type-C 6 in 1 Multiport Hub</v>
      </c>
      <c r="M7552" s="65" t="str">
        <f>IF(ISBLANK(#REF!),,IF(B7552="Online","Online",IF(LEFT(B7552,1)="E","Online","Offline")))</f>
        <v>Offline</v>
      </c>
      <c r="N7552" s="64">
        <f>IF(ISBLANK(M7552),,H7552*INDEX(Inputs!F:F,MATCH(F7552,Inputs!E:E,0)))</f>
        <v>2599</v>
      </c>
      <c r="O7552" s="65"/>
    </row>
    <row r="7553" ht="15.75" customHeight="1" spans="1:15">
      <c r="A7553" s="65" t="s">
        <v>341</v>
      </c>
      <c r="B7553" s="66" t="s">
        <v>83</v>
      </c>
      <c r="C7553" s="65" t="s">
        <v>394</v>
      </c>
      <c r="D7553" s="66" t="s">
        <v>370</v>
      </c>
      <c r="E7553" s="66" t="s">
        <v>371</v>
      </c>
      <c r="F7553" s="65">
        <v>260086</v>
      </c>
      <c r="G7553" s="65" t="s">
        <v>16</v>
      </c>
      <c r="H7553" s="67">
        <v>1</v>
      </c>
      <c r="I7553" s="69" t="s">
        <v>1205</v>
      </c>
      <c r="J7553" s="63">
        <f t="shared" si="29"/>
        <v>44893</v>
      </c>
      <c r="K7553" s="64">
        <f>IF(ISBLANK(J7553),,H7553*INDEX(Inputs!G:G,MATCH(F7553,Inputs!E:E,0)))</f>
        <v>1699</v>
      </c>
      <c r="L7553" s="65" t="str">
        <f>IF(ISBLANK(J7553),,INDEX(Inputs!D:D,MATCH(F7553,Inputs!E:E,0)))</f>
        <v>436BK Type-C 6 in 1 Multiport Hub</v>
      </c>
      <c r="M7553" s="65" t="str">
        <f>IF(ISBLANK(#REF!),,IF(B7553="Online","Online",IF(LEFT(B7553,1)="E","Online","Offline")))</f>
        <v>Offline</v>
      </c>
      <c r="N7553" s="64">
        <f>IF(ISBLANK(M7553),,H7553*INDEX(Inputs!F:F,MATCH(F7553,Inputs!E:E,0)))</f>
        <v>2599</v>
      </c>
      <c r="O7553" s="65"/>
    </row>
    <row r="7554" ht="15.75" customHeight="1" spans="1:15">
      <c r="A7554" s="65" t="s">
        <v>767</v>
      </c>
      <c r="B7554" s="66" t="s">
        <v>107</v>
      </c>
      <c r="C7554" s="65" t="s">
        <v>498</v>
      </c>
      <c r="D7554" s="66" t="s">
        <v>370</v>
      </c>
      <c r="E7554" s="66" t="s">
        <v>371</v>
      </c>
      <c r="F7554" s="65">
        <v>260086</v>
      </c>
      <c r="G7554" s="65" t="s">
        <v>16</v>
      </c>
      <c r="H7554" s="67">
        <v>1</v>
      </c>
      <c r="I7554" s="69" t="s">
        <v>1205</v>
      </c>
      <c r="J7554" s="63">
        <f t="shared" si="29"/>
        <v>44893</v>
      </c>
      <c r="K7554" s="64">
        <f>IF(ISBLANK(J7554),,H7554*INDEX(Inputs!G:G,MATCH(F7554,Inputs!E:E,0)))</f>
        <v>1699</v>
      </c>
      <c r="L7554" s="65" t="str">
        <f>IF(ISBLANK(J7554),,INDEX(Inputs!D:D,MATCH(F7554,Inputs!E:E,0)))</f>
        <v>436BK Type-C 6 in 1 Multiport Hub</v>
      </c>
      <c r="M7554" s="65" t="str">
        <f>IF(ISBLANK(#REF!),,IF(B7554="Online","Online",IF(LEFT(B7554,1)="E","Online","Offline")))</f>
        <v>Offline</v>
      </c>
      <c r="N7554" s="64">
        <f>IF(ISBLANK(M7554),,H7554*INDEX(Inputs!F:F,MATCH(F7554,Inputs!E:E,0)))</f>
        <v>2599</v>
      </c>
      <c r="O7554" s="65"/>
    </row>
    <row r="7555" ht="15.75" customHeight="1" spans="1:15">
      <c r="A7555" s="65" t="s">
        <v>761</v>
      </c>
      <c r="B7555" s="66" t="s">
        <v>116</v>
      </c>
      <c r="C7555" s="65" t="s">
        <v>617</v>
      </c>
      <c r="D7555" s="66" t="s">
        <v>370</v>
      </c>
      <c r="E7555" s="66" t="s">
        <v>410</v>
      </c>
      <c r="F7555" s="65">
        <v>250877</v>
      </c>
      <c r="G7555" s="65" t="s">
        <v>22</v>
      </c>
      <c r="H7555" s="67">
        <v>1</v>
      </c>
      <c r="I7555" s="69" t="s">
        <v>1205</v>
      </c>
      <c r="J7555" s="63">
        <f t="shared" si="29"/>
        <v>44893</v>
      </c>
      <c r="K7555" s="64">
        <f>IF(ISBLANK(J7555),,H7555*INDEX(Inputs!G:G,MATCH(F7555,Inputs!E:E,0)))</f>
        <v>349</v>
      </c>
      <c r="L7555" s="65" t="str">
        <f>IF(ISBLANK(J7555),,INDEX(Inputs!D:D,MATCH(F7555,Inputs!E:E,0)))</f>
        <v>595BK Evo Fox Falcon X35 Medium Speed Mouse Pad</v>
      </c>
      <c r="M7555" s="65" t="str">
        <f>IF(ISBLANK(#REF!),,IF(B7555="Online","Online",IF(LEFT(B7555,1)="E","Online","Offline")))</f>
        <v>Offline</v>
      </c>
      <c r="N7555" s="64">
        <f>IF(ISBLANK(M7555),,H7555*INDEX(Inputs!F:F,MATCH(F7555,Inputs!E:E,0)))</f>
        <v>699</v>
      </c>
      <c r="O7555" s="65"/>
    </row>
    <row r="7556" ht="15.75" customHeight="1" spans="1:15">
      <c r="A7556" s="65" t="s">
        <v>794</v>
      </c>
      <c r="B7556" s="66" t="s">
        <v>518</v>
      </c>
      <c r="C7556" s="65" t="s">
        <v>519</v>
      </c>
      <c r="D7556" s="66" t="s">
        <v>370</v>
      </c>
      <c r="E7556" s="66" t="s">
        <v>410</v>
      </c>
      <c r="F7556" s="65">
        <v>250877</v>
      </c>
      <c r="G7556" s="65" t="s">
        <v>22</v>
      </c>
      <c r="H7556" s="67">
        <v>1</v>
      </c>
      <c r="I7556" s="69" t="s">
        <v>1205</v>
      </c>
      <c r="J7556" s="63">
        <f t="shared" si="29"/>
        <v>44893</v>
      </c>
      <c r="K7556" s="64">
        <f>IF(ISBLANK(J7556),,H7556*INDEX(Inputs!G:G,MATCH(F7556,Inputs!E:E,0)))</f>
        <v>349</v>
      </c>
      <c r="L7556" s="65" t="str">
        <f>IF(ISBLANK(J7556),,INDEX(Inputs!D:D,MATCH(F7556,Inputs!E:E,0)))</f>
        <v>595BK Evo Fox Falcon X35 Medium Speed Mouse Pad</v>
      </c>
      <c r="M7556" s="65" t="str">
        <f>IF(ISBLANK(#REF!),,IF(B7556="Online","Online",IF(LEFT(B7556,1)="E","Online","Offline")))</f>
        <v>Offline</v>
      </c>
      <c r="N7556" s="64">
        <f>IF(ISBLANK(M7556),,H7556*INDEX(Inputs!F:F,MATCH(F7556,Inputs!E:E,0)))</f>
        <v>699</v>
      </c>
      <c r="O7556" s="65"/>
    </row>
    <row r="7557" ht="15.75" customHeight="1" spans="1:15">
      <c r="A7557" s="65" t="s">
        <v>1066</v>
      </c>
      <c r="B7557" s="66" t="s">
        <v>153</v>
      </c>
      <c r="C7557" s="65" t="s">
        <v>953</v>
      </c>
      <c r="D7557" s="66" t="s">
        <v>370</v>
      </c>
      <c r="E7557" s="66" t="s">
        <v>410</v>
      </c>
      <c r="F7557" s="65">
        <v>250877</v>
      </c>
      <c r="G7557" s="65" t="s">
        <v>22</v>
      </c>
      <c r="H7557" s="67">
        <v>2</v>
      </c>
      <c r="I7557" s="69" t="s">
        <v>1205</v>
      </c>
      <c r="J7557" s="63">
        <f t="shared" si="29"/>
        <v>44893</v>
      </c>
      <c r="K7557" s="64">
        <f>IF(ISBLANK(J7557),,H7557*INDEX(Inputs!G:G,MATCH(F7557,Inputs!E:E,0)))</f>
        <v>698</v>
      </c>
      <c r="L7557" s="65" t="str">
        <f>IF(ISBLANK(J7557),,INDEX(Inputs!D:D,MATCH(F7557,Inputs!E:E,0)))</f>
        <v>595BK Evo Fox Falcon X35 Medium Speed Mouse Pad</v>
      </c>
      <c r="M7557" s="65" t="str">
        <f>IF(ISBLANK(#REF!),,IF(B7557="Online","Online",IF(LEFT(B7557,1)="E","Online","Offline")))</f>
        <v>Offline</v>
      </c>
      <c r="N7557" s="64">
        <f>IF(ISBLANK(M7557),,H7557*INDEX(Inputs!F:F,MATCH(F7557,Inputs!E:E,0)))</f>
        <v>1398</v>
      </c>
      <c r="O7557" s="65"/>
    </row>
    <row r="7558" ht="15.75" customHeight="1" spans="1:15">
      <c r="A7558" s="65" t="s">
        <v>814</v>
      </c>
      <c r="B7558" s="66" t="s">
        <v>552</v>
      </c>
      <c r="C7558" s="65" t="s">
        <v>553</v>
      </c>
      <c r="D7558" s="66" t="s">
        <v>370</v>
      </c>
      <c r="E7558" s="66" t="s">
        <v>410</v>
      </c>
      <c r="F7558" s="65">
        <v>250877</v>
      </c>
      <c r="G7558" s="65" t="s">
        <v>22</v>
      </c>
      <c r="H7558" s="67">
        <v>1</v>
      </c>
      <c r="I7558" s="69" t="s">
        <v>1205</v>
      </c>
      <c r="J7558" s="63">
        <f t="shared" si="29"/>
        <v>44893</v>
      </c>
      <c r="K7558" s="64">
        <f>IF(ISBLANK(J7558),,H7558*INDEX(Inputs!G:G,MATCH(F7558,Inputs!E:E,0)))</f>
        <v>349</v>
      </c>
      <c r="L7558" s="65" t="str">
        <f>IF(ISBLANK(J7558),,INDEX(Inputs!D:D,MATCH(F7558,Inputs!E:E,0)))</f>
        <v>595BK Evo Fox Falcon X35 Medium Speed Mouse Pad</v>
      </c>
      <c r="M7558" s="65" t="str">
        <f>IF(ISBLANK(#REF!),,IF(B7558="Online","Online",IF(LEFT(B7558,1)="E","Online","Offline")))</f>
        <v>Offline</v>
      </c>
      <c r="N7558" s="64">
        <f>IF(ISBLANK(M7558),,H7558*INDEX(Inputs!F:F,MATCH(F7558,Inputs!E:E,0)))</f>
        <v>699</v>
      </c>
      <c r="O7558" s="65"/>
    </row>
    <row r="7559" ht="15.75" customHeight="1" spans="1:15">
      <c r="A7559" s="65" t="s">
        <v>462</v>
      </c>
      <c r="B7559" s="66" t="s">
        <v>765</v>
      </c>
      <c r="C7559" s="65" t="s">
        <v>765</v>
      </c>
      <c r="D7559" s="66" t="s">
        <v>370</v>
      </c>
      <c r="E7559" s="66" t="s">
        <v>410</v>
      </c>
      <c r="F7559" s="65">
        <v>250877</v>
      </c>
      <c r="G7559" s="65" t="s">
        <v>22</v>
      </c>
      <c r="H7559" s="67">
        <v>1</v>
      </c>
      <c r="I7559" s="69" t="s">
        <v>1205</v>
      </c>
      <c r="J7559" s="63">
        <f t="shared" si="29"/>
        <v>44893</v>
      </c>
      <c r="K7559" s="64">
        <f>IF(ISBLANK(J7559),,H7559*INDEX(Inputs!G:G,MATCH(F7559,Inputs!E:E,0)))</f>
        <v>349</v>
      </c>
      <c r="L7559" s="65" t="str">
        <f>IF(ISBLANK(J7559),,INDEX(Inputs!D:D,MATCH(F7559,Inputs!E:E,0)))</f>
        <v>595BK Evo Fox Falcon X35 Medium Speed Mouse Pad</v>
      </c>
      <c r="M7559" s="65" t="str">
        <f>IF(ISBLANK(#REF!),,IF(B7559="Online","Online",IF(LEFT(B7559,1)="E","Online","Offline")))</f>
        <v>Online</v>
      </c>
      <c r="N7559" s="64">
        <f>IF(ISBLANK(M7559),,H7559*INDEX(Inputs!F:F,MATCH(F7559,Inputs!E:E,0)))</f>
        <v>699</v>
      </c>
      <c r="O7559" s="65"/>
    </row>
    <row r="7560" ht="15.75" customHeight="1" spans="1:15">
      <c r="A7560" s="65" t="s">
        <v>763</v>
      </c>
      <c r="B7560" s="66" t="s">
        <v>483</v>
      </c>
      <c r="C7560" s="65" t="s">
        <v>484</v>
      </c>
      <c r="D7560" s="66" t="s">
        <v>370</v>
      </c>
      <c r="E7560" s="66" t="s">
        <v>410</v>
      </c>
      <c r="F7560" s="65">
        <v>250879</v>
      </c>
      <c r="G7560" s="65" t="s">
        <v>30</v>
      </c>
      <c r="H7560" s="67">
        <v>1</v>
      </c>
      <c r="I7560" s="69" t="s">
        <v>1205</v>
      </c>
      <c r="J7560" s="63">
        <f t="shared" si="29"/>
        <v>44893</v>
      </c>
      <c r="K7560" s="64">
        <f>IF(ISBLANK(J7560),,H7560*INDEX(Inputs!G:G,MATCH(F7560,Inputs!E:E,0)))</f>
        <v>699</v>
      </c>
      <c r="L7560" s="65" t="str">
        <f>IF(ISBLANK(J7560),,INDEX(Inputs!D:D,MATCH(F7560,Inputs!E:E,0)))</f>
        <v>597BK Evo Fox Falcon X85 Extra Large Speed Mouse Pad</v>
      </c>
      <c r="M7560" s="65" t="str">
        <f>IF(ISBLANK(#REF!),,IF(B7560="Online","Online",IF(LEFT(B7560,1)="E","Online","Offline")))</f>
        <v>Offline</v>
      </c>
      <c r="N7560" s="64">
        <f>IF(ISBLANK(M7560),,H7560*INDEX(Inputs!F:F,MATCH(F7560,Inputs!E:E,0)))</f>
        <v>1199</v>
      </c>
      <c r="O7560" s="65"/>
    </row>
    <row r="7561" ht="15.75" customHeight="1" spans="1:15">
      <c r="A7561" s="65" t="s">
        <v>761</v>
      </c>
      <c r="B7561" s="66" t="s">
        <v>731</v>
      </c>
      <c r="C7561" s="65" t="s">
        <v>732</v>
      </c>
      <c r="D7561" s="66" t="s">
        <v>370</v>
      </c>
      <c r="E7561" s="66" t="s">
        <v>410</v>
      </c>
      <c r="F7561" s="65">
        <v>250879</v>
      </c>
      <c r="G7561" s="65" t="s">
        <v>30</v>
      </c>
      <c r="H7561" s="67">
        <v>1</v>
      </c>
      <c r="I7561" s="69" t="s">
        <v>1205</v>
      </c>
      <c r="J7561" s="63">
        <f t="shared" si="29"/>
        <v>44893</v>
      </c>
      <c r="K7561" s="64">
        <f>IF(ISBLANK(J7561),,H7561*INDEX(Inputs!G:G,MATCH(F7561,Inputs!E:E,0)))</f>
        <v>699</v>
      </c>
      <c r="L7561" s="65" t="str">
        <f>IF(ISBLANK(J7561),,INDEX(Inputs!D:D,MATCH(F7561,Inputs!E:E,0)))</f>
        <v>597BK Evo Fox Falcon X85 Extra Large Speed Mouse Pad</v>
      </c>
      <c r="M7561" s="65" t="str">
        <f>IF(ISBLANK(#REF!),,IF(B7561="Online","Online",IF(LEFT(B7561,1)="E","Online","Offline")))</f>
        <v>Offline</v>
      </c>
      <c r="N7561" s="64">
        <f>IF(ISBLANK(M7561),,H7561*INDEX(Inputs!F:F,MATCH(F7561,Inputs!E:E,0)))</f>
        <v>1199</v>
      </c>
      <c r="O7561" s="65"/>
    </row>
    <row r="7562" ht="15.75" customHeight="1" spans="1:15">
      <c r="A7562" s="65" t="s">
        <v>762</v>
      </c>
      <c r="B7562" s="66" t="s">
        <v>29</v>
      </c>
      <c r="C7562" s="65" t="s">
        <v>613</v>
      </c>
      <c r="D7562" s="66" t="s">
        <v>370</v>
      </c>
      <c r="E7562" s="66" t="s">
        <v>410</v>
      </c>
      <c r="F7562" s="65">
        <v>250876</v>
      </c>
      <c r="G7562" s="65" t="s">
        <v>26</v>
      </c>
      <c r="H7562" s="67">
        <v>2</v>
      </c>
      <c r="I7562" s="69" t="s">
        <v>1205</v>
      </c>
      <c r="J7562" s="63">
        <f t="shared" si="29"/>
        <v>44893</v>
      </c>
      <c r="K7562" s="64">
        <f>IF(ISBLANK(J7562),,H7562*INDEX(Inputs!G:G,MATCH(F7562,Inputs!E:E,0)))</f>
        <v>2798</v>
      </c>
      <c r="L7562" s="65" t="str">
        <f>IF(ISBLANK(J7562),,INDEX(Inputs!D:D,MATCH(F7562,Inputs!E:E,0)))</f>
        <v>649BK EvoFox Typhoon Laptop Cooling Pad</v>
      </c>
      <c r="M7562" s="65" t="str">
        <f>IF(ISBLANK(#REF!),,IF(B7562="Online","Online",IF(LEFT(B7562,1)="E","Online","Offline")))</f>
        <v>Offline</v>
      </c>
      <c r="N7562" s="64">
        <f>IF(ISBLANK(M7562),,H7562*INDEX(Inputs!F:F,MATCH(F7562,Inputs!E:E,0)))</f>
        <v>3998</v>
      </c>
      <c r="O7562" s="65"/>
    </row>
    <row r="7563" ht="15.75" customHeight="1" spans="1:15">
      <c r="A7563" s="65" t="s">
        <v>773</v>
      </c>
      <c r="B7563" s="66" t="s">
        <v>112</v>
      </c>
      <c r="C7563" s="65" t="s">
        <v>510</v>
      </c>
      <c r="D7563" s="66" t="s">
        <v>370</v>
      </c>
      <c r="E7563" s="66" t="s">
        <v>410</v>
      </c>
      <c r="F7563" s="65">
        <v>250876</v>
      </c>
      <c r="G7563" s="65" t="s">
        <v>26</v>
      </c>
      <c r="H7563" s="67">
        <v>1</v>
      </c>
      <c r="I7563" s="69" t="s">
        <v>1205</v>
      </c>
      <c r="J7563" s="63">
        <f t="shared" si="29"/>
        <v>44893</v>
      </c>
      <c r="K7563" s="64">
        <f>IF(ISBLANK(J7563),,H7563*INDEX(Inputs!G:G,MATCH(F7563,Inputs!E:E,0)))</f>
        <v>1399</v>
      </c>
      <c r="L7563" s="65" t="str">
        <f>IF(ISBLANK(J7563),,INDEX(Inputs!D:D,MATCH(F7563,Inputs!E:E,0)))</f>
        <v>649BK EvoFox Typhoon Laptop Cooling Pad</v>
      </c>
      <c r="M7563" s="65" t="str">
        <f>IF(ISBLANK(#REF!),,IF(B7563="Online","Online",IF(LEFT(B7563,1)="E","Online","Offline")))</f>
        <v>Offline</v>
      </c>
      <c r="N7563" s="64">
        <f>IF(ISBLANK(M7563),,H7563*INDEX(Inputs!F:F,MATCH(F7563,Inputs!E:E,0)))</f>
        <v>1999</v>
      </c>
      <c r="O7563" s="65"/>
    </row>
    <row r="7564" ht="15.75" customHeight="1" spans="1:15">
      <c r="A7564" s="65" t="s">
        <v>814</v>
      </c>
      <c r="B7564" s="66" t="s">
        <v>552</v>
      </c>
      <c r="C7564" s="65" t="s">
        <v>553</v>
      </c>
      <c r="D7564" s="66" t="s">
        <v>370</v>
      </c>
      <c r="E7564" s="66" t="s">
        <v>410</v>
      </c>
      <c r="F7564" s="65">
        <v>250876</v>
      </c>
      <c r="G7564" s="65" t="s">
        <v>26</v>
      </c>
      <c r="H7564" s="67">
        <v>1</v>
      </c>
      <c r="I7564" s="69" t="s">
        <v>1205</v>
      </c>
      <c r="J7564" s="63">
        <f t="shared" si="29"/>
        <v>44893</v>
      </c>
      <c r="K7564" s="64">
        <f>IF(ISBLANK(J7564),,H7564*INDEX(Inputs!G:G,MATCH(F7564,Inputs!E:E,0)))</f>
        <v>1399</v>
      </c>
      <c r="L7564" s="65" t="str">
        <f>IF(ISBLANK(J7564),,INDEX(Inputs!D:D,MATCH(F7564,Inputs!E:E,0)))</f>
        <v>649BK EvoFox Typhoon Laptop Cooling Pad</v>
      </c>
      <c r="M7564" s="65" t="str">
        <f>IF(ISBLANK(#REF!),,IF(B7564="Online","Online",IF(LEFT(B7564,1)="E","Online","Offline")))</f>
        <v>Offline</v>
      </c>
      <c r="N7564" s="64">
        <f>IF(ISBLANK(M7564),,H7564*INDEX(Inputs!F:F,MATCH(F7564,Inputs!E:E,0)))</f>
        <v>1999</v>
      </c>
      <c r="O7564" s="65"/>
    </row>
    <row r="7565" ht="15.75" customHeight="1" spans="1:15">
      <c r="A7565" s="65" t="s">
        <v>777</v>
      </c>
      <c r="B7565" s="66" t="s">
        <v>185</v>
      </c>
      <c r="C7565" s="65" t="s">
        <v>651</v>
      </c>
      <c r="D7565" s="66" t="s">
        <v>370</v>
      </c>
      <c r="E7565" s="66" t="s">
        <v>410</v>
      </c>
      <c r="F7565" s="65">
        <v>250876</v>
      </c>
      <c r="G7565" s="65" t="s">
        <v>26</v>
      </c>
      <c r="H7565" s="67">
        <v>1</v>
      </c>
      <c r="I7565" s="69" t="s">
        <v>1205</v>
      </c>
      <c r="J7565" s="63">
        <f t="shared" si="29"/>
        <v>44893</v>
      </c>
      <c r="K7565" s="64">
        <f>IF(ISBLANK(J7565),,H7565*INDEX(Inputs!G:G,MATCH(F7565,Inputs!E:E,0)))</f>
        <v>1399</v>
      </c>
      <c r="L7565" s="65" t="str">
        <f>IF(ISBLANK(J7565),,INDEX(Inputs!D:D,MATCH(F7565,Inputs!E:E,0)))</f>
        <v>649BK EvoFox Typhoon Laptop Cooling Pad</v>
      </c>
      <c r="M7565" s="65" t="str">
        <f>IF(ISBLANK(#REF!),,IF(B7565="Online","Online",IF(LEFT(B7565,1)="E","Online","Offline")))</f>
        <v>Offline</v>
      </c>
      <c r="N7565" s="64">
        <f>IF(ISBLANK(M7565),,H7565*INDEX(Inputs!F:F,MATCH(F7565,Inputs!E:E,0)))</f>
        <v>1999</v>
      </c>
      <c r="O7565" s="65"/>
    </row>
    <row r="7566" ht="15.75" customHeight="1" spans="1:15">
      <c r="A7566" s="65" t="s">
        <v>850</v>
      </c>
      <c r="B7566" s="66" t="s">
        <v>220</v>
      </c>
      <c r="C7566" s="65" t="s">
        <v>555</v>
      </c>
      <c r="D7566" s="66" t="s">
        <v>370</v>
      </c>
      <c r="E7566" s="66" t="s">
        <v>410</v>
      </c>
      <c r="F7566" s="65">
        <v>250876</v>
      </c>
      <c r="G7566" s="65" t="s">
        <v>26</v>
      </c>
      <c r="H7566" s="67">
        <v>2</v>
      </c>
      <c r="I7566" s="69" t="s">
        <v>1205</v>
      </c>
      <c r="J7566" s="63">
        <f t="shared" si="29"/>
        <v>44893</v>
      </c>
      <c r="K7566" s="64">
        <f>IF(ISBLANK(J7566),,H7566*INDEX(Inputs!G:G,MATCH(F7566,Inputs!E:E,0)))</f>
        <v>2798</v>
      </c>
      <c r="L7566" s="65" t="str">
        <f>IF(ISBLANK(J7566),,INDEX(Inputs!D:D,MATCH(F7566,Inputs!E:E,0)))</f>
        <v>649BK EvoFox Typhoon Laptop Cooling Pad</v>
      </c>
      <c r="M7566" s="65" t="str">
        <f>IF(ISBLANK(#REF!),,IF(B7566="Online","Online",IF(LEFT(B7566,1)="E","Online","Offline")))</f>
        <v>Offline</v>
      </c>
      <c r="N7566" s="64">
        <f>IF(ISBLANK(M7566),,H7566*INDEX(Inputs!F:F,MATCH(F7566,Inputs!E:E,0)))</f>
        <v>3998</v>
      </c>
      <c r="O7566" s="65"/>
    </row>
    <row r="7567" ht="15.75" customHeight="1" spans="1:15">
      <c r="A7567" s="65" t="s">
        <v>327</v>
      </c>
      <c r="B7567" s="66" t="s">
        <v>224</v>
      </c>
      <c r="C7567" s="65" t="s">
        <v>1072</v>
      </c>
      <c r="D7567" s="66" t="s">
        <v>370</v>
      </c>
      <c r="E7567" s="66" t="s">
        <v>410</v>
      </c>
      <c r="F7567" s="65">
        <v>250876</v>
      </c>
      <c r="G7567" s="65" t="s">
        <v>26</v>
      </c>
      <c r="H7567" s="67">
        <v>1</v>
      </c>
      <c r="I7567" s="69" t="s">
        <v>1205</v>
      </c>
      <c r="J7567" s="63">
        <f t="shared" si="29"/>
        <v>44893</v>
      </c>
      <c r="K7567" s="64">
        <f>IF(ISBLANK(J7567),,H7567*INDEX(Inputs!G:G,MATCH(F7567,Inputs!E:E,0)))</f>
        <v>1399</v>
      </c>
      <c r="L7567" s="65" t="str">
        <f>IF(ISBLANK(J7567),,INDEX(Inputs!D:D,MATCH(F7567,Inputs!E:E,0)))</f>
        <v>649BK EvoFox Typhoon Laptop Cooling Pad</v>
      </c>
      <c r="M7567" s="65" t="str">
        <f>IF(ISBLANK(#REF!),,IF(B7567="Online","Online",IF(LEFT(B7567,1)="E","Online","Offline")))</f>
        <v>Offline</v>
      </c>
      <c r="N7567" s="64">
        <f>IF(ISBLANK(M7567),,H7567*INDEX(Inputs!F:F,MATCH(F7567,Inputs!E:E,0)))</f>
        <v>1999</v>
      </c>
      <c r="O7567" s="65"/>
    </row>
    <row r="7568" ht="15.75" customHeight="1" spans="1:15">
      <c r="A7568" s="65" t="s">
        <v>750</v>
      </c>
      <c r="B7568" s="66" t="s">
        <v>765</v>
      </c>
      <c r="C7568" s="65" t="s">
        <v>765</v>
      </c>
      <c r="D7568" s="66" t="s">
        <v>370</v>
      </c>
      <c r="E7568" s="66" t="s">
        <v>410</v>
      </c>
      <c r="F7568" s="65">
        <v>250876</v>
      </c>
      <c r="G7568" s="65" t="s">
        <v>26</v>
      </c>
      <c r="H7568" s="67">
        <v>1</v>
      </c>
      <c r="I7568" s="69" t="s">
        <v>1205</v>
      </c>
      <c r="J7568" s="63">
        <f t="shared" si="29"/>
        <v>44893</v>
      </c>
      <c r="K7568" s="64">
        <f>IF(ISBLANK(J7568),,H7568*INDEX(Inputs!G:G,MATCH(F7568,Inputs!E:E,0)))</f>
        <v>1399</v>
      </c>
      <c r="L7568" s="65" t="str">
        <f>IF(ISBLANK(J7568),,INDEX(Inputs!D:D,MATCH(F7568,Inputs!E:E,0)))</f>
        <v>649BK EvoFox Typhoon Laptop Cooling Pad</v>
      </c>
      <c r="M7568" s="65" t="str">
        <f>IF(ISBLANK(#REF!),,IF(B7568="Online","Online",IF(LEFT(B7568,1)="E","Online","Offline")))</f>
        <v>Online</v>
      </c>
      <c r="N7568" s="64">
        <f>IF(ISBLANK(M7568),,H7568*INDEX(Inputs!F:F,MATCH(F7568,Inputs!E:E,0)))</f>
        <v>1999</v>
      </c>
      <c r="O7568" s="65"/>
    </row>
    <row r="7569" ht="15.75" customHeight="1" spans="1:15">
      <c r="A7569" s="65" t="s">
        <v>327</v>
      </c>
      <c r="B7569" s="66" t="s">
        <v>85</v>
      </c>
      <c r="C7569" s="65" t="s">
        <v>736</v>
      </c>
      <c r="D7569" s="66" t="s">
        <v>370</v>
      </c>
      <c r="E7569" s="66" t="s">
        <v>410</v>
      </c>
      <c r="F7569" s="65">
        <v>250423</v>
      </c>
      <c r="G7569" s="65" t="s">
        <v>11</v>
      </c>
      <c r="H7569" s="67">
        <v>1</v>
      </c>
      <c r="I7569" s="69" t="s">
        <v>1205</v>
      </c>
      <c r="J7569" s="63">
        <f t="shared" si="29"/>
        <v>44893</v>
      </c>
      <c r="K7569" s="64">
        <f>IF(ISBLANK(J7569),,H7569*INDEX(Inputs!G:G,MATCH(F7569,Inputs!E:E,0)))</f>
        <v>759</v>
      </c>
      <c r="L7569" s="65" t="str">
        <f>IF(ISBLANK(J7569),,INDEX(Inputs!D:D,MATCH(F7569,Inputs!E:E,0)))</f>
        <v>650GR Ergo View Laptop Stand-Grey</v>
      </c>
      <c r="M7569" s="65" t="str">
        <f>IF(ISBLANK(#REF!),,IF(B7569="Online","Online",IF(LEFT(B7569,1)="E","Online","Offline")))</f>
        <v>Offline</v>
      </c>
      <c r="N7569" s="64">
        <f>IF(ISBLANK(M7569),,H7569*INDEX(Inputs!F:F,MATCH(F7569,Inputs!E:E,0)))</f>
        <v>899</v>
      </c>
      <c r="O7569" s="65"/>
    </row>
    <row r="7570" ht="15.75" customHeight="1" spans="1:15">
      <c r="A7570" s="65" t="s">
        <v>775</v>
      </c>
      <c r="B7570" s="66" t="s">
        <v>765</v>
      </c>
      <c r="C7570" s="65" t="s">
        <v>765</v>
      </c>
      <c r="D7570" s="66" t="s">
        <v>370</v>
      </c>
      <c r="E7570" s="66" t="s">
        <v>410</v>
      </c>
      <c r="F7570" s="65">
        <v>250423</v>
      </c>
      <c r="G7570" s="65" t="s">
        <v>11</v>
      </c>
      <c r="H7570" s="67">
        <v>1</v>
      </c>
      <c r="I7570" s="69" t="s">
        <v>1205</v>
      </c>
      <c r="J7570" s="63">
        <f t="shared" si="29"/>
        <v>44893</v>
      </c>
      <c r="K7570" s="64">
        <f>IF(ISBLANK(J7570),,H7570*INDEX(Inputs!G:G,MATCH(F7570,Inputs!E:E,0)))</f>
        <v>759</v>
      </c>
      <c r="L7570" s="65" t="str">
        <f>IF(ISBLANK(J7570),,INDEX(Inputs!D:D,MATCH(F7570,Inputs!E:E,0)))</f>
        <v>650GR Ergo View Laptop Stand-Grey</v>
      </c>
      <c r="M7570" s="65" t="str">
        <f>IF(ISBLANK(#REF!),,IF(B7570="Online","Online",IF(LEFT(B7570,1)="E","Online","Offline")))</f>
        <v>Online</v>
      </c>
      <c r="N7570" s="64">
        <f>IF(ISBLANK(M7570),,H7570*INDEX(Inputs!F:F,MATCH(F7570,Inputs!E:E,0)))</f>
        <v>899</v>
      </c>
      <c r="O7570" s="65"/>
    </row>
    <row r="7571" ht="15.75" customHeight="1" spans="1:15">
      <c r="A7571" s="65" t="s">
        <v>761</v>
      </c>
      <c r="B7571" s="66" t="s">
        <v>765</v>
      </c>
      <c r="C7571" s="65" t="s">
        <v>765</v>
      </c>
      <c r="D7571" s="66" t="s">
        <v>370</v>
      </c>
      <c r="E7571" s="66" t="s">
        <v>410</v>
      </c>
      <c r="F7571" s="65">
        <v>250423</v>
      </c>
      <c r="G7571" s="65" t="s">
        <v>11</v>
      </c>
      <c r="H7571" s="67">
        <v>1</v>
      </c>
      <c r="I7571" s="69" t="s">
        <v>1205</v>
      </c>
      <c r="J7571" s="63">
        <f t="shared" si="29"/>
        <v>44893</v>
      </c>
      <c r="K7571" s="64">
        <f>IF(ISBLANK(J7571),,H7571*INDEX(Inputs!G:G,MATCH(F7571,Inputs!E:E,0)))</f>
        <v>759</v>
      </c>
      <c r="L7571" s="65" t="str">
        <f>IF(ISBLANK(J7571),,INDEX(Inputs!D:D,MATCH(F7571,Inputs!E:E,0)))</f>
        <v>650GR Ergo View Laptop Stand-Grey</v>
      </c>
      <c r="M7571" s="65" t="str">
        <f>IF(ISBLANK(#REF!),,IF(B7571="Online","Online",IF(LEFT(B7571,1)="E","Online","Offline")))</f>
        <v>Online</v>
      </c>
      <c r="N7571" s="64">
        <f>IF(ISBLANK(M7571),,H7571*INDEX(Inputs!F:F,MATCH(F7571,Inputs!E:E,0)))</f>
        <v>899</v>
      </c>
      <c r="O7571" s="65"/>
    </row>
    <row r="7572" ht="15.75" customHeight="1" spans="1:15">
      <c r="A7572" s="65" t="s">
        <v>805</v>
      </c>
      <c r="B7572" s="66" t="s">
        <v>765</v>
      </c>
      <c r="C7572" s="65" t="s">
        <v>765</v>
      </c>
      <c r="D7572" s="66" t="s">
        <v>370</v>
      </c>
      <c r="E7572" s="66" t="s">
        <v>410</v>
      </c>
      <c r="F7572" s="65">
        <v>250423</v>
      </c>
      <c r="G7572" s="65" t="s">
        <v>11</v>
      </c>
      <c r="H7572" s="67">
        <v>1</v>
      </c>
      <c r="I7572" s="69" t="s">
        <v>1205</v>
      </c>
      <c r="J7572" s="63">
        <f t="shared" si="29"/>
        <v>44893</v>
      </c>
      <c r="K7572" s="64">
        <f>IF(ISBLANK(J7572),,H7572*INDEX(Inputs!G:G,MATCH(F7572,Inputs!E:E,0)))</f>
        <v>759</v>
      </c>
      <c r="L7572" s="65" t="str">
        <f>IF(ISBLANK(J7572),,INDEX(Inputs!D:D,MATCH(F7572,Inputs!E:E,0)))</f>
        <v>650GR Ergo View Laptop Stand-Grey</v>
      </c>
      <c r="M7572" s="65" t="str">
        <f>IF(ISBLANK(#REF!),,IF(B7572="Online","Online",IF(LEFT(B7572,1)="E","Online","Offline")))</f>
        <v>Online</v>
      </c>
      <c r="N7572" s="64">
        <f>IF(ISBLANK(M7572),,H7572*INDEX(Inputs!F:F,MATCH(F7572,Inputs!E:E,0)))</f>
        <v>899</v>
      </c>
      <c r="O7572" s="65"/>
    </row>
    <row r="7573" ht="15.75" customHeight="1" spans="1:15">
      <c r="A7573" s="65" t="s">
        <v>355</v>
      </c>
      <c r="B7573" s="66" t="s">
        <v>765</v>
      </c>
      <c r="C7573" s="65" t="s">
        <v>765</v>
      </c>
      <c r="D7573" s="66" t="s">
        <v>414</v>
      </c>
      <c r="E7573" s="66" t="s">
        <v>415</v>
      </c>
      <c r="F7573" s="65">
        <v>250424</v>
      </c>
      <c r="G7573" s="65" t="s">
        <v>15</v>
      </c>
      <c r="H7573" s="67">
        <v>1</v>
      </c>
      <c r="I7573" s="69" t="s">
        <v>1205</v>
      </c>
      <c r="J7573" s="63">
        <f t="shared" si="29"/>
        <v>44893</v>
      </c>
      <c r="K7573" s="64">
        <f>IF(ISBLANK(J7573),,H7573*INDEX(Inputs!G:G,MATCH(F7573,Inputs!E:E,0)))</f>
        <v>999</v>
      </c>
      <c r="L7573" s="65" t="str">
        <f>IF(ISBLANK(J7573),,INDEX(Inputs!D:D,MATCH(F7573,Inputs!E:E,0)))</f>
        <v>419V2 PRIMUS Wireless Desktop V2</v>
      </c>
      <c r="M7573" s="65" t="str">
        <f>IF(ISBLANK(#REF!),,IF(B7573="Online","Online",IF(LEFT(B7573,1)="E","Online","Offline")))</f>
        <v>Online</v>
      </c>
      <c r="N7573" s="64">
        <f>IF(ISBLANK(M7573),,H7573*INDEX(Inputs!F:F,MATCH(F7573,Inputs!E:E,0)))</f>
        <v>1199</v>
      </c>
      <c r="O7573" s="65"/>
    </row>
    <row r="7574" ht="15.75" customHeight="1" spans="1:15">
      <c r="A7574" s="65" t="s">
        <v>814</v>
      </c>
      <c r="B7574" s="66" t="s">
        <v>552</v>
      </c>
      <c r="C7574" s="65" t="s">
        <v>553</v>
      </c>
      <c r="D7574" s="66" t="s">
        <v>370</v>
      </c>
      <c r="E7574" s="66" t="s">
        <v>880</v>
      </c>
      <c r="F7574" s="65">
        <v>256480</v>
      </c>
      <c r="G7574" s="65" t="s">
        <v>25</v>
      </c>
      <c r="H7574" s="67">
        <v>0</v>
      </c>
      <c r="I7574" s="69" t="s">
        <v>1205</v>
      </c>
      <c r="J7574" s="63">
        <f t="shared" si="29"/>
        <v>44893</v>
      </c>
      <c r="K7574" s="64">
        <f>IF(ISBLANK(J7574),,H7574*INDEX(Inputs!G:G,MATCH(F7574,Inputs!E:E,0)))</f>
        <v>0</v>
      </c>
      <c r="L7574" s="65" t="str">
        <f>IF(ISBLANK(J7574),,INDEX(Inputs!D:D,MATCH(F7574,Inputs!E:E,0)))</f>
        <v>998PP EvoFox Prime Gaming Bundle (422,423,658,597)</v>
      </c>
      <c r="M7574" s="65" t="str">
        <f>IF(ISBLANK(#REF!),,IF(B7574="Online","Online",IF(LEFT(B7574,1)="E","Online","Offline")))</f>
        <v>Offline</v>
      </c>
      <c r="N7574" s="64">
        <f>IF(ISBLANK(M7574),,H7574*INDEX(Inputs!F:F,MATCH(F7574,Inputs!E:E,0)))</f>
        <v>0</v>
      </c>
      <c r="O7574" s="65"/>
    </row>
    <row r="7575" ht="15.75" customHeight="1" spans="1:15">
      <c r="A7575" s="65" t="s">
        <v>327</v>
      </c>
      <c r="B7575" s="66" t="s">
        <v>765</v>
      </c>
      <c r="C7575" s="65" t="s">
        <v>765</v>
      </c>
      <c r="D7575" s="66" t="s">
        <v>370</v>
      </c>
      <c r="E7575" s="66" t="s">
        <v>371</v>
      </c>
      <c r="F7575" s="65">
        <v>204739</v>
      </c>
      <c r="G7575" s="65" t="s">
        <v>31</v>
      </c>
      <c r="H7575" s="67">
        <v>1</v>
      </c>
      <c r="I7575" s="69" t="s">
        <v>1206</v>
      </c>
      <c r="J7575" s="63">
        <f t="shared" si="29"/>
        <v>44894</v>
      </c>
      <c r="K7575" s="64">
        <f>IF(ISBLANK(J7575),,H7575*INDEX(Inputs!G:G,MATCH(F7575,Inputs!E:E,0)))</f>
        <v>499</v>
      </c>
      <c r="L7575" s="65" t="str">
        <f>IF(ISBLANK(J7575),,INDEX(Inputs!D:D,MATCH(F7575,Inputs!E:E,0)))</f>
        <v>341PP Hi-Speed Hub 4 Port USB 2</v>
      </c>
      <c r="M7575" s="65" t="str">
        <f>IF(ISBLANK(#REF!),,IF(B7575="Online","Online",IF(LEFT(B7575,1)="E","Online","Offline")))</f>
        <v>Online</v>
      </c>
      <c r="N7575" s="64">
        <f>IF(ISBLANK(M7575),,H7575*INDEX(Inputs!F:F,MATCH(F7575,Inputs!E:E,0)))</f>
        <v>549</v>
      </c>
      <c r="O7575" s="65"/>
    </row>
    <row r="7576" ht="15.75" customHeight="1" spans="1:15">
      <c r="A7576" s="65" t="s">
        <v>750</v>
      </c>
      <c r="B7576" s="66" t="s">
        <v>765</v>
      </c>
      <c r="C7576" s="65" t="s">
        <v>765</v>
      </c>
      <c r="D7576" s="66" t="s">
        <v>370</v>
      </c>
      <c r="E7576" s="66" t="s">
        <v>371</v>
      </c>
      <c r="F7576" s="65">
        <v>204739</v>
      </c>
      <c r="G7576" s="65" t="s">
        <v>31</v>
      </c>
      <c r="H7576" s="67">
        <v>3</v>
      </c>
      <c r="I7576" s="69" t="s">
        <v>1206</v>
      </c>
      <c r="J7576" s="63">
        <f t="shared" si="29"/>
        <v>44894</v>
      </c>
      <c r="K7576" s="64">
        <f>IF(ISBLANK(J7576),,H7576*INDEX(Inputs!G:G,MATCH(F7576,Inputs!E:E,0)))</f>
        <v>1497</v>
      </c>
      <c r="L7576" s="65" t="str">
        <f>IF(ISBLANK(J7576),,INDEX(Inputs!D:D,MATCH(F7576,Inputs!E:E,0)))</f>
        <v>341PP Hi-Speed Hub 4 Port USB 2</v>
      </c>
      <c r="M7576" s="65" t="str">
        <f>IF(ISBLANK(#REF!),,IF(B7576="Online","Online",IF(LEFT(B7576,1)="E","Online","Offline")))</f>
        <v>Online</v>
      </c>
      <c r="N7576" s="64">
        <f>IF(ISBLANK(M7576),,H7576*INDEX(Inputs!F:F,MATCH(F7576,Inputs!E:E,0)))</f>
        <v>1647</v>
      </c>
      <c r="O7576" s="65"/>
    </row>
    <row r="7577" ht="15.75" customHeight="1" spans="1:15">
      <c r="A7577" s="65" t="s">
        <v>355</v>
      </c>
      <c r="B7577" s="66" t="s">
        <v>765</v>
      </c>
      <c r="C7577" s="65" t="s">
        <v>765</v>
      </c>
      <c r="D7577" s="66" t="s">
        <v>370</v>
      </c>
      <c r="E7577" s="66" t="s">
        <v>371</v>
      </c>
      <c r="F7577" s="65">
        <v>204739</v>
      </c>
      <c r="G7577" s="65" t="s">
        <v>31</v>
      </c>
      <c r="H7577" s="67">
        <v>2</v>
      </c>
      <c r="I7577" s="69" t="s">
        <v>1206</v>
      </c>
      <c r="J7577" s="63">
        <f t="shared" si="29"/>
        <v>44894</v>
      </c>
      <c r="K7577" s="64">
        <f>IF(ISBLANK(J7577),,H7577*INDEX(Inputs!G:G,MATCH(F7577,Inputs!E:E,0)))</f>
        <v>998</v>
      </c>
      <c r="L7577" s="65" t="str">
        <f>IF(ISBLANK(J7577),,INDEX(Inputs!D:D,MATCH(F7577,Inputs!E:E,0)))</f>
        <v>341PP Hi-Speed Hub 4 Port USB 2</v>
      </c>
      <c r="M7577" s="65" t="str">
        <f>IF(ISBLANK(#REF!),,IF(B7577="Online","Online",IF(LEFT(B7577,1)="E","Online","Offline")))</f>
        <v>Online</v>
      </c>
      <c r="N7577" s="64">
        <f>IF(ISBLANK(M7577),,H7577*INDEX(Inputs!F:F,MATCH(F7577,Inputs!E:E,0)))</f>
        <v>1098</v>
      </c>
      <c r="O7577" s="65"/>
    </row>
    <row r="7578" ht="15.75" customHeight="1" spans="1:15">
      <c r="A7578" s="65" t="s">
        <v>776</v>
      </c>
      <c r="B7578" s="66" t="s">
        <v>765</v>
      </c>
      <c r="C7578" s="65" t="s">
        <v>765</v>
      </c>
      <c r="D7578" s="66" t="s">
        <v>370</v>
      </c>
      <c r="E7578" s="66" t="s">
        <v>371</v>
      </c>
      <c r="F7578" s="65">
        <v>204739</v>
      </c>
      <c r="G7578" s="65" t="s">
        <v>31</v>
      </c>
      <c r="H7578" s="67">
        <v>1</v>
      </c>
      <c r="I7578" s="69" t="s">
        <v>1206</v>
      </c>
      <c r="J7578" s="63">
        <f t="shared" si="29"/>
        <v>44894</v>
      </c>
      <c r="K7578" s="64">
        <f>IF(ISBLANK(J7578),,H7578*INDEX(Inputs!G:G,MATCH(F7578,Inputs!E:E,0)))</f>
        <v>499</v>
      </c>
      <c r="L7578" s="65" t="str">
        <f>IF(ISBLANK(J7578),,INDEX(Inputs!D:D,MATCH(F7578,Inputs!E:E,0)))</f>
        <v>341PP Hi-Speed Hub 4 Port USB 2</v>
      </c>
      <c r="M7578" s="65" t="str">
        <f>IF(ISBLANK(#REF!),,IF(B7578="Online","Online",IF(LEFT(B7578,1)="E","Online","Offline")))</f>
        <v>Online</v>
      </c>
      <c r="N7578" s="64">
        <f>IF(ISBLANK(M7578),,H7578*INDEX(Inputs!F:F,MATCH(F7578,Inputs!E:E,0)))</f>
        <v>549</v>
      </c>
      <c r="O7578" s="65"/>
    </row>
    <row r="7579" ht="15.75" customHeight="1" spans="1:15">
      <c r="A7579" s="65" t="s">
        <v>811</v>
      </c>
      <c r="B7579" s="66" t="s">
        <v>40</v>
      </c>
      <c r="C7579" s="65" t="s">
        <v>417</v>
      </c>
      <c r="D7579" s="66" t="s">
        <v>414</v>
      </c>
      <c r="E7579" s="66" t="s">
        <v>415</v>
      </c>
      <c r="F7579" s="65">
        <v>260089</v>
      </c>
      <c r="G7579" s="65" t="s">
        <v>18</v>
      </c>
      <c r="H7579" s="67">
        <v>1</v>
      </c>
      <c r="I7579" s="69" t="s">
        <v>1206</v>
      </c>
      <c r="J7579" s="63">
        <f t="shared" si="29"/>
        <v>44894</v>
      </c>
      <c r="K7579" s="64">
        <f>IF(ISBLANK(J7579),,H7579*INDEX(Inputs!G:G,MATCH(F7579,Inputs!E:E,0)))</f>
        <v>529</v>
      </c>
      <c r="L7579" s="65" t="str">
        <f>IF(ISBLANK(J7579),,INDEX(Inputs!D:D,MATCH(F7579,Inputs!E:E,0)))</f>
        <v>398PP Xcite Neo Keyboard USB</v>
      </c>
      <c r="M7579" s="65" t="str">
        <f>IF(ISBLANK(#REF!),,IF(B7579="Online","Online",IF(LEFT(B7579,1)="E","Online","Offline")))</f>
        <v>Offline</v>
      </c>
      <c r="N7579" s="64">
        <f>IF(ISBLANK(M7579),,H7579*INDEX(Inputs!F:F,MATCH(F7579,Inputs!E:E,0)))</f>
        <v>549</v>
      </c>
      <c r="O7579" s="65"/>
    </row>
    <row r="7580" ht="15.75" customHeight="1" spans="1:15">
      <c r="A7580" s="65" t="s">
        <v>327</v>
      </c>
      <c r="B7580" s="66" t="s">
        <v>70</v>
      </c>
      <c r="C7580" s="65" t="s">
        <v>328</v>
      </c>
      <c r="D7580" s="66" t="s">
        <v>414</v>
      </c>
      <c r="E7580" s="66" t="s">
        <v>415</v>
      </c>
      <c r="F7580" s="65">
        <v>260089</v>
      </c>
      <c r="G7580" s="65" t="s">
        <v>18</v>
      </c>
      <c r="H7580" s="67">
        <v>1</v>
      </c>
      <c r="I7580" s="69" t="s">
        <v>1206</v>
      </c>
      <c r="J7580" s="63">
        <f t="shared" si="29"/>
        <v>44894</v>
      </c>
      <c r="K7580" s="64">
        <f>IF(ISBLANK(J7580),,H7580*INDEX(Inputs!G:G,MATCH(F7580,Inputs!E:E,0)))</f>
        <v>529</v>
      </c>
      <c r="L7580" s="65" t="str">
        <f>IF(ISBLANK(J7580),,INDEX(Inputs!D:D,MATCH(F7580,Inputs!E:E,0)))</f>
        <v>398PP Xcite Neo Keyboard USB</v>
      </c>
      <c r="M7580" s="65" t="str">
        <f>IF(ISBLANK(#REF!),,IF(B7580="Online","Online",IF(LEFT(B7580,1)="E","Online","Offline")))</f>
        <v>Offline</v>
      </c>
      <c r="N7580" s="64">
        <f>IF(ISBLANK(M7580),,H7580*INDEX(Inputs!F:F,MATCH(F7580,Inputs!E:E,0)))</f>
        <v>549</v>
      </c>
      <c r="O7580" s="65"/>
    </row>
    <row r="7581" ht="15.75" customHeight="1" spans="1:15">
      <c r="A7581" s="65" t="s">
        <v>773</v>
      </c>
      <c r="B7581" s="66" t="s">
        <v>38</v>
      </c>
      <c r="C7581" s="65" t="s">
        <v>712</v>
      </c>
      <c r="D7581" s="66" t="s">
        <v>414</v>
      </c>
      <c r="E7581" s="66" t="s">
        <v>415</v>
      </c>
      <c r="F7581" s="65">
        <v>250874</v>
      </c>
      <c r="G7581" s="65" t="s">
        <v>13</v>
      </c>
      <c r="H7581" s="67">
        <v>1</v>
      </c>
      <c r="I7581" s="69" t="s">
        <v>1206</v>
      </c>
      <c r="J7581" s="63">
        <f t="shared" si="29"/>
        <v>44894</v>
      </c>
      <c r="K7581" s="64">
        <f>IF(ISBLANK(J7581),,H7581*INDEX(Inputs!G:G,MATCH(F7581,Inputs!E:E,0)))</f>
        <v>1349</v>
      </c>
      <c r="L7581" s="65" t="str">
        <f>IF(ISBLANK(J7581),,INDEX(Inputs!D:D,MATCH(F7581,Inputs!E:E,0)))</f>
        <v>432BK EvoFox X-Team Gaming Keyboard &amp; Mouse (USB)</v>
      </c>
      <c r="M7581" s="65" t="str">
        <f>IF(ISBLANK(#REF!),,IF(B7581="Online","Online",IF(LEFT(B7581,1)="E","Online","Offline")))</f>
        <v>Offline</v>
      </c>
      <c r="N7581" s="64">
        <f>IF(ISBLANK(M7581),,H7581*INDEX(Inputs!F:F,MATCH(F7581,Inputs!E:E,0)))</f>
        <v>1899</v>
      </c>
      <c r="O7581" s="65"/>
    </row>
    <row r="7582" ht="15.75" customHeight="1" spans="1:15">
      <c r="A7582" s="65" t="s">
        <v>804</v>
      </c>
      <c r="B7582" s="66" t="s">
        <v>144</v>
      </c>
      <c r="C7582" s="65" t="s">
        <v>660</v>
      </c>
      <c r="D7582" s="66" t="s">
        <v>414</v>
      </c>
      <c r="E7582" s="66" t="s">
        <v>415</v>
      </c>
      <c r="F7582" s="65">
        <v>250874</v>
      </c>
      <c r="G7582" s="65" t="s">
        <v>13</v>
      </c>
      <c r="H7582" s="67">
        <v>1</v>
      </c>
      <c r="I7582" s="69" t="s">
        <v>1206</v>
      </c>
      <c r="J7582" s="63">
        <f t="shared" si="29"/>
        <v>44894</v>
      </c>
      <c r="K7582" s="64">
        <f>IF(ISBLANK(J7582),,H7582*INDEX(Inputs!G:G,MATCH(F7582,Inputs!E:E,0)))</f>
        <v>1349</v>
      </c>
      <c r="L7582" s="65" t="str">
        <f>IF(ISBLANK(J7582),,INDEX(Inputs!D:D,MATCH(F7582,Inputs!E:E,0)))</f>
        <v>432BK EvoFox X-Team Gaming Keyboard &amp; Mouse (USB)</v>
      </c>
      <c r="M7582" s="65" t="str">
        <f>IF(ISBLANK(#REF!),,IF(B7582="Online","Online",IF(LEFT(B7582,1)="E","Online","Offline")))</f>
        <v>Offline</v>
      </c>
      <c r="N7582" s="64">
        <f>IF(ISBLANK(M7582),,H7582*INDEX(Inputs!F:F,MATCH(F7582,Inputs!E:E,0)))</f>
        <v>1899</v>
      </c>
      <c r="O7582" s="65"/>
    </row>
    <row r="7583" ht="15.75" customHeight="1" spans="1:15">
      <c r="A7583" s="65" t="s">
        <v>398</v>
      </c>
      <c r="B7583" s="66" t="s">
        <v>399</v>
      </c>
      <c r="C7583" s="65" t="s">
        <v>400</v>
      </c>
      <c r="D7583" s="66" t="s">
        <v>414</v>
      </c>
      <c r="E7583" s="66" t="s">
        <v>415</v>
      </c>
      <c r="F7583" s="65">
        <v>250874</v>
      </c>
      <c r="G7583" s="65" t="s">
        <v>13</v>
      </c>
      <c r="H7583" s="67">
        <v>1</v>
      </c>
      <c r="I7583" s="69" t="s">
        <v>1206</v>
      </c>
      <c r="J7583" s="63">
        <f t="shared" si="29"/>
        <v>44894</v>
      </c>
      <c r="K7583" s="64">
        <f>IF(ISBLANK(J7583),,H7583*INDEX(Inputs!G:G,MATCH(F7583,Inputs!E:E,0)))</f>
        <v>1349</v>
      </c>
      <c r="L7583" s="65" t="str">
        <f>IF(ISBLANK(J7583),,INDEX(Inputs!D:D,MATCH(F7583,Inputs!E:E,0)))</f>
        <v>432BK EvoFox X-Team Gaming Keyboard &amp; Mouse (USB)</v>
      </c>
      <c r="M7583" s="65" t="str">
        <f>IF(ISBLANK(#REF!),,IF(B7583="Online","Online",IF(LEFT(B7583,1)="E","Online","Offline")))</f>
        <v>Offline</v>
      </c>
      <c r="N7583" s="64">
        <f>IF(ISBLANK(M7583),,H7583*INDEX(Inputs!F:F,MATCH(F7583,Inputs!E:E,0)))</f>
        <v>1899</v>
      </c>
      <c r="O7583" s="65"/>
    </row>
    <row r="7584" ht="15.75" customHeight="1" spans="1:15">
      <c r="A7584" s="65" t="s">
        <v>775</v>
      </c>
      <c r="B7584" s="66" t="s">
        <v>166</v>
      </c>
      <c r="C7584" s="65" t="s">
        <v>711</v>
      </c>
      <c r="D7584" s="66" t="s">
        <v>414</v>
      </c>
      <c r="E7584" s="66" t="s">
        <v>415</v>
      </c>
      <c r="F7584" s="65">
        <v>250874</v>
      </c>
      <c r="G7584" s="65" t="s">
        <v>13</v>
      </c>
      <c r="H7584" s="67">
        <v>0</v>
      </c>
      <c r="I7584" s="69" t="s">
        <v>1206</v>
      </c>
      <c r="J7584" s="63">
        <f t="shared" si="29"/>
        <v>44894</v>
      </c>
      <c r="K7584" s="64">
        <f>IF(ISBLANK(J7584),,H7584*INDEX(Inputs!G:G,MATCH(F7584,Inputs!E:E,0)))</f>
        <v>0</v>
      </c>
      <c r="L7584" s="65" t="str">
        <f>IF(ISBLANK(J7584),,INDEX(Inputs!D:D,MATCH(F7584,Inputs!E:E,0)))</f>
        <v>432BK EvoFox X-Team Gaming Keyboard &amp; Mouse (USB)</v>
      </c>
      <c r="M7584" s="65" t="str">
        <f>IF(ISBLANK(#REF!),,IF(B7584="Online","Online",IF(LEFT(B7584,1)="E","Online","Offline")))</f>
        <v>Offline</v>
      </c>
      <c r="N7584" s="64">
        <f>IF(ISBLANK(M7584),,H7584*INDEX(Inputs!F:F,MATCH(F7584,Inputs!E:E,0)))</f>
        <v>0</v>
      </c>
      <c r="O7584" s="65"/>
    </row>
    <row r="7585" ht="15.75" customHeight="1" spans="1:15">
      <c r="A7585" s="65" t="s">
        <v>327</v>
      </c>
      <c r="B7585" s="66" t="s">
        <v>270</v>
      </c>
      <c r="C7585" s="65" t="s">
        <v>1174</v>
      </c>
      <c r="D7585" s="66" t="s">
        <v>414</v>
      </c>
      <c r="E7585" s="66" t="s">
        <v>415</v>
      </c>
      <c r="F7585" s="65">
        <v>250874</v>
      </c>
      <c r="G7585" s="65" t="s">
        <v>13</v>
      </c>
      <c r="H7585" s="67">
        <v>1</v>
      </c>
      <c r="I7585" s="69" t="s">
        <v>1206</v>
      </c>
      <c r="J7585" s="63">
        <f t="shared" si="29"/>
        <v>44894</v>
      </c>
      <c r="K7585" s="64">
        <f>IF(ISBLANK(J7585),,H7585*INDEX(Inputs!G:G,MATCH(F7585,Inputs!E:E,0)))</f>
        <v>1349</v>
      </c>
      <c r="L7585" s="65" t="str">
        <f>IF(ISBLANK(J7585),,INDEX(Inputs!D:D,MATCH(F7585,Inputs!E:E,0)))</f>
        <v>432BK EvoFox X-Team Gaming Keyboard &amp; Mouse (USB)</v>
      </c>
      <c r="M7585" s="65" t="str">
        <f>IF(ISBLANK(#REF!),,IF(B7585="Online","Online",IF(LEFT(B7585,1)="E","Online","Offline")))</f>
        <v>Offline</v>
      </c>
      <c r="N7585" s="64">
        <f>IF(ISBLANK(M7585),,H7585*INDEX(Inputs!F:F,MATCH(F7585,Inputs!E:E,0)))</f>
        <v>1899</v>
      </c>
      <c r="O7585" s="65"/>
    </row>
    <row r="7586" ht="15.75" customHeight="1" spans="1:15">
      <c r="A7586" s="65" t="s">
        <v>761</v>
      </c>
      <c r="B7586" s="66" t="s">
        <v>765</v>
      </c>
      <c r="C7586" s="65" t="s">
        <v>765</v>
      </c>
      <c r="D7586" s="66" t="s">
        <v>370</v>
      </c>
      <c r="E7586" s="66" t="s">
        <v>371</v>
      </c>
      <c r="F7586" s="65">
        <v>260085</v>
      </c>
      <c r="G7586" s="65" t="s">
        <v>32</v>
      </c>
      <c r="H7586" s="67">
        <v>1</v>
      </c>
      <c r="I7586" s="69" t="s">
        <v>1206</v>
      </c>
      <c r="J7586" s="63">
        <f t="shared" si="29"/>
        <v>44894</v>
      </c>
      <c r="K7586" s="64">
        <f>IF(ISBLANK(J7586),,H7586*INDEX(Inputs!G:G,MATCH(F7586,Inputs!E:E,0)))</f>
        <v>1059</v>
      </c>
      <c r="L7586" s="65" t="str">
        <f>IF(ISBLANK(J7586),,INDEX(Inputs!D:D,MATCH(F7586,Inputs!E:E,0)))</f>
        <v>435BK Type-C 4 Port USB 3.0 Hub Pro</v>
      </c>
      <c r="M7586" s="65" t="str">
        <f>IF(ISBLANK(#REF!),,IF(B7586="Online","Online",IF(LEFT(B7586,1)="E","Online","Offline")))</f>
        <v>Online</v>
      </c>
      <c r="N7586" s="64">
        <f>IF(ISBLANK(M7586),,H7586*INDEX(Inputs!F:F,MATCH(F7586,Inputs!E:E,0)))</f>
        <v>1599</v>
      </c>
      <c r="O7586" s="65"/>
    </row>
    <row r="7587" ht="15.75" customHeight="1" spans="1:15">
      <c r="A7587" s="65" t="s">
        <v>327</v>
      </c>
      <c r="B7587" s="66" t="s">
        <v>65</v>
      </c>
      <c r="C7587" s="65" t="s">
        <v>568</v>
      </c>
      <c r="D7587" s="66" t="s">
        <v>370</v>
      </c>
      <c r="E7587" s="66" t="s">
        <v>410</v>
      </c>
      <c r="F7587" s="65">
        <v>250877</v>
      </c>
      <c r="G7587" s="65" t="s">
        <v>22</v>
      </c>
      <c r="H7587" s="67">
        <v>2</v>
      </c>
      <c r="I7587" s="69" t="s">
        <v>1206</v>
      </c>
      <c r="J7587" s="63">
        <f t="shared" si="29"/>
        <v>44894</v>
      </c>
      <c r="K7587" s="64">
        <f>IF(ISBLANK(J7587),,H7587*INDEX(Inputs!G:G,MATCH(F7587,Inputs!E:E,0)))</f>
        <v>698</v>
      </c>
      <c r="L7587" s="65" t="str">
        <f>IF(ISBLANK(J7587),,INDEX(Inputs!D:D,MATCH(F7587,Inputs!E:E,0)))</f>
        <v>595BK Evo Fox Falcon X35 Medium Speed Mouse Pad</v>
      </c>
      <c r="M7587" s="65" t="str">
        <f>IF(ISBLANK(#REF!),,IF(B7587="Online","Online",IF(LEFT(B7587,1)="E","Online","Offline")))</f>
        <v>Offline</v>
      </c>
      <c r="N7587" s="64">
        <f>IF(ISBLANK(M7587),,H7587*INDEX(Inputs!F:F,MATCH(F7587,Inputs!E:E,0)))</f>
        <v>1398</v>
      </c>
      <c r="O7587" s="65"/>
    </row>
    <row r="7588" ht="15.75" customHeight="1" spans="1:15">
      <c r="A7588" s="65" t="s">
        <v>761</v>
      </c>
      <c r="B7588" s="66" t="s">
        <v>148</v>
      </c>
      <c r="C7588" s="65" t="s">
        <v>615</v>
      </c>
      <c r="D7588" s="66" t="s">
        <v>370</v>
      </c>
      <c r="E7588" s="66" t="s">
        <v>410</v>
      </c>
      <c r="F7588" s="65">
        <v>250877</v>
      </c>
      <c r="G7588" s="65" t="s">
        <v>22</v>
      </c>
      <c r="H7588" s="67">
        <v>1</v>
      </c>
      <c r="I7588" s="69" t="s">
        <v>1206</v>
      </c>
      <c r="J7588" s="63">
        <f t="shared" si="29"/>
        <v>44894</v>
      </c>
      <c r="K7588" s="64">
        <f>IF(ISBLANK(J7588),,H7588*INDEX(Inputs!G:G,MATCH(F7588,Inputs!E:E,0)))</f>
        <v>349</v>
      </c>
      <c r="L7588" s="65" t="str">
        <f>IF(ISBLANK(J7588),,INDEX(Inputs!D:D,MATCH(F7588,Inputs!E:E,0)))</f>
        <v>595BK Evo Fox Falcon X35 Medium Speed Mouse Pad</v>
      </c>
      <c r="M7588" s="65" t="str">
        <f>IF(ISBLANK(#REF!),,IF(B7588="Online","Online",IF(LEFT(B7588,1)="E","Online","Offline")))</f>
        <v>Offline</v>
      </c>
      <c r="N7588" s="64">
        <f>IF(ISBLANK(M7588),,H7588*INDEX(Inputs!F:F,MATCH(F7588,Inputs!E:E,0)))</f>
        <v>699</v>
      </c>
      <c r="O7588" s="65"/>
    </row>
    <row r="7589" ht="15.75" customHeight="1" spans="1:15">
      <c r="A7589" s="65" t="s">
        <v>763</v>
      </c>
      <c r="B7589" s="66" t="s">
        <v>159</v>
      </c>
      <c r="C7589" s="65" t="s">
        <v>448</v>
      </c>
      <c r="D7589" s="66" t="s">
        <v>370</v>
      </c>
      <c r="E7589" s="66" t="s">
        <v>410</v>
      </c>
      <c r="F7589" s="65">
        <v>250879</v>
      </c>
      <c r="G7589" s="65" t="s">
        <v>30</v>
      </c>
      <c r="H7589" s="67">
        <v>1</v>
      </c>
      <c r="I7589" s="69" t="s">
        <v>1206</v>
      </c>
      <c r="J7589" s="63">
        <f t="shared" si="29"/>
        <v>44894</v>
      </c>
      <c r="K7589" s="64">
        <f>IF(ISBLANK(J7589),,H7589*INDEX(Inputs!G:G,MATCH(F7589,Inputs!E:E,0)))</f>
        <v>699</v>
      </c>
      <c r="L7589" s="65" t="str">
        <f>IF(ISBLANK(J7589),,INDEX(Inputs!D:D,MATCH(F7589,Inputs!E:E,0)))</f>
        <v>597BK Evo Fox Falcon X85 Extra Large Speed Mouse Pad</v>
      </c>
      <c r="M7589" s="65" t="str">
        <f>IF(ISBLANK(#REF!),,IF(B7589="Online","Online",IF(LEFT(B7589,1)="E","Online","Offline")))</f>
        <v>Offline</v>
      </c>
      <c r="N7589" s="64">
        <f>IF(ISBLANK(M7589),,H7589*INDEX(Inputs!F:F,MATCH(F7589,Inputs!E:E,0)))</f>
        <v>1199</v>
      </c>
      <c r="O7589" s="65"/>
    </row>
    <row r="7590" ht="15.75" customHeight="1" spans="1:15">
      <c r="A7590" s="65" t="s">
        <v>327</v>
      </c>
      <c r="B7590" s="66" t="s">
        <v>64</v>
      </c>
      <c r="C7590" s="65" t="s">
        <v>592</v>
      </c>
      <c r="D7590" s="66" t="s">
        <v>370</v>
      </c>
      <c r="E7590" s="66" t="s">
        <v>410</v>
      </c>
      <c r="F7590" s="65">
        <v>250876</v>
      </c>
      <c r="G7590" s="65" t="s">
        <v>26</v>
      </c>
      <c r="H7590" s="67">
        <v>1</v>
      </c>
      <c r="I7590" s="69" t="s">
        <v>1206</v>
      </c>
      <c r="J7590" s="63">
        <f t="shared" si="29"/>
        <v>44894</v>
      </c>
      <c r="K7590" s="64">
        <f>IF(ISBLANK(J7590),,H7590*INDEX(Inputs!G:G,MATCH(F7590,Inputs!E:E,0)))</f>
        <v>1399</v>
      </c>
      <c r="L7590" s="65" t="str">
        <f>IF(ISBLANK(J7590),,INDEX(Inputs!D:D,MATCH(F7590,Inputs!E:E,0)))</f>
        <v>649BK EvoFox Typhoon Laptop Cooling Pad</v>
      </c>
      <c r="M7590" s="65" t="str">
        <f>IF(ISBLANK(#REF!),,IF(B7590="Online","Online",IF(LEFT(B7590,1)="E","Online","Offline")))</f>
        <v>Offline</v>
      </c>
      <c r="N7590" s="64">
        <f>IF(ISBLANK(M7590),,H7590*INDEX(Inputs!F:F,MATCH(F7590,Inputs!E:E,0)))</f>
        <v>1999</v>
      </c>
      <c r="O7590" s="65"/>
    </row>
    <row r="7591" ht="15.75" customHeight="1" spans="1:15">
      <c r="A7591" s="65" t="s">
        <v>341</v>
      </c>
      <c r="B7591" s="66" t="s">
        <v>195</v>
      </c>
      <c r="C7591" s="65" t="s">
        <v>818</v>
      </c>
      <c r="D7591" s="66" t="s">
        <v>370</v>
      </c>
      <c r="E7591" s="66" t="s">
        <v>410</v>
      </c>
      <c r="F7591" s="65">
        <v>250876</v>
      </c>
      <c r="G7591" s="65" t="s">
        <v>26</v>
      </c>
      <c r="H7591" s="67">
        <v>1</v>
      </c>
      <c r="I7591" s="69" t="s">
        <v>1206</v>
      </c>
      <c r="J7591" s="63">
        <f t="shared" si="29"/>
        <v>44894</v>
      </c>
      <c r="K7591" s="64">
        <f>IF(ISBLANK(J7591),,H7591*INDEX(Inputs!G:G,MATCH(F7591,Inputs!E:E,0)))</f>
        <v>1399</v>
      </c>
      <c r="L7591" s="65" t="str">
        <f>IF(ISBLANK(J7591),,INDEX(Inputs!D:D,MATCH(F7591,Inputs!E:E,0)))</f>
        <v>649BK EvoFox Typhoon Laptop Cooling Pad</v>
      </c>
      <c r="M7591" s="65" t="str">
        <f>IF(ISBLANK(#REF!),,IF(B7591="Online","Online",IF(LEFT(B7591,1)="E","Online","Offline")))</f>
        <v>Offline</v>
      </c>
      <c r="N7591" s="64">
        <f>IF(ISBLANK(M7591),,H7591*INDEX(Inputs!F:F,MATCH(F7591,Inputs!E:E,0)))</f>
        <v>1999</v>
      </c>
      <c r="O7591" s="65"/>
    </row>
    <row r="7592" ht="15.75" customHeight="1" spans="1:15">
      <c r="A7592" s="65" t="s">
        <v>772</v>
      </c>
      <c r="B7592" s="66" t="s">
        <v>254</v>
      </c>
      <c r="C7592" s="65" t="s">
        <v>910</v>
      </c>
      <c r="D7592" s="66" t="s">
        <v>370</v>
      </c>
      <c r="E7592" s="66" t="s">
        <v>410</v>
      </c>
      <c r="F7592" s="65">
        <v>250876</v>
      </c>
      <c r="G7592" s="65" t="s">
        <v>26</v>
      </c>
      <c r="H7592" s="67">
        <v>1</v>
      </c>
      <c r="I7592" s="69" t="s">
        <v>1206</v>
      </c>
      <c r="J7592" s="63">
        <f t="shared" si="29"/>
        <v>44894</v>
      </c>
      <c r="K7592" s="64">
        <f>IF(ISBLANK(J7592),,H7592*INDEX(Inputs!G:G,MATCH(F7592,Inputs!E:E,0)))</f>
        <v>1399</v>
      </c>
      <c r="L7592" s="65" t="str">
        <f>IF(ISBLANK(J7592),,INDEX(Inputs!D:D,MATCH(F7592,Inputs!E:E,0)))</f>
        <v>649BK EvoFox Typhoon Laptop Cooling Pad</v>
      </c>
      <c r="M7592" s="65" t="str">
        <f>IF(ISBLANK(#REF!),,IF(B7592="Online","Online",IF(LEFT(B7592,1)="E","Online","Offline")))</f>
        <v>Offline</v>
      </c>
      <c r="N7592" s="64">
        <f>IF(ISBLANK(M7592),,H7592*INDEX(Inputs!F:F,MATCH(F7592,Inputs!E:E,0)))</f>
        <v>1999</v>
      </c>
      <c r="O7592" s="65"/>
    </row>
    <row r="7593" ht="15.75" customHeight="1" spans="1:15">
      <c r="A7593" s="65" t="s">
        <v>750</v>
      </c>
      <c r="B7593" s="66" t="s">
        <v>765</v>
      </c>
      <c r="C7593" s="65" t="s">
        <v>765</v>
      </c>
      <c r="D7593" s="66" t="s">
        <v>370</v>
      </c>
      <c r="E7593" s="66" t="s">
        <v>410</v>
      </c>
      <c r="F7593" s="65">
        <v>250876</v>
      </c>
      <c r="G7593" s="65" t="s">
        <v>26</v>
      </c>
      <c r="H7593" s="67">
        <v>1</v>
      </c>
      <c r="I7593" s="69" t="s">
        <v>1206</v>
      </c>
      <c r="J7593" s="63">
        <f t="shared" si="29"/>
        <v>44894</v>
      </c>
      <c r="K7593" s="64">
        <f>IF(ISBLANK(J7593),,H7593*INDEX(Inputs!G:G,MATCH(F7593,Inputs!E:E,0)))</f>
        <v>1399</v>
      </c>
      <c r="L7593" s="65" t="str">
        <f>IF(ISBLANK(J7593),,INDEX(Inputs!D:D,MATCH(F7593,Inputs!E:E,0)))</f>
        <v>649BK EvoFox Typhoon Laptop Cooling Pad</v>
      </c>
      <c r="M7593" s="65" t="str">
        <f>IF(ISBLANK(#REF!),,IF(B7593="Online","Online",IF(LEFT(B7593,1)="E","Online","Offline")))</f>
        <v>Online</v>
      </c>
      <c r="N7593" s="64">
        <f>IF(ISBLANK(M7593),,H7593*INDEX(Inputs!F:F,MATCH(F7593,Inputs!E:E,0)))</f>
        <v>1999</v>
      </c>
      <c r="O7593" s="65"/>
    </row>
    <row r="7594" ht="15.75" customHeight="1" spans="1:15">
      <c r="A7594" s="65" t="s">
        <v>761</v>
      </c>
      <c r="B7594" s="66" t="s">
        <v>58</v>
      </c>
      <c r="C7594" s="65" t="s">
        <v>759</v>
      </c>
      <c r="D7594" s="66" t="s">
        <v>370</v>
      </c>
      <c r="E7594" s="66" t="s">
        <v>410</v>
      </c>
      <c r="F7594" s="65">
        <v>250423</v>
      </c>
      <c r="G7594" s="65" t="s">
        <v>11</v>
      </c>
      <c r="H7594" s="67">
        <v>1</v>
      </c>
      <c r="I7594" s="69" t="s">
        <v>1206</v>
      </c>
      <c r="J7594" s="63">
        <f t="shared" si="29"/>
        <v>44894</v>
      </c>
      <c r="K7594" s="64">
        <f>IF(ISBLANK(J7594),,H7594*INDEX(Inputs!G:G,MATCH(F7594,Inputs!E:E,0)))</f>
        <v>759</v>
      </c>
      <c r="L7594" s="65" t="str">
        <f>IF(ISBLANK(J7594),,INDEX(Inputs!D:D,MATCH(F7594,Inputs!E:E,0)))</f>
        <v>650GR Ergo View Laptop Stand-Grey</v>
      </c>
      <c r="M7594" s="65" t="str">
        <f>IF(ISBLANK(#REF!),,IF(B7594="Online","Online",IF(LEFT(B7594,1)="E","Online","Offline")))</f>
        <v>Offline</v>
      </c>
      <c r="N7594" s="64">
        <f>IF(ISBLANK(M7594),,H7594*INDEX(Inputs!F:F,MATCH(F7594,Inputs!E:E,0)))</f>
        <v>899</v>
      </c>
      <c r="O7594" s="65"/>
    </row>
    <row r="7595" ht="15.75" customHeight="1" spans="1:15">
      <c r="A7595" s="65" t="s">
        <v>762</v>
      </c>
      <c r="B7595" s="66" t="s">
        <v>765</v>
      </c>
      <c r="C7595" s="65" t="s">
        <v>765</v>
      </c>
      <c r="D7595" s="66" t="s">
        <v>370</v>
      </c>
      <c r="E7595" s="66" t="s">
        <v>410</v>
      </c>
      <c r="F7595" s="65">
        <v>250423</v>
      </c>
      <c r="G7595" s="65" t="s">
        <v>11</v>
      </c>
      <c r="H7595" s="67">
        <v>1</v>
      </c>
      <c r="I7595" s="69" t="s">
        <v>1206</v>
      </c>
      <c r="J7595" s="63">
        <f t="shared" si="29"/>
        <v>44894</v>
      </c>
      <c r="K7595" s="64">
        <f>IF(ISBLANK(J7595),,H7595*INDEX(Inputs!G:G,MATCH(F7595,Inputs!E:E,0)))</f>
        <v>759</v>
      </c>
      <c r="L7595" s="65" t="str">
        <f>IF(ISBLANK(J7595),,INDEX(Inputs!D:D,MATCH(F7595,Inputs!E:E,0)))</f>
        <v>650GR Ergo View Laptop Stand-Grey</v>
      </c>
      <c r="M7595" s="65" t="str">
        <f>IF(ISBLANK(#REF!),,IF(B7595="Online","Online",IF(LEFT(B7595,1)="E","Online","Offline")))</f>
        <v>Online</v>
      </c>
      <c r="N7595" s="64">
        <f>IF(ISBLANK(M7595),,H7595*INDEX(Inputs!F:F,MATCH(F7595,Inputs!E:E,0)))</f>
        <v>899</v>
      </c>
      <c r="O7595" s="65"/>
    </row>
    <row r="7596" ht="15.75" customHeight="1" spans="1:15">
      <c r="A7596" s="65" t="s">
        <v>1207</v>
      </c>
      <c r="B7596" s="66" t="s">
        <v>765</v>
      </c>
      <c r="C7596" s="65" t="s">
        <v>765</v>
      </c>
      <c r="D7596" s="66" t="s">
        <v>414</v>
      </c>
      <c r="E7596" s="66" t="s">
        <v>428</v>
      </c>
      <c r="F7596" s="65">
        <v>250880</v>
      </c>
      <c r="G7596" s="65" t="s">
        <v>309</v>
      </c>
      <c r="H7596" s="67">
        <v>1</v>
      </c>
      <c r="I7596" s="69" t="s">
        <v>1206</v>
      </c>
      <c r="J7596" s="63">
        <f t="shared" si="29"/>
        <v>44894</v>
      </c>
      <c r="K7596" s="64">
        <f>IF(ISBLANK(J7596),,H7596*INDEX(Inputs!G:G,MATCH(F7596,Inputs!E:E,0)))</f>
        <v>499</v>
      </c>
      <c r="L7596" s="65" t="str">
        <f>IF(ISBLANK(J7596),,INDEX(Inputs!D:D,MATCH(F7596,Inputs!E:E,0)))</f>
        <v>794BK EvoFox Shadow Gaming Mouse USB</v>
      </c>
      <c r="M7596" s="65" t="str">
        <f>IF(ISBLANK(#REF!),,IF(B7596="Online","Online",IF(LEFT(B7596,1)="E","Online","Offline")))</f>
        <v>Online</v>
      </c>
      <c r="N7596" s="64">
        <f>IF(ISBLANK(M7596),,H7596*INDEX(Inputs!F:F,MATCH(F7596,Inputs!E:E,0)))</f>
        <v>799</v>
      </c>
      <c r="O7596" s="65"/>
    </row>
    <row r="7597" ht="15.75" customHeight="1" spans="1:15">
      <c r="A7597" s="65" t="s">
        <v>770</v>
      </c>
      <c r="B7597" s="66" t="s">
        <v>765</v>
      </c>
      <c r="C7597" s="65" t="s">
        <v>765</v>
      </c>
      <c r="D7597" s="66" t="s">
        <v>414</v>
      </c>
      <c r="E7597" s="66" t="s">
        <v>428</v>
      </c>
      <c r="F7597" s="65">
        <v>250880</v>
      </c>
      <c r="G7597" s="65" t="s">
        <v>309</v>
      </c>
      <c r="H7597" s="67">
        <v>1</v>
      </c>
      <c r="I7597" s="69" t="s">
        <v>1206</v>
      </c>
      <c r="J7597" s="63">
        <f t="shared" si="29"/>
        <v>44894</v>
      </c>
      <c r="K7597" s="64">
        <f>IF(ISBLANK(J7597),,H7597*INDEX(Inputs!G:G,MATCH(F7597,Inputs!E:E,0)))</f>
        <v>499</v>
      </c>
      <c r="L7597" s="65" t="str">
        <f>IF(ISBLANK(J7597),,INDEX(Inputs!D:D,MATCH(F7597,Inputs!E:E,0)))</f>
        <v>794BK EvoFox Shadow Gaming Mouse USB</v>
      </c>
      <c r="M7597" s="65" t="str">
        <f>IF(ISBLANK(#REF!),,IF(B7597="Online","Online",IF(LEFT(B7597,1)="E","Online","Offline")))</f>
        <v>Online</v>
      </c>
      <c r="N7597" s="64">
        <f>IF(ISBLANK(M7597),,H7597*INDEX(Inputs!F:F,MATCH(F7597,Inputs!E:E,0)))</f>
        <v>799</v>
      </c>
      <c r="O7597" s="65"/>
    </row>
    <row r="7598" ht="15.75" customHeight="1" spans="1:15">
      <c r="A7598" s="65" t="s">
        <v>772</v>
      </c>
      <c r="B7598" s="66" t="s">
        <v>254</v>
      </c>
      <c r="C7598" s="65" t="s">
        <v>910</v>
      </c>
      <c r="D7598" s="66" t="s">
        <v>414</v>
      </c>
      <c r="E7598" s="66" t="s">
        <v>415</v>
      </c>
      <c r="F7598" s="65">
        <v>204737</v>
      </c>
      <c r="G7598" s="65" t="s">
        <v>20</v>
      </c>
      <c r="H7598" s="67">
        <v>1</v>
      </c>
      <c r="I7598" s="69" t="s">
        <v>1206</v>
      </c>
      <c r="J7598" s="63">
        <f t="shared" si="29"/>
        <v>44894</v>
      </c>
      <c r="K7598" s="64">
        <f>IF(ISBLANK(J7598),,H7598*INDEX(Inputs!G:G,MATCH(F7598,Inputs!E:E,0)))</f>
        <v>729</v>
      </c>
      <c r="L7598" s="65" t="str">
        <f>IF(ISBLANK(J7598),,INDEX(Inputs!D:D,MATCH(F7598,Inputs!E:E,0)))</f>
        <v>850PP Xcite Pro Keyboard &amp; Mouse USB</v>
      </c>
      <c r="M7598" s="65" t="str">
        <f>IF(ISBLANK(#REF!),,IF(B7598="Online","Online",IF(LEFT(B7598,1)="E","Online","Offline")))</f>
        <v>Offline</v>
      </c>
      <c r="N7598" s="64">
        <f>IF(ISBLANK(M7598),,H7598*INDEX(Inputs!F:F,MATCH(F7598,Inputs!E:E,0)))</f>
        <v>799</v>
      </c>
      <c r="O7598" s="65"/>
    </row>
    <row r="7599" ht="15.75" customHeight="1" spans="1:15">
      <c r="A7599" s="65" t="s">
        <v>780</v>
      </c>
      <c r="B7599" s="66" t="s">
        <v>546</v>
      </c>
      <c r="C7599" s="65" t="s">
        <v>547</v>
      </c>
      <c r="D7599" s="66" t="s">
        <v>414</v>
      </c>
      <c r="E7599" s="66" t="s">
        <v>415</v>
      </c>
      <c r="F7599" s="65">
        <v>250424</v>
      </c>
      <c r="G7599" s="65" t="s">
        <v>15</v>
      </c>
      <c r="H7599" s="67">
        <v>1</v>
      </c>
      <c r="I7599" s="69" t="s">
        <v>1206</v>
      </c>
      <c r="J7599" s="63">
        <f t="shared" si="29"/>
        <v>44894</v>
      </c>
      <c r="K7599" s="64">
        <f>IF(ISBLANK(J7599),,H7599*INDEX(Inputs!G:G,MATCH(F7599,Inputs!E:E,0)))</f>
        <v>999</v>
      </c>
      <c r="L7599" s="65" t="str">
        <f>IF(ISBLANK(J7599),,INDEX(Inputs!D:D,MATCH(F7599,Inputs!E:E,0)))</f>
        <v>419V2 PRIMUS Wireless Desktop V2</v>
      </c>
      <c r="M7599" s="65" t="str">
        <f>IF(ISBLANK(#REF!),,IF(B7599="Online","Online",IF(LEFT(B7599,1)="E","Online","Offline")))</f>
        <v>Offline</v>
      </c>
      <c r="N7599" s="64">
        <f>IF(ISBLANK(M7599),,H7599*INDEX(Inputs!F:F,MATCH(F7599,Inputs!E:E,0)))</f>
        <v>1199</v>
      </c>
      <c r="O7599" s="65"/>
    </row>
    <row r="7600" ht="15.75" customHeight="1" spans="1:15">
      <c r="A7600" s="65"/>
      <c r="B7600" s="66" t="s">
        <v>765</v>
      </c>
      <c r="C7600" s="65" t="s">
        <v>765</v>
      </c>
      <c r="D7600" s="66" t="s">
        <v>414</v>
      </c>
      <c r="E7600" s="66" t="s">
        <v>415</v>
      </c>
      <c r="F7600" s="65">
        <v>250424</v>
      </c>
      <c r="G7600" s="65" t="s">
        <v>15</v>
      </c>
      <c r="H7600" s="67">
        <v>1</v>
      </c>
      <c r="I7600" s="69" t="s">
        <v>1206</v>
      </c>
      <c r="J7600" s="63">
        <f t="shared" si="29"/>
        <v>44894</v>
      </c>
      <c r="K7600" s="64">
        <f>IF(ISBLANK(J7600),,H7600*INDEX(Inputs!G:G,MATCH(F7600,Inputs!E:E,0)))</f>
        <v>999</v>
      </c>
      <c r="L7600" s="65" t="str">
        <f>IF(ISBLANK(J7600),,INDEX(Inputs!D:D,MATCH(F7600,Inputs!E:E,0)))</f>
        <v>419V2 PRIMUS Wireless Desktop V2</v>
      </c>
      <c r="M7600" s="65" t="str">
        <f>IF(ISBLANK(#REF!),,IF(B7600="Online","Online",IF(LEFT(B7600,1)="E","Online","Offline")))</f>
        <v>Online</v>
      </c>
      <c r="N7600" s="64">
        <f>IF(ISBLANK(M7600),,H7600*INDEX(Inputs!F:F,MATCH(F7600,Inputs!E:E,0)))</f>
        <v>1199</v>
      </c>
      <c r="O7600" s="65"/>
    </row>
    <row r="7601" ht="15.75" customHeight="1" spans="1:15">
      <c r="A7601" s="65" t="s">
        <v>762</v>
      </c>
      <c r="B7601" s="66" t="s">
        <v>765</v>
      </c>
      <c r="C7601" s="65" t="s">
        <v>765</v>
      </c>
      <c r="D7601" s="66" t="s">
        <v>414</v>
      </c>
      <c r="E7601" s="66" t="s">
        <v>415</v>
      </c>
      <c r="F7601" s="65">
        <v>250424</v>
      </c>
      <c r="G7601" s="65" t="s">
        <v>15</v>
      </c>
      <c r="H7601" s="67">
        <v>1</v>
      </c>
      <c r="I7601" s="69" t="s">
        <v>1206</v>
      </c>
      <c r="J7601" s="63">
        <f t="shared" si="29"/>
        <v>44894</v>
      </c>
      <c r="K7601" s="64">
        <f>IF(ISBLANK(J7601),,H7601*INDEX(Inputs!G:G,MATCH(F7601,Inputs!E:E,0)))</f>
        <v>999</v>
      </c>
      <c r="L7601" s="65" t="str">
        <f>IF(ISBLANK(J7601),,INDEX(Inputs!D:D,MATCH(F7601,Inputs!E:E,0)))</f>
        <v>419V2 PRIMUS Wireless Desktop V2</v>
      </c>
      <c r="M7601" s="65" t="str">
        <f>IF(ISBLANK(#REF!),,IF(B7601="Online","Online",IF(LEFT(B7601,1)="E","Online","Offline")))</f>
        <v>Online</v>
      </c>
      <c r="N7601" s="64">
        <f>IF(ISBLANK(M7601),,H7601*INDEX(Inputs!F:F,MATCH(F7601,Inputs!E:E,0)))</f>
        <v>1199</v>
      </c>
      <c r="O7601" s="65"/>
    </row>
    <row r="7602" ht="15.75" customHeight="1" spans="1:15">
      <c r="A7602" s="65" t="s">
        <v>462</v>
      </c>
      <c r="B7602" s="66" t="s">
        <v>765</v>
      </c>
      <c r="C7602" s="65" t="s">
        <v>765</v>
      </c>
      <c r="D7602" s="66" t="s">
        <v>414</v>
      </c>
      <c r="E7602" s="66" t="s">
        <v>415</v>
      </c>
      <c r="F7602" s="65">
        <v>250424</v>
      </c>
      <c r="G7602" s="65" t="s">
        <v>15</v>
      </c>
      <c r="H7602" s="67">
        <v>1</v>
      </c>
      <c r="I7602" s="69" t="s">
        <v>1206</v>
      </c>
      <c r="J7602" s="63">
        <f t="shared" si="29"/>
        <v>44894</v>
      </c>
      <c r="K7602" s="64">
        <f>IF(ISBLANK(J7602),,H7602*INDEX(Inputs!G:G,MATCH(F7602,Inputs!E:E,0)))</f>
        <v>999</v>
      </c>
      <c r="L7602" s="65" t="str">
        <f>IF(ISBLANK(J7602),,INDEX(Inputs!D:D,MATCH(F7602,Inputs!E:E,0)))</f>
        <v>419V2 PRIMUS Wireless Desktop V2</v>
      </c>
      <c r="M7602" s="65" t="str">
        <f>IF(ISBLANK(#REF!),,IF(B7602="Online","Online",IF(LEFT(B7602,1)="E","Online","Offline")))</f>
        <v>Online</v>
      </c>
      <c r="N7602" s="64">
        <f>IF(ISBLANK(M7602),,H7602*INDEX(Inputs!F:F,MATCH(F7602,Inputs!E:E,0)))</f>
        <v>1199</v>
      </c>
      <c r="O7602" s="65"/>
    </row>
    <row r="7603" ht="15.75" customHeight="1" spans="1:15">
      <c r="A7603" s="65" t="s">
        <v>761</v>
      </c>
      <c r="B7603" s="66" t="s">
        <v>94</v>
      </c>
      <c r="C7603" s="65" t="s">
        <v>610</v>
      </c>
      <c r="D7603" s="66" t="s">
        <v>414</v>
      </c>
      <c r="E7603" s="66" t="s">
        <v>415</v>
      </c>
      <c r="F7603" s="65">
        <v>260089</v>
      </c>
      <c r="G7603" s="65" t="s">
        <v>18</v>
      </c>
      <c r="H7603" s="67">
        <v>1</v>
      </c>
      <c r="I7603" s="69" t="s">
        <v>1208</v>
      </c>
      <c r="J7603" s="63">
        <f t="shared" si="29"/>
        <v>44895</v>
      </c>
      <c r="K7603" s="64">
        <f>IF(ISBLANK(J7603),,H7603*INDEX(Inputs!G:G,MATCH(F7603,Inputs!E:E,0)))</f>
        <v>529</v>
      </c>
      <c r="L7603" s="65" t="str">
        <f>IF(ISBLANK(J7603),,INDEX(Inputs!D:D,MATCH(F7603,Inputs!E:E,0)))</f>
        <v>398PP Xcite Neo Keyboard USB</v>
      </c>
      <c r="M7603" s="65" t="str">
        <f>IF(ISBLANK(#REF!),,IF(B7603="Online","Online",IF(LEFT(B7603,1)="E","Online","Offline")))</f>
        <v>Offline</v>
      </c>
      <c r="N7603" s="64">
        <f>IF(ISBLANK(M7603),,H7603*INDEX(Inputs!F:F,MATCH(F7603,Inputs!E:E,0)))</f>
        <v>549</v>
      </c>
      <c r="O7603" s="65"/>
    </row>
    <row r="7604" ht="15.75" customHeight="1" spans="1:15">
      <c r="A7604" s="65" t="s">
        <v>327</v>
      </c>
      <c r="B7604" s="66" t="s">
        <v>63</v>
      </c>
      <c r="C7604" s="65" t="s">
        <v>527</v>
      </c>
      <c r="D7604" s="66" t="s">
        <v>414</v>
      </c>
      <c r="E7604" s="66" t="s">
        <v>415</v>
      </c>
      <c r="F7604" s="65">
        <v>260090</v>
      </c>
      <c r="G7604" s="65" t="s">
        <v>17</v>
      </c>
      <c r="H7604" s="67">
        <v>1</v>
      </c>
      <c r="I7604" s="69" t="s">
        <v>1208</v>
      </c>
      <c r="J7604" s="63">
        <f t="shared" si="29"/>
        <v>44895</v>
      </c>
      <c r="K7604" s="64">
        <f>IF(ISBLANK(J7604),,H7604*INDEX(Inputs!G:G,MATCH(F7604,Inputs!E:E,0)))</f>
        <v>729</v>
      </c>
      <c r="L7604" s="65" t="str">
        <f>IF(ISBLANK(J7604),,INDEX(Inputs!D:D,MATCH(F7604,Inputs!E:E,0)))</f>
        <v>400PP Xcite Neo Keyboard &amp; Mouse USB</v>
      </c>
      <c r="M7604" s="65" t="str">
        <f>IF(ISBLANK(#REF!),,IF(B7604="Online","Online",IF(LEFT(B7604,1)="E","Online","Offline")))</f>
        <v>Offline</v>
      </c>
      <c r="N7604" s="64">
        <f>IF(ISBLANK(M7604),,H7604*INDEX(Inputs!F:F,MATCH(F7604,Inputs!E:E,0)))</f>
        <v>899</v>
      </c>
      <c r="O7604" s="65"/>
    </row>
    <row r="7605" ht="15.75" customHeight="1" spans="1:15">
      <c r="A7605" s="65" t="s">
        <v>762</v>
      </c>
      <c r="B7605" s="66" t="s">
        <v>52</v>
      </c>
      <c r="C7605" s="65" t="s">
        <v>540</v>
      </c>
      <c r="D7605" s="66" t="s">
        <v>370</v>
      </c>
      <c r="E7605" s="66" t="s">
        <v>371</v>
      </c>
      <c r="F7605" s="65">
        <v>250417</v>
      </c>
      <c r="G7605" s="65" t="s">
        <v>39</v>
      </c>
      <c r="H7605" s="67">
        <v>1</v>
      </c>
      <c r="I7605" s="69" t="s">
        <v>1208</v>
      </c>
      <c r="J7605" s="63">
        <f t="shared" si="29"/>
        <v>44895</v>
      </c>
      <c r="K7605" s="64">
        <f>IF(ISBLANK(J7605),,H7605*INDEX(Inputs!G:G,MATCH(F7605,Inputs!E:E,0)))</f>
        <v>929</v>
      </c>
      <c r="L7605" s="65" t="str">
        <f>IF(ISBLANK(J7605),,INDEX(Inputs!D:D,MATCH(F7605,Inputs!E:E,0)))</f>
        <v>416PP Super Speed Hub 4 Port USB 3.0</v>
      </c>
      <c r="M7605" s="65" t="str">
        <f>IF(ISBLANK(#REF!),,IF(B7605="Online","Online",IF(LEFT(B7605,1)="E","Online","Offline")))</f>
        <v>Offline</v>
      </c>
      <c r="N7605" s="64">
        <f>IF(ISBLANK(M7605),,H7605*INDEX(Inputs!F:F,MATCH(F7605,Inputs!E:E,0)))</f>
        <v>1499</v>
      </c>
      <c r="O7605" s="65"/>
    </row>
    <row r="7606" ht="15.75" customHeight="1" spans="1:15">
      <c r="A7606" s="65" t="s">
        <v>762</v>
      </c>
      <c r="B7606" s="66" t="s">
        <v>543</v>
      </c>
      <c r="C7606" s="65" t="s">
        <v>544</v>
      </c>
      <c r="D7606" s="66" t="s">
        <v>370</v>
      </c>
      <c r="E7606" s="66" t="s">
        <v>371</v>
      </c>
      <c r="F7606" s="65">
        <v>250417</v>
      </c>
      <c r="G7606" s="65" t="s">
        <v>39</v>
      </c>
      <c r="H7606" s="67">
        <v>1</v>
      </c>
      <c r="I7606" s="69" t="s">
        <v>1208</v>
      </c>
      <c r="J7606" s="63">
        <f t="shared" si="29"/>
        <v>44895</v>
      </c>
      <c r="K7606" s="64">
        <f>IF(ISBLANK(J7606),,H7606*INDEX(Inputs!G:G,MATCH(F7606,Inputs!E:E,0)))</f>
        <v>929</v>
      </c>
      <c r="L7606" s="65" t="str">
        <f>IF(ISBLANK(J7606),,INDEX(Inputs!D:D,MATCH(F7606,Inputs!E:E,0)))</f>
        <v>416PP Super Speed Hub 4 Port USB 3.0</v>
      </c>
      <c r="M7606" s="65" t="str">
        <f>IF(ISBLANK(#REF!),,IF(B7606="Online","Online",IF(LEFT(B7606,1)="E","Online","Offline")))</f>
        <v>Offline</v>
      </c>
      <c r="N7606" s="64">
        <f>IF(ISBLANK(M7606),,H7606*INDEX(Inputs!F:F,MATCH(F7606,Inputs!E:E,0)))</f>
        <v>1499</v>
      </c>
      <c r="O7606" s="65"/>
    </row>
    <row r="7607" ht="15.75" customHeight="1" spans="1:15">
      <c r="A7607" s="65" t="s">
        <v>761</v>
      </c>
      <c r="B7607" s="66" t="s">
        <v>1209</v>
      </c>
      <c r="C7607" s="65" t="s">
        <v>1210</v>
      </c>
      <c r="D7607" s="66" t="s">
        <v>370</v>
      </c>
      <c r="E7607" s="66" t="s">
        <v>371</v>
      </c>
      <c r="F7607" s="65">
        <v>250417</v>
      </c>
      <c r="G7607" s="65" t="s">
        <v>39</v>
      </c>
      <c r="H7607" s="67">
        <v>1</v>
      </c>
      <c r="I7607" s="69" t="s">
        <v>1208</v>
      </c>
      <c r="J7607" s="63">
        <f t="shared" si="29"/>
        <v>44895</v>
      </c>
      <c r="K7607" s="64">
        <f>IF(ISBLANK(J7607),,H7607*INDEX(Inputs!G:G,MATCH(F7607,Inputs!E:E,0)))</f>
        <v>929</v>
      </c>
      <c r="L7607" s="65" t="str">
        <f>IF(ISBLANK(J7607),,INDEX(Inputs!D:D,MATCH(F7607,Inputs!E:E,0)))</f>
        <v>416PP Super Speed Hub 4 Port USB 3.0</v>
      </c>
      <c r="M7607" s="65" t="str">
        <f>IF(ISBLANK(#REF!),,IF(B7607="Online","Online",IF(LEFT(B7607,1)="E","Online","Offline")))</f>
        <v>Offline</v>
      </c>
      <c r="N7607" s="64">
        <f>IF(ISBLANK(M7607),,H7607*INDEX(Inputs!F:F,MATCH(F7607,Inputs!E:E,0)))</f>
        <v>1499</v>
      </c>
      <c r="O7607" s="65"/>
    </row>
    <row r="7608" ht="15.75" customHeight="1" spans="1:15">
      <c r="A7608" s="65" t="s">
        <v>373</v>
      </c>
      <c r="B7608" s="66" t="s">
        <v>82</v>
      </c>
      <c r="C7608" s="65" t="s">
        <v>374</v>
      </c>
      <c r="D7608" s="66" t="s">
        <v>414</v>
      </c>
      <c r="E7608" s="66" t="s">
        <v>415</v>
      </c>
      <c r="F7608" s="65">
        <v>250874</v>
      </c>
      <c r="G7608" s="65" t="s">
        <v>13</v>
      </c>
      <c r="H7608" s="67">
        <v>-1</v>
      </c>
      <c r="I7608" s="69" t="s">
        <v>1208</v>
      </c>
      <c r="J7608" s="63">
        <f t="shared" si="29"/>
        <v>44895</v>
      </c>
      <c r="K7608" s="64">
        <f>IF(ISBLANK(J7608),,H7608*INDEX(Inputs!G:G,MATCH(F7608,Inputs!E:E,0)))</f>
        <v>-1349</v>
      </c>
      <c r="L7608" s="65" t="str">
        <f>IF(ISBLANK(J7608),,INDEX(Inputs!D:D,MATCH(F7608,Inputs!E:E,0)))</f>
        <v>432BK EvoFox X-Team Gaming Keyboard &amp; Mouse (USB)</v>
      </c>
      <c r="M7608" s="65" t="str">
        <f>IF(ISBLANK(#REF!),,IF(B7608="Online","Online",IF(LEFT(B7608,1)="E","Online","Offline")))</f>
        <v>Offline</v>
      </c>
      <c r="N7608" s="64">
        <f>IF(ISBLANK(M7608),,H7608*INDEX(Inputs!F:F,MATCH(F7608,Inputs!E:E,0)))</f>
        <v>-1899</v>
      </c>
      <c r="O7608" s="65"/>
    </row>
    <row r="7609" ht="15.75" customHeight="1" spans="1:15">
      <c r="A7609" s="65" t="s">
        <v>761</v>
      </c>
      <c r="B7609" s="66" t="s">
        <v>148</v>
      </c>
      <c r="C7609" s="65" t="s">
        <v>615</v>
      </c>
      <c r="D7609" s="66" t="s">
        <v>414</v>
      </c>
      <c r="E7609" s="66" t="s">
        <v>415</v>
      </c>
      <c r="F7609" s="65">
        <v>250874</v>
      </c>
      <c r="G7609" s="65" t="s">
        <v>13</v>
      </c>
      <c r="H7609" s="67">
        <v>1</v>
      </c>
      <c r="I7609" s="69" t="s">
        <v>1208</v>
      </c>
      <c r="J7609" s="63">
        <f t="shared" si="29"/>
        <v>44895</v>
      </c>
      <c r="K7609" s="64">
        <f>IF(ISBLANK(J7609),,H7609*INDEX(Inputs!G:G,MATCH(F7609,Inputs!E:E,0)))</f>
        <v>1349</v>
      </c>
      <c r="L7609" s="65" t="str">
        <f>IF(ISBLANK(J7609),,INDEX(Inputs!D:D,MATCH(F7609,Inputs!E:E,0)))</f>
        <v>432BK EvoFox X-Team Gaming Keyboard &amp; Mouse (USB)</v>
      </c>
      <c r="M7609" s="65" t="str">
        <f>IF(ISBLANK(#REF!),,IF(B7609="Online","Online",IF(LEFT(B7609,1)="E","Online","Offline")))</f>
        <v>Offline</v>
      </c>
      <c r="N7609" s="64">
        <f>IF(ISBLANK(M7609),,H7609*INDEX(Inputs!F:F,MATCH(F7609,Inputs!E:E,0)))</f>
        <v>1899</v>
      </c>
      <c r="O7609" s="65"/>
    </row>
    <row r="7610" ht="15.75" customHeight="1" spans="1:15">
      <c r="A7610" s="65" t="s">
        <v>341</v>
      </c>
      <c r="B7610" s="66" t="s">
        <v>149</v>
      </c>
      <c r="C7610" s="65" t="s">
        <v>578</v>
      </c>
      <c r="D7610" s="66" t="s">
        <v>414</v>
      </c>
      <c r="E7610" s="66" t="s">
        <v>415</v>
      </c>
      <c r="F7610" s="65">
        <v>250874</v>
      </c>
      <c r="G7610" s="65" t="s">
        <v>13</v>
      </c>
      <c r="H7610" s="67">
        <v>2</v>
      </c>
      <c r="I7610" s="69" t="s">
        <v>1208</v>
      </c>
      <c r="J7610" s="63">
        <f t="shared" si="29"/>
        <v>44895</v>
      </c>
      <c r="K7610" s="64">
        <f>IF(ISBLANK(J7610),,H7610*INDEX(Inputs!G:G,MATCH(F7610,Inputs!E:E,0)))</f>
        <v>2698</v>
      </c>
      <c r="L7610" s="65" t="str">
        <f>IF(ISBLANK(J7610),,INDEX(Inputs!D:D,MATCH(F7610,Inputs!E:E,0)))</f>
        <v>432BK EvoFox X-Team Gaming Keyboard &amp; Mouse (USB)</v>
      </c>
      <c r="M7610" s="65" t="str">
        <f>IF(ISBLANK(#REF!),,IF(B7610="Online","Online",IF(LEFT(B7610,1)="E","Online","Offline")))</f>
        <v>Offline</v>
      </c>
      <c r="N7610" s="64">
        <f>IF(ISBLANK(M7610),,H7610*INDEX(Inputs!F:F,MATCH(F7610,Inputs!E:E,0)))</f>
        <v>3798</v>
      </c>
      <c r="O7610" s="65"/>
    </row>
    <row r="7611" ht="15.75" customHeight="1" spans="1:15">
      <c r="A7611" s="65" t="s">
        <v>775</v>
      </c>
      <c r="B7611" s="66" t="s">
        <v>161</v>
      </c>
      <c r="C7611" s="65" t="s">
        <v>976</v>
      </c>
      <c r="D7611" s="66" t="s">
        <v>414</v>
      </c>
      <c r="E7611" s="66" t="s">
        <v>415</v>
      </c>
      <c r="F7611" s="65">
        <v>250874</v>
      </c>
      <c r="G7611" s="65" t="s">
        <v>13</v>
      </c>
      <c r="H7611" s="67">
        <v>1</v>
      </c>
      <c r="I7611" s="69" t="s">
        <v>1208</v>
      </c>
      <c r="J7611" s="63">
        <f t="shared" si="29"/>
        <v>44895</v>
      </c>
      <c r="K7611" s="64">
        <f>IF(ISBLANK(J7611),,H7611*INDEX(Inputs!G:G,MATCH(F7611,Inputs!E:E,0)))</f>
        <v>1349</v>
      </c>
      <c r="L7611" s="65" t="str">
        <f>IF(ISBLANK(J7611),,INDEX(Inputs!D:D,MATCH(F7611,Inputs!E:E,0)))</f>
        <v>432BK EvoFox X-Team Gaming Keyboard &amp; Mouse (USB)</v>
      </c>
      <c r="M7611" s="65" t="str">
        <f>IF(ISBLANK(#REF!),,IF(B7611="Online","Online",IF(LEFT(B7611,1)="E","Online","Offline")))</f>
        <v>Offline</v>
      </c>
      <c r="N7611" s="64">
        <f>IF(ISBLANK(M7611),,H7611*INDEX(Inputs!F:F,MATCH(F7611,Inputs!E:E,0)))</f>
        <v>1899</v>
      </c>
      <c r="O7611" s="65"/>
    </row>
    <row r="7612" ht="15.75" customHeight="1" spans="1:15">
      <c r="A7612" s="65" t="s">
        <v>850</v>
      </c>
      <c r="B7612" s="66" t="s">
        <v>220</v>
      </c>
      <c r="C7612" s="65" t="s">
        <v>555</v>
      </c>
      <c r="D7612" s="66" t="s">
        <v>414</v>
      </c>
      <c r="E7612" s="66" t="s">
        <v>415</v>
      </c>
      <c r="F7612" s="65">
        <v>250875</v>
      </c>
      <c r="G7612" s="65" t="s">
        <v>103</v>
      </c>
      <c r="H7612" s="67">
        <v>1</v>
      </c>
      <c r="I7612" s="69" t="s">
        <v>1208</v>
      </c>
      <c r="J7612" s="63">
        <f t="shared" si="29"/>
        <v>44895</v>
      </c>
      <c r="K7612" s="64">
        <f>IF(ISBLANK(J7612),,H7612*INDEX(Inputs!G:G,MATCH(F7612,Inputs!E:E,0)))</f>
        <v>1099</v>
      </c>
      <c r="L7612" s="65" t="str">
        <f>IF(ISBLANK(J7612),,INDEX(Inputs!D:D,MATCH(F7612,Inputs!E:E,0)))</f>
        <v>433BK EvoFox WarHammer Gaming Keyboard (USB)</v>
      </c>
      <c r="M7612" s="65" t="str">
        <f>IF(ISBLANK(#REF!),,IF(B7612="Online","Online",IF(LEFT(B7612,1)="E","Online","Offline")))</f>
        <v>Offline</v>
      </c>
      <c r="N7612" s="64">
        <f>IF(ISBLANK(M7612),,H7612*INDEX(Inputs!F:F,MATCH(F7612,Inputs!E:E,0)))</f>
        <v>1499</v>
      </c>
      <c r="O7612" s="65"/>
    </row>
    <row r="7613" ht="15.75" customHeight="1" spans="1:15">
      <c r="A7613" s="65" t="s">
        <v>762</v>
      </c>
      <c r="B7613" s="66" t="s">
        <v>765</v>
      </c>
      <c r="C7613" s="65" t="s">
        <v>765</v>
      </c>
      <c r="D7613" s="66" t="s">
        <v>370</v>
      </c>
      <c r="E7613" s="66" t="s">
        <v>371</v>
      </c>
      <c r="F7613" s="65">
        <v>260085</v>
      </c>
      <c r="G7613" s="65" t="s">
        <v>32</v>
      </c>
      <c r="H7613" s="67">
        <v>1</v>
      </c>
      <c r="I7613" s="69" t="s">
        <v>1208</v>
      </c>
      <c r="J7613" s="63">
        <f t="shared" si="29"/>
        <v>44895</v>
      </c>
      <c r="K7613" s="64">
        <f>IF(ISBLANK(J7613),,H7613*INDEX(Inputs!G:G,MATCH(F7613,Inputs!E:E,0)))</f>
        <v>1059</v>
      </c>
      <c r="L7613" s="65" t="str">
        <f>IF(ISBLANK(J7613),,INDEX(Inputs!D:D,MATCH(F7613,Inputs!E:E,0)))</f>
        <v>435BK Type-C 4 Port USB 3.0 Hub Pro</v>
      </c>
      <c r="M7613" s="65" t="str">
        <f>IF(ISBLANK(#REF!),,IF(B7613="Online","Online",IF(LEFT(B7613,1)="E","Online","Offline")))</f>
        <v>Online</v>
      </c>
      <c r="N7613" s="64">
        <f>IF(ISBLANK(M7613),,H7613*INDEX(Inputs!F:F,MATCH(F7613,Inputs!E:E,0)))</f>
        <v>1599</v>
      </c>
      <c r="O7613" s="65"/>
    </row>
    <row r="7614" ht="15.75" customHeight="1" spans="1:15">
      <c r="A7614" s="65" t="s">
        <v>777</v>
      </c>
      <c r="B7614" s="66" t="s">
        <v>108</v>
      </c>
      <c r="C7614" s="65" t="s">
        <v>760</v>
      </c>
      <c r="D7614" s="66" t="s">
        <v>370</v>
      </c>
      <c r="E7614" s="66" t="s">
        <v>410</v>
      </c>
      <c r="F7614" s="65">
        <v>250877</v>
      </c>
      <c r="G7614" s="65" t="s">
        <v>22</v>
      </c>
      <c r="H7614" s="67">
        <v>1</v>
      </c>
      <c r="I7614" s="69" t="s">
        <v>1208</v>
      </c>
      <c r="J7614" s="63">
        <f t="shared" si="29"/>
        <v>44895</v>
      </c>
      <c r="K7614" s="64">
        <f>IF(ISBLANK(J7614),,H7614*INDEX(Inputs!G:G,MATCH(F7614,Inputs!E:E,0)))</f>
        <v>349</v>
      </c>
      <c r="L7614" s="65" t="str">
        <f>IF(ISBLANK(J7614),,INDEX(Inputs!D:D,MATCH(F7614,Inputs!E:E,0)))</f>
        <v>595BK Evo Fox Falcon X35 Medium Speed Mouse Pad</v>
      </c>
      <c r="M7614" s="65" t="str">
        <f>IF(ISBLANK(#REF!),,IF(B7614="Online","Online",IF(LEFT(B7614,1)="E","Online","Offline")))</f>
        <v>Offline</v>
      </c>
      <c r="N7614" s="64">
        <f>IF(ISBLANK(M7614),,H7614*INDEX(Inputs!F:F,MATCH(F7614,Inputs!E:E,0)))</f>
        <v>699</v>
      </c>
      <c r="O7614" s="65"/>
    </row>
    <row r="7615" ht="15.75" customHeight="1" spans="1:15">
      <c r="A7615" s="65" t="s">
        <v>775</v>
      </c>
      <c r="B7615" s="66" t="s">
        <v>161</v>
      </c>
      <c r="C7615" s="65" t="s">
        <v>976</v>
      </c>
      <c r="D7615" s="66" t="s">
        <v>370</v>
      </c>
      <c r="E7615" s="66" t="s">
        <v>410</v>
      </c>
      <c r="F7615" s="65">
        <v>250877</v>
      </c>
      <c r="G7615" s="65" t="s">
        <v>22</v>
      </c>
      <c r="H7615" s="67">
        <v>1</v>
      </c>
      <c r="I7615" s="69" t="s">
        <v>1208</v>
      </c>
      <c r="J7615" s="63">
        <f t="shared" si="29"/>
        <v>44895</v>
      </c>
      <c r="K7615" s="64">
        <f>IF(ISBLANK(J7615),,H7615*INDEX(Inputs!G:G,MATCH(F7615,Inputs!E:E,0)))</f>
        <v>349</v>
      </c>
      <c r="L7615" s="65" t="str">
        <f>IF(ISBLANK(J7615),,INDEX(Inputs!D:D,MATCH(F7615,Inputs!E:E,0)))</f>
        <v>595BK Evo Fox Falcon X35 Medium Speed Mouse Pad</v>
      </c>
      <c r="M7615" s="65" t="str">
        <f>IF(ISBLANK(#REF!),,IF(B7615="Online","Online",IF(LEFT(B7615,1)="E","Online","Offline")))</f>
        <v>Offline</v>
      </c>
      <c r="N7615" s="64">
        <f>IF(ISBLANK(M7615),,H7615*INDEX(Inputs!F:F,MATCH(F7615,Inputs!E:E,0)))</f>
        <v>699</v>
      </c>
      <c r="O7615" s="65"/>
    </row>
    <row r="7616" ht="15.75" customHeight="1" spans="1:15">
      <c r="A7616" s="65" t="s">
        <v>327</v>
      </c>
      <c r="B7616" s="66" t="s">
        <v>224</v>
      </c>
      <c r="C7616" s="65" t="s">
        <v>1072</v>
      </c>
      <c r="D7616" s="66" t="s">
        <v>370</v>
      </c>
      <c r="E7616" s="66" t="s">
        <v>410</v>
      </c>
      <c r="F7616" s="65">
        <v>250877</v>
      </c>
      <c r="G7616" s="65" t="s">
        <v>22</v>
      </c>
      <c r="H7616" s="67">
        <v>1</v>
      </c>
      <c r="I7616" s="69" t="s">
        <v>1208</v>
      </c>
      <c r="J7616" s="63">
        <f t="shared" si="29"/>
        <v>44895</v>
      </c>
      <c r="K7616" s="64">
        <f>IF(ISBLANK(J7616),,H7616*INDEX(Inputs!G:G,MATCH(F7616,Inputs!E:E,0)))</f>
        <v>349</v>
      </c>
      <c r="L7616" s="65" t="str">
        <f>IF(ISBLANK(J7616),,INDEX(Inputs!D:D,MATCH(F7616,Inputs!E:E,0)))</f>
        <v>595BK Evo Fox Falcon X35 Medium Speed Mouse Pad</v>
      </c>
      <c r="M7616" s="65" t="str">
        <f>IF(ISBLANK(#REF!),,IF(B7616="Online","Online",IF(LEFT(B7616,1)="E","Online","Offline")))</f>
        <v>Offline</v>
      </c>
      <c r="N7616" s="64">
        <f>IF(ISBLANK(M7616),,H7616*INDEX(Inputs!F:F,MATCH(F7616,Inputs!E:E,0)))</f>
        <v>699</v>
      </c>
      <c r="O7616" s="65"/>
    </row>
    <row r="7617" ht="15.75" customHeight="1" spans="1:15">
      <c r="A7617" s="65" t="s">
        <v>775</v>
      </c>
      <c r="B7617" s="66" t="s">
        <v>143</v>
      </c>
      <c r="C7617" s="65" t="s">
        <v>479</v>
      </c>
      <c r="D7617" s="66" t="s">
        <v>370</v>
      </c>
      <c r="E7617" s="66" t="s">
        <v>410</v>
      </c>
      <c r="F7617" s="65">
        <v>250878</v>
      </c>
      <c r="G7617" s="65" t="s">
        <v>24</v>
      </c>
      <c r="H7617" s="67">
        <v>1</v>
      </c>
      <c r="I7617" s="69" t="s">
        <v>1208</v>
      </c>
      <c r="J7617" s="63">
        <f t="shared" si="29"/>
        <v>44895</v>
      </c>
      <c r="K7617" s="64">
        <f>IF(ISBLANK(J7617),,H7617*INDEX(Inputs!G:G,MATCH(F7617,Inputs!E:E,0)))</f>
        <v>999</v>
      </c>
      <c r="L7617" s="65" t="str">
        <f>IF(ISBLANK(J7617),,INDEX(Inputs!D:D,MATCH(F7617,Inputs!E:E,0)))</f>
        <v>596BK Evo Fox Falcon LX35 Medium Speed LED Mouse Pad</v>
      </c>
      <c r="M7617" s="65" t="str">
        <f>IF(ISBLANK(#REF!),,IF(B7617="Online","Online",IF(LEFT(B7617,1)="E","Online","Offline")))</f>
        <v>Offline</v>
      </c>
      <c r="N7617" s="64">
        <f>IF(ISBLANK(M7617),,H7617*INDEX(Inputs!F:F,MATCH(F7617,Inputs!E:E,0)))</f>
        <v>1999</v>
      </c>
      <c r="O7617" s="65"/>
    </row>
    <row r="7618" ht="15.75" customHeight="1" spans="1:15">
      <c r="A7618" s="65" t="s">
        <v>621</v>
      </c>
      <c r="B7618" s="66" t="s">
        <v>198</v>
      </c>
      <c r="C7618" s="65" t="s">
        <v>963</v>
      </c>
      <c r="D7618" s="66" t="s">
        <v>370</v>
      </c>
      <c r="E7618" s="66" t="s">
        <v>410</v>
      </c>
      <c r="F7618" s="65">
        <v>250879</v>
      </c>
      <c r="G7618" s="65" t="s">
        <v>30</v>
      </c>
      <c r="H7618" s="67">
        <v>1</v>
      </c>
      <c r="I7618" s="69" t="s">
        <v>1208</v>
      </c>
      <c r="J7618" s="63">
        <f t="shared" si="29"/>
        <v>44895</v>
      </c>
      <c r="K7618" s="64">
        <f>IF(ISBLANK(J7618),,H7618*INDEX(Inputs!G:G,MATCH(F7618,Inputs!E:E,0)))</f>
        <v>699</v>
      </c>
      <c r="L7618" s="65" t="str">
        <f>IF(ISBLANK(J7618),,INDEX(Inputs!D:D,MATCH(F7618,Inputs!E:E,0)))</f>
        <v>597BK Evo Fox Falcon X85 Extra Large Speed Mouse Pad</v>
      </c>
      <c r="M7618" s="65" t="str">
        <f>IF(ISBLANK(#REF!),,IF(B7618="Online","Online",IF(LEFT(B7618,1)="E","Online","Offline")))</f>
        <v>Offline</v>
      </c>
      <c r="N7618" s="64">
        <f>IF(ISBLANK(M7618),,H7618*INDEX(Inputs!F:F,MATCH(F7618,Inputs!E:E,0)))</f>
        <v>1199</v>
      </c>
      <c r="O7618" s="65"/>
    </row>
    <row r="7619" ht="15.75" customHeight="1" spans="1:15">
      <c r="A7619" s="65" t="s">
        <v>772</v>
      </c>
      <c r="B7619" s="66" t="s">
        <v>79</v>
      </c>
      <c r="C7619" s="65" t="s">
        <v>964</v>
      </c>
      <c r="D7619" s="66" t="s">
        <v>370</v>
      </c>
      <c r="E7619" s="66" t="s">
        <v>410</v>
      </c>
      <c r="F7619" s="65">
        <v>250876</v>
      </c>
      <c r="G7619" s="65" t="s">
        <v>26</v>
      </c>
      <c r="H7619" s="67">
        <v>1</v>
      </c>
      <c r="I7619" s="69" t="s">
        <v>1208</v>
      </c>
      <c r="J7619" s="63">
        <f t="shared" si="29"/>
        <v>44895</v>
      </c>
      <c r="K7619" s="64">
        <f>IF(ISBLANK(J7619),,H7619*INDEX(Inputs!G:G,MATCH(F7619,Inputs!E:E,0)))</f>
        <v>1399</v>
      </c>
      <c r="L7619" s="65" t="str">
        <f>IF(ISBLANK(J7619),,INDEX(Inputs!D:D,MATCH(F7619,Inputs!E:E,0)))</f>
        <v>649BK EvoFox Typhoon Laptop Cooling Pad</v>
      </c>
      <c r="M7619" s="65" t="str">
        <f>IF(ISBLANK(#REF!),,IF(B7619="Online","Online",IF(LEFT(B7619,1)="E","Online","Offline")))</f>
        <v>Offline</v>
      </c>
      <c r="N7619" s="64">
        <f>IF(ISBLANK(M7619),,H7619*INDEX(Inputs!F:F,MATCH(F7619,Inputs!E:E,0)))</f>
        <v>1999</v>
      </c>
      <c r="O7619" s="65"/>
    </row>
    <row r="7620" ht="15.75" customHeight="1" spans="1:15">
      <c r="A7620" s="65" t="s">
        <v>762</v>
      </c>
      <c r="B7620" s="66" t="s">
        <v>765</v>
      </c>
      <c r="C7620" s="65" t="s">
        <v>765</v>
      </c>
      <c r="D7620" s="66" t="s">
        <v>370</v>
      </c>
      <c r="E7620" s="66" t="s">
        <v>410</v>
      </c>
      <c r="F7620" s="65">
        <v>250423</v>
      </c>
      <c r="G7620" s="65" t="s">
        <v>11</v>
      </c>
      <c r="H7620" s="67">
        <v>-1</v>
      </c>
      <c r="I7620" s="69" t="s">
        <v>1208</v>
      </c>
      <c r="J7620" s="63">
        <f t="shared" si="29"/>
        <v>44895</v>
      </c>
      <c r="K7620" s="64">
        <f>IF(ISBLANK(J7620),,H7620*INDEX(Inputs!G:G,MATCH(F7620,Inputs!E:E,0)))</f>
        <v>-759</v>
      </c>
      <c r="L7620" s="65" t="str">
        <f>IF(ISBLANK(J7620),,INDEX(Inputs!D:D,MATCH(F7620,Inputs!E:E,0)))</f>
        <v>650GR Ergo View Laptop Stand-Grey</v>
      </c>
      <c r="M7620" s="65" t="str">
        <f>IF(ISBLANK(#REF!),,IF(B7620="Online","Online",IF(LEFT(B7620,1)="E","Online","Offline")))</f>
        <v>Online</v>
      </c>
      <c r="N7620" s="64">
        <f>IF(ISBLANK(M7620),,H7620*INDEX(Inputs!F:F,MATCH(F7620,Inputs!E:E,0)))</f>
        <v>-899</v>
      </c>
      <c r="O7620" s="65"/>
    </row>
    <row r="7621" ht="15.75" customHeight="1" spans="1:15">
      <c r="A7621" s="65" t="s">
        <v>761</v>
      </c>
      <c r="B7621" s="66" t="s">
        <v>765</v>
      </c>
      <c r="C7621" s="65" t="s">
        <v>765</v>
      </c>
      <c r="D7621" s="66" t="s">
        <v>370</v>
      </c>
      <c r="E7621" s="66" t="s">
        <v>410</v>
      </c>
      <c r="F7621" s="65">
        <v>250423</v>
      </c>
      <c r="G7621" s="65" t="s">
        <v>11</v>
      </c>
      <c r="H7621" s="67">
        <v>-1</v>
      </c>
      <c r="I7621" s="69" t="s">
        <v>1208</v>
      </c>
      <c r="J7621" s="63">
        <f t="shared" si="29"/>
        <v>44895</v>
      </c>
      <c r="K7621" s="64">
        <f>IF(ISBLANK(J7621),,H7621*INDEX(Inputs!G:G,MATCH(F7621,Inputs!E:E,0)))</f>
        <v>-759</v>
      </c>
      <c r="L7621" s="65" t="str">
        <f>IF(ISBLANK(J7621),,INDEX(Inputs!D:D,MATCH(F7621,Inputs!E:E,0)))</f>
        <v>650GR Ergo View Laptop Stand-Grey</v>
      </c>
      <c r="M7621" s="65" t="str">
        <f>IF(ISBLANK(#REF!),,IF(B7621="Online","Online",IF(LEFT(B7621,1)="E","Online","Offline")))</f>
        <v>Online</v>
      </c>
      <c r="N7621" s="64">
        <f>IF(ISBLANK(M7621),,H7621*INDEX(Inputs!F:F,MATCH(F7621,Inputs!E:E,0)))</f>
        <v>-899</v>
      </c>
      <c r="O7621" s="65"/>
    </row>
    <row r="7622" ht="15.75" customHeight="1" spans="1:15">
      <c r="A7622" s="65" t="s">
        <v>776</v>
      </c>
      <c r="B7622" s="66" t="s">
        <v>678</v>
      </c>
      <c r="C7622" s="65" t="s">
        <v>679</v>
      </c>
      <c r="D7622" s="66" t="s">
        <v>414</v>
      </c>
      <c r="E7622" s="66" t="s">
        <v>428</v>
      </c>
      <c r="F7622" s="65">
        <v>250881</v>
      </c>
      <c r="G7622" s="65" t="s">
        <v>98</v>
      </c>
      <c r="H7622" s="67">
        <v>1</v>
      </c>
      <c r="I7622" s="69" t="s">
        <v>1208</v>
      </c>
      <c r="J7622" s="63">
        <f t="shared" si="29"/>
        <v>44895</v>
      </c>
      <c r="K7622" s="64">
        <f>IF(ISBLANK(J7622),,H7622*INDEX(Inputs!G:G,MATCH(F7622,Inputs!E:E,0)))</f>
        <v>799</v>
      </c>
      <c r="L7622" s="65" t="str">
        <f>IF(ISBLANK(J7622),,INDEX(Inputs!D:D,MATCH(F7622,Inputs!E:E,0)))</f>
        <v>795BK EvoFox Phantom Pro RGB Gaming Mouse USB</v>
      </c>
      <c r="M7622" s="65" t="str">
        <f>IF(ISBLANK(#REF!),,IF(B7622="Online","Online",IF(LEFT(B7622,1)="E","Online","Offline")))</f>
        <v>Offline</v>
      </c>
      <c r="N7622" s="64">
        <f>IF(ISBLANK(M7622),,H7622*INDEX(Inputs!F:F,MATCH(F7622,Inputs!E:E,0)))</f>
        <v>1099</v>
      </c>
      <c r="O7622" s="65"/>
    </row>
    <row r="7623" ht="15.75" customHeight="1" spans="1:15">
      <c r="A7623" s="65" t="s">
        <v>462</v>
      </c>
      <c r="B7623" s="66" t="s">
        <v>765</v>
      </c>
      <c r="C7623" s="65" t="s">
        <v>765</v>
      </c>
      <c r="D7623" s="66" t="s">
        <v>414</v>
      </c>
      <c r="E7623" s="66" t="s">
        <v>415</v>
      </c>
      <c r="F7623" s="65">
        <v>250424</v>
      </c>
      <c r="G7623" s="65" t="s">
        <v>15</v>
      </c>
      <c r="H7623" s="67">
        <v>1</v>
      </c>
      <c r="I7623" s="69" t="s">
        <v>1208</v>
      </c>
      <c r="J7623" s="63">
        <f t="shared" si="29"/>
        <v>44895</v>
      </c>
      <c r="K7623" s="64">
        <f>IF(ISBLANK(J7623),,H7623*INDEX(Inputs!G:G,MATCH(F7623,Inputs!E:E,0)))</f>
        <v>999</v>
      </c>
      <c r="L7623" s="65" t="str">
        <f>IF(ISBLANK(J7623),,INDEX(Inputs!D:D,MATCH(F7623,Inputs!E:E,0)))</f>
        <v>419V2 PRIMUS Wireless Desktop V2</v>
      </c>
      <c r="M7623" s="65" t="str">
        <f>IF(ISBLANK(#REF!),,IF(B7623="Online","Online",IF(LEFT(B7623,1)="E","Online","Offline")))</f>
        <v>Online</v>
      </c>
      <c r="N7623" s="64">
        <f>IF(ISBLANK(M7623),,H7623*INDEX(Inputs!F:F,MATCH(F7623,Inputs!E:E,0)))</f>
        <v>1199</v>
      </c>
      <c r="O7623" s="65"/>
    </row>
    <row r="7624" ht="15.75" customHeight="1" spans="1:15">
      <c r="A7624" s="65" t="s">
        <v>1197</v>
      </c>
      <c r="B7624" s="66" t="s">
        <v>176</v>
      </c>
      <c r="C7624" s="65" t="s">
        <v>1054</v>
      </c>
      <c r="D7624" s="66" t="s">
        <v>370</v>
      </c>
      <c r="E7624" s="66" t="s">
        <v>880</v>
      </c>
      <c r="F7624" s="65">
        <v>256480</v>
      </c>
      <c r="G7624" s="65" t="s">
        <v>25</v>
      </c>
      <c r="H7624" s="67">
        <v>1</v>
      </c>
      <c r="I7624" s="69" t="s">
        <v>1208</v>
      </c>
      <c r="J7624" s="63">
        <f t="shared" si="29"/>
        <v>44895</v>
      </c>
      <c r="K7624" s="64">
        <f>IF(ISBLANK(J7624),,H7624*INDEX(Inputs!G:G,MATCH(F7624,Inputs!E:E,0)))</f>
        <v>3000</v>
      </c>
      <c r="L7624" s="65" t="str">
        <f>IF(ISBLANK(J7624),,INDEX(Inputs!D:D,MATCH(F7624,Inputs!E:E,0)))</f>
        <v>998PP EvoFox Prime Gaming Bundle (422,423,658,597)</v>
      </c>
      <c r="M7624" s="65" t="str">
        <f>IF(ISBLANK(#REF!),,IF(B7624="Online","Online",IF(LEFT(B7624,1)="E","Online","Offline")))</f>
        <v>Offline</v>
      </c>
      <c r="N7624" s="64">
        <f>IF(ISBLANK(M7624),,H7624*INDEX(Inputs!F:F,MATCH(F7624,Inputs!E:E,0)))</f>
        <v>5496</v>
      </c>
      <c r="O7624" s="65"/>
    </row>
    <row r="7625" ht="15.75" customHeight="1" spans="1:15">
      <c r="A7625" s="65" t="s">
        <v>761</v>
      </c>
      <c r="B7625" s="66" t="s">
        <v>731</v>
      </c>
      <c r="C7625" s="65" t="s">
        <v>732</v>
      </c>
      <c r="D7625" s="66" t="s">
        <v>370</v>
      </c>
      <c r="E7625" s="66" t="s">
        <v>880</v>
      </c>
      <c r="F7625" s="65">
        <v>256480</v>
      </c>
      <c r="G7625" s="65" t="s">
        <v>25</v>
      </c>
      <c r="H7625" s="67">
        <v>1</v>
      </c>
      <c r="I7625" s="69" t="s">
        <v>1208</v>
      </c>
      <c r="J7625" s="63">
        <f t="shared" si="29"/>
        <v>44895</v>
      </c>
      <c r="K7625" s="64">
        <f>IF(ISBLANK(J7625),,H7625*INDEX(Inputs!G:G,MATCH(F7625,Inputs!E:E,0)))</f>
        <v>3000</v>
      </c>
      <c r="L7625" s="65" t="str">
        <f>IF(ISBLANK(J7625),,INDEX(Inputs!D:D,MATCH(F7625,Inputs!E:E,0)))</f>
        <v>998PP EvoFox Prime Gaming Bundle (422,423,658,597)</v>
      </c>
      <c r="M7625" s="65" t="str">
        <f>IF(ISBLANK(#REF!),,IF(B7625="Online","Online",IF(LEFT(B7625,1)="E","Online","Offline")))</f>
        <v>Offline</v>
      </c>
      <c r="N7625" s="64">
        <f>IF(ISBLANK(M7625),,H7625*INDEX(Inputs!F:F,MATCH(F7625,Inputs!E:E,0)))</f>
        <v>5496</v>
      </c>
      <c r="O7625" s="65"/>
    </row>
    <row r="7626" ht="15.75" customHeight="1" spans="1:15">
      <c r="A7626" s="65" t="s">
        <v>327</v>
      </c>
      <c r="B7626" s="66" t="s">
        <v>765</v>
      </c>
      <c r="C7626" s="65" t="s">
        <v>765</v>
      </c>
      <c r="D7626" s="66" t="s">
        <v>329</v>
      </c>
      <c r="E7626" s="66" t="s">
        <v>330</v>
      </c>
      <c r="F7626" s="65">
        <v>224360</v>
      </c>
      <c r="G7626" s="65" t="s">
        <v>331</v>
      </c>
      <c r="H7626" s="67">
        <v>1</v>
      </c>
      <c r="I7626" s="69" t="s">
        <v>1190</v>
      </c>
      <c r="J7626" s="63">
        <f t="shared" si="29"/>
        <v>44886</v>
      </c>
      <c r="K7626" s="64">
        <f>IF(ISBLANK(J7626),,H7626*INDEX(Inputs!G:G,MATCH(F7626,Inputs!E:E,0)))</f>
        <v>2299</v>
      </c>
      <c r="L7626" s="65" t="str">
        <f>IF(ISBLANK(J7626),,INDEX(Inputs!D:D,MATCH(F7626,Inputs!E:E,0)))</f>
        <v>829BK Bluetooth Controller 4 (EGP4)</v>
      </c>
      <c r="M7626" s="65" t="str">
        <f>IF(ISBLANK(#REF!),,IF(B7626="Online","Online",IF(LEFT(B7626,1)="E","Online","Offline")))</f>
        <v>Online</v>
      </c>
      <c r="N7626" s="64">
        <f>IF(ISBLANK(M7626),,H7626*INDEX(Inputs!F:F,MATCH(F7626,Inputs!E:E,0)))</f>
        <v>2599</v>
      </c>
      <c r="O7626" s="65"/>
    </row>
    <row r="7627" ht="15.75" customHeight="1" spans="1:15">
      <c r="A7627" s="65" t="s">
        <v>355</v>
      </c>
      <c r="B7627" s="66" t="s">
        <v>76</v>
      </c>
      <c r="C7627" s="65" t="s">
        <v>379</v>
      </c>
      <c r="D7627" s="66" t="s">
        <v>329</v>
      </c>
      <c r="E7627" s="66" t="s">
        <v>330</v>
      </c>
      <c r="F7627" s="65">
        <v>259864</v>
      </c>
      <c r="G7627" s="65" t="s">
        <v>1118</v>
      </c>
      <c r="H7627" s="67">
        <v>1</v>
      </c>
      <c r="I7627" s="69" t="s">
        <v>1193</v>
      </c>
      <c r="J7627" s="63">
        <f t="shared" si="29"/>
        <v>44888</v>
      </c>
      <c r="K7627" s="64">
        <f>IF(ISBLANK(J7627),,H7627*INDEX(Inputs!G:G,MATCH(F7627,Inputs!E:E,0)))</f>
        <v>1499</v>
      </c>
      <c r="L7627" s="65" t="str">
        <f>IF(ISBLANK(J7627),,INDEX(Inputs!D:D,MATCH(F7627,Inputs!E:E,0)))</f>
        <v>579GR EvoFox Elite Ops Controller-Grey</v>
      </c>
      <c r="M7627" s="65" t="str">
        <f>IF(ISBLANK(#REF!),,IF(B7627="Online","Online",IF(LEFT(B7627,1)="E","Online","Offline")))</f>
        <v>Offline</v>
      </c>
      <c r="N7627" s="64">
        <f>IF(ISBLANK(M7627),,H7627*INDEX(Inputs!F:F,MATCH(F7627,Inputs!E:E,0)))</f>
        <v>2299</v>
      </c>
      <c r="O7627" s="65"/>
    </row>
    <row r="7628" ht="15.75" customHeight="1" spans="1:15">
      <c r="A7628" s="65"/>
      <c r="B7628" s="66" t="s">
        <v>765</v>
      </c>
      <c r="C7628" s="65" t="s">
        <v>765</v>
      </c>
      <c r="D7628" s="66" t="s">
        <v>329</v>
      </c>
      <c r="E7628" s="66" t="s">
        <v>330</v>
      </c>
      <c r="F7628" s="65">
        <v>224360</v>
      </c>
      <c r="G7628" s="65" t="s">
        <v>331</v>
      </c>
      <c r="H7628" s="67">
        <v>1</v>
      </c>
      <c r="I7628" s="69" t="s">
        <v>1193</v>
      </c>
      <c r="J7628" s="63">
        <f t="shared" si="29"/>
        <v>44888</v>
      </c>
      <c r="K7628" s="64">
        <f>IF(ISBLANK(J7628),,H7628*INDEX(Inputs!G:G,MATCH(F7628,Inputs!E:E,0)))</f>
        <v>2299</v>
      </c>
      <c r="L7628" s="65" t="str">
        <f>IF(ISBLANK(J7628),,INDEX(Inputs!D:D,MATCH(F7628,Inputs!E:E,0)))</f>
        <v>829BK Bluetooth Controller 4 (EGP4)</v>
      </c>
      <c r="M7628" s="65" t="str">
        <f>IF(ISBLANK(#REF!),,IF(B7628="Online","Online",IF(LEFT(B7628,1)="E","Online","Offline")))</f>
        <v>Online</v>
      </c>
      <c r="N7628" s="64">
        <f>IF(ISBLANK(M7628),,H7628*INDEX(Inputs!F:F,MATCH(F7628,Inputs!E:E,0)))</f>
        <v>2599</v>
      </c>
      <c r="O7628" s="65"/>
    </row>
    <row r="7629" ht="15.75" customHeight="1" spans="1:15">
      <c r="A7629" s="65" t="s">
        <v>772</v>
      </c>
      <c r="B7629" s="66" t="s">
        <v>133</v>
      </c>
      <c r="C7629" s="65" t="s">
        <v>573</v>
      </c>
      <c r="D7629" s="66" t="s">
        <v>329</v>
      </c>
      <c r="E7629" s="66" t="s">
        <v>330</v>
      </c>
      <c r="F7629" s="65">
        <v>259864</v>
      </c>
      <c r="G7629" s="65" t="s">
        <v>1118</v>
      </c>
      <c r="H7629" s="67">
        <v>1</v>
      </c>
      <c r="I7629" s="69" t="s">
        <v>1196</v>
      </c>
      <c r="J7629" s="63">
        <f t="shared" si="29"/>
        <v>44891</v>
      </c>
      <c r="K7629" s="64">
        <f>IF(ISBLANK(J7629),,H7629*INDEX(Inputs!G:G,MATCH(F7629,Inputs!E:E,0)))</f>
        <v>1499</v>
      </c>
      <c r="L7629" s="65" t="str">
        <f>IF(ISBLANK(J7629),,INDEX(Inputs!D:D,MATCH(F7629,Inputs!E:E,0)))</f>
        <v>579GR EvoFox Elite Ops Controller-Grey</v>
      </c>
      <c r="M7629" s="65" t="str">
        <f>IF(ISBLANK(#REF!),,IF(B7629="Online","Online",IF(LEFT(B7629,1)="E","Online","Offline")))</f>
        <v>Offline</v>
      </c>
      <c r="N7629" s="64">
        <f>IF(ISBLANK(M7629),,H7629*INDEX(Inputs!F:F,MATCH(F7629,Inputs!E:E,0)))</f>
        <v>2299</v>
      </c>
      <c r="O7629" s="65"/>
    </row>
    <row r="7630" ht="15.75" customHeight="1" spans="1:15">
      <c r="A7630" s="65" t="s">
        <v>327</v>
      </c>
      <c r="B7630" s="66" t="s">
        <v>765</v>
      </c>
      <c r="C7630" s="65" t="s">
        <v>765</v>
      </c>
      <c r="D7630" s="66" t="s">
        <v>329</v>
      </c>
      <c r="E7630" s="66" t="s">
        <v>330</v>
      </c>
      <c r="F7630" s="65">
        <v>224360</v>
      </c>
      <c r="G7630" s="65" t="s">
        <v>331</v>
      </c>
      <c r="H7630" s="67">
        <v>-1</v>
      </c>
      <c r="I7630" s="69" t="s">
        <v>1196</v>
      </c>
      <c r="J7630" s="63">
        <f t="shared" si="29"/>
        <v>44891</v>
      </c>
      <c r="K7630" s="64">
        <f>IF(ISBLANK(J7630),,H7630*INDEX(Inputs!G:G,MATCH(F7630,Inputs!E:E,0)))</f>
        <v>-2299</v>
      </c>
      <c r="L7630" s="65" t="str">
        <f>IF(ISBLANK(J7630),,INDEX(Inputs!D:D,MATCH(F7630,Inputs!E:E,0)))</f>
        <v>829BK Bluetooth Controller 4 (EGP4)</v>
      </c>
      <c r="M7630" s="65" t="str">
        <f>IF(ISBLANK(#REF!),,IF(B7630="Online","Online",IF(LEFT(B7630,1)="E","Online","Offline")))</f>
        <v>Online</v>
      </c>
      <c r="N7630" s="64">
        <f>IF(ISBLANK(M7630),,H7630*INDEX(Inputs!F:F,MATCH(F7630,Inputs!E:E,0)))</f>
        <v>-2599</v>
      </c>
      <c r="O7630" s="65"/>
    </row>
    <row r="7631" ht="15.75" customHeight="1" spans="1:15">
      <c r="A7631" s="65" t="s">
        <v>803</v>
      </c>
      <c r="B7631" s="66" t="s">
        <v>698</v>
      </c>
      <c r="C7631" s="65" t="s">
        <v>699</v>
      </c>
      <c r="D7631" s="66" t="s">
        <v>329</v>
      </c>
      <c r="E7631" s="66" t="s">
        <v>330</v>
      </c>
      <c r="F7631" s="65">
        <v>224360</v>
      </c>
      <c r="G7631" s="65" t="s">
        <v>331</v>
      </c>
      <c r="H7631" s="67">
        <v>1</v>
      </c>
      <c r="I7631" s="69" t="s">
        <v>1202</v>
      </c>
      <c r="J7631" s="63">
        <f t="shared" si="29"/>
        <v>44892</v>
      </c>
      <c r="K7631" s="64">
        <f>IF(ISBLANK(J7631),,H7631*INDEX(Inputs!G:G,MATCH(F7631,Inputs!E:E,0)))</f>
        <v>2299</v>
      </c>
      <c r="L7631" s="65" t="str">
        <f>IF(ISBLANK(J7631),,INDEX(Inputs!D:D,MATCH(F7631,Inputs!E:E,0)))</f>
        <v>829BK Bluetooth Controller 4 (EGP4)</v>
      </c>
      <c r="M7631" s="65" t="str">
        <f>IF(ISBLANK(#REF!),,IF(B7631="Online","Online",IF(LEFT(B7631,1)="E","Online","Offline")))</f>
        <v>Offline</v>
      </c>
      <c r="N7631" s="64">
        <f>IF(ISBLANK(M7631),,H7631*INDEX(Inputs!F:F,MATCH(F7631,Inputs!E:E,0)))</f>
        <v>2599</v>
      </c>
      <c r="O7631" s="65"/>
    </row>
    <row r="7632" ht="15.75" customHeight="1" spans="1:15">
      <c r="A7632" s="65" t="s">
        <v>412</v>
      </c>
      <c r="B7632" s="66" t="s">
        <v>420</v>
      </c>
      <c r="C7632" s="65" t="s">
        <v>421</v>
      </c>
      <c r="D7632" s="66" t="s">
        <v>414</v>
      </c>
      <c r="E7632" s="66" t="s">
        <v>415</v>
      </c>
      <c r="F7632" s="65">
        <v>250874</v>
      </c>
      <c r="G7632" s="65" t="s">
        <v>13</v>
      </c>
      <c r="H7632" s="67">
        <v>1</v>
      </c>
      <c r="I7632" s="69" t="s">
        <v>1211</v>
      </c>
      <c r="J7632" s="63">
        <f t="shared" si="29"/>
        <v>44896</v>
      </c>
      <c r="K7632" s="64">
        <f>IF(ISBLANK(J7632),,H7632*INDEX(Inputs!G:G,MATCH(F7632,Inputs!E:E,0)))</f>
        <v>1349</v>
      </c>
      <c r="L7632" s="65" t="str">
        <f>IF(ISBLANK(J7632),,INDEX(Inputs!D:D,MATCH(F7632,Inputs!E:E,0)))</f>
        <v>432BK EvoFox X-Team Gaming Keyboard &amp; Mouse (USB)</v>
      </c>
      <c r="M7632" s="65" t="str">
        <f>IF(ISBLANK(#REF!),,IF(B7632="Online","Online",IF(LEFT(B7632,1)="E","Online","Offline")))</f>
        <v>Offline</v>
      </c>
      <c r="N7632" s="64">
        <f>IF(ISBLANK(M7632),,H7632*INDEX(Inputs!F:F,MATCH(F7632,Inputs!E:E,0)))</f>
        <v>1899</v>
      </c>
      <c r="O7632" s="65"/>
    </row>
    <row r="7633" ht="15.75" customHeight="1" spans="1:15">
      <c r="A7633" s="65" t="s">
        <v>341</v>
      </c>
      <c r="B7633" s="66" t="s">
        <v>96</v>
      </c>
      <c r="C7633" s="65" t="s">
        <v>654</v>
      </c>
      <c r="D7633" s="66" t="s">
        <v>370</v>
      </c>
      <c r="E7633" s="66" t="s">
        <v>410</v>
      </c>
      <c r="F7633" s="65">
        <v>250423</v>
      </c>
      <c r="G7633" s="65" t="s">
        <v>11</v>
      </c>
      <c r="H7633" s="67">
        <v>1</v>
      </c>
      <c r="I7633" s="69" t="s">
        <v>1211</v>
      </c>
      <c r="J7633" s="63">
        <f t="shared" si="29"/>
        <v>44896</v>
      </c>
      <c r="K7633" s="64">
        <f>IF(ISBLANK(J7633),,H7633*INDEX(Inputs!G:G,MATCH(F7633,Inputs!E:E,0)))</f>
        <v>759</v>
      </c>
      <c r="L7633" s="65" t="str">
        <f>IF(ISBLANK(J7633),,INDEX(Inputs!D:D,MATCH(F7633,Inputs!E:E,0)))</f>
        <v>650GR Ergo View Laptop Stand-Grey</v>
      </c>
      <c r="M7633" s="65" t="str">
        <f>IF(ISBLANK(#REF!),,IF(B7633="Online","Online",IF(LEFT(B7633,1)="E","Online","Offline")))</f>
        <v>Offline</v>
      </c>
      <c r="N7633" s="64">
        <f>IF(ISBLANK(M7633),,H7633*INDEX(Inputs!F:F,MATCH(F7633,Inputs!E:E,0)))</f>
        <v>899</v>
      </c>
      <c r="O7633" s="65"/>
    </row>
    <row r="7634" ht="15.75" customHeight="1" spans="1:15">
      <c r="A7634" s="65" t="s">
        <v>341</v>
      </c>
      <c r="B7634" s="66" t="s">
        <v>149</v>
      </c>
      <c r="C7634" s="65" t="s">
        <v>578</v>
      </c>
      <c r="D7634" s="66" t="s">
        <v>414</v>
      </c>
      <c r="E7634" s="66" t="s">
        <v>415</v>
      </c>
      <c r="F7634" s="65">
        <v>250874</v>
      </c>
      <c r="G7634" s="65" t="s">
        <v>13</v>
      </c>
      <c r="H7634" s="67">
        <v>1</v>
      </c>
      <c r="I7634" s="69" t="s">
        <v>1211</v>
      </c>
      <c r="J7634" s="63">
        <f t="shared" si="29"/>
        <v>44896</v>
      </c>
      <c r="K7634" s="64">
        <f>IF(ISBLANK(J7634),,H7634*INDEX(Inputs!G:G,MATCH(F7634,Inputs!E:E,0)))</f>
        <v>1349</v>
      </c>
      <c r="L7634" s="65" t="str">
        <f>IF(ISBLANK(J7634),,INDEX(Inputs!D:D,MATCH(F7634,Inputs!E:E,0)))</f>
        <v>432BK EvoFox X-Team Gaming Keyboard &amp; Mouse (USB)</v>
      </c>
      <c r="M7634" s="65" t="str">
        <f>IF(ISBLANK(#REF!),,IF(B7634="Online","Online",IF(LEFT(B7634,1)="E","Online","Offline")))</f>
        <v>Offline</v>
      </c>
      <c r="N7634" s="64">
        <f>IF(ISBLANK(M7634),,H7634*INDEX(Inputs!F:F,MATCH(F7634,Inputs!E:E,0)))</f>
        <v>1899</v>
      </c>
      <c r="O7634" s="65"/>
    </row>
    <row r="7635" ht="15.75" customHeight="1" spans="1:15">
      <c r="A7635" s="65" t="s">
        <v>341</v>
      </c>
      <c r="B7635" s="66" t="s">
        <v>187</v>
      </c>
      <c r="C7635" s="65" t="s">
        <v>1046</v>
      </c>
      <c r="D7635" s="66" t="s">
        <v>414</v>
      </c>
      <c r="E7635" s="66" t="s">
        <v>415</v>
      </c>
      <c r="F7635" s="65">
        <v>250874</v>
      </c>
      <c r="G7635" s="65" t="s">
        <v>13</v>
      </c>
      <c r="H7635" s="67">
        <v>1</v>
      </c>
      <c r="I7635" s="69" t="s">
        <v>1211</v>
      </c>
      <c r="J7635" s="63">
        <f t="shared" si="29"/>
        <v>44896</v>
      </c>
      <c r="K7635" s="64">
        <f>IF(ISBLANK(J7635),,H7635*INDEX(Inputs!G:G,MATCH(F7635,Inputs!E:E,0)))</f>
        <v>1349</v>
      </c>
      <c r="L7635" s="65" t="str">
        <f>IF(ISBLANK(J7635),,INDEX(Inputs!D:D,MATCH(F7635,Inputs!E:E,0)))</f>
        <v>432BK EvoFox X-Team Gaming Keyboard &amp; Mouse (USB)</v>
      </c>
      <c r="M7635" s="65" t="str">
        <f>IF(ISBLANK(#REF!),,IF(B7635="Online","Online",IF(LEFT(B7635,1)="E","Online","Offline")))</f>
        <v>Offline</v>
      </c>
      <c r="N7635" s="64">
        <f>IF(ISBLANK(M7635),,H7635*INDEX(Inputs!F:F,MATCH(F7635,Inputs!E:E,0)))</f>
        <v>1899</v>
      </c>
      <c r="O7635" s="65"/>
    </row>
    <row r="7636" ht="15.75" customHeight="1" spans="1:15">
      <c r="A7636" s="65" t="s">
        <v>509</v>
      </c>
      <c r="B7636" s="66" t="s">
        <v>38</v>
      </c>
      <c r="C7636" s="65" t="s">
        <v>712</v>
      </c>
      <c r="D7636" s="66" t="s">
        <v>370</v>
      </c>
      <c r="E7636" s="66" t="s">
        <v>410</v>
      </c>
      <c r="F7636" s="65">
        <v>250878</v>
      </c>
      <c r="G7636" s="65" t="s">
        <v>24</v>
      </c>
      <c r="H7636" s="67">
        <v>1</v>
      </c>
      <c r="I7636" s="69" t="s">
        <v>1211</v>
      </c>
      <c r="J7636" s="63">
        <f t="shared" si="29"/>
        <v>44896</v>
      </c>
      <c r="K7636" s="64">
        <f>IF(ISBLANK(J7636),,H7636*INDEX(Inputs!G:G,MATCH(F7636,Inputs!E:E,0)))</f>
        <v>999</v>
      </c>
      <c r="L7636" s="65" t="str">
        <f>IF(ISBLANK(J7636),,INDEX(Inputs!D:D,MATCH(F7636,Inputs!E:E,0)))</f>
        <v>596BK Evo Fox Falcon LX35 Medium Speed LED Mouse Pad</v>
      </c>
      <c r="M7636" s="65" t="str">
        <f>IF(ISBLANK(#REF!),,IF(B7636="Online","Online",IF(LEFT(B7636,1)="E","Online","Offline")))</f>
        <v>Offline</v>
      </c>
      <c r="N7636" s="64">
        <f>IF(ISBLANK(M7636),,H7636*INDEX(Inputs!F:F,MATCH(F7636,Inputs!E:E,0)))</f>
        <v>1999</v>
      </c>
      <c r="O7636" s="65"/>
    </row>
    <row r="7637" ht="15.75" customHeight="1" spans="1:15">
      <c r="A7637" s="65" t="s">
        <v>509</v>
      </c>
      <c r="B7637" s="66" t="s">
        <v>112</v>
      </c>
      <c r="C7637" s="65" t="s">
        <v>510</v>
      </c>
      <c r="D7637" s="66" t="s">
        <v>370</v>
      </c>
      <c r="E7637" s="66" t="s">
        <v>410</v>
      </c>
      <c r="F7637" s="65">
        <v>250876</v>
      </c>
      <c r="G7637" s="65" t="s">
        <v>26</v>
      </c>
      <c r="H7637" s="67">
        <v>1</v>
      </c>
      <c r="I7637" s="69" t="s">
        <v>1211</v>
      </c>
      <c r="J7637" s="63">
        <f t="shared" si="29"/>
        <v>44896</v>
      </c>
      <c r="K7637" s="64">
        <f>IF(ISBLANK(J7637),,H7637*INDEX(Inputs!G:G,MATCH(F7637,Inputs!E:E,0)))</f>
        <v>1399</v>
      </c>
      <c r="L7637" s="65" t="str">
        <f>IF(ISBLANK(J7637),,INDEX(Inputs!D:D,MATCH(F7637,Inputs!E:E,0)))</f>
        <v>649BK EvoFox Typhoon Laptop Cooling Pad</v>
      </c>
      <c r="M7637" s="65" t="str">
        <f>IF(ISBLANK(#REF!),,IF(B7637="Online","Online",IF(LEFT(B7637,1)="E","Online","Offline")))</f>
        <v>Offline</v>
      </c>
      <c r="N7637" s="64">
        <f>IF(ISBLANK(M7637),,H7637*INDEX(Inputs!F:F,MATCH(F7637,Inputs!E:E,0)))</f>
        <v>1999</v>
      </c>
      <c r="O7637" s="65"/>
    </row>
    <row r="7638" ht="15.75" customHeight="1" spans="1:15">
      <c r="A7638" s="65" t="s">
        <v>454</v>
      </c>
      <c r="B7638" s="66" t="s">
        <v>33</v>
      </c>
      <c r="C7638" s="65" t="s">
        <v>455</v>
      </c>
      <c r="D7638" s="66" t="s">
        <v>414</v>
      </c>
      <c r="E7638" s="66" t="s">
        <v>415</v>
      </c>
      <c r="F7638" s="65">
        <v>250873</v>
      </c>
      <c r="G7638" s="65" t="s">
        <v>12</v>
      </c>
      <c r="H7638" s="67">
        <v>1</v>
      </c>
      <c r="I7638" s="69" t="s">
        <v>1211</v>
      </c>
      <c r="J7638" s="63">
        <f t="shared" si="29"/>
        <v>44896</v>
      </c>
      <c r="K7638" s="64">
        <f>IF(ISBLANK(J7638),,H7638*INDEX(Inputs!G:G,MATCH(F7638,Inputs!E:E,0)))</f>
        <v>999</v>
      </c>
      <c r="L7638" s="65" t="str">
        <f>IF(ISBLANK(J7638),,INDEX(Inputs!D:D,MATCH(F7638,Inputs!E:E,0)))</f>
        <v>422BK Evo Fox Fireblade Gaming Keyboard USB</v>
      </c>
      <c r="M7638" s="65" t="str">
        <f>IF(ISBLANK(#REF!),,IF(B7638="Online","Online",IF(LEFT(B7638,1)="E","Online","Offline")))</f>
        <v>Offline</v>
      </c>
      <c r="N7638" s="64">
        <f>IF(ISBLANK(M7638),,H7638*INDEX(Inputs!F:F,MATCH(F7638,Inputs!E:E,0)))</f>
        <v>1299</v>
      </c>
      <c r="O7638" s="65"/>
    </row>
    <row r="7639" ht="15.75" customHeight="1" spans="1:15">
      <c r="A7639" s="65" t="s">
        <v>367</v>
      </c>
      <c r="B7639" s="66" t="s">
        <v>556</v>
      </c>
      <c r="C7639" s="65" t="s">
        <v>557</v>
      </c>
      <c r="D7639" s="66" t="s">
        <v>370</v>
      </c>
      <c r="E7639" s="66" t="s">
        <v>410</v>
      </c>
      <c r="F7639" s="65">
        <v>250879</v>
      </c>
      <c r="G7639" s="65" t="s">
        <v>30</v>
      </c>
      <c r="H7639" s="67">
        <v>1</v>
      </c>
      <c r="I7639" s="69" t="s">
        <v>1211</v>
      </c>
      <c r="J7639" s="63">
        <f t="shared" si="29"/>
        <v>44896</v>
      </c>
      <c r="K7639" s="64">
        <f>IF(ISBLANK(J7639),,H7639*INDEX(Inputs!G:G,MATCH(F7639,Inputs!E:E,0)))</f>
        <v>699</v>
      </c>
      <c r="L7639" s="65" t="str">
        <f>IF(ISBLANK(J7639),,INDEX(Inputs!D:D,MATCH(F7639,Inputs!E:E,0)))</f>
        <v>597BK Evo Fox Falcon X85 Extra Large Speed Mouse Pad</v>
      </c>
      <c r="M7639" s="65" t="str">
        <f>IF(ISBLANK(#REF!),,IF(B7639="Online","Online",IF(LEFT(B7639,1)="E","Online","Offline")))</f>
        <v>Offline</v>
      </c>
      <c r="N7639" s="64">
        <f>IF(ISBLANK(M7639),,H7639*INDEX(Inputs!F:F,MATCH(F7639,Inputs!E:E,0)))</f>
        <v>1199</v>
      </c>
      <c r="O7639" s="65"/>
    </row>
    <row r="7640" ht="15.75" customHeight="1" spans="1:15">
      <c r="A7640" s="65" t="s">
        <v>367</v>
      </c>
      <c r="B7640" s="66" t="s">
        <v>556</v>
      </c>
      <c r="C7640" s="65" t="s">
        <v>557</v>
      </c>
      <c r="D7640" s="66" t="s">
        <v>414</v>
      </c>
      <c r="E7640" s="66" t="s">
        <v>415</v>
      </c>
      <c r="F7640" s="65">
        <v>260089</v>
      </c>
      <c r="G7640" s="65" t="s">
        <v>18</v>
      </c>
      <c r="H7640" s="67">
        <v>1</v>
      </c>
      <c r="I7640" s="69" t="s">
        <v>1211</v>
      </c>
      <c r="J7640" s="63">
        <f t="shared" si="29"/>
        <v>44896</v>
      </c>
      <c r="K7640" s="64">
        <f>IF(ISBLANK(J7640),,H7640*INDEX(Inputs!G:G,MATCH(F7640,Inputs!E:E,0)))</f>
        <v>529</v>
      </c>
      <c r="L7640" s="65" t="str">
        <f>IF(ISBLANK(J7640),,INDEX(Inputs!D:D,MATCH(F7640,Inputs!E:E,0)))</f>
        <v>398PP Xcite Neo Keyboard USB</v>
      </c>
      <c r="M7640" s="65" t="str">
        <f>IF(ISBLANK(#REF!),,IF(B7640="Online","Online",IF(LEFT(B7640,1)="E","Online","Offline")))</f>
        <v>Offline</v>
      </c>
      <c r="N7640" s="64">
        <f>IF(ISBLANK(M7640),,H7640*INDEX(Inputs!F:F,MATCH(F7640,Inputs!E:E,0)))</f>
        <v>549</v>
      </c>
      <c r="O7640" s="65"/>
    </row>
    <row r="7641" ht="15.75" customHeight="1" spans="1:15">
      <c r="A7641" s="65" t="s">
        <v>407</v>
      </c>
      <c r="B7641" s="66" t="s">
        <v>37</v>
      </c>
      <c r="C7641" s="65" t="s">
        <v>582</v>
      </c>
      <c r="D7641" s="66" t="s">
        <v>370</v>
      </c>
      <c r="E7641" s="66" t="s">
        <v>371</v>
      </c>
      <c r="F7641" s="65">
        <v>260085</v>
      </c>
      <c r="G7641" s="65" t="s">
        <v>32</v>
      </c>
      <c r="H7641" s="67">
        <v>1</v>
      </c>
      <c r="I7641" s="69" t="s">
        <v>1211</v>
      </c>
      <c r="J7641" s="63">
        <f t="shared" si="29"/>
        <v>44896</v>
      </c>
      <c r="K7641" s="64">
        <f>IF(ISBLANK(J7641),,H7641*INDEX(Inputs!G:G,MATCH(F7641,Inputs!E:E,0)))</f>
        <v>1059</v>
      </c>
      <c r="L7641" s="65" t="str">
        <f>IF(ISBLANK(J7641),,INDEX(Inputs!D:D,MATCH(F7641,Inputs!E:E,0)))</f>
        <v>435BK Type-C 4 Port USB 3.0 Hub Pro</v>
      </c>
      <c r="M7641" s="65" t="str">
        <f>IF(ISBLANK(#REF!),,IF(B7641="Online","Online",IF(LEFT(B7641,1)="E","Online","Offline")))</f>
        <v>Offline</v>
      </c>
      <c r="N7641" s="64">
        <f>IF(ISBLANK(M7641),,H7641*INDEX(Inputs!F:F,MATCH(F7641,Inputs!E:E,0)))</f>
        <v>1599</v>
      </c>
      <c r="O7641" s="65"/>
    </row>
    <row r="7642" ht="15.75" customHeight="1" spans="1:15">
      <c r="A7642" s="65" t="s">
        <v>407</v>
      </c>
      <c r="B7642" s="66" t="s">
        <v>37</v>
      </c>
      <c r="C7642" s="65" t="s">
        <v>582</v>
      </c>
      <c r="D7642" s="66" t="s">
        <v>370</v>
      </c>
      <c r="E7642" s="66" t="s">
        <v>371</v>
      </c>
      <c r="F7642" s="65">
        <v>260086</v>
      </c>
      <c r="G7642" s="65" t="s">
        <v>16</v>
      </c>
      <c r="H7642" s="67">
        <v>1</v>
      </c>
      <c r="I7642" s="69" t="s">
        <v>1211</v>
      </c>
      <c r="J7642" s="63">
        <f t="shared" si="29"/>
        <v>44896</v>
      </c>
      <c r="K7642" s="64">
        <f>IF(ISBLANK(J7642),,H7642*INDEX(Inputs!G:G,MATCH(F7642,Inputs!E:E,0)))</f>
        <v>1699</v>
      </c>
      <c r="L7642" s="65" t="str">
        <f>IF(ISBLANK(J7642),,INDEX(Inputs!D:D,MATCH(F7642,Inputs!E:E,0)))</f>
        <v>436BK Type-C 6 in 1 Multiport Hub</v>
      </c>
      <c r="M7642" s="65" t="str">
        <f>IF(ISBLANK(#REF!),,IF(B7642="Online","Online",IF(LEFT(B7642,1)="E","Online","Offline")))</f>
        <v>Offline</v>
      </c>
      <c r="N7642" s="64">
        <f>IF(ISBLANK(M7642),,H7642*INDEX(Inputs!F:F,MATCH(F7642,Inputs!E:E,0)))</f>
        <v>2599</v>
      </c>
      <c r="O7642" s="65"/>
    </row>
    <row r="7643" ht="15.75" customHeight="1" spans="1:15">
      <c r="A7643" s="65" t="s">
        <v>407</v>
      </c>
      <c r="B7643" s="66" t="s">
        <v>41</v>
      </c>
      <c r="C7643" s="65" t="s">
        <v>469</v>
      </c>
      <c r="D7643" s="66" t="s">
        <v>370</v>
      </c>
      <c r="E7643" s="66" t="s">
        <v>371</v>
      </c>
      <c r="F7643" s="65">
        <v>260085</v>
      </c>
      <c r="G7643" s="65" t="s">
        <v>32</v>
      </c>
      <c r="H7643" s="67">
        <v>1</v>
      </c>
      <c r="I7643" s="69" t="s">
        <v>1211</v>
      </c>
      <c r="J7643" s="63">
        <f t="shared" si="29"/>
        <v>44896</v>
      </c>
      <c r="K7643" s="64">
        <f>IF(ISBLANK(J7643),,H7643*INDEX(Inputs!G:G,MATCH(F7643,Inputs!E:E,0)))</f>
        <v>1059</v>
      </c>
      <c r="L7643" s="65" t="str">
        <f>IF(ISBLANK(J7643),,INDEX(Inputs!D:D,MATCH(F7643,Inputs!E:E,0)))</f>
        <v>435BK Type-C 4 Port USB 3.0 Hub Pro</v>
      </c>
      <c r="M7643" s="65" t="str">
        <f>IF(ISBLANK(#REF!),,IF(B7643="Online","Online",IF(LEFT(B7643,1)="E","Online","Offline")))</f>
        <v>Offline</v>
      </c>
      <c r="N7643" s="64">
        <f>IF(ISBLANK(M7643),,H7643*INDEX(Inputs!F:F,MATCH(F7643,Inputs!E:E,0)))</f>
        <v>1599</v>
      </c>
      <c r="O7643" s="65"/>
    </row>
    <row r="7644" ht="15.75" customHeight="1" spans="1:15">
      <c r="A7644" s="65" t="s">
        <v>407</v>
      </c>
      <c r="B7644" s="66" t="s">
        <v>52</v>
      </c>
      <c r="C7644" s="65" t="s">
        <v>540</v>
      </c>
      <c r="D7644" s="66" t="s">
        <v>370</v>
      </c>
      <c r="E7644" s="66" t="s">
        <v>371</v>
      </c>
      <c r="F7644" s="65">
        <v>260085</v>
      </c>
      <c r="G7644" s="65" t="s">
        <v>32</v>
      </c>
      <c r="H7644" s="67">
        <v>1</v>
      </c>
      <c r="I7644" s="69" t="s">
        <v>1211</v>
      </c>
      <c r="J7644" s="63">
        <f t="shared" si="29"/>
        <v>44896</v>
      </c>
      <c r="K7644" s="64">
        <f>IF(ISBLANK(J7644),,H7644*INDEX(Inputs!G:G,MATCH(F7644,Inputs!E:E,0)))</f>
        <v>1059</v>
      </c>
      <c r="L7644" s="65" t="str">
        <f>IF(ISBLANK(J7644),,INDEX(Inputs!D:D,MATCH(F7644,Inputs!E:E,0)))</f>
        <v>435BK Type-C 4 Port USB 3.0 Hub Pro</v>
      </c>
      <c r="M7644" s="65" t="str">
        <f>IF(ISBLANK(#REF!),,IF(B7644="Online","Online",IF(LEFT(B7644,1)="E","Online","Offline")))</f>
        <v>Offline</v>
      </c>
      <c r="N7644" s="64">
        <f>IF(ISBLANK(M7644),,H7644*INDEX(Inputs!F:F,MATCH(F7644,Inputs!E:E,0)))</f>
        <v>1599</v>
      </c>
      <c r="O7644" s="65"/>
    </row>
    <row r="7645" ht="15.75" customHeight="1" spans="1:15">
      <c r="A7645" s="65" t="s">
        <v>407</v>
      </c>
      <c r="B7645" s="66" t="s">
        <v>77</v>
      </c>
      <c r="C7645" s="65" t="s">
        <v>457</v>
      </c>
      <c r="D7645" s="66" t="s">
        <v>370</v>
      </c>
      <c r="E7645" s="66" t="s">
        <v>371</v>
      </c>
      <c r="F7645" s="65">
        <v>260085</v>
      </c>
      <c r="G7645" s="65" t="s">
        <v>32</v>
      </c>
      <c r="H7645" s="67">
        <v>-1</v>
      </c>
      <c r="I7645" s="69" t="s">
        <v>1211</v>
      </c>
      <c r="J7645" s="63">
        <f t="shared" si="29"/>
        <v>44896</v>
      </c>
      <c r="K7645" s="64">
        <f>IF(ISBLANK(J7645),,H7645*INDEX(Inputs!G:G,MATCH(F7645,Inputs!E:E,0)))</f>
        <v>-1059</v>
      </c>
      <c r="L7645" s="65" t="str">
        <f>IF(ISBLANK(J7645),,INDEX(Inputs!D:D,MATCH(F7645,Inputs!E:E,0)))</f>
        <v>435BK Type-C 4 Port USB 3.0 Hub Pro</v>
      </c>
      <c r="M7645" s="65" t="str">
        <f>IF(ISBLANK(#REF!),,IF(B7645="Online","Online",IF(LEFT(B7645,1)="E","Online","Offline")))</f>
        <v>Offline</v>
      </c>
      <c r="N7645" s="64">
        <f>IF(ISBLANK(M7645),,H7645*INDEX(Inputs!F:F,MATCH(F7645,Inputs!E:E,0)))</f>
        <v>-1599</v>
      </c>
      <c r="O7645" s="65"/>
    </row>
    <row r="7646" ht="15.75" customHeight="1" spans="1:15">
      <c r="A7646" s="65" t="s">
        <v>541</v>
      </c>
      <c r="B7646" s="66" t="s">
        <v>141</v>
      </c>
      <c r="C7646" s="65" t="s">
        <v>599</v>
      </c>
      <c r="D7646" s="66" t="s">
        <v>370</v>
      </c>
      <c r="E7646" s="66" t="s">
        <v>410</v>
      </c>
      <c r="F7646" s="65">
        <v>250423</v>
      </c>
      <c r="G7646" s="65" t="s">
        <v>11</v>
      </c>
      <c r="H7646" s="67">
        <v>1</v>
      </c>
      <c r="I7646" s="69" t="s">
        <v>1211</v>
      </c>
      <c r="J7646" s="63">
        <f t="shared" si="29"/>
        <v>44896</v>
      </c>
      <c r="K7646" s="64">
        <f>IF(ISBLANK(J7646),,H7646*INDEX(Inputs!G:G,MATCH(F7646,Inputs!E:E,0)))</f>
        <v>759</v>
      </c>
      <c r="L7646" s="65" t="str">
        <f>IF(ISBLANK(J7646),,INDEX(Inputs!D:D,MATCH(F7646,Inputs!E:E,0)))</f>
        <v>650GR Ergo View Laptop Stand-Grey</v>
      </c>
      <c r="M7646" s="65" t="str">
        <f>IF(ISBLANK(#REF!),,IF(B7646="Online","Online",IF(LEFT(B7646,1)="E","Online","Offline")))</f>
        <v>Offline</v>
      </c>
      <c r="N7646" s="64">
        <f>IF(ISBLANK(M7646),,H7646*INDEX(Inputs!F:F,MATCH(F7646,Inputs!E:E,0)))</f>
        <v>899</v>
      </c>
      <c r="O7646" s="65"/>
    </row>
    <row r="7647" ht="15.75" customHeight="1" spans="1:15">
      <c r="A7647" s="65" t="s">
        <v>376</v>
      </c>
      <c r="B7647" s="66" t="s">
        <v>377</v>
      </c>
      <c r="C7647" s="65" t="s">
        <v>378</v>
      </c>
      <c r="D7647" s="66" t="s">
        <v>414</v>
      </c>
      <c r="E7647" s="66" t="s">
        <v>415</v>
      </c>
      <c r="F7647" s="65">
        <v>250424</v>
      </c>
      <c r="G7647" s="65" t="s">
        <v>15</v>
      </c>
      <c r="H7647" s="67">
        <v>1</v>
      </c>
      <c r="I7647" s="69" t="s">
        <v>1211</v>
      </c>
      <c r="J7647" s="63">
        <f t="shared" si="29"/>
        <v>44896</v>
      </c>
      <c r="K7647" s="64">
        <f>IF(ISBLANK(J7647),,H7647*INDEX(Inputs!G:G,MATCH(F7647,Inputs!E:E,0)))</f>
        <v>999</v>
      </c>
      <c r="L7647" s="65" t="str">
        <f>IF(ISBLANK(J7647),,INDEX(Inputs!D:D,MATCH(F7647,Inputs!E:E,0)))</f>
        <v>419V2 PRIMUS Wireless Desktop V2</v>
      </c>
      <c r="M7647" s="65" t="str">
        <f>IF(ISBLANK(#REF!),,IF(B7647="Online","Online",IF(LEFT(B7647,1)="E","Online","Offline")))</f>
        <v>Online</v>
      </c>
      <c r="N7647" s="64">
        <f>IF(ISBLANK(M7647),,H7647*INDEX(Inputs!F:F,MATCH(F7647,Inputs!E:E,0)))</f>
        <v>1199</v>
      </c>
      <c r="O7647" s="65"/>
    </row>
    <row r="7648" ht="15.75" customHeight="1" spans="1:15">
      <c r="A7648" s="65" t="s">
        <v>376</v>
      </c>
      <c r="B7648" s="66" t="s">
        <v>377</v>
      </c>
      <c r="C7648" s="65" t="s">
        <v>378</v>
      </c>
      <c r="D7648" s="66" t="s">
        <v>414</v>
      </c>
      <c r="E7648" s="66" t="s">
        <v>415</v>
      </c>
      <c r="F7648" s="65">
        <v>260089</v>
      </c>
      <c r="G7648" s="65" t="s">
        <v>18</v>
      </c>
      <c r="H7648" s="67">
        <v>1</v>
      </c>
      <c r="I7648" s="69" t="s">
        <v>1211</v>
      </c>
      <c r="J7648" s="63">
        <f t="shared" si="29"/>
        <v>44896</v>
      </c>
      <c r="K7648" s="64">
        <f>IF(ISBLANK(J7648),,H7648*INDEX(Inputs!G:G,MATCH(F7648,Inputs!E:E,0)))</f>
        <v>529</v>
      </c>
      <c r="L7648" s="65" t="str">
        <f>IF(ISBLANK(J7648),,INDEX(Inputs!D:D,MATCH(F7648,Inputs!E:E,0)))</f>
        <v>398PP Xcite Neo Keyboard USB</v>
      </c>
      <c r="M7648" s="65" t="str">
        <f>IF(ISBLANK(#REF!),,IF(B7648="Online","Online",IF(LEFT(B7648,1)="E","Online","Offline")))</f>
        <v>Online</v>
      </c>
      <c r="N7648" s="64">
        <f>IF(ISBLANK(M7648),,H7648*INDEX(Inputs!F:F,MATCH(F7648,Inputs!E:E,0)))</f>
        <v>549</v>
      </c>
      <c r="O7648" s="65"/>
    </row>
    <row r="7649" ht="15.75" customHeight="1" spans="1:15">
      <c r="A7649" s="65" t="s">
        <v>327</v>
      </c>
      <c r="B7649" s="66" t="s">
        <v>35</v>
      </c>
      <c r="C7649" s="65" t="s">
        <v>525</v>
      </c>
      <c r="D7649" s="66" t="s">
        <v>414</v>
      </c>
      <c r="E7649" s="66" t="s">
        <v>415</v>
      </c>
      <c r="F7649" s="65">
        <v>250874</v>
      </c>
      <c r="G7649" s="65" t="s">
        <v>13</v>
      </c>
      <c r="H7649" s="67">
        <v>1</v>
      </c>
      <c r="I7649" s="69" t="s">
        <v>1211</v>
      </c>
      <c r="J7649" s="63">
        <f t="shared" si="29"/>
        <v>44896</v>
      </c>
      <c r="K7649" s="64">
        <f>IF(ISBLANK(J7649),,H7649*INDEX(Inputs!G:G,MATCH(F7649,Inputs!E:E,0)))</f>
        <v>1349</v>
      </c>
      <c r="L7649" s="65" t="str">
        <f>IF(ISBLANK(J7649),,INDEX(Inputs!D:D,MATCH(F7649,Inputs!E:E,0)))</f>
        <v>432BK EvoFox X-Team Gaming Keyboard &amp; Mouse (USB)</v>
      </c>
      <c r="M7649" s="65" t="str">
        <f>IF(ISBLANK(#REF!),,IF(B7649="Online","Online",IF(LEFT(B7649,1)="E","Online","Offline")))</f>
        <v>Offline</v>
      </c>
      <c r="N7649" s="64">
        <f>IF(ISBLANK(M7649),,H7649*INDEX(Inputs!F:F,MATCH(F7649,Inputs!E:E,0)))</f>
        <v>1899</v>
      </c>
      <c r="O7649" s="65"/>
    </row>
    <row r="7650" ht="15.75" customHeight="1" spans="1:15">
      <c r="A7650" s="65" t="s">
        <v>327</v>
      </c>
      <c r="B7650" s="66" t="s">
        <v>56</v>
      </c>
      <c r="C7650" s="65" t="s">
        <v>494</v>
      </c>
      <c r="D7650" s="66" t="s">
        <v>414</v>
      </c>
      <c r="E7650" s="66" t="s">
        <v>415</v>
      </c>
      <c r="F7650" s="65">
        <v>250874</v>
      </c>
      <c r="G7650" s="65" t="s">
        <v>13</v>
      </c>
      <c r="H7650" s="67">
        <v>1</v>
      </c>
      <c r="I7650" s="69" t="s">
        <v>1211</v>
      </c>
      <c r="J7650" s="63">
        <f t="shared" si="29"/>
        <v>44896</v>
      </c>
      <c r="K7650" s="64">
        <f>IF(ISBLANK(J7650),,H7650*INDEX(Inputs!G:G,MATCH(F7650,Inputs!E:E,0)))</f>
        <v>1349</v>
      </c>
      <c r="L7650" s="65" t="str">
        <f>IF(ISBLANK(J7650),,INDEX(Inputs!D:D,MATCH(F7650,Inputs!E:E,0)))</f>
        <v>432BK EvoFox X-Team Gaming Keyboard &amp; Mouse (USB)</v>
      </c>
      <c r="M7650" s="65" t="str">
        <f>IF(ISBLANK(#REF!),,IF(B7650="Online","Online",IF(LEFT(B7650,1)="E","Online","Offline")))</f>
        <v>Offline</v>
      </c>
      <c r="N7650" s="64">
        <f>IF(ISBLANK(M7650),,H7650*INDEX(Inputs!F:F,MATCH(F7650,Inputs!E:E,0)))</f>
        <v>1899</v>
      </c>
      <c r="O7650" s="65"/>
    </row>
    <row r="7651" ht="15.75" customHeight="1" spans="1:15">
      <c r="A7651" s="65" t="s">
        <v>327</v>
      </c>
      <c r="B7651" s="66" t="s">
        <v>64</v>
      </c>
      <c r="C7651" s="65" t="s">
        <v>592</v>
      </c>
      <c r="D7651" s="66" t="s">
        <v>370</v>
      </c>
      <c r="E7651" s="66" t="s">
        <v>410</v>
      </c>
      <c r="F7651" s="65">
        <v>250876</v>
      </c>
      <c r="G7651" s="65" t="s">
        <v>26</v>
      </c>
      <c r="H7651" s="67">
        <v>1</v>
      </c>
      <c r="I7651" s="69" t="s">
        <v>1211</v>
      </c>
      <c r="J7651" s="63">
        <f t="shared" ref="J7651:J7905" si="30">IF(ISBLANK(I7651),,DATE(RIGHT(I7651,4),RIGHT(LEFT(I7651,5),2),LEFT(I7651,2)))</f>
        <v>44896</v>
      </c>
      <c r="K7651" s="64">
        <f>IF(ISBLANK(J7651),,H7651*INDEX(Inputs!G:G,MATCH(F7651,Inputs!E:E,0)))</f>
        <v>1399</v>
      </c>
      <c r="L7651" s="65" t="str">
        <f>IF(ISBLANK(J7651),,INDEX(Inputs!D:D,MATCH(F7651,Inputs!E:E,0)))</f>
        <v>649BK EvoFox Typhoon Laptop Cooling Pad</v>
      </c>
      <c r="M7651" s="65" t="str">
        <f>IF(ISBLANK(#REF!),,IF(B7651="Online","Online",IF(LEFT(B7651,1)="E","Online","Offline")))</f>
        <v>Offline</v>
      </c>
      <c r="N7651" s="64">
        <f>IF(ISBLANK(M7651),,H7651*INDEX(Inputs!F:F,MATCH(F7651,Inputs!E:E,0)))</f>
        <v>1999</v>
      </c>
      <c r="O7651" s="65"/>
    </row>
    <row r="7652" ht="15.75" customHeight="1" spans="1:15">
      <c r="A7652" s="65" t="s">
        <v>327</v>
      </c>
      <c r="B7652" s="66" t="s">
        <v>67</v>
      </c>
      <c r="C7652" s="65" t="s">
        <v>472</v>
      </c>
      <c r="D7652" s="66" t="s">
        <v>370</v>
      </c>
      <c r="E7652" s="66" t="s">
        <v>371</v>
      </c>
      <c r="F7652" s="65">
        <v>260086</v>
      </c>
      <c r="G7652" s="65" t="s">
        <v>16</v>
      </c>
      <c r="H7652" s="67">
        <v>0</v>
      </c>
      <c r="I7652" s="69" t="s">
        <v>1211</v>
      </c>
      <c r="J7652" s="63">
        <f t="shared" si="30"/>
        <v>44896</v>
      </c>
      <c r="K7652" s="64">
        <f>IF(ISBLANK(J7652),,H7652*INDEX(Inputs!G:G,MATCH(F7652,Inputs!E:E,0)))</f>
        <v>0</v>
      </c>
      <c r="L7652" s="65" t="str">
        <f>IF(ISBLANK(J7652),,INDEX(Inputs!D:D,MATCH(F7652,Inputs!E:E,0)))</f>
        <v>436BK Type-C 6 in 1 Multiport Hub</v>
      </c>
      <c r="M7652" s="65" t="str">
        <f>IF(ISBLANK(#REF!),,IF(B7652="Online","Online",IF(LEFT(B7652,1)="E","Online","Offline")))</f>
        <v>Offline</v>
      </c>
      <c r="N7652" s="64">
        <f>IF(ISBLANK(M7652),,H7652*INDEX(Inputs!F:F,MATCH(F7652,Inputs!E:E,0)))</f>
        <v>0</v>
      </c>
      <c r="O7652" s="65"/>
    </row>
    <row r="7653" ht="15.75" customHeight="1" spans="1:15">
      <c r="A7653" s="65" t="s">
        <v>646</v>
      </c>
      <c r="B7653" s="66" t="s">
        <v>190</v>
      </c>
      <c r="C7653" s="65" t="s">
        <v>647</v>
      </c>
      <c r="D7653" s="66" t="s">
        <v>414</v>
      </c>
      <c r="E7653" s="66" t="s">
        <v>415</v>
      </c>
      <c r="F7653" s="65">
        <v>250874</v>
      </c>
      <c r="G7653" s="65" t="s">
        <v>13</v>
      </c>
      <c r="H7653" s="67">
        <v>1</v>
      </c>
      <c r="I7653" s="69" t="s">
        <v>1211</v>
      </c>
      <c r="J7653" s="63">
        <f t="shared" si="30"/>
        <v>44896</v>
      </c>
      <c r="K7653" s="64">
        <f>IF(ISBLANK(J7653),,H7653*INDEX(Inputs!G:G,MATCH(F7653,Inputs!E:E,0)))</f>
        <v>1349</v>
      </c>
      <c r="L7653" s="65" t="str">
        <f>IF(ISBLANK(J7653),,INDEX(Inputs!D:D,MATCH(F7653,Inputs!E:E,0)))</f>
        <v>432BK EvoFox X-Team Gaming Keyboard &amp; Mouse (USB)</v>
      </c>
      <c r="M7653" s="65" t="str">
        <f>IF(ISBLANK(#REF!),,IF(B7653="Online","Online",IF(LEFT(B7653,1)="E","Online","Offline")))</f>
        <v>Offline</v>
      </c>
      <c r="N7653" s="64">
        <f>IF(ISBLANK(M7653),,H7653*INDEX(Inputs!F:F,MATCH(F7653,Inputs!E:E,0)))</f>
        <v>1899</v>
      </c>
      <c r="O7653" s="65"/>
    </row>
    <row r="7654" ht="15.75" customHeight="1" spans="1:15">
      <c r="A7654" s="65" t="s">
        <v>327</v>
      </c>
      <c r="B7654" s="66" t="s">
        <v>196</v>
      </c>
      <c r="C7654" s="65" t="s">
        <v>579</v>
      </c>
      <c r="D7654" s="66" t="s">
        <v>370</v>
      </c>
      <c r="E7654" s="66" t="s">
        <v>410</v>
      </c>
      <c r="F7654" s="65">
        <v>250423</v>
      </c>
      <c r="G7654" s="65" t="s">
        <v>11</v>
      </c>
      <c r="H7654" s="67">
        <v>1</v>
      </c>
      <c r="I7654" s="69" t="s">
        <v>1211</v>
      </c>
      <c r="J7654" s="63">
        <f t="shared" si="30"/>
        <v>44896</v>
      </c>
      <c r="K7654" s="64">
        <f>IF(ISBLANK(J7654),,H7654*INDEX(Inputs!G:G,MATCH(F7654,Inputs!E:E,0)))</f>
        <v>759</v>
      </c>
      <c r="L7654" s="65" t="str">
        <f>IF(ISBLANK(J7654),,INDEX(Inputs!D:D,MATCH(F7654,Inputs!E:E,0)))</f>
        <v>650GR Ergo View Laptop Stand-Grey</v>
      </c>
      <c r="M7654" s="65" t="str">
        <f>IF(ISBLANK(#REF!),,IF(B7654="Online","Online",IF(LEFT(B7654,1)="E","Online","Offline")))</f>
        <v>Offline</v>
      </c>
      <c r="N7654" s="64">
        <f>IF(ISBLANK(M7654),,H7654*INDEX(Inputs!F:F,MATCH(F7654,Inputs!E:E,0)))</f>
        <v>899</v>
      </c>
      <c r="O7654" s="65"/>
    </row>
    <row r="7655" ht="15.75" customHeight="1" spans="1:15">
      <c r="A7655" s="65" t="s">
        <v>935</v>
      </c>
      <c r="B7655" s="66" t="s">
        <v>936</v>
      </c>
      <c r="C7655" s="65" t="s">
        <v>937</v>
      </c>
      <c r="D7655" s="66" t="s">
        <v>370</v>
      </c>
      <c r="E7655" s="66" t="s">
        <v>410</v>
      </c>
      <c r="F7655" s="65">
        <v>250877</v>
      </c>
      <c r="G7655" s="65" t="s">
        <v>22</v>
      </c>
      <c r="H7655" s="67">
        <v>1</v>
      </c>
      <c r="I7655" s="69" t="s">
        <v>1211</v>
      </c>
      <c r="J7655" s="63">
        <f t="shared" si="30"/>
        <v>44896</v>
      </c>
      <c r="K7655" s="64">
        <f>IF(ISBLANK(J7655),,H7655*INDEX(Inputs!G:G,MATCH(F7655,Inputs!E:E,0)))</f>
        <v>349</v>
      </c>
      <c r="L7655" s="65" t="str">
        <f>IF(ISBLANK(J7655),,INDEX(Inputs!D:D,MATCH(F7655,Inputs!E:E,0)))</f>
        <v>595BK Evo Fox Falcon X35 Medium Speed Mouse Pad</v>
      </c>
      <c r="M7655" s="65" t="str">
        <f>IF(ISBLANK(#REF!),,IF(B7655="Online","Online",IF(LEFT(B7655,1)="E","Online","Offline")))</f>
        <v>Offline</v>
      </c>
      <c r="N7655" s="64">
        <f>IF(ISBLANK(M7655),,H7655*INDEX(Inputs!F:F,MATCH(F7655,Inputs!E:E,0)))</f>
        <v>699</v>
      </c>
      <c r="O7655" s="65"/>
    </row>
    <row r="7656" ht="15.75" customHeight="1" spans="1:15">
      <c r="A7656" s="65" t="s">
        <v>554</v>
      </c>
      <c r="B7656" s="66" t="s">
        <v>220</v>
      </c>
      <c r="C7656" s="65" t="s">
        <v>555</v>
      </c>
      <c r="D7656" s="66" t="s">
        <v>414</v>
      </c>
      <c r="E7656" s="66" t="s">
        <v>415</v>
      </c>
      <c r="F7656" s="65">
        <v>250874</v>
      </c>
      <c r="G7656" s="65" t="s">
        <v>13</v>
      </c>
      <c r="H7656" s="67">
        <v>1</v>
      </c>
      <c r="I7656" s="69" t="s">
        <v>1211</v>
      </c>
      <c r="J7656" s="63">
        <f t="shared" si="30"/>
        <v>44896</v>
      </c>
      <c r="K7656" s="64">
        <f>IF(ISBLANK(J7656),,H7656*INDEX(Inputs!G:G,MATCH(F7656,Inputs!E:E,0)))</f>
        <v>1349</v>
      </c>
      <c r="L7656" s="65" t="str">
        <f>IF(ISBLANK(J7656),,INDEX(Inputs!D:D,MATCH(F7656,Inputs!E:E,0)))</f>
        <v>432BK EvoFox X-Team Gaming Keyboard &amp; Mouse (USB)</v>
      </c>
      <c r="M7656" s="65" t="str">
        <f>IF(ISBLANK(#REF!),,IF(B7656="Online","Online",IF(LEFT(B7656,1)="E","Online","Offline")))</f>
        <v>Offline</v>
      </c>
      <c r="N7656" s="64">
        <f>IF(ISBLANK(M7656),,H7656*INDEX(Inputs!F:F,MATCH(F7656,Inputs!E:E,0)))</f>
        <v>1899</v>
      </c>
      <c r="O7656" s="65"/>
    </row>
    <row r="7657" ht="15.75" customHeight="1" spans="1:15">
      <c r="A7657" s="65" t="s">
        <v>338</v>
      </c>
      <c r="B7657" s="66" t="s">
        <v>109</v>
      </c>
      <c r="C7657" s="65" t="s">
        <v>382</v>
      </c>
      <c r="D7657" s="66" t="s">
        <v>370</v>
      </c>
      <c r="E7657" s="66" t="s">
        <v>410</v>
      </c>
      <c r="F7657" s="65">
        <v>250876</v>
      </c>
      <c r="G7657" s="65" t="s">
        <v>26</v>
      </c>
      <c r="H7657" s="67">
        <v>1</v>
      </c>
      <c r="I7657" s="69" t="s">
        <v>1211</v>
      </c>
      <c r="J7657" s="63">
        <f t="shared" si="30"/>
        <v>44896</v>
      </c>
      <c r="K7657" s="64">
        <f>IF(ISBLANK(J7657),,H7657*INDEX(Inputs!G:G,MATCH(F7657,Inputs!E:E,0)))</f>
        <v>1399</v>
      </c>
      <c r="L7657" s="65" t="str">
        <f>IF(ISBLANK(J7657),,INDEX(Inputs!D:D,MATCH(F7657,Inputs!E:E,0)))</f>
        <v>649BK EvoFox Typhoon Laptop Cooling Pad</v>
      </c>
      <c r="M7657" s="65" t="str">
        <f>IF(ISBLANK(#REF!),,IF(B7657="Online","Online",IF(LEFT(B7657,1)="E","Online","Offline")))</f>
        <v>Offline</v>
      </c>
      <c r="N7657" s="64">
        <f>IF(ISBLANK(M7657),,H7657*INDEX(Inputs!F:F,MATCH(F7657,Inputs!E:E,0)))</f>
        <v>1999</v>
      </c>
      <c r="O7657" s="65"/>
    </row>
    <row r="7658" ht="15.75" customHeight="1" spans="1:15">
      <c r="A7658" s="65" t="s">
        <v>739</v>
      </c>
      <c r="B7658" s="66" t="s">
        <v>740</v>
      </c>
      <c r="C7658" s="65" t="s">
        <v>741</v>
      </c>
      <c r="D7658" s="66" t="s">
        <v>370</v>
      </c>
      <c r="E7658" s="66" t="s">
        <v>410</v>
      </c>
      <c r="F7658" s="65">
        <v>250876</v>
      </c>
      <c r="G7658" s="65" t="s">
        <v>26</v>
      </c>
      <c r="H7658" s="67">
        <v>1</v>
      </c>
      <c r="I7658" s="69" t="s">
        <v>1211</v>
      </c>
      <c r="J7658" s="63">
        <f t="shared" si="30"/>
        <v>44896</v>
      </c>
      <c r="K7658" s="64">
        <f>IF(ISBLANK(J7658),,H7658*INDEX(Inputs!G:G,MATCH(F7658,Inputs!E:E,0)))</f>
        <v>1399</v>
      </c>
      <c r="L7658" s="65" t="str">
        <f>IF(ISBLANK(J7658),,INDEX(Inputs!D:D,MATCH(F7658,Inputs!E:E,0)))</f>
        <v>649BK EvoFox Typhoon Laptop Cooling Pad</v>
      </c>
      <c r="M7658" s="65" t="str">
        <f>IF(ISBLANK(#REF!),,IF(B7658="Online","Online",IF(LEFT(B7658,1)="E","Online","Offline")))</f>
        <v>Offline</v>
      </c>
      <c r="N7658" s="64">
        <f>IF(ISBLANK(M7658),,H7658*INDEX(Inputs!F:F,MATCH(F7658,Inputs!E:E,0)))</f>
        <v>1999</v>
      </c>
      <c r="O7658" s="65"/>
    </row>
    <row r="7659" ht="15.75" customHeight="1" spans="1:15">
      <c r="A7659" s="65" t="s">
        <v>752</v>
      </c>
      <c r="B7659" s="66" t="s">
        <v>165</v>
      </c>
      <c r="C7659" s="65" t="s">
        <v>753</v>
      </c>
      <c r="D7659" s="66" t="s">
        <v>370</v>
      </c>
      <c r="E7659" s="66" t="s">
        <v>410</v>
      </c>
      <c r="F7659" s="65">
        <v>250877</v>
      </c>
      <c r="G7659" s="65" t="s">
        <v>22</v>
      </c>
      <c r="H7659" s="67">
        <v>1</v>
      </c>
      <c r="I7659" s="69" t="s">
        <v>1211</v>
      </c>
      <c r="J7659" s="63">
        <f t="shared" si="30"/>
        <v>44896</v>
      </c>
      <c r="K7659" s="64">
        <f>IF(ISBLANK(J7659),,H7659*INDEX(Inputs!G:G,MATCH(F7659,Inputs!E:E,0)))</f>
        <v>349</v>
      </c>
      <c r="L7659" s="65" t="str">
        <f>IF(ISBLANK(J7659),,INDEX(Inputs!D:D,MATCH(F7659,Inputs!E:E,0)))</f>
        <v>595BK Evo Fox Falcon X35 Medium Speed Mouse Pad</v>
      </c>
      <c r="M7659" s="65" t="str">
        <f>IF(ISBLANK(#REF!),,IF(B7659="Online","Online",IF(LEFT(B7659,1)="E","Online","Offline")))</f>
        <v>Offline</v>
      </c>
      <c r="N7659" s="64">
        <f>IF(ISBLANK(M7659),,H7659*INDEX(Inputs!F:F,MATCH(F7659,Inputs!E:E,0)))</f>
        <v>699</v>
      </c>
      <c r="O7659" s="65"/>
    </row>
    <row r="7660" ht="15.75" customHeight="1" spans="1:15">
      <c r="A7660" s="65" t="s">
        <v>353</v>
      </c>
      <c r="B7660" s="66" t="s">
        <v>507</v>
      </c>
      <c r="C7660" s="65" t="s">
        <v>508</v>
      </c>
      <c r="D7660" s="66" t="s">
        <v>370</v>
      </c>
      <c r="E7660" s="66" t="s">
        <v>371</v>
      </c>
      <c r="F7660" s="65">
        <v>260085</v>
      </c>
      <c r="G7660" s="65" t="s">
        <v>32</v>
      </c>
      <c r="H7660" s="67">
        <v>1</v>
      </c>
      <c r="I7660" s="69" t="s">
        <v>1211</v>
      </c>
      <c r="J7660" s="63">
        <f t="shared" si="30"/>
        <v>44896</v>
      </c>
      <c r="K7660" s="64">
        <f>IF(ISBLANK(J7660),,H7660*INDEX(Inputs!G:G,MATCH(F7660,Inputs!E:E,0)))</f>
        <v>1059</v>
      </c>
      <c r="L7660" s="65" t="str">
        <f>IF(ISBLANK(J7660),,INDEX(Inputs!D:D,MATCH(F7660,Inputs!E:E,0)))</f>
        <v>435BK Type-C 4 Port USB 3.0 Hub Pro</v>
      </c>
      <c r="M7660" s="65" t="str">
        <f>IF(ISBLANK(#REF!),,IF(B7660="Online","Online",IF(LEFT(B7660,1)="E","Online","Offline")))</f>
        <v>Offline</v>
      </c>
      <c r="N7660" s="64">
        <f>IF(ISBLANK(M7660),,H7660*INDEX(Inputs!F:F,MATCH(F7660,Inputs!E:E,0)))</f>
        <v>1599</v>
      </c>
      <c r="O7660" s="65"/>
    </row>
    <row r="7661" ht="15.75" customHeight="1" spans="1:15">
      <c r="A7661" s="65" t="s">
        <v>353</v>
      </c>
      <c r="B7661" s="66" t="s">
        <v>911</v>
      </c>
      <c r="C7661" s="65" t="s">
        <v>912</v>
      </c>
      <c r="D7661" s="66" t="s">
        <v>370</v>
      </c>
      <c r="E7661" s="66" t="s">
        <v>410</v>
      </c>
      <c r="F7661" s="65">
        <v>250877</v>
      </c>
      <c r="G7661" s="65" t="s">
        <v>22</v>
      </c>
      <c r="H7661" s="67">
        <v>1</v>
      </c>
      <c r="I7661" s="69" t="s">
        <v>1211</v>
      </c>
      <c r="J7661" s="63">
        <f t="shared" si="30"/>
        <v>44896</v>
      </c>
      <c r="K7661" s="64">
        <f>IF(ISBLANK(J7661),,H7661*INDEX(Inputs!G:G,MATCH(F7661,Inputs!E:E,0)))</f>
        <v>349</v>
      </c>
      <c r="L7661" s="65" t="str">
        <f>IF(ISBLANK(J7661),,INDEX(Inputs!D:D,MATCH(F7661,Inputs!E:E,0)))</f>
        <v>595BK Evo Fox Falcon X35 Medium Speed Mouse Pad</v>
      </c>
      <c r="M7661" s="65" t="str">
        <f>IF(ISBLANK(#REF!),,IF(B7661="Online","Online",IF(LEFT(B7661,1)="E","Online","Offline")))</f>
        <v>Offline</v>
      </c>
      <c r="N7661" s="64">
        <f>IF(ISBLANK(M7661),,H7661*INDEX(Inputs!F:F,MATCH(F7661,Inputs!E:E,0)))</f>
        <v>699</v>
      </c>
      <c r="O7661" s="65"/>
    </row>
    <row r="7662" ht="15.75" customHeight="1" spans="1:15">
      <c r="A7662" s="65" t="s">
        <v>341</v>
      </c>
      <c r="B7662" s="66" t="s">
        <v>43</v>
      </c>
      <c r="C7662" s="65" t="s">
        <v>526</v>
      </c>
      <c r="D7662" s="66" t="s">
        <v>414</v>
      </c>
      <c r="E7662" s="66" t="s">
        <v>415</v>
      </c>
      <c r="F7662" s="65">
        <v>250874</v>
      </c>
      <c r="G7662" s="65" t="s">
        <v>13</v>
      </c>
      <c r="H7662" s="67">
        <v>1</v>
      </c>
      <c r="I7662" s="69" t="s">
        <v>1212</v>
      </c>
      <c r="J7662" s="63">
        <f t="shared" si="30"/>
        <v>44897</v>
      </c>
      <c r="K7662" s="64">
        <f>IF(ISBLANK(J7662),,H7662*INDEX(Inputs!G:G,MATCH(F7662,Inputs!E:E,0)))</f>
        <v>1349</v>
      </c>
      <c r="L7662" s="65" t="str">
        <f>IF(ISBLANK(J7662),,INDEX(Inputs!D:D,MATCH(F7662,Inputs!E:E,0)))</f>
        <v>432BK EvoFox X-Team Gaming Keyboard &amp; Mouse (USB)</v>
      </c>
      <c r="M7662" s="65" t="str">
        <f>IF(ISBLANK(#REF!),,IF(B7662="Online","Online",IF(LEFT(B7662,1)="E","Online","Offline")))</f>
        <v>Offline</v>
      </c>
      <c r="N7662" s="64">
        <f>IF(ISBLANK(M7662),,H7662*INDEX(Inputs!F:F,MATCH(F7662,Inputs!E:E,0)))</f>
        <v>1899</v>
      </c>
      <c r="O7662" s="65"/>
    </row>
    <row r="7663" ht="15.75" customHeight="1" spans="1:15">
      <c r="A7663" s="65" t="s">
        <v>341</v>
      </c>
      <c r="B7663" s="66" t="s">
        <v>57</v>
      </c>
      <c r="C7663" s="65" t="s">
        <v>348</v>
      </c>
      <c r="D7663" s="66" t="s">
        <v>370</v>
      </c>
      <c r="E7663" s="66" t="s">
        <v>410</v>
      </c>
      <c r="F7663" s="65">
        <v>250878</v>
      </c>
      <c r="G7663" s="65" t="s">
        <v>24</v>
      </c>
      <c r="H7663" s="67">
        <v>1</v>
      </c>
      <c r="I7663" s="69" t="s">
        <v>1212</v>
      </c>
      <c r="J7663" s="63">
        <f t="shared" si="30"/>
        <v>44897</v>
      </c>
      <c r="K7663" s="64">
        <f>IF(ISBLANK(J7663),,H7663*INDEX(Inputs!G:G,MATCH(F7663,Inputs!E:E,0)))</f>
        <v>999</v>
      </c>
      <c r="L7663" s="65" t="str">
        <f>IF(ISBLANK(J7663),,INDEX(Inputs!D:D,MATCH(F7663,Inputs!E:E,0)))</f>
        <v>596BK Evo Fox Falcon LX35 Medium Speed LED Mouse Pad</v>
      </c>
      <c r="M7663" s="65" t="str">
        <f>IF(ISBLANK(#REF!),,IF(B7663="Online","Online",IF(LEFT(B7663,1)="E","Online","Offline")))</f>
        <v>Offline</v>
      </c>
      <c r="N7663" s="64">
        <f>IF(ISBLANK(M7663),,H7663*INDEX(Inputs!F:F,MATCH(F7663,Inputs!E:E,0)))</f>
        <v>1999</v>
      </c>
      <c r="O7663" s="65"/>
    </row>
    <row r="7664" ht="15.75" customHeight="1" spans="1:15">
      <c r="A7664" s="65" t="s">
        <v>341</v>
      </c>
      <c r="B7664" s="66" t="s">
        <v>83</v>
      </c>
      <c r="C7664" s="65" t="s">
        <v>394</v>
      </c>
      <c r="D7664" s="66" t="s">
        <v>414</v>
      </c>
      <c r="E7664" s="66" t="s">
        <v>415</v>
      </c>
      <c r="F7664" s="65">
        <v>250874</v>
      </c>
      <c r="G7664" s="65" t="s">
        <v>13</v>
      </c>
      <c r="H7664" s="67">
        <v>1</v>
      </c>
      <c r="I7664" s="69" t="s">
        <v>1212</v>
      </c>
      <c r="J7664" s="63">
        <f t="shared" si="30"/>
        <v>44897</v>
      </c>
      <c r="K7664" s="64">
        <f>IF(ISBLANK(J7664),,H7664*INDEX(Inputs!G:G,MATCH(F7664,Inputs!E:E,0)))</f>
        <v>1349</v>
      </c>
      <c r="L7664" s="65" t="str">
        <f>IF(ISBLANK(J7664),,INDEX(Inputs!D:D,MATCH(F7664,Inputs!E:E,0)))</f>
        <v>432BK EvoFox X-Team Gaming Keyboard &amp; Mouse (USB)</v>
      </c>
      <c r="M7664" s="65" t="str">
        <f>IF(ISBLANK(#REF!),,IF(B7664="Online","Online",IF(LEFT(B7664,1)="E","Online","Offline")))</f>
        <v>Offline</v>
      </c>
      <c r="N7664" s="64">
        <f>IF(ISBLANK(M7664),,H7664*INDEX(Inputs!F:F,MATCH(F7664,Inputs!E:E,0)))</f>
        <v>1899</v>
      </c>
      <c r="O7664" s="65"/>
    </row>
    <row r="7665" ht="15.75" customHeight="1" spans="1:15">
      <c r="A7665" s="65" t="s">
        <v>341</v>
      </c>
      <c r="B7665" s="66" t="s">
        <v>96</v>
      </c>
      <c r="C7665" s="65" t="s">
        <v>654</v>
      </c>
      <c r="D7665" s="66" t="s">
        <v>414</v>
      </c>
      <c r="E7665" s="66" t="s">
        <v>415</v>
      </c>
      <c r="F7665" s="65">
        <v>250874</v>
      </c>
      <c r="G7665" s="65" t="s">
        <v>13</v>
      </c>
      <c r="H7665" s="67">
        <v>1</v>
      </c>
      <c r="I7665" s="69" t="s">
        <v>1212</v>
      </c>
      <c r="J7665" s="63">
        <f t="shared" si="30"/>
        <v>44897</v>
      </c>
      <c r="K7665" s="64">
        <f>IF(ISBLANK(J7665),,H7665*INDEX(Inputs!G:G,MATCH(F7665,Inputs!E:E,0)))</f>
        <v>1349</v>
      </c>
      <c r="L7665" s="65" t="str">
        <f>IF(ISBLANK(J7665),,INDEX(Inputs!D:D,MATCH(F7665,Inputs!E:E,0)))</f>
        <v>432BK EvoFox X-Team Gaming Keyboard &amp; Mouse (USB)</v>
      </c>
      <c r="M7665" s="65" t="str">
        <f>IF(ISBLANK(#REF!),,IF(B7665="Online","Online",IF(LEFT(B7665,1)="E","Online","Offline")))</f>
        <v>Offline</v>
      </c>
      <c r="N7665" s="64">
        <f>IF(ISBLANK(M7665),,H7665*INDEX(Inputs!F:F,MATCH(F7665,Inputs!E:E,0)))</f>
        <v>1899</v>
      </c>
      <c r="O7665" s="65"/>
    </row>
    <row r="7666" ht="15.75" customHeight="1" spans="1:15">
      <c r="A7666" s="65" t="s">
        <v>476</v>
      </c>
      <c r="B7666" s="66" t="s">
        <v>546</v>
      </c>
      <c r="C7666" s="65" t="s">
        <v>547</v>
      </c>
      <c r="D7666" s="66" t="s">
        <v>370</v>
      </c>
      <c r="E7666" s="66" t="s">
        <v>410</v>
      </c>
      <c r="F7666" s="65">
        <v>250879</v>
      </c>
      <c r="G7666" s="65" t="s">
        <v>30</v>
      </c>
      <c r="H7666" s="67">
        <v>1</v>
      </c>
      <c r="I7666" s="69" t="s">
        <v>1212</v>
      </c>
      <c r="J7666" s="63">
        <f t="shared" si="30"/>
        <v>44897</v>
      </c>
      <c r="K7666" s="64">
        <f>IF(ISBLANK(J7666),,H7666*INDEX(Inputs!G:G,MATCH(F7666,Inputs!E:E,0)))</f>
        <v>699</v>
      </c>
      <c r="L7666" s="65" t="str">
        <f>IF(ISBLANK(J7666),,INDEX(Inputs!D:D,MATCH(F7666,Inputs!E:E,0)))</f>
        <v>597BK Evo Fox Falcon X85 Extra Large Speed Mouse Pad</v>
      </c>
      <c r="M7666" s="65" t="str">
        <f>IF(ISBLANK(#REF!),,IF(B7666="Online","Online",IF(LEFT(B7666,1)="E","Online","Offline")))</f>
        <v>Offline</v>
      </c>
      <c r="N7666" s="64">
        <f>IF(ISBLANK(M7666),,H7666*INDEX(Inputs!F:F,MATCH(F7666,Inputs!E:E,0)))</f>
        <v>1199</v>
      </c>
      <c r="O7666" s="65"/>
    </row>
    <row r="7667" ht="15.75" customHeight="1" spans="1:15">
      <c r="A7667" s="65" t="s">
        <v>458</v>
      </c>
      <c r="B7667" s="66" t="s">
        <v>683</v>
      </c>
      <c r="C7667" s="65" t="s">
        <v>684</v>
      </c>
      <c r="D7667" s="66" t="s">
        <v>414</v>
      </c>
      <c r="E7667" s="66" t="s">
        <v>415</v>
      </c>
      <c r="F7667" s="65">
        <v>250874</v>
      </c>
      <c r="G7667" s="65" t="s">
        <v>13</v>
      </c>
      <c r="H7667" s="67">
        <v>1</v>
      </c>
      <c r="I7667" s="69" t="s">
        <v>1212</v>
      </c>
      <c r="J7667" s="63">
        <f t="shared" si="30"/>
        <v>44897</v>
      </c>
      <c r="K7667" s="64">
        <f>IF(ISBLANK(J7667),,H7667*INDEX(Inputs!G:G,MATCH(F7667,Inputs!E:E,0)))</f>
        <v>1349</v>
      </c>
      <c r="L7667" s="65" t="str">
        <f>IF(ISBLANK(J7667),,INDEX(Inputs!D:D,MATCH(F7667,Inputs!E:E,0)))</f>
        <v>432BK EvoFox X-Team Gaming Keyboard &amp; Mouse (USB)</v>
      </c>
      <c r="M7667" s="65" t="str">
        <f>IF(ISBLANK(#REF!),,IF(B7667="Online","Online",IF(LEFT(B7667,1)="E","Online","Offline")))</f>
        <v>Offline</v>
      </c>
      <c r="N7667" s="64">
        <f>IF(ISBLANK(M7667),,H7667*INDEX(Inputs!F:F,MATCH(F7667,Inputs!E:E,0)))</f>
        <v>1899</v>
      </c>
      <c r="O7667" s="65"/>
    </row>
    <row r="7668" ht="15.75" customHeight="1" spans="1:15">
      <c r="A7668" s="65" t="s">
        <v>458</v>
      </c>
      <c r="B7668" s="66" t="s">
        <v>179</v>
      </c>
      <c r="C7668" s="65" t="s">
        <v>523</v>
      </c>
      <c r="D7668" s="66" t="s">
        <v>370</v>
      </c>
      <c r="E7668" s="66" t="s">
        <v>410</v>
      </c>
      <c r="F7668" s="65">
        <v>250876</v>
      </c>
      <c r="G7668" s="65" t="s">
        <v>26</v>
      </c>
      <c r="H7668" s="67">
        <v>1</v>
      </c>
      <c r="I7668" s="69" t="s">
        <v>1212</v>
      </c>
      <c r="J7668" s="63">
        <f t="shared" si="30"/>
        <v>44897</v>
      </c>
      <c r="K7668" s="64">
        <f>IF(ISBLANK(J7668),,H7668*INDEX(Inputs!G:G,MATCH(F7668,Inputs!E:E,0)))</f>
        <v>1399</v>
      </c>
      <c r="L7668" s="65" t="str">
        <f>IF(ISBLANK(J7668),,INDEX(Inputs!D:D,MATCH(F7668,Inputs!E:E,0)))</f>
        <v>649BK EvoFox Typhoon Laptop Cooling Pad</v>
      </c>
      <c r="M7668" s="65" t="str">
        <f>IF(ISBLANK(#REF!),,IF(B7668="Online","Online",IF(LEFT(B7668,1)="E","Online","Offline")))</f>
        <v>Offline</v>
      </c>
      <c r="N7668" s="64">
        <f>IF(ISBLANK(M7668),,H7668*INDEX(Inputs!F:F,MATCH(F7668,Inputs!E:E,0)))</f>
        <v>1999</v>
      </c>
      <c r="O7668" s="65"/>
    </row>
    <row r="7669" ht="15.75" customHeight="1" spans="1:15">
      <c r="A7669" s="65" t="s">
        <v>447</v>
      </c>
      <c r="B7669" s="66" t="s">
        <v>450</v>
      </c>
      <c r="C7669" s="65" t="s">
        <v>451</v>
      </c>
      <c r="D7669" s="66" t="s">
        <v>414</v>
      </c>
      <c r="E7669" s="66" t="s">
        <v>415</v>
      </c>
      <c r="F7669" s="65">
        <v>250875</v>
      </c>
      <c r="G7669" s="65" t="s">
        <v>103</v>
      </c>
      <c r="H7669" s="67">
        <v>1</v>
      </c>
      <c r="I7669" s="69" t="s">
        <v>1212</v>
      </c>
      <c r="J7669" s="63">
        <f t="shared" si="30"/>
        <v>44897</v>
      </c>
      <c r="K7669" s="64">
        <f>IF(ISBLANK(J7669),,H7669*INDEX(Inputs!G:G,MATCH(F7669,Inputs!E:E,0)))</f>
        <v>1099</v>
      </c>
      <c r="L7669" s="65" t="str">
        <f>IF(ISBLANK(J7669),,INDEX(Inputs!D:D,MATCH(F7669,Inputs!E:E,0)))</f>
        <v>433BK EvoFox WarHammer Gaming Keyboard (USB)</v>
      </c>
      <c r="M7669" s="65" t="str">
        <f>IF(ISBLANK(#REF!),,IF(B7669="Online","Online",IF(LEFT(B7669,1)="E","Online","Offline")))</f>
        <v>Offline</v>
      </c>
      <c r="N7669" s="64">
        <f>IF(ISBLANK(M7669),,H7669*INDEX(Inputs!F:F,MATCH(F7669,Inputs!E:E,0)))</f>
        <v>1499</v>
      </c>
      <c r="O7669" s="65"/>
    </row>
    <row r="7670" ht="15.75" customHeight="1" spans="1:15">
      <c r="A7670" s="65" t="s">
        <v>362</v>
      </c>
      <c r="B7670" s="66" t="s">
        <v>23</v>
      </c>
      <c r="C7670" s="65" t="s">
        <v>363</v>
      </c>
      <c r="D7670" s="66" t="s">
        <v>414</v>
      </c>
      <c r="E7670" s="66" t="s">
        <v>415</v>
      </c>
      <c r="F7670" s="65">
        <v>260090</v>
      </c>
      <c r="G7670" s="65" t="s">
        <v>17</v>
      </c>
      <c r="H7670" s="67">
        <v>1</v>
      </c>
      <c r="I7670" s="69" t="s">
        <v>1212</v>
      </c>
      <c r="J7670" s="63">
        <f t="shared" si="30"/>
        <v>44897</v>
      </c>
      <c r="K7670" s="64">
        <f>IF(ISBLANK(J7670),,H7670*INDEX(Inputs!G:G,MATCH(F7670,Inputs!E:E,0)))</f>
        <v>729</v>
      </c>
      <c r="L7670" s="65" t="str">
        <f>IF(ISBLANK(J7670),,INDEX(Inputs!D:D,MATCH(F7670,Inputs!E:E,0)))</f>
        <v>400PP Xcite Neo Keyboard &amp; Mouse USB</v>
      </c>
      <c r="M7670" s="65" t="str">
        <f>IF(ISBLANK(#REF!),,IF(B7670="Online","Online",IF(LEFT(B7670,1)="E","Online","Offline")))</f>
        <v>Offline</v>
      </c>
      <c r="N7670" s="64">
        <f>IF(ISBLANK(M7670),,H7670*INDEX(Inputs!F:F,MATCH(F7670,Inputs!E:E,0)))</f>
        <v>899</v>
      </c>
      <c r="O7670" s="65"/>
    </row>
    <row r="7671" ht="15.75" customHeight="1" spans="1:15">
      <c r="A7671" s="65" t="s">
        <v>367</v>
      </c>
      <c r="B7671" s="66" t="s">
        <v>556</v>
      </c>
      <c r="C7671" s="65" t="s">
        <v>557</v>
      </c>
      <c r="D7671" s="66" t="s">
        <v>370</v>
      </c>
      <c r="E7671" s="66" t="s">
        <v>371</v>
      </c>
      <c r="F7671" s="65">
        <v>250417</v>
      </c>
      <c r="G7671" s="65" t="s">
        <v>39</v>
      </c>
      <c r="H7671" s="67">
        <v>1</v>
      </c>
      <c r="I7671" s="69" t="s">
        <v>1212</v>
      </c>
      <c r="J7671" s="63">
        <f t="shared" si="30"/>
        <v>44897</v>
      </c>
      <c r="K7671" s="64">
        <f>IF(ISBLANK(J7671),,H7671*INDEX(Inputs!G:G,MATCH(F7671,Inputs!E:E,0)))</f>
        <v>929</v>
      </c>
      <c r="L7671" s="65" t="str">
        <f>IF(ISBLANK(J7671),,INDEX(Inputs!D:D,MATCH(F7671,Inputs!E:E,0)))</f>
        <v>416PP Super Speed Hub 4 Port USB 3.0</v>
      </c>
      <c r="M7671" s="65" t="str">
        <f>IF(ISBLANK(#REF!),,IF(B7671="Online","Online",IF(LEFT(B7671,1)="E","Online","Offline")))</f>
        <v>Offline</v>
      </c>
      <c r="N7671" s="64">
        <f>IF(ISBLANK(M7671),,H7671*INDEX(Inputs!F:F,MATCH(F7671,Inputs!E:E,0)))</f>
        <v>1499</v>
      </c>
      <c r="O7671" s="65"/>
    </row>
    <row r="7672" ht="15.75" customHeight="1" spans="1:15">
      <c r="A7672" s="65" t="s">
        <v>407</v>
      </c>
      <c r="B7672" s="66" t="s">
        <v>49</v>
      </c>
      <c r="C7672" s="65" t="s">
        <v>493</v>
      </c>
      <c r="D7672" s="66" t="s">
        <v>370</v>
      </c>
      <c r="E7672" s="66" t="s">
        <v>410</v>
      </c>
      <c r="F7672" s="65">
        <v>250423</v>
      </c>
      <c r="G7672" s="65" t="s">
        <v>11</v>
      </c>
      <c r="H7672" s="67">
        <v>1</v>
      </c>
      <c r="I7672" s="69" t="s">
        <v>1212</v>
      </c>
      <c r="J7672" s="63">
        <f t="shared" si="30"/>
        <v>44897</v>
      </c>
      <c r="K7672" s="64">
        <f>IF(ISBLANK(J7672),,H7672*INDEX(Inputs!G:G,MATCH(F7672,Inputs!E:E,0)))</f>
        <v>759</v>
      </c>
      <c r="L7672" s="65" t="str">
        <f>IF(ISBLANK(J7672),,INDEX(Inputs!D:D,MATCH(F7672,Inputs!E:E,0)))</f>
        <v>650GR Ergo View Laptop Stand-Grey</v>
      </c>
      <c r="M7672" s="65" t="str">
        <f>IF(ISBLANK(#REF!),,IF(B7672="Online","Online",IF(LEFT(B7672,1)="E","Online","Offline")))</f>
        <v>Offline</v>
      </c>
      <c r="N7672" s="64">
        <f>IF(ISBLANK(M7672),,H7672*INDEX(Inputs!F:F,MATCH(F7672,Inputs!E:E,0)))</f>
        <v>899</v>
      </c>
      <c r="O7672" s="65"/>
    </row>
    <row r="7673" ht="15.75" customHeight="1" spans="1:15">
      <c r="A7673" s="65" t="s">
        <v>407</v>
      </c>
      <c r="B7673" s="66" t="s">
        <v>114</v>
      </c>
      <c r="C7673" s="65" t="s">
        <v>516</v>
      </c>
      <c r="D7673" s="66" t="s">
        <v>414</v>
      </c>
      <c r="E7673" s="66" t="s">
        <v>415</v>
      </c>
      <c r="F7673" s="65">
        <v>250873</v>
      </c>
      <c r="G7673" s="65" t="s">
        <v>12</v>
      </c>
      <c r="H7673" s="67">
        <v>1</v>
      </c>
      <c r="I7673" s="69" t="s">
        <v>1212</v>
      </c>
      <c r="J7673" s="63">
        <f t="shared" si="30"/>
        <v>44897</v>
      </c>
      <c r="K7673" s="64">
        <f>IF(ISBLANK(J7673),,H7673*INDEX(Inputs!G:G,MATCH(F7673,Inputs!E:E,0)))</f>
        <v>999</v>
      </c>
      <c r="L7673" s="65" t="str">
        <f>IF(ISBLANK(J7673),,INDEX(Inputs!D:D,MATCH(F7673,Inputs!E:E,0)))</f>
        <v>422BK Evo Fox Fireblade Gaming Keyboard USB</v>
      </c>
      <c r="M7673" s="65" t="str">
        <f>IF(ISBLANK(#REF!),,IF(B7673="Online","Online",IF(LEFT(B7673,1)="E","Online","Offline")))</f>
        <v>Offline</v>
      </c>
      <c r="N7673" s="64">
        <f>IF(ISBLANK(M7673),,H7673*INDEX(Inputs!F:F,MATCH(F7673,Inputs!E:E,0)))</f>
        <v>1299</v>
      </c>
      <c r="O7673" s="65"/>
    </row>
    <row r="7674" ht="15.75" customHeight="1" spans="1:15">
      <c r="A7674" s="65" t="s">
        <v>373</v>
      </c>
      <c r="B7674" s="66" t="s">
        <v>158</v>
      </c>
      <c r="C7674" s="65" t="s">
        <v>535</v>
      </c>
      <c r="D7674" s="66" t="s">
        <v>414</v>
      </c>
      <c r="E7674" s="66" t="s">
        <v>415</v>
      </c>
      <c r="F7674" s="65">
        <v>250424</v>
      </c>
      <c r="G7674" s="65" t="s">
        <v>15</v>
      </c>
      <c r="H7674" s="67">
        <v>1</v>
      </c>
      <c r="I7674" s="69" t="s">
        <v>1212</v>
      </c>
      <c r="J7674" s="63">
        <f t="shared" si="30"/>
        <v>44897</v>
      </c>
      <c r="K7674" s="64">
        <f>IF(ISBLANK(J7674),,H7674*INDEX(Inputs!G:G,MATCH(F7674,Inputs!E:E,0)))</f>
        <v>999</v>
      </c>
      <c r="L7674" s="65" t="str">
        <f>IF(ISBLANK(J7674),,INDEX(Inputs!D:D,MATCH(F7674,Inputs!E:E,0)))</f>
        <v>419V2 PRIMUS Wireless Desktop V2</v>
      </c>
      <c r="M7674" s="65" t="str">
        <f>IF(ISBLANK(#REF!),,IF(B7674="Online","Online",IF(LEFT(B7674,1)="E","Online","Offline")))</f>
        <v>Offline</v>
      </c>
      <c r="N7674" s="64">
        <f>IF(ISBLANK(M7674),,H7674*INDEX(Inputs!F:F,MATCH(F7674,Inputs!E:E,0)))</f>
        <v>1199</v>
      </c>
      <c r="O7674" s="65"/>
    </row>
    <row r="7675" ht="15.75" customHeight="1" spans="1:15">
      <c r="A7675" s="65" t="s">
        <v>1213</v>
      </c>
      <c r="B7675" s="66" t="s">
        <v>271</v>
      </c>
      <c r="C7675" s="65" t="s">
        <v>1214</v>
      </c>
      <c r="D7675" s="66" t="s">
        <v>370</v>
      </c>
      <c r="E7675" s="66" t="s">
        <v>410</v>
      </c>
      <c r="F7675" s="65">
        <v>250877</v>
      </c>
      <c r="G7675" s="65" t="s">
        <v>22</v>
      </c>
      <c r="H7675" s="67">
        <v>1</v>
      </c>
      <c r="I7675" s="69" t="s">
        <v>1212</v>
      </c>
      <c r="J7675" s="63">
        <f t="shared" si="30"/>
        <v>44897</v>
      </c>
      <c r="K7675" s="64">
        <f>IF(ISBLANK(J7675),,H7675*INDEX(Inputs!G:G,MATCH(F7675,Inputs!E:E,0)))</f>
        <v>349</v>
      </c>
      <c r="L7675" s="65" t="str">
        <f>IF(ISBLANK(J7675),,INDEX(Inputs!D:D,MATCH(F7675,Inputs!E:E,0)))</f>
        <v>595BK Evo Fox Falcon X35 Medium Speed Mouse Pad</v>
      </c>
      <c r="M7675" s="65" t="str">
        <f>IF(ISBLANK(#REF!),,IF(B7675="Online","Online",IF(LEFT(B7675,1)="E","Online","Offline")))</f>
        <v>Offline</v>
      </c>
      <c r="N7675" s="64">
        <f>IF(ISBLANK(M7675),,H7675*INDEX(Inputs!F:F,MATCH(F7675,Inputs!E:E,0)))</f>
        <v>699</v>
      </c>
      <c r="O7675" s="65"/>
    </row>
    <row r="7676" ht="15.75" customHeight="1" spans="1:15">
      <c r="A7676" s="65" t="s">
        <v>358</v>
      </c>
      <c r="B7676" s="66" t="s">
        <v>359</v>
      </c>
      <c r="C7676" s="65" t="s">
        <v>360</v>
      </c>
      <c r="D7676" s="66" t="s">
        <v>414</v>
      </c>
      <c r="E7676" s="66" t="s">
        <v>415</v>
      </c>
      <c r="F7676" s="65">
        <v>260090</v>
      </c>
      <c r="G7676" s="65" t="s">
        <v>17</v>
      </c>
      <c r="H7676" s="67">
        <v>1</v>
      </c>
      <c r="I7676" s="69" t="s">
        <v>1212</v>
      </c>
      <c r="J7676" s="63">
        <f t="shared" si="30"/>
        <v>44897</v>
      </c>
      <c r="K7676" s="64">
        <f>IF(ISBLANK(J7676),,H7676*INDEX(Inputs!G:G,MATCH(F7676,Inputs!E:E,0)))</f>
        <v>729</v>
      </c>
      <c r="L7676" s="65" t="str">
        <f>IF(ISBLANK(J7676),,INDEX(Inputs!D:D,MATCH(F7676,Inputs!E:E,0)))</f>
        <v>400PP Xcite Neo Keyboard &amp; Mouse USB</v>
      </c>
      <c r="M7676" s="65" t="str">
        <f>IF(ISBLANK(#REF!),,IF(B7676="Online","Online",IF(LEFT(B7676,1)="E","Online","Offline")))</f>
        <v>Online</v>
      </c>
      <c r="N7676" s="64">
        <f>IF(ISBLANK(M7676),,H7676*INDEX(Inputs!F:F,MATCH(F7676,Inputs!E:E,0)))</f>
        <v>899</v>
      </c>
      <c r="O7676" s="65"/>
    </row>
    <row r="7677" ht="15.75" customHeight="1" spans="1:15">
      <c r="A7677" s="65" t="s">
        <v>376</v>
      </c>
      <c r="B7677" s="66" t="s">
        <v>377</v>
      </c>
      <c r="C7677" s="65" t="s">
        <v>378</v>
      </c>
      <c r="D7677" s="66" t="s">
        <v>414</v>
      </c>
      <c r="E7677" s="66" t="s">
        <v>415</v>
      </c>
      <c r="F7677" s="65">
        <v>250424</v>
      </c>
      <c r="G7677" s="65" t="s">
        <v>15</v>
      </c>
      <c r="H7677" s="67">
        <v>1</v>
      </c>
      <c r="I7677" s="69" t="s">
        <v>1212</v>
      </c>
      <c r="J7677" s="63">
        <f t="shared" si="30"/>
        <v>44897</v>
      </c>
      <c r="K7677" s="64">
        <f>IF(ISBLANK(J7677),,H7677*INDEX(Inputs!G:G,MATCH(F7677,Inputs!E:E,0)))</f>
        <v>999</v>
      </c>
      <c r="L7677" s="65" t="str">
        <f>IF(ISBLANK(J7677),,INDEX(Inputs!D:D,MATCH(F7677,Inputs!E:E,0)))</f>
        <v>419V2 PRIMUS Wireless Desktop V2</v>
      </c>
      <c r="M7677" s="65" t="str">
        <f>IF(ISBLANK(#REF!),,IF(B7677="Online","Online",IF(LEFT(B7677,1)="E","Online","Offline")))</f>
        <v>Online</v>
      </c>
      <c r="N7677" s="64">
        <f>IF(ISBLANK(M7677),,H7677*INDEX(Inputs!F:F,MATCH(F7677,Inputs!E:E,0)))</f>
        <v>1199</v>
      </c>
      <c r="O7677" s="65"/>
    </row>
    <row r="7678" ht="15.75" customHeight="1" spans="1:15">
      <c r="A7678" s="65" t="s">
        <v>376</v>
      </c>
      <c r="B7678" s="66" t="s">
        <v>377</v>
      </c>
      <c r="C7678" s="65" t="s">
        <v>378</v>
      </c>
      <c r="D7678" s="66" t="s">
        <v>414</v>
      </c>
      <c r="E7678" s="66" t="s">
        <v>428</v>
      </c>
      <c r="F7678" s="65">
        <v>250880</v>
      </c>
      <c r="G7678" s="65" t="s">
        <v>309</v>
      </c>
      <c r="H7678" s="67">
        <v>1</v>
      </c>
      <c r="I7678" s="69" t="s">
        <v>1212</v>
      </c>
      <c r="J7678" s="63">
        <f t="shared" si="30"/>
        <v>44897</v>
      </c>
      <c r="K7678" s="64">
        <f>IF(ISBLANK(J7678),,H7678*INDEX(Inputs!G:G,MATCH(F7678,Inputs!E:E,0)))</f>
        <v>499</v>
      </c>
      <c r="L7678" s="65" t="str">
        <f>IF(ISBLANK(J7678),,INDEX(Inputs!D:D,MATCH(F7678,Inputs!E:E,0)))</f>
        <v>794BK EvoFox Shadow Gaming Mouse USB</v>
      </c>
      <c r="M7678" s="65" t="str">
        <f>IF(ISBLANK(#REF!),,IF(B7678="Online","Online",IF(LEFT(B7678,1)="E","Online","Offline")))</f>
        <v>Online</v>
      </c>
      <c r="N7678" s="64">
        <f>IF(ISBLANK(M7678),,H7678*INDEX(Inputs!F:F,MATCH(F7678,Inputs!E:E,0)))</f>
        <v>799</v>
      </c>
      <c r="O7678" s="65"/>
    </row>
    <row r="7679" ht="15.75" customHeight="1" spans="1:15">
      <c r="A7679" s="65" t="s">
        <v>376</v>
      </c>
      <c r="B7679" s="66" t="s">
        <v>377</v>
      </c>
      <c r="C7679" s="65" t="s">
        <v>378</v>
      </c>
      <c r="D7679" s="66" t="s">
        <v>414</v>
      </c>
      <c r="E7679" s="66" t="s">
        <v>415</v>
      </c>
      <c r="F7679" s="65">
        <v>260090</v>
      </c>
      <c r="G7679" s="65" t="s">
        <v>17</v>
      </c>
      <c r="H7679" s="67">
        <v>1</v>
      </c>
      <c r="I7679" s="69" t="s">
        <v>1212</v>
      </c>
      <c r="J7679" s="63">
        <f t="shared" si="30"/>
        <v>44897</v>
      </c>
      <c r="K7679" s="64">
        <f>IF(ISBLANK(J7679),,H7679*INDEX(Inputs!G:G,MATCH(F7679,Inputs!E:E,0)))</f>
        <v>729</v>
      </c>
      <c r="L7679" s="65" t="str">
        <f>IF(ISBLANK(J7679),,INDEX(Inputs!D:D,MATCH(F7679,Inputs!E:E,0)))</f>
        <v>400PP Xcite Neo Keyboard &amp; Mouse USB</v>
      </c>
      <c r="M7679" s="65" t="str">
        <f>IF(ISBLANK(#REF!),,IF(B7679="Online","Online",IF(LEFT(B7679,1)="E","Online","Offline")))</f>
        <v>Online</v>
      </c>
      <c r="N7679" s="64">
        <f>IF(ISBLANK(M7679),,H7679*INDEX(Inputs!F:F,MATCH(F7679,Inputs!E:E,0)))</f>
        <v>899</v>
      </c>
      <c r="O7679" s="65"/>
    </row>
    <row r="7680" ht="15.75" customHeight="1" spans="1:15">
      <c r="A7680" s="65" t="s">
        <v>327</v>
      </c>
      <c r="B7680" s="66" t="s">
        <v>64</v>
      </c>
      <c r="C7680" s="65" t="s">
        <v>592</v>
      </c>
      <c r="D7680" s="66" t="s">
        <v>370</v>
      </c>
      <c r="E7680" s="66" t="s">
        <v>371</v>
      </c>
      <c r="F7680" s="65">
        <v>260085</v>
      </c>
      <c r="G7680" s="65" t="s">
        <v>32</v>
      </c>
      <c r="H7680" s="67">
        <v>1</v>
      </c>
      <c r="I7680" s="69" t="s">
        <v>1212</v>
      </c>
      <c r="J7680" s="63">
        <f t="shared" si="30"/>
        <v>44897</v>
      </c>
      <c r="K7680" s="64">
        <f>IF(ISBLANK(J7680),,H7680*INDEX(Inputs!G:G,MATCH(F7680,Inputs!E:E,0)))</f>
        <v>1059</v>
      </c>
      <c r="L7680" s="65" t="str">
        <f>IF(ISBLANK(J7680),,INDEX(Inputs!D:D,MATCH(F7680,Inputs!E:E,0)))</f>
        <v>435BK Type-C 4 Port USB 3.0 Hub Pro</v>
      </c>
      <c r="M7680" s="65" t="str">
        <f>IF(ISBLANK(#REF!),,IF(B7680="Online","Online",IF(LEFT(B7680,1)="E","Online","Offline")))</f>
        <v>Offline</v>
      </c>
      <c r="N7680" s="64">
        <f>IF(ISBLANK(M7680),,H7680*INDEX(Inputs!F:F,MATCH(F7680,Inputs!E:E,0)))</f>
        <v>1599</v>
      </c>
      <c r="O7680" s="65"/>
    </row>
    <row r="7681" ht="15.75" customHeight="1" spans="1:15">
      <c r="A7681" s="65" t="s">
        <v>327</v>
      </c>
      <c r="B7681" s="66" t="s">
        <v>67</v>
      </c>
      <c r="C7681" s="65" t="s">
        <v>472</v>
      </c>
      <c r="D7681" s="66" t="s">
        <v>370</v>
      </c>
      <c r="E7681" s="66" t="s">
        <v>371</v>
      </c>
      <c r="F7681" s="65">
        <v>260086</v>
      </c>
      <c r="G7681" s="65" t="s">
        <v>16</v>
      </c>
      <c r="H7681" s="67">
        <v>1</v>
      </c>
      <c r="I7681" s="69" t="s">
        <v>1212</v>
      </c>
      <c r="J7681" s="63">
        <f t="shared" si="30"/>
        <v>44897</v>
      </c>
      <c r="K7681" s="64">
        <f>IF(ISBLANK(J7681),,H7681*INDEX(Inputs!G:G,MATCH(F7681,Inputs!E:E,0)))</f>
        <v>1699</v>
      </c>
      <c r="L7681" s="65" t="str">
        <f>IF(ISBLANK(J7681),,INDEX(Inputs!D:D,MATCH(F7681,Inputs!E:E,0)))</f>
        <v>436BK Type-C 6 in 1 Multiport Hub</v>
      </c>
      <c r="M7681" s="65" t="str">
        <f>IF(ISBLANK(#REF!),,IF(B7681="Online","Online",IF(LEFT(B7681,1)="E","Online","Offline")))</f>
        <v>Offline</v>
      </c>
      <c r="N7681" s="64">
        <f>IF(ISBLANK(M7681),,H7681*INDEX(Inputs!F:F,MATCH(F7681,Inputs!E:E,0)))</f>
        <v>2599</v>
      </c>
      <c r="O7681" s="65"/>
    </row>
    <row r="7682" ht="15.75" customHeight="1" spans="1:15">
      <c r="A7682" s="65" t="s">
        <v>327</v>
      </c>
      <c r="B7682" s="66" t="s">
        <v>495</v>
      </c>
      <c r="C7682" s="65" t="s">
        <v>496</v>
      </c>
      <c r="D7682" s="66" t="s">
        <v>414</v>
      </c>
      <c r="E7682" s="66" t="s">
        <v>415</v>
      </c>
      <c r="F7682" s="65">
        <v>250874</v>
      </c>
      <c r="G7682" s="65" t="s">
        <v>13</v>
      </c>
      <c r="H7682" s="67">
        <v>1</v>
      </c>
      <c r="I7682" s="69" t="s">
        <v>1212</v>
      </c>
      <c r="J7682" s="63">
        <f t="shared" si="30"/>
        <v>44897</v>
      </c>
      <c r="K7682" s="64">
        <f>IF(ISBLANK(J7682),,H7682*INDEX(Inputs!G:G,MATCH(F7682,Inputs!E:E,0)))</f>
        <v>1349</v>
      </c>
      <c r="L7682" s="65" t="str">
        <f>IF(ISBLANK(J7682),,INDEX(Inputs!D:D,MATCH(F7682,Inputs!E:E,0)))</f>
        <v>432BK EvoFox X-Team Gaming Keyboard &amp; Mouse (USB)</v>
      </c>
      <c r="M7682" s="65" t="str">
        <f>IF(ISBLANK(#REF!),,IF(B7682="Online","Online",IF(LEFT(B7682,1)="E","Online","Offline")))</f>
        <v>Offline</v>
      </c>
      <c r="N7682" s="64">
        <f>IF(ISBLANK(M7682),,H7682*INDEX(Inputs!F:F,MATCH(F7682,Inputs!E:E,0)))</f>
        <v>1899</v>
      </c>
      <c r="O7682" s="65"/>
    </row>
    <row r="7683" ht="15.75" customHeight="1" spans="1:15">
      <c r="A7683" s="65" t="s">
        <v>327</v>
      </c>
      <c r="B7683" s="66" t="s">
        <v>495</v>
      </c>
      <c r="C7683" s="65" t="s">
        <v>496</v>
      </c>
      <c r="D7683" s="66" t="s">
        <v>370</v>
      </c>
      <c r="E7683" s="66" t="s">
        <v>410</v>
      </c>
      <c r="F7683" s="65">
        <v>250876</v>
      </c>
      <c r="G7683" s="65" t="s">
        <v>26</v>
      </c>
      <c r="H7683" s="67">
        <v>1</v>
      </c>
      <c r="I7683" s="69" t="s">
        <v>1212</v>
      </c>
      <c r="J7683" s="63">
        <f t="shared" si="30"/>
        <v>44897</v>
      </c>
      <c r="K7683" s="64">
        <f>IF(ISBLANK(J7683),,H7683*INDEX(Inputs!G:G,MATCH(F7683,Inputs!E:E,0)))</f>
        <v>1399</v>
      </c>
      <c r="L7683" s="65" t="str">
        <f>IF(ISBLANK(J7683),,INDEX(Inputs!D:D,MATCH(F7683,Inputs!E:E,0)))</f>
        <v>649BK EvoFox Typhoon Laptop Cooling Pad</v>
      </c>
      <c r="M7683" s="65" t="str">
        <f>IF(ISBLANK(#REF!),,IF(B7683="Online","Online",IF(LEFT(B7683,1)="E","Online","Offline")))</f>
        <v>Offline</v>
      </c>
      <c r="N7683" s="64">
        <f>IF(ISBLANK(M7683),,H7683*INDEX(Inputs!F:F,MATCH(F7683,Inputs!E:E,0)))</f>
        <v>1999</v>
      </c>
      <c r="O7683" s="65"/>
    </row>
    <row r="7684" ht="15.75" customHeight="1" spans="1:15">
      <c r="A7684" s="65" t="s">
        <v>327</v>
      </c>
      <c r="B7684" s="66" t="s">
        <v>196</v>
      </c>
      <c r="C7684" s="65" t="s">
        <v>579</v>
      </c>
      <c r="D7684" s="66" t="s">
        <v>414</v>
      </c>
      <c r="E7684" s="66" t="s">
        <v>415</v>
      </c>
      <c r="F7684" s="65">
        <v>250874</v>
      </c>
      <c r="G7684" s="65" t="s">
        <v>13</v>
      </c>
      <c r="H7684" s="67">
        <v>1</v>
      </c>
      <c r="I7684" s="69" t="s">
        <v>1212</v>
      </c>
      <c r="J7684" s="63">
        <f t="shared" si="30"/>
        <v>44897</v>
      </c>
      <c r="K7684" s="64">
        <f>IF(ISBLANK(J7684),,H7684*INDEX(Inputs!G:G,MATCH(F7684,Inputs!E:E,0)))</f>
        <v>1349</v>
      </c>
      <c r="L7684" s="65" t="str">
        <f>IF(ISBLANK(J7684),,INDEX(Inputs!D:D,MATCH(F7684,Inputs!E:E,0)))</f>
        <v>432BK EvoFox X-Team Gaming Keyboard &amp; Mouse (USB)</v>
      </c>
      <c r="M7684" s="65" t="str">
        <f>IF(ISBLANK(#REF!),,IF(B7684="Online","Online",IF(LEFT(B7684,1)="E","Online","Offline")))</f>
        <v>Offline</v>
      </c>
      <c r="N7684" s="64">
        <f>IF(ISBLANK(M7684),,H7684*INDEX(Inputs!F:F,MATCH(F7684,Inputs!E:E,0)))</f>
        <v>1899</v>
      </c>
      <c r="O7684" s="65"/>
    </row>
    <row r="7685" ht="15.75" customHeight="1" spans="1:15">
      <c r="A7685" s="65" t="s">
        <v>327</v>
      </c>
      <c r="B7685" s="66" t="s">
        <v>196</v>
      </c>
      <c r="C7685" s="65" t="s">
        <v>579</v>
      </c>
      <c r="D7685" s="66" t="s">
        <v>414</v>
      </c>
      <c r="E7685" s="66" t="s">
        <v>415</v>
      </c>
      <c r="F7685" s="65">
        <v>260089</v>
      </c>
      <c r="G7685" s="65" t="s">
        <v>18</v>
      </c>
      <c r="H7685" s="67">
        <v>1</v>
      </c>
      <c r="I7685" s="69" t="s">
        <v>1212</v>
      </c>
      <c r="J7685" s="63">
        <f t="shared" si="30"/>
        <v>44897</v>
      </c>
      <c r="K7685" s="64">
        <f>IF(ISBLANK(J7685),,H7685*INDEX(Inputs!G:G,MATCH(F7685,Inputs!E:E,0)))</f>
        <v>529</v>
      </c>
      <c r="L7685" s="65" t="str">
        <f>IF(ISBLANK(J7685),,INDEX(Inputs!D:D,MATCH(F7685,Inputs!E:E,0)))</f>
        <v>398PP Xcite Neo Keyboard USB</v>
      </c>
      <c r="M7685" s="65" t="str">
        <f>IF(ISBLANK(#REF!),,IF(B7685="Online","Online",IF(LEFT(B7685,1)="E","Online","Offline")))</f>
        <v>Offline</v>
      </c>
      <c r="N7685" s="64">
        <f>IF(ISBLANK(M7685),,H7685*INDEX(Inputs!F:F,MATCH(F7685,Inputs!E:E,0)))</f>
        <v>549</v>
      </c>
      <c r="O7685" s="65"/>
    </row>
    <row r="7686" ht="15.75" customHeight="1" spans="1:15">
      <c r="A7686" s="65" t="s">
        <v>353</v>
      </c>
      <c r="B7686" s="66" t="s">
        <v>507</v>
      </c>
      <c r="C7686" s="65" t="s">
        <v>508</v>
      </c>
      <c r="D7686" s="66" t="s">
        <v>370</v>
      </c>
      <c r="E7686" s="66" t="s">
        <v>371</v>
      </c>
      <c r="F7686" s="65">
        <v>250417</v>
      </c>
      <c r="G7686" s="65" t="s">
        <v>39</v>
      </c>
      <c r="H7686" s="67">
        <v>1</v>
      </c>
      <c r="I7686" s="69" t="s">
        <v>1212</v>
      </c>
      <c r="J7686" s="63">
        <f t="shared" si="30"/>
        <v>44897</v>
      </c>
      <c r="K7686" s="64">
        <f>IF(ISBLANK(J7686),,H7686*INDEX(Inputs!G:G,MATCH(F7686,Inputs!E:E,0)))</f>
        <v>929</v>
      </c>
      <c r="L7686" s="65" t="str">
        <f>IF(ISBLANK(J7686),,INDEX(Inputs!D:D,MATCH(F7686,Inputs!E:E,0)))</f>
        <v>416PP Super Speed Hub 4 Port USB 3.0</v>
      </c>
      <c r="M7686" s="65" t="str">
        <f>IF(ISBLANK(#REF!),,IF(B7686="Online","Online",IF(LEFT(B7686,1)="E","Online","Offline")))</f>
        <v>Offline</v>
      </c>
      <c r="N7686" s="64">
        <f>IF(ISBLANK(M7686),,H7686*INDEX(Inputs!F:F,MATCH(F7686,Inputs!E:E,0)))</f>
        <v>1499</v>
      </c>
      <c r="O7686" s="65"/>
    </row>
    <row r="7687" ht="15.75" customHeight="1" spans="1:15">
      <c r="A7687" s="65" t="s">
        <v>353</v>
      </c>
      <c r="B7687" s="66" t="s">
        <v>354</v>
      </c>
      <c r="C7687" s="65" t="s">
        <v>355</v>
      </c>
      <c r="D7687" s="66" t="s">
        <v>414</v>
      </c>
      <c r="E7687" s="66" t="s">
        <v>415</v>
      </c>
      <c r="F7687" s="65">
        <v>260089</v>
      </c>
      <c r="G7687" s="65" t="s">
        <v>18</v>
      </c>
      <c r="H7687" s="67">
        <v>1</v>
      </c>
      <c r="I7687" s="69" t="s">
        <v>1212</v>
      </c>
      <c r="J7687" s="63">
        <f t="shared" si="30"/>
        <v>44897</v>
      </c>
      <c r="K7687" s="64">
        <f>IF(ISBLANK(J7687),,H7687*INDEX(Inputs!G:G,MATCH(F7687,Inputs!E:E,0)))</f>
        <v>529</v>
      </c>
      <c r="L7687" s="65" t="str">
        <f>IF(ISBLANK(J7687),,INDEX(Inputs!D:D,MATCH(F7687,Inputs!E:E,0)))</f>
        <v>398PP Xcite Neo Keyboard USB</v>
      </c>
      <c r="M7687" s="65" t="str">
        <f>IF(ISBLANK(#REF!),,IF(B7687="Online","Online",IF(LEFT(B7687,1)="E","Online","Offline")))</f>
        <v>Online</v>
      </c>
      <c r="N7687" s="64">
        <f>IF(ISBLANK(M7687),,H7687*INDEX(Inputs!F:F,MATCH(F7687,Inputs!E:E,0)))</f>
        <v>549</v>
      </c>
      <c r="O7687" s="65"/>
    </row>
    <row r="7688" ht="15.75" customHeight="1" spans="1:15">
      <c r="A7688" s="65" t="s">
        <v>437</v>
      </c>
      <c r="B7688" s="66" t="s">
        <v>72</v>
      </c>
      <c r="C7688" s="65" t="s">
        <v>642</v>
      </c>
      <c r="D7688" s="66" t="s">
        <v>370</v>
      </c>
      <c r="E7688" s="66" t="s">
        <v>371</v>
      </c>
      <c r="F7688" s="65">
        <v>250417</v>
      </c>
      <c r="G7688" s="65" t="s">
        <v>39</v>
      </c>
      <c r="H7688" s="67">
        <v>1</v>
      </c>
      <c r="I7688" s="69" t="s">
        <v>1215</v>
      </c>
      <c r="J7688" s="63">
        <f t="shared" si="30"/>
        <v>44898</v>
      </c>
      <c r="K7688" s="64">
        <f>IF(ISBLANK(J7688),,H7688*INDEX(Inputs!G:G,MATCH(F7688,Inputs!E:E,0)))</f>
        <v>929</v>
      </c>
      <c r="L7688" s="65" t="str">
        <f>IF(ISBLANK(J7688),,INDEX(Inputs!D:D,MATCH(F7688,Inputs!E:E,0)))</f>
        <v>416PP Super Speed Hub 4 Port USB 3.0</v>
      </c>
      <c r="M7688" s="65" t="str">
        <f>IF(ISBLANK(#REF!),,IF(B7688="Online","Online",IF(LEFT(B7688,1)="E","Online","Offline")))</f>
        <v>Offline</v>
      </c>
      <c r="N7688" s="64">
        <f>IF(ISBLANK(M7688),,H7688*INDEX(Inputs!F:F,MATCH(F7688,Inputs!E:E,0)))</f>
        <v>1499</v>
      </c>
      <c r="O7688" s="65"/>
    </row>
    <row r="7689" ht="15.75" customHeight="1" spans="1:15">
      <c r="A7689" s="65" t="s">
        <v>1013</v>
      </c>
      <c r="B7689" s="66" t="s">
        <v>236</v>
      </c>
      <c r="C7689" s="65" t="s">
        <v>1014</v>
      </c>
      <c r="D7689" s="66" t="s">
        <v>370</v>
      </c>
      <c r="E7689" s="66" t="s">
        <v>371</v>
      </c>
      <c r="F7689" s="65">
        <v>250417</v>
      </c>
      <c r="G7689" s="65" t="s">
        <v>39</v>
      </c>
      <c r="H7689" s="67">
        <v>1</v>
      </c>
      <c r="I7689" s="69" t="s">
        <v>1215</v>
      </c>
      <c r="J7689" s="63">
        <f t="shared" si="30"/>
        <v>44898</v>
      </c>
      <c r="K7689" s="64">
        <f>IF(ISBLANK(J7689),,H7689*INDEX(Inputs!G:G,MATCH(F7689,Inputs!E:E,0)))</f>
        <v>929</v>
      </c>
      <c r="L7689" s="65" t="str">
        <f>IF(ISBLANK(J7689),,INDEX(Inputs!D:D,MATCH(F7689,Inputs!E:E,0)))</f>
        <v>416PP Super Speed Hub 4 Port USB 3.0</v>
      </c>
      <c r="M7689" s="65" t="str">
        <f>IF(ISBLANK(#REF!),,IF(B7689="Online","Online",IF(LEFT(B7689,1)="E","Online","Offline")))</f>
        <v>Offline</v>
      </c>
      <c r="N7689" s="64">
        <f>IF(ISBLANK(M7689),,H7689*INDEX(Inputs!F:F,MATCH(F7689,Inputs!E:E,0)))</f>
        <v>1499</v>
      </c>
      <c r="O7689" s="65"/>
    </row>
    <row r="7690" ht="15.75" customHeight="1" spans="1:15">
      <c r="A7690" s="65" t="s">
        <v>1013</v>
      </c>
      <c r="B7690" s="66" t="s">
        <v>236</v>
      </c>
      <c r="C7690" s="65" t="s">
        <v>1014</v>
      </c>
      <c r="D7690" s="66" t="s">
        <v>414</v>
      </c>
      <c r="E7690" s="66" t="s">
        <v>415</v>
      </c>
      <c r="F7690" s="65">
        <v>250874</v>
      </c>
      <c r="G7690" s="65" t="s">
        <v>13</v>
      </c>
      <c r="H7690" s="67">
        <v>1</v>
      </c>
      <c r="I7690" s="69" t="s">
        <v>1215</v>
      </c>
      <c r="J7690" s="63">
        <f t="shared" si="30"/>
        <v>44898</v>
      </c>
      <c r="K7690" s="64">
        <f>IF(ISBLANK(J7690),,H7690*INDEX(Inputs!G:G,MATCH(F7690,Inputs!E:E,0)))</f>
        <v>1349</v>
      </c>
      <c r="L7690" s="65" t="str">
        <f>IF(ISBLANK(J7690),,INDEX(Inputs!D:D,MATCH(F7690,Inputs!E:E,0)))</f>
        <v>432BK EvoFox X-Team Gaming Keyboard &amp; Mouse (USB)</v>
      </c>
      <c r="M7690" s="65" t="str">
        <f>IF(ISBLANK(#REF!),,IF(B7690="Online","Online",IF(LEFT(B7690,1)="E","Online","Offline")))</f>
        <v>Offline</v>
      </c>
      <c r="N7690" s="64">
        <f>IF(ISBLANK(M7690),,H7690*INDEX(Inputs!F:F,MATCH(F7690,Inputs!E:E,0)))</f>
        <v>1899</v>
      </c>
      <c r="O7690" s="65"/>
    </row>
    <row r="7691" ht="15.75" customHeight="1" spans="1:15">
      <c r="A7691" s="65" t="s">
        <v>1198</v>
      </c>
      <c r="B7691" s="66" t="s">
        <v>265</v>
      </c>
      <c r="C7691" s="65" t="s">
        <v>1216</v>
      </c>
      <c r="D7691" s="66" t="s">
        <v>370</v>
      </c>
      <c r="E7691" s="66" t="s">
        <v>410</v>
      </c>
      <c r="F7691" s="65">
        <v>250876</v>
      </c>
      <c r="G7691" s="65" t="s">
        <v>26</v>
      </c>
      <c r="H7691" s="67">
        <v>1</v>
      </c>
      <c r="I7691" s="69" t="s">
        <v>1215</v>
      </c>
      <c r="J7691" s="63">
        <f t="shared" si="30"/>
        <v>44898</v>
      </c>
      <c r="K7691" s="64">
        <f>IF(ISBLANK(J7691),,H7691*INDEX(Inputs!G:G,MATCH(F7691,Inputs!E:E,0)))</f>
        <v>1399</v>
      </c>
      <c r="L7691" s="65" t="str">
        <f>IF(ISBLANK(J7691),,INDEX(Inputs!D:D,MATCH(F7691,Inputs!E:E,0)))</f>
        <v>649BK EvoFox Typhoon Laptop Cooling Pad</v>
      </c>
      <c r="M7691" s="65" t="str">
        <f>IF(ISBLANK(#REF!),,IF(B7691="Online","Online",IF(LEFT(B7691,1)="E","Online","Offline")))</f>
        <v>Offline</v>
      </c>
      <c r="N7691" s="64">
        <f>IF(ISBLANK(M7691),,H7691*INDEX(Inputs!F:F,MATCH(F7691,Inputs!E:E,0)))</f>
        <v>1999</v>
      </c>
      <c r="O7691" s="65"/>
    </row>
    <row r="7692" ht="15.75" customHeight="1" spans="1:15">
      <c r="A7692" s="65" t="s">
        <v>341</v>
      </c>
      <c r="B7692" s="66" t="s">
        <v>54</v>
      </c>
      <c r="C7692" s="65" t="s">
        <v>470</v>
      </c>
      <c r="D7692" s="66" t="s">
        <v>370</v>
      </c>
      <c r="E7692" s="66" t="s">
        <v>371</v>
      </c>
      <c r="F7692" s="65">
        <v>260086</v>
      </c>
      <c r="G7692" s="65" t="s">
        <v>16</v>
      </c>
      <c r="H7692" s="67">
        <v>1</v>
      </c>
      <c r="I7692" s="69" t="s">
        <v>1215</v>
      </c>
      <c r="J7692" s="63">
        <f t="shared" si="30"/>
        <v>44898</v>
      </c>
      <c r="K7692" s="64">
        <f>IF(ISBLANK(J7692),,H7692*INDEX(Inputs!G:G,MATCH(F7692,Inputs!E:E,0)))</f>
        <v>1699</v>
      </c>
      <c r="L7692" s="65" t="str">
        <f>IF(ISBLANK(J7692),,INDEX(Inputs!D:D,MATCH(F7692,Inputs!E:E,0)))</f>
        <v>436BK Type-C 6 in 1 Multiport Hub</v>
      </c>
      <c r="M7692" s="65" t="str">
        <f>IF(ISBLANK(#REF!),,IF(B7692="Online","Online",IF(LEFT(B7692,1)="E","Online","Offline")))</f>
        <v>Offline</v>
      </c>
      <c r="N7692" s="64">
        <f>IF(ISBLANK(M7692),,H7692*INDEX(Inputs!F:F,MATCH(F7692,Inputs!E:E,0)))</f>
        <v>2599</v>
      </c>
      <c r="O7692" s="65"/>
    </row>
    <row r="7693" ht="15.75" customHeight="1" spans="1:15">
      <c r="A7693" s="65" t="s">
        <v>341</v>
      </c>
      <c r="B7693" s="66" t="s">
        <v>75</v>
      </c>
      <c r="C7693" s="65" t="s">
        <v>405</v>
      </c>
      <c r="D7693" s="66" t="s">
        <v>414</v>
      </c>
      <c r="E7693" s="66" t="s">
        <v>415</v>
      </c>
      <c r="F7693" s="65">
        <v>250874</v>
      </c>
      <c r="G7693" s="65" t="s">
        <v>13</v>
      </c>
      <c r="H7693" s="67">
        <v>2</v>
      </c>
      <c r="I7693" s="69" t="s">
        <v>1215</v>
      </c>
      <c r="J7693" s="63">
        <f t="shared" si="30"/>
        <v>44898</v>
      </c>
      <c r="K7693" s="64">
        <f>IF(ISBLANK(J7693),,H7693*INDEX(Inputs!G:G,MATCH(F7693,Inputs!E:E,0)))</f>
        <v>2698</v>
      </c>
      <c r="L7693" s="65" t="str">
        <f>IF(ISBLANK(J7693),,INDEX(Inputs!D:D,MATCH(F7693,Inputs!E:E,0)))</f>
        <v>432BK EvoFox X-Team Gaming Keyboard &amp; Mouse (USB)</v>
      </c>
      <c r="M7693" s="65" t="str">
        <f>IF(ISBLANK(#REF!),,IF(B7693="Online","Online",IF(LEFT(B7693,1)="E","Online","Offline")))</f>
        <v>Offline</v>
      </c>
      <c r="N7693" s="64">
        <f>IF(ISBLANK(M7693),,H7693*INDEX(Inputs!F:F,MATCH(F7693,Inputs!E:E,0)))</f>
        <v>3798</v>
      </c>
      <c r="O7693" s="65"/>
    </row>
    <row r="7694" ht="15.75" customHeight="1" spans="1:15">
      <c r="A7694" s="65" t="s">
        <v>341</v>
      </c>
      <c r="B7694" s="66" t="s">
        <v>149</v>
      </c>
      <c r="C7694" s="65" t="s">
        <v>578</v>
      </c>
      <c r="D7694" s="66" t="s">
        <v>414</v>
      </c>
      <c r="E7694" s="66" t="s">
        <v>415</v>
      </c>
      <c r="F7694" s="65">
        <v>250874</v>
      </c>
      <c r="G7694" s="65" t="s">
        <v>13</v>
      </c>
      <c r="H7694" s="67">
        <v>1</v>
      </c>
      <c r="I7694" s="69" t="s">
        <v>1215</v>
      </c>
      <c r="J7694" s="63">
        <f t="shared" si="30"/>
        <v>44898</v>
      </c>
      <c r="K7694" s="64">
        <f>IF(ISBLANK(J7694),,H7694*INDEX(Inputs!G:G,MATCH(F7694,Inputs!E:E,0)))</f>
        <v>1349</v>
      </c>
      <c r="L7694" s="65" t="str">
        <f>IF(ISBLANK(J7694),,INDEX(Inputs!D:D,MATCH(F7694,Inputs!E:E,0)))</f>
        <v>432BK EvoFox X-Team Gaming Keyboard &amp; Mouse (USB)</v>
      </c>
      <c r="M7694" s="65" t="str">
        <f>IF(ISBLANK(#REF!),,IF(B7694="Online","Online",IF(LEFT(B7694,1)="E","Online","Offline")))</f>
        <v>Offline</v>
      </c>
      <c r="N7694" s="64">
        <f>IF(ISBLANK(M7694),,H7694*INDEX(Inputs!F:F,MATCH(F7694,Inputs!E:E,0)))</f>
        <v>1899</v>
      </c>
      <c r="O7694" s="65"/>
    </row>
    <row r="7695" ht="15.75" customHeight="1" spans="1:15">
      <c r="A7695" s="65" t="s">
        <v>416</v>
      </c>
      <c r="B7695" s="66" t="s">
        <v>251</v>
      </c>
      <c r="C7695" s="65" t="s">
        <v>1217</v>
      </c>
      <c r="D7695" s="66" t="s">
        <v>370</v>
      </c>
      <c r="E7695" s="66" t="s">
        <v>410</v>
      </c>
      <c r="F7695" s="65">
        <v>250876</v>
      </c>
      <c r="G7695" s="65" t="s">
        <v>26</v>
      </c>
      <c r="H7695" s="67">
        <v>1</v>
      </c>
      <c r="I7695" s="69" t="s">
        <v>1215</v>
      </c>
      <c r="J7695" s="63">
        <f t="shared" si="30"/>
        <v>44898</v>
      </c>
      <c r="K7695" s="64">
        <f>IF(ISBLANK(J7695),,H7695*INDEX(Inputs!G:G,MATCH(F7695,Inputs!E:E,0)))</f>
        <v>1399</v>
      </c>
      <c r="L7695" s="65" t="str">
        <f>IF(ISBLANK(J7695),,INDEX(Inputs!D:D,MATCH(F7695,Inputs!E:E,0)))</f>
        <v>649BK EvoFox Typhoon Laptop Cooling Pad</v>
      </c>
      <c r="M7695" s="65" t="str">
        <f>IF(ISBLANK(#REF!),,IF(B7695="Online","Online",IF(LEFT(B7695,1)="E","Online","Offline")))</f>
        <v>Offline</v>
      </c>
      <c r="N7695" s="64">
        <f>IF(ISBLANK(M7695),,H7695*INDEX(Inputs!F:F,MATCH(F7695,Inputs!E:E,0)))</f>
        <v>1999</v>
      </c>
      <c r="O7695" s="65"/>
    </row>
    <row r="7696" ht="15.75" customHeight="1" spans="1:15">
      <c r="A7696" s="65" t="s">
        <v>447</v>
      </c>
      <c r="B7696" s="66" t="s">
        <v>608</v>
      </c>
      <c r="C7696" s="65" t="s">
        <v>609</v>
      </c>
      <c r="D7696" s="66" t="s">
        <v>370</v>
      </c>
      <c r="E7696" s="66" t="s">
        <v>371</v>
      </c>
      <c r="F7696" s="65">
        <v>250417</v>
      </c>
      <c r="G7696" s="65" t="s">
        <v>39</v>
      </c>
      <c r="H7696" s="67">
        <v>1</v>
      </c>
      <c r="I7696" s="69" t="s">
        <v>1215</v>
      </c>
      <c r="J7696" s="63">
        <f t="shared" si="30"/>
        <v>44898</v>
      </c>
      <c r="K7696" s="64">
        <f>IF(ISBLANK(J7696),,H7696*INDEX(Inputs!G:G,MATCH(F7696,Inputs!E:E,0)))</f>
        <v>929</v>
      </c>
      <c r="L7696" s="65" t="str">
        <f>IF(ISBLANK(J7696),,INDEX(Inputs!D:D,MATCH(F7696,Inputs!E:E,0)))</f>
        <v>416PP Super Speed Hub 4 Port USB 3.0</v>
      </c>
      <c r="M7696" s="65" t="str">
        <f>IF(ISBLANK(#REF!),,IF(B7696="Online","Online",IF(LEFT(B7696,1)="E","Online","Offline")))</f>
        <v>Offline</v>
      </c>
      <c r="N7696" s="64">
        <f>IF(ISBLANK(M7696),,H7696*INDEX(Inputs!F:F,MATCH(F7696,Inputs!E:E,0)))</f>
        <v>1499</v>
      </c>
      <c r="O7696" s="65"/>
    </row>
    <row r="7697" ht="15.75" customHeight="1" spans="1:15">
      <c r="A7697" s="65" t="s">
        <v>458</v>
      </c>
      <c r="B7697" s="66" t="s">
        <v>108</v>
      </c>
      <c r="C7697" s="65" t="s">
        <v>760</v>
      </c>
      <c r="D7697" s="66" t="s">
        <v>370</v>
      </c>
      <c r="E7697" s="66" t="s">
        <v>410</v>
      </c>
      <c r="F7697" s="65">
        <v>250876</v>
      </c>
      <c r="G7697" s="65" t="s">
        <v>26</v>
      </c>
      <c r="H7697" s="67">
        <v>1</v>
      </c>
      <c r="I7697" s="69" t="s">
        <v>1215</v>
      </c>
      <c r="J7697" s="63">
        <f t="shared" si="30"/>
        <v>44898</v>
      </c>
      <c r="K7697" s="64">
        <f>IF(ISBLANK(J7697),,H7697*INDEX(Inputs!G:G,MATCH(F7697,Inputs!E:E,0)))</f>
        <v>1399</v>
      </c>
      <c r="L7697" s="65" t="str">
        <f>IF(ISBLANK(J7697),,INDEX(Inputs!D:D,MATCH(F7697,Inputs!E:E,0)))</f>
        <v>649BK EvoFox Typhoon Laptop Cooling Pad</v>
      </c>
      <c r="M7697" s="65" t="str">
        <f>IF(ISBLANK(#REF!),,IF(B7697="Online","Online",IF(LEFT(B7697,1)="E","Online","Offline")))</f>
        <v>Offline</v>
      </c>
      <c r="N7697" s="64">
        <f>IF(ISBLANK(M7697),,H7697*INDEX(Inputs!F:F,MATCH(F7697,Inputs!E:E,0)))</f>
        <v>1999</v>
      </c>
      <c r="O7697" s="65"/>
    </row>
    <row r="7698" ht="15.75" customHeight="1" spans="1:15">
      <c r="A7698" s="65" t="s">
        <v>458</v>
      </c>
      <c r="B7698" s="66" t="s">
        <v>108</v>
      </c>
      <c r="C7698" s="65" t="s">
        <v>760</v>
      </c>
      <c r="D7698" s="66" t="s">
        <v>370</v>
      </c>
      <c r="E7698" s="66" t="s">
        <v>410</v>
      </c>
      <c r="F7698" s="65">
        <v>250879</v>
      </c>
      <c r="G7698" s="65" t="s">
        <v>30</v>
      </c>
      <c r="H7698" s="67">
        <v>2</v>
      </c>
      <c r="I7698" s="69" t="s">
        <v>1215</v>
      </c>
      <c r="J7698" s="63">
        <f t="shared" si="30"/>
        <v>44898</v>
      </c>
      <c r="K7698" s="64">
        <f>IF(ISBLANK(J7698),,H7698*INDEX(Inputs!G:G,MATCH(F7698,Inputs!E:E,0)))</f>
        <v>1398</v>
      </c>
      <c r="L7698" s="65" t="str">
        <f>IF(ISBLANK(J7698),,INDEX(Inputs!D:D,MATCH(F7698,Inputs!E:E,0)))</f>
        <v>597BK Evo Fox Falcon X85 Extra Large Speed Mouse Pad</v>
      </c>
      <c r="M7698" s="65" t="str">
        <f>IF(ISBLANK(#REF!),,IF(B7698="Online","Online",IF(LEFT(B7698,1)="E","Online","Offline")))</f>
        <v>Offline</v>
      </c>
      <c r="N7698" s="64">
        <f>IF(ISBLANK(M7698),,H7698*INDEX(Inputs!F:F,MATCH(F7698,Inputs!E:E,0)))</f>
        <v>2398</v>
      </c>
      <c r="O7698" s="65"/>
    </row>
    <row r="7699" ht="15.75" customHeight="1" spans="1:15">
      <c r="A7699" s="65" t="s">
        <v>619</v>
      </c>
      <c r="B7699" s="66" t="s">
        <v>123</v>
      </c>
      <c r="C7699" s="65" t="s">
        <v>620</v>
      </c>
      <c r="D7699" s="66" t="s">
        <v>414</v>
      </c>
      <c r="E7699" s="66" t="s">
        <v>415</v>
      </c>
      <c r="F7699" s="65">
        <v>250874</v>
      </c>
      <c r="G7699" s="65" t="s">
        <v>13</v>
      </c>
      <c r="H7699" s="67">
        <v>1</v>
      </c>
      <c r="I7699" s="69" t="s">
        <v>1215</v>
      </c>
      <c r="J7699" s="63">
        <f t="shared" si="30"/>
        <v>44898</v>
      </c>
      <c r="K7699" s="64">
        <f>IF(ISBLANK(J7699),,H7699*INDEX(Inputs!G:G,MATCH(F7699,Inputs!E:E,0)))</f>
        <v>1349</v>
      </c>
      <c r="L7699" s="65" t="str">
        <f>IF(ISBLANK(J7699),,INDEX(Inputs!D:D,MATCH(F7699,Inputs!E:E,0)))</f>
        <v>432BK EvoFox X-Team Gaming Keyboard &amp; Mouse (USB)</v>
      </c>
      <c r="M7699" s="65" t="str">
        <f>IF(ISBLANK(#REF!),,IF(B7699="Online","Online",IF(LEFT(B7699,1)="E","Online","Offline")))</f>
        <v>Offline</v>
      </c>
      <c r="N7699" s="64">
        <f>IF(ISBLANK(M7699),,H7699*INDEX(Inputs!F:F,MATCH(F7699,Inputs!E:E,0)))</f>
        <v>1899</v>
      </c>
      <c r="O7699" s="65"/>
    </row>
    <row r="7700" ht="15.75" customHeight="1" spans="1:15">
      <c r="A7700" s="65" t="s">
        <v>697</v>
      </c>
      <c r="B7700" s="66" t="s">
        <v>698</v>
      </c>
      <c r="C7700" s="65" t="s">
        <v>699</v>
      </c>
      <c r="D7700" s="66" t="s">
        <v>414</v>
      </c>
      <c r="E7700" s="66" t="s">
        <v>415</v>
      </c>
      <c r="F7700" s="65">
        <v>250874</v>
      </c>
      <c r="G7700" s="65" t="s">
        <v>13</v>
      </c>
      <c r="H7700" s="67">
        <v>0</v>
      </c>
      <c r="I7700" s="69" t="s">
        <v>1215</v>
      </c>
      <c r="J7700" s="63">
        <f t="shared" si="30"/>
        <v>44898</v>
      </c>
      <c r="K7700" s="64">
        <f>IF(ISBLANK(J7700),,H7700*INDEX(Inputs!G:G,MATCH(F7700,Inputs!E:E,0)))</f>
        <v>0</v>
      </c>
      <c r="L7700" s="65" t="str">
        <f>IF(ISBLANK(J7700),,INDEX(Inputs!D:D,MATCH(F7700,Inputs!E:E,0)))</f>
        <v>432BK EvoFox X-Team Gaming Keyboard &amp; Mouse (USB)</v>
      </c>
      <c r="M7700" s="65" t="str">
        <f>IF(ISBLANK(#REF!),,IF(B7700="Online","Online",IF(LEFT(B7700,1)="E","Online","Offline")))</f>
        <v>Offline</v>
      </c>
      <c r="N7700" s="64">
        <f>IF(ISBLANK(M7700),,H7700*INDEX(Inputs!F:F,MATCH(F7700,Inputs!E:E,0)))</f>
        <v>0</v>
      </c>
      <c r="O7700" s="65"/>
    </row>
    <row r="7701" ht="15.75" customHeight="1" spans="1:15">
      <c r="A7701" s="65" t="s">
        <v>447</v>
      </c>
      <c r="B7701" s="66" t="s">
        <v>159</v>
      </c>
      <c r="C7701" s="65" t="s">
        <v>448</v>
      </c>
      <c r="D7701" s="66" t="s">
        <v>414</v>
      </c>
      <c r="E7701" s="66" t="s">
        <v>415</v>
      </c>
      <c r="F7701" s="65">
        <v>260089</v>
      </c>
      <c r="G7701" s="65" t="s">
        <v>18</v>
      </c>
      <c r="H7701" s="67">
        <v>1</v>
      </c>
      <c r="I7701" s="69" t="s">
        <v>1215</v>
      </c>
      <c r="J7701" s="63">
        <f t="shared" si="30"/>
        <v>44898</v>
      </c>
      <c r="K7701" s="64">
        <f>IF(ISBLANK(J7701),,H7701*INDEX(Inputs!G:G,MATCH(F7701,Inputs!E:E,0)))</f>
        <v>529</v>
      </c>
      <c r="L7701" s="65" t="str">
        <f>IF(ISBLANK(J7701),,INDEX(Inputs!D:D,MATCH(F7701,Inputs!E:E,0)))</f>
        <v>398PP Xcite Neo Keyboard USB</v>
      </c>
      <c r="M7701" s="65" t="str">
        <f>IF(ISBLANK(#REF!),,IF(B7701="Online","Online",IF(LEFT(B7701,1)="E","Online","Offline")))</f>
        <v>Offline</v>
      </c>
      <c r="N7701" s="64">
        <f>IF(ISBLANK(M7701),,H7701*INDEX(Inputs!F:F,MATCH(F7701,Inputs!E:E,0)))</f>
        <v>549</v>
      </c>
      <c r="O7701" s="65"/>
    </row>
    <row r="7702" ht="15.75" customHeight="1" spans="1:15">
      <c r="A7702" s="65" t="s">
        <v>458</v>
      </c>
      <c r="B7702" s="66" t="s">
        <v>733</v>
      </c>
      <c r="C7702" s="65" t="s">
        <v>734</v>
      </c>
      <c r="D7702" s="66" t="s">
        <v>414</v>
      </c>
      <c r="E7702" s="66" t="s">
        <v>415</v>
      </c>
      <c r="F7702" s="65">
        <v>250873</v>
      </c>
      <c r="G7702" s="65" t="s">
        <v>12</v>
      </c>
      <c r="H7702" s="67">
        <v>1</v>
      </c>
      <c r="I7702" s="69" t="s">
        <v>1215</v>
      </c>
      <c r="J7702" s="63">
        <f t="shared" si="30"/>
        <v>44898</v>
      </c>
      <c r="K7702" s="64">
        <f>IF(ISBLANK(J7702),,H7702*INDEX(Inputs!G:G,MATCH(F7702,Inputs!E:E,0)))</f>
        <v>999</v>
      </c>
      <c r="L7702" s="65" t="str">
        <f>IF(ISBLANK(J7702),,INDEX(Inputs!D:D,MATCH(F7702,Inputs!E:E,0)))</f>
        <v>422BK Evo Fox Fireblade Gaming Keyboard USB</v>
      </c>
      <c r="M7702" s="65" t="str">
        <f>IF(ISBLANK(#REF!),,IF(B7702="Online","Online",IF(LEFT(B7702,1)="E","Online","Offline")))</f>
        <v>Offline</v>
      </c>
      <c r="N7702" s="64">
        <f>IF(ISBLANK(M7702),,H7702*INDEX(Inputs!F:F,MATCH(F7702,Inputs!E:E,0)))</f>
        <v>1299</v>
      </c>
      <c r="O7702" s="65"/>
    </row>
    <row r="7703" ht="15.75" customHeight="1" spans="1:15">
      <c r="A7703" s="65" t="s">
        <v>458</v>
      </c>
      <c r="B7703" s="66" t="s">
        <v>561</v>
      </c>
      <c r="C7703" s="65" t="s">
        <v>562</v>
      </c>
      <c r="D7703" s="66" t="s">
        <v>370</v>
      </c>
      <c r="E7703" s="66" t="s">
        <v>410</v>
      </c>
      <c r="F7703" s="65">
        <v>250876</v>
      </c>
      <c r="G7703" s="65" t="s">
        <v>26</v>
      </c>
      <c r="H7703" s="67">
        <v>1</v>
      </c>
      <c r="I7703" s="69" t="s">
        <v>1215</v>
      </c>
      <c r="J7703" s="63">
        <f t="shared" si="30"/>
        <v>44898</v>
      </c>
      <c r="K7703" s="64">
        <f>IF(ISBLANK(J7703),,H7703*INDEX(Inputs!G:G,MATCH(F7703,Inputs!E:E,0)))</f>
        <v>1399</v>
      </c>
      <c r="L7703" s="65" t="str">
        <f>IF(ISBLANK(J7703),,INDEX(Inputs!D:D,MATCH(F7703,Inputs!E:E,0)))</f>
        <v>649BK EvoFox Typhoon Laptop Cooling Pad</v>
      </c>
      <c r="M7703" s="65" t="str">
        <f>IF(ISBLANK(#REF!),,IF(B7703="Online","Online",IF(LEFT(B7703,1)="E","Online","Offline")))</f>
        <v>Online</v>
      </c>
      <c r="N7703" s="64">
        <f>IF(ISBLANK(M7703),,H7703*INDEX(Inputs!F:F,MATCH(F7703,Inputs!E:E,0)))</f>
        <v>1999</v>
      </c>
      <c r="O7703" s="65"/>
    </row>
    <row r="7704" ht="15.75" customHeight="1" spans="1:15">
      <c r="A7704" s="65" t="s">
        <v>407</v>
      </c>
      <c r="B7704" s="66" t="s">
        <v>37</v>
      </c>
      <c r="C7704" s="65" t="s">
        <v>582</v>
      </c>
      <c r="D7704" s="66" t="s">
        <v>370</v>
      </c>
      <c r="E7704" s="66" t="s">
        <v>371</v>
      </c>
      <c r="F7704" s="65">
        <v>260086</v>
      </c>
      <c r="G7704" s="65" t="s">
        <v>16</v>
      </c>
      <c r="H7704" s="67">
        <v>1</v>
      </c>
      <c r="I7704" s="69" t="s">
        <v>1215</v>
      </c>
      <c r="J7704" s="63">
        <f t="shared" si="30"/>
        <v>44898</v>
      </c>
      <c r="K7704" s="64">
        <f>IF(ISBLANK(J7704),,H7704*INDEX(Inputs!G:G,MATCH(F7704,Inputs!E:E,0)))</f>
        <v>1699</v>
      </c>
      <c r="L7704" s="65" t="str">
        <f>IF(ISBLANK(J7704),,INDEX(Inputs!D:D,MATCH(F7704,Inputs!E:E,0)))</f>
        <v>436BK Type-C 6 in 1 Multiport Hub</v>
      </c>
      <c r="M7704" s="65" t="str">
        <f>IF(ISBLANK(#REF!),,IF(B7704="Online","Online",IF(LEFT(B7704,1)="E","Online","Offline")))</f>
        <v>Offline</v>
      </c>
      <c r="N7704" s="64">
        <f>IF(ISBLANK(M7704),,H7704*INDEX(Inputs!F:F,MATCH(F7704,Inputs!E:E,0)))</f>
        <v>2599</v>
      </c>
      <c r="O7704" s="65"/>
    </row>
    <row r="7705" ht="15.75" customHeight="1" spans="1:15">
      <c r="A7705" s="65" t="s">
        <v>367</v>
      </c>
      <c r="B7705" s="66" t="s">
        <v>58</v>
      </c>
      <c r="C7705" s="65" t="s">
        <v>759</v>
      </c>
      <c r="D7705" s="66" t="s">
        <v>370</v>
      </c>
      <c r="E7705" s="66" t="s">
        <v>410</v>
      </c>
      <c r="F7705" s="65">
        <v>250879</v>
      </c>
      <c r="G7705" s="65" t="s">
        <v>30</v>
      </c>
      <c r="H7705" s="67">
        <v>1</v>
      </c>
      <c r="I7705" s="69" t="s">
        <v>1215</v>
      </c>
      <c r="J7705" s="63">
        <f t="shared" si="30"/>
        <v>44898</v>
      </c>
      <c r="K7705" s="64">
        <f>IF(ISBLANK(J7705),,H7705*INDEX(Inputs!G:G,MATCH(F7705,Inputs!E:E,0)))</f>
        <v>699</v>
      </c>
      <c r="L7705" s="65" t="str">
        <f>IF(ISBLANK(J7705),,INDEX(Inputs!D:D,MATCH(F7705,Inputs!E:E,0)))</f>
        <v>597BK Evo Fox Falcon X85 Extra Large Speed Mouse Pad</v>
      </c>
      <c r="M7705" s="65" t="str">
        <f>IF(ISBLANK(#REF!),,IF(B7705="Online","Online",IF(LEFT(B7705,1)="E","Online","Offline")))</f>
        <v>Offline</v>
      </c>
      <c r="N7705" s="64">
        <f>IF(ISBLANK(M7705),,H7705*INDEX(Inputs!F:F,MATCH(F7705,Inputs!E:E,0)))</f>
        <v>1199</v>
      </c>
      <c r="O7705" s="65"/>
    </row>
    <row r="7706" ht="15.75" customHeight="1" spans="1:15">
      <c r="A7706" s="65" t="s">
        <v>541</v>
      </c>
      <c r="B7706" s="66" t="s">
        <v>68</v>
      </c>
      <c r="C7706" s="65" t="s">
        <v>542</v>
      </c>
      <c r="D7706" s="66" t="s">
        <v>370</v>
      </c>
      <c r="E7706" s="66" t="s">
        <v>410</v>
      </c>
      <c r="F7706" s="65">
        <v>250876</v>
      </c>
      <c r="G7706" s="65" t="s">
        <v>26</v>
      </c>
      <c r="H7706" s="67">
        <v>1</v>
      </c>
      <c r="I7706" s="69" t="s">
        <v>1215</v>
      </c>
      <c r="J7706" s="63">
        <f t="shared" si="30"/>
        <v>44898</v>
      </c>
      <c r="K7706" s="64">
        <f>IF(ISBLANK(J7706),,H7706*INDEX(Inputs!G:G,MATCH(F7706,Inputs!E:E,0)))</f>
        <v>1399</v>
      </c>
      <c r="L7706" s="65" t="str">
        <f>IF(ISBLANK(J7706),,INDEX(Inputs!D:D,MATCH(F7706,Inputs!E:E,0)))</f>
        <v>649BK EvoFox Typhoon Laptop Cooling Pad</v>
      </c>
      <c r="M7706" s="65" t="str">
        <f>IF(ISBLANK(#REF!),,IF(B7706="Online","Online",IF(LEFT(B7706,1)="E","Online","Offline")))</f>
        <v>Offline</v>
      </c>
      <c r="N7706" s="64">
        <f>IF(ISBLANK(M7706),,H7706*INDEX(Inputs!F:F,MATCH(F7706,Inputs!E:E,0)))</f>
        <v>1999</v>
      </c>
      <c r="O7706" s="65"/>
    </row>
    <row r="7707" ht="15.75" customHeight="1" spans="1:15">
      <c r="A7707" s="65" t="s">
        <v>367</v>
      </c>
      <c r="B7707" s="66" t="s">
        <v>86</v>
      </c>
      <c r="C7707" s="65" t="s">
        <v>671</v>
      </c>
      <c r="D7707" s="66" t="s">
        <v>370</v>
      </c>
      <c r="E7707" s="66" t="s">
        <v>371</v>
      </c>
      <c r="F7707" s="65">
        <v>250417</v>
      </c>
      <c r="G7707" s="65" t="s">
        <v>39</v>
      </c>
      <c r="H7707" s="67">
        <v>1</v>
      </c>
      <c r="I7707" s="69" t="s">
        <v>1215</v>
      </c>
      <c r="J7707" s="63">
        <f t="shared" si="30"/>
        <v>44898</v>
      </c>
      <c r="K7707" s="64">
        <f>IF(ISBLANK(J7707),,H7707*INDEX(Inputs!G:G,MATCH(F7707,Inputs!E:E,0)))</f>
        <v>929</v>
      </c>
      <c r="L7707" s="65" t="str">
        <f>IF(ISBLANK(J7707),,INDEX(Inputs!D:D,MATCH(F7707,Inputs!E:E,0)))</f>
        <v>416PP Super Speed Hub 4 Port USB 3.0</v>
      </c>
      <c r="M7707" s="65" t="str">
        <f>IF(ISBLANK(#REF!),,IF(B7707="Online","Online",IF(LEFT(B7707,1)="E","Online","Offline")))</f>
        <v>Offline</v>
      </c>
      <c r="N7707" s="64">
        <f>IF(ISBLANK(M7707),,H7707*INDEX(Inputs!F:F,MATCH(F7707,Inputs!E:E,0)))</f>
        <v>1499</v>
      </c>
      <c r="O7707" s="65"/>
    </row>
    <row r="7708" ht="15.75" customHeight="1" spans="1:15">
      <c r="A7708" s="65" t="s">
        <v>407</v>
      </c>
      <c r="B7708" s="66" t="s">
        <v>89</v>
      </c>
      <c r="C7708" s="65" t="s">
        <v>598</v>
      </c>
      <c r="D7708" s="66" t="s">
        <v>414</v>
      </c>
      <c r="E7708" s="66" t="s">
        <v>415</v>
      </c>
      <c r="F7708" s="65">
        <v>250873</v>
      </c>
      <c r="G7708" s="65" t="s">
        <v>12</v>
      </c>
      <c r="H7708" s="67">
        <v>1</v>
      </c>
      <c r="I7708" s="69" t="s">
        <v>1215</v>
      </c>
      <c r="J7708" s="63">
        <f t="shared" si="30"/>
        <v>44898</v>
      </c>
      <c r="K7708" s="64">
        <f>IF(ISBLANK(J7708),,H7708*INDEX(Inputs!G:G,MATCH(F7708,Inputs!E:E,0)))</f>
        <v>999</v>
      </c>
      <c r="L7708" s="65" t="str">
        <f>IF(ISBLANK(J7708),,INDEX(Inputs!D:D,MATCH(F7708,Inputs!E:E,0)))</f>
        <v>422BK Evo Fox Fireblade Gaming Keyboard USB</v>
      </c>
      <c r="M7708" s="65" t="str">
        <f>IF(ISBLANK(#REF!),,IF(B7708="Online","Online",IF(LEFT(B7708,1)="E","Online","Offline")))</f>
        <v>Offline</v>
      </c>
      <c r="N7708" s="64">
        <f>IF(ISBLANK(M7708),,H7708*INDEX(Inputs!F:F,MATCH(F7708,Inputs!E:E,0)))</f>
        <v>1299</v>
      </c>
      <c r="O7708" s="65"/>
    </row>
    <row r="7709" ht="15.75" customHeight="1" spans="1:15">
      <c r="A7709" s="65" t="s">
        <v>373</v>
      </c>
      <c r="B7709" s="66" t="s">
        <v>158</v>
      </c>
      <c r="C7709" s="65" t="s">
        <v>535</v>
      </c>
      <c r="D7709" s="66" t="s">
        <v>370</v>
      </c>
      <c r="E7709" s="66" t="s">
        <v>371</v>
      </c>
      <c r="F7709" s="65">
        <v>250417</v>
      </c>
      <c r="G7709" s="65" t="s">
        <v>39</v>
      </c>
      <c r="H7709" s="67">
        <v>1</v>
      </c>
      <c r="I7709" s="69" t="s">
        <v>1215</v>
      </c>
      <c r="J7709" s="63">
        <f t="shared" si="30"/>
        <v>44898</v>
      </c>
      <c r="K7709" s="64">
        <f>IF(ISBLANK(J7709),,H7709*INDEX(Inputs!G:G,MATCH(F7709,Inputs!E:E,0)))</f>
        <v>929</v>
      </c>
      <c r="L7709" s="65" t="str">
        <f>IF(ISBLANK(J7709),,INDEX(Inputs!D:D,MATCH(F7709,Inputs!E:E,0)))</f>
        <v>416PP Super Speed Hub 4 Port USB 3.0</v>
      </c>
      <c r="M7709" s="65" t="str">
        <f>IF(ISBLANK(#REF!),,IF(B7709="Online","Online",IF(LEFT(B7709,1)="E","Online","Offline")))</f>
        <v>Offline</v>
      </c>
      <c r="N7709" s="64">
        <f>IF(ISBLANK(M7709),,H7709*INDEX(Inputs!F:F,MATCH(F7709,Inputs!E:E,0)))</f>
        <v>1499</v>
      </c>
      <c r="O7709" s="65"/>
    </row>
    <row r="7710" ht="15.75" customHeight="1" spans="1:15">
      <c r="A7710" s="65" t="s">
        <v>1136</v>
      </c>
      <c r="B7710" s="66" t="s">
        <v>1137</v>
      </c>
      <c r="C7710" s="65" t="s">
        <v>1138</v>
      </c>
      <c r="D7710" s="66" t="s">
        <v>414</v>
      </c>
      <c r="E7710" s="66" t="s">
        <v>415</v>
      </c>
      <c r="F7710" s="65">
        <v>250874</v>
      </c>
      <c r="G7710" s="65" t="s">
        <v>13</v>
      </c>
      <c r="H7710" s="67">
        <v>1</v>
      </c>
      <c r="I7710" s="69" t="s">
        <v>1215</v>
      </c>
      <c r="J7710" s="63">
        <f t="shared" si="30"/>
        <v>44898</v>
      </c>
      <c r="K7710" s="64">
        <f>IF(ISBLANK(J7710),,H7710*INDEX(Inputs!G:G,MATCH(F7710,Inputs!E:E,0)))</f>
        <v>1349</v>
      </c>
      <c r="L7710" s="65" t="str">
        <f>IF(ISBLANK(J7710),,INDEX(Inputs!D:D,MATCH(F7710,Inputs!E:E,0)))</f>
        <v>432BK EvoFox X-Team Gaming Keyboard &amp; Mouse (USB)</v>
      </c>
      <c r="M7710" s="65" t="str">
        <f>IF(ISBLANK(#REF!),,IF(B7710="Online","Online",IF(LEFT(B7710,1)="E","Online","Offline")))</f>
        <v>Offline</v>
      </c>
      <c r="N7710" s="64">
        <f>IF(ISBLANK(M7710),,H7710*INDEX(Inputs!F:F,MATCH(F7710,Inputs!E:E,0)))</f>
        <v>1899</v>
      </c>
      <c r="O7710" s="65"/>
    </row>
    <row r="7711" ht="15.75" customHeight="1" spans="1:15">
      <c r="A7711" s="65" t="s">
        <v>376</v>
      </c>
      <c r="B7711" s="66" t="s">
        <v>377</v>
      </c>
      <c r="C7711" s="65" t="s">
        <v>378</v>
      </c>
      <c r="D7711" s="66" t="s">
        <v>414</v>
      </c>
      <c r="E7711" s="66" t="s">
        <v>415</v>
      </c>
      <c r="F7711" s="65">
        <v>250873</v>
      </c>
      <c r="G7711" s="65" t="s">
        <v>12</v>
      </c>
      <c r="H7711" s="67">
        <v>3</v>
      </c>
      <c r="I7711" s="69" t="s">
        <v>1215</v>
      </c>
      <c r="J7711" s="63">
        <f t="shared" si="30"/>
        <v>44898</v>
      </c>
      <c r="K7711" s="64">
        <f>IF(ISBLANK(J7711),,H7711*INDEX(Inputs!G:G,MATCH(F7711,Inputs!E:E,0)))</f>
        <v>2997</v>
      </c>
      <c r="L7711" s="65" t="str">
        <f>IF(ISBLANK(J7711),,INDEX(Inputs!D:D,MATCH(F7711,Inputs!E:E,0)))</f>
        <v>422BK Evo Fox Fireblade Gaming Keyboard USB</v>
      </c>
      <c r="M7711" s="65" t="str">
        <f>IF(ISBLANK(#REF!),,IF(B7711="Online","Online",IF(LEFT(B7711,1)="E","Online","Offline")))</f>
        <v>Online</v>
      </c>
      <c r="N7711" s="64">
        <f>IF(ISBLANK(M7711),,H7711*INDEX(Inputs!F:F,MATCH(F7711,Inputs!E:E,0)))</f>
        <v>3897</v>
      </c>
      <c r="O7711" s="65"/>
    </row>
    <row r="7712" ht="15.75" customHeight="1" spans="1:15">
      <c r="A7712" s="65" t="s">
        <v>327</v>
      </c>
      <c r="B7712" s="66" t="s">
        <v>35</v>
      </c>
      <c r="C7712" s="65" t="s">
        <v>525</v>
      </c>
      <c r="D7712" s="66" t="s">
        <v>370</v>
      </c>
      <c r="E7712" s="66" t="s">
        <v>371</v>
      </c>
      <c r="F7712" s="65">
        <v>250417</v>
      </c>
      <c r="G7712" s="65" t="s">
        <v>39</v>
      </c>
      <c r="H7712" s="67">
        <v>1</v>
      </c>
      <c r="I7712" s="69" t="s">
        <v>1215</v>
      </c>
      <c r="J7712" s="63">
        <f t="shared" si="30"/>
        <v>44898</v>
      </c>
      <c r="K7712" s="64">
        <f>IF(ISBLANK(J7712),,H7712*INDEX(Inputs!G:G,MATCH(F7712,Inputs!E:E,0)))</f>
        <v>929</v>
      </c>
      <c r="L7712" s="65" t="str">
        <f>IF(ISBLANK(J7712),,INDEX(Inputs!D:D,MATCH(F7712,Inputs!E:E,0)))</f>
        <v>416PP Super Speed Hub 4 Port USB 3.0</v>
      </c>
      <c r="M7712" s="65" t="str">
        <f>IF(ISBLANK(#REF!),,IF(B7712="Online","Online",IF(LEFT(B7712,1)="E","Online","Offline")))</f>
        <v>Offline</v>
      </c>
      <c r="N7712" s="64">
        <f>IF(ISBLANK(M7712),,H7712*INDEX(Inputs!F:F,MATCH(F7712,Inputs!E:E,0)))</f>
        <v>1499</v>
      </c>
      <c r="O7712" s="65"/>
    </row>
    <row r="7713" ht="15.75" customHeight="1" spans="1:15">
      <c r="A7713" s="65" t="s">
        <v>327</v>
      </c>
      <c r="B7713" s="66" t="s">
        <v>63</v>
      </c>
      <c r="C7713" s="65" t="s">
        <v>527</v>
      </c>
      <c r="D7713" s="66" t="s">
        <v>370</v>
      </c>
      <c r="E7713" s="66" t="s">
        <v>410</v>
      </c>
      <c r="F7713" s="65">
        <v>250876</v>
      </c>
      <c r="G7713" s="65" t="s">
        <v>26</v>
      </c>
      <c r="H7713" s="67">
        <v>1</v>
      </c>
      <c r="I7713" s="69" t="s">
        <v>1215</v>
      </c>
      <c r="J7713" s="63">
        <f t="shared" si="30"/>
        <v>44898</v>
      </c>
      <c r="K7713" s="64">
        <f>IF(ISBLANK(J7713),,H7713*INDEX(Inputs!G:G,MATCH(F7713,Inputs!E:E,0)))</f>
        <v>1399</v>
      </c>
      <c r="L7713" s="65" t="str">
        <f>IF(ISBLANK(J7713),,INDEX(Inputs!D:D,MATCH(F7713,Inputs!E:E,0)))</f>
        <v>649BK EvoFox Typhoon Laptop Cooling Pad</v>
      </c>
      <c r="M7713" s="65" t="str">
        <f>IF(ISBLANK(#REF!),,IF(B7713="Online","Online",IF(LEFT(B7713,1)="E","Online","Offline")))</f>
        <v>Offline</v>
      </c>
      <c r="N7713" s="64">
        <f>IF(ISBLANK(M7713),,H7713*INDEX(Inputs!F:F,MATCH(F7713,Inputs!E:E,0)))</f>
        <v>1999</v>
      </c>
      <c r="O7713" s="65"/>
    </row>
    <row r="7714" ht="15.75" customHeight="1" spans="1:15">
      <c r="A7714" s="65" t="s">
        <v>327</v>
      </c>
      <c r="B7714" s="66" t="s">
        <v>65</v>
      </c>
      <c r="C7714" s="65" t="s">
        <v>568</v>
      </c>
      <c r="D7714" s="66" t="s">
        <v>370</v>
      </c>
      <c r="E7714" s="66" t="s">
        <v>371</v>
      </c>
      <c r="F7714" s="65">
        <v>260085</v>
      </c>
      <c r="G7714" s="65" t="s">
        <v>32</v>
      </c>
      <c r="H7714" s="67">
        <v>1</v>
      </c>
      <c r="I7714" s="69" t="s">
        <v>1215</v>
      </c>
      <c r="J7714" s="63">
        <f t="shared" si="30"/>
        <v>44898</v>
      </c>
      <c r="K7714" s="64">
        <f>IF(ISBLANK(J7714),,H7714*INDEX(Inputs!G:G,MATCH(F7714,Inputs!E:E,0)))</f>
        <v>1059</v>
      </c>
      <c r="L7714" s="65" t="str">
        <f>IF(ISBLANK(J7714),,INDEX(Inputs!D:D,MATCH(F7714,Inputs!E:E,0)))</f>
        <v>435BK Type-C 4 Port USB 3.0 Hub Pro</v>
      </c>
      <c r="M7714" s="65" t="str">
        <f>IF(ISBLANK(#REF!),,IF(B7714="Online","Online",IF(LEFT(B7714,1)="E","Online","Offline")))</f>
        <v>Offline</v>
      </c>
      <c r="N7714" s="64">
        <f>IF(ISBLANK(M7714),,H7714*INDEX(Inputs!F:F,MATCH(F7714,Inputs!E:E,0)))</f>
        <v>1599</v>
      </c>
      <c r="O7714" s="65"/>
    </row>
    <row r="7715" ht="15.75" customHeight="1" spans="1:15">
      <c r="A7715" s="65" t="s">
        <v>327</v>
      </c>
      <c r="B7715" s="66" t="s">
        <v>70</v>
      </c>
      <c r="C7715" s="65" t="s">
        <v>328</v>
      </c>
      <c r="D7715" s="66" t="s">
        <v>370</v>
      </c>
      <c r="E7715" s="66" t="s">
        <v>410</v>
      </c>
      <c r="F7715" s="65">
        <v>250879</v>
      </c>
      <c r="G7715" s="65" t="s">
        <v>30</v>
      </c>
      <c r="H7715" s="67">
        <v>1</v>
      </c>
      <c r="I7715" s="69" t="s">
        <v>1215</v>
      </c>
      <c r="J7715" s="63">
        <f t="shared" si="30"/>
        <v>44898</v>
      </c>
      <c r="K7715" s="64">
        <f>IF(ISBLANK(J7715),,H7715*INDEX(Inputs!G:G,MATCH(F7715,Inputs!E:E,0)))</f>
        <v>699</v>
      </c>
      <c r="L7715" s="65" t="str">
        <f>IF(ISBLANK(J7715),,INDEX(Inputs!D:D,MATCH(F7715,Inputs!E:E,0)))</f>
        <v>597BK Evo Fox Falcon X85 Extra Large Speed Mouse Pad</v>
      </c>
      <c r="M7715" s="65" t="str">
        <f>IF(ISBLANK(#REF!),,IF(B7715="Online","Online",IF(LEFT(B7715,1)="E","Online","Offline")))</f>
        <v>Offline</v>
      </c>
      <c r="N7715" s="64">
        <f>IF(ISBLANK(M7715),,H7715*INDEX(Inputs!F:F,MATCH(F7715,Inputs!E:E,0)))</f>
        <v>1199</v>
      </c>
      <c r="O7715" s="65"/>
    </row>
    <row r="7716" ht="15.75" customHeight="1" spans="1:15">
      <c r="A7716" s="65" t="s">
        <v>327</v>
      </c>
      <c r="B7716" s="66" t="s">
        <v>74</v>
      </c>
      <c r="C7716" s="65" t="s">
        <v>688</v>
      </c>
      <c r="D7716" s="66" t="s">
        <v>414</v>
      </c>
      <c r="E7716" s="66" t="s">
        <v>415</v>
      </c>
      <c r="F7716" s="65">
        <v>250874</v>
      </c>
      <c r="G7716" s="65" t="s">
        <v>13</v>
      </c>
      <c r="H7716" s="67">
        <v>1</v>
      </c>
      <c r="I7716" s="69" t="s">
        <v>1215</v>
      </c>
      <c r="J7716" s="63">
        <f t="shared" si="30"/>
        <v>44898</v>
      </c>
      <c r="K7716" s="64">
        <f>IF(ISBLANK(J7716),,H7716*INDEX(Inputs!G:G,MATCH(F7716,Inputs!E:E,0)))</f>
        <v>1349</v>
      </c>
      <c r="L7716" s="65" t="str">
        <f>IF(ISBLANK(J7716),,INDEX(Inputs!D:D,MATCH(F7716,Inputs!E:E,0)))</f>
        <v>432BK EvoFox X-Team Gaming Keyboard &amp; Mouse (USB)</v>
      </c>
      <c r="M7716" s="65" t="str">
        <f>IF(ISBLANK(#REF!),,IF(B7716="Online","Online",IF(LEFT(B7716,1)="E","Online","Offline")))</f>
        <v>Offline</v>
      </c>
      <c r="N7716" s="64">
        <f>IF(ISBLANK(M7716),,H7716*INDEX(Inputs!F:F,MATCH(F7716,Inputs!E:E,0)))</f>
        <v>1899</v>
      </c>
      <c r="O7716" s="65"/>
    </row>
    <row r="7717" ht="15.75" customHeight="1" spans="1:15">
      <c r="A7717" s="65" t="s">
        <v>327</v>
      </c>
      <c r="B7717" s="66" t="s">
        <v>111</v>
      </c>
      <c r="C7717" s="65" t="s">
        <v>572</v>
      </c>
      <c r="D7717" s="66" t="s">
        <v>370</v>
      </c>
      <c r="E7717" s="66" t="s">
        <v>410</v>
      </c>
      <c r="F7717" s="65">
        <v>250876</v>
      </c>
      <c r="G7717" s="65" t="s">
        <v>26</v>
      </c>
      <c r="H7717" s="67">
        <v>1</v>
      </c>
      <c r="I7717" s="69" t="s">
        <v>1215</v>
      </c>
      <c r="J7717" s="63">
        <f t="shared" si="30"/>
        <v>44898</v>
      </c>
      <c r="K7717" s="64">
        <f>IF(ISBLANK(J7717),,H7717*INDEX(Inputs!G:G,MATCH(F7717,Inputs!E:E,0)))</f>
        <v>1399</v>
      </c>
      <c r="L7717" s="65" t="str">
        <f>IF(ISBLANK(J7717),,INDEX(Inputs!D:D,MATCH(F7717,Inputs!E:E,0)))</f>
        <v>649BK EvoFox Typhoon Laptop Cooling Pad</v>
      </c>
      <c r="M7717" s="65" t="str">
        <f>IF(ISBLANK(#REF!),,IF(B7717="Online","Online",IF(LEFT(B7717,1)="E","Online","Offline")))</f>
        <v>Offline</v>
      </c>
      <c r="N7717" s="64">
        <f>IF(ISBLANK(M7717),,H7717*INDEX(Inputs!F:F,MATCH(F7717,Inputs!E:E,0)))</f>
        <v>1999</v>
      </c>
      <c r="O7717" s="65"/>
    </row>
    <row r="7718" ht="15.75" customHeight="1" spans="1:15">
      <c r="A7718" s="65" t="s">
        <v>364</v>
      </c>
      <c r="B7718" s="66" t="s">
        <v>593</v>
      </c>
      <c r="C7718" s="65" t="s">
        <v>594</v>
      </c>
      <c r="D7718" s="66" t="s">
        <v>414</v>
      </c>
      <c r="E7718" s="66" t="s">
        <v>415</v>
      </c>
      <c r="F7718" s="65">
        <v>250874</v>
      </c>
      <c r="G7718" s="65" t="s">
        <v>13</v>
      </c>
      <c r="H7718" s="67">
        <v>1</v>
      </c>
      <c r="I7718" s="69" t="s">
        <v>1215</v>
      </c>
      <c r="J7718" s="63">
        <f t="shared" si="30"/>
        <v>44898</v>
      </c>
      <c r="K7718" s="64">
        <f>IF(ISBLANK(J7718),,H7718*INDEX(Inputs!G:G,MATCH(F7718,Inputs!E:E,0)))</f>
        <v>1349</v>
      </c>
      <c r="L7718" s="65" t="str">
        <f>IF(ISBLANK(J7718),,INDEX(Inputs!D:D,MATCH(F7718,Inputs!E:E,0)))</f>
        <v>432BK EvoFox X-Team Gaming Keyboard &amp; Mouse (USB)</v>
      </c>
      <c r="M7718" s="65" t="str">
        <f>IF(ISBLANK(#REF!),,IF(B7718="Online","Online",IF(LEFT(B7718,1)="E","Online","Offline")))</f>
        <v>Offline</v>
      </c>
      <c r="N7718" s="64">
        <f>IF(ISBLANK(M7718),,H7718*INDEX(Inputs!F:F,MATCH(F7718,Inputs!E:E,0)))</f>
        <v>1899</v>
      </c>
      <c r="O7718" s="65"/>
    </row>
    <row r="7719" ht="15.75" customHeight="1" spans="1:15">
      <c r="A7719" s="65" t="s">
        <v>338</v>
      </c>
      <c r="B7719" s="66" t="s">
        <v>384</v>
      </c>
      <c r="C7719" s="65" t="s">
        <v>385</v>
      </c>
      <c r="D7719" s="66" t="s">
        <v>414</v>
      </c>
      <c r="E7719" s="66" t="s">
        <v>415</v>
      </c>
      <c r="F7719" s="65">
        <v>260089</v>
      </c>
      <c r="G7719" s="65" t="s">
        <v>18</v>
      </c>
      <c r="H7719" s="67">
        <v>1</v>
      </c>
      <c r="I7719" s="69" t="s">
        <v>1215</v>
      </c>
      <c r="J7719" s="63">
        <f t="shared" si="30"/>
        <v>44898</v>
      </c>
      <c r="K7719" s="64">
        <f>IF(ISBLANK(J7719),,H7719*INDEX(Inputs!G:G,MATCH(F7719,Inputs!E:E,0)))</f>
        <v>529</v>
      </c>
      <c r="L7719" s="65" t="str">
        <f>IF(ISBLANK(J7719),,INDEX(Inputs!D:D,MATCH(F7719,Inputs!E:E,0)))</f>
        <v>398PP Xcite Neo Keyboard USB</v>
      </c>
      <c r="M7719" s="65" t="str">
        <f>IF(ISBLANK(#REF!),,IF(B7719="Online","Online",IF(LEFT(B7719,1)="E","Online","Offline")))</f>
        <v>Offline</v>
      </c>
      <c r="N7719" s="64">
        <f>IF(ISBLANK(M7719),,H7719*INDEX(Inputs!F:F,MATCH(F7719,Inputs!E:E,0)))</f>
        <v>549</v>
      </c>
      <c r="O7719" s="65"/>
    </row>
    <row r="7720" ht="15.75" customHeight="1" spans="1:15">
      <c r="A7720" s="65" t="s">
        <v>353</v>
      </c>
      <c r="B7720" s="66" t="s">
        <v>76</v>
      </c>
      <c r="C7720" s="65" t="s">
        <v>379</v>
      </c>
      <c r="D7720" s="66" t="s">
        <v>370</v>
      </c>
      <c r="E7720" s="66" t="s">
        <v>410</v>
      </c>
      <c r="F7720" s="65">
        <v>250877</v>
      </c>
      <c r="G7720" s="65" t="s">
        <v>22</v>
      </c>
      <c r="H7720" s="67">
        <v>0</v>
      </c>
      <c r="I7720" s="69" t="s">
        <v>1215</v>
      </c>
      <c r="J7720" s="63">
        <f t="shared" si="30"/>
        <v>44898</v>
      </c>
      <c r="K7720" s="64">
        <f>IF(ISBLANK(J7720),,H7720*INDEX(Inputs!G:G,MATCH(F7720,Inputs!E:E,0)))</f>
        <v>0</v>
      </c>
      <c r="L7720" s="65" t="str">
        <f>IF(ISBLANK(J7720),,INDEX(Inputs!D:D,MATCH(F7720,Inputs!E:E,0)))</f>
        <v>595BK Evo Fox Falcon X35 Medium Speed Mouse Pad</v>
      </c>
      <c r="M7720" s="65" t="str">
        <f>IF(ISBLANK(#REF!),,IF(B7720="Online","Online",IF(LEFT(B7720,1)="E","Online","Offline")))</f>
        <v>Offline</v>
      </c>
      <c r="N7720" s="64">
        <f>IF(ISBLANK(M7720),,H7720*INDEX(Inputs!F:F,MATCH(F7720,Inputs!E:E,0)))</f>
        <v>0</v>
      </c>
      <c r="O7720" s="65"/>
    </row>
    <row r="7721" ht="15.75" customHeight="1" spans="1:15">
      <c r="A7721" s="65" t="s">
        <v>353</v>
      </c>
      <c r="B7721" s="66" t="s">
        <v>126</v>
      </c>
      <c r="C7721" s="65" t="s">
        <v>388</v>
      </c>
      <c r="D7721" s="66" t="s">
        <v>414</v>
      </c>
      <c r="E7721" s="66" t="s">
        <v>415</v>
      </c>
      <c r="F7721" s="65">
        <v>250874</v>
      </c>
      <c r="G7721" s="65" t="s">
        <v>13</v>
      </c>
      <c r="H7721" s="67">
        <v>1</v>
      </c>
      <c r="I7721" s="69" t="s">
        <v>1215</v>
      </c>
      <c r="J7721" s="63">
        <f t="shared" si="30"/>
        <v>44898</v>
      </c>
      <c r="K7721" s="64">
        <f>IF(ISBLANK(J7721),,H7721*INDEX(Inputs!G:G,MATCH(F7721,Inputs!E:E,0)))</f>
        <v>1349</v>
      </c>
      <c r="L7721" s="65" t="str">
        <f>IF(ISBLANK(J7721),,INDEX(Inputs!D:D,MATCH(F7721,Inputs!E:E,0)))</f>
        <v>432BK EvoFox X-Team Gaming Keyboard &amp; Mouse (USB)</v>
      </c>
      <c r="M7721" s="65" t="str">
        <f>IF(ISBLANK(#REF!),,IF(B7721="Online","Online",IF(LEFT(B7721,1)="E","Online","Offline")))</f>
        <v>Offline</v>
      </c>
      <c r="N7721" s="64">
        <f>IF(ISBLANK(M7721),,H7721*INDEX(Inputs!F:F,MATCH(F7721,Inputs!E:E,0)))</f>
        <v>1899</v>
      </c>
      <c r="O7721" s="65"/>
    </row>
    <row r="7722" ht="15.75" customHeight="1" spans="1:15">
      <c r="A7722" s="65" t="s">
        <v>462</v>
      </c>
      <c r="B7722" s="66" t="s">
        <v>150</v>
      </c>
      <c r="C7722" s="65" t="s">
        <v>463</v>
      </c>
      <c r="D7722" s="66" t="s">
        <v>414</v>
      </c>
      <c r="E7722" s="66" t="s">
        <v>428</v>
      </c>
      <c r="F7722" s="65">
        <v>250881</v>
      </c>
      <c r="G7722" s="65" t="s">
        <v>98</v>
      </c>
      <c r="H7722" s="67">
        <v>1</v>
      </c>
      <c r="I7722" s="69" t="s">
        <v>1215</v>
      </c>
      <c r="J7722" s="63">
        <f t="shared" si="30"/>
        <v>44898</v>
      </c>
      <c r="K7722" s="64">
        <f>IF(ISBLANK(J7722),,H7722*INDEX(Inputs!G:G,MATCH(F7722,Inputs!E:E,0)))</f>
        <v>799</v>
      </c>
      <c r="L7722" s="65" t="str">
        <f>IF(ISBLANK(J7722),,INDEX(Inputs!D:D,MATCH(F7722,Inputs!E:E,0)))</f>
        <v>795BK EvoFox Phantom Pro RGB Gaming Mouse USB</v>
      </c>
      <c r="M7722" s="65" t="str">
        <f>IF(ISBLANK(#REF!),,IF(B7722="Online","Online",IF(LEFT(B7722,1)="E","Online","Offline")))</f>
        <v>Offline</v>
      </c>
      <c r="N7722" s="64">
        <f>IF(ISBLANK(M7722),,H7722*INDEX(Inputs!F:F,MATCH(F7722,Inputs!E:E,0)))</f>
        <v>1099</v>
      </c>
      <c r="O7722" s="65"/>
    </row>
    <row r="7723" ht="15.75" customHeight="1" spans="1:15">
      <c r="A7723" s="65" t="s">
        <v>681</v>
      </c>
      <c r="B7723" s="66" t="s">
        <v>192</v>
      </c>
      <c r="C7723" s="65" t="s">
        <v>682</v>
      </c>
      <c r="D7723" s="66" t="s">
        <v>414</v>
      </c>
      <c r="E7723" s="66" t="s">
        <v>415</v>
      </c>
      <c r="F7723" s="65">
        <v>250874</v>
      </c>
      <c r="G7723" s="65" t="s">
        <v>13</v>
      </c>
      <c r="H7723" s="67">
        <v>1</v>
      </c>
      <c r="I7723" s="69" t="s">
        <v>1218</v>
      </c>
      <c r="J7723" s="63">
        <f t="shared" si="30"/>
        <v>44899</v>
      </c>
      <c r="K7723" s="64">
        <f>IF(ISBLANK(J7723),,H7723*INDEX(Inputs!G:G,MATCH(F7723,Inputs!E:E,0)))</f>
        <v>1349</v>
      </c>
      <c r="L7723" s="65" t="str">
        <f>IF(ISBLANK(J7723),,INDEX(Inputs!D:D,MATCH(F7723,Inputs!E:E,0)))</f>
        <v>432BK EvoFox X-Team Gaming Keyboard &amp; Mouse (USB)</v>
      </c>
      <c r="M7723" s="65" t="str">
        <f>IF(ISBLANK(#REF!),,IF(B7723="Online","Online",IF(LEFT(B7723,1)="E","Online","Offline")))</f>
        <v>Offline</v>
      </c>
      <c r="N7723" s="64">
        <f>IF(ISBLANK(M7723),,H7723*INDEX(Inputs!F:F,MATCH(F7723,Inputs!E:E,0)))</f>
        <v>1899</v>
      </c>
      <c r="O7723" s="65"/>
    </row>
    <row r="7724" ht="15.75" customHeight="1" spans="1:15">
      <c r="A7724" s="65" t="s">
        <v>723</v>
      </c>
      <c r="B7724" s="66" t="s">
        <v>204</v>
      </c>
      <c r="C7724" s="65" t="s">
        <v>724</v>
      </c>
      <c r="D7724" s="66" t="s">
        <v>414</v>
      </c>
      <c r="E7724" s="66" t="s">
        <v>415</v>
      </c>
      <c r="F7724" s="65">
        <v>250875</v>
      </c>
      <c r="G7724" s="65" t="s">
        <v>103</v>
      </c>
      <c r="H7724" s="67">
        <v>1</v>
      </c>
      <c r="I7724" s="69" t="s">
        <v>1218</v>
      </c>
      <c r="J7724" s="63">
        <f t="shared" si="30"/>
        <v>44899</v>
      </c>
      <c r="K7724" s="64">
        <f>IF(ISBLANK(J7724),,H7724*INDEX(Inputs!G:G,MATCH(F7724,Inputs!E:E,0)))</f>
        <v>1099</v>
      </c>
      <c r="L7724" s="65" t="str">
        <f>IF(ISBLANK(J7724),,INDEX(Inputs!D:D,MATCH(F7724,Inputs!E:E,0)))</f>
        <v>433BK EvoFox WarHammer Gaming Keyboard (USB)</v>
      </c>
      <c r="M7724" s="65" t="str">
        <f>IF(ISBLANK(#REF!),,IF(B7724="Online","Online",IF(LEFT(B7724,1)="E","Online","Offline")))</f>
        <v>Offline</v>
      </c>
      <c r="N7724" s="64">
        <f>IF(ISBLANK(M7724),,H7724*INDEX(Inputs!F:F,MATCH(F7724,Inputs!E:E,0)))</f>
        <v>1499</v>
      </c>
      <c r="O7724" s="65"/>
    </row>
    <row r="7725" ht="15.75" customHeight="1" spans="1:15">
      <c r="A7725" s="65" t="s">
        <v>1013</v>
      </c>
      <c r="B7725" s="66" t="s">
        <v>236</v>
      </c>
      <c r="C7725" s="65" t="s">
        <v>1014</v>
      </c>
      <c r="D7725" s="66" t="s">
        <v>370</v>
      </c>
      <c r="E7725" s="66" t="s">
        <v>371</v>
      </c>
      <c r="F7725" s="65">
        <v>250417</v>
      </c>
      <c r="G7725" s="65" t="s">
        <v>39</v>
      </c>
      <c r="H7725" s="67">
        <v>1</v>
      </c>
      <c r="I7725" s="69" t="s">
        <v>1218</v>
      </c>
      <c r="J7725" s="63">
        <f t="shared" si="30"/>
        <v>44899</v>
      </c>
      <c r="K7725" s="64">
        <f>IF(ISBLANK(J7725),,H7725*INDEX(Inputs!G:G,MATCH(F7725,Inputs!E:E,0)))</f>
        <v>929</v>
      </c>
      <c r="L7725" s="65" t="str">
        <f>IF(ISBLANK(J7725),,INDEX(Inputs!D:D,MATCH(F7725,Inputs!E:E,0)))</f>
        <v>416PP Super Speed Hub 4 Port USB 3.0</v>
      </c>
      <c r="M7725" s="65" t="str">
        <f>IF(ISBLANK(#REF!),,IF(B7725="Online","Online",IF(LEFT(B7725,1)="E","Online","Offline")))</f>
        <v>Offline</v>
      </c>
      <c r="N7725" s="64">
        <f>IF(ISBLANK(M7725),,H7725*INDEX(Inputs!F:F,MATCH(F7725,Inputs!E:E,0)))</f>
        <v>1499</v>
      </c>
      <c r="O7725" s="65"/>
    </row>
    <row r="7726" ht="15.75" customHeight="1" spans="1:15">
      <c r="A7726" s="65" t="s">
        <v>412</v>
      </c>
      <c r="B7726" s="66" t="s">
        <v>945</v>
      </c>
      <c r="C7726" s="65" t="s">
        <v>946</v>
      </c>
      <c r="D7726" s="66" t="s">
        <v>370</v>
      </c>
      <c r="E7726" s="66" t="s">
        <v>410</v>
      </c>
      <c r="F7726" s="65">
        <v>250876</v>
      </c>
      <c r="G7726" s="65" t="s">
        <v>26</v>
      </c>
      <c r="H7726" s="67">
        <v>1</v>
      </c>
      <c r="I7726" s="69" t="s">
        <v>1218</v>
      </c>
      <c r="J7726" s="63">
        <f t="shared" si="30"/>
        <v>44899</v>
      </c>
      <c r="K7726" s="64">
        <f>IF(ISBLANK(J7726),,H7726*INDEX(Inputs!G:G,MATCH(F7726,Inputs!E:E,0)))</f>
        <v>1399</v>
      </c>
      <c r="L7726" s="65" t="str">
        <f>IF(ISBLANK(J7726),,INDEX(Inputs!D:D,MATCH(F7726,Inputs!E:E,0)))</f>
        <v>649BK EvoFox Typhoon Laptop Cooling Pad</v>
      </c>
      <c r="M7726" s="65" t="str">
        <f>IF(ISBLANK(#REF!),,IF(B7726="Online","Online",IF(LEFT(B7726,1)="E","Online","Offline")))</f>
        <v>Online</v>
      </c>
      <c r="N7726" s="64">
        <f>IF(ISBLANK(M7726),,H7726*INDEX(Inputs!F:F,MATCH(F7726,Inputs!E:E,0)))</f>
        <v>1999</v>
      </c>
      <c r="O7726" s="65"/>
    </row>
    <row r="7727" ht="15.75" customHeight="1" spans="1:15">
      <c r="A7727" s="65" t="s">
        <v>341</v>
      </c>
      <c r="B7727" s="66" t="s">
        <v>57</v>
      </c>
      <c r="C7727" s="65" t="s">
        <v>348</v>
      </c>
      <c r="D7727" s="66" t="s">
        <v>370</v>
      </c>
      <c r="E7727" s="66" t="s">
        <v>410</v>
      </c>
      <c r="F7727" s="65">
        <v>250876</v>
      </c>
      <c r="G7727" s="65" t="s">
        <v>26</v>
      </c>
      <c r="H7727" s="67">
        <v>1</v>
      </c>
      <c r="I7727" s="69" t="s">
        <v>1218</v>
      </c>
      <c r="J7727" s="63">
        <f t="shared" si="30"/>
        <v>44899</v>
      </c>
      <c r="K7727" s="64">
        <f>IF(ISBLANK(J7727),,H7727*INDEX(Inputs!G:G,MATCH(F7727,Inputs!E:E,0)))</f>
        <v>1399</v>
      </c>
      <c r="L7727" s="65" t="str">
        <f>IF(ISBLANK(J7727),,INDEX(Inputs!D:D,MATCH(F7727,Inputs!E:E,0)))</f>
        <v>649BK EvoFox Typhoon Laptop Cooling Pad</v>
      </c>
      <c r="M7727" s="65" t="str">
        <f>IF(ISBLANK(#REF!),,IF(B7727="Online","Online",IF(LEFT(B7727,1)="E","Online","Offline")))</f>
        <v>Offline</v>
      </c>
      <c r="N7727" s="64">
        <f>IF(ISBLANK(M7727),,H7727*INDEX(Inputs!F:F,MATCH(F7727,Inputs!E:E,0)))</f>
        <v>1999</v>
      </c>
      <c r="O7727" s="65"/>
    </row>
    <row r="7728" ht="15.75" customHeight="1" spans="1:15">
      <c r="A7728" s="65" t="s">
        <v>341</v>
      </c>
      <c r="B7728" s="66" t="s">
        <v>69</v>
      </c>
      <c r="C7728" s="65" t="s">
        <v>473</v>
      </c>
      <c r="D7728" s="66" t="s">
        <v>370</v>
      </c>
      <c r="E7728" s="66" t="s">
        <v>371</v>
      </c>
      <c r="F7728" s="65">
        <v>260086</v>
      </c>
      <c r="G7728" s="65" t="s">
        <v>16</v>
      </c>
      <c r="H7728" s="67">
        <v>1</v>
      </c>
      <c r="I7728" s="69" t="s">
        <v>1218</v>
      </c>
      <c r="J7728" s="63">
        <f t="shared" si="30"/>
        <v>44899</v>
      </c>
      <c r="K7728" s="64">
        <f>IF(ISBLANK(J7728),,H7728*INDEX(Inputs!G:G,MATCH(F7728,Inputs!E:E,0)))</f>
        <v>1699</v>
      </c>
      <c r="L7728" s="65" t="str">
        <f>IF(ISBLANK(J7728),,INDEX(Inputs!D:D,MATCH(F7728,Inputs!E:E,0)))</f>
        <v>436BK Type-C 6 in 1 Multiport Hub</v>
      </c>
      <c r="M7728" s="65" t="str">
        <f>IF(ISBLANK(#REF!),,IF(B7728="Online","Online",IF(LEFT(B7728,1)="E","Online","Offline")))</f>
        <v>Offline</v>
      </c>
      <c r="N7728" s="64">
        <f>IF(ISBLANK(M7728),,H7728*INDEX(Inputs!F:F,MATCH(F7728,Inputs!E:E,0)))</f>
        <v>2599</v>
      </c>
      <c r="O7728" s="65"/>
    </row>
    <row r="7729" ht="15.75" customHeight="1" spans="1:15">
      <c r="A7729" s="65" t="s">
        <v>478</v>
      </c>
      <c r="B7729" s="66" t="s">
        <v>166</v>
      </c>
      <c r="C7729" s="65" t="s">
        <v>711</v>
      </c>
      <c r="D7729" s="66" t="s">
        <v>414</v>
      </c>
      <c r="E7729" s="66" t="s">
        <v>415</v>
      </c>
      <c r="F7729" s="65">
        <v>250874</v>
      </c>
      <c r="G7729" s="65" t="s">
        <v>13</v>
      </c>
      <c r="H7729" s="67">
        <v>1</v>
      </c>
      <c r="I7729" s="69" t="s">
        <v>1218</v>
      </c>
      <c r="J7729" s="63">
        <f t="shared" si="30"/>
        <v>44899</v>
      </c>
      <c r="K7729" s="64">
        <f>IF(ISBLANK(J7729),,H7729*INDEX(Inputs!G:G,MATCH(F7729,Inputs!E:E,0)))</f>
        <v>1349</v>
      </c>
      <c r="L7729" s="65" t="str">
        <f>IF(ISBLANK(J7729),,INDEX(Inputs!D:D,MATCH(F7729,Inputs!E:E,0)))</f>
        <v>432BK EvoFox X-Team Gaming Keyboard &amp; Mouse (USB)</v>
      </c>
      <c r="M7729" s="65" t="str">
        <f>IF(ISBLANK(#REF!),,IF(B7729="Online","Online",IF(LEFT(B7729,1)="E","Online","Offline")))</f>
        <v>Offline</v>
      </c>
      <c r="N7729" s="64">
        <f>IF(ISBLANK(M7729),,H7729*INDEX(Inputs!F:F,MATCH(F7729,Inputs!E:E,0)))</f>
        <v>1899</v>
      </c>
      <c r="O7729" s="65"/>
    </row>
    <row r="7730" ht="15.75" customHeight="1" spans="1:15">
      <c r="A7730" s="65" t="s">
        <v>445</v>
      </c>
      <c r="B7730" s="66" t="s">
        <v>137</v>
      </c>
      <c r="C7730" s="65" t="s">
        <v>951</v>
      </c>
      <c r="D7730" s="66" t="s">
        <v>370</v>
      </c>
      <c r="E7730" s="66" t="s">
        <v>410</v>
      </c>
      <c r="F7730" s="65">
        <v>250876</v>
      </c>
      <c r="G7730" s="65" t="s">
        <v>26</v>
      </c>
      <c r="H7730" s="67">
        <v>1</v>
      </c>
      <c r="I7730" s="69" t="s">
        <v>1218</v>
      </c>
      <c r="J7730" s="63">
        <f t="shared" si="30"/>
        <v>44899</v>
      </c>
      <c r="K7730" s="64">
        <f>IF(ISBLANK(J7730),,H7730*INDEX(Inputs!G:G,MATCH(F7730,Inputs!E:E,0)))</f>
        <v>1399</v>
      </c>
      <c r="L7730" s="65" t="str">
        <f>IF(ISBLANK(J7730),,INDEX(Inputs!D:D,MATCH(F7730,Inputs!E:E,0)))</f>
        <v>649BK EvoFox Typhoon Laptop Cooling Pad</v>
      </c>
      <c r="M7730" s="65" t="str">
        <f>IF(ISBLANK(#REF!),,IF(B7730="Online","Online",IF(LEFT(B7730,1)="E","Online","Offline")))</f>
        <v>Offline</v>
      </c>
      <c r="N7730" s="64">
        <f>IF(ISBLANK(M7730),,H7730*INDEX(Inputs!F:F,MATCH(F7730,Inputs!E:E,0)))</f>
        <v>1999</v>
      </c>
      <c r="O7730" s="65"/>
    </row>
    <row r="7731" ht="15.75" customHeight="1" spans="1:15">
      <c r="A7731" s="65" t="s">
        <v>500</v>
      </c>
      <c r="B7731" s="66" t="s">
        <v>140</v>
      </c>
      <c r="C7731" s="65" t="s">
        <v>501</v>
      </c>
      <c r="D7731" s="66" t="s">
        <v>414</v>
      </c>
      <c r="E7731" s="66" t="s">
        <v>415</v>
      </c>
      <c r="F7731" s="65">
        <v>250874</v>
      </c>
      <c r="G7731" s="65" t="s">
        <v>13</v>
      </c>
      <c r="H7731" s="67">
        <v>1</v>
      </c>
      <c r="I7731" s="69" t="s">
        <v>1218</v>
      </c>
      <c r="J7731" s="63">
        <f t="shared" si="30"/>
        <v>44899</v>
      </c>
      <c r="K7731" s="64">
        <f>IF(ISBLANK(J7731),,H7731*INDEX(Inputs!G:G,MATCH(F7731,Inputs!E:E,0)))</f>
        <v>1349</v>
      </c>
      <c r="L7731" s="65" t="str">
        <f>IF(ISBLANK(J7731),,INDEX(Inputs!D:D,MATCH(F7731,Inputs!E:E,0)))</f>
        <v>432BK EvoFox X-Team Gaming Keyboard &amp; Mouse (USB)</v>
      </c>
      <c r="M7731" s="65" t="str">
        <f>IF(ISBLANK(#REF!),,IF(B7731="Online","Online",IF(LEFT(B7731,1)="E","Online","Offline")))</f>
        <v>Offline</v>
      </c>
      <c r="N7731" s="64">
        <f>IF(ISBLANK(M7731),,H7731*INDEX(Inputs!F:F,MATCH(F7731,Inputs!E:E,0)))</f>
        <v>1899</v>
      </c>
      <c r="O7731" s="65"/>
    </row>
    <row r="7732" ht="15.75" customHeight="1" spans="1:15">
      <c r="A7732" s="65" t="s">
        <v>675</v>
      </c>
      <c r="B7732" s="66" t="s">
        <v>676</v>
      </c>
      <c r="C7732" s="65" t="s">
        <v>677</v>
      </c>
      <c r="D7732" s="66" t="s">
        <v>370</v>
      </c>
      <c r="E7732" s="66" t="s">
        <v>410</v>
      </c>
      <c r="F7732" s="65">
        <v>250877</v>
      </c>
      <c r="G7732" s="65" t="s">
        <v>22</v>
      </c>
      <c r="H7732" s="67">
        <v>1</v>
      </c>
      <c r="I7732" s="69" t="s">
        <v>1218</v>
      </c>
      <c r="J7732" s="63">
        <f t="shared" si="30"/>
        <v>44899</v>
      </c>
      <c r="K7732" s="64">
        <f>IF(ISBLANK(J7732),,H7732*INDEX(Inputs!G:G,MATCH(F7732,Inputs!E:E,0)))</f>
        <v>349</v>
      </c>
      <c r="L7732" s="65" t="str">
        <f>IF(ISBLANK(J7732),,INDEX(Inputs!D:D,MATCH(F7732,Inputs!E:E,0)))</f>
        <v>595BK Evo Fox Falcon X35 Medium Speed Mouse Pad</v>
      </c>
      <c r="M7732" s="65" t="str">
        <f>IF(ISBLANK(#REF!),,IF(B7732="Online","Online",IF(LEFT(B7732,1)="E","Online","Offline")))</f>
        <v>Offline</v>
      </c>
      <c r="N7732" s="64">
        <f>IF(ISBLANK(M7732),,H7732*INDEX(Inputs!F:F,MATCH(F7732,Inputs!E:E,0)))</f>
        <v>699</v>
      </c>
      <c r="O7732" s="65"/>
    </row>
    <row r="7733" ht="15.75" customHeight="1" spans="1:15">
      <c r="A7733" s="65" t="s">
        <v>454</v>
      </c>
      <c r="B7733" s="66" t="s">
        <v>147</v>
      </c>
      <c r="C7733" s="65" t="s">
        <v>482</v>
      </c>
      <c r="D7733" s="66" t="s">
        <v>370</v>
      </c>
      <c r="E7733" s="66" t="s">
        <v>410</v>
      </c>
      <c r="F7733" s="65">
        <v>250423</v>
      </c>
      <c r="G7733" s="65" t="s">
        <v>11</v>
      </c>
      <c r="H7733" s="67">
        <v>1</v>
      </c>
      <c r="I7733" s="69" t="s">
        <v>1218</v>
      </c>
      <c r="J7733" s="63">
        <f t="shared" si="30"/>
        <v>44899</v>
      </c>
      <c r="K7733" s="64">
        <f>IF(ISBLANK(J7733),,H7733*INDEX(Inputs!G:G,MATCH(F7733,Inputs!E:E,0)))</f>
        <v>759</v>
      </c>
      <c r="L7733" s="65" t="str">
        <f>IF(ISBLANK(J7733),,INDEX(Inputs!D:D,MATCH(F7733,Inputs!E:E,0)))</f>
        <v>650GR Ergo View Laptop Stand-Grey</v>
      </c>
      <c r="M7733" s="65" t="str">
        <f>IF(ISBLANK(#REF!),,IF(B7733="Online","Online",IF(LEFT(B7733,1)="E","Online","Offline")))</f>
        <v>Offline</v>
      </c>
      <c r="N7733" s="64">
        <f>IF(ISBLANK(M7733),,H7733*INDEX(Inputs!F:F,MATCH(F7733,Inputs!E:E,0)))</f>
        <v>899</v>
      </c>
      <c r="O7733" s="65"/>
    </row>
    <row r="7734" ht="15.75" customHeight="1" spans="1:15">
      <c r="A7734" s="65" t="s">
        <v>447</v>
      </c>
      <c r="B7734" s="66" t="s">
        <v>159</v>
      </c>
      <c r="C7734" s="65" t="s">
        <v>448</v>
      </c>
      <c r="D7734" s="66" t="s">
        <v>414</v>
      </c>
      <c r="E7734" s="66" t="s">
        <v>415</v>
      </c>
      <c r="F7734" s="65">
        <v>250873</v>
      </c>
      <c r="G7734" s="65" t="s">
        <v>12</v>
      </c>
      <c r="H7734" s="67">
        <v>1</v>
      </c>
      <c r="I7734" s="69" t="s">
        <v>1218</v>
      </c>
      <c r="J7734" s="63">
        <f t="shared" si="30"/>
        <v>44899</v>
      </c>
      <c r="K7734" s="64">
        <f>IF(ISBLANK(J7734),,H7734*INDEX(Inputs!G:G,MATCH(F7734,Inputs!E:E,0)))</f>
        <v>999</v>
      </c>
      <c r="L7734" s="65" t="str">
        <f>IF(ISBLANK(J7734),,INDEX(Inputs!D:D,MATCH(F7734,Inputs!E:E,0)))</f>
        <v>422BK Evo Fox Fireblade Gaming Keyboard USB</v>
      </c>
      <c r="M7734" s="65" t="str">
        <f>IF(ISBLANK(#REF!),,IF(B7734="Online","Online",IF(LEFT(B7734,1)="E","Online","Offline")))</f>
        <v>Offline</v>
      </c>
      <c r="N7734" s="64">
        <f>IF(ISBLANK(M7734),,H7734*INDEX(Inputs!F:F,MATCH(F7734,Inputs!E:E,0)))</f>
        <v>1299</v>
      </c>
      <c r="O7734" s="65"/>
    </row>
    <row r="7735" ht="15.75" customHeight="1" spans="1:15">
      <c r="A7735" s="65" t="s">
        <v>895</v>
      </c>
      <c r="B7735" s="66" t="s">
        <v>178</v>
      </c>
      <c r="C7735" s="65" t="s">
        <v>954</v>
      </c>
      <c r="D7735" s="66" t="s">
        <v>370</v>
      </c>
      <c r="E7735" s="66" t="s">
        <v>410</v>
      </c>
      <c r="F7735" s="65">
        <v>250877</v>
      </c>
      <c r="G7735" s="65" t="s">
        <v>22</v>
      </c>
      <c r="H7735" s="67">
        <v>1</v>
      </c>
      <c r="I7735" s="69" t="s">
        <v>1218</v>
      </c>
      <c r="J7735" s="63">
        <f t="shared" si="30"/>
        <v>44899</v>
      </c>
      <c r="K7735" s="64">
        <f>IF(ISBLANK(J7735),,H7735*INDEX(Inputs!G:G,MATCH(F7735,Inputs!E:E,0)))</f>
        <v>349</v>
      </c>
      <c r="L7735" s="65" t="str">
        <f>IF(ISBLANK(J7735),,INDEX(Inputs!D:D,MATCH(F7735,Inputs!E:E,0)))</f>
        <v>595BK Evo Fox Falcon X35 Medium Speed Mouse Pad</v>
      </c>
      <c r="M7735" s="65" t="str">
        <f>IF(ISBLANK(#REF!),,IF(B7735="Online","Online",IF(LEFT(B7735,1)="E","Online","Offline")))</f>
        <v>Offline</v>
      </c>
      <c r="N7735" s="64">
        <f>IF(ISBLANK(M7735),,H7735*INDEX(Inputs!F:F,MATCH(F7735,Inputs!E:E,0)))</f>
        <v>699</v>
      </c>
      <c r="O7735" s="65"/>
    </row>
    <row r="7736" ht="15.75" customHeight="1" spans="1:15">
      <c r="A7736" s="65" t="s">
        <v>1123</v>
      </c>
      <c r="B7736" s="66" t="s">
        <v>1124</v>
      </c>
      <c r="C7736" s="65" t="s">
        <v>1125</v>
      </c>
      <c r="D7736" s="66" t="s">
        <v>370</v>
      </c>
      <c r="E7736" s="66" t="s">
        <v>410</v>
      </c>
      <c r="F7736" s="65">
        <v>250876</v>
      </c>
      <c r="G7736" s="65" t="s">
        <v>26</v>
      </c>
      <c r="H7736" s="67">
        <v>1</v>
      </c>
      <c r="I7736" s="69" t="s">
        <v>1218</v>
      </c>
      <c r="J7736" s="63">
        <f t="shared" si="30"/>
        <v>44899</v>
      </c>
      <c r="K7736" s="64">
        <f>IF(ISBLANK(J7736),,H7736*INDEX(Inputs!G:G,MATCH(F7736,Inputs!E:E,0)))</f>
        <v>1399</v>
      </c>
      <c r="L7736" s="65" t="str">
        <f>IF(ISBLANK(J7736),,INDEX(Inputs!D:D,MATCH(F7736,Inputs!E:E,0)))</f>
        <v>649BK EvoFox Typhoon Laptop Cooling Pad</v>
      </c>
      <c r="M7736" s="65" t="str">
        <f>IF(ISBLANK(#REF!),,IF(B7736="Online","Online",IF(LEFT(B7736,1)="E","Online","Offline")))</f>
        <v>Offline</v>
      </c>
      <c r="N7736" s="64">
        <f>IF(ISBLANK(M7736),,H7736*INDEX(Inputs!F:F,MATCH(F7736,Inputs!E:E,0)))</f>
        <v>1999</v>
      </c>
      <c r="O7736" s="65"/>
    </row>
    <row r="7737" ht="15.75" customHeight="1" spans="1:15">
      <c r="A7737" s="65" t="s">
        <v>367</v>
      </c>
      <c r="B7737" s="66" t="s">
        <v>94</v>
      </c>
      <c r="C7737" s="65" t="s">
        <v>610</v>
      </c>
      <c r="D7737" s="66" t="s">
        <v>414</v>
      </c>
      <c r="E7737" s="66" t="s">
        <v>415</v>
      </c>
      <c r="F7737" s="65">
        <v>260090</v>
      </c>
      <c r="G7737" s="65" t="s">
        <v>17</v>
      </c>
      <c r="H7737" s="67">
        <v>1</v>
      </c>
      <c r="I7737" s="69" t="s">
        <v>1218</v>
      </c>
      <c r="J7737" s="63">
        <f t="shared" si="30"/>
        <v>44899</v>
      </c>
      <c r="K7737" s="64">
        <f>IF(ISBLANK(J7737),,H7737*INDEX(Inputs!G:G,MATCH(F7737,Inputs!E:E,0)))</f>
        <v>729</v>
      </c>
      <c r="L7737" s="65" t="str">
        <f>IF(ISBLANK(J7737),,INDEX(Inputs!D:D,MATCH(F7737,Inputs!E:E,0)))</f>
        <v>400PP Xcite Neo Keyboard &amp; Mouse USB</v>
      </c>
      <c r="M7737" s="65" t="str">
        <f>IF(ISBLANK(#REF!),,IF(B7737="Online","Online",IF(LEFT(B7737,1)="E","Online","Offline")))</f>
        <v>Offline</v>
      </c>
      <c r="N7737" s="64">
        <f>IF(ISBLANK(M7737),,H7737*INDEX(Inputs!F:F,MATCH(F7737,Inputs!E:E,0)))</f>
        <v>899</v>
      </c>
      <c r="O7737" s="65"/>
    </row>
    <row r="7738" ht="15.75" customHeight="1" spans="1:15">
      <c r="A7738" s="65" t="s">
        <v>367</v>
      </c>
      <c r="B7738" s="66" t="s">
        <v>116</v>
      </c>
      <c r="C7738" s="65" t="s">
        <v>617</v>
      </c>
      <c r="D7738" s="66" t="s">
        <v>370</v>
      </c>
      <c r="E7738" s="66" t="s">
        <v>410</v>
      </c>
      <c r="F7738" s="65">
        <v>250877</v>
      </c>
      <c r="G7738" s="65" t="s">
        <v>22</v>
      </c>
      <c r="H7738" s="67">
        <v>1</v>
      </c>
      <c r="I7738" s="69" t="s">
        <v>1218</v>
      </c>
      <c r="J7738" s="63">
        <f t="shared" si="30"/>
        <v>44899</v>
      </c>
      <c r="K7738" s="64">
        <f>IF(ISBLANK(J7738),,H7738*INDEX(Inputs!G:G,MATCH(F7738,Inputs!E:E,0)))</f>
        <v>349</v>
      </c>
      <c r="L7738" s="65" t="str">
        <f>IF(ISBLANK(J7738),,INDEX(Inputs!D:D,MATCH(F7738,Inputs!E:E,0)))</f>
        <v>595BK Evo Fox Falcon X35 Medium Speed Mouse Pad</v>
      </c>
      <c r="M7738" s="65" t="str">
        <f>IF(ISBLANK(#REF!),,IF(B7738="Online","Online",IF(LEFT(B7738,1)="E","Online","Offline")))</f>
        <v>Offline</v>
      </c>
      <c r="N7738" s="64">
        <f>IF(ISBLANK(M7738),,H7738*INDEX(Inputs!F:F,MATCH(F7738,Inputs!E:E,0)))</f>
        <v>699</v>
      </c>
      <c r="O7738" s="65"/>
    </row>
    <row r="7739" ht="15.75" customHeight="1" spans="1:15">
      <c r="A7739" s="65" t="s">
        <v>386</v>
      </c>
      <c r="B7739" s="66" t="s">
        <v>122</v>
      </c>
      <c r="C7739" s="65" t="s">
        <v>387</v>
      </c>
      <c r="D7739" s="66" t="s">
        <v>370</v>
      </c>
      <c r="E7739" s="66" t="s">
        <v>371</v>
      </c>
      <c r="F7739" s="65">
        <v>250417</v>
      </c>
      <c r="G7739" s="65" t="s">
        <v>39</v>
      </c>
      <c r="H7739" s="67">
        <v>1</v>
      </c>
      <c r="I7739" s="69" t="s">
        <v>1218</v>
      </c>
      <c r="J7739" s="63">
        <f t="shared" si="30"/>
        <v>44899</v>
      </c>
      <c r="K7739" s="64">
        <f>IF(ISBLANK(J7739),,H7739*INDEX(Inputs!G:G,MATCH(F7739,Inputs!E:E,0)))</f>
        <v>929</v>
      </c>
      <c r="L7739" s="65" t="str">
        <f>IF(ISBLANK(J7739),,INDEX(Inputs!D:D,MATCH(F7739,Inputs!E:E,0)))</f>
        <v>416PP Super Speed Hub 4 Port USB 3.0</v>
      </c>
      <c r="M7739" s="65" t="str">
        <f>IF(ISBLANK(#REF!),,IF(B7739="Online","Online",IF(LEFT(B7739,1)="E","Online","Offline")))</f>
        <v>Offline</v>
      </c>
      <c r="N7739" s="64">
        <f>IF(ISBLANK(M7739),,H7739*INDEX(Inputs!F:F,MATCH(F7739,Inputs!E:E,0)))</f>
        <v>1499</v>
      </c>
      <c r="O7739" s="65"/>
    </row>
    <row r="7740" ht="15.75" customHeight="1" spans="1:15">
      <c r="A7740" s="65" t="s">
        <v>407</v>
      </c>
      <c r="B7740" s="66" t="s">
        <v>685</v>
      </c>
      <c r="C7740" s="65" t="s">
        <v>686</v>
      </c>
      <c r="D7740" s="66" t="s">
        <v>370</v>
      </c>
      <c r="E7740" s="66" t="s">
        <v>410</v>
      </c>
      <c r="F7740" s="65">
        <v>250877</v>
      </c>
      <c r="G7740" s="65" t="s">
        <v>22</v>
      </c>
      <c r="H7740" s="67">
        <v>1</v>
      </c>
      <c r="I7740" s="69" t="s">
        <v>1218</v>
      </c>
      <c r="J7740" s="63">
        <f t="shared" si="30"/>
        <v>44899</v>
      </c>
      <c r="K7740" s="64">
        <f>IF(ISBLANK(J7740),,H7740*INDEX(Inputs!G:G,MATCH(F7740,Inputs!E:E,0)))</f>
        <v>349</v>
      </c>
      <c r="L7740" s="65" t="str">
        <f>IF(ISBLANK(J7740),,INDEX(Inputs!D:D,MATCH(F7740,Inputs!E:E,0)))</f>
        <v>595BK Evo Fox Falcon X35 Medium Speed Mouse Pad</v>
      </c>
      <c r="M7740" s="65" t="str">
        <f>IF(ISBLANK(#REF!),,IF(B7740="Online","Online",IF(LEFT(B7740,1)="E","Online","Offline")))</f>
        <v>Offline</v>
      </c>
      <c r="N7740" s="64">
        <f>IF(ISBLANK(M7740),,H7740*INDEX(Inputs!F:F,MATCH(F7740,Inputs!E:E,0)))</f>
        <v>699</v>
      </c>
      <c r="O7740" s="65"/>
    </row>
    <row r="7741" ht="15.75" customHeight="1" spans="1:15">
      <c r="A7741" s="65" t="s">
        <v>367</v>
      </c>
      <c r="B7741" s="66" t="s">
        <v>148</v>
      </c>
      <c r="C7741" s="65" t="s">
        <v>615</v>
      </c>
      <c r="D7741" s="66" t="s">
        <v>414</v>
      </c>
      <c r="E7741" s="66" t="s">
        <v>415</v>
      </c>
      <c r="F7741" s="65">
        <v>250874</v>
      </c>
      <c r="G7741" s="65" t="s">
        <v>13</v>
      </c>
      <c r="H7741" s="67">
        <v>1</v>
      </c>
      <c r="I7741" s="69" t="s">
        <v>1218</v>
      </c>
      <c r="J7741" s="63">
        <f t="shared" si="30"/>
        <v>44899</v>
      </c>
      <c r="K7741" s="64">
        <f>IF(ISBLANK(J7741),,H7741*INDEX(Inputs!G:G,MATCH(F7741,Inputs!E:E,0)))</f>
        <v>1349</v>
      </c>
      <c r="L7741" s="65" t="str">
        <f>IF(ISBLANK(J7741),,INDEX(Inputs!D:D,MATCH(F7741,Inputs!E:E,0)))</f>
        <v>432BK EvoFox X-Team Gaming Keyboard &amp; Mouse (USB)</v>
      </c>
      <c r="M7741" s="65" t="str">
        <f>IF(ISBLANK(#REF!),,IF(B7741="Online","Online",IF(LEFT(B7741,1)="E","Online","Offline")))</f>
        <v>Offline</v>
      </c>
      <c r="N7741" s="64">
        <f>IF(ISBLANK(M7741),,H7741*INDEX(Inputs!F:F,MATCH(F7741,Inputs!E:E,0)))</f>
        <v>1899</v>
      </c>
      <c r="O7741" s="65"/>
    </row>
    <row r="7742" ht="15.75" customHeight="1" spans="1:15">
      <c r="A7742" s="65" t="s">
        <v>373</v>
      </c>
      <c r="B7742" s="66" t="s">
        <v>158</v>
      </c>
      <c r="C7742" s="65" t="s">
        <v>535</v>
      </c>
      <c r="D7742" s="66" t="s">
        <v>414</v>
      </c>
      <c r="E7742" s="66" t="s">
        <v>415</v>
      </c>
      <c r="F7742" s="65">
        <v>204737</v>
      </c>
      <c r="G7742" s="65" t="s">
        <v>20</v>
      </c>
      <c r="H7742" s="67">
        <v>1</v>
      </c>
      <c r="I7742" s="69" t="s">
        <v>1218</v>
      </c>
      <c r="J7742" s="63">
        <f t="shared" si="30"/>
        <v>44899</v>
      </c>
      <c r="K7742" s="64">
        <f>IF(ISBLANK(J7742),,H7742*INDEX(Inputs!G:G,MATCH(F7742,Inputs!E:E,0)))</f>
        <v>729</v>
      </c>
      <c r="L7742" s="65" t="str">
        <f>IF(ISBLANK(J7742),,INDEX(Inputs!D:D,MATCH(F7742,Inputs!E:E,0)))</f>
        <v>850PP Xcite Pro Keyboard &amp; Mouse USB</v>
      </c>
      <c r="M7742" s="65" t="str">
        <f>IF(ISBLANK(#REF!),,IF(B7742="Online","Online",IF(LEFT(B7742,1)="E","Online","Offline")))</f>
        <v>Offline</v>
      </c>
      <c r="N7742" s="64">
        <f>IF(ISBLANK(M7742),,H7742*INDEX(Inputs!F:F,MATCH(F7742,Inputs!E:E,0)))</f>
        <v>799</v>
      </c>
      <c r="O7742" s="65"/>
    </row>
    <row r="7743" ht="15.75" customHeight="1" spans="1:15">
      <c r="A7743" s="65" t="s">
        <v>367</v>
      </c>
      <c r="B7743" s="66" t="s">
        <v>175</v>
      </c>
      <c r="C7743" s="65" t="s">
        <v>659</v>
      </c>
      <c r="D7743" s="66" t="s">
        <v>370</v>
      </c>
      <c r="E7743" s="66" t="s">
        <v>410</v>
      </c>
      <c r="F7743" s="65">
        <v>250879</v>
      </c>
      <c r="G7743" s="65" t="s">
        <v>30</v>
      </c>
      <c r="H7743" s="67">
        <v>1</v>
      </c>
      <c r="I7743" s="69" t="s">
        <v>1218</v>
      </c>
      <c r="J7743" s="63">
        <f t="shared" si="30"/>
        <v>44899</v>
      </c>
      <c r="K7743" s="64">
        <f>IF(ISBLANK(J7743),,H7743*INDEX(Inputs!G:G,MATCH(F7743,Inputs!E:E,0)))</f>
        <v>699</v>
      </c>
      <c r="L7743" s="65" t="str">
        <f>IF(ISBLANK(J7743),,INDEX(Inputs!D:D,MATCH(F7743,Inputs!E:E,0)))</f>
        <v>597BK Evo Fox Falcon X85 Extra Large Speed Mouse Pad</v>
      </c>
      <c r="M7743" s="65" t="str">
        <f>IF(ISBLANK(#REF!),,IF(B7743="Online","Online",IF(LEFT(B7743,1)="E","Online","Offline")))</f>
        <v>Offline</v>
      </c>
      <c r="N7743" s="64">
        <f>IF(ISBLANK(M7743),,H7743*INDEX(Inputs!F:F,MATCH(F7743,Inputs!E:E,0)))</f>
        <v>1199</v>
      </c>
      <c r="O7743" s="65"/>
    </row>
    <row r="7744" ht="15.75" customHeight="1" spans="1:15">
      <c r="A7744" s="65" t="s">
        <v>633</v>
      </c>
      <c r="B7744" s="66" t="s">
        <v>634</v>
      </c>
      <c r="C7744" s="65" t="s">
        <v>635</v>
      </c>
      <c r="D7744" s="66" t="s">
        <v>414</v>
      </c>
      <c r="E7744" s="66" t="s">
        <v>415</v>
      </c>
      <c r="F7744" s="65">
        <v>204737</v>
      </c>
      <c r="G7744" s="65" t="s">
        <v>20</v>
      </c>
      <c r="H7744" s="67">
        <v>1</v>
      </c>
      <c r="I7744" s="69" t="s">
        <v>1218</v>
      </c>
      <c r="J7744" s="63">
        <f t="shared" si="30"/>
        <v>44899</v>
      </c>
      <c r="K7744" s="64">
        <f>IF(ISBLANK(J7744),,H7744*INDEX(Inputs!G:G,MATCH(F7744,Inputs!E:E,0)))</f>
        <v>729</v>
      </c>
      <c r="L7744" s="65" t="str">
        <f>IF(ISBLANK(J7744),,INDEX(Inputs!D:D,MATCH(F7744,Inputs!E:E,0)))</f>
        <v>850PP Xcite Pro Keyboard &amp; Mouse USB</v>
      </c>
      <c r="M7744" s="65" t="str">
        <f>IF(ISBLANK(#REF!),,IF(B7744="Online","Online",IF(LEFT(B7744,1)="E","Online","Offline")))</f>
        <v>Offline</v>
      </c>
      <c r="N7744" s="64">
        <f>IF(ISBLANK(M7744),,H7744*INDEX(Inputs!F:F,MATCH(F7744,Inputs!E:E,0)))</f>
        <v>799</v>
      </c>
      <c r="O7744" s="65"/>
    </row>
    <row r="7745" ht="15.75" customHeight="1" spans="1:15">
      <c r="A7745" s="65" t="s">
        <v>367</v>
      </c>
      <c r="B7745" s="66" t="s">
        <v>259</v>
      </c>
      <c r="C7745" s="65" t="s">
        <v>1020</v>
      </c>
      <c r="D7745" s="66" t="s">
        <v>370</v>
      </c>
      <c r="E7745" s="66" t="s">
        <v>410</v>
      </c>
      <c r="F7745" s="65">
        <v>250423</v>
      </c>
      <c r="G7745" s="65" t="s">
        <v>11</v>
      </c>
      <c r="H7745" s="67">
        <v>1</v>
      </c>
      <c r="I7745" s="69" t="s">
        <v>1218</v>
      </c>
      <c r="J7745" s="63">
        <f t="shared" si="30"/>
        <v>44899</v>
      </c>
      <c r="K7745" s="64">
        <f>IF(ISBLANK(J7745),,H7745*INDEX(Inputs!G:G,MATCH(F7745,Inputs!E:E,0)))</f>
        <v>759</v>
      </c>
      <c r="L7745" s="65" t="str">
        <f>IF(ISBLANK(J7745),,INDEX(Inputs!D:D,MATCH(F7745,Inputs!E:E,0)))</f>
        <v>650GR Ergo View Laptop Stand-Grey</v>
      </c>
      <c r="M7745" s="65" t="str">
        <f>IF(ISBLANK(#REF!),,IF(B7745="Online","Online",IF(LEFT(B7745,1)="E","Online","Offline")))</f>
        <v>Offline</v>
      </c>
      <c r="N7745" s="64">
        <f>IF(ISBLANK(M7745),,H7745*INDEX(Inputs!F:F,MATCH(F7745,Inputs!E:E,0)))</f>
        <v>899</v>
      </c>
      <c r="O7745" s="65"/>
    </row>
    <row r="7746" ht="15.75" customHeight="1" spans="1:15">
      <c r="A7746" s="65" t="s">
        <v>1213</v>
      </c>
      <c r="B7746" s="66" t="s">
        <v>271</v>
      </c>
      <c r="C7746" s="65" t="s">
        <v>1214</v>
      </c>
      <c r="D7746" s="66" t="s">
        <v>370</v>
      </c>
      <c r="E7746" s="66" t="s">
        <v>410</v>
      </c>
      <c r="F7746" s="65">
        <v>250423</v>
      </c>
      <c r="G7746" s="65" t="s">
        <v>11</v>
      </c>
      <c r="H7746" s="67">
        <v>1</v>
      </c>
      <c r="I7746" s="69" t="s">
        <v>1218</v>
      </c>
      <c r="J7746" s="63">
        <f t="shared" si="30"/>
        <v>44899</v>
      </c>
      <c r="K7746" s="64">
        <f>IF(ISBLANK(J7746),,H7746*INDEX(Inputs!G:G,MATCH(F7746,Inputs!E:E,0)))</f>
        <v>759</v>
      </c>
      <c r="L7746" s="65" t="str">
        <f>IF(ISBLANK(J7746),,INDEX(Inputs!D:D,MATCH(F7746,Inputs!E:E,0)))</f>
        <v>650GR Ergo View Laptop Stand-Grey</v>
      </c>
      <c r="M7746" s="65" t="str">
        <f>IF(ISBLANK(#REF!),,IF(B7746="Online","Online",IF(LEFT(B7746,1)="E","Online","Offline")))</f>
        <v>Offline</v>
      </c>
      <c r="N7746" s="64">
        <f>IF(ISBLANK(M7746),,H7746*INDEX(Inputs!F:F,MATCH(F7746,Inputs!E:E,0)))</f>
        <v>899</v>
      </c>
      <c r="O7746" s="65"/>
    </row>
    <row r="7747" ht="15.75" customHeight="1" spans="1:15">
      <c r="A7747" s="65" t="s">
        <v>376</v>
      </c>
      <c r="B7747" s="66" t="s">
        <v>377</v>
      </c>
      <c r="C7747" s="65" t="s">
        <v>378</v>
      </c>
      <c r="D7747" s="66" t="s">
        <v>414</v>
      </c>
      <c r="E7747" s="66" t="s">
        <v>415</v>
      </c>
      <c r="F7747" s="65">
        <v>250873</v>
      </c>
      <c r="G7747" s="65" t="s">
        <v>12</v>
      </c>
      <c r="H7747" s="67">
        <v>1</v>
      </c>
      <c r="I7747" s="69" t="s">
        <v>1218</v>
      </c>
      <c r="J7747" s="63">
        <f t="shared" si="30"/>
        <v>44899</v>
      </c>
      <c r="K7747" s="64">
        <f>IF(ISBLANK(J7747),,H7747*INDEX(Inputs!G:G,MATCH(F7747,Inputs!E:E,0)))</f>
        <v>999</v>
      </c>
      <c r="L7747" s="65" t="str">
        <f>IF(ISBLANK(J7747),,INDEX(Inputs!D:D,MATCH(F7747,Inputs!E:E,0)))</f>
        <v>422BK Evo Fox Fireblade Gaming Keyboard USB</v>
      </c>
      <c r="M7747" s="65" t="str">
        <f>IF(ISBLANK(#REF!),,IF(B7747="Online","Online",IF(LEFT(B7747,1)="E","Online","Offline")))</f>
        <v>Online</v>
      </c>
      <c r="N7747" s="64">
        <f>IF(ISBLANK(M7747),,H7747*INDEX(Inputs!F:F,MATCH(F7747,Inputs!E:E,0)))</f>
        <v>1299</v>
      </c>
      <c r="O7747" s="65"/>
    </row>
    <row r="7748" ht="15.75" customHeight="1" spans="1:15">
      <c r="A7748" s="65" t="s">
        <v>327</v>
      </c>
      <c r="B7748" s="66" t="s">
        <v>63</v>
      </c>
      <c r="C7748" s="65" t="s">
        <v>527</v>
      </c>
      <c r="D7748" s="66" t="s">
        <v>370</v>
      </c>
      <c r="E7748" s="66" t="s">
        <v>410</v>
      </c>
      <c r="F7748" s="65">
        <v>250878</v>
      </c>
      <c r="G7748" s="65" t="s">
        <v>24</v>
      </c>
      <c r="H7748" s="67">
        <v>1</v>
      </c>
      <c r="I7748" s="69" t="s">
        <v>1218</v>
      </c>
      <c r="J7748" s="63">
        <f t="shared" si="30"/>
        <v>44899</v>
      </c>
      <c r="K7748" s="64">
        <f>IF(ISBLANK(J7748),,H7748*INDEX(Inputs!G:G,MATCH(F7748,Inputs!E:E,0)))</f>
        <v>999</v>
      </c>
      <c r="L7748" s="65" t="str">
        <f>IF(ISBLANK(J7748),,INDEX(Inputs!D:D,MATCH(F7748,Inputs!E:E,0)))</f>
        <v>596BK Evo Fox Falcon LX35 Medium Speed LED Mouse Pad</v>
      </c>
      <c r="M7748" s="65" t="str">
        <f>IF(ISBLANK(#REF!),,IF(B7748="Online","Online",IF(LEFT(B7748,1)="E","Online","Offline")))</f>
        <v>Offline</v>
      </c>
      <c r="N7748" s="64">
        <f>IF(ISBLANK(M7748),,H7748*INDEX(Inputs!F:F,MATCH(F7748,Inputs!E:E,0)))</f>
        <v>1999</v>
      </c>
      <c r="O7748" s="65"/>
    </row>
    <row r="7749" ht="15.75" customHeight="1" spans="1:15">
      <c r="A7749" s="65" t="s">
        <v>327</v>
      </c>
      <c r="B7749" s="66" t="s">
        <v>65</v>
      </c>
      <c r="C7749" s="65" t="s">
        <v>568</v>
      </c>
      <c r="D7749" s="66" t="s">
        <v>370</v>
      </c>
      <c r="E7749" s="66" t="s">
        <v>410</v>
      </c>
      <c r="F7749" s="65">
        <v>250878</v>
      </c>
      <c r="G7749" s="65" t="s">
        <v>24</v>
      </c>
      <c r="H7749" s="67">
        <v>1</v>
      </c>
      <c r="I7749" s="69" t="s">
        <v>1218</v>
      </c>
      <c r="J7749" s="63">
        <f t="shared" si="30"/>
        <v>44899</v>
      </c>
      <c r="K7749" s="64">
        <f>IF(ISBLANK(J7749),,H7749*INDEX(Inputs!G:G,MATCH(F7749,Inputs!E:E,0)))</f>
        <v>999</v>
      </c>
      <c r="L7749" s="65" t="str">
        <f>IF(ISBLANK(J7749),,INDEX(Inputs!D:D,MATCH(F7749,Inputs!E:E,0)))</f>
        <v>596BK Evo Fox Falcon LX35 Medium Speed LED Mouse Pad</v>
      </c>
      <c r="M7749" s="65" t="str">
        <f>IF(ISBLANK(#REF!),,IF(B7749="Online","Online",IF(LEFT(B7749,1)="E","Online","Offline")))</f>
        <v>Offline</v>
      </c>
      <c r="N7749" s="64">
        <f>IF(ISBLANK(M7749),,H7749*INDEX(Inputs!F:F,MATCH(F7749,Inputs!E:E,0)))</f>
        <v>1999</v>
      </c>
      <c r="O7749" s="65"/>
    </row>
    <row r="7750" ht="15.75" customHeight="1" spans="1:15">
      <c r="A7750" s="65" t="s">
        <v>327</v>
      </c>
      <c r="B7750" s="66" t="s">
        <v>65</v>
      </c>
      <c r="C7750" s="65" t="s">
        <v>568</v>
      </c>
      <c r="D7750" s="66" t="s">
        <v>370</v>
      </c>
      <c r="E7750" s="66" t="s">
        <v>371</v>
      </c>
      <c r="F7750" s="65">
        <v>260086</v>
      </c>
      <c r="G7750" s="65" t="s">
        <v>16</v>
      </c>
      <c r="H7750" s="67">
        <v>1</v>
      </c>
      <c r="I7750" s="69" t="s">
        <v>1218</v>
      </c>
      <c r="J7750" s="63">
        <f t="shared" si="30"/>
        <v>44899</v>
      </c>
      <c r="K7750" s="64">
        <f>IF(ISBLANK(J7750),,H7750*INDEX(Inputs!G:G,MATCH(F7750,Inputs!E:E,0)))</f>
        <v>1699</v>
      </c>
      <c r="L7750" s="65" t="str">
        <f>IF(ISBLANK(J7750),,INDEX(Inputs!D:D,MATCH(F7750,Inputs!E:E,0)))</f>
        <v>436BK Type-C 6 in 1 Multiport Hub</v>
      </c>
      <c r="M7750" s="65" t="str">
        <f>IF(ISBLANK(#REF!),,IF(B7750="Online","Online",IF(LEFT(B7750,1)="E","Online","Offline")))</f>
        <v>Offline</v>
      </c>
      <c r="N7750" s="64">
        <f>IF(ISBLANK(M7750),,H7750*INDEX(Inputs!F:F,MATCH(F7750,Inputs!E:E,0)))</f>
        <v>2599</v>
      </c>
      <c r="O7750" s="65"/>
    </row>
    <row r="7751" ht="15.75" customHeight="1" spans="1:15">
      <c r="A7751" s="65" t="s">
        <v>327</v>
      </c>
      <c r="B7751" s="66" t="s">
        <v>67</v>
      </c>
      <c r="C7751" s="65" t="s">
        <v>472</v>
      </c>
      <c r="D7751" s="66" t="s">
        <v>370</v>
      </c>
      <c r="E7751" s="66" t="s">
        <v>410</v>
      </c>
      <c r="F7751" s="65">
        <v>250877</v>
      </c>
      <c r="G7751" s="65" t="s">
        <v>22</v>
      </c>
      <c r="H7751" s="67">
        <v>1</v>
      </c>
      <c r="I7751" s="69" t="s">
        <v>1218</v>
      </c>
      <c r="J7751" s="63">
        <f t="shared" si="30"/>
        <v>44899</v>
      </c>
      <c r="K7751" s="64">
        <f>IF(ISBLANK(J7751),,H7751*INDEX(Inputs!G:G,MATCH(F7751,Inputs!E:E,0)))</f>
        <v>349</v>
      </c>
      <c r="L7751" s="65" t="str">
        <f>IF(ISBLANK(J7751),,INDEX(Inputs!D:D,MATCH(F7751,Inputs!E:E,0)))</f>
        <v>595BK Evo Fox Falcon X35 Medium Speed Mouse Pad</v>
      </c>
      <c r="M7751" s="65" t="str">
        <f>IF(ISBLANK(#REF!),,IF(B7751="Online","Online",IF(LEFT(B7751,1)="E","Online","Offline")))</f>
        <v>Offline</v>
      </c>
      <c r="N7751" s="64">
        <f>IF(ISBLANK(M7751),,H7751*INDEX(Inputs!F:F,MATCH(F7751,Inputs!E:E,0)))</f>
        <v>699</v>
      </c>
      <c r="O7751" s="65"/>
    </row>
    <row r="7752" ht="15.75" customHeight="1" spans="1:15">
      <c r="A7752" s="65" t="s">
        <v>327</v>
      </c>
      <c r="B7752" s="66" t="s">
        <v>70</v>
      </c>
      <c r="C7752" s="65" t="s">
        <v>328</v>
      </c>
      <c r="D7752" s="66" t="s">
        <v>414</v>
      </c>
      <c r="E7752" s="66" t="s">
        <v>415</v>
      </c>
      <c r="F7752" s="65">
        <v>260089</v>
      </c>
      <c r="G7752" s="65" t="s">
        <v>18</v>
      </c>
      <c r="H7752" s="67">
        <v>1</v>
      </c>
      <c r="I7752" s="69" t="s">
        <v>1218</v>
      </c>
      <c r="J7752" s="63">
        <f t="shared" si="30"/>
        <v>44899</v>
      </c>
      <c r="K7752" s="64">
        <f>IF(ISBLANK(J7752),,H7752*INDEX(Inputs!G:G,MATCH(F7752,Inputs!E:E,0)))</f>
        <v>529</v>
      </c>
      <c r="L7752" s="65" t="str">
        <f>IF(ISBLANK(J7752),,INDEX(Inputs!D:D,MATCH(F7752,Inputs!E:E,0)))</f>
        <v>398PP Xcite Neo Keyboard USB</v>
      </c>
      <c r="M7752" s="65" t="str">
        <f>IF(ISBLANK(#REF!),,IF(B7752="Online","Online",IF(LEFT(B7752,1)="E","Online","Offline")))</f>
        <v>Offline</v>
      </c>
      <c r="N7752" s="64">
        <f>IF(ISBLANK(M7752),,H7752*INDEX(Inputs!F:F,MATCH(F7752,Inputs!E:E,0)))</f>
        <v>549</v>
      </c>
      <c r="O7752" s="65"/>
    </row>
    <row r="7753" ht="15.75" customHeight="1" spans="1:15">
      <c r="A7753" s="65" t="s">
        <v>327</v>
      </c>
      <c r="B7753" s="66" t="s">
        <v>78</v>
      </c>
      <c r="C7753" s="65" t="s">
        <v>351</v>
      </c>
      <c r="D7753" s="66" t="s">
        <v>370</v>
      </c>
      <c r="E7753" s="66" t="s">
        <v>410</v>
      </c>
      <c r="F7753" s="65">
        <v>250876</v>
      </c>
      <c r="G7753" s="65" t="s">
        <v>26</v>
      </c>
      <c r="H7753" s="67">
        <v>1</v>
      </c>
      <c r="I7753" s="69" t="s">
        <v>1218</v>
      </c>
      <c r="J7753" s="63">
        <f t="shared" si="30"/>
        <v>44899</v>
      </c>
      <c r="K7753" s="64">
        <f>IF(ISBLANK(J7753),,H7753*INDEX(Inputs!G:G,MATCH(F7753,Inputs!E:E,0)))</f>
        <v>1399</v>
      </c>
      <c r="L7753" s="65" t="str">
        <f>IF(ISBLANK(J7753),,INDEX(Inputs!D:D,MATCH(F7753,Inputs!E:E,0)))</f>
        <v>649BK EvoFox Typhoon Laptop Cooling Pad</v>
      </c>
      <c r="M7753" s="65" t="str">
        <f>IF(ISBLANK(#REF!),,IF(B7753="Online","Online",IF(LEFT(B7753,1)="E","Online","Offline")))</f>
        <v>Offline</v>
      </c>
      <c r="N7753" s="64">
        <f>IF(ISBLANK(M7753),,H7753*INDEX(Inputs!F:F,MATCH(F7753,Inputs!E:E,0)))</f>
        <v>1999</v>
      </c>
      <c r="O7753" s="65"/>
    </row>
    <row r="7754" ht="15.75" customHeight="1" spans="1:15">
      <c r="A7754" s="65" t="s">
        <v>327</v>
      </c>
      <c r="B7754" s="66" t="s">
        <v>495</v>
      </c>
      <c r="C7754" s="65" t="s">
        <v>496</v>
      </c>
      <c r="D7754" s="66" t="s">
        <v>370</v>
      </c>
      <c r="E7754" s="66" t="s">
        <v>410</v>
      </c>
      <c r="F7754" s="65">
        <v>250876</v>
      </c>
      <c r="G7754" s="65" t="s">
        <v>26</v>
      </c>
      <c r="H7754" s="67">
        <v>1</v>
      </c>
      <c r="I7754" s="69" t="s">
        <v>1218</v>
      </c>
      <c r="J7754" s="63">
        <f t="shared" si="30"/>
        <v>44899</v>
      </c>
      <c r="K7754" s="64">
        <f>IF(ISBLANK(J7754),,H7754*INDEX(Inputs!G:G,MATCH(F7754,Inputs!E:E,0)))</f>
        <v>1399</v>
      </c>
      <c r="L7754" s="65" t="str">
        <f>IF(ISBLANK(J7754),,INDEX(Inputs!D:D,MATCH(F7754,Inputs!E:E,0)))</f>
        <v>649BK EvoFox Typhoon Laptop Cooling Pad</v>
      </c>
      <c r="M7754" s="65" t="str">
        <f>IF(ISBLANK(#REF!),,IF(B7754="Online","Online",IF(LEFT(B7754,1)="E","Online","Offline")))</f>
        <v>Offline</v>
      </c>
      <c r="N7754" s="64">
        <f>IF(ISBLANK(M7754),,H7754*INDEX(Inputs!F:F,MATCH(F7754,Inputs!E:E,0)))</f>
        <v>1999</v>
      </c>
      <c r="O7754" s="65"/>
    </row>
    <row r="7755" ht="15.75" customHeight="1" spans="1:15">
      <c r="A7755" s="65" t="s">
        <v>327</v>
      </c>
      <c r="B7755" s="66" t="s">
        <v>111</v>
      </c>
      <c r="C7755" s="65" t="s">
        <v>572</v>
      </c>
      <c r="D7755" s="66" t="s">
        <v>370</v>
      </c>
      <c r="E7755" s="66" t="s">
        <v>410</v>
      </c>
      <c r="F7755" s="65">
        <v>250876</v>
      </c>
      <c r="G7755" s="65" t="s">
        <v>26</v>
      </c>
      <c r="H7755" s="67">
        <v>1</v>
      </c>
      <c r="I7755" s="69" t="s">
        <v>1218</v>
      </c>
      <c r="J7755" s="63">
        <f t="shared" si="30"/>
        <v>44899</v>
      </c>
      <c r="K7755" s="64">
        <f>IF(ISBLANK(J7755),,H7755*INDEX(Inputs!G:G,MATCH(F7755,Inputs!E:E,0)))</f>
        <v>1399</v>
      </c>
      <c r="L7755" s="65" t="str">
        <f>IF(ISBLANK(J7755),,INDEX(Inputs!D:D,MATCH(F7755,Inputs!E:E,0)))</f>
        <v>649BK EvoFox Typhoon Laptop Cooling Pad</v>
      </c>
      <c r="M7755" s="65" t="str">
        <f>IF(ISBLANK(#REF!),,IF(B7755="Online","Online",IF(LEFT(B7755,1)="E","Online","Offline")))</f>
        <v>Offline</v>
      </c>
      <c r="N7755" s="64">
        <f>IF(ISBLANK(M7755),,H7755*INDEX(Inputs!F:F,MATCH(F7755,Inputs!E:E,0)))</f>
        <v>1999</v>
      </c>
      <c r="O7755" s="65"/>
    </row>
    <row r="7756" ht="15.75" customHeight="1" spans="1:15">
      <c r="A7756" s="65" t="s">
        <v>327</v>
      </c>
      <c r="B7756" s="66" t="s">
        <v>182</v>
      </c>
      <c r="C7756" s="65" t="s">
        <v>512</v>
      </c>
      <c r="D7756" s="66" t="s">
        <v>370</v>
      </c>
      <c r="E7756" s="66" t="s">
        <v>410</v>
      </c>
      <c r="F7756" s="65">
        <v>250877</v>
      </c>
      <c r="G7756" s="65" t="s">
        <v>22</v>
      </c>
      <c r="H7756" s="67">
        <v>1</v>
      </c>
      <c r="I7756" s="69" t="s">
        <v>1218</v>
      </c>
      <c r="J7756" s="63">
        <f t="shared" si="30"/>
        <v>44899</v>
      </c>
      <c r="K7756" s="64">
        <f>IF(ISBLANK(J7756),,H7756*INDEX(Inputs!G:G,MATCH(F7756,Inputs!E:E,0)))</f>
        <v>349</v>
      </c>
      <c r="L7756" s="65" t="str">
        <f>IF(ISBLANK(J7756),,INDEX(Inputs!D:D,MATCH(F7756,Inputs!E:E,0)))</f>
        <v>595BK Evo Fox Falcon X35 Medium Speed Mouse Pad</v>
      </c>
      <c r="M7756" s="65" t="str">
        <f>IF(ISBLANK(#REF!),,IF(B7756="Online","Online",IF(LEFT(B7756,1)="E","Online","Offline")))</f>
        <v>Offline</v>
      </c>
      <c r="N7756" s="64">
        <f>IF(ISBLANK(M7756),,H7756*INDEX(Inputs!F:F,MATCH(F7756,Inputs!E:E,0)))</f>
        <v>699</v>
      </c>
      <c r="O7756" s="65"/>
    </row>
    <row r="7757" ht="15.75" customHeight="1" spans="1:15">
      <c r="A7757" s="65" t="s">
        <v>353</v>
      </c>
      <c r="B7757" s="66" t="s">
        <v>42</v>
      </c>
      <c r="C7757" s="65" t="s">
        <v>502</v>
      </c>
      <c r="D7757" s="66" t="s">
        <v>370</v>
      </c>
      <c r="E7757" s="66" t="s">
        <v>410</v>
      </c>
      <c r="F7757" s="65">
        <v>250879</v>
      </c>
      <c r="G7757" s="65" t="s">
        <v>30</v>
      </c>
      <c r="H7757" s="67">
        <v>1</v>
      </c>
      <c r="I7757" s="69" t="s">
        <v>1218</v>
      </c>
      <c r="J7757" s="63">
        <f t="shared" si="30"/>
        <v>44899</v>
      </c>
      <c r="K7757" s="64">
        <f>IF(ISBLANK(J7757),,H7757*INDEX(Inputs!G:G,MATCH(F7757,Inputs!E:E,0)))</f>
        <v>699</v>
      </c>
      <c r="L7757" s="65" t="str">
        <f>IF(ISBLANK(J7757),,INDEX(Inputs!D:D,MATCH(F7757,Inputs!E:E,0)))</f>
        <v>597BK Evo Fox Falcon X85 Extra Large Speed Mouse Pad</v>
      </c>
      <c r="M7757" s="65" t="str">
        <f>IF(ISBLANK(#REF!),,IF(B7757="Online","Online",IF(LEFT(B7757,1)="E","Online","Offline")))</f>
        <v>Offline</v>
      </c>
      <c r="N7757" s="64">
        <f>IF(ISBLANK(M7757),,H7757*INDEX(Inputs!F:F,MATCH(F7757,Inputs!E:E,0)))</f>
        <v>1199</v>
      </c>
      <c r="O7757" s="65"/>
    </row>
    <row r="7758" ht="15.75" customHeight="1" spans="1:15">
      <c r="A7758" s="65" t="s">
        <v>353</v>
      </c>
      <c r="B7758" s="66" t="s">
        <v>42</v>
      </c>
      <c r="C7758" s="65" t="s">
        <v>502</v>
      </c>
      <c r="D7758" s="66" t="s">
        <v>370</v>
      </c>
      <c r="E7758" s="66" t="s">
        <v>371</v>
      </c>
      <c r="F7758" s="65">
        <v>260085</v>
      </c>
      <c r="G7758" s="65" t="s">
        <v>32</v>
      </c>
      <c r="H7758" s="67">
        <v>2</v>
      </c>
      <c r="I7758" s="69" t="s">
        <v>1218</v>
      </c>
      <c r="J7758" s="63">
        <f t="shared" si="30"/>
        <v>44899</v>
      </c>
      <c r="K7758" s="64">
        <f>IF(ISBLANK(J7758),,H7758*INDEX(Inputs!G:G,MATCH(F7758,Inputs!E:E,0)))</f>
        <v>2118</v>
      </c>
      <c r="L7758" s="65" t="str">
        <f>IF(ISBLANK(J7758),,INDEX(Inputs!D:D,MATCH(F7758,Inputs!E:E,0)))</f>
        <v>435BK Type-C 4 Port USB 3.0 Hub Pro</v>
      </c>
      <c r="M7758" s="65" t="str">
        <f>IF(ISBLANK(#REF!),,IF(B7758="Online","Online",IF(LEFT(B7758,1)="E","Online","Offline")))</f>
        <v>Offline</v>
      </c>
      <c r="N7758" s="64">
        <f>IF(ISBLANK(M7758),,H7758*INDEX(Inputs!F:F,MATCH(F7758,Inputs!E:E,0)))</f>
        <v>3198</v>
      </c>
      <c r="O7758" s="65"/>
    </row>
    <row r="7759" ht="15.75" customHeight="1" spans="1:15">
      <c r="A7759" s="65" t="s">
        <v>353</v>
      </c>
      <c r="B7759" s="66" t="s">
        <v>126</v>
      </c>
      <c r="C7759" s="65" t="s">
        <v>388</v>
      </c>
      <c r="D7759" s="66" t="s">
        <v>370</v>
      </c>
      <c r="E7759" s="66" t="s">
        <v>410</v>
      </c>
      <c r="F7759" s="65">
        <v>250877</v>
      </c>
      <c r="G7759" s="65" t="s">
        <v>22</v>
      </c>
      <c r="H7759" s="67">
        <v>1</v>
      </c>
      <c r="I7759" s="69" t="s">
        <v>1218</v>
      </c>
      <c r="J7759" s="63">
        <f t="shared" si="30"/>
        <v>44899</v>
      </c>
      <c r="K7759" s="64">
        <f>IF(ISBLANK(J7759),,H7759*INDEX(Inputs!G:G,MATCH(F7759,Inputs!E:E,0)))</f>
        <v>349</v>
      </c>
      <c r="L7759" s="65" t="str">
        <f>IF(ISBLANK(J7759),,INDEX(Inputs!D:D,MATCH(F7759,Inputs!E:E,0)))</f>
        <v>595BK Evo Fox Falcon X35 Medium Speed Mouse Pad</v>
      </c>
      <c r="M7759" s="65" t="str">
        <f>IF(ISBLANK(#REF!),,IF(B7759="Online","Online",IF(LEFT(B7759,1)="E","Online","Offline")))</f>
        <v>Offline</v>
      </c>
      <c r="N7759" s="64">
        <f>IF(ISBLANK(M7759),,H7759*INDEX(Inputs!F:F,MATCH(F7759,Inputs!E:E,0)))</f>
        <v>699</v>
      </c>
      <c r="O7759" s="65"/>
    </row>
    <row r="7760" ht="15.75" customHeight="1" spans="1:15">
      <c r="A7760" s="65" t="s">
        <v>353</v>
      </c>
      <c r="B7760" s="66" t="s">
        <v>203</v>
      </c>
      <c r="C7760" s="65" t="s">
        <v>1004</v>
      </c>
      <c r="D7760" s="66" t="s">
        <v>414</v>
      </c>
      <c r="E7760" s="66" t="s">
        <v>415</v>
      </c>
      <c r="F7760" s="65">
        <v>250874</v>
      </c>
      <c r="G7760" s="65" t="s">
        <v>13</v>
      </c>
      <c r="H7760" s="67">
        <v>1</v>
      </c>
      <c r="I7760" s="69" t="s">
        <v>1218</v>
      </c>
      <c r="J7760" s="63">
        <f t="shared" si="30"/>
        <v>44899</v>
      </c>
      <c r="K7760" s="64">
        <f>IF(ISBLANK(J7760),,H7760*INDEX(Inputs!G:G,MATCH(F7760,Inputs!E:E,0)))</f>
        <v>1349</v>
      </c>
      <c r="L7760" s="65" t="str">
        <f>IF(ISBLANK(J7760),,INDEX(Inputs!D:D,MATCH(F7760,Inputs!E:E,0)))</f>
        <v>432BK EvoFox X-Team Gaming Keyboard &amp; Mouse (USB)</v>
      </c>
      <c r="M7760" s="65" t="str">
        <f>IF(ISBLANK(#REF!),,IF(B7760="Online","Online",IF(LEFT(B7760,1)="E","Online","Offline")))</f>
        <v>Offline</v>
      </c>
      <c r="N7760" s="64">
        <f>IF(ISBLANK(M7760),,H7760*INDEX(Inputs!F:F,MATCH(F7760,Inputs!E:E,0)))</f>
        <v>1899</v>
      </c>
      <c r="O7760" s="65"/>
    </row>
    <row r="7761" ht="15.75" customHeight="1" spans="1:15">
      <c r="A7761" s="65" t="s">
        <v>834</v>
      </c>
      <c r="B7761" s="66" t="s">
        <v>193</v>
      </c>
      <c r="C7761" s="65" t="s">
        <v>835</v>
      </c>
      <c r="D7761" s="66" t="s">
        <v>370</v>
      </c>
      <c r="E7761" s="66" t="s">
        <v>410</v>
      </c>
      <c r="F7761" s="65">
        <v>250879</v>
      </c>
      <c r="G7761" s="65" t="s">
        <v>30</v>
      </c>
      <c r="H7761" s="67">
        <v>1</v>
      </c>
      <c r="I7761" s="69" t="s">
        <v>1218</v>
      </c>
      <c r="J7761" s="63">
        <f t="shared" si="30"/>
        <v>44899</v>
      </c>
      <c r="K7761" s="64">
        <f>IF(ISBLANK(J7761),,H7761*INDEX(Inputs!G:G,MATCH(F7761,Inputs!E:E,0)))</f>
        <v>699</v>
      </c>
      <c r="L7761" s="65" t="str">
        <f>IF(ISBLANK(J7761),,INDEX(Inputs!D:D,MATCH(F7761,Inputs!E:E,0)))</f>
        <v>597BK Evo Fox Falcon X85 Extra Large Speed Mouse Pad</v>
      </c>
      <c r="M7761" s="65" t="str">
        <f>IF(ISBLANK(#REF!),,IF(B7761="Online","Online",IF(LEFT(B7761,1)="E","Online","Offline")))</f>
        <v>Offline</v>
      </c>
      <c r="N7761" s="64">
        <f>IF(ISBLANK(M7761),,H7761*INDEX(Inputs!F:F,MATCH(F7761,Inputs!E:E,0)))</f>
        <v>1199</v>
      </c>
      <c r="O7761" s="65"/>
    </row>
    <row r="7762" ht="15.75" customHeight="1" spans="1:15">
      <c r="A7762" s="65" t="s">
        <v>426</v>
      </c>
      <c r="B7762" s="66" t="s">
        <v>120</v>
      </c>
      <c r="C7762" s="65" t="s">
        <v>427</v>
      </c>
      <c r="D7762" s="66" t="s">
        <v>414</v>
      </c>
      <c r="E7762" s="66" t="s">
        <v>428</v>
      </c>
      <c r="F7762" s="65">
        <v>250881</v>
      </c>
      <c r="G7762" s="65" t="s">
        <v>98</v>
      </c>
      <c r="H7762" s="67">
        <v>1</v>
      </c>
      <c r="I7762" s="69" t="s">
        <v>1219</v>
      </c>
      <c r="J7762" s="63">
        <f t="shared" si="30"/>
        <v>44900</v>
      </c>
      <c r="K7762" s="64">
        <f>IF(ISBLANK(J7762),,H7762*INDEX(Inputs!G:G,MATCH(F7762,Inputs!E:E,0)))</f>
        <v>799</v>
      </c>
      <c r="L7762" s="65" t="str">
        <f>IF(ISBLANK(J7762),,INDEX(Inputs!D:D,MATCH(F7762,Inputs!E:E,0)))</f>
        <v>795BK EvoFox Phantom Pro RGB Gaming Mouse USB</v>
      </c>
      <c r="M7762" s="65" t="str">
        <f>IF(ISBLANK(#REF!),,IF(B7762="Online","Online",IF(LEFT(B7762,1)="E","Online","Offline")))</f>
        <v>Offline</v>
      </c>
      <c r="N7762" s="64">
        <f>IF(ISBLANK(M7762),,H7762*INDEX(Inputs!F:F,MATCH(F7762,Inputs!E:E,0)))</f>
        <v>1099</v>
      </c>
      <c r="O7762" s="65"/>
    </row>
    <row r="7763" ht="15.75" customHeight="1" spans="1:15">
      <c r="A7763" s="65" t="s">
        <v>437</v>
      </c>
      <c r="B7763" s="66" t="s">
        <v>72</v>
      </c>
      <c r="C7763" s="65" t="s">
        <v>642</v>
      </c>
      <c r="D7763" s="66" t="s">
        <v>414</v>
      </c>
      <c r="E7763" s="66" t="s">
        <v>415</v>
      </c>
      <c r="F7763" s="65">
        <v>250424</v>
      </c>
      <c r="G7763" s="65" t="s">
        <v>15</v>
      </c>
      <c r="H7763" s="67">
        <v>1</v>
      </c>
      <c r="I7763" s="69" t="s">
        <v>1219</v>
      </c>
      <c r="J7763" s="63">
        <f t="shared" si="30"/>
        <v>44900</v>
      </c>
      <c r="K7763" s="64">
        <f>IF(ISBLANK(J7763),,H7763*INDEX(Inputs!G:G,MATCH(F7763,Inputs!E:E,0)))</f>
        <v>999</v>
      </c>
      <c r="L7763" s="65" t="str">
        <f>IF(ISBLANK(J7763),,INDEX(Inputs!D:D,MATCH(F7763,Inputs!E:E,0)))</f>
        <v>419V2 PRIMUS Wireless Desktop V2</v>
      </c>
      <c r="M7763" s="65" t="str">
        <f>IF(ISBLANK(#REF!),,IF(B7763="Online","Online",IF(LEFT(B7763,1)="E","Online","Offline")))</f>
        <v>Offline</v>
      </c>
      <c r="N7763" s="64">
        <f>IF(ISBLANK(M7763),,H7763*INDEX(Inputs!F:F,MATCH(F7763,Inputs!E:E,0)))</f>
        <v>1199</v>
      </c>
      <c r="O7763" s="65"/>
    </row>
    <row r="7764" ht="15.75" customHeight="1" spans="1:15">
      <c r="A7764" s="65" t="s">
        <v>1013</v>
      </c>
      <c r="B7764" s="66" t="s">
        <v>236</v>
      </c>
      <c r="C7764" s="65" t="s">
        <v>1014</v>
      </c>
      <c r="D7764" s="66" t="s">
        <v>414</v>
      </c>
      <c r="E7764" s="66" t="s">
        <v>415</v>
      </c>
      <c r="F7764" s="65">
        <v>250424</v>
      </c>
      <c r="G7764" s="65" t="s">
        <v>15</v>
      </c>
      <c r="H7764" s="67">
        <v>1</v>
      </c>
      <c r="I7764" s="69" t="s">
        <v>1219</v>
      </c>
      <c r="J7764" s="63">
        <f t="shared" si="30"/>
        <v>44900</v>
      </c>
      <c r="K7764" s="64">
        <f>IF(ISBLANK(J7764),,H7764*INDEX(Inputs!G:G,MATCH(F7764,Inputs!E:E,0)))</f>
        <v>999</v>
      </c>
      <c r="L7764" s="65" t="str">
        <f>IF(ISBLANK(J7764),,INDEX(Inputs!D:D,MATCH(F7764,Inputs!E:E,0)))</f>
        <v>419V2 PRIMUS Wireless Desktop V2</v>
      </c>
      <c r="M7764" s="65" t="str">
        <f>IF(ISBLANK(#REF!),,IF(B7764="Online","Online",IF(LEFT(B7764,1)="E","Online","Offline")))</f>
        <v>Offline</v>
      </c>
      <c r="N7764" s="64">
        <f>IF(ISBLANK(M7764),,H7764*INDEX(Inputs!F:F,MATCH(F7764,Inputs!E:E,0)))</f>
        <v>1199</v>
      </c>
      <c r="O7764" s="65"/>
    </row>
    <row r="7765" ht="15.75" customHeight="1" spans="1:15">
      <c r="A7765" s="65" t="s">
        <v>341</v>
      </c>
      <c r="B7765" s="66" t="s">
        <v>83</v>
      </c>
      <c r="C7765" s="65" t="s">
        <v>394</v>
      </c>
      <c r="D7765" s="66" t="s">
        <v>414</v>
      </c>
      <c r="E7765" s="66" t="s">
        <v>415</v>
      </c>
      <c r="F7765" s="65">
        <v>250874</v>
      </c>
      <c r="G7765" s="65" t="s">
        <v>13</v>
      </c>
      <c r="H7765" s="67">
        <v>1</v>
      </c>
      <c r="I7765" s="69" t="s">
        <v>1219</v>
      </c>
      <c r="J7765" s="63">
        <f t="shared" si="30"/>
        <v>44900</v>
      </c>
      <c r="K7765" s="64">
        <f>IF(ISBLANK(J7765),,H7765*INDEX(Inputs!G:G,MATCH(F7765,Inputs!E:E,0)))</f>
        <v>1349</v>
      </c>
      <c r="L7765" s="65" t="str">
        <f>IF(ISBLANK(J7765),,INDEX(Inputs!D:D,MATCH(F7765,Inputs!E:E,0)))</f>
        <v>432BK EvoFox X-Team Gaming Keyboard &amp; Mouse (USB)</v>
      </c>
      <c r="M7765" s="65" t="str">
        <f>IF(ISBLANK(#REF!),,IF(B7765="Online","Online",IF(LEFT(B7765,1)="E","Online","Offline")))</f>
        <v>Offline</v>
      </c>
      <c r="N7765" s="64">
        <f>IF(ISBLANK(M7765),,H7765*INDEX(Inputs!F:F,MATCH(F7765,Inputs!E:E,0)))</f>
        <v>1899</v>
      </c>
      <c r="O7765" s="65"/>
    </row>
    <row r="7766" ht="15.75" customHeight="1" spans="1:15">
      <c r="A7766" s="65" t="s">
        <v>509</v>
      </c>
      <c r="B7766" s="66" t="s">
        <v>139</v>
      </c>
      <c r="C7766" s="65" t="s">
        <v>545</v>
      </c>
      <c r="D7766" s="66" t="s">
        <v>370</v>
      </c>
      <c r="E7766" s="66" t="s">
        <v>371</v>
      </c>
      <c r="F7766" s="65">
        <v>250417</v>
      </c>
      <c r="G7766" s="65" t="s">
        <v>39</v>
      </c>
      <c r="H7766" s="67">
        <v>1</v>
      </c>
      <c r="I7766" s="69" t="s">
        <v>1219</v>
      </c>
      <c r="J7766" s="63">
        <f t="shared" si="30"/>
        <v>44900</v>
      </c>
      <c r="K7766" s="64">
        <f>IF(ISBLANK(J7766),,H7766*INDEX(Inputs!G:G,MATCH(F7766,Inputs!E:E,0)))</f>
        <v>929</v>
      </c>
      <c r="L7766" s="65" t="str">
        <f>IF(ISBLANK(J7766),,INDEX(Inputs!D:D,MATCH(F7766,Inputs!E:E,0)))</f>
        <v>416PP Super Speed Hub 4 Port USB 3.0</v>
      </c>
      <c r="M7766" s="65" t="str">
        <f>IF(ISBLANK(#REF!),,IF(B7766="Online","Online",IF(LEFT(B7766,1)="E","Online","Offline")))</f>
        <v>Offline</v>
      </c>
      <c r="N7766" s="64">
        <f>IF(ISBLANK(M7766),,H7766*INDEX(Inputs!F:F,MATCH(F7766,Inputs!E:E,0)))</f>
        <v>1499</v>
      </c>
      <c r="O7766" s="65"/>
    </row>
    <row r="7767" ht="15.75" customHeight="1" spans="1:15">
      <c r="A7767" s="65" t="s">
        <v>623</v>
      </c>
      <c r="B7767" s="66" t="s">
        <v>144</v>
      </c>
      <c r="C7767" s="65" t="s">
        <v>660</v>
      </c>
      <c r="D7767" s="66" t="s">
        <v>414</v>
      </c>
      <c r="E7767" s="66" t="s">
        <v>415</v>
      </c>
      <c r="F7767" s="65">
        <v>250424</v>
      </c>
      <c r="G7767" s="65" t="s">
        <v>15</v>
      </c>
      <c r="H7767" s="67">
        <v>1</v>
      </c>
      <c r="I7767" s="69" t="s">
        <v>1219</v>
      </c>
      <c r="J7767" s="63">
        <f t="shared" si="30"/>
        <v>44900</v>
      </c>
      <c r="K7767" s="64">
        <f>IF(ISBLANK(J7767),,H7767*INDEX(Inputs!G:G,MATCH(F7767,Inputs!E:E,0)))</f>
        <v>999</v>
      </c>
      <c r="L7767" s="65" t="str">
        <f>IF(ISBLANK(J7767),,INDEX(Inputs!D:D,MATCH(F7767,Inputs!E:E,0)))</f>
        <v>419V2 PRIMUS Wireless Desktop V2</v>
      </c>
      <c r="M7767" s="65" t="str">
        <f>IF(ISBLANK(#REF!),,IF(B7767="Online","Online",IF(LEFT(B7767,1)="E","Online","Offline")))</f>
        <v>Offline</v>
      </c>
      <c r="N7767" s="64">
        <f>IF(ISBLANK(M7767),,H7767*INDEX(Inputs!F:F,MATCH(F7767,Inputs!E:E,0)))</f>
        <v>1199</v>
      </c>
      <c r="O7767" s="65"/>
    </row>
    <row r="7768" ht="15.75" customHeight="1" spans="1:15">
      <c r="A7768" s="65" t="s">
        <v>476</v>
      </c>
      <c r="B7768" s="66" t="s">
        <v>138</v>
      </c>
      <c r="C7768" s="65" t="s">
        <v>477</v>
      </c>
      <c r="D7768" s="66" t="s">
        <v>414</v>
      </c>
      <c r="E7768" s="66" t="s">
        <v>415</v>
      </c>
      <c r="F7768" s="65">
        <v>250424</v>
      </c>
      <c r="G7768" s="65" t="s">
        <v>15</v>
      </c>
      <c r="H7768" s="67">
        <v>1</v>
      </c>
      <c r="I7768" s="69" t="s">
        <v>1219</v>
      </c>
      <c r="J7768" s="63">
        <f t="shared" si="30"/>
        <v>44900</v>
      </c>
      <c r="K7768" s="64">
        <f>IF(ISBLANK(J7768),,H7768*INDEX(Inputs!G:G,MATCH(F7768,Inputs!E:E,0)))</f>
        <v>999</v>
      </c>
      <c r="L7768" s="65" t="str">
        <f>IF(ISBLANK(J7768),,INDEX(Inputs!D:D,MATCH(F7768,Inputs!E:E,0)))</f>
        <v>419V2 PRIMUS Wireless Desktop V2</v>
      </c>
      <c r="M7768" s="65" t="str">
        <f>IF(ISBLANK(#REF!),,IF(B7768="Online","Online",IF(LEFT(B7768,1)="E","Online","Offline")))</f>
        <v>Offline</v>
      </c>
      <c r="N7768" s="64">
        <f>IF(ISBLANK(M7768),,H7768*INDEX(Inputs!F:F,MATCH(F7768,Inputs!E:E,0)))</f>
        <v>1199</v>
      </c>
      <c r="O7768" s="65"/>
    </row>
    <row r="7769" ht="15.75" customHeight="1" spans="1:15">
      <c r="A7769" s="65" t="s">
        <v>476</v>
      </c>
      <c r="B7769" s="66" t="s">
        <v>546</v>
      </c>
      <c r="C7769" s="65" t="s">
        <v>547</v>
      </c>
      <c r="D7769" s="66" t="s">
        <v>370</v>
      </c>
      <c r="E7769" s="66" t="s">
        <v>410</v>
      </c>
      <c r="F7769" s="65">
        <v>250877</v>
      </c>
      <c r="G7769" s="65" t="s">
        <v>22</v>
      </c>
      <c r="H7769" s="67">
        <v>1</v>
      </c>
      <c r="I7769" s="69" t="s">
        <v>1219</v>
      </c>
      <c r="J7769" s="63">
        <f t="shared" si="30"/>
        <v>44900</v>
      </c>
      <c r="K7769" s="64">
        <f>IF(ISBLANK(J7769),,H7769*INDEX(Inputs!G:G,MATCH(F7769,Inputs!E:E,0)))</f>
        <v>349</v>
      </c>
      <c r="L7769" s="65" t="str">
        <f>IF(ISBLANK(J7769),,INDEX(Inputs!D:D,MATCH(F7769,Inputs!E:E,0)))</f>
        <v>595BK Evo Fox Falcon X35 Medium Speed Mouse Pad</v>
      </c>
      <c r="M7769" s="65" t="str">
        <f>IF(ISBLANK(#REF!),,IF(B7769="Online","Online",IF(LEFT(B7769,1)="E","Online","Offline")))</f>
        <v>Offline</v>
      </c>
      <c r="N7769" s="64">
        <f>IF(ISBLANK(M7769),,H7769*INDEX(Inputs!F:F,MATCH(F7769,Inputs!E:E,0)))</f>
        <v>699</v>
      </c>
      <c r="O7769" s="65"/>
    </row>
    <row r="7770" ht="15.75" customHeight="1" spans="1:15">
      <c r="A7770" s="65" t="s">
        <v>458</v>
      </c>
      <c r="B7770" s="66" t="s">
        <v>21</v>
      </c>
      <c r="C7770" s="65" t="s">
        <v>489</v>
      </c>
      <c r="D7770" s="66" t="s">
        <v>370</v>
      </c>
      <c r="E7770" s="66" t="s">
        <v>410</v>
      </c>
      <c r="F7770" s="65">
        <v>250876</v>
      </c>
      <c r="G7770" s="65" t="s">
        <v>26</v>
      </c>
      <c r="H7770" s="67">
        <v>1</v>
      </c>
      <c r="I7770" s="69" t="s">
        <v>1219</v>
      </c>
      <c r="J7770" s="63">
        <f t="shared" si="30"/>
        <v>44900</v>
      </c>
      <c r="K7770" s="64">
        <f>IF(ISBLANK(J7770),,H7770*INDEX(Inputs!G:G,MATCH(F7770,Inputs!E:E,0)))</f>
        <v>1399</v>
      </c>
      <c r="L7770" s="65" t="str">
        <f>IF(ISBLANK(J7770),,INDEX(Inputs!D:D,MATCH(F7770,Inputs!E:E,0)))</f>
        <v>649BK EvoFox Typhoon Laptop Cooling Pad</v>
      </c>
      <c r="M7770" s="65" t="str">
        <f>IF(ISBLANK(#REF!),,IF(B7770="Online","Online",IF(LEFT(B7770,1)="E","Online","Offline")))</f>
        <v>Offline</v>
      </c>
      <c r="N7770" s="64">
        <f>IF(ISBLANK(M7770),,H7770*INDEX(Inputs!F:F,MATCH(F7770,Inputs!E:E,0)))</f>
        <v>1999</v>
      </c>
      <c r="O7770" s="65"/>
    </row>
    <row r="7771" ht="15.75" customHeight="1" spans="1:15">
      <c r="A7771" s="65" t="s">
        <v>458</v>
      </c>
      <c r="B7771" s="66" t="s">
        <v>21</v>
      </c>
      <c r="C7771" s="65" t="s">
        <v>489</v>
      </c>
      <c r="D7771" s="66" t="s">
        <v>370</v>
      </c>
      <c r="E7771" s="66" t="s">
        <v>371</v>
      </c>
      <c r="F7771" s="65">
        <v>260086</v>
      </c>
      <c r="G7771" s="65" t="s">
        <v>16</v>
      </c>
      <c r="H7771" s="67">
        <v>1</v>
      </c>
      <c r="I7771" s="69" t="s">
        <v>1219</v>
      </c>
      <c r="J7771" s="63">
        <f t="shared" si="30"/>
        <v>44900</v>
      </c>
      <c r="K7771" s="64">
        <f>IF(ISBLANK(J7771),,H7771*INDEX(Inputs!G:G,MATCH(F7771,Inputs!E:E,0)))</f>
        <v>1699</v>
      </c>
      <c r="L7771" s="65" t="str">
        <f>IF(ISBLANK(J7771),,INDEX(Inputs!D:D,MATCH(F7771,Inputs!E:E,0)))</f>
        <v>436BK Type-C 6 in 1 Multiport Hub</v>
      </c>
      <c r="M7771" s="65" t="str">
        <f>IF(ISBLANK(#REF!),,IF(B7771="Online","Online",IF(LEFT(B7771,1)="E","Online","Offline")))</f>
        <v>Offline</v>
      </c>
      <c r="N7771" s="64">
        <f>IF(ISBLANK(M7771),,H7771*INDEX(Inputs!F:F,MATCH(F7771,Inputs!E:E,0)))</f>
        <v>2599</v>
      </c>
      <c r="O7771" s="65"/>
    </row>
    <row r="7772" ht="15.75" customHeight="1" spans="1:15">
      <c r="A7772" s="65" t="s">
        <v>458</v>
      </c>
      <c r="B7772" s="66" t="s">
        <v>683</v>
      </c>
      <c r="C7772" s="65" t="s">
        <v>684</v>
      </c>
      <c r="D7772" s="66" t="s">
        <v>414</v>
      </c>
      <c r="E7772" s="66" t="s">
        <v>415</v>
      </c>
      <c r="F7772" s="65">
        <v>250874</v>
      </c>
      <c r="G7772" s="65" t="s">
        <v>13</v>
      </c>
      <c r="H7772" s="67">
        <v>1</v>
      </c>
      <c r="I7772" s="69" t="s">
        <v>1219</v>
      </c>
      <c r="J7772" s="63">
        <f t="shared" si="30"/>
        <v>44900</v>
      </c>
      <c r="K7772" s="64">
        <f>IF(ISBLANK(J7772),,H7772*INDEX(Inputs!G:G,MATCH(F7772,Inputs!E:E,0)))</f>
        <v>1349</v>
      </c>
      <c r="L7772" s="65" t="str">
        <f>IF(ISBLANK(J7772),,INDEX(Inputs!D:D,MATCH(F7772,Inputs!E:E,0)))</f>
        <v>432BK EvoFox X-Team Gaming Keyboard &amp; Mouse (USB)</v>
      </c>
      <c r="M7772" s="65" t="str">
        <f>IF(ISBLANK(#REF!),,IF(B7772="Online","Online",IF(LEFT(B7772,1)="E","Online","Offline")))</f>
        <v>Offline</v>
      </c>
      <c r="N7772" s="64">
        <f>IF(ISBLANK(M7772),,H7772*INDEX(Inputs!F:F,MATCH(F7772,Inputs!E:E,0)))</f>
        <v>1899</v>
      </c>
      <c r="O7772" s="65"/>
    </row>
    <row r="7773" ht="15.75" customHeight="1" spans="1:15">
      <c r="A7773" s="65" t="s">
        <v>447</v>
      </c>
      <c r="B7773" s="66" t="s">
        <v>206</v>
      </c>
      <c r="C7773" s="65" t="s">
        <v>865</v>
      </c>
      <c r="D7773" s="66" t="s">
        <v>370</v>
      </c>
      <c r="E7773" s="66" t="s">
        <v>371</v>
      </c>
      <c r="F7773" s="65">
        <v>250417</v>
      </c>
      <c r="G7773" s="65" t="s">
        <v>39</v>
      </c>
      <c r="H7773" s="67">
        <v>1</v>
      </c>
      <c r="I7773" s="69" t="s">
        <v>1219</v>
      </c>
      <c r="J7773" s="63">
        <f t="shared" si="30"/>
        <v>44900</v>
      </c>
      <c r="K7773" s="64">
        <f>IF(ISBLANK(J7773),,H7773*INDEX(Inputs!G:G,MATCH(F7773,Inputs!E:E,0)))</f>
        <v>929</v>
      </c>
      <c r="L7773" s="65" t="str">
        <f>IF(ISBLANK(J7773),,INDEX(Inputs!D:D,MATCH(F7773,Inputs!E:E,0)))</f>
        <v>416PP Super Speed Hub 4 Port USB 3.0</v>
      </c>
      <c r="M7773" s="65" t="str">
        <f>IF(ISBLANK(#REF!),,IF(B7773="Online","Online",IF(LEFT(B7773,1)="E","Online","Offline")))</f>
        <v>Offline</v>
      </c>
      <c r="N7773" s="64">
        <f>IF(ISBLANK(M7773),,H7773*INDEX(Inputs!F:F,MATCH(F7773,Inputs!E:E,0)))</f>
        <v>1499</v>
      </c>
      <c r="O7773" s="65"/>
    </row>
    <row r="7774" ht="15.75" customHeight="1" spans="1:15">
      <c r="A7774" s="65" t="s">
        <v>407</v>
      </c>
      <c r="B7774" s="66" t="s">
        <v>10</v>
      </c>
      <c r="C7774" s="65" t="s">
        <v>605</v>
      </c>
      <c r="D7774" s="66" t="s">
        <v>370</v>
      </c>
      <c r="E7774" s="66" t="s">
        <v>410</v>
      </c>
      <c r="F7774" s="65">
        <v>250877</v>
      </c>
      <c r="G7774" s="65" t="s">
        <v>22</v>
      </c>
      <c r="H7774" s="67">
        <v>1</v>
      </c>
      <c r="I7774" s="69" t="s">
        <v>1219</v>
      </c>
      <c r="J7774" s="63">
        <f t="shared" si="30"/>
        <v>44900</v>
      </c>
      <c r="K7774" s="64">
        <f>IF(ISBLANK(J7774),,H7774*INDEX(Inputs!G:G,MATCH(F7774,Inputs!E:E,0)))</f>
        <v>349</v>
      </c>
      <c r="L7774" s="65" t="str">
        <f>IF(ISBLANK(J7774),,INDEX(Inputs!D:D,MATCH(F7774,Inputs!E:E,0)))</f>
        <v>595BK Evo Fox Falcon X35 Medium Speed Mouse Pad</v>
      </c>
      <c r="M7774" s="65" t="str">
        <f>IF(ISBLANK(#REF!),,IF(B7774="Online","Online",IF(LEFT(B7774,1)="E","Online","Offline")))</f>
        <v>Offline</v>
      </c>
      <c r="N7774" s="64">
        <f>IF(ISBLANK(M7774),,H7774*INDEX(Inputs!F:F,MATCH(F7774,Inputs!E:E,0)))</f>
        <v>699</v>
      </c>
      <c r="O7774" s="65"/>
    </row>
    <row r="7775" ht="15.75" customHeight="1" spans="1:15">
      <c r="A7775" s="65" t="s">
        <v>407</v>
      </c>
      <c r="B7775" s="66" t="s">
        <v>10</v>
      </c>
      <c r="C7775" s="65" t="s">
        <v>605</v>
      </c>
      <c r="D7775" s="66" t="s">
        <v>370</v>
      </c>
      <c r="E7775" s="66" t="s">
        <v>410</v>
      </c>
      <c r="F7775" s="65">
        <v>250878</v>
      </c>
      <c r="G7775" s="65" t="s">
        <v>24</v>
      </c>
      <c r="H7775" s="67">
        <v>1</v>
      </c>
      <c r="I7775" s="69" t="s">
        <v>1219</v>
      </c>
      <c r="J7775" s="63">
        <f t="shared" si="30"/>
        <v>44900</v>
      </c>
      <c r="K7775" s="64">
        <f>IF(ISBLANK(J7775),,H7775*INDEX(Inputs!G:G,MATCH(F7775,Inputs!E:E,0)))</f>
        <v>999</v>
      </c>
      <c r="L7775" s="65" t="str">
        <f>IF(ISBLANK(J7775),,INDEX(Inputs!D:D,MATCH(F7775,Inputs!E:E,0)))</f>
        <v>596BK Evo Fox Falcon LX35 Medium Speed LED Mouse Pad</v>
      </c>
      <c r="M7775" s="65" t="str">
        <f>IF(ISBLANK(#REF!),,IF(B7775="Online","Online",IF(LEFT(B7775,1)="E","Online","Offline")))</f>
        <v>Offline</v>
      </c>
      <c r="N7775" s="64">
        <f>IF(ISBLANK(M7775),,H7775*INDEX(Inputs!F:F,MATCH(F7775,Inputs!E:E,0)))</f>
        <v>1999</v>
      </c>
      <c r="O7775" s="65"/>
    </row>
    <row r="7776" ht="15.75" customHeight="1" spans="1:15">
      <c r="A7776" s="65" t="s">
        <v>362</v>
      </c>
      <c r="B7776" s="66" t="s">
        <v>104</v>
      </c>
      <c r="C7776" s="65" t="s">
        <v>515</v>
      </c>
      <c r="D7776" s="66" t="s">
        <v>414</v>
      </c>
      <c r="E7776" s="66" t="s">
        <v>415</v>
      </c>
      <c r="F7776" s="65">
        <v>250874</v>
      </c>
      <c r="G7776" s="65" t="s">
        <v>13</v>
      </c>
      <c r="H7776" s="67">
        <v>1</v>
      </c>
      <c r="I7776" s="69" t="s">
        <v>1219</v>
      </c>
      <c r="J7776" s="63">
        <f t="shared" si="30"/>
        <v>44900</v>
      </c>
      <c r="K7776" s="64">
        <f>IF(ISBLANK(J7776),,H7776*INDEX(Inputs!G:G,MATCH(F7776,Inputs!E:E,0)))</f>
        <v>1349</v>
      </c>
      <c r="L7776" s="65" t="str">
        <f>IF(ISBLANK(J7776),,INDEX(Inputs!D:D,MATCH(F7776,Inputs!E:E,0)))</f>
        <v>432BK EvoFox X-Team Gaming Keyboard &amp; Mouse (USB)</v>
      </c>
      <c r="M7776" s="65" t="str">
        <f>IF(ISBLANK(#REF!),,IF(B7776="Online","Online",IF(LEFT(B7776,1)="E","Online","Offline")))</f>
        <v>Offline</v>
      </c>
      <c r="N7776" s="64">
        <f>IF(ISBLANK(M7776),,H7776*INDEX(Inputs!F:F,MATCH(F7776,Inputs!E:E,0)))</f>
        <v>1899</v>
      </c>
      <c r="O7776" s="65"/>
    </row>
    <row r="7777" ht="15.75" customHeight="1" spans="1:15">
      <c r="A7777" s="65" t="s">
        <v>367</v>
      </c>
      <c r="B7777" s="66" t="s">
        <v>163</v>
      </c>
      <c r="C7777" s="65" t="s">
        <v>638</v>
      </c>
      <c r="D7777" s="66" t="s">
        <v>370</v>
      </c>
      <c r="E7777" s="66" t="s">
        <v>410</v>
      </c>
      <c r="F7777" s="65">
        <v>250877</v>
      </c>
      <c r="G7777" s="65" t="s">
        <v>22</v>
      </c>
      <c r="H7777" s="67">
        <v>1</v>
      </c>
      <c r="I7777" s="69" t="s">
        <v>1219</v>
      </c>
      <c r="J7777" s="63">
        <f t="shared" si="30"/>
        <v>44900</v>
      </c>
      <c r="K7777" s="64">
        <f>IF(ISBLANK(J7777),,H7777*INDEX(Inputs!G:G,MATCH(F7777,Inputs!E:E,0)))</f>
        <v>349</v>
      </c>
      <c r="L7777" s="65" t="str">
        <f>IF(ISBLANK(J7777),,INDEX(Inputs!D:D,MATCH(F7777,Inputs!E:E,0)))</f>
        <v>595BK Evo Fox Falcon X35 Medium Speed Mouse Pad</v>
      </c>
      <c r="M7777" s="65" t="str">
        <f>IF(ISBLANK(#REF!),,IF(B7777="Online","Online",IF(LEFT(B7777,1)="E","Online","Offline")))</f>
        <v>Offline</v>
      </c>
      <c r="N7777" s="64">
        <f>IF(ISBLANK(M7777),,H7777*INDEX(Inputs!F:F,MATCH(F7777,Inputs!E:E,0)))</f>
        <v>699</v>
      </c>
      <c r="O7777" s="65"/>
    </row>
    <row r="7778" ht="15.75" customHeight="1" spans="1:15">
      <c r="A7778" s="65" t="s">
        <v>358</v>
      </c>
      <c r="B7778" s="66" t="s">
        <v>359</v>
      </c>
      <c r="C7778" s="65" t="s">
        <v>360</v>
      </c>
      <c r="D7778" s="66" t="s">
        <v>414</v>
      </c>
      <c r="E7778" s="66" t="s">
        <v>415</v>
      </c>
      <c r="F7778" s="65">
        <v>250424</v>
      </c>
      <c r="G7778" s="65" t="s">
        <v>15</v>
      </c>
      <c r="H7778" s="67">
        <v>-1</v>
      </c>
      <c r="I7778" s="69" t="s">
        <v>1219</v>
      </c>
      <c r="J7778" s="63">
        <f t="shared" si="30"/>
        <v>44900</v>
      </c>
      <c r="K7778" s="64">
        <f>IF(ISBLANK(J7778),,H7778*INDEX(Inputs!G:G,MATCH(F7778,Inputs!E:E,0)))</f>
        <v>-999</v>
      </c>
      <c r="L7778" s="65" t="str">
        <f>IF(ISBLANK(J7778),,INDEX(Inputs!D:D,MATCH(F7778,Inputs!E:E,0)))</f>
        <v>419V2 PRIMUS Wireless Desktop V2</v>
      </c>
      <c r="M7778" s="65" t="str">
        <f>IF(ISBLANK(#REF!),,IF(B7778="Online","Online",IF(LEFT(B7778,1)="E","Online","Offline")))</f>
        <v>Online</v>
      </c>
      <c r="N7778" s="64">
        <f>IF(ISBLANK(M7778),,H7778*INDEX(Inputs!F:F,MATCH(F7778,Inputs!E:E,0)))</f>
        <v>-1199</v>
      </c>
      <c r="O7778" s="65"/>
    </row>
    <row r="7779" ht="15.75" customHeight="1" spans="1:15">
      <c r="A7779" s="65" t="s">
        <v>376</v>
      </c>
      <c r="B7779" s="66" t="s">
        <v>377</v>
      </c>
      <c r="C7779" s="65" t="s">
        <v>378</v>
      </c>
      <c r="D7779" s="66" t="s">
        <v>370</v>
      </c>
      <c r="E7779" s="66" t="s">
        <v>410</v>
      </c>
      <c r="F7779" s="65">
        <v>250423</v>
      </c>
      <c r="G7779" s="65" t="s">
        <v>11</v>
      </c>
      <c r="H7779" s="67">
        <v>1</v>
      </c>
      <c r="I7779" s="69" t="s">
        <v>1219</v>
      </c>
      <c r="J7779" s="63">
        <f t="shared" si="30"/>
        <v>44900</v>
      </c>
      <c r="K7779" s="64">
        <f>IF(ISBLANK(J7779),,H7779*INDEX(Inputs!G:G,MATCH(F7779,Inputs!E:E,0)))</f>
        <v>759</v>
      </c>
      <c r="L7779" s="65" t="str">
        <f>IF(ISBLANK(J7779),,INDEX(Inputs!D:D,MATCH(F7779,Inputs!E:E,0)))</f>
        <v>650GR Ergo View Laptop Stand-Grey</v>
      </c>
      <c r="M7779" s="65" t="str">
        <f>IF(ISBLANK(#REF!),,IF(B7779="Online","Online",IF(LEFT(B7779,1)="E","Online","Offline")))</f>
        <v>Online</v>
      </c>
      <c r="N7779" s="64">
        <f>IF(ISBLANK(M7779),,H7779*INDEX(Inputs!F:F,MATCH(F7779,Inputs!E:E,0)))</f>
        <v>899</v>
      </c>
      <c r="O7779" s="65"/>
    </row>
    <row r="7780" ht="15.75" customHeight="1" spans="1:15">
      <c r="A7780" s="65" t="s">
        <v>376</v>
      </c>
      <c r="B7780" s="66" t="s">
        <v>377</v>
      </c>
      <c r="C7780" s="65" t="s">
        <v>378</v>
      </c>
      <c r="D7780" s="66" t="s">
        <v>414</v>
      </c>
      <c r="E7780" s="66" t="s">
        <v>415</v>
      </c>
      <c r="F7780" s="65">
        <v>250424</v>
      </c>
      <c r="G7780" s="65" t="s">
        <v>15</v>
      </c>
      <c r="H7780" s="67">
        <v>1</v>
      </c>
      <c r="I7780" s="69" t="s">
        <v>1219</v>
      </c>
      <c r="J7780" s="63">
        <f t="shared" si="30"/>
        <v>44900</v>
      </c>
      <c r="K7780" s="64">
        <f>IF(ISBLANK(J7780),,H7780*INDEX(Inputs!G:G,MATCH(F7780,Inputs!E:E,0)))</f>
        <v>999</v>
      </c>
      <c r="L7780" s="65" t="str">
        <f>IF(ISBLANK(J7780),,INDEX(Inputs!D:D,MATCH(F7780,Inputs!E:E,0)))</f>
        <v>419V2 PRIMUS Wireless Desktop V2</v>
      </c>
      <c r="M7780" s="65" t="str">
        <f>IF(ISBLANK(#REF!),,IF(B7780="Online","Online",IF(LEFT(B7780,1)="E","Online","Offline")))</f>
        <v>Online</v>
      </c>
      <c r="N7780" s="64">
        <f>IF(ISBLANK(M7780),,H7780*INDEX(Inputs!F:F,MATCH(F7780,Inputs!E:E,0)))</f>
        <v>1199</v>
      </c>
      <c r="O7780" s="65"/>
    </row>
    <row r="7781" ht="15.75" customHeight="1" spans="1:15">
      <c r="A7781" s="65" t="s">
        <v>376</v>
      </c>
      <c r="B7781" s="66" t="s">
        <v>377</v>
      </c>
      <c r="C7781" s="65" t="s">
        <v>378</v>
      </c>
      <c r="D7781" s="66" t="s">
        <v>414</v>
      </c>
      <c r="E7781" s="66" t="s">
        <v>415</v>
      </c>
      <c r="F7781" s="65">
        <v>250873</v>
      </c>
      <c r="G7781" s="65" t="s">
        <v>12</v>
      </c>
      <c r="H7781" s="67">
        <v>1</v>
      </c>
      <c r="I7781" s="69" t="s">
        <v>1219</v>
      </c>
      <c r="J7781" s="63">
        <f t="shared" si="30"/>
        <v>44900</v>
      </c>
      <c r="K7781" s="64">
        <f>IF(ISBLANK(J7781),,H7781*INDEX(Inputs!G:G,MATCH(F7781,Inputs!E:E,0)))</f>
        <v>999</v>
      </c>
      <c r="L7781" s="65" t="str">
        <f>IF(ISBLANK(J7781),,INDEX(Inputs!D:D,MATCH(F7781,Inputs!E:E,0)))</f>
        <v>422BK Evo Fox Fireblade Gaming Keyboard USB</v>
      </c>
      <c r="M7781" s="65" t="str">
        <f>IF(ISBLANK(#REF!),,IF(B7781="Online","Online",IF(LEFT(B7781,1)="E","Online","Offline")))</f>
        <v>Online</v>
      </c>
      <c r="N7781" s="64">
        <f>IF(ISBLANK(M7781),,H7781*INDEX(Inputs!F:F,MATCH(F7781,Inputs!E:E,0)))</f>
        <v>1299</v>
      </c>
      <c r="O7781" s="65"/>
    </row>
    <row r="7782" ht="15.75" customHeight="1" spans="1:15">
      <c r="A7782" s="65" t="s">
        <v>327</v>
      </c>
      <c r="B7782" s="66" t="s">
        <v>35</v>
      </c>
      <c r="C7782" s="65" t="s">
        <v>525</v>
      </c>
      <c r="D7782" s="66" t="s">
        <v>370</v>
      </c>
      <c r="E7782" s="66" t="s">
        <v>410</v>
      </c>
      <c r="F7782" s="65">
        <v>250423</v>
      </c>
      <c r="G7782" s="65" t="s">
        <v>11</v>
      </c>
      <c r="H7782" s="67">
        <v>1</v>
      </c>
      <c r="I7782" s="69" t="s">
        <v>1219</v>
      </c>
      <c r="J7782" s="63">
        <f t="shared" si="30"/>
        <v>44900</v>
      </c>
      <c r="K7782" s="64">
        <f>IF(ISBLANK(J7782),,H7782*INDEX(Inputs!G:G,MATCH(F7782,Inputs!E:E,0)))</f>
        <v>759</v>
      </c>
      <c r="L7782" s="65" t="str">
        <f>IF(ISBLANK(J7782),,INDEX(Inputs!D:D,MATCH(F7782,Inputs!E:E,0)))</f>
        <v>650GR Ergo View Laptop Stand-Grey</v>
      </c>
      <c r="M7782" s="65" t="str">
        <f>IF(ISBLANK(#REF!),,IF(B7782="Online","Online",IF(LEFT(B7782,1)="E","Online","Offline")))</f>
        <v>Offline</v>
      </c>
      <c r="N7782" s="64">
        <f>IF(ISBLANK(M7782),,H7782*INDEX(Inputs!F:F,MATCH(F7782,Inputs!E:E,0)))</f>
        <v>899</v>
      </c>
      <c r="O7782" s="65"/>
    </row>
    <row r="7783" ht="15.75" customHeight="1" spans="1:15">
      <c r="A7783" s="65" t="s">
        <v>327</v>
      </c>
      <c r="B7783" s="66" t="s">
        <v>63</v>
      </c>
      <c r="C7783" s="65" t="s">
        <v>527</v>
      </c>
      <c r="D7783" s="66" t="s">
        <v>370</v>
      </c>
      <c r="E7783" s="66" t="s">
        <v>371</v>
      </c>
      <c r="F7783" s="65">
        <v>260085</v>
      </c>
      <c r="G7783" s="65" t="s">
        <v>32</v>
      </c>
      <c r="H7783" s="67">
        <v>1</v>
      </c>
      <c r="I7783" s="69" t="s">
        <v>1219</v>
      </c>
      <c r="J7783" s="63">
        <f t="shared" si="30"/>
        <v>44900</v>
      </c>
      <c r="K7783" s="64">
        <f>IF(ISBLANK(J7783),,H7783*INDEX(Inputs!G:G,MATCH(F7783,Inputs!E:E,0)))</f>
        <v>1059</v>
      </c>
      <c r="L7783" s="65" t="str">
        <f>IF(ISBLANK(J7783),,INDEX(Inputs!D:D,MATCH(F7783,Inputs!E:E,0)))</f>
        <v>435BK Type-C 4 Port USB 3.0 Hub Pro</v>
      </c>
      <c r="M7783" s="65" t="str">
        <f>IF(ISBLANK(#REF!),,IF(B7783="Online","Online",IF(LEFT(B7783,1)="E","Online","Offline")))</f>
        <v>Offline</v>
      </c>
      <c r="N7783" s="64">
        <f>IF(ISBLANK(M7783),,H7783*INDEX(Inputs!F:F,MATCH(F7783,Inputs!E:E,0)))</f>
        <v>1599</v>
      </c>
      <c r="O7783" s="65"/>
    </row>
    <row r="7784" ht="15.75" customHeight="1" spans="1:15">
      <c r="A7784" s="65" t="s">
        <v>327</v>
      </c>
      <c r="B7784" s="66" t="s">
        <v>495</v>
      </c>
      <c r="C7784" s="65" t="s">
        <v>496</v>
      </c>
      <c r="D7784" s="66" t="s">
        <v>370</v>
      </c>
      <c r="E7784" s="66" t="s">
        <v>410</v>
      </c>
      <c r="F7784" s="65">
        <v>250877</v>
      </c>
      <c r="G7784" s="65" t="s">
        <v>22</v>
      </c>
      <c r="H7784" s="67">
        <v>1</v>
      </c>
      <c r="I7784" s="69" t="s">
        <v>1219</v>
      </c>
      <c r="J7784" s="63">
        <f t="shared" si="30"/>
        <v>44900</v>
      </c>
      <c r="K7784" s="64">
        <f>IF(ISBLANK(J7784),,H7784*INDEX(Inputs!G:G,MATCH(F7784,Inputs!E:E,0)))</f>
        <v>349</v>
      </c>
      <c r="L7784" s="65" t="str">
        <f>IF(ISBLANK(J7784),,INDEX(Inputs!D:D,MATCH(F7784,Inputs!E:E,0)))</f>
        <v>595BK Evo Fox Falcon X35 Medium Speed Mouse Pad</v>
      </c>
      <c r="M7784" s="65" t="str">
        <f>IF(ISBLANK(#REF!),,IF(B7784="Online","Online",IF(LEFT(B7784,1)="E","Online","Offline")))</f>
        <v>Offline</v>
      </c>
      <c r="N7784" s="64">
        <f>IF(ISBLANK(M7784),,H7784*INDEX(Inputs!F:F,MATCH(F7784,Inputs!E:E,0)))</f>
        <v>699</v>
      </c>
      <c r="O7784" s="65"/>
    </row>
    <row r="7785" ht="15.75" customHeight="1" spans="1:15">
      <c r="A7785" s="65" t="s">
        <v>402</v>
      </c>
      <c r="B7785" s="66" t="s">
        <v>129</v>
      </c>
      <c r="C7785" s="65" t="s">
        <v>403</v>
      </c>
      <c r="D7785" s="66" t="s">
        <v>414</v>
      </c>
      <c r="E7785" s="66" t="s">
        <v>415</v>
      </c>
      <c r="F7785" s="65">
        <v>250874</v>
      </c>
      <c r="G7785" s="65" t="s">
        <v>13</v>
      </c>
      <c r="H7785" s="67">
        <v>1</v>
      </c>
      <c r="I7785" s="69" t="s">
        <v>1219</v>
      </c>
      <c r="J7785" s="63">
        <f t="shared" si="30"/>
        <v>44900</v>
      </c>
      <c r="K7785" s="64">
        <f>IF(ISBLANK(J7785),,H7785*INDEX(Inputs!G:G,MATCH(F7785,Inputs!E:E,0)))</f>
        <v>1349</v>
      </c>
      <c r="L7785" s="65" t="str">
        <f>IF(ISBLANK(J7785),,INDEX(Inputs!D:D,MATCH(F7785,Inputs!E:E,0)))</f>
        <v>432BK EvoFox X-Team Gaming Keyboard &amp; Mouse (USB)</v>
      </c>
      <c r="M7785" s="65" t="str">
        <f>IF(ISBLANK(#REF!),,IF(B7785="Online","Online",IF(LEFT(B7785,1)="E","Online","Offline")))</f>
        <v>Offline</v>
      </c>
      <c r="N7785" s="64">
        <f>IF(ISBLANK(M7785),,H7785*INDEX(Inputs!F:F,MATCH(F7785,Inputs!E:E,0)))</f>
        <v>1899</v>
      </c>
      <c r="O7785" s="65"/>
    </row>
    <row r="7786" ht="15.75" customHeight="1" spans="1:15">
      <c r="A7786" s="65" t="s">
        <v>728</v>
      </c>
      <c r="B7786" s="66" t="s">
        <v>131</v>
      </c>
      <c r="C7786" s="65" t="s">
        <v>729</v>
      </c>
      <c r="D7786" s="66" t="s">
        <v>414</v>
      </c>
      <c r="E7786" s="66" t="s">
        <v>415</v>
      </c>
      <c r="F7786" s="65">
        <v>250874</v>
      </c>
      <c r="G7786" s="65" t="s">
        <v>13</v>
      </c>
      <c r="H7786" s="67">
        <v>1</v>
      </c>
      <c r="I7786" s="69" t="s">
        <v>1219</v>
      </c>
      <c r="J7786" s="63">
        <f t="shared" si="30"/>
        <v>44900</v>
      </c>
      <c r="K7786" s="64">
        <f>IF(ISBLANK(J7786),,H7786*INDEX(Inputs!G:G,MATCH(F7786,Inputs!E:E,0)))</f>
        <v>1349</v>
      </c>
      <c r="L7786" s="65" t="str">
        <f>IF(ISBLANK(J7786),,INDEX(Inputs!D:D,MATCH(F7786,Inputs!E:E,0)))</f>
        <v>432BK EvoFox X-Team Gaming Keyboard &amp; Mouse (USB)</v>
      </c>
      <c r="M7786" s="65" t="str">
        <f>IF(ISBLANK(#REF!),,IF(B7786="Online","Online",IF(LEFT(B7786,1)="E","Online","Offline")))</f>
        <v>Offline</v>
      </c>
      <c r="N7786" s="64">
        <f>IF(ISBLANK(M7786),,H7786*INDEX(Inputs!F:F,MATCH(F7786,Inputs!E:E,0)))</f>
        <v>1899</v>
      </c>
      <c r="O7786" s="65"/>
    </row>
    <row r="7787" ht="15.75" customHeight="1" spans="1:15">
      <c r="A7787" s="65" t="s">
        <v>554</v>
      </c>
      <c r="B7787" s="66" t="s">
        <v>220</v>
      </c>
      <c r="C7787" s="65" t="s">
        <v>555</v>
      </c>
      <c r="D7787" s="66" t="s">
        <v>370</v>
      </c>
      <c r="E7787" s="66" t="s">
        <v>410</v>
      </c>
      <c r="F7787" s="65">
        <v>250423</v>
      </c>
      <c r="G7787" s="65" t="s">
        <v>11</v>
      </c>
      <c r="H7787" s="67">
        <v>1</v>
      </c>
      <c r="I7787" s="69" t="s">
        <v>1219</v>
      </c>
      <c r="J7787" s="63">
        <f t="shared" si="30"/>
        <v>44900</v>
      </c>
      <c r="K7787" s="64">
        <f>IF(ISBLANK(J7787),,H7787*INDEX(Inputs!G:G,MATCH(F7787,Inputs!E:E,0)))</f>
        <v>759</v>
      </c>
      <c r="L7787" s="65" t="str">
        <f>IF(ISBLANK(J7787),,INDEX(Inputs!D:D,MATCH(F7787,Inputs!E:E,0)))</f>
        <v>650GR Ergo View Laptop Stand-Grey</v>
      </c>
      <c r="M7787" s="65" t="str">
        <f>IF(ISBLANK(#REF!),,IF(B7787="Online","Online",IF(LEFT(B7787,1)="E","Online","Offline")))</f>
        <v>Offline</v>
      </c>
      <c r="N7787" s="64">
        <f>IF(ISBLANK(M7787),,H7787*INDEX(Inputs!F:F,MATCH(F7787,Inputs!E:E,0)))</f>
        <v>899</v>
      </c>
      <c r="O7787" s="65"/>
    </row>
    <row r="7788" ht="15.75" customHeight="1" spans="1:15">
      <c r="A7788" s="65" t="s">
        <v>338</v>
      </c>
      <c r="B7788" s="66" t="s">
        <v>44</v>
      </c>
      <c r="C7788" s="65" t="s">
        <v>339</v>
      </c>
      <c r="D7788" s="66" t="s">
        <v>370</v>
      </c>
      <c r="E7788" s="66" t="s">
        <v>410</v>
      </c>
      <c r="F7788" s="65">
        <v>250879</v>
      </c>
      <c r="G7788" s="65" t="s">
        <v>30</v>
      </c>
      <c r="H7788" s="67">
        <v>1</v>
      </c>
      <c r="I7788" s="69" t="s">
        <v>1219</v>
      </c>
      <c r="J7788" s="63">
        <f t="shared" si="30"/>
        <v>44900</v>
      </c>
      <c r="K7788" s="64">
        <f>IF(ISBLANK(J7788),,H7788*INDEX(Inputs!G:G,MATCH(F7788,Inputs!E:E,0)))</f>
        <v>699</v>
      </c>
      <c r="L7788" s="65" t="str">
        <f>IF(ISBLANK(J7788),,INDEX(Inputs!D:D,MATCH(F7788,Inputs!E:E,0)))</f>
        <v>597BK Evo Fox Falcon X85 Extra Large Speed Mouse Pad</v>
      </c>
      <c r="M7788" s="65" t="str">
        <f>IF(ISBLANK(#REF!),,IF(B7788="Online","Online",IF(LEFT(B7788,1)="E","Online","Offline")))</f>
        <v>Offline</v>
      </c>
      <c r="N7788" s="64">
        <f>IF(ISBLANK(M7788),,H7788*INDEX(Inputs!F:F,MATCH(F7788,Inputs!E:E,0)))</f>
        <v>1199</v>
      </c>
      <c r="O7788" s="65"/>
    </row>
    <row r="7789" ht="15.75" customHeight="1" spans="1:15">
      <c r="A7789" s="65" t="s">
        <v>338</v>
      </c>
      <c r="B7789" s="66" t="s">
        <v>109</v>
      </c>
      <c r="C7789" s="65" t="s">
        <v>382</v>
      </c>
      <c r="D7789" s="66" t="s">
        <v>370</v>
      </c>
      <c r="E7789" s="66" t="s">
        <v>371</v>
      </c>
      <c r="F7789" s="65">
        <v>250417</v>
      </c>
      <c r="G7789" s="65" t="s">
        <v>39</v>
      </c>
      <c r="H7789" s="67">
        <v>1</v>
      </c>
      <c r="I7789" s="69" t="s">
        <v>1219</v>
      </c>
      <c r="J7789" s="63">
        <f t="shared" si="30"/>
        <v>44900</v>
      </c>
      <c r="K7789" s="64">
        <f>IF(ISBLANK(J7789),,H7789*INDEX(Inputs!G:G,MATCH(F7789,Inputs!E:E,0)))</f>
        <v>929</v>
      </c>
      <c r="L7789" s="65" t="str">
        <f>IF(ISBLANK(J7789),,INDEX(Inputs!D:D,MATCH(F7789,Inputs!E:E,0)))</f>
        <v>416PP Super Speed Hub 4 Port USB 3.0</v>
      </c>
      <c r="M7789" s="65" t="str">
        <f>IF(ISBLANK(#REF!),,IF(B7789="Online","Online",IF(LEFT(B7789,1)="E","Online","Offline")))</f>
        <v>Offline</v>
      </c>
      <c r="N7789" s="64">
        <f>IF(ISBLANK(M7789),,H7789*INDEX(Inputs!F:F,MATCH(F7789,Inputs!E:E,0)))</f>
        <v>1499</v>
      </c>
      <c r="O7789" s="65"/>
    </row>
    <row r="7790" ht="15.75" customHeight="1" spans="1:15">
      <c r="A7790" s="65" t="s">
        <v>739</v>
      </c>
      <c r="B7790" s="66" t="s">
        <v>740</v>
      </c>
      <c r="C7790" s="65" t="s">
        <v>741</v>
      </c>
      <c r="D7790" s="66" t="s">
        <v>370</v>
      </c>
      <c r="E7790" s="66" t="s">
        <v>410</v>
      </c>
      <c r="F7790" s="65">
        <v>250877</v>
      </c>
      <c r="G7790" s="65" t="s">
        <v>22</v>
      </c>
      <c r="H7790" s="67">
        <v>1</v>
      </c>
      <c r="I7790" s="69" t="s">
        <v>1219</v>
      </c>
      <c r="J7790" s="63">
        <f t="shared" si="30"/>
        <v>44900</v>
      </c>
      <c r="K7790" s="64">
        <f>IF(ISBLANK(J7790),,H7790*INDEX(Inputs!G:G,MATCH(F7790,Inputs!E:E,0)))</f>
        <v>349</v>
      </c>
      <c r="L7790" s="65" t="str">
        <f>IF(ISBLANK(J7790),,INDEX(Inputs!D:D,MATCH(F7790,Inputs!E:E,0)))</f>
        <v>595BK Evo Fox Falcon X35 Medium Speed Mouse Pad</v>
      </c>
      <c r="M7790" s="65" t="str">
        <f>IF(ISBLANK(#REF!),,IF(B7790="Online","Online",IF(LEFT(B7790,1)="E","Online","Offline")))</f>
        <v>Offline</v>
      </c>
      <c r="N7790" s="64">
        <f>IF(ISBLANK(M7790),,H7790*INDEX(Inputs!F:F,MATCH(F7790,Inputs!E:E,0)))</f>
        <v>699</v>
      </c>
      <c r="O7790" s="65"/>
    </row>
    <row r="7791" ht="15.75" customHeight="1" spans="1:15">
      <c r="A7791" s="65" t="s">
        <v>338</v>
      </c>
      <c r="B7791" s="66" t="s">
        <v>237</v>
      </c>
      <c r="C7791" s="65" t="s">
        <v>891</v>
      </c>
      <c r="D7791" s="66" t="s">
        <v>414</v>
      </c>
      <c r="E7791" s="66" t="s">
        <v>415</v>
      </c>
      <c r="F7791" s="65">
        <v>250424</v>
      </c>
      <c r="G7791" s="65" t="s">
        <v>15</v>
      </c>
      <c r="H7791" s="67">
        <v>1</v>
      </c>
      <c r="I7791" s="69" t="s">
        <v>1219</v>
      </c>
      <c r="J7791" s="63">
        <f t="shared" si="30"/>
        <v>44900</v>
      </c>
      <c r="K7791" s="64">
        <f>IF(ISBLANK(J7791),,H7791*INDEX(Inputs!G:G,MATCH(F7791,Inputs!E:E,0)))</f>
        <v>999</v>
      </c>
      <c r="L7791" s="65" t="str">
        <f>IF(ISBLANK(J7791),,INDEX(Inputs!D:D,MATCH(F7791,Inputs!E:E,0)))</f>
        <v>419V2 PRIMUS Wireless Desktop V2</v>
      </c>
      <c r="M7791" s="65" t="str">
        <f>IF(ISBLANK(#REF!),,IF(B7791="Online","Online",IF(LEFT(B7791,1)="E","Online","Offline")))</f>
        <v>Offline</v>
      </c>
      <c r="N7791" s="64">
        <f>IF(ISBLANK(M7791),,H7791*INDEX(Inputs!F:F,MATCH(F7791,Inputs!E:E,0)))</f>
        <v>1199</v>
      </c>
      <c r="O7791" s="65"/>
    </row>
    <row r="7792" ht="15.75" customHeight="1" spans="1:15">
      <c r="A7792" s="65" t="s">
        <v>1220</v>
      </c>
      <c r="B7792" s="66" t="s">
        <v>1221</v>
      </c>
      <c r="C7792" s="65" t="s">
        <v>1222</v>
      </c>
      <c r="D7792" s="66" t="s">
        <v>414</v>
      </c>
      <c r="E7792" s="66" t="s">
        <v>415</v>
      </c>
      <c r="F7792" s="65">
        <v>250874</v>
      </c>
      <c r="G7792" s="65" t="s">
        <v>13</v>
      </c>
      <c r="H7792" s="67">
        <v>1</v>
      </c>
      <c r="I7792" s="69" t="s">
        <v>1223</v>
      </c>
      <c r="J7792" s="63">
        <f t="shared" si="30"/>
        <v>44901</v>
      </c>
      <c r="K7792" s="64">
        <f>IF(ISBLANK(J7792),,H7792*INDEX(Inputs!G:G,MATCH(F7792,Inputs!E:E,0)))</f>
        <v>1349</v>
      </c>
      <c r="L7792" s="65" t="str">
        <f>IF(ISBLANK(J7792),,INDEX(Inputs!D:D,MATCH(F7792,Inputs!E:E,0)))</f>
        <v>432BK EvoFox X-Team Gaming Keyboard &amp; Mouse (USB)</v>
      </c>
      <c r="M7792" s="65" t="str">
        <f>IF(ISBLANK(#REF!),,IF(B7792="Online","Online",IF(LEFT(B7792,1)="E","Online","Offline")))</f>
        <v>Offline</v>
      </c>
      <c r="N7792" s="64">
        <f>IF(ISBLANK(M7792),,H7792*INDEX(Inputs!F:F,MATCH(F7792,Inputs!E:E,0)))</f>
        <v>1899</v>
      </c>
      <c r="O7792" s="65"/>
    </row>
    <row r="7793" ht="15.75" customHeight="1" spans="1:15">
      <c r="A7793" s="65" t="s">
        <v>412</v>
      </c>
      <c r="B7793" s="66" t="s">
        <v>59</v>
      </c>
      <c r="C7793" s="65" t="s">
        <v>471</v>
      </c>
      <c r="D7793" s="66" t="s">
        <v>370</v>
      </c>
      <c r="E7793" s="66" t="s">
        <v>410</v>
      </c>
      <c r="F7793" s="65">
        <v>250878</v>
      </c>
      <c r="G7793" s="65" t="s">
        <v>24</v>
      </c>
      <c r="H7793" s="67">
        <v>1</v>
      </c>
      <c r="I7793" s="69" t="s">
        <v>1223</v>
      </c>
      <c r="J7793" s="63">
        <f t="shared" si="30"/>
        <v>44901</v>
      </c>
      <c r="K7793" s="64">
        <f>IF(ISBLANK(J7793),,H7793*INDEX(Inputs!G:G,MATCH(F7793,Inputs!E:E,0)))</f>
        <v>999</v>
      </c>
      <c r="L7793" s="65" t="str">
        <f>IF(ISBLANK(J7793),,INDEX(Inputs!D:D,MATCH(F7793,Inputs!E:E,0)))</f>
        <v>596BK Evo Fox Falcon LX35 Medium Speed LED Mouse Pad</v>
      </c>
      <c r="M7793" s="65" t="str">
        <f>IF(ISBLANK(#REF!),,IF(B7793="Online","Online",IF(LEFT(B7793,1)="E","Online","Offline")))</f>
        <v>Offline</v>
      </c>
      <c r="N7793" s="64">
        <f>IF(ISBLANK(M7793),,H7793*INDEX(Inputs!F:F,MATCH(F7793,Inputs!E:E,0)))</f>
        <v>1999</v>
      </c>
      <c r="O7793" s="65"/>
    </row>
    <row r="7794" ht="15.75" customHeight="1" spans="1:15">
      <c r="A7794" s="65" t="s">
        <v>485</v>
      </c>
      <c r="B7794" s="66" t="s">
        <v>157</v>
      </c>
      <c r="C7794" s="65" t="s">
        <v>486</v>
      </c>
      <c r="D7794" s="66" t="s">
        <v>414</v>
      </c>
      <c r="E7794" s="66" t="s">
        <v>415</v>
      </c>
      <c r="F7794" s="65">
        <v>250424</v>
      </c>
      <c r="G7794" s="65" t="s">
        <v>15</v>
      </c>
      <c r="H7794" s="67">
        <v>1</v>
      </c>
      <c r="I7794" s="69" t="s">
        <v>1223</v>
      </c>
      <c r="J7794" s="63">
        <f t="shared" si="30"/>
        <v>44901</v>
      </c>
      <c r="K7794" s="64">
        <f>IF(ISBLANK(J7794),,H7794*INDEX(Inputs!G:G,MATCH(F7794,Inputs!E:E,0)))</f>
        <v>999</v>
      </c>
      <c r="L7794" s="65" t="str">
        <f>IF(ISBLANK(J7794),,INDEX(Inputs!D:D,MATCH(F7794,Inputs!E:E,0)))</f>
        <v>419V2 PRIMUS Wireless Desktop V2</v>
      </c>
      <c r="M7794" s="65" t="str">
        <f>IF(ISBLANK(#REF!),,IF(B7794="Online","Online",IF(LEFT(B7794,1)="E","Online","Offline")))</f>
        <v>Offline</v>
      </c>
      <c r="N7794" s="64">
        <f>IF(ISBLANK(M7794),,H7794*INDEX(Inputs!F:F,MATCH(F7794,Inputs!E:E,0)))</f>
        <v>1199</v>
      </c>
      <c r="O7794" s="65"/>
    </row>
    <row r="7795" ht="15.75" customHeight="1" spans="1:15">
      <c r="A7795" s="65" t="s">
        <v>485</v>
      </c>
      <c r="B7795" s="66" t="s">
        <v>184</v>
      </c>
      <c r="C7795" s="65" t="s">
        <v>612</v>
      </c>
      <c r="D7795" s="66" t="s">
        <v>414</v>
      </c>
      <c r="E7795" s="66" t="s">
        <v>415</v>
      </c>
      <c r="F7795" s="65">
        <v>204737</v>
      </c>
      <c r="G7795" s="65" t="s">
        <v>20</v>
      </c>
      <c r="H7795" s="67">
        <v>1</v>
      </c>
      <c r="I7795" s="69" t="s">
        <v>1223</v>
      </c>
      <c r="J7795" s="63">
        <f t="shared" si="30"/>
        <v>44901</v>
      </c>
      <c r="K7795" s="64">
        <f>IF(ISBLANK(J7795),,H7795*INDEX(Inputs!G:G,MATCH(F7795,Inputs!E:E,0)))</f>
        <v>729</v>
      </c>
      <c r="L7795" s="65" t="str">
        <f>IF(ISBLANK(J7795),,INDEX(Inputs!D:D,MATCH(F7795,Inputs!E:E,0)))</f>
        <v>850PP Xcite Pro Keyboard &amp; Mouse USB</v>
      </c>
      <c r="M7795" s="65" t="str">
        <f>IF(ISBLANK(#REF!),,IF(B7795="Online","Online",IF(LEFT(B7795,1)="E","Online","Offline")))</f>
        <v>Offline</v>
      </c>
      <c r="N7795" s="64">
        <f>IF(ISBLANK(M7795),,H7795*INDEX(Inputs!F:F,MATCH(F7795,Inputs!E:E,0)))</f>
        <v>799</v>
      </c>
      <c r="O7795" s="65"/>
    </row>
    <row r="7796" ht="15.75" customHeight="1" spans="1:15">
      <c r="A7796" s="65" t="s">
        <v>478</v>
      </c>
      <c r="B7796" s="66" t="s">
        <v>218</v>
      </c>
      <c r="C7796" s="65" t="s">
        <v>1160</v>
      </c>
      <c r="D7796" s="66" t="s">
        <v>370</v>
      </c>
      <c r="E7796" s="66" t="s">
        <v>410</v>
      </c>
      <c r="F7796" s="65">
        <v>250878</v>
      </c>
      <c r="G7796" s="65" t="s">
        <v>24</v>
      </c>
      <c r="H7796" s="67">
        <v>1</v>
      </c>
      <c r="I7796" s="69" t="s">
        <v>1223</v>
      </c>
      <c r="J7796" s="63">
        <f t="shared" si="30"/>
        <v>44901</v>
      </c>
      <c r="K7796" s="64">
        <f>IF(ISBLANK(J7796),,H7796*INDEX(Inputs!G:G,MATCH(F7796,Inputs!E:E,0)))</f>
        <v>999</v>
      </c>
      <c r="L7796" s="65" t="str">
        <f>IF(ISBLANK(J7796),,INDEX(Inputs!D:D,MATCH(F7796,Inputs!E:E,0)))</f>
        <v>596BK Evo Fox Falcon LX35 Medium Speed LED Mouse Pad</v>
      </c>
      <c r="M7796" s="65" t="str">
        <f>IF(ISBLANK(#REF!),,IF(B7796="Online","Online",IF(LEFT(B7796,1)="E","Online","Offline")))</f>
        <v>Offline</v>
      </c>
      <c r="N7796" s="64">
        <f>IF(ISBLANK(M7796),,H7796*INDEX(Inputs!F:F,MATCH(F7796,Inputs!E:E,0)))</f>
        <v>1999</v>
      </c>
      <c r="O7796" s="65"/>
    </row>
    <row r="7797" ht="15.75" customHeight="1" spans="1:15">
      <c r="A7797" s="65" t="s">
        <v>914</v>
      </c>
      <c r="B7797" s="66" t="s">
        <v>247</v>
      </c>
      <c r="C7797" s="65" t="s">
        <v>873</v>
      </c>
      <c r="D7797" s="66" t="s">
        <v>370</v>
      </c>
      <c r="E7797" s="66" t="s">
        <v>410</v>
      </c>
      <c r="F7797" s="65">
        <v>250878</v>
      </c>
      <c r="G7797" s="65" t="s">
        <v>24</v>
      </c>
      <c r="H7797" s="67">
        <v>1</v>
      </c>
      <c r="I7797" s="69" t="s">
        <v>1223</v>
      </c>
      <c r="J7797" s="63">
        <f t="shared" si="30"/>
        <v>44901</v>
      </c>
      <c r="K7797" s="64">
        <f>IF(ISBLANK(J7797),,H7797*INDEX(Inputs!G:G,MATCH(F7797,Inputs!E:E,0)))</f>
        <v>999</v>
      </c>
      <c r="L7797" s="65" t="str">
        <f>IF(ISBLANK(J7797),,INDEX(Inputs!D:D,MATCH(F7797,Inputs!E:E,0)))</f>
        <v>596BK Evo Fox Falcon LX35 Medium Speed LED Mouse Pad</v>
      </c>
      <c r="M7797" s="65" t="str">
        <f>IF(ISBLANK(#REF!),,IF(B7797="Online","Online",IF(LEFT(B7797,1)="E","Online","Offline")))</f>
        <v>Offline</v>
      </c>
      <c r="N7797" s="64">
        <f>IF(ISBLANK(M7797),,H7797*INDEX(Inputs!F:F,MATCH(F7797,Inputs!E:E,0)))</f>
        <v>1999</v>
      </c>
      <c r="O7797" s="65"/>
    </row>
    <row r="7798" ht="15.75" customHeight="1" spans="1:15">
      <c r="A7798" s="65" t="s">
        <v>623</v>
      </c>
      <c r="B7798" s="66" t="s">
        <v>160</v>
      </c>
      <c r="C7798" s="65" t="s">
        <v>624</v>
      </c>
      <c r="D7798" s="66" t="s">
        <v>414</v>
      </c>
      <c r="E7798" s="66" t="s">
        <v>415</v>
      </c>
      <c r="F7798" s="65">
        <v>250875</v>
      </c>
      <c r="G7798" s="65" t="s">
        <v>103</v>
      </c>
      <c r="H7798" s="67">
        <v>1</v>
      </c>
      <c r="I7798" s="69" t="s">
        <v>1223</v>
      </c>
      <c r="J7798" s="63">
        <f t="shared" si="30"/>
        <v>44901</v>
      </c>
      <c r="K7798" s="64">
        <f>IF(ISBLANK(J7798),,H7798*INDEX(Inputs!G:G,MATCH(F7798,Inputs!E:E,0)))</f>
        <v>1099</v>
      </c>
      <c r="L7798" s="65" t="str">
        <f>IF(ISBLANK(J7798),,INDEX(Inputs!D:D,MATCH(F7798,Inputs!E:E,0)))</f>
        <v>433BK EvoFox WarHammer Gaming Keyboard (USB)</v>
      </c>
      <c r="M7798" s="65" t="str">
        <f>IF(ISBLANK(#REF!),,IF(B7798="Online","Online",IF(LEFT(B7798,1)="E","Online","Offline")))</f>
        <v>Offline</v>
      </c>
      <c r="N7798" s="64">
        <f>IF(ISBLANK(M7798),,H7798*INDEX(Inputs!F:F,MATCH(F7798,Inputs!E:E,0)))</f>
        <v>1499</v>
      </c>
      <c r="O7798" s="65"/>
    </row>
    <row r="7799" ht="15.75" customHeight="1" spans="1:15">
      <c r="A7799" s="65" t="s">
        <v>476</v>
      </c>
      <c r="B7799" s="66" t="s">
        <v>138</v>
      </c>
      <c r="C7799" s="65" t="s">
        <v>477</v>
      </c>
      <c r="D7799" s="66" t="s">
        <v>414</v>
      </c>
      <c r="E7799" s="66" t="s">
        <v>415</v>
      </c>
      <c r="F7799" s="65">
        <v>250424</v>
      </c>
      <c r="G7799" s="65" t="s">
        <v>15</v>
      </c>
      <c r="H7799" s="67">
        <v>0</v>
      </c>
      <c r="I7799" s="69" t="s">
        <v>1223</v>
      </c>
      <c r="J7799" s="63">
        <f t="shared" si="30"/>
        <v>44901</v>
      </c>
      <c r="K7799" s="64">
        <f>IF(ISBLANK(J7799),,H7799*INDEX(Inputs!G:G,MATCH(F7799,Inputs!E:E,0)))</f>
        <v>0</v>
      </c>
      <c r="L7799" s="65" t="str">
        <f>IF(ISBLANK(J7799),,INDEX(Inputs!D:D,MATCH(F7799,Inputs!E:E,0)))</f>
        <v>419V2 PRIMUS Wireless Desktop V2</v>
      </c>
      <c r="M7799" s="65" t="str">
        <f>IF(ISBLANK(#REF!),,IF(B7799="Online","Online",IF(LEFT(B7799,1)="E","Online","Offline")))</f>
        <v>Offline</v>
      </c>
      <c r="N7799" s="64">
        <f>IF(ISBLANK(M7799),,H7799*INDEX(Inputs!F:F,MATCH(F7799,Inputs!E:E,0)))</f>
        <v>0</v>
      </c>
      <c r="O7799" s="65"/>
    </row>
    <row r="7800" ht="15.75" customHeight="1" spans="1:15">
      <c r="A7800" s="65" t="s">
        <v>445</v>
      </c>
      <c r="B7800" s="66" t="s">
        <v>170</v>
      </c>
      <c r="C7800" s="65" t="s">
        <v>446</v>
      </c>
      <c r="D7800" s="66" t="s">
        <v>414</v>
      </c>
      <c r="E7800" s="66" t="s">
        <v>415</v>
      </c>
      <c r="F7800" s="65">
        <v>250424</v>
      </c>
      <c r="G7800" s="65" t="s">
        <v>15</v>
      </c>
      <c r="H7800" s="67">
        <v>1</v>
      </c>
      <c r="I7800" s="69" t="s">
        <v>1223</v>
      </c>
      <c r="J7800" s="63">
        <f t="shared" si="30"/>
        <v>44901</v>
      </c>
      <c r="K7800" s="64">
        <f>IF(ISBLANK(J7800),,H7800*INDEX(Inputs!G:G,MATCH(F7800,Inputs!E:E,0)))</f>
        <v>999</v>
      </c>
      <c r="L7800" s="65" t="str">
        <f>IF(ISBLANK(J7800),,INDEX(Inputs!D:D,MATCH(F7800,Inputs!E:E,0)))</f>
        <v>419V2 PRIMUS Wireless Desktop V2</v>
      </c>
      <c r="M7800" s="65" t="str">
        <f>IF(ISBLANK(#REF!),,IF(B7800="Online","Online",IF(LEFT(B7800,1)="E","Online","Offline")))</f>
        <v>Offline</v>
      </c>
      <c r="N7800" s="64">
        <f>IF(ISBLANK(M7800),,H7800*INDEX(Inputs!F:F,MATCH(F7800,Inputs!E:E,0)))</f>
        <v>1199</v>
      </c>
      <c r="O7800" s="65"/>
    </row>
    <row r="7801" ht="15.75" customHeight="1" spans="1:15">
      <c r="A7801" s="65" t="s">
        <v>345</v>
      </c>
      <c r="B7801" s="66" t="s">
        <v>46</v>
      </c>
      <c r="C7801" s="65" t="s">
        <v>346</v>
      </c>
      <c r="D7801" s="66" t="s">
        <v>370</v>
      </c>
      <c r="E7801" s="66" t="s">
        <v>371</v>
      </c>
      <c r="F7801" s="65">
        <v>250417</v>
      </c>
      <c r="G7801" s="65" t="s">
        <v>39</v>
      </c>
      <c r="H7801" s="67">
        <v>1</v>
      </c>
      <c r="I7801" s="69" t="s">
        <v>1223</v>
      </c>
      <c r="J7801" s="63">
        <f t="shared" si="30"/>
        <v>44901</v>
      </c>
      <c r="K7801" s="64">
        <f>IF(ISBLANK(J7801),,H7801*INDEX(Inputs!G:G,MATCH(F7801,Inputs!E:E,0)))</f>
        <v>929</v>
      </c>
      <c r="L7801" s="65" t="str">
        <f>IF(ISBLANK(J7801),,INDEX(Inputs!D:D,MATCH(F7801,Inputs!E:E,0)))</f>
        <v>416PP Super Speed Hub 4 Port USB 3.0</v>
      </c>
      <c r="M7801" s="65" t="str">
        <f>IF(ISBLANK(#REF!),,IF(B7801="Online","Online",IF(LEFT(B7801,1)="E","Online","Offline")))</f>
        <v>Offline</v>
      </c>
      <c r="N7801" s="64">
        <f>IF(ISBLANK(M7801),,H7801*INDEX(Inputs!F:F,MATCH(F7801,Inputs!E:E,0)))</f>
        <v>1499</v>
      </c>
      <c r="O7801" s="65"/>
    </row>
    <row r="7802" ht="15.75" customHeight="1" spans="1:15">
      <c r="A7802" s="65" t="s">
        <v>458</v>
      </c>
      <c r="B7802" s="66" t="s">
        <v>117</v>
      </c>
      <c r="C7802" s="65" t="s">
        <v>689</v>
      </c>
      <c r="D7802" s="66" t="s">
        <v>370</v>
      </c>
      <c r="E7802" s="66" t="s">
        <v>410</v>
      </c>
      <c r="F7802" s="65">
        <v>250876</v>
      </c>
      <c r="G7802" s="65" t="s">
        <v>26</v>
      </c>
      <c r="H7802" s="67">
        <v>1</v>
      </c>
      <c r="I7802" s="69" t="s">
        <v>1223</v>
      </c>
      <c r="J7802" s="63">
        <f t="shared" si="30"/>
        <v>44901</v>
      </c>
      <c r="K7802" s="64">
        <f>IF(ISBLANK(J7802),,H7802*INDEX(Inputs!G:G,MATCH(F7802,Inputs!E:E,0)))</f>
        <v>1399</v>
      </c>
      <c r="L7802" s="65" t="str">
        <f>IF(ISBLANK(J7802),,INDEX(Inputs!D:D,MATCH(F7802,Inputs!E:E,0)))</f>
        <v>649BK EvoFox Typhoon Laptop Cooling Pad</v>
      </c>
      <c r="M7802" s="65" t="str">
        <f>IF(ISBLANK(#REF!),,IF(B7802="Online","Online",IF(LEFT(B7802,1)="E","Online","Offline")))</f>
        <v>Offline</v>
      </c>
      <c r="N7802" s="64">
        <f>IF(ISBLANK(M7802),,H7802*INDEX(Inputs!F:F,MATCH(F7802,Inputs!E:E,0)))</f>
        <v>1999</v>
      </c>
      <c r="O7802" s="65"/>
    </row>
    <row r="7803" ht="15.75" customHeight="1" spans="1:15">
      <c r="A7803" s="65" t="s">
        <v>697</v>
      </c>
      <c r="B7803" s="66" t="s">
        <v>698</v>
      </c>
      <c r="C7803" s="65" t="s">
        <v>699</v>
      </c>
      <c r="D7803" s="66" t="s">
        <v>414</v>
      </c>
      <c r="E7803" s="66" t="s">
        <v>415</v>
      </c>
      <c r="F7803" s="65">
        <v>250874</v>
      </c>
      <c r="G7803" s="65" t="s">
        <v>13</v>
      </c>
      <c r="H7803" s="67">
        <v>1</v>
      </c>
      <c r="I7803" s="69" t="s">
        <v>1223</v>
      </c>
      <c r="J7803" s="63">
        <f t="shared" si="30"/>
        <v>44901</v>
      </c>
      <c r="K7803" s="64">
        <f>IF(ISBLANK(J7803),,H7803*INDEX(Inputs!G:G,MATCH(F7803,Inputs!E:E,0)))</f>
        <v>1349</v>
      </c>
      <c r="L7803" s="65" t="str">
        <f>IF(ISBLANK(J7803),,INDEX(Inputs!D:D,MATCH(F7803,Inputs!E:E,0)))</f>
        <v>432BK EvoFox X-Team Gaming Keyboard &amp; Mouse (USB)</v>
      </c>
      <c r="M7803" s="65" t="str">
        <f>IF(ISBLANK(#REF!),,IF(B7803="Online","Online",IF(LEFT(B7803,1)="E","Online","Offline")))</f>
        <v>Offline</v>
      </c>
      <c r="N7803" s="64">
        <f>IF(ISBLANK(M7803),,H7803*INDEX(Inputs!F:F,MATCH(F7803,Inputs!E:E,0)))</f>
        <v>1899</v>
      </c>
      <c r="O7803" s="65"/>
    </row>
    <row r="7804" ht="15.75" customHeight="1" spans="1:15">
      <c r="A7804" s="65" t="s">
        <v>458</v>
      </c>
      <c r="B7804" s="66" t="s">
        <v>225</v>
      </c>
      <c r="C7804" s="65" t="s">
        <v>809</v>
      </c>
      <c r="D7804" s="66" t="s">
        <v>370</v>
      </c>
      <c r="E7804" s="66" t="s">
        <v>410</v>
      </c>
      <c r="F7804" s="65">
        <v>250877</v>
      </c>
      <c r="G7804" s="65" t="s">
        <v>22</v>
      </c>
      <c r="H7804" s="67">
        <v>1</v>
      </c>
      <c r="I7804" s="69" t="s">
        <v>1223</v>
      </c>
      <c r="J7804" s="63">
        <f t="shared" si="30"/>
        <v>44901</v>
      </c>
      <c r="K7804" s="64">
        <f>IF(ISBLANK(J7804),,H7804*INDEX(Inputs!G:G,MATCH(F7804,Inputs!E:E,0)))</f>
        <v>349</v>
      </c>
      <c r="L7804" s="65" t="str">
        <f>IF(ISBLANK(J7804),,INDEX(Inputs!D:D,MATCH(F7804,Inputs!E:E,0)))</f>
        <v>595BK Evo Fox Falcon X35 Medium Speed Mouse Pad</v>
      </c>
      <c r="M7804" s="65" t="str">
        <f>IF(ISBLANK(#REF!),,IF(B7804="Online","Online",IF(LEFT(B7804,1)="E","Online","Offline")))</f>
        <v>Offline</v>
      </c>
      <c r="N7804" s="64">
        <f>IF(ISBLANK(M7804),,H7804*INDEX(Inputs!F:F,MATCH(F7804,Inputs!E:E,0)))</f>
        <v>699</v>
      </c>
      <c r="O7804" s="65"/>
    </row>
    <row r="7805" ht="15.75" customHeight="1" spans="1:15">
      <c r="A7805" s="65" t="s">
        <v>703</v>
      </c>
      <c r="B7805" s="66" t="s">
        <v>232</v>
      </c>
      <c r="C7805" s="65" t="s">
        <v>704</v>
      </c>
      <c r="D7805" s="66" t="s">
        <v>370</v>
      </c>
      <c r="E7805" s="66" t="s">
        <v>410</v>
      </c>
      <c r="F7805" s="65">
        <v>250876</v>
      </c>
      <c r="G7805" s="65" t="s">
        <v>26</v>
      </c>
      <c r="H7805" s="67">
        <v>1</v>
      </c>
      <c r="I7805" s="69" t="s">
        <v>1223</v>
      </c>
      <c r="J7805" s="63">
        <f t="shared" si="30"/>
        <v>44901</v>
      </c>
      <c r="K7805" s="64">
        <f>IF(ISBLANK(J7805),,H7805*INDEX(Inputs!G:G,MATCH(F7805,Inputs!E:E,0)))</f>
        <v>1399</v>
      </c>
      <c r="L7805" s="65" t="str">
        <f>IF(ISBLANK(J7805),,INDEX(Inputs!D:D,MATCH(F7805,Inputs!E:E,0)))</f>
        <v>649BK EvoFox Typhoon Laptop Cooling Pad</v>
      </c>
      <c r="M7805" s="65" t="str">
        <f>IF(ISBLANK(#REF!),,IF(B7805="Online","Online",IF(LEFT(B7805,1)="E","Online","Offline")))</f>
        <v>Offline</v>
      </c>
      <c r="N7805" s="64">
        <f>IF(ISBLANK(M7805),,H7805*INDEX(Inputs!F:F,MATCH(F7805,Inputs!E:E,0)))</f>
        <v>1999</v>
      </c>
      <c r="O7805" s="65"/>
    </row>
    <row r="7806" ht="15.75" customHeight="1" spans="1:15">
      <c r="A7806" s="65" t="s">
        <v>491</v>
      </c>
      <c r="B7806" s="66" t="s">
        <v>34</v>
      </c>
      <c r="C7806" s="65" t="s">
        <v>492</v>
      </c>
      <c r="D7806" s="66" t="s">
        <v>370</v>
      </c>
      <c r="E7806" s="66" t="s">
        <v>371</v>
      </c>
      <c r="F7806" s="65">
        <v>250417</v>
      </c>
      <c r="G7806" s="65" t="s">
        <v>39</v>
      </c>
      <c r="H7806" s="67">
        <v>1</v>
      </c>
      <c r="I7806" s="69" t="s">
        <v>1223</v>
      </c>
      <c r="J7806" s="63">
        <f t="shared" si="30"/>
        <v>44901</v>
      </c>
      <c r="K7806" s="64">
        <f>IF(ISBLANK(J7806),,H7806*INDEX(Inputs!G:G,MATCH(F7806,Inputs!E:E,0)))</f>
        <v>929</v>
      </c>
      <c r="L7806" s="65" t="str">
        <f>IF(ISBLANK(J7806),,INDEX(Inputs!D:D,MATCH(F7806,Inputs!E:E,0)))</f>
        <v>416PP Super Speed Hub 4 Port USB 3.0</v>
      </c>
      <c r="M7806" s="65" t="str">
        <f>IF(ISBLANK(#REF!),,IF(B7806="Online","Online",IF(LEFT(B7806,1)="E","Online","Offline")))</f>
        <v>Offline</v>
      </c>
      <c r="N7806" s="64">
        <f>IF(ISBLANK(M7806),,H7806*INDEX(Inputs!F:F,MATCH(F7806,Inputs!E:E,0)))</f>
        <v>1499</v>
      </c>
      <c r="O7806" s="65"/>
    </row>
    <row r="7807" ht="15.75" customHeight="1" spans="1:15">
      <c r="A7807" s="65" t="s">
        <v>367</v>
      </c>
      <c r="B7807" s="66" t="s">
        <v>116</v>
      </c>
      <c r="C7807" s="65" t="s">
        <v>617</v>
      </c>
      <c r="D7807" s="66" t="s">
        <v>370</v>
      </c>
      <c r="E7807" s="66" t="s">
        <v>371</v>
      </c>
      <c r="F7807" s="65">
        <v>250417</v>
      </c>
      <c r="G7807" s="65" t="s">
        <v>39</v>
      </c>
      <c r="H7807" s="67">
        <v>1</v>
      </c>
      <c r="I7807" s="69" t="s">
        <v>1223</v>
      </c>
      <c r="J7807" s="63">
        <f t="shared" si="30"/>
        <v>44901</v>
      </c>
      <c r="K7807" s="64">
        <f>IF(ISBLANK(J7807),,H7807*INDEX(Inputs!G:G,MATCH(F7807,Inputs!E:E,0)))</f>
        <v>929</v>
      </c>
      <c r="L7807" s="65" t="str">
        <f>IF(ISBLANK(J7807),,INDEX(Inputs!D:D,MATCH(F7807,Inputs!E:E,0)))</f>
        <v>416PP Super Speed Hub 4 Port USB 3.0</v>
      </c>
      <c r="M7807" s="65" t="str">
        <f>IF(ISBLANK(#REF!),,IF(B7807="Online","Online",IF(LEFT(B7807,1)="E","Online","Offline")))</f>
        <v>Offline</v>
      </c>
      <c r="N7807" s="64">
        <f>IF(ISBLANK(M7807),,H7807*INDEX(Inputs!F:F,MATCH(F7807,Inputs!E:E,0)))</f>
        <v>1499</v>
      </c>
      <c r="O7807" s="65"/>
    </row>
    <row r="7808" ht="15.75" customHeight="1" spans="1:15">
      <c r="A7808" s="65" t="s">
        <v>367</v>
      </c>
      <c r="B7808" s="66" t="s">
        <v>230</v>
      </c>
      <c r="C7808" s="65" t="s">
        <v>652</v>
      </c>
      <c r="D7808" s="66" t="s">
        <v>370</v>
      </c>
      <c r="E7808" s="66" t="s">
        <v>410</v>
      </c>
      <c r="F7808" s="65">
        <v>250876</v>
      </c>
      <c r="G7808" s="65" t="s">
        <v>26</v>
      </c>
      <c r="H7808" s="67">
        <v>1</v>
      </c>
      <c r="I7808" s="69" t="s">
        <v>1223</v>
      </c>
      <c r="J7808" s="63">
        <f t="shared" si="30"/>
        <v>44901</v>
      </c>
      <c r="K7808" s="64">
        <f>IF(ISBLANK(J7808),,H7808*INDEX(Inputs!G:G,MATCH(F7808,Inputs!E:E,0)))</f>
        <v>1399</v>
      </c>
      <c r="L7808" s="65" t="str">
        <f>IF(ISBLANK(J7808),,INDEX(Inputs!D:D,MATCH(F7808,Inputs!E:E,0)))</f>
        <v>649BK EvoFox Typhoon Laptop Cooling Pad</v>
      </c>
      <c r="M7808" s="65" t="str">
        <f>IF(ISBLANK(#REF!),,IF(B7808="Online","Online",IF(LEFT(B7808,1)="E","Online","Offline")))</f>
        <v>Offline</v>
      </c>
      <c r="N7808" s="64">
        <f>IF(ISBLANK(M7808),,H7808*INDEX(Inputs!F:F,MATCH(F7808,Inputs!E:E,0)))</f>
        <v>1999</v>
      </c>
      <c r="O7808" s="65"/>
    </row>
    <row r="7809" ht="15.75" customHeight="1" spans="1:15">
      <c r="A7809" s="65" t="s">
        <v>327</v>
      </c>
      <c r="B7809" s="66" t="s">
        <v>63</v>
      </c>
      <c r="C7809" s="65" t="s">
        <v>527</v>
      </c>
      <c r="D7809" s="66" t="s">
        <v>370</v>
      </c>
      <c r="E7809" s="66" t="s">
        <v>371</v>
      </c>
      <c r="F7809" s="65">
        <v>250417</v>
      </c>
      <c r="G7809" s="65" t="s">
        <v>39</v>
      </c>
      <c r="H7809" s="67">
        <v>1</v>
      </c>
      <c r="I7809" s="69" t="s">
        <v>1223</v>
      </c>
      <c r="J7809" s="63">
        <f t="shared" si="30"/>
        <v>44901</v>
      </c>
      <c r="K7809" s="64">
        <f>IF(ISBLANK(J7809),,H7809*INDEX(Inputs!G:G,MATCH(F7809,Inputs!E:E,0)))</f>
        <v>929</v>
      </c>
      <c r="L7809" s="65" t="str">
        <f>IF(ISBLANK(J7809),,INDEX(Inputs!D:D,MATCH(F7809,Inputs!E:E,0)))</f>
        <v>416PP Super Speed Hub 4 Port USB 3.0</v>
      </c>
      <c r="M7809" s="65" t="str">
        <f>IF(ISBLANK(#REF!),,IF(B7809="Online","Online",IF(LEFT(B7809,1)="E","Online","Offline")))</f>
        <v>Offline</v>
      </c>
      <c r="N7809" s="64">
        <f>IF(ISBLANK(M7809),,H7809*INDEX(Inputs!F:F,MATCH(F7809,Inputs!E:E,0)))</f>
        <v>1499</v>
      </c>
      <c r="O7809" s="65"/>
    </row>
    <row r="7810" ht="15.75" customHeight="1" spans="1:15">
      <c r="A7810" s="65" t="s">
        <v>402</v>
      </c>
      <c r="B7810" s="66" t="s">
        <v>129</v>
      </c>
      <c r="C7810" s="65" t="s">
        <v>403</v>
      </c>
      <c r="D7810" s="66" t="s">
        <v>370</v>
      </c>
      <c r="E7810" s="66" t="s">
        <v>410</v>
      </c>
      <c r="F7810" s="65">
        <v>250876</v>
      </c>
      <c r="G7810" s="65" t="s">
        <v>26</v>
      </c>
      <c r="H7810" s="67">
        <v>1</v>
      </c>
      <c r="I7810" s="69" t="s">
        <v>1223</v>
      </c>
      <c r="J7810" s="63">
        <f t="shared" si="30"/>
        <v>44901</v>
      </c>
      <c r="K7810" s="64">
        <f>IF(ISBLANK(J7810),,H7810*INDEX(Inputs!G:G,MATCH(F7810,Inputs!E:E,0)))</f>
        <v>1399</v>
      </c>
      <c r="L7810" s="65" t="str">
        <f>IF(ISBLANK(J7810),,INDEX(Inputs!D:D,MATCH(F7810,Inputs!E:E,0)))</f>
        <v>649BK EvoFox Typhoon Laptop Cooling Pad</v>
      </c>
      <c r="M7810" s="65" t="str">
        <f>IF(ISBLANK(#REF!),,IF(B7810="Online","Online",IF(LEFT(B7810,1)="E","Online","Offline")))</f>
        <v>Offline</v>
      </c>
      <c r="N7810" s="64">
        <f>IF(ISBLANK(M7810),,H7810*INDEX(Inputs!F:F,MATCH(F7810,Inputs!E:E,0)))</f>
        <v>1999</v>
      </c>
      <c r="O7810" s="65"/>
    </row>
    <row r="7811" ht="15.75" customHeight="1" spans="1:15">
      <c r="A7811" s="65" t="s">
        <v>554</v>
      </c>
      <c r="B7811" s="66" t="s">
        <v>220</v>
      </c>
      <c r="C7811" s="65" t="s">
        <v>555</v>
      </c>
      <c r="D7811" s="66" t="s">
        <v>414</v>
      </c>
      <c r="E7811" s="66" t="s">
        <v>415</v>
      </c>
      <c r="F7811" s="65">
        <v>250424</v>
      </c>
      <c r="G7811" s="65" t="s">
        <v>15</v>
      </c>
      <c r="H7811" s="67">
        <v>1</v>
      </c>
      <c r="I7811" s="69" t="s">
        <v>1223</v>
      </c>
      <c r="J7811" s="63">
        <f t="shared" si="30"/>
        <v>44901</v>
      </c>
      <c r="K7811" s="64">
        <f>IF(ISBLANK(J7811),,H7811*INDEX(Inputs!G:G,MATCH(F7811,Inputs!E:E,0)))</f>
        <v>999</v>
      </c>
      <c r="L7811" s="65" t="str">
        <f>IF(ISBLANK(J7811),,INDEX(Inputs!D:D,MATCH(F7811,Inputs!E:E,0)))</f>
        <v>419V2 PRIMUS Wireless Desktop V2</v>
      </c>
      <c r="M7811" s="65" t="str">
        <f>IF(ISBLANK(#REF!),,IF(B7811="Online","Online",IF(LEFT(B7811,1)="E","Online","Offline")))</f>
        <v>Offline</v>
      </c>
      <c r="N7811" s="64">
        <f>IF(ISBLANK(M7811),,H7811*INDEX(Inputs!F:F,MATCH(F7811,Inputs!E:E,0)))</f>
        <v>1199</v>
      </c>
      <c r="O7811" s="65"/>
    </row>
    <row r="7812" ht="15.75" customHeight="1" spans="1:15">
      <c r="A7812" s="65" t="s">
        <v>353</v>
      </c>
      <c r="B7812" s="66" t="s">
        <v>892</v>
      </c>
      <c r="C7812" s="65" t="s">
        <v>893</v>
      </c>
      <c r="D7812" s="66" t="s">
        <v>370</v>
      </c>
      <c r="E7812" s="66" t="s">
        <v>410</v>
      </c>
      <c r="F7812" s="65">
        <v>250877</v>
      </c>
      <c r="G7812" s="65" t="s">
        <v>22</v>
      </c>
      <c r="H7812" s="67">
        <v>1</v>
      </c>
      <c r="I7812" s="69" t="s">
        <v>1223</v>
      </c>
      <c r="J7812" s="63">
        <f t="shared" si="30"/>
        <v>44901</v>
      </c>
      <c r="K7812" s="64">
        <f>IF(ISBLANK(J7812),,H7812*INDEX(Inputs!G:G,MATCH(F7812,Inputs!E:E,0)))</f>
        <v>349</v>
      </c>
      <c r="L7812" s="65" t="str">
        <f>IF(ISBLANK(J7812),,INDEX(Inputs!D:D,MATCH(F7812,Inputs!E:E,0)))</f>
        <v>595BK Evo Fox Falcon X35 Medium Speed Mouse Pad</v>
      </c>
      <c r="M7812" s="65" t="str">
        <f>IF(ISBLANK(#REF!),,IF(B7812="Online","Online",IF(LEFT(B7812,1)="E","Online","Offline")))</f>
        <v>Offline</v>
      </c>
      <c r="N7812" s="64">
        <f>IF(ISBLANK(M7812),,H7812*INDEX(Inputs!F:F,MATCH(F7812,Inputs!E:E,0)))</f>
        <v>699</v>
      </c>
      <c r="O7812" s="65"/>
    </row>
    <row r="7813" ht="15.75" customHeight="1" spans="1:15">
      <c r="A7813" s="65" t="s">
        <v>462</v>
      </c>
      <c r="B7813" s="66" t="s">
        <v>150</v>
      </c>
      <c r="C7813" s="65" t="s">
        <v>463</v>
      </c>
      <c r="D7813" s="66" t="s">
        <v>414</v>
      </c>
      <c r="E7813" s="66" t="s">
        <v>428</v>
      </c>
      <c r="F7813" s="65">
        <v>250881</v>
      </c>
      <c r="G7813" s="65" t="s">
        <v>98</v>
      </c>
      <c r="H7813" s="67">
        <v>1</v>
      </c>
      <c r="I7813" s="69" t="s">
        <v>1223</v>
      </c>
      <c r="J7813" s="63">
        <f t="shared" si="30"/>
        <v>44901</v>
      </c>
      <c r="K7813" s="64">
        <f>IF(ISBLANK(J7813),,H7813*INDEX(Inputs!G:G,MATCH(F7813,Inputs!E:E,0)))</f>
        <v>799</v>
      </c>
      <c r="L7813" s="65" t="str">
        <f>IF(ISBLANK(J7813),,INDEX(Inputs!D:D,MATCH(F7813,Inputs!E:E,0)))</f>
        <v>795BK EvoFox Phantom Pro RGB Gaming Mouse USB</v>
      </c>
      <c r="M7813" s="65" t="str">
        <f>IF(ISBLANK(#REF!),,IF(B7813="Online","Online",IF(LEFT(B7813,1)="E","Online","Offline")))</f>
        <v>Offline</v>
      </c>
      <c r="N7813" s="64">
        <f>IF(ISBLANK(M7813),,H7813*INDEX(Inputs!F:F,MATCH(F7813,Inputs!E:E,0)))</f>
        <v>1099</v>
      </c>
      <c r="O7813" s="65"/>
    </row>
    <row r="7814" ht="15.75" customHeight="1" spans="1:15">
      <c r="A7814" s="65" t="s">
        <v>834</v>
      </c>
      <c r="B7814" s="66" t="s">
        <v>193</v>
      </c>
      <c r="C7814" s="65" t="s">
        <v>835</v>
      </c>
      <c r="D7814" s="66" t="s">
        <v>414</v>
      </c>
      <c r="E7814" s="66" t="s">
        <v>415</v>
      </c>
      <c r="F7814" s="65">
        <v>204737</v>
      </c>
      <c r="G7814" s="65" t="s">
        <v>20</v>
      </c>
      <c r="H7814" s="67">
        <v>1</v>
      </c>
      <c r="I7814" s="69" t="s">
        <v>1223</v>
      </c>
      <c r="J7814" s="63">
        <f t="shared" si="30"/>
        <v>44901</v>
      </c>
      <c r="K7814" s="64">
        <f>IF(ISBLANK(J7814),,H7814*INDEX(Inputs!G:G,MATCH(F7814,Inputs!E:E,0)))</f>
        <v>729</v>
      </c>
      <c r="L7814" s="65" t="str">
        <f>IF(ISBLANK(J7814),,INDEX(Inputs!D:D,MATCH(F7814,Inputs!E:E,0)))</f>
        <v>850PP Xcite Pro Keyboard &amp; Mouse USB</v>
      </c>
      <c r="M7814" s="65" t="str">
        <f>IF(ISBLANK(#REF!),,IF(B7814="Online","Online",IF(LEFT(B7814,1)="E","Online","Offline")))</f>
        <v>Offline</v>
      </c>
      <c r="N7814" s="64">
        <f>IF(ISBLANK(M7814),,H7814*INDEX(Inputs!F:F,MATCH(F7814,Inputs!E:E,0)))</f>
        <v>799</v>
      </c>
      <c r="O7814" s="65"/>
    </row>
    <row r="7815" ht="15.75" customHeight="1" spans="1:15">
      <c r="A7815" s="65" t="s">
        <v>661</v>
      </c>
      <c r="B7815" s="66" t="s">
        <v>181</v>
      </c>
      <c r="C7815" s="65" t="s">
        <v>662</v>
      </c>
      <c r="D7815" s="66" t="s">
        <v>370</v>
      </c>
      <c r="E7815" s="66" t="s">
        <v>371</v>
      </c>
      <c r="F7815" s="65">
        <v>250417</v>
      </c>
      <c r="G7815" s="65" t="s">
        <v>39</v>
      </c>
      <c r="H7815" s="67">
        <v>1</v>
      </c>
      <c r="I7815" s="69" t="s">
        <v>1224</v>
      </c>
      <c r="J7815" s="63">
        <f t="shared" si="30"/>
        <v>44902</v>
      </c>
      <c r="K7815" s="64">
        <f>IF(ISBLANK(J7815),,H7815*INDEX(Inputs!G:G,MATCH(F7815,Inputs!E:E,0)))</f>
        <v>929</v>
      </c>
      <c r="L7815" s="65" t="str">
        <f>IF(ISBLANK(J7815),,INDEX(Inputs!D:D,MATCH(F7815,Inputs!E:E,0)))</f>
        <v>416PP Super Speed Hub 4 Port USB 3.0</v>
      </c>
      <c r="M7815" s="65" t="str">
        <f>IF(ISBLANK(#REF!),,IF(B7815="Online","Online",IF(LEFT(B7815,1)="E","Online","Offline")))</f>
        <v>Offline</v>
      </c>
      <c r="N7815" s="64">
        <f>IF(ISBLANK(M7815),,H7815*INDEX(Inputs!F:F,MATCH(F7815,Inputs!E:E,0)))</f>
        <v>1499</v>
      </c>
      <c r="O7815" s="65"/>
    </row>
    <row r="7816" ht="15.75" customHeight="1" spans="1:15">
      <c r="A7816" s="65" t="s">
        <v>412</v>
      </c>
      <c r="B7816" s="66" t="s">
        <v>945</v>
      </c>
      <c r="C7816" s="65" t="s">
        <v>946</v>
      </c>
      <c r="D7816" s="66" t="s">
        <v>414</v>
      </c>
      <c r="E7816" s="66" t="s">
        <v>415</v>
      </c>
      <c r="F7816" s="65">
        <v>250874</v>
      </c>
      <c r="G7816" s="65" t="s">
        <v>13</v>
      </c>
      <c r="H7816" s="67">
        <v>1</v>
      </c>
      <c r="I7816" s="69" t="s">
        <v>1224</v>
      </c>
      <c r="J7816" s="63">
        <f t="shared" si="30"/>
        <v>44902</v>
      </c>
      <c r="K7816" s="64">
        <f>IF(ISBLANK(J7816),,H7816*INDEX(Inputs!G:G,MATCH(F7816,Inputs!E:E,0)))</f>
        <v>1349</v>
      </c>
      <c r="L7816" s="65" t="str">
        <f>IF(ISBLANK(J7816),,INDEX(Inputs!D:D,MATCH(F7816,Inputs!E:E,0)))</f>
        <v>432BK EvoFox X-Team Gaming Keyboard &amp; Mouse (USB)</v>
      </c>
      <c r="M7816" s="65" t="str">
        <f>IF(ISBLANK(#REF!),,IF(B7816="Online","Online",IF(LEFT(B7816,1)="E","Online","Offline")))</f>
        <v>Online</v>
      </c>
      <c r="N7816" s="64">
        <f>IF(ISBLANK(M7816),,H7816*INDEX(Inputs!F:F,MATCH(F7816,Inputs!E:E,0)))</f>
        <v>1899</v>
      </c>
      <c r="O7816" s="65"/>
    </row>
    <row r="7817" ht="15.75" customHeight="1" spans="1:15">
      <c r="A7817" s="65" t="s">
        <v>423</v>
      </c>
      <c r="B7817" s="66" t="s">
        <v>199</v>
      </c>
      <c r="C7817" s="65" t="s">
        <v>424</v>
      </c>
      <c r="D7817" s="66" t="s">
        <v>414</v>
      </c>
      <c r="E7817" s="66" t="s">
        <v>415</v>
      </c>
      <c r="F7817" s="65">
        <v>250874</v>
      </c>
      <c r="G7817" s="65" t="s">
        <v>13</v>
      </c>
      <c r="H7817" s="67">
        <v>1</v>
      </c>
      <c r="I7817" s="69" t="s">
        <v>1224</v>
      </c>
      <c r="J7817" s="63">
        <f t="shared" si="30"/>
        <v>44902</v>
      </c>
      <c r="K7817" s="64">
        <f>IF(ISBLANK(J7817),,H7817*INDEX(Inputs!G:G,MATCH(F7817,Inputs!E:E,0)))</f>
        <v>1349</v>
      </c>
      <c r="L7817" s="65" t="str">
        <f>IF(ISBLANK(J7817),,INDEX(Inputs!D:D,MATCH(F7817,Inputs!E:E,0)))</f>
        <v>432BK EvoFox X-Team Gaming Keyboard &amp; Mouse (USB)</v>
      </c>
      <c r="M7817" s="65" t="str">
        <f>IF(ISBLANK(#REF!),,IF(B7817="Online","Online",IF(LEFT(B7817,1)="E","Online","Offline")))</f>
        <v>Offline</v>
      </c>
      <c r="N7817" s="64">
        <f>IF(ISBLANK(M7817),,H7817*INDEX(Inputs!F:F,MATCH(F7817,Inputs!E:E,0)))</f>
        <v>1899</v>
      </c>
      <c r="O7817" s="65"/>
    </row>
    <row r="7818" ht="15.75" customHeight="1" spans="1:15">
      <c r="A7818" s="65" t="s">
        <v>416</v>
      </c>
      <c r="B7818" s="66" t="s">
        <v>669</v>
      </c>
      <c r="C7818" s="65" t="s">
        <v>670</v>
      </c>
      <c r="D7818" s="66" t="s">
        <v>370</v>
      </c>
      <c r="E7818" s="66" t="s">
        <v>410</v>
      </c>
      <c r="F7818" s="65">
        <v>250876</v>
      </c>
      <c r="G7818" s="65" t="s">
        <v>26</v>
      </c>
      <c r="H7818" s="67">
        <v>1</v>
      </c>
      <c r="I7818" s="69" t="s">
        <v>1224</v>
      </c>
      <c r="J7818" s="63">
        <f t="shared" si="30"/>
        <v>44902</v>
      </c>
      <c r="K7818" s="64">
        <f>IF(ISBLANK(J7818),,H7818*INDEX(Inputs!G:G,MATCH(F7818,Inputs!E:E,0)))</f>
        <v>1399</v>
      </c>
      <c r="L7818" s="65" t="str">
        <f>IF(ISBLANK(J7818),,INDEX(Inputs!D:D,MATCH(F7818,Inputs!E:E,0)))</f>
        <v>649BK EvoFox Typhoon Laptop Cooling Pad</v>
      </c>
      <c r="M7818" s="65" t="str">
        <f>IF(ISBLANK(#REF!),,IF(B7818="Online","Online",IF(LEFT(B7818,1)="E","Online","Offline")))</f>
        <v>Offline</v>
      </c>
      <c r="N7818" s="64">
        <f>IF(ISBLANK(M7818),,H7818*INDEX(Inputs!F:F,MATCH(F7818,Inputs!E:E,0)))</f>
        <v>1999</v>
      </c>
      <c r="O7818" s="65"/>
    </row>
    <row r="7819" ht="15.75" customHeight="1" spans="1:15">
      <c r="A7819" s="65" t="s">
        <v>509</v>
      </c>
      <c r="B7819" s="66" t="s">
        <v>139</v>
      </c>
      <c r="C7819" s="65" t="s">
        <v>545</v>
      </c>
      <c r="D7819" s="66" t="s">
        <v>370</v>
      </c>
      <c r="E7819" s="66" t="s">
        <v>410</v>
      </c>
      <c r="F7819" s="65">
        <v>250876</v>
      </c>
      <c r="G7819" s="65" t="s">
        <v>26</v>
      </c>
      <c r="H7819" s="67">
        <v>1</v>
      </c>
      <c r="I7819" s="69" t="s">
        <v>1224</v>
      </c>
      <c r="J7819" s="63">
        <f t="shared" si="30"/>
        <v>44902</v>
      </c>
      <c r="K7819" s="64">
        <f>IF(ISBLANK(J7819),,H7819*INDEX(Inputs!G:G,MATCH(F7819,Inputs!E:E,0)))</f>
        <v>1399</v>
      </c>
      <c r="L7819" s="65" t="str">
        <f>IF(ISBLANK(J7819),,INDEX(Inputs!D:D,MATCH(F7819,Inputs!E:E,0)))</f>
        <v>649BK EvoFox Typhoon Laptop Cooling Pad</v>
      </c>
      <c r="M7819" s="65" t="str">
        <f>IF(ISBLANK(#REF!),,IF(B7819="Online","Online",IF(LEFT(B7819,1)="E","Online","Offline")))</f>
        <v>Offline</v>
      </c>
      <c r="N7819" s="64">
        <f>IF(ISBLANK(M7819),,H7819*INDEX(Inputs!F:F,MATCH(F7819,Inputs!E:E,0)))</f>
        <v>1999</v>
      </c>
      <c r="O7819" s="65"/>
    </row>
    <row r="7820" ht="15.75" customHeight="1" spans="1:15">
      <c r="A7820" s="65" t="s">
        <v>416</v>
      </c>
      <c r="B7820" s="66" t="s">
        <v>251</v>
      </c>
      <c r="C7820" s="65" t="s">
        <v>1217</v>
      </c>
      <c r="D7820" s="66" t="s">
        <v>370</v>
      </c>
      <c r="E7820" s="66" t="s">
        <v>410</v>
      </c>
      <c r="F7820" s="65">
        <v>250423</v>
      </c>
      <c r="G7820" s="65" t="s">
        <v>11</v>
      </c>
      <c r="H7820" s="67">
        <v>1</v>
      </c>
      <c r="I7820" s="69" t="s">
        <v>1224</v>
      </c>
      <c r="J7820" s="63">
        <f t="shared" si="30"/>
        <v>44902</v>
      </c>
      <c r="K7820" s="64">
        <f>IF(ISBLANK(J7820),,H7820*INDEX(Inputs!G:G,MATCH(F7820,Inputs!E:E,0)))</f>
        <v>759</v>
      </c>
      <c r="L7820" s="65" t="str">
        <f>IF(ISBLANK(J7820),,INDEX(Inputs!D:D,MATCH(F7820,Inputs!E:E,0)))</f>
        <v>650GR Ergo View Laptop Stand-Grey</v>
      </c>
      <c r="M7820" s="65" t="str">
        <f>IF(ISBLANK(#REF!),,IF(B7820="Online","Online",IF(LEFT(B7820,1)="E","Online","Offline")))</f>
        <v>Offline</v>
      </c>
      <c r="N7820" s="64">
        <f>IF(ISBLANK(M7820),,H7820*INDEX(Inputs!F:F,MATCH(F7820,Inputs!E:E,0)))</f>
        <v>899</v>
      </c>
      <c r="O7820" s="65"/>
    </row>
    <row r="7821" ht="15.75" customHeight="1" spans="1:15">
      <c r="A7821" s="65" t="s">
        <v>478</v>
      </c>
      <c r="B7821" s="66" t="s">
        <v>143</v>
      </c>
      <c r="C7821" s="65" t="s">
        <v>479</v>
      </c>
      <c r="D7821" s="66" t="s">
        <v>414</v>
      </c>
      <c r="E7821" s="66" t="s">
        <v>415</v>
      </c>
      <c r="F7821" s="65">
        <v>250874</v>
      </c>
      <c r="G7821" s="65" t="s">
        <v>13</v>
      </c>
      <c r="H7821" s="67">
        <v>1</v>
      </c>
      <c r="I7821" s="69" t="s">
        <v>1224</v>
      </c>
      <c r="J7821" s="63">
        <f t="shared" si="30"/>
        <v>44902</v>
      </c>
      <c r="K7821" s="64">
        <f>IF(ISBLANK(J7821),,H7821*INDEX(Inputs!G:G,MATCH(F7821,Inputs!E:E,0)))</f>
        <v>1349</v>
      </c>
      <c r="L7821" s="65" t="str">
        <f>IF(ISBLANK(J7821),,INDEX(Inputs!D:D,MATCH(F7821,Inputs!E:E,0)))</f>
        <v>432BK EvoFox X-Team Gaming Keyboard &amp; Mouse (USB)</v>
      </c>
      <c r="M7821" s="65" t="str">
        <f>IF(ISBLANK(#REF!),,IF(B7821="Online","Online",IF(LEFT(B7821,1)="E","Online","Offline")))</f>
        <v>Offline</v>
      </c>
      <c r="N7821" s="64">
        <f>IF(ISBLANK(M7821),,H7821*INDEX(Inputs!F:F,MATCH(F7821,Inputs!E:E,0)))</f>
        <v>1899</v>
      </c>
      <c r="O7821" s="65"/>
    </row>
    <row r="7822" ht="15.75" customHeight="1" spans="1:15">
      <c r="A7822" s="65" t="s">
        <v>623</v>
      </c>
      <c r="B7822" s="66" t="s">
        <v>160</v>
      </c>
      <c r="C7822" s="65" t="s">
        <v>624</v>
      </c>
      <c r="D7822" s="66" t="s">
        <v>414</v>
      </c>
      <c r="E7822" s="66" t="s">
        <v>415</v>
      </c>
      <c r="F7822" s="65">
        <v>250424</v>
      </c>
      <c r="G7822" s="65" t="s">
        <v>15</v>
      </c>
      <c r="H7822" s="67">
        <v>1</v>
      </c>
      <c r="I7822" s="69" t="s">
        <v>1224</v>
      </c>
      <c r="J7822" s="63">
        <f t="shared" si="30"/>
        <v>44902</v>
      </c>
      <c r="K7822" s="64">
        <f>IF(ISBLANK(J7822),,H7822*INDEX(Inputs!G:G,MATCH(F7822,Inputs!E:E,0)))</f>
        <v>999</v>
      </c>
      <c r="L7822" s="65" t="str">
        <f>IF(ISBLANK(J7822),,INDEX(Inputs!D:D,MATCH(F7822,Inputs!E:E,0)))</f>
        <v>419V2 PRIMUS Wireless Desktop V2</v>
      </c>
      <c r="M7822" s="65" t="str">
        <f>IF(ISBLANK(#REF!),,IF(B7822="Online","Online",IF(LEFT(B7822,1)="E","Online","Offline")))</f>
        <v>Offline</v>
      </c>
      <c r="N7822" s="64">
        <f>IF(ISBLANK(M7822),,H7822*INDEX(Inputs!F:F,MATCH(F7822,Inputs!E:E,0)))</f>
        <v>1199</v>
      </c>
      <c r="O7822" s="65"/>
    </row>
    <row r="7823" ht="15.75" customHeight="1" spans="1:15">
      <c r="A7823" s="65" t="s">
        <v>458</v>
      </c>
      <c r="B7823" s="66" t="s">
        <v>21</v>
      </c>
      <c r="C7823" s="65" t="s">
        <v>489</v>
      </c>
      <c r="D7823" s="66" t="s">
        <v>370</v>
      </c>
      <c r="E7823" s="66" t="s">
        <v>371</v>
      </c>
      <c r="F7823" s="65">
        <v>260086</v>
      </c>
      <c r="G7823" s="65" t="s">
        <v>16</v>
      </c>
      <c r="H7823" s="67">
        <v>1</v>
      </c>
      <c r="I7823" s="69" t="s">
        <v>1224</v>
      </c>
      <c r="J7823" s="63">
        <f t="shared" si="30"/>
        <v>44902</v>
      </c>
      <c r="K7823" s="64">
        <f>IF(ISBLANK(J7823),,H7823*INDEX(Inputs!G:G,MATCH(F7823,Inputs!E:E,0)))</f>
        <v>1699</v>
      </c>
      <c r="L7823" s="65" t="str">
        <f>IF(ISBLANK(J7823),,INDEX(Inputs!D:D,MATCH(F7823,Inputs!E:E,0)))</f>
        <v>436BK Type-C 6 in 1 Multiport Hub</v>
      </c>
      <c r="M7823" s="65" t="str">
        <f>IF(ISBLANK(#REF!),,IF(B7823="Online","Online",IF(LEFT(B7823,1)="E","Online","Offline")))</f>
        <v>Offline</v>
      </c>
      <c r="N7823" s="64">
        <f>IF(ISBLANK(M7823),,H7823*INDEX(Inputs!F:F,MATCH(F7823,Inputs!E:E,0)))</f>
        <v>2599</v>
      </c>
      <c r="O7823" s="65"/>
    </row>
    <row r="7824" ht="15.75" customHeight="1" spans="1:15">
      <c r="A7824" s="65" t="s">
        <v>454</v>
      </c>
      <c r="B7824" s="66" t="s">
        <v>33</v>
      </c>
      <c r="C7824" s="65" t="s">
        <v>455</v>
      </c>
      <c r="D7824" s="66" t="s">
        <v>370</v>
      </c>
      <c r="E7824" s="66" t="s">
        <v>410</v>
      </c>
      <c r="F7824" s="65">
        <v>250877</v>
      </c>
      <c r="G7824" s="65" t="s">
        <v>22</v>
      </c>
      <c r="H7824" s="67">
        <v>1</v>
      </c>
      <c r="I7824" s="69" t="s">
        <v>1224</v>
      </c>
      <c r="J7824" s="63">
        <f t="shared" si="30"/>
        <v>44902</v>
      </c>
      <c r="K7824" s="64">
        <f>IF(ISBLANK(J7824),,H7824*INDEX(Inputs!G:G,MATCH(F7824,Inputs!E:E,0)))</f>
        <v>349</v>
      </c>
      <c r="L7824" s="65" t="str">
        <f>IF(ISBLANK(J7824),,INDEX(Inputs!D:D,MATCH(F7824,Inputs!E:E,0)))</f>
        <v>595BK Evo Fox Falcon X35 Medium Speed Mouse Pad</v>
      </c>
      <c r="M7824" s="65" t="str">
        <f>IF(ISBLANK(#REF!),,IF(B7824="Online","Online",IF(LEFT(B7824,1)="E","Online","Offline")))</f>
        <v>Offline</v>
      </c>
      <c r="N7824" s="64">
        <f>IF(ISBLANK(M7824),,H7824*INDEX(Inputs!F:F,MATCH(F7824,Inputs!E:E,0)))</f>
        <v>699</v>
      </c>
      <c r="O7824" s="65"/>
    </row>
    <row r="7825" ht="15.75" customHeight="1" spans="1:15">
      <c r="A7825" s="65" t="s">
        <v>447</v>
      </c>
      <c r="B7825" s="66" t="s">
        <v>608</v>
      </c>
      <c r="C7825" s="65" t="s">
        <v>609</v>
      </c>
      <c r="D7825" s="66" t="s">
        <v>414</v>
      </c>
      <c r="E7825" s="66" t="s">
        <v>428</v>
      </c>
      <c r="F7825" s="65">
        <v>250881</v>
      </c>
      <c r="G7825" s="65" t="s">
        <v>98</v>
      </c>
      <c r="H7825" s="67">
        <v>1</v>
      </c>
      <c r="I7825" s="69" t="s">
        <v>1224</v>
      </c>
      <c r="J7825" s="63">
        <f t="shared" si="30"/>
        <v>44902</v>
      </c>
      <c r="K7825" s="64">
        <f>IF(ISBLANK(J7825),,H7825*INDEX(Inputs!G:G,MATCH(F7825,Inputs!E:E,0)))</f>
        <v>799</v>
      </c>
      <c r="L7825" s="65" t="str">
        <f>IF(ISBLANK(J7825),,INDEX(Inputs!D:D,MATCH(F7825,Inputs!E:E,0)))</f>
        <v>795BK EvoFox Phantom Pro RGB Gaming Mouse USB</v>
      </c>
      <c r="M7825" s="65" t="str">
        <f>IF(ISBLANK(#REF!),,IF(B7825="Online","Online",IF(LEFT(B7825,1)="E","Online","Offline")))</f>
        <v>Offline</v>
      </c>
      <c r="N7825" s="64">
        <f>IF(ISBLANK(M7825),,H7825*INDEX(Inputs!F:F,MATCH(F7825,Inputs!E:E,0)))</f>
        <v>1099</v>
      </c>
      <c r="O7825" s="65"/>
    </row>
    <row r="7826" ht="15.75" customHeight="1" spans="1:15">
      <c r="A7826" s="65" t="s">
        <v>447</v>
      </c>
      <c r="B7826" s="66" t="s">
        <v>100</v>
      </c>
      <c r="C7826" s="65" t="s">
        <v>497</v>
      </c>
      <c r="D7826" s="66" t="s">
        <v>414</v>
      </c>
      <c r="E7826" s="66" t="s">
        <v>415</v>
      </c>
      <c r="F7826" s="65">
        <v>250424</v>
      </c>
      <c r="G7826" s="65" t="s">
        <v>15</v>
      </c>
      <c r="H7826" s="67">
        <v>-1</v>
      </c>
      <c r="I7826" s="69" t="s">
        <v>1224</v>
      </c>
      <c r="J7826" s="63">
        <f t="shared" si="30"/>
        <v>44902</v>
      </c>
      <c r="K7826" s="64">
        <f>IF(ISBLANK(J7826),,H7826*INDEX(Inputs!G:G,MATCH(F7826,Inputs!E:E,0)))</f>
        <v>-999</v>
      </c>
      <c r="L7826" s="65" t="str">
        <f>IF(ISBLANK(J7826),,INDEX(Inputs!D:D,MATCH(F7826,Inputs!E:E,0)))</f>
        <v>419V2 PRIMUS Wireless Desktop V2</v>
      </c>
      <c r="M7826" s="65" t="str">
        <f>IF(ISBLANK(#REF!),,IF(B7826="Online","Online",IF(LEFT(B7826,1)="E","Online","Offline")))</f>
        <v>Offline</v>
      </c>
      <c r="N7826" s="64">
        <f>IF(ISBLANK(M7826),,H7826*INDEX(Inputs!F:F,MATCH(F7826,Inputs!E:E,0)))</f>
        <v>-1199</v>
      </c>
      <c r="O7826" s="65"/>
    </row>
    <row r="7827" ht="15.75" customHeight="1" spans="1:15">
      <c r="A7827" s="65" t="s">
        <v>458</v>
      </c>
      <c r="B7827" s="66" t="s">
        <v>108</v>
      </c>
      <c r="C7827" s="65" t="s">
        <v>760</v>
      </c>
      <c r="D7827" s="66" t="s">
        <v>370</v>
      </c>
      <c r="E7827" s="66" t="s">
        <v>410</v>
      </c>
      <c r="F7827" s="65">
        <v>250877</v>
      </c>
      <c r="G7827" s="65" t="s">
        <v>22</v>
      </c>
      <c r="H7827" s="67">
        <v>1</v>
      </c>
      <c r="I7827" s="69" t="s">
        <v>1224</v>
      </c>
      <c r="J7827" s="63">
        <f t="shared" si="30"/>
        <v>44902</v>
      </c>
      <c r="K7827" s="64">
        <f>IF(ISBLANK(J7827),,H7827*INDEX(Inputs!G:G,MATCH(F7827,Inputs!E:E,0)))</f>
        <v>349</v>
      </c>
      <c r="L7827" s="65" t="str">
        <f>IF(ISBLANK(J7827),,INDEX(Inputs!D:D,MATCH(F7827,Inputs!E:E,0)))</f>
        <v>595BK Evo Fox Falcon X35 Medium Speed Mouse Pad</v>
      </c>
      <c r="M7827" s="65" t="str">
        <f>IF(ISBLANK(#REF!),,IF(B7827="Online","Online",IF(LEFT(B7827,1)="E","Online","Offline")))</f>
        <v>Offline</v>
      </c>
      <c r="N7827" s="64">
        <f>IF(ISBLANK(M7827),,H7827*INDEX(Inputs!F:F,MATCH(F7827,Inputs!E:E,0)))</f>
        <v>699</v>
      </c>
      <c r="O7827" s="65"/>
    </row>
    <row r="7828" ht="15.75" customHeight="1" spans="1:15">
      <c r="A7828" s="65" t="s">
        <v>458</v>
      </c>
      <c r="B7828" s="66" t="s">
        <v>117</v>
      </c>
      <c r="C7828" s="65" t="s">
        <v>689</v>
      </c>
      <c r="D7828" s="66" t="s">
        <v>414</v>
      </c>
      <c r="E7828" s="66" t="s">
        <v>415</v>
      </c>
      <c r="F7828" s="65">
        <v>250874</v>
      </c>
      <c r="G7828" s="65" t="s">
        <v>13</v>
      </c>
      <c r="H7828" s="67">
        <v>1</v>
      </c>
      <c r="I7828" s="69" t="s">
        <v>1224</v>
      </c>
      <c r="J7828" s="63">
        <f t="shared" si="30"/>
        <v>44902</v>
      </c>
      <c r="K7828" s="64">
        <f>IF(ISBLANK(J7828),,H7828*INDEX(Inputs!G:G,MATCH(F7828,Inputs!E:E,0)))</f>
        <v>1349</v>
      </c>
      <c r="L7828" s="65" t="str">
        <f>IF(ISBLANK(J7828),,INDEX(Inputs!D:D,MATCH(F7828,Inputs!E:E,0)))</f>
        <v>432BK EvoFox X-Team Gaming Keyboard &amp; Mouse (USB)</v>
      </c>
      <c r="M7828" s="65" t="str">
        <f>IF(ISBLANK(#REF!),,IF(B7828="Online","Online",IF(LEFT(B7828,1)="E","Online","Offline")))</f>
        <v>Offline</v>
      </c>
      <c r="N7828" s="64">
        <f>IF(ISBLANK(M7828),,H7828*INDEX(Inputs!F:F,MATCH(F7828,Inputs!E:E,0)))</f>
        <v>1899</v>
      </c>
      <c r="O7828" s="65"/>
    </row>
    <row r="7829" ht="15.75" customHeight="1" spans="1:15">
      <c r="A7829" s="65" t="s">
        <v>458</v>
      </c>
      <c r="B7829" s="66" t="s">
        <v>117</v>
      </c>
      <c r="C7829" s="65" t="s">
        <v>689</v>
      </c>
      <c r="D7829" s="66" t="s">
        <v>414</v>
      </c>
      <c r="E7829" s="66" t="s">
        <v>428</v>
      </c>
      <c r="F7829" s="65">
        <v>250881</v>
      </c>
      <c r="G7829" s="65" t="s">
        <v>98</v>
      </c>
      <c r="H7829" s="67">
        <v>1</v>
      </c>
      <c r="I7829" s="69" t="s">
        <v>1224</v>
      </c>
      <c r="J7829" s="63">
        <f t="shared" si="30"/>
        <v>44902</v>
      </c>
      <c r="K7829" s="64">
        <f>IF(ISBLANK(J7829),,H7829*INDEX(Inputs!G:G,MATCH(F7829,Inputs!E:E,0)))</f>
        <v>799</v>
      </c>
      <c r="L7829" s="65" t="str">
        <f>IF(ISBLANK(J7829),,INDEX(Inputs!D:D,MATCH(F7829,Inputs!E:E,0)))</f>
        <v>795BK EvoFox Phantom Pro RGB Gaming Mouse USB</v>
      </c>
      <c r="M7829" s="65" t="str">
        <f>IF(ISBLANK(#REF!),,IF(B7829="Online","Online",IF(LEFT(B7829,1)="E","Online","Offline")))</f>
        <v>Offline</v>
      </c>
      <c r="N7829" s="64">
        <f>IF(ISBLANK(M7829),,H7829*INDEX(Inputs!F:F,MATCH(F7829,Inputs!E:E,0)))</f>
        <v>1099</v>
      </c>
      <c r="O7829" s="65"/>
    </row>
    <row r="7830" ht="15.75" customHeight="1" spans="1:15">
      <c r="A7830" s="65" t="s">
        <v>517</v>
      </c>
      <c r="B7830" s="66" t="s">
        <v>518</v>
      </c>
      <c r="C7830" s="65" t="s">
        <v>519</v>
      </c>
      <c r="D7830" s="66" t="s">
        <v>370</v>
      </c>
      <c r="E7830" s="66" t="s">
        <v>410</v>
      </c>
      <c r="F7830" s="65">
        <v>250876</v>
      </c>
      <c r="G7830" s="65" t="s">
        <v>26</v>
      </c>
      <c r="H7830" s="67">
        <v>1</v>
      </c>
      <c r="I7830" s="69" t="s">
        <v>1224</v>
      </c>
      <c r="J7830" s="63">
        <f t="shared" si="30"/>
        <v>44902</v>
      </c>
      <c r="K7830" s="64">
        <f>IF(ISBLANK(J7830),,H7830*INDEX(Inputs!G:G,MATCH(F7830,Inputs!E:E,0)))</f>
        <v>1399</v>
      </c>
      <c r="L7830" s="65" t="str">
        <f>IF(ISBLANK(J7830),,INDEX(Inputs!D:D,MATCH(F7830,Inputs!E:E,0)))</f>
        <v>649BK EvoFox Typhoon Laptop Cooling Pad</v>
      </c>
      <c r="M7830" s="65" t="str">
        <f>IF(ISBLANK(#REF!),,IF(B7830="Online","Online",IF(LEFT(B7830,1)="E","Online","Offline")))</f>
        <v>Offline</v>
      </c>
      <c r="N7830" s="64">
        <f>IF(ISBLANK(M7830),,H7830*INDEX(Inputs!F:F,MATCH(F7830,Inputs!E:E,0)))</f>
        <v>1999</v>
      </c>
      <c r="O7830" s="65"/>
    </row>
    <row r="7831" ht="15.75" customHeight="1" spans="1:15">
      <c r="A7831" s="65" t="s">
        <v>517</v>
      </c>
      <c r="B7831" s="66" t="s">
        <v>518</v>
      </c>
      <c r="C7831" s="65" t="s">
        <v>519</v>
      </c>
      <c r="D7831" s="66" t="s">
        <v>370</v>
      </c>
      <c r="E7831" s="66" t="s">
        <v>410</v>
      </c>
      <c r="F7831" s="65">
        <v>250878</v>
      </c>
      <c r="G7831" s="65" t="s">
        <v>24</v>
      </c>
      <c r="H7831" s="67">
        <v>1</v>
      </c>
      <c r="I7831" s="69" t="s">
        <v>1224</v>
      </c>
      <c r="J7831" s="63">
        <f t="shared" si="30"/>
        <v>44902</v>
      </c>
      <c r="K7831" s="64">
        <f>IF(ISBLANK(J7831),,H7831*INDEX(Inputs!G:G,MATCH(F7831,Inputs!E:E,0)))</f>
        <v>999</v>
      </c>
      <c r="L7831" s="65" t="str">
        <f>IF(ISBLANK(J7831),,INDEX(Inputs!D:D,MATCH(F7831,Inputs!E:E,0)))</f>
        <v>596BK Evo Fox Falcon LX35 Medium Speed LED Mouse Pad</v>
      </c>
      <c r="M7831" s="65" t="str">
        <f>IF(ISBLANK(#REF!),,IF(B7831="Online","Online",IF(LEFT(B7831,1)="E","Online","Offline")))</f>
        <v>Offline</v>
      </c>
      <c r="N7831" s="64">
        <f>IF(ISBLANK(M7831),,H7831*INDEX(Inputs!F:F,MATCH(F7831,Inputs!E:E,0)))</f>
        <v>1999</v>
      </c>
      <c r="O7831" s="65"/>
    </row>
    <row r="7832" ht="15.75" customHeight="1" spans="1:15">
      <c r="A7832" s="65" t="s">
        <v>447</v>
      </c>
      <c r="B7832" s="66" t="s">
        <v>483</v>
      </c>
      <c r="C7832" s="65" t="s">
        <v>484</v>
      </c>
      <c r="D7832" s="66" t="s">
        <v>414</v>
      </c>
      <c r="E7832" s="66" t="s">
        <v>415</v>
      </c>
      <c r="F7832" s="65">
        <v>250873</v>
      </c>
      <c r="G7832" s="65" t="s">
        <v>12</v>
      </c>
      <c r="H7832" s="67">
        <v>1</v>
      </c>
      <c r="I7832" s="69" t="s">
        <v>1224</v>
      </c>
      <c r="J7832" s="63">
        <f t="shared" si="30"/>
        <v>44902</v>
      </c>
      <c r="K7832" s="64">
        <f>IF(ISBLANK(J7832),,H7832*INDEX(Inputs!G:G,MATCH(F7832,Inputs!E:E,0)))</f>
        <v>999</v>
      </c>
      <c r="L7832" s="65" t="str">
        <f>IF(ISBLANK(J7832),,INDEX(Inputs!D:D,MATCH(F7832,Inputs!E:E,0)))</f>
        <v>422BK Evo Fox Fireblade Gaming Keyboard USB</v>
      </c>
      <c r="M7832" s="65" t="str">
        <f>IF(ISBLANK(#REF!),,IF(B7832="Online","Online",IF(LEFT(B7832,1)="E","Online","Offline")))</f>
        <v>Offline</v>
      </c>
      <c r="N7832" s="64">
        <f>IF(ISBLANK(M7832),,H7832*INDEX(Inputs!F:F,MATCH(F7832,Inputs!E:E,0)))</f>
        <v>1299</v>
      </c>
      <c r="O7832" s="65"/>
    </row>
    <row r="7833" ht="15.75" customHeight="1" spans="1:15">
      <c r="A7833" s="65" t="s">
        <v>458</v>
      </c>
      <c r="B7833" s="66" t="s">
        <v>683</v>
      </c>
      <c r="C7833" s="65" t="s">
        <v>684</v>
      </c>
      <c r="D7833" s="66" t="s">
        <v>370</v>
      </c>
      <c r="E7833" s="66" t="s">
        <v>410</v>
      </c>
      <c r="F7833" s="65">
        <v>250423</v>
      </c>
      <c r="G7833" s="65" t="s">
        <v>11</v>
      </c>
      <c r="H7833" s="67">
        <v>1</v>
      </c>
      <c r="I7833" s="69" t="s">
        <v>1224</v>
      </c>
      <c r="J7833" s="63">
        <f t="shared" si="30"/>
        <v>44902</v>
      </c>
      <c r="K7833" s="64">
        <f>IF(ISBLANK(J7833),,H7833*INDEX(Inputs!G:G,MATCH(F7833,Inputs!E:E,0)))</f>
        <v>759</v>
      </c>
      <c r="L7833" s="65" t="str">
        <f>IF(ISBLANK(J7833),,INDEX(Inputs!D:D,MATCH(F7833,Inputs!E:E,0)))</f>
        <v>650GR Ergo View Laptop Stand-Grey</v>
      </c>
      <c r="M7833" s="65" t="str">
        <f>IF(ISBLANK(#REF!),,IF(B7833="Online","Online",IF(LEFT(B7833,1)="E","Online","Offline")))</f>
        <v>Offline</v>
      </c>
      <c r="N7833" s="64">
        <f>IF(ISBLANK(M7833),,H7833*INDEX(Inputs!F:F,MATCH(F7833,Inputs!E:E,0)))</f>
        <v>899</v>
      </c>
      <c r="O7833" s="65"/>
    </row>
    <row r="7834" ht="15.75" customHeight="1" spans="1:15">
      <c r="A7834" s="65" t="s">
        <v>458</v>
      </c>
      <c r="B7834" s="66" t="s">
        <v>683</v>
      </c>
      <c r="C7834" s="65" t="s">
        <v>684</v>
      </c>
      <c r="D7834" s="66" t="s">
        <v>414</v>
      </c>
      <c r="E7834" s="66" t="s">
        <v>415</v>
      </c>
      <c r="F7834" s="65">
        <v>250874</v>
      </c>
      <c r="G7834" s="65" t="s">
        <v>13</v>
      </c>
      <c r="H7834" s="67">
        <v>1</v>
      </c>
      <c r="I7834" s="69" t="s">
        <v>1224</v>
      </c>
      <c r="J7834" s="63">
        <f t="shared" si="30"/>
        <v>44902</v>
      </c>
      <c r="K7834" s="64">
        <f>IF(ISBLANK(J7834),,H7834*INDEX(Inputs!G:G,MATCH(F7834,Inputs!E:E,0)))</f>
        <v>1349</v>
      </c>
      <c r="L7834" s="65" t="str">
        <f>IF(ISBLANK(J7834),,INDEX(Inputs!D:D,MATCH(F7834,Inputs!E:E,0)))</f>
        <v>432BK EvoFox X-Team Gaming Keyboard &amp; Mouse (USB)</v>
      </c>
      <c r="M7834" s="65" t="str">
        <f>IF(ISBLANK(#REF!),,IF(B7834="Online","Online",IF(LEFT(B7834,1)="E","Online","Offline")))</f>
        <v>Offline</v>
      </c>
      <c r="N7834" s="64">
        <f>IF(ISBLANK(M7834),,H7834*INDEX(Inputs!F:F,MATCH(F7834,Inputs!E:E,0)))</f>
        <v>1899</v>
      </c>
      <c r="O7834" s="65"/>
    </row>
    <row r="7835" ht="15.75" customHeight="1" spans="1:15">
      <c r="A7835" s="65" t="s">
        <v>458</v>
      </c>
      <c r="B7835" s="66" t="s">
        <v>561</v>
      </c>
      <c r="C7835" s="65" t="s">
        <v>562</v>
      </c>
      <c r="D7835" s="66" t="s">
        <v>414</v>
      </c>
      <c r="E7835" s="66" t="s">
        <v>415</v>
      </c>
      <c r="F7835" s="65">
        <v>250875</v>
      </c>
      <c r="G7835" s="65" t="s">
        <v>103</v>
      </c>
      <c r="H7835" s="67">
        <v>1</v>
      </c>
      <c r="I7835" s="69" t="s">
        <v>1224</v>
      </c>
      <c r="J7835" s="63">
        <f t="shared" si="30"/>
        <v>44902</v>
      </c>
      <c r="K7835" s="64">
        <f>IF(ISBLANK(J7835),,H7835*INDEX(Inputs!G:G,MATCH(F7835,Inputs!E:E,0)))</f>
        <v>1099</v>
      </c>
      <c r="L7835" s="65" t="str">
        <f>IF(ISBLANK(J7835),,INDEX(Inputs!D:D,MATCH(F7835,Inputs!E:E,0)))</f>
        <v>433BK EvoFox WarHammer Gaming Keyboard (USB)</v>
      </c>
      <c r="M7835" s="65" t="str">
        <f>IF(ISBLANK(#REF!),,IF(B7835="Online","Online",IF(LEFT(B7835,1)="E","Online","Offline")))</f>
        <v>Online</v>
      </c>
      <c r="N7835" s="64">
        <f>IF(ISBLANK(M7835),,H7835*INDEX(Inputs!F:F,MATCH(F7835,Inputs!E:E,0)))</f>
        <v>1499</v>
      </c>
      <c r="O7835" s="65"/>
    </row>
    <row r="7836" ht="15.75" customHeight="1" spans="1:15">
      <c r="A7836" s="65" t="s">
        <v>407</v>
      </c>
      <c r="B7836" s="66" t="s">
        <v>10</v>
      </c>
      <c r="C7836" s="65" t="s">
        <v>605</v>
      </c>
      <c r="D7836" s="66" t="s">
        <v>370</v>
      </c>
      <c r="E7836" s="66" t="s">
        <v>371</v>
      </c>
      <c r="F7836" s="65">
        <v>260086</v>
      </c>
      <c r="G7836" s="65" t="s">
        <v>16</v>
      </c>
      <c r="H7836" s="67">
        <v>1</v>
      </c>
      <c r="I7836" s="69" t="s">
        <v>1224</v>
      </c>
      <c r="J7836" s="63">
        <f t="shared" si="30"/>
        <v>44902</v>
      </c>
      <c r="K7836" s="64">
        <f>IF(ISBLANK(J7836),,H7836*INDEX(Inputs!G:G,MATCH(F7836,Inputs!E:E,0)))</f>
        <v>1699</v>
      </c>
      <c r="L7836" s="65" t="str">
        <f>IF(ISBLANK(J7836),,INDEX(Inputs!D:D,MATCH(F7836,Inputs!E:E,0)))</f>
        <v>436BK Type-C 6 in 1 Multiport Hub</v>
      </c>
      <c r="M7836" s="65" t="str">
        <f>IF(ISBLANK(#REF!),,IF(B7836="Online","Online",IF(LEFT(B7836,1)="E","Online","Offline")))</f>
        <v>Offline</v>
      </c>
      <c r="N7836" s="64">
        <f>IF(ISBLANK(M7836),,H7836*INDEX(Inputs!F:F,MATCH(F7836,Inputs!E:E,0)))</f>
        <v>2599</v>
      </c>
      <c r="O7836" s="65"/>
    </row>
    <row r="7837" ht="15.75" customHeight="1" spans="1:15">
      <c r="A7837" s="65" t="s">
        <v>407</v>
      </c>
      <c r="B7837" s="66" t="s">
        <v>52</v>
      </c>
      <c r="C7837" s="65" t="s">
        <v>540</v>
      </c>
      <c r="D7837" s="66" t="s">
        <v>414</v>
      </c>
      <c r="E7837" s="66" t="s">
        <v>415</v>
      </c>
      <c r="F7837" s="65">
        <v>250424</v>
      </c>
      <c r="G7837" s="65" t="s">
        <v>15</v>
      </c>
      <c r="H7837" s="67">
        <v>1</v>
      </c>
      <c r="I7837" s="69" t="s">
        <v>1224</v>
      </c>
      <c r="J7837" s="63">
        <f t="shared" si="30"/>
        <v>44902</v>
      </c>
      <c r="K7837" s="64">
        <f>IF(ISBLANK(J7837),,H7837*INDEX(Inputs!G:G,MATCH(F7837,Inputs!E:E,0)))</f>
        <v>999</v>
      </c>
      <c r="L7837" s="65" t="str">
        <f>IF(ISBLANK(J7837),,INDEX(Inputs!D:D,MATCH(F7837,Inputs!E:E,0)))</f>
        <v>419V2 PRIMUS Wireless Desktop V2</v>
      </c>
      <c r="M7837" s="65" t="str">
        <f>IF(ISBLANK(#REF!),,IF(B7837="Online","Online",IF(LEFT(B7837,1)="E","Online","Offline")))</f>
        <v>Offline</v>
      </c>
      <c r="N7837" s="64">
        <f>IF(ISBLANK(M7837),,H7837*INDEX(Inputs!F:F,MATCH(F7837,Inputs!E:E,0)))</f>
        <v>1199</v>
      </c>
      <c r="O7837" s="65"/>
    </row>
    <row r="7838" ht="15.75" customHeight="1" spans="1:15">
      <c r="A7838" s="65" t="s">
        <v>376</v>
      </c>
      <c r="B7838" s="66" t="s">
        <v>377</v>
      </c>
      <c r="C7838" s="65" t="s">
        <v>378</v>
      </c>
      <c r="D7838" s="66" t="s">
        <v>414</v>
      </c>
      <c r="E7838" s="66" t="s">
        <v>415</v>
      </c>
      <c r="F7838" s="65">
        <v>250873</v>
      </c>
      <c r="G7838" s="65" t="s">
        <v>12</v>
      </c>
      <c r="H7838" s="67">
        <v>1</v>
      </c>
      <c r="I7838" s="69" t="s">
        <v>1224</v>
      </c>
      <c r="J7838" s="63">
        <f t="shared" si="30"/>
        <v>44902</v>
      </c>
      <c r="K7838" s="64">
        <f>IF(ISBLANK(J7838),,H7838*INDEX(Inputs!G:G,MATCH(F7838,Inputs!E:E,0)))</f>
        <v>999</v>
      </c>
      <c r="L7838" s="65" t="str">
        <f>IF(ISBLANK(J7838),,INDEX(Inputs!D:D,MATCH(F7838,Inputs!E:E,0)))</f>
        <v>422BK Evo Fox Fireblade Gaming Keyboard USB</v>
      </c>
      <c r="M7838" s="65" t="str">
        <f>IF(ISBLANK(#REF!),,IF(B7838="Online","Online",IF(LEFT(B7838,1)="E","Online","Offline")))</f>
        <v>Online</v>
      </c>
      <c r="N7838" s="64">
        <f>IF(ISBLANK(M7838),,H7838*INDEX(Inputs!F:F,MATCH(F7838,Inputs!E:E,0)))</f>
        <v>1299</v>
      </c>
      <c r="O7838" s="65"/>
    </row>
    <row r="7839" ht="15.75" customHeight="1" spans="1:15">
      <c r="A7839" s="65" t="s">
        <v>327</v>
      </c>
      <c r="B7839" s="66" t="s">
        <v>35</v>
      </c>
      <c r="C7839" s="65" t="s">
        <v>525</v>
      </c>
      <c r="D7839" s="66" t="s">
        <v>414</v>
      </c>
      <c r="E7839" s="66" t="s">
        <v>415</v>
      </c>
      <c r="F7839" s="65">
        <v>260089</v>
      </c>
      <c r="G7839" s="65" t="s">
        <v>18</v>
      </c>
      <c r="H7839" s="67">
        <v>1</v>
      </c>
      <c r="I7839" s="69" t="s">
        <v>1224</v>
      </c>
      <c r="J7839" s="63">
        <f t="shared" si="30"/>
        <v>44902</v>
      </c>
      <c r="K7839" s="64">
        <f>IF(ISBLANK(J7839),,H7839*INDEX(Inputs!G:G,MATCH(F7839,Inputs!E:E,0)))</f>
        <v>529</v>
      </c>
      <c r="L7839" s="65" t="str">
        <f>IF(ISBLANK(J7839),,INDEX(Inputs!D:D,MATCH(F7839,Inputs!E:E,0)))</f>
        <v>398PP Xcite Neo Keyboard USB</v>
      </c>
      <c r="M7839" s="65" t="str">
        <f>IF(ISBLANK(#REF!),,IF(B7839="Online","Online",IF(LEFT(B7839,1)="E","Online","Offline")))</f>
        <v>Offline</v>
      </c>
      <c r="N7839" s="64">
        <f>IF(ISBLANK(M7839),,H7839*INDEX(Inputs!F:F,MATCH(F7839,Inputs!E:E,0)))</f>
        <v>549</v>
      </c>
      <c r="O7839" s="65"/>
    </row>
    <row r="7840" ht="15.75" customHeight="1" spans="1:15">
      <c r="A7840" s="65" t="s">
        <v>327</v>
      </c>
      <c r="B7840" s="66" t="s">
        <v>63</v>
      </c>
      <c r="C7840" s="65" t="s">
        <v>527</v>
      </c>
      <c r="D7840" s="66" t="s">
        <v>370</v>
      </c>
      <c r="E7840" s="66" t="s">
        <v>371</v>
      </c>
      <c r="F7840" s="65">
        <v>250417</v>
      </c>
      <c r="G7840" s="65" t="s">
        <v>39</v>
      </c>
      <c r="H7840" s="67">
        <v>1</v>
      </c>
      <c r="I7840" s="69" t="s">
        <v>1224</v>
      </c>
      <c r="J7840" s="63">
        <f t="shared" si="30"/>
        <v>44902</v>
      </c>
      <c r="K7840" s="64">
        <f>IF(ISBLANK(J7840),,H7840*INDEX(Inputs!G:G,MATCH(F7840,Inputs!E:E,0)))</f>
        <v>929</v>
      </c>
      <c r="L7840" s="65" t="str">
        <f>IF(ISBLANK(J7840),,INDEX(Inputs!D:D,MATCH(F7840,Inputs!E:E,0)))</f>
        <v>416PP Super Speed Hub 4 Port USB 3.0</v>
      </c>
      <c r="M7840" s="65" t="str">
        <f>IF(ISBLANK(#REF!),,IF(B7840="Online","Online",IF(LEFT(B7840,1)="E","Online","Offline")))</f>
        <v>Offline</v>
      </c>
      <c r="N7840" s="64">
        <f>IF(ISBLANK(M7840),,H7840*INDEX(Inputs!F:F,MATCH(F7840,Inputs!E:E,0)))</f>
        <v>1499</v>
      </c>
      <c r="O7840" s="65"/>
    </row>
    <row r="7841" ht="15.75" customHeight="1" spans="1:15">
      <c r="A7841" s="65" t="s">
        <v>402</v>
      </c>
      <c r="B7841" s="66" t="s">
        <v>129</v>
      </c>
      <c r="C7841" s="65" t="s">
        <v>403</v>
      </c>
      <c r="D7841" s="66" t="s">
        <v>414</v>
      </c>
      <c r="E7841" s="66" t="s">
        <v>415</v>
      </c>
      <c r="F7841" s="65">
        <v>250874</v>
      </c>
      <c r="G7841" s="65" t="s">
        <v>13</v>
      </c>
      <c r="H7841" s="67">
        <v>1</v>
      </c>
      <c r="I7841" s="69" t="s">
        <v>1224</v>
      </c>
      <c r="J7841" s="63">
        <f t="shared" si="30"/>
        <v>44902</v>
      </c>
      <c r="K7841" s="64">
        <f>IF(ISBLANK(J7841),,H7841*INDEX(Inputs!G:G,MATCH(F7841,Inputs!E:E,0)))</f>
        <v>1349</v>
      </c>
      <c r="L7841" s="65" t="str">
        <f>IF(ISBLANK(J7841),,INDEX(Inputs!D:D,MATCH(F7841,Inputs!E:E,0)))</f>
        <v>432BK EvoFox X-Team Gaming Keyboard &amp; Mouse (USB)</v>
      </c>
      <c r="M7841" s="65" t="str">
        <f>IF(ISBLANK(#REF!),,IF(B7841="Online","Online",IF(LEFT(B7841,1)="E","Online","Offline")))</f>
        <v>Offline</v>
      </c>
      <c r="N7841" s="64">
        <f>IF(ISBLANK(M7841),,H7841*INDEX(Inputs!F:F,MATCH(F7841,Inputs!E:E,0)))</f>
        <v>1899</v>
      </c>
      <c r="O7841" s="65"/>
    </row>
    <row r="7842" ht="15.75" customHeight="1" spans="1:15">
      <c r="A7842" s="65" t="s">
        <v>327</v>
      </c>
      <c r="B7842" s="66" t="s">
        <v>602</v>
      </c>
      <c r="C7842" s="65" t="s">
        <v>603</v>
      </c>
      <c r="D7842" s="66" t="s">
        <v>370</v>
      </c>
      <c r="E7842" s="66" t="s">
        <v>410</v>
      </c>
      <c r="F7842" s="65">
        <v>250876</v>
      </c>
      <c r="G7842" s="65" t="s">
        <v>26</v>
      </c>
      <c r="H7842" s="67">
        <v>1</v>
      </c>
      <c r="I7842" s="69" t="s">
        <v>1224</v>
      </c>
      <c r="J7842" s="63">
        <f t="shared" si="30"/>
        <v>44902</v>
      </c>
      <c r="K7842" s="64">
        <f>IF(ISBLANK(J7842),,H7842*INDEX(Inputs!G:G,MATCH(F7842,Inputs!E:E,0)))</f>
        <v>1399</v>
      </c>
      <c r="L7842" s="65" t="str">
        <f>IF(ISBLANK(J7842),,INDEX(Inputs!D:D,MATCH(F7842,Inputs!E:E,0)))</f>
        <v>649BK EvoFox Typhoon Laptop Cooling Pad</v>
      </c>
      <c r="M7842" s="65" t="str">
        <f>IF(ISBLANK(#REF!),,IF(B7842="Online","Online",IF(LEFT(B7842,1)="E","Online","Offline")))</f>
        <v>Offline</v>
      </c>
      <c r="N7842" s="64">
        <f>IF(ISBLANK(M7842),,H7842*INDEX(Inputs!F:F,MATCH(F7842,Inputs!E:E,0)))</f>
        <v>1999</v>
      </c>
      <c r="O7842" s="65"/>
    </row>
    <row r="7843" ht="15.75" customHeight="1" spans="1:15">
      <c r="A7843" s="65" t="s">
        <v>1146</v>
      </c>
      <c r="B7843" s="66" t="s">
        <v>208</v>
      </c>
      <c r="C7843" s="65" t="s">
        <v>1147</v>
      </c>
      <c r="D7843" s="66" t="s">
        <v>414</v>
      </c>
      <c r="E7843" s="66" t="s">
        <v>415</v>
      </c>
      <c r="F7843" s="65">
        <v>250874</v>
      </c>
      <c r="G7843" s="65" t="s">
        <v>13</v>
      </c>
      <c r="H7843" s="67">
        <v>1</v>
      </c>
      <c r="I7843" s="69" t="s">
        <v>1224</v>
      </c>
      <c r="J7843" s="63">
        <f t="shared" si="30"/>
        <v>44902</v>
      </c>
      <c r="K7843" s="64">
        <f>IF(ISBLANK(J7843),,H7843*INDEX(Inputs!G:G,MATCH(F7843,Inputs!E:E,0)))</f>
        <v>1349</v>
      </c>
      <c r="L7843" s="65" t="str">
        <f>IF(ISBLANK(J7843),,INDEX(Inputs!D:D,MATCH(F7843,Inputs!E:E,0)))</f>
        <v>432BK EvoFox X-Team Gaming Keyboard &amp; Mouse (USB)</v>
      </c>
      <c r="M7843" s="65" t="str">
        <f>IF(ISBLANK(#REF!),,IF(B7843="Online","Online",IF(LEFT(B7843,1)="E","Online","Offline")))</f>
        <v>Offline</v>
      </c>
      <c r="N7843" s="64">
        <f>IF(ISBLANK(M7843),,H7843*INDEX(Inputs!F:F,MATCH(F7843,Inputs!E:E,0)))</f>
        <v>1899</v>
      </c>
      <c r="O7843" s="65"/>
    </row>
    <row r="7844" ht="15.75" customHeight="1" spans="1:15">
      <c r="A7844" s="65" t="s">
        <v>338</v>
      </c>
      <c r="B7844" s="66" t="s">
        <v>133</v>
      </c>
      <c r="C7844" s="65" t="s">
        <v>573</v>
      </c>
      <c r="D7844" s="66" t="s">
        <v>370</v>
      </c>
      <c r="E7844" s="66" t="s">
        <v>410</v>
      </c>
      <c r="F7844" s="65">
        <v>250423</v>
      </c>
      <c r="G7844" s="65" t="s">
        <v>11</v>
      </c>
      <c r="H7844" s="67">
        <v>1</v>
      </c>
      <c r="I7844" s="69" t="s">
        <v>1224</v>
      </c>
      <c r="J7844" s="63">
        <f t="shared" si="30"/>
        <v>44902</v>
      </c>
      <c r="K7844" s="64">
        <f>IF(ISBLANK(J7844),,H7844*INDEX(Inputs!G:G,MATCH(F7844,Inputs!E:E,0)))</f>
        <v>759</v>
      </c>
      <c r="L7844" s="65" t="str">
        <f>IF(ISBLANK(J7844),,INDEX(Inputs!D:D,MATCH(F7844,Inputs!E:E,0)))</f>
        <v>650GR Ergo View Laptop Stand-Grey</v>
      </c>
      <c r="M7844" s="65" t="str">
        <f>IF(ISBLANK(#REF!),,IF(B7844="Online","Online",IF(LEFT(B7844,1)="E","Online","Offline")))</f>
        <v>Offline</v>
      </c>
      <c r="N7844" s="64">
        <f>IF(ISBLANK(M7844),,H7844*INDEX(Inputs!F:F,MATCH(F7844,Inputs!E:E,0)))</f>
        <v>899</v>
      </c>
      <c r="O7844" s="65"/>
    </row>
    <row r="7845" ht="15.75" customHeight="1" spans="1:15">
      <c r="A7845" s="65" t="s">
        <v>1009</v>
      </c>
      <c r="B7845" s="66" t="s">
        <v>214</v>
      </c>
      <c r="C7845" s="65" t="s">
        <v>1010</v>
      </c>
      <c r="D7845" s="66" t="s">
        <v>370</v>
      </c>
      <c r="E7845" s="66" t="s">
        <v>410</v>
      </c>
      <c r="F7845" s="65">
        <v>250876</v>
      </c>
      <c r="G7845" s="65" t="s">
        <v>26</v>
      </c>
      <c r="H7845" s="67">
        <v>1</v>
      </c>
      <c r="I7845" s="69" t="s">
        <v>1225</v>
      </c>
      <c r="J7845" s="63">
        <f t="shared" si="30"/>
        <v>44903</v>
      </c>
      <c r="K7845" s="64">
        <f>IF(ISBLANK(J7845),,H7845*INDEX(Inputs!G:G,MATCH(F7845,Inputs!E:E,0)))</f>
        <v>1399</v>
      </c>
      <c r="L7845" s="65" t="str">
        <f>IF(ISBLANK(J7845),,INDEX(Inputs!D:D,MATCH(F7845,Inputs!E:E,0)))</f>
        <v>649BK EvoFox Typhoon Laptop Cooling Pad</v>
      </c>
      <c r="M7845" s="65" t="str">
        <f>IF(ISBLANK(#REF!),,IF(B7845="Online","Online",IF(LEFT(B7845,1)="E","Online","Offline")))</f>
        <v>Offline</v>
      </c>
      <c r="N7845" s="64">
        <f>IF(ISBLANK(M7845),,H7845*INDEX(Inputs!F:F,MATCH(F7845,Inputs!E:E,0)))</f>
        <v>1999</v>
      </c>
      <c r="O7845" s="65"/>
    </row>
    <row r="7846" ht="15.75" customHeight="1" spans="1:15">
      <c r="A7846" s="65" t="s">
        <v>412</v>
      </c>
      <c r="B7846" s="66" t="s">
        <v>107</v>
      </c>
      <c r="C7846" s="65" t="s">
        <v>498</v>
      </c>
      <c r="D7846" s="66" t="s">
        <v>414</v>
      </c>
      <c r="E7846" s="66" t="s">
        <v>415</v>
      </c>
      <c r="F7846" s="65">
        <v>250874</v>
      </c>
      <c r="G7846" s="65" t="s">
        <v>13</v>
      </c>
      <c r="H7846" s="67">
        <v>1</v>
      </c>
      <c r="I7846" s="69" t="s">
        <v>1225</v>
      </c>
      <c r="J7846" s="63">
        <f t="shared" si="30"/>
        <v>44903</v>
      </c>
      <c r="K7846" s="64">
        <f>IF(ISBLANK(J7846),,H7846*INDEX(Inputs!G:G,MATCH(F7846,Inputs!E:E,0)))</f>
        <v>1349</v>
      </c>
      <c r="L7846" s="65" t="str">
        <f>IF(ISBLANK(J7846),,INDEX(Inputs!D:D,MATCH(F7846,Inputs!E:E,0)))</f>
        <v>432BK EvoFox X-Team Gaming Keyboard &amp; Mouse (USB)</v>
      </c>
      <c r="M7846" s="65" t="str">
        <f>IF(ISBLANK(#REF!),,IF(B7846="Online","Online",IF(LEFT(B7846,1)="E","Online","Offline")))</f>
        <v>Offline</v>
      </c>
      <c r="N7846" s="64">
        <f>IF(ISBLANK(M7846),,H7846*INDEX(Inputs!F:F,MATCH(F7846,Inputs!E:E,0)))</f>
        <v>1899</v>
      </c>
      <c r="O7846" s="65"/>
    </row>
    <row r="7847" ht="15.75" customHeight="1" spans="1:15">
      <c r="A7847" s="65" t="s">
        <v>412</v>
      </c>
      <c r="B7847" s="66" t="s">
        <v>107</v>
      </c>
      <c r="C7847" s="65" t="s">
        <v>498</v>
      </c>
      <c r="D7847" s="66" t="s">
        <v>370</v>
      </c>
      <c r="E7847" s="66" t="s">
        <v>880</v>
      </c>
      <c r="F7847" s="65">
        <v>256479</v>
      </c>
      <c r="G7847" s="65" t="s">
        <v>28</v>
      </c>
      <c r="H7847" s="67">
        <v>1</v>
      </c>
      <c r="I7847" s="69" t="s">
        <v>1225</v>
      </c>
      <c r="J7847" s="63">
        <f t="shared" si="30"/>
        <v>44903</v>
      </c>
      <c r="K7847" s="64">
        <f>IF(ISBLANK(J7847),,H7847*INDEX(Inputs!G:G,MATCH(F7847,Inputs!E:E,0)))</f>
        <v>2500</v>
      </c>
      <c r="L7847" s="65" t="str">
        <f>IF(ISBLANK(J7847),,INDEX(Inputs!D:D,MATCH(F7847,Inputs!E:E,0)))</f>
        <v>997PP EvoFox Explore Gaming Bundle (422,423,659,595)</v>
      </c>
      <c r="M7847" s="65" t="str">
        <f>IF(ISBLANK(#REF!),,IF(B7847="Online","Online",IF(LEFT(B7847,1)="E","Online","Offline")))</f>
        <v>Offline</v>
      </c>
      <c r="N7847" s="64">
        <f>IF(ISBLANK(M7847),,H7847*INDEX(Inputs!F:F,MATCH(F7847,Inputs!E:E,0)))</f>
        <v>4796</v>
      </c>
      <c r="O7847" s="65"/>
    </row>
    <row r="7848" ht="15.75" customHeight="1" spans="1:15">
      <c r="A7848" s="65" t="s">
        <v>412</v>
      </c>
      <c r="B7848" s="66" t="s">
        <v>107</v>
      </c>
      <c r="C7848" s="65" t="s">
        <v>498</v>
      </c>
      <c r="D7848" s="66" t="s">
        <v>370</v>
      </c>
      <c r="E7848" s="66" t="s">
        <v>880</v>
      </c>
      <c r="F7848" s="65">
        <v>256480</v>
      </c>
      <c r="G7848" s="65" t="s">
        <v>25</v>
      </c>
      <c r="H7848" s="67">
        <v>1</v>
      </c>
      <c r="I7848" s="69" t="s">
        <v>1225</v>
      </c>
      <c r="J7848" s="63">
        <f t="shared" si="30"/>
        <v>44903</v>
      </c>
      <c r="K7848" s="64">
        <f>IF(ISBLANK(J7848),,H7848*INDEX(Inputs!G:G,MATCH(F7848,Inputs!E:E,0)))</f>
        <v>3000</v>
      </c>
      <c r="L7848" s="65" t="str">
        <f>IF(ISBLANK(J7848),,INDEX(Inputs!D:D,MATCH(F7848,Inputs!E:E,0)))</f>
        <v>998PP EvoFox Prime Gaming Bundle (422,423,658,597)</v>
      </c>
      <c r="M7848" s="65" t="str">
        <f>IF(ISBLANK(#REF!),,IF(B7848="Online","Online",IF(LEFT(B7848,1)="E","Online","Offline")))</f>
        <v>Offline</v>
      </c>
      <c r="N7848" s="64">
        <f>IF(ISBLANK(M7848),,H7848*INDEX(Inputs!F:F,MATCH(F7848,Inputs!E:E,0)))</f>
        <v>5496</v>
      </c>
      <c r="O7848" s="65"/>
    </row>
    <row r="7849" ht="15.75" customHeight="1" spans="1:15">
      <c r="A7849" s="65" t="s">
        <v>423</v>
      </c>
      <c r="B7849" s="66" t="s">
        <v>199</v>
      </c>
      <c r="C7849" s="65" t="s">
        <v>424</v>
      </c>
      <c r="D7849" s="66" t="s">
        <v>414</v>
      </c>
      <c r="E7849" s="66" t="s">
        <v>415</v>
      </c>
      <c r="F7849" s="65">
        <v>250874</v>
      </c>
      <c r="G7849" s="65" t="s">
        <v>13</v>
      </c>
      <c r="H7849" s="67">
        <v>1</v>
      </c>
      <c r="I7849" s="69" t="s">
        <v>1225</v>
      </c>
      <c r="J7849" s="63">
        <f t="shared" si="30"/>
        <v>44903</v>
      </c>
      <c r="K7849" s="64">
        <f>IF(ISBLANK(J7849),,H7849*INDEX(Inputs!G:G,MATCH(F7849,Inputs!E:E,0)))</f>
        <v>1349</v>
      </c>
      <c r="L7849" s="65" t="str">
        <f>IF(ISBLANK(J7849),,INDEX(Inputs!D:D,MATCH(F7849,Inputs!E:E,0)))</f>
        <v>432BK EvoFox X-Team Gaming Keyboard &amp; Mouse (USB)</v>
      </c>
      <c r="M7849" s="65" t="str">
        <f>IF(ISBLANK(#REF!),,IF(B7849="Online","Online",IF(LEFT(B7849,1)="E","Online","Offline")))</f>
        <v>Offline</v>
      </c>
      <c r="N7849" s="64">
        <f>IF(ISBLANK(M7849),,H7849*INDEX(Inputs!F:F,MATCH(F7849,Inputs!E:E,0)))</f>
        <v>1899</v>
      </c>
      <c r="O7849" s="65"/>
    </row>
    <row r="7850" ht="15.75" customHeight="1" spans="1:15">
      <c r="A7850" s="65" t="s">
        <v>416</v>
      </c>
      <c r="B7850" s="66" t="s">
        <v>251</v>
      </c>
      <c r="C7850" s="65" t="s">
        <v>1217</v>
      </c>
      <c r="D7850" s="66" t="s">
        <v>370</v>
      </c>
      <c r="E7850" s="66" t="s">
        <v>410</v>
      </c>
      <c r="F7850" s="65">
        <v>250423</v>
      </c>
      <c r="G7850" s="65" t="s">
        <v>11</v>
      </c>
      <c r="H7850" s="67">
        <v>0</v>
      </c>
      <c r="I7850" s="69" t="s">
        <v>1225</v>
      </c>
      <c r="J7850" s="63">
        <f t="shared" si="30"/>
        <v>44903</v>
      </c>
      <c r="K7850" s="64">
        <f>IF(ISBLANK(J7850),,H7850*INDEX(Inputs!G:G,MATCH(F7850,Inputs!E:E,0)))</f>
        <v>0</v>
      </c>
      <c r="L7850" s="65" t="str">
        <f>IF(ISBLANK(J7850),,INDEX(Inputs!D:D,MATCH(F7850,Inputs!E:E,0)))</f>
        <v>650GR Ergo View Laptop Stand-Grey</v>
      </c>
      <c r="M7850" s="65" t="str">
        <f>IF(ISBLANK(#REF!),,IF(B7850="Online","Online",IF(LEFT(B7850,1)="E","Online","Offline")))</f>
        <v>Offline</v>
      </c>
      <c r="N7850" s="64">
        <f>IF(ISBLANK(M7850),,H7850*INDEX(Inputs!F:F,MATCH(F7850,Inputs!E:E,0)))</f>
        <v>0</v>
      </c>
      <c r="O7850" s="65"/>
    </row>
    <row r="7851" ht="15.75" customHeight="1" spans="1:15">
      <c r="A7851" s="65" t="s">
        <v>478</v>
      </c>
      <c r="B7851" s="66" t="s">
        <v>246</v>
      </c>
      <c r="C7851" s="65" t="s">
        <v>1226</v>
      </c>
      <c r="D7851" s="66" t="s">
        <v>370</v>
      </c>
      <c r="E7851" s="66" t="s">
        <v>371</v>
      </c>
      <c r="F7851" s="65">
        <v>250417</v>
      </c>
      <c r="G7851" s="65" t="s">
        <v>39</v>
      </c>
      <c r="H7851" s="67">
        <v>1</v>
      </c>
      <c r="I7851" s="69" t="s">
        <v>1225</v>
      </c>
      <c r="J7851" s="63">
        <f t="shared" si="30"/>
        <v>44903</v>
      </c>
      <c r="K7851" s="64">
        <f>IF(ISBLANK(J7851),,H7851*INDEX(Inputs!G:G,MATCH(F7851,Inputs!E:E,0)))</f>
        <v>929</v>
      </c>
      <c r="L7851" s="65" t="str">
        <f>IF(ISBLANK(J7851),,INDEX(Inputs!D:D,MATCH(F7851,Inputs!E:E,0)))</f>
        <v>416PP Super Speed Hub 4 Port USB 3.0</v>
      </c>
      <c r="M7851" s="65" t="str">
        <f>IF(ISBLANK(#REF!),,IF(B7851="Online","Online",IF(LEFT(B7851,1)="E","Online","Offline")))</f>
        <v>Offline</v>
      </c>
      <c r="N7851" s="64">
        <f>IF(ISBLANK(M7851),,H7851*INDEX(Inputs!F:F,MATCH(F7851,Inputs!E:E,0)))</f>
        <v>1499</v>
      </c>
      <c r="O7851" s="65"/>
    </row>
    <row r="7852" ht="15.75" customHeight="1" spans="1:15">
      <c r="A7852" s="65" t="s">
        <v>623</v>
      </c>
      <c r="B7852" s="66" t="s">
        <v>160</v>
      </c>
      <c r="C7852" s="65" t="s">
        <v>624</v>
      </c>
      <c r="D7852" s="66" t="s">
        <v>414</v>
      </c>
      <c r="E7852" s="66" t="s">
        <v>415</v>
      </c>
      <c r="F7852" s="65">
        <v>250424</v>
      </c>
      <c r="G7852" s="65" t="s">
        <v>15</v>
      </c>
      <c r="H7852" s="67">
        <v>1</v>
      </c>
      <c r="I7852" s="69" t="s">
        <v>1225</v>
      </c>
      <c r="J7852" s="63">
        <f t="shared" si="30"/>
        <v>44903</v>
      </c>
      <c r="K7852" s="64">
        <f>IF(ISBLANK(J7852),,H7852*INDEX(Inputs!G:G,MATCH(F7852,Inputs!E:E,0)))</f>
        <v>999</v>
      </c>
      <c r="L7852" s="65" t="str">
        <f>IF(ISBLANK(J7852),,INDEX(Inputs!D:D,MATCH(F7852,Inputs!E:E,0)))</f>
        <v>419V2 PRIMUS Wireless Desktop V2</v>
      </c>
      <c r="M7852" s="65" t="str">
        <f>IF(ISBLANK(#REF!),,IF(B7852="Online","Online",IF(LEFT(B7852,1)="E","Online","Offline")))</f>
        <v>Offline</v>
      </c>
      <c r="N7852" s="64">
        <f>IF(ISBLANK(M7852),,H7852*INDEX(Inputs!F:F,MATCH(F7852,Inputs!E:E,0)))</f>
        <v>1199</v>
      </c>
      <c r="O7852" s="65"/>
    </row>
    <row r="7853" ht="15.75" customHeight="1" spans="1:15">
      <c r="A7853" s="65" t="s">
        <v>949</v>
      </c>
      <c r="B7853" s="66" t="s">
        <v>197</v>
      </c>
      <c r="C7853" s="65" t="s">
        <v>950</v>
      </c>
      <c r="D7853" s="66" t="s">
        <v>414</v>
      </c>
      <c r="E7853" s="66" t="s">
        <v>415</v>
      </c>
      <c r="F7853" s="65">
        <v>250874</v>
      </c>
      <c r="G7853" s="65" t="s">
        <v>13</v>
      </c>
      <c r="H7853" s="67">
        <v>1</v>
      </c>
      <c r="I7853" s="69" t="s">
        <v>1225</v>
      </c>
      <c r="J7853" s="63">
        <f t="shared" si="30"/>
        <v>44903</v>
      </c>
      <c r="K7853" s="64">
        <f>IF(ISBLANK(J7853),,H7853*INDEX(Inputs!G:G,MATCH(F7853,Inputs!E:E,0)))</f>
        <v>1349</v>
      </c>
      <c r="L7853" s="65" t="str">
        <f>IF(ISBLANK(J7853),,INDEX(Inputs!D:D,MATCH(F7853,Inputs!E:E,0)))</f>
        <v>432BK EvoFox X-Team Gaming Keyboard &amp; Mouse (USB)</v>
      </c>
      <c r="M7853" s="65" t="str">
        <f>IF(ISBLANK(#REF!),,IF(B7853="Online","Online",IF(LEFT(B7853,1)="E","Online","Offline")))</f>
        <v>Offline</v>
      </c>
      <c r="N7853" s="64">
        <f>IF(ISBLANK(M7853),,H7853*INDEX(Inputs!F:F,MATCH(F7853,Inputs!E:E,0)))</f>
        <v>1899</v>
      </c>
      <c r="O7853" s="65"/>
    </row>
    <row r="7854" ht="15.75" customHeight="1" spans="1:15">
      <c r="A7854" s="65" t="s">
        <v>933</v>
      </c>
      <c r="B7854" s="66" t="s">
        <v>227</v>
      </c>
      <c r="C7854" s="65" t="s">
        <v>934</v>
      </c>
      <c r="D7854" s="66" t="s">
        <v>414</v>
      </c>
      <c r="E7854" s="66" t="s">
        <v>415</v>
      </c>
      <c r="F7854" s="65">
        <v>250874</v>
      </c>
      <c r="G7854" s="65" t="s">
        <v>13</v>
      </c>
      <c r="H7854" s="67">
        <v>1</v>
      </c>
      <c r="I7854" s="69" t="s">
        <v>1225</v>
      </c>
      <c r="J7854" s="63">
        <f t="shared" si="30"/>
        <v>44903</v>
      </c>
      <c r="K7854" s="64">
        <f>IF(ISBLANK(J7854),,H7854*INDEX(Inputs!G:G,MATCH(F7854,Inputs!E:E,0)))</f>
        <v>1349</v>
      </c>
      <c r="L7854" s="65" t="str">
        <f>IF(ISBLANK(J7854),,INDEX(Inputs!D:D,MATCH(F7854,Inputs!E:E,0)))</f>
        <v>432BK EvoFox X-Team Gaming Keyboard &amp; Mouse (USB)</v>
      </c>
      <c r="M7854" s="65" t="str">
        <f>IF(ISBLANK(#REF!),,IF(B7854="Online","Online",IF(LEFT(B7854,1)="E","Online","Offline")))</f>
        <v>Offline</v>
      </c>
      <c r="N7854" s="64">
        <f>IF(ISBLANK(M7854),,H7854*INDEX(Inputs!F:F,MATCH(F7854,Inputs!E:E,0)))</f>
        <v>1899</v>
      </c>
      <c r="O7854" s="65"/>
    </row>
    <row r="7855" ht="15.75" customHeight="1" spans="1:15">
      <c r="A7855" s="65" t="s">
        <v>454</v>
      </c>
      <c r="B7855" s="66" t="s">
        <v>33</v>
      </c>
      <c r="C7855" s="65" t="s">
        <v>455</v>
      </c>
      <c r="D7855" s="66" t="s">
        <v>414</v>
      </c>
      <c r="E7855" s="66" t="s">
        <v>415</v>
      </c>
      <c r="F7855" s="65">
        <v>250874</v>
      </c>
      <c r="G7855" s="65" t="s">
        <v>13</v>
      </c>
      <c r="H7855" s="67">
        <v>1</v>
      </c>
      <c r="I7855" s="69" t="s">
        <v>1225</v>
      </c>
      <c r="J7855" s="63">
        <f t="shared" si="30"/>
        <v>44903</v>
      </c>
      <c r="K7855" s="64">
        <f>IF(ISBLANK(J7855),,H7855*INDEX(Inputs!G:G,MATCH(F7855,Inputs!E:E,0)))</f>
        <v>1349</v>
      </c>
      <c r="L7855" s="65" t="str">
        <f>IF(ISBLANK(J7855),,INDEX(Inputs!D:D,MATCH(F7855,Inputs!E:E,0)))</f>
        <v>432BK EvoFox X-Team Gaming Keyboard &amp; Mouse (USB)</v>
      </c>
      <c r="M7855" s="65" t="str">
        <f>IF(ISBLANK(#REF!),,IF(B7855="Online","Online",IF(LEFT(B7855,1)="E","Online","Offline")))</f>
        <v>Offline</v>
      </c>
      <c r="N7855" s="64">
        <f>IF(ISBLANK(M7855),,H7855*INDEX(Inputs!F:F,MATCH(F7855,Inputs!E:E,0)))</f>
        <v>1899</v>
      </c>
      <c r="O7855" s="65"/>
    </row>
    <row r="7856" ht="15.75" customHeight="1" spans="1:15">
      <c r="A7856" s="65" t="s">
        <v>458</v>
      </c>
      <c r="B7856" s="66" t="s">
        <v>169</v>
      </c>
      <c r="C7856" s="65" t="s">
        <v>690</v>
      </c>
      <c r="D7856" s="66" t="s">
        <v>370</v>
      </c>
      <c r="E7856" s="66" t="s">
        <v>410</v>
      </c>
      <c r="F7856" s="65">
        <v>250876</v>
      </c>
      <c r="G7856" s="65" t="s">
        <v>26</v>
      </c>
      <c r="H7856" s="67">
        <v>1</v>
      </c>
      <c r="I7856" s="69" t="s">
        <v>1225</v>
      </c>
      <c r="J7856" s="63">
        <f t="shared" si="30"/>
        <v>44903</v>
      </c>
      <c r="K7856" s="64">
        <f>IF(ISBLANK(J7856),,H7856*INDEX(Inputs!G:G,MATCH(F7856,Inputs!E:E,0)))</f>
        <v>1399</v>
      </c>
      <c r="L7856" s="65" t="str">
        <f>IF(ISBLANK(J7856),,INDEX(Inputs!D:D,MATCH(F7856,Inputs!E:E,0)))</f>
        <v>649BK EvoFox Typhoon Laptop Cooling Pad</v>
      </c>
      <c r="M7856" s="65" t="str">
        <f>IF(ISBLANK(#REF!),,IF(B7856="Online","Online",IF(LEFT(B7856,1)="E","Online","Offline")))</f>
        <v>Offline</v>
      </c>
      <c r="N7856" s="64">
        <f>IF(ISBLANK(M7856),,H7856*INDEX(Inputs!F:F,MATCH(F7856,Inputs!E:E,0)))</f>
        <v>1999</v>
      </c>
      <c r="O7856" s="65"/>
    </row>
    <row r="7857" ht="15.75" customHeight="1" spans="1:15">
      <c r="A7857" s="65" t="s">
        <v>458</v>
      </c>
      <c r="B7857" s="66" t="s">
        <v>185</v>
      </c>
      <c r="C7857" s="65" t="s">
        <v>651</v>
      </c>
      <c r="D7857" s="66" t="s">
        <v>414</v>
      </c>
      <c r="E7857" s="66" t="s">
        <v>415</v>
      </c>
      <c r="F7857" s="65">
        <v>250874</v>
      </c>
      <c r="G7857" s="65" t="s">
        <v>13</v>
      </c>
      <c r="H7857" s="67">
        <v>1</v>
      </c>
      <c r="I7857" s="69" t="s">
        <v>1225</v>
      </c>
      <c r="J7857" s="63">
        <f t="shared" si="30"/>
        <v>44903</v>
      </c>
      <c r="K7857" s="64">
        <f>IF(ISBLANK(J7857),,H7857*INDEX(Inputs!G:G,MATCH(F7857,Inputs!E:E,0)))</f>
        <v>1349</v>
      </c>
      <c r="L7857" s="65" t="str">
        <f>IF(ISBLANK(J7857),,INDEX(Inputs!D:D,MATCH(F7857,Inputs!E:E,0)))</f>
        <v>432BK EvoFox X-Team Gaming Keyboard &amp; Mouse (USB)</v>
      </c>
      <c r="M7857" s="65" t="str">
        <f>IF(ISBLANK(#REF!),,IF(B7857="Online","Online",IF(LEFT(B7857,1)="E","Online","Offline")))</f>
        <v>Offline</v>
      </c>
      <c r="N7857" s="64">
        <f>IF(ISBLANK(M7857),,H7857*INDEX(Inputs!F:F,MATCH(F7857,Inputs!E:E,0)))</f>
        <v>1899</v>
      </c>
      <c r="O7857" s="65"/>
    </row>
    <row r="7858" ht="15.75" customHeight="1" spans="1:15">
      <c r="A7858" s="65" t="s">
        <v>407</v>
      </c>
      <c r="B7858" s="66" t="s">
        <v>10</v>
      </c>
      <c r="C7858" s="65" t="s">
        <v>605</v>
      </c>
      <c r="D7858" s="66" t="s">
        <v>370</v>
      </c>
      <c r="E7858" s="66" t="s">
        <v>371</v>
      </c>
      <c r="F7858" s="65">
        <v>260086</v>
      </c>
      <c r="G7858" s="65" t="s">
        <v>16</v>
      </c>
      <c r="H7858" s="67">
        <v>1</v>
      </c>
      <c r="I7858" s="69" t="s">
        <v>1225</v>
      </c>
      <c r="J7858" s="63">
        <f t="shared" si="30"/>
        <v>44903</v>
      </c>
      <c r="K7858" s="64">
        <f>IF(ISBLANK(J7858),,H7858*INDEX(Inputs!G:G,MATCH(F7858,Inputs!E:E,0)))</f>
        <v>1699</v>
      </c>
      <c r="L7858" s="65" t="str">
        <f>IF(ISBLANK(J7858),,INDEX(Inputs!D:D,MATCH(F7858,Inputs!E:E,0)))</f>
        <v>436BK Type-C 6 in 1 Multiport Hub</v>
      </c>
      <c r="M7858" s="65" t="str">
        <f>IF(ISBLANK(#REF!),,IF(B7858="Online","Online",IF(LEFT(B7858,1)="E","Online","Offline")))</f>
        <v>Offline</v>
      </c>
      <c r="N7858" s="64">
        <f>IF(ISBLANK(M7858),,H7858*INDEX(Inputs!F:F,MATCH(F7858,Inputs!E:E,0)))</f>
        <v>2599</v>
      </c>
      <c r="O7858" s="65"/>
    </row>
    <row r="7859" ht="15.75" customHeight="1" spans="1:15">
      <c r="A7859" s="65" t="s">
        <v>373</v>
      </c>
      <c r="B7859" s="66" t="s">
        <v>82</v>
      </c>
      <c r="C7859" s="65" t="s">
        <v>374</v>
      </c>
      <c r="D7859" s="66" t="s">
        <v>414</v>
      </c>
      <c r="E7859" s="66" t="s">
        <v>415</v>
      </c>
      <c r="F7859" s="65">
        <v>204737</v>
      </c>
      <c r="G7859" s="65" t="s">
        <v>20</v>
      </c>
      <c r="H7859" s="67">
        <v>1</v>
      </c>
      <c r="I7859" s="69" t="s">
        <v>1225</v>
      </c>
      <c r="J7859" s="63">
        <f t="shared" si="30"/>
        <v>44903</v>
      </c>
      <c r="K7859" s="64">
        <f>IF(ISBLANK(J7859),,H7859*INDEX(Inputs!G:G,MATCH(F7859,Inputs!E:E,0)))</f>
        <v>729</v>
      </c>
      <c r="L7859" s="65" t="str">
        <f>IF(ISBLANK(J7859),,INDEX(Inputs!D:D,MATCH(F7859,Inputs!E:E,0)))</f>
        <v>850PP Xcite Pro Keyboard &amp; Mouse USB</v>
      </c>
      <c r="M7859" s="65" t="str">
        <f>IF(ISBLANK(#REF!),,IF(B7859="Online","Online",IF(LEFT(B7859,1)="E","Online","Offline")))</f>
        <v>Offline</v>
      </c>
      <c r="N7859" s="64">
        <f>IF(ISBLANK(M7859),,H7859*INDEX(Inputs!F:F,MATCH(F7859,Inputs!E:E,0)))</f>
        <v>799</v>
      </c>
      <c r="O7859" s="65"/>
    </row>
    <row r="7860" ht="15.75" customHeight="1" spans="1:15">
      <c r="A7860" s="65" t="s">
        <v>362</v>
      </c>
      <c r="B7860" s="66" t="s">
        <v>87</v>
      </c>
      <c r="C7860" s="65" t="s">
        <v>653</v>
      </c>
      <c r="D7860" s="66" t="s">
        <v>370</v>
      </c>
      <c r="E7860" s="66" t="s">
        <v>410</v>
      </c>
      <c r="F7860" s="65">
        <v>250877</v>
      </c>
      <c r="G7860" s="65" t="s">
        <v>22</v>
      </c>
      <c r="H7860" s="67">
        <v>1</v>
      </c>
      <c r="I7860" s="69" t="s">
        <v>1225</v>
      </c>
      <c r="J7860" s="63">
        <f t="shared" si="30"/>
        <v>44903</v>
      </c>
      <c r="K7860" s="64">
        <f>IF(ISBLANK(J7860),,H7860*INDEX(Inputs!G:G,MATCH(F7860,Inputs!E:E,0)))</f>
        <v>349</v>
      </c>
      <c r="L7860" s="65" t="str">
        <f>IF(ISBLANK(J7860),,INDEX(Inputs!D:D,MATCH(F7860,Inputs!E:E,0)))</f>
        <v>595BK Evo Fox Falcon X35 Medium Speed Mouse Pad</v>
      </c>
      <c r="M7860" s="65" t="str">
        <f>IF(ISBLANK(#REF!),,IF(B7860="Online","Online",IF(LEFT(B7860,1)="E","Online","Offline")))</f>
        <v>Offline</v>
      </c>
      <c r="N7860" s="64">
        <f>IF(ISBLANK(M7860),,H7860*INDEX(Inputs!F:F,MATCH(F7860,Inputs!E:E,0)))</f>
        <v>699</v>
      </c>
      <c r="O7860" s="65"/>
    </row>
    <row r="7861" ht="15.75" customHeight="1" spans="1:15">
      <c r="A7861" s="65" t="s">
        <v>362</v>
      </c>
      <c r="B7861" s="66" t="s">
        <v>104</v>
      </c>
      <c r="C7861" s="65" t="s">
        <v>515</v>
      </c>
      <c r="D7861" s="66" t="s">
        <v>370</v>
      </c>
      <c r="E7861" s="66" t="s">
        <v>410</v>
      </c>
      <c r="F7861" s="65">
        <v>250876</v>
      </c>
      <c r="G7861" s="65" t="s">
        <v>26</v>
      </c>
      <c r="H7861" s="67">
        <v>1</v>
      </c>
      <c r="I7861" s="69" t="s">
        <v>1225</v>
      </c>
      <c r="J7861" s="63">
        <f t="shared" si="30"/>
        <v>44903</v>
      </c>
      <c r="K7861" s="64">
        <f>IF(ISBLANK(J7861),,H7861*INDEX(Inputs!G:G,MATCH(F7861,Inputs!E:E,0)))</f>
        <v>1399</v>
      </c>
      <c r="L7861" s="65" t="str">
        <f>IF(ISBLANK(J7861),,INDEX(Inputs!D:D,MATCH(F7861,Inputs!E:E,0)))</f>
        <v>649BK EvoFox Typhoon Laptop Cooling Pad</v>
      </c>
      <c r="M7861" s="65" t="str">
        <f>IF(ISBLANK(#REF!),,IF(B7861="Online","Online",IF(LEFT(B7861,1)="E","Online","Offline")))</f>
        <v>Offline</v>
      </c>
      <c r="N7861" s="64">
        <f>IF(ISBLANK(M7861),,H7861*INDEX(Inputs!F:F,MATCH(F7861,Inputs!E:E,0)))</f>
        <v>1999</v>
      </c>
      <c r="O7861" s="65"/>
    </row>
    <row r="7862" ht="15.75" customHeight="1" spans="1:15">
      <c r="A7862" s="65" t="s">
        <v>373</v>
      </c>
      <c r="B7862" s="66" t="s">
        <v>158</v>
      </c>
      <c r="C7862" s="65" t="s">
        <v>535</v>
      </c>
      <c r="D7862" s="66" t="s">
        <v>414</v>
      </c>
      <c r="E7862" s="66" t="s">
        <v>415</v>
      </c>
      <c r="F7862" s="65">
        <v>250874</v>
      </c>
      <c r="G7862" s="65" t="s">
        <v>13</v>
      </c>
      <c r="H7862" s="67">
        <v>1</v>
      </c>
      <c r="I7862" s="69" t="s">
        <v>1225</v>
      </c>
      <c r="J7862" s="63">
        <f t="shared" si="30"/>
        <v>44903</v>
      </c>
      <c r="K7862" s="64">
        <f>IF(ISBLANK(J7862),,H7862*INDEX(Inputs!G:G,MATCH(F7862,Inputs!E:E,0)))</f>
        <v>1349</v>
      </c>
      <c r="L7862" s="65" t="str">
        <f>IF(ISBLANK(J7862),,INDEX(Inputs!D:D,MATCH(F7862,Inputs!E:E,0)))</f>
        <v>432BK EvoFox X-Team Gaming Keyboard &amp; Mouse (USB)</v>
      </c>
      <c r="M7862" s="65" t="str">
        <f>IF(ISBLANK(#REF!),,IF(B7862="Online","Online",IF(LEFT(B7862,1)="E","Online","Offline")))</f>
        <v>Offline</v>
      </c>
      <c r="N7862" s="64">
        <f>IF(ISBLANK(M7862),,H7862*INDEX(Inputs!F:F,MATCH(F7862,Inputs!E:E,0)))</f>
        <v>1899</v>
      </c>
      <c r="O7862" s="65"/>
    </row>
    <row r="7863" ht="15.75" customHeight="1" spans="1:15">
      <c r="A7863" s="65" t="s">
        <v>633</v>
      </c>
      <c r="B7863" s="66" t="s">
        <v>634</v>
      </c>
      <c r="C7863" s="65" t="s">
        <v>635</v>
      </c>
      <c r="D7863" s="66" t="s">
        <v>414</v>
      </c>
      <c r="E7863" s="66" t="s">
        <v>415</v>
      </c>
      <c r="F7863" s="65">
        <v>250874</v>
      </c>
      <c r="G7863" s="65" t="s">
        <v>13</v>
      </c>
      <c r="H7863" s="67">
        <v>1</v>
      </c>
      <c r="I7863" s="69" t="s">
        <v>1225</v>
      </c>
      <c r="J7863" s="63">
        <f t="shared" si="30"/>
        <v>44903</v>
      </c>
      <c r="K7863" s="64">
        <f>IF(ISBLANK(J7863),,H7863*INDEX(Inputs!G:G,MATCH(F7863,Inputs!E:E,0)))</f>
        <v>1349</v>
      </c>
      <c r="L7863" s="65" t="str">
        <f>IF(ISBLANK(J7863),,INDEX(Inputs!D:D,MATCH(F7863,Inputs!E:E,0)))</f>
        <v>432BK EvoFox X-Team Gaming Keyboard &amp; Mouse (USB)</v>
      </c>
      <c r="M7863" s="65" t="str">
        <f>IF(ISBLANK(#REF!),,IF(B7863="Online","Online",IF(LEFT(B7863,1)="E","Online","Offline")))</f>
        <v>Offline</v>
      </c>
      <c r="N7863" s="64">
        <f>IF(ISBLANK(M7863),,H7863*INDEX(Inputs!F:F,MATCH(F7863,Inputs!E:E,0)))</f>
        <v>1899</v>
      </c>
      <c r="O7863" s="65"/>
    </row>
    <row r="7864" ht="15.75" customHeight="1" spans="1:15">
      <c r="A7864" s="65" t="s">
        <v>367</v>
      </c>
      <c r="B7864" s="66" t="s">
        <v>209</v>
      </c>
      <c r="C7864" s="65" t="s">
        <v>663</v>
      </c>
      <c r="D7864" s="66" t="s">
        <v>370</v>
      </c>
      <c r="E7864" s="66" t="s">
        <v>410</v>
      </c>
      <c r="F7864" s="65">
        <v>250876</v>
      </c>
      <c r="G7864" s="65" t="s">
        <v>26</v>
      </c>
      <c r="H7864" s="67">
        <v>1</v>
      </c>
      <c r="I7864" s="69" t="s">
        <v>1225</v>
      </c>
      <c r="J7864" s="63">
        <f t="shared" si="30"/>
        <v>44903</v>
      </c>
      <c r="K7864" s="64">
        <f>IF(ISBLANK(J7864),,H7864*INDEX(Inputs!G:G,MATCH(F7864,Inputs!E:E,0)))</f>
        <v>1399</v>
      </c>
      <c r="L7864" s="65" t="str">
        <f>IF(ISBLANK(J7864),,INDEX(Inputs!D:D,MATCH(F7864,Inputs!E:E,0)))</f>
        <v>649BK EvoFox Typhoon Laptop Cooling Pad</v>
      </c>
      <c r="M7864" s="65" t="str">
        <f>IF(ISBLANK(#REF!),,IF(B7864="Online","Online",IF(LEFT(B7864,1)="E","Online","Offline")))</f>
        <v>Offline</v>
      </c>
      <c r="N7864" s="64">
        <f>IF(ISBLANK(M7864),,H7864*INDEX(Inputs!F:F,MATCH(F7864,Inputs!E:E,0)))</f>
        <v>1999</v>
      </c>
      <c r="O7864" s="65"/>
    </row>
    <row r="7865" ht="15.75" customHeight="1" spans="1:15">
      <c r="A7865" s="65" t="s">
        <v>376</v>
      </c>
      <c r="B7865" s="66" t="s">
        <v>377</v>
      </c>
      <c r="C7865" s="65" t="s">
        <v>378</v>
      </c>
      <c r="D7865" s="66" t="s">
        <v>414</v>
      </c>
      <c r="E7865" s="66" t="s">
        <v>428</v>
      </c>
      <c r="F7865" s="65">
        <v>260087</v>
      </c>
      <c r="G7865" s="65" t="s">
        <v>310</v>
      </c>
      <c r="H7865" s="67">
        <v>1</v>
      </c>
      <c r="I7865" s="69" t="s">
        <v>1225</v>
      </c>
      <c r="J7865" s="63">
        <f t="shared" si="30"/>
        <v>44903</v>
      </c>
      <c r="K7865" s="64">
        <f>IF(ISBLANK(J7865),,H7865*INDEX(Inputs!G:G,MATCH(F7865,Inputs!E:E,0)))</f>
        <v>599</v>
      </c>
      <c r="L7865" s="65" t="str">
        <f>IF(ISBLANK(J7865),,INDEX(Inputs!D:D,MATCH(F7865,Inputs!E:E,0)))</f>
        <v>442BL Hush Pro Pixel Wireless Mouse-Blue</v>
      </c>
      <c r="M7865" s="65" t="str">
        <f>IF(ISBLANK(#REF!),,IF(B7865="Online","Online",IF(LEFT(B7865,1)="E","Online","Offline")))</f>
        <v>Online</v>
      </c>
      <c r="N7865" s="64">
        <f>IF(ISBLANK(M7865),,H7865*INDEX(Inputs!F:F,MATCH(F7865,Inputs!E:E,0)))</f>
        <v>799</v>
      </c>
      <c r="O7865" s="65"/>
    </row>
    <row r="7866" ht="15.75" customHeight="1" spans="1:15">
      <c r="A7866" s="65" t="s">
        <v>327</v>
      </c>
      <c r="B7866" s="66" t="s">
        <v>63</v>
      </c>
      <c r="C7866" s="65" t="s">
        <v>527</v>
      </c>
      <c r="D7866" s="66" t="s">
        <v>370</v>
      </c>
      <c r="E7866" s="66" t="s">
        <v>371</v>
      </c>
      <c r="F7866" s="65">
        <v>260085</v>
      </c>
      <c r="G7866" s="65" t="s">
        <v>32</v>
      </c>
      <c r="H7866" s="67">
        <v>1</v>
      </c>
      <c r="I7866" s="69" t="s">
        <v>1225</v>
      </c>
      <c r="J7866" s="63">
        <f t="shared" si="30"/>
        <v>44903</v>
      </c>
      <c r="K7866" s="64">
        <f>IF(ISBLANK(J7866),,H7866*INDEX(Inputs!G:G,MATCH(F7866,Inputs!E:E,0)))</f>
        <v>1059</v>
      </c>
      <c r="L7866" s="65" t="str">
        <f>IF(ISBLANK(J7866),,INDEX(Inputs!D:D,MATCH(F7866,Inputs!E:E,0)))</f>
        <v>435BK Type-C 4 Port USB 3.0 Hub Pro</v>
      </c>
      <c r="M7866" s="65" t="str">
        <f>IF(ISBLANK(#REF!),,IF(B7866="Online","Online",IF(LEFT(B7866,1)="E","Online","Offline")))</f>
        <v>Offline</v>
      </c>
      <c r="N7866" s="64">
        <f>IF(ISBLANK(M7866),,H7866*INDEX(Inputs!F:F,MATCH(F7866,Inputs!E:E,0)))</f>
        <v>1599</v>
      </c>
      <c r="O7866" s="65"/>
    </row>
    <row r="7867" ht="15.75" customHeight="1" spans="1:15">
      <c r="A7867" s="65" t="s">
        <v>961</v>
      </c>
      <c r="B7867" s="66" t="s">
        <v>207</v>
      </c>
      <c r="C7867" s="65" t="s">
        <v>962</v>
      </c>
      <c r="D7867" s="66" t="s">
        <v>370</v>
      </c>
      <c r="E7867" s="66" t="s">
        <v>410</v>
      </c>
      <c r="F7867" s="65">
        <v>250423</v>
      </c>
      <c r="G7867" s="65" t="s">
        <v>11</v>
      </c>
      <c r="H7867" s="67">
        <v>1</v>
      </c>
      <c r="I7867" s="69" t="s">
        <v>1225</v>
      </c>
      <c r="J7867" s="63">
        <f t="shared" si="30"/>
        <v>44903</v>
      </c>
      <c r="K7867" s="64">
        <f>IF(ISBLANK(J7867),,H7867*INDEX(Inputs!G:G,MATCH(F7867,Inputs!E:E,0)))</f>
        <v>759</v>
      </c>
      <c r="L7867" s="65" t="str">
        <f>IF(ISBLANK(J7867),,INDEX(Inputs!D:D,MATCH(F7867,Inputs!E:E,0)))</f>
        <v>650GR Ergo View Laptop Stand-Grey</v>
      </c>
      <c r="M7867" s="65" t="str">
        <f>IF(ISBLANK(#REF!),,IF(B7867="Online","Online",IF(LEFT(B7867,1)="E","Online","Offline")))</f>
        <v>Offline</v>
      </c>
      <c r="N7867" s="64">
        <f>IF(ISBLANK(M7867),,H7867*INDEX(Inputs!F:F,MATCH(F7867,Inputs!E:E,0)))</f>
        <v>899</v>
      </c>
      <c r="O7867" s="65"/>
    </row>
    <row r="7868" ht="15.75" customHeight="1" spans="1:15">
      <c r="A7868" s="65" t="s">
        <v>327</v>
      </c>
      <c r="B7868" s="66" t="s">
        <v>333</v>
      </c>
      <c r="C7868" s="65" t="s">
        <v>334</v>
      </c>
      <c r="D7868" s="66" t="s">
        <v>414</v>
      </c>
      <c r="E7868" s="66" t="s">
        <v>415</v>
      </c>
      <c r="F7868" s="65">
        <v>250874</v>
      </c>
      <c r="G7868" s="65" t="s">
        <v>13</v>
      </c>
      <c r="H7868" s="67">
        <v>1</v>
      </c>
      <c r="I7868" s="69" t="s">
        <v>1225</v>
      </c>
      <c r="J7868" s="63">
        <f t="shared" si="30"/>
        <v>44903</v>
      </c>
      <c r="K7868" s="64">
        <f>IF(ISBLANK(J7868),,H7868*INDEX(Inputs!G:G,MATCH(F7868,Inputs!E:E,0)))</f>
        <v>1349</v>
      </c>
      <c r="L7868" s="65" t="str">
        <f>IF(ISBLANK(J7868),,INDEX(Inputs!D:D,MATCH(F7868,Inputs!E:E,0)))</f>
        <v>432BK EvoFox X-Team Gaming Keyboard &amp; Mouse (USB)</v>
      </c>
      <c r="M7868" s="65" t="str">
        <f>IF(ISBLANK(#REF!),,IF(B7868="Online","Online",IF(LEFT(B7868,1)="E","Online","Offline")))</f>
        <v>Online</v>
      </c>
      <c r="N7868" s="64">
        <f>IF(ISBLANK(M7868),,H7868*INDEX(Inputs!F:F,MATCH(F7868,Inputs!E:E,0)))</f>
        <v>1899</v>
      </c>
      <c r="O7868" s="65"/>
    </row>
    <row r="7869" ht="15.75" customHeight="1" spans="1:15">
      <c r="A7869" s="65" t="s">
        <v>621</v>
      </c>
      <c r="B7869" s="66" t="s">
        <v>128</v>
      </c>
      <c r="C7869" s="65" t="s">
        <v>622</v>
      </c>
      <c r="D7869" s="66" t="s">
        <v>414</v>
      </c>
      <c r="E7869" s="66" t="s">
        <v>415</v>
      </c>
      <c r="F7869" s="65">
        <v>250874</v>
      </c>
      <c r="G7869" s="65" t="s">
        <v>13</v>
      </c>
      <c r="H7869" s="67">
        <v>1</v>
      </c>
      <c r="I7869" s="69" t="s">
        <v>1225</v>
      </c>
      <c r="J7869" s="63">
        <f t="shared" si="30"/>
        <v>44903</v>
      </c>
      <c r="K7869" s="64">
        <f>IF(ISBLANK(J7869),,H7869*INDEX(Inputs!G:G,MATCH(F7869,Inputs!E:E,0)))</f>
        <v>1349</v>
      </c>
      <c r="L7869" s="65" t="str">
        <f>IF(ISBLANK(J7869),,INDEX(Inputs!D:D,MATCH(F7869,Inputs!E:E,0)))</f>
        <v>432BK EvoFox X-Team Gaming Keyboard &amp; Mouse (USB)</v>
      </c>
      <c r="M7869" s="65" t="str">
        <f>IF(ISBLANK(#REF!),,IF(B7869="Online","Online",IF(LEFT(B7869,1)="E","Online","Offline")))</f>
        <v>Offline</v>
      </c>
      <c r="N7869" s="64">
        <f>IF(ISBLANK(M7869),,H7869*INDEX(Inputs!F:F,MATCH(F7869,Inputs!E:E,0)))</f>
        <v>1899</v>
      </c>
      <c r="O7869" s="65"/>
    </row>
    <row r="7870" ht="15.75" customHeight="1" spans="1:15">
      <c r="A7870" s="65" t="s">
        <v>480</v>
      </c>
      <c r="B7870" s="66" t="s">
        <v>145</v>
      </c>
      <c r="C7870" s="65" t="s">
        <v>481</v>
      </c>
      <c r="D7870" s="66" t="s">
        <v>370</v>
      </c>
      <c r="E7870" s="66" t="s">
        <v>410</v>
      </c>
      <c r="F7870" s="65">
        <v>250423</v>
      </c>
      <c r="G7870" s="65" t="s">
        <v>11</v>
      </c>
      <c r="H7870" s="67">
        <v>1</v>
      </c>
      <c r="I7870" s="69" t="s">
        <v>1225</v>
      </c>
      <c r="J7870" s="63">
        <f t="shared" si="30"/>
        <v>44903</v>
      </c>
      <c r="K7870" s="64">
        <f>IF(ISBLANK(J7870),,H7870*INDEX(Inputs!G:G,MATCH(F7870,Inputs!E:E,0)))</f>
        <v>759</v>
      </c>
      <c r="L7870" s="65" t="str">
        <f>IF(ISBLANK(J7870),,INDEX(Inputs!D:D,MATCH(F7870,Inputs!E:E,0)))</f>
        <v>650GR Ergo View Laptop Stand-Grey</v>
      </c>
      <c r="M7870" s="65" t="str">
        <f>IF(ISBLANK(#REF!),,IF(B7870="Online","Online",IF(LEFT(B7870,1)="E","Online","Offline")))</f>
        <v>Offline</v>
      </c>
      <c r="N7870" s="64">
        <f>IF(ISBLANK(M7870),,H7870*INDEX(Inputs!F:F,MATCH(F7870,Inputs!E:E,0)))</f>
        <v>899</v>
      </c>
      <c r="O7870" s="65"/>
    </row>
    <row r="7871" ht="15.75" customHeight="1" spans="1:15">
      <c r="A7871" s="65" t="s">
        <v>480</v>
      </c>
      <c r="B7871" s="66" t="s">
        <v>145</v>
      </c>
      <c r="C7871" s="65" t="s">
        <v>481</v>
      </c>
      <c r="D7871" s="66" t="s">
        <v>414</v>
      </c>
      <c r="E7871" s="66" t="s">
        <v>415</v>
      </c>
      <c r="F7871" s="65">
        <v>250424</v>
      </c>
      <c r="G7871" s="65" t="s">
        <v>15</v>
      </c>
      <c r="H7871" s="67">
        <v>1</v>
      </c>
      <c r="I7871" s="69" t="s">
        <v>1225</v>
      </c>
      <c r="J7871" s="63">
        <f t="shared" si="30"/>
        <v>44903</v>
      </c>
      <c r="K7871" s="64">
        <f>IF(ISBLANK(J7871),,H7871*INDEX(Inputs!G:G,MATCH(F7871,Inputs!E:E,0)))</f>
        <v>999</v>
      </c>
      <c r="L7871" s="65" t="str">
        <f>IF(ISBLANK(J7871),,INDEX(Inputs!D:D,MATCH(F7871,Inputs!E:E,0)))</f>
        <v>419V2 PRIMUS Wireless Desktop V2</v>
      </c>
      <c r="M7871" s="65" t="str">
        <f>IF(ISBLANK(#REF!),,IF(B7871="Online","Online",IF(LEFT(B7871,1)="E","Online","Offline")))</f>
        <v>Offline</v>
      </c>
      <c r="N7871" s="64">
        <f>IF(ISBLANK(M7871),,H7871*INDEX(Inputs!F:F,MATCH(F7871,Inputs!E:E,0)))</f>
        <v>1199</v>
      </c>
      <c r="O7871" s="65"/>
    </row>
    <row r="7872" ht="15.75" customHeight="1" spans="1:15">
      <c r="A7872" s="65" t="s">
        <v>353</v>
      </c>
      <c r="B7872" s="66" t="s">
        <v>507</v>
      </c>
      <c r="C7872" s="65" t="s">
        <v>508</v>
      </c>
      <c r="D7872" s="66" t="s">
        <v>370</v>
      </c>
      <c r="E7872" s="66" t="s">
        <v>371</v>
      </c>
      <c r="F7872" s="65">
        <v>250417</v>
      </c>
      <c r="G7872" s="65" t="s">
        <v>39</v>
      </c>
      <c r="H7872" s="67">
        <v>1</v>
      </c>
      <c r="I7872" s="69" t="s">
        <v>1225</v>
      </c>
      <c r="J7872" s="63">
        <f t="shared" si="30"/>
        <v>44903</v>
      </c>
      <c r="K7872" s="64">
        <f>IF(ISBLANK(J7872),,H7872*INDEX(Inputs!G:G,MATCH(F7872,Inputs!E:E,0)))</f>
        <v>929</v>
      </c>
      <c r="L7872" s="65" t="str">
        <f>IF(ISBLANK(J7872),,INDEX(Inputs!D:D,MATCH(F7872,Inputs!E:E,0)))</f>
        <v>416PP Super Speed Hub 4 Port USB 3.0</v>
      </c>
      <c r="M7872" s="65" t="str">
        <f>IF(ISBLANK(#REF!),,IF(B7872="Online","Online",IF(LEFT(B7872,1)="E","Online","Offline")))</f>
        <v>Offline</v>
      </c>
      <c r="N7872" s="64">
        <f>IF(ISBLANK(M7872),,H7872*INDEX(Inputs!F:F,MATCH(F7872,Inputs!E:E,0)))</f>
        <v>1499</v>
      </c>
      <c r="O7872" s="65"/>
    </row>
    <row r="7873" ht="15.75" customHeight="1" spans="1:15">
      <c r="A7873" s="65" t="s">
        <v>1009</v>
      </c>
      <c r="B7873" s="66" t="s">
        <v>214</v>
      </c>
      <c r="C7873" s="65" t="s">
        <v>1010</v>
      </c>
      <c r="D7873" s="66" t="s">
        <v>370</v>
      </c>
      <c r="E7873" s="66" t="s">
        <v>371</v>
      </c>
      <c r="F7873" s="65">
        <v>250417</v>
      </c>
      <c r="G7873" s="65" t="s">
        <v>39</v>
      </c>
      <c r="H7873" s="67">
        <v>1</v>
      </c>
      <c r="I7873" s="69" t="s">
        <v>1227</v>
      </c>
      <c r="J7873" s="63">
        <f t="shared" si="30"/>
        <v>44904</v>
      </c>
      <c r="K7873" s="64">
        <f>IF(ISBLANK(J7873),,H7873*INDEX(Inputs!G:G,MATCH(F7873,Inputs!E:E,0)))</f>
        <v>929</v>
      </c>
      <c r="L7873" s="65" t="str">
        <f>IF(ISBLANK(J7873),,INDEX(Inputs!D:D,MATCH(F7873,Inputs!E:E,0)))</f>
        <v>416PP Super Speed Hub 4 Port USB 3.0</v>
      </c>
      <c r="M7873" s="65" t="str">
        <f>IF(ISBLANK(#REF!),,IF(B7873="Online","Online",IF(LEFT(B7873,1)="E","Online","Offline")))</f>
        <v>Offline</v>
      </c>
      <c r="N7873" s="64">
        <f>IF(ISBLANK(M7873),,H7873*INDEX(Inputs!F:F,MATCH(F7873,Inputs!E:E,0)))</f>
        <v>1499</v>
      </c>
      <c r="O7873" s="65"/>
    </row>
    <row r="7874" ht="15.75" customHeight="1" spans="1:15">
      <c r="A7874" s="65" t="s">
        <v>412</v>
      </c>
      <c r="B7874" s="66" t="s">
        <v>107</v>
      </c>
      <c r="C7874" s="65" t="s">
        <v>498</v>
      </c>
      <c r="D7874" s="66" t="s">
        <v>370</v>
      </c>
      <c r="E7874" s="66" t="s">
        <v>371</v>
      </c>
      <c r="F7874" s="65">
        <v>260085</v>
      </c>
      <c r="G7874" s="65" t="s">
        <v>32</v>
      </c>
      <c r="H7874" s="67">
        <v>1</v>
      </c>
      <c r="I7874" s="69" t="s">
        <v>1227</v>
      </c>
      <c r="J7874" s="63">
        <f t="shared" si="30"/>
        <v>44904</v>
      </c>
      <c r="K7874" s="64">
        <f>IF(ISBLANK(J7874),,H7874*INDEX(Inputs!G:G,MATCH(F7874,Inputs!E:E,0)))</f>
        <v>1059</v>
      </c>
      <c r="L7874" s="65" t="str">
        <f>IF(ISBLANK(J7874),,INDEX(Inputs!D:D,MATCH(F7874,Inputs!E:E,0)))</f>
        <v>435BK Type-C 4 Port USB 3.0 Hub Pro</v>
      </c>
      <c r="M7874" s="65" t="str">
        <f>IF(ISBLANK(#REF!),,IF(B7874="Online","Online",IF(LEFT(B7874,1)="E","Online","Offline")))</f>
        <v>Offline</v>
      </c>
      <c r="N7874" s="64">
        <f>IF(ISBLANK(M7874),,H7874*INDEX(Inputs!F:F,MATCH(F7874,Inputs!E:E,0)))</f>
        <v>1599</v>
      </c>
      <c r="O7874" s="65"/>
    </row>
    <row r="7875" ht="15.75" customHeight="1" spans="1:15">
      <c r="A7875" s="65" t="s">
        <v>412</v>
      </c>
      <c r="B7875" s="66" t="s">
        <v>217</v>
      </c>
      <c r="C7875" s="65" t="s">
        <v>714</v>
      </c>
      <c r="D7875" s="66" t="s">
        <v>414</v>
      </c>
      <c r="E7875" s="66" t="s">
        <v>415</v>
      </c>
      <c r="F7875" s="65">
        <v>250874</v>
      </c>
      <c r="G7875" s="65" t="s">
        <v>13</v>
      </c>
      <c r="H7875" s="67">
        <v>1</v>
      </c>
      <c r="I7875" s="69" t="s">
        <v>1227</v>
      </c>
      <c r="J7875" s="63">
        <f t="shared" si="30"/>
        <v>44904</v>
      </c>
      <c r="K7875" s="64">
        <f>IF(ISBLANK(J7875),,H7875*INDEX(Inputs!G:G,MATCH(F7875,Inputs!E:E,0)))</f>
        <v>1349</v>
      </c>
      <c r="L7875" s="65" t="str">
        <f>IF(ISBLANK(J7875),,INDEX(Inputs!D:D,MATCH(F7875,Inputs!E:E,0)))</f>
        <v>432BK EvoFox X-Team Gaming Keyboard &amp; Mouse (USB)</v>
      </c>
      <c r="M7875" s="65" t="str">
        <f>IF(ISBLANK(#REF!),,IF(B7875="Online","Online",IF(LEFT(B7875,1)="E","Online","Offline")))</f>
        <v>Offline</v>
      </c>
      <c r="N7875" s="64">
        <f>IF(ISBLANK(M7875),,H7875*INDEX(Inputs!F:F,MATCH(F7875,Inputs!E:E,0)))</f>
        <v>1899</v>
      </c>
      <c r="O7875" s="65"/>
    </row>
    <row r="7876" ht="15.75" customHeight="1" spans="1:15">
      <c r="A7876" s="65" t="s">
        <v>341</v>
      </c>
      <c r="B7876" s="66" t="s">
        <v>43</v>
      </c>
      <c r="C7876" s="65" t="s">
        <v>526</v>
      </c>
      <c r="D7876" s="66" t="s">
        <v>370</v>
      </c>
      <c r="E7876" s="66" t="s">
        <v>371</v>
      </c>
      <c r="F7876" s="65">
        <v>250417</v>
      </c>
      <c r="G7876" s="65" t="s">
        <v>39</v>
      </c>
      <c r="H7876" s="67">
        <v>1</v>
      </c>
      <c r="I7876" s="69" t="s">
        <v>1227</v>
      </c>
      <c r="J7876" s="63">
        <f t="shared" si="30"/>
        <v>44904</v>
      </c>
      <c r="K7876" s="64">
        <f>IF(ISBLANK(J7876),,H7876*INDEX(Inputs!G:G,MATCH(F7876,Inputs!E:E,0)))</f>
        <v>929</v>
      </c>
      <c r="L7876" s="65" t="str">
        <f>IF(ISBLANK(J7876),,INDEX(Inputs!D:D,MATCH(F7876,Inputs!E:E,0)))</f>
        <v>416PP Super Speed Hub 4 Port USB 3.0</v>
      </c>
      <c r="M7876" s="65" t="str">
        <f>IF(ISBLANK(#REF!),,IF(B7876="Online","Online",IF(LEFT(B7876,1)="E","Online","Offline")))</f>
        <v>Offline</v>
      </c>
      <c r="N7876" s="64">
        <f>IF(ISBLANK(M7876),,H7876*INDEX(Inputs!F:F,MATCH(F7876,Inputs!E:E,0)))</f>
        <v>1499</v>
      </c>
      <c r="O7876" s="65"/>
    </row>
    <row r="7877" ht="15.75" customHeight="1" spans="1:15">
      <c r="A7877" s="65" t="s">
        <v>341</v>
      </c>
      <c r="B7877" s="66" t="s">
        <v>54</v>
      </c>
      <c r="C7877" s="65" t="s">
        <v>470</v>
      </c>
      <c r="D7877" s="66" t="s">
        <v>370</v>
      </c>
      <c r="E7877" s="66" t="s">
        <v>371</v>
      </c>
      <c r="F7877" s="65">
        <v>260086</v>
      </c>
      <c r="G7877" s="65" t="s">
        <v>16</v>
      </c>
      <c r="H7877" s="67">
        <v>1</v>
      </c>
      <c r="I7877" s="69" t="s">
        <v>1227</v>
      </c>
      <c r="J7877" s="63">
        <f t="shared" si="30"/>
        <v>44904</v>
      </c>
      <c r="K7877" s="64">
        <f>IF(ISBLANK(J7877),,H7877*INDEX(Inputs!G:G,MATCH(F7877,Inputs!E:E,0)))</f>
        <v>1699</v>
      </c>
      <c r="L7877" s="65" t="str">
        <f>IF(ISBLANK(J7877),,INDEX(Inputs!D:D,MATCH(F7877,Inputs!E:E,0)))</f>
        <v>436BK Type-C 6 in 1 Multiport Hub</v>
      </c>
      <c r="M7877" s="65" t="str">
        <f>IF(ISBLANK(#REF!),,IF(B7877="Online","Online",IF(LEFT(B7877,1)="E","Online","Offline")))</f>
        <v>Offline</v>
      </c>
      <c r="N7877" s="64">
        <f>IF(ISBLANK(M7877),,H7877*INDEX(Inputs!F:F,MATCH(F7877,Inputs!E:E,0)))</f>
        <v>2599</v>
      </c>
      <c r="O7877" s="65"/>
    </row>
    <row r="7878" ht="15.75" customHeight="1" spans="1:15">
      <c r="A7878" s="65" t="s">
        <v>750</v>
      </c>
      <c r="B7878" s="66" t="s">
        <v>239</v>
      </c>
      <c r="C7878" s="65" t="s">
        <v>751</v>
      </c>
      <c r="D7878" s="66" t="s">
        <v>414</v>
      </c>
      <c r="E7878" s="66" t="s">
        <v>415</v>
      </c>
      <c r="F7878" s="65">
        <v>250875</v>
      </c>
      <c r="G7878" s="65" t="s">
        <v>103</v>
      </c>
      <c r="H7878" s="67">
        <v>1</v>
      </c>
      <c r="I7878" s="69" t="s">
        <v>1227</v>
      </c>
      <c r="J7878" s="63">
        <f t="shared" si="30"/>
        <v>44904</v>
      </c>
      <c r="K7878" s="64">
        <f>IF(ISBLANK(J7878),,H7878*INDEX(Inputs!G:G,MATCH(F7878,Inputs!E:E,0)))</f>
        <v>1099</v>
      </c>
      <c r="L7878" s="65" t="str">
        <f>IF(ISBLANK(J7878),,INDEX(Inputs!D:D,MATCH(F7878,Inputs!E:E,0)))</f>
        <v>433BK EvoFox WarHammer Gaming Keyboard (USB)</v>
      </c>
      <c r="M7878" s="65" t="str">
        <f>IF(ISBLANK(#REF!),,IF(B7878="Online","Online",IF(LEFT(B7878,1)="E","Online","Offline")))</f>
        <v>Offline</v>
      </c>
      <c r="N7878" s="64">
        <f>IF(ISBLANK(M7878),,H7878*INDEX(Inputs!F:F,MATCH(F7878,Inputs!E:E,0)))</f>
        <v>1499</v>
      </c>
      <c r="O7878" s="65"/>
    </row>
    <row r="7879" ht="15.75" customHeight="1" spans="1:15">
      <c r="A7879" s="65" t="s">
        <v>423</v>
      </c>
      <c r="B7879" s="66" t="s">
        <v>199</v>
      </c>
      <c r="C7879" s="65" t="s">
        <v>424</v>
      </c>
      <c r="D7879" s="66" t="s">
        <v>414</v>
      </c>
      <c r="E7879" s="66" t="s">
        <v>415</v>
      </c>
      <c r="F7879" s="65">
        <v>250875</v>
      </c>
      <c r="G7879" s="65" t="s">
        <v>103</v>
      </c>
      <c r="H7879" s="67">
        <v>1</v>
      </c>
      <c r="I7879" s="69" t="s">
        <v>1227</v>
      </c>
      <c r="J7879" s="63">
        <f t="shared" si="30"/>
        <v>44904</v>
      </c>
      <c r="K7879" s="64">
        <f>IF(ISBLANK(J7879),,H7879*INDEX(Inputs!G:G,MATCH(F7879,Inputs!E:E,0)))</f>
        <v>1099</v>
      </c>
      <c r="L7879" s="65" t="str">
        <f>IF(ISBLANK(J7879),,INDEX(Inputs!D:D,MATCH(F7879,Inputs!E:E,0)))</f>
        <v>433BK EvoFox WarHammer Gaming Keyboard (USB)</v>
      </c>
      <c r="M7879" s="65" t="str">
        <f>IF(ISBLANK(#REF!),,IF(B7879="Online","Online",IF(LEFT(B7879,1)="E","Online","Offline")))</f>
        <v>Offline</v>
      </c>
      <c r="N7879" s="64">
        <f>IF(ISBLANK(M7879),,H7879*INDEX(Inputs!F:F,MATCH(F7879,Inputs!E:E,0)))</f>
        <v>1499</v>
      </c>
      <c r="O7879" s="65"/>
    </row>
    <row r="7880" ht="15.75" customHeight="1" spans="1:15">
      <c r="A7880" s="65" t="s">
        <v>478</v>
      </c>
      <c r="B7880" s="66" t="s">
        <v>173</v>
      </c>
      <c r="C7880" s="65" t="s">
        <v>657</v>
      </c>
      <c r="D7880" s="66" t="s">
        <v>414</v>
      </c>
      <c r="E7880" s="66" t="s">
        <v>415</v>
      </c>
      <c r="F7880" s="65">
        <v>250874</v>
      </c>
      <c r="G7880" s="65" t="s">
        <v>13</v>
      </c>
      <c r="H7880" s="67">
        <v>1</v>
      </c>
      <c r="I7880" s="69" t="s">
        <v>1227</v>
      </c>
      <c r="J7880" s="63">
        <f t="shared" si="30"/>
        <v>44904</v>
      </c>
      <c r="K7880" s="64">
        <f>IF(ISBLANK(J7880),,H7880*INDEX(Inputs!G:G,MATCH(F7880,Inputs!E:E,0)))</f>
        <v>1349</v>
      </c>
      <c r="L7880" s="65" t="str">
        <f>IF(ISBLANK(J7880),,INDEX(Inputs!D:D,MATCH(F7880,Inputs!E:E,0)))</f>
        <v>432BK EvoFox X-Team Gaming Keyboard &amp; Mouse (USB)</v>
      </c>
      <c r="M7880" s="65" t="str">
        <f>IF(ISBLANK(#REF!),,IF(B7880="Online","Online",IF(LEFT(B7880,1)="E","Online","Offline")))</f>
        <v>Offline</v>
      </c>
      <c r="N7880" s="64">
        <f>IF(ISBLANK(M7880),,H7880*INDEX(Inputs!F:F,MATCH(F7880,Inputs!E:E,0)))</f>
        <v>1899</v>
      </c>
      <c r="O7880" s="65"/>
    </row>
    <row r="7881" ht="15.75" customHeight="1" spans="1:15">
      <c r="A7881" s="65" t="s">
        <v>478</v>
      </c>
      <c r="B7881" s="66" t="s">
        <v>252</v>
      </c>
      <c r="C7881" s="65" t="s">
        <v>1050</v>
      </c>
      <c r="D7881" s="66" t="s">
        <v>370</v>
      </c>
      <c r="E7881" s="66" t="s">
        <v>410</v>
      </c>
      <c r="F7881" s="65">
        <v>250877</v>
      </c>
      <c r="G7881" s="65" t="s">
        <v>22</v>
      </c>
      <c r="H7881" s="67">
        <v>1</v>
      </c>
      <c r="I7881" s="69" t="s">
        <v>1227</v>
      </c>
      <c r="J7881" s="63">
        <f t="shared" si="30"/>
        <v>44904</v>
      </c>
      <c r="K7881" s="64">
        <f>IF(ISBLANK(J7881),,H7881*INDEX(Inputs!G:G,MATCH(F7881,Inputs!E:E,0)))</f>
        <v>349</v>
      </c>
      <c r="L7881" s="65" t="str">
        <f>IF(ISBLANK(J7881),,INDEX(Inputs!D:D,MATCH(F7881,Inputs!E:E,0)))</f>
        <v>595BK Evo Fox Falcon X35 Medium Speed Mouse Pad</v>
      </c>
      <c r="M7881" s="65" t="str">
        <f>IF(ISBLANK(#REF!),,IF(B7881="Online","Online",IF(LEFT(B7881,1)="E","Online","Offline")))</f>
        <v>Offline</v>
      </c>
      <c r="N7881" s="64">
        <f>IF(ISBLANK(M7881),,H7881*INDEX(Inputs!F:F,MATCH(F7881,Inputs!E:E,0)))</f>
        <v>699</v>
      </c>
      <c r="O7881" s="65"/>
    </row>
    <row r="7882" ht="15.75" customHeight="1" spans="1:15">
      <c r="A7882" s="65" t="s">
        <v>574</v>
      </c>
      <c r="B7882" s="66" t="s">
        <v>134</v>
      </c>
      <c r="C7882" s="65" t="s">
        <v>575</v>
      </c>
      <c r="D7882" s="66" t="s">
        <v>414</v>
      </c>
      <c r="E7882" s="66" t="s">
        <v>415</v>
      </c>
      <c r="F7882" s="65">
        <v>250874</v>
      </c>
      <c r="G7882" s="65" t="s">
        <v>13</v>
      </c>
      <c r="H7882" s="67">
        <v>1</v>
      </c>
      <c r="I7882" s="69" t="s">
        <v>1227</v>
      </c>
      <c r="J7882" s="63">
        <f t="shared" si="30"/>
        <v>44904</v>
      </c>
      <c r="K7882" s="64">
        <f>IF(ISBLANK(J7882),,H7882*INDEX(Inputs!G:G,MATCH(F7882,Inputs!E:E,0)))</f>
        <v>1349</v>
      </c>
      <c r="L7882" s="65" t="str">
        <f>IF(ISBLANK(J7882),,INDEX(Inputs!D:D,MATCH(F7882,Inputs!E:E,0)))</f>
        <v>432BK EvoFox X-Team Gaming Keyboard &amp; Mouse (USB)</v>
      </c>
      <c r="M7882" s="65" t="str">
        <f>IF(ISBLANK(#REF!),,IF(B7882="Online","Online",IF(LEFT(B7882,1)="E","Online","Offline")))</f>
        <v>Offline</v>
      </c>
      <c r="N7882" s="64">
        <f>IF(ISBLANK(M7882),,H7882*INDEX(Inputs!F:F,MATCH(F7882,Inputs!E:E,0)))</f>
        <v>1899</v>
      </c>
      <c r="O7882" s="65"/>
    </row>
    <row r="7883" ht="15.75" customHeight="1" spans="1:15">
      <c r="A7883" s="65" t="s">
        <v>445</v>
      </c>
      <c r="B7883" s="66" t="s">
        <v>170</v>
      </c>
      <c r="C7883" s="65" t="s">
        <v>446</v>
      </c>
      <c r="D7883" s="66" t="s">
        <v>414</v>
      </c>
      <c r="E7883" s="66" t="s">
        <v>415</v>
      </c>
      <c r="F7883" s="65">
        <v>250875</v>
      </c>
      <c r="G7883" s="65" t="s">
        <v>103</v>
      </c>
      <c r="H7883" s="67">
        <v>1</v>
      </c>
      <c r="I7883" s="69" t="s">
        <v>1227</v>
      </c>
      <c r="J7883" s="63">
        <f t="shared" si="30"/>
        <v>44904</v>
      </c>
      <c r="K7883" s="64">
        <f>IF(ISBLANK(J7883),,H7883*INDEX(Inputs!G:G,MATCH(F7883,Inputs!E:E,0)))</f>
        <v>1099</v>
      </c>
      <c r="L7883" s="65" t="str">
        <f>IF(ISBLANK(J7883),,INDEX(Inputs!D:D,MATCH(F7883,Inputs!E:E,0)))</f>
        <v>433BK EvoFox WarHammer Gaming Keyboard (USB)</v>
      </c>
      <c r="M7883" s="65" t="str">
        <f>IF(ISBLANK(#REF!),,IF(B7883="Online","Online",IF(LEFT(B7883,1)="E","Online","Offline")))</f>
        <v>Offline</v>
      </c>
      <c r="N7883" s="64">
        <f>IF(ISBLANK(M7883),,H7883*INDEX(Inputs!F:F,MATCH(F7883,Inputs!E:E,0)))</f>
        <v>1499</v>
      </c>
      <c r="O7883" s="65"/>
    </row>
    <row r="7884" ht="15.75" customHeight="1" spans="1:15">
      <c r="A7884" s="65" t="s">
        <v>445</v>
      </c>
      <c r="B7884" s="66" t="s">
        <v>234</v>
      </c>
      <c r="C7884" s="65" t="s">
        <v>909</v>
      </c>
      <c r="D7884" s="66" t="s">
        <v>414</v>
      </c>
      <c r="E7884" s="66" t="s">
        <v>415</v>
      </c>
      <c r="F7884" s="65">
        <v>250874</v>
      </c>
      <c r="G7884" s="65" t="s">
        <v>13</v>
      </c>
      <c r="H7884" s="67">
        <v>1</v>
      </c>
      <c r="I7884" s="69" t="s">
        <v>1227</v>
      </c>
      <c r="J7884" s="63">
        <f t="shared" si="30"/>
        <v>44904</v>
      </c>
      <c r="K7884" s="64">
        <f>IF(ISBLANK(J7884),,H7884*INDEX(Inputs!G:G,MATCH(F7884,Inputs!E:E,0)))</f>
        <v>1349</v>
      </c>
      <c r="L7884" s="65" t="str">
        <f>IF(ISBLANK(J7884),,INDEX(Inputs!D:D,MATCH(F7884,Inputs!E:E,0)))</f>
        <v>432BK EvoFox X-Team Gaming Keyboard &amp; Mouse (USB)</v>
      </c>
      <c r="M7884" s="65" t="str">
        <f>IF(ISBLANK(#REF!),,IF(B7884="Online","Online",IF(LEFT(B7884,1)="E","Online","Offline")))</f>
        <v>Offline</v>
      </c>
      <c r="N7884" s="64">
        <f>IF(ISBLANK(M7884),,H7884*INDEX(Inputs!F:F,MATCH(F7884,Inputs!E:E,0)))</f>
        <v>1899</v>
      </c>
      <c r="O7884" s="65"/>
    </row>
    <row r="7885" ht="15.75" customHeight="1" spans="1:15">
      <c r="A7885" s="65" t="s">
        <v>458</v>
      </c>
      <c r="B7885" s="66" t="s">
        <v>81</v>
      </c>
      <c r="C7885" s="65" t="s">
        <v>459</v>
      </c>
      <c r="D7885" s="66" t="s">
        <v>414</v>
      </c>
      <c r="E7885" s="66" t="s">
        <v>415</v>
      </c>
      <c r="F7885" s="65">
        <v>250873</v>
      </c>
      <c r="G7885" s="65" t="s">
        <v>12</v>
      </c>
      <c r="H7885" s="67">
        <v>1</v>
      </c>
      <c r="I7885" s="69" t="s">
        <v>1227</v>
      </c>
      <c r="J7885" s="63">
        <f t="shared" si="30"/>
        <v>44904</v>
      </c>
      <c r="K7885" s="64">
        <f>IF(ISBLANK(J7885),,H7885*INDEX(Inputs!G:G,MATCH(F7885,Inputs!E:E,0)))</f>
        <v>999</v>
      </c>
      <c r="L7885" s="65" t="str">
        <f>IF(ISBLANK(J7885),,INDEX(Inputs!D:D,MATCH(F7885,Inputs!E:E,0)))</f>
        <v>422BK Evo Fox Fireblade Gaming Keyboard USB</v>
      </c>
      <c r="M7885" s="65" t="str">
        <f>IF(ISBLANK(#REF!),,IF(B7885="Online","Online",IF(LEFT(B7885,1)="E","Online","Offline")))</f>
        <v>Offline</v>
      </c>
      <c r="N7885" s="64">
        <f>IF(ISBLANK(M7885),,H7885*INDEX(Inputs!F:F,MATCH(F7885,Inputs!E:E,0)))</f>
        <v>1299</v>
      </c>
      <c r="O7885" s="65"/>
    </row>
    <row r="7886" ht="15.75" customHeight="1" spans="1:15">
      <c r="A7886" s="65" t="s">
        <v>439</v>
      </c>
      <c r="B7886" s="66" t="s">
        <v>146</v>
      </c>
      <c r="C7886" s="65" t="s">
        <v>440</v>
      </c>
      <c r="D7886" s="66" t="s">
        <v>414</v>
      </c>
      <c r="E7886" s="66" t="s">
        <v>415</v>
      </c>
      <c r="F7886" s="65">
        <v>250874</v>
      </c>
      <c r="G7886" s="65" t="s">
        <v>13</v>
      </c>
      <c r="H7886" s="67">
        <v>1</v>
      </c>
      <c r="I7886" s="69" t="s">
        <v>1227</v>
      </c>
      <c r="J7886" s="63">
        <f t="shared" si="30"/>
        <v>44904</v>
      </c>
      <c r="K7886" s="64">
        <f>IF(ISBLANK(J7886),,H7886*INDEX(Inputs!G:G,MATCH(F7886,Inputs!E:E,0)))</f>
        <v>1349</v>
      </c>
      <c r="L7886" s="65" t="str">
        <f>IF(ISBLANK(J7886),,INDEX(Inputs!D:D,MATCH(F7886,Inputs!E:E,0)))</f>
        <v>432BK EvoFox X-Team Gaming Keyboard &amp; Mouse (USB)</v>
      </c>
      <c r="M7886" s="65" t="str">
        <f>IF(ISBLANK(#REF!),,IF(B7886="Online","Online",IF(LEFT(B7886,1)="E","Online","Offline")))</f>
        <v>Offline</v>
      </c>
      <c r="N7886" s="64">
        <f>IF(ISBLANK(M7886),,H7886*INDEX(Inputs!F:F,MATCH(F7886,Inputs!E:E,0)))</f>
        <v>1899</v>
      </c>
      <c r="O7886" s="65"/>
    </row>
    <row r="7887" ht="15.75" customHeight="1" spans="1:15">
      <c r="A7887" s="65" t="s">
        <v>454</v>
      </c>
      <c r="B7887" s="66" t="s">
        <v>147</v>
      </c>
      <c r="C7887" s="65" t="s">
        <v>482</v>
      </c>
      <c r="D7887" s="66" t="s">
        <v>370</v>
      </c>
      <c r="E7887" s="66" t="s">
        <v>410</v>
      </c>
      <c r="F7887" s="65">
        <v>250423</v>
      </c>
      <c r="G7887" s="65" t="s">
        <v>11</v>
      </c>
      <c r="H7887" s="67">
        <v>1</v>
      </c>
      <c r="I7887" s="69" t="s">
        <v>1227</v>
      </c>
      <c r="J7887" s="63">
        <f t="shared" si="30"/>
        <v>44904</v>
      </c>
      <c r="K7887" s="64">
        <f>IF(ISBLANK(J7887),,H7887*INDEX(Inputs!G:G,MATCH(F7887,Inputs!E:E,0)))</f>
        <v>759</v>
      </c>
      <c r="L7887" s="65" t="str">
        <f>IF(ISBLANK(J7887),,INDEX(Inputs!D:D,MATCH(F7887,Inputs!E:E,0)))</f>
        <v>650GR Ergo View Laptop Stand-Grey</v>
      </c>
      <c r="M7887" s="65" t="str">
        <f>IF(ISBLANK(#REF!),,IF(B7887="Online","Online",IF(LEFT(B7887,1)="E","Online","Offline")))</f>
        <v>Offline</v>
      </c>
      <c r="N7887" s="64">
        <f>IF(ISBLANK(M7887),,H7887*INDEX(Inputs!F:F,MATCH(F7887,Inputs!E:E,0)))</f>
        <v>899</v>
      </c>
      <c r="O7887" s="65"/>
    </row>
    <row r="7888" ht="15.75" customHeight="1" spans="1:15">
      <c r="A7888" s="65" t="s">
        <v>458</v>
      </c>
      <c r="B7888" s="66" t="s">
        <v>169</v>
      </c>
      <c r="C7888" s="65" t="s">
        <v>690</v>
      </c>
      <c r="D7888" s="66" t="s">
        <v>370</v>
      </c>
      <c r="E7888" s="66" t="s">
        <v>371</v>
      </c>
      <c r="F7888" s="65">
        <v>250417</v>
      </c>
      <c r="G7888" s="65" t="s">
        <v>39</v>
      </c>
      <c r="H7888" s="67">
        <v>1</v>
      </c>
      <c r="I7888" s="69" t="s">
        <v>1227</v>
      </c>
      <c r="J7888" s="63">
        <f t="shared" si="30"/>
        <v>44904</v>
      </c>
      <c r="K7888" s="64">
        <f>IF(ISBLANK(J7888),,H7888*INDEX(Inputs!G:G,MATCH(F7888,Inputs!E:E,0)))</f>
        <v>929</v>
      </c>
      <c r="L7888" s="65" t="str">
        <f>IF(ISBLANK(J7888),,INDEX(Inputs!D:D,MATCH(F7888,Inputs!E:E,0)))</f>
        <v>416PP Super Speed Hub 4 Port USB 3.0</v>
      </c>
      <c r="M7888" s="65" t="str">
        <f>IF(ISBLANK(#REF!),,IF(B7888="Online","Online",IF(LEFT(B7888,1)="E","Online","Offline")))</f>
        <v>Offline</v>
      </c>
      <c r="N7888" s="64">
        <f>IF(ISBLANK(M7888),,H7888*INDEX(Inputs!F:F,MATCH(F7888,Inputs!E:E,0)))</f>
        <v>1499</v>
      </c>
      <c r="O7888" s="65"/>
    </row>
    <row r="7889" ht="15.75" customHeight="1" spans="1:15">
      <c r="A7889" s="65" t="s">
        <v>407</v>
      </c>
      <c r="B7889" s="66" t="s">
        <v>29</v>
      </c>
      <c r="C7889" s="65" t="s">
        <v>613</v>
      </c>
      <c r="D7889" s="66" t="s">
        <v>370</v>
      </c>
      <c r="E7889" s="66" t="s">
        <v>410</v>
      </c>
      <c r="F7889" s="65">
        <v>250876</v>
      </c>
      <c r="G7889" s="65" t="s">
        <v>26</v>
      </c>
      <c r="H7889" s="67">
        <v>1</v>
      </c>
      <c r="I7889" s="69" t="s">
        <v>1227</v>
      </c>
      <c r="J7889" s="63">
        <f t="shared" si="30"/>
        <v>44904</v>
      </c>
      <c r="K7889" s="64">
        <f>IF(ISBLANK(J7889),,H7889*INDEX(Inputs!G:G,MATCH(F7889,Inputs!E:E,0)))</f>
        <v>1399</v>
      </c>
      <c r="L7889" s="65" t="str">
        <f>IF(ISBLANK(J7889),,INDEX(Inputs!D:D,MATCH(F7889,Inputs!E:E,0)))</f>
        <v>649BK EvoFox Typhoon Laptop Cooling Pad</v>
      </c>
      <c r="M7889" s="65" t="str">
        <f>IF(ISBLANK(#REF!),,IF(B7889="Online","Online",IF(LEFT(B7889,1)="E","Online","Offline")))</f>
        <v>Offline</v>
      </c>
      <c r="N7889" s="64">
        <f>IF(ISBLANK(M7889),,H7889*INDEX(Inputs!F:F,MATCH(F7889,Inputs!E:E,0)))</f>
        <v>1999</v>
      </c>
      <c r="O7889" s="65"/>
    </row>
    <row r="7890" ht="15.75" customHeight="1" spans="1:15">
      <c r="A7890" s="65" t="s">
        <v>407</v>
      </c>
      <c r="B7890" s="66" t="s">
        <v>29</v>
      </c>
      <c r="C7890" s="65" t="s">
        <v>613</v>
      </c>
      <c r="D7890" s="66" t="s">
        <v>414</v>
      </c>
      <c r="E7890" s="66" t="s">
        <v>415</v>
      </c>
      <c r="F7890" s="65">
        <v>260090</v>
      </c>
      <c r="G7890" s="65" t="s">
        <v>17</v>
      </c>
      <c r="H7890" s="67">
        <v>1</v>
      </c>
      <c r="I7890" s="69" t="s">
        <v>1227</v>
      </c>
      <c r="J7890" s="63">
        <f t="shared" si="30"/>
        <v>44904</v>
      </c>
      <c r="K7890" s="64">
        <f>IF(ISBLANK(J7890),,H7890*INDEX(Inputs!G:G,MATCH(F7890,Inputs!E:E,0)))</f>
        <v>729</v>
      </c>
      <c r="L7890" s="65" t="str">
        <f>IF(ISBLANK(J7890),,INDEX(Inputs!D:D,MATCH(F7890,Inputs!E:E,0)))</f>
        <v>400PP Xcite Neo Keyboard &amp; Mouse USB</v>
      </c>
      <c r="M7890" s="65" t="str">
        <f>IF(ISBLANK(#REF!),,IF(B7890="Online","Online",IF(LEFT(B7890,1)="E","Online","Offline")))</f>
        <v>Offline</v>
      </c>
      <c r="N7890" s="64">
        <f>IF(ISBLANK(M7890),,H7890*INDEX(Inputs!F:F,MATCH(F7890,Inputs!E:E,0)))</f>
        <v>899</v>
      </c>
      <c r="O7890" s="65"/>
    </row>
    <row r="7891" ht="15.75" customHeight="1" spans="1:15">
      <c r="A7891" s="65" t="s">
        <v>407</v>
      </c>
      <c r="B7891" s="66" t="s">
        <v>595</v>
      </c>
      <c r="C7891" s="65" t="s">
        <v>596</v>
      </c>
      <c r="D7891" s="66" t="s">
        <v>414</v>
      </c>
      <c r="E7891" s="66" t="s">
        <v>415</v>
      </c>
      <c r="F7891" s="65">
        <v>250873</v>
      </c>
      <c r="G7891" s="65" t="s">
        <v>12</v>
      </c>
      <c r="H7891" s="67">
        <v>1</v>
      </c>
      <c r="I7891" s="69" t="s">
        <v>1227</v>
      </c>
      <c r="J7891" s="63">
        <f t="shared" si="30"/>
        <v>44904</v>
      </c>
      <c r="K7891" s="64">
        <f>IF(ISBLANK(J7891),,H7891*INDEX(Inputs!G:G,MATCH(F7891,Inputs!E:E,0)))</f>
        <v>999</v>
      </c>
      <c r="L7891" s="65" t="str">
        <f>IF(ISBLANK(J7891),,INDEX(Inputs!D:D,MATCH(F7891,Inputs!E:E,0)))</f>
        <v>422BK Evo Fox Fireblade Gaming Keyboard USB</v>
      </c>
      <c r="M7891" s="65" t="str">
        <f>IF(ISBLANK(#REF!),,IF(B7891="Online","Online",IF(LEFT(B7891,1)="E","Online","Offline")))</f>
        <v>Offline</v>
      </c>
      <c r="N7891" s="64">
        <f>IF(ISBLANK(M7891),,H7891*INDEX(Inputs!F:F,MATCH(F7891,Inputs!E:E,0)))</f>
        <v>1299</v>
      </c>
      <c r="O7891" s="65"/>
    </row>
    <row r="7892" ht="15.75" customHeight="1" spans="1:15">
      <c r="A7892" s="65" t="s">
        <v>407</v>
      </c>
      <c r="B7892" s="66" t="s">
        <v>41</v>
      </c>
      <c r="C7892" s="65" t="s">
        <v>469</v>
      </c>
      <c r="D7892" s="66" t="s">
        <v>370</v>
      </c>
      <c r="E7892" s="66" t="s">
        <v>410</v>
      </c>
      <c r="F7892" s="65">
        <v>250879</v>
      </c>
      <c r="G7892" s="65" t="s">
        <v>30</v>
      </c>
      <c r="H7892" s="67">
        <v>1</v>
      </c>
      <c r="I7892" s="69" t="s">
        <v>1227</v>
      </c>
      <c r="J7892" s="63">
        <f t="shared" si="30"/>
        <v>44904</v>
      </c>
      <c r="K7892" s="64">
        <f>IF(ISBLANK(J7892),,H7892*INDEX(Inputs!G:G,MATCH(F7892,Inputs!E:E,0)))</f>
        <v>699</v>
      </c>
      <c r="L7892" s="65" t="str">
        <f>IF(ISBLANK(J7892),,INDEX(Inputs!D:D,MATCH(F7892,Inputs!E:E,0)))</f>
        <v>597BK Evo Fox Falcon X85 Extra Large Speed Mouse Pad</v>
      </c>
      <c r="M7892" s="65" t="str">
        <f>IF(ISBLANK(#REF!),,IF(B7892="Online","Online",IF(LEFT(B7892,1)="E","Online","Offline")))</f>
        <v>Offline</v>
      </c>
      <c r="N7892" s="64">
        <f>IF(ISBLANK(M7892),,H7892*INDEX(Inputs!F:F,MATCH(F7892,Inputs!E:E,0)))</f>
        <v>1199</v>
      </c>
      <c r="O7892" s="65"/>
    </row>
    <row r="7893" ht="15.75" customHeight="1" spans="1:15">
      <c r="A7893" s="65" t="s">
        <v>541</v>
      </c>
      <c r="B7893" s="66" t="s">
        <v>68</v>
      </c>
      <c r="C7893" s="65" t="s">
        <v>542</v>
      </c>
      <c r="D7893" s="66" t="s">
        <v>414</v>
      </c>
      <c r="E7893" s="66" t="s">
        <v>415</v>
      </c>
      <c r="F7893" s="65">
        <v>250424</v>
      </c>
      <c r="G7893" s="65" t="s">
        <v>15</v>
      </c>
      <c r="H7893" s="67">
        <v>1</v>
      </c>
      <c r="I7893" s="69" t="s">
        <v>1227</v>
      </c>
      <c r="J7893" s="63">
        <f t="shared" si="30"/>
        <v>44904</v>
      </c>
      <c r="K7893" s="64">
        <f>IF(ISBLANK(J7893),,H7893*INDEX(Inputs!G:G,MATCH(F7893,Inputs!E:E,0)))</f>
        <v>999</v>
      </c>
      <c r="L7893" s="65" t="str">
        <f>IF(ISBLANK(J7893),,INDEX(Inputs!D:D,MATCH(F7893,Inputs!E:E,0)))</f>
        <v>419V2 PRIMUS Wireless Desktop V2</v>
      </c>
      <c r="M7893" s="65" t="str">
        <f>IF(ISBLANK(#REF!),,IF(B7893="Online","Online",IF(LEFT(B7893,1)="E","Online","Offline")))</f>
        <v>Offline</v>
      </c>
      <c r="N7893" s="64">
        <f>IF(ISBLANK(M7893),,H7893*INDEX(Inputs!F:F,MATCH(F7893,Inputs!E:E,0)))</f>
        <v>1199</v>
      </c>
      <c r="O7893" s="65"/>
    </row>
    <row r="7894" ht="15.75" customHeight="1" spans="1:15">
      <c r="A7894" s="65" t="s">
        <v>373</v>
      </c>
      <c r="B7894" s="66" t="s">
        <v>82</v>
      </c>
      <c r="C7894" s="65" t="s">
        <v>374</v>
      </c>
      <c r="D7894" s="66" t="s">
        <v>414</v>
      </c>
      <c r="E7894" s="66" t="s">
        <v>415</v>
      </c>
      <c r="F7894" s="65">
        <v>260090</v>
      </c>
      <c r="G7894" s="65" t="s">
        <v>17</v>
      </c>
      <c r="H7894" s="67">
        <v>1</v>
      </c>
      <c r="I7894" s="69" t="s">
        <v>1227</v>
      </c>
      <c r="J7894" s="63">
        <f t="shared" si="30"/>
        <v>44904</v>
      </c>
      <c r="K7894" s="64">
        <f>IF(ISBLANK(J7894),,H7894*INDEX(Inputs!G:G,MATCH(F7894,Inputs!E:E,0)))</f>
        <v>729</v>
      </c>
      <c r="L7894" s="65" t="str">
        <f>IF(ISBLANK(J7894),,INDEX(Inputs!D:D,MATCH(F7894,Inputs!E:E,0)))</f>
        <v>400PP Xcite Neo Keyboard &amp; Mouse USB</v>
      </c>
      <c r="M7894" s="65" t="str">
        <f>IF(ISBLANK(#REF!),,IF(B7894="Online","Online",IF(LEFT(B7894,1)="E","Online","Offline")))</f>
        <v>Offline</v>
      </c>
      <c r="N7894" s="64">
        <f>IF(ISBLANK(M7894),,H7894*INDEX(Inputs!F:F,MATCH(F7894,Inputs!E:E,0)))</f>
        <v>899</v>
      </c>
      <c r="O7894" s="65"/>
    </row>
    <row r="7895" ht="15.75" customHeight="1" spans="1:15">
      <c r="A7895" s="65" t="s">
        <v>407</v>
      </c>
      <c r="B7895" s="66" t="s">
        <v>89</v>
      </c>
      <c r="C7895" s="65" t="s">
        <v>598</v>
      </c>
      <c r="D7895" s="66" t="s">
        <v>370</v>
      </c>
      <c r="E7895" s="66" t="s">
        <v>371</v>
      </c>
      <c r="F7895" s="65">
        <v>260085</v>
      </c>
      <c r="G7895" s="65" t="s">
        <v>32</v>
      </c>
      <c r="H7895" s="67">
        <v>1</v>
      </c>
      <c r="I7895" s="69" t="s">
        <v>1227</v>
      </c>
      <c r="J7895" s="63">
        <f t="shared" si="30"/>
        <v>44904</v>
      </c>
      <c r="K7895" s="64">
        <f>IF(ISBLANK(J7895),,H7895*INDEX(Inputs!G:G,MATCH(F7895,Inputs!E:E,0)))</f>
        <v>1059</v>
      </c>
      <c r="L7895" s="65" t="str">
        <f>IF(ISBLANK(J7895),,INDEX(Inputs!D:D,MATCH(F7895,Inputs!E:E,0)))</f>
        <v>435BK Type-C 4 Port USB 3.0 Hub Pro</v>
      </c>
      <c r="M7895" s="65" t="str">
        <f>IF(ISBLANK(#REF!),,IF(B7895="Online","Online",IF(LEFT(B7895,1)="E","Online","Offline")))</f>
        <v>Offline</v>
      </c>
      <c r="N7895" s="64">
        <f>IF(ISBLANK(M7895),,H7895*INDEX(Inputs!F:F,MATCH(F7895,Inputs!E:E,0)))</f>
        <v>1599</v>
      </c>
      <c r="O7895" s="65"/>
    </row>
    <row r="7896" ht="15.75" customHeight="1" spans="1:15">
      <c r="A7896" s="65" t="s">
        <v>407</v>
      </c>
      <c r="B7896" s="66" t="s">
        <v>430</v>
      </c>
      <c r="C7896" s="65" t="s">
        <v>431</v>
      </c>
      <c r="D7896" s="66" t="s">
        <v>414</v>
      </c>
      <c r="E7896" s="66" t="s">
        <v>415</v>
      </c>
      <c r="F7896" s="65">
        <v>250873</v>
      </c>
      <c r="G7896" s="65" t="s">
        <v>12</v>
      </c>
      <c r="H7896" s="67">
        <v>1</v>
      </c>
      <c r="I7896" s="69" t="s">
        <v>1227</v>
      </c>
      <c r="J7896" s="63">
        <f t="shared" si="30"/>
        <v>44904</v>
      </c>
      <c r="K7896" s="64">
        <f>IF(ISBLANK(J7896),,H7896*INDEX(Inputs!G:G,MATCH(F7896,Inputs!E:E,0)))</f>
        <v>999</v>
      </c>
      <c r="L7896" s="65" t="str">
        <f>IF(ISBLANK(J7896),,INDEX(Inputs!D:D,MATCH(F7896,Inputs!E:E,0)))</f>
        <v>422BK Evo Fox Fireblade Gaming Keyboard USB</v>
      </c>
      <c r="M7896" s="65" t="str">
        <f>IF(ISBLANK(#REF!),,IF(B7896="Online","Online",IF(LEFT(B7896,1)="E","Online","Offline")))</f>
        <v>Offline</v>
      </c>
      <c r="N7896" s="64">
        <f>IF(ISBLANK(M7896),,H7896*INDEX(Inputs!F:F,MATCH(F7896,Inputs!E:E,0)))</f>
        <v>1299</v>
      </c>
      <c r="O7896" s="65"/>
    </row>
    <row r="7897" ht="15.75" customHeight="1" spans="1:15">
      <c r="A7897" s="65" t="s">
        <v>756</v>
      </c>
      <c r="B7897" s="66" t="s">
        <v>201</v>
      </c>
      <c r="C7897" s="65" t="s">
        <v>757</v>
      </c>
      <c r="D7897" s="66" t="s">
        <v>370</v>
      </c>
      <c r="E7897" s="66" t="s">
        <v>410</v>
      </c>
      <c r="F7897" s="65">
        <v>250876</v>
      </c>
      <c r="G7897" s="65" t="s">
        <v>26</v>
      </c>
      <c r="H7897" s="67">
        <v>1</v>
      </c>
      <c r="I7897" s="69" t="s">
        <v>1227</v>
      </c>
      <c r="J7897" s="63">
        <f t="shared" si="30"/>
        <v>44904</v>
      </c>
      <c r="K7897" s="64">
        <f>IF(ISBLANK(J7897),,H7897*INDEX(Inputs!G:G,MATCH(F7897,Inputs!E:E,0)))</f>
        <v>1399</v>
      </c>
      <c r="L7897" s="65" t="str">
        <f>IF(ISBLANK(J7897),,INDEX(Inputs!D:D,MATCH(F7897,Inputs!E:E,0)))</f>
        <v>649BK EvoFox Typhoon Laptop Cooling Pad</v>
      </c>
      <c r="M7897" s="65" t="str">
        <f>IF(ISBLANK(#REF!),,IF(B7897="Online","Online",IF(LEFT(B7897,1)="E","Online","Offline")))</f>
        <v>Offline</v>
      </c>
      <c r="N7897" s="64">
        <f>IF(ISBLANK(M7897),,H7897*INDEX(Inputs!F:F,MATCH(F7897,Inputs!E:E,0)))</f>
        <v>1999</v>
      </c>
      <c r="O7897" s="65"/>
    </row>
    <row r="7898" ht="15.75" customHeight="1" spans="1:15">
      <c r="A7898" s="65" t="s">
        <v>367</v>
      </c>
      <c r="B7898" s="66" t="s">
        <v>209</v>
      </c>
      <c r="C7898" s="65" t="s">
        <v>663</v>
      </c>
      <c r="D7898" s="66" t="s">
        <v>414</v>
      </c>
      <c r="E7898" s="66" t="s">
        <v>415</v>
      </c>
      <c r="F7898" s="65">
        <v>250874</v>
      </c>
      <c r="G7898" s="65" t="s">
        <v>13</v>
      </c>
      <c r="H7898" s="67">
        <v>1</v>
      </c>
      <c r="I7898" s="69" t="s">
        <v>1227</v>
      </c>
      <c r="J7898" s="63">
        <f t="shared" si="30"/>
        <v>44904</v>
      </c>
      <c r="K7898" s="64">
        <f>IF(ISBLANK(J7898),,H7898*INDEX(Inputs!G:G,MATCH(F7898,Inputs!E:E,0)))</f>
        <v>1349</v>
      </c>
      <c r="L7898" s="65" t="str">
        <f>IF(ISBLANK(J7898),,INDEX(Inputs!D:D,MATCH(F7898,Inputs!E:E,0)))</f>
        <v>432BK EvoFox X-Team Gaming Keyboard &amp; Mouse (USB)</v>
      </c>
      <c r="M7898" s="65" t="str">
        <f>IF(ISBLANK(#REF!),,IF(B7898="Online","Online",IF(LEFT(B7898,1)="E","Online","Offline")))</f>
        <v>Offline</v>
      </c>
      <c r="N7898" s="64">
        <f>IF(ISBLANK(M7898),,H7898*INDEX(Inputs!F:F,MATCH(F7898,Inputs!E:E,0)))</f>
        <v>1899</v>
      </c>
      <c r="O7898" s="65"/>
    </row>
    <row r="7899" ht="15.75" customHeight="1" spans="1:15">
      <c r="A7899" s="65" t="s">
        <v>978</v>
      </c>
      <c r="B7899" s="66" t="s">
        <v>876</v>
      </c>
      <c r="C7899" s="65" t="s">
        <v>877</v>
      </c>
      <c r="D7899" s="66" t="s">
        <v>414</v>
      </c>
      <c r="E7899" s="66" t="s">
        <v>428</v>
      </c>
      <c r="F7899" s="65">
        <v>250881</v>
      </c>
      <c r="G7899" s="65" t="s">
        <v>98</v>
      </c>
      <c r="H7899" s="67">
        <v>1</v>
      </c>
      <c r="I7899" s="69" t="s">
        <v>1227</v>
      </c>
      <c r="J7899" s="63">
        <f t="shared" si="30"/>
        <v>44904</v>
      </c>
      <c r="K7899" s="64">
        <f>IF(ISBLANK(J7899),,H7899*INDEX(Inputs!G:G,MATCH(F7899,Inputs!E:E,0)))</f>
        <v>799</v>
      </c>
      <c r="L7899" s="65" t="str">
        <f>IF(ISBLANK(J7899),,INDEX(Inputs!D:D,MATCH(F7899,Inputs!E:E,0)))</f>
        <v>795BK EvoFox Phantom Pro RGB Gaming Mouse USB</v>
      </c>
      <c r="M7899" s="65" t="str">
        <f>IF(ISBLANK(#REF!),,IF(B7899="Online","Online",IF(LEFT(B7899,1)="E","Online","Offline")))</f>
        <v>Offline</v>
      </c>
      <c r="N7899" s="64">
        <f>IF(ISBLANK(M7899),,H7899*INDEX(Inputs!F:F,MATCH(F7899,Inputs!E:E,0)))</f>
        <v>1099</v>
      </c>
      <c r="O7899" s="65"/>
    </row>
    <row r="7900" ht="15.75" customHeight="1" spans="1:15">
      <c r="A7900" s="65" t="s">
        <v>1090</v>
      </c>
      <c r="B7900" s="66" t="s">
        <v>1091</v>
      </c>
      <c r="C7900" s="65" t="s">
        <v>1092</v>
      </c>
      <c r="D7900" s="66" t="s">
        <v>414</v>
      </c>
      <c r="E7900" s="66" t="s">
        <v>415</v>
      </c>
      <c r="F7900" s="65">
        <v>250874</v>
      </c>
      <c r="G7900" s="65" t="s">
        <v>13</v>
      </c>
      <c r="H7900" s="67">
        <v>1</v>
      </c>
      <c r="I7900" s="69" t="s">
        <v>1227</v>
      </c>
      <c r="J7900" s="63">
        <f t="shared" si="30"/>
        <v>44904</v>
      </c>
      <c r="K7900" s="64">
        <f>IF(ISBLANK(J7900),,H7900*INDEX(Inputs!G:G,MATCH(F7900,Inputs!E:E,0)))</f>
        <v>1349</v>
      </c>
      <c r="L7900" s="65" t="str">
        <f>IF(ISBLANK(J7900),,INDEX(Inputs!D:D,MATCH(F7900,Inputs!E:E,0)))</f>
        <v>432BK EvoFox X-Team Gaming Keyboard &amp; Mouse (USB)</v>
      </c>
      <c r="M7900" s="65" t="str">
        <f>IF(ISBLANK(#REF!),,IF(B7900="Online","Online",IF(LEFT(B7900,1)="E","Online","Offline")))</f>
        <v>Offline</v>
      </c>
      <c r="N7900" s="64">
        <f>IF(ISBLANK(M7900),,H7900*INDEX(Inputs!F:F,MATCH(F7900,Inputs!E:E,0)))</f>
        <v>1899</v>
      </c>
      <c r="O7900" s="65"/>
    </row>
    <row r="7901" ht="15.75" customHeight="1" spans="1:15">
      <c r="A7901" s="65" t="s">
        <v>376</v>
      </c>
      <c r="B7901" s="66" t="s">
        <v>377</v>
      </c>
      <c r="C7901" s="65" t="s">
        <v>378</v>
      </c>
      <c r="D7901" s="66" t="s">
        <v>414</v>
      </c>
      <c r="E7901" s="66" t="s">
        <v>415</v>
      </c>
      <c r="F7901" s="65">
        <v>250874</v>
      </c>
      <c r="G7901" s="65" t="s">
        <v>13</v>
      </c>
      <c r="H7901" s="67">
        <v>1</v>
      </c>
      <c r="I7901" s="69" t="s">
        <v>1227</v>
      </c>
      <c r="J7901" s="63">
        <f t="shared" si="30"/>
        <v>44904</v>
      </c>
      <c r="K7901" s="64">
        <f>IF(ISBLANK(J7901),,H7901*INDEX(Inputs!G:G,MATCH(F7901,Inputs!E:E,0)))</f>
        <v>1349</v>
      </c>
      <c r="L7901" s="65" t="str">
        <f>IF(ISBLANK(J7901),,INDEX(Inputs!D:D,MATCH(F7901,Inputs!E:E,0)))</f>
        <v>432BK EvoFox X-Team Gaming Keyboard &amp; Mouse (USB)</v>
      </c>
      <c r="M7901" s="65" t="str">
        <f>IF(ISBLANK(#REF!),,IF(B7901="Online","Online",IF(LEFT(B7901,1)="E","Online","Offline")))</f>
        <v>Online</v>
      </c>
      <c r="N7901" s="64">
        <f>IF(ISBLANK(M7901),,H7901*INDEX(Inputs!F:F,MATCH(F7901,Inputs!E:E,0)))</f>
        <v>1899</v>
      </c>
      <c r="O7901" s="65"/>
    </row>
    <row r="7902" ht="15.75" customHeight="1" spans="1:15">
      <c r="A7902" s="65" t="s">
        <v>327</v>
      </c>
      <c r="B7902" s="66" t="s">
        <v>63</v>
      </c>
      <c r="C7902" s="65" t="s">
        <v>527</v>
      </c>
      <c r="D7902" s="66" t="s">
        <v>414</v>
      </c>
      <c r="E7902" s="66" t="s">
        <v>415</v>
      </c>
      <c r="F7902" s="65">
        <v>250874</v>
      </c>
      <c r="G7902" s="65" t="s">
        <v>13</v>
      </c>
      <c r="H7902" s="67">
        <v>1</v>
      </c>
      <c r="I7902" s="69" t="s">
        <v>1227</v>
      </c>
      <c r="J7902" s="63">
        <f t="shared" si="30"/>
        <v>44904</v>
      </c>
      <c r="K7902" s="64">
        <f>IF(ISBLANK(J7902),,H7902*INDEX(Inputs!G:G,MATCH(F7902,Inputs!E:E,0)))</f>
        <v>1349</v>
      </c>
      <c r="L7902" s="65" t="str">
        <f>IF(ISBLANK(J7902),,INDEX(Inputs!D:D,MATCH(F7902,Inputs!E:E,0)))</f>
        <v>432BK EvoFox X-Team Gaming Keyboard &amp; Mouse (USB)</v>
      </c>
      <c r="M7902" s="65" t="str">
        <f>IF(ISBLANK(#REF!),,IF(B7902="Online","Online",IF(LEFT(B7902,1)="E","Online","Offline")))</f>
        <v>Offline</v>
      </c>
      <c r="N7902" s="64">
        <f>IF(ISBLANK(M7902),,H7902*INDEX(Inputs!F:F,MATCH(F7902,Inputs!E:E,0)))</f>
        <v>1899</v>
      </c>
      <c r="O7902" s="65"/>
    </row>
    <row r="7903" ht="15.75" customHeight="1" spans="1:15">
      <c r="A7903" s="65" t="s">
        <v>327</v>
      </c>
      <c r="B7903" s="66" t="s">
        <v>63</v>
      </c>
      <c r="C7903" s="65" t="s">
        <v>527</v>
      </c>
      <c r="D7903" s="66" t="s">
        <v>370</v>
      </c>
      <c r="E7903" s="66" t="s">
        <v>371</v>
      </c>
      <c r="F7903" s="65">
        <v>260085</v>
      </c>
      <c r="G7903" s="65" t="s">
        <v>32</v>
      </c>
      <c r="H7903" s="67">
        <v>1</v>
      </c>
      <c r="I7903" s="69" t="s">
        <v>1227</v>
      </c>
      <c r="J7903" s="63">
        <f t="shared" si="30"/>
        <v>44904</v>
      </c>
      <c r="K7903" s="64">
        <f>IF(ISBLANK(J7903),,H7903*INDEX(Inputs!G:G,MATCH(F7903,Inputs!E:E,0)))</f>
        <v>1059</v>
      </c>
      <c r="L7903" s="65" t="str">
        <f>IF(ISBLANK(J7903),,INDEX(Inputs!D:D,MATCH(F7903,Inputs!E:E,0)))</f>
        <v>435BK Type-C 4 Port USB 3.0 Hub Pro</v>
      </c>
      <c r="M7903" s="65" t="str">
        <f>IF(ISBLANK(#REF!),,IF(B7903="Online","Online",IF(LEFT(B7903,1)="E","Online","Offline")))</f>
        <v>Offline</v>
      </c>
      <c r="N7903" s="64">
        <f>IF(ISBLANK(M7903),,H7903*INDEX(Inputs!F:F,MATCH(F7903,Inputs!E:E,0)))</f>
        <v>1599</v>
      </c>
      <c r="O7903" s="65"/>
    </row>
    <row r="7904" ht="15.75" customHeight="1" spans="1:15">
      <c r="A7904" s="65" t="s">
        <v>549</v>
      </c>
      <c r="B7904" s="66" t="s">
        <v>162</v>
      </c>
      <c r="C7904" s="65" t="s">
        <v>550</v>
      </c>
      <c r="D7904" s="66" t="s">
        <v>414</v>
      </c>
      <c r="E7904" s="66" t="s">
        <v>415</v>
      </c>
      <c r="F7904" s="65">
        <v>250874</v>
      </c>
      <c r="G7904" s="65" t="s">
        <v>13</v>
      </c>
      <c r="H7904" s="67">
        <v>1</v>
      </c>
      <c r="I7904" s="69" t="s">
        <v>1227</v>
      </c>
      <c r="J7904" s="63">
        <f t="shared" si="30"/>
        <v>44904</v>
      </c>
      <c r="K7904" s="64">
        <f>IF(ISBLANK(J7904),,H7904*INDEX(Inputs!G:G,MATCH(F7904,Inputs!E:E,0)))</f>
        <v>1349</v>
      </c>
      <c r="L7904" s="65" t="str">
        <f>IF(ISBLANK(J7904),,INDEX(Inputs!D:D,MATCH(F7904,Inputs!E:E,0)))</f>
        <v>432BK EvoFox X-Team Gaming Keyboard &amp; Mouse (USB)</v>
      </c>
      <c r="M7904" s="65" t="str">
        <f>IF(ISBLANK(#REF!),,IF(B7904="Online","Online",IF(LEFT(B7904,1)="E","Online","Offline")))</f>
        <v>Offline</v>
      </c>
      <c r="N7904" s="64">
        <f>IF(ISBLANK(M7904),,H7904*INDEX(Inputs!F:F,MATCH(F7904,Inputs!E:E,0)))</f>
        <v>1899</v>
      </c>
      <c r="O7904" s="65"/>
    </row>
    <row r="7905" ht="15.75" customHeight="1" spans="1:15">
      <c r="A7905" s="65" t="s">
        <v>1105</v>
      </c>
      <c r="B7905" s="66" t="s">
        <v>224</v>
      </c>
      <c r="C7905" s="65" t="s">
        <v>1072</v>
      </c>
      <c r="D7905" s="66" t="s">
        <v>370</v>
      </c>
      <c r="E7905" s="66" t="s">
        <v>410</v>
      </c>
      <c r="F7905" s="65">
        <v>250423</v>
      </c>
      <c r="G7905" s="65" t="s">
        <v>11</v>
      </c>
      <c r="H7905" s="67">
        <v>1</v>
      </c>
      <c r="I7905" s="69" t="s">
        <v>1227</v>
      </c>
      <c r="J7905" s="63">
        <f t="shared" si="30"/>
        <v>44904</v>
      </c>
      <c r="K7905" s="64">
        <f>IF(ISBLANK(J7905),,H7905*INDEX(Inputs!G:G,MATCH(F7905,Inputs!E:E,0)))</f>
        <v>759</v>
      </c>
      <c r="L7905" s="65" t="str">
        <f>IF(ISBLANK(J7905),,INDEX(Inputs!D:D,MATCH(F7905,Inputs!E:E,0)))</f>
        <v>650GR Ergo View Laptop Stand-Grey</v>
      </c>
      <c r="M7905" s="65" t="str">
        <f>IF(ISBLANK(#REF!),,IF(B7905="Online","Online",IF(LEFT(B7905,1)="E","Online","Offline")))</f>
        <v>Offline</v>
      </c>
      <c r="N7905" s="64">
        <f>IF(ISBLANK(M7905),,H7905*INDEX(Inputs!F:F,MATCH(F7905,Inputs!E:E,0)))</f>
        <v>899</v>
      </c>
      <c r="O7905" s="65"/>
    </row>
    <row r="7906" ht="15.75" customHeight="1" spans="1:15">
      <c r="A7906" s="65" t="s">
        <v>554</v>
      </c>
      <c r="B7906" s="66" t="s">
        <v>220</v>
      </c>
      <c r="C7906" s="65" t="s">
        <v>555</v>
      </c>
      <c r="D7906" s="66" t="s">
        <v>370</v>
      </c>
      <c r="E7906" s="66" t="s">
        <v>371</v>
      </c>
      <c r="F7906" s="65">
        <v>250417</v>
      </c>
      <c r="G7906" s="65" t="s">
        <v>39</v>
      </c>
      <c r="H7906" s="67">
        <v>1</v>
      </c>
      <c r="I7906" s="69" t="s">
        <v>1227</v>
      </c>
      <c r="J7906" s="63">
        <f t="shared" ref="J7906:J8160" si="31">IF(ISBLANK(I7906),,DATE(RIGHT(I7906,4),RIGHT(LEFT(I7906,5),2),LEFT(I7906,2)))</f>
        <v>44904</v>
      </c>
      <c r="K7906" s="64">
        <f>IF(ISBLANK(J7906),,H7906*INDEX(Inputs!G:G,MATCH(F7906,Inputs!E:E,0)))</f>
        <v>929</v>
      </c>
      <c r="L7906" s="65" t="str">
        <f>IF(ISBLANK(J7906),,INDEX(Inputs!D:D,MATCH(F7906,Inputs!E:E,0)))</f>
        <v>416PP Super Speed Hub 4 Port USB 3.0</v>
      </c>
      <c r="M7906" s="65" t="str">
        <f>IF(ISBLANK(#REF!),,IF(B7906="Online","Online",IF(LEFT(B7906,1)="E","Online","Offline")))</f>
        <v>Offline</v>
      </c>
      <c r="N7906" s="64">
        <f>IF(ISBLANK(M7906),,H7906*INDEX(Inputs!F:F,MATCH(F7906,Inputs!E:E,0)))</f>
        <v>1499</v>
      </c>
      <c r="O7906" s="65"/>
    </row>
    <row r="7907" ht="15.75" customHeight="1" spans="1:15">
      <c r="A7907" s="65" t="s">
        <v>338</v>
      </c>
      <c r="B7907" s="66" t="s">
        <v>133</v>
      </c>
      <c r="C7907" s="65" t="s">
        <v>573</v>
      </c>
      <c r="D7907" s="66" t="s">
        <v>414</v>
      </c>
      <c r="E7907" s="66" t="s">
        <v>415</v>
      </c>
      <c r="F7907" s="65">
        <v>250874</v>
      </c>
      <c r="G7907" s="65" t="s">
        <v>13</v>
      </c>
      <c r="H7907" s="67">
        <v>1</v>
      </c>
      <c r="I7907" s="69" t="s">
        <v>1227</v>
      </c>
      <c r="J7907" s="63">
        <f t="shared" si="31"/>
        <v>44904</v>
      </c>
      <c r="K7907" s="64">
        <f>IF(ISBLANK(J7907),,H7907*INDEX(Inputs!G:G,MATCH(F7907,Inputs!E:E,0)))</f>
        <v>1349</v>
      </c>
      <c r="L7907" s="65" t="str">
        <f>IF(ISBLANK(J7907),,INDEX(Inputs!D:D,MATCH(F7907,Inputs!E:E,0)))</f>
        <v>432BK EvoFox X-Team Gaming Keyboard &amp; Mouse (USB)</v>
      </c>
      <c r="M7907" s="65" t="str">
        <f>IF(ISBLANK(#REF!),,IF(B7907="Online","Online",IF(LEFT(B7907,1)="E","Online","Offline")))</f>
        <v>Offline</v>
      </c>
      <c r="N7907" s="64">
        <f>IF(ISBLANK(M7907),,H7907*INDEX(Inputs!F:F,MATCH(F7907,Inputs!E:E,0)))</f>
        <v>1899</v>
      </c>
      <c r="O7907" s="65"/>
    </row>
    <row r="7908" ht="15.75" customHeight="1" spans="1:15">
      <c r="A7908" s="65" t="s">
        <v>480</v>
      </c>
      <c r="B7908" s="66" t="s">
        <v>145</v>
      </c>
      <c r="C7908" s="65" t="s">
        <v>481</v>
      </c>
      <c r="D7908" s="66" t="s">
        <v>414</v>
      </c>
      <c r="E7908" s="66" t="s">
        <v>428</v>
      </c>
      <c r="F7908" s="65">
        <v>250881</v>
      </c>
      <c r="G7908" s="65" t="s">
        <v>98</v>
      </c>
      <c r="H7908" s="67">
        <v>0</v>
      </c>
      <c r="I7908" s="69" t="s">
        <v>1227</v>
      </c>
      <c r="J7908" s="63">
        <f t="shared" si="31"/>
        <v>44904</v>
      </c>
      <c r="K7908" s="64">
        <f>IF(ISBLANK(J7908),,H7908*INDEX(Inputs!G:G,MATCH(F7908,Inputs!E:E,0)))</f>
        <v>0</v>
      </c>
      <c r="L7908" s="65" t="str">
        <f>IF(ISBLANK(J7908),,INDEX(Inputs!D:D,MATCH(F7908,Inputs!E:E,0)))</f>
        <v>795BK EvoFox Phantom Pro RGB Gaming Mouse USB</v>
      </c>
      <c r="M7908" s="65" t="str">
        <f>IF(ISBLANK(#REF!),,IF(B7908="Online","Online",IF(LEFT(B7908,1)="E","Online","Offline")))</f>
        <v>Offline</v>
      </c>
      <c r="N7908" s="64">
        <f>IF(ISBLANK(M7908),,H7908*INDEX(Inputs!F:F,MATCH(F7908,Inputs!E:E,0)))</f>
        <v>0</v>
      </c>
      <c r="O7908" s="65"/>
    </row>
    <row r="7909" ht="15.75" customHeight="1" spans="1:15">
      <c r="A7909" s="65" t="s">
        <v>353</v>
      </c>
      <c r="B7909" s="66" t="s">
        <v>115</v>
      </c>
      <c r="C7909" s="65" t="s">
        <v>993</v>
      </c>
      <c r="D7909" s="66" t="s">
        <v>414</v>
      </c>
      <c r="E7909" s="66" t="s">
        <v>415</v>
      </c>
      <c r="F7909" s="65">
        <v>250874</v>
      </c>
      <c r="G7909" s="65" t="s">
        <v>13</v>
      </c>
      <c r="H7909" s="67">
        <v>1</v>
      </c>
      <c r="I7909" s="69" t="s">
        <v>1227</v>
      </c>
      <c r="J7909" s="63">
        <f t="shared" si="31"/>
        <v>44904</v>
      </c>
      <c r="K7909" s="64">
        <f>IF(ISBLANK(J7909),,H7909*INDEX(Inputs!G:G,MATCH(F7909,Inputs!E:E,0)))</f>
        <v>1349</v>
      </c>
      <c r="L7909" s="65" t="str">
        <f>IF(ISBLANK(J7909),,INDEX(Inputs!D:D,MATCH(F7909,Inputs!E:E,0)))</f>
        <v>432BK EvoFox X-Team Gaming Keyboard &amp; Mouse (USB)</v>
      </c>
      <c r="M7909" s="65" t="str">
        <f>IF(ISBLANK(#REF!),,IF(B7909="Online","Online",IF(LEFT(B7909,1)="E","Online","Offline")))</f>
        <v>Offline</v>
      </c>
      <c r="N7909" s="64">
        <f>IF(ISBLANK(M7909),,H7909*INDEX(Inputs!F:F,MATCH(F7909,Inputs!E:E,0)))</f>
        <v>1899</v>
      </c>
      <c r="O7909" s="65"/>
    </row>
    <row r="7910" ht="15.75" customHeight="1" spans="1:15">
      <c r="A7910" s="65" t="s">
        <v>353</v>
      </c>
      <c r="B7910" s="66" t="s">
        <v>126</v>
      </c>
      <c r="C7910" s="65" t="s">
        <v>388</v>
      </c>
      <c r="D7910" s="66" t="s">
        <v>464</v>
      </c>
      <c r="E7910" s="66" t="s">
        <v>465</v>
      </c>
      <c r="F7910" s="65">
        <v>250421</v>
      </c>
      <c r="G7910" s="65" t="s">
        <v>14</v>
      </c>
      <c r="H7910" s="67">
        <v>1</v>
      </c>
      <c r="I7910" s="69" t="s">
        <v>1227</v>
      </c>
      <c r="J7910" s="63">
        <f t="shared" si="31"/>
        <v>44904</v>
      </c>
      <c r="K7910" s="64">
        <f>IF(ISBLANK(J7910),,H7910*INDEX(Inputs!G:G,MATCH(F7910,Inputs!E:E,0)))</f>
        <v>779</v>
      </c>
      <c r="L7910" s="65" t="str">
        <f>IF(ISBLANK(J7910),,INDEX(Inputs!D:D,MATCH(F7910,Inputs!E:E,0)))</f>
        <v>146BK NeoCase Sleeve MP 450 14</v>
      </c>
      <c r="M7910" s="65" t="str">
        <f>IF(ISBLANK(#REF!),,IF(B7910="Online","Online",IF(LEFT(B7910,1)="E","Online","Offline")))</f>
        <v>Offline</v>
      </c>
      <c r="N7910" s="64">
        <f>IF(ISBLANK(M7910),,H7910*INDEX(Inputs!F:F,MATCH(F7910,Inputs!E:E,0)))</f>
        <v>1249</v>
      </c>
      <c r="O7910" s="65"/>
    </row>
    <row r="7911" ht="15.75" customHeight="1" spans="1:15">
      <c r="A7911" s="65" t="s">
        <v>353</v>
      </c>
      <c r="B7911" s="66" t="s">
        <v>203</v>
      </c>
      <c r="C7911" s="65" t="s">
        <v>1004</v>
      </c>
      <c r="D7911" s="66" t="s">
        <v>414</v>
      </c>
      <c r="E7911" s="66" t="s">
        <v>415</v>
      </c>
      <c r="F7911" s="65">
        <v>250874</v>
      </c>
      <c r="G7911" s="65" t="s">
        <v>13</v>
      </c>
      <c r="H7911" s="67">
        <v>1</v>
      </c>
      <c r="I7911" s="69" t="s">
        <v>1227</v>
      </c>
      <c r="J7911" s="63">
        <f t="shared" si="31"/>
        <v>44904</v>
      </c>
      <c r="K7911" s="64">
        <f>IF(ISBLANK(J7911),,H7911*INDEX(Inputs!G:G,MATCH(F7911,Inputs!E:E,0)))</f>
        <v>1349</v>
      </c>
      <c r="L7911" s="65" t="str">
        <f>IF(ISBLANK(J7911),,INDEX(Inputs!D:D,MATCH(F7911,Inputs!E:E,0)))</f>
        <v>432BK EvoFox X-Team Gaming Keyboard &amp; Mouse (USB)</v>
      </c>
      <c r="M7911" s="65" t="str">
        <f>IF(ISBLANK(#REF!),,IF(B7911="Online","Online",IF(LEFT(B7911,1)="E","Online","Offline")))</f>
        <v>Offline</v>
      </c>
      <c r="N7911" s="64">
        <f>IF(ISBLANK(M7911),,H7911*INDEX(Inputs!F:F,MATCH(F7911,Inputs!E:E,0)))</f>
        <v>1899</v>
      </c>
      <c r="O7911" s="65"/>
    </row>
    <row r="7912" ht="15.75" customHeight="1" spans="1:15">
      <c r="A7912" s="65" t="s">
        <v>1115</v>
      </c>
      <c r="B7912" s="66" t="s">
        <v>266</v>
      </c>
      <c r="C7912" s="65" t="s">
        <v>1083</v>
      </c>
      <c r="D7912" s="66" t="s">
        <v>370</v>
      </c>
      <c r="E7912" s="66" t="s">
        <v>371</v>
      </c>
      <c r="F7912" s="65">
        <v>250417</v>
      </c>
      <c r="G7912" s="65" t="s">
        <v>39</v>
      </c>
      <c r="H7912" s="67">
        <v>1</v>
      </c>
      <c r="I7912" s="69" t="s">
        <v>1227</v>
      </c>
      <c r="J7912" s="63">
        <f t="shared" si="31"/>
        <v>44904</v>
      </c>
      <c r="K7912" s="64">
        <f>IF(ISBLANK(J7912),,H7912*INDEX(Inputs!G:G,MATCH(F7912,Inputs!E:E,0)))</f>
        <v>929</v>
      </c>
      <c r="L7912" s="65" t="str">
        <f>IF(ISBLANK(J7912),,INDEX(Inputs!D:D,MATCH(F7912,Inputs!E:E,0)))</f>
        <v>416PP Super Speed Hub 4 Port USB 3.0</v>
      </c>
      <c r="M7912" s="65" t="str">
        <f>IF(ISBLANK(#REF!),,IF(B7912="Online","Online",IF(LEFT(B7912,1)="E","Online","Offline")))</f>
        <v>Offline</v>
      </c>
      <c r="N7912" s="64">
        <f>IF(ISBLANK(M7912),,H7912*INDEX(Inputs!F:F,MATCH(F7912,Inputs!E:E,0)))</f>
        <v>1499</v>
      </c>
      <c r="O7912" s="65"/>
    </row>
    <row r="7913" ht="15.75" customHeight="1" spans="1:15">
      <c r="A7913" s="65" t="s">
        <v>1115</v>
      </c>
      <c r="B7913" s="66" t="s">
        <v>266</v>
      </c>
      <c r="C7913" s="65" t="s">
        <v>1083</v>
      </c>
      <c r="D7913" s="66" t="s">
        <v>414</v>
      </c>
      <c r="E7913" s="66" t="s">
        <v>415</v>
      </c>
      <c r="F7913" s="65">
        <v>250874</v>
      </c>
      <c r="G7913" s="65" t="s">
        <v>13</v>
      </c>
      <c r="H7913" s="67">
        <v>1</v>
      </c>
      <c r="I7913" s="69" t="s">
        <v>1227</v>
      </c>
      <c r="J7913" s="63">
        <f t="shared" si="31"/>
        <v>44904</v>
      </c>
      <c r="K7913" s="64">
        <f>IF(ISBLANK(J7913),,H7913*INDEX(Inputs!G:G,MATCH(F7913,Inputs!E:E,0)))</f>
        <v>1349</v>
      </c>
      <c r="L7913" s="65" t="str">
        <f>IF(ISBLANK(J7913),,INDEX(Inputs!D:D,MATCH(F7913,Inputs!E:E,0)))</f>
        <v>432BK EvoFox X-Team Gaming Keyboard &amp; Mouse (USB)</v>
      </c>
      <c r="M7913" s="65" t="str">
        <f>IF(ISBLANK(#REF!),,IF(B7913="Online","Online",IF(LEFT(B7913,1)="E","Online","Offline")))</f>
        <v>Offline</v>
      </c>
      <c r="N7913" s="64">
        <f>IF(ISBLANK(M7913),,H7913*INDEX(Inputs!F:F,MATCH(F7913,Inputs!E:E,0)))</f>
        <v>1899</v>
      </c>
      <c r="O7913" s="65"/>
    </row>
    <row r="7914" ht="15.75" customHeight="1" spans="1:15">
      <c r="A7914" s="65" t="s">
        <v>412</v>
      </c>
      <c r="B7914" s="66" t="s">
        <v>59</v>
      </c>
      <c r="C7914" s="65" t="s">
        <v>471</v>
      </c>
      <c r="D7914" s="66" t="s">
        <v>370</v>
      </c>
      <c r="E7914" s="66" t="s">
        <v>371</v>
      </c>
      <c r="F7914" s="65">
        <v>260086</v>
      </c>
      <c r="G7914" s="65" t="s">
        <v>16</v>
      </c>
      <c r="H7914" s="67">
        <v>1</v>
      </c>
      <c r="I7914" s="69" t="s">
        <v>1228</v>
      </c>
      <c r="J7914" s="63">
        <f t="shared" si="31"/>
        <v>44905</v>
      </c>
      <c r="K7914" s="64">
        <f>IF(ISBLANK(J7914),,H7914*INDEX(Inputs!G:G,MATCH(F7914,Inputs!E:E,0)))</f>
        <v>1699</v>
      </c>
      <c r="L7914" s="65" t="str">
        <f>IF(ISBLANK(J7914),,INDEX(Inputs!D:D,MATCH(F7914,Inputs!E:E,0)))</f>
        <v>436BK Type-C 6 in 1 Multiport Hub</v>
      </c>
      <c r="M7914" s="65" t="str">
        <f>IF(ISBLANK(#REF!),,IF(B7914="Online","Online",IF(LEFT(B7914,1)="E","Online","Offline")))</f>
        <v>Offline</v>
      </c>
      <c r="N7914" s="64">
        <f>IF(ISBLANK(M7914),,H7914*INDEX(Inputs!F:F,MATCH(F7914,Inputs!E:E,0)))</f>
        <v>2599</v>
      </c>
      <c r="O7914" s="65"/>
    </row>
    <row r="7915" ht="15.75" customHeight="1" spans="1:15">
      <c r="A7915" s="65" t="s">
        <v>412</v>
      </c>
      <c r="B7915" s="66" t="s">
        <v>90</v>
      </c>
      <c r="C7915" s="65" t="s">
        <v>413</v>
      </c>
      <c r="D7915" s="66" t="s">
        <v>414</v>
      </c>
      <c r="E7915" s="66" t="s">
        <v>415</v>
      </c>
      <c r="F7915" s="65">
        <v>250874</v>
      </c>
      <c r="G7915" s="65" t="s">
        <v>13</v>
      </c>
      <c r="H7915" s="67">
        <v>1</v>
      </c>
      <c r="I7915" s="69" t="s">
        <v>1228</v>
      </c>
      <c r="J7915" s="63">
        <f t="shared" si="31"/>
        <v>44905</v>
      </c>
      <c r="K7915" s="64">
        <f>IF(ISBLANK(J7915),,H7915*INDEX(Inputs!G:G,MATCH(F7915,Inputs!E:E,0)))</f>
        <v>1349</v>
      </c>
      <c r="L7915" s="65" t="str">
        <f>IF(ISBLANK(J7915),,INDEX(Inputs!D:D,MATCH(F7915,Inputs!E:E,0)))</f>
        <v>432BK EvoFox X-Team Gaming Keyboard &amp; Mouse (USB)</v>
      </c>
      <c r="M7915" s="65" t="str">
        <f>IF(ISBLANK(#REF!),,IF(B7915="Online","Online",IF(LEFT(B7915,1)="E","Online","Offline")))</f>
        <v>Offline</v>
      </c>
      <c r="N7915" s="64">
        <f>IF(ISBLANK(M7915),,H7915*INDEX(Inputs!F:F,MATCH(F7915,Inputs!E:E,0)))</f>
        <v>1899</v>
      </c>
      <c r="O7915" s="65"/>
    </row>
    <row r="7916" ht="15.75" customHeight="1" spans="1:15">
      <c r="A7916" s="65" t="s">
        <v>341</v>
      </c>
      <c r="B7916" s="66" t="s">
        <v>60</v>
      </c>
      <c r="C7916" s="65" t="s">
        <v>436</v>
      </c>
      <c r="D7916" s="66" t="s">
        <v>414</v>
      </c>
      <c r="E7916" s="66" t="s">
        <v>415</v>
      </c>
      <c r="F7916" s="65">
        <v>250874</v>
      </c>
      <c r="G7916" s="65" t="s">
        <v>13</v>
      </c>
      <c r="H7916" s="67">
        <v>2</v>
      </c>
      <c r="I7916" s="69" t="s">
        <v>1228</v>
      </c>
      <c r="J7916" s="63">
        <f t="shared" si="31"/>
        <v>44905</v>
      </c>
      <c r="K7916" s="64">
        <f>IF(ISBLANK(J7916),,H7916*INDEX(Inputs!G:G,MATCH(F7916,Inputs!E:E,0)))</f>
        <v>2698</v>
      </c>
      <c r="L7916" s="65" t="str">
        <f>IF(ISBLANK(J7916),,INDEX(Inputs!D:D,MATCH(F7916,Inputs!E:E,0)))</f>
        <v>432BK EvoFox X-Team Gaming Keyboard &amp; Mouse (USB)</v>
      </c>
      <c r="M7916" s="65" t="str">
        <f>IF(ISBLANK(#REF!),,IF(B7916="Online","Online",IF(LEFT(B7916,1)="E","Online","Offline")))</f>
        <v>Offline</v>
      </c>
      <c r="N7916" s="64">
        <f>IF(ISBLANK(M7916),,H7916*INDEX(Inputs!F:F,MATCH(F7916,Inputs!E:E,0)))</f>
        <v>3798</v>
      </c>
      <c r="O7916" s="65"/>
    </row>
    <row r="7917" ht="15.75" customHeight="1" spans="1:15">
      <c r="A7917" s="65" t="s">
        <v>416</v>
      </c>
      <c r="B7917" s="66" t="s">
        <v>40</v>
      </c>
      <c r="C7917" s="65" t="s">
        <v>417</v>
      </c>
      <c r="D7917" s="66" t="s">
        <v>414</v>
      </c>
      <c r="E7917" s="66" t="s">
        <v>415</v>
      </c>
      <c r="F7917" s="65">
        <v>250874</v>
      </c>
      <c r="G7917" s="65" t="s">
        <v>13</v>
      </c>
      <c r="H7917" s="67">
        <v>2</v>
      </c>
      <c r="I7917" s="69" t="s">
        <v>1228</v>
      </c>
      <c r="J7917" s="63">
        <f t="shared" si="31"/>
        <v>44905</v>
      </c>
      <c r="K7917" s="64">
        <f>IF(ISBLANK(J7917),,H7917*INDEX(Inputs!G:G,MATCH(F7917,Inputs!E:E,0)))</f>
        <v>2698</v>
      </c>
      <c r="L7917" s="65" t="str">
        <f>IF(ISBLANK(J7917),,INDEX(Inputs!D:D,MATCH(F7917,Inputs!E:E,0)))</f>
        <v>432BK EvoFox X-Team Gaming Keyboard &amp; Mouse (USB)</v>
      </c>
      <c r="M7917" s="65" t="str">
        <f>IF(ISBLANK(#REF!),,IF(B7917="Online","Online",IF(LEFT(B7917,1)="E","Online","Offline")))</f>
        <v>Offline</v>
      </c>
      <c r="N7917" s="64">
        <f>IF(ISBLANK(M7917),,H7917*INDEX(Inputs!F:F,MATCH(F7917,Inputs!E:E,0)))</f>
        <v>3798</v>
      </c>
      <c r="O7917" s="65"/>
    </row>
    <row r="7918" ht="15.75" customHeight="1" spans="1:15">
      <c r="A7918" s="65" t="s">
        <v>416</v>
      </c>
      <c r="B7918" s="66" t="s">
        <v>91</v>
      </c>
      <c r="C7918" s="65" t="s">
        <v>616</v>
      </c>
      <c r="D7918" s="66" t="s">
        <v>414</v>
      </c>
      <c r="E7918" s="66" t="s">
        <v>415</v>
      </c>
      <c r="F7918" s="65">
        <v>250874</v>
      </c>
      <c r="G7918" s="65" t="s">
        <v>13</v>
      </c>
      <c r="H7918" s="67">
        <v>1</v>
      </c>
      <c r="I7918" s="69" t="s">
        <v>1228</v>
      </c>
      <c r="J7918" s="63">
        <f t="shared" si="31"/>
        <v>44905</v>
      </c>
      <c r="K7918" s="64">
        <f>IF(ISBLANK(J7918),,H7918*INDEX(Inputs!G:G,MATCH(F7918,Inputs!E:E,0)))</f>
        <v>1349</v>
      </c>
      <c r="L7918" s="65" t="str">
        <f>IF(ISBLANK(J7918),,INDEX(Inputs!D:D,MATCH(F7918,Inputs!E:E,0)))</f>
        <v>432BK EvoFox X-Team Gaming Keyboard &amp; Mouse (USB)</v>
      </c>
      <c r="M7918" s="65" t="str">
        <f>IF(ISBLANK(#REF!),,IF(B7918="Online","Online",IF(LEFT(B7918,1)="E","Online","Offline")))</f>
        <v>Offline</v>
      </c>
      <c r="N7918" s="64">
        <f>IF(ISBLANK(M7918),,H7918*INDEX(Inputs!F:F,MATCH(F7918,Inputs!E:E,0)))</f>
        <v>1899</v>
      </c>
      <c r="O7918" s="65"/>
    </row>
    <row r="7919" ht="15.75" customHeight="1" spans="1:15">
      <c r="A7919" s="65" t="s">
        <v>487</v>
      </c>
      <c r="B7919" s="66" t="s">
        <v>168</v>
      </c>
      <c r="C7919" s="65" t="s">
        <v>488</v>
      </c>
      <c r="D7919" s="66" t="s">
        <v>370</v>
      </c>
      <c r="E7919" s="66" t="s">
        <v>371</v>
      </c>
      <c r="F7919" s="65">
        <v>250417</v>
      </c>
      <c r="G7919" s="65" t="s">
        <v>39</v>
      </c>
      <c r="H7919" s="67">
        <v>1</v>
      </c>
      <c r="I7919" s="69" t="s">
        <v>1228</v>
      </c>
      <c r="J7919" s="63">
        <f t="shared" si="31"/>
        <v>44905</v>
      </c>
      <c r="K7919" s="64">
        <f>IF(ISBLANK(J7919),,H7919*INDEX(Inputs!G:G,MATCH(F7919,Inputs!E:E,0)))</f>
        <v>929</v>
      </c>
      <c r="L7919" s="65" t="str">
        <f>IF(ISBLANK(J7919),,INDEX(Inputs!D:D,MATCH(F7919,Inputs!E:E,0)))</f>
        <v>416PP Super Speed Hub 4 Port USB 3.0</v>
      </c>
      <c r="M7919" s="65" t="str">
        <f>IF(ISBLANK(#REF!),,IF(B7919="Online","Online",IF(LEFT(B7919,1)="E","Online","Offline")))</f>
        <v>Offline</v>
      </c>
      <c r="N7919" s="64">
        <f>IF(ISBLANK(M7919),,H7919*INDEX(Inputs!F:F,MATCH(F7919,Inputs!E:E,0)))</f>
        <v>1499</v>
      </c>
      <c r="O7919" s="65"/>
    </row>
    <row r="7920" ht="15.75" customHeight="1" spans="1:15">
      <c r="A7920" s="65" t="s">
        <v>949</v>
      </c>
      <c r="B7920" s="66" t="s">
        <v>197</v>
      </c>
      <c r="C7920" s="65" t="s">
        <v>950</v>
      </c>
      <c r="D7920" s="66" t="s">
        <v>370</v>
      </c>
      <c r="E7920" s="66" t="s">
        <v>410</v>
      </c>
      <c r="F7920" s="65">
        <v>250877</v>
      </c>
      <c r="G7920" s="65" t="s">
        <v>22</v>
      </c>
      <c r="H7920" s="67">
        <v>1</v>
      </c>
      <c r="I7920" s="69" t="s">
        <v>1228</v>
      </c>
      <c r="J7920" s="63">
        <f t="shared" si="31"/>
        <v>44905</v>
      </c>
      <c r="K7920" s="64">
        <f>IF(ISBLANK(J7920),,H7920*INDEX(Inputs!G:G,MATCH(F7920,Inputs!E:E,0)))</f>
        <v>349</v>
      </c>
      <c r="L7920" s="65" t="str">
        <f>IF(ISBLANK(J7920),,INDEX(Inputs!D:D,MATCH(F7920,Inputs!E:E,0)))</f>
        <v>595BK Evo Fox Falcon X35 Medium Speed Mouse Pad</v>
      </c>
      <c r="M7920" s="65" t="str">
        <f>IF(ISBLANK(#REF!),,IF(B7920="Online","Online",IF(LEFT(B7920,1)="E","Online","Offline")))</f>
        <v>Offline</v>
      </c>
      <c r="N7920" s="64">
        <f>IF(ISBLANK(M7920),,H7920*INDEX(Inputs!F:F,MATCH(F7920,Inputs!E:E,0)))</f>
        <v>699</v>
      </c>
      <c r="O7920" s="65"/>
    </row>
    <row r="7921" ht="15.75" customHeight="1" spans="1:15">
      <c r="A7921" s="65" t="s">
        <v>898</v>
      </c>
      <c r="B7921" s="66" t="s">
        <v>205</v>
      </c>
      <c r="C7921" s="65" t="s">
        <v>899</v>
      </c>
      <c r="D7921" s="66" t="s">
        <v>414</v>
      </c>
      <c r="E7921" s="66" t="s">
        <v>415</v>
      </c>
      <c r="F7921" s="65">
        <v>250874</v>
      </c>
      <c r="G7921" s="65" t="s">
        <v>13</v>
      </c>
      <c r="H7921" s="67">
        <v>1</v>
      </c>
      <c r="I7921" s="69" t="s">
        <v>1228</v>
      </c>
      <c r="J7921" s="63">
        <f t="shared" si="31"/>
        <v>44905</v>
      </c>
      <c r="K7921" s="64">
        <f>IF(ISBLANK(J7921),,H7921*INDEX(Inputs!G:G,MATCH(F7921,Inputs!E:E,0)))</f>
        <v>1349</v>
      </c>
      <c r="L7921" s="65" t="str">
        <f>IF(ISBLANK(J7921),,INDEX(Inputs!D:D,MATCH(F7921,Inputs!E:E,0)))</f>
        <v>432BK EvoFox X-Team Gaming Keyboard &amp; Mouse (USB)</v>
      </c>
      <c r="M7921" s="65" t="str">
        <f>IF(ISBLANK(#REF!),,IF(B7921="Online","Online",IF(LEFT(B7921,1)="E","Online","Offline")))</f>
        <v>Offline</v>
      </c>
      <c r="N7921" s="64">
        <f>IF(ISBLANK(M7921),,H7921*INDEX(Inputs!F:F,MATCH(F7921,Inputs!E:E,0)))</f>
        <v>1899</v>
      </c>
      <c r="O7921" s="65"/>
    </row>
    <row r="7922" ht="15.75" customHeight="1" spans="1:15">
      <c r="A7922" s="65" t="s">
        <v>933</v>
      </c>
      <c r="B7922" s="66" t="s">
        <v>227</v>
      </c>
      <c r="C7922" s="65" t="s">
        <v>934</v>
      </c>
      <c r="D7922" s="66" t="s">
        <v>414</v>
      </c>
      <c r="E7922" s="66" t="s">
        <v>415</v>
      </c>
      <c r="F7922" s="65">
        <v>250874</v>
      </c>
      <c r="G7922" s="65" t="s">
        <v>13</v>
      </c>
      <c r="H7922" s="67">
        <v>1</v>
      </c>
      <c r="I7922" s="69" t="s">
        <v>1228</v>
      </c>
      <c r="J7922" s="63">
        <f t="shared" si="31"/>
        <v>44905</v>
      </c>
      <c r="K7922" s="64">
        <f>IF(ISBLANK(J7922),,H7922*INDEX(Inputs!G:G,MATCH(F7922,Inputs!E:E,0)))</f>
        <v>1349</v>
      </c>
      <c r="L7922" s="65" t="str">
        <f>IF(ISBLANK(J7922),,INDEX(Inputs!D:D,MATCH(F7922,Inputs!E:E,0)))</f>
        <v>432BK EvoFox X-Team Gaming Keyboard &amp; Mouse (USB)</v>
      </c>
      <c r="M7922" s="65" t="str">
        <f>IF(ISBLANK(#REF!),,IF(B7922="Online","Online",IF(LEFT(B7922,1)="E","Online","Offline")))</f>
        <v>Offline</v>
      </c>
      <c r="N7922" s="64">
        <f>IF(ISBLANK(M7922),,H7922*INDEX(Inputs!F:F,MATCH(F7922,Inputs!E:E,0)))</f>
        <v>1899</v>
      </c>
      <c r="O7922" s="65"/>
    </row>
    <row r="7923" ht="15.75" customHeight="1" spans="1:15">
      <c r="A7923" s="65" t="s">
        <v>458</v>
      </c>
      <c r="B7923" s="66" t="s">
        <v>21</v>
      </c>
      <c r="C7923" s="65" t="s">
        <v>489</v>
      </c>
      <c r="D7923" s="66" t="s">
        <v>370</v>
      </c>
      <c r="E7923" s="66" t="s">
        <v>410</v>
      </c>
      <c r="F7923" s="65">
        <v>250877</v>
      </c>
      <c r="G7923" s="65" t="s">
        <v>22</v>
      </c>
      <c r="H7923" s="67">
        <v>1</v>
      </c>
      <c r="I7923" s="69" t="s">
        <v>1228</v>
      </c>
      <c r="J7923" s="63">
        <f t="shared" si="31"/>
        <v>44905</v>
      </c>
      <c r="K7923" s="64">
        <f>IF(ISBLANK(J7923),,H7923*INDEX(Inputs!G:G,MATCH(F7923,Inputs!E:E,0)))</f>
        <v>349</v>
      </c>
      <c r="L7923" s="65" t="str">
        <f>IF(ISBLANK(J7923),,INDEX(Inputs!D:D,MATCH(F7923,Inputs!E:E,0)))</f>
        <v>595BK Evo Fox Falcon X35 Medium Speed Mouse Pad</v>
      </c>
      <c r="M7923" s="65" t="str">
        <f>IF(ISBLANK(#REF!),,IF(B7923="Online","Online",IF(LEFT(B7923,1)="E","Online","Offline")))</f>
        <v>Offline</v>
      </c>
      <c r="N7923" s="64">
        <f>IF(ISBLANK(M7923),,H7923*INDEX(Inputs!F:F,MATCH(F7923,Inputs!E:E,0)))</f>
        <v>699</v>
      </c>
      <c r="O7923" s="65"/>
    </row>
    <row r="7924" ht="15.75" customHeight="1" spans="1:15">
      <c r="A7924" s="65" t="s">
        <v>454</v>
      </c>
      <c r="B7924" s="66" t="s">
        <v>33</v>
      </c>
      <c r="C7924" s="65" t="s">
        <v>455</v>
      </c>
      <c r="D7924" s="66" t="s">
        <v>414</v>
      </c>
      <c r="E7924" s="66" t="s">
        <v>415</v>
      </c>
      <c r="F7924" s="65">
        <v>250875</v>
      </c>
      <c r="G7924" s="65" t="s">
        <v>103</v>
      </c>
      <c r="H7924" s="67">
        <v>1</v>
      </c>
      <c r="I7924" s="69" t="s">
        <v>1228</v>
      </c>
      <c r="J7924" s="63">
        <f t="shared" si="31"/>
        <v>44905</v>
      </c>
      <c r="K7924" s="64">
        <f>IF(ISBLANK(J7924),,H7924*INDEX(Inputs!G:G,MATCH(F7924,Inputs!E:E,0)))</f>
        <v>1099</v>
      </c>
      <c r="L7924" s="65" t="str">
        <f>IF(ISBLANK(J7924),,INDEX(Inputs!D:D,MATCH(F7924,Inputs!E:E,0)))</f>
        <v>433BK EvoFox WarHammer Gaming Keyboard (USB)</v>
      </c>
      <c r="M7924" s="65" t="str">
        <f>IF(ISBLANK(#REF!),,IF(B7924="Online","Online",IF(LEFT(B7924,1)="E","Online","Offline")))</f>
        <v>Offline</v>
      </c>
      <c r="N7924" s="64">
        <f>IF(ISBLANK(M7924),,H7924*INDEX(Inputs!F:F,MATCH(F7924,Inputs!E:E,0)))</f>
        <v>1499</v>
      </c>
      <c r="O7924" s="65"/>
    </row>
    <row r="7925" ht="15.75" customHeight="1" spans="1:15">
      <c r="A7925" s="65" t="s">
        <v>458</v>
      </c>
      <c r="B7925" s="66" t="s">
        <v>108</v>
      </c>
      <c r="C7925" s="65" t="s">
        <v>760</v>
      </c>
      <c r="D7925" s="66" t="s">
        <v>370</v>
      </c>
      <c r="E7925" s="66" t="s">
        <v>410</v>
      </c>
      <c r="F7925" s="65">
        <v>250876</v>
      </c>
      <c r="G7925" s="65" t="s">
        <v>26</v>
      </c>
      <c r="H7925" s="67">
        <v>1</v>
      </c>
      <c r="I7925" s="69" t="s">
        <v>1228</v>
      </c>
      <c r="J7925" s="63">
        <f t="shared" si="31"/>
        <v>44905</v>
      </c>
      <c r="K7925" s="64">
        <f>IF(ISBLANK(J7925),,H7925*INDEX(Inputs!G:G,MATCH(F7925,Inputs!E:E,0)))</f>
        <v>1399</v>
      </c>
      <c r="L7925" s="65" t="str">
        <f>IF(ISBLANK(J7925),,INDEX(Inputs!D:D,MATCH(F7925,Inputs!E:E,0)))</f>
        <v>649BK EvoFox Typhoon Laptop Cooling Pad</v>
      </c>
      <c r="M7925" s="65" t="str">
        <f>IF(ISBLANK(#REF!),,IF(B7925="Online","Online",IF(LEFT(B7925,1)="E","Online","Offline")))</f>
        <v>Offline</v>
      </c>
      <c r="N7925" s="64">
        <f>IF(ISBLANK(M7925),,H7925*INDEX(Inputs!F:F,MATCH(F7925,Inputs!E:E,0)))</f>
        <v>1999</v>
      </c>
      <c r="O7925" s="65"/>
    </row>
    <row r="7926" ht="15.75" customHeight="1" spans="1:15">
      <c r="A7926" s="65" t="s">
        <v>447</v>
      </c>
      <c r="B7926" s="66" t="s">
        <v>450</v>
      </c>
      <c r="C7926" s="65" t="s">
        <v>451</v>
      </c>
      <c r="D7926" s="66" t="s">
        <v>414</v>
      </c>
      <c r="E7926" s="66" t="s">
        <v>428</v>
      </c>
      <c r="F7926" s="65">
        <v>204742</v>
      </c>
      <c r="G7926" s="65" t="s">
        <v>563</v>
      </c>
      <c r="H7926" s="67">
        <v>1</v>
      </c>
      <c r="I7926" s="69" t="s">
        <v>1228</v>
      </c>
      <c r="J7926" s="63">
        <f t="shared" si="31"/>
        <v>44905</v>
      </c>
      <c r="K7926" s="64">
        <f>IF(ISBLANK(J7926),,H7926*INDEX(Inputs!G:G,MATCH(F7926,Inputs!E:E,0)))</f>
        <v>499</v>
      </c>
      <c r="L7926" s="65" t="str">
        <f>IF(ISBLANK(J7926),,INDEX(Inputs!D:D,MATCH(F7926,Inputs!E:E,0)))</f>
        <v>632BK Fio Wireless Mouse-Black</v>
      </c>
      <c r="M7926" s="65" t="str">
        <f>IF(ISBLANK(#REF!),,IF(B7926="Online","Online",IF(LEFT(B7926,1)="E","Online","Offline")))</f>
        <v>Offline</v>
      </c>
      <c r="N7926" s="64">
        <f>IF(ISBLANK(M7926),,H7926*INDEX(Inputs!F:F,MATCH(F7926,Inputs!E:E,0)))</f>
        <v>699</v>
      </c>
      <c r="O7926" s="65"/>
    </row>
    <row r="7927" ht="15.75" customHeight="1" spans="1:15">
      <c r="A7927" s="65" t="s">
        <v>447</v>
      </c>
      <c r="B7927" s="66" t="s">
        <v>206</v>
      </c>
      <c r="C7927" s="65" t="s">
        <v>865</v>
      </c>
      <c r="D7927" s="66" t="s">
        <v>414</v>
      </c>
      <c r="E7927" s="66" t="s">
        <v>415</v>
      </c>
      <c r="F7927" s="65">
        <v>250875</v>
      </c>
      <c r="G7927" s="65" t="s">
        <v>103</v>
      </c>
      <c r="H7927" s="67">
        <v>1</v>
      </c>
      <c r="I7927" s="69" t="s">
        <v>1228</v>
      </c>
      <c r="J7927" s="63">
        <f t="shared" si="31"/>
        <v>44905</v>
      </c>
      <c r="K7927" s="64">
        <f>IF(ISBLANK(J7927),,H7927*INDEX(Inputs!G:G,MATCH(F7927,Inputs!E:E,0)))</f>
        <v>1099</v>
      </c>
      <c r="L7927" s="65" t="str">
        <f>IF(ISBLANK(J7927),,INDEX(Inputs!D:D,MATCH(F7927,Inputs!E:E,0)))</f>
        <v>433BK EvoFox WarHammer Gaming Keyboard (USB)</v>
      </c>
      <c r="M7927" s="65" t="str">
        <f>IF(ISBLANK(#REF!),,IF(B7927="Online","Online",IF(LEFT(B7927,1)="E","Online","Offline")))</f>
        <v>Offline</v>
      </c>
      <c r="N7927" s="64">
        <f>IF(ISBLANK(M7927),,H7927*INDEX(Inputs!F:F,MATCH(F7927,Inputs!E:E,0)))</f>
        <v>1499</v>
      </c>
      <c r="O7927" s="65"/>
    </row>
    <row r="7928" ht="15.75" customHeight="1" spans="1:15">
      <c r="A7928" s="65" t="s">
        <v>367</v>
      </c>
      <c r="B7928" s="66" t="s">
        <v>86</v>
      </c>
      <c r="C7928" s="65" t="s">
        <v>671</v>
      </c>
      <c r="D7928" s="66" t="s">
        <v>370</v>
      </c>
      <c r="E7928" s="66" t="s">
        <v>410</v>
      </c>
      <c r="F7928" s="65">
        <v>250879</v>
      </c>
      <c r="G7928" s="65" t="s">
        <v>30</v>
      </c>
      <c r="H7928" s="67">
        <v>1</v>
      </c>
      <c r="I7928" s="69" t="s">
        <v>1228</v>
      </c>
      <c r="J7928" s="63">
        <f t="shared" si="31"/>
        <v>44905</v>
      </c>
      <c r="K7928" s="64">
        <f>IF(ISBLANK(J7928),,H7928*INDEX(Inputs!G:G,MATCH(F7928,Inputs!E:E,0)))</f>
        <v>699</v>
      </c>
      <c r="L7928" s="65" t="str">
        <f>IF(ISBLANK(J7928),,INDEX(Inputs!D:D,MATCH(F7928,Inputs!E:E,0)))</f>
        <v>597BK Evo Fox Falcon X85 Extra Large Speed Mouse Pad</v>
      </c>
      <c r="M7928" s="65" t="str">
        <f>IF(ISBLANK(#REF!),,IF(B7928="Online","Online",IF(LEFT(B7928,1)="E","Online","Offline")))</f>
        <v>Offline</v>
      </c>
      <c r="N7928" s="64">
        <f>IF(ISBLANK(M7928),,H7928*INDEX(Inputs!F:F,MATCH(F7928,Inputs!E:E,0)))</f>
        <v>1199</v>
      </c>
      <c r="O7928" s="65"/>
    </row>
    <row r="7929" ht="15.75" customHeight="1" spans="1:15">
      <c r="A7929" s="65" t="s">
        <v>407</v>
      </c>
      <c r="B7929" s="66" t="s">
        <v>105</v>
      </c>
      <c r="C7929" s="65" t="s">
        <v>529</v>
      </c>
      <c r="D7929" s="66" t="s">
        <v>370</v>
      </c>
      <c r="E7929" s="66" t="s">
        <v>410</v>
      </c>
      <c r="F7929" s="65">
        <v>250877</v>
      </c>
      <c r="G7929" s="65" t="s">
        <v>22</v>
      </c>
      <c r="H7929" s="67">
        <v>1</v>
      </c>
      <c r="I7929" s="69" t="s">
        <v>1228</v>
      </c>
      <c r="J7929" s="63">
        <f t="shared" si="31"/>
        <v>44905</v>
      </c>
      <c r="K7929" s="64">
        <f>IF(ISBLANK(J7929),,H7929*INDEX(Inputs!G:G,MATCH(F7929,Inputs!E:E,0)))</f>
        <v>349</v>
      </c>
      <c r="L7929" s="65" t="str">
        <f>IF(ISBLANK(J7929),,INDEX(Inputs!D:D,MATCH(F7929,Inputs!E:E,0)))</f>
        <v>595BK Evo Fox Falcon X35 Medium Speed Mouse Pad</v>
      </c>
      <c r="M7929" s="65" t="str">
        <f>IF(ISBLANK(#REF!),,IF(B7929="Online","Online",IF(LEFT(B7929,1)="E","Online","Offline")))</f>
        <v>Offline</v>
      </c>
      <c r="N7929" s="64">
        <f>IF(ISBLANK(M7929),,H7929*INDEX(Inputs!F:F,MATCH(F7929,Inputs!E:E,0)))</f>
        <v>699</v>
      </c>
      <c r="O7929" s="65"/>
    </row>
    <row r="7930" ht="15.75" customHeight="1" spans="1:15">
      <c r="A7930" s="65" t="s">
        <v>491</v>
      </c>
      <c r="B7930" s="66" t="s">
        <v>530</v>
      </c>
      <c r="C7930" s="65" t="s">
        <v>531</v>
      </c>
      <c r="D7930" s="66" t="s">
        <v>414</v>
      </c>
      <c r="E7930" s="66" t="s">
        <v>415</v>
      </c>
      <c r="F7930" s="65">
        <v>250874</v>
      </c>
      <c r="G7930" s="65" t="s">
        <v>13</v>
      </c>
      <c r="H7930" s="67">
        <v>1</v>
      </c>
      <c r="I7930" s="69" t="s">
        <v>1228</v>
      </c>
      <c r="J7930" s="63">
        <f t="shared" si="31"/>
        <v>44905</v>
      </c>
      <c r="K7930" s="64">
        <f>IF(ISBLANK(J7930),,H7930*INDEX(Inputs!G:G,MATCH(F7930,Inputs!E:E,0)))</f>
        <v>1349</v>
      </c>
      <c r="L7930" s="65" t="str">
        <f>IF(ISBLANK(J7930),,INDEX(Inputs!D:D,MATCH(F7930,Inputs!E:E,0)))</f>
        <v>432BK EvoFox X-Team Gaming Keyboard &amp; Mouse (USB)</v>
      </c>
      <c r="M7930" s="65" t="str">
        <f>IF(ISBLANK(#REF!),,IF(B7930="Online","Online",IF(LEFT(B7930,1)="E","Online","Offline")))</f>
        <v>Offline</v>
      </c>
      <c r="N7930" s="64">
        <f>IF(ISBLANK(M7930),,H7930*INDEX(Inputs!F:F,MATCH(F7930,Inputs!E:E,0)))</f>
        <v>1899</v>
      </c>
      <c r="O7930" s="65"/>
    </row>
    <row r="7931" ht="15.75" customHeight="1" spans="1:15">
      <c r="A7931" s="65" t="s">
        <v>551</v>
      </c>
      <c r="B7931" s="66" t="s">
        <v>552</v>
      </c>
      <c r="C7931" s="65" t="s">
        <v>553</v>
      </c>
      <c r="D7931" s="66" t="s">
        <v>414</v>
      </c>
      <c r="E7931" s="66" t="s">
        <v>415</v>
      </c>
      <c r="F7931" s="65">
        <v>250874</v>
      </c>
      <c r="G7931" s="65" t="s">
        <v>13</v>
      </c>
      <c r="H7931" s="67">
        <v>1</v>
      </c>
      <c r="I7931" s="69" t="s">
        <v>1228</v>
      </c>
      <c r="J7931" s="63">
        <f t="shared" si="31"/>
        <v>44905</v>
      </c>
      <c r="K7931" s="64">
        <f>IF(ISBLANK(J7931),,H7931*INDEX(Inputs!G:G,MATCH(F7931,Inputs!E:E,0)))</f>
        <v>1349</v>
      </c>
      <c r="L7931" s="65" t="str">
        <f>IF(ISBLANK(J7931),,INDEX(Inputs!D:D,MATCH(F7931,Inputs!E:E,0)))</f>
        <v>432BK EvoFox X-Team Gaming Keyboard &amp; Mouse (USB)</v>
      </c>
      <c r="M7931" s="65" t="str">
        <f>IF(ISBLANK(#REF!),,IF(B7931="Online","Online",IF(LEFT(B7931,1)="E","Online","Offline")))</f>
        <v>Offline</v>
      </c>
      <c r="N7931" s="64">
        <f>IF(ISBLANK(M7931),,H7931*INDEX(Inputs!F:F,MATCH(F7931,Inputs!E:E,0)))</f>
        <v>1899</v>
      </c>
      <c r="O7931" s="65"/>
    </row>
    <row r="7932" ht="15.75" customHeight="1" spans="1:15">
      <c r="A7932" s="65" t="s">
        <v>633</v>
      </c>
      <c r="B7932" s="66" t="s">
        <v>634</v>
      </c>
      <c r="C7932" s="65" t="s">
        <v>635</v>
      </c>
      <c r="D7932" s="66" t="s">
        <v>370</v>
      </c>
      <c r="E7932" s="66" t="s">
        <v>410</v>
      </c>
      <c r="F7932" s="65">
        <v>250879</v>
      </c>
      <c r="G7932" s="65" t="s">
        <v>30</v>
      </c>
      <c r="H7932" s="67">
        <v>1</v>
      </c>
      <c r="I7932" s="69" t="s">
        <v>1228</v>
      </c>
      <c r="J7932" s="63">
        <f t="shared" si="31"/>
        <v>44905</v>
      </c>
      <c r="K7932" s="64">
        <f>IF(ISBLANK(J7932),,H7932*INDEX(Inputs!G:G,MATCH(F7932,Inputs!E:E,0)))</f>
        <v>699</v>
      </c>
      <c r="L7932" s="65" t="str">
        <f>IF(ISBLANK(J7932),,INDEX(Inputs!D:D,MATCH(F7932,Inputs!E:E,0)))</f>
        <v>597BK Evo Fox Falcon X85 Extra Large Speed Mouse Pad</v>
      </c>
      <c r="M7932" s="65" t="str">
        <f>IF(ISBLANK(#REF!),,IF(B7932="Online","Online",IF(LEFT(B7932,1)="E","Online","Offline")))</f>
        <v>Offline</v>
      </c>
      <c r="N7932" s="64">
        <f>IF(ISBLANK(M7932),,H7932*INDEX(Inputs!F:F,MATCH(F7932,Inputs!E:E,0)))</f>
        <v>1199</v>
      </c>
      <c r="O7932" s="65"/>
    </row>
    <row r="7933" ht="15.75" customHeight="1" spans="1:15">
      <c r="A7933" s="65" t="s">
        <v>367</v>
      </c>
      <c r="B7933" s="66" t="s">
        <v>186</v>
      </c>
      <c r="C7933" s="65" t="s">
        <v>1019</v>
      </c>
      <c r="D7933" s="66" t="s">
        <v>370</v>
      </c>
      <c r="E7933" s="66" t="s">
        <v>410</v>
      </c>
      <c r="F7933" s="65">
        <v>250877</v>
      </c>
      <c r="G7933" s="65" t="s">
        <v>22</v>
      </c>
      <c r="H7933" s="67">
        <v>1</v>
      </c>
      <c r="I7933" s="69" t="s">
        <v>1228</v>
      </c>
      <c r="J7933" s="63">
        <f t="shared" si="31"/>
        <v>44905</v>
      </c>
      <c r="K7933" s="64">
        <f>IF(ISBLANK(J7933),,H7933*INDEX(Inputs!G:G,MATCH(F7933,Inputs!E:E,0)))</f>
        <v>349</v>
      </c>
      <c r="L7933" s="65" t="str">
        <f>IF(ISBLANK(J7933),,INDEX(Inputs!D:D,MATCH(F7933,Inputs!E:E,0)))</f>
        <v>595BK Evo Fox Falcon X35 Medium Speed Mouse Pad</v>
      </c>
      <c r="M7933" s="65" t="str">
        <f>IF(ISBLANK(#REF!),,IF(B7933="Online","Online",IF(LEFT(B7933,1)="E","Online","Offline")))</f>
        <v>Offline</v>
      </c>
      <c r="N7933" s="64">
        <f>IF(ISBLANK(M7933),,H7933*INDEX(Inputs!F:F,MATCH(F7933,Inputs!E:E,0)))</f>
        <v>699</v>
      </c>
      <c r="O7933" s="65"/>
    </row>
    <row r="7934" ht="15.75" customHeight="1" spans="1:15">
      <c r="A7934" s="65" t="s">
        <v>1090</v>
      </c>
      <c r="B7934" s="66" t="s">
        <v>1091</v>
      </c>
      <c r="C7934" s="65" t="s">
        <v>1092</v>
      </c>
      <c r="D7934" s="66" t="s">
        <v>414</v>
      </c>
      <c r="E7934" s="66" t="s">
        <v>415</v>
      </c>
      <c r="F7934" s="65">
        <v>250874</v>
      </c>
      <c r="G7934" s="65" t="s">
        <v>13</v>
      </c>
      <c r="H7934" s="67">
        <v>1</v>
      </c>
      <c r="I7934" s="69" t="s">
        <v>1228</v>
      </c>
      <c r="J7934" s="63">
        <f t="shared" si="31"/>
        <v>44905</v>
      </c>
      <c r="K7934" s="64">
        <f>IF(ISBLANK(J7934),,H7934*INDEX(Inputs!G:G,MATCH(F7934,Inputs!E:E,0)))</f>
        <v>1349</v>
      </c>
      <c r="L7934" s="65" t="str">
        <f>IF(ISBLANK(J7934),,INDEX(Inputs!D:D,MATCH(F7934,Inputs!E:E,0)))</f>
        <v>432BK EvoFox X-Team Gaming Keyboard &amp; Mouse (USB)</v>
      </c>
      <c r="M7934" s="65" t="str">
        <f>IF(ISBLANK(#REF!),,IF(B7934="Online","Online",IF(LEFT(B7934,1)="E","Online","Offline")))</f>
        <v>Offline</v>
      </c>
      <c r="N7934" s="64">
        <f>IF(ISBLANK(M7934),,H7934*INDEX(Inputs!F:F,MATCH(F7934,Inputs!E:E,0)))</f>
        <v>1899</v>
      </c>
      <c r="O7934" s="65"/>
    </row>
    <row r="7935" ht="15.75" customHeight="1" spans="1:15">
      <c r="A7935" s="65" t="s">
        <v>376</v>
      </c>
      <c r="B7935" s="66" t="s">
        <v>377</v>
      </c>
      <c r="C7935" s="65" t="s">
        <v>378</v>
      </c>
      <c r="D7935" s="66" t="s">
        <v>414</v>
      </c>
      <c r="E7935" s="66" t="s">
        <v>415</v>
      </c>
      <c r="F7935" s="65">
        <v>250873</v>
      </c>
      <c r="G7935" s="65" t="s">
        <v>12</v>
      </c>
      <c r="H7935" s="67">
        <v>1</v>
      </c>
      <c r="I7935" s="69" t="s">
        <v>1228</v>
      </c>
      <c r="J7935" s="63">
        <f t="shared" si="31"/>
        <v>44905</v>
      </c>
      <c r="K7935" s="64">
        <f>IF(ISBLANK(J7935),,H7935*INDEX(Inputs!G:G,MATCH(F7935,Inputs!E:E,0)))</f>
        <v>999</v>
      </c>
      <c r="L7935" s="65" t="str">
        <f>IF(ISBLANK(J7935),,INDEX(Inputs!D:D,MATCH(F7935,Inputs!E:E,0)))</f>
        <v>422BK Evo Fox Fireblade Gaming Keyboard USB</v>
      </c>
      <c r="M7935" s="65" t="str">
        <f>IF(ISBLANK(#REF!),,IF(B7935="Online","Online",IF(LEFT(B7935,1)="E","Online","Offline")))</f>
        <v>Online</v>
      </c>
      <c r="N7935" s="64">
        <f>IF(ISBLANK(M7935),,H7935*INDEX(Inputs!F:F,MATCH(F7935,Inputs!E:E,0)))</f>
        <v>1299</v>
      </c>
      <c r="O7935" s="65"/>
    </row>
    <row r="7936" ht="15.75" customHeight="1" spans="1:15">
      <c r="A7936" s="65" t="s">
        <v>376</v>
      </c>
      <c r="B7936" s="66" t="s">
        <v>377</v>
      </c>
      <c r="C7936" s="65" t="s">
        <v>378</v>
      </c>
      <c r="D7936" s="66" t="s">
        <v>414</v>
      </c>
      <c r="E7936" s="66" t="s">
        <v>415</v>
      </c>
      <c r="F7936" s="65">
        <v>260089</v>
      </c>
      <c r="G7936" s="65" t="s">
        <v>18</v>
      </c>
      <c r="H7936" s="67">
        <v>1</v>
      </c>
      <c r="I7936" s="69" t="s">
        <v>1228</v>
      </c>
      <c r="J7936" s="63">
        <f t="shared" si="31"/>
        <v>44905</v>
      </c>
      <c r="K7936" s="64">
        <f>IF(ISBLANK(J7936),,H7936*INDEX(Inputs!G:G,MATCH(F7936,Inputs!E:E,0)))</f>
        <v>529</v>
      </c>
      <c r="L7936" s="65" t="str">
        <f>IF(ISBLANK(J7936),,INDEX(Inputs!D:D,MATCH(F7936,Inputs!E:E,0)))</f>
        <v>398PP Xcite Neo Keyboard USB</v>
      </c>
      <c r="M7936" s="65" t="str">
        <f>IF(ISBLANK(#REF!),,IF(B7936="Online","Online",IF(LEFT(B7936,1)="E","Online","Offline")))</f>
        <v>Online</v>
      </c>
      <c r="N7936" s="64">
        <f>IF(ISBLANK(M7936),,H7936*INDEX(Inputs!F:F,MATCH(F7936,Inputs!E:E,0)))</f>
        <v>549</v>
      </c>
      <c r="O7936" s="65"/>
    </row>
    <row r="7937" ht="15.75" customHeight="1" spans="1:15">
      <c r="A7937" s="65" t="s">
        <v>327</v>
      </c>
      <c r="B7937" s="66" t="s">
        <v>63</v>
      </c>
      <c r="C7937" s="65" t="s">
        <v>527</v>
      </c>
      <c r="D7937" s="66" t="s">
        <v>370</v>
      </c>
      <c r="E7937" s="66" t="s">
        <v>371</v>
      </c>
      <c r="F7937" s="65">
        <v>260085</v>
      </c>
      <c r="G7937" s="65" t="s">
        <v>32</v>
      </c>
      <c r="H7937" s="67">
        <v>1</v>
      </c>
      <c r="I7937" s="69" t="s">
        <v>1228</v>
      </c>
      <c r="J7937" s="63">
        <f t="shared" si="31"/>
        <v>44905</v>
      </c>
      <c r="K7937" s="64">
        <f>IF(ISBLANK(J7937),,H7937*INDEX(Inputs!G:G,MATCH(F7937,Inputs!E:E,0)))</f>
        <v>1059</v>
      </c>
      <c r="L7937" s="65" t="str">
        <f>IF(ISBLANK(J7937),,INDEX(Inputs!D:D,MATCH(F7937,Inputs!E:E,0)))</f>
        <v>435BK Type-C 4 Port USB 3.0 Hub Pro</v>
      </c>
      <c r="M7937" s="65" t="str">
        <f>IF(ISBLANK(#REF!),,IF(B7937="Online","Online",IF(LEFT(B7937,1)="E","Online","Offline")))</f>
        <v>Offline</v>
      </c>
      <c r="N7937" s="64">
        <f>IF(ISBLANK(M7937),,H7937*INDEX(Inputs!F:F,MATCH(F7937,Inputs!E:E,0)))</f>
        <v>1599</v>
      </c>
      <c r="O7937" s="65"/>
    </row>
    <row r="7938" ht="15.75" customHeight="1" spans="1:15">
      <c r="A7938" s="65" t="s">
        <v>327</v>
      </c>
      <c r="B7938" s="66" t="s">
        <v>505</v>
      </c>
      <c r="C7938" s="65" t="s">
        <v>506</v>
      </c>
      <c r="D7938" s="66" t="s">
        <v>370</v>
      </c>
      <c r="E7938" s="66" t="s">
        <v>410</v>
      </c>
      <c r="F7938" s="65">
        <v>250878</v>
      </c>
      <c r="G7938" s="65" t="s">
        <v>24</v>
      </c>
      <c r="H7938" s="67">
        <v>1</v>
      </c>
      <c r="I7938" s="69" t="s">
        <v>1228</v>
      </c>
      <c r="J7938" s="63">
        <f t="shared" si="31"/>
        <v>44905</v>
      </c>
      <c r="K7938" s="64">
        <f>IF(ISBLANK(J7938),,H7938*INDEX(Inputs!G:G,MATCH(F7938,Inputs!E:E,0)))</f>
        <v>999</v>
      </c>
      <c r="L7938" s="65" t="str">
        <f>IF(ISBLANK(J7938),,INDEX(Inputs!D:D,MATCH(F7938,Inputs!E:E,0)))</f>
        <v>596BK Evo Fox Falcon LX35 Medium Speed LED Mouse Pad</v>
      </c>
      <c r="M7938" s="65" t="str">
        <f>IF(ISBLANK(#REF!),,IF(B7938="Online","Online",IF(LEFT(B7938,1)="E","Online","Offline")))</f>
        <v>Offline</v>
      </c>
      <c r="N7938" s="64">
        <f>IF(ISBLANK(M7938),,H7938*INDEX(Inputs!F:F,MATCH(F7938,Inputs!E:E,0)))</f>
        <v>1999</v>
      </c>
      <c r="O7938" s="65"/>
    </row>
    <row r="7939" ht="15.75" customHeight="1" spans="1:15">
      <c r="A7939" s="65" t="s">
        <v>554</v>
      </c>
      <c r="B7939" s="66" t="s">
        <v>220</v>
      </c>
      <c r="C7939" s="65" t="s">
        <v>555</v>
      </c>
      <c r="D7939" s="66" t="s">
        <v>414</v>
      </c>
      <c r="E7939" s="66" t="s">
        <v>415</v>
      </c>
      <c r="F7939" s="65">
        <v>250874</v>
      </c>
      <c r="G7939" s="65" t="s">
        <v>13</v>
      </c>
      <c r="H7939" s="67">
        <v>1</v>
      </c>
      <c r="I7939" s="69" t="s">
        <v>1228</v>
      </c>
      <c r="J7939" s="63">
        <f t="shared" si="31"/>
        <v>44905</v>
      </c>
      <c r="K7939" s="64">
        <f>IF(ISBLANK(J7939),,H7939*INDEX(Inputs!G:G,MATCH(F7939,Inputs!E:E,0)))</f>
        <v>1349</v>
      </c>
      <c r="L7939" s="65" t="str">
        <f>IF(ISBLANK(J7939),,INDEX(Inputs!D:D,MATCH(F7939,Inputs!E:E,0)))</f>
        <v>432BK EvoFox X-Team Gaming Keyboard &amp; Mouse (USB)</v>
      </c>
      <c r="M7939" s="65" t="str">
        <f>IF(ISBLANK(#REF!),,IF(B7939="Online","Online",IF(LEFT(B7939,1)="E","Online","Offline")))</f>
        <v>Offline</v>
      </c>
      <c r="N7939" s="64">
        <f>IF(ISBLANK(M7939),,H7939*INDEX(Inputs!F:F,MATCH(F7939,Inputs!E:E,0)))</f>
        <v>1899</v>
      </c>
      <c r="O7939" s="65"/>
    </row>
    <row r="7940" ht="15.75" customHeight="1" spans="1:15">
      <c r="A7940" s="65" t="s">
        <v>338</v>
      </c>
      <c r="B7940" s="66" t="s">
        <v>109</v>
      </c>
      <c r="C7940" s="65" t="s">
        <v>382</v>
      </c>
      <c r="D7940" s="66" t="s">
        <v>370</v>
      </c>
      <c r="E7940" s="66" t="s">
        <v>371</v>
      </c>
      <c r="F7940" s="65">
        <v>250417</v>
      </c>
      <c r="G7940" s="65" t="s">
        <v>39</v>
      </c>
      <c r="H7940" s="67">
        <v>1</v>
      </c>
      <c r="I7940" s="69" t="s">
        <v>1228</v>
      </c>
      <c r="J7940" s="63">
        <f t="shared" si="31"/>
        <v>44905</v>
      </c>
      <c r="K7940" s="64">
        <f>IF(ISBLANK(J7940),,H7940*INDEX(Inputs!G:G,MATCH(F7940,Inputs!E:E,0)))</f>
        <v>929</v>
      </c>
      <c r="L7940" s="65" t="str">
        <f>IF(ISBLANK(J7940),,INDEX(Inputs!D:D,MATCH(F7940,Inputs!E:E,0)))</f>
        <v>416PP Super Speed Hub 4 Port USB 3.0</v>
      </c>
      <c r="M7940" s="65" t="str">
        <f>IF(ISBLANK(#REF!),,IF(B7940="Online","Online",IF(LEFT(B7940,1)="E","Online","Offline")))</f>
        <v>Offline</v>
      </c>
      <c r="N7940" s="64">
        <f>IF(ISBLANK(M7940),,H7940*INDEX(Inputs!F:F,MATCH(F7940,Inputs!E:E,0)))</f>
        <v>1499</v>
      </c>
      <c r="O7940" s="65"/>
    </row>
    <row r="7941" ht="15.75" customHeight="1" spans="1:15">
      <c r="A7941" s="65" t="s">
        <v>353</v>
      </c>
      <c r="B7941" s="66" t="s">
        <v>885</v>
      </c>
      <c r="C7941" s="65" t="s">
        <v>886</v>
      </c>
      <c r="D7941" s="66" t="s">
        <v>370</v>
      </c>
      <c r="E7941" s="66" t="s">
        <v>371</v>
      </c>
      <c r="F7941" s="65">
        <v>250417</v>
      </c>
      <c r="G7941" s="65" t="s">
        <v>39</v>
      </c>
      <c r="H7941" s="67">
        <v>5</v>
      </c>
      <c r="I7941" s="69" t="s">
        <v>1228</v>
      </c>
      <c r="J7941" s="63">
        <f t="shared" si="31"/>
        <v>44905</v>
      </c>
      <c r="K7941" s="64">
        <f>IF(ISBLANK(J7941),,H7941*INDEX(Inputs!G:G,MATCH(F7941,Inputs!E:E,0)))</f>
        <v>4645</v>
      </c>
      <c r="L7941" s="65" t="str">
        <f>IF(ISBLANK(J7941),,INDEX(Inputs!D:D,MATCH(F7941,Inputs!E:E,0)))</f>
        <v>416PP Super Speed Hub 4 Port USB 3.0</v>
      </c>
      <c r="M7941" s="65" t="str">
        <f>IF(ISBLANK(#REF!),,IF(B7941="Online","Online",IF(LEFT(B7941,1)="E","Online","Offline")))</f>
        <v>Offline</v>
      </c>
      <c r="N7941" s="64">
        <f>IF(ISBLANK(M7941),,H7941*INDEX(Inputs!F:F,MATCH(F7941,Inputs!E:E,0)))</f>
        <v>7495</v>
      </c>
      <c r="O7941" s="65"/>
    </row>
    <row r="7942" ht="15.75" customHeight="1" spans="1:15">
      <c r="A7942" s="65" t="s">
        <v>353</v>
      </c>
      <c r="B7942" s="66" t="s">
        <v>354</v>
      </c>
      <c r="C7942" s="65" t="s">
        <v>355</v>
      </c>
      <c r="D7942" s="66" t="s">
        <v>414</v>
      </c>
      <c r="E7942" s="66" t="s">
        <v>415</v>
      </c>
      <c r="F7942" s="65">
        <v>260089</v>
      </c>
      <c r="G7942" s="65" t="s">
        <v>18</v>
      </c>
      <c r="H7942" s="67">
        <v>-1</v>
      </c>
      <c r="I7942" s="69" t="s">
        <v>1228</v>
      </c>
      <c r="J7942" s="63">
        <f t="shared" si="31"/>
        <v>44905</v>
      </c>
      <c r="K7942" s="64">
        <f>IF(ISBLANK(J7942),,H7942*INDEX(Inputs!G:G,MATCH(F7942,Inputs!E:E,0)))</f>
        <v>-529</v>
      </c>
      <c r="L7942" s="65" t="str">
        <f>IF(ISBLANK(J7942),,INDEX(Inputs!D:D,MATCH(F7942,Inputs!E:E,0)))</f>
        <v>398PP Xcite Neo Keyboard USB</v>
      </c>
      <c r="M7942" s="65" t="str">
        <f>IF(ISBLANK(#REF!),,IF(B7942="Online","Online",IF(LEFT(B7942,1)="E","Online","Offline")))</f>
        <v>Online</v>
      </c>
      <c r="N7942" s="64">
        <f>IF(ISBLANK(M7942),,H7942*INDEX(Inputs!F:F,MATCH(F7942,Inputs!E:E,0)))</f>
        <v>-549</v>
      </c>
      <c r="O7942" s="65"/>
    </row>
    <row r="7943" ht="15.75" customHeight="1" spans="1:15">
      <c r="A7943" s="65" t="s">
        <v>1198</v>
      </c>
      <c r="B7943" s="66" t="s">
        <v>265</v>
      </c>
      <c r="C7943" s="65" t="s">
        <v>1216</v>
      </c>
      <c r="D7943" s="72" t="s">
        <v>414</v>
      </c>
      <c r="E7943" s="66" t="s">
        <v>415</v>
      </c>
      <c r="F7943" s="65">
        <v>250874</v>
      </c>
      <c r="G7943" s="65" t="s">
        <v>13</v>
      </c>
      <c r="H7943" s="67">
        <v>1</v>
      </c>
      <c r="I7943" s="69" t="s">
        <v>1229</v>
      </c>
      <c r="J7943" s="63">
        <f t="shared" si="31"/>
        <v>44906</v>
      </c>
      <c r="K7943" s="64">
        <f>IF(ISBLANK(J7943),,H7943*INDEX(Inputs!G:G,MATCH(F7943,Inputs!E:E,0)))</f>
        <v>1349</v>
      </c>
      <c r="L7943" s="65" t="str">
        <f>IF(ISBLANK(J7943),,INDEX(Inputs!D:D,MATCH(F7943,Inputs!E:E,0)))</f>
        <v>432BK EvoFox X-Team Gaming Keyboard &amp; Mouse (USB)</v>
      </c>
      <c r="M7943" s="65" t="str">
        <f>IF(ISBLANK(#REF!),,IF(B7943="Online","Online",IF(LEFT(B7943,1)="E","Online","Offline")))</f>
        <v>Offline</v>
      </c>
      <c r="N7943" s="64">
        <f>IF(ISBLANK(M7943),,H7943*INDEX(Inputs!F:F,MATCH(F7943,Inputs!E:E,0)))</f>
        <v>1899</v>
      </c>
      <c r="O7943" s="65"/>
    </row>
    <row r="7944" ht="15.75" customHeight="1" spans="1:15">
      <c r="A7944" s="65" t="s">
        <v>412</v>
      </c>
      <c r="B7944" s="66" t="s">
        <v>945</v>
      </c>
      <c r="C7944" s="65" t="s">
        <v>946</v>
      </c>
      <c r="D7944" s="72" t="s">
        <v>414</v>
      </c>
      <c r="E7944" s="66" t="s">
        <v>415</v>
      </c>
      <c r="F7944" s="65">
        <v>250424</v>
      </c>
      <c r="G7944" s="65" t="s">
        <v>15</v>
      </c>
      <c r="H7944" s="67">
        <v>1</v>
      </c>
      <c r="I7944" s="69" t="s">
        <v>1229</v>
      </c>
      <c r="J7944" s="63">
        <f t="shared" si="31"/>
        <v>44906</v>
      </c>
      <c r="K7944" s="64">
        <f>IF(ISBLANK(J7944),,H7944*INDEX(Inputs!G:G,MATCH(F7944,Inputs!E:E,0)))</f>
        <v>999</v>
      </c>
      <c r="L7944" s="65" t="str">
        <f>IF(ISBLANK(J7944),,INDEX(Inputs!D:D,MATCH(F7944,Inputs!E:E,0)))</f>
        <v>419V2 PRIMUS Wireless Desktop V2</v>
      </c>
      <c r="M7944" s="65" t="str">
        <f>IF(ISBLANK(#REF!),,IF(B7944="Online","Online",IF(LEFT(B7944,1)="E","Online","Offline")))</f>
        <v>Online</v>
      </c>
      <c r="N7944" s="64">
        <f>IF(ISBLANK(M7944),,H7944*INDEX(Inputs!F:F,MATCH(F7944,Inputs!E:E,0)))</f>
        <v>1199</v>
      </c>
      <c r="O7944" s="65"/>
    </row>
    <row r="7945" ht="15.75" customHeight="1" spans="1:15">
      <c r="A7945" s="65" t="s">
        <v>341</v>
      </c>
      <c r="B7945" s="66" t="s">
        <v>95</v>
      </c>
      <c r="C7945" s="65" t="s">
        <v>444</v>
      </c>
      <c r="D7945" s="72" t="s">
        <v>414</v>
      </c>
      <c r="E7945" s="66" t="s">
        <v>415</v>
      </c>
      <c r="F7945" s="65">
        <v>250874</v>
      </c>
      <c r="G7945" s="65" t="s">
        <v>13</v>
      </c>
      <c r="H7945" s="67">
        <v>1</v>
      </c>
      <c r="I7945" s="69" t="s">
        <v>1229</v>
      </c>
      <c r="J7945" s="63">
        <f t="shared" si="31"/>
        <v>44906</v>
      </c>
      <c r="K7945" s="64">
        <f>IF(ISBLANK(J7945),,H7945*INDEX(Inputs!G:G,MATCH(F7945,Inputs!E:E,0)))</f>
        <v>1349</v>
      </c>
      <c r="L7945" s="65" t="str">
        <f>IF(ISBLANK(J7945),,INDEX(Inputs!D:D,MATCH(F7945,Inputs!E:E,0)))</f>
        <v>432BK EvoFox X-Team Gaming Keyboard &amp; Mouse (USB)</v>
      </c>
      <c r="M7945" s="65" t="str">
        <f>IF(ISBLANK(#REF!),,IF(B7945="Online","Online",IF(LEFT(B7945,1)="E","Online","Offline")))</f>
        <v>Offline</v>
      </c>
      <c r="N7945" s="64">
        <f>IF(ISBLANK(M7945),,H7945*INDEX(Inputs!F:F,MATCH(F7945,Inputs!E:E,0)))</f>
        <v>1899</v>
      </c>
      <c r="O7945" s="65"/>
    </row>
    <row r="7946" ht="15.75" customHeight="1" spans="1:15">
      <c r="A7946" s="65" t="s">
        <v>341</v>
      </c>
      <c r="B7946" s="66" t="s">
        <v>149</v>
      </c>
      <c r="C7946" s="65" t="s">
        <v>578</v>
      </c>
      <c r="D7946" s="72" t="s">
        <v>370</v>
      </c>
      <c r="E7946" s="66" t="s">
        <v>410</v>
      </c>
      <c r="F7946" s="65">
        <v>250876</v>
      </c>
      <c r="G7946" s="65" t="s">
        <v>26</v>
      </c>
      <c r="H7946" s="67">
        <v>1</v>
      </c>
      <c r="I7946" s="69" t="s">
        <v>1229</v>
      </c>
      <c r="J7946" s="63">
        <f t="shared" si="31"/>
        <v>44906</v>
      </c>
      <c r="K7946" s="64">
        <f>IF(ISBLANK(J7946),,H7946*INDEX(Inputs!G:G,MATCH(F7946,Inputs!E:E,0)))</f>
        <v>1399</v>
      </c>
      <c r="L7946" s="65" t="str">
        <f>IF(ISBLANK(J7946),,INDEX(Inputs!D:D,MATCH(F7946,Inputs!E:E,0)))</f>
        <v>649BK EvoFox Typhoon Laptop Cooling Pad</v>
      </c>
      <c r="M7946" s="65" t="str">
        <f>IF(ISBLANK(#REF!),,IF(B7946="Online","Online",IF(LEFT(B7946,1)="E","Online","Offline")))</f>
        <v>Offline</v>
      </c>
      <c r="N7946" s="64">
        <f>IF(ISBLANK(M7946),,H7946*INDEX(Inputs!F:F,MATCH(F7946,Inputs!E:E,0)))</f>
        <v>1999</v>
      </c>
      <c r="O7946" s="65"/>
    </row>
    <row r="7947" ht="15.75" customHeight="1" spans="1:15">
      <c r="A7947" s="65" t="s">
        <v>341</v>
      </c>
      <c r="B7947" s="66" t="s">
        <v>183</v>
      </c>
      <c r="C7947" s="65" t="s">
        <v>468</v>
      </c>
      <c r="D7947" s="72" t="s">
        <v>370</v>
      </c>
      <c r="E7947" s="66" t="s">
        <v>371</v>
      </c>
      <c r="F7947" s="65">
        <v>250417</v>
      </c>
      <c r="G7947" s="65" t="s">
        <v>39</v>
      </c>
      <c r="H7947" s="67">
        <v>1</v>
      </c>
      <c r="I7947" s="69" t="s">
        <v>1229</v>
      </c>
      <c r="J7947" s="63">
        <f t="shared" si="31"/>
        <v>44906</v>
      </c>
      <c r="K7947" s="64">
        <f>IF(ISBLANK(J7947),,H7947*INDEX(Inputs!G:G,MATCH(F7947,Inputs!E:E,0)))</f>
        <v>929</v>
      </c>
      <c r="L7947" s="65" t="str">
        <f>IF(ISBLANK(J7947),,INDEX(Inputs!D:D,MATCH(F7947,Inputs!E:E,0)))</f>
        <v>416PP Super Speed Hub 4 Port USB 3.0</v>
      </c>
      <c r="M7947" s="65" t="str">
        <f>IF(ISBLANK(#REF!),,IF(B7947="Online","Online",IF(LEFT(B7947,1)="E","Online","Offline")))</f>
        <v>Offline</v>
      </c>
      <c r="N7947" s="64">
        <f>IF(ISBLANK(M7947),,H7947*INDEX(Inputs!F:F,MATCH(F7947,Inputs!E:E,0)))</f>
        <v>1499</v>
      </c>
      <c r="O7947" s="65"/>
    </row>
    <row r="7948" ht="15.75" customHeight="1" spans="1:15">
      <c r="A7948" s="65" t="s">
        <v>341</v>
      </c>
      <c r="B7948" s="66" t="s">
        <v>183</v>
      </c>
      <c r="C7948" s="65" t="s">
        <v>468</v>
      </c>
      <c r="D7948" s="72" t="s">
        <v>414</v>
      </c>
      <c r="E7948" s="66" t="s">
        <v>415</v>
      </c>
      <c r="F7948" s="65">
        <v>250874</v>
      </c>
      <c r="G7948" s="65" t="s">
        <v>13</v>
      </c>
      <c r="H7948" s="67">
        <v>1</v>
      </c>
      <c r="I7948" s="69" t="s">
        <v>1229</v>
      </c>
      <c r="J7948" s="63">
        <f t="shared" si="31"/>
        <v>44906</v>
      </c>
      <c r="K7948" s="64">
        <f>IF(ISBLANK(J7948),,H7948*INDEX(Inputs!G:G,MATCH(F7948,Inputs!E:E,0)))</f>
        <v>1349</v>
      </c>
      <c r="L7948" s="65" t="str">
        <f>IF(ISBLANK(J7948),,INDEX(Inputs!D:D,MATCH(F7948,Inputs!E:E,0)))</f>
        <v>432BK EvoFox X-Team Gaming Keyboard &amp; Mouse (USB)</v>
      </c>
      <c r="M7948" s="65" t="str">
        <f>IF(ISBLANK(#REF!),,IF(B7948="Online","Online",IF(LEFT(B7948,1)="E","Online","Offline")))</f>
        <v>Offline</v>
      </c>
      <c r="N7948" s="64">
        <f>IF(ISBLANK(M7948),,H7948*INDEX(Inputs!F:F,MATCH(F7948,Inputs!E:E,0)))</f>
        <v>1899</v>
      </c>
      <c r="O7948" s="65"/>
    </row>
    <row r="7949" ht="15.75" customHeight="1" spans="1:15">
      <c r="A7949" s="65" t="s">
        <v>341</v>
      </c>
      <c r="B7949" s="66" t="s">
        <v>187</v>
      </c>
      <c r="C7949" s="65" t="s">
        <v>1046</v>
      </c>
      <c r="D7949" s="72" t="s">
        <v>414</v>
      </c>
      <c r="E7949" s="66" t="s">
        <v>415</v>
      </c>
      <c r="F7949" s="65">
        <v>250873</v>
      </c>
      <c r="G7949" s="65" t="s">
        <v>12</v>
      </c>
      <c r="H7949" s="67">
        <v>1</v>
      </c>
      <c r="I7949" s="69" t="s">
        <v>1229</v>
      </c>
      <c r="J7949" s="63">
        <f t="shared" si="31"/>
        <v>44906</v>
      </c>
      <c r="K7949" s="64">
        <f>IF(ISBLANK(J7949),,H7949*INDEX(Inputs!G:G,MATCH(F7949,Inputs!E:E,0)))</f>
        <v>999</v>
      </c>
      <c r="L7949" s="65" t="str">
        <f>IF(ISBLANK(J7949),,INDEX(Inputs!D:D,MATCH(F7949,Inputs!E:E,0)))</f>
        <v>422BK Evo Fox Fireblade Gaming Keyboard USB</v>
      </c>
      <c r="M7949" s="65" t="str">
        <f>IF(ISBLANK(#REF!),,IF(B7949="Online","Online",IF(LEFT(B7949,1)="E","Online","Offline")))</f>
        <v>Offline</v>
      </c>
      <c r="N7949" s="64">
        <f>IF(ISBLANK(M7949),,H7949*INDEX(Inputs!F:F,MATCH(F7949,Inputs!E:E,0)))</f>
        <v>1299</v>
      </c>
      <c r="O7949" s="65"/>
    </row>
    <row r="7950" ht="15.75" customHeight="1" spans="1:15">
      <c r="A7950" s="65" t="s">
        <v>416</v>
      </c>
      <c r="B7950" s="66" t="s">
        <v>91</v>
      </c>
      <c r="C7950" s="65" t="s">
        <v>616</v>
      </c>
      <c r="D7950" s="72" t="s">
        <v>414</v>
      </c>
      <c r="E7950" s="66" t="s">
        <v>415</v>
      </c>
      <c r="F7950" s="65">
        <v>250874</v>
      </c>
      <c r="G7950" s="65" t="s">
        <v>13</v>
      </c>
      <c r="H7950" s="67">
        <v>1</v>
      </c>
      <c r="I7950" s="69" t="s">
        <v>1229</v>
      </c>
      <c r="J7950" s="63">
        <f t="shared" si="31"/>
        <v>44906</v>
      </c>
      <c r="K7950" s="64">
        <f>IF(ISBLANK(J7950),,H7950*INDEX(Inputs!G:G,MATCH(F7950,Inputs!E:E,0)))</f>
        <v>1349</v>
      </c>
      <c r="L7950" s="65" t="str">
        <f>IF(ISBLANK(J7950),,INDEX(Inputs!D:D,MATCH(F7950,Inputs!E:E,0)))</f>
        <v>432BK EvoFox X-Team Gaming Keyboard &amp; Mouse (USB)</v>
      </c>
      <c r="M7950" s="65" t="str">
        <f>IF(ISBLANK(#REF!),,IF(B7950="Online","Online",IF(LEFT(B7950,1)="E","Online","Offline")))</f>
        <v>Offline</v>
      </c>
      <c r="N7950" s="64">
        <f>IF(ISBLANK(M7950),,H7950*INDEX(Inputs!F:F,MATCH(F7950,Inputs!E:E,0)))</f>
        <v>1899</v>
      </c>
      <c r="O7950" s="65"/>
    </row>
    <row r="7951" ht="15.75" customHeight="1" spans="1:15">
      <c r="A7951" s="65" t="s">
        <v>416</v>
      </c>
      <c r="B7951" s="66" t="s">
        <v>251</v>
      </c>
      <c r="C7951" s="65" t="s">
        <v>1217</v>
      </c>
      <c r="D7951" s="72" t="s">
        <v>370</v>
      </c>
      <c r="E7951" s="66" t="s">
        <v>410</v>
      </c>
      <c r="F7951" s="65">
        <v>250876</v>
      </c>
      <c r="G7951" s="65" t="s">
        <v>26</v>
      </c>
      <c r="H7951" s="67">
        <v>1</v>
      </c>
      <c r="I7951" s="69" t="s">
        <v>1229</v>
      </c>
      <c r="J7951" s="63">
        <f t="shared" si="31"/>
        <v>44906</v>
      </c>
      <c r="K7951" s="64">
        <f>IF(ISBLANK(J7951),,H7951*INDEX(Inputs!G:G,MATCH(F7951,Inputs!E:E,0)))</f>
        <v>1399</v>
      </c>
      <c r="L7951" s="65" t="str">
        <f>IF(ISBLANK(J7951),,INDEX(Inputs!D:D,MATCH(F7951,Inputs!E:E,0)))</f>
        <v>649BK EvoFox Typhoon Laptop Cooling Pad</v>
      </c>
      <c r="M7951" s="65" t="str">
        <f>IF(ISBLANK(#REF!),,IF(B7951="Online","Online",IF(LEFT(B7951,1)="E","Online","Offline")))</f>
        <v>Offline</v>
      </c>
      <c r="N7951" s="64">
        <f>IF(ISBLANK(M7951),,H7951*INDEX(Inputs!F:F,MATCH(F7951,Inputs!E:E,0)))</f>
        <v>1999</v>
      </c>
      <c r="O7951" s="65"/>
    </row>
    <row r="7952" ht="15.75" customHeight="1" spans="1:15">
      <c r="A7952" s="65" t="s">
        <v>445</v>
      </c>
      <c r="B7952" s="66" t="s">
        <v>170</v>
      </c>
      <c r="C7952" s="65" t="s">
        <v>446</v>
      </c>
      <c r="D7952" s="72" t="s">
        <v>414</v>
      </c>
      <c r="E7952" s="66" t="s">
        <v>415</v>
      </c>
      <c r="F7952" s="65">
        <v>250875</v>
      </c>
      <c r="G7952" s="65" t="s">
        <v>103</v>
      </c>
      <c r="H7952" s="67">
        <v>0</v>
      </c>
      <c r="I7952" s="69" t="s">
        <v>1229</v>
      </c>
      <c r="J7952" s="63">
        <f t="shared" si="31"/>
        <v>44906</v>
      </c>
      <c r="K7952" s="64">
        <f>IF(ISBLANK(J7952),,H7952*INDEX(Inputs!G:G,MATCH(F7952,Inputs!E:E,0)))</f>
        <v>0</v>
      </c>
      <c r="L7952" s="65" t="str">
        <f>IF(ISBLANK(J7952),,INDEX(Inputs!D:D,MATCH(F7952,Inputs!E:E,0)))</f>
        <v>433BK EvoFox WarHammer Gaming Keyboard (USB)</v>
      </c>
      <c r="M7952" s="65" t="str">
        <f>IF(ISBLANK(#REF!),,IF(B7952="Online","Online",IF(LEFT(B7952,1)="E","Online","Offline")))</f>
        <v>Offline</v>
      </c>
      <c r="N7952" s="64">
        <f>IF(ISBLANK(M7952),,H7952*INDEX(Inputs!F:F,MATCH(F7952,Inputs!E:E,0)))</f>
        <v>0</v>
      </c>
      <c r="O7952" s="65"/>
    </row>
    <row r="7953" ht="15.75" customHeight="1" spans="1:15">
      <c r="A7953" s="65" t="s">
        <v>952</v>
      </c>
      <c r="B7953" s="66" t="s">
        <v>861</v>
      </c>
      <c r="C7953" s="65" t="s">
        <v>862</v>
      </c>
      <c r="D7953" s="66" t="s">
        <v>370</v>
      </c>
      <c r="E7953" s="66" t="s">
        <v>410</v>
      </c>
      <c r="F7953" s="65">
        <v>250877</v>
      </c>
      <c r="G7953" s="65" t="s">
        <v>22</v>
      </c>
      <c r="H7953" s="67">
        <v>1</v>
      </c>
      <c r="I7953" s="69" t="s">
        <v>1229</v>
      </c>
      <c r="J7953" s="63">
        <f t="shared" si="31"/>
        <v>44906</v>
      </c>
      <c r="K7953" s="64">
        <f>IF(ISBLANK(J7953),,H7953*INDEX(Inputs!G:G,MATCH(F7953,Inputs!E:E,0)))</f>
        <v>349</v>
      </c>
      <c r="L7953" s="65" t="str">
        <f>IF(ISBLANK(J7953),,INDEX(Inputs!D:D,MATCH(F7953,Inputs!E:E,0)))</f>
        <v>595BK Evo Fox Falcon X35 Medium Speed Mouse Pad</v>
      </c>
      <c r="M7953" s="65" t="str">
        <f>IF(ISBLANK(#REF!),,IF(B7953="Online","Online",IF(LEFT(B7953,1)="E","Online","Offline")))</f>
        <v>Offline</v>
      </c>
      <c r="N7953" s="64">
        <f>IF(ISBLANK(M7953),,H7953*INDEX(Inputs!F:F,MATCH(F7953,Inputs!E:E,0)))</f>
        <v>699</v>
      </c>
      <c r="O7953" s="65"/>
    </row>
    <row r="7954" ht="15.75" customHeight="1" spans="1:15">
      <c r="A7954" s="65" t="s">
        <v>454</v>
      </c>
      <c r="B7954" s="66" t="s">
        <v>33</v>
      </c>
      <c r="C7954" s="65" t="s">
        <v>455</v>
      </c>
      <c r="D7954" s="66" t="s">
        <v>414</v>
      </c>
      <c r="E7954" s="66" t="s">
        <v>415</v>
      </c>
      <c r="F7954" s="65">
        <v>250424</v>
      </c>
      <c r="G7954" s="65" t="s">
        <v>15</v>
      </c>
      <c r="H7954" s="67">
        <v>1</v>
      </c>
      <c r="I7954" s="69" t="s">
        <v>1229</v>
      </c>
      <c r="J7954" s="63">
        <f t="shared" si="31"/>
        <v>44906</v>
      </c>
      <c r="K7954" s="64">
        <f>IF(ISBLANK(J7954),,H7954*INDEX(Inputs!G:G,MATCH(F7954,Inputs!E:E,0)))</f>
        <v>999</v>
      </c>
      <c r="L7954" s="65" t="str">
        <f>IF(ISBLANK(J7954),,INDEX(Inputs!D:D,MATCH(F7954,Inputs!E:E,0)))</f>
        <v>419V2 PRIMUS Wireless Desktop V2</v>
      </c>
      <c r="M7954" s="65" t="str">
        <f>IF(ISBLANK(#REF!),,IF(B7954="Online","Online",IF(LEFT(B7954,1)="E","Online","Offline")))</f>
        <v>Offline</v>
      </c>
      <c r="N7954" s="64">
        <f>IF(ISBLANK(M7954),,H7954*INDEX(Inputs!F:F,MATCH(F7954,Inputs!E:E,0)))</f>
        <v>1199</v>
      </c>
      <c r="O7954" s="65"/>
    </row>
    <row r="7955" ht="15.75" customHeight="1" spans="1:15">
      <c r="A7955" s="65" t="s">
        <v>447</v>
      </c>
      <c r="B7955" s="66" t="s">
        <v>608</v>
      </c>
      <c r="C7955" s="65" t="s">
        <v>609</v>
      </c>
      <c r="D7955" s="66" t="s">
        <v>370</v>
      </c>
      <c r="E7955" s="66" t="s">
        <v>371</v>
      </c>
      <c r="F7955" s="65">
        <v>250417</v>
      </c>
      <c r="G7955" s="65" t="s">
        <v>39</v>
      </c>
      <c r="H7955" s="67">
        <v>1</v>
      </c>
      <c r="I7955" s="69" t="s">
        <v>1229</v>
      </c>
      <c r="J7955" s="63">
        <f t="shared" si="31"/>
        <v>44906</v>
      </c>
      <c r="K7955" s="64">
        <f>IF(ISBLANK(J7955),,H7955*INDEX(Inputs!G:G,MATCH(F7955,Inputs!E:E,0)))</f>
        <v>929</v>
      </c>
      <c r="L7955" s="65" t="str">
        <f>IF(ISBLANK(J7955),,INDEX(Inputs!D:D,MATCH(F7955,Inputs!E:E,0)))</f>
        <v>416PP Super Speed Hub 4 Port USB 3.0</v>
      </c>
      <c r="M7955" s="65" t="str">
        <f>IF(ISBLANK(#REF!),,IF(B7955="Online","Online",IF(LEFT(B7955,1)="E","Online","Offline")))</f>
        <v>Offline</v>
      </c>
      <c r="N7955" s="64">
        <f>IF(ISBLANK(M7955),,H7955*INDEX(Inputs!F:F,MATCH(F7955,Inputs!E:E,0)))</f>
        <v>1499</v>
      </c>
      <c r="O7955" s="65"/>
    </row>
    <row r="7956" ht="15.75" customHeight="1" spans="1:15">
      <c r="A7956" s="65" t="s">
        <v>458</v>
      </c>
      <c r="B7956" s="66" t="s">
        <v>117</v>
      </c>
      <c r="C7956" s="65" t="s">
        <v>689</v>
      </c>
      <c r="D7956" s="66" t="s">
        <v>370</v>
      </c>
      <c r="E7956" s="66" t="s">
        <v>410</v>
      </c>
      <c r="F7956" s="65">
        <v>250423</v>
      </c>
      <c r="G7956" s="65" t="s">
        <v>11</v>
      </c>
      <c r="H7956" s="67">
        <v>1</v>
      </c>
      <c r="I7956" s="69" t="s">
        <v>1229</v>
      </c>
      <c r="J7956" s="63">
        <f t="shared" si="31"/>
        <v>44906</v>
      </c>
      <c r="K7956" s="64">
        <f>IF(ISBLANK(J7956),,H7956*INDEX(Inputs!G:G,MATCH(F7956,Inputs!E:E,0)))</f>
        <v>759</v>
      </c>
      <c r="L7956" s="65" t="str">
        <f>IF(ISBLANK(J7956),,INDEX(Inputs!D:D,MATCH(F7956,Inputs!E:E,0)))</f>
        <v>650GR Ergo View Laptop Stand-Grey</v>
      </c>
      <c r="M7956" s="65" t="str">
        <f>IF(ISBLANK(#REF!),,IF(B7956="Online","Online",IF(LEFT(B7956,1)="E","Online","Offline")))</f>
        <v>Offline</v>
      </c>
      <c r="N7956" s="64">
        <f>IF(ISBLANK(M7956),,H7956*INDEX(Inputs!F:F,MATCH(F7956,Inputs!E:E,0)))</f>
        <v>899</v>
      </c>
      <c r="O7956" s="65"/>
    </row>
    <row r="7957" ht="15.75" customHeight="1" spans="1:15">
      <c r="A7957" s="65" t="s">
        <v>675</v>
      </c>
      <c r="B7957" s="66" t="s">
        <v>676</v>
      </c>
      <c r="C7957" s="65" t="s">
        <v>677</v>
      </c>
      <c r="D7957" s="66" t="s">
        <v>370</v>
      </c>
      <c r="E7957" s="66" t="s">
        <v>410</v>
      </c>
      <c r="F7957" s="65">
        <v>250878</v>
      </c>
      <c r="G7957" s="65" t="s">
        <v>24</v>
      </c>
      <c r="H7957" s="67">
        <v>1</v>
      </c>
      <c r="I7957" s="69" t="s">
        <v>1229</v>
      </c>
      <c r="J7957" s="63">
        <f t="shared" si="31"/>
        <v>44906</v>
      </c>
      <c r="K7957" s="64">
        <f>IF(ISBLANK(J7957),,H7957*INDEX(Inputs!G:G,MATCH(F7957,Inputs!E:E,0)))</f>
        <v>999</v>
      </c>
      <c r="L7957" s="65" t="str">
        <f>IF(ISBLANK(J7957),,INDEX(Inputs!D:D,MATCH(F7957,Inputs!E:E,0)))</f>
        <v>596BK Evo Fox Falcon LX35 Medium Speed LED Mouse Pad</v>
      </c>
      <c r="M7957" s="65" t="str">
        <f>IF(ISBLANK(#REF!),,IF(B7957="Online","Online",IF(LEFT(B7957,1)="E","Online","Offline")))</f>
        <v>Offline</v>
      </c>
      <c r="N7957" s="64">
        <f>IF(ISBLANK(M7957),,H7957*INDEX(Inputs!F:F,MATCH(F7957,Inputs!E:E,0)))</f>
        <v>1999</v>
      </c>
      <c r="O7957" s="65"/>
    </row>
    <row r="7958" ht="15.75" customHeight="1" spans="1:15">
      <c r="A7958" s="65" t="s">
        <v>441</v>
      </c>
      <c r="B7958" s="66" t="s">
        <v>154</v>
      </c>
      <c r="C7958" s="65" t="s">
        <v>442</v>
      </c>
      <c r="D7958" s="66" t="s">
        <v>370</v>
      </c>
      <c r="E7958" s="66" t="s">
        <v>410</v>
      </c>
      <c r="F7958" s="65">
        <v>250423</v>
      </c>
      <c r="G7958" s="65" t="s">
        <v>11</v>
      </c>
      <c r="H7958" s="67">
        <v>3</v>
      </c>
      <c r="I7958" s="69" t="s">
        <v>1229</v>
      </c>
      <c r="J7958" s="63">
        <f t="shared" si="31"/>
        <v>44906</v>
      </c>
      <c r="K7958" s="64">
        <f>IF(ISBLANK(J7958),,H7958*INDEX(Inputs!G:G,MATCH(F7958,Inputs!E:E,0)))</f>
        <v>2277</v>
      </c>
      <c r="L7958" s="65" t="str">
        <f>IF(ISBLANK(J7958),,INDEX(Inputs!D:D,MATCH(F7958,Inputs!E:E,0)))</f>
        <v>650GR Ergo View Laptop Stand-Grey</v>
      </c>
      <c r="M7958" s="65" t="str">
        <f>IF(ISBLANK(#REF!),,IF(B7958="Online","Online",IF(LEFT(B7958,1)="E","Online","Offline")))</f>
        <v>Offline</v>
      </c>
      <c r="N7958" s="64">
        <f>IF(ISBLANK(M7958),,H7958*INDEX(Inputs!F:F,MATCH(F7958,Inputs!E:E,0)))</f>
        <v>2697</v>
      </c>
      <c r="O7958" s="65"/>
    </row>
    <row r="7959" ht="15.75" customHeight="1" spans="1:15">
      <c r="A7959" s="65" t="s">
        <v>447</v>
      </c>
      <c r="B7959" s="66" t="s">
        <v>159</v>
      </c>
      <c r="C7959" s="65" t="s">
        <v>448</v>
      </c>
      <c r="D7959" s="66" t="s">
        <v>414</v>
      </c>
      <c r="E7959" s="66" t="s">
        <v>415</v>
      </c>
      <c r="F7959" s="65">
        <v>250873</v>
      </c>
      <c r="G7959" s="65" t="s">
        <v>12</v>
      </c>
      <c r="H7959" s="67">
        <v>1</v>
      </c>
      <c r="I7959" s="69" t="s">
        <v>1229</v>
      </c>
      <c r="J7959" s="63">
        <f t="shared" si="31"/>
        <v>44906</v>
      </c>
      <c r="K7959" s="64">
        <f>IF(ISBLANK(J7959),,H7959*INDEX(Inputs!G:G,MATCH(F7959,Inputs!E:E,0)))</f>
        <v>999</v>
      </c>
      <c r="L7959" s="65" t="str">
        <f>IF(ISBLANK(J7959),,INDEX(Inputs!D:D,MATCH(F7959,Inputs!E:E,0)))</f>
        <v>422BK Evo Fox Fireblade Gaming Keyboard USB</v>
      </c>
      <c r="M7959" s="65" t="str">
        <f>IF(ISBLANK(#REF!),,IF(B7959="Online","Online",IF(LEFT(B7959,1)="E","Online","Offline")))</f>
        <v>Offline</v>
      </c>
      <c r="N7959" s="64">
        <f>IF(ISBLANK(M7959),,H7959*INDEX(Inputs!F:F,MATCH(F7959,Inputs!E:E,0)))</f>
        <v>1299</v>
      </c>
      <c r="O7959" s="65"/>
    </row>
    <row r="7960" ht="15.75" customHeight="1" spans="1:15">
      <c r="A7960" s="65" t="s">
        <v>520</v>
      </c>
      <c r="B7960" s="66" t="s">
        <v>521</v>
      </c>
      <c r="C7960" s="65" t="s">
        <v>522</v>
      </c>
      <c r="D7960" s="66" t="s">
        <v>370</v>
      </c>
      <c r="E7960" s="66" t="s">
        <v>410</v>
      </c>
      <c r="F7960" s="65">
        <v>250423</v>
      </c>
      <c r="G7960" s="65" t="s">
        <v>11</v>
      </c>
      <c r="H7960" s="67">
        <v>1</v>
      </c>
      <c r="I7960" s="69" t="s">
        <v>1229</v>
      </c>
      <c r="J7960" s="63">
        <f t="shared" si="31"/>
        <v>44906</v>
      </c>
      <c r="K7960" s="64">
        <f>IF(ISBLANK(J7960),,H7960*INDEX(Inputs!G:G,MATCH(F7960,Inputs!E:E,0)))</f>
        <v>759</v>
      </c>
      <c r="L7960" s="65" t="str">
        <f>IF(ISBLANK(J7960),,INDEX(Inputs!D:D,MATCH(F7960,Inputs!E:E,0)))</f>
        <v>650GR Ergo View Laptop Stand-Grey</v>
      </c>
      <c r="M7960" s="65" t="str">
        <f>IF(ISBLANK(#REF!),,IF(B7960="Online","Online",IF(LEFT(B7960,1)="E","Online","Offline")))</f>
        <v>Offline</v>
      </c>
      <c r="N7960" s="64">
        <f>IF(ISBLANK(M7960),,H7960*INDEX(Inputs!F:F,MATCH(F7960,Inputs!E:E,0)))</f>
        <v>899</v>
      </c>
      <c r="O7960" s="65"/>
    </row>
    <row r="7961" ht="15.75" customHeight="1" spans="1:15">
      <c r="A7961" s="65" t="s">
        <v>362</v>
      </c>
      <c r="B7961" s="66" t="s">
        <v>23</v>
      </c>
      <c r="C7961" s="65" t="s">
        <v>363</v>
      </c>
      <c r="D7961" s="66" t="s">
        <v>370</v>
      </c>
      <c r="E7961" s="66" t="s">
        <v>410</v>
      </c>
      <c r="F7961" s="65">
        <v>250876</v>
      </c>
      <c r="G7961" s="65" t="s">
        <v>26</v>
      </c>
      <c r="H7961" s="67">
        <v>2</v>
      </c>
      <c r="I7961" s="69" t="s">
        <v>1229</v>
      </c>
      <c r="J7961" s="63">
        <f t="shared" si="31"/>
        <v>44906</v>
      </c>
      <c r="K7961" s="64">
        <f>IF(ISBLANK(J7961),,H7961*INDEX(Inputs!G:G,MATCH(F7961,Inputs!E:E,0)))</f>
        <v>2798</v>
      </c>
      <c r="L7961" s="65" t="str">
        <f>IF(ISBLANK(J7961),,INDEX(Inputs!D:D,MATCH(F7961,Inputs!E:E,0)))</f>
        <v>649BK EvoFox Typhoon Laptop Cooling Pad</v>
      </c>
      <c r="M7961" s="65" t="str">
        <f>IF(ISBLANK(#REF!),,IF(B7961="Online","Online",IF(LEFT(B7961,1)="E","Online","Offline")))</f>
        <v>Offline</v>
      </c>
      <c r="N7961" s="64">
        <f>IF(ISBLANK(M7961),,H7961*INDEX(Inputs!F:F,MATCH(F7961,Inputs!E:E,0)))</f>
        <v>3998</v>
      </c>
      <c r="O7961" s="65"/>
    </row>
    <row r="7962" ht="15.75" customHeight="1" spans="1:15">
      <c r="A7962" s="65" t="s">
        <v>407</v>
      </c>
      <c r="B7962" s="66" t="s">
        <v>29</v>
      </c>
      <c r="C7962" s="65" t="s">
        <v>613</v>
      </c>
      <c r="D7962" s="66" t="s">
        <v>370</v>
      </c>
      <c r="E7962" s="66" t="s">
        <v>371</v>
      </c>
      <c r="F7962" s="65">
        <v>250417</v>
      </c>
      <c r="G7962" s="65" t="s">
        <v>39</v>
      </c>
      <c r="H7962" s="67">
        <v>1</v>
      </c>
      <c r="I7962" s="69" t="s">
        <v>1229</v>
      </c>
      <c r="J7962" s="63">
        <f t="shared" si="31"/>
        <v>44906</v>
      </c>
      <c r="K7962" s="64">
        <f>IF(ISBLANK(J7962),,H7962*INDEX(Inputs!G:G,MATCH(F7962,Inputs!E:E,0)))</f>
        <v>929</v>
      </c>
      <c r="L7962" s="65" t="str">
        <f>IF(ISBLANK(J7962),,INDEX(Inputs!D:D,MATCH(F7962,Inputs!E:E,0)))</f>
        <v>416PP Super Speed Hub 4 Port USB 3.0</v>
      </c>
      <c r="M7962" s="65" t="str">
        <f>IF(ISBLANK(#REF!),,IF(B7962="Online","Online",IF(LEFT(B7962,1)="E","Online","Offline")))</f>
        <v>Offline</v>
      </c>
      <c r="N7962" s="64">
        <f>IF(ISBLANK(M7962),,H7962*INDEX(Inputs!F:F,MATCH(F7962,Inputs!E:E,0)))</f>
        <v>1499</v>
      </c>
      <c r="O7962" s="65"/>
    </row>
    <row r="7963" ht="15.75" customHeight="1" spans="1:15">
      <c r="A7963" s="65" t="s">
        <v>407</v>
      </c>
      <c r="B7963" s="66" t="s">
        <v>71</v>
      </c>
      <c r="C7963" s="65" t="s">
        <v>882</v>
      </c>
      <c r="D7963" s="66" t="s">
        <v>370</v>
      </c>
      <c r="E7963" s="66" t="s">
        <v>371</v>
      </c>
      <c r="F7963" s="65">
        <v>250417</v>
      </c>
      <c r="G7963" s="65" t="s">
        <v>39</v>
      </c>
      <c r="H7963" s="67">
        <v>1</v>
      </c>
      <c r="I7963" s="69" t="s">
        <v>1229</v>
      </c>
      <c r="J7963" s="63">
        <f t="shared" si="31"/>
        <v>44906</v>
      </c>
      <c r="K7963" s="64">
        <f>IF(ISBLANK(J7963),,H7963*INDEX(Inputs!G:G,MATCH(F7963,Inputs!E:E,0)))</f>
        <v>929</v>
      </c>
      <c r="L7963" s="65" t="str">
        <f>IF(ISBLANK(J7963),,INDEX(Inputs!D:D,MATCH(F7963,Inputs!E:E,0)))</f>
        <v>416PP Super Speed Hub 4 Port USB 3.0</v>
      </c>
      <c r="M7963" s="65" t="str">
        <f>IF(ISBLANK(#REF!),,IF(B7963="Online","Online",IF(LEFT(B7963,1)="E","Online","Offline")))</f>
        <v>Offline</v>
      </c>
      <c r="N7963" s="64">
        <f>IF(ISBLANK(M7963),,H7963*INDEX(Inputs!F:F,MATCH(F7963,Inputs!E:E,0)))</f>
        <v>1499</v>
      </c>
      <c r="O7963" s="65"/>
    </row>
    <row r="7964" ht="15.75" customHeight="1" spans="1:15">
      <c r="A7964" s="65" t="s">
        <v>407</v>
      </c>
      <c r="B7964" s="66" t="s">
        <v>77</v>
      </c>
      <c r="C7964" s="65" t="s">
        <v>457</v>
      </c>
      <c r="D7964" s="66" t="s">
        <v>414</v>
      </c>
      <c r="E7964" s="66" t="s">
        <v>415</v>
      </c>
      <c r="F7964" s="65">
        <v>260089</v>
      </c>
      <c r="G7964" s="65" t="s">
        <v>18</v>
      </c>
      <c r="H7964" s="67">
        <v>1</v>
      </c>
      <c r="I7964" s="69" t="s">
        <v>1229</v>
      </c>
      <c r="J7964" s="63">
        <f t="shared" si="31"/>
        <v>44906</v>
      </c>
      <c r="K7964" s="64">
        <f>IF(ISBLANK(J7964),,H7964*INDEX(Inputs!G:G,MATCH(F7964,Inputs!E:E,0)))</f>
        <v>529</v>
      </c>
      <c r="L7964" s="65" t="str">
        <f>IF(ISBLANK(J7964),,INDEX(Inputs!D:D,MATCH(F7964,Inputs!E:E,0)))</f>
        <v>398PP Xcite Neo Keyboard USB</v>
      </c>
      <c r="M7964" s="65" t="str">
        <f>IF(ISBLANK(#REF!),,IF(B7964="Online","Online",IF(LEFT(B7964,1)="E","Online","Offline")))</f>
        <v>Offline</v>
      </c>
      <c r="N7964" s="64">
        <f>IF(ISBLANK(M7964),,H7964*INDEX(Inputs!F:F,MATCH(F7964,Inputs!E:E,0)))</f>
        <v>549</v>
      </c>
      <c r="O7964" s="65"/>
    </row>
    <row r="7965" ht="15.75" customHeight="1" spans="1:15">
      <c r="A7965" s="65" t="s">
        <v>367</v>
      </c>
      <c r="B7965" s="66" t="s">
        <v>94</v>
      </c>
      <c r="C7965" s="65" t="s">
        <v>610</v>
      </c>
      <c r="D7965" s="66" t="s">
        <v>370</v>
      </c>
      <c r="E7965" s="66" t="s">
        <v>410</v>
      </c>
      <c r="F7965" s="65">
        <v>250876</v>
      </c>
      <c r="G7965" s="65" t="s">
        <v>26</v>
      </c>
      <c r="H7965" s="67">
        <v>1</v>
      </c>
      <c r="I7965" s="69" t="s">
        <v>1229</v>
      </c>
      <c r="J7965" s="63">
        <f t="shared" si="31"/>
        <v>44906</v>
      </c>
      <c r="K7965" s="64">
        <f>IF(ISBLANK(J7965),,H7965*INDEX(Inputs!G:G,MATCH(F7965,Inputs!E:E,0)))</f>
        <v>1399</v>
      </c>
      <c r="L7965" s="65" t="str">
        <f>IF(ISBLANK(J7965),,INDEX(Inputs!D:D,MATCH(F7965,Inputs!E:E,0)))</f>
        <v>649BK EvoFox Typhoon Laptop Cooling Pad</v>
      </c>
      <c r="M7965" s="65" t="str">
        <f>IF(ISBLANK(#REF!),,IF(B7965="Online","Online",IF(LEFT(B7965,1)="E","Online","Offline")))</f>
        <v>Offline</v>
      </c>
      <c r="N7965" s="64">
        <f>IF(ISBLANK(M7965),,H7965*INDEX(Inputs!F:F,MATCH(F7965,Inputs!E:E,0)))</f>
        <v>1999</v>
      </c>
      <c r="O7965" s="65"/>
    </row>
    <row r="7966" ht="15.75" customHeight="1" spans="1:15">
      <c r="A7966" s="65" t="s">
        <v>407</v>
      </c>
      <c r="B7966" s="66" t="s">
        <v>102</v>
      </c>
      <c r="C7966" s="65" t="s">
        <v>528</v>
      </c>
      <c r="D7966" s="66" t="s">
        <v>370</v>
      </c>
      <c r="E7966" s="66" t="s">
        <v>410</v>
      </c>
      <c r="F7966" s="65">
        <v>250877</v>
      </c>
      <c r="G7966" s="65" t="s">
        <v>22</v>
      </c>
      <c r="H7966" s="67">
        <v>1</v>
      </c>
      <c r="I7966" s="69" t="s">
        <v>1229</v>
      </c>
      <c r="J7966" s="63">
        <f t="shared" si="31"/>
        <v>44906</v>
      </c>
      <c r="K7966" s="64">
        <f>IF(ISBLANK(J7966),,H7966*INDEX(Inputs!G:G,MATCH(F7966,Inputs!E:E,0)))</f>
        <v>349</v>
      </c>
      <c r="L7966" s="65" t="str">
        <f>IF(ISBLANK(J7966),,INDEX(Inputs!D:D,MATCH(F7966,Inputs!E:E,0)))</f>
        <v>595BK Evo Fox Falcon X35 Medium Speed Mouse Pad</v>
      </c>
      <c r="M7966" s="65" t="str">
        <f>IF(ISBLANK(#REF!),,IF(B7966="Online","Online",IF(LEFT(B7966,1)="E","Online","Offline")))</f>
        <v>Offline</v>
      </c>
      <c r="N7966" s="64">
        <f>IF(ISBLANK(M7966),,H7966*INDEX(Inputs!F:F,MATCH(F7966,Inputs!E:E,0)))</f>
        <v>699</v>
      </c>
      <c r="O7966" s="65"/>
    </row>
    <row r="7967" ht="15.75" customHeight="1" spans="1:15">
      <c r="A7967" s="65" t="s">
        <v>367</v>
      </c>
      <c r="B7967" s="66" t="s">
        <v>116</v>
      </c>
      <c r="C7967" s="65" t="s">
        <v>617</v>
      </c>
      <c r="D7967" s="66" t="s">
        <v>370</v>
      </c>
      <c r="E7967" s="66" t="s">
        <v>371</v>
      </c>
      <c r="F7967" s="65">
        <v>250417</v>
      </c>
      <c r="G7967" s="65" t="s">
        <v>39</v>
      </c>
      <c r="H7967" s="67">
        <v>1</v>
      </c>
      <c r="I7967" s="69" t="s">
        <v>1229</v>
      </c>
      <c r="J7967" s="63">
        <f t="shared" si="31"/>
        <v>44906</v>
      </c>
      <c r="K7967" s="64">
        <f>IF(ISBLANK(J7967),,H7967*INDEX(Inputs!G:G,MATCH(F7967,Inputs!E:E,0)))</f>
        <v>929</v>
      </c>
      <c r="L7967" s="65" t="str">
        <f>IF(ISBLANK(J7967),,INDEX(Inputs!D:D,MATCH(F7967,Inputs!E:E,0)))</f>
        <v>416PP Super Speed Hub 4 Port USB 3.0</v>
      </c>
      <c r="M7967" s="65" t="str">
        <f>IF(ISBLANK(#REF!),,IF(B7967="Online","Online",IF(LEFT(B7967,1)="E","Online","Offline")))</f>
        <v>Offline</v>
      </c>
      <c r="N7967" s="64">
        <f>IF(ISBLANK(M7967),,H7967*INDEX(Inputs!F:F,MATCH(F7967,Inputs!E:E,0)))</f>
        <v>1499</v>
      </c>
      <c r="O7967" s="65"/>
    </row>
    <row r="7968" ht="15.75" customHeight="1" spans="1:15">
      <c r="A7968" s="65" t="s">
        <v>367</v>
      </c>
      <c r="B7968" s="66" t="s">
        <v>705</v>
      </c>
      <c r="C7968" s="65" t="s">
        <v>706</v>
      </c>
      <c r="D7968" s="66" t="s">
        <v>370</v>
      </c>
      <c r="E7968" s="66" t="s">
        <v>410</v>
      </c>
      <c r="F7968" s="65">
        <v>250879</v>
      </c>
      <c r="G7968" s="65" t="s">
        <v>30</v>
      </c>
      <c r="H7968" s="67">
        <v>1</v>
      </c>
      <c r="I7968" s="69" t="s">
        <v>1229</v>
      </c>
      <c r="J7968" s="63">
        <f t="shared" si="31"/>
        <v>44906</v>
      </c>
      <c r="K7968" s="64">
        <f>IF(ISBLANK(J7968),,H7968*INDEX(Inputs!G:G,MATCH(F7968,Inputs!E:E,0)))</f>
        <v>699</v>
      </c>
      <c r="L7968" s="65" t="str">
        <f>IF(ISBLANK(J7968),,INDEX(Inputs!D:D,MATCH(F7968,Inputs!E:E,0)))</f>
        <v>597BK Evo Fox Falcon X85 Extra Large Speed Mouse Pad</v>
      </c>
      <c r="M7968" s="65" t="str">
        <f>IF(ISBLANK(#REF!),,IF(B7968="Online","Online",IF(LEFT(B7968,1)="E","Online","Offline")))</f>
        <v>Offline</v>
      </c>
      <c r="N7968" s="64">
        <f>IF(ISBLANK(M7968),,H7968*INDEX(Inputs!F:F,MATCH(F7968,Inputs!E:E,0)))</f>
        <v>1199</v>
      </c>
      <c r="O7968" s="65"/>
    </row>
    <row r="7969" ht="15.75" customHeight="1" spans="1:15">
      <c r="A7969" s="65" t="s">
        <v>367</v>
      </c>
      <c r="B7969" s="66" t="s">
        <v>209</v>
      </c>
      <c r="C7969" s="65" t="s">
        <v>663</v>
      </c>
      <c r="D7969" s="66" t="s">
        <v>370</v>
      </c>
      <c r="E7969" s="66" t="s">
        <v>410</v>
      </c>
      <c r="F7969" s="65">
        <v>250876</v>
      </c>
      <c r="G7969" s="65" t="s">
        <v>26</v>
      </c>
      <c r="H7969" s="67">
        <v>1</v>
      </c>
      <c r="I7969" s="69" t="s">
        <v>1229</v>
      </c>
      <c r="J7969" s="63">
        <f t="shared" si="31"/>
        <v>44906</v>
      </c>
      <c r="K7969" s="64">
        <f>IF(ISBLANK(J7969),,H7969*INDEX(Inputs!G:G,MATCH(F7969,Inputs!E:E,0)))</f>
        <v>1399</v>
      </c>
      <c r="L7969" s="65" t="str">
        <f>IF(ISBLANK(J7969),,INDEX(Inputs!D:D,MATCH(F7969,Inputs!E:E,0)))</f>
        <v>649BK EvoFox Typhoon Laptop Cooling Pad</v>
      </c>
      <c r="M7969" s="65" t="str">
        <f>IF(ISBLANK(#REF!),,IF(B7969="Online","Online",IF(LEFT(B7969,1)="E","Online","Offline")))</f>
        <v>Offline</v>
      </c>
      <c r="N7969" s="64">
        <f>IF(ISBLANK(M7969),,H7969*INDEX(Inputs!F:F,MATCH(F7969,Inputs!E:E,0)))</f>
        <v>1999</v>
      </c>
      <c r="O7969" s="65"/>
    </row>
    <row r="7970" ht="15.75" customHeight="1" spans="1:15">
      <c r="A7970" s="65" t="s">
        <v>1140</v>
      </c>
      <c r="B7970" s="66" t="s">
        <v>216</v>
      </c>
      <c r="C7970" s="65" t="s">
        <v>1141</v>
      </c>
      <c r="D7970" s="66" t="s">
        <v>414</v>
      </c>
      <c r="E7970" s="66" t="s">
        <v>415</v>
      </c>
      <c r="F7970" s="65">
        <v>250874</v>
      </c>
      <c r="G7970" s="65" t="s">
        <v>13</v>
      </c>
      <c r="H7970" s="67">
        <v>1</v>
      </c>
      <c r="I7970" s="69" t="s">
        <v>1229</v>
      </c>
      <c r="J7970" s="63">
        <f t="shared" si="31"/>
        <v>44906</v>
      </c>
      <c r="K7970" s="64">
        <f>IF(ISBLANK(J7970),,H7970*INDEX(Inputs!G:G,MATCH(F7970,Inputs!E:E,0)))</f>
        <v>1349</v>
      </c>
      <c r="L7970" s="65" t="str">
        <f>IF(ISBLANK(J7970),,INDEX(Inputs!D:D,MATCH(F7970,Inputs!E:E,0)))</f>
        <v>432BK EvoFox X-Team Gaming Keyboard &amp; Mouse (USB)</v>
      </c>
      <c r="M7970" s="65" t="str">
        <f>IF(ISBLANK(#REF!),,IF(B7970="Online","Online",IF(LEFT(B7970,1)="E","Online","Offline")))</f>
        <v>Offline</v>
      </c>
      <c r="N7970" s="64">
        <f>IF(ISBLANK(M7970),,H7970*INDEX(Inputs!F:F,MATCH(F7970,Inputs!E:E,0)))</f>
        <v>1899</v>
      </c>
      <c r="O7970" s="65"/>
    </row>
    <row r="7971" ht="15.75" customHeight="1" spans="1:15">
      <c r="A7971" s="65" t="s">
        <v>883</v>
      </c>
      <c r="B7971" s="66" t="s">
        <v>245</v>
      </c>
      <c r="C7971" s="65" t="s">
        <v>879</v>
      </c>
      <c r="D7971" s="66" t="s">
        <v>414</v>
      </c>
      <c r="E7971" s="66" t="s">
        <v>415</v>
      </c>
      <c r="F7971" s="65">
        <v>250874</v>
      </c>
      <c r="G7971" s="65" t="s">
        <v>13</v>
      </c>
      <c r="H7971" s="67">
        <v>1</v>
      </c>
      <c r="I7971" s="69" t="s">
        <v>1229</v>
      </c>
      <c r="J7971" s="63">
        <f t="shared" si="31"/>
        <v>44906</v>
      </c>
      <c r="K7971" s="64">
        <f>IF(ISBLANK(J7971),,H7971*INDEX(Inputs!G:G,MATCH(F7971,Inputs!E:E,0)))</f>
        <v>1349</v>
      </c>
      <c r="L7971" s="65" t="str">
        <f>IF(ISBLANK(J7971),,INDEX(Inputs!D:D,MATCH(F7971,Inputs!E:E,0)))</f>
        <v>432BK EvoFox X-Team Gaming Keyboard &amp; Mouse (USB)</v>
      </c>
      <c r="M7971" s="65" t="str">
        <f>IF(ISBLANK(#REF!),,IF(B7971="Online","Online",IF(LEFT(B7971,1)="E","Online","Offline")))</f>
        <v>Offline</v>
      </c>
      <c r="N7971" s="64">
        <f>IF(ISBLANK(M7971),,H7971*INDEX(Inputs!F:F,MATCH(F7971,Inputs!E:E,0)))</f>
        <v>1899</v>
      </c>
      <c r="O7971" s="65"/>
    </row>
    <row r="7972" ht="15.75" customHeight="1" spans="1:15">
      <c r="A7972" s="65" t="s">
        <v>327</v>
      </c>
      <c r="B7972" s="66" t="s">
        <v>65</v>
      </c>
      <c r="C7972" s="65" t="s">
        <v>568</v>
      </c>
      <c r="D7972" s="66" t="s">
        <v>370</v>
      </c>
      <c r="E7972" s="66" t="s">
        <v>410</v>
      </c>
      <c r="F7972" s="65">
        <v>250877</v>
      </c>
      <c r="G7972" s="65" t="s">
        <v>22</v>
      </c>
      <c r="H7972" s="67">
        <v>1</v>
      </c>
      <c r="I7972" s="69" t="s">
        <v>1229</v>
      </c>
      <c r="J7972" s="63">
        <f t="shared" si="31"/>
        <v>44906</v>
      </c>
      <c r="K7972" s="64">
        <f>IF(ISBLANK(J7972),,H7972*INDEX(Inputs!G:G,MATCH(F7972,Inputs!E:E,0)))</f>
        <v>349</v>
      </c>
      <c r="L7972" s="65" t="str">
        <f>IF(ISBLANK(J7972),,INDEX(Inputs!D:D,MATCH(F7972,Inputs!E:E,0)))</f>
        <v>595BK Evo Fox Falcon X35 Medium Speed Mouse Pad</v>
      </c>
      <c r="M7972" s="65" t="str">
        <f>IF(ISBLANK(#REF!),,IF(B7972="Online","Online",IF(LEFT(B7972,1)="E","Online","Offline")))</f>
        <v>Offline</v>
      </c>
      <c r="N7972" s="64">
        <f>IF(ISBLANK(M7972),,H7972*INDEX(Inputs!F:F,MATCH(F7972,Inputs!E:E,0)))</f>
        <v>699</v>
      </c>
      <c r="O7972" s="65"/>
    </row>
    <row r="7973" ht="15.75" customHeight="1" spans="1:15">
      <c r="A7973" s="65" t="s">
        <v>327</v>
      </c>
      <c r="B7973" s="66" t="s">
        <v>78</v>
      </c>
      <c r="C7973" s="65" t="s">
        <v>351</v>
      </c>
      <c r="D7973" s="66" t="s">
        <v>370</v>
      </c>
      <c r="E7973" s="66" t="s">
        <v>410</v>
      </c>
      <c r="F7973" s="65">
        <v>250877</v>
      </c>
      <c r="G7973" s="65" t="s">
        <v>22</v>
      </c>
      <c r="H7973" s="67">
        <v>1</v>
      </c>
      <c r="I7973" s="69" t="s">
        <v>1229</v>
      </c>
      <c r="J7973" s="63">
        <f t="shared" si="31"/>
        <v>44906</v>
      </c>
      <c r="K7973" s="64">
        <f>IF(ISBLANK(J7973),,H7973*INDEX(Inputs!G:G,MATCH(F7973,Inputs!E:E,0)))</f>
        <v>349</v>
      </c>
      <c r="L7973" s="65" t="str">
        <f>IF(ISBLANK(J7973),,INDEX(Inputs!D:D,MATCH(F7973,Inputs!E:E,0)))</f>
        <v>595BK Evo Fox Falcon X35 Medium Speed Mouse Pad</v>
      </c>
      <c r="M7973" s="65" t="str">
        <f>IF(ISBLANK(#REF!),,IF(B7973="Online","Online",IF(LEFT(B7973,1)="E","Online","Offline")))</f>
        <v>Offline</v>
      </c>
      <c r="N7973" s="64">
        <f>IF(ISBLANK(M7973),,H7973*INDEX(Inputs!F:F,MATCH(F7973,Inputs!E:E,0)))</f>
        <v>699</v>
      </c>
      <c r="O7973" s="65"/>
    </row>
    <row r="7974" ht="15.75" customHeight="1" spans="1:15">
      <c r="A7974" s="65" t="s">
        <v>327</v>
      </c>
      <c r="B7974" s="66" t="s">
        <v>111</v>
      </c>
      <c r="C7974" s="65" t="s">
        <v>572</v>
      </c>
      <c r="D7974" s="66" t="s">
        <v>414</v>
      </c>
      <c r="E7974" s="66" t="s">
        <v>415</v>
      </c>
      <c r="F7974" s="65">
        <v>260090</v>
      </c>
      <c r="G7974" s="65" t="s">
        <v>17</v>
      </c>
      <c r="H7974" s="67">
        <v>1</v>
      </c>
      <c r="I7974" s="69" t="s">
        <v>1229</v>
      </c>
      <c r="J7974" s="63">
        <f t="shared" si="31"/>
        <v>44906</v>
      </c>
      <c r="K7974" s="64">
        <f>IF(ISBLANK(J7974),,H7974*INDEX(Inputs!G:G,MATCH(F7974,Inputs!E:E,0)))</f>
        <v>729</v>
      </c>
      <c r="L7974" s="65" t="str">
        <f>IF(ISBLANK(J7974),,INDEX(Inputs!D:D,MATCH(F7974,Inputs!E:E,0)))</f>
        <v>400PP Xcite Neo Keyboard &amp; Mouse USB</v>
      </c>
      <c r="M7974" s="65" t="str">
        <f>IF(ISBLANK(#REF!),,IF(B7974="Online","Online",IF(LEFT(B7974,1)="E","Online","Offline")))</f>
        <v>Offline</v>
      </c>
      <c r="N7974" s="64">
        <f>IF(ISBLANK(M7974),,H7974*INDEX(Inputs!F:F,MATCH(F7974,Inputs!E:E,0)))</f>
        <v>899</v>
      </c>
      <c r="O7974" s="65"/>
    </row>
    <row r="7975" ht="15.75" customHeight="1" spans="1:15">
      <c r="A7975" s="65" t="s">
        <v>549</v>
      </c>
      <c r="B7975" s="66" t="s">
        <v>162</v>
      </c>
      <c r="C7975" s="65" t="s">
        <v>550</v>
      </c>
      <c r="D7975" s="66" t="s">
        <v>414</v>
      </c>
      <c r="E7975" s="66" t="s">
        <v>415</v>
      </c>
      <c r="F7975" s="65">
        <v>250424</v>
      </c>
      <c r="G7975" s="65" t="s">
        <v>15</v>
      </c>
      <c r="H7975" s="67">
        <v>1</v>
      </c>
      <c r="I7975" s="69" t="s">
        <v>1229</v>
      </c>
      <c r="J7975" s="63">
        <f t="shared" si="31"/>
        <v>44906</v>
      </c>
      <c r="K7975" s="64">
        <f>IF(ISBLANK(J7975),,H7975*INDEX(Inputs!G:G,MATCH(F7975,Inputs!E:E,0)))</f>
        <v>999</v>
      </c>
      <c r="L7975" s="65" t="str">
        <f>IF(ISBLANK(J7975),,INDEX(Inputs!D:D,MATCH(F7975,Inputs!E:E,0)))</f>
        <v>419V2 PRIMUS Wireless Desktop V2</v>
      </c>
      <c r="M7975" s="65" t="str">
        <f>IF(ISBLANK(#REF!),,IF(B7975="Online","Online",IF(LEFT(B7975,1)="E","Online","Offline")))</f>
        <v>Offline</v>
      </c>
      <c r="N7975" s="64">
        <f>IF(ISBLANK(M7975),,H7975*INDEX(Inputs!F:F,MATCH(F7975,Inputs!E:E,0)))</f>
        <v>1199</v>
      </c>
      <c r="O7975" s="65"/>
    </row>
    <row r="7976" ht="15.75" customHeight="1" spans="1:15">
      <c r="A7976" s="65" t="s">
        <v>646</v>
      </c>
      <c r="B7976" s="66" t="s">
        <v>190</v>
      </c>
      <c r="C7976" s="65" t="s">
        <v>647</v>
      </c>
      <c r="D7976" s="66" t="s">
        <v>414</v>
      </c>
      <c r="E7976" s="66" t="s">
        <v>415</v>
      </c>
      <c r="F7976" s="65">
        <v>250874</v>
      </c>
      <c r="G7976" s="65" t="s">
        <v>13</v>
      </c>
      <c r="H7976" s="67">
        <v>1</v>
      </c>
      <c r="I7976" s="69" t="s">
        <v>1229</v>
      </c>
      <c r="J7976" s="63">
        <f t="shared" si="31"/>
        <v>44906</v>
      </c>
      <c r="K7976" s="64">
        <f>IF(ISBLANK(J7976),,H7976*INDEX(Inputs!G:G,MATCH(F7976,Inputs!E:E,0)))</f>
        <v>1349</v>
      </c>
      <c r="L7976" s="65" t="str">
        <f>IF(ISBLANK(J7976),,INDEX(Inputs!D:D,MATCH(F7976,Inputs!E:E,0)))</f>
        <v>432BK EvoFox X-Team Gaming Keyboard &amp; Mouse (USB)</v>
      </c>
      <c r="M7976" s="65" t="str">
        <f>IF(ISBLANK(#REF!),,IF(B7976="Online","Online",IF(LEFT(B7976,1)="E","Online","Offline")))</f>
        <v>Offline</v>
      </c>
      <c r="N7976" s="64">
        <f>IF(ISBLANK(M7976),,H7976*INDEX(Inputs!F:F,MATCH(F7976,Inputs!E:E,0)))</f>
        <v>1899</v>
      </c>
      <c r="O7976" s="65"/>
    </row>
    <row r="7977" ht="15.75" customHeight="1" spans="1:15">
      <c r="A7977" s="65" t="s">
        <v>621</v>
      </c>
      <c r="B7977" s="66" t="s">
        <v>128</v>
      </c>
      <c r="C7977" s="65" t="s">
        <v>622</v>
      </c>
      <c r="D7977" s="66" t="s">
        <v>370</v>
      </c>
      <c r="E7977" s="66" t="s">
        <v>371</v>
      </c>
      <c r="F7977" s="65">
        <v>260086</v>
      </c>
      <c r="G7977" s="65" t="s">
        <v>16</v>
      </c>
      <c r="H7977" s="67">
        <v>1</v>
      </c>
      <c r="I7977" s="69" t="s">
        <v>1229</v>
      </c>
      <c r="J7977" s="63">
        <f t="shared" si="31"/>
        <v>44906</v>
      </c>
      <c r="K7977" s="64">
        <f>IF(ISBLANK(J7977),,H7977*INDEX(Inputs!G:G,MATCH(F7977,Inputs!E:E,0)))</f>
        <v>1699</v>
      </c>
      <c r="L7977" s="65" t="str">
        <f>IF(ISBLANK(J7977),,INDEX(Inputs!D:D,MATCH(F7977,Inputs!E:E,0)))</f>
        <v>436BK Type-C 6 in 1 Multiport Hub</v>
      </c>
      <c r="M7977" s="65" t="str">
        <f>IF(ISBLANK(#REF!),,IF(B7977="Online","Online",IF(LEFT(B7977,1)="E","Online","Offline")))</f>
        <v>Offline</v>
      </c>
      <c r="N7977" s="64">
        <f>IF(ISBLANK(M7977),,H7977*INDEX(Inputs!F:F,MATCH(F7977,Inputs!E:E,0)))</f>
        <v>2599</v>
      </c>
      <c r="O7977" s="65"/>
    </row>
    <row r="7978" ht="15.75" customHeight="1" spans="1:15">
      <c r="A7978" s="65" t="s">
        <v>338</v>
      </c>
      <c r="B7978" s="66" t="s">
        <v>79</v>
      </c>
      <c r="C7978" s="65" t="s">
        <v>964</v>
      </c>
      <c r="D7978" s="66" t="s">
        <v>370</v>
      </c>
      <c r="E7978" s="66" t="s">
        <v>371</v>
      </c>
      <c r="F7978" s="65">
        <v>250417</v>
      </c>
      <c r="G7978" s="65" t="s">
        <v>39</v>
      </c>
      <c r="H7978" s="67">
        <v>1</v>
      </c>
      <c r="I7978" s="69" t="s">
        <v>1229</v>
      </c>
      <c r="J7978" s="63">
        <f t="shared" si="31"/>
        <v>44906</v>
      </c>
      <c r="K7978" s="64">
        <f>IF(ISBLANK(J7978),,H7978*INDEX(Inputs!G:G,MATCH(F7978,Inputs!E:E,0)))</f>
        <v>929</v>
      </c>
      <c r="L7978" s="65" t="str">
        <f>IF(ISBLANK(J7978),,INDEX(Inputs!D:D,MATCH(F7978,Inputs!E:E,0)))</f>
        <v>416PP Super Speed Hub 4 Port USB 3.0</v>
      </c>
      <c r="M7978" s="65" t="str">
        <f>IF(ISBLANK(#REF!),,IF(B7978="Online","Online",IF(LEFT(B7978,1)="E","Online","Offline")))</f>
        <v>Offline</v>
      </c>
      <c r="N7978" s="64">
        <f>IF(ISBLANK(M7978),,H7978*INDEX(Inputs!F:F,MATCH(F7978,Inputs!E:E,0)))</f>
        <v>1499</v>
      </c>
      <c r="O7978" s="65"/>
    </row>
    <row r="7979" ht="15.75" customHeight="1" spans="1:15">
      <c r="A7979" s="65" t="s">
        <v>338</v>
      </c>
      <c r="B7979" s="66" t="s">
        <v>109</v>
      </c>
      <c r="C7979" s="65" t="s">
        <v>382</v>
      </c>
      <c r="D7979" s="66" t="s">
        <v>414</v>
      </c>
      <c r="E7979" s="66" t="s">
        <v>415</v>
      </c>
      <c r="F7979" s="65">
        <v>250874</v>
      </c>
      <c r="G7979" s="65" t="s">
        <v>13</v>
      </c>
      <c r="H7979" s="67">
        <v>1</v>
      </c>
      <c r="I7979" s="69" t="s">
        <v>1229</v>
      </c>
      <c r="J7979" s="63">
        <f t="shared" si="31"/>
        <v>44906</v>
      </c>
      <c r="K7979" s="64">
        <f>IF(ISBLANK(J7979),,H7979*INDEX(Inputs!G:G,MATCH(F7979,Inputs!E:E,0)))</f>
        <v>1349</v>
      </c>
      <c r="L7979" s="65" t="str">
        <f>IF(ISBLANK(J7979),,INDEX(Inputs!D:D,MATCH(F7979,Inputs!E:E,0)))</f>
        <v>432BK EvoFox X-Team Gaming Keyboard &amp; Mouse (USB)</v>
      </c>
      <c r="M7979" s="65" t="str">
        <f>IF(ISBLANK(#REF!),,IF(B7979="Online","Online",IF(LEFT(B7979,1)="E","Online","Offline")))</f>
        <v>Offline</v>
      </c>
      <c r="N7979" s="64">
        <f>IF(ISBLANK(M7979),,H7979*INDEX(Inputs!F:F,MATCH(F7979,Inputs!E:E,0)))</f>
        <v>1899</v>
      </c>
      <c r="O7979" s="65"/>
    </row>
    <row r="7980" ht="15.75" customHeight="1" spans="1:15">
      <c r="A7980" s="65" t="s">
        <v>338</v>
      </c>
      <c r="B7980" s="66" t="s">
        <v>109</v>
      </c>
      <c r="C7980" s="65" t="s">
        <v>382</v>
      </c>
      <c r="D7980" s="66" t="s">
        <v>370</v>
      </c>
      <c r="E7980" s="66" t="s">
        <v>410</v>
      </c>
      <c r="F7980" s="65">
        <v>250876</v>
      </c>
      <c r="G7980" s="65" t="s">
        <v>26</v>
      </c>
      <c r="H7980" s="67">
        <v>1</v>
      </c>
      <c r="I7980" s="69" t="s">
        <v>1229</v>
      </c>
      <c r="J7980" s="63">
        <f t="shared" si="31"/>
        <v>44906</v>
      </c>
      <c r="K7980" s="64">
        <f>IF(ISBLANK(J7980),,H7980*INDEX(Inputs!G:G,MATCH(F7980,Inputs!E:E,0)))</f>
        <v>1399</v>
      </c>
      <c r="L7980" s="65" t="str">
        <f>IF(ISBLANK(J7980),,INDEX(Inputs!D:D,MATCH(F7980,Inputs!E:E,0)))</f>
        <v>649BK EvoFox Typhoon Laptop Cooling Pad</v>
      </c>
      <c r="M7980" s="65" t="str">
        <f>IF(ISBLANK(#REF!),,IF(B7980="Online","Online",IF(LEFT(B7980,1)="E","Online","Offline")))</f>
        <v>Offline</v>
      </c>
      <c r="N7980" s="64">
        <f>IF(ISBLANK(M7980),,H7980*INDEX(Inputs!F:F,MATCH(F7980,Inputs!E:E,0)))</f>
        <v>1999</v>
      </c>
      <c r="O7980" s="65"/>
    </row>
    <row r="7981" ht="15.75" customHeight="1" spans="1:15">
      <c r="A7981" s="65" t="s">
        <v>752</v>
      </c>
      <c r="B7981" s="66" t="s">
        <v>165</v>
      </c>
      <c r="C7981" s="65" t="s">
        <v>753</v>
      </c>
      <c r="D7981" s="66" t="s">
        <v>370</v>
      </c>
      <c r="E7981" s="66" t="s">
        <v>410</v>
      </c>
      <c r="F7981" s="65">
        <v>250877</v>
      </c>
      <c r="G7981" s="65" t="s">
        <v>22</v>
      </c>
      <c r="H7981" s="67">
        <v>1</v>
      </c>
      <c r="I7981" s="69" t="s">
        <v>1229</v>
      </c>
      <c r="J7981" s="63">
        <f t="shared" si="31"/>
        <v>44906</v>
      </c>
      <c r="K7981" s="64">
        <f>IF(ISBLANK(J7981),,H7981*INDEX(Inputs!G:G,MATCH(F7981,Inputs!E:E,0)))</f>
        <v>349</v>
      </c>
      <c r="L7981" s="65" t="str">
        <f>IF(ISBLANK(J7981),,INDEX(Inputs!D:D,MATCH(F7981,Inputs!E:E,0)))</f>
        <v>595BK Evo Fox Falcon X35 Medium Speed Mouse Pad</v>
      </c>
      <c r="M7981" s="65" t="str">
        <f>IF(ISBLANK(#REF!),,IF(B7981="Online","Online",IF(LEFT(B7981,1)="E","Online","Offline")))</f>
        <v>Offline</v>
      </c>
      <c r="N7981" s="64">
        <f>IF(ISBLANK(M7981),,H7981*INDEX(Inputs!F:F,MATCH(F7981,Inputs!E:E,0)))</f>
        <v>699</v>
      </c>
      <c r="O7981" s="65"/>
    </row>
    <row r="7982" ht="15.75" customHeight="1" spans="1:15">
      <c r="A7982" s="65" t="s">
        <v>338</v>
      </c>
      <c r="B7982" s="66" t="s">
        <v>188</v>
      </c>
      <c r="C7982" s="65" t="s">
        <v>884</v>
      </c>
      <c r="D7982" s="66" t="s">
        <v>370</v>
      </c>
      <c r="E7982" s="66" t="s">
        <v>410</v>
      </c>
      <c r="F7982" s="65">
        <v>250423</v>
      </c>
      <c r="G7982" s="65" t="s">
        <v>11</v>
      </c>
      <c r="H7982" s="67">
        <v>1</v>
      </c>
      <c r="I7982" s="69" t="s">
        <v>1229</v>
      </c>
      <c r="J7982" s="63">
        <f t="shared" si="31"/>
        <v>44906</v>
      </c>
      <c r="K7982" s="64">
        <f>IF(ISBLANK(J7982),,H7982*INDEX(Inputs!G:G,MATCH(F7982,Inputs!E:E,0)))</f>
        <v>759</v>
      </c>
      <c r="L7982" s="65" t="str">
        <f>IF(ISBLANK(J7982),,INDEX(Inputs!D:D,MATCH(F7982,Inputs!E:E,0)))</f>
        <v>650GR Ergo View Laptop Stand-Grey</v>
      </c>
      <c r="M7982" s="65" t="str">
        <f>IF(ISBLANK(#REF!),,IF(B7982="Online","Online",IF(LEFT(B7982,1)="E","Online","Offline")))</f>
        <v>Offline</v>
      </c>
      <c r="N7982" s="64">
        <f>IF(ISBLANK(M7982),,H7982*INDEX(Inputs!F:F,MATCH(F7982,Inputs!E:E,0)))</f>
        <v>899</v>
      </c>
      <c r="O7982" s="65"/>
    </row>
    <row r="7983" ht="15.75" customHeight="1" spans="1:15">
      <c r="A7983" s="65" t="s">
        <v>338</v>
      </c>
      <c r="B7983" s="66" t="s">
        <v>821</v>
      </c>
      <c r="C7983" s="65" t="s">
        <v>992</v>
      </c>
      <c r="D7983" s="66" t="s">
        <v>370</v>
      </c>
      <c r="E7983" s="66" t="s">
        <v>410</v>
      </c>
      <c r="F7983" s="65">
        <v>250877</v>
      </c>
      <c r="G7983" s="65" t="s">
        <v>22</v>
      </c>
      <c r="H7983" s="67">
        <v>1</v>
      </c>
      <c r="I7983" s="69" t="s">
        <v>1229</v>
      </c>
      <c r="J7983" s="63">
        <f t="shared" si="31"/>
        <v>44906</v>
      </c>
      <c r="K7983" s="64">
        <f>IF(ISBLANK(J7983),,H7983*INDEX(Inputs!G:G,MATCH(F7983,Inputs!E:E,0)))</f>
        <v>349</v>
      </c>
      <c r="L7983" s="65" t="str">
        <f>IF(ISBLANK(J7983),,INDEX(Inputs!D:D,MATCH(F7983,Inputs!E:E,0)))</f>
        <v>595BK Evo Fox Falcon X35 Medium Speed Mouse Pad</v>
      </c>
      <c r="M7983" s="65" t="str">
        <f>IF(ISBLANK(#REF!),,IF(B7983="Online","Online",IF(LEFT(B7983,1)="E","Online","Offline")))</f>
        <v>Offline</v>
      </c>
      <c r="N7983" s="64">
        <f>IF(ISBLANK(M7983),,H7983*INDEX(Inputs!F:F,MATCH(F7983,Inputs!E:E,0)))</f>
        <v>699</v>
      </c>
      <c r="O7983" s="65"/>
    </row>
    <row r="7984" ht="15.75" customHeight="1" spans="1:15">
      <c r="A7984" s="65" t="s">
        <v>353</v>
      </c>
      <c r="B7984" s="66" t="s">
        <v>42</v>
      </c>
      <c r="C7984" s="65" t="s">
        <v>502</v>
      </c>
      <c r="D7984" s="66" t="s">
        <v>370</v>
      </c>
      <c r="E7984" s="66" t="s">
        <v>371</v>
      </c>
      <c r="F7984" s="65">
        <v>260085</v>
      </c>
      <c r="G7984" s="65" t="s">
        <v>32</v>
      </c>
      <c r="H7984" s="67">
        <v>1</v>
      </c>
      <c r="I7984" s="69" t="s">
        <v>1229</v>
      </c>
      <c r="J7984" s="63">
        <f t="shared" si="31"/>
        <v>44906</v>
      </c>
      <c r="K7984" s="64">
        <f>IF(ISBLANK(J7984),,H7984*INDEX(Inputs!G:G,MATCH(F7984,Inputs!E:E,0)))</f>
        <v>1059</v>
      </c>
      <c r="L7984" s="65" t="str">
        <f>IF(ISBLANK(J7984),,INDEX(Inputs!D:D,MATCH(F7984,Inputs!E:E,0)))</f>
        <v>435BK Type-C 4 Port USB 3.0 Hub Pro</v>
      </c>
      <c r="M7984" s="65" t="str">
        <f>IF(ISBLANK(#REF!),,IF(B7984="Online","Online",IF(LEFT(B7984,1)="E","Online","Offline")))</f>
        <v>Offline</v>
      </c>
      <c r="N7984" s="64">
        <f>IF(ISBLANK(M7984),,H7984*INDEX(Inputs!F:F,MATCH(F7984,Inputs!E:E,0)))</f>
        <v>1599</v>
      </c>
      <c r="O7984" s="65"/>
    </row>
    <row r="7985" ht="15.75" customHeight="1" spans="1:15">
      <c r="A7985" s="65" t="s">
        <v>412</v>
      </c>
      <c r="B7985" s="66" t="s">
        <v>1109</v>
      </c>
      <c r="C7985" s="65" t="s">
        <v>1110</v>
      </c>
      <c r="D7985" s="66" t="s">
        <v>370</v>
      </c>
      <c r="E7985" s="66" t="s">
        <v>880</v>
      </c>
      <c r="F7985" s="65">
        <v>256480</v>
      </c>
      <c r="G7985" s="65" t="s">
        <v>25</v>
      </c>
      <c r="H7985" s="67">
        <v>1</v>
      </c>
      <c r="I7985" s="69" t="s">
        <v>1230</v>
      </c>
      <c r="J7985" s="63">
        <f t="shared" si="31"/>
        <v>44907</v>
      </c>
      <c r="K7985" s="64">
        <f>IF(ISBLANK(J7985),,H7985*INDEX(Inputs!G:G,MATCH(F7985,Inputs!E:E,0)))</f>
        <v>3000</v>
      </c>
      <c r="L7985" s="65" t="str">
        <f>IF(ISBLANK(J7985),,INDEX(Inputs!D:D,MATCH(F7985,Inputs!E:E,0)))</f>
        <v>998PP EvoFox Prime Gaming Bundle (422,423,658,597)</v>
      </c>
      <c r="M7985" s="65" t="str">
        <f>IF(ISBLANK(#REF!),,IF(B7985="Online","Online",IF(LEFT(B7985,1)="E","Online","Offline")))</f>
        <v>Offline</v>
      </c>
      <c r="N7985" s="64">
        <f>IF(ISBLANK(M7985),,H7985*INDEX(Inputs!F:F,MATCH(F7985,Inputs!E:E,0)))</f>
        <v>5496</v>
      </c>
      <c r="O7985" s="65"/>
    </row>
    <row r="7986" ht="15.75" customHeight="1" spans="1:15">
      <c r="A7986" s="65" t="s">
        <v>341</v>
      </c>
      <c r="B7986" s="66" t="s">
        <v>54</v>
      </c>
      <c r="C7986" s="65" t="s">
        <v>470</v>
      </c>
      <c r="D7986" s="66" t="s">
        <v>414</v>
      </c>
      <c r="E7986" s="66" t="s">
        <v>415</v>
      </c>
      <c r="F7986" s="65">
        <v>250874</v>
      </c>
      <c r="G7986" s="65" t="s">
        <v>13</v>
      </c>
      <c r="H7986" s="67">
        <v>1</v>
      </c>
      <c r="I7986" s="69" t="s">
        <v>1230</v>
      </c>
      <c r="J7986" s="63">
        <f t="shared" si="31"/>
        <v>44907</v>
      </c>
      <c r="K7986" s="64">
        <f>IF(ISBLANK(J7986),,H7986*INDEX(Inputs!G:G,MATCH(F7986,Inputs!E:E,0)))</f>
        <v>1349</v>
      </c>
      <c r="L7986" s="65" t="str">
        <f>IF(ISBLANK(J7986),,INDEX(Inputs!D:D,MATCH(F7986,Inputs!E:E,0)))</f>
        <v>432BK EvoFox X-Team Gaming Keyboard &amp; Mouse (USB)</v>
      </c>
      <c r="M7986" s="65" t="str">
        <f>IF(ISBLANK(#REF!),,IF(B7986="Online","Online",IF(LEFT(B7986,1)="E","Online","Offline")))</f>
        <v>Offline</v>
      </c>
      <c r="N7986" s="64">
        <f>IF(ISBLANK(M7986),,H7986*INDEX(Inputs!F:F,MATCH(F7986,Inputs!E:E,0)))</f>
        <v>1899</v>
      </c>
      <c r="O7986" s="65"/>
    </row>
    <row r="7987" ht="15.75" customHeight="1" spans="1:15">
      <c r="A7987" s="65" t="s">
        <v>341</v>
      </c>
      <c r="B7987" s="66" t="s">
        <v>83</v>
      </c>
      <c r="C7987" s="65" t="s">
        <v>394</v>
      </c>
      <c r="D7987" s="66" t="s">
        <v>414</v>
      </c>
      <c r="E7987" s="66" t="s">
        <v>415</v>
      </c>
      <c r="F7987" s="65">
        <v>250874</v>
      </c>
      <c r="G7987" s="65" t="s">
        <v>13</v>
      </c>
      <c r="H7987" s="67">
        <v>1</v>
      </c>
      <c r="I7987" s="69" t="s">
        <v>1230</v>
      </c>
      <c r="J7987" s="63">
        <f t="shared" si="31"/>
        <v>44907</v>
      </c>
      <c r="K7987" s="64">
        <f>IF(ISBLANK(J7987),,H7987*INDEX(Inputs!G:G,MATCH(F7987,Inputs!E:E,0)))</f>
        <v>1349</v>
      </c>
      <c r="L7987" s="65" t="str">
        <f>IF(ISBLANK(J7987),,INDEX(Inputs!D:D,MATCH(F7987,Inputs!E:E,0)))</f>
        <v>432BK EvoFox X-Team Gaming Keyboard &amp; Mouse (USB)</v>
      </c>
      <c r="M7987" s="65" t="str">
        <f>IF(ISBLANK(#REF!),,IF(B7987="Online","Online",IF(LEFT(B7987,1)="E","Online","Offline")))</f>
        <v>Offline</v>
      </c>
      <c r="N7987" s="64">
        <f>IF(ISBLANK(M7987),,H7987*INDEX(Inputs!F:F,MATCH(F7987,Inputs!E:E,0)))</f>
        <v>1899</v>
      </c>
      <c r="O7987" s="65"/>
    </row>
    <row r="7988" ht="15.75" customHeight="1" spans="1:15">
      <c r="A7988" s="65" t="s">
        <v>416</v>
      </c>
      <c r="B7988" s="66" t="s">
        <v>669</v>
      </c>
      <c r="C7988" s="65" t="s">
        <v>670</v>
      </c>
      <c r="D7988" s="66" t="s">
        <v>414</v>
      </c>
      <c r="E7988" s="66" t="s">
        <v>415</v>
      </c>
      <c r="F7988" s="65">
        <v>250874</v>
      </c>
      <c r="G7988" s="65" t="s">
        <v>13</v>
      </c>
      <c r="H7988" s="67">
        <v>1</v>
      </c>
      <c r="I7988" s="69" t="s">
        <v>1230</v>
      </c>
      <c r="J7988" s="63">
        <f t="shared" si="31"/>
        <v>44907</v>
      </c>
      <c r="K7988" s="64">
        <f>IF(ISBLANK(J7988),,H7988*INDEX(Inputs!G:G,MATCH(F7988,Inputs!E:E,0)))</f>
        <v>1349</v>
      </c>
      <c r="L7988" s="65" t="str">
        <f>IF(ISBLANK(J7988),,INDEX(Inputs!D:D,MATCH(F7988,Inputs!E:E,0)))</f>
        <v>432BK EvoFox X-Team Gaming Keyboard &amp; Mouse (USB)</v>
      </c>
      <c r="M7988" s="65" t="str">
        <f>IF(ISBLANK(#REF!),,IF(B7988="Online","Online",IF(LEFT(B7988,1)="E","Online","Offline")))</f>
        <v>Offline</v>
      </c>
      <c r="N7988" s="64">
        <f>IF(ISBLANK(M7988),,H7988*INDEX(Inputs!F:F,MATCH(F7988,Inputs!E:E,0)))</f>
        <v>1899</v>
      </c>
      <c r="O7988" s="65"/>
    </row>
    <row r="7989" ht="15.75" customHeight="1" spans="1:15">
      <c r="A7989" s="65" t="s">
        <v>447</v>
      </c>
      <c r="B7989" s="66" t="s">
        <v>100</v>
      </c>
      <c r="C7989" s="65" t="s">
        <v>497</v>
      </c>
      <c r="D7989" s="66" t="s">
        <v>414</v>
      </c>
      <c r="E7989" s="66" t="s">
        <v>415</v>
      </c>
      <c r="F7989" s="65">
        <v>250873</v>
      </c>
      <c r="G7989" s="65" t="s">
        <v>12</v>
      </c>
      <c r="H7989" s="67">
        <v>1</v>
      </c>
      <c r="I7989" s="69" t="s">
        <v>1230</v>
      </c>
      <c r="J7989" s="63">
        <f t="shared" si="31"/>
        <v>44907</v>
      </c>
      <c r="K7989" s="64">
        <f>IF(ISBLANK(J7989),,H7989*INDEX(Inputs!G:G,MATCH(F7989,Inputs!E:E,0)))</f>
        <v>999</v>
      </c>
      <c r="L7989" s="65" t="str">
        <f>IF(ISBLANK(J7989),,INDEX(Inputs!D:D,MATCH(F7989,Inputs!E:E,0)))</f>
        <v>422BK Evo Fox Fireblade Gaming Keyboard USB</v>
      </c>
      <c r="M7989" s="65" t="str">
        <f>IF(ISBLANK(#REF!),,IF(B7989="Online","Online",IF(LEFT(B7989,1)="E","Online","Offline")))</f>
        <v>Offline</v>
      </c>
      <c r="N7989" s="64">
        <f>IF(ISBLANK(M7989),,H7989*INDEX(Inputs!F:F,MATCH(F7989,Inputs!E:E,0)))</f>
        <v>1299</v>
      </c>
      <c r="O7989" s="65"/>
    </row>
    <row r="7990" ht="15.75" customHeight="1" spans="1:15">
      <c r="A7990" s="65" t="s">
        <v>447</v>
      </c>
      <c r="B7990" s="66" t="s">
        <v>100</v>
      </c>
      <c r="C7990" s="65" t="s">
        <v>497</v>
      </c>
      <c r="D7990" s="66" t="s">
        <v>414</v>
      </c>
      <c r="E7990" s="66" t="s">
        <v>415</v>
      </c>
      <c r="F7990" s="65">
        <v>250875</v>
      </c>
      <c r="G7990" s="65" t="s">
        <v>103</v>
      </c>
      <c r="H7990" s="67">
        <v>1</v>
      </c>
      <c r="I7990" s="69" t="s">
        <v>1230</v>
      </c>
      <c r="J7990" s="63">
        <f t="shared" si="31"/>
        <v>44907</v>
      </c>
      <c r="K7990" s="64">
        <f>IF(ISBLANK(J7990),,H7990*INDEX(Inputs!G:G,MATCH(F7990,Inputs!E:E,0)))</f>
        <v>1099</v>
      </c>
      <c r="L7990" s="65" t="str">
        <f>IF(ISBLANK(J7990),,INDEX(Inputs!D:D,MATCH(F7990,Inputs!E:E,0)))</f>
        <v>433BK EvoFox WarHammer Gaming Keyboard (USB)</v>
      </c>
      <c r="M7990" s="65" t="str">
        <f>IF(ISBLANK(#REF!),,IF(B7990="Online","Online",IF(LEFT(B7990,1)="E","Online","Offline")))</f>
        <v>Offline</v>
      </c>
      <c r="N7990" s="64">
        <f>IF(ISBLANK(M7990),,H7990*INDEX(Inputs!F:F,MATCH(F7990,Inputs!E:E,0)))</f>
        <v>1499</v>
      </c>
      <c r="O7990" s="65"/>
    </row>
    <row r="7991" ht="15.75" customHeight="1" spans="1:15">
      <c r="A7991" s="65" t="s">
        <v>458</v>
      </c>
      <c r="B7991" s="66" t="s">
        <v>117</v>
      </c>
      <c r="C7991" s="65" t="s">
        <v>689</v>
      </c>
      <c r="D7991" s="66" t="s">
        <v>414</v>
      </c>
      <c r="E7991" s="66" t="s">
        <v>415</v>
      </c>
      <c r="F7991" s="65">
        <v>260089</v>
      </c>
      <c r="G7991" s="65" t="s">
        <v>18</v>
      </c>
      <c r="H7991" s="67">
        <v>1</v>
      </c>
      <c r="I7991" s="69" t="s">
        <v>1230</v>
      </c>
      <c r="J7991" s="63">
        <f t="shared" si="31"/>
        <v>44907</v>
      </c>
      <c r="K7991" s="64">
        <f>IF(ISBLANK(J7991),,H7991*INDEX(Inputs!G:G,MATCH(F7991,Inputs!E:E,0)))</f>
        <v>529</v>
      </c>
      <c r="L7991" s="65" t="str">
        <f>IF(ISBLANK(J7991),,INDEX(Inputs!D:D,MATCH(F7991,Inputs!E:E,0)))</f>
        <v>398PP Xcite Neo Keyboard USB</v>
      </c>
      <c r="M7991" s="65" t="str">
        <f>IF(ISBLANK(#REF!),,IF(B7991="Online","Online",IF(LEFT(B7991,1)="E","Online","Offline")))</f>
        <v>Offline</v>
      </c>
      <c r="N7991" s="64">
        <f>IF(ISBLANK(M7991),,H7991*INDEX(Inputs!F:F,MATCH(F7991,Inputs!E:E,0)))</f>
        <v>549</v>
      </c>
      <c r="O7991" s="65"/>
    </row>
    <row r="7992" ht="15.75" customHeight="1" spans="1:15">
      <c r="A7992" s="65" t="s">
        <v>517</v>
      </c>
      <c r="B7992" s="66" t="s">
        <v>518</v>
      </c>
      <c r="C7992" s="65" t="s">
        <v>519</v>
      </c>
      <c r="D7992" s="66" t="s">
        <v>414</v>
      </c>
      <c r="E7992" s="66" t="s">
        <v>415</v>
      </c>
      <c r="F7992" s="65">
        <v>204737</v>
      </c>
      <c r="G7992" s="65" t="s">
        <v>20</v>
      </c>
      <c r="H7992" s="67">
        <v>1</v>
      </c>
      <c r="I7992" s="69" t="s">
        <v>1230</v>
      </c>
      <c r="J7992" s="63">
        <f t="shared" si="31"/>
        <v>44907</v>
      </c>
      <c r="K7992" s="64">
        <f>IF(ISBLANK(J7992),,H7992*INDEX(Inputs!G:G,MATCH(F7992,Inputs!E:E,0)))</f>
        <v>729</v>
      </c>
      <c r="L7992" s="65" t="str">
        <f>IF(ISBLANK(J7992),,INDEX(Inputs!D:D,MATCH(F7992,Inputs!E:E,0)))</f>
        <v>850PP Xcite Pro Keyboard &amp; Mouse USB</v>
      </c>
      <c r="M7992" s="65" t="str">
        <f>IF(ISBLANK(#REF!),,IF(B7992="Online","Online",IF(LEFT(B7992,1)="E","Online","Offline")))</f>
        <v>Offline</v>
      </c>
      <c r="N7992" s="64">
        <f>IF(ISBLANK(M7992),,H7992*INDEX(Inputs!F:F,MATCH(F7992,Inputs!E:E,0)))</f>
        <v>799</v>
      </c>
      <c r="O7992" s="65"/>
    </row>
    <row r="7993" ht="15.75" customHeight="1" spans="1:15">
      <c r="A7993" s="65" t="s">
        <v>454</v>
      </c>
      <c r="B7993" s="66" t="s">
        <v>164</v>
      </c>
      <c r="C7993" s="65" t="s">
        <v>466</v>
      </c>
      <c r="D7993" s="66" t="s">
        <v>370</v>
      </c>
      <c r="E7993" s="66" t="s">
        <v>410</v>
      </c>
      <c r="F7993" s="65">
        <v>250879</v>
      </c>
      <c r="G7993" s="65" t="s">
        <v>30</v>
      </c>
      <c r="H7993" s="67">
        <v>1</v>
      </c>
      <c r="I7993" s="69" t="s">
        <v>1230</v>
      </c>
      <c r="J7993" s="63">
        <f t="shared" si="31"/>
        <v>44907</v>
      </c>
      <c r="K7993" s="64">
        <f>IF(ISBLANK(J7993),,H7993*INDEX(Inputs!G:G,MATCH(F7993,Inputs!E:E,0)))</f>
        <v>699</v>
      </c>
      <c r="L7993" s="65" t="str">
        <f>IF(ISBLANK(J7993),,INDEX(Inputs!D:D,MATCH(F7993,Inputs!E:E,0)))</f>
        <v>597BK Evo Fox Falcon X85 Extra Large Speed Mouse Pad</v>
      </c>
      <c r="M7993" s="65" t="str">
        <f>IF(ISBLANK(#REF!),,IF(B7993="Online","Online",IF(LEFT(B7993,1)="E","Online","Offline")))</f>
        <v>Offline</v>
      </c>
      <c r="N7993" s="64">
        <f>IF(ISBLANK(M7993),,H7993*INDEX(Inputs!F:F,MATCH(F7993,Inputs!E:E,0)))</f>
        <v>1199</v>
      </c>
      <c r="O7993" s="65"/>
    </row>
    <row r="7994" ht="15.75" customHeight="1" spans="1:15">
      <c r="A7994" s="65" t="s">
        <v>362</v>
      </c>
      <c r="B7994" s="66" t="s">
        <v>23</v>
      </c>
      <c r="C7994" s="65" t="s">
        <v>363</v>
      </c>
      <c r="D7994" s="66" t="s">
        <v>414</v>
      </c>
      <c r="E7994" s="66" t="s">
        <v>415</v>
      </c>
      <c r="F7994" s="65">
        <v>260090</v>
      </c>
      <c r="G7994" s="65" t="s">
        <v>17</v>
      </c>
      <c r="H7994" s="67">
        <v>2</v>
      </c>
      <c r="I7994" s="69" t="s">
        <v>1230</v>
      </c>
      <c r="J7994" s="63">
        <f t="shared" si="31"/>
        <v>44907</v>
      </c>
      <c r="K7994" s="64">
        <f>IF(ISBLANK(J7994),,H7994*INDEX(Inputs!G:G,MATCH(F7994,Inputs!E:E,0)))</f>
        <v>1458</v>
      </c>
      <c r="L7994" s="65" t="str">
        <f>IF(ISBLANK(J7994),,INDEX(Inputs!D:D,MATCH(F7994,Inputs!E:E,0)))</f>
        <v>400PP Xcite Neo Keyboard &amp; Mouse USB</v>
      </c>
      <c r="M7994" s="65" t="str">
        <f>IF(ISBLANK(#REF!),,IF(B7994="Online","Online",IF(LEFT(B7994,1)="E","Online","Offline")))</f>
        <v>Offline</v>
      </c>
      <c r="N7994" s="64">
        <f>IF(ISBLANK(M7994),,H7994*INDEX(Inputs!F:F,MATCH(F7994,Inputs!E:E,0)))</f>
        <v>1798</v>
      </c>
      <c r="O7994" s="65"/>
    </row>
    <row r="7995" ht="15.75" customHeight="1" spans="1:15">
      <c r="A7995" s="65" t="s">
        <v>407</v>
      </c>
      <c r="B7995" s="66" t="s">
        <v>29</v>
      </c>
      <c r="C7995" s="65" t="s">
        <v>613</v>
      </c>
      <c r="D7995" s="66" t="s">
        <v>414</v>
      </c>
      <c r="E7995" s="66" t="s">
        <v>415</v>
      </c>
      <c r="F7995" s="65">
        <v>250424</v>
      </c>
      <c r="G7995" s="65" t="s">
        <v>15</v>
      </c>
      <c r="H7995" s="67">
        <v>1</v>
      </c>
      <c r="I7995" s="69" t="s">
        <v>1230</v>
      </c>
      <c r="J7995" s="63">
        <f t="shared" si="31"/>
        <v>44907</v>
      </c>
      <c r="K7995" s="64">
        <f>IF(ISBLANK(J7995),,H7995*INDEX(Inputs!G:G,MATCH(F7995,Inputs!E:E,0)))</f>
        <v>999</v>
      </c>
      <c r="L7995" s="65" t="str">
        <f>IF(ISBLANK(J7995),,INDEX(Inputs!D:D,MATCH(F7995,Inputs!E:E,0)))</f>
        <v>419V2 PRIMUS Wireless Desktop V2</v>
      </c>
      <c r="M7995" s="65" t="str">
        <f>IF(ISBLANK(#REF!),,IF(B7995="Online","Online",IF(LEFT(B7995,1)="E","Online","Offline")))</f>
        <v>Offline</v>
      </c>
      <c r="N7995" s="64">
        <f>IF(ISBLANK(M7995),,H7995*INDEX(Inputs!F:F,MATCH(F7995,Inputs!E:E,0)))</f>
        <v>1199</v>
      </c>
      <c r="O7995" s="65"/>
    </row>
    <row r="7996" ht="15.75" customHeight="1" spans="1:15">
      <c r="A7996" s="65" t="s">
        <v>407</v>
      </c>
      <c r="B7996" s="66" t="s">
        <v>52</v>
      </c>
      <c r="C7996" s="65" t="s">
        <v>540</v>
      </c>
      <c r="D7996" s="66" t="s">
        <v>370</v>
      </c>
      <c r="E7996" s="66" t="s">
        <v>410</v>
      </c>
      <c r="F7996" s="65">
        <v>250877</v>
      </c>
      <c r="G7996" s="65" t="s">
        <v>22</v>
      </c>
      <c r="H7996" s="67">
        <v>1</v>
      </c>
      <c r="I7996" s="69" t="s">
        <v>1230</v>
      </c>
      <c r="J7996" s="63">
        <f t="shared" si="31"/>
        <v>44907</v>
      </c>
      <c r="K7996" s="64">
        <f>IF(ISBLANK(J7996),,H7996*INDEX(Inputs!G:G,MATCH(F7996,Inputs!E:E,0)))</f>
        <v>349</v>
      </c>
      <c r="L7996" s="65" t="str">
        <f>IF(ISBLANK(J7996),,INDEX(Inputs!D:D,MATCH(F7996,Inputs!E:E,0)))</f>
        <v>595BK Evo Fox Falcon X35 Medium Speed Mouse Pad</v>
      </c>
      <c r="M7996" s="65" t="str">
        <f>IF(ISBLANK(#REF!),,IF(B7996="Online","Online",IF(LEFT(B7996,1)="E","Online","Offline")))</f>
        <v>Offline</v>
      </c>
      <c r="N7996" s="64">
        <f>IF(ISBLANK(M7996),,H7996*INDEX(Inputs!F:F,MATCH(F7996,Inputs!E:E,0)))</f>
        <v>699</v>
      </c>
      <c r="O7996" s="65"/>
    </row>
    <row r="7997" ht="15.75" customHeight="1" spans="1:15">
      <c r="A7997" s="65" t="s">
        <v>491</v>
      </c>
      <c r="B7997" s="66" t="s">
        <v>564</v>
      </c>
      <c r="C7997" s="65" t="s">
        <v>565</v>
      </c>
      <c r="D7997" s="66" t="s">
        <v>370</v>
      </c>
      <c r="E7997" s="66" t="s">
        <v>410</v>
      </c>
      <c r="F7997" s="65">
        <v>250876</v>
      </c>
      <c r="G7997" s="65" t="s">
        <v>26</v>
      </c>
      <c r="H7997" s="67">
        <v>1</v>
      </c>
      <c r="I7997" s="69" t="s">
        <v>1230</v>
      </c>
      <c r="J7997" s="63">
        <f t="shared" si="31"/>
        <v>44907</v>
      </c>
      <c r="K7997" s="64">
        <f>IF(ISBLANK(J7997),,H7997*INDEX(Inputs!G:G,MATCH(F7997,Inputs!E:E,0)))</f>
        <v>1399</v>
      </c>
      <c r="L7997" s="65" t="str">
        <f>IF(ISBLANK(J7997),,INDEX(Inputs!D:D,MATCH(F7997,Inputs!E:E,0)))</f>
        <v>649BK EvoFox Typhoon Laptop Cooling Pad</v>
      </c>
      <c r="M7997" s="65" t="str">
        <f>IF(ISBLANK(#REF!),,IF(B7997="Online","Online",IF(LEFT(B7997,1)="E","Online","Offline")))</f>
        <v>Offline</v>
      </c>
      <c r="N7997" s="64">
        <f>IF(ISBLANK(M7997),,H7997*INDEX(Inputs!F:F,MATCH(F7997,Inputs!E:E,0)))</f>
        <v>1999</v>
      </c>
      <c r="O7997" s="65"/>
    </row>
    <row r="7998" ht="15.75" customHeight="1" spans="1:15">
      <c r="A7998" s="65" t="s">
        <v>721</v>
      </c>
      <c r="B7998" s="66" t="s">
        <v>135</v>
      </c>
      <c r="C7998" s="65" t="s">
        <v>722</v>
      </c>
      <c r="D7998" s="66" t="s">
        <v>370</v>
      </c>
      <c r="E7998" s="66" t="s">
        <v>371</v>
      </c>
      <c r="F7998" s="65">
        <v>250417</v>
      </c>
      <c r="G7998" s="65" t="s">
        <v>39</v>
      </c>
      <c r="H7998" s="67">
        <v>1</v>
      </c>
      <c r="I7998" s="69" t="s">
        <v>1230</v>
      </c>
      <c r="J7998" s="63">
        <f t="shared" si="31"/>
        <v>44907</v>
      </c>
      <c r="K7998" s="64">
        <f>IF(ISBLANK(J7998),,H7998*INDEX(Inputs!G:G,MATCH(F7998,Inputs!E:E,0)))</f>
        <v>929</v>
      </c>
      <c r="L7998" s="65" t="str">
        <f>IF(ISBLANK(J7998),,INDEX(Inputs!D:D,MATCH(F7998,Inputs!E:E,0)))</f>
        <v>416PP Super Speed Hub 4 Port USB 3.0</v>
      </c>
      <c r="M7998" s="65" t="str">
        <f>IF(ISBLANK(#REF!),,IF(B7998="Online","Online",IF(LEFT(B7998,1)="E","Online","Offline")))</f>
        <v>Offline</v>
      </c>
      <c r="N7998" s="64">
        <f>IF(ISBLANK(M7998),,H7998*INDEX(Inputs!F:F,MATCH(F7998,Inputs!E:E,0)))</f>
        <v>1499</v>
      </c>
      <c r="O7998" s="65"/>
    </row>
    <row r="7999" ht="15.75" customHeight="1" spans="1:15">
      <c r="A7999" s="65" t="s">
        <v>756</v>
      </c>
      <c r="B7999" s="66" t="s">
        <v>201</v>
      </c>
      <c r="C7999" s="65" t="s">
        <v>757</v>
      </c>
      <c r="D7999" s="66" t="s">
        <v>414</v>
      </c>
      <c r="E7999" s="66" t="s">
        <v>415</v>
      </c>
      <c r="F7999" s="65">
        <v>250874</v>
      </c>
      <c r="G7999" s="65" t="s">
        <v>13</v>
      </c>
      <c r="H7999" s="67">
        <v>1</v>
      </c>
      <c r="I7999" s="69" t="s">
        <v>1230</v>
      </c>
      <c r="J7999" s="63">
        <f t="shared" si="31"/>
        <v>44907</v>
      </c>
      <c r="K7999" s="64">
        <f>IF(ISBLANK(J7999),,H7999*INDEX(Inputs!G:G,MATCH(F7999,Inputs!E:E,0)))</f>
        <v>1349</v>
      </c>
      <c r="L7999" s="65" t="str">
        <f>IF(ISBLANK(J7999),,INDEX(Inputs!D:D,MATCH(F7999,Inputs!E:E,0)))</f>
        <v>432BK EvoFox X-Team Gaming Keyboard &amp; Mouse (USB)</v>
      </c>
      <c r="M7999" s="65" t="str">
        <f>IF(ISBLANK(#REF!),,IF(B7999="Online","Online",IF(LEFT(B7999,1)="E","Online","Offline")))</f>
        <v>Offline</v>
      </c>
      <c r="N7999" s="64">
        <f>IF(ISBLANK(M7999),,H7999*INDEX(Inputs!F:F,MATCH(F7999,Inputs!E:E,0)))</f>
        <v>1899</v>
      </c>
      <c r="O7999" s="65"/>
    </row>
    <row r="8000" ht="15.75" customHeight="1" spans="1:15">
      <c r="A8000" s="65" t="s">
        <v>1127</v>
      </c>
      <c r="B8000" s="66" t="s">
        <v>1128</v>
      </c>
      <c r="C8000" s="65" t="s">
        <v>1129</v>
      </c>
      <c r="D8000" s="66" t="s">
        <v>370</v>
      </c>
      <c r="E8000" s="66" t="s">
        <v>410</v>
      </c>
      <c r="F8000" s="65">
        <v>250876</v>
      </c>
      <c r="G8000" s="65" t="s">
        <v>26</v>
      </c>
      <c r="H8000" s="67">
        <v>1</v>
      </c>
      <c r="I8000" s="69" t="s">
        <v>1230</v>
      </c>
      <c r="J8000" s="63">
        <f t="shared" si="31"/>
        <v>44907</v>
      </c>
      <c r="K8000" s="64">
        <f>IF(ISBLANK(J8000),,H8000*INDEX(Inputs!G:G,MATCH(F8000,Inputs!E:E,0)))</f>
        <v>1399</v>
      </c>
      <c r="L8000" s="65" t="str">
        <f>IF(ISBLANK(J8000),,INDEX(Inputs!D:D,MATCH(F8000,Inputs!E:E,0)))</f>
        <v>649BK EvoFox Typhoon Laptop Cooling Pad</v>
      </c>
      <c r="M8000" s="65" t="str">
        <f>IF(ISBLANK(#REF!),,IF(B8000="Online","Online",IF(LEFT(B8000,1)="E","Online","Offline")))</f>
        <v>Offline</v>
      </c>
      <c r="N8000" s="64">
        <f>IF(ISBLANK(M8000),,H8000*INDEX(Inputs!F:F,MATCH(F8000,Inputs!E:E,0)))</f>
        <v>1999</v>
      </c>
      <c r="O8000" s="65"/>
    </row>
    <row r="8001" ht="15.75" customHeight="1" spans="1:15">
      <c r="A8001" s="65" t="s">
        <v>376</v>
      </c>
      <c r="B8001" s="66" t="s">
        <v>377</v>
      </c>
      <c r="C8001" s="65" t="s">
        <v>378</v>
      </c>
      <c r="D8001" s="66" t="s">
        <v>464</v>
      </c>
      <c r="E8001" s="66" t="s">
        <v>465</v>
      </c>
      <c r="F8001" s="65">
        <v>250421</v>
      </c>
      <c r="G8001" s="65" t="s">
        <v>14</v>
      </c>
      <c r="H8001" s="67">
        <v>1</v>
      </c>
      <c r="I8001" s="69" t="s">
        <v>1230</v>
      </c>
      <c r="J8001" s="63">
        <f t="shared" si="31"/>
        <v>44907</v>
      </c>
      <c r="K8001" s="64">
        <f>IF(ISBLANK(J8001),,H8001*INDEX(Inputs!G:G,MATCH(F8001,Inputs!E:E,0)))</f>
        <v>779</v>
      </c>
      <c r="L8001" s="65" t="str">
        <f>IF(ISBLANK(J8001),,INDEX(Inputs!D:D,MATCH(F8001,Inputs!E:E,0)))</f>
        <v>146BK NeoCase Sleeve MP 450 14</v>
      </c>
      <c r="M8001" s="65" t="str">
        <f>IF(ISBLANK(#REF!),,IF(B8001="Online","Online",IF(LEFT(B8001,1)="E","Online","Offline")))</f>
        <v>Online</v>
      </c>
      <c r="N8001" s="64">
        <f>IF(ISBLANK(M8001),,H8001*INDEX(Inputs!F:F,MATCH(F8001,Inputs!E:E,0)))</f>
        <v>1249</v>
      </c>
      <c r="O8001" s="65"/>
    </row>
    <row r="8002" ht="15.75" customHeight="1" spans="1:15">
      <c r="A8002" s="65" t="s">
        <v>376</v>
      </c>
      <c r="B8002" s="66" t="s">
        <v>377</v>
      </c>
      <c r="C8002" s="65" t="s">
        <v>378</v>
      </c>
      <c r="D8002" s="66" t="s">
        <v>370</v>
      </c>
      <c r="E8002" s="66" t="s">
        <v>410</v>
      </c>
      <c r="F8002" s="65">
        <v>260082</v>
      </c>
      <c r="G8002" s="65" t="s">
        <v>308</v>
      </c>
      <c r="H8002" s="67">
        <v>1</v>
      </c>
      <c r="I8002" s="69" t="s">
        <v>1230</v>
      </c>
      <c r="J8002" s="63">
        <f t="shared" si="31"/>
        <v>44907</v>
      </c>
      <c r="K8002" s="64">
        <f>IF(ISBLANK(J8002),,H8002*INDEX(Inputs!G:G,MATCH(F8002,Inputs!E:E,0)))</f>
        <v>1999</v>
      </c>
      <c r="L8002" s="65" t="str">
        <f>IF(ISBLANK(J8002),,INDEX(Inputs!D:D,MATCH(F8002,Inputs!E:E,0)))</f>
        <v>651GR Ergo Luxe Alloy Laptop Stand</v>
      </c>
      <c r="M8002" s="65" t="str">
        <f>IF(ISBLANK(#REF!),,IF(B8002="Online","Online",IF(LEFT(B8002,1)="E","Online","Offline")))</f>
        <v>Online</v>
      </c>
      <c r="N8002" s="64">
        <f>IF(ISBLANK(M8002),,H8002*INDEX(Inputs!F:F,MATCH(F8002,Inputs!E:E,0)))</f>
        <v>2799</v>
      </c>
      <c r="O8002" s="65"/>
    </row>
    <row r="8003" ht="15.75" customHeight="1" spans="1:15">
      <c r="A8003" s="65" t="s">
        <v>1105</v>
      </c>
      <c r="B8003" s="66" t="s">
        <v>224</v>
      </c>
      <c r="C8003" s="65" t="s">
        <v>1072</v>
      </c>
      <c r="D8003" s="66" t="s">
        <v>370</v>
      </c>
      <c r="E8003" s="66" t="s">
        <v>410</v>
      </c>
      <c r="F8003" s="65">
        <v>250876</v>
      </c>
      <c r="G8003" s="65" t="s">
        <v>26</v>
      </c>
      <c r="H8003" s="67">
        <v>1</v>
      </c>
      <c r="I8003" s="69" t="s">
        <v>1230</v>
      </c>
      <c r="J8003" s="63">
        <f t="shared" si="31"/>
        <v>44907</v>
      </c>
      <c r="K8003" s="64">
        <f>IF(ISBLANK(J8003),,H8003*INDEX(Inputs!G:G,MATCH(F8003,Inputs!E:E,0)))</f>
        <v>1399</v>
      </c>
      <c r="L8003" s="65" t="str">
        <f>IF(ISBLANK(J8003),,INDEX(Inputs!D:D,MATCH(F8003,Inputs!E:E,0)))</f>
        <v>649BK EvoFox Typhoon Laptop Cooling Pad</v>
      </c>
      <c r="M8003" s="65" t="str">
        <f>IF(ISBLANK(#REF!),,IF(B8003="Online","Online",IF(LEFT(B8003,1)="E","Online","Offline")))</f>
        <v>Offline</v>
      </c>
      <c r="N8003" s="64">
        <f>IF(ISBLANK(M8003),,H8003*INDEX(Inputs!F:F,MATCH(F8003,Inputs!E:E,0)))</f>
        <v>1999</v>
      </c>
      <c r="O8003" s="65"/>
    </row>
    <row r="8004" ht="15.75" customHeight="1" spans="1:15">
      <c r="A8004" s="65" t="s">
        <v>621</v>
      </c>
      <c r="B8004" s="66" t="s">
        <v>128</v>
      </c>
      <c r="C8004" s="65" t="s">
        <v>622</v>
      </c>
      <c r="D8004" s="66" t="s">
        <v>414</v>
      </c>
      <c r="E8004" s="66" t="s">
        <v>415</v>
      </c>
      <c r="F8004" s="65">
        <v>250874</v>
      </c>
      <c r="G8004" s="65" t="s">
        <v>13</v>
      </c>
      <c r="H8004" s="67">
        <v>-1</v>
      </c>
      <c r="I8004" s="69" t="s">
        <v>1230</v>
      </c>
      <c r="J8004" s="63">
        <f t="shared" si="31"/>
        <v>44907</v>
      </c>
      <c r="K8004" s="64">
        <f>IF(ISBLANK(J8004),,H8004*INDEX(Inputs!G:G,MATCH(F8004,Inputs!E:E,0)))</f>
        <v>-1349</v>
      </c>
      <c r="L8004" s="65" t="str">
        <f>IF(ISBLANK(J8004),,INDEX(Inputs!D:D,MATCH(F8004,Inputs!E:E,0)))</f>
        <v>432BK EvoFox X-Team Gaming Keyboard &amp; Mouse (USB)</v>
      </c>
      <c r="M8004" s="65" t="str">
        <f>IF(ISBLANK(#REF!),,IF(B8004="Online","Online",IF(LEFT(B8004,1)="E","Online","Offline")))</f>
        <v>Offline</v>
      </c>
      <c r="N8004" s="64">
        <f>IF(ISBLANK(M8004),,H8004*INDEX(Inputs!F:F,MATCH(F8004,Inputs!E:E,0)))</f>
        <v>-1899</v>
      </c>
      <c r="O8004" s="65"/>
    </row>
    <row r="8005" ht="15.75" customHeight="1" spans="1:15">
      <c r="A8005" s="65" t="s">
        <v>338</v>
      </c>
      <c r="B8005" s="66" t="s">
        <v>51</v>
      </c>
      <c r="C8005" s="65" t="s">
        <v>597</v>
      </c>
      <c r="D8005" s="66" t="s">
        <v>370</v>
      </c>
      <c r="E8005" s="66" t="s">
        <v>371</v>
      </c>
      <c r="F8005" s="65">
        <v>250417</v>
      </c>
      <c r="G8005" s="65" t="s">
        <v>39</v>
      </c>
      <c r="H8005" s="67">
        <v>1</v>
      </c>
      <c r="I8005" s="69" t="s">
        <v>1230</v>
      </c>
      <c r="J8005" s="63">
        <f t="shared" si="31"/>
        <v>44907</v>
      </c>
      <c r="K8005" s="64">
        <f>IF(ISBLANK(J8005),,H8005*INDEX(Inputs!G:G,MATCH(F8005,Inputs!E:E,0)))</f>
        <v>929</v>
      </c>
      <c r="L8005" s="65" t="str">
        <f>IF(ISBLANK(J8005),,INDEX(Inputs!D:D,MATCH(F8005,Inputs!E:E,0)))</f>
        <v>416PP Super Speed Hub 4 Port USB 3.0</v>
      </c>
      <c r="M8005" s="65" t="str">
        <f>IF(ISBLANK(#REF!),,IF(B8005="Online","Online",IF(LEFT(B8005,1)="E","Online","Offline")))</f>
        <v>Offline</v>
      </c>
      <c r="N8005" s="64">
        <f>IF(ISBLANK(M8005),,H8005*INDEX(Inputs!F:F,MATCH(F8005,Inputs!E:E,0)))</f>
        <v>1499</v>
      </c>
      <c r="O8005" s="65"/>
    </row>
    <row r="8006" ht="15.75" customHeight="1" spans="1:15">
      <c r="A8006" s="65" t="s">
        <v>338</v>
      </c>
      <c r="B8006" s="66" t="s">
        <v>666</v>
      </c>
      <c r="C8006" s="65" t="s">
        <v>667</v>
      </c>
      <c r="D8006" s="66" t="s">
        <v>414</v>
      </c>
      <c r="E8006" s="66" t="s">
        <v>415</v>
      </c>
      <c r="F8006" s="65">
        <v>250874</v>
      </c>
      <c r="G8006" s="65" t="s">
        <v>13</v>
      </c>
      <c r="H8006" s="67">
        <v>1</v>
      </c>
      <c r="I8006" s="69" t="s">
        <v>1230</v>
      </c>
      <c r="J8006" s="63">
        <f t="shared" si="31"/>
        <v>44907</v>
      </c>
      <c r="K8006" s="64">
        <f>IF(ISBLANK(J8006),,H8006*INDEX(Inputs!G:G,MATCH(F8006,Inputs!E:E,0)))</f>
        <v>1349</v>
      </c>
      <c r="L8006" s="65" t="str">
        <f>IF(ISBLANK(J8006),,INDEX(Inputs!D:D,MATCH(F8006,Inputs!E:E,0)))</f>
        <v>432BK EvoFox X-Team Gaming Keyboard &amp; Mouse (USB)</v>
      </c>
      <c r="M8006" s="65" t="str">
        <f>IF(ISBLANK(#REF!),,IF(B8006="Online","Online",IF(LEFT(B8006,1)="E","Online","Offline")))</f>
        <v>Offline</v>
      </c>
      <c r="N8006" s="64">
        <f>IF(ISBLANK(M8006),,H8006*INDEX(Inputs!F:F,MATCH(F8006,Inputs!E:E,0)))</f>
        <v>1899</v>
      </c>
      <c r="O8006" s="65"/>
    </row>
    <row r="8007" ht="15.75" customHeight="1" spans="1:15">
      <c r="A8007" s="65" t="s">
        <v>338</v>
      </c>
      <c r="B8007" s="66" t="s">
        <v>254</v>
      </c>
      <c r="C8007" s="65" t="s">
        <v>910</v>
      </c>
      <c r="D8007" s="66" t="s">
        <v>414</v>
      </c>
      <c r="E8007" s="66" t="s">
        <v>415</v>
      </c>
      <c r="F8007" s="65">
        <v>250874</v>
      </c>
      <c r="G8007" s="65" t="s">
        <v>13</v>
      </c>
      <c r="H8007" s="67">
        <v>1</v>
      </c>
      <c r="I8007" s="69" t="s">
        <v>1230</v>
      </c>
      <c r="J8007" s="63">
        <f t="shared" si="31"/>
        <v>44907</v>
      </c>
      <c r="K8007" s="64">
        <f>IF(ISBLANK(J8007),,H8007*INDEX(Inputs!G:G,MATCH(F8007,Inputs!E:E,0)))</f>
        <v>1349</v>
      </c>
      <c r="L8007" s="65" t="str">
        <f>IF(ISBLANK(J8007),,INDEX(Inputs!D:D,MATCH(F8007,Inputs!E:E,0)))</f>
        <v>432BK EvoFox X-Team Gaming Keyboard &amp; Mouse (USB)</v>
      </c>
      <c r="M8007" s="65" t="str">
        <f>IF(ISBLANK(#REF!),,IF(B8007="Online","Online",IF(LEFT(B8007,1)="E","Online","Offline")))</f>
        <v>Offline</v>
      </c>
      <c r="N8007" s="64">
        <f>IF(ISBLANK(M8007),,H8007*INDEX(Inputs!F:F,MATCH(F8007,Inputs!E:E,0)))</f>
        <v>1899</v>
      </c>
      <c r="O8007" s="65"/>
    </row>
    <row r="8008" ht="15.75" customHeight="1" spans="1:15">
      <c r="A8008" s="65" t="s">
        <v>353</v>
      </c>
      <c r="B8008" s="66" t="s">
        <v>126</v>
      </c>
      <c r="C8008" s="65" t="s">
        <v>388</v>
      </c>
      <c r="D8008" s="66" t="s">
        <v>370</v>
      </c>
      <c r="E8008" s="66" t="s">
        <v>371</v>
      </c>
      <c r="F8008" s="65">
        <v>260086</v>
      </c>
      <c r="G8008" s="65" t="s">
        <v>16</v>
      </c>
      <c r="H8008" s="67">
        <v>1</v>
      </c>
      <c r="I8008" s="69" t="s">
        <v>1230</v>
      </c>
      <c r="J8008" s="63">
        <f t="shared" si="31"/>
        <v>44907</v>
      </c>
      <c r="K8008" s="64">
        <f>IF(ISBLANK(J8008),,H8008*INDEX(Inputs!G:G,MATCH(F8008,Inputs!E:E,0)))</f>
        <v>1699</v>
      </c>
      <c r="L8008" s="65" t="str">
        <f>IF(ISBLANK(J8008),,INDEX(Inputs!D:D,MATCH(F8008,Inputs!E:E,0)))</f>
        <v>436BK Type-C 6 in 1 Multiport Hub</v>
      </c>
      <c r="M8008" s="65" t="str">
        <f>IF(ISBLANK(#REF!),,IF(B8008="Online","Online",IF(LEFT(B8008,1)="E","Online","Offline")))</f>
        <v>Offline</v>
      </c>
      <c r="N8008" s="64">
        <f>IF(ISBLANK(M8008),,H8008*INDEX(Inputs!F:F,MATCH(F8008,Inputs!E:E,0)))</f>
        <v>2599</v>
      </c>
      <c r="O8008" s="65"/>
    </row>
    <row r="8009" ht="15.75" customHeight="1" spans="1:15">
      <c r="A8009" s="65" t="s">
        <v>718</v>
      </c>
      <c r="B8009" s="66" t="s">
        <v>904</v>
      </c>
      <c r="C8009" s="65" t="s">
        <v>905</v>
      </c>
      <c r="D8009" s="66" t="s">
        <v>414</v>
      </c>
      <c r="E8009" s="66" t="s">
        <v>415</v>
      </c>
      <c r="F8009" s="65">
        <v>250874</v>
      </c>
      <c r="G8009" s="65" t="s">
        <v>13</v>
      </c>
      <c r="H8009" s="67">
        <v>1</v>
      </c>
      <c r="I8009" s="69" t="s">
        <v>1230</v>
      </c>
      <c r="J8009" s="63">
        <f t="shared" si="31"/>
        <v>44907</v>
      </c>
      <c r="K8009" s="64">
        <f>IF(ISBLANK(J8009),,H8009*INDEX(Inputs!G:G,MATCH(F8009,Inputs!E:E,0)))</f>
        <v>1349</v>
      </c>
      <c r="L8009" s="65" t="str">
        <f>IF(ISBLANK(J8009),,INDEX(Inputs!D:D,MATCH(F8009,Inputs!E:E,0)))</f>
        <v>432BK EvoFox X-Team Gaming Keyboard &amp; Mouse (USB)</v>
      </c>
      <c r="M8009" s="65" t="str">
        <f>IF(ISBLANK(#REF!),,IF(B8009="Online","Online",IF(LEFT(B8009,1)="E","Online","Offline")))</f>
        <v>Offline</v>
      </c>
      <c r="N8009" s="64">
        <f>IF(ISBLANK(M8009),,H8009*INDEX(Inputs!F:F,MATCH(F8009,Inputs!E:E,0)))</f>
        <v>1899</v>
      </c>
      <c r="O8009" s="65"/>
    </row>
    <row r="8010" ht="15.75" customHeight="1" spans="1:15">
      <c r="A8010" s="65" t="s">
        <v>681</v>
      </c>
      <c r="B8010" s="66" t="s">
        <v>192</v>
      </c>
      <c r="C8010" s="65" t="s">
        <v>682</v>
      </c>
      <c r="D8010" s="66" t="s">
        <v>370</v>
      </c>
      <c r="E8010" s="66" t="s">
        <v>410</v>
      </c>
      <c r="F8010" s="65">
        <v>250876</v>
      </c>
      <c r="G8010" s="65" t="s">
        <v>26</v>
      </c>
      <c r="H8010" s="67">
        <v>1</v>
      </c>
      <c r="I8010" s="69" t="s">
        <v>1231</v>
      </c>
      <c r="J8010" s="63">
        <f t="shared" si="31"/>
        <v>44908</v>
      </c>
      <c r="K8010" s="64">
        <f>IF(ISBLANK(J8010),,H8010*INDEX(Inputs!G:G,MATCH(F8010,Inputs!E:E,0)))</f>
        <v>1399</v>
      </c>
      <c r="L8010" s="65" t="str">
        <f>IF(ISBLANK(J8010),,INDEX(Inputs!D:D,MATCH(F8010,Inputs!E:E,0)))</f>
        <v>649BK EvoFox Typhoon Laptop Cooling Pad</v>
      </c>
      <c r="M8010" s="65" t="str">
        <f>IF(ISBLANK(#REF!),,IF(B8010="Online","Online",IF(LEFT(B8010,1)="E","Online","Offline")))</f>
        <v>Offline</v>
      </c>
      <c r="N8010" s="64">
        <f>IF(ISBLANK(M8010),,H8010*INDEX(Inputs!F:F,MATCH(F8010,Inputs!E:E,0)))</f>
        <v>1999</v>
      </c>
      <c r="O8010" s="65"/>
    </row>
    <row r="8011" ht="15.75" customHeight="1" spans="1:15">
      <c r="A8011" s="65" t="s">
        <v>412</v>
      </c>
      <c r="B8011" s="66" t="s">
        <v>107</v>
      </c>
      <c r="C8011" s="65" t="s">
        <v>498</v>
      </c>
      <c r="D8011" s="66" t="s">
        <v>414</v>
      </c>
      <c r="E8011" s="66" t="s">
        <v>415</v>
      </c>
      <c r="F8011" s="65">
        <v>260089</v>
      </c>
      <c r="G8011" s="65" t="s">
        <v>18</v>
      </c>
      <c r="H8011" s="67">
        <v>1</v>
      </c>
      <c r="I8011" s="69" t="s">
        <v>1231</v>
      </c>
      <c r="J8011" s="63">
        <f t="shared" si="31"/>
        <v>44908</v>
      </c>
      <c r="K8011" s="64">
        <f>IF(ISBLANK(J8011),,H8011*INDEX(Inputs!G:G,MATCH(F8011,Inputs!E:E,0)))</f>
        <v>529</v>
      </c>
      <c r="L8011" s="65" t="str">
        <f>IF(ISBLANK(J8011),,INDEX(Inputs!D:D,MATCH(F8011,Inputs!E:E,0)))</f>
        <v>398PP Xcite Neo Keyboard USB</v>
      </c>
      <c r="M8011" s="65" t="str">
        <f>IF(ISBLANK(#REF!),,IF(B8011="Online","Online",IF(LEFT(B8011,1)="E","Online","Offline")))</f>
        <v>Offline</v>
      </c>
      <c r="N8011" s="64">
        <f>IF(ISBLANK(M8011),,H8011*INDEX(Inputs!F:F,MATCH(F8011,Inputs!E:E,0)))</f>
        <v>549</v>
      </c>
      <c r="O8011" s="65"/>
    </row>
    <row r="8012" ht="15.75" customHeight="1" spans="1:15">
      <c r="A8012" s="65" t="s">
        <v>412</v>
      </c>
      <c r="B8012" s="66" t="s">
        <v>945</v>
      </c>
      <c r="C8012" s="65" t="s">
        <v>946</v>
      </c>
      <c r="D8012" s="66" t="s">
        <v>414</v>
      </c>
      <c r="E8012" s="66" t="s">
        <v>415</v>
      </c>
      <c r="F8012" s="65">
        <v>250424</v>
      </c>
      <c r="G8012" s="65" t="s">
        <v>15</v>
      </c>
      <c r="H8012" s="67">
        <v>1</v>
      </c>
      <c r="I8012" s="69" t="s">
        <v>1231</v>
      </c>
      <c r="J8012" s="63">
        <f t="shared" si="31"/>
        <v>44908</v>
      </c>
      <c r="K8012" s="64">
        <f>IF(ISBLANK(J8012),,H8012*INDEX(Inputs!G:G,MATCH(F8012,Inputs!E:E,0)))</f>
        <v>999</v>
      </c>
      <c r="L8012" s="65" t="str">
        <f>IF(ISBLANK(J8012),,INDEX(Inputs!D:D,MATCH(F8012,Inputs!E:E,0)))</f>
        <v>419V2 PRIMUS Wireless Desktop V2</v>
      </c>
      <c r="M8012" s="65" t="str">
        <f>IF(ISBLANK(#REF!),,IF(B8012="Online","Online",IF(LEFT(B8012,1)="E","Online","Offline")))</f>
        <v>Online</v>
      </c>
      <c r="N8012" s="64">
        <f>IF(ISBLANK(M8012),,H8012*INDEX(Inputs!F:F,MATCH(F8012,Inputs!E:E,0)))</f>
        <v>1199</v>
      </c>
      <c r="O8012" s="65"/>
    </row>
    <row r="8013" ht="15.75" customHeight="1" spans="1:15">
      <c r="A8013" s="65" t="s">
        <v>341</v>
      </c>
      <c r="B8013" s="66" t="s">
        <v>60</v>
      </c>
      <c r="C8013" s="65" t="s">
        <v>436</v>
      </c>
      <c r="D8013" s="66" t="s">
        <v>370</v>
      </c>
      <c r="E8013" s="66" t="s">
        <v>371</v>
      </c>
      <c r="F8013" s="65">
        <v>260086</v>
      </c>
      <c r="G8013" s="65" t="s">
        <v>16</v>
      </c>
      <c r="H8013" s="67">
        <v>1</v>
      </c>
      <c r="I8013" s="69" t="s">
        <v>1231</v>
      </c>
      <c r="J8013" s="63">
        <f t="shared" si="31"/>
        <v>44908</v>
      </c>
      <c r="K8013" s="64">
        <f>IF(ISBLANK(J8013),,H8013*INDEX(Inputs!G:G,MATCH(F8013,Inputs!E:E,0)))</f>
        <v>1699</v>
      </c>
      <c r="L8013" s="65" t="str">
        <f>IF(ISBLANK(J8013),,INDEX(Inputs!D:D,MATCH(F8013,Inputs!E:E,0)))</f>
        <v>436BK Type-C 6 in 1 Multiport Hub</v>
      </c>
      <c r="M8013" s="65" t="str">
        <f>IF(ISBLANK(#REF!),,IF(B8013="Online","Online",IF(LEFT(B8013,1)="E","Online","Offline")))</f>
        <v>Offline</v>
      </c>
      <c r="N8013" s="64">
        <f>IF(ISBLANK(M8013),,H8013*INDEX(Inputs!F:F,MATCH(F8013,Inputs!E:E,0)))</f>
        <v>2599</v>
      </c>
      <c r="O8013" s="65"/>
    </row>
    <row r="8014" ht="15.75" customHeight="1" spans="1:15">
      <c r="A8014" s="65" t="s">
        <v>341</v>
      </c>
      <c r="B8014" s="66" t="s">
        <v>149</v>
      </c>
      <c r="C8014" s="65" t="s">
        <v>578</v>
      </c>
      <c r="D8014" s="66" t="s">
        <v>370</v>
      </c>
      <c r="E8014" s="66" t="s">
        <v>410</v>
      </c>
      <c r="F8014" s="65">
        <v>250878</v>
      </c>
      <c r="G8014" s="65" t="s">
        <v>24</v>
      </c>
      <c r="H8014" s="67">
        <v>1</v>
      </c>
      <c r="I8014" s="69" t="s">
        <v>1231</v>
      </c>
      <c r="J8014" s="63">
        <f t="shared" si="31"/>
        <v>44908</v>
      </c>
      <c r="K8014" s="64">
        <f>IF(ISBLANK(J8014),,H8014*INDEX(Inputs!G:G,MATCH(F8014,Inputs!E:E,0)))</f>
        <v>999</v>
      </c>
      <c r="L8014" s="65" t="str">
        <f>IF(ISBLANK(J8014),,INDEX(Inputs!D:D,MATCH(F8014,Inputs!E:E,0)))</f>
        <v>596BK Evo Fox Falcon LX35 Medium Speed LED Mouse Pad</v>
      </c>
      <c r="M8014" s="65" t="str">
        <f>IF(ISBLANK(#REF!),,IF(B8014="Online","Online",IF(LEFT(B8014,1)="E","Online","Offline")))</f>
        <v>Offline</v>
      </c>
      <c r="N8014" s="64">
        <f>IF(ISBLANK(M8014),,H8014*INDEX(Inputs!F:F,MATCH(F8014,Inputs!E:E,0)))</f>
        <v>1999</v>
      </c>
      <c r="O8014" s="65"/>
    </row>
    <row r="8015" ht="15.75" customHeight="1" spans="1:15">
      <c r="A8015" s="65" t="s">
        <v>341</v>
      </c>
      <c r="B8015" s="66" t="s">
        <v>195</v>
      </c>
      <c r="C8015" s="65" t="s">
        <v>818</v>
      </c>
      <c r="D8015" s="66" t="s">
        <v>414</v>
      </c>
      <c r="E8015" s="66" t="s">
        <v>415</v>
      </c>
      <c r="F8015" s="65">
        <v>250874</v>
      </c>
      <c r="G8015" s="65" t="s">
        <v>13</v>
      </c>
      <c r="H8015" s="67">
        <v>1</v>
      </c>
      <c r="I8015" s="69" t="s">
        <v>1231</v>
      </c>
      <c r="J8015" s="63">
        <f t="shared" si="31"/>
        <v>44908</v>
      </c>
      <c r="K8015" s="64">
        <f>IF(ISBLANK(J8015),,H8015*INDEX(Inputs!G:G,MATCH(F8015,Inputs!E:E,0)))</f>
        <v>1349</v>
      </c>
      <c r="L8015" s="65" t="str">
        <f>IF(ISBLANK(J8015),,INDEX(Inputs!D:D,MATCH(F8015,Inputs!E:E,0)))</f>
        <v>432BK EvoFox X-Team Gaming Keyboard &amp; Mouse (USB)</v>
      </c>
      <c r="M8015" s="65" t="str">
        <f>IF(ISBLANK(#REF!),,IF(B8015="Online","Online",IF(LEFT(B8015,1)="E","Online","Offline")))</f>
        <v>Offline</v>
      </c>
      <c r="N8015" s="64">
        <f>IF(ISBLANK(M8015),,H8015*INDEX(Inputs!F:F,MATCH(F8015,Inputs!E:E,0)))</f>
        <v>1899</v>
      </c>
      <c r="O8015" s="65"/>
    </row>
    <row r="8016" ht="15.75" customHeight="1" spans="1:15">
      <c r="A8016" s="65" t="s">
        <v>750</v>
      </c>
      <c r="B8016" s="66" t="s">
        <v>1232</v>
      </c>
      <c r="C8016" s="65" t="s">
        <v>1233</v>
      </c>
      <c r="D8016" s="66" t="s">
        <v>414</v>
      </c>
      <c r="E8016" s="66" t="s">
        <v>415</v>
      </c>
      <c r="F8016" s="65">
        <v>250874</v>
      </c>
      <c r="G8016" s="65" t="s">
        <v>13</v>
      </c>
      <c r="H8016" s="67">
        <v>1</v>
      </c>
      <c r="I8016" s="69" t="s">
        <v>1231</v>
      </c>
      <c r="J8016" s="63">
        <f t="shared" si="31"/>
        <v>44908</v>
      </c>
      <c r="K8016" s="64">
        <f>IF(ISBLANK(J8016),,H8016*INDEX(Inputs!G:G,MATCH(F8016,Inputs!E:E,0)))</f>
        <v>1349</v>
      </c>
      <c r="L8016" s="65" t="str">
        <f>IF(ISBLANK(J8016),,INDEX(Inputs!D:D,MATCH(F8016,Inputs!E:E,0)))</f>
        <v>432BK EvoFox X-Team Gaming Keyboard &amp; Mouse (USB)</v>
      </c>
      <c r="M8016" s="65" t="str">
        <f>IF(ISBLANK(#REF!),,IF(B8016="Online","Online",IF(LEFT(B8016,1)="E","Online","Offline")))</f>
        <v>Offline</v>
      </c>
      <c r="N8016" s="64">
        <f>IF(ISBLANK(M8016),,H8016*INDEX(Inputs!F:F,MATCH(F8016,Inputs!E:E,0)))</f>
        <v>1899</v>
      </c>
      <c r="O8016" s="65"/>
    </row>
    <row r="8017" ht="15.75" customHeight="1" spans="1:15">
      <c r="A8017" s="65" t="s">
        <v>747</v>
      </c>
      <c r="B8017" s="66" t="s">
        <v>151</v>
      </c>
      <c r="C8017" s="65" t="s">
        <v>748</v>
      </c>
      <c r="D8017" s="66" t="s">
        <v>414</v>
      </c>
      <c r="E8017" s="66" t="s">
        <v>428</v>
      </c>
      <c r="F8017" s="65">
        <v>250881</v>
      </c>
      <c r="G8017" s="65" t="s">
        <v>98</v>
      </c>
      <c r="H8017" s="67">
        <v>1</v>
      </c>
      <c r="I8017" s="69" t="s">
        <v>1231</v>
      </c>
      <c r="J8017" s="63">
        <f t="shared" si="31"/>
        <v>44908</v>
      </c>
      <c r="K8017" s="64">
        <f>IF(ISBLANK(J8017),,H8017*INDEX(Inputs!G:G,MATCH(F8017,Inputs!E:E,0)))</f>
        <v>799</v>
      </c>
      <c r="L8017" s="65" t="str">
        <f>IF(ISBLANK(J8017),,INDEX(Inputs!D:D,MATCH(F8017,Inputs!E:E,0)))</f>
        <v>795BK EvoFox Phantom Pro RGB Gaming Mouse USB</v>
      </c>
      <c r="M8017" s="65" t="str">
        <f>IF(ISBLANK(#REF!),,IF(B8017="Online","Online",IF(LEFT(B8017,1)="E","Online","Offline")))</f>
        <v>Offline</v>
      </c>
      <c r="N8017" s="64">
        <f>IF(ISBLANK(M8017),,H8017*INDEX(Inputs!F:F,MATCH(F8017,Inputs!E:E,0)))</f>
        <v>1099</v>
      </c>
      <c r="O8017" s="65"/>
    </row>
    <row r="8018" ht="15.75" customHeight="1" spans="1:15">
      <c r="A8018" s="65" t="s">
        <v>416</v>
      </c>
      <c r="B8018" s="66" t="s">
        <v>669</v>
      </c>
      <c r="C8018" s="65" t="s">
        <v>670</v>
      </c>
      <c r="D8018" s="66" t="s">
        <v>370</v>
      </c>
      <c r="E8018" s="66" t="s">
        <v>410</v>
      </c>
      <c r="F8018" s="65">
        <v>250878</v>
      </c>
      <c r="G8018" s="65" t="s">
        <v>24</v>
      </c>
      <c r="H8018" s="67">
        <v>1</v>
      </c>
      <c r="I8018" s="69" t="s">
        <v>1231</v>
      </c>
      <c r="J8018" s="63">
        <f t="shared" si="31"/>
        <v>44908</v>
      </c>
      <c r="K8018" s="64">
        <f>IF(ISBLANK(J8018),,H8018*INDEX(Inputs!G:G,MATCH(F8018,Inputs!E:E,0)))</f>
        <v>999</v>
      </c>
      <c r="L8018" s="65" t="str">
        <f>IF(ISBLANK(J8018),,INDEX(Inputs!D:D,MATCH(F8018,Inputs!E:E,0)))</f>
        <v>596BK Evo Fox Falcon LX35 Medium Speed LED Mouse Pad</v>
      </c>
      <c r="M8018" s="65" t="str">
        <f>IF(ISBLANK(#REF!),,IF(B8018="Online","Online",IF(LEFT(B8018,1)="E","Online","Offline")))</f>
        <v>Offline</v>
      </c>
      <c r="N8018" s="64">
        <f>IF(ISBLANK(M8018),,H8018*INDEX(Inputs!F:F,MATCH(F8018,Inputs!E:E,0)))</f>
        <v>1999</v>
      </c>
      <c r="O8018" s="65"/>
    </row>
    <row r="8019" ht="15.75" customHeight="1" spans="1:15">
      <c r="A8019" s="65" t="s">
        <v>478</v>
      </c>
      <c r="B8019" s="66" t="s">
        <v>161</v>
      </c>
      <c r="C8019" s="65" t="s">
        <v>976</v>
      </c>
      <c r="D8019" s="66" t="s">
        <v>370</v>
      </c>
      <c r="E8019" s="66" t="s">
        <v>371</v>
      </c>
      <c r="F8019" s="65">
        <v>250417</v>
      </c>
      <c r="G8019" s="65" t="s">
        <v>39</v>
      </c>
      <c r="H8019" s="67">
        <v>1</v>
      </c>
      <c r="I8019" s="69" t="s">
        <v>1231</v>
      </c>
      <c r="J8019" s="63">
        <f t="shared" si="31"/>
        <v>44908</v>
      </c>
      <c r="K8019" s="64">
        <f>IF(ISBLANK(J8019),,H8019*INDEX(Inputs!G:G,MATCH(F8019,Inputs!E:E,0)))</f>
        <v>929</v>
      </c>
      <c r="L8019" s="65" t="str">
        <f>IF(ISBLANK(J8019),,INDEX(Inputs!D:D,MATCH(F8019,Inputs!E:E,0)))</f>
        <v>416PP Super Speed Hub 4 Port USB 3.0</v>
      </c>
      <c r="M8019" s="65" t="str">
        <f>IF(ISBLANK(#REF!),,IF(B8019="Online","Online",IF(LEFT(B8019,1)="E","Online","Offline")))</f>
        <v>Offline</v>
      </c>
      <c r="N8019" s="64">
        <f>IF(ISBLANK(M8019),,H8019*INDEX(Inputs!F:F,MATCH(F8019,Inputs!E:E,0)))</f>
        <v>1499</v>
      </c>
      <c r="O8019" s="65"/>
    </row>
    <row r="8020" ht="15.75" customHeight="1" spans="1:15">
      <c r="A8020" s="65" t="s">
        <v>1032</v>
      </c>
      <c r="B8020" s="66" t="s">
        <v>255</v>
      </c>
      <c r="C8020" s="65" t="s">
        <v>1033</v>
      </c>
      <c r="D8020" s="66" t="s">
        <v>414</v>
      </c>
      <c r="E8020" s="66" t="s">
        <v>415</v>
      </c>
      <c r="F8020" s="65">
        <v>250874</v>
      </c>
      <c r="G8020" s="65" t="s">
        <v>13</v>
      </c>
      <c r="H8020" s="67">
        <v>1</v>
      </c>
      <c r="I8020" s="69" t="s">
        <v>1231</v>
      </c>
      <c r="J8020" s="63">
        <f t="shared" si="31"/>
        <v>44908</v>
      </c>
      <c r="K8020" s="64">
        <f>IF(ISBLANK(J8020),,H8020*INDEX(Inputs!G:G,MATCH(F8020,Inputs!E:E,0)))</f>
        <v>1349</v>
      </c>
      <c r="L8020" s="65" t="str">
        <f>IF(ISBLANK(J8020),,INDEX(Inputs!D:D,MATCH(F8020,Inputs!E:E,0)))</f>
        <v>432BK EvoFox X-Team Gaming Keyboard &amp; Mouse (USB)</v>
      </c>
      <c r="M8020" s="65" t="str">
        <f>IF(ISBLANK(#REF!),,IF(B8020="Online","Online",IF(LEFT(B8020,1)="E","Online","Offline")))</f>
        <v>Offline</v>
      </c>
      <c r="N8020" s="64">
        <f>IF(ISBLANK(M8020),,H8020*INDEX(Inputs!F:F,MATCH(F8020,Inputs!E:E,0)))</f>
        <v>1899</v>
      </c>
      <c r="O8020" s="65"/>
    </row>
    <row r="8021" ht="15.75" customHeight="1" spans="1:15">
      <c r="A8021" s="65" t="s">
        <v>949</v>
      </c>
      <c r="B8021" s="66" t="s">
        <v>197</v>
      </c>
      <c r="C8021" s="65" t="s">
        <v>950</v>
      </c>
      <c r="D8021" s="66" t="s">
        <v>370</v>
      </c>
      <c r="E8021" s="66" t="s">
        <v>410</v>
      </c>
      <c r="F8021" s="65">
        <v>250879</v>
      </c>
      <c r="G8021" s="65" t="s">
        <v>30</v>
      </c>
      <c r="H8021" s="67">
        <v>1</v>
      </c>
      <c r="I8021" s="69" t="s">
        <v>1231</v>
      </c>
      <c r="J8021" s="63">
        <f t="shared" si="31"/>
        <v>44908</v>
      </c>
      <c r="K8021" s="64">
        <f>IF(ISBLANK(J8021),,H8021*INDEX(Inputs!G:G,MATCH(F8021,Inputs!E:E,0)))</f>
        <v>699</v>
      </c>
      <c r="L8021" s="65" t="str">
        <f>IF(ISBLANK(J8021),,INDEX(Inputs!D:D,MATCH(F8021,Inputs!E:E,0)))</f>
        <v>597BK Evo Fox Falcon X85 Extra Large Speed Mouse Pad</v>
      </c>
      <c r="M8021" s="65" t="str">
        <f>IF(ISBLANK(#REF!),,IF(B8021="Online","Online",IF(LEFT(B8021,1)="E","Online","Offline")))</f>
        <v>Offline</v>
      </c>
      <c r="N8021" s="64">
        <f>IF(ISBLANK(M8021),,H8021*INDEX(Inputs!F:F,MATCH(F8021,Inputs!E:E,0)))</f>
        <v>1199</v>
      </c>
      <c r="O8021" s="65"/>
    </row>
    <row r="8022" ht="15.75" customHeight="1" spans="1:15">
      <c r="A8022" s="65" t="s">
        <v>952</v>
      </c>
      <c r="B8022" s="66" t="s">
        <v>861</v>
      </c>
      <c r="C8022" s="65" t="s">
        <v>862</v>
      </c>
      <c r="D8022" s="66" t="s">
        <v>370</v>
      </c>
      <c r="E8022" s="66" t="s">
        <v>410</v>
      </c>
      <c r="F8022" s="65">
        <v>250877</v>
      </c>
      <c r="G8022" s="65" t="s">
        <v>22</v>
      </c>
      <c r="H8022" s="67">
        <v>1</v>
      </c>
      <c r="I8022" s="69" t="s">
        <v>1231</v>
      </c>
      <c r="J8022" s="63">
        <f t="shared" si="31"/>
        <v>44908</v>
      </c>
      <c r="K8022" s="64">
        <f>IF(ISBLANK(J8022),,H8022*INDEX(Inputs!G:G,MATCH(F8022,Inputs!E:E,0)))</f>
        <v>349</v>
      </c>
      <c r="L8022" s="65" t="str">
        <f>IF(ISBLANK(J8022),,INDEX(Inputs!D:D,MATCH(F8022,Inputs!E:E,0)))</f>
        <v>595BK Evo Fox Falcon X35 Medium Speed Mouse Pad</v>
      </c>
      <c r="M8022" s="65" t="str">
        <f>IF(ISBLANK(#REF!),,IF(B8022="Online","Online",IF(LEFT(B8022,1)="E","Online","Offline")))</f>
        <v>Offline</v>
      </c>
      <c r="N8022" s="64">
        <f>IF(ISBLANK(M8022),,H8022*INDEX(Inputs!F:F,MATCH(F8022,Inputs!E:E,0)))</f>
        <v>699</v>
      </c>
      <c r="O8022" s="65"/>
    </row>
    <row r="8023" ht="15.75" customHeight="1" spans="1:15">
      <c r="A8023" s="65" t="s">
        <v>458</v>
      </c>
      <c r="B8023" s="66" t="s">
        <v>117</v>
      </c>
      <c r="C8023" s="65" t="s">
        <v>689</v>
      </c>
      <c r="D8023" s="66" t="s">
        <v>414</v>
      </c>
      <c r="E8023" s="66" t="s">
        <v>415</v>
      </c>
      <c r="F8023" s="65">
        <v>250873</v>
      </c>
      <c r="G8023" s="65" t="s">
        <v>12</v>
      </c>
      <c r="H8023" s="67">
        <v>1</v>
      </c>
      <c r="I8023" s="69" t="s">
        <v>1231</v>
      </c>
      <c r="J8023" s="63">
        <f t="shared" si="31"/>
        <v>44908</v>
      </c>
      <c r="K8023" s="64">
        <f>IF(ISBLANK(J8023),,H8023*INDEX(Inputs!G:G,MATCH(F8023,Inputs!E:E,0)))</f>
        <v>999</v>
      </c>
      <c r="L8023" s="65" t="str">
        <f>IF(ISBLANK(J8023),,INDEX(Inputs!D:D,MATCH(F8023,Inputs!E:E,0)))</f>
        <v>422BK Evo Fox Fireblade Gaming Keyboard USB</v>
      </c>
      <c r="M8023" s="65" t="str">
        <f>IF(ISBLANK(#REF!),,IF(B8023="Online","Online",IF(LEFT(B8023,1)="E","Online","Offline")))</f>
        <v>Offline</v>
      </c>
      <c r="N8023" s="64">
        <f>IF(ISBLANK(M8023),,H8023*INDEX(Inputs!F:F,MATCH(F8023,Inputs!E:E,0)))</f>
        <v>1299</v>
      </c>
      <c r="O8023" s="65"/>
    </row>
    <row r="8024" ht="15.75" customHeight="1" spans="1:15">
      <c r="A8024" s="65" t="s">
        <v>619</v>
      </c>
      <c r="B8024" s="66" t="s">
        <v>123</v>
      </c>
      <c r="C8024" s="65" t="s">
        <v>620</v>
      </c>
      <c r="D8024" s="66" t="s">
        <v>370</v>
      </c>
      <c r="E8024" s="66" t="s">
        <v>410</v>
      </c>
      <c r="F8024" s="65">
        <v>250876</v>
      </c>
      <c r="G8024" s="65" t="s">
        <v>26</v>
      </c>
      <c r="H8024" s="67">
        <v>0</v>
      </c>
      <c r="I8024" s="69" t="s">
        <v>1231</v>
      </c>
      <c r="J8024" s="63">
        <f t="shared" si="31"/>
        <v>44908</v>
      </c>
      <c r="K8024" s="64">
        <f>IF(ISBLANK(J8024),,H8024*INDEX(Inputs!G:G,MATCH(F8024,Inputs!E:E,0)))</f>
        <v>0</v>
      </c>
      <c r="L8024" s="65" t="str">
        <f>IF(ISBLANK(J8024),,INDEX(Inputs!D:D,MATCH(F8024,Inputs!E:E,0)))</f>
        <v>649BK EvoFox Typhoon Laptop Cooling Pad</v>
      </c>
      <c r="M8024" s="65" t="str">
        <f>IF(ISBLANK(#REF!),,IF(B8024="Online","Online",IF(LEFT(B8024,1)="E","Online","Offline")))</f>
        <v>Offline</v>
      </c>
      <c r="N8024" s="64">
        <f>IF(ISBLANK(M8024),,H8024*INDEX(Inputs!F:F,MATCH(F8024,Inputs!E:E,0)))</f>
        <v>0</v>
      </c>
      <c r="O8024" s="65"/>
    </row>
    <row r="8025" ht="15.75" customHeight="1" spans="1:15">
      <c r="A8025" s="65" t="s">
        <v>675</v>
      </c>
      <c r="B8025" s="66" t="s">
        <v>676</v>
      </c>
      <c r="C8025" s="65" t="s">
        <v>677</v>
      </c>
      <c r="D8025" s="66" t="s">
        <v>370</v>
      </c>
      <c r="E8025" s="66" t="s">
        <v>410</v>
      </c>
      <c r="F8025" s="65">
        <v>250876</v>
      </c>
      <c r="G8025" s="65" t="s">
        <v>26</v>
      </c>
      <c r="H8025" s="67">
        <v>1</v>
      </c>
      <c r="I8025" s="69" t="s">
        <v>1231</v>
      </c>
      <c r="J8025" s="63">
        <f t="shared" si="31"/>
        <v>44908</v>
      </c>
      <c r="K8025" s="64">
        <f>IF(ISBLANK(J8025),,H8025*INDEX(Inputs!G:G,MATCH(F8025,Inputs!E:E,0)))</f>
        <v>1399</v>
      </c>
      <c r="L8025" s="65" t="str">
        <f>IF(ISBLANK(J8025),,INDEX(Inputs!D:D,MATCH(F8025,Inputs!E:E,0)))</f>
        <v>649BK EvoFox Typhoon Laptop Cooling Pad</v>
      </c>
      <c r="M8025" s="65" t="str">
        <f>IF(ISBLANK(#REF!),,IF(B8025="Online","Online",IF(LEFT(B8025,1)="E","Online","Offline")))</f>
        <v>Offline</v>
      </c>
      <c r="N8025" s="64">
        <f>IF(ISBLANK(M8025),,H8025*INDEX(Inputs!F:F,MATCH(F8025,Inputs!E:E,0)))</f>
        <v>1999</v>
      </c>
      <c r="O8025" s="65"/>
    </row>
    <row r="8026" ht="15.75" customHeight="1" spans="1:15">
      <c r="A8026" s="65" t="s">
        <v>447</v>
      </c>
      <c r="B8026" s="66" t="s">
        <v>483</v>
      </c>
      <c r="C8026" s="65" t="s">
        <v>484</v>
      </c>
      <c r="D8026" s="66" t="s">
        <v>414</v>
      </c>
      <c r="E8026" s="66" t="s">
        <v>415</v>
      </c>
      <c r="F8026" s="65">
        <v>260089</v>
      </c>
      <c r="G8026" s="65" t="s">
        <v>18</v>
      </c>
      <c r="H8026" s="67">
        <v>1</v>
      </c>
      <c r="I8026" s="69" t="s">
        <v>1231</v>
      </c>
      <c r="J8026" s="63">
        <f t="shared" si="31"/>
        <v>44908</v>
      </c>
      <c r="K8026" s="64">
        <f>IF(ISBLANK(J8026),,H8026*INDEX(Inputs!G:G,MATCH(F8026,Inputs!E:E,0)))</f>
        <v>529</v>
      </c>
      <c r="L8026" s="65" t="str">
        <f>IF(ISBLANK(J8026),,INDEX(Inputs!D:D,MATCH(F8026,Inputs!E:E,0)))</f>
        <v>398PP Xcite Neo Keyboard USB</v>
      </c>
      <c r="M8026" s="65" t="str">
        <f>IF(ISBLANK(#REF!),,IF(B8026="Online","Online",IF(LEFT(B8026,1)="E","Online","Offline")))</f>
        <v>Offline</v>
      </c>
      <c r="N8026" s="64">
        <f>IF(ISBLANK(M8026),,H8026*INDEX(Inputs!F:F,MATCH(F8026,Inputs!E:E,0)))</f>
        <v>549</v>
      </c>
      <c r="O8026" s="65"/>
    </row>
    <row r="8027" ht="15.75" customHeight="1" spans="1:15">
      <c r="A8027" s="65" t="s">
        <v>441</v>
      </c>
      <c r="B8027" s="66" t="s">
        <v>154</v>
      </c>
      <c r="C8027" s="65" t="s">
        <v>442</v>
      </c>
      <c r="D8027" s="66" t="s">
        <v>414</v>
      </c>
      <c r="E8027" s="66" t="s">
        <v>415</v>
      </c>
      <c r="F8027" s="65">
        <v>250874</v>
      </c>
      <c r="G8027" s="65" t="s">
        <v>13</v>
      </c>
      <c r="H8027" s="67">
        <v>1</v>
      </c>
      <c r="I8027" s="69" t="s">
        <v>1231</v>
      </c>
      <c r="J8027" s="63">
        <f t="shared" si="31"/>
        <v>44908</v>
      </c>
      <c r="K8027" s="64">
        <f>IF(ISBLANK(J8027),,H8027*INDEX(Inputs!G:G,MATCH(F8027,Inputs!E:E,0)))</f>
        <v>1349</v>
      </c>
      <c r="L8027" s="65" t="str">
        <f>IF(ISBLANK(J8027),,INDEX(Inputs!D:D,MATCH(F8027,Inputs!E:E,0)))</f>
        <v>432BK EvoFox X-Team Gaming Keyboard &amp; Mouse (USB)</v>
      </c>
      <c r="M8027" s="65" t="str">
        <f>IF(ISBLANK(#REF!),,IF(B8027="Online","Online",IF(LEFT(B8027,1)="E","Online","Offline")))</f>
        <v>Offline</v>
      </c>
      <c r="N8027" s="64">
        <f>IF(ISBLANK(M8027),,H8027*INDEX(Inputs!F:F,MATCH(F8027,Inputs!E:E,0)))</f>
        <v>1899</v>
      </c>
      <c r="O8027" s="65"/>
    </row>
    <row r="8028" ht="15.75" customHeight="1" spans="1:15">
      <c r="A8028" s="65" t="s">
        <v>407</v>
      </c>
      <c r="B8028" s="66" t="s">
        <v>29</v>
      </c>
      <c r="C8028" s="65" t="s">
        <v>613</v>
      </c>
      <c r="D8028" s="66" t="s">
        <v>414</v>
      </c>
      <c r="E8028" s="66" t="s">
        <v>415</v>
      </c>
      <c r="F8028" s="65">
        <v>250874</v>
      </c>
      <c r="G8028" s="65" t="s">
        <v>13</v>
      </c>
      <c r="H8028" s="67">
        <v>1</v>
      </c>
      <c r="I8028" s="69" t="s">
        <v>1231</v>
      </c>
      <c r="J8028" s="63">
        <f t="shared" si="31"/>
        <v>44908</v>
      </c>
      <c r="K8028" s="64">
        <f>IF(ISBLANK(J8028),,H8028*INDEX(Inputs!G:G,MATCH(F8028,Inputs!E:E,0)))</f>
        <v>1349</v>
      </c>
      <c r="L8028" s="65" t="str">
        <f>IF(ISBLANK(J8028),,INDEX(Inputs!D:D,MATCH(F8028,Inputs!E:E,0)))</f>
        <v>432BK EvoFox X-Team Gaming Keyboard &amp; Mouse (USB)</v>
      </c>
      <c r="M8028" s="65" t="str">
        <f>IF(ISBLANK(#REF!),,IF(B8028="Online","Online",IF(LEFT(B8028,1)="E","Online","Offline")))</f>
        <v>Offline</v>
      </c>
      <c r="N8028" s="64">
        <f>IF(ISBLANK(M8028),,H8028*INDEX(Inputs!F:F,MATCH(F8028,Inputs!E:E,0)))</f>
        <v>1899</v>
      </c>
      <c r="O8028" s="65"/>
    </row>
    <row r="8029" ht="15.75" customHeight="1" spans="1:15">
      <c r="A8029" s="65" t="s">
        <v>407</v>
      </c>
      <c r="B8029" s="66" t="s">
        <v>49</v>
      </c>
      <c r="C8029" s="65" t="s">
        <v>493</v>
      </c>
      <c r="D8029" s="66" t="s">
        <v>370</v>
      </c>
      <c r="E8029" s="66" t="s">
        <v>371</v>
      </c>
      <c r="F8029" s="65">
        <v>260085</v>
      </c>
      <c r="G8029" s="65" t="s">
        <v>32</v>
      </c>
      <c r="H8029" s="67">
        <v>1</v>
      </c>
      <c r="I8029" s="69" t="s">
        <v>1231</v>
      </c>
      <c r="J8029" s="63">
        <f t="shared" si="31"/>
        <v>44908</v>
      </c>
      <c r="K8029" s="64">
        <f>IF(ISBLANK(J8029),,H8029*INDEX(Inputs!G:G,MATCH(F8029,Inputs!E:E,0)))</f>
        <v>1059</v>
      </c>
      <c r="L8029" s="65" t="str">
        <f>IF(ISBLANK(J8029),,INDEX(Inputs!D:D,MATCH(F8029,Inputs!E:E,0)))</f>
        <v>435BK Type-C 4 Port USB 3.0 Hub Pro</v>
      </c>
      <c r="M8029" s="65" t="str">
        <f>IF(ISBLANK(#REF!),,IF(B8029="Online","Online",IF(LEFT(B8029,1)="E","Online","Offline")))</f>
        <v>Offline</v>
      </c>
      <c r="N8029" s="64">
        <f>IF(ISBLANK(M8029),,H8029*INDEX(Inputs!F:F,MATCH(F8029,Inputs!E:E,0)))</f>
        <v>1599</v>
      </c>
      <c r="O8029" s="65"/>
    </row>
    <row r="8030" ht="15.75" customHeight="1" spans="1:15">
      <c r="A8030" s="65" t="s">
        <v>541</v>
      </c>
      <c r="B8030" s="66" t="s">
        <v>68</v>
      </c>
      <c r="C8030" s="65" t="s">
        <v>542</v>
      </c>
      <c r="D8030" s="66" t="s">
        <v>414</v>
      </c>
      <c r="E8030" s="66" t="s">
        <v>415</v>
      </c>
      <c r="F8030" s="65">
        <v>250424</v>
      </c>
      <c r="G8030" s="65" t="s">
        <v>15</v>
      </c>
      <c r="H8030" s="67">
        <v>1</v>
      </c>
      <c r="I8030" s="69" t="s">
        <v>1231</v>
      </c>
      <c r="J8030" s="63">
        <f t="shared" si="31"/>
        <v>44908</v>
      </c>
      <c r="K8030" s="64">
        <f>IF(ISBLANK(J8030),,H8030*INDEX(Inputs!G:G,MATCH(F8030,Inputs!E:E,0)))</f>
        <v>999</v>
      </c>
      <c r="L8030" s="65" t="str">
        <f>IF(ISBLANK(J8030),,INDEX(Inputs!D:D,MATCH(F8030,Inputs!E:E,0)))</f>
        <v>419V2 PRIMUS Wireless Desktop V2</v>
      </c>
      <c r="M8030" s="65" t="str">
        <f>IF(ISBLANK(#REF!),,IF(B8030="Online","Online",IF(LEFT(B8030,1)="E","Online","Offline")))</f>
        <v>Offline</v>
      </c>
      <c r="N8030" s="64">
        <f>IF(ISBLANK(M8030),,H8030*INDEX(Inputs!F:F,MATCH(F8030,Inputs!E:E,0)))</f>
        <v>1199</v>
      </c>
      <c r="O8030" s="65"/>
    </row>
    <row r="8031" ht="15.75" customHeight="1" spans="1:15">
      <c r="A8031" s="65" t="s">
        <v>376</v>
      </c>
      <c r="B8031" s="66" t="s">
        <v>377</v>
      </c>
      <c r="C8031" s="65" t="s">
        <v>378</v>
      </c>
      <c r="D8031" s="66" t="s">
        <v>414</v>
      </c>
      <c r="E8031" s="66" t="s">
        <v>428</v>
      </c>
      <c r="F8031" s="65">
        <v>260087</v>
      </c>
      <c r="G8031" s="65" t="s">
        <v>310</v>
      </c>
      <c r="H8031" s="67">
        <v>1</v>
      </c>
      <c r="I8031" s="69" t="s">
        <v>1231</v>
      </c>
      <c r="J8031" s="63">
        <f t="shared" si="31"/>
        <v>44908</v>
      </c>
      <c r="K8031" s="64">
        <f>IF(ISBLANK(J8031),,H8031*INDEX(Inputs!G:G,MATCH(F8031,Inputs!E:E,0)))</f>
        <v>599</v>
      </c>
      <c r="L8031" s="65" t="str">
        <f>IF(ISBLANK(J8031),,INDEX(Inputs!D:D,MATCH(F8031,Inputs!E:E,0)))</f>
        <v>442BL Hush Pro Pixel Wireless Mouse-Blue</v>
      </c>
      <c r="M8031" s="65" t="str">
        <f>IF(ISBLANK(#REF!),,IF(B8031="Online","Online",IF(LEFT(B8031,1)="E","Online","Offline")))</f>
        <v>Online</v>
      </c>
      <c r="N8031" s="64">
        <f>IF(ISBLANK(M8031),,H8031*INDEX(Inputs!F:F,MATCH(F8031,Inputs!E:E,0)))</f>
        <v>799</v>
      </c>
      <c r="O8031" s="65"/>
    </row>
    <row r="8032" ht="15.75" customHeight="1" spans="1:15">
      <c r="A8032" s="65" t="s">
        <v>376</v>
      </c>
      <c r="B8032" s="66" t="s">
        <v>377</v>
      </c>
      <c r="C8032" s="65" t="s">
        <v>378</v>
      </c>
      <c r="D8032" s="66" t="s">
        <v>414</v>
      </c>
      <c r="E8032" s="66" t="s">
        <v>415</v>
      </c>
      <c r="F8032" s="65">
        <v>260089</v>
      </c>
      <c r="G8032" s="65" t="s">
        <v>18</v>
      </c>
      <c r="H8032" s="67">
        <v>1</v>
      </c>
      <c r="I8032" s="69" t="s">
        <v>1231</v>
      </c>
      <c r="J8032" s="63">
        <f t="shared" si="31"/>
        <v>44908</v>
      </c>
      <c r="K8032" s="64">
        <f>IF(ISBLANK(J8032),,H8032*INDEX(Inputs!G:G,MATCH(F8032,Inputs!E:E,0)))</f>
        <v>529</v>
      </c>
      <c r="L8032" s="65" t="str">
        <f>IF(ISBLANK(J8032),,INDEX(Inputs!D:D,MATCH(F8032,Inputs!E:E,0)))</f>
        <v>398PP Xcite Neo Keyboard USB</v>
      </c>
      <c r="M8032" s="65" t="str">
        <f>IF(ISBLANK(#REF!),,IF(B8032="Online","Online",IF(LEFT(B8032,1)="E","Online","Offline")))</f>
        <v>Online</v>
      </c>
      <c r="N8032" s="64">
        <f>IF(ISBLANK(M8032),,H8032*INDEX(Inputs!F:F,MATCH(F8032,Inputs!E:E,0)))</f>
        <v>549</v>
      </c>
      <c r="O8032" s="65"/>
    </row>
    <row r="8033" ht="15.75" customHeight="1" spans="1:15">
      <c r="A8033" s="65" t="s">
        <v>728</v>
      </c>
      <c r="B8033" s="66" t="s">
        <v>131</v>
      </c>
      <c r="C8033" s="65" t="s">
        <v>729</v>
      </c>
      <c r="D8033" s="66" t="s">
        <v>370</v>
      </c>
      <c r="E8033" s="66" t="s">
        <v>371</v>
      </c>
      <c r="F8033" s="65">
        <v>250417</v>
      </c>
      <c r="G8033" s="65" t="s">
        <v>39</v>
      </c>
      <c r="H8033" s="67">
        <v>1</v>
      </c>
      <c r="I8033" s="69" t="s">
        <v>1231</v>
      </c>
      <c r="J8033" s="63">
        <f t="shared" si="31"/>
        <v>44908</v>
      </c>
      <c r="K8033" s="64">
        <f>IF(ISBLANK(J8033),,H8033*INDEX(Inputs!G:G,MATCH(F8033,Inputs!E:E,0)))</f>
        <v>929</v>
      </c>
      <c r="L8033" s="65" t="str">
        <f>IF(ISBLANK(J8033),,INDEX(Inputs!D:D,MATCH(F8033,Inputs!E:E,0)))</f>
        <v>416PP Super Speed Hub 4 Port USB 3.0</v>
      </c>
      <c r="M8033" s="65" t="str">
        <f>IF(ISBLANK(#REF!),,IF(B8033="Online","Online",IF(LEFT(B8033,1)="E","Online","Offline")))</f>
        <v>Offline</v>
      </c>
      <c r="N8033" s="64">
        <f>IF(ISBLANK(M8033),,H8033*INDEX(Inputs!F:F,MATCH(F8033,Inputs!E:E,0)))</f>
        <v>1499</v>
      </c>
      <c r="O8033" s="65"/>
    </row>
    <row r="8034" ht="15.75" customHeight="1" spans="1:15">
      <c r="A8034" s="65" t="s">
        <v>364</v>
      </c>
      <c r="B8034" s="66" t="s">
        <v>593</v>
      </c>
      <c r="C8034" s="65" t="s">
        <v>594</v>
      </c>
      <c r="D8034" s="66" t="s">
        <v>414</v>
      </c>
      <c r="E8034" s="66" t="s">
        <v>415</v>
      </c>
      <c r="F8034" s="65">
        <v>250874</v>
      </c>
      <c r="G8034" s="65" t="s">
        <v>13</v>
      </c>
      <c r="H8034" s="67">
        <v>1</v>
      </c>
      <c r="I8034" s="69" t="s">
        <v>1231</v>
      </c>
      <c r="J8034" s="63">
        <f t="shared" si="31"/>
        <v>44908</v>
      </c>
      <c r="K8034" s="64">
        <f>IF(ISBLANK(J8034),,H8034*INDEX(Inputs!G:G,MATCH(F8034,Inputs!E:E,0)))</f>
        <v>1349</v>
      </c>
      <c r="L8034" s="65" t="str">
        <f>IF(ISBLANK(J8034),,INDEX(Inputs!D:D,MATCH(F8034,Inputs!E:E,0)))</f>
        <v>432BK EvoFox X-Team Gaming Keyboard &amp; Mouse (USB)</v>
      </c>
      <c r="M8034" s="65" t="str">
        <f>IF(ISBLANK(#REF!),,IF(B8034="Online","Online",IF(LEFT(B8034,1)="E","Online","Offline")))</f>
        <v>Offline</v>
      </c>
      <c r="N8034" s="64">
        <f>IF(ISBLANK(M8034),,H8034*INDEX(Inputs!F:F,MATCH(F8034,Inputs!E:E,0)))</f>
        <v>1899</v>
      </c>
      <c r="O8034" s="65"/>
    </row>
    <row r="8035" ht="15.75" customHeight="1" spans="1:15">
      <c r="A8035" s="65" t="s">
        <v>621</v>
      </c>
      <c r="B8035" s="66" t="s">
        <v>198</v>
      </c>
      <c r="C8035" s="65" t="s">
        <v>963</v>
      </c>
      <c r="D8035" s="66" t="s">
        <v>414</v>
      </c>
      <c r="E8035" s="66" t="s">
        <v>415</v>
      </c>
      <c r="F8035" s="65">
        <v>250874</v>
      </c>
      <c r="G8035" s="65" t="s">
        <v>13</v>
      </c>
      <c r="H8035" s="67">
        <v>1</v>
      </c>
      <c r="I8035" s="69" t="s">
        <v>1231</v>
      </c>
      <c r="J8035" s="63">
        <f t="shared" si="31"/>
        <v>44908</v>
      </c>
      <c r="K8035" s="64">
        <f>IF(ISBLANK(J8035),,H8035*INDEX(Inputs!G:G,MATCH(F8035,Inputs!E:E,0)))</f>
        <v>1349</v>
      </c>
      <c r="L8035" s="65" t="str">
        <f>IF(ISBLANK(J8035),,INDEX(Inputs!D:D,MATCH(F8035,Inputs!E:E,0)))</f>
        <v>432BK EvoFox X-Team Gaming Keyboard &amp; Mouse (USB)</v>
      </c>
      <c r="M8035" s="65" t="str">
        <f>IF(ISBLANK(#REF!),,IF(B8035="Online","Online",IF(LEFT(B8035,1)="E","Online","Offline")))</f>
        <v>Offline</v>
      </c>
      <c r="N8035" s="64">
        <f>IF(ISBLANK(M8035),,H8035*INDEX(Inputs!F:F,MATCH(F8035,Inputs!E:E,0)))</f>
        <v>1899</v>
      </c>
      <c r="O8035" s="65"/>
    </row>
    <row r="8036" ht="15.75" customHeight="1" spans="1:15">
      <c r="A8036" s="65" t="s">
        <v>842</v>
      </c>
      <c r="B8036" s="66" t="s">
        <v>222</v>
      </c>
      <c r="C8036" s="65" t="s">
        <v>866</v>
      </c>
      <c r="D8036" s="66" t="s">
        <v>414</v>
      </c>
      <c r="E8036" s="66" t="s">
        <v>415</v>
      </c>
      <c r="F8036" s="65">
        <v>250874</v>
      </c>
      <c r="G8036" s="65" t="s">
        <v>13</v>
      </c>
      <c r="H8036" s="67">
        <v>1</v>
      </c>
      <c r="I8036" s="69" t="s">
        <v>1231</v>
      </c>
      <c r="J8036" s="63">
        <f t="shared" si="31"/>
        <v>44908</v>
      </c>
      <c r="K8036" s="64">
        <f>IF(ISBLANK(J8036),,H8036*INDEX(Inputs!G:G,MATCH(F8036,Inputs!E:E,0)))</f>
        <v>1349</v>
      </c>
      <c r="L8036" s="65" t="str">
        <f>IF(ISBLANK(J8036),,INDEX(Inputs!D:D,MATCH(F8036,Inputs!E:E,0)))</f>
        <v>432BK EvoFox X-Team Gaming Keyboard &amp; Mouse (USB)</v>
      </c>
      <c r="M8036" s="65" t="str">
        <f>IF(ISBLANK(#REF!),,IF(B8036="Online","Online",IF(LEFT(B8036,1)="E","Online","Offline")))</f>
        <v>Offline</v>
      </c>
      <c r="N8036" s="64">
        <f>IF(ISBLANK(M8036),,H8036*INDEX(Inputs!F:F,MATCH(F8036,Inputs!E:E,0)))</f>
        <v>1899</v>
      </c>
      <c r="O8036" s="65"/>
    </row>
    <row r="8037" ht="15.75" customHeight="1" spans="1:15">
      <c r="A8037" s="65" t="s">
        <v>338</v>
      </c>
      <c r="B8037" s="66" t="s">
        <v>101</v>
      </c>
      <c r="C8037" s="65" t="s">
        <v>716</v>
      </c>
      <c r="D8037" s="66" t="s">
        <v>414</v>
      </c>
      <c r="E8037" s="66" t="s">
        <v>415</v>
      </c>
      <c r="F8037" s="65">
        <v>250874</v>
      </c>
      <c r="G8037" s="65" t="s">
        <v>13</v>
      </c>
      <c r="H8037" s="67">
        <v>1</v>
      </c>
      <c r="I8037" s="69" t="s">
        <v>1231</v>
      </c>
      <c r="J8037" s="63">
        <f t="shared" si="31"/>
        <v>44908</v>
      </c>
      <c r="K8037" s="64">
        <f>IF(ISBLANK(J8037),,H8037*INDEX(Inputs!G:G,MATCH(F8037,Inputs!E:E,0)))</f>
        <v>1349</v>
      </c>
      <c r="L8037" s="65" t="str">
        <f>IF(ISBLANK(J8037),,INDEX(Inputs!D:D,MATCH(F8037,Inputs!E:E,0)))</f>
        <v>432BK EvoFox X-Team Gaming Keyboard &amp; Mouse (USB)</v>
      </c>
      <c r="M8037" s="65" t="str">
        <f>IF(ISBLANK(#REF!),,IF(B8037="Online","Online",IF(LEFT(B8037,1)="E","Online","Offline")))</f>
        <v>Offline</v>
      </c>
      <c r="N8037" s="64">
        <f>IF(ISBLANK(M8037),,H8037*INDEX(Inputs!F:F,MATCH(F8037,Inputs!E:E,0)))</f>
        <v>1899</v>
      </c>
      <c r="O8037" s="65"/>
    </row>
    <row r="8038" ht="15.75" customHeight="1" spans="1:15">
      <c r="A8038" s="65" t="s">
        <v>341</v>
      </c>
      <c r="B8038" s="66" t="s">
        <v>43</v>
      </c>
      <c r="C8038" s="65" t="s">
        <v>526</v>
      </c>
      <c r="D8038" s="66" t="s">
        <v>464</v>
      </c>
      <c r="E8038" s="66" t="s">
        <v>465</v>
      </c>
      <c r="F8038" s="65">
        <v>250421</v>
      </c>
      <c r="G8038" s="65" t="s">
        <v>14</v>
      </c>
      <c r="H8038" s="67">
        <v>1</v>
      </c>
      <c r="I8038" s="69" t="s">
        <v>1234</v>
      </c>
      <c r="J8038" s="63">
        <f t="shared" si="31"/>
        <v>44909</v>
      </c>
      <c r="K8038" s="64">
        <f>IF(ISBLANK(J8038),,H8038*INDEX(Inputs!G:G,MATCH(F8038,Inputs!E:E,0)))</f>
        <v>779</v>
      </c>
      <c r="L8038" s="65" t="str">
        <f>IF(ISBLANK(J8038),,INDEX(Inputs!D:D,MATCH(F8038,Inputs!E:E,0)))</f>
        <v>146BK NeoCase Sleeve MP 450 14</v>
      </c>
      <c r="M8038" s="65" t="str">
        <f>IF(ISBLANK(#REF!),,IF(B8038="Online","Online",IF(LEFT(B8038,1)="E","Online","Offline")))</f>
        <v>Offline</v>
      </c>
      <c r="N8038" s="64">
        <f>IF(ISBLANK(M8038),,H8038*INDEX(Inputs!F:F,MATCH(F8038,Inputs!E:E,0)))</f>
        <v>1249</v>
      </c>
      <c r="O8038" s="65"/>
    </row>
    <row r="8039" ht="15.75" customHeight="1" spans="1:15">
      <c r="A8039" s="65" t="s">
        <v>341</v>
      </c>
      <c r="B8039" s="66" t="s">
        <v>54</v>
      </c>
      <c r="C8039" s="65" t="s">
        <v>470</v>
      </c>
      <c r="D8039" s="66" t="s">
        <v>370</v>
      </c>
      <c r="E8039" s="66" t="s">
        <v>371</v>
      </c>
      <c r="F8039" s="65">
        <v>260086</v>
      </c>
      <c r="G8039" s="65" t="s">
        <v>16</v>
      </c>
      <c r="H8039" s="67">
        <v>-1</v>
      </c>
      <c r="I8039" s="69" t="s">
        <v>1234</v>
      </c>
      <c r="J8039" s="63">
        <f t="shared" si="31"/>
        <v>44909</v>
      </c>
      <c r="K8039" s="64">
        <f>IF(ISBLANK(J8039),,H8039*INDEX(Inputs!G:G,MATCH(F8039,Inputs!E:E,0)))</f>
        <v>-1699</v>
      </c>
      <c r="L8039" s="65" t="str">
        <f>IF(ISBLANK(J8039),,INDEX(Inputs!D:D,MATCH(F8039,Inputs!E:E,0)))</f>
        <v>436BK Type-C 6 in 1 Multiport Hub</v>
      </c>
      <c r="M8039" s="65" t="str">
        <f>IF(ISBLANK(#REF!),,IF(B8039="Online","Online",IF(LEFT(B8039,1)="E","Online","Offline")))</f>
        <v>Offline</v>
      </c>
      <c r="N8039" s="64">
        <f>IF(ISBLANK(M8039),,H8039*INDEX(Inputs!F:F,MATCH(F8039,Inputs!E:E,0)))</f>
        <v>-2599</v>
      </c>
      <c r="O8039" s="65"/>
    </row>
    <row r="8040" ht="15.75" customHeight="1" spans="1:15">
      <c r="A8040" s="65" t="s">
        <v>949</v>
      </c>
      <c r="B8040" s="66" t="s">
        <v>197</v>
      </c>
      <c r="C8040" s="65" t="s">
        <v>950</v>
      </c>
      <c r="D8040" s="66" t="s">
        <v>370</v>
      </c>
      <c r="E8040" s="66" t="s">
        <v>410</v>
      </c>
      <c r="F8040" s="65">
        <v>250877</v>
      </c>
      <c r="G8040" s="65" t="s">
        <v>22</v>
      </c>
      <c r="H8040" s="67">
        <v>1</v>
      </c>
      <c r="I8040" s="69" t="s">
        <v>1234</v>
      </c>
      <c r="J8040" s="63">
        <f t="shared" si="31"/>
        <v>44909</v>
      </c>
      <c r="K8040" s="64">
        <f>IF(ISBLANK(J8040),,H8040*INDEX(Inputs!G:G,MATCH(F8040,Inputs!E:E,0)))</f>
        <v>349</v>
      </c>
      <c r="L8040" s="65" t="str">
        <f>IF(ISBLANK(J8040),,INDEX(Inputs!D:D,MATCH(F8040,Inputs!E:E,0)))</f>
        <v>595BK Evo Fox Falcon X35 Medium Speed Mouse Pad</v>
      </c>
      <c r="M8040" s="65" t="str">
        <f>IF(ISBLANK(#REF!),,IF(B8040="Online","Online",IF(LEFT(B8040,1)="E","Online","Offline")))</f>
        <v>Offline</v>
      </c>
      <c r="N8040" s="64">
        <f>IF(ISBLANK(M8040),,H8040*INDEX(Inputs!F:F,MATCH(F8040,Inputs!E:E,0)))</f>
        <v>699</v>
      </c>
      <c r="O8040" s="65"/>
    </row>
    <row r="8041" ht="15.75" customHeight="1" spans="1:15">
      <c r="A8041" s="65" t="s">
        <v>574</v>
      </c>
      <c r="B8041" s="66" t="s">
        <v>134</v>
      </c>
      <c r="C8041" s="65" t="s">
        <v>575</v>
      </c>
      <c r="D8041" s="66" t="s">
        <v>414</v>
      </c>
      <c r="E8041" s="66" t="s">
        <v>415</v>
      </c>
      <c r="F8041" s="65">
        <v>250875</v>
      </c>
      <c r="G8041" s="65" t="s">
        <v>103</v>
      </c>
      <c r="H8041" s="67">
        <v>1</v>
      </c>
      <c r="I8041" s="69" t="s">
        <v>1234</v>
      </c>
      <c r="J8041" s="63">
        <f t="shared" si="31"/>
        <v>44909</v>
      </c>
      <c r="K8041" s="64">
        <f>IF(ISBLANK(J8041),,H8041*INDEX(Inputs!G:G,MATCH(F8041,Inputs!E:E,0)))</f>
        <v>1099</v>
      </c>
      <c r="L8041" s="65" t="str">
        <f>IF(ISBLANK(J8041),,INDEX(Inputs!D:D,MATCH(F8041,Inputs!E:E,0)))</f>
        <v>433BK EvoFox WarHammer Gaming Keyboard (USB)</v>
      </c>
      <c r="M8041" s="65" t="str">
        <f>IF(ISBLANK(#REF!),,IF(B8041="Online","Online",IF(LEFT(B8041,1)="E","Online","Offline")))</f>
        <v>Offline</v>
      </c>
      <c r="N8041" s="64">
        <f>IF(ISBLANK(M8041),,H8041*INDEX(Inputs!F:F,MATCH(F8041,Inputs!E:E,0)))</f>
        <v>1499</v>
      </c>
      <c r="O8041" s="65"/>
    </row>
    <row r="8042" ht="15.75" customHeight="1" spans="1:15">
      <c r="A8042" s="65" t="s">
        <v>458</v>
      </c>
      <c r="B8042" s="66" t="s">
        <v>701</v>
      </c>
      <c r="C8042" s="65" t="s">
        <v>702</v>
      </c>
      <c r="D8042" s="66" t="s">
        <v>370</v>
      </c>
      <c r="E8042" s="66" t="s">
        <v>410</v>
      </c>
      <c r="F8042" s="65">
        <v>250876</v>
      </c>
      <c r="G8042" s="65" t="s">
        <v>26</v>
      </c>
      <c r="H8042" s="67">
        <v>1</v>
      </c>
      <c r="I8042" s="69" t="s">
        <v>1234</v>
      </c>
      <c r="J8042" s="63">
        <f t="shared" si="31"/>
        <v>44909</v>
      </c>
      <c r="K8042" s="64">
        <f>IF(ISBLANK(J8042),,H8042*INDEX(Inputs!G:G,MATCH(F8042,Inputs!E:E,0)))</f>
        <v>1399</v>
      </c>
      <c r="L8042" s="65" t="str">
        <f>IF(ISBLANK(J8042),,INDEX(Inputs!D:D,MATCH(F8042,Inputs!E:E,0)))</f>
        <v>649BK EvoFox Typhoon Laptop Cooling Pad</v>
      </c>
      <c r="M8042" s="65" t="str">
        <f>IF(ISBLANK(#REF!),,IF(B8042="Online","Online",IF(LEFT(B8042,1)="E","Online","Offline")))</f>
        <v>Offline</v>
      </c>
      <c r="N8042" s="64">
        <f>IF(ISBLANK(M8042),,H8042*INDEX(Inputs!F:F,MATCH(F8042,Inputs!E:E,0)))</f>
        <v>1999</v>
      </c>
      <c r="O8042" s="65"/>
    </row>
    <row r="8043" ht="15.75" customHeight="1" spans="1:15">
      <c r="A8043" s="65" t="s">
        <v>458</v>
      </c>
      <c r="B8043" s="66" t="s">
        <v>21</v>
      </c>
      <c r="C8043" s="65" t="s">
        <v>489</v>
      </c>
      <c r="D8043" s="66" t="s">
        <v>414</v>
      </c>
      <c r="E8043" s="66" t="s">
        <v>415</v>
      </c>
      <c r="F8043" s="65">
        <v>260089</v>
      </c>
      <c r="G8043" s="65" t="s">
        <v>18</v>
      </c>
      <c r="H8043" s="67">
        <v>1</v>
      </c>
      <c r="I8043" s="69" t="s">
        <v>1234</v>
      </c>
      <c r="J8043" s="63">
        <f t="shared" si="31"/>
        <v>44909</v>
      </c>
      <c r="K8043" s="64">
        <f>IF(ISBLANK(J8043),,H8043*INDEX(Inputs!G:G,MATCH(F8043,Inputs!E:E,0)))</f>
        <v>529</v>
      </c>
      <c r="L8043" s="65" t="str">
        <f>IF(ISBLANK(J8043),,INDEX(Inputs!D:D,MATCH(F8043,Inputs!E:E,0)))</f>
        <v>398PP Xcite Neo Keyboard USB</v>
      </c>
      <c r="M8043" s="65" t="str">
        <f>IF(ISBLANK(#REF!),,IF(B8043="Online","Online",IF(LEFT(B8043,1)="E","Online","Offline")))</f>
        <v>Offline</v>
      </c>
      <c r="N8043" s="64">
        <f>IF(ISBLANK(M8043),,H8043*INDEX(Inputs!F:F,MATCH(F8043,Inputs!E:E,0)))</f>
        <v>549</v>
      </c>
      <c r="O8043" s="65"/>
    </row>
    <row r="8044" ht="15.75" customHeight="1" spans="1:15">
      <c r="A8044" s="65" t="s">
        <v>454</v>
      </c>
      <c r="B8044" s="66" t="s">
        <v>33</v>
      </c>
      <c r="C8044" s="65" t="s">
        <v>455</v>
      </c>
      <c r="D8044" s="66" t="s">
        <v>414</v>
      </c>
      <c r="E8044" s="66" t="s">
        <v>415</v>
      </c>
      <c r="F8044" s="65">
        <v>250424</v>
      </c>
      <c r="G8044" s="65" t="s">
        <v>15</v>
      </c>
      <c r="H8044" s="67">
        <v>1</v>
      </c>
      <c r="I8044" s="69" t="s">
        <v>1234</v>
      </c>
      <c r="J8044" s="63">
        <f t="shared" si="31"/>
        <v>44909</v>
      </c>
      <c r="K8044" s="64">
        <f>IF(ISBLANK(J8044),,H8044*INDEX(Inputs!G:G,MATCH(F8044,Inputs!E:E,0)))</f>
        <v>999</v>
      </c>
      <c r="L8044" s="65" t="str">
        <f>IF(ISBLANK(J8044),,INDEX(Inputs!D:D,MATCH(F8044,Inputs!E:E,0)))</f>
        <v>419V2 PRIMUS Wireless Desktop V2</v>
      </c>
      <c r="M8044" s="65" t="str">
        <f>IF(ISBLANK(#REF!),,IF(B8044="Online","Online",IF(LEFT(B8044,1)="E","Online","Offline")))</f>
        <v>Offline</v>
      </c>
      <c r="N8044" s="64">
        <f>IF(ISBLANK(M8044),,H8044*INDEX(Inputs!F:F,MATCH(F8044,Inputs!E:E,0)))</f>
        <v>1199</v>
      </c>
      <c r="O8044" s="65"/>
    </row>
    <row r="8045" ht="15.75" customHeight="1" spans="1:15">
      <c r="A8045" s="65" t="s">
        <v>447</v>
      </c>
      <c r="B8045" s="66" t="s">
        <v>100</v>
      </c>
      <c r="C8045" s="65" t="s">
        <v>497</v>
      </c>
      <c r="D8045" s="66" t="s">
        <v>414</v>
      </c>
      <c r="E8045" s="66" t="s">
        <v>415</v>
      </c>
      <c r="F8045" s="65">
        <v>250873</v>
      </c>
      <c r="G8045" s="65" t="s">
        <v>12</v>
      </c>
      <c r="H8045" s="67">
        <v>1</v>
      </c>
      <c r="I8045" s="69" t="s">
        <v>1234</v>
      </c>
      <c r="J8045" s="63">
        <f t="shared" si="31"/>
        <v>44909</v>
      </c>
      <c r="K8045" s="64">
        <f>IF(ISBLANK(J8045),,H8045*INDEX(Inputs!G:G,MATCH(F8045,Inputs!E:E,0)))</f>
        <v>999</v>
      </c>
      <c r="L8045" s="65" t="str">
        <f>IF(ISBLANK(J8045),,INDEX(Inputs!D:D,MATCH(F8045,Inputs!E:E,0)))</f>
        <v>422BK Evo Fox Fireblade Gaming Keyboard USB</v>
      </c>
      <c r="M8045" s="65" t="str">
        <f>IF(ISBLANK(#REF!),,IF(B8045="Online","Online",IF(LEFT(B8045,1)="E","Online","Offline")))</f>
        <v>Offline</v>
      </c>
      <c r="N8045" s="64">
        <f>IF(ISBLANK(M8045),,H8045*INDEX(Inputs!F:F,MATCH(F8045,Inputs!E:E,0)))</f>
        <v>1299</v>
      </c>
      <c r="O8045" s="65"/>
    </row>
    <row r="8046" ht="15.75" customHeight="1" spans="1:15">
      <c r="A8046" s="65" t="s">
        <v>675</v>
      </c>
      <c r="B8046" s="66" t="s">
        <v>676</v>
      </c>
      <c r="C8046" s="65" t="s">
        <v>677</v>
      </c>
      <c r="D8046" s="66" t="s">
        <v>414</v>
      </c>
      <c r="E8046" s="66" t="s">
        <v>415</v>
      </c>
      <c r="F8046" s="65">
        <v>260089</v>
      </c>
      <c r="G8046" s="65" t="s">
        <v>18</v>
      </c>
      <c r="H8046" s="67">
        <v>1</v>
      </c>
      <c r="I8046" s="69" t="s">
        <v>1234</v>
      </c>
      <c r="J8046" s="63">
        <f t="shared" si="31"/>
        <v>44909</v>
      </c>
      <c r="K8046" s="64">
        <f>IF(ISBLANK(J8046),,H8046*INDEX(Inputs!G:G,MATCH(F8046,Inputs!E:E,0)))</f>
        <v>529</v>
      </c>
      <c r="L8046" s="65" t="str">
        <f>IF(ISBLANK(J8046),,INDEX(Inputs!D:D,MATCH(F8046,Inputs!E:E,0)))</f>
        <v>398PP Xcite Neo Keyboard USB</v>
      </c>
      <c r="M8046" s="65" t="str">
        <f>IF(ISBLANK(#REF!),,IF(B8046="Online","Online",IF(LEFT(B8046,1)="E","Online","Offline")))</f>
        <v>Offline</v>
      </c>
      <c r="N8046" s="64">
        <f>IF(ISBLANK(M8046),,H8046*INDEX(Inputs!F:F,MATCH(F8046,Inputs!E:E,0)))</f>
        <v>549</v>
      </c>
      <c r="O8046" s="65"/>
    </row>
    <row r="8047" ht="15.75" customHeight="1" spans="1:15">
      <c r="A8047" s="65" t="s">
        <v>447</v>
      </c>
      <c r="B8047" s="66" t="s">
        <v>483</v>
      </c>
      <c r="C8047" s="65" t="s">
        <v>484</v>
      </c>
      <c r="D8047" s="66" t="s">
        <v>414</v>
      </c>
      <c r="E8047" s="66" t="s">
        <v>415</v>
      </c>
      <c r="F8047" s="65">
        <v>250875</v>
      </c>
      <c r="G8047" s="65" t="s">
        <v>103</v>
      </c>
      <c r="H8047" s="67">
        <v>1</v>
      </c>
      <c r="I8047" s="69" t="s">
        <v>1234</v>
      </c>
      <c r="J8047" s="63">
        <f t="shared" si="31"/>
        <v>44909</v>
      </c>
      <c r="K8047" s="64">
        <f>IF(ISBLANK(J8047),,H8047*INDEX(Inputs!G:G,MATCH(F8047,Inputs!E:E,0)))</f>
        <v>1099</v>
      </c>
      <c r="L8047" s="65" t="str">
        <f>IF(ISBLANK(J8047),,INDEX(Inputs!D:D,MATCH(F8047,Inputs!E:E,0)))</f>
        <v>433BK EvoFox WarHammer Gaming Keyboard (USB)</v>
      </c>
      <c r="M8047" s="65" t="str">
        <f>IF(ISBLANK(#REF!),,IF(B8047="Online","Online",IF(LEFT(B8047,1)="E","Online","Offline")))</f>
        <v>Offline</v>
      </c>
      <c r="N8047" s="64">
        <f>IF(ISBLANK(M8047),,H8047*INDEX(Inputs!F:F,MATCH(F8047,Inputs!E:E,0)))</f>
        <v>1499</v>
      </c>
      <c r="O8047" s="65"/>
    </row>
    <row r="8048" ht="15.75" customHeight="1" spans="1:15">
      <c r="A8048" s="65" t="s">
        <v>447</v>
      </c>
      <c r="B8048" s="66" t="s">
        <v>483</v>
      </c>
      <c r="C8048" s="65" t="s">
        <v>484</v>
      </c>
      <c r="D8048" s="66" t="s">
        <v>414</v>
      </c>
      <c r="E8048" s="66" t="s">
        <v>428</v>
      </c>
      <c r="F8048" s="65">
        <v>250881</v>
      </c>
      <c r="G8048" s="65" t="s">
        <v>98</v>
      </c>
      <c r="H8048" s="67">
        <v>1</v>
      </c>
      <c r="I8048" s="69" t="s">
        <v>1234</v>
      </c>
      <c r="J8048" s="63">
        <f t="shared" si="31"/>
        <v>44909</v>
      </c>
      <c r="K8048" s="64">
        <f>IF(ISBLANK(J8048),,H8048*INDEX(Inputs!G:G,MATCH(F8048,Inputs!E:E,0)))</f>
        <v>799</v>
      </c>
      <c r="L8048" s="65" t="str">
        <f>IF(ISBLANK(J8048),,INDEX(Inputs!D:D,MATCH(F8048,Inputs!E:E,0)))</f>
        <v>795BK EvoFox Phantom Pro RGB Gaming Mouse USB</v>
      </c>
      <c r="M8048" s="65" t="str">
        <f>IF(ISBLANK(#REF!),,IF(B8048="Online","Online",IF(LEFT(B8048,1)="E","Online","Offline")))</f>
        <v>Offline</v>
      </c>
      <c r="N8048" s="64">
        <f>IF(ISBLANK(M8048),,H8048*INDEX(Inputs!F:F,MATCH(F8048,Inputs!E:E,0)))</f>
        <v>1099</v>
      </c>
      <c r="O8048" s="65"/>
    </row>
    <row r="8049" ht="15.75" customHeight="1" spans="1:15">
      <c r="A8049" s="65" t="s">
        <v>447</v>
      </c>
      <c r="B8049" s="66" t="s">
        <v>159</v>
      </c>
      <c r="C8049" s="65" t="s">
        <v>448</v>
      </c>
      <c r="D8049" s="66" t="s">
        <v>414</v>
      </c>
      <c r="E8049" s="66" t="s">
        <v>415</v>
      </c>
      <c r="F8049" s="65">
        <v>250424</v>
      </c>
      <c r="G8049" s="65" t="s">
        <v>15</v>
      </c>
      <c r="H8049" s="67">
        <v>1</v>
      </c>
      <c r="I8049" s="69" t="s">
        <v>1234</v>
      </c>
      <c r="J8049" s="63">
        <f t="shared" si="31"/>
        <v>44909</v>
      </c>
      <c r="K8049" s="64">
        <f>IF(ISBLANK(J8049),,H8049*INDEX(Inputs!G:G,MATCH(F8049,Inputs!E:E,0)))</f>
        <v>999</v>
      </c>
      <c r="L8049" s="65" t="str">
        <f>IF(ISBLANK(J8049),,INDEX(Inputs!D:D,MATCH(F8049,Inputs!E:E,0)))</f>
        <v>419V2 PRIMUS Wireless Desktop V2</v>
      </c>
      <c r="M8049" s="65" t="str">
        <f>IF(ISBLANK(#REF!),,IF(B8049="Online","Online",IF(LEFT(B8049,1)="E","Online","Offline")))</f>
        <v>Offline</v>
      </c>
      <c r="N8049" s="64">
        <f>IF(ISBLANK(M8049),,H8049*INDEX(Inputs!F:F,MATCH(F8049,Inputs!E:E,0)))</f>
        <v>1199</v>
      </c>
      <c r="O8049" s="65"/>
    </row>
    <row r="8050" ht="15.75" customHeight="1" spans="1:15">
      <c r="A8050" s="65" t="s">
        <v>345</v>
      </c>
      <c r="B8050" s="66" t="s">
        <v>678</v>
      </c>
      <c r="C8050" s="65" t="s">
        <v>679</v>
      </c>
      <c r="D8050" s="66" t="s">
        <v>414</v>
      </c>
      <c r="E8050" s="66" t="s">
        <v>428</v>
      </c>
      <c r="F8050" s="65">
        <v>250881</v>
      </c>
      <c r="G8050" s="65" t="s">
        <v>98</v>
      </c>
      <c r="H8050" s="67">
        <v>1</v>
      </c>
      <c r="I8050" s="69" t="s">
        <v>1234</v>
      </c>
      <c r="J8050" s="63">
        <f t="shared" si="31"/>
        <v>44909</v>
      </c>
      <c r="K8050" s="64">
        <f>IF(ISBLANK(J8050),,H8050*INDEX(Inputs!G:G,MATCH(F8050,Inputs!E:E,0)))</f>
        <v>799</v>
      </c>
      <c r="L8050" s="65" t="str">
        <f>IF(ISBLANK(J8050),,INDEX(Inputs!D:D,MATCH(F8050,Inputs!E:E,0)))</f>
        <v>795BK EvoFox Phantom Pro RGB Gaming Mouse USB</v>
      </c>
      <c r="M8050" s="65" t="str">
        <f>IF(ISBLANK(#REF!),,IF(B8050="Online","Online",IF(LEFT(B8050,1)="E","Online","Offline")))</f>
        <v>Offline</v>
      </c>
      <c r="N8050" s="64">
        <f>IF(ISBLANK(M8050),,H8050*INDEX(Inputs!F:F,MATCH(F8050,Inputs!E:E,0)))</f>
        <v>1099</v>
      </c>
      <c r="O8050" s="65"/>
    </row>
    <row r="8051" ht="15.75" customHeight="1" spans="1:15">
      <c r="A8051" s="65" t="s">
        <v>458</v>
      </c>
      <c r="B8051" s="66" t="s">
        <v>561</v>
      </c>
      <c r="C8051" s="65" t="s">
        <v>562</v>
      </c>
      <c r="D8051" s="66" t="s">
        <v>414</v>
      </c>
      <c r="E8051" s="66" t="s">
        <v>415</v>
      </c>
      <c r="F8051" s="65">
        <v>250424</v>
      </c>
      <c r="G8051" s="65" t="s">
        <v>15</v>
      </c>
      <c r="H8051" s="67">
        <v>2</v>
      </c>
      <c r="I8051" s="69" t="s">
        <v>1234</v>
      </c>
      <c r="J8051" s="63">
        <f t="shared" si="31"/>
        <v>44909</v>
      </c>
      <c r="K8051" s="64">
        <f>IF(ISBLANK(J8051),,H8051*INDEX(Inputs!G:G,MATCH(F8051,Inputs!E:E,0)))</f>
        <v>1998</v>
      </c>
      <c r="L8051" s="65" t="str">
        <f>IF(ISBLANK(J8051),,INDEX(Inputs!D:D,MATCH(F8051,Inputs!E:E,0)))</f>
        <v>419V2 PRIMUS Wireless Desktop V2</v>
      </c>
      <c r="M8051" s="65" t="str">
        <f>IF(ISBLANK(#REF!),,IF(B8051="Online","Online",IF(LEFT(B8051,1)="E","Online","Offline")))</f>
        <v>Online</v>
      </c>
      <c r="N8051" s="64">
        <f>IF(ISBLANK(M8051),,H8051*INDEX(Inputs!F:F,MATCH(F8051,Inputs!E:E,0)))</f>
        <v>2398</v>
      </c>
      <c r="O8051" s="65"/>
    </row>
    <row r="8052" ht="15.75" customHeight="1" spans="1:15">
      <c r="A8052" s="65" t="s">
        <v>362</v>
      </c>
      <c r="B8052" s="66" t="s">
        <v>23</v>
      </c>
      <c r="C8052" s="65" t="s">
        <v>363</v>
      </c>
      <c r="D8052" s="66" t="s">
        <v>414</v>
      </c>
      <c r="E8052" s="66" t="s">
        <v>415</v>
      </c>
      <c r="F8052" s="65">
        <v>260090</v>
      </c>
      <c r="G8052" s="65" t="s">
        <v>17</v>
      </c>
      <c r="H8052" s="67">
        <v>0</v>
      </c>
      <c r="I8052" s="69" t="s">
        <v>1234</v>
      </c>
      <c r="J8052" s="63">
        <f t="shared" si="31"/>
        <v>44909</v>
      </c>
      <c r="K8052" s="64">
        <f>IF(ISBLANK(J8052),,H8052*INDEX(Inputs!G:G,MATCH(F8052,Inputs!E:E,0)))</f>
        <v>0</v>
      </c>
      <c r="L8052" s="65" t="str">
        <f>IF(ISBLANK(J8052),,INDEX(Inputs!D:D,MATCH(F8052,Inputs!E:E,0)))</f>
        <v>400PP Xcite Neo Keyboard &amp; Mouse USB</v>
      </c>
      <c r="M8052" s="65" t="str">
        <f>IF(ISBLANK(#REF!),,IF(B8052="Online","Online",IF(LEFT(B8052,1)="E","Online","Offline")))</f>
        <v>Offline</v>
      </c>
      <c r="N8052" s="64">
        <f>IF(ISBLANK(M8052),,H8052*INDEX(Inputs!F:F,MATCH(F8052,Inputs!E:E,0)))</f>
        <v>0</v>
      </c>
      <c r="O8052" s="65"/>
    </row>
    <row r="8053" ht="15.75" customHeight="1" spans="1:15">
      <c r="A8053" s="65" t="s">
        <v>407</v>
      </c>
      <c r="B8053" s="66" t="s">
        <v>29</v>
      </c>
      <c r="C8053" s="65" t="s">
        <v>613</v>
      </c>
      <c r="D8053" s="66" t="s">
        <v>370</v>
      </c>
      <c r="E8053" s="66" t="s">
        <v>371</v>
      </c>
      <c r="F8053" s="65">
        <v>260086</v>
      </c>
      <c r="G8053" s="65" t="s">
        <v>16</v>
      </c>
      <c r="H8053" s="67">
        <v>1</v>
      </c>
      <c r="I8053" s="69" t="s">
        <v>1234</v>
      </c>
      <c r="J8053" s="63">
        <f t="shared" si="31"/>
        <v>44909</v>
      </c>
      <c r="K8053" s="64">
        <f>IF(ISBLANK(J8053),,H8053*INDEX(Inputs!G:G,MATCH(F8053,Inputs!E:E,0)))</f>
        <v>1699</v>
      </c>
      <c r="L8053" s="65" t="str">
        <f>IF(ISBLANK(J8053),,INDEX(Inputs!D:D,MATCH(F8053,Inputs!E:E,0)))</f>
        <v>436BK Type-C 6 in 1 Multiport Hub</v>
      </c>
      <c r="M8053" s="65" t="str">
        <f>IF(ISBLANK(#REF!),,IF(B8053="Online","Online",IF(LEFT(B8053,1)="E","Online","Offline")))</f>
        <v>Offline</v>
      </c>
      <c r="N8053" s="64">
        <f>IF(ISBLANK(M8053),,H8053*INDEX(Inputs!F:F,MATCH(F8053,Inputs!E:E,0)))</f>
        <v>2599</v>
      </c>
      <c r="O8053" s="65"/>
    </row>
    <row r="8054" ht="15.75" customHeight="1" spans="1:15">
      <c r="A8054" s="65" t="s">
        <v>367</v>
      </c>
      <c r="B8054" s="66" t="s">
        <v>86</v>
      </c>
      <c r="C8054" s="65" t="s">
        <v>671</v>
      </c>
      <c r="D8054" s="66" t="s">
        <v>370</v>
      </c>
      <c r="E8054" s="66" t="s">
        <v>371</v>
      </c>
      <c r="F8054" s="65">
        <v>260085</v>
      </c>
      <c r="G8054" s="65" t="s">
        <v>32</v>
      </c>
      <c r="H8054" s="67">
        <v>1</v>
      </c>
      <c r="I8054" s="69" t="s">
        <v>1234</v>
      </c>
      <c r="J8054" s="63">
        <f t="shared" si="31"/>
        <v>44909</v>
      </c>
      <c r="K8054" s="64">
        <f>IF(ISBLANK(J8054),,H8054*INDEX(Inputs!G:G,MATCH(F8054,Inputs!E:E,0)))</f>
        <v>1059</v>
      </c>
      <c r="L8054" s="65" t="str">
        <f>IF(ISBLANK(J8054),,INDEX(Inputs!D:D,MATCH(F8054,Inputs!E:E,0)))</f>
        <v>435BK Type-C 4 Port USB 3.0 Hub Pro</v>
      </c>
      <c r="M8054" s="65" t="str">
        <f>IF(ISBLANK(#REF!),,IF(B8054="Online","Online",IF(LEFT(B8054,1)="E","Online","Offline")))</f>
        <v>Offline</v>
      </c>
      <c r="N8054" s="64">
        <f>IF(ISBLANK(M8054),,H8054*INDEX(Inputs!F:F,MATCH(F8054,Inputs!E:E,0)))</f>
        <v>1599</v>
      </c>
      <c r="O8054" s="65"/>
    </row>
    <row r="8055" ht="15.75" customHeight="1" spans="1:15">
      <c r="A8055" s="65" t="s">
        <v>1140</v>
      </c>
      <c r="B8055" s="66" t="s">
        <v>216</v>
      </c>
      <c r="C8055" s="65" t="s">
        <v>1141</v>
      </c>
      <c r="D8055" s="66" t="s">
        <v>414</v>
      </c>
      <c r="E8055" s="66" t="s">
        <v>415</v>
      </c>
      <c r="F8055" s="65">
        <v>250874</v>
      </c>
      <c r="G8055" s="65" t="s">
        <v>13</v>
      </c>
      <c r="H8055" s="67">
        <v>1</v>
      </c>
      <c r="I8055" s="69" t="s">
        <v>1234</v>
      </c>
      <c r="J8055" s="63">
        <f t="shared" si="31"/>
        <v>44909</v>
      </c>
      <c r="K8055" s="64">
        <f>IF(ISBLANK(J8055),,H8055*INDEX(Inputs!G:G,MATCH(F8055,Inputs!E:E,0)))</f>
        <v>1349</v>
      </c>
      <c r="L8055" s="65" t="str">
        <f>IF(ISBLANK(J8055),,INDEX(Inputs!D:D,MATCH(F8055,Inputs!E:E,0)))</f>
        <v>432BK EvoFox X-Team Gaming Keyboard &amp; Mouse (USB)</v>
      </c>
      <c r="M8055" s="65" t="str">
        <f>IF(ISBLANK(#REF!),,IF(B8055="Online","Online",IF(LEFT(B8055,1)="E","Online","Offline")))</f>
        <v>Offline</v>
      </c>
      <c r="N8055" s="64">
        <f>IF(ISBLANK(M8055),,H8055*INDEX(Inputs!F:F,MATCH(F8055,Inputs!E:E,0)))</f>
        <v>1899</v>
      </c>
      <c r="O8055" s="65"/>
    </row>
    <row r="8056" ht="15.75" customHeight="1" spans="1:15">
      <c r="A8056" s="65" t="s">
        <v>358</v>
      </c>
      <c r="B8056" s="66" t="s">
        <v>359</v>
      </c>
      <c r="C8056" s="65" t="s">
        <v>360</v>
      </c>
      <c r="D8056" s="66" t="s">
        <v>414</v>
      </c>
      <c r="E8056" s="66" t="s">
        <v>415</v>
      </c>
      <c r="F8056" s="65">
        <v>250424</v>
      </c>
      <c r="G8056" s="65" t="s">
        <v>15</v>
      </c>
      <c r="H8056" s="67">
        <v>1</v>
      </c>
      <c r="I8056" s="69" t="s">
        <v>1234</v>
      </c>
      <c r="J8056" s="63">
        <f t="shared" si="31"/>
        <v>44909</v>
      </c>
      <c r="K8056" s="64">
        <f>IF(ISBLANK(J8056),,H8056*INDEX(Inputs!G:G,MATCH(F8056,Inputs!E:E,0)))</f>
        <v>999</v>
      </c>
      <c r="L8056" s="65" t="str">
        <f>IF(ISBLANK(J8056),,INDEX(Inputs!D:D,MATCH(F8056,Inputs!E:E,0)))</f>
        <v>419V2 PRIMUS Wireless Desktop V2</v>
      </c>
      <c r="M8056" s="65" t="str">
        <f>IF(ISBLANK(#REF!),,IF(B8056="Online","Online",IF(LEFT(B8056,1)="E","Online","Offline")))</f>
        <v>Online</v>
      </c>
      <c r="N8056" s="64">
        <f>IF(ISBLANK(M8056),,H8056*INDEX(Inputs!F:F,MATCH(F8056,Inputs!E:E,0)))</f>
        <v>1199</v>
      </c>
      <c r="O8056" s="65"/>
    </row>
    <row r="8057" ht="15.75" customHeight="1" spans="1:15">
      <c r="A8057" s="65" t="s">
        <v>376</v>
      </c>
      <c r="B8057" s="66" t="s">
        <v>377</v>
      </c>
      <c r="C8057" s="65" t="s">
        <v>378</v>
      </c>
      <c r="D8057" s="66" t="s">
        <v>370</v>
      </c>
      <c r="E8057" s="66" t="s">
        <v>371</v>
      </c>
      <c r="F8057" s="65">
        <v>250417</v>
      </c>
      <c r="G8057" s="65" t="s">
        <v>39</v>
      </c>
      <c r="H8057" s="67">
        <v>1</v>
      </c>
      <c r="I8057" s="69" t="s">
        <v>1234</v>
      </c>
      <c r="J8057" s="63">
        <f t="shared" si="31"/>
        <v>44909</v>
      </c>
      <c r="K8057" s="64">
        <f>IF(ISBLANK(J8057),,H8057*INDEX(Inputs!G:G,MATCH(F8057,Inputs!E:E,0)))</f>
        <v>929</v>
      </c>
      <c r="L8057" s="65" t="str">
        <f>IF(ISBLANK(J8057),,INDEX(Inputs!D:D,MATCH(F8057,Inputs!E:E,0)))</f>
        <v>416PP Super Speed Hub 4 Port USB 3.0</v>
      </c>
      <c r="M8057" s="65" t="str">
        <f>IF(ISBLANK(#REF!),,IF(B8057="Online","Online",IF(LEFT(B8057,1)="E","Online","Offline")))</f>
        <v>Online</v>
      </c>
      <c r="N8057" s="64">
        <f>IF(ISBLANK(M8057),,H8057*INDEX(Inputs!F:F,MATCH(F8057,Inputs!E:E,0)))</f>
        <v>1499</v>
      </c>
      <c r="O8057" s="65"/>
    </row>
    <row r="8058" ht="15.75" customHeight="1" spans="1:15">
      <c r="A8058" s="65" t="s">
        <v>376</v>
      </c>
      <c r="B8058" s="66" t="s">
        <v>377</v>
      </c>
      <c r="C8058" s="65" t="s">
        <v>378</v>
      </c>
      <c r="D8058" s="66" t="s">
        <v>414</v>
      </c>
      <c r="E8058" s="66" t="s">
        <v>415</v>
      </c>
      <c r="F8058" s="65">
        <v>250873</v>
      </c>
      <c r="G8058" s="65" t="s">
        <v>12</v>
      </c>
      <c r="H8058" s="67">
        <v>1</v>
      </c>
      <c r="I8058" s="69" t="s">
        <v>1234</v>
      </c>
      <c r="J8058" s="63">
        <f t="shared" si="31"/>
        <v>44909</v>
      </c>
      <c r="K8058" s="64">
        <f>IF(ISBLANK(J8058),,H8058*INDEX(Inputs!G:G,MATCH(F8058,Inputs!E:E,0)))</f>
        <v>999</v>
      </c>
      <c r="L8058" s="65" t="str">
        <f>IF(ISBLANK(J8058),,INDEX(Inputs!D:D,MATCH(F8058,Inputs!E:E,0)))</f>
        <v>422BK Evo Fox Fireblade Gaming Keyboard USB</v>
      </c>
      <c r="M8058" s="65" t="str">
        <f>IF(ISBLANK(#REF!),,IF(B8058="Online","Online",IF(LEFT(B8058,1)="E","Online","Offline")))</f>
        <v>Online</v>
      </c>
      <c r="N8058" s="64">
        <f>IF(ISBLANK(M8058),,H8058*INDEX(Inputs!F:F,MATCH(F8058,Inputs!E:E,0)))</f>
        <v>1299</v>
      </c>
      <c r="O8058" s="65"/>
    </row>
    <row r="8059" ht="15.75" customHeight="1" spans="1:15">
      <c r="A8059" s="65" t="s">
        <v>327</v>
      </c>
      <c r="B8059" s="66" t="s">
        <v>56</v>
      </c>
      <c r="C8059" s="65" t="s">
        <v>494</v>
      </c>
      <c r="D8059" s="66" t="s">
        <v>414</v>
      </c>
      <c r="E8059" s="66" t="s">
        <v>415</v>
      </c>
      <c r="F8059" s="65">
        <v>250874</v>
      </c>
      <c r="G8059" s="65" t="s">
        <v>13</v>
      </c>
      <c r="H8059" s="67">
        <v>1</v>
      </c>
      <c r="I8059" s="69" t="s">
        <v>1234</v>
      </c>
      <c r="J8059" s="63">
        <f t="shared" si="31"/>
        <v>44909</v>
      </c>
      <c r="K8059" s="64">
        <f>IF(ISBLANK(J8059),,H8059*INDEX(Inputs!G:G,MATCH(F8059,Inputs!E:E,0)))</f>
        <v>1349</v>
      </c>
      <c r="L8059" s="65" t="str">
        <f>IF(ISBLANK(J8059),,INDEX(Inputs!D:D,MATCH(F8059,Inputs!E:E,0)))</f>
        <v>432BK EvoFox X-Team Gaming Keyboard &amp; Mouse (USB)</v>
      </c>
      <c r="M8059" s="65" t="str">
        <f>IF(ISBLANK(#REF!),,IF(B8059="Online","Online",IF(LEFT(B8059,1)="E","Online","Offline")))</f>
        <v>Offline</v>
      </c>
      <c r="N8059" s="64">
        <f>IF(ISBLANK(M8059),,H8059*INDEX(Inputs!F:F,MATCH(F8059,Inputs!E:E,0)))</f>
        <v>1899</v>
      </c>
      <c r="O8059" s="65"/>
    </row>
    <row r="8060" ht="15.75" customHeight="1" spans="1:15">
      <c r="A8060" s="65" t="s">
        <v>327</v>
      </c>
      <c r="B8060" s="66" t="s">
        <v>63</v>
      </c>
      <c r="C8060" s="65" t="s">
        <v>527</v>
      </c>
      <c r="D8060" s="66" t="s">
        <v>370</v>
      </c>
      <c r="E8060" s="66" t="s">
        <v>410</v>
      </c>
      <c r="F8060" s="65">
        <v>250879</v>
      </c>
      <c r="G8060" s="65" t="s">
        <v>30</v>
      </c>
      <c r="H8060" s="67">
        <v>1</v>
      </c>
      <c r="I8060" s="69" t="s">
        <v>1234</v>
      </c>
      <c r="J8060" s="63">
        <f t="shared" si="31"/>
        <v>44909</v>
      </c>
      <c r="K8060" s="64">
        <f>IF(ISBLANK(J8060),,H8060*INDEX(Inputs!G:G,MATCH(F8060,Inputs!E:E,0)))</f>
        <v>699</v>
      </c>
      <c r="L8060" s="65" t="str">
        <f>IF(ISBLANK(J8060),,INDEX(Inputs!D:D,MATCH(F8060,Inputs!E:E,0)))</f>
        <v>597BK Evo Fox Falcon X85 Extra Large Speed Mouse Pad</v>
      </c>
      <c r="M8060" s="65" t="str">
        <f>IF(ISBLANK(#REF!),,IF(B8060="Online","Online",IF(LEFT(B8060,1)="E","Online","Offline")))</f>
        <v>Offline</v>
      </c>
      <c r="N8060" s="64">
        <f>IF(ISBLANK(M8060),,H8060*INDEX(Inputs!F:F,MATCH(F8060,Inputs!E:E,0)))</f>
        <v>1199</v>
      </c>
      <c r="O8060" s="65"/>
    </row>
    <row r="8061" ht="15.75" customHeight="1" spans="1:15">
      <c r="A8061" s="65" t="s">
        <v>327</v>
      </c>
      <c r="B8061" s="66" t="s">
        <v>63</v>
      </c>
      <c r="C8061" s="65" t="s">
        <v>527</v>
      </c>
      <c r="D8061" s="66" t="s">
        <v>370</v>
      </c>
      <c r="E8061" s="66" t="s">
        <v>371</v>
      </c>
      <c r="F8061" s="65">
        <v>260085</v>
      </c>
      <c r="G8061" s="65" t="s">
        <v>32</v>
      </c>
      <c r="H8061" s="67">
        <v>1</v>
      </c>
      <c r="I8061" s="69" t="s">
        <v>1234</v>
      </c>
      <c r="J8061" s="63">
        <f t="shared" si="31"/>
        <v>44909</v>
      </c>
      <c r="K8061" s="64">
        <f>IF(ISBLANK(J8061),,H8061*INDEX(Inputs!G:G,MATCH(F8061,Inputs!E:E,0)))</f>
        <v>1059</v>
      </c>
      <c r="L8061" s="65" t="str">
        <f>IF(ISBLANK(J8061),,INDEX(Inputs!D:D,MATCH(F8061,Inputs!E:E,0)))</f>
        <v>435BK Type-C 4 Port USB 3.0 Hub Pro</v>
      </c>
      <c r="M8061" s="65" t="str">
        <f>IF(ISBLANK(#REF!),,IF(B8061="Online","Online",IF(LEFT(B8061,1)="E","Online","Offline")))</f>
        <v>Offline</v>
      </c>
      <c r="N8061" s="64">
        <f>IF(ISBLANK(M8061),,H8061*INDEX(Inputs!F:F,MATCH(F8061,Inputs!E:E,0)))</f>
        <v>1599</v>
      </c>
      <c r="O8061" s="65"/>
    </row>
    <row r="8062" ht="15.75" customHeight="1" spans="1:15">
      <c r="A8062" s="65" t="s">
        <v>327</v>
      </c>
      <c r="B8062" s="66" t="s">
        <v>64</v>
      </c>
      <c r="C8062" s="65" t="s">
        <v>592</v>
      </c>
      <c r="D8062" s="66" t="s">
        <v>370</v>
      </c>
      <c r="E8062" s="66" t="s">
        <v>371</v>
      </c>
      <c r="F8062" s="65">
        <v>260086</v>
      </c>
      <c r="G8062" s="65" t="s">
        <v>16</v>
      </c>
      <c r="H8062" s="67">
        <v>1</v>
      </c>
      <c r="I8062" s="69" t="s">
        <v>1234</v>
      </c>
      <c r="J8062" s="63">
        <f t="shared" si="31"/>
        <v>44909</v>
      </c>
      <c r="K8062" s="64">
        <f>IF(ISBLANK(J8062),,H8062*INDEX(Inputs!G:G,MATCH(F8062,Inputs!E:E,0)))</f>
        <v>1699</v>
      </c>
      <c r="L8062" s="65" t="str">
        <f>IF(ISBLANK(J8062),,INDEX(Inputs!D:D,MATCH(F8062,Inputs!E:E,0)))</f>
        <v>436BK Type-C 6 in 1 Multiport Hub</v>
      </c>
      <c r="M8062" s="65" t="str">
        <f>IF(ISBLANK(#REF!),,IF(B8062="Online","Online",IF(LEFT(B8062,1)="E","Online","Offline")))</f>
        <v>Offline</v>
      </c>
      <c r="N8062" s="64">
        <f>IF(ISBLANK(M8062),,H8062*INDEX(Inputs!F:F,MATCH(F8062,Inputs!E:E,0)))</f>
        <v>2599</v>
      </c>
      <c r="O8062" s="65"/>
    </row>
    <row r="8063" ht="15.75" customHeight="1" spans="1:15">
      <c r="A8063" s="65" t="s">
        <v>327</v>
      </c>
      <c r="B8063" s="66" t="s">
        <v>111</v>
      </c>
      <c r="C8063" s="65" t="s">
        <v>572</v>
      </c>
      <c r="D8063" s="66" t="s">
        <v>370</v>
      </c>
      <c r="E8063" s="66" t="s">
        <v>410</v>
      </c>
      <c r="F8063" s="65">
        <v>250876</v>
      </c>
      <c r="G8063" s="65" t="s">
        <v>26</v>
      </c>
      <c r="H8063" s="67">
        <v>2</v>
      </c>
      <c r="I8063" s="69" t="s">
        <v>1234</v>
      </c>
      <c r="J8063" s="63">
        <f t="shared" si="31"/>
        <v>44909</v>
      </c>
      <c r="K8063" s="64">
        <f>IF(ISBLANK(J8063),,H8063*INDEX(Inputs!G:G,MATCH(F8063,Inputs!E:E,0)))</f>
        <v>2798</v>
      </c>
      <c r="L8063" s="65" t="str">
        <f>IF(ISBLANK(J8063),,INDEX(Inputs!D:D,MATCH(F8063,Inputs!E:E,0)))</f>
        <v>649BK EvoFox Typhoon Laptop Cooling Pad</v>
      </c>
      <c r="M8063" s="65" t="str">
        <f>IF(ISBLANK(#REF!),,IF(B8063="Online","Online",IF(LEFT(B8063,1)="E","Online","Offline")))</f>
        <v>Offline</v>
      </c>
      <c r="N8063" s="64">
        <f>IF(ISBLANK(M8063),,H8063*INDEX(Inputs!F:F,MATCH(F8063,Inputs!E:E,0)))</f>
        <v>3998</v>
      </c>
      <c r="O8063" s="65"/>
    </row>
    <row r="8064" ht="15.75" customHeight="1" spans="1:15">
      <c r="A8064" s="65" t="s">
        <v>364</v>
      </c>
      <c r="B8064" s="66" t="s">
        <v>593</v>
      </c>
      <c r="C8064" s="65" t="s">
        <v>594</v>
      </c>
      <c r="D8064" s="66" t="s">
        <v>414</v>
      </c>
      <c r="E8064" s="66" t="s">
        <v>415</v>
      </c>
      <c r="F8064" s="65">
        <v>250874</v>
      </c>
      <c r="G8064" s="65" t="s">
        <v>13</v>
      </c>
      <c r="H8064" s="67">
        <v>1</v>
      </c>
      <c r="I8064" s="69" t="s">
        <v>1234</v>
      </c>
      <c r="J8064" s="63">
        <f t="shared" si="31"/>
        <v>44909</v>
      </c>
      <c r="K8064" s="64">
        <f>IF(ISBLANK(J8064),,H8064*INDEX(Inputs!G:G,MATCH(F8064,Inputs!E:E,0)))</f>
        <v>1349</v>
      </c>
      <c r="L8064" s="65" t="str">
        <f>IF(ISBLANK(J8064),,INDEX(Inputs!D:D,MATCH(F8064,Inputs!E:E,0)))</f>
        <v>432BK EvoFox X-Team Gaming Keyboard &amp; Mouse (USB)</v>
      </c>
      <c r="M8064" s="65" t="str">
        <f>IF(ISBLANK(#REF!),,IF(B8064="Online","Online",IF(LEFT(B8064,1)="E","Online","Offline")))</f>
        <v>Offline</v>
      </c>
      <c r="N8064" s="64">
        <f>IF(ISBLANK(M8064),,H8064*INDEX(Inputs!F:F,MATCH(F8064,Inputs!E:E,0)))</f>
        <v>1899</v>
      </c>
      <c r="O8064" s="65"/>
    </row>
    <row r="8065" ht="15.75" customHeight="1" spans="1:15">
      <c r="A8065" s="65" t="s">
        <v>1146</v>
      </c>
      <c r="B8065" s="66" t="s">
        <v>208</v>
      </c>
      <c r="C8065" s="65" t="s">
        <v>1147</v>
      </c>
      <c r="D8065" s="66" t="s">
        <v>414</v>
      </c>
      <c r="E8065" s="66" t="s">
        <v>415</v>
      </c>
      <c r="F8065" s="65">
        <v>250874</v>
      </c>
      <c r="G8065" s="65" t="s">
        <v>13</v>
      </c>
      <c r="H8065" s="67">
        <v>1</v>
      </c>
      <c r="I8065" s="69" t="s">
        <v>1234</v>
      </c>
      <c r="J8065" s="63">
        <f t="shared" si="31"/>
        <v>44909</v>
      </c>
      <c r="K8065" s="64">
        <f>IF(ISBLANK(J8065),,H8065*INDEX(Inputs!G:G,MATCH(F8065,Inputs!E:E,0)))</f>
        <v>1349</v>
      </c>
      <c r="L8065" s="65" t="str">
        <f>IF(ISBLANK(J8065),,INDEX(Inputs!D:D,MATCH(F8065,Inputs!E:E,0)))</f>
        <v>432BK EvoFox X-Team Gaming Keyboard &amp; Mouse (USB)</v>
      </c>
      <c r="M8065" s="65" t="str">
        <f>IF(ISBLANK(#REF!),,IF(B8065="Online","Online",IF(LEFT(B8065,1)="E","Online","Offline")))</f>
        <v>Offline</v>
      </c>
      <c r="N8065" s="64">
        <f>IF(ISBLANK(M8065),,H8065*INDEX(Inputs!F:F,MATCH(F8065,Inputs!E:E,0)))</f>
        <v>1899</v>
      </c>
      <c r="O8065" s="65"/>
    </row>
    <row r="8066" ht="15.75" customHeight="1" spans="1:15">
      <c r="A8066" s="65" t="s">
        <v>338</v>
      </c>
      <c r="B8066" s="66" t="s">
        <v>47</v>
      </c>
      <c r="C8066" s="65" t="s">
        <v>357</v>
      </c>
      <c r="D8066" s="66" t="s">
        <v>370</v>
      </c>
      <c r="E8066" s="66" t="s">
        <v>371</v>
      </c>
      <c r="F8066" s="65">
        <v>250417</v>
      </c>
      <c r="G8066" s="65" t="s">
        <v>39</v>
      </c>
      <c r="H8066" s="67">
        <v>1</v>
      </c>
      <c r="I8066" s="69" t="s">
        <v>1234</v>
      </c>
      <c r="J8066" s="63">
        <f t="shared" si="31"/>
        <v>44909</v>
      </c>
      <c r="K8066" s="64">
        <f>IF(ISBLANK(J8066),,H8066*INDEX(Inputs!G:G,MATCH(F8066,Inputs!E:E,0)))</f>
        <v>929</v>
      </c>
      <c r="L8066" s="65" t="str">
        <f>IF(ISBLANK(J8066),,INDEX(Inputs!D:D,MATCH(F8066,Inputs!E:E,0)))</f>
        <v>416PP Super Speed Hub 4 Port USB 3.0</v>
      </c>
      <c r="M8066" s="65" t="str">
        <f>IF(ISBLANK(#REF!),,IF(B8066="Online","Online",IF(LEFT(B8066,1)="E","Online","Offline")))</f>
        <v>Offline</v>
      </c>
      <c r="N8066" s="64">
        <f>IF(ISBLANK(M8066),,H8066*INDEX(Inputs!F:F,MATCH(F8066,Inputs!E:E,0)))</f>
        <v>1499</v>
      </c>
      <c r="O8066" s="65"/>
    </row>
    <row r="8067" ht="15.75" customHeight="1" spans="1:15">
      <c r="A8067" s="65" t="s">
        <v>338</v>
      </c>
      <c r="B8067" s="66" t="s">
        <v>47</v>
      </c>
      <c r="C8067" s="65" t="s">
        <v>357</v>
      </c>
      <c r="D8067" s="66" t="s">
        <v>414</v>
      </c>
      <c r="E8067" s="66" t="s">
        <v>415</v>
      </c>
      <c r="F8067" s="65">
        <v>260089</v>
      </c>
      <c r="G8067" s="65" t="s">
        <v>18</v>
      </c>
      <c r="H8067" s="67">
        <v>1</v>
      </c>
      <c r="I8067" s="69" t="s">
        <v>1234</v>
      </c>
      <c r="J8067" s="63">
        <f t="shared" si="31"/>
        <v>44909</v>
      </c>
      <c r="K8067" s="64">
        <f>IF(ISBLANK(J8067),,H8067*INDEX(Inputs!G:G,MATCH(F8067,Inputs!E:E,0)))</f>
        <v>529</v>
      </c>
      <c r="L8067" s="65" t="str">
        <f>IF(ISBLANK(J8067),,INDEX(Inputs!D:D,MATCH(F8067,Inputs!E:E,0)))</f>
        <v>398PP Xcite Neo Keyboard USB</v>
      </c>
      <c r="M8067" s="65" t="str">
        <f>IF(ISBLANK(#REF!),,IF(B8067="Online","Online",IF(LEFT(B8067,1)="E","Online","Offline")))</f>
        <v>Offline</v>
      </c>
      <c r="N8067" s="64">
        <f>IF(ISBLANK(M8067),,H8067*INDEX(Inputs!F:F,MATCH(F8067,Inputs!E:E,0)))</f>
        <v>549</v>
      </c>
      <c r="O8067" s="65"/>
    </row>
    <row r="8068" ht="15.75" customHeight="1" spans="1:15">
      <c r="A8068" s="65" t="s">
        <v>480</v>
      </c>
      <c r="B8068" s="66" t="s">
        <v>145</v>
      </c>
      <c r="C8068" s="65" t="s">
        <v>481</v>
      </c>
      <c r="D8068" s="66" t="s">
        <v>370</v>
      </c>
      <c r="E8068" s="66" t="s">
        <v>410</v>
      </c>
      <c r="F8068" s="65">
        <v>250876</v>
      </c>
      <c r="G8068" s="65" t="s">
        <v>26</v>
      </c>
      <c r="H8068" s="67">
        <v>1</v>
      </c>
      <c r="I8068" s="69" t="s">
        <v>1234</v>
      </c>
      <c r="J8068" s="63">
        <f t="shared" si="31"/>
        <v>44909</v>
      </c>
      <c r="K8068" s="64">
        <f>IF(ISBLANK(J8068),,H8068*INDEX(Inputs!G:G,MATCH(F8068,Inputs!E:E,0)))</f>
        <v>1399</v>
      </c>
      <c r="L8068" s="65" t="str">
        <f>IF(ISBLANK(J8068),,INDEX(Inputs!D:D,MATCH(F8068,Inputs!E:E,0)))</f>
        <v>649BK EvoFox Typhoon Laptop Cooling Pad</v>
      </c>
      <c r="M8068" s="65" t="str">
        <f>IF(ISBLANK(#REF!),,IF(B8068="Online","Online",IF(LEFT(B8068,1)="E","Online","Offline")))</f>
        <v>Offline</v>
      </c>
      <c r="N8068" s="64">
        <f>IF(ISBLANK(M8068),,H8068*INDEX(Inputs!F:F,MATCH(F8068,Inputs!E:E,0)))</f>
        <v>1999</v>
      </c>
      <c r="O8068" s="65"/>
    </row>
    <row r="8069" ht="15.75" customHeight="1" spans="1:15">
      <c r="A8069" s="65" t="s">
        <v>480</v>
      </c>
      <c r="B8069" s="66" t="s">
        <v>145</v>
      </c>
      <c r="C8069" s="65" t="s">
        <v>481</v>
      </c>
      <c r="D8069" s="66" t="s">
        <v>370</v>
      </c>
      <c r="E8069" s="66" t="s">
        <v>410</v>
      </c>
      <c r="F8069" s="65">
        <v>250877</v>
      </c>
      <c r="G8069" s="65" t="s">
        <v>22</v>
      </c>
      <c r="H8069" s="67">
        <v>1</v>
      </c>
      <c r="I8069" s="69" t="s">
        <v>1234</v>
      </c>
      <c r="J8069" s="63">
        <f t="shared" si="31"/>
        <v>44909</v>
      </c>
      <c r="K8069" s="64">
        <f>IF(ISBLANK(J8069),,H8069*INDEX(Inputs!G:G,MATCH(F8069,Inputs!E:E,0)))</f>
        <v>349</v>
      </c>
      <c r="L8069" s="65" t="str">
        <f>IF(ISBLANK(J8069),,INDEX(Inputs!D:D,MATCH(F8069,Inputs!E:E,0)))</f>
        <v>595BK Evo Fox Falcon X35 Medium Speed Mouse Pad</v>
      </c>
      <c r="M8069" s="65" t="str">
        <f>IF(ISBLANK(#REF!),,IF(B8069="Online","Online",IF(LEFT(B8069,1)="E","Online","Offline")))</f>
        <v>Offline</v>
      </c>
      <c r="N8069" s="64">
        <f>IF(ISBLANK(M8069),,H8069*INDEX(Inputs!F:F,MATCH(F8069,Inputs!E:E,0)))</f>
        <v>699</v>
      </c>
      <c r="O8069" s="65"/>
    </row>
    <row r="8070" ht="15.75" customHeight="1" spans="1:15">
      <c r="A8070" s="65" t="s">
        <v>353</v>
      </c>
      <c r="B8070" s="66" t="s">
        <v>503</v>
      </c>
      <c r="C8070" s="65" t="s">
        <v>504</v>
      </c>
      <c r="D8070" s="66" t="s">
        <v>414</v>
      </c>
      <c r="E8070" s="66" t="s">
        <v>415</v>
      </c>
      <c r="F8070" s="65">
        <v>250874</v>
      </c>
      <c r="G8070" s="65" t="s">
        <v>13</v>
      </c>
      <c r="H8070" s="67">
        <v>1</v>
      </c>
      <c r="I8070" s="69" t="s">
        <v>1234</v>
      </c>
      <c r="J8070" s="63">
        <f t="shared" si="31"/>
        <v>44909</v>
      </c>
      <c r="K8070" s="64">
        <f>IF(ISBLANK(J8070),,H8070*INDEX(Inputs!G:G,MATCH(F8070,Inputs!E:E,0)))</f>
        <v>1349</v>
      </c>
      <c r="L8070" s="65" t="str">
        <f>IF(ISBLANK(J8070),,INDEX(Inputs!D:D,MATCH(F8070,Inputs!E:E,0)))</f>
        <v>432BK EvoFox X-Team Gaming Keyboard &amp; Mouse (USB)</v>
      </c>
      <c r="M8070" s="65" t="str">
        <f>IF(ISBLANK(#REF!),,IF(B8070="Online","Online",IF(LEFT(B8070,1)="E","Online","Offline")))</f>
        <v>Offline</v>
      </c>
      <c r="N8070" s="64">
        <f>IF(ISBLANK(M8070),,H8070*INDEX(Inputs!F:F,MATCH(F8070,Inputs!E:E,0)))</f>
        <v>1899</v>
      </c>
      <c r="O8070" s="65"/>
    </row>
    <row r="8071" ht="15.75" customHeight="1" spans="1:15">
      <c r="A8071" s="65" t="s">
        <v>723</v>
      </c>
      <c r="B8071" s="66" t="s">
        <v>204</v>
      </c>
      <c r="C8071" s="65" t="s">
        <v>724</v>
      </c>
      <c r="D8071" s="66" t="s">
        <v>414</v>
      </c>
      <c r="E8071" s="66" t="s">
        <v>415</v>
      </c>
      <c r="F8071" s="65">
        <v>250875</v>
      </c>
      <c r="G8071" s="65" t="s">
        <v>103</v>
      </c>
      <c r="H8071" s="67">
        <v>1</v>
      </c>
      <c r="I8071" s="69" t="s">
        <v>1235</v>
      </c>
      <c r="J8071" s="63">
        <f t="shared" si="31"/>
        <v>44910</v>
      </c>
      <c r="K8071" s="64">
        <f>IF(ISBLANK(J8071),,H8071*INDEX(Inputs!G:G,MATCH(F8071,Inputs!E:E,0)))</f>
        <v>1099</v>
      </c>
      <c r="L8071" s="65" t="str">
        <f>IF(ISBLANK(J8071),,INDEX(Inputs!D:D,MATCH(F8071,Inputs!E:E,0)))</f>
        <v>433BK EvoFox WarHammer Gaming Keyboard (USB)</v>
      </c>
      <c r="M8071" s="65" t="str">
        <f>IF(ISBLANK(#REF!),,IF(B8071="Online","Online",IF(LEFT(B8071,1)="E","Online","Offline")))</f>
        <v>Offline</v>
      </c>
      <c r="N8071" s="64">
        <f>IF(ISBLANK(M8071),,H8071*INDEX(Inputs!F:F,MATCH(F8071,Inputs!E:E,0)))</f>
        <v>1499</v>
      </c>
      <c r="O8071" s="65"/>
    </row>
    <row r="8072" ht="15.75" customHeight="1" spans="1:15">
      <c r="A8072" s="65" t="s">
        <v>412</v>
      </c>
      <c r="B8072" s="66" t="s">
        <v>59</v>
      </c>
      <c r="C8072" s="65" t="s">
        <v>471</v>
      </c>
      <c r="D8072" s="66" t="s">
        <v>370</v>
      </c>
      <c r="E8072" s="66" t="s">
        <v>371</v>
      </c>
      <c r="F8072" s="65">
        <v>250417</v>
      </c>
      <c r="G8072" s="65" t="s">
        <v>39</v>
      </c>
      <c r="H8072" s="67">
        <v>1</v>
      </c>
      <c r="I8072" s="69" t="s">
        <v>1235</v>
      </c>
      <c r="J8072" s="63">
        <f t="shared" si="31"/>
        <v>44910</v>
      </c>
      <c r="K8072" s="64">
        <f>IF(ISBLANK(J8072),,H8072*INDEX(Inputs!G:G,MATCH(F8072,Inputs!E:E,0)))</f>
        <v>929</v>
      </c>
      <c r="L8072" s="65" t="str">
        <f>IF(ISBLANK(J8072),,INDEX(Inputs!D:D,MATCH(F8072,Inputs!E:E,0)))</f>
        <v>416PP Super Speed Hub 4 Port USB 3.0</v>
      </c>
      <c r="M8072" s="65" t="str">
        <f>IF(ISBLANK(#REF!),,IF(B8072="Online","Online",IF(LEFT(B8072,1)="E","Online","Offline")))</f>
        <v>Offline</v>
      </c>
      <c r="N8072" s="64">
        <f>IF(ISBLANK(M8072),,H8072*INDEX(Inputs!F:F,MATCH(F8072,Inputs!E:E,0)))</f>
        <v>1499</v>
      </c>
      <c r="O8072" s="65"/>
    </row>
    <row r="8073" ht="15.75" customHeight="1" spans="1:15">
      <c r="A8073" s="65" t="s">
        <v>412</v>
      </c>
      <c r="B8073" s="66" t="s">
        <v>420</v>
      </c>
      <c r="C8073" s="65" t="s">
        <v>421</v>
      </c>
      <c r="D8073" s="66" t="s">
        <v>370</v>
      </c>
      <c r="E8073" s="66" t="s">
        <v>410</v>
      </c>
      <c r="F8073" s="65">
        <v>250876</v>
      </c>
      <c r="G8073" s="65" t="s">
        <v>26</v>
      </c>
      <c r="H8073" s="67">
        <v>1</v>
      </c>
      <c r="I8073" s="69" t="s">
        <v>1235</v>
      </c>
      <c r="J8073" s="63">
        <f t="shared" si="31"/>
        <v>44910</v>
      </c>
      <c r="K8073" s="64">
        <f>IF(ISBLANK(J8073),,H8073*INDEX(Inputs!G:G,MATCH(F8073,Inputs!E:E,0)))</f>
        <v>1399</v>
      </c>
      <c r="L8073" s="65" t="str">
        <f>IF(ISBLANK(J8073),,INDEX(Inputs!D:D,MATCH(F8073,Inputs!E:E,0)))</f>
        <v>649BK EvoFox Typhoon Laptop Cooling Pad</v>
      </c>
      <c r="M8073" s="65" t="str">
        <f>IF(ISBLANK(#REF!),,IF(B8073="Online","Online",IF(LEFT(B8073,1)="E","Online","Offline")))</f>
        <v>Offline</v>
      </c>
      <c r="N8073" s="64">
        <f>IF(ISBLANK(M8073),,H8073*INDEX(Inputs!F:F,MATCH(F8073,Inputs!E:E,0)))</f>
        <v>1999</v>
      </c>
      <c r="O8073" s="65"/>
    </row>
    <row r="8074" ht="15.75" customHeight="1" spans="1:15">
      <c r="A8074" s="65" t="s">
        <v>412</v>
      </c>
      <c r="B8074" s="66" t="s">
        <v>945</v>
      </c>
      <c r="C8074" s="65" t="s">
        <v>946</v>
      </c>
      <c r="D8074" s="66" t="s">
        <v>414</v>
      </c>
      <c r="E8074" s="66" t="s">
        <v>415</v>
      </c>
      <c r="F8074" s="65">
        <v>260090</v>
      </c>
      <c r="G8074" s="65" t="s">
        <v>17</v>
      </c>
      <c r="H8074" s="67">
        <v>1</v>
      </c>
      <c r="I8074" s="69" t="s">
        <v>1235</v>
      </c>
      <c r="J8074" s="63">
        <f t="shared" si="31"/>
        <v>44910</v>
      </c>
      <c r="K8074" s="64">
        <f>IF(ISBLANK(J8074),,H8074*INDEX(Inputs!G:G,MATCH(F8074,Inputs!E:E,0)))</f>
        <v>729</v>
      </c>
      <c r="L8074" s="65" t="str">
        <f>IF(ISBLANK(J8074),,INDEX(Inputs!D:D,MATCH(F8074,Inputs!E:E,0)))</f>
        <v>400PP Xcite Neo Keyboard &amp; Mouse USB</v>
      </c>
      <c r="M8074" s="65" t="str">
        <f>IF(ISBLANK(#REF!),,IF(B8074="Online","Online",IF(LEFT(B8074,1)="E","Online","Offline")))</f>
        <v>Online</v>
      </c>
      <c r="N8074" s="64">
        <f>IF(ISBLANK(M8074),,H8074*INDEX(Inputs!F:F,MATCH(F8074,Inputs!E:E,0)))</f>
        <v>899</v>
      </c>
      <c r="O8074" s="65"/>
    </row>
    <row r="8075" ht="15.75" customHeight="1" spans="1:15">
      <c r="A8075" s="65" t="s">
        <v>341</v>
      </c>
      <c r="B8075" s="66" t="s">
        <v>43</v>
      </c>
      <c r="C8075" s="65" t="s">
        <v>526</v>
      </c>
      <c r="D8075" s="66" t="s">
        <v>464</v>
      </c>
      <c r="E8075" s="66" t="s">
        <v>465</v>
      </c>
      <c r="F8075" s="65">
        <v>250421</v>
      </c>
      <c r="G8075" s="65" t="s">
        <v>14</v>
      </c>
      <c r="H8075" s="67">
        <v>-1</v>
      </c>
      <c r="I8075" s="69" t="s">
        <v>1235</v>
      </c>
      <c r="J8075" s="63">
        <f t="shared" si="31"/>
        <v>44910</v>
      </c>
      <c r="K8075" s="64">
        <f>IF(ISBLANK(J8075),,H8075*INDEX(Inputs!G:G,MATCH(F8075,Inputs!E:E,0)))</f>
        <v>-779</v>
      </c>
      <c r="L8075" s="65" t="str">
        <f>IF(ISBLANK(J8075),,INDEX(Inputs!D:D,MATCH(F8075,Inputs!E:E,0)))</f>
        <v>146BK NeoCase Sleeve MP 450 14</v>
      </c>
      <c r="M8075" s="65" t="str">
        <f>IF(ISBLANK(#REF!),,IF(B8075="Online","Online",IF(LEFT(B8075,1)="E","Online","Offline")))</f>
        <v>Offline</v>
      </c>
      <c r="N8075" s="64">
        <f>IF(ISBLANK(M8075),,H8075*INDEX(Inputs!F:F,MATCH(F8075,Inputs!E:E,0)))</f>
        <v>-1249</v>
      </c>
      <c r="O8075" s="65"/>
    </row>
    <row r="8076" ht="15.75" customHeight="1" spans="1:15">
      <c r="A8076" s="65" t="s">
        <v>341</v>
      </c>
      <c r="B8076" s="66" t="s">
        <v>43</v>
      </c>
      <c r="C8076" s="65" t="s">
        <v>526</v>
      </c>
      <c r="D8076" s="66" t="s">
        <v>414</v>
      </c>
      <c r="E8076" s="66" t="s">
        <v>415</v>
      </c>
      <c r="F8076" s="65">
        <v>250874</v>
      </c>
      <c r="G8076" s="65" t="s">
        <v>13</v>
      </c>
      <c r="H8076" s="67">
        <v>1</v>
      </c>
      <c r="I8076" s="69" t="s">
        <v>1235</v>
      </c>
      <c r="J8076" s="63">
        <f t="shared" si="31"/>
        <v>44910</v>
      </c>
      <c r="K8076" s="64">
        <f>IF(ISBLANK(J8076),,H8076*INDEX(Inputs!G:G,MATCH(F8076,Inputs!E:E,0)))</f>
        <v>1349</v>
      </c>
      <c r="L8076" s="65" t="str">
        <f>IF(ISBLANK(J8076),,INDEX(Inputs!D:D,MATCH(F8076,Inputs!E:E,0)))</f>
        <v>432BK EvoFox X-Team Gaming Keyboard &amp; Mouse (USB)</v>
      </c>
      <c r="M8076" s="65" t="str">
        <f>IF(ISBLANK(#REF!),,IF(B8076="Online","Online",IF(LEFT(B8076,1)="E","Online","Offline")))</f>
        <v>Offline</v>
      </c>
      <c r="N8076" s="64">
        <f>IF(ISBLANK(M8076),,H8076*INDEX(Inputs!F:F,MATCH(F8076,Inputs!E:E,0)))</f>
        <v>1899</v>
      </c>
      <c r="O8076" s="65"/>
    </row>
    <row r="8077" ht="15.75" customHeight="1" spans="1:15">
      <c r="A8077" s="65" t="s">
        <v>341</v>
      </c>
      <c r="B8077" s="66" t="s">
        <v>95</v>
      </c>
      <c r="C8077" s="65" t="s">
        <v>444</v>
      </c>
      <c r="D8077" s="66" t="s">
        <v>414</v>
      </c>
      <c r="E8077" s="66" t="s">
        <v>415</v>
      </c>
      <c r="F8077" s="65">
        <v>250874</v>
      </c>
      <c r="G8077" s="65" t="s">
        <v>13</v>
      </c>
      <c r="H8077" s="67">
        <v>1</v>
      </c>
      <c r="I8077" s="69" t="s">
        <v>1235</v>
      </c>
      <c r="J8077" s="63">
        <f t="shared" si="31"/>
        <v>44910</v>
      </c>
      <c r="K8077" s="64">
        <f>IF(ISBLANK(J8077),,H8077*INDEX(Inputs!G:G,MATCH(F8077,Inputs!E:E,0)))</f>
        <v>1349</v>
      </c>
      <c r="L8077" s="65" t="str">
        <f>IF(ISBLANK(J8077),,INDEX(Inputs!D:D,MATCH(F8077,Inputs!E:E,0)))</f>
        <v>432BK EvoFox X-Team Gaming Keyboard &amp; Mouse (USB)</v>
      </c>
      <c r="M8077" s="65" t="str">
        <f>IF(ISBLANK(#REF!),,IF(B8077="Online","Online",IF(LEFT(B8077,1)="E","Online","Offline")))</f>
        <v>Offline</v>
      </c>
      <c r="N8077" s="64">
        <f>IF(ISBLANK(M8077),,H8077*INDEX(Inputs!F:F,MATCH(F8077,Inputs!E:E,0)))</f>
        <v>1899</v>
      </c>
      <c r="O8077" s="65"/>
    </row>
    <row r="8078" ht="15.75" customHeight="1" spans="1:15">
      <c r="A8078" s="65" t="s">
        <v>341</v>
      </c>
      <c r="B8078" s="66" t="s">
        <v>183</v>
      </c>
      <c r="C8078" s="65" t="s">
        <v>468</v>
      </c>
      <c r="D8078" s="66" t="s">
        <v>414</v>
      </c>
      <c r="E8078" s="66" t="s">
        <v>415</v>
      </c>
      <c r="F8078" s="65">
        <v>250874</v>
      </c>
      <c r="G8078" s="65" t="s">
        <v>13</v>
      </c>
      <c r="H8078" s="67">
        <v>1</v>
      </c>
      <c r="I8078" s="69" t="s">
        <v>1235</v>
      </c>
      <c r="J8078" s="63">
        <f t="shared" si="31"/>
        <v>44910</v>
      </c>
      <c r="K8078" s="64">
        <f>IF(ISBLANK(J8078),,H8078*INDEX(Inputs!G:G,MATCH(F8078,Inputs!E:E,0)))</f>
        <v>1349</v>
      </c>
      <c r="L8078" s="65" t="str">
        <f>IF(ISBLANK(J8078),,INDEX(Inputs!D:D,MATCH(F8078,Inputs!E:E,0)))</f>
        <v>432BK EvoFox X-Team Gaming Keyboard &amp; Mouse (USB)</v>
      </c>
      <c r="M8078" s="65" t="str">
        <f>IF(ISBLANK(#REF!),,IF(B8078="Online","Online",IF(LEFT(B8078,1)="E","Online","Offline")))</f>
        <v>Offline</v>
      </c>
      <c r="N8078" s="64">
        <f>IF(ISBLANK(M8078),,H8078*INDEX(Inputs!F:F,MATCH(F8078,Inputs!E:E,0)))</f>
        <v>1899</v>
      </c>
      <c r="O8078" s="65"/>
    </row>
    <row r="8079" ht="15.75" customHeight="1" spans="1:15">
      <c r="A8079" s="65" t="s">
        <v>1047</v>
      </c>
      <c r="B8079" s="66" t="s">
        <v>1048</v>
      </c>
      <c r="C8079" s="65" t="s">
        <v>1049</v>
      </c>
      <c r="D8079" s="66" t="s">
        <v>370</v>
      </c>
      <c r="E8079" s="66" t="s">
        <v>410</v>
      </c>
      <c r="F8079" s="65">
        <v>250423</v>
      </c>
      <c r="G8079" s="65" t="s">
        <v>11</v>
      </c>
      <c r="H8079" s="67">
        <v>1</v>
      </c>
      <c r="I8079" s="69" t="s">
        <v>1235</v>
      </c>
      <c r="J8079" s="63">
        <f t="shared" si="31"/>
        <v>44910</v>
      </c>
      <c r="K8079" s="64">
        <f>IF(ISBLANK(J8079),,H8079*INDEX(Inputs!G:G,MATCH(F8079,Inputs!E:E,0)))</f>
        <v>759</v>
      </c>
      <c r="L8079" s="65" t="str">
        <f>IF(ISBLANK(J8079),,INDEX(Inputs!D:D,MATCH(F8079,Inputs!E:E,0)))</f>
        <v>650GR Ergo View Laptop Stand-Grey</v>
      </c>
      <c r="M8079" s="65" t="str">
        <f>IF(ISBLANK(#REF!),,IF(B8079="Online","Online",IF(LEFT(B8079,1)="E","Online","Offline")))</f>
        <v>Offline</v>
      </c>
      <c r="N8079" s="64">
        <f>IF(ISBLANK(M8079),,H8079*INDEX(Inputs!F:F,MATCH(F8079,Inputs!E:E,0)))</f>
        <v>899</v>
      </c>
      <c r="O8079" s="65"/>
    </row>
    <row r="8080" ht="15.75" customHeight="1" spans="1:15">
      <c r="A8080" s="65" t="s">
        <v>416</v>
      </c>
      <c r="B8080" s="66" t="s">
        <v>40</v>
      </c>
      <c r="C8080" s="65" t="s">
        <v>417</v>
      </c>
      <c r="D8080" s="66" t="s">
        <v>370</v>
      </c>
      <c r="E8080" s="66" t="s">
        <v>410</v>
      </c>
      <c r="F8080" s="65">
        <v>250876</v>
      </c>
      <c r="G8080" s="65" t="s">
        <v>26</v>
      </c>
      <c r="H8080" s="67">
        <v>1</v>
      </c>
      <c r="I8080" s="69" t="s">
        <v>1235</v>
      </c>
      <c r="J8080" s="63">
        <f t="shared" si="31"/>
        <v>44910</v>
      </c>
      <c r="K8080" s="64">
        <f>IF(ISBLANK(J8080),,H8080*INDEX(Inputs!G:G,MATCH(F8080,Inputs!E:E,0)))</f>
        <v>1399</v>
      </c>
      <c r="L8080" s="65" t="str">
        <f>IF(ISBLANK(J8080),,INDEX(Inputs!D:D,MATCH(F8080,Inputs!E:E,0)))</f>
        <v>649BK EvoFox Typhoon Laptop Cooling Pad</v>
      </c>
      <c r="M8080" s="65" t="str">
        <f>IF(ISBLANK(#REF!),,IF(B8080="Online","Online",IF(LEFT(B8080,1)="E","Online","Offline")))</f>
        <v>Offline</v>
      </c>
      <c r="N8080" s="64">
        <f>IF(ISBLANK(M8080),,H8080*INDEX(Inputs!F:F,MATCH(F8080,Inputs!E:E,0)))</f>
        <v>1999</v>
      </c>
      <c r="O8080" s="65"/>
    </row>
    <row r="8081" ht="15.75" customHeight="1" spans="1:15">
      <c r="A8081" s="65" t="s">
        <v>485</v>
      </c>
      <c r="B8081" s="66" t="s">
        <v>606</v>
      </c>
      <c r="C8081" s="65" t="s">
        <v>607</v>
      </c>
      <c r="D8081" s="66" t="s">
        <v>414</v>
      </c>
      <c r="E8081" s="66" t="s">
        <v>415</v>
      </c>
      <c r="F8081" s="65">
        <v>250424</v>
      </c>
      <c r="G8081" s="65" t="s">
        <v>15</v>
      </c>
      <c r="H8081" s="67">
        <v>1</v>
      </c>
      <c r="I8081" s="69" t="s">
        <v>1235</v>
      </c>
      <c r="J8081" s="63">
        <f t="shared" si="31"/>
        <v>44910</v>
      </c>
      <c r="K8081" s="64">
        <f>IF(ISBLANK(J8081),,H8081*INDEX(Inputs!G:G,MATCH(F8081,Inputs!E:E,0)))</f>
        <v>999</v>
      </c>
      <c r="L8081" s="65" t="str">
        <f>IF(ISBLANK(J8081),,INDEX(Inputs!D:D,MATCH(F8081,Inputs!E:E,0)))</f>
        <v>419V2 PRIMUS Wireless Desktop V2</v>
      </c>
      <c r="M8081" s="65" t="str">
        <f>IF(ISBLANK(#REF!),,IF(B8081="Online","Online",IF(LEFT(B8081,1)="E","Online","Offline")))</f>
        <v>Offline</v>
      </c>
      <c r="N8081" s="64">
        <f>IF(ISBLANK(M8081),,H8081*INDEX(Inputs!F:F,MATCH(F8081,Inputs!E:E,0)))</f>
        <v>1199</v>
      </c>
      <c r="O8081" s="65"/>
    </row>
    <row r="8082" ht="15.75" customHeight="1" spans="1:15">
      <c r="A8082" s="65" t="s">
        <v>478</v>
      </c>
      <c r="B8082" s="66" t="s">
        <v>246</v>
      </c>
      <c r="C8082" s="65" t="s">
        <v>1226</v>
      </c>
      <c r="D8082" s="66" t="s">
        <v>370</v>
      </c>
      <c r="E8082" s="66" t="s">
        <v>410</v>
      </c>
      <c r="F8082" s="65">
        <v>250877</v>
      </c>
      <c r="G8082" s="65" t="s">
        <v>22</v>
      </c>
      <c r="H8082" s="67">
        <v>1</v>
      </c>
      <c r="I8082" s="69" t="s">
        <v>1235</v>
      </c>
      <c r="J8082" s="63">
        <f t="shared" si="31"/>
        <v>44910</v>
      </c>
      <c r="K8082" s="64">
        <f>IF(ISBLANK(J8082),,H8082*INDEX(Inputs!G:G,MATCH(F8082,Inputs!E:E,0)))</f>
        <v>349</v>
      </c>
      <c r="L8082" s="65" t="str">
        <f>IF(ISBLANK(J8082),,INDEX(Inputs!D:D,MATCH(F8082,Inputs!E:E,0)))</f>
        <v>595BK Evo Fox Falcon X35 Medium Speed Mouse Pad</v>
      </c>
      <c r="M8082" s="65" t="str">
        <f>IF(ISBLANK(#REF!),,IF(B8082="Online","Online",IF(LEFT(B8082,1)="E","Online","Offline")))</f>
        <v>Offline</v>
      </c>
      <c r="N8082" s="64">
        <f>IF(ISBLANK(M8082),,H8082*INDEX(Inputs!F:F,MATCH(F8082,Inputs!E:E,0)))</f>
        <v>699</v>
      </c>
      <c r="O8082" s="65"/>
    </row>
    <row r="8083" ht="15.75" customHeight="1" spans="1:15">
      <c r="A8083" s="65" t="s">
        <v>447</v>
      </c>
      <c r="B8083" s="66" t="s">
        <v>452</v>
      </c>
      <c r="C8083" s="65" t="s">
        <v>453</v>
      </c>
      <c r="D8083" s="66" t="s">
        <v>414</v>
      </c>
      <c r="E8083" s="66" t="s">
        <v>415</v>
      </c>
      <c r="F8083" s="65">
        <v>250875</v>
      </c>
      <c r="G8083" s="65" t="s">
        <v>103</v>
      </c>
      <c r="H8083" s="67">
        <v>1</v>
      </c>
      <c r="I8083" s="69" t="s">
        <v>1235</v>
      </c>
      <c r="J8083" s="63">
        <f t="shared" si="31"/>
        <v>44910</v>
      </c>
      <c r="K8083" s="64">
        <f>IF(ISBLANK(J8083),,H8083*INDEX(Inputs!G:G,MATCH(F8083,Inputs!E:E,0)))</f>
        <v>1099</v>
      </c>
      <c r="L8083" s="65" t="str">
        <f>IF(ISBLANK(J8083),,INDEX(Inputs!D:D,MATCH(F8083,Inputs!E:E,0)))</f>
        <v>433BK EvoFox WarHammer Gaming Keyboard (USB)</v>
      </c>
      <c r="M8083" s="65" t="str">
        <f>IF(ISBLANK(#REF!),,IF(B8083="Online","Online",IF(LEFT(B8083,1)="E","Online","Offline")))</f>
        <v>Offline</v>
      </c>
      <c r="N8083" s="64">
        <f>IF(ISBLANK(M8083),,H8083*INDEX(Inputs!F:F,MATCH(F8083,Inputs!E:E,0)))</f>
        <v>1499</v>
      </c>
      <c r="O8083" s="65"/>
    </row>
    <row r="8084" ht="15.75" customHeight="1" spans="1:15">
      <c r="A8084" s="65" t="s">
        <v>447</v>
      </c>
      <c r="B8084" s="66" t="s">
        <v>452</v>
      </c>
      <c r="C8084" s="65" t="s">
        <v>453</v>
      </c>
      <c r="D8084" s="66" t="s">
        <v>414</v>
      </c>
      <c r="E8084" s="66" t="s">
        <v>428</v>
      </c>
      <c r="F8084" s="65">
        <v>250881</v>
      </c>
      <c r="G8084" s="65" t="s">
        <v>98</v>
      </c>
      <c r="H8084" s="67">
        <v>1</v>
      </c>
      <c r="I8084" s="69" t="s">
        <v>1235</v>
      </c>
      <c r="J8084" s="63">
        <f t="shared" si="31"/>
        <v>44910</v>
      </c>
      <c r="K8084" s="64">
        <f>IF(ISBLANK(J8084),,H8084*INDEX(Inputs!G:G,MATCH(F8084,Inputs!E:E,0)))</f>
        <v>799</v>
      </c>
      <c r="L8084" s="65" t="str">
        <f>IF(ISBLANK(J8084),,INDEX(Inputs!D:D,MATCH(F8084,Inputs!E:E,0)))</f>
        <v>795BK EvoFox Phantom Pro RGB Gaming Mouse USB</v>
      </c>
      <c r="M8084" s="65" t="str">
        <f>IF(ISBLANK(#REF!),,IF(B8084="Online","Online",IF(LEFT(B8084,1)="E","Online","Offline")))</f>
        <v>Offline</v>
      </c>
      <c r="N8084" s="64">
        <f>IF(ISBLANK(M8084),,H8084*INDEX(Inputs!F:F,MATCH(F8084,Inputs!E:E,0)))</f>
        <v>1099</v>
      </c>
      <c r="O8084" s="65"/>
    </row>
    <row r="8085" ht="15.75" customHeight="1" spans="1:15">
      <c r="A8085" s="65" t="s">
        <v>447</v>
      </c>
      <c r="B8085" s="66" t="s">
        <v>608</v>
      </c>
      <c r="C8085" s="65" t="s">
        <v>609</v>
      </c>
      <c r="D8085" s="66" t="s">
        <v>414</v>
      </c>
      <c r="E8085" s="66" t="s">
        <v>415</v>
      </c>
      <c r="F8085" s="65">
        <v>250874</v>
      </c>
      <c r="G8085" s="65" t="s">
        <v>13</v>
      </c>
      <c r="H8085" s="67">
        <v>1</v>
      </c>
      <c r="I8085" s="69" t="s">
        <v>1235</v>
      </c>
      <c r="J8085" s="63">
        <f t="shared" si="31"/>
        <v>44910</v>
      </c>
      <c r="K8085" s="64">
        <f>IF(ISBLANK(J8085),,H8085*INDEX(Inputs!G:G,MATCH(F8085,Inputs!E:E,0)))</f>
        <v>1349</v>
      </c>
      <c r="L8085" s="65" t="str">
        <f>IF(ISBLANK(J8085),,INDEX(Inputs!D:D,MATCH(F8085,Inputs!E:E,0)))</f>
        <v>432BK EvoFox X-Team Gaming Keyboard &amp; Mouse (USB)</v>
      </c>
      <c r="M8085" s="65" t="str">
        <f>IF(ISBLANK(#REF!),,IF(B8085="Online","Online",IF(LEFT(B8085,1)="E","Online","Offline")))</f>
        <v>Offline</v>
      </c>
      <c r="N8085" s="64">
        <f>IF(ISBLANK(M8085),,H8085*INDEX(Inputs!F:F,MATCH(F8085,Inputs!E:E,0)))</f>
        <v>1899</v>
      </c>
      <c r="O8085" s="65"/>
    </row>
    <row r="8086" ht="15.75" customHeight="1" spans="1:15">
      <c r="A8086" s="65" t="s">
        <v>458</v>
      </c>
      <c r="B8086" s="66" t="s">
        <v>117</v>
      </c>
      <c r="C8086" s="65" t="s">
        <v>689</v>
      </c>
      <c r="D8086" s="66" t="s">
        <v>414</v>
      </c>
      <c r="E8086" s="66" t="s">
        <v>415</v>
      </c>
      <c r="F8086" s="65">
        <v>250873</v>
      </c>
      <c r="G8086" s="65" t="s">
        <v>12</v>
      </c>
      <c r="H8086" s="67">
        <v>1</v>
      </c>
      <c r="I8086" s="69" t="s">
        <v>1235</v>
      </c>
      <c r="J8086" s="63">
        <f t="shared" si="31"/>
        <v>44910</v>
      </c>
      <c r="K8086" s="64">
        <f>IF(ISBLANK(J8086),,H8086*INDEX(Inputs!G:G,MATCH(F8086,Inputs!E:E,0)))</f>
        <v>999</v>
      </c>
      <c r="L8086" s="65" t="str">
        <f>IF(ISBLANK(J8086),,INDEX(Inputs!D:D,MATCH(F8086,Inputs!E:E,0)))</f>
        <v>422BK Evo Fox Fireblade Gaming Keyboard USB</v>
      </c>
      <c r="M8086" s="65" t="str">
        <f>IF(ISBLANK(#REF!),,IF(B8086="Online","Online",IF(LEFT(B8086,1)="E","Online","Offline")))</f>
        <v>Offline</v>
      </c>
      <c r="N8086" s="64">
        <f>IF(ISBLANK(M8086),,H8086*INDEX(Inputs!F:F,MATCH(F8086,Inputs!E:E,0)))</f>
        <v>1299</v>
      </c>
      <c r="O8086" s="65"/>
    </row>
    <row r="8087" ht="15.75" customHeight="1" spans="1:15">
      <c r="A8087" s="65" t="s">
        <v>895</v>
      </c>
      <c r="B8087" s="66" t="s">
        <v>178</v>
      </c>
      <c r="C8087" s="65" t="s">
        <v>954</v>
      </c>
      <c r="D8087" s="66" t="s">
        <v>370</v>
      </c>
      <c r="E8087" s="66" t="s">
        <v>410</v>
      </c>
      <c r="F8087" s="65">
        <v>250879</v>
      </c>
      <c r="G8087" s="65" t="s">
        <v>30</v>
      </c>
      <c r="H8087" s="67">
        <v>1</v>
      </c>
      <c r="I8087" s="69" t="s">
        <v>1235</v>
      </c>
      <c r="J8087" s="63">
        <f t="shared" si="31"/>
        <v>44910</v>
      </c>
      <c r="K8087" s="64">
        <f>IF(ISBLANK(J8087),,H8087*INDEX(Inputs!G:G,MATCH(F8087,Inputs!E:E,0)))</f>
        <v>699</v>
      </c>
      <c r="L8087" s="65" t="str">
        <f>IF(ISBLANK(J8087),,INDEX(Inputs!D:D,MATCH(F8087,Inputs!E:E,0)))</f>
        <v>597BK Evo Fox Falcon X85 Extra Large Speed Mouse Pad</v>
      </c>
      <c r="M8087" s="65" t="str">
        <f>IF(ISBLANK(#REF!),,IF(B8087="Online","Online",IF(LEFT(B8087,1)="E","Online","Offline")))</f>
        <v>Offline</v>
      </c>
      <c r="N8087" s="64">
        <f>IF(ISBLANK(M8087),,H8087*INDEX(Inputs!F:F,MATCH(F8087,Inputs!E:E,0)))</f>
        <v>1199</v>
      </c>
      <c r="O8087" s="65"/>
    </row>
    <row r="8088" ht="15.75" customHeight="1" spans="1:15">
      <c r="A8088" s="65" t="s">
        <v>1016</v>
      </c>
      <c r="B8088" s="66" t="s">
        <v>1017</v>
      </c>
      <c r="C8088" s="65" t="s">
        <v>1018</v>
      </c>
      <c r="D8088" s="66" t="s">
        <v>370</v>
      </c>
      <c r="E8088" s="66" t="s">
        <v>410</v>
      </c>
      <c r="F8088" s="65">
        <v>250876</v>
      </c>
      <c r="G8088" s="65" t="s">
        <v>26</v>
      </c>
      <c r="H8088" s="67">
        <v>1</v>
      </c>
      <c r="I8088" s="69" t="s">
        <v>1235</v>
      </c>
      <c r="J8088" s="63">
        <f t="shared" si="31"/>
        <v>44910</v>
      </c>
      <c r="K8088" s="64">
        <f>IF(ISBLANK(J8088),,H8088*INDEX(Inputs!G:G,MATCH(F8088,Inputs!E:E,0)))</f>
        <v>1399</v>
      </c>
      <c r="L8088" s="65" t="str">
        <f>IF(ISBLANK(J8088),,INDEX(Inputs!D:D,MATCH(F8088,Inputs!E:E,0)))</f>
        <v>649BK EvoFox Typhoon Laptop Cooling Pad</v>
      </c>
      <c r="M8088" s="65" t="str">
        <f>IF(ISBLANK(#REF!),,IF(B8088="Online","Online",IF(LEFT(B8088,1)="E","Online","Offline")))</f>
        <v>Offline</v>
      </c>
      <c r="N8088" s="64">
        <f>IF(ISBLANK(M8088),,H8088*INDEX(Inputs!F:F,MATCH(F8088,Inputs!E:E,0)))</f>
        <v>1999</v>
      </c>
      <c r="O8088" s="65"/>
    </row>
    <row r="8089" ht="15.75" customHeight="1" spans="1:15">
      <c r="A8089" s="65" t="s">
        <v>362</v>
      </c>
      <c r="B8089" s="66" t="s">
        <v>104</v>
      </c>
      <c r="C8089" s="65" t="s">
        <v>515</v>
      </c>
      <c r="D8089" s="66" t="s">
        <v>370</v>
      </c>
      <c r="E8089" s="66" t="s">
        <v>410</v>
      </c>
      <c r="F8089" s="65">
        <v>250423</v>
      </c>
      <c r="G8089" s="65" t="s">
        <v>11</v>
      </c>
      <c r="H8089" s="67">
        <v>1</v>
      </c>
      <c r="I8089" s="69" t="s">
        <v>1235</v>
      </c>
      <c r="J8089" s="63">
        <f t="shared" si="31"/>
        <v>44910</v>
      </c>
      <c r="K8089" s="64">
        <f>IF(ISBLANK(J8089),,H8089*INDEX(Inputs!G:G,MATCH(F8089,Inputs!E:E,0)))</f>
        <v>759</v>
      </c>
      <c r="L8089" s="65" t="str">
        <f>IF(ISBLANK(J8089),,INDEX(Inputs!D:D,MATCH(F8089,Inputs!E:E,0)))</f>
        <v>650GR Ergo View Laptop Stand-Grey</v>
      </c>
      <c r="M8089" s="65" t="str">
        <f>IF(ISBLANK(#REF!),,IF(B8089="Online","Online",IF(LEFT(B8089,1)="E","Online","Offline")))</f>
        <v>Offline</v>
      </c>
      <c r="N8089" s="64">
        <f>IF(ISBLANK(M8089),,H8089*INDEX(Inputs!F:F,MATCH(F8089,Inputs!E:E,0)))</f>
        <v>899</v>
      </c>
      <c r="O8089" s="65"/>
    </row>
    <row r="8090" ht="15.75" customHeight="1" spans="1:15">
      <c r="A8090" s="65" t="s">
        <v>721</v>
      </c>
      <c r="B8090" s="66" t="s">
        <v>135</v>
      </c>
      <c r="C8090" s="65" t="s">
        <v>722</v>
      </c>
      <c r="D8090" s="66" t="s">
        <v>414</v>
      </c>
      <c r="E8090" s="66" t="s">
        <v>415</v>
      </c>
      <c r="F8090" s="65">
        <v>250874</v>
      </c>
      <c r="G8090" s="65" t="s">
        <v>13</v>
      </c>
      <c r="H8090" s="67">
        <v>1</v>
      </c>
      <c r="I8090" s="69" t="s">
        <v>1235</v>
      </c>
      <c r="J8090" s="63">
        <f t="shared" si="31"/>
        <v>44910</v>
      </c>
      <c r="K8090" s="64">
        <f>IF(ISBLANK(J8090),,H8090*INDEX(Inputs!G:G,MATCH(F8090,Inputs!E:E,0)))</f>
        <v>1349</v>
      </c>
      <c r="L8090" s="65" t="str">
        <f>IF(ISBLANK(J8090),,INDEX(Inputs!D:D,MATCH(F8090,Inputs!E:E,0)))</f>
        <v>432BK EvoFox X-Team Gaming Keyboard &amp; Mouse (USB)</v>
      </c>
      <c r="M8090" s="65" t="str">
        <f>IF(ISBLANK(#REF!),,IF(B8090="Online","Online",IF(LEFT(B8090,1)="E","Online","Offline")))</f>
        <v>Offline</v>
      </c>
      <c r="N8090" s="64">
        <f>IF(ISBLANK(M8090),,H8090*INDEX(Inputs!F:F,MATCH(F8090,Inputs!E:E,0)))</f>
        <v>1899</v>
      </c>
      <c r="O8090" s="65"/>
    </row>
    <row r="8091" ht="15.75" customHeight="1" spans="1:15">
      <c r="A8091" s="65" t="s">
        <v>551</v>
      </c>
      <c r="B8091" s="66" t="s">
        <v>552</v>
      </c>
      <c r="C8091" s="65" t="s">
        <v>553</v>
      </c>
      <c r="D8091" s="66" t="s">
        <v>370</v>
      </c>
      <c r="E8091" s="66" t="s">
        <v>410</v>
      </c>
      <c r="F8091" s="65">
        <v>250876</v>
      </c>
      <c r="G8091" s="65" t="s">
        <v>26</v>
      </c>
      <c r="H8091" s="67">
        <v>1</v>
      </c>
      <c r="I8091" s="69" t="s">
        <v>1235</v>
      </c>
      <c r="J8091" s="63">
        <f t="shared" si="31"/>
        <v>44910</v>
      </c>
      <c r="K8091" s="64">
        <f>IF(ISBLANK(J8091),,H8091*INDEX(Inputs!G:G,MATCH(F8091,Inputs!E:E,0)))</f>
        <v>1399</v>
      </c>
      <c r="L8091" s="65" t="str">
        <f>IF(ISBLANK(J8091),,INDEX(Inputs!D:D,MATCH(F8091,Inputs!E:E,0)))</f>
        <v>649BK EvoFox Typhoon Laptop Cooling Pad</v>
      </c>
      <c r="M8091" s="65" t="str">
        <f>IF(ISBLANK(#REF!),,IF(B8091="Online","Online",IF(LEFT(B8091,1)="E","Online","Offline")))</f>
        <v>Offline</v>
      </c>
      <c r="N8091" s="64">
        <f>IF(ISBLANK(M8091),,H8091*INDEX(Inputs!F:F,MATCH(F8091,Inputs!E:E,0)))</f>
        <v>1999</v>
      </c>
      <c r="O8091" s="65"/>
    </row>
    <row r="8092" ht="15.75" customHeight="1" spans="1:15">
      <c r="A8092" s="65" t="s">
        <v>551</v>
      </c>
      <c r="B8092" s="66" t="s">
        <v>552</v>
      </c>
      <c r="C8092" s="65" t="s">
        <v>553</v>
      </c>
      <c r="D8092" s="66" t="s">
        <v>370</v>
      </c>
      <c r="E8092" s="66" t="s">
        <v>880</v>
      </c>
      <c r="F8092" s="65">
        <v>256480</v>
      </c>
      <c r="G8092" s="65" t="s">
        <v>25</v>
      </c>
      <c r="H8092" s="67">
        <v>1</v>
      </c>
      <c r="I8092" s="69" t="s">
        <v>1235</v>
      </c>
      <c r="J8092" s="63">
        <f t="shared" si="31"/>
        <v>44910</v>
      </c>
      <c r="K8092" s="64">
        <f>IF(ISBLANK(J8092),,H8092*INDEX(Inputs!G:G,MATCH(F8092,Inputs!E:E,0)))</f>
        <v>3000</v>
      </c>
      <c r="L8092" s="65" t="str">
        <f>IF(ISBLANK(J8092),,INDEX(Inputs!D:D,MATCH(F8092,Inputs!E:E,0)))</f>
        <v>998PP EvoFox Prime Gaming Bundle (422,423,658,597)</v>
      </c>
      <c r="M8092" s="65" t="str">
        <f>IF(ISBLANK(#REF!),,IF(B8092="Online","Online",IF(LEFT(B8092,1)="E","Online","Offline")))</f>
        <v>Offline</v>
      </c>
      <c r="N8092" s="64">
        <f>IF(ISBLANK(M8092),,H8092*INDEX(Inputs!F:F,MATCH(F8092,Inputs!E:E,0)))</f>
        <v>5496</v>
      </c>
      <c r="O8092" s="65"/>
    </row>
    <row r="8093" ht="15.75" customHeight="1" spans="1:15">
      <c r="A8093" s="65" t="s">
        <v>756</v>
      </c>
      <c r="B8093" s="66" t="s">
        <v>201</v>
      </c>
      <c r="C8093" s="65" t="s">
        <v>757</v>
      </c>
      <c r="D8093" s="66" t="s">
        <v>414</v>
      </c>
      <c r="E8093" s="66" t="s">
        <v>415</v>
      </c>
      <c r="F8093" s="65">
        <v>250424</v>
      </c>
      <c r="G8093" s="65" t="s">
        <v>15</v>
      </c>
      <c r="H8093" s="67">
        <v>1</v>
      </c>
      <c r="I8093" s="69" t="s">
        <v>1235</v>
      </c>
      <c r="J8093" s="63">
        <f t="shared" si="31"/>
        <v>44910</v>
      </c>
      <c r="K8093" s="64">
        <f>IF(ISBLANK(J8093),,H8093*INDEX(Inputs!G:G,MATCH(F8093,Inputs!E:E,0)))</f>
        <v>999</v>
      </c>
      <c r="L8093" s="65" t="str">
        <f>IF(ISBLANK(J8093),,INDEX(Inputs!D:D,MATCH(F8093,Inputs!E:E,0)))</f>
        <v>419V2 PRIMUS Wireless Desktop V2</v>
      </c>
      <c r="M8093" s="65" t="str">
        <f>IF(ISBLANK(#REF!),,IF(B8093="Online","Online",IF(LEFT(B8093,1)="E","Online","Offline")))</f>
        <v>Offline</v>
      </c>
      <c r="N8093" s="64">
        <f>IF(ISBLANK(M8093),,H8093*INDEX(Inputs!F:F,MATCH(F8093,Inputs!E:E,0)))</f>
        <v>1199</v>
      </c>
      <c r="O8093" s="65"/>
    </row>
    <row r="8094" ht="15.75" customHeight="1" spans="1:15">
      <c r="A8094" s="65" t="s">
        <v>376</v>
      </c>
      <c r="B8094" s="66" t="s">
        <v>377</v>
      </c>
      <c r="C8094" s="65" t="s">
        <v>378</v>
      </c>
      <c r="D8094" s="66" t="s">
        <v>414</v>
      </c>
      <c r="E8094" s="66" t="s">
        <v>415</v>
      </c>
      <c r="F8094" s="65">
        <v>250873</v>
      </c>
      <c r="G8094" s="65" t="s">
        <v>12</v>
      </c>
      <c r="H8094" s="67">
        <v>1</v>
      </c>
      <c r="I8094" s="69" t="s">
        <v>1235</v>
      </c>
      <c r="J8094" s="63">
        <f t="shared" si="31"/>
        <v>44910</v>
      </c>
      <c r="K8094" s="64">
        <f>IF(ISBLANK(J8094),,H8094*INDEX(Inputs!G:G,MATCH(F8094,Inputs!E:E,0)))</f>
        <v>999</v>
      </c>
      <c r="L8094" s="65" t="str">
        <f>IF(ISBLANK(J8094),,INDEX(Inputs!D:D,MATCH(F8094,Inputs!E:E,0)))</f>
        <v>422BK Evo Fox Fireblade Gaming Keyboard USB</v>
      </c>
      <c r="M8094" s="65" t="str">
        <f>IF(ISBLANK(#REF!),,IF(B8094="Online","Online",IF(LEFT(B8094,1)="E","Online","Offline")))</f>
        <v>Online</v>
      </c>
      <c r="N8094" s="64">
        <f>IF(ISBLANK(M8094),,H8094*INDEX(Inputs!F:F,MATCH(F8094,Inputs!E:E,0)))</f>
        <v>1299</v>
      </c>
      <c r="O8094" s="65"/>
    </row>
    <row r="8095" ht="15.75" customHeight="1" spans="1:15">
      <c r="A8095" s="65" t="s">
        <v>327</v>
      </c>
      <c r="B8095" s="66" t="s">
        <v>152</v>
      </c>
      <c r="C8095" s="65" t="s">
        <v>532</v>
      </c>
      <c r="D8095" s="66" t="s">
        <v>370</v>
      </c>
      <c r="E8095" s="66" t="s">
        <v>410</v>
      </c>
      <c r="F8095" s="65">
        <v>250423</v>
      </c>
      <c r="G8095" s="65" t="s">
        <v>11</v>
      </c>
      <c r="H8095" s="67">
        <v>1</v>
      </c>
      <c r="I8095" s="69" t="s">
        <v>1235</v>
      </c>
      <c r="J8095" s="63">
        <f t="shared" si="31"/>
        <v>44910</v>
      </c>
      <c r="K8095" s="64">
        <f>IF(ISBLANK(J8095),,H8095*INDEX(Inputs!G:G,MATCH(F8095,Inputs!E:E,0)))</f>
        <v>759</v>
      </c>
      <c r="L8095" s="65" t="str">
        <f>IF(ISBLANK(J8095),,INDEX(Inputs!D:D,MATCH(F8095,Inputs!E:E,0)))</f>
        <v>650GR Ergo View Laptop Stand-Grey</v>
      </c>
      <c r="M8095" s="65" t="str">
        <f>IF(ISBLANK(#REF!),,IF(B8095="Online","Online",IF(LEFT(B8095,1)="E","Online","Offline")))</f>
        <v>Offline</v>
      </c>
      <c r="N8095" s="64">
        <f>IF(ISBLANK(M8095),,H8095*INDEX(Inputs!F:F,MATCH(F8095,Inputs!E:E,0)))</f>
        <v>899</v>
      </c>
      <c r="O8095" s="65"/>
    </row>
    <row r="8096" ht="15.75" customHeight="1" spans="1:15">
      <c r="A8096" s="65" t="s">
        <v>1130</v>
      </c>
      <c r="B8096" s="66" t="s">
        <v>260</v>
      </c>
      <c r="C8096" s="65" t="s">
        <v>1131</v>
      </c>
      <c r="D8096" s="66" t="s">
        <v>370</v>
      </c>
      <c r="E8096" s="66" t="s">
        <v>410</v>
      </c>
      <c r="F8096" s="65">
        <v>250879</v>
      </c>
      <c r="G8096" s="65" t="s">
        <v>30</v>
      </c>
      <c r="H8096" s="67">
        <v>1</v>
      </c>
      <c r="I8096" s="69" t="s">
        <v>1235</v>
      </c>
      <c r="J8096" s="63">
        <f t="shared" si="31"/>
        <v>44910</v>
      </c>
      <c r="K8096" s="64">
        <f>IF(ISBLANK(J8096),,H8096*INDEX(Inputs!G:G,MATCH(F8096,Inputs!E:E,0)))</f>
        <v>699</v>
      </c>
      <c r="L8096" s="65" t="str">
        <f>IF(ISBLANK(J8096),,INDEX(Inputs!D:D,MATCH(F8096,Inputs!E:E,0)))</f>
        <v>597BK Evo Fox Falcon X85 Extra Large Speed Mouse Pad</v>
      </c>
      <c r="M8096" s="65" t="str">
        <f>IF(ISBLANK(#REF!),,IF(B8096="Online","Online",IF(LEFT(B8096,1)="E","Online","Offline")))</f>
        <v>Offline</v>
      </c>
      <c r="N8096" s="64">
        <f>IF(ISBLANK(M8096),,H8096*INDEX(Inputs!F:F,MATCH(F8096,Inputs!E:E,0)))</f>
        <v>1199</v>
      </c>
      <c r="O8096" s="65"/>
    </row>
    <row r="8097" ht="15.75" customHeight="1" spans="1:15">
      <c r="A8097" s="65" t="s">
        <v>462</v>
      </c>
      <c r="B8097" s="66" t="s">
        <v>150</v>
      </c>
      <c r="C8097" s="65" t="s">
        <v>463</v>
      </c>
      <c r="D8097" s="66" t="s">
        <v>370</v>
      </c>
      <c r="E8097" s="66" t="s">
        <v>410</v>
      </c>
      <c r="F8097" s="65">
        <v>250879</v>
      </c>
      <c r="G8097" s="65" t="s">
        <v>30</v>
      </c>
      <c r="H8097" s="67">
        <v>1</v>
      </c>
      <c r="I8097" s="69" t="s">
        <v>1235</v>
      </c>
      <c r="J8097" s="63">
        <f t="shared" si="31"/>
        <v>44910</v>
      </c>
      <c r="K8097" s="64">
        <f>IF(ISBLANK(J8097),,H8097*INDEX(Inputs!G:G,MATCH(F8097,Inputs!E:E,0)))</f>
        <v>699</v>
      </c>
      <c r="L8097" s="65" t="str">
        <f>IF(ISBLANK(J8097),,INDEX(Inputs!D:D,MATCH(F8097,Inputs!E:E,0)))</f>
        <v>597BK Evo Fox Falcon X85 Extra Large Speed Mouse Pad</v>
      </c>
      <c r="M8097" s="65" t="str">
        <f>IF(ISBLANK(#REF!),,IF(B8097="Online","Online",IF(LEFT(B8097,1)="E","Online","Offline")))</f>
        <v>Offline</v>
      </c>
      <c r="N8097" s="64">
        <f>IF(ISBLANK(M8097),,H8097*INDEX(Inputs!F:F,MATCH(F8097,Inputs!E:E,0)))</f>
        <v>1199</v>
      </c>
      <c r="O8097" s="65"/>
    </row>
    <row r="8098" ht="15.75" customHeight="1" spans="1:15">
      <c r="A8098" s="65" t="s">
        <v>533</v>
      </c>
      <c r="B8098" s="66" t="s">
        <v>155</v>
      </c>
      <c r="C8098" s="65" t="s">
        <v>534</v>
      </c>
      <c r="D8098" s="66" t="s">
        <v>414</v>
      </c>
      <c r="E8098" s="66" t="s">
        <v>428</v>
      </c>
      <c r="F8098" s="65">
        <v>250881</v>
      </c>
      <c r="G8098" s="65" t="s">
        <v>98</v>
      </c>
      <c r="H8098" s="67">
        <v>1</v>
      </c>
      <c r="I8098" s="69" t="s">
        <v>1235</v>
      </c>
      <c r="J8098" s="63">
        <f t="shared" si="31"/>
        <v>44910</v>
      </c>
      <c r="K8098" s="64">
        <f>IF(ISBLANK(J8098),,H8098*INDEX(Inputs!G:G,MATCH(F8098,Inputs!E:E,0)))</f>
        <v>799</v>
      </c>
      <c r="L8098" s="65" t="str">
        <f>IF(ISBLANK(J8098),,INDEX(Inputs!D:D,MATCH(F8098,Inputs!E:E,0)))</f>
        <v>795BK EvoFox Phantom Pro RGB Gaming Mouse USB</v>
      </c>
      <c r="M8098" s="65" t="str">
        <f>IF(ISBLANK(#REF!),,IF(B8098="Online","Online",IF(LEFT(B8098,1)="E","Online","Offline")))</f>
        <v>Offline</v>
      </c>
      <c r="N8098" s="64">
        <f>IF(ISBLANK(M8098),,H8098*INDEX(Inputs!F:F,MATCH(F8098,Inputs!E:E,0)))</f>
        <v>1099</v>
      </c>
      <c r="O8098" s="65"/>
    </row>
    <row r="8099" ht="15.75" customHeight="1" spans="1:15">
      <c r="A8099" s="65" t="s">
        <v>412</v>
      </c>
      <c r="B8099" s="66" t="s">
        <v>59</v>
      </c>
      <c r="C8099" s="65" t="s">
        <v>471</v>
      </c>
      <c r="D8099" s="66" t="s">
        <v>414</v>
      </c>
      <c r="E8099" s="66" t="s">
        <v>415</v>
      </c>
      <c r="F8099" s="65">
        <v>250874</v>
      </c>
      <c r="G8099" s="65" t="s">
        <v>13</v>
      </c>
      <c r="H8099" s="67">
        <v>1</v>
      </c>
      <c r="I8099" s="69" t="s">
        <v>1236</v>
      </c>
      <c r="J8099" s="63">
        <f t="shared" si="31"/>
        <v>44911</v>
      </c>
      <c r="K8099" s="64">
        <f>IF(ISBLANK(J8099),,H8099*INDEX(Inputs!G:G,MATCH(F8099,Inputs!E:E,0)))</f>
        <v>1349</v>
      </c>
      <c r="L8099" s="65" t="str">
        <f>IF(ISBLANK(J8099),,INDEX(Inputs!D:D,MATCH(F8099,Inputs!E:E,0)))</f>
        <v>432BK EvoFox X-Team Gaming Keyboard &amp; Mouse (USB)</v>
      </c>
      <c r="M8099" s="65" t="str">
        <f>IF(ISBLANK(#REF!),,IF(B8099="Online","Online",IF(LEFT(B8099,1)="E","Online","Offline")))</f>
        <v>Offline</v>
      </c>
      <c r="N8099" s="64">
        <f>IF(ISBLANK(M8099),,H8099*INDEX(Inputs!F:F,MATCH(F8099,Inputs!E:E,0)))</f>
        <v>1899</v>
      </c>
      <c r="O8099" s="65"/>
    </row>
    <row r="8100" ht="15.75" customHeight="1" spans="1:15">
      <c r="A8100" s="65" t="s">
        <v>412</v>
      </c>
      <c r="B8100" s="66" t="s">
        <v>107</v>
      </c>
      <c r="C8100" s="65" t="s">
        <v>498</v>
      </c>
      <c r="D8100" s="66" t="s">
        <v>370</v>
      </c>
      <c r="E8100" s="66" t="s">
        <v>371</v>
      </c>
      <c r="F8100" s="65">
        <v>260085</v>
      </c>
      <c r="G8100" s="65" t="s">
        <v>32</v>
      </c>
      <c r="H8100" s="67">
        <v>1</v>
      </c>
      <c r="I8100" s="69" t="s">
        <v>1236</v>
      </c>
      <c r="J8100" s="63">
        <f t="shared" si="31"/>
        <v>44911</v>
      </c>
      <c r="K8100" s="64">
        <f>IF(ISBLANK(J8100),,H8100*INDEX(Inputs!G:G,MATCH(F8100,Inputs!E:E,0)))</f>
        <v>1059</v>
      </c>
      <c r="L8100" s="65" t="str">
        <f>IF(ISBLANK(J8100),,INDEX(Inputs!D:D,MATCH(F8100,Inputs!E:E,0)))</f>
        <v>435BK Type-C 4 Port USB 3.0 Hub Pro</v>
      </c>
      <c r="M8100" s="65" t="str">
        <f>IF(ISBLANK(#REF!),,IF(B8100="Online","Online",IF(LEFT(B8100,1)="E","Online","Offline")))</f>
        <v>Offline</v>
      </c>
      <c r="N8100" s="64">
        <f>IF(ISBLANK(M8100),,H8100*INDEX(Inputs!F:F,MATCH(F8100,Inputs!E:E,0)))</f>
        <v>1599</v>
      </c>
      <c r="O8100" s="65"/>
    </row>
    <row r="8101" ht="15.75" customHeight="1" spans="1:15">
      <c r="A8101" s="65" t="s">
        <v>412</v>
      </c>
      <c r="B8101" s="66" t="s">
        <v>210</v>
      </c>
      <c r="C8101" s="65" t="s">
        <v>897</v>
      </c>
      <c r="D8101" s="66" t="s">
        <v>370</v>
      </c>
      <c r="E8101" s="66" t="s">
        <v>410</v>
      </c>
      <c r="F8101" s="65">
        <v>250876</v>
      </c>
      <c r="G8101" s="65" t="s">
        <v>26</v>
      </c>
      <c r="H8101" s="67">
        <v>1</v>
      </c>
      <c r="I8101" s="69" t="s">
        <v>1236</v>
      </c>
      <c r="J8101" s="63">
        <f t="shared" si="31"/>
        <v>44911</v>
      </c>
      <c r="K8101" s="64">
        <f>IF(ISBLANK(J8101),,H8101*INDEX(Inputs!G:G,MATCH(F8101,Inputs!E:E,0)))</f>
        <v>1399</v>
      </c>
      <c r="L8101" s="65" t="str">
        <f>IF(ISBLANK(J8101),,INDEX(Inputs!D:D,MATCH(F8101,Inputs!E:E,0)))</f>
        <v>649BK EvoFox Typhoon Laptop Cooling Pad</v>
      </c>
      <c r="M8101" s="65" t="str">
        <f>IF(ISBLANK(#REF!),,IF(B8101="Online","Online",IF(LEFT(B8101,1)="E","Online","Offline")))</f>
        <v>Offline</v>
      </c>
      <c r="N8101" s="64">
        <f>IF(ISBLANK(M8101),,H8101*INDEX(Inputs!F:F,MATCH(F8101,Inputs!E:E,0)))</f>
        <v>1999</v>
      </c>
      <c r="O8101" s="65"/>
    </row>
    <row r="8102" ht="15.75" customHeight="1" spans="1:15">
      <c r="A8102" s="65" t="s">
        <v>341</v>
      </c>
      <c r="B8102" s="66" t="s">
        <v>60</v>
      </c>
      <c r="C8102" s="65" t="s">
        <v>436</v>
      </c>
      <c r="D8102" s="66" t="s">
        <v>370</v>
      </c>
      <c r="E8102" s="66" t="s">
        <v>371</v>
      </c>
      <c r="F8102" s="65">
        <v>260085</v>
      </c>
      <c r="G8102" s="65" t="s">
        <v>32</v>
      </c>
      <c r="H8102" s="67">
        <v>1</v>
      </c>
      <c r="I8102" s="69" t="s">
        <v>1236</v>
      </c>
      <c r="J8102" s="63">
        <f t="shared" si="31"/>
        <v>44911</v>
      </c>
      <c r="K8102" s="64">
        <f>IF(ISBLANK(J8102),,H8102*INDEX(Inputs!G:G,MATCH(F8102,Inputs!E:E,0)))</f>
        <v>1059</v>
      </c>
      <c r="L8102" s="65" t="str">
        <f>IF(ISBLANK(J8102),,INDEX(Inputs!D:D,MATCH(F8102,Inputs!E:E,0)))</f>
        <v>435BK Type-C 4 Port USB 3.0 Hub Pro</v>
      </c>
      <c r="M8102" s="65" t="str">
        <f>IF(ISBLANK(#REF!),,IF(B8102="Online","Online",IF(LEFT(B8102,1)="E","Online","Offline")))</f>
        <v>Offline</v>
      </c>
      <c r="N8102" s="64">
        <f>IF(ISBLANK(M8102),,H8102*INDEX(Inputs!F:F,MATCH(F8102,Inputs!E:E,0)))</f>
        <v>1599</v>
      </c>
      <c r="O8102" s="65"/>
    </row>
    <row r="8103" ht="15.75" customHeight="1" spans="1:15">
      <c r="A8103" s="65" t="s">
        <v>458</v>
      </c>
      <c r="B8103" s="66" t="s">
        <v>117</v>
      </c>
      <c r="C8103" s="65" t="s">
        <v>689</v>
      </c>
      <c r="D8103" s="66" t="s">
        <v>414</v>
      </c>
      <c r="E8103" s="66" t="s">
        <v>415</v>
      </c>
      <c r="F8103" s="65">
        <v>250875</v>
      </c>
      <c r="G8103" s="65" t="s">
        <v>103</v>
      </c>
      <c r="H8103" s="67">
        <v>1</v>
      </c>
      <c r="I8103" s="69" t="s">
        <v>1236</v>
      </c>
      <c r="J8103" s="63">
        <f t="shared" si="31"/>
        <v>44911</v>
      </c>
      <c r="K8103" s="64">
        <f>IF(ISBLANK(J8103),,H8103*INDEX(Inputs!G:G,MATCH(F8103,Inputs!E:E,0)))</f>
        <v>1099</v>
      </c>
      <c r="L8103" s="65" t="str">
        <f>IF(ISBLANK(J8103),,INDEX(Inputs!D:D,MATCH(F8103,Inputs!E:E,0)))</f>
        <v>433BK EvoFox WarHammer Gaming Keyboard (USB)</v>
      </c>
      <c r="M8103" s="65" t="str">
        <f>IF(ISBLANK(#REF!),,IF(B8103="Online","Online",IF(LEFT(B8103,1)="E","Online","Offline")))</f>
        <v>Offline</v>
      </c>
      <c r="N8103" s="64">
        <f>IF(ISBLANK(M8103),,H8103*INDEX(Inputs!F:F,MATCH(F8103,Inputs!E:E,0)))</f>
        <v>1499</v>
      </c>
      <c r="O8103" s="65"/>
    </row>
    <row r="8104" ht="15.75" customHeight="1" spans="1:15">
      <c r="A8104" s="65" t="s">
        <v>454</v>
      </c>
      <c r="B8104" s="66" t="s">
        <v>164</v>
      </c>
      <c r="C8104" s="65" t="s">
        <v>466</v>
      </c>
      <c r="D8104" s="66" t="s">
        <v>414</v>
      </c>
      <c r="E8104" s="66" t="s">
        <v>415</v>
      </c>
      <c r="F8104" s="65">
        <v>250424</v>
      </c>
      <c r="G8104" s="65" t="s">
        <v>15</v>
      </c>
      <c r="H8104" s="67">
        <v>1</v>
      </c>
      <c r="I8104" s="69" t="s">
        <v>1236</v>
      </c>
      <c r="J8104" s="63">
        <f t="shared" si="31"/>
        <v>44911</v>
      </c>
      <c r="K8104" s="64">
        <f>IF(ISBLANK(J8104),,H8104*INDEX(Inputs!G:G,MATCH(F8104,Inputs!E:E,0)))</f>
        <v>999</v>
      </c>
      <c r="L8104" s="65" t="str">
        <f>IF(ISBLANK(J8104),,INDEX(Inputs!D:D,MATCH(F8104,Inputs!E:E,0)))</f>
        <v>419V2 PRIMUS Wireless Desktop V2</v>
      </c>
      <c r="M8104" s="65" t="str">
        <f>IF(ISBLANK(#REF!),,IF(B8104="Online","Online",IF(LEFT(B8104,1)="E","Online","Offline")))</f>
        <v>Offline</v>
      </c>
      <c r="N8104" s="64">
        <f>IF(ISBLANK(M8104),,H8104*INDEX(Inputs!F:F,MATCH(F8104,Inputs!E:E,0)))</f>
        <v>1199</v>
      </c>
      <c r="O8104" s="65"/>
    </row>
    <row r="8105" ht="15.75" customHeight="1" spans="1:15">
      <c r="A8105" s="65" t="s">
        <v>541</v>
      </c>
      <c r="B8105" s="66" t="s">
        <v>68</v>
      </c>
      <c r="C8105" s="65" t="s">
        <v>542</v>
      </c>
      <c r="D8105" s="66" t="s">
        <v>414</v>
      </c>
      <c r="E8105" s="66" t="s">
        <v>415</v>
      </c>
      <c r="F8105" s="65">
        <v>250424</v>
      </c>
      <c r="G8105" s="65" t="s">
        <v>15</v>
      </c>
      <c r="H8105" s="67">
        <v>1</v>
      </c>
      <c r="I8105" s="69" t="s">
        <v>1236</v>
      </c>
      <c r="J8105" s="63">
        <f t="shared" si="31"/>
        <v>44911</v>
      </c>
      <c r="K8105" s="64">
        <f>IF(ISBLANK(J8105),,H8105*INDEX(Inputs!G:G,MATCH(F8105,Inputs!E:E,0)))</f>
        <v>999</v>
      </c>
      <c r="L8105" s="65" t="str">
        <f>IF(ISBLANK(J8105),,INDEX(Inputs!D:D,MATCH(F8105,Inputs!E:E,0)))</f>
        <v>419V2 PRIMUS Wireless Desktop V2</v>
      </c>
      <c r="M8105" s="65" t="str">
        <f>IF(ISBLANK(#REF!),,IF(B8105="Online","Online",IF(LEFT(B8105,1)="E","Online","Offline")))</f>
        <v>Offline</v>
      </c>
      <c r="N8105" s="64">
        <f>IF(ISBLANK(M8105),,H8105*INDEX(Inputs!F:F,MATCH(F8105,Inputs!E:E,0)))</f>
        <v>1199</v>
      </c>
      <c r="O8105" s="65"/>
    </row>
    <row r="8106" ht="15.75" customHeight="1" spans="1:15">
      <c r="A8106" s="65" t="s">
        <v>367</v>
      </c>
      <c r="B8106" s="66" t="s">
        <v>86</v>
      </c>
      <c r="C8106" s="65" t="s">
        <v>671</v>
      </c>
      <c r="D8106" s="66" t="s">
        <v>370</v>
      </c>
      <c r="E8106" s="66" t="s">
        <v>410</v>
      </c>
      <c r="F8106" s="65">
        <v>250877</v>
      </c>
      <c r="G8106" s="65" t="s">
        <v>22</v>
      </c>
      <c r="H8106" s="67">
        <v>1</v>
      </c>
      <c r="I8106" s="69" t="s">
        <v>1236</v>
      </c>
      <c r="J8106" s="63">
        <f t="shared" si="31"/>
        <v>44911</v>
      </c>
      <c r="K8106" s="64">
        <f>IF(ISBLANK(J8106),,H8106*INDEX(Inputs!G:G,MATCH(F8106,Inputs!E:E,0)))</f>
        <v>349</v>
      </c>
      <c r="L8106" s="65" t="str">
        <f>IF(ISBLANK(J8106),,INDEX(Inputs!D:D,MATCH(F8106,Inputs!E:E,0)))</f>
        <v>595BK Evo Fox Falcon X35 Medium Speed Mouse Pad</v>
      </c>
      <c r="M8106" s="65" t="str">
        <f>IF(ISBLANK(#REF!),,IF(B8106="Online","Online",IF(LEFT(B8106,1)="E","Online","Offline")))</f>
        <v>Offline</v>
      </c>
      <c r="N8106" s="64">
        <f>IF(ISBLANK(M8106),,H8106*INDEX(Inputs!F:F,MATCH(F8106,Inputs!E:E,0)))</f>
        <v>699</v>
      </c>
      <c r="O8106" s="65"/>
    </row>
    <row r="8107" ht="15.75" customHeight="1" spans="1:15">
      <c r="A8107" s="65" t="s">
        <v>373</v>
      </c>
      <c r="B8107" s="66" t="s">
        <v>158</v>
      </c>
      <c r="C8107" s="65" t="s">
        <v>535</v>
      </c>
      <c r="D8107" s="66" t="s">
        <v>370</v>
      </c>
      <c r="E8107" s="66" t="s">
        <v>410</v>
      </c>
      <c r="F8107" s="65">
        <v>250879</v>
      </c>
      <c r="G8107" s="65" t="s">
        <v>30</v>
      </c>
      <c r="H8107" s="67">
        <v>1</v>
      </c>
      <c r="I8107" s="69" t="s">
        <v>1236</v>
      </c>
      <c r="J8107" s="63">
        <f t="shared" si="31"/>
        <v>44911</v>
      </c>
      <c r="K8107" s="64">
        <f>IF(ISBLANK(J8107),,H8107*INDEX(Inputs!G:G,MATCH(F8107,Inputs!E:E,0)))</f>
        <v>699</v>
      </c>
      <c r="L8107" s="65" t="str">
        <f>IF(ISBLANK(J8107),,INDEX(Inputs!D:D,MATCH(F8107,Inputs!E:E,0)))</f>
        <v>597BK Evo Fox Falcon X85 Extra Large Speed Mouse Pad</v>
      </c>
      <c r="M8107" s="65" t="str">
        <f>IF(ISBLANK(#REF!),,IF(B8107="Online","Online",IF(LEFT(B8107,1)="E","Online","Offline")))</f>
        <v>Offline</v>
      </c>
      <c r="N8107" s="64">
        <f>IF(ISBLANK(M8107),,H8107*INDEX(Inputs!F:F,MATCH(F8107,Inputs!E:E,0)))</f>
        <v>1199</v>
      </c>
      <c r="O8107" s="65"/>
    </row>
    <row r="8108" ht="15.75" customHeight="1" spans="1:15">
      <c r="A8108" s="65" t="s">
        <v>978</v>
      </c>
      <c r="B8108" s="66" t="s">
        <v>876</v>
      </c>
      <c r="C8108" s="65" t="s">
        <v>877</v>
      </c>
      <c r="D8108" s="66" t="s">
        <v>414</v>
      </c>
      <c r="E8108" s="66" t="s">
        <v>428</v>
      </c>
      <c r="F8108" s="65">
        <v>250881</v>
      </c>
      <c r="G8108" s="65" t="s">
        <v>98</v>
      </c>
      <c r="H8108" s="67">
        <v>1</v>
      </c>
      <c r="I8108" s="69" t="s">
        <v>1236</v>
      </c>
      <c r="J8108" s="63">
        <f t="shared" si="31"/>
        <v>44911</v>
      </c>
      <c r="K8108" s="64">
        <f>IF(ISBLANK(J8108),,H8108*INDEX(Inputs!G:G,MATCH(F8108,Inputs!E:E,0)))</f>
        <v>799</v>
      </c>
      <c r="L8108" s="65" t="str">
        <f>IF(ISBLANK(J8108),,INDEX(Inputs!D:D,MATCH(F8108,Inputs!E:E,0)))</f>
        <v>795BK EvoFox Phantom Pro RGB Gaming Mouse USB</v>
      </c>
      <c r="M8108" s="65" t="str">
        <f>IF(ISBLANK(#REF!),,IF(B8108="Online","Online",IF(LEFT(B8108,1)="E","Online","Offline")))</f>
        <v>Offline</v>
      </c>
      <c r="N8108" s="64">
        <f>IF(ISBLANK(M8108),,H8108*INDEX(Inputs!F:F,MATCH(F8108,Inputs!E:E,0)))</f>
        <v>1099</v>
      </c>
      <c r="O8108" s="65"/>
    </row>
    <row r="8109" ht="15.75" customHeight="1" spans="1:15">
      <c r="A8109" s="65" t="s">
        <v>1090</v>
      </c>
      <c r="B8109" s="66" t="s">
        <v>1091</v>
      </c>
      <c r="C8109" s="65" t="s">
        <v>1092</v>
      </c>
      <c r="D8109" s="66" t="s">
        <v>414</v>
      </c>
      <c r="E8109" s="66" t="s">
        <v>415</v>
      </c>
      <c r="F8109" s="65">
        <v>250874</v>
      </c>
      <c r="G8109" s="65" t="s">
        <v>13</v>
      </c>
      <c r="H8109" s="67">
        <v>1</v>
      </c>
      <c r="I8109" s="69" t="s">
        <v>1236</v>
      </c>
      <c r="J8109" s="63">
        <f t="shared" si="31"/>
        <v>44911</v>
      </c>
      <c r="K8109" s="64">
        <f>IF(ISBLANK(J8109),,H8109*INDEX(Inputs!G:G,MATCH(F8109,Inputs!E:E,0)))</f>
        <v>1349</v>
      </c>
      <c r="L8109" s="65" t="str">
        <f>IF(ISBLANK(J8109),,INDEX(Inputs!D:D,MATCH(F8109,Inputs!E:E,0)))</f>
        <v>432BK EvoFox X-Team Gaming Keyboard &amp; Mouse (USB)</v>
      </c>
      <c r="M8109" s="65" t="str">
        <f>IF(ISBLANK(#REF!),,IF(B8109="Online","Online",IF(LEFT(B8109,1)="E","Online","Offline")))</f>
        <v>Offline</v>
      </c>
      <c r="N8109" s="64">
        <f>IF(ISBLANK(M8109),,H8109*INDEX(Inputs!F:F,MATCH(F8109,Inputs!E:E,0)))</f>
        <v>1899</v>
      </c>
      <c r="O8109" s="65"/>
    </row>
    <row r="8110" ht="15.75" customHeight="1" spans="1:15">
      <c r="A8110" s="65" t="s">
        <v>367</v>
      </c>
      <c r="B8110" s="66" t="s">
        <v>924</v>
      </c>
      <c r="C8110" s="65" t="s">
        <v>925</v>
      </c>
      <c r="D8110" s="66" t="s">
        <v>414</v>
      </c>
      <c r="E8110" s="66" t="s">
        <v>415</v>
      </c>
      <c r="F8110" s="65">
        <v>260089</v>
      </c>
      <c r="G8110" s="65" t="s">
        <v>18</v>
      </c>
      <c r="H8110" s="67">
        <v>1</v>
      </c>
      <c r="I8110" s="69" t="s">
        <v>1236</v>
      </c>
      <c r="J8110" s="63">
        <f t="shared" si="31"/>
        <v>44911</v>
      </c>
      <c r="K8110" s="64">
        <f>IF(ISBLANK(J8110),,H8110*INDEX(Inputs!G:G,MATCH(F8110,Inputs!E:E,0)))</f>
        <v>529</v>
      </c>
      <c r="L8110" s="65" t="str">
        <f>IF(ISBLANK(J8110),,INDEX(Inputs!D:D,MATCH(F8110,Inputs!E:E,0)))</f>
        <v>398PP Xcite Neo Keyboard USB</v>
      </c>
      <c r="M8110" s="65" t="str">
        <f>IF(ISBLANK(#REF!),,IF(B8110="Online","Online",IF(LEFT(B8110,1)="E","Online","Offline")))</f>
        <v>Offline</v>
      </c>
      <c r="N8110" s="64">
        <f>IF(ISBLANK(M8110),,H8110*INDEX(Inputs!F:F,MATCH(F8110,Inputs!E:E,0)))</f>
        <v>549</v>
      </c>
      <c r="O8110" s="65"/>
    </row>
    <row r="8111" ht="15.75" customHeight="1" spans="1:15">
      <c r="A8111" s="65" t="s">
        <v>327</v>
      </c>
      <c r="B8111" s="66" t="s">
        <v>63</v>
      </c>
      <c r="C8111" s="65" t="s">
        <v>527</v>
      </c>
      <c r="D8111" s="66" t="s">
        <v>370</v>
      </c>
      <c r="E8111" s="66" t="s">
        <v>371</v>
      </c>
      <c r="F8111" s="65">
        <v>260086</v>
      </c>
      <c r="G8111" s="65" t="s">
        <v>16</v>
      </c>
      <c r="H8111" s="67">
        <v>1</v>
      </c>
      <c r="I8111" s="69" t="s">
        <v>1236</v>
      </c>
      <c r="J8111" s="63">
        <f t="shared" si="31"/>
        <v>44911</v>
      </c>
      <c r="K8111" s="64">
        <f>IF(ISBLANK(J8111),,H8111*INDEX(Inputs!G:G,MATCH(F8111,Inputs!E:E,0)))</f>
        <v>1699</v>
      </c>
      <c r="L8111" s="65" t="str">
        <f>IF(ISBLANK(J8111),,INDEX(Inputs!D:D,MATCH(F8111,Inputs!E:E,0)))</f>
        <v>436BK Type-C 6 in 1 Multiport Hub</v>
      </c>
      <c r="M8111" s="65" t="str">
        <f>IF(ISBLANK(#REF!),,IF(B8111="Online","Online",IF(LEFT(B8111,1)="E","Online","Offline")))</f>
        <v>Offline</v>
      </c>
      <c r="N8111" s="64">
        <f>IF(ISBLANK(M8111),,H8111*INDEX(Inputs!F:F,MATCH(F8111,Inputs!E:E,0)))</f>
        <v>2599</v>
      </c>
      <c r="O8111" s="65"/>
    </row>
    <row r="8112" ht="15.75" customHeight="1" spans="1:15">
      <c r="A8112" s="65" t="s">
        <v>338</v>
      </c>
      <c r="B8112" s="66" t="s">
        <v>47</v>
      </c>
      <c r="C8112" s="65" t="s">
        <v>357</v>
      </c>
      <c r="D8112" s="66" t="s">
        <v>370</v>
      </c>
      <c r="E8112" s="66" t="s">
        <v>371</v>
      </c>
      <c r="F8112" s="65">
        <v>260085</v>
      </c>
      <c r="G8112" s="65" t="s">
        <v>32</v>
      </c>
      <c r="H8112" s="67">
        <v>1</v>
      </c>
      <c r="I8112" s="69" t="s">
        <v>1236</v>
      </c>
      <c r="J8112" s="63">
        <f t="shared" si="31"/>
        <v>44911</v>
      </c>
      <c r="K8112" s="64">
        <f>IF(ISBLANK(J8112),,H8112*INDEX(Inputs!G:G,MATCH(F8112,Inputs!E:E,0)))</f>
        <v>1059</v>
      </c>
      <c r="L8112" s="65" t="str">
        <f>IF(ISBLANK(J8112),,INDEX(Inputs!D:D,MATCH(F8112,Inputs!E:E,0)))</f>
        <v>435BK Type-C 4 Port USB 3.0 Hub Pro</v>
      </c>
      <c r="M8112" s="65" t="str">
        <f>IF(ISBLANK(#REF!),,IF(B8112="Online","Online",IF(LEFT(B8112,1)="E","Online","Offline")))</f>
        <v>Offline</v>
      </c>
      <c r="N8112" s="64">
        <f>IF(ISBLANK(M8112),,H8112*INDEX(Inputs!F:F,MATCH(F8112,Inputs!E:E,0)))</f>
        <v>1599</v>
      </c>
      <c r="O8112" s="65"/>
    </row>
    <row r="8113" ht="15.75" customHeight="1" spans="1:15">
      <c r="A8113" s="65" t="s">
        <v>353</v>
      </c>
      <c r="B8113" s="66" t="s">
        <v>76</v>
      </c>
      <c r="C8113" s="65" t="s">
        <v>379</v>
      </c>
      <c r="D8113" s="66" t="s">
        <v>370</v>
      </c>
      <c r="E8113" s="66" t="s">
        <v>371</v>
      </c>
      <c r="F8113" s="65">
        <v>260085</v>
      </c>
      <c r="G8113" s="65" t="s">
        <v>32</v>
      </c>
      <c r="H8113" s="67">
        <v>1</v>
      </c>
      <c r="I8113" s="69" t="s">
        <v>1236</v>
      </c>
      <c r="J8113" s="63">
        <f t="shared" si="31"/>
        <v>44911</v>
      </c>
      <c r="K8113" s="64">
        <f>IF(ISBLANK(J8113),,H8113*INDEX(Inputs!G:G,MATCH(F8113,Inputs!E:E,0)))</f>
        <v>1059</v>
      </c>
      <c r="L8113" s="65" t="str">
        <f>IF(ISBLANK(J8113),,INDEX(Inputs!D:D,MATCH(F8113,Inputs!E:E,0)))</f>
        <v>435BK Type-C 4 Port USB 3.0 Hub Pro</v>
      </c>
      <c r="M8113" s="65" t="str">
        <f>IF(ISBLANK(#REF!),,IF(B8113="Online","Online",IF(LEFT(B8113,1)="E","Online","Offline")))</f>
        <v>Offline</v>
      </c>
      <c r="N8113" s="64">
        <f>IF(ISBLANK(M8113),,H8113*INDEX(Inputs!F:F,MATCH(F8113,Inputs!E:E,0)))</f>
        <v>1599</v>
      </c>
      <c r="O8113" s="65"/>
    </row>
    <row r="8114" ht="15.75" customHeight="1" spans="1:15">
      <c r="A8114" s="65" t="s">
        <v>655</v>
      </c>
      <c r="B8114" s="66" t="s">
        <v>110</v>
      </c>
      <c r="C8114" s="65" t="s">
        <v>656</v>
      </c>
      <c r="D8114" s="66" t="s">
        <v>370</v>
      </c>
      <c r="E8114" s="66" t="s">
        <v>410</v>
      </c>
      <c r="F8114" s="65">
        <v>250877</v>
      </c>
      <c r="G8114" s="65" t="s">
        <v>22</v>
      </c>
      <c r="H8114" s="67">
        <v>1</v>
      </c>
      <c r="I8114" s="69" t="s">
        <v>1236</v>
      </c>
      <c r="J8114" s="63">
        <f t="shared" si="31"/>
        <v>44911</v>
      </c>
      <c r="K8114" s="64">
        <f>IF(ISBLANK(J8114),,H8114*INDEX(Inputs!G:G,MATCH(F8114,Inputs!E:E,0)))</f>
        <v>349</v>
      </c>
      <c r="L8114" s="65" t="str">
        <f>IF(ISBLANK(J8114),,INDEX(Inputs!D:D,MATCH(F8114,Inputs!E:E,0)))</f>
        <v>595BK Evo Fox Falcon X35 Medium Speed Mouse Pad</v>
      </c>
      <c r="M8114" s="65" t="str">
        <f>IF(ISBLANK(#REF!),,IF(B8114="Online","Online",IF(LEFT(B8114,1)="E","Online","Offline")))</f>
        <v>Offline</v>
      </c>
      <c r="N8114" s="64">
        <f>IF(ISBLANK(M8114),,H8114*INDEX(Inputs!F:F,MATCH(F8114,Inputs!E:E,0)))</f>
        <v>699</v>
      </c>
      <c r="O8114" s="65"/>
    </row>
    <row r="8115" ht="15.75" customHeight="1" spans="1:15">
      <c r="A8115" s="65" t="s">
        <v>1009</v>
      </c>
      <c r="B8115" s="66" t="s">
        <v>214</v>
      </c>
      <c r="C8115" s="65" t="s">
        <v>1010</v>
      </c>
      <c r="D8115" s="66" t="s">
        <v>414</v>
      </c>
      <c r="E8115" s="66" t="s">
        <v>415</v>
      </c>
      <c r="F8115" s="65">
        <v>250874</v>
      </c>
      <c r="G8115" s="65" t="s">
        <v>13</v>
      </c>
      <c r="H8115" s="67">
        <v>2</v>
      </c>
      <c r="I8115" s="69" t="s">
        <v>1237</v>
      </c>
      <c r="J8115" s="63">
        <f t="shared" si="31"/>
        <v>44912</v>
      </c>
      <c r="K8115" s="64">
        <f>IF(ISBLANK(J8115),,H8115*INDEX(Inputs!G:G,MATCH(F8115,Inputs!E:E,0)))</f>
        <v>2698</v>
      </c>
      <c r="L8115" s="65" t="str">
        <f>IF(ISBLANK(J8115),,INDEX(Inputs!D:D,MATCH(F8115,Inputs!E:E,0)))</f>
        <v>432BK EvoFox X-Team Gaming Keyboard &amp; Mouse (USB)</v>
      </c>
      <c r="M8115" s="65" t="str">
        <f>IF(ISBLANK(#REF!),,IF(B8115="Online","Online",IF(LEFT(B8115,1)="E","Online","Offline")))</f>
        <v>Offline</v>
      </c>
      <c r="N8115" s="64">
        <f>IF(ISBLANK(M8115),,H8115*INDEX(Inputs!F:F,MATCH(F8115,Inputs!E:E,0)))</f>
        <v>3798</v>
      </c>
      <c r="O8115" s="65"/>
    </row>
    <row r="8116" ht="15.75" customHeight="1" spans="1:15">
      <c r="A8116" s="65" t="s">
        <v>412</v>
      </c>
      <c r="B8116" s="66" t="s">
        <v>156</v>
      </c>
      <c r="C8116" s="65" t="s">
        <v>422</v>
      </c>
      <c r="D8116" s="66" t="s">
        <v>370</v>
      </c>
      <c r="E8116" s="66" t="s">
        <v>410</v>
      </c>
      <c r="F8116" s="65">
        <v>250878</v>
      </c>
      <c r="G8116" s="65" t="s">
        <v>24</v>
      </c>
      <c r="H8116" s="67">
        <v>1</v>
      </c>
      <c r="I8116" s="69" t="s">
        <v>1237</v>
      </c>
      <c r="J8116" s="63">
        <f t="shared" si="31"/>
        <v>44912</v>
      </c>
      <c r="K8116" s="64">
        <f>IF(ISBLANK(J8116),,H8116*INDEX(Inputs!G:G,MATCH(F8116,Inputs!E:E,0)))</f>
        <v>999</v>
      </c>
      <c r="L8116" s="65" t="str">
        <f>IF(ISBLANK(J8116),,INDEX(Inputs!D:D,MATCH(F8116,Inputs!E:E,0)))</f>
        <v>596BK Evo Fox Falcon LX35 Medium Speed LED Mouse Pad</v>
      </c>
      <c r="M8116" s="65" t="str">
        <f>IF(ISBLANK(#REF!),,IF(B8116="Online","Online",IF(LEFT(B8116,1)="E","Online","Offline")))</f>
        <v>Offline</v>
      </c>
      <c r="N8116" s="64">
        <f>IF(ISBLANK(M8116),,H8116*INDEX(Inputs!F:F,MATCH(F8116,Inputs!E:E,0)))</f>
        <v>1999</v>
      </c>
      <c r="O8116" s="65"/>
    </row>
    <row r="8117" ht="15.75" customHeight="1" spans="1:15">
      <c r="A8117" s="65" t="s">
        <v>412</v>
      </c>
      <c r="B8117" s="66" t="s">
        <v>945</v>
      </c>
      <c r="C8117" s="65" t="s">
        <v>946</v>
      </c>
      <c r="D8117" s="66" t="s">
        <v>414</v>
      </c>
      <c r="E8117" s="66" t="s">
        <v>415</v>
      </c>
      <c r="F8117" s="65">
        <v>260090</v>
      </c>
      <c r="G8117" s="65" t="s">
        <v>17</v>
      </c>
      <c r="H8117" s="67">
        <v>1</v>
      </c>
      <c r="I8117" s="69" t="s">
        <v>1237</v>
      </c>
      <c r="J8117" s="63">
        <f t="shared" si="31"/>
        <v>44912</v>
      </c>
      <c r="K8117" s="64">
        <f>IF(ISBLANK(J8117),,H8117*INDEX(Inputs!G:G,MATCH(F8117,Inputs!E:E,0)))</f>
        <v>729</v>
      </c>
      <c r="L8117" s="65" t="str">
        <f>IF(ISBLANK(J8117),,INDEX(Inputs!D:D,MATCH(F8117,Inputs!E:E,0)))</f>
        <v>400PP Xcite Neo Keyboard &amp; Mouse USB</v>
      </c>
      <c r="M8117" s="65" t="str">
        <f>IF(ISBLANK(#REF!),,IF(B8117="Online","Online",IF(LEFT(B8117,1)="E","Online","Offline")))</f>
        <v>Online</v>
      </c>
      <c r="N8117" s="64">
        <f>IF(ISBLANK(M8117),,H8117*INDEX(Inputs!F:F,MATCH(F8117,Inputs!E:E,0)))</f>
        <v>899</v>
      </c>
      <c r="O8117" s="65"/>
    </row>
    <row r="8118" ht="15.75" customHeight="1" spans="1:15">
      <c r="A8118" s="65" t="s">
        <v>750</v>
      </c>
      <c r="B8118" s="66" t="s">
        <v>1232</v>
      </c>
      <c r="C8118" s="65" t="s">
        <v>1233</v>
      </c>
      <c r="D8118" s="66" t="s">
        <v>370</v>
      </c>
      <c r="E8118" s="66" t="s">
        <v>410</v>
      </c>
      <c r="F8118" s="65">
        <v>250876</v>
      </c>
      <c r="G8118" s="65" t="s">
        <v>26</v>
      </c>
      <c r="H8118" s="67">
        <v>1</v>
      </c>
      <c r="I8118" s="69" t="s">
        <v>1237</v>
      </c>
      <c r="J8118" s="63">
        <f t="shared" si="31"/>
        <v>44912</v>
      </c>
      <c r="K8118" s="64">
        <f>IF(ISBLANK(J8118),,H8118*INDEX(Inputs!G:G,MATCH(F8118,Inputs!E:E,0)))</f>
        <v>1399</v>
      </c>
      <c r="L8118" s="65" t="str">
        <f>IF(ISBLANK(J8118),,INDEX(Inputs!D:D,MATCH(F8118,Inputs!E:E,0)))</f>
        <v>649BK EvoFox Typhoon Laptop Cooling Pad</v>
      </c>
      <c r="M8118" s="65" t="str">
        <f>IF(ISBLANK(#REF!),,IF(B8118="Online","Online",IF(LEFT(B8118,1)="E","Online","Offline")))</f>
        <v>Offline</v>
      </c>
      <c r="N8118" s="64">
        <f>IF(ISBLANK(M8118),,H8118*INDEX(Inputs!F:F,MATCH(F8118,Inputs!E:E,0)))</f>
        <v>1999</v>
      </c>
      <c r="O8118" s="65"/>
    </row>
    <row r="8119" ht="15.75" customHeight="1" spans="1:15">
      <c r="A8119" s="65" t="s">
        <v>509</v>
      </c>
      <c r="B8119" s="66" t="s">
        <v>112</v>
      </c>
      <c r="C8119" s="65" t="s">
        <v>510</v>
      </c>
      <c r="D8119" s="66" t="s">
        <v>414</v>
      </c>
      <c r="E8119" s="66" t="s">
        <v>415</v>
      </c>
      <c r="F8119" s="65">
        <v>250874</v>
      </c>
      <c r="G8119" s="65" t="s">
        <v>13</v>
      </c>
      <c r="H8119" s="67">
        <v>1</v>
      </c>
      <c r="I8119" s="69" t="s">
        <v>1237</v>
      </c>
      <c r="J8119" s="63">
        <f t="shared" si="31"/>
        <v>44912</v>
      </c>
      <c r="K8119" s="64">
        <f>IF(ISBLANK(J8119),,H8119*INDEX(Inputs!G:G,MATCH(F8119,Inputs!E:E,0)))</f>
        <v>1349</v>
      </c>
      <c r="L8119" s="65" t="str">
        <f>IF(ISBLANK(J8119),,INDEX(Inputs!D:D,MATCH(F8119,Inputs!E:E,0)))</f>
        <v>432BK EvoFox X-Team Gaming Keyboard &amp; Mouse (USB)</v>
      </c>
      <c r="M8119" s="65" t="str">
        <f>IF(ISBLANK(#REF!),,IF(B8119="Online","Online",IF(LEFT(B8119,1)="E","Online","Offline")))</f>
        <v>Offline</v>
      </c>
      <c r="N8119" s="64">
        <f>IF(ISBLANK(M8119),,H8119*INDEX(Inputs!F:F,MATCH(F8119,Inputs!E:E,0)))</f>
        <v>1899</v>
      </c>
      <c r="O8119" s="65"/>
    </row>
    <row r="8120" ht="15.75" customHeight="1" spans="1:15">
      <c r="A8120" s="65" t="s">
        <v>485</v>
      </c>
      <c r="B8120" s="66" t="s">
        <v>184</v>
      </c>
      <c r="C8120" s="65" t="s">
        <v>612</v>
      </c>
      <c r="D8120" s="66" t="s">
        <v>414</v>
      </c>
      <c r="E8120" s="66" t="s">
        <v>415</v>
      </c>
      <c r="F8120" s="65">
        <v>250874</v>
      </c>
      <c r="G8120" s="65" t="s">
        <v>13</v>
      </c>
      <c r="H8120" s="67">
        <v>1</v>
      </c>
      <c r="I8120" s="69" t="s">
        <v>1237</v>
      </c>
      <c r="J8120" s="63">
        <f t="shared" si="31"/>
        <v>44912</v>
      </c>
      <c r="K8120" s="64">
        <f>IF(ISBLANK(J8120),,H8120*INDEX(Inputs!G:G,MATCH(F8120,Inputs!E:E,0)))</f>
        <v>1349</v>
      </c>
      <c r="L8120" s="65" t="str">
        <f>IF(ISBLANK(J8120),,INDEX(Inputs!D:D,MATCH(F8120,Inputs!E:E,0)))</f>
        <v>432BK EvoFox X-Team Gaming Keyboard &amp; Mouse (USB)</v>
      </c>
      <c r="M8120" s="65" t="str">
        <f>IF(ISBLANK(#REF!),,IF(B8120="Online","Online",IF(LEFT(B8120,1)="E","Online","Offline")))</f>
        <v>Offline</v>
      </c>
      <c r="N8120" s="64">
        <f>IF(ISBLANK(M8120),,H8120*INDEX(Inputs!F:F,MATCH(F8120,Inputs!E:E,0)))</f>
        <v>1899</v>
      </c>
      <c r="O8120" s="65"/>
    </row>
    <row r="8121" ht="15.75" customHeight="1" spans="1:15">
      <c r="A8121" s="65" t="s">
        <v>914</v>
      </c>
      <c r="B8121" s="66" t="s">
        <v>247</v>
      </c>
      <c r="C8121" s="65" t="s">
        <v>873</v>
      </c>
      <c r="D8121" s="66" t="s">
        <v>370</v>
      </c>
      <c r="E8121" s="66" t="s">
        <v>410</v>
      </c>
      <c r="F8121" s="65">
        <v>250879</v>
      </c>
      <c r="G8121" s="65" t="s">
        <v>30</v>
      </c>
      <c r="H8121" s="67">
        <v>1</v>
      </c>
      <c r="I8121" s="69" t="s">
        <v>1237</v>
      </c>
      <c r="J8121" s="63">
        <f t="shared" si="31"/>
        <v>44912</v>
      </c>
      <c r="K8121" s="64">
        <f>IF(ISBLANK(J8121),,H8121*INDEX(Inputs!G:G,MATCH(F8121,Inputs!E:E,0)))</f>
        <v>699</v>
      </c>
      <c r="L8121" s="65" t="str">
        <f>IF(ISBLANK(J8121),,INDEX(Inputs!D:D,MATCH(F8121,Inputs!E:E,0)))</f>
        <v>597BK Evo Fox Falcon X85 Extra Large Speed Mouse Pad</v>
      </c>
      <c r="M8121" s="65" t="str">
        <f>IF(ISBLANK(#REF!),,IF(B8121="Online","Online",IF(LEFT(B8121,1)="E","Online","Offline")))</f>
        <v>Offline</v>
      </c>
      <c r="N8121" s="64">
        <f>IF(ISBLANK(M8121),,H8121*INDEX(Inputs!F:F,MATCH(F8121,Inputs!E:E,0)))</f>
        <v>1199</v>
      </c>
      <c r="O8121" s="65"/>
    </row>
    <row r="8122" ht="15.75" customHeight="1" spans="1:15">
      <c r="A8122" s="65" t="s">
        <v>454</v>
      </c>
      <c r="B8122" s="66" t="s">
        <v>460</v>
      </c>
      <c r="C8122" s="65" t="s">
        <v>461</v>
      </c>
      <c r="D8122" s="66" t="s">
        <v>370</v>
      </c>
      <c r="E8122" s="66" t="s">
        <v>410</v>
      </c>
      <c r="F8122" s="65">
        <v>250877</v>
      </c>
      <c r="G8122" s="65" t="s">
        <v>22</v>
      </c>
      <c r="H8122" s="67">
        <v>1</v>
      </c>
      <c r="I8122" s="69" t="s">
        <v>1237</v>
      </c>
      <c r="J8122" s="63">
        <f t="shared" si="31"/>
        <v>44912</v>
      </c>
      <c r="K8122" s="64">
        <f>IF(ISBLANK(J8122),,H8122*INDEX(Inputs!G:G,MATCH(F8122,Inputs!E:E,0)))</f>
        <v>349</v>
      </c>
      <c r="L8122" s="65" t="str">
        <f>IF(ISBLANK(J8122),,INDEX(Inputs!D:D,MATCH(F8122,Inputs!E:E,0)))</f>
        <v>595BK Evo Fox Falcon X35 Medium Speed Mouse Pad</v>
      </c>
      <c r="M8122" s="65" t="str">
        <f>IF(ISBLANK(#REF!),,IF(B8122="Online","Online",IF(LEFT(B8122,1)="E","Online","Offline")))</f>
        <v>Offline</v>
      </c>
      <c r="N8122" s="64">
        <f>IF(ISBLANK(M8122),,H8122*INDEX(Inputs!F:F,MATCH(F8122,Inputs!E:E,0)))</f>
        <v>699</v>
      </c>
      <c r="O8122" s="65"/>
    </row>
    <row r="8123" ht="15.75" customHeight="1" spans="1:15">
      <c r="A8123" s="65" t="s">
        <v>458</v>
      </c>
      <c r="B8123" s="66" t="s">
        <v>117</v>
      </c>
      <c r="C8123" s="65" t="s">
        <v>689</v>
      </c>
      <c r="D8123" s="66" t="s">
        <v>414</v>
      </c>
      <c r="E8123" s="66" t="s">
        <v>415</v>
      </c>
      <c r="F8123" s="65">
        <v>250874</v>
      </c>
      <c r="G8123" s="65" t="s">
        <v>13</v>
      </c>
      <c r="H8123" s="67">
        <v>1</v>
      </c>
      <c r="I8123" s="69" t="s">
        <v>1237</v>
      </c>
      <c r="J8123" s="63">
        <f t="shared" si="31"/>
        <v>44912</v>
      </c>
      <c r="K8123" s="64">
        <f>IF(ISBLANK(J8123),,H8123*INDEX(Inputs!G:G,MATCH(F8123,Inputs!E:E,0)))</f>
        <v>1349</v>
      </c>
      <c r="L8123" s="65" t="str">
        <f>IF(ISBLANK(J8123),,INDEX(Inputs!D:D,MATCH(F8123,Inputs!E:E,0)))</f>
        <v>432BK EvoFox X-Team Gaming Keyboard &amp; Mouse (USB)</v>
      </c>
      <c r="M8123" s="65" t="str">
        <f>IF(ISBLANK(#REF!),,IF(B8123="Online","Online",IF(LEFT(B8123,1)="E","Online","Offline")))</f>
        <v>Offline</v>
      </c>
      <c r="N8123" s="64">
        <f>IF(ISBLANK(M8123),,H8123*INDEX(Inputs!F:F,MATCH(F8123,Inputs!E:E,0)))</f>
        <v>1899</v>
      </c>
      <c r="O8123" s="65"/>
    </row>
    <row r="8124" ht="15.75" customHeight="1" spans="1:15">
      <c r="A8124" s="65" t="s">
        <v>458</v>
      </c>
      <c r="B8124" s="66" t="s">
        <v>733</v>
      </c>
      <c r="C8124" s="65" t="s">
        <v>734</v>
      </c>
      <c r="D8124" s="66" t="s">
        <v>414</v>
      </c>
      <c r="E8124" s="66" t="s">
        <v>415</v>
      </c>
      <c r="F8124" s="65">
        <v>250874</v>
      </c>
      <c r="G8124" s="65" t="s">
        <v>13</v>
      </c>
      <c r="H8124" s="67">
        <v>1</v>
      </c>
      <c r="I8124" s="69" t="s">
        <v>1237</v>
      </c>
      <c r="J8124" s="63">
        <f t="shared" si="31"/>
        <v>44912</v>
      </c>
      <c r="K8124" s="64">
        <f>IF(ISBLANK(J8124),,H8124*INDEX(Inputs!G:G,MATCH(F8124,Inputs!E:E,0)))</f>
        <v>1349</v>
      </c>
      <c r="L8124" s="65" t="str">
        <f>IF(ISBLANK(J8124),,INDEX(Inputs!D:D,MATCH(F8124,Inputs!E:E,0)))</f>
        <v>432BK EvoFox X-Team Gaming Keyboard &amp; Mouse (USB)</v>
      </c>
      <c r="M8124" s="65" t="str">
        <f>IF(ISBLANK(#REF!),,IF(B8124="Online","Online",IF(LEFT(B8124,1)="E","Online","Offline")))</f>
        <v>Offline</v>
      </c>
      <c r="N8124" s="64">
        <f>IF(ISBLANK(M8124),,H8124*INDEX(Inputs!F:F,MATCH(F8124,Inputs!E:E,0)))</f>
        <v>1899</v>
      </c>
      <c r="O8124" s="65"/>
    </row>
    <row r="8125" ht="15.75" customHeight="1" spans="1:15">
      <c r="A8125" s="65" t="s">
        <v>458</v>
      </c>
      <c r="B8125" s="66" t="s">
        <v>185</v>
      </c>
      <c r="C8125" s="65" t="s">
        <v>651</v>
      </c>
      <c r="D8125" s="66" t="s">
        <v>414</v>
      </c>
      <c r="E8125" s="66" t="s">
        <v>415</v>
      </c>
      <c r="F8125" s="65">
        <v>204736</v>
      </c>
      <c r="G8125" s="65" t="s">
        <v>19</v>
      </c>
      <c r="H8125" s="67">
        <v>1</v>
      </c>
      <c r="I8125" s="69" t="s">
        <v>1237</v>
      </c>
      <c r="J8125" s="63">
        <f t="shared" si="31"/>
        <v>44912</v>
      </c>
      <c r="K8125" s="64">
        <f>IF(ISBLANK(J8125),,H8125*INDEX(Inputs!G:G,MATCH(F8125,Inputs!E:E,0)))</f>
        <v>549</v>
      </c>
      <c r="L8125" s="65" t="str">
        <f>IF(ISBLANK(J8125),,INDEX(Inputs!D:D,MATCH(F8125,Inputs!E:E,0)))</f>
        <v>851PP Xcite Pro Keyboard USB</v>
      </c>
      <c r="M8125" s="65" t="str">
        <f>IF(ISBLANK(#REF!),,IF(B8125="Online","Online",IF(LEFT(B8125,1)="E","Online","Offline")))</f>
        <v>Offline</v>
      </c>
      <c r="N8125" s="64">
        <f>IF(ISBLANK(M8125),,H8125*INDEX(Inputs!F:F,MATCH(F8125,Inputs!E:E,0)))</f>
        <v>599</v>
      </c>
      <c r="O8125" s="65"/>
    </row>
    <row r="8126" ht="15.75" customHeight="1" spans="1:15">
      <c r="A8126" s="65" t="s">
        <v>447</v>
      </c>
      <c r="B8126" s="66" t="s">
        <v>450</v>
      </c>
      <c r="C8126" s="65" t="s">
        <v>451</v>
      </c>
      <c r="D8126" s="66" t="s">
        <v>370</v>
      </c>
      <c r="E8126" s="66" t="s">
        <v>410</v>
      </c>
      <c r="F8126" s="65">
        <v>250879</v>
      </c>
      <c r="G8126" s="65" t="s">
        <v>30</v>
      </c>
      <c r="H8126" s="67">
        <v>1</v>
      </c>
      <c r="I8126" s="69" t="s">
        <v>1237</v>
      </c>
      <c r="J8126" s="63">
        <f t="shared" si="31"/>
        <v>44912</v>
      </c>
      <c r="K8126" s="64">
        <f>IF(ISBLANK(J8126),,H8126*INDEX(Inputs!G:G,MATCH(F8126,Inputs!E:E,0)))</f>
        <v>699</v>
      </c>
      <c r="L8126" s="65" t="str">
        <f>IF(ISBLANK(J8126),,INDEX(Inputs!D:D,MATCH(F8126,Inputs!E:E,0)))</f>
        <v>597BK Evo Fox Falcon X85 Extra Large Speed Mouse Pad</v>
      </c>
      <c r="M8126" s="65" t="str">
        <f>IF(ISBLANK(#REF!),,IF(B8126="Online","Online",IF(LEFT(B8126,1)="E","Online","Offline")))</f>
        <v>Offline</v>
      </c>
      <c r="N8126" s="64">
        <f>IF(ISBLANK(M8126),,H8126*INDEX(Inputs!F:F,MATCH(F8126,Inputs!E:E,0)))</f>
        <v>1199</v>
      </c>
      <c r="O8126" s="65"/>
    </row>
    <row r="8127" ht="15.75" customHeight="1" spans="1:15">
      <c r="A8127" s="65" t="s">
        <v>458</v>
      </c>
      <c r="B8127" s="66" t="s">
        <v>1238</v>
      </c>
      <c r="C8127" s="65" t="s">
        <v>1239</v>
      </c>
      <c r="D8127" s="66" t="s">
        <v>414</v>
      </c>
      <c r="E8127" s="66" t="s">
        <v>415</v>
      </c>
      <c r="F8127" s="65">
        <v>250873</v>
      </c>
      <c r="G8127" s="65" t="s">
        <v>12</v>
      </c>
      <c r="H8127" s="67">
        <v>1</v>
      </c>
      <c r="I8127" s="69" t="s">
        <v>1237</v>
      </c>
      <c r="J8127" s="63">
        <f t="shared" si="31"/>
        <v>44912</v>
      </c>
      <c r="K8127" s="64">
        <f>IF(ISBLANK(J8127),,H8127*INDEX(Inputs!G:G,MATCH(F8127,Inputs!E:E,0)))</f>
        <v>999</v>
      </c>
      <c r="L8127" s="65" t="str">
        <f>IF(ISBLANK(J8127),,INDEX(Inputs!D:D,MATCH(F8127,Inputs!E:E,0)))</f>
        <v>422BK Evo Fox Fireblade Gaming Keyboard USB</v>
      </c>
      <c r="M8127" s="65" t="str">
        <f>IF(ISBLANK(#REF!),,IF(B8127="Online","Online",IF(LEFT(B8127,1)="E","Online","Offline")))</f>
        <v>Offline</v>
      </c>
      <c r="N8127" s="64">
        <f>IF(ISBLANK(M8127),,H8127*INDEX(Inputs!F:F,MATCH(F8127,Inputs!E:E,0)))</f>
        <v>1299</v>
      </c>
      <c r="O8127" s="65"/>
    </row>
    <row r="8128" ht="15.75" customHeight="1" spans="1:15">
      <c r="A8128" s="65" t="s">
        <v>458</v>
      </c>
      <c r="B8128" s="66" t="s">
        <v>1238</v>
      </c>
      <c r="C8128" s="65" t="s">
        <v>1239</v>
      </c>
      <c r="D8128" s="66" t="s">
        <v>414</v>
      </c>
      <c r="E8128" s="66" t="s">
        <v>428</v>
      </c>
      <c r="F8128" s="65">
        <v>250881</v>
      </c>
      <c r="G8128" s="65" t="s">
        <v>98</v>
      </c>
      <c r="H8128" s="67">
        <v>1</v>
      </c>
      <c r="I8128" s="69" t="s">
        <v>1237</v>
      </c>
      <c r="J8128" s="63">
        <f t="shared" si="31"/>
        <v>44912</v>
      </c>
      <c r="K8128" s="64">
        <f>IF(ISBLANK(J8128),,H8128*INDEX(Inputs!G:G,MATCH(F8128,Inputs!E:E,0)))</f>
        <v>799</v>
      </c>
      <c r="L8128" s="65" t="str">
        <f>IF(ISBLANK(J8128),,INDEX(Inputs!D:D,MATCH(F8128,Inputs!E:E,0)))</f>
        <v>795BK EvoFox Phantom Pro RGB Gaming Mouse USB</v>
      </c>
      <c r="M8128" s="65" t="str">
        <f>IF(ISBLANK(#REF!),,IF(B8128="Online","Online",IF(LEFT(B8128,1)="E","Online","Offline")))</f>
        <v>Offline</v>
      </c>
      <c r="N8128" s="64">
        <f>IF(ISBLANK(M8128),,H8128*INDEX(Inputs!F:F,MATCH(F8128,Inputs!E:E,0)))</f>
        <v>1099</v>
      </c>
      <c r="O8128" s="65"/>
    </row>
    <row r="8129" ht="15.75" customHeight="1" spans="1:15">
      <c r="A8129" s="65" t="s">
        <v>458</v>
      </c>
      <c r="B8129" s="66" t="s">
        <v>869</v>
      </c>
      <c r="C8129" s="65" t="s">
        <v>955</v>
      </c>
      <c r="D8129" s="66" t="s">
        <v>370</v>
      </c>
      <c r="E8129" s="66" t="s">
        <v>410</v>
      </c>
      <c r="F8129" s="65">
        <v>250876</v>
      </c>
      <c r="G8129" s="65" t="s">
        <v>26</v>
      </c>
      <c r="H8129" s="67">
        <v>1</v>
      </c>
      <c r="I8129" s="69" t="s">
        <v>1237</v>
      </c>
      <c r="J8129" s="63">
        <f t="shared" si="31"/>
        <v>44912</v>
      </c>
      <c r="K8129" s="64">
        <f>IF(ISBLANK(J8129),,H8129*INDEX(Inputs!G:G,MATCH(F8129,Inputs!E:E,0)))</f>
        <v>1399</v>
      </c>
      <c r="L8129" s="65" t="str">
        <f>IF(ISBLANK(J8129),,INDEX(Inputs!D:D,MATCH(F8129,Inputs!E:E,0)))</f>
        <v>649BK EvoFox Typhoon Laptop Cooling Pad</v>
      </c>
      <c r="M8129" s="65" t="str">
        <f>IF(ISBLANK(#REF!),,IF(B8129="Online","Online",IF(LEFT(B8129,1)="E","Online","Offline")))</f>
        <v>Offline</v>
      </c>
      <c r="N8129" s="64">
        <f>IF(ISBLANK(M8129),,H8129*INDEX(Inputs!F:F,MATCH(F8129,Inputs!E:E,0)))</f>
        <v>1999</v>
      </c>
      <c r="O8129" s="65"/>
    </row>
    <row r="8130" ht="15.75" customHeight="1" spans="1:15">
      <c r="A8130" s="65" t="s">
        <v>407</v>
      </c>
      <c r="B8130" s="66" t="s">
        <v>10</v>
      </c>
      <c r="C8130" s="65" t="s">
        <v>605</v>
      </c>
      <c r="D8130" s="66" t="s">
        <v>370</v>
      </c>
      <c r="E8130" s="66" t="s">
        <v>371</v>
      </c>
      <c r="F8130" s="65">
        <v>260085</v>
      </c>
      <c r="G8130" s="65" t="s">
        <v>32</v>
      </c>
      <c r="H8130" s="67">
        <v>1</v>
      </c>
      <c r="I8130" s="69" t="s">
        <v>1237</v>
      </c>
      <c r="J8130" s="63">
        <f t="shared" si="31"/>
        <v>44912</v>
      </c>
      <c r="K8130" s="64">
        <f>IF(ISBLANK(J8130),,H8130*INDEX(Inputs!G:G,MATCH(F8130,Inputs!E:E,0)))</f>
        <v>1059</v>
      </c>
      <c r="L8130" s="65" t="str">
        <f>IF(ISBLANK(J8130),,INDEX(Inputs!D:D,MATCH(F8130,Inputs!E:E,0)))</f>
        <v>435BK Type-C 4 Port USB 3.0 Hub Pro</v>
      </c>
      <c r="M8130" s="65" t="str">
        <f>IF(ISBLANK(#REF!),,IF(B8130="Online","Online",IF(LEFT(B8130,1)="E","Online","Offline")))</f>
        <v>Offline</v>
      </c>
      <c r="N8130" s="64">
        <f>IF(ISBLANK(M8130),,H8130*INDEX(Inputs!F:F,MATCH(F8130,Inputs!E:E,0)))</f>
        <v>1599</v>
      </c>
      <c r="O8130" s="65"/>
    </row>
    <row r="8131" ht="15.75" customHeight="1" spans="1:15">
      <c r="A8131" s="65" t="s">
        <v>407</v>
      </c>
      <c r="B8131" s="66" t="s">
        <v>52</v>
      </c>
      <c r="C8131" s="65" t="s">
        <v>540</v>
      </c>
      <c r="D8131" s="66" t="s">
        <v>370</v>
      </c>
      <c r="E8131" s="66" t="s">
        <v>410</v>
      </c>
      <c r="F8131" s="65">
        <v>250877</v>
      </c>
      <c r="G8131" s="65" t="s">
        <v>22</v>
      </c>
      <c r="H8131" s="67">
        <v>1</v>
      </c>
      <c r="I8131" s="69" t="s">
        <v>1237</v>
      </c>
      <c r="J8131" s="63">
        <f t="shared" si="31"/>
        <v>44912</v>
      </c>
      <c r="K8131" s="64">
        <f>IF(ISBLANK(J8131),,H8131*INDEX(Inputs!G:G,MATCH(F8131,Inputs!E:E,0)))</f>
        <v>349</v>
      </c>
      <c r="L8131" s="65" t="str">
        <f>IF(ISBLANK(J8131),,INDEX(Inputs!D:D,MATCH(F8131,Inputs!E:E,0)))</f>
        <v>595BK Evo Fox Falcon X35 Medium Speed Mouse Pad</v>
      </c>
      <c r="M8131" s="65" t="str">
        <f>IF(ISBLANK(#REF!),,IF(B8131="Online","Online",IF(LEFT(B8131,1)="E","Online","Offline")))</f>
        <v>Offline</v>
      </c>
      <c r="N8131" s="64">
        <f>IF(ISBLANK(M8131),,H8131*INDEX(Inputs!F:F,MATCH(F8131,Inputs!E:E,0)))</f>
        <v>699</v>
      </c>
      <c r="O8131" s="65"/>
    </row>
    <row r="8132" ht="15.75" customHeight="1" spans="1:15">
      <c r="A8132" s="65" t="s">
        <v>541</v>
      </c>
      <c r="B8132" s="66" t="s">
        <v>68</v>
      </c>
      <c r="C8132" s="65" t="s">
        <v>542</v>
      </c>
      <c r="D8132" s="66" t="s">
        <v>370</v>
      </c>
      <c r="E8132" s="66" t="s">
        <v>410</v>
      </c>
      <c r="F8132" s="65">
        <v>250423</v>
      </c>
      <c r="G8132" s="65" t="s">
        <v>11</v>
      </c>
      <c r="H8132" s="67">
        <v>1</v>
      </c>
      <c r="I8132" s="69" t="s">
        <v>1237</v>
      </c>
      <c r="J8132" s="63">
        <f t="shared" si="31"/>
        <v>44912</v>
      </c>
      <c r="K8132" s="64">
        <f>IF(ISBLANK(J8132),,H8132*INDEX(Inputs!G:G,MATCH(F8132,Inputs!E:E,0)))</f>
        <v>759</v>
      </c>
      <c r="L8132" s="65" t="str">
        <f>IF(ISBLANK(J8132),,INDEX(Inputs!D:D,MATCH(F8132,Inputs!E:E,0)))</f>
        <v>650GR Ergo View Laptop Stand-Grey</v>
      </c>
      <c r="M8132" s="65" t="str">
        <f>IF(ISBLANK(#REF!),,IF(B8132="Online","Online",IF(LEFT(B8132,1)="E","Online","Offline")))</f>
        <v>Offline</v>
      </c>
      <c r="N8132" s="64">
        <f>IF(ISBLANK(M8132),,H8132*INDEX(Inputs!F:F,MATCH(F8132,Inputs!E:E,0)))</f>
        <v>899</v>
      </c>
      <c r="O8132" s="65"/>
    </row>
    <row r="8133" ht="15.75" customHeight="1" spans="1:15">
      <c r="A8133" s="65" t="s">
        <v>367</v>
      </c>
      <c r="B8133" s="66" t="s">
        <v>94</v>
      </c>
      <c r="C8133" s="65" t="s">
        <v>610</v>
      </c>
      <c r="D8133" s="66" t="s">
        <v>414</v>
      </c>
      <c r="E8133" s="66" t="s">
        <v>415</v>
      </c>
      <c r="F8133" s="65">
        <v>250874</v>
      </c>
      <c r="G8133" s="65" t="s">
        <v>13</v>
      </c>
      <c r="H8133" s="67">
        <v>1</v>
      </c>
      <c r="I8133" s="69" t="s">
        <v>1237</v>
      </c>
      <c r="J8133" s="63">
        <f t="shared" si="31"/>
        <v>44912</v>
      </c>
      <c r="K8133" s="64">
        <f>IF(ISBLANK(J8133),,H8133*INDEX(Inputs!G:G,MATCH(F8133,Inputs!E:E,0)))</f>
        <v>1349</v>
      </c>
      <c r="L8133" s="65" t="str">
        <f>IF(ISBLANK(J8133),,INDEX(Inputs!D:D,MATCH(F8133,Inputs!E:E,0)))</f>
        <v>432BK EvoFox X-Team Gaming Keyboard &amp; Mouse (USB)</v>
      </c>
      <c r="M8133" s="65" t="str">
        <f>IF(ISBLANK(#REF!),,IF(B8133="Online","Online",IF(LEFT(B8133,1)="E","Online","Offline")))</f>
        <v>Offline</v>
      </c>
      <c r="N8133" s="64">
        <f>IF(ISBLANK(M8133),,H8133*INDEX(Inputs!F:F,MATCH(F8133,Inputs!E:E,0)))</f>
        <v>1899</v>
      </c>
      <c r="O8133" s="65"/>
    </row>
    <row r="8134" ht="15.75" customHeight="1" spans="1:15">
      <c r="A8134" s="65" t="s">
        <v>367</v>
      </c>
      <c r="B8134" s="66" t="s">
        <v>148</v>
      </c>
      <c r="C8134" s="65" t="s">
        <v>615</v>
      </c>
      <c r="D8134" s="66" t="s">
        <v>370</v>
      </c>
      <c r="E8134" s="66" t="s">
        <v>410</v>
      </c>
      <c r="F8134" s="65">
        <v>250876</v>
      </c>
      <c r="G8134" s="65" t="s">
        <v>26</v>
      </c>
      <c r="H8134" s="67">
        <v>1</v>
      </c>
      <c r="I8134" s="69" t="s">
        <v>1237</v>
      </c>
      <c r="J8134" s="63">
        <f t="shared" si="31"/>
        <v>44912</v>
      </c>
      <c r="K8134" s="64">
        <f>IF(ISBLANK(J8134),,H8134*INDEX(Inputs!G:G,MATCH(F8134,Inputs!E:E,0)))</f>
        <v>1399</v>
      </c>
      <c r="L8134" s="65" t="str">
        <f>IF(ISBLANK(J8134),,INDEX(Inputs!D:D,MATCH(F8134,Inputs!E:E,0)))</f>
        <v>649BK EvoFox Typhoon Laptop Cooling Pad</v>
      </c>
      <c r="M8134" s="65" t="str">
        <f>IF(ISBLANK(#REF!),,IF(B8134="Online","Online",IF(LEFT(B8134,1)="E","Online","Offline")))</f>
        <v>Offline</v>
      </c>
      <c r="N8134" s="64">
        <f>IF(ISBLANK(M8134),,H8134*INDEX(Inputs!F:F,MATCH(F8134,Inputs!E:E,0)))</f>
        <v>1999</v>
      </c>
      <c r="O8134" s="65"/>
    </row>
    <row r="8135" ht="15.75" customHeight="1" spans="1:15">
      <c r="A8135" s="65" t="s">
        <v>694</v>
      </c>
      <c r="B8135" s="66" t="s">
        <v>194</v>
      </c>
      <c r="C8135" s="65" t="s">
        <v>695</v>
      </c>
      <c r="D8135" s="66" t="s">
        <v>414</v>
      </c>
      <c r="E8135" s="66" t="s">
        <v>415</v>
      </c>
      <c r="F8135" s="65">
        <v>250874</v>
      </c>
      <c r="G8135" s="65" t="s">
        <v>13</v>
      </c>
      <c r="H8135" s="67">
        <v>1</v>
      </c>
      <c r="I8135" s="69" t="s">
        <v>1237</v>
      </c>
      <c r="J8135" s="63">
        <f t="shared" si="31"/>
        <v>44912</v>
      </c>
      <c r="K8135" s="64">
        <f>IF(ISBLANK(J8135),,H8135*INDEX(Inputs!G:G,MATCH(F8135,Inputs!E:E,0)))</f>
        <v>1349</v>
      </c>
      <c r="L8135" s="65" t="str">
        <f>IF(ISBLANK(J8135),,INDEX(Inputs!D:D,MATCH(F8135,Inputs!E:E,0)))</f>
        <v>432BK EvoFox X-Team Gaming Keyboard &amp; Mouse (USB)</v>
      </c>
      <c r="M8135" s="65" t="str">
        <f>IF(ISBLANK(#REF!),,IF(B8135="Online","Online",IF(LEFT(B8135,1)="E","Online","Offline")))</f>
        <v>Offline</v>
      </c>
      <c r="N8135" s="64">
        <f>IF(ISBLANK(M8135),,H8135*INDEX(Inputs!F:F,MATCH(F8135,Inputs!E:E,0)))</f>
        <v>1899</v>
      </c>
      <c r="O8135" s="65"/>
    </row>
    <row r="8136" ht="15.75" customHeight="1" spans="1:15">
      <c r="A8136" s="65" t="s">
        <v>1127</v>
      </c>
      <c r="B8136" s="66" t="s">
        <v>1128</v>
      </c>
      <c r="C8136" s="65" t="s">
        <v>1129</v>
      </c>
      <c r="D8136" s="66" t="s">
        <v>370</v>
      </c>
      <c r="E8136" s="66" t="s">
        <v>410</v>
      </c>
      <c r="F8136" s="65">
        <v>250877</v>
      </c>
      <c r="G8136" s="65" t="s">
        <v>22</v>
      </c>
      <c r="H8136" s="67">
        <v>1</v>
      </c>
      <c r="I8136" s="69" t="s">
        <v>1237</v>
      </c>
      <c r="J8136" s="63">
        <f t="shared" si="31"/>
        <v>44912</v>
      </c>
      <c r="K8136" s="64">
        <f>IF(ISBLANK(J8136),,H8136*INDEX(Inputs!G:G,MATCH(F8136,Inputs!E:E,0)))</f>
        <v>349</v>
      </c>
      <c r="L8136" s="65" t="str">
        <f>IF(ISBLANK(J8136),,INDEX(Inputs!D:D,MATCH(F8136,Inputs!E:E,0)))</f>
        <v>595BK Evo Fox Falcon X35 Medium Speed Mouse Pad</v>
      </c>
      <c r="M8136" s="65" t="str">
        <f>IF(ISBLANK(#REF!),,IF(B8136="Online","Online",IF(LEFT(B8136,1)="E","Online","Offline")))</f>
        <v>Offline</v>
      </c>
      <c r="N8136" s="64">
        <f>IF(ISBLANK(M8136),,H8136*INDEX(Inputs!F:F,MATCH(F8136,Inputs!E:E,0)))</f>
        <v>699</v>
      </c>
      <c r="O8136" s="65"/>
    </row>
    <row r="8137" ht="15.75" customHeight="1" spans="1:15">
      <c r="A8137" s="65" t="s">
        <v>327</v>
      </c>
      <c r="B8137" s="66" t="s">
        <v>56</v>
      </c>
      <c r="C8137" s="65" t="s">
        <v>494</v>
      </c>
      <c r="D8137" s="66" t="s">
        <v>370</v>
      </c>
      <c r="E8137" s="66" t="s">
        <v>410</v>
      </c>
      <c r="F8137" s="65">
        <v>250423</v>
      </c>
      <c r="G8137" s="65" t="s">
        <v>11</v>
      </c>
      <c r="H8137" s="67">
        <v>1</v>
      </c>
      <c r="I8137" s="69" t="s">
        <v>1237</v>
      </c>
      <c r="J8137" s="63">
        <f t="shared" si="31"/>
        <v>44912</v>
      </c>
      <c r="K8137" s="64">
        <f>IF(ISBLANK(J8137),,H8137*INDEX(Inputs!G:G,MATCH(F8137,Inputs!E:E,0)))</f>
        <v>759</v>
      </c>
      <c r="L8137" s="65" t="str">
        <f>IF(ISBLANK(J8137),,INDEX(Inputs!D:D,MATCH(F8137,Inputs!E:E,0)))</f>
        <v>650GR Ergo View Laptop Stand-Grey</v>
      </c>
      <c r="M8137" s="65" t="str">
        <f>IF(ISBLANK(#REF!),,IF(B8137="Online","Online",IF(LEFT(B8137,1)="E","Online","Offline")))</f>
        <v>Offline</v>
      </c>
      <c r="N8137" s="64">
        <f>IF(ISBLANK(M8137),,H8137*INDEX(Inputs!F:F,MATCH(F8137,Inputs!E:E,0)))</f>
        <v>899</v>
      </c>
      <c r="O8137" s="65"/>
    </row>
    <row r="8138" ht="15.75" customHeight="1" spans="1:15">
      <c r="A8138" s="65" t="s">
        <v>327</v>
      </c>
      <c r="B8138" s="66" t="s">
        <v>78</v>
      </c>
      <c r="C8138" s="65" t="s">
        <v>351</v>
      </c>
      <c r="D8138" s="66" t="s">
        <v>370</v>
      </c>
      <c r="E8138" s="66" t="s">
        <v>371</v>
      </c>
      <c r="F8138" s="65">
        <v>250417</v>
      </c>
      <c r="G8138" s="65" t="s">
        <v>39</v>
      </c>
      <c r="H8138" s="67">
        <v>1</v>
      </c>
      <c r="I8138" s="69" t="s">
        <v>1237</v>
      </c>
      <c r="J8138" s="63">
        <f t="shared" si="31"/>
        <v>44912</v>
      </c>
      <c r="K8138" s="64">
        <f>IF(ISBLANK(J8138),,H8138*INDEX(Inputs!G:G,MATCH(F8138,Inputs!E:E,0)))</f>
        <v>929</v>
      </c>
      <c r="L8138" s="65" t="str">
        <f>IF(ISBLANK(J8138),,INDEX(Inputs!D:D,MATCH(F8138,Inputs!E:E,0)))</f>
        <v>416PP Super Speed Hub 4 Port USB 3.0</v>
      </c>
      <c r="M8138" s="65" t="str">
        <f>IF(ISBLANK(#REF!),,IF(B8138="Online","Online",IF(LEFT(B8138,1)="E","Online","Offline")))</f>
        <v>Offline</v>
      </c>
      <c r="N8138" s="64">
        <f>IF(ISBLANK(M8138),,H8138*INDEX(Inputs!F:F,MATCH(F8138,Inputs!E:E,0)))</f>
        <v>1499</v>
      </c>
      <c r="O8138" s="65"/>
    </row>
    <row r="8139" ht="15.75" customHeight="1" spans="1:15">
      <c r="A8139" s="65" t="s">
        <v>327</v>
      </c>
      <c r="B8139" s="66" t="s">
        <v>152</v>
      </c>
      <c r="C8139" s="65" t="s">
        <v>532</v>
      </c>
      <c r="D8139" s="66" t="s">
        <v>370</v>
      </c>
      <c r="E8139" s="66" t="s">
        <v>410</v>
      </c>
      <c r="F8139" s="65">
        <v>250876</v>
      </c>
      <c r="G8139" s="65" t="s">
        <v>26</v>
      </c>
      <c r="H8139" s="67">
        <v>1</v>
      </c>
      <c r="I8139" s="69" t="s">
        <v>1237</v>
      </c>
      <c r="J8139" s="63">
        <f t="shared" si="31"/>
        <v>44912</v>
      </c>
      <c r="K8139" s="64">
        <f>IF(ISBLANK(J8139),,H8139*INDEX(Inputs!G:G,MATCH(F8139,Inputs!E:E,0)))</f>
        <v>1399</v>
      </c>
      <c r="L8139" s="65" t="str">
        <f>IF(ISBLANK(J8139),,INDEX(Inputs!D:D,MATCH(F8139,Inputs!E:E,0)))</f>
        <v>649BK EvoFox Typhoon Laptop Cooling Pad</v>
      </c>
      <c r="M8139" s="65" t="str">
        <f>IF(ISBLANK(#REF!),,IF(B8139="Online","Online",IF(LEFT(B8139,1)="E","Online","Offline")))</f>
        <v>Offline</v>
      </c>
      <c r="N8139" s="64">
        <f>IF(ISBLANK(M8139),,H8139*INDEX(Inputs!F:F,MATCH(F8139,Inputs!E:E,0)))</f>
        <v>1999</v>
      </c>
      <c r="O8139" s="65"/>
    </row>
    <row r="8140" ht="15.75" customHeight="1" spans="1:15">
      <c r="A8140" s="65" t="s">
        <v>739</v>
      </c>
      <c r="B8140" s="66" t="s">
        <v>740</v>
      </c>
      <c r="C8140" s="65" t="s">
        <v>741</v>
      </c>
      <c r="D8140" s="66" t="s">
        <v>414</v>
      </c>
      <c r="E8140" s="66" t="s">
        <v>415</v>
      </c>
      <c r="F8140" s="65">
        <v>250874</v>
      </c>
      <c r="G8140" s="65" t="s">
        <v>13</v>
      </c>
      <c r="H8140" s="67">
        <v>1</v>
      </c>
      <c r="I8140" s="69" t="s">
        <v>1237</v>
      </c>
      <c r="J8140" s="63">
        <f t="shared" si="31"/>
        <v>44912</v>
      </c>
      <c r="K8140" s="64">
        <f>IF(ISBLANK(J8140),,H8140*INDEX(Inputs!G:G,MATCH(F8140,Inputs!E:E,0)))</f>
        <v>1349</v>
      </c>
      <c r="L8140" s="65" t="str">
        <f>IF(ISBLANK(J8140),,INDEX(Inputs!D:D,MATCH(F8140,Inputs!E:E,0)))</f>
        <v>432BK EvoFox X-Team Gaming Keyboard &amp; Mouse (USB)</v>
      </c>
      <c r="M8140" s="65" t="str">
        <f>IF(ISBLANK(#REF!),,IF(B8140="Online","Online",IF(LEFT(B8140,1)="E","Online","Offline")))</f>
        <v>Offline</v>
      </c>
      <c r="N8140" s="64">
        <f>IF(ISBLANK(M8140),,H8140*INDEX(Inputs!F:F,MATCH(F8140,Inputs!E:E,0)))</f>
        <v>1899</v>
      </c>
      <c r="O8140" s="65"/>
    </row>
    <row r="8141" ht="15.75" customHeight="1" spans="1:15">
      <c r="A8141" s="65" t="s">
        <v>353</v>
      </c>
      <c r="B8141" s="66" t="s">
        <v>42</v>
      </c>
      <c r="C8141" s="65" t="s">
        <v>502</v>
      </c>
      <c r="D8141" s="66" t="s">
        <v>414</v>
      </c>
      <c r="E8141" s="66" t="s">
        <v>415</v>
      </c>
      <c r="F8141" s="65">
        <v>250874</v>
      </c>
      <c r="G8141" s="65" t="s">
        <v>13</v>
      </c>
      <c r="H8141" s="67">
        <v>1</v>
      </c>
      <c r="I8141" s="69" t="s">
        <v>1237</v>
      </c>
      <c r="J8141" s="63">
        <f t="shared" si="31"/>
        <v>44912</v>
      </c>
      <c r="K8141" s="64">
        <f>IF(ISBLANK(J8141),,H8141*INDEX(Inputs!G:G,MATCH(F8141,Inputs!E:E,0)))</f>
        <v>1349</v>
      </c>
      <c r="L8141" s="65" t="str">
        <f>IF(ISBLANK(J8141),,INDEX(Inputs!D:D,MATCH(F8141,Inputs!E:E,0)))</f>
        <v>432BK EvoFox X-Team Gaming Keyboard &amp; Mouse (USB)</v>
      </c>
      <c r="M8141" s="65" t="str">
        <f>IF(ISBLANK(#REF!),,IF(B8141="Online","Online",IF(LEFT(B8141,1)="E","Online","Offline")))</f>
        <v>Offline</v>
      </c>
      <c r="N8141" s="64">
        <f>IF(ISBLANK(M8141),,H8141*INDEX(Inputs!F:F,MATCH(F8141,Inputs!E:E,0)))</f>
        <v>1899</v>
      </c>
      <c r="O8141" s="65"/>
    </row>
    <row r="8142" ht="15.75" customHeight="1" spans="1:15">
      <c r="A8142" s="65" t="s">
        <v>353</v>
      </c>
      <c r="B8142" s="66" t="s">
        <v>42</v>
      </c>
      <c r="C8142" s="65" t="s">
        <v>502</v>
      </c>
      <c r="D8142" s="66" t="s">
        <v>370</v>
      </c>
      <c r="E8142" s="66" t="s">
        <v>410</v>
      </c>
      <c r="F8142" s="65">
        <v>250877</v>
      </c>
      <c r="G8142" s="65" t="s">
        <v>22</v>
      </c>
      <c r="H8142" s="67">
        <v>1</v>
      </c>
      <c r="I8142" s="69" t="s">
        <v>1237</v>
      </c>
      <c r="J8142" s="63">
        <f t="shared" si="31"/>
        <v>44912</v>
      </c>
      <c r="K8142" s="64">
        <f>IF(ISBLANK(J8142),,H8142*INDEX(Inputs!G:G,MATCH(F8142,Inputs!E:E,0)))</f>
        <v>349</v>
      </c>
      <c r="L8142" s="65" t="str">
        <f>IF(ISBLANK(J8142),,INDEX(Inputs!D:D,MATCH(F8142,Inputs!E:E,0)))</f>
        <v>595BK Evo Fox Falcon X35 Medium Speed Mouse Pad</v>
      </c>
      <c r="M8142" s="65" t="str">
        <f>IF(ISBLANK(#REF!),,IF(B8142="Online","Online",IF(LEFT(B8142,1)="E","Online","Offline")))</f>
        <v>Offline</v>
      </c>
      <c r="N8142" s="64">
        <f>IF(ISBLANK(M8142),,H8142*INDEX(Inputs!F:F,MATCH(F8142,Inputs!E:E,0)))</f>
        <v>699</v>
      </c>
      <c r="O8142" s="65"/>
    </row>
    <row r="8143" ht="15.75" customHeight="1" spans="1:15">
      <c r="A8143" s="65" t="s">
        <v>353</v>
      </c>
      <c r="B8143" s="66" t="s">
        <v>76</v>
      </c>
      <c r="C8143" s="65" t="s">
        <v>379</v>
      </c>
      <c r="D8143" s="66" t="s">
        <v>370</v>
      </c>
      <c r="E8143" s="66" t="s">
        <v>371</v>
      </c>
      <c r="F8143" s="65">
        <v>260086</v>
      </c>
      <c r="G8143" s="65" t="s">
        <v>16</v>
      </c>
      <c r="H8143" s="67">
        <v>1</v>
      </c>
      <c r="I8143" s="69" t="s">
        <v>1237</v>
      </c>
      <c r="J8143" s="63">
        <f t="shared" si="31"/>
        <v>44912</v>
      </c>
      <c r="K8143" s="64">
        <f>IF(ISBLANK(J8143),,H8143*INDEX(Inputs!G:G,MATCH(F8143,Inputs!E:E,0)))</f>
        <v>1699</v>
      </c>
      <c r="L8143" s="65" t="str">
        <f>IF(ISBLANK(J8143),,INDEX(Inputs!D:D,MATCH(F8143,Inputs!E:E,0)))</f>
        <v>436BK Type-C 6 in 1 Multiport Hub</v>
      </c>
      <c r="M8143" s="65" t="str">
        <f>IF(ISBLANK(#REF!),,IF(B8143="Online","Online",IF(LEFT(B8143,1)="E","Online","Offline")))</f>
        <v>Offline</v>
      </c>
      <c r="N8143" s="64">
        <f>IF(ISBLANK(M8143),,H8143*INDEX(Inputs!F:F,MATCH(F8143,Inputs!E:E,0)))</f>
        <v>2599</v>
      </c>
      <c r="O8143" s="65"/>
    </row>
    <row r="8144" ht="15.75" customHeight="1" spans="1:15">
      <c r="A8144" s="65" t="s">
        <v>691</v>
      </c>
      <c r="B8144" s="66" t="s">
        <v>692</v>
      </c>
      <c r="C8144" s="65" t="s">
        <v>693</v>
      </c>
      <c r="D8144" s="66" t="s">
        <v>414</v>
      </c>
      <c r="E8144" s="66" t="s">
        <v>415</v>
      </c>
      <c r="F8144" s="65">
        <v>204737</v>
      </c>
      <c r="G8144" s="65" t="s">
        <v>20</v>
      </c>
      <c r="H8144" s="67">
        <v>1</v>
      </c>
      <c r="I8144" s="69" t="s">
        <v>1237</v>
      </c>
      <c r="J8144" s="63">
        <f t="shared" si="31"/>
        <v>44912</v>
      </c>
      <c r="K8144" s="64">
        <f>IF(ISBLANK(J8144),,H8144*INDEX(Inputs!G:G,MATCH(F8144,Inputs!E:E,0)))</f>
        <v>729</v>
      </c>
      <c r="L8144" s="65" t="str">
        <f>IF(ISBLANK(J8144),,INDEX(Inputs!D:D,MATCH(F8144,Inputs!E:E,0)))</f>
        <v>850PP Xcite Pro Keyboard &amp; Mouse USB</v>
      </c>
      <c r="M8144" s="65" t="str">
        <f>IF(ISBLANK(#REF!),,IF(B8144="Online","Online",IF(LEFT(B8144,1)="E","Online","Offline")))</f>
        <v>Offline</v>
      </c>
      <c r="N8144" s="64">
        <f>IF(ISBLANK(M8144),,H8144*INDEX(Inputs!F:F,MATCH(F8144,Inputs!E:E,0)))</f>
        <v>799</v>
      </c>
      <c r="O8144" s="65"/>
    </row>
    <row r="8145" ht="15.75" customHeight="1" spans="1:15">
      <c r="A8145" s="65" t="s">
        <v>412</v>
      </c>
      <c r="B8145" s="66" t="s">
        <v>59</v>
      </c>
      <c r="C8145" s="65" t="s">
        <v>471</v>
      </c>
      <c r="D8145" s="66" t="s">
        <v>370</v>
      </c>
      <c r="E8145" s="66" t="s">
        <v>371</v>
      </c>
      <c r="F8145" s="65">
        <v>250417</v>
      </c>
      <c r="G8145" s="65" t="s">
        <v>39</v>
      </c>
      <c r="H8145" s="67">
        <v>0</v>
      </c>
      <c r="I8145" s="69" t="s">
        <v>1240</v>
      </c>
      <c r="J8145" s="63">
        <f t="shared" si="31"/>
        <v>44913</v>
      </c>
      <c r="K8145" s="64">
        <f>IF(ISBLANK(J8145),,H8145*INDEX(Inputs!G:G,MATCH(F8145,Inputs!E:E,0)))</f>
        <v>0</v>
      </c>
      <c r="L8145" s="65" t="str">
        <f>IF(ISBLANK(J8145),,INDEX(Inputs!D:D,MATCH(F8145,Inputs!E:E,0)))</f>
        <v>416PP Super Speed Hub 4 Port USB 3.0</v>
      </c>
      <c r="M8145" s="65" t="str">
        <f>IF(ISBLANK(#REF!),,IF(B8145="Online","Online",IF(LEFT(B8145,1)="E","Online","Offline")))</f>
        <v>Offline</v>
      </c>
      <c r="N8145" s="64">
        <f>IF(ISBLANK(M8145),,H8145*INDEX(Inputs!F:F,MATCH(F8145,Inputs!E:E,0)))</f>
        <v>0</v>
      </c>
      <c r="O8145" s="65"/>
    </row>
    <row r="8146" ht="15.75" customHeight="1" spans="1:15">
      <c r="A8146" s="65" t="s">
        <v>341</v>
      </c>
      <c r="B8146" s="66" t="s">
        <v>60</v>
      </c>
      <c r="C8146" s="65" t="s">
        <v>436</v>
      </c>
      <c r="D8146" s="66" t="s">
        <v>370</v>
      </c>
      <c r="E8146" s="66" t="s">
        <v>410</v>
      </c>
      <c r="F8146" s="65">
        <v>250876</v>
      </c>
      <c r="G8146" s="65" t="s">
        <v>26</v>
      </c>
      <c r="H8146" s="67">
        <v>1</v>
      </c>
      <c r="I8146" s="69" t="s">
        <v>1240</v>
      </c>
      <c r="J8146" s="63">
        <f t="shared" si="31"/>
        <v>44913</v>
      </c>
      <c r="K8146" s="64">
        <f>IF(ISBLANK(J8146),,H8146*INDEX(Inputs!G:G,MATCH(F8146,Inputs!E:E,0)))</f>
        <v>1399</v>
      </c>
      <c r="L8146" s="65" t="str">
        <f>IF(ISBLANK(J8146),,INDEX(Inputs!D:D,MATCH(F8146,Inputs!E:E,0)))</f>
        <v>649BK EvoFox Typhoon Laptop Cooling Pad</v>
      </c>
      <c r="M8146" s="65" t="str">
        <f>IF(ISBLANK(#REF!),,IF(B8146="Online","Online",IF(LEFT(B8146,1)="E","Online","Offline")))</f>
        <v>Offline</v>
      </c>
      <c r="N8146" s="64">
        <f>IF(ISBLANK(M8146),,H8146*INDEX(Inputs!F:F,MATCH(F8146,Inputs!E:E,0)))</f>
        <v>1999</v>
      </c>
      <c r="O8146" s="65"/>
    </row>
    <row r="8147" ht="15.75" customHeight="1" spans="1:15">
      <c r="A8147" s="65" t="s">
        <v>341</v>
      </c>
      <c r="B8147" s="66" t="s">
        <v>60</v>
      </c>
      <c r="C8147" s="65" t="s">
        <v>436</v>
      </c>
      <c r="D8147" s="66" t="s">
        <v>370</v>
      </c>
      <c r="E8147" s="66" t="s">
        <v>371</v>
      </c>
      <c r="F8147" s="65">
        <v>260085</v>
      </c>
      <c r="G8147" s="65" t="s">
        <v>32</v>
      </c>
      <c r="H8147" s="67">
        <v>1</v>
      </c>
      <c r="I8147" s="69" t="s">
        <v>1240</v>
      </c>
      <c r="J8147" s="63">
        <f t="shared" si="31"/>
        <v>44913</v>
      </c>
      <c r="K8147" s="64">
        <f>IF(ISBLANK(J8147),,H8147*INDEX(Inputs!G:G,MATCH(F8147,Inputs!E:E,0)))</f>
        <v>1059</v>
      </c>
      <c r="L8147" s="65" t="str">
        <f>IF(ISBLANK(J8147),,INDEX(Inputs!D:D,MATCH(F8147,Inputs!E:E,0)))</f>
        <v>435BK Type-C 4 Port USB 3.0 Hub Pro</v>
      </c>
      <c r="M8147" s="65" t="str">
        <f>IF(ISBLANK(#REF!),,IF(B8147="Online","Online",IF(LEFT(B8147,1)="E","Online","Offline")))</f>
        <v>Offline</v>
      </c>
      <c r="N8147" s="64">
        <f>IF(ISBLANK(M8147),,H8147*INDEX(Inputs!F:F,MATCH(F8147,Inputs!E:E,0)))</f>
        <v>1599</v>
      </c>
      <c r="O8147" s="65"/>
    </row>
    <row r="8148" ht="15.75" customHeight="1" spans="1:15">
      <c r="A8148" s="65" t="s">
        <v>341</v>
      </c>
      <c r="B8148" s="66" t="s">
        <v>149</v>
      </c>
      <c r="C8148" s="65" t="s">
        <v>578</v>
      </c>
      <c r="D8148" s="66" t="s">
        <v>414</v>
      </c>
      <c r="E8148" s="66" t="s">
        <v>415</v>
      </c>
      <c r="F8148" s="65">
        <v>250874</v>
      </c>
      <c r="G8148" s="65" t="s">
        <v>13</v>
      </c>
      <c r="H8148" s="67">
        <v>1</v>
      </c>
      <c r="I8148" s="69" t="s">
        <v>1240</v>
      </c>
      <c r="J8148" s="63">
        <f t="shared" si="31"/>
        <v>44913</v>
      </c>
      <c r="K8148" s="64">
        <f>IF(ISBLANK(J8148),,H8148*INDEX(Inputs!G:G,MATCH(F8148,Inputs!E:E,0)))</f>
        <v>1349</v>
      </c>
      <c r="L8148" s="65" t="str">
        <f>IF(ISBLANK(J8148),,INDEX(Inputs!D:D,MATCH(F8148,Inputs!E:E,0)))</f>
        <v>432BK EvoFox X-Team Gaming Keyboard &amp; Mouse (USB)</v>
      </c>
      <c r="M8148" s="65" t="str">
        <f>IF(ISBLANK(#REF!),,IF(B8148="Online","Online",IF(LEFT(B8148,1)="E","Online","Offline")))</f>
        <v>Offline</v>
      </c>
      <c r="N8148" s="64">
        <f>IF(ISBLANK(M8148),,H8148*INDEX(Inputs!F:F,MATCH(F8148,Inputs!E:E,0)))</f>
        <v>1899</v>
      </c>
      <c r="O8148" s="65"/>
    </row>
    <row r="8149" ht="15.75" customHeight="1" spans="1:15">
      <c r="A8149" s="65" t="s">
        <v>509</v>
      </c>
      <c r="B8149" s="66" t="s">
        <v>112</v>
      </c>
      <c r="C8149" s="65" t="s">
        <v>510</v>
      </c>
      <c r="D8149" s="66" t="s">
        <v>370</v>
      </c>
      <c r="E8149" s="66" t="s">
        <v>410</v>
      </c>
      <c r="F8149" s="65">
        <v>250876</v>
      </c>
      <c r="G8149" s="65" t="s">
        <v>26</v>
      </c>
      <c r="H8149" s="67">
        <v>1</v>
      </c>
      <c r="I8149" s="69" t="s">
        <v>1240</v>
      </c>
      <c r="J8149" s="63">
        <f t="shared" si="31"/>
        <v>44913</v>
      </c>
      <c r="K8149" s="64">
        <f>IF(ISBLANK(J8149),,H8149*INDEX(Inputs!G:G,MATCH(F8149,Inputs!E:E,0)))</f>
        <v>1399</v>
      </c>
      <c r="L8149" s="65" t="str">
        <f>IF(ISBLANK(J8149),,INDEX(Inputs!D:D,MATCH(F8149,Inputs!E:E,0)))</f>
        <v>649BK EvoFox Typhoon Laptop Cooling Pad</v>
      </c>
      <c r="M8149" s="65" t="str">
        <f>IF(ISBLANK(#REF!),,IF(B8149="Online","Online",IF(LEFT(B8149,1)="E","Online","Offline")))</f>
        <v>Offline</v>
      </c>
      <c r="N8149" s="64">
        <f>IF(ISBLANK(M8149),,H8149*INDEX(Inputs!F:F,MATCH(F8149,Inputs!E:E,0)))</f>
        <v>1999</v>
      </c>
      <c r="O8149" s="65"/>
    </row>
    <row r="8150" ht="15.75" customHeight="1" spans="1:15">
      <c r="A8150" s="65" t="s">
        <v>509</v>
      </c>
      <c r="B8150" s="66" t="s">
        <v>112</v>
      </c>
      <c r="C8150" s="65" t="s">
        <v>510</v>
      </c>
      <c r="D8150" s="66" t="s">
        <v>370</v>
      </c>
      <c r="E8150" s="66" t="s">
        <v>410</v>
      </c>
      <c r="F8150" s="65">
        <v>250878</v>
      </c>
      <c r="G8150" s="65" t="s">
        <v>24</v>
      </c>
      <c r="H8150" s="67">
        <v>1</v>
      </c>
      <c r="I8150" s="69" t="s">
        <v>1240</v>
      </c>
      <c r="J8150" s="63">
        <f t="shared" si="31"/>
        <v>44913</v>
      </c>
      <c r="K8150" s="64">
        <f>IF(ISBLANK(J8150),,H8150*INDEX(Inputs!G:G,MATCH(F8150,Inputs!E:E,0)))</f>
        <v>999</v>
      </c>
      <c r="L8150" s="65" t="str">
        <f>IF(ISBLANK(J8150),,INDEX(Inputs!D:D,MATCH(F8150,Inputs!E:E,0)))</f>
        <v>596BK Evo Fox Falcon LX35 Medium Speed LED Mouse Pad</v>
      </c>
      <c r="M8150" s="65" t="str">
        <f>IF(ISBLANK(#REF!),,IF(B8150="Online","Online",IF(LEFT(B8150,1)="E","Online","Offline")))</f>
        <v>Offline</v>
      </c>
      <c r="N8150" s="64">
        <f>IF(ISBLANK(M8150),,H8150*INDEX(Inputs!F:F,MATCH(F8150,Inputs!E:E,0)))</f>
        <v>1999</v>
      </c>
      <c r="O8150" s="65"/>
    </row>
    <row r="8151" ht="15.75" customHeight="1" spans="1:15">
      <c r="A8151" s="65" t="s">
        <v>476</v>
      </c>
      <c r="B8151" s="66" t="s">
        <v>546</v>
      </c>
      <c r="C8151" s="65" t="s">
        <v>547</v>
      </c>
      <c r="D8151" s="66" t="s">
        <v>414</v>
      </c>
      <c r="E8151" s="66" t="s">
        <v>415</v>
      </c>
      <c r="F8151" s="65">
        <v>250424</v>
      </c>
      <c r="G8151" s="65" t="s">
        <v>15</v>
      </c>
      <c r="H8151" s="67">
        <v>1</v>
      </c>
      <c r="I8151" s="69" t="s">
        <v>1240</v>
      </c>
      <c r="J8151" s="63">
        <f t="shared" si="31"/>
        <v>44913</v>
      </c>
      <c r="K8151" s="64">
        <f>IF(ISBLANK(J8151),,H8151*INDEX(Inputs!G:G,MATCH(F8151,Inputs!E:E,0)))</f>
        <v>999</v>
      </c>
      <c r="L8151" s="65" t="str">
        <f>IF(ISBLANK(J8151),,INDEX(Inputs!D:D,MATCH(F8151,Inputs!E:E,0)))</f>
        <v>419V2 PRIMUS Wireless Desktop V2</v>
      </c>
      <c r="M8151" s="65" t="str">
        <f>IF(ISBLANK(#REF!),,IF(B8151="Online","Online",IF(LEFT(B8151,1)="E","Online","Offline")))</f>
        <v>Offline</v>
      </c>
      <c r="N8151" s="64">
        <f>IF(ISBLANK(M8151),,H8151*INDEX(Inputs!F:F,MATCH(F8151,Inputs!E:E,0)))</f>
        <v>1199</v>
      </c>
      <c r="O8151" s="65"/>
    </row>
    <row r="8152" ht="15.75" customHeight="1" spans="1:15">
      <c r="A8152" s="65" t="s">
        <v>439</v>
      </c>
      <c r="B8152" s="66" t="s">
        <v>146</v>
      </c>
      <c r="C8152" s="65" t="s">
        <v>440</v>
      </c>
      <c r="D8152" s="66" t="s">
        <v>414</v>
      </c>
      <c r="E8152" s="66" t="s">
        <v>415</v>
      </c>
      <c r="F8152" s="65">
        <v>204737</v>
      </c>
      <c r="G8152" s="65" t="s">
        <v>20</v>
      </c>
      <c r="H8152" s="67">
        <v>1</v>
      </c>
      <c r="I8152" s="69" t="s">
        <v>1240</v>
      </c>
      <c r="J8152" s="63">
        <f t="shared" si="31"/>
        <v>44913</v>
      </c>
      <c r="K8152" s="64">
        <f>IF(ISBLANK(J8152),,H8152*INDEX(Inputs!G:G,MATCH(F8152,Inputs!E:E,0)))</f>
        <v>729</v>
      </c>
      <c r="L8152" s="65" t="str">
        <f>IF(ISBLANK(J8152),,INDEX(Inputs!D:D,MATCH(F8152,Inputs!E:E,0)))</f>
        <v>850PP Xcite Pro Keyboard &amp; Mouse USB</v>
      </c>
      <c r="M8152" s="65" t="str">
        <f>IF(ISBLANK(#REF!),,IF(B8152="Online","Online",IF(LEFT(B8152,1)="E","Online","Offline")))</f>
        <v>Offline</v>
      </c>
      <c r="N8152" s="64">
        <f>IF(ISBLANK(M8152),,H8152*INDEX(Inputs!F:F,MATCH(F8152,Inputs!E:E,0)))</f>
        <v>799</v>
      </c>
      <c r="O8152" s="65"/>
    </row>
    <row r="8153" ht="15.75" customHeight="1" spans="1:15">
      <c r="A8153" s="65" t="s">
        <v>454</v>
      </c>
      <c r="B8153" s="66" t="s">
        <v>147</v>
      </c>
      <c r="C8153" s="65" t="s">
        <v>482</v>
      </c>
      <c r="D8153" s="66" t="s">
        <v>370</v>
      </c>
      <c r="E8153" s="66" t="s">
        <v>410</v>
      </c>
      <c r="F8153" s="65">
        <v>250877</v>
      </c>
      <c r="G8153" s="65" t="s">
        <v>22</v>
      </c>
      <c r="H8153" s="67">
        <v>1</v>
      </c>
      <c r="I8153" s="69" t="s">
        <v>1240</v>
      </c>
      <c r="J8153" s="63">
        <f t="shared" si="31"/>
        <v>44913</v>
      </c>
      <c r="K8153" s="64">
        <f>IF(ISBLANK(J8153),,H8153*INDEX(Inputs!G:G,MATCH(F8153,Inputs!E:E,0)))</f>
        <v>349</v>
      </c>
      <c r="L8153" s="65" t="str">
        <f>IF(ISBLANK(J8153),,INDEX(Inputs!D:D,MATCH(F8153,Inputs!E:E,0)))</f>
        <v>595BK Evo Fox Falcon X35 Medium Speed Mouse Pad</v>
      </c>
      <c r="M8153" s="65" t="str">
        <f>IF(ISBLANK(#REF!),,IF(B8153="Online","Online",IF(LEFT(B8153,1)="E","Online","Offline")))</f>
        <v>Offline</v>
      </c>
      <c r="N8153" s="64">
        <f>IF(ISBLANK(M8153),,H8153*INDEX(Inputs!F:F,MATCH(F8153,Inputs!E:E,0)))</f>
        <v>699</v>
      </c>
      <c r="O8153" s="65"/>
    </row>
    <row r="8154" ht="15.75" customHeight="1" spans="1:15">
      <c r="A8154" s="65" t="s">
        <v>454</v>
      </c>
      <c r="B8154" s="66" t="s">
        <v>147</v>
      </c>
      <c r="C8154" s="65" t="s">
        <v>482</v>
      </c>
      <c r="D8154" s="66" t="s">
        <v>414</v>
      </c>
      <c r="E8154" s="66" t="s">
        <v>428</v>
      </c>
      <c r="F8154" s="65">
        <v>250881</v>
      </c>
      <c r="G8154" s="65" t="s">
        <v>98</v>
      </c>
      <c r="H8154" s="67">
        <v>1</v>
      </c>
      <c r="I8154" s="69" t="s">
        <v>1240</v>
      </c>
      <c r="J8154" s="63">
        <f t="shared" si="31"/>
        <v>44913</v>
      </c>
      <c r="K8154" s="64">
        <f>IF(ISBLANK(J8154),,H8154*INDEX(Inputs!G:G,MATCH(F8154,Inputs!E:E,0)))</f>
        <v>799</v>
      </c>
      <c r="L8154" s="65" t="str">
        <f>IF(ISBLANK(J8154),,INDEX(Inputs!D:D,MATCH(F8154,Inputs!E:E,0)))</f>
        <v>795BK EvoFox Phantom Pro RGB Gaming Mouse USB</v>
      </c>
      <c r="M8154" s="65" t="str">
        <f>IF(ISBLANK(#REF!),,IF(B8154="Online","Online",IF(LEFT(B8154,1)="E","Online","Offline")))</f>
        <v>Offline</v>
      </c>
      <c r="N8154" s="64">
        <f>IF(ISBLANK(M8154),,H8154*INDEX(Inputs!F:F,MATCH(F8154,Inputs!E:E,0)))</f>
        <v>1099</v>
      </c>
      <c r="O8154" s="65"/>
    </row>
    <row r="8155" ht="15.75" customHeight="1" spans="1:15">
      <c r="A8155" s="65" t="s">
        <v>856</v>
      </c>
      <c r="B8155" s="66" t="s">
        <v>153</v>
      </c>
      <c r="C8155" s="65" t="s">
        <v>953</v>
      </c>
      <c r="D8155" s="66" t="s">
        <v>414</v>
      </c>
      <c r="E8155" s="66" t="s">
        <v>415</v>
      </c>
      <c r="F8155" s="65">
        <v>204737</v>
      </c>
      <c r="G8155" s="65" t="s">
        <v>20</v>
      </c>
      <c r="H8155" s="67">
        <v>1</v>
      </c>
      <c r="I8155" s="69" t="s">
        <v>1240</v>
      </c>
      <c r="J8155" s="63">
        <f t="shared" si="31"/>
        <v>44913</v>
      </c>
      <c r="K8155" s="64">
        <f>IF(ISBLANK(J8155),,H8155*INDEX(Inputs!G:G,MATCH(F8155,Inputs!E:E,0)))</f>
        <v>729</v>
      </c>
      <c r="L8155" s="65" t="str">
        <f>IF(ISBLANK(J8155),,INDEX(Inputs!D:D,MATCH(F8155,Inputs!E:E,0)))</f>
        <v>850PP Xcite Pro Keyboard &amp; Mouse USB</v>
      </c>
      <c r="M8155" s="65" t="str">
        <f>IF(ISBLANK(#REF!),,IF(B8155="Online","Online",IF(LEFT(B8155,1)="E","Online","Offline")))</f>
        <v>Offline</v>
      </c>
      <c r="N8155" s="64">
        <f>IF(ISBLANK(M8155),,H8155*INDEX(Inputs!F:F,MATCH(F8155,Inputs!E:E,0)))</f>
        <v>799</v>
      </c>
      <c r="O8155" s="65"/>
    </row>
    <row r="8156" ht="15.75" customHeight="1" spans="1:15">
      <c r="A8156" s="65" t="s">
        <v>447</v>
      </c>
      <c r="B8156" s="66" t="s">
        <v>159</v>
      </c>
      <c r="C8156" s="65" t="s">
        <v>448</v>
      </c>
      <c r="D8156" s="66" t="s">
        <v>414</v>
      </c>
      <c r="E8156" s="66" t="s">
        <v>415</v>
      </c>
      <c r="F8156" s="65">
        <v>250874</v>
      </c>
      <c r="G8156" s="65" t="s">
        <v>13</v>
      </c>
      <c r="H8156" s="67">
        <v>1</v>
      </c>
      <c r="I8156" s="69" t="s">
        <v>1240</v>
      </c>
      <c r="J8156" s="63">
        <f t="shared" si="31"/>
        <v>44913</v>
      </c>
      <c r="K8156" s="64">
        <f>IF(ISBLANK(J8156),,H8156*INDEX(Inputs!G:G,MATCH(F8156,Inputs!E:E,0)))</f>
        <v>1349</v>
      </c>
      <c r="L8156" s="65" t="str">
        <f>IF(ISBLANK(J8156),,INDEX(Inputs!D:D,MATCH(F8156,Inputs!E:E,0)))</f>
        <v>432BK EvoFox X-Team Gaming Keyboard &amp; Mouse (USB)</v>
      </c>
      <c r="M8156" s="65" t="str">
        <f>IF(ISBLANK(#REF!),,IF(B8156="Online","Online",IF(LEFT(B8156,1)="E","Online","Offline")))</f>
        <v>Offline</v>
      </c>
      <c r="N8156" s="64">
        <f>IF(ISBLANK(M8156),,H8156*INDEX(Inputs!F:F,MATCH(F8156,Inputs!E:E,0)))</f>
        <v>1899</v>
      </c>
      <c r="O8156" s="65"/>
    </row>
    <row r="8157" ht="15.75" customHeight="1" spans="1:15">
      <c r="A8157" s="65" t="s">
        <v>458</v>
      </c>
      <c r="B8157" s="66" t="s">
        <v>180</v>
      </c>
      <c r="C8157" s="65" t="s">
        <v>628</v>
      </c>
      <c r="D8157" s="66" t="s">
        <v>414</v>
      </c>
      <c r="E8157" s="66" t="s">
        <v>415</v>
      </c>
      <c r="F8157" s="65">
        <v>250874</v>
      </c>
      <c r="G8157" s="65" t="s">
        <v>13</v>
      </c>
      <c r="H8157" s="67">
        <v>1</v>
      </c>
      <c r="I8157" s="69" t="s">
        <v>1240</v>
      </c>
      <c r="J8157" s="63">
        <f t="shared" si="31"/>
        <v>44913</v>
      </c>
      <c r="K8157" s="64">
        <f>IF(ISBLANK(J8157),,H8157*INDEX(Inputs!G:G,MATCH(F8157,Inputs!E:E,0)))</f>
        <v>1349</v>
      </c>
      <c r="L8157" s="65" t="str">
        <f>IF(ISBLANK(J8157),,INDEX(Inputs!D:D,MATCH(F8157,Inputs!E:E,0)))</f>
        <v>432BK EvoFox X-Team Gaming Keyboard &amp; Mouse (USB)</v>
      </c>
      <c r="M8157" s="65" t="str">
        <f>IF(ISBLANK(#REF!),,IF(B8157="Online","Online",IF(LEFT(B8157,1)="E","Online","Offline")))</f>
        <v>Offline</v>
      </c>
      <c r="N8157" s="64">
        <f>IF(ISBLANK(M8157),,H8157*INDEX(Inputs!F:F,MATCH(F8157,Inputs!E:E,0)))</f>
        <v>1899</v>
      </c>
      <c r="O8157" s="65"/>
    </row>
    <row r="8158" ht="15.75" customHeight="1" spans="1:15">
      <c r="A8158" s="65" t="s">
        <v>1134</v>
      </c>
      <c r="B8158" s="66" t="s">
        <v>223</v>
      </c>
      <c r="C8158" s="65" t="s">
        <v>1135</v>
      </c>
      <c r="D8158" s="66" t="s">
        <v>370</v>
      </c>
      <c r="E8158" s="66" t="s">
        <v>410</v>
      </c>
      <c r="F8158" s="65">
        <v>250877</v>
      </c>
      <c r="G8158" s="65" t="s">
        <v>22</v>
      </c>
      <c r="H8158" s="67">
        <v>1</v>
      </c>
      <c r="I8158" s="69" t="s">
        <v>1240</v>
      </c>
      <c r="J8158" s="63">
        <f t="shared" si="31"/>
        <v>44913</v>
      </c>
      <c r="K8158" s="64">
        <f>IF(ISBLANK(J8158),,H8158*INDEX(Inputs!G:G,MATCH(F8158,Inputs!E:E,0)))</f>
        <v>349</v>
      </c>
      <c r="L8158" s="65" t="str">
        <f>IF(ISBLANK(J8158),,INDEX(Inputs!D:D,MATCH(F8158,Inputs!E:E,0)))</f>
        <v>595BK Evo Fox Falcon X35 Medium Speed Mouse Pad</v>
      </c>
      <c r="M8158" s="65" t="str">
        <f>IF(ISBLANK(#REF!),,IF(B8158="Online","Online",IF(LEFT(B8158,1)="E","Online","Offline")))</f>
        <v>Offline</v>
      </c>
      <c r="N8158" s="64">
        <f>IF(ISBLANK(M8158),,H8158*INDEX(Inputs!F:F,MATCH(F8158,Inputs!E:E,0)))</f>
        <v>699</v>
      </c>
      <c r="O8158" s="65"/>
    </row>
    <row r="8159" ht="15.75" customHeight="1" spans="1:15">
      <c r="A8159" s="65" t="s">
        <v>458</v>
      </c>
      <c r="B8159" s="66" t="s">
        <v>561</v>
      </c>
      <c r="C8159" s="65" t="s">
        <v>562</v>
      </c>
      <c r="D8159" s="66" t="s">
        <v>414</v>
      </c>
      <c r="E8159" s="66" t="s">
        <v>415</v>
      </c>
      <c r="F8159" s="65">
        <v>250424</v>
      </c>
      <c r="G8159" s="65" t="s">
        <v>15</v>
      </c>
      <c r="H8159" s="67">
        <v>2</v>
      </c>
      <c r="I8159" s="69" t="s">
        <v>1240</v>
      </c>
      <c r="J8159" s="63">
        <f t="shared" si="31"/>
        <v>44913</v>
      </c>
      <c r="K8159" s="64">
        <f>IF(ISBLANK(J8159),,H8159*INDEX(Inputs!G:G,MATCH(F8159,Inputs!E:E,0)))</f>
        <v>1998</v>
      </c>
      <c r="L8159" s="65" t="str">
        <f>IF(ISBLANK(J8159),,INDEX(Inputs!D:D,MATCH(F8159,Inputs!E:E,0)))</f>
        <v>419V2 PRIMUS Wireless Desktop V2</v>
      </c>
      <c r="M8159" s="65" t="str">
        <f>IF(ISBLANK(#REF!),,IF(B8159="Online","Online",IF(LEFT(B8159,1)="E","Online","Offline")))</f>
        <v>Online</v>
      </c>
      <c r="N8159" s="64">
        <f>IF(ISBLANK(M8159),,H8159*INDEX(Inputs!F:F,MATCH(F8159,Inputs!E:E,0)))</f>
        <v>2398</v>
      </c>
      <c r="O8159" s="65"/>
    </row>
    <row r="8160" ht="15.75" customHeight="1" spans="1:15">
      <c r="A8160" s="65" t="s">
        <v>458</v>
      </c>
      <c r="B8160" s="66" t="s">
        <v>561</v>
      </c>
      <c r="C8160" s="65" t="s">
        <v>562</v>
      </c>
      <c r="D8160" s="66" t="s">
        <v>414</v>
      </c>
      <c r="E8160" s="66" t="s">
        <v>415</v>
      </c>
      <c r="F8160" s="65">
        <v>250875</v>
      </c>
      <c r="G8160" s="65" t="s">
        <v>103</v>
      </c>
      <c r="H8160" s="67">
        <v>1</v>
      </c>
      <c r="I8160" s="69" t="s">
        <v>1240</v>
      </c>
      <c r="J8160" s="63">
        <f t="shared" si="31"/>
        <v>44913</v>
      </c>
      <c r="K8160" s="64">
        <f>IF(ISBLANK(J8160),,H8160*INDEX(Inputs!G:G,MATCH(F8160,Inputs!E:E,0)))</f>
        <v>1099</v>
      </c>
      <c r="L8160" s="65" t="str">
        <f>IF(ISBLANK(J8160),,INDEX(Inputs!D:D,MATCH(F8160,Inputs!E:E,0)))</f>
        <v>433BK EvoFox WarHammer Gaming Keyboard (USB)</v>
      </c>
      <c r="M8160" s="65" t="str">
        <f>IF(ISBLANK(#REF!),,IF(B8160="Online","Online",IF(LEFT(B8160,1)="E","Online","Offline")))</f>
        <v>Online</v>
      </c>
      <c r="N8160" s="64">
        <f>IF(ISBLANK(M8160),,H8160*INDEX(Inputs!F:F,MATCH(F8160,Inputs!E:E,0)))</f>
        <v>1499</v>
      </c>
      <c r="O8160" s="65"/>
    </row>
    <row r="8161" ht="15.75" customHeight="1" spans="1:15">
      <c r="A8161" s="65" t="s">
        <v>407</v>
      </c>
      <c r="B8161" s="66" t="s">
        <v>29</v>
      </c>
      <c r="C8161" s="65" t="s">
        <v>613</v>
      </c>
      <c r="D8161" s="66" t="s">
        <v>370</v>
      </c>
      <c r="E8161" s="66" t="s">
        <v>410</v>
      </c>
      <c r="F8161" s="65">
        <v>250877</v>
      </c>
      <c r="G8161" s="65" t="s">
        <v>22</v>
      </c>
      <c r="H8161" s="67">
        <v>1</v>
      </c>
      <c r="I8161" s="69" t="s">
        <v>1240</v>
      </c>
      <c r="J8161" s="63">
        <f t="shared" ref="J8161:J8415" si="32">IF(ISBLANK(I8161),,DATE(RIGHT(I8161,4),RIGHT(LEFT(I8161,5),2),LEFT(I8161,2)))</f>
        <v>44913</v>
      </c>
      <c r="K8161" s="64">
        <f>IF(ISBLANK(J8161),,H8161*INDEX(Inputs!G:G,MATCH(F8161,Inputs!E:E,0)))</f>
        <v>349</v>
      </c>
      <c r="L8161" s="65" t="str">
        <f>IF(ISBLANK(J8161),,INDEX(Inputs!D:D,MATCH(F8161,Inputs!E:E,0)))</f>
        <v>595BK Evo Fox Falcon X35 Medium Speed Mouse Pad</v>
      </c>
      <c r="M8161" s="65" t="str">
        <f>IF(ISBLANK(#REF!),,IF(B8161="Online","Online",IF(LEFT(B8161,1)="E","Online","Offline")))</f>
        <v>Offline</v>
      </c>
      <c r="N8161" s="64">
        <f>IF(ISBLANK(M8161),,H8161*INDEX(Inputs!F:F,MATCH(F8161,Inputs!E:E,0)))</f>
        <v>699</v>
      </c>
      <c r="O8161" s="65"/>
    </row>
    <row r="8162" ht="15.75" customHeight="1" spans="1:15">
      <c r="A8162" s="65" t="s">
        <v>407</v>
      </c>
      <c r="B8162" s="66" t="s">
        <v>77</v>
      </c>
      <c r="C8162" s="65" t="s">
        <v>457</v>
      </c>
      <c r="D8162" s="66" t="s">
        <v>370</v>
      </c>
      <c r="E8162" s="66" t="s">
        <v>371</v>
      </c>
      <c r="F8162" s="65">
        <v>260085</v>
      </c>
      <c r="G8162" s="65" t="s">
        <v>32</v>
      </c>
      <c r="H8162" s="67">
        <v>1</v>
      </c>
      <c r="I8162" s="69" t="s">
        <v>1240</v>
      </c>
      <c r="J8162" s="63">
        <f t="shared" si="32"/>
        <v>44913</v>
      </c>
      <c r="K8162" s="64">
        <f>IF(ISBLANK(J8162),,H8162*INDEX(Inputs!G:G,MATCH(F8162,Inputs!E:E,0)))</f>
        <v>1059</v>
      </c>
      <c r="L8162" s="65" t="str">
        <f>IF(ISBLANK(J8162),,INDEX(Inputs!D:D,MATCH(F8162,Inputs!E:E,0)))</f>
        <v>435BK Type-C 4 Port USB 3.0 Hub Pro</v>
      </c>
      <c r="M8162" s="65" t="str">
        <f>IF(ISBLANK(#REF!),,IF(B8162="Online","Online",IF(LEFT(B8162,1)="E","Online","Offline")))</f>
        <v>Offline</v>
      </c>
      <c r="N8162" s="64">
        <f>IF(ISBLANK(M8162),,H8162*INDEX(Inputs!F:F,MATCH(F8162,Inputs!E:E,0)))</f>
        <v>1599</v>
      </c>
      <c r="O8162" s="65"/>
    </row>
    <row r="8163" ht="15.75" customHeight="1" spans="1:15">
      <c r="A8163" s="65" t="s">
        <v>367</v>
      </c>
      <c r="B8163" s="66" t="s">
        <v>209</v>
      </c>
      <c r="C8163" s="65" t="s">
        <v>663</v>
      </c>
      <c r="D8163" s="66" t="s">
        <v>414</v>
      </c>
      <c r="E8163" s="66" t="s">
        <v>415</v>
      </c>
      <c r="F8163" s="65">
        <v>250874</v>
      </c>
      <c r="G8163" s="65" t="s">
        <v>13</v>
      </c>
      <c r="H8163" s="67">
        <v>1</v>
      </c>
      <c r="I8163" s="69" t="s">
        <v>1240</v>
      </c>
      <c r="J8163" s="63">
        <f t="shared" si="32"/>
        <v>44913</v>
      </c>
      <c r="K8163" s="64">
        <f>IF(ISBLANK(J8163),,H8163*INDEX(Inputs!G:G,MATCH(F8163,Inputs!E:E,0)))</f>
        <v>1349</v>
      </c>
      <c r="L8163" s="65" t="str">
        <f>IF(ISBLANK(J8163),,INDEX(Inputs!D:D,MATCH(F8163,Inputs!E:E,0)))</f>
        <v>432BK EvoFox X-Team Gaming Keyboard &amp; Mouse (USB)</v>
      </c>
      <c r="M8163" s="65" t="str">
        <f>IF(ISBLANK(#REF!),,IF(B8163="Online","Online",IF(LEFT(B8163,1)="E","Online","Offline")))</f>
        <v>Offline</v>
      </c>
      <c r="N8163" s="64">
        <f>IF(ISBLANK(M8163),,H8163*INDEX(Inputs!F:F,MATCH(F8163,Inputs!E:E,0)))</f>
        <v>1899</v>
      </c>
      <c r="O8163" s="65"/>
    </row>
    <row r="8164" ht="15.75" customHeight="1" spans="1:15">
      <c r="A8164" s="65" t="s">
        <v>1090</v>
      </c>
      <c r="B8164" s="66" t="s">
        <v>1091</v>
      </c>
      <c r="C8164" s="65" t="s">
        <v>1092</v>
      </c>
      <c r="D8164" s="66" t="s">
        <v>370</v>
      </c>
      <c r="E8164" s="66" t="s">
        <v>371</v>
      </c>
      <c r="F8164" s="65">
        <v>250417</v>
      </c>
      <c r="G8164" s="65" t="s">
        <v>39</v>
      </c>
      <c r="H8164" s="67">
        <v>1</v>
      </c>
      <c r="I8164" s="69" t="s">
        <v>1240</v>
      </c>
      <c r="J8164" s="63">
        <f t="shared" si="32"/>
        <v>44913</v>
      </c>
      <c r="K8164" s="64">
        <f>IF(ISBLANK(J8164),,H8164*INDEX(Inputs!G:G,MATCH(F8164,Inputs!E:E,0)))</f>
        <v>929</v>
      </c>
      <c r="L8164" s="65" t="str">
        <f>IF(ISBLANK(J8164),,INDEX(Inputs!D:D,MATCH(F8164,Inputs!E:E,0)))</f>
        <v>416PP Super Speed Hub 4 Port USB 3.0</v>
      </c>
      <c r="M8164" s="65" t="str">
        <f>IF(ISBLANK(#REF!),,IF(B8164="Online","Online",IF(LEFT(B8164,1)="E","Online","Offline")))</f>
        <v>Offline</v>
      </c>
      <c r="N8164" s="64">
        <f>IF(ISBLANK(M8164),,H8164*INDEX(Inputs!F:F,MATCH(F8164,Inputs!E:E,0)))</f>
        <v>1499</v>
      </c>
      <c r="O8164" s="65"/>
    </row>
    <row r="8165" ht="15.75" customHeight="1" spans="1:15">
      <c r="A8165" s="65" t="s">
        <v>327</v>
      </c>
      <c r="B8165" s="66" t="s">
        <v>56</v>
      </c>
      <c r="C8165" s="65" t="s">
        <v>494</v>
      </c>
      <c r="D8165" s="66" t="s">
        <v>370</v>
      </c>
      <c r="E8165" s="66" t="s">
        <v>371</v>
      </c>
      <c r="F8165" s="65">
        <v>260086</v>
      </c>
      <c r="G8165" s="65" t="s">
        <v>16</v>
      </c>
      <c r="H8165" s="67">
        <v>1</v>
      </c>
      <c r="I8165" s="69" t="s">
        <v>1240</v>
      </c>
      <c r="J8165" s="63">
        <f t="shared" si="32"/>
        <v>44913</v>
      </c>
      <c r="K8165" s="64">
        <f>IF(ISBLANK(J8165),,H8165*INDEX(Inputs!G:G,MATCH(F8165,Inputs!E:E,0)))</f>
        <v>1699</v>
      </c>
      <c r="L8165" s="65" t="str">
        <f>IF(ISBLANK(J8165),,INDEX(Inputs!D:D,MATCH(F8165,Inputs!E:E,0)))</f>
        <v>436BK Type-C 6 in 1 Multiport Hub</v>
      </c>
      <c r="M8165" s="65" t="str">
        <f>IF(ISBLANK(#REF!),,IF(B8165="Online","Online",IF(LEFT(B8165,1)="E","Online","Offline")))</f>
        <v>Offline</v>
      </c>
      <c r="N8165" s="64">
        <f>IF(ISBLANK(M8165),,H8165*INDEX(Inputs!F:F,MATCH(F8165,Inputs!E:E,0)))</f>
        <v>2599</v>
      </c>
      <c r="O8165" s="65"/>
    </row>
    <row r="8166" ht="15.75" customHeight="1" spans="1:15">
      <c r="A8166" s="65" t="s">
        <v>327</v>
      </c>
      <c r="B8166" s="66" t="s">
        <v>63</v>
      </c>
      <c r="C8166" s="65" t="s">
        <v>527</v>
      </c>
      <c r="D8166" s="66" t="s">
        <v>370</v>
      </c>
      <c r="E8166" s="66" t="s">
        <v>410</v>
      </c>
      <c r="F8166" s="65">
        <v>250879</v>
      </c>
      <c r="G8166" s="65" t="s">
        <v>30</v>
      </c>
      <c r="H8166" s="67">
        <v>1</v>
      </c>
      <c r="I8166" s="69" t="s">
        <v>1240</v>
      </c>
      <c r="J8166" s="63">
        <f t="shared" si="32"/>
        <v>44913</v>
      </c>
      <c r="K8166" s="64">
        <f>IF(ISBLANK(J8166),,H8166*INDEX(Inputs!G:G,MATCH(F8166,Inputs!E:E,0)))</f>
        <v>699</v>
      </c>
      <c r="L8166" s="65" t="str">
        <f>IF(ISBLANK(J8166),,INDEX(Inputs!D:D,MATCH(F8166,Inputs!E:E,0)))</f>
        <v>597BK Evo Fox Falcon X85 Extra Large Speed Mouse Pad</v>
      </c>
      <c r="M8166" s="65" t="str">
        <f>IF(ISBLANK(#REF!),,IF(B8166="Online","Online",IF(LEFT(B8166,1)="E","Online","Offline")))</f>
        <v>Offline</v>
      </c>
      <c r="N8166" s="64">
        <f>IF(ISBLANK(M8166),,H8166*INDEX(Inputs!F:F,MATCH(F8166,Inputs!E:E,0)))</f>
        <v>1199</v>
      </c>
      <c r="O8166" s="65"/>
    </row>
    <row r="8167" ht="15.75" customHeight="1" spans="1:15">
      <c r="A8167" s="65" t="s">
        <v>327</v>
      </c>
      <c r="B8167" s="66" t="s">
        <v>505</v>
      </c>
      <c r="C8167" s="65" t="s">
        <v>506</v>
      </c>
      <c r="D8167" s="66" t="s">
        <v>414</v>
      </c>
      <c r="E8167" s="66" t="s">
        <v>415</v>
      </c>
      <c r="F8167" s="65">
        <v>250874</v>
      </c>
      <c r="G8167" s="65" t="s">
        <v>13</v>
      </c>
      <c r="H8167" s="67">
        <v>1</v>
      </c>
      <c r="I8167" s="69" t="s">
        <v>1240</v>
      </c>
      <c r="J8167" s="63">
        <f t="shared" si="32"/>
        <v>44913</v>
      </c>
      <c r="K8167" s="64">
        <f>IF(ISBLANK(J8167),,H8167*INDEX(Inputs!G:G,MATCH(F8167,Inputs!E:E,0)))</f>
        <v>1349</v>
      </c>
      <c r="L8167" s="65" t="str">
        <f>IF(ISBLANK(J8167),,INDEX(Inputs!D:D,MATCH(F8167,Inputs!E:E,0)))</f>
        <v>432BK EvoFox X-Team Gaming Keyboard &amp; Mouse (USB)</v>
      </c>
      <c r="M8167" s="65" t="str">
        <f>IF(ISBLANK(#REF!),,IF(B8167="Online","Online",IF(LEFT(B8167,1)="E","Online","Offline")))</f>
        <v>Offline</v>
      </c>
      <c r="N8167" s="64">
        <f>IF(ISBLANK(M8167),,H8167*INDEX(Inputs!F:F,MATCH(F8167,Inputs!E:E,0)))</f>
        <v>1899</v>
      </c>
      <c r="O8167" s="65"/>
    </row>
    <row r="8168" ht="15.75" customHeight="1" spans="1:15">
      <c r="A8168" s="65" t="s">
        <v>327</v>
      </c>
      <c r="B8168" s="66" t="s">
        <v>111</v>
      </c>
      <c r="C8168" s="65" t="s">
        <v>572</v>
      </c>
      <c r="D8168" s="66" t="s">
        <v>414</v>
      </c>
      <c r="E8168" s="66" t="s">
        <v>415</v>
      </c>
      <c r="F8168" s="65">
        <v>250874</v>
      </c>
      <c r="G8168" s="65" t="s">
        <v>13</v>
      </c>
      <c r="H8168" s="67">
        <v>1</v>
      </c>
      <c r="I8168" s="69" t="s">
        <v>1240</v>
      </c>
      <c r="J8168" s="63">
        <f t="shared" si="32"/>
        <v>44913</v>
      </c>
      <c r="K8168" s="64">
        <f>IF(ISBLANK(J8168),,H8168*INDEX(Inputs!G:G,MATCH(F8168,Inputs!E:E,0)))</f>
        <v>1349</v>
      </c>
      <c r="L8168" s="65" t="str">
        <f>IF(ISBLANK(J8168),,INDEX(Inputs!D:D,MATCH(F8168,Inputs!E:E,0)))</f>
        <v>432BK EvoFox X-Team Gaming Keyboard &amp; Mouse (USB)</v>
      </c>
      <c r="M8168" s="65" t="str">
        <f>IF(ISBLANK(#REF!),,IF(B8168="Online","Online",IF(LEFT(B8168,1)="E","Online","Offline")))</f>
        <v>Offline</v>
      </c>
      <c r="N8168" s="64">
        <f>IF(ISBLANK(M8168),,H8168*INDEX(Inputs!F:F,MATCH(F8168,Inputs!E:E,0)))</f>
        <v>1899</v>
      </c>
      <c r="O8168" s="65"/>
    </row>
    <row r="8169" ht="15.75" customHeight="1" spans="1:15">
      <c r="A8169" s="65" t="s">
        <v>402</v>
      </c>
      <c r="B8169" s="66" t="s">
        <v>129</v>
      </c>
      <c r="C8169" s="65" t="s">
        <v>403</v>
      </c>
      <c r="D8169" s="66" t="s">
        <v>370</v>
      </c>
      <c r="E8169" s="66" t="s">
        <v>371</v>
      </c>
      <c r="F8169" s="65">
        <v>250417</v>
      </c>
      <c r="G8169" s="65" t="s">
        <v>39</v>
      </c>
      <c r="H8169" s="67">
        <v>1</v>
      </c>
      <c r="I8169" s="69" t="s">
        <v>1240</v>
      </c>
      <c r="J8169" s="63">
        <f t="shared" si="32"/>
        <v>44913</v>
      </c>
      <c r="K8169" s="64">
        <f>IF(ISBLANK(J8169),,H8169*INDEX(Inputs!G:G,MATCH(F8169,Inputs!E:E,0)))</f>
        <v>929</v>
      </c>
      <c r="L8169" s="65" t="str">
        <f>IF(ISBLANK(J8169),,INDEX(Inputs!D:D,MATCH(F8169,Inputs!E:E,0)))</f>
        <v>416PP Super Speed Hub 4 Port USB 3.0</v>
      </c>
      <c r="M8169" s="65" t="str">
        <f>IF(ISBLANK(#REF!),,IF(B8169="Online","Online",IF(LEFT(B8169,1)="E","Online","Offline")))</f>
        <v>Offline</v>
      </c>
      <c r="N8169" s="64">
        <f>IF(ISBLANK(M8169),,H8169*INDEX(Inputs!F:F,MATCH(F8169,Inputs!E:E,0)))</f>
        <v>1499</v>
      </c>
      <c r="O8169" s="65"/>
    </row>
    <row r="8170" ht="15.75" customHeight="1" spans="1:15">
      <c r="A8170" s="65" t="s">
        <v>621</v>
      </c>
      <c r="B8170" s="66" t="s">
        <v>128</v>
      </c>
      <c r="C8170" s="65" t="s">
        <v>622</v>
      </c>
      <c r="D8170" s="66" t="s">
        <v>370</v>
      </c>
      <c r="E8170" s="66" t="s">
        <v>371</v>
      </c>
      <c r="F8170" s="65">
        <v>260085</v>
      </c>
      <c r="G8170" s="65" t="s">
        <v>32</v>
      </c>
      <c r="H8170" s="67">
        <v>1</v>
      </c>
      <c r="I8170" s="69" t="s">
        <v>1240</v>
      </c>
      <c r="J8170" s="63">
        <f t="shared" si="32"/>
        <v>44913</v>
      </c>
      <c r="K8170" s="64">
        <f>IF(ISBLANK(J8170),,H8170*INDEX(Inputs!G:G,MATCH(F8170,Inputs!E:E,0)))</f>
        <v>1059</v>
      </c>
      <c r="L8170" s="65" t="str">
        <f>IF(ISBLANK(J8170),,INDEX(Inputs!D:D,MATCH(F8170,Inputs!E:E,0)))</f>
        <v>435BK Type-C 4 Port USB 3.0 Hub Pro</v>
      </c>
      <c r="M8170" s="65" t="str">
        <f>IF(ISBLANK(#REF!),,IF(B8170="Online","Online",IF(LEFT(B8170,1)="E","Online","Offline")))</f>
        <v>Offline</v>
      </c>
      <c r="N8170" s="64">
        <f>IF(ISBLANK(M8170),,H8170*INDEX(Inputs!F:F,MATCH(F8170,Inputs!E:E,0)))</f>
        <v>1599</v>
      </c>
      <c r="O8170" s="65"/>
    </row>
    <row r="8171" ht="15.75" customHeight="1" spans="1:15">
      <c r="A8171" s="65" t="s">
        <v>1146</v>
      </c>
      <c r="B8171" s="66" t="s">
        <v>208</v>
      </c>
      <c r="C8171" s="65" t="s">
        <v>1147</v>
      </c>
      <c r="D8171" s="66" t="s">
        <v>414</v>
      </c>
      <c r="E8171" s="66" t="s">
        <v>415</v>
      </c>
      <c r="F8171" s="65">
        <v>250874</v>
      </c>
      <c r="G8171" s="65" t="s">
        <v>13</v>
      </c>
      <c r="H8171" s="67">
        <v>1</v>
      </c>
      <c r="I8171" s="69" t="s">
        <v>1240</v>
      </c>
      <c r="J8171" s="63">
        <f t="shared" si="32"/>
        <v>44913</v>
      </c>
      <c r="K8171" s="64">
        <f>IF(ISBLANK(J8171),,H8171*INDEX(Inputs!G:G,MATCH(F8171,Inputs!E:E,0)))</f>
        <v>1349</v>
      </c>
      <c r="L8171" s="65" t="str">
        <f>IF(ISBLANK(J8171),,INDEX(Inputs!D:D,MATCH(F8171,Inputs!E:E,0)))</f>
        <v>432BK EvoFox X-Team Gaming Keyboard &amp; Mouse (USB)</v>
      </c>
      <c r="M8171" s="65" t="str">
        <f>IF(ISBLANK(#REF!),,IF(B8171="Online","Online",IF(LEFT(B8171,1)="E","Online","Offline")))</f>
        <v>Offline</v>
      </c>
      <c r="N8171" s="64">
        <f>IF(ISBLANK(M8171),,H8171*INDEX(Inputs!F:F,MATCH(F8171,Inputs!E:E,0)))</f>
        <v>1899</v>
      </c>
      <c r="O8171" s="65"/>
    </row>
    <row r="8172" ht="15.75" customHeight="1" spans="1:15">
      <c r="A8172" s="65" t="s">
        <v>338</v>
      </c>
      <c r="B8172" s="66" t="s">
        <v>666</v>
      </c>
      <c r="C8172" s="65" t="s">
        <v>667</v>
      </c>
      <c r="D8172" s="66" t="s">
        <v>370</v>
      </c>
      <c r="E8172" s="66" t="s">
        <v>410</v>
      </c>
      <c r="F8172" s="65">
        <v>250876</v>
      </c>
      <c r="G8172" s="65" t="s">
        <v>26</v>
      </c>
      <c r="H8172" s="67">
        <v>1</v>
      </c>
      <c r="I8172" s="69" t="s">
        <v>1240</v>
      </c>
      <c r="J8172" s="63">
        <f t="shared" si="32"/>
        <v>44913</v>
      </c>
      <c r="K8172" s="64">
        <f>IF(ISBLANK(J8172),,H8172*INDEX(Inputs!G:G,MATCH(F8172,Inputs!E:E,0)))</f>
        <v>1399</v>
      </c>
      <c r="L8172" s="65" t="str">
        <f>IF(ISBLANK(J8172),,INDEX(Inputs!D:D,MATCH(F8172,Inputs!E:E,0)))</f>
        <v>649BK EvoFox Typhoon Laptop Cooling Pad</v>
      </c>
      <c r="M8172" s="65" t="str">
        <f>IF(ISBLANK(#REF!),,IF(B8172="Online","Online",IF(LEFT(B8172,1)="E","Online","Offline")))</f>
        <v>Offline</v>
      </c>
      <c r="N8172" s="64">
        <f>IF(ISBLANK(M8172),,H8172*INDEX(Inputs!F:F,MATCH(F8172,Inputs!E:E,0)))</f>
        <v>1999</v>
      </c>
      <c r="O8172" s="65"/>
    </row>
    <row r="8173" ht="15.75" customHeight="1" spans="1:15">
      <c r="A8173" s="65" t="s">
        <v>353</v>
      </c>
      <c r="B8173" s="66" t="s">
        <v>126</v>
      </c>
      <c r="C8173" s="65" t="s">
        <v>388</v>
      </c>
      <c r="D8173" s="66" t="s">
        <v>370</v>
      </c>
      <c r="E8173" s="66" t="s">
        <v>410</v>
      </c>
      <c r="F8173" s="65">
        <v>250879</v>
      </c>
      <c r="G8173" s="65" t="s">
        <v>30</v>
      </c>
      <c r="H8173" s="67">
        <v>1</v>
      </c>
      <c r="I8173" s="69" t="s">
        <v>1240</v>
      </c>
      <c r="J8173" s="63">
        <f t="shared" si="32"/>
        <v>44913</v>
      </c>
      <c r="K8173" s="64">
        <f>IF(ISBLANK(J8173),,H8173*INDEX(Inputs!G:G,MATCH(F8173,Inputs!E:E,0)))</f>
        <v>699</v>
      </c>
      <c r="L8173" s="65" t="str">
        <f>IF(ISBLANK(J8173),,INDEX(Inputs!D:D,MATCH(F8173,Inputs!E:E,0)))</f>
        <v>597BK Evo Fox Falcon X85 Extra Large Speed Mouse Pad</v>
      </c>
      <c r="M8173" s="65" t="str">
        <f>IF(ISBLANK(#REF!),,IF(B8173="Online","Online",IF(LEFT(B8173,1)="E","Online","Offline")))</f>
        <v>Offline</v>
      </c>
      <c r="N8173" s="64">
        <f>IF(ISBLANK(M8173),,H8173*INDEX(Inputs!F:F,MATCH(F8173,Inputs!E:E,0)))</f>
        <v>1199</v>
      </c>
      <c r="O8173" s="65"/>
    </row>
    <row r="8174" ht="15.75" customHeight="1" spans="1:15">
      <c r="A8174" s="65" t="s">
        <v>353</v>
      </c>
      <c r="B8174" s="66" t="s">
        <v>126</v>
      </c>
      <c r="C8174" s="65" t="s">
        <v>388</v>
      </c>
      <c r="D8174" s="66" t="s">
        <v>370</v>
      </c>
      <c r="E8174" s="66" t="s">
        <v>371</v>
      </c>
      <c r="F8174" s="65">
        <v>260086</v>
      </c>
      <c r="G8174" s="65" t="s">
        <v>16</v>
      </c>
      <c r="H8174" s="67">
        <v>1</v>
      </c>
      <c r="I8174" s="69" t="s">
        <v>1240</v>
      </c>
      <c r="J8174" s="63">
        <f t="shared" si="32"/>
        <v>44913</v>
      </c>
      <c r="K8174" s="64">
        <f>IF(ISBLANK(J8174),,H8174*INDEX(Inputs!G:G,MATCH(F8174,Inputs!E:E,0)))</f>
        <v>1699</v>
      </c>
      <c r="L8174" s="65" t="str">
        <f>IF(ISBLANK(J8174),,INDEX(Inputs!D:D,MATCH(F8174,Inputs!E:E,0)))</f>
        <v>436BK Type-C 6 in 1 Multiport Hub</v>
      </c>
      <c r="M8174" s="65" t="str">
        <f>IF(ISBLANK(#REF!),,IF(B8174="Online","Online",IF(LEFT(B8174,1)="E","Online","Offline")))</f>
        <v>Offline</v>
      </c>
      <c r="N8174" s="64">
        <f>IF(ISBLANK(M8174),,H8174*INDEX(Inputs!F:F,MATCH(F8174,Inputs!E:E,0)))</f>
        <v>2599</v>
      </c>
      <c r="O8174" s="65"/>
    </row>
    <row r="8175" ht="15.75" customHeight="1" spans="1:15">
      <c r="A8175" s="65" t="s">
        <v>353</v>
      </c>
      <c r="B8175" s="66" t="s">
        <v>126</v>
      </c>
      <c r="C8175" s="65" t="s">
        <v>388</v>
      </c>
      <c r="D8175" s="66" t="s">
        <v>414</v>
      </c>
      <c r="E8175" s="66" t="s">
        <v>415</v>
      </c>
      <c r="F8175" s="65">
        <v>260090</v>
      </c>
      <c r="G8175" s="65" t="s">
        <v>17</v>
      </c>
      <c r="H8175" s="67">
        <v>1</v>
      </c>
      <c r="I8175" s="69" t="s">
        <v>1240</v>
      </c>
      <c r="J8175" s="63">
        <f t="shared" si="32"/>
        <v>44913</v>
      </c>
      <c r="K8175" s="64">
        <f>IF(ISBLANK(J8175),,H8175*INDEX(Inputs!G:G,MATCH(F8175,Inputs!E:E,0)))</f>
        <v>729</v>
      </c>
      <c r="L8175" s="65" t="str">
        <f>IF(ISBLANK(J8175),,INDEX(Inputs!D:D,MATCH(F8175,Inputs!E:E,0)))</f>
        <v>400PP Xcite Neo Keyboard &amp; Mouse USB</v>
      </c>
      <c r="M8175" s="65" t="str">
        <f>IF(ISBLANK(#REF!),,IF(B8175="Online","Online",IF(LEFT(B8175,1)="E","Online","Offline")))</f>
        <v>Offline</v>
      </c>
      <c r="N8175" s="64">
        <f>IF(ISBLANK(M8175),,H8175*INDEX(Inputs!F:F,MATCH(F8175,Inputs!E:E,0)))</f>
        <v>899</v>
      </c>
      <c r="O8175" s="65"/>
    </row>
    <row r="8176" ht="15.75" customHeight="1" spans="1:15">
      <c r="A8176" s="65" t="s">
        <v>353</v>
      </c>
      <c r="B8176" s="66" t="s">
        <v>576</v>
      </c>
      <c r="C8176" s="65" t="s">
        <v>577</v>
      </c>
      <c r="D8176" s="66" t="s">
        <v>370</v>
      </c>
      <c r="E8176" s="66" t="s">
        <v>410</v>
      </c>
      <c r="F8176" s="65">
        <v>250877</v>
      </c>
      <c r="G8176" s="65" t="s">
        <v>22</v>
      </c>
      <c r="H8176" s="67">
        <v>1</v>
      </c>
      <c r="I8176" s="69" t="s">
        <v>1240</v>
      </c>
      <c r="J8176" s="63">
        <f t="shared" si="32"/>
        <v>44913</v>
      </c>
      <c r="K8176" s="64">
        <f>IF(ISBLANK(J8176),,H8176*INDEX(Inputs!G:G,MATCH(F8176,Inputs!E:E,0)))</f>
        <v>349</v>
      </c>
      <c r="L8176" s="65" t="str">
        <f>IF(ISBLANK(J8176),,INDEX(Inputs!D:D,MATCH(F8176,Inputs!E:E,0)))</f>
        <v>595BK Evo Fox Falcon X35 Medium Speed Mouse Pad</v>
      </c>
      <c r="M8176" s="65" t="str">
        <f>IF(ISBLANK(#REF!),,IF(B8176="Online","Online",IF(LEFT(B8176,1)="E","Online","Offline")))</f>
        <v>Offline</v>
      </c>
      <c r="N8176" s="64">
        <f>IF(ISBLANK(M8176),,H8176*INDEX(Inputs!F:F,MATCH(F8176,Inputs!E:E,0)))</f>
        <v>699</v>
      </c>
      <c r="O8176" s="65"/>
    </row>
    <row r="8177" ht="15.75" customHeight="1" spans="1:15">
      <c r="A8177" s="65" t="s">
        <v>655</v>
      </c>
      <c r="B8177" s="66" t="s">
        <v>725</v>
      </c>
      <c r="C8177" s="65" t="s">
        <v>726</v>
      </c>
      <c r="D8177" s="66" t="s">
        <v>370</v>
      </c>
      <c r="E8177" s="66" t="s">
        <v>371</v>
      </c>
      <c r="F8177" s="65">
        <v>250417</v>
      </c>
      <c r="G8177" s="65" t="s">
        <v>39</v>
      </c>
      <c r="H8177" s="67">
        <v>1</v>
      </c>
      <c r="I8177" s="69" t="s">
        <v>1240</v>
      </c>
      <c r="J8177" s="63">
        <f t="shared" si="32"/>
        <v>44913</v>
      </c>
      <c r="K8177" s="64">
        <f>IF(ISBLANK(J8177),,H8177*INDEX(Inputs!G:G,MATCH(F8177,Inputs!E:E,0)))</f>
        <v>929</v>
      </c>
      <c r="L8177" s="65" t="str">
        <f>IF(ISBLANK(J8177),,INDEX(Inputs!D:D,MATCH(F8177,Inputs!E:E,0)))</f>
        <v>416PP Super Speed Hub 4 Port USB 3.0</v>
      </c>
      <c r="M8177" s="65" t="str">
        <f>IF(ISBLANK(#REF!),,IF(B8177="Online","Online",IF(LEFT(B8177,1)="E","Online","Offline")))</f>
        <v>Offline</v>
      </c>
      <c r="N8177" s="64">
        <f>IF(ISBLANK(M8177),,H8177*INDEX(Inputs!F:F,MATCH(F8177,Inputs!E:E,0)))</f>
        <v>1499</v>
      </c>
      <c r="O8177" s="65"/>
    </row>
    <row r="8178" ht="15.75" customHeight="1" spans="1:15">
      <c r="A8178" s="65" t="s">
        <v>566</v>
      </c>
      <c r="B8178" s="66" t="s">
        <v>238</v>
      </c>
      <c r="C8178" s="65" t="s">
        <v>920</v>
      </c>
      <c r="D8178" s="66" t="s">
        <v>370</v>
      </c>
      <c r="E8178" s="66" t="s">
        <v>410</v>
      </c>
      <c r="F8178" s="65">
        <v>250879</v>
      </c>
      <c r="G8178" s="65" t="s">
        <v>30</v>
      </c>
      <c r="H8178" s="67">
        <v>1</v>
      </c>
      <c r="I8178" s="69" t="s">
        <v>1240</v>
      </c>
      <c r="J8178" s="63">
        <f t="shared" si="32"/>
        <v>44913</v>
      </c>
      <c r="K8178" s="64">
        <f>IF(ISBLANK(J8178),,H8178*INDEX(Inputs!G:G,MATCH(F8178,Inputs!E:E,0)))</f>
        <v>699</v>
      </c>
      <c r="L8178" s="65" t="str">
        <f>IF(ISBLANK(J8178),,INDEX(Inputs!D:D,MATCH(F8178,Inputs!E:E,0)))</f>
        <v>597BK Evo Fox Falcon X85 Extra Large Speed Mouse Pad</v>
      </c>
      <c r="M8178" s="65" t="str">
        <f>IF(ISBLANK(#REF!),,IF(B8178="Online","Online",IF(LEFT(B8178,1)="E","Online","Offline")))</f>
        <v>Offline</v>
      </c>
      <c r="N8178" s="64">
        <f>IF(ISBLANK(M8178),,H8178*INDEX(Inputs!F:F,MATCH(F8178,Inputs!E:E,0)))</f>
        <v>1199</v>
      </c>
      <c r="O8178" s="65"/>
    </row>
    <row r="8179" ht="15.75" customHeight="1" spans="1:15">
      <c r="A8179" s="65" t="s">
        <v>426</v>
      </c>
      <c r="B8179" s="66" t="s">
        <v>120</v>
      </c>
      <c r="C8179" s="65" t="s">
        <v>427</v>
      </c>
      <c r="D8179" s="66" t="s">
        <v>414</v>
      </c>
      <c r="E8179" s="66" t="s">
        <v>415</v>
      </c>
      <c r="F8179" s="65">
        <v>250875</v>
      </c>
      <c r="G8179" s="65" t="s">
        <v>103</v>
      </c>
      <c r="H8179" s="67">
        <v>1</v>
      </c>
      <c r="I8179" s="69" t="s">
        <v>1241</v>
      </c>
      <c r="J8179" s="63">
        <f t="shared" si="32"/>
        <v>44914</v>
      </c>
      <c r="K8179" s="64">
        <f>IF(ISBLANK(J8179),,H8179*INDEX(Inputs!G:G,MATCH(F8179,Inputs!E:E,0)))</f>
        <v>1099</v>
      </c>
      <c r="L8179" s="65" t="str">
        <f>IF(ISBLANK(J8179),,INDEX(Inputs!D:D,MATCH(F8179,Inputs!E:E,0)))</f>
        <v>433BK EvoFox WarHammer Gaming Keyboard (USB)</v>
      </c>
      <c r="M8179" s="65" t="str">
        <f>IF(ISBLANK(#REF!),,IF(B8179="Online","Online",IF(LEFT(B8179,1)="E","Online","Offline")))</f>
        <v>Offline</v>
      </c>
      <c r="N8179" s="64">
        <f>IF(ISBLANK(M8179),,H8179*INDEX(Inputs!F:F,MATCH(F8179,Inputs!E:E,0)))</f>
        <v>1499</v>
      </c>
      <c r="O8179" s="65"/>
    </row>
    <row r="8180" ht="15.75" customHeight="1" spans="1:15">
      <c r="A8180" s="65" t="s">
        <v>412</v>
      </c>
      <c r="B8180" s="66" t="s">
        <v>59</v>
      </c>
      <c r="C8180" s="65" t="s">
        <v>471</v>
      </c>
      <c r="D8180" s="66" t="s">
        <v>370</v>
      </c>
      <c r="E8180" s="66" t="s">
        <v>371</v>
      </c>
      <c r="F8180" s="65">
        <v>260086</v>
      </c>
      <c r="G8180" s="65" t="s">
        <v>16</v>
      </c>
      <c r="H8180" s="67">
        <v>1</v>
      </c>
      <c r="I8180" s="69" t="s">
        <v>1241</v>
      </c>
      <c r="J8180" s="63">
        <f t="shared" si="32"/>
        <v>44914</v>
      </c>
      <c r="K8180" s="64">
        <f>IF(ISBLANK(J8180),,H8180*INDEX(Inputs!G:G,MATCH(F8180,Inputs!E:E,0)))</f>
        <v>1699</v>
      </c>
      <c r="L8180" s="65" t="str">
        <f>IF(ISBLANK(J8180),,INDEX(Inputs!D:D,MATCH(F8180,Inputs!E:E,0)))</f>
        <v>436BK Type-C 6 in 1 Multiport Hub</v>
      </c>
      <c r="M8180" s="65" t="str">
        <f>IF(ISBLANK(#REF!),,IF(B8180="Online","Online",IF(LEFT(B8180,1)="E","Online","Offline")))</f>
        <v>Offline</v>
      </c>
      <c r="N8180" s="64">
        <f>IF(ISBLANK(M8180),,H8180*INDEX(Inputs!F:F,MATCH(F8180,Inputs!E:E,0)))</f>
        <v>2599</v>
      </c>
      <c r="O8180" s="65"/>
    </row>
    <row r="8181" ht="15.75" customHeight="1" spans="1:15">
      <c r="A8181" s="65" t="s">
        <v>341</v>
      </c>
      <c r="B8181" s="66" t="s">
        <v>43</v>
      </c>
      <c r="C8181" s="65" t="s">
        <v>526</v>
      </c>
      <c r="D8181" s="66" t="s">
        <v>414</v>
      </c>
      <c r="E8181" s="66" t="s">
        <v>415</v>
      </c>
      <c r="F8181" s="65">
        <v>250874</v>
      </c>
      <c r="G8181" s="65" t="s">
        <v>13</v>
      </c>
      <c r="H8181" s="67">
        <v>1</v>
      </c>
      <c r="I8181" s="69" t="s">
        <v>1241</v>
      </c>
      <c r="J8181" s="63">
        <f t="shared" si="32"/>
        <v>44914</v>
      </c>
      <c r="K8181" s="64">
        <f>IF(ISBLANK(J8181),,H8181*INDEX(Inputs!G:G,MATCH(F8181,Inputs!E:E,0)))</f>
        <v>1349</v>
      </c>
      <c r="L8181" s="65" t="str">
        <f>IF(ISBLANK(J8181),,INDEX(Inputs!D:D,MATCH(F8181,Inputs!E:E,0)))</f>
        <v>432BK EvoFox X-Team Gaming Keyboard &amp; Mouse (USB)</v>
      </c>
      <c r="M8181" s="65" t="str">
        <f>IF(ISBLANK(#REF!),,IF(B8181="Online","Online",IF(LEFT(B8181,1)="E","Online","Offline")))</f>
        <v>Offline</v>
      </c>
      <c r="N8181" s="64">
        <f>IF(ISBLANK(M8181),,H8181*INDEX(Inputs!F:F,MATCH(F8181,Inputs!E:E,0)))</f>
        <v>1899</v>
      </c>
      <c r="O8181" s="65"/>
    </row>
    <row r="8182" ht="15.75" customHeight="1" spans="1:15">
      <c r="A8182" s="65" t="s">
        <v>341</v>
      </c>
      <c r="B8182" s="66" t="s">
        <v>60</v>
      </c>
      <c r="C8182" s="65" t="s">
        <v>436</v>
      </c>
      <c r="D8182" s="66" t="s">
        <v>464</v>
      </c>
      <c r="E8182" s="66" t="s">
        <v>465</v>
      </c>
      <c r="F8182" s="65">
        <v>250421</v>
      </c>
      <c r="G8182" s="65" t="s">
        <v>14</v>
      </c>
      <c r="H8182" s="67">
        <v>1</v>
      </c>
      <c r="I8182" s="69" t="s">
        <v>1241</v>
      </c>
      <c r="J8182" s="63">
        <f t="shared" si="32"/>
        <v>44914</v>
      </c>
      <c r="K8182" s="64">
        <f>IF(ISBLANK(J8182),,H8182*INDEX(Inputs!G:G,MATCH(F8182,Inputs!E:E,0)))</f>
        <v>779</v>
      </c>
      <c r="L8182" s="65" t="str">
        <f>IF(ISBLANK(J8182),,INDEX(Inputs!D:D,MATCH(F8182,Inputs!E:E,0)))</f>
        <v>146BK NeoCase Sleeve MP 450 14</v>
      </c>
      <c r="M8182" s="65" t="str">
        <f>IF(ISBLANK(#REF!),,IF(B8182="Online","Online",IF(LEFT(B8182,1)="E","Online","Offline")))</f>
        <v>Offline</v>
      </c>
      <c r="N8182" s="64">
        <f>IF(ISBLANK(M8182),,H8182*INDEX(Inputs!F:F,MATCH(F8182,Inputs!E:E,0)))</f>
        <v>1249</v>
      </c>
      <c r="O8182" s="65"/>
    </row>
    <row r="8183" ht="15.75" customHeight="1" spans="1:15">
      <c r="A8183" s="65" t="s">
        <v>509</v>
      </c>
      <c r="B8183" s="66" t="s">
        <v>38</v>
      </c>
      <c r="C8183" s="65" t="s">
        <v>712</v>
      </c>
      <c r="D8183" s="66" t="s">
        <v>414</v>
      </c>
      <c r="E8183" s="66" t="s">
        <v>415</v>
      </c>
      <c r="F8183" s="65">
        <v>250874</v>
      </c>
      <c r="G8183" s="65" t="s">
        <v>13</v>
      </c>
      <c r="H8183" s="67">
        <v>1</v>
      </c>
      <c r="I8183" s="69" t="s">
        <v>1241</v>
      </c>
      <c r="J8183" s="63">
        <f t="shared" si="32"/>
        <v>44914</v>
      </c>
      <c r="K8183" s="64">
        <f>IF(ISBLANK(J8183),,H8183*INDEX(Inputs!G:G,MATCH(F8183,Inputs!E:E,0)))</f>
        <v>1349</v>
      </c>
      <c r="L8183" s="65" t="str">
        <f>IF(ISBLANK(J8183),,INDEX(Inputs!D:D,MATCH(F8183,Inputs!E:E,0)))</f>
        <v>432BK EvoFox X-Team Gaming Keyboard &amp; Mouse (USB)</v>
      </c>
      <c r="M8183" s="65" t="str">
        <f>IF(ISBLANK(#REF!),,IF(B8183="Online","Online",IF(LEFT(B8183,1)="E","Online","Offline")))</f>
        <v>Offline</v>
      </c>
      <c r="N8183" s="64">
        <f>IF(ISBLANK(M8183),,H8183*INDEX(Inputs!F:F,MATCH(F8183,Inputs!E:E,0)))</f>
        <v>1899</v>
      </c>
      <c r="O8183" s="65"/>
    </row>
    <row r="8184" ht="15.75" customHeight="1" spans="1:15">
      <c r="A8184" s="65" t="s">
        <v>416</v>
      </c>
      <c r="B8184" s="66" t="s">
        <v>91</v>
      </c>
      <c r="C8184" s="65" t="s">
        <v>616</v>
      </c>
      <c r="D8184" s="66" t="s">
        <v>414</v>
      </c>
      <c r="E8184" s="66" t="s">
        <v>415</v>
      </c>
      <c r="F8184" s="65">
        <v>250874</v>
      </c>
      <c r="G8184" s="65" t="s">
        <v>13</v>
      </c>
      <c r="H8184" s="67">
        <v>1</v>
      </c>
      <c r="I8184" s="69" t="s">
        <v>1241</v>
      </c>
      <c r="J8184" s="63">
        <f t="shared" si="32"/>
        <v>44914</v>
      </c>
      <c r="K8184" s="64">
        <f>IF(ISBLANK(J8184),,H8184*INDEX(Inputs!G:G,MATCH(F8184,Inputs!E:E,0)))</f>
        <v>1349</v>
      </c>
      <c r="L8184" s="65" t="str">
        <f>IF(ISBLANK(J8184),,INDEX(Inputs!D:D,MATCH(F8184,Inputs!E:E,0)))</f>
        <v>432BK EvoFox X-Team Gaming Keyboard &amp; Mouse (USB)</v>
      </c>
      <c r="M8184" s="65" t="str">
        <f>IF(ISBLANK(#REF!),,IF(B8184="Online","Online",IF(LEFT(B8184,1)="E","Online","Offline")))</f>
        <v>Offline</v>
      </c>
      <c r="N8184" s="64">
        <f>IF(ISBLANK(M8184),,H8184*INDEX(Inputs!F:F,MATCH(F8184,Inputs!E:E,0)))</f>
        <v>1899</v>
      </c>
      <c r="O8184" s="65"/>
    </row>
    <row r="8185" ht="15.75" customHeight="1" spans="1:15">
      <c r="A8185" s="65" t="s">
        <v>485</v>
      </c>
      <c r="B8185" s="66" t="s">
        <v>606</v>
      </c>
      <c r="C8185" s="65" t="s">
        <v>607</v>
      </c>
      <c r="D8185" s="66" t="s">
        <v>414</v>
      </c>
      <c r="E8185" s="66" t="s">
        <v>415</v>
      </c>
      <c r="F8185" s="65">
        <v>250424</v>
      </c>
      <c r="G8185" s="65" t="s">
        <v>15</v>
      </c>
      <c r="H8185" s="67">
        <v>1</v>
      </c>
      <c r="I8185" s="69" t="s">
        <v>1241</v>
      </c>
      <c r="J8185" s="63">
        <f t="shared" si="32"/>
        <v>44914</v>
      </c>
      <c r="K8185" s="64">
        <f>IF(ISBLANK(J8185),,H8185*INDEX(Inputs!G:G,MATCH(F8185,Inputs!E:E,0)))</f>
        <v>999</v>
      </c>
      <c r="L8185" s="65" t="str">
        <f>IF(ISBLANK(J8185),,INDEX(Inputs!D:D,MATCH(F8185,Inputs!E:E,0)))</f>
        <v>419V2 PRIMUS Wireless Desktop V2</v>
      </c>
      <c r="M8185" s="65" t="str">
        <f>IF(ISBLANK(#REF!),,IF(B8185="Online","Online",IF(LEFT(B8185,1)="E","Online","Offline")))</f>
        <v>Offline</v>
      </c>
      <c r="N8185" s="64">
        <f>IF(ISBLANK(M8185),,H8185*INDEX(Inputs!F:F,MATCH(F8185,Inputs!E:E,0)))</f>
        <v>1199</v>
      </c>
      <c r="O8185" s="65"/>
    </row>
    <row r="8186" ht="15.75" customHeight="1" spans="1:15">
      <c r="A8186" s="65" t="s">
        <v>485</v>
      </c>
      <c r="B8186" s="66" t="s">
        <v>253</v>
      </c>
      <c r="C8186" s="65" t="s">
        <v>1031</v>
      </c>
      <c r="D8186" s="66" t="s">
        <v>370</v>
      </c>
      <c r="E8186" s="66" t="s">
        <v>371</v>
      </c>
      <c r="F8186" s="65">
        <v>250417</v>
      </c>
      <c r="G8186" s="65" t="s">
        <v>39</v>
      </c>
      <c r="H8186" s="67">
        <v>1</v>
      </c>
      <c r="I8186" s="69" t="s">
        <v>1241</v>
      </c>
      <c r="J8186" s="63">
        <f t="shared" si="32"/>
        <v>44914</v>
      </c>
      <c r="K8186" s="64">
        <f>IF(ISBLANK(J8186),,H8186*INDEX(Inputs!G:G,MATCH(F8186,Inputs!E:E,0)))</f>
        <v>929</v>
      </c>
      <c r="L8186" s="65" t="str">
        <f>IF(ISBLANK(J8186),,INDEX(Inputs!D:D,MATCH(F8186,Inputs!E:E,0)))</f>
        <v>416PP Super Speed Hub 4 Port USB 3.0</v>
      </c>
      <c r="M8186" s="65" t="str">
        <f>IF(ISBLANK(#REF!),,IF(B8186="Online","Online",IF(LEFT(B8186,1)="E","Online","Offline")))</f>
        <v>Offline</v>
      </c>
      <c r="N8186" s="64">
        <f>IF(ISBLANK(M8186),,H8186*INDEX(Inputs!F:F,MATCH(F8186,Inputs!E:E,0)))</f>
        <v>1499</v>
      </c>
      <c r="O8186" s="65"/>
    </row>
    <row r="8187" ht="15.75" customHeight="1" spans="1:15">
      <c r="A8187" s="65" t="s">
        <v>476</v>
      </c>
      <c r="B8187" s="66" t="s">
        <v>546</v>
      </c>
      <c r="C8187" s="65" t="s">
        <v>547</v>
      </c>
      <c r="D8187" s="66" t="s">
        <v>370</v>
      </c>
      <c r="E8187" s="66" t="s">
        <v>371</v>
      </c>
      <c r="F8187" s="65">
        <v>250417</v>
      </c>
      <c r="G8187" s="65" t="s">
        <v>39</v>
      </c>
      <c r="H8187" s="67">
        <v>1</v>
      </c>
      <c r="I8187" s="69" t="s">
        <v>1241</v>
      </c>
      <c r="J8187" s="63">
        <f t="shared" si="32"/>
        <v>44914</v>
      </c>
      <c r="K8187" s="64">
        <f>IF(ISBLANK(J8187),,H8187*INDEX(Inputs!G:G,MATCH(F8187,Inputs!E:E,0)))</f>
        <v>929</v>
      </c>
      <c r="L8187" s="65" t="str">
        <f>IF(ISBLANK(J8187),,INDEX(Inputs!D:D,MATCH(F8187,Inputs!E:E,0)))</f>
        <v>416PP Super Speed Hub 4 Port USB 3.0</v>
      </c>
      <c r="M8187" s="65" t="str">
        <f>IF(ISBLANK(#REF!),,IF(B8187="Online","Online",IF(LEFT(B8187,1)="E","Online","Offline")))</f>
        <v>Offline</v>
      </c>
      <c r="N8187" s="64">
        <f>IF(ISBLANK(M8187),,H8187*INDEX(Inputs!F:F,MATCH(F8187,Inputs!E:E,0)))</f>
        <v>1499</v>
      </c>
      <c r="O8187" s="65"/>
    </row>
    <row r="8188" ht="15.75" customHeight="1" spans="1:15">
      <c r="A8188" s="65" t="s">
        <v>476</v>
      </c>
      <c r="B8188" s="66" t="s">
        <v>546</v>
      </c>
      <c r="C8188" s="65" t="s">
        <v>547</v>
      </c>
      <c r="D8188" s="66" t="s">
        <v>414</v>
      </c>
      <c r="E8188" s="66" t="s">
        <v>415</v>
      </c>
      <c r="F8188" s="65">
        <v>250874</v>
      </c>
      <c r="G8188" s="65" t="s">
        <v>13</v>
      </c>
      <c r="H8188" s="67">
        <v>1</v>
      </c>
      <c r="I8188" s="69" t="s">
        <v>1241</v>
      </c>
      <c r="J8188" s="63">
        <f t="shared" si="32"/>
        <v>44914</v>
      </c>
      <c r="K8188" s="64">
        <f>IF(ISBLANK(J8188),,H8188*INDEX(Inputs!G:G,MATCH(F8188,Inputs!E:E,0)))</f>
        <v>1349</v>
      </c>
      <c r="L8188" s="65" t="str">
        <f>IF(ISBLANK(J8188),,INDEX(Inputs!D:D,MATCH(F8188,Inputs!E:E,0)))</f>
        <v>432BK EvoFox X-Team Gaming Keyboard &amp; Mouse (USB)</v>
      </c>
      <c r="M8188" s="65" t="str">
        <f>IF(ISBLANK(#REF!),,IF(B8188="Online","Online",IF(LEFT(B8188,1)="E","Online","Offline")))</f>
        <v>Offline</v>
      </c>
      <c r="N8188" s="64">
        <f>IF(ISBLANK(M8188),,H8188*INDEX(Inputs!F:F,MATCH(F8188,Inputs!E:E,0)))</f>
        <v>1899</v>
      </c>
      <c r="O8188" s="65"/>
    </row>
    <row r="8189" ht="15.75" customHeight="1" spans="1:15">
      <c r="A8189" s="65" t="s">
        <v>445</v>
      </c>
      <c r="B8189" s="66" t="s">
        <v>234</v>
      </c>
      <c r="C8189" s="65" t="s">
        <v>909</v>
      </c>
      <c r="D8189" s="66" t="s">
        <v>370</v>
      </c>
      <c r="E8189" s="66" t="s">
        <v>371</v>
      </c>
      <c r="F8189" s="65">
        <v>250417</v>
      </c>
      <c r="G8189" s="65" t="s">
        <v>39</v>
      </c>
      <c r="H8189" s="67">
        <v>1</v>
      </c>
      <c r="I8189" s="69" t="s">
        <v>1241</v>
      </c>
      <c r="J8189" s="63">
        <f t="shared" si="32"/>
        <v>44914</v>
      </c>
      <c r="K8189" s="64">
        <f>IF(ISBLANK(J8189),,H8189*INDEX(Inputs!G:G,MATCH(F8189,Inputs!E:E,0)))</f>
        <v>929</v>
      </c>
      <c r="L8189" s="65" t="str">
        <f>IF(ISBLANK(J8189),,INDEX(Inputs!D:D,MATCH(F8189,Inputs!E:E,0)))</f>
        <v>416PP Super Speed Hub 4 Port USB 3.0</v>
      </c>
      <c r="M8189" s="65" t="str">
        <f>IF(ISBLANK(#REF!),,IF(B8189="Online","Online",IF(LEFT(B8189,1)="E","Online","Offline")))</f>
        <v>Offline</v>
      </c>
      <c r="N8189" s="64">
        <f>IF(ISBLANK(M8189),,H8189*INDEX(Inputs!F:F,MATCH(F8189,Inputs!E:E,0)))</f>
        <v>1499</v>
      </c>
      <c r="O8189" s="65"/>
    </row>
    <row r="8190" ht="15.75" customHeight="1" spans="1:15">
      <c r="A8190" s="65" t="s">
        <v>454</v>
      </c>
      <c r="B8190" s="66" t="s">
        <v>33</v>
      </c>
      <c r="C8190" s="65" t="s">
        <v>455</v>
      </c>
      <c r="D8190" s="66" t="s">
        <v>370</v>
      </c>
      <c r="E8190" s="66" t="s">
        <v>371</v>
      </c>
      <c r="F8190" s="65">
        <v>250417</v>
      </c>
      <c r="G8190" s="65" t="s">
        <v>39</v>
      </c>
      <c r="H8190" s="67">
        <v>1</v>
      </c>
      <c r="I8190" s="69" t="s">
        <v>1241</v>
      </c>
      <c r="J8190" s="63">
        <f t="shared" si="32"/>
        <v>44914</v>
      </c>
      <c r="K8190" s="64">
        <f>IF(ISBLANK(J8190),,H8190*INDEX(Inputs!G:G,MATCH(F8190,Inputs!E:E,0)))</f>
        <v>929</v>
      </c>
      <c r="L8190" s="65" t="str">
        <f>IF(ISBLANK(J8190),,INDEX(Inputs!D:D,MATCH(F8190,Inputs!E:E,0)))</f>
        <v>416PP Super Speed Hub 4 Port USB 3.0</v>
      </c>
      <c r="M8190" s="65" t="str">
        <f>IF(ISBLANK(#REF!),,IF(B8190="Online","Online",IF(LEFT(B8190,1)="E","Online","Offline")))</f>
        <v>Offline</v>
      </c>
      <c r="N8190" s="64">
        <f>IF(ISBLANK(M8190),,H8190*INDEX(Inputs!F:F,MATCH(F8190,Inputs!E:E,0)))</f>
        <v>1499</v>
      </c>
      <c r="O8190" s="65"/>
    </row>
    <row r="8191" ht="15.75" customHeight="1" spans="1:15">
      <c r="A8191" s="65" t="s">
        <v>447</v>
      </c>
      <c r="B8191" s="66" t="s">
        <v>100</v>
      </c>
      <c r="C8191" s="65" t="s">
        <v>497</v>
      </c>
      <c r="D8191" s="66" t="s">
        <v>414</v>
      </c>
      <c r="E8191" s="66" t="s">
        <v>415</v>
      </c>
      <c r="F8191" s="65">
        <v>260090</v>
      </c>
      <c r="G8191" s="65" t="s">
        <v>17</v>
      </c>
      <c r="H8191" s="67">
        <v>1</v>
      </c>
      <c r="I8191" s="69" t="s">
        <v>1241</v>
      </c>
      <c r="J8191" s="63">
        <f t="shared" si="32"/>
        <v>44914</v>
      </c>
      <c r="K8191" s="64">
        <f>IF(ISBLANK(J8191),,H8191*INDEX(Inputs!G:G,MATCH(F8191,Inputs!E:E,0)))</f>
        <v>729</v>
      </c>
      <c r="L8191" s="65" t="str">
        <f>IF(ISBLANK(J8191),,INDEX(Inputs!D:D,MATCH(F8191,Inputs!E:E,0)))</f>
        <v>400PP Xcite Neo Keyboard &amp; Mouse USB</v>
      </c>
      <c r="M8191" s="65" t="str">
        <f>IF(ISBLANK(#REF!),,IF(B8191="Online","Online",IF(LEFT(B8191,1)="E","Online","Offline")))</f>
        <v>Offline</v>
      </c>
      <c r="N8191" s="64">
        <f>IF(ISBLANK(M8191),,H8191*INDEX(Inputs!F:F,MATCH(F8191,Inputs!E:E,0)))</f>
        <v>899</v>
      </c>
      <c r="O8191" s="65"/>
    </row>
    <row r="8192" ht="15.75" customHeight="1" spans="1:15">
      <c r="A8192" s="65" t="s">
        <v>458</v>
      </c>
      <c r="B8192" s="66" t="s">
        <v>108</v>
      </c>
      <c r="C8192" s="65" t="s">
        <v>760</v>
      </c>
      <c r="D8192" s="66" t="s">
        <v>370</v>
      </c>
      <c r="E8192" s="66" t="s">
        <v>880</v>
      </c>
      <c r="F8192" s="65">
        <v>256480</v>
      </c>
      <c r="G8192" s="65" t="s">
        <v>25</v>
      </c>
      <c r="H8192" s="67">
        <v>1</v>
      </c>
      <c r="I8192" s="69" t="s">
        <v>1241</v>
      </c>
      <c r="J8192" s="63">
        <f t="shared" si="32"/>
        <v>44914</v>
      </c>
      <c r="K8192" s="64">
        <f>IF(ISBLANK(J8192),,H8192*INDEX(Inputs!G:G,MATCH(F8192,Inputs!E:E,0)))</f>
        <v>3000</v>
      </c>
      <c r="L8192" s="65" t="str">
        <f>IF(ISBLANK(J8192),,INDEX(Inputs!D:D,MATCH(F8192,Inputs!E:E,0)))</f>
        <v>998PP EvoFox Prime Gaming Bundle (422,423,658,597)</v>
      </c>
      <c r="M8192" s="65" t="str">
        <f>IF(ISBLANK(#REF!),,IF(B8192="Online","Online",IF(LEFT(B8192,1)="E","Online","Offline")))</f>
        <v>Offline</v>
      </c>
      <c r="N8192" s="64">
        <f>IF(ISBLANK(M8192),,H8192*INDEX(Inputs!F:F,MATCH(F8192,Inputs!E:E,0)))</f>
        <v>5496</v>
      </c>
      <c r="O8192" s="65"/>
    </row>
    <row r="8193" ht="15.75" customHeight="1" spans="1:15">
      <c r="A8193" s="65" t="s">
        <v>458</v>
      </c>
      <c r="B8193" s="66" t="s">
        <v>117</v>
      </c>
      <c r="C8193" s="65" t="s">
        <v>689</v>
      </c>
      <c r="D8193" s="66" t="s">
        <v>414</v>
      </c>
      <c r="E8193" s="66" t="s">
        <v>415</v>
      </c>
      <c r="F8193" s="65">
        <v>250874</v>
      </c>
      <c r="G8193" s="65" t="s">
        <v>13</v>
      </c>
      <c r="H8193" s="67">
        <v>1</v>
      </c>
      <c r="I8193" s="69" t="s">
        <v>1241</v>
      </c>
      <c r="J8193" s="63">
        <f t="shared" si="32"/>
        <v>44914</v>
      </c>
      <c r="K8193" s="64">
        <f>IF(ISBLANK(J8193),,H8193*INDEX(Inputs!G:G,MATCH(F8193,Inputs!E:E,0)))</f>
        <v>1349</v>
      </c>
      <c r="L8193" s="65" t="str">
        <f>IF(ISBLANK(J8193),,INDEX(Inputs!D:D,MATCH(F8193,Inputs!E:E,0)))</f>
        <v>432BK EvoFox X-Team Gaming Keyboard &amp; Mouse (USB)</v>
      </c>
      <c r="M8193" s="65" t="str">
        <f>IF(ISBLANK(#REF!),,IF(B8193="Online","Online",IF(LEFT(B8193,1)="E","Online","Offline")))</f>
        <v>Offline</v>
      </c>
      <c r="N8193" s="64">
        <f>IF(ISBLANK(M8193),,H8193*INDEX(Inputs!F:F,MATCH(F8193,Inputs!E:E,0)))</f>
        <v>1899</v>
      </c>
      <c r="O8193" s="65"/>
    </row>
    <row r="8194" ht="15.75" customHeight="1" spans="1:15">
      <c r="A8194" s="65" t="s">
        <v>856</v>
      </c>
      <c r="B8194" s="66" t="s">
        <v>153</v>
      </c>
      <c r="C8194" s="65" t="s">
        <v>953</v>
      </c>
      <c r="D8194" s="66" t="s">
        <v>370</v>
      </c>
      <c r="E8194" s="66" t="s">
        <v>371</v>
      </c>
      <c r="F8194" s="65">
        <v>250417</v>
      </c>
      <c r="G8194" s="65" t="s">
        <v>39</v>
      </c>
      <c r="H8194" s="67">
        <v>1</v>
      </c>
      <c r="I8194" s="69" t="s">
        <v>1241</v>
      </c>
      <c r="J8194" s="63">
        <f t="shared" si="32"/>
        <v>44914</v>
      </c>
      <c r="K8194" s="64">
        <f>IF(ISBLANK(J8194),,H8194*INDEX(Inputs!G:G,MATCH(F8194,Inputs!E:E,0)))</f>
        <v>929</v>
      </c>
      <c r="L8194" s="65" t="str">
        <f>IF(ISBLANK(J8194),,INDEX(Inputs!D:D,MATCH(F8194,Inputs!E:E,0)))</f>
        <v>416PP Super Speed Hub 4 Port USB 3.0</v>
      </c>
      <c r="M8194" s="65" t="str">
        <f>IF(ISBLANK(#REF!),,IF(B8194="Online","Online",IF(LEFT(B8194,1)="E","Online","Offline")))</f>
        <v>Offline</v>
      </c>
      <c r="N8194" s="64">
        <f>IF(ISBLANK(M8194),,H8194*INDEX(Inputs!F:F,MATCH(F8194,Inputs!E:E,0)))</f>
        <v>1499</v>
      </c>
      <c r="O8194" s="65"/>
    </row>
    <row r="8195" ht="15.75" customHeight="1" spans="1:15">
      <c r="A8195" s="65" t="s">
        <v>447</v>
      </c>
      <c r="B8195" s="66" t="s">
        <v>159</v>
      </c>
      <c r="C8195" s="65" t="s">
        <v>448</v>
      </c>
      <c r="D8195" s="66" t="s">
        <v>414</v>
      </c>
      <c r="E8195" s="66" t="s">
        <v>415</v>
      </c>
      <c r="F8195" s="65">
        <v>250875</v>
      </c>
      <c r="G8195" s="65" t="s">
        <v>103</v>
      </c>
      <c r="H8195" s="67">
        <v>1</v>
      </c>
      <c r="I8195" s="69" t="s">
        <v>1241</v>
      </c>
      <c r="J8195" s="63">
        <f t="shared" si="32"/>
        <v>44914</v>
      </c>
      <c r="K8195" s="64">
        <f>IF(ISBLANK(J8195),,H8195*INDEX(Inputs!G:G,MATCH(F8195,Inputs!E:E,0)))</f>
        <v>1099</v>
      </c>
      <c r="L8195" s="65" t="str">
        <f>IF(ISBLANK(J8195),,INDEX(Inputs!D:D,MATCH(F8195,Inputs!E:E,0)))</f>
        <v>433BK EvoFox WarHammer Gaming Keyboard (USB)</v>
      </c>
      <c r="M8195" s="65" t="str">
        <f>IF(ISBLANK(#REF!),,IF(B8195="Online","Online",IF(LEFT(B8195,1)="E","Online","Offline")))</f>
        <v>Offline</v>
      </c>
      <c r="N8195" s="64">
        <f>IF(ISBLANK(M8195),,H8195*INDEX(Inputs!F:F,MATCH(F8195,Inputs!E:E,0)))</f>
        <v>1499</v>
      </c>
      <c r="O8195" s="65"/>
    </row>
    <row r="8196" ht="15.75" customHeight="1" spans="1:15">
      <c r="A8196" s="65" t="s">
        <v>458</v>
      </c>
      <c r="B8196" s="66" t="s">
        <v>211</v>
      </c>
      <c r="C8196" s="65" t="s">
        <v>977</v>
      </c>
      <c r="D8196" s="66" t="s">
        <v>464</v>
      </c>
      <c r="E8196" s="66" t="s">
        <v>465</v>
      </c>
      <c r="F8196" s="65">
        <v>250421</v>
      </c>
      <c r="G8196" s="65" t="s">
        <v>14</v>
      </c>
      <c r="H8196" s="67">
        <v>1</v>
      </c>
      <c r="I8196" s="69" t="s">
        <v>1241</v>
      </c>
      <c r="J8196" s="63">
        <f t="shared" si="32"/>
        <v>44914</v>
      </c>
      <c r="K8196" s="64">
        <f>IF(ISBLANK(J8196),,H8196*INDEX(Inputs!G:G,MATCH(F8196,Inputs!E:E,0)))</f>
        <v>779</v>
      </c>
      <c r="L8196" s="65" t="str">
        <f>IF(ISBLANK(J8196),,INDEX(Inputs!D:D,MATCH(F8196,Inputs!E:E,0)))</f>
        <v>146BK NeoCase Sleeve MP 450 14</v>
      </c>
      <c r="M8196" s="65" t="str">
        <f>IF(ISBLANK(#REF!),,IF(B8196="Online","Online",IF(LEFT(B8196,1)="E","Online","Offline")))</f>
        <v>Offline</v>
      </c>
      <c r="N8196" s="64">
        <f>IF(ISBLANK(M8196),,H8196*INDEX(Inputs!F:F,MATCH(F8196,Inputs!E:E,0)))</f>
        <v>1249</v>
      </c>
      <c r="O8196" s="65"/>
    </row>
    <row r="8197" ht="15.75" customHeight="1" spans="1:15">
      <c r="A8197" s="65" t="s">
        <v>458</v>
      </c>
      <c r="B8197" s="66" t="s">
        <v>211</v>
      </c>
      <c r="C8197" s="65" t="s">
        <v>977</v>
      </c>
      <c r="D8197" s="66" t="s">
        <v>414</v>
      </c>
      <c r="E8197" s="66" t="s">
        <v>428</v>
      </c>
      <c r="F8197" s="65">
        <v>250881</v>
      </c>
      <c r="G8197" s="65" t="s">
        <v>98</v>
      </c>
      <c r="H8197" s="67">
        <v>1</v>
      </c>
      <c r="I8197" s="69" t="s">
        <v>1241</v>
      </c>
      <c r="J8197" s="63">
        <f t="shared" si="32"/>
        <v>44914</v>
      </c>
      <c r="K8197" s="64">
        <f>IF(ISBLANK(J8197),,H8197*INDEX(Inputs!G:G,MATCH(F8197,Inputs!E:E,0)))</f>
        <v>799</v>
      </c>
      <c r="L8197" s="65" t="str">
        <f>IF(ISBLANK(J8197),,INDEX(Inputs!D:D,MATCH(F8197,Inputs!E:E,0)))</f>
        <v>795BK EvoFox Phantom Pro RGB Gaming Mouse USB</v>
      </c>
      <c r="M8197" s="65" t="str">
        <f>IF(ISBLANK(#REF!),,IF(B8197="Online","Online",IF(LEFT(B8197,1)="E","Online","Offline")))</f>
        <v>Offline</v>
      </c>
      <c r="N8197" s="64">
        <f>IF(ISBLANK(M8197),,H8197*INDEX(Inputs!F:F,MATCH(F8197,Inputs!E:E,0)))</f>
        <v>1099</v>
      </c>
      <c r="O8197" s="65"/>
    </row>
    <row r="8198" ht="15.75" customHeight="1" spans="1:15">
      <c r="A8198" s="65" t="s">
        <v>345</v>
      </c>
      <c r="B8198" s="66" t="s">
        <v>830</v>
      </c>
      <c r="C8198" s="65" t="s">
        <v>831</v>
      </c>
      <c r="D8198" s="66" t="s">
        <v>370</v>
      </c>
      <c r="E8198" s="66" t="s">
        <v>371</v>
      </c>
      <c r="F8198" s="65">
        <v>250417</v>
      </c>
      <c r="G8198" s="65" t="s">
        <v>39</v>
      </c>
      <c r="H8198" s="67">
        <v>1</v>
      </c>
      <c r="I8198" s="69" t="s">
        <v>1241</v>
      </c>
      <c r="J8198" s="63">
        <f t="shared" si="32"/>
        <v>44914</v>
      </c>
      <c r="K8198" s="64">
        <f>IF(ISBLANK(J8198),,H8198*INDEX(Inputs!G:G,MATCH(F8198,Inputs!E:E,0)))</f>
        <v>929</v>
      </c>
      <c r="L8198" s="65" t="str">
        <f>IF(ISBLANK(J8198),,INDEX(Inputs!D:D,MATCH(F8198,Inputs!E:E,0)))</f>
        <v>416PP Super Speed Hub 4 Port USB 3.0</v>
      </c>
      <c r="M8198" s="65" t="str">
        <f>IF(ISBLANK(#REF!),,IF(B8198="Online","Online",IF(LEFT(B8198,1)="E","Online","Offline")))</f>
        <v>Offline</v>
      </c>
      <c r="N8198" s="64">
        <f>IF(ISBLANK(M8198),,H8198*INDEX(Inputs!F:F,MATCH(F8198,Inputs!E:E,0)))</f>
        <v>1499</v>
      </c>
      <c r="O8198" s="65"/>
    </row>
    <row r="8199" ht="15.75" customHeight="1" spans="1:15">
      <c r="A8199" s="65" t="s">
        <v>407</v>
      </c>
      <c r="B8199" s="66" t="s">
        <v>10</v>
      </c>
      <c r="C8199" s="65" t="s">
        <v>605</v>
      </c>
      <c r="D8199" s="66" t="s">
        <v>370</v>
      </c>
      <c r="E8199" s="66" t="s">
        <v>371</v>
      </c>
      <c r="F8199" s="65">
        <v>250417</v>
      </c>
      <c r="G8199" s="65" t="s">
        <v>39</v>
      </c>
      <c r="H8199" s="67">
        <v>1</v>
      </c>
      <c r="I8199" s="69" t="s">
        <v>1241</v>
      </c>
      <c r="J8199" s="63">
        <f t="shared" si="32"/>
        <v>44914</v>
      </c>
      <c r="K8199" s="64">
        <f>IF(ISBLANK(J8199),,H8199*INDEX(Inputs!G:G,MATCH(F8199,Inputs!E:E,0)))</f>
        <v>929</v>
      </c>
      <c r="L8199" s="65" t="str">
        <f>IF(ISBLANK(J8199),,INDEX(Inputs!D:D,MATCH(F8199,Inputs!E:E,0)))</f>
        <v>416PP Super Speed Hub 4 Port USB 3.0</v>
      </c>
      <c r="M8199" s="65" t="str">
        <f>IF(ISBLANK(#REF!),,IF(B8199="Online","Online",IF(LEFT(B8199,1)="E","Online","Offline")))</f>
        <v>Offline</v>
      </c>
      <c r="N8199" s="64">
        <f>IF(ISBLANK(M8199),,H8199*INDEX(Inputs!F:F,MATCH(F8199,Inputs!E:E,0)))</f>
        <v>1499</v>
      </c>
      <c r="O8199" s="65"/>
    </row>
    <row r="8200" ht="15.75" customHeight="1" spans="1:15">
      <c r="A8200" s="65" t="s">
        <v>541</v>
      </c>
      <c r="B8200" s="66" t="s">
        <v>68</v>
      </c>
      <c r="C8200" s="65" t="s">
        <v>542</v>
      </c>
      <c r="D8200" s="66" t="s">
        <v>370</v>
      </c>
      <c r="E8200" s="66" t="s">
        <v>410</v>
      </c>
      <c r="F8200" s="65">
        <v>250878</v>
      </c>
      <c r="G8200" s="65" t="s">
        <v>24</v>
      </c>
      <c r="H8200" s="67">
        <v>1</v>
      </c>
      <c r="I8200" s="69" t="s">
        <v>1241</v>
      </c>
      <c r="J8200" s="63">
        <f t="shared" si="32"/>
        <v>44914</v>
      </c>
      <c r="K8200" s="64">
        <f>IF(ISBLANK(J8200),,H8200*INDEX(Inputs!G:G,MATCH(F8200,Inputs!E:E,0)))</f>
        <v>999</v>
      </c>
      <c r="L8200" s="65" t="str">
        <f>IF(ISBLANK(J8200),,INDEX(Inputs!D:D,MATCH(F8200,Inputs!E:E,0)))</f>
        <v>596BK Evo Fox Falcon LX35 Medium Speed LED Mouse Pad</v>
      </c>
      <c r="M8200" s="65" t="str">
        <f>IF(ISBLANK(#REF!),,IF(B8200="Online","Online",IF(LEFT(B8200,1)="E","Online","Offline")))</f>
        <v>Offline</v>
      </c>
      <c r="N8200" s="64">
        <f>IF(ISBLANK(M8200),,H8200*INDEX(Inputs!F:F,MATCH(F8200,Inputs!E:E,0)))</f>
        <v>1999</v>
      </c>
      <c r="O8200" s="65"/>
    </row>
    <row r="8201" ht="15.75" customHeight="1" spans="1:15">
      <c r="A8201" s="65" t="s">
        <v>407</v>
      </c>
      <c r="B8201" s="66" t="s">
        <v>89</v>
      </c>
      <c r="C8201" s="65" t="s">
        <v>598</v>
      </c>
      <c r="D8201" s="66" t="s">
        <v>370</v>
      </c>
      <c r="E8201" s="66" t="s">
        <v>410</v>
      </c>
      <c r="F8201" s="65">
        <v>250423</v>
      </c>
      <c r="G8201" s="65" t="s">
        <v>11</v>
      </c>
      <c r="H8201" s="67">
        <v>1</v>
      </c>
      <c r="I8201" s="69" t="s">
        <v>1241</v>
      </c>
      <c r="J8201" s="63">
        <f t="shared" si="32"/>
        <v>44914</v>
      </c>
      <c r="K8201" s="64">
        <f>IF(ISBLANK(J8201),,H8201*INDEX(Inputs!G:G,MATCH(F8201,Inputs!E:E,0)))</f>
        <v>759</v>
      </c>
      <c r="L8201" s="65" t="str">
        <f>IF(ISBLANK(J8201),,INDEX(Inputs!D:D,MATCH(F8201,Inputs!E:E,0)))</f>
        <v>650GR Ergo View Laptop Stand-Grey</v>
      </c>
      <c r="M8201" s="65" t="str">
        <f>IF(ISBLANK(#REF!),,IF(B8201="Online","Online",IF(LEFT(B8201,1)="E","Online","Offline")))</f>
        <v>Offline</v>
      </c>
      <c r="N8201" s="64">
        <f>IF(ISBLANK(M8201),,H8201*INDEX(Inputs!F:F,MATCH(F8201,Inputs!E:E,0)))</f>
        <v>899</v>
      </c>
      <c r="O8201" s="65"/>
    </row>
    <row r="8202" ht="15.75" customHeight="1" spans="1:15">
      <c r="A8202" s="65" t="s">
        <v>407</v>
      </c>
      <c r="B8202" s="66" t="s">
        <v>430</v>
      </c>
      <c r="C8202" s="65" t="s">
        <v>431</v>
      </c>
      <c r="D8202" s="66" t="s">
        <v>414</v>
      </c>
      <c r="E8202" s="66" t="s">
        <v>415</v>
      </c>
      <c r="F8202" s="65">
        <v>250873</v>
      </c>
      <c r="G8202" s="65" t="s">
        <v>12</v>
      </c>
      <c r="H8202" s="67">
        <v>1</v>
      </c>
      <c r="I8202" s="69" t="s">
        <v>1241</v>
      </c>
      <c r="J8202" s="63">
        <f t="shared" si="32"/>
        <v>44914</v>
      </c>
      <c r="K8202" s="64">
        <f>IF(ISBLANK(J8202),,H8202*INDEX(Inputs!G:G,MATCH(F8202,Inputs!E:E,0)))</f>
        <v>999</v>
      </c>
      <c r="L8202" s="65" t="str">
        <f>IF(ISBLANK(J8202),,INDEX(Inputs!D:D,MATCH(F8202,Inputs!E:E,0)))</f>
        <v>422BK Evo Fox Fireblade Gaming Keyboard USB</v>
      </c>
      <c r="M8202" s="65" t="str">
        <f>IF(ISBLANK(#REF!),,IF(B8202="Online","Online",IF(LEFT(B8202,1)="E","Online","Offline")))</f>
        <v>Offline</v>
      </c>
      <c r="N8202" s="64">
        <f>IF(ISBLANK(M8202),,H8202*INDEX(Inputs!F:F,MATCH(F8202,Inputs!E:E,0)))</f>
        <v>1299</v>
      </c>
      <c r="O8202" s="65"/>
    </row>
    <row r="8203" ht="15.75" customHeight="1" spans="1:15">
      <c r="A8203" s="65" t="s">
        <v>633</v>
      </c>
      <c r="B8203" s="66" t="s">
        <v>634</v>
      </c>
      <c r="C8203" s="65" t="s">
        <v>635</v>
      </c>
      <c r="D8203" s="66" t="s">
        <v>414</v>
      </c>
      <c r="E8203" s="66" t="s">
        <v>415</v>
      </c>
      <c r="F8203" s="65">
        <v>250874</v>
      </c>
      <c r="G8203" s="65" t="s">
        <v>13</v>
      </c>
      <c r="H8203" s="67">
        <v>1</v>
      </c>
      <c r="I8203" s="69" t="s">
        <v>1241</v>
      </c>
      <c r="J8203" s="63">
        <f t="shared" si="32"/>
        <v>44914</v>
      </c>
      <c r="K8203" s="64">
        <f>IF(ISBLANK(J8203),,H8203*INDEX(Inputs!G:G,MATCH(F8203,Inputs!E:E,0)))</f>
        <v>1349</v>
      </c>
      <c r="L8203" s="65" t="str">
        <f>IF(ISBLANK(J8203),,INDEX(Inputs!D:D,MATCH(F8203,Inputs!E:E,0)))</f>
        <v>432BK EvoFox X-Team Gaming Keyboard &amp; Mouse (USB)</v>
      </c>
      <c r="M8203" s="65" t="str">
        <f>IF(ISBLANK(#REF!),,IF(B8203="Online","Online",IF(LEFT(B8203,1)="E","Online","Offline")))</f>
        <v>Offline</v>
      </c>
      <c r="N8203" s="64">
        <f>IF(ISBLANK(M8203),,H8203*INDEX(Inputs!F:F,MATCH(F8203,Inputs!E:E,0)))</f>
        <v>1899</v>
      </c>
      <c r="O8203" s="65"/>
    </row>
    <row r="8204" ht="15.75" customHeight="1" spans="1:15">
      <c r="A8204" s="65" t="s">
        <v>367</v>
      </c>
      <c r="B8204" s="66" t="s">
        <v>731</v>
      </c>
      <c r="C8204" s="65" t="s">
        <v>732</v>
      </c>
      <c r="D8204" s="66" t="s">
        <v>370</v>
      </c>
      <c r="E8204" s="66" t="s">
        <v>880</v>
      </c>
      <c r="F8204" s="65">
        <v>256480</v>
      </c>
      <c r="G8204" s="65" t="s">
        <v>25</v>
      </c>
      <c r="H8204" s="67">
        <v>1</v>
      </c>
      <c r="I8204" s="69" t="s">
        <v>1241</v>
      </c>
      <c r="J8204" s="63">
        <f t="shared" si="32"/>
        <v>44914</v>
      </c>
      <c r="K8204" s="64">
        <f>IF(ISBLANK(J8204),,H8204*INDEX(Inputs!G:G,MATCH(F8204,Inputs!E:E,0)))</f>
        <v>3000</v>
      </c>
      <c r="L8204" s="65" t="str">
        <f>IF(ISBLANK(J8204),,INDEX(Inputs!D:D,MATCH(F8204,Inputs!E:E,0)))</f>
        <v>998PP EvoFox Prime Gaming Bundle (422,423,658,597)</v>
      </c>
      <c r="M8204" s="65" t="str">
        <f>IF(ISBLANK(#REF!),,IF(B8204="Online","Online",IF(LEFT(B8204,1)="E","Online","Offline")))</f>
        <v>Offline</v>
      </c>
      <c r="N8204" s="64">
        <f>IF(ISBLANK(M8204),,H8204*INDEX(Inputs!F:F,MATCH(F8204,Inputs!E:E,0)))</f>
        <v>5496</v>
      </c>
      <c r="O8204" s="65"/>
    </row>
    <row r="8205" ht="15.75" customHeight="1" spans="1:15">
      <c r="A8205" s="65" t="s">
        <v>1213</v>
      </c>
      <c r="B8205" s="66" t="s">
        <v>271</v>
      </c>
      <c r="C8205" s="65" t="s">
        <v>1214</v>
      </c>
      <c r="D8205" s="66" t="s">
        <v>414</v>
      </c>
      <c r="E8205" s="66" t="s">
        <v>415</v>
      </c>
      <c r="F8205" s="65">
        <v>250874</v>
      </c>
      <c r="G8205" s="65" t="s">
        <v>13</v>
      </c>
      <c r="H8205" s="67">
        <v>1</v>
      </c>
      <c r="I8205" s="69" t="s">
        <v>1241</v>
      </c>
      <c r="J8205" s="63">
        <f t="shared" si="32"/>
        <v>44914</v>
      </c>
      <c r="K8205" s="64">
        <f>IF(ISBLANK(J8205),,H8205*INDEX(Inputs!G:G,MATCH(F8205,Inputs!E:E,0)))</f>
        <v>1349</v>
      </c>
      <c r="L8205" s="65" t="str">
        <f>IF(ISBLANK(J8205),,INDEX(Inputs!D:D,MATCH(F8205,Inputs!E:E,0)))</f>
        <v>432BK EvoFox X-Team Gaming Keyboard &amp; Mouse (USB)</v>
      </c>
      <c r="M8205" s="65" t="str">
        <f>IF(ISBLANK(#REF!),,IF(B8205="Online","Online",IF(LEFT(B8205,1)="E","Online","Offline")))</f>
        <v>Offline</v>
      </c>
      <c r="N8205" s="64">
        <f>IF(ISBLANK(M8205),,H8205*INDEX(Inputs!F:F,MATCH(F8205,Inputs!E:E,0)))</f>
        <v>1899</v>
      </c>
      <c r="O8205" s="65"/>
    </row>
    <row r="8206" ht="15.75" customHeight="1" spans="1:15">
      <c r="A8206" s="65" t="s">
        <v>358</v>
      </c>
      <c r="B8206" s="66" t="s">
        <v>359</v>
      </c>
      <c r="C8206" s="65" t="s">
        <v>360</v>
      </c>
      <c r="D8206" s="66" t="s">
        <v>414</v>
      </c>
      <c r="E8206" s="66" t="s">
        <v>428</v>
      </c>
      <c r="F8206" s="65">
        <v>250880</v>
      </c>
      <c r="G8206" s="65" t="s">
        <v>309</v>
      </c>
      <c r="H8206" s="67">
        <v>1</v>
      </c>
      <c r="I8206" s="69" t="s">
        <v>1241</v>
      </c>
      <c r="J8206" s="63">
        <f t="shared" si="32"/>
        <v>44914</v>
      </c>
      <c r="K8206" s="64">
        <f>IF(ISBLANK(J8206),,H8206*INDEX(Inputs!G:G,MATCH(F8206,Inputs!E:E,0)))</f>
        <v>499</v>
      </c>
      <c r="L8206" s="65" t="str">
        <f>IF(ISBLANK(J8206),,INDEX(Inputs!D:D,MATCH(F8206,Inputs!E:E,0)))</f>
        <v>794BK EvoFox Shadow Gaming Mouse USB</v>
      </c>
      <c r="M8206" s="65" t="str">
        <f>IF(ISBLANK(#REF!),,IF(B8206="Online","Online",IF(LEFT(B8206,1)="E","Online","Offline")))</f>
        <v>Online</v>
      </c>
      <c r="N8206" s="64">
        <f>IF(ISBLANK(M8206),,H8206*INDEX(Inputs!F:F,MATCH(F8206,Inputs!E:E,0)))</f>
        <v>799</v>
      </c>
      <c r="O8206" s="65"/>
    </row>
    <row r="8207" ht="15.75" customHeight="1" spans="1:15">
      <c r="A8207" s="65" t="s">
        <v>376</v>
      </c>
      <c r="B8207" s="66" t="s">
        <v>377</v>
      </c>
      <c r="C8207" s="65" t="s">
        <v>378</v>
      </c>
      <c r="D8207" s="66" t="s">
        <v>414</v>
      </c>
      <c r="E8207" s="66" t="s">
        <v>415</v>
      </c>
      <c r="F8207" s="65">
        <v>250873</v>
      </c>
      <c r="G8207" s="65" t="s">
        <v>12</v>
      </c>
      <c r="H8207" s="67">
        <v>1</v>
      </c>
      <c r="I8207" s="69" t="s">
        <v>1241</v>
      </c>
      <c r="J8207" s="63">
        <f t="shared" si="32"/>
        <v>44914</v>
      </c>
      <c r="K8207" s="64">
        <f>IF(ISBLANK(J8207),,H8207*INDEX(Inputs!G:G,MATCH(F8207,Inputs!E:E,0)))</f>
        <v>999</v>
      </c>
      <c r="L8207" s="65" t="str">
        <f>IF(ISBLANK(J8207),,INDEX(Inputs!D:D,MATCH(F8207,Inputs!E:E,0)))</f>
        <v>422BK Evo Fox Fireblade Gaming Keyboard USB</v>
      </c>
      <c r="M8207" s="65" t="str">
        <f>IF(ISBLANK(#REF!),,IF(B8207="Online","Online",IF(LEFT(B8207,1)="E","Online","Offline")))</f>
        <v>Online</v>
      </c>
      <c r="N8207" s="64">
        <f>IF(ISBLANK(M8207),,H8207*INDEX(Inputs!F:F,MATCH(F8207,Inputs!E:E,0)))</f>
        <v>1299</v>
      </c>
      <c r="O8207" s="65"/>
    </row>
    <row r="8208" ht="15.75" customHeight="1" spans="1:15">
      <c r="A8208" s="65" t="s">
        <v>376</v>
      </c>
      <c r="B8208" s="66" t="s">
        <v>377</v>
      </c>
      <c r="C8208" s="65" t="s">
        <v>378</v>
      </c>
      <c r="D8208" s="66" t="s">
        <v>370</v>
      </c>
      <c r="E8208" s="66" t="s">
        <v>410</v>
      </c>
      <c r="F8208" s="65">
        <v>250876</v>
      </c>
      <c r="G8208" s="65" t="s">
        <v>26</v>
      </c>
      <c r="H8208" s="67">
        <v>2</v>
      </c>
      <c r="I8208" s="69" t="s">
        <v>1241</v>
      </c>
      <c r="J8208" s="63">
        <f t="shared" si="32"/>
        <v>44914</v>
      </c>
      <c r="K8208" s="64">
        <f>IF(ISBLANK(J8208),,H8208*INDEX(Inputs!G:G,MATCH(F8208,Inputs!E:E,0)))</f>
        <v>2798</v>
      </c>
      <c r="L8208" s="65" t="str">
        <f>IF(ISBLANK(J8208),,INDEX(Inputs!D:D,MATCH(F8208,Inputs!E:E,0)))</f>
        <v>649BK EvoFox Typhoon Laptop Cooling Pad</v>
      </c>
      <c r="M8208" s="65" t="str">
        <f>IF(ISBLANK(#REF!),,IF(B8208="Online","Online",IF(LEFT(B8208,1)="E","Online","Offline")))</f>
        <v>Online</v>
      </c>
      <c r="N8208" s="64">
        <f>IF(ISBLANK(M8208),,H8208*INDEX(Inputs!F:F,MATCH(F8208,Inputs!E:E,0)))</f>
        <v>3998</v>
      </c>
      <c r="O8208" s="65"/>
    </row>
    <row r="8209" ht="15.75" customHeight="1" spans="1:15">
      <c r="A8209" s="65" t="s">
        <v>327</v>
      </c>
      <c r="B8209" s="66" t="s">
        <v>64</v>
      </c>
      <c r="C8209" s="65" t="s">
        <v>592</v>
      </c>
      <c r="D8209" s="66" t="s">
        <v>370</v>
      </c>
      <c r="E8209" s="66" t="s">
        <v>410</v>
      </c>
      <c r="F8209" s="65">
        <v>250877</v>
      </c>
      <c r="G8209" s="65" t="s">
        <v>22</v>
      </c>
      <c r="H8209" s="67">
        <v>1</v>
      </c>
      <c r="I8209" s="69" t="s">
        <v>1241</v>
      </c>
      <c r="J8209" s="63">
        <f t="shared" si="32"/>
        <v>44914</v>
      </c>
      <c r="K8209" s="64">
        <f>IF(ISBLANK(J8209),,H8209*INDEX(Inputs!G:G,MATCH(F8209,Inputs!E:E,0)))</f>
        <v>349</v>
      </c>
      <c r="L8209" s="65" t="str">
        <f>IF(ISBLANK(J8209),,INDEX(Inputs!D:D,MATCH(F8209,Inputs!E:E,0)))</f>
        <v>595BK Evo Fox Falcon X35 Medium Speed Mouse Pad</v>
      </c>
      <c r="M8209" s="65" t="str">
        <f>IF(ISBLANK(#REF!),,IF(B8209="Online","Online",IF(LEFT(B8209,1)="E","Online","Offline")))</f>
        <v>Offline</v>
      </c>
      <c r="N8209" s="64">
        <f>IF(ISBLANK(M8209),,H8209*INDEX(Inputs!F:F,MATCH(F8209,Inputs!E:E,0)))</f>
        <v>699</v>
      </c>
      <c r="O8209" s="65"/>
    </row>
    <row r="8210" ht="15.75" customHeight="1" spans="1:15">
      <c r="A8210" s="65" t="s">
        <v>327</v>
      </c>
      <c r="B8210" s="66" t="s">
        <v>64</v>
      </c>
      <c r="C8210" s="65" t="s">
        <v>592</v>
      </c>
      <c r="D8210" s="66" t="s">
        <v>370</v>
      </c>
      <c r="E8210" s="66" t="s">
        <v>410</v>
      </c>
      <c r="F8210" s="65">
        <v>250878</v>
      </c>
      <c r="G8210" s="65" t="s">
        <v>24</v>
      </c>
      <c r="H8210" s="67">
        <v>1</v>
      </c>
      <c r="I8210" s="69" t="s">
        <v>1241</v>
      </c>
      <c r="J8210" s="63">
        <f t="shared" si="32"/>
        <v>44914</v>
      </c>
      <c r="K8210" s="64">
        <f>IF(ISBLANK(J8210),,H8210*INDEX(Inputs!G:G,MATCH(F8210,Inputs!E:E,0)))</f>
        <v>999</v>
      </c>
      <c r="L8210" s="65" t="str">
        <f>IF(ISBLANK(J8210),,INDEX(Inputs!D:D,MATCH(F8210,Inputs!E:E,0)))</f>
        <v>596BK Evo Fox Falcon LX35 Medium Speed LED Mouse Pad</v>
      </c>
      <c r="M8210" s="65" t="str">
        <f>IF(ISBLANK(#REF!),,IF(B8210="Online","Online",IF(LEFT(B8210,1)="E","Online","Offline")))</f>
        <v>Offline</v>
      </c>
      <c r="N8210" s="64">
        <f>IF(ISBLANK(M8210),,H8210*INDEX(Inputs!F:F,MATCH(F8210,Inputs!E:E,0)))</f>
        <v>1999</v>
      </c>
      <c r="O8210" s="65"/>
    </row>
    <row r="8211" ht="15.75" customHeight="1" spans="1:15">
      <c r="A8211" s="65" t="s">
        <v>327</v>
      </c>
      <c r="B8211" s="66" t="s">
        <v>118</v>
      </c>
      <c r="C8211" s="65" t="s">
        <v>611</v>
      </c>
      <c r="D8211" s="66" t="s">
        <v>414</v>
      </c>
      <c r="E8211" s="66" t="s">
        <v>415</v>
      </c>
      <c r="F8211" s="65">
        <v>250874</v>
      </c>
      <c r="G8211" s="65" t="s">
        <v>13</v>
      </c>
      <c r="H8211" s="67">
        <v>1</v>
      </c>
      <c r="I8211" s="69" t="s">
        <v>1241</v>
      </c>
      <c r="J8211" s="63">
        <f t="shared" si="32"/>
        <v>44914</v>
      </c>
      <c r="K8211" s="64">
        <f>IF(ISBLANK(J8211),,H8211*INDEX(Inputs!G:G,MATCH(F8211,Inputs!E:E,0)))</f>
        <v>1349</v>
      </c>
      <c r="L8211" s="65" t="str">
        <f>IF(ISBLANK(J8211),,INDEX(Inputs!D:D,MATCH(F8211,Inputs!E:E,0)))</f>
        <v>432BK EvoFox X-Team Gaming Keyboard &amp; Mouse (USB)</v>
      </c>
      <c r="M8211" s="65" t="str">
        <f>IF(ISBLANK(#REF!),,IF(B8211="Online","Online",IF(LEFT(B8211,1)="E","Online","Offline")))</f>
        <v>Offline</v>
      </c>
      <c r="N8211" s="64">
        <f>IF(ISBLANK(M8211),,H8211*INDEX(Inputs!F:F,MATCH(F8211,Inputs!E:E,0)))</f>
        <v>1899</v>
      </c>
      <c r="O8211" s="65"/>
    </row>
    <row r="8212" ht="15.75" customHeight="1" spans="1:15">
      <c r="A8212" s="65" t="s">
        <v>327</v>
      </c>
      <c r="B8212" s="66" t="s">
        <v>602</v>
      </c>
      <c r="C8212" s="65" t="s">
        <v>603</v>
      </c>
      <c r="D8212" s="66" t="s">
        <v>370</v>
      </c>
      <c r="E8212" s="66" t="s">
        <v>371</v>
      </c>
      <c r="F8212" s="65">
        <v>250417</v>
      </c>
      <c r="G8212" s="65" t="s">
        <v>39</v>
      </c>
      <c r="H8212" s="67">
        <v>1</v>
      </c>
      <c r="I8212" s="69" t="s">
        <v>1241</v>
      </c>
      <c r="J8212" s="63">
        <f t="shared" si="32"/>
        <v>44914</v>
      </c>
      <c r="K8212" s="64">
        <f>IF(ISBLANK(J8212),,H8212*INDEX(Inputs!G:G,MATCH(F8212,Inputs!E:E,0)))</f>
        <v>929</v>
      </c>
      <c r="L8212" s="65" t="str">
        <f>IF(ISBLANK(J8212),,INDEX(Inputs!D:D,MATCH(F8212,Inputs!E:E,0)))</f>
        <v>416PP Super Speed Hub 4 Port USB 3.0</v>
      </c>
      <c r="M8212" s="65" t="str">
        <f>IF(ISBLANK(#REF!),,IF(B8212="Online","Online",IF(LEFT(B8212,1)="E","Online","Offline")))</f>
        <v>Offline</v>
      </c>
      <c r="N8212" s="64">
        <f>IF(ISBLANK(M8212),,H8212*INDEX(Inputs!F:F,MATCH(F8212,Inputs!E:E,0)))</f>
        <v>1499</v>
      </c>
      <c r="O8212" s="65"/>
    </row>
    <row r="8213" ht="15.75" customHeight="1" spans="1:15">
      <c r="A8213" s="65" t="s">
        <v>338</v>
      </c>
      <c r="B8213" s="66" t="s">
        <v>44</v>
      </c>
      <c r="C8213" s="65" t="s">
        <v>339</v>
      </c>
      <c r="D8213" s="66" t="s">
        <v>414</v>
      </c>
      <c r="E8213" s="66" t="s">
        <v>415</v>
      </c>
      <c r="F8213" s="65">
        <v>250874</v>
      </c>
      <c r="G8213" s="65" t="s">
        <v>13</v>
      </c>
      <c r="H8213" s="67">
        <v>1</v>
      </c>
      <c r="I8213" s="69" t="s">
        <v>1241</v>
      </c>
      <c r="J8213" s="63">
        <f t="shared" si="32"/>
        <v>44914</v>
      </c>
      <c r="K8213" s="64">
        <f>IF(ISBLANK(J8213),,H8213*INDEX(Inputs!G:G,MATCH(F8213,Inputs!E:E,0)))</f>
        <v>1349</v>
      </c>
      <c r="L8213" s="65" t="str">
        <f>IF(ISBLANK(J8213),,INDEX(Inputs!D:D,MATCH(F8213,Inputs!E:E,0)))</f>
        <v>432BK EvoFox X-Team Gaming Keyboard &amp; Mouse (USB)</v>
      </c>
      <c r="M8213" s="65" t="str">
        <f>IF(ISBLANK(#REF!),,IF(B8213="Online","Online",IF(LEFT(B8213,1)="E","Online","Offline")))</f>
        <v>Offline</v>
      </c>
      <c r="N8213" s="64">
        <f>IF(ISBLANK(M8213),,H8213*INDEX(Inputs!F:F,MATCH(F8213,Inputs!E:E,0)))</f>
        <v>1899</v>
      </c>
      <c r="O8213" s="65"/>
    </row>
    <row r="8214" ht="15.75" customHeight="1" spans="1:15">
      <c r="A8214" s="65" t="s">
        <v>338</v>
      </c>
      <c r="B8214" s="66" t="s">
        <v>51</v>
      </c>
      <c r="C8214" s="65" t="s">
        <v>597</v>
      </c>
      <c r="D8214" s="66" t="s">
        <v>414</v>
      </c>
      <c r="E8214" s="66" t="s">
        <v>415</v>
      </c>
      <c r="F8214" s="65">
        <v>250874</v>
      </c>
      <c r="G8214" s="65" t="s">
        <v>13</v>
      </c>
      <c r="H8214" s="67">
        <v>1</v>
      </c>
      <c r="I8214" s="69" t="s">
        <v>1241</v>
      </c>
      <c r="J8214" s="63">
        <f t="shared" si="32"/>
        <v>44914</v>
      </c>
      <c r="K8214" s="64">
        <f>IF(ISBLANK(J8214),,H8214*INDEX(Inputs!G:G,MATCH(F8214,Inputs!E:E,0)))</f>
        <v>1349</v>
      </c>
      <c r="L8214" s="65" t="str">
        <f>IF(ISBLANK(J8214),,INDEX(Inputs!D:D,MATCH(F8214,Inputs!E:E,0)))</f>
        <v>432BK EvoFox X-Team Gaming Keyboard &amp; Mouse (USB)</v>
      </c>
      <c r="M8214" s="65" t="str">
        <f>IF(ISBLANK(#REF!),,IF(B8214="Online","Online",IF(LEFT(B8214,1)="E","Online","Offline")))</f>
        <v>Offline</v>
      </c>
      <c r="N8214" s="64">
        <f>IF(ISBLANK(M8214),,H8214*INDEX(Inputs!F:F,MATCH(F8214,Inputs!E:E,0)))</f>
        <v>1899</v>
      </c>
      <c r="O8214" s="65"/>
    </row>
    <row r="8215" ht="15.75" customHeight="1" spans="1:15">
      <c r="A8215" s="65" t="s">
        <v>338</v>
      </c>
      <c r="B8215" s="66" t="s">
        <v>188</v>
      </c>
      <c r="C8215" s="65" t="s">
        <v>884</v>
      </c>
      <c r="D8215" s="66" t="s">
        <v>370</v>
      </c>
      <c r="E8215" s="66" t="s">
        <v>410</v>
      </c>
      <c r="F8215" s="65">
        <v>250876</v>
      </c>
      <c r="G8215" s="65" t="s">
        <v>26</v>
      </c>
      <c r="H8215" s="67">
        <v>1</v>
      </c>
      <c r="I8215" s="69" t="s">
        <v>1241</v>
      </c>
      <c r="J8215" s="63">
        <f t="shared" si="32"/>
        <v>44914</v>
      </c>
      <c r="K8215" s="64">
        <f>IF(ISBLANK(J8215),,H8215*INDEX(Inputs!G:G,MATCH(F8215,Inputs!E:E,0)))</f>
        <v>1399</v>
      </c>
      <c r="L8215" s="65" t="str">
        <f>IF(ISBLANK(J8215),,INDEX(Inputs!D:D,MATCH(F8215,Inputs!E:E,0)))</f>
        <v>649BK EvoFox Typhoon Laptop Cooling Pad</v>
      </c>
      <c r="M8215" s="65" t="str">
        <f>IF(ISBLANK(#REF!),,IF(B8215="Online","Online",IF(LEFT(B8215,1)="E","Online","Offline")))</f>
        <v>Offline</v>
      </c>
      <c r="N8215" s="64">
        <f>IF(ISBLANK(M8215),,H8215*INDEX(Inputs!F:F,MATCH(F8215,Inputs!E:E,0)))</f>
        <v>1999</v>
      </c>
      <c r="O8215" s="65"/>
    </row>
    <row r="8216" ht="15.75" customHeight="1" spans="1:15">
      <c r="A8216" s="65" t="s">
        <v>338</v>
      </c>
      <c r="B8216" s="66" t="s">
        <v>237</v>
      </c>
      <c r="C8216" s="65" t="s">
        <v>891</v>
      </c>
      <c r="D8216" s="66" t="s">
        <v>414</v>
      </c>
      <c r="E8216" s="66" t="s">
        <v>415</v>
      </c>
      <c r="F8216" s="65">
        <v>250875</v>
      </c>
      <c r="G8216" s="65" t="s">
        <v>103</v>
      </c>
      <c r="H8216" s="67">
        <v>1</v>
      </c>
      <c r="I8216" s="69" t="s">
        <v>1241</v>
      </c>
      <c r="J8216" s="63">
        <f t="shared" si="32"/>
        <v>44914</v>
      </c>
      <c r="K8216" s="64">
        <f>IF(ISBLANK(J8216),,H8216*INDEX(Inputs!G:G,MATCH(F8216,Inputs!E:E,0)))</f>
        <v>1099</v>
      </c>
      <c r="L8216" s="65" t="str">
        <f>IF(ISBLANK(J8216),,INDEX(Inputs!D:D,MATCH(F8216,Inputs!E:E,0)))</f>
        <v>433BK EvoFox WarHammer Gaming Keyboard (USB)</v>
      </c>
      <c r="M8216" s="65" t="str">
        <f>IF(ISBLANK(#REF!),,IF(B8216="Online","Online",IF(LEFT(B8216,1)="E","Online","Offline")))</f>
        <v>Offline</v>
      </c>
      <c r="N8216" s="64">
        <f>IF(ISBLANK(M8216),,H8216*INDEX(Inputs!F:F,MATCH(F8216,Inputs!E:E,0)))</f>
        <v>1499</v>
      </c>
      <c r="O8216" s="65"/>
    </row>
    <row r="8217" ht="15.75" customHeight="1" spans="1:15">
      <c r="A8217" s="65" t="s">
        <v>353</v>
      </c>
      <c r="B8217" s="66" t="s">
        <v>885</v>
      </c>
      <c r="C8217" s="65" t="s">
        <v>886</v>
      </c>
      <c r="D8217" s="66" t="s">
        <v>370</v>
      </c>
      <c r="E8217" s="66" t="s">
        <v>410</v>
      </c>
      <c r="F8217" s="65">
        <v>250877</v>
      </c>
      <c r="G8217" s="65" t="s">
        <v>22</v>
      </c>
      <c r="H8217" s="67">
        <v>1</v>
      </c>
      <c r="I8217" s="69" t="s">
        <v>1241</v>
      </c>
      <c r="J8217" s="63">
        <f t="shared" si="32"/>
        <v>44914</v>
      </c>
      <c r="K8217" s="64">
        <f>IF(ISBLANK(J8217),,H8217*INDEX(Inputs!G:G,MATCH(F8217,Inputs!E:E,0)))</f>
        <v>349</v>
      </c>
      <c r="L8217" s="65" t="str">
        <f>IF(ISBLANK(J8217),,INDEX(Inputs!D:D,MATCH(F8217,Inputs!E:E,0)))</f>
        <v>595BK Evo Fox Falcon X35 Medium Speed Mouse Pad</v>
      </c>
      <c r="M8217" s="65" t="str">
        <f>IF(ISBLANK(#REF!),,IF(B8217="Online","Online",IF(LEFT(B8217,1)="E","Online","Offline")))</f>
        <v>Offline</v>
      </c>
      <c r="N8217" s="64">
        <f>IF(ISBLANK(M8217),,H8217*INDEX(Inputs!F:F,MATCH(F8217,Inputs!E:E,0)))</f>
        <v>699</v>
      </c>
      <c r="O8217" s="65"/>
    </row>
    <row r="8218" ht="15.75" customHeight="1" spans="1:15">
      <c r="A8218" s="65" t="s">
        <v>353</v>
      </c>
      <c r="B8218" s="66" t="s">
        <v>115</v>
      </c>
      <c r="C8218" s="65" t="s">
        <v>993</v>
      </c>
      <c r="D8218" s="66" t="s">
        <v>370</v>
      </c>
      <c r="E8218" s="66" t="s">
        <v>371</v>
      </c>
      <c r="F8218" s="65">
        <v>250417</v>
      </c>
      <c r="G8218" s="65" t="s">
        <v>39</v>
      </c>
      <c r="H8218" s="67">
        <v>1</v>
      </c>
      <c r="I8218" s="69" t="s">
        <v>1241</v>
      </c>
      <c r="J8218" s="63">
        <f t="shared" si="32"/>
        <v>44914</v>
      </c>
      <c r="K8218" s="64">
        <f>IF(ISBLANK(J8218),,H8218*INDEX(Inputs!G:G,MATCH(F8218,Inputs!E:E,0)))</f>
        <v>929</v>
      </c>
      <c r="L8218" s="65" t="str">
        <f>IF(ISBLANK(J8218),,INDEX(Inputs!D:D,MATCH(F8218,Inputs!E:E,0)))</f>
        <v>416PP Super Speed Hub 4 Port USB 3.0</v>
      </c>
      <c r="M8218" s="65" t="str">
        <f>IF(ISBLANK(#REF!),,IF(B8218="Online","Online",IF(LEFT(B8218,1)="E","Online","Offline")))</f>
        <v>Offline</v>
      </c>
      <c r="N8218" s="64">
        <f>IF(ISBLANK(M8218),,H8218*INDEX(Inputs!F:F,MATCH(F8218,Inputs!E:E,0)))</f>
        <v>1499</v>
      </c>
      <c r="O8218" s="65"/>
    </row>
    <row r="8219" ht="15.75" customHeight="1" spans="1:15">
      <c r="A8219" s="65" t="s">
        <v>353</v>
      </c>
      <c r="B8219" s="66" t="s">
        <v>911</v>
      </c>
      <c r="C8219" s="65" t="s">
        <v>912</v>
      </c>
      <c r="D8219" s="66" t="s">
        <v>414</v>
      </c>
      <c r="E8219" s="66" t="s">
        <v>415</v>
      </c>
      <c r="F8219" s="65">
        <v>250874</v>
      </c>
      <c r="G8219" s="65" t="s">
        <v>13</v>
      </c>
      <c r="H8219" s="67">
        <v>1</v>
      </c>
      <c r="I8219" s="69" t="s">
        <v>1241</v>
      </c>
      <c r="J8219" s="63">
        <f t="shared" si="32"/>
        <v>44914</v>
      </c>
      <c r="K8219" s="64">
        <f>IF(ISBLANK(J8219),,H8219*INDEX(Inputs!G:G,MATCH(F8219,Inputs!E:E,0)))</f>
        <v>1349</v>
      </c>
      <c r="L8219" s="65" t="str">
        <f>IF(ISBLANK(J8219),,INDEX(Inputs!D:D,MATCH(F8219,Inputs!E:E,0)))</f>
        <v>432BK EvoFox X-Team Gaming Keyboard &amp; Mouse (USB)</v>
      </c>
      <c r="M8219" s="65" t="str">
        <f>IF(ISBLANK(#REF!),,IF(B8219="Online","Online",IF(LEFT(B8219,1)="E","Online","Offline")))</f>
        <v>Offline</v>
      </c>
      <c r="N8219" s="64">
        <f>IF(ISBLANK(M8219),,H8219*INDEX(Inputs!F:F,MATCH(F8219,Inputs!E:E,0)))</f>
        <v>1899</v>
      </c>
      <c r="O8219" s="65"/>
    </row>
    <row r="8220" ht="15.75" customHeight="1" spans="1:15">
      <c r="A8220" s="65" t="s">
        <v>341</v>
      </c>
      <c r="B8220" s="66" t="s">
        <v>119</v>
      </c>
      <c r="C8220" s="65" t="s">
        <v>618</v>
      </c>
      <c r="D8220" s="66" t="s">
        <v>414</v>
      </c>
      <c r="E8220" s="66" t="s">
        <v>415</v>
      </c>
      <c r="F8220" s="65">
        <v>250874</v>
      </c>
      <c r="G8220" s="65" t="s">
        <v>13</v>
      </c>
      <c r="H8220" s="67">
        <v>1</v>
      </c>
      <c r="I8220" s="69" t="s">
        <v>1242</v>
      </c>
      <c r="J8220" s="63">
        <f t="shared" si="32"/>
        <v>44915</v>
      </c>
      <c r="K8220" s="64">
        <f>IF(ISBLANK(J8220),,H8220*INDEX(Inputs!G:G,MATCH(F8220,Inputs!E:E,0)))</f>
        <v>1349</v>
      </c>
      <c r="L8220" s="65" t="str">
        <f>IF(ISBLANK(J8220),,INDEX(Inputs!D:D,MATCH(F8220,Inputs!E:E,0)))</f>
        <v>432BK EvoFox X-Team Gaming Keyboard &amp; Mouse (USB)</v>
      </c>
      <c r="M8220" s="65" t="str">
        <f>IF(ISBLANK(#REF!),,IF(B8220="Online","Online",IF(LEFT(B8220,1)="E","Online","Offline")))</f>
        <v>Offline</v>
      </c>
      <c r="N8220" s="64">
        <f>IF(ISBLANK(M8220),,H8220*INDEX(Inputs!F:F,MATCH(F8220,Inputs!E:E,0)))</f>
        <v>1899</v>
      </c>
      <c r="O8220" s="65"/>
    </row>
    <row r="8221" ht="15.75" customHeight="1" spans="1:15">
      <c r="A8221" s="65" t="s">
        <v>341</v>
      </c>
      <c r="B8221" s="66" t="s">
        <v>195</v>
      </c>
      <c r="C8221" s="65" t="s">
        <v>818</v>
      </c>
      <c r="D8221" s="66" t="s">
        <v>414</v>
      </c>
      <c r="E8221" s="66" t="s">
        <v>415</v>
      </c>
      <c r="F8221" s="65">
        <v>250874</v>
      </c>
      <c r="G8221" s="65" t="s">
        <v>13</v>
      </c>
      <c r="H8221" s="67">
        <v>1</v>
      </c>
      <c r="I8221" s="69" t="s">
        <v>1242</v>
      </c>
      <c r="J8221" s="63">
        <f t="shared" si="32"/>
        <v>44915</v>
      </c>
      <c r="K8221" s="64">
        <f>IF(ISBLANK(J8221),,H8221*INDEX(Inputs!G:G,MATCH(F8221,Inputs!E:E,0)))</f>
        <v>1349</v>
      </c>
      <c r="L8221" s="65" t="str">
        <f>IF(ISBLANK(J8221),,INDEX(Inputs!D:D,MATCH(F8221,Inputs!E:E,0)))</f>
        <v>432BK EvoFox X-Team Gaming Keyboard &amp; Mouse (USB)</v>
      </c>
      <c r="M8221" s="65" t="str">
        <f>IF(ISBLANK(#REF!),,IF(B8221="Online","Online",IF(LEFT(B8221,1)="E","Online","Offline")))</f>
        <v>Offline</v>
      </c>
      <c r="N8221" s="64">
        <f>IF(ISBLANK(M8221),,H8221*INDEX(Inputs!F:F,MATCH(F8221,Inputs!E:E,0)))</f>
        <v>1899</v>
      </c>
      <c r="O8221" s="65"/>
    </row>
    <row r="8222" ht="15.75" customHeight="1" spans="1:15">
      <c r="A8222" s="65" t="s">
        <v>915</v>
      </c>
      <c r="B8222" s="66" t="s">
        <v>248</v>
      </c>
      <c r="C8222" s="65" t="s">
        <v>916</v>
      </c>
      <c r="D8222" s="66" t="s">
        <v>370</v>
      </c>
      <c r="E8222" s="66" t="s">
        <v>410</v>
      </c>
      <c r="F8222" s="65">
        <v>250877</v>
      </c>
      <c r="G8222" s="65" t="s">
        <v>22</v>
      </c>
      <c r="H8222" s="67">
        <v>1</v>
      </c>
      <c r="I8222" s="69" t="s">
        <v>1242</v>
      </c>
      <c r="J8222" s="63">
        <f t="shared" si="32"/>
        <v>44915</v>
      </c>
      <c r="K8222" s="64">
        <f>IF(ISBLANK(J8222),,H8222*INDEX(Inputs!G:G,MATCH(F8222,Inputs!E:E,0)))</f>
        <v>349</v>
      </c>
      <c r="L8222" s="65" t="str">
        <f>IF(ISBLANK(J8222),,INDEX(Inputs!D:D,MATCH(F8222,Inputs!E:E,0)))</f>
        <v>595BK Evo Fox Falcon X35 Medium Speed Mouse Pad</v>
      </c>
      <c r="M8222" s="65" t="str">
        <f>IF(ISBLANK(#REF!),,IF(B8222="Online","Online",IF(LEFT(B8222,1)="E","Online","Offline")))</f>
        <v>Offline</v>
      </c>
      <c r="N8222" s="64">
        <f>IF(ISBLANK(M8222),,H8222*INDEX(Inputs!F:F,MATCH(F8222,Inputs!E:E,0)))</f>
        <v>699</v>
      </c>
      <c r="O8222" s="65"/>
    </row>
    <row r="8223" ht="15.75" customHeight="1" spans="1:15">
      <c r="A8223" s="65" t="s">
        <v>949</v>
      </c>
      <c r="B8223" s="66" t="s">
        <v>197</v>
      </c>
      <c r="C8223" s="65" t="s">
        <v>950</v>
      </c>
      <c r="D8223" s="66" t="s">
        <v>370</v>
      </c>
      <c r="E8223" s="66" t="s">
        <v>410</v>
      </c>
      <c r="F8223" s="65">
        <v>250877</v>
      </c>
      <c r="G8223" s="65" t="s">
        <v>22</v>
      </c>
      <c r="H8223" s="67">
        <v>1</v>
      </c>
      <c r="I8223" s="69" t="s">
        <v>1242</v>
      </c>
      <c r="J8223" s="63">
        <f t="shared" si="32"/>
        <v>44915</v>
      </c>
      <c r="K8223" s="64">
        <f>IF(ISBLANK(J8223),,H8223*INDEX(Inputs!G:G,MATCH(F8223,Inputs!E:E,0)))</f>
        <v>349</v>
      </c>
      <c r="L8223" s="65" t="str">
        <f>IF(ISBLANK(J8223),,INDEX(Inputs!D:D,MATCH(F8223,Inputs!E:E,0)))</f>
        <v>595BK Evo Fox Falcon X35 Medium Speed Mouse Pad</v>
      </c>
      <c r="M8223" s="65" t="str">
        <f>IF(ISBLANK(#REF!),,IF(B8223="Online","Online",IF(LEFT(B8223,1)="E","Online","Offline")))</f>
        <v>Offline</v>
      </c>
      <c r="N8223" s="64">
        <f>IF(ISBLANK(M8223),,H8223*INDEX(Inputs!F:F,MATCH(F8223,Inputs!E:E,0)))</f>
        <v>699</v>
      </c>
      <c r="O8223" s="65"/>
    </row>
    <row r="8224" ht="15.75" customHeight="1" spans="1:15">
      <c r="A8224" s="65" t="s">
        <v>458</v>
      </c>
      <c r="B8224" s="66" t="s">
        <v>21</v>
      </c>
      <c r="C8224" s="65" t="s">
        <v>489</v>
      </c>
      <c r="D8224" s="66" t="s">
        <v>414</v>
      </c>
      <c r="E8224" s="66" t="s">
        <v>415</v>
      </c>
      <c r="F8224" s="65">
        <v>260089</v>
      </c>
      <c r="G8224" s="65" t="s">
        <v>18</v>
      </c>
      <c r="H8224" s="67">
        <v>1</v>
      </c>
      <c r="I8224" s="69" t="s">
        <v>1242</v>
      </c>
      <c r="J8224" s="63">
        <f t="shared" si="32"/>
        <v>44915</v>
      </c>
      <c r="K8224" s="64">
        <f>IF(ISBLANK(J8224),,H8224*INDEX(Inputs!G:G,MATCH(F8224,Inputs!E:E,0)))</f>
        <v>529</v>
      </c>
      <c r="L8224" s="65" t="str">
        <f>IF(ISBLANK(J8224),,INDEX(Inputs!D:D,MATCH(F8224,Inputs!E:E,0)))</f>
        <v>398PP Xcite Neo Keyboard USB</v>
      </c>
      <c r="M8224" s="65" t="str">
        <f>IF(ISBLANK(#REF!),,IF(B8224="Online","Online",IF(LEFT(B8224,1)="E","Online","Offline")))</f>
        <v>Offline</v>
      </c>
      <c r="N8224" s="64">
        <f>IF(ISBLANK(M8224),,H8224*INDEX(Inputs!F:F,MATCH(F8224,Inputs!E:E,0)))</f>
        <v>549</v>
      </c>
      <c r="O8224" s="65"/>
    </row>
    <row r="8225" ht="15.75" customHeight="1" spans="1:15">
      <c r="A8225" s="65" t="s">
        <v>454</v>
      </c>
      <c r="B8225" s="66" t="s">
        <v>33</v>
      </c>
      <c r="C8225" s="65" t="s">
        <v>455</v>
      </c>
      <c r="D8225" s="66" t="s">
        <v>414</v>
      </c>
      <c r="E8225" s="66" t="s">
        <v>428</v>
      </c>
      <c r="F8225" s="65">
        <v>250881</v>
      </c>
      <c r="G8225" s="65" t="s">
        <v>98</v>
      </c>
      <c r="H8225" s="67">
        <v>1</v>
      </c>
      <c r="I8225" s="69" t="s">
        <v>1242</v>
      </c>
      <c r="J8225" s="63">
        <f t="shared" si="32"/>
        <v>44915</v>
      </c>
      <c r="K8225" s="64">
        <f>IF(ISBLANK(J8225),,H8225*INDEX(Inputs!G:G,MATCH(F8225,Inputs!E:E,0)))</f>
        <v>799</v>
      </c>
      <c r="L8225" s="65" t="str">
        <f>IF(ISBLANK(J8225),,INDEX(Inputs!D:D,MATCH(F8225,Inputs!E:E,0)))</f>
        <v>795BK EvoFox Phantom Pro RGB Gaming Mouse USB</v>
      </c>
      <c r="M8225" s="65" t="str">
        <f>IF(ISBLANK(#REF!),,IF(B8225="Online","Online",IF(LEFT(B8225,1)="E","Online","Offline")))</f>
        <v>Offline</v>
      </c>
      <c r="N8225" s="64">
        <f>IF(ISBLANK(M8225),,H8225*INDEX(Inputs!F:F,MATCH(F8225,Inputs!E:E,0)))</f>
        <v>1099</v>
      </c>
      <c r="O8225" s="65"/>
    </row>
    <row r="8226" ht="15.75" customHeight="1" spans="1:15">
      <c r="A8226" s="65" t="s">
        <v>447</v>
      </c>
      <c r="B8226" s="66" t="s">
        <v>608</v>
      </c>
      <c r="C8226" s="65" t="s">
        <v>609</v>
      </c>
      <c r="D8226" s="66" t="s">
        <v>414</v>
      </c>
      <c r="E8226" s="66" t="s">
        <v>415</v>
      </c>
      <c r="F8226" s="65">
        <v>250874</v>
      </c>
      <c r="G8226" s="65" t="s">
        <v>13</v>
      </c>
      <c r="H8226" s="67">
        <v>1</v>
      </c>
      <c r="I8226" s="69" t="s">
        <v>1242</v>
      </c>
      <c r="J8226" s="63">
        <f t="shared" si="32"/>
        <v>44915</v>
      </c>
      <c r="K8226" s="64">
        <f>IF(ISBLANK(J8226),,H8226*INDEX(Inputs!G:G,MATCH(F8226,Inputs!E:E,0)))</f>
        <v>1349</v>
      </c>
      <c r="L8226" s="65" t="str">
        <f>IF(ISBLANK(J8226),,INDEX(Inputs!D:D,MATCH(F8226,Inputs!E:E,0)))</f>
        <v>432BK EvoFox X-Team Gaming Keyboard &amp; Mouse (USB)</v>
      </c>
      <c r="M8226" s="65" t="str">
        <f>IF(ISBLANK(#REF!),,IF(B8226="Online","Online",IF(LEFT(B8226,1)="E","Online","Offline")))</f>
        <v>Offline</v>
      </c>
      <c r="N8226" s="64">
        <f>IF(ISBLANK(M8226),,H8226*INDEX(Inputs!F:F,MATCH(F8226,Inputs!E:E,0)))</f>
        <v>1899</v>
      </c>
      <c r="O8226" s="65"/>
    </row>
    <row r="8227" ht="15.75" customHeight="1" spans="1:15">
      <c r="A8227" s="65" t="s">
        <v>454</v>
      </c>
      <c r="B8227" s="66" t="s">
        <v>460</v>
      </c>
      <c r="C8227" s="65" t="s">
        <v>461</v>
      </c>
      <c r="D8227" s="66" t="s">
        <v>414</v>
      </c>
      <c r="E8227" s="66" t="s">
        <v>415</v>
      </c>
      <c r="F8227" s="65">
        <v>204737</v>
      </c>
      <c r="G8227" s="65" t="s">
        <v>20</v>
      </c>
      <c r="H8227" s="67">
        <v>1</v>
      </c>
      <c r="I8227" s="69" t="s">
        <v>1242</v>
      </c>
      <c r="J8227" s="63">
        <f t="shared" si="32"/>
        <v>44915</v>
      </c>
      <c r="K8227" s="64">
        <f>IF(ISBLANK(J8227),,H8227*INDEX(Inputs!G:G,MATCH(F8227,Inputs!E:E,0)))</f>
        <v>729</v>
      </c>
      <c r="L8227" s="65" t="str">
        <f>IF(ISBLANK(J8227),,INDEX(Inputs!D:D,MATCH(F8227,Inputs!E:E,0)))</f>
        <v>850PP Xcite Pro Keyboard &amp; Mouse USB</v>
      </c>
      <c r="M8227" s="65" t="str">
        <f>IF(ISBLANK(#REF!),,IF(B8227="Online","Online",IF(LEFT(B8227,1)="E","Online","Offline")))</f>
        <v>Offline</v>
      </c>
      <c r="N8227" s="64">
        <f>IF(ISBLANK(M8227),,H8227*INDEX(Inputs!F:F,MATCH(F8227,Inputs!E:E,0)))</f>
        <v>799</v>
      </c>
      <c r="O8227" s="65"/>
    </row>
    <row r="8228" ht="15.75" customHeight="1" spans="1:15">
      <c r="A8228" s="65" t="s">
        <v>407</v>
      </c>
      <c r="B8228" s="66" t="s">
        <v>52</v>
      </c>
      <c r="C8228" s="65" t="s">
        <v>540</v>
      </c>
      <c r="D8228" s="66" t="s">
        <v>370</v>
      </c>
      <c r="E8228" s="66" t="s">
        <v>410</v>
      </c>
      <c r="F8228" s="65">
        <v>250423</v>
      </c>
      <c r="G8228" s="65" t="s">
        <v>11</v>
      </c>
      <c r="H8228" s="67">
        <v>1</v>
      </c>
      <c r="I8228" s="69" t="s">
        <v>1242</v>
      </c>
      <c r="J8228" s="63">
        <f t="shared" si="32"/>
        <v>44915</v>
      </c>
      <c r="K8228" s="64">
        <f>IF(ISBLANK(J8228),,H8228*INDEX(Inputs!G:G,MATCH(F8228,Inputs!E:E,0)))</f>
        <v>759</v>
      </c>
      <c r="L8228" s="65" t="str">
        <f>IF(ISBLANK(J8228),,INDEX(Inputs!D:D,MATCH(F8228,Inputs!E:E,0)))</f>
        <v>650GR Ergo View Laptop Stand-Grey</v>
      </c>
      <c r="M8228" s="65" t="str">
        <f>IF(ISBLANK(#REF!),,IF(B8228="Online","Online",IF(LEFT(B8228,1)="E","Online","Offline")))</f>
        <v>Offline</v>
      </c>
      <c r="N8228" s="64">
        <f>IF(ISBLANK(M8228),,H8228*INDEX(Inputs!F:F,MATCH(F8228,Inputs!E:E,0)))</f>
        <v>899</v>
      </c>
      <c r="O8228" s="65"/>
    </row>
    <row r="8229" ht="15.75" customHeight="1" spans="1:15">
      <c r="A8229" s="65" t="s">
        <v>407</v>
      </c>
      <c r="B8229" s="66" t="s">
        <v>430</v>
      </c>
      <c r="C8229" s="65" t="s">
        <v>431</v>
      </c>
      <c r="D8229" s="66" t="s">
        <v>414</v>
      </c>
      <c r="E8229" s="66" t="s">
        <v>415</v>
      </c>
      <c r="F8229" s="65">
        <v>250873</v>
      </c>
      <c r="G8229" s="65" t="s">
        <v>12</v>
      </c>
      <c r="H8229" s="67">
        <v>-1</v>
      </c>
      <c r="I8229" s="69" t="s">
        <v>1242</v>
      </c>
      <c r="J8229" s="63">
        <f t="shared" si="32"/>
        <v>44915</v>
      </c>
      <c r="K8229" s="64">
        <f>IF(ISBLANK(J8229),,H8229*INDEX(Inputs!G:G,MATCH(F8229,Inputs!E:E,0)))</f>
        <v>-999</v>
      </c>
      <c r="L8229" s="65" t="str">
        <f>IF(ISBLANK(J8229),,INDEX(Inputs!D:D,MATCH(F8229,Inputs!E:E,0)))</f>
        <v>422BK Evo Fox Fireblade Gaming Keyboard USB</v>
      </c>
      <c r="M8229" s="65" t="str">
        <f>IF(ISBLANK(#REF!),,IF(B8229="Online","Online",IF(LEFT(B8229,1)="E","Online","Offline")))</f>
        <v>Offline</v>
      </c>
      <c r="N8229" s="64">
        <f>IF(ISBLANK(M8229),,H8229*INDEX(Inputs!F:F,MATCH(F8229,Inputs!E:E,0)))</f>
        <v>-1299</v>
      </c>
      <c r="O8229" s="65"/>
    </row>
    <row r="8230" ht="15.75" customHeight="1" spans="1:15">
      <c r="A8230" s="65" t="s">
        <v>721</v>
      </c>
      <c r="B8230" s="66" t="s">
        <v>135</v>
      </c>
      <c r="C8230" s="65" t="s">
        <v>722</v>
      </c>
      <c r="D8230" s="66" t="s">
        <v>414</v>
      </c>
      <c r="E8230" s="66" t="s">
        <v>415</v>
      </c>
      <c r="F8230" s="65">
        <v>250874</v>
      </c>
      <c r="G8230" s="65" t="s">
        <v>13</v>
      </c>
      <c r="H8230" s="67">
        <v>1</v>
      </c>
      <c r="I8230" s="69" t="s">
        <v>1242</v>
      </c>
      <c r="J8230" s="63">
        <f t="shared" si="32"/>
        <v>44915</v>
      </c>
      <c r="K8230" s="64">
        <f>IF(ISBLANK(J8230),,H8230*INDEX(Inputs!G:G,MATCH(F8230,Inputs!E:E,0)))</f>
        <v>1349</v>
      </c>
      <c r="L8230" s="65" t="str">
        <f>IF(ISBLANK(J8230),,INDEX(Inputs!D:D,MATCH(F8230,Inputs!E:E,0)))</f>
        <v>432BK EvoFox X-Team Gaming Keyboard &amp; Mouse (USB)</v>
      </c>
      <c r="M8230" s="65" t="str">
        <f>IF(ISBLANK(#REF!),,IF(B8230="Online","Online",IF(LEFT(B8230,1)="E","Online","Offline")))</f>
        <v>Offline</v>
      </c>
      <c r="N8230" s="64">
        <f>IF(ISBLANK(M8230),,H8230*INDEX(Inputs!F:F,MATCH(F8230,Inputs!E:E,0)))</f>
        <v>1899</v>
      </c>
      <c r="O8230" s="65"/>
    </row>
    <row r="8231" ht="15.75" customHeight="1" spans="1:15">
      <c r="A8231" s="65" t="s">
        <v>376</v>
      </c>
      <c r="B8231" s="66" t="s">
        <v>377</v>
      </c>
      <c r="C8231" s="65" t="s">
        <v>378</v>
      </c>
      <c r="D8231" s="66" t="s">
        <v>414</v>
      </c>
      <c r="E8231" s="66" t="s">
        <v>415</v>
      </c>
      <c r="F8231" s="65">
        <v>250875</v>
      </c>
      <c r="G8231" s="65" t="s">
        <v>103</v>
      </c>
      <c r="H8231" s="67">
        <v>-1</v>
      </c>
      <c r="I8231" s="69" t="s">
        <v>1242</v>
      </c>
      <c r="J8231" s="63">
        <f t="shared" si="32"/>
        <v>44915</v>
      </c>
      <c r="K8231" s="64">
        <f>IF(ISBLANK(J8231),,H8231*INDEX(Inputs!G:G,MATCH(F8231,Inputs!E:E,0)))</f>
        <v>-1099</v>
      </c>
      <c r="L8231" s="65" t="str">
        <f>IF(ISBLANK(J8231),,INDEX(Inputs!D:D,MATCH(F8231,Inputs!E:E,0)))</f>
        <v>433BK EvoFox WarHammer Gaming Keyboard (USB)</v>
      </c>
      <c r="M8231" s="65" t="str">
        <f>IF(ISBLANK(#REF!),,IF(B8231="Online","Online",IF(LEFT(B8231,1)="E","Online","Offline")))</f>
        <v>Online</v>
      </c>
      <c r="N8231" s="64">
        <f>IF(ISBLANK(M8231),,H8231*INDEX(Inputs!F:F,MATCH(F8231,Inputs!E:E,0)))</f>
        <v>-1499</v>
      </c>
      <c r="O8231" s="65"/>
    </row>
    <row r="8232" ht="15.75" customHeight="1" spans="1:15">
      <c r="A8232" s="65" t="s">
        <v>327</v>
      </c>
      <c r="B8232" s="66" t="s">
        <v>63</v>
      </c>
      <c r="C8232" s="65" t="s">
        <v>527</v>
      </c>
      <c r="D8232" s="66" t="s">
        <v>370</v>
      </c>
      <c r="E8232" s="66" t="s">
        <v>410</v>
      </c>
      <c r="F8232" s="65">
        <v>250879</v>
      </c>
      <c r="G8232" s="65" t="s">
        <v>30</v>
      </c>
      <c r="H8232" s="67">
        <v>1</v>
      </c>
      <c r="I8232" s="69" t="s">
        <v>1242</v>
      </c>
      <c r="J8232" s="63">
        <f t="shared" si="32"/>
        <v>44915</v>
      </c>
      <c r="K8232" s="64">
        <f>IF(ISBLANK(J8232),,H8232*INDEX(Inputs!G:G,MATCH(F8232,Inputs!E:E,0)))</f>
        <v>699</v>
      </c>
      <c r="L8232" s="65" t="str">
        <f>IF(ISBLANK(J8232),,INDEX(Inputs!D:D,MATCH(F8232,Inputs!E:E,0)))</f>
        <v>597BK Evo Fox Falcon X85 Extra Large Speed Mouse Pad</v>
      </c>
      <c r="M8232" s="65" t="str">
        <f>IF(ISBLANK(#REF!),,IF(B8232="Online","Online",IF(LEFT(B8232,1)="E","Online","Offline")))</f>
        <v>Offline</v>
      </c>
      <c r="N8232" s="64">
        <f>IF(ISBLANK(M8232),,H8232*INDEX(Inputs!F:F,MATCH(F8232,Inputs!E:E,0)))</f>
        <v>1199</v>
      </c>
      <c r="O8232" s="65"/>
    </row>
    <row r="8233" ht="15.75" customHeight="1" spans="1:15">
      <c r="A8233" s="65" t="s">
        <v>327</v>
      </c>
      <c r="B8233" s="66" t="s">
        <v>67</v>
      </c>
      <c r="C8233" s="65" t="s">
        <v>472</v>
      </c>
      <c r="D8233" s="66" t="s">
        <v>370</v>
      </c>
      <c r="E8233" s="66" t="s">
        <v>371</v>
      </c>
      <c r="F8233" s="65">
        <v>260086</v>
      </c>
      <c r="G8233" s="65" t="s">
        <v>16</v>
      </c>
      <c r="H8233" s="67">
        <v>1</v>
      </c>
      <c r="I8233" s="69" t="s">
        <v>1242</v>
      </c>
      <c r="J8233" s="63">
        <f t="shared" si="32"/>
        <v>44915</v>
      </c>
      <c r="K8233" s="64">
        <f>IF(ISBLANK(J8233),,H8233*INDEX(Inputs!G:G,MATCH(F8233,Inputs!E:E,0)))</f>
        <v>1699</v>
      </c>
      <c r="L8233" s="65" t="str">
        <f>IF(ISBLANK(J8233),,INDEX(Inputs!D:D,MATCH(F8233,Inputs!E:E,0)))</f>
        <v>436BK Type-C 6 in 1 Multiport Hub</v>
      </c>
      <c r="M8233" s="65" t="str">
        <f>IF(ISBLANK(#REF!),,IF(B8233="Online","Online",IF(LEFT(B8233,1)="E","Online","Offline")))</f>
        <v>Offline</v>
      </c>
      <c r="N8233" s="64">
        <f>IF(ISBLANK(M8233),,H8233*INDEX(Inputs!F:F,MATCH(F8233,Inputs!E:E,0)))</f>
        <v>2599</v>
      </c>
      <c r="O8233" s="65"/>
    </row>
    <row r="8234" ht="15.75" customHeight="1" spans="1:15">
      <c r="A8234" s="65" t="s">
        <v>327</v>
      </c>
      <c r="B8234" s="66" t="s">
        <v>152</v>
      </c>
      <c r="C8234" s="65" t="s">
        <v>532</v>
      </c>
      <c r="D8234" s="66" t="s">
        <v>370</v>
      </c>
      <c r="E8234" s="66" t="s">
        <v>371</v>
      </c>
      <c r="F8234" s="65">
        <v>250417</v>
      </c>
      <c r="G8234" s="65" t="s">
        <v>39</v>
      </c>
      <c r="H8234" s="67">
        <v>1</v>
      </c>
      <c r="I8234" s="69" t="s">
        <v>1242</v>
      </c>
      <c r="J8234" s="63">
        <f t="shared" si="32"/>
        <v>44915</v>
      </c>
      <c r="K8234" s="64">
        <f>IF(ISBLANK(J8234),,H8234*INDEX(Inputs!G:G,MATCH(F8234,Inputs!E:E,0)))</f>
        <v>929</v>
      </c>
      <c r="L8234" s="65" t="str">
        <f>IF(ISBLANK(J8234),,INDEX(Inputs!D:D,MATCH(F8234,Inputs!E:E,0)))</f>
        <v>416PP Super Speed Hub 4 Port USB 3.0</v>
      </c>
      <c r="M8234" s="65" t="str">
        <f>IF(ISBLANK(#REF!),,IF(B8234="Online","Online",IF(LEFT(B8234,1)="E","Online","Offline")))</f>
        <v>Offline</v>
      </c>
      <c r="N8234" s="64">
        <f>IF(ISBLANK(M8234),,H8234*INDEX(Inputs!F:F,MATCH(F8234,Inputs!E:E,0)))</f>
        <v>1499</v>
      </c>
      <c r="O8234" s="65"/>
    </row>
    <row r="8235" ht="15.75" customHeight="1" spans="1:15">
      <c r="A8235" s="65" t="s">
        <v>549</v>
      </c>
      <c r="B8235" s="66" t="s">
        <v>162</v>
      </c>
      <c r="C8235" s="65" t="s">
        <v>550</v>
      </c>
      <c r="D8235" s="66" t="s">
        <v>414</v>
      </c>
      <c r="E8235" s="66" t="s">
        <v>415</v>
      </c>
      <c r="F8235" s="65">
        <v>250424</v>
      </c>
      <c r="G8235" s="65" t="s">
        <v>15</v>
      </c>
      <c r="H8235" s="67">
        <v>1</v>
      </c>
      <c r="I8235" s="69" t="s">
        <v>1242</v>
      </c>
      <c r="J8235" s="63">
        <f t="shared" si="32"/>
        <v>44915</v>
      </c>
      <c r="K8235" s="64">
        <f>IF(ISBLANK(J8235),,H8235*INDEX(Inputs!G:G,MATCH(F8235,Inputs!E:E,0)))</f>
        <v>999</v>
      </c>
      <c r="L8235" s="65" t="str">
        <f>IF(ISBLANK(J8235),,INDEX(Inputs!D:D,MATCH(F8235,Inputs!E:E,0)))</f>
        <v>419V2 PRIMUS Wireless Desktop V2</v>
      </c>
      <c r="M8235" s="65" t="str">
        <f>IF(ISBLANK(#REF!),,IF(B8235="Online","Online",IF(LEFT(B8235,1)="E","Online","Offline")))</f>
        <v>Offline</v>
      </c>
      <c r="N8235" s="64">
        <f>IF(ISBLANK(M8235),,H8235*INDEX(Inputs!F:F,MATCH(F8235,Inputs!E:E,0)))</f>
        <v>1199</v>
      </c>
      <c r="O8235" s="65"/>
    </row>
    <row r="8236" ht="15.75" customHeight="1" spans="1:15">
      <c r="A8236" s="65" t="s">
        <v>842</v>
      </c>
      <c r="B8236" s="66" t="s">
        <v>222</v>
      </c>
      <c r="C8236" s="65" t="s">
        <v>866</v>
      </c>
      <c r="D8236" s="66" t="s">
        <v>370</v>
      </c>
      <c r="E8236" s="66" t="s">
        <v>410</v>
      </c>
      <c r="F8236" s="65">
        <v>250876</v>
      </c>
      <c r="G8236" s="65" t="s">
        <v>26</v>
      </c>
      <c r="H8236" s="67">
        <v>1</v>
      </c>
      <c r="I8236" s="69" t="s">
        <v>1242</v>
      </c>
      <c r="J8236" s="63">
        <f t="shared" si="32"/>
        <v>44915</v>
      </c>
      <c r="K8236" s="64">
        <f>IF(ISBLANK(J8236),,H8236*INDEX(Inputs!G:G,MATCH(F8236,Inputs!E:E,0)))</f>
        <v>1399</v>
      </c>
      <c r="L8236" s="65" t="str">
        <f>IF(ISBLANK(J8236),,INDEX(Inputs!D:D,MATCH(F8236,Inputs!E:E,0)))</f>
        <v>649BK EvoFox Typhoon Laptop Cooling Pad</v>
      </c>
      <c r="M8236" s="65" t="str">
        <f>IF(ISBLANK(#REF!),,IF(B8236="Online","Online",IF(LEFT(B8236,1)="E","Online","Offline")))</f>
        <v>Offline</v>
      </c>
      <c r="N8236" s="64">
        <f>IF(ISBLANK(M8236),,H8236*INDEX(Inputs!F:F,MATCH(F8236,Inputs!E:E,0)))</f>
        <v>1999</v>
      </c>
      <c r="O8236" s="65"/>
    </row>
    <row r="8237" ht="15.75" customHeight="1" spans="1:15">
      <c r="A8237" s="65" t="s">
        <v>338</v>
      </c>
      <c r="B8237" s="66" t="s">
        <v>101</v>
      </c>
      <c r="C8237" s="65" t="s">
        <v>716</v>
      </c>
      <c r="D8237" s="66" t="s">
        <v>370</v>
      </c>
      <c r="E8237" s="66" t="s">
        <v>410</v>
      </c>
      <c r="F8237" s="65">
        <v>250877</v>
      </c>
      <c r="G8237" s="65" t="s">
        <v>22</v>
      </c>
      <c r="H8237" s="67">
        <v>1</v>
      </c>
      <c r="I8237" s="69" t="s">
        <v>1242</v>
      </c>
      <c r="J8237" s="63">
        <f t="shared" si="32"/>
        <v>44915</v>
      </c>
      <c r="K8237" s="64">
        <f>IF(ISBLANK(J8237),,H8237*INDEX(Inputs!G:G,MATCH(F8237,Inputs!E:E,0)))</f>
        <v>349</v>
      </c>
      <c r="L8237" s="65" t="str">
        <f>IF(ISBLANK(J8237),,INDEX(Inputs!D:D,MATCH(F8237,Inputs!E:E,0)))</f>
        <v>595BK Evo Fox Falcon X35 Medium Speed Mouse Pad</v>
      </c>
      <c r="M8237" s="65" t="str">
        <f>IF(ISBLANK(#REF!),,IF(B8237="Online","Online",IF(LEFT(B8237,1)="E","Online","Offline")))</f>
        <v>Offline</v>
      </c>
      <c r="N8237" s="64">
        <f>IF(ISBLANK(M8237),,H8237*INDEX(Inputs!F:F,MATCH(F8237,Inputs!E:E,0)))</f>
        <v>699</v>
      </c>
      <c r="O8237" s="65"/>
    </row>
    <row r="8238" ht="15.75" customHeight="1" spans="1:15">
      <c r="A8238" s="65" t="s">
        <v>480</v>
      </c>
      <c r="B8238" s="66" t="s">
        <v>145</v>
      </c>
      <c r="C8238" s="65" t="s">
        <v>481</v>
      </c>
      <c r="D8238" s="66" t="s">
        <v>370</v>
      </c>
      <c r="E8238" s="66" t="s">
        <v>410</v>
      </c>
      <c r="F8238" s="65">
        <v>250876</v>
      </c>
      <c r="G8238" s="65" t="s">
        <v>26</v>
      </c>
      <c r="H8238" s="67">
        <v>1</v>
      </c>
      <c r="I8238" s="69" t="s">
        <v>1242</v>
      </c>
      <c r="J8238" s="63">
        <f t="shared" si="32"/>
        <v>44915</v>
      </c>
      <c r="K8238" s="64">
        <f>IF(ISBLANK(J8238),,H8238*INDEX(Inputs!G:G,MATCH(F8238,Inputs!E:E,0)))</f>
        <v>1399</v>
      </c>
      <c r="L8238" s="65" t="str">
        <f>IF(ISBLANK(J8238),,INDEX(Inputs!D:D,MATCH(F8238,Inputs!E:E,0)))</f>
        <v>649BK EvoFox Typhoon Laptop Cooling Pad</v>
      </c>
      <c r="M8238" s="65" t="str">
        <f>IF(ISBLANK(#REF!),,IF(B8238="Online","Online",IF(LEFT(B8238,1)="E","Online","Offline")))</f>
        <v>Offline</v>
      </c>
      <c r="N8238" s="64">
        <f>IF(ISBLANK(M8238),,H8238*INDEX(Inputs!F:F,MATCH(F8238,Inputs!E:E,0)))</f>
        <v>1999</v>
      </c>
      <c r="O8238" s="65"/>
    </row>
    <row r="8239" ht="15.75" customHeight="1" spans="1:15">
      <c r="A8239" s="65" t="s">
        <v>353</v>
      </c>
      <c r="B8239" s="66" t="s">
        <v>115</v>
      </c>
      <c r="C8239" s="65" t="s">
        <v>993</v>
      </c>
      <c r="D8239" s="66" t="s">
        <v>414</v>
      </c>
      <c r="E8239" s="66" t="s">
        <v>415</v>
      </c>
      <c r="F8239" s="65">
        <v>250874</v>
      </c>
      <c r="G8239" s="65" t="s">
        <v>13</v>
      </c>
      <c r="H8239" s="67">
        <v>1</v>
      </c>
      <c r="I8239" s="69" t="s">
        <v>1242</v>
      </c>
      <c r="J8239" s="63">
        <f t="shared" si="32"/>
        <v>44915</v>
      </c>
      <c r="K8239" s="64">
        <f>IF(ISBLANK(J8239),,H8239*INDEX(Inputs!G:G,MATCH(F8239,Inputs!E:E,0)))</f>
        <v>1349</v>
      </c>
      <c r="L8239" s="65" t="str">
        <f>IF(ISBLANK(J8239),,INDEX(Inputs!D:D,MATCH(F8239,Inputs!E:E,0)))</f>
        <v>432BK EvoFox X-Team Gaming Keyboard &amp; Mouse (USB)</v>
      </c>
      <c r="M8239" s="65" t="str">
        <f>IF(ISBLANK(#REF!),,IF(B8239="Online","Online",IF(LEFT(B8239,1)="E","Online","Offline")))</f>
        <v>Offline</v>
      </c>
      <c r="N8239" s="64">
        <f>IF(ISBLANK(M8239),,H8239*INDEX(Inputs!F:F,MATCH(F8239,Inputs!E:E,0)))</f>
        <v>1899</v>
      </c>
      <c r="O8239" s="65"/>
    </row>
    <row r="8240" ht="15.75" customHeight="1" spans="1:15">
      <c r="A8240" s="65" t="s">
        <v>353</v>
      </c>
      <c r="B8240" s="66" t="s">
        <v>354</v>
      </c>
      <c r="C8240" s="65" t="s">
        <v>355</v>
      </c>
      <c r="D8240" s="66" t="s">
        <v>414</v>
      </c>
      <c r="E8240" s="66" t="s">
        <v>415</v>
      </c>
      <c r="F8240" s="65">
        <v>250424</v>
      </c>
      <c r="G8240" s="65" t="s">
        <v>15</v>
      </c>
      <c r="H8240" s="67">
        <v>1</v>
      </c>
      <c r="I8240" s="69" t="s">
        <v>1242</v>
      </c>
      <c r="J8240" s="63">
        <f t="shared" si="32"/>
        <v>44915</v>
      </c>
      <c r="K8240" s="64">
        <f>IF(ISBLANK(J8240),,H8240*INDEX(Inputs!G:G,MATCH(F8240,Inputs!E:E,0)))</f>
        <v>999</v>
      </c>
      <c r="L8240" s="65" t="str">
        <f>IF(ISBLANK(J8240),,INDEX(Inputs!D:D,MATCH(F8240,Inputs!E:E,0)))</f>
        <v>419V2 PRIMUS Wireless Desktop V2</v>
      </c>
      <c r="M8240" s="65" t="str">
        <f>IF(ISBLANK(#REF!),,IF(B8240="Online","Online",IF(LEFT(B8240,1)="E","Online","Offline")))</f>
        <v>Online</v>
      </c>
      <c r="N8240" s="64">
        <f>IF(ISBLANK(M8240),,H8240*INDEX(Inputs!F:F,MATCH(F8240,Inputs!E:E,0)))</f>
        <v>1199</v>
      </c>
      <c r="O8240" s="65"/>
    </row>
    <row r="8241" ht="15.75" customHeight="1" spans="1:15">
      <c r="A8241" s="65" t="s">
        <v>416</v>
      </c>
      <c r="B8241" s="66" t="s">
        <v>40</v>
      </c>
      <c r="C8241" s="65" t="s">
        <v>417</v>
      </c>
      <c r="D8241" s="66" t="s">
        <v>414</v>
      </c>
      <c r="E8241" s="66" t="s">
        <v>415</v>
      </c>
      <c r="F8241" s="65">
        <v>260090</v>
      </c>
      <c r="G8241" s="65" t="s">
        <v>17</v>
      </c>
      <c r="H8241" s="67">
        <v>1</v>
      </c>
      <c r="I8241" s="69" t="s">
        <v>1243</v>
      </c>
      <c r="J8241" s="63">
        <f t="shared" si="32"/>
        <v>44916</v>
      </c>
      <c r="K8241" s="64">
        <f>IF(ISBLANK(J8241),,H8241*INDEX(Inputs!G:G,MATCH(F8241,Inputs!E:E,0)))</f>
        <v>729</v>
      </c>
      <c r="L8241" s="65" t="str">
        <f>IF(ISBLANK(J8241),,INDEX(Inputs!D:D,MATCH(F8241,Inputs!E:E,0)))</f>
        <v>400PP Xcite Neo Keyboard &amp; Mouse USB</v>
      </c>
      <c r="M8241" s="65" t="str">
        <f>IF(ISBLANK(#REF!),,IF(B8241="Online","Online",IF(LEFT(B8241,1)="E","Online","Offline")))</f>
        <v>Offline</v>
      </c>
      <c r="N8241" s="64">
        <f>IF(ISBLANK(M8241),,H8241*INDEX(Inputs!F:F,MATCH(F8241,Inputs!E:E,0)))</f>
        <v>899</v>
      </c>
      <c r="O8241" s="65"/>
    </row>
    <row r="8242" ht="15.75" customHeight="1" spans="1:15">
      <c r="A8242" s="65" t="s">
        <v>478</v>
      </c>
      <c r="B8242" s="66" t="s">
        <v>143</v>
      </c>
      <c r="C8242" s="65" t="s">
        <v>479</v>
      </c>
      <c r="D8242" s="66" t="s">
        <v>414</v>
      </c>
      <c r="E8242" s="66" t="s">
        <v>415</v>
      </c>
      <c r="F8242" s="65">
        <v>250874</v>
      </c>
      <c r="G8242" s="65" t="s">
        <v>13</v>
      </c>
      <c r="H8242" s="67">
        <v>1</v>
      </c>
      <c r="I8242" s="69" t="s">
        <v>1243</v>
      </c>
      <c r="J8242" s="63">
        <f t="shared" si="32"/>
        <v>44916</v>
      </c>
      <c r="K8242" s="64">
        <f>IF(ISBLANK(J8242),,H8242*INDEX(Inputs!G:G,MATCH(F8242,Inputs!E:E,0)))</f>
        <v>1349</v>
      </c>
      <c r="L8242" s="65" t="str">
        <f>IF(ISBLANK(J8242),,INDEX(Inputs!D:D,MATCH(F8242,Inputs!E:E,0)))</f>
        <v>432BK EvoFox X-Team Gaming Keyboard &amp; Mouse (USB)</v>
      </c>
      <c r="M8242" s="65" t="str">
        <f>IF(ISBLANK(#REF!),,IF(B8242="Online","Online",IF(LEFT(B8242,1)="E","Online","Offline")))</f>
        <v>Offline</v>
      </c>
      <c r="N8242" s="64">
        <f>IF(ISBLANK(M8242),,H8242*INDEX(Inputs!F:F,MATCH(F8242,Inputs!E:E,0)))</f>
        <v>1899</v>
      </c>
      <c r="O8242" s="65"/>
    </row>
    <row r="8243" ht="15.75" customHeight="1" spans="1:15">
      <c r="A8243" s="65" t="s">
        <v>623</v>
      </c>
      <c r="B8243" s="66" t="s">
        <v>160</v>
      </c>
      <c r="C8243" s="65" t="s">
        <v>624</v>
      </c>
      <c r="D8243" s="66" t="s">
        <v>370</v>
      </c>
      <c r="E8243" s="66" t="s">
        <v>410</v>
      </c>
      <c r="F8243" s="65">
        <v>250877</v>
      </c>
      <c r="G8243" s="65" t="s">
        <v>22</v>
      </c>
      <c r="H8243" s="67">
        <v>1</v>
      </c>
      <c r="I8243" s="69" t="s">
        <v>1243</v>
      </c>
      <c r="J8243" s="63">
        <f t="shared" si="32"/>
        <v>44916</v>
      </c>
      <c r="K8243" s="64">
        <f>IF(ISBLANK(J8243),,H8243*INDEX(Inputs!G:G,MATCH(F8243,Inputs!E:E,0)))</f>
        <v>349</v>
      </c>
      <c r="L8243" s="65" t="str">
        <f>IF(ISBLANK(J8243),,INDEX(Inputs!D:D,MATCH(F8243,Inputs!E:E,0)))</f>
        <v>595BK Evo Fox Falcon X35 Medium Speed Mouse Pad</v>
      </c>
      <c r="M8243" s="65" t="str">
        <f>IF(ISBLANK(#REF!),,IF(B8243="Online","Online",IF(LEFT(B8243,1)="E","Online","Offline")))</f>
        <v>Offline</v>
      </c>
      <c r="N8243" s="64">
        <f>IF(ISBLANK(M8243),,H8243*INDEX(Inputs!F:F,MATCH(F8243,Inputs!E:E,0)))</f>
        <v>699</v>
      </c>
      <c r="O8243" s="65"/>
    </row>
    <row r="8244" ht="15.75" customHeight="1" spans="1:15">
      <c r="A8244" s="65" t="s">
        <v>623</v>
      </c>
      <c r="B8244" s="66" t="s">
        <v>160</v>
      </c>
      <c r="C8244" s="65" t="s">
        <v>624</v>
      </c>
      <c r="D8244" s="66" t="s">
        <v>370</v>
      </c>
      <c r="E8244" s="66" t="s">
        <v>410</v>
      </c>
      <c r="F8244" s="65">
        <v>250879</v>
      </c>
      <c r="G8244" s="65" t="s">
        <v>30</v>
      </c>
      <c r="H8244" s="67">
        <v>1</v>
      </c>
      <c r="I8244" s="69" t="s">
        <v>1243</v>
      </c>
      <c r="J8244" s="63">
        <f t="shared" si="32"/>
        <v>44916</v>
      </c>
      <c r="K8244" s="64">
        <f>IF(ISBLANK(J8244),,H8244*INDEX(Inputs!G:G,MATCH(F8244,Inputs!E:E,0)))</f>
        <v>699</v>
      </c>
      <c r="L8244" s="65" t="str">
        <f>IF(ISBLANK(J8244),,INDEX(Inputs!D:D,MATCH(F8244,Inputs!E:E,0)))</f>
        <v>597BK Evo Fox Falcon X85 Extra Large Speed Mouse Pad</v>
      </c>
      <c r="M8244" s="65" t="str">
        <f>IF(ISBLANK(#REF!),,IF(B8244="Online","Online",IF(LEFT(B8244,1)="E","Online","Offline")))</f>
        <v>Offline</v>
      </c>
      <c r="N8244" s="64">
        <f>IF(ISBLANK(M8244),,H8244*INDEX(Inputs!F:F,MATCH(F8244,Inputs!E:E,0)))</f>
        <v>1199</v>
      </c>
      <c r="O8244" s="65"/>
    </row>
    <row r="8245" ht="15.75" customHeight="1" spans="1:15">
      <c r="A8245" s="65" t="s">
        <v>445</v>
      </c>
      <c r="B8245" s="66" t="s">
        <v>137</v>
      </c>
      <c r="C8245" s="65" t="s">
        <v>951</v>
      </c>
      <c r="D8245" s="66" t="s">
        <v>414</v>
      </c>
      <c r="E8245" s="66" t="s">
        <v>415</v>
      </c>
      <c r="F8245" s="65">
        <v>260089</v>
      </c>
      <c r="G8245" s="65" t="s">
        <v>18</v>
      </c>
      <c r="H8245" s="67">
        <v>1</v>
      </c>
      <c r="I8245" s="69" t="s">
        <v>1243</v>
      </c>
      <c r="J8245" s="63">
        <f t="shared" si="32"/>
        <v>44916</v>
      </c>
      <c r="K8245" s="64">
        <f>IF(ISBLANK(J8245),,H8245*INDEX(Inputs!G:G,MATCH(F8245,Inputs!E:E,0)))</f>
        <v>529</v>
      </c>
      <c r="L8245" s="65" t="str">
        <f>IF(ISBLANK(J8245),,INDEX(Inputs!D:D,MATCH(F8245,Inputs!E:E,0)))</f>
        <v>398PP Xcite Neo Keyboard USB</v>
      </c>
      <c r="M8245" s="65" t="str">
        <f>IF(ISBLANK(#REF!),,IF(B8245="Online","Online",IF(LEFT(B8245,1)="E","Online","Offline")))</f>
        <v>Offline</v>
      </c>
      <c r="N8245" s="64">
        <f>IF(ISBLANK(M8245),,H8245*INDEX(Inputs!F:F,MATCH(F8245,Inputs!E:E,0)))</f>
        <v>549</v>
      </c>
      <c r="O8245" s="65"/>
    </row>
    <row r="8246" ht="15.75" customHeight="1" spans="1:15">
      <c r="A8246" s="65" t="s">
        <v>447</v>
      </c>
      <c r="B8246" s="66" t="s">
        <v>61</v>
      </c>
      <c r="C8246" s="65" t="s">
        <v>456</v>
      </c>
      <c r="D8246" s="66" t="s">
        <v>370</v>
      </c>
      <c r="E8246" s="66" t="s">
        <v>410</v>
      </c>
      <c r="F8246" s="65">
        <v>250879</v>
      </c>
      <c r="G8246" s="65" t="s">
        <v>30</v>
      </c>
      <c r="H8246" s="67">
        <v>1</v>
      </c>
      <c r="I8246" s="69" t="s">
        <v>1243</v>
      </c>
      <c r="J8246" s="63">
        <f t="shared" si="32"/>
        <v>44916</v>
      </c>
      <c r="K8246" s="64">
        <f>IF(ISBLANK(J8246),,H8246*INDEX(Inputs!G:G,MATCH(F8246,Inputs!E:E,0)))</f>
        <v>699</v>
      </c>
      <c r="L8246" s="65" t="str">
        <f>IF(ISBLANK(J8246),,INDEX(Inputs!D:D,MATCH(F8246,Inputs!E:E,0)))</f>
        <v>597BK Evo Fox Falcon X85 Extra Large Speed Mouse Pad</v>
      </c>
      <c r="M8246" s="65" t="str">
        <f>IF(ISBLANK(#REF!),,IF(B8246="Online","Online",IF(LEFT(B8246,1)="E","Online","Offline")))</f>
        <v>Offline</v>
      </c>
      <c r="N8246" s="64">
        <f>IF(ISBLANK(M8246),,H8246*INDEX(Inputs!F:F,MATCH(F8246,Inputs!E:E,0)))</f>
        <v>1199</v>
      </c>
      <c r="O8246" s="65"/>
    </row>
    <row r="8247" ht="15.75" customHeight="1" spans="1:15">
      <c r="A8247" s="65" t="s">
        <v>458</v>
      </c>
      <c r="B8247" s="66" t="s">
        <v>108</v>
      </c>
      <c r="C8247" s="65" t="s">
        <v>760</v>
      </c>
      <c r="D8247" s="66" t="s">
        <v>414</v>
      </c>
      <c r="E8247" s="66" t="s">
        <v>415</v>
      </c>
      <c r="F8247" s="65">
        <v>250874</v>
      </c>
      <c r="G8247" s="65" t="s">
        <v>13</v>
      </c>
      <c r="H8247" s="67">
        <v>1</v>
      </c>
      <c r="I8247" s="69" t="s">
        <v>1243</v>
      </c>
      <c r="J8247" s="63">
        <f t="shared" si="32"/>
        <v>44916</v>
      </c>
      <c r="K8247" s="64">
        <f>IF(ISBLANK(J8247),,H8247*INDEX(Inputs!G:G,MATCH(F8247,Inputs!E:E,0)))</f>
        <v>1349</v>
      </c>
      <c r="L8247" s="65" t="str">
        <f>IF(ISBLANK(J8247),,INDEX(Inputs!D:D,MATCH(F8247,Inputs!E:E,0)))</f>
        <v>432BK EvoFox X-Team Gaming Keyboard &amp; Mouse (USB)</v>
      </c>
      <c r="M8247" s="65" t="str">
        <f>IF(ISBLANK(#REF!),,IF(B8247="Online","Online",IF(LEFT(B8247,1)="E","Online","Offline")))</f>
        <v>Offline</v>
      </c>
      <c r="N8247" s="64">
        <f>IF(ISBLANK(M8247),,H8247*INDEX(Inputs!F:F,MATCH(F8247,Inputs!E:E,0)))</f>
        <v>1899</v>
      </c>
      <c r="O8247" s="65"/>
    </row>
    <row r="8248" ht="15.75" customHeight="1" spans="1:15">
      <c r="A8248" s="65" t="s">
        <v>630</v>
      </c>
      <c r="B8248" s="66" t="s">
        <v>631</v>
      </c>
      <c r="C8248" s="65" t="s">
        <v>632</v>
      </c>
      <c r="D8248" s="66" t="s">
        <v>414</v>
      </c>
      <c r="E8248" s="66" t="s">
        <v>415</v>
      </c>
      <c r="F8248" s="65">
        <v>250874</v>
      </c>
      <c r="G8248" s="65" t="s">
        <v>13</v>
      </c>
      <c r="H8248" s="67">
        <v>1</v>
      </c>
      <c r="I8248" s="69" t="s">
        <v>1243</v>
      </c>
      <c r="J8248" s="63">
        <f t="shared" si="32"/>
        <v>44916</v>
      </c>
      <c r="K8248" s="64">
        <f>IF(ISBLANK(J8248),,H8248*INDEX(Inputs!G:G,MATCH(F8248,Inputs!E:E,0)))</f>
        <v>1349</v>
      </c>
      <c r="L8248" s="65" t="str">
        <f>IF(ISBLANK(J8248),,INDEX(Inputs!D:D,MATCH(F8248,Inputs!E:E,0)))</f>
        <v>432BK EvoFox X-Team Gaming Keyboard &amp; Mouse (USB)</v>
      </c>
      <c r="M8248" s="65" t="str">
        <f>IF(ISBLANK(#REF!),,IF(B8248="Online","Online",IF(LEFT(B8248,1)="E","Online","Offline")))</f>
        <v>Offline</v>
      </c>
      <c r="N8248" s="64">
        <f>IF(ISBLANK(M8248),,H8248*INDEX(Inputs!F:F,MATCH(F8248,Inputs!E:E,0)))</f>
        <v>1899</v>
      </c>
      <c r="O8248" s="65"/>
    </row>
    <row r="8249" ht="15.75" customHeight="1" spans="1:15">
      <c r="A8249" s="65" t="s">
        <v>458</v>
      </c>
      <c r="B8249" s="66" t="s">
        <v>683</v>
      </c>
      <c r="C8249" s="65" t="s">
        <v>684</v>
      </c>
      <c r="D8249" s="66" t="s">
        <v>370</v>
      </c>
      <c r="E8249" s="66" t="s">
        <v>410</v>
      </c>
      <c r="F8249" s="65">
        <v>250879</v>
      </c>
      <c r="G8249" s="65" t="s">
        <v>30</v>
      </c>
      <c r="H8249" s="67">
        <v>1</v>
      </c>
      <c r="I8249" s="69" t="s">
        <v>1243</v>
      </c>
      <c r="J8249" s="63">
        <f t="shared" si="32"/>
        <v>44916</v>
      </c>
      <c r="K8249" s="64">
        <f>IF(ISBLANK(J8249),,H8249*INDEX(Inputs!G:G,MATCH(F8249,Inputs!E:E,0)))</f>
        <v>699</v>
      </c>
      <c r="L8249" s="65" t="str">
        <f>IF(ISBLANK(J8249),,INDEX(Inputs!D:D,MATCH(F8249,Inputs!E:E,0)))</f>
        <v>597BK Evo Fox Falcon X85 Extra Large Speed Mouse Pad</v>
      </c>
      <c r="M8249" s="65" t="str">
        <f>IF(ISBLANK(#REF!),,IF(B8249="Online","Online",IF(LEFT(B8249,1)="E","Online","Offline")))</f>
        <v>Offline</v>
      </c>
      <c r="N8249" s="64">
        <f>IF(ISBLANK(M8249),,H8249*INDEX(Inputs!F:F,MATCH(F8249,Inputs!E:E,0)))</f>
        <v>1199</v>
      </c>
      <c r="O8249" s="65"/>
    </row>
    <row r="8250" ht="15.75" customHeight="1" spans="1:15">
      <c r="A8250" s="65" t="s">
        <v>458</v>
      </c>
      <c r="B8250" s="66" t="s">
        <v>561</v>
      </c>
      <c r="C8250" s="65" t="s">
        <v>562</v>
      </c>
      <c r="D8250" s="66" t="s">
        <v>414</v>
      </c>
      <c r="E8250" s="66" t="s">
        <v>415</v>
      </c>
      <c r="F8250" s="65">
        <v>250424</v>
      </c>
      <c r="G8250" s="65" t="s">
        <v>15</v>
      </c>
      <c r="H8250" s="67">
        <v>1</v>
      </c>
      <c r="I8250" s="69" t="s">
        <v>1243</v>
      </c>
      <c r="J8250" s="63">
        <f t="shared" si="32"/>
        <v>44916</v>
      </c>
      <c r="K8250" s="64">
        <f>IF(ISBLANK(J8250),,H8250*INDEX(Inputs!G:G,MATCH(F8250,Inputs!E:E,0)))</f>
        <v>999</v>
      </c>
      <c r="L8250" s="65" t="str">
        <f>IF(ISBLANK(J8250),,INDEX(Inputs!D:D,MATCH(F8250,Inputs!E:E,0)))</f>
        <v>419V2 PRIMUS Wireless Desktop V2</v>
      </c>
      <c r="M8250" s="65" t="str">
        <f>IF(ISBLANK(#REF!),,IF(B8250="Online","Online",IF(LEFT(B8250,1)="E","Online","Offline")))</f>
        <v>Online</v>
      </c>
      <c r="N8250" s="64">
        <f>IF(ISBLANK(M8250),,H8250*INDEX(Inputs!F:F,MATCH(F8250,Inputs!E:E,0)))</f>
        <v>1199</v>
      </c>
      <c r="O8250" s="65"/>
    </row>
    <row r="8251" ht="15.75" customHeight="1" spans="1:15">
      <c r="A8251" s="65" t="s">
        <v>458</v>
      </c>
      <c r="B8251" s="66" t="s">
        <v>561</v>
      </c>
      <c r="C8251" s="65" t="s">
        <v>562</v>
      </c>
      <c r="D8251" s="66" t="s">
        <v>414</v>
      </c>
      <c r="E8251" s="66" t="s">
        <v>415</v>
      </c>
      <c r="F8251" s="65">
        <v>260090</v>
      </c>
      <c r="G8251" s="65" t="s">
        <v>17</v>
      </c>
      <c r="H8251" s="67">
        <v>1</v>
      </c>
      <c r="I8251" s="69" t="s">
        <v>1243</v>
      </c>
      <c r="J8251" s="63">
        <f t="shared" si="32"/>
        <v>44916</v>
      </c>
      <c r="K8251" s="64">
        <f>IF(ISBLANK(J8251),,H8251*INDEX(Inputs!G:G,MATCH(F8251,Inputs!E:E,0)))</f>
        <v>729</v>
      </c>
      <c r="L8251" s="65" t="str">
        <f>IF(ISBLANK(J8251),,INDEX(Inputs!D:D,MATCH(F8251,Inputs!E:E,0)))</f>
        <v>400PP Xcite Neo Keyboard &amp; Mouse USB</v>
      </c>
      <c r="M8251" s="65" t="str">
        <f>IF(ISBLANK(#REF!),,IF(B8251="Online","Online",IF(LEFT(B8251,1)="E","Online","Offline")))</f>
        <v>Online</v>
      </c>
      <c r="N8251" s="64">
        <f>IF(ISBLANK(M8251),,H8251*INDEX(Inputs!F:F,MATCH(F8251,Inputs!E:E,0)))</f>
        <v>899</v>
      </c>
      <c r="O8251" s="65"/>
    </row>
    <row r="8252" ht="15.75" customHeight="1" spans="1:15">
      <c r="A8252" s="65" t="s">
        <v>362</v>
      </c>
      <c r="B8252" s="66" t="s">
        <v>23</v>
      </c>
      <c r="C8252" s="65" t="s">
        <v>363</v>
      </c>
      <c r="D8252" s="66" t="s">
        <v>414</v>
      </c>
      <c r="E8252" s="66" t="s">
        <v>415</v>
      </c>
      <c r="F8252" s="65">
        <v>260090</v>
      </c>
      <c r="G8252" s="65" t="s">
        <v>17</v>
      </c>
      <c r="H8252" s="67">
        <v>2</v>
      </c>
      <c r="I8252" s="69" t="s">
        <v>1243</v>
      </c>
      <c r="J8252" s="63">
        <f t="shared" si="32"/>
        <v>44916</v>
      </c>
      <c r="K8252" s="64">
        <f>IF(ISBLANK(J8252),,H8252*INDEX(Inputs!G:G,MATCH(F8252,Inputs!E:E,0)))</f>
        <v>1458</v>
      </c>
      <c r="L8252" s="65" t="str">
        <f>IF(ISBLANK(J8252),,INDEX(Inputs!D:D,MATCH(F8252,Inputs!E:E,0)))</f>
        <v>400PP Xcite Neo Keyboard &amp; Mouse USB</v>
      </c>
      <c r="M8252" s="65" t="str">
        <f>IF(ISBLANK(#REF!),,IF(B8252="Online","Online",IF(LEFT(B8252,1)="E","Online","Offline")))</f>
        <v>Offline</v>
      </c>
      <c r="N8252" s="64">
        <f>IF(ISBLANK(M8252),,H8252*INDEX(Inputs!F:F,MATCH(F8252,Inputs!E:E,0)))</f>
        <v>1798</v>
      </c>
      <c r="O8252" s="65"/>
    </row>
    <row r="8253" ht="15.75" customHeight="1" spans="1:15">
      <c r="A8253" s="65" t="s">
        <v>491</v>
      </c>
      <c r="B8253" s="66" t="s">
        <v>564</v>
      </c>
      <c r="C8253" s="65" t="s">
        <v>565</v>
      </c>
      <c r="D8253" s="66" t="s">
        <v>414</v>
      </c>
      <c r="E8253" s="66" t="s">
        <v>415</v>
      </c>
      <c r="F8253" s="65">
        <v>250873</v>
      </c>
      <c r="G8253" s="65" t="s">
        <v>12</v>
      </c>
      <c r="H8253" s="67">
        <v>1</v>
      </c>
      <c r="I8253" s="69" t="s">
        <v>1243</v>
      </c>
      <c r="J8253" s="63">
        <f t="shared" si="32"/>
        <v>44916</v>
      </c>
      <c r="K8253" s="64">
        <f>IF(ISBLANK(J8253),,H8253*INDEX(Inputs!G:G,MATCH(F8253,Inputs!E:E,0)))</f>
        <v>999</v>
      </c>
      <c r="L8253" s="65" t="str">
        <f>IF(ISBLANK(J8253),,INDEX(Inputs!D:D,MATCH(F8253,Inputs!E:E,0)))</f>
        <v>422BK Evo Fox Fireblade Gaming Keyboard USB</v>
      </c>
      <c r="M8253" s="65" t="str">
        <f>IF(ISBLANK(#REF!),,IF(B8253="Online","Online",IF(LEFT(B8253,1)="E","Online","Offline")))</f>
        <v>Offline</v>
      </c>
      <c r="N8253" s="64">
        <f>IF(ISBLANK(M8253),,H8253*INDEX(Inputs!F:F,MATCH(F8253,Inputs!E:E,0)))</f>
        <v>1299</v>
      </c>
      <c r="O8253" s="65"/>
    </row>
    <row r="8254" ht="15.75" customHeight="1" spans="1:15">
      <c r="A8254" s="65" t="s">
        <v>362</v>
      </c>
      <c r="B8254" s="66" t="s">
        <v>97</v>
      </c>
      <c r="C8254" s="65" t="s">
        <v>958</v>
      </c>
      <c r="D8254" s="66" t="s">
        <v>414</v>
      </c>
      <c r="E8254" s="66" t="s">
        <v>415</v>
      </c>
      <c r="F8254" s="65">
        <v>250424</v>
      </c>
      <c r="G8254" s="65" t="s">
        <v>15</v>
      </c>
      <c r="H8254" s="67">
        <v>1</v>
      </c>
      <c r="I8254" s="69" t="s">
        <v>1243</v>
      </c>
      <c r="J8254" s="63">
        <f t="shared" si="32"/>
        <v>44916</v>
      </c>
      <c r="K8254" s="64">
        <f>IF(ISBLANK(J8254),,H8254*INDEX(Inputs!G:G,MATCH(F8254,Inputs!E:E,0)))</f>
        <v>999</v>
      </c>
      <c r="L8254" s="65" t="str">
        <f>IF(ISBLANK(J8254),,INDEX(Inputs!D:D,MATCH(F8254,Inputs!E:E,0)))</f>
        <v>419V2 PRIMUS Wireless Desktop V2</v>
      </c>
      <c r="M8254" s="65" t="str">
        <f>IF(ISBLANK(#REF!),,IF(B8254="Online","Online",IF(LEFT(B8254,1)="E","Online","Offline")))</f>
        <v>Offline</v>
      </c>
      <c r="N8254" s="64">
        <f>IF(ISBLANK(M8254),,H8254*INDEX(Inputs!F:F,MATCH(F8254,Inputs!E:E,0)))</f>
        <v>1199</v>
      </c>
      <c r="O8254" s="65"/>
    </row>
    <row r="8255" ht="15.75" customHeight="1" spans="1:15">
      <c r="A8255" s="65" t="s">
        <v>367</v>
      </c>
      <c r="B8255" s="66" t="s">
        <v>116</v>
      </c>
      <c r="C8255" s="65" t="s">
        <v>617</v>
      </c>
      <c r="D8255" s="66" t="s">
        <v>370</v>
      </c>
      <c r="E8255" s="66" t="s">
        <v>371</v>
      </c>
      <c r="F8255" s="65">
        <v>260085</v>
      </c>
      <c r="G8255" s="65" t="s">
        <v>32</v>
      </c>
      <c r="H8255" s="67">
        <v>1</v>
      </c>
      <c r="I8255" s="69" t="s">
        <v>1243</v>
      </c>
      <c r="J8255" s="63">
        <f t="shared" si="32"/>
        <v>44916</v>
      </c>
      <c r="K8255" s="64">
        <f>IF(ISBLANK(J8255),,H8255*INDEX(Inputs!G:G,MATCH(F8255,Inputs!E:E,0)))</f>
        <v>1059</v>
      </c>
      <c r="L8255" s="65" t="str">
        <f>IF(ISBLANK(J8255),,INDEX(Inputs!D:D,MATCH(F8255,Inputs!E:E,0)))</f>
        <v>435BK Type-C 4 Port USB 3.0 Hub Pro</v>
      </c>
      <c r="M8255" s="65" t="str">
        <f>IF(ISBLANK(#REF!),,IF(B8255="Online","Online",IF(LEFT(B8255,1)="E","Online","Offline")))</f>
        <v>Offline</v>
      </c>
      <c r="N8255" s="64">
        <f>IF(ISBLANK(M8255),,H8255*INDEX(Inputs!F:F,MATCH(F8255,Inputs!E:E,0)))</f>
        <v>1599</v>
      </c>
      <c r="O8255" s="65"/>
    </row>
    <row r="8256" ht="15.75" customHeight="1" spans="1:15">
      <c r="A8256" s="65" t="s">
        <v>373</v>
      </c>
      <c r="B8256" s="66" t="s">
        <v>158</v>
      </c>
      <c r="C8256" s="65" t="s">
        <v>535</v>
      </c>
      <c r="D8256" s="66" t="s">
        <v>414</v>
      </c>
      <c r="E8256" s="66" t="s">
        <v>415</v>
      </c>
      <c r="F8256" s="65">
        <v>204737</v>
      </c>
      <c r="G8256" s="65" t="s">
        <v>20</v>
      </c>
      <c r="H8256" s="67">
        <v>1</v>
      </c>
      <c r="I8256" s="69" t="s">
        <v>1243</v>
      </c>
      <c r="J8256" s="63">
        <f t="shared" si="32"/>
        <v>44916</v>
      </c>
      <c r="K8256" s="64">
        <f>IF(ISBLANK(J8256),,H8256*INDEX(Inputs!G:G,MATCH(F8256,Inputs!E:E,0)))</f>
        <v>729</v>
      </c>
      <c r="L8256" s="65" t="str">
        <f>IF(ISBLANK(J8256),,INDEX(Inputs!D:D,MATCH(F8256,Inputs!E:E,0)))</f>
        <v>850PP Xcite Pro Keyboard &amp; Mouse USB</v>
      </c>
      <c r="M8256" s="65" t="str">
        <f>IF(ISBLANK(#REF!),,IF(B8256="Online","Online",IF(LEFT(B8256,1)="E","Online","Offline")))</f>
        <v>Offline</v>
      </c>
      <c r="N8256" s="64">
        <f>IF(ISBLANK(M8256),,H8256*INDEX(Inputs!F:F,MATCH(F8256,Inputs!E:E,0)))</f>
        <v>799</v>
      </c>
      <c r="O8256" s="65"/>
    </row>
    <row r="8257" ht="15.75" customHeight="1" spans="1:15">
      <c r="A8257" s="65" t="s">
        <v>1136</v>
      </c>
      <c r="B8257" s="66" t="s">
        <v>1137</v>
      </c>
      <c r="C8257" s="65" t="s">
        <v>1138</v>
      </c>
      <c r="D8257" s="66" t="s">
        <v>370</v>
      </c>
      <c r="E8257" s="66" t="s">
        <v>410</v>
      </c>
      <c r="F8257" s="65">
        <v>250876</v>
      </c>
      <c r="G8257" s="65" t="s">
        <v>26</v>
      </c>
      <c r="H8257" s="67">
        <v>1</v>
      </c>
      <c r="I8257" s="69" t="s">
        <v>1243</v>
      </c>
      <c r="J8257" s="63">
        <f t="shared" si="32"/>
        <v>44916</v>
      </c>
      <c r="K8257" s="64">
        <f>IF(ISBLANK(J8257),,H8257*INDEX(Inputs!G:G,MATCH(F8257,Inputs!E:E,0)))</f>
        <v>1399</v>
      </c>
      <c r="L8257" s="65" t="str">
        <f>IF(ISBLANK(J8257),,INDEX(Inputs!D:D,MATCH(F8257,Inputs!E:E,0)))</f>
        <v>649BK EvoFox Typhoon Laptop Cooling Pad</v>
      </c>
      <c r="M8257" s="65" t="str">
        <f>IF(ISBLANK(#REF!),,IF(B8257="Online","Online",IF(LEFT(B8257,1)="E","Online","Offline")))</f>
        <v>Offline</v>
      </c>
      <c r="N8257" s="64">
        <f>IF(ISBLANK(M8257),,H8257*INDEX(Inputs!F:F,MATCH(F8257,Inputs!E:E,0)))</f>
        <v>1999</v>
      </c>
      <c r="O8257" s="65"/>
    </row>
    <row r="8258" ht="15.75" customHeight="1" spans="1:15">
      <c r="A8258" s="65" t="s">
        <v>358</v>
      </c>
      <c r="B8258" s="66" t="s">
        <v>359</v>
      </c>
      <c r="C8258" s="65" t="s">
        <v>360</v>
      </c>
      <c r="D8258" s="66" t="s">
        <v>414</v>
      </c>
      <c r="E8258" s="66" t="s">
        <v>415</v>
      </c>
      <c r="F8258" s="65">
        <v>260089</v>
      </c>
      <c r="G8258" s="65" t="s">
        <v>18</v>
      </c>
      <c r="H8258" s="67">
        <v>1</v>
      </c>
      <c r="I8258" s="69" t="s">
        <v>1243</v>
      </c>
      <c r="J8258" s="63">
        <f t="shared" si="32"/>
        <v>44916</v>
      </c>
      <c r="K8258" s="64">
        <f>IF(ISBLANK(J8258),,H8258*INDEX(Inputs!G:G,MATCH(F8258,Inputs!E:E,0)))</f>
        <v>529</v>
      </c>
      <c r="L8258" s="65" t="str">
        <f>IF(ISBLANK(J8258),,INDEX(Inputs!D:D,MATCH(F8258,Inputs!E:E,0)))</f>
        <v>398PP Xcite Neo Keyboard USB</v>
      </c>
      <c r="M8258" s="65" t="str">
        <f>IF(ISBLANK(#REF!),,IF(B8258="Online","Online",IF(LEFT(B8258,1)="E","Online","Offline")))</f>
        <v>Online</v>
      </c>
      <c r="N8258" s="64">
        <f>IF(ISBLANK(M8258),,H8258*INDEX(Inputs!F:F,MATCH(F8258,Inputs!E:E,0)))</f>
        <v>549</v>
      </c>
      <c r="O8258" s="65"/>
    </row>
    <row r="8259" ht="15.75" customHeight="1" spans="1:15">
      <c r="A8259" s="65" t="s">
        <v>376</v>
      </c>
      <c r="B8259" s="66" t="s">
        <v>377</v>
      </c>
      <c r="C8259" s="65" t="s">
        <v>378</v>
      </c>
      <c r="D8259" s="66" t="s">
        <v>414</v>
      </c>
      <c r="E8259" s="66" t="s">
        <v>415</v>
      </c>
      <c r="F8259" s="65">
        <v>250874</v>
      </c>
      <c r="G8259" s="65" t="s">
        <v>13</v>
      </c>
      <c r="H8259" s="67">
        <v>1</v>
      </c>
      <c r="I8259" s="69" t="s">
        <v>1243</v>
      </c>
      <c r="J8259" s="63">
        <f t="shared" si="32"/>
        <v>44916</v>
      </c>
      <c r="K8259" s="64">
        <f>IF(ISBLANK(J8259),,H8259*INDEX(Inputs!G:G,MATCH(F8259,Inputs!E:E,0)))</f>
        <v>1349</v>
      </c>
      <c r="L8259" s="65" t="str">
        <f>IF(ISBLANK(J8259),,INDEX(Inputs!D:D,MATCH(F8259,Inputs!E:E,0)))</f>
        <v>432BK EvoFox X-Team Gaming Keyboard &amp; Mouse (USB)</v>
      </c>
      <c r="M8259" s="65" t="str">
        <f>IF(ISBLANK(#REF!),,IF(B8259="Online","Online",IF(LEFT(B8259,1)="E","Online","Offline")))</f>
        <v>Online</v>
      </c>
      <c r="N8259" s="64">
        <f>IF(ISBLANK(M8259),,H8259*INDEX(Inputs!F:F,MATCH(F8259,Inputs!E:E,0)))</f>
        <v>1899</v>
      </c>
      <c r="O8259" s="65"/>
    </row>
    <row r="8260" ht="15.75" customHeight="1" spans="1:15">
      <c r="A8260" s="65" t="s">
        <v>621</v>
      </c>
      <c r="B8260" s="66" t="s">
        <v>198</v>
      </c>
      <c r="C8260" s="65" t="s">
        <v>963</v>
      </c>
      <c r="D8260" s="66" t="s">
        <v>370</v>
      </c>
      <c r="E8260" s="66" t="s">
        <v>410</v>
      </c>
      <c r="F8260" s="65">
        <v>250423</v>
      </c>
      <c r="G8260" s="65" t="s">
        <v>11</v>
      </c>
      <c r="H8260" s="67">
        <v>2</v>
      </c>
      <c r="I8260" s="69" t="s">
        <v>1243</v>
      </c>
      <c r="J8260" s="63">
        <f t="shared" si="32"/>
        <v>44916</v>
      </c>
      <c r="K8260" s="64">
        <f>IF(ISBLANK(J8260),,H8260*INDEX(Inputs!G:G,MATCH(F8260,Inputs!E:E,0)))</f>
        <v>1518</v>
      </c>
      <c r="L8260" s="65" t="str">
        <f>IF(ISBLANK(J8260),,INDEX(Inputs!D:D,MATCH(F8260,Inputs!E:E,0)))</f>
        <v>650GR Ergo View Laptop Stand-Grey</v>
      </c>
      <c r="M8260" s="65" t="str">
        <f>IF(ISBLANK(#REF!),,IF(B8260="Online","Online",IF(LEFT(B8260,1)="E","Online","Offline")))</f>
        <v>Offline</v>
      </c>
      <c r="N8260" s="64">
        <f>IF(ISBLANK(M8260),,H8260*INDEX(Inputs!F:F,MATCH(F8260,Inputs!E:E,0)))</f>
        <v>1798</v>
      </c>
      <c r="O8260" s="65"/>
    </row>
    <row r="8261" ht="15.75" customHeight="1" spans="1:15">
      <c r="A8261" s="65" t="s">
        <v>621</v>
      </c>
      <c r="B8261" s="66" t="s">
        <v>198</v>
      </c>
      <c r="C8261" s="65" t="s">
        <v>963</v>
      </c>
      <c r="D8261" s="66" t="s">
        <v>414</v>
      </c>
      <c r="E8261" s="66" t="s">
        <v>415</v>
      </c>
      <c r="F8261" s="65">
        <v>250874</v>
      </c>
      <c r="G8261" s="65" t="s">
        <v>13</v>
      </c>
      <c r="H8261" s="67">
        <v>1</v>
      </c>
      <c r="I8261" s="69" t="s">
        <v>1243</v>
      </c>
      <c r="J8261" s="63">
        <f t="shared" si="32"/>
        <v>44916</v>
      </c>
      <c r="K8261" s="64">
        <f>IF(ISBLANK(J8261),,H8261*INDEX(Inputs!G:G,MATCH(F8261,Inputs!E:E,0)))</f>
        <v>1349</v>
      </c>
      <c r="L8261" s="65" t="str">
        <f>IF(ISBLANK(J8261),,INDEX(Inputs!D:D,MATCH(F8261,Inputs!E:E,0)))</f>
        <v>432BK EvoFox X-Team Gaming Keyboard &amp; Mouse (USB)</v>
      </c>
      <c r="M8261" s="65" t="str">
        <f>IF(ISBLANK(#REF!),,IF(B8261="Online","Online",IF(LEFT(B8261,1)="E","Online","Offline")))</f>
        <v>Offline</v>
      </c>
      <c r="N8261" s="64">
        <f>IF(ISBLANK(M8261),,H8261*INDEX(Inputs!F:F,MATCH(F8261,Inputs!E:E,0)))</f>
        <v>1899</v>
      </c>
      <c r="O8261" s="65"/>
    </row>
    <row r="8262" ht="15.75" customHeight="1" spans="1:15">
      <c r="A8262" s="65" t="s">
        <v>554</v>
      </c>
      <c r="B8262" s="66" t="s">
        <v>220</v>
      </c>
      <c r="C8262" s="65" t="s">
        <v>555</v>
      </c>
      <c r="D8262" s="66" t="s">
        <v>370</v>
      </c>
      <c r="E8262" s="66" t="s">
        <v>410</v>
      </c>
      <c r="F8262" s="65">
        <v>250877</v>
      </c>
      <c r="G8262" s="65" t="s">
        <v>22</v>
      </c>
      <c r="H8262" s="67">
        <v>1</v>
      </c>
      <c r="I8262" s="69" t="s">
        <v>1243</v>
      </c>
      <c r="J8262" s="63">
        <f t="shared" si="32"/>
        <v>44916</v>
      </c>
      <c r="K8262" s="64">
        <f>IF(ISBLANK(J8262),,H8262*INDEX(Inputs!G:G,MATCH(F8262,Inputs!E:E,0)))</f>
        <v>349</v>
      </c>
      <c r="L8262" s="65" t="str">
        <f>IF(ISBLANK(J8262),,INDEX(Inputs!D:D,MATCH(F8262,Inputs!E:E,0)))</f>
        <v>595BK Evo Fox Falcon X35 Medium Speed Mouse Pad</v>
      </c>
      <c r="M8262" s="65" t="str">
        <f>IF(ISBLANK(#REF!),,IF(B8262="Online","Online",IF(LEFT(B8262,1)="E","Online","Offline")))</f>
        <v>Offline</v>
      </c>
      <c r="N8262" s="64">
        <f>IF(ISBLANK(M8262),,H8262*INDEX(Inputs!F:F,MATCH(F8262,Inputs!E:E,0)))</f>
        <v>699</v>
      </c>
      <c r="O8262" s="65"/>
    </row>
    <row r="8263" ht="15.75" customHeight="1" spans="1:15">
      <c r="A8263" s="65" t="s">
        <v>842</v>
      </c>
      <c r="B8263" s="66" t="s">
        <v>222</v>
      </c>
      <c r="C8263" s="65" t="s">
        <v>866</v>
      </c>
      <c r="D8263" s="66" t="s">
        <v>370</v>
      </c>
      <c r="E8263" s="66" t="s">
        <v>371</v>
      </c>
      <c r="F8263" s="65">
        <v>250417</v>
      </c>
      <c r="G8263" s="65" t="s">
        <v>39</v>
      </c>
      <c r="H8263" s="67">
        <v>1</v>
      </c>
      <c r="I8263" s="69" t="s">
        <v>1243</v>
      </c>
      <c r="J8263" s="63">
        <f t="shared" si="32"/>
        <v>44916</v>
      </c>
      <c r="K8263" s="64">
        <f>IF(ISBLANK(J8263),,H8263*INDEX(Inputs!G:G,MATCH(F8263,Inputs!E:E,0)))</f>
        <v>929</v>
      </c>
      <c r="L8263" s="65" t="str">
        <f>IF(ISBLANK(J8263),,INDEX(Inputs!D:D,MATCH(F8263,Inputs!E:E,0)))</f>
        <v>416PP Super Speed Hub 4 Port USB 3.0</v>
      </c>
      <c r="M8263" s="65" t="str">
        <f>IF(ISBLANK(#REF!),,IF(B8263="Online","Online",IF(LEFT(B8263,1)="E","Online","Offline")))</f>
        <v>Offline</v>
      </c>
      <c r="N8263" s="64">
        <f>IF(ISBLANK(M8263),,H8263*INDEX(Inputs!F:F,MATCH(F8263,Inputs!E:E,0)))</f>
        <v>1499</v>
      </c>
      <c r="O8263" s="65"/>
    </row>
    <row r="8264" ht="15.75" customHeight="1" spans="1:15">
      <c r="A8264" s="65" t="s">
        <v>723</v>
      </c>
      <c r="B8264" s="66" t="s">
        <v>204</v>
      </c>
      <c r="C8264" s="65" t="s">
        <v>724</v>
      </c>
      <c r="D8264" s="66" t="s">
        <v>414</v>
      </c>
      <c r="E8264" s="66" t="s">
        <v>415</v>
      </c>
      <c r="F8264" s="65">
        <v>204737</v>
      </c>
      <c r="G8264" s="65" t="s">
        <v>20</v>
      </c>
      <c r="H8264" s="67">
        <v>1</v>
      </c>
      <c r="I8264" s="69" t="s">
        <v>1244</v>
      </c>
      <c r="J8264" s="63">
        <f t="shared" si="32"/>
        <v>44917</v>
      </c>
      <c r="K8264" s="64">
        <f>IF(ISBLANK(J8264),,H8264*INDEX(Inputs!G:G,MATCH(F8264,Inputs!E:E,0)))</f>
        <v>729</v>
      </c>
      <c r="L8264" s="65" t="str">
        <f>IF(ISBLANK(J8264),,INDEX(Inputs!D:D,MATCH(F8264,Inputs!E:E,0)))</f>
        <v>850PP Xcite Pro Keyboard &amp; Mouse USB</v>
      </c>
      <c r="M8264" s="65" t="str">
        <f>IF(ISBLANK(#REF!),,IF(B8264="Online","Online",IF(LEFT(B8264,1)="E","Online","Offline")))</f>
        <v>Offline</v>
      </c>
      <c r="N8264" s="64">
        <f>IF(ISBLANK(M8264),,H8264*INDEX(Inputs!F:F,MATCH(F8264,Inputs!E:E,0)))</f>
        <v>799</v>
      </c>
      <c r="O8264" s="65"/>
    </row>
    <row r="8265" ht="15.75" customHeight="1" spans="1:15">
      <c r="A8265" s="65" t="s">
        <v>412</v>
      </c>
      <c r="B8265" s="66" t="s">
        <v>107</v>
      </c>
      <c r="C8265" s="65" t="s">
        <v>498</v>
      </c>
      <c r="D8265" s="66" t="s">
        <v>370</v>
      </c>
      <c r="E8265" s="66" t="s">
        <v>371</v>
      </c>
      <c r="F8265" s="65">
        <v>260086</v>
      </c>
      <c r="G8265" s="65" t="s">
        <v>16</v>
      </c>
      <c r="H8265" s="67">
        <v>1</v>
      </c>
      <c r="I8265" s="69" t="s">
        <v>1244</v>
      </c>
      <c r="J8265" s="63">
        <f t="shared" si="32"/>
        <v>44917</v>
      </c>
      <c r="K8265" s="64">
        <f>IF(ISBLANK(J8265),,H8265*INDEX(Inputs!G:G,MATCH(F8265,Inputs!E:E,0)))</f>
        <v>1699</v>
      </c>
      <c r="L8265" s="65" t="str">
        <f>IF(ISBLANK(J8265),,INDEX(Inputs!D:D,MATCH(F8265,Inputs!E:E,0)))</f>
        <v>436BK Type-C 6 in 1 Multiport Hub</v>
      </c>
      <c r="M8265" s="65" t="str">
        <f>IF(ISBLANK(#REF!),,IF(B8265="Online","Online",IF(LEFT(B8265,1)="E","Online","Offline")))</f>
        <v>Offline</v>
      </c>
      <c r="N8265" s="64">
        <f>IF(ISBLANK(M8265),,H8265*INDEX(Inputs!F:F,MATCH(F8265,Inputs!E:E,0)))</f>
        <v>2599</v>
      </c>
      <c r="O8265" s="65"/>
    </row>
    <row r="8266" ht="15.75" customHeight="1" spans="1:15">
      <c r="A8266" s="65" t="s">
        <v>341</v>
      </c>
      <c r="B8266" s="66" t="s">
        <v>54</v>
      </c>
      <c r="C8266" s="65" t="s">
        <v>470</v>
      </c>
      <c r="D8266" s="66" t="s">
        <v>370</v>
      </c>
      <c r="E8266" s="66" t="s">
        <v>371</v>
      </c>
      <c r="F8266" s="65">
        <v>260086</v>
      </c>
      <c r="G8266" s="65" t="s">
        <v>16</v>
      </c>
      <c r="H8266" s="67">
        <v>1</v>
      </c>
      <c r="I8266" s="69" t="s">
        <v>1244</v>
      </c>
      <c r="J8266" s="63">
        <f t="shared" si="32"/>
        <v>44917</v>
      </c>
      <c r="K8266" s="64">
        <f>IF(ISBLANK(J8266),,H8266*INDEX(Inputs!G:G,MATCH(F8266,Inputs!E:E,0)))</f>
        <v>1699</v>
      </c>
      <c r="L8266" s="65" t="str">
        <f>IF(ISBLANK(J8266),,INDEX(Inputs!D:D,MATCH(F8266,Inputs!E:E,0)))</f>
        <v>436BK Type-C 6 in 1 Multiport Hub</v>
      </c>
      <c r="M8266" s="65" t="str">
        <f>IF(ISBLANK(#REF!),,IF(B8266="Online","Online",IF(LEFT(B8266,1)="E","Online","Offline")))</f>
        <v>Offline</v>
      </c>
      <c r="N8266" s="64">
        <f>IF(ISBLANK(M8266),,H8266*INDEX(Inputs!F:F,MATCH(F8266,Inputs!E:E,0)))</f>
        <v>2599</v>
      </c>
      <c r="O8266" s="65"/>
    </row>
    <row r="8267" ht="15.75" customHeight="1" spans="1:15">
      <c r="A8267" s="65" t="s">
        <v>750</v>
      </c>
      <c r="B8267" s="66" t="s">
        <v>244</v>
      </c>
      <c r="C8267" s="65" t="s">
        <v>1192</v>
      </c>
      <c r="D8267" s="66" t="s">
        <v>370</v>
      </c>
      <c r="E8267" s="66" t="s">
        <v>410</v>
      </c>
      <c r="F8267" s="65">
        <v>250423</v>
      </c>
      <c r="G8267" s="65" t="s">
        <v>11</v>
      </c>
      <c r="H8267" s="67">
        <v>1</v>
      </c>
      <c r="I8267" s="69" t="s">
        <v>1244</v>
      </c>
      <c r="J8267" s="63">
        <f t="shared" si="32"/>
        <v>44917</v>
      </c>
      <c r="K8267" s="64">
        <f>IF(ISBLANK(J8267),,H8267*INDEX(Inputs!G:G,MATCH(F8267,Inputs!E:E,0)))</f>
        <v>759</v>
      </c>
      <c r="L8267" s="65" t="str">
        <f>IF(ISBLANK(J8267),,INDEX(Inputs!D:D,MATCH(F8267,Inputs!E:E,0)))</f>
        <v>650GR Ergo View Laptop Stand-Grey</v>
      </c>
      <c r="M8267" s="65" t="str">
        <f>IF(ISBLANK(#REF!),,IF(B8267="Online","Online",IF(LEFT(B8267,1)="E","Online","Offline")))</f>
        <v>Offline</v>
      </c>
      <c r="N8267" s="64">
        <f>IF(ISBLANK(M8267),,H8267*INDEX(Inputs!F:F,MATCH(F8267,Inputs!E:E,0)))</f>
        <v>899</v>
      </c>
      <c r="O8267" s="65"/>
    </row>
    <row r="8268" ht="15.75" customHeight="1" spans="1:15">
      <c r="A8268" s="65" t="s">
        <v>509</v>
      </c>
      <c r="B8268" s="66" t="s">
        <v>38</v>
      </c>
      <c r="C8268" s="65" t="s">
        <v>712</v>
      </c>
      <c r="D8268" s="66" t="s">
        <v>414</v>
      </c>
      <c r="E8268" s="66" t="s">
        <v>415</v>
      </c>
      <c r="F8268" s="65">
        <v>250874</v>
      </c>
      <c r="G8268" s="65" t="s">
        <v>13</v>
      </c>
      <c r="H8268" s="67">
        <v>1</v>
      </c>
      <c r="I8268" s="69" t="s">
        <v>1244</v>
      </c>
      <c r="J8268" s="63">
        <f t="shared" si="32"/>
        <v>44917</v>
      </c>
      <c r="K8268" s="64">
        <f>IF(ISBLANK(J8268),,H8268*INDEX(Inputs!G:G,MATCH(F8268,Inputs!E:E,0)))</f>
        <v>1349</v>
      </c>
      <c r="L8268" s="65" t="str">
        <f>IF(ISBLANK(J8268),,INDEX(Inputs!D:D,MATCH(F8268,Inputs!E:E,0)))</f>
        <v>432BK EvoFox X-Team Gaming Keyboard &amp; Mouse (USB)</v>
      </c>
      <c r="M8268" s="65" t="str">
        <f>IF(ISBLANK(#REF!),,IF(B8268="Online","Online",IF(LEFT(B8268,1)="E","Online","Offline")))</f>
        <v>Offline</v>
      </c>
      <c r="N8268" s="64">
        <f>IF(ISBLANK(M8268),,H8268*INDEX(Inputs!F:F,MATCH(F8268,Inputs!E:E,0)))</f>
        <v>1899</v>
      </c>
      <c r="O8268" s="65"/>
    </row>
    <row r="8269" ht="15.75" customHeight="1" spans="1:15">
      <c r="A8269" s="65" t="s">
        <v>509</v>
      </c>
      <c r="B8269" s="66" t="s">
        <v>112</v>
      </c>
      <c r="C8269" s="65" t="s">
        <v>510</v>
      </c>
      <c r="D8269" s="66" t="s">
        <v>370</v>
      </c>
      <c r="E8269" s="66" t="s">
        <v>371</v>
      </c>
      <c r="F8269" s="65">
        <v>260085</v>
      </c>
      <c r="G8269" s="65" t="s">
        <v>32</v>
      </c>
      <c r="H8269" s="67">
        <v>1</v>
      </c>
      <c r="I8269" s="69" t="s">
        <v>1244</v>
      </c>
      <c r="J8269" s="63">
        <f t="shared" si="32"/>
        <v>44917</v>
      </c>
      <c r="K8269" s="64">
        <f>IF(ISBLANK(J8269),,H8269*INDEX(Inputs!G:G,MATCH(F8269,Inputs!E:E,0)))</f>
        <v>1059</v>
      </c>
      <c r="L8269" s="65" t="str">
        <f>IF(ISBLANK(J8269),,INDEX(Inputs!D:D,MATCH(F8269,Inputs!E:E,0)))</f>
        <v>435BK Type-C 4 Port USB 3.0 Hub Pro</v>
      </c>
      <c r="M8269" s="65" t="str">
        <f>IF(ISBLANK(#REF!),,IF(B8269="Online","Online",IF(LEFT(B8269,1)="E","Online","Offline")))</f>
        <v>Offline</v>
      </c>
      <c r="N8269" s="64">
        <f>IF(ISBLANK(M8269),,H8269*INDEX(Inputs!F:F,MATCH(F8269,Inputs!E:E,0)))</f>
        <v>1599</v>
      </c>
      <c r="O8269" s="65"/>
    </row>
    <row r="8270" ht="15.75" customHeight="1" spans="1:15">
      <c r="A8270" s="65" t="s">
        <v>478</v>
      </c>
      <c r="B8270" s="66" t="s">
        <v>166</v>
      </c>
      <c r="C8270" s="65" t="s">
        <v>711</v>
      </c>
      <c r="D8270" s="66" t="s">
        <v>370</v>
      </c>
      <c r="E8270" s="66" t="s">
        <v>371</v>
      </c>
      <c r="F8270" s="65">
        <v>250417</v>
      </c>
      <c r="G8270" s="65" t="s">
        <v>39</v>
      </c>
      <c r="H8270" s="67">
        <v>1</v>
      </c>
      <c r="I8270" s="69" t="s">
        <v>1244</v>
      </c>
      <c r="J8270" s="63">
        <f t="shared" si="32"/>
        <v>44917</v>
      </c>
      <c r="K8270" s="64">
        <f>IF(ISBLANK(J8270),,H8270*INDEX(Inputs!G:G,MATCH(F8270,Inputs!E:E,0)))</f>
        <v>929</v>
      </c>
      <c r="L8270" s="65" t="str">
        <f>IF(ISBLANK(J8270),,INDEX(Inputs!D:D,MATCH(F8270,Inputs!E:E,0)))</f>
        <v>416PP Super Speed Hub 4 Port USB 3.0</v>
      </c>
      <c r="M8270" s="65" t="str">
        <f>IF(ISBLANK(#REF!),,IF(B8270="Online","Online",IF(LEFT(B8270,1)="E","Online","Offline")))</f>
        <v>Offline</v>
      </c>
      <c r="N8270" s="64">
        <f>IF(ISBLANK(M8270),,H8270*INDEX(Inputs!F:F,MATCH(F8270,Inputs!E:E,0)))</f>
        <v>1499</v>
      </c>
      <c r="O8270" s="65"/>
    </row>
    <row r="8271" ht="15.75" customHeight="1" spans="1:15">
      <c r="A8271" s="65" t="s">
        <v>478</v>
      </c>
      <c r="B8271" s="66" t="s">
        <v>166</v>
      </c>
      <c r="C8271" s="65" t="s">
        <v>711</v>
      </c>
      <c r="D8271" s="66" t="s">
        <v>414</v>
      </c>
      <c r="E8271" s="66" t="s">
        <v>415</v>
      </c>
      <c r="F8271" s="65">
        <v>250874</v>
      </c>
      <c r="G8271" s="65" t="s">
        <v>13</v>
      </c>
      <c r="H8271" s="67">
        <v>1</v>
      </c>
      <c r="I8271" s="69" t="s">
        <v>1244</v>
      </c>
      <c r="J8271" s="63">
        <f t="shared" si="32"/>
        <v>44917</v>
      </c>
      <c r="K8271" s="64">
        <f>IF(ISBLANK(J8271),,H8271*INDEX(Inputs!G:G,MATCH(F8271,Inputs!E:E,0)))</f>
        <v>1349</v>
      </c>
      <c r="L8271" s="65" t="str">
        <f>IF(ISBLANK(J8271),,INDEX(Inputs!D:D,MATCH(F8271,Inputs!E:E,0)))</f>
        <v>432BK EvoFox X-Team Gaming Keyboard &amp; Mouse (USB)</v>
      </c>
      <c r="M8271" s="65" t="str">
        <f>IF(ISBLANK(#REF!),,IF(B8271="Online","Online",IF(LEFT(B8271,1)="E","Online","Offline")))</f>
        <v>Offline</v>
      </c>
      <c r="N8271" s="64">
        <f>IF(ISBLANK(M8271),,H8271*INDEX(Inputs!F:F,MATCH(F8271,Inputs!E:E,0)))</f>
        <v>1899</v>
      </c>
      <c r="O8271" s="65"/>
    </row>
    <row r="8272" ht="15.75" customHeight="1" spans="1:15">
      <c r="A8272" s="65" t="s">
        <v>478</v>
      </c>
      <c r="B8272" s="66" t="s">
        <v>166</v>
      </c>
      <c r="C8272" s="65" t="s">
        <v>711</v>
      </c>
      <c r="D8272" s="66" t="s">
        <v>370</v>
      </c>
      <c r="E8272" s="66" t="s">
        <v>410</v>
      </c>
      <c r="F8272" s="65">
        <v>250877</v>
      </c>
      <c r="G8272" s="65" t="s">
        <v>22</v>
      </c>
      <c r="H8272" s="67">
        <v>1</v>
      </c>
      <c r="I8272" s="69" t="s">
        <v>1244</v>
      </c>
      <c r="J8272" s="63">
        <f t="shared" si="32"/>
        <v>44917</v>
      </c>
      <c r="K8272" s="64">
        <f>IF(ISBLANK(J8272),,H8272*INDEX(Inputs!G:G,MATCH(F8272,Inputs!E:E,0)))</f>
        <v>349</v>
      </c>
      <c r="L8272" s="65" t="str">
        <f>IF(ISBLANK(J8272),,INDEX(Inputs!D:D,MATCH(F8272,Inputs!E:E,0)))</f>
        <v>595BK Evo Fox Falcon X35 Medium Speed Mouse Pad</v>
      </c>
      <c r="M8272" s="65" t="str">
        <f>IF(ISBLANK(#REF!),,IF(B8272="Online","Online",IF(LEFT(B8272,1)="E","Online","Offline")))</f>
        <v>Offline</v>
      </c>
      <c r="N8272" s="64">
        <f>IF(ISBLANK(M8272),,H8272*INDEX(Inputs!F:F,MATCH(F8272,Inputs!E:E,0)))</f>
        <v>699</v>
      </c>
      <c r="O8272" s="65"/>
    </row>
    <row r="8273" ht="15.75" customHeight="1" spans="1:15">
      <c r="A8273" s="65" t="s">
        <v>1161</v>
      </c>
      <c r="B8273" s="66" t="s">
        <v>313</v>
      </c>
      <c r="C8273" s="65" t="s">
        <v>1162</v>
      </c>
      <c r="D8273" s="66" t="s">
        <v>414</v>
      </c>
      <c r="E8273" s="66" t="s">
        <v>415</v>
      </c>
      <c r="F8273" s="65">
        <v>250874</v>
      </c>
      <c r="G8273" s="65" t="s">
        <v>13</v>
      </c>
      <c r="H8273" s="67">
        <v>1</v>
      </c>
      <c r="I8273" s="69" t="s">
        <v>1244</v>
      </c>
      <c r="J8273" s="63">
        <f t="shared" si="32"/>
        <v>44917</v>
      </c>
      <c r="K8273" s="64">
        <f>IF(ISBLANK(J8273),,H8273*INDEX(Inputs!G:G,MATCH(F8273,Inputs!E:E,0)))</f>
        <v>1349</v>
      </c>
      <c r="L8273" s="65" t="str">
        <f>IF(ISBLANK(J8273),,INDEX(Inputs!D:D,MATCH(F8273,Inputs!E:E,0)))</f>
        <v>432BK EvoFox X-Team Gaming Keyboard &amp; Mouse (USB)</v>
      </c>
      <c r="M8273" s="65" t="str">
        <f>IF(ISBLANK(#REF!),,IF(B8273="Online","Online",IF(LEFT(B8273,1)="E","Online","Offline")))</f>
        <v>Offline</v>
      </c>
      <c r="N8273" s="64">
        <f>IF(ISBLANK(M8273),,H8273*INDEX(Inputs!F:F,MATCH(F8273,Inputs!E:E,0)))</f>
        <v>1899</v>
      </c>
      <c r="O8273" s="65"/>
    </row>
    <row r="8274" ht="15.75" customHeight="1" spans="1:15">
      <c r="A8274" s="65" t="s">
        <v>623</v>
      </c>
      <c r="B8274" s="66" t="s">
        <v>144</v>
      </c>
      <c r="C8274" s="65" t="s">
        <v>660</v>
      </c>
      <c r="D8274" s="66" t="s">
        <v>370</v>
      </c>
      <c r="E8274" s="66" t="s">
        <v>410</v>
      </c>
      <c r="F8274" s="65">
        <v>250876</v>
      </c>
      <c r="G8274" s="65" t="s">
        <v>26</v>
      </c>
      <c r="H8274" s="67">
        <v>1</v>
      </c>
      <c r="I8274" s="69" t="s">
        <v>1244</v>
      </c>
      <c r="J8274" s="63">
        <f t="shared" si="32"/>
        <v>44917</v>
      </c>
      <c r="K8274" s="64">
        <f>IF(ISBLANK(J8274),,H8274*INDEX(Inputs!G:G,MATCH(F8274,Inputs!E:E,0)))</f>
        <v>1399</v>
      </c>
      <c r="L8274" s="65" t="str">
        <f>IF(ISBLANK(J8274),,INDEX(Inputs!D:D,MATCH(F8274,Inputs!E:E,0)))</f>
        <v>649BK EvoFox Typhoon Laptop Cooling Pad</v>
      </c>
      <c r="M8274" s="65" t="str">
        <f>IF(ISBLANK(#REF!),,IF(B8274="Online","Online",IF(LEFT(B8274,1)="E","Online","Offline")))</f>
        <v>Offline</v>
      </c>
      <c r="N8274" s="64">
        <f>IF(ISBLANK(M8274),,H8274*INDEX(Inputs!F:F,MATCH(F8274,Inputs!E:E,0)))</f>
        <v>1999</v>
      </c>
      <c r="O8274" s="65"/>
    </row>
    <row r="8275" ht="15.75" customHeight="1" spans="1:15">
      <c r="A8275" s="65" t="s">
        <v>623</v>
      </c>
      <c r="B8275" s="66" t="s">
        <v>144</v>
      </c>
      <c r="C8275" s="65" t="s">
        <v>660</v>
      </c>
      <c r="D8275" s="66" t="s">
        <v>370</v>
      </c>
      <c r="E8275" s="66" t="s">
        <v>410</v>
      </c>
      <c r="F8275" s="65">
        <v>250878</v>
      </c>
      <c r="G8275" s="65" t="s">
        <v>24</v>
      </c>
      <c r="H8275" s="67">
        <v>1</v>
      </c>
      <c r="I8275" s="69" t="s">
        <v>1244</v>
      </c>
      <c r="J8275" s="63">
        <f t="shared" si="32"/>
        <v>44917</v>
      </c>
      <c r="K8275" s="64">
        <f>IF(ISBLANK(J8275),,H8275*INDEX(Inputs!G:G,MATCH(F8275,Inputs!E:E,0)))</f>
        <v>999</v>
      </c>
      <c r="L8275" s="65" t="str">
        <f>IF(ISBLANK(J8275),,INDEX(Inputs!D:D,MATCH(F8275,Inputs!E:E,0)))</f>
        <v>596BK Evo Fox Falcon LX35 Medium Speed LED Mouse Pad</v>
      </c>
      <c r="M8275" s="65" t="str">
        <f>IF(ISBLANK(#REF!),,IF(B8275="Online","Online",IF(LEFT(B8275,1)="E","Online","Offline")))</f>
        <v>Offline</v>
      </c>
      <c r="N8275" s="64">
        <f>IF(ISBLANK(M8275),,H8275*INDEX(Inputs!F:F,MATCH(F8275,Inputs!E:E,0)))</f>
        <v>1999</v>
      </c>
      <c r="O8275" s="65"/>
    </row>
    <row r="8276" ht="15.75" customHeight="1" spans="1:15">
      <c r="A8276" s="65" t="s">
        <v>445</v>
      </c>
      <c r="B8276" s="66" t="s">
        <v>137</v>
      </c>
      <c r="C8276" s="65" t="s">
        <v>951</v>
      </c>
      <c r="D8276" s="66" t="s">
        <v>370</v>
      </c>
      <c r="E8276" s="66" t="s">
        <v>410</v>
      </c>
      <c r="F8276" s="65">
        <v>250877</v>
      </c>
      <c r="G8276" s="65" t="s">
        <v>22</v>
      </c>
      <c r="H8276" s="67">
        <v>1</v>
      </c>
      <c r="I8276" s="69" t="s">
        <v>1244</v>
      </c>
      <c r="J8276" s="63">
        <f t="shared" si="32"/>
        <v>44917</v>
      </c>
      <c r="K8276" s="64">
        <f>IF(ISBLANK(J8276),,H8276*INDEX(Inputs!G:G,MATCH(F8276,Inputs!E:E,0)))</f>
        <v>349</v>
      </c>
      <c r="L8276" s="65" t="str">
        <f>IF(ISBLANK(J8276),,INDEX(Inputs!D:D,MATCH(F8276,Inputs!E:E,0)))</f>
        <v>595BK Evo Fox Falcon X35 Medium Speed Mouse Pad</v>
      </c>
      <c r="M8276" s="65" t="str">
        <f>IF(ISBLANK(#REF!),,IF(B8276="Online","Online",IF(LEFT(B8276,1)="E","Online","Offline")))</f>
        <v>Offline</v>
      </c>
      <c r="N8276" s="64">
        <f>IF(ISBLANK(M8276),,H8276*INDEX(Inputs!F:F,MATCH(F8276,Inputs!E:E,0)))</f>
        <v>699</v>
      </c>
      <c r="O8276" s="65"/>
    </row>
    <row r="8277" ht="15.75" customHeight="1" spans="1:15">
      <c r="A8277" s="65" t="s">
        <v>454</v>
      </c>
      <c r="B8277" s="66" t="s">
        <v>33</v>
      </c>
      <c r="C8277" s="65" t="s">
        <v>455</v>
      </c>
      <c r="D8277" s="66" t="s">
        <v>414</v>
      </c>
      <c r="E8277" s="66" t="s">
        <v>428</v>
      </c>
      <c r="F8277" s="65">
        <v>250881</v>
      </c>
      <c r="G8277" s="65" t="s">
        <v>98</v>
      </c>
      <c r="H8277" s="67">
        <v>1</v>
      </c>
      <c r="I8277" s="69" t="s">
        <v>1244</v>
      </c>
      <c r="J8277" s="63">
        <f t="shared" si="32"/>
        <v>44917</v>
      </c>
      <c r="K8277" s="64">
        <f>IF(ISBLANK(J8277),,H8277*INDEX(Inputs!G:G,MATCH(F8277,Inputs!E:E,0)))</f>
        <v>799</v>
      </c>
      <c r="L8277" s="65" t="str">
        <f>IF(ISBLANK(J8277),,INDEX(Inputs!D:D,MATCH(F8277,Inputs!E:E,0)))</f>
        <v>795BK EvoFox Phantom Pro RGB Gaming Mouse USB</v>
      </c>
      <c r="M8277" s="65" t="str">
        <f>IF(ISBLANK(#REF!),,IF(B8277="Online","Online",IF(LEFT(B8277,1)="E","Online","Offline")))</f>
        <v>Offline</v>
      </c>
      <c r="N8277" s="64">
        <f>IF(ISBLANK(M8277),,H8277*INDEX(Inputs!F:F,MATCH(F8277,Inputs!E:E,0)))</f>
        <v>1099</v>
      </c>
      <c r="O8277" s="65"/>
    </row>
    <row r="8278" ht="15.75" customHeight="1" spans="1:15">
      <c r="A8278" s="65" t="s">
        <v>367</v>
      </c>
      <c r="B8278" s="66" t="s">
        <v>556</v>
      </c>
      <c r="C8278" s="65" t="s">
        <v>557</v>
      </c>
      <c r="D8278" s="66" t="s">
        <v>370</v>
      </c>
      <c r="E8278" s="66" t="s">
        <v>371</v>
      </c>
      <c r="F8278" s="65">
        <v>260085</v>
      </c>
      <c r="G8278" s="65" t="s">
        <v>32</v>
      </c>
      <c r="H8278" s="67">
        <v>1</v>
      </c>
      <c r="I8278" s="69" t="s">
        <v>1244</v>
      </c>
      <c r="J8278" s="63">
        <f t="shared" si="32"/>
        <v>44917</v>
      </c>
      <c r="K8278" s="64">
        <f>IF(ISBLANK(J8278),,H8278*INDEX(Inputs!G:G,MATCH(F8278,Inputs!E:E,0)))</f>
        <v>1059</v>
      </c>
      <c r="L8278" s="65" t="str">
        <f>IF(ISBLANK(J8278),,INDEX(Inputs!D:D,MATCH(F8278,Inputs!E:E,0)))</f>
        <v>435BK Type-C 4 Port USB 3.0 Hub Pro</v>
      </c>
      <c r="M8278" s="65" t="str">
        <f>IF(ISBLANK(#REF!),,IF(B8278="Online","Online",IF(LEFT(B8278,1)="E","Online","Offline")))</f>
        <v>Offline</v>
      </c>
      <c r="N8278" s="64">
        <f>IF(ISBLANK(M8278),,H8278*INDEX(Inputs!F:F,MATCH(F8278,Inputs!E:E,0)))</f>
        <v>1599</v>
      </c>
      <c r="O8278" s="65"/>
    </row>
    <row r="8279" ht="15.75" customHeight="1" spans="1:15">
      <c r="A8279" s="65" t="s">
        <v>407</v>
      </c>
      <c r="B8279" s="66" t="s">
        <v>77</v>
      </c>
      <c r="C8279" s="65" t="s">
        <v>457</v>
      </c>
      <c r="D8279" s="66" t="s">
        <v>414</v>
      </c>
      <c r="E8279" s="66" t="s">
        <v>415</v>
      </c>
      <c r="F8279" s="65">
        <v>250873</v>
      </c>
      <c r="G8279" s="65" t="s">
        <v>12</v>
      </c>
      <c r="H8279" s="67">
        <v>1</v>
      </c>
      <c r="I8279" s="69" t="s">
        <v>1244</v>
      </c>
      <c r="J8279" s="63">
        <f t="shared" si="32"/>
        <v>44917</v>
      </c>
      <c r="K8279" s="64">
        <f>IF(ISBLANK(J8279),,H8279*INDEX(Inputs!G:G,MATCH(F8279,Inputs!E:E,0)))</f>
        <v>999</v>
      </c>
      <c r="L8279" s="65" t="str">
        <f>IF(ISBLANK(J8279),,INDEX(Inputs!D:D,MATCH(F8279,Inputs!E:E,0)))</f>
        <v>422BK Evo Fox Fireblade Gaming Keyboard USB</v>
      </c>
      <c r="M8279" s="65" t="str">
        <f>IF(ISBLANK(#REF!),,IF(B8279="Online","Online",IF(LEFT(B8279,1)="E","Online","Offline")))</f>
        <v>Offline</v>
      </c>
      <c r="N8279" s="64">
        <f>IF(ISBLANK(M8279),,H8279*INDEX(Inputs!F:F,MATCH(F8279,Inputs!E:E,0)))</f>
        <v>1299</v>
      </c>
      <c r="O8279" s="65"/>
    </row>
    <row r="8280" ht="15.75" customHeight="1" spans="1:15">
      <c r="A8280" s="65" t="s">
        <v>373</v>
      </c>
      <c r="B8280" s="66" t="s">
        <v>82</v>
      </c>
      <c r="C8280" s="65" t="s">
        <v>374</v>
      </c>
      <c r="D8280" s="66" t="s">
        <v>414</v>
      </c>
      <c r="E8280" s="66" t="s">
        <v>415</v>
      </c>
      <c r="F8280" s="65">
        <v>250874</v>
      </c>
      <c r="G8280" s="65" t="s">
        <v>13</v>
      </c>
      <c r="H8280" s="67">
        <v>1</v>
      </c>
      <c r="I8280" s="69" t="s">
        <v>1244</v>
      </c>
      <c r="J8280" s="63">
        <f t="shared" si="32"/>
        <v>44917</v>
      </c>
      <c r="K8280" s="64">
        <f>IF(ISBLANK(J8280),,H8280*INDEX(Inputs!G:G,MATCH(F8280,Inputs!E:E,0)))</f>
        <v>1349</v>
      </c>
      <c r="L8280" s="65" t="str">
        <f>IF(ISBLANK(J8280),,INDEX(Inputs!D:D,MATCH(F8280,Inputs!E:E,0)))</f>
        <v>432BK EvoFox X-Team Gaming Keyboard &amp; Mouse (USB)</v>
      </c>
      <c r="M8280" s="65" t="str">
        <f>IF(ISBLANK(#REF!),,IF(B8280="Online","Online",IF(LEFT(B8280,1)="E","Online","Offline")))</f>
        <v>Offline</v>
      </c>
      <c r="N8280" s="64">
        <f>IF(ISBLANK(M8280),,H8280*INDEX(Inputs!F:F,MATCH(F8280,Inputs!E:E,0)))</f>
        <v>1899</v>
      </c>
      <c r="O8280" s="65"/>
    </row>
    <row r="8281" ht="15.75" customHeight="1" spans="1:15">
      <c r="A8281" s="65" t="s">
        <v>367</v>
      </c>
      <c r="B8281" s="66" t="s">
        <v>86</v>
      </c>
      <c r="C8281" s="65" t="s">
        <v>671</v>
      </c>
      <c r="D8281" s="66" t="s">
        <v>370</v>
      </c>
      <c r="E8281" s="66" t="s">
        <v>371</v>
      </c>
      <c r="F8281" s="65">
        <v>260085</v>
      </c>
      <c r="G8281" s="65" t="s">
        <v>32</v>
      </c>
      <c r="H8281" s="67">
        <v>1</v>
      </c>
      <c r="I8281" s="69" t="s">
        <v>1244</v>
      </c>
      <c r="J8281" s="63">
        <f t="shared" si="32"/>
        <v>44917</v>
      </c>
      <c r="K8281" s="64">
        <f>IF(ISBLANK(J8281),,H8281*INDEX(Inputs!G:G,MATCH(F8281,Inputs!E:E,0)))</f>
        <v>1059</v>
      </c>
      <c r="L8281" s="65" t="str">
        <f>IF(ISBLANK(J8281),,INDEX(Inputs!D:D,MATCH(F8281,Inputs!E:E,0)))</f>
        <v>435BK Type-C 4 Port USB 3.0 Hub Pro</v>
      </c>
      <c r="M8281" s="65" t="str">
        <f>IF(ISBLANK(#REF!),,IF(B8281="Online","Online",IF(LEFT(B8281,1)="E","Online","Offline")))</f>
        <v>Offline</v>
      </c>
      <c r="N8281" s="64">
        <f>IF(ISBLANK(M8281),,H8281*INDEX(Inputs!F:F,MATCH(F8281,Inputs!E:E,0)))</f>
        <v>1599</v>
      </c>
      <c r="O8281" s="65"/>
    </row>
    <row r="8282" ht="15.75" customHeight="1" spans="1:15">
      <c r="A8282" s="65" t="s">
        <v>407</v>
      </c>
      <c r="B8282" s="66" t="s">
        <v>430</v>
      </c>
      <c r="C8282" s="65" t="s">
        <v>431</v>
      </c>
      <c r="D8282" s="66" t="s">
        <v>414</v>
      </c>
      <c r="E8282" s="66" t="s">
        <v>415</v>
      </c>
      <c r="F8282" s="65">
        <v>250873</v>
      </c>
      <c r="G8282" s="65" t="s">
        <v>12</v>
      </c>
      <c r="H8282" s="67">
        <v>1</v>
      </c>
      <c r="I8282" s="69" t="s">
        <v>1244</v>
      </c>
      <c r="J8282" s="63">
        <f t="shared" si="32"/>
        <v>44917</v>
      </c>
      <c r="K8282" s="64">
        <f>IF(ISBLANK(J8282),,H8282*INDEX(Inputs!G:G,MATCH(F8282,Inputs!E:E,0)))</f>
        <v>999</v>
      </c>
      <c r="L8282" s="65" t="str">
        <f>IF(ISBLANK(J8282),,INDEX(Inputs!D:D,MATCH(F8282,Inputs!E:E,0)))</f>
        <v>422BK Evo Fox Fireblade Gaming Keyboard USB</v>
      </c>
      <c r="M8282" s="65" t="str">
        <f>IF(ISBLANK(#REF!),,IF(B8282="Online","Online",IF(LEFT(B8282,1)="E","Online","Offline")))</f>
        <v>Offline</v>
      </c>
      <c r="N8282" s="64">
        <f>IF(ISBLANK(M8282),,H8282*INDEX(Inputs!F:F,MATCH(F8282,Inputs!E:E,0)))</f>
        <v>1299</v>
      </c>
      <c r="O8282" s="65"/>
    </row>
    <row r="8283" ht="15.75" customHeight="1" spans="1:15">
      <c r="A8283" s="65" t="s">
        <v>407</v>
      </c>
      <c r="B8283" s="66" t="s">
        <v>130</v>
      </c>
      <c r="C8283" s="65" t="s">
        <v>637</v>
      </c>
      <c r="D8283" s="66" t="s">
        <v>414</v>
      </c>
      <c r="E8283" s="66" t="s">
        <v>415</v>
      </c>
      <c r="F8283" s="65">
        <v>260090</v>
      </c>
      <c r="G8283" s="65" t="s">
        <v>17</v>
      </c>
      <c r="H8283" s="67">
        <v>0</v>
      </c>
      <c r="I8283" s="69" t="s">
        <v>1244</v>
      </c>
      <c r="J8283" s="63">
        <f t="shared" si="32"/>
        <v>44917</v>
      </c>
      <c r="K8283" s="64">
        <f>IF(ISBLANK(J8283),,H8283*INDEX(Inputs!G:G,MATCH(F8283,Inputs!E:E,0)))</f>
        <v>0</v>
      </c>
      <c r="L8283" s="65" t="str">
        <f>IF(ISBLANK(J8283),,INDEX(Inputs!D:D,MATCH(F8283,Inputs!E:E,0)))</f>
        <v>400PP Xcite Neo Keyboard &amp; Mouse USB</v>
      </c>
      <c r="M8283" s="65" t="str">
        <f>IF(ISBLANK(#REF!),,IF(B8283="Online","Online",IF(LEFT(B8283,1)="E","Online","Offline")))</f>
        <v>Offline</v>
      </c>
      <c r="N8283" s="64">
        <f>IF(ISBLANK(M8283),,H8283*INDEX(Inputs!F:F,MATCH(F8283,Inputs!E:E,0)))</f>
        <v>0</v>
      </c>
      <c r="O8283" s="65"/>
    </row>
    <row r="8284" ht="15.75" customHeight="1" spans="1:15">
      <c r="A8284" s="65" t="s">
        <v>367</v>
      </c>
      <c r="B8284" s="66" t="s">
        <v>175</v>
      </c>
      <c r="C8284" s="65" t="s">
        <v>659</v>
      </c>
      <c r="D8284" s="66" t="s">
        <v>370</v>
      </c>
      <c r="E8284" s="66" t="s">
        <v>410</v>
      </c>
      <c r="F8284" s="65">
        <v>250423</v>
      </c>
      <c r="G8284" s="65" t="s">
        <v>11</v>
      </c>
      <c r="H8284" s="67">
        <v>1</v>
      </c>
      <c r="I8284" s="69" t="s">
        <v>1244</v>
      </c>
      <c r="J8284" s="63">
        <f t="shared" si="32"/>
        <v>44917</v>
      </c>
      <c r="K8284" s="64">
        <f>IF(ISBLANK(J8284),,H8284*INDEX(Inputs!G:G,MATCH(F8284,Inputs!E:E,0)))</f>
        <v>759</v>
      </c>
      <c r="L8284" s="65" t="str">
        <f>IF(ISBLANK(J8284),,INDEX(Inputs!D:D,MATCH(F8284,Inputs!E:E,0)))</f>
        <v>650GR Ergo View Laptop Stand-Grey</v>
      </c>
      <c r="M8284" s="65" t="str">
        <f>IF(ISBLANK(#REF!),,IF(B8284="Online","Online",IF(LEFT(B8284,1)="E","Online","Offline")))</f>
        <v>Offline</v>
      </c>
      <c r="N8284" s="64">
        <f>IF(ISBLANK(M8284),,H8284*INDEX(Inputs!F:F,MATCH(F8284,Inputs!E:E,0)))</f>
        <v>899</v>
      </c>
      <c r="O8284" s="65"/>
    </row>
    <row r="8285" ht="15.75" customHeight="1" spans="1:15">
      <c r="A8285" s="65" t="s">
        <v>1213</v>
      </c>
      <c r="B8285" s="66" t="s">
        <v>271</v>
      </c>
      <c r="C8285" s="65" t="s">
        <v>1214</v>
      </c>
      <c r="D8285" s="66" t="s">
        <v>370</v>
      </c>
      <c r="E8285" s="66" t="s">
        <v>410</v>
      </c>
      <c r="F8285" s="65">
        <v>250423</v>
      </c>
      <c r="G8285" s="65" t="s">
        <v>11</v>
      </c>
      <c r="H8285" s="67">
        <v>1</v>
      </c>
      <c r="I8285" s="69" t="s">
        <v>1244</v>
      </c>
      <c r="J8285" s="63">
        <f t="shared" si="32"/>
        <v>44917</v>
      </c>
      <c r="K8285" s="64">
        <f>IF(ISBLANK(J8285),,H8285*INDEX(Inputs!G:G,MATCH(F8285,Inputs!E:E,0)))</f>
        <v>759</v>
      </c>
      <c r="L8285" s="65" t="str">
        <f>IF(ISBLANK(J8285),,INDEX(Inputs!D:D,MATCH(F8285,Inputs!E:E,0)))</f>
        <v>650GR Ergo View Laptop Stand-Grey</v>
      </c>
      <c r="M8285" s="65" t="str">
        <f>IF(ISBLANK(#REF!),,IF(B8285="Online","Online",IF(LEFT(B8285,1)="E","Online","Offline")))</f>
        <v>Offline</v>
      </c>
      <c r="N8285" s="64">
        <f>IF(ISBLANK(M8285),,H8285*INDEX(Inputs!F:F,MATCH(F8285,Inputs!E:E,0)))</f>
        <v>899</v>
      </c>
      <c r="O8285" s="65"/>
    </row>
    <row r="8286" ht="15.75" customHeight="1" spans="1:15">
      <c r="A8286" s="65" t="s">
        <v>376</v>
      </c>
      <c r="B8286" s="66" t="s">
        <v>377</v>
      </c>
      <c r="C8286" s="65" t="s">
        <v>378</v>
      </c>
      <c r="D8286" s="66" t="s">
        <v>464</v>
      </c>
      <c r="E8286" s="66" t="s">
        <v>465</v>
      </c>
      <c r="F8286" s="65">
        <v>250420</v>
      </c>
      <c r="G8286" s="65" t="s">
        <v>50</v>
      </c>
      <c r="H8286" s="67">
        <v>1</v>
      </c>
      <c r="I8286" s="69" t="s">
        <v>1244</v>
      </c>
      <c r="J8286" s="63">
        <f t="shared" si="32"/>
        <v>44917</v>
      </c>
      <c r="K8286" s="64">
        <f>IF(ISBLANK(J8286),,H8286*INDEX(Inputs!G:G,MATCH(F8286,Inputs!E:E,0)))</f>
        <v>749</v>
      </c>
      <c r="L8286" s="65" t="str">
        <f>IF(ISBLANK(J8286),,INDEX(Inputs!D:D,MATCH(F8286,Inputs!E:E,0)))</f>
        <v>142BK NeoCase Sleeve MP 450 13-13.3</v>
      </c>
      <c r="M8286" s="65" t="str">
        <f>IF(ISBLANK(#REF!),,IF(B8286="Online","Online",IF(LEFT(B8286,1)="E","Online","Offline")))</f>
        <v>Online</v>
      </c>
      <c r="N8286" s="64">
        <f>IF(ISBLANK(M8286),,H8286*INDEX(Inputs!F:F,MATCH(F8286,Inputs!E:E,0)))</f>
        <v>1199</v>
      </c>
      <c r="O8286" s="65"/>
    </row>
    <row r="8287" ht="15.75" customHeight="1" spans="1:15">
      <c r="A8287" s="65" t="s">
        <v>376</v>
      </c>
      <c r="B8287" s="66" t="s">
        <v>377</v>
      </c>
      <c r="C8287" s="65" t="s">
        <v>378</v>
      </c>
      <c r="D8287" s="66" t="s">
        <v>414</v>
      </c>
      <c r="E8287" s="66" t="s">
        <v>415</v>
      </c>
      <c r="F8287" s="65">
        <v>250424</v>
      </c>
      <c r="G8287" s="65" t="s">
        <v>15</v>
      </c>
      <c r="H8287" s="67">
        <v>1</v>
      </c>
      <c r="I8287" s="69" t="s">
        <v>1244</v>
      </c>
      <c r="J8287" s="63">
        <f t="shared" si="32"/>
        <v>44917</v>
      </c>
      <c r="K8287" s="64">
        <f>IF(ISBLANK(J8287),,H8287*INDEX(Inputs!G:G,MATCH(F8287,Inputs!E:E,0)))</f>
        <v>999</v>
      </c>
      <c r="L8287" s="65" t="str">
        <f>IF(ISBLANK(J8287),,INDEX(Inputs!D:D,MATCH(F8287,Inputs!E:E,0)))</f>
        <v>419V2 PRIMUS Wireless Desktop V2</v>
      </c>
      <c r="M8287" s="65" t="str">
        <f>IF(ISBLANK(#REF!),,IF(B8287="Online","Online",IF(LEFT(B8287,1)="E","Online","Offline")))</f>
        <v>Online</v>
      </c>
      <c r="N8287" s="64">
        <f>IF(ISBLANK(M8287),,H8287*INDEX(Inputs!F:F,MATCH(F8287,Inputs!E:E,0)))</f>
        <v>1199</v>
      </c>
      <c r="O8287" s="65"/>
    </row>
    <row r="8288" ht="15.75" customHeight="1" spans="1:15">
      <c r="A8288" s="65" t="s">
        <v>327</v>
      </c>
      <c r="B8288" s="66" t="s">
        <v>56</v>
      </c>
      <c r="C8288" s="65" t="s">
        <v>494</v>
      </c>
      <c r="D8288" s="66" t="s">
        <v>414</v>
      </c>
      <c r="E8288" s="66" t="s">
        <v>415</v>
      </c>
      <c r="F8288" s="65">
        <v>250874</v>
      </c>
      <c r="G8288" s="65" t="s">
        <v>13</v>
      </c>
      <c r="H8288" s="67">
        <v>1</v>
      </c>
      <c r="I8288" s="69" t="s">
        <v>1244</v>
      </c>
      <c r="J8288" s="63">
        <f t="shared" si="32"/>
        <v>44917</v>
      </c>
      <c r="K8288" s="64">
        <f>IF(ISBLANK(J8288),,H8288*INDEX(Inputs!G:G,MATCH(F8288,Inputs!E:E,0)))</f>
        <v>1349</v>
      </c>
      <c r="L8288" s="65" t="str">
        <f>IF(ISBLANK(J8288),,INDEX(Inputs!D:D,MATCH(F8288,Inputs!E:E,0)))</f>
        <v>432BK EvoFox X-Team Gaming Keyboard &amp; Mouse (USB)</v>
      </c>
      <c r="M8288" s="65" t="str">
        <f>IF(ISBLANK(#REF!),,IF(B8288="Online","Online",IF(LEFT(B8288,1)="E","Online","Offline")))</f>
        <v>Offline</v>
      </c>
      <c r="N8288" s="64">
        <f>IF(ISBLANK(M8288),,H8288*INDEX(Inputs!F:F,MATCH(F8288,Inputs!E:E,0)))</f>
        <v>1899</v>
      </c>
      <c r="O8288" s="65"/>
    </row>
    <row r="8289" ht="15.75" customHeight="1" spans="1:15">
      <c r="A8289" s="65" t="s">
        <v>327</v>
      </c>
      <c r="B8289" s="66" t="s">
        <v>56</v>
      </c>
      <c r="C8289" s="65" t="s">
        <v>494</v>
      </c>
      <c r="D8289" s="66" t="s">
        <v>370</v>
      </c>
      <c r="E8289" s="66" t="s">
        <v>410</v>
      </c>
      <c r="F8289" s="65">
        <v>250878</v>
      </c>
      <c r="G8289" s="65" t="s">
        <v>24</v>
      </c>
      <c r="H8289" s="67">
        <v>1</v>
      </c>
      <c r="I8289" s="69" t="s">
        <v>1244</v>
      </c>
      <c r="J8289" s="63">
        <f t="shared" si="32"/>
        <v>44917</v>
      </c>
      <c r="K8289" s="64">
        <f>IF(ISBLANK(J8289),,H8289*INDEX(Inputs!G:G,MATCH(F8289,Inputs!E:E,0)))</f>
        <v>999</v>
      </c>
      <c r="L8289" s="65" t="str">
        <f>IF(ISBLANK(J8289),,INDEX(Inputs!D:D,MATCH(F8289,Inputs!E:E,0)))</f>
        <v>596BK Evo Fox Falcon LX35 Medium Speed LED Mouse Pad</v>
      </c>
      <c r="M8289" s="65" t="str">
        <f>IF(ISBLANK(#REF!),,IF(B8289="Online","Online",IF(LEFT(B8289,1)="E","Online","Offline")))</f>
        <v>Offline</v>
      </c>
      <c r="N8289" s="64">
        <f>IF(ISBLANK(M8289),,H8289*INDEX(Inputs!F:F,MATCH(F8289,Inputs!E:E,0)))</f>
        <v>1999</v>
      </c>
      <c r="O8289" s="65"/>
    </row>
    <row r="8290" ht="15.75" customHeight="1" spans="1:15">
      <c r="A8290" s="65" t="s">
        <v>327</v>
      </c>
      <c r="B8290" s="66" t="s">
        <v>505</v>
      </c>
      <c r="C8290" s="65" t="s">
        <v>506</v>
      </c>
      <c r="D8290" s="66" t="s">
        <v>370</v>
      </c>
      <c r="E8290" s="66" t="s">
        <v>410</v>
      </c>
      <c r="F8290" s="65">
        <v>250876</v>
      </c>
      <c r="G8290" s="65" t="s">
        <v>26</v>
      </c>
      <c r="H8290" s="67">
        <v>1</v>
      </c>
      <c r="I8290" s="69" t="s">
        <v>1244</v>
      </c>
      <c r="J8290" s="63">
        <f t="shared" si="32"/>
        <v>44917</v>
      </c>
      <c r="K8290" s="64">
        <f>IF(ISBLANK(J8290),,H8290*INDEX(Inputs!G:G,MATCH(F8290,Inputs!E:E,0)))</f>
        <v>1399</v>
      </c>
      <c r="L8290" s="65" t="str">
        <f>IF(ISBLANK(J8290),,INDEX(Inputs!D:D,MATCH(F8290,Inputs!E:E,0)))</f>
        <v>649BK EvoFox Typhoon Laptop Cooling Pad</v>
      </c>
      <c r="M8290" s="65" t="str">
        <f>IF(ISBLANK(#REF!),,IF(B8290="Online","Online",IF(LEFT(B8290,1)="E","Online","Offline")))</f>
        <v>Offline</v>
      </c>
      <c r="N8290" s="64">
        <f>IF(ISBLANK(M8290),,H8290*INDEX(Inputs!F:F,MATCH(F8290,Inputs!E:E,0)))</f>
        <v>1999</v>
      </c>
      <c r="O8290" s="65"/>
    </row>
    <row r="8291" ht="15.75" customHeight="1" spans="1:15">
      <c r="A8291" s="65" t="s">
        <v>338</v>
      </c>
      <c r="B8291" s="66" t="s">
        <v>101</v>
      </c>
      <c r="C8291" s="65" t="s">
        <v>716</v>
      </c>
      <c r="D8291" s="66" t="s">
        <v>464</v>
      </c>
      <c r="E8291" s="66" t="s">
        <v>465</v>
      </c>
      <c r="F8291" s="65">
        <v>250421</v>
      </c>
      <c r="G8291" s="65" t="s">
        <v>14</v>
      </c>
      <c r="H8291" s="67">
        <v>1</v>
      </c>
      <c r="I8291" s="69" t="s">
        <v>1244</v>
      </c>
      <c r="J8291" s="63">
        <f t="shared" si="32"/>
        <v>44917</v>
      </c>
      <c r="K8291" s="64">
        <f>IF(ISBLANK(J8291),,H8291*INDEX(Inputs!G:G,MATCH(F8291,Inputs!E:E,0)))</f>
        <v>779</v>
      </c>
      <c r="L8291" s="65" t="str">
        <f>IF(ISBLANK(J8291),,INDEX(Inputs!D:D,MATCH(F8291,Inputs!E:E,0)))</f>
        <v>146BK NeoCase Sleeve MP 450 14</v>
      </c>
      <c r="M8291" s="65" t="str">
        <f>IF(ISBLANK(#REF!),,IF(B8291="Online","Online",IF(LEFT(B8291,1)="E","Online","Offline")))</f>
        <v>Offline</v>
      </c>
      <c r="N8291" s="64">
        <f>IF(ISBLANK(M8291),,H8291*INDEX(Inputs!F:F,MATCH(F8291,Inputs!E:E,0)))</f>
        <v>1249</v>
      </c>
      <c r="O8291" s="65"/>
    </row>
    <row r="8292" ht="15.75" customHeight="1" spans="1:15">
      <c r="A8292" s="65" t="s">
        <v>752</v>
      </c>
      <c r="B8292" s="66" t="s">
        <v>165</v>
      </c>
      <c r="C8292" s="65" t="s">
        <v>753</v>
      </c>
      <c r="D8292" s="66" t="s">
        <v>370</v>
      </c>
      <c r="E8292" s="66" t="s">
        <v>410</v>
      </c>
      <c r="F8292" s="65">
        <v>250878</v>
      </c>
      <c r="G8292" s="65" t="s">
        <v>24</v>
      </c>
      <c r="H8292" s="67">
        <v>1</v>
      </c>
      <c r="I8292" s="69" t="s">
        <v>1244</v>
      </c>
      <c r="J8292" s="63">
        <f t="shared" si="32"/>
        <v>44917</v>
      </c>
      <c r="K8292" s="64">
        <f>IF(ISBLANK(J8292),,H8292*INDEX(Inputs!G:G,MATCH(F8292,Inputs!E:E,0)))</f>
        <v>999</v>
      </c>
      <c r="L8292" s="65" t="str">
        <f>IF(ISBLANK(J8292),,INDEX(Inputs!D:D,MATCH(F8292,Inputs!E:E,0)))</f>
        <v>596BK Evo Fox Falcon LX35 Medium Speed LED Mouse Pad</v>
      </c>
      <c r="M8292" s="65" t="str">
        <f>IF(ISBLANK(#REF!),,IF(B8292="Online","Online",IF(LEFT(B8292,1)="E","Online","Offline")))</f>
        <v>Offline</v>
      </c>
      <c r="N8292" s="64">
        <f>IF(ISBLANK(M8292),,H8292*INDEX(Inputs!F:F,MATCH(F8292,Inputs!E:E,0)))</f>
        <v>1999</v>
      </c>
      <c r="O8292" s="65"/>
    </row>
    <row r="8293" ht="15.75" customHeight="1" spans="1:15">
      <c r="A8293" s="65" t="s">
        <v>338</v>
      </c>
      <c r="B8293" s="66" t="s">
        <v>254</v>
      </c>
      <c r="C8293" s="65" t="s">
        <v>910</v>
      </c>
      <c r="D8293" s="66" t="s">
        <v>414</v>
      </c>
      <c r="E8293" s="66" t="s">
        <v>415</v>
      </c>
      <c r="F8293" s="65">
        <v>250874</v>
      </c>
      <c r="G8293" s="65" t="s">
        <v>13</v>
      </c>
      <c r="H8293" s="67">
        <v>1</v>
      </c>
      <c r="I8293" s="69" t="s">
        <v>1244</v>
      </c>
      <c r="J8293" s="63">
        <f t="shared" si="32"/>
        <v>44917</v>
      </c>
      <c r="K8293" s="64">
        <f>IF(ISBLANK(J8293),,H8293*INDEX(Inputs!G:G,MATCH(F8293,Inputs!E:E,0)))</f>
        <v>1349</v>
      </c>
      <c r="L8293" s="65" t="str">
        <f>IF(ISBLANK(J8293),,INDEX(Inputs!D:D,MATCH(F8293,Inputs!E:E,0)))</f>
        <v>432BK EvoFox X-Team Gaming Keyboard &amp; Mouse (USB)</v>
      </c>
      <c r="M8293" s="65" t="str">
        <f>IF(ISBLANK(#REF!),,IF(B8293="Online","Online",IF(LEFT(B8293,1)="E","Online","Offline")))</f>
        <v>Offline</v>
      </c>
      <c r="N8293" s="64">
        <f>IF(ISBLANK(M8293),,H8293*INDEX(Inputs!F:F,MATCH(F8293,Inputs!E:E,0)))</f>
        <v>1899</v>
      </c>
      <c r="O8293" s="65"/>
    </row>
    <row r="8294" ht="15.75" customHeight="1" spans="1:15">
      <c r="A8294" s="65" t="s">
        <v>353</v>
      </c>
      <c r="B8294" s="66" t="s">
        <v>885</v>
      </c>
      <c r="C8294" s="65" t="s">
        <v>886</v>
      </c>
      <c r="D8294" s="66" t="s">
        <v>370</v>
      </c>
      <c r="E8294" s="66" t="s">
        <v>371</v>
      </c>
      <c r="F8294" s="65">
        <v>250417</v>
      </c>
      <c r="G8294" s="65" t="s">
        <v>39</v>
      </c>
      <c r="H8294" s="67">
        <v>1</v>
      </c>
      <c r="I8294" s="69" t="s">
        <v>1244</v>
      </c>
      <c r="J8294" s="63">
        <f t="shared" si="32"/>
        <v>44917</v>
      </c>
      <c r="K8294" s="64">
        <f>IF(ISBLANK(J8294),,H8294*INDEX(Inputs!G:G,MATCH(F8294,Inputs!E:E,0)))</f>
        <v>929</v>
      </c>
      <c r="L8294" s="65" t="str">
        <f>IF(ISBLANK(J8294),,INDEX(Inputs!D:D,MATCH(F8294,Inputs!E:E,0)))</f>
        <v>416PP Super Speed Hub 4 Port USB 3.0</v>
      </c>
      <c r="M8294" s="65" t="str">
        <f>IF(ISBLANK(#REF!),,IF(B8294="Online","Online",IF(LEFT(B8294,1)="E","Online","Offline")))</f>
        <v>Offline</v>
      </c>
      <c r="N8294" s="64">
        <f>IF(ISBLANK(M8294),,H8294*INDEX(Inputs!F:F,MATCH(F8294,Inputs!E:E,0)))</f>
        <v>1499</v>
      </c>
      <c r="O8294" s="65"/>
    </row>
    <row r="8295" ht="15.75" customHeight="1" spans="1:15">
      <c r="A8295" s="65" t="s">
        <v>353</v>
      </c>
      <c r="B8295" s="66" t="s">
        <v>354</v>
      </c>
      <c r="C8295" s="65" t="s">
        <v>355</v>
      </c>
      <c r="D8295" s="66" t="s">
        <v>414</v>
      </c>
      <c r="E8295" s="66" t="s">
        <v>415</v>
      </c>
      <c r="F8295" s="65">
        <v>260089</v>
      </c>
      <c r="G8295" s="65" t="s">
        <v>18</v>
      </c>
      <c r="H8295" s="67">
        <v>1</v>
      </c>
      <c r="I8295" s="69" t="s">
        <v>1244</v>
      </c>
      <c r="J8295" s="63">
        <f t="shared" si="32"/>
        <v>44917</v>
      </c>
      <c r="K8295" s="64">
        <f>IF(ISBLANK(J8295),,H8295*INDEX(Inputs!G:G,MATCH(F8295,Inputs!E:E,0)))</f>
        <v>529</v>
      </c>
      <c r="L8295" s="65" t="str">
        <f>IF(ISBLANK(J8295),,INDEX(Inputs!D:D,MATCH(F8295,Inputs!E:E,0)))</f>
        <v>398PP Xcite Neo Keyboard USB</v>
      </c>
      <c r="M8295" s="65" t="str">
        <f>IF(ISBLANK(#REF!),,IF(B8295="Online","Online",IF(LEFT(B8295,1)="E","Online","Offline")))</f>
        <v>Online</v>
      </c>
      <c r="N8295" s="64">
        <f>IF(ISBLANK(M8295),,H8295*INDEX(Inputs!F:F,MATCH(F8295,Inputs!E:E,0)))</f>
        <v>549</v>
      </c>
      <c r="O8295" s="65"/>
    </row>
    <row r="8296" ht="15.75" customHeight="1" spans="1:15">
      <c r="A8296" s="65" t="s">
        <v>691</v>
      </c>
      <c r="B8296" s="66" t="s">
        <v>692</v>
      </c>
      <c r="C8296" s="65" t="s">
        <v>693</v>
      </c>
      <c r="D8296" s="66" t="s">
        <v>370</v>
      </c>
      <c r="E8296" s="66" t="s">
        <v>410</v>
      </c>
      <c r="F8296" s="65">
        <v>250877</v>
      </c>
      <c r="G8296" s="65" t="s">
        <v>22</v>
      </c>
      <c r="H8296" s="67">
        <v>1</v>
      </c>
      <c r="I8296" s="69" t="s">
        <v>1244</v>
      </c>
      <c r="J8296" s="63">
        <f t="shared" si="32"/>
        <v>44917</v>
      </c>
      <c r="K8296" s="64">
        <f>IF(ISBLANK(J8296),,H8296*INDEX(Inputs!G:G,MATCH(F8296,Inputs!E:E,0)))</f>
        <v>349</v>
      </c>
      <c r="L8296" s="65" t="str">
        <f>IF(ISBLANK(J8296),,INDEX(Inputs!D:D,MATCH(F8296,Inputs!E:E,0)))</f>
        <v>595BK Evo Fox Falcon X35 Medium Speed Mouse Pad</v>
      </c>
      <c r="M8296" s="65" t="str">
        <f>IF(ISBLANK(#REF!),,IF(B8296="Online","Online",IF(LEFT(B8296,1)="E","Online","Offline")))</f>
        <v>Offline</v>
      </c>
      <c r="N8296" s="64">
        <f>IF(ISBLANK(M8296),,H8296*INDEX(Inputs!F:F,MATCH(F8296,Inputs!E:E,0)))</f>
        <v>699</v>
      </c>
      <c r="O8296" s="65"/>
    </row>
    <row r="8297" ht="15.75" customHeight="1" spans="1:15">
      <c r="A8297" s="65" t="s">
        <v>437</v>
      </c>
      <c r="B8297" s="66" t="s">
        <v>73</v>
      </c>
      <c r="C8297" s="65" t="s">
        <v>438</v>
      </c>
      <c r="D8297" s="66" t="s">
        <v>414</v>
      </c>
      <c r="E8297" s="66" t="s">
        <v>415</v>
      </c>
      <c r="F8297" s="65">
        <v>250424</v>
      </c>
      <c r="G8297" s="65" t="s">
        <v>15</v>
      </c>
      <c r="H8297" s="67">
        <v>1</v>
      </c>
      <c r="I8297" s="69" t="s">
        <v>1245</v>
      </c>
      <c r="J8297" s="63">
        <f t="shared" si="32"/>
        <v>44918</v>
      </c>
      <c r="K8297" s="64">
        <f>IF(ISBLANK(J8297),,H8297*INDEX(Inputs!G:G,MATCH(F8297,Inputs!E:E,0)))</f>
        <v>999</v>
      </c>
      <c r="L8297" s="65" t="str">
        <f>IF(ISBLANK(J8297),,INDEX(Inputs!D:D,MATCH(F8297,Inputs!E:E,0)))</f>
        <v>419V2 PRIMUS Wireless Desktop V2</v>
      </c>
      <c r="M8297" s="65" t="str">
        <f>IF(ISBLANK(#REF!),,IF(B8297="Online","Online",IF(LEFT(B8297,1)="E","Online","Offline")))</f>
        <v>Offline</v>
      </c>
      <c r="N8297" s="64">
        <f>IF(ISBLANK(M8297),,H8297*INDEX(Inputs!F:F,MATCH(F8297,Inputs!E:E,0)))</f>
        <v>1199</v>
      </c>
      <c r="O8297" s="65"/>
    </row>
    <row r="8298" ht="15.75" customHeight="1" spans="1:15">
      <c r="A8298" s="65" t="s">
        <v>437</v>
      </c>
      <c r="B8298" s="66" t="s">
        <v>249</v>
      </c>
      <c r="C8298" s="65" t="s">
        <v>827</v>
      </c>
      <c r="D8298" s="66" t="s">
        <v>370</v>
      </c>
      <c r="E8298" s="66" t="s">
        <v>371</v>
      </c>
      <c r="F8298" s="65">
        <v>250417</v>
      </c>
      <c r="G8298" s="65" t="s">
        <v>39</v>
      </c>
      <c r="H8298" s="67">
        <v>1</v>
      </c>
      <c r="I8298" s="69" t="s">
        <v>1245</v>
      </c>
      <c r="J8298" s="63">
        <f t="shared" si="32"/>
        <v>44918</v>
      </c>
      <c r="K8298" s="64">
        <f>IF(ISBLANK(J8298),,H8298*INDEX(Inputs!G:G,MATCH(F8298,Inputs!E:E,0)))</f>
        <v>929</v>
      </c>
      <c r="L8298" s="65" t="str">
        <f>IF(ISBLANK(J8298),,INDEX(Inputs!D:D,MATCH(F8298,Inputs!E:E,0)))</f>
        <v>416PP Super Speed Hub 4 Port USB 3.0</v>
      </c>
      <c r="M8298" s="65" t="str">
        <f>IF(ISBLANK(#REF!),,IF(B8298="Online","Online",IF(LEFT(B8298,1)="E","Online","Offline")))</f>
        <v>Offline</v>
      </c>
      <c r="N8298" s="64">
        <f>IF(ISBLANK(M8298),,H8298*INDEX(Inputs!F:F,MATCH(F8298,Inputs!E:E,0)))</f>
        <v>1499</v>
      </c>
      <c r="O8298" s="65"/>
    </row>
    <row r="8299" ht="15.75" customHeight="1" spans="1:15">
      <c r="A8299" s="65" t="s">
        <v>412</v>
      </c>
      <c r="B8299" s="66" t="s">
        <v>107</v>
      </c>
      <c r="C8299" s="65" t="s">
        <v>498</v>
      </c>
      <c r="D8299" s="66" t="s">
        <v>414</v>
      </c>
      <c r="E8299" s="66" t="s">
        <v>415</v>
      </c>
      <c r="F8299" s="65">
        <v>250874</v>
      </c>
      <c r="G8299" s="65" t="s">
        <v>13</v>
      </c>
      <c r="H8299" s="67">
        <v>1</v>
      </c>
      <c r="I8299" s="69" t="s">
        <v>1245</v>
      </c>
      <c r="J8299" s="63">
        <f t="shared" si="32"/>
        <v>44918</v>
      </c>
      <c r="K8299" s="64">
        <f>IF(ISBLANK(J8299),,H8299*INDEX(Inputs!G:G,MATCH(F8299,Inputs!E:E,0)))</f>
        <v>1349</v>
      </c>
      <c r="L8299" s="65" t="str">
        <f>IF(ISBLANK(J8299),,INDEX(Inputs!D:D,MATCH(F8299,Inputs!E:E,0)))</f>
        <v>432BK EvoFox X-Team Gaming Keyboard &amp; Mouse (USB)</v>
      </c>
      <c r="M8299" s="65" t="str">
        <f>IF(ISBLANK(#REF!),,IF(B8299="Online","Online",IF(LEFT(B8299,1)="E","Online","Offline")))</f>
        <v>Offline</v>
      </c>
      <c r="N8299" s="64">
        <f>IF(ISBLANK(M8299),,H8299*INDEX(Inputs!F:F,MATCH(F8299,Inputs!E:E,0)))</f>
        <v>1899</v>
      </c>
      <c r="O8299" s="65"/>
    </row>
    <row r="8300" ht="15.75" customHeight="1" spans="1:15">
      <c r="A8300" s="65" t="s">
        <v>1013</v>
      </c>
      <c r="B8300" s="66" t="s">
        <v>236</v>
      </c>
      <c r="C8300" s="65" t="s">
        <v>1014</v>
      </c>
      <c r="D8300" s="66" t="s">
        <v>370</v>
      </c>
      <c r="E8300" s="66" t="s">
        <v>410</v>
      </c>
      <c r="F8300" s="65">
        <v>250877</v>
      </c>
      <c r="G8300" s="65" t="s">
        <v>22</v>
      </c>
      <c r="H8300" s="67">
        <v>1</v>
      </c>
      <c r="I8300" s="69" t="s">
        <v>1245</v>
      </c>
      <c r="J8300" s="63">
        <f t="shared" si="32"/>
        <v>44918</v>
      </c>
      <c r="K8300" s="64">
        <f>IF(ISBLANK(J8300),,H8300*INDEX(Inputs!G:G,MATCH(F8300,Inputs!E:E,0)))</f>
        <v>349</v>
      </c>
      <c r="L8300" s="65" t="str">
        <f>IF(ISBLANK(J8300),,INDEX(Inputs!D:D,MATCH(F8300,Inputs!E:E,0)))</f>
        <v>595BK Evo Fox Falcon X35 Medium Speed Mouse Pad</v>
      </c>
      <c r="M8300" s="65" t="str">
        <f>IF(ISBLANK(#REF!),,IF(B8300="Online","Online",IF(LEFT(B8300,1)="E","Online","Offline")))</f>
        <v>Offline</v>
      </c>
      <c r="N8300" s="64">
        <f>IF(ISBLANK(M8300),,H8300*INDEX(Inputs!F:F,MATCH(F8300,Inputs!E:E,0)))</f>
        <v>699</v>
      </c>
      <c r="O8300" s="65"/>
    </row>
    <row r="8301" ht="15.75" customHeight="1" spans="1:15">
      <c r="A8301" s="65" t="s">
        <v>341</v>
      </c>
      <c r="B8301" s="66" t="s">
        <v>83</v>
      </c>
      <c r="C8301" s="65" t="s">
        <v>394</v>
      </c>
      <c r="D8301" s="66" t="s">
        <v>370</v>
      </c>
      <c r="E8301" s="66" t="s">
        <v>371</v>
      </c>
      <c r="F8301" s="65">
        <v>260086</v>
      </c>
      <c r="G8301" s="65" t="s">
        <v>16</v>
      </c>
      <c r="H8301" s="67">
        <v>1</v>
      </c>
      <c r="I8301" s="69" t="s">
        <v>1245</v>
      </c>
      <c r="J8301" s="63">
        <f t="shared" si="32"/>
        <v>44918</v>
      </c>
      <c r="K8301" s="64">
        <f>IF(ISBLANK(J8301),,H8301*INDEX(Inputs!G:G,MATCH(F8301,Inputs!E:E,0)))</f>
        <v>1699</v>
      </c>
      <c r="L8301" s="65" t="str">
        <f>IF(ISBLANK(J8301),,INDEX(Inputs!D:D,MATCH(F8301,Inputs!E:E,0)))</f>
        <v>436BK Type-C 6 in 1 Multiport Hub</v>
      </c>
      <c r="M8301" s="65" t="str">
        <f>IF(ISBLANK(#REF!),,IF(B8301="Online","Online",IF(LEFT(B8301,1)="E","Online","Offline")))</f>
        <v>Offline</v>
      </c>
      <c r="N8301" s="64">
        <f>IF(ISBLANK(M8301),,H8301*INDEX(Inputs!F:F,MATCH(F8301,Inputs!E:E,0)))</f>
        <v>2599</v>
      </c>
      <c r="O8301" s="65"/>
    </row>
    <row r="8302" ht="15.75" customHeight="1" spans="1:15">
      <c r="A8302" s="65" t="s">
        <v>423</v>
      </c>
      <c r="B8302" s="66" t="s">
        <v>125</v>
      </c>
      <c r="C8302" s="65" t="s">
        <v>434</v>
      </c>
      <c r="D8302" s="66" t="s">
        <v>414</v>
      </c>
      <c r="E8302" s="66" t="s">
        <v>428</v>
      </c>
      <c r="F8302" s="65">
        <v>250881</v>
      </c>
      <c r="G8302" s="65" t="s">
        <v>98</v>
      </c>
      <c r="H8302" s="67">
        <v>1</v>
      </c>
      <c r="I8302" s="69" t="s">
        <v>1245</v>
      </c>
      <c r="J8302" s="63">
        <f t="shared" si="32"/>
        <v>44918</v>
      </c>
      <c r="K8302" s="64">
        <f>IF(ISBLANK(J8302),,H8302*INDEX(Inputs!G:G,MATCH(F8302,Inputs!E:E,0)))</f>
        <v>799</v>
      </c>
      <c r="L8302" s="65" t="str">
        <f>IF(ISBLANK(J8302),,INDEX(Inputs!D:D,MATCH(F8302,Inputs!E:E,0)))</f>
        <v>795BK EvoFox Phantom Pro RGB Gaming Mouse USB</v>
      </c>
      <c r="M8302" s="65" t="str">
        <f>IF(ISBLANK(#REF!),,IF(B8302="Online","Online",IF(LEFT(B8302,1)="E","Online","Offline")))</f>
        <v>Offline</v>
      </c>
      <c r="N8302" s="64">
        <f>IF(ISBLANK(M8302),,H8302*INDEX(Inputs!F:F,MATCH(F8302,Inputs!E:E,0)))</f>
        <v>1099</v>
      </c>
      <c r="O8302" s="65"/>
    </row>
    <row r="8303" ht="15.75" customHeight="1" spans="1:15">
      <c r="A8303" s="65" t="s">
        <v>478</v>
      </c>
      <c r="B8303" s="66" t="s">
        <v>132</v>
      </c>
      <c r="C8303" s="65" t="s">
        <v>511</v>
      </c>
      <c r="D8303" s="66" t="s">
        <v>370</v>
      </c>
      <c r="E8303" s="66" t="s">
        <v>371</v>
      </c>
      <c r="F8303" s="65">
        <v>250417</v>
      </c>
      <c r="G8303" s="65" t="s">
        <v>39</v>
      </c>
      <c r="H8303" s="67">
        <v>1</v>
      </c>
      <c r="I8303" s="69" t="s">
        <v>1245</v>
      </c>
      <c r="J8303" s="63">
        <f t="shared" si="32"/>
        <v>44918</v>
      </c>
      <c r="K8303" s="64">
        <f>IF(ISBLANK(J8303),,H8303*INDEX(Inputs!G:G,MATCH(F8303,Inputs!E:E,0)))</f>
        <v>929</v>
      </c>
      <c r="L8303" s="65" t="str">
        <f>IF(ISBLANK(J8303),,INDEX(Inputs!D:D,MATCH(F8303,Inputs!E:E,0)))</f>
        <v>416PP Super Speed Hub 4 Port USB 3.0</v>
      </c>
      <c r="M8303" s="65" t="str">
        <f>IF(ISBLANK(#REF!),,IF(B8303="Online","Online",IF(LEFT(B8303,1)="E","Online","Offline")))</f>
        <v>Offline</v>
      </c>
      <c r="N8303" s="64">
        <f>IF(ISBLANK(M8303),,H8303*INDEX(Inputs!F:F,MATCH(F8303,Inputs!E:E,0)))</f>
        <v>1499</v>
      </c>
      <c r="O8303" s="65"/>
    </row>
    <row r="8304" ht="15.75" customHeight="1" spans="1:15">
      <c r="A8304" s="65" t="s">
        <v>478</v>
      </c>
      <c r="B8304" s="66" t="s">
        <v>252</v>
      </c>
      <c r="C8304" s="65" t="s">
        <v>1050</v>
      </c>
      <c r="D8304" s="66" t="s">
        <v>414</v>
      </c>
      <c r="E8304" s="66" t="s">
        <v>415</v>
      </c>
      <c r="F8304" s="65">
        <v>250874</v>
      </c>
      <c r="G8304" s="65" t="s">
        <v>13</v>
      </c>
      <c r="H8304" s="67">
        <v>1</v>
      </c>
      <c r="I8304" s="69" t="s">
        <v>1245</v>
      </c>
      <c r="J8304" s="63">
        <f t="shared" si="32"/>
        <v>44918</v>
      </c>
      <c r="K8304" s="64">
        <f>IF(ISBLANK(J8304),,H8304*INDEX(Inputs!G:G,MATCH(F8304,Inputs!E:E,0)))</f>
        <v>1349</v>
      </c>
      <c r="L8304" s="65" t="str">
        <f>IF(ISBLANK(J8304),,INDEX(Inputs!D:D,MATCH(F8304,Inputs!E:E,0)))</f>
        <v>432BK EvoFox X-Team Gaming Keyboard &amp; Mouse (USB)</v>
      </c>
      <c r="M8304" s="65" t="str">
        <f>IF(ISBLANK(#REF!),,IF(B8304="Online","Online",IF(LEFT(B8304,1)="E","Online","Offline")))</f>
        <v>Offline</v>
      </c>
      <c r="N8304" s="64">
        <f>IF(ISBLANK(M8304),,H8304*INDEX(Inputs!F:F,MATCH(F8304,Inputs!E:E,0)))</f>
        <v>1899</v>
      </c>
      <c r="O8304" s="65"/>
    </row>
    <row r="8305" ht="15.75" customHeight="1" spans="1:15">
      <c r="A8305" s="65" t="s">
        <v>914</v>
      </c>
      <c r="B8305" s="66" t="s">
        <v>247</v>
      </c>
      <c r="C8305" s="65" t="s">
        <v>873</v>
      </c>
      <c r="D8305" s="66" t="s">
        <v>370</v>
      </c>
      <c r="E8305" s="66" t="s">
        <v>371</v>
      </c>
      <c r="F8305" s="65">
        <v>250417</v>
      </c>
      <c r="G8305" s="65" t="s">
        <v>39</v>
      </c>
      <c r="H8305" s="67">
        <v>1</v>
      </c>
      <c r="I8305" s="69" t="s">
        <v>1245</v>
      </c>
      <c r="J8305" s="63">
        <f t="shared" si="32"/>
        <v>44918</v>
      </c>
      <c r="K8305" s="64">
        <f>IF(ISBLANK(J8305),,H8305*INDEX(Inputs!G:G,MATCH(F8305,Inputs!E:E,0)))</f>
        <v>929</v>
      </c>
      <c r="L8305" s="65" t="str">
        <f>IF(ISBLANK(J8305),,INDEX(Inputs!D:D,MATCH(F8305,Inputs!E:E,0)))</f>
        <v>416PP Super Speed Hub 4 Port USB 3.0</v>
      </c>
      <c r="M8305" s="65" t="str">
        <f>IF(ISBLANK(#REF!),,IF(B8305="Online","Online",IF(LEFT(B8305,1)="E","Online","Offline")))</f>
        <v>Offline</v>
      </c>
      <c r="N8305" s="64">
        <f>IF(ISBLANK(M8305),,H8305*INDEX(Inputs!F:F,MATCH(F8305,Inputs!E:E,0)))</f>
        <v>1499</v>
      </c>
      <c r="O8305" s="65"/>
    </row>
    <row r="8306" ht="15.75" customHeight="1" spans="1:15">
      <c r="A8306" s="65" t="s">
        <v>445</v>
      </c>
      <c r="B8306" s="66" t="s">
        <v>137</v>
      </c>
      <c r="C8306" s="65" t="s">
        <v>951</v>
      </c>
      <c r="D8306" s="66" t="s">
        <v>414</v>
      </c>
      <c r="E8306" s="66" t="s">
        <v>415</v>
      </c>
      <c r="F8306" s="65">
        <v>250874</v>
      </c>
      <c r="G8306" s="65" t="s">
        <v>13</v>
      </c>
      <c r="H8306" s="67">
        <v>1</v>
      </c>
      <c r="I8306" s="69" t="s">
        <v>1245</v>
      </c>
      <c r="J8306" s="63">
        <f t="shared" si="32"/>
        <v>44918</v>
      </c>
      <c r="K8306" s="64">
        <f>IF(ISBLANK(J8306),,H8306*INDEX(Inputs!G:G,MATCH(F8306,Inputs!E:E,0)))</f>
        <v>1349</v>
      </c>
      <c r="L8306" s="65" t="str">
        <f>IF(ISBLANK(J8306),,INDEX(Inputs!D:D,MATCH(F8306,Inputs!E:E,0)))</f>
        <v>432BK EvoFox X-Team Gaming Keyboard &amp; Mouse (USB)</v>
      </c>
      <c r="M8306" s="65" t="str">
        <f>IF(ISBLANK(#REF!),,IF(B8306="Online","Online",IF(LEFT(B8306,1)="E","Online","Offline")))</f>
        <v>Offline</v>
      </c>
      <c r="N8306" s="64">
        <f>IF(ISBLANK(M8306),,H8306*INDEX(Inputs!F:F,MATCH(F8306,Inputs!E:E,0)))</f>
        <v>1899</v>
      </c>
      <c r="O8306" s="65"/>
    </row>
    <row r="8307" ht="15.75" customHeight="1" spans="1:15">
      <c r="A8307" s="65" t="s">
        <v>476</v>
      </c>
      <c r="B8307" s="66" t="s">
        <v>546</v>
      </c>
      <c r="C8307" s="65" t="s">
        <v>547</v>
      </c>
      <c r="D8307" s="66" t="s">
        <v>370</v>
      </c>
      <c r="E8307" s="66" t="s">
        <v>371</v>
      </c>
      <c r="F8307" s="65">
        <v>250417</v>
      </c>
      <c r="G8307" s="65" t="s">
        <v>39</v>
      </c>
      <c r="H8307" s="67">
        <v>1</v>
      </c>
      <c r="I8307" s="69" t="s">
        <v>1245</v>
      </c>
      <c r="J8307" s="63">
        <f t="shared" si="32"/>
        <v>44918</v>
      </c>
      <c r="K8307" s="64">
        <f>IF(ISBLANK(J8307),,H8307*INDEX(Inputs!G:G,MATCH(F8307,Inputs!E:E,0)))</f>
        <v>929</v>
      </c>
      <c r="L8307" s="65" t="str">
        <f>IF(ISBLANK(J8307),,INDEX(Inputs!D:D,MATCH(F8307,Inputs!E:E,0)))</f>
        <v>416PP Super Speed Hub 4 Port USB 3.0</v>
      </c>
      <c r="M8307" s="65" t="str">
        <f>IF(ISBLANK(#REF!),,IF(B8307="Online","Online",IF(LEFT(B8307,1)="E","Online","Offline")))</f>
        <v>Offline</v>
      </c>
      <c r="N8307" s="64">
        <f>IF(ISBLANK(M8307),,H8307*INDEX(Inputs!F:F,MATCH(F8307,Inputs!E:E,0)))</f>
        <v>1499</v>
      </c>
      <c r="O8307" s="65"/>
    </row>
    <row r="8308" ht="15.75" customHeight="1" spans="1:15">
      <c r="A8308" s="65" t="s">
        <v>952</v>
      </c>
      <c r="B8308" s="66" t="s">
        <v>861</v>
      </c>
      <c r="C8308" s="65" t="s">
        <v>862</v>
      </c>
      <c r="D8308" s="66" t="s">
        <v>414</v>
      </c>
      <c r="E8308" s="66" t="s">
        <v>415</v>
      </c>
      <c r="F8308" s="65">
        <v>250424</v>
      </c>
      <c r="G8308" s="65" t="s">
        <v>15</v>
      </c>
      <c r="H8308" s="67">
        <v>1</v>
      </c>
      <c r="I8308" s="69" t="s">
        <v>1245</v>
      </c>
      <c r="J8308" s="63">
        <f t="shared" si="32"/>
        <v>44918</v>
      </c>
      <c r="K8308" s="64">
        <f>IF(ISBLANK(J8308),,H8308*INDEX(Inputs!G:G,MATCH(F8308,Inputs!E:E,0)))</f>
        <v>999</v>
      </c>
      <c r="L8308" s="65" t="str">
        <f>IF(ISBLANK(J8308),,INDEX(Inputs!D:D,MATCH(F8308,Inputs!E:E,0)))</f>
        <v>419V2 PRIMUS Wireless Desktop V2</v>
      </c>
      <c r="M8308" s="65" t="str">
        <f>IF(ISBLANK(#REF!),,IF(B8308="Online","Online",IF(LEFT(B8308,1)="E","Online","Offline")))</f>
        <v>Offline</v>
      </c>
      <c r="N8308" s="64">
        <f>IF(ISBLANK(M8308),,H8308*INDEX(Inputs!F:F,MATCH(F8308,Inputs!E:E,0)))</f>
        <v>1199</v>
      </c>
      <c r="O8308" s="65"/>
    </row>
    <row r="8309" ht="15.75" customHeight="1" spans="1:15">
      <c r="A8309" s="65" t="s">
        <v>458</v>
      </c>
      <c r="B8309" s="66" t="s">
        <v>108</v>
      </c>
      <c r="C8309" s="65" t="s">
        <v>760</v>
      </c>
      <c r="D8309" s="66" t="s">
        <v>414</v>
      </c>
      <c r="E8309" s="66" t="s">
        <v>415</v>
      </c>
      <c r="F8309" s="65">
        <v>250424</v>
      </c>
      <c r="G8309" s="65" t="s">
        <v>15</v>
      </c>
      <c r="H8309" s="67">
        <v>1</v>
      </c>
      <c r="I8309" s="69" t="s">
        <v>1245</v>
      </c>
      <c r="J8309" s="63">
        <f t="shared" si="32"/>
        <v>44918</v>
      </c>
      <c r="K8309" s="64">
        <f>IF(ISBLANK(J8309),,H8309*INDEX(Inputs!G:G,MATCH(F8309,Inputs!E:E,0)))</f>
        <v>999</v>
      </c>
      <c r="L8309" s="65" t="str">
        <f>IF(ISBLANK(J8309),,INDEX(Inputs!D:D,MATCH(F8309,Inputs!E:E,0)))</f>
        <v>419V2 PRIMUS Wireless Desktop V2</v>
      </c>
      <c r="M8309" s="65" t="str">
        <f>IF(ISBLANK(#REF!),,IF(B8309="Online","Online",IF(LEFT(B8309,1)="E","Online","Offline")))</f>
        <v>Offline</v>
      </c>
      <c r="N8309" s="64">
        <f>IF(ISBLANK(M8309),,H8309*INDEX(Inputs!F:F,MATCH(F8309,Inputs!E:E,0)))</f>
        <v>1199</v>
      </c>
      <c r="O8309" s="65"/>
    </row>
    <row r="8310" ht="15.75" customHeight="1" spans="1:15">
      <c r="A8310" s="65" t="s">
        <v>454</v>
      </c>
      <c r="B8310" s="66" t="s">
        <v>164</v>
      </c>
      <c r="C8310" s="65" t="s">
        <v>466</v>
      </c>
      <c r="D8310" s="66" t="s">
        <v>414</v>
      </c>
      <c r="E8310" s="66" t="s">
        <v>415</v>
      </c>
      <c r="F8310" s="65">
        <v>204737</v>
      </c>
      <c r="G8310" s="65" t="s">
        <v>20</v>
      </c>
      <c r="H8310" s="67">
        <v>1</v>
      </c>
      <c r="I8310" s="69" t="s">
        <v>1245</v>
      </c>
      <c r="J8310" s="63">
        <f t="shared" si="32"/>
        <v>44918</v>
      </c>
      <c r="K8310" s="64">
        <f>IF(ISBLANK(J8310),,H8310*INDEX(Inputs!G:G,MATCH(F8310,Inputs!E:E,0)))</f>
        <v>729</v>
      </c>
      <c r="L8310" s="65" t="str">
        <f>IF(ISBLANK(J8310),,INDEX(Inputs!D:D,MATCH(F8310,Inputs!E:E,0)))</f>
        <v>850PP Xcite Pro Keyboard &amp; Mouse USB</v>
      </c>
      <c r="M8310" s="65" t="str">
        <f>IF(ISBLANK(#REF!),,IF(B8310="Online","Online",IF(LEFT(B8310,1)="E","Online","Offline")))</f>
        <v>Offline</v>
      </c>
      <c r="N8310" s="64">
        <f>IF(ISBLANK(M8310),,H8310*INDEX(Inputs!F:F,MATCH(F8310,Inputs!E:E,0)))</f>
        <v>799</v>
      </c>
      <c r="O8310" s="65"/>
    </row>
    <row r="8311" ht="15.75" customHeight="1" spans="1:15">
      <c r="A8311" s="65" t="s">
        <v>458</v>
      </c>
      <c r="B8311" s="66" t="s">
        <v>733</v>
      </c>
      <c r="C8311" s="65" t="s">
        <v>734</v>
      </c>
      <c r="D8311" s="66" t="s">
        <v>414</v>
      </c>
      <c r="E8311" s="66" t="s">
        <v>415</v>
      </c>
      <c r="F8311" s="65">
        <v>250874</v>
      </c>
      <c r="G8311" s="65" t="s">
        <v>13</v>
      </c>
      <c r="H8311" s="67">
        <v>1</v>
      </c>
      <c r="I8311" s="69" t="s">
        <v>1245</v>
      </c>
      <c r="J8311" s="63">
        <f t="shared" si="32"/>
        <v>44918</v>
      </c>
      <c r="K8311" s="64">
        <f>IF(ISBLANK(J8311),,H8311*INDEX(Inputs!G:G,MATCH(F8311,Inputs!E:E,0)))</f>
        <v>1349</v>
      </c>
      <c r="L8311" s="65" t="str">
        <f>IF(ISBLANK(J8311),,INDEX(Inputs!D:D,MATCH(F8311,Inputs!E:E,0)))</f>
        <v>432BK EvoFox X-Team Gaming Keyboard &amp; Mouse (USB)</v>
      </c>
      <c r="M8311" s="65" t="str">
        <f>IF(ISBLANK(#REF!),,IF(B8311="Online","Online",IF(LEFT(B8311,1)="E","Online","Offline")))</f>
        <v>Offline</v>
      </c>
      <c r="N8311" s="64">
        <f>IF(ISBLANK(M8311),,H8311*INDEX(Inputs!F:F,MATCH(F8311,Inputs!E:E,0)))</f>
        <v>1899</v>
      </c>
      <c r="O8311" s="65"/>
    </row>
    <row r="8312" ht="15.75" customHeight="1" spans="1:15">
      <c r="A8312" s="65" t="s">
        <v>458</v>
      </c>
      <c r="B8312" s="66" t="s">
        <v>561</v>
      </c>
      <c r="C8312" s="65" t="s">
        <v>562</v>
      </c>
      <c r="D8312" s="66" t="s">
        <v>414</v>
      </c>
      <c r="E8312" s="66" t="s">
        <v>415</v>
      </c>
      <c r="F8312" s="65">
        <v>250424</v>
      </c>
      <c r="G8312" s="65" t="s">
        <v>15</v>
      </c>
      <c r="H8312" s="67">
        <v>1</v>
      </c>
      <c r="I8312" s="69" t="s">
        <v>1245</v>
      </c>
      <c r="J8312" s="63">
        <f t="shared" si="32"/>
        <v>44918</v>
      </c>
      <c r="K8312" s="64">
        <f>IF(ISBLANK(J8312),,H8312*INDEX(Inputs!G:G,MATCH(F8312,Inputs!E:E,0)))</f>
        <v>999</v>
      </c>
      <c r="L8312" s="65" t="str">
        <f>IF(ISBLANK(J8312),,INDEX(Inputs!D:D,MATCH(F8312,Inputs!E:E,0)))</f>
        <v>419V2 PRIMUS Wireless Desktop V2</v>
      </c>
      <c r="M8312" s="65" t="str">
        <f>IF(ISBLANK(#REF!),,IF(B8312="Online","Online",IF(LEFT(B8312,1)="E","Online","Offline")))</f>
        <v>Online</v>
      </c>
      <c r="N8312" s="64">
        <f>IF(ISBLANK(M8312),,H8312*INDEX(Inputs!F:F,MATCH(F8312,Inputs!E:E,0)))</f>
        <v>1199</v>
      </c>
      <c r="O8312" s="65"/>
    </row>
    <row r="8313" ht="15.75" customHeight="1" spans="1:15">
      <c r="A8313" s="65" t="s">
        <v>458</v>
      </c>
      <c r="B8313" s="66" t="s">
        <v>561</v>
      </c>
      <c r="C8313" s="65" t="s">
        <v>562</v>
      </c>
      <c r="D8313" s="66" t="s">
        <v>414</v>
      </c>
      <c r="E8313" s="66" t="s">
        <v>415</v>
      </c>
      <c r="F8313" s="65">
        <v>260090</v>
      </c>
      <c r="G8313" s="65" t="s">
        <v>17</v>
      </c>
      <c r="H8313" s="67">
        <v>-1</v>
      </c>
      <c r="I8313" s="69" t="s">
        <v>1245</v>
      </c>
      <c r="J8313" s="63">
        <f t="shared" si="32"/>
        <v>44918</v>
      </c>
      <c r="K8313" s="64">
        <f>IF(ISBLANK(J8313),,H8313*INDEX(Inputs!G:G,MATCH(F8313,Inputs!E:E,0)))</f>
        <v>-729</v>
      </c>
      <c r="L8313" s="65" t="str">
        <f>IF(ISBLANK(J8313),,INDEX(Inputs!D:D,MATCH(F8313,Inputs!E:E,0)))</f>
        <v>400PP Xcite Neo Keyboard &amp; Mouse USB</v>
      </c>
      <c r="M8313" s="65" t="str">
        <f>IF(ISBLANK(#REF!),,IF(B8313="Online","Online",IF(LEFT(B8313,1)="E","Online","Offline")))</f>
        <v>Online</v>
      </c>
      <c r="N8313" s="64">
        <f>IF(ISBLANK(M8313),,H8313*INDEX(Inputs!F:F,MATCH(F8313,Inputs!E:E,0)))</f>
        <v>-899</v>
      </c>
      <c r="O8313" s="65"/>
    </row>
    <row r="8314" ht="15.75" customHeight="1" spans="1:15">
      <c r="A8314" s="65" t="s">
        <v>407</v>
      </c>
      <c r="B8314" s="66" t="s">
        <v>45</v>
      </c>
      <c r="C8314" s="65" t="s">
        <v>408</v>
      </c>
      <c r="D8314" s="66" t="s">
        <v>414</v>
      </c>
      <c r="E8314" s="66" t="s">
        <v>415</v>
      </c>
      <c r="F8314" s="65">
        <v>250873</v>
      </c>
      <c r="G8314" s="65" t="s">
        <v>12</v>
      </c>
      <c r="H8314" s="67">
        <v>1</v>
      </c>
      <c r="I8314" s="69" t="s">
        <v>1245</v>
      </c>
      <c r="J8314" s="63">
        <f t="shared" si="32"/>
        <v>44918</v>
      </c>
      <c r="K8314" s="64">
        <f>IF(ISBLANK(J8314),,H8314*INDEX(Inputs!G:G,MATCH(F8314,Inputs!E:E,0)))</f>
        <v>999</v>
      </c>
      <c r="L8314" s="65" t="str">
        <f>IF(ISBLANK(J8314),,INDEX(Inputs!D:D,MATCH(F8314,Inputs!E:E,0)))</f>
        <v>422BK Evo Fox Fireblade Gaming Keyboard USB</v>
      </c>
      <c r="M8314" s="65" t="str">
        <f>IF(ISBLANK(#REF!),,IF(B8314="Online","Online",IF(LEFT(B8314,1)="E","Online","Offline")))</f>
        <v>Offline</v>
      </c>
      <c r="N8314" s="64">
        <f>IF(ISBLANK(M8314),,H8314*INDEX(Inputs!F:F,MATCH(F8314,Inputs!E:E,0)))</f>
        <v>1299</v>
      </c>
      <c r="O8314" s="65"/>
    </row>
    <row r="8315" ht="15.75" customHeight="1" spans="1:15">
      <c r="A8315" s="65" t="s">
        <v>541</v>
      </c>
      <c r="B8315" s="66" t="s">
        <v>68</v>
      </c>
      <c r="C8315" s="65" t="s">
        <v>542</v>
      </c>
      <c r="D8315" s="66" t="s">
        <v>414</v>
      </c>
      <c r="E8315" s="66" t="s">
        <v>415</v>
      </c>
      <c r="F8315" s="65">
        <v>260090</v>
      </c>
      <c r="G8315" s="65" t="s">
        <v>17</v>
      </c>
      <c r="H8315" s="67">
        <v>0</v>
      </c>
      <c r="I8315" s="69" t="s">
        <v>1245</v>
      </c>
      <c r="J8315" s="63">
        <f t="shared" si="32"/>
        <v>44918</v>
      </c>
      <c r="K8315" s="64">
        <f>IF(ISBLANK(J8315),,H8315*INDEX(Inputs!G:G,MATCH(F8315,Inputs!E:E,0)))</f>
        <v>0</v>
      </c>
      <c r="L8315" s="65" t="str">
        <f>IF(ISBLANK(J8315),,INDEX(Inputs!D:D,MATCH(F8315,Inputs!E:E,0)))</f>
        <v>400PP Xcite Neo Keyboard &amp; Mouse USB</v>
      </c>
      <c r="M8315" s="65" t="str">
        <f>IF(ISBLANK(#REF!),,IF(B8315="Online","Online",IF(LEFT(B8315,1)="E","Online","Offline")))</f>
        <v>Offline</v>
      </c>
      <c r="N8315" s="64">
        <f>IF(ISBLANK(M8315),,H8315*INDEX(Inputs!F:F,MATCH(F8315,Inputs!E:E,0)))</f>
        <v>0</v>
      </c>
      <c r="O8315" s="65"/>
    </row>
    <row r="8316" ht="15.75" customHeight="1" spans="1:15">
      <c r="A8316" s="65" t="s">
        <v>407</v>
      </c>
      <c r="B8316" s="66" t="s">
        <v>89</v>
      </c>
      <c r="C8316" s="65" t="s">
        <v>598</v>
      </c>
      <c r="D8316" s="66" t="s">
        <v>370</v>
      </c>
      <c r="E8316" s="66" t="s">
        <v>410</v>
      </c>
      <c r="F8316" s="65">
        <v>250423</v>
      </c>
      <c r="G8316" s="65" t="s">
        <v>11</v>
      </c>
      <c r="H8316" s="67">
        <v>1</v>
      </c>
      <c r="I8316" s="69" t="s">
        <v>1245</v>
      </c>
      <c r="J8316" s="63">
        <f t="shared" si="32"/>
        <v>44918</v>
      </c>
      <c r="K8316" s="64">
        <f>IF(ISBLANK(J8316),,H8316*INDEX(Inputs!G:G,MATCH(F8316,Inputs!E:E,0)))</f>
        <v>759</v>
      </c>
      <c r="L8316" s="65" t="str">
        <f>IF(ISBLANK(J8316),,INDEX(Inputs!D:D,MATCH(F8316,Inputs!E:E,0)))</f>
        <v>650GR Ergo View Laptop Stand-Grey</v>
      </c>
      <c r="M8316" s="65" t="str">
        <f>IF(ISBLANK(#REF!),,IF(B8316="Online","Online",IF(LEFT(B8316,1)="E","Online","Offline")))</f>
        <v>Offline</v>
      </c>
      <c r="N8316" s="64">
        <f>IF(ISBLANK(M8316),,H8316*INDEX(Inputs!F:F,MATCH(F8316,Inputs!E:E,0)))</f>
        <v>899</v>
      </c>
      <c r="O8316" s="65"/>
    </row>
    <row r="8317" ht="15.75" customHeight="1" spans="1:15">
      <c r="A8317" s="65" t="s">
        <v>367</v>
      </c>
      <c r="B8317" s="66" t="s">
        <v>94</v>
      </c>
      <c r="C8317" s="65" t="s">
        <v>610</v>
      </c>
      <c r="D8317" s="66" t="s">
        <v>414</v>
      </c>
      <c r="E8317" s="66" t="s">
        <v>415</v>
      </c>
      <c r="F8317" s="65">
        <v>250874</v>
      </c>
      <c r="G8317" s="65" t="s">
        <v>13</v>
      </c>
      <c r="H8317" s="67">
        <v>1</v>
      </c>
      <c r="I8317" s="69" t="s">
        <v>1245</v>
      </c>
      <c r="J8317" s="63">
        <f t="shared" si="32"/>
        <v>44918</v>
      </c>
      <c r="K8317" s="64">
        <f>IF(ISBLANK(J8317),,H8317*INDEX(Inputs!G:G,MATCH(F8317,Inputs!E:E,0)))</f>
        <v>1349</v>
      </c>
      <c r="L8317" s="65" t="str">
        <f>IF(ISBLANK(J8317),,INDEX(Inputs!D:D,MATCH(F8317,Inputs!E:E,0)))</f>
        <v>432BK EvoFox X-Team Gaming Keyboard &amp; Mouse (USB)</v>
      </c>
      <c r="M8317" s="65" t="str">
        <f>IF(ISBLANK(#REF!),,IF(B8317="Online","Online",IF(LEFT(B8317,1)="E","Online","Offline")))</f>
        <v>Offline</v>
      </c>
      <c r="N8317" s="64">
        <f>IF(ISBLANK(M8317),,H8317*INDEX(Inputs!F:F,MATCH(F8317,Inputs!E:E,0)))</f>
        <v>1899</v>
      </c>
      <c r="O8317" s="65"/>
    </row>
    <row r="8318" ht="15.75" customHeight="1" spans="1:15">
      <c r="A8318" s="65" t="s">
        <v>407</v>
      </c>
      <c r="B8318" s="66" t="s">
        <v>114</v>
      </c>
      <c r="C8318" s="65" t="s">
        <v>516</v>
      </c>
      <c r="D8318" s="66" t="s">
        <v>370</v>
      </c>
      <c r="E8318" s="66" t="s">
        <v>410</v>
      </c>
      <c r="F8318" s="65">
        <v>250423</v>
      </c>
      <c r="G8318" s="65" t="s">
        <v>11</v>
      </c>
      <c r="H8318" s="67">
        <v>2</v>
      </c>
      <c r="I8318" s="69" t="s">
        <v>1245</v>
      </c>
      <c r="J8318" s="63">
        <f t="shared" si="32"/>
        <v>44918</v>
      </c>
      <c r="K8318" s="64">
        <f>IF(ISBLANK(J8318),,H8318*INDEX(Inputs!G:G,MATCH(F8318,Inputs!E:E,0)))</f>
        <v>1518</v>
      </c>
      <c r="L8318" s="65" t="str">
        <f>IF(ISBLANK(J8318),,INDEX(Inputs!D:D,MATCH(F8318,Inputs!E:E,0)))</f>
        <v>650GR Ergo View Laptop Stand-Grey</v>
      </c>
      <c r="M8318" s="65" t="str">
        <f>IF(ISBLANK(#REF!),,IF(B8318="Online","Online",IF(LEFT(B8318,1)="E","Online","Offline")))</f>
        <v>Offline</v>
      </c>
      <c r="N8318" s="64">
        <f>IF(ISBLANK(M8318),,H8318*INDEX(Inputs!F:F,MATCH(F8318,Inputs!E:E,0)))</f>
        <v>1798</v>
      </c>
      <c r="O8318" s="65"/>
    </row>
    <row r="8319" ht="15.75" customHeight="1" spans="1:15">
      <c r="A8319" s="65" t="s">
        <v>407</v>
      </c>
      <c r="B8319" s="66" t="s">
        <v>1002</v>
      </c>
      <c r="C8319" s="65" t="s">
        <v>1003</v>
      </c>
      <c r="D8319" s="66" t="s">
        <v>414</v>
      </c>
      <c r="E8319" s="66" t="s">
        <v>415</v>
      </c>
      <c r="F8319" s="65">
        <v>260089</v>
      </c>
      <c r="G8319" s="65" t="s">
        <v>18</v>
      </c>
      <c r="H8319" s="67">
        <v>1</v>
      </c>
      <c r="I8319" s="69" t="s">
        <v>1245</v>
      </c>
      <c r="J8319" s="63">
        <f t="shared" si="32"/>
        <v>44918</v>
      </c>
      <c r="K8319" s="64">
        <f>IF(ISBLANK(J8319),,H8319*INDEX(Inputs!G:G,MATCH(F8319,Inputs!E:E,0)))</f>
        <v>529</v>
      </c>
      <c r="L8319" s="65" t="str">
        <f>IF(ISBLANK(J8319),,INDEX(Inputs!D:D,MATCH(F8319,Inputs!E:E,0)))</f>
        <v>398PP Xcite Neo Keyboard USB</v>
      </c>
      <c r="M8319" s="65" t="str">
        <f>IF(ISBLANK(#REF!),,IF(B8319="Online","Online",IF(LEFT(B8319,1)="E","Online","Offline")))</f>
        <v>Offline</v>
      </c>
      <c r="N8319" s="64">
        <f>IF(ISBLANK(M8319),,H8319*INDEX(Inputs!F:F,MATCH(F8319,Inputs!E:E,0)))</f>
        <v>549</v>
      </c>
      <c r="O8319" s="65"/>
    </row>
    <row r="8320" ht="15.75" customHeight="1" spans="1:15">
      <c r="A8320" s="65" t="s">
        <v>376</v>
      </c>
      <c r="B8320" s="66" t="s">
        <v>377</v>
      </c>
      <c r="C8320" s="65" t="s">
        <v>378</v>
      </c>
      <c r="D8320" s="66" t="s">
        <v>414</v>
      </c>
      <c r="E8320" s="66" t="s">
        <v>415</v>
      </c>
      <c r="F8320" s="65">
        <v>250424</v>
      </c>
      <c r="G8320" s="65" t="s">
        <v>15</v>
      </c>
      <c r="H8320" s="67">
        <v>3</v>
      </c>
      <c r="I8320" s="69" t="s">
        <v>1245</v>
      </c>
      <c r="J8320" s="63">
        <f t="shared" si="32"/>
        <v>44918</v>
      </c>
      <c r="K8320" s="64">
        <f>IF(ISBLANK(J8320),,H8320*INDEX(Inputs!G:G,MATCH(F8320,Inputs!E:E,0)))</f>
        <v>2997</v>
      </c>
      <c r="L8320" s="65" t="str">
        <f>IF(ISBLANK(J8320),,INDEX(Inputs!D:D,MATCH(F8320,Inputs!E:E,0)))</f>
        <v>419V2 PRIMUS Wireless Desktop V2</v>
      </c>
      <c r="M8320" s="65" t="str">
        <f>IF(ISBLANK(#REF!),,IF(B8320="Online","Online",IF(LEFT(B8320,1)="E","Online","Offline")))</f>
        <v>Online</v>
      </c>
      <c r="N8320" s="64">
        <f>IF(ISBLANK(M8320),,H8320*INDEX(Inputs!F:F,MATCH(F8320,Inputs!E:E,0)))</f>
        <v>3597</v>
      </c>
      <c r="O8320" s="65"/>
    </row>
    <row r="8321" ht="15.75" customHeight="1" spans="1:15">
      <c r="A8321" s="65" t="s">
        <v>376</v>
      </c>
      <c r="B8321" s="66" t="s">
        <v>377</v>
      </c>
      <c r="C8321" s="65" t="s">
        <v>378</v>
      </c>
      <c r="D8321" s="66" t="s">
        <v>414</v>
      </c>
      <c r="E8321" s="66" t="s">
        <v>415</v>
      </c>
      <c r="F8321" s="65">
        <v>250873</v>
      </c>
      <c r="G8321" s="65" t="s">
        <v>12</v>
      </c>
      <c r="H8321" s="67">
        <v>1</v>
      </c>
      <c r="I8321" s="69" t="s">
        <v>1245</v>
      </c>
      <c r="J8321" s="63">
        <f t="shared" si="32"/>
        <v>44918</v>
      </c>
      <c r="K8321" s="64">
        <f>IF(ISBLANK(J8321),,H8321*INDEX(Inputs!G:G,MATCH(F8321,Inputs!E:E,0)))</f>
        <v>999</v>
      </c>
      <c r="L8321" s="65" t="str">
        <f>IF(ISBLANK(J8321),,INDEX(Inputs!D:D,MATCH(F8321,Inputs!E:E,0)))</f>
        <v>422BK Evo Fox Fireblade Gaming Keyboard USB</v>
      </c>
      <c r="M8321" s="65" t="str">
        <f>IF(ISBLANK(#REF!),,IF(B8321="Online","Online",IF(LEFT(B8321,1)="E","Online","Offline")))</f>
        <v>Online</v>
      </c>
      <c r="N8321" s="64">
        <f>IF(ISBLANK(M8321),,H8321*INDEX(Inputs!F:F,MATCH(F8321,Inputs!E:E,0)))</f>
        <v>1299</v>
      </c>
      <c r="O8321" s="65"/>
    </row>
    <row r="8322" ht="15.75" customHeight="1" spans="1:15">
      <c r="A8322" s="65" t="s">
        <v>376</v>
      </c>
      <c r="B8322" s="66" t="s">
        <v>377</v>
      </c>
      <c r="C8322" s="65" t="s">
        <v>378</v>
      </c>
      <c r="D8322" s="66" t="s">
        <v>414</v>
      </c>
      <c r="E8322" s="66" t="s">
        <v>415</v>
      </c>
      <c r="F8322" s="65">
        <v>260089</v>
      </c>
      <c r="G8322" s="65" t="s">
        <v>18</v>
      </c>
      <c r="H8322" s="67">
        <v>2</v>
      </c>
      <c r="I8322" s="69" t="s">
        <v>1245</v>
      </c>
      <c r="J8322" s="63">
        <f t="shared" si="32"/>
        <v>44918</v>
      </c>
      <c r="K8322" s="64">
        <f>IF(ISBLANK(J8322),,H8322*INDEX(Inputs!G:G,MATCH(F8322,Inputs!E:E,0)))</f>
        <v>1058</v>
      </c>
      <c r="L8322" s="65" t="str">
        <f>IF(ISBLANK(J8322),,INDEX(Inputs!D:D,MATCH(F8322,Inputs!E:E,0)))</f>
        <v>398PP Xcite Neo Keyboard USB</v>
      </c>
      <c r="M8322" s="65" t="str">
        <f>IF(ISBLANK(#REF!),,IF(B8322="Online","Online",IF(LEFT(B8322,1)="E","Online","Offline")))</f>
        <v>Online</v>
      </c>
      <c r="N8322" s="64">
        <f>IF(ISBLANK(M8322),,H8322*INDEX(Inputs!F:F,MATCH(F8322,Inputs!E:E,0)))</f>
        <v>1098</v>
      </c>
      <c r="O8322" s="65"/>
    </row>
    <row r="8323" ht="15.75" customHeight="1" spans="1:15">
      <c r="A8323" s="65" t="s">
        <v>376</v>
      </c>
      <c r="B8323" s="66" t="s">
        <v>377</v>
      </c>
      <c r="C8323" s="65" t="s">
        <v>378</v>
      </c>
      <c r="D8323" s="66" t="s">
        <v>414</v>
      </c>
      <c r="E8323" s="66" t="s">
        <v>415</v>
      </c>
      <c r="F8323" s="65">
        <v>260090</v>
      </c>
      <c r="G8323" s="65" t="s">
        <v>17</v>
      </c>
      <c r="H8323" s="67">
        <v>1</v>
      </c>
      <c r="I8323" s="69" t="s">
        <v>1245</v>
      </c>
      <c r="J8323" s="63">
        <f t="shared" si="32"/>
        <v>44918</v>
      </c>
      <c r="K8323" s="64">
        <f>IF(ISBLANK(J8323),,H8323*INDEX(Inputs!G:G,MATCH(F8323,Inputs!E:E,0)))</f>
        <v>729</v>
      </c>
      <c r="L8323" s="65" t="str">
        <f>IF(ISBLANK(J8323),,INDEX(Inputs!D:D,MATCH(F8323,Inputs!E:E,0)))</f>
        <v>400PP Xcite Neo Keyboard &amp; Mouse USB</v>
      </c>
      <c r="M8323" s="65" t="str">
        <f>IF(ISBLANK(#REF!),,IF(B8323="Online","Online",IF(LEFT(B8323,1)="E","Online","Offline")))</f>
        <v>Online</v>
      </c>
      <c r="N8323" s="64">
        <f>IF(ISBLANK(M8323),,H8323*INDEX(Inputs!F:F,MATCH(F8323,Inputs!E:E,0)))</f>
        <v>899</v>
      </c>
      <c r="O8323" s="65"/>
    </row>
    <row r="8324" ht="15.75" customHeight="1" spans="1:15">
      <c r="A8324" s="65" t="s">
        <v>367</v>
      </c>
      <c r="B8324" s="66" t="s">
        <v>924</v>
      </c>
      <c r="C8324" s="65" t="s">
        <v>925</v>
      </c>
      <c r="D8324" s="66" t="s">
        <v>414</v>
      </c>
      <c r="E8324" s="66" t="s">
        <v>415</v>
      </c>
      <c r="F8324" s="65">
        <v>250424</v>
      </c>
      <c r="G8324" s="65" t="s">
        <v>15</v>
      </c>
      <c r="H8324" s="67">
        <v>1</v>
      </c>
      <c r="I8324" s="69" t="s">
        <v>1245</v>
      </c>
      <c r="J8324" s="63">
        <f t="shared" si="32"/>
        <v>44918</v>
      </c>
      <c r="K8324" s="64">
        <f>IF(ISBLANK(J8324),,H8324*INDEX(Inputs!G:G,MATCH(F8324,Inputs!E:E,0)))</f>
        <v>999</v>
      </c>
      <c r="L8324" s="65" t="str">
        <f>IF(ISBLANK(J8324),,INDEX(Inputs!D:D,MATCH(F8324,Inputs!E:E,0)))</f>
        <v>419V2 PRIMUS Wireless Desktop V2</v>
      </c>
      <c r="M8324" s="65" t="str">
        <f>IF(ISBLANK(#REF!),,IF(B8324="Online","Online",IF(LEFT(B8324,1)="E","Online","Offline")))</f>
        <v>Offline</v>
      </c>
      <c r="N8324" s="64">
        <f>IF(ISBLANK(M8324),,H8324*INDEX(Inputs!F:F,MATCH(F8324,Inputs!E:E,0)))</f>
        <v>1199</v>
      </c>
      <c r="O8324" s="65"/>
    </row>
    <row r="8325" ht="15.75" customHeight="1" spans="1:15">
      <c r="A8325" s="65" t="s">
        <v>327</v>
      </c>
      <c r="B8325" s="66" t="s">
        <v>495</v>
      </c>
      <c r="C8325" s="65" t="s">
        <v>496</v>
      </c>
      <c r="D8325" s="66" t="s">
        <v>414</v>
      </c>
      <c r="E8325" s="66" t="s">
        <v>415</v>
      </c>
      <c r="F8325" s="65">
        <v>250874</v>
      </c>
      <c r="G8325" s="65" t="s">
        <v>13</v>
      </c>
      <c r="H8325" s="67">
        <v>1</v>
      </c>
      <c r="I8325" s="69" t="s">
        <v>1245</v>
      </c>
      <c r="J8325" s="63">
        <f t="shared" si="32"/>
        <v>44918</v>
      </c>
      <c r="K8325" s="64">
        <f>IF(ISBLANK(J8325),,H8325*INDEX(Inputs!G:G,MATCH(F8325,Inputs!E:E,0)))</f>
        <v>1349</v>
      </c>
      <c r="L8325" s="65" t="str">
        <f>IF(ISBLANK(J8325),,INDEX(Inputs!D:D,MATCH(F8325,Inputs!E:E,0)))</f>
        <v>432BK EvoFox X-Team Gaming Keyboard &amp; Mouse (USB)</v>
      </c>
      <c r="M8325" s="65" t="str">
        <f>IF(ISBLANK(#REF!),,IF(B8325="Online","Online",IF(LEFT(B8325,1)="E","Online","Offline")))</f>
        <v>Offline</v>
      </c>
      <c r="N8325" s="64">
        <f>IF(ISBLANK(M8325),,H8325*INDEX(Inputs!F:F,MATCH(F8325,Inputs!E:E,0)))</f>
        <v>1899</v>
      </c>
      <c r="O8325" s="65"/>
    </row>
    <row r="8326" ht="15.75" customHeight="1" spans="1:15">
      <c r="A8326" s="65" t="s">
        <v>327</v>
      </c>
      <c r="B8326" s="66" t="s">
        <v>929</v>
      </c>
      <c r="C8326" s="65" t="s">
        <v>930</v>
      </c>
      <c r="D8326" s="66" t="s">
        <v>370</v>
      </c>
      <c r="E8326" s="66" t="s">
        <v>371</v>
      </c>
      <c r="F8326" s="65">
        <v>250417</v>
      </c>
      <c r="G8326" s="65" t="s">
        <v>39</v>
      </c>
      <c r="H8326" s="67">
        <v>1</v>
      </c>
      <c r="I8326" s="69" t="s">
        <v>1245</v>
      </c>
      <c r="J8326" s="63">
        <f t="shared" si="32"/>
        <v>44918</v>
      </c>
      <c r="K8326" s="64">
        <f>IF(ISBLANK(J8326),,H8326*INDEX(Inputs!G:G,MATCH(F8326,Inputs!E:E,0)))</f>
        <v>929</v>
      </c>
      <c r="L8326" s="65" t="str">
        <f>IF(ISBLANK(J8326),,INDEX(Inputs!D:D,MATCH(F8326,Inputs!E:E,0)))</f>
        <v>416PP Super Speed Hub 4 Port USB 3.0</v>
      </c>
      <c r="M8326" s="65" t="str">
        <f>IF(ISBLANK(#REF!),,IF(B8326="Online","Online",IF(LEFT(B8326,1)="E","Online","Offline")))</f>
        <v>Offline</v>
      </c>
      <c r="N8326" s="64">
        <f>IF(ISBLANK(M8326),,H8326*INDEX(Inputs!F:F,MATCH(F8326,Inputs!E:E,0)))</f>
        <v>1499</v>
      </c>
      <c r="O8326" s="65"/>
    </row>
    <row r="8327" ht="15.75" customHeight="1" spans="1:15">
      <c r="A8327" s="65" t="s">
        <v>327</v>
      </c>
      <c r="B8327" s="66" t="s">
        <v>929</v>
      </c>
      <c r="C8327" s="65" t="s">
        <v>930</v>
      </c>
      <c r="D8327" s="66" t="s">
        <v>414</v>
      </c>
      <c r="E8327" s="66" t="s">
        <v>415</v>
      </c>
      <c r="F8327" s="65">
        <v>250424</v>
      </c>
      <c r="G8327" s="65" t="s">
        <v>15</v>
      </c>
      <c r="H8327" s="67">
        <v>1</v>
      </c>
      <c r="I8327" s="69" t="s">
        <v>1245</v>
      </c>
      <c r="J8327" s="63">
        <f t="shared" si="32"/>
        <v>44918</v>
      </c>
      <c r="K8327" s="64">
        <f>IF(ISBLANK(J8327),,H8327*INDEX(Inputs!G:G,MATCH(F8327,Inputs!E:E,0)))</f>
        <v>999</v>
      </c>
      <c r="L8327" s="65" t="str">
        <f>IF(ISBLANK(J8327),,INDEX(Inputs!D:D,MATCH(F8327,Inputs!E:E,0)))</f>
        <v>419V2 PRIMUS Wireless Desktop V2</v>
      </c>
      <c r="M8327" s="65" t="str">
        <f>IF(ISBLANK(#REF!),,IF(B8327="Online","Online",IF(LEFT(B8327,1)="E","Online","Offline")))</f>
        <v>Offline</v>
      </c>
      <c r="N8327" s="64">
        <f>IF(ISBLANK(M8327),,H8327*INDEX(Inputs!F:F,MATCH(F8327,Inputs!E:E,0)))</f>
        <v>1199</v>
      </c>
      <c r="O8327" s="65"/>
    </row>
    <row r="8328" ht="15.75" customHeight="1" spans="1:15">
      <c r="A8328" s="65" t="s">
        <v>327</v>
      </c>
      <c r="B8328" s="66" t="s">
        <v>929</v>
      </c>
      <c r="C8328" s="65" t="s">
        <v>930</v>
      </c>
      <c r="D8328" s="66" t="s">
        <v>370</v>
      </c>
      <c r="E8328" s="66" t="s">
        <v>880</v>
      </c>
      <c r="F8328" s="65">
        <v>256479</v>
      </c>
      <c r="G8328" s="65" t="s">
        <v>28</v>
      </c>
      <c r="H8328" s="67">
        <v>1</v>
      </c>
      <c r="I8328" s="69" t="s">
        <v>1245</v>
      </c>
      <c r="J8328" s="63">
        <f t="shared" si="32"/>
        <v>44918</v>
      </c>
      <c r="K8328" s="64">
        <f>IF(ISBLANK(J8328),,H8328*INDEX(Inputs!G:G,MATCH(F8328,Inputs!E:E,0)))</f>
        <v>2500</v>
      </c>
      <c r="L8328" s="65" t="str">
        <f>IF(ISBLANK(J8328),,INDEX(Inputs!D:D,MATCH(F8328,Inputs!E:E,0)))</f>
        <v>997PP EvoFox Explore Gaming Bundle (422,423,659,595)</v>
      </c>
      <c r="M8328" s="65" t="str">
        <f>IF(ISBLANK(#REF!),,IF(B8328="Online","Online",IF(LEFT(B8328,1)="E","Online","Offline")))</f>
        <v>Offline</v>
      </c>
      <c r="N8328" s="64">
        <f>IF(ISBLANK(M8328),,H8328*INDEX(Inputs!F:F,MATCH(F8328,Inputs!E:E,0)))</f>
        <v>4796</v>
      </c>
      <c r="O8328" s="65"/>
    </row>
    <row r="8329" ht="15.75" customHeight="1" spans="1:15">
      <c r="A8329" s="65" t="s">
        <v>338</v>
      </c>
      <c r="B8329" s="66" t="s">
        <v>101</v>
      </c>
      <c r="C8329" s="65" t="s">
        <v>716</v>
      </c>
      <c r="D8329" s="66" t="s">
        <v>370</v>
      </c>
      <c r="E8329" s="66" t="s">
        <v>410</v>
      </c>
      <c r="F8329" s="65">
        <v>250879</v>
      </c>
      <c r="G8329" s="65" t="s">
        <v>30</v>
      </c>
      <c r="H8329" s="67">
        <v>1</v>
      </c>
      <c r="I8329" s="69" t="s">
        <v>1245</v>
      </c>
      <c r="J8329" s="63">
        <f t="shared" si="32"/>
        <v>44918</v>
      </c>
      <c r="K8329" s="64">
        <f>IF(ISBLANK(J8329),,H8329*INDEX(Inputs!G:G,MATCH(F8329,Inputs!E:E,0)))</f>
        <v>699</v>
      </c>
      <c r="L8329" s="65" t="str">
        <f>IF(ISBLANK(J8329),,INDEX(Inputs!D:D,MATCH(F8329,Inputs!E:E,0)))</f>
        <v>597BK Evo Fox Falcon X85 Extra Large Speed Mouse Pad</v>
      </c>
      <c r="M8329" s="65" t="str">
        <f>IF(ISBLANK(#REF!),,IF(B8329="Online","Online",IF(LEFT(B8329,1)="E","Online","Offline")))</f>
        <v>Offline</v>
      </c>
      <c r="N8329" s="64">
        <f>IF(ISBLANK(M8329),,H8329*INDEX(Inputs!F:F,MATCH(F8329,Inputs!E:E,0)))</f>
        <v>1199</v>
      </c>
      <c r="O8329" s="65"/>
    </row>
    <row r="8330" ht="15.75" customHeight="1" spans="1:15">
      <c r="A8330" s="65" t="s">
        <v>338</v>
      </c>
      <c r="B8330" s="66" t="s">
        <v>133</v>
      </c>
      <c r="C8330" s="65" t="s">
        <v>573</v>
      </c>
      <c r="D8330" s="66" t="s">
        <v>414</v>
      </c>
      <c r="E8330" s="66" t="s">
        <v>415</v>
      </c>
      <c r="F8330" s="65">
        <v>250874</v>
      </c>
      <c r="G8330" s="65" t="s">
        <v>13</v>
      </c>
      <c r="H8330" s="67">
        <v>1</v>
      </c>
      <c r="I8330" s="69" t="s">
        <v>1245</v>
      </c>
      <c r="J8330" s="63">
        <f t="shared" si="32"/>
        <v>44918</v>
      </c>
      <c r="K8330" s="64">
        <f>IF(ISBLANK(J8330),,H8330*INDEX(Inputs!G:G,MATCH(F8330,Inputs!E:E,0)))</f>
        <v>1349</v>
      </c>
      <c r="L8330" s="65" t="str">
        <f>IF(ISBLANK(J8330),,INDEX(Inputs!D:D,MATCH(F8330,Inputs!E:E,0)))</f>
        <v>432BK EvoFox X-Team Gaming Keyboard &amp; Mouse (USB)</v>
      </c>
      <c r="M8330" s="65" t="str">
        <f>IF(ISBLANK(#REF!),,IF(B8330="Online","Online",IF(LEFT(B8330,1)="E","Online","Offline")))</f>
        <v>Offline</v>
      </c>
      <c r="N8330" s="64">
        <f>IF(ISBLANK(M8330),,H8330*INDEX(Inputs!F:F,MATCH(F8330,Inputs!E:E,0)))</f>
        <v>1899</v>
      </c>
      <c r="O8330" s="65"/>
    </row>
    <row r="8331" ht="15.75" customHeight="1" spans="1:15">
      <c r="A8331" s="65" t="s">
        <v>338</v>
      </c>
      <c r="B8331" s="66" t="s">
        <v>254</v>
      </c>
      <c r="C8331" s="65" t="s">
        <v>910</v>
      </c>
      <c r="D8331" s="66" t="s">
        <v>414</v>
      </c>
      <c r="E8331" s="66" t="s">
        <v>415</v>
      </c>
      <c r="F8331" s="65">
        <v>204737</v>
      </c>
      <c r="G8331" s="65" t="s">
        <v>20</v>
      </c>
      <c r="H8331" s="67">
        <v>1</v>
      </c>
      <c r="I8331" s="69" t="s">
        <v>1245</v>
      </c>
      <c r="J8331" s="63">
        <f t="shared" si="32"/>
        <v>44918</v>
      </c>
      <c r="K8331" s="64">
        <f>IF(ISBLANK(J8331),,H8331*INDEX(Inputs!G:G,MATCH(F8331,Inputs!E:E,0)))</f>
        <v>729</v>
      </c>
      <c r="L8331" s="65" t="str">
        <f>IF(ISBLANK(J8331),,INDEX(Inputs!D:D,MATCH(F8331,Inputs!E:E,0)))</f>
        <v>850PP Xcite Pro Keyboard &amp; Mouse USB</v>
      </c>
      <c r="M8331" s="65" t="str">
        <f>IF(ISBLANK(#REF!),,IF(B8331="Online","Online",IF(LEFT(B8331,1)="E","Online","Offline")))</f>
        <v>Offline</v>
      </c>
      <c r="N8331" s="64">
        <f>IF(ISBLANK(M8331),,H8331*INDEX(Inputs!F:F,MATCH(F8331,Inputs!E:E,0)))</f>
        <v>799</v>
      </c>
      <c r="O8331" s="65"/>
    </row>
    <row r="8332" ht="15.75" customHeight="1" spans="1:15">
      <c r="A8332" s="65" t="s">
        <v>353</v>
      </c>
      <c r="B8332" s="66" t="s">
        <v>42</v>
      </c>
      <c r="C8332" s="65" t="s">
        <v>502</v>
      </c>
      <c r="D8332" s="66" t="s">
        <v>370</v>
      </c>
      <c r="E8332" s="66" t="s">
        <v>371</v>
      </c>
      <c r="F8332" s="65">
        <v>250417</v>
      </c>
      <c r="G8332" s="65" t="s">
        <v>39</v>
      </c>
      <c r="H8332" s="67">
        <v>1</v>
      </c>
      <c r="I8332" s="69" t="s">
        <v>1245</v>
      </c>
      <c r="J8332" s="63">
        <f t="shared" si="32"/>
        <v>44918</v>
      </c>
      <c r="K8332" s="64">
        <f>IF(ISBLANK(J8332),,H8332*INDEX(Inputs!G:G,MATCH(F8332,Inputs!E:E,0)))</f>
        <v>929</v>
      </c>
      <c r="L8332" s="65" t="str">
        <f>IF(ISBLANK(J8332),,INDEX(Inputs!D:D,MATCH(F8332,Inputs!E:E,0)))</f>
        <v>416PP Super Speed Hub 4 Port USB 3.0</v>
      </c>
      <c r="M8332" s="65" t="str">
        <f>IF(ISBLANK(#REF!),,IF(B8332="Online","Online",IF(LEFT(B8332,1)="E","Online","Offline")))</f>
        <v>Offline</v>
      </c>
      <c r="N8332" s="64">
        <f>IF(ISBLANK(M8332),,H8332*INDEX(Inputs!F:F,MATCH(F8332,Inputs!E:E,0)))</f>
        <v>1499</v>
      </c>
      <c r="O8332" s="65"/>
    </row>
    <row r="8333" ht="15.75" customHeight="1" spans="1:15">
      <c r="A8333" s="65" t="s">
        <v>353</v>
      </c>
      <c r="B8333" s="66" t="s">
        <v>92</v>
      </c>
      <c r="C8333" s="65" t="s">
        <v>965</v>
      </c>
      <c r="D8333" s="66" t="s">
        <v>370</v>
      </c>
      <c r="E8333" s="66" t="s">
        <v>410</v>
      </c>
      <c r="F8333" s="65">
        <v>250423</v>
      </c>
      <c r="G8333" s="65" t="s">
        <v>11</v>
      </c>
      <c r="H8333" s="67">
        <v>1</v>
      </c>
      <c r="I8333" s="69" t="s">
        <v>1245</v>
      </c>
      <c r="J8333" s="63">
        <f t="shared" si="32"/>
        <v>44918</v>
      </c>
      <c r="K8333" s="64">
        <f>IF(ISBLANK(J8333),,H8333*INDEX(Inputs!G:G,MATCH(F8333,Inputs!E:E,0)))</f>
        <v>759</v>
      </c>
      <c r="L8333" s="65" t="str">
        <f>IF(ISBLANK(J8333),,INDEX(Inputs!D:D,MATCH(F8333,Inputs!E:E,0)))</f>
        <v>650GR Ergo View Laptop Stand-Grey</v>
      </c>
      <c r="M8333" s="65" t="str">
        <f>IF(ISBLANK(#REF!),,IF(B8333="Online","Online",IF(LEFT(B8333,1)="E","Online","Offline")))</f>
        <v>Offline</v>
      </c>
      <c r="N8333" s="64">
        <f>IF(ISBLANK(M8333),,H8333*INDEX(Inputs!F:F,MATCH(F8333,Inputs!E:E,0)))</f>
        <v>899</v>
      </c>
      <c r="O8333" s="65"/>
    </row>
    <row r="8334" ht="15.75" customHeight="1" spans="1:15">
      <c r="A8334" s="65" t="s">
        <v>353</v>
      </c>
      <c r="B8334" s="66" t="s">
        <v>354</v>
      </c>
      <c r="C8334" s="65" t="s">
        <v>355</v>
      </c>
      <c r="D8334" s="66" t="s">
        <v>414</v>
      </c>
      <c r="E8334" s="66" t="s">
        <v>415</v>
      </c>
      <c r="F8334" s="65">
        <v>250424</v>
      </c>
      <c r="G8334" s="65" t="s">
        <v>15</v>
      </c>
      <c r="H8334" s="67">
        <v>1</v>
      </c>
      <c r="I8334" s="69" t="s">
        <v>1245</v>
      </c>
      <c r="J8334" s="63">
        <f t="shared" si="32"/>
        <v>44918</v>
      </c>
      <c r="K8334" s="64">
        <f>IF(ISBLANK(J8334),,H8334*INDEX(Inputs!G:G,MATCH(F8334,Inputs!E:E,0)))</f>
        <v>999</v>
      </c>
      <c r="L8334" s="65" t="str">
        <f>IF(ISBLANK(J8334),,INDEX(Inputs!D:D,MATCH(F8334,Inputs!E:E,0)))</f>
        <v>419V2 PRIMUS Wireless Desktop V2</v>
      </c>
      <c r="M8334" s="65" t="str">
        <f>IF(ISBLANK(#REF!),,IF(B8334="Online","Online",IF(LEFT(B8334,1)="E","Online","Offline")))</f>
        <v>Online</v>
      </c>
      <c r="N8334" s="64">
        <f>IF(ISBLANK(M8334),,H8334*INDEX(Inputs!F:F,MATCH(F8334,Inputs!E:E,0)))</f>
        <v>1199</v>
      </c>
      <c r="O8334" s="65"/>
    </row>
    <row r="8335" ht="15.75" customHeight="1" spans="1:15">
      <c r="A8335" s="65" t="s">
        <v>718</v>
      </c>
      <c r="B8335" s="66" t="s">
        <v>904</v>
      </c>
      <c r="C8335" s="65" t="s">
        <v>905</v>
      </c>
      <c r="D8335" s="66" t="s">
        <v>414</v>
      </c>
      <c r="E8335" s="66" t="s">
        <v>415</v>
      </c>
      <c r="F8335" s="65">
        <v>250874</v>
      </c>
      <c r="G8335" s="65" t="s">
        <v>13</v>
      </c>
      <c r="H8335" s="67">
        <v>1</v>
      </c>
      <c r="I8335" s="69" t="s">
        <v>1245</v>
      </c>
      <c r="J8335" s="63">
        <f t="shared" si="32"/>
        <v>44918</v>
      </c>
      <c r="K8335" s="64">
        <f>IF(ISBLANK(J8335),,H8335*INDEX(Inputs!G:G,MATCH(F8335,Inputs!E:E,0)))</f>
        <v>1349</v>
      </c>
      <c r="L8335" s="65" t="str">
        <f>IF(ISBLANK(J8335),,INDEX(Inputs!D:D,MATCH(F8335,Inputs!E:E,0)))</f>
        <v>432BK EvoFox X-Team Gaming Keyboard &amp; Mouse (USB)</v>
      </c>
      <c r="M8335" s="65" t="str">
        <f>IF(ISBLANK(#REF!),,IF(B8335="Online","Online",IF(LEFT(B8335,1)="E","Online","Offline")))</f>
        <v>Offline</v>
      </c>
      <c r="N8335" s="64">
        <f>IF(ISBLANK(M8335),,H8335*INDEX(Inputs!F:F,MATCH(F8335,Inputs!E:E,0)))</f>
        <v>1899</v>
      </c>
      <c r="O8335" s="65"/>
    </row>
    <row r="8336" ht="15.75" customHeight="1" spans="1:15">
      <c r="A8336" s="65" t="s">
        <v>327</v>
      </c>
      <c r="B8336" s="66" t="s">
        <v>929</v>
      </c>
      <c r="C8336" s="65" t="s">
        <v>930</v>
      </c>
      <c r="D8336" s="66" t="s">
        <v>370</v>
      </c>
      <c r="E8336" s="66" t="s">
        <v>371</v>
      </c>
      <c r="F8336" s="65">
        <v>250417</v>
      </c>
      <c r="G8336" s="65" t="s">
        <v>39</v>
      </c>
      <c r="H8336" s="67">
        <v>1</v>
      </c>
      <c r="I8336" s="69" t="s">
        <v>1245</v>
      </c>
      <c r="J8336" s="63">
        <f t="shared" si="32"/>
        <v>44918</v>
      </c>
      <c r="K8336" s="64">
        <f>IF(ISBLANK(J8336),,H8336*INDEX(Inputs!G:G,MATCH(F8336,Inputs!E:E,0)))</f>
        <v>929</v>
      </c>
      <c r="L8336" s="65" t="str">
        <f>IF(ISBLANK(J8336),,INDEX(Inputs!D:D,MATCH(F8336,Inputs!E:E,0)))</f>
        <v>416PP Super Speed Hub 4 Port USB 3.0</v>
      </c>
      <c r="M8336" s="65" t="str">
        <f>IF(ISBLANK(#REF!),,IF(B8336="Online","Online",IF(LEFT(B8336,1)="E","Online","Offline")))</f>
        <v>Offline</v>
      </c>
      <c r="N8336" s="64">
        <f>IF(ISBLANK(M8336),,H8336*INDEX(Inputs!F:F,MATCH(F8336,Inputs!E:E,0)))</f>
        <v>1499</v>
      </c>
      <c r="O8336" s="65"/>
    </row>
    <row r="8337" ht="15.75" customHeight="1" spans="1:15">
      <c r="A8337" s="65" t="s">
        <v>327</v>
      </c>
      <c r="B8337" s="66" t="s">
        <v>929</v>
      </c>
      <c r="C8337" s="65" t="s">
        <v>930</v>
      </c>
      <c r="D8337" s="66" t="s">
        <v>414</v>
      </c>
      <c r="E8337" s="66" t="s">
        <v>415</v>
      </c>
      <c r="F8337" s="65">
        <v>250424</v>
      </c>
      <c r="G8337" s="65" t="s">
        <v>15</v>
      </c>
      <c r="H8337" s="67">
        <v>1</v>
      </c>
      <c r="I8337" s="69" t="s">
        <v>1245</v>
      </c>
      <c r="J8337" s="63">
        <f t="shared" si="32"/>
        <v>44918</v>
      </c>
      <c r="K8337" s="64">
        <f>IF(ISBLANK(J8337),,H8337*INDEX(Inputs!G:G,MATCH(F8337,Inputs!E:E,0)))</f>
        <v>999</v>
      </c>
      <c r="L8337" s="65" t="str">
        <f>IF(ISBLANK(J8337),,INDEX(Inputs!D:D,MATCH(F8337,Inputs!E:E,0)))</f>
        <v>419V2 PRIMUS Wireless Desktop V2</v>
      </c>
      <c r="M8337" s="65" t="str">
        <f>IF(ISBLANK(#REF!),,IF(B8337="Online","Online",IF(LEFT(B8337,1)="E","Online","Offline")))</f>
        <v>Offline</v>
      </c>
      <c r="N8337" s="64">
        <f>IF(ISBLANK(M8337),,H8337*INDEX(Inputs!F:F,MATCH(F8337,Inputs!E:E,0)))</f>
        <v>1199</v>
      </c>
      <c r="O8337" s="65"/>
    </row>
    <row r="8338" ht="15.75" customHeight="1" spans="1:15">
      <c r="A8338" s="65" t="s">
        <v>327</v>
      </c>
      <c r="B8338" s="66" t="s">
        <v>929</v>
      </c>
      <c r="C8338" s="65" t="s">
        <v>930</v>
      </c>
      <c r="D8338" s="66" t="s">
        <v>370</v>
      </c>
      <c r="E8338" s="66" t="s">
        <v>880</v>
      </c>
      <c r="F8338" s="65">
        <v>256479</v>
      </c>
      <c r="G8338" s="65" t="s">
        <v>28</v>
      </c>
      <c r="H8338" s="67">
        <v>1</v>
      </c>
      <c r="I8338" s="69" t="s">
        <v>1245</v>
      </c>
      <c r="J8338" s="63">
        <f t="shared" si="32"/>
        <v>44918</v>
      </c>
      <c r="K8338" s="64">
        <f>IF(ISBLANK(J8338),,H8338*INDEX(Inputs!G:G,MATCH(F8338,Inputs!E:E,0)))</f>
        <v>2500</v>
      </c>
      <c r="L8338" s="65" t="str">
        <f>IF(ISBLANK(J8338),,INDEX(Inputs!D:D,MATCH(F8338,Inputs!E:E,0)))</f>
        <v>997PP EvoFox Explore Gaming Bundle (422,423,659,595)</v>
      </c>
      <c r="M8338" s="65" t="str">
        <f>IF(ISBLANK(#REF!),,IF(B8338="Online","Online",IF(LEFT(B8338,1)="E","Online","Offline")))</f>
        <v>Offline</v>
      </c>
      <c r="N8338" s="64">
        <f>IF(ISBLANK(M8338),,H8338*INDEX(Inputs!F:F,MATCH(F8338,Inputs!E:E,0)))</f>
        <v>4796</v>
      </c>
      <c r="O8338" s="65"/>
    </row>
    <row r="8339" ht="15.75" customHeight="1" spans="1:15">
      <c r="A8339" s="65" t="s">
        <v>338</v>
      </c>
      <c r="B8339" s="66" t="s">
        <v>101</v>
      </c>
      <c r="C8339" s="65" t="s">
        <v>716</v>
      </c>
      <c r="D8339" s="66" t="s">
        <v>370</v>
      </c>
      <c r="E8339" s="66" t="s">
        <v>410</v>
      </c>
      <c r="F8339" s="65">
        <v>250879</v>
      </c>
      <c r="G8339" s="65" t="s">
        <v>30</v>
      </c>
      <c r="H8339" s="67">
        <v>1</v>
      </c>
      <c r="I8339" s="69" t="s">
        <v>1245</v>
      </c>
      <c r="J8339" s="63">
        <f t="shared" si="32"/>
        <v>44918</v>
      </c>
      <c r="K8339" s="64">
        <f>IF(ISBLANK(J8339),,H8339*INDEX(Inputs!G:G,MATCH(F8339,Inputs!E:E,0)))</f>
        <v>699</v>
      </c>
      <c r="L8339" s="65" t="str">
        <f>IF(ISBLANK(J8339),,INDEX(Inputs!D:D,MATCH(F8339,Inputs!E:E,0)))</f>
        <v>597BK Evo Fox Falcon X85 Extra Large Speed Mouse Pad</v>
      </c>
      <c r="M8339" s="65" t="str">
        <f>IF(ISBLANK(#REF!),,IF(B8339="Online","Online",IF(LEFT(B8339,1)="E","Online","Offline")))</f>
        <v>Offline</v>
      </c>
      <c r="N8339" s="64">
        <f>IF(ISBLANK(M8339),,H8339*INDEX(Inputs!F:F,MATCH(F8339,Inputs!E:E,0)))</f>
        <v>1199</v>
      </c>
      <c r="O8339" s="65"/>
    </row>
    <row r="8340" ht="15.75" customHeight="1" spans="1:15">
      <c r="A8340" s="65" t="s">
        <v>338</v>
      </c>
      <c r="B8340" s="66" t="s">
        <v>133</v>
      </c>
      <c r="C8340" s="65" t="s">
        <v>573</v>
      </c>
      <c r="D8340" s="66" t="s">
        <v>414</v>
      </c>
      <c r="E8340" s="66" t="s">
        <v>415</v>
      </c>
      <c r="F8340" s="65">
        <v>250874</v>
      </c>
      <c r="G8340" s="65" t="s">
        <v>13</v>
      </c>
      <c r="H8340" s="67">
        <v>1</v>
      </c>
      <c r="I8340" s="69" t="s">
        <v>1245</v>
      </c>
      <c r="J8340" s="63">
        <f t="shared" si="32"/>
        <v>44918</v>
      </c>
      <c r="K8340" s="64">
        <f>IF(ISBLANK(J8340),,H8340*INDEX(Inputs!G:G,MATCH(F8340,Inputs!E:E,0)))</f>
        <v>1349</v>
      </c>
      <c r="L8340" s="65" t="str">
        <f>IF(ISBLANK(J8340),,INDEX(Inputs!D:D,MATCH(F8340,Inputs!E:E,0)))</f>
        <v>432BK EvoFox X-Team Gaming Keyboard &amp; Mouse (USB)</v>
      </c>
      <c r="M8340" s="65" t="str">
        <f>IF(ISBLANK(#REF!),,IF(B8340="Online","Online",IF(LEFT(B8340,1)="E","Online","Offline")))</f>
        <v>Offline</v>
      </c>
      <c r="N8340" s="64">
        <f>IF(ISBLANK(M8340),,H8340*INDEX(Inputs!F:F,MATCH(F8340,Inputs!E:E,0)))</f>
        <v>1899</v>
      </c>
      <c r="O8340" s="65"/>
    </row>
    <row r="8341" ht="15.75" customHeight="1" spans="1:15">
      <c r="A8341" s="65" t="s">
        <v>338</v>
      </c>
      <c r="B8341" s="66" t="s">
        <v>254</v>
      </c>
      <c r="C8341" s="65" t="s">
        <v>910</v>
      </c>
      <c r="D8341" s="66" t="s">
        <v>414</v>
      </c>
      <c r="E8341" s="66" t="s">
        <v>415</v>
      </c>
      <c r="F8341" s="65">
        <v>204737</v>
      </c>
      <c r="G8341" s="65" t="s">
        <v>20</v>
      </c>
      <c r="H8341" s="67">
        <v>1</v>
      </c>
      <c r="I8341" s="69" t="s">
        <v>1245</v>
      </c>
      <c r="J8341" s="63">
        <f t="shared" si="32"/>
        <v>44918</v>
      </c>
      <c r="K8341" s="64">
        <f>IF(ISBLANK(J8341),,H8341*INDEX(Inputs!G:G,MATCH(F8341,Inputs!E:E,0)))</f>
        <v>729</v>
      </c>
      <c r="L8341" s="65" t="str">
        <f>IF(ISBLANK(J8341),,INDEX(Inputs!D:D,MATCH(F8341,Inputs!E:E,0)))</f>
        <v>850PP Xcite Pro Keyboard &amp; Mouse USB</v>
      </c>
      <c r="M8341" s="65" t="str">
        <f>IF(ISBLANK(#REF!),,IF(B8341="Online","Online",IF(LEFT(B8341,1)="E","Online","Offline")))</f>
        <v>Offline</v>
      </c>
      <c r="N8341" s="64">
        <f>IF(ISBLANK(M8341),,H8341*INDEX(Inputs!F:F,MATCH(F8341,Inputs!E:E,0)))</f>
        <v>799</v>
      </c>
      <c r="O8341" s="65"/>
    </row>
    <row r="8342" ht="15.75" customHeight="1" spans="1:15">
      <c r="A8342" s="65" t="s">
        <v>353</v>
      </c>
      <c r="B8342" s="66" t="s">
        <v>42</v>
      </c>
      <c r="C8342" s="65" t="s">
        <v>502</v>
      </c>
      <c r="D8342" s="66" t="s">
        <v>370</v>
      </c>
      <c r="E8342" s="66" t="s">
        <v>371</v>
      </c>
      <c r="F8342" s="65">
        <v>250417</v>
      </c>
      <c r="G8342" s="65" t="s">
        <v>39</v>
      </c>
      <c r="H8342" s="67">
        <v>1</v>
      </c>
      <c r="I8342" s="69" t="s">
        <v>1245</v>
      </c>
      <c r="J8342" s="63">
        <f t="shared" si="32"/>
        <v>44918</v>
      </c>
      <c r="K8342" s="64">
        <f>IF(ISBLANK(J8342),,H8342*INDEX(Inputs!G:G,MATCH(F8342,Inputs!E:E,0)))</f>
        <v>929</v>
      </c>
      <c r="L8342" s="65" t="str">
        <f>IF(ISBLANK(J8342),,INDEX(Inputs!D:D,MATCH(F8342,Inputs!E:E,0)))</f>
        <v>416PP Super Speed Hub 4 Port USB 3.0</v>
      </c>
      <c r="M8342" s="65" t="str">
        <f>IF(ISBLANK(#REF!),,IF(B8342="Online","Online",IF(LEFT(B8342,1)="E","Online","Offline")))</f>
        <v>Offline</v>
      </c>
      <c r="N8342" s="64">
        <f>IF(ISBLANK(M8342),,H8342*INDEX(Inputs!F:F,MATCH(F8342,Inputs!E:E,0)))</f>
        <v>1499</v>
      </c>
      <c r="O8342" s="65"/>
    </row>
    <row r="8343" ht="15.75" customHeight="1" spans="1:15">
      <c r="A8343" s="65" t="s">
        <v>353</v>
      </c>
      <c r="B8343" s="66" t="s">
        <v>92</v>
      </c>
      <c r="C8343" s="65" t="s">
        <v>965</v>
      </c>
      <c r="D8343" s="66" t="s">
        <v>370</v>
      </c>
      <c r="E8343" s="66" t="s">
        <v>410</v>
      </c>
      <c r="F8343" s="65">
        <v>250423</v>
      </c>
      <c r="G8343" s="65" t="s">
        <v>11</v>
      </c>
      <c r="H8343" s="67">
        <v>1</v>
      </c>
      <c r="I8343" s="69" t="s">
        <v>1245</v>
      </c>
      <c r="J8343" s="63">
        <f t="shared" si="32"/>
        <v>44918</v>
      </c>
      <c r="K8343" s="64">
        <f>IF(ISBLANK(J8343),,H8343*INDEX(Inputs!G:G,MATCH(F8343,Inputs!E:E,0)))</f>
        <v>759</v>
      </c>
      <c r="L8343" s="65" t="str">
        <f>IF(ISBLANK(J8343),,INDEX(Inputs!D:D,MATCH(F8343,Inputs!E:E,0)))</f>
        <v>650GR Ergo View Laptop Stand-Grey</v>
      </c>
      <c r="M8343" s="65" t="str">
        <f>IF(ISBLANK(#REF!),,IF(B8343="Online","Online",IF(LEFT(B8343,1)="E","Online","Offline")))</f>
        <v>Offline</v>
      </c>
      <c r="N8343" s="64">
        <f>IF(ISBLANK(M8343),,H8343*INDEX(Inputs!F:F,MATCH(F8343,Inputs!E:E,0)))</f>
        <v>899</v>
      </c>
      <c r="O8343" s="65"/>
    </row>
    <row r="8344" ht="15.75" customHeight="1" spans="1:15">
      <c r="A8344" s="65" t="s">
        <v>353</v>
      </c>
      <c r="B8344" s="66" t="s">
        <v>354</v>
      </c>
      <c r="C8344" s="65" t="s">
        <v>355</v>
      </c>
      <c r="D8344" s="66" t="s">
        <v>414</v>
      </c>
      <c r="E8344" s="66" t="s">
        <v>415</v>
      </c>
      <c r="F8344" s="65">
        <v>250424</v>
      </c>
      <c r="G8344" s="65" t="s">
        <v>15</v>
      </c>
      <c r="H8344" s="67">
        <v>1</v>
      </c>
      <c r="I8344" s="69" t="s">
        <v>1245</v>
      </c>
      <c r="J8344" s="63">
        <f t="shared" si="32"/>
        <v>44918</v>
      </c>
      <c r="K8344" s="64">
        <f>IF(ISBLANK(J8344),,H8344*INDEX(Inputs!G:G,MATCH(F8344,Inputs!E:E,0)))</f>
        <v>999</v>
      </c>
      <c r="L8344" s="65" t="str">
        <f>IF(ISBLANK(J8344),,INDEX(Inputs!D:D,MATCH(F8344,Inputs!E:E,0)))</f>
        <v>419V2 PRIMUS Wireless Desktop V2</v>
      </c>
      <c r="M8344" s="65" t="str">
        <f>IF(ISBLANK(#REF!),,IF(B8344="Online","Online",IF(LEFT(B8344,1)="E","Online","Offline")))</f>
        <v>Online</v>
      </c>
      <c r="N8344" s="64">
        <f>IF(ISBLANK(M8344),,H8344*INDEX(Inputs!F:F,MATCH(F8344,Inputs!E:E,0)))</f>
        <v>1199</v>
      </c>
      <c r="O8344" s="65"/>
    </row>
    <row r="8345" ht="15.75" customHeight="1" spans="1:15">
      <c r="A8345" s="65" t="s">
        <v>718</v>
      </c>
      <c r="B8345" s="66" t="s">
        <v>904</v>
      </c>
      <c r="C8345" s="65" t="s">
        <v>905</v>
      </c>
      <c r="D8345" s="66" t="s">
        <v>414</v>
      </c>
      <c r="E8345" s="66" t="s">
        <v>415</v>
      </c>
      <c r="F8345" s="65">
        <v>250874</v>
      </c>
      <c r="G8345" s="65" t="s">
        <v>13</v>
      </c>
      <c r="H8345" s="67">
        <v>1</v>
      </c>
      <c r="I8345" s="69" t="s">
        <v>1245</v>
      </c>
      <c r="J8345" s="63">
        <f t="shared" si="32"/>
        <v>44918</v>
      </c>
      <c r="K8345" s="64">
        <f>IF(ISBLANK(J8345),,H8345*INDEX(Inputs!G:G,MATCH(F8345,Inputs!E:E,0)))</f>
        <v>1349</v>
      </c>
      <c r="L8345" s="65" t="str">
        <f>IF(ISBLANK(J8345),,INDEX(Inputs!D:D,MATCH(F8345,Inputs!E:E,0)))</f>
        <v>432BK EvoFox X-Team Gaming Keyboard &amp; Mouse (USB)</v>
      </c>
      <c r="M8345" s="65" t="str">
        <f>IF(ISBLANK(#REF!),,IF(B8345="Online","Online",IF(LEFT(B8345,1)="E","Online","Offline")))</f>
        <v>Offline</v>
      </c>
      <c r="N8345" s="64">
        <f>IF(ISBLANK(M8345),,H8345*INDEX(Inputs!F:F,MATCH(F8345,Inputs!E:E,0)))</f>
        <v>1899</v>
      </c>
      <c r="O8345" s="65"/>
    </row>
    <row r="8346" ht="15.75" customHeight="1" spans="1:15">
      <c r="A8346" s="72" t="s">
        <v>795</v>
      </c>
      <c r="B8346" s="72" t="s">
        <v>142</v>
      </c>
      <c r="C8346" s="72" t="s">
        <v>548</v>
      </c>
      <c r="D8346" s="72" t="s">
        <v>414</v>
      </c>
      <c r="E8346" s="72" t="s">
        <v>415</v>
      </c>
      <c r="F8346" s="72">
        <v>260090</v>
      </c>
      <c r="G8346" s="72" t="s">
        <v>17</v>
      </c>
      <c r="H8346" s="67">
        <v>1</v>
      </c>
      <c r="I8346" s="73" t="s">
        <v>1246</v>
      </c>
      <c r="J8346" s="63">
        <f t="shared" si="32"/>
        <v>44919</v>
      </c>
      <c r="K8346" s="64">
        <f>IF(ISBLANK(J8346),,H8346*INDEX(Inputs!G:G,MATCH(F8346,Inputs!E:E,0)))</f>
        <v>729</v>
      </c>
      <c r="L8346" s="65" t="str">
        <f>IF(ISBLANK(J8346),,INDEX(Inputs!D:D,MATCH(F8346,Inputs!E:E,0)))</f>
        <v>400PP Xcite Neo Keyboard &amp; Mouse USB</v>
      </c>
      <c r="M8346" s="65" t="str">
        <f>IF(ISBLANK(#REF!),,IF(B8346="Online","Online",IF(LEFT(B8346,1)="E","Online","Offline")))</f>
        <v>Offline</v>
      </c>
      <c r="N8346" s="64">
        <f>IF(ISBLANK(M8346),,H8346*INDEX(Inputs!F:F,MATCH(F8346,Inputs!E:E,0)))</f>
        <v>899</v>
      </c>
      <c r="O8346" s="65"/>
    </row>
    <row r="8347" ht="15.75" customHeight="1" spans="1:15">
      <c r="A8347" s="72" t="s">
        <v>763</v>
      </c>
      <c r="B8347" s="72" t="s">
        <v>61</v>
      </c>
      <c r="C8347" s="72" t="s">
        <v>456</v>
      </c>
      <c r="D8347" s="72" t="s">
        <v>370</v>
      </c>
      <c r="E8347" s="72" t="s">
        <v>371</v>
      </c>
      <c r="F8347" s="72">
        <v>250417</v>
      </c>
      <c r="G8347" s="72" t="s">
        <v>39</v>
      </c>
      <c r="H8347" s="67">
        <v>1</v>
      </c>
      <c r="I8347" s="73" t="s">
        <v>1246</v>
      </c>
      <c r="J8347" s="63">
        <f t="shared" si="32"/>
        <v>44919</v>
      </c>
      <c r="K8347" s="64">
        <f>IF(ISBLANK(J8347),,H8347*INDEX(Inputs!G:G,MATCH(F8347,Inputs!E:E,0)))</f>
        <v>929</v>
      </c>
      <c r="L8347" s="65" t="str">
        <f>IF(ISBLANK(J8347),,INDEX(Inputs!D:D,MATCH(F8347,Inputs!E:E,0)))</f>
        <v>416PP Super Speed Hub 4 Port USB 3.0</v>
      </c>
      <c r="M8347" s="65" t="str">
        <f>IF(ISBLANK(#REF!),,IF(B8347="Online","Online",IF(LEFT(B8347,1)="E","Online","Offline")))</f>
        <v>Offline</v>
      </c>
      <c r="N8347" s="64">
        <f>IF(ISBLANK(M8347),,H8347*INDEX(Inputs!F:F,MATCH(F8347,Inputs!E:E,0)))</f>
        <v>1499</v>
      </c>
      <c r="O8347" s="65"/>
    </row>
    <row r="8348" ht="15.75" customHeight="1" spans="1:15">
      <c r="A8348" s="72" t="s">
        <v>773</v>
      </c>
      <c r="B8348" s="72" t="s">
        <v>112</v>
      </c>
      <c r="C8348" s="72" t="s">
        <v>510</v>
      </c>
      <c r="D8348" s="72" t="s">
        <v>370</v>
      </c>
      <c r="E8348" s="72" t="s">
        <v>371</v>
      </c>
      <c r="F8348" s="72">
        <v>250417</v>
      </c>
      <c r="G8348" s="72" t="s">
        <v>39</v>
      </c>
      <c r="H8348" s="67">
        <v>1</v>
      </c>
      <c r="I8348" s="73" t="s">
        <v>1246</v>
      </c>
      <c r="J8348" s="63">
        <f t="shared" si="32"/>
        <v>44919</v>
      </c>
      <c r="K8348" s="64">
        <f>IF(ISBLANK(J8348),,H8348*INDEX(Inputs!G:G,MATCH(F8348,Inputs!E:E,0)))</f>
        <v>929</v>
      </c>
      <c r="L8348" s="65" t="str">
        <f>IF(ISBLANK(J8348),,INDEX(Inputs!D:D,MATCH(F8348,Inputs!E:E,0)))</f>
        <v>416PP Super Speed Hub 4 Port USB 3.0</v>
      </c>
      <c r="M8348" s="65" t="str">
        <f>IF(ISBLANK(#REF!),,IF(B8348="Online","Online",IF(LEFT(B8348,1)="E","Online","Offline")))</f>
        <v>Offline</v>
      </c>
      <c r="N8348" s="64">
        <f>IF(ISBLANK(M8348),,H8348*INDEX(Inputs!F:F,MATCH(F8348,Inputs!E:E,0)))</f>
        <v>1499</v>
      </c>
      <c r="O8348" s="65"/>
    </row>
    <row r="8349" ht="15.75" customHeight="1" spans="1:15">
      <c r="A8349" s="72" t="s">
        <v>762</v>
      </c>
      <c r="B8349" s="72" t="s">
        <v>114</v>
      </c>
      <c r="C8349" s="72" t="s">
        <v>516</v>
      </c>
      <c r="D8349" s="72" t="s">
        <v>370</v>
      </c>
      <c r="E8349" s="72" t="s">
        <v>371</v>
      </c>
      <c r="F8349" s="72">
        <v>250417</v>
      </c>
      <c r="G8349" s="72" t="s">
        <v>39</v>
      </c>
      <c r="H8349" s="67">
        <v>1</v>
      </c>
      <c r="I8349" s="73" t="s">
        <v>1246</v>
      </c>
      <c r="J8349" s="63">
        <f t="shared" si="32"/>
        <v>44919</v>
      </c>
      <c r="K8349" s="64">
        <f>IF(ISBLANK(J8349),,H8349*INDEX(Inputs!G:G,MATCH(F8349,Inputs!E:E,0)))</f>
        <v>929</v>
      </c>
      <c r="L8349" s="65" t="str">
        <f>IF(ISBLANK(J8349),,INDEX(Inputs!D:D,MATCH(F8349,Inputs!E:E,0)))</f>
        <v>416PP Super Speed Hub 4 Port USB 3.0</v>
      </c>
      <c r="M8349" s="65" t="str">
        <f>IF(ISBLANK(#REF!),,IF(B8349="Online","Online",IF(LEFT(B8349,1)="E","Online","Offline")))</f>
        <v>Offline</v>
      </c>
      <c r="N8349" s="64">
        <f>IF(ISBLANK(M8349),,H8349*INDEX(Inputs!F:F,MATCH(F8349,Inputs!E:E,0)))</f>
        <v>1499</v>
      </c>
      <c r="O8349" s="65"/>
    </row>
    <row r="8350" ht="15.75" customHeight="1" spans="1:15">
      <c r="A8350" s="72" t="s">
        <v>778</v>
      </c>
      <c r="B8350" s="72" t="s">
        <v>120</v>
      </c>
      <c r="C8350" s="72" t="s">
        <v>427</v>
      </c>
      <c r="D8350" s="72" t="s">
        <v>370</v>
      </c>
      <c r="E8350" s="72" t="s">
        <v>371</v>
      </c>
      <c r="F8350" s="72">
        <v>250417</v>
      </c>
      <c r="G8350" s="72" t="s">
        <v>39</v>
      </c>
      <c r="H8350" s="67">
        <v>1</v>
      </c>
      <c r="I8350" s="73" t="s">
        <v>1246</v>
      </c>
      <c r="J8350" s="63">
        <f t="shared" si="32"/>
        <v>44919</v>
      </c>
      <c r="K8350" s="64">
        <f>IF(ISBLANK(J8350),,H8350*INDEX(Inputs!G:G,MATCH(F8350,Inputs!E:E,0)))</f>
        <v>929</v>
      </c>
      <c r="L8350" s="65" t="str">
        <f>IF(ISBLANK(J8350),,INDEX(Inputs!D:D,MATCH(F8350,Inputs!E:E,0)))</f>
        <v>416PP Super Speed Hub 4 Port USB 3.0</v>
      </c>
      <c r="M8350" s="65" t="str">
        <f>IF(ISBLANK(#REF!),,IF(B8350="Online","Online",IF(LEFT(B8350,1)="E","Online","Offline")))</f>
        <v>Offline</v>
      </c>
      <c r="N8350" s="64">
        <f>IF(ISBLANK(M8350),,H8350*INDEX(Inputs!F:F,MATCH(F8350,Inputs!E:E,0)))</f>
        <v>1499</v>
      </c>
      <c r="O8350" s="65"/>
    </row>
    <row r="8351" ht="15.75" customHeight="1" spans="1:15">
      <c r="A8351" s="72" t="s">
        <v>770</v>
      </c>
      <c r="B8351" s="72" t="s">
        <v>147</v>
      </c>
      <c r="C8351" s="72" t="s">
        <v>482</v>
      </c>
      <c r="D8351" s="72" t="s">
        <v>370</v>
      </c>
      <c r="E8351" s="72" t="s">
        <v>371</v>
      </c>
      <c r="F8351" s="72">
        <v>250417</v>
      </c>
      <c r="G8351" s="72" t="s">
        <v>39</v>
      </c>
      <c r="H8351" s="67">
        <v>1</v>
      </c>
      <c r="I8351" s="73" t="s">
        <v>1246</v>
      </c>
      <c r="J8351" s="63">
        <f t="shared" si="32"/>
        <v>44919</v>
      </c>
      <c r="K8351" s="64">
        <f>IF(ISBLANK(J8351),,H8351*INDEX(Inputs!G:G,MATCH(F8351,Inputs!E:E,0)))</f>
        <v>929</v>
      </c>
      <c r="L8351" s="65" t="str">
        <f>IF(ISBLANK(J8351),,INDEX(Inputs!D:D,MATCH(F8351,Inputs!E:E,0)))</f>
        <v>416PP Super Speed Hub 4 Port USB 3.0</v>
      </c>
      <c r="M8351" s="65" t="str">
        <f>IF(ISBLANK(#REF!),,IF(B8351="Online","Online",IF(LEFT(B8351,1)="E","Online","Offline")))</f>
        <v>Offline</v>
      </c>
      <c r="N8351" s="64">
        <f>IF(ISBLANK(M8351),,H8351*INDEX(Inputs!F:F,MATCH(F8351,Inputs!E:E,0)))</f>
        <v>1499</v>
      </c>
      <c r="O8351" s="65"/>
    </row>
    <row r="8352" ht="15.75" customHeight="1" spans="1:15">
      <c r="A8352" s="72" t="s">
        <v>373</v>
      </c>
      <c r="B8352" s="72" t="s">
        <v>158</v>
      </c>
      <c r="C8352" s="72" t="s">
        <v>535</v>
      </c>
      <c r="D8352" s="72" t="s">
        <v>370</v>
      </c>
      <c r="E8352" s="72" t="s">
        <v>371</v>
      </c>
      <c r="F8352" s="72">
        <v>250417</v>
      </c>
      <c r="G8352" s="72" t="s">
        <v>39</v>
      </c>
      <c r="H8352" s="67">
        <v>1</v>
      </c>
      <c r="I8352" s="73" t="s">
        <v>1246</v>
      </c>
      <c r="J8352" s="63">
        <f t="shared" si="32"/>
        <v>44919</v>
      </c>
      <c r="K8352" s="64">
        <f>IF(ISBLANK(J8352),,H8352*INDEX(Inputs!G:G,MATCH(F8352,Inputs!E:E,0)))</f>
        <v>929</v>
      </c>
      <c r="L8352" s="65" t="str">
        <f>IF(ISBLANK(J8352),,INDEX(Inputs!D:D,MATCH(F8352,Inputs!E:E,0)))</f>
        <v>416PP Super Speed Hub 4 Port USB 3.0</v>
      </c>
      <c r="M8352" s="65" t="str">
        <f>IF(ISBLANK(#REF!),,IF(B8352="Online","Online",IF(LEFT(B8352,1)="E","Online","Offline")))</f>
        <v>Offline</v>
      </c>
      <c r="N8352" s="64">
        <f>IF(ISBLANK(M8352),,H8352*INDEX(Inputs!F:F,MATCH(F8352,Inputs!E:E,0)))</f>
        <v>1499</v>
      </c>
      <c r="O8352" s="65"/>
    </row>
    <row r="8353" ht="15.75" customHeight="1" spans="1:15">
      <c r="A8353" s="72" t="s">
        <v>341</v>
      </c>
      <c r="B8353" s="72" t="s">
        <v>215</v>
      </c>
      <c r="C8353" s="72" t="s">
        <v>665</v>
      </c>
      <c r="D8353" s="72" t="s">
        <v>370</v>
      </c>
      <c r="E8353" s="72" t="s">
        <v>371</v>
      </c>
      <c r="F8353" s="72">
        <v>250417</v>
      </c>
      <c r="G8353" s="72" t="s">
        <v>39</v>
      </c>
      <c r="H8353" s="67">
        <v>1</v>
      </c>
      <c r="I8353" s="73" t="s">
        <v>1246</v>
      </c>
      <c r="J8353" s="63">
        <f t="shared" si="32"/>
        <v>44919</v>
      </c>
      <c r="K8353" s="64">
        <f>IF(ISBLANK(J8353),,H8353*INDEX(Inputs!G:G,MATCH(F8353,Inputs!E:E,0)))</f>
        <v>929</v>
      </c>
      <c r="L8353" s="65" t="str">
        <f>IF(ISBLANK(J8353),,INDEX(Inputs!D:D,MATCH(F8353,Inputs!E:E,0)))</f>
        <v>416PP Super Speed Hub 4 Port USB 3.0</v>
      </c>
      <c r="M8353" s="65" t="str">
        <f>IF(ISBLANK(#REF!),,IF(B8353="Online","Online",IF(LEFT(B8353,1)="E","Online","Offline")))</f>
        <v>Offline</v>
      </c>
      <c r="N8353" s="64">
        <f>IF(ISBLANK(M8353),,H8353*INDEX(Inputs!F:F,MATCH(F8353,Inputs!E:E,0)))</f>
        <v>1499</v>
      </c>
      <c r="O8353" s="65"/>
    </row>
    <row r="8354" ht="15.75" customHeight="1" spans="1:15">
      <c r="A8354" s="72" t="s">
        <v>762</v>
      </c>
      <c r="B8354" s="72" t="s">
        <v>114</v>
      </c>
      <c r="C8354" s="72" t="s">
        <v>516</v>
      </c>
      <c r="D8354" s="72" t="s">
        <v>414</v>
      </c>
      <c r="E8354" s="72" t="s">
        <v>415</v>
      </c>
      <c r="F8354" s="72">
        <v>250873</v>
      </c>
      <c r="G8354" s="72" t="s">
        <v>12</v>
      </c>
      <c r="H8354" s="67">
        <v>1</v>
      </c>
      <c r="I8354" s="73" t="s">
        <v>1246</v>
      </c>
      <c r="J8354" s="63">
        <f t="shared" si="32"/>
        <v>44919</v>
      </c>
      <c r="K8354" s="64">
        <f>IF(ISBLANK(J8354),,H8354*INDEX(Inputs!G:G,MATCH(F8354,Inputs!E:E,0)))</f>
        <v>999</v>
      </c>
      <c r="L8354" s="65" t="str">
        <f>IF(ISBLANK(J8354),,INDEX(Inputs!D:D,MATCH(F8354,Inputs!E:E,0)))</f>
        <v>422BK Evo Fox Fireblade Gaming Keyboard USB</v>
      </c>
      <c r="M8354" s="65" t="str">
        <f>IF(ISBLANK(#REF!),,IF(B8354="Online","Online",IF(LEFT(B8354,1)="E","Online","Offline")))</f>
        <v>Offline</v>
      </c>
      <c r="N8354" s="64">
        <f>IF(ISBLANK(M8354),,H8354*INDEX(Inputs!F:F,MATCH(F8354,Inputs!E:E,0)))</f>
        <v>1299</v>
      </c>
      <c r="O8354" s="65"/>
    </row>
    <row r="8355" ht="15.75" customHeight="1" spans="1:15">
      <c r="A8355" s="72" t="s">
        <v>804</v>
      </c>
      <c r="B8355" s="72" t="s">
        <v>765</v>
      </c>
      <c r="C8355" s="72" t="s">
        <v>765</v>
      </c>
      <c r="D8355" s="72" t="s">
        <v>414</v>
      </c>
      <c r="E8355" s="72" t="s">
        <v>415</v>
      </c>
      <c r="F8355" s="72">
        <v>250873</v>
      </c>
      <c r="G8355" s="72" t="s">
        <v>12</v>
      </c>
      <c r="H8355" s="67">
        <v>1</v>
      </c>
      <c r="I8355" s="73" t="s">
        <v>1246</v>
      </c>
      <c r="J8355" s="63">
        <f t="shared" si="32"/>
        <v>44919</v>
      </c>
      <c r="K8355" s="64">
        <f>IF(ISBLANK(J8355),,H8355*INDEX(Inputs!G:G,MATCH(F8355,Inputs!E:E,0)))</f>
        <v>999</v>
      </c>
      <c r="L8355" s="65" t="str">
        <f>IF(ISBLANK(J8355),,INDEX(Inputs!D:D,MATCH(F8355,Inputs!E:E,0)))</f>
        <v>422BK Evo Fox Fireblade Gaming Keyboard USB</v>
      </c>
      <c r="M8355" s="65" t="str">
        <f>IF(ISBLANK(#REF!),,IF(B8355="Online","Online",IF(LEFT(B8355,1)="E","Online","Offline")))</f>
        <v>Online</v>
      </c>
      <c r="N8355" s="64">
        <f>IF(ISBLANK(M8355),,H8355*INDEX(Inputs!F:F,MATCH(F8355,Inputs!E:E,0)))</f>
        <v>1299</v>
      </c>
      <c r="O8355" s="65"/>
    </row>
    <row r="8356" ht="15.75" customHeight="1" spans="1:15">
      <c r="A8356" s="72" t="s">
        <v>327</v>
      </c>
      <c r="B8356" s="72" t="s">
        <v>35</v>
      </c>
      <c r="C8356" s="72" t="s">
        <v>525</v>
      </c>
      <c r="D8356" s="72" t="s">
        <v>414</v>
      </c>
      <c r="E8356" s="72" t="s">
        <v>415</v>
      </c>
      <c r="F8356" s="72">
        <v>250874</v>
      </c>
      <c r="G8356" s="72" t="s">
        <v>13</v>
      </c>
      <c r="H8356" s="67">
        <v>1</v>
      </c>
      <c r="I8356" s="73" t="s">
        <v>1246</v>
      </c>
      <c r="J8356" s="63">
        <f t="shared" si="32"/>
        <v>44919</v>
      </c>
      <c r="K8356" s="64">
        <f>IF(ISBLANK(J8356),,H8356*INDEX(Inputs!G:G,MATCH(F8356,Inputs!E:E,0)))</f>
        <v>1349</v>
      </c>
      <c r="L8356" s="65" t="str">
        <f>IF(ISBLANK(J8356),,INDEX(Inputs!D:D,MATCH(F8356,Inputs!E:E,0)))</f>
        <v>432BK EvoFox X-Team Gaming Keyboard &amp; Mouse (USB)</v>
      </c>
      <c r="M8356" s="65" t="str">
        <f>IF(ISBLANK(#REF!),,IF(B8356="Online","Online",IF(LEFT(B8356,1)="E","Online","Offline")))</f>
        <v>Offline</v>
      </c>
      <c r="N8356" s="64">
        <f>IF(ISBLANK(M8356),,H8356*INDEX(Inputs!F:F,MATCH(F8356,Inputs!E:E,0)))</f>
        <v>1899</v>
      </c>
      <c r="O8356" s="65"/>
    </row>
    <row r="8357" ht="15.75" customHeight="1" spans="1:15">
      <c r="A8357" s="72" t="s">
        <v>761</v>
      </c>
      <c r="B8357" s="72" t="s">
        <v>48</v>
      </c>
      <c r="C8357" s="72" t="s">
        <v>709</v>
      </c>
      <c r="D8357" s="72" t="s">
        <v>414</v>
      </c>
      <c r="E8357" s="72" t="s">
        <v>415</v>
      </c>
      <c r="F8357" s="72">
        <v>250874</v>
      </c>
      <c r="G8357" s="72" t="s">
        <v>13</v>
      </c>
      <c r="H8357" s="67">
        <v>1</v>
      </c>
      <c r="I8357" s="73" t="s">
        <v>1246</v>
      </c>
      <c r="J8357" s="63">
        <f t="shared" si="32"/>
        <v>44919</v>
      </c>
      <c r="K8357" s="64">
        <f>IF(ISBLANK(J8357),,H8357*INDEX(Inputs!G:G,MATCH(F8357,Inputs!E:E,0)))</f>
        <v>1349</v>
      </c>
      <c r="L8357" s="65" t="str">
        <f>IF(ISBLANK(J8357),,INDEX(Inputs!D:D,MATCH(F8357,Inputs!E:E,0)))</f>
        <v>432BK EvoFox X-Team Gaming Keyboard &amp; Mouse (USB)</v>
      </c>
      <c r="M8357" s="65" t="str">
        <f>IF(ISBLANK(#REF!),,IF(B8357="Online","Online",IF(LEFT(B8357,1)="E","Online","Offline")))</f>
        <v>Offline</v>
      </c>
      <c r="N8357" s="64">
        <f>IF(ISBLANK(M8357),,H8357*INDEX(Inputs!F:F,MATCH(F8357,Inputs!E:E,0)))</f>
        <v>1899</v>
      </c>
      <c r="O8357" s="65"/>
    </row>
    <row r="8358" ht="15.75" customHeight="1" spans="1:15">
      <c r="A8358" s="72" t="s">
        <v>621</v>
      </c>
      <c r="B8358" s="72" t="s">
        <v>128</v>
      </c>
      <c r="C8358" s="72" t="s">
        <v>622</v>
      </c>
      <c r="D8358" s="72" t="s">
        <v>414</v>
      </c>
      <c r="E8358" s="72" t="s">
        <v>415</v>
      </c>
      <c r="F8358" s="72">
        <v>250874</v>
      </c>
      <c r="G8358" s="72" t="s">
        <v>13</v>
      </c>
      <c r="H8358" s="67">
        <v>1</v>
      </c>
      <c r="I8358" s="73" t="s">
        <v>1246</v>
      </c>
      <c r="J8358" s="63">
        <f t="shared" si="32"/>
        <v>44919</v>
      </c>
      <c r="K8358" s="64">
        <f>IF(ISBLANK(J8358),,H8358*INDEX(Inputs!G:G,MATCH(F8358,Inputs!E:E,0)))</f>
        <v>1349</v>
      </c>
      <c r="L8358" s="65" t="str">
        <f>IF(ISBLANK(J8358),,INDEX(Inputs!D:D,MATCH(F8358,Inputs!E:E,0)))</f>
        <v>432BK EvoFox X-Team Gaming Keyboard &amp; Mouse (USB)</v>
      </c>
      <c r="M8358" s="65" t="str">
        <f>IF(ISBLANK(#REF!),,IF(B8358="Online","Online",IF(LEFT(B8358,1)="E","Online","Offline")))</f>
        <v>Offline</v>
      </c>
      <c r="N8358" s="64">
        <f>IF(ISBLANK(M8358),,H8358*INDEX(Inputs!F:F,MATCH(F8358,Inputs!E:E,0)))</f>
        <v>1899</v>
      </c>
      <c r="O8358" s="65"/>
    </row>
    <row r="8359" ht="15.75" customHeight="1" spans="1:15">
      <c r="A8359" s="72" t="s">
        <v>805</v>
      </c>
      <c r="B8359" s="72" t="s">
        <v>530</v>
      </c>
      <c r="C8359" s="72" t="s">
        <v>531</v>
      </c>
      <c r="D8359" s="72" t="s">
        <v>414</v>
      </c>
      <c r="E8359" s="72" t="s">
        <v>415</v>
      </c>
      <c r="F8359" s="72">
        <v>250874</v>
      </c>
      <c r="G8359" s="72" t="s">
        <v>13</v>
      </c>
      <c r="H8359" s="67">
        <v>1</v>
      </c>
      <c r="I8359" s="73" t="s">
        <v>1246</v>
      </c>
      <c r="J8359" s="63">
        <f t="shared" si="32"/>
        <v>44919</v>
      </c>
      <c r="K8359" s="64">
        <f>IF(ISBLANK(J8359),,H8359*INDEX(Inputs!G:G,MATCH(F8359,Inputs!E:E,0)))</f>
        <v>1349</v>
      </c>
      <c r="L8359" s="65" t="str">
        <f>IF(ISBLANK(J8359),,INDEX(Inputs!D:D,MATCH(F8359,Inputs!E:E,0)))</f>
        <v>432BK EvoFox X-Team Gaming Keyboard &amp; Mouse (USB)</v>
      </c>
      <c r="M8359" s="65" t="str">
        <f>IF(ISBLANK(#REF!),,IF(B8359="Online","Online",IF(LEFT(B8359,1)="E","Online","Offline")))</f>
        <v>Offline</v>
      </c>
      <c r="N8359" s="64">
        <f>IF(ISBLANK(M8359),,H8359*INDEX(Inputs!F:F,MATCH(F8359,Inputs!E:E,0)))</f>
        <v>1899</v>
      </c>
      <c r="O8359" s="65"/>
    </row>
    <row r="8360" ht="15.75" customHeight="1" spans="1:15">
      <c r="A8360" s="72" t="s">
        <v>761</v>
      </c>
      <c r="B8360" s="72" t="s">
        <v>245</v>
      </c>
      <c r="C8360" s="72" t="s">
        <v>879</v>
      </c>
      <c r="D8360" s="72" t="s">
        <v>414</v>
      </c>
      <c r="E8360" s="72" t="s">
        <v>415</v>
      </c>
      <c r="F8360" s="72">
        <v>250874</v>
      </c>
      <c r="G8360" s="72" t="s">
        <v>13</v>
      </c>
      <c r="H8360" s="67">
        <v>1</v>
      </c>
      <c r="I8360" s="73" t="s">
        <v>1246</v>
      </c>
      <c r="J8360" s="63">
        <f t="shared" si="32"/>
        <v>44919</v>
      </c>
      <c r="K8360" s="64">
        <f>IF(ISBLANK(J8360),,H8360*INDEX(Inputs!G:G,MATCH(F8360,Inputs!E:E,0)))</f>
        <v>1349</v>
      </c>
      <c r="L8360" s="65" t="str">
        <f>IF(ISBLANK(J8360),,INDEX(Inputs!D:D,MATCH(F8360,Inputs!E:E,0)))</f>
        <v>432BK EvoFox X-Team Gaming Keyboard &amp; Mouse (USB)</v>
      </c>
      <c r="M8360" s="65" t="str">
        <f>IF(ISBLANK(#REF!),,IF(B8360="Online","Online",IF(LEFT(B8360,1)="E","Online","Offline")))</f>
        <v>Offline</v>
      </c>
      <c r="N8360" s="64">
        <f>IF(ISBLANK(M8360),,H8360*INDEX(Inputs!F:F,MATCH(F8360,Inputs!E:E,0)))</f>
        <v>1899</v>
      </c>
      <c r="O8360" s="65"/>
    </row>
    <row r="8361" ht="15.75" customHeight="1" spans="1:15">
      <c r="A8361" s="72" t="s">
        <v>770</v>
      </c>
      <c r="B8361" s="72" t="s">
        <v>765</v>
      </c>
      <c r="C8361" s="72" t="s">
        <v>765</v>
      </c>
      <c r="D8361" s="72" t="s">
        <v>414</v>
      </c>
      <c r="E8361" s="72" t="s">
        <v>415</v>
      </c>
      <c r="F8361" s="72">
        <v>250874</v>
      </c>
      <c r="G8361" s="72" t="s">
        <v>13</v>
      </c>
      <c r="H8361" s="67">
        <v>1</v>
      </c>
      <c r="I8361" s="73" t="s">
        <v>1246</v>
      </c>
      <c r="J8361" s="63">
        <f t="shared" si="32"/>
        <v>44919</v>
      </c>
      <c r="K8361" s="64">
        <f>IF(ISBLANK(J8361),,H8361*INDEX(Inputs!G:G,MATCH(F8361,Inputs!E:E,0)))</f>
        <v>1349</v>
      </c>
      <c r="L8361" s="65" t="str">
        <f>IF(ISBLANK(J8361),,INDEX(Inputs!D:D,MATCH(F8361,Inputs!E:E,0)))</f>
        <v>432BK EvoFox X-Team Gaming Keyboard &amp; Mouse (USB)</v>
      </c>
      <c r="M8361" s="65" t="str">
        <f>IF(ISBLANK(#REF!),,IF(B8361="Online","Online",IF(LEFT(B8361,1)="E","Online","Offline")))</f>
        <v>Online</v>
      </c>
      <c r="N8361" s="64">
        <f>IF(ISBLANK(M8361),,H8361*INDEX(Inputs!F:F,MATCH(F8361,Inputs!E:E,0)))</f>
        <v>1899</v>
      </c>
      <c r="O8361" s="65"/>
    </row>
    <row r="8362" ht="15.75" customHeight="1" spans="1:15">
      <c r="A8362" s="72" t="s">
        <v>770</v>
      </c>
      <c r="B8362" s="72" t="s">
        <v>460</v>
      </c>
      <c r="C8362" s="72" t="s">
        <v>461</v>
      </c>
      <c r="D8362" s="72" t="s">
        <v>414</v>
      </c>
      <c r="E8362" s="72" t="s">
        <v>415</v>
      </c>
      <c r="F8362" s="72">
        <v>250875</v>
      </c>
      <c r="G8362" s="72" t="s">
        <v>103</v>
      </c>
      <c r="H8362" s="67">
        <v>1</v>
      </c>
      <c r="I8362" s="73" t="s">
        <v>1246</v>
      </c>
      <c r="J8362" s="63">
        <f t="shared" si="32"/>
        <v>44919</v>
      </c>
      <c r="K8362" s="64">
        <f>IF(ISBLANK(J8362),,H8362*INDEX(Inputs!G:G,MATCH(F8362,Inputs!E:E,0)))</f>
        <v>1099</v>
      </c>
      <c r="L8362" s="65" t="str">
        <f>IF(ISBLANK(J8362),,INDEX(Inputs!D:D,MATCH(F8362,Inputs!E:E,0)))</f>
        <v>433BK EvoFox WarHammer Gaming Keyboard (USB)</v>
      </c>
      <c r="M8362" s="65" t="str">
        <f>IF(ISBLANK(#REF!),,IF(B8362="Online","Online",IF(LEFT(B8362,1)="E","Online","Offline")))</f>
        <v>Offline</v>
      </c>
      <c r="N8362" s="64">
        <f>IF(ISBLANK(M8362),,H8362*INDEX(Inputs!F:F,MATCH(F8362,Inputs!E:E,0)))</f>
        <v>1499</v>
      </c>
      <c r="O8362" s="65"/>
    </row>
    <row r="8363" ht="15.75" customHeight="1" spans="1:15">
      <c r="A8363" s="72" t="s">
        <v>786</v>
      </c>
      <c r="B8363" s="72" t="s">
        <v>129</v>
      </c>
      <c r="C8363" s="72" t="s">
        <v>403</v>
      </c>
      <c r="D8363" s="72" t="s">
        <v>414</v>
      </c>
      <c r="E8363" s="72" t="s">
        <v>415</v>
      </c>
      <c r="F8363" s="72">
        <v>250875</v>
      </c>
      <c r="G8363" s="72" t="s">
        <v>103</v>
      </c>
      <c r="H8363" s="67">
        <v>1</v>
      </c>
      <c r="I8363" s="73" t="s">
        <v>1246</v>
      </c>
      <c r="J8363" s="63">
        <f t="shared" si="32"/>
        <v>44919</v>
      </c>
      <c r="K8363" s="64">
        <f>IF(ISBLANK(J8363),,H8363*INDEX(Inputs!G:G,MATCH(F8363,Inputs!E:E,0)))</f>
        <v>1099</v>
      </c>
      <c r="L8363" s="65" t="str">
        <f>IF(ISBLANK(J8363),,INDEX(Inputs!D:D,MATCH(F8363,Inputs!E:E,0)))</f>
        <v>433BK EvoFox WarHammer Gaming Keyboard (USB)</v>
      </c>
      <c r="M8363" s="65" t="str">
        <f>IF(ISBLANK(#REF!),,IF(B8363="Online","Online",IF(LEFT(B8363,1)="E","Online","Offline")))</f>
        <v>Offline</v>
      </c>
      <c r="N8363" s="64">
        <f>IF(ISBLANK(M8363),,H8363*INDEX(Inputs!F:F,MATCH(F8363,Inputs!E:E,0)))</f>
        <v>1499</v>
      </c>
      <c r="O8363" s="65"/>
    </row>
    <row r="8364" ht="15.75" customHeight="1" spans="1:15">
      <c r="A8364" s="72" t="s">
        <v>804</v>
      </c>
      <c r="B8364" s="72" t="s">
        <v>144</v>
      </c>
      <c r="C8364" s="72" t="s">
        <v>660</v>
      </c>
      <c r="D8364" s="72" t="s">
        <v>414</v>
      </c>
      <c r="E8364" s="72" t="s">
        <v>415</v>
      </c>
      <c r="F8364" s="72">
        <v>250875</v>
      </c>
      <c r="G8364" s="72" t="s">
        <v>103</v>
      </c>
      <c r="H8364" s="67">
        <v>1</v>
      </c>
      <c r="I8364" s="73" t="s">
        <v>1246</v>
      </c>
      <c r="J8364" s="63">
        <f t="shared" si="32"/>
        <v>44919</v>
      </c>
      <c r="K8364" s="64">
        <f>IF(ISBLANK(J8364),,H8364*INDEX(Inputs!G:G,MATCH(F8364,Inputs!E:E,0)))</f>
        <v>1099</v>
      </c>
      <c r="L8364" s="65" t="str">
        <f>IF(ISBLANK(J8364),,INDEX(Inputs!D:D,MATCH(F8364,Inputs!E:E,0)))</f>
        <v>433BK EvoFox WarHammer Gaming Keyboard (USB)</v>
      </c>
      <c r="M8364" s="65" t="str">
        <f>IF(ISBLANK(#REF!),,IF(B8364="Online","Online",IF(LEFT(B8364,1)="E","Online","Offline")))</f>
        <v>Offline</v>
      </c>
      <c r="N8364" s="64">
        <f>IF(ISBLANK(M8364),,H8364*INDEX(Inputs!F:F,MATCH(F8364,Inputs!E:E,0)))</f>
        <v>1499</v>
      </c>
      <c r="O8364" s="65"/>
    </row>
    <row r="8365" ht="15.75" customHeight="1" spans="1:15">
      <c r="A8365" s="72" t="s">
        <v>762</v>
      </c>
      <c r="B8365" s="72" t="s">
        <v>745</v>
      </c>
      <c r="C8365" s="72" t="s">
        <v>746</v>
      </c>
      <c r="D8365" s="72" t="s">
        <v>370</v>
      </c>
      <c r="E8365" s="72" t="s">
        <v>410</v>
      </c>
      <c r="F8365" s="72">
        <v>250877</v>
      </c>
      <c r="G8365" s="72" t="s">
        <v>22</v>
      </c>
      <c r="H8365" s="67">
        <v>1</v>
      </c>
      <c r="I8365" s="73" t="s">
        <v>1246</v>
      </c>
      <c r="J8365" s="63">
        <f t="shared" si="32"/>
        <v>44919</v>
      </c>
      <c r="K8365" s="64">
        <f>IF(ISBLANK(J8365),,H8365*INDEX(Inputs!G:G,MATCH(F8365,Inputs!E:E,0)))</f>
        <v>349</v>
      </c>
      <c r="L8365" s="65" t="str">
        <f>IF(ISBLANK(J8365),,INDEX(Inputs!D:D,MATCH(F8365,Inputs!E:E,0)))</f>
        <v>595BK Evo Fox Falcon X35 Medium Speed Mouse Pad</v>
      </c>
      <c r="M8365" s="65" t="str">
        <f>IF(ISBLANK(#REF!),,IF(B8365="Online","Online",IF(LEFT(B8365,1)="E","Online","Offline")))</f>
        <v>Offline</v>
      </c>
      <c r="N8365" s="64">
        <f>IF(ISBLANK(M8365),,H8365*INDEX(Inputs!F:F,MATCH(F8365,Inputs!E:E,0)))</f>
        <v>699</v>
      </c>
      <c r="O8365" s="65"/>
    </row>
    <row r="8366" ht="15.75" customHeight="1" spans="1:15">
      <c r="A8366" s="72" t="s">
        <v>772</v>
      </c>
      <c r="B8366" s="72" t="s">
        <v>133</v>
      </c>
      <c r="C8366" s="72" t="s">
        <v>573</v>
      </c>
      <c r="D8366" s="72" t="s">
        <v>370</v>
      </c>
      <c r="E8366" s="72" t="s">
        <v>410</v>
      </c>
      <c r="F8366" s="72">
        <v>250877</v>
      </c>
      <c r="G8366" s="72" t="s">
        <v>22</v>
      </c>
      <c r="H8366" s="67">
        <v>1</v>
      </c>
      <c r="I8366" s="73" t="s">
        <v>1246</v>
      </c>
      <c r="J8366" s="63">
        <f t="shared" si="32"/>
        <v>44919</v>
      </c>
      <c r="K8366" s="64">
        <f>IF(ISBLANK(J8366),,H8366*INDEX(Inputs!G:G,MATCH(F8366,Inputs!E:E,0)))</f>
        <v>349</v>
      </c>
      <c r="L8366" s="65" t="str">
        <f>IF(ISBLANK(J8366),,INDEX(Inputs!D:D,MATCH(F8366,Inputs!E:E,0)))</f>
        <v>595BK Evo Fox Falcon X35 Medium Speed Mouse Pad</v>
      </c>
      <c r="M8366" s="65" t="str">
        <f>IF(ISBLANK(#REF!),,IF(B8366="Online","Online",IF(LEFT(B8366,1)="E","Online","Offline")))</f>
        <v>Offline</v>
      </c>
      <c r="N8366" s="64">
        <f>IF(ISBLANK(M8366),,H8366*INDEX(Inputs!F:F,MATCH(F8366,Inputs!E:E,0)))</f>
        <v>699</v>
      </c>
      <c r="O8366" s="65"/>
    </row>
    <row r="8367" ht="15.75" customHeight="1" spans="1:15">
      <c r="A8367" s="72" t="s">
        <v>772</v>
      </c>
      <c r="B8367" s="72" t="s">
        <v>821</v>
      </c>
      <c r="C8367" s="72" t="s">
        <v>992</v>
      </c>
      <c r="D8367" s="72" t="s">
        <v>370</v>
      </c>
      <c r="E8367" s="72" t="s">
        <v>410</v>
      </c>
      <c r="F8367" s="72">
        <v>250878</v>
      </c>
      <c r="G8367" s="72" t="s">
        <v>24</v>
      </c>
      <c r="H8367" s="67">
        <v>1</v>
      </c>
      <c r="I8367" s="73" t="s">
        <v>1246</v>
      </c>
      <c r="J8367" s="63">
        <f t="shared" si="32"/>
        <v>44919</v>
      </c>
      <c r="K8367" s="64">
        <f>IF(ISBLANK(J8367),,H8367*INDEX(Inputs!G:G,MATCH(F8367,Inputs!E:E,0)))</f>
        <v>999</v>
      </c>
      <c r="L8367" s="65" t="str">
        <f>IF(ISBLANK(J8367),,INDEX(Inputs!D:D,MATCH(F8367,Inputs!E:E,0)))</f>
        <v>596BK Evo Fox Falcon LX35 Medium Speed LED Mouse Pad</v>
      </c>
      <c r="M8367" s="65" t="str">
        <f>IF(ISBLANK(#REF!),,IF(B8367="Online","Online",IF(LEFT(B8367,1)="E","Online","Offline")))</f>
        <v>Offline</v>
      </c>
      <c r="N8367" s="64">
        <f>IF(ISBLANK(M8367),,H8367*INDEX(Inputs!F:F,MATCH(F8367,Inputs!E:E,0)))</f>
        <v>1999</v>
      </c>
      <c r="O8367" s="65"/>
    </row>
    <row r="8368" ht="15.75" customHeight="1" spans="1:15">
      <c r="A8368" s="72" t="s">
        <v>341</v>
      </c>
      <c r="B8368" s="72" t="s">
        <v>36</v>
      </c>
      <c r="C8368" s="72" t="s">
        <v>581</v>
      </c>
      <c r="D8368" s="72" t="s">
        <v>370</v>
      </c>
      <c r="E8368" s="72" t="s">
        <v>410</v>
      </c>
      <c r="F8368" s="72">
        <v>250879</v>
      </c>
      <c r="G8368" s="72" t="s">
        <v>30</v>
      </c>
      <c r="H8368" s="67">
        <v>1</v>
      </c>
      <c r="I8368" s="73" t="s">
        <v>1246</v>
      </c>
      <c r="J8368" s="63">
        <f t="shared" si="32"/>
        <v>44919</v>
      </c>
      <c r="K8368" s="64">
        <f>IF(ISBLANK(J8368),,H8368*INDEX(Inputs!G:G,MATCH(F8368,Inputs!E:E,0)))</f>
        <v>699</v>
      </c>
      <c r="L8368" s="65" t="str">
        <f>IF(ISBLANK(J8368),,INDEX(Inputs!D:D,MATCH(F8368,Inputs!E:E,0)))</f>
        <v>597BK Evo Fox Falcon X85 Extra Large Speed Mouse Pad</v>
      </c>
      <c r="M8368" s="65" t="str">
        <f>IF(ISBLANK(#REF!),,IF(B8368="Online","Online",IF(LEFT(B8368,1)="E","Online","Offline")))</f>
        <v>Offline</v>
      </c>
      <c r="N8368" s="64">
        <f>IF(ISBLANK(M8368),,H8368*INDEX(Inputs!F:F,MATCH(F8368,Inputs!E:E,0)))</f>
        <v>1199</v>
      </c>
      <c r="O8368" s="65"/>
    </row>
    <row r="8369" ht="15.75" customHeight="1" spans="1:15">
      <c r="A8369" s="72" t="s">
        <v>770</v>
      </c>
      <c r="B8369" s="72" t="s">
        <v>147</v>
      </c>
      <c r="C8369" s="72" t="s">
        <v>482</v>
      </c>
      <c r="D8369" s="72" t="s">
        <v>370</v>
      </c>
      <c r="E8369" s="72" t="s">
        <v>410</v>
      </c>
      <c r="F8369" s="72">
        <v>250879</v>
      </c>
      <c r="G8369" s="72" t="s">
        <v>30</v>
      </c>
      <c r="H8369" s="67">
        <v>1</v>
      </c>
      <c r="I8369" s="73" t="s">
        <v>1246</v>
      </c>
      <c r="J8369" s="63">
        <f t="shared" si="32"/>
        <v>44919</v>
      </c>
      <c r="K8369" s="64">
        <f>IF(ISBLANK(J8369),,H8369*INDEX(Inputs!G:G,MATCH(F8369,Inputs!E:E,0)))</f>
        <v>699</v>
      </c>
      <c r="L8369" s="65" t="str">
        <f>IF(ISBLANK(J8369),,INDEX(Inputs!D:D,MATCH(F8369,Inputs!E:E,0)))</f>
        <v>597BK Evo Fox Falcon X85 Extra Large Speed Mouse Pad</v>
      </c>
      <c r="M8369" s="65" t="str">
        <f>IF(ISBLANK(#REF!),,IF(B8369="Online","Online",IF(LEFT(B8369,1)="E","Online","Offline")))</f>
        <v>Offline</v>
      </c>
      <c r="N8369" s="64">
        <f>IF(ISBLANK(M8369),,H8369*INDEX(Inputs!F:F,MATCH(F8369,Inputs!E:E,0)))</f>
        <v>1199</v>
      </c>
      <c r="O8369" s="65"/>
    </row>
    <row r="8370" ht="15.75" customHeight="1" spans="1:15">
      <c r="A8370" s="72" t="s">
        <v>761</v>
      </c>
      <c r="B8370" s="72" t="s">
        <v>163</v>
      </c>
      <c r="C8370" s="72" t="s">
        <v>638</v>
      </c>
      <c r="D8370" s="72" t="s">
        <v>370</v>
      </c>
      <c r="E8370" s="72" t="s">
        <v>410</v>
      </c>
      <c r="F8370" s="72">
        <v>250879</v>
      </c>
      <c r="G8370" s="72" t="s">
        <v>30</v>
      </c>
      <c r="H8370" s="67">
        <v>-1</v>
      </c>
      <c r="I8370" s="73" t="s">
        <v>1246</v>
      </c>
      <c r="J8370" s="63">
        <f t="shared" si="32"/>
        <v>44919</v>
      </c>
      <c r="K8370" s="64">
        <f>IF(ISBLANK(J8370),,H8370*INDEX(Inputs!G:G,MATCH(F8370,Inputs!E:E,0)))</f>
        <v>-699</v>
      </c>
      <c r="L8370" s="65" t="str">
        <f>IF(ISBLANK(J8370),,INDEX(Inputs!D:D,MATCH(F8370,Inputs!E:E,0)))</f>
        <v>597BK Evo Fox Falcon X85 Extra Large Speed Mouse Pad</v>
      </c>
      <c r="M8370" s="65" t="str">
        <f>IF(ISBLANK(#REF!),,IF(B8370="Online","Online",IF(LEFT(B8370,1)="E","Online","Offline")))</f>
        <v>Offline</v>
      </c>
      <c r="N8370" s="64">
        <f>IF(ISBLANK(M8370),,H8370*INDEX(Inputs!F:F,MATCH(F8370,Inputs!E:E,0)))</f>
        <v>-1199</v>
      </c>
      <c r="O8370" s="65"/>
    </row>
    <row r="8371" ht="15.75" customHeight="1" spans="1:15">
      <c r="A8371" s="72" t="s">
        <v>777</v>
      </c>
      <c r="B8371" s="72" t="s">
        <v>169</v>
      </c>
      <c r="C8371" s="72" t="s">
        <v>690</v>
      </c>
      <c r="D8371" s="72" t="s">
        <v>370</v>
      </c>
      <c r="E8371" s="72" t="s">
        <v>410</v>
      </c>
      <c r="F8371" s="72">
        <v>250879</v>
      </c>
      <c r="G8371" s="72" t="s">
        <v>30</v>
      </c>
      <c r="H8371" s="67">
        <v>1</v>
      </c>
      <c r="I8371" s="73" t="s">
        <v>1246</v>
      </c>
      <c r="J8371" s="63">
        <f t="shared" si="32"/>
        <v>44919</v>
      </c>
      <c r="K8371" s="64">
        <f>IF(ISBLANK(J8371),,H8371*INDEX(Inputs!G:G,MATCH(F8371,Inputs!E:E,0)))</f>
        <v>699</v>
      </c>
      <c r="L8371" s="65" t="str">
        <f>IF(ISBLANK(J8371),,INDEX(Inputs!D:D,MATCH(F8371,Inputs!E:E,0)))</f>
        <v>597BK Evo Fox Falcon X85 Extra Large Speed Mouse Pad</v>
      </c>
      <c r="M8371" s="65" t="str">
        <f>IF(ISBLANK(#REF!),,IF(B8371="Online","Online",IF(LEFT(B8371,1)="E","Online","Offline")))</f>
        <v>Offline</v>
      </c>
      <c r="N8371" s="64">
        <f>IF(ISBLANK(M8371),,H8371*INDEX(Inputs!F:F,MATCH(F8371,Inputs!E:E,0)))</f>
        <v>1199</v>
      </c>
      <c r="O8371" s="65"/>
    </row>
    <row r="8372" ht="15.75" customHeight="1" spans="1:15">
      <c r="A8372" s="72" t="s">
        <v>621</v>
      </c>
      <c r="B8372" s="72" t="s">
        <v>198</v>
      </c>
      <c r="C8372" s="72" t="s">
        <v>963</v>
      </c>
      <c r="D8372" s="72" t="s">
        <v>370</v>
      </c>
      <c r="E8372" s="72" t="s">
        <v>410</v>
      </c>
      <c r="F8372" s="72">
        <v>250879</v>
      </c>
      <c r="G8372" s="72" t="s">
        <v>30</v>
      </c>
      <c r="H8372" s="67">
        <v>1</v>
      </c>
      <c r="I8372" s="73" t="s">
        <v>1246</v>
      </c>
      <c r="J8372" s="63">
        <f t="shared" si="32"/>
        <v>44919</v>
      </c>
      <c r="K8372" s="64">
        <f>IF(ISBLANK(J8372),,H8372*INDEX(Inputs!G:G,MATCH(F8372,Inputs!E:E,0)))</f>
        <v>699</v>
      </c>
      <c r="L8372" s="65" t="str">
        <f>IF(ISBLANK(J8372),,INDEX(Inputs!D:D,MATCH(F8372,Inputs!E:E,0)))</f>
        <v>597BK Evo Fox Falcon X85 Extra Large Speed Mouse Pad</v>
      </c>
      <c r="M8372" s="65" t="str">
        <f>IF(ISBLANK(#REF!),,IF(B8372="Online","Online",IF(LEFT(B8372,1)="E","Online","Offline")))</f>
        <v>Offline</v>
      </c>
      <c r="N8372" s="64">
        <f>IF(ISBLANK(M8372),,H8372*INDEX(Inputs!F:F,MATCH(F8372,Inputs!E:E,0)))</f>
        <v>1199</v>
      </c>
      <c r="O8372" s="65"/>
    </row>
    <row r="8373" ht="15.75" customHeight="1" spans="1:15">
      <c r="A8373" s="72" t="s">
        <v>783</v>
      </c>
      <c r="B8373" s="72" t="s">
        <v>634</v>
      </c>
      <c r="C8373" s="72" t="s">
        <v>635</v>
      </c>
      <c r="D8373" s="72" t="s">
        <v>370</v>
      </c>
      <c r="E8373" s="72" t="s">
        <v>410</v>
      </c>
      <c r="F8373" s="72">
        <v>250876</v>
      </c>
      <c r="G8373" s="72" t="s">
        <v>26</v>
      </c>
      <c r="H8373" s="67">
        <v>1</v>
      </c>
      <c r="I8373" s="73" t="s">
        <v>1246</v>
      </c>
      <c r="J8373" s="63">
        <f t="shared" si="32"/>
        <v>44919</v>
      </c>
      <c r="K8373" s="64">
        <f>IF(ISBLANK(J8373),,H8373*INDEX(Inputs!G:G,MATCH(F8373,Inputs!E:E,0)))</f>
        <v>1399</v>
      </c>
      <c r="L8373" s="65" t="str">
        <f>IF(ISBLANK(J8373),,INDEX(Inputs!D:D,MATCH(F8373,Inputs!E:E,0)))</f>
        <v>649BK EvoFox Typhoon Laptop Cooling Pad</v>
      </c>
      <c r="M8373" s="65" t="str">
        <f>IF(ISBLANK(#REF!),,IF(B8373="Online","Online",IF(LEFT(B8373,1)="E","Online","Offline")))</f>
        <v>Offline</v>
      </c>
      <c r="N8373" s="64">
        <f>IF(ISBLANK(M8373),,H8373*INDEX(Inputs!F:F,MATCH(F8373,Inputs!E:E,0)))</f>
        <v>1999</v>
      </c>
      <c r="O8373" s="65"/>
    </row>
    <row r="8374" ht="15.75" customHeight="1" spans="1:15">
      <c r="A8374" s="72" t="s">
        <v>355</v>
      </c>
      <c r="B8374" s="72" t="s">
        <v>765</v>
      </c>
      <c r="C8374" s="72" t="s">
        <v>765</v>
      </c>
      <c r="D8374" s="72" t="s">
        <v>370</v>
      </c>
      <c r="E8374" s="72" t="s">
        <v>410</v>
      </c>
      <c r="F8374" s="72">
        <v>250876</v>
      </c>
      <c r="G8374" s="72" t="s">
        <v>26</v>
      </c>
      <c r="H8374" s="67">
        <v>1</v>
      </c>
      <c r="I8374" s="73" t="s">
        <v>1246</v>
      </c>
      <c r="J8374" s="63">
        <f t="shared" si="32"/>
        <v>44919</v>
      </c>
      <c r="K8374" s="64">
        <f>IF(ISBLANK(J8374),,H8374*INDEX(Inputs!G:G,MATCH(F8374,Inputs!E:E,0)))</f>
        <v>1399</v>
      </c>
      <c r="L8374" s="65" t="str">
        <f>IF(ISBLANK(J8374),,INDEX(Inputs!D:D,MATCH(F8374,Inputs!E:E,0)))</f>
        <v>649BK EvoFox Typhoon Laptop Cooling Pad</v>
      </c>
      <c r="M8374" s="65" t="str">
        <f>IF(ISBLANK(#REF!),,IF(B8374="Online","Online",IF(LEFT(B8374,1)="E","Online","Offline")))</f>
        <v>Online</v>
      </c>
      <c r="N8374" s="64">
        <f>IF(ISBLANK(M8374),,H8374*INDEX(Inputs!F:F,MATCH(F8374,Inputs!E:E,0)))</f>
        <v>1999</v>
      </c>
      <c r="O8374" s="65"/>
    </row>
    <row r="8375" ht="15.75" customHeight="1" spans="1:15">
      <c r="A8375" s="72" t="s">
        <v>763</v>
      </c>
      <c r="B8375" s="72" t="s">
        <v>765</v>
      </c>
      <c r="C8375" s="72" t="s">
        <v>765</v>
      </c>
      <c r="D8375" s="72" t="s">
        <v>370</v>
      </c>
      <c r="E8375" s="72" t="s">
        <v>410</v>
      </c>
      <c r="F8375" s="72">
        <v>250876</v>
      </c>
      <c r="G8375" s="72" t="s">
        <v>26</v>
      </c>
      <c r="H8375" s="67">
        <v>1</v>
      </c>
      <c r="I8375" s="73" t="s">
        <v>1246</v>
      </c>
      <c r="J8375" s="63">
        <f t="shared" si="32"/>
        <v>44919</v>
      </c>
      <c r="K8375" s="64">
        <f>IF(ISBLANK(J8375),,H8375*INDEX(Inputs!G:G,MATCH(F8375,Inputs!E:E,0)))</f>
        <v>1399</v>
      </c>
      <c r="L8375" s="65" t="str">
        <f>IF(ISBLANK(J8375),,INDEX(Inputs!D:D,MATCH(F8375,Inputs!E:E,0)))</f>
        <v>649BK EvoFox Typhoon Laptop Cooling Pad</v>
      </c>
      <c r="M8375" s="65" t="str">
        <f>IF(ISBLANK(#REF!),,IF(B8375="Online","Online",IF(LEFT(B8375,1)="E","Online","Offline")))</f>
        <v>Online</v>
      </c>
      <c r="N8375" s="64">
        <f>IF(ISBLANK(M8375),,H8375*INDEX(Inputs!F:F,MATCH(F8375,Inputs!E:E,0)))</f>
        <v>1999</v>
      </c>
      <c r="O8375" s="65"/>
    </row>
    <row r="8376" ht="15.75" customHeight="1" spans="1:15">
      <c r="A8376" s="72" t="s">
        <v>341</v>
      </c>
      <c r="B8376" s="72" t="s">
        <v>60</v>
      </c>
      <c r="C8376" s="72" t="s">
        <v>436</v>
      </c>
      <c r="D8376" s="72" t="s">
        <v>370</v>
      </c>
      <c r="E8376" s="72" t="s">
        <v>410</v>
      </c>
      <c r="F8376" s="72">
        <v>250423</v>
      </c>
      <c r="G8376" s="72" t="s">
        <v>11</v>
      </c>
      <c r="H8376" s="67">
        <v>1</v>
      </c>
      <c r="I8376" s="73" t="s">
        <v>1246</v>
      </c>
      <c r="J8376" s="63">
        <f t="shared" si="32"/>
        <v>44919</v>
      </c>
      <c r="K8376" s="64">
        <f>IF(ISBLANK(J8376),,H8376*INDEX(Inputs!G:G,MATCH(F8376,Inputs!E:E,0)))</f>
        <v>759</v>
      </c>
      <c r="L8376" s="65" t="str">
        <f>IF(ISBLANK(J8376),,INDEX(Inputs!D:D,MATCH(F8376,Inputs!E:E,0)))</f>
        <v>650GR Ergo View Laptop Stand-Grey</v>
      </c>
      <c r="M8376" s="65" t="str">
        <f>IF(ISBLANK(#REF!),,IF(B8376="Online","Online",IF(LEFT(B8376,1)="E","Online","Offline")))</f>
        <v>Offline</v>
      </c>
      <c r="N8376" s="64">
        <f>IF(ISBLANK(M8376),,H8376*INDEX(Inputs!F:F,MATCH(F8376,Inputs!E:E,0)))</f>
        <v>899</v>
      </c>
      <c r="O8376" s="65"/>
    </row>
    <row r="8377" ht="15.75" customHeight="1" spans="1:15">
      <c r="A8377" s="72" t="s">
        <v>804</v>
      </c>
      <c r="B8377" s="72" t="s">
        <v>765</v>
      </c>
      <c r="C8377" s="72" t="s">
        <v>765</v>
      </c>
      <c r="D8377" s="72" t="s">
        <v>414</v>
      </c>
      <c r="E8377" s="72" t="s">
        <v>428</v>
      </c>
      <c r="F8377" s="72">
        <v>250880</v>
      </c>
      <c r="G8377" s="72" t="s">
        <v>309</v>
      </c>
      <c r="H8377" s="67">
        <v>1</v>
      </c>
      <c r="I8377" s="73" t="s">
        <v>1246</v>
      </c>
      <c r="J8377" s="63">
        <f t="shared" si="32"/>
        <v>44919</v>
      </c>
      <c r="K8377" s="64">
        <f>IF(ISBLANK(J8377),,H8377*INDEX(Inputs!G:G,MATCH(F8377,Inputs!E:E,0)))</f>
        <v>499</v>
      </c>
      <c r="L8377" s="65" t="str">
        <f>IF(ISBLANK(J8377),,INDEX(Inputs!D:D,MATCH(F8377,Inputs!E:E,0)))</f>
        <v>794BK EvoFox Shadow Gaming Mouse USB</v>
      </c>
      <c r="M8377" s="65" t="str">
        <f>IF(ISBLANK(#REF!),,IF(B8377="Online","Online",IF(LEFT(B8377,1)="E","Online","Offline")))</f>
        <v>Online</v>
      </c>
      <c r="N8377" s="64">
        <f>IF(ISBLANK(M8377),,H8377*INDEX(Inputs!F:F,MATCH(F8377,Inputs!E:E,0)))</f>
        <v>799</v>
      </c>
      <c r="O8377" s="65"/>
    </row>
    <row r="8378" ht="15.75" customHeight="1" spans="1:15">
      <c r="A8378" s="72" t="s">
        <v>763</v>
      </c>
      <c r="B8378" s="72" t="s">
        <v>206</v>
      </c>
      <c r="C8378" s="72" t="s">
        <v>865</v>
      </c>
      <c r="D8378" s="72" t="s">
        <v>414</v>
      </c>
      <c r="E8378" s="72" t="s">
        <v>428</v>
      </c>
      <c r="F8378" s="72">
        <v>250881</v>
      </c>
      <c r="G8378" s="72" t="s">
        <v>98</v>
      </c>
      <c r="H8378" s="67">
        <v>1</v>
      </c>
      <c r="I8378" s="73" t="s">
        <v>1246</v>
      </c>
      <c r="J8378" s="63">
        <f t="shared" si="32"/>
        <v>44919</v>
      </c>
      <c r="K8378" s="64">
        <f>IF(ISBLANK(J8378),,H8378*INDEX(Inputs!G:G,MATCH(F8378,Inputs!E:E,0)))</f>
        <v>799</v>
      </c>
      <c r="L8378" s="65" t="str">
        <f>IF(ISBLANK(J8378),,INDEX(Inputs!D:D,MATCH(F8378,Inputs!E:E,0)))</f>
        <v>795BK EvoFox Phantom Pro RGB Gaming Mouse USB</v>
      </c>
      <c r="M8378" s="65" t="str">
        <f>IF(ISBLANK(#REF!),,IF(B8378="Online","Online",IF(LEFT(B8378,1)="E","Online","Offline")))</f>
        <v>Offline</v>
      </c>
      <c r="N8378" s="64">
        <f>IF(ISBLANK(M8378),,H8378*INDEX(Inputs!F:F,MATCH(F8378,Inputs!E:E,0)))</f>
        <v>1099</v>
      </c>
      <c r="O8378" s="65"/>
    </row>
    <row r="8379" ht="15.75" customHeight="1" spans="1:15">
      <c r="A8379" s="72" t="s">
        <v>770</v>
      </c>
      <c r="B8379" s="72" t="s">
        <v>164</v>
      </c>
      <c r="C8379" s="72" t="s">
        <v>466</v>
      </c>
      <c r="D8379" s="72" t="s">
        <v>414</v>
      </c>
      <c r="E8379" s="72" t="s">
        <v>415</v>
      </c>
      <c r="F8379" s="72">
        <v>204737</v>
      </c>
      <c r="G8379" s="72" t="s">
        <v>20</v>
      </c>
      <c r="H8379" s="67">
        <v>-1</v>
      </c>
      <c r="I8379" s="73" t="s">
        <v>1246</v>
      </c>
      <c r="J8379" s="63">
        <f t="shared" si="32"/>
        <v>44919</v>
      </c>
      <c r="K8379" s="64">
        <f>IF(ISBLANK(J8379),,H8379*INDEX(Inputs!G:G,MATCH(F8379,Inputs!E:E,0)))</f>
        <v>-729</v>
      </c>
      <c r="L8379" s="65" t="str">
        <f>IF(ISBLANK(J8379),,INDEX(Inputs!D:D,MATCH(F8379,Inputs!E:E,0)))</f>
        <v>850PP Xcite Pro Keyboard &amp; Mouse USB</v>
      </c>
      <c r="M8379" s="65" t="str">
        <f>IF(ISBLANK(#REF!),,IF(B8379="Online","Online",IF(LEFT(B8379,1)="E","Online","Offline")))</f>
        <v>Offline</v>
      </c>
      <c r="N8379" s="64">
        <f>IF(ISBLANK(M8379),,H8379*INDEX(Inputs!F:F,MATCH(F8379,Inputs!E:E,0)))</f>
        <v>-799</v>
      </c>
      <c r="O8379" s="65"/>
    </row>
    <row r="8380" ht="15.75" customHeight="1" spans="1:15">
      <c r="A8380" s="72" t="s">
        <v>762</v>
      </c>
      <c r="B8380" s="72" t="s">
        <v>29</v>
      </c>
      <c r="C8380" s="72" t="s">
        <v>613</v>
      </c>
      <c r="D8380" s="72" t="s">
        <v>414</v>
      </c>
      <c r="E8380" s="72" t="s">
        <v>415</v>
      </c>
      <c r="F8380" s="72">
        <v>250424</v>
      </c>
      <c r="G8380" s="72" t="s">
        <v>15</v>
      </c>
      <c r="H8380" s="67">
        <v>1</v>
      </c>
      <c r="I8380" s="73" t="s">
        <v>1246</v>
      </c>
      <c r="J8380" s="63">
        <f t="shared" si="32"/>
        <v>44919</v>
      </c>
      <c r="K8380" s="64">
        <f>IF(ISBLANK(J8380),,H8380*INDEX(Inputs!G:G,MATCH(F8380,Inputs!E:E,0)))</f>
        <v>999</v>
      </c>
      <c r="L8380" s="65" t="str">
        <f>IF(ISBLANK(J8380),,INDEX(Inputs!D:D,MATCH(F8380,Inputs!E:E,0)))</f>
        <v>419V2 PRIMUS Wireless Desktop V2</v>
      </c>
      <c r="M8380" s="65" t="str">
        <f>IF(ISBLANK(#REF!),,IF(B8380="Online","Online",IF(LEFT(B8380,1)="E","Online","Offline")))</f>
        <v>Offline</v>
      </c>
      <c r="N8380" s="64">
        <f>IF(ISBLANK(M8380),,H8380*INDEX(Inputs!F:F,MATCH(F8380,Inputs!E:E,0)))</f>
        <v>1199</v>
      </c>
      <c r="O8380" s="65"/>
    </row>
    <row r="8381" ht="15.75" customHeight="1" spans="1:15">
      <c r="A8381" s="72" t="s">
        <v>574</v>
      </c>
      <c r="B8381" s="72" t="s">
        <v>134</v>
      </c>
      <c r="C8381" s="72" t="s">
        <v>575</v>
      </c>
      <c r="D8381" s="72" t="s">
        <v>414</v>
      </c>
      <c r="E8381" s="72" t="s">
        <v>415</v>
      </c>
      <c r="F8381" s="72">
        <v>250424</v>
      </c>
      <c r="G8381" s="72" t="s">
        <v>15</v>
      </c>
      <c r="H8381" s="67">
        <v>1</v>
      </c>
      <c r="I8381" s="73" t="s">
        <v>1246</v>
      </c>
      <c r="J8381" s="63">
        <f t="shared" si="32"/>
        <v>44919</v>
      </c>
      <c r="K8381" s="64">
        <f>IF(ISBLANK(J8381),,H8381*INDEX(Inputs!G:G,MATCH(F8381,Inputs!E:E,0)))</f>
        <v>999</v>
      </c>
      <c r="L8381" s="65" t="str">
        <f>IF(ISBLANK(J8381),,INDEX(Inputs!D:D,MATCH(F8381,Inputs!E:E,0)))</f>
        <v>419V2 PRIMUS Wireless Desktop V2</v>
      </c>
      <c r="M8381" s="65" t="str">
        <f>IF(ISBLANK(#REF!),,IF(B8381="Online","Online",IF(LEFT(B8381,1)="E","Online","Offline")))</f>
        <v>Offline</v>
      </c>
      <c r="N8381" s="64">
        <f>IF(ISBLANK(M8381),,H8381*INDEX(Inputs!F:F,MATCH(F8381,Inputs!E:E,0)))</f>
        <v>1199</v>
      </c>
      <c r="O8381" s="65"/>
    </row>
    <row r="8382" ht="15.75" customHeight="1" spans="1:15">
      <c r="A8382" s="72" t="s">
        <v>763</v>
      </c>
      <c r="B8382" s="72" t="s">
        <v>483</v>
      </c>
      <c r="C8382" s="72" t="s">
        <v>484</v>
      </c>
      <c r="D8382" s="72" t="s">
        <v>414</v>
      </c>
      <c r="E8382" s="72" t="s">
        <v>415</v>
      </c>
      <c r="F8382" s="72">
        <v>250424</v>
      </c>
      <c r="G8382" s="72" t="s">
        <v>15</v>
      </c>
      <c r="H8382" s="67">
        <v>1</v>
      </c>
      <c r="I8382" s="73" t="s">
        <v>1246</v>
      </c>
      <c r="J8382" s="63">
        <f t="shared" si="32"/>
        <v>44919</v>
      </c>
      <c r="K8382" s="64">
        <f>IF(ISBLANK(J8382),,H8382*INDEX(Inputs!G:G,MATCH(F8382,Inputs!E:E,0)))</f>
        <v>999</v>
      </c>
      <c r="L8382" s="65" t="str">
        <f>IF(ISBLANK(J8382),,INDEX(Inputs!D:D,MATCH(F8382,Inputs!E:E,0)))</f>
        <v>419V2 PRIMUS Wireless Desktop V2</v>
      </c>
      <c r="M8382" s="65" t="str">
        <f>IF(ISBLANK(#REF!),,IF(B8382="Online","Online",IF(LEFT(B8382,1)="E","Online","Offline")))</f>
        <v>Offline</v>
      </c>
      <c r="N8382" s="64">
        <f>IF(ISBLANK(M8382),,H8382*INDEX(Inputs!F:F,MATCH(F8382,Inputs!E:E,0)))</f>
        <v>1199</v>
      </c>
      <c r="O8382" s="65"/>
    </row>
    <row r="8383" ht="15.75" customHeight="1" spans="1:15">
      <c r="A8383" s="72" t="s">
        <v>782</v>
      </c>
      <c r="B8383" s="72" t="s">
        <v>606</v>
      </c>
      <c r="C8383" s="72" t="s">
        <v>607</v>
      </c>
      <c r="D8383" s="72" t="s">
        <v>414</v>
      </c>
      <c r="E8383" s="72" t="s">
        <v>415</v>
      </c>
      <c r="F8383" s="72">
        <v>250424</v>
      </c>
      <c r="G8383" s="72" t="s">
        <v>15</v>
      </c>
      <c r="H8383" s="67">
        <v>1</v>
      </c>
      <c r="I8383" s="73" t="s">
        <v>1246</v>
      </c>
      <c r="J8383" s="63">
        <f t="shared" si="32"/>
        <v>44919</v>
      </c>
      <c r="K8383" s="64">
        <f>IF(ISBLANK(J8383),,H8383*INDEX(Inputs!G:G,MATCH(F8383,Inputs!E:E,0)))</f>
        <v>999</v>
      </c>
      <c r="L8383" s="65" t="str">
        <f>IF(ISBLANK(J8383),,INDEX(Inputs!D:D,MATCH(F8383,Inputs!E:E,0)))</f>
        <v>419V2 PRIMUS Wireless Desktop V2</v>
      </c>
      <c r="M8383" s="65" t="str">
        <f>IF(ISBLANK(#REF!),,IF(B8383="Online","Online",IF(LEFT(B8383,1)="E","Online","Offline")))</f>
        <v>Offline</v>
      </c>
      <c r="N8383" s="64">
        <f>IF(ISBLANK(M8383),,H8383*INDEX(Inputs!F:F,MATCH(F8383,Inputs!E:E,0)))</f>
        <v>1199</v>
      </c>
      <c r="O8383" s="65"/>
    </row>
    <row r="8384" ht="15.75" customHeight="1" spans="1:15">
      <c r="A8384" s="72" t="s">
        <v>675</v>
      </c>
      <c r="B8384" s="72" t="s">
        <v>765</v>
      </c>
      <c r="C8384" s="72" t="s">
        <v>765</v>
      </c>
      <c r="D8384" s="72" t="s">
        <v>414</v>
      </c>
      <c r="E8384" s="72" t="s">
        <v>415</v>
      </c>
      <c r="F8384" s="72">
        <v>250424</v>
      </c>
      <c r="G8384" s="72" t="s">
        <v>15</v>
      </c>
      <c r="H8384" s="67">
        <v>1</v>
      </c>
      <c r="I8384" s="73" t="s">
        <v>1246</v>
      </c>
      <c r="J8384" s="63">
        <f t="shared" si="32"/>
        <v>44919</v>
      </c>
      <c r="K8384" s="64">
        <f>IF(ISBLANK(J8384),,H8384*INDEX(Inputs!G:G,MATCH(F8384,Inputs!E:E,0)))</f>
        <v>999</v>
      </c>
      <c r="L8384" s="65" t="str">
        <f>IF(ISBLANK(J8384),,INDEX(Inputs!D:D,MATCH(F8384,Inputs!E:E,0)))</f>
        <v>419V2 PRIMUS Wireless Desktop V2</v>
      </c>
      <c r="M8384" s="65" t="str">
        <f>IF(ISBLANK(#REF!),,IF(B8384="Online","Online",IF(LEFT(B8384,1)="E","Online","Offline")))</f>
        <v>Online</v>
      </c>
      <c r="N8384" s="64">
        <f>IF(ISBLANK(M8384),,H8384*INDEX(Inputs!F:F,MATCH(F8384,Inputs!E:E,0)))</f>
        <v>1199</v>
      </c>
      <c r="O8384" s="65"/>
    </row>
    <row r="8385" ht="15.75" customHeight="1" spans="1:15">
      <c r="A8385" s="72" t="s">
        <v>1247</v>
      </c>
      <c r="B8385" s="72" t="s">
        <v>765</v>
      </c>
      <c r="C8385" s="72" t="s">
        <v>765</v>
      </c>
      <c r="D8385" s="72" t="s">
        <v>414</v>
      </c>
      <c r="E8385" s="72" t="s">
        <v>415</v>
      </c>
      <c r="F8385" s="72">
        <v>250424</v>
      </c>
      <c r="G8385" s="72" t="s">
        <v>15</v>
      </c>
      <c r="H8385" s="67">
        <v>1</v>
      </c>
      <c r="I8385" s="73" t="s">
        <v>1246</v>
      </c>
      <c r="J8385" s="63">
        <f t="shared" si="32"/>
        <v>44919</v>
      </c>
      <c r="K8385" s="64">
        <f>IF(ISBLANK(J8385),,H8385*INDEX(Inputs!G:G,MATCH(F8385,Inputs!E:E,0)))</f>
        <v>999</v>
      </c>
      <c r="L8385" s="65" t="str">
        <f>IF(ISBLANK(J8385),,INDEX(Inputs!D:D,MATCH(F8385,Inputs!E:E,0)))</f>
        <v>419V2 PRIMUS Wireless Desktop V2</v>
      </c>
      <c r="M8385" s="65" t="str">
        <f>IF(ISBLANK(#REF!),,IF(B8385="Online","Online",IF(LEFT(B8385,1)="E","Online","Offline")))</f>
        <v>Online</v>
      </c>
      <c r="N8385" s="64">
        <f>IF(ISBLANK(M8385),,H8385*INDEX(Inputs!F:F,MATCH(F8385,Inputs!E:E,0)))</f>
        <v>1199</v>
      </c>
      <c r="O8385" s="65"/>
    </row>
    <row r="8386" ht="15.75" customHeight="1" spans="1:15">
      <c r="A8386" s="72" t="s">
        <v>341</v>
      </c>
      <c r="B8386" s="72" t="s">
        <v>69</v>
      </c>
      <c r="C8386" s="72" t="s">
        <v>473</v>
      </c>
      <c r="D8386" s="72" t="s">
        <v>370</v>
      </c>
      <c r="E8386" s="72" t="s">
        <v>880</v>
      </c>
      <c r="F8386" s="72">
        <v>256479</v>
      </c>
      <c r="G8386" s="72" t="s">
        <v>28</v>
      </c>
      <c r="H8386" s="67">
        <v>1</v>
      </c>
      <c r="I8386" s="73" t="s">
        <v>1246</v>
      </c>
      <c r="J8386" s="63">
        <f t="shared" si="32"/>
        <v>44919</v>
      </c>
      <c r="K8386" s="64">
        <f>IF(ISBLANK(J8386),,H8386*INDEX(Inputs!G:G,MATCH(F8386,Inputs!E:E,0)))</f>
        <v>2500</v>
      </c>
      <c r="L8386" s="65" t="str">
        <f>IF(ISBLANK(J8386),,INDEX(Inputs!D:D,MATCH(F8386,Inputs!E:E,0)))</f>
        <v>997PP EvoFox Explore Gaming Bundle (422,423,659,595)</v>
      </c>
      <c r="M8386" s="65" t="str">
        <f>IF(ISBLANK(#REF!),,IF(B8386="Online","Online",IF(LEFT(B8386,1)="E","Online","Offline")))</f>
        <v>Offline</v>
      </c>
      <c r="N8386" s="64">
        <f>IF(ISBLANK(M8386),,H8386*INDEX(Inputs!F:F,MATCH(F8386,Inputs!E:E,0)))</f>
        <v>4796</v>
      </c>
      <c r="O8386" s="65"/>
    </row>
    <row r="8387" ht="15.75" customHeight="1" spans="1:15">
      <c r="A8387" s="72" t="s">
        <v>341</v>
      </c>
      <c r="B8387" s="72" t="s">
        <v>66</v>
      </c>
      <c r="C8387" s="72" t="s">
        <v>710</v>
      </c>
      <c r="D8387" s="72" t="s">
        <v>370</v>
      </c>
      <c r="E8387" s="72" t="s">
        <v>371</v>
      </c>
      <c r="F8387" s="72">
        <v>250417</v>
      </c>
      <c r="G8387" s="72" t="s">
        <v>39</v>
      </c>
      <c r="H8387" s="67">
        <v>1</v>
      </c>
      <c r="I8387" s="73" t="s">
        <v>1248</v>
      </c>
      <c r="J8387" s="63">
        <f t="shared" si="32"/>
        <v>44920</v>
      </c>
      <c r="K8387" s="64">
        <f>IF(ISBLANK(J8387),,H8387*INDEX(Inputs!G:G,MATCH(F8387,Inputs!E:E,0)))</f>
        <v>929</v>
      </c>
      <c r="L8387" s="65" t="str">
        <f>IF(ISBLANK(J8387),,INDEX(Inputs!D:D,MATCH(F8387,Inputs!E:E,0)))</f>
        <v>416PP Super Speed Hub 4 Port USB 3.0</v>
      </c>
      <c r="M8387" s="65" t="str">
        <f>IF(ISBLANK(#REF!),,IF(B8387="Online","Online",IF(LEFT(B8387,1)="E","Online","Offline")))</f>
        <v>Offline</v>
      </c>
      <c r="N8387" s="64">
        <f>IF(ISBLANK(M8387),,H8387*INDEX(Inputs!F:F,MATCH(F8387,Inputs!E:E,0)))</f>
        <v>1499</v>
      </c>
      <c r="O8387" s="65"/>
    </row>
    <row r="8388" ht="15.75" customHeight="1" spans="1:15">
      <c r="A8388" s="72" t="s">
        <v>362</v>
      </c>
      <c r="B8388" s="72" t="s">
        <v>87</v>
      </c>
      <c r="C8388" s="72" t="s">
        <v>653</v>
      </c>
      <c r="D8388" s="72" t="s">
        <v>370</v>
      </c>
      <c r="E8388" s="72" t="s">
        <v>371</v>
      </c>
      <c r="F8388" s="72">
        <v>250417</v>
      </c>
      <c r="G8388" s="72" t="s">
        <v>39</v>
      </c>
      <c r="H8388" s="67">
        <v>2</v>
      </c>
      <c r="I8388" s="73" t="s">
        <v>1248</v>
      </c>
      <c r="J8388" s="63">
        <f t="shared" si="32"/>
        <v>44920</v>
      </c>
      <c r="K8388" s="64">
        <f>IF(ISBLANK(J8388),,H8388*INDEX(Inputs!G:G,MATCH(F8388,Inputs!E:E,0)))</f>
        <v>1858</v>
      </c>
      <c r="L8388" s="65" t="str">
        <f>IF(ISBLANK(J8388),,INDEX(Inputs!D:D,MATCH(F8388,Inputs!E:E,0)))</f>
        <v>416PP Super Speed Hub 4 Port USB 3.0</v>
      </c>
      <c r="M8388" s="65" t="str">
        <f>IF(ISBLANK(#REF!),,IF(B8388="Online","Online",IF(LEFT(B8388,1)="E","Online","Offline")))</f>
        <v>Offline</v>
      </c>
      <c r="N8388" s="64">
        <f>IF(ISBLANK(M8388),,H8388*INDEX(Inputs!F:F,MATCH(F8388,Inputs!E:E,0)))</f>
        <v>2998</v>
      </c>
      <c r="O8388" s="65"/>
    </row>
    <row r="8389" ht="15.75" customHeight="1" spans="1:15">
      <c r="A8389" s="72" t="s">
        <v>762</v>
      </c>
      <c r="B8389" s="72" t="s">
        <v>745</v>
      </c>
      <c r="C8389" s="72" t="s">
        <v>746</v>
      </c>
      <c r="D8389" s="72" t="s">
        <v>370</v>
      </c>
      <c r="E8389" s="72" t="s">
        <v>371</v>
      </c>
      <c r="F8389" s="72">
        <v>250417</v>
      </c>
      <c r="G8389" s="72" t="s">
        <v>39</v>
      </c>
      <c r="H8389" s="67">
        <v>1</v>
      </c>
      <c r="I8389" s="73" t="s">
        <v>1248</v>
      </c>
      <c r="J8389" s="63">
        <f t="shared" si="32"/>
        <v>44920</v>
      </c>
      <c r="K8389" s="64">
        <f>IF(ISBLANK(J8389),,H8389*INDEX(Inputs!G:G,MATCH(F8389,Inputs!E:E,0)))</f>
        <v>929</v>
      </c>
      <c r="L8389" s="65" t="str">
        <f>IF(ISBLANK(J8389),,INDEX(Inputs!D:D,MATCH(F8389,Inputs!E:E,0)))</f>
        <v>416PP Super Speed Hub 4 Port USB 3.0</v>
      </c>
      <c r="M8389" s="65" t="str">
        <f>IF(ISBLANK(#REF!),,IF(B8389="Online","Online",IF(LEFT(B8389,1)="E","Online","Offline")))</f>
        <v>Offline</v>
      </c>
      <c r="N8389" s="64">
        <f>IF(ISBLANK(M8389),,H8389*INDEX(Inputs!F:F,MATCH(F8389,Inputs!E:E,0)))</f>
        <v>1499</v>
      </c>
      <c r="O8389" s="65"/>
    </row>
    <row r="8390" ht="15.75" customHeight="1" spans="1:15">
      <c r="A8390" s="72" t="s">
        <v>777</v>
      </c>
      <c r="B8390" s="72" t="s">
        <v>81</v>
      </c>
      <c r="C8390" s="72" t="s">
        <v>459</v>
      </c>
      <c r="D8390" s="72" t="s">
        <v>414</v>
      </c>
      <c r="E8390" s="72" t="s">
        <v>415</v>
      </c>
      <c r="F8390" s="72">
        <v>250873</v>
      </c>
      <c r="G8390" s="72" t="s">
        <v>12</v>
      </c>
      <c r="H8390" s="67">
        <v>1</v>
      </c>
      <c r="I8390" s="73" t="s">
        <v>1248</v>
      </c>
      <c r="J8390" s="63">
        <f t="shared" si="32"/>
        <v>44920</v>
      </c>
      <c r="K8390" s="64">
        <f>IF(ISBLANK(J8390),,H8390*INDEX(Inputs!G:G,MATCH(F8390,Inputs!E:E,0)))</f>
        <v>999</v>
      </c>
      <c r="L8390" s="65" t="str">
        <f>IF(ISBLANK(J8390),,INDEX(Inputs!D:D,MATCH(F8390,Inputs!E:E,0)))</f>
        <v>422BK Evo Fox Fireblade Gaming Keyboard USB</v>
      </c>
      <c r="M8390" s="65" t="str">
        <f>IF(ISBLANK(#REF!),,IF(B8390="Online","Online",IF(LEFT(B8390,1)="E","Online","Offline")))</f>
        <v>Offline</v>
      </c>
      <c r="N8390" s="64">
        <f>IF(ISBLANK(M8390),,H8390*INDEX(Inputs!F:F,MATCH(F8390,Inputs!E:E,0)))</f>
        <v>1299</v>
      </c>
      <c r="O8390" s="65"/>
    </row>
    <row r="8391" ht="15.75" customHeight="1" spans="1:15">
      <c r="A8391" s="72" t="s">
        <v>487</v>
      </c>
      <c r="B8391" s="72" t="s">
        <v>765</v>
      </c>
      <c r="C8391" s="72" t="s">
        <v>765</v>
      </c>
      <c r="D8391" s="72" t="s">
        <v>414</v>
      </c>
      <c r="E8391" s="72" t="s">
        <v>415</v>
      </c>
      <c r="F8391" s="72">
        <v>250873</v>
      </c>
      <c r="G8391" s="72" t="s">
        <v>12</v>
      </c>
      <c r="H8391" s="67">
        <v>1</v>
      </c>
      <c r="I8391" s="73" t="s">
        <v>1248</v>
      </c>
      <c r="J8391" s="63">
        <f t="shared" si="32"/>
        <v>44920</v>
      </c>
      <c r="K8391" s="64">
        <f>IF(ISBLANK(J8391),,H8391*INDEX(Inputs!G:G,MATCH(F8391,Inputs!E:E,0)))</f>
        <v>999</v>
      </c>
      <c r="L8391" s="65" t="str">
        <f>IF(ISBLANK(J8391),,INDEX(Inputs!D:D,MATCH(F8391,Inputs!E:E,0)))</f>
        <v>422BK Evo Fox Fireblade Gaming Keyboard USB</v>
      </c>
      <c r="M8391" s="65" t="str">
        <f>IF(ISBLANK(#REF!),,IF(B8391="Online","Online",IF(LEFT(B8391,1)="E","Online","Offline")))</f>
        <v>Online</v>
      </c>
      <c r="N8391" s="64">
        <f>IF(ISBLANK(M8391),,H8391*INDEX(Inputs!F:F,MATCH(F8391,Inputs!E:E,0)))</f>
        <v>1299</v>
      </c>
      <c r="O8391" s="65"/>
    </row>
    <row r="8392" ht="15.75" customHeight="1" spans="1:15">
      <c r="A8392" s="72" t="s">
        <v>341</v>
      </c>
      <c r="B8392" s="72" t="s">
        <v>36</v>
      </c>
      <c r="C8392" s="72" t="s">
        <v>581</v>
      </c>
      <c r="D8392" s="72" t="s">
        <v>414</v>
      </c>
      <c r="E8392" s="72" t="s">
        <v>415</v>
      </c>
      <c r="F8392" s="72">
        <v>250874</v>
      </c>
      <c r="G8392" s="72" t="s">
        <v>13</v>
      </c>
      <c r="H8392" s="67">
        <v>1</v>
      </c>
      <c r="I8392" s="73" t="s">
        <v>1248</v>
      </c>
      <c r="J8392" s="63">
        <f t="shared" si="32"/>
        <v>44920</v>
      </c>
      <c r="K8392" s="64">
        <f>IF(ISBLANK(J8392),,H8392*INDEX(Inputs!G:G,MATCH(F8392,Inputs!E:E,0)))</f>
        <v>1349</v>
      </c>
      <c r="L8392" s="65" t="str">
        <f>IF(ISBLANK(J8392),,INDEX(Inputs!D:D,MATCH(F8392,Inputs!E:E,0)))</f>
        <v>432BK EvoFox X-Team Gaming Keyboard &amp; Mouse (USB)</v>
      </c>
      <c r="M8392" s="65" t="str">
        <f>IF(ISBLANK(#REF!),,IF(B8392="Online","Online",IF(LEFT(B8392,1)="E","Online","Offline")))</f>
        <v>Offline</v>
      </c>
      <c r="N8392" s="64">
        <f>IF(ISBLANK(M8392),,H8392*INDEX(Inputs!F:F,MATCH(F8392,Inputs!E:E,0)))</f>
        <v>1899</v>
      </c>
      <c r="O8392" s="65"/>
    </row>
    <row r="8393" ht="15.75" customHeight="1" spans="1:15">
      <c r="A8393" s="72" t="s">
        <v>362</v>
      </c>
      <c r="B8393" s="72" t="s">
        <v>104</v>
      </c>
      <c r="C8393" s="72" t="s">
        <v>515</v>
      </c>
      <c r="D8393" s="72" t="s">
        <v>414</v>
      </c>
      <c r="E8393" s="72" t="s">
        <v>415</v>
      </c>
      <c r="F8393" s="72">
        <v>250874</v>
      </c>
      <c r="G8393" s="72" t="s">
        <v>13</v>
      </c>
      <c r="H8393" s="67">
        <v>1</v>
      </c>
      <c r="I8393" s="73" t="s">
        <v>1248</v>
      </c>
      <c r="J8393" s="63">
        <f t="shared" si="32"/>
        <v>44920</v>
      </c>
      <c r="K8393" s="64">
        <f>IF(ISBLANK(J8393),,H8393*INDEX(Inputs!G:G,MATCH(F8393,Inputs!E:E,0)))</f>
        <v>1349</v>
      </c>
      <c r="L8393" s="65" t="str">
        <f>IF(ISBLANK(J8393),,INDEX(Inputs!D:D,MATCH(F8393,Inputs!E:E,0)))</f>
        <v>432BK EvoFox X-Team Gaming Keyboard &amp; Mouse (USB)</v>
      </c>
      <c r="M8393" s="65" t="str">
        <f>IF(ISBLANK(#REF!),,IF(B8393="Online","Online",IF(LEFT(B8393,1)="E","Online","Offline")))</f>
        <v>Offline</v>
      </c>
      <c r="N8393" s="64">
        <f>IF(ISBLANK(M8393),,H8393*INDEX(Inputs!F:F,MATCH(F8393,Inputs!E:E,0)))</f>
        <v>1899</v>
      </c>
      <c r="O8393" s="65"/>
    </row>
    <row r="8394" ht="15.75" customHeight="1" spans="1:15">
      <c r="A8394" s="72" t="s">
        <v>773</v>
      </c>
      <c r="B8394" s="72" t="s">
        <v>112</v>
      </c>
      <c r="C8394" s="72" t="s">
        <v>510</v>
      </c>
      <c r="D8394" s="72" t="s">
        <v>414</v>
      </c>
      <c r="E8394" s="72" t="s">
        <v>415</v>
      </c>
      <c r="F8394" s="72">
        <v>250874</v>
      </c>
      <c r="G8394" s="72" t="s">
        <v>13</v>
      </c>
      <c r="H8394" s="67">
        <v>1</v>
      </c>
      <c r="I8394" s="73" t="s">
        <v>1248</v>
      </c>
      <c r="J8394" s="63">
        <f t="shared" si="32"/>
        <v>44920</v>
      </c>
      <c r="K8394" s="64">
        <f>IF(ISBLANK(J8394),,H8394*INDEX(Inputs!G:G,MATCH(F8394,Inputs!E:E,0)))</f>
        <v>1349</v>
      </c>
      <c r="L8394" s="65" t="str">
        <f>IF(ISBLANK(J8394),,INDEX(Inputs!D:D,MATCH(F8394,Inputs!E:E,0)))</f>
        <v>432BK EvoFox X-Team Gaming Keyboard &amp; Mouse (USB)</v>
      </c>
      <c r="M8394" s="65" t="str">
        <f>IF(ISBLANK(#REF!),,IF(B8394="Online","Online",IF(LEFT(B8394,1)="E","Online","Offline")))</f>
        <v>Offline</v>
      </c>
      <c r="N8394" s="64">
        <f>IF(ISBLANK(M8394),,H8394*INDEX(Inputs!F:F,MATCH(F8394,Inputs!E:E,0)))</f>
        <v>1899</v>
      </c>
      <c r="O8394" s="65"/>
    </row>
    <row r="8395" ht="15.75" customHeight="1" spans="1:15">
      <c r="A8395" s="72" t="s">
        <v>772</v>
      </c>
      <c r="B8395" s="72" t="s">
        <v>133</v>
      </c>
      <c r="C8395" s="72" t="s">
        <v>573</v>
      </c>
      <c r="D8395" s="72" t="s">
        <v>414</v>
      </c>
      <c r="E8395" s="72" t="s">
        <v>415</v>
      </c>
      <c r="F8395" s="72">
        <v>250874</v>
      </c>
      <c r="G8395" s="72" t="s">
        <v>13</v>
      </c>
      <c r="H8395" s="67">
        <v>2</v>
      </c>
      <c r="I8395" s="73" t="s">
        <v>1248</v>
      </c>
      <c r="J8395" s="63">
        <f t="shared" si="32"/>
        <v>44920</v>
      </c>
      <c r="K8395" s="64">
        <f>IF(ISBLANK(J8395),,H8395*INDEX(Inputs!G:G,MATCH(F8395,Inputs!E:E,0)))</f>
        <v>2698</v>
      </c>
      <c r="L8395" s="65" t="str">
        <f>IF(ISBLANK(J8395),,INDEX(Inputs!D:D,MATCH(F8395,Inputs!E:E,0)))</f>
        <v>432BK EvoFox X-Team Gaming Keyboard &amp; Mouse (USB)</v>
      </c>
      <c r="M8395" s="65" t="str">
        <f>IF(ISBLANK(#REF!),,IF(B8395="Online","Online",IF(LEFT(B8395,1)="E","Online","Offline")))</f>
        <v>Offline</v>
      </c>
      <c r="N8395" s="64">
        <f>IF(ISBLANK(M8395),,H8395*INDEX(Inputs!F:F,MATCH(F8395,Inputs!E:E,0)))</f>
        <v>3798</v>
      </c>
      <c r="O8395" s="65"/>
    </row>
    <row r="8396" ht="15.75" customHeight="1" spans="1:15">
      <c r="A8396" s="72" t="s">
        <v>341</v>
      </c>
      <c r="B8396" s="72" t="s">
        <v>149</v>
      </c>
      <c r="C8396" s="72" t="s">
        <v>578</v>
      </c>
      <c r="D8396" s="72" t="s">
        <v>414</v>
      </c>
      <c r="E8396" s="72" t="s">
        <v>415</v>
      </c>
      <c r="F8396" s="72">
        <v>250874</v>
      </c>
      <c r="G8396" s="72" t="s">
        <v>13</v>
      </c>
      <c r="H8396" s="67">
        <v>1</v>
      </c>
      <c r="I8396" s="73" t="s">
        <v>1248</v>
      </c>
      <c r="J8396" s="63">
        <f t="shared" si="32"/>
        <v>44920</v>
      </c>
      <c r="K8396" s="64">
        <f>IF(ISBLANK(J8396),,H8396*INDEX(Inputs!G:G,MATCH(F8396,Inputs!E:E,0)))</f>
        <v>1349</v>
      </c>
      <c r="L8396" s="65" t="str">
        <f>IF(ISBLANK(J8396),,INDEX(Inputs!D:D,MATCH(F8396,Inputs!E:E,0)))</f>
        <v>432BK EvoFox X-Team Gaming Keyboard &amp; Mouse (USB)</v>
      </c>
      <c r="M8396" s="65" t="str">
        <f>IF(ISBLANK(#REF!),,IF(B8396="Online","Online",IF(LEFT(B8396,1)="E","Online","Offline")))</f>
        <v>Offline</v>
      </c>
      <c r="N8396" s="64">
        <f>IF(ISBLANK(M8396),,H8396*INDEX(Inputs!F:F,MATCH(F8396,Inputs!E:E,0)))</f>
        <v>1899</v>
      </c>
      <c r="O8396" s="65"/>
    </row>
    <row r="8397" ht="15.75" customHeight="1" spans="1:15">
      <c r="A8397" s="72" t="s">
        <v>777</v>
      </c>
      <c r="B8397" s="72" t="s">
        <v>180</v>
      </c>
      <c r="C8397" s="72" t="s">
        <v>628</v>
      </c>
      <c r="D8397" s="72" t="s">
        <v>414</v>
      </c>
      <c r="E8397" s="72" t="s">
        <v>415</v>
      </c>
      <c r="F8397" s="72">
        <v>250874</v>
      </c>
      <c r="G8397" s="72" t="s">
        <v>13</v>
      </c>
      <c r="H8397" s="67">
        <v>1</v>
      </c>
      <c r="I8397" s="73" t="s">
        <v>1248</v>
      </c>
      <c r="J8397" s="63">
        <f t="shared" si="32"/>
        <v>44920</v>
      </c>
      <c r="K8397" s="64">
        <f>IF(ISBLANK(J8397),,H8397*INDEX(Inputs!G:G,MATCH(F8397,Inputs!E:E,0)))</f>
        <v>1349</v>
      </c>
      <c r="L8397" s="65" t="str">
        <f>IF(ISBLANK(J8397),,INDEX(Inputs!D:D,MATCH(F8397,Inputs!E:E,0)))</f>
        <v>432BK EvoFox X-Team Gaming Keyboard &amp; Mouse (USB)</v>
      </c>
      <c r="M8397" s="65" t="str">
        <f>IF(ISBLANK(#REF!),,IF(B8397="Online","Online",IF(LEFT(B8397,1)="E","Online","Offline")))</f>
        <v>Offline</v>
      </c>
      <c r="N8397" s="64">
        <f>IF(ISBLANK(M8397),,H8397*INDEX(Inputs!F:F,MATCH(F8397,Inputs!E:E,0)))</f>
        <v>1899</v>
      </c>
      <c r="O8397" s="65"/>
    </row>
    <row r="8398" ht="15.75" customHeight="1" spans="1:15">
      <c r="A8398" s="72" t="s">
        <v>814</v>
      </c>
      <c r="B8398" s="72" t="s">
        <v>552</v>
      </c>
      <c r="C8398" s="72" t="s">
        <v>553</v>
      </c>
      <c r="D8398" s="72" t="s">
        <v>414</v>
      </c>
      <c r="E8398" s="72" t="s">
        <v>415</v>
      </c>
      <c r="F8398" s="72">
        <v>250874</v>
      </c>
      <c r="G8398" s="72" t="s">
        <v>13</v>
      </c>
      <c r="H8398" s="67">
        <v>1</v>
      </c>
      <c r="I8398" s="73" t="s">
        <v>1248</v>
      </c>
      <c r="J8398" s="63">
        <f t="shared" si="32"/>
        <v>44920</v>
      </c>
      <c r="K8398" s="64">
        <f>IF(ISBLANK(J8398),,H8398*INDEX(Inputs!G:G,MATCH(F8398,Inputs!E:E,0)))</f>
        <v>1349</v>
      </c>
      <c r="L8398" s="65" t="str">
        <f>IF(ISBLANK(J8398),,INDEX(Inputs!D:D,MATCH(F8398,Inputs!E:E,0)))</f>
        <v>432BK EvoFox X-Team Gaming Keyboard &amp; Mouse (USB)</v>
      </c>
      <c r="M8398" s="65" t="str">
        <f>IF(ISBLANK(#REF!),,IF(B8398="Online","Online",IF(LEFT(B8398,1)="E","Online","Offline")))</f>
        <v>Offline</v>
      </c>
      <c r="N8398" s="64">
        <f>IF(ISBLANK(M8398),,H8398*INDEX(Inputs!F:F,MATCH(F8398,Inputs!E:E,0)))</f>
        <v>1899</v>
      </c>
      <c r="O8398" s="65"/>
    </row>
    <row r="8399" ht="15.75" customHeight="1" spans="1:15">
      <c r="A8399" s="72" t="s">
        <v>789</v>
      </c>
      <c r="B8399" s="72" t="s">
        <v>191</v>
      </c>
      <c r="C8399" s="72" t="s">
        <v>960</v>
      </c>
      <c r="D8399" s="72" t="s">
        <v>414</v>
      </c>
      <c r="E8399" s="72" t="s">
        <v>415</v>
      </c>
      <c r="F8399" s="72">
        <v>250874</v>
      </c>
      <c r="G8399" s="72" t="s">
        <v>13</v>
      </c>
      <c r="H8399" s="67">
        <v>1</v>
      </c>
      <c r="I8399" s="73" t="s">
        <v>1248</v>
      </c>
      <c r="J8399" s="63">
        <f t="shared" si="32"/>
        <v>44920</v>
      </c>
      <c r="K8399" s="64">
        <f>IF(ISBLANK(J8399),,H8399*INDEX(Inputs!G:G,MATCH(F8399,Inputs!E:E,0)))</f>
        <v>1349</v>
      </c>
      <c r="L8399" s="65" t="str">
        <f>IF(ISBLANK(J8399),,INDEX(Inputs!D:D,MATCH(F8399,Inputs!E:E,0)))</f>
        <v>432BK EvoFox X-Team Gaming Keyboard &amp; Mouse (USB)</v>
      </c>
      <c r="M8399" s="65" t="str">
        <f>IF(ISBLANK(#REF!),,IF(B8399="Online","Online",IF(LEFT(B8399,1)="E","Online","Offline")))</f>
        <v>Offline</v>
      </c>
      <c r="N8399" s="64">
        <f>IF(ISBLANK(M8399),,H8399*INDEX(Inputs!F:F,MATCH(F8399,Inputs!E:E,0)))</f>
        <v>1899</v>
      </c>
      <c r="O8399" s="65"/>
    </row>
    <row r="8400" ht="15.75" customHeight="1" spans="1:15">
      <c r="A8400" s="72" t="s">
        <v>763</v>
      </c>
      <c r="B8400" s="72" t="s">
        <v>206</v>
      </c>
      <c r="C8400" s="72" t="s">
        <v>865</v>
      </c>
      <c r="D8400" s="72" t="s">
        <v>414</v>
      </c>
      <c r="E8400" s="72" t="s">
        <v>415</v>
      </c>
      <c r="F8400" s="72">
        <v>250874</v>
      </c>
      <c r="G8400" s="72" t="s">
        <v>13</v>
      </c>
      <c r="H8400" s="67">
        <v>1</v>
      </c>
      <c r="I8400" s="73" t="s">
        <v>1248</v>
      </c>
      <c r="J8400" s="63">
        <f t="shared" si="32"/>
        <v>44920</v>
      </c>
      <c r="K8400" s="64">
        <f>IF(ISBLANK(J8400),,H8400*INDEX(Inputs!G:G,MATCH(F8400,Inputs!E:E,0)))</f>
        <v>1349</v>
      </c>
      <c r="L8400" s="65" t="str">
        <f>IF(ISBLANK(J8400),,INDEX(Inputs!D:D,MATCH(F8400,Inputs!E:E,0)))</f>
        <v>432BK EvoFox X-Team Gaming Keyboard &amp; Mouse (USB)</v>
      </c>
      <c r="M8400" s="65" t="str">
        <f>IF(ISBLANK(#REF!),,IF(B8400="Online","Online",IF(LEFT(B8400,1)="E","Online","Offline")))</f>
        <v>Offline</v>
      </c>
      <c r="N8400" s="64">
        <f>IF(ISBLANK(M8400),,H8400*INDEX(Inputs!F:F,MATCH(F8400,Inputs!E:E,0)))</f>
        <v>1899</v>
      </c>
      <c r="O8400" s="65"/>
    </row>
    <row r="8401" ht="15.75" customHeight="1" spans="1:15">
      <c r="A8401" s="72" t="s">
        <v>327</v>
      </c>
      <c r="B8401" s="72" t="s">
        <v>221</v>
      </c>
      <c r="C8401" s="72" t="s">
        <v>1249</v>
      </c>
      <c r="D8401" s="72" t="s">
        <v>414</v>
      </c>
      <c r="E8401" s="72" t="s">
        <v>415</v>
      </c>
      <c r="F8401" s="72">
        <v>250874</v>
      </c>
      <c r="G8401" s="72" t="s">
        <v>13</v>
      </c>
      <c r="H8401" s="67">
        <v>1</v>
      </c>
      <c r="I8401" s="73" t="s">
        <v>1248</v>
      </c>
      <c r="J8401" s="63">
        <f t="shared" si="32"/>
        <v>44920</v>
      </c>
      <c r="K8401" s="64">
        <f>IF(ISBLANK(J8401),,H8401*INDEX(Inputs!G:G,MATCH(F8401,Inputs!E:E,0)))</f>
        <v>1349</v>
      </c>
      <c r="L8401" s="65" t="str">
        <f>IF(ISBLANK(J8401),,INDEX(Inputs!D:D,MATCH(F8401,Inputs!E:E,0)))</f>
        <v>432BK EvoFox X-Team Gaming Keyboard &amp; Mouse (USB)</v>
      </c>
      <c r="M8401" s="65" t="str">
        <f>IF(ISBLANK(#REF!),,IF(B8401="Online","Online",IF(LEFT(B8401,1)="E","Online","Offline")))</f>
        <v>Offline</v>
      </c>
      <c r="N8401" s="64">
        <f>IF(ISBLANK(M8401),,H8401*INDEX(Inputs!F:F,MATCH(F8401,Inputs!E:E,0)))</f>
        <v>1899</v>
      </c>
      <c r="O8401" s="65"/>
    </row>
    <row r="8402" ht="15.75" customHeight="1" spans="1:15">
      <c r="A8402" s="72" t="s">
        <v>341</v>
      </c>
      <c r="B8402" s="72" t="s">
        <v>226</v>
      </c>
      <c r="C8402" s="72" t="s">
        <v>1001</v>
      </c>
      <c r="D8402" s="72" t="s">
        <v>414</v>
      </c>
      <c r="E8402" s="72" t="s">
        <v>415</v>
      </c>
      <c r="F8402" s="72">
        <v>250874</v>
      </c>
      <c r="G8402" s="72" t="s">
        <v>13</v>
      </c>
      <c r="H8402" s="67">
        <v>1</v>
      </c>
      <c r="I8402" s="73" t="s">
        <v>1248</v>
      </c>
      <c r="J8402" s="63">
        <f t="shared" si="32"/>
        <v>44920</v>
      </c>
      <c r="K8402" s="64">
        <f>IF(ISBLANK(J8402),,H8402*INDEX(Inputs!G:G,MATCH(F8402,Inputs!E:E,0)))</f>
        <v>1349</v>
      </c>
      <c r="L8402" s="65" t="str">
        <f>IF(ISBLANK(J8402),,INDEX(Inputs!D:D,MATCH(F8402,Inputs!E:E,0)))</f>
        <v>432BK EvoFox X-Team Gaming Keyboard &amp; Mouse (USB)</v>
      </c>
      <c r="M8402" s="65" t="str">
        <f>IF(ISBLANK(#REF!),,IF(B8402="Online","Online",IF(LEFT(B8402,1)="E","Online","Offline")))</f>
        <v>Offline</v>
      </c>
      <c r="N8402" s="64">
        <f>IF(ISBLANK(M8402),,H8402*INDEX(Inputs!F:F,MATCH(F8402,Inputs!E:E,0)))</f>
        <v>1899</v>
      </c>
      <c r="O8402" s="65"/>
    </row>
    <row r="8403" ht="15.75" customHeight="1" spans="1:15">
      <c r="A8403" s="72" t="s">
        <v>782</v>
      </c>
      <c r="B8403" s="72" t="s">
        <v>253</v>
      </c>
      <c r="C8403" s="72" t="s">
        <v>1031</v>
      </c>
      <c r="D8403" s="72" t="s">
        <v>414</v>
      </c>
      <c r="E8403" s="72" t="s">
        <v>415</v>
      </c>
      <c r="F8403" s="72">
        <v>250874</v>
      </c>
      <c r="G8403" s="72" t="s">
        <v>13</v>
      </c>
      <c r="H8403" s="67">
        <v>1</v>
      </c>
      <c r="I8403" s="73" t="s">
        <v>1248</v>
      </c>
      <c r="J8403" s="63">
        <f t="shared" si="32"/>
        <v>44920</v>
      </c>
      <c r="K8403" s="64">
        <f>IF(ISBLANK(J8403),,H8403*INDEX(Inputs!G:G,MATCH(F8403,Inputs!E:E,0)))</f>
        <v>1349</v>
      </c>
      <c r="L8403" s="65" t="str">
        <f>IF(ISBLANK(J8403),,INDEX(Inputs!D:D,MATCH(F8403,Inputs!E:E,0)))</f>
        <v>432BK EvoFox X-Team Gaming Keyboard &amp; Mouse (USB)</v>
      </c>
      <c r="M8403" s="65" t="str">
        <f>IF(ISBLANK(#REF!),,IF(B8403="Online","Online",IF(LEFT(B8403,1)="E","Online","Offline")))</f>
        <v>Offline</v>
      </c>
      <c r="N8403" s="64">
        <f>IF(ISBLANK(M8403),,H8403*INDEX(Inputs!F:F,MATCH(F8403,Inputs!E:E,0)))</f>
        <v>1899</v>
      </c>
      <c r="O8403" s="65"/>
    </row>
    <row r="8404" ht="15.75" customHeight="1" spans="1:15">
      <c r="A8404" s="72" t="s">
        <v>1250</v>
      </c>
      <c r="B8404" s="72" t="s">
        <v>1251</v>
      </c>
      <c r="C8404" s="72" t="s">
        <v>1252</v>
      </c>
      <c r="D8404" s="72" t="s">
        <v>414</v>
      </c>
      <c r="E8404" s="72" t="s">
        <v>415</v>
      </c>
      <c r="F8404" s="72">
        <v>250874</v>
      </c>
      <c r="G8404" s="72" t="s">
        <v>13</v>
      </c>
      <c r="H8404" s="67">
        <v>1</v>
      </c>
      <c r="I8404" s="73" t="s">
        <v>1248</v>
      </c>
      <c r="J8404" s="63">
        <f t="shared" si="32"/>
        <v>44920</v>
      </c>
      <c r="K8404" s="64">
        <f>IF(ISBLANK(J8404),,H8404*INDEX(Inputs!G:G,MATCH(F8404,Inputs!E:E,0)))</f>
        <v>1349</v>
      </c>
      <c r="L8404" s="65" t="str">
        <f>IF(ISBLANK(J8404),,INDEX(Inputs!D:D,MATCH(F8404,Inputs!E:E,0)))</f>
        <v>432BK EvoFox X-Team Gaming Keyboard &amp; Mouse (USB)</v>
      </c>
      <c r="M8404" s="65" t="str">
        <f>IF(ISBLANK(#REF!),,IF(B8404="Online","Online",IF(LEFT(B8404,1)="E","Online","Offline")))</f>
        <v>Offline</v>
      </c>
      <c r="N8404" s="64">
        <f>IF(ISBLANK(M8404),,H8404*INDEX(Inputs!F:F,MATCH(F8404,Inputs!E:E,0)))</f>
        <v>1899</v>
      </c>
      <c r="O8404" s="65"/>
    </row>
    <row r="8405" ht="15.75" customHeight="1" spans="1:15">
      <c r="A8405" s="72" t="s">
        <v>1253</v>
      </c>
      <c r="B8405" s="72" t="s">
        <v>765</v>
      </c>
      <c r="C8405" s="72" t="s">
        <v>765</v>
      </c>
      <c r="D8405" s="72" t="s">
        <v>414</v>
      </c>
      <c r="E8405" s="72" t="s">
        <v>415</v>
      </c>
      <c r="F8405" s="72">
        <v>250874</v>
      </c>
      <c r="G8405" s="72" t="s">
        <v>13</v>
      </c>
      <c r="H8405" s="67">
        <v>1</v>
      </c>
      <c r="I8405" s="73" t="s">
        <v>1248</v>
      </c>
      <c r="J8405" s="63">
        <f t="shared" si="32"/>
        <v>44920</v>
      </c>
      <c r="K8405" s="64">
        <f>IF(ISBLANK(J8405),,H8405*INDEX(Inputs!G:G,MATCH(F8405,Inputs!E:E,0)))</f>
        <v>1349</v>
      </c>
      <c r="L8405" s="65" t="str">
        <f>IF(ISBLANK(J8405),,INDEX(Inputs!D:D,MATCH(F8405,Inputs!E:E,0)))</f>
        <v>432BK EvoFox X-Team Gaming Keyboard &amp; Mouse (USB)</v>
      </c>
      <c r="M8405" s="65" t="str">
        <f>IF(ISBLANK(#REF!),,IF(B8405="Online","Online",IF(LEFT(B8405,1)="E","Online","Offline")))</f>
        <v>Online</v>
      </c>
      <c r="N8405" s="64">
        <f>IF(ISBLANK(M8405),,H8405*INDEX(Inputs!F:F,MATCH(F8405,Inputs!E:E,0)))</f>
        <v>1899</v>
      </c>
      <c r="O8405" s="65"/>
    </row>
    <row r="8406" ht="15.75" customHeight="1" spans="1:15">
      <c r="A8406" s="72" t="s">
        <v>763</v>
      </c>
      <c r="B8406" s="72" t="s">
        <v>452</v>
      </c>
      <c r="C8406" s="72" t="s">
        <v>453</v>
      </c>
      <c r="D8406" s="72" t="s">
        <v>414</v>
      </c>
      <c r="E8406" s="72" t="s">
        <v>415</v>
      </c>
      <c r="F8406" s="72">
        <v>250875</v>
      </c>
      <c r="G8406" s="72" t="s">
        <v>103</v>
      </c>
      <c r="H8406" s="67">
        <v>1</v>
      </c>
      <c r="I8406" s="73" t="s">
        <v>1248</v>
      </c>
      <c r="J8406" s="63">
        <f t="shared" si="32"/>
        <v>44920</v>
      </c>
      <c r="K8406" s="64">
        <f>IF(ISBLANK(J8406),,H8406*INDEX(Inputs!G:G,MATCH(F8406,Inputs!E:E,0)))</f>
        <v>1099</v>
      </c>
      <c r="L8406" s="65" t="str">
        <f>IF(ISBLANK(J8406),,INDEX(Inputs!D:D,MATCH(F8406,Inputs!E:E,0)))</f>
        <v>433BK EvoFox WarHammer Gaming Keyboard (USB)</v>
      </c>
      <c r="M8406" s="65" t="str">
        <f>IF(ISBLANK(#REF!),,IF(B8406="Online","Online",IF(LEFT(B8406,1)="E","Online","Offline")))</f>
        <v>Offline</v>
      </c>
      <c r="N8406" s="64">
        <f>IF(ISBLANK(M8406),,H8406*INDEX(Inputs!F:F,MATCH(F8406,Inputs!E:E,0)))</f>
        <v>1499</v>
      </c>
      <c r="O8406" s="65"/>
    </row>
    <row r="8407" ht="15.75" customHeight="1" spans="1:15">
      <c r="A8407" s="72" t="s">
        <v>771</v>
      </c>
      <c r="B8407" s="72" t="s">
        <v>68</v>
      </c>
      <c r="C8407" s="72" t="s">
        <v>542</v>
      </c>
      <c r="D8407" s="72" t="s">
        <v>414</v>
      </c>
      <c r="E8407" s="72" t="s">
        <v>415</v>
      </c>
      <c r="F8407" s="72">
        <v>250875</v>
      </c>
      <c r="G8407" s="72" t="s">
        <v>103</v>
      </c>
      <c r="H8407" s="67">
        <v>1</v>
      </c>
      <c r="I8407" s="73" t="s">
        <v>1248</v>
      </c>
      <c r="J8407" s="63">
        <f t="shared" si="32"/>
        <v>44920</v>
      </c>
      <c r="K8407" s="64">
        <f>IF(ISBLANK(J8407),,H8407*INDEX(Inputs!G:G,MATCH(F8407,Inputs!E:E,0)))</f>
        <v>1099</v>
      </c>
      <c r="L8407" s="65" t="str">
        <f>IF(ISBLANK(J8407),,INDEX(Inputs!D:D,MATCH(F8407,Inputs!E:E,0)))</f>
        <v>433BK EvoFox WarHammer Gaming Keyboard (USB)</v>
      </c>
      <c r="M8407" s="65" t="str">
        <f>IF(ISBLANK(#REF!),,IF(B8407="Online","Online",IF(LEFT(B8407,1)="E","Online","Offline")))</f>
        <v>Offline</v>
      </c>
      <c r="N8407" s="64">
        <f>IF(ISBLANK(M8407),,H8407*INDEX(Inputs!F:F,MATCH(F8407,Inputs!E:E,0)))</f>
        <v>1499</v>
      </c>
      <c r="O8407" s="65"/>
    </row>
    <row r="8408" ht="15.75" customHeight="1" spans="1:15">
      <c r="A8408" s="72" t="s">
        <v>437</v>
      </c>
      <c r="B8408" s="72" t="s">
        <v>249</v>
      </c>
      <c r="C8408" s="72" t="s">
        <v>827</v>
      </c>
      <c r="D8408" s="72" t="s">
        <v>414</v>
      </c>
      <c r="E8408" s="72" t="s">
        <v>415</v>
      </c>
      <c r="F8408" s="72">
        <v>250875</v>
      </c>
      <c r="G8408" s="72" t="s">
        <v>103</v>
      </c>
      <c r="H8408" s="67">
        <v>1</v>
      </c>
      <c r="I8408" s="73" t="s">
        <v>1248</v>
      </c>
      <c r="J8408" s="63">
        <f t="shared" si="32"/>
        <v>44920</v>
      </c>
      <c r="K8408" s="64">
        <f>IF(ISBLANK(J8408),,H8408*INDEX(Inputs!G:G,MATCH(F8408,Inputs!E:E,0)))</f>
        <v>1099</v>
      </c>
      <c r="L8408" s="65" t="str">
        <f>IF(ISBLANK(J8408),,INDEX(Inputs!D:D,MATCH(F8408,Inputs!E:E,0)))</f>
        <v>433BK EvoFox WarHammer Gaming Keyboard (USB)</v>
      </c>
      <c r="M8408" s="65" t="str">
        <f>IF(ISBLANK(#REF!),,IF(B8408="Online","Online",IF(LEFT(B8408,1)="E","Online","Offline")))</f>
        <v>Offline</v>
      </c>
      <c r="N8408" s="64">
        <f>IF(ISBLANK(M8408),,H8408*INDEX(Inputs!F:F,MATCH(F8408,Inputs!E:E,0)))</f>
        <v>1499</v>
      </c>
      <c r="O8408" s="65"/>
    </row>
    <row r="8409" ht="15.75" customHeight="1" spans="1:15">
      <c r="A8409" s="72" t="s">
        <v>761</v>
      </c>
      <c r="B8409" s="72" t="s">
        <v>556</v>
      </c>
      <c r="C8409" s="72" t="s">
        <v>557</v>
      </c>
      <c r="D8409" s="72" t="s">
        <v>370</v>
      </c>
      <c r="E8409" s="72" t="s">
        <v>371</v>
      </c>
      <c r="F8409" s="72">
        <v>260085</v>
      </c>
      <c r="G8409" s="72" t="s">
        <v>32</v>
      </c>
      <c r="H8409" s="67">
        <v>1</v>
      </c>
      <c r="I8409" s="73" t="s">
        <v>1248</v>
      </c>
      <c r="J8409" s="63">
        <f t="shared" si="32"/>
        <v>44920</v>
      </c>
      <c r="K8409" s="64">
        <f>IF(ISBLANK(J8409),,H8409*INDEX(Inputs!G:G,MATCH(F8409,Inputs!E:E,0)))</f>
        <v>1059</v>
      </c>
      <c r="L8409" s="65" t="str">
        <f>IF(ISBLANK(J8409),,INDEX(Inputs!D:D,MATCH(F8409,Inputs!E:E,0)))</f>
        <v>435BK Type-C 4 Port USB 3.0 Hub Pro</v>
      </c>
      <c r="M8409" s="65" t="str">
        <f>IF(ISBLANK(#REF!),,IF(B8409="Online","Online",IF(LEFT(B8409,1)="E","Online","Offline")))</f>
        <v>Offline</v>
      </c>
      <c r="N8409" s="64">
        <f>IF(ISBLANK(M8409),,H8409*INDEX(Inputs!F:F,MATCH(F8409,Inputs!E:E,0)))</f>
        <v>1599</v>
      </c>
      <c r="O8409" s="65"/>
    </row>
    <row r="8410" ht="15.75" customHeight="1" spans="1:15">
      <c r="A8410" s="72" t="s">
        <v>762</v>
      </c>
      <c r="B8410" s="72" t="s">
        <v>29</v>
      </c>
      <c r="C8410" s="72" t="s">
        <v>613</v>
      </c>
      <c r="D8410" s="72" t="s">
        <v>370</v>
      </c>
      <c r="E8410" s="72" t="s">
        <v>371</v>
      </c>
      <c r="F8410" s="72">
        <v>260086</v>
      </c>
      <c r="G8410" s="72" t="s">
        <v>16</v>
      </c>
      <c r="H8410" s="67">
        <v>1</v>
      </c>
      <c r="I8410" s="73" t="s">
        <v>1248</v>
      </c>
      <c r="J8410" s="63">
        <f t="shared" si="32"/>
        <v>44920</v>
      </c>
      <c r="K8410" s="64">
        <f>IF(ISBLANK(J8410),,H8410*INDEX(Inputs!G:G,MATCH(F8410,Inputs!E:E,0)))</f>
        <v>1699</v>
      </c>
      <c r="L8410" s="65" t="str">
        <f>IF(ISBLANK(J8410),,INDEX(Inputs!D:D,MATCH(F8410,Inputs!E:E,0)))</f>
        <v>436BK Type-C 6 in 1 Multiport Hub</v>
      </c>
      <c r="M8410" s="65" t="str">
        <f>IF(ISBLANK(#REF!),,IF(B8410="Online","Online",IF(LEFT(B8410,1)="E","Online","Offline")))</f>
        <v>Offline</v>
      </c>
      <c r="N8410" s="64">
        <f>IF(ISBLANK(M8410),,H8410*INDEX(Inputs!F:F,MATCH(F8410,Inputs!E:E,0)))</f>
        <v>2599</v>
      </c>
      <c r="O8410" s="65"/>
    </row>
    <row r="8411" ht="15.75" customHeight="1" spans="1:15">
      <c r="A8411" s="72" t="s">
        <v>341</v>
      </c>
      <c r="B8411" s="72" t="s">
        <v>75</v>
      </c>
      <c r="C8411" s="72" t="s">
        <v>405</v>
      </c>
      <c r="D8411" s="72" t="s">
        <v>370</v>
      </c>
      <c r="E8411" s="72" t="s">
        <v>410</v>
      </c>
      <c r="F8411" s="72">
        <v>250877</v>
      </c>
      <c r="G8411" s="72" t="s">
        <v>22</v>
      </c>
      <c r="H8411" s="67">
        <v>1</v>
      </c>
      <c r="I8411" s="73" t="s">
        <v>1248</v>
      </c>
      <c r="J8411" s="63">
        <f t="shared" si="32"/>
        <v>44920</v>
      </c>
      <c r="K8411" s="64">
        <f>IF(ISBLANK(J8411),,H8411*INDEX(Inputs!G:G,MATCH(F8411,Inputs!E:E,0)))</f>
        <v>349</v>
      </c>
      <c r="L8411" s="65" t="str">
        <f>IF(ISBLANK(J8411),,INDEX(Inputs!D:D,MATCH(F8411,Inputs!E:E,0)))</f>
        <v>595BK Evo Fox Falcon X35 Medium Speed Mouse Pad</v>
      </c>
      <c r="M8411" s="65" t="str">
        <f>IF(ISBLANK(#REF!),,IF(B8411="Online","Online",IF(LEFT(B8411,1)="E","Online","Offline")))</f>
        <v>Offline</v>
      </c>
      <c r="N8411" s="64">
        <f>IF(ISBLANK(M8411),,H8411*INDEX(Inputs!F:F,MATCH(F8411,Inputs!E:E,0)))</f>
        <v>699</v>
      </c>
      <c r="O8411" s="65"/>
    </row>
    <row r="8412" ht="15.75" customHeight="1" spans="1:15">
      <c r="A8412" s="72" t="s">
        <v>805</v>
      </c>
      <c r="B8412" s="72" t="s">
        <v>530</v>
      </c>
      <c r="C8412" s="72" t="s">
        <v>531</v>
      </c>
      <c r="D8412" s="72" t="s">
        <v>370</v>
      </c>
      <c r="E8412" s="72" t="s">
        <v>410</v>
      </c>
      <c r="F8412" s="72">
        <v>250877</v>
      </c>
      <c r="G8412" s="72" t="s">
        <v>22</v>
      </c>
      <c r="H8412" s="67">
        <v>1</v>
      </c>
      <c r="I8412" s="73" t="s">
        <v>1248</v>
      </c>
      <c r="J8412" s="63">
        <f t="shared" si="32"/>
        <v>44920</v>
      </c>
      <c r="K8412" s="64">
        <f>IF(ISBLANK(J8412),,H8412*INDEX(Inputs!G:G,MATCH(F8412,Inputs!E:E,0)))</f>
        <v>349</v>
      </c>
      <c r="L8412" s="65" t="str">
        <f>IF(ISBLANK(J8412),,INDEX(Inputs!D:D,MATCH(F8412,Inputs!E:E,0)))</f>
        <v>595BK Evo Fox Falcon X35 Medium Speed Mouse Pad</v>
      </c>
      <c r="M8412" s="65" t="str">
        <f>IF(ISBLANK(#REF!),,IF(B8412="Online","Online",IF(LEFT(B8412,1)="E","Online","Offline")))</f>
        <v>Offline</v>
      </c>
      <c r="N8412" s="64">
        <f>IF(ISBLANK(M8412),,H8412*INDEX(Inputs!F:F,MATCH(F8412,Inputs!E:E,0)))</f>
        <v>699</v>
      </c>
      <c r="O8412" s="65"/>
    </row>
    <row r="8413" ht="15.75" customHeight="1" spans="1:15">
      <c r="A8413" s="72" t="s">
        <v>373</v>
      </c>
      <c r="B8413" s="72" t="s">
        <v>158</v>
      </c>
      <c r="C8413" s="72" t="s">
        <v>535</v>
      </c>
      <c r="D8413" s="72" t="s">
        <v>370</v>
      </c>
      <c r="E8413" s="72" t="s">
        <v>410</v>
      </c>
      <c r="F8413" s="72">
        <v>250877</v>
      </c>
      <c r="G8413" s="72" t="s">
        <v>22</v>
      </c>
      <c r="H8413" s="67">
        <v>1</v>
      </c>
      <c r="I8413" s="73" t="s">
        <v>1248</v>
      </c>
      <c r="J8413" s="63">
        <f t="shared" si="32"/>
        <v>44920</v>
      </c>
      <c r="K8413" s="64">
        <f>IF(ISBLANK(J8413),,H8413*INDEX(Inputs!G:G,MATCH(F8413,Inputs!E:E,0)))</f>
        <v>349</v>
      </c>
      <c r="L8413" s="65" t="str">
        <f>IF(ISBLANK(J8413),,INDEX(Inputs!D:D,MATCH(F8413,Inputs!E:E,0)))</f>
        <v>595BK Evo Fox Falcon X35 Medium Speed Mouse Pad</v>
      </c>
      <c r="M8413" s="65" t="str">
        <f>IF(ISBLANK(#REF!),,IF(B8413="Online","Online",IF(LEFT(B8413,1)="E","Online","Offline")))</f>
        <v>Offline</v>
      </c>
      <c r="N8413" s="64">
        <f>IF(ISBLANK(M8413),,H8413*INDEX(Inputs!F:F,MATCH(F8413,Inputs!E:E,0)))</f>
        <v>699</v>
      </c>
      <c r="O8413" s="65"/>
    </row>
    <row r="8414" ht="15.75" customHeight="1" spans="1:15">
      <c r="A8414" s="72" t="s">
        <v>777</v>
      </c>
      <c r="B8414" s="72" t="s">
        <v>683</v>
      </c>
      <c r="C8414" s="72" t="s">
        <v>684</v>
      </c>
      <c r="D8414" s="72" t="s">
        <v>370</v>
      </c>
      <c r="E8414" s="72" t="s">
        <v>410</v>
      </c>
      <c r="F8414" s="72">
        <v>250877</v>
      </c>
      <c r="G8414" s="72" t="s">
        <v>22</v>
      </c>
      <c r="H8414" s="67">
        <v>2</v>
      </c>
      <c r="I8414" s="73" t="s">
        <v>1248</v>
      </c>
      <c r="J8414" s="63">
        <f t="shared" si="32"/>
        <v>44920</v>
      </c>
      <c r="K8414" s="64">
        <f>IF(ISBLANK(J8414),,H8414*INDEX(Inputs!G:G,MATCH(F8414,Inputs!E:E,0)))</f>
        <v>698</v>
      </c>
      <c r="L8414" s="65" t="str">
        <f>IF(ISBLANK(J8414),,INDEX(Inputs!D:D,MATCH(F8414,Inputs!E:E,0)))</f>
        <v>595BK Evo Fox Falcon X35 Medium Speed Mouse Pad</v>
      </c>
      <c r="M8414" s="65" t="str">
        <f>IF(ISBLANK(#REF!),,IF(B8414="Online","Online",IF(LEFT(B8414,1)="E","Online","Offline")))</f>
        <v>Offline</v>
      </c>
      <c r="N8414" s="64">
        <f>IF(ISBLANK(M8414),,H8414*INDEX(Inputs!F:F,MATCH(F8414,Inputs!E:E,0)))</f>
        <v>1398</v>
      </c>
      <c r="O8414" s="65"/>
    </row>
    <row r="8415" ht="15.75" customHeight="1" spans="1:15">
      <c r="A8415" s="72" t="s">
        <v>772</v>
      </c>
      <c r="B8415" s="72" t="s">
        <v>109</v>
      </c>
      <c r="C8415" s="72" t="s">
        <v>382</v>
      </c>
      <c r="D8415" s="72" t="s">
        <v>370</v>
      </c>
      <c r="E8415" s="72" t="s">
        <v>410</v>
      </c>
      <c r="F8415" s="72">
        <v>250878</v>
      </c>
      <c r="G8415" s="72" t="s">
        <v>24</v>
      </c>
      <c r="H8415" s="67">
        <v>1</v>
      </c>
      <c r="I8415" s="73" t="s">
        <v>1248</v>
      </c>
      <c r="J8415" s="63">
        <f t="shared" si="32"/>
        <v>44920</v>
      </c>
      <c r="K8415" s="64">
        <f>IF(ISBLANK(J8415),,H8415*INDEX(Inputs!G:G,MATCH(F8415,Inputs!E:E,0)))</f>
        <v>999</v>
      </c>
      <c r="L8415" s="65" t="str">
        <f>IF(ISBLANK(J8415),,INDEX(Inputs!D:D,MATCH(F8415,Inputs!E:E,0)))</f>
        <v>596BK Evo Fox Falcon LX35 Medium Speed LED Mouse Pad</v>
      </c>
      <c r="M8415" s="65" t="str">
        <f>IF(ISBLANK(#REF!),,IF(B8415="Online","Online",IF(LEFT(B8415,1)="E","Online","Offline")))</f>
        <v>Offline</v>
      </c>
      <c r="N8415" s="64">
        <f>IF(ISBLANK(M8415),,H8415*INDEX(Inputs!F:F,MATCH(F8415,Inputs!E:E,0)))</f>
        <v>1999</v>
      </c>
      <c r="O8415" s="65"/>
    </row>
    <row r="8416" ht="15.75" customHeight="1" spans="1:15">
      <c r="A8416" s="72" t="s">
        <v>1085</v>
      </c>
      <c r="B8416" s="72" t="s">
        <v>989</v>
      </c>
      <c r="C8416" s="72" t="s">
        <v>990</v>
      </c>
      <c r="D8416" s="72" t="s">
        <v>370</v>
      </c>
      <c r="E8416" s="72" t="s">
        <v>410</v>
      </c>
      <c r="F8416" s="72">
        <v>250879</v>
      </c>
      <c r="G8416" s="72" t="s">
        <v>30</v>
      </c>
      <c r="H8416" s="67">
        <v>1</v>
      </c>
      <c r="I8416" s="73" t="s">
        <v>1248</v>
      </c>
      <c r="J8416" s="63">
        <f t="shared" ref="J8416:J8670" si="33">IF(ISBLANK(I8416),,DATE(RIGHT(I8416,4),RIGHT(LEFT(I8416,5),2),LEFT(I8416,2)))</f>
        <v>44920</v>
      </c>
      <c r="K8416" s="64">
        <f>IF(ISBLANK(J8416),,H8416*INDEX(Inputs!G:G,MATCH(F8416,Inputs!E:E,0)))</f>
        <v>699</v>
      </c>
      <c r="L8416" s="65" t="str">
        <f>IF(ISBLANK(J8416),,INDEX(Inputs!D:D,MATCH(F8416,Inputs!E:E,0)))</f>
        <v>597BK Evo Fox Falcon X85 Extra Large Speed Mouse Pad</v>
      </c>
      <c r="M8416" s="65" t="str">
        <f>IF(ISBLANK(#REF!),,IF(B8416="Online","Online",IF(LEFT(B8416,1)="E","Online","Offline")))</f>
        <v>Offline</v>
      </c>
      <c r="N8416" s="64">
        <f>IF(ISBLANK(M8416),,H8416*INDEX(Inputs!F:F,MATCH(F8416,Inputs!E:E,0)))</f>
        <v>1199</v>
      </c>
      <c r="O8416" s="65"/>
    </row>
    <row r="8417" ht="15.75" customHeight="1" spans="1:15">
      <c r="A8417" s="72" t="s">
        <v>761</v>
      </c>
      <c r="B8417" s="72" t="s">
        <v>731</v>
      </c>
      <c r="C8417" s="72" t="s">
        <v>732</v>
      </c>
      <c r="D8417" s="72" t="s">
        <v>370</v>
      </c>
      <c r="E8417" s="72" t="s">
        <v>410</v>
      </c>
      <c r="F8417" s="72">
        <v>250879</v>
      </c>
      <c r="G8417" s="72" t="s">
        <v>30</v>
      </c>
      <c r="H8417" s="67">
        <v>1</v>
      </c>
      <c r="I8417" s="73" t="s">
        <v>1248</v>
      </c>
      <c r="J8417" s="63">
        <f t="shared" si="33"/>
        <v>44920</v>
      </c>
      <c r="K8417" s="64">
        <f>IF(ISBLANK(J8417),,H8417*INDEX(Inputs!G:G,MATCH(F8417,Inputs!E:E,0)))</f>
        <v>699</v>
      </c>
      <c r="L8417" s="65" t="str">
        <f>IF(ISBLANK(J8417),,INDEX(Inputs!D:D,MATCH(F8417,Inputs!E:E,0)))</f>
        <v>597BK Evo Fox Falcon X85 Extra Large Speed Mouse Pad</v>
      </c>
      <c r="M8417" s="65" t="str">
        <f>IF(ISBLANK(#REF!),,IF(B8417="Online","Online",IF(LEFT(B8417,1)="E","Online","Offline")))</f>
        <v>Offline</v>
      </c>
      <c r="N8417" s="64">
        <f>IF(ISBLANK(M8417),,H8417*INDEX(Inputs!F:F,MATCH(F8417,Inputs!E:E,0)))</f>
        <v>1199</v>
      </c>
      <c r="O8417" s="65"/>
    </row>
    <row r="8418" ht="15.75" customHeight="1" spans="1:15">
      <c r="A8418" s="72" t="s">
        <v>327</v>
      </c>
      <c r="B8418" s="72" t="s">
        <v>63</v>
      </c>
      <c r="C8418" s="72" t="s">
        <v>527</v>
      </c>
      <c r="D8418" s="72" t="s">
        <v>370</v>
      </c>
      <c r="E8418" s="72" t="s">
        <v>410</v>
      </c>
      <c r="F8418" s="72">
        <v>250876</v>
      </c>
      <c r="G8418" s="72" t="s">
        <v>26</v>
      </c>
      <c r="H8418" s="67">
        <v>1</v>
      </c>
      <c r="I8418" s="73" t="s">
        <v>1248</v>
      </c>
      <c r="J8418" s="63">
        <f t="shared" si="33"/>
        <v>44920</v>
      </c>
      <c r="K8418" s="64">
        <f>IF(ISBLANK(J8418),,H8418*INDEX(Inputs!G:G,MATCH(F8418,Inputs!E:E,0)))</f>
        <v>1399</v>
      </c>
      <c r="L8418" s="65" t="str">
        <f>IF(ISBLANK(J8418),,INDEX(Inputs!D:D,MATCH(F8418,Inputs!E:E,0)))</f>
        <v>649BK EvoFox Typhoon Laptop Cooling Pad</v>
      </c>
      <c r="M8418" s="65" t="str">
        <f>IF(ISBLANK(#REF!),,IF(B8418="Online","Online",IF(LEFT(B8418,1)="E","Online","Offline")))</f>
        <v>Offline</v>
      </c>
      <c r="N8418" s="64">
        <f>IF(ISBLANK(M8418),,H8418*INDEX(Inputs!F:F,MATCH(F8418,Inputs!E:E,0)))</f>
        <v>1999</v>
      </c>
      <c r="O8418" s="65"/>
    </row>
    <row r="8419" ht="15.75" customHeight="1" spans="1:15">
      <c r="A8419" s="72" t="s">
        <v>761</v>
      </c>
      <c r="B8419" s="72" t="s">
        <v>94</v>
      </c>
      <c r="C8419" s="72" t="s">
        <v>610</v>
      </c>
      <c r="D8419" s="72" t="s">
        <v>370</v>
      </c>
      <c r="E8419" s="72" t="s">
        <v>410</v>
      </c>
      <c r="F8419" s="72">
        <v>250876</v>
      </c>
      <c r="G8419" s="72" t="s">
        <v>26</v>
      </c>
      <c r="H8419" s="67">
        <v>1</v>
      </c>
      <c r="I8419" s="73" t="s">
        <v>1248</v>
      </c>
      <c r="J8419" s="63">
        <f t="shared" si="33"/>
        <v>44920</v>
      </c>
      <c r="K8419" s="64">
        <f>IF(ISBLANK(J8419),,H8419*INDEX(Inputs!G:G,MATCH(F8419,Inputs!E:E,0)))</f>
        <v>1399</v>
      </c>
      <c r="L8419" s="65" t="str">
        <f>IF(ISBLANK(J8419),,INDEX(Inputs!D:D,MATCH(F8419,Inputs!E:E,0)))</f>
        <v>649BK EvoFox Typhoon Laptop Cooling Pad</v>
      </c>
      <c r="M8419" s="65" t="str">
        <f>IF(ISBLANK(#REF!),,IF(B8419="Online","Online",IF(LEFT(B8419,1)="E","Online","Offline")))</f>
        <v>Offline</v>
      </c>
      <c r="N8419" s="64">
        <f>IF(ISBLANK(M8419),,H8419*INDEX(Inputs!F:F,MATCH(F8419,Inputs!E:E,0)))</f>
        <v>1999</v>
      </c>
      <c r="O8419" s="65"/>
    </row>
    <row r="8420" ht="15.75" customHeight="1" spans="1:15">
      <c r="A8420" s="72" t="s">
        <v>794</v>
      </c>
      <c r="B8420" s="72" t="s">
        <v>518</v>
      </c>
      <c r="C8420" s="72" t="s">
        <v>519</v>
      </c>
      <c r="D8420" s="72" t="s">
        <v>370</v>
      </c>
      <c r="E8420" s="72" t="s">
        <v>410</v>
      </c>
      <c r="F8420" s="72">
        <v>250876</v>
      </c>
      <c r="G8420" s="72" t="s">
        <v>26</v>
      </c>
      <c r="H8420" s="67">
        <v>1</v>
      </c>
      <c r="I8420" s="73" t="s">
        <v>1248</v>
      </c>
      <c r="J8420" s="63">
        <f t="shared" si="33"/>
        <v>44920</v>
      </c>
      <c r="K8420" s="64">
        <f>IF(ISBLANK(J8420),,H8420*INDEX(Inputs!G:G,MATCH(F8420,Inputs!E:E,0)))</f>
        <v>1399</v>
      </c>
      <c r="L8420" s="65" t="str">
        <f>IF(ISBLANK(J8420),,INDEX(Inputs!D:D,MATCH(F8420,Inputs!E:E,0)))</f>
        <v>649BK EvoFox Typhoon Laptop Cooling Pad</v>
      </c>
      <c r="M8420" s="65" t="str">
        <f>IF(ISBLANK(#REF!),,IF(B8420="Online","Online",IF(LEFT(B8420,1)="E","Online","Offline")))</f>
        <v>Offline</v>
      </c>
      <c r="N8420" s="64">
        <f>IF(ISBLANK(M8420),,H8420*INDEX(Inputs!F:F,MATCH(F8420,Inputs!E:E,0)))</f>
        <v>1999</v>
      </c>
      <c r="O8420" s="65"/>
    </row>
    <row r="8421" ht="15.75" customHeight="1" spans="1:15">
      <c r="A8421" s="72" t="s">
        <v>1254</v>
      </c>
      <c r="B8421" s="72" t="s">
        <v>140</v>
      </c>
      <c r="C8421" s="72" t="s">
        <v>501</v>
      </c>
      <c r="D8421" s="72" t="s">
        <v>370</v>
      </c>
      <c r="E8421" s="72" t="s">
        <v>410</v>
      </c>
      <c r="F8421" s="72">
        <v>250876</v>
      </c>
      <c r="G8421" s="72" t="s">
        <v>26</v>
      </c>
      <c r="H8421" s="67">
        <v>1</v>
      </c>
      <c r="I8421" s="73" t="s">
        <v>1248</v>
      </c>
      <c r="J8421" s="63">
        <f t="shared" si="33"/>
        <v>44920</v>
      </c>
      <c r="K8421" s="64">
        <f>IF(ISBLANK(J8421),,H8421*INDEX(Inputs!G:G,MATCH(F8421,Inputs!E:E,0)))</f>
        <v>1399</v>
      </c>
      <c r="L8421" s="65" t="str">
        <f>IF(ISBLANK(J8421),,INDEX(Inputs!D:D,MATCH(F8421,Inputs!E:E,0)))</f>
        <v>649BK EvoFox Typhoon Laptop Cooling Pad</v>
      </c>
      <c r="M8421" s="65" t="str">
        <f>IF(ISBLANK(#REF!),,IF(B8421="Online","Online",IF(LEFT(B8421,1)="E","Online","Offline")))</f>
        <v>Offline</v>
      </c>
      <c r="N8421" s="64">
        <f>IF(ISBLANK(M8421),,H8421*INDEX(Inputs!F:F,MATCH(F8421,Inputs!E:E,0)))</f>
        <v>1999</v>
      </c>
      <c r="O8421" s="65"/>
    </row>
    <row r="8422" ht="15.75" customHeight="1" spans="1:15">
      <c r="A8422" s="72" t="s">
        <v>761</v>
      </c>
      <c r="B8422" s="72" t="s">
        <v>245</v>
      </c>
      <c r="C8422" s="72" t="s">
        <v>879</v>
      </c>
      <c r="D8422" s="72" t="s">
        <v>370</v>
      </c>
      <c r="E8422" s="72" t="s">
        <v>410</v>
      </c>
      <c r="F8422" s="72">
        <v>250876</v>
      </c>
      <c r="G8422" s="72" t="s">
        <v>26</v>
      </c>
      <c r="H8422" s="67">
        <v>1</v>
      </c>
      <c r="I8422" s="73" t="s">
        <v>1248</v>
      </c>
      <c r="J8422" s="63">
        <f t="shared" si="33"/>
        <v>44920</v>
      </c>
      <c r="K8422" s="64">
        <f>IF(ISBLANK(J8422),,H8422*INDEX(Inputs!G:G,MATCH(F8422,Inputs!E:E,0)))</f>
        <v>1399</v>
      </c>
      <c r="L8422" s="65" t="str">
        <f>IF(ISBLANK(J8422),,INDEX(Inputs!D:D,MATCH(F8422,Inputs!E:E,0)))</f>
        <v>649BK EvoFox Typhoon Laptop Cooling Pad</v>
      </c>
      <c r="M8422" s="65" t="str">
        <f>IF(ISBLANK(#REF!),,IF(B8422="Online","Online",IF(LEFT(B8422,1)="E","Online","Offline")))</f>
        <v>Offline</v>
      </c>
      <c r="N8422" s="64">
        <f>IF(ISBLANK(M8422),,H8422*INDEX(Inputs!F:F,MATCH(F8422,Inputs!E:E,0)))</f>
        <v>1999</v>
      </c>
      <c r="O8422" s="65"/>
    </row>
    <row r="8423" ht="15.75" customHeight="1" spans="1:15">
      <c r="A8423" s="72" t="s">
        <v>770</v>
      </c>
      <c r="B8423" s="72" t="s">
        <v>765</v>
      </c>
      <c r="C8423" s="72" t="s">
        <v>765</v>
      </c>
      <c r="D8423" s="72" t="s">
        <v>370</v>
      </c>
      <c r="E8423" s="72" t="s">
        <v>410</v>
      </c>
      <c r="F8423" s="72">
        <v>250876</v>
      </c>
      <c r="G8423" s="72" t="s">
        <v>26</v>
      </c>
      <c r="H8423" s="67">
        <v>1</v>
      </c>
      <c r="I8423" s="73" t="s">
        <v>1248</v>
      </c>
      <c r="J8423" s="63">
        <f t="shared" si="33"/>
        <v>44920</v>
      </c>
      <c r="K8423" s="64">
        <f>IF(ISBLANK(J8423),,H8423*INDEX(Inputs!G:G,MATCH(F8423,Inputs!E:E,0)))</f>
        <v>1399</v>
      </c>
      <c r="L8423" s="65" t="str">
        <f>IF(ISBLANK(J8423),,INDEX(Inputs!D:D,MATCH(F8423,Inputs!E:E,0)))</f>
        <v>649BK EvoFox Typhoon Laptop Cooling Pad</v>
      </c>
      <c r="M8423" s="65" t="str">
        <f>IF(ISBLANK(#REF!),,IF(B8423="Online","Online",IF(LEFT(B8423,1)="E","Online","Offline")))</f>
        <v>Online</v>
      </c>
      <c r="N8423" s="64">
        <f>IF(ISBLANK(M8423),,H8423*INDEX(Inputs!F:F,MATCH(F8423,Inputs!E:E,0)))</f>
        <v>1999</v>
      </c>
      <c r="O8423" s="65"/>
    </row>
    <row r="8424" ht="15.75" customHeight="1" spans="1:15">
      <c r="A8424" s="72" t="s">
        <v>819</v>
      </c>
      <c r="B8424" s="72" t="s">
        <v>631</v>
      </c>
      <c r="C8424" s="72" t="s">
        <v>632</v>
      </c>
      <c r="D8424" s="72" t="s">
        <v>370</v>
      </c>
      <c r="E8424" s="72" t="s">
        <v>410</v>
      </c>
      <c r="F8424" s="72">
        <v>250423</v>
      </c>
      <c r="G8424" s="72" t="s">
        <v>11</v>
      </c>
      <c r="H8424" s="67">
        <v>1</v>
      </c>
      <c r="I8424" s="73" t="s">
        <v>1248</v>
      </c>
      <c r="J8424" s="63">
        <f t="shared" si="33"/>
        <v>44920</v>
      </c>
      <c r="K8424" s="64">
        <f>IF(ISBLANK(J8424),,H8424*INDEX(Inputs!G:G,MATCH(F8424,Inputs!E:E,0)))</f>
        <v>759</v>
      </c>
      <c r="L8424" s="65" t="str">
        <f>IF(ISBLANK(J8424),,INDEX(Inputs!D:D,MATCH(F8424,Inputs!E:E,0)))</f>
        <v>650GR Ergo View Laptop Stand-Grey</v>
      </c>
      <c r="M8424" s="65" t="str">
        <f>IF(ISBLANK(#REF!),,IF(B8424="Online","Online",IF(LEFT(B8424,1)="E","Online","Offline")))</f>
        <v>Offline</v>
      </c>
      <c r="N8424" s="64">
        <f>IF(ISBLANK(M8424),,H8424*INDEX(Inputs!F:F,MATCH(F8424,Inputs!E:E,0)))</f>
        <v>899</v>
      </c>
      <c r="O8424" s="65"/>
    </row>
    <row r="8425" ht="15.75" customHeight="1" spans="1:15">
      <c r="A8425" s="72" t="s">
        <v>373</v>
      </c>
      <c r="B8425" s="72" t="s">
        <v>158</v>
      </c>
      <c r="C8425" s="72" t="s">
        <v>535</v>
      </c>
      <c r="D8425" s="72" t="s">
        <v>414</v>
      </c>
      <c r="E8425" s="72" t="s">
        <v>428</v>
      </c>
      <c r="F8425" s="72">
        <v>250881</v>
      </c>
      <c r="G8425" s="72" t="s">
        <v>98</v>
      </c>
      <c r="H8425" s="67">
        <v>1</v>
      </c>
      <c r="I8425" s="73" t="s">
        <v>1248</v>
      </c>
      <c r="J8425" s="63">
        <f t="shared" si="33"/>
        <v>44920</v>
      </c>
      <c r="K8425" s="64">
        <f>IF(ISBLANK(J8425),,H8425*INDEX(Inputs!G:G,MATCH(F8425,Inputs!E:E,0)))</f>
        <v>799</v>
      </c>
      <c r="L8425" s="65" t="str">
        <f>IF(ISBLANK(J8425),,INDEX(Inputs!D:D,MATCH(F8425,Inputs!E:E,0)))</f>
        <v>795BK EvoFox Phantom Pro RGB Gaming Mouse USB</v>
      </c>
      <c r="M8425" s="65" t="str">
        <f>IF(ISBLANK(#REF!),,IF(B8425="Online","Online",IF(LEFT(B8425,1)="E","Online","Offline")))</f>
        <v>Offline</v>
      </c>
      <c r="N8425" s="64">
        <f>IF(ISBLANK(M8425),,H8425*INDEX(Inputs!F:F,MATCH(F8425,Inputs!E:E,0)))</f>
        <v>1099</v>
      </c>
      <c r="O8425" s="65"/>
    </row>
    <row r="8426" ht="15.75" customHeight="1" spans="1:15">
      <c r="A8426" s="72" t="s">
        <v>787</v>
      </c>
      <c r="B8426" s="72" t="s">
        <v>170</v>
      </c>
      <c r="C8426" s="72" t="s">
        <v>446</v>
      </c>
      <c r="D8426" s="72" t="s">
        <v>414</v>
      </c>
      <c r="E8426" s="72" t="s">
        <v>415</v>
      </c>
      <c r="F8426" s="72">
        <v>204737</v>
      </c>
      <c r="G8426" s="72" t="s">
        <v>20</v>
      </c>
      <c r="H8426" s="67">
        <v>1</v>
      </c>
      <c r="I8426" s="73" t="s">
        <v>1248</v>
      </c>
      <c r="J8426" s="63">
        <f t="shared" si="33"/>
        <v>44920</v>
      </c>
      <c r="K8426" s="64">
        <f>IF(ISBLANK(J8426),,H8426*INDEX(Inputs!G:G,MATCH(F8426,Inputs!E:E,0)))</f>
        <v>729</v>
      </c>
      <c r="L8426" s="65" t="str">
        <f>IF(ISBLANK(J8426),,INDEX(Inputs!D:D,MATCH(F8426,Inputs!E:E,0)))</f>
        <v>850PP Xcite Pro Keyboard &amp; Mouse USB</v>
      </c>
      <c r="M8426" s="65" t="str">
        <f>IF(ISBLANK(#REF!),,IF(B8426="Online","Online",IF(LEFT(B8426,1)="E","Online","Offline")))</f>
        <v>Offline</v>
      </c>
      <c r="N8426" s="64">
        <f>IF(ISBLANK(M8426),,H8426*INDEX(Inputs!F:F,MATCH(F8426,Inputs!E:E,0)))</f>
        <v>799</v>
      </c>
      <c r="O8426" s="65"/>
    </row>
    <row r="8427" ht="15.75" customHeight="1" spans="1:15">
      <c r="A8427" s="72" t="s">
        <v>770</v>
      </c>
      <c r="B8427" s="72" t="s">
        <v>460</v>
      </c>
      <c r="C8427" s="72" t="s">
        <v>461</v>
      </c>
      <c r="D8427" s="72" t="s">
        <v>414</v>
      </c>
      <c r="E8427" s="72" t="s">
        <v>415</v>
      </c>
      <c r="F8427" s="72">
        <v>204736</v>
      </c>
      <c r="G8427" s="72" t="s">
        <v>19</v>
      </c>
      <c r="H8427" s="67">
        <v>1</v>
      </c>
      <c r="I8427" s="73" t="s">
        <v>1248</v>
      </c>
      <c r="J8427" s="63">
        <f t="shared" si="33"/>
        <v>44920</v>
      </c>
      <c r="K8427" s="64">
        <f>IF(ISBLANK(J8427),,H8427*INDEX(Inputs!G:G,MATCH(F8427,Inputs!E:E,0)))</f>
        <v>549</v>
      </c>
      <c r="L8427" s="65" t="str">
        <f>IF(ISBLANK(J8427),,INDEX(Inputs!D:D,MATCH(F8427,Inputs!E:E,0)))</f>
        <v>851PP Xcite Pro Keyboard USB</v>
      </c>
      <c r="M8427" s="65" t="str">
        <f>IF(ISBLANK(#REF!),,IF(B8427="Online","Online",IF(LEFT(B8427,1)="E","Online","Offline")))</f>
        <v>Offline</v>
      </c>
      <c r="N8427" s="64">
        <f>IF(ISBLANK(M8427),,H8427*INDEX(Inputs!F:F,MATCH(F8427,Inputs!E:E,0)))</f>
        <v>599</v>
      </c>
      <c r="O8427" s="65"/>
    </row>
    <row r="8428" ht="15.75" customHeight="1" spans="1:15">
      <c r="A8428" s="72" t="s">
        <v>762</v>
      </c>
      <c r="B8428" s="72" t="s">
        <v>37</v>
      </c>
      <c r="C8428" s="72" t="s">
        <v>582</v>
      </c>
      <c r="D8428" s="72" t="s">
        <v>414</v>
      </c>
      <c r="E8428" s="72" t="s">
        <v>415</v>
      </c>
      <c r="F8428" s="72">
        <v>250424</v>
      </c>
      <c r="G8428" s="72" t="s">
        <v>15</v>
      </c>
      <c r="H8428" s="67">
        <v>1</v>
      </c>
      <c r="I8428" s="73" t="s">
        <v>1248</v>
      </c>
      <c r="J8428" s="63">
        <f t="shared" si="33"/>
        <v>44920</v>
      </c>
      <c r="K8428" s="64">
        <f>IF(ISBLANK(J8428),,H8428*INDEX(Inputs!G:G,MATCH(F8428,Inputs!E:E,0)))</f>
        <v>999</v>
      </c>
      <c r="L8428" s="65" t="str">
        <f>IF(ISBLANK(J8428),,INDEX(Inputs!D:D,MATCH(F8428,Inputs!E:E,0)))</f>
        <v>419V2 PRIMUS Wireless Desktop V2</v>
      </c>
      <c r="M8428" s="65" t="str">
        <f>IF(ISBLANK(#REF!),,IF(B8428="Online","Online",IF(LEFT(B8428,1)="E","Online","Offline")))</f>
        <v>Offline</v>
      </c>
      <c r="N8428" s="64">
        <f>IF(ISBLANK(M8428),,H8428*INDEX(Inputs!F:F,MATCH(F8428,Inputs!E:E,0)))</f>
        <v>1199</v>
      </c>
      <c r="O8428" s="65"/>
    </row>
    <row r="8429" ht="15.75" customHeight="1" spans="1:15">
      <c r="A8429" s="72" t="s">
        <v>771</v>
      </c>
      <c r="B8429" s="72" t="s">
        <v>68</v>
      </c>
      <c r="C8429" s="72" t="s">
        <v>542</v>
      </c>
      <c r="D8429" s="72" t="s">
        <v>414</v>
      </c>
      <c r="E8429" s="72" t="s">
        <v>415</v>
      </c>
      <c r="F8429" s="72">
        <v>250424</v>
      </c>
      <c r="G8429" s="72" t="s">
        <v>15</v>
      </c>
      <c r="H8429" s="67">
        <v>1</v>
      </c>
      <c r="I8429" s="73" t="s">
        <v>1248</v>
      </c>
      <c r="J8429" s="63">
        <f t="shared" si="33"/>
        <v>44920</v>
      </c>
      <c r="K8429" s="64">
        <f>IF(ISBLANK(J8429),,H8429*INDEX(Inputs!G:G,MATCH(F8429,Inputs!E:E,0)))</f>
        <v>999</v>
      </c>
      <c r="L8429" s="65" t="str">
        <f>IF(ISBLANK(J8429),,INDEX(Inputs!D:D,MATCH(F8429,Inputs!E:E,0)))</f>
        <v>419V2 PRIMUS Wireless Desktop V2</v>
      </c>
      <c r="M8429" s="65" t="str">
        <f>IF(ISBLANK(#REF!),,IF(B8429="Online","Online",IF(LEFT(B8429,1)="E","Online","Offline")))</f>
        <v>Offline</v>
      </c>
      <c r="N8429" s="64">
        <f>IF(ISBLANK(M8429),,H8429*INDEX(Inputs!F:F,MATCH(F8429,Inputs!E:E,0)))</f>
        <v>1199</v>
      </c>
      <c r="O8429" s="65"/>
    </row>
    <row r="8430" ht="15.75" customHeight="1" spans="1:15">
      <c r="A8430" s="72" t="s">
        <v>771</v>
      </c>
      <c r="B8430" s="72" t="s">
        <v>141</v>
      </c>
      <c r="C8430" s="72" t="s">
        <v>599</v>
      </c>
      <c r="D8430" s="72" t="s">
        <v>414</v>
      </c>
      <c r="E8430" s="72" t="s">
        <v>415</v>
      </c>
      <c r="F8430" s="72">
        <v>250424</v>
      </c>
      <c r="G8430" s="72" t="s">
        <v>15</v>
      </c>
      <c r="H8430" s="67">
        <v>3</v>
      </c>
      <c r="I8430" s="73" t="s">
        <v>1248</v>
      </c>
      <c r="J8430" s="63">
        <f t="shared" si="33"/>
        <v>44920</v>
      </c>
      <c r="K8430" s="64">
        <f>IF(ISBLANK(J8430),,H8430*INDEX(Inputs!G:G,MATCH(F8430,Inputs!E:E,0)))</f>
        <v>2997</v>
      </c>
      <c r="L8430" s="65" t="str">
        <f>IF(ISBLANK(J8430),,INDEX(Inputs!D:D,MATCH(F8430,Inputs!E:E,0)))</f>
        <v>419V2 PRIMUS Wireless Desktop V2</v>
      </c>
      <c r="M8430" s="65" t="str">
        <f>IF(ISBLANK(#REF!),,IF(B8430="Online","Online",IF(LEFT(B8430,1)="E","Online","Offline")))</f>
        <v>Offline</v>
      </c>
      <c r="N8430" s="64">
        <f>IF(ISBLANK(M8430),,H8430*INDEX(Inputs!F:F,MATCH(F8430,Inputs!E:E,0)))</f>
        <v>3597</v>
      </c>
      <c r="O8430" s="65"/>
    </row>
    <row r="8431" ht="15.75" customHeight="1" spans="1:15">
      <c r="A8431" s="72" t="s">
        <v>750</v>
      </c>
      <c r="B8431" s="72" t="s">
        <v>765</v>
      </c>
      <c r="C8431" s="72" t="s">
        <v>765</v>
      </c>
      <c r="D8431" s="72" t="s">
        <v>414</v>
      </c>
      <c r="E8431" s="72" t="s">
        <v>415</v>
      </c>
      <c r="F8431" s="72">
        <v>250424</v>
      </c>
      <c r="G8431" s="72" t="s">
        <v>15</v>
      </c>
      <c r="H8431" s="67">
        <v>1</v>
      </c>
      <c r="I8431" s="73" t="s">
        <v>1248</v>
      </c>
      <c r="J8431" s="63">
        <f t="shared" si="33"/>
        <v>44920</v>
      </c>
      <c r="K8431" s="64">
        <f>IF(ISBLANK(J8431),,H8431*INDEX(Inputs!G:G,MATCH(F8431,Inputs!E:E,0)))</f>
        <v>999</v>
      </c>
      <c r="L8431" s="65" t="str">
        <f>IF(ISBLANK(J8431),,INDEX(Inputs!D:D,MATCH(F8431,Inputs!E:E,0)))</f>
        <v>419V2 PRIMUS Wireless Desktop V2</v>
      </c>
      <c r="M8431" s="65" t="str">
        <f>IF(ISBLANK(#REF!),,IF(B8431="Online","Online",IF(LEFT(B8431,1)="E","Online","Offline")))</f>
        <v>Online</v>
      </c>
      <c r="N8431" s="64">
        <f>IF(ISBLANK(M8431),,H8431*INDEX(Inputs!F:F,MATCH(F8431,Inputs!E:E,0)))</f>
        <v>1199</v>
      </c>
      <c r="O8431" s="65"/>
    </row>
    <row r="8432" ht="15.75" customHeight="1" spans="1:15">
      <c r="A8432" s="72" t="s">
        <v>775</v>
      </c>
      <c r="B8432" s="72" t="s">
        <v>765</v>
      </c>
      <c r="C8432" s="72" t="s">
        <v>765</v>
      </c>
      <c r="D8432" s="72" t="s">
        <v>414</v>
      </c>
      <c r="E8432" s="72" t="s">
        <v>415</v>
      </c>
      <c r="F8432" s="72">
        <v>250424</v>
      </c>
      <c r="G8432" s="72" t="s">
        <v>15</v>
      </c>
      <c r="H8432" s="67">
        <v>1</v>
      </c>
      <c r="I8432" s="73" t="s">
        <v>1248</v>
      </c>
      <c r="J8432" s="63">
        <f t="shared" si="33"/>
        <v>44920</v>
      </c>
      <c r="K8432" s="64">
        <f>IF(ISBLANK(J8432),,H8432*INDEX(Inputs!G:G,MATCH(F8432,Inputs!E:E,0)))</f>
        <v>999</v>
      </c>
      <c r="L8432" s="65" t="str">
        <f>IF(ISBLANK(J8432),,INDEX(Inputs!D:D,MATCH(F8432,Inputs!E:E,0)))</f>
        <v>419V2 PRIMUS Wireless Desktop V2</v>
      </c>
      <c r="M8432" s="65" t="str">
        <f>IF(ISBLANK(#REF!),,IF(B8432="Online","Online",IF(LEFT(B8432,1)="E","Online","Offline")))</f>
        <v>Online</v>
      </c>
      <c r="N8432" s="64">
        <f>IF(ISBLANK(M8432),,H8432*INDEX(Inputs!F:F,MATCH(F8432,Inputs!E:E,0)))</f>
        <v>1199</v>
      </c>
      <c r="O8432" s="65"/>
    </row>
    <row r="8433" ht="15.75" customHeight="1" spans="1:15">
      <c r="A8433" s="72" t="s">
        <v>761</v>
      </c>
      <c r="B8433" s="72" t="s">
        <v>765</v>
      </c>
      <c r="C8433" s="72" t="s">
        <v>765</v>
      </c>
      <c r="D8433" s="72" t="s">
        <v>464</v>
      </c>
      <c r="E8433" s="72" t="s">
        <v>465</v>
      </c>
      <c r="F8433" s="72">
        <v>250422</v>
      </c>
      <c r="G8433" s="72" t="s">
        <v>84</v>
      </c>
      <c r="H8433" s="67">
        <v>1</v>
      </c>
      <c r="I8433" s="73" t="s">
        <v>1255</v>
      </c>
      <c r="J8433" s="63">
        <f t="shared" si="33"/>
        <v>44921</v>
      </c>
      <c r="K8433" s="64">
        <f>IF(ISBLANK(J8433),,H8433*INDEX(Inputs!G:G,MATCH(F8433,Inputs!E:E,0)))</f>
        <v>799</v>
      </c>
      <c r="L8433" s="65" t="str">
        <f>IF(ISBLANK(J8433),,INDEX(Inputs!D:D,MATCH(F8433,Inputs!E:E,0)))</f>
        <v>143BK NeoCase Sleeve MP 450 15-15.6</v>
      </c>
      <c r="M8433" s="65" t="str">
        <f>IF(ISBLANK(#REF!),,IF(B8433="Online","Online",IF(LEFT(B8433,1)="E","Online","Offline")))</f>
        <v>Online</v>
      </c>
      <c r="N8433" s="64">
        <f>IF(ISBLANK(M8433),,H8433*INDEX(Inputs!F:F,MATCH(F8433,Inputs!E:E,0)))</f>
        <v>1299</v>
      </c>
      <c r="O8433" s="65"/>
    </row>
    <row r="8434" ht="15.75" customHeight="1" spans="1:15">
      <c r="A8434" s="72" t="s">
        <v>767</v>
      </c>
      <c r="B8434" s="72" t="s">
        <v>765</v>
      </c>
      <c r="C8434" s="72" t="s">
        <v>765</v>
      </c>
      <c r="D8434" s="72" t="s">
        <v>464</v>
      </c>
      <c r="E8434" s="72" t="s">
        <v>465</v>
      </c>
      <c r="F8434" s="72">
        <v>250421</v>
      </c>
      <c r="G8434" s="72" t="s">
        <v>14</v>
      </c>
      <c r="H8434" s="67">
        <v>1</v>
      </c>
      <c r="I8434" s="73" t="s">
        <v>1255</v>
      </c>
      <c r="J8434" s="63">
        <f t="shared" si="33"/>
        <v>44921</v>
      </c>
      <c r="K8434" s="64">
        <f>IF(ISBLANK(J8434),,H8434*INDEX(Inputs!G:G,MATCH(F8434,Inputs!E:E,0)))</f>
        <v>779</v>
      </c>
      <c r="L8434" s="65" t="str">
        <f>IF(ISBLANK(J8434),,INDEX(Inputs!D:D,MATCH(F8434,Inputs!E:E,0)))</f>
        <v>146BK NeoCase Sleeve MP 450 14</v>
      </c>
      <c r="M8434" s="65" t="str">
        <f>IF(ISBLANK(#REF!),,IF(B8434="Online","Online",IF(LEFT(B8434,1)="E","Online","Offline")))</f>
        <v>Online</v>
      </c>
      <c r="N8434" s="64">
        <f>IF(ISBLANK(M8434),,H8434*INDEX(Inputs!F:F,MATCH(F8434,Inputs!E:E,0)))</f>
        <v>1249</v>
      </c>
      <c r="O8434" s="65"/>
    </row>
    <row r="8435" ht="15.75" customHeight="1" spans="1:15">
      <c r="A8435" s="72" t="s">
        <v>772</v>
      </c>
      <c r="B8435" s="72" t="s">
        <v>765</v>
      </c>
      <c r="C8435" s="72" t="s">
        <v>765</v>
      </c>
      <c r="D8435" s="72" t="s">
        <v>414</v>
      </c>
      <c r="E8435" s="72" t="s">
        <v>415</v>
      </c>
      <c r="F8435" s="72">
        <v>260089</v>
      </c>
      <c r="G8435" s="72" t="s">
        <v>18</v>
      </c>
      <c r="H8435" s="67">
        <v>1</v>
      </c>
      <c r="I8435" s="73" t="s">
        <v>1255</v>
      </c>
      <c r="J8435" s="63">
        <f t="shared" si="33"/>
        <v>44921</v>
      </c>
      <c r="K8435" s="64">
        <f>IF(ISBLANK(J8435),,H8435*INDEX(Inputs!G:G,MATCH(F8435,Inputs!E:E,0)))</f>
        <v>529</v>
      </c>
      <c r="L8435" s="65" t="str">
        <f>IF(ISBLANK(J8435),,INDEX(Inputs!D:D,MATCH(F8435,Inputs!E:E,0)))</f>
        <v>398PP Xcite Neo Keyboard USB</v>
      </c>
      <c r="M8435" s="65" t="str">
        <f>IF(ISBLANK(#REF!),,IF(B8435="Online","Online",IF(LEFT(B8435,1)="E","Online","Offline")))</f>
        <v>Online</v>
      </c>
      <c r="N8435" s="64">
        <f>IF(ISBLANK(M8435),,H8435*INDEX(Inputs!F:F,MATCH(F8435,Inputs!E:E,0)))</f>
        <v>549</v>
      </c>
      <c r="O8435" s="65"/>
    </row>
    <row r="8436" ht="15.75" customHeight="1" spans="1:15">
      <c r="A8436" s="72" t="s">
        <v>761</v>
      </c>
      <c r="B8436" s="72" t="s">
        <v>765</v>
      </c>
      <c r="C8436" s="72" t="s">
        <v>765</v>
      </c>
      <c r="D8436" s="72" t="s">
        <v>414</v>
      </c>
      <c r="E8436" s="72" t="s">
        <v>415</v>
      </c>
      <c r="F8436" s="72">
        <v>260089</v>
      </c>
      <c r="G8436" s="72" t="s">
        <v>18</v>
      </c>
      <c r="H8436" s="67">
        <v>1</v>
      </c>
      <c r="I8436" s="73" t="s">
        <v>1255</v>
      </c>
      <c r="J8436" s="63">
        <f t="shared" si="33"/>
        <v>44921</v>
      </c>
      <c r="K8436" s="64">
        <f>IF(ISBLANK(J8436),,H8436*INDEX(Inputs!G:G,MATCH(F8436,Inputs!E:E,0)))</f>
        <v>529</v>
      </c>
      <c r="L8436" s="65" t="str">
        <f>IF(ISBLANK(J8436),,INDEX(Inputs!D:D,MATCH(F8436,Inputs!E:E,0)))</f>
        <v>398PP Xcite Neo Keyboard USB</v>
      </c>
      <c r="M8436" s="65" t="str">
        <f>IF(ISBLANK(#REF!),,IF(B8436="Online","Online",IF(LEFT(B8436,1)="E","Online","Offline")))</f>
        <v>Online</v>
      </c>
      <c r="N8436" s="64">
        <f>IF(ISBLANK(M8436),,H8436*INDEX(Inputs!F:F,MATCH(F8436,Inputs!E:E,0)))</f>
        <v>549</v>
      </c>
      <c r="O8436" s="65"/>
    </row>
    <row r="8437" ht="15.75" customHeight="1" spans="1:15">
      <c r="A8437" s="72" t="s">
        <v>777</v>
      </c>
      <c r="B8437" s="72" t="s">
        <v>765</v>
      </c>
      <c r="C8437" s="72" t="s">
        <v>765</v>
      </c>
      <c r="D8437" s="72" t="s">
        <v>414</v>
      </c>
      <c r="E8437" s="72" t="s">
        <v>415</v>
      </c>
      <c r="F8437" s="72">
        <v>250873</v>
      </c>
      <c r="G8437" s="72" t="s">
        <v>12</v>
      </c>
      <c r="H8437" s="67">
        <v>1</v>
      </c>
      <c r="I8437" s="73" t="s">
        <v>1255</v>
      </c>
      <c r="J8437" s="63">
        <f t="shared" si="33"/>
        <v>44921</v>
      </c>
      <c r="K8437" s="64">
        <f>IF(ISBLANK(J8437),,H8437*INDEX(Inputs!G:G,MATCH(F8437,Inputs!E:E,0)))</f>
        <v>999</v>
      </c>
      <c r="L8437" s="65" t="str">
        <f>IF(ISBLANK(J8437),,INDEX(Inputs!D:D,MATCH(F8437,Inputs!E:E,0)))</f>
        <v>422BK Evo Fox Fireblade Gaming Keyboard USB</v>
      </c>
      <c r="M8437" s="65" t="str">
        <f>IF(ISBLANK(#REF!),,IF(B8437="Online","Online",IF(LEFT(B8437,1)="E","Online","Offline")))</f>
        <v>Online</v>
      </c>
      <c r="N8437" s="64">
        <f>IF(ISBLANK(M8437),,H8437*INDEX(Inputs!F:F,MATCH(F8437,Inputs!E:E,0)))</f>
        <v>1299</v>
      </c>
      <c r="O8437" s="65"/>
    </row>
    <row r="8438" ht="15.75" customHeight="1" spans="1:15">
      <c r="A8438" s="72" t="s">
        <v>805</v>
      </c>
      <c r="B8438" s="72" t="s">
        <v>564</v>
      </c>
      <c r="C8438" s="72" t="s">
        <v>565</v>
      </c>
      <c r="D8438" s="72" t="s">
        <v>414</v>
      </c>
      <c r="E8438" s="72" t="s">
        <v>415</v>
      </c>
      <c r="F8438" s="72">
        <v>250874</v>
      </c>
      <c r="G8438" s="72" t="s">
        <v>13</v>
      </c>
      <c r="H8438" s="67">
        <v>1</v>
      </c>
      <c r="I8438" s="73" t="s">
        <v>1255</v>
      </c>
      <c r="J8438" s="63">
        <f t="shared" si="33"/>
        <v>44921</v>
      </c>
      <c r="K8438" s="64">
        <f>IF(ISBLANK(J8438),,H8438*INDEX(Inputs!G:G,MATCH(F8438,Inputs!E:E,0)))</f>
        <v>1349</v>
      </c>
      <c r="L8438" s="65" t="str">
        <f>IF(ISBLANK(J8438),,INDEX(Inputs!D:D,MATCH(F8438,Inputs!E:E,0)))</f>
        <v>432BK EvoFox X-Team Gaming Keyboard &amp; Mouse (USB)</v>
      </c>
      <c r="M8438" s="65" t="str">
        <f>IF(ISBLANK(#REF!),,IF(B8438="Online","Online",IF(LEFT(B8438,1)="E","Online","Offline")))</f>
        <v>Offline</v>
      </c>
      <c r="N8438" s="64">
        <f>IF(ISBLANK(M8438),,H8438*INDEX(Inputs!F:F,MATCH(F8438,Inputs!E:E,0)))</f>
        <v>1899</v>
      </c>
      <c r="O8438" s="65"/>
    </row>
    <row r="8439" ht="15.75" customHeight="1" spans="1:15">
      <c r="A8439" s="72" t="s">
        <v>772</v>
      </c>
      <c r="B8439" s="72" t="s">
        <v>79</v>
      </c>
      <c r="C8439" s="72" t="s">
        <v>964</v>
      </c>
      <c r="D8439" s="72" t="s">
        <v>414</v>
      </c>
      <c r="E8439" s="72" t="s">
        <v>415</v>
      </c>
      <c r="F8439" s="72">
        <v>250874</v>
      </c>
      <c r="G8439" s="72" t="s">
        <v>13</v>
      </c>
      <c r="H8439" s="67">
        <v>1</v>
      </c>
      <c r="I8439" s="73" t="s">
        <v>1255</v>
      </c>
      <c r="J8439" s="63">
        <f t="shared" si="33"/>
        <v>44921</v>
      </c>
      <c r="K8439" s="64">
        <f>IF(ISBLANK(J8439),,H8439*INDEX(Inputs!G:G,MATCH(F8439,Inputs!E:E,0)))</f>
        <v>1349</v>
      </c>
      <c r="L8439" s="65" t="str">
        <f>IF(ISBLANK(J8439),,INDEX(Inputs!D:D,MATCH(F8439,Inputs!E:E,0)))</f>
        <v>432BK EvoFox X-Team Gaming Keyboard &amp; Mouse (USB)</v>
      </c>
      <c r="M8439" s="65" t="str">
        <f>IF(ISBLANK(#REF!),,IF(B8439="Online","Online",IF(LEFT(B8439,1)="E","Online","Offline")))</f>
        <v>Offline</v>
      </c>
      <c r="N8439" s="64">
        <f>IF(ISBLANK(M8439),,H8439*INDEX(Inputs!F:F,MATCH(F8439,Inputs!E:E,0)))</f>
        <v>1899</v>
      </c>
      <c r="O8439" s="65"/>
    </row>
    <row r="8440" ht="15.75" customHeight="1" spans="1:15">
      <c r="A8440" s="72" t="s">
        <v>786</v>
      </c>
      <c r="B8440" s="72" t="s">
        <v>129</v>
      </c>
      <c r="C8440" s="72" t="s">
        <v>403</v>
      </c>
      <c r="D8440" s="72" t="s">
        <v>414</v>
      </c>
      <c r="E8440" s="72" t="s">
        <v>415</v>
      </c>
      <c r="F8440" s="72">
        <v>250874</v>
      </c>
      <c r="G8440" s="72" t="s">
        <v>13</v>
      </c>
      <c r="H8440" s="67">
        <v>1</v>
      </c>
      <c r="I8440" s="73" t="s">
        <v>1255</v>
      </c>
      <c r="J8440" s="63">
        <f t="shared" si="33"/>
        <v>44921</v>
      </c>
      <c r="K8440" s="64">
        <f>IF(ISBLANK(J8440),,H8440*INDEX(Inputs!G:G,MATCH(F8440,Inputs!E:E,0)))</f>
        <v>1349</v>
      </c>
      <c r="L8440" s="65" t="str">
        <f>IF(ISBLANK(J8440),,INDEX(Inputs!D:D,MATCH(F8440,Inputs!E:E,0)))</f>
        <v>432BK EvoFox X-Team Gaming Keyboard &amp; Mouse (USB)</v>
      </c>
      <c r="M8440" s="65" t="str">
        <f>IF(ISBLANK(#REF!),,IF(B8440="Online","Online",IF(LEFT(B8440,1)="E","Online","Offline")))</f>
        <v>Offline</v>
      </c>
      <c r="N8440" s="64">
        <f>IF(ISBLANK(M8440),,H8440*INDEX(Inputs!F:F,MATCH(F8440,Inputs!E:E,0)))</f>
        <v>1899</v>
      </c>
      <c r="O8440" s="65"/>
    </row>
    <row r="8441" ht="15.75" customHeight="1" spans="1:15">
      <c r="A8441" s="72" t="s">
        <v>772</v>
      </c>
      <c r="B8441" s="72" t="s">
        <v>237</v>
      </c>
      <c r="C8441" s="72" t="s">
        <v>891</v>
      </c>
      <c r="D8441" s="72" t="s">
        <v>414</v>
      </c>
      <c r="E8441" s="72" t="s">
        <v>415</v>
      </c>
      <c r="F8441" s="72">
        <v>250874</v>
      </c>
      <c r="G8441" s="72" t="s">
        <v>13</v>
      </c>
      <c r="H8441" s="67">
        <v>1</v>
      </c>
      <c r="I8441" s="73" t="s">
        <v>1255</v>
      </c>
      <c r="J8441" s="63">
        <f t="shared" si="33"/>
        <v>44921</v>
      </c>
      <c r="K8441" s="64">
        <f>IF(ISBLANK(J8441),,H8441*INDEX(Inputs!G:G,MATCH(F8441,Inputs!E:E,0)))</f>
        <v>1349</v>
      </c>
      <c r="L8441" s="65" t="str">
        <f>IF(ISBLANK(J8441),,INDEX(Inputs!D:D,MATCH(F8441,Inputs!E:E,0)))</f>
        <v>432BK EvoFox X-Team Gaming Keyboard &amp; Mouse (USB)</v>
      </c>
      <c r="M8441" s="65" t="str">
        <f>IF(ISBLANK(#REF!),,IF(B8441="Online","Online",IF(LEFT(B8441,1)="E","Online","Offline")))</f>
        <v>Offline</v>
      </c>
      <c r="N8441" s="64">
        <f>IF(ISBLANK(M8441),,H8441*INDEX(Inputs!F:F,MATCH(F8441,Inputs!E:E,0)))</f>
        <v>1899</v>
      </c>
      <c r="O8441" s="65"/>
    </row>
    <row r="8442" ht="15.75" customHeight="1" spans="1:15">
      <c r="A8442" s="72" t="s">
        <v>327</v>
      </c>
      <c r="B8442" s="72" t="s">
        <v>270</v>
      </c>
      <c r="C8442" s="72" t="s">
        <v>1174</v>
      </c>
      <c r="D8442" s="72" t="s">
        <v>414</v>
      </c>
      <c r="E8442" s="72" t="s">
        <v>415</v>
      </c>
      <c r="F8442" s="72">
        <v>250874</v>
      </c>
      <c r="G8442" s="72" t="s">
        <v>13</v>
      </c>
      <c r="H8442" s="67">
        <v>1</v>
      </c>
      <c r="I8442" s="73" t="s">
        <v>1255</v>
      </c>
      <c r="J8442" s="63">
        <f t="shared" si="33"/>
        <v>44921</v>
      </c>
      <c r="K8442" s="64">
        <f>IF(ISBLANK(J8442),,H8442*INDEX(Inputs!G:G,MATCH(F8442,Inputs!E:E,0)))</f>
        <v>1349</v>
      </c>
      <c r="L8442" s="65" t="str">
        <f>IF(ISBLANK(J8442),,INDEX(Inputs!D:D,MATCH(F8442,Inputs!E:E,0)))</f>
        <v>432BK EvoFox X-Team Gaming Keyboard &amp; Mouse (USB)</v>
      </c>
      <c r="M8442" s="65" t="str">
        <f>IF(ISBLANK(#REF!),,IF(B8442="Online","Online",IF(LEFT(B8442,1)="E","Online","Offline")))</f>
        <v>Offline</v>
      </c>
      <c r="N8442" s="64">
        <f>IF(ISBLANK(M8442),,H8442*INDEX(Inputs!F:F,MATCH(F8442,Inputs!E:E,0)))</f>
        <v>1899</v>
      </c>
      <c r="O8442" s="65"/>
    </row>
    <row r="8443" ht="15.75" customHeight="1" spans="1:15">
      <c r="A8443" s="72" t="s">
        <v>795</v>
      </c>
      <c r="B8443" s="72" t="s">
        <v>142</v>
      </c>
      <c r="C8443" s="72" t="s">
        <v>548</v>
      </c>
      <c r="D8443" s="72" t="s">
        <v>414</v>
      </c>
      <c r="E8443" s="72" t="s">
        <v>415</v>
      </c>
      <c r="F8443" s="72">
        <v>250875</v>
      </c>
      <c r="G8443" s="72" t="s">
        <v>103</v>
      </c>
      <c r="H8443" s="67">
        <v>1</v>
      </c>
      <c r="I8443" s="73" t="s">
        <v>1255</v>
      </c>
      <c r="J8443" s="63">
        <f t="shared" si="33"/>
        <v>44921</v>
      </c>
      <c r="K8443" s="64">
        <f>IF(ISBLANK(J8443),,H8443*INDEX(Inputs!G:G,MATCH(F8443,Inputs!E:E,0)))</f>
        <v>1099</v>
      </c>
      <c r="L8443" s="65" t="str">
        <f>IF(ISBLANK(J8443),,INDEX(Inputs!D:D,MATCH(F8443,Inputs!E:E,0)))</f>
        <v>433BK EvoFox WarHammer Gaming Keyboard (USB)</v>
      </c>
      <c r="M8443" s="65" t="str">
        <f>IF(ISBLANK(#REF!),,IF(B8443="Online","Online",IF(LEFT(B8443,1)="E","Online","Offline")))</f>
        <v>Offline</v>
      </c>
      <c r="N8443" s="64">
        <f>IF(ISBLANK(M8443),,H8443*INDEX(Inputs!F:F,MATCH(F8443,Inputs!E:E,0)))</f>
        <v>1499</v>
      </c>
      <c r="O8443" s="65"/>
    </row>
    <row r="8444" ht="15.75" customHeight="1" spans="1:15">
      <c r="A8444" s="72" t="s">
        <v>804</v>
      </c>
      <c r="B8444" s="72" t="s">
        <v>144</v>
      </c>
      <c r="C8444" s="72" t="s">
        <v>660</v>
      </c>
      <c r="D8444" s="72" t="s">
        <v>370</v>
      </c>
      <c r="E8444" s="72" t="s">
        <v>410</v>
      </c>
      <c r="F8444" s="72">
        <v>250877</v>
      </c>
      <c r="G8444" s="72" t="s">
        <v>22</v>
      </c>
      <c r="H8444" s="67">
        <v>1</v>
      </c>
      <c r="I8444" s="73" t="s">
        <v>1255</v>
      </c>
      <c r="J8444" s="63">
        <f t="shared" si="33"/>
        <v>44921</v>
      </c>
      <c r="K8444" s="64">
        <f>IF(ISBLANK(J8444),,H8444*INDEX(Inputs!G:G,MATCH(F8444,Inputs!E:E,0)))</f>
        <v>349</v>
      </c>
      <c r="L8444" s="65" t="str">
        <f>IF(ISBLANK(J8444),,INDEX(Inputs!D:D,MATCH(F8444,Inputs!E:E,0)))</f>
        <v>595BK Evo Fox Falcon X35 Medium Speed Mouse Pad</v>
      </c>
      <c r="M8444" s="65" t="str">
        <f>IF(ISBLANK(#REF!),,IF(B8444="Online","Online",IF(LEFT(B8444,1)="E","Online","Offline")))</f>
        <v>Offline</v>
      </c>
      <c r="N8444" s="64">
        <f>IF(ISBLANK(M8444),,H8444*INDEX(Inputs!F:F,MATCH(F8444,Inputs!E:E,0)))</f>
        <v>699</v>
      </c>
      <c r="O8444" s="65"/>
    </row>
    <row r="8445" ht="15.75" customHeight="1" spans="1:15">
      <c r="A8445" s="72" t="s">
        <v>777</v>
      </c>
      <c r="B8445" s="72" t="s">
        <v>179</v>
      </c>
      <c r="C8445" s="72" t="s">
        <v>523</v>
      </c>
      <c r="D8445" s="72" t="s">
        <v>370</v>
      </c>
      <c r="E8445" s="72" t="s">
        <v>410</v>
      </c>
      <c r="F8445" s="72">
        <v>250877</v>
      </c>
      <c r="G8445" s="72" t="s">
        <v>22</v>
      </c>
      <c r="H8445" s="67">
        <v>1</v>
      </c>
      <c r="I8445" s="73" t="s">
        <v>1255</v>
      </c>
      <c r="J8445" s="63">
        <f t="shared" si="33"/>
        <v>44921</v>
      </c>
      <c r="K8445" s="64">
        <f>IF(ISBLANK(J8445),,H8445*INDEX(Inputs!G:G,MATCH(F8445,Inputs!E:E,0)))</f>
        <v>349</v>
      </c>
      <c r="L8445" s="65" t="str">
        <f>IF(ISBLANK(J8445),,INDEX(Inputs!D:D,MATCH(F8445,Inputs!E:E,0)))</f>
        <v>595BK Evo Fox Falcon X35 Medium Speed Mouse Pad</v>
      </c>
      <c r="M8445" s="65" t="str">
        <f>IF(ISBLANK(#REF!),,IF(B8445="Online","Online",IF(LEFT(B8445,1)="E","Online","Offline")))</f>
        <v>Offline</v>
      </c>
      <c r="N8445" s="64">
        <f>IF(ISBLANK(M8445),,H8445*INDEX(Inputs!F:F,MATCH(F8445,Inputs!E:E,0)))</f>
        <v>699</v>
      </c>
      <c r="O8445" s="65"/>
    </row>
    <row r="8446" ht="15.75" customHeight="1" spans="1:15">
      <c r="A8446" s="72" t="s">
        <v>341</v>
      </c>
      <c r="B8446" s="72" t="s">
        <v>228</v>
      </c>
      <c r="C8446" s="72" t="s">
        <v>871</v>
      </c>
      <c r="D8446" s="72" t="s">
        <v>370</v>
      </c>
      <c r="E8446" s="72" t="s">
        <v>410</v>
      </c>
      <c r="F8446" s="72">
        <v>250878</v>
      </c>
      <c r="G8446" s="72" t="s">
        <v>24</v>
      </c>
      <c r="H8446" s="67">
        <v>1</v>
      </c>
      <c r="I8446" s="73" t="s">
        <v>1255</v>
      </c>
      <c r="J8446" s="63">
        <f t="shared" si="33"/>
        <v>44921</v>
      </c>
      <c r="K8446" s="64">
        <f>IF(ISBLANK(J8446),,H8446*INDEX(Inputs!G:G,MATCH(F8446,Inputs!E:E,0)))</f>
        <v>999</v>
      </c>
      <c r="L8446" s="65" t="str">
        <f>IF(ISBLANK(J8446),,INDEX(Inputs!D:D,MATCH(F8446,Inputs!E:E,0)))</f>
        <v>596BK Evo Fox Falcon LX35 Medium Speed LED Mouse Pad</v>
      </c>
      <c r="M8446" s="65" t="str">
        <f>IF(ISBLANK(#REF!),,IF(B8446="Online","Online",IF(LEFT(B8446,1)="E","Online","Offline")))</f>
        <v>Offline</v>
      </c>
      <c r="N8446" s="64">
        <f>IF(ISBLANK(M8446),,H8446*INDEX(Inputs!F:F,MATCH(F8446,Inputs!E:E,0)))</f>
        <v>1999</v>
      </c>
      <c r="O8446" s="65"/>
    </row>
    <row r="8447" ht="15.75" customHeight="1" spans="1:15">
      <c r="A8447" s="72" t="s">
        <v>787</v>
      </c>
      <c r="B8447" s="72" t="s">
        <v>170</v>
      </c>
      <c r="C8447" s="72" t="s">
        <v>446</v>
      </c>
      <c r="D8447" s="72" t="s">
        <v>370</v>
      </c>
      <c r="E8447" s="72" t="s">
        <v>410</v>
      </c>
      <c r="F8447" s="72">
        <v>250879</v>
      </c>
      <c r="G8447" s="72" t="s">
        <v>30</v>
      </c>
      <c r="H8447" s="67">
        <v>1</v>
      </c>
      <c r="I8447" s="73" t="s">
        <v>1255</v>
      </c>
      <c r="J8447" s="63">
        <f t="shared" si="33"/>
        <v>44921</v>
      </c>
      <c r="K8447" s="64">
        <f>IF(ISBLANK(J8447),,H8447*INDEX(Inputs!G:G,MATCH(F8447,Inputs!E:E,0)))</f>
        <v>699</v>
      </c>
      <c r="L8447" s="65" t="str">
        <f>IF(ISBLANK(J8447),,INDEX(Inputs!D:D,MATCH(F8447,Inputs!E:E,0)))</f>
        <v>597BK Evo Fox Falcon X85 Extra Large Speed Mouse Pad</v>
      </c>
      <c r="M8447" s="65" t="str">
        <f>IF(ISBLANK(#REF!),,IF(B8447="Online","Online",IF(LEFT(B8447,1)="E","Online","Offline")))</f>
        <v>Offline</v>
      </c>
      <c r="N8447" s="64">
        <f>IF(ISBLANK(M8447),,H8447*INDEX(Inputs!F:F,MATCH(F8447,Inputs!E:E,0)))</f>
        <v>1199</v>
      </c>
      <c r="O8447" s="65"/>
    </row>
    <row r="8448" ht="15.75" customHeight="1" spans="1:15">
      <c r="A8448" s="72" t="s">
        <v>761</v>
      </c>
      <c r="B8448" s="72" t="s">
        <v>148</v>
      </c>
      <c r="C8448" s="72" t="s">
        <v>615</v>
      </c>
      <c r="D8448" s="72" t="s">
        <v>370</v>
      </c>
      <c r="E8448" s="72" t="s">
        <v>410</v>
      </c>
      <c r="F8448" s="72">
        <v>250876</v>
      </c>
      <c r="G8448" s="72" t="s">
        <v>26</v>
      </c>
      <c r="H8448" s="67">
        <v>1</v>
      </c>
      <c r="I8448" s="73" t="s">
        <v>1255</v>
      </c>
      <c r="J8448" s="63">
        <f t="shared" si="33"/>
        <v>44921</v>
      </c>
      <c r="K8448" s="64">
        <f>IF(ISBLANK(J8448),,H8448*INDEX(Inputs!G:G,MATCH(F8448,Inputs!E:E,0)))</f>
        <v>1399</v>
      </c>
      <c r="L8448" s="65" t="str">
        <f>IF(ISBLANK(J8448),,INDEX(Inputs!D:D,MATCH(F8448,Inputs!E:E,0)))</f>
        <v>649BK EvoFox Typhoon Laptop Cooling Pad</v>
      </c>
      <c r="M8448" s="65" t="str">
        <f>IF(ISBLANK(#REF!),,IF(B8448="Online","Online",IF(LEFT(B8448,1)="E","Online","Offline")))</f>
        <v>Offline</v>
      </c>
      <c r="N8448" s="64">
        <f>IF(ISBLANK(M8448),,H8448*INDEX(Inputs!F:F,MATCH(F8448,Inputs!E:E,0)))</f>
        <v>1999</v>
      </c>
      <c r="O8448" s="65"/>
    </row>
    <row r="8449" ht="15.75" customHeight="1" spans="1:15">
      <c r="A8449" s="72" t="s">
        <v>327</v>
      </c>
      <c r="B8449" s="72" t="s">
        <v>765</v>
      </c>
      <c r="C8449" s="72" t="s">
        <v>765</v>
      </c>
      <c r="D8449" s="72" t="s">
        <v>370</v>
      </c>
      <c r="E8449" s="72" t="s">
        <v>410</v>
      </c>
      <c r="F8449" s="72">
        <v>260082</v>
      </c>
      <c r="G8449" s="72" t="s">
        <v>308</v>
      </c>
      <c r="H8449" s="67">
        <v>1</v>
      </c>
      <c r="I8449" s="73" t="s">
        <v>1255</v>
      </c>
      <c r="J8449" s="63">
        <f t="shared" si="33"/>
        <v>44921</v>
      </c>
      <c r="K8449" s="64">
        <f>IF(ISBLANK(J8449),,H8449*INDEX(Inputs!G:G,MATCH(F8449,Inputs!E:E,0)))</f>
        <v>1999</v>
      </c>
      <c r="L8449" s="65" t="str">
        <f>IF(ISBLANK(J8449),,INDEX(Inputs!D:D,MATCH(F8449,Inputs!E:E,0)))</f>
        <v>651GR Ergo Luxe Alloy Laptop Stand</v>
      </c>
      <c r="M8449" s="65" t="str">
        <f>IF(ISBLANK(#REF!),,IF(B8449="Online","Online",IF(LEFT(B8449,1)="E","Online","Offline")))</f>
        <v>Online</v>
      </c>
      <c r="N8449" s="64">
        <f>IF(ISBLANK(M8449),,H8449*INDEX(Inputs!F:F,MATCH(F8449,Inputs!E:E,0)))</f>
        <v>2799</v>
      </c>
      <c r="O8449" s="65"/>
    </row>
    <row r="8450" ht="15.75" customHeight="1" spans="1:15">
      <c r="A8450" s="72" t="s">
        <v>770</v>
      </c>
      <c r="B8450" s="72" t="s">
        <v>460</v>
      </c>
      <c r="C8450" s="72" t="s">
        <v>461</v>
      </c>
      <c r="D8450" s="72" t="s">
        <v>414</v>
      </c>
      <c r="E8450" s="72" t="s">
        <v>415</v>
      </c>
      <c r="F8450" s="72">
        <v>204737</v>
      </c>
      <c r="G8450" s="72" t="s">
        <v>20</v>
      </c>
      <c r="H8450" s="67">
        <v>1</v>
      </c>
      <c r="I8450" s="73" t="s">
        <v>1255</v>
      </c>
      <c r="J8450" s="63">
        <f t="shared" si="33"/>
        <v>44921</v>
      </c>
      <c r="K8450" s="64">
        <f>IF(ISBLANK(J8450),,H8450*INDEX(Inputs!G:G,MATCH(F8450,Inputs!E:E,0)))</f>
        <v>729</v>
      </c>
      <c r="L8450" s="65" t="str">
        <f>IF(ISBLANK(J8450),,INDEX(Inputs!D:D,MATCH(F8450,Inputs!E:E,0)))</f>
        <v>850PP Xcite Pro Keyboard &amp; Mouse USB</v>
      </c>
      <c r="M8450" s="65" t="str">
        <f>IF(ISBLANK(#REF!),,IF(B8450="Online","Online",IF(LEFT(B8450,1)="E","Online","Offline")))</f>
        <v>Offline</v>
      </c>
      <c r="N8450" s="64">
        <f>IF(ISBLANK(M8450),,H8450*INDEX(Inputs!F:F,MATCH(F8450,Inputs!E:E,0)))</f>
        <v>799</v>
      </c>
      <c r="O8450" s="65"/>
    </row>
    <row r="8451" ht="15.75" customHeight="1" spans="1:15">
      <c r="A8451" s="72" t="s">
        <v>771</v>
      </c>
      <c r="B8451" s="72" t="s">
        <v>141</v>
      </c>
      <c r="C8451" s="72" t="s">
        <v>599</v>
      </c>
      <c r="D8451" s="72" t="s">
        <v>414</v>
      </c>
      <c r="E8451" s="72" t="s">
        <v>415</v>
      </c>
      <c r="F8451" s="72">
        <v>250424</v>
      </c>
      <c r="G8451" s="72" t="s">
        <v>15</v>
      </c>
      <c r="H8451" s="67">
        <v>2</v>
      </c>
      <c r="I8451" s="73" t="s">
        <v>1255</v>
      </c>
      <c r="J8451" s="63">
        <f t="shared" si="33"/>
        <v>44921</v>
      </c>
      <c r="K8451" s="64">
        <f>IF(ISBLANK(J8451),,H8451*INDEX(Inputs!G:G,MATCH(F8451,Inputs!E:E,0)))</f>
        <v>1998</v>
      </c>
      <c r="L8451" s="65" t="str">
        <f>IF(ISBLANK(J8451),,INDEX(Inputs!D:D,MATCH(F8451,Inputs!E:E,0)))</f>
        <v>419V2 PRIMUS Wireless Desktop V2</v>
      </c>
      <c r="M8451" s="65" t="str">
        <f>IF(ISBLANK(#REF!),,IF(B8451="Online","Online",IF(LEFT(B8451,1)="E","Online","Offline")))</f>
        <v>Offline</v>
      </c>
      <c r="N8451" s="64">
        <f>IF(ISBLANK(M8451),,H8451*INDEX(Inputs!F:F,MATCH(F8451,Inputs!E:E,0)))</f>
        <v>2398</v>
      </c>
      <c r="O8451" s="65"/>
    </row>
    <row r="8452" ht="15.75" customHeight="1" spans="1:15">
      <c r="A8452" s="72" t="s">
        <v>771</v>
      </c>
      <c r="B8452" s="72" t="s">
        <v>141</v>
      </c>
      <c r="C8452" s="72" t="s">
        <v>599</v>
      </c>
      <c r="D8452" s="72" t="s">
        <v>414</v>
      </c>
      <c r="E8452" s="72" t="s">
        <v>415</v>
      </c>
      <c r="F8452" s="72">
        <v>250424</v>
      </c>
      <c r="G8452" s="72" t="s">
        <v>15</v>
      </c>
      <c r="H8452" s="67">
        <v>-2</v>
      </c>
      <c r="I8452" s="73" t="s">
        <v>1255</v>
      </c>
      <c r="J8452" s="63">
        <f t="shared" si="33"/>
        <v>44921</v>
      </c>
      <c r="K8452" s="64">
        <f>IF(ISBLANK(J8452),,H8452*INDEX(Inputs!G:G,MATCH(F8452,Inputs!E:E,0)))</f>
        <v>-1998</v>
      </c>
      <c r="L8452" s="65" t="str">
        <f>IF(ISBLANK(J8452),,INDEX(Inputs!D:D,MATCH(F8452,Inputs!E:E,0)))</f>
        <v>419V2 PRIMUS Wireless Desktop V2</v>
      </c>
      <c r="M8452" s="65" t="str">
        <f>IF(ISBLANK(#REF!),,IF(B8452="Online","Online",IF(LEFT(B8452,1)="E","Online","Offline")))</f>
        <v>Offline</v>
      </c>
      <c r="N8452" s="64">
        <f>IF(ISBLANK(M8452),,H8452*INDEX(Inputs!F:F,MATCH(F8452,Inputs!E:E,0)))</f>
        <v>-2398</v>
      </c>
      <c r="O8452" s="65"/>
    </row>
    <row r="8453" ht="15.75" customHeight="1" spans="1:15">
      <c r="A8453" s="72" t="s">
        <v>777</v>
      </c>
      <c r="B8453" s="72" t="s">
        <v>765</v>
      </c>
      <c r="C8453" s="72" t="s">
        <v>765</v>
      </c>
      <c r="D8453" s="72" t="s">
        <v>414</v>
      </c>
      <c r="E8453" s="72" t="s">
        <v>415</v>
      </c>
      <c r="F8453" s="72">
        <v>250424</v>
      </c>
      <c r="G8453" s="72" t="s">
        <v>15</v>
      </c>
      <c r="H8453" s="67">
        <v>1</v>
      </c>
      <c r="I8453" s="73" t="s">
        <v>1255</v>
      </c>
      <c r="J8453" s="63">
        <f t="shared" si="33"/>
        <v>44921</v>
      </c>
      <c r="K8453" s="64">
        <f>IF(ISBLANK(J8453),,H8453*INDEX(Inputs!G:G,MATCH(F8453,Inputs!E:E,0)))</f>
        <v>999</v>
      </c>
      <c r="L8453" s="65" t="str">
        <f>IF(ISBLANK(J8453),,INDEX(Inputs!D:D,MATCH(F8453,Inputs!E:E,0)))</f>
        <v>419V2 PRIMUS Wireless Desktop V2</v>
      </c>
      <c r="M8453" s="65" t="str">
        <f>IF(ISBLANK(#REF!),,IF(B8453="Online","Online",IF(LEFT(B8453,1)="E","Online","Offline")))</f>
        <v>Online</v>
      </c>
      <c r="N8453" s="64">
        <f>IF(ISBLANK(M8453),,H8453*INDEX(Inputs!F:F,MATCH(F8453,Inputs!E:E,0)))</f>
        <v>1199</v>
      </c>
      <c r="O8453" s="65"/>
    </row>
    <row r="8454" ht="15.75" customHeight="1" spans="1:15">
      <c r="A8454" s="72" t="s">
        <v>362</v>
      </c>
      <c r="B8454" s="72" t="s">
        <v>765</v>
      </c>
      <c r="C8454" s="72" t="s">
        <v>765</v>
      </c>
      <c r="D8454" s="72" t="s">
        <v>414</v>
      </c>
      <c r="E8454" s="72" t="s">
        <v>415</v>
      </c>
      <c r="F8454" s="72">
        <v>250424</v>
      </c>
      <c r="G8454" s="72" t="s">
        <v>15</v>
      </c>
      <c r="H8454" s="67">
        <v>1</v>
      </c>
      <c r="I8454" s="73" t="s">
        <v>1255</v>
      </c>
      <c r="J8454" s="63">
        <f t="shared" si="33"/>
        <v>44921</v>
      </c>
      <c r="K8454" s="64">
        <f>IF(ISBLANK(J8454),,H8454*INDEX(Inputs!G:G,MATCH(F8454,Inputs!E:E,0)))</f>
        <v>999</v>
      </c>
      <c r="L8454" s="65" t="str">
        <f>IF(ISBLANK(J8454),,INDEX(Inputs!D:D,MATCH(F8454,Inputs!E:E,0)))</f>
        <v>419V2 PRIMUS Wireless Desktop V2</v>
      </c>
      <c r="M8454" s="65" t="str">
        <f>IF(ISBLANK(#REF!),,IF(B8454="Online","Online",IF(LEFT(B8454,1)="E","Online","Offline")))</f>
        <v>Online</v>
      </c>
      <c r="N8454" s="64">
        <f>IF(ISBLANK(M8454),,H8454*INDEX(Inputs!F:F,MATCH(F8454,Inputs!E:E,0)))</f>
        <v>1199</v>
      </c>
      <c r="O8454" s="65"/>
    </row>
    <row r="8455" ht="15.75" customHeight="1" spans="1:15">
      <c r="A8455" s="72" t="s">
        <v>770</v>
      </c>
      <c r="B8455" s="72" t="s">
        <v>765</v>
      </c>
      <c r="C8455" s="72" t="s">
        <v>765</v>
      </c>
      <c r="D8455" s="72" t="s">
        <v>414</v>
      </c>
      <c r="E8455" s="72" t="s">
        <v>415</v>
      </c>
      <c r="F8455" s="72">
        <v>250424</v>
      </c>
      <c r="G8455" s="72" t="s">
        <v>15</v>
      </c>
      <c r="H8455" s="67">
        <v>1</v>
      </c>
      <c r="I8455" s="73" t="s">
        <v>1255</v>
      </c>
      <c r="J8455" s="63">
        <f t="shared" si="33"/>
        <v>44921</v>
      </c>
      <c r="K8455" s="64">
        <f>IF(ISBLANK(J8455),,H8455*INDEX(Inputs!G:G,MATCH(F8455,Inputs!E:E,0)))</f>
        <v>999</v>
      </c>
      <c r="L8455" s="65" t="str">
        <f>IF(ISBLANK(J8455),,INDEX(Inputs!D:D,MATCH(F8455,Inputs!E:E,0)))</f>
        <v>419V2 PRIMUS Wireless Desktop V2</v>
      </c>
      <c r="M8455" s="65" t="str">
        <f>IF(ISBLANK(#REF!),,IF(B8455="Online","Online",IF(LEFT(B8455,1)="E","Online","Offline")))</f>
        <v>Online</v>
      </c>
      <c r="N8455" s="64">
        <f>IF(ISBLANK(M8455),,H8455*INDEX(Inputs!F:F,MATCH(F8455,Inputs!E:E,0)))</f>
        <v>1199</v>
      </c>
      <c r="O8455" s="65"/>
    </row>
    <row r="8456" ht="15.75" customHeight="1" spans="1:15">
      <c r="A8456" s="72" t="s">
        <v>761</v>
      </c>
      <c r="B8456" s="72" t="s">
        <v>94</v>
      </c>
      <c r="C8456" s="72" t="s">
        <v>610</v>
      </c>
      <c r="D8456" s="72" t="s">
        <v>370</v>
      </c>
      <c r="E8456" s="72" t="s">
        <v>880</v>
      </c>
      <c r="F8456" s="72">
        <v>256479</v>
      </c>
      <c r="G8456" s="72" t="s">
        <v>28</v>
      </c>
      <c r="H8456" s="67">
        <v>-1</v>
      </c>
      <c r="I8456" s="73" t="s">
        <v>1255</v>
      </c>
      <c r="J8456" s="63">
        <f t="shared" si="33"/>
        <v>44921</v>
      </c>
      <c r="K8456" s="64">
        <f>IF(ISBLANK(J8456),,H8456*INDEX(Inputs!G:G,MATCH(F8456,Inputs!E:E,0)))</f>
        <v>-2500</v>
      </c>
      <c r="L8456" s="65" t="str">
        <f>IF(ISBLANK(J8456),,INDEX(Inputs!D:D,MATCH(F8456,Inputs!E:E,0)))</f>
        <v>997PP EvoFox Explore Gaming Bundle (422,423,659,595)</v>
      </c>
      <c r="M8456" s="65" t="str">
        <f>IF(ISBLANK(#REF!),,IF(B8456="Online","Online",IF(LEFT(B8456,1)="E","Online","Offline")))</f>
        <v>Offline</v>
      </c>
      <c r="N8456" s="64">
        <f>IF(ISBLANK(M8456),,H8456*INDEX(Inputs!F:F,MATCH(F8456,Inputs!E:E,0)))</f>
        <v>-4796</v>
      </c>
      <c r="O8456" s="65"/>
    </row>
    <row r="8457" ht="15.75" customHeight="1" spans="1:15">
      <c r="A8457" s="72" t="s">
        <v>777</v>
      </c>
      <c r="B8457" s="72" t="s">
        <v>765</v>
      </c>
      <c r="C8457" s="72" t="s">
        <v>765</v>
      </c>
      <c r="D8457" s="72" t="s">
        <v>464</v>
      </c>
      <c r="E8457" s="72" t="s">
        <v>465</v>
      </c>
      <c r="F8457" s="72">
        <v>250422</v>
      </c>
      <c r="G8457" s="72" t="s">
        <v>84</v>
      </c>
      <c r="H8457" s="67">
        <v>1</v>
      </c>
      <c r="I8457" s="73" t="s">
        <v>1256</v>
      </c>
      <c r="J8457" s="63">
        <f t="shared" si="33"/>
        <v>44922</v>
      </c>
      <c r="K8457" s="64">
        <f>IF(ISBLANK(J8457),,H8457*INDEX(Inputs!G:G,MATCH(F8457,Inputs!E:E,0)))</f>
        <v>799</v>
      </c>
      <c r="L8457" s="65" t="str">
        <f>IF(ISBLANK(J8457),,INDEX(Inputs!D:D,MATCH(F8457,Inputs!E:E,0)))</f>
        <v>143BK NeoCase Sleeve MP 450 15-15.6</v>
      </c>
      <c r="M8457" s="65" t="str">
        <f>IF(ISBLANK(#REF!),,IF(B8457="Online","Online",IF(LEFT(B8457,1)="E","Online","Offline")))</f>
        <v>Online</v>
      </c>
      <c r="N8457" s="64">
        <f>IF(ISBLANK(M8457),,H8457*INDEX(Inputs!F:F,MATCH(F8457,Inputs!E:E,0)))</f>
        <v>1299</v>
      </c>
      <c r="O8457" s="65"/>
    </row>
    <row r="8458" ht="15.75" customHeight="1" spans="1:15">
      <c r="A8458" s="72" t="s">
        <v>776</v>
      </c>
      <c r="B8458" s="72" t="s">
        <v>46</v>
      </c>
      <c r="C8458" s="72" t="s">
        <v>346</v>
      </c>
      <c r="D8458" s="72" t="s">
        <v>370</v>
      </c>
      <c r="E8458" s="72" t="s">
        <v>371</v>
      </c>
      <c r="F8458" s="72">
        <v>250417</v>
      </c>
      <c r="G8458" s="72" t="s">
        <v>39</v>
      </c>
      <c r="H8458" s="67">
        <v>1</v>
      </c>
      <c r="I8458" s="73" t="s">
        <v>1256</v>
      </c>
      <c r="J8458" s="63">
        <f t="shared" si="33"/>
        <v>44922</v>
      </c>
      <c r="K8458" s="64">
        <f>IF(ISBLANK(J8458),,H8458*INDEX(Inputs!G:G,MATCH(F8458,Inputs!E:E,0)))</f>
        <v>929</v>
      </c>
      <c r="L8458" s="65" t="str">
        <f>IF(ISBLANK(J8458),,INDEX(Inputs!D:D,MATCH(F8458,Inputs!E:E,0)))</f>
        <v>416PP Super Speed Hub 4 Port USB 3.0</v>
      </c>
      <c r="M8458" s="65" t="str">
        <f>IF(ISBLANK(#REF!),,IF(B8458="Online","Online",IF(LEFT(B8458,1)="E","Online","Offline")))</f>
        <v>Offline</v>
      </c>
      <c r="N8458" s="64">
        <f>IF(ISBLANK(M8458),,H8458*INDEX(Inputs!F:F,MATCH(F8458,Inputs!E:E,0)))</f>
        <v>1499</v>
      </c>
      <c r="O8458" s="65"/>
    </row>
    <row r="8459" ht="15.75" customHeight="1" spans="1:15">
      <c r="A8459" s="72" t="s">
        <v>341</v>
      </c>
      <c r="B8459" s="72" t="s">
        <v>80</v>
      </c>
      <c r="C8459" s="72" t="s">
        <v>629</v>
      </c>
      <c r="D8459" s="72" t="s">
        <v>370</v>
      </c>
      <c r="E8459" s="72" t="s">
        <v>371</v>
      </c>
      <c r="F8459" s="72">
        <v>250417</v>
      </c>
      <c r="G8459" s="72" t="s">
        <v>39</v>
      </c>
      <c r="H8459" s="67">
        <v>1</v>
      </c>
      <c r="I8459" s="73" t="s">
        <v>1256</v>
      </c>
      <c r="J8459" s="63">
        <f t="shared" si="33"/>
        <v>44922</v>
      </c>
      <c r="K8459" s="64">
        <f>IF(ISBLANK(J8459),,H8459*INDEX(Inputs!G:G,MATCH(F8459,Inputs!E:E,0)))</f>
        <v>929</v>
      </c>
      <c r="L8459" s="65" t="str">
        <f>IF(ISBLANK(J8459),,INDEX(Inputs!D:D,MATCH(F8459,Inputs!E:E,0)))</f>
        <v>416PP Super Speed Hub 4 Port USB 3.0</v>
      </c>
      <c r="M8459" s="65" t="str">
        <f>IF(ISBLANK(#REF!),,IF(B8459="Online","Online",IF(LEFT(B8459,1)="E","Online","Offline")))</f>
        <v>Offline</v>
      </c>
      <c r="N8459" s="64">
        <f>IF(ISBLANK(M8459),,H8459*INDEX(Inputs!F:F,MATCH(F8459,Inputs!E:E,0)))</f>
        <v>1499</v>
      </c>
      <c r="O8459" s="65"/>
    </row>
    <row r="8460" ht="15.75" customHeight="1" spans="1:15">
      <c r="A8460" s="72" t="s">
        <v>373</v>
      </c>
      <c r="B8460" s="72" t="s">
        <v>82</v>
      </c>
      <c r="C8460" s="72" t="s">
        <v>374</v>
      </c>
      <c r="D8460" s="72" t="s">
        <v>370</v>
      </c>
      <c r="E8460" s="72" t="s">
        <v>371</v>
      </c>
      <c r="F8460" s="72">
        <v>250417</v>
      </c>
      <c r="G8460" s="72" t="s">
        <v>39</v>
      </c>
      <c r="H8460" s="67">
        <v>1</v>
      </c>
      <c r="I8460" s="73" t="s">
        <v>1256</v>
      </c>
      <c r="J8460" s="63">
        <f t="shared" si="33"/>
        <v>44922</v>
      </c>
      <c r="K8460" s="64">
        <f>IF(ISBLANK(J8460),,H8460*INDEX(Inputs!G:G,MATCH(F8460,Inputs!E:E,0)))</f>
        <v>929</v>
      </c>
      <c r="L8460" s="65" t="str">
        <f>IF(ISBLANK(J8460),,INDEX(Inputs!D:D,MATCH(F8460,Inputs!E:E,0)))</f>
        <v>416PP Super Speed Hub 4 Port USB 3.0</v>
      </c>
      <c r="M8460" s="65" t="str">
        <f>IF(ISBLANK(#REF!),,IF(B8460="Online","Online",IF(LEFT(B8460,1)="E","Online","Offline")))</f>
        <v>Offline</v>
      </c>
      <c r="N8460" s="64">
        <f>IF(ISBLANK(M8460),,H8460*INDEX(Inputs!F:F,MATCH(F8460,Inputs!E:E,0)))</f>
        <v>1499</v>
      </c>
      <c r="O8460" s="65"/>
    </row>
    <row r="8461" ht="15.75" customHeight="1" spans="1:15">
      <c r="A8461" s="72" t="s">
        <v>1257</v>
      </c>
      <c r="B8461" s="72" t="s">
        <v>765</v>
      </c>
      <c r="C8461" s="72" t="s">
        <v>765</v>
      </c>
      <c r="D8461" s="72" t="s">
        <v>414</v>
      </c>
      <c r="E8461" s="72" t="s">
        <v>415</v>
      </c>
      <c r="F8461" s="72">
        <v>250873</v>
      </c>
      <c r="G8461" s="72" t="s">
        <v>12</v>
      </c>
      <c r="H8461" s="67">
        <v>1</v>
      </c>
      <c r="I8461" s="73" t="s">
        <v>1256</v>
      </c>
      <c r="J8461" s="63">
        <f t="shared" si="33"/>
        <v>44922</v>
      </c>
      <c r="K8461" s="64">
        <f>IF(ISBLANK(J8461),,H8461*INDEX(Inputs!G:G,MATCH(F8461,Inputs!E:E,0)))</f>
        <v>999</v>
      </c>
      <c r="L8461" s="65" t="str">
        <f>IF(ISBLANK(J8461),,INDEX(Inputs!D:D,MATCH(F8461,Inputs!E:E,0)))</f>
        <v>422BK Evo Fox Fireblade Gaming Keyboard USB</v>
      </c>
      <c r="M8461" s="65" t="str">
        <f>IF(ISBLANK(#REF!),,IF(B8461="Online","Online",IF(LEFT(B8461,1)="E","Online","Offline")))</f>
        <v>Online</v>
      </c>
      <c r="N8461" s="64">
        <f>IF(ISBLANK(M8461),,H8461*INDEX(Inputs!F:F,MATCH(F8461,Inputs!E:E,0)))</f>
        <v>1299</v>
      </c>
      <c r="O8461" s="65"/>
    </row>
    <row r="8462" ht="15.75" customHeight="1" spans="1:15">
      <c r="A8462" s="72" t="s">
        <v>341</v>
      </c>
      <c r="B8462" s="72" t="s">
        <v>36</v>
      </c>
      <c r="C8462" s="72" t="s">
        <v>581</v>
      </c>
      <c r="D8462" s="72" t="s">
        <v>414</v>
      </c>
      <c r="E8462" s="72" t="s">
        <v>415</v>
      </c>
      <c r="F8462" s="72">
        <v>250874</v>
      </c>
      <c r="G8462" s="72" t="s">
        <v>13</v>
      </c>
      <c r="H8462" s="67">
        <v>1</v>
      </c>
      <c r="I8462" s="73" t="s">
        <v>1256</v>
      </c>
      <c r="J8462" s="63">
        <f t="shared" si="33"/>
        <v>44922</v>
      </c>
      <c r="K8462" s="64">
        <f>IF(ISBLANK(J8462),,H8462*INDEX(Inputs!G:G,MATCH(F8462,Inputs!E:E,0)))</f>
        <v>1349</v>
      </c>
      <c r="L8462" s="65" t="str">
        <f>IF(ISBLANK(J8462),,INDEX(Inputs!D:D,MATCH(F8462,Inputs!E:E,0)))</f>
        <v>432BK EvoFox X-Team Gaming Keyboard &amp; Mouse (USB)</v>
      </c>
      <c r="M8462" s="65" t="str">
        <f>IF(ISBLANK(#REF!),,IF(B8462="Online","Online",IF(LEFT(B8462,1)="E","Online","Offline")))</f>
        <v>Offline</v>
      </c>
      <c r="N8462" s="64">
        <f>IF(ISBLANK(M8462),,H8462*INDEX(Inputs!F:F,MATCH(F8462,Inputs!E:E,0)))</f>
        <v>1899</v>
      </c>
      <c r="O8462" s="65"/>
    </row>
    <row r="8463" ht="15.75" customHeight="1" spans="1:15">
      <c r="A8463" s="72" t="s">
        <v>777</v>
      </c>
      <c r="B8463" s="72" t="s">
        <v>106</v>
      </c>
      <c r="C8463" s="72" t="s">
        <v>673</v>
      </c>
      <c r="D8463" s="72" t="s">
        <v>414</v>
      </c>
      <c r="E8463" s="72" t="s">
        <v>415</v>
      </c>
      <c r="F8463" s="72">
        <v>250874</v>
      </c>
      <c r="G8463" s="72" t="s">
        <v>13</v>
      </c>
      <c r="H8463" s="67">
        <v>1</v>
      </c>
      <c r="I8463" s="73" t="s">
        <v>1256</v>
      </c>
      <c r="J8463" s="63">
        <f t="shared" si="33"/>
        <v>44922</v>
      </c>
      <c r="K8463" s="64">
        <f>IF(ISBLANK(J8463),,H8463*INDEX(Inputs!G:G,MATCH(F8463,Inputs!E:E,0)))</f>
        <v>1349</v>
      </c>
      <c r="L8463" s="65" t="str">
        <f>IF(ISBLANK(J8463),,INDEX(Inputs!D:D,MATCH(F8463,Inputs!E:E,0)))</f>
        <v>432BK EvoFox X-Team Gaming Keyboard &amp; Mouse (USB)</v>
      </c>
      <c r="M8463" s="65" t="str">
        <f>IF(ISBLANK(#REF!),,IF(B8463="Online","Online",IF(LEFT(B8463,1)="E","Online","Offline")))</f>
        <v>Offline</v>
      </c>
      <c r="N8463" s="64">
        <f>IF(ISBLANK(M8463),,H8463*INDEX(Inputs!F:F,MATCH(F8463,Inputs!E:E,0)))</f>
        <v>1899</v>
      </c>
      <c r="O8463" s="65"/>
    </row>
    <row r="8464" ht="15.75" customHeight="1" spans="1:15">
      <c r="A8464" s="72" t="s">
        <v>767</v>
      </c>
      <c r="B8464" s="72" t="s">
        <v>107</v>
      </c>
      <c r="C8464" s="72" t="s">
        <v>498</v>
      </c>
      <c r="D8464" s="72" t="s">
        <v>414</v>
      </c>
      <c r="E8464" s="72" t="s">
        <v>415</v>
      </c>
      <c r="F8464" s="72">
        <v>250874</v>
      </c>
      <c r="G8464" s="72" t="s">
        <v>13</v>
      </c>
      <c r="H8464" s="67">
        <v>1</v>
      </c>
      <c r="I8464" s="73" t="s">
        <v>1256</v>
      </c>
      <c r="J8464" s="63">
        <f t="shared" si="33"/>
        <v>44922</v>
      </c>
      <c r="K8464" s="64">
        <f>IF(ISBLANK(J8464),,H8464*INDEX(Inputs!G:G,MATCH(F8464,Inputs!E:E,0)))</f>
        <v>1349</v>
      </c>
      <c r="L8464" s="65" t="str">
        <f>IF(ISBLANK(J8464),,INDEX(Inputs!D:D,MATCH(F8464,Inputs!E:E,0)))</f>
        <v>432BK EvoFox X-Team Gaming Keyboard &amp; Mouse (USB)</v>
      </c>
      <c r="M8464" s="65" t="str">
        <f>IF(ISBLANK(#REF!),,IF(B8464="Online","Online",IF(LEFT(B8464,1)="E","Online","Offline")))</f>
        <v>Offline</v>
      </c>
      <c r="N8464" s="64">
        <f>IF(ISBLANK(M8464),,H8464*INDEX(Inputs!F:F,MATCH(F8464,Inputs!E:E,0)))</f>
        <v>1899</v>
      </c>
      <c r="O8464" s="65"/>
    </row>
    <row r="8465" ht="15.75" customHeight="1" spans="1:15">
      <c r="A8465" s="72" t="s">
        <v>773</v>
      </c>
      <c r="B8465" s="72" t="s">
        <v>112</v>
      </c>
      <c r="C8465" s="72" t="s">
        <v>510</v>
      </c>
      <c r="D8465" s="72" t="s">
        <v>414</v>
      </c>
      <c r="E8465" s="72" t="s">
        <v>415</v>
      </c>
      <c r="F8465" s="72">
        <v>250874</v>
      </c>
      <c r="G8465" s="72" t="s">
        <v>13</v>
      </c>
      <c r="H8465" s="67">
        <v>1</v>
      </c>
      <c r="I8465" s="73" t="s">
        <v>1256</v>
      </c>
      <c r="J8465" s="63">
        <f t="shared" si="33"/>
        <v>44922</v>
      </c>
      <c r="K8465" s="64">
        <f>IF(ISBLANK(J8465),,H8465*INDEX(Inputs!G:G,MATCH(F8465,Inputs!E:E,0)))</f>
        <v>1349</v>
      </c>
      <c r="L8465" s="65" t="str">
        <f>IF(ISBLANK(J8465),,INDEX(Inputs!D:D,MATCH(F8465,Inputs!E:E,0)))</f>
        <v>432BK EvoFox X-Team Gaming Keyboard &amp; Mouse (USB)</v>
      </c>
      <c r="M8465" s="65" t="str">
        <f>IF(ISBLANK(#REF!),,IF(B8465="Online","Online",IF(LEFT(B8465,1)="E","Online","Offline")))</f>
        <v>Offline</v>
      </c>
      <c r="N8465" s="64">
        <f>IF(ISBLANK(M8465),,H8465*INDEX(Inputs!F:F,MATCH(F8465,Inputs!E:E,0)))</f>
        <v>1899</v>
      </c>
      <c r="O8465" s="65"/>
    </row>
    <row r="8466" ht="15.75" customHeight="1" spans="1:15">
      <c r="A8466" s="72" t="s">
        <v>786</v>
      </c>
      <c r="B8466" s="72" t="s">
        <v>129</v>
      </c>
      <c r="C8466" s="72" t="s">
        <v>403</v>
      </c>
      <c r="D8466" s="72" t="s">
        <v>414</v>
      </c>
      <c r="E8466" s="72" t="s">
        <v>415</v>
      </c>
      <c r="F8466" s="72">
        <v>250874</v>
      </c>
      <c r="G8466" s="72" t="s">
        <v>13</v>
      </c>
      <c r="H8466" s="67">
        <v>1</v>
      </c>
      <c r="I8466" s="73" t="s">
        <v>1256</v>
      </c>
      <c r="J8466" s="63">
        <f t="shared" si="33"/>
        <v>44922</v>
      </c>
      <c r="K8466" s="64">
        <f>IF(ISBLANK(J8466),,H8466*INDEX(Inputs!G:G,MATCH(F8466,Inputs!E:E,0)))</f>
        <v>1349</v>
      </c>
      <c r="L8466" s="65" t="str">
        <f>IF(ISBLANK(J8466),,INDEX(Inputs!D:D,MATCH(F8466,Inputs!E:E,0)))</f>
        <v>432BK EvoFox X-Team Gaming Keyboard &amp; Mouse (USB)</v>
      </c>
      <c r="M8466" s="65" t="str">
        <f>IF(ISBLANK(#REF!),,IF(B8466="Online","Online",IF(LEFT(B8466,1)="E","Online","Offline")))</f>
        <v>Offline</v>
      </c>
      <c r="N8466" s="64">
        <f>IF(ISBLANK(M8466),,H8466*INDEX(Inputs!F:F,MATCH(F8466,Inputs!E:E,0)))</f>
        <v>1899</v>
      </c>
      <c r="O8466" s="65"/>
    </row>
    <row r="8467" ht="15.75" customHeight="1" spans="1:15">
      <c r="A8467" s="72" t="s">
        <v>762</v>
      </c>
      <c r="B8467" s="72" t="s">
        <v>130</v>
      </c>
      <c r="C8467" s="72" t="s">
        <v>637</v>
      </c>
      <c r="D8467" s="72" t="s">
        <v>414</v>
      </c>
      <c r="E8467" s="72" t="s">
        <v>415</v>
      </c>
      <c r="F8467" s="72">
        <v>250874</v>
      </c>
      <c r="G8467" s="72" t="s">
        <v>13</v>
      </c>
      <c r="H8467" s="67">
        <v>-1</v>
      </c>
      <c r="I8467" s="73" t="s">
        <v>1256</v>
      </c>
      <c r="J8467" s="63">
        <f t="shared" si="33"/>
        <v>44922</v>
      </c>
      <c r="K8467" s="64">
        <f>IF(ISBLANK(J8467),,H8467*INDEX(Inputs!G:G,MATCH(F8467,Inputs!E:E,0)))</f>
        <v>-1349</v>
      </c>
      <c r="L8467" s="65" t="str">
        <f>IF(ISBLANK(J8467),,INDEX(Inputs!D:D,MATCH(F8467,Inputs!E:E,0)))</f>
        <v>432BK EvoFox X-Team Gaming Keyboard &amp; Mouse (USB)</v>
      </c>
      <c r="M8467" s="65" t="str">
        <f>IF(ISBLANK(#REF!),,IF(B8467="Online","Online",IF(LEFT(B8467,1)="E","Online","Offline")))</f>
        <v>Offline</v>
      </c>
      <c r="N8467" s="64">
        <f>IF(ISBLANK(M8467),,H8467*INDEX(Inputs!F:F,MATCH(F8467,Inputs!E:E,0)))</f>
        <v>-1899</v>
      </c>
      <c r="O8467" s="65"/>
    </row>
    <row r="8468" ht="15.75" customHeight="1" spans="1:15">
      <c r="A8468" s="72" t="s">
        <v>721</v>
      </c>
      <c r="B8468" s="72" t="s">
        <v>135</v>
      </c>
      <c r="C8468" s="72" t="s">
        <v>722</v>
      </c>
      <c r="D8468" s="72" t="s">
        <v>414</v>
      </c>
      <c r="E8468" s="72" t="s">
        <v>415</v>
      </c>
      <c r="F8468" s="72">
        <v>250874</v>
      </c>
      <c r="G8468" s="72" t="s">
        <v>13</v>
      </c>
      <c r="H8468" s="67">
        <v>1</v>
      </c>
      <c r="I8468" s="73" t="s">
        <v>1256</v>
      </c>
      <c r="J8468" s="63">
        <f t="shared" si="33"/>
        <v>44922</v>
      </c>
      <c r="K8468" s="64">
        <f>IF(ISBLANK(J8468),,H8468*INDEX(Inputs!G:G,MATCH(F8468,Inputs!E:E,0)))</f>
        <v>1349</v>
      </c>
      <c r="L8468" s="65" t="str">
        <f>IF(ISBLANK(J8468),,INDEX(Inputs!D:D,MATCH(F8468,Inputs!E:E,0)))</f>
        <v>432BK EvoFox X-Team Gaming Keyboard &amp; Mouse (USB)</v>
      </c>
      <c r="M8468" s="65" t="str">
        <f>IF(ISBLANK(#REF!),,IF(B8468="Online","Online",IF(LEFT(B8468,1)="E","Online","Offline")))</f>
        <v>Offline</v>
      </c>
      <c r="N8468" s="64">
        <f>IF(ISBLANK(M8468),,H8468*INDEX(Inputs!F:F,MATCH(F8468,Inputs!E:E,0)))</f>
        <v>1899</v>
      </c>
      <c r="O8468" s="65"/>
    </row>
    <row r="8469" ht="15.75" customHeight="1" spans="1:15">
      <c r="A8469" s="72" t="s">
        <v>781</v>
      </c>
      <c r="B8469" s="72" t="s">
        <v>165</v>
      </c>
      <c r="C8469" s="72" t="s">
        <v>753</v>
      </c>
      <c r="D8469" s="72" t="s">
        <v>414</v>
      </c>
      <c r="E8469" s="72" t="s">
        <v>415</v>
      </c>
      <c r="F8469" s="72">
        <v>250874</v>
      </c>
      <c r="G8469" s="72" t="s">
        <v>13</v>
      </c>
      <c r="H8469" s="67">
        <v>1</v>
      </c>
      <c r="I8469" s="73" t="s">
        <v>1256</v>
      </c>
      <c r="J8469" s="63">
        <f t="shared" si="33"/>
        <v>44922</v>
      </c>
      <c r="K8469" s="64">
        <f>IF(ISBLANK(J8469),,H8469*INDEX(Inputs!G:G,MATCH(F8469,Inputs!E:E,0)))</f>
        <v>1349</v>
      </c>
      <c r="L8469" s="65" t="str">
        <f>IF(ISBLANK(J8469),,INDEX(Inputs!D:D,MATCH(F8469,Inputs!E:E,0)))</f>
        <v>432BK EvoFox X-Team Gaming Keyboard &amp; Mouse (USB)</v>
      </c>
      <c r="M8469" s="65" t="str">
        <f>IF(ISBLANK(#REF!),,IF(B8469="Online","Online",IF(LEFT(B8469,1)="E","Online","Offline")))</f>
        <v>Offline</v>
      </c>
      <c r="N8469" s="64">
        <f>IF(ISBLANK(M8469),,H8469*INDEX(Inputs!F:F,MATCH(F8469,Inputs!E:E,0)))</f>
        <v>1899</v>
      </c>
      <c r="O8469" s="65"/>
    </row>
    <row r="8470" ht="15.75" customHeight="1" spans="1:15">
      <c r="A8470" s="72" t="s">
        <v>767</v>
      </c>
      <c r="B8470" s="72" t="s">
        <v>174</v>
      </c>
      <c r="C8470" s="72" t="s">
        <v>844</v>
      </c>
      <c r="D8470" s="72" t="s">
        <v>414</v>
      </c>
      <c r="E8470" s="72" t="s">
        <v>415</v>
      </c>
      <c r="F8470" s="72">
        <v>250874</v>
      </c>
      <c r="G8470" s="72" t="s">
        <v>13</v>
      </c>
      <c r="H8470" s="67">
        <v>1</v>
      </c>
      <c r="I8470" s="73" t="s">
        <v>1256</v>
      </c>
      <c r="J8470" s="63">
        <f t="shared" si="33"/>
        <v>44922</v>
      </c>
      <c r="K8470" s="64">
        <f>IF(ISBLANK(J8470),,H8470*INDEX(Inputs!G:G,MATCH(F8470,Inputs!E:E,0)))</f>
        <v>1349</v>
      </c>
      <c r="L8470" s="65" t="str">
        <f>IF(ISBLANK(J8470),,INDEX(Inputs!D:D,MATCH(F8470,Inputs!E:E,0)))</f>
        <v>432BK EvoFox X-Team Gaming Keyboard &amp; Mouse (USB)</v>
      </c>
      <c r="M8470" s="65" t="str">
        <f>IF(ISBLANK(#REF!),,IF(B8470="Online","Online",IF(LEFT(B8470,1)="E","Online","Offline")))</f>
        <v>Offline</v>
      </c>
      <c r="N8470" s="64">
        <f>IF(ISBLANK(M8470),,H8470*INDEX(Inputs!F:F,MATCH(F8470,Inputs!E:E,0)))</f>
        <v>1899</v>
      </c>
      <c r="O8470" s="65"/>
    </row>
    <row r="8471" ht="15.75" customHeight="1" spans="1:15">
      <c r="A8471" s="72" t="s">
        <v>646</v>
      </c>
      <c r="B8471" s="72" t="s">
        <v>190</v>
      </c>
      <c r="C8471" s="72" t="s">
        <v>647</v>
      </c>
      <c r="D8471" s="72" t="s">
        <v>414</v>
      </c>
      <c r="E8471" s="72" t="s">
        <v>415</v>
      </c>
      <c r="F8471" s="72">
        <v>250874</v>
      </c>
      <c r="G8471" s="72" t="s">
        <v>13</v>
      </c>
      <c r="H8471" s="67">
        <v>1</v>
      </c>
      <c r="I8471" s="73" t="s">
        <v>1256</v>
      </c>
      <c r="J8471" s="63">
        <f t="shared" si="33"/>
        <v>44922</v>
      </c>
      <c r="K8471" s="64">
        <f>IF(ISBLANK(J8471),,H8471*INDEX(Inputs!G:G,MATCH(F8471,Inputs!E:E,0)))</f>
        <v>1349</v>
      </c>
      <c r="L8471" s="65" t="str">
        <f>IF(ISBLANK(J8471),,INDEX(Inputs!D:D,MATCH(F8471,Inputs!E:E,0)))</f>
        <v>432BK EvoFox X-Team Gaming Keyboard &amp; Mouse (USB)</v>
      </c>
      <c r="M8471" s="65" t="str">
        <f>IF(ISBLANK(#REF!),,IF(B8471="Online","Online",IF(LEFT(B8471,1)="E","Online","Offline")))</f>
        <v>Offline</v>
      </c>
      <c r="N8471" s="64">
        <f>IF(ISBLANK(M8471),,H8471*INDEX(Inputs!F:F,MATCH(F8471,Inputs!E:E,0)))</f>
        <v>1899</v>
      </c>
      <c r="O8471" s="65"/>
    </row>
    <row r="8472" ht="15.75" customHeight="1" spans="1:15">
      <c r="A8472" s="72" t="s">
        <v>1063</v>
      </c>
      <c r="B8472" s="72" t="s">
        <v>214</v>
      </c>
      <c r="C8472" s="72" t="s">
        <v>1010</v>
      </c>
      <c r="D8472" s="72" t="s">
        <v>414</v>
      </c>
      <c r="E8472" s="72" t="s">
        <v>415</v>
      </c>
      <c r="F8472" s="72">
        <v>250874</v>
      </c>
      <c r="G8472" s="72" t="s">
        <v>13</v>
      </c>
      <c r="H8472" s="67">
        <v>1</v>
      </c>
      <c r="I8472" s="73" t="s">
        <v>1256</v>
      </c>
      <c r="J8472" s="63">
        <f t="shared" si="33"/>
        <v>44922</v>
      </c>
      <c r="K8472" s="64">
        <f>IF(ISBLANK(J8472),,H8472*INDEX(Inputs!G:G,MATCH(F8472,Inputs!E:E,0)))</f>
        <v>1349</v>
      </c>
      <c r="L8472" s="65" t="str">
        <f>IF(ISBLANK(J8472),,INDEX(Inputs!D:D,MATCH(F8472,Inputs!E:E,0)))</f>
        <v>432BK EvoFox X-Team Gaming Keyboard &amp; Mouse (USB)</v>
      </c>
      <c r="M8472" s="65" t="str">
        <f>IF(ISBLANK(#REF!),,IF(B8472="Online","Online",IF(LEFT(B8472,1)="E","Online","Offline")))</f>
        <v>Offline</v>
      </c>
      <c r="N8472" s="64">
        <f>IF(ISBLANK(M8472),,H8472*INDEX(Inputs!F:F,MATCH(F8472,Inputs!E:E,0)))</f>
        <v>1899</v>
      </c>
      <c r="O8472" s="65"/>
    </row>
    <row r="8473" ht="15.75" customHeight="1" spans="1:15">
      <c r="A8473" s="72" t="s">
        <v>327</v>
      </c>
      <c r="B8473" s="72" t="s">
        <v>221</v>
      </c>
      <c r="C8473" s="72" t="s">
        <v>1249</v>
      </c>
      <c r="D8473" s="72" t="s">
        <v>414</v>
      </c>
      <c r="E8473" s="72" t="s">
        <v>415</v>
      </c>
      <c r="F8473" s="72">
        <v>250874</v>
      </c>
      <c r="G8473" s="72" t="s">
        <v>13</v>
      </c>
      <c r="H8473" s="67">
        <v>1</v>
      </c>
      <c r="I8473" s="73" t="s">
        <v>1256</v>
      </c>
      <c r="J8473" s="63">
        <f t="shared" si="33"/>
        <v>44922</v>
      </c>
      <c r="K8473" s="64">
        <f>IF(ISBLANK(J8473),,H8473*INDEX(Inputs!G:G,MATCH(F8473,Inputs!E:E,0)))</f>
        <v>1349</v>
      </c>
      <c r="L8473" s="65" t="str">
        <f>IF(ISBLANK(J8473),,INDEX(Inputs!D:D,MATCH(F8473,Inputs!E:E,0)))</f>
        <v>432BK EvoFox X-Team Gaming Keyboard &amp; Mouse (USB)</v>
      </c>
      <c r="M8473" s="65" t="str">
        <f>IF(ISBLANK(#REF!),,IF(B8473="Online","Online",IF(LEFT(B8473,1)="E","Online","Offline")))</f>
        <v>Offline</v>
      </c>
      <c r="N8473" s="64">
        <f>IF(ISBLANK(M8473),,H8473*INDEX(Inputs!F:F,MATCH(F8473,Inputs!E:E,0)))</f>
        <v>1899</v>
      </c>
      <c r="O8473" s="65"/>
    </row>
    <row r="8474" ht="15.75" customHeight="1" spans="1:15">
      <c r="A8474" s="72" t="s">
        <v>872</v>
      </c>
      <c r="B8474" s="72" t="s">
        <v>247</v>
      </c>
      <c r="C8474" s="72" t="s">
        <v>873</v>
      </c>
      <c r="D8474" s="72" t="s">
        <v>414</v>
      </c>
      <c r="E8474" s="72" t="s">
        <v>415</v>
      </c>
      <c r="F8474" s="72">
        <v>250874</v>
      </c>
      <c r="G8474" s="72" t="s">
        <v>13</v>
      </c>
      <c r="H8474" s="67">
        <v>1</v>
      </c>
      <c r="I8474" s="73" t="s">
        <v>1256</v>
      </c>
      <c r="J8474" s="63">
        <f t="shared" si="33"/>
        <v>44922</v>
      </c>
      <c r="K8474" s="64">
        <f>IF(ISBLANK(J8474),,H8474*INDEX(Inputs!G:G,MATCH(F8474,Inputs!E:E,0)))</f>
        <v>1349</v>
      </c>
      <c r="L8474" s="65" t="str">
        <f>IF(ISBLANK(J8474),,INDEX(Inputs!D:D,MATCH(F8474,Inputs!E:E,0)))</f>
        <v>432BK EvoFox X-Team Gaming Keyboard &amp; Mouse (USB)</v>
      </c>
      <c r="M8474" s="65" t="str">
        <f>IF(ISBLANK(#REF!),,IF(B8474="Online","Online",IF(LEFT(B8474,1)="E","Online","Offline")))</f>
        <v>Offline</v>
      </c>
      <c r="N8474" s="64">
        <f>IF(ISBLANK(M8474),,H8474*INDEX(Inputs!F:F,MATCH(F8474,Inputs!E:E,0)))</f>
        <v>1899</v>
      </c>
      <c r="O8474" s="65"/>
    </row>
    <row r="8475" ht="15.75" customHeight="1" spans="1:15">
      <c r="A8475" s="72" t="s">
        <v>432</v>
      </c>
      <c r="B8475" s="72" t="s">
        <v>121</v>
      </c>
      <c r="C8475" s="72" t="s">
        <v>433</v>
      </c>
      <c r="D8475" s="72" t="s">
        <v>414</v>
      </c>
      <c r="E8475" s="72" t="s">
        <v>415</v>
      </c>
      <c r="F8475" s="72">
        <v>250875</v>
      </c>
      <c r="G8475" s="72" t="s">
        <v>103</v>
      </c>
      <c r="H8475" s="67">
        <v>1</v>
      </c>
      <c r="I8475" s="73" t="s">
        <v>1256</v>
      </c>
      <c r="J8475" s="63">
        <f t="shared" si="33"/>
        <v>44922</v>
      </c>
      <c r="K8475" s="64">
        <f>IF(ISBLANK(J8475),,H8475*INDEX(Inputs!G:G,MATCH(F8475,Inputs!E:E,0)))</f>
        <v>1099</v>
      </c>
      <c r="L8475" s="65" t="str">
        <f>IF(ISBLANK(J8475),,INDEX(Inputs!D:D,MATCH(F8475,Inputs!E:E,0)))</f>
        <v>433BK EvoFox WarHammer Gaming Keyboard (USB)</v>
      </c>
      <c r="M8475" s="65" t="str">
        <f>IF(ISBLANK(#REF!),,IF(B8475="Online","Online",IF(LEFT(B8475,1)="E","Online","Offline")))</f>
        <v>Offline</v>
      </c>
      <c r="N8475" s="64">
        <f>IF(ISBLANK(M8475),,H8475*INDEX(Inputs!F:F,MATCH(F8475,Inputs!E:E,0)))</f>
        <v>1499</v>
      </c>
      <c r="O8475" s="65"/>
    </row>
    <row r="8476" ht="15.75" customHeight="1" spans="1:15">
      <c r="A8476" s="72" t="s">
        <v>775</v>
      </c>
      <c r="B8476" s="72" t="s">
        <v>252</v>
      </c>
      <c r="C8476" s="72" t="s">
        <v>1050</v>
      </c>
      <c r="D8476" s="72" t="s">
        <v>370</v>
      </c>
      <c r="E8476" s="72" t="s">
        <v>410</v>
      </c>
      <c r="F8476" s="72">
        <v>250877</v>
      </c>
      <c r="G8476" s="72" t="s">
        <v>22</v>
      </c>
      <c r="H8476" s="67">
        <v>1</v>
      </c>
      <c r="I8476" s="73" t="s">
        <v>1256</v>
      </c>
      <c r="J8476" s="63">
        <f t="shared" si="33"/>
        <v>44922</v>
      </c>
      <c r="K8476" s="64">
        <f>IF(ISBLANK(J8476),,H8476*INDEX(Inputs!G:G,MATCH(F8476,Inputs!E:E,0)))</f>
        <v>349</v>
      </c>
      <c r="L8476" s="65" t="str">
        <f>IF(ISBLANK(J8476),,INDEX(Inputs!D:D,MATCH(F8476,Inputs!E:E,0)))</f>
        <v>595BK Evo Fox Falcon X35 Medium Speed Mouse Pad</v>
      </c>
      <c r="M8476" s="65" t="str">
        <f>IF(ISBLANK(#REF!),,IF(B8476="Online","Online",IF(LEFT(B8476,1)="E","Online","Offline")))</f>
        <v>Offline</v>
      </c>
      <c r="N8476" s="64">
        <f>IF(ISBLANK(M8476),,H8476*INDEX(Inputs!F:F,MATCH(F8476,Inputs!E:E,0)))</f>
        <v>699</v>
      </c>
      <c r="O8476" s="65"/>
    </row>
    <row r="8477" ht="15.75" customHeight="1" spans="1:15">
      <c r="A8477" s="72" t="s">
        <v>761</v>
      </c>
      <c r="B8477" s="72" t="s">
        <v>186</v>
      </c>
      <c r="C8477" s="72" t="s">
        <v>1019</v>
      </c>
      <c r="D8477" s="72" t="s">
        <v>370</v>
      </c>
      <c r="E8477" s="72" t="s">
        <v>410</v>
      </c>
      <c r="F8477" s="72">
        <v>250878</v>
      </c>
      <c r="G8477" s="72" t="s">
        <v>24</v>
      </c>
      <c r="H8477" s="67">
        <v>1</v>
      </c>
      <c r="I8477" s="73" t="s">
        <v>1256</v>
      </c>
      <c r="J8477" s="63">
        <f t="shared" si="33"/>
        <v>44922</v>
      </c>
      <c r="K8477" s="64">
        <f>IF(ISBLANK(J8477),,H8477*INDEX(Inputs!G:G,MATCH(F8477,Inputs!E:E,0)))</f>
        <v>999</v>
      </c>
      <c r="L8477" s="65" t="str">
        <f>IF(ISBLANK(J8477),,INDEX(Inputs!D:D,MATCH(F8477,Inputs!E:E,0)))</f>
        <v>596BK Evo Fox Falcon LX35 Medium Speed LED Mouse Pad</v>
      </c>
      <c r="M8477" s="65" t="str">
        <f>IF(ISBLANK(#REF!),,IF(B8477="Online","Online",IF(LEFT(B8477,1)="E","Online","Offline")))</f>
        <v>Offline</v>
      </c>
      <c r="N8477" s="64">
        <f>IF(ISBLANK(M8477),,H8477*INDEX(Inputs!F:F,MATCH(F8477,Inputs!E:E,0)))</f>
        <v>1999</v>
      </c>
      <c r="O8477" s="65"/>
    </row>
    <row r="8478" ht="15.75" customHeight="1" spans="1:15">
      <c r="A8478" s="72" t="s">
        <v>655</v>
      </c>
      <c r="B8478" s="72" t="s">
        <v>110</v>
      </c>
      <c r="C8478" s="72" t="s">
        <v>656</v>
      </c>
      <c r="D8478" s="72" t="s">
        <v>370</v>
      </c>
      <c r="E8478" s="72" t="s">
        <v>410</v>
      </c>
      <c r="F8478" s="72">
        <v>250879</v>
      </c>
      <c r="G8478" s="72" t="s">
        <v>30</v>
      </c>
      <c r="H8478" s="67">
        <v>1</v>
      </c>
      <c r="I8478" s="73" t="s">
        <v>1256</v>
      </c>
      <c r="J8478" s="63">
        <f t="shared" si="33"/>
        <v>44922</v>
      </c>
      <c r="K8478" s="64">
        <f>IF(ISBLANK(J8478),,H8478*INDEX(Inputs!G:G,MATCH(F8478,Inputs!E:E,0)))</f>
        <v>699</v>
      </c>
      <c r="L8478" s="65" t="str">
        <f>IF(ISBLANK(J8478),,INDEX(Inputs!D:D,MATCH(F8478,Inputs!E:E,0)))</f>
        <v>597BK Evo Fox Falcon X85 Extra Large Speed Mouse Pad</v>
      </c>
      <c r="M8478" s="65" t="str">
        <f>IF(ISBLANK(#REF!),,IF(B8478="Online","Online",IF(LEFT(B8478,1)="E","Online","Offline")))</f>
        <v>Offline</v>
      </c>
      <c r="N8478" s="64">
        <f>IF(ISBLANK(M8478),,H8478*INDEX(Inputs!F:F,MATCH(F8478,Inputs!E:E,0)))</f>
        <v>1199</v>
      </c>
      <c r="O8478" s="65"/>
    </row>
    <row r="8479" ht="15.75" customHeight="1" spans="1:15">
      <c r="A8479" s="72" t="s">
        <v>770</v>
      </c>
      <c r="B8479" s="72" t="s">
        <v>147</v>
      </c>
      <c r="C8479" s="72" t="s">
        <v>482</v>
      </c>
      <c r="D8479" s="72" t="s">
        <v>370</v>
      </c>
      <c r="E8479" s="72" t="s">
        <v>410</v>
      </c>
      <c r="F8479" s="72">
        <v>250879</v>
      </c>
      <c r="G8479" s="72" t="s">
        <v>30</v>
      </c>
      <c r="H8479" s="67">
        <v>1</v>
      </c>
      <c r="I8479" s="73" t="s">
        <v>1256</v>
      </c>
      <c r="J8479" s="63">
        <f t="shared" si="33"/>
        <v>44922</v>
      </c>
      <c r="K8479" s="64">
        <f>IF(ISBLANK(J8479),,H8479*INDEX(Inputs!G:G,MATCH(F8479,Inputs!E:E,0)))</f>
        <v>699</v>
      </c>
      <c r="L8479" s="65" t="str">
        <f>IF(ISBLANK(J8479),,INDEX(Inputs!D:D,MATCH(F8479,Inputs!E:E,0)))</f>
        <v>597BK Evo Fox Falcon X85 Extra Large Speed Mouse Pad</v>
      </c>
      <c r="M8479" s="65" t="str">
        <f>IF(ISBLANK(#REF!),,IF(B8479="Online","Online",IF(LEFT(B8479,1)="E","Online","Offline")))</f>
        <v>Offline</v>
      </c>
      <c r="N8479" s="64">
        <f>IF(ISBLANK(M8479),,H8479*INDEX(Inputs!F:F,MATCH(F8479,Inputs!E:E,0)))</f>
        <v>1199</v>
      </c>
      <c r="O8479" s="65"/>
    </row>
    <row r="8480" ht="15.75" customHeight="1" spans="1:15">
      <c r="A8480" s="72" t="s">
        <v>814</v>
      </c>
      <c r="B8480" s="72" t="s">
        <v>552</v>
      </c>
      <c r="C8480" s="72" t="s">
        <v>553</v>
      </c>
      <c r="D8480" s="72" t="s">
        <v>370</v>
      </c>
      <c r="E8480" s="72" t="s">
        <v>410</v>
      </c>
      <c r="F8480" s="72">
        <v>250879</v>
      </c>
      <c r="G8480" s="72" t="s">
        <v>30</v>
      </c>
      <c r="H8480" s="67">
        <v>1</v>
      </c>
      <c r="I8480" s="73" t="s">
        <v>1256</v>
      </c>
      <c r="J8480" s="63">
        <f t="shared" si="33"/>
        <v>44922</v>
      </c>
      <c r="K8480" s="64">
        <f>IF(ISBLANK(J8480),,H8480*INDEX(Inputs!G:G,MATCH(F8480,Inputs!E:E,0)))</f>
        <v>699</v>
      </c>
      <c r="L8480" s="65" t="str">
        <f>IF(ISBLANK(J8480),,INDEX(Inputs!D:D,MATCH(F8480,Inputs!E:E,0)))</f>
        <v>597BK Evo Fox Falcon X85 Extra Large Speed Mouse Pad</v>
      </c>
      <c r="M8480" s="65" t="str">
        <f>IF(ISBLANK(#REF!),,IF(B8480="Online","Online",IF(LEFT(B8480,1)="E","Online","Offline")))</f>
        <v>Offline</v>
      </c>
      <c r="N8480" s="64">
        <f>IF(ISBLANK(M8480),,H8480*INDEX(Inputs!F:F,MATCH(F8480,Inputs!E:E,0)))</f>
        <v>1199</v>
      </c>
      <c r="O8480" s="65"/>
    </row>
    <row r="8481" ht="15.75" customHeight="1" spans="1:15">
      <c r="A8481" s="72" t="s">
        <v>621</v>
      </c>
      <c r="B8481" s="72" t="s">
        <v>198</v>
      </c>
      <c r="C8481" s="72" t="s">
        <v>963</v>
      </c>
      <c r="D8481" s="72" t="s">
        <v>370</v>
      </c>
      <c r="E8481" s="72" t="s">
        <v>410</v>
      </c>
      <c r="F8481" s="72">
        <v>250879</v>
      </c>
      <c r="G8481" s="72" t="s">
        <v>30</v>
      </c>
      <c r="H8481" s="67">
        <v>2</v>
      </c>
      <c r="I8481" s="73" t="s">
        <v>1256</v>
      </c>
      <c r="J8481" s="63">
        <f t="shared" si="33"/>
        <v>44922</v>
      </c>
      <c r="K8481" s="64">
        <f>IF(ISBLANK(J8481),,H8481*INDEX(Inputs!G:G,MATCH(F8481,Inputs!E:E,0)))</f>
        <v>1398</v>
      </c>
      <c r="L8481" s="65" t="str">
        <f>IF(ISBLANK(J8481),,INDEX(Inputs!D:D,MATCH(F8481,Inputs!E:E,0)))</f>
        <v>597BK Evo Fox Falcon X85 Extra Large Speed Mouse Pad</v>
      </c>
      <c r="M8481" s="65" t="str">
        <f>IF(ISBLANK(#REF!),,IF(B8481="Online","Online",IF(LEFT(B8481,1)="E","Online","Offline")))</f>
        <v>Offline</v>
      </c>
      <c r="N8481" s="64">
        <f>IF(ISBLANK(M8481),,H8481*INDEX(Inputs!F:F,MATCH(F8481,Inputs!E:E,0)))</f>
        <v>2398</v>
      </c>
      <c r="O8481" s="65"/>
    </row>
    <row r="8482" ht="15.75" customHeight="1" spans="1:15">
      <c r="A8482" s="72" t="s">
        <v>341</v>
      </c>
      <c r="B8482" s="72" t="s">
        <v>96</v>
      </c>
      <c r="C8482" s="72" t="s">
        <v>654</v>
      </c>
      <c r="D8482" s="72" t="s">
        <v>370</v>
      </c>
      <c r="E8482" s="72" t="s">
        <v>410</v>
      </c>
      <c r="F8482" s="72">
        <v>250876</v>
      </c>
      <c r="G8482" s="72" t="s">
        <v>26</v>
      </c>
      <c r="H8482" s="67">
        <v>2</v>
      </c>
      <c r="I8482" s="73" t="s">
        <v>1256</v>
      </c>
      <c r="J8482" s="63">
        <f t="shared" si="33"/>
        <v>44922</v>
      </c>
      <c r="K8482" s="64">
        <f>IF(ISBLANK(J8482),,H8482*INDEX(Inputs!G:G,MATCH(F8482,Inputs!E:E,0)))</f>
        <v>2798</v>
      </c>
      <c r="L8482" s="65" t="str">
        <f>IF(ISBLANK(J8482),,INDEX(Inputs!D:D,MATCH(F8482,Inputs!E:E,0)))</f>
        <v>649BK EvoFox Typhoon Laptop Cooling Pad</v>
      </c>
      <c r="M8482" s="65" t="str">
        <f>IF(ISBLANK(#REF!),,IF(B8482="Online","Online",IF(LEFT(B8482,1)="E","Online","Offline")))</f>
        <v>Offline</v>
      </c>
      <c r="N8482" s="64">
        <f>IF(ISBLANK(M8482),,H8482*INDEX(Inputs!F:F,MATCH(F8482,Inputs!E:E,0)))</f>
        <v>3998</v>
      </c>
      <c r="O8482" s="65"/>
    </row>
    <row r="8483" ht="15.75" customHeight="1" spans="1:15">
      <c r="A8483" s="72" t="s">
        <v>859</v>
      </c>
      <c r="B8483" s="72" t="s">
        <v>740</v>
      </c>
      <c r="C8483" s="72" t="s">
        <v>741</v>
      </c>
      <c r="D8483" s="72" t="s">
        <v>370</v>
      </c>
      <c r="E8483" s="72" t="s">
        <v>410</v>
      </c>
      <c r="F8483" s="72">
        <v>250876</v>
      </c>
      <c r="G8483" s="72" t="s">
        <v>26</v>
      </c>
      <c r="H8483" s="67">
        <v>1</v>
      </c>
      <c r="I8483" s="73" t="s">
        <v>1256</v>
      </c>
      <c r="J8483" s="63">
        <f t="shared" si="33"/>
        <v>44922</v>
      </c>
      <c r="K8483" s="64">
        <f>IF(ISBLANK(J8483),,H8483*INDEX(Inputs!G:G,MATCH(F8483,Inputs!E:E,0)))</f>
        <v>1399</v>
      </c>
      <c r="L8483" s="65" t="str">
        <f>IF(ISBLANK(J8483),,INDEX(Inputs!D:D,MATCH(F8483,Inputs!E:E,0)))</f>
        <v>649BK EvoFox Typhoon Laptop Cooling Pad</v>
      </c>
      <c r="M8483" s="65" t="str">
        <f>IF(ISBLANK(#REF!),,IF(B8483="Online","Online",IF(LEFT(B8483,1)="E","Online","Offline")))</f>
        <v>Offline</v>
      </c>
      <c r="N8483" s="64">
        <f>IF(ISBLANK(M8483),,H8483*INDEX(Inputs!F:F,MATCH(F8483,Inputs!E:E,0)))</f>
        <v>1999</v>
      </c>
      <c r="O8483" s="65"/>
    </row>
    <row r="8484" ht="15.75" customHeight="1" spans="1:15">
      <c r="A8484" s="72" t="s">
        <v>761</v>
      </c>
      <c r="B8484" s="72" t="s">
        <v>186</v>
      </c>
      <c r="C8484" s="72" t="s">
        <v>1019</v>
      </c>
      <c r="D8484" s="72" t="s">
        <v>370</v>
      </c>
      <c r="E8484" s="72" t="s">
        <v>410</v>
      </c>
      <c r="F8484" s="72">
        <v>250876</v>
      </c>
      <c r="G8484" s="72" t="s">
        <v>26</v>
      </c>
      <c r="H8484" s="67">
        <v>1</v>
      </c>
      <c r="I8484" s="73" t="s">
        <v>1256</v>
      </c>
      <c r="J8484" s="63">
        <f t="shared" si="33"/>
        <v>44922</v>
      </c>
      <c r="K8484" s="64">
        <f>IF(ISBLANK(J8484),,H8484*INDEX(Inputs!G:G,MATCH(F8484,Inputs!E:E,0)))</f>
        <v>1399</v>
      </c>
      <c r="L8484" s="65" t="str">
        <f>IF(ISBLANK(J8484),,INDEX(Inputs!D:D,MATCH(F8484,Inputs!E:E,0)))</f>
        <v>649BK EvoFox Typhoon Laptop Cooling Pad</v>
      </c>
      <c r="M8484" s="65" t="str">
        <f>IF(ISBLANK(#REF!),,IF(B8484="Online","Online",IF(LEFT(B8484,1)="E","Online","Offline")))</f>
        <v>Offline</v>
      </c>
      <c r="N8484" s="64">
        <f>IF(ISBLANK(M8484),,H8484*INDEX(Inputs!F:F,MATCH(F8484,Inputs!E:E,0)))</f>
        <v>1999</v>
      </c>
      <c r="O8484" s="65"/>
    </row>
    <row r="8485" ht="15.75" customHeight="1" spans="1:15">
      <c r="A8485" s="72" t="s">
        <v>761</v>
      </c>
      <c r="B8485" s="72" t="s">
        <v>245</v>
      </c>
      <c r="C8485" s="72" t="s">
        <v>879</v>
      </c>
      <c r="D8485" s="72" t="s">
        <v>370</v>
      </c>
      <c r="E8485" s="72" t="s">
        <v>410</v>
      </c>
      <c r="F8485" s="72">
        <v>250876</v>
      </c>
      <c r="G8485" s="72" t="s">
        <v>26</v>
      </c>
      <c r="H8485" s="67">
        <v>1</v>
      </c>
      <c r="I8485" s="73" t="s">
        <v>1256</v>
      </c>
      <c r="J8485" s="63">
        <f t="shared" si="33"/>
        <v>44922</v>
      </c>
      <c r="K8485" s="64">
        <f>IF(ISBLANK(J8485),,H8485*INDEX(Inputs!G:G,MATCH(F8485,Inputs!E:E,0)))</f>
        <v>1399</v>
      </c>
      <c r="L8485" s="65" t="str">
        <f>IF(ISBLANK(J8485),,INDEX(Inputs!D:D,MATCH(F8485,Inputs!E:E,0)))</f>
        <v>649BK EvoFox Typhoon Laptop Cooling Pad</v>
      </c>
      <c r="M8485" s="65" t="str">
        <f>IF(ISBLANK(#REF!),,IF(B8485="Online","Online",IF(LEFT(B8485,1)="E","Online","Offline")))</f>
        <v>Offline</v>
      </c>
      <c r="N8485" s="64">
        <f>IF(ISBLANK(M8485),,H8485*INDEX(Inputs!F:F,MATCH(F8485,Inputs!E:E,0)))</f>
        <v>1999</v>
      </c>
      <c r="O8485" s="65"/>
    </row>
    <row r="8486" ht="15.75" customHeight="1" spans="1:15">
      <c r="A8486" s="72" t="s">
        <v>767</v>
      </c>
      <c r="B8486" s="72" t="s">
        <v>90</v>
      </c>
      <c r="C8486" s="72" t="s">
        <v>413</v>
      </c>
      <c r="D8486" s="72" t="s">
        <v>370</v>
      </c>
      <c r="E8486" s="72" t="s">
        <v>410</v>
      </c>
      <c r="F8486" s="72">
        <v>250423</v>
      </c>
      <c r="G8486" s="72" t="s">
        <v>11</v>
      </c>
      <c r="H8486" s="67">
        <v>1</v>
      </c>
      <c r="I8486" s="73" t="s">
        <v>1256</v>
      </c>
      <c r="J8486" s="63">
        <f t="shared" si="33"/>
        <v>44922</v>
      </c>
      <c r="K8486" s="64">
        <f>IF(ISBLANK(J8486),,H8486*INDEX(Inputs!G:G,MATCH(F8486,Inputs!E:E,0)))</f>
        <v>759</v>
      </c>
      <c r="L8486" s="65" t="str">
        <f>IF(ISBLANK(J8486),,INDEX(Inputs!D:D,MATCH(F8486,Inputs!E:E,0)))</f>
        <v>650GR Ergo View Laptop Stand-Grey</v>
      </c>
      <c r="M8486" s="65" t="str">
        <f>IF(ISBLANK(#REF!),,IF(B8486="Online","Online",IF(LEFT(B8486,1)="E","Online","Offline")))</f>
        <v>Offline</v>
      </c>
      <c r="N8486" s="64">
        <f>IF(ISBLANK(M8486),,H8486*INDEX(Inputs!F:F,MATCH(F8486,Inputs!E:E,0)))</f>
        <v>899</v>
      </c>
      <c r="O8486" s="65"/>
    </row>
    <row r="8487" ht="15.75" customHeight="1" spans="1:15">
      <c r="A8487" s="72" t="s">
        <v>721</v>
      </c>
      <c r="B8487" s="72" t="s">
        <v>135</v>
      </c>
      <c r="C8487" s="72" t="s">
        <v>722</v>
      </c>
      <c r="D8487" s="72" t="s">
        <v>370</v>
      </c>
      <c r="E8487" s="72" t="s">
        <v>410</v>
      </c>
      <c r="F8487" s="72">
        <v>250423</v>
      </c>
      <c r="G8487" s="72" t="s">
        <v>11</v>
      </c>
      <c r="H8487" s="67">
        <v>1</v>
      </c>
      <c r="I8487" s="73" t="s">
        <v>1256</v>
      </c>
      <c r="J8487" s="63">
        <f t="shared" si="33"/>
        <v>44922</v>
      </c>
      <c r="K8487" s="64">
        <f>IF(ISBLANK(J8487),,H8487*INDEX(Inputs!G:G,MATCH(F8487,Inputs!E:E,0)))</f>
        <v>759</v>
      </c>
      <c r="L8487" s="65" t="str">
        <f>IF(ISBLANK(J8487),,INDEX(Inputs!D:D,MATCH(F8487,Inputs!E:E,0)))</f>
        <v>650GR Ergo View Laptop Stand-Grey</v>
      </c>
      <c r="M8487" s="65" t="str">
        <f>IF(ISBLANK(#REF!),,IF(B8487="Online","Online",IF(LEFT(B8487,1)="E","Online","Offline")))</f>
        <v>Offline</v>
      </c>
      <c r="N8487" s="64">
        <f>IF(ISBLANK(M8487),,H8487*INDEX(Inputs!F:F,MATCH(F8487,Inputs!E:E,0)))</f>
        <v>899</v>
      </c>
      <c r="O8487" s="65"/>
    </row>
    <row r="8488" ht="15.75" customHeight="1" spans="1:15">
      <c r="A8488" s="72" t="s">
        <v>770</v>
      </c>
      <c r="B8488" s="72" t="s">
        <v>164</v>
      </c>
      <c r="C8488" s="72" t="s">
        <v>466</v>
      </c>
      <c r="D8488" s="72" t="s">
        <v>370</v>
      </c>
      <c r="E8488" s="72" t="s">
        <v>410</v>
      </c>
      <c r="F8488" s="72">
        <v>250423</v>
      </c>
      <c r="G8488" s="72" t="s">
        <v>11</v>
      </c>
      <c r="H8488" s="67">
        <v>1</v>
      </c>
      <c r="I8488" s="73" t="s">
        <v>1256</v>
      </c>
      <c r="J8488" s="63">
        <f t="shared" si="33"/>
        <v>44922</v>
      </c>
      <c r="K8488" s="64">
        <f>IF(ISBLANK(J8488),,H8488*INDEX(Inputs!G:G,MATCH(F8488,Inputs!E:E,0)))</f>
        <v>759</v>
      </c>
      <c r="L8488" s="65" t="str">
        <f>IF(ISBLANK(J8488),,INDEX(Inputs!D:D,MATCH(F8488,Inputs!E:E,0)))</f>
        <v>650GR Ergo View Laptop Stand-Grey</v>
      </c>
      <c r="M8488" s="65" t="str">
        <f>IF(ISBLANK(#REF!),,IF(B8488="Online","Online",IF(LEFT(B8488,1)="E","Online","Offline")))</f>
        <v>Offline</v>
      </c>
      <c r="N8488" s="64">
        <f>IF(ISBLANK(M8488),,H8488*INDEX(Inputs!F:F,MATCH(F8488,Inputs!E:E,0)))</f>
        <v>899</v>
      </c>
      <c r="O8488" s="65"/>
    </row>
    <row r="8489" ht="15.75" customHeight="1" spans="1:15">
      <c r="A8489" s="72" t="s">
        <v>432</v>
      </c>
      <c r="B8489" s="72" t="s">
        <v>121</v>
      </c>
      <c r="C8489" s="72" t="s">
        <v>433</v>
      </c>
      <c r="D8489" s="72" t="s">
        <v>414</v>
      </c>
      <c r="E8489" s="72" t="s">
        <v>428</v>
      </c>
      <c r="F8489" s="72">
        <v>250881</v>
      </c>
      <c r="G8489" s="72" t="s">
        <v>98</v>
      </c>
      <c r="H8489" s="67">
        <v>1</v>
      </c>
      <c r="I8489" s="73" t="s">
        <v>1256</v>
      </c>
      <c r="J8489" s="63">
        <f t="shared" si="33"/>
        <v>44922</v>
      </c>
      <c r="K8489" s="64">
        <f>IF(ISBLANK(J8489),,H8489*INDEX(Inputs!G:G,MATCH(F8489,Inputs!E:E,0)))</f>
        <v>799</v>
      </c>
      <c r="L8489" s="65" t="str">
        <f>IF(ISBLANK(J8489),,INDEX(Inputs!D:D,MATCH(F8489,Inputs!E:E,0)))</f>
        <v>795BK EvoFox Phantom Pro RGB Gaming Mouse USB</v>
      </c>
      <c r="M8489" s="65" t="str">
        <f>IF(ISBLANK(#REF!),,IF(B8489="Online","Online",IF(LEFT(B8489,1)="E","Online","Offline")))</f>
        <v>Offline</v>
      </c>
      <c r="N8489" s="64">
        <f>IF(ISBLANK(M8489),,H8489*INDEX(Inputs!F:F,MATCH(F8489,Inputs!E:E,0)))</f>
        <v>1099</v>
      </c>
      <c r="O8489" s="65"/>
    </row>
    <row r="8490" ht="15.75" customHeight="1" spans="1:15">
      <c r="A8490" s="72" t="s">
        <v>762</v>
      </c>
      <c r="B8490" s="72" t="s">
        <v>29</v>
      </c>
      <c r="C8490" s="72" t="s">
        <v>613</v>
      </c>
      <c r="D8490" s="72" t="s">
        <v>414</v>
      </c>
      <c r="E8490" s="72" t="s">
        <v>415</v>
      </c>
      <c r="F8490" s="72">
        <v>250424</v>
      </c>
      <c r="G8490" s="72" t="s">
        <v>15</v>
      </c>
      <c r="H8490" s="67">
        <v>1</v>
      </c>
      <c r="I8490" s="73" t="s">
        <v>1256</v>
      </c>
      <c r="J8490" s="63">
        <f t="shared" si="33"/>
        <v>44922</v>
      </c>
      <c r="K8490" s="64">
        <f>IF(ISBLANK(J8490),,H8490*INDEX(Inputs!G:G,MATCH(F8490,Inputs!E:E,0)))</f>
        <v>999</v>
      </c>
      <c r="L8490" s="65" t="str">
        <f>IF(ISBLANK(J8490),,INDEX(Inputs!D:D,MATCH(F8490,Inputs!E:E,0)))</f>
        <v>419V2 PRIMUS Wireless Desktop V2</v>
      </c>
      <c r="M8490" s="65" t="str">
        <f>IF(ISBLANK(#REF!),,IF(B8490="Online","Online",IF(LEFT(B8490,1)="E","Online","Offline")))</f>
        <v>Offline</v>
      </c>
      <c r="N8490" s="64">
        <f>IF(ISBLANK(M8490),,H8490*INDEX(Inputs!F:F,MATCH(F8490,Inputs!E:E,0)))</f>
        <v>1199</v>
      </c>
      <c r="O8490" s="65"/>
    </row>
    <row r="8491" ht="15.75" customHeight="1" spans="1:15">
      <c r="A8491" s="72" t="s">
        <v>778</v>
      </c>
      <c r="B8491" s="72" t="s">
        <v>120</v>
      </c>
      <c r="C8491" s="72" t="s">
        <v>427</v>
      </c>
      <c r="D8491" s="72" t="s">
        <v>414</v>
      </c>
      <c r="E8491" s="72" t="s">
        <v>415</v>
      </c>
      <c r="F8491" s="72">
        <v>250424</v>
      </c>
      <c r="G8491" s="72" t="s">
        <v>15</v>
      </c>
      <c r="H8491" s="67">
        <v>1</v>
      </c>
      <c r="I8491" s="73" t="s">
        <v>1256</v>
      </c>
      <c r="J8491" s="63">
        <f t="shared" si="33"/>
        <v>44922</v>
      </c>
      <c r="K8491" s="64">
        <f>IF(ISBLANK(J8491),,H8491*INDEX(Inputs!G:G,MATCH(F8491,Inputs!E:E,0)))</f>
        <v>999</v>
      </c>
      <c r="L8491" s="65" t="str">
        <f>IF(ISBLANK(J8491),,INDEX(Inputs!D:D,MATCH(F8491,Inputs!E:E,0)))</f>
        <v>419V2 PRIMUS Wireless Desktop V2</v>
      </c>
      <c r="M8491" s="65" t="str">
        <f>IF(ISBLANK(#REF!),,IF(B8491="Online","Online",IF(LEFT(B8491,1)="E","Online","Offline")))</f>
        <v>Offline</v>
      </c>
      <c r="N8491" s="64">
        <f>IF(ISBLANK(M8491),,H8491*INDEX(Inputs!F:F,MATCH(F8491,Inputs!E:E,0)))</f>
        <v>1199</v>
      </c>
      <c r="O8491" s="65"/>
    </row>
    <row r="8492" ht="15.75" customHeight="1" spans="1:15">
      <c r="A8492" s="72" t="s">
        <v>772</v>
      </c>
      <c r="B8492" s="72" t="s">
        <v>765</v>
      </c>
      <c r="C8492" s="72" t="s">
        <v>765</v>
      </c>
      <c r="D8492" s="72" t="s">
        <v>414</v>
      </c>
      <c r="E8492" s="72" t="s">
        <v>415</v>
      </c>
      <c r="F8492" s="72">
        <v>250424</v>
      </c>
      <c r="G8492" s="72" t="s">
        <v>15</v>
      </c>
      <c r="H8492" s="67">
        <v>1</v>
      </c>
      <c r="I8492" s="73" t="s">
        <v>1256</v>
      </c>
      <c r="J8492" s="63">
        <f t="shared" si="33"/>
        <v>44922</v>
      </c>
      <c r="K8492" s="64">
        <f>IF(ISBLANK(J8492),,H8492*INDEX(Inputs!G:G,MATCH(F8492,Inputs!E:E,0)))</f>
        <v>999</v>
      </c>
      <c r="L8492" s="65" t="str">
        <f>IF(ISBLANK(J8492),,INDEX(Inputs!D:D,MATCH(F8492,Inputs!E:E,0)))</f>
        <v>419V2 PRIMUS Wireless Desktop V2</v>
      </c>
      <c r="M8492" s="65" t="str">
        <f>IF(ISBLANK(#REF!),,IF(B8492="Online","Online",IF(LEFT(B8492,1)="E","Online","Offline")))</f>
        <v>Online</v>
      </c>
      <c r="N8492" s="64">
        <f>IF(ISBLANK(M8492),,H8492*INDEX(Inputs!F:F,MATCH(F8492,Inputs!E:E,0)))</f>
        <v>1199</v>
      </c>
      <c r="O8492" s="65"/>
    </row>
    <row r="8493" ht="15.75" customHeight="1" spans="1:15">
      <c r="A8493" s="72" t="s">
        <v>355</v>
      </c>
      <c r="B8493" s="72" t="s">
        <v>765</v>
      </c>
      <c r="C8493" s="72" t="s">
        <v>765</v>
      </c>
      <c r="D8493" s="72" t="s">
        <v>414</v>
      </c>
      <c r="E8493" s="72" t="s">
        <v>415</v>
      </c>
      <c r="F8493" s="72">
        <v>250424</v>
      </c>
      <c r="G8493" s="72" t="s">
        <v>15</v>
      </c>
      <c r="H8493" s="67">
        <v>1</v>
      </c>
      <c r="I8493" s="73" t="s">
        <v>1256</v>
      </c>
      <c r="J8493" s="63">
        <f t="shared" si="33"/>
        <v>44922</v>
      </c>
      <c r="K8493" s="64">
        <f>IF(ISBLANK(J8493),,H8493*INDEX(Inputs!G:G,MATCH(F8493,Inputs!E:E,0)))</f>
        <v>999</v>
      </c>
      <c r="L8493" s="65" t="str">
        <f>IF(ISBLANK(J8493),,INDEX(Inputs!D:D,MATCH(F8493,Inputs!E:E,0)))</f>
        <v>419V2 PRIMUS Wireless Desktop V2</v>
      </c>
      <c r="M8493" s="65" t="str">
        <f>IF(ISBLANK(#REF!),,IF(B8493="Online","Online",IF(LEFT(B8493,1)="E","Online","Offline")))</f>
        <v>Online</v>
      </c>
      <c r="N8493" s="64">
        <f>IF(ISBLANK(M8493),,H8493*INDEX(Inputs!F:F,MATCH(F8493,Inputs!E:E,0)))</f>
        <v>1199</v>
      </c>
      <c r="O8493" s="65"/>
    </row>
    <row r="8494" ht="15.75" customHeight="1" spans="1:15">
      <c r="A8494" s="72" t="s">
        <v>777</v>
      </c>
      <c r="B8494" s="72" t="s">
        <v>765</v>
      </c>
      <c r="C8494" s="72" t="s">
        <v>765</v>
      </c>
      <c r="D8494" s="72" t="s">
        <v>414</v>
      </c>
      <c r="E8494" s="72" t="s">
        <v>415</v>
      </c>
      <c r="F8494" s="72">
        <v>260089</v>
      </c>
      <c r="G8494" s="72" t="s">
        <v>18</v>
      </c>
      <c r="H8494" s="67">
        <v>1</v>
      </c>
      <c r="I8494" s="73" t="s">
        <v>1258</v>
      </c>
      <c r="J8494" s="63">
        <f t="shared" si="33"/>
        <v>44923</v>
      </c>
      <c r="K8494" s="64">
        <f>IF(ISBLANK(J8494),,H8494*INDEX(Inputs!G:G,MATCH(F8494,Inputs!E:E,0)))</f>
        <v>529</v>
      </c>
      <c r="L8494" s="65" t="str">
        <f>IF(ISBLANK(J8494),,INDEX(Inputs!D:D,MATCH(F8494,Inputs!E:E,0)))</f>
        <v>398PP Xcite Neo Keyboard USB</v>
      </c>
      <c r="M8494" s="65" t="str">
        <f>IF(ISBLANK(#REF!),,IF(B8494="Online","Online",IF(LEFT(B8494,1)="E","Online","Offline")))</f>
        <v>Online</v>
      </c>
      <c r="N8494" s="64">
        <f>IF(ISBLANK(M8494),,H8494*INDEX(Inputs!F:F,MATCH(F8494,Inputs!E:E,0)))</f>
        <v>549</v>
      </c>
      <c r="O8494" s="65"/>
    </row>
    <row r="8495" ht="15.75" customHeight="1" spans="1:15">
      <c r="A8495" s="72" t="s">
        <v>762</v>
      </c>
      <c r="B8495" s="72" t="s">
        <v>102</v>
      </c>
      <c r="C8495" s="72" t="s">
        <v>528</v>
      </c>
      <c r="D8495" s="72" t="s">
        <v>414</v>
      </c>
      <c r="E8495" s="72" t="s">
        <v>415</v>
      </c>
      <c r="F8495" s="72">
        <v>260090</v>
      </c>
      <c r="G8495" s="72" t="s">
        <v>17</v>
      </c>
      <c r="H8495" s="67">
        <v>1</v>
      </c>
      <c r="I8495" s="73" t="s">
        <v>1258</v>
      </c>
      <c r="J8495" s="63">
        <f t="shared" si="33"/>
        <v>44923</v>
      </c>
      <c r="K8495" s="64">
        <f>IF(ISBLANK(J8495),,H8495*INDEX(Inputs!G:G,MATCH(F8495,Inputs!E:E,0)))</f>
        <v>729</v>
      </c>
      <c r="L8495" s="65" t="str">
        <f>IF(ISBLANK(J8495),,INDEX(Inputs!D:D,MATCH(F8495,Inputs!E:E,0)))</f>
        <v>400PP Xcite Neo Keyboard &amp; Mouse USB</v>
      </c>
      <c r="M8495" s="65" t="str">
        <f>IF(ISBLANK(#REF!),,IF(B8495="Online","Online",IF(LEFT(B8495,1)="E","Online","Offline")))</f>
        <v>Offline</v>
      </c>
      <c r="N8495" s="64">
        <f>IF(ISBLANK(M8495),,H8495*INDEX(Inputs!F:F,MATCH(F8495,Inputs!E:E,0)))</f>
        <v>899</v>
      </c>
      <c r="O8495" s="65"/>
    </row>
    <row r="8496" ht="15.75" customHeight="1" spans="1:15">
      <c r="A8496" s="72" t="s">
        <v>362</v>
      </c>
      <c r="B8496" s="72" t="s">
        <v>23</v>
      </c>
      <c r="C8496" s="72" t="s">
        <v>363</v>
      </c>
      <c r="D8496" s="72" t="s">
        <v>370</v>
      </c>
      <c r="E8496" s="72" t="s">
        <v>371</v>
      </c>
      <c r="F8496" s="72">
        <v>250417</v>
      </c>
      <c r="G8496" s="72" t="s">
        <v>39</v>
      </c>
      <c r="H8496" s="67">
        <v>1</v>
      </c>
      <c r="I8496" s="73" t="s">
        <v>1258</v>
      </c>
      <c r="J8496" s="63">
        <f t="shared" si="33"/>
        <v>44923</v>
      </c>
      <c r="K8496" s="64">
        <f>IF(ISBLANK(J8496),,H8496*INDEX(Inputs!G:G,MATCH(F8496,Inputs!E:E,0)))</f>
        <v>929</v>
      </c>
      <c r="L8496" s="65" t="str">
        <f>IF(ISBLANK(J8496),,INDEX(Inputs!D:D,MATCH(F8496,Inputs!E:E,0)))</f>
        <v>416PP Super Speed Hub 4 Port USB 3.0</v>
      </c>
      <c r="M8496" s="65" t="str">
        <f>IF(ISBLANK(#REF!),,IF(B8496="Online","Online",IF(LEFT(B8496,1)="E","Online","Offline")))</f>
        <v>Offline</v>
      </c>
      <c r="N8496" s="64">
        <f>IF(ISBLANK(M8496),,H8496*INDEX(Inputs!F:F,MATCH(F8496,Inputs!E:E,0)))</f>
        <v>1499</v>
      </c>
      <c r="O8496" s="65"/>
    </row>
    <row r="8497" ht="15.75" customHeight="1" spans="1:15">
      <c r="A8497" s="72" t="s">
        <v>761</v>
      </c>
      <c r="B8497" s="72" t="s">
        <v>88</v>
      </c>
      <c r="C8497" s="72" t="s">
        <v>569</v>
      </c>
      <c r="D8497" s="72" t="s">
        <v>370</v>
      </c>
      <c r="E8497" s="72" t="s">
        <v>371</v>
      </c>
      <c r="F8497" s="72">
        <v>250417</v>
      </c>
      <c r="G8497" s="72" t="s">
        <v>39</v>
      </c>
      <c r="H8497" s="67">
        <v>1</v>
      </c>
      <c r="I8497" s="73" t="s">
        <v>1258</v>
      </c>
      <c r="J8497" s="63">
        <f t="shared" si="33"/>
        <v>44923</v>
      </c>
      <c r="K8497" s="64">
        <f>IF(ISBLANK(J8497),,H8497*INDEX(Inputs!G:G,MATCH(F8497,Inputs!E:E,0)))</f>
        <v>929</v>
      </c>
      <c r="L8497" s="65" t="str">
        <f>IF(ISBLANK(J8497),,INDEX(Inputs!D:D,MATCH(F8497,Inputs!E:E,0)))</f>
        <v>416PP Super Speed Hub 4 Port USB 3.0</v>
      </c>
      <c r="M8497" s="65" t="str">
        <f>IF(ISBLANK(#REF!),,IF(B8497="Online","Online",IF(LEFT(B8497,1)="E","Online","Offline")))</f>
        <v>Offline</v>
      </c>
      <c r="N8497" s="64">
        <f>IF(ISBLANK(M8497),,H8497*INDEX(Inputs!F:F,MATCH(F8497,Inputs!E:E,0)))</f>
        <v>1499</v>
      </c>
      <c r="O8497" s="65"/>
    </row>
    <row r="8498" ht="15.75" customHeight="1" spans="1:15">
      <c r="A8498" s="72" t="s">
        <v>763</v>
      </c>
      <c r="B8498" s="72" t="s">
        <v>483</v>
      </c>
      <c r="C8498" s="72" t="s">
        <v>484</v>
      </c>
      <c r="D8498" s="72" t="s">
        <v>370</v>
      </c>
      <c r="E8498" s="72" t="s">
        <v>371</v>
      </c>
      <c r="F8498" s="72">
        <v>250417</v>
      </c>
      <c r="G8498" s="72" t="s">
        <v>39</v>
      </c>
      <c r="H8498" s="67">
        <v>1</v>
      </c>
      <c r="I8498" s="73" t="s">
        <v>1258</v>
      </c>
      <c r="J8498" s="63">
        <f t="shared" si="33"/>
        <v>44923</v>
      </c>
      <c r="K8498" s="64">
        <f>IF(ISBLANK(J8498),,H8498*INDEX(Inputs!G:G,MATCH(F8498,Inputs!E:E,0)))</f>
        <v>929</v>
      </c>
      <c r="L8498" s="65" t="str">
        <f>IF(ISBLANK(J8498),,INDEX(Inputs!D:D,MATCH(F8498,Inputs!E:E,0)))</f>
        <v>416PP Super Speed Hub 4 Port USB 3.0</v>
      </c>
      <c r="M8498" s="65" t="str">
        <f>IF(ISBLANK(#REF!),,IF(B8498="Online","Online",IF(LEFT(B8498,1)="E","Online","Offline")))</f>
        <v>Offline</v>
      </c>
      <c r="N8498" s="64">
        <f>IF(ISBLANK(M8498),,H8498*INDEX(Inputs!F:F,MATCH(F8498,Inputs!E:E,0)))</f>
        <v>1499</v>
      </c>
      <c r="O8498" s="65"/>
    </row>
    <row r="8499" ht="15.75" customHeight="1" spans="1:15">
      <c r="A8499" s="72" t="s">
        <v>826</v>
      </c>
      <c r="B8499" s="72" t="s">
        <v>692</v>
      </c>
      <c r="C8499" s="72" t="s">
        <v>693</v>
      </c>
      <c r="D8499" s="72" t="s">
        <v>370</v>
      </c>
      <c r="E8499" s="72" t="s">
        <v>371</v>
      </c>
      <c r="F8499" s="72">
        <v>250417</v>
      </c>
      <c r="G8499" s="72" t="s">
        <v>39</v>
      </c>
      <c r="H8499" s="67">
        <v>1</v>
      </c>
      <c r="I8499" s="73" t="s">
        <v>1258</v>
      </c>
      <c r="J8499" s="63">
        <f t="shared" si="33"/>
        <v>44923</v>
      </c>
      <c r="K8499" s="64">
        <f>IF(ISBLANK(J8499),,H8499*INDEX(Inputs!G:G,MATCH(F8499,Inputs!E:E,0)))</f>
        <v>929</v>
      </c>
      <c r="L8499" s="65" t="str">
        <f>IF(ISBLANK(J8499),,INDEX(Inputs!D:D,MATCH(F8499,Inputs!E:E,0)))</f>
        <v>416PP Super Speed Hub 4 Port USB 3.0</v>
      </c>
      <c r="M8499" s="65" t="str">
        <f>IF(ISBLANK(#REF!),,IF(B8499="Online","Online",IF(LEFT(B8499,1)="E","Online","Offline")))</f>
        <v>Offline</v>
      </c>
      <c r="N8499" s="64">
        <f>IF(ISBLANK(M8499),,H8499*INDEX(Inputs!F:F,MATCH(F8499,Inputs!E:E,0)))</f>
        <v>1499</v>
      </c>
      <c r="O8499" s="65"/>
    </row>
    <row r="8500" ht="15.75" customHeight="1" spans="1:15">
      <c r="A8500" s="72" t="s">
        <v>961</v>
      </c>
      <c r="B8500" s="72" t="s">
        <v>207</v>
      </c>
      <c r="C8500" s="72" t="s">
        <v>962</v>
      </c>
      <c r="D8500" s="72" t="s">
        <v>370</v>
      </c>
      <c r="E8500" s="72" t="s">
        <v>371</v>
      </c>
      <c r="F8500" s="72">
        <v>250417</v>
      </c>
      <c r="G8500" s="72" t="s">
        <v>39</v>
      </c>
      <c r="H8500" s="67">
        <v>1</v>
      </c>
      <c r="I8500" s="73" t="s">
        <v>1258</v>
      </c>
      <c r="J8500" s="63">
        <f t="shared" si="33"/>
        <v>44923</v>
      </c>
      <c r="K8500" s="64">
        <f>IF(ISBLANK(J8500),,H8500*INDEX(Inputs!G:G,MATCH(F8500,Inputs!E:E,0)))</f>
        <v>929</v>
      </c>
      <c r="L8500" s="65" t="str">
        <f>IF(ISBLANK(J8500),,INDEX(Inputs!D:D,MATCH(F8500,Inputs!E:E,0)))</f>
        <v>416PP Super Speed Hub 4 Port USB 3.0</v>
      </c>
      <c r="M8500" s="65" t="str">
        <f>IF(ISBLANK(#REF!),,IF(B8500="Online","Online",IF(LEFT(B8500,1)="E","Online","Offline")))</f>
        <v>Offline</v>
      </c>
      <c r="N8500" s="64">
        <f>IF(ISBLANK(M8500),,H8500*INDEX(Inputs!F:F,MATCH(F8500,Inputs!E:E,0)))</f>
        <v>1499</v>
      </c>
      <c r="O8500" s="65"/>
    </row>
    <row r="8501" ht="15.75" customHeight="1" spans="1:15">
      <c r="A8501" s="72" t="s">
        <v>1259</v>
      </c>
      <c r="B8501" s="72" t="s">
        <v>765</v>
      </c>
      <c r="C8501" s="72" t="s">
        <v>765</v>
      </c>
      <c r="D8501" s="72" t="s">
        <v>414</v>
      </c>
      <c r="E8501" s="72" t="s">
        <v>415</v>
      </c>
      <c r="F8501" s="72">
        <v>250873</v>
      </c>
      <c r="G8501" s="72" t="s">
        <v>12</v>
      </c>
      <c r="H8501" s="67">
        <v>1</v>
      </c>
      <c r="I8501" s="73" t="s">
        <v>1258</v>
      </c>
      <c r="J8501" s="63">
        <f t="shared" si="33"/>
        <v>44923</v>
      </c>
      <c r="K8501" s="64">
        <f>IF(ISBLANK(J8501),,H8501*INDEX(Inputs!G:G,MATCH(F8501,Inputs!E:E,0)))</f>
        <v>999</v>
      </c>
      <c r="L8501" s="65" t="str">
        <f>IF(ISBLANK(J8501),,INDEX(Inputs!D:D,MATCH(F8501,Inputs!E:E,0)))</f>
        <v>422BK Evo Fox Fireblade Gaming Keyboard USB</v>
      </c>
      <c r="M8501" s="65" t="str">
        <f>IF(ISBLANK(#REF!),,IF(B8501="Online","Online",IF(LEFT(B8501,1)="E","Online","Offline")))</f>
        <v>Online</v>
      </c>
      <c r="N8501" s="64">
        <f>IF(ISBLANK(M8501),,H8501*INDEX(Inputs!F:F,MATCH(F8501,Inputs!E:E,0)))</f>
        <v>1299</v>
      </c>
      <c r="O8501" s="65"/>
    </row>
    <row r="8502" ht="15.75" customHeight="1" spans="1:15">
      <c r="A8502" s="72" t="s">
        <v>761</v>
      </c>
      <c r="B8502" s="72" t="s">
        <v>86</v>
      </c>
      <c r="C8502" s="72" t="s">
        <v>671</v>
      </c>
      <c r="D8502" s="72" t="s">
        <v>414</v>
      </c>
      <c r="E8502" s="72" t="s">
        <v>415</v>
      </c>
      <c r="F8502" s="72">
        <v>250874</v>
      </c>
      <c r="G8502" s="72" t="s">
        <v>13</v>
      </c>
      <c r="H8502" s="67">
        <v>1</v>
      </c>
      <c r="I8502" s="73" t="s">
        <v>1258</v>
      </c>
      <c r="J8502" s="63">
        <f t="shared" si="33"/>
        <v>44923</v>
      </c>
      <c r="K8502" s="64">
        <f>IF(ISBLANK(J8502),,H8502*INDEX(Inputs!G:G,MATCH(F8502,Inputs!E:E,0)))</f>
        <v>1349</v>
      </c>
      <c r="L8502" s="65" t="str">
        <f>IF(ISBLANK(J8502),,INDEX(Inputs!D:D,MATCH(F8502,Inputs!E:E,0)))</f>
        <v>432BK EvoFox X-Team Gaming Keyboard &amp; Mouse (USB)</v>
      </c>
      <c r="M8502" s="65" t="str">
        <f>IF(ISBLANK(#REF!),,IF(B8502="Online","Online",IF(LEFT(B8502,1)="E","Online","Offline")))</f>
        <v>Offline</v>
      </c>
      <c r="N8502" s="64">
        <f>IF(ISBLANK(M8502),,H8502*INDEX(Inputs!F:F,MATCH(F8502,Inputs!E:E,0)))</f>
        <v>1899</v>
      </c>
      <c r="O8502" s="65"/>
    </row>
    <row r="8503" ht="15.75" customHeight="1" spans="1:15">
      <c r="A8503" s="72" t="s">
        <v>851</v>
      </c>
      <c r="B8503" s="72" t="s">
        <v>136</v>
      </c>
      <c r="C8503" s="72" t="s">
        <v>991</v>
      </c>
      <c r="D8503" s="72" t="s">
        <v>414</v>
      </c>
      <c r="E8503" s="72" t="s">
        <v>415</v>
      </c>
      <c r="F8503" s="72">
        <v>250874</v>
      </c>
      <c r="G8503" s="72" t="s">
        <v>13</v>
      </c>
      <c r="H8503" s="67">
        <v>1</v>
      </c>
      <c r="I8503" s="73" t="s">
        <v>1258</v>
      </c>
      <c r="J8503" s="63">
        <f t="shared" si="33"/>
        <v>44923</v>
      </c>
      <c r="K8503" s="64">
        <f>IF(ISBLANK(J8503),,H8503*INDEX(Inputs!G:G,MATCH(F8503,Inputs!E:E,0)))</f>
        <v>1349</v>
      </c>
      <c r="L8503" s="65" t="str">
        <f>IF(ISBLANK(J8503),,INDEX(Inputs!D:D,MATCH(F8503,Inputs!E:E,0)))</f>
        <v>432BK EvoFox X-Team Gaming Keyboard &amp; Mouse (USB)</v>
      </c>
      <c r="M8503" s="65" t="str">
        <f>IF(ISBLANK(#REF!),,IF(B8503="Online","Online",IF(LEFT(B8503,1)="E","Online","Offline")))</f>
        <v>Offline</v>
      </c>
      <c r="N8503" s="64">
        <f>IF(ISBLANK(M8503),,H8503*INDEX(Inputs!F:F,MATCH(F8503,Inputs!E:E,0)))</f>
        <v>1899</v>
      </c>
      <c r="O8503" s="65"/>
    </row>
    <row r="8504" ht="15.75" customHeight="1" spans="1:15">
      <c r="A8504" s="72" t="s">
        <v>775</v>
      </c>
      <c r="B8504" s="72" t="s">
        <v>143</v>
      </c>
      <c r="C8504" s="72" t="s">
        <v>479</v>
      </c>
      <c r="D8504" s="72" t="s">
        <v>414</v>
      </c>
      <c r="E8504" s="72" t="s">
        <v>415</v>
      </c>
      <c r="F8504" s="72">
        <v>250874</v>
      </c>
      <c r="G8504" s="72" t="s">
        <v>13</v>
      </c>
      <c r="H8504" s="67">
        <v>1</v>
      </c>
      <c r="I8504" s="73" t="s">
        <v>1258</v>
      </c>
      <c r="J8504" s="63">
        <f t="shared" si="33"/>
        <v>44923</v>
      </c>
      <c r="K8504" s="64">
        <f>IF(ISBLANK(J8504),,H8504*INDEX(Inputs!G:G,MATCH(F8504,Inputs!E:E,0)))</f>
        <v>1349</v>
      </c>
      <c r="L8504" s="65" t="str">
        <f>IF(ISBLANK(J8504),,INDEX(Inputs!D:D,MATCH(F8504,Inputs!E:E,0)))</f>
        <v>432BK EvoFox X-Team Gaming Keyboard &amp; Mouse (USB)</v>
      </c>
      <c r="M8504" s="65" t="str">
        <f>IF(ISBLANK(#REF!),,IF(B8504="Online","Online",IF(LEFT(B8504,1)="E","Online","Offline")))</f>
        <v>Offline</v>
      </c>
      <c r="N8504" s="64">
        <f>IF(ISBLANK(M8504),,H8504*INDEX(Inputs!F:F,MATCH(F8504,Inputs!E:E,0)))</f>
        <v>1899</v>
      </c>
      <c r="O8504" s="65"/>
    </row>
    <row r="8505" ht="15.75" customHeight="1" spans="1:15">
      <c r="A8505" s="72" t="s">
        <v>355</v>
      </c>
      <c r="B8505" s="72" t="s">
        <v>167</v>
      </c>
      <c r="C8505" s="72" t="s">
        <v>887</v>
      </c>
      <c r="D8505" s="72" t="s">
        <v>414</v>
      </c>
      <c r="E8505" s="72" t="s">
        <v>415</v>
      </c>
      <c r="F8505" s="72">
        <v>250874</v>
      </c>
      <c r="G8505" s="72" t="s">
        <v>13</v>
      </c>
      <c r="H8505" s="67">
        <v>1</v>
      </c>
      <c r="I8505" s="73" t="s">
        <v>1258</v>
      </c>
      <c r="J8505" s="63">
        <f t="shared" si="33"/>
        <v>44923</v>
      </c>
      <c r="K8505" s="64">
        <f>IF(ISBLANK(J8505),,H8505*INDEX(Inputs!G:G,MATCH(F8505,Inputs!E:E,0)))</f>
        <v>1349</v>
      </c>
      <c r="L8505" s="65" t="str">
        <f>IF(ISBLANK(J8505),,INDEX(Inputs!D:D,MATCH(F8505,Inputs!E:E,0)))</f>
        <v>432BK EvoFox X-Team Gaming Keyboard &amp; Mouse (USB)</v>
      </c>
      <c r="M8505" s="65" t="str">
        <f>IF(ISBLANK(#REF!),,IF(B8505="Online","Online",IF(LEFT(B8505,1)="E","Online","Offline")))</f>
        <v>Offline</v>
      </c>
      <c r="N8505" s="64">
        <f>IF(ISBLANK(M8505),,H8505*INDEX(Inputs!F:F,MATCH(F8505,Inputs!E:E,0)))</f>
        <v>1899</v>
      </c>
      <c r="O8505" s="65"/>
    </row>
    <row r="8506" ht="15.75" customHeight="1" spans="1:15">
      <c r="A8506" s="72" t="s">
        <v>327</v>
      </c>
      <c r="B8506" s="72" t="s">
        <v>172</v>
      </c>
      <c r="C8506" s="72" t="s">
        <v>959</v>
      </c>
      <c r="D8506" s="72" t="s">
        <v>414</v>
      </c>
      <c r="E8506" s="72" t="s">
        <v>415</v>
      </c>
      <c r="F8506" s="72">
        <v>250874</v>
      </c>
      <c r="G8506" s="72" t="s">
        <v>13</v>
      </c>
      <c r="H8506" s="67">
        <v>1</v>
      </c>
      <c r="I8506" s="73" t="s">
        <v>1258</v>
      </c>
      <c r="J8506" s="63">
        <f t="shared" si="33"/>
        <v>44923</v>
      </c>
      <c r="K8506" s="64">
        <f>IF(ISBLANK(J8506),,H8506*INDEX(Inputs!G:G,MATCH(F8506,Inputs!E:E,0)))</f>
        <v>1349</v>
      </c>
      <c r="L8506" s="65" t="str">
        <f>IF(ISBLANK(J8506),,INDEX(Inputs!D:D,MATCH(F8506,Inputs!E:E,0)))</f>
        <v>432BK EvoFox X-Team Gaming Keyboard &amp; Mouse (USB)</v>
      </c>
      <c r="M8506" s="65" t="str">
        <f>IF(ISBLANK(#REF!),,IF(B8506="Online","Online",IF(LEFT(B8506,1)="E","Online","Offline")))</f>
        <v>Offline</v>
      </c>
      <c r="N8506" s="64">
        <f>IF(ISBLANK(M8506),,H8506*INDEX(Inputs!F:F,MATCH(F8506,Inputs!E:E,0)))</f>
        <v>1899</v>
      </c>
      <c r="O8506" s="65"/>
    </row>
    <row r="8507" ht="15.75" customHeight="1" spans="1:15">
      <c r="A8507" s="72" t="s">
        <v>850</v>
      </c>
      <c r="B8507" s="72" t="s">
        <v>220</v>
      </c>
      <c r="C8507" s="72" t="s">
        <v>555</v>
      </c>
      <c r="D8507" s="72" t="s">
        <v>414</v>
      </c>
      <c r="E8507" s="72" t="s">
        <v>415</v>
      </c>
      <c r="F8507" s="72">
        <v>250874</v>
      </c>
      <c r="G8507" s="72" t="s">
        <v>13</v>
      </c>
      <c r="H8507" s="67">
        <v>1</v>
      </c>
      <c r="I8507" s="73" t="s">
        <v>1258</v>
      </c>
      <c r="J8507" s="63">
        <f t="shared" si="33"/>
        <v>44923</v>
      </c>
      <c r="K8507" s="64">
        <f>IF(ISBLANK(J8507),,H8507*INDEX(Inputs!G:G,MATCH(F8507,Inputs!E:E,0)))</f>
        <v>1349</v>
      </c>
      <c r="L8507" s="65" t="str">
        <f>IF(ISBLANK(J8507),,INDEX(Inputs!D:D,MATCH(F8507,Inputs!E:E,0)))</f>
        <v>432BK EvoFox X-Team Gaming Keyboard &amp; Mouse (USB)</v>
      </c>
      <c r="M8507" s="65" t="str">
        <f>IF(ISBLANK(#REF!),,IF(B8507="Online","Online",IF(LEFT(B8507,1)="E","Online","Offline")))</f>
        <v>Offline</v>
      </c>
      <c r="N8507" s="64">
        <f>IF(ISBLANK(M8507),,H8507*INDEX(Inputs!F:F,MATCH(F8507,Inputs!E:E,0)))</f>
        <v>1899</v>
      </c>
      <c r="O8507" s="65"/>
    </row>
    <row r="8508" ht="15.75" customHeight="1" spans="1:15">
      <c r="A8508" s="72" t="s">
        <v>1253</v>
      </c>
      <c r="B8508" s="72" t="s">
        <v>765</v>
      </c>
      <c r="C8508" s="72" t="s">
        <v>765</v>
      </c>
      <c r="D8508" s="72" t="s">
        <v>414</v>
      </c>
      <c r="E8508" s="72" t="s">
        <v>415</v>
      </c>
      <c r="F8508" s="72">
        <v>250874</v>
      </c>
      <c r="G8508" s="72" t="s">
        <v>13</v>
      </c>
      <c r="H8508" s="67">
        <v>-1</v>
      </c>
      <c r="I8508" s="73" t="s">
        <v>1258</v>
      </c>
      <c r="J8508" s="63">
        <f t="shared" si="33"/>
        <v>44923</v>
      </c>
      <c r="K8508" s="64">
        <f>IF(ISBLANK(J8508),,H8508*INDEX(Inputs!G:G,MATCH(F8508,Inputs!E:E,0)))</f>
        <v>-1349</v>
      </c>
      <c r="L8508" s="65" t="str">
        <f>IF(ISBLANK(J8508),,INDEX(Inputs!D:D,MATCH(F8508,Inputs!E:E,0)))</f>
        <v>432BK EvoFox X-Team Gaming Keyboard &amp; Mouse (USB)</v>
      </c>
      <c r="M8508" s="65" t="str">
        <f>IF(ISBLANK(#REF!),,IF(B8508="Online","Online",IF(LEFT(B8508,1)="E","Online","Offline")))</f>
        <v>Online</v>
      </c>
      <c r="N8508" s="64">
        <f>IF(ISBLANK(M8508),,H8508*INDEX(Inputs!F:F,MATCH(F8508,Inputs!E:E,0)))</f>
        <v>-1899</v>
      </c>
      <c r="O8508" s="65"/>
    </row>
    <row r="8509" ht="15.75" customHeight="1" spans="1:15">
      <c r="A8509" s="72" t="s">
        <v>779</v>
      </c>
      <c r="B8509" s="72" t="s">
        <v>199</v>
      </c>
      <c r="C8509" s="72" t="s">
        <v>424</v>
      </c>
      <c r="D8509" s="72" t="s">
        <v>414</v>
      </c>
      <c r="E8509" s="72" t="s">
        <v>415</v>
      </c>
      <c r="F8509" s="72">
        <v>250875</v>
      </c>
      <c r="G8509" s="72" t="s">
        <v>103</v>
      </c>
      <c r="H8509" s="67">
        <v>2</v>
      </c>
      <c r="I8509" s="73" t="s">
        <v>1258</v>
      </c>
      <c r="J8509" s="63">
        <f t="shared" si="33"/>
        <v>44923</v>
      </c>
      <c r="K8509" s="64">
        <f>IF(ISBLANK(J8509),,H8509*INDEX(Inputs!G:G,MATCH(F8509,Inputs!E:E,0)))</f>
        <v>2198</v>
      </c>
      <c r="L8509" s="65" t="str">
        <f>IF(ISBLANK(J8509),,INDEX(Inputs!D:D,MATCH(F8509,Inputs!E:E,0)))</f>
        <v>433BK EvoFox WarHammer Gaming Keyboard (USB)</v>
      </c>
      <c r="M8509" s="65" t="str">
        <f>IF(ISBLANK(#REF!),,IF(B8509="Online","Online",IF(LEFT(B8509,1)="E","Online","Offline")))</f>
        <v>Offline</v>
      </c>
      <c r="N8509" s="64">
        <f>IF(ISBLANK(M8509),,H8509*INDEX(Inputs!F:F,MATCH(F8509,Inputs!E:E,0)))</f>
        <v>2998</v>
      </c>
      <c r="O8509" s="65"/>
    </row>
    <row r="8510" ht="15.75" customHeight="1" spans="1:15">
      <c r="A8510" s="72" t="s">
        <v>832</v>
      </c>
      <c r="B8510" s="72" t="s">
        <v>204</v>
      </c>
      <c r="C8510" s="72" t="s">
        <v>724</v>
      </c>
      <c r="D8510" s="72" t="s">
        <v>414</v>
      </c>
      <c r="E8510" s="72" t="s">
        <v>415</v>
      </c>
      <c r="F8510" s="72">
        <v>250875</v>
      </c>
      <c r="G8510" s="72" t="s">
        <v>103</v>
      </c>
      <c r="H8510" s="67">
        <v>1</v>
      </c>
      <c r="I8510" s="73" t="s">
        <v>1258</v>
      </c>
      <c r="J8510" s="63">
        <f t="shared" si="33"/>
        <v>44923</v>
      </c>
      <c r="K8510" s="64">
        <f>IF(ISBLANK(J8510),,H8510*INDEX(Inputs!G:G,MATCH(F8510,Inputs!E:E,0)))</f>
        <v>1099</v>
      </c>
      <c r="L8510" s="65" t="str">
        <f>IF(ISBLANK(J8510),,INDEX(Inputs!D:D,MATCH(F8510,Inputs!E:E,0)))</f>
        <v>433BK EvoFox WarHammer Gaming Keyboard (USB)</v>
      </c>
      <c r="M8510" s="65" t="str">
        <f>IF(ISBLANK(#REF!),,IF(B8510="Online","Online",IF(LEFT(B8510,1)="E","Online","Offline")))</f>
        <v>Offline</v>
      </c>
      <c r="N8510" s="64">
        <f>IF(ISBLANK(M8510),,H8510*INDEX(Inputs!F:F,MATCH(F8510,Inputs!E:E,0)))</f>
        <v>1499</v>
      </c>
      <c r="O8510" s="65"/>
    </row>
    <row r="8511" ht="15.75" customHeight="1" spans="1:15">
      <c r="A8511" s="72" t="s">
        <v>763</v>
      </c>
      <c r="B8511" s="72" t="s">
        <v>452</v>
      </c>
      <c r="C8511" s="72" t="s">
        <v>453</v>
      </c>
      <c r="D8511" s="72" t="s">
        <v>370</v>
      </c>
      <c r="E8511" s="72" t="s">
        <v>371</v>
      </c>
      <c r="F8511" s="72">
        <v>260085</v>
      </c>
      <c r="G8511" s="72" t="s">
        <v>32</v>
      </c>
      <c r="H8511" s="67">
        <v>1</v>
      </c>
      <c r="I8511" s="73" t="s">
        <v>1258</v>
      </c>
      <c r="J8511" s="63">
        <f t="shared" si="33"/>
        <v>44923</v>
      </c>
      <c r="K8511" s="64">
        <f>IF(ISBLANK(J8511),,H8511*INDEX(Inputs!G:G,MATCH(F8511,Inputs!E:E,0)))</f>
        <v>1059</v>
      </c>
      <c r="L8511" s="65" t="str">
        <f>IF(ISBLANK(J8511),,INDEX(Inputs!D:D,MATCH(F8511,Inputs!E:E,0)))</f>
        <v>435BK Type-C 4 Port USB 3.0 Hub Pro</v>
      </c>
      <c r="M8511" s="65" t="str">
        <f>IF(ISBLANK(#REF!),,IF(B8511="Online","Online",IF(LEFT(B8511,1)="E","Online","Offline")))</f>
        <v>Offline</v>
      </c>
      <c r="N8511" s="64">
        <f>IF(ISBLANK(M8511),,H8511*INDEX(Inputs!F:F,MATCH(F8511,Inputs!E:E,0)))</f>
        <v>1599</v>
      </c>
      <c r="O8511" s="65"/>
    </row>
    <row r="8512" ht="15.75" customHeight="1" spans="1:15">
      <c r="A8512" s="72" t="s">
        <v>341</v>
      </c>
      <c r="B8512" s="72" t="s">
        <v>57</v>
      </c>
      <c r="C8512" s="72" t="s">
        <v>348</v>
      </c>
      <c r="D8512" s="72" t="s">
        <v>370</v>
      </c>
      <c r="E8512" s="72" t="s">
        <v>371</v>
      </c>
      <c r="F8512" s="72">
        <v>260085</v>
      </c>
      <c r="G8512" s="72" t="s">
        <v>32</v>
      </c>
      <c r="H8512" s="67">
        <v>1</v>
      </c>
      <c r="I8512" s="73" t="s">
        <v>1258</v>
      </c>
      <c r="J8512" s="63">
        <f t="shared" si="33"/>
        <v>44923</v>
      </c>
      <c r="K8512" s="64">
        <f>IF(ISBLANK(J8512),,H8512*INDEX(Inputs!G:G,MATCH(F8512,Inputs!E:E,0)))</f>
        <v>1059</v>
      </c>
      <c r="L8512" s="65" t="str">
        <f>IF(ISBLANK(J8512),,INDEX(Inputs!D:D,MATCH(F8512,Inputs!E:E,0)))</f>
        <v>435BK Type-C 4 Port USB 3.0 Hub Pro</v>
      </c>
      <c r="M8512" s="65" t="str">
        <f>IF(ISBLANK(#REF!),,IF(B8512="Online","Online",IF(LEFT(B8512,1)="E","Online","Offline")))</f>
        <v>Offline</v>
      </c>
      <c r="N8512" s="64">
        <f>IF(ISBLANK(M8512),,H8512*INDEX(Inputs!F:F,MATCH(F8512,Inputs!E:E,0)))</f>
        <v>1599</v>
      </c>
      <c r="O8512" s="65"/>
    </row>
    <row r="8513" ht="15.75" customHeight="1" spans="1:15">
      <c r="A8513" s="72" t="s">
        <v>762</v>
      </c>
      <c r="B8513" s="72" t="s">
        <v>71</v>
      </c>
      <c r="C8513" s="72" t="s">
        <v>882</v>
      </c>
      <c r="D8513" s="72" t="s">
        <v>370</v>
      </c>
      <c r="E8513" s="72" t="s">
        <v>371</v>
      </c>
      <c r="F8513" s="72">
        <v>260085</v>
      </c>
      <c r="G8513" s="72" t="s">
        <v>32</v>
      </c>
      <c r="H8513" s="67">
        <v>1</v>
      </c>
      <c r="I8513" s="73" t="s">
        <v>1258</v>
      </c>
      <c r="J8513" s="63">
        <f t="shared" si="33"/>
        <v>44923</v>
      </c>
      <c r="K8513" s="64">
        <f>IF(ISBLANK(J8513),,H8513*INDEX(Inputs!G:G,MATCH(F8513,Inputs!E:E,0)))</f>
        <v>1059</v>
      </c>
      <c r="L8513" s="65" t="str">
        <f>IF(ISBLANK(J8513),,INDEX(Inputs!D:D,MATCH(F8513,Inputs!E:E,0)))</f>
        <v>435BK Type-C 4 Port USB 3.0 Hub Pro</v>
      </c>
      <c r="M8513" s="65" t="str">
        <f>IF(ISBLANK(#REF!),,IF(B8513="Online","Online",IF(LEFT(B8513,1)="E","Online","Offline")))</f>
        <v>Offline</v>
      </c>
      <c r="N8513" s="64">
        <f>IF(ISBLANK(M8513),,H8513*INDEX(Inputs!F:F,MATCH(F8513,Inputs!E:E,0)))</f>
        <v>1599</v>
      </c>
      <c r="O8513" s="65"/>
    </row>
    <row r="8514" ht="15.75" customHeight="1" spans="1:15">
      <c r="A8514" s="72" t="s">
        <v>355</v>
      </c>
      <c r="B8514" s="72" t="s">
        <v>576</v>
      </c>
      <c r="C8514" s="72" t="s">
        <v>577</v>
      </c>
      <c r="D8514" s="72" t="s">
        <v>370</v>
      </c>
      <c r="E8514" s="72" t="s">
        <v>371</v>
      </c>
      <c r="F8514" s="72">
        <v>260085</v>
      </c>
      <c r="G8514" s="72" t="s">
        <v>32</v>
      </c>
      <c r="H8514" s="67">
        <v>1</v>
      </c>
      <c r="I8514" s="73" t="s">
        <v>1258</v>
      </c>
      <c r="J8514" s="63">
        <f t="shared" si="33"/>
        <v>44923</v>
      </c>
      <c r="K8514" s="64">
        <f>IF(ISBLANK(J8514),,H8514*INDEX(Inputs!G:G,MATCH(F8514,Inputs!E:E,0)))</f>
        <v>1059</v>
      </c>
      <c r="L8514" s="65" t="str">
        <f>IF(ISBLANK(J8514),,INDEX(Inputs!D:D,MATCH(F8514,Inputs!E:E,0)))</f>
        <v>435BK Type-C 4 Port USB 3.0 Hub Pro</v>
      </c>
      <c r="M8514" s="65" t="str">
        <f>IF(ISBLANK(#REF!),,IF(B8514="Online","Online",IF(LEFT(B8514,1)="E","Online","Offline")))</f>
        <v>Offline</v>
      </c>
      <c r="N8514" s="64">
        <f>IF(ISBLANK(M8514),,H8514*INDEX(Inputs!F:F,MATCH(F8514,Inputs!E:E,0)))</f>
        <v>1599</v>
      </c>
      <c r="O8514" s="65"/>
    </row>
    <row r="8515" ht="15.75" customHeight="1" spans="1:15">
      <c r="A8515" s="72" t="s">
        <v>355</v>
      </c>
      <c r="B8515" s="72" t="s">
        <v>126</v>
      </c>
      <c r="C8515" s="72" t="s">
        <v>388</v>
      </c>
      <c r="D8515" s="72" t="s">
        <v>370</v>
      </c>
      <c r="E8515" s="72" t="s">
        <v>371</v>
      </c>
      <c r="F8515" s="72">
        <v>260086</v>
      </c>
      <c r="G8515" s="72" t="s">
        <v>16</v>
      </c>
      <c r="H8515" s="67">
        <v>1</v>
      </c>
      <c r="I8515" s="73" t="s">
        <v>1258</v>
      </c>
      <c r="J8515" s="63">
        <f t="shared" si="33"/>
        <v>44923</v>
      </c>
      <c r="K8515" s="64">
        <f>IF(ISBLANK(J8515),,H8515*INDEX(Inputs!G:G,MATCH(F8515,Inputs!E:E,0)))</f>
        <v>1699</v>
      </c>
      <c r="L8515" s="65" t="str">
        <f>IF(ISBLANK(J8515),,INDEX(Inputs!D:D,MATCH(F8515,Inputs!E:E,0)))</f>
        <v>436BK Type-C 6 in 1 Multiport Hub</v>
      </c>
      <c r="M8515" s="65" t="str">
        <f>IF(ISBLANK(#REF!),,IF(B8515="Online","Online",IF(LEFT(B8515,1)="E","Online","Offline")))</f>
        <v>Offline</v>
      </c>
      <c r="N8515" s="64">
        <f>IF(ISBLANK(M8515),,H8515*INDEX(Inputs!F:F,MATCH(F8515,Inputs!E:E,0)))</f>
        <v>2599</v>
      </c>
      <c r="O8515" s="65"/>
    </row>
    <row r="8516" ht="15.75" customHeight="1" spans="1:15">
      <c r="A8516" s="72" t="s">
        <v>772</v>
      </c>
      <c r="B8516" s="72" t="s">
        <v>51</v>
      </c>
      <c r="C8516" s="72" t="s">
        <v>597</v>
      </c>
      <c r="D8516" s="72" t="s">
        <v>370</v>
      </c>
      <c r="E8516" s="72" t="s">
        <v>410</v>
      </c>
      <c r="F8516" s="72">
        <v>250879</v>
      </c>
      <c r="G8516" s="72" t="s">
        <v>30</v>
      </c>
      <c r="H8516" s="67">
        <v>1</v>
      </c>
      <c r="I8516" s="73" t="s">
        <v>1258</v>
      </c>
      <c r="J8516" s="63">
        <f t="shared" si="33"/>
        <v>44923</v>
      </c>
      <c r="K8516" s="64">
        <f>IF(ISBLANK(J8516),,H8516*INDEX(Inputs!G:G,MATCH(F8516,Inputs!E:E,0)))</f>
        <v>699</v>
      </c>
      <c r="L8516" s="65" t="str">
        <f>IF(ISBLANK(J8516),,INDEX(Inputs!D:D,MATCH(F8516,Inputs!E:E,0)))</f>
        <v>597BK Evo Fox Falcon X85 Extra Large Speed Mouse Pad</v>
      </c>
      <c r="M8516" s="65" t="str">
        <f>IF(ISBLANK(#REF!),,IF(B8516="Online","Online",IF(LEFT(B8516,1)="E","Online","Offline")))</f>
        <v>Offline</v>
      </c>
      <c r="N8516" s="64">
        <f>IF(ISBLANK(M8516),,H8516*INDEX(Inputs!F:F,MATCH(F8516,Inputs!E:E,0)))</f>
        <v>1199</v>
      </c>
      <c r="O8516" s="65"/>
    </row>
    <row r="8517" ht="15.75" customHeight="1" spans="1:15">
      <c r="A8517" s="72" t="s">
        <v>621</v>
      </c>
      <c r="B8517" s="72" t="s">
        <v>128</v>
      </c>
      <c r="C8517" s="72" t="s">
        <v>622</v>
      </c>
      <c r="D8517" s="72" t="s">
        <v>370</v>
      </c>
      <c r="E8517" s="72" t="s">
        <v>410</v>
      </c>
      <c r="F8517" s="72">
        <v>250879</v>
      </c>
      <c r="G8517" s="72" t="s">
        <v>30</v>
      </c>
      <c r="H8517" s="67">
        <v>1</v>
      </c>
      <c r="I8517" s="73" t="s">
        <v>1258</v>
      </c>
      <c r="J8517" s="63">
        <f t="shared" si="33"/>
        <v>44923</v>
      </c>
      <c r="K8517" s="64">
        <f>IF(ISBLANK(J8517),,H8517*INDEX(Inputs!G:G,MATCH(F8517,Inputs!E:E,0)))</f>
        <v>699</v>
      </c>
      <c r="L8517" s="65" t="str">
        <f>IF(ISBLANK(J8517),,INDEX(Inputs!D:D,MATCH(F8517,Inputs!E:E,0)))</f>
        <v>597BK Evo Fox Falcon X85 Extra Large Speed Mouse Pad</v>
      </c>
      <c r="M8517" s="65" t="str">
        <f>IF(ISBLANK(#REF!),,IF(B8517="Online","Online",IF(LEFT(B8517,1)="E","Online","Offline")))</f>
        <v>Offline</v>
      </c>
      <c r="N8517" s="64">
        <f>IF(ISBLANK(M8517),,H8517*INDEX(Inputs!F:F,MATCH(F8517,Inputs!E:E,0)))</f>
        <v>1199</v>
      </c>
      <c r="O8517" s="65"/>
    </row>
    <row r="8518" ht="15.75" customHeight="1" spans="1:15">
      <c r="A8518" s="72" t="s">
        <v>655</v>
      </c>
      <c r="B8518" s="72" t="s">
        <v>725</v>
      </c>
      <c r="C8518" s="72" t="s">
        <v>726</v>
      </c>
      <c r="D8518" s="72" t="s">
        <v>370</v>
      </c>
      <c r="E8518" s="72" t="s">
        <v>410</v>
      </c>
      <c r="F8518" s="72">
        <v>250879</v>
      </c>
      <c r="G8518" s="72" t="s">
        <v>30</v>
      </c>
      <c r="H8518" s="67">
        <v>1</v>
      </c>
      <c r="I8518" s="73" t="s">
        <v>1258</v>
      </c>
      <c r="J8518" s="63">
        <f t="shared" si="33"/>
        <v>44923</v>
      </c>
      <c r="K8518" s="64">
        <f>IF(ISBLANK(J8518),,H8518*INDEX(Inputs!G:G,MATCH(F8518,Inputs!E:E,0)))</f>
        <v>699</v>
      </c>
      <c r="L8518" s="65" t="str">
        <f>IF(ISBLANK(J8518),,INDEX(Inputs!D:D,MATCH(F8518,Inputs!E:E,0)))</f>
        <v>597BK Evo Fox Falcon X85 Extra Large Speed Mouse Pad</v>
      </c>
      <c r="M8518" s="65" t="str">
        <f>IF(ISBLANK(#REF!),,IF(B8518="Online","Online",IF(LEFT(B8518,1)="E","Online","Offline")))</f>
        <v>Offline</v>
      </c>
      <c r="N8518" s="64">
        <f>IF(ISBLANK(M8518),,H8518*INDEX(Inputs!F:F,MATCH(F8518,Inputs!E:E,0)))</f>
        <v>1199</v>
      </c>
      <c r="O8518" s="65"/>
    </row>
    <row r="8519" ht="15.75" customHeight="1" spans="1:15">
      <c r="A8519" s="72" t="s">
        <v>794</v>
      </c>
      <c r="B8519" s="72" t="s">
        <v>518</v>
      </c>
      <c r="C8519" s="72" t="s">
        <v>519</v>
      </c>
      <c r="D8519" s="72" t="s">
        <v>370</v>
      </c>
      <c r="E8519" s="72" t="s">
        <v>410</v>
      </c>
      <c r="F8519" s="72">
        <v>250876</v>
      </c>
      <c r="G8519" s="72" t="s">
        <v>26</v>
      </c>
      <c r="H8519" s="67">
        <v>1</v>
      </c>
      <c r="I8519" s="73" t="s">
        <v>1258</v>
      </c>
      <c r="J8519" s="63">
        <f t="shared" si="33"/>
        <v>44923</v>
      </c>
      <c r="K8519" s="64">
        <f>IF(ISBLANK(J8519),,H8519*INDEX(Inputs!G:G,MATCH(F8519,Inputs!E:E,0)))</f>
        <v>1399</v>
      </c>
      <c r="L8519" s="65" t="str">
        <f>IF(ISBLANK(J8519),,INDEX(Inputs!D:D,MATCH(F8519,Inputs!E:E,0)))</f>
        <v>649BK EvoFox Typhoon Laptop Cooling Pad</v>
      </c>
      <c r="M8519" s="65" t="str">
        <f>IF(ISBLANK(#REF!),,IF(B8519="Online","Online",IF(LEFT(B8519,1)="E","Online","Offline")))</f>
        <v>Offline</v>
      </c>
      <c r="N8519" s="64">
        <f>IF(ISBLANK(M8519),,H8519*INDEX(Inputs!F:F,MATCH(F8519,Inputs!E:E,0)))</f>
        <v>1999</v>
      </c>
      <c r="O8519" s="65"/>
    </row>
    <row r="8520" ht="15.75" customHeight="1" spans="1:15">
      <c r="A8520" s="72" t="s">
        <v>476</v>
      </c>
      <c r="B8520" s="72" t="s">
        <v>546</v>
      </c>
      <c r="C8520" s="72" t="s">
        <v>547</v>
      </c>
      <c r="D8520" s="72" t="s">
        <v>370</v>
      </c>
      <c r="E8520" s="72" t="s">
        <v>410</v>
      </c>
      <c r="F8520" s="72">
        <v>250876</v>
      </c>
      <c r="G8520" s="72" t="s">
        <v>26</v>
      </c>
      <c r="H8520" s="67">
        <v>1</v>
      </c>
      <c r="I8520" s="73" t="s">
        <v>1258</v>
      </c>
      <c r="J8520" s="63">
        <f t="shared" si="33"/>
        <v>44923</v>
      </c>
      <c r="K8520" s="64">
        <f>IF(ISBLANK(J8520),,H8520*INDEX(Inputs!G:G,MATCH(F8520,Inputs!E:E,0)))</f>
        <v>1399</v>
      </c>
      <c r="L8520" s="65" t="str">
        <f>IF(ISBLANK(J8520),,INDEX(Inputs!D:D,MATCH(F8520,Inputs!E:E,0)))</f>
        <v>649BK EvoFox Typhoon Laptop Cooling Pad</v>
      </c>
      <c r="M8520" s="65" t="str">
        <f>IF(ISBLANK(#REF!),,IF(B8520="Online","Online",IF(LEFT(B8520,1)="E","Online","Offline")))</f>
        <v>Offline</v>
      </c>
      <c r="N8520" s="64">
        <f>IF(ISBLANK(M8520),,H8520*INDEX(Inputs!F:F,MATCH(F8520,Inputs!E:E,0)))</f>
        <v>1999</v>
      </c>
      <c r="O8520" s="65"/>
    </row>
    <row r="8521" ht="15.75" customHeight="1" spans="1:15">
      <c r="A8521" s="72" t="s">
        <v>355</v>
      </c>
      <c r="B8521" s="72" t="s">
        <v>765</v>
      </c>
      <c r="C8521" s="72" t="s">
        <v>765</v>
      </c>
      <c r="D8521" s="72" t="s">
        <v>370</v>
      </c>
      <c r="E8521" s="72" t="s">
        <v>410</v>
      </c>
      <c r="F8521" s="72">
        <v>250876</v>
      </c>
      <c r="G8521" s="72" t="s">
        <v>26</v>
      </c>
      <c r="H8521" s="67">
        <v>1</v>
      </c>
      <c r="I8521" s="73" t="s">
        <v>1258</v>
      </c>
      <c r="J8521" s="63">
        <f t="shared" si="33"/>
        <v>44923</v>
      </c>
      <c r="K8521" s="64">
        <f>IF(ISBLANK(J8521),,H8521*INDEX(Inputs!G:G,MATCH(F8521,Inputs!E:E,0)))</f>
        <v>1399</v>
      </c>
      <c r="L8521" s="65" t="str">
        <f>IF(ISBLANK(J8521),,INDEX(Inputs!D:D,MATCH(F8521,Inputs!E:E,0)))</f>
        <v>649BK EvoFox Typhoon Laptop Cooling Pad</v>
      </c>
      <c r="M8521" s="65" t="str">
        <f>IF(ISBLANK(#REF!),,IF(B8521="Online","Online",IF(LEFT(B8521,1)="E","Online","Offline")))</f>
        <v>Online</v>
      </c>
      <c r="N8521" s="64">
        <f>IF(ISBLANK(M8521),,H8521*INDEX(Inputs!F:F,MATCH(F8521,Inputs!E:E,0)))</f>
        <v>1999</v>
      </c>
      <c r="O8521" s="65"/>
    </row>
    <row r="8522" ht="15.75" customHeight="1" spans="1:15">
      <c r="A8522" s="72" t="s">
        <v>327</v>
      </c>
      <c r="B8522" s="72" t="s">
        <v>65</v>
      </c>
      <c r="C8522" s="72" t="s">
        <v>568</v>
      </c>
      <c r="D8522" s="72" t="s">
        <v>370</v>
      </c>
      <c r="E8522" s="72" t="s">
        <v>410</v>
      </c>
      <c r="F8522" s="72">
        <v>250423</v>
      </c>
      <c r="G8522" s="72" t="s">
        <v>11</v>
      </c>
      <c r="H8522" s="67">
        <v>1</v>
      </c>
      <c r="I8522" s="73" t="s">
        <v>1258</v>
      </c>
      <c r="J8522" s="63">
        <f t="shared" si="33"/>
        <v>44923</v>
      </c>
      <c r="K8522" s="64">
        <f>IF(ISBLANK(J8522),,H8522*INDEX(Inputs!G:G,MATCH(F8522,Inputs!E:E,0)))</f>
        <v>759</v>
      </c>
      <c r="L8522" s="65" t="str">
        <f>IF(ISBLANK(J8522),,INDEX(Inputs!D:D,MATCH(F8522,Inputs!E:E,0)))</f>
        <v>650GR Ergo View Laptop Stand-Grey</v>
      </c>
      <c r="M8522" s="65" t="str">
        <f>IF(ISBLANK(#REF!),,IF(B8522="Online","Online",IF(LEFT(B8522,1)="E","Online","Offline")))</f>
        <v>Offline</v>
      </c>
      <c r="N8522" s="64">
        <f>IF(ISBLANK(M8522),,H8522*INDEX(Inputs!F:F,MATCH(F8522,Inputs!E:E,0)))</f>
        <v>899</v>
      </c>
      <c r="O8522" s="65"/>
    </row>
    <row r="8523" ht="15.75" customHeight="1" spans="1:15">
      <c r="A8523" s="72" t="s">
        <v>476</v>
      </c>
      <c r="B8523" s="72" t="s">
        <v>546</v>
      </c>
      <c r="C8523" s="72" t="s">
        <v>547</v>
      </c>
      <c r="D8523" s="72" t="s">
        <v>414</v>
      </c>
      <c r="E8523" s="72" t="s">
        <v>428</v>
      </c>
      <c r="F8523" s="72">
        <v>250881</v>
      </c>
      <c r="G8523" s="72" t="s">
        <v>98</v>
      </c>
      <c r="H8523" s="67">
        <v>1</v>
      </c>
      <c r="I8523" s="73" t="s">
        <v>1258</v>
      </c>
      <c r="J8523" s="63">
        <f t="shared" si="33"/>
        <v>44923</v>
      </c>
      <c r="K8523" s="64">
        <f>IF(ISBLANK(J8523),,H8523*INDEX(Inputs!G:G,MATCH(F8523,Inputs!E:E,0)))</f>
        <v>799</v>
      </c>
      <c r="L8523" s="65" t="str">
        <f>IF(ISBLANK(J8523),,INDEX(Inputs!D:D,MATCH(F8523,Inputs!E:E,0)))</f>
        <v>795BK EvoFox Phantom Pro RGB Gaming Mouse USB</v>
      </c>
      <c r="M8523" s="65" t="str">
        <f>IF(ISBLANK(#REF!),,IF(B8523="Online","Online",IF(LEFT(B8523,1)="E","Online","Offline")))</f>
        <v>Offline</v>
      </c>
      <c r="N8523" s="64">
        <f>IF(ISBLANK(M8523),,H8523*INDEX(Inputs!F:F,MATCH(F8523,Inputs!E:E,0)))</f>
        <v>1099</v>
      </c>
      <c r="O8523" s="65"/>
    </row>
    <row r="8524" ht="15.75" customHeight="1" spans="1:15">
      <c r="A8524" s="72" t="s">
        <v>786</v>
      </c>
      <c r="B8524" s="72" t="s">
        <v>129</v>
      </c>
      <c r="C8524" s="72" t="s">
        <v>403</v>
      </c>
      <c r="D8524" s="72" t="s">
        <v>414</v>
      </c>
      <c r="E8524" s="72" t="s">
        <v>415</v>
      </c>
      <c r="F8524" s="72">
        <v>204737</v>
      </c>
      <c r="G8524" s="72" t="s">
        <v>20</v>
      </c>
      <c r="H8524" s="67">
        <v>1</v>
      </c>
      <c r="I8524" s="73" t="s">
        <v>1258</v>
      </c>
      <c r="J8524" s="63">
        <f t="shared" si="33"/>
        <v>44923</v>
      </c>
      <c r="K8524" s="64">
        <f>IF(ISBLANK(J8524),,H8524*INDEX(Inputs!G:G,MATCH(F8524,Inputs!E:E,0)))</f>
        <v>729</v>
      </c>
      <c r="L8524" s="65" t="str">
        <f>IF(ISBLANK(J8524),,INDEX(Inputs!D:D,MATCH(F8524,Inputs!E:E,0)))</f>
        <v>850PP Xcite Pro Keyboard &amp; Mouse USB</v>
      </c>
      <c r="M8524" s="65" t="str">
        <f>IF(ISBLANK(#REF!),,IF(B8524="Online","Online",IF(LEFT(B8524,1)="E","Online","Offline")))</f>
        <v>Offline</v>
      </c>
      <c r="N8524" s="64">
        <f>IF(ISBLANK(M8524),,H8524*INDEX(Inputs!F:F,MATCH(F8524,Inputs!E:E,0)))</f>
        <v>799</v>
      </c>
      <c r="O8524" s="65"/>
    </row>
    <row r="8525" ht="15.75" customHeight="1" spans="1:15">
      <c r="A8525" s="72" t="s">
        <v>787</v>
      </c>
      <c r="B8525" s="72" t="s">
        <v>170</v>
      </c>
      <c r="C8525" s="72" t="s">
        <v>446</v>
      </c>
      <c r="D8525" s="72" t="s">
        <v>414</v>
      </c>
      <c r="E8525" s="72" t="s">
        <v>415</v>
      </c>
      <c r="F8525" s="72">
        <v>204737</v>
      </c>
      <c r="G8525" s="72" t="s">
        <v>20</v>
      </c>
      <c r="H8525" s="67">
        <v>1</v>
      </c>
      <c r="I8525" s="73" t="s">
        <v>1258</v>
      </c>
      <c r="J8525" s="63">
        <f t="shared" si="33"/>
        <v>44923</v>
      </c>
      <c r="K8525" s="64">
        <f>IF(ISBLANK(J8525),,H8525*INDEX(Inputs!G:G,MATCH(F8525,Inputs!E:E,0)))</f>
        <v>729</v>
      </c>
      <c r="L8525" s="65" t="str">
        <f>IF(ISBLANK(J8525),,INDEX(Inputs!D:D,MATCH(F8525,Inputs!E:E,0)))</f>
        <v>850PP Xcite Pro Keyboard &amp; Mouse USB</v>
      </c>
      <c r="M8525" s="65" t="str">
        <f>IF(ISBLANK(#REF!),,IF(B8525="Online","Online",IF(LEFT(B8525,1)="E","Online","Offline")))</f>
        <v>Offline</v>
      </c>
      <c r="N8525" s="64">
        <f>IF(ISBLANK(M8525),,H8525*INDEX(Inputs!F:F,MATCH(F8525,Inputs!E:E,0)))</f>
        <v>799</v>
      </c>
      <c r="O8525" s="65"/>
    </row>
    <row r="8526" ht="15.75" customHeight="1" spans="1:15">
      <c r="A8526" s="72" t="s">
        <v>750</v>
      </c>
      <c r="B8526" s="72" t="s">
        <v>765</v>
      </c>
      <c r="C8526" s="72" t="s">
        <v>765</v>
      </c>
      <c r="D8526" s="72" t="s">
        <v>414</v>
      </c>
      <c r="E8526" s="72" t="s">
        <v>415</v>
      </c>
      <c r="F8526" s="72">
        <v>250424</v>
      </c>
      <c r="G8526" s="72" t="s">
        <v>15</v>
      </c>
      <c r="H8526" s="67">
        <v>1</v>
      </c>
      <c r="I8526" s="73" t="s">
        <v>1258</v>
      </c>
      <c r="J8526" s="63">
        <f t="shared" si="33"/>
        <v>44923</v>
      </c>
      <c r="K8526" s="64">
        <f>IF(ISBLANK(J8526),,H8526*INDEX(Inputs!G:G,MATCH(F8526,Inputs!E:E,0)))</f>
        <v>999</v>
      </c>
      <c r="L8526" s="65" t="str">
        <f>IF(ISBLANK(J8526),,INDEX(Inputs!D:D,MATCH(F8526,Inputs!E:E,0)))</f>
        <v>419V2 PRIMUS Wireless Desktop V2</v>
      </c>
      <c r="M8526" s="65" t="str">
        <f>IF(ISBLANK(#REF!),,IF(B8526="Online","Online",IF(LEFT(B8526,1)="E","Online","Offline")))</f>
        <v>Online</v>
      </c>
      <c r="N8526" s="64">
        <f>IF(ISBLANK(M8526),,H8526*INDEX(Inputs!F:F,MATCH(F8526,Inputs!E:E,0)))</f>
        <v>1199</v>
      </c>
      <c r="O8526" s="65"/>
    </row>
    <row r="8527" ht="15.75" customHeight="1" spans="1:15">
      <c r="A8527" s="72" t="s">
        <v>823</v>
      </c>
      <c r="B8527" s="72" t="s">
        <v>765</v>
      </c>
      <c r="C8527" s="72" t="s">
        <v>765</v>
      </c>
      <c r="D8527" s="72" t="s">
        <v>414</v>
      </c>
      <c r="E8527" s="72" t="s">
        <v>415</v>
      </c>
      <c r="F8527" s="72">
        <v>250424</v>
      </c>
      <c r="G8527" s="72" t="s">
        <v>15</v>
      </c>
      <c r="H8527" s="67">
        <v>1</v>
      </c>
      <c r="I8527" s="73" t="s">
        <v>1258</v>
      </c>
      <c r="J8527" s="63">
        <f t="shared" si="33"/>
        <v>44923</v>
      </c>
      <c r="K8527" s="64">
        <f>IF(ISBLANK(J8527),,H8527*INDEX(Inputs!G:G,MATCH(F8527,Inputs!E:E,0)))</f>
        <v>999</v>
      </c>
      <c r="L8527" s="65" t="str">
        <f>IF(ISBLANK(J8527),,INDEX(Inputs!D:D,MATCH(F8527,Inputs!E:E,0)))</f>
        <v>419V2 PRIMUS Wireless Desktop V2</v>
      </c>
      <c r="M8527" s="65" t="str">
        <f>IF(ISBLANK(#REF!),,IF(B8527="Online","Online",IF(LEFT(B8527,1)="E","Online","Offline")))</f>
        <v>Online</v>
      </c>
      <c r="N8527" s="64">
        <f>IF(ISBLANK(M8527),,H8527*INDEX(Inputs!F:F,MATCH(F8527,Inputs!E:E,0)))</f>
        <v>1199</v>
      </c>
      <c r="O8527" s="65"/>
    </row>
    <row r="8528" ht="15.75" customHeight="1" spans="1:15">
      <c r="A8528" s="72" t="s">
        <v>762</v>
      </c>
      <c r="B8528" s="72" t="s">
        <v>765</v>
      </c>
      <c r="C8528" s="72" t="s">
        <v>765</v>
      </c>
      <c r="D8528" s="72" t="s">
        <v>414</v>
      </c>
      <c r="E8528" s="72" t="s">
        <v>415</v>
      </c>
      <c r="F8528" s="72">
        <v>250424</v>
      </c>
      <c r="G8528" s="72" t="s">
        <v>15</v>
      </c>
      <c r="H8528" s="67">
        <v>1</v>
      </c>
      <c r="I8528" s="73" t="s">
        <v>1258</v>
      </c>
      <c r="J8528" s="63">
        <f t="shared" si="33"/>
        <v>44923</v>
      </c>
      <c r="K8528" s="64">
        <f>IF(ISBLANK(J8528),,H8528*INDEX(Inputs!G:G,MATCH(F8528,Inputs!E:E,0)))</f>
        <v>999</v>
      </c>
      <c r="L8528" s="65" t="str">
        <f>IF(ISBLANK(J8528),,INDEX(Inputs!D:D,MATCH(F8528,Inputs!E:E,0)))</f>
        <v>419V2 PRIMUS Wireless Desktop V2</v>
      </c>
      <c r="M8528" s="65" t="str">
        <f>IF(ISBLANK(#REF!),,IF(B8528="Online","Online",IF(LEFT(B8528,1)="E","Online","Offline")))</f>
        <v>Online</v>
      </c>
      <c r="N8528" s="64">
        <f>IF(ISBLANK(M8528),,H8528*INDEX(Inputs!F:F,MATCH(F8528,Inputs!E:E,0)))</f>
        <v>1199</v>
      </c>
      <c r="O8528" s="65"/>
    </row>
    <row r="8529" ht="15.75" customHeight="1" spans="1:15">
      <c r="A8529" s="72" t="s">
        <v>761</v>
      </c>
      <c r="B8529" s="72" t="s">
        <v>765</v>
      </c>
      <c r="C8529" s="72" t="s">
        <v>765</v>
      </c>
      <c r="D8529" s="72" t="s">
        <v>414</v>
      </c>
      <c r="E8529" s="72" t="s">
        <v>415</v>
      </c>
      <c r="F8529" s="72">
        <v>250424</v>
      </c>
      <c r="G8529" s="72" t="s">
        <v>15</v>
      </c>
      <c r="H8529" s="67">
        <v>1</v>
      </c>
      <c r="I8529" s="73" t="s">
        <v>1258</v>
      </c>
      <c r="J8529" s="63">
        <f t="shared" si="33"/>
        <v>44923</v>
      </c>
      <c r="K8529" s="64">
        <f>IF(ISBLANK(J8529),,H8529*INDEX(Inputs!G:G,MATCH(F8529,Inputs!E:E,0)))</f>
        <v>999</v>
      </c>
      <c r="L8529" s="65" t="str">
        <f>IF(ISBLANK(J8529),,INDEX(Inputs!D:D,MATCH(F8529,Inputs!E:E,0)))</f>
        <v>419V2 PRIMUS Wireless Desktop V2</v>
      </c>
      <c r="M8529" s="65" t="str">
        <f>IF(ISBLANK(#REF!),,IF(B8529="Online","Online",IF(LEFT(B8529,1)="E","Online","Offline")))</f>
        <v>Online</v>
      </c>
      <c r="N8529" s="64">
        <f>IF(ISBLANK(M8529),,H8529*INDEX(Inputs!F:F,MATCH(F8529,Inputs!E:E,0)))</f>
        <v>1199</v>
      </c>
      <c r="O8529" s="65"/>
    </row>
    <row r="8530" ht="15.75" customHeight="1" spans="1:15">
      <c r="A8530" s="72" t="s">
        <v>761</v>
      </c>
      <c r="B8530" s="72" t="s">
        <v>765</v>
      </c>
      <c r="C8530" s="72" t="s">
        <v>765</v>
      </c>
      <c r="D8530" s="72" t="s">
        <v>414</v>
      </c>
      <c r="E8530" s="72" t="s">
        <v>415</v>
      </c>
      <c r="F8530" s="72">
        <v>250424</v>
      </c>
      <c r="G8530" s="72" t="s">
        <v>15</v>
      </c>
      <c r="H8530" s="67">
        <v>1</v>
      </c>
      <c r="I8530" s="73" t="s">
        <v>1258</v>
      </c>
      <c r="J8530" s="63">
        <f t="shared" si="33"/>
        <v>44923</v>
      </c>
      <c r="K8530" s="64">
        <f>IF(ISBLANK(J8530),,H8530*INDEX(Inputs!G:G,MATCH(F8530,Inputs!E:E,0)))</f>
        <v>999</v>
      </c>
      <c r="L8530" s="65" t="str">
        <f>IF(ISBLANK(J8530),,INDEX(Inputs!D:D,MATCH(F8530,Inputs!E:E,0)))</f>
        <v>419V2 PRIMUS Wireless Desktop V2</v>
      </c>
      <c r="M8530" s="65" t="str">
        <f>IF(ISBLANK(#REF!),,IF(B8530="Online","Online",IF(LEFT(B8530,1)="E","Online","Offline")))</f>
        <v>Online</v>
      </c>
      <c r="N8530" s="64">
        <f>IF(ISBLANK(M8530),,H8530*INDEX(Inputs!F:F,MATCH(F8530,Inputs!E:E,0)))</f>
        <v>1199</v>
      </c>
      <c r="O8530" s="65"/>
    </row>
    <row r="8531" ht="15.75" customHeight="1" spans="1:15">
      <c r="A8531" s="72" t="s">
        <v>1260</v>
      </c>
      <c r="B8531" s="72" t="s">
        <v>765</v>
      </c>
      <c r="C8531" s="72" t="s">
        <v>765</v>
      </c>
      <c r="D8531" s="72" t="s">
        <v>414</v>
      </c>
      <c r="E8531" s="72" t="s">
        <v>415</v>
      </c>
      <c r="F8531" s="72">
        <v>250424</v>
      </c>
      <c r="G8531" s="72" t="s">
        <v>15</v>
      </c>
      <c r="H8531" s="67">
        <v>1</v>
      </c>
      <c r="I8531" s="73" t="s">
        <v>1258</v>
      </c>
      <c r="J8531" s="63">
        <f t="shared" si="33"/>
        <v>44923</v>
      </c>
      <c r="K8531" s="64">
        <f>IF(ISBLANK(J8531),,H8531*INDEX(Inputs!G:G,MATCH(F8531,Inputs!E:E,0)))</f>
        <v>999</v>
      </c>
      <c r="L8531" s="65" t="str">
        <f>IF(ISBLANK(J8531),,INDEX(Inputs!D:D,MATCH(F8531,Inputs!E:E,0)))</f>
        <v>419V2 PRIMUS Wireless Desktop V2</v>
      </c>
      <c r="M8531" s="65" t="str">
        <f>IF(ISBLANK(#REF!),,IF(B8531="Online","Online",IF(LEFT(B8531,1)="E","Online","Offline")))</f>
        <v>Online</v>
      </c>
      <c r="N8531" s="64">
        <f>IF(ISBLANK(M8531),,H8531*INDEX(Inputs!F:F,MATCH(F8531,Inputs!E:E,0)))</f>
        <v>1199</v>
      </c>
      <c r="O8531" s="65"/>
    </row>
    <row r="8532" ht="15.75" customHeight="1" spans="1:15">
      <c r="A8532" s="72" t="s">
        <v>355</v>
      </c>
      <c r="B8532" s="72" t="s">
        <v>127</v>
      </c>
      <c r="C8532" s="72" t="s">
        <v>643</v>
      </c>
      <c r="D8532" s="72" t="s">
        <v>414</v>
      </c>
      <c r="E8532" s="72" t="s">
        <v>415</v>
      </c>
      <c r="F8532" s="72">
        <v>260089</v>
      </c>
      <c r="G8532" s="72" t="s">
        <v>18</v>
      </c>
      <c r="H8532" s="67">
        <v>1</v>
      </c>
      <c r="I8532" s="73" t="s">
        <v>1261</v>
      </c>
      <c r="J8532" s="63">
        <f t="shared" si="33"/>
        <v>44924</v>
      </c>
      <c r="K8532" s="64">
        <f>IF(ISBLANK(J8532),,H8532*INDEX(Inputs!G:G,MATCH(F8532,Inputs!E:E,0)))</f>
        <v>529</v>
      </c>
      <c r="L8532" s="65" t="str">
        <f>IF(ISBLANK(J8532),,INDEX(Inputs!D:D,MATCH(F8532,Inputs!E:E,0)))</f>
        <v>398PP Xcite Neo Keyboard USB</v>
      </c>
      <c r="M8532" s="65" t="str">
        <f>IF(ISBLANK(#REF!),,IF(B8532="Online","Online",IF(LEFT(B8532,1)="E","Online","Offline")))</f>
        <v>Offline</v>
      </c>
      <c r="N8532" s="64">
        <f>IF(ISBLANK(M8532),,H8532*INDEX(Inputs!F:F,MATCH(F8532,Inputs!E:E,0)))</f>
        <v>549</v>
      </c>
      <c r="O8532" s="65"/>
    </row>
    <row r="8533" ht="15.75" customHeight="1" spans="1:15">
      <c r="A8533" s="72" t="s">
        <v>763</v>
      </c>
      <c r="B8533" s="72" t="s">
        <v>765</v>
      </c>
      <c r="C8533" s="72" t="s">
        <v>765</v>
      </c>
      <c r="D8533" s="72" t="s">
        <v>414</v>
      </c>
      <c r="E8533" s="72" t="s">
        <v>415</v>
      </c>
      <c r="F8533" s="72">
        <v>260089</v>
      </c>
      <c r="G8533" s="72" t="s">
        <v>18</v>
      </c>
      <c r="H8533" s="67">
        <v>1</v>
      </c>
      <c r="I8533" s="73" t="s">
        <v>1261</v>
      </c>
      <c r="J8533" s="63">
        <f t="shared" si="33"/>
        <v>44924</v>
      </c>
      <c r="K8533" s="64">
        <f>IF(ISBLANK(J8533),,H8533*INDEX(Inputs!G:G,MATCH(F8533,Inputs!E:E,0)))</f>
        <v>529</v>
      </c>
      <c r="L8533" s="65" t="str">
        <f>IF(ISBLANK(J8533),,INDEX(Inputs!D:D,MATCH(F8533,Inputs!E:E,0)))</f>
        <v>398PP Xcite Neo Keyboard USB</v>
      </c>
      <c r="M8533" s="65" t="str">
        <f>IF(ISBLANK(#REF!),,IF(B8533="Online","Online",IF(LEFT(B8533,1)="E","Online","Offline")))</f>
        <v>Online</v>
      </c>
      <c r="N8533" s="64">
        <f>IF(ISBLANK(M8533),,H8533*INDEX(Inputs!F:F,MATCH(F8533,Inputs!E:E,0)))</f>
        <v>549</v>
      </c>
      <c r="O8533" s="65"/>
    </row>
    <row r="8534" ht="15.75" customHeight="1" spans="1:15">
      <c r="A8534" s="72" t="s">
        <v>327</v>
      </c>
      <c r="B8534" s="72" t="s">
        <v>63</v>
      </c>
      <c r="C8534" s="72" t="s">
        <v>527</v>
      </c>
      <c r="D8534" s="72" t="s">
        <v>414</v>
      </c>
      <c r="E8534" s="72" t="s">
        <v>415</v>
      </c>
      <c r="F8534" s="72">
        <v>260090</v>
      </c>
      <c r="G8534" s="72" t="s">
        <v>17</v>
      </c>
      <c r="H8534" s="67">
        <v>1</v>
      </c>
      <c r="I8534" s="73" t="s">
        <v>1261</v>
      </c>
      <c r="J8534" s="63">
        <f t="shared" si="33"/>
        <v>44924</v>
      </c>
      <c r="K8534" s="64">
        <f>IF(ISBLANK(J8534),,H8534*INDEX(Inputs!G:G,MATCH(F8534,Inputs!E:E,0)))</f>
        <v>729</v>
      </c>
      <c r="L8534" s="65" t="str">
        <f>IF(ISBLANK(J8534),,INDEX(Inputs!D:D,MATCH(F8534,Inputs!E:E,0)))</f>
        <v>400PP Xcite Neo Keyboard &amp; Mouse USB</v>
      </c>
      <c r="M8534" s="65" t="str">
        <f>IF(ISBLANK(#REF!),,IF(B8534="Online","Online",IF(LEFT(B8534,1)="E","Online","Offline")))</f>
        <v>Offline</v>
      </c>
      <c r="N8534" s="64">
        <f>IF(ISBLANK(M8534),,H8534*INDEX(Inputs!F:F,MATCH(F8534,Inputs!E:E,0)))</f>
        <v>899</v>
      </c>
      <c r="O8534" s="65"/>
    </row>
    <row r="8535" ht="15.75" customHeight="1" spans="1:15">
      <c r="A8535" s="72" t="s">
        <v>327</v>
      </c>
      <c r="B8535" s="72" t="s">
        <v>65</v>
      </c>
      <c r="C8535" s="72" t="s">
        <v>568</v>
      </c>
      <c r="D8535" s="72" t="s">
        <v>370</v>
      </c>
      <c r="E8535" s="72" t="s">
        <v>371</v>
      </c>
      <c r="F8535" s="72">
        <v>250417</v>
      </c>
      <c r="G8535" s="72" t="s">
        <v>39</v>
      </c>
      <c r="H8535" s="67">
        <v>1</v>
      </c>
      <c r="I8535" s="73" t="s">
        <v>1261</v>
      </c>
      <c r="J8535" s="63">
        <f t="shared" si="33"/>
        <v>44924</v>
      </c>
      <c r="K8535" s="64">
        <f>IF(ISBLANK(J8535),,H8535*INDEX(Inputs!G:G,MATCH(F8535,Inputs!E:E,0)))</f>
        <v>929</v>
      </c>
      <c r="L8535" s="65" t="str">
        <f>IF(ISBLANK(J8535),,INDEX(Inputs!D:D,MATCH(F8535,Inputs!E:E,0)))</f>
        <v>416PP Super Speed Hub 4 Port USB 3.0</v>
      </c>
      <c r="M8535" s="65" t="str">
        <f>IF(ISBLANK(#REF!),,IF(B8535="Online","Online",IF(LEFT(B8535,1)="E","Online","Offline")))</f>
        <v>Offline</v>
      </c>
      <c r="N8535" s="64">
        <f>IF(ISBLANK(M8535),,H8535*INDEX(Inputs!F:F,MATCH(F8535,Inputs!E:E,0)))</f>
        <v>1499</v>
      </c>
      <c r="O8535" s="65"/>
    </row>
    <row r="8536" ht="15.75" customHeight="1" spans="1:15">
      <c r="A8536" s="72" t="s">
        <v>437</v>
      </c>
      <c r="B8536" s="72" t="s">
        <v>249</v>
      </c>
      <c r="C8536" s="72" t="s">
        <v>827</v>
      </c>
      <c r="D8536" s="72" t="s">
        <v>370</v>
      </c>
      <c r="E8536" s="72" t="s">
        <v>371</v>
      </c>
      <c r="F8536" s="72">
        <v>250417</v>
      </c>
      <c r="G8536" s="72" t="s">
        <v>39</v>
      </c>
      <c r="H8536" s="67">
        <v>1</v>
      </c>
      <c r="I8536" s="73" t="s">
        <v>1261</v>
      </c>
      <c r="J8536" s="63">
        <f t="shared" si="33"/>
        <v>44924</v>
      </c>
      <c r="K8536" s="64">
        <f>IF(ISBLANK(J8536),,H8536*INDEX(Inputs!G:G,MATCH(F8536,Inputs!E:E,0)))</f>
        <v>929</v>
      </c>
      <c r="L8536" s="65" t="str">
        <f>IF(ISBLANK(J8536),,INDEX(Inputs!D:D,MATCH(F8536,Inputs!E:E,0)))</f>
        <v>416PP Super Speed Hub 4 Port USB 3.0</v>
      </c>
      <c r="M8536" s="65" t="str">
        <f>IF(ISBLANK(#REF!),,IF(B8536="Online","Online",IF(LEFT(B8536,1)="E","Online","Offline")))</f>
        <v>Offline</v>
      </c>
      <c r="N8536" s="64">
        <f>IF(ISBLANK(M8536),,H8536*INDEX(Inputs!F:F,MATCH(F8536,Inputs!E:E,0)))</f>
        <v>1499</v>
      </c>
      <c r="O8536" s="65"/>
    </row>
    <row r="8537" ht="15.75" customHeight="1" spans="1:15">
      <c r="A8537" s="72" t="s">
        <v>805</v>
      </c>
      <c r="B8537" s="72" t="s">
        <v>34</v>
      </c>
      <c r="C8537" s="72" t="s">
        <v>492</v>
      </c>
      <c r="D8537" s="72" t="s">
        <v>414</v>
      </c>
      <c r="E8537" s="72" t="s">
        <v>415</v>
      </c>
      <c r="F8537" s="72">
        <v>250873</v>
      </c>
      <c r="G8537" s="72" t="s">
        <v>12</v>
      </c>
      <c r="H8537" s="67">
        <v>1</v>
      </c>
      <c r="I8537" s="73" t="s">
        <v>1261</v>
      </c>
      <c r="J8537" s="63">
        <f t="shared" si="33"/>
        <v>44924</v>
      </c>
      <c r="K8537" s="64">
        <f>IF(ISBLANK(J8537),,H8537*INDEX(Inputs!G:G,MATCH(F8537,Inputs!E:E,0)))</f>
        <v>999</v>
      </c>
      <c r="L8537" s="65" t="str">
        <f>IF(ISBLANK(J8537),,INDEX(Inputs!D:D,MATCH(F8537,Inputs!E:E,0)))</f>
        <v>422BK Evo Fox Fireblade Gaming Keyboard USB</v>
      </c>
      <c r="M8537" s="65" t="str">
        <f>IF(ISBLANK(#REF!),,IF(B8537="Online","Online",IF(LEFT(B8537,1)="E","Online","Offline")))</f>
        <v>Offline</v>
      </c>
      <c r="N8537" s="64">
        <f>IF(ISBLANK(M8537),,H8537*INDEX(Inputs!F:F,MATCH(F8537,Inputs!E:E,0)))</f>
        <v>1299</v>
      </c>
      <c r="O8537" s="65"/>
    </row>
    <row r="8538" ht="15.75" customHeight="1" spans="1:15">
      <c r="A8538" s="72" t="s">
        <v>772</v>
      </c>
      <c r="B8538" s="72" t="s">
        <v>51</v>
      </c>
      <c r="C8538" s="72" t="s">
        <v>597</v>
      </c>
      <c r="D8538" s="72" t="s">
        <v>414</v>
      </c>
      <c r="E8538" s="72" t="s">
        <v>415</v>
      </c>
      <c r="F8538" s="72">
        <v>250874</v>
      </c>
      <c r="G8538" s="72" t="s">
        <v>13</v>
      </c>
      <c r="H8538" s="67">
        <v>1</v>
      </c>
      <c r="I8538" s="73" t="s">
        <v>1261</v>
      </c>
      <c r="J8538" s="63">
        <f t="shared" si="33"/>
        <v>44924</v>
      </c>
      <c r="K8538" s="64">
        <f>IF(ISBLANK(J8538),,H8538*INDEX(Inputs!G:G,MATCH(F8538,Inputs!E:E,0)))</f>
        <v>1349</v>
      </c>
      <c r="L8538" s="65" t="str">
        <f>IF(ISBLANK(J8538),,INDEX(Inputs!D:D,MATCH(F8538,Inputs!E:E,0)))</f>
        <v>432BK EvoFox X-Team Gaming Keyboard &amp; Mouse (USB)</v>
      </c>
      <c r="M8538" s="65" t="str">
        <f>IF(ISBLANK(#REF!),,IF(B8538="Online","Online",IF(LEFT(B8538,1)="E","Online","Offline")))</f>
        <v>Offline</v>
      </c>
      <c r="N8538" s="64">
        <f>IF(ISBLANK(M8538),,H8538*INDEX(Inputs!F:F,MATCH(F8538,Inputs!E:E,0)))</f>
        <v>1899</v>
      </c>
      <c r="O8538" s="65"/>
    </row>
    <row r="8539" ht="15.75" customHeight="1" spans="1:15">
      <c r="A8539" s="72" t="s">
        <v>771</v>
      </c>
      <c r="B8539" s="72" t="s">
        <v>68</v>
      </c>
      <c r="C8539" s="72" t="s">
        <v>542</v>
      </c>
      <c r="D8539" s="72" t="s">
        <v>414</v>
      </c>
      <c r="E8539" s="72" t="s">
        <v>415</v>
      </c>
      <c r="F8539" s="72">
        <v>250874</v>
      </c>
      <c r="G8539" s="72" t="s">
        <v>13</v>
      </c>
      <c r="H8539" s="67">
        <v>1</v>
      </c>
      <c r="I8539" s="73" t="s">
        <v>1261</v>
      </c>
      <c r="J8539" s="63">
        <f t="shared" si="33"/>
        <v>44924</v>
      </c>
      <c r="K8539" s="64">
        <f>IF(ISBLANK(J8539),,H8539*INDEX(Inputs!G:G,MATCH(F8539,Inputs!E:E,0)))</f>
        <v>1349</v>
      </c>
      <c r="L8539" s="65" t="str">
        <f>IF(ISBLANK(J8539),,INDEX(Inputs!D:D,MATCH(F8539,Inputs!E:E,0)))</f>
        <v>432BK EvoFox X-Team Gaming Keyboard &amp; Mouse (USB)</v>
      </c>
      <c r="M8539" s="65" t="str">
        <f>IF(ISBLANK(#REF!),,IF(B8539="Online","Online",IF(LEFT(B8539,1)="E","Online","Offline")))</f>
        <v>Offline</v>
      </c>
      <c r="N8539" s="64">
        <f>IF(ISBLANK(M8539),,H8539*INDEX(Inputs!F:F,MATCH(F8539,Inputs!E:E,0)))</f>
        <v>1899</v>
      </c>
      <c r="O8539" s="65"/>
    </row>
    <row r="8540" ht="15.75" customHeight="1" spans="1:15">
      <c r="A8540" s="72" t="s">
        <v>327</v>
      </c>
      <c r="B8540" s="72" t="s">
        <v>505</v>
      </c>
      <c r="C8540" s="72" t="s">
        <v>506</v>
      </c>
      <c r="D8540" s="72" t="s">
        <v>414</v>
      </c>
      <c r="E8540" s="72" t="s">
        <v>415</v>
      </c>
      <c r="F8540" s="72">
        <v>250874</v>
      </c>
      <c r="G8540" s="72" t="s">
        <v>13</v>
      </c>
      <c r="H8540" s="67">
        <v>1</v>
      </c>
      <c r="I8540" s="73" t="s">
        <v>1261</v>
      </c>
      <c r="J8540" s="63">
        <f t="shared" si="33"/>
        <v>44924</v>
      </c>
      <c r="K8540" s="64">
        <f>IF(ISBLANK(J8540),,H8540*INDEX(Inputs!G:G,MATCH(F8540,Inputs!E:E,0)))</f>
        <v>1349</v>
      </c>
      <c r="L8540" s="65" t="str">
        <f>IF(ISBLANK(J8540),,INDEX(Inputs!D:D,MATCH(F8540,Inputs!E:E,0)))</f>
        <v>432BK EvoFox X-Team Gaming Keyboard &amp; Mouse (USB)</v>
      </c>
      <c r="M8540" s="65" t="str">
        <f>IF(ISBLANK(#REF!),,IF(B8540="Online","Online",IF(LEFT(B8540,1)="E","Online","Offline")))</f>
        <v>Offline</v>
      </c>
      <c r="N8540" s="64">
        <f>IF(ISBLANK(M8540),,H8540*INDEX(Inputs!F:F,MATCH(F8540,Inputs!E:E,0)))</f>
        <v>1899</v>
      </c>
      <c r="O8540" s="65"/>
    </row>
    <row r="8541" ht="15.75" customHeight="1" spans="1:15">
      <c r="A8541" s="72" t="s">
        <v>762</v>
      </c>
      <c r="B8541" s="72" t="s">
        <v>93</v>
      </c>
      <c r="C8541" s="72" t="s">
        <v>514</v>
      </c>
      <c r="D8541" s="72" t="s">
        <v>414</v>
      </c>
      <c r="E8541" s="72" t="s">
        <v>415</v>
      </c>
      <c r="F8541" s="72">
        <v>250874</v>
      </c>
      <c r="G8541" s="72" t="s">
        <v>13</v>
      </c>
      <c r="H8541" s="67">
        <v>1</v>
      </c>
      <c r="I8541" s="73" t="s">
        <v>1261</v>
      </c>
      <c r="J8541" s="63">
        <f t="shared" si="33"/>
        <v>44924</v>
      </c>
      <c r="K8541" s="64">
        <f>IF(ISBLANK(J8541),,H8541*INDEX(Inputs!G:G,MATCH(F8541,Inputs!E:E,0)))</f>
        <v>1349</v>
      </c>
      <c r="L8541" s="65" t="str">
        <f>IF(ISBLANK(J8541),,INDEX(Inputs!D:D,MATCH(F8541,Inputs!E:E,0)))</f>
        <v>432BK EvoFox X-Team Gaming Keyboard &amp; Mouse (USB)</v>
      </c>
      <c r="M8541" s="65" t="str">
        <f>IF(ISBLANK(#REF!),,IF(B8541="Online","Online",IF(LEFT(B8541,1)="E","Online","Offline")))</f>
        <v>Offline</v>
      </c>
      <c r="N8541" s="64">
        <f>IF(ISBLANK(M8541),,H8541*INDEX(Inputs!F:F,MATCH(F8541,Inputs!E:E,0)))</f>
        <v>1899</v>
      </c>
      <c r="O8541" s="65"/>
    </row>
    <row r="8542" ht="15.75" customHeight="1" spans="1:15">
      <c r="A8542" s="72" t="s">
        <v>761</v>
      </c>
      <c r="B8542" s="72" t="s">
        <v>148</v>
      </c>
      <c r="C8542" s="72" t="s">
        <v>615</v>
      </c>
      <c r="D8542" s="72" t="s">
        <v>414</v>
      </c>
      <c r="E8542" s="72" t="s">
        <v>415</v>
      </c>
      <c r="F8542" s="72">
        <v>250874</v>
      </c>
      <c r="G8542" s="72" t="s">
        <v>13</v>
      </c>
      <c r="H8542" s="67">
        <v>1</v>
      </c>
      <c r="I8542" s="73" t="s">
        <v>1261</v>
      </c>
      <c r="J8542" s="63">
        <f t="shared" si="33"/>
        <v>44924</v>
      </c>
      <c r="K8542" s="64">
        <f>IF(ISBLANK(J8542),,H8542*INDEX(Inputs!G:G,MATCH(F8542,Inputs!E:E,0)))</f>
        <v>1349</v>
      </c>
      <c r="L8542" s="65" t="str">
        <f>IF(ISBLANK(J8542),,INDEX(Inputs!D:D,MATCH(F8542,Inputs!E:E,0)))</f>
        <v>432BK EvoFox X-Team Gaming Keyboard &amp; Mouse (USB)</v>
      </c>
      <c r="M8542" s="65" t="str">
        <f>IF(ISBLANK(#REF!),,IF(B8542="Online","Online",IF(LEFT(B8542,1)="E","Online","Offline")))</f>
        <v>Offline</v>
      </c>
      <c r="N8542" s="64">
        <f>IF(ISBLANK(M8542),,H8542*INDEX(Inputs!F:F,MATCH(F8542,Inputs!E:E,0)))</f>
        <v>1899</v>
      </c>
      <c r="O8542" s="65"/>
    </row>
    <row r="8543" ht="15.75" customHeight="1" spans="1:15">
      <c r="A8543" s="72" t="s">
        <v>763</v>
      </c>
      <c r="B8543" s="72" t="s">
        <v>483</v>
      </c>
      <c r="C8543" s="72" t="s">
        <v>484</v>
      </c>
      <c r="D8543" s="72" t="s">
        <v>414</v>
      </c>
      <c r="E8543" s="72" t="s">
        <v>415</v>
      </c>
      <c r="F8543" s="72">
        <v>250874</v>
      </c>
      <c r="G8543" s="72" t="s">
        <v>13</v>
      </c>
      <c r="H8543" s="67">
        <v>1</v>
      </c>
      <c r="I8543" s="73" t="s">
        <v>1261</v>
      </c>
      <c r="J8543" s="63">
        <f t="shared" si="33"/>
        <v>44924</v>
      </c>
      <c r="K8543" s="64">
        <f>IF(ISBLANK(J8543),,H8543*INDEX(Inputs!G:G,MATCH(F8543,Inputs!E:E,0)))</f>
        <v>1349</v>
      </c>
      <c r="L8543" s="65" t="str">
        <f>IF(ISBLANK(J8543),,INDEX(Inputs!D:D,MATCH(F8543,Inputs!E:E,0)))</f>
        <v>432BK EvoFox X-Team Gaming Keyboard &amp; Mouse (USB)</v>
      </c>
      <c r="M8543" s="65" t="str">
        <f>IF(ISBLANK(#REF!),,IF(B8543="Online","Online",IF(LEFT(B8543,1)="E","Online","Offline")))</f>
        <v>Offline</v>
      </c>
      <c r="N8543" s="64">
        <f>IF(ISBLANK(M8543),,H8543*INDEX(Inputs!F:F,MATCH(F8543,Inputs!E:E,0)))</f>
        <v>1899</v>
      </c>
      <c r="O8543" s="65"/>
    </row>
    <row r="8544" ht="15.75" customHeight="1" spans="1:15">
      <c r="A8544" s="72" t="s">
        <v>849</v>
      </c>
      <c r="B8544" s="72" t="s">
        <v>192</v>
      </c>
      <c r="C8544" s="72" t="s">
        <v>682</v>
      </c>
      <c r="D8544" s="72" t="s">
        <v>414</v>
      </c>
      <c r="E8544" s="72" t="s">
        <v>415</v>
      </c>
      <c r="F8544" s="72">
        <v>250874</v>
      </c>
      <c r="G8544" s="72" t="s">
        <v>13</v>
      </c>
      <c r="H8544" s="67">
        <v>1</v>
      </c>
      <c r="I8544" s="73" t="s">
        <v>1261</v>
      </c>
      <c r="J8544" s="63">
        <f t="shared" si="33"/>
        <v>44924</v>
      </c>
      <c r="K8544" s="64">
        <f>IF(ISBLANK(J8544),,H8544*INDEX(Inputs!G:G,MATCH(F8544,Inputs!E:E,0)))</f>
        <v>1349</v>
      </c>
      <c r="L8544" s="65" t="str">
        <f>IF(ISBLANK(J8544),,INDEX(Inputs!D:D,MATCH(F8544,Inputs!E:E,0)))</f>
        <v>432BK EvoFox X-Team Gaming Keyboard &amp; Mouse (USB)</v>
      </c>
      <c r="M8544" s="65" t="str">
        <f>IF(ISBLANK(#REF!),,IF(B8544="Online","Online",IF(LEFT(B8544,1)="E","Online","Offline")))</f>
        <v>Offline</v>
      </c>
      <c r="N8544" s="64">
        <f>IF(ISBLANK(M8544),,H8544*INDEX(Inputs!F:F,MATCH(F8544,Inputs!E:E,0)))</f>
        <v>1899</v>
      </c>
      <c r="O8544" s="65"/>
    </row>
    <row r="8545" ht="15.75" customHeight="1" spans="1:15">
      <c r="A8545" s="72" t="s">
        <v>761</v>
      </c>
      <c r="B8545" s="72" t="s">
        <v>209</v>
      </c>
      <c r="C8545" s="72" t="s">
        <v>1069</v>
      </c>
      <c r="D8545" s="72" t="s">
        <v>414</v>
      </c>
      <c r="E8545" s="72" t="s">
        <v>415</v>
      </c>
      <c r="F8545" s="72">
        <v>250874</v>
      </c>
      <c r="G8545" s="72" t="s">
        <v>13</v>
      </c>
      <c r="H8545" s="67">
        <v>1</v>
      </c>
      <c r="I8545" s="73" t="s">
        <v>1261</v>
      </c>
      <c r="J8545" s="63">
        <f t="shared" si="33"/>
        <v>44924</v>
      </c>
      <c r="K8545" s="64">
        <f>IF(ISBLANK(J8545),,H8545*INDEX(Inputs!G:G,MATCH(F8545,Inputs!E:E,0)))</f>
        <v>1349</v>
      </c>
      <c r="L8545" s="65" t="str">
        <f>IF(ISBLANK(J8545),,INDEX(Inputs!D:D,MATCH(F8545,Inputs!E:E,0)))</f>
        <v>432BK EvoFox X-Team Gaming Keyboard &amp; Mouse (USB)</v>
      </c>
      <c r="M8545" s="65" t="str">
        <f>IF(ISBLANK(#REF!),,IF(B8545="Online","Online",IF(LEFT(B8545,1)="E","Online","Offline")))</f>
        <v>Offline</v>
      </c>
      <c r="N8545" s="64">
        <f>IF(ISBLANK(M8545),,H8545*INDEX(Inputs!F:F,MATCH(F8545,Inputs!E:E,0)))</f>
        <v>1899</v>
      </c>
      <c r="O8545" s="65"/>
    </row>
    <row r="8546" ht="15.75" customHeight="1" spans="1:15">
      <c r="A8546" s="72" t="s">
        <v>772</v>
      </c>
      <c r="B8546" s="72" t="s">
        <v>821</v>
      </c>
      <c r="C8546" s="72" t="s">
        <v>992</v>
      </c>
      <c r="D8546" s="72" t="s">
        <v>414</v>
      </c>
      <c r="E8546" s="72" t="s">
        <v>415</v>
      </c>
      <c r="F8546" s="72">
        <v>250874</v>
      </c>
      <c r="G8546" s="72" t="s">
        <v>13</v>
      </c>
      <c r="H8546" s="67">
        <v>1</v>
      </c>
      <c r="I8546" s="73" t="s">
        <v>1261</v>
      </c>
      <c r="J8546" s="63">
        <f t="shared" si="33"/>
        <v>44924</v>
      </c>
      <c r="K8546" s="64">
        <f>IF(ISBLANK(J8546),,H8546*INDEX(Inputs!G:G,MATCH(F8546,Inputs!E:E,0)))</f>
        <v>1349</v>
      </c>
      <c r="L8546" s="65" t="str">
        <f>IF(ISBLANK(J8546),,INDEX(Inputs!D:D,MATCH(F8546,Inputs!E:E,0)))</f>
        <v>432BK EvoFox X-Team Gaming Keyboard &amp; Mouse (USB)</v>
      </c>
      <c r="M8546" s="65" t="str">
        <f>IF(ISBLANK(#REF!),,IF(B8546="Online","Online",IF(LEFT(B8546,1)="E","Online","Offline")))</f>
        <v>Offline</v>
      </c>
      <c r="N8546" s="64">
        <f>IF(ISBLANK(M8546),,H8546*INDEX(Inputs!F:F,MATCH(F8546,Inputs!E:E,0)))</f>
        <v>1899</v>
      </c>
      <c r="O8546" s="65"/>
    </row>
    <row r="8547" ht="15.75" customHeight="1" spans="1:15">
      <c r="A8547" s="72" t="s">
        <v>777</v>
      </c>
      <c r="B8547" s="72" t="s">
        <v>233</v>
      </c>
      <c r="C8547" s="72" t="s">
        <v>1152</v>
      </c>
      <c r="D8547" s="72" t="s">
        <v>414</v>
      </c>
      <c r="E8547" s="72" t="s">
        <v>415</v>
      </c>
      <c r="F8547" s="72">
        <v>250874</v>
      </c>
      <c r="G8547" s="72" t="s">
        <v>13</v>
      </c>
      <c r="H8547" s="67">
        <v>1</v>
      </c>
      <c r="I8547" s="73" t="s">
        <v>1261</v>
      </c>
      <c r="J8547" s="63">
        <f t="shared" si="33"/>
        <v>44924</v>
      </c>
      <c r="K8547" s="64">
        <f>IF(ISBLANK(J8547),,H8547*INDEX(Inputs!G:G,MATCH(F8547,Inputs!E:E,0)))</f>
        <v>1349</v>
      </c>
      <c r="L8547" s="65" t="str">
        <f>IF(ISBLANK(J8547),,INDEX(Inputs!D:D,MATCH(F8547,Inputs!E:E,0)))</f>
        <v>432BK EvoFox X-Team Gaming Keyboard &amp; Mouse (USB)</v>
      </c>
      <c r="M8547" s="65" t="str">
        <f>IF(ISBLANK(#REF!),,IF(B8547="Online","Online",IF(LEFT(B8547,1)="E","Online","Offline")))</f>
        <v>Offline</v>
      </c>
      <c r="N8547" s="64">
        <f>IF(ISBLANK(M8547),,H8547*INDEX(Inputs!F:F,MATCH(F8547,Inputs!E:E,0)))</f>
        <v>1899</v>
      </c>
      <c r="O8547" s="65"/>
    </row>
    <row r="8548" ht="15.75" customHeight="1" spans="1:15">
      <c r="A8548" s="72" t="s">
        <v>1262</v>
      </c>
      <c r="B8548" s="72" t="s">
        <v>1124</v>
      </c>
      <c r="C8548" s="72" t="s">
        <v>1125</v>
      </c>
      <c r="D8548" s="72" t="s">
        <v>414</v>
      </c>
      <c r="E8548" s="72" t="s">
        <v>415</v>
      </c>
      <c r="F8548" s="72">
        <v>250874</v>
      </c>
      <c r="G8548" s="72" t="s">
        <v>13</v>
      </c>
      <c r="H8548" s="67">
        <v>1</v>
      </c>
      <c r="I8548" s="73" t="s">
        <v>1261</v>
      </c>
      <c r="J8548" s="63">
        <f t="shared" si="33"/>
        <v>44924</v>
      </c>
      <c r="K8548" s="64">
        <f>IF(ISBLANK(J8548),,H8548*INDEX(Inputs!G:G,MATCH(F8548,Inputs!E:E,0)))</f>
        <v>1349</v>
      </c>
      <c r="L8548" s="65" t="str">
        <f>IF(ISBLANK(J8548),,INDEX(Inputs!D:D,MATCH(F8548,Inputs!E:E,0)))</f>
        <v>432BK EvoFox X-Team Gaming Keyboard &amp; Mouse (USB)</v>
      </c>
      <c r="M8548" s="65" t="str">
        <f>IF(ISBLANK(#REF!),,IF(B8548="Online","Online",IF(LEFT(B8548,1)="E","Online","Offline")))</f>
        <v>Offline</v>
      </c>
      <c r="N8548" s="64">
        <f>IF(ISBLANK(M8548),,H8548*INDEX(Inputs!F:F,MATCH(F8548,Inputs!E:E,0)))</f>
        <v>1899</v>
      </c>
      <c r="O8548" s="65"/>
    </row>
    <row r="8549" ht="15.75" customHeight="1" spans="1:15">
      <c r="A8549" s="72" t="s">
        <v>1263</v>
      </c>
      <c r="B8549" s="72" t="s">
        <v>1221</v>
      </c>
      <c r="C8549" s="72" t="s">
        <v>1222</v>
      </c>
      <c r="D8549" s="72" t="s">
        <v>414</v>
      </c>
      <c r="E8549" s="72" t="s">
        <v>415</v>
      </c>
      <c r="F8549" s="72">
        <v>250874</v>
      </c>
      <c r="G8549" s="72" t="s">
        <v>13</v>
      </c>
      <c r="H8549" s="67">
        <v>1</v>
      </c>
      <c r="I8549" s="73" t="s">
        <v>1261</v>
      </c>
      <c r="J8549" s="63">
        <f t="shared" si="33"/>
        <v>44924</v>
      </c>
      <c r="K8549" s="64">
        <f>IF(ISBLANK(J8549),,H8549*INDEX(Inputs!G:G,MATCH(F8549,Inputs!E:E,0)))</f>
        <v>1349</v>
      </c>
      <c r="L8549" s="65" t="str">
        <f>IF(ISBLANK(J8549),,INDEX(Inputs!D:D,MATCH(F8549,Inputs!E:E,0)))</f>
        <v>432BK EvoFox X-Team Gaming Keyboard &amp; Mouse (USB)</v>
      </c>
      <c r="M8549" s="65" t="str">
        <f>IF(ISBLANK(#REF!),,IF(B8549="Online","Online",IF(LEFT(B8549,1)="E","Online","Offline")))</f>
        <v>Offline</v>
      </c>
      <c r="N8549" s="64">
        <f>IF(ISBLANK(M8549),,H8549*INDEX(Inputs!F:F,MATCH(F8549,Inputs!E:E,0)))</f>
        <v>1899</v>
      </c>
      <c r="O8549" s="65"/>
    </row>
    <row r="8550" ht="15.75" customHeight="1" spans="1:15">
      <c r="A8550" s="72" t="s">
        <v>694</v>
      </c>
      <c r="B8550" s="72" t="s">
        <v>271</v>
      </c>
      <c r="C8550" s="72" t="s">
        <v>1214</v>
      </c>
      <c r="D8550" s="72" t="s">
        <v>414</v>
      </c>
      <c r="E8550" s="72" t="s">
        <v>415</v>
      </c>
      <c r="F8550" s="72">
        <v>250874</v>
      </c>
      <c r="G8550" s="72" t="s">
        <v>13</v>
      </c>
      <c r="H8550" s="67">
        <v>1</v>
      </c>
      <c r="I8550" s="73" t="s">
        <v>1261</v>
      </c>
      <c r="J8550" s="63">
        <f t="shared" si="33"/>
        <v>44924</v>
      </c>
      <c r="K8550" s="64">
        <f>IF(ISBLANK(J8550),,H8550*INDEX(Inputs!G:G,MATCH(F8550,Inputs!E:E,0)))</f>
        <v>1349</v>
      </c>
      <c r="L8550" s="65" t="str">
        <f>IF(ISBLANK(J8550),,INDEX(Inputs!D:D,MATCH(F8550,Inputs!E:E,0)))</f>
        <v>432BK EvoFox X-Team Gaming Keyboard &amp; Mouse (USB)</v>
      </c>
      <c r="M8550" s="65" t="str">
        <f>IF(ISBLANK(#REF!),,IF(B8550="Online","Online",IF(LEFT(B8550,1)="E","Online","Offline")))</f>
        <v>Offline</v>
      </c>
      <c r="N8550" s="64">
        <f>IF(ISBLANK(M8550),,H8550*INDEX(Inputs!F:F,MATCH(F8550,Inputs!E:E,0)))</f>
        <v>1899</v>
      </c>
      <c r="O8550" s="65"/>
    </row>
    <row r="8551" ht="15.75" customHeight="1" spans="1:15">
      <c r="A8551" s="72" t="s">
        <v>327</v>
      </c>
      <c r="B8551" s="72" t="s">
        <v>505</v>
      </c>
      <c r="C8551" s="72" t="s">
        <v>506</v>
      </c>
      <c r="D8551" s="72" t="s">
        <v>370</v>
      </c>
      <c r="E8551" s="72" t="s">
        <v>371</v>
      </c>
      <c r="F8551" s="72">
        <v>260085</v>
      </c>
      <c r="G8551" s="72" t="s">
        <v>32</v>
      </c>
      <c r="H8551" s="67">
        <v>1</v>
      </c>
      <c r="I8551" s="73" t="s">
        <v>1261</v>
      </c>
      <c r="J8551" s="63">
        <f t="shared" si="33"/>
        <v>44924</v>
      </c>
      <c r="K8551" s="64">
        <f>IF(ISBLANK(J8551),,H8551*INDEX(Inputs!G:G,MATCH(F8551,Inputs!E:E,0)))</f>
        <v>1059</v>
      </c>
      <c r="L8551" s="65" t="str">
        <f>IF(ISBLANK(J8551),,INDEX(Inputs!D:D,MATCH(F8551,Inputs!E:E,0)))</f>
        <v>435BK Type-C 4 Port USB 3.0 Hub Pro</v>
      </c>
      <c r="M8551" s="65" t="str">
        <f>IF(ISBLANK(#REF!),,IF(B8551="Online","Online",IF(LEFT(B8551,1)="E","Online","Offline")))</f>
        <v>Offline</v>
      </c>
      <c r="N8551" s="64">
        <f>IF(ISBLANK(M8551),,H8551*INDEX(Inputs!F:F,MATCH(F8551,Inputs!E:E,0)))</f>
        <v>1599</v>
      </c>
      <c r="O8551" s="65"/>
    </row>
    <row r="8552" ht="15.75" customHeight="1" spans="1:15">
      <c r="A8552" s="72" t="s">
        <v>762</v>
      </c>
      <c r="B8552" s="72" t="s">
        <v>41</v>
      </c>
      <c r="C8552" s="72" t="s">
        <v>469</v>
      </c>
      <c r="D8552" s="72" t="s">
        <v>370</v>
      </c>
      <c r="E8552" s="72" t="s">
        <v>371</v>
      </c>
      <c r="F8552" s="72">
        <v>260086</v>
      </c>
      <c r="G8552" s="72" t="s">
        <v>16</v>
      </c>
      <c r="H8552" s="67">
        <v>1</v>
      </c>
      <c r="I8552" s="73" t="s">
        <v>1261</v>
      </c>
      <c r="J8552" s="63">
        <f t="shared" si="33"/>
        <v>44924</v>
      </c>
      <c r="K8552" s="64">
        <f>IF(ISBLANK(J8552),,H8552*INDEX(Inputs!G:G,MATCH(F8552,Inputs!E:E,0)))</f>
        <v>1699</v>
      </c>
      <c r="L8552" s="65" t="str">
        <f>IF(ISBLANK(J8552),,INDEX(Inputs!D:D,MATCH(F8552,Inputs!E:E,0)))</f>
        <v>436BK Type-C 6 in 1 Multiport Hub</v>
      </c>
      <c r="M8552" s="65" t="str">
        <f>IF(ISBLANK(#REF!),,IF(B8552="Online","Online",IF(LEFT(B8552,1)="E","Online","Offline")))</f>
        <v>Offline</v>
      </c>
      <c r="N8552" s="64">
        <f>IF(ISBLANK(M8552),,H8552*INDEX(Inputs!F:F,MATCH(F8552,Inputs!E:E,0)))</f>
        <v>2599</v>
      </c>
      <c r="O8552" s="65"/>
    </row>
    <row r="8553" ht="15.75" customHeight="1" spans="1:15">
      <c r="A8553" s="72" t="s">
        <v>762</v>
      </c>
      <c r="B8553" s="72" t="s">
        <v>89</v>
      </c>
      <c r="C8553" s="72" t="s">
        <v>598</v>
      </c>
      <c r="D8553" s="72" t="s">
        <v>370</v>
      </c>
      <c r="E8553" s="72" t="s">
        <v>410</v>
      </c>
      <c r="F8553" s="72">
        <v>250877</v>
      </c>
      <c r="G8553" s="72" t="s">
        <v>22</v>
      </c>
      <c r="H8553" s="67">
        <v>1</v>
      </c>
      <c r="I8553" s="73" t="s">
        <v>1261</v>
      </c>
      <c r="J8553" s="63">
        <f t="shared" si="33"/>
        <v>44924</v>
      </c>
      <c r="K8553" s="64">
        <f>IF(ISBLANK(J8553),,H8553*INDEX(Inputs!G:G,MATCH(F8553,Inputs!E:E,0)))</f>
        <v>349</v>
      </c>
      <c r="L8553" s="65" t="str">
        <f>IF(ISBLANK(J8553),,INDEX(Inputs!D:D,MATCH(F8553,Inputs!E:E,0)))</f>
        <v>595BK Evo Fox Falcon X35 Medium Speed Mouse Pad</v>
      </c>
      <c r="M8553" s="65" t="str">
        <f>IF(ISBLANK(#REF!),,IF(B8553="Online","Online",IF(LEFT(B8553,1)="E","Online","Offline")))</f>
        <v>Offline</v>
      </c>
      <c r="N8553" s="64">
        <f>IF(ISBLANK(M8553),,H8553*INDEX(Inputs!F:F,MATCH(F8553,Inputs!E:E,0)))</f>
        <v>699</v>
      </c>
      <c r="O8553" s="65"/>
    </row>
    <row r="8554" ht="15.75" customHeight="1" spans="1:15">
      <c r="A8554" s="72" t="s">
        <v>476</v>
      </c>
      <c r="B8554" s="72" t="s">
        <v>138</v>
      </c>
      <c r="C8554" s="72" t="s">
        <v>477</v>
      </c>
      <c r="D8554" s="72" t="s">
        <v>370</v>
      </c>
      <c r="E8554" s="72" t="s">
        <v>410</v>
      </c>
      <c r="F8554" s="72">
        <v>250877</v>
      </c>
      <c r="G8554" s="72" t="s">
        <v>22</v>
      </c>
      <c r="H8554" s="67">
        <v>1</v>
      </c>
      <c r="I8554" s="73" t="s">
        <v>1261</v>
      </c>
      <c r="J8554" s="63">
        <f t="shared" si="33"/>
        <v>44924</v>
      </c>
      <c r="K8554" s="64">
        <f>IF(ISBLANK(J8554),,H8554*INDEX(Inputs!G:G,MATCH(F8554,Inputs!E:E,0)))</f>
        <v>349</v>
      </c>
      <c r="L8554" s="65" t="str">
        <f>IF(ISBLANK(J8554),,INDEX(Inputs!D:D,MATCH(F8554,Inputs!E:E,0)))</f>
        <v>595BK Evo Fox Falcon X35 Medium Speed Mouse Pad</v>
      </c>
      <c r="M8554" s="65" t="str">
        <f>IF(ISBLANK(#REF!),,IF(B8554="Online","Online",IF(LEFT(B8554,1)="E","Online","Offline")))</f>
        <v>Offline</v>
      </c>
      <c r="N8554" s="64">
        <f>IF(ISBLANK(M8554),,H8554*INDEX(Inputs!F:F,MATCH(F8554,Inputs!E:E,0)))</f>
        <v>699</v>
      </c>
      <c r="O8554" s="65"/>
    </row>
    <row r="8555" ht="15.75" customHeight="1" spans="1:15">
      <c r="A8555" s="72" t="s">
        <v>355</v>
      </c>
      <c r="B8555" s="72" t="s">
        <v>576</v>
      </c>
      <c r="C8555" s="72" t="s">
        <v>577</v>
      </c>
      <c r="D8555" s="72" t="s">
        <v>370</v>
      </c>
      <c r="E8555" s="72" t="s">
        <v>410</v>
      </c>
      <c r="F8555" s="72">
        <v>250877</v>
      </c>
      <c r="G8555" s="72" t="s">
        <v>22</v>
      </c>
      <c r="H8555" s="67">
        <v>1</v>
      </c>
      <c r="I8555" s="73" t="s">
        <v>1261</v>
      </c>
      <c r="J8555" s="63">
        <f t="shared" si="33"/>
        <v>44924</v>
      </c>
      <c r="K8555" s="64">
        <f>IF(ISBLANK(J8555),,H8555*INDEX(Inputs!G:G,MATCH(F8555,Inputs!E:E,0)))</f>
        <v>349</v>
      </c>
      <c r="L8555" s="65" t="str">
        <f>IF(ISBLANK(J8555),,INDEX(Inputs!D:D,MATCH(F8555,Inputs!E:E,0)))</f>
        <v>595BK Evo Fox Falcon X35 Medium Speed Mouse Pad</v>
      </c>
      <c r="M8555" s="65" t="str">
        <f>IF(ISBLANK(#REF!),,IF(B8555="Online","Online",IF(LEFT(B8555,1)="E","Online","Offline")))</f>
        <v>Offline</v>
      </c>
      <c r="N8555" s="64">
        <f>IF(ISBLANK(M8555),,H8555*INDEX(Inputs!F:F,MATCH(F8555,Inputs!E:E,0)))</f>
        <v>699</v>
      </c>
      <c r="O8555" s="65"/>
    </row>
    <row r="8556" ht="15.75" customHeight="1" spans="1:15">
      <c r="A8556" s="72" t="s">
        <v>863</v>
      </c>
      <c r="B8556" s="72" t="s">
        <v>178</v>
      </c>
      <c r="C8556" s="72" t="s">
        <v>954</v>
      </c>
      <c r="D8556" s="72" t="s">
        <v>370</v>
      </c>
      <c r="E8556" s="72" t="s">
        <v>410</v>
      </c>
      <c r="F8556" s="72">
        <v>250877</v>
      </c>
      <c r="G8556" s="72" t="s">
        <v>22</v>
      </c>
      <c r="H8556" s="67">
        <v>1</v>
      </c>
      <c r="I8556" s="73" t="s">
        <v>1261</v>
      </c>
      <c r="J8556" s="63">
        <f t="shared" si="33"/>
        <v>44924</v>
      </c>
      <c r="K8556" s="64">
        <f>IF(ISBLANK(J8556),,H8556*INDEX(Inputs!G:G,MATCH(F8556,Inputs!E:E,0)))</f>
        <v>349</v>
      </c>
      <c r="L8556" s="65" t="str">
        <f>IF(ISBLANK(J8556),,INDEX(Inputs!D:D,MATCH(F8556,Inputs!E:E,0)))</f>
        <v>595BK Evo Fox Falcon X35 Medium Speed Mouse Pad</v>
      </c>
      <c r="M8556" s="65" t="str">
        <f>IF(ISBLANK(#REF!),,IF(B8556="Online","Online",IF(LEFT(B8556,1)="E","Online","Offline")))</f>
        <v>Offline</v>
      </c>
      <c r="N8556" s="64">
        <f>IF(ISBLANK(M8556),,H8556*INDEX(Inputs!F:F,MATCH(F8556,Inputs!E:E,0)))</f>
        <v>699</v>
      </c>
      <c r="O8556" s="65"/>
    </row>
    <row r="8557" ht="15.75" customHeight="1" spans="1:15">
      <c r="A8557" s="72" t="s">
        <v>832</v>
      </c>
      <c r="B8557" s="72" t="s">
        <v>204</v>
      </c>
      <c r="C8557" s="72" t="s">
        <v>724</v>
      </c>
      <c r="D8557" s="72" t="s">
        <v>370</v>
      </c>
      <c r="E8557" s="72" t="s">
        <v>410</v>
      </c>
      <c r="F8557" s="72">
        <v>250877</v>
      </c>
      <c r="G8557" s="72" t="s">
        <v>22</v>
      </c>
      <c r="H8557" s="67">
        <v>1</v>
      </c>
      <c r="I8557" s="73" t="s">
        <v>1261</v>
      </c>
      <c r="J8557" s="63">
        <f t="shared" si="33"/>
        <v>44924</v>
      </c>
      <c r="K8557" s="64">
        <f>IF(ISBLANK(J8557),,H8557*INDEX(Inputs!G:G,MATCH(F8557,Inputs!E:E,0)))</f>
        <v>349</v>
      </c>
      <c r="L8557" s="65" t="str">
        <f>IF(ISBLANK(J8557),,INDEX(Inputs!D:D,MATCH(F8557,Inputs!E:E,0)))</f>
        <v>595BK Evo Fox Falcon X35 Medium Speed Mouse Pad</v>
      </c>
      <c r="M8557" s="65" t="str">
        <f>IF(ISBLANK(#REF!),,IF(B8557="Online","Online",IF(LEFT(B8557,1)="E","Online","Offline")))</f>
        <v>Offline</v>
      </c>
      <c r="N8557" s="64">
        <f>IF(ISBLANK(M8557),,H8557*INDEX(Inputs!F:F,MATCH(F8557,Inputs!E:E,0)))</f>
        <v>699</v>
      </c>
      <c r="O8557" s="65"/>
    </row>
    <row r="8558" ht="15.75" customHeight="1" spans="1:15">
      <c r="A8558" s="72" t="s">
        <v>777</v>
      </c>
      <c r="B8558" s="72" t="s">
        <v>701</v>
      </c>
      <c r="C8558" s="72" t="s">
        <v>702</v>
      </c>
      <c r="D8558" s="72" t="s">
        <v>370</v>
      </c>
      <c r="E8558" s="72" t="s">
        <v>410</v>
      </c>
      <c r="F8558" s="72">
        <v>250876</v>
      </c>
      <c r="G8558" s="72" t="s">
        <v>26</v>
      </c>
      <c r="H8558" s="67">
        <v>1</v>
      </c>
      <c r="I8558" s="73" t="s">
        <v>1261</v>
      </c>
      <c r="J8558" s="63">
        <f t="shared" si="33"/>
        <v>44924</v>
      </c>
      <c r="K8558" s="64">
        <f>IF(ISBLANK(J8558),,H8558*INDEX(Inputs!G:G,MATCH(F8558,Inputs!E:E,0)))</f>
        <v>1399</v>
      </c>
      <c r="L8558" s="65" t="str">
        <f>IF(ISBLANK(J8558),,INDEX(Inputs!D:D,MATCH(F8558,Inputs!E:E,0)))</f>
        <v>649BK EvoFox Typhoon Laptop Cooling Pad</v>
      </c>
      <c r="M8558" s="65" t="str">
        <f>IF(ISBLANK(#REF!),,IF(B8558="Online","Online",IF(LEFT(B8558,1)="E","Online","Offline")))</f>
        <v>Offline</v>
      </c>
      <c r="N8558" s="64">
        <f>IF(ISBLANK(M8558),,H8558*INDEX(Inputs!F:F,MATCH(F8558,Inputs!E:E,0)))</f>
        <v>1999</v>
      </c>
      <c r="O8558" s="65"/>
    </row>
    <row r="8559" ht="15.75" customHeight="1" spans="1:15">
      <c r="A8559" s="72" t="s">
        <v>805</v>
      </c>
      <c r="B8559" s="72" t="s">
        <v>564</v>
      </c>
      <c r="C8559" s="72" t="s">
        <v>565</v>
      </c>
      <c r="D8559" s="72" t="s">
        <v>370</v>
      </c>
      <c r="E8559" s="72" t="s">
        <v>410</v>
      </c>
      <c r="F8559" s="72">
        <v>250876</v>
      </c>
      <c r="G8559" s="72" t="s">
        <v>26</v>
      </c>
      <c r="H8559" s="67">
        <v>1</v>
      </c>
      <c r="I8559" s="73" t="s">
        <v>1261</v>
      </c>
      <c r="J8559" s="63">
        <f t="shared" si="33"/>
        <v>44924</v>
      </c>
      <c r="K8559" s="64">
        <f>IF(ISBLANK(J8559),,H8559*INDEX(Inputs!G:G,MATCH(F8559,Inputs!E:E,0)))</f>
        <v>1399</v>
      </c>
      <c r="L8559" s="65" t="str">
        <f>IF(ISBLANK(J8559),,INDEX(Inputs!D:D,MATCH(F8559,Inputs!E:E,0)))</f>
        <v>649BK EvoFox Typhoon Laptop Cooling Pad</v>
      </c>
      <c r="M8559" s="65" t="str">
        <f>IF(ISBLANK(#REF!),,IF(B8559="Online","Online",IF(LEFT(B8559,1)="E","Online","Offline")))</f>
        <v>Offline</v>
      </c>
      <c r="N8559" s="64">
        <f>IF(ISBLANK(M8559),,H8559*INDEX(Inputs!F:F,MATCH(F8559,Inputs!E:E,0)))</f>
        <v>1999</v>
      </c>
      <c r="O8559" s="65"/>
    </row>
    <row r="8560" ht="15.75" customHeight="1" spans="1:15">
      <c r="A8560" s="72" t="s">
        <v>327</v>
      </c>
      <c r="B8560" s="72" t="s">
        <v>64</v>
      </c>
      <c r="C8560" s="72" t="s">
        <v>592</v>
      </c>
      <c r="D8560" s="72" t="s">
        <v>370</v>
      </c>
      <c r="E8560" s="72" t="s">
        <v>410</v>
      </c>
      <c r="F8560" s="72">
        <v>250876</v>
      </c>
      <c r="G8560" s="72" t="s">
        <v>26</v>
      </c>
      <c r="H8560" s="67">
        <v>1</v>
      </c>
      <c r="I8560" s="73" t="s">
        <v>1261</v>
      </c>
      <c r="J8560" s="63">
        <f t="shared" si="33"/>
        <v>44924</v>
      </c>
      <c r="K8560" s="64">
        <f>IF(ISBLANK(J8560),,H8560*INDEX(Inputs!G:G,MATCH(F8560,Inputs!E:E,0)))</f>
        <v>1399</v>
      </c>
      <c r="L8560" s="65" t="str">
        <f>IF(ISBLANK(J8560),,INDEX(Inputs!D:D,MATCH(F8560,Inputs!E:E,0)))</f>
        <v>649BK EvoFox Typhoon Laptop Cooling Pad</v>
      </c>
      <c r="M8560" s="65" t="str">
        <f>IF(ISBLANK(#REF!),,IF(B8560="Online","Online",IF(LEFT(B8560,1)="E","Online","Offline")))</f>
        <v>Offline</v>
      </c>
      <c r="N8560" s="64">
        <f>IF(ISBLANK(M8560),,H8560*INDEX(Inputs!F:F,MATCH(F8560,Inputs!E:E,0)))</f>
        <v>1999</v>
      </c>
      <c r="O8560" s="65"/>
    </row>
    <row r="8561" ht="15.75" customHeight="1" spans="1:15">
      <c r="A8561" s="72" t="s">
        <v>327</v>
      </c>
      <c r="B8561" s="72" t="s">
        <v>67</v>
      </c>
      <c r="C8561" s="72" t="s">
        <v>472</v>
      </c>
      <c r="D8561" s="72" t="s">
        <v>370</v>
      </c>
      <c r="E8561" s="72" t="s">
        <v>410</v>
      </c>
      <c r="F8561" s="72">
        <v>250876</v>
      </c>
      <c r="G8561" s="72" t="s">
        <v>26</v>
      </c>
      <c r="H8561" s="67">
        <v>1</v>
      </c>
      <c r="I8561" s="73" t="s">
        <v>1261</v>
      </c>
      <c r="J8561" s="63">
        <f t="shared" si="33"/>
        <v>44924</v>
      </c>
      <c r="K8561" s="64">
        <f>IF(ISBLANK(J8561),,H8561*INDEX(Inputs!G:G,MATCH(F8561,Inputs!E:E,0)))</f>
        <v>1399</v>
      </c>
      <c r="L8561" s="65" t="str">
        <f>IF(ISBLANK(J8561),,INDEX(Inputs!D:D,MATCH(F8561,Inputs!E:E,0)))</f>
        <v>649BK EvoFox Typhoon Laptop Cooling Pad</v>
      </c>
      <c r="M8561" s="65" t="str">
        <f>IF(ISBLANK(#REF!),,IF(B8561="Online","Online",IF(LEFT(B8561,1)="E","Online","Offline")))</f>
        <v>Offline</v>
      </c>
      <c r="N8561" s="64">
        <f>IF(ISBLANK(M8561),,H8561*INDEX(Inputs!F:F,MATCH(F8561,Inputs!E:E,0)))</f>
        <v>1999</v>
      </c>
      <c r="O8561" s="65"/>
    </row>
    <row r="8562" ht="15.75" customHeight="1" spans="1:15">
      <c r="A8562" s="72" t="s">
        <v>373</v>
      </c>
      <c r="B8562" s="72" t="s">
        <v>158</v>
      </c>
      <c r="C8562" s="72" t="s">
        <v>535</v>
      </c>
      <c r="D8562" s="72" t="s">
        <v>370</v>
      </c>
      <c r="E8562" s="72" t="s">
        <v>410</v>
      </c>
      <c r="F8562" s="72">
        <v>250876</v>
      </c>
      <c r="G8562" s="72" t="s">
        <v>26</v>
      </c>
      <c r="H8562" s="67">
        <v>1</v>
      </c>
      <c r="I8562" s="73" t="s">
        <v>1261</v>
      </c>
      <c r="J8562" s="63">
        <f t="shared" si="33"/>
        <v>44924</v>
      </c>
      <c r="K8562" s="64">
        <f>IF(ISBLANK(J8562),,H8562*INDEX(Inputs!G:G,MATCH(F8562,Inputs!E:E,0)))</f>
        <v>1399</v>
      </c>
      <c r="L8562" s="65" t="str">
        <f>IF(ISBLANK(J8562),,INDEX(Inputs!D:D,MATCH(F8562,Inputs!E:E,0)))</f>
        <v>649BK EvoFox Typhoon Laptop Cooling Pad</v>
      </c>
      <c r="M8562" s="65" t="str">
        <f>IF(ISBLANK(#REF!),,IF(B8562="Online","Online",IF(LEFT(B8562,1)="E","Online","Offline")))</f>
        <v>Offline</v>
      </c>
      <c r="N8562" s="64">
        <f>IF(ISBLANK(M8562),,H8562*INDEX(Inputs!F:F,MATCH(F8562,Inputs!E:E,0)))</f>
        <v>1999</v>
      </c>
      <c r="O8562" s="65"/>
    </row>
    <row r="8563" ht="15.75" customHeight="1" spans="1:15">
      <c r="A8563" s="72" t="s">
        <v>777</v>
      </c>
      <c r="B8563" s="72" t="s">
        <v>179</v>
      </c>
      <c r="C8563" s="72" t="s">
        <v>523</v>
      </c>
      <c r="D8563" s="72" t="s">
        <v>370</v>
      </c>
      <c r="E8563" s="72" t="s">
        <v>410</v>
      </c>
      <c r="F8563" s="72">
        <v>250876</v>
      </c>
      <c r="G8563" s="72" t="s">
        <v>26</v>
      </c>
      <c r="H8563" s="67">
        <v>2</v>
      </c>
      <c r="I8563" s="73" t="s">
        <v>1261</v>
      </c>
      <c r="J8563" s="63">
        <f t="shared" si="33"/>
        <v>44924</v>
      </c>
      <c r="K8563" s="64">
        <f>IF(ISBLANK(J8563),,H8563*INDEX(Inputs!G:G,MATCH(F8563,Inputs!E:E,0)))</f>
        <v>2798</v>
      </c>
      <c r="L8563" s="65" t="str">
        <f>IF(ISBLANK(J8563),,INDEX(Inputs!D:D,MATCH(F8563,Inputs!E:E,0)))</f>
        <v>649BK EvoFox Typhoon Laptop Cooling Pad</v>
      </c>
      <c r="M8563" s="65" t="str">
        <f>IF(ISBLANK(#REF!),,IF(B8563="Online","Online",IF(LEFT(B8563,1)="E","Online","Offline")))</f>
        <v>Offline</v>
      </c>
      <c r="N8563" s="64">
        <f>IF(ISBLANK(M8563),,H8563*INDEX(Inputs!F:F,MATCH(F8563,Inputs!E:E,0)))</f>
        <v>3998</v>
      </c>
      <c r="O8563" s="65"/>
    </row>
    <row r="8564" ht="15.75" customHeight="1" spans="1:15">
      <c r="A8564" s="72" t="s">
        <v>327</v>
      </c>
      <c r="B8564" s="72" t="s">
        <v>221</v>
      </c>
      <c r="C8564" s="72" t="s">
        <v>1249</v>
      </c>
      <c r="D8564" s="72" t="s">
        <v>370</v>
      </c>
      <c r="E8564" s="72" t="s">
        <v>410</v>
      </c>
      <c r="F8564" s="72">
        <v>250876</v>
      </c>
      <c r="G8564" s="72" t="s">
        <v>26</v>
      </c>
      <c r="H8564" s="67">
        <v>1</v>
      </c>
      <c r="I8564" s="73" t="s">
        <v>1261</v>
      </c>
      <c r="J8564" s="63">
        <f t="shared" si="33"/>
        <v>44924</v>
      </c>
      <c r="K8564" s="64">
        <f>IF(ISBLANK(J8564),,H8564*INDEX(Inputs!G:G,MATCH(F8564,Inputs!E:E,0)))</f>
        <v>1399</v>
      </c>
      <c r="L8564" s="65" t="str">
        <f>IF(ISBLANK(J8564),,INDEX(Inputs!D:D,MATCH(F8564,Inputs!E:E,0)))</f>
        <v>649BK EvoFox Typhoon Laptop Cooling Pad</v>
      </c>
      <c r="M8564" s="65" t="str">
        <f>IF(ISBLANK(#REF!),,IF(B8564="Online","Online",IF(LEFT(B8564,1)="E","Online","Offline")))</f>
        <v>Offline</v>
      </c>
      <c r="N8564" s="64">
        <f>IF(ISBLANK(M8564),,H8564*INDEX(Inputs!F:F,MATCH(F8564,Inputs!E:E,0)))</f>
        <v>1999</v>
      </c>
      <c r="O8564" s="65"/>
    </row>
    <row r="8565" ht="15.75" customHeight="1" spans="1:15">
      <c r="A8565" s="72" t="s">
        <v>772</v>
      </c>
      <c r="B8565" s="72" t="s">
        <v>51</v>
      </c>
      <c r="C8565" s="72" t="s">
        <v>597</v>
      </c>
      <c r="D8565" s="72" t="s">
        <v>370</v>
      </c>
      <c r="E8565" s="72" t="s">
        <v>410</v>
      </c>
      <c r="F8565" s="72">
        <v>250423</v>
      </c>
      <c r="G8565" s="72" t="s">
        <v>11</v>
      </c>
      <c r="H8565" s="67">
        <v>1</v>
      </c>
      <c r="I8565" s="73" t="s">
        <v>1261</v>
      </c>
      <c r="J8565" s="63">
        <f t="shared" si="33"/>
        <v>44924</v>
      </c>
      <c r="K8565" s="64">
        <f>IF(ISBLANK(J8565),,H8565*INDEX(Inputs!G:G,MATCH(F8565,Inputs!E:E,0)))</f>
        <v>759</v>
      </c>
      <c r="L8565" s="65" t="str">
        <f>IF(ISBLANK(J8565),,INDEX(Inputs!D:D,MATCH(F8565,Inputs!E:E,0)))</f>
        <v>650GR Ergo View Laptop Stand-Grey</v>
      </c>
      <c r="M8565" s="65" t="str">
        <f>IF(ISBLANK(#REF!),,IF(B8565="Online","Online",IF(LEFT(B8565,1)="E","Online","Offline")))</f>
        <v>Offline</v>
      </c>
      <c r="N8565" s="64">
        <f>IF(ISBLANK(M8565),,H8565*INDEX(Inputs!F:F,MATCH(F8565,Inputs!E:E,0)))</f>
        <v>899</v>
      </c>
      <c r="O8565" s="65"/>
    </row>
    <row r="8566" ht="15.75" customHeight="1" spans="1:15">
      <c r="A8566" s="72" t="s">
        <v>675</v>
      </c>
      <c r="B8566" s="72" t="s">
        <v>676</v>
      </c>
      <c r="C8566" s="72" t="s">
        <v>677</v>
      </c>
      <c r="D8566" s="72" t="s">
        <v>370</v>
      </c>
      <c r="E8566" s="72" t="s">
        <v>410</v>
      </c>
      <c r="F8566" s="72">
        <v>250423</v>
      </c>
      <c r="G8566" s="72" t="s">
        <v>11</v>
      </c>
      <c r="H8566" s="67">
        <v>1</v>
      </c>
      <c r="I8566" s="73" t="s">
        <v>1261</v>
      </c>
      <c r="J8566" s="63">
        <f t="shared" si="33"/>
        <v>44924</v>
      </c>
      <c r="K8566" s="64">
        <f>IF(ISBLANK(J8566),,H8566*INDEX(Inputs!G:G,MATCH(F8566,Inputs!E:E,0)))</f>
        <v>759</v>
      </c>
      <c r="L8566" s="65" t="str">
        <f>IF(ISBLANK(J8566),,INDEX(Inputs!D:D,MATCH(F8566,Inputs!E:E,0)))</f>
        <v>650GR Ergo View Laptop Stand-Grey</v>
      </c>
      <c r="M8566" s="65" t="str">
        <f>IF(ISBLANK(#REF!),,IF(B8566="Online","Online",IF(LEFT(B8566,1)="E","Online","Offline")))</f>
        <v>Offline</v>
      </c>
      <c r="N8566" s="64">
        <f>IF(ISBLANK(M8566),,H8566*INDEX(Inputs!F:F,MATCH(F8566,Inputs!E:E,0)))</f>
        <v>899</v>
      </c>
      <c r="O8566" s="65"/>
    </row>
    <row r="8567" ht="15.75" customHeight="1" spans="1:15">
      <c r="A8567" s="72" t="s">
        <v>777</v>
      </c>
      <c r="B8567" s="72" t="s">
        <v>179</v>
      </c>
      <c r="C8567" s="72" t="s">
        <v>523</v>
      </c>
      <c r="D8567" s="72" t="s">
        <v>370</v>
      </c>
      <c r="E8567" s="72" t="s">
        <v>410</v>
      </c>
      <c r="F8567" s="72">
        <v>250423</v>
      </c>
      <c r="G8567" s="72" t="s">
        <v>11</v>
      </c>
      <c r="H8567" s="67">
        <v>1</v>
      </c>
      <c r="I8567" s="73" t="s">
        <v>1261</v>
      </c>
      <c r="J8567" s="63">
        <f t="shared" si="33"/>
        <v>44924</v>
      </c>
      <c r="K8567" s="64">
        <f>IF(ISBLANK(J8567),,H8567*INDEX(Inputs!G:G,MATCH(F8567,Inputs!E:E,0)))</f>
        <v>759</v>
      </c>
      <c r="L8567" s="65" t="str">
        <f>IF(ISBLANK(J8567),,INDEX(Inputs!D:D,MATCH(F8567,Inputs!E:E,0)))</f>
        <v>650GR Ergo View Laptop Stand-Grey</v>
      </c>
      <c r="M8567" s="65" t="str">
        <f>IF(ISBLANK(#REF!),,IF(B8567="Online","Online",IF(LEFT(B8567,1)="E","Online","Offline")))</f>
        <v>Offline</v>
      </c>
      <c r="N8567" s="64">
        <f>IF(ISBLANK(M8567),,H8567*INDEX(Inputs!F:F,MATCH(F8567,Inputs!E:E,0)))</f>
        <v>899</v>
      </c>
      <c r="O8567" s="65"/>
    </row>
    <row r="8568" ht="15.75" customHeight="1" spans="1:15">
      <c r="A8568" s="72" t="s">
        <v>771</v>
      </c>
      <c r="B8568" s="72" t="s">
        <v>68</v>
      </c>
      <c r="C8568" s="72" t="s">
        <v>542</v>
      </c>
      <c r="D8568" s="72" t="s">
        <v>414</v>
      </c>
      <c r="E8568" s="72" t="s">
        <v>415</v>
      </c>
      <c r="F8568" s="72">
        <v>250424</v>
      </c>
      <c r="G8568" s="72" t="s">
        <v>15</v>
      </c>
      <c r="H8568" s="67">
        <v>1</v>
      </c>
      <c r="I8568" s="73" t="s">
        <v>1261</v>
      </c>
      <c r="J8568" s="63">
        <f t="shared" si="33"/>
        <v>44924</v>
      </c>
      <c r="K8568" s="64">
        <f>IF(ISBLANK(J8568),,H8568*INDEX(Inputs!G:G,MATCH(F8568,Inputs!E:E,0)))</f>
        <v>999</v>
      </c>
      <c r="L8568" s="65" t="str">
        <f>IF(ISBLANK(J8568),,INDEX(Inputs!D:D,MATCH(F8568,Inputs!E:E,0)))</f>
        <v>419V2 PRIMUS Wireless Desktop V2</v>
      </c>
      <c r="M8568" s="65" t="str">
        <f>IF(ISBLANK(#REF!),,IF(B8568="Online","Online",IF(LEFT(B8568,1)="E","Online","Offline")))</f>
        <v>Offline</v>
      </c>
      <c r="N8568" s="64">
        <f>IF(ISBLANK(M8568),,H8568*INDEX(Inputs!F:F,MATCH(F8568,Inputs!E:E,0)))</f>
        <v>1199</v>
      </c>
      <c r="O8568" s="65"/>
    </row>
    <row r="8569" ht="15.75" customHeight="1" spans="1:15">
      <c r="A8569" s="72" t="s">
        <v>763</v>
      </c>
      <c r="B8569" s="72" t="s">
        <v>450</v>
      </c>
      <c r="C8569" s="72" t="s">
        <v>451</v>
      </c>
      <c r="D8569" s="72" t="s">
        <v>414</v>
      </c>
      <c r="E8569" s="72" t="s">
        <v>415</v>
      </c>
      <c r="F8569" s="72">
        <v>250424</v>
      </c>
      <c r="G8569" s="72" t="s">
        <v>15</v>
      </c>
      <c r="H8569" s="67">
        <v>1</v>
      </c>
      <c r="I8569" s="73" t="s">
        <v>1261</v>
      </c>
      <c r="J8569" s="63">
        <f t="shared" si="33"/>
        <v>44924</v>
      </c>
      <c r="K8569" s="64">
        <f>IF(ISBLANK(J8569),,H8569*INDEX(Inputs!G:G,MATCH(F8569,Inputs!E:E,0)))</f>
        <v>999</v>
      </c>
      <c r="L8569" s="65" t="str">
        <f>IF(ISBLANK(J8569),,INDEX(Inputs!D:D,MATCH(F8569,Inputs!E:E,0)))</f>
        <v>419V2 PRIMUS Wireless Desktop V2</v>
      </c>
      <c r="M8569" s="65" t="str">
        <f>IF(ISBLANK(#REF!),,IF(B8569="Online","Online",IF(LEFT(B8569,1)="E","Online","Offline")))</f>
        <v>Offline</v>
      </c>
      <c r="N8569" s="64">
        <f>IF(ISBLANK(M8569),,H8569*INDEX(Inputs!F:F,MATCH(F8569,Inputs!E:E,0)))</f>
        <v>1199</v>
      </c>
      <c r="O8569" s="65"/>
    </row>
    <row r="8570" ht="15.75" customHeight="1" spans="1:15">
      <c r="A8570" s="72" t="s">
        <v>327</v>
      </c>
      <c r="B8570" s="72" t="s">
        <v>765</v>
      </c>
      <c r="C8570" s="72" t="s">
        <v>765</v>
      </c>
      <c r="D8570" s="72" t="s">
        <v>414</v>
      </c>
      <c r="E8570" s="72" t="s">
        <v>415</v>
      </c>
      <c r="F8570" s="72">
        <v>250424</v>
      </c>
      <c r="G8570" s="72" t="s">
        <v>15</v>
      </c>
      <c r="H8570" s="67">
        <v>3</v>
      </c>
      <c r="I8570" s="73" t="s">
        <v>1261</v>
      </c>
      <c r="J8570" s="63">
        <f t="shared" si="33"/>
        <v>44924</v>
      </c>
      <c r="K8570" s="64">
        <f>IF(ISBLANK(J8570),,H8570*INDEX(Inputs!G:G,MATCH(F8570,Inputs!E:E,0)))</f>
        <v>2997</v>
      </c>
      <c r="L8570" s="65" t="str">
        <f>IF(ISBLANK(J8570),,INDEX(Inputs!D:D,MATCH(F8570,Inputs!E:E,0)))</f>
        <v>419V2 PRIMUS Wireless Desktop V2</v>
      </c>
      <c r="M8570" s="65" t="str">
        <f>IF(ISBLANK(#REF!),,IF(B8570="Online","Online",IF(LEFT(B8570,1)="E","Online","Offline")))</f>
        <v>Online</v>
      </c>
      <c r="N8570" s="64">
        <f>IF(ISBLANK(M8570),,H8570*INDEX(Inputs!F:F,MATCH(F8570,Inputs!E:E,0)))</f>
        <v>3597</v>
      </c>
      <c r="O8570" s="65"/>
    </row>
    <row r="8571" ht="15.75" customHeight="1" spans="1:15">
      <c r="A8571" s="72" t="s">
        <v>761</v>
      </c>
      <c r="B8571" s="72" t="s">
        <v>765</v>
      </c>
      <c r="C8571" s="72" t="s">
        <v>765</v>
      </c>
      <c r="D8571" s="72" t="s">
        <v>414</v>
      </c>
      <c r="E8571" s="72" t="s">
        <v>415</v>
      </c>
      <c r="F8571" s="72">
        <v>250424</v>
      </c>
      <c r="G8571" s="72" t="s">
        <v>15</v>
      </c>
      <c r="H8571" s="67">
        <v>1</v>
      </c>
      <c r="I8571" s="73" t="s">
        <v>1261</v>
      </c>
      <c r="J8571" s="63">
        <f t="shared" si="33"/>
        <v>44924</v>
      </c>
      <c r="K8571" s="64">
        <f>IF(ISBLANK(J8571),,H8571*INDEX(Inputs!G:G,MATCH(F8571,Inputs!E:E,0)))</f>
        <v>999</v>
      </c>
      <c r="L8571" s="65" t="str">
        <f>IF(ISBLANK(J8571),,INDEX(Inputs!D:D,MATCH(F8571,Inputs!E:E,0)))</f>
        <v>419V2 PRIMUS Wireless Desktop V2</v>
      </c>
      <c r="M8571" s="65" t="str">
        <f>IF(ISBLANK(#REF!),,IF(B8571="Online","Online",IF(LEFT(B8571,1)="E","Online","Offline")))</f>
        <v>Online</v>
      </c>
      <c r="N8571" s="64">
        <f>IF(ISBLANK(M8571),,H8571*INDEX(Inputs!F:F,MATCH(F8571,Inputs!E:E,0)))</f>
        <v>1199</v>
      </c>
      <c r="O8571" s="65"/>
    </row>
    <row r="8572" ht="15.75" customHeight="1" spans="1:15">
      <c r="A8572" s="72" t="s">
        <v>772</v>
      </c>
      <c r="B8572" s="72" t="s">
        <v>254</v>
      </c>
      <c r="C8572" s="72" t="s">
        <v>910</v>
      </c>
      <c r="D8572" s="72" t="s">
        <v>464</v>
      </c>
      <c r="E8572" s="72" t="s">
        <v>465</v>
      </c>
      <c r="F8572" s="72">
        <v>250421</v>
      </c>
      <c r="G8572" s="72" t="s">
        <v>14</v>
      </c>
      <c r="H8572" s="67">
        <v>1</v>
      </c>
      <c r="I8572" s="73" t="s">
        <v>1264</v>
      </c>
      <c r="J8572" s="63">
        <f t="shared" si="33"/>
        <v>44925</v>
      </c>
      <c r="K8572" s="64">
        <f>IF(ISBLANK(J8572),,H8572*INDEX(Inputs!G:G,MATCH(F8572,Inputs!E:E,0)))</f>
        <v>779</v>
      </c>
      <c r="L8572" s="65" t="str">
        <f>IF(ISBLANK(J8572),,INDEX(Inputs!D:D,MATCH(F8572,Inputs!E:E,0)))</f>
        <v>146BK NeoCase Sleeve MP 450 14</v>
      </c>
      <c r="M8572" s="65" t="str">
        <f>IF(ISBLANK(#REF!),,IF(B8572="Online","Online",IF(LEFT(B8572,1)="E","Online","Offline")))</f>
        <v>Offline</v>
      </c>
      <c r="N8572" s="64">
        <f>IF(ISBLANK(M8572),,H8572*INDEX(Inputs!F:F,MATCH(F8572,Inputs!E:E,0)))</f>
        <v>1249</v>
      </c>
      <c r="O8572" s="65"/>
    </row>
    <row r="8573" ht="15.75" customHeight="1" spans="1:15">
      <c r="A8573" s="72" t="s">
        <v>750</v>
      </c>
      <c r="B8573" s="72" t="s">
        <v>765</v>
      </c>
      <c r="C8573" s="72" t="s">
        <v>765</v>
      </c>
      <c r="D8573" s="72" t="s">
        <v>414</v>
      </c>
      <c r="E8573" s="72" t="s">
        <v>415</v>
      </c>
      <c r="F8573" s="72">
        <v>260089</v>
      </c>
      <c r="G8573" s="72" t="s">
        <v>18</v>
      </c>
      <c r="H8573" s="67">
        <v>1</v>
      </c>
      <c r="I8573" s="73" t="s">
        <v>1264</v>
      </c>
      <c r="J8573" s="63">
        <f t="shared" si="33"/>
        <v>44925</v>
      </c>
      <c r="K8573" s="64">
        <f>IF(ISBLANK(J8573),,H8573*INDEX(Inputs!G:G,MATCH(F8573,Inputs!E:E,0)))</f>
        <v>529</v>
      </c>
      <c r="L8573" s="65" t="str">
        <f>IF(ISBLANK(J8573),,INDEX(Inputs!D:D,MATCH(F8573,Inputs!E:E,0)))</f>
        <v>398PP Xcite Neo Keyboard USB</v>
      </c>
      <c r="M8573" s="65" t="str">
        <f>IF(ISBLANK(#REF!),,IF(B8573="Online","Online",IF(LEFT(B8573,1)="E","Online","Offline")))</f>
        <v>Online</v>
      </c>
      <c r="N8573" s="64">
        <f>IF(ISBLANK(M8573),,H8573*INDEX(Inputs!F:F,MATCH(F8573,Inputs!E:E,0)))</f>
        <v>549</v>
      </c>
      <c r="O8573" s="65"/>
    </row>
    <row r="8574" ht="15.75" customHeight="1" spans="1:15">
      <c r="A8574" s="72" t="s">
        <v>763</v>
      </c>
      <c r="B8574" s="72" t="s">
        <v>452</v>
      </c>
      <c r="C8574" s="72" t="s">
        <v>453</v>
      </c>
      <c r="D8574" s="72" t="s">
        <v>414</v>
      </c>
      <c r="E8574" s="72" t="s">
        <v>415</v>
      </c>
      <c r="F8574" s="72">
        <v>260090</v>
      </c>
      <c r="G8574" s="72" t="s">
        <v>17</v>
      </c>
      <c r="H8574" s="67">
        <v>1</v>
      </c>
      <c r="I8574" s="73" t="s">
        <v>1264</v>
      </c>
      <c r="J8574" s="63">
        <f t="shared" si="33"/>
        <v>44925</v>
      </c>
      <c r="K8574" s="64">
        <f>IF(ISBLANK(J8574),,H8574*INDEX(Inputs!G:G,MATCH(F8574,Inputs!E:E,0)))</f>
        <v>729</v>
      </c>
      <c r="L8574" s="65" t="str">
        <f>IF(ISBLANK(J8574),,INDEX(Inputs!D:D,MATCH(F8574,Inputs!E:E,0)))</f>
        <v>400PP Xcite Neo Keyboard &amp; Mouse USB</v>
      </c>
      <c r="M8574" s="65" t="str">
        <f>IF(ISBLANK(#REF!),,IF(B8574="Online","Online",IF(LEFT(B8574,1)="E","Online","Offline")))</f>
        <v>Offline</v>
      </c>
      <c r="N8574" s="64">
        <f>IF(ISBLANK(M8574),,H8574*INDEX(Inputs!F:F,MATCH(F8574,Inputs!E:E,0)))</f>
        <v>899</v>
      </c>
      <c r="O8574" s="65"/>
    </row>
    <row r="8575" ht="15.75" customHeight="1" spans="1:15">
      <c r="A8575" s="72" t="s">
        <v>762</v>
      </c>
      <c r="B8575" s="72" t="s">
        <v>543</v>
      </c>
      <c r="C8575" s="72" t="s">
        <v>544</v>
      </c>
      <c r="D8575" s="72" t="s">
        <v>414</v>
      </c>
      <c r="E8575" s="72" t="s">
        <v>415</v>
      </c>
      <c r="F8575" s="72">
        <v>260090</v>
      </c>
      <c r="G8575" s="72" t="s">
        <v>17</v>
      </c>
      <c r="H8575" s="67">
        <v>2</v>
      </c>
      <c r="I8575" s="73" t="s">
        <v>1264</v>
      </c>
      <c r="J8575" s="63">
        <f t="shared" si="33"/>
        <v>44925</v>
      </c>
      <c r="K8575" s="64">
        <f>IF(ISBLANK(J8575),,H8575*INDEX(Inputs!G:G,MATCH(F8575,Inputs!E:E,0)))</f>
        <v>1458</v>
      </c>
      <c r="L8575" s="65" t="str">
        <f>IF(ISBLANK(J8575),,INDEX(Inputs!D:D,MATCH(F8575,Inputs!E:E,0)))</f>
        <v>400PP Xcite Neo Keyboard &amp; Mouse USB</v>
      </c>
      <c r="M8575" s="65" t="str">
        <f>IF(ISBLANK(#REF!),,IF(B8575="Online","Online",IF(LEFT(B8575,1)="E","Online","Offline")))</f>
        <v>Offline</v>
      </c>
      <c r="N8575" s="64">
        <f>IF(ISBLANK(M8575),,H8575*INDEX(Inputs!F:F,MATCH(F8575,Inputs!E:E,0)))</f>
        <v>1798</v>
      </c>
      <c r="O8575" s="65"/>
    </row>
    <row r="8576" ht="15.75" customHeight="1" spans="1:15">
      <c r="A8576" s="72" t="s">
        <v>819</v>
      </c>
      <c r="B8576" s="72" t="s">
        <v>765</v>
      </c>
      <c r="C8576" s="72" t="s">
        <v>765</v>
      </c>
      <c r="D8576" s="72" t="s">
        <v>414</v>
      </c>
      <c r="E8576" s="72" t="s">
        <v>415</v>
      </c>
      <c r="F8576" s="72">
        <v>260090</v>
      </c>
      <c r="G8576" s="72" t="s">
        <v>17</v>
      </c>
      <c r="H8576" s="67">
        <v>1</v>
      </c>
      <c r="I8576" s="73" t="s">
        <v>1264</v>
      </c>
      <c r="J8576" s="63">
        <f t="shared" si="33"/>
        <v>44925</v>
      </c>
      <c r="K8576" s="64">
        <f>IF(ISBLANK(J8576),,H8576*INDEX(Inputs!G:G,MATCH(F8576,Inputs!E:E,0)))</f>
        <v>729</v>
      </c>
      <c r="L8576" s="65" t="str">
        <f>IF(ISBLANK(J8576),,INDEX(Inputs!D:D,MATCH(F8576,Inputs!E:E,0)))</f>
        <v>400PP Xcite Neo Keyboard &amp; Mouse USB</v>
      </c>
      <c r="M8576" s="65" t="str">
        <f>IF(ISBLANK(#REF!),,IF(B8576="Online","Online",IF(LEFT(B8576,1)="E","Online","Offline")))</f>
        <v>Online</v>
      </c>
      <c r="N8576" s="64">
        <f>IF(ISBLANK(M8576),,H8576*INDEX(Inputs!F:F,MATCH(F8576,Inputs!E:E,0)))</f>
        <v>899</v>
      </c>
      <c r="O8576" s="65"/>
    </row>
    <row r="8577" ht="15.75" customHeight="1" spans="1:15">
      <c r="A8577" s="72" t="s">
        <v>1265</v>
      </c>
      <c r="B8577" s="72" t="s">
        <v>765</v>
      </c>
      <c r="C8577" s="72" t="s">
        <v>765</v>
      </c>
      <c r="D8577" s="72" t="s">
        <v>414</v>
      </c>
      <c r="E8577" s="72" t="s">
        <v>415</v>
      </c>
      <c r="F8577" s="72">
        <v>260090</v>
      </c>
      <c r="G8577" s="72" t="s">
        <v>17</v>
      </c>
      <c r="H8577" s="67">
        <v>1</v>
      </c>
      <c r="I8577" s="73" t="s">
        <v>1264</v>
      </c>
      <c r="J8577" s="63">
        <f t="shared" si="33"/>
        <v>44925</v>
      </c>
      <c r="K8577" s="64">
        <f>IF(ISBLANK(J8577),,H8577*INDEX(Inputs!G:G,MATCH(F8577,Inputs!E:E,0)))</f>
        <v>729</v>
      </c>
      <c r="L8577" s="65" t="str">
        <f>IF(ISBLANK(J8577),,INDEX(Inputs!D:D,MATCH(F8577,Inputs!E:E,0)))</f>
        <v>400PP Xcite Neo Keyboard &amp; Mouse USB</v>
      </c>
      <c r="M8577" s="65" t="str">
        <f>IF(ISBLANK(#REF!),,IF(B8577="Online","Online",IF(LEFT(B8577,1)="E","Online","Offline")))</f>
        <v>Online</v>
      </c>
      <c r="N8577" s="64">
        <f>IF(ISBLANK(M8577),,H8577*INDEX(Inputs!F:F,MATCH(F8577,Inputs!E:E,0)))</f>
        <v>899</v>
      </c>
      <c r="O8577" s="65"/>
    </row>
    <row r="8578" ht="15.75" customHeight="1" spans="1:15">
      <c r="A8578" s="72" t="s">
        <v>355</v>
      </c>
      <c r="B8578" s="72" t="s">
        <v>503</v>
      </c>
      <c r="C8578" s="72" t="s">
        <v>504</v>
      </c>
      <c r="D8578" s="72" t="s">
        <v>370</v>
      </c>
      <c r="E8578" s="72" t="s">
        <v>371</v>
      </c>
      <c r="F8578" s="72">
        <v>250417</v>
      </c>
      <c r="G8578" s="72" t="s">
        <v>39</v>
      </c>
      <c r="H8578" s="67">
        <v>1</v>
      </c>
      <c r="I8578" s="73" t="s">
        <v>1264</v>
      </c>
      <c r="J8578" s="63">
        <f t="shared" si="33"/>
        <v>44925</v>
      </c>
      <c r="K8578" s="64">
        <f>IF(ISBLANK(J8578),,H8578*INDEX(Inputs!G:G,MATCH(F8578,Inputs!E:E,0)))</f>
        <v>929</v>
      </c>
      <c r="L8578" s="65" t="str">
        <f>IF(ISBLANK(J8578),,INDEX(Inputs!D:D,MATCH(F8578,Inputs!E:E,0)))</f>
        <v>416PP Super Speed Hub 4 Port USB 3.0</v>
      </c>
      <c r="M8578" s="65" t="str">
        <f>IF(ISBLANK(#REF!),,IF(B8578="Online","Online",IF(LEFT(B8578,1)="E","Online","Offline")))</f>
        <v>Offline</v>
      </c>
      <c r="N8578" s="64">
        <f>IF(ISBLANK(M8578),,H8578*INDEX(Inputs!F:F,MATCH(F8578,Inputs!E:E,0)))</f>
        <v>1499</v>
      </c>
      <c r="O8578" s="65"/>
    </row>
    <row r="8579" ht="15.75" customHeight="1" spans="1:15">
      <c r="A8579" s="72" t="s">
        <v>341</v>
      </c>
      <c r="B8579" s="72" t="s">
        <v>80</v>
      </c>
      <c r="C8579" s="72" t="s">
        <v>629</v>
      </c>
      <c r="D8579" s="72" t="s">
        <v>414</v>
      </c>
      <c r="E8579" s="72" t="s">
        <v>415</v>
      </c>
      <c r="F8579" s="72">
        <v>250873</v>
      </c>
      <c r="G8579" s="72" t="s">
        <v>12</v>
      </c>
      <c r="H8579" s="67">
        <v>1</v>
      </c>
      <c r="I8579" s="73" t="s">
        <v>1264</v>
      </c>
      <c r="J8579" s="63">
        <f t="shared" si="33"/>
        <v>44925</v>
      </c>
      <c r="K8579" s="64">
        <f>IF(ISBLANK(J8579),,H8579*INDEX(Inputs!G:G,MATCH(F8579,Inputs!E:E,0)))</f>
        <v>999</v>
      </c>
      <c r="L8579" s="65" t="str">
        <f>IF(ISBLANK(J8579),,INDEX(Inputs!D:D,MATCH(F8579,Inputs!E:E,0)))</f>
        <v>422BK Evo Fox Fireblade Gaming Keyboard USB</v>
      </c>
      <c r="M8579" s="65" t="str">
        <f>IF(ISBLANK(#REF!),,IF(B8579="Online","Online",IF(LEFT(B8579,1)="E","Online","Offline")))</f>
        <v>Offline</v>
      </c>
      <c r="N8579" s="64">
        <f>IF(ISBLANK(M8579),,H8579*INDEX(Inputs!F:F,MATCH(F8579,Inputs!E:E,0)))</f>
        <v>1299</v>
      </c>
      <c r="O8579" s="65"/>
    </row>
    <row r="8580" ht="15.75" customHeight="1" spans="1:15">
      <c r="A8580" s="72" t="s">
        <v>1266</v>
      </c>
      <c r="B8580" s="72" t="s">
        <v>765</v>
      </c>
      <c r="C8580" s="72" t="s">
        <v>765</v>
      </c>
      <c r="D8580" s="72" t="s">
        <v>414</v>
      </c>
      <c r="E8580" s="72" t="s">
        <v>415</v>
      </c>
      <c r="F8580" s="72">
        <v>250873</v>
      </c>
      <c r="G8580" s="72" t="s">
        <v>12</v>
      </c>
      <c r="H8580" s="67">
        <v>1</v>
      </c>
      <c r="I8580" s="73" t="s">
        <v>1264</v>
      </c>
      <c r="J8580" s="63">
        <f t="shared" si="33"/>
        <v>44925</v>
      </c>
      <c r="K8580" s="64">
        <f>IF(ISBLANK(J8580),,H8580*INDEX(Inputs!G:G,MATCH(F8580,Inputs!E:E,0)))</f>
        <v>999</v>
      </c>
      <c r="L8580" s="65" t="str">
        <f>IF(ISBLANK(J8580),,INDEX(Inputs!D:D,MATCH(F8580,Inputs!E:E,0)))</f>
        <v>422BK Evo Fox Fireblade Gaming Keyboard USB</v>
      </c>
      <c r="M8580" s="65" t="str">
        <f>IF(ISBLANK(#REF!),,IF(B8580="Online","Online",IF(LEFT(B8580,1)="E","Online","Offline")))</f>
        <v>Online</v>
      </c>
      <c r="N8580" s="64">
        <f>IF(ISBLANK(M8580),,H8580*INDEX(Inputs!F:F,MATCH(F8580,Inputs!E:E,0)))</f>
        <v>1299</v>
      </c>
      <c r="O8580" s="65"/>
    </row>
    <row r="8581" ht="15.75" customHeight="1" spans="1:15">
      <c r="A8581" s="72" t="s">
        <v>811</v>
      </c>
      <c r="B8581" s="72" t="s">
        <v>765</v>
      </c>
      <c r="C8581" s="72" t="s">
        <v>765</v>
      </c>
      <c r="D8581" s="72" t="s">
        <v>414</v>
      </c>
      <c r="E8581" s="72" t="s">
        <v>415</v>
      </c>
      <c r="F8581" s="72">
        <v>250873</v>
      </c>
      <c r="G8581" s="72" t="s">
        <v>12</v>
      </c>
      <c r="H8581" s="67">
        <v>1</v>
      </c>
      <c r="I8581" s="73" t="s">
        <v>1264</v>
      </c>
      <c r="J8581" s="63">
        <f t="shared" si="33"/>
        <v>44925</v>
      </c>
      <c r="K8581" s="64">
        <f>IF(ISBLANK(J8581),,H8581*INDEX(Inputs!G:G,MATCH(F8581,Inputs!E:E,0)))</f>
        <v>999</v>
      </c>
      <c r="L8581" s="65" t="str">
        <f>IF(ISBLANK(J8581),,INDEX(Inputs!D:D,MATCH(F8581,Inputs!E:E,0)))</f>
        <v>422BK Evo Fox Fireblade Gaming Keyboard USB</v>
      </c>
      <c r="M8581" s="65" t="str">
        <f>IF(ISBLANK(#REF!),,IF(B8581="Online","Online",IF(LEFT(B8581,1)="E","Online","Offline")))</f>
        <v>Online</v>
      </c>
      <c r="N8581" s="64">
        <f>IF(ISBLANK(M8581),,H8581*INDEX(Inputs!F:F,MATCH(F8581,Inputs!E:E,0)))</f>
        <v>1299</v>
      </c>
      <c r="O8581" s="65"/>
    </row>
    <row r="8582" ht="15.75" customHeight="1" spans="1:15">
      <c r="A8582" s="72" t="s">
        <v>1267</v>
      </c>
      <c r="B8582" s="72" t="s">
        <v>765</v>
      </c>
      <c r="C8582" s="72" t="s">
        <v>765</v>
      </c>
      <c r="D8582" s="72" t="s">
        <v>414</v>
      </c>
      <c r="E8582" s="72" t="s">
        <v>415</v>
      </c>
      <c r="F8582" s="72">
        <v>250873</v>
      </c>
      <c r="G8582" s="72" t="s">
        <v>12</v>
      </c>
      <c r="H8582" s="67">
        <v>4</v>
      </c>
      <c r="I8582" s="73" t="s">
        <v>1264</v>
      </c>
      <c r="J8582" s="63">
        <f t="shared" si="33"/>
        <v>44925</v>
      </c>
      <c r="K8582" s="64">
        <f>IF(ISBLANK(J8582),,H8582*INDEX(Inputs!G:G,MATCH(F8582,Inputs!E:E,0)))</f>
        <v>3996</v>
      </c>
      <c r="L8582" s="65" t="str">
        <f>IF(ISBLANK(J8582),,INDEX(Inputs!D:D,MATCH(F8582,Inputs!E:E,0)))</f>
        <v>422BK Evo Fox Fireblade Gaming Keyboard USB</v>
      </c>
      <c r="M8582" s="65" t="str">
        <f>IF(ISBLANK(#REF!),,IF(B8582="Online","Online",IF(LEFT(B8582,1)="E","Online","Offline")))</f>
        <v>Online</v>
      </c>
      <c r="N8582" s="64">
        <f>IF(ISBLANK(M8582),,H8582*INDEX(Inputs!F:F,MATCH(F8582,Inputs!E:E,0)))</f>
        <v>5196</v>
      </c>
      <c r="O8582" s="65"/>
    </row>
    <row r="8583" ht="15.75" customHeight="1" spans="1:15">
      <c r="A8583" s="72" t="s">
        <v>355</v>
      </c>
      <c r="B8583" s="72" t="s">
        <v>765</v>
      </c>
      <c r="C8583" s="72" t="s">
        <v>765</v>
      </c>
      <c r="D8583" s="72" t="s">
        <v>414</v>
      </c>
      <c r="E8583" s="72" t="s">
        <v>415</v>
      </c>
      <c r="F8583" s="72">
        <v>250873</v>
      </c>
      <c r="G8583" s="72" t="s">
        <v>12</v>
      </c>
      <c r="H8583" s="67">
        <v>0</v>
      </c>
      <c r="I8583" s="73" t="s">
        <v>1264</v>
      </c>
      <c r="J8583" s="63">
        <f t="shared" si="33"/>
        <v>44925</v>
      </c>
      <c r="K8583" s="64">
        <f>IF(ISBLANK(J8583),,H8583*INDEX(Inputs!G:G,MATCH(F8583,Inputs!E:E,0)))</f>
        <v>0</v>
      </c>
      <c r="L8583" s="65" t="str">
        <f>IF(ISBLANK(J8583),,INDEX(Inputs!D:D,MATCH(F8583,Inputs!E:E,0)))</f>
        <v>422BK Evo Fox Fireblade Gaming Keyboard USB</v>
      </c>
      <c r="M8583" s="65" t="str">
        <f>IF(ISBLANK(#REF!),,IF(B8583="Online","Online",IF(LEFT(B8583,1)="E","Online","Offline")))</f>
        <v>Online</v>
      </c>
      <c r="N8583" s="64">
        <f>IF(ISBLANK(M8583),,H8583*INDEX(Inputs!F:F,MATCH(F8583,Inputs!E:E,0)))</f>
        <v>0</v>
      </c>
      <c r="O8583" s="65"/>
    </row>
    <row r="8584" ht="15.75" customHeight="1" spans="1:15">
      <c r="A8584" s="72" t="s">
        <v>773</v>
      </c>
      <c r="B8584" s="72" t="s">
        <v>38</v>
      </c>
      <c r="C8584" s="72" t="s">
        <v>712</v>
      </c>
      <c r="D8584" s="72" t="s">
        <v>414</v>
      </c>
      <c r="E8584" s="72" t="s">
        <v>415</v>
      </c>
      <c r="F8584" s="72">
        <v>250874</v>
      </c>
      <c r="G8584" s="72" t="s">
        <v>13</v>
      </c>
      <c r="H8584" s="67">
        <v>1</v>
      </c>
      <c r="I8584" s="73" t="s">
        <v>1264</v>
      </c>
      <c r="J8584" s="63">
        <f t="shared" si="33"/>
        <v>44925</v>
      </c>
      <c r="K8584" s="64">
        <f>IF(ISBLANK(J8584),,H8584*INDEX(Inputs!G:G,MATCH(F8584,Inputs!E:E,0)))</f>
        <v>1349</v>
      </c>
      <c r="L8584" s="65" t="str">
        <f>IF(ISBLANK(J8584),,INDEX(Inputs!D:D,MATCH(F8584,Inputs!E:E,0)))</f>
        <v>432BK EvoFox X-Team Gaming Keyboard &amp; Mouse (USB)</v>
      </c>
      <c r="M8584" s="65" t="str">
        <f>IF(ISBLANK(#REF!),,IF(B8584="Online","Online",IF(LEFT(B8584,1)="E","Online","Offline")))</f>
        <v>Offline</v>
      </c>
      <c r="N8584" s="64">
        <f>IF(ISBLANK(M8584),,H8584*INDEX(Inputs!F:F,MATCH(F8584,Inputs!E:E,0)))</f>
        <v>1899</v>
      </c>
      <c r="O8584" s="65"/>
    </row>
    <row r="8585" ht="15.75" customHeight="1" spans="1:15">
      <c r="A8585" s="72" t="s">
        <v>761</v>
      </c>
      <c r="B8585" s="72" t="s">
        <v>48</v>
      </c>
      <c r="C8585" s="72" t="s">
        <v>709</v>
      </c>
      <c r="D8585" s="72" t="s">
        <v>414</v>
      </c>
      <c r="E8585" s="72" t="s">
        <v>415</v>
      </c>
      <c r="F8585" s="72">
        <v>250874</v>
      </c>
      <c r="G8585" s="72" t="s">
        <v>13</v>
      </c>
      <c r="H8585" s="67">
        <v>1</v>
      </c>
      <c r="I8585" s="73" t="s">
        <v>1264</v>
      </c>
      <c r="J8585" s="63">
        <f t="shared" si="33"/>
        <v>44925</v>
      </c>
      <c r="K8585" s="64">
        <f>IF(ISBLANK(J8585),,H8585*INDEX(Inputs!G:G,MATCH(F8585,Inputs!E:E,0)))</f>
        <v>1349</v>
      </c>
      <c r="L8585" s="65" t="str">
        <f>IF(ISBLANK(J8585),,INDEX(Inputs!D:D,MATCH(F8585,Inputs!E:E,0)))</f>
        <v>432BK EvoFox X-Team Gaming Keyboard &amp; Mouse (USB)</v>
      </c>
      <c r="M8585" s="65" t="str">
        <f>IF(ISBLANK(#REF!),,IF(B8585="Online","Online",IF(LEFT(B8585,1)="E","Online","Offline")))</f>
        <v>Offline</v>
      </c>
      <c r="N8585" s="64">
        <f>IF(ISBLANK(M8585),,H8585*INDEX(Inputs!F:F,MATCH(F8585,Inputs!E:E,0)))</f>
        <v>1899</v>
      </c>
      <c r="O8585" s="65"/>
    </row>
    <row r="8586" ht="15.75" customHeight="1" spans="1:15">
      <c r="A8586" s="72" t="s">
        <v>373</v>
      </c>
      <c r="B8586" s="72" t="s">
        <v>82</v>
      </c>
      <c r="C8586" s="72" t="s">
        <v>374</v>
      </c>
      <c r="D8586" s="72" t="s">
        <v>414</v>
      </c>
      <c r="E8586" s="72" t="s">
        <v>415</v>
      </c>
      <c r="F8586" s="72">
        <v>250874</v>
      </c>
      <c r="G8586" s="72" t="s">
        <v>13</v>
      </c>
      <c r="H8586" s="67">
        <v>1</v>
      </c>
      <c r="I8586" s="73" t="s">
        <v>1264</v>
      </c>
      <c r="J8586" s="63">
        <f t="shared" si="33"/>
        <v>44925</v>
      </c>
      <c r="K8586" s="64">
        <f>IF(ISBLANK(J8586),,H8586*INDEX(Inputs!G:G,MATCH(F8586,Inputs!E:E,0)))</f>
        <v>1349</v>
      </c>
      <c r="L8586" s="65" t="str">
        <f>IF(ISBLANK(J8586),,INDEX(Inputs!D:D,MATCH(F8586,Inputs!E:E,0)))</f>
        <v>432BK EvoFox X-Team Gaming Keyboard &amp; Mouse (USB)</v>
      </c>
      <c r="M8586" s="65" t="str">
        <f>IF(ISBLANK(#REF!),,IF(B8586="Online","Online",IF(LEFT(B8586,1)="E","Online","Offline")))</f>
        <v>Offline</v>
      </c>
      <c r="N8586" s="64">
        <f>IF(ISBLANK(M8586),,H8586*INDEX(Inputs!F:F,MATCH(F8586,Inputs!E:E,0)))</f>
        <v>1899</v>
      </c>
      <c r="O8586" s="65"/>
    </row>
    <row r="8587" ht="15.75" customHeight="1" spans="1:15">
      <c r="A8587" s="72" t="s">
        <v>761</v>
      </c>
      <c r="B8587" s="72" t="s">
        <v>94</v>
      </c>
      <c r="C8587" s="72" t="s">
        <v>610</v>
      </c>
      <c r="D8587" s="72" t="s">
        <v>414</v>
      </c>
      <c r="E8587" s="72" t="s">
        <v>415</v>
      </c>
      <c r="F8587" s="72">
        <v>250874</v>
      </c>
      <c r="G8587" s="72" t="s">
        <v>13</v>
      </c>
      <c r="H8587" s="67">
        <v>1</v>
      </c>
      <c r="I8587" s="73" t="s">
        <v>1264</v>
      </c>
      <c r="J8587" s="63">
        <f t="shared" si="33"/>
        <v>44925</v>
      </c>
      <c r="K8587" s="64">
        <f>IF(ISBLANK(J8587),,H8587*INDEX(Inputs!G:G,MATCH(F8587,Inputs!E:E,0)))</f>
        <v>1349</v>
      </c>
      <c r="L8587" s="65" t="str">
        <f>IF(ISBLANK(J8587),,INDEX(Inputs!D:D,MATCH(F8587,Inputs!E:E,0)))</f>
        <v>432BK EvoFox X-Team Gaming Keyboard &amp; Mouse (USB)</v>
      </c>
      <c r="M8587" s="65" t="str">
        <f>IF(ISBLANK(#REF!),,IF(B8587="Online","Online",IF(LEFT(B8587,1)="E","Online","Offline")))</f>
        <v>Offline</v>
      </c>
      <c r="N8587" s="64">
        <f>IF(ISBLANK(M8587),,H8587*INDEX(Inputs!F:F,MATCH(F8587,Inputs!E:E,0)))</f>
        <v>1899</v>
      </c>
      <c r="O8587" s="65"/>
    </row>
    <row r="8588" ht="15.75" customHeight="1" spans="1:15">
      <c r="A8588" s="72" t="s">
        <v>773</v>
      </c>
      <c r="B8588" s="72" t="s">
        <v>112</v>
      </c>
      <c r="C8588" s="72" t="s">
        <v>510</v>
      </c>
      <c r="D8588" s="72" t="s">
        <v>414</v>
      </c>
      <c r="E8588" s="72" t="s">
        <v>415</v>
      </c>
      <c r="F8588" s="72">
        <v>250874</v>
      </c>
      <c r="G8588" s="72" t="s">
        <v>13</v>
      </c>
      <c r="H8588" s="67">
        <v>1</v>
      </c>
      <c r="I8588" s="73" t="s">
        <v>1264</v>
      </c>
      <c r="J8588" s="63">
        <f t="shared" si="33"/>
        <v>44925</v>
      </c>
      <c r="K8588" s="64">
        <f>IF(ISBLANK(J8588),,H8588*INDEX(Inputs!G:G,MATCH(F8588,Inputs!E:E,0)))</f>
        <v>1349</v>
      </c>
      <c r="L8588" s="65" t="str">
        <f>IF(ISBLANK(J8588),,INDEX(Inputs!D:D,MATCH(F8588,Inputs!E:E,0)))</f>
        <v>432BK EvoFox X-Team Gaming Keyboard &amp; Mouse (USB)</v>
      </c>
      <c r="M8588" s="65" t="str">
        <f>IF(ISBLANK(#REF!),,IF(B8588="Online","Online",IF(LEFT(B8588,1)="E","Online","Offline")))</f>
        <v>Offline</v>
      </c>
      <c r="N8588" s="64">
        <f>IF(ISBLANK(M8588),,H8588*INDEX(Inputs!F:F,MATCH(F8588,Inputs!E:E,0)))</f>
        <v>1899</v>
      </c>
      <c r="O8588" s="65"/>
    </row>
    <row r="8589" ht="15.75" customHeight="1" spans="1:15">
      <c r="A8589" s="72" t="s">
        <v>355</v>
      </c>
      <c r="B8589" s="72" t="s">
        <v>127</v>
      </c>
      <c r="C8589" s="72" t="s">
        <v>643</v>
      </c>
      <c r="D8589" s="72" t="s">
        <v>414</v>
      </c>
      <c r="E8589" s="72" t="s">
        <v>415</v>
      </c>
      <c r="F8589" s="72">
        <v>250874</v>
      </c>
      <c r="G8589" s="72" t="s">
        <v>13</v>
      </c>
      <c r="H8589" s="67">
        <v>1</v>
      </c>
      <c r="I8589" s="73" t="s">
        <v>1264</v>
      </c>
      <c r="J8589" s="63">
        <f t="shared" si="33"/>
        <v>44925</v>
      </c>
      <c r="K8589" s="64">
        <f>IF(ISBLANK(J8589),,H8589*INDEX(Inputs!G:G,MATCH(F8589,Inputs!E:E,0)))</f>
        <v>1349</v>
      </c>
      <c r="L8589" s="65" t="str">
        <f>IF(ISBLANK(J8589),,INDEX(Inputs!D:D,MATCH(F8589,Inputs!E:E,0)))</f>
        <v>432BK EvoFox X-Team Gaming Keyboard &amp; Mouse (USB)</v>
      </c>
      <c r="M8589" s="65" t="str">
        <f>IF(ISBLANK(#REF!),,IF(B8589="Online","Online",IF(LEFT(B8589,1)="E","Online","Offline")))</f>
        <v>Offline</v>
      </c>
      <c r="N8589" s="64">
        <f>IF(ISBLANK(M8589),,H8589*INDEX(Inputs!F:F,MATCH(F8589,Inputs!E:E,0)))</f>
        <v>1899</v>
      </c>
      <c r="O8589" s="65"/>
    </row>
    <row r="8590" ht="15.75" customHeight="1" spans="1:15">
      <c r="A8590" s="72" t="s">
        <v>859</v>
      </c>
      <c r="B8590" s="72" t="s">
        <v>740</v>
      </c>
      <c r="C8590" s="72" t="s">
        <v>741</v>
      </c>
      <c r="D8590" s="72" t="s">
        <v>414</v>
      </c>
      <c r="E8590" s="72" t="s">
        <v>415</v>
      </c>
      <c r="F8590" s="72">
        <v>250874</v>
      </c>
      <c r="G8590" s="72" t="s">
        <v>13</v>
      </c>
      <c r="H8590" s="67">
        <v>1</v>
      </c>
      <c r="I8590" s="73" t="s">
        <v>1264</v>
      </c>
      <c r="J8590" s="63">
        <f t="shared" si="33"/>
        <v>44925</v>
      </c>
      <c r="K8590" s="64">
        <f>IF(ISBLANK(J8590),,H8590*INDEX(Inputs!G:G,MATCH(F8590,Inputs!E:E,0)))</f>
        <v>1349</v>
      </c>
      <c r="L8590" s="65" t="str">
        <f>IF(ISBLANK(J8590),,INDEX(Inputs!D:D,MATCH(F8590,Inputs!E:E,0)))</f>
        <v>432BK EvoFox X-Team Gaming Keyboard &amp; Mouse (USB)</v>
      </c>
      <c r="M8590" s="65" t="str">
        <f>IF(ISBLANK(#REF!),,IF(B8590="Online","Online",IF(LEFT(B8590,1)="E","Online","Offline")))</f>
        <v>Offline</v>
      </c>
      <c r="N8590" s="64">
        <f>IF(ISBLANK(M8590),,H8590*INDEX(Inputs!F:F,MATCH(F8590,Inputs!E:E,0)))</f>
        <v>1899</v>
      </c>
      <c r="O8590" s="65"/>
    </row>
    <row r="8591" ht="15.75" customHeight="1" spans="1:15">
      <c r="A8591" s="72" t="s">
        <v>782</v>
      </c>
      <c r="B8591" s="72" t="s">
        <v>157</v>
      </c>
      <c r="C8591" s="72" t="s">
        <v>486</v>
      </c>
      <c r="D8591" s="72" t="s">
        <v>414</v>
      </c>
      <c r="E8591" s="72" t="s">
        <v>415</v>
      </c>
      <c r="F8591" s="72">
        <v>250874</v>
      </c>
      <c r="G8591" s="72" t="s">
        <v>13</v>
      </c>
      <c r="H8591" s="67">
        <v>1</v>
      </c>
      <c r="I8591" s="73" t="s">
        <v>1264</v>
      </c>
      <c r="J8591" s="63">
        <f t="shared" si="33"/>
        <v>44925</v>
      </c>
      <c r="K8591" s="64">
        <f>IF(ISBLANK(J8591),,H8591*INDEX(Inputs!G:G,MATCH(F8591,Inputs!E:E,0)))</f>
        <v>1349</v>
      </c>
      <c r="L8591" s="65" t="str">
        <f>IF(ISBLANK(J8591),,INDEX(Inputs!D:D,MATCH(F8591,Inputs!E:E,0)))</f>
        <v>432BK EvoFox X-Team Gaming Keyboard &amp; Mouse (USB)</v>
      </c>
      <c r="M8591" s="65" t="str">
        <f>IF(ISBLANK(#REF!),,IF(B8591="Online","Online",IF(LEFT(B8591,1)="E","Online","Offline")))</f>
        <v>Offline</v>
      </c>
      <c r="N8591" s="64">
        <f>IF(ISBLANK(M8591),,H8591*INDEX(Inputs!F:F,MATCH(F8591,Inputs!E:E,0)))</f>
        <v>1899</v>
      </c>
      <c r="O8591" s="65"/>
    </row>
    <row r="8592" ht="15.75" customHeight="1" spans="1:15">
      <c r="A8592" s="72" t="s">
        <v>787</v>
      </c>
      <c r="B8592" s="72" t="s">
        <v>170</v>
      </c>
      <c r="C8592" s="72" t="s">
        <v>446</v>
      </c>
      <c r="D8592" s="72" t="s">
        <v>414</v>
      </c>
      <c r="E8592" s="72" t="s">
        <v>415</v>
      </c>
      <c r="F8592" s="72">
        <v>250874</v>
      </c>
      <c r="G8592" s="72" t="s">
        <v>13</v>
      </c>
      <c r="H8592" s="67">
        <v>1</v>
      </c>
      <c r="I8592" s="73" t="s">
        <v>1264</v>
      </c>
      <c r="J8592" s="63">
        <f t="shared" si="33"/>
        <v>44925</v>
      </c>
      <c r="K8592" s="64">
        <f>IF(ISBLANK(J8592),,H8592*INDEX(Inputs!G:G,MATCH(F8592,Inputs!E:E,0)))</f>
        <v>1349</v>
      </c>
      <c r="L8592" s="65" t="str">
        <f>IF(ISBLANK(J8592),,INDEX(Inputs!D:D,MATCH(F8592,Inputs!E:E,0)))</f>
        <v>432BK EvoFox X-Team Gaming Keyboard &amp; Mouse (USB)</v>
      </c>
      <c r="M8592" s="65" t="str">
        <f>IF(ISBLANK(#REF!),,IF(B8592="Online","Online",IF(LEFT(B8592,1)="E","Online","Offline")))</f>
        <v>Offline</v>
      </c>
      <c r="N8592" s="64">
        <f>IF(ISBLANK(M8592),,H8592*INDEX(Inputs!F:F,MATCH(F8592,Inputs!E:E,0)))</f>
        <v>1899</v>
      </c>
      <c r="O8592" s="65"/>
    </row>
    <row r="8593" ht="15.75" customHeight="1" spans="1:15">
      <c r="A8593" s="72" t="s">
        <v>777</v>
      </c>
      <c r="B8593" s="72" t="s">
        <v>185</v>
      </c>
      <c r="C8593" s="72" t="s">
        <v>651</v>
      </c>
      <c r="D8593" s="72" t="s">
        <v>414</v>
      </c>
      <c r="E8593" s="72" t="s">
        <v>415</v>
      </c>
      <c r="F8593" s="72">
        <v>250874</v>
      </c>
      <c r="G8593" s="72" t="s">
        <v>13</v>
      </c>
      <c r="H8593" s="67">
        <v>-1</v>
      </c>
      <c r="I8593" s="73" t="s">
        <v>1264</v>
      </c>
      <c r="J8593" s="63">
        <f t="shared" si="33"/>
        <v>44925</v>
      </c>
      <c r="K8593" s="64">
        <f>IF(ISBLANK(J8593),,H8593*INDEX(Inputs!G:G,MATCH(F8593,Inputs!E:E,0)))</f>
        <v>-1349</v>
      </c>
      <c r="L8593" s="65" t="str">
        <f>IF(ISBLANK(J8593),,INDEX(Inputs!D:D,MATCH(F8593,Inputs!E:E,0)))</f>
        <v>432BK EvoFox X-Team Gaming Keyboard &amp; Mouse (USB)</v>
      </c>
      <c r="M8593" s="65" t="str">
        <f>IF(ISBLANK(#REF!),,IF(B8593="Online","Online",IF(LEFT(B8593,1)="E","Online","Offline")))</f>
        <v>Offline</v>
      </c>
      <c r="N8593" s="64">
        <f>IF(ISBLANK(M8593),,H8593*INDEX(Inputs!F:F,MATCH(F8593,Inputs!E:E,0)))</f>
        <v>-1899</v>
      </c>
      <c r="O8593" s="65"/>
    </row>
    <row r="8594" ht="15.75" customHeight="1" spans="1:15">
      <c r="A8594" s="72" t="s">
        <v>849</v>
      </c>
      <c r="B8594" s="72" t="s">
        <v>192</v>
      </c>
      <c r="C8594" s="72" t="s">
        <v>682</v>
      </c>
      <c r="D8594" s="72" t="s">
        <v>414</v>
      </c>
      <c r="E8594" s="72" t="s">
        <v>415</v>
      </c>
      <c r="F8594" s="72">
        <v>250874</v>
      </c>
      <c r="G8594" s="72" t="s">
        <v>13</v>
      </c>
      <c r="H8594" s="67">
        <v>1</v>
      </c>
      <c r="I8594" s="73" t="s">
        <v>1264</v>
      </c>
      <c r="J8594" s="63">
        <f t="shared" si="33"/>
        <v>44925</v>
      </c>
      <c r="K8594" s="64">
        <f>IF(ISBLANK(J8594),,H8594*INDEX(Inputs!G:G,MATCH(F8594,Inputs!E:E,0)))</f>
        <v>1349</v>
      </c>
      <c r="L8594" s="65" t="str">
        <f>IF(ISBLANK(J8594),,INDEX(Inputs!D:D,MATCH(F8594,Inputs!E:E,0)))</f>
        <v>432BK EvoFox X-Team Gaming Keyboard &amp; Mouse (USB)</v>
      </c>
      <c r="M8594" s="65" t="str">
        <f>IF(ISBLANK(#REF!),,IF(B8594="Online","Online",IF(LEFT(B8594,1)="E","Online","Offline")))</f>
        <v>Offline</v>
      </c>
      <c r="N8594" s="64">
        <f>IF(ISBLANK(M8594),,H8594*INDEX(Inputs!F:F,MATCH(F8594,Inputs!E:E,0)))</f>
        <v>1899</v>
      </c>
      <c r="O8594" s="65"/>
    </row>
    <row r="8595" ht="15.75" customHeight="1" spans="1:15">
      <c r="A8595" s="72" t="s">
        <v>1058</v>
      </c>
      <c r="B8595" s="72" t="s">
        <v>936</v>
      </c>
      <c r="C8595" s="72" t="s">
        <v>937</v>
      </c>
      <c r="D8595" s="72" t="s">
        <v>414</v>
      </c>
      <c r="E8595" s="72" t="s">
        <v>415</v>
      </c>
      <c r="F8595" s="72">
        <v>250874</v>
      </c>
      <c r="G8595" s="72" t="s">
        <v>13</v>
      </c>
      <c r="H8595" s="67">
        <v>1</v>
      </c>
      <c r="I8595" s="73" t="s">
        <v>1264</v>
      </c>
      <c r="J8595" s="63">
        <f t="shared" si="33"/>
        <v>44925</v>
      </c>
      <c r="K8595" s="64">
        <f>IF(ISBLANK(J8595),,H8595*INDEX(Inputs!G:G,MATCH(F8595,Inputs!E:E,0)))</f>
        <v>1349</v>
      </c>
      <c r="L8595" s="65" t="str">
        <f>IF(ISBLANK(J8595),,INDEX(Inputs!D:D,MATCH(F8595,Inputs!E:E,0)))</f>
        <v>432BK EvoFox X-Team Gaming Keyboard &amp; Mouse (USB)</v>
      </c>
      <c r="M8595" s="65" t="str">
        <f>IF(ISBLANK(#REF!),,IF(B8595="Online","Online",IF(LEFT(B8595,1)="E","Online","Offline")))</f>
        <v>Offline</v>
      </c>
      <c r="N8595" s="64">
        <f>IF(ISBLANK(M8595),,H8595*INDEX(Inputs!F:F,MATCH(F8595,Inputs!E:E,0)))</f>
        <v>1899</v>
      </c>
      <c r="O8595" s="65"/>
    </row>
    <row r="8596" ht="15.75" customHeight="1" spans="1:15">
      <c r="A8596" s="72" t="s">
        <v>860</v>
      </c>
      <c r="B8596" s="72" t="s">
        <v>861</v>
      </c>
      <c r="C8596" s="72" t="s">
        <v>862</v>
      </c>
      <c r="D8596" s="72" t="s">
        <v>414</v>
      </c>
      <c r="E8596" s="72" t="s">
        <v>415</v>
      </c>
      <c r="F8596" s="72">
        <v>250874</v>
      </c>
      <c r="G8596" s="72" t="s">
        <v>13</v>
      </c>
      <c r="H8596" s="67">
        <v>1</v>
      </c>
      <c r="I8596" s="73" t="s">
        <v>1264</v>
      </c>
      <c r="J8596" s="63">
        <f t="shared" si="33"/>
        <v>44925</v>
      </c>
      <c r="K8596" s="64">
        <f>IF(ISBLANK(J8596),,H8596*INDEX(Inputs!G:G,MATCH(F8596,Inputs!E:E,0)))</f>
        <v>1349</v>
      </c>
      <c r="L8596" s="65" t="str">
        <f>IF(ISBLANK(J8596),,INDEX(Inputs!D:D,MATCH(F8596,Inputs!E:E,0)))</f>
        <v>432BK EvoFox X-Team Gaming Keyboard &amp; Mouse (USB)</v>
      </c>
      <c r="M8596" s="65" t="str">
        <f>IF(ISBLANK(#REF!),,IF(B8596="Online","Online",IF(LEFT(B8596,1)="E","Online","Offline")))</f>
        <v>Offline</v>
      </c>
      <c r="N8596" s="64">
        <f>IF(ISBLANK(M8596),,H8596*INDEX(Inputs!F:F,MATCH(F8596,Inputs!E:E,0)))</f>
        <v>1899</v>
      </c>
      <c r="O8596" s="65"/>
    </row>
    <row r="8597" ht="15.75" customHeight="1" spans="1:15">
      <c r="A8597" s="72" t="s">
        <v>761</v>
      </c>
      <c r="B8597" s="72" t="s">
        <v>731</v>
      </c>
      <c r="C8597" s="72" t="s">
        <v>732</v>
      </c>
      <c r="D8597" s="72" t="s">
        <v>414</v>
      </c>
      <c r="E8597" s="72" t="s">
        <v>415</v>
      </c>
      <c r="F8597" s="72">
        <v>250874</v>
      </c>
      <c r="G8597" s="72" t="s">
        <v>13</v>
      </c>
      <c r="H8597" s="67">
        <v>1</v>
      </c>
      <c r="I8597" s="73" t="s">
        <v>1264</v>
      </c>
      <c r="J8597" s="63">
        <f t="shared" si="33"/>
        <v>44925</v>
      </c>
      <c r="K8597" s="64">
        <f>IF(ISBLANK(J8597),,H8597*INDEX(Inputs!G:G,MATCH(F8597,Inputs!E:E,0)))</f>
        <v>1349</v>
      </c>
      <c r="L8597" s="65" t="str">
        <f>IF(ISBLANK(J8597),,INDEX(Inputs!D:D,MATCH(F8597,Inputs!E:E,0)))</f>
        <v>432BK EvoFox X-Team Gaming Keyboard &amp; Mouse (USB)</v>
      </c>
      <c r="M8597" s="65" t="str">
        <f>IF(ISBLANK(#REF!),,IF(B8597="Online","Online",IF(LEFT(B8597,1)="E","Online","Offline")))</f>
        <v>Offline</v>
      </c>
      <c r="N8597" s="64">
        <f>IF(ISBLANK(M8597),,H8597*INDEX(Inputs!F:F,MATCH(F8597,Inputs!E:E,0)))</f>
        <v>1899</v>
      </c>
      <c r="O8597" s="65"/>
    </row>
    <row r="8598" ht="15.75" customHeight="1" spans="1:15">
      <c r="A8598" s="72" t="s">
        <v>763</v>
      </c>
      <c r="B8598" s="72" t="s">
        <v>100</v>
      </c>
      <c r="C8598" s="72" t="s">
        <v>497</v>
      </c>
      <c r="D8598" s="72" t="s">
        <v>414</v>
      </c>
      <c r="E8598" s="72" t="s">
        <v>415</v>
      </c>
      <c r="F8598" s="72">
        <v>250875</v>
      </c>
      <c r="G8598" s="72" t="s">
        <v>103</v>
      </c>
      <c r="H8598" s="67">
        <v>-1</v>
      </c>
      <c r="I8598" s="73" t="s">
        <v>1264</v>
      </c>
      <c r="J8598" s="63">
        <f t="shared" si="33"/>
        <v>44925</v>
      </c>
      <c r="K8598" s="64">
        <f>IF(ISBLANK(J8598),,H8598*INDEX(Inputs!G:G,MATCH(F8598,Inputs!E:E,0)))</f>
        <v>-1099</v>
      </c>
      <c r="L8598" s="65" t="str">
        <f>IF(ISBLANK(J8598),,INDEX(Inputs!D:D,MATCH(F8598,Inputs!E:E,0)))</f>
        <v>433BK EvoFox WarHammer Gaming Keyboard (USB)</v>
      </c>
      <c r="M8598" s="65" t="str">
        <f>IF(ISBLANK(#REF!),,IF(B8598="Online","Online",IF(LEFT(B8598,1)="E","Online","Offline")))</f>
        <v>Offline</v>
      </c>
      <c r="N8598" s="64">
        <f>IF(ISBLANK(M8598),,H8598*INDEX(Inputs!F:F,MATCH(F8598,Inputs!E:E,0)))</f>
        <v>-1499</v>
      </c>
      <c r="O8598" s="65"/>
    </row>
    <row r="8599" ht="15.75" customHeight="1" spans="1:15">
      <c r="A8599" s="72" t="s">
        <v>341</v>
      </c>
      <c r="B8599" s="72" t="s">
        <v>57</v>
      </c>
      <c r="C8599" s="72" t="s">
        <v>348</v>
      </c>
      <c r="D8599" s="72" t="s">
        <v>370</v>
      </c>
      <c r="E8599" s="72" t="s">
        <v>371</v>
      </c>
      <c r="F8599" s="72">
        <v>260085</v>
      </c>
      <c r="G8599" s="72" t="s">
        <v>32</v>
      </c>
      <c r="H8599" s="67">
        <v>1</v>
      </c>
      <c r="I8599" s="73" t="s">
        <v>1264</v>
      </c>
      <c r="J8599" s="63">
        <f t="shared" si="33"/>
        <v>44925</v>
      </c>
      <c r="K8599" s="64">
        <f>IF(ISBLANK(J8599),,H8599*INDEX(Inputs!G:G,MATCH(F8599,Inputs!E:E,0)))</f>
        <v>1059</v>
      </c>
      <c r="L8599" s="65" t="str">
        <f>IF(ISBLANK(J8599),,INDEX(Inputs!D:D,MATCH(F8599,Inputs!E:E,0)))</f>
        <v>435BK Type-C 4 Port USB 3.0 Hub Pro</v>
      </c>
      <c r="M8599" s="65" t="str">
        <f>IF(ISBLANK(#REF!),,IF(B8599="Online","Online",IF(LEFT(B8599,1)="E","Online","Offline")))</f>
        <v>Offline</v>
      </c>
      <c r="N8599" s="64">
        <f>IF(ISBLANK(M8599),,H8599*INDEX(Inputs!F:F,MATCH(F8599,Inputs!E:E,0)))</f>
        <v>1599</v>
      </c>
      <c r="O8599" s="65"/>
    </row>
    <row r="8600" ht="15.75" customHeight="1" spans="1:15">
      <c r="A8600" s="72" t="s">
        <v>772</v>
      </c>
      <c r="B8600" s="72" t="s">
        <v>666</v>
      </c>
      <c r="C8600" s="72" t="s">
        <v>667</v>
      </c>
      <c r="D8600" s="72" t="s">
        <v>370</v>
      </c>
      <c r="E8600" s="72" t="s">
        <v>410</v>
      </c>
      <c r="F8600" s="72">
        <v>250877</v>
      </c>
      <c r="G8600" s="72" t="s">
        <v>22</v>
      </c>
      <c r="H8600" s="67">
        <v>1</v>
      </c>
      <c r="I8600" s="73" t="s">
        <v>1264</v>
      </c>
      <c r="J8600" s="63">
        <f t="shared" si="33"/>
        <v>44925</v>
      </c>
      <c r="K8600" s="64">
        <f>IF(ISBLANK(J8600),,H8600*INDEX(Inputs!G:G,MATCH(F8600,Inputs!E:E,0)))</f>
        <v>349</v>
      </c>
      <c r="L8600" s="65" t="str">
        <f>IF(ISBLANK(J8600),,INDEX(Inputs!D:D,MATCH(F8600,Inputs!E:E,0)))</f>
        <v>595BK Evo Fox Falcon X35 Medium Speed Mouse Pad</v>
      </c>
      <c r="M8600" s="65" t="str">
        <f>IF(ISBLANK(#REF!),,IF(B8600="Online","Online",IF(LEFT(B8600,1)="E","Online","Offline")))</f>
        <v>Offline</v>
      </c>
      <c r="N8600" s="64">
        <f>IF(ISBLANK(M8600),,H8600*INDEX(Inputs!F:F,MATCH(F8600,Inputs!E:E,0)))</f>
        <v>699</v>
      </c>
      <c r="O8600" s="65"/>
    </row>
    <row r="8601" ht="15.75" customHeight="1" spans="1:15">
      <c r="A8601" s="72" t="s">
        <v>768</v>
      </c>
      <c r="B8601" s="72" t="s">
        <v>162</v>
      </c>
      <c r="C8601" s="72" t="s">
        <v>550</v>
      </c>
      <c r="D8601" s="72" t="s">
        <v>370</v>
      </c>
      <c r="E8601" s="72" t="s">
        <v>410</v>
      </c>
      <c r="F8601" s="72">
        <v>250877</v>
      </c>
      <c r="G8601" s="72" t="s">
        <v>22</v>
      </c>
      <c r="H8601" s="67">
        <v>1</v>
      </c>
      <c r="I8601" s="73" t="s">
        <v>1264</v>
      </c>
      <c r="J8601" s="63">
        <f t="shared" si="33"/>
        <v>44925</v>
      </c>
      <c r="K8601" s="64">
        <f>IF(ISBLANK(J8601),,H8601*INDEX(Inputs!G:G,MATCH(F8601,Inputs!E:E,0)))</f>
        <v>349</v>
      </c>
      <c r="L8601" s="65" t="str">
        <f>IF(ISBLANK(J8601),,INDEX(Inputs!D:D,MATCH(F8601,Inputs!E:E,0)))</f>
        <v>595BK Evo Fox Falcon X35 Medium Speed Mouse Pad</v>
      </c>
      <c r="M8601" s="65" t="str">
        <f>IF(ISBLANK(#REF!),,IF(B8601="Online","Online",IF(LEFT(B8601,1)="E","Online","Offline")))</f>
        <v>Offline</v>
      </c>
      <c r="N8601" s="64">
        <f>IF(ISBLANK(M8601),,H8601*INDEX(Inputs!F:F,MATCH(F8601,Inputs!E:E,0)))</f>
        <v>699</v>
      </c>
      <c r="O8601" s="65"/>
    </row>
    <row r="8602" ht="15.75" customHeight="1" spans="1:15">
      <c r="A8602" s="72" t="s">
        <v>1085</v>
      </c>
      <c r="B8602" s="72" t="s">
        <v>989</v>
      </c>
      <c r="C8602" s="72" t="s">
        <v>990</v>
      </c>
      <c r="D8602" s="72" t="s">
        <v>370</v>
      </c>
      <c r="E8602" s="72" t="s">
        <v>410</v>
      </c>
      <c r="F8602" s="72">
        <v>250877</v>
      </c>
      <c r="G8602" s="72" t="s">
        <v>22</v>
      </c>
      <c r="H8602" s="67">
        <v>1</v>
      </c>
      <c r="I8602" s="73" t="s">
        <v>1264</v>
      </c>
      <c r="J8602" s="63">
        <f t="shared" si="33"/>
        <v>44925</v>
      </c>
      <c r="K8602" s="64">
        <f>IF(ISBLANK(J8602),,H8602*INDEX(Inputs!G:G,MATCH(F8602,Inputs!E:E,0)))</f>
        <v>349</v>
      </c>
      <c r="L8602" s="65" t="str">
        <f>IF(ISBLANK(J8602),,INDEX(Inputs!D:D,MATCH(F8602,Inputs!E:E,0)))</f>
        <v>595BK Evo Fox Falcon X35 Medium Speed Mouse Pad</v>
      </c>
      <c r="M8602" s="65" t="str">
        <f>IF(ISBLANK(#REF!),,IF(B8602="Online","Online",IF(LEFT(B8602,1)="E","Online","Offline")))</f>
        <v>Offline</v>
      </c>
      <c r="N8602" s="64">
        <f>IF(ISBLANK(M8602),,H8602*INDEX(Inputs!F:F,MATCH(F8602,Inputs!E:E,0)))</f>
        <v>699</v>
      </c>
      <c r="O8602" s="65"/>
    </row>
    <row r="8603" ht="15.75" customHeight="1" spans="1:15">
      <c r="A8603" s="72" t="s">
        <v>761</v>
      </c>
      <c r="B8603" s="72" t="s">
        <v>731</v>
      </c>
      <c r="C8603" s="72" t="s">
        <v>732</v>
      </c>
      <c r="D8603" s="72" t="s">
        <v>370</v>
      </c>
      <c r="E8603" s="72" t="s">
        <v>410</v>
      </c>
      <c r="F8603" s="72">
        <v>250877</v>
      </c>
      <c r="G8603" s="72" t="s">
        <v>22</v>
      </c>
      <c r="H8603" s="67">
        <v>1</v>
      </c>
      <c r="I8603" s="73" t="s">
        <v>1264</v>
      </c>
      <c r="J8603" s="63">
        <f t="shared" si="33"/>
        <v>44925</v>
      </c>
      <c r="K8603" s="64">
        <f>IF(ISBLANK(J8603),,H8603*INDEX(Inputs!G:G,MATCH(F8603,Inputs!E:E,0)))</f>
        <v>349</v>
      </c>
      <c r="L8603" s="65" t="str">
        <f>IF(ISBLANK(J8603),,INDEX(Inputs!D:D,MATCH(F8603,Inputs!E:E,0)))</f>
        <v>595BK Evo Fox Falcon X35 Medium Speed Mouse Pad</v>
      </c>
      <c r="M8603" s="65" t="str">
        <f>IF(ISBLANK(#REF!),,IF(B8603="Online","Online",IF(LEFT(B8603,1)="E","Online","Offline")))</f>
        <v>Offline</v>
      </c>
      <c r="N8603" s="64">
        <f>IF(ISBLANK(M8603),,H8603*INDEX(Inputs!F:F,MATCH(F8603,Inputs!E:E,0)))</f>
        <v>699</v>
      </c>
      <c r="O8603" s="65"/>
    </row>
    <row r="8604" ht="15.75" customHeight="1" spans="1:15">
      <c r="A8604" s="72" t="s">
        <v>775</v>
      </c>
      <c r="B8604" s="72" t="s">
        <v>143</v>
      </c>
      <c r="C8604" s="72" t="s">
        <v>479</v>
      </c>
      <c r="D8604" s="72" t="s">
        <v>370</v>
      </c>
      <c r="E8604" s="72" t="s">
        <v>410</v>
      </c>
      <c r="F8604" s="72">
        <v>250878</v>
      </c>
      <c r="G8604" s="72" t="s">
        <v>24</v>
      </c>
      <c r="H8604" s="67">
        <v>1</v>
      </c>
      <c r="I8604" s="73" t="s">
        <v>1264</v>
      </c>
      <c r="J8604" s="63">
        <f t="shared" si="33"/>
        <v>44925</v>
      </c>
      <c r="K8604" s="64">
        <f>IF(ISBLANK(J8604),,H8604*INDEX(Inputs!G:G,MATCH(F8604,Inputs!E:E,0)))</f>
        <v>999</v>
      </c>
      <c r="L8604" s="65" t="str">
        <f>IF(ISBLANK(J8604),,INDEX(Inputs!D:D,MATCH(F8604,Inputs!E:E,0)))</f>
        <v>596BK Evo Fox Falcon LX35 Medium Speed LED Mouse Pad</v>
      </c>
      <c r="M8604" s="65" t="str">
        <f>IF(ISBLANK(#REF!),,IF(B8604="Online","Online",IF(LEFT(B8604,1)="E","Online","Offline")))</f>
        <v>Offline</v>
      </c>
      <c r="N8604" s="64">
        <f>IF(ISBLANK(M8604),,H8604*INDEX(Inputs!F:F,MATCH(F8604,Inputs!E:E,0)))</f>
        <v>1999</v>
      </c>
      <c r="O8604" s="65"/>
    </row>
    <row r="8605" ht="15.75" customHeight="1" spans="1:15">
      <c r="A8605" s="72" t="s">
        <v>795</v>
      </c>
      <c r="B8605" s="72" t="s">
        <v>145</v>
      </c>
      <c r="C8605" s="72" t="s">
        <v>481</v>
      </c>
      <c r="D8605" s="72" t="s">
        <v>370</v>
      </c>
      <c r="E8605" s="72" t="s">
        <v>410</v>
      </c>
      <c r="F8605" s="72">
        <v>250878</v>
      </c>
      <c r="G8605" s="72" t="s">
        <v>24</v>
      </c>
      <c r="H8605" s="67">
        <v>1</v>
      </c>
      <c r="I8605" s="73" t="s">
        <v>1264</v>
      </c>
      <c r="J8605" s="63">
        <f t="shared" si="33"/>
        <v>44925</v>
      </c>
      <c r="K8605" s="64">
        <f>IF(ISBLANK(J8605),,H8605*INDEX(Inputs!G:G,MATCH(F8605,Inputs!E:E,0)))</f>
        <v>999</v>
      </c>
      <c r="L8605" s="65" t="str">
        <f>IF(ISBLANK(J8605),,INDEX(Inputs!D:D,MATCH(F8605,Inputs!E:E,0)))</f>
        <v>596BK Evo Fox Falcon LX35 Medium Speed LED Mouse Pad</v>
      </c>
      <c r="M8605" s="65" t="str">
        <f>IF(ISBLANK(#REF!),,IF(B8605="Online","Online",IF(LEFT(B8605,1)="E","Online","Offline")))</f>
        <v>Offline</v>
      </c>
      <c r="N8605" s="64">
        <f>IF(ISBLANK(M8605),,H8605*INDEX(Inputs!F:F,MATCH(F8605,Inputs!E:E,0)))</f>
        <v>1999</v>
      </c>
      <c r="O8605" s="65"/>
    </row>
    <row r="8606" ht="15.75" customHeight="1" spans="1:15">
      <c r="A8606" s="72" t="s">
        <v>775</v>
      </c>
      <c r="B8606" s="72" t="s">
        <v>252</v>
      </c>
      <c r="C8606" s="72" t="s">
        <v>1050</v>
      </c>
      <c r="D8606" s="72" t="s">
        <v>370</v>
      </c>
      <c r="E8606" s="72" t="s">
        <v>410</v>
      </c>
      <c r="F8606" s="72">
        <v>250878</v>
      </c>
      <c r="G8606" s="72" t="s">
        <v>24</v>
      </c>
      <c r="H8606" s="67">
        <v>1</v>
      </c>
      <c r="I8606" s="73" t="s">
        <v>1264</v>
      </c>
      <c r="J8606" s="63">
        <f t="shared" si="33"/>
        <v>44925</v>
      </c>
      <c r="K8606" s="64">
        <f>IF(ISBLANK(J8606),,H8606*INDEX(Inputs!G:G,MATCH(F8606,Inputs!E:E,0)))</f>
        <v>999</v>
      </c>
      <c r="L8606" s="65" t="str">
        <f>IF(ISBLANK(J8606),,INDEX(Inputs!D:D,MATCH(F8606,Inputs!E:E,0)))</f>
        <v>596BK Evo Fox Falcon LX35 Medium Speed LED Mouse Pad</v>
      </c>
      <c r="M8606" s="65" t="str">
        <f>IF(ISBLANK(#REF!),,IF(B8606="Online","Online",IF(LEFT(B8606,1)="E","Online","Offline")))</f>
        <v>Offline</v>
      </c>
      <c r="N8606" s="64">
        <f>IF(ISBLANK(M8606),,H8606*INDEX(Inputs!F:F,MATCH(F8606,Inputs!E:E,0)))</f>
        <v>1999</v>
      </c>
      <c r="O8606" s="65"/>
    </row>
    <row r="8607" ht="15.75" customHeight="1" spans="1:15">
      <c r="A8607" s="72" t="s">
        <v>845</v>
      </c>
      <c r="B8607" s="72" t="s">
        <v>238</v>
      </c>
      <c r="C8607" s="72" t="s">
        <v>920</v>
      </c>
      <c r="D8607" s="72" t="s">
        <v>370</v>
      </c>
      <c r="E8607" s="72" t="s">
        <v>410</v>
      </c>
      <c r="F8607" s="72">
        <v>250879</v>
      </c>
      <c r="G8607" s="72" t="s">
        <v>30</v>
      </c>
      <c r="H8607" s="67">
        <v>1</v>
      </c>
      <c r="I8607" s="73" t="s">
        <v>1264</v>
      </c>
      <c r="J8607" s="63">
        <f t="shared" si="33"/>
        <v>44925</v>
      </c>
      <c r="K8607" s="64">
        <f>IF(ISBLANK(J8607),,H8607*INDEX(Inputs!G:G,MATCH(F8607,Inputs!E:E,0)))</f>
        <v>699</v>
      </c>
      <c r="L8607" s="65" t="str">
        <f>IF(ISBLANK(J8607),,INDEX(Inputs!D:D,MATCH(F8607,Inputs!E:E,0)))</f>
        <v>597BK Evo Fox Falcon X85 Extra Large Speed Mouse Pad</v>
      </c>
      <c r="M8607" s="65" t="str">
        <f>IF(ISBLANK(#REF!),,IF(B8607="Online","Online",IF(LEFT(B8607,1)="E","Online","Offline")))</f>
        <v>Offline</v>
      </c>
      <c r="N8607" s="64">
        <f>IF(ISBLANK(M8607),,H8607*INDEX(Inputs!F:F,MATCH(F8607,Inputs!E:E,0)))</f>
        <v>1199</v>
      </c>
      <c r="O8607" s="65"/>
    </row>
    <row r="8608" ht="15.75" customHeight="1" spans="1:15">
      <c r="A8608" s="72" t="s">
        <v>762</v>
      </c>
      <c r="B8608" s="72" t="s">
        <v>49</v>
      </c>
      <c r="C8608" s="72" t="s">
        <v>493</v>
      </c>
      <c r="D8608" s="72" t="s">
        <v>370</v>
      </c>
      <c r="E8608" s="72" t="s">
        <v>410</v>
      </c>
      <c r="F8608" s="72">
        <v>250876</v>
      </c>
      <c r="G8608" s="72" t="s">
        <v>26</v>
      </c>
      <c r="H8608" s="67">
        <v>1</v>
      </c>
      <c r="I8608" s="73" t="s">
        <v>1264</v>
      </c>
      <c r="J8608" s="63">
        <f t="shared" si="33"/>
        <v>44925</v>
      </c>
      <c r="K8608" s="64">
        <f>IF(ISBLANK(J8608),,H8608*INDEX(Inputs!G:G,MATCH(F8608,Inputs!E:E,0)))</f>
        <v>1399</v>
      </c>
      <c r="L8608" s="65" t="str">
        <f>IF(ISBLANK(J8608),,INDEX(Inputs!D:D,MATCH(F8608,Inputs!E:E,0)))</f>
        <v>649BK EvoFox Typhoon Laptop Cooling Pad</v>
      </c>
      <c r="M8608" s="65" t="str">
        <f>IF(ISBLANK(#REF!),,IF(B8608="Online","Online",IF(LEFT(B8608,1)="E","Online","Offline")))</f>
        <v>Offline</v>
      </c>
      <c r="N8608" s="64">
        <f>IF(ISBLANK(M8608),,H8608*INDEX(Inputs!F:F,MATCH(F8608,Inputs!E:E,0)))</f>
        <v>1999</v>
      </c>
      <c r="O8608" s="65"/>
    </row>
    <row r="8609" ht="15.75" customHeight="1" spans="1:15">
      <c r="A8609" s="72" t="s">
        <v>761</v>
      </c>
      <c r="B8609" s="72" t="s">
        <v>175</v>
      </c>
      <c r="C8609" s="72" t="s">
        <v>659</v>
      </c>
      <c r="D8609" s="72" t="s">
        <v>370</v>
      </c>
      <c r="E8609" s="72" t="s">
        <v>410</v>
      </c>
      <c r="F8609" s="72">
        <v>250876</v>
      </c>
      <c r="G8609" s="72" t="s">
        <v>26</v>
      </c>
      <c r="H8609" s="67">
        <v>1</v>
      </c>
      <c r="I8609" s="73" t="s">
        <v>1264</v>
      </c>
      <c r="J8609" s="63">
        <f t="shared" si="33"/>
        <v>44925</v>
      </c>
      <c r="K8609" s="64">
        <f>IF(ISBLANK(J8609),,H8609*INDEX(Inputs!G:G,MATCH(F8609,Inputs!E:E,0)))</f>
        <v>1399</v>
      </c>
      <c r="L8609" s="65" t="str">
        <f>IF(ISBLANK(J8609),,INDEX(Inputs!D:D,MATCH(F8609,Inputs!E:E,0)))</f>
        <v>649BK EvoFox Typhoon Laptop Cooling Pad</v>
      </c>
      <c r="M8609" s="65" t="str">
        <f>IF(ISBLANK(#REF!),,IF(B8609="Online","Online",IF(LEFT(B8609,1)="E","Online","Offline")))</f>
        <v>Offline</v>
      </c>
      <c r="N8609" s="64">
        <f>IF(ISBLANK(M8609),,H8609*INDEX(Inputs!F:F,MATCH(F8609,Inputs!E:E,0)))</f>
        <v>1999</v>
      </c>
      <c r="O8609" s="65"/>
    </row>
    <row r="8610" ht="15.75" customHeight="1" spans="1:15">
      <c r="A8610" s="72" t="s">
        <v>949</v>
      </c>
      <c r="B8610" s="72" t="s">
        <v>197</v>
      </c>
      <c r="C8610" s="72" t="s">
        <v>950</v>
      </c>
      <c r="D8610" s="72" t="s">
        <v>370</v>
      </c>
      <c r="E8610" s="72" t="s">
        <v>410</v>
      </c>
      <c r="F8610" s="72">
        <v>250876</v>
      </c>
      <c r="G8610" s="72" t="s">
        <v>26</v>
      </c>
      <c r="H8610" s="67">
        <v>1</v>
      </c>
      <c r="I8610" s="73" t="s">
        <v>1264</v>
      </c>
      <c r="J8610" s="63">
        <f t="shared" si="33"/>
        <v>44925</v>
      </c>
      <c r="K8610" s="64">
        <f>IF(ISBLANK(J8610),,H8610*INDEX(Inputs!G:G,MATCH(F8610,Inputs!E:E,0)))</f>
        <v>1399</v>
      </c>
      <c r="L8610" s="65" t="str">
        <f>IF(ISBLANK(J8610),,INDEX(Inputs!D:D,MATCH(F8610,Inputs!E:E,0)))</f>
        <v>649BK EvoFox Typhoon Laptop Cooling Pad</v>
      </c>
      <c r="M8610" s="65" t="str">
        <f>IF(ISBLANK(#REF!),,IF(B8610="Online","Online",IF(LEFT(B8610,1)="E","Online","Offline")))</f>
        <v>Offline</v>
      </c>
      <c r="N8610" s="64">
        <f>IF(ISBLANK(M8610),,H8610*INDEX(Inputs!F:F,MATCH(F8610,Inputs!E:E,0)))</f>
        <v>1999</v>
      </c>
      <c r="O8610" s="65"/>
    </row>
    <row r="8611" ht="15.75" customHeight="1" spans="1:15">
      <c r="A8611" s="72" t="s">
        <v>763</v>
      </c>
      <c r="B8611" s="72" t="s">
        <v>206</v>
      </c>
      <c r="C8611" s="72" t="s">
        <v>865</v>
      </c>
      <c r="D8611" s="72" t="s">
        <v>370</v>
      </c>
      <c r="E8611" s="72" t="s">
        <v>410</v>
      </c>
      <c r="F8611" s="72">
        <v>250876</v>
      </c>
      <c r="G8611" s="72" t="s">
        <v>26</v>
      </c>
      <c r="H8611" s="67">
        <v>1</v>
      </c>
      <c r="I8611" s="73" t="s">
        <v>1264</v>
      </c>
      <c r="J8611" s="63">
        <f t="shared" si="33"/>
        <v>44925</v>
      </c>
      <c r="K8611" s="64">
        <f>IF(ISBLANK(J8611),,H8611*INDEX(Inputs!G:G,MATCH(F8611,Inputs!E:E,0)))</f>
        <v>1399</v>
      </c>
      <c r="L8611" s="65" t="str">
        <f>IF(ISBLANK(J8611),,INDEX(Inputs!D:D,MATCH(F8611,Inputs!E:E,0)))</f>
        <v>649BK EvoFox Typhoon Laptop Cooling Pad</v>
      </c>
      <c r="M8611" s="65" t="str">
        <f>IF(ISBLANK(#REF!),,IF(B8611="Online","Online",IF(LEFT(B8611,1)="E","Online","Offline")))</f>
        <v>Offline</v>
      </c>
      <c r="N8611" s="64">
        <f>IF(ISBLANK(M8611),,H8611*INDEX(Inputs!F:F,MATCH(F8611,Inputs!E:E,0)))</f>
        <v>1999</v>
      </c>
      <c r="O8611" s="65"/>
    </row>
    <row r="8612" ht="15.75" customHeight="1" spans="1:15">
      <c r="A8612" s="72" t="s">
        <v>327</v>
      </c>
      <c r="B8612" s="72" t="s">
        <v>221</v>
      </c>
      <c r="C8612" s="72" t="s">
        <v>1249</v>
      </c>
      <c r="D8612" s="72" t="s">
        <v>370</v>
      </c>
      <c r="E8612" s="72" t="s">
        <v>410</v>
      </c>
      <c r="F8612" s="72">
        <v>250876</v>
      </c>
      <c r="G8612" s="72" t="s">
        <v>26</v>
      </c>
      <c r="H8612" s="67">
        <v>0</v>
      </c>
      <c r="I8612" s="73" t="s">
        <v>1264</v>
      </c>
      <c r="J8612" s="63">
        <f t="shared" si="33"/>
        <v>44925</v>
      </c>
      <c r="K8612" s="64">
        <f>IF(ISBLANK(J8612),,H8612*INDEX(Inputs!G:G,MATCH(F8612,Inputs!E:E,0)))</f>
        <v>0</v>
      </c>
      <c r="L8612" s="65" t="str">
        <f>IF(ISBLANK(J8612),,INDEX(Inputs!D:D,MATCH(F8612,Inputs!E:E,0)))</f>
        <v>649BK EvoFox Typhoon Laptop Cooling Pad</v>
      </c>
      <c r="M8612" s="65" t="str">
        <f>IF(ISBLANK(#REF!),,IF(B8612="Online","Online",IF(LEFT(B8612,1)="E","Online","Offline")))</f>
        <v>Offline</v>
      </c>
      <c r="N8612" s="64">
        <f>IF(ISBLANK(M8612),,H8612*INDEX(Inputs!F:F,MATCH(F8612,Inputs!E:E,0)))</f>
        <v>0</v>
      </c>
      <c r="O8612" s="65"/>
    </row>
    <row r="8613" ht="15.75" customHeight="1" spans="1:15">
      <c r="A8613" s="72" t="s">
        <v>341</v>
      </c>
      <c r="B8613" s="72" t="s">
        <v>183</v>
      </c>
      <c r="C8613" s="72" t="s">
        <v>468</v>
      </c>
      <c r="D8613" s="72" t="s">
        <v>370</v>
      </c>
      <c r="E8613" s="72" t="s">
        <v>410</v>
      </c>
      <c r="F8613" s="72">
        <v>250423</v>
      </c>
      <c r="G8613" s="72" t="s">
        <v>11</v>
      </c>
      <c r="H8613" s="67">
        <v>1</v>
      </c>
      <c r="I8613" s="73" t="s">
        <v>1264</v>
      </c>
      <c r="J8613" s="63">
        <f t="shared" si="33"/>
        <v>44925</v>
      </c>
      <c r="K8613" s="64">
        <f>IF(ISBLANK(J8613),,H8613*INDEX(Inputs!G:G,MATCH(F8613,Inputs!E:E,0)))</f>
        <v>759</v>
      </c>
      <c r="L8613" s="65" t="str">
        <f>IF(ISBLANK(J8613),,INDEX(Inputs!D:D,MATCH(F8613,Inputs!E:E,0)))</f>
        <v>650GR Ergo View Laptop Stand-Grey</v>
      </c>
      <c r="M8613" s="65" t="str">
        <f>IF(ISBLANK(#REF!),,IF(B8613="Online","Online",IF(LEFT(B8613,1)="E","Online","Offline")))</f>
        <v>Offline</v>
      </c>
      <c r="N8613" s="64">
        <f>IF(ISBLANK(M8613),,H8613*INDEX(Inputs!F:F,MATCH(F8613,Inputs!E:E,0)))</f>
        <v>899</v>
      </c>
      <c r="O8613" s="65"/>
    </row>
    <row r="8614" ht="15.75" customHeight="1" spans="1:15">
      <c r="A8614" s="72" t="s">
        <v>655</v>
      </c>
      <c r="B8614" s="72" t="s">
        <v>725</v>
      </c>
      <c r="C8614" s="72" t="s">
        <v>726</v>
      </c>
      <c r="D8614" s="72" t="s">
        <v>370</v>
      </c>
      <c r="E8614" s="72" t="s">
        <v>410</v>
      </c>
      <c r="F8614" s="72">
        <v>250423</v>
      </c>
      <c r="G8614" s="72" t="s">
        <v>11</v>
      </c>
      <c r="H8614" s="67">
        <v>1</v>
      </c>
      <c r="I8614" s="73" t="s">
        <v>1264</v>
      </c>
      <c r="J8614" s="63">
        <f t="shared" si="33"/>
        <v>44925</v>
      </c>
      <c r="K8614" s="64">
        <f>IF(ISBLANK(J8614),,H8614*INDEX(Inputs!G:G,MATCH(F8614,Inputs!E:E,0)))</f>
        <v>759</v>
      </c>
      <c r="L8614" s="65" t="str">
        <f>IF(ISBLANK(J8614),,INDEX(Inputs!D:D,MATCH(F8614,Inputs!E:E,0)))</f>
        <v>650GR Ergo View Laptop Stand-Grey</v>
      </c>
      <c r="M8614" s="65" t="str">
        <f>IF(ISBLANK(#REF!),,IF(B8614="Online","Online",IF(LEFT(B8614,1)="E","Online","Offline")))</f>
        <v>Offline</v>
      </c>
      <c r="N8614" s="64">
        <f>IF(ISBLANK(M8614),,H8614*INDEX(Inputs!F:F,MATCH(F8614,Inputs!E:E,0)))</f>
        <v>899</v>
      </c>
      <c r="O8614" s="65"/>
    </row>
    <row r="8615" ht="15.75" customHeight="1" spans="1:15">
      <c r="A8615" s="72" t="s">
        <v>819</v>
      </c>
      <c r="B8615" s="72" t="s">
        <v>631</v>
      </c>
      <c r="C8615" s="72" t="s">
        <v>632</v>
      </c>
      <c r="D8615" s="72" t="s">
        <v>414</v>
      </c>
      <c r="E8615" s="72" t="s">
        <v>415</v>
      </c>
      <c r="F8615" s="72">
        <v>204737</v>
      </c>
      <c r="G8615" s="72" t="s">
        <v>20</v>
      </c>
      <c r="H8615" s="67">
        <v>1</v>
      </c>
      <c r="I8615" s="73" t="s">
        <v>1264</v>
      </c>
      <c r="J8615" s="63">
        <f t="shared" si="33"/>
        <v>44925</v>
      </c>
      <c r="K8615" s="64">
        <f>IF(ISBLANK(J8615),,H8615*INDEX(Inputs!G:G,MATCH(F8615,Inputs!E:E,0)))</f>
        <v>729</v>
      </c>
      <c r="L8615" s="65" t="str">
        <f>IF(ISBLANK(J8615),,INDEX(Inputs!D:D,MATCH(F8615,Inputs!E:E,0)))</f>
        <v>850PP Xcite Pro Keyboard &amp; Mouse USB</v>
      </c>
      <c r="M8615" s="65" t="str">
        <f>IF(ISBLANK(#REF!),,IF(B8615="Online","Online",IF(LEFT(B8615,1)="E","Online","Offline")))</f>
        <v>Offline</v>
      </c>
      <c r="N8615" s="64">
        <f>IF(ISBLANK(M8615),,H8615*INDEX(Inputs!F:F,MATCH(F8615,Inputs!E:E,0)))</f>
        <v>799</v>
      </c>
      <c r="O8615" s="65"/>
    </row>
    <row r="8616" ht="15.75" customHeight="1" spans="1:15">
      <c r="A8616" s="72" t="s">
        <v>762</v>
      </c>
      <c r="B8616" s="72" t="s">
        <v>52</v>
      </c>
      <c r="C8616" s="72" t="s">
        <v>540</v>
      </c>
      <c r="D8616" s="72" t="s">
        <v>414</v>
      </c>
      <c r="E8616" s="72" t="s">
        <v>415</v>
      </c>
      <c r="F8616" s="72">
        <v>250424</v>
      </c>
      <c r="G8616" s="72" t="s">
        <v>15</v>
      </c>
      <c r="H8616" s="67">
        <v>1</v>
      </c>
      <c r="I8616" s="73" t="s">
        <v>1264</v>
      </c>
      <c r="J8616" s="63">
        <f t="shared" si="33"/>
        <v>44925</v>
      </c>
      <c r="K8616" s="64">
        <f>IF(ISBLANK(J8616),,H8616*INDEX(Inputs!G:G,MATCH(F8616,Inputs!E:E,0)))</f>
        <v>999</v>
      </c>
      <c r="L8616" s="65" t="str">
        <f>IF(ISBLANK(J8616),,INDEX(Inputs!D:D,MATCH(F8616,Inputs!E:E,0)))</f>
        <v>419V2 PRIMUS Wireless Desktop V2</v>
      </c>
      <c r="M8616" s="65" t="str">
        <f>IF(ISBLANK(#REF!),,IF(B8616="Online","Online",IF(LEFT(B8616,1)="E","Online","Offline")))</f>
        <v>Offline</v>
      </c>
      <c r="N8616" s="64">
        <f>IF(ISBLANK(M8616),,H8616*INDEX(Inputs!F:F,MATCH(F8616,Inputs!E:E,0)))</f>
        <v>1199</v>
      </c>
      <c r="O8616" s="65"/>
    </row>
    <row r="8617" ht="15.75" customHeight="1" spans="1:15">
      <c r="A8617" s="72" t="s">
        <v>355</v>
      </c>
      <c r="B8617" s="72" t="s">
        <v>765</v>
      </c>
      <c r="C8617" s="72" t="s">
        <v>765</v>
      </c>
      <c r="D8617" s="72" t="s">
        <v>414</v>
      </c>
      <c r="E8617" s="72" t="s">
        <v>415</v>
      </c>
      <c r="F8617" s="72">
        <v>250424</v>
      </c>
      <c r="G8617" s="72" t="s">
        <v>15</v>
      </c>
      <c r="H8617" s="67">
        <v>1</v>
      </c>
      <c r="I8617" s="73" t="s">
        <v>1264</v>
      </c>
      <c r="J8617" s="63">
        <f t="shared" si="33"/>
        <v>44925</v>
      </c>
      <c r="K8617" s="64">
        <f>IF(ISBLANK(J8617),,H8617*INDEX(Inputs!G:G,MATCH(F8617,Inputs!E:E,0)))</f>
        <v>999</v>
      </c>
      <c r="L8617" s="65" t="str">
        <f>IF(ISBLANK(J8617),,INDEX(Inputs!D:D,MATCH(F8617,Inputs!E:E,0)))</f>
        <v>419V2 PRIMUS Wireless Desktop V2</v>
      </c>
      <c r="M8617" s="65" t="str">
        <f>IF(ISBLANK(#REF!),,IF(B8617="Online","Online",IF(LEFT(B8617,1)="E","Online","Offline")))</f>
        <v>Online</v>
      </c>
      <c r="N8617" s="64">
        <f>IF(ISBLANK(M8617),,H8617*INDEX(Inputs!F:F,MATCH(F8617,Inputs!E:E,0)))</f>
        <v>1199</v>
      </c>
      <c r="O8617" s="65"/>
    </row>
    <row r="8618" ht="15.75" customHeight="1" spans="1:15">
      <c r="A8618" s="72" t="s">
        <v>761</v>
      </c>
      <c r="B8618" s="72" t="s">
        <v>765</v>
      </c>
      <c r="C8618" s="72" t="s">
        <v>765</v>
      </c>
      <c r="D8618" s="72" t="s">
        <v>414</v>
      </c>
      <c r="E8618" s="72" t="s">
        <v>415</v>
      </c>
      <c r="F8618" s="72">
        <v>250424</v>
      </c>
      <c r="G8618" s="72" t="s">
        <v>15</v>
      </c>
      <c r="H8618" s="67">
        <v>-1</v>
      </c>
      <c r="I8618" s="73" t="s">
        <v>1264</v>
      </c>
      <c r="J8618" s="63">
        <f t="shared" si="33"/>
        <v>44925</v>
      </c>
      <c r="K8618" s="64">
        <f>IF(ISBLANK(J8618),,H8618*INDEX(Inputs!G:G,MATCH(F8618,Inputs!E:E,0)))</f>
        <v>-999</v>
      </c>
      <c r="L8618" s="65" t="str">
        <f>IF(ISBLANK(J8618),,INDEX(Inputs!D:D,MATCH(F8618,Inputs!E:E,0)))</f>
        <v>419V2 PRIMUS Wireless Desktop V2</v>
      </c>
      <c r="M8618" s="65" t="str">
        <f>IF(ISBLANK(#REF!),,IF(B8618="Online","Online",IF(LEFT(B8618,1)="E","Online","Offline")))</f>
        <v>Online</v>
      </c>
      <c r="N8618" s="64">
        <f>IF(ISBLANK(M8618),,H8618*INDEX(Inputs!F:F,MATCH(F8618,Inputs!E:E,0)))</f>
        <v>-1199</v>
      </c>
      <c r="O8618" s="65"/>
    </row>
    <row r="8619" ht="15.75" customHeight="1" spans="1:15">
      <c r="A8619" s="72" t="s">
        <v>782</v>
      </c>
      <c r="B8619" s="72" t="s">
        <v>184</v>
      </c>
      <c r="C8619" s="72" t="s">
        <v>612</v>
      </c>
      <c r="D8619" s="72" t="s">
        <v>370</v>
      </c>
      <c r="E8619" s="72" t="s">
        <v>880</v>
      </c>
      <c r="F8619" s="72">
        <v>256479</v>
      </c>
      <c r="G8619" s="72" t="s">
        <v>28</v>
      </c>
      <c r="H8619" s="67">
        <v>1</v>
      </c>
      <c r="I8619" s="73" t="s">
        <v>1264</v>
      </c>
      <c r="J8619" s="63">
        <f t="shared" si="33"/>
        <v>44925</v>
      </c>
      <c r="K8619" s="64">
        <f>IF(ISBLANK(J8619),,H8619*INDEX(Inputs!G:G,MATCH(F8619,Inputs!E:E,0)))</f>
        <v>2500</v>
      </c>
      <c r="L8619" s="65" t="str">
        <f>IF(ISBLANK(J8619),,INDEX(Inputs!D:D,MATCH(F8619,Inputs!E:E,0)))</f>
        <v>997PP EvoFox Explore Gaming Bundle (422,423,659,595)</v>
      </c>
      <c r="M8619" s="65" t="str">
        <f>IF(ISBLANK(#REF!),,IF(B8619="Online","Online",IF(LEFT(B8619,1)="E","Online","Offline")))</f>
        <v>Offline</v>
      </c>
      <c r="N8619" s="64">
        <f>IF(ISBLANK(M8619),,H8619*INDEX(Inputs!F:F,MATCH(F8619,Inputs!E:E,0)))</f>
        <v>4796</v>
      </c>
      <c r="O8619" s="65"/>
    </row>
    <row r="8620" ht="15.75" customHeight="1" spans="1:15">
      <c r="A8620" s="72" t="s">
        <v>1197</v>
      </c>
      <c r="B8620" s="72" t="s">
        <v>176</v>
      </c>
      <c r="C8620" s="72" t="s">
        <v>1054</v>
      </c>
      <c r="D8620" s="72" t="s">
        <v>370</v>
      </c>
      <c r="E8620" s="72" t="s">
        <v>880</v>
      </c>
      <c r="F8620" s="72">
        <v>256480</v>
      </c>
      <c r="G8620" s="72" t="s">
        <v>25</v>
      </c>
      <c r="H8620" s="67">
        <v>1</v>
      </c>
      <c r="I8620" s="73" t="s">
        <v>1264</v>
      </c>
      <c r="J8620" s="63">
        <f t="shared" si="33"/>
        <v>44925</v>
      </c>
      <c r="K8620" s="64">
        <f>IF(ISBLANK(J8620),,H8620*INDEX(Inputs!G:G,MATCH(F8620,Inputs!E:E,0)))</f>
        <v>3000</v>
      </c>
      <c r="L8620" s="65" t="str">
        <f>IF(ISBLANK(J8620),,INDEX(Inputs!D:D,MATCH(F8620,Inputs!E:E,0)))</f>
        <v>998PP EvoFox Prime Gaming Bundle (422,423,658,597)</v>
      </c>
      <c r="M8620" s="65" t="str">
        <f>IF(ISBLANK(#REF!),,IF(B8620="Online","Online",IF(LEFT(B8620,1)="E","Online","Offline")))</f>
        <v>Offline</v>
      </c>
      <c r="N8620" s="64">
        <f>IF(ISBLANK(M8620),,H8620*INDEX(Inputs!F:F,MATCH(F8620,Inputs!E:E,0)))</f>
        <v>5496</v>
      </c>
      <c r="O8620" s="65"/>
    </row>
    <row r="8621" ht="15.75" customHeight="1" spans="1:15">
      <c r="A8621" s="72" t="s">
        <v>750</v>
      </c>
      <c r="B8621" s="72" t="s">
        <v>765</v>
      </c>
      <c r="C8621" s="72" t="s">
        <v>765</v>
      </c>
      <c r="D8621" s="72" t="s">
        <v>414</v>
      </c>
      <c r="E8621" s="72" t="s">
        <v>415</v>
      </c>
      <c r="F8621" s="72">
        <v>260089</v>
      </c>
      <c r="G8621" s="72" t="s">
        <v>18</v>
      </c>
      <c r="H8621" s="67">
        <v>1</v>
      </c>
      <c r="I8621" s="73" t="s">
        <v>1268</v>
      </c>
      <c r="J8621" s="63">
        <f t="shared" si="33"/>
        <v>44926</v>
      </c>
      <c r="K8621" s="64">
        <f>IF(ISBLANK(J8621),,H8621*INDEX(Inputs!G:G,MATCH(F8621,Inputs!E:E,0)))</f>
        <v>529</v>
      </c>
      <c r="L8621" s="65" t="str">
        <f>IF(ISBLANK(J8621),,INDEX(Inputs!D:D,MATCH(F8621,Inputs!E:E,0)))</f>
        <v>398PP Xcite Neo Keyboard USB</v>
      </c>
      <c r="M8621" s="65" t="str">
        <f>IF(ISBLANK(#REF!),,IF(B8621="Online","Online",IF(LEFT(B8621,1)="E","Online","Offline")))</f>
        <v>Online</v>
      </c>
      <c r="N8621" s="64">
        <f>IF(ISBLANK(M8621),,H8621*INDEX(Inputs!F:F,MATCH(F8621,Inputs!E:E,0)))</f>
        <v>549</v>
      </c>
      <c r="O8621" s="65"/>
    </row>
    <row r="8622" ht="15.75" customHeight="1" spans="1:15">
      <c r="A8622" s="72" t="s">
        <v>795</v>
      </c>
      <c r="B8622" s="72" t="s">
        <v>145</v>
      </c>
      <c r="C8622" s="72" t="s">
        <v>481</v>
      </c>
      <c r="D8622" s="72" t="s">
        <v>414</v>
      </c>
      <c r="E8622" s="72" t="s">
        <v>415</v>
      </c>
      <c r="F8622" s="72">
        <v>260090</v>
      </c>
      <c r="G8622" s="72" t="s">
        <v>17</v>
      </c>
      <c r="H8622" s="67">
        <v>1</v>
      </c>
      <c r="I8622" s="73" t="s">
        <v>1268</v>
      </c>
      <c r="J8622" s="63">
        <f t="shared" si="33"/>
        <v>44926</v>
      </c>
      <c r="K8622" s="64">
        <f>IF(ISBLANK(J8622),,H8622*INDEX(Inputs!G:G,MATCH(F8622,Inputs!E:E,0)))</f>
        <v>729</v>
      </c>
      <c r="L8622" s="65" t="str">
        <f>IF(ISBLANK(J8622),,INDEX(Inputs!D:D,MATCH(F8622,Inputs!E:E,0)))</f>
        <v>400PP Xcite Neo Keyboard &amp; Mouse USB</v>
      </c>
      <c r="M8622" s="65" t="str">
        <f>IF(ISBLANK(#REF!),,IF(B8622="Online","Online",IF(LEFT(B8622,1)="E","Online","Offline")))</f>
        <v>Offline</v>
      </c>
      <c r="N8622" s="64">
        <f>IF(ISBLANK(M8622),,H8622*INDEX(Inputs!F:F,MATCH(F8622,Inputs!E:E,0)))</f>
        <v>899</v>
      </c>
      <c r="O8622" s="65"/>
    </row>
    <row r="8623" ht="15.75" customHeight="1" spans="1:15">
      <c r="A8623" s="72" t="s">
        <v>341</v>
      </c>
      <c r="B8623" s="72" t="s">
        <v>149</v>
      </c>
      <c r="C8623" s="72" t="s">
        <v>578</v>
      </c>
      <c r="D8623" s="72" t="s">
        <v>414</v>
      </c>
      <c r="E8623" s="72" t="s">
        <v>415</v>
      </c>
      <c r="F8623" s="72">
        <v>260090</v>
      </c>
      <c r="G8623" s="72" t="s">
        <v>17</v>
      </c>
      <c r="H8623" s="67">
        <v>1</v>
      </c>
      <c r="I8623" s="73" t="s">
        <v>1268</v>
      </c>
      <c r="J8623" s="63">
        <f t="shared" si="33"/>
        <v>44926</v>
      </c>
      <c r="K8623" s="64">
        <f>IF(ISBLANK(J8623),,H8623*INDEX(Inputs!G:G,MATCH(F8623,Inputs!E:E,0)))</f>
        <v>729</v>
      </c>
      <c r="L8623" s="65" t="str">
        <f>IF(ISBLANK(J8623),,INDEX(Inputs!D:D,MATCH(F8623,Inputs!E:E,0)))</f>
        <v>400PP Xcite Neo Keyboard &amp; Mouse USB</v>
      </c>
      <c r="M8623" s="65" t="str">
        <f>IF(ISBLANK(#REF!),,IF(B8623="Online","Online",IF(LEFT(B8623,1)="E","Online","Offline")))</f>
        <v>Offline</v>
      </c>
      <c r="N8623" s="64">
        <f>IF(ISBLANK(M8623),,H8623*INDEX(Inputs!F:F,MATCH(F8623,Inputs!E:E,0)))</f>
        <v>899</v>
      </c>
      <c r="O8623" s="65"/>
    </row>
    <row r="8624" ht="15.75" customHeight="1" spans="1:15">
      <c r="A8624" s="72" t="s">
        <v>777</v>
      </c>
      <c r="B8624" s="72" t="s">
        <v>600</v>
      </c>
      <c r="C8624" s="72" t="s">
        <v>601</v>
      </c>
      <c r="D8624" s="72" t="s">
        <v>414</v>
      </c>
      <c r="E8624" s="72" t="s">
        <v>415</v>
      </c>
      <c r="F8624" s="72">
        <v>260090</v>
      </c>
      <c r="G8624" s="72" t="s">
        <v>17</v>
      </c>
      <c r="H8624" s="67">
        <v>1</v>
      </c>
      <c r="I8624" s="73" t="s">
        <v>1268</v>
      </c>
      <c r="J8624" s="63">
        <f t="shared" si="33"/>
        <v>44926</v>
      </c>
      <c r="K8624" s="64">
        <f>IF(ISBLANK(J8624),,H8624*INDEX(Inputs!G:G,MATCH(F8624,Inputs!E:E,0)))</f>
        <v>729</v>
      </c>
      <c r="L8624" s="65" t="str">
        <f>IF(ISBLANK(J8624),,INDEX(Inputs!D:D,MATCH(F8624,Inputs!E:E,0)))</f>
        <v>400PP Xcite Neo Keyboard &amp; Mouse USB</v>
      </c>
      <c r="M8624" s="65" t="str">
        <f>IF(ISBLANK(#REF!),,IF(B8624="Online","Online",IF(LEFT(B8624,1)="E","Online","Offline")))</f>
        <v>Offline</v>
      </c>
      <c r="N8624" s="64">
        <f>IF(ISBLANK(M8624),,H8624*INDEX(Inputs!F:F,MATCH(F8624,Inputs!E:E,0)))</f>
        <v>899</v>
      </c>
      <c r="O8624" s="65"/>
    </row>
    <row r="8625" ht="15.75" customHeight="1" spans="1:15">
      <c r="A8625" s="72" t="s">
        <v>761</v>
      </c>
      <c r="B8625" s="72" t="s">
        <v>765</v>
      </c>
      <c r="C8625" s="72" t="s">
        <v>765</v>
      </c>
      <c r="D8625" s="72" t="s">
        <v>414</v>
      </c>
      <c r="E8625" s="72" t="s">
        <v>415</v>
      </c>
      <c r="F8625" s="72">
        <v>260090</v>
      </c>
      <c r="G8625" s="72" t="s">
        <v>17</v>
      </c>
      <c r="H8625" s="67">
        <v>1</v>
      </c>
      <c r="I8625" s="73" t="s">
        <v>1268</v>
      </c>
      <c r="J8625" s="63">
        <f t="shared" si="33"/>
        <v>44926</v>
      </c>
      <c r="K8625" s="64">
        <f>IF(ISBLANK(J8625),,H8625*INDEX(Inputs!G:G,MATCH(F8625,Inputs!E:E,0)))</f>
        <v>729</v>
      </c>
      <c r="L8625" s="65" t="str">
        <f>IF(ISBLANK(J8625),,INDEX(Inputs!D:D,MATCH(F8625,Inputs!E:E,0)))</f>
        <v>400PP Xcite Neo Keyboard &amp; Mouse USB</v>
      </c>
      <c r="M8625" s="65" t="str">
        <f>IF(ISBLANK(#REF!),,IF(B8625="Online","Online",IF(LEFT(B8625,1)="E","Online","Offline")))</f>
        <v>Online</v>
      </c>
      <c r="N8625" s="64">
        <f>IF(ISBLANK(M8625),,H8625*INDEX(Inputs!F:F,MATCH(F8625,Inputs!E:E,0)))</f>
        <v>899</v>
      </c>
      <c r="O8625" s="65"/>
    </row>
    <row r="8626" ht="15.75" customHeight="1" spans="1:15">
      <c r="A8626" s="72" t="s">
        <v>763</v>
      </c>
      <c r="B8626" s="72" t="s">
        <v>483</v>
      </c>
      <c r="C8626" s="72" t="s">
        <v>484</v>
      </c>
      <c r="D8626" s="72" t="s">
        <v>370</v>
      </c>
      <c r="E8626" s="72" t="s">
        <v>371</v>
      </c>
      <c r="F8626" s="72">
        <v>250417</v>
      </c>
      <c r="G8626" s="72" t="s">
        <v>39</v>
      </c>
      <c r="H8626" s="67">
        <v>1</v>
      </c>
      <c r="I8626" s="73" t="s">
        <v>1268</v>
      </c>
      <c r="J8626" s="63">
        <f t="shared" si="33"/>
        <v>44926</v>
      </c>
      <c r="K8626" s="64">
        <f>IF(ISBLANK(J8626),,H8626*INDEX(Inputs!G:G,MATCH(F8626,Inputs!E:E,0)))</f>
        <v>929</v>
      </c>
      <c r="L8626" s="65" t="str">
        <f>IF(ISBLANK(J8626),,INDEX(Inputs!D:D,MATCH(F8626,Inputs!E:E,0)))</f>
        <v>416PP Super Speed Hub 4 Port USB 3.0</v>
      </c>
      <c r="M8626" s="65" t="str">
        <f>IF(ISBLANK(#REF!),,IF(B8626="Online","Online",IF(LEFT(B8626,1)="E","Online","Offline")))</f>
        <v>Offline</v>
      </c>
      <c r="N8626" s="64">
        <f>IF(ISBLANK(M8626),,H8626*INDEX(Inputs!F:F,MATCH(F8626,Inputs!E:E,0)))</f>
        <v>1499</v>
      </c>
      <c r="O8626" s="65"/>
    </row>
    <row r="8627" ht="15.75" customHeight="1" spans="1:15">
      <c r="A8627" s="72" t="s">
        <v>872</v>
      </c>
      <c r="B8627" s="72" t="s">
        <v>247</v>
      </c>
      <c r="C8627" s="72" t="s">
        <v>873</v>
      </c>
      <c r="D8627" s="72" t="s">
        <v>370</v>
      </c>
      <c r="E8627" s="72" t="s">
        <v>371</v>
      </c>
      <c r="F8627" s="72">
        <v>250417</v>
      </c>
      <c r="G8627" s="72" t="s">
        <v>39</v>
      </c>
      <c r="H8627" s="67">
        <v>1</v>
      </c>
      <c r="I8627" s="73" t="s">
        <v>1268</v>
      </c>
      <c r="J8627" s="63">
        <f t="shared" si="33"/>
        <v>44926</v>
      </c>
      <c r="K8627" s="64">
        <f>IF(ISBLANK(J8627),,H8627*INDEX(Inputs!G:G,MATCH(F8627,Inputs!E:E,0)))</f>
        <v>929</v>
      </c>
      <c r="L8627" s="65" t="str">
        <f>IF(ISBLANK(J8627),,INDEX(Inputs!D:D,MATCH(F8627,Inputs!E:E,0)))</f>
        <v>416PP Super Speed Hub 4 Port USB 3.0</v>
      </c>
      <c r="M8627" s="65" t="str">
        <f>IF(ISBLANK(#REF!),,IF(B8627="Online","Online",IF(LEFT(B8627,1)="E","Online","Offline")))</f>
        <v>Offline</v>
      </c>
      <c r="N8627" s="64">
        <f>IF(ISBLANK(M8627),,H8627*INDEX(Inputs!F:F,MATCH(F8627,Inputs!E:E,0)))</f>
        <v>1499</v>
      </c>
      <c r="O8627" s="65"/>
    </row>
    <row r="8628" ht="15.75" customHeight="1" spans="1:15">
      <c r="A8628" s="72" t="s">
        <v>762</v>
      </c>
      <c r="B8628" s="72" t="s">
        <v>49</v>
      </c>
      <c r="C8628" s="72" t="s">
        <v>493</v>
      </c>
      <c r="D8628" s="72" t="s">
        <v>414</v>
      </c>
      <c r="E8628" s="72" t="s">
        <v>415</v>
      </c>
      <c r="F8628" s="72">
        <v>250873</v>
      </c>
      <c r="G8628" s="72" t="s">
        <v>12</v>
      </c>
      <c r="H8628" s="67">
        <v>1</v>
      </c>
      <c r="I8628" s="73" t="s">
        <v>1268</v>
      </c>
      <c r="J8628" s="63">
        <f t="shared" si="33"/>
        <v>44926</v>
      </c>
      <c r="K8628" s="64">
        <f>IF(ISBLANK(J8628),,H8628*INDEX(Inputs!G:G,MATCH(F8628,Inputs!E:E,0)))</f>
        <v>999</v>
      </c>
      <c r="L8628" s="65" t="str">
        <f>IF(ISBLANK(J8628),,INDEX(Inputs!D:D,MATCH(F8628,Inputs!E:E,0)))</f>
        <v>422BK Evo Fox Fireblade Gaming Keyboard USB</v>
      </c>
      <c r="M8628" s="65" t="str">
        <f>IF(ISBLANK(#REF!),,IF(B8628="Online","Online",IF(LEFT(B8628,1)="E","Online","Offline")))</f>
        <v>Offline</v>
      </c>
      <c r="N8628" s="64">
        <f>IF(ISBLANK(M8628),,H8628*INDEX(Inputs!F:F,MATCH(F8628,Inputs!E:E,0)))</f>
        <v>1299</v>
      </c>
      <c r="O8628" s="65"/>
    </row>
    <row r="8629" ht="15.75" customHeight="1" spans="1:15">
      <c r="A8629" s="72" t="s">
        <v>327</v>
      </c>
      <c r="B8629" s="72" t="s">
        <v>64</v>
      </c>
      <c r="C8629" s="72" t="s">
        <v>592</v>
      </c>
      <c r="D8629" s="72" t="s">
        <v>414</v>
      </c>
      <c r="E8629" s="72" t="s">
        <v>415</v>
      </c>
      <c r="F8629" s="72">
        <v>250874</v>
      </c>
      <c r="G8629" s="72" t="s">
        <v>13</v>
      </c>
      <c r="H8629" s="67">
        <v>1</v>
      </c>
      <c r="I8629" s="73" t="s">
        <v>1268</v>
      </c>
      <c r="J8629" s="63">
        <f t="shared" si="33"/>
        <v>44926</v>
      </c>
      <c r="K8629" s="64">
        <f>IF(ISBLANK(J8629),,H8629*INDEX(Inputs!G:G,MATCH(F8629,Inputs!E:E,0)))</f>
        <v>1349</v>
      </c>
      <c r="L8629" s="65" t="str">
        <f>IF(ISBLANK(J8629),,INDEX(Inputs!D:D,MATCH(F8629,Inputs!E:E,0)))</f>
        <v>432BK EvoFox X-Team Gaming Keyboard &amp; Mouse (USB)</v>
      </c>
      <c r="M8629" s="65" t="str">
        <f>IF(ISBLANK(#REF!),,IF(B8629="Online","Online",IF(LEFT(B8629,1)="E","Online","Offline")))</f>
        <v>Offline</v>
      </c>
      <c r="N8629" s="64">
        <f>IF(ISBLANK(M8629),,H8629*INDEX(Inputs!F:F,MATCH(F8629,Inputs!E:E,0)))</f>
        <v>1899</v>
      </c>
      <c r="O8629" s="65"/>
    </row>
    <row r="8630" ht="15.75" customHeight="1" spans="1:15">
      <c r="A8630" s="72" t="s">
        <v>771</v>
      </c>
      <c r="B8630" s="72" t="s">
        <v>68</v>
      </c>
      <c r="C8630" s="72" t="s">
        <v>542</v>
      </c>
      <c r="D8630" s="72" t="s">
        <v>414</v>
      </c>
      <c r="E8630" s="72" t="s">
        <v>415</v>
      </c>
      <c r="F8630" s="72">
        <v>250874</v>
      </c>
      <c r="G8630" s="72" t="s">
        <v>13</v>
      </c>
      <c r="H8630" s="67">
        <v>1</v>
      </c>
      <c r="I8630" s="73" t="s">
        <v>1268</v>
      </c>
      <c r="J8630" s="63">
        <f t="shared" si="33"/>
        <v>44926</v>
      </c>
      <c r="K8630" s="64">
        <f>IF(ISBLANK(J8630),,H8630*INDEX(Inputs!G:G,MATCH(F8630,Inputs!E:E,0)))</f>
        <v>1349</v>
      </c>
      <c r="L8630" s="65" t="str">
        <f>IF(ISBLANK(J8630),,INDEX(Inputs!D:D,MATCH(F8630,Inputs!E:E,0)))</f>
        <v>432BK EvoFox X-Team Gaming Keyboard &amp; Mouse (USB)</v>
      </c>
      <c r="M8630" s="65" t="str">
        <f>IF(ISBLANK(#REF!),,IF(B8630="Online","Online",IF(LEFT(B8630,1)="E","Online","Offline")))</f>
        <v>Offline</v>
      </c>
      <c r="N8630" s="64">
        <f>IF(ISBLANK(M8630),,H8630*INDEX(Inputs!F:F,MATCH(F8630,Inputs!E:E,0)))</f>
        <v>1899</v>
      </c>
      <c r="O8630" s="65"/>
    </row>
    <row r="8631" ht="15.75" customHeight="1" spans="1:15">
      <c r="A8631" s="72" t="s">
        <v>655</v>
      </c>
      <c r="B8631" s="72" t="s">
        <v>110</v>
      </c>
      <c r="C8631" s="72" t="s">
        <v>656</v>
      </c>
      <c r="D8631" s="72" t="s">
        <v>414</v>
      </c>
      <c r="E8631" s="72" t="s">
        <v>415</v>
      </c>
      <c r="F8631" s="72">
        <v>250874</v>
      </c>
      <c r="G8631" s="72" t="s">
        <v>13</v>
      </c>
      <c r="H8631" s="67">
        <v>1</v>
      </c>
      <c r="I8631" s="73" t="s">
        <v>1268</v>
      </c>
      <c r="J8631" s="63">
        <f t="shared" si="33"/>
        <v>44926</v>
      </c>
      <c r="K8631" s="64">
        <f>IF(ISBLANK(J8631),,H8631*INDEX(Inputs!G:G,MATCH(F8631,Inputs!E:E,0)))</f>
        <v>1349</v>
      </c>
      <c r="L8631" s="65" t="str">
        <f>IF(ISBLANK(J8631),,INDEX(Inputs!D:D,MATCH(F8631,Inputs!E:E,0)))</f>
        <v>432BK EvoFox X-Team Gaming Keyboard &amp; Mouse (USB)</v>
      </c>
      <c r="M8631" s="65" t="str">
        <f>IF(ISBLANK(#REF!),,IF(B8631="Online","Online",IF(LEFT(B8631,1)="E","Online","Offline")))</f>
        <v>Offline</v>
      </c>
      <c r="N8631" s="64">
        <f>IF(ISBLANK(M8631),,H8631*INDEX(Inputs!F:F,MATCH(F8631,Inputs!E:E,0)))</f>
        <v>1899</v>
      </c>
      <c r="O8631" s="65"/>
    </row>
    <row r="8632" ht="15.75" customHeight="1" spans="1:15">
      <c r="A8632" s="72" t="s">
        <v>721</v>
      </c>
      <c r="B8632" s="72" t="s">
        <v>135</v>
      </c>
      <c r="C8632" s="72" t="s">
        <v>722</v>
      </c>
      <c r="D8632" s="72" t="s">
        <v>414</v>
      </c>
      <c r="E8632" s="72" t="s">
        <v>415</v>
      </c>
      <c r="F8632" s="72">
        <v>250874</v>
      </c>
      <c r="G8632" s="72" t="s">
        <v>13</v>
      </c>
      <c r="H8632" s="67">
        <v>1</v>
      </c>
      <c r="I8632" s="73" t="s">
        <v>1268</v>
      </c>
      <c r="J8632" s="63">
        <f t="shared" si="33"/>
        <v>44926</v>
      </c>
      <c r="K8632" s="64">
        <f>IF(ISBLANK(J8632),,H8632*INDEX(Inputs!G:G,MATCH(F8632,Inputs!E:E,0)))</f>
        <v>1349</v>
      </c>
      <c r="L8632" s="65" t="str">
        <f>IF(ISBLANK(J8632),,INDEX(Inputs!D:D,MATCH(F8632,Inputs!E:E,0)))</f>
        <v>432BK EvoFox X-Team Gaming Keyboard &amp; Mouse (USB)</v>
      </c>
      <c r="M8632" s="65" t="str">
        <f>IF(ISBLANK(#REF!),,IF(B8632="Online","Online",IF(LEFT(B8632,1)="E","Online","Offline")))</f>
        <v>Offline</v>
      </c>
      <c r="N8632" s="64">
        <f>IF(ISBLANK(M8632),,H8632*INDEX(Inputs!F:F,MATCH(F8632,Inputs!E:E,0)))</f>
        <v>1899</v>
      </c>
      <c r="O8632" s="65"/>
    </row>
    <row r="8633" ht="15.75" customHeight="1" spans="1:15">
      <c r="A8633" s="72" t="s">
        <v>1085</v>
      </c>
      <c r="B8633" s="72" t="s">
        <v>989</v>
      </c>
      <c r="C8633" s="72" t="s">
        <v>990</v>
      </c>
      <c r="D8633" s="72" t="s">
        <v>414</v>
      </c>
      <c r="E8633" s="72" t="s">
        <v>415</v>
      </c>
      <c r="F8633" s="72">
        <v>250874</v>
      </c>
      <c r="G8633" s="72" t="s">
        <v>13</v>
      </c>
      <c r="H8633" s="67">
        <v>1</v>
      </c>
      <c r="I8633" s="73" t="s">
        <v>1268</v>
      </c>
      <c r="J8633" s="63">
        <f t="shared" si="33"/>
        <v>44926</v>
      </c>
      <c r="K8633" s="64">
        <f>IF(ISBLANK(J8633),,H8633*INDEX(Inputs!G:G,MATCH(F8633,Inputs!E:E,0)))</f>
        <v>1349</v>
      </c>
      <c r="L8633" s="65" t="str">
        <f>IF(ISBLANK(J8633),,INDEX(Inputs!D:D,MATCH(F8633,Inputs!E:E,0)))</f>
        <v>432BK EvoFox X-Team Gaming Keyboard &amp; Mouse (USB)</v>
      </c>
      <c r="M8633" s="65" t="str">
        <f>IF(ISBLANK(#REF!),,IF(B8633="Online","Online",IF(LEFT(B8633,1)="E","Online","Offline")))</f>
        <v>Offline</v>
      </c>
      <c r="N8633" s="64">
        <f>IF(ISBLANK(M8633),,H8633*INDEX(Inputs!F:F,MATCH(F8633,Inputs!E:E,0)))</f>
        <v>1899</v>
      </c>
      <c r="O8633" s="65"/>
    </row>
    <row r="8634" ht="15.75" customHeight="1" spans="1:15">
      <c r="A8634" s="72" t="s">
        <v>1269</v>
      </c>
      <c r="B8634" s="72" t="s">
        <v>216</v>
      </c>
      <c r="C8634" s="72" t="s">
        <v>1270</v>
      </c>
      <c r="D8634" s="72" t="s">
        <v>414</v>
      </c>
      <c r="E8634" s="72" t="s">
        <v>415</v>
      </c>
      <c r="F8634" s="72">
        <v>250874</v>
      </c>
      <c r="G8634" s="72" t="s">
        <v>13</v>
      </c>
      <c r="H8634" s="67">
        <v>1</v>
      </c>
      <c r="I8634" s="73" t="s">
        <v>1268</v>
      </c>
      <c r="J8634" s="63">
        <f t="shared" si="33"/>
        <v>44926</v>
      </c>
      <c r="K8634" s="64">
        <f>IF(ISBLANK(J8634),,H8634*INDEX(Inputs!G:G,MATCH(F8634,Inputs!E:E,0)))</f>
        <v>1349</v>
      </c>
      <c r="L8634" s="65" t="str">
        <f>IF(ISBLANK(J8634),,INDEX(Inputs!D:D,MATCH(F8634,Inputs!E:E,0)))</f>
        <v>432BK EvoFox X-Team Gaming Keyboard &amp; Mouse (USB)</v>
      </c>
      <c r="M8634" s="65" t="str">
        <f>IF(ISBLANK(#REF!),,IF(B8634="Online","Online",IF(LEFT(B8634,1)="E","Online","Offline")))</f>
        <v>Offline</v>
      </c>
      <c r="N8634" s="64">
        <f>IF(ISBLANK(M8634),,H8634*INDEX(Inputs!F:F,MATCH(F8634,Inputs!E:E,0)))</f>
        <v>1899</v>
      </c>
      <c r="O8634" s="65"/>
    </row>
    <row r="8635" ht="15.75" customHeight="1" spans="1:15">
      <c r="A8635" s="72" t="s">
        <v>1271</v>
      </c>
      <c r="B8635" s="72" t="s">
        <v>1017</v>
      </c>
      <c r="C8635" s="72" t="s">
        <v>1018</v>
      </c>
      <c r="D8635" s="72" t="s">
        <v>414</v>
      </c>
      <c r="E8635" s="72" t="s">
        <v>415</v>
      </c>
      <c r="F8635" s="72">
        <v>250874</v>
      </c>
      <c r="G8635" s="72" t="s">
        <v>13</v>
      </c>
      <c r="H8635" s="67">
        <v>1</v>
      </c>
      <c r="I8635" s="73" t="s">
        <v>1268</v>
      </c>
      <c r="J8635" s="63">
        <f t="shared" si="33"/>
        <v>44926</v>
      </c>
      <c r="K8635" s="64">
        <f>IF(ISBLANK(J8635),,H8635*INDEX(Inputs!G:G,MATCH(F8635,Inputs!E:E,0)))</f>
        <v>1349</v>
      </c>
      <c r="L8635" s="65" t="str">
        <f>IF(ISBLANK(J8635),,INDEX(Inputs!D:D,MATCH(F8635,Inputs!E:E,0)))</f>
        <v>432BK EvoFox X-Team Gaming Keyboard &amp; Mouse (USB)</v>
      </c>
      <c r="M8635" s="65" t="str">
        <f>IF(ISBLANK(#REF!),,IF(B8635="Online","Online",IF(LEFT(B8635,1)="E","Online","Offline")))</f>
        <v>Offline</v>
      </c>
      <c r="N8635" s="64">
        <f>IF(ISBLANK(M8635),,H8635*INDEX(Inputs!F:F,MATCH(F8635,Inputs!E:E,0)))</f>
        <v>1899</v>
      </c>
      <c r="O8635" s="65"/>
    </row>
    <row r="8636" ht="15.75" customHeight="1" spans="1:15">
      <c r="A8636" s="72" t="s">
        <v>1263</v>
      </c>
      <c r="B8636" s="72" t="s">
        <v>1221</v>
      </c>
      <c r="C8636" s="72" t="s">
        <v>1222</v>
      </c>
      <c r="D8636" s="72" t="s">
        <v>414</v>
      </c>
      <c r="E8636" s="72" t="s">
        <v>415</v>
      </c>
      <c r="F8636" s="72">
        <v>250874</v>
      </c>
      <c r="G8636" s="72" t="s">
        <v>13</v>
      </c>
      <c r="H8636" s="67">
        <v>1</v>
      </c>
      <c r="I8636" s="73" t="s">
        <v>1268</v>
      </c>
      <c r="J8636" s="63">
        <f t="shared" si="33"/>
        <v>44926</v>
      </c>
      <c r="K8636" s="64">
        <f>IF(ISBLANK(J8636),,H8636*INDEX(Inputs!G:G,MATCH(F8636,Inputs!E:E,0)))</f>
        <v>1349</v>
      </c>
      <c r="L8636" s="65" t="str">
        <f>IF(ISBLANK(J8636),,INDEX(Inputs!D:D,MATCH(F8636,Inputs!E:E,0)))</f>
        <v>432BK EvoFox X-Team Gaming Keyboard &amp; Mouse (USB)</v>
      </c>
      <c r="M8636" s="65" t="str">
        <f>IF(ISBLANK(#REF!),,IF(B8636="Online","Online",IF(LEFT(B8636,1)="E","Online","Offline")))</f>
        <v>Offline</v>
      </c>
      <c r="N8636" s="64">
        <f>IF(ISBLANK(M8636),,H8636*INDEX(Inputs!F:F,MATCH(F8636,Inputs!E:E,0)))</f>
        <v>1899</v>
      </c>
      <c r="O8636" s="65"/>
    </row>
    <row r="8637" ht="15.75" customHeight="1" spans="1:15">
      <c r="A8637" s="72" t="s">
        <v>327</v>
      </c>
      <c r="B8637" s="72" t="s">
        <v>56</v>
      </c>
      <c r="C8637" s="72" t="s">
        <v>494</v>
      </c>
      <c r="D8637" s="72" t="s">
        <v>370</v>
      </c>
      <c r="E8637" s="72" t="s">
        <v>371</v>
      </c>
      <c r="F8637" s="72">
        <v>260086</v>
      </c>
      <c r="G8637" s="72" t="s">
        <v>16</v>
      </c>
      <c r="H8637" s="67">
        <v>1</v>
      </c>
      <c r="I8637" s="73" t="s">
        <v>1268</v>
      </c>
      <c r="J8637" s="63">
        <f t="shared" si="33"/>
        <v>44926</v>
      </c>
      <c r="K8637" s="64">
        <f>IF(ISBLANK(J8637),,H8637*INDEX(Inputs!G:G,MATCH(F8637,Inputs!E:E,0)))</f>
        <v>1699</v>
      </c>
      <c r="L8637" s="65" t="str">
        <f>IF(ISBLANK(J8637),,INDEX(Inputs!D:D,MATCH(F8637,Inputs!E:E,0)))</f>
        <v>436BK Type-C 6 in 1 Multiport Hub</v>
      </c>
      <c r="M8637" s="65" t="str">
        <f>IF(ISBLANK(#REF!),,IF(B8637="Online","Online",IF(LEFT(B8637,1)="E","Online","Offline")))</f>
        <v>Offline</v>
      </c>
      <c r="N8637" s="64">
        <f>IF(ISBLANK(M8637),,H8637*INDEX(Inputs!F:F,MATCH(F8637,Inputs!E:E,0)))</f>
        <v>2599</v>
      </c>
      <c r="O8637" s="65"/>
    </row>
    <row r="8638" ht="15.75" customHeight="1" spans="1:15">
      <c r="A8638" s="72" t="s">
        <v>775</v>
      </c>
      <c r="B8638" s="72" t="s">
        <v>166</v>
      </c>
      <c r="C8638" s="72" t="s">
        <v>711</v>
      </c>
      <c r="D8638" s="72" t="s">
        <v>370</v>
      </c>
      <c r="E8638" s="72" t="s">
        <v>410</v>
      </c>
      <c r="F8638" s="72">
        <v>250878</v>
      </c>
      <c r="G8638" s="72" t="s">
        <v>24</v>
      </c>
      <c r="H8638" s="67">
        <v>1</v>
      </c>
      <c r="I8638" s="73" t="s">
        <v>1268</v>
      </c>
      <c r="J8638" s="63">
        <f t="shared" si="33"/>
        <v>44926</v>
      </c>
      <c r="K8638" s="64">
        <f>IF(ISBLANK(J8638),,H8638*INDEX(Inputs!G:G,MATCH(F8638,Inputs!E:E,0)))</f>
        <v>999</v>
      </c>
      <c r="L8638" s="65" t="str">
        <f>IF(ISBLANK(J8638),,INDEX(Inputs!D:D,MATCH(F8638,Inputs!E:E,0)))</f>
        <v>596BK Evo Fox Falcon LX35 Medium Speed LED Mouse Pad</v>
      </c>
      <c r="M8638" s="65" t="str">
        <f>IF(ISBLANK(#REF!),,IF(B8638="Online","Online",IF(LEFT(B8638,1)="E","Online","Offline")))</f>
        <v>Offline</v>
      </c>
      <c r="N8638" s="64">
        <f>IF(ISBLANK(M8638),,H8638*INDEX(Inputs!F:F,MATCH(F8638,Inputs!E:E,0)))</f>
        <v>1999</v>
      </c>
      <c r="O8638" s="65"/>
    </row>
    <row r="8639" ht="15.75" customHeight="1" spans="1:15">
      <c r="A8639" s="72" t="s">
        <v>777</v>
      </c>
      <c r="B8639" s="72" t="s">
        <v>701</v>
      </c>
      <c r="C8639" s="72" t="s">
        <v>702</v>
      </c>
      <c r="D8639" s="72" t="s">
        <v>370</v>
      </c>
      <c r="E8639" s="72" t="s">
        <v>410</v>
      </c>
      <c r="F8639" s="72">
        <v>250879</v>
      </c>
      <c r="G8639" s="72" t="s">
        <v>30</v>
      </c>
      <c r="H8639" s="67">
        <v>1</v>
      </c>
      <c r="I8639" s="73" t="s">
        <v>1268</v>
      </c>
      <c r="J8639" s="63">
        <f t="shared" si="33"/>
        <v>44926</v>
      </c>
      <c r="K8639" s="64">
        <f>IF(ISBLANK(J8639),,H8639*INDEX(Inputs!G:G,MATCH(F8639,Inputs!E:E,0)))</f>
        <v>699</v>
      </c>
      <c r="L8639" s="65" t="str">
        <f>IF(ISBLANK(J8639),,INDEX(Inputs!D:D,MATCH(F8639,Inputs!E:E,0)))</f>
        <v>597BK Evo Fox Falcon X85 Extra Large Speed Mouse Pad</v>
      </c>
      <c r="M8639" s="65" t="str">
        <f>IF(ISBLANK(#REF!),,IF(B8639="Online","Online",IF(LEFT(B8639,1)="E","Online","Offline")))</f>
        <v>Offline</v>
      </c>
      <c r="N8639" s="64">
        <f>IF(ISBLANK(M8639),,H8639*INDEX(Inputs!F:F,MATCH(F8639,Inputs!E:E,0)))</f>
        <v>1199</v>
      </c>
      <c r="O8639" s="65"/>
    </row>
    <row r="8640" ht="15.75" customHeight="1" spans="1:15">
      <c r="A8640" s="72" t="s">
        <v>327</v>
      </c>
      <c r="B8640" s="72" t="s">
        <v>35</v>
      </c>
      <c r="C8640" s="72" t="s">
        <v>525</v>
      </c>
      <c r="D8640" s="72" t="s">
        <v>370</v>
      </c>
      <c r="E8640" s="72" t="s">
        <v>410</v>
      </c>
      <c r="F8640" s="72">
        <v>250879</v>
      </c>
      <c r="G8640" s="72" t="s">
        <v>30</v>
      </c>
      <c r="H8640" s="67">
        <v>1</v>
      </c>
      <c r="I8640" s="73" t="s">
        <v>1268</v>
      </c>
      <c r="J8640" s="63">
        <f t="shared" si="33"/>
        <v>44926</v>
      </c>
      <c r="K8640" s="64">
        <f>IF(ISBLANK(J8640),,H8640*INDEX(Inputs!G:G,MATCH(F8640,Inputs!E:E,0)))</f>
        <v>699</v>
      </c>
      <c r="L8640" s="65" t="str">
        <f>IF(ISBLANK(J8640),,INDEX(Inputs!D:D,MATCH(F8640,Inputs!E:E,0)))</f>
        <v>597BK Evo Fox Falcon X85 Extra Large Speed Mouse Pad</v>
      </c>
      <c r="M8640" s="65" t="str">
        <f>IF(ISBLANK(#REF!),,IF(B8640="Online","Online",IF(LEFT(B8640,1)="E","Online","Offline")))</f>
        <v>Offline</v>
      </c>
      <c r="N8640" s="64">
        <f>IF(ISBLANK(M8640),,H8640*INDEX(Inputs!F:F,MATCH(F8640,Inputs!E:E,0)))</f>
        <v>1199</v>
      </c>
      <c r="O8640" s="65"/>
    </row>
    <row r="8641" ht="15.75" customHeight="1" spans="1:15">
      <c r="A8641" s="72" t="s">
        <v>762</v>
      </c>
      <c r="B8641" s="72" t="s">
        <v>745</v>
      </c>
      <c r="C8641" s="72" t="s">
        <v>746</v>
      </c>
      <c r="D8641" s="72" t="s">
        <v>370</v>
      </c>
      <c r="E8641" s="72" t="s">
        <v>410</v>
      </c>
      <c r="F8641" s="72">
        <v>250879</v>
      </c>
      <c r="G8641" s="72" t="s">
        <v>30</v>
      </c>
      <c r="H8641" s="67">
        <v>1</v>
      </c>
      <c r="I8641" s="73" t="s">
        <v>1268</v>
      </c>
      <c r="J8641" s="63">
        <f t="shared" si="33"/>
        <v>44926</v>
      </c>
      <c r="K8641" s="64">
        <f>IF(ISBLANK(J8641),,H8641*INDEX(Inputs!G:G,MATCH(F8641,Inputs!E:E,0)))</f>
        <v>699</v>
      </c>
      <c r="L8641" s="65" t="str">
        <f>IF(ISBLANK(J8641),,INDEX(Inputs!D:D,MATCH(F8641,Inputs!E:E,0)))</f>
        <v>597BK Evo Fox Falcon X85 Extra Large Speed Mouse Pad</v>
      </c>
      <c r="M8641" s="65" t="str">
        <f>IF(ISBLANK(#REF!),,IF(B8641="Online","Online",IF(LEFT(B8641,1)="E","Online","Offline")))</f>
        <v>Offline</v>
      </c>
      <c r="N8641" s="64">
        <f>IF(ISBLANK(M8641),,H8641*INDEX(Inputs!F:F,MATCH(F8641,Inputs!E:E,0)))</f>
        <v>1199</v>
      </c>
      <c r="O8641" s="65"/>
    </row>
    <row r="8642" ht="15.75" customHeight="1" spans="1:15">
      <c r="A8642" s="72" t="s">
        <v>804</v>
      </c>
      <c r="B8642" s="72" t="s">
        <v>144</v>
      </c>
      <c r="C8642" s="72" t="s">
        <v>660</v>
      </c>
      <c r="D8642" s="72" t="s">
        <v>370</v>
      </c>
      <c r="E8642" s="72" t="s">
        <v>410</v>
      </c>
      <c r="F8642" s="72">
        <v>250879</v>
      </c>
      <c r="G8642" s="72" t="s">
        <v>30</v>
      </c>
      <c r="H8642" s="67">
        <v>1</v>
      </c>
      <c r="I8642" s="73" t="s">
        <v>1268</v>
      </c>
      <c r="J8642" s="63">
        <f t="shared" si="33"/>
        <v>44926</v>
      </c>
      <c r="K8642" s="64">
        <f>IF(ISBLANK(J8642),,H8642*INDEX(Inputs!G:G,MATCH(F8642,Inputs!E:E,0)))</f>
        <v>699</v>
      </c>
      <c r="L8642" s="65" t="str">
        <f>IF(ISBLANK(J8642),,INDEX(Inputs!D:D,MATCH(F8642,Inputs!E:E,0)))</f>
        <v>597BK Evo Fox Falcon X85 Extra Large Speed Mouse Pad</v>
      </c>
      <c r="M8642" s="65" t="str">
        <f>IF(ISBLANK(#REF!),,IF(B8642="Online","Online",IF(LEFT(B8642,1)="E","Online","Offline")))</f>
        <v>Offline</v>
      </c>
      <c r="N8642" s="64">
        <f>IF(ISBLANK(M8642),,H8642*INDEX(Inputs!F:F,MATCH(F8642,Inputs!E:E,0)))</f>
        <v>1199</v>
      </c>
      <c r="O8642" s="65"/>
    </row>
    <row r="8643" ht="15.75" customHeight="1" spans="1:15">
      <c r="A8643" s="72" t="s">
        <v>772</v>
      </c>
      <c r="B8643" s="72" t="s">
        <v>79</v>
      </c>
      <c r="C8643" s="72" t="s">
        <v>964</v>
      </c>
      <c r="D8643" s="72" t="s">
        <v>370</v>
      </c>
      <c r="E8643" s="72" t="s">
        <v>410</v>
      </c>
      <c r="F8643" s="72">
        <v>250876</v>
      </c>
      <c r="G8643" s="72" t="s">
        <v>26</v>
      </c>
      <c r="H8643" s="67">
        <v>1</v>
      </c>
      <c r="I8643" s="73" t="s">
        <v>1268</v>
      </c>
      <c r="J8643" s="63">
        <f t="shared" si="33"/>
        <v>44926</v>
      </c>
      <c r="K8643" s="64">
        <f>IF(ISBLANK(J8643),,H8643*INDEX(Inputs!G:G,MATCH(F8643,Inputs!E:E,0)))</f>
        <v>1399</v>
      </c>
      <c r="L8643" s="65" t="str">
        <f>IF(ISBLANK(J8643),,INDEX(Inputs!D:D,MATCH(F8643,Inputs!E:E,0)))</f>
        <v>649BK EvoFox Typhoon Laptop Cooling Pad</v>
      </c>
      <c r="M8643" s="65" t="str">
        <f>IF(ISBLANK(#REF!),,IF(B8643="Online","Online",IF(LEFT(B8643,1)="E","Online","Offline")))</f>
        <v>Offline</v>
      </c>
      <c r="N8643" s="64">
        <f>IF(ISBLANK(M8643),,H8643*INDEX(Inputs!F:F,MATCH(F8643,Inputs!E:E,0)))</f>
        <v>1999</v>
      </c>
      <c r="O8643" s="65"/>
    </row>
    <row r="8644" ht="15.75" customHeight="1" spans="1:15">
      <c r="A8644" s="72" t="s">
        <v>762</v>
      </c>
      <c r="B8644" s="72" t="s">
        <v>89</v>
      </c>
      <c r="C8644" s="72" t="s">
        <v>598</v>
      </c>
      <c r="D8644" s="72" t="s">
        <v>370</v>
      </c>
      <c r="E8644" s="72" t="s">
        <v>410</v>
      </c>
      <c r="F8644" s="72">
        <v>250876</v>
      </c>
      <c r="G8644" s="72" t="s">
        <v>26</v>
      </c>
      <c r="H8644" s="67">
        <v>1</v>
      </c>
      <c r="I8644" s="73" t="s">
        <v>1268</v>
      </c>
      <c r="J8644" s="63">
        <f t="shared" si="33"/>
        <v>44926</v>
      </c>
      <c r="K8644" s="64">
        <f>IF(ISBLANK(J8644),,H8644*INDEX(Inputs!G:G,MATCH(F8644,Inputs!E:E,0)))</f>
        <v>1399</v>
      </c>
      <c r="L8644" s="65" t="str">
        <f>IF(ISBLANK(J8644),,INDEX(Inputs!D:D,MATCH(F8644,Inputs!E:E,0)))</f>
        <v>649BK EvoFox Typhoon Laptop Cooling Pad</v>
      </c>
      <c r="M8644" s="65" t="str">
        <f>IF(ISBLANK(#REF!),,IF(B8644="Online","Online",IF(LEFT(B8644,1)="E","Online","Offline")))</f>
        <v>Offline</v>
      </c>
      <c r="N8644" s="64">
        <f>IF(ISBLANK(M8644),,H8644*INDEX(Inputs!F:F,MATCH(F8644,Inputs!E:E,0)))</f>
        <v>1999</v>
      </c>
      <c r="O8644" s="65"/>
    </row>
    <row r="8645" ht="15.75" customHeight="1" spans="1:15">
      <c r="A8645" s="72" t="s">
        <v>779</v>
      </c>
      <c r="B8645" s="72" t="s">
        <v>125</v>
      </c>
      <c r="C8645" s="72" t="s">
        <v>434</v>
      </c>
      <c r="D8645" s="72" t="s">
        <v>370</v>
      </c>
      <c r="E8645" s="72" t="s">
        <v>410</v>
      </c>
      <c r="F8645" s="72">
        <v>250876</v>
      </c>
      <c r="G8645" s="72" t="s">
        <v>26</v>
      </c>
      <c r="H8645" s="67">
        <v>1</v>
      </c>
      <c r="I8645" s="73" t="s">
        <v>1268</v>
      </c>
      <c r="J8645" s="63">
        <f t="shared" si="33"/>
        <v>44926</v>
      </c>
      <c r="K8645" s="64">
        <f>IF(ISBLANK(J8645),,H8645*INDEX(Inputs!G:G,MATCH(F8645,Inputs!E:E,0)))</f>
        <v>1399</v>
      </c>
      <c r="L8645" s="65" t="str">
        <f>IF(ISBLANK(J8645),,INDEX(Inputs!D:D,MATCH(F8645,Inputs!E:E,0)))</f>
        <v>649BK EvoFox Typhoon Laptop Cooling Pad</v>
      </c>
      <c r="M8645" s="65" t="str">
        <f>IF(ISBLANK(#REF!),,IF(B8645="Online","Online",IF(LEFT(B8645,1)="E","Online","Offline")))</f>
        <v>Offline</v>
      </c>
      <c r="N8645" s="64">
        <f>IF(ISBLANK(M8645),,H8645*INDEX(Inputs!F:F,MATCH(F8645,Inputs!E:E,0)))</f>
        <v>1999</v>
      </c>
      <c r="O8645" s="65"/>
    </row>
    <row r="8646" ht="15.75" customHeight="1" spans="1:15">
      <c r="A8646" s="72" t="s">
        <v>621</v>
      </c>
      <c r="B8646" s="72" t="s">
        <v>128</v>
      </c>
      <c r="C8646" s="72" t="s">
        <v>622</v>
      </c>
      <c r="D8646" s="72" t="s">
        <v>370</v>
      </c>
      <c r="E8646" s="72" t="s">
        <v>410</v>
      </c>
      <c r="F8646" s="72">
        <v>250876</v>
      </c>
      <c r="G8646" s="72" t="s">
        <v>26</v>
      </c>
      <c r="H8646" s="67">
        <v>1</v>
      </c>
      <c r="I8646" s="73" t="s">
        <v>1268</v>
      </c>
      <c r="J8646" s="63">
        <f t="shared" si="33"/>
        <v>44926</v>
      </c>
      <c r="K8646" s="64">
        <f>IF(ISBLANK(J8646),,H8646*INDEX(Inputs!G:G,MATCH(F8646,Inputs!E:E,0)))</f>
        <v>1399</v>
      </c>
      <c r="L8646" s="65" t="str">
        <f>IF(ISBLANK(J8646),,INDEX(Inputs!D:D,MATCH(F8646,Inputs!E:E,0)))</f>
        <v>649BK EvoFox Typhoon Laptop Cooling Pad</v>
      </c>
      <c r="M8646" s="65" t="str">
        <f>IF(ISBLANK(#REF!),,IF(B8646="Online","Online",IF(LEFT(B8646,1)="E","Online","Offline")))</f>
        <v>Offline</v>
      </c>
      <c r="N8646" s="64">
        <f>IF(ISBLANK(M8646),,H8646*INDEX(Inputs!F:F,MATCH(F8646,Inputs!E:E,0)))</f>
        <v>1999</v>
      </c>
      <c r="O8646" s="65"/>
    </row>
    <row r="8647" ht="15.75" customHeight="1" spans="1:15">
      <c r="A8647" s="72" t="s">
        <v>794</v>
      </c>
      <c r="B8647" s="72" t="s">
        <v>518</v>
      </c>
      <c r="C8647" s="72" t="s">
        <v>519</v>
      </c>
      <c r="D8647" s="72" t="s">
        <v>370</v>
      </c>
      <c r="E8647" s="72" t="s">
        <v>410</v>
      </c>
      <c r="F8647" s="72">
        <v>250876</v>
      </c>
      <c r="G8647" s="72" t="s">
        <v>26</v>
      </c>
      <c r="H8647" s="67">
        <v>1</v>
      </c>
      <c r="I8647" s="73" t="s">
        <v>1268</v>
      </c>
      <c r="J8647" s="63">
        <f t="shared" si="33"/>
        <v>44926</v>
      </c>
      <c r="K8647" s="64">
        <f>IF(ISBLANK(J8647),,H8647*INDEX(Inputs!G:G,MATCH(F8647,Inputs!E:E,0)))</f>
        <v>1399</v>
      </c>
      <c r="L8647" s="65" t="str">
        <f>IF(ISBLANK(J8647),,INDEX(Inputs!D:D,MATCH(F8647,Inputs!E:E,0)))</f>
        <v>649BK EvoFox Typhoon Laptop Cooling Pad</v>
      </c>
      <c r="M8647" s="65" t="str">
        <f>IF(ISBLANK(#REF!),,IF(B8647="Online","Online",IF(LEFT(B8647,1)="E","Online","Offline")))</f>
        <v>Offline</v>
      </c>
      <c r="N8647" s="64">
        <f>IF(ISBLANK(M8647),,H8647*INDEX(Inputs!F:F,MATCH(F8647,Inputs!E:E,0)))</f>
        <v>1999</v>
      </c>
      <c r="O8647" s="65"/>
    </row>
    <row r="8648" ht="15.75" customHeight="1" spans="1:15">
      <c r="A8648" s="72" t="s">
        <v>768</v>
      </c>
      <c r="B8648" s="72" t="s">
        <v>162</v>
      </c>
      <c r="C8648" s="72" t="s">
        <v>550</v>
      </c>
      <c r="D8648" s="72" t="s">
        <v>370</v>
      </c>
      <c r="E8648" s="72" t="s">
        <v>410</v>
      </c>
      <c r="F8648" s="72">
        <v>250876</v>
      </c>
      <c r="G8648" s="72" t="s">
        <v>26</v>
      </c>
      <c r="H8648" s="67">
        <v>1</v>
      </c>
      <c r="I8648" s="73" t="s">
        <v>1268</v>
      </c>
      <c r="J8648" s="63">
        <f t="shared" si="33"/>
        <v>44926</v>
      </c>
      <c r="K8648" s="64">
        <f>IF(ISBLANK(J8648),,H8648*INDEX(Inputs!G:G,MATCH(F8648,Inputs!E:E,0)))</f>
        <v>1399</v>
      </c>
      <c r="L8648" s="65" t="str">
        <f>IF(ISBLANK(J8648),,INDEX(Inputs!D:D,MATCH(F8648,Inputs!E:E,0)))</f>
        <v>649BK EvoFox Typhoon Laptop Cooling Pad</v>
      </c>
      <c r="M8648" s="65" t="str">
        <f>IF(ISBLANK(#REF!),,IF(B8648="Online","Online",IF(LEFT(B8648,1)="E","Online","Offline")))</f>
        <v>Offline</v>
      </c>
      <c r="N8648" s="64">
        <f>IF(ISBLANK(M8648),,H8648*INDEX(Inputs!F:F,MATCH(F8648,Inputs!E:E,0)))</f>
        <v>1999</v>
      </c>
      <c r="O8648" s="65"/>
    </row>
    <row r="8649" ht="15.75" customHeight="1" spans="1:15">
      <c r="A8649" s="72" t="s">
        <v>770</v>
      </c>
      <c r="B8649" s="72" t="s">
        <v>147</v>
      </c>
      <c r="C8649" s="72" t="s">
        <v>482</v>
      </c>
      <c r="D8649" s="72" t="s">
        <v>414</v>
      </c>
      <c r="E8649" s="72" t="s">
        <v>428</v>
      </c>
      <c r="F8649" s="72">
        <v>250881</v>
      </c>
      <c r="G8649" s="72" t="s">
        <v>98</v>
      </c>
      <c r="H8649" s="67">
        <v>1</v>
      </c>
      <c r="I8649" s="73" t="s">
        <v>1268</v>
      </c>
      <c r="J8649" s="63">
        <f t="shared" si="33"/>
        <v>44926</v>
      </c>
      <c r="K8649" s="64">
        <f>IF(ISBLANK(J8649),,H8649*INDEX(Inputs!G:G,MATCH(F8649,Inputs!E:E,0)))</f>
        <v>799</v>
      </c>
      <c r="L8649" s="65" t="str">
        <f>IF(ISBLANK(J8649),,INDEX(Inputs!D:D,MATCH(F8649,Inputs!E:E,0)))</f>
        <v>795BK EvoFox Phantom Pro RGB Gaming Mouse USB</v>
      </c>
      <c r="M8649" s="65" t="str">
        <f>IF(ISBLANK(#REF!),,IF(B8649="Online","Online",IF(LEFT(B8649,1)="E","Online","Offline")))</f>
        <v>Offline</v>
      </c>
      <c r="N8649" s="64">
        <f>IF(ISBLANK(M8649),,H8649*INDEX(Inputs!F:F,MATCH(F8649,Inputs!E:E,0)))</f>
        <v>1099</v>
      </c>
      <c r="O8649" s="65"/>
    </row>
    <row r="8650" ht="15.75" customHeight="1" spans="1:15">
      <c r="A8650" s="72" t="s">
        <v>362</v>
      </c>
      <c r="B8650" s="72" t="s">
        <v>87</v>
      </c>
      <c r="C8650" s="72" t="s">
        <v>653</v>
      </c>
      <c r="D8650" s="72" t="s">
        <v>414</v>
      </c>
      <c r="E8650" s="72" t="s">
        <v>415</v>
      </c>
      <c r="F8650" s="72">
        <v>250424</v>
      </c>
      <c r="G8650" s="72" t="s">
        <v>15</v>
      </c>
      <c r="H8650" s="67">
        <v>1</v>
      </c>
      <c r="I8650" s="73" t="s">
        <v>1268</v>
      </c>
      <c r="J8650" s="63">
        <f t="shared" si="33"/>
        <v>44926</v>
      </c>
      <c r="K8650" s="64">
        <f>IF(ISBLANK(J8650),,H8650*INDEX(Inputs!G:G,MATCH(F8650,Inputs!E:E,0)))</f>
        <v>999</v>
      </c>
      <c r="L8650" s="65" t="str">
        <f>IF(ISBLANK(J8650),,INDEX(Inputs!D:D,MATCH(F8650,Inputs!E:E,0)))</f>
        <v>419V2 PRIMUS Wireless Desktop V2</v>
      </c>
      <c r="M8650" s="65" t="str">
        <f>IF(ISBLANK(#REF!),,IF(B8650="Online","Online",IF(LEFT(B8650,1)="E","Online","Offline")))</f>
        <v>Offline</v>
      </c>
      <c r="N8650" s="64">
        <f>IF(ISBLANK(M8650),,H8650*INDEX(Inputs!F:F,MATCH(F8650,Inputs!E:E,0)))</f>
        <v>1199</v>
      </c>
      <c r="O8650" s="65"/>
    </row>
    <row r="8651" ht="15.75" customHeight="1" spans="1:15">
      <c r="A8651" s="72" t="s">
        <v>1272</v>
      </c>
      <c r="B8651" s="72" t="s">
        <v>765</v>
      </c>
      <c r="C8651" s="72" t="s">
        <v>765</v>
      </c>
      <c r="D8651" s="72" t="s">
        <v>414</v>
      </c>
      <c r="E8651" s="72" t="s">
        <v>415</v>
      </c>
      <c r="F8651" s="72">
        <v>250424</v>
      </c>
      <c r="G8651" s="72" t="s">
        <v>15</v>
      </c>
      <c r="H8651" s="67">
        <v>1</v>
      </c>
      <c r="I8651" s="73" t="s">
        <v>1268</v>
      </c>
      <c r="J8651" s="63">
        <f t="shared" si="33"/>
        <v>44926</v>
      </c>
      <c r="K8651" s="64">
        <f>IF(ISBLANK(J8651),,H8651*INDEX(Inputs!G:G,MATCH(F8651,Inputs!E:E,0)))</f>
        <v>999</v>
      </c>
      <c r="L8651" s="65" t="str">
        <f>IF(ISBLANK(J8651),,INDEX(Inputs!D:D,MATCH(F8651,Inputs!E:E,0)))</f>
        <v>419V2 PRIMUS Wireless Desktop V2</v>
      </c>
      <c r="M8651" s="65" t="str">
        <f>IF(ISBLANK(#REF!),,IF(B8651="Online","Online",IF(LEFT(B8651,1)="E","Online","Offline")))</f>
        <v>Online</v>
      </c>
      <c r="N8651" s="64">
        <f>IF(ISBLANK(M8651),,H8651*INDEX(Inputs!F:F,MATCH(F8651,Inputs!E:E,0)))</f>
        <v>1199</v>
      </c>
      <c r="O8651" s="65"/>
    </row>
    <row r="8652" ht="15.75" customHeight="1" spans="1:15">
      <c r="A8652" s="72" t="s">
        <v>761</v>
      </c>
      <c r="B8652" s="72" t="s">
        <v>48</v>
      </c>
      <c r="C8652" s="72" t="s">
        <v>709</v>
      </c>
      <c r="D8652" s="72" t="s">
        <v>370</v>
      </c>
      <c r="E8652" s="72" t="s">
        <v>880</v>
      </c>
      <c r="F8652" s="72">
        <v>256480</v>
      </c>
      <c r="G8652" s="72" t="s">
        <v>25</v>
      </c>
      <c r="H8652" s="67">
        <v>1</v>
      </c>
      <c r="I8652" s="73" t="s">
        <v>1268</v>
      </c>
      <c r="J8652" s="63">
        <f t="shared" si="33"/>
        <v>44926</v>
      </c>
      <c r="K8652" s="64">
        <f>IF(ISBLANK(J8652),,H8652*INDEX(Inputs!G:G,MATCH(F8652,Inputs!E:E,0)))</f>
        <v>3000</v>
      </c>
      <c r="L8652" s="65" t="str">
        <f>IF(ISBLANK(J8652),,INDEX(Inputs!D:D,MATCH(F8652,Inputs!E:E,0)))</f>
        <v>998PP EvoFox Prime Gaming Bundle (422,423,658,597)</v>
      </c>
      <c r="M8652" s="65" t="str">
        <f>IF(ISBLANK(#REF!),,IF(B8652="Online","Online",IF(LEFT(B8652,1)="E","Online","Offline")))</f>
        <v>Offline</v>
      </c>
      <c r="N8652" s="64">
        <f>IF(ISBLANK(M8652),,H8652*INDEX(Inputs!F:F,MATCH(F8652,Inputs!E:E,0)))</f>
        <v>5496</v>
      </c>
      <c r="O8652" s="65"/>
    </row>
    <row r="8653" ht="15.75" customHeight="1" spans="1:15">
      <c r="A8653" s="72" t="s">
        <v>781</v>
      </c>
      <c r="B8653" s="72" t="s">
        <v>165</v>
      </c>
      <c r="C8653" s="72" t="s">
        <v>753</v>
      </c>
      <c r="D8653" s="72" t="s">
        <v>370</v>
      </c>
      <c r="E8653" s="72" t="s">
        <v>880</v>
      </c>
      <c r="F8653" s="72">
        <v>256480</v>
      </c>
      <c r="G8653" s="72" t="s">
        <v>25</v>
      </c>
      <c r="H8653" s="67">
        <v>1</v>
      </c>
      <c r="I8653" s="73" t="s">
        <v>1268</v>
      </c>
      <c r="J8653" s="63">
        <f t="shared" si="33"/>
        <v>44926</v>
      </c>
      <c r="K8653" s="64">
        <f>IF(ISBLANK(J8653),,H8653*INDEX(Inputs!G:G,MATCH(F8653,Inputs!E:E,0)))</f>
        <v>3000</v>
      </c>
      <c r="L8653" s="65" t="str">
        <f>IF(ISBLANK(J8653),,INDEX(Inputs!D:D,MATCH(F8653,Inputs!E:E,0)))</f>
        <v>998PP EvoFox Prime Gaming Bundle (422,423,658,597)</v>
      </c>
      <c r="M8653" s="65" t="str">
        <f>IF(ISBLANK(#REF!),,IF(B8653="Online","Online",IF(LEFT(B8653,1)="E","Online","Offline")))</f>
        <v>Offline</v>
      </c>
      <c r="N8653" s="64">
        <f>IF(ISBLANK(M8653),,H8653*INDEX(Inputs!F:F,MATCH(F8653,Inputs!E:E,0)))</f>
        <v>5496</v>
      </c>
      <c r="O8653" s="65"/>
    </row>
    <row r="8654" ht="15.75" customHeight="1" spans="1:15">
      <c r="A8654" s="72" t="s">
        <v>355</v>
      </c>
      <c r="B8654" s="72" t="s">
        <v>765</v>
      </c>
      <c r="C8654" s="65" t="s">
        <v>765</v>
      </c>
      <c r="D8654" s="72" t="s">
        <v>329</v>
      </c>
      <c r="E8654" s="72" t="s">
        <v>330</v>
      </c>
      <c r="F8654" s="65">
        <v>234876</v>
      </c>
      <c r="G8654" s="65" t="s">
        <v>335</v>
      </c>
      <c r="H8654" s="67">
        <v>1</v>
      </c>
      <c r="I8654" s="69" t="s">
        <v>1211</v>
      </c>
      <c r="J8654" s="63">
        <f t="shared" si="33"/>
        <v>44896</v>
      </c>
      <c r="K8654" s="64">
        <f>IF(ISBLANK(J8654),,H8654*INDEX(Inputs!G:G,MATCH(F8654,Inputs!E:E,0)))</f>
        <v>9999</v>
      </c>
      <c r="L8654" s="65" t="str">
        <f>IF(ISBLANK(J8654),,INDEX(Inputs!D:D,MATCH(F8654,Inputs!E:E,0)))</f>
        <v>562MM Evo Fox Game Box Bundle</v>
      </c>
      <c r="M8654" s="65" t="str">
        <f>IF(ISBLANK(#REF!),,IF(B8654="Online","Online",IF(LEFT(B8654,1)="E","Online","Offline")))</f>
        <v>Online</v>
      </c>
      <c r="N8654" s="64">
        <f>IF(ISBLANK(M8654),,H8654*INDEX(Inputs!F:F,MATCH(F8654,Inputs!E:E,0)))</f>
        <v>10999</v>
      </c>
      <c r="O8654" s="65"/>
    </row>
    <row r="8655" ht="15.75" customHeight="1" spans="1:15">
      <c r="A8655" s="72" t="s">
        <v>327</v>
      </c>
      <c r="B8655" s="72" t="s">
        <v>65</v>
      </c>
      <c r="C8655" s="65" t="s">
        <v>568</v>
      </c>
      <c r="D8655" s="72" t="s">
        <v>329</v>
      </c>
      <c r="E8655" s="72" t="s">
        <v>330</v>
      </c>
      <c r="F8655" s="65">
        <v>259864</v>
      </c>
      <c r="G8655" s="65" t="s">
        <v>1118</v>
      </c>
      <c r="H8655" s="67">
        <v>1</v>
      </c>
      <c r="I8655" s="69" t="s">
        <v>1211</v>
      </c>
      <c r="J8655" s="63">
        <f t="shared" si="33"/>
        <v>44896</v>
      </c>
      <c r="K8655" s="64">
        <f>IF(ISBLANK(J8655),,H8655*INDEX(Inputs!G:G,MATCH(F8655,Inputs!E:E,0)))</f>
        <v>1499</v>
      </c>
      <c r="L8655" s="65" t="str">
        <f>IF(ISBLANK(J8655),,INDEX(Inputs!D:D,MATCH(F8655,Inputs!E:E,0)))</f>
        <v>579GR EvoFox Elite Ops Controller-Grey</v>
      </c>
      <c r="M8655" s="65" t="str">
        <f>IF(ISBLANK(#REF!),,IF(B8655="Online","Online",IF(LEFT(B8655,1)="E","Online","Offline")))</f>
        <v>Offline</v>
      </c>
      <c r="N8655" s="64">
        <f>IF(ISBLANK(M8655),,H8655*INDEX(Inputs!F:F,MATCH(F8655,Inputs!E:E,0)))</f>
        <v>2299</v>
      </c>
      <c r="O8655" s="65"/>
    </row>
    <row r="8656" ht="15.75" customHeight="1" spans="1:15">
      <c r="A8656" s="72" t="s">
        <v>794</v>
      </c>
      <c r="B8656" s="72" t="s">
        <v>518</v>
      </c>
      <c r="C8656" s="65" t="s">
        <v>519</v>
      </c>
      <c r="D8656" s="72" t="s">
        <v>329</v>
      </c>
      <c r="E8656" s="72" t="s">
        <v>330</v>
      </c>
      <c r="F8656" s="65">
        <v>259864</v>
      </c>
      <c r="G8656" s="65" t="s">
        <v>1118</v>
      </c>
      <c r="H8656" s="67">
        <v>1</v>
      </c>
      <c r="I8656" s="69" t="s">
        <v>1215</v>
      </c>
      <c r="J8656" s="63">
        <f t="shared" si="33"/>
        <v>44898</v>
      </c>
      <c r="K8656" s="64">
        <f>IF(ISBLANK(J8656),,H8656*INDEX(Inputs!G:G,MATCH(F8656,Inputs!E:E,0)))</f>
        <v>1499</v>
      </c>
      <c r="L8656" s="65" t="str">
        <f>IF(ISBLANK(J8656),,INDEX(Inputs!D:D,MATCH(F8656,Inputs!E:E,0)))</f>
        <v>579GR EvoFox Elite Ops Controller-Grey</v>
      </c>
      <c r="M8656" s="65" t="str">
        <f>IF(ISBLANK(#REF!),,IF(B8656="Online","Online",IF(LEFT(B8656,1)="E","Online","Offline")))</f>
        <v>Offline</v>
      </c>
      <c r="N8656" s="64">
        <f>IF(ISBLANK(M8656),,H8656*INDEX(Inputs!F:F,MATCH(F8656,Inputs!E:E,0)))</f>
        <v>2299</v>
      </c>
      <c r="O8656" s="65"/>
    </row>
    <row r="8657" ht="15.75" customHeight="1" spans="1:15">
      <c r="A8657" s="72" t="s">
        <v>327</v>
      </c>
      <c r="B8657" s="72" t="s">
        <v>56</v>
      </c>
      <c r="C8657" s="65" t="s">
        <v>494</v>
      </c>
      <c r="D8657" s="72" t="s">
        <v>329</v>
      </c>
      <c r="E8657" s="72" t="s">
        <v>330</v>
      </c>
      <c r="F8657" s="65">
        <v>259864</v>
      </c>
      <c r="G8657" s="65" t="s">
        <v>1118</v>
      </c>
      <c r="H8657" s="67">
        <v>1</v>
      </c>
      <c r="I8657" s="69" t="s">
        <v>1219</v>
      </c>
      <c r="J8657" s="63">
        <f t="shared" si="33"/>
        <v>44900</v>
      </c>
      <c r="K8657" s="64">
        <f>IF(ISBLANK(J8657),,H8657*INDEX(Inputs!G:G,MATCH(F8657,Inputs!E:E,0)))</f>
        <v>1499</v>
      </c>
      <c r="L8657" s="65" t="str">
        <f>IF(ISBLANK(J8657),,INDEX(Inputs!D:D,MATCH(F8657,Inputs!E:E,0)))</f>
        <v>579GR EvoFox Elite Ops Controller-Grey</v>
      </c>
      <c r="M8657" s="65" t="str">
        <f>IF(ISBLANK(#REF!),,IF(B8657="Online","Online",IF(LEFT(B8657,1)="E","Online","Offline")))</f>
        <v>Offline</v>
      </c>
      <c r="N8657" s="64">
        <f>IF(ISBLANK(M8657),,H8657*INDEX(Inputs!F:F,MATCH(F8657,Inputs!E:E,0)))</f>
        <v>2299</v>
      </c>
      <c r="O8657" s="65"/>
    </row>
    <row r="8658" ht="15.75" customHeight="1" spans="1:15">
      <c r="A8658" s="72" t="s">
        <v>772</v>
      </c>
      <c r="B8658" s="72" t="s">
        <v>133</v>
      </c>
      <c r="C8658" s="65" t="s">
        <v>573</v>
      </c>
      <c r="D8658" s="72" t="s">
        <v>329</v>
      </c>
      <c r="E8658" s="72" t="s">
        <v>330</v>
      </c>
      <c r="F8658" s="65">
        <v>259865</v>
      </c>
      <c r="G8658" s="65" t="s">
        <v>1121</v>
      </c>
      <c r="H8658" s="67">
        <v>1</v>
      </c>
      <c r="I8658" s="69" t="s">
        <v>1224</v>
      </c>
      <c r="J8658" s="63">
        <f t="shared" si="33"/>
        <v>44902</v>
      </c>
      <c r="K8658" s="64">
        <f>IF(ISBLANK(J8658),,H8658*INDEX(Inputs!G:G,MATCH(F8658,Inputs!E:E,0)))</f>
        <v>2499</v>
      </c>
      <c r="L8658" s="65" t="str">
        <f>IF(ISBLANK(J8658),,INDEX(Inputs!D:D,MATCH(F8658,Inputs!E:E,0)))</f>
        <v>580BL EvoFox Elite Play Wireless Gamepad-Blue</v>
      </c>
      <c r="M8658" s="65" t="str">
        <f>IF(ISBLANK(#REF!),,IF(B8658="Online","Online",IF(LEFT(B8658,1)="E","Online","Offline")))</f>
        <v>Offline</v>
      </c>
      <c r="N8658" s="64">
        <f>IF(ISBLANK(M8658),,H8658*INDEX(Inputs!F:F,MATCH(F8658,Inputs!E:E,0)))</f>
        <v>3299</v>
      </c>
      <c r="O8658" s="65"/>
    </row>
    <row r="8659" ht="15.75" customHeight="1" spans="1:15">
      <c r="A8659" s="72" t="s">
        <v>437</v>
      </c>
      <c r="B8659" s="72" t="s">
        <v>73</v>
      </c>
      <c r="C8659" s="65" t="s">
        <v>438</v>
      </c>
      <c r="D8659" s="72" t="s">
        <v>329</v>
      </c>
      <c r="E8659" s="72" t="s">
        <v>330</v>
      </c>
      <c r="F8659" s="65">
        <v>259864</v>
      </c>
      <c r="G8659" s="65" t="s">
        <v>1118</v>
      </c>
      <c r="H8659" s="67">
        <v>1</v>
      </c>
      <c r="I8659" s="69" t="s">
        <v>1228</v>
      </c>
      <c r="J8659" s="63">
        <f t="shared" si="33"/>
        <v>44905</v>
      </c>
      <c r="K8659" s="64">
        <f>IF(ISBLANK(J8659),,H8659*INDEX(Inputs!G:G,MATCH(F8659,Inputs!E:E,0)))</f>
        <v>1499</v>
      </c>
      <c r="L8659" s="65" t="str">
        <f>IF(ISBLANK(J8659),,INDEX(Inputs!D:D,MATCH(F8659,Inputs!E:E,0)))</f>
        <v>579GR EvoFox Elite Ops Controller-Grey</v>
      </c>
      <c r="M8659" s="65" t="str">
        <f>IF(ISBLANK(#REF!),,IF(B8659="Online","Online",IF(LEFT(B8659,1)="E","Online","Offline")))</f>
        <v>Offline</v>
      </c>
      <c r="N8659" s="64">
        <f>IF(ISBLANK(M8659),,H8659*INDEX(Inputs!F:F,MATCH(F8659,Inputs!E:E,0)))</f>
        <v>2299</v>
      </c>
      <c r="O8659" s="65"/>
    </row>
    <row r="8660" ht="15.75" customHeight="1" spans="1:15">
      <c r="A8660" s="72" t="s">
        <v>355</v>
      </c>
      <c r="B8660" s="72" t="s">
        <v>76</v>
      </c>
      <c r="C8660" s="65" t="s">
        <v>379</v>
      </c>
      <c r="D8660" s="72" t="s">
        <v>329</v>
      </c>
      <c r="E8660" s="72" t="s">
        <v>330</v>
      </c>
      <c r="F8660" s="65">
        <v>259864</v>
      </c>
      <c r="G8660" s="65" t="s">
        <v>1118</v>
      </c>
      <c r="H8660" s="67">
        <v>1</v>
      </c>
      <c r="I8660" s="69" t="s">
        <v>1228</v>
      </c>
      <c r="J8660" s="63">
        <f t="shared" si="33"/>
        <v>44905</v>
      </c>
      <c r="K8660" s="64">
        <f>IF(ISBLANK(J8660),,H8660*INDEX(Inputs!G:G,MATCH(F8660,Inputs!E:E,0)))</f>
        <v>1499</v>
      </c>
      <c r="L8660" s="65" t="str">
        <f>IF(ISBLANK(J8660),,INDEX(Inputs!D:D,MATCH(F8660,Inputs!E:E,0)))</f>
        <v>579GR EvoFox Elite Ops Controller-Grey</v>
      </c>
      <c r="M8660" s="65" t="str">
        <f>IF(ISBLANK(#REF!),,IF(B8660="Online","Online",IF(LEFT(B8660,1)="E","Online","Offline")))</f>
        <v>Offline</v>
      </c>
      <c r="N8660" s="64">
        <f>IF(ISBLANK(M8660),,H8660*INDEX(Inputs!F:F,MATCH(F8660,Inputs!E:E,0)))</f>
        <v>2299</v>
      </c>
      <c r="O8660" s="65"/>
    </row>
    <row r="8661" ht="15.75" customHeight="1" spans="1:15">
      <c r="A8661" s="72" t="s">
        <v>355</v>
      </c>
      <c r="B8661" s="72" t="s">
        <v>126</v>
      </c>
      <c r="C8661" s="65" t="s">
        <v>388</v>
      </c>
      <c r="D8661" s="72" t="s">
        <v>329</v>
      </c>
      <c r="E8661" s="72" t="s">
        <v>330</v>
      </c>
      <c r="F8661" s="65">
        <v>259864</v>
      </c>
      <c r="G8661" s="65" t="s">
        <v>1118</v>
      </c>
      <c r="H8661" s="67">
        <v>1</v>
      </c>
      <c r="I8661" s="69" t="s">
        <v>1229</v>
      </c>
      <c r="J8661" s="63">
        <f t="shared" si="33"/>
        <v>44906</v>
      </c>
      <c r="K8661" s="64">
        <f>IF(ISBLANK(J8661),,H8661*INDEX(Inputs!G:G,MATCH(F8661,Inputs!E:E,0)))</f>
        <v>1499</v>
      </c>
      <c r="L8661" s="65" t="str">
        <f>IF(ISBLANK(J8661),,INDEX(Inputs!D:D,MATCH(F8661,Inputs!E:E,0)))</f>
        <v>579GR EvoFox Elite Ops Controller-Grey</v>
      </c>
      <c r="M8661" s="65" t="str">
        <f>IF(ISBLANK(#REF!),,IF(B8661="Online","Online",IF(LEFT(B8661,1)="E","Online","Offline")))</f>
        <v>Offline</v>
      </c>
      <c r="N8661" s="64">
        <f>IF(ISBLANK(M8661),,H8661*INDEX(Inputs!F:F,MATCH(F8661,Inputs!E:E,0)))</f>
        <v>2299</v>
      </c>
      <c r="O8661" s="65"/>
    </row>
    <row r="8662" ht="15.75" customHeight="1" spans="1:15">
      <c r="A8662" s="72" t="s">
        <v>1167</v>
      </c>
      <c r="B8662" s="72" t="s">
        <v>235</v>
      </c>
      <c r="C8662" s="65" t="s">
        <v>1094</v>
      </c>
      <c r="D8662" s="72" t="s">
        <v>329</v>
      </c>
      <c r="E8662" s="72" t="s">
        <v>330</v>
      </c>
      <c r="F8662" s="65">
        <v>224360</v>
      </c>
      <c r="G8662" s="65" t="s">
        <v>331</v>
      </c>
      <c r="H8662" s="67">
        <v>1</v>
      </c>
      <c r="I8662" s="69" t="s">
        <v>1229</v>
      </c>
      <c r="J8662" s="63">
        <f t="shared" si="33"/>
        <v>44906</v>
      </c>
      <c r="K8662" s="64">
        <f>IF(ISBLANK(J8662),,H8662*INDEX(Inputs!G:G,MATCH(F8662,Inputs!E:E,0)))</f>
        <v>2299</v>
      </c>
      <c r="L8662" s="65" t="str">
        <f>IF(ISBLANK(J8662),,INDEX(Inputs!D:D,MATCH(F8662,Inputs!E:E,0)))</f>
        <v>829BK Bluetooth Controller 4 (EGP4)</v>
      </c>
      <c r="M8662" s="65" t="str">
        <f>IF(ISBLANK(#REF!),,IF(B8662="Online","Online",IF(LEFT(B8662,1)="E","Online","Offline")))</f>
        <v>Offline</v>
      </c>
      <c r="N8662" s="64">
        <f>IF(ISBLANK(M8662),,H8662*INDEX(Inputs!F:F,MATCH(F8662,Inputs!E:E,0)))</f>
        <v>2599</v>
      </c>
      <c r="O8662" s="65"/>
    </row>
    <row r="8663" ht="15.75" customHeight="1" spans="1:15">
      <c r="A8663" s="72" t="s">
        <v>772</v>
      </c>
      <c r="B8663" s="72" t="s">
        <v>47</v>
      </c>
      <c r="C8663" s="65" t="s">
        <v>357</v>
      </c>
      <c r="D8663" s="72" t="s">
        <v>329</v>
      </c>
      <c r="E8663" s="72" t="s">
        <v>330</v>
      </c>
      <c r="F8663" s="65">
        <v>259864</v>
      </c>
      <c r="G8663" s="65" t="s">
        <v>1118</v>
      </c>
      <c r="H8663" s="67">
        <v>1</v>
      </c>
      <c r="I8663" s="69" t="s">
        <v>1231</v>
      </c>
      <c r="J8663" s="63">
        <f t="shared" si="33"/>
        <v>44908</v>
      </c>
      <c r="K8663" s="64">
        <f>IF(ISBLANK(J8663),,H8663*INDEX(Inputs!G:G,MATCH(F8663,Inputs!E:E,0)))</f>
        <v>1499</v>
      </c>
      <c r="L8663" s="65" t="str">
        <f>IF(ISBLANK(J8663),,INDEX(Inputs!D:D,MATCH(F8663,Inputs!E:E,0)))</f>
        <v>579GR EvoFox Elite Ops Controller-Grey</v>
      </c>
      <c r="M8663" s="65" t="str">
        <f>IF(ISBLANK(#REF!),,IF(B8663="Online","Online",IF(LEFT(B8663,1)="E","Online","Offline")))</f>
        <v>Offline</v>
      </c>
      <c r="N8663" s="64">
        <f>IF(ISBLANK(M8663),,H8663*INDEX(Inputs!F:F,MATCH(F8663,Inputs!E:E,0)))</f>
        <v>2299</v>
      </c>
      <c r="O8663" s="65"/>
    </row>
    <row r="8664" ht="15.75" customHeight="1" spans="1:15">
      <c r="A8664" s="72" t="s">
        <v>772</v>
      </c>
      <c r="B8664" s="72" t="s">
        <v>133</v>
      </c>
      <c r="C8664" s="65" t="s">
        <v>573</v>
      </c>
      <c r="D8664" s="72" t="s">
        <v>329</v>
      </c>
      <c r="E8664" s="72" t="s">
        <v>330</v>
      </c>
      <c r="F8664" s="65">
        <v>259864</v>
      </c>
      <c r="G8664" s="65" t="s">
        <v>1118</v>
      </c>
      <c r="H8664" s="67">
        <v>1</v>
      </c>
      <c r="I8664" s="69" t="s">
        <v>1236</v>
      </c>
      <c r="J8664" s="63">
        <f t="shared" si="33"/>
        <v>44911</v>
      </c>
      <c r="K8664" s="64">
        <f>IF(ISBLANK(J8664),,H8664*INDEX(Inputs!G:G,MATCH(F8664,Inputs!E:E,0)))</f>
        <v>1499</v>
      </c>
      <c r="L8664" s="65" t="str">
        <f>IF(ISBLANK(J8664),,INDEX(Inputs!D:D,MATCH(F8664,Inputs!E:E,0)))</f>
        <v>579GR EvoFox Elite Ops Controller-Grey</v>
      </c>
      <c r="M8664" s="65" t="str">
        <f>IF(ISBLANK(#REF!),,IF(B8664="Online","Online",IF(LEFT(B8664,1)="E","Online","Offline")))</f>
        <v>Offline</v>
      </c>
      <c r="N8664" s="64">
        <f>IF(ISBLANK(M8664),,H8664*INDEX(Inputs!F:F,MATCH(F8664,Inputs!E:E,0)))</f>
        <v>2299</v>
      </c>
      <c r="O8664" s="65"/>
    </row>
    <row r="8665" ht="15.75" customHeight="1" spans="1:15">
      <c r="A8665" s="72" t="s">
        <v>772</v>
      </c>
      <c r="B8665" s="72" t="s">
        <v>133</v>
      </c>
      <c r="C8665" s="65" t="s">
        <v>573</v>
      </c>
      <c r="D8665" s="72" t="s">
        <v>329</v>
      </c>
      <c r="E8665" s="72" t="s">
        <v>330</v>
      </c>
      <c r="F8665" s="65">
        <v>259865</v>
      </c>
      <c r="G8665" s="65" t="s">
        <v>1121</v>
      </c>
      <c r="H8665" s="67">
        <v>1</v>
      </c>
      <c r="I8665" s="69" t="s">
        <v>1236</v>
      </c>
      <c r="J8665" s="63">
        <f t="shared" si="33"/>
        <v>44911</v>
      </c>
      <c r="K8665" s="64">
        <f>IF(ISBLANK(J8665),,H8665*INDEX(Inputs!G:G,MATCH(F8665,Inputs!E:E,0)))</f>
        <v>2499</v>
      </c>
      <c r="L8665" s="65" t="str">
        <f>IF(ISBLANK(J8665),,INDEX(Inputs!D:D,MATCH(F8665,Inputs!E:E,0)))</f>
        <v>580BL EvoFox Elite Play Wireless Gamepad-Blue</v>
      </c>
      <c r="M8665" s="65" t="str">
        <f>IF(ISBLANK(#REF!),,IF(B8665="Online","Online",IF(LEFT(B8665,1)="E","Online","Offline")))</f>
        <v>Offline</v>
      </c>
      <c r="N8665" s="64">
        <f>IF(ISBLANK(M8665),,H8665*INDEX(Inputs!F:F,MATCH(F8665,Inputs!E:E,0)))</f>
        <v>3299</v>
      </c>
      <c r="O8665" s="65"/>
    </row>
    <row r="8666" ht="15.75" customHeight="1" spans="1:15">
      <c r="A8666" s="72" t="s">
        <v>794</v>
      </c>
      <c r="B8666" s="72" t="s">
        <v>518</v>
      </c>
      <c r="C8666" s="65" t="s">
        <v>519</v>
      </c>
      <c r="D8666" s="72" t="s">
        <v>329</v>
      </c>
      <c r="E8666" s="72" t="s">
        <v>330</v>
      </c>
      <c r="F8666" s="65">
        <v>259864</v>
      </c>
      <c r="G8666" s="65" t="s">
        <v>1118</v>
      </c>
      <c r="H8666" s="67">
        <v>1</v>
      </c>
      <c r="I8666" s="69" t="s">
        <v>1240</v>
      </c>
      <c r="J8666" s="63">
        <f t="shared" si="33"/>
        <v>44913</v>
      </c>
      <c r="K8666" s="64">
        <f>IF(ISBLANK(J8666),,H8666*INDEX(Inputs!G:G,MATCH(F8666,Inputs!E:E,0)))</f>
        <v>1499</v>
      </c>
      <c r="L8666" s="65" t="str">
        <f>IF(ISBLANK(J8666),,INDEX(Inputs!D:D,MATCH(F8666,Inputs!E:E,0)))</f>
        <v>579GR EvoFox Elite Ops Controller-Grey</v>
      </c>
      <c r="M8666" s="65" t="str">
        <f>IF(ISBLANK(#REF!),,IF(B8666="Online","Online",IF(LEFT(B8666,1)="E","Online","Offline")))</f>
        <v>Offline</v>
      </c>
      <c r="N8666" s="64">
        <f>IF(ISBLANK(M8666),,H8666*INDEX(Inputs!F:F,MATCH(F8666,Inputs!E:E,0)))</f>
        <v>2299</v>
      </c>
      <c r="O8666" s="65"/>
    </row>
    <row r="8667" ht="15.75" customHeight="1" spans="1:15">
      <c r="A8667" s="72" t="s">
        <v>794</v>
      </c>
      <c r="B8667" s="72" t="s">
        <v>518</v>
      </c>
      <c r="C8667" s="65" t="s">
        <v>519</v>
      </c>
      <c r="D8667" s="72" t="s">
        <v>329</v>
      </c>
      <c r="E8667" s="72" t="s">
        <v>330</v>
      </c>
      <c r="F8667" s="65">
        <v>259865</v>
      </c>
      <c r="G8667" s="65" t="s">
        <v>1121</v>
      </c>
      <c r="H8667" s="67">
        <v>1</v>
      </c>
      <c r="I8667" s="69" t="s">
        <v>1240</v>
      </c>
      <c r="J8667" s="63">
        <f t="shared" si="33"/>
        <v>44913</v>
      </c>
      <c r="K8667" s="64">
        <f>IF(ISBLANK(J8667),,H8667*INDEX(Inputs!G:G,MATCH(F8667,Inputs!E:E,0)))</f>
        <v>2499</v>
      </c>
      <c r="L8667" s="65" t="str">
        <f>IF(ISBLANK(J8667),,INDEX(Inputs!D:D,MATCH(F8667,Inputs!E:E,0)))</f>
        <v>580BL EvoFox Elite Play Wireless Gamepad-Blue</v>
      </c>
      <c r="M8667" s="65" t="str">
        <f>IF(ISBLANK(#REF!),,IF(B8667="Online","Online",IF(LEFT(B8667,1)="E","Online","Offline")))</f>
        <v>Offline</v>
      </c>
      <c r="N8667" s="64">
        <f>IF(ISBLANK(M8667),,H8667*INDEX(Inputs!F:F,MATCH(F8667,Inputs!E:E,0)))</f>
        <v>3299</v>
      </c>
      <c r="O8667" s="65"/>
    </row>
    <row r="8668" ht="15.75" customHeight="1" spans="1:15">
      <c r="A8668" s="72" t="s">
        <v>574</v>
      </c>
      <c r="B8668" s="72" t="s">
        <v>134</v>
      </c>
      <c r="C8668" s="65" t="s">
        <v>575</v>
      </c>
      <c r="D8668" s="72" t="s">
        <v>329</v>
      </c>
      <c r="E8668" s="72" t="s">
        <v>330</v>
      </c>
      <c r="F8668" s="65">
        <v>259864</v>
      </c>
      <c r="G8668" s="65" t="s">
        <v>1118</v>
      </c>
      <c r="H8668" s="67">
        <v>1</v>
      </c>
      <c r="I8668" s="69" t="s">
        <v>1242</v>
      </c>
      <c r="J8668" s="63">
        <f t="shared" si="33"/>
        <v>44915</v>
      </c>
      <c r="K8668" s="64">
        <f>IF(ISBLANK(J8668),,H8668*INDEX(Inputs!G:G,MATCH(F8668,Inputs!E:E,0)))</f>
        <v>1499</v>
      </c>
      <c r="L8668" s="65" t="str">
        <f>IF(ISBLANK(J8668),,INDEX(Inputs!D:D,MATCH(F8668,Inputs!E:E,0)))</f>
        <v>579GR EvoFox Elite Ops Controller-Grey</v>
      </c>
      <c r="M8668" s="65" t="str">
        <f>IF(ISBLANK(#REF!),,IF(B8668="Online","Online",IF(LEFT(B8668,1)="E","Online","Offline")))</f>
        <v>Offline</v>
      </c>
      <c r="N8668" s="64">
        <f>IF(ISBLANK(M8668),,H8668*INDEX(Inputs!F:F,MATCH(F8668,Inputs!E:E,0)))</f>
        <v>2299</v>
      </c>
      <c r="O8668" s="65"/>
    </row>
    <row r="8669" ht="15.75" customHeight="1" spans="1:15">
      <c r="A8669" s="72" t="s">
        <v>355</v>
      </c>
      <c r="B8669" s="72" t="s">
        <v>76</v>
      </c>
      <c r="C8669" s="65" t="s">
        <v>379</v>
      </c>
      <c r="D8669" s="72" t="s">
        <v>329</v>
      </c>
      <c r="E8669" s="72" t="s">
        <v>330</v>
      </c>
      <c r="F8669" s="65">
        <v>259864</v>
      </c>
      <c r="G8669" s="65" t="s">
        <v>1118</v>
      </c>
      <c r="H8669" s="67">
        <v>1</v>
      </c>
      <c r="I8669" s="69" t="s">
        <v>1243</v>
      </c>
      <c r="J8669" s="63">
        <f t="shared" si="33"/>
        <v>44916</v>
      </c>
      <c r="K8669" s="64">
        <f>IF(ISBLANK(J8669),,H8669*INDEX(Inputs!G:G,MATCH(F8669,Inputs!E:E,0)))</f>
        <v>1499</v>
      </c>
      <c r="L8669" s="65" t="str">
        <f>IF(ISBLANK(J8669),,INDEX(Inputs!D:D,MATCH(F8669,Inputs!E:E,0)))</f>
        <v>579GR EvoFox Elite Ops Controller-Grey</v>
      </c>
      <c r="M8669" s="65" t="str">
        <f>IF(ISBLANK(#REF!),,IF(B8669="Online","Online",IF(LEFT(B8669,1)="E","Online","Offline")))</f>
        <v>Offline</v>
      </c>
      <c r="N8669" s="64">
        <f>IF(ISBLANK(M8669),,H8669*INDEX(Inputs!F:F,MATCH(F8669,Inputs!E:E,0)))</f>
        <v>2299</v>
      </c>
      <c r="O8669" s="65"/>
    </row>
    <row r="8670" ht="15.75" customHeight="1" spans="1:15">
      <c r="A8670" s="72" t="s">
        <v>437</v>
      </c>
      <c r="B8670" s="72" t="s">
        <v>73</v>
      </c>
      <c r="C8670" s="65" t="s">
        <v>438</v>
      </c>
      <c r="D8670" s="72" t="s">
        <v>329</v>
      </c>
      <c r="E8670" s="72" t="s">
        <v>330</v>
      </c>
      <c r="F8670" s="65">
        <v>259865</v>
      </c>
      <c r="G8670" s="65" t="s">
        <v>1121</v>
      </c>
      <c r="H8670" s="67">
        <v>1</v>
      </c>
      <c r="I8670" s="69" t="s">
        <v>1243</v>
      </c>
      <c r="J8670" s="63">
        <f t="shared" si="33"/>
        <v>44916</v>
      </c>
      <c r="K8670" s="64">
        <f>IF(ISBLANK(J8670),,H8670*INDEX(Inputs!G:G,MATCH(F8670,Inputs!E:E,0)))</f>
        <v>2499</v>
      </c>
      <c r="L8670" s="65" t="str">
        <f>IF(ISBLANK(J8670),,INDEX(Inputs!D:D,MATCH(F8670,Inputs!E:E,0)))</f>
        <v>580BL EvoFox Elite Play Wireless Gamepad-Blue</v>
      </c>
      <c r="M8670" s="65" t="str">
        <f>IF(ISBLANK(#REF!),,IF(B8670="Online","Online",IF(LEFT(B8670,1)="E","Online","Offline")))</f>
        <v>Offline</v>
      </c>
      <c r="N8670" s="64">
        <f>IF(ISBLANK(M8670),,H8670*INDEX(Inputs!F:F,MATCH(F8670,Inputs!E:E,0)))</f>
        <v>3299</v>
      </c>
      <c r="O8670" s="65"/>
    </row>
    <row r="8671" ht="15.75" customHeight="1" spans="1:15">
      <c r="A8671" s="72" t="s">
        <v>355</v>
      </c>
      <c r="B8671" s="72" t="s">
        <v>42</v>
      </c>
      <c r="C8671" s="65" t="s">
        <v>502</v>
      </c>
      <c r="D8671" s="72" t="s">
        <v>329</v>
      </c>
      <c r="E8671" s="72" t="s">
        <v>330</v>
      </c>
      <c r="F8671" s="65">
        <v>224360</v>
      </c>
      <c r="G8671" s="65" t="s">
        <v>331</v>
      </c>
      <c r="H8671" s="67">
        <v>1</v>
      </c>
      <c r="I8671" s="69" t="s">
        <v>1243</v>
      </c>
      <c r="J8671" s="63">
        <f t="shared" ref="J8671:J8925" si="34">IF(ISBLANK(I8671),,DATE(RIGHT(I8671,4),RIGHT(LEFT(I8671,5),2),LEFT(I8671,2)))</f>
        <v>44916</v>
      </c>
      <c r="K8671" s="64">
        <f>IF(ISBLANK(J8671),,H8671*INDEX(Inputs!G:G,MATCH(F8671,Inputs!E:E,0)))</f>
        <v>2299</v>
      </c>
      <c r="L8671" s="65" t="str">
        <f>IF(ISBLANK(J8671),,INDEX(Inputs!D:D,MATCH(F8671,Inputs!E:E,0)))</f>
        <v>829BK Bluetooth Controller 4 (EGP4)</v>
      </c>
      <c r="M8671" s="65" t="str">
        <f>IF(ISBLANK(#REF!),,IF(B8671="Online","Online",IF(LEFT(B8671,1)="E","Online","Offline")))</f>
        <v>Offline</v>
      </c>
      <c r="N8671" s="64">
        <f>IF(ISBLANK(M8671),,H8671*INDEX(Inputs!F:F,MATCH(F8671,Inputs!E:E,0)))</f>
        <v>2599</v>
      </c>
      <c r="O8671" s="65"/>
    </row>
    <row r="8672" ht="15.75" customHeight="1" spans="1:15">
      <c r="A8672" s="72" t="s">
        <v>772</v>
      </c>
      <c r="B8672" s="72" t="s">
        <v>44</v>
      </c>
      <c r="C8672" s="65" t="s">
        <v>339</v>
      </c>
      <c r="D8672" s="72" t="s">
        <v>329</v>
      </c>
      <c r="E8672" s="72" t="s">
        <v>330</v>
      </c>
      <c r="F8672" s="65">
        <v>259865</v>
      </c>
      <c r="G8672" s="65" t="s">
        <v>1121</v>
      </c>
      <c r="H8672" s="67">
        <v>1</v>
      </c>
      <c r="I8672" s="69" t="s">
        <v>1244</v>
      </c>
      <c r="J8672" s="63">
        <f t="shared" si="34"/>
        <v>44917</v>
      </c>
      <c r="K8672" s="64">
        <f>IF(ISBLANK(J8672),,H8672*INDEX(Inputs!G:G,MATCH(F8672,Inputs!E:E,0)))</f>
        <v>2499</v>
      </c>
      <c r="L8672" s="65" t="str">
        <f>IF(ISBLANK(J8672),,INDEX(Inputs!D:D,MATCH(F8672,Inputs!E:E,0)))</f>
        <v>580BL EvoFox Elite Play Wireless Gamepad-Blue</v>
      </c>
      <c r="M8672" s="65" t="str">
        <f>IF(ISBLANK(#REF!),,IF(B8672="Online","Online",IF(LEFT(B8672,1)="E","Online","Offline")))</f>
        <v>Offline</v>
      </c>
      <c r="N8672" s="64">
        <f>IF(ISBLANK(M8672),,H8672*INDEX(Inputs!F:F,MATCH(F8672,Inputs!E:E,0)))</f>
        <v>3299</v>
      </c>
      <c r="O8672" s="65"/>
    </row>
    <row r="8673" ht="15.75" customHeight="1" spans="1:15">
      <c r="A8673" s="72" t="s">
        <v>341</v>
      </c>
      <c r="B8673" s="72" t="s">
        <v>36</v>
      </c>
      <c r="C8673" s="65" t="s">
        <v>581</v>
      </c>
      <c r="D8673" s="72" t="s">
        <v>329</v>
      </c>
      <c r="E8673" s="72" t="s">
        <v>330</v>
      </c>
      <c r="F8673" s="65">
        <v>259864</v>
      </c>
      <c r="G8673" s="65" t="s">
        <v>1118</v>
      </c>
      <c r="H8673" s="67">
        <v>2</v>
      </c>
      <c r="I8673" s="69" t="s">
        <v>1248</v>
      </c>
      <c r="J8673" s="63">
        <f t="shared" si="34"/>
        <v>44920</v>
      </c>
      <c r="K8673" s="64">
        <f>IF(ISBLANK(J8673),,H8673*INDEX(Inputs!G:G,MATCH(F8673,Inputs!E:E,0)))</f>
        <v>2998</v>
      </c>
      <c r="L8673" s="65" t="str">
        <f>IF(ISBLANK(J8673),,INDEX(Inputs!D:D,MATCH(F8673,Inputs!E:E,0)))</f>
        <v>579GR EvoFox Elite Ops Controller-Grey</v>
      </c>
      <c r="M8673" s="65" t="str">
        <f>IF(ISBLANK(#REF!),,IF(B8673="Online","Online",IF(LEFT(B8673,1)="E","Online","Offline")))</f>
        <v>Offline</v>
      </c>
      <c r="N8673" s="64">
        <f>IF(ISBLANK(M8673),,H8673*INDEX(Inputs!F:F,MATCH(F8673,Inputs!E:E,0)))</f>
        <v>4598</v>
      </c>
      <c r="O8673" s="65"/>
    </row>
    <row r="8674" ht="15.75" customHeight="1" spans="1:15">
      <c r="A8674" s="72" t="s">
        <v>327</v>
      </c>
      <c r="B8674" s="72" t="s">
        <v>64</v>
      </c>
      <c r="C8674" s="65" t="s">
        <v>592</v>
      </c>
      <c r="D8674" s="72" t="s">
        <v>329</v>
      </c>
      <c r="E8674" s="72" t="s">
        <v>330</v>
      </c>
      <c r="F8674" s="65">
        <v>259864</v>
      </c>
      <c r="G8674" s="65" t="s">
        <v>1118</v>
      </c>
      <c r="H8674" s="67">
        <v>1</v>
      </c>
      <c r="I8674" s="69" t="s">
        <v>1248</v>
      </c>
      <c r="J8674" s="63">
        <f t="shared" si="34"/>
        <v>44920</v>
      </c>
      <c r="K8674" s="64">
        <f>IF(ISBLANK(J8674),,H8674*INDEX(Inputs!G:G,MATCH(F8674,Inputs!E:E,0)))</f>
        <v>1499</v>
      </c>
      <c r="L8674" s="65" t="str">
        <f>IF(ISBLANK(J8674),,INDEX(Inputs!D:D,MATCH(F8674,Inputs!E:E,0)))</f>
        <v>579GR EvoFox Elite Ops Controller-Grey</v>
      </c>
      <c r="M8674" s="65" t="str">
        <f>IF(ISBLANK(#REF!),,IF(B8674="Online","Online",IF(LEFT(B8674,1)="E","Online","Offline")))</f>
        <v>Offline</v>
      </c>
      <c r="N8674" s="64">
        <f>IF(ISBLANK(M8674),,H8674*INDEX(Inputs!F:F,MATCH(F8674,Inputs!E:E,0)))</f>
        <v>2299</v>
      </c>
      <c r="O8674" s="65"/>
    </row>
    <row r="8675" ht="15.75" customHeight="1" spans="1:15">
      <c r="A8675" s="72" t="s">
        <v>437</v>
      </c>
      <c r="B8675" s="72" t="s">
        <v>73</v>
      </c>
      <c r="C8675" s="65" t="s">
        <v>438</v>
      </c>
      <c r="D8675" s="72" t="s">
        <v>329</v>
      </c>
      <c r="E8675" s="72" t="s">
        <v>330</v>
      </c>
      <c r="F8675" s="65">
        <v>259865</v>
      </c>
      <c r="G8675" s="65" t="s">
        <v>1121</v>
      </c>
      <c r="H8675" s="67">
        <v>-1</v>
      </c>
      <c r="I8675" s="69" t="s">
        <v>1255</v>
      </c>
      <c r="J8675" s="63">
        <f t="shared" si="34"/>
        <v>44921</v>
      </c>
      <c r="K8675" s="64">
        <f>IF(ISBLANK(J8675),,H8675*INDEX(Inputs!G:G,MATCH(F8675,Inputs!E:E,0)))</f>
        <v>-2499</v>
      </c>
      <c r="L8675" s="65" t="str">
        <f>IF(ISBLANK(J8675),,INDEX(Inputs!D:D,MATCH(F8675,Inputs!E:E,0)))</f>
        <v>580BL EvoFox Elite Play Wireless Gamepad-Blue</v>
      </c>
      <c r="M8675" s="65" t="str">
        <f>IF(ISBLANK(#REF!),,IF(B8675="Online","Online",IF(LEFT(B8675,1)="E","Online","Offline")))</f>
        <v>Offline</v>
      </c>
      <c r="N8675" s="64">
        <f>IF(ISBLANK(M8675),,H8675*INDEX(Inputs!F:F,MATCH(F8675,Inputs!E:E,0)))</f>
        <v>-3299</v>
      </c>
      <c r="O8675" s="65"/>
    </row>
    <row r="8676" ht="15.75" customHeight="1" spans="1:15">
      <c r="A8676" s="72" t="s">
        <v>355</v>
      </c>
      <c r="B8676" s="72" t="s">
        <v>99</v>
      </c>
      <c r="C8676" s="65" t="s">
        <v>381</v>
      </c>
      <c r="D8676" s="72" t="s">
        <v>329</v>
      </c>
      <c r="E8676" s="72" t="s">
        <v>330</v>
      </c>
      <c r="F8676" s="65">
        <v>224360</v>
      </c>
      <c r="G8676" s="65" t="s">
        <v>331</v>
      </c>
      <c r="H8676" s="67">
        <v>1</v>
      </c>
      <c r="I8676" s="69" t="s">
        <v>1255</v>
      </c>
      <c r="J8676" s="63">
        <f t="shared" si="34"/>
        <v>44921</v>
      </c>
      <c r="K8676" s="64">
        <f>IF(ISBLANK(J8676),,H8676*INDEX(Inputs!G:G,MATCH(F8676,Inputs!E:E,0)))</f>
        <v>2299</v>
      </c>
      <c r="L8676" s="65" t="str">
        <f>IF(ISBLANK(J8676),,INDEX(Inputs!D:D,MATCH(F8676,Inputs!E:E,0)))</f>
        <v>829BK Bluetooth Controller 4 (EGP4)</v>
      </c>
      <c r="M8676" s="65" t="str">
        <f>IF(ISBLANK(#REF!),,IF(B8676="Online","Online",IF(LEFT(B8676,1)="E","Online","Offline")))</f>
        <v>Offline</v>
      </c>
      <c r="N8676" s="64">
        <f>IF(ISBLANK(M8676),,H8676*INDEX(Inputs!F:F,MATCH(F8676,Inputs!E:E,0)))</f>
        <v>2599</v>
      </c>
      <c r="O8676" s="65"/>
    </row>
    <row r="8677" ht="15.75" customHeight="1" spans="1:15">
      <c r="A8677" s="72" t="s">
        <v>341</v>
      </c>
      <c r="B8677" s="72" t="s">
        <v>36</v>
      </c>
      <c r="C8677" s="65" t="s">
        <v>581</v>
      </c>
      <c r="D8677" s="72" t="s">
        <v>329</v>
      </c>
      <c r="E8677" s="72" t="s">
        <v>330</v>
      </c>
      <c r="F8677" s="65">
        <v>259865</v>
      </c>
      <c r="G8677" s="65" t="s">
        <v>1121</v>
      </c>
      <c r="H8677" s="67">
        <v>1</v>
      </c>
      <c r="I8677" s="69" t="s">
        <v>1256</v>
      </c>
      <c r="J8677" s="63">
        <f t="shared" si="34"/>
        <v>44922</v>
      </c>
      <c r="K8677" s="64">
        <f>IF(ISBLANK(J8677),,H8677*INDEX(Inputs!G:G,MATCH(F8677,Inputs!E:E,0)))</f>
        <v>2499</v>
      </c>
      <c r="L8677" s="65" t="str">
        <f>IF(ISBLANK(J8677),,INDEX(Inputs!D:D,MATCH(F8677,Inputs!E:E,0)))</f>
        <v>580BL EvoFox Elite Play Wireless Gamepad-Blue</v>
      </c>
      <c r="M8677" s="65" t="str">
        <f>IF(ISBLANK(#REF!),,IF(B8677="Online","Online",IF(LEFT(B8677,1)="E","Online","Offline")))</f>
        <v>Offline</v>
      </c>
      <c r="N8677" s="64">
        <f>IF(ISBLANK(M8677),,H8677*INDEX(Inputs!F:F,MATCH(F8677,Inputs!E:E,0)))</f>
        <v>3299</v>
      </c>
      <c r="O8677" s="65"/>
    </row>
    <row r="8678" ht="15.75" customHeight="1" spans="1:15">
      <c r="A8678" s="72" t="s">
        <v>327</v>
      </c>
      <c r="B8678" s="72" t="s">
        <v>64</v>
      </c>
      <c r="C8678" s="65" t="s">
        <v>592</v>
      </c>
      <c r="D8678" s="72" t="s">
        <v>329</v>
      </c>
      <c r="E8678" s="72" t="s">
        <v>330</v>
      </c>
      <c r="F8678" s="65">
        <v>259865</v>
      </c>
      <c r="G8678" s="65" t="s">
        <v>1121</v>
      </c>
      <c r="H8678" s="67">
        <v>1</v>
      </c>
      <c r="I8678" s="69" t="s">
        <v>1258</v>
      </c>
      <c r="J8678" s="63">
        <f t="shared" si="34"/>
        <v>44923</v>
      </c>
      <c r="K8678" s="64">
        <f>IF(ISBLANK(J8678),,H8678*INDEX(Inputs!G:G,MATCH(F8678,Inputs!E:E,0)))</f>
        <v>2499</v>
      </c>
      <c r="L8678" s="65" t="str">
        <f>IF(ISBLANK(J8678),,INDEX(Inputs!D:D,MATCH(F8678,Inputs!E:E,0)))</f>
        <v>580BL EvoFox Elite Play Wireless Gamepad-Blue</v>
      </c>
      <c r="M8678" s="65" t="str">
        <f>IF(ISBLANK(#REF!),,IF(B8678="Online","Online",IF(LEFT(B8678,1)="E","Online","Offline")))</f>
        <v>Offline</v>
      </c>
      <c r="N8678" s="64">
        <f>IF(ISBLANK(M8678),,H8678*INDEX(Inputs!F:F,MATCH(F8678,Inputs!E:E,0)))</f>
        <v>3299</v>
      </c>
      <c r="O8678" s="65"/>
    </row>
    <row r="8679" ht="15.75" customHeight="1" spans="1:15">
      <c r="A8679" s="72" t="s">
        <v>341</v>
      </c>
      <c r="B8679" s="72" t="s">
        <v>53</v>
      </c>
      <c r="C8679" s="65" t="s">
        <v>641</v>
      </c>
      <c r="D8679" s="72" t="s">
        <v>329</v>
      </c>
      <c r="E8679" s="72" t="s">
        <v>330</v>
      </c>
      <c r="F8679" s="65">
        <v>224360</v>
      </c>
      <c r="G8679" s="65" t="s">
        <v>331</v>
      </c>
      <c r="H8679" s="67">
        <v>-1</v>
      </c>
      <c r="I8679" s="69" t="s">
        <v>1258</v>
      </c>
      <c r="J8679" s="63">
        <f t="shared" si="34"/>
        <v>44923</v>
      </c>
      <c r="K8679" s="64">
        <f>IF(ISBLANK(J8679),,H8679*INDEX(Inputs!G:G,MATCH(F8679,Inputs!E:E,0)))</f>
        <v>-2299</v>
      </c>
      <c r="L8679" s="65" t="str">
        <f>IF(ISBLANK(J8679),,INDEX(Inputs!D:D,MATCH(F8679,Inputs!E:E,0)))</f>
        <v>829BK Bluetooth Controller 4 (EGP4)</v>
      </c>
      <c r="M8679" s="65" t="str">
        <f>IF(ISBLANK(#REF!),,IF(B8679="Online","Online",IF(LEFT(B8679,1)="E","Online","Offline")))</f>
        <v>Offline</v>
      </c>
      <c r="N8679" s="64">
        <f>IF(ISBLANK(M8679),,H8679*INDEX(Inputs!F:F,MATCH(F8679,Inputs!E:E,0)))</f>
        <v>-2599</v>
      </c>
      <c r="O8679" s="65"/>
    </row>
    <row r="8680" ht="15.75" customHeight="1" spans="1:15">
      <c r="A8680" s="72" t="s">
        <v>697</v>
      </c>
      <c r="B8680" s="72" t="s">
        <v>698</v>
      </c>
      <c r="C8680" s="65" t="s">
        <v>699</v>
      </c>
      <c r="D8680" s="72" t="s">
        <v>329</v>
      </c>
      <c r="E8680" s="72" t="s">
        <v>330</v>
      </c>
      <c r="F8680" s="65">
        <v>224360</v>
      </c>
      <c r="G8680" s="65" t="s">
        <v>331</v>
      </c>
      <c r="H8680" s="67">
        <v>1</v>
      </c>
      <c r="I8680" s="69" t="s">
        <v>1258</v>
      </c>
      <c r="J8680" s="63">
        <f t="shared" si="34"/>
        <v>44923</v>
      </c>
      <c r="K8680" s="64">
        <f>IF(ISBLANK(J8680),,H8680*INDEX(Inputs!G:G,MATCH(F8680,Inputs!E:E,0)))</f>
        <v>2299</v>
      </c>
      <c r="L8680" s="65" t="str">
        <f>IF(ISBLANK(J8680),,INDEX(Inputs!D:D,MATCH(F8680,Inputs!E:E,0)))</f>
        <v>829BK Bluetooth Controller 4 (EGP4)</v>
      </c>
      <c r="M8680" s="65" t="str">
        <f>IF(ISBLANK(#REF!),,IF(B8680="Online","Online",IF(LEFT(B8680,1)="E","Online","Offline")))</f>
        <v>Offline</v>
      </c>
      <c r="N8680" s="64">
        <f>IF(ISBLANK(M8680),,H8680*INDEX(Inputs!F:F,MATCH(F8680,Inputs!E:E,0)))</f>
        <v>2599</v>
      </c>
      <c r="O8680" s="65"/>
    </row>
    <row r="8681" ht="15.75" customHeight="1" spans="1:15">
      <c r="A8681" s="72" t="s">
        <v>1273</v>
      </c>
      <c r="B8681" s="72" t="s">
        <v>267</v>
      </c>
      <c r="C8681" s="65" t="s">
        <v>1274</v>
      </c>
      <c r="D8681" s="72" t="s">
        <v>329</v>
      </c>
      <c r="E8681" s="72" t="s">
        <v>330</v>
      </c>
      <c r="F8681" s="65">
        <v>259865</v>
      </c>
      <c r="G8681" s="65" t="s">
        <v>1121</v>
      </c>
      <c r="H8681" s="67">
        <v>1</v>
      </c>
      <c r="I8681" s="69" t="s">
        <v>1261</v>
      </c>
      <c r="J8681" s="63">
        <f t="shared" si="34"/>
        <v>44924</v>
      </c>
      <c r="K8681" s="64">
        <f>IF(ISBLANK(J8681),,H8681*INDEX(Inputs!G:G,MATCH(F8681,Inputs!E:E,0)))</f>
        <v>2499</v>
      </c>
      <c r="L8681" s="65" t="str">
        <f>IF(ISBLANK(J8681),,INDEX(Inputs!D:D,MATCH(F8681,Inputs!E:E,0)))</f>
        <v>580BL EvoFox Elite Play Wireless Gamepad-Blue</v>
      </c>
      <c r="M8681" s="65" t="str">
        <f>IF(ISBLANK(#REF!),,IF(B8681="Online","Online",IF(LEFT(B8681,1)="E","Online","Offline")))</f>
        <v>Offline</v>
      </c>
      <c r="N8681" s="64">
        <f>IF(ISBLANK(M8681),,H8681*INDEX(Inputs!F:F,MATCH(F8681,Inputs!E:E,0)))</f>
        <v>3299</v>
      </c>
      <c r="O8681" s="65"/>
    </row>
    <row r="8682" ht="15.75" customHeight="1" spans="1:15">
      <c r="A8682" s="72" t="s">
        <v>1063</v>
      </c>
      <c r="B8682" s="72" t="s">
        <v>214</v>
      </c>
      <c r="C8682" s="65" t="s">
        <v>1010</v>
      </c>
      <c r="D8682" s="72" t="s">
        <v>329</v>
      </c>
      <c r="E8682" s="72" t="s">
        <v>330</v>
      </c>
      <c r="F8682" s="65">
        <v>224360</v>
      </c>
      <c r="G8682" s="65" t="s">
        <v>331</v>
      </c>
      <c r="H8682" s="67">
        <v>1</v>
      </c>
      <c r="I8682" s="69" t="s">
        <v>1261</v>
      </c>
      <c r="J8682" s="63">
        <f t="shared" si="34"/>
        <v>44924</v>
      </c>
      <c r="K8682" s="64">
        <f>IF(ISBLANK(J8682),,H8682*INDEX(Inputs!G:G,MATCH(F8682,Inputs!E:E,0)))</f>
        <v>2299</v>
      </c>
      <c r="L8682" s="65" t="str">
        <f>IF(ISBLANK(J8682),,INDEX(Inputs!D:D,MATCH(F8682,Inputs!E:E,0)))</f>
        <v>829BK Bluetooth Controller 4 (EGP4)</v>
      </c>
      <c r="M8682" s="65" t="str">
        <f>IF(ISBLANK(#REF!),,IF(B8682="Online","Online",IF(LEFT(B8682,1)="E","Online","Offline")))</f>
        <v>Offline</v>
      </c>
      <c r="N8682" s="64">
        <f>IF(ISBLANK(M8682),,H8682*INDEX(Inputs!F:F,MATCH(F8682,Inputs!E:E,0)))</f>
        <v>2599</v>
      </c>
      <c r="O8682" s="65"/>
    </row>
    <row r="8683" ht="15.75" customHeight="1" spans="1:15">
      <c r="A8683" s="72" t="s">
        <v>1063</v>
      </c>
      <c r="B8683" s="72" t="s">
        <v>214</v>
      </c>
      <c r="C8683" s="65" t="s">
        <v>1010</v>
      </c>
      <c r="D8683" s="72" t="s">
        <v>329</v>
      </c>
      <c r="E8683" s="72" t="s">
        <v>330</v>
      </c>
      <c r="F8683" s="65">
        <v>224360</v>
      </c>
      <c r="G8683" s="65" t="s">
        <v>331</v>
      </c>
      <c r="H8683" s="67">
        <v>-1</v>
      </c>
      <c r="I8683" s="69" t="s">
        <v>1264</v>
      </c>
      <c r="J8683" s="63">
        <f t="shared" si="34"/>
        <v>44925</v>
      </c>
      <c r="K8683" s="64">
        <f>IF(ISBLANK(J8683),,H8683*INDEX(Inputs!G:G,MATCH(F8683,Inputs!E:E,0)))</f>
        <v>-2299</v>
      </c>
      <c r="L8683" s="65" t="str">
        <f>IF(ISBLANK(J8683),,INDEX(Inputs!D:D,MATCH(F8683,Inputs!E:E,0)))</f>
        <v>829BK Bluetooth Controller 4 (EGP4)</v>
      </c>
      <c r="M8683" s="65" t="str">
        <f>IF(ISBLANK(#REF!),,IF(B8683="Online","Online",IF(LEFT(B8683,1)="E","Online","Offline")))</f>
        <v>Offline</v>
      </c>
      <c r="N8683" s="64">
        <f>IF(ISBLANK(M8683),,H8683*INDEX(Inputs!F:F,MATCH(F8683,Inputs!E:E,0)))</f>
        <v>-2599</v>
      </c>
      <c r="O8683" s="65"/>
    </row>
    <row r="8684" ht="15.75" customHeight="1" spans="1:15">
      <c r="A8684" s="72" t="s">
        <v>327</v>
      </c>
      <c r="B8684" s="72" t="s">
        <v>63</v>
      </c>
      <c r="C8684" s="65" t="s">
        <v>527</v>
      </c>
      <c r="D8684" s="72" t="s">
        <v>329</v>
      </c>
      <c r="E8684" s="72" t="s">
        <v>330</v>
      </c>
      <c r="F8684" s="65">
        <v>259864</v>
      </c>
      <c r="G8684" s="65" t="s">
        <v>1118</v>
      </c>
      <c r="H8684" s="67">
        <v>1</v>
      </c>
      <c r="I8684" s="69" t="s">
        <v>1268</v>
      </c>
      <c r="J8684" s="63">
        <f t="shared" si="34"/>
        <v>44926</v>
      </c>
      <c r="K8684" s="64">
        <f>IF(ISBLANK(J8684),,H8684*INDEX(Inputs!G:G,MATCH(F8684,Inputs!E:E,0)))</f>
        <v>1499</v>
      </c>
      <c r="L8684" s="65" t="str">
        <f>IF(ISBLANK(J8684),,INDEX(Inputs!D:D,MATCH(F8684,Inputs!E:E,0)))</f>
        <v>579GR EvoFox Elite Ops Controller-Grey</v>
      </c>
      <c r="M8684" s="65" t="str">
        <f>IF(ISBLANK(#REF!),,IF(B8684="Online","Online",IF(LEFT(B8684,1)="E","Online","Offline")))</f>
        <v>Offline</v>
      </c>
      <c r="N8684" s="64">
        <f>IF(ISBLANK(M8684),,H8684*INDEX(Inputs!F:F,MATCH(F8684,Inputs!E:E,0)))</f>
        <v>2299</v>
      </c>
      <c r="O8684" s="65"/>
    </row>
    <row r="8685" ht="15.75" customHeight="1" spans="1:15">
      <c r="A8685" s="72" t="s">
        <v>762</v>
      </c>
      <c r="B8685" s="72" t="s">
        <v>430</v>
      </c>
      <c r="C8685" s="65" t="s">
        <v>431</v>
      </c>
      <c r="D8685" s="72" t="s">
        <v>329</v>
      </c>
      <c r="E8685" s="72" t="s">
        <v>330</v>
      </c>
      <c r="F8685" s="65">
        <v>224360</v>
      </c>
      <c r="G8685" s="65" t="s">
        <v>331</v>
      </c>
      <c r="H8685" s="67">
        <v>1</v>
      </c>
      <c r="I8685" s="69" t="s">
        <v>1268</v>
      </c>
      <c r="J8685" s="63">
        <f t="shared" si="34"/>
        <v>44926</v>
      </c>
      <c r="K8685" s="64">
        <f>IF(ISBLANK(J8685),,H8685*INDEX(Inputs!G:G,MATCH(F8685,Inputs!E:E,0)))</f>
        <v>2299</v>
      </c>
      <c r="L8685" s="65" t="str">
        <f>IF(ISBLANK(J8685),,INDEX(Inputs!D:D,MATCH(F8685,Inputs!E:E,0)))</f>
        <v>829BK Bluetooth Controller 4 (EGP4)</v>
      </c>
      <c r="M8685" s="65" t="str">
        <f>IF(ISBLANK(#REF!),,IF(B8685="Online","Online",IF(LEFT(B8685,1)="E","Online","Offline")))</f>
        <v>Offline</v>
      </c>
      <c r="N8685" s="64">
        <f>IF(ISBLANK(M8685),,H8685*INDEX(Inputs!F:F,MATCH(F8685,Inputs!E:E,0)))</f>
        <v>2599</v>
      </c>
      <c r="O8685" s="65"/>
    </row>
    <row r="8686" ht="15.75" customHeight="1" spans="1:15">
      <c r="A8686" s="72" t="s">
        <v>772</v>
      </c>
      <c r="B8686" s="72" t="s">
        <v>254</v>
      </c>
      <c r="C8686" s="72" t="s">
        <v>910</v>
      </c>
      <c r="D8686" s="72" t="s">
        <v>464</v>
      </c>
      <c r="E8686" s="72" t="s">
        <v>465</v>
      </c>
      <c r="F8686" s="72">
        <v>250421</v>
      </c>
      <c r="G8686" s="72" t="s">
        <v>14</v>
      </c>
      <c r="H8686" s="67">
        <v>1</v>
      </c>
      <c r="I8686" s="73" t="s">
        <v>1275</v>
      </c>
      <c r="J8686" s="63">
        <f t="shared" si="34"/>
        <v>44927</v>
      </c>
      <c r="K8686" s="64">
        <f>IF(ISBLANK(J8686),,H8686*INDEX(Inputs!G:G,MATCH(F8686,Inputs!E:E,0)))</f>
        <v>779</v>
      </c>
      <c r="L8686" s="65" t="str">
        <f>IF(ISBLANK(J8686),,INDEX(Inputs!D:D,MATCH(F8686,Inputs!E:E,0)))</f>
        <v>146BK NeoCase Sleeve MP 450 14</v>
      </c>
      <c r="M8686" s="65" t="str">
        <f>IF(ISBLANK(#REF!),,IF(B8686="Online","Online",IF(LEFT(B8686,1)="E","Online","Offline")))</f>
        <v>Offline</v>
      </c>
      <c r="N8686" s="64">
        <f>IF(ISBLANK(M8686),,H8686*INDEX(Inputs!F:F,MATCH(F8686,Inputs!E:E,0)))</f>
        <v>1249</v>
      </c>
      <c r="O8686" s="65"/>
    </row>
    <row r="8687" ht="15.75" customHeight="1" spans="1:15">
      <c r="A8687" s="72" t="s">
        <v>1276</v>
      </c>
      <c r="B8687" s="72" t="s">
        <v>765</v>
      </c>
      <c r="C8687" s="72" t="s">
        <v>765</v>
      </c>
      <c r="D8687" s="72" t="s">
        <v>414</v>
      </c>
      <c r="E8687" s="72" t="s">
        <v>415</v>
      </c>
      <c r="F8687" s="72">
        <v>260089</v>
      </c>
      <c r="G8687" s="72" t="s">
        <v>18</v>
      </c>
      <c r="H8687" s="67">
        <v>1</v>
      </c>
      <c r="I8687" s="73" t="s">
        <v>1275</v>
      </c>
      <c r="J8687" s="63">
        <f t="shared" si="34"/>
        <v>44927</v>
      </c>
      <c r="K8687" s="64">
        <f>IF(ISBLANK(J8687),,H8687*INDEX(Inputs!G:G,MATCH(F8687,Inputs!E:E,0)))</f>
        <v>529</v>
      </c>
      <c r="L8687" s="65" t="str">
        <f>IF(ISBLANK(J8687),,INDEX(Inputs!D:D,MATCH(F8687,Inputs!E:E,0)))</f>
        <v>398PP Xcite Neo Keyboard USB</v>
      </c>
      <c r="M8687" s="65" t="str">
        <f>IF(ISBLANK(#REF!),,IF(B8687="Online","Online",IF(LEFT(B8687,1)="E","Online","Offline")))</f>
        <v>Online</v>
      </c>
      <c r="N8687" s="64">
        <f>IF(ISBLANK(M8687),,H8687*INDEX(Inputs!F:F,MATCH(F8687,Inputs!E:E,0)))</f>
        <v>549</v>
      </c>
      <c r="O8687" s="65"/>
    </row>
    <row r="8688" ht="15.75" customHeight="1" spans="1:15">
      <c r="A8688" s="72" t="s">
        <v>823</v>
      </c>
      <c r="B8688" s="72" t="s">
        <v>27</v>
      </c>
      <c r="C8688" s="72" t="s">
        <v>649</v>
      </c>
      <c r="D8688" s="72" t="s">
        <v>414</v>
      </c>
      <c r="E8688" s="72" t="s">
        <v>415</v>
      </c>
      <c r="F8688" s="72">
        <v>260090</v>
      </c>
      <c r="G8688" s="72" t="s">
        <v>17</v>
      </c>
      <c r="H8688" s="67">
        <v>1</v>
      </c>
      <c r="I8688" s="73" t="s">
        <v>1275</v>
      </c>
      <c r="J8688" s="63">
        <f t="shared" si="34"/>
        <v>44927</v>
      </c>
      <c r="K8688" s="64">
        <f>IF(ISBLANK(J8688),,H8688*INDEX(Inputs!G:G,MATCH(F8688,Inputs!E:E,0)))</f>
        <v>729</v>
      </c>
      <c r="L8688" s="65" t="str">
        <f>IF(ISBLANK(J8688),,INDEX(Inputs!D:D,MATCH(F8688,Inputs!E:E,0)))</f>
        <v>400PP Xcite Neo Keyboard &amp; Mouse USB</v>
      </c>
      <c r="M8688" s="65" t="str">
        <f>IF(ISBLANK(#REF!),,IF(B8688="Online","Online",IF(LEFT(B8688,1)="E","Online","Offline")))</f>
        <v>Offline</v>
      </c>
      <c r="N8688" s="64">
        <f>IF(ISBLANK(M8688),,H8688*INDEX(Inputs!F:F,MATCH(F8688,Inputs!E:E,0)))</f>
        <v>899</v>
      </c>
      <c r="O8688" s="65"/>
    </row>
    <row r="8689" ht="15.75" customHeight="1" spans="1:15">
      <c r="A8689" s="72" t="s">
        <v>762</v>
      </c>
      <c r="B8689" s="72" t="s">
        <v>765</v>
      </c>
      <c r="C8689" s="72" t="s">
        <v>765</v>
      </c>
      <c r="D8689" s="72" t="s">
        <v>414</v>
      </c>
      <c r="E8689" s="72" t="s">
        <v>415</v>
      </c>
      <c r="F8689" s="72">
        <v>250873</v>
      </c>
      <c r="G8689" s="72" t="s">
        <v>12</v>
      </c>
      <c r="H8689" s="67">
        <v>0</v>
      </c>
      <c r="I8689" s="73" t="s">
        <v>1275</v>
      </c>
      <c r="J8689" s="63">
        <f t="shared" si="34"/>
        <v>44927</v>
      </c>
      <c r="K8689" s="64">
        <f>IF(ISBLANK(J8689),,H8689*INDEX(Inputs!G:G,MATCH(F8689,Inputs!E:E,0)))</f>
        <v>0</v>
      </c>
      <c r="L8689" s="65" t="str">
        <f>IF(ISBLANK(J8689),,INDEX(Inputs!D:D,MATCH(F8689,Inputs!E:E,0)))</f>
        <v>422BK Evo Fox Fireblade Gaming Keyboard USB</v>
      </c>
      <c r="M8689" s="65" t="str">
        <f>IF(ISBLANK(#REF!),,IF(B8689="Online","Online",IF(LEFT(B8689,1)="E","Online","Offline")))</f>
        <v>Online</v>
      </c>
      <c r="N8689" s="64">
        <f>IF(ISBLANK(M8689),,H8689*INDEX(Inputs!F:F,MATCH(F8689,Inputs!E:E,0)))</f>
        <v>0</v>
      </c>
      <c r="O8689" s="65"/>
    </row>
    <row r="8690" ht="15.75" customHeight="1" spans="1:15">
      <c r="A8690" s="72" t="s">
        <v>327</v>
      </c>
      <c r="B8690" s="72" t="s">
        <v>505</v>
      </c>
      <c r="C8690" s="72" t="s">
        <v>506</v>
      </c>
      <c r="D8690" s="72" t="s">
        <v>414</v>
      </c>
      <c r="E8690" s="72" t="s">
        <v>415</v>
      </c>
      <c r="F8690" s="72">
        <v>250874</v>
      </c>
      <c r="G8690" s="72" t="s">
        <v>13</v>
      </c>
      <c r="H8690" s="67">
        <v>1</v>
      </c>
      <c r="I8690" s="73" t="s">
        <v>1275</v>
      </c>
      <c r="J8690" s="63">
        <f t="shared" si="34"/>
        <v>44927</v>
      </c>
      <c r="K8690" s="64">
        <f>IF(ISBLANK(J8690),,H8690*INDEX(Inputs!G:G,MATCH(F8690,Inputs!E:E,0)))</f>
        <v>1349</v>
      </c>
      <c r="L8690" s="65" t="str">
        <f>IF(ISBLANK(J8690),,INDEX(Inputs!D:D,MATCH(F8690,Inputs!E:E,0)))</f>
        <v>432BK EvoFox X-Team Gaming Keyboard &amp; Mouse (USB)</v>
      </c>
      <c r="M8690" s="65" t="str">
        <f>IF(ISBLANK(#REF!),,IF(B8690="Online","Online",IF(LEFT(B8690,1)="E","Online","Offline")))</f>
        <v>Offline</v>
      </c>
      <c r="N8690" s="64">
        <f>IF(ISBLANK(M8690),,H8690*INDEX(Inputs!F:F,MATCH(F8690,Inputs!E:E,0)))</f>
        <v>1899</v>
      </c>
      <c r="O8690" s="65"/>
    </row>
    <row r="8691" ht="15.75" customHeight="1" spans="1:15">
      <c r="A8691" s="72" t="s">
        <v>341</v>
      </c>
      <c r="B8691" s="72" t="s">
        <v>96</v>
      </c>
      <c r="C8691" s="72" t="s">
        <v>654</v>
      </c>
      <c r="D8691" s="72" t="s">
        <v>414</v>
      </c>
      <c r="E8691" s="72" t="s">
        <v>415</v>
      </c>
      <c r="F8691" s="72">
        <v>250874</v>
      </c>
      <c r="G8691" s="72" t="s">
        <v>13</v>
      </c>
      <c r="H8691" s="67">
        <v>1</v>
      </c>
      <c r="I8691" s="73" t="s">
        <v>1275</v>
      </c>
      <c r="J8691" s="63">
        <f t="shared" si="34"/>
        <v>44927</v>
      </c>
      <c r="K8691" s="64">
        <f>IF(ISBLANK(J8691),,H8691*INDEX(Inputs!G:G,MATCH(F8691,Inputs!E:E,0)))</f>
        <v>1349</v>
      </c>
      <c r="L8691" s="65" t="str">
        <f>IF(ISBLANK(J8691),,INDEX(Inputs!D:D,MATCH(F8691,Inputs!E:E,0)))</f>
        <v>432BK EvoFox X-Team Gaming Keyboard &amp; Mouse (USB)</v>
      </c>
      <c r="M8691" s="65" t="str">
        <f>IF(ISBLANK(#REF!),,IF(B8691="Online","Online",IF(LEFT(B8691,1)="E","Online","Offline")))</f>
        <v>Offline</v>
      </c>
      <c r="N8691" s="64">
        <f>IF(ISBLANK(M8691),,H8691*INDEX(Inputs!F:F,MATCH(F8691,Inputs!E:E,0)))</f>
        <v>1899</v>
      </c>
      <c r="O8691" s="65"/>
    </row>
    <row r="8692" ht="15.75" customHeight="1" spans="1:15">
      <c r="A8692" s="72" t="s">
        <v>762</v>
      </c>
      <c r="B8692" s="72" t="s">
        <v>105</v>
      </c>
      <c r="C8692" s="72" t="s">
        <v>529</v>
      </c>
      <c r="D8692" s="72" t="s">
        <v>414</v>
      </c>
      <c r="E8692" s="72" t="s">
        <v>415</v>
      </c>
      <c r="F8692" s="72">
        <v>250874</v>
      </c>
      <c r="G8692" s="72" t="s">
        <v>13</v>
      </c>
      <c r="H8692" s="67">
        <v>1</v>
      </c>
      <c r="I8692" s="73" t="s">
        <v>1275</v>
      </c>
      <c r="J8692" s="63">
        <f t="shared" si="34"/>
        <v>44927</v>
      </c>
      <c r="K8692" s="64">
        <f>IF(ISBLANK(J8692),,H8692*INDEX(Inputs!G:G,MATCH(F8692,Inputs!E:E,0)))</f>
        <v>1349</v>
      </c>
      <c r="L8692" s="65" t="str">
        <f>IF(ISBLANK(J8692),,INDEX(Inputs!D:D,MATCH(F8692,Inputs!E:E,0)))</f>
        <v>432BK EvoFox X-Team Gaming Keyboard &amp; Mouse (USB)</v>
      </c>
      <c r="M8692" s="65" t="str">
        <f>IF(ISBLANK(#REF!),,IF(B8692="Online","Online",IF(LEFT(B8692,1)="E","Online","Offline")))</f>
        <v>Offline</v>
      </c>
      <c r="N8692" s="64">
        <f>IF(ISBLANK(M8692),,H8692*INDEX(Inputs!F:F,MATCH(F8692,Inputs!E:E,0)))</f>
        <v>1899</v>
      </c>
      <c r="O8692" s="65"/>
    </row>
    <row r="8693" ht="15.75" customHeight="1" spans="1:15">
      <c r="A8693" s="72" t="s">
        <v>412</v>
      </c>
      <c r="B8693" s="72" t="s">
        <v>107</v>
      </c>
      <c r="C8693" s="72" t="s">
        <v>498</v>
      </c>
      <c r="D8693" s="72" t="s">
        <v>414</v>
      </c>
      <c r="E8693" s="72" t="s">
        <v>415</v>
      </c>
      <c r="F8693" s="72">
        <v>250874</v>
      </c>
      <c r="G8693" s="72" t="s">
        <v>13</v>
      </c>
      <c r="H8693" s="67">
        <v>1</v>
      </c>
      <c r="I8693" s="73" t="s">
        <v>1275</v>
      </c>
      <c r="J8693" s="63">
        <f t="shared" si="34"/>
        <v>44927</v>
      </c>
      <c r="K8693" s="64">
        <f>IF(ISBLANK(J8693),,H8693*INDEX(Inputs!G:G,MATCH(F8693,Inputs!E:E,0)))</f>
        <v>1349</v>
      </c>
      <c r="L8693" s="65" t="str">
        <f>IF(ISBLANK(J8693),,INDEX(Inputs!D:D,MATCH(F8693,Inputs!E:E,0)))</f>
        <v>432BK EvoFox X-Team Gaming Keyboard &amp; Mouse (USB)</v>
      </c>
      <c r="M8693" s="65" t="str">
        <f>IF(ISBLANK(#REF!),,IF(B8693="Online","Online",IF(LEFT(B8693,1)="E","Online","Offline")))</f>
        <v>Offline</v>
      </c>
      <c r="N8693" s="64">
        <f>IF(ISBLANK(M8693),,H8693*INDEX(Inputs!F:F,MATCH(F8693,Inputs!E:E,0)))</f>
        <v>1899</v>
      </c>
      <c r="O8693" s="65"/>
    </row>
    <row r="8694" ht="15.75" customHeight="1" spans="1:15">
      <c r="A8694" s="72" t="s">
        <v>341</v>
      </c>
      <c r="B8694" s="72" t="s">
        <v>119</v>
      </c>
      <c r="C8694" s="72" t="s">
        <v>618</v>
      </c>
      <c r="D8694" s="72" t="s">
        <v>414</v>
      </c>
      <c r="E8694" s="72" t="s">
        <v>415</v>
      </c>
      <c r="F8694" s="72">
        <v>250874</v>
      </c>
      <c r="G8694" s="72" t="s">
        <v>13</v>
      </c>
      <c r="H8694" s="67">
        <v>1</v>
      </c>
      <c r="I8694" s="73" t="s">
        <v>1275</v>
      </c>
      <c r="J8694" s="63">
        <f t="shared" si="34"/>
        <v>44927</v>
      </c>
      <c r="K8694" s="64">
        <f>IF(ISBLANK(J8694),,H8694*INDEX(Inputs!G:G,MATCH(F8694,Inputs!E:E,0)))</f>
        <v>1349</v>
      </c>
      <c r="L8694" s="65" t="str">
        <f>IF(ISBLANK(J8694),,INDEX(Inputs!D:D,MATCH(F8694,Inputs!E:E,0)))</f>
        <v>432BK EvoFox X-Team Gaming Keyboard &amp; Mouse (USB)</v>
      </c>
      <c r="M8694" s="65" t="str">
        <f>IF(ISBLANK(#REF!),,IF(B8694="Online","Online",IF(LEFT(B8694,1)="E","Online","Offline")))</f>
        <v>Offline</v>
      </c>
      <c r="N8694" s="64">
        <f>IF(ISBLANK(M8694),,H8694*INDEX(Inputs!F:F,MATCH(F8694,Inputs!E:E,0)))</f>
        <v>1899</v>
      </c>
      <c r="O8694" s="65"/>
    </row>
    <row r="8695" ht="15.75" customHeight="1" spans="1:15">
      <c r="A8695" s="72" t="s">
        <v>840</v>
      </c>
      <c r="B8695" s="72" t="s">
        <v>122</v>
      </c>
      <c r="C8695" s="72" t="s">
        <v>387</v>
      </c>
      <c r="D8695" s="72" t="s">
        <v>414</v>
      </c>
      <c r="E8695" s="72" t="s">
        <v>415</v>
      </c>
      <c r="F8695" s="72">
        <v>250874</v>
      </c>
      <c r="G8695" s="72" t="s">
        <v>13</v>
      </c>
      <c r="H8695" s="67">
        <v>1</v>
      </c>
      <c r="I8695" s="73" t="s">
        <v>1275</v>
      </c>
      <c r="J8695" s="63">
        <f t="shared" si="34"/>
        <v>44927</v>
      </c>
      <c r="K8695" s="64">
        <f>IF(ISBLANK(J8695),,H8695*INDEX(Inputs!G:G,MATCH(F8695,Inputs!E:E,0)))</f>
        <v>1349</v>
      </c>
      <c r="L8695" s="65" t="str">
        <f>IF(ISBLANK(J8695),,INDEX(Inputs!D:D,MATCH(F8695,Inputs!E:E,0)))</f>
        <v>432BK EvoFox X-Team Gaming Keyboard &amp; Mouse (USB)</v>
      </c>
      <c r="M8695" s="65" t="str">
        <f>IF(ISBLANK(#REF!),,IF(B8695="Online","Online",IF(LEFT(B8695,1)="E","Online","Offline")))</f>
        <v>Offline</v>
      </c>
      <c r="N8695" s="64">
        <f>IF(ISBLANK(M8695),,H8695*INDEX(Inputs!F:F,MATCH(F8695,Inputs!E:E,0)))</f>
        <v>1899</v>
      </c>
      <c r="O8695" s="65"/>
    </row>
    <row r="8696" ht="15.75" customHeight="1" spans="1:15">
      <c r="A8696" s="72" t="s">
        <v>795</v>
      </c>
      <c r="B8696" s="72" t="s">
        <v>142</v>
      </c>
      <c r="C8696" s="72" t="s">
        <v>548</v>
      </c>
      <c r="D8696" s="72" t="s">
        <v>414</v>
      </c>
      <c r="E8696" s="72" t="s">
        <v>415</v>
      </c>
      <c r="F8696" s="72">
        <v>250874</v>
      </c>
      <c r="G8696" s="72" t="s">
        <v>13</v>
      </c>
      <c r="H8696" s="67">
        <v>1</v>
      </c>
      <c r="I8696" s="73" t="s">
        <v>1275</v>
      </c>
      <c r="J8696" s="63">
        <f t="shared" si="34"/>
        <v>44927</v>
      </c>
      <c r="K8696" s="64">
        <f>IF(ISBLANK(J8696),,H8696*INDEX(Inputs!G:G,MATCH(F8696,Inputs!E:E,0)))</f>
        <v>1349</v>
      </c>
      <c r="L8696" s="65" t="str">
        <f>IF(ISBLANK(J8696),,INDEX(Inputs!D:D,MATCH(F8696,Inputs!E:E,0)))</f>
        <v>432BK EvoFox X-Team Gaming Keyboard &amp; Mouse (USB)</v>
      </c>
      <c r="M8696" s="65" t="str">
        <f>IF(ISBLANK(#REF!),,IF(B8696="Online","Online",IF(LEFT(B8696,1)="E","Online","Offline")))</f>
        <v>Offline</v>
      </c>
      <c r="N8696" s="64">
        <f>IF(ISBLANK(M8696),,H8696*INDEX(Inputs!F:F,MATCH(F8696,Inputs!E:E,0)))</f>
        <v>1899</v>
      </c>
      <c r="O8696" s="65"/>
    </row>
    <row r="8697" ht="15.75" customHeight="1" spans="1:15">
      <c r="A8697" s="72" t="s">
        <v>761</v>
      </c>
      <c r="B8697" s="72" t="s">
        <v>705</v>
      </c>
      <c r="C8697" s="72" t="s">
        <v>706</v>
      </c>
      <c r="D8697" s="72" t="s">
        <v>414</v>
      </c>
      <c r="E8697" s="72" t="s">
        <v>415</v>
      </c>
      <c r="F8697" s="72">
        <v>250874</v>
      </c>
      <c r="G8697" s="72" t="s">
        <v>13</v>
      </c>
      <c r="H8697" s="67">
        <v>1</v>
      </c>
      <c r="I8697" s="73" t="s">
        <v>1275</v>
      </c>
      <c r="J8697" s="63">
        <f t="shared" si="34"/>
        <v>44927</v>
      </c>
      <c r="K8697" s="64">
        <f>IF(ISBLANK(J8697),,H8697*INDEX(Inputs!G:G,MATCH(F8697,Inputs!E:E,0)))</f>
        <v>1349</v>
      </c>
      <c r="L8697" s="65" t="str">
        <f>IF(ISBLANK(J8697),,INDEX(Inputs!D:D,MATCH(F8697,Inputs!E:E,0)))</f>
        <v>432BK EvoFox X-Team Gaming Keyboard &amp; Mouse (USB)</v>
      </c>
      <c r="M8697" s="65" t="str">
        <f>IF(ISBLANK(#REF!),,IF(B8697="Online","Online",IF(LEFT(B8697,1)="E","Online","Offline")))</f>
        <v>Offline</v>
      </c>
      <c r="N8697" s="64">
        <f>IF(ISBLANK(M8697),,H8697*INDEX(Inputs!F:F,MATCH(F8697,Inputs!E:E,0)))</f>
        <v>1899</v>
      </c>
      <c r="O8697" s="65"/>
    </row>
    <row r="8698" ht="15.75" customHeight="1" spans="1:15">
      <c r="A8698" s="72" t="s">
        <v>327</v>
      </c>
      <c r="B8698" s="72" t="s">
        <v>602</v>
      </c>
      <c r="C8698" s="72" t="s">
        <v>603</v>
      </c>
      <c r="D8698" s="72" t="s">
        <v>414</v>
      </c>
      <c r="E8698" s="72" t="s">
        <v>415</v>
      </c>
      <c r="F8698" s="72">
        <v>250874</v>
      </c>
      <c r="G8698" s="72" t="s">
        <v>13</v>
      </c>
      <c r="H8698" s="67">
        <v>1</v>
      </c>
      <c r="I8698" s="73" t="s">
        <v>1275</v>
      </c>
      <c r="J8698" s="63">
        <f t="shared" si="34"/>
        <v>44927</v>
      </c>
      <c r="K8698" s="64">
        <f>IF(ISBLANK(J8698),,H8698*INDEX(Inputs!G:G,MATCH(F8698,Inputs!E:E,0)))</f>
        <v>1349</v>
      </c>
      <c r="L8698" s="65" t="str">
        <f>IF(ISBLANK(J8698),,INDEX(Inputs!D:D,MATCH(F8698,Inputs!E:E,0)))</f>
        <v>432BK EvoFox X-Team Gaming Keyboard &amp; Mouse (USB)</v>
      </c>
      <c r="M8698" s="65" t="str">
        <f>IF(ISBLANK(#REF!),,IF(B8698="Online","Online",IF(LEFT(B8698,1)="E","Online","Offline")))</f>
        <v>Offline</v>
      </c>
      <c r="N8698" s="64">
        <f>IF(ISBLANK(M8698),,H8698*INDEX(Inputs!F:F,MATCH(F8698,Inputs!E:E,0)))</f>
        <v>1899</v>
      </c>
      <c r="O8698" s="65"/>
    </row>
    <row r="8699" ht="15.75" customHeight="1" spans="1:15">
      <c r="A8699" s="72" t="s">
        <v>458</v>
      </c>
      <c r="B8699" s="72" t="s">
        <v>180</v>
      </c>
      <c r="C8699" s="72" t="s">
        <v>628</v>
      </c>
      <c r="D8699" s="72" t="s">
        <v>414</v>
      </c>
      <c r="E8699" s="72" t="s">
        <v>415</v>
      </c>
      <c r="F8699" s="72">
        <v>250874</v>
      </c>
      <c r="G8699" s="72" t="s">
        <v>13</v>
      </c>
      <c r="H8699" s="67">
        <v>1</v>
      </c>
      <c r="I8699" s="73" t="s">
        <v>1275</v>
      </c>
      <c r="J8699" s="63">
        <f t="shared" si="34"/>
        <v>44927</v>
      </c>
      <c r="K8699" s="64">
        <f>IF(ISBLANK(J8699),,H8699*INDEX(Inputs!G:G,MATCH(F8699,Inputs!E:E,0)))</f>
        <v>1349</v>
      </c>
      <c r="L8699" s="65" t="str">
        <f>IF(ISBLANK(J8699),,INDEX(Inputs!D:D,MATCH(F8699,Inputs!E:E,0)))</f>
        <v>432BK EvoFox X-Team Gaming Keyboard &amp; Mouse (USB)</v>
      </c>
      <c r="M8699" s="65" t="str">
        <f>IF(ISBLANK(#REF!),,IF(B8699="Online","Online",IF(LEFT(B8699,1)="E","Online","Offline")))</f>
        <v>Offline</v>
      </c>
      <c r="N8699" s="64">
        <f>IF(ISBLANK(M8699),,H8699*INDEX(Inputs!F:F,MATCH(F8699,Inputs!E:E,0)))</f>
        <v>1899</v>
      </c>
      <c r="O8699" s="65"/>
    </row>
    <row r="8700" ht="15.75" customHeight="1" spans="1:15">
      <c r="A8700" s="72" t="s">
        <v>1277</v>
      </c>
      <c r="B8700" s="72" t="s">
        <v>1128</v>
      </c>
      <c r="C8700" s="72" t="s">
        <v>1129</v>
      </c>
      <c r="D8700" s="72" t="s">
        <v>414</v>
      </c>
      <c r="E8700" s="72" t="s">
        <v>415</v>
      </c>
      <c r="F8700" s="72">
        <v>250874</v>
      </c>
      <c r="G8700" s="72" t="s">
        <v>13</v>
      </c>
      <c r="H8700" s="67">
        <v>1</v>
      </c>
      <c r="I8700" s="73" t="s">
        <v>1275</v>
      </c>
      <c r="J8700" s="63">
        <f t="shared" si="34"/>
        <v>44927</v>
      </c>
      <c r="K8700" s="64">
        <f>IF(ISBLANK(J8700),,H8700*INDEX(Inputs!G:G,MATCH(F8700,Inputs!E:E,0)))</f>
        <v>1349</v>
      </c>
      <c r="L8700" s="65" t="str">
        <f>IF(ISBLANK(J8700),,INDEX(Inputs!D:D,MATCH(F8700,Inputs!E:E,0)))</f>
        <v>432BK EvoFox X-Team Gaming Keyboard &amp; Mouse (USB)</v>
      </c>
      <c r="M8700" s="65" t="str">
        <f>IF(ISBLANK(#REF!),,IF(B8700="Online","Online",IF(LEFT(B8700,1)="E","Online","Offline")))</f>
        <v>Offline</v>
      </c>
      <c r="N8700" s="64">
        <f>IF(ISBLANK(M8700),,H8700*INDEX(Inputs!F:F,MATCH(F8700,Inputs!E:E,0)))</f>
        <v>1899</v>
      </c>
      <c r="O8700" s="65"/>
    </row>
    <row r="8701" ht="15.75" customHeight="1" spans="1:15">
      <c r="A8701" s="72" t="s">
        <v>362</v>
      </c>
      <c r="B8701" s="72" t="s">
        <v>1091</v>
      </c>
      <c r="C8701" s="72" t="s">
        <v>1278</v>
      </c>
      <c r="D8701" s="72" t="s">
        <v>414</v>
      </c>
      <c r="E8701" s="72" t="s">
        <v>415</v>
      </c>
      <c r="F8701" s="72">
        <v>250874</v>
      </c>
      <c r="G8701" s="72" t="s">
        <v>13</v>
      </c>
      <c r="H8701" s="67">
        <v>1</v>
      </c>
      <c r="I8701" s="73" t="s">
        <v>1275</v>
      </c>
      <c r="J8701" s="63">
        <f t="shared" si="34"/>
        <v>44927</v>
      </c>
      <c r="K8701" s="64">
        <f>IF(ISBLANK(J8701),,H8701*INDEX(Inputs!G:G,MATCH(F8701,Inputs!E:E,0)))</f>
        <v>1349</v>
      </c>
      <c r="L8701" s="65" t="str">
        <f>IF(ISBLANK(J8701),,INDEX(Inputs!D:D,MATCH(F8701,Inputs!E:E,0)))</f>
        <v>432BK EvoFox X-Team Gaming Keyboard &amp; Mouse (USB)</v>
      </c>
      <c r="M8701" s="65" t="str">
        <f>IF(ISBLANK(#REF!),,IF(B8701="Online","Online",IF(LEFT(B8701,1)="E","Online","Offline")))</f>
        <v>Offline</v>
      </c>
      <c r="N8701" s="64">
        <f>IF(ISBLANK(M8701),,H8701*INDEX(Inputs!F:F,MATCH(F8701,Inputs!E:E,0)))</f>
        <v>1899</v>
      </c>
      <c r="O8701" s="65"/>
    </row>
    <row r="8702" ht="15.75" customHeight="1" spans="1:15">
      <c r="A8702" s="72" t="s">
        <v>458</v>
      </c>
      <c r="B8702" s="72" t="s">
        <v>1051</v>
      </c>
      <c r="C8702" s="72" t="s">
        <v>1052</v>
      </c>
      <c r="D8702" s="72" t="s">
        <v>414</v>
      </c>
      <c r="E8702" s="72" t="s">
        <v>415</v>
      </c>
      <c r="F8702" s="72">
        <v>250874</v>
      </c>
      <c r="G8702" s="72" t="s">
        <v>13</v>
      </c>
      <c r="H8702" s="67">
        <v>1</v>
      </c>
      <c r="I8702" s="73" t="s">
        <v>1275</v>
      </c>
      <c r="J8702" s="63">
        <f t="shared" si="34"/>
        <v>44927</v>
      </c>
      <c r="K8702" s="64">
        <f>IF(ISBLANK(J8702),,H8702*INDEX(Inputs!G:G,MATCH(F8702,Inputs!E:E,0)))</f>
        <v>1349</v>
      </c>
      <c r="L8702" s="65" t="str">
        <f>IF(ISBLANK(J8702),,INDEX(Inputs!D:D,MATCH(F8702,Inputs!E:E,0)))</f>
        <v>432BK EvoFox X-Team Gaming Keyboard &amp; Mouse (USB)</v>
      </c>
      <c r="M8702" s="65" t="str">
        <f>IF(ISBLANK(#REF!),,IF(B8702="Online","Online",IF(LEFT(B8702,1)="E","Online","Offline")))</f>
        <v>Offline</v>
      </c>
      <c r="N8702" s="64">
        <f>IF(ISBLANK(M8702),,H8702*INDEX(Inputs!F:F,MATCH(F8702,Inputs!E:E,0)))</f>
        <v>1899</v>
      </c>
      <c r="O8702" s="65"/>
    </row>
    <row r="8703" ht="15.75" customHeight="1" spans="1:15">
      <c r="A8703" s="72" t="s">
        <v>447</v>
      </c>
      <c r="B8703" s="72" t="s">
        <v>483</v>
      </c>
      <c r="C8703" s="72" t="s">
        <v>484</v>
      </c>
      <c r="D8703" s="72" t="s">
        <v>414</v>
      </c>
      <c r="E8703" s="72" t="s">
        <v>415</v>
      </c>
      <c r="F8703" s="72">
        <v>250875</v>
      </c>
      <c r="G8703" s="72" t="s">
        <v>103</v>
      </c>
      <c r="H8703" s="67">
        <v>1</v>
      </c>
      <c r="I8703" s="73" t="s">
        <v>1275</v>
      </c>
      <c r="J8703" s="63">
        <f t="shared" si="34"/>
        <v>44927</v>
      </c>
      <c r="K8703" s="64">
        <f>IF(ISBLANK(J8703),,H8703*INDEX(Inputs!G:G,MATCH(F8703,Inputs!E:E,0)))</f>
        <v>1099</v>
      </c>
      <c r="L8703" s="65" t="str">
        <f>IF(ISBLANK(J8703),,INDEX(Inputs!D:D,MATCH(F8703,Inputs!E:E,0)))</f>
        <v>433BK EvoFox WarHammer Gaming Keyboard (USB)</v>
      </c>
      <c r="M8703" s="65" t="str">
        <f>IF(ISBLANK(#REF!),,IF(B8703="Online","Online",IF(LEFT(B8703,1)="E","Online","Offline")))</f>
        <v>Offline</v>
      </c>
      <c r="N8703" s="64">
        <f>IF(ISBLANK(M8703),,H8703*INDEX(Inputs!F:F,MATCH(F8703,Inputs!E:E,0)))</f>
        <v>1499</v>
      </c>
      <c r="O8703" s="65"/>
    </row>
    <row r="8704" ht="15.75" customHeight="1" spans="1:15">
      <c r="A8704" s="72" t="s">
        <v>761</v>
      </c>
      <c r="B8704" s="72" t="s">
        <v>556</v>
      </c>
      <c r="C8704" s="72" t="s">
        <v>557</v>
      </c>
      <c r="D8704" s="72" t="s">
        <v>370</v>
      </c>
      <c r="E8704" s="72" t="s">
        <v>410</v>
      </c>
      <c r="F8704" s="72">
        <v>250877</v>
      </c>
      <c r="G8704" s="72" t="s">
        <v>22</v>
      </c>
      <c r="H8704" s="67">
        <v>1</v>
      </c>
      <c r="I8704" s="73" t="s">
        <v>1275</v>
      </c>
      <c r="J8704" s="63">
        <f t="shared" si="34"/>
        <v>44927</v>
      </c>
      <c r="K8704" s="64">
        <f>IF(ISBLANK(J8704),,H8704*INDEX(Inputs!G:G,MATCH(F8704,Inputs!E:E,0)))</f>
        <v>349</v>
      </c>
      <c r="L8704" s="65" t="str">
        <f>IF(ISBLANK(J8704),,INDEX(Inputs!D:D,MATCH(F8704,Inputs!E:E,0)))</f>
        <v>595BK Evo Fox Falcon X35 Medium Speed Mouse Pad</v>
      </c>
      <c r="M8704" s="65" t="str">
        <f>IF(ISBLANK(#REF!),,IF(B8704="Online","Online",IF(LEFT(B8704,1)="E","Online","Offline")))</f>
        <v>Offline</v>
      </c>
      <c r="N8704" s="64">
        <f>IF(ISBLANK(M8704),,H8704*INDEX(Inputs!F:F,MATCH(F8704,Inputs!E:E,0)))</f>
        <v>699</v>
      </c>
      <c r="O8704" s="65"/>
    </row>
    <row r="8705" ht="15.75" customHeight="1" spans="1:15">
      <c r="A8705" s="72" t="s">
        <v>772</v>
      </c>
      <c r="B8705" s="72" t="s">
        <v>742</v>
      </c>
      <c r="C8705" s="72" t="s">
        <v>743</v>
      </c>
      <c r="D8705" s="72" t="s">
        <v>370</v>
      </c>
      <c r="E8705" s="72" t="s">
        <v>410</v>
      </c>
      <c r="F8705" s="72">
        <v>250877</v>
      </c>
      <c r="G8705" s="72" t="s">
        <v>22</v>
      </c>
      <c r="H8705" s="67">
        <v>1</v>
      </c>
      <c r="I8705" s="73" t="s">
        <v>1275</v>
      </c>
      <c r="J8705" s="63">
        <f t="shared" si="34"/>
        <v>44927</v>
      </c>
      <c r="K8705" s="64">
        <f>IF(ISBLANK(J8705),,H8705*INDEX(Inputs!G:G,MATCH(F8705,Inputs!E:E,0)))</f>
        <v>349</v>
      </c>
      <c r="L8705" s="65" t="str">
        <f>IF(ISBLANK(J8705),,INDEX(Inputs!D:D,MATCH(F8705,Inputs!E:E,0)))</f>
        <v>595BK Evo Fox Falcon X35 Medium Speed Mouse Pad</v>
      </c>
      <c r="M8705" s="65" t="str">
        <f>IF(ISBLANK(#REF!),,IF(B8705="Online","Online",IF(LEFT(B8705,1)="E","Online","Offline")))</f>
        <v>Offline</v>
      </c>
      <c r="N8705" s="64">
        <f>IF(ISBLANK(M8705),,H8705*INDEX(Inputs!F:F,MATCH(F8705,Inputs!E:E,0)))</f>
        <v>699</v>
      </c>
      <c r="O8705" s="65"/>
    </row>
    <row r="8706" ht="15.75" customHeight="1" spans="1:15">
      <c r="A8706" s="72" t="s">
        <v>566</v>
      </c>
      <c r="B8706" s="72" t="s">
        <v>238</v>
      </c>
      <c r="C8706" s="72" t="s">
        <v>920</v>
      </c>
      <c r="D8706" s="72" t="s">
        <v>370</v>
      </c>
      <c r="E8706" s="72" t="s">
        <v>410</v>
      </c>
      <c r="F8706" s="72">
        <v>250877</v>
      </c>
      <c r="G8706" s="72" t="s">
        <v>22</v>
      </c>
      <c r="H8706" s="67">
        <v>1</v>
      </c>
      <c r="I8706" s="73" t="s">
        <v>1275</v>
      </c>
      <c r="J8706" s="63">
        <f t="shared" si="34"/>
        <v>44927</v>
      </c>
      <c r="K8706" s="64">
        <f>IF(ISBLANK(J8706),,H8706*INDEX(Inputs!G:G,MATCH(F8706,Inputs!E:E,0)))</f>
        <v>349</v>
      </c>
      <c r="L8706" s="65" t="str">
        <f>IF(ISBLANK(J8706),,INDEX(Inputs!D:D,MATCH(F8706,Inputs!E:E,0)))</f>
        <v>595BK Evo Fox Falcon X35 Medium Speed Mouse Pad</v>
      </c>
      <c r="M8706" s="65" t="str">
        <f>IF(ISBLANK(#REF!),,IF(B8706="Online","Online",IF(LEFT(B8706,1)="E","Online","Offline")))</f>
        <v>Offline</v>
      </c>
      <c r="N8706" s="64">
        <f>IF(ISBLANK(M8706),,H8706*INDEX(Inputs!F:F,MATCH(F8706,Inputs!E:E,0)))</f>
        <v>699</v>
      </c>
      <c r="O8706" s="65"/>
    </row>
    <row r="8707" ht="15.75" customHeight="1" spans="1:15">
      <c r="A8707" s="72" t="s">
        <v>327</v>
      </c>
      <c r="B8707" s="72" t="s">
        <v>35</v>
      </c>
      <c r="C8707" s="72" t="s">
        <v>525</v>
      </c>
      <c r="D8707" s="72" t="s">
        <v>370</v>
      </c>
      <c r="E8707" s="72" t="s">
        <v>410</v>
      </c>
      <c r="F8707" s="72">
        <v>250878</v>
      </c>
      <c r="G8707" s="72" t="s">
        <v>24</v>
      </c>
      <c r="H8707" s="67">
        <v>1</v>
      </c>
      <c r="I8707" s="73" t="s">
        <v>1275</v>
      </c>
      <c r="J8707" s="63">
        <f t="shared" si="34"/>
        <v>44927</v>
      </c>
      <c r="K8707" s="64">
        <f>IF(ISBLANK(J8707),,H8707*INDEX(Inputs!G:G,MATCH(F8707,Inputs!E:E,0)))</f>
        <v>999</v>
      </c>
      <c r="L8707" s="65" t="str">
        <f>IF(ISBLANK(J8707),,INDEX(Inputs!D:D,MATCH(F8707,Inputs!E:E,0)))</f>
        <v>596BK Evo Fox Falcon LX35 Medium Speed LED Mouse Pad</v>
      </c>
      <c r="M8707" s="65" t="str">
        <f>IF(ISBLANK(#REF!),,IF(B8707="Online","Online",IF(LEFT(B8707,1)="E","Online","Offline")))</f>
        <v>Offline</v>
      </c>
      <c r="N8707" s="64">
        <f>IF(ISBLANK(M8707),,H8707*INDEX(Inputs!F:F,MATCH(F8707,Inputs!E:E,0)))</f>
        <v>1999</v>
      </c>
      <c r="O8707" s="65"/>
    </row>
    <row r="8708" ht="15.75" customHeight="1" spans="1:15">
      <c r="A8708" s="72" t="s">
        <v>675</v>
      </c>
      <c r="B8708" s="72" t="s">
        <v>676</v>
      </c>
      <c r="C8708" s="72" t="s">
        <v>677</v>
      </c>
      <c r="D8708" s="72" t="s">
        <v>370</v>
      </c>
      <c r="E8708" s="72" t="s">
        <v>410</v>
      </c>
      <c r="F8708" s="72">
        <v>250878</v>
      </c>
      <c r="G8708" s="72" t="s">
        <v>24</v>
      </c>
      <c r="H8708" s="67">
        <v>1</v>
      </c>
      <c r="I8708" s="73" t="s">
        <v>1275</v>
      </c>
      <c r="J8708" s="63">
        <f t="shared" si="34"/>
        <v>44927</v>
      </c>
      <c r="K8708" s="64">
        <f>IF(ISBLANK(J8708),,H8708*INDEX(Inputs!G:G,MATCH(F8708,Inputs!E:E,0)))</f>
        <v>999</v>
      </c>
      <c r="L8708" s="65" t="str">
        <f>IF(ISBLANK(J8708),,INDEX(Inputs!D:D,MATCH(F8708,Inputs!E:E,0)))</f>
        <v>596BK Evo Fox Falcon LX35 Medium Speed LED Mouse Pad</v>
      </c>
      <c r="M8708" s="65" t="str">
        <f>IF(ISBLANK(#REF!),,IF(B8708="Online","Online",IF(LEFT(B8708,1)="E","Online","Offline")))</f>
        <v>Offline</v>
      </c>
      <c r="N8708" s="64">
        <f>IF(ISBLANK(M8708),,H8708*INDEX(Inputs!F:F,MATCH(F8708,Inputs!E:E,0)))</f>
        <v>1999</v>
      </c>
      <c r="O8708" s="65"/>
    </row>
    <row r="8709" ht="15.75" customHeight="1" spans="1:15">
      <c r="A8709" s="72" t="s">
        <v>819</v>
      </c>
      <c r="B8709" s="72" t="s">
        <v>631</v>
      </c>
      <c r="C8709" s="72" t="s">
        <v>632</v>
      </c>
      <c r="D8709" s="72" t="s">
        <v>370</v>
      </c>
      <c r="E8709" s="72" t="s">
        <v>410</v>
      </c>
      <c r="F8709" s="72">
        <v>250876</v>
      </c>
      <c r="G8709" s="72" t="s">
        <v>26</v>
      </c>
      <c r="H8709" s="67">
        <v>1</v>
      </c>
      <c r="I8709" s="73" t="s">
        <v>1275</v>
      </c>
      <c r="J8709" s="63">
        <f t="shared" si="34"/>
        <v>44927</v>
      </c>
      <c r="K8709" s="64">
        <f>IF(ISBLANK(J8709),,H8709*INDEX(Inputs!G:G,MATCH(F8709,Inputs!E:E,0)))</f>
        <v>1399</v>
      </c>
      <c r="L8709" s="65" t="str">
        <f>IF(ISBLANK(J8709),,INDEX(Inputs!D:D,MATCH(F8709,Inputs!E:E,0)))</f>
        <v>649BK EvoFox Typhoon Laptop Cooling Pad</v>
      </c>
      <c r="M8709" s="65" t="str">
        <f>IF(ISBLANK(#REF!),,IF(B8709="Online","Online",IF(LEFT(B8709,1)="E","Online","Offline")))</f>
        <v>Offline</v>
      </c>
      <c r="N8709" s="64">
        <f>IF(ISBLANK(M8709),,H8709*INDEX(Inputs!F:F,MATCH(F8709,Inputs!E:E,0)))</f>
        <v>1999</v>
      </c>
      <c r="O8709" s="65"/>
    </row>
    <row r="8710" ht="15.75" customHeight="1" spans="1:15">
      <c r="A8710" s="72" t="s">
        <v>859</v>
      </c>
      <c r="B8710" s="72" t="s">
        <v>740</v>
      </c>
      <c r="C8710" s="72" t="s">
        <v>741</v>
      </c>
      <c r="D8710" s="72" t="s">
        <v>370</v>
      </c>
      <c r="E8710" s="72" t="s">
        <v>410</v>
      </c>
      <c r="F8710" s="72">
        <v>250876</v>
      </c>
      <c r="G8710" s="72" t="s">
        <v>26</v>
      </c>
      <c r="H8710" s="67">
        <v>0</v>
      </c>
      <c r="I8710" s="73" t="s">
        <v>1275</v>
      </c>
      <c r="J8710" s="63">
        <f t="shared" si="34"/>
        <v>44927</v>
      </c>
      <c r="K8710" s="64">
        <f>IF(ISBLANK(J8710),,H8710*INDEX(Inputs!G:G,MATCH(F8710,Inputs!E:E,0)))</f>
        <v>0</v>
      </c>
      <c r="L8710" s="65" t="str">
        <f>IF(ISBLANK(J8710),,INDEX(Inputs!D:D,MATCH(F8710,Inputs!E:E,0)))</f>
        <v>649BK EvoFox Typhoon Laptop Cooling Pad</v>
      </c>
      <c r="M8710" s="65" t="str">
        <f>IF(ISBLANK(#REF!),,IF(B8710="Online","Online",IF(LEFT(B8710,1)="E","Online","Offline")))</f>
        <v>Offline</v>
      </c>
      <c r="N8710" s="64">
        <f>IF(ISBLANK(M8710),,H8710*INDEX(Inputs!F:F,MATCH(F8710,Inputs!E:E,0)))</f>
        <v>0</v>
      </c>
      <c r="O8710" s="65"/>
    </row>
    <row r="8711" ht="15.75" customHeight="1" spans="1:15">
      <c r="A8711" s="72" t="s">
        <v>327</v>
      </c>
      <c r="B8711" s="72" t="s">
        <v>602</v>
      </c>
      <c r="C8711" s="72" t="s">
        <v>603</v>
      </c>
      <c r="D8711" s="72" t="s">
        <v>370</v>
      </c>
      <c r="E8711" s="72" t="s">
        <v>410</v>
      </c>
      <c r="F8711" s="72">
        <v>250876</v>
      </c>
      <c r="G8711" s="72" t="s">
        <v>26</v>
      </c>
      <c r="H8711" s="67">
        <v>1</v>
      </c>
      <c r="I8711" s="73" t="s">
        <v>1275</v>
      </c>
      <c r="J8711" s="63">
        <f t="shared" si="34"/>
        <v>44927</v>
      </c>
      <c r="K8711" s="64">
        <f>IF(ISBLANK(J8711),,H8711*INDEX(Inputs!G:G,MATCH(F8711,Inputs!E:E,0)))</f>
        <v>1399</v>
      </c>
      <c r="L8711" s="65" t="str">
        <f>IF(ISBLANK(J8711),,INDEX(Inputs!D:D,MATCH(F8711,Inputs!E:E,0)))</f>
        <v>649BK EvoFox Typhoon Laptop Cooling Pad</v>
      </c>
      <c r="M8711" s="65" t="str">
        <f>IF(ISBLANK(#REF!),,IF(B8711="Online","Online",IF(LEFT(B8711,1)="E","Online","Offline")))</f>
        <v>Offline</v>
      </c>
      <c r="N8711" s="64">
        <f>IF(ISBLANK(M8711),,H8711*INDEX(Inputs!F:F,MATCH(F8711,Inputs!E:E,0)))</f>
        <v>1999</v>
      </c>
      <c r="O8711" s="65"/>
    </row>
    <row r="8712" ht="15.75" customHeight="1" spans="1:15">
      <c r="A8712" s="72" t="s">
        <v>850</v>
      </c>
      <c r="B8712" s="72" t="s">
        <v>220</v>
      </c>
      <c r="C8712" s="72" t="s">
        <v>555</v>
      </c>
      <c r="D8712" s="72" t="s">
        <v>370</v>
      </c>
      <c r="E8712" s="72" t="s">
        <v>410</v>
      </c>
      <c r="F8712" s="72">
        <v>250876</v>
      </c>
      <c r="G8712" s="72" t="s">
        <v>26</v>
      </c>
      <c r="H8712" s="67">
        <v>1</v>
      </c>
      <c r="I8712" s="73" t="s">
        <v>1275</v>
      </c>
      <c r="J8712" s="63">
        <f t="shared" si="34"/>
        <v>44927</v>
      </c>
      <c r="K8712" s="64">
        <f>IF(ISBLANK(J8712),,H8712*INDEX(Inputs!G:G,MATCH(F8712,Inputs!E:E,0)))</f>
        <v>1399</v>
      </c>
      <c r="L8712" s="65" t="str">
        <f>IF(ISBLANK(J8712),,INDEX(Inputs!D:D,MATCH(F8712,Inputs!E:E,0)))</f>
        <v>649BK EvoFox Typhoon Laptop Cooling Pad</v>
      </c>
      <c r="M8712" s="65" t="str">
        <f>IF(ISBLANK(#REF!),,IF(B8712="Online","Online",IF(LEFT(B8712,1)="E","Online","Offline")))</f>
        <v>Offline</v>
      </c>
      <c r="N8712" s="64">
        <f>IF(ISBLANK(M8712),,H8712*INDEX(Inputs!F:F,MATCH(F8712,Inputs!E:E,0)))</f>
        <v>1999</v>
      </c>
      <c r="O8712" s="65"/>
    </row>
    <row r="8713" ht="15.75" customHeight="1" spans="1:15">
      <c r="A8713" s="72" t="s">
        <v>1277</v>
      </c>
      <c r="B8713" s="72" t="s">
        <v>1128</v>
      </c>
      <c r="C8713" s="72" t="s">
        <v>1129</v>
      </c>
      <c r="D8713" s="72" t="s">
        <v>370</v>
      </c>
      <c r="E8713" s="72" t="s">
        <v>410</v>
      </c>
      <c r="F8713" s="72">
        <v>250876</v>
      </c>
      <c r="G8713" s="72" t="s">
        <v>26</v>
      </c>
      <c r="H8713" s="67">
        <v>1</v>
      </c>
      <c r="I8713" s="73" t="s">
        <v>1275</v>
      </c>
      <c r="J8713" s="63">
        <f t="shared" si="34"/>
        <v>44927</v>
      </c>
      <c r="K8713" s="64">
        <f>IF(ISBLANK(J8713),,H8713*INDEX(Inputs!G:G,MATCH(F8713,Inputs!E:E,0)))</f>
        <v>1399</v>
      </c>
      <c r="L8713" s="65" t="str">
        <f>IF(ISBLANK(J8713),,INDEX(Inputs!D:D,MATCH(F8713,Inputs!E:E,0)))</f>
        <v>649BK EvoFox Typhoon Laptop Cooling Pad</v>
      </c>
      <c r="M8713" s="65" t="str">
        <f>IF(ISBLANK(#REF!),,IF(B8713="Online","Online",IF(LEFT(B8713,1)="E","Online","Offline")))</f>
        <v>Offline</v>
      </c>
      <c r="N8713" s="64">
        <f>IF(ISBLANK(M8713),,H8713*INDEX(Inputs!F:F,MATCH(F8713,Inputs!E:E,0)))</f>
        <v>1999</v>
      </c>
      <c r="O8713" s="65"/>
    </row>
    <row r="8714" ht="15.75" customHeight="1" spans="1:15">
      <c r="A8714" s="72" t="s">
        <v>772</v>
      </c>
      <c r="B8714" s="72" t="s">
        <v>254</v>
      </c>
      <c r="C8714" s="72" t="s">
        <v>910</v>
      </c>
      <c r="D8714" s="72" t="s">
        <v>370</v>
      </c>
      <c r="E8714" s="72" t="s">
        <v>410</v>
      </c>
      <c r="F8714" s="72">
        <v>250876</v>
      </c>
      <c r="G8714" s="72" t="s">
        <v>26</v>
      </c>
      <c r="H8714" s="67">
        <v>1</v>
      </c>
      <c r="I8714" s="73" t="s">
        <v>1275</v>
      </c>
      <c r="J8714" s="63">
        <f t="shared" si="34"/>
        <v>44927</v>
      </c>
      <c r="K8714" s="64">
        <f>IF(ISBLANK(J8714),,H8714*INDEX(Inputs!G:G,MATCH(F8714,Inputs!E:E,0)))</f>
        <v>1399</v>
      </c>
      <c r="L8714" s="65" t="str">
        <f>IF(ISBLANK(J8714),,INDEX(Inputs!D:D,MATCH(F8714,Inputs!E:E,0)))</f>
        <v>649BK EvoFox Typhoon Laptop Cooling Pad</v>
      </c>
      <c r="M8714" s="65" t="str">
        <f>IF(ISBLANK(#REF!),,IF(B8714="Online","Online",IF(LEFT(B8714,1)="E","Online","Offline")))</f>
        <v>Offline</v>
      </c>
      <c r="N8714" s="64">
        <f>IF(ISBLANK(M8714),,H8714*INDEX(Inputs!F:F,MATCH(F8714,Inputs!E:E,0)))</f>
        <v>1999</v>
      </c>
      <c r="O8714" s="65"/>
    </row>
    <row r="8715" ht="15.75" customHeight="1" spans="1:15">
      <c r="A8715" s="72" t="s">
        <v>327</v>
      </c>
      <c r="B8715" s="72" t="s">
        <v>111</v>
      </c>
      <c r="C8715" s="72" t="s">
        <v>572</v>
      </c>
      <c r="D8715" s="72" t="s">
        <v>370</v>
      </c>
      <c r="E8715" s="72" t="s">
        <v>410</v>
      </c>
      <c r="F8715" s="72">
        <v>250423</v>
      </c>
      <c r="G8715" s="72" t="s">
        <v>11</v>
      </c>
      <c r="H8715" s="67">
        <v>1</v>
      </c>
      <c r="I8715" s="73" t="s">
        <v>1275</v>
      </c>
      <c r="J8715" s="63">
        <f t="shared" si="34"/>
        <v>44927</v>
      </c>
      <c r="K8715" s="64">
        <f>IF(ISBLANK(J8715),,H8715*INDEX(Inputs!G:G,MATCH(F8715,Inputs!E:E,0)))</f>
        <v>759</v>
      </c>
      <c r="L8715" s="65" t="str">
        <f>IF(ISBLANK(J8715),,INDEX(Inputs!D:D,MATCH(F8715,Inputs!E:E,0)))</f>
        <v>650GR Ergo View Laptop Stand-Grey</v>
      </c>
      <c r="M8715" s="65" t="str">
        <f>IF(ISBLANK(#REF!),,IF(B8715="Online","Online",IF(LEFT(B8715,1)="E","Online","Offline")))</f>
        <v>Offline</v>
      </c>
      <c r="N8715" s="64">
        <f>IF(ISBLANK(M8715),,H8715*INDEX(Inputs!F:F,MATCH(F8715,Inputs!E:E,0)))</f>
        <v>899</v>
      </c>
      <c r="O8715" s="65"/>
    </row>
    <row r="8716" ht="15.75" customHeight="1" spans="1:15">
      <c r="A8716" s="72" t="s">
        <v>796</v>
      </c>
      <c r="B8716" s="72" t="s">
        <v>151</v>
      </c>
      <c r="C8716" s="72" t="s">
        <v>748</v>
      </c>
      <c r="D8716" s="72" t="s">
        <v>370</v>
      </c>
      <c r="E8716" s="72" t="s">
        <v>410</v>
      </c>
      <c r="F8716" s="72">
        <v>250423</v>
      </c>
      <c r="G8716" s="72" t="s">
        <v>11</v>
      </c>
      <c r="H8716" s="67">
        <v>1</v>
      </c>
      <c r="I8716" s="73" t="s">
        <v>1275</v>
      </c>
      <c r="J8716" s="63">
        <f t="shared" si="34"/>
        <v>44927</v>
      </c>
      <c r="K8716" s="64">
        <f>IF(ISBLANK(J8716),,H8716*INDEX(Inputs!G:G,MATCH(F8716,Inputs!E:E,0)))</f>
        <v>759</v>
      </c>
      <c r="L8716" s="65" t="str">
        <f>IF(ISBLANK(J8716),,INDEX(Inputs!D:D,MATCH(F8716,Inputs!E:E,0)))</f>
        <v>650GR Ergo View Laptop Stand-Grey</v>
      </c>
      <c r="M8716" s="65" t="str">
        <f>IF(ISBLANK(#REF!),,IF(B8716="Online","Online",IF(LEFT(B8716,1)="E","Online","Offline")))</f>
        <v>Offline</v>
      </c>
      <c r="N8716" s="64">
        <f>IF(ISBLANK(M8716),,H8716*INDEX(Inputs!F:F,MATCH(F8716,Inputs!E:E,0)))</f>
        <v>899</v>
      </c>
      <c r="O8716" s="65"/>
    </row>
    <row r="8717" ht="15.75" customHeight="1" spans="1:15">
      <c r="A8717" s="72" t="s">
        <v>441</v>
      </c>
      <c r="B8717" s="72" t="s">
        <v>154</v>
      </c>
      <c r="C8717" s="72" t="s">
        <v>442</v>
      </c>
      <c r="D8717" s="72" t="s">
        <v>370</v>
      </c>
      <c r="E8717" s="72" t="s">
        <v>410</v>
      </c>
      <c r="F8717" s="72">
        <v>250423</v>
      </c>
      <c r="G8717" s="72" t="s">
        <v>11</v>
      </c>
      <c r="H8717" s="67">
        <v>1</v>
      </c>
      <c r="I8717" s="73" t="s">
        <v>1275</v>
      </c>
      <c r="J8717" s="63">
        <f t="shared" si="34"/>
        <v>44927</v>
      </c>
      <c r="K8717" s="64">
        <f>IF(ISBLANK(J8717),,H8717*INDEX(Inputs!G:G,MATCH(F8717,Inputs!E:E,0)))</f>
        <v>759</v>
      </c>
      <c r="L8717" s="65" t="str">
        <f>IF(ISBLANK(J8717),,INDEX(Inputs!D:D,MATCH(F8717,Inputs!E:E,0)))</f>
        <v>650GR Ergo View Laptop Stand-Grey</v>
      </c>
      <c r="M8717" s="65" t="str">
        <f>IF(ISBLANK(#REF!),,IF(B8717="Online","Online",IF(LEFT(B8717,1)="E","Online","Offline")))</f>
        <v>Offline</v>
      </c>
      <c r="N8717" s="64">
        <f>IF(ISBLANK(M8717),,H8717*INDEX(Inputs!F:F,MATCH(F8717,Inputs!E:E,0)))</f>
        <v>899</v>
      </c>
      <c r="O8717" s="65"/>
    </row>
    <row r="8718" ht="15.75" customHeight="1" spans="1:15">
      <c r="A8718" s="72" t="s">
        <v>341</v>
      </c>
      <c r="B8718" s="72" t="s">
        <v>239</v>
      </c>
      <c r="C8718" s="72" t="s">
        <v>751</v>
      </c>
      <c r="D8718" s="72" t="s">
        <v>370</v>
      </c>
      <c r="E8718" s="72" t="s">
        <v>410</v>
      </c>
      <c r="F8718" s="72">
        <v>250423</v>
      </c>
      <c r="G8718" s="72" t="s">
        <v>11</v>
      </c>
      <c r="H8718" s="67">
        <v>1</v>
      </c>
      <c r="I8718" s="73" t="s">
        <v>1275</v>
      </c>
      <c r="J8718" s="63">
        <f t="shared" si="34"/>
        <v>44927</v>
      </c>
      <c r="K8718" s="64">
        <f>IF(ISBLANK(J8718),,H8718*INDEX(Inputs!G:G,MATCH(F8718,Inputs!E:E,0)))</f>
        <v>759</v>
      </c>
      <c r="L8718" s="65" t="str">
        <f>IF(ISBLANK(J8718),,INDEX(Inputs!D:D,MATCH(F8718,Inputs!E:E,0)))</f>
        <v>650GR Ergo View Laptop Stand-Grey</v>
      </c>
      <c r="M8718" s="65" t="str">
        <f>IF(ISBLANK(#REF!),,IF(B8718="Online","Online",IF(LEFT(B8718,1)="E","Online","Offline")))</f>
        <v>Offline</v>
      </c>
      <c r="N8718" s="64">
        <f>IF(ISBLANK(M8718),,H8718*INDEX(Inputs!F:F,MATCH(F8718,Inputs!E:E,0)))</f>
        <v>899</v>
      </c>
      <c r="O8718" s="65"/>
    </row>
    <row r="8719" ht="15.75" customHeight="1" spans="1:15">
      <c r="A8719" s="72" t="s">
        <v>447</v>
      </c>
      <c r="B8719" s="72" t="s">
        <v>483</v>
      </c>
      <c r="C8719" s="72" t="s">
        <v>484</v>
      </c>
      <c r="D8719" s="72" t="s">
        <v>414</v>
      </c>
      <c r="E8719" s="72" t="s">
        <v>428</v>
      </c>
      <c r="F8719" s="72">
        <v>250881</v>
      </c>
      <c r="G8719" s="72" t="s">
        <v>98</v>
      </c>
      <c r="H8719" s="67">
        <v>1</v>
      </c>
      <c r="I8719" s="73" t="s">
        <v>1275</v>
      </c>
      <c r="J8719" s="63">
        <f t="shared" si="34"/>
        <v>44927</v>
      </c>
      <c r="K8719" s="64">
        <f>IF(ISBLANK(J8719),,H8719*INDEX(Inputs!G:G,MATCH(F8719,Inputs!E:E,0)))</f>
        <v>799</v>
      </c>
      <c r="L8719" s="65" t="str">
        <f>IF(ISBLANK(J8719),,INDEX(Inputs!D:D,MATCH(F8719,Inputs!E:E,0)))</f>
        <v>795BK EvoFox Phantom Pro RGB Gaming Mouse USB</v>
      </c>
      <c r="M8719" s="65" t="str">
        <f>IF(ISBLANK(#REF!),,IF(B8719="Online","Online",IF(LEFT(B8719,1)="E","Online","Offline")))</f>
        <v>Offline</v>
      </c>
      <c r="N8719" s="64">
        <f>IF(ISBLANK(M8719),,H8719*INDEX(Inputs!F:F,MATCH(F8719,Inputs!E:E,0)))</f>
        <v>1099</v>
      </c>
      <c r="O8719" s="65"/>
    </row>
    <row r="8720" ht="15.75" customHeight="1" spans="1:15">
      <c r="A8720" s="72" t="s">
        <v>794</v>
      </c>
      <c r="B8720" s="72" t="s">
        <v>518</v>
      </c>
      <c r="C8720" s="72" t="s">
        <v>519</v>
      </c>
      <c r="D8720" s="72" t="s">
        <v>414</v>
      </c>
      <c r="E8720" s="72" t="s">
        <v>415</v>
      </c>
      <c r="F8720" s="72">
        <v>204737</v>
      </c>
      <c r="G8720" s="72" t="s">
        <v>20</v>
      </c>
      <c r="H8720" s="67">
        <v>1</v>
      </c>
      <c r="I8720" s="73" t="s">
        <v>1275</v>
      </c>
      <c r="J8720" s="63">
        <f t="shared" si="34"/>
        <v>44927</v>
      </c>
      <c r="K8720" s="64">
        <f>IF(ISBLANK(J8720),,H8720*INDEX(Inputs!G:G,MATCH(F8720,Inputs!E:E,0)))</f>
        <v>729</v>
      </c>
      <c r="L8720" s="65" t="str">
        <f>IF(ISBLANK(J8720),,INDEX(Inputs!D:D,MATCH(F8720,Inputs!E:E,0)))</f>
        <v>850PP Xcite Pro Keyboard &amp; Mouse USB</v>
      </c>
      <c r="M8720" s="65" t="str">
        <f>IF(ISBLANK(#REF!),,IF(B8720="Online","Online",IF(LEFT(B8720,1)="E","Online","Offline")))</f>
        <v>Offline</v>
      </c>
      <c r="N8720" s="64">
        <f>IF(ISBLANK(M8720),,H8720*INDEX(Inputs!F:F,MATCH(F8720,Inputs!E:E,0)))</f>
        <v>799</v>
      </c>
      <c r="O8720" s="65"/>
    </row>
    <row r="8721" ht="15.75" customHeight="1" spans="1:15">
      <c r="A8721" s="72" t="s">
        <v>782</v>
      </c>
      <c r="B8721" s="72" t="s">
        <v>606</v>
      </c>
      <c r="C8721" s="72" t="s">
        <v>607</v>
      </c>
      <c r="D8721" s="72" t="s">
        <v>414</v>
      </c>
      <c r="E8721" s="72" t="s">
        <v>415</v>
      </c>
      <c r="F8721" s="72">
        <v>250424</v>
      </c>
      <c r="G8721" s="72" t="s">
        <v>15</v>
      </c>
      <c r="H8721" s="67">
        <v>2</v>
      </c>
      <c r="I8721" s="73" t="s">
        <v>1275</v>
      </c>
      <c r="J8721" s="63">
        <f t="shared" si="34"/>
        <v>44927</v>
      </c>
      <c r="K8721" s="64">
        <f>IF(ISBLANK(J8721),,H8721*INDEX(Inputs!G:G,MATCH(F8721,Inputs!E:E,0)))</f>
        <v>1998</v>
      </c>
      <c r="L8721" s="65" t="str">
        <f>IF(ISBLANK(J8721),,INDEX(Inputs!D:D,MATCH(F8721,Inputs!E:E,0)))</f>
        <v>419V2 PRIMUS Wireless Desktop V2</v>
      </c>
      <c r="M8721" s="65" t="str">
        <f>IF(ISBLANK(#REF!),,IF(B8721="Online","Online",IF(LEFT(B8721,1)="E","Online","Offline")))</f>
        <v>Offline</v>
      </c>
      <c r="N8721" s="64">
        <f>IF(ISBLANK(M8721),,H8721*INDEX(Inputs!F:F,MATCH(F8721,Inputs!E:E,0)))</f>
        <v>2398</v>
      </c>
      <c r="O8721" s="65"/>
    </row>
    <row r="8722" ht="15.75" customHeight="1" spans="1:15">
      <c r="A8722" s="72" t="s">
        <v>1279</v>
      </c>
      <c r="B8722" s="72" t="s">
        <v>765</v>
      </c>
      <c r="C8722" s="72" t="s">
        <v>765</v>
      </c>
      <c r="D8722" s="72" t="s">
        <v>414</v>
      </c>
      <c r="E8722" s="72" t="s">
        <v>415</v>
      </c>
      <c r="F8722" s="72">
        <v>250424</v>
      </c>
      <c r="G8722" s="72" t="s">
        <v>15</v>
      </c>
      <c r="H8722" s="67">
        <v>1</v>
      </c>
      <c r="I8722" s="73" t="s">
        <v>1275</v>
      </c>
      <c r="J8722" s="63">
        <f t="shared" si="34"/>
        <v>44927</v>
      </c>
      <c r="K8722" s="64">
        <f>IF(ISBLANK(J8722),,H8722*INDEX(Inputs!G:G,MATCH(F8722,Inputs!E:E,0)))</f>
        <v>999</v>
      </c>
      <c r="L8722" s="65" t="str">
        <f>IF(ISBLANK(J8722),,INDEX(Inputs!D:D,MATCH(F8722,Inputs!E:E,0)))</f>
        <v>419V2 PRIMUS Wireless Desktop V2</v>
      </c>
      <c r="M8722" s="65" t="str">
        <f>IF(ISBLANK(#REF!),,IF(B8722="Online","Online",IF(LEFT(B8722,1)="E","Online","Offline")))</f>
        <v>Online</v>
      </c>
      <c r="N8722" s="64">
        <f>IF(ISBLANK(M8722),,H8722*INDEX(Inputs!F:F,MATCH(F8722,Inputs!E:E,0)))</f>
        <v>1199</v>
      </c>
      <c r="O8722" s="65"/>
    </row>
    <row r="8723" ht="15.75" customHeight="1" spans="1:15">
      <c r="A8723" s="72" t="s">
        <v>353</v>
      </c>
      <c r="B8723" s="72" t="s">
        <v>765</v>
      </c>
      <c r="C8723" s="72" t="s">
        <v>765</v>
      </c>
      <c r="D8723" s="72" t="s">
        <v>414</v>
      </c>
      <c r="E8723" s="72" t="s">
        <v>415</v>
      </c>
      <c r="F8723" s="72">
        <v>250424</v>
      </c>
      <c r="G8723" s="72" t="s">
        <v>15</v>
      </c>
      <c r="H8723" s="67">
        <v>1</v>
      </c>
      <c r="I8723" s="73" t="s">
        <v>1275</v>
      </c>
      <c r="J8723" s="63">
        <f t="shared" si="34"/>
        <v>44927</v>
      </c>
      <c r="K8723" s="64">
        <f>IF(ISBLANK(J8723),,H8723*INDEX(Inputs!G:G,MATCH(F8723,Inputs!E:E,0)))</f>
        <v>999</v>
      </c>
      <c r="L8723" s="65" t="str">
        <f>IF(ISBLANK(J8723),,INDEX(Inputs!D:D,MATCH(F8723,Inputs!E:E,0)))</f>
        <v>419V2 PRIMUS Wireless Desktop V2</v>
      </c>
      <c r="M8723" s="65" t="str">
        <f>IF(ISBLANK(#REF!),,IF(B8723="Online","Online",IF(LEFT(B8723,1)="E","Online","Offline")))</f>
        <v>Online</v>
      </c>
      <c r="N8723" s="64">
        <f>IF(ISBLANK(M8723),,H8723*INDEX(Inputs!F:F,MATCH(F8723,Inputs!E:E,0)))</f>
        <v>1199</v>
      </c>
      <c r="O8723" s="65"/>
    </row>
    <row r="8724" ht="15.75" customHeight="1" spans="1:15">
      <c r="A8724" s="72" t="s">
        <v>814</v>
      </c>
      <c r="B8724" s="72" t="s">
        <v>765</v>
      </c>
      <c r="C8724" s="72" t="s">
        <v>765</v>
      </c>
      <c r="D8724" s="72" t="s">
        <v>414</v>
      </c>
      <c r="E8724" s="72" t="s">
        <v>415</v>
      </c>
      <c r="F8724" s="72">
        <v>250424</v>
      </c>
      <c r="G8724" s="72" t="s">
        <v>15</v>
      </c>
      <c r="H8724" s="67">
        <v>1</v>
      </c>
      <c r="I8724" s="73" t="s">
        <v>1275</v>
      </c>
      <c r="J8724" s="63">
        <f t="shared" si="34"/>
        <v>44927</v>
      </c>
      <c r="K8724" s="64">
        <f>IF(ISBLANK(J8724),,H8724*INDEX(Inputs!G:G,MATCH(F8724,Inputs!E:E,0)))</f>
        <v>999</v>
      </c>
      <c r="L8724" s="65" t="str">
        <f>IF(ISBLANK(J8724),,INDEX(Inputs!D:D,MATCH(F8724,Inputs!E:E,0)))</f>
        <v>419V2 PRIMUS Wireless Desktop V2</v>
      </c>
      <c r="M8724" s="65" t="str">
        <f>IF(ISBLANK(#REF!),,IF(B8724="Online","Online",IF(LEFT(B8724,1)="E","Online","Offline")))</f>
        <v>Online</v>
      </c>
      <c r="N8724" s="64">
        <f>IF(ISBLANK(M8724),,H8724*INDEX(Inputs!F:F,MATCH(F8724,Inputs!E:E,0)))</f>
        <v>1199</v>
      </c>
      <c r="O8724" s="65"/>
    </row>
    <row r="8725" ht="15.75" customHeight="1" spans="1:15">
      <c r="A8725" s="72" t="s">
        <v>773</v>
      </c>
      <c r="B8725" s="72" t="s">
        <v>765</v>
      </c>
      <c r="C8725" s="72" t="s">
        <v>765</v>
      </c>
      <c r="D8725" s="72" t="s">
        <v>414</v>
      </c>
      <c r="E8725" s="72" t="s">
        <v>415</v>
      </c>
      <c r="F8725" s="72">
        <v>250424</v>
      </c>
      <c r="G8725" s="72" t="s">
        <v>15</v>
      </c>
      <c r="H8725" s="67">
        <v>1</v>
      </c>
      <c r="I8725" s="73" t="s">
        <v>1275</v>
      </c>
      <c r="J8725" s="63">
        <f t="shared" si="34"/>
        <v>44927</v>
      </c>
      <c r="K8725" s="64">
        <f>IF(ISBLANK(J8725),,H8725*INDEX(Inputs!G:G,MATCH(F8725,Inputs!E:E,0)))</f>
        <v>999</v>
      </c>
      <c r="L8725" s="65" t="str">
        <f>IF(ISBLANK(J8725),,INDEX(Inputs!D:D,MATCH(F8725,Inputs!E:E,0)))</f>
        <v>419V2 PRIMUS Wireless Desktop V2</v>
      </c>
      <c r="M8725" s="65" t="str">
        <f>IF(ISBLANK(#REF!),,IF(B8725="Online","Online",IF(LEFT(B8725,1)="E","Online","Offline")))</f>
        <v>Online</v>
      </c>
      <c r="N8725" s="64">
        <f>IF(ISBLANK(M8725),,H8725*INDEX(Inputs!F:F,MATCH(F8725,Inputs!E:E,0)))</f>
        <v>1199</v>
      </c>
      <c r="O8725" s="65"/>
    </row>
    <row r="8726" ht="15.75" customHeight="1" spans="1:15">
      <c r="A8726" s="72" t="s">
        <v>447</v>
      </c>
      <c r="B8726" s="72" t="s">
        <v>765</v>
      </c>
      <c r="C8726" s="72" t="s">
        <v>765</v>
      </c>
      <c r="D8726" s="72" t="s">
        <v>414</v>
      </c>
      <c r="E8726" s="72" t="s">
        <v>415</v>
      </c>
      <c r="F8726" s="72">
        <v>250424</v>
      </c>
      <c r="G8726" s="72" t="s">
        <v>15</v>
      </c>
      <c r="H8726" s="67">
        <v>1</v>
      </c>
      <c r="I8726" s="73" t="s">
        <v>1275</v>
      </c>
      <c r="J8726" s="63">
        <f t="shared" si="34"/>
        <v>44927</v>
      </c>
      <c r="K8726" s="64">
        <f>IF(ISBLANK(J8726),,H8726*INDEX(Inputs!G:G,MATCH(F8726,Inputs!E:E,0)))</f>
        <v>999</v>
      </c>
      <c r="L8726" s="65" t="str">
        <f>IF(ISBLANK(J8726),,INDEX(Inputs!D:D,MATCH(F8726,Inputs!E:E,0)))</f>
        <v>419V2 PRIMUS Wireless Desktop V2</v>
      </c>
      <c r="M8726" s="65" t="str">
        <f>IF(ISBLANK(#REF!),,IF(B8726="Online","Online",IF(LEFT(B8726,1)="E","Online","Offline")))</f>
        <v>Online</v>
      </c>
      <c r="N8726" s="64">
        <f>IF(ISBLANK(M8726),,H8726*INDEX(Inputs!F:F,MATCH(F8726,Inputs!E:E,0)))</f>
        <v>1199</v>
      </c>
      <c r="O8726" s="65"/>
    </row>
    <row r="8727" ht="15.75" customHeight="1" spans="1:15">
      <c r="A8727" s="72"/>
      <c r="B8727" s="72" t="s">
        <v>765</v>
      </c>
      <c r="C8727" s="72" t="s">
        <v>765</v>
      </c>
      <c r="D8727" s="72" t="s">
        <v>414</v>
      </c>
      <c r="E8727" s="72" t="s">
        <v>415</v>
      </c>
      <c r="F8727" s="72">
        <v>260089</v>
      </c>
      <c r="G8727" s="72" t="s">
        <v>18</v>
      </c>
      <c r="H8727" s="67">
        <v>1</v>
      </c>
      <c r="I8727" s="73" t="s">
        <v>1280</v>
      </c>
      <c r="J8727" s="63">
        <f t="shared" si="34"/>
        <v>44928</v>
      </c>
      <c r="K8727" s="64">
        <f>IF(ISBLANK(J8727),,H8727*INDEX(Inputs!G:G,MATCH(F8727,Inputs!E:E,0)))</f>
        <v>529</v>
      </c>
      <c r="L8727" s="65" t="str">
        <f>IF(ISBLANK(J8727),,INDEX(Inputs!D:D,MATCH(F8727,Inputs!E:E,0)))</f>
        <v>398PP Xcite Neo Keyboard USB</v>
      </c>
      <c r="M8727" s="65" t="str">
        <f>IF(ISBLANK(#REF!),,IF(B8727="Online","Online",IF(LEFT(B8727,1)="E","Online","Offline")))</f>
        <v>Online</v>
      </c>
      <c r="N8727" s="64">
        <f>IF(ISBLANK(M8727),,H8727*INDEX(Inputs!F:F,MATCH(F8727,Inputs!E:E,0)))</f>
        <v>549</v>
      </c>
      <c r="O8727" s="65"/>
    </row>
    <row r="8728" ht="15.75" customHeight="1" spans="1:15">
      <c r="A8728" s="72" t="s">
        <v>750</v>
      </c>
      <c r="B8728" s="72" t="s">
        <v>765</v>
      </c>
      <c r="C8728" s="72" t="s">
        <v>765</v>
      </c>
      <c r="D8728" s="72" t="s">
        <v>414</v>
      </c>
      <c r="E8728" s="72" t="s">
        <v>415</v>
      </c>
      <c r="F8728" s="72">
        <v>260089</v>
      </c>
      <c r="G8728" s="72" t="s">
        <v>18</v>
      </c>
      <c r="H8728" s="67">
        <v>-1</v>
      </c>
      <c r="I8728" s="73" t="s">
        <v>1280</v>
      </c>
      <c r="J8728" s="63">
        <f t="shared" si="34"/>
        <v>44928</v>
      </c>
      <c r="K8728" s="64">
        <f>IF(ISBLANK(J8728),,H8728*INDEX(Inputs!G:G,MATCH(F8728,Inputs!E:E,0)))</f>
        <v>-529</v>
      </c>
      <c r="L8728" s="65" t="str">
        <f>IF(ISBLANK(J8728),,INDEX(Inputs!D:D,MATCH(F8728,Inputs!E:E,0)))</f>
        <v>398PP Xcite Neo Keyboard USB</v>
      </c>
      <c r="M8728" s="65" t="str">
        <f>IF(ISBLANK(#REF!),,IF(B8728="Online","Online",IF(LEFT(B8728,1)="E","Online","Offline")))</f>
        <v>Online</v>
      </c>
      <c r="N8728" s="64">
        <f>IF(ISBLANK(M8728),,H8728*INDEX(Inputs!F:F,MATCH(F8728,Inputs!E:E,0)))</f>
        <v>-549</v>
      </c>
      <c r="O8728" s="65"/>
    </row>
    <row r="8729" ht="15.75" customHeight="1" spans="1:15">
      <c r="A8729" s="72" t="s">
        <v>819</v>
      </c>
      <c r="B8729" s="72" t="s">
        <v>765</v>
      </c>
      <c r="C8729" s="72" t="s">
        <v>765</v>
      </c>
      <c r="D8729" s="72" t="s">
        <v>414</v>
      </c>
      <c r="E8729" s="72" t="s">
        <v>415</v>
      </c>
      <c r="F8729" s="72">
        <v>260090</v>
      </c>
      <c r="G8729" s="72" t="s">
        <v>17</v>
      </c>
      <c r="H8729" s="67">
        <v>-1</v>
      </c>
      <c r="I8729" s="73" t="s">
        <v>1280</v>
      </c>
      <c r="J8729" s="63">
        <f t="shared" si="34"/>
        <v>44928</v>
      </c>
      <c r="K8729" s="64">
        <f>IF(ISBLANK(J8729),,H8729*INDEX(Inputs!G:G,MATCH(F8729,Inputs!E:E,0)))</f>
        <v>-729</v>
      </c>
      <c r="L8729" s="65" t="str">
        <f>IF(ISBLANK(J8729),,INDEX(Inputs!D:D,MATCH(F8729,Inputs!E:E,0)))</f>
        <v>400PP Xcite Neo Keyboard &amp; Mouse USB</v>
      </c>
      <c r="M8729" s="65" t="str">
        <f>IF(ISBLANK(#REF!),,IF(B8729="Online","Online",IF(LEFT(B8729,1)="E","Online","Offline")))</f>
        <v>Online</v>
      </c>
      <c r="N8729" s="64">
        <f>IF(ISBLANK(M8729),,H8729*INDEX(Inputs!F:F,MATCH(F8729,Inputs!E:E,0)))</f>
        <v>-899</v>
      </c>
      <c r="O8729" s="65"/>
    </row>
    <row r="8730" ht="15.75" customHeight="1" spans="1:15">
      <c r="A8730" s="72" t="s">
        <v>1281</v>
      </c>
      <c r="B8730" s="72" t="s">
        <v>765</v>
      </c>
      <c r="C8730" s="72" t="s">
        <v>765</v>
      </c>
      <c r="D8730" s="72" t="s">
        <v>414</v>
      </c>
      <c r="E8730" s="72" t="s">
        <v>415</v>
      </c>
      <c r="F8730" s="72">
        <v>260090</v>
      </c>
      <c r="G8730" s="72" t="s">
        <v>17</v>
      </c>
      <c r="H8730" s="67">
        <v>1</v>
      </c>
      <c r="I8730" s="73" t="s">
        <v>1280</v>
      </c>
      <c r="J8730" s="63">
        <f t="shared" si="34"/>
        <v>44928</v>
      </c>
      <c r="K8730" s="64">
        <f>IF(ISBLANK(J8730),,H8730*INDEX(Inputs!G:G,MATCH(F8730,Inputs!E:E,0)))</f>
        <v>729</v>
      </c>
      <c r="L8730" s="65" t="str">
        <f>IF(ISBLANK(J8730),,INDEX(Inputs!D:D,MATCH(F8730,Inputs!E:E,0)))</f>
        <v>400PP Xcite Neo Keyboard &amp; Mouse USB</v>
      </c>
      <c r="M8730" s="65" t="str">
        <f>IF(ISBLANK(#REF!),,IF(B8730="Online","Online",IF(LEFT(B8730,1)="E","Online","Offline")))</f>
        <v>Online</v>
      </c>
      <c r="N8730" s="64">
        <f>IF(ISBLANK(M8730),,H8730*INDEX(Inputs!F:F,MATCH(F8730,Inputs!E:E,0)))</f>
        <v>899</v>
      </c>
      <c r="O8730" s="65"/>
    </row>
    <row r="8731" ht="15.75" customHeight="1" spans="1:15">
      <c r="A8731" s="72" t="s">
        <v>819</v>
      </c>
      <c r="B8731" s="72" t="s">
        <v>631</v>
      </c>
      <c r="C8731" s="72" t="s">
        <v>632</v>
      </c>
      <c r="D8731" s="72" t="s">
        <v>370</v>
      </c>
      <c r="E8731" s="72" t="s">
        <v>371</v>
      </c>
      <c r="F8731" s="72">
        <v>250417</v>
      </c>
      <c r="G8731" s="72" t="s">
        <v>39</v>
      </c>
      <c r="H8731" s="67">
        <v>1</v>
      </c>
      <c r="I8731" s="73" t="s">
        <v>1280</v>
      </c>
      <c r="J8731" s="63">
        <f t="shared" si="34"/>
        <v>44928</v>
      </c>
      <c r="K8731" s="64">
        <f>IF(ISBLANK(J8731),,H8731*INDEX(Inputs!G:G,MATCH(F8731,Inputs!E:E,0)))</f>
        <v>929</v>
      </c>
      <c r="L8731" s="65" t="str">
        <f>IF(ISBLANK(J8731),,INDEX(Inputs!D:D,MATCH(F8731,Inputs!E:E,0)))</f>
        <v>416PP Super Speed Hub 4 Port USB 3.0</v>
      </c>
      <c r="M8731" s="65" t="str">
        <f>IF(ISBLANK(#REF!),,IF(B8731="Online","Online",IF(LEFT(B8731,1)="E","Online","Offline")))</f>
        <v>Offline</v>
      </c>
      <c r="N8731" s="64">
        <f>IF(ISBLANK(M8731),,H8731*INDEX(Inputs!F:F,MATCH(F8731,Inputs!E:E,0)))</f>
        <v>1499</v>
      </c>
      <c r="O8731" s="65"/>
    </row>
    <row r="8732" ht="15.75" customHeight="1" spans="1:15">
      <c r="A8732" s="72" t="s">
        <v>1059</v>
      </c>
      <c r="B8732" s="72" t="s">
        <v>904</v>
      </c>
      <c r="C8732" s="72" t="s">
        <v>905</v>
      </c>
      <c r="D8732" s="72" t="s">
        <v>370</v>
      </c>
      <c r="E8732" s="72" t="s">
        <v>371</v>
      </c>
      <c r="F8732" s="72">
        <v>250417</v>
      </c>
      <c r="G8732" s="72" t="s">
        <v>39</v>
      </c>
      <c r="H8732" s="67">
        <v>1</v>
      </c>
      <c r="I8732" s="73" t="s">
        <v>1280</v>
      </c>
      <c r="J8732" s="63">
        <f t="shared" si="34"/>
        <v>44928</v>
      </c>
      <c r="K8732" s="64">
        <f>IF(ISBLANK(J8732),,H8732*INDEX(Inputs!G:G,MATCH(F8732,Inputs!E:E,0)))</f>
        <v>929</v>
      </c>
      <c r="L8732" s="65" t="str">
        <f>IF(ISBLANK(J8732),,INDEX(Inputs!D:D,MATCH(F8732,Inputs!E:E,0)))</f>
        <v>416PP Super Speed Hub 4 Port USB 3.0</v>
      </c>
      <c r="M8732" s="65" t="str">
        <f>IF(ISBLANK(#REF!),,IF(B8732="Online","Online",IF(LEFT(B8732,1)="E","Online","Offline")))</f>
        <v>Offline</v>
      </c>
      <c r="N8732" s="64">
        <f>IF(ISBLANK(M8732),,H8732*INDEX(Inputs!F:F,MATCH(F8732,Inputs!E:E,0)))</f>
        <v>1499</v>
      </c>
      <c r="O8732" s="65"/>
    </row>
    <row r="8733" ht="15.75" customHeight="1" spans="1:15">
      <c r="A8733" s="72" t="s">
        <v>447</v>
      </c>
      <c r="B8733" s="72" t="s">
        <v>206</v>
      </c>
      <c r="C8733" s="72" t="s">
        <v>865</v>
      </c>
      <c r="D8733" s="72" t="s">
        <v>370</v>
      </c>
      <c r="E8733" s="72" t="s">
        <v>371</v>
      </c>
      <c r="F8733" s="72">
        <v>250417</v>
      </c>
      <c r="G8733" s="72" t="s">
        <v>39</v>
      </c>
      <c r="H8733" s="67">
        <v>1</v>
      </c>
      <c r="I8733" s="73" t="s">
        <v>1280</v>
      </c>
      <c r="J8733" s="63">
        <f t="shared" si="34"/>
        <v>44928</v>
      </c>
      <c r="K8733" s="64">
        <f>IF(ISBLANK(J8733),,H8733*INDEX(Inputs!G:G,MATCH(F8733,Inputs!E:E,0)))</f>
        <v>929</v>
      </c>
      <c r="L8733" s="65" t="str">
        <f>IF(ISBLANK(J8733),,INDEX(Inputs!D:D,MATCH(F8733,Inputs!E:E,0)))</f>
        <v>416PP Super Speed Hub 4 Port USB 3.0</v>
      </c>
      <c r="M8733" s="65" t="str">
        <f>IF(ISBLANK(#REF!),,IF(B8733="Online","Online",IF(LEFT(B8733,1)="E","Online","Offline")))</f>
        <v>Offline</v>
      </c>
      <c r="N8733" s="64">
        <f>IF(ISBLANK(M8733),,H8733*INDEX(Inputs!F:F,MATCH(F8733,Inputs!E:E,0)))</f>
        <v>1499</v>
      </c>
      <c r="O8733" s="65"/>
    </row>
    <row r="8734" ht="15.75" customHeight="1" spans="1:15">
      <c r="A8734" s="72" t="s">
        <v>823</v>
      </c>
      <c r="B8734" s="72" t="s">
        <v>27</v>
      </c>
      <c r="C8734" s="72" t="s">
        <v>649</v>
      </c>
      <c r="D8734" s="72" t="s">
        <v>414</v>
      </c>
      <c r="E8734" s="72" t="s">
        <v>415</v>
      </c>
      <c r="F8734" s="72">
        <v>250874</v>
      </c>
      <c r="G8734" s="72" t="s">
        <v>13</v>
      </c>
      <c r="H8734" s="67">
        <v>2</v>
      </c>
      <c r="I8734" s="73" t="s">
        <v>1280</v>
      </c>
      <c r="J8734" s="63">
        <f t="shared" si="34"/>
        <v>44928</v>
      </c>
      <c r="K8734" s="64">
        <f>IF(ISBLANK(J8734),,H8734*INDEX(Inputs!G:G,MATCH(F8734,Inputs!E:E,0)))</f>
        <v>2698</v>
      </c>
      <c r="L8734" s="65" t="str">
        <f>IF(ISBLANK(J8734),,INDEX(Inputs!D:D,MATCH(F8734,Inputs!E:E,0)))</f>
        <v>432BK EvoFox X-Team Gaming Keyboard &amp; Mouse (USB)</v>
      </c>
      <c r="M8734" s="65" t="str">
        <f>IF(ISBLANK(#REF!),,IF(B8734="Online","Online",IF(LEFT(B8734,1)="E","Online","Offline")))</f>
        <v>Offline</v>
      </c>
      <c r="N8734" s="64">
        <f>IF(ISBLANK(M8734),,H8734*INDEX(Inputs!F:F,MATCH(F8734,Inputs!E:E,0)))</f>
        <v>3798</v>
      </c>
      <c r="O8734" s="65"/>
    </row>
    <row r="8735" ht="15.75" customHeight="1" spans="1:15">
      <c r="A8735" s="72" t="s">
        <v>773</v>
      </c>
      <c r="B8735" s="72" t="s">
        <v>38</v>
      </c>
      <c r="C8735" s="72" t="s">
        <v>712</v>
      </c>
      <c r="D8735" s="72" t="s">
        <v>414</v>
      </c>
      <c r="E8735" s="72" t="s">
        <v>415</v>
      </c>
      <c r="F8735" s="72">
        <v>250874</v>
      </c>
      <c r="G8735" s="72" t="s">
        <v>13</v>
      </c>
      <c r="H8735" s="67">
        <v>1</v>
      </c>
      <c r="I8735" s="73" t="s">
        <v>1280</v>
      </c>
      <c r="J8735" s="63">
        <f t="shared" si="34"/>
        <v>44928</v>
      </c>
      <c r="K8735" s="64">
        <f>IF(ISBLANK(J8735),,H8735*INDEX(Inputs!G:G,MATCH(F8735,Inputs!E:E,0)))</f>
        <v>1349</v>
      </c>
      <c r="L8735" s="65" t="str">
        <f>IF(ISBLANK(J8735),,INDEX(Inputs!D:D,MATCH(F8735,Inputs!E:E,0)))</f>
        <v>432BK EvoFox X-Team Gaming Keyboard &amp; Mouse (USB)</v>
      </c>
      <c r="M8735" s="65" t="str">
        <f>IF(ISBLANK(#REF!),,IF(B8735="Online","Online",IF(LEFT(B8735,1)="E","Online","Offline")))</f>
        <v>Offline</v>
      </c>
      <c r="N8735" s="64">
        <f>IF(ISBLANK(M8735),,H8735*INDEX(Inputs!F:F,MATCH(F8735,Inputs!E:E,0)))</f>
        <v>1899</v>
      </c>
      <c r="O8735" s="65"/>
    </row>
    <row r="8736" ht="15.75" customHeight="1" spans="1:15">
      <c r="A8736" s="72" t="s">
        <v>327</v>
      </c>
      <c r="B8736" s="72" t="s">
        <v>56</v>
      </c>
      <c r="C8736" s="72" t="s">
        <v>494</v>
      </c>
      <c r="D8736" s="72" t="s">
        <v>414</v>
      </c>
      <c r="E8736" s="72" t="s">
        <v>415</v>
      </c>
      <c r="F8736" s="72">
        <v>250874</v>
      </c>
      <c r="G8736" s="72" t="s">
        <v>13</v>
      </c>
      <c r="H8736" s="67">
        <v>1</v>
      </c>
      <c r="I8736" s="73" t="s">
        <v>1280</v>
      </c>
      <c r="J8736" s="63">
        <f t="shared" si="34"/>
        <v>44928</v>
      </c>
      <c r="K8736" s="64">
        <f>IF(ISBLANK(J8736),,H8736*INDEX(Inputs!G:G,MATCH(F8736,Inputs!E:E,0)))</f>
        <v>1349</v>
      </c>
      <c r="L8736" s="65" t="str">
        <f>IF(ISBLANK(J8736),,INDEX(Inputs!D:D,MATCH(F8736,Inputs!E:E,0)))</f>
        <v>432BK EvoFox X-Team Gaming Keyboard &amp; Mouse (USB)</v>
      </c>
      <c r="M8736" s="65" t="str">
        <f>IF(ISBLANK(#REF!),,IF(B8736="Online","Online",IF(LEFT(B8736,1)="E","Online","Offline")))</f>
        <v>Offline</v>
      </c>
      <c r="N8736" s="64">
        <f>IF(ISBLANK(M8736),,H8736*INDEX(Inputs!F:F,MATCH(F8736,Inputs!E:E,0)))</f>
        <v>1899</v>
      </c>
      <c r="O8736" s="65"/>
    </row>
    <row r="8737" ht="15.75" customHeight="1" spans="1:15">
      <c r="A8737" s="72" t="s">
        <v>819</v>
      </c>
      <c r="B8737" s="72" t="s">
        <v>631</v>
      </c>
      <c r="C8737" s="72" t="s">
        <v>632</v>
      </c>
      <c r="D8737" s="72" t="s">
        <v>414</v>
      </c>
      <c r="E8737" s="72" t="s">
        <v>415</v>
      </c>
      <c r="F8737" s="72">
        <v>250874</v>
      </c>
      <c r="G8737" s="72" t="s">
        <v>13</v>
      </c>
      <c r="H8737" s="67">
        <v>1</v>
      </c>
      <c r="I8737" s="73" t="s">
        <v>1280</v>
      </c>
      <c r="J8737" s="63">
        <f t="shared" si="34"/>
        <v>44928</v>
      </c>
      <c r="K8737" s="64">
        <f>IF(ISBLANK(J8737),,H8737*INDEX(Inputs!G:G,MATCH(F8737,Inputs!E:E,0)))</f>
        <v>1349</v>
      </c>
      <c r="L8737" s="65" t="str">
        <f>IF(ISBLANK(J8737),,INDEX(Inputs!D:D,MATCH(F8737,Inputs!E:E,0)))</f>
        <v>432BK EvoFox X-Team Gaming Keyboard &amp; Mouse (USB)</v>
      </c>
      <c r="M8737" s="65" t="str">
        <f>IF(ISBLANK(#REF!),,IF(B8737="Online","Online",IF(LEFT(B8737,1)="E","Online","Offline")))</f>
        <v>Offline</v>
      </c>
      <c r="N8737" s="64">
        <f>IF(ISBLANK(M8737),,H8737*INDEX(Inputs!F:F,MATCH(F8737,Inputs!E:E,0)))</f>
        <v>1899</v>
      </c>
      <c r="O8737" s="65"/>
    </row>
    <row r="8738" ht="15.75" customHeight="1" spans="1:15">
      <c r="A8738" s="72" t="s">
        <v>772</v>
      </c>
      <c r="B8738" s="72" t="s">
        <v>133</v>
      </c>
      <c r="C8738" s="72" t="s">
        <v>573</v>
      </c>
      <c r="D8738" s="72" t="s">
        <v>414</v>
      </c>
      <c r="E8738" s="72" t="s">
        <v>415</v>
      </c>
      <c r="F8738" s="72">
        <v>250874</v>
      </c>
      <c r="G8738" s="72" t="s">
        <v>13</v>
      </c>
      <c r="H8738" s="67">
        <v>1</v>
      </c>
      <c r="I8738" s="73" t="s">
        <v>1280</v>
      </c>
      <c r="J8738" s="63">
        <f t="shared" si="34"/>
        <v>44928</v>
      </c>
      <c r="K8738" s="64">
        <f>IF(ISBLANK(J8738),,H8738*INDEX(Inputs!G:G,MATCH(F8738,Inputs!E:E,0)))</f>
        <v>1349</v>
      </c>
      <c r="L8738" s="65" t="str">
        <f>IF(ISBLANK(J8738),,INDEX(Inputs!D:D,MATCH(F8738,Inputs!E:E,0)))</f>
        <v>432BK EvoFox X-Team Gaming Keyboard &amp; Mouse (USB)</v>
      </c>
      <c r="M8738" s="65" t="str">
        <f>IF(ISBLANK(#REF!),,IF(B8738="Online","Online",IF(LEFT(B8738,1)="E","Online","Offline")))</f>
        <v>Offline</v>
      </c>
      <c r="N8738" s="64">
        <f>IF(ISBLANK(M8738),,H8738*INDEX(Inputs!F:F,MATCH(F8738,Inputs!E:E,0)))</f>
        <v>1899</v>
      </c>
      <c r="O8738" s="65"/>
    </row>
    <row r="8739" ht="15.75" customHeight="1" spans="1:15">
      <c r="A8739" s="72" t="s">
        <v>837</v>
      </c>
      <c r="B8739" s="72" t="s">
        <v>838</v>
      </c>
      <c r="C8739" s="72" t="s">
        <v>957</v>
      </c>
      <c r="D8739" s="72" t="s">
        <v>414</v>
      </c>
      <c r="E8739" s="72" t="s">
        <v>415</v>
      </c>
      <c r="F8739" s="72">
        <v>250874</v>
      </c>
      <c r="G8739" s="72" t="s">
        <v>13</v>
      </c>
      <c r="H8739" s="67">
        <v>1</v>
      </c>
      <c r="I8739" s="73" t="s">
        <v>1280</v>
      </c>
      <c r="J8739" s="63">
        <f t="shared" si="34"/>
        <v>44928</v>
      </c>
      <c r="K8739" s="64">
        <f>IF(ISBLANK(J8739),,H8739*INDEX(Inputs!G:G,MATCH(F8739,Inputs!E:E,0)))</f>
        <v>1349</v>
      </c>
      <c r="L8739" s="65" t="str">
        <f>IF(ISBLANK(J8739),,INDEX(Inputs!D:D,MATCH(F8739,Inputs!E:E,0)))</f>
        <v>432BK EvoFox X-Team Gaming Keyboard &amp; Mouse (USB)</v>
      </c>
      <c r="M8739" s="65" t="str">
        <f>IF(ISBLANK(#REF!),,IF(B8739="Online","Online",IF(LEFT(B8739,1)="E","Online","Offline")))</f>
        <v>Offline</v>
      </c>
      <c r="N8739" s="64">
        <f>IF(ISBLANK(M8739),,H8739*INDEX(Inputs!F:F,MATCH(F8739,Inputs!E:E,0)))</f>
        <v>1899</v>
      </c>
      <c r="O8739" s="65"/>
    </row>
    <row r="8740" ht="15.75" customHeight="1" spans="1:15">
      <c r="A8740" s="72" t="s">
        <v>796</v>
      </c>
      <c r="B8740" s="72" t="s">
        <v>151</v>
      </c>
      <c r="C8740" s="72" t="s">
        <v>748</v>
      </c>
      <c r="D8740" s="72" t="s">
        <v>414</v>
      </c>
      <c r="E8740" s="72" t="s">
        <v>415</v>
      </c>
      <c r="F8740" s="72">
        <v>250875</v>
      </c>
      <c r="G8740" s="72" t="s">
        <v>103</v>
      </c>
      <c r="H8740" s="67">
        <v>1</v>
      </c>
      <c r="I8740" s="73" t="s">
        <v>1280</v>
      </c>
      <c r="J8740" s="63">
        <f t="shared" si="34"/>
        <v>44928</v>
      </c>
      <c r="K8740" s="64">
        <f>IF(ISBLANK(J8740),,H8740*INDEX(Inputs!G:G,MATCH(F8740,Inputs!E:E,0)))</f>
        <v>1099</v>
      </c>
      <c r="L8740" s="65" t="str">
        <f>IF(ISBLANK(J8740),,INDEX(Inputs!D:D,MATCH(F8740,Inputs!E:E,0)))</f>
        <v>433BK EvoFox WarHammer Gaming Keyboard (USB)</v>
      </c>
      <c r="M8740" s="65" t="str">
        <f>IF(ISBLANK(#REF!),,IF(B8740="Online","Online",IF(LEFT(B8740,1)="E","Online","Offline")))</f>
        <v>Offline</v>
      </c>
      <c r="N8740" s="64">
        <f>IF(ISBLANK(M8740),,H8740*INDEX(Inputs!F:F,MATCH(F8740,Inputs!E:E,0)))</f>
        <v>1499</v>
      </c>
      <c r="O8740" s="65"/>
    </row>
    <row r="8741" ht="15.75" customHeight="1" spans="1:15">
      <c r="A8741" s="72" t="s">
        <v>353</v>
      </c>
      <c r="B8741" s="72" t="s">
        <v>113</v>
      </c>
      <c r="C8741" s="72" t="s">
        <v>392</v>
      </c>
      <c r="D8741" s="72" t="s">
        <v>370</v>
      </c>
      <c r="E8741" s="72" t="s">
        <v>410</v>
      </c>
      <c r="F8741" s="72">
        <v>250877</v>
      </c>
      <c r="G8741" s="72" t="s">
        <v>22</v>
      </c>
      <c r="H8741" s="67">
        <v>1</v>
      </c>
      <c r="I8741" s="73" t="s">
        <v>1280</v>
      </c>
      <c r="J8741" s="63">
        <f t="shared" si="34"/>
        <v>44928</v>
      </c>
      <c r="K8741" s="64">
        <f>IF(ISBLANK(J8741),,H8741*INDEX(Inputs!G:G,MATCH(F8741,Inputs!E:E,0)))</f>
        <v>349</v>
      </c>
      <c r="L8741" s="65" t="str">
        <f>IF(ISBLANK(J8741),,INDEX(Inputs!D:D,MATCH(F8741,Inputs!E:E,0)))</f>
        <v>595BK Evo Fox Falcon X35 Medium Speed Mouse Pad</v>
      </c>
      <c r="M8741" s="65" t="str">
        <f>IF(ISBLANK(#REF!),,IF(B8741="Online","Online",IF(LEFT(B8741,1)="E","Online","Offline")))</f>
        <v>Offline</v>
      </c>
      <c r="N8741" s="64">
        <f>IF(ISBLANK(M8741),,H8741*INDEX(Inputs!F:F,MATCH(F8741,Inputs!E:E,0)))</f>
        <v>699</v>
      </c>
      <c r="O8741" s="65"/>
    </row>
    <row r="8742" ht="15.75" customHeight="1" spans="1:15">
      <c r="A8742" s="72" t="s">
        <v>327</v>
      </c>
      <c r="B8742" s="72" t="s">
        <v>172</v>
      </c>
      <c r="C8742" s="72" t="s">
        <v>959</v>
      </c>
      <c r="D8742" s="72" t="s">
        <v>370</v>
      </c>
      <c r="E8742" s="72" t="s">
        <v>410</v>
      </c>
      <c r="F8742" s="72">
        <v>250877</v>
      </c>
      <c r="G8742" s="72" t="s">
        <v>22</v>
      </c>
      <c r="H8742" s="67">
        <v>1</v>
      </c>
      <c r="I8742" s="73" t="s">
        <v>1280</v>
      </c>
      <c r="J8742" s="63">
        <f t="shared" si="34"/>
        <v>44928</v>
      </c>
      <c r="K8742" s="64">
        <f>IF(ISBLANK(J8742),,H8742*INDEX(Inputs!G:G,MATCH(F8742,Inputs!E:E,0)))</f>
        <v>349</v>
      </c>
      <c r="L8742" s="65" t="str">
        <f>IF(ISBLANK(J8742),,INDEX(Inputs!D:D,MATCH(F8742,Inputs!E:E,0)))</f>
        <v>595BK Evo Fox Falcon X35 Medium Speed Mouse Pad</v>
      </c>
      <c r="M8742" s="65" t="str">
        <f>IF(ISBLANK(#REF!),,IF(B8742="Online","Online",IF(LEFT(B8742,1)="E","Online","Offline")))</f>
        <v>Offline</v>
      </c>
      <c r="N8742" s="64">
        <f>IF(ISBLANK(M8742),,H8742*INDEX(Inputs!F:F,MATCH(F8742,Inputs!E:E,0)))</f>
        <v>699</v>
      </c>
      <c r="O8742" s="65"/>
    </row>
    <row r="8743" ht="15.75" customHeight="1" spans="1:15">
      <c r="A8743" s="72" t="s">
        <v>1167</v>
      </c>
      <c r="B8743" s="72" t="s">
        <v>235</v>
      </c>
      <c r="C8743" s="72" t="s">
        <v>1094</v>
      </c>
      <c r="D8743" s="72" t="s">
        <v>370</v>
      </c>
      <c r="E8743" s="72" t="s">
        <v>410</v>
      </c>
      <c r="F8743" s="72">
        <v>250879</v>
      </c>
      <c r="G8743" s="72" t="s">
        <v>30</v>
      </c>
      <c r="H8743" s="67">
        <v>1</v>
      </c>
      <c r="I8743" s="73" t="s">
        <v>1280</v>
      </c>
      <c r="J8743" s="63">
        <f t="shared" si="34"/>
        <v>44928</v>
      </c>
      <c r="K8743" s="64">
        <f>IF(ISBLANK(J8743),,H8743*INDEX(Inputs!G:G,MATCH(F8743,Inputs!E:E,0)))</f>
        <v>699</v>
      </c>
      <c r="L8743" s="65" t="str">
        <f>IF(ISBLANK(J8743),,INDEX(Inputs!D:D,MATCH(F8743,Inputs!E:E,0)))</f>
        <v>597BK Evo Fox Falcon X85 Extra Large Speed Mouse Pad</v>
      </c>
      <c r="M8743" s="65" t="str">
        <f>IF(ISBLANK(#REF!),,IF(B8743="Online","Online",IF(LEFT(B8743,1)="E","Online","Offline")))</f>
        <v>Offline</v>
      </c>
      <c r="N8743" s="64">
        <f>IF(ISBLANK(M8743),,H8743*INDEX(Inputs!F:F,MATCH(F8743,Inputs!E:E,0)))</f>
        <v>1199</v>
      </c>
      <c r="O8743" s="65"/>
    </row>
    <row r="8744" ht="15.75" customHeight="1" spans="1:15">
      <c r="A8744" s="72" t="s">
        <v>791</v>
      </c>
      <c r="B8744" s="72" t="s">
        <v>73</v>
      </c>
      <c r="C8744" s="72" t="s">
        <v>438</v>
      </c>
      <c r="D8744" s="72" t="s">
        <v>370</v>
      </c>
      <c r="E8744" s="72" t="s">
        <v>410</v>
      </c>
      <c r="F8744" s="72">
        <v>250876</v>
      </c>
      <c r="G8744" s="72" t="s">
        <v>26</v>
      </c>
      <c r="H8744" s="67">
        <v>1</v>
      </c>
      <c r="I8744" s="73" t="s">
        <v>1280</v>
      </c>
      <c r="J8744" s="63">
        <f t="shared" si="34"/>
        <v>44928</v>
      </c>
      <c r="K8744" s="64">
        <f>IF(ISBLANK(J8744),,H8744*INDEX(Inputs!G:G,MATCH(F8744,Inputs!E:E,0)))</f>
        <v>1399</v>
      </c>
      <c r="L8744" s="65" t="str">
        <f>IF(ISBLANK(J8744),,INDEX(Inputs!D:D,MATCH(F8744,Inputs!E:E,0)))</f>
        <v>649BK EvoFox Typhoon Laptop Cooling Pad</v>
      </c>
      <c r="M8744" s="65" t="str">
        <f>IF(ISBLANK(#REF!),,IF(B8744="Online","Online",IF(LEFT(B8744,1)="E","Online","Offline")))</f>
        <v>Offline</v>
      </c>
      <c r="N8744" s="64">
        <f>IF(ISBLANK(M8744),,H8744*INDEX(Inputs!F:F,MATCH(F8744,Inputs!E:E,0)))</f>
        <v>1999</v>
      </c>
      <c r="O8744" s="65"/>
    </row>
    <row r="8745" ht="15.75" customHeight="1" spans="1:15">
      <c r="A8745" s="72" t="s">
        <v>772</v>
      </c>
      <c r="B8745" s="72" t="s">
        <v>666</v>
      </c>
      <c r="C8745" s="72" t="s">
        <v>667</v>
      </c>
      <c r="D8745" s="72" t="s">
        <v>370</v>
      </c>
      <c r="E8745" s="72" t="s">
        <v>410</v>
      </c>
      <c r="F8745" s="72">
        <v>250876</v>
      </c>
      <c r="G8745" s="72" t="s">
        <v>26</v>
      </c>
      <c r="H8745" s="67">
        <v>1</v>
      </c>
      <c r="I8745" s="73" t="s">
        <v>1280</v>
      </c>
      <c r="J8745" s="63">
        <f t="shared" si="34"/>
        <v>44928</v>
      </c>
      <c r="K8745" s="64">
        <f>IF(ISBLANK(J8745),,H8745*INDEX(Inputs!G:G,MATCH(F8745,Inputs!E:E,0)))</f>
        <v>1399</v>
      </c>
      <c r="L8745" s="65" t="str">
        <f>IF(ISBLANK(J8745),,INDEX(Inputs!D:D,MATCH(F8745,Inputs!E:E,0)))</f>
        <v>649BK EvoFox Typhoon Laptop Cooling Pad</v>
      </c>
      <c r="M8745" s="65" t="str">
        <f>IF(ISBLANK(#REF!),,IF(B8745="Online","Online",IF(LEFT(B8745,1)="E","Online","Offline")))</f>
        <v>Offline</v>
      </c>
      <c r="N8745" s="64">
        <f>IF(ISBLANK(M8745),,H8745*INDEX(Inputs!F:F,MATCH(F8745,Inputs!E:E,0)))</f>
        <v>1999</v>
      </c>
      <c r="O8745" s="65"/>
    </row>
    <row r="8746" ht="15.75" customHeight="1" spans="1:15">
      <c r="A8746" s="72" t="s">
        <v>327</v>
      </c>
      <c r="B8746" s="72" t="s">
        <v>224</v>
      </c>
      <c r="C8746" s="72" t="s">
        <v>1072</v>
      </c>
      <c r="D8746" s="72" t="s">
        <v>370</v>
      </c>
      <c r="E8746" s="72" t="s">
        <v>410</v>
      </c>
      <c r="F8746" s="72">
        <v>250876</v>
      </c>
      <c r="G8746" s="72" t="s">
        <v>26</v>
      </c>
      <c r="H8746" s="67">
        <v>1</v>
      </c>
      <c r="I8746" s="73" t="s">
        <v>1280</v>
      </c>
      <c r="J8746" s="63">
        <f t="shared" si="34"/>
        <v>44928</v>
      </c>
      <c r="K8746" s="64">
        <f>IF(ISBLANK(J8746),,H8746*INDEX(Inputs!G:G,MATCH(F8746,Inputs!E:E,0)))</f>
        <v>1399</v>
      </c>
      <c r="L8746" s="65" t="str">
        <f>IF(ISBLANK(J8746),,INDEX(Inputs!D:D,MATCH(F8746,Inputs!E:E,0)))</f>
        <v>649BK EvoFox Typhoon Laptop Cooling Pad</v>
      </c>
      <c r="M8746" s="65" t="str">
        <f>IF(ISBLANK(#REF!),,IF(B8746="Online","Online",IF(LEFT(B8746,1)="E","Online","Offline")))</f>
        <v>Offline</v>
      </c>
      <c r="N8746" s="64">
        <f>IF(ISBLANK(M8746),,H8746*INDEX(Inputs!F:F,MATCH(F8746,Inputs!E:E,0)))</f>
        <v>1999</v>
      </c>
      <c r="O8746" s="65"/>
    </row>
    <row r="8747" ht="15.75" customHeight="1" spans="1:15">
      <c r="A8747" s="72" t="s">
        <v>694</v>
      </c>
      <c r="B8747" s="72" t="s">
        <v>271</v>
      </c>
      <c r="C8747" s="72" t="s">
        <v>1214</v>
      </c>
      <c r="D8747" s="72" t="s">
        <v>370</v>
      </c>
      <c r="E8747" s="72" t="s">
        <v>410</v>
      </c>
      <c r="F8747" s="72">
        <v>250876</v>
      </c>
      <c r="G8747" s="72" t="s">
        <v>26</v>
      </c>
      <c r="H8747" s="67">
        <v>1</v>
      </c>
      <c r="I8747" s="73" t="s">
        <v>1280</v>
      </c>
      <c r="J8747" s="63">
        <f t="shared" si="34"/>
        <v>44928</v>
      </c>
      <c r="K8747" s="64">
        <f>IF(ISBLANK(J8747),,H8747*INDEX(Inputs!G:G,MATCH(F8747,Inputs!E:E,0)))</f>
        <v>1399</v>
      </c>
      <c r="L8747" s="65" t="str">
        <f>IF(ISBLANK(J8747),,INDEX(Inputs!D:D,MATCH(F8747,Inputs!E:E,0)))</f>
        <v>649BK EvoFox Typhoon Laptop Cooling Pad</v>
      </c>
      <c r="M8747" s="65" t="str">
        <f>IF(ISBLANK(#REF!),,IF(B8747="Online","Online",IF(LEFT(B8747,1)="E","Online","Offline")))</f>
        <v>Offline</v>
      </c>
      <c r="N8747" s="64">
        <f>IF(ISBLANK(M8747),,H8747*INDEX(Inputs!F:F,MATCH(F8747,Inputs!E:E,0)))</f>
        <v>1999</v>
      </c>
      <c r="O8747" s="65"/>
    </row>
    <row r="8748" ht="15.75" customHeight="1" spans="1:15">
      <c r="A8748" s="72" t="s">
        <v>327</v>
      </c>
      <c r="B8748" s="72" t="s">
        <v>765</v>
      </c>
      <c r="C8748" s="72" t="s">
        <v>765</v>
      </c>
      <c r="D8748" s="72" t="s">
        <v>370</v>
      </c>
      <c r="E8748" s="72" t="s">
        <v>410</v>
      </c>
      <c r="F8748" s="72">
        <v>250876</v>
      </c>
      <c r="G8748" s="72" t="s">
        <v>26</v>
      </c>
      <c r="H8748" s="67">
        <v>1</v>
      </c>
      <c r="I8748" s="73" t="s">
        <v>1280</v>
      </c>
      <c r="J8748" s="63">
        <f t="shared" si="34"/>
        <v>44928</v>
      </c>
      <c r="K8748" s="64">
        <f>IF(ISBLANK(J8748),,H8748*INDEX(Inputs!G:G,MATCH(F8748,Inputs!E:E,0)))</f>
        <v>1399</v>
      </c>
      <c r="L8748" s="65" t="str">
        <f>IF(ISBLANK(J8748),,INDEX(Inputs!D:D,MATCH(F8748,Inputs!E:E,0)))</f>
        <v>649BK EvoFox Typhoon Laptop Cooling Pad</v>
      </c>
      <c r="M8748" s="65" t="str">
        <f>IF(ISBLANK(#REF!),,IF(B8748="Online","Online",IF(LEFT(B8748,1)="E","Online","Offline")))</f>
        <v>Online</v>
      </c>
      <c r="N8748" s="64">
        <f>IF(ISBLANK(M8748),,H8748*INDEX(Inputs!F:F,MATCH(F8748,Inputs!E:E,0)))</f>
        <v>1999</v>
      </c>
      <c r="O8748" s="65"/>
    </row>
    <row r="8749" ht="15.75" customHeight="1" spans="1:15">
      <c r="A8749" s="72" t="s">
        <v>805</v>
      </c>
      <c r="B8749" s="72" t="s">
        <v>765</v>
      </c>
      <c r="C8749" s="72" t="s">
        <v>765</v>
      </c>
      <c r="D8749" s="72" t="s">
        <v>370</v>
      </c>
      <c r="E8749" s="72" t="s">
        <v>410</v>
      </c>
      <c r="F8749" s="72">
        <v>250876</v>
      </c>
      <c r="G8749" s="72" t="s">
        <v>26</v>
      </c>
      <c r="H8749" s="67">
        <v>1</v>
      </c>
      <c r="I8749" s="73" t="s">
        <v>1280</v>
      </c>
      <c r="J8749" s="63">
        <f t="shared" si="34"/>
        <v>44928</v>
      </c>
      <c r="K8749" s="64">
        <f>IF(ISBLANK(J8749),,H8749*INDEX(Inputs!G:G,MATCH(F8749,Inputs!E:E,0)))</f>
        <v>1399</v>
      </c>
      <c r="L8749" s="65" t="str">
        <f>IF(ISBLANK(J8749),,INDEX(Inputs!D:D,MATCH(F8749,Inputs!E:E,0)))</f>
        <v>649BK EvoFox Typhoon Laptop Cooling Pad</v>
      </c>
      <c r="M8749" s="65" t="str">
        <f>IF(ISBLANK(#REF!),,IF(B8749="Online","Online",IF(LEFT(B8749,1)="E","Online","Offline")))</f>
        <v>Online</v>
      </c>
      <c r="N8749" s="64">
        <f>IF(ISBLANK(M8749),,H8749*INDEX(Inputs!F:F,MATCH(F8749,Inputs!E:E,0)))</f>
        <v>1999</v>
      </c>
      <c r="O8749" s="65"/>
    </row>
    <row r="8750" ht="15.75" customHeight="1" spans="1:15">
      <c r="A8750" s="72" t="s">
        <v>1282</v>
      </c>
      <c r="B8750" s="72" t="s">
        <v>765</v>
      </c>
      <c r="C8750" s="72" t="s">
        <v>765</v>
      </c>
      <c r="D8750" s="72" t="s">
        <v>370</v>
      </c>
      <c r="E8750" s="72" t="s">
        <v>410</v>
      </c>
      <c r="F8750" s="72">
        <v>250876</v>
      </c>
      <c r="G8750" s="72" t="s">
        <v>26</v>
      </c>
      <c r="H8750" s="67">
        <v>1</v>
      </c>
      <c r="I8750" s="73" t="s">
        <v>1280</v>
      </c>
      <c r="J8750" s="63">
        <f t="shared" si="34"/>
        <v>44928</v>
      </c>
      <c r="K8750" s="64">
        <f>IF(ISBLANK(J8750),,H8750*INDEX(Inputs!G:G,MATCH(F8750,Inputs!E:E,0)))</f>
        <v>1399</v>
      </c>
      <c r="L8750" s="65" t="str">
        <f>IF(ISBLANK(J8750),,INDEX(Inputs!D:D,MATCH(F8750,Inputs!E:E,0)))</f>
        <v>649BK EvoFox Typhoon Laptop Cooling Pad</v>
      </c>
      <c r="M8750" s="65" t="str">
        <f>IF(ISBLANK(#REF!),,IF(B8750="Online","Online",IF(LEFT(B8750,1)="E","Online","Offline")))</f>
        <v>Online</v>
      </c>
      <c r="N8750" s="64">
        <f>IF(ISBLANK(M8750),,H8750*INDEX(Inputs!F:F,MATCH(F8750,Inputs!E:E,0)))</f>
        <v>1999</v>
      </c>
      <c r="O8750" s="65"/>
    </row>
    <row r="8751" ht="15.75" customHeight="1" spans="1:15">
      <c r="A8751" s="72" t="s">
        <v>327</v>
      </c>
      <c r="B8751" s="72" t="s">
        <v>765</v>
      </c>
      <c r="C8751" s="72" t="s">
        <v>765</v>
      </c>
      <c r="D8751" s="72" t="s">
        <v>370</v>
      </c>
      <c r="E8751" s="72" t="s">
        <v>410</v>
      </c>
      <c r="F8751" s="72">
        <v>250423</v>
      </c>
      <c r="G8751" s="72" t="s">
        <v>11</v>
      </c>
      <c r="H8751" s="67">
        <v>1</v>
      </c>
      <c r="I8751" s="73" t="s">
        <v>1280</v>
      </c>
      <c r="J8751" s="63">
        <f t="shared" si="34"/>
        <v>44928</v>
      </c>
      <c r="K8751" s="64">
        <f>IF(ISBLANK(J8751),,H8751*INDEX(Inputs!G:G,MATCH(F8751,Inputs!E:E,0)))</f>
        <v>759</v>
      </c>
      <c r="L8751" s="65" t="str">
        <f>IF(ISBLANK(J8751),,INDEX(Inputs!D:D,MATCH(F8751,Inputs!E:E,0)))</f>
        <v>650GR Ergo View Laptop Stand-Grey</v>
      </c>
      <c r="M8751" s="65" t="str">
        <f>IF(ISBLANK(#REF!),,IF(B8751="Online","Online",IF(LEFT(B8751,1)="E","Online","Offline")))</f>
        <v>Online</v>
      </c>
      <c r="N8751" s="64">
        <f>IF(ISBLANK(M8751),,H8751*INDEX(Inputs!F:F,MATCH(F8751,Inputs!E:E,0)))</f>
        <v>899</v>
      </c>
      <c r="O8751" s="65"/>
    </row>
    <row r="8752" ht="15.75" customHeight="1" spans="1:15">
      <c r="A8752" s="72" t="s">
        <v>803</v>
      </c>
      <c r="B8752" s="72" t="s">
        <v>698</v>
      </c>
      <c r="C8752" s="72" t="s">
        <v>699</v>
      </c>
      <c r="D8752" s="72" t="s">
        <v>414</v>
      </c>
      <c r="E8752" s="72" t="s">
        <v>415</v>
      </c>
      <c r="F8752" s="72">
        <v>204737</v>
      </c>
      <c r="G8752" s="72" t="s">
        <v>20</v>
      </c>
      <c r="H8752" s="67">
        <v>1</v>
      </c>
      <c r="I8752" s="73" t="s">
        <v>1280</v>
      </c>
      <c r="J8752" s="63">
        <f t="shared" si="34"/>
        <v>44928</v>
      </c>
      <c r="K8752" s="64">
        <f>IF(ISBLANK(J8752),,H8752*INDEX(Inputs!G:G,MATCH(F8752,Inputs!E:E,0)))</f>
        <v>729</v>
      </c>
      <c r="L8752" s="65" t="str">
        <f>IF(ISBLANK(J8752),,INDEX(Inputs!D:D,MATCH(F8752,Inputs!E:E,0)))</f>
        <v>850PP Xcite Pro Keyboard &amp; Mouse USB</v>
      </c>
      <c r="M8752" s="65" t="str">
        <f>IF(ISBLANK(#REF!),,IF(B8752="Online","Online",IF(LEFT(B8752,1)="E","Online","Offline")))</f>
        <v>Offline</v>
      </c>
      <c r="N8752" s="64">
        <f>IF(ISBLANK(M8752),,H8752*INDEX(Inputs!F:F,MATCH(F8752,Inputs!E:E,0)))</f>
        <v>799</v>
      </c>
      <c r="O8752" s="65"/>
    </row>
    <row r="8753" ht="15.75" customHeight="1" spans="1:15">
      <c r="A8753" s="72" t="s">
        <v>458</v>
      </c>
      <c r="B8753" s="72" t="s">
        <v>108</v>
      </c>
      <c r="C8753" s="72" t="s">
        <v>760</v>
      </c>
      <c r="D8753" s="72" t="s">
        <v>414</v>
      </c>
      <c r="E8753" s="72" t="s">
        <v>415</v>
      </c>
      <c r="F8753" s="72">
        <v>250424</v>
      </c>
      <c r="G8753" s="72" t="s">
        <v>15</v>
      </c>
      <c r="H8753" s="67">
        <v>-1</v>
      </c>
      <c r="I8753" s="73" t="s">
        <v>1280</v>
      </c>
      <c r="J8753" s="63">
        <f t="shared" si="34"/>
        <v>44928</v>
      </c>
      <c r="K8753" s="64">
        <f>IF(ISBLANK(J8753),,H8753*INDEX(Inputs!G:G,MATCH(F8753,Inputs!E:E,0)))</f>
        <v>-999</v>
      </c>
      <c r="L8753" s="65" t="str">
        <f>IF(ISBLANK(J8753),,INDEX(Inputs!D:D,MATCH(F8753,Inputs!E:E,0)))</f>
        <v>419V2 PRIMUS Wireless Desktop V2</v>
      </c>
      <c r="M8753" s="65" t="str">
        <f>IF(ISBLANK(#REF!),,IF(B8753="Online","Online",IF(LEFT(B8753,1)="E","Online","Offline")))</f>
        <v>Offline</v>
      </c>
      <c r="N8753" s="64">
        <f>IF(ISBLANK(M8753),,H8753*INDEX(Inputs!F:F,MATCH(F8753,Inputs!E:E,0)))</f>
        <v>-1199</v>
      </c>
      <c r="O8753" s="65"/>
    </row>
    <row r="8754" ht="15.75" customHeight="1" spans="1:15">
      <c r="A8754" s="72" t="s">
        <v>782</v>
      </c>
      <c r="B8754" s="72" t="s">
        <v>606</v>
      </c>
      <c r="C8754" s="72" t="s">
        <v>607</v>
      </c>
      <c r="D8754" s="72" t="s">
        <v>414</v>
      </c>
      <c r="E8754" s="72" t="s">
        <v>415</v>
      </c>
      <c r="F8754" s="72">
        <v>250424</v>
      </c>
      <c r="G8754" s="72" t="s">
        <v>15</v>
      </c>
      <c r="H8754" s="67">
        <v>1</v>
      </c>
      <c r="I8754" s="73" t="s">
        <v>1280</v>
      </c>
      <c r="J8754" s="63">
        <f t="shared" si="34"/>
        <v>44928</v>
      </c>
      <c r="K8754" s="64">
        <f>IF(ISBLANK(J8754),,H8754*INDEX(Inputs!G:G,MATCH(F8754,Inputs!E:E,0)))</f>
        <v>999</v>
      </c>
      <c r="L8754" s="65" t="str">
        <f>IF(ISBLANK(J8754),,INDEX(Inputs!D:D,MATCH(F8754,Inputs!E:E,0)))</f>
        <v>419V2 PRIMUS Wireless Desktop V2</v>
      </c>
      <c r="M8754" s="65" t="str">
        <f>IF(ISBLANK(#REF!),,IF(B8754="Online","Online",IF(LEFT(B8754,1)="E","Online","Offline")))</f>
        <v>Offline</v>
      </c>
      <c r="N8754" s="64">
        <f>IF(ISBLANK(M8754),,H8754*INDEX(Inputs!F:F,MATCH(F8754,Inputs!E:E,0)))</f>
        <v>1199</v>
      </c>
      <c r="O8754" s="65"/>
    </row>
    <row r="8755" ht="15.75" customHeight="1" spans="1:15">
      <c r="A8755" s="72"/>
      <c r="B8755" s="72" t="s">
        <v>765</v>
      </c>
      <c r="C8755" s="72" t="s">
        <v>765</v>
      </c>
      <c r="D8755" s="72" t="s">
        <v>414</v>
      </c>
      <c r="E8755" s="72" t="s">
        <v>415</v>
      </c>
      <c r="F8755" s="72">
        <v>250424</v>
      </c>
      <c r="G8755" s="72" t="s">
        <v>15</v>
      </c>
      <c r="H8755" s="67">
        <v>1</v>
      </c>
      <c r="I8755" s="73" t="s">
        <v>1280</v>
      </c>
      <c r="J8755" s="63">
        <f t="shared" si="34"/>
        <v>44928</v>
      </c>
      <c r="K8755" s="64">
        <f>IF(ISBLANK(J8755),,H8755*INDEX(Inputs!G:G,MATCH(F8755,Inputs!E:E,0)))</f>
        <v>999</v>
      </c>
      <c r="L8755" s="65" t="str">
        <f>IF(ISBLANK(J8755),,INDEX(Inputs!D:D,MATCH(F8755,Inputs!E:E,0)))</f>
        <v>419V2 PRIMUS Wireless Desktop V2</v>
      </c>
      <c r="M8755" s="65" t="str">
        <f>IF(ISBLANK(#REF!),,IF(B8755="Online","Online",IF(LEFT(B8755,1)="E","Online","Offline")))</f>
        <v>Online</v>
      </c>
      <c r="N8755" s="64">
        <f>IF(ISBLANK(M8755),,H8755*INDEX(Inputs!F:F,MATCH(F8755,Inputs!E:E,0)))</f>
        <v>1199</v>
      </c>
      <c r="O8755" s="65"/>
    </row>
    <row r="8756" ht="15.75" customHeight="1" spans="1:15">
      <c r="A8756" s="72" t="s">
        <v>750</v>
      </c>
      <c r="B8756" s="72" t="s">
        <v>765</v>
      </c>
      <c r="C8756" s="72" t="s">
        <v>765</v>
      </c>
      <c r="D8756" s="72" t="s">
        <v>414</v>
      </c>
      <c r="E8756" s="72" t="s">
        <v>415</v>
      </c>
      <c r="F8756" s="72">
        <v>250424</v>
      </c>
      <c r="G8756" s="72" t="s">
        <v>15</v>
      </c>
      <c r="H8756" s="67">
        <v>2</v>
      </c>
      <c r="I8756" s="73" t="s">
        <v>1280</v>
      </c>
      <c r="J8756" s="63">
        <f t="shared" si="34"/>
        <v>44928</v>
      </c>
      <c r="K8756" s="64">
        <f>IF(ISBLANK(J8756),,H8756*INDEX(Inputs!G:G,MATCH(F8756,Inputs!E:E,0)))</f>
        <v>1998</v>
      </c>
      <c r="L8756" s="65" t="str">
        <f>IF(ISBLANK(J8756),,INDEX(Inputs!D:D,MATCH(F8756,Inputs!E:E,0)))</f>
        <v>419V2 PRIMUS Wireless Desktop V2</v>
      </c>
      <c r="M8756" s="65" t="str">
        <f>IF(ISBLANK(#REF!),,IF(B8756="Online","Online",IF(LEFT(B8756,1)="E","Online","Offline")))</f>
        <v>Online</v>
      </c>
      <c r="N8756" s="64">
        <f>IF(ISBLANK(M8756),,H8756*INDEX(Inputs!F:F,MATCH(F8756,Inputs!E:E,0)))</f>
        <v>2398</v>
      </c>
      <c r="O8756" s="65"/>
    </row>
    <row r="8757" ht="15.75" customHeight="1" spans="1:15">
      <c r="A8757" s="72" t="s">
        <v>373</v>
      </c>
      <c r="B8757" s="72" t="s">
        <v>765</v>
      </c>
      <c r="C8757" s="72" t="s">
        <v>765</v>
      </c>
      <c r="D8757" s="72" t="s">
        <v>414</v>
      </c>
      <c r="E8757" s="72" t="s">
        <v>415</v>
      </c>
      <c r="F8757" s="72">
        <v>250424</v>
      </c>
      <c r="G8757" s="72" t="s">
        <v>15</v>
      </c>
      <c r="H8757" s="67">
        <v>1</v>
      </c>
      <c r="I8757" s="73" t="s">
        <v>1280</v>
      </c>
      <c r="J8757" s="63">
        <f t="shared" si="34"/>
        <v>44928</v>
      </c>
      <c r="K8757" s="64">
        <f>IF(ISBLANK(J8757),,H8757*INDEX(Inputs!G:G,MATCH(F8757,Inputs!E:E,0)))</f>
        <v>999</v>
      </c>
      <c r="L8757" s="65" t="str">
        <f>IF(ISBLANK(J8757),,INDEX(Inputs!D:D,MATCH(F8757,Inputs!E:E,0)))</f>
        <v>419V2 PRIMUS Wireless Desktop V2</v>
      </c>
      <c r="M8757" s="65" t="str">
        <f>IF(ISBLANK(#REF!),,IF(B8757="Online","Online",IF(LEFT(B8757,1)="E","Online","Offline")))</f>
        <v>Online</v>
      </c>
      <c r="N8757" s="64">
        <f>IF(ISBLANK(M8757),,H8757*INDEX(Inputs!F:F,MATCH(F8757,Inputs!E:E,0)))</f>
        <v>1199</v>
      </c>
      <c r="O8757" s="65"/>
    </row>
    <row r="8758" ht="15.75" customHeight="1" spans="1:15">
      <c r="A8758" s="72" t="s">
        <v>412</v>
      </c>
      <c r="B8758" s="72" t="s">
        <v>107</v>
      </c>
      <c r="C8758" s="72" t="s">
        <v>498</v>
      </c>
      <c r="D8758" s="72" t="s">
        <v>370</v>
      </c>
      <c r="E8758" s="72" t="s">
        <v>880</v>
      </c>
      <c r="F8758" s="72">
        <v>256479</v>
      </c>
      <c r="G8758" s="72" t="s">
        <v>28</v>
      </c>
      <c r="H8758" s="67">
        <v>1</v>
      </c>
      <c r="I8758" s="73" t="s">
        <v>1280</v>
      </c>
      <c r="J8758" s="63">
        <f t="shared" si="34"/>
        <v>44928</v>
      </c>
      <c r="K8758" s="64">
        <f>IF(ISBLANK(J8758),,H8758*INDEX(Inputs!G:G,MATCH(F8758,Inputs!E:E,0)))</f>
        <v>2500</v>
      </c>
      <c r="L8758" s="65" t="str">
        <f>IF(ISBLANK(J8758),,INDEX(Inputs!D:D,MATCH(F8758,Inputs!E:E,0)))</f>
        <v>997PP EvoFox Explore Gaming Bundle (422,423,659,595)</v>
      </c>
      <c r="M8758" s="65" t="str">
        <f>IF(ISBLANK(#REF!),,IF(B8758="Online","Online",IF(LEFT(B8758,1)="E","Online","Offline")))</f>
        <v>Offline</v>
      </c>
      <c r="N8758" s="64">
        <f>IF(ISBLANK(M8758),,H8758*INDEX(Inputs!F:F,MATCH(F8758,Inputs!E:E,0)))</f>
        <v>4796</v>
      </c>
      <c r="O8758" s="65"/>
    </row>
    <row r="8759" ht="15.75" customHeight="1" spans="1:15">
      <c r="A8759" s="72" t="s">
        <v>772</v>
      </c>
      <c r="B8759" s="72" t="s">
        <v>44</v>
      </c>
      <c r="C8759" s="72" t="s">
        <v>339</v>
      </c>
      <c r="D8759" s="72" t="s">
        <v>464</v>
      </c>
      <c r="E8759" s="72" t="s">
        <v>465</v>
      </c>
      <c r="F8759" s="72">
        <v>250421</v>
      </c>
      <c r="G8759" s="72" t="s">
        <v>14</v>
      </c>
      <c r="H8759" s="67">
        <v>1</v>
      </c>
      <c r="I8759" s="73" t="s">
        <v>1283</v>
      </c>
      <c r="J8759" s="63">
        <f t="shared" si="34"/>
        <v>44929</v>
      </c>
      <c r="K8759" s="64">
        <f>IF(ISBLANK(J8759),,H8759*INDEX(Inputs!G:G,MATCH(F8759,Inputs!E:E,0)))</f>
        <v>779</v>
      </c>
      <c r="L8759" s="65" t="str">
        <f>IF(ISBLANK(J8759),,INDEX(Inputs!D:D,MATCH(F8759,Inputs!E:E,0)))</f>
        <v>146BK NeoCase Sleeve MP 450 14</v>
      </c>
      <c r="M8759" s="65" t="str">
        <f>IF(ISBLANK(#REF!),,IF(B8759="Online","Online",IF(LEFT(B8759,1)="E","Online","Offline")))</f>
        <v>Offline</v>
      </c>
      <c r="N8759" s="64">
        <f>IF(ISBLANK(M8759),,H8759*INDEX(Inputs!F:F,MATCH(F8759,Inputs!E:E,0)))</f>
        <v>1249</v>
      </c>
      <c r="O8759" s="65"/>
    </row>
    <row r="8760" ht="15.75" customHeight="1" spans="1:15">
      <c r="A8760" s="72" t="s">
        <v>771</v>
      </c>
      <c r="B8760" s="72" t="s">
        <v>68</v>
      </c>
      <c r="C8760" s="72" t="s">
        <v>542</v>
      </c>
      <c r="D8760" s="72" t="s">
        <v>414</v>
      </c>
      <c r="E8760" s="72" t="s">
        <v>415</v>
      </c>
      <c r="F8760" s="72">
        <v>260090</v>
      </c>
      <c r="G8760" s="72" t="s">
        <v>17</v>
      </c>
      <c r="H8760" s="67">
        <v>1</v>
      </c>
      <c r="I8760" s="73" t="s">
        <v>1283</v>
      </c>
      <c r="J8760" s="63">
        <f t="shared" si="34"/>
        <v>44929</v>
      </c>
      <c r="K8760" s="64">
        <f>IF(ISBLANK(J8760),,H8760*INDEX(Inputs!G:G,MATCH(F8760,Inputs!E:E,0)))</f>
        <v>729</v>
      </c>
      <c r="L8760" s="65" t="str">
        <f>IF(ISBLANK(J8760),,INDEX(Inputs!D:D,MATCH(F8760,Inputs!E:E,0)))</f>
        <v>400PP Xcite Neo Keyboard &amp; Mouse USB</v>
      </c>
      <c r="M8760" s="65" t="str">
        <f>IF(ISBLANK(#REF!),,IF(B8760="Online","Online",IF(LEFT(B8760,1)="E","Online","Offline")))</f>
        <v>Offline</v>
      </c>
      <c r="N8760" s="64">
        <f>IF(ISBLANK(M8760),,H8760*INDEX(Inputs!F:F,MATCH(F8760,Inputs!E:E,0)))</f>
        <v>899</v>
      </c>
      <c r="O8760" s="65"/>
    </row>
    <row r="8761" ht="15.75" customHeight="1" spans="1:15">
      <c r="A8761" s="72" t="s">
        <v>1197</v>
      </c>
      <c r="B8761" s="72" t="s">
        <v>176</v>
      </c>
      <c r="C8761" s="72" t="s">
        <v>1054</v>
      </c>
      <c r="D8761" s="72" t="s">
        <v>414</v>
      </c>
      <c r="E8761" s="72" t="s">
        <v>415</v>
      </c>
      <c r="F8761" s="72">
        <v>260090</v>
      </c>
      <c r="G8761" s="72" t="s">
        <v>17</v>
      </c>
      <c r="H8761" s="67">
        <v>1</v>
      </c>
      <c r="I8761" s="73" t="s">
        <v>1283</v>
      </c>
      <c r="J8761" s="63">
        <f t="shared" si="34"/>
        <v>44929</v>
      </c>
      <c r="K8761" s="64">
        <f>IF(ISBLANK(J8761),,H8761*INDEX(Inputs!G:G,MATCH(F8761,Inputs!E:E,0)))</f>
        <v>729</v>
      </c>
      <c r="L8761" s="65" t="str">
        <f>IF(ISBLANK(J8761),,INDEX(Inputs!D:D,MATCH(F8761,Inputs!E:E,0)))</f>
        <v>400PP Xcite Neo Keyboard &amp; Mouse USB</v>
      </c>
      <c r="M8761" s="65" t="str">
        <f>IF(ISBLANK(#REF!),,IF(B8761="Online","Online",IF(LEFT(B8761,1)="E","Online","Offline")))</f>
        <v>Offline</v>
      </c>
      <c r="N8761" s="64">
        <f>IF(ISBLANK(M8761),,H8761*INDEX(Inputs!F:F,MATCH(F8761,Inputs!E:E,0)))</f>
        <v>899</v>
      </c>
      <c r="O8761" s="65"/>
    </row>
    <row r="8762" ht="15.75" customHeight="1" spans="1:15">
      <c r="A8762" s="72" t="s">
        <v>353</v>
      </c>
      <c r="B8762" s="72" t="s">
        <v>42</v>
      </c>
      <c r="C8762" s="72" t="s">
        <v>502</v>
      </c>
      <c r="D8762" s="72" t="s">
        <v>370</v>
      </c>
      <c r="E8762" s="72" t="s">
        <v>371</v>
      </c>
      <c r="F8762" s="72">
        <v>250417</v>
      </c>
      <c r="G8762" s="72" t="s">
        <v>39</v>
      </c>
      <c r="H8762" s="67">
        <v>1</v>
      </c>
      <c r="I8762" s="73" t="s">
        <v>1283</v>
      </c>
      <c r="J8762" s="63">
        <f t="shared" si="34"/>
        <v>44929</v>
      </c>
      <c r="K8762" s="64">
        <f>IF(ISBLANK(J8762),,H8762*INDEX(Inputs!G:G,MATCH(F8762,Inputs!E:E,0)))</f>
        <v>929</v>
      </c>
      <c r="L8762" s="65" t="str">
        <f>IF(ISBLANK(J8762),,INDEX(Inputs!D:D,MATCH(F8762,Inputs!E:E,0)))</f>
        <v>416PP Super Speed Hub 4 Port USB 3.0</v>
      </c>
      <c r="M8762" s="65" t="str">
        <f>IF(ISBLANK(#REF!),,IF(B8762="Online","Online",IF(LEFT(B8762,1)="E","Online","Offline")))</f>
        <v>Offline</v>
      </c>
      <c r="N8762" s="64">
        <f>IF(ISBLANK(M8762),,H8762*INDEX(Inputs!F:F,MATCH(F8762,Inputs!E:E,0)))</f>
        <v>1499</v>
      </c>
      <c r="O8762" s="65"/>
    </row>
    <row r="8763" ht="15.75" customHeight="1" spans="1:15">
      <c r="A8763" s="72" t="s">
        <v>341</v>
      </c>
      <c r="B8763" s="72" t="s">
        <v>60</v>
      </c>
      <c r="C8763" s="72" t="s">
        <v>436</v>
      </c>
      <c r="D8763" s="72" t="s">
        <v>370</v>
      </c>
      <c r="E8763" s="72" t="s">
        <v>371</v>
      </c>
      <c r="F8763" s="72">
        <v>250417</v>
      </c>
      <c r="G8763" s="72" t="s">
        <v>39</v>
      </c>
      <c r="H8763" s="67">
        <v>1</v>
      </c>
      <c r="I8763" s="73" t="s">
        <v>1283</v>
      </c>
      <c r="J8763" s="63">
        <f t="shared" si="34"/>
        <v>44929</v>
      </c>
      <c r="K8763" s="64">
        <f>IF(ISBLANK(J8763),,H8763*INDEX(Inputs!G:G,MATCH(F8763,Inputs!E:E,0)))</f>
        <v>929</v>
      </c>
      <c r="L8763" s="65" t="str">
        <f>IF(ISBLANK(J8763),,INDEX(Inputs!D:D,MATCH(F8763,Inputs!E:E,0)))</f>
        <v>416PP Super Speed Hub 4 Port USB 3.0</v>
      </c>
      <c r="M8763" s="65" t="str">
        <f>IF(ISBLANK(#REF!),,IF(B8763="Online","Online",IF(LEFT(B8763,1)="E","Online","Offline")))</f>
        <v>Offline</v>
      </c>
      <c r="N8763" s="64">
        <f>IF(ISBLANK(M8763),,H8763*INDEX(Inputs!F:F,MATCH(F8763,Inputs!E:E,0)))</f>
        <v>1499</v>
      </c>
      <c r="O8763" s="65"/>
    </row>
    <row r="8764" ht="15.75" customHeight="1" spans="1:15">
      <c r="A8764" s="72"/>
      <c r="B8764" s="72" t="s">
        <v>765</v>
      </c>
      <c r="C8764" s="72" t="s">
        <v>765</v>
      </c>
      <c r="D8764" s="72" t="s">
        <v>414</v>
      </c>
      <c r="E8764" s="72" t="s">
        <v>415</v>
      </c>
      <c r="F8764" s="72">
        <v>250873</v>
      </c>
      <c r="G8764" s="72" t="s">
        <v>12</v>
      </c>
      <c r="H8764" s="67">
        <v>1</v>
      </c>
      <c r="I8764" s="73" t="s">
        <v>1283</v>
      </c>
      <c r="J8764" s="63">
        <f t="shared" si="34"/>
        <v>44929</v>
      </c>
      <c r="K8764" s="64">
        <f>IF(ISBLANK(J8764),,H8764*INDEX(Inputs!G:G,MATCH(F8764,Inputs!E:E,0)))</f>
        <v>999</v>
      </c>
      <c r="L8764" s="65" t="str">
        <f>IF(ISBLANK(J8764),,INDEX(Inputs!D:D,MATCH(F8764,Inputs!E:E,0)))</f>
        <v>422BK Evo Fox Fireblade Gaming Keyboard USB</v>
      </c>
      <c r="M8764" s="65" t="str">
        <f>IF(ISBLANK(#REF!),,IF(B8764="Online","Online",IF(LEFT(B8764,1)="E","Online","Offline")))</f>
        <v>Online</v>
      </c>
      <c r="N8764" s="64">
        <f>IF(ISBLANK(M8764),,H8764*INDEX(Inputs!F:F,MATCH(F8764,Inputs!E:E,0)))</f>
        <v>1299</v>
      </c>
      <c r="O8764" s="65"/>
    </row>
    <row r="8765" ht="15.75" customHeight="1" spans="1:15">
      <c r="A8765" s="72" t="s">
        <v>805</v>
      </c>
      <c r="B8765" s="72" t="s">
        <v>564</v>
      </c>
      <c r="C8765" s="72" t="s">
        <v>565</v>
      </c>
      <c r="D8765" s="72" t="s">
        <v>414</v>
      </c>
      <c r="E8765" s="72" t="s">
        <v>415</v>
      </c>
      <c r="F8765" s="72">
        <v>250874</v>
      </c>
      <c r="G8765" s="72" t="s">
        <v>13</v>
      </c>
      <c r="H8765" s="67">
        <v>1</v>
      </c>
      <c r="I8765" s="73" t="s">
        <v>1283</v>
      </c>
      <c r="J8765" s="63">
        <f t="shared" si="34"/>
        <v>44929</v>
      </c>
      <c r="K8765" s="64">
        <f>IF(ISBLANK(J8765),,H8765*INDEX(Inputs!G:G,MATCH(F8765,Inputs!E:E,0)))</f>
        <v>1349</v>
      </c>
      <c r="L8765" s="65" t="str">
        <f>IF(ISBLANK(J8765),,INDEX(Inputs!D:D,MATCH(F8765,Inputs!E:E,0)))</f>
        <v>432BK EvoFox X-Team Gaming Keyboard &amp; Mouse (USB)</v>
      </c>
      <c r="M8765" s="65" t="str">
        <f>IF(ISBLANK(#REF!),,IF(B8765="Online","Online",IF(LEFT(B8765,1)="E","Online","Offline")))</f>
        <v>Offline</v>
      </c>
      <c r="N8765" s="64">
        <f>IF(ISBLANK(M8765),,H8765*INDEX(Inputs!F:F,MATCH(F8765,Inputs!E:E,0)))</f>
        <v>1899</v>
      </c>
      <c r="O8765" s="65"/>
    </row>
    <row r="8766" ht="15.75" customHeight="1" spans="1:15">
      <c r="A8766" s="72" t="s">
        <v>814</v>
      </c>
      <c r="B8766" s="72" t="s">
        <v>552</v>
      </c>
      <c r="C8766" s="72" t="s">
        <v>553</v>
      </c>
      <c r="D8766" s="72" t="s">
        <v>414</v>
      </c>
      <c r="E8766" s="72" t="s">
        <v>415</v>
      </c>
      <c r="F8766" s="72">
        <v>250874</v>
      </c>
      <c r="G8766" s="72" t="s">
        <v>13</v>
      </c>
      <c r="H8766" s="67">
        <v>1</v>
      </c>
      <c r="I8766" s="73" t="s">
        <v>1283</v>
      </c>
      <c r="J8766" s="63">
        <f t="shared" si="34"/>
        <v>44929</v>
      </c>
      <c r="K8766" s="64">
        <f>IF(ISBLANK(J8766),,H8766*INDEX(Inputs!G:G,MATCH(F8766,Inputs!E:E,0)))</f>
        <v>1349</v>
      </c>
      <c r="L8766" s="65" t="str">
        <f>IF(ISBLANK(J8766),,INDEX(Inputs!D:D,MATCH(F8766,Inputs!E:E,0)))</f>
        <v>432BK EvoFox X-Team Gaming Keyboard &amp; Mouse (USB)</v>
      </c>
      <c r="M8766" s="65" t="str">
        <f>IF(ISBLANK(#REF!),,IF(B8766="Online","Online",IF(LEFT(B8766,1)="E","Online","Offline")))</f>
        <v>Offline</v>
      </c>
      <c r="N8766" s="64">
        <f>IF(ISBLANK(M8766),,H8766*INDEX(Inputs!F:F,MATCH(F8766,Inputs!E:E,0)))</f>
        <v>1899</v>
      </c>
      <c r="O8766" s="65"/>
    </row>
    <row r="8767" ht="15.75" customHeight="1" spans="1:15">
      <c r="A8767" s="72" t="s">
        <v>341</v>
      </c>
      <c r="B8767" s="72" t="s">
        <v>244</v>
      </c>
      <c r="C8767" s="72" t="s">
        <v>1284</v>
      </c>
      <c r="D8767" s="72" t="s">
        <v>414</v>
      </c>
      <c r="E8767" s="72" t="s">
        <v>415</v>
      </c>
      <c r="F8767" s="72">
        <v>250874</v>
      </c>
      <c r="G8767" s="72" t="s">
        <v>13</v>
      </c>
      <c r="H8767" s="67">
        <v>1</v>
      </c>
      <c r="I8767" s="73" t="s">
        <v>1283</v>
      </c>
      <c r="J8767" s="63">
        <f t="shared" si="34"/>
        <v>44929</v>
      </c>
      <c r="K8767" s="64">
        <f>IF(ISBLANK(J8767),,H8767*INDEX(Inputs!G:G,MATCH(F8767,Inputs!E:E,0)))</f>
        <v>1349</v>
      </c>
      <c r="L8767" s="65" t="str">
        <f>IF(ISBLANK(J8767),,INDEX(Inputs!D:D,MATCH(F8767,Inputs!E:E,0)))</f>
        <v>432BK EvoFox X-Team Gaming Keyboard &amp; Mouse (USB)</v>
      </c>
      <c r="M8767" s="65" t="str">
        <f>IF(ISBLANK(#REF!),,IF(B8767="Online","Online",IF(LEFT(B8767,1)="E","Online","Offline")))</f>
        <v>Offline</v>
      </c>
      <c r="N8767" s="64">
        <f>IF(ISBLANK(M8767),,H8767*INDEX(Inputs!F:F,MATCH(F8767,Inputs!E:E,0)))</f>
        <v>1899</v>
      </c>
      <c r="O8767" s="65"/>
    </row>
    <row r="8768" ht="15.75" customHeight="1" spans="1:15">
      <c r="A8768" s="72" t="s">
        <v>362</v>
      </c>
      <c r="B8768" s="72" t="s">
        <v>1091</v>
      </c>
      <c r="C8768" s="72" t="s">
        <v>1278</v>
      </c>
      <c r="D8768" s="72" t="s">
        <v>414</v>
      </c>
      <c r="E8768" s="72" t="s">
        <v>415</v>
      </c>
      <c r="F8768" s="72">
        <v>250874</v>
      </c>
      <c r="G8768" s="72" t="s">
        <v>13</v>
      </c>
      <c r="H8768" s="67">
        <v>1</v>
      </c>
      <c r="I8768" s="73" t="s">
        <v>1283</v>
      </c>
      <c r="J8768" s="63">
        <f t="shared" si="34"/>
        <v>44929</v>
      </c>
      <c r="K8768" s="64">
        <f>IF(ISBLANK(J8768),,H8768*INDEX(Inputs!G:G,MATCH(F8768,Inputs!E:E,0)))</f>
        <v>1349</v>
      </c>
      <c r="L8768" s="65" t="str">
        <f>IF(ISBLANK(J8768),,INDEX(Inputs!D:D,MATCH(F8768,Inputs!E:E,0)))</f>
        <v>432BK EvoFox X-Team Gaming Keyboard &amp; Mouse (USB)</v>
      </c>
      <c r="M8768" s="65" t="str">
        <f>IF(ISBLANK(#REF!),,IF(B8768="Online","Online",IF(LEFT(B8768,1)="E","Online","Offline")))</f>
        <v>Offline</v>
      </c>
      <c r="N8768" s="64">
        <f>IF(ISBLANK(M8768),,H8768*INDEX(Inputs!F:F,MATCH(F8768,Inputs!E:E,0)))</f>
        <v>1899</v>
      </c>
      <c r="O8768" s="65"/>
    </row>
    <row r="8769" ht="15.75" customHeight="1" spans="1:15">
      <c r="A8769" s="72"/>
      <c r="B8769" s="72" t="s">
        <v>765</v>
      </c>
      <c r="C8769" s="72" t="s">
        <v>765</v>
      </c>
      <c r="D8769" s="72" t="s">
        <v>414</v>
      </c>
      <c r="E8769" s="72" t="s">
        <v>415</v>
      </c>
      <c r="F8769" s="72">
        <v>250874</v>
      </c>
      <c r="G8769" s="72" t="s">
        <v>13</v>
      </c>
      <c r="H8769" s="67">
        <v>3</v>
      </c>
      <c r="I8769" s="73" t="s">
        <v>1283</v>
      </c>
      <c r="J8769" s="63">
        <f t="shared" si="34"/>
        <v>44929</v>
      </c>
      <c r="K8769" s="64">
        <f>IF(ISBLANK(J8769),,H8769*INDEX(Inputs!G:G,MATCH(F8769,Inputs!E:E,0)))</f>
        <v>4047</v>
      </c>
      <c r="L8769" s="65" t="str">
        <f>IF(ISBLANK(J8769),,INDEX(Inputs!D:D,MATCH(F8769,Inputs!E:E,0)))</f>
        <v>432BK EvoFox X-Team Gaming Keyboard &amp; Mouse (USB)</v>
      </c>
      <c r="M8769" s="65" t="str">
        <f>IF(ISBLANK(#REF!),,IF(B8769="Online","Online",IF(LEFT(B8769,1)="E","Online","Offline")))</f>
        <v>Online</v>
      </c>
      <c r="N8769" s="64">
        <f>IF(ISBLANK(M8769),,H8769*INDEX(Inputs!F:F,MATCH(F8769,Inputs!E:E,0)))</f>
        <v>5697</v>
      </c>
      <c r="O8769" s="65"/>
    </row>
    <row r="8770" ht="15.75" customHeight="1" spans="1:15">
      <c r="A8770" s="72" t="s">
        <v>447</v>
      </c>
      <c r="B8770" s="72" t="s">
        <v>61</v>
      </c>
      <c r="C8770" s="72" t="s">
        <v>456</v>
      </c>
      <c r="D8770" s="72" t="s">
        <v>414</v>
      </c>
      <c r="E8770" s="72" t="s">
        <v>415</v>
      </c>
      <c r="F8770" s="72">
        <v>250875</v>
      </c>
      <c r="G8770" s="72" t="s">
        <v>103</v>
      </c>
      <c r="H8770" s="67">
        <v>1</v>
      </c>
      <c r="I8770" s="73" t="s">
        <v>1283</v>
      </c>
      <c r="J8770" s="63">
        <f t="shared" si="34"/>
        <v>44929</v>
      </c>
      <c r="K8770" s="64">
        <f>IF(ISBLANK(J8770),,H8770*INDEX(Inputs!G:G,MATCH(F8770,Inputs!E:E,0)))</f>
        <v>1099</v>
      </c>
      <c r="L8770" s="65" t="str">
        <f>IF(ISBLANK(J8770),,INDEX(Inputs!D:D,MATCH(F8770,Inputs!E:E,0)))</f>
        <v>433BK EvoFox WarHammer Gaming Keyboard (USB)</v>
      </c>
      <c r="M8770" s="65" t="str">
        <f>IF(ISBLANK(#REF!),,IF(B8770="Online","Online",IF(LEFT(B8770,1)="E","Online","Offline")))</f>
        <v>Offline</v>
      </c>
      <c r="N8770" s="64">
        <f>IF(ISBLANK(M8770),,H8770*INDEX(Inputs!F:F,MATCH(F8770,Inputs!E:E,0)))</f>
        <v>1499</v>
      </c>
      <c r="O8770" s="65"/>
    </row>
    <row r="8771" ht="15.75" customHeight="1" spans="1:15">
      <c r="A8771" s="72" t="s">
        <v>327</v>
      </c>
      <c r="B8771" s="72" t="s">
        <v>56</v>
      </c>
      <c r="C8771" s="72" t="s">
        <v>494</v>
      </c>
      <c r="D8771" s="72" t="s">
        <v>370</v>
      </c>
      <c r="E8771" s="72" t="s">
        <v>371</v>
      </c>
      <c r="F8771" s="72">
        <v>260086</v>
      </c>
      <c r="G8771" s="72" t="s">
        <v>16</v>
      </c>
      <c r="H8771" s="67">
        <v>1</v>
      </c>
      <c r="I8771" s="73" t="s">
        <v>1283</v>
      </c>
      <c r="J8771" s="63">
        <f t="shared" si="34"/>
        <v>44929</v>
      </c>
      <c r="K8771" s="64">
        <f>IF(ISBLANK(J8771),,H8771*INDEX(Inputs!G:G,MATCH(F8771,Inputs!E:E,0)))</f>
        <v>1699</v>
      </c>
      <c r="L8771" s="65" t="str">
        <f>IF(ISBLANK(J8771),,INDEX(Inputs!D:D,MATCH(F8771,Inputs!E:E,0)))</f>
        <v>436BK Type-C 6 in 1 Multiport Hub</v>
      </c>
      <c r="M8771" s="65" t="str">
        <f>IF(ISBLANK(#REF!),,IF(B8771="Online","Online",IF(LEFT(B8771,1)="E","Online","Offline")))</f>
        <v>Offline</v>
      </c>
      <c r="N8771" s="64">
        <f>IF(ISBLANK(M8771),,H8771*INDEX(Inputs!F:F,MATCH(F8771,Inputs!E:E,0)))</f>
        <v>2599</v>
      </c>
      <c r="O8771" s="65"/>
    </row>
    <row r="8772" ht="15.75" customHeight="1" spans="1:15">
      <c r="A8772" s="72" t="s">
        <v>362</v>
      </c>
      <c r="B8772" s="72" t="s">
        <v>1091</v>
      </c>
      <c r="C8772" s="72" t="s">
        <v>1278</v>
      </c>
      <c r="D8772" s="72" t="s">
        <v>370</v>
      </c>
      <c r="E8772" s="72" t="s">
        <v>410</v>
      </c>
      <c r="F8772" s="72">
        <v>250877</v>
      </c>
      <c r="G8772" s="72" t="s">
        <v>22</v>
      </c>
      <c r="H8772" s="67">
        <v>1</v>
      </c>
      <c r="I8772" s="73" t="s">
        <v>1283</v>
      </c>
      <c r="J8772" s="63">
        <f t="shared" si="34"/>
        <v>44929</v>
      </c>
      <c r="K8772" s="64">
        <f>IF(ISBLANK(J8772),,H8772*INDEX(Inputs!G:G,MATCH(F8772,Inputs!E:E,0)))</f>
        <v>349</v>
      </c>
      <c r="L8772" s="65" t="str">
        <f>IF(ISBLANK(J8772),,INDEX(Inputs!D:D,MATCH(F8772,Inputs!E:E,0)))</f>
        <v>595BK Evo Fox Falcon X35 Medium Speed Mouse Pad</v>
      </c>
      <c r="M8772" s="65" t="str">
        <f>IF(ISBLANK(#REF!),,IF(B8772="Online","Online",IF(LEFT(B8772,1)="E","Online","Offline")))</f>
        <v>Offline</v>
      </c>
      <c r="N8772" s="64">
        <f>IF(ISBLANK(M8772),,H8772*INDEX(Inputs!F:F,MATCH(F8772,Inputs!E:E,0)))</f>
        <v>699</v>
      </c>
      <c r="O8772" s="65"/>
    </row>
    <row r="8773" ht="15.75" customHeight="1" spans="1:15">
      <c r="A8773" s="72" t="s">
        <v>773</v>
      </c>
      <c r="B8773" s="72" t="s">
        <v>112</v>
      </c>
      <c r="C8773" s="72" t="s">
        <v>510</v>
      </c>
      <c r="D8773" s="72" t="s">
        <v>370</v>
      </c>
      <c r="E8773" s="72" t="s">
        <v>410</v>
      </c>
      <c r="F8773" s="72">
        <v>250878</v>
      </c>
      <c r="G8773" s="72" t="s">
        <v>24</v>
      </c>
      <c r="H8773" s="67">
        <v>1</v>
      </c>
      <c r="I8773" s="73" t="s">
        <v>1283</v>
      </c>
      <c r="J8773" s="63">
        <f t="shared" si="34"/>
        <v>44929</v>
      </c>
      <c r="K8773" s="64">
        <f>IF(ISBLANK(J8773),,H8773*INDEX(Inputs!G:G,MATCH(F8773,Inputs!E:E,0)))</f>
        <v>999</v>
      </c>
      <c r="L8773" s="65" t="str">
        <f>IF(ISBLANK(J8773),,INDEX(Inputs!D:D,MATCH(F8773,Inputs!E:E,0)))</f>
        <v>596BK Evo Fox Falcon LX35 Medium Speed LED Mouse Pad</v>
      </c>
      <c r="M8773" s="65" t="str">
        <f>IF(ISBLANK(#REF!),,IF(B8773="Online","Online",IF(LEFT(B8773,1)="E","Online","Offline")))</f>
        <v>Offline</v>
      </c>
      <c r="N8773" s="64">
        <f>IF(ISBLANK(M8773),,H8773*INDEX(Inputs!F:F,MATCH(F8773,Inputs!E:E,0)))</f>
        <v>1999</v>
      </c>
      <c r="O8773" s="65"/>
    </row>
    <row r="8774" ht="15.75" customHeight="1" spans="1:15">
      <c r="A8774" s="72" t="s">
        <v>327</v>
      </c>
      <c r="B8774" s="72" t="s">
        <v>78</v>
      </c>
      <c r="C8774" s="72" t="s">
        <v>351</v>
      </c>
      <c r="D8774" s="72" t="s">
        <v>370</v>
      </c>
      <c r="E8774" s="72" t="s">
        <v>410</v>
      </c>
      <c r="F8774" s="72">
        <v>250879</v>
      </c>
      <c r="G8774" s="72" t="s">
        <v>30</v>
      </c>
      <c r="H8774" s="67">
        <v>1</v>
      </c>
      <c r="I8774" s="73" t="s">
        <v>1283</v>
      </c>
      <c r="J8774" s="63">
        <f t="shared" si="34"/>
        <v>44929</v>
      </c>
      <c r="K8774" s="64">
        <f>IF(ISBLANK(J8774),,H8774*INDEX(Inputs!G:G,MATCH(F8774,Inputs!E:E,0)))</f>
        <v>699</v>
      </c>
      <c r="L8774" s="65" t="str">
        <f>IF(ISBLANK(J8774),,INDEX(Inputs!D:D,MATCH(F8774,Inputs!E:E,0)))</f>
        <v>597BK Evo Fox Falcon X85 Extra Large Speed Mouse Pad</v>
      </c>
      <c r="M8774" s="65" t="str">
        <f>IF(ISBLANK(#REF!),,IF(B8774="Online","Online",IF(LEFT(B8774,1)="E","Online","Offline")))</f>
        <v>Offline</v>
      </c>
      <c r="N8774" s="64">
        <f>IF(ISBLANK(M8774),,H8774*INDEX(Inputs!F:F,MATCH(F8774,Inputs!E:E,0)))</f>
        <v>1199</v>
      </c>
      <c r="O8774" s="65"/>
    </row>
    <row r="8775" ht="15.75" customHeight="1" spans="1:15">
      <c r="A8775" s="72" t="s">
        <v>772</v>
      </c>
      <c r="B8775" s="72" t="s">
        <v>101</v>
      </c>
      <c r="C8775" s="72" t="s">
        <v>716</v>
      </c>
      <c r="D8775" s="72" t="s">
        <v>370</v>
      </c>
      <c r="E8775" s="72" t="s">
        <v>410</v>
      </c>
      <c r="F8775" s="72">
        <v>250876</v>
      </c>
      <c r="G8775" s="72" t="s">
        <v>26</v>
      </c>
      <c r="H8775" s="67">
        <v>1</v>
      </c>
      <c r="I8775" s="73" t="s">
        <v>1283</v>
      </c>
      <c r="J8775" s="63">
        <f t="shared" si="34"/>
        <v>44929</v>
      </c>
      <c r="K8775" s="64">
        <f>IF(ISBLANK(J8775),,H8775*INDEX(Inputs!G:G,MATCH(F8775,Inputs!E:E,0)))</f>
        <v>1399</v>
      </c>
      <c r="L8775" s="65" t="str">
        <f>IF(ISBLANK(J8775),,INDEX(Inputs!D:D,MATCH(F8775,Inputs!E:E,0)))</f>
        <v>649BK EvoFox Typhoon Laptop Cooling Pad</v>
      </c>
      <c r="M8775" s="65" t="str">
        <f>IF(ISBLANK(#REF!),,IF(B8775="Online","Online",IF(LEFT(B8775,1)="E","Online","Offline")))</f>
        <v>Offline</v>
      </c>
      <c r="N8775" s="64">
        <f>IF(ISBLANK(M8775),,H8775*INDEX(Inputs!F:F,MATCH(F8775,Inputs!E:E,0)))</f>
        <v>1999</v>
      </c>
      <c r="O8775" s="65"/>
    </row>
    <row r="8776" ht="15.75" customHeight="1" spans="1:15">
      <c r="A8776" s="72" t="s">
        <v>772</v>
      </c>
      <c r="B8776" s="72" t="s">
        <v>133</v>
      </c>
      <c r="C8776" s="72" t="s">
        <v>573</v>
      </c>
      <c r="D8776" s="72" t="s">
        <v>370</v>
      </c>
      <c r="E8776" s="72" t="s">
        <v>410</v>
      </c>
      <c r="F8776" s="72">
        <v>250876</v>
      </c>
      <c r="G8776" s="72" t="s">
        <v>26</v>
      </c>
      <c r="H8776" s="67">
        <v>1</v>
      </c>
      <c r="I8776" s="73" t="s">
        <v>1283</v>
      </c>
      <c r="J8776" s="63">
        <f t="shared" si="34"/>
        <v>44929</v>
      </c>
      <c r="K8776" s="64">
        <f>IF(ISBLANK(J8776),,H8776*INDEX(Inputs!G:G,MATCH(F8776,Inputs!E:E,0)))</f>
        <v>1399</v>
      </c>
      <c r="L8776" s="65" t="str">
        <f>IF(ISBLANK(J8776),,INDEX(Inputs!D:D,MATCH(F8776,Inputs!E:E,0)))</f>
        <v>649BK EvoFox Typhoon Laptop Cooling Pad</v>
      </c>
      <c r="M8776" s="65" t="str">
        <f>IF(ISBLANK(#REF!),,IF(B8776="Online","Online",IF(LEFT(B8776,1)="E","Online","Offline")))</f>
        <v>Offline</v>
      </c>
      <c r="N8776" s="64">
        <f>IF(ISBLANK(M8776),,H8776*INDEX(Inputs!F:F,MATCH(F8776,Inputs!E:E,0)))</f>
        <v>1999</v>
      </c>
      <c r="O8776" s="65"/>
    </row>
    <row r="8777" ht="15.75" customHeight="1" spans="1:15">
      <c r="A8777" s="72" t="s">
        <v>1197</v>
      </c>
      <c r="B8777" s="72" t="s">
        <v>176</v>
      </c>
      <c r="C8777" s="72" t="s">
        <v>1054</v>
      </c>
      <c r="D8777" s="72" t="s">
        <v>370</v>
      </c>
      <c r="E8777" s="72" t="s">
        <v>410</v>
      </c>
      <c r="F8777" s="72">
        <v>250876</v>
      </c>
      <c r="G8777" s="72" t="s">
        <v>26</v>
      </c>
      <c r="H8777" s="67">
        <v>1</v>
      </c>
      <c r="I8777" s="73" t="s">
        <v>1283</v>
      </c>
      <c r="J8777" s="63">
        <f t="shared" si="34"/>
        <v>44929</v>
      </c>
      <c r="K8777" s="64">
        <f>IF(ISBLANK(J8777),,H8777*INDEX(Inputs!G:G,MATCH(F8777,Inputs!E:E,0)))</f>
        <v>1399</v>
      </c>
      <c r="L8777" s="65" t="str">
        <f>IF(ISBLANK(J8777),,INDEX(Inputs!D:D,MATCH(F8777,Inputs!E:E,0)))</f>
        <v>649BK EvoFox Typhoon Laptop Cooling Pad</v>
      </c>
      <c r="M8777" s="65" t="str">
        <f>IF(ISBLANK(#REF!),,IF(B8777="Online","Online",IF(LEFT(B8777,1)="E","Online","Offline")))</f>
        <v>Offline</v>
      </c>
      <c r="N8777" s="64">
        <f>IF(ISBLANK(M8777),,H8777*INDEX(Inputs!F:F,MATCH(F8777,Inputs!E:E,0)))</f>
        <v>1999</v>
      </c>
      <c r="O8777" s="65"/>
    </row>
    <row r="8778" ht="15.75" customHeight="1" spans="1:15">
      <c r="A8778" s="72" t="s">
        <v>761</v>
      </c>
      <c r="B8778" s="72" t="s">
        <v>186</v>
      </c>
      <c r="C8778" s="72" t="s">
        <v>1019</v>
      </c>
      <c r="D8778" s="72" t="s">
        <v>370</v>
      </c>
      <c r="E8778" s="72" t="s">
        <v>410</v>
      </c>
      <c r="F8778" s="72">
        <v>250876</v>
      </c>
      <c r="G8778" s="72" t="s">
        <v>26</v>
      </c>
      <c r="H8778" s="67">
        <v>1</v>
      </c>
      <c r="I8778" s="73" t="s">
        <v>1283</v>
      </c>
      <c r="J8778" s="63">
        <f t="shared" si="34"/>
        <v>44929</v>
      </c>
      <c r="K8778" s="64">
        <f>IF(ISBLANK(J8778),,H8778*INDEX(Inputs!G:G,MATCH(F8778,Inputs!E:E,0)))</f>
        <v>1399</v>
      </c>
      <c r="L8778" s="65" t="str">
        <f>IF(ISBLANK(J8778),,INDEX(Inputs!D:D,MATCH(F8778,Inputs!E:E,0)))</f>
        <v>649BK EvoFox Typhoon Laptop Cooling Pad</v>
      </c>
      <c r="M8778" s="65" t="str">
        <f>IF(ISBLANK(#REF!),,IF(B8778="Online","Online",IF(LEFT(B8778,1)="E","Online","Offline")))</f>
        <v>Offline</v>
      </c>
      <c r="N8778" s="64">
        <f>IF(ISBLANK(M8778),,H8778*INDEX(Inputs!F:F,MATCH(F8778,Inputs!E:E,0)))</f>
        <v>1999</v>
      </c>
      <c r="O8778" s="65"/>
    </row>
    <row r="8779" ht="15.75" customHeight="1" spans="1:15">
      <c r="A8779" s="72" t="s">
        <v>353</v>
      </c>
      <c r="B8779" s="72" t="s">
        <v>765</v>
      </c>
      <c r="C8779" s="72" t="s">
        <v>765</v>
      </c>
      <c r="D8779" s="72" t="s">
        <v>370</v>
      </c>
      <c r="E8779" s="72" t="s">
        <v>410</v>
      </c>
      <c r="F8779" s="72">
        <v>250876</v>
      </c>
      <c r="G8779" s="72" t="s">
        <v>26</v>
      </c>
      <c r="H8779" s="67">
        <v>1</v>
      </c>
      <c r="I8779" s="73" t="s">
        <v>1283</v>
      </c>
      <c r="J8779" s="63">
        <f t="shared" si="34"/>
        <v>44929</v>
      </c>
      <c r="K8779" s="64">
        <f>IF(ISBLANK(J8779),,H8779*INDEX(Inputs!G:G,MATCH(F8779,Inputs!E:E,0)))</f>
        <v>1399</v>
      </c>
      <c r="L8779" s="65" t="str">
        <f>IF(ISBLANK(J8779),,INDEX(Inputs!D:D,MATCH(F8779,Inputs!E:E,0)))</f>
        <v>649BK EvoFox Typhoon Laptop Cooling Pad</v>
      </c>
      <c r="M8779" s="65" t="str">
        <f>IF(ISBLANK(#REF!),,IF(B8779="Online","Online",IF(LEFT(B8779,1)="E","Online","Offline")))</f>
        <v>Online</v>
      </c>
      <c r="N8779" s="64">
        <f>IF(ISBLANK(M8779),,H8779*INDEX(Inputs!F:F,MATCH(F8779,Inputs!E:E,0)))</f>
        <v>1999</v>
      </c>
      <c r="O8779" s="65"/>
    </row>
    <row r="8780" ht="15.75" customHeight="1" spans="1:15">
      <c r="A8780" s="72" t="s">
        <v>772</v>
      </c>
      <c r="B8780" s="72" t="s">
        <v>109</v>
      </c>
      <c r="C8780" s="72" t="s">
        <v>382</v>
      </c>
      <c r="D8780" s="72" t="s">
        <v>370</v>
      </c>
      <c r="E8780" s="72" t="s">
        <v>410</v>
      </c>
      <c r="F8780" s="72">
        <v>250423</v>
      </c>
      <c r="G8780" s="72" t="s">
        <v>11</v>
      </c>
      <c r="H8780" s="67">
        <v>1</v>
      </c>
      <c r="I8780" s="73" t="s">
        <v>1283</v>
      </c>
      <c r="J8780" s="63">
        <f t="shared" si="34"/>
        <v>44929</v>
      </c>
      <c r="K8780" s="64">
        <f>IF(ISBLANK(J8780),,H8780*INDEX(Inputs!G:G,MATCH(F8780,Inputs!E:E,0)))</f>
        <v>759</v>
      </c>
      <c r="L8780" s="65" t="str">
        <f>IF(ISBLANK(J8780),,INDEX(Inputs!D:D,MATCH(F8780,Inputs!E:E,0)))</f>
        <v>650GR Ergo View Laptop Stand-Grey</v>
      </c>
      <c r="M8780" s="65" t="str">
        <f>IF(ISBLANK(#REF!),,IF(B8780="Online","Online",IF(LEFT(B8780,1)="E","Online","Offline")))</f>
        <v>Offline</v>
      </c>
      <c r="N8780" s="64">
        <f>IF(ISBLANK(M8780),,H8780*INDEX(Inputs!F:F,MATCH(F8780,Inputs!E:E,0)))</f>
        <v>899</v>
      </c>
      <c r="O8780" s="65"/>
    </row>
    <row r="8781" ht="15.75" customHeight="1" spans="1:15">
      <c r="A8781" s="72" t="s">
        <v>1257</v>
      </c>
      <c r="B8781" s="72" t="s">
        <v>765</v>
      </c>
      <c r="C8781" s="72" t="s">
        <v>765</v>
      </c>
      <c r="D8781" s="72" t="s">
        <v>414</v>
      </c>
      <c r="E8781" s="72" t="s">
        <v>428</v>
      </c>
      <c r="F8781" s="72">
        <v>250880</v>
      </c>
      <c r="G8781" s="72" t="s">
        <v>309</v>
      </c>
      <c r="H8781" s="67">
        <v>1</v>
      </c>
      <c r="I8781" s="73" t="s">
        <v>1283</v>
      </c>
      <c r="J8781" s="63">
        <f t="shared" si="34"/>
        <v>44929</v>
      </c>
      <c r="K8781" s="64">
        <f>IF(ISBLANK(J8781),,H8781*INDEX(Inputs!G:G,MATCH(F8781,Inputs!E:E,0)))</f>
        <v>499</v>
      </c>
      <c r="L8781" s="65" t="str">
        <f>IF(ISBLANK(J8781),,INDEX(Inputs!D:D,MATCH(F8781,Inputs!E:E,0)))</f>
        <v>794BK EvoFox Shadow Gaming Mouse USB</v>
      </c>
      <c r="M8781" s="65" t="str">
        <f>IF(ISBLANK(#REF!),,IF(B8781="Online","Online",IF(LEFT(B8781,1)="E","Online","Offline")))</f>
        <v>Online</v>
      </c>
      <c r="N8781" s="64">
        <f>IF(ISBLANK(M8781),,H8781*INDEX(Inputs!F:F,MATCH(F8781,Inputs!E:E,0)))</f>
        <v>799</v>
      </c>
      <c r="O8781" s="65"/>
    </row>
    <row r="8782" ht="15.75" customHeight="1" spans="1:15">
      <c r="A8782" s="72"/>
      <c r="B8782" s="72" t="s">
        <v>765</v>
      </c>
      <c r="C8782" s="72" t="s">
        <v>765</v>
      </c>
      <c r="D8782" s="72" t="s">
        <v>414</v>
      </c>
      <c r="E8782" s="72" t="s">
        <v>428</v>
      </c>
      <c r="F8782" s="72">
        <v>250881</v>
      </c>
      <c r="G8782" s="72" t="s">
        <v>98</v>
      </c>
      <c r="H8782" s="67">
        <v>3</v>
      </c>
      <c r="I8782" s="73" t="s">
        <v>1283</v>
      </c>
      <c r="J8782" s="63">
        <f t="shared" si="34"/>
        <v>44929</v>
      </c>
      <c r="K8782" s="64">
        <f>IF(ISBLANK(J8782),,H8782*INDEX(Inputs!G:G,MATCH(F8782,Inputs!E:E,0)))</f>
        <v>2397</v>
      </c>
      <c r="L8782" s="65" t="str">
        <f>IF(ISBLANK(J8782),,INDEX(Inputs!D:D,MATCH(F8782,Inputs!E:E,0)))</f>
        <v>795BK EvoFox Phantom Pro RGB Gaming Mouse USB</v>
      </c>
      <c r="M8782" s="65" t="str">
        <f>IF(ISBLANK(#REF!),,IF(B8782="Online","Online",IF(LEFT(B8782,1)="E","Online","Offline")))</f>
        <v>Online</v>
      </c>
      <c r="N8782" s="64">
        <f>IF(ISBLANK(M8782),,H8782*INDEX(Inputs!F:F,MATCH(F8782,Inputs!E:E,0)))</f>
        <v>3297</v>
      </c>
      <c r="O8782" s="65"/>
    </row>
    <row r="8783" ht="15.75" customHeight="1" spans="1:15">
      <c r="A8783" s="72" t="s">
        <v>373</v>
      </c>
      <c r="B8783" s="72" t="s">
        <v>82</v>
      </c>
      <c r="C8783" s="72" t="s">
        <v>374</v>
      </c>
      <c r="D8783" s="72" t="s">
        <v>414</v>
      </c>
      <c r="E8783" s="72" t="s">
        <v>415</v>
      </c>
      <c r="F8783" s="72">
        <v>204737</v>
      </c>
      <c r="G8783" s="72" t="s">
        <v>20</v>
      </c>
      <c r="H8783" s="67">
        <v>1</v>
      </c>
      <c r="I8783" s="73" t="s">
        <v>1283</v>
      </c>
      <c r="J8783" s="63">
        <f t="shared" si="34"/>
        <v>44929</v>
      </c>
      <c r="K8783" s="64">
        <f>IF(ISBLANK(J8783),,H8783*INDEX(Inputs!G:G,MATCH(F8783,Inputs!E:E,0)))</f>
        <v>729</v>
      </c>
      <c r="L8783" s="65" t="str">
        <f>IF(ISBLANK(J8783),,INDEX(Inputs!D:D,MATCH(F8783,Inputs!E:E,0)))</f>
        <v>850PP Xcite Pro Keyboard &amp; Mouse USB</v>
      </c>
      <c r="M8783" s="65" t="str">
        <f>IF(ISBLANK(#REF!),,IF(B8783="Online","Online",IF(LEFT(B8783,1)="E","Online","Offline")))</f>
        <v>Offline</v>
      </c>
      <c r="N8783" s="64">
        <f>IF(ISBLANK(M8783),,H8783*INDEX(Inputs!F:F,MATCH(F8783,Inputs!E:E,0)))</f>
        <v>799</v>
      </c>
      <c r="O8783" s="65"/>
    </row>
    <row r="8784" ht="15.75" customHeight="1" spans="1:15">
      <c r="A8784" s="72" t="s">
        <v>875</v>
      </c>
      <c r="B8784" s="72" t="s">
        <v>876</v>
      </c>
      <c r="C8784" s="72" t="s">
        <v>877</v>
      </c>
      <c r="D8784" s="72" t="s">
        <v>414</v>
      </c>
      <c r="E8784" s="72" t="s">
        <v>415</v>
      </c>
      <c r="F8784" s="72">
        <v>204737</v>
      </c>
      <c r="G8784" s="72" t="s">
        <v>20</v>
      </c>
      <c r="H8784" s="67">
        <v>1</v>
      </c>
      <c r="I8784" s="73" t="s">
        <v>1283</v>
      </c>
      <c r="J8784" s="63">
        <f t="shared" si="34"/>
        <v>44929</v>
      </c>
      <c r="K8784" s="64">
        <f>IF(ISBLANK(J8784),,H8784*INDEX(Inputs!G:G,MATCH(F8784,Inputs!E:E,0)))</f>
        <v>729</v>
      </c>
      <c r="L8784" s="65" t="str">
        <f>IF(ISBLANK(J8784),,INDEX(Inputs!D:D,MATCH(F8784,Inputs!E:E,0)))</f>
        <v>850PP Xcite Pro Keyboard &amp; Mouse USB</v>
      </c>
      <c r="M8784" s="65" t="str">
        <f>IF(ISBLANK(#REF!),,IF(B8784="Online","Online",IF(LEFT(B8784,1)="E","Online","Offline")))</f>
        <v>Offline</v>
      </c>
      <c r="N8784" s="64">
        <f>IF(ISBLANK(M8784),,H8784*INDEX(Inputs!F:F,MATCH(F8784,Inputs!E:E,0)))</f>
        <v>799</v>
      </c>
      <c r="O8784" s="65"/>
    </row>
    <row r="8785" ht="15.75" customHeight="1" spans="1:15">
      <c r="A8785" s="72" t="s">
        <v>772</v>
      </c>
      <c r="B8785" s="72" t="s">
        <v>109</v>
      </c>
      <c r="C8785" s="72" t="s">
        <v>382</v>
      </c>
      <c r="D8785" s="72" t="s">
        <v>414</v>
      </c>
      <c r="E8785" s="72" t="s">
        <v>415</v>
      </c>
      <c r="F8785" s="72">
        <v>250424</v>
      </c>
      <c r="G8785" s="72" t="s">
        <v>15</v>
      </c>
      <c r="H8785" s="67">
        <v>1</v>
      </c>
      <c r="I8785" s="73" t="s">
        <v>1283</v>
      </c>
      <c r="J8785" s="63">
        <f t="shared" si="34"/>
        <v>44929</v>
      </c>
      <c r="K8785" s="64">
        <f>IF(ISBLANK(J8785),,H8785*INDEX(Inputs!G:G,MATCH(F8785,Inputs!E:E,0)))</f>
        <v>999</v>
      </c>
      <c r="L8785" s="65" t="str">
        <f>IF(ISBLANK(J8785),,INDEX(Inputs!D:D,MATCH(F8785,Inputs!E:E,0)))</f>
        <v>419V2 PRIMUS Wireless Desktop V2</v>
      </c>
      <c r="M8785" s="65" t="str">
        <f>IF(ISBLANK(#REF!),,IF(B8785="Online","Online",IF(LEFT(B8785,1)="E","Online","Offline")))</f>
        <v>Offline</v>
      </c>
      <c r="N8785" s="64">
        <f>IF(ISBLANK(M8785),,H8785*INDEX(Inputs!F:F,MATCH(F8785,Inputs!E:E,0)))</f>
        <v>1199</v>
      </c>
      <c r="O8785" s="65"/>
    </row>
    <row r="8786" ht="15.75" customHeight="1" spans="1:15">
      <c r="A8786" s="72" t="s">
        <v>1204</v>
      </c>
      <c r="B8786" s="72" t="s">
        <v>227</v>
      </c>
      <c r="C8786" s="72" t="s">
        <v>934</v>
      </c>
      <c r="D8786" s="72" t="s">
        <v>414</v>
      </c>
      <c r="E8786" s="72" t="s">
        <v>415</v>
      </c>
      <c r="F8786" s="72">
        <v>250424</v>
      </c>
      <c r="G8786" s="72" t="s">
        <v>15</v>
      </c>
      <c r="H8786" s="67">
        <v>1</v>
      </c>
      <c r="I8786" s="73" t="s">
        <v>1283</v>
      </c>
      <c r="J8786" s="63">
        <f t="shared" si="34"/>
        <v>44929</v>
      </c>
      <c r="K8786" s="64">
        <f>IF(ISBLANK(J8786),,H8786*INDEX(Inputs!G:G,MATCH(F8786,Inputs!E:E,0)))</f>
        <v>999</v>
      </c>
      <c r="L8786" s="65" t="str">
        <f>IF(ISBLANK(J8786),,INDEX(Inputs!D:D,MATCH(F8786,Inputs!E:E,0)))</f>
        <v>419V2 PRIMUS Wireless Desktop V2</v>
      </c>
      <c r="M8786" s="65" t="str">
        <f>IF(ISBLANK(#REF!),,IF(B8786="Online","Online",IF(LEFT(B8786,1)="E","Online","Offline")))</f>
        <v>Offline</v>
      </c>
      <c r="N8786" s="64">
        <f>IF(ISBLANK(M8786),,H8786*INDEX(Inputs!F:F,MATCH(F8786,Inputs!E:E,0)))</f>
        <v>1199</v>
      </c>
      <c r="O8786" s="65"/>
    </row>
    <row r="8787" ht="15.75" customHeight="1" spans="1:15">
      <c r="A8787" s="72"/>
      <c r="B8787" s="72" t="s">
        <v>765</v>
      </c>
      <c r="C8787" s="72" t="s">
        <v>765</v>
      </c>
      <c r="D8787" s="72" t="s">
        <v>414</v>
      </c>
      <c r="E8787" s="72" t="s">
        <v>415</v>
      </c>
      <c r="F8787" s="72">
        <v>250424</v>
      </c>
      <c r="G8787" s="72" t="s">
        <v>15</v>
      </c>
      <c r="H8787" s="67">
        <v>3</v>
      </c>
      <c r="I8787" s="73" t="s">
        <v>1283</v>
      </c>
      <c r="J8787" s="63">
        <f t="shared" si="34"/>
        <v>44929</v>
      </c>
      <c r="K8787" s="64">
        <f>IF(ISBLANK(J8787),,H8787*INDEX(Inputs!G:G,MATCH(F8787,Inputs!E:E,0)))</f>
        <v>2997</v>
      </c>
      <c r="L8787" s="65" t="str">
        <f>IF(ISBLANK(J8787),,INDEX(Inputs!D:D,MATCH(F8787,Inputs!E:E,0)))</f>
        <v>419V2 PRIMUS Wireless Desktop V2</v>
      </c>
      <c r="M8787" s="65" t="str">
        <f>IF(ISBLANK(#REF!),,IF(B8787="Online","Online",IF(LEFT(B8787,1)="E","Online","Offline")))</f>
        <v>Online</v>
      </c>
      <c r="N8787" s="64">
        <f>IF(ISBLANK(M8787),,H8787*INDEX(Inputs!F:F,MATCH(F8787,Inputs!E:E,0)))</f>
        <v>3597</v>
      </c>
      <c r="O8787" s="65"/>
    </row>
    <row r="8788" ht="15.75" customHeight="1" spans="1:15">
      <c r="A8788" s="72" t="s">
        <v>1285</v>
      </c>
      <c r="B8788" s="72" t="s">
        <v>765</v>
      </c>
      <c r="C8788" s="72" t="s">
        <v>765</v>
      </c>
      <c r="D8788" s="72" t="s">
        <v>414</v>
      </c>
      <c r="E8788" s="72" t="s">
        <v>415</v>
      </c>
      <c r="F8788" s="72">
        <v>250424</v>
      </c>
      <c r="G8788" s="72" t="s">
        <v>15</v>
      </c>
      <c r="H8788" s="67">
        <v>1</v>
      </c>
      <c r="I8788" s="73" t="s">
        <v>1283</v>
      </c>
      <c r="J8788" s="63">
        <f t="shared" si="34"/>
        <v>44929</v>
      </c>
      <c r="K8788" s="64">
        <f>IF(ISBLANK(J8788),,H8788*INDEX(Inputs!G:G,MATCH(F8788,Inputs!E:E,0)))</f>
        <v>999</v>
      </c>
      <c r="L8788" s="65" t="str">
        <f>IF(ISBLANK(J8788),,INDEX(Inputs!D:D,MATCH(F8788,Inputs!E:E,0)))</f>
        <v>419V2 PRIMUS Wireless Desktop V2</v>
      </c>
      <c r="M8788" s="65" t="str">
        <f>IF(ISBLANK(#REF!),,IF(B8788="Online","Online",IF(LEFT(B8788,1)="E","Online","Offline")))</f>
        <v>Online</v>
      </c>
      <c r="N8788" s="64">
        <f>IF(ISBLANK(M8788),,H8788*INDEX(Inputs!F:F,MATCH(F8788,Inputs!E:E,0)))</f>
        <v>1199</v>
      </c>
      <c r="O8788" s="65"/>
    </row>
    <row r="8789" ht="15.75" customHeight="1" spans="1:15">
      <c r="A8789" s="72" t="s">
        <v>761</v>
      </c>
      <c r="B8789" s="72" t="s">
        <v>765</v>
      </c>
      <c r="C8789" s="72" t="s">
        <v>765</v>
      </c>
      <c r="D8789" s="72" t="s">
        <v>414</v>
      </c>
      <c r="E8789" s="72" t="s">
        <v>415</v>
      </c>
      <c r="F8789" s="72">
        <v>250424</v>
      </c>
      <c r="G8789" s="72" t="s">
        <v>15</v>
      </c>
      <c r="H8789" s="67">
        <v>2</v>
      </c>
      <c r="I8789" s="73" t="s">
        <v>1283</v>
      </c>
      <c r="J8789" s="63">
        <f t="shared" si="34"/>
        <v>44929</v>
      </c>
      <c r="K8789" s="64">
        <f>IF(ISBLANK(J8789),,H8789*INDEX(Inputs!G:G,MATCH(F8789,Inputs!E:E,0)))</f>
        <v>1998</v>
      </c>
      <c r="L8789" s="65" t="str">
        <f>IF(ISBLANK(J8789),,INDEX(Inputs!D:D,MATCH(F8789,Inputs!E:E,0)))</f>
        <v>419V2 PRIMUS Wireless Desktop V2</v>
      </c>
      <c r="M8789" s="65" t="str">
        <f>IF(ISBLANK(#REF!),,IF(B8789="Online","Online",IF(LEFT(B8789,1)="E","Online","Offline")))</f>
        <v>Online</v>
      </c>
      <c r="N8789" s="64">
        <f>IF(ISBLANK(M8789),,H8789*INDEX(Inputs!F:F,MATCH(F8789,Inputs!E:E,0)))</f>
        <v>2398</v>
      </c>
      <c r="O8789" s="65"/>
    </row>
    <row r="8790" ht="15.75" customHeight="1" spans="1:15">
      <c r="A8790" s="72" t="s">
        <v>761</v>
      </c>
      <c r="B8790" s="72" t="s">
        <v>765</v>
      </c>
      <c r="C8790" s="72" t="s">
        <v>765</v>
      </c>
      <c r="D8790" s="72" t="s">
        <v>414</v>
      </c>
      <c r="E8790" s="72" t="s">
        <v>415</v>
      </c>
      <c r="F8790" s="72">
        <v>250424</v>
      </c>
      <c r="G8790" s="72" t="s">
        <v>15</v>
      </c>
      <c r="H8790" s="67">
        <v>1</v>
      </c>
      <c r="I8790" s="73" t="s">
        <v>1283</v>
      </c>
      <c r="J8790" s="63">
        <f t="shared" si="34"/>
        <v>44929</v>
      </c>
      <c r="K8790" s="64">
        <f>IF(ISBLANK(J8790),,H8790*INDEX(Inputs!G:G,MATCH(F8790,Inputs!E:E,0)))</f>
        <v>999</v>
      </c>
      <c r="L8790" s="65" t="str">
        <f>IF(ISBLANK(J8790),,INDEX(Inputs!D:D,MATCH(F8790,Inputs!E:E,0)))</f>
        <v>419V2 PRIMUS Wireless Desktop V2</v>
      </c>
      <c r="M8790" s="65" t="str">
        <f>IF(ISBLANK(#REF!),,IF(B8790="Online","Online",IF(LEFT(B8790,1)="E","Online","Offline")))</f>
        <v>Online</v>
      </c>
      <c r="N8790" s="64">
        <f>IF(ISBLANK(M8790),,H8790*INDEX(Inputs!F:F,MATCH(F8790,Inputs!E:E,0)))</f>
        <v>1199</v>
      </c>
      <c r="O8790" s="65"/>
    </row>
    <row r="8791" ht="15.75" customHeight="1" spans="1:15">
      <c r="A8791" s="72" t="s">
        <v>762</v>
      </c>
      <c r="B8791" s="72" t="s">
        <v>29</v>
      </c>
      <c r="C8791" s="72" t="s">
        <v>613</v>
      </c>
      <c r="D8791" s="72" t="s">
        <v>414</v>
      </c>
      <c r="E8791" s="72" t="s">
        <v>415</v>
      </c>
      <c r="F8791" s="72">
        <v>260090</v>
      </c>
      <c r="G8791" s="72" t="s">
        <v>17</v>
      </c>
      <c r="H8791" s="67">
        <v>1</v>
      </c>
      <c r="I8791" s="73" t="s">
        <v>1286</v>
      </c>
      <c r="J8791" s="63">
        <f t="shared" si="34"/>
        <v>44930</v>
      </c>
      <c r="K8791" s="64">
        <f>IF(ISBLANK(J8791),,H8791*INDEX(Inputs!G:G,MATCH(F8791,Inputs!E:E,0)))</f>
        <v>729</v>
      </c>
      <c r="L8791" s="65" t="str">
        <f>IF(ISBLANK(J8791),,INDEX(Inputs!D:D,MATCH(F8791,Inputs!E:E,0)))</f>
        <v>400PP Xcite Neo Keyboard &amp; Mouse USB</v>
      </c>
      <c r="M8791" s="65" t="str">
        <f>IF(ISBLANK(#REF!),,IF(B8791="Online","Online",IF(LEFT(B8791,1)="E","Online","Offline")))</f>
        <v>Offline</v>
      </c>
      <c r="N8791" s="64">
        <f>IF(ISBLANK(M8791),,H8791*INDEX(Inputs!F:F,MATCH(F8791,Inputs!E:E,0)))</f>
        <v>899</v>
      </c>
      <c r="O8791" s="65"/>
    </row>
    <row r="8792" ht="15.75" customHeight="1" spans="1:15">
      <c r="A8792" s="72" t="s">
        <v>787</v>
      </c>
      <c r="B8792" s="72" t="s">
        <v>137</v>
      </c>
      <c r="C8792" s="72" t="s">
        <v>951</v>
      </c>
      <c r="D8792" s="72" t="s">
        <v>370</v>
      </c>
      <c r="E8792" s="72" t="s">
        <v>371</v>
      </c>
      <c r="F8792" s="72">
        <v>250417</v>
      </c>
      <c r="G8792" s="72" t="s">
        <v>39</v>
      </c>
      <c r="H8792" s="67">
        <v>1</v>
      </c>
      <c r="I8792" s="73" t="s">
        <v>1286</v>
      </c>
      <c r="J8792" s="63">
        <f t="shared" si="34"/>
        <v>44930</v>
      </c>
      <c r="K8792" s="64">
        <f>IF(ISBLANK(J8792),,H8792*INDEX(Inputs!G:G,MATCH(F8792,Inputs!E:E,0)))</f>
        <v>929</v>
      </c>
      <c r="L8792" s="65" t="str">
        <f>IF(ISBLANK(J8792),,INDEX(Inputs!D:D,MATCH(F8792,Inputs!E:E,0)))</f>
        <v>416PP Super Speed Hub 4 Port USB 3.0</v>
      </c>
      <c r="M8792" s="65" t="str">
        <f>IF(ISBLANK(#REF!),,IF(B8792="Online","Online",IF(LEFT(B8792,1)="E","Online","Offline")))</f>
        <v>Offline</v>
      </c>
      <c r="N8792" s="64">
        <f>IF(ISBLANK(M8792),,H8792*INDEX(Inputs!F:F,MATCH(F8792,Inputs!E:E,0)))</f>
        <v>1499</v>
      </c>
      <c r="O8792" s="65"/>
    </row>
    <row r="8793" ht="15.75" customHeight="1" spans="1:15">
      <c r="A8793" s="72" t="s">
        <v>762</v>
      </c>
      <c r="B8793" s="72" t="s">
        <v>430</v>
      </c>
      <c r="C8793" s="72" t="s">
        <v>431</v>
      </c>
      <c r="D8793" s="72" t="s">
        <v>414</v>
      </c>
      <c r="E8793" s="72" t="s">
        <v>415</v>
      </c>
      <c r="F8793" s="72">
        <v>250873</v>
      </c>
      <c r="G8793" s="72" t="s">
        <v>12</v>
      </c>
      <c r="H8793" s="67">
        <v>1</v>
      </c>
      <c r="I8793" s="73" t="s">
        <v>1286</v>
      </c>
      <c r="J8793" s="63">
        <f t="shared" si="34"/>
        <v>44930</v>
      </c>
      <c r="K8793" s="64">
        <f>IF(ISBLANK(J8793),,H8793*INDEX(Inputs!G:G,MATCH(F8793,Inputs!E:E,0)))</f>
        <v>999</v>
      </c>
      <c r="L8793" s="65" t="str">
        <f>IF(ISBLANK(J8793),,INDEX(Inputs!D:D,MATCH(F8793,Inputs!E:E,0)))</f>
        <v>422BK Evo Fox Fireblade Gaming Keyboard USB</v>
      </c>
      <c r="M8793" s="65" t="str">
        <f>IF(ISBLANK(#REF!),,IF(B8793="Online","Online",IF(LEFT(B8793,1)="E","Online","Offline")))</f>
        <v>Offline</v>
      </c>
      <c r="N8793" s="64">
        <f>IF(ISBLANK(M8793),,H8793*INDEX(Inputs!F:F,MATCH(F8793,Inputs!E:E,0)))</f>
        <v>1299</v>
      </c>
      <c r="O8793" s="65"/>
    </row>
    <row r="8794" ht="15.75" customHeight="1" spans="1:15">
      <c r="A8794" s="72" t="s">
        <v>771</v>
      </c>
      <c r="B8794" s="72" t="s">
        <v>68</v>
      </c>
      <c r="C8794" s="72" t="s">
        <v>542</v>
      </c>
      <c r="D8794" s="72" t="s">
        <v>414</v>
      </c>
      <c r="E8794" s="72" t="s">
        <v>415</v>
      </c>
      <c r="F8794" s="72">
        <v>250874</v>
      </c>
      <c r="G8794" s="72" t="s">
        <v>13</v>
      </c>
      <c r="H8794" s="67">
        <v>1</v>
      </c>
      <c r="I8794" s="73" t="s">
        <v>1286</v>
      </c>
      <c r="J8794" s="63">
        <f t="shared" si="34"/>
        <v>44930</v>
      </c>
      <c r="K8794" s="64">
        <f>IF(ISBLANK(J8794),,H8794*INDEX(Inputs!G:G,MATCH(F8794,Inputs!E:E,0)))</f>
        <v>1349</v>
      </c>
      <c r="L8794" s="65" t="str">
        <f>IF(ISBLANK(J8794),,INDEX(Inputs!D:D,MATCH(F8794,Inputs!E:E,0)))</f>
        <v>432BK EvoFox X-Team Gaming Keyboard &amp; Mouse (USB)</v>
      </c>
      <c r="M8794" s="65" t="str">
        <f>IF(ISBLANK(#REF!),,IF(B8794="Online","Online",IF(LEFT(B8794,1)="E","Online","Offline")))</f>
        <v>Offline</v>
      </c>
      <c r="N8794" s="64">
        <f>IF(ISBLANK(M8794),,H8794*INDEX(Inputs!F:F,MATCH(F8794,Inputs!E:E,0)))</f>
        <v>1899</v>
      </c>
      <c r="O8794" s="65"/>
    </row>
    <row r="8795" ht="15.75" customHeight="1" spans="1:15">
      <c r="A8795" s="72" t="s">
        <v>353</v>
      </c>
      <c r="B8795" s="72" t="s">
        <v>99</v>
      </c>
      <c r="C8795" s="72" t="s">
        <v>381</v>
      </c>
      <c r="D8795" s="72" t="s">
        <v>414</v>
      </c>
      <c r="E8795" s="72" t="s">
        <v>415</v>
      </c>
      <c r="F8795" s="72">
        <v>250874</v>
      </c>
      <c r="G8795" s="72" t="s">
        <v>13</v>
      </c>
      <c r="H8795" s="67">
        <v>1</v>
      </c>
      <c r="I8795" s="73" t="s">
        <v>1286</v>
      </c>
      <c r="J8795" s="63">
        <f t="shared" si="34"/>
        <v>44930</v>
      </c>
      <c r="K8795" s="64">
        <f>IF(ISBLANK(J8795),,H8795*INDEX(Inputs!G:G,MATCH(F8795,Inputs!E:E,0)))</f>
        <v>1349</v>
      </c>
      <c r="L8795" s="65" t="str">
        <f>IF(ISBLANK(J8795),,INDEX(Inputs!D:D,MATCH(F8795,Inputs!E:E,0)))</f>
        <v>432BK EvoFox X-Team Gaming Keyboard &amp; Mouse (USB)</v>
      </c>
      <c r="M8795" s="65" t="str">
        <f>IF(ISBLANK(#REF!),,IF(B8795="Online","Online",IF(LEFT(B8795,1)="E","Online","Offline")))</f>
        <v>Offline</v>
      </c>
      <c r="N8795" s="64">
        <f>IF(ISBLANK(M8795),,H8795*INDEX(Inputs!F:F,MATCH(F8795,Inputs!E:E,0)))</f>
        <v>1899</v>
      </c>
      <c r="O8795" s="65"/>
    </row>
    <row r="8796" ht="15.75" customHeight="1" spans="1:15">
      <c r="A8796" s="72" t="s">
        <v>772</v>
      </c>
      <c r="B8796" s="72" t="s">
        <v>101</v>
      </c>
      <c r="C8796" s="72" t="s">
        <v>716</v>
      </c>
      <c r="D8796" s="72" t="s">
        <v>414</v>
      </c>
      <c r="E8796" s="72" t="s">
        <v>415</v>
      </c>
      <c r="F8796" s="72">
        <v>250874</v>
      </c>
      <c r="G8796" s="72" t="s">
        <v>13</v>
      </c>
      <c r="H8796" s="67">
        <v>1</v>
      </c>
      <c r="I8796" s="73" t="s">
        <v>1286</v>
      </c>
      <c r="J8796" s="63">
        <f t="shared" si="34"/>
        <v>44930</v>
      </c>
      <c r="K8796" s="64">
        <f>IF(ISBLANK(J8796),,H8796*INDEX(Inputs!G:G,MATCH(F8796,Inputs!E:E,0)))</f>
        <v>1349</v>
      </c>
      <c r="L8796" s="65" t="str">
        <f>IF(ISBLANK(J8796),,INDEX(Inputs!D:D,MATCH(F8796,Inputs!E:E,0)))</f>
        <v>432BK EvoFox X-Team Gaming Keyboard &amp; Mouse (USB)</v>
      </c>
      <c r="M8796" s="65" t="str">
        <f>IF(ISBLANK(#REF!),,IF(B8796="Online","Online",IF(LEFT(B8796,1)="E","Online","Offline")))</f>
        <v>Offline</v>
      </c>
      <c r="N8796" s="64">
        <f>IF(ISBLANK(M8796),,H8796*INDEX(Inputs!F:F,MATCH(F8796,Inputs!E:E,0)))</f>
        <v>1899</v>
      </c>
      <c r="O8796" s="65"/>
    </row>
    <row r="8797" ht="15.75" customHeight="1" spans="1:15">
      <c r="A8797" s="72" t="s">
        <v>772</v>
      </c>
      <c r="B8797" s="72" t="s">
        <v>109</v>
      </c>
      <c r="C8797" s="72" t="s">
        <v>382</v>
      </c>
      <c r="D8797" s="72" t="s">
        <v>414</v>
      </c>
      <c r="E8797" s="72" t="s">
        <v>415</v>
      </c>
      <c r="F8797" s="72">
        <v>250874</v>
      </c>
      <c r="G8797" s="72" t="s">
        <v>13</v>
      </c>
      <c r="H8797" s="67">
        <v>1</v>
      </c>
      <c r="I8797" s="73" t="s">
        <v>1286</v>
      </c>
      <c r="J8797" s="63">
        <f t="shared" si="34"/>
        <v>44930</v>
      </c>
      <c r="K8797" s="64">
        <f>IF(ISBLANK(J8797),,H8797*INDEX(Inputs!G:G,MATCH(F8797,Inputs!E:E,0)))</f>
        <v>1349</v>
      </c>
      <c r="L8797" s="65" t="str">
        <f>IF(ISBLANK(J8797),,INDEX(Inputs!D:D,MATCH(F8797,Inputs!E:E,0)))</f>
        <v>432BK EvoFox X-Team Gaming Keyboard &amp; Mouse (USB)</v>
      </c>
      <c r="M8797" s="65" t="str">
        <f>IF(ISBLANK(#REF!),,IF(B8797="Online","Online",IF(LEFT(B8797,1)="E","Online","Offline")))</f>
        <v>Offline</v>
      </c>
      <c r="N8797" s="64">
        <f>IF(ISBLANK(M8797),,H8797*INDEX(Inputs!F:F,MATCH(F8797,Inputs!E:E,0)))</f>
        <v>1899</v>
      </c>
      <c r="O8797" s="65"/>
    </row>
    <row r="8798" ht="15.75" customHeight="1" spans="1:15">
      <c r="A8798" s="72" t="s">
        <v>327</v>
      </c>
      <c r="B8798" s="72" t="s">
        <v>111</v>
      </c>
      <c r="C8798" s="72" t="s">
        <v>572</v>
      </c>
      <c r="D8798" s="72" t="s">
        <v>414</v>
      </c>
      <c r="E8798" s="72" t="s">
        <v>415</v>
      </c>
      <c r="F8798" s="72">
        <v>250874</v>
      </c>
      <c r="G8798" s="72" t="s">
        <v>13</v>
      </c>
      <c r="H8798" s="67">
        <v>1</v>
      </c>
      <c r="I8798" s="73" t="s">
        <v>1286</v>
      </c>
      <c r="J8798" s="63">
        <f t="shared" si="34"/>
        <v>44930</v>
      </c>
      <c r="K8798" s="64">
        <f>IF(ISBLANK(J8798),,H8798*INDEX(Inputs!G:G,MATCH(F8798,Inputs!E:E,0)))</f>
        <v>1349</v>
      </c>
      <c r="L8798" s="65" t="str">
        <f>IF(ISBLANK(J8798),,INDEX(Inputs!D:D,MATCH(F8798,Inputs!E:E,0)))</f>
        <v>432BK EvoFox X-Team Gaming Keyboard &amp; Mouse (USB)</v>
      </c>
      <c r="M8798" s="65" t="str">
        <f>IF(ISBLANK(#REF!),,IF(B8798="Online","Online",IF(LEFT(B8798,1)="E","Online","Offline")))</f>
        <v>Offline</v>
      </c>
      <c r="N8798" s="64">
        <f>IF(ISBLANK(M8798),,H8798*INDEX(Inputs!F:F,MATCH(F8798,Inputs!E:E,0)))</f>
        <v>1899</v>
      </c>
      <c r="O8798" s="65"/>
    </row>
    <row r="8799" ht="15.75" customHeight="1" spans="1:15">
      <c r="A8799" s="72" t="s">
        <v>801</v>
      </c>
      <c r="B8799" s="72" t="s">
        <v>208</v>
      </c>
      <c r="C8799" s="72" t="s">
        <v>1147</v>
      </c>
      <c r="D8799" s="72" t="s">
        <v>414</v>
      </c>
      <c r="E8799" s="72" t="s">
        <v>415</v>
      </c>
      <c r="F8799" s="72">
        <v>250874</v>
      </c>
      <c r="G8799" s="72" t="s">
        <v>13</v>
      </c>
      <c r="H8799" s="67">
        <v>1</v>
      </c>
      <c r="I8799" s="73" t="s">
        <v>1286</v>
      </c>
      <c r="J8799" s="63">
        <f t="shared" si="34"/>
        <v>44930</v>
      </c>
      <c r="K8799" s="64">
        <f>IF(ISBLANK(J8799),,H8799*INDEX(Inputs!G:G,MATCH(F8799,Inputs!E:E,0)))</f>
        <v>1349</v>
      </c>
      <c r="L8799" s="65" t="str">
        <f>IF(ISBLANK(J8799),,INDEX(Inputs!D:D,MATCH(F8799,Inputs!E:E,0)))</f>
        <v>432BK EvoFox X-Team Gaming Keyboard &amp; Mouse (USB)</v>
      </c>
      <c r="M8799" s="65" t="str">
        <f>IF(ISBLANK(#REF!),,IF(B8799="Online","Online",IF(LEFT(B8799,1)="E","Online","Offline")))</f>
        <v>Offline</v>
      </c>
      <c r="N8799" s="64">
        <f>IF(ISBLANK(M8799),,H8799*INDEX(Inputs!F:F,MATCH(F8799,Inputs!E:E,0)))</f>
        <v>1899</v>
      </c>
      <c r="O8799" s="65"/>
    </row>
    <row r="8800" ht="15.75" customHeight="1" spans="1:15">
      <c r="A8800" s="72" t="s">
        <v>1277</v>
      </c>
      <c r="B8800" s="72" t="s">
        <v>1128</v>
      </c>
      <c r="C8800" s="72" t="s">
        <v>1129</v>
      </c>
      <c r="D8800" s="72" t="s">
        <v>414</v>
      </c>
      <c r="E8800" s="72" t="s">
        <v>415</v>
      </c>
      <c r="F8800" s="72">
        <v>250874</v>
      </c>
      <c r="G8800" s="72" t="s">
        <v>13</v>
      </c>
      <c r="H8800" s="67">
        <v>0</v>
      </c>
      <c r="I8800" s="73" t="s">
        <v>1286</v>
      </c>
      <c r="J8800" s="63">
        <f t="shared" si="34"/>
        <v>44930</v>
      </c>
      <c r="K8800" s="64">
        <f>IF(ISBLANK(J8800),,H8800*INDEX(Inputs!G:G,MATCH(F8800,Inputs!E:E,0)))</f>
        <v>0</v>
      </c>
      <c r="L8800" s="65" t="str">
        <f>IF(ISBLANK(J8800),,INDEX(Inputs!D:D,MATCH(F8800,Inputs!E:E,0)))</f>
        <v>432BK EvoFox X-Team Gaming Keyboard &amp; Mouse (USB)</v>
      </c>
      <c r="M8800" s="65" t="str">
        <f>IF(ISBLANK(#REF!),,IF(B8800="Online","Online",IF(LEFT(B8800,1)="E","Online","Offline")))</f>
        <v>Offline</v>
      </c>
      <c r="N8800" s="64">
        <f>IF(ISBLANK(M8800),,H8800*INDEX(Inputs!F:F,MATCH(F8800,Inputs!E:E,0)))</f>
        <v>0</v>
      </c>
      <c r="O8800" s="65"/>
    </row>
    <row r="8801" ht="15.75" customHeight="1" spans="1:15">
      <c r="A8801" s="72" t="s">
        <v>1250</v>
      </c>
      <c r="B8801" s="72" t="s">
        <v>242</v>
      </c>
      <c r="C8801" s="72" t="s">
        <v>1287</v>
      </c>
      <c r="D8801" s="72" t="s">
        <v>414</v>
      </c>
      <c r="E8801" s="72" t="s">
        <v>415</v>
      </c>
      <c r="F8801" s="72">
        <v>250874</v>
      </c>
      <c r="G8801" s="72" t="s">
        <v>13</v>
      </c>
      <c r="H8801" s="67">
        <v>1</v>
      </c>
      <c r="I8801" s="73" t="s">
        <v>1286</v>
      </c>
      <c r="J8801" s="63">
        <f t="shared" si="34"/>
        <v>44930</v>
      </c>
      <c r="K8801" s="64">
        <f>IF(ISBLANK(J8801),,H8801*INDEX(Inputs!G:G,MATCH(F8801,Inputs!E:E,0)))</f>
        <v>1349</v>
      </c>
      <c r="L8801" s="65" t="str">
        <f>IF(ISBLANK(J8801),,INDEX(Inputs!D:D,MATCH(F8801,Inputs!E:E,0)))</f>
        <v>432BK EvoFox X-Team Gaming Keyboard &amp; Mouse (USB)</v>
      </c>
      <c r="M8801" s="65" t="str">
        <f>IF(ISBLANK(#REF!),,IF(B8801="Online","Online",IF(LEFT(B8801,1)="E","Online","Offline")))</f>
        <v>Offline</v>
      </c>
      <c r="N8801" s="64">
        <f>IF(ISBLANK(M8801),,H8801*INDEX(Inputs!F:F,MATCH(F8801,Inputs!E:E,0)))</f>
        <v>1899</v>
      </c>
      <c r="O8801" s="65"/>
    </row>
    <row r="8802" ht="15.75" customHeight="1" spans="1:15">
      <c r="A8802" s="72" t="s">
        <v>761</v>
      </c>
      <c r="B8802" s="72" t="s">
        <v>116</v>
      </c>
      <c r="C8802" s="72" t="s">
        <v>617</v>
      </c>
      <c r="D8802" s="72" t="s">
        <v>370</v>
      </c>
      <c r="E8802" s="72" t="s">
        <v>371</v>
      </c>
      <c r="F8802" s="72">
        <v>260085</v>
      </c>
      <c r="G8802" s="72" t="s">
        <v>32</v>
      </c>
      <c r="H8802" s="67">
        <v>1</v>
      </c>
      <c r="I8802" s="73" t="s">
        <v>1286</v>
      </c>
      <c r="J8802" s="63">
        <f t="shared" si="34"/>
        <v>44930</v>
      </c>
      <c r="K8802" s="64">
        <f>IF(ISBLANK(J8802),,H8802*INDEX(Inputs!G:G,MATCH(F8802,Inputs!E:E,0)))</f>
        <v>1059</v>
      </c>
      <c r="L8802" s="65" t="str">
        <f>IF(ISBLANK(J8802),,INDEX(Inputs!D:D,MATCH(F8802,Inputs!E:E,0)))</f>
        <v>435BK Type-C 4 Port USB 3.0 Hub Pro</v>
      </c>
      <c r="M8802" s="65" t="str">
        <f>IF(ISBLANK(#REF!),,IF(B8802="Online","Online",IF(LEFT(B8802,1)="E","Online","Offline")))</f>
        <v>Offline</v>
      </c>
      <c r="N8802" s="64">
        <f>IF(ISBLANK(M8802),,H8802*INDEX(Inputs!F:F,MATCH(F8802,Inputs!E:E,0)))</f>
        <v>1599</v>
      </c>
      <c r="O8802" s="65"/>
    </row>
    <row r="8803" ht="15.75" customHeight="1" spans="1:15">
      <c r="A8803" s="72" t="s">
        <v>761</v>
      </c>
      <c r="B8803" s="72" t="s">
        <v>86</v>
      </c>
      <c r="C8803" s="72" t="s">
        <v>671</v>
      </c>
      <c r="D8803" s="72" t="s">
        <v>370</v>
      </c>
      <c r="E8803" s="72" t="s">
        <v>371</v>
      </c>
      <c r="F8803" s="72">
        <v>260086</v>
      </c>
      <c r="G8803" s="72" t="s">
        <v>16</v>
      </c>
      <c r="H8803" s="67">
        <v>1</v>
      </c>
      <c r="I8803" s="73" t="s">
        <v>1286</v>
      </c>
      <c r="J8803" s="63">
        <f t="shared" si="34"/>
        <v>44930</v>
      </c>
      <c r="K8803" s="64">
        <f>IF(ISBLANK(J8803),,H8803*INDEX(Inputs!G:G,MATCH(F8803,Inputs!E:E,0)))</f>
        <v>1699</v>
      </c>
      <c r="L8803" s="65" t="str">
        <f>IF(ISBLANK(J8803),,INDEX(Inputs!D:D,MATCH(F8803,Inputs!E:E,0)))</f>
        <v>436BK Type-C 6 in 1 Multiport Hub</v>
      </c>
      <c r="M8803" s="65" t="str">
        <f>IF(ISBLANK(#REF!),,IF(B8803="Online","Online",IF(LEFT(B8803,1)="E","Online","Offline")))</f>
        <v>Offline</v>
      </c>
      <c r="N8803" s="64">
        <f>IF(ISBLANK(M8803),,H8803*INDEX(Inputs!F:F,MATCH(F8803,Inputs!E:E,0)))</f>
        <v>2599</v>
      </c>
      <c r="O8803" s="65"/>
    </row>
    <row r="8804" ht="15.75" customHeight="1" spans="1:15">
      <c r="A8804" s="72" t="s">
        <v>762</v>
      </c>
      <c r="B8804" s="72" t="s">
        <v>41</v>
      </c>
      <c r="C8804" s="72" t="s">
        <v>469</v>
      </c>
      <c r="D8804" s="72" t="s">
        <v>370</v>
      </c>
      <c r="E8804" s="72" t="s">
        <v>410</v>
      </c>
      <c r="F8804" s="72">
        <v>250877</v>
      </c>
      <c r="G8804" s="72" t="s">
        <v>22</v>
      </c>
      <c r="H8804" s="67">
        <v>1</v>
      </c>
      <c r="I8804" s="73" t="s">
        <v>1286</v>
      </c>
      <c r="J8804" s="63">
        <f t="shared" si="34"/>
        <v>44930</v>
      </c>
      <c r="K8804" s="64">
        <f>IF(ISBLANK(J8804),,H8804*INDEX(Inputs!G:G,MATCH(F8804,Inputs!E:E,0)))</f>
        <v>349</v>
      </c>
      <c r="L8804" s="65" t="str">
        <f>IF(ISBLANK(J8804),,INDEX(Inputs!D:D,MATCH(F8804,Inputs!E:E,0)))</f>
        <v>595BK Evo Fox Falcon X35 Medium Speed Mouse Pad</v>
      </c>
      <c r="M8804" s="65" t="str">
        <f>IF(ISBLANK(#REF!),,IF(B8804="Online","Online",IF(LEFT(B8804,1)="E","Online","Offline")))</f>
        <v>Offline</v>
      </c>
      <c r="N8804" s="64">
        <f>IF(ISBLANK(M8804),,H8804*INDEX(Inputs!F:F,MATCH(F8804,Inputs!E:E,0)))</f>
        <v>699</v>
      </c>
      <c r="O8804" s="65"/>
    </row>
    <row r="8805" ht="15.75" customHeight="1" spans="1:15">
      <c r="A8805" s="72" t="s">
        <v>327</v>
      </c>
      <c r="B8805" s="72" t="s">
        <v>111</v>
      </c>
      <c r="C8805" s="72" t="s">
        <v>572</v>
      </c>
      <c r="D8805" s="72" t="s">
        <v>370</v>
      </c>
      <c r="E8805" s="72" t="s">
        <v>410</v>
      </c>
      <c r="F8805" s="72">
        <v>250877</v>
      </c>
      <c r="G8805" s="72" t="s">
        <v>22</v>
      </c>
      <c r="H8805" s="67">
        <v>1</v>
      </c>
      <c r="I8805" s="73" t="s">
        <v>1286</v>
      </c>
      <c r="J8805" s="63">
        <f t="shared" si="34"/>
        <v>44930</v>
      </c>
      <c r="K8805" s="64">
        <f>IF(ISBLANK(J8805),,H8805*INDEX(Inputs!G:G,MATCH(F8805,Inputs!E:E,0)))</f>
        <v>349</v>
      </c>
      <c r="L8805" s="65" t="str">
        <f>IF(ISBLANK(J8805),,INDEX(Inputs!D:D,MATCH(F8805,Inputs!E:E,0)))</f>
        <v>595BK Evo Fox Falcon X35 Medium Speed Mouse Pad</v>
      </c>
      <c r="M8805" s="65" t="str">
        <f>IF(ISBLANK(#REF!),,IF(B8805="Online","Online",IF(LEFT(B8805,1)="E","Online","Offline")))</f>
        <v>Offline</v>
      </c>
      <c r="N8805" s="64">
        <f>IF(ISBLANK(M8805),,H8805*INDEX(Inputs!F:F,MATCH(F8805,Inputs!E:E,0)))</f>
        <v>699</v>
      </c>
      <c r="O8805" s="65"/>
    </row>
    <row r="8806" ht="15.75" customHeight="1" spans="1:15">
      <c r="A8806" s="72" t="s">
        <v>988</v>
      </c>
      <c r="B8806" s="72" t="s">
        <v>989</v>
      </c>
      <c r="C8806" s="72" t="s">
        <v>990</v>
      </c>
      <c r="D8806" s="72" t="s">
        <v>370</v>
      </c>
      <c r="E8806" s="72" t="s">
        <v>410</v>
      </c>
      <c r="F8806" s="72">
        <v>250878</v>
      </c>
      <c r="G8806" s="72" t="s">
        <v>24</v>
      </c>
      <c r="H8806" s="67">
        <v>1</v>
      </c>
      <c r="I8806" s="73" t="s">
        <v>1286</v>
      </c>
      <c r="J8806" s="63">
        <f t="shared" si="34"/>
        <v>44930</v>
      </c>
      <c r="K8806" s="64">
        <f>IF(ISBLANK(J8806),,H8806*INDEX(Inputs!G:G,MATCH(F8806,Inputs!E:E,0)))</f>
        <v>999</v>
      </c>
      <c r="L8806" s="65" t="str">
        <f>IF(ISBLANK(J8806),,INDEX(Inputs!D:D,MATCH(F8806,Inputs!E:E,0)))</f>
        <v>596BK Evo Fox Falcon LX35 Medium Speed LED Mouse Pad</v>
      </c>
      <c r="M8806" s="65" t="str">
        <f>IF(ISBLANK(#REF!),,IF(B8806="Online","Online",IF(LEFT(B8806,1)="E","Online","Offline")))</f>
        <v>Offline</v>
      </c>
      <c r="N8806" s="64">
        <f>IF(ISBLANK(M8806),,H8806*INDEX(Inputs!F:F,MATCH(F8806,Inputs!E:E,0)))</f>
        <v>1999</v>
      </c>
      <c r="O8806" s="65"/>
    </row>
    <row r="8807" ht="15.75" customHeight="1" spans="1:15">
      <c r="A8807" s="72" t="s">
        <v>353</v>
      </c>
      <c r="B8807" s="72" t="s">
        <v>99</v>
      </c>
      <c r="C8807" s="72" t="s">
        <v>381</v>
      </c>
      <c r="D8807" s="72" t="s">
        <v>370</v>
      </c>
      <c r="E8807" s="72" t="s">
        <v>410</v>
      </c>
      <c r="F8807" s="72">
        <v>250879</v>
      </c>
      <c r="G8807" s="72" t="s">
        <v>30</v>
      </c>
      <c r="H8807" s="67">
        <v>1</v>
      </c>
      <c r="I8807" s="73" t="s">
        <v>1286</v>
      </c>
      <c r="J8807" s="63">
        <f t="shared" si="34"/>
        <v>44930</v>
      </c>
      <c r="K8807" s="64">
        <f>IF(ISBLANK(J8807),,H8807*INDEX(Inputs!G:G,MATCH(F8807,Inputs!E:E,0)))</f>
        <v>699</v>
      </c>
      <c r="L8807" s="65" t="str">
        <f>IF(ISBLANK(J8807),,INDEX(Inputs!D:D,MATCH(F8807,Inputs!E:E,0)))</f>
        <v>597BK Evo Fox Falcon X85 Extra Large Speed Mouse Pad</v>
      </c>
      <c r="M8807" s="65" t="str">
        <f>IF(ISBLANK(#REF!),,IF(B8807="Online","Online",IF(LEFT(B8807,1)="E","Online","Offline")))</f>
        <v>Offline</v>
      </c>
      <c r="N8807" s="64">
        <f>IF(ISBLANK(M8807),,H8807*INDEX(Inputs!F:F,MATCH(F8807,Inputs!E:E,0)))</f>
        <v>1199</v>
      </c>
      <c r="O8807" s="65"/>
    </row>
    <row r="8808" ht="15.75" customHeight="1" spans="1:15">
      <c r="A8808" s="72" t="s">
        <v>780</v>
      </c>
      <c r="B8808" s="72" t="s">
        <v>138</v>
      </c>
      <c r="C8808" s="72" t="s">
        <v>477</v>
      </c>
      <c r="D8808" s="72" t="s">
        <v>370</v>
      </c>
      <c r="E8808" s="72" t="s">
        <v>410</v>
      </c>
      <c r="F8808" s="72">
        <v>250876</v>
      </c>
      <c r="G8808" s="72" t="s">
        <v>26</v>
      </c>
      <c r="H8808" s="67">
        <v>1</v>
      </c>
      <c r="I8808" s="73" t="s">
        <v>1286</v>
      </c>
      <c r="J8808" s="63">
        <f t="shared" si="34"/>
        <v>44930</v>
      </c>
      <c r="K8808" s="64">
        <f>IF(ISBLANK(J8808),,H8808*INDEX(Inputs!G:G,MATCH(F8808,Inputs!E:E,0)))</f>
        <v>1399</v>
      </c>
      <c r="L8808" s="65" t="str">
        <f>IF(ISBLANK(J8808),,INDEX(Inputs!D:D,MATCH(F8808,Inputs!E:E,0)))</f>
        <v>649BK EvoFox Typhoon Laptop Cooling Pad</v>
      </c>
      <c r="M8808" s="65" t="str">
        <f>IF(ISBLANK(#REF!),,IF(B8808="Online","Online",IF(LEFT(B8808,1)="E","Online","Offline")))</f>
        <v>Offline</v>
      </c>
      <c r="N8808" s="64">
        <f>IF(ISBLANK(M8808),,H8808*INDEX(Inputs!F:F,MATCH(F8808,Inputs!E:E,0)))</f>
        <v>1999</v>
      </c>
      <c r="O8808" s="65"/>
    </row>
    <row r="8809" ht="15.75" customHeight="1" spans="1:15">
      <c r="A8809" s="72" t="s">
        <v>1277</v>
      </c>
      <c r="B8809" s="72" t="s">
        <v>1128</v>
      </c>
      <c r="C8809" s="72" t="s">
        <v>1129</v>
      </c>
      <c r="D8809" s="72" t="s">
        <v>370</v>
      </c>
      <c r="E8809" s="72" t="s">
        <v>410</v>
      </c>
      <c r="F8809" s="72">
        <v>250876</v>
      </c>
      <c r="G8809" s="72" t="s">
        <v>26</v>
      </c>
      <c r="H8809" s="67">
        <v>0</v>
      </c>
      <c r="I8809" s="73" t="s">
        <v>1286</v>
      </c>
      <c r="J8809" s="63">
        <f t="shared" si="34"/>
        <v>44930</v>
      </c>
      <c r="K8809" s="64">
        <f>IF(ISBLANK(J8809),,H8809*INDEX(Inputs!G:G,MATCH(F8809,Inputs!E:E,0)))</f>
        <v>0</v>
      </c>
      <c r="L8809" s="65" t="str">
        <f>IF(ISBLANK(J8809),,INDEX(Inputs!D:D,MATCH(F8809,Inputs!E:E,0)))</f>
        <v>649BK EvoFox Typhoon Laptop Cooling Pad</v>
      </c>
      <c r="M8809" s="65" t="str">
        <f>IF(ISBLANK(#REF!),,IF(B8809="Online","Online",IF(LEFT(B8809,1)="E","Online","Offline")))</f>
        <v>Offline</v>
      </c>
      <c r="N8809" s="64">
        <f>IF(ISBLANK(M8809),,H8809*INDEX(Inputs!F:F,MATCH(F8809,Inputs!E:E,0)))</f>
        <v>0</v>
      </c>
      <c r="O8809" s="65"/>
    </row>
    <row r="8810" ht="15.75" customHeight="1" spans="1:15">
      <c r="A8810" s="72" t="s">
        <v>772</v>
      </c>
      <c r="B8810" s="72" t="s">
        <v>765</v>
      </c>
      <c r="C8810" s="72" t="s">
        <v>765</v>
      </c>
      <c r="D8810" s="72" t="s">
        <v>370</v>
      </c>
      <c r="E8810" s="72" t="s">
        <v>410</v>
      </c>
      <c r="F8810" s="72">
        <v>250876</v>
      </c>
      <c r="G8810" s="72" t="s">
        <v>26</v>
      </c>
      <c r="H8810" s="67">
        <v>1</v>
      </c>
      <c r="I8810" s="73" t="s">
        <v>1286</v>
      </c>
      <c r="J8810" s="63">
        <f t="shared" si="34"/>
        <v>44930</v>
      </c>
      <c r="K8810" s="64">
        <f>IF(ISBLANK(J8810),,H8810*INDEX(Inputs!G:G,MATCH(F8810,Inputs!E:E,0)))</f>
        <v>1399</v>
      </c>
      <c r="L8810" s="65" t="str">
        <f>IF(ISBLANK(J8810),,INDEX(Inputs!D:D,MATCH(F8810,Inputs!E:E,0)))</f>
        <v>649BK EvoFox Typhoon Laptop Cooling Pad</v>
      </c>
      <c r="M8810" s="65" t="str">
        <f>IF(ISBLANK(#REF!),,IF(B8810="Online","Online",IF(LEFT(B8810,1)="E","Online","Offline")))</f>
        <v>Online</v>
      </c>
      <c r="N8810" s="64">
        <f>IF(ISBLANK(M8810),,H8810*INDEX(Inputs!F:F,MATCH(F8810,Inputs!E:E,0)))</f>
        <v>1999</v>
      </c>
      <c r="O8810" s="65"/>
    </row>
    <row r="8811" ht="15.75" customHeight="1" spans="1:15">
      <c r="A8811" s="72" t="s">
        <v>353</v>
      </c>
      <c r="B8811" s="72" t="s">
        <v>507</v>
      </c>
      <c r="C8811" s="72" t="s">
        <v>508</v>
      </c>
      <c r="D8811" s="72" t="s">
        <v>370</v>
      </c>
      <c r="E8811" s="72" t="s">
        <v>410</v>
      </c>
      <c r="F8811" s="72">
        <v>250423</v>
      </c>
      <c r="G8811" s="72" t="s">
        <v>11</v>
      </c>
      <c r="H8811" s="67">
        <v>1</v>
      </c>
      <c r="I8811" s="73" t="s">
        <v>1286</v>
      </c>
      <c r="J8811" s="63">
        <f t="shared" si="34"/>
        <v>44930</v>
      </c>
      <c r="K8811" s="64">
        <f>IF(ISBLANK(J8811),,H8811*INDEX(Inputs!G:G,MATCH(F8811,Inputs!E:E,0)))</f>
        <v>759</v>
      </c>
      <c r="L8811" s="65" t="str">
        <f>IF(ISBLANK(J8811),,INDEX(Inputs!D:D,MATCH(F8811,Inputs!E:E,0)))</f>
        <v>650GR Ergo View Laptop Stand-Grey</v>
      </c>
      <c r="M8811" s="65" t="str">
        <f>IF(ISBLANK(#REF!),,IF(B8811="Online","Online",IF(LEFT(B8811,1)="E","Online","Offline")))</f>
        <v>Offline</v>
      </c>
      <c r="N8811" s="64">
        <f>IF(ISBLANK(M8811),,H8811*INDEX(Inputs!F:F,MATCH(F8811,Inputs!E:E,0)))</f>
        <v>899</v>
      </c>
      <c r="O8811" s="65"/>
    </row>
    <row r="8812" ht="15.75" customHeight="1" spans="1:15">
      <c r="A8812" s="72" t="s">
        <v>462</v>
      </c>
      <c r="B8812" s="72" t="s">
        <v>155</v>
      </c>
      <c r="C8812" s="72" t="s">
        <v>534</v>
      </c>
      <c r="D8812" s="72" t="s">
        <v>370</v>
      </c>
      <c r="E8812" s="72" t="s">
        <v>410</v>
      </c>
      <c r="F8812" s="72">
        <v>250423</v>
      </c>
      <c r="G8812" s="72" t="s">
        <v>11</v>
      </c>
      <c r="H8812" s="67">
        <v>1</v>
      </c>
      <c r="I8812" s="73" t="s">
        <v>1286</v>
      </c>
      <c r="J8812" s="63">
        <f t="shared" si="34"/>
        <v>44930</v>
      </c>
      <c r="K8812" s="64">
        <f>IF(ISBLANK(J8812),,H8812*INDEX(Inputs!G:G,MATCH(F8812,Inputs!E:E,0)))</f>
        <v>759</v>
      </c>
      <c r="L8812" s="65" t="str">
        <f>IF(ISBLANK(J8812),,INDEX(Inputs!D:D,MATCH(F8812,Inputs!E:E,0)))</f>
        <v>650GR Ergo View Laptop Stand-Grey</v>
      </c>
      <c r="M8812" s="65" t="str">
        <f>IF(ISBLANK(#REF!),,IF(B8812="Online","Online",IF(LEFT(B8812,1)="E","Online","Offline")))</f>
        <v>Offline</v>
      </c>
      <c r="N8812" s="64">
        <f>IF(ISBLANK(M8812),,H8812*INDEX(Inputs!F:F,MATCH(F8812,Inputs!E:E,0)))</f>
        <v>899</v>
      </c>
      <c r="O8812" s="65"/>
    </row>
    <row r="8813" ht="15.75" customHeight="1" spans="1:15">
      <c r="A8813" s="72" t="s">
        <v>872</v>
      </c>
      <c r="B8813" s="72" t="s">
        <v>247</v>
      </c>
      <c r="C8813" s="72" t="s">
        <v>873</v>
      </c>
      <c r="D8813" s="72" t="s">
        <v>414</v>
      </c>
      <c r="E8813" s="72" t="s">
        <v>415</v>
      </c>
      <c r="F8813" s="72">
        <v>204737</v>
      </c>
      <c r="G8813" s="72" t="s">
        <v>20</v>
      </c>
      <c r="H8813" s="67">
        <v>1</v>
      </c>
      <c r="I8813" s="73" t="s">
        <v>1286</v>
      </c>
      <c r="J8813" s="63">
        <f t="shared" si="34"/>
        <v>44930</v>
      </c>
      <c r="K8813" s="64">
        <f>IF(ISBLANK(J8813),,H8813*INDEX(Inputs!G:G,MATCH(F8813,Inputs!E:E,0)))</f>
        <v>729</v>
      </c>
      <c r="L8813" s="65" t="str">
        <f>IF(ISBLANK(J8813),,INDEX(Inputs!D:D,MATCH(F8813,Inputs!E:E,0)))</f>
        <v>850PP Xcite Pro Keyboard &amp; Mouse USB</v>
      </c>
      <c r="M8813" s="65" t="str">
        <f>IF(ISBLANK(#REF!),,IF(B8813="Online","Online",IF(LEFT(B8813,1)="E","Online","Offline")))</f>
        <v>Offline</v>
      </c>
      <c r="N8813" s="64">
        <f>IF(ISBLANK(M8813),,H8813*INDEX(Inputs!F:F,MATCH(F8813,Inputs!E:E,0)))</f>
        <v>799</v>
      </c>
      <c r="O8813" s="65"/>
    </row>
    <row r="8814" ht="15.75" customHeight="1" spans="1:15">
      <c r="A8814" s="72" t="s">
        <v>458</v>
      </c>
      <c r="B8814" s="72" t="s">
        <v>765</v>
      </c>
      <c r="C8814" s="72" t="s">
        <v>765</v>
      </c>
      <c r="D8814" s="72" t="s">
        <v>414</v>
      </c>
      <c r="E8814" s="72" t="s">
        <v>415</v>
      </c>
      <c r="F8814" s="72">
        <v>250424</v>
      </c>
      <c r="G8814" s="72" t="s">
        <v>15</v>
      </c>
      <c r="H8814" s="67">
        <v>2</v>
      </c>
      <c r="I8814" s="73" t="s">
        <v>1286</v>
      </c>
      <c r="J8814" s="63">
        <f t="shared" si="34"/>
        <v>44930</v>
      </c>
      <c r="K8814" s="64">
        <f>IF(ISBLANK(J8814),,H8814*INDEX(Inputs!G:G,MATCH(F8814,Inputs!E:E,0)))</f>
        <v>1998</v>
      </c>
      <c r="L8814" s="65" t="str">
        <f>IF(ISBLANK(J8814),,INDEX(Inputs!D:D,MATCH(F8814,Inputs!E:E,0)))</f>
        <v>419V2 PRIMUS Wireless Desktop V2</v>
      </c>
      <c r="M8814" s="65" t="str">
        <f>IF(ISBLANK(#REF!),,IF(B8814="Online","Online",IF(LEFT(B8814,1)="E","Online","Offline")))</f>
        <v>Online</v>
      </c>
      <c r="N8814" s="64">
        <f>IF(ISBLANK(M8814),,H8814*INDEX(Inputs!F:F,MATCH(F8814,Inputs!E:E,0)))</f>
        <v>2398</v>
      </c>
      <c r="O8814" s="65"/>
    </row>
    <row r="8815" ht="15.75" customHeight="1" spans="1:15">
      <c r="A8815" s="72" t="s">
        <v>762</v>
      </c>
      <c r="B8815" s="72" t="s">
        <v>765</v>
      </c>
      <c r="C8815" s="72" t="s">
        <v>765</v>
      </c>
      <c r="D8815" s="72" t="s">
        <v>414</v>
      </c>
      <c r="E8815" s="72" t="s">
        <v>415</v>
      </c>
      <c r="F8815" s="72">
        <v>250424</v>
      </c>
      <c r="G8815" s="72" t="s">
        <v>15</v>
      </c>
      <c r="H8815" s="67">
        <v>1</v>
      </c>
      <c r="I8815" s="73" t="s">
        <v>1286</v>
      </c>
      <c r="J8815" s="63">
        <f t="shared" si="34"/>
        <v>44930</v>
      </c>
      <c r="K8815" s="64">
        <f>IF(ISBLANK(J8815),,H8815*INDEX(Inputs!G:G,MATCH(F8815,Inputs!E:E,0)))</f>
        <v>999</v>
      </c>
      <c r="L8815" s="65" t="str">
        <f>IF(ISBLANK(J8815),,INDEX(Inputs!D:D,MATCH(F8815,Inputs!E:E,0)))</f>
        <v>419V2 PRIMUS Wireless Desktop V2</v>
      </c>
      <c r="M8815" s="65" t="str">
        <f>IF(ISBLANK(#REF!),,IF(B8815="Online","Online",IF(LEFT(B8815,1)="E","Online","Offline")))</f>
        <v>Online</v>
      </c>
      <c r="N8815" s="64">
        <f>IF(ISBLANK(M8815),,H8815*INDEX(Inputs!F:F,MATCH(F8815,Inputs!E:E,0)))</f>
        <v>1199</v>
      </c>
      <c r="O8815" s="65"/>
    </row>
    <row r="8816" ht="15.75" customHeight="1" spans="1:15">
      <c r="A8816" s="72" t="s">
        <v>867</v>
      </c>
      <c r="B8816" s="72" t="s">
        <v>765</v>
      </c>
      <c r="C8816" s="72" t="s">
        <v>765</v>
      </c>
      <c r="D8816" s="72" t="s">
        <v>414</v>
      </c>
      <c r="E8816" s="72" t="s">
        <v>415</v>
      </c>
      <c r="F8816" s="72">
        <v>250424</v>
      </c>
      <c r="G8816" s="72" t="s">
        <v>15</v>
      </c>
      <c r="H8816" s="67">
        <v>1</v>
      </c>
      <c r="I8816" s="73" t="s">
        <v>1286</v>
      </c>
      <c r="J8816" s="63">
        <f t="shared" si="34"/>
        <v>44930</v>
      </c>
      <c r="K8816" s="64">
        <f>IF(ISBLANK(J8816),,H8816*INDEX(Inputs!G:G,MATCH(F8816,Inputs!E:E,0)))</f>
        <v>999</v>
      </c>
      <c r="L8816" s="65" t="str">
        <f>IF(ISBLANK(J8816),,INDEX(Inputs!D:D,MATCH(F8816,Inputs!E:E,0)))</f>
        <v>419V2 PRIMUS Wireless Desktop V2</v>
      </c>
      <c r="M8816" s="65" t="str">
        <f>IF(ISBLANK(#REF!),,IF(B8816="Online","Online",IF(LEFT(B8816,1)="E","Online","Offline")))</f>
        <v>Online</v>
      </c>
      <c r="N8816" s="64">
        <f>IF(ISBLANK(M8816),,H8816*INDEX(Inputs!F:F,MATCH(F8816,Inputs!E:E,0)))</f>
        <v>1199</v>
      </c>
      <c r="O8816" s="65"/>
    </row>
    <row r="8817" ht="15.75" customHeight="1" spans="1:15">
      <c r="A8817" s="72" t="s">
        <v>1288</v>
      </c>
      <c r="B8817" s="72" t="s">
        <v>765</v>
      </c>
      <c r="C8817" s="72" t="s">
        <v>765</v>
      </c>
      <c r="D8817" s="72" t="s">
        <v>414</v>
      </c>
      <c r="E8817" s="72" t="s">
        <v>415</v>
      </c>
      <c r="F8817" s="72">
        <v>250424</v>
      </c>
      <c r="G8817" s="72" t="s">
        <v>15</v>
      </c>
      <c r="H8817" s="67">
        <v>1</v>
      </c>
      <c r="I8817" s="73" t="s">
        <v>1286</v>
      </c>
      <c r="J8817" s="63">
        <f t="shared" si="34"/>
        <v>44930</v>
      </c>
      <c r="K8817" s="64">
        <f>IF(ISBLANK(J8817),,H8817*INDEX(Inputs!G:G,MATCH(F8817,Inputs!E:E,0)))</f>
        <v>999</v>
      </c>
      <c r="L8817" s="65" t="str">
        <f>IF(ISBLANK(J8817),,INDEX(Inputs!D:D,MATCH(F8817,Inputs!E:E,0)))</f>
        <v>419V2 PRIMUS Wireless Desktop V2</v>
      </c>
      <c r="M8817" s="65" t="str">
        <f>IF(ISBLANK(#REF!),,IF(B8817="Online","Online",IF(LEFT(B8817,1)="E","Online","Offline")))</f>
        <v>Online</v>
      </c>
      <c r="N8817" s="64">
        <f>IF(ISBLANK(M8817),,H8817*INDEX(Inputs!F:F,MATCH(F8817,Inputs!E:E,0)))</f>
        <v>1199</v>
      </c>
      <c r="O8817" s="65"/>
    </row>
    <row r="8818" ht="15.75" customHeight="1" spans="1:15">
      <c r="A8818" s="72" t="s">
        <v>762</v>
      </c>
      <c r="B8818" s="72" t="s">
        <v>765</v>
      </c>
      <c r="C8818" s="72" t="s">
        <v>765</v>
      </c>
      <c r="D8818" s="72" t="s">
        <v>464</v>
      </c>
      <c r="E8818" s="72" t="s">
        <v>465</v>
      </c>
      <c r="F8818" s="72">
        <v>250421</v>
      </c>
      <c r="G8818" s="72" t="s">
        <v>14</v>
      </c>
      <c r="H8818" s="67">
        <v>0</v>
      </c>
      <c r="I8818" s="73" t="s">
        <v>1289</v>
      </c>
      <c r="J8818" s="63">
        <f t="shared" si="34"/>
        <v>44931</v>
      </c>
      <c r="K8818" s="64">
        <f>IF(ISBLANK(J8818),,H8818*INDEX(Inputs!G:G,MATCH(F8818,Inputs!E:E,0)))</f>
        <v>0</v>
      </c>
      <c r="L8818" s="65" t="str">
        <f>IF(ISBLANK(J8818),,INDEX(Inputs!D:D,MATCH(F8818,Inputs!E:E,0)))</f>
        <v>146BK NeoCase Sleeve MP 450 14</v>
      </c>
      <c r="M8818" s="65" t="str">
        <f>IF(ISBLANK(#REF!),,IF(B8818="Online","Online",IF(LEFT(B8818,1)="E","Online","Offline")))</f>
        <v>Online</v>
      </c>
      <c r="N8818" s="64">
        <f>IF(ISBLANK(M8818),,H8818*INDEX(Inputs!F:F,MATCH(F8818,Inputs!E:E,0)))</f>
        <v>0</v>
      </c>
      <c r="O8818" s="65"/>
    </row>
    <row r="8819" ht="15.75" customHeight="1" spans="1:15">
      <c r="A8819" s="72" t="s">
        <v>775</v>
      </c>
      <c r="B8819" s="72" t="s">
        <v>765</v>
      </c>
      <c r="C8819" s="72" t="s">
        <v>765</v>
      </c>
      <c r="D8819" s="72" t="s">
        <v>414</v>
      </c>
      <c r="E8819" s="72" t="s">
        <v>415</v>
      </c>
      <c r="F8819" s="72">
        <v>260089</v>
      </c>
      <c r="G8819" s="72" t="s">
        <v>18</v>
      </c>
      <c r="H8819" s="67">
        <v>1</v>
      </c>
      <c r="I8819" s="73" t="s">
        <v>1289</v>
      </c>
      <c r="J8819" s="63">
        <f t="shared" si="34"/>
        <v>44931</v>
      </c>
      <c r="K8819" s="64">
        <f>IF(ISBLANK(J8819),,H8819*INDEX(Inputs!G:G,MATCH(F8819,Inputs!E:E,0)))</f>
        <v>529</v>
      </c>
      <c r="L8819" s="65" t="str">
        <f>IF(ISBLANK(J8819),,INDEX(Inputs!D:D,MATCH(F8819,Inputs!E:E,0)))</f>
        <v>398PP Xcite Neo Keyboard USB</v>
      </c>
      <c r="M8819" s="65" t="str">
        <f>IF(ISBLANK(#REF!),,IF(B8819="Online","Online",IF(LEFT(B8819,1)="E","Online","Offline")))</f>
        <v>Online</v>
      </c>
      <c r="N8819" s="64">
        <f>IF(ISBLANK(M8819),,H8819*INDEX(Inputs!F:F,MATCH(F8819,Inputs!E:E,0)))</f>
        <v>549</v>
      </c>
      <c r="O8819" s="65"/>
    </row>
    <row r="8820" ht="15.75" customHeight="1" spans="1:15">
      <c r="A8820" s="72" t="s">
        <v>327</v>
      </c>
      <c r="B8820" s="72" t="s">
        <v>765</v>
      </c>
      <c r="C8820" s="72" t="s">
        <v>765</v>
      </c>
      <c r="D8820" s="72" t="s">
        <v>414</v>
      </c>
      <c r="E8820" s="72" t="s">
        <v>415</v>
      </c>
      <c r="F8820" s="72">
        <v>260090</v>
      </c>
      <c r="G8820" s="72" t="s">
        <v>17</v>
      </c>
      <c r="H8820" s="67">
        <v>1</v>
      </c>
      <c r="I8820" s="73" t="s">
        <v>1289</v>
      </c>
      <c r="J8820" s="63">
        <f t="shared" si="34"/>
        <v>44931</v>
      </c>
      <c r="K8820" s="64">
        <f>IF(ISBLANK(J8820),,H8820*INDEX(Inputs!G:G,MATCH(F8820,Inputs!E:E,0)))</f>
        <v>729</v>
      </c>
      <c r="L8820" s="65" t="str">
        <f>IF(ISBLANK(J8820),,INDEX(Inputs!D:D,MATCH(F8820,Inputs!E:E,0)))</f>
        <v>400PP Xcite Neo Keyboard &amp; Mouse USB</v>
      </c>
      <c r="M8820" s="65" t="str">
        <f>IF(ISBLANK(#REF!),,IF(B8820="Online","Online",IF(LEFT(B8820,1)="E","Online","Offline")))</f>
        <v>Online</v>
      </c>
      <c r="N8820" s="64">
        <f>IF(ISBLANK(M8820),,H8820*INDEX(Inputs!F:F,MATCH(F8820,Inputs!E:E,0)))</f>
        <v>899</v>
      </c>
      <c r="O8820" s="65"/>
    </row>
    <row r="8821" ht="15.75" customHeight="1" spans="1:15">
      <c r="A8821" s="72" t="s">
        <v>795</v>
      </c>
      <c r="B8821" s="72" t="s">
        <v>765</v>
      </c>
      <c r="C8821" s="72" t="s">
        <v>765</v>
      </c>
      <c r="D8821" s="72" t="s">
        <v>414</v>
      </c>
      <c r="E8821" s="72" t="s">
        <v>415</v>
      </c>
      <c r="F8821" s="72">
        <v>260090</v>
      </c>
      <c r="G8821" s="72" t="s">
        <v>17</v>
      </c>
      <c r="H8821" s="67">
        <v>1</v>
      </c>
      <c r="I8821" s="73" t="s">
        <v>1289</v>
      </c>
      <c r="J8821" s="63">
        <f t="shared" si="34"/>
        <v>44931</v>
      </c>
      <c r="K8821" s="64">
        <f>IF(ISBLANK(J8821),,H8821*INDEX(Inputs!G:G,MATCH(F8821,Inputs!E:E,0)))</f>
        <v>729</v>
      </c>
      <c r="L8821" s="65" t="str">
        <f>IF(ISBLANK(J8821),,INDEX(Inputs!D:D,MATCH(F8821,Inputs!E:E,0)))</f>
        <v>400PP Xcite Neo Keyboard &amp; Mouse USB</v>
      </c>
      <c r="M8821" s="65" t="str">
        <f>IF(ISBLANK(#REF!),,IF(B8821="Online","Online",IF(LEFT(B8821,1)="E","Online","Offline")))</f>
        <v>Online</v>
      </c>
      <c r="N8821" s="64">
        <f>IF(ISBLANK(M8821),,H8821*INDEX(Inputs!F:F,MATCH(F8821,Inputs!E:E,0)))</f>
        <v>899</v>
      </c>
      <c r="O8821" s="65"/>
    </row>
    <row r="8822" ht="15.75" customHeight="1" spans="1:15">
      <c r="A8822" s="72" t="s">
        <v>362</v>
      </c>
      <c r="B8822" s="72" t="s">
        <v>765</v>
      </c>
      <c r="C8822" s="72" t="s">
        <v>765</v>
      </c>
      <c r="D8822" s="72" t="s">
        <v>414</v>
      </c>
      <c r="E8822" s="72" t="s">
        <v>415</v>
      </c>
      <c r="F8822" s="72">
        <v>260090</v>
      </c>
      <c r="G8822" s="72" t="s">
        <v>17</v>
      </c>
      <c r="H8822" s="67">
        <v>1</v>
      </c>
      <c r="I8822" s="73" t="s">
        <v>1289</v>
      </c>
      <c r="J8822" s="63">
        <f t="shared" si="34"/>
        <v>44931</v>
      </c>
      <c r="K8822" s="64">
        <f>IF(ISBLANK(J8822),,H8822*INDEX(Inputs!G:G,MATCH(F8822,Inputs!E:E,0)))</f>
        <v>729</v>
      </c>
      <c r="L8822" s="65" t="str">
        <f>IF(ISBLANK(J8822),,INDEX(Inputs!D:D,MATCH(F8822,Inputs!E:E,0)))</f>
        <v>400PP Xcite Neo Keyboard &amp; Mouse USB</v>
      </c>
      <c r="M8822" s="65" t="str">
        <f>IF(ISBLANK(#REF!),,IF(B8822="Online","Online",IF(LEFT(B8822,1)="E","Online","Offline")))</f>
        <v>Online</v>
      </c>
      <c r="N8822" s="64">
        <f>IF(ISBLANK(M8822),,H8822*INDEX(Inputs!F:F,MATCH(F8822,Inputs!E:E,0)))</f>
        <v>899</v>
      </c>
      <c r="O8822" s="65"/>
    </row>
    <row r="8823" ht="15.75" customHeight="1" spans="1:15">
      <c r="A8823" s="72" t="s">
        <v>762</v>
      </c>
      <c r="B8823" s="72" t="s">
        <v>52</v>
      </c>
      <c r="C8823" s="72" t="s">
        <v>540</v>
      </c>
      <c r="D8823" s="72" t="s">
        <v>370</v>
      </c>
      <c r="E8823" s="72" t="s">
        <v>371</v>
      </c>
      <c r="F8823" s="72">
        <v>250417</v>
      </c>
      <c r="G8823" s="72" t="s">
        <v>39</v>
      </c>
      <c r="H8823" s="67">
        <v>1</v>
      </c>
      <c r="I8823" s="73" t="s">
        <v>1289</v>
      </c>
      <c r="J8823" s="63">
        <f t="shared" si="34"/>
        <v>44931</v>
      </c>
      <c r="K8823" s="64">
        <f>IF(ISBLANK(J8823),,H8823*INDEX(Inputs!G:G,MATCH(F8823,Inputs!E:E,0)))</f>
        <v>929</v>
      </c>
      <c r="L8823" s="65" t="str">
        <f>IF(ISBLANK(J8823),,INDEX(Inputs!D:D,MATCH(F8823,Inputs!E:E,0)))</f>
        <v>416PP Super Speed Hub 4 Port USB 3.0</v>
      </c>
      <c r="M8823" s="65" t="str">
        <f>IF(ISBLANK(#REF!),,IF(B8823="Online","Online",IF(LEFT(B8823,1)="E","Online","Offline")))</f>
        <v>Offline</v>
      </c>
      <c r="N8823" s="64">
        <f>IF(ISBLANK(M8823),,H8823*INDEX(Inputs!F:F,MATCH(F8823,Inputs!E:E,0)))</f>
        <v>1499</v>
      </c>
      <c r="O8823" s="65"/>
    </row>
    <row r="8824" ht="15.75" customHeight="1" spans="1:15">
      <c r="A8824" s="72" t="s">
        <v>840</v>
      </c>
      <c r="B8824" s="72" t="s">
        <v>122</v>
      </c>
      <c r="C8824" s="72" t="s">
        <v>387</v>
      </c>
      <c r="D8824" s="72" t="s">
        <v>370</v>
      </c>
      <c r="E8824" s="72" t="s">
        <v>371</v>
      </c>
      <c r="F8824" s="72">
        <v>250417</v>
      </c>
      <c r="G8824" s="72" t="s">
        <v>39</v>
      </c>
      <c r="H8824" s="67">
        <v>-1</v>
      </c>
      <c r="I8824" s="73" t="s">
        <v>1289</v>
      </c>
      <c r="J8824" s="63">
        <f t="shared" si="34"/>
        <v>44931</v>
      </c>
      <c r="K8824" s="64">
        <f>IF(ISBLANK(J8824),,H8824*INDEX(Inputs!G:G,MATCH(F8824,Inputs!E:E,0)))</f>
        <v>-929</v>
      </c>
      <c r="L8824" s="65" t="str">
        <f>IF(ISBLANK(J8824),,INDEX(Inputs!D:D,MATCH(F8824,Inputs!E:E,0)))</f>
        <v>416PP Super Speed Hub 4 Port USB 3.0</v>
      </c>
      <c r="M8824" s="65" t="str">
        <f>IF(ISBLANK(#REF!),,IF(B8824="Online","Online",IF(LEFT(B8824,1)="E","Online","Offline")))</f>
        <v>Offline</v>
      </c>
      <c r="N8824" s="64">
        <f>IF(ISBLANK(M8824),,H8824*INDEX(Inputs!F:F,MATCH(F8824,Inputs!E:E,0)))</f>
        <v>-1499</v>
      </c>
      <c r="O8824" s="65"/>
    </row>
    <row r="8825" ht="15.75" customHeight="1" spans="1:15">
      <c r="A8825" s="72" t="s">
        <v>782</v>
      </c>
      <c r="B8825" s="72" t="s">
        <v>253</v>
      </c>
      <c r="C8825" s="72" t="s">
        <v>1031</v>
      </c>
      <c r="D8825" s="72" t="s">
        <v>370</v>
      </c>
      <c r="E8825" s="72" t="s">
        <v>371</v>
      </c>
      <c r="F8825" s="72">
        <v>250417</v>
      </c>
      <c r="G8825" s="72" t="s">
        <v>39</v>
      </c>
      <c r="H8825" s="67">
        <v>1</v>
      </c>
      <c r="I8825" s="73" t="s">
        <v>1289</v>
      </c>
      <c r="J8825" s="63">
        <f t="shared" si="34"/>
        <v>44931</v>
      </c>
      <c r="K8825" s="64">
        <f>IF(ISBLANK(J8825),,H8825*INDEX(Inputs!G:G,MATCH(F8825,Inputs!E:E,0)))</f>
        <v>929</v>
      </c>
      <c r="L8825" s="65" t="str">
        <f>IF(ISBLANK(J8825),,INDEX(Inputs!D:D,MATCH(F8825,Inputs!E:E,0)))</f>
        <v>416PP Super Speed Hub 4 Port USB 3.0</v>
      </c>
      <c r="M8825" s="65" t="str">
        <f>IF(ISBLANK(#REF!),,IF(B8825="Online","Online",IF(LEFT(B8825,1)="E","Online","Offline")))</f>
        <v>Offline</v>
      </c>
      <c r="N8825" s="64">
        <f>IF(ISBLANK(M8825),,H8825*INDEX(Inputs!F:F,MATCH(F8825,Inputs!E:E,0)))</f>
        <v>1499</v>
      </c>
      <c r="O8825" s="65"/>
    </row>
    <row r="8826" ht="15.75" customHeight="1" spans="1:15">
      <c r="A8826" s="72" t="s">
        <v>327</v>
      </c>
      <c r="B8826" s="72" t="s">
        <v>765</v>
      </c>
      <c r="C8826" s="72" t="s">
        <v>765</v>
      </c>
      <c r="D8826" s="72" t="s">
        <v>370</v>
      </c>
      <c r="E8826" s="72" t="s">
        <v>371</v>
      </c>
      <c r="F8826" s="72">
        <v>250417</v>
      </c>
      <c r="G8826" s="72" t="s">
        <v>39</v>
      </c>
      <c r="H8826" s="67">
        <v>1</v>
      </c>
      <c r="I8826" s="73" t="s">
        <v>1289</v>
      </c>
      <c r="J8826" s="63">
        <f t="shared" si="34"/>
        <v>44931</v>
      </c>
      <c r="K8826" s="64">
        <f>IF(ISBLANK(J8826),,H8826*INDEX(Inputs!G:G,MATCH(F8826,Inputs!E:E,0)))</f>
        <v>929</v>
      </c>
      <c r="L8826" s="65" t="str">
        <f>IF(ISBLANK(J8826),,INDEX(Inputs!D:D,MATCH(F8826,Inputs!E:E,0)))</f>
        <v>416PP Super Speed Hub 4 Port USB 3.0</v>
      </c>
      <c r="M8826" s="65" t="str">
        <f>IF(ISBLANK(#REF!),,IF(B8826="Online","Online",IF(LEFT(B8826,1)="E","Online","Offline")))</f>
        <v>Online</v>
      </c>
      <c r="N8826" s="64">
        <f>IF(ISBLANK(M8826),,H8826*INDEX(Inputs!F:F,MATCH(F8826,Inputs!E:E,0)))</f>
        <v>1499</v>
      </c>
      <c r="O8826" s="65"/>
    </row>
    <row r="8827" ht="15.75" customHeight="1" spans="1:15">
      <c r="A8827" s="72" t="s">
        <v>458</v>
      </c>
      <c r="B8827" s="72" t="s">
        <v>169</v>
      </c>
      <c r="C8827" s="72" t="s">
        <v>690</v>
      </c>
      <c r="D8827" s="72" t="s">
        <v>414</v>
      </c>
      <c r="E8827" s="72" t="s">
        <v>415</v>
      </c>
      <c r="F8827" s="72">
        <v>250873</v>
      </c>
      <c r="G8827" s="72" t="s">
        <v>12</v>
      </c>
      <c r="H8827" s="67">
        <v>1</v>
      </c>
      <c r="I8827" s="73" t="s">
        <v>1289</v>
      </c>
      <c r="J8827" s="63">
        <f t="shared" si="34"/>
        <v>44931</v>
      </c>
      <c r="K8827" s="64">
        <f>IF(ISBLANK(J8827),,H8827*INDEX(Inputs!G:G,MATCH(F8827,Inputs!E:E,0)))</f>
        <v>999</v>
      </c>
      <c r="L8827" s="65" t="str">
        <f>IF(ISBLANK(J8827),,INDEX(Inputs!D:D,MATCH(F8827,Inputs!E:E,0)))</f>
        <v>422BK Evo Fox Fireblade Gaming Keyboard USB</v>
      </c>
      <c r="M8827" s="65" t="str">
        <f>IF(ISBLANK(#REF!),,IF(B8827="Online","Online",IF(LEFT(B8827,1)="E","Online","Offline")))</f>
        <v>Offline</v>
      </c>
      <c r="N8827" s="64">
        <f>IF(ISBLANK(M8827),,H8827*INDEX(Inputs!F:F,MATCH(F8827,Inputs!E:E,0)))</f>
        <v>1299</v>
      </c>
      <c r="O8827" s="65"/>
    </row>
    <row r="8828" ht="15.75" customHeight="1" spans="1:15">
      <c r="A8828" s="72" t="s">
        <v>762</v>
      </c>
      <c r="B8828" s="72" t="s">
        <v>765</v>
      </c>
      <c r="C8828" s="72" t="s">
        <v>765</v>
      </c>
      <c r="D8828" s="72" t="s">
        <v>414</v>
      </c>
      <c r="E8828" s="72" t="s">
        <v>415</v>
      </c>
      <c r="F8828" s="72">
        <v>250873</v>
      </c>
      <c r="G8828" s="72" t="s">
        <v>12</v>
      </c>
      <c r="H8828" s="67">
        <v>1</v>
      </c>
      <c r="I8828" s="73" t="s">
        <v>1289</v>
      </c>
      <c r="J8828" s="63">
        <f t="shared" si="34"/>
        <v>44931</v>
      </c>
      <c r="K8828" s="64">
        <f>IF(ISBLANK(J8828),,H8828*INDEX(Inputs!G:G,MATCH(F8828,Inputs!E:E,0)))</f>
        <v>999</v>
      </c>
      <c r="L8828" s="65" t="str">
        <f>IF(ISBLANK(J8828),,INDEX(Inputs!D:D,MATCH(F8828,Inputs!E:E,0)))</f>
        <v>422BK Evo Fox Fireblade Gaming Keyboard USB</v>
      </c>
      <c r="M8828" s="65" t="str">
        <f>IF(ISBLANK(#REF!),,IF(B8828="Online","Online",IF(LEFT(B8828,1)="E","Online","Offline")))</f>
        <v>Online</v>
      </c>
      <c r="N8828" s="64">
        <f>IF(ISBLANK(M8828),,H8828*INDEX(Inputs!F:F,MATCH(F8828,Inputs!E:E,0)))</f>
        <v>1299</v>
      </c>
      <c r="O8828" s="65"/>
    </row>
    <row r="8829" ht="15.75" customHeight="1" spans="1:15">
      <c r="A8829" s="72" t="s">
        <v>811</v>
      </c>
      <c r="B8829" s="72" t="s">
        <v>91</v>
      </c>
      <c r="C8829" s="72" t="s">
        <v>616</v>
      </c>
      <c r="D8829" s="72" t="s">
        <v>414</v>
      </c>
      <c r="E8829" s="72" t="s">
        <v>415</v>
      </c>
      <c r="F8829" s="72">
        <v>250874</v>
      </c>
      <c r="G8829" s="72" t="s">
        <v>13</v>
      </c>
      <c r="H8829" s="67">
        <v>1</v>
      </c>
      <c r="I8829" s="73" t="s">
        <v>1289</v>
      </c>
      <c r="J8829" s="63">
        <f t="shared" si="34"/>
        <v>44931</v>
      </c>
      <c r="K8829" s="64">
        <f>IF(ISBLANK(J8829),,H8829*INDEX(Inputs!G:G,MATCH(F8829,Inputs!E:E,0)))</f>
        <v>1349</v>
      </c>
      <c r="L8829" s="65" t="str">
        <f>IF(ISBLANK(J8829),,INDEX(Inputs!D:D,MATCH(F8829,Inputs!E:E,0)))</f>
        <v>432BK EvoFox X-Team Gaming Keyboard &amp; Mouse (USB)</v>
      </c>
      <c r="M8829" s="65" t="str">
        <f>IF(ISBLANK(#REF!),,IF(B8829="Online","Online",IF(LEFT(B8829,1)="E","Online","Offline")))</f>
        <v>Offline</v>
      </c>
      <c r="N8829" s="64">
        <f>IF(ISBLANK(M8829),,H8829*INDEX(Inputs!F:F,MATCH(F8829,Inputs!E:E,0)))</f>
        <v>1899</v>
      </c>
      <c r="O8829" s="65"/>
    </row>
    <row r="8830" ht="15.75" customHeight="1" spans="1:15">
      <c r="A8830" s="72" t="s">
        <v>341</v>
      </c>
      <c r="B8830" s="72" t="s">
        <v>119</v>
      </c>
      <c r="C8830" s="72" t="s">
        <v>618</v>
      </c>
      <c r="D8830" s="72" t="s">
        <v>414</v>
      </c>
      <c r="E8830" s="72" t="s">
        <v>415</v>
      </c>
      <c r="F8830" s="72">
        <v>250874</v>
      </c>
      <c r="G8830" s="72" t="s">
        <v>13</v>
      </c>
      <c r="H8830" s="67">
        <v>1</v>
      </c>
      <c r="I8830" s="73" t="s">
        <v>1289</v>
      </c>
      <c r="J8830" s="63">
        <f t="shared" si="34"/>
        <v>44931</v>
      </c>
      <c r="K8830" s="64">
        <f>IF(ISBLANK(J8830),,H8830*INDEX(Inputs!G:G,MATCH(F8830,Inputs!E:E,0)))</f>
        <v>1349</v>
      </c>
      <c r="L8830" s="65" t="str">
        <f>IF(ISBLANK(J8830),,INDEX(Inputs!D:D,MATCH(F8830,Inputs!E:E,0)))</f>
        <v>432BK EvoFox X-Team Gaming Keyboard &amp; Mouse (USB)</v>
      </c>
      <c r="M8830" s="65" t="str">
        <f>IF(ISBLANK(#REF!),,IF(B8830="Online","Online",IF(LEFT(B8830,1)="E","Online","Offline")))</f>
        <v>Offline</v>
      </c>
      <c r="N8830" s="64">
        <f>IF(ISBLANK(M8830),,H8830*INDEX(Inputs!F:F,MATCH(F8830,Inputs!E:E,0)))</f>
        <v>1899</v>
      </c>
      <c r="O8830" s="65"/>
    </row>
    <row r="8831" ht="15.75" customHeight="1" spans="1:15">
      <c r="A8831" s="72" t="s">
        <v>345</v>
      </c>
      <c r="B8831" s="72" t="s">
        <v>830</v>
      </c>
      <c r="C8831" s="72" t="s">
        <v>831</v>
      </c>
      <c r="D8831" s="72" t="s">
        <v>414</v>
      </c>
      <c r="E8831" s="72" t="s">
        <v>415</v>
      </c>
      <c r="F8831" s="72">
        <v>250874</v>
      </c>
      <c r="G8831" s="72" t="s">
        <v>13</v>
      </c>
      <c r="H8831" s="67">
        <v>1</v>
      </c>
      <c r="I8831" s="73" t="s">
        <v>1289</v>
      </c>
      <c r="J8831" s="63">
        <f t="shared" si="34"/>
        <v>44931</v>
      </c>
      <c r="K8831" s="64">
        <f>IF(ISBLANK(J8831),,H8831*INDEX(Inputs!G:G,MATCH(F8831,Inputs!E:E,0)))</f>
        <v>1349</v>
      </c>
      <c r="L8831" s="65" t="str">
        <f>IF(ISBLANK(J8831),,INDEX(Inputs!D:D,MATCH(F8831,Inputs!E:E,0)))</f>
        <v>432BK EvoFox X-Team Gaming Keyboard &amp; Mouse (USB)</v>
      </c>
      <c r="M8831" s="65" t="str">
        <f>IF(ISBLANK(#REF!),,IF(B8831="Online","Online",IF(LEFT(B8831,1)="E","Online","Offline")))</f>
        <v>Offline</v>
      </c>
      <c r="N8831" s="64">
        <f>IF(ISBLANK(M8831),,H8831*INDEX(Inputs!F:F,MATCH(F8831,Inputs!E:E,0)))</f>
        <v>1899</v>
      </c>
      <c r="O8831" s="65"/>
    </row>
    <row r="8832" ht="15.75" customHeight="1" spans="1:15">
      <c r="A8832" s="72" t="s">
        <v>779</v>
      </c>
      <c r="B8832" s="72" t="s">
        <v>1290</v>
      </c>
      <c r="C8832" s="72" t="s">
        <v>1291</v>
      </c>
      <c r="D8832" s="72" t="s">
        <v>414</v>
      </c>
      <c r="E8832" s="72" t="s">
        <v>415</v>
      </c>
      <c r="F8832" s="72">
        <v>250874</v>
      </c>
      <c r="G8832" s="72" t="s">
        <v>13</v>
      </c>
      <c r="H8832" s="67">
        <v>1</v>
      </c>
      <c r="I8832" s="73" t="s">
        <v>1289</v>
      </c>
      <c r="J8832" s="63">
        <f t="shared" si="34"/>
        <v>44931</v>
      </c>
      <c r="K8832" s="64">
        <f>IF(ISBLANK(J8832),,H8832*INDEX(Inputs!G:G,MATCH(F8832,Inputs!E:E,0)))</f>
        <v>1349</v>
      </c>
      <c r="L8832" s="65" t="str">
        <f>IF(ISBLANK(J8832),,INDEX(Inputs!D:D,MATCH(F8832,Inputs!E:E,0)))</f>
        <v>432BK EvoFox X-Team Gaming Keyboard &amp; Mouse (USB)</v>
      </c>
      <c r="M8832" s="65" t="str">
        <f>IF(ISBLANK(#REF!),,IF(B8832="Online","Online",IF(LEFT(B8832,1)="E","Online","Offline")))</f>
        <v>Offline</v>
      </c>
      <c r="N8832" s="64">
        <f>IF(ISBLANK(M8832),,H8832*INDEX(Inputs!F:F,MATCH(F8832,Inputs!E:E,0)))</f>
        <v>1899</v>
      </c>
      <c r="O8832" s="65"/>
    </row>
    <row r="8833" ht="15.75" customHeight="1" spans="1:15">
      <c r="A8833" s="72" t="s">
        <v>775</v>
      </c>
      <c r="B8833" s="72" t="s">
        <v>765</v>
      </c>
      <c r="C8833" s="72" t="s">
        <v>765</v>
      </c>
      <c r="D8833" s="72" t="s">
        <v>414</v>
      </c>
      <c r="E8833" s="72" t="s">
        <v>415</v>
      </c>
      <c r="F8833" s="72">
        <v>250874</v>
      </c>
      <c r="G8833" s="72" t="s">
        <v>13</v>
      </c>
      <c r="H8833" s="67">
        <v>1</v>
      </c>
      <c r="I8833" s="73" t="s">
        <v>1289</v>
      </c>
      <c r="J8833" s="63">
        <f t="shared" si="34"/>
        <v>44931</v>
      </c>
      <c r="K8833" s="64">
        <f>IF(ISBLANK(J8833),,H8833*INDEX(Inputs!G:G,MATCH(F8833,Inputs!E:E,0)))</f>
        <v>1349</v>
      </c>
      <c r="L8833" s="65" t="str">
        <f>IF(ISBLANK(J8833),,INDEX(Inputs!D:D,MATCH(F8833,Inputs!E:E,0)))</f>
        <v>432BK EvoFox X-Team Gaming Keyboard &amp; Mouse (USB)</v>
      </c>
      <c r="M8833" s="65" t="str">
        <f>IF(ISBLANK(#REF!),,IF(B8833="Online","Online",IF(LEFT(B8833,1)="E","Online","Offline")))</f>
        <v>Online</v>
      </c>
      <c r="N8833" s="64">
        <f>IF(ISBLANK(M8833),,H8833*INDEX(Inputs!F:F,MATCH(F8833,Inputs!E:E,0)))</f>
        <v>1899</v>
      </c>
      <c r="O8833" s="65"/>
    </row>
    <row r="8834" ht="15.75" customHeight="1" spans="1:15">
      <c r="A8834" s="72" t="s">
        <v>327</v>
      </c>
      <c r="B8834" s="72" t="s">
        <v>67</v>
      </c>
      <c r="C8834" s="72" t="s">
        <v>472</v>
      </c>
      <c r="D8834" s="72" t="s">
        <v>370</v>
      </c>
      <c r="E8834" s="72" t="s">
        <v>371</v>
      </c>
      <c r="F8834" s="72">
        <v>260085</v>
      </c>
      <c r="G8834" s="72" t="s">
        <v>32</v>
      </c>
      <c r="H8834" s="67">
        <v>1</v>
      </c>
      <c r="I8834" s="73" t="s">
        <v>1289</v>
      </c>
      <c r="J8834" s="63">
        <f t="shared" si="34"/>
        <v>44931</v>
      </c>
      <c r="K8834" s="64">
        <f>IF(ISBLANK(J8834),,H8834*INDEX(Inputs!G:G,MATCH(F8834,Inputs!E:E,0)))</f>
        <v>1059</v>
      </c>
      <c r="L8834" s="65" t="str">
        <f>IF(ISBLANK(J8834),,INDEX(Inputs!D:D,MATCH(F8834,Inputs!E:E,0)))</f>
        <v>435BK Type-C 4 Port USB 3.0 Hub Pro</v>
      </c>
      <c r="M8834" s="65" t="str">
        <f>IF(ISBLANK(#REF!),,IF(B8834="Online","Online",IF(LEFT(B8834,1)="E","Online","Offline")))</f>
        <v>Offline</v>
      </c>
      <c r="N8834" s="64">
        <f>IF(ISBLANK(M8834),,H8834*INDEX(Inputs!F:F,MATCH(F8834,Inputs!E:E,0)))</f>
        <v>1599</v>
      </c>
      <c r="O8834" s="65"/>
    </row>
    <row r="8835" ht="15.75" customHeight="1" spans="1:15">
      <c r="A8835" s="72" t="s">
        <v>447</v>
      </c>
      <c r="B8835" s="72" t="s">
        <v>452</v>
      </c>
      <c r="C8835" s="72" t="s">
        <v>453</v>
      </c>
      <c r="D8835" s="72" t="s">
        <v>370</v>
      </c>
      <c r="E8835" s="72" t="s">
        <v>371</v>
      </c>
      <c r="F8835" s="72">
        <v>260086</v>
      </c>
      <c r="G8835" s="72" t="s">
        <v>16</v>
      </c>
      <c r="H8835" s="67">
        <v>1</v>
      </c>
      <c r="I8835" s="73" t="s">
        <v>1289</v>
      </c>
      <c r="J8835" s="63">
        <f t="shared" si="34"/>
        <v>44931</v>
      </c>
      <c r="K8835" s="64">
        <f>IF(ISBLANK(J8835),,H8835*INDEX(Inputs!G:G,MATCH(F8835,Inputs!E:E,0)))</f>
        <v>1699</v>
      </c>
      <c r="L8835" s="65" t="str">
        <f>IF(ISBLANK(J8835),,INDEX(Inputs!D:D,MATCH(F8835,Inputs!E:E,0)))</f>
        <v>436BK Type-C 6 in 1 Multiport Hub</v>
      </c>
      <c r="M8835" s="65" t="str">
        <f>IF(ISBLANK(#REF!),,IF(B8835="Online","Online",IF(LEFT(B8835,1)="E","Online","Offline")))</f>
        <v>Offline</v>
      </c>
      <c r="N8835" s="64">
        <f>IF(ISBLANK(M8835),,H8835*INDEX(Inputs!F:F,MATCH(F8835,Inputs!E:E,0)))</f>
        <v>2599</v>
      </c>
      <c r="O8835" s="65"/>
    </row>
    <row r="8836" ht="15.75" customHeight="1" spans="1:15">
      <c r="A8836" s="72" t="s">
        <v>327</v>
      </c>
      <c r="B8836" s="72" t="s">
        <v>67</v>
      </c>
      <c r="C8836" s="72" t="s">
        <v>472</v>
      </c>
      <c r="D8836" s="72" t="s">
        <v>370</v>
      </c>
      <c r="E8836" s="72" t="s">
        <v>371</v>
      </c>
      <c r="F8836" s="72">
        <v>260086</v>
      </c>
      <c r="G8836" s="72" t="s">
        <v>16</v>
      </c>
      <c r="H8836" s="67">
        <v>1</v>
      </c>
      <c r="I8836" s="73" t="s">
        <v>1289</v>
      </c>
      <c r="J8836" s="63">
        <f t="shared" si="34"/>
        <v>44931</v>
      </c>
      <c r="K8836" s="64">
        <f>IF(ISBLANK(J8836),,H8836*INDEX(Inputs!G:G,MATCH(F8836,Inputs!E:E,0)))</f>
        <v>1699</v>
      </c>
      <c r="L8836" s="65" t="str">
        <f>IF(ISBLANK(J8836),,INDEX(Inputs!D:D,MATCH(F8836,Inputs!E:E,0)))</f>
        <v>436BK Type-C 6 in 1 Multiport Hub</v>
      </c>
      <c r="M8836" s="65" t="str">
        <f>IF(ISBLANK(#REF!),,IF(B8836="Online","Online",IF(LEFT(B8836,1)="E","Online","Offline")))</f>
        <v>Offline</v>
      </c>
      <c r="N8836" s="64">
        <f>IF(ISBLANK(M8836),,H8836*INDEX(Inputs!F:F,MATCH(F8836,Inputs!E:E,0)))</f>
        <v>2599</v>
      </c>
      <c r="O8836" s="65"/>
    </row>
    <row r="8837" ht="15.75" customHeight="1" spans="1:15">
      <c r="A8837" s="72" t="s">
        <v>1259</v>
      </c>
      <c r="B8837" s="72" t="s">
        <v>128</v>
      </c>
      <c r="C8837" s="72" t="s">
        <v>1292</v>
      </c>
      <c r="D8837" s="72" t="s">
        <v>370</v>
      </c>
      <c r="E8837" s="72" t="s">
        <v>371</v>
      </c>
      <c r="F8837" s="72">
        <v>260086</v>
      </c>
      <c r="G8837" s="72" t="s">
        <v>16</v>
      </c>
      <c r="H8837" s="67">
        <v>1</v>
      </c>
      <c r="I8837" s="73" t="s">
        <v>1289</v>
      </c>
      <c r="J8837" s="63">
        <f t="shared" si="34"/>
        <v>44931</v>
      </c>
      <c r="K8837" s="64">
        <f>IF(ISBLANK(J8837),,H8837*INDEX(Inputs!G:G,MATCH(F8837,Inputs!E:E,0)))</f>
        <v>1699</v>
      </c>
      <c r="L8837" s="65" t="str">
        <f>IF(ISBLANK(J8837),,INDEX(Inputs!D:D,MATCH(F8837,Inputs!E:E,0)))</f>
        <v>436BK Type-C 6 in 1 Multiport Hub</v>
      </c>
      <c r="M8837" s="65" t="str">
        <f>IF(ISBLANK(#REF!),,IF(B8837="Online","Online",IF(LEFT(B8837,1)="E","Online","Offline")))</f>
        <v>Offline</v>
      </c>
      <c r="N8837" s="64">
        <f>IF(ISBLANK(M8837),,H8837*INDEX(Inputs!F:F,MATCH(F8837,Inputs!E:E,0)))</f>
        <v>2599</v>
      </c>
      <c r="O8837" s="65"/>
    </row>
    <row r="8838" ht="15.75" customHeight="1" spans="1:15">
      <c r="A8838" s="72" t="s">
        <v>675</v>
      </c>
      <c r="B8838" s="72" t="s">
        <v>676</v>
      </c>
      <c r="C8838" s="72" t="s">
        <v>677</v>
      </c>
      <c r="D8838" s="72" t="s">
        <v>370</v>
      </c>
      <c r="E8838" s="72" t="s">
        <v>410</v>
      </c>
      <c r="F8838" s="72">
        <v>250877</v>
      </c>
      <c r="G8838" s="72" t="s">
        <v>22</v>
      </c>
      <c r="H8838" s="67">
        <v>1</v>
      </c>
      <c r="I8838" s="73" t="s">
        <v>1289</v>
      </c>
      <c r="J8838" s="63">
        <f t="shared" si="34"/>
        <v>44931</v>
      </c>
      <c r="K8838" s="64">
        <f>IF(ISBLANK(J8838),,H8838*INDEX(Inputs!G:G,MATCH(F8838,Inputs!E:E,0)))</f>
        <v>349</v>
      </c>
      <c r="L8838" s="65" t="str">
        <f>IF(ISBLANK(J8838),,INDEX(Inputs!D:D,MATCH(F8838,Inputs!E:E,0)))</f>
        <v>595BK Evo Fox Falcon X35 Medium Speed Mouse Pad</v>
      </c>
      <c r="M8838" s="65" t="str">
        <f>IF(ISBLANK(#REF!),,IF(B8838="Online","Online",IF(LEFT(B8838,1)="E","Online","Offline")))</f>
        <v>Offline</v>
      </c>
      <c r="N8838" s="64">
        <f>IF(ISBLANK(M8838),,H8838*INDEX(Inputs!F:F,MATCH(F8838,Inputs!E:E,0)))</f>
        <v>699</v>
      </c>
      <c r="O8838" s="65"/>
    </row>
    <row r="8839" ht="15.75" customHeight="1" spans="1:15">
      <c r="A8839" s="72" t="s">
        <v>795</v>
      </c>
      <c r="B8839" s="72" t="s">
        <v>145</v>
      </c>
      <c r="C8839" s="72" t="s">
        <v>481</v>
      </c>
      <c r="D8839" s="72" t="s">
        <v>370</v>
      </c>
      <c r="E8839" s="72" t="s">
        <v>410</v>
      </c>
      <c r="F8839" s="72">
        <v>250878</v>
      </c>
      <c r="G8839" s="72" t="s">
        <v>24</v>
      </c>
      <c r="H8839" s="67">
        <v>1</v>
      </c>
      <c r="I8839" s="73" t="s">
        <v>1289</v>
      </c>
      <c r="J8839" s="63">
        <f t="shared" si="34"/>
        <v>44931</v>
      </c>
      <c r="K8839" s="64">
        <f>IF(ISBLANK(J8839),,H8839*INDEX(Inputs!G:G,MATCH(F8839,Inputs!E:E,0)))</f>
        <v>999</v>
      </c>
      <c r="L8839" s="65" t="str">
        <f>IF(ISBLANK(J8839),,INDEX(Inputs!D:D,MATCH(F8839,Inputs!E:E,0)))</f>
        <v>596BK Evo Fox Falcon LX35 Medium Speed LED Mouse Pad</v>
      </c>
      <c r="M8839" s="65" t="str">
        <f>IF(ISBLANK(#REF!),,IF(B8839="Online","Online",IF(LEFT(B8839,1)="E","Online","Offline")))</f>
        <v>Offline</v>
      </c>
      <c r="N8839" s="64">
        <f>IF(ISBLANK(M8839),,H8839*INDEX(Inputs!F:F,MATCH(F8839,Inputs!E:E,0)))</f>
        <v>1999</v>
      </c>
      <c r="O8839" s="65"/>
    </row>
    <row r="8840" ht="15.75" customHeight="1" spans="1:15">
      <c r="A8840" s="72" t="s">
        <v>447</v>
      </c>
      <c r="B8840" s="72" t="s">
        <v>206</v>
      </c>
      <c r="C8840" s="72" t="s">
        <v>865</v>
      </c>
      <c r="D8840" s="72" t="s">
        <v>370</v>
      </c>
      <c r="E8840" s="72" t="s">
        <v>410</v>
      </c>
      <c r="F8840" s="72">
        <v>250878</v>
      </c>
      <c r="G8840" s="72" t="s">
        <v>24</v>
      </c>
      <c r="H8840" s="67">
        <v>0</v>
      </c>
      <c r="I8840" s="73" t="s">
        <v>1289</v>
      </c>
      <c r="J8840" s="63">
        <f t="shared" si="34"/>
        <v>44931</v>
      </c>
      <c r="K8840" s="64">
        <f>IF(ISBLANK(J8840),,H8840*INDEX(Inputs!G:G,MATCH(F8840,Inputs!E:E,0)))</f>
        <v>0</v>
      </c>
      <c r="L8840" s="65" t="str">
        <f>IF(ISBLANK(J8840),,INDEX(Inputs!D:D,MATCH(F8840,Inputs!E:E,0)))</f>
        <v>596BK Evo Fox Falcon LX35 Medium Speed LED Mouse Pad</v>
      </c>
      <c r="M8840" s="65" t="str">
        <f>IF(ISBLANK(#REF!),,IF(B8840="Online","Online",IF(LEFT(B8840,1)="E","Online","Offline")))</f>
        <v>Offline</v>
      </c>
      <c r="N8840" s="64">
        <f>IF(ISBLANK(M8840),,H8840*INDEX(Inputs!F:F,MATCH(F8840,Inputs!E:E,0)))</f>
        <v>0</v>
      </c>
      <c r="O8840" s="65"/>
    </row>
    <row r="8841" ht="15.75" customHeight="1" spans="1:15">
      <c r="A8841" s="72" t="s">
        <v>772</v>
      </c>
      <c r="B8841" s="72" t="s">
        <v>47</v>
      </c>
      <c r="C8841" s="72" t="s">
        <v>357</v>
      </c>
      <c r="D8841" s="72" t="s">
        <v>370</v>
      </c>
      <c r="E8841" s="72" t="s">
        <v>410</v>
      </c>
      <c r="F8841" s="72">
        <v>250876</v>
      </c>
      <c r="G8841" s="72" t="s">
        <v>26</v>
      </c>
      <c r="H8841" s="67">
        <v>1</v>
      </c>
      <c r="I8841" s="73" t="s">
        <v>1289</v>
      </c>
      <c r="J8841" s="63">
        <f t="shared" si="34"/>
        <v>44931</v>
      </c>
      <c r="K8841" s="64">
        <f>IF(ISBLANK(J8841),,H8841*INDEX(Inputs!G:G,MATCH(F8841,Inputs!E:E,0)))</f>
        <v>1399</v>
      </c>
      <c r="L8841" s="65" t="str">
        <f>IF(ISBLANK(J8841),,INDEX(Inputs!D:D,MATCH(F8841,Inputs!E:E,0)))</f>
        <v>649BK EvoFox Typhoon Laptop Cooling Pad</v>
      </c>
      <c r="M8841" s="65" t="str">
        <f>IF(ISBLANK(#REF!),,IF(B8841="Online","Online",IF(LEFT(B8841,1)="E","Online","Offline")))</f>
        <v>Offline</v>
      </c>
      <c r="N8841" s="64">
        <f>IF(ISBLANK(M8841),,H8841*INDEX(Inputs!F:F,MATCH(F8841,Inputs!E:E,0)))</f>
        <v>1999</v>
      </c>
      <c r="O8841" s="65"/>
    </row>
    <row r="8842" ht="15.75" customHeight="1" spans="1:15">
      <c r="A8842" s="72" t="s">
        <v>454</v>
      </c>
      <c r="B8842" s="72" t="s">
        <v>33</v>
      </c>
      <c r="C8842" s="72" t="s">
        <v>455</v>
      </c>
      <c r="D8842" s="72" t="s">
        <v>370</v>
      </c>
      <c r="E8842" s="72" t="s">
        <v>410</v>
      </c>
      <c r="F8842" s="72">
        <v>250423</v>
      </c>
      <c r="G8842" s="72" t="s">
        <v>11</v>
      </c>
      <c r="H8842" s="67">
        <v>1</v>
      </c>
      <c r="I8842" s="73" t="s">
        <v>1289</v>
      </c>
      <c r="J8842" s="63">
        <f t="shared" si="34"/>
        <v>44931</v>
      </c>
      <c r="K8842" s="64">
        <f>IF(ISBLANK(J8842),,H8842*INDEX(Inputs!G:G,MATCH(F8842,Inputs!E:E,0)))</f>
        <v>759</v>
      </c>
      <c r="L8842" s="65" t="str">
        <f>IF(ISBLANK(J8842),,INDEX(Inputs!D:D,MATCH(F8842,Inputs!E:E,0)))</f>
        <v>650GR Ergo View Laptop Stand-Grey</v>
      </c>
      <c r="M8842" s="65" t="str">
        <f>IF(ISBLANK(#REF!),,IF(B8842="Online","Online",IF(LEFT(B8842,1)="E","Online","Offline")))</f>
        <v>Offline</v>
      </c>
      <c r="N8842" s="64">
        <f>IF(ISBLANK(M8842),,H8842*INDEX(Inputs!F:F,MATCH(F8842,Inputs!E:E,0)))</f>
        <v>899</v>
      </c>
      <c r="O8842" s="65"/>
    </row>
    <row r="8843" ht="15.75" customHeight="1" spans="1:15">
      <c r="A8843" s="72" t="s">
        <v>327</v>
      </c>
      <c r="B8843" s="72" t="s">
        <v>78</v>
      </c>
      <c r="C8843" s="72" t="s">
        <v>351</v>
      </c>
      <c r="D8843" s="72" t="s">
        <v>370</v>
      </c>
      <c r="E8843" s="72" t="s">
        <v>410</v>
      </c>
      <c r="F8843" s="72">
        <v>250423</v>
      </c>
      <c r="G8843" s="72" t="s">
        <v>11</v>
      </c>
      <c r="H8843" s="67">
        <v>1</v>
      </c>
      <c r="I8843" s="73" t="s">
        <v>1289</v>
      </c>
      <c r="J8843" s="63">
        <f t="shared" si="34"/>
        <v>44931</v>
      </c>
      <c r="K8843" s="64">
        <f>IF(ISBLANK(J8843),,H8843*INDEX(Inputs!G:G,MATCH(F8843,Inputs!E:E,0)))</f>
        <v>759</v>
      </c>
      <c r="L8843" s="65" t="str">
        <f>IF(ISBLANK(J8843),,INDEX(Inputs!D:D,MATCH(F8843,Inputs!E:E,0)))</f>
        <v>650GR Ergo View Laptop Stand-Grey</v>
      </c>
      <c r="M8843" s="65" t="str">
        <f>IF(ISBLANK(#REF!),,IF(B8843="Online","Online",IF(LEFT(B8843,1)="E","Online","Offline")))</f>
        <v>Offline</v>
      </c>
      <c r="N8843" s="64">
        <f>IF(ISBLANK(M8843),,H8843*INDEX(Inputs!F:F,MATCH(F8843,Inputs!E:E,0)))</f>
        <v>899</v>
      </c>
      <c r="O8843" s="65"/>
    </row>
    <row r="8844" ht="15.75" customHeight="1" spans="1:15">
      <c r="A8844" s="72" t="s">
        <v>778</v>
      </c>
      <c r="B8844" s="72" t="s">
        <v>120</v>
      </c>
      <c r="C8844" s="72" t="s">
        <v>427</v>
      </c>
      <c r="D8844" s="72" t="s">
        <v>370</v>
      </c>
      <c r="E8844" s="72" t="s">
        <v>410</v>
      </c>
      <c r="F8844" s="72">
        <v>250423</v>
      </c>
      <c r="G8844" s="72" t="s">
        <v>11</v>
      </c>
      <c r="H8844" s="67">
        <v>1</v>
      </c>
      <c r="I8844" s="73" t="s">
        <v>1289</v>
      </c>
      <c r="J8844" s="63">
        <f t="shared" si="34"/>
        <v>44931</v>
      </c>
      <c r="K8844" s="64">
        <f>IF(ISBLANK(J8844),,H8844*INDEX(Inputs!G:G,MATCH(F8844,Inputs!E:E,0)))</f>
        <v>759</v>
      </c>
      <c r="L8844" s="65" t="str">
        <f>IF(ISBLANK(J8844),,INDEX(Inputs!D:D,MATCH(F8844,Inputs!E:E,0)))</f>
        <v>650GR Ergo View Laptop Stand-Grey</v>
      </c>
      <c r="M8844" s="65" t="str">
        <f>IF(ISBLANK(#REF!),,IF(B8844="Online","Online",IF(LEFT(B8844,1)="E","Online","Offline")))</f>
        <v>Offline</v>
      </c>
      <c r="N8844" s="64">
        <f>IF(ISBLANK(M8844),,H8844*INDEX(Inputs!F:F,MATCH(F8844,Inputs!E:E,0)))</f>
        <v>899</v>
      </c>
      <c r="O8844" s="65"/>
    </row>
    <row r="8845" ht="15.75" customHeight="1" spans="1:15">
      <c r="A8845" s="72" t="s">
        <v>1277</v>
      </c>
      <c r="B8845" s="72" t="s">
        <v>765</v>
      </c>
      <c r="C8845" s="72" t="s">
        <v>765</v>
      </c>
      <c r="D8845" s="72" t="s">
        <v>414</v>
      </c>
      <c r="E8845" s="72" t="s">
        <v>428</v>
      </c>
      <c r="F8845" s="72">
        <v>250880</v>
      </c>
      <c r="G8845" s="72" t="s">
        <v>309</v>
      </c>
      <c r="H8845" s="67">
        <v>1</v>
      </c>
      <c r="I8845" s="73" t="s">
        <v>1289</v>
      </c>
      <c r="J8845" s="63">
        <f t="shared" si="34"/>
        <v>44931</v>
      </c>
      <c r="K8845" s="64">
        <f>IF(ISBLANK(J8845),,H8845*INDEX(Inputs!G:G,MATCH(F8845,Inputs!E:E,0)))</f>
        <v>499</v>
      </c>
      <c r="L8845" s="65" t="str">
        <f>IF(ISBLANK(J8845),,INDEX(Inputs!D:D,MATCH(F8845,Inputs!E:E,0)))</f>
        <v>794BK EvoFox Shadow Gaming Mouse USB</v>
      </c>
      <c r="M8845" s="65" t="str">
        <f>IF(ISBLANK(#REF!),,IF(B8845="Online","Online",IF(LEFT(B8845,1)="E","Online","Offline")))</f>
        <v>Online</v>
      </c>
      <c r="N8845" s="64">
        <f>IF(ISBLANK(M8845),,H8845*INDEX(Inputs!F:F,MATCH(F8845,Inputs!E:E,0)))</f>
        <v>799</v>
      </c>
      <c r="O8845" s="65"/>
    </row>
    <row r="8846" ht="15.75" customHeight="1" spans="1:15">
      <c r="A8846" s="72" t="s">
        <v>794</v>
      </c>
      <c r="B8846" s="72" t="s">
        <v>518</v>
      </c>
      <c r="C8846" s="72" t="s">
        <v>519</v>
      </c>
      <c r="D8846" s="72" t="s">
        <v>414</v>
      </c>
      <c r="E8846" s="72" t="s">
        <v>415</v>
      </c>
      <c r="F8846" s="72">
        <v>204737</v>
      </c>
      <c r="G8846" s="72" t="s">
        <v>20</v>
      </c>
      <c r="H8846" s="67">
        <v>-1</v>
      </c>
      <c r="I8846" s="73" t="s">
        <v>1289</v>
      </c>
      <c r="J8846" s="63">
        <f t="shared" si="34"/>
        <v>44931</v>
      </c>
      <c r="K8846" s="64">
        <f>IF(ISBLANK(J8846),,H8846*INDEX(Inputs!G:G,MATCH(F8846,Inputs!E:E,0)))</f>
        <v>-729</v>
      </c>
      <c r="L8846" s="65" t="str">
        <f>IF(ISBLANK(J8846),,INDEX(Inputs!D:D,MATCH(F8846,Inputs!E:E,0)))</f>
        <v>850PP Xcite Pro Keyboard &amp; Mouse USB</v>
      </c>
      <c r="M8846" s="65" t="str">
        <f>IF(ISBLANK(#REF!),,IF(B8846="Online","Online",IF(LEFT(B8846,1)="E","Online","Offline")))</f>
        <v>Offline</v>
      </c>
      <c r="N8846" s="64">
        <f>IF(ISBLANK(M8846),,H8846*INDEX(Inputs!F:F,MATCH(F8846,Inputs!E:E,0)))</f>
        <v>-799</v>
      </c>
      <c r="O8846" s="65"/>
    </row>
    <row r="8847" ht="15.75" customHeight="1" spans="1:15">
      <c r="A8847" s="72" t="s">
        <v>794</v>
      </c>
      <c r="B8847" s="72" t="s">
        <v>518</v>
      </c>
      <c r="C8847" s="72" t="s">
        <v>519</v>
      </c>
      <c r="D8847" s="72" t="s">
        <v>414</v>
      </c>
      <c r="E8847" s="72" t="s">
        <v>415</v>
      </c>
      <c r="F8847" s="72">
        <v>204737</v>
      </c>
      <c r="G8847" s="72" t="s">
        <v>20</v>
      </c>
      <c r="H8847" s="67">
        <v>1</v>
      </c>
      <c r="I8847" s="73" t="s">
        <v>1289</v>
      </c>
      <c r="J8847" s="63">
        <f t="shared" si="34"/>
        <v>44931</v>
      </c>
      <c r="K8847" s="64">
        <f>IF(ISBLANK(J8847),,H8847*INDEX(Inputs!G:G,MATCH(F8847,Inputs!E:E,0)))</f>
        <v>729</v>
      </c>
      <c r="L8847" s="65" t="str">
        <f>IF(ISBLANK(J8847),,INDEX(Inputs!D:D,MATCH(F8847,Inputs!E:E,0)))</f>
        <v>850PP Xcite Pro Keyboard &amp; Mouse USB</v>
      </c>
      <c r="M8847" s="65" t="str">
        <f>IF(ISBLANK(#REF!),,IF(B8847="Online","Online",IF(LEFT(B8847,1)="E","Online","Offline")))</f>
        <v>Offline</v>
      </c>
      <c r="N8847" s="64">
        <f>IF(ISBLANK(M8847),,H8847*INDEX(Inputs!F:F,MATCH(F8847,Inputs!E:E,0)))</f>
        <v>799</v>
      </c>
      <c r="O8847" s="65"/>
    </row>
    <row r="8848" ht="15.75" customHeight="1" spans="1:15">
      <c r="A8848" s="72" t="s">
        <v>780</v>
      </c>
      <c r="B8848" s="72" t="s">
        <v>546</v>
      </c>
      <c r="C8848" s="72" t="s">
        <v>547</v>
      </c>
      <c r="D8848" s="72" t="s">
        <v>414</v>
      </c>
      <c r="E8848" s="72" t="s">
        <v>415</v>
      </c>
      <c r="F8848" s="72">
        <v>250424</v>
      </c>
      <c r="G8848" s="72" t="s">
        <v>15</v>
      </c>
      <c r="H8848" s="67">
        <v>1</v>
      </c>
      <c r="I8848" s="73" t="s">
        <v>1289</v>
      </c>
      <c r="J8848" s="63">
        <f t="shared" si="34"/>
        <v>44931</v>
      </c>
      <c r="K8848" s="64">
        <f>IF(ISBLANK(J8848),,H8848*INDEX(Inputs!G:G,MATCH(F8848,Inputs!E:E,0)))</f>
        <v>999</v>
      </c>
      <c r="L8848" s="65" t="str">
        <f>IF(ISBLANK(J8848),,INDEX(Inputs!D:D,MATCH(F8848,Inputs!E:E,0)))</f>
        <v>419V2 PRIMUS Wireless Desktop V2</v>
      </c>
      <c r="M8848" s="65" t="str">
        <f>IF(ISBLANK(#REF!),,IF(B8848="Online","Online",IF(LEFT(B8848,1)="E","Online","Offline")))</f>
        <v>Offline</v>
      </c>
      <c r="N8848" s="64">
        <f>IF(ISBLANK(M8848),,H8848*INDEX(Inputs!F:F,MATCH(F8848,Inputs!E:E,0)))</f>
        <v>1199</v>
      </c>
      <c r="O8848" s="65"/>
    </row>
    <row r="8849" ht="15.75" customHeight="1" spans="1:15">
      <c r="A8849" s="72" t="s">
        <v>782</v>
      </c>
      <c r="B8849" s="72" t="s">
        <v>157</v>
      </c>
      <c r="C8849" s="72" t="s">
        <v>486</v>
      </c>
      <c r="D8849" s="72" t="s">
        <v>414</v>
      </c>
      <c r="E8849" s="72" t="s">
        <v>415</v>
      </c>
      <c r="F8849" s="72">
        <v>250424</v>
      </c>
      <c r="G8849" s="72" t="s">
        <v>15</v>
      </c>
      <c r="H8849" s="67">
        <v>1</v>
      </c>
      <c r="I8849" s="73" t="s">
        <v>1289</v>
      </c>
      <c r="J8849" s="63">
        <f t="shared" si="34"/>
        <v>44931</v>
      </c>
      <c r="K8849" s="64">
        <f>IF(ISBLANK(J8849),,H8849*INDEX(Inputs!G:G,MATCH(F8849,Inputs!E:E,0)))</f>
        <v>999</v>
      </c>
      <c r="L8849" s="65" t="str">
        <f>IF(ISBLANK(J8849),,INDEX(Inputs!D:D,MATCH(F8849,Inputs!E:E,0)))</f>
        <v>419V2 PRIMUS Wireless Desktop V2</v>
      </c>
      <c r="M8849" s="65" t="str">
        <f>IF(ISBLANK(#REF!),,IF(B8849="Online","Online",IF(LEFT(B8849,1)="E","Online","Offline")))</f>
        <v>Offline</v>
      </c>
      <c r="N8849" s="64">
        <f>IF(ISBLANK(M8849),,H8849*INDEX(Inputs!F:F,MATCH(F8849,Inputs!E:E,0)))</f>
        <v>1199</v>
      </c>
      <c r="O8849" s="65"/>
    </row>
    <row r="8850" ht="15.75" customHeight="1" spans="1:15">
      <c r="A8850" s="72" t="s">
        <v>327</v>
      </c>
      <c r="B8850" s="72" t="s">
        <v>765</v>
      </c>
      <c r="C8850" s="72" t="s">
        <v>765</v>
      </c>
      <c r="D8850" s="72" t="s">
        <v>414</v>
      </c>
      <c r="E8850" s="72" t="s">
        <v>415</v>
      </c>
      <c r="F8850" s="72">
        <v>250424</v>
      </c>
      <c r="G8850" s="72" t="s">
        <v>15</v>
      </c>
      <c r="H8850" s="67">
        <v>1</v>
      </c>
      <c r="I8850" s="73" t="s">
        <v>1289</v>
      </c>
      <c r="J8850" s="63">
        <f t="shared" si="34"/>
        <v>44931</v>
      </c>
      <c r="K8850" s="64">
        <f>IF(ISBLANK(J8850),,H8850*INDEX(Inputs!G:G,MATCH(F8850,Inputs!E:E,0)))</f>
        <v>999</v>
      </c>
      <c r="L8850" s="65" t="str">
        <f>IF(ISBLANK(J8850),,INDEX(Inputs!D:D,MATCH(F8850,Inputs!E:E,0)))</f>
        <v>419V2 PRIMUS Wireless Desktop V2</v>
      </c>
      <c r="M8850" s="65" t="str">
        <f>IF(ISBLANK(#REF!),,IF(B8850="Online","Online",IF(LEFT(B8850,1)="E","Online","Offline")))</f>
        <v>Online</v>
      </c>
      <c r="N8850" s="64">
        <f>IF(ISBLANK(M8850),,H8850*INDEX(Inputs!F:F,MATCH(F8850,Inputs!E:E,0)))</f>
        <v>1199</v>
      </c>
      <c r="O8850" s="65"/>
    </row>
    <row r="8851" ht="15.75" customHeight="1" spans="1:15">
      <c r="A8851" s="72" t="s">
        <v>750</v>
      </c>
      <c r="B8851" s="72" t="s">
        <v>765</v>
      </c>
      <c r="C8851" s="72" t="s">
        <v>765</v>
      </c>
      <c r="D8851" s="72" t="s">
        <v>414</v>
      </c>
      <c r="E8851" s="72" t="s">
        <v>415</v>
      </c>
      <c r="F8851" s="72">
        <v>250424</v>
      </c>
      <c r="G8851" s="72" t="s">
        <v>15</v>
      </c>
      <c r="H8851" s="67">
        <v>1</v>
      </c>
      <c r="I8851" s="73" t="s">
        <v>1289</v>
      </c>
      <c r="J8851" s="63">
        <f t="shared" si="34"/>
        <v>44931</v>
      </c>
      <c r="K8851" s="64">
        <f>IF(ISBLANK(J8851),,H8851*INDEX(Inputs!G:G,MATCH(F8851,Inputs!E:E,0)))</f>
        <v>999</v>
      </c>
      <c r="L8851" s="65" t="str">
        <f>IF(ISBLANK(J8851),,INDEX(Inputs!D:D,MATCH(F8851,Inputs!E:E,0)))</f>
        <v>419V2 PRIMUS Wireless Desktop V2</v>
      </c>
      <c r="M8851" s="65" t="str">
        <f>IF(ISBLANK(#REF!),,IF(B8851="Online","Online",IF(LEFT(B8851,1)="E","Online","Offline")))</f>
        <v>Online</v>
      </c>
      <c r="N8851" s="64">
        <f>IF(ISBLANK(M8851),,H8851*INDEX(Inputs!F:F,MATCH(F8851,Inputs!E:E,0)))</f>
        <v>1199</v>
      </c>
      <c r="O8851" s="65"/>
    </row>
    <row r="8852" ht="15.75" customHeight="1" spans="1:15">
      <c r="A8852" s="72" t="s">
        <v>1293</v>
      </c>
      <c r="B8852" s="72" t="s">
        <v>765</v>
      </c>
      <c r="C8852" s="72" t="s">
        <v>765</v>
      </c>
      <c r="D8852" s="72" t="s">
        <v>414</v>
      </c>
      <c r="E8852" s="72" t="s">
        <v>415</v>
      </c>
      <c r="F8852" s="72">
        <v>250424</v>
      </c>
      <c r="G8852" s="72" t="s">
        <v>15</v>
      </c>
      <c r="H8852" s="67">
        <v>1</v>
      </c>
      <c r="I8852" s="73" t="s">
        <v>1289</v>
      </c>
      <c r="J8852" s="63">
        <f t="shared" si="34"/>
        <v>44931</v>
      </c>
      <c r="K8852" s="64">
        <f>IF(ISBLANK(J8852),,H8852*INDEX(Inputs!G:G,MATCH(F8852,Inputs!E:E,0)))</f>
        <v>999</v>
      </c>
      <c r="L8852" s="65" t="str">
        <f>IF(ISBLANK(J8852),,INDEX(Inputs!D:D,MATCH(F8852,Inputs!E:E,0)))</f>
        <v>419V2 PRIMUS Wireless Desktop V2</v>
      </c>
      <c r="M8852" s="65" t="str">
        <f>IF(ISBLANK(#REF!),,IF(B8852="Online","Online",IF(LEFT(B8852,1)="E","Online","Offline")))</f>
        <v>Online</v>
      </c>
      <c r="N8852" s="64">
        <f>IF(ISBLANK(M8852),,H8852*INDEX(Inputs!F:F,MATCH(F8852,Inputs!E:E,0)))</f>
        <v>1199</v>
      </c>
      <c r="O8852" s="65"/>
    </row>
    <row r="8853" ht="15.75" customHeight="1" spans="1:15">
      <c r="A8853" s="72" t="s">
        <v>805</v>
      </c>
      <c r="B8853" s="72" t="s">
        <v>765</v>
      </c>
      <c r="C8853" s="72" t="s">
        <v>765</v>
      </c>
      <c r="D8853" s="72" t="s">
        <v>414</v>
      </c>
      <c r="E8853" s="72" t="s">
        <v>415</v>
      </c>
      <c r="F8853" s="72">
        <v>250424</v>
      </c>
      <c r="G8853" s="72" t="s">
        <v>15</v>
      </c>
      <c r="H8853" s="67">
        <v>1</v>
      </c>
      <c r="I8853" s="73" t="s">
        <v>1289</v>
      </c>
      <c r="J8853" s="63">
        <f t="shared" si="34"/>
        <v>44931</v>
      </c>
      <c r="K8853" s="64">
        <f>IF(ISBLANK(J8853),,H8853*INDEX(Inputs!G:G,MATCH(F8853,Inputs!E:E,0)))</f>
        <v>999</v>
      </c>
      <c r="L8853" s="65" t="str">
        <f>IF(ISBLANK(J8853),,INDEX(Inputs!D:D,MATCH(F8853,Inputs!E:E,0)))</f>
        <v>419V2 PRIMUS Wireless Desktop V2</v>
      </c>
      <c r="M8853" s="65" t="str">
        <f>IF(ISBLANK(#REF!),,IF(B8853="Online","Online",IF(LEFT(B8853,1)="E","Online","Offline")))</f>
        <v>Online</v>
      </c>
      <c r="N8853" s="64">
        <f>IF(ISBLANK(M8853),,H8853*INDEX(Inputs!F:F,MATCH(F8853,Inputs!E:E,0)))</f>
        <v>1199</v>
      </c>
      <c r="O8853" s="65"/>
    </row>
    <row r="8854" ht="15.75" customHeight="1" spans="1:15">
      <c r="A8854" s="72" t="s">
        <v>1294</v>
      </c>
      <c r="B8854" s="72" t="s">
        <v>765</v>
      </c>
      <c r="C8854" s="72" t="s">
        <v>765</v>
      </c>
      <c r="D8854" s="72" t="s">
        <v>464</v>
      </c>
      <c r="E8854" s="72" t="s">
        <v>465</v>
      </c>
      <c r="F8854" s="72">
        <v>250421</v>
      </c>
      <c r="G8854" s="72" t="s">
        <v>14</v>
      </c>
      <c r="H8854" s="67">
        <v>1</v>
      </c>
      <c r="I8854" s="73" t="s">
        <v>1295</v>
      </c>
      <c r="J8854" s="63">
        <f t="shared" si="34"/>
        <v>44932</v>
      </c>
      <c r="K8854" s="64">
        <f>IF(ISBLANK(J8854),,H8854*INDEX(Inputs!G:G,MATCH(F8854,Inputs!E:E,0)))</f>
        <v>779</v>
      </c>
      <c r="L8854" s="65" t="str">
        <f>IF(ISBLANK(J8854),,INDEX(Inputs!D:D,MATCH(F8854,Inputs!E:E,0)))</f>
        <v>146BK NeoCase Sleeve MP 450 14</v>
      </c>
      <c r="M8854" s="65" t="str">
        <f>IF(ISBLANK(#REF!),,IF(B8854="Online","Online",IF(LEFT(B8854,1)="E","Online","Offline")))</f>
        <v>Online</v>
      </c>
      <c r="N8854" s="64">
        <f>IF(ISBLANK(M8854),,H8854*INDEX(Inputs!F:F,MATCH(F8854,Inputs!E:E,0)))</f>
        <v>1249</v>
      </c>
      <c r="O8854" s="65"/>
    </row>
    <row r="8855" ht="15.75" customHeight="1" spans="1:15">
      <c r="A8855" s="72" t="s">
        <v>787</v>
      </c>
      <c r="B8855" s="72" t="s">
        <v>765</v>
      </c>
      <c r="C8855" s="72" t="s">
        <v>765</v>
      </c>
      <c r="D8855" s="72" t="s">
        <v>414</v>
      </c>
      <c r="E8855" s="72" t="s">
        <v>415</v>
      </c>
      <c r="F8855" s="72">
        <v>260089</v>
      </c>
      <c r="G8855" s="72" t="s">
        <v>18</v>
      </c>
      <c r="H8855" s="67">
        <v>1</v>
      </c>
      <c r="I8855" s="73" t="s">
        <v>1295</v>
      </c>
      <c r="J8855" s="63">
        <f t="shared" si="34"/>
        <v>44932</v>
      </c>
      <c r="K8855" s="64">
        <f>IF(ISBLANK(J8855),,H8855*INDEX(Inputs!G:G,MATCH(F8855,Inputs!E:E,0)))</f>
        <v>529</v>
      </c>
      <c r="L8855" s="65" t="str">
        <f>IF(ISBLANK(J8855),,INDEX(Inputs!D:D,MATCH(F8855,Inputs!E:E,0)))</f>
        <v>398PP Xcite Neo Keyboard USB</v>
      </c>
      <c r="M8855" s="65" t="str">
        <f>IF(ISBLANK(#REF!),,IF(B8855="Online","Online",IF(LEFT(B8855,1)="E","Online","Offline")))</f>
        <v>Online</v>
      </c>
      <c r="N8855" s="64">
        <f>IF(ISBLANK(M8855),,H8855*INDEX(Inputs!F:F,MATCH(F8855,Inputs!E:E,0)))</f>
        <v>549</v>
      </c>
      <c r="O8855" s="65"/>
    </row>
    <row r="8856" ht="15.75" customHeight="1" spans="1:15">
      <c r="A8856" s="72" t="s">
        <v>819</v>
      </c>
      <c r="B8856" s="72" t="s">
        <v>765</v>
      </c>
      <c r="C8856" s="72" t="s">
        <v>765</v>
      </c>
      <c r="D8856" s="72" t="s">
        <v>414</v>
      </c>
      <c r="E8856" s="72" t="s">
        <v>415</v>
      </c>
      <c r="F8856" s="72">
        <v>260089</v>
      </c>
      <c r="G8856" s="72" t="s">
        <v>18</v>
      </c>
      <c r="H8856" s="67">
        <v>1</v>
      </c>
      <c r="I8856" s="73" t="s">
        <v>1295</v>
      </c>
      <c r="J8856" s="63">
        <f t="shared" si="34"/>
        <v>44932</v>
      </c>
      <c r="K8856" s="64">
        <f>IF(ISBLANK(J8856),,H8856*INDEX(Inputs!G:G,MATCH(F8856,Inputs!E:E,0)))</f>
        <v>529</v>
      </c>
      <c r="L8856" s="65" t="str">
        <f>IF(ISBLANK(J8856),,INDEX(Inputs!D:D,MATCH(F8856,Inputs!E:E,0)))</f>
        <v>398PP Xcite Neo Keyboard USB</v>
      </c>
      <c r="M8856" s="65" t="str">
        <f>IF(ISBLANK(#REF!),,IF(B8856="Online","Online",IF(LEFT(B8856,1)="E","Online","Offline")))</f>
        <v>Online</v>
      </c>
      <c r="N8856" s="64">
        <f>IF(ISBLANK(M8856),,H8856*INDEX(Inputs!F:F,MATCH(F8856,Inputs!E:E,0)))</f>
        <v>549</v>
      </c>
      <c r="O8856" s="65"/>
    </row>
    <row r="8857" ht="15.75" customHeight="1" spans="1:15">
      <c r="A8857" s="72" t="s">
        <v>353</v>
      </c>
      <c r="B8857" s="72" t="s">
        <v>503</v>
      </c>
      <c r="C8857" s="72" t="s">
        <v>504</v>
      </c>
      <c r="D8857" s="72" t="s">
        <v>370</v>
      </c>
      <c r="E8857" s="72" t="s">
        <v>371</v>
      </c>
      <c r="F8857" s="72">
        <v>250417</v>
      </c>
      <c r="G8857" s="72" t="s">
        <v>39</v>
      </c>
      <c r="H8857" s="67">
        <v>1</v>
      </c>
      <c r="I8857" s="73" t="s">
        <v>1295</v>
      </c>
      <c r="J8857" s="63">
        <f t="shared" si="34"/>
        <v>44932</v>
      </c>
      <c r="K8857" s="64">
        <f>IF(ISBLANK(J8857),,H8857*INDEX(Inputs!G:G,MATCH(F8857,Inputs!E:E,0)))</f>
        <v>929</v>
      </c>
      <c r="L8857" s="65" t="str">
        <f>IF(ISBLANK(J8857),,INDEX(Inputs!D:D,MATCH(F8857,Inputs!E:E,0)))</f>
        <v>416PP Super Speed Hub 4 Port USB 3.0</v>
      </c>
      <c r="M8857" s="65" t="str">
        <f>IF(ISBLANK(#REF!),,IF(B8857="Online","Online",IF(LEFT(B8857,1)="E","Online","Offline")))</f>
        <v>Offline</v>
      </c>
      <c r="N8857" s="64">
        <f>IF(ISBLANK(M8857),,H8857*INDEX(Inputs!F:F,MATCH(F8857,Inputs!E:E,0)))</f>
        <v>1499</v>
      </c>
      <c r="O8857" s="65"/>
    </row>
    <row r="8858" ht="15.75" customHeight="1" spans="1:15">
      <c r="A8858" s="72" t="s">
        <v>362</v>
      </c>
      <c r="B8858" s="72" t="s">
        <v>104</v>
      </c>
      <c r="C8858" s="72" t="s">
        <v>515</v>
      </c>
      <c r="D8858" s="72" t="s">
        <v>414</v>
      </c>
      <c r="E8858" s="72" t="s">
        <v>415</v>
      </c>
      <c r="F8858" s="72">
        <v>250873</v>
      </c>
      <c r="G8858" s="72" t="s">
        <v>12</v>
      </c>
      <c r="H8858" s="67">
        <v>1</v>
      </c>
      <c r="I8858" s="73" t="s">
        <v>1295</v>
      </c>
      <c r="J8858" s="63">
        <f t="shared" si="34"/>
        <v>44932</v>
      </c>
      <c r="K8858" s="64">
        <f>IF(ISBLANK(J8858),,H8858*INDEX(Inputs!G:G,MATCH(F8858,Inputs!E:E,0)))</f>
        <v>999</v>
      </c>
      <c r="L8858" s="65" t="str">
        <f>IF(ISBLANK(J8858),,INDEX(Inputs!D:D,MATCH(F8858,Inputs!E:E,0)))</f>
        <v>422BK Evo Fox Fireblade Gaming Keyboard USB</v>
      </c>
      <c r="M8858" s="65" t="str">
        <f>IF(ISBLANK(#REF!),,IF(B8858="Online","Online",IF(LEFT(B8858,1)="E","Online","Offline")))</f>
        <v>Offline</v>
      </c>
      <c r="N8858" s="64">
        <f>IF(ISBLANK(M8858),,H8858*INDEX(Inputs!F:F,MATCH(F8858,Inputs!E:E,0)))</f>
        <v>1299</v>
      </c>
      <c r="O8858" s="65"/>
    </row>
    <row r="8859" ht="15.75" customHeight="1" spans="1:15">
      <c r="A8859" s="72" t="s">
        <v>772</v>
      </c>
      <c r="B8859" s="72" t="s">
        <v>765</v>
      </c>
      <c r="C8859" s="72" t="s">
        <v>765</v>
      </c>
      <c r="D8859" s="72" t="s">
        <v>414</v>
      </c>
      <c r="E8859" s="72" t="s">
        <v>415</v>
      </c>
      <c r="F8859" s="72">
        <v>250873</v>
      </c>
      <c r="G8859" s="72" t="s">
        <v>12</v>
      </c>
      <c r="H8859" s="67">
        <v>1</v>
      </c>
      <c r="I8859" s="73" t="s">
        <v>1295</v>
      </c>
      <c r="J8859" s="63">
        <f t="shared" si="34"/>
        <v>44932</v>
      </c>
      <c r="K8859" s="64">
        <f>IF(ISBLANK(J8859),,H8859*INDEX(Inputs!G:G,MATCH(F8859,Inputs!E:E,0)))</f>
        <v>999</v>
      </c>
      <c r="L8859" s="65" t="str">
        <f>IF(ISBLANK(J8859),,INDEX(Inputs!D:D,MATCH(F8859,Inputs!E:E,0)))</f>
        <v>422BK Evo Fox Fireblade Gaming Keyboard USB</v>
      </c>
      <c r="M8859" s="65" t="str">
        <f>IF(ISBLANK(#REF!),,IF(B8859="Online","Online",IF(LEFT(B8859,1)="E","Online","Offline")))</f>
        <v>Online</v>
      </c>
      <c r="N8859" s="64">
        <f>IF(ISBLANK(M8859),,H8859*INDEX(Inputs!F:F,MATCH(F8859,Inputs!E:E,0)))</f>
        <v>1299</v>
      </c>
      <c r="O8859" s="65"/>
    </row>
    <row r="8860" ht="15.75" customHeight="1" spans="1:15">
      <c r="A8860" s="72" t="s">
        <v>353</v>
      </c>
      <c r="B8860" s="72" t="s">
        <v>42</v>
      </c>
      <c r="C8860" s="72" t="s">
        <v>502</v>
      </c>
      <c r="D8860" s="72" t="s">
        <v>414</v>
      </c>
      <c r="E8860" s="72" t="s">
        <v>415</v>
      </c>
      <c r="F8860" s="72">
        <v>250874</v>
      </c>
      <c r="G8860" s="72" t="s">
        <v>13</v>
      </c>
      <c r="H8860" s="67">
        <v>2</v>
      </c>
      <c r="I8860" s="73" t="s">
        <v>1295</v>
      </c>
      <c r="J8860" s="63">
        <f t="shared" si="34"/>
        <v>44932</v>
      </c>
      <c r="K8860" s="64">
        <f>IF(ISBLANK(J8860),,H8860*INDEX(Inputs!G:G,MATCH(F8860,Inputs!E:E,0)))</f>
        <v>2698</v>
      </c>
      <c r="L8860" s="65" t="str">
        <f>IF(ISBLANK(J8860),,INDEX(Inputs!D:D,MATCH(F8860,Inputs!E:E,0)))</f>
        <v>432BK EvoFox X-Team Gaming Keyboard &amp; Mouse (USB)</v>
      </c>
      <c r="M8860" s="65" t="str">
        <f>IF(ISBLANK(#REF!),,IF(B8860="Online","Online",IF(LEFT(B8860,1)="E","Online","Offline")))</f>
        <v>Offline</v>
      </c>
      <c r="N8860" s="64">
        <f>IF(ISBLANK(M8860),,H8860*INDEX(Inputs!F:F,MATCH(F8860,Inputs!E:E,0)))</f>
        <v>3798</v>
      </c>
      <c r="O8860" s="65"/>
    </row>
    <row r="8861" ht="15.75" customHeight="1" spans="1:15">
      <c r="A8861" s="72" t="s">
        <v>341</v>
      </c>
      <c r="B8861" s="72" t="s">
        <v>62</v>
      </c>
      <c r="C8861" s="72" t="s">
        <v>419</v>
      </c>
      <c r="D8861" s="72" t="s">
        <v>414</v>
      </c>
      <c r="E8861" s="72" t="s">
        <v>415</v>
      </c>
      <c r="F8861" s="72">
        <v>250874</v>
      </c>
      <c r="G8861" s="72" t="s">
        <v>13</v>
      </c>
      <c r="H8861" s="67">
        <v>0</v>
      </c>
      <c r="I8861" s="73" t="s">
        <v>1295</v>
      </c>
      <c r="J8861" s="63">
        <f t="shared" si="34"/>
        <v>44932</v>
      </c>
      <c r="K8861" s="64">
        <f>IF(ISBLANK(J8861),,H8861*INDEX(Inputs!G:G,MATCH(F8861,Inputs!E:E,0)))</f>
        <v>0</v>
      </c>
      <c r="L8861" s="65" t="str">
        <f>IF(ISBLANK(J8861),,INDEX(Inputs!D:D,MATCH(F8861,Inputs!E:E,0)))</f>
        <v>432BK EvoFox X-Team Gaming Keyboard &amp; Mouse (USB)</v>
      </c>
      <c r="M8861" s="65" t="str">
        <f>IF(ISBLANK(#REF!),,IF(B8861="Online","Online",IF(LEFT(B8861,1)="E","Online","Offline")))</f>
        <v>Offline</v>
      </c>
      <c r="N8861" s="64">
        <f>IF(ISBLANK(M8861),,H8861*INDEX(Inputs!F:F,MATCH(F8861,Inputs!E:E,0)))</f>
        <v>0</v>
      </c>
      <c r="O8861" s="65"/>
    </row>
    <row r="8862" ht="15.75" customHeight="1" spans="1:15">
      <c r="A8862" s="72" t="s">
        <v>772</v>
      </c>
      <c r="B8862" s="72" t="s">
        <v>101</v>
      </c>
      <c r="C8862" s="72" t="s">
        <v>716</v>
      </c>
      <c r="D8862" s="72" t="s">
        <v>414</v>
      </c>
      <c r="E8862" s="72" t="s">
        <v>415</v>
      </c>
      <c r="F8862" s="72">
        <v>250874</v>
      </c>
      <c r="G8862" s="72" t="s">
        <v>13</v>
      </c>
      <c r="H8862" s="67">
        <v>1</v>
      </c>
      <c r="I8862" s="73" t="s">
        <v>1295</v>
      </c>
      <c r="J8862" s="63">
        <f t="shared" si="34"/>
        <v>44932</v>
      </c>
      <c r="K8862" s="64">
        <f>IF(ISBLANK(J8862),,H8862*INDEX(Inputs!G:G,MATCH(F8862,Inputs!E:E,0)))</f>
        <v>1349</v>
      </c>
      <c r="L8862" s="65" t="str">
        <f>IF(ISBLANK(J8862),,INDEX(Inputs!D:D,MATCH(F8862,Inputs!E:E,0)))</f>
        <v>432BK EvoFox X-Team Gaming Keyboard &amp; Mouse (USB)</v>
      </c>
      <c r="M8862" s="65" t="str">
        <f>IF(ISBLANK(#REF!),,IF(B8862="Online","Online",IF(LEFT(B8862,1)="E","Online","Offline")))</f>
        <v>Offline</v>
      </c>
      <c r="N8862" s="64">
        <f>IF(ISBLANK(M8862),,H8862*INDEX(Inputs!F:F,MATCH(F8862,Inputs!E:E,0)))</f>
        <v>1899</v>
      </c>
      <c r="O8862" s="65"/>
    </row>
    <row r="8863" ht="15.75" customHeight="1" spans="1:15">
      <c r="A8863" s="72" t="s">
        <v>761</v>
      </c>
      <c r="B8863" s="72" t="s">
        <v>148</v>
      </c>
      <c r="C8863" s="72" t="s">
        <v>615</v>
      </c>
      <c r="D8863" s="72" t="s">
        <v>414</v>
      </c>
      <c r="E8863" s="72" t="s">
        <v>415</v>
      </c>
      <c r="F8863" s="72">
        <v>250874</v>
      </c>
      <c r="G8863" s="72" t="s">
        <v>13</v>
      </c>
      <c r="H8863" s="67">
        <v>1</v>
      </c>
      <c r="I8863" s="73" t="s">
        <v>1295</v>
      </c>
      <c r="J8863" s="63">
        <f t="shared" si="34"/>
        <v>44932</v>
      </c>
      <c r="K8863" s="64">
        <f>IF(ISBLANK(J8863),,H8863*INDEX(Inputs!G:G,MATCH(F8863,Inputs!E:E,0)))</f>
        <v>1349</v>
      </c>
      <c r="L8863" s="65" t="str">
        <f>IF(ISBLANK(J8863),,INDEX(Inputs!D:D,MATCH(F8863,Inputs!E:E,0)))</f>
        <v>432BK EvoFox X-Team Gaming Keyboard &amp; Mouse (USB)</v>
      </c>
      <c r="M8863" s="65" t="str">
        <f>IF(ISBLANK(#REF!),,IF(B8863="Online","Online",IF(LEFT(B8863,1)="E","Online","Offline")))</f>
        <v>Offline</v>
      </c>
      <c r="N8863" s="64">
        <f>IF(ISBLANK(M8863),,H8863*INDEX(Inputs!F:F,MATCH(F8863,Inputs!E:E,0)))</f>
        <v>1899</v>
      </c>
      <c r="O8863" s="65"/>
    </row>
    <row r="8864" ht="15.75" customHeight="1" spans="1:15">
      <c r="A8864" s="72" t="s">
        <v>644</v>
      </c>
      <c r="B8864" s="72" t="s">
        <v>171</v>
      </c>
      <c r="C8864" s="72" t="s">
        <v>645</v>
      </c>
      <c r="D8864" s="72" t="s">
        <v>414</v>
      </c>
      <c r="E8864" s="72" t="s">
        <v>415</v>
      </c>
      <c r="F8864" s="72">
        <v>250874</v>
      </c>
      <c r="G8864" s="72" t="s">
        <v>13</v>
      </c>
      <c r="H8864" s="67">
        <v>1</v>
      </c>
      <c r="I8864" s="73" t="s">
        <v>1295</v>
      </c>
      <c r="J8864" s="63">
        <f t="shared" si="34"/>
        <v>44932</v>
      </c>
      <c r="K8864" s="64">
        <f>IF(ISBLANK(J8864),,H8864*INDEX(Inputs!G:G,MATCH(F8864,Inputs!E:E,0)))</f>
        <v>1349</v>
      </c>
      <c r="L8864" s="65" t="str">
        <f>IF(ISBLANK(J8864),,INDEX(Inputs!D:D,MATCH(F8864,Inputs!E:E,0)))</f>
        <v>432BK EvoFox X-Team Gaming Keyboard &amp; Mouse (USB)</v>
      </c>
      <c r="M8864" s="65" t="str">
        <f>IF(ISBLANK(#REF!),,IF(B8864="Online","Online",IF(LEFT(B8864,1)="E","Online","Offline")))</f>
        <v>Offline</v>
      </c>
      <c r="N8864" s="64">
        <f>IF(ISBLANK(M8864),,H8864*INDEX(Inputs!F:F,MATCH(F8864,Inputs!E:E,0)))</f>
        <v>1899</v>
      </c>
      <c r="O8864" s="65"/>
    </row>
    <row r="8865" ht="15.75" customHeight="1" spans="1:15">
      <c r="A8865" s="72" t="s">
        <v>762</v>
      </c>
      <c r="B8865" s="72" t="s">
        <v>201</v>
      </c>
      <c r="C8865" s="72" t="s">
        <v>757</v>
      </c>
      <c r="D8865" s="72" t="s">
        <v>414</v>
      </c>
      <c r="E8865" s="72" t="s">
        <v>415</v>
      </c>
      <c r="F8865" s="72">
        <v>250874</v>
      </c>
      <c r="G8865" s="72" t="s">
        <v>13</v>
      </c>
      <c r="H8865" s="67">
        <v>1</v>
      </c>
      <c r="I8865" s="73" t="s">
        <v>1295</v>
      </c>
      <c r="J8865" s="63">
        <f t="shared" si="34"/>
        <v>44932</v>
      </c>
      <c r="K8865" s="64">
        <f>IF(ISBLANK(J8865),,H8865*INDEX(Inputs!G:G,MATCH(F8865,Inputs!E:E,0)))</f>
        <v>1349</v>
      </c>
      <c r="L8865" s="65" t="str">
        <f>IF(ISBLANK(J8865),,INDEX(Inputs!D:D,MATCH(F8865,Inputs!E:E,0)))</f>
        <v>432BK EvoFox X-Team Gaming Keyboard &amp; Mouse (USB)</v>
      </c>
      <c r="M8865" s="65" t="str">
        <f>IF(ISBLANK(#REF!),,IF(B8865="Online","Online",IF(LEFT(B8865,1)="E","Online","Offline")))</f>
        <v>Offline</v>
      </c>
      <c r="N8865" s="64">
        <f>IF(ISBLANK(M8865),,H8865*INDEX(Inputs!F:F,MATCH(F8865,Inputs!E:E,0)))</f>
        <v>1899</v>
      </c>
      <c r="O8865" s="65"/>
    </row>
    <row r="8866" ht="15.75" customHeight="1" spans="1:15">
      <c r="A8866" s="72" t="s">
        <v>458</v>
      </c>
      <c r="B8866" s="72" t="s">
        <v>1238</v>
      </c>
      <c r="C8866" s="72" t="s">
        <v>1239</v>
      </c>
      <c r="D8866" s="72" t="s">
        <v>414</v>
      </c>
      <c r="E8866" s="72" t="s">
        <v>415</v>
      </c>
      <c r="F8866" s="72">
        <v>250875</v>
      </c>
      <c r="G8866" s="72" t="s">
        <v>103</v>
      </c>
      <c r="H8866" s="67">
        <v>1</v>
      </c>
      <c r="I8866" s="73" t="s">
        <v>1295</v>
      </c>
      <c r="J8866" s="63">
        <f t="shared" si="34"/>
        <v>44932</v>
      </c>
      <c r="K8866" s="64">
        <f>IF(ISBLANK(J8866),,H8866*INDEX(Inputs!G:G,MATCH(F8866,Inputs!E:E,0)))</f>
        <v>1099</v>
      </c>
      <c r="L8866" s="65" t="str">
        <f>IF(ISBLANK(J8866),,INDEX(Inputs!D:D,MATCH(F8866,Inputs!E:E,0)))</f>
        <v>433BK EvoFox WarHammer Gaming Keyboard (USB)</v>
      </c>
      <c r="M8866" s="65" t="str">
        <f>IF(ISBLANK(#REF!),,IF(B8866="Online","Online",IF(LEFT(B8866,1)="E","Online","Offline")))</f>
        <v>Offline</v>
      </c>
      <c r="N8866" s="64">
        <f>IF(ISBLANK(M8866),,H8866*INDEX(Inputs!F:F,MATCH(F8866,Inputs!E:E,0)))</f>
        <v>1499</v>
      </c>
      <c r="O8866" s="65"/>
    </row>
    <row r="8867" ht="15.75" customHeight="1" spans="1:15">
      <c r="A8867" s="72" t="s">
        <v>341</v>
      </c>
      <c r="B8867" s="72" t="s">
        <v>239</v>
      </c>
      <c r="C8867" s="72" t="s">
        <v>751</v>
      </c>
      <c r="D8867" s="72" t="s">
        <v>414</v>
      </c>
      <c r="E8867" s="72" t="s">
        <v>415</v>
      </c>
      <c r="F8867" s="72">
        <v>250875</v>
      </c>
      <c r="G8867" s="72" t="s">
        <v>103</v>
      </c>
      <c r="H8867" s="67">
        <v>1</v>
      </c>
      <c r="I8867" s="73" t="s">
        <v>1295</v>
      </c>
      <c r="J8867" s="63">
        <f t="shared" si="34"/>
        <v>44932</v>
      </c>
      <c r="K8867" s="64">
        <f>IF(ISBLANK(J8867),,H8867*INDEX(Inputs!G:G,MATCH(F8867,Inputs!E:E,0)))</f>
        <v>1099</v>
      </c>
      <c r="L8867" s="65" t="str">
        <f>IF(ISBLANK(J8867),,INDEX(Inputs!D:D,MATCH(F8867,Inputs!E:E,0)))</f>
        <v>433BK EvoFox WarHammer Gaming Keyboard (USB)</v>
      </c>
      <c r="M8867" s="65" t="str">
        <f>IF(ISBLANK(#REF!),,IF(B8867="Online","Online",IF(LEFT(B8867,1)="E","Online","Offline")))</f>
        <v>Offline</v>
      </c>
      <c r="N8867" s="64">
        <f>IF(ISBLANK(M8867),,H8867*INDEX(Inputs!F:F,MATCH(F8867,Inputs!E:E,0)))</f>
        <v>1499</v>
      </c>
      <c r="O8867" s="65"/>
    </row>
    <row r="8868" ht="15.75" customHeight="1" spans="1:15">
      <c r="A8868" s="72" t="s">
        <v>327</v>
      </c>
      <c r="B8868" s="72" t="s">
        <v>65</v>
      </c>
      <c r="C8868" s="72" t="s">
        <v>568</v>
      </c>
      <c r="D8868" s="72" t="s">
        <v>370</v>
      </c>
      <c r="E8868" s="72" t="s">
        <v>371</v>
      </c>
      <c r="F8868" s="72">
        <v>260085</v>
      </c>
      <c r="G8868" s="72" t="s">
        <v>32</v>
      </c>
      <c r="H8868" s="67">
        <v>1</v>
      </c>
      <c r="I8868" s="73" t="s">
        <v>1295</v>
      </c>
      <c r="J8868" s="63">
        <f t="shared" si="34"/>
        <v>44932</v>
      </c>
      <c r="K8868" s="64">
        <f>IF(ISBLANK(J8868),,H8868*INDEX(Inputs!G:G,MATCH(F8868,Inputs!E:E,0)))</f>
        <v>1059</v>
      </c>
      <c r="L8868" s="65" t="str">
        <f>IF(ISBLANK(J8868),,INDEX(Inputs!D:D,MATCH(F8868,Inputs!E:E,0)))</f>
        <v>435BK Type-C 4 Port USB 3.0 Hub Pro</v>
      </c>
      <c r="M8868" s="65" t="str">
        <f>IF(ISBLANK(#REF!),,IF(B8868="Online","Online",IF(LEFT(B8868,1)="E","Online","Offline")))</f>
        <v>Offline</v>
      </c>
      <c r="N8868" s="64">
        <f>IF(ISBLANK(M8868),,H8868*INDEX(Inputs!F:F,MATCH(F8868,Inputs!E:E,0)))</f>
        <v>1599</v>
      </c>
      <c r="O8868" s="65"/>
    </row>
    <row r="8869" ht="15.75" customHeight="1" spans="1:15">
      <c r="A8869" s="72" t="s">
        <v>447</v>
      </c>
      <c r="B8869" s="72" t="s">
        <v>452</v>
      </c>
      <c r="C8869" s="72" t="s">
        <v>453</v>
      </c>
      <c r="D8869" s="72" t="s">
        <v>370</v>
      </c>
      <c r="E8869" s="72" t="s">
        <v>371</v>
      </c>
      <c r="F8869" s="72">
        <v>260086</v>
      </c>
      <c r="G8869" s="72" t="s">
        <v>16</v>
      </c>
      <c r="H8869" s="67">
        <v>0</v>
      </c>
      <c r="I8869" s="73" t="s">
        <v>1295</v>
      </c>
      <c r="J8869" s="63">
        <f t="shared" si="34"/>
        <v>44932</v>
      </c>
      <c r="K8869" s="64">
        <f>IF(ISBLANK(J8869),,H8869*INDEX(Inputs!G:G,MATCH(F8869,Inputs!E:E,0)))</f>
        <v>0</v>
      </c>
      <c r="L8869" s="65" t="str">
        <f>IF(ISBLANK(J8869),,INDEX(Inputs!D:D,MATCH(F8869,Inputs!E:E,0)))</f>
        <v>436BK Type-C 6 in 1 Multiport Hub</v>
      </c>
      <c r="M8869" s="65" t="str">
        <f>IF(ISBLANK(#REF!),,IF(B8869="Online","Online",IF(LEFT(B8869,1)="E","Online","Offline")))</f>
        <v>Offline</v>
      </c>
      <c r="N8869" s="64">
        <f>IF(ISBLANK(M8869),,H8869*INDEX(Inputs!F:F,MATCH(F8869,Inputs!E:E,0)))</f>
        <v>0</v>
      </c>
      <c r="O8869" s="65"/>
    </row>
    <row r="8870" ht="15.75" customHeight="1" spans="1:15">
      <c r="A8870" s="72" t="s">
        <v>353</v>
      </c>
      <c r="B8870" s="72" t="s">
        <v>76</v>
      </c>
      <c r="C8870" s="72" t="s">
        <v>379</v>
      </c>
      <c r="D8870" s="72" t="s">
        <v>370</v>
      </c>
      <c r="E8870" s="72" t="s">
        <v>410</v>
      </c>
      <c r="F8870" s="72">
        <v>250877</v>
      </c>
      <c r="G8870" s="72" t="s">
        <v>22</v>
      </c>
      <c r="H8870" s="67">
        <v>1</v>
      </c>
      <c r="I8870" s="73" t="s">
        <v>1295</v>
      </c>
      <c r="J8870" s="63">
        <f t="shared" si="34"/>
        <v>44932</v>
      </c>
      <c r="K8870" s="64">
        <f>IF(ISBLANK(J8870),,H8870*INDEX(Inputs!G:G,MATCH(F8870,Inputs!E:E,0)))</f>
        <v>349</v>
      </c>
      <c r="L8870" s="65" t="str">
        <f>IF(ISBLANK(J8870),,INDEX(Inputs!D:D,MATCH(F8870,Inputs!E:E,0)))</f>
        <v>595BK Evo Fox Falcon X35 Medium Speed Mouse Pad</v>
      </c>
      <c r="M8870" s="65" t="str">
        <f>IF(ISBLANK(#REF!),,IF(B8870="Online","Online",IF(LEFT(B8870,1)="E","Online","Offline")))</f>
        <v>Offline</v>
      </c>
      <c r="N8870" s="64">
        <f>IF(ISBLANK(M8870),,H8870*INDEX(Inputs!F:F,MATCH(F8870,Inputs!E:E,0)))</f>
        <v>699</v>
      </c>
      <c r="O8870" s="65"/>
    </row>
    <row r="8871" ht="15.75" customHeight="1" spans="1:15">
      <c r="A8871" s="72" t="s">
        <v>694</v>
      </c>
      <c r="B8871" s="72" t="s">
        <v>271</v>
      </c>
      <c r="C8871" s="72" t="s">
        <v>1214</v>
      </c>
      <c r="D8871" s="72" t="s">
        <v>370</v>
      </c>
      <c r="E8871" s="72" t="s">
        <v>410</v>
      </c>
      <c r="F8871" s="72">
        <v>250877</v>
      </c>
      <c r="G8871" s="72" t="s">
        <v>22</v>
      </c>
      <c r="H8871" s="67">
        <v>1</v>
      </c>
      <c r="I8871" s="73" t="s">
        <v>1295</v>
      </c>
      <c r="J8871" s="63">
        <f t="shared" si="34"/>
        <v>44932</v>
      </c>
      <c r="K8871" s="64">
        <f>IF(ISBLANK(J8871),,H8871*INDEX(Inputs!G:G,MATCH(F8871,Inputs!E:E,0)))</f>
        <v>349</v>
      </c>
      <c r="L8871" s="65" t="str">
        <f>IF(ISBLANK(J8871),,INDEX(Inputs!D:D,MATCH(F8871,Inputs!E:E,0)))</f>
        <v>595BK Evo Fox Falcon X35 Medium Speed Mouse Pad</v>
      </c>
      <c r="M8871" s="65" t="str">
        <f>IF(ISBLANK(#REF!),,IF(B8871="Online","Online",IF(LEFT(B8871,1)="E","Online","Offline")))</f>
        <v>Offline</v>
      </c>
      <c r="N8871" s="64">
        <f>IF(ISBLANK(M8871),,H8871*INDEX(Inputs!F:F,MATCH(F8871,Inputs!E:E,0)))</f>
        <v>699</v>
      </c>
      <c r="O8871" s="65"/>
    </row>
    <row r="8872" ht="15.75" customHeight="1" spans="1:15">
      <c r="A8872" s="72" t="s">
        <v>327</v>
      </c>
      <c r="B8872" s="72" t="s">
        <v>74</v>
      </c>
      <c r="C8872" s="72" t="s">
        <v>688</v>
      </c>
      <c r="D8872" s="72" t="s">
        <v>370</v>
      </c>
      <c r="E8872" s="72" t="s">
        <v>410</v>
      </c>
      <c r="F8872" s="72">
        <v>250878</v>
      </c>
      <c r="G8872" s="72" t="s">
        <v>24</v>
      </c>
      <c r="H8872" s="67">
        <v>1</v>
      </c>
      <c r="I8872" s="73" t="s">
        <v>1295</v>
      </c>
      <c r="J8872" s="63">
        <f t="shared" si="34"/>
        <v>44932</v>
      </c>
      <c r="K8872" s="64">
        <f>IF(ISBLANK(J8872),,H8872*INDEX(Inputs!G:G,MATCH(F8872,Inputs!E:E,0)))</f>
        <v>999</v>
      </c>
      <c r="L8872" s="65" t="str">
        <f>IF(ISBLANK(J8872),,INDEX(Inputs!D:D,MATCH(F8872,Inputs!E:E,0)))</f>
        <v>596BK Evo Fox Falcon LX35 Medium Speed LED Mouse Pad</v>
      </c>
      <c r="M8872" s="65" t="str">
        <f>IF(ISBLANK(#REF!),,IF(B8872="Online","Online",IF(LEFT(B8872,1)="E","Online","Offline")))</f>
        <v>Offline</v>
      </c>
      <c r="N8872" s="64">
        <f>IF(ISBLANK(M8872),,H8872*INDEX(Inputs!F:F,MATCH(F8872,Inputs!E:E,0)))</f>
        <v>1999</v>
      </c>
      <c r="O8872" s="65"/>
    </row>
    <row r="8873" ht="15.75" customHeight="1" spans="1:15">
      <c r="A8873" s="72" t="s">
        <v>353</v>
      </c>
      <c r="B8873" s="72" t="s">
        <v>113</v>
      </c>
      <c r="C8873" s="72" t="s">
        <v>392</v>
      </c>
      <c r="D8873" s="72" t="s">
        <v>370</v>
      </c>
      <c r="E8873" s="72" t="s">
        <v>410</v>
      </c>
      <c r="F8873" s="72">
        <v>250879</v>
      </c>
      <c r="G8873" s="72" t="s">
        <v>30</v>
      </c>
      <c r="H8873" s="67">
        <v>1</v>
      </c>
      <c r="I8873" s="73" t="s">
        <v>1295</v>
      </c>
      <c r="J8873" s="63">
        <f t="shared" si="34"/>
        <v>44932</v>
      </c>
      <c r="K8873" s="64">
        <f>IF(ISBLANK(J8873),,H8873*INDEX(Inputs!G:G,MATCH(F8873,Inputs!E:E,0)))</f>
        <v>699</v>
      </c>
      <c r="L8873" s="65" t="str">
        <f>IF(ISBLANK(J8873),,INDEX(Inputs!D:D,MATCH(F8873,Inputs!E:E,0)))</f>
        <v>597BK Evo Fox Falcon X85 Extra Large Speed Mouse Pad</v>
      </c>
      <c r="M8873" s="65" t="str">
        <f>IF(ISBLANK(#REF!),,IF(B8873="Online","Online",IF(LEFT(B8873,1)="E","Online","Offline")))</f>
        <v>Offline</v>
      </c>
      <c r="N8873" s="64">
        <f>IF(ISBLANK(M8873),,H8873*INDEX(Inputs!F:F,MATCH(F8873,Inputs!E:E,0)))</f>
        <v>1199</v>
      </c>
      <c r="O8873" s="65"/>
    </row>
    <row r="8874" ht="15.75" customHeight="1" spans="1:15">
      <c r="A8874" s="72" t="s">
        <v>458</v>
      </c>
      <c r="B8874" s="72" t="s">
        <v>185</v>
      </c>
      <c r="C8874" s="72" t="s">
        <v>651</v>
      </c>
      <c r="D8874" s="72" t="s">
        <v>370</v>
      </c>
      <c r="E8874" s="72" t="s">
        <v>410</v>
      </c>
      <c r="F8874" s="72">
        <v>250876</v>
      </c>
      <c r="G8874" s="72" t="s">
        <v>26</v>
      </c>
      <c r="H8874" s="67">
        <v>1</v>
      </c>
      <c r="I8874" s="73" t="s">
        <v>1295</v>
      </c>
      <c r="J8874" s="63">
        <f t="shared" si="34"/>
        <v>44932</v>
      </c>
      <c r="K8874" s="64">
        <f>IF(ISBLANK(J8874),,H8874*INDEX(Inputs!G:G,MATCH(F8874,Inputs!E:E,0)))</f>
        <v>1399</v>
      </c>
      <c r="L8874" s="65" t="str">
        <f>IF(ISBLANK(J8874),,INDEX(Inputs!D:D,MATCH(F8874,Inputs!E:E,0)))</f>
        <v>649BK EvoFox Typhoon Laptop Cooling Pad</v>
      </c>
      <c r="M8874" s="65" t="str">
        <f>IF(ISBLANK(#REF!),,IF(B8874="Online","Online",IF(LEFT(B8874,1)="E","Online","Offline")))</f>
        <v>Offline</v>
      </c>
      <c r="N8874" s="64">
        <f>IF(ISBLANK(M8874),,H8874*INDEX(Inputs!F:F,MATCH(F8874,Inputs!E:E,0)))</f>
        <v>1999</v>
      </c>
      <c r="O8874" s="65"/>
    </row>
    <row r="8875" ht="15.75" customHeight="1" spans="1:15">
      <c r="A8875" s="72" t="s">
        <v>860</v>
      </c>
      <c r="B8875" s="72" t="s">
        <v>861</v>
      </c>
      <c r="C8875" s="72" t="s">
        <v>862</v>
      </c>
      <c r="D8875" s="72" t="s">
        <v>414</v>
      </c>
      <c r="E8875" s="72" t="s">
        <v>428</v>
      </c>
      <c r="F8875" s="72">
        <v>250881</v>
      </c>
      <c r="G8875" s="72" t="s">
        <v>98</v>
      </c>
      <c r="H8875" s="67">
        <v>1</v>
      </c>
      <c r="I8875" s="73" t="s">
        <v>1295</v>
      </c>
      <c r="J8875" s="63">
        <f t="shared" si="34"/>
        <v>44932</v>
      </c>
      <c r="K8875" s="64">
        <f>IF(ISBLANK(J8875),,H8875*INDEX(Inputs!G:G,MATCH(F8875,Inputs!E:E,0)))</f>
        <v>799</v>
      </c>
      <c r="L8875" s="65" t="str">
        <f>IF(ISBLANK(J8875),,INDEX(Inputs!D:D,MATCH(F8875,Inputs!E:E,0)))</f>
        <v>795BK EvoFox Phantom Pro RGB Gaming Mouse USB</v>
      </c>
      <c r="M8875" s="65" t="str">
        <f>IF(ISBLANK(#REF!),,IF(B8875="Online","Online",IF(LEFT(B8875,1)="E","Online","Offline")))</f>
        <v>Offline</v>
      </c>
      <c r="N8875" s="64">
        <f>IF(ISBLANK(M8875),,H8875*INDEX(Inputs!F:F,MATCH(F8875,Inputs!E:E,0)))</f>
        <v>1099</v>
      </c>
      <c r="O8875" s="65"/>
    </row>
    <row r="8876" ht="15.75" customHeight="1" spans="1:15">
      <c r="A8876" s="72" t="s">
        <v>780</v>
      </c>
      <c r="B8876" s="72" t="s">
        <v>546</v>
      </c>
      <c r="C8876" s="72" t="s">
        <v>547</v>
      </c>
      <c r="D8876" s="72" t="s">
        <v>414</v>
      </c>
      <c r="E8876" s="72" t="s">
        <v>415</v>
      </c>
      <c r="F8876" s="72">
        <v>250424</v>
      </c>
      <c r="G8876" s="72" t="s">
        <v>15</v>
      </c>
      <c r="H8876" s="67">
        <v>1</v>
      </c>
      <c r="I8876" s="73" t="s">
        <v>1295</v>
      </c>
      <c r="J8876" s="63">
        <f t="shared" si="34"/>
        <v>44932</v>
      </c>
      <c r="K8876" s="64">
        <f>IF(ISBLANK(J8876),,H8876*INDEX(Inputs!G:G,MATCH(F8876,Inputs!E:E,0)))</f>
        <v>999</v>
      </c>
      <c r="L8876" s="65" t="str">
        <f>IF(ISBLANK(J8876),,INDEX(Inputs!D:D,MATCH(F8876,Inputs!E:E,0)))</f>
        <v>419V2 PRIMUS Wireless Desktop V2</v>
      </c>
      <c r="M8876" s="65" t="str">
        <f>IF(ISBLANK(#REF!),,IF(B8876="Online","Online",IF(LEFT(B8876,1)="E","Online","Offline")))</f>
        <v>Offline</v>
      </c>
      <c r="N8876" s="64">
        <f>IF(ISBLANK(M8876),,H8876*INDEX(Inputs!F:F,MATCH(F8876,Inputs!E:E,0)))</f>
        <v>1199</v>
      </c>
      <c r="O8876" s="65"/>
    </row>
    <row r="8877" ht="15.75" customHeight="1" spans="1:15">
      <c r="A8877" s="72" t="s">
        <v>1296</v>
      </c>
      <c r="B8877" s="72" t="s">
        <v>765</v>
      </c>
      <c r="C8877" s="72" t="s">
        <v>765</v>
      </c>
      <c r="D8877" s="72" t="s">
        <v>414</v>
      </c>
      <c r="E8877" s="72" t="s">
        <v>415</v>
      </c>
      <c r="F8877" s="72">
        <v>250424</v>
      </c>
      <c r="G8877" s="72" t="s">
        <v>15</v>
      </c>
      <c r="H8877" s="67">
        <v>1</v>
      </c>
      <c r="I8877" s="73" t="s">
        <v>1295</v>
      </c>
      <c r="J8877" s="63">
        <f t="shared" si="34"/>
        <v>44932</v>
      </c>
      <c r="K8877" s="64">
        <f>IF(ISBLANK(J8877),,H8877*INDEX(Inputs!G:G,MATCH(F8877,Inputs!E:E,0)))</f>
        <v>999</v>
      </c>
      <c r="L8877" s="65" t="str">
        <f>IF(ISBLANK(J8877),,INDEX(Inputs!D:D,MATCH(F8877,Inputs!E:E,0)))</f>
        <v>419V2 PRIMUS Wireless Desktop V2</v>
      </c>
      <c r="M8877" s="65" t="str">
        <f>IF(ISBLANK(#REF!),,IF(B8877="Online","Online",IF(LEFT(B8877,1)="E","Online","Offline")))</f>
        <v>Online</v>
      </c>
      <c r="N8877" s="64">
        <f>IF(ISBLANK(M8877),,H8877*INDEX(Inputs!F:F,MATCH(F8877,Inputs!E:E,0)))</f>
        <v>1199</v>
      </c>
      <c r="O8877" s="65"/>
    </row>
    <row r="8878" ht="15.75" customHeight="1" spans="1:15">
      <c r="A8878" s="72" t="s">
        <v>1063</v>
      </c>
      <c r="B8878" s="72" t="s">
        <v>765</v>
      </c>
      <c r="C8878" s="72" t="s">
        <v>765</v>
      </c>
      <c r="D8878" s="72" t="s">
        <v>414</v>
      </c>
      <c r="E8878" s="72" t="s">
        <v>415</v>
      </c>
      <c r="F8878" s="72">
        <v>250424</v>
      </c>
      <c r="G8878" s="72" t="s">
        <v>15</v>
      </c>
      <c r="H8878" s="67">
        <v>1</v>
      </c>
      <c r="I8878" s="73" t="s">
        <v>1295</v>
      </c>
      <c r="J8878" s="63">
        <f t="shared" si="34"/>
        <v>44932</v>
      </c>
      <c r="K8878" s="64">
        <f>IF(ISBLANK(J8878),,H8878*INDEX(Inputs!G:G,MATCH(F8878,Inputs!E:E,0)))</f>
        <v>999</v>
      </c>
      <c r="L8878" s="65" t="str">
        <f>IF(ISBLANK(J8878),,INDEX(Inputs!D:D,MATCH(F8878,Inputs!E:E,0)))</f>
        <v>419V2 PRIMUS Wireless Desktop V2</v>
      </c>
      <c r="M8878" s="65" t="str">
        <f>IF(ISBLANK(#REF!),,IF(B8878="Online","Online",IF(LEFT(B8878,1)="E","Online","Offline")))</f>
        <v>Online</v>
      </c>
      <c r="N8878" s="64">
        <f>IF(ISBLANK(M8878),,H8878*INDEX(Inputs!F:F,MATCH(F8878,Inputs!E:E,0)))</f>
        <v>1199</v>
      </c>
      <c r="O8878" s="65"/>
    </row>
    <row r="8879" ht="15.75" customHeight="1" spans="1:15">
      <c r="A8879" s="72" t="s">
        <v>819</v>
      </c>
      <c r="B8879" s="72" t="s">
        <v>765</v>
      </c>
      <c r="C8879" s="72" t="s">
        <v>765</v>
      </c>
      <c r="D8879" s="72" t="s">
        <v>414</v>
      </c>
      <c r="E8879" s="72" t="s">
        <v>415</v>
      </c>
      <c r="F8879" s="72">
        <v>250424</v>
      </c>
      <c r="G8879" s="72" t="s">
        <v>15</v>
      </c>
      <c r="H8879" s="67">
        <v>1</v>
      </c>
      <c r="I8879" s="73" t="s">
        <v>1295</v>
      </c>
      <c r="J8879" s="63">
        <f t="shared" si="34"/>
        <v>44932</v>
      </c>
      <c r="K8879" s="64">
        <f>IF(ISBLANK(J8879),,H8879*INDEX(Inputs!G:G,MATCH(F8879,Inputs!E:E,0)))</f>
        <v>999</v>
      </c>
      <c r="L8879" s="65" t="str">
        <f>IF(ISBLANK(J8879),,INDEX(Inputs!D:D,MATCH(F8879,Inputs!E:E,0)))</f>
        <v>419V2 PRIMUS Wireless Desktop V2</v>
      </c>
      <c r="M8879" s="65" t="str">
        <f>IF(ISBLANK(#REF!),,IF(B8879="Online","Online",IF(LEFT(B8879,1)="E","Online","Offline")))</f>
        <v>Online</v>
      </c>
      <c r="N8879" s="64">
        <f>IF(ISBLANK(M8879),,H8879*INDEX(Inputs!F:F,MATCH(F8879,Inputs!E:E,0)))</f>
        <v>1199</v>
      </c>
      <c r="O8879" s="65"/>
    </row>
    <row r="8880" ht="15.75" customHeight="1" spans="1:15">
      <c r="A8880" s="72" t="s">
        <v>454</v>
      </c>
      <c r="B8880" s="72" t="s">
        <v>765</v>
      </c>
      <c r="C8880" s="72" t="s">
        <v>765</v>
      </c>
      <c r="D8880" s="72" t="s">
        <v>414</v>
      </c>
      <c r="E8880" s="72" t="s">
        <v>415</v>
      </c>
      <c r="F8880" s="72">
        <v>260089</v>
      </c>
      <c r="G8880" s="72" t="s">
        <v>18</v>
      </c>
      <c r="H8880" s="67">
        <v>1</v>
      </c>
      <c r="I8880" s="73" t="s">
        <v>1297</v>
      </c>
      <c r="J8880" s="63">
        <f t="shared" si="34"/>
        <v>44933</v>
      </c>
      <c r="K8880" s="64">
        <f>IF(ISBLANK(J8880),,H8880*INDEX(Inputs!G:G,MATCH(F8880,Inputs!E:E,0)))</f>
        <v>529</v>
      </c>
      <c r="L8880" s="65" t="str">
        <f>IF(ISBLANK(J8880),,INDEX(Inputs!D:D,MATCH(F8880,Inputs!E:E,0)))</f>
        <v>398PP Xcite Neo Keyboard USB</v>
      </c>
      <c r="M8880" s="65" t="str">
        <f>IF(ISBLANK(#REF!),,IF(B8880="Online","Online",IF(LEFT(B8880,1)="E","Online","Offline")))</f>
        <v>Online</v>
      </c>
      <c r="N8880" s="64">
        <f>IF(ISBLANK(M8880),,H8880*INDEX(Inputs!F:F,MATCH(F8880,Inputs!E:E,0)))</f>
        <v>549</v>
      </c>
      <c r="O8880" s="65"/>
    </row>
    <row r="8881" ht="15.75" customHeight="1" spans="1:15">
      <c r="A8881" s="72" t="s">
        <v>786</v>
      </c>
      <c r="B8881" s="72" t="s">
        <v>129</v>
      </c>
      <c r="C8881" s="72" t="s">
        <v>403</v>
      </c>
      <c r="D8881" s="72" t="s">
        <v>414</v>
      </c>
      <c r="E8881" s="72" t="s">
        <v>415</v>
      </c>
      <c r="F8881" s="72">
        <v>260090</v>
      </c>
      <c r="G8881" s="72" t="s">
        <v>17</v>
      </c>
      <c r="H8881" s="67">
        <v>1</v>
      </c>
      <c r="I8881" s="73" t="s">
        <v>1297</v>
      </c>
      <c r="J8881" s="63">
        <f t="shared" si="34"/>
        <v>44933</v>
      </c>
      <c r="K8881" s="64">
        <f>IF(ISBLANK(J8881),,H8881*INDEX(Inputs!G:G,MATCH(F8881,Inputs!E:E,0)))</f>
        <v>729</v>
      </c>
      <c r="L8881" s="65" t="str">
        <f>IF(ISBLANK(J8881),,INDEX(Inputs!D:D,MATCH(F8881,Inputs!E:E,0)))</f>
        <v>400PP Xcite Neo Keyboard &amp; Mouse USB</v>
      </c>
      <c r="M8881" s="65" t="str">
        <f>IF(ISBLANK(#REF!),,IF(B8881="Online","Online",IF(LEFT(B8881,1)="E","Online","Offline")))</f>
        <v>Offline</v>
      </c>
      <c r="N8881" s="64">
        <f>IF(ISBLANK(M8881),,H8881*INDEX(Inputs!F:F,MATCH(F8881,Inputs!E:E,0)))</f>
        <v>899</v>
      </c>
      <c r="O8881" s="65"/>
    </row>
    <row r="8882" ht="15.75" customHeight="1" spans="1:15">
      <c r="A8882" s="72" t="s">
        <v>373</v>
      </c>
      <c r="B8882" s="72" t="s">
        <v>158</v>
      </c>
      <c r="C8882" s="72" t="s">
        <v>535</v>
      </c>
      <c r="D8882" s="72" t="s">
        <v>370</v>
      </c>
      <c r="E8882" s="72" t="s">
        <v>371</v>
      </c>
      <c r="F8882" s="72">
        <v>250417</v>
      </c>
      <c r="G8882" s="72" t="s">
        <v>39</v>
      </c>
      <c r="H8882" s="67">
        <v>1</v>
      </c>
      <c r="I8882" s="73" t="s">
        <v>1297</v>
      </c>
      <c r="J8882" s="63">
        <f t="shared" si="34"/>
        <v>44933</v>
      </c>
      <c r="K8882" s="64">
        <f>IF(ISBLANK(J8882),,H8882*INDEX(Inputs!G:G,MATCH(F8882,Inputs!E:E,0)))</f>
        <v>929</v>
      </c>
      <c r="L8882" s="65" t="str">
        <f>IF(ISBLANK(J8882),,INDEX(Inputs!D:D,MATCH(F8882,Inputs!E:E,0)))</f>
        <v>416PP Super Speed Hub 4 Port USB 3.0</v>
      </c>
      <c r="M8882" s="65" t="str">
        <f>IF(ISBLANK(#REF!),,IF(B8882="Online","Online",IF(LEFT(B8882,1)="E","Online","Offline")))</f>
        <v>Offline</v>
      </c>
      <c r="N8882" s="64">
        <f>IF(ISBLANK(M8882),,H8882*INDEX(Inputs!F:F,MATCH(F8882,Inputs!E:E,0)))</f>
        <v>1499</v>
      </c>
      <c r="O8882" s="65"/>
    </row>
    <row r="8883" ht="15.75" customHeight="1" spans="1:15">
      <c r="A8883" s="72" t="s">
        <v>353</v>
      </c>
      <c r="B8883" s="72" t="s">
        <v>167</v>
      </c>
      <c r="C8883" s="72" t="s">
        <v>887</v>
      </c>
      <c r="D8883" s="72" t="s">
        <v>370</v>
      </c>
      <c r="E8883" s="72" t="s">
        <v>371</v>
      </c>
      <c r="F8883" s="72">
        <v>250417</v>
      </c>
      <c r="G8883" s="72" t="s">
        <v>39</v>
      </c>
      <c r="H8883" s="67">
        <v>1</v>
      </c>
      <c r="I8883" s="73" t="s">
        <v>1297</v>
      </c>
      <c r="J8883" s="63">
        <f t="shared" si="34"/>
        <v>44933</v>
      </c>
      <c r="K8883" s="64">
        <f>IF(ISBLANK(J8883),,H8883*INDEX(Inputs!G:G,MATCH(F8883,Inputs!E:E,0)))</f>
        <v>929</v>
      </c>
      <c r="L8883" s="65" t="str">
        <f>IF(ISBLANK(J8883),,INDEX(Inputs!D:D,MATCH(F8883,Inputs!E:E,0)))</f>
        <v>416PP Super Speed Hub 4 Port USB 3.0</v>
      </c>
      <c r="M8883" s="65" t="str">
        <f>IF(ISBLANK(#REF!),,IF(B8883="Online","Online",IF(LEFT(B8883,1)="E","Online","Offline")))</f>
        <v>Offline</v>
      </c>
      <c r="N8883" s="64">
        <f>IF(ISBLANK(M8883),,H8883*INDEX(Inputs!F:F,MATCH(F8883,Inputs!E:E,0)))</f>
        <v>1499</v>
      </c>
      <c r="O8883" s="65"/>
    </row>
    <row r="8884" ht="15.75" customHeight="1" spans="1:15">
      <c r="A8884" s="72" t="s">
        <v>458</v>
      </c>
      <c r="B8884" s="72" t="s">
        <v>701</v>
      </c>
      <c r="C8884" s="72" t="s">
        <v>702</v>
      </c>
      <c r="D8884" s="72" t="s">
        <v>414</v>
      </c>
      <c r="E8884" s="72" t="s">
        <v>415</v>
      </c>
      <c r="F8884" s="72">
        <v>250873</v>
      </c>
      <c r="G8884" s="72" t="s">
        <v>12</v>
      </c>
      <c r="H8884" s="67">
        <v>2</v>
      </c>
      <c r="I8884" s="73" t="s">
        <v>1297</v>
      </c>
      <c r="J8884" s="63">
        <f t="shared" si="34"/>
        <v>44933</v>
      </c>
      <c r="K8884" s="64">
        <f>IF(ISBLANK(J8884),,H8884*INDEX(Inputs!G:G,MATCH(F8884,Inputs!E:E,0)))</f>
        <v>1998</v>
      </c>
      <c r="L8884" s="65" t="str">
        <f>IF(ISBLANK(J8884),,INDEX(Inputs!D:D,MATCH(F8884,Inputs!E:E,0)))</f>
        <v>422BK Evo Fox Fireblade Gaming Keyboard USB</v>
      </c>
      <c r="M8884" s="65" t="str">
        <f>IF(ISBLANK(#REF!),,IF(B8884="Online","Online",IF(LEFT(B8884,1)="E","Online","Offline")))</f>
        <v>Offline</v>
      </c>
      <c r="N8884" s="64">
        <f>IF(ISBLANK(M8884),,H8884*INDEX(Inputs!F:F,MATCH(F8884,Inputs!E:E,0)))</f>
        <v>2598</v>
      </c>
      <c r="O8884" s="65"/>
    </row>
    <row r="8885" ht="15.75" customHeight="1" spans="1:15">
      <c r="A8885" s="72" t="s">
        <v>762</v>
      </c>
      <c r="B8885" s="72" t="s">
        <v>77</v>
      </c>
      <c r="C8885" s="72" t="s">
        <v>457</v>
      </c>
      <c r="D8885" s="72" t="s">
        <v>414</v>
      </c>
      <c r="E8885" s="72" t="s">
        <v>415</v>
      </c>
      <c r="F8885" s="72">
        <v>250873</v>
      </c>
      <c r="G8885" s="72" t="s">
        <v>12</v>
      </c>
      <c r="H8885" s="67">
        <v>1</v>
      </c>
      <c r="I8885" s="73" t="s">
        <v>1297</v>
      </c>
      <c r="J8885" s="63">
        <f t="shared" si="34"/>
        <v>44933</v>
      </c>
      <c r="K8885" s="64">
        <f>IF(ISBLANK(J8885),,H8885*INDEX(Inputs!G:G,MATCH(F8885,Inputs!E:E,0)))</f>
        <v>999</v>
      </c>
      <c r="L8885" s="65" t="str">
        <f>IF(ISBLANK(J8885),,INDEX(Inputs!D:D,MATCH(F8885,Inputs!E:E,0)))</f>
        <v>422BK Evo Fox Fireblade Gaming Keyboard USB</v>
      </c>
      <c r="M8885" s="65" t="str">
        <f>IF(ISBLANK(#REF!),,IF(B8885="Online","Online",IF(LEFT(B8885,1)="E","Online","Offline")))</f>
        <v>Offline</v>
      </c>
      <c r="N8885" s="64">
        <f>IF(ISBLANK(M8885),,H8885*INDEX(Inputs!F:F,MATCH(F8885,Inputs!E:E,0)))</f>
        <v>1299</v>
      </c>
      <c r="O8885" s="65"/>
    </row>
    <row r="8886" ht="15.75" customHeight="1" spans="1:15">
      <c r="A8886" s="72" t="s">
        <v>750</v>
      </c>
      <c r="B8886" s="72" t="s">
        <v>765</v>
      </c>
      <c r="C8886" s="72" t="s">
        <v>765</v>
      </c>
      <c r="D8886" s="72" t="s">
        <v>414</v>
      </c>
      <c r="E8886" s="72" t="s">
        <v>415</v>
      </c>
      <c r="F8886" s="72">
        <v>250873</v>
      </c>
      <c r="G8886" s="72" t="s">
        <v>12</v>
      </c>
      <c r="H8886" s="67">
        <v>2</v>
      </c>
      <c r="I8886" s="73" t="s">
        <v>1297</v>
      </c>
      <c r="J8886" s="63">
        <f t="shared" si="34"/>
        <v>44933</v>
      </c>
      <c r="K8886" s="64">
        <f>IF(ISBLANK(J8886),,H8886*INDEX(Inputs!G:G,MATCH(F8886,Inputs!E:E,0)))</f>
        <v>1998</v>
      </c>
      <c r="L8886" s="65" t="str">
        <f>IF(ISBLANK(J8886),,INDEX(Inputs!D:D,MATCH(F8886,Inputs!E:E,0)))</f>
        <v>422BK Evo Fox Fireblade Gaming Keyboard USB</v>
      </c>
      <c r="M8886" s="65" t="str">
        <f>IF(ISBLANK(#REF!),,IF(B8886="Online","Online",IF(LEFT(B8886,1)="E","Online","Offline")))</f>
        <v>Online</v>
      </c>
      <c r="N8886" s="64">
        <f>IF(ISBLANK(M8886),,H8886*INDEX(Inputs!F:F,MATCH(F8886,Inputs!E:E,0)))</f>
        <v>2598</v>
      </c>
      <c r="O8886" s="65"/>
    </row>
    <row r="8887" ht="15.75" customHeight="1" spans="1:15">
      <c r="A8887" s="72" t="s">
        <v>762</v>
      </c>
      <c r="B8887" s="72" t="s">
        <v>765</v>
      </c>
      <c r="C8887" s="72" t="s">
        <v>765</v>
      </c>
      <c r="D8887" s="72" t="s">
        <v>414</v>
      </c>
      <c r="E8887" s="72" t="s">
        <v>415</v>
      </c>
      <c r="F8887" s="72">
        <v>250873</v>
      </c>
      <c r="G8887" s="72" t="s">
        <v>12</v>
      </c>
      <c r="H8887" s="67">
        <v>-1</v>
      </c>
      <c r="I8887" s="73" t="s">
        <v>1297</v>
      </c>
      <c r="J8887" s="63">
        <f t="shared" si="34"/>
        <v>44933</v>
      </c>
      <c r="K8887" s="64">
        <f>IF(ISBLANK(J8887),,H8887*INDEX(Inputs!G:G,MATCH(F8887,Inputs!E:E,0)))</f>
        <v>-999</v>
      </c>
      <c r="L8887" s="65" t="str">
        <f>IF(ISBLANK(J8887),,INDEX(Inputs!D:D,MATCH(F8887,Inputs!E:E,0)))</f>
        <v>422BK Evo Fox Fireblade Gaming Keyboard USB</v>
      </c>
      <c r="M8887" s="65" t="str">
        <f>IF(ISBLANK(#REF!),,IF(B8887="Online","Online",IF(LEFT(B8887,1)="E","Online","Offline")))</f>
        <v>Online</v>
      </c>
      <c r="N8887" s="64">
        <f>IF(ISBLANK(M8887),,H8887*INDEX(Inputs!F:F,MATCH(F8887,Inputs!E:E,0)))</f>
        <v>-1299</v>
      </c>
      <c r="O8887" s="65"/>
    </row>
    <row r="8888" ht="15.75" customHeight="1" spans="1:15">
      <c r="A8888" s="72" t="s">
        <v>772</v>
      </c>
      <c r="B8888" s="72" t="s">
        <v>79</v>
      </c>
      <c r="C8888" s="72" t="s">
        <v>964</v>
      </c>
      <c r="D8888" s="72" t="s">
        <v>414</v>
      </c>
      <c r="E8888" s="72" t="s">
        <v>415</v>
      </c>
      <c r="F8888" s="72">
        <v>250874</v>
      </c>
      <c r="G8888" s="72" t="s">
        <v>13</v>
      </c>
      <c r="H8888" s="67">
        <v>1</v>
      </c>
      <c r="I8888" s="73" t="s">
        <v>1297</v>
      </c>
      <c r="J8888" s="63">
        <f t="shared" si="34"/>
        <v>44933</v>
      </c>
      <c r="K8888" s="64">
        <f>IF(ISBLANK(J8888),,H8888*INDEX(Inputs!G:G,MATCH(F8888,Inputs!E:E,0)))</f>
        <v>1349</v>
      </c>
      <c r="L8888" s="65" t="str">
        <f>IF(ISBLANK(J8888),,INDEX(Inputs!D:D,MATCH(F8888,Inputs!E:E,0)))</f>
        <v>432BK EvoFox X-Team Gaming Keyboard &amp; Mouse (USB)</v>
      </c>
      <c r="M8888" s="65" t="str">
        <f>IF(ISBLANK(#REF!),,IF(B8888="Online","Online",IF(LEFT(B8888,1)="E","Online","Offline")))</f>
        <v>Offline</v>
      </c>
      <c r="N8888" s="64">
        <f>IF(ISBLANK(M8888),,H8888*INDEX(Inputs!F:F,MATCH(F8888,Inputs!E:E,0)))</f>
        <v>1899</v>
      </c>
      <c r="O8888" s="65"/>
    </row>
    <row r="8889" ht="15.75" customHeight="1" spans="1:15">
      <c r="A8889" s="72" t="s">
        <v>811</v>
      </c>
      <c r="B8889" s="72" t="s">
        <v>91</v>
      </c>
      <c r="C8889" s="72" t="s">
        <v>616</v>
      </c>
      <c r="D8889" s="72" t="s">
        <v>414</v>
      </c>
      <c r="E8889" s="72" t="s">
        <v>415</v>
      </c>
      <c r="F8889" s="72">
        <v>250874</v>
      </c>
      <c r="G8889" s="72" t="s">
        <v>13</v>
      </c>
      <c r="H8889" s="67">
        <v>1</v>
      </c>
      <c r="I8889" s="73" t="s">
        <v>1297</v>
      </c>
      <c r="J8889" s="63">
        <f t="shared" si="34"/>
        <v>44933</v>
      </c>
      <c r="K8889" s="64">
        <f>IF(ISBLANK(J8889),,H8889*INDEX(Inputs!G:G,MATCH(F8889,Inputs!E:E,0)))</f>
        <v>1349</v>
      </c>
      <c r="L8889" s="65" t="str">
        <f>IF(ISBLANK(J8889),,INDEX(Inputs!D:D,MATCH(F8889,Inputs!E:E,0)))</f>
        <v>432BK EvoFox X-Team Gaming Keyboard &amp; Mouse (USB)</v>
      </c>
      <c r="M8889" s="65" t="str">
        <f>IF(ISBLANK(#REF!),,IF(B8889="Online","Online",IF(LEFT(B8889,1)="E","Online","Offline")))</f>
        <v>Offline</v>
      </c>
      <c r="N8889" s="64">
        <f>IF(ISBLANK(M8889),,H8889*INDEX(Inputs!F:F,MATCH(F8889,Inputs!E:E,0)))</f>
        <v>1899</v>
      </c>
      <c r="O8889" s="65"/>
    </row>
    <row r="8890" ht="15.75" customHeight="1" spans="1:15">
      <c r="A8890" s="72" t="s">
        <v>762</v>
      </c>
      <c r="B8890" s="72" t="s">
        <v>430</v>
      </c>
      <c r="C8890" s="72" t="s">
        <v>431</v>
      </c>
      <c r="D8890" s="72" t="s">
        <v>414</v>
      </c>
      <c r="E8890" s="72" t="s">
        <v>415</v>
      </c>
      <c r="F8890" s="72">
        <v>250874</v>
      </c>
      <c r="G8890" s="72" t="s">
        <v>13</v>
      </c>
      <c r="H8890" s="67">
        <v>1</v>
      </c>
      <c r="I8890" s="73" t="s">
        <v>1297</v>
      </c>
      <c r="J8890" s="63">
        <f t="shared" si="34"/>
        <v>44933</v>
      </c>
      <c r="K8890" s="64">
        <f>IF(ISBLANK(J8890),,H8890*INDEX(Inputs!G:G,MATCH(F8890,Inputs!E:E,0)))</f>
        <v>1349</v>
      </c>
      <c r="L8890" s="65" t="str">
        <f>IF(ISBLANK(J8890),,INDEX(Inputs!D:D,MATCH(F8890,Inputs!E:E,0)))</f>
        <v>432BK EvoFox X-Team Gaming Keyboard &amp; Mouse (USB)</v>
      </c>
      <c r="M8890" s="65" t="str">
        <f>IF(ISBLANK(#REF!),,IF(B8890="Online","Online",IF(LEFT(B8890,1)="E","Online","Offline")))</f>
        <v>Offline</v>
      </c>
      <c r="N8890" s="64">
        <f>IF(ISBLANK(M8890),,H8890*INDEX(Inputs!F:F,MATCH(F8890,Inputs!E:E,0)))</f>
        <v>1899</v>
      </c>
      <c r="O8890" s="65"/>
    </row>
    <row r="8891" ht="15.75" customHeight="1" spans="1:15">
      <c r="A8891" s="72" t="s">
        <v>327</v>
      </c>
      <c r="B8891" s="72" t="s">
        <v>118</v>
      </c>
      <c r="C8891" s="72" t="s">
        <v>611</v>
      </c>
      <c r="D8891" s="72" t="s">
        <v>414</v>
      </c>
      <c r="E8891" s="72" t="s">
        <v>415</v>
      </c>
      <c r="F8891" s="72">
        <v>250874</v>
      </c>
      <c r="G8891" s="72" t="s">
        <v>13</v>
      </c>
      <c r="H8891" s="67">
        <v>1</v>
      </c>
      <c r="I8891" s="73" t="s">
        <v>1297</v>
      </c>
      <c r="J8891" s="63">
        <f t="shared" si="34"/>
        <v>44933</v>
      </c>
      <c r="K8891" s="64">
        <f>IF(ISBLANK(J8891),,H8891*INDEX(Inputs!G:G,MATCH(F8891,Inputs!E:E,0)))</f>
        <v>1349</v>
      </c>
      <c r="L8891" s="65" t="str">
        <f>IF(ISBLANK(J8891),,INDEX(Inputs!D:D,MATCH(F8891,Inputs!E:E,0)))</f>
        <v>432BK EvoFox X-Team Gaming Keyboard &amp; Mouse (USB)</v>
      </c>
      <c r="M8891" s="65" t="str">
        <f>IF(ISBLANK(#REF!),,IF(B8891="Online","Online",IF(LEFT(B8891,1)="E","Online","Offline")))</f>
        <v>Offline</v>
      </c>
      <c r="N8891" s="64">
        <f>IF(ISBLANK(M8891),,H8891*INDEX(Inputs!F:F,MATCH(F8891,Inputs!E:E,0)))</f>
        <v>1899</v>
      </c>
      <c r="O8891" s="65"/>
    </row>
    <row r="8892" ht="15.75" customHeight="1" spans="1:15">
      <c r="A8892" s="72" t="s">
        <v>772</v>
      </c>
      <c r="B8892" s="72" t="s">
        <v>133</v>
      </c>
      <c r="C8892" s="72" t="s">
        <v>573</v>
      </c>
      <c r="D8892" s="72" t="s">
        <v>414</v>
      </c>
      <c r="E8892" s="72" t="s">
        <v>415</v>
      </c>
      <c r="F8892" s="72">
        <v>250874</v>
      </c>
      <c r="G8892" s="72" t="s">
        <v>13</v>
      </c>
      <c r="H8892" s="67">
        <v>1</v>
      </c>
      <c r="I8892" s="73" t="s">
        <v>1297</v>
      </c>
      <c r="J8892" s="63">
        <f t="shared" si="34"/>
        <v>44933</v>
      </c>
      <c r="K8892" s="64">
        <f>IF(ISBLANK(J8892),,H8892*INDEX(Inputs!G:G,MATCH(F8892,Inputs!E:E,0)))</f>
        <v>1349</v>
      </c>
      <c r="L8892" s="65" t="str">
        <f>IF(ISBLANK(J8892),,INDEX(Inputs!D:D,MATCH(F8892,Inputs!E:E,0)))</f>
        <v>432BK EvoFox X-Team Gaming Keyboard &amp; Mouse (USB)</v>
      </c>
      <c r="M8892" s="65" t="str">
        <f>IF(ISBLANK(#REF!),,IF(B8892="Online","Online",IF(LEFT(B8892,1)="E","Online","Offline")))</f>
        <v>Offline</v>
      </c>
      <c r="N8892" s="64">
        <f>IF(ISBLANK(M8892),,H8892*INDEX(Inputs!F:F,MATCH(F8892,Inputs!E:E,0)))</f>
        <v>1899</v>
      </c>
      <c r="O8892" s="65"/>
    </row>
    <row r="8893" ht="15.75" customHeight="1" spans="1:15">
      <c r="A8893" s="72" t="s">
        <v>820</v>
      </c>
      <c r="B8893" s="72" t="s">
        <v>134</v>
      </c>
      <c r="C8893" s="72" t="s">
        <v>575</v>
      </c>
      <c r="D8893" s="72" t="s">
        <v>414</v>
      </c>
      <c r="E8893" s="72" t="s">
        <v>415</v>
      </c>
      <c r="F8893" s="72">
        <v>250874</v>
      </c>
      <c r="G8893" s="72" t="s">
        <v>13</v>
      </c>
      <c r="H8893" s="67">
        <v>2</v>
      </c>
      <c r="I8893" s="73" t="s">
        <v>1297</v>
      </c>
      <c r="J8893" s="63">
        <f t="shared" si="34"/>
        <v>44933</v>
      </c>
      <c r="K8893" s="64">
        <f>IF(ISBLANK(J8893),,H8893*INDEX(Inputs!G:G,MATCH(F8893,Inputs!E:E,0)))</f>
        <v>2698</v>
      </c>
      <c r="L8893" s="65" t="str">
        <f>IF(ISBLANK(J8893),,INDEX(Inputs!D:D,MATCH(F8893,Inputs!E:E,0)))</f>
        <v>432BK EvoFox X-Team Gaming Keyboard &amp; Mouse (USB)</v>
      </c>
      <c r="M8893" s="65" t="str">
        <f>IF(ISBLANK(#REF!),,IF(B8893="Online","Online",IF(LEFT(B8893,1)="E","Online","Offline")))</f>
        <v>Offline</v>
      </c>
      <c r="N8893" s="64">
        <f>IF(ISBLANK(M8893),,H8893*INDEX(Inputs!F:F,MATCH(F8893,Inputs!E:E,0)))</f>
        <v>3798</v>
      </c>
      <c r="O8893" s="65"/>
    </row>
    <row r="8894" ht="15.75" customHeight="1" spans="1:15">
      <c r="A8894" s="72" t="s">
        <v>780</v>
      </c>
      <c r="B8894" s="72" t="s">
        <v>138</v>
      </c>
      <c r="C8894" s="72" t="s">
        <v>477</v>
      </c>
      <c r="D8894" s="72" t="s">
        <v>414</v>
      </c>
      <c r="E8894" s="72" t="s">
        <v>415</v>
      </c>
      <c r="F8894" s="72">
        <v>250874</v>
      </c>
      <c r="G8894" s="72" t="s">
        <v>13</v>
      </c>
      <c r="H8894" s="67">
        <v>1</v>
      </c>
      <c r="I8894" s="73" t="s">
        <v>1297</v>
      </c>
      <c r="J8894" s="63">
        <f t="shared" si="34"/>
        <v>44933</v>
      </c>
      <c r="K8894" s="64">
        <f>IF(ISBLANK(J8894),,H8894*INDEX(Inputs!G:G,MATCH(F8894,Inputs!E:E,0)))</f>
        <v>1349</v>
      </c>
      <c r="L8894" s="65" t="str">
        <f>IF(ISBLANK(J8894),,INDEX(Inputs!D:D,MATCH(F8894,Inputs!E:E,0)))</f>
        <v>432BK EvoFox X-Team Gaming Keyboard &amp; Mouse (USB)</v>
      </c>
      <c r="M8894" s="65" t="str">
        <f>IF(ISBLANK(#REF!),,IF(B8894="Online","Online",IF(LEFT(B8894,1)="E","Online","Offline")))</f>
        <v>Offline</v>
      </c>
      <c r="N8894" s="64">
        <f>IF(ISBLANK(M8894),,H8894*INDEX(Inputs!F:F,MATCH(F8894,Inputs!E:E,0)))</f>
        <v>1899</v>
      </c>
      <c r="O8894" s="65"/>
    </row>
    <row r="8895" ht="15.75" customHeight="1" spans="1:15">
      <c r="A8895" s="72" t="s">
        <v>781</v>
      </c>
      <c r="B8895" s="72" t="s">
        <v>165</v>
      </c>
      <c r="C8895" s="72" t="s">
        <v>753</v>
      </c>
      <c r="D8895" s="72" t="s">
        <v>414</v>
      </c>
      <c r="E8895" s="72" t="s">
        <v>415</v>
      </c>
      <c r="F8895" s="72">
        <v>250874</v>
      </c>
      <c r="G8895" s="72" t="s">
        <v>13</v>
      </c>
      <c r="H8895" s="67">
        <v>1</v>
      </c>
      <c r="I8895" s="73" t="s">
        <v>1297</v>
      </c>
      <c r="J8895" s="63">
        <f t="shared" si="34"/>
        <v>44933</v>
      </c>
      <c r="K8895" s="64">
        <f>IF(ISBLANK(J8895),,H8895*INDEX(Inputs!G:G,MATCH(F8895,Inputs!E:E,0)))</f>
        <v>1349</v>
      </c>
      <c r="L8895" s="65" t="str">
        <f>IF(ISBLANK(J8895),,INDEX(Inputs!D:D,MATCH(F8895,Inputs!E:E,0)))</f>
        <v>432BK EvoFox X-Team Gaming Keyboard &amp; Mouse (USB)</v>
      </c>
      <c r="M8895" s="65" t="str">
        <f>IF(ISBLANK(#REF!),,IF(B8895="Online","Online",IF(LEFT(B8895,1)="E","Online","Offline")))</f>
        <v>Offline</v>
      </c>
      <c r="N8895" s="64">
        <f>IF(ISBLANK(M8895),,H8895*INDEX(Inputs!F:F,MATCH(F8895,Inputs!E:E,0)))</f>
        <v>1899</v>
      </c>
      <c r="O8895" s="65"/>
    </row>
    <row r="8896" ht="15.75" customHeight="1" spans="1:15">
      <c r="A8896" s="72" t="s">
        <v>1058</v>
      </c>
      <c r="B8896" s="72" t="s">
        <v>936</v>
      </c>
      <c r="C8896" s="72" t="s">
        <v>937</v>
      </c>
      <c r="D8896" s="72" t="s">
        <v>414</v>
      </c>
      <c r="E8896" s="72" t="s">
        <v>415</v>
      </c>
      <c r="F8896" s="72">
        <v>250874</v>
      </c>
      <c r="G8896" s="72" t="s">
        <v>13</v>
      </c>
      <c r="H8896" s="67">
        <v>1</v>
      </c>
      <c r="I8896" s="73" t="s">
        <v>1297</v>
      </c>
      <c r="J8896" s="63">
        <f t="shared" si="34"/>
        <v>44933</v>
      </c>
      <c r="K8896" s="64">
        <f>IF(ISBLANK(J8896),,H8896*INDEX(Inputs!G:G,MATCH(F8896,Inputs!E:E,0)))</f>
        <v>1349</v>
      </c>
      <c r="L8896" s="65" t="str">
        <f>IF(ISBLANK(J8896),,INDEX(Inputs!D:D,MATCH(F8896,Inputs!E:E,0)))</f>
        <v>432BK EvoFox X-Team Gaming Keyboard &amp; Mouse (USB)</v>
      </c>
      <c r="M8896" s="65" t="str">
        <f>IF(ISBLANK(#REF!),,IF(B8896="Online","Online",IF(LEFT(B8896,1)="E","Online","Offline")))</f>
        <v>Offline</v>
      </c>
      <c r="N8896" s="64">
        <f>IF(ISBLANK(M8896),,H8896*INDEX(Inputs!F:F,MATCH(F8896,Inputs!E:E,0)))</f>
        <v>1899</v>
      </c>
      <c r="O8896" s="65"/>
    </row>
    <row r="8897" ht="15.75" customHeight="1" spans="1:15">
      <c r="A8897" s="72" t="s">
        <v>341</v>
      </c>
      <c r="B8897" s="72" t="s">
        <v>239</v>
      </c>
      <c r="C8897" s="72" t="s">
        <v>751</v>
      </c>
      <c r="D8897" s="72" t="s">
        <v>414</v>
      </c>
      <c r="E8897" s="72" t="s">
        <v>415</v>
      </c>
      <c r="F8897" s="72">
        <v>250874</v>
      </c>
      <c r="G8897" s="72" t="s">
        <v>13</v>
      </c>
      <c r="H8897" s="67">
        <v>1</v>
      </c>
      <c r="I8897" s="73" t="s">
        <v>1297</v>
      </c>
      <c r="J8897" s="63">
        <f t="shared" si="34"/>
        <v>44933</v>
      </c>
      <c r="K8897" s="64">
        <f>IF(ISBLANK(J8897),,H8897*INDEX(Inputs!G:G,MATCH(F8897,Inputs!E:E,0)))</f>
        <v>1349</v>
      </c>
      <c r="L8897" s="65" t="str">
        <f>IF(ISBLANK(J8897),,INDEX(Inputs!D:D,MATCH(F8897,Inputs!E:E,0)))</f>
        <v>432BK EvoFox X-Team Gaming Keyboard &amp; Mouse (USB)</v>
      </c>
      <c r="M8897" s="65" t="str">
        <f>IF(ISBLANK(#REF!),,IF(B8897="Online","Online",IF(LEFT(B8897,1)="E","Online","Offline")))</f>
        <v>Offline</v>
      </c>
      <c r="N8897" s="64">
        <f>IF(ISBLANK(M8897),,H8897*INDEX(Inputs!F:F,MATCH(F8897,Inputs!E:E,0)))</f>
        <v>1899</v>
      </c>
      <c r="O8897" s="65"/>
    </row>
    <row r="8898" ht="15.75" customHeight="1" spans="1:15">
      <c r="A8898" s="72" t="s">
        <v>1074</v>
      </c>
      <c r="B8898" s="72" t="s">
        <v>255</v>
      </c>
      <c r="C8898" s="72" t="s">
        <v>1033</v>
      </c>
      <c r="D8898" s="72" t="s">
        <v>414</v>
      </c>
      <c r="E8898" s="72" t="s">
        <v>415</v>
      </c>
      <c r="F8898" s="72">
        <v>250874</v>
      </c>
      <c r="G8898" s="72" t="s">
        <v>13</v>
      </c>
      <c r="H8898" s="67">
        <v>1</v>
      </c>
      <c r="I8898" s="73" t="s">
        <v>1297</v>
      </c>
      <c r="J8898" s="63">
        <f t="shared" si="34"/>
        <v>44933</v>
      </c>
      <c r="K8898" s="64">
        <f>IF(ISBLANK(J8898),,H8898*INDEX(Inputs!G:G,MATCH(F8898,Inputs!E:E,0)))</f>
        <v>1349</v>
      </c>
      <c r="L8898" s="65" t="str">
        <f>IF(ISBLANK(J8898),,INDEX(Inputs!D:D,MATCH(F8898,Inputs!E:E,0)))</f>
        <v>432BK EvoFox X-Team Gaming Keyboard &amp; Mouse (USB)</v>
      </c>
      <c r="M8898" s="65" t="str">
        <f>IF(ISBLANK(#REF!),,IF(B8898="Online","Online",IF(LEFT(B8898,1)="E","Online","Offline")))</f>
        <v>Offline</v>
      </c>
      <c r="N8898" s="64">
        <f>IF(ISBLANK(M8898),,H8898*INDEX(Inputs!F:F,MATCH(F8898,Inputs!E:E,0)))</f>
        <v>1899</v>
      </c>
      <c r="O8898" s="65"/>
    </row>
    <row r="8899" ht="15.75" customHeight="1" spans="1:15">
      <c r="A8899" s="72" t="s">
        <v>783</v>
      </c>
      <c r="B8899" s="72" t="s">
        <v>765</v>
      </c>
      <c r="C8899" s="72" t="s">
        <v>765</v>
      </c>
      <c r="D8899" s="72" t="s">
        <v>414</v>
      </c>
      <c r="E8899" s="72" t="s">
        <v>415</v>
      </c>
      <c r="F8899" s="72">
        <v>250874</v>
      </c>
      <c r="G8899" s="72" t="s">
        <v>13</v>
      </c>
      <c r="H8899" s="67">
        <v>1</v>
      </c>
      <c r="I8899" s="73" t="s">
        <v>1297</v>
      </c>
      <c r="J8899" s="63">
        <f t="shared" si="34"/>
        <v>44933</v>
      </c>
      <c r="K8899" s="64">
        <f>IF(ISBLANK(J8899),,H8899*INDEX(Inputs!G:G,MATCH(F8899,Inputs!E:E,0)))</f>
        <v>1349</v>
      </c>
      <c r="L8899" s="65" t="str">
        <f>IF(ISBLANK(J8899),,INDEX(Inputs!D:D,MATCH(F8899,Inputs!E:E,0)))</f>
        <v>432BK EvoFox X-Team Gaming Keyboard &amp; Mouse (USB)</v>
      </c>
      <c r="M8899" s="65" t="str">
        <f>IF(ISBLANK(#REF!),,IF(B8899="Online","Online",IF(LEFT(B8899,1)="E","Online","Offline")))</f>
        <v>Online</v>
      </c>
      <c r="N8899" s="64">
        <f>IF(ISBLANK(M8899),,H8899*INDEX(Inputs!F:F,MATCH(F8899,Inputs!E:E,0)))</f>
        <v>1899</v>
      </c>
      <c r="O8899" s="65"/>
    </row>
    <row r="8900" ht="15.75" customHeight="1" spans="1:15">
      <c r="A8900" s="72" t="s">
        <v>778</v>
      </c>
      <c r="B8900" s="72" t="s">
        <v>120</v>
      </c>
      <c r="C8900" s="72" t="s">
        <v>427</v>
      </c>
      <c r="D8900" s="72" t="s">
        <v>414</v>
      </c>
      <c r="E8900" s="72" t="s">
        <v>415</v>
      </c>
      <c r="F8900" s="72">
        <v>250875</v>
      </c>
      <c r="G8900" s="72" t="s">
        <v>103</v>
      </c>
      <c r="H8900" s="67">
        <v>1</v>
      </c>
      <c r="I8900" s="73" t="s">
        <v>1297</v>
      </c>
      <c r="J8900" s="63">
        <f t="shared" si="34"/>
        <v>44933</v>
      </c>
      <c r="K8900" s="64">
        <f>IF(ISBLANK(J8900),,H8900*INDEX(Inputs!G:G,MATCH(F8900,Inputs!E:E,0)))</f>
        <v>1099</v>
      </c>
      <c r="L8900" s="65" t="str">
        <f>IF(ISBLANK(J8900),,INDEX(Inputs!D:D,MATCH(F8900,Inputs!E:E,0)))</f>
        <v>433BK EvoFox WarHammer Gaming Keyboard (USB)</v>
      </c>
      <c r="M8900" s="65" t="str">
        <f>IF(ISBLANK(#REF!),,IF(B8900="Online","Online",IF(LEFT(B8900,1)="E","Online","Offline")))</f>
        <v>Offline</v>
      </c>
      <c r="N8900" s="64">
        <f>IF(ISBLANK(M8900),,H8900*INDEX(Inputs!F:F,MATCH(F8900,Inputs!E:E,0)))</f>
        <v>1499</v>
      </c>
      <c r="O8900" s="65"/>
    </row>
    <row r="8901" ht="15.75" customHeight="1" spans="1:15">
      <c r="A8901" s="72" t="s">
        <v>447</v>
      </c>
      <c r="B8901" s="72" t="s">
        <v>206</v>
      </c>
      <c r="C8901" s="72" t="s">
        <v>865</v>
      </c>
      <c r="D8901" s="72" t="s">
        <v>414</v>
      </c>
      <c r="E8901" s="72" t="s">
        <v>415</v>
      </c>
      <c r="F8901" s="72">
        <v>250875</v>
      </c>
      <c r="G8901" s="72" t="s">
        <v>103</v>
      </c>
      <c r="H8901" s="67">
        <v>1</v>
      </c>
      <c r="I8901" s="73" t="s">
        <v>1297</v>
      </c>
      <c r="J8901" s="63">
        <f t="shared" si="34"/>
        <v>44933</v>
      </c>
      <c r="K8901" s="64">
        <f>IF(ISBLANK(J8901),,H8901*INDEX(Inputs!G:G,MATCH(F8901,Inputs!E:E,0)))</f>
        <v>1099</v>
      </c>
      <c r="L8901" s="65" t="str">
        <f>IF(ISBLANK(J8901),,INDEX(Inputs!D:D,MATCH(F8901,Inputs!E:E,0)))</f>
        <v>433BK EvoFox WarHammer Gaming Keyboard (USB)</v>
      </c>
      <c r="M8901" s="65" t="str">
        <f>IF(ISBLANK(#REF!),,IF(B8901="Online","Online",IF(LEFT(B8901,1)="E","Online","Offline")))</f>
        <v>Offline</v>
      </c>
      <c r="N8901" s="64">
        <f>IF(ISBLANK(M8901),,H8901*INDEX(Inputs!F:F,MATCH(F8901,Inputs!E:E,0)))</f>
        <v>1499</v>
      </c>
      <c r="O8901" s="65"/>
    </row>
    <row r="8902" ht="15.75" customHeight="1" spans="1:15">
      <c r="A8902" s="72" t="s">
        <v>761</v>
      </c>
      <c r="B8902" s="72" t="s">
        <v>556</v>
      </c>
      <c r="C8902" s="72" t="s">
        <v>557</v>
      </c>
      <c r="D8902" s="72" t="s">
        <v>370</v>
      </c>
      <c r="E8902" s="72" t="s">
        <v>410</v>
      </c>
      <c r="F8902" s="72">
        <v>250877</v>
      </c>
      <c r="G8902" s="72" t="s">
        <v>22</v>
      </c>
      <c r="H8902" s="67">
        <v>1</v>
      </c>
      <c r="I8902" s="73" t="s">
        <v>1297</v>
      </c>
      <c r="J8902" s="63">
        <f t="shared" si="34"/>
        <v>44933</v>
      </c>
      <c r="K8902" s="64">
        <f>IF(ISBLANK(J8902),,H8902*INDEX(Inputs!G:G,MATCH(F8902,Inputs!E:E,0)))</f>
        <v>349</v>
      </c>
      <c r="L8902" s="65" t="str">
        <f>IF(ISBLANK(J8902),,INDEX(Inputs!D:D,MATCH(F8902,Inputs!E:E,0)))</f>
        <v>595BK Evo Fox Falcon X35 Medium Speed Mouse Pad</v>
      </c>
      <c r="M8902" s="65" t="str">
        <f>IF(ISBLANK(#REF!),,IF(B8902="Online","Online",IF(LEFT(B8902,1)="E","Online","Offline")))</f>
        <v>Offline</v>
      </c>
      <c r="N8902" s="64">
        <f>IF(ISBLANK(M8902),,H8902*INDEX(Inputs!F:F,MATCH(F8902,Inputs!E:E,0)))</f>
        <v>699</v>
      </c>
      <c r="O8902" s="65"/>
    </row>
    <row r="8903" ht="15.75" customHeight="1" spans="1:15">
      <c r="A8903" s="72" t="s">
        <v>412</v>
      </c>
      <c r="B8903" s="72" t="s">
        <v>90</v>
      </c>
      <c r="C8903" s="72" t="s">
        <v>413</v>
      </c>
      <c r="D8903" s="72" t="s">
        <v>370</v>
      </c>
      <c r="E8903" s="72" t="s">
        <v>410</v>
      </c>
      <c r="F8903" s="72">
        <v>250877</v>
      </c>
      <c r="G8903" s="72" t="s">
        <v>22</v>
      </c>
      <c r="H8903" s="67">
        <v>1</v>
      </c>
      <c r="I8903" s="73" t="s">
        <v>1297</v>
      </c>
      <c r="J8903" s="63">
        <f t="shared" si="34"/>
        <v>44933</v>
      </c>
      <c r="K8903" s="64">
        <f>IF(ISBLANK(J8903),,H8903*INDEX(Inputs!G:G,MATCH(F8903,Inputs!E:E,0)))</f>
        <v>349</v>
      </c>
      <c r="L8903" s="65" t="str">
        <f>IF(ISBLANK(J8903),,INDEX(Inputs!D:D,MATCH(F8903,Inputs!E:E,0)))</f>
        <v>595BK Evo Fox Falcon X35 Medium Speed Mouse Pad</v>
      </c>
      <c r="M8903" s="65" t="str">
        <f>IF(ISBLANK(#REF!),,IF(B8903="Online","Online",IF(LEFT(B8903,1)="E","Online","Offline")))</f>
        <v>Offline</v>
      </c>
      <c r="N8903" s="64">
        <f>IF(ISBLANK(M8903),,H8903*INDEX(Inputs!F:F,MATCH(F8903,Inputs!E:E,0)))</f>
        <v>699</v>
      </c>
      <c r="O8903" s="65"/>
    </row>
    <row r="8904" ht="15.75" customHeight="1" spans="1:15">
      <c r="A8904" s="72" t="s">
        <v>327</v>
      </c>
      <c r="B8904" s="72" t="s">
        <v>196</v>
      </c>
      <c r="C8904" s="72" t="s">
        <v>579</v>
      </c>
      <c r="D8904" s="72" t="s">
        <v>370</v>
      </c>
      <c r="E8904" s="72" t="s">
        <v>410</v>
      </c>
      <c r="F8904" s="72">
        <v>250877</v>
      </c>
      <c r="G8904" s="72" t="s">
        <v>22</v>
      </c>
      <c r="H8904" s="67">
        <v>1</v>
      </c>
      <c r="I8904" s="73" t="s">
        <v>1297</v>
      </c>
      <c r="J8904" s="63">
        <f t="shared" si="34"/>
        <v>44933</v>
      </c>
      <c r="K8904" s="64">
        <f>IF(ISBLANK(J8904),,H8904*INDEX(Inputs!G:G,MATCH(F8904,Inputs!E:E,0)))</f>
        <v>349</v>
      </c>
      <c r="L8904" s="65" t="str">
        <f>IF(ISBLANK(J8904),,INDEX(Inputs!D:D,MATCH(F8904,Inputs!E:E,0)))</f>
        <v>595BK Evo Fox Falcon X35 Medium Speed Mouse Pad</v>
      </c>
      <c r="M8904" s="65" t="str">
        <f>IF(ISBLANK(#REF!),,IF(B8904="Online","Online",IF(LEFT(B8904,1)="E","Online","Offline")))</f>
        <v>Offline</v>
      </c>
      <c r="N8904" s="64">
        <f>IF(ISBLANK(M8904),,H8904*INDEX(Inputs!F:F,MATCH(F8904,Inputs!E:E,0)))</f>
        <v>699</v>
      </c>
      <c r="O8904" s="65"/>
    </row>
    <row r="8905" ht="15.75" customHeight="1" spans="1:15">
      <c r="A8905" s="72" t="s">
        <v>353</v>
      </c>
      <c r="B8905" s="72" t="s">
        <v>76</v>
      </c>
      <c r="C8905" s="72" t="s">
        <v>379</v>
      </c>
      <c r="D8905" s="72" t="s">
        <v>370</v>
      </c>
      <c r="E8905" s="72" t="s">
        <v>410</v>
      </c>
      <c r="F8905" s="72">
        <v>250879</v>
      </c>
      <c r="G8905" s="72" t="s">
        <v>30</v>
      </c>
      <c r="H8905" s="67">
        <v>1</v>
      </c>
      <c r="I8905" s="73" t="s">
        <v>1297</v>
      </c>
      <c r="J8905" s="63">
        <f t="shared" si="34"/>
        <v>44933</v>
      </c>
      <c r="K8905" s="64">
        <f>IF(ISBLANK(J8905),,H8905*INDEX(Inputs!G:G,MATCH(F8905,Inputs!E:E,0)))</f>
        <v>699</v>
      </c>
      <c r="L8905" s="65" t="str">
        <f>IF(ISBLANK(J8905),,INDEX(Inputs!D:D,MATCH(F8905,Inputs!E:E,0)))</f>
        <v>597BK Evo Fox Falcon X85 Extra Large Speed Mouse Pad</v>
      </c>
      <c r="M8905" s="65" t="str">
        <f>IF(ISBLANK(#REF!),,IF(B8905="Online","Online",IF(LEFT(B8905,1)="E","Online","Offline")))</f>
        <v>Offline</v>
      </c>
      <c r="N8905" s="64">
        <f>IF(ISBLANK(M8905),,H8905*INDEX(Inputs!F:F,MATCH(F8905,Inputs!E:E,0)))</f>
        <v>1199</v>
      </c>
      <c r="O8905" s="65"/>
    </row>
    <row r="8906" ht="15.75" customHeight="1" spans="1:15">
      <c r="A8906" s="72" t="s">
        <v>761</v>
      </c>
      <c r="B8906" s="72" t="s">
        <v>1209</v>
      </c>
      <c r="C8906" s="72" t="s">
        <v>1210</v>
      </c>
      <c r="D8906" s="72" t="s">
        <v>370</v>
      </c>
      <c r="E8906" s="72" t="s">
        <v>410</v>
      </c>
      <c r="F8906" s="72">
        <v>250879</v>
      </c>
      <c r="G8906" s="72" t="s">
        <v>30</v>
      </c>
      <c r="H8906" s="67">
        <v>1</v>
      </c>
      <c r="I8906" s="73" t="s">
        <v>1297</v>
      </c>
      <c r="J8906" s="63">
        <f t="shared" si="34"/>
        <v>44933</v>
      </c>
      <c r="K8906" s="64">
        <f>IF(ISBLANK(J8906),,H8906*INDEX(Inputs!G:G,MATCH(F8906,Inputs!E:E,0)))</f>
        <v>699</v>
      </c>
      <c r="L8906" s="65" t="str">
        <f>IF(ISBLANK(J8906),,INDEX(Inputs!D:D,MATCH(F8906,Inputs!E:E,0)))</f>
        <v>597BK Evo Fox Falcon X85 Extra Large Speed Mouse Pad</v>
      </c>
      <c r="M8906" s="65" t="str">
        <f>IF(ISBLANK(#REF!),,IF(B8906="Online","Online",IF(LEFT(B8906,1)="E","Online","Offline")))</f>
        <v>Offline</v>
      </c>
      <c r="N8906" s="64">
        <f>IF(ISBLANK(M8906),,H8906*INDEX(Inputs!F:F,MATCH(F8906,Inputs!E:E,0)))</f>
        <v>1199</v>
      </c>
      <c r="O8906" s="65"/>
    </row>
    <row r="8907" ht="15.75" customHeight="1" spans="1:15">
      <c r="A8907" s="72" t="s">
        <v>327</v>
      </c>
      <c r="B8907" s="72" t="s">
        <v>63</v>
      </c>
      <c r="C8907" s="72" t="s">
        <v>527</v>
      </c>
      <c r="D8907" s="72" t="s">
        <v>370</v>
      </c>
      <c r="E8907" s="72" t="s">
        <v>410</v>
      </c>
      <c r="F8907" s="72">
        <v>250876</v>
      </c>
      <c r="G8907" s="72" t="s">
        <v>26</v>
      </c>
      <c r="H8907" s="67">
        <v>1</v>
      </c>
      <c r="I8907" s="73" t="s">
        <v>1297</v>
      </c>
      <c r="J8907" s="63">
        <f t="shared" si="34"/>
        <v>44933</v>
      </c>
      <c r="K8907" s="64">
        <f>IF(ISBLANK(J8907),,H8907*INDEX(Inputs!G:G,MATCH(F8907,Inputs!E:E,0)))</f>
        <v>1399</v>
      </c>
      <c r="L8907" s="65" t="str">
        <f>IF(ISBLANK(J8907),,INDEX(Inputs!D:D,MATCH(F8907,Inputs!E:E,0)))</f>
        <v>649BK EvoFox Typhoon Laptop Cooling Pad</v>
      </c>
      <c r="M8907" s="65" t="str">
        <f>IF(ISBLANK(#REF!),,IF(B8907="Online","Online",IF(LEFT(B8907,1)="E","Online","Offline")))</f>
        <v>Offline</v>
      </c>
      <c r="N8907" s="64">
        <f>IF(ISBLANK(M8907),,H8907*INDEX(Inputs!F:F,MATCH(F8907,Inputs!E:E,0)))</f>
        <v>1999</v>
      </c>
      <c r="O8907" s="65"/>
    </row>
    <row r="8908" ht="15.75" customHeight="1" spans="1:15">
      <c r="A8908" s="72" t="s">
        <v>794</v>
      </c>
      <c r="B8908" s="72" t="s">
        <v>518</v>
      </c>
      <c r="C8908" s="72" t="s">
        <v>519</v>
      </c>
      <c r="D8908" s="72" t="s">
        <v>370</v>
      </c>
      <c r="E8908" s="72" t="s">
        <v>410</v>
      </c>
      <c r="F8908" s="72">
        <v>250876</v>
      </c>
      <c r="G8908" s="72" t="s">
        <v>26</v>
      </c>
      <c r="H8908" s="67">
        <v>1</v>
      </c>
      <c r="I8908" s="73" t="s">
        <v>1297</v>
      </c>
      <c r="J8908" s="63">
        <f t="shared" si="34"/>
        <v>44933</v>
      </c>
      <c r="K8908" s="64">
        <f>IF(ISBLANK(J8908),,H8908*INDEX(Inputs!G:G,MATCH(F8908,Inputs!E:E,0)))</f>
        <v>1399</v>
      </c>
      <c r="L8908" s="65" t="str">
        <f>IF(ISBLANK(J8908),,INDEX(Inputs!D:D,MATCH(F8908,Inputs!E:E,0)))</f>
        <v>649BK EvoFox Typhoon Laptop Cooling Pad</v>
      </c>
      <c r="M8908" s="65" t="str">
        <f>IF(ISBLANK(#REF!),,IF(B8908="Online","Online",IF(LEFT(B8908,1)="E","Online","Offline")))</f>
        <v>Offline</v>
      </c>
      <c r="N8908" s="64">
        <f>IF(ISBLANK(M8908),,H8908*INDEX(Inputs!F:F,MATCH(F8908,Inputs!E:E,0)))</f>
        <v>1999</v>
      </c>
      <c r="O8908" s="65"/>
    </row>
    <row r="8909" ht="15.75" customHeight="1" spans="1:15">
      <c r="A8909" s="72" t="s">
        <v>801</v>
      </c>
      <c r="B8909" s="72" t="s">
        <v>208</v>
      </c>
      <c r="C8909" s="72" t="s">
        <v>1147</v>
      </c>
      <c r="D8909" s="72" t="s">
        <v>370</v>
      </c>
      <c r="E8909" s="72" t="s">
        <v>410</v>
      </c>
      <c r="F8909" s="72">
        <v>250876</v>
      </c>
      <c r="G8909" s="72" t="s">
        <v>26</v>
      </c>
      <c r="H8909" s="67">
        <v>1</v>
      </c>
      <c r="I8909" s="73" t="s">
        <v>1297</v>
      </c>
      <c r="J8909" s="63">
        <f t="shared" si="34"/>
        <v>44933</v>
      </c>
      <c r="K8909" s="64">
        <f>IF(ISBLANK(J8909),,H8909*INDEX(Inputs!G:G,MATCH(F8909,Inputs!E:E,0)))</f>
        <v>1399</v>
      </c>
      <c r="L8909" s="65" t="str">
        <f>IF(ISBLANK(J8909),,INDEX(Inputs!D:D,MATCH(F8909,Inputs!E:E,0)))</f>
        <v>649BK EvoFox Typhoon Laptop Cooling Pad</v>
      </c>
      <c r="M8909" s="65" t="str">
        <f>IF(ISBLANK(#REF!),,IF(B8909="Online","Online",IF(LEFT(B8909,1)="E","Online","Offline")))</f>
        <v>Offline</v>
      </c>
      <c r="N8909" s="64">
        <f>IF(ISBLANK(M8909),,H8909*INDEX(Inputs!F:F,MATCH(F8909,Inputs!E:E,0)))</f>
        <v>1999</v>
      </c>
      <c r="O8909" s="65"/>
    </row>
    <row r="8910" ht="15.75" customHeight="1" spans="1:15">
      <c r="A8910" s="72" t="s">
        <v>353</v>
      </c>
      <c r="B8910" s="72" t="s">
        <v>765</v>
      </c>
      <c r="C8910" s="72" t="s">
        <v>765</v>
      </c>
      <c r="D8910" s="72" t="s">
        <v>370</v>
      </c>
      <c r="E8910" s="72" t="s">
        <v>410</v>
      </c>
      <c r="F8910" s="72">
        <v>250876</v>
      </c>
      <c r="G8910" s="72" t="s">
        <v>26</v>
      </c>
      <c r="H8910" s="67">
        <v>1</v>
      </c>
      <c r="I8910" s="73" t="s">
        <v>1297</v>
      </c>
      <c r="J8910" s="63">
        <f t="shared" si="34"/>
        <v>44933</v>
      </c>
      <c r="K8910" s="64">
        <f>IF(ISBLANK(J8910),,H8910*INDEX(Inputs!G:G,MATCH(F8910,Inputs!E:E,0)))</f>
        <v>1399</v>
      </c>
      <c r="L8910" s="65" t="str">
        <f>IF(ISBLANK(J8910),,INDEX(Inputs!D:D,MATCH(F8910,Inputs!E:E,0)))</f>
        <v>649BK EvoFox Typhoon Laptop Cooling Pad</v>
      </c>
      <c r="M8910" s="65" t="str">
        <f>IF(ISBLANK(#REF!),,IF(B8910="Online","Online",IF(LEFT(B8910,1)="E","Online","Offline")))</f>
        <v>Online</v>
      </c>
      <c r="N8910" s="64">
        <f>IF(ISBLANK(M8910),,H8910*INDEX(Inputs!F:F,MATCH(F8910,Inputs!E:E,0)))</f>
        <v>1999</v>
      </c>
      <c r="O8910" s="65"/>
    </row>
    <row r="8911" ht="15.75" customHeight="1" spans="1:15">
      <c r="A8911" s="65" t="s">
        <v>850</v>
      </c>
      <c r="B8911" s="66" t="s">
        <v>220</v>
      </c>
      <c r="C8911" s="65" t="s">
        <v>555</v>
      </c>
      <c r="D8911" s="72" t="s">
        <v>370</v>
      </c>
      <c r="E8911" s="72" t="s">
        <v>410</v>
      </c>
      <c r="F8911" s="65">
        <v>250423</v>
      </c>
      <c r="G8911" s="72" t="s">
        <v>11</v>
      </c>
      <c r="H8911" s="67">
        <v>1</v>
      </c>
      <c r="I8911" s="69" t="s">
        <v>1297</v>
      </c>
      <c r="J8911" s="63">
        <f t="shared" si="34"/>
        <v>44933</v>
      </c>
      <c r="K8911" s="64">
        <f>IF(ISBLANK(J8911),,H8911*INDEX(Inputs!G:G,MATCH(F8911,Inputs!E:E,0)))</f>
        <v>759</v>
      </c>
      <c r="L8911" s="65" t="str">
        <f>IF(ISBLANK(J8911),,INDEX(Inputs!D:D,MATCH(F8911,Inputs!E:E,0)))</f>
        <v>650GR Ergo View Laptop Stand-Grey</v>
      </c>
      <c r="M8911" s="65" t="str">
        <f>IF(ISBLANK(#REF!),,IF(B8911="Online","Online",IF(LEFT(B8911,1)="E","Online","Offline")))</f>
        <v>Offline</v>
      </c>
      <c r="N8911" s="64">
        <f>IF(ISBLANK(M8911),,H8911*INDEX(Inputs!F:F,MATCH(F8911,Inputs!E:E,0)))</f>
        <v>899</v>
      </c>
      <c r="O8911" s="65"/>
    </row>
    <row r="8912" ht="15.75" customHeight="1" spans="1:15">
      <c r="A8912" s="65" t="s">
        <v>1298</v>
      </c>
      <c r="B8912" s="66" t="s">
        <v>223</v>
      </c>
      <c r="C8912" s="65" t="s">
        <v>1299</v>
      </c>
      <c r="D8912" s="72" t="s">
        <v>370</v>
      </c>
      <c r="E8912" s="72" t="s">
        <v>410</v>
      </c>
      <c r="F8912" s="65">
        <v>250423</v>
      </c>
      <c r="G8912" s="72" t="s">
        <v>11</v>
      </c>
      <c r="H8912" s="67">
        <v>1</v>
      </c>
      <c r="I8912" s="69" t="s">
        <v>1297</v>
      </c>
      <c r="J8912" s="63">
        <f t="shared" si="34"/>
        <v>44933</v>
      </c>
      <c r="K8912" s="64">
        <f>IF(ISBLANK(J8912),,H8912*INDEX(Inputs!G:G,MATCH(F8912,Inputs!E:E,0)))</f>
        <v>759</v>
      </c>
      <c r="L8912" s="65" t="str">
        <f>IF(ISBLANK(J8912),,INDEX(Inputs!D:D,MATCH(F8912,Inputs!E:E,0)))</f>
        <v>650GR Ergo View Laptop Stand-Grey</v>
      </c>
      <c r="M8912" s="65" t="str">
        <f>IF(ISBLANK(#REF!),,IF(B8912="Online","Online",IF(LEFT(B8912,1)="E","Online","Offline")))</f>
        <v>Offline</v>
      </c>
      <c r="N8912" s="64">
        <f>IF(ISBLANK(M8912),,H8912*INDEX(Inputs!F:F,MATCH(F8912,Inputs!E:E,0)))</f>
        <v>899</v>
      </c>
      <c r="O8912" s="65"/>
    </row>
    <row r="8913" ht="15.75" customHeight="1" spans="1:15">
      <c r="A8913" s="65" t="s">
        <v>458</v>
      </c>
      <c r="B8913" s="66" t="s">
        <v>117</v>
      </c>
      <c r="C8913" s="65" t="s">
        <v>689</v>
      </c>
      <c r="D8913" s="72" t="s">
        <v>414</v>
      </c>
      <c r="E8913" s="72" t="s">
        <v>428</v>
      </c>
      <c r="F8913" s="65">
        <v>250881</v>
      </c>
      <c r="G8913" s="72" t="s">
        <v>98</v>
      </c>
      <c r="H8913" s="67">
        <v>1</v>
      </c>
      <c r="I8913" s="69" t="s">
        <v>1297</v>
      </c>
      <c r="J8913" s="63">
        <f t="shared" si="34"/>
        <v>44933</v>
      </c>
      <c r="K8913" s="64">
        <f>IF(ISBLANK(J8913),,H8913*INDEX(Inputs!G:G,MATCH(F8913,Inputs!E:E,0)))</f>
        <v>799</v>
      </c>
      <c r="L8913" s="65" t="str">
        <f>IF(ISBLANK(J8913),,INDEX(Inputs!D:D,MATCH(F8913,Inputs!E:E,0)))</f>
        <v>795BK EvoFox Phantom Pro RGB Gaming Mouse USB</v>
      </c>
      <c r="M8913" s="65" t="str">
        <f>IF(ISBLANK(#REF!),,IF(B8913="Online","Online",IF(LEFT(B8913,1)="E","Online","Offline")))</f>
        <v>Offline</v>
      </c>
      <c r="N8913" s="64">
        <f>IF(ISBLANK(M8913),,H8913*INDEX(Inputs!F:F,MATCH(F8913,Inputs!E:E,0)))</f>
        <v>1099</v>
      </c>
      <c r="O8913" s="65"/>
    </row>
    <row r="8914" ht="15.75" customHeight="1" spans="1:15">
      <c r="A8914" s="65" t="s">
        <v>454</v>
      </c>
      <c r="B8914" s="66" t="s">
        <v>147</v>
      </c>
      <c r="C8914" s="65" t="s">
        <v>482</v>
      </c>
      <c r="D8914" s="72" t="s">
        <v>414</v>
      </c>
      <c r="E8914" s="72" t="s">
        <v>428</v>
      </c>
      <c r="F8914" s="65">
        <v>250881</v>
      </c>
      <c r="G8914" s="72" t="s">
        <v>98</v>
      </c>
      <c r="H8914" s="67">
        <v>0</v>
      </c>
      <c r="I8914" s="69" t="s">
        <v>1297</v>
      </c>
      <c r="J8914" s="63">
        <f t="shared" si="34"/>
        <v>44933</v>
      </c>
      <c r="K8914" s="64">
        <f>IF(ISBLANK(J8914),,H8914*INDEX(Inputs!G:G,MATCH(F8914,Inputs!E:E,0)))</f>
        <v>0</v>
      </c>
      <c r="L8914" s="65" t="str">
        <f>IF(ISBLANK(J8914),,INDEX(Inputs!D:D,MATCH(F8914,Inputs!E:E,0)))</f>
        <v>795BK EvoFox Phantom Pro RGB Gaming Mouse USB</v>
      </c>
      <c r="M8914" s="65" t="str">
        <f>IF(ISBLANK(#REF!),,IF(B8914="Online","Online",IF(LEFT(B8914,1)="E","Online","Offline")))</f>
        <v>Offline</v>
      </c>
      <c r="N8914" s="64">
        <f>IF(ISBLANK(M8914),,H8914*INDEX(Inputs!F:F,MATCH(F8914,Inputs!E:E,0)))</f>
        <v>0</v>
      </c>
      <c r="O8914" s="65"/>
    </row>
    <row r="8915" ht="15.75" customHeight="1" spans="1:15">
      <c r="A8915" s="65" t="s">
        <v>487</v>
      </c>
      <c r="B8915" s="66" t="s">
        <v>168</v>
      </c>
      <c r="C8915" s="65" t="s">
        <v>488</v>
      </c>
      <c r="D8915" s="72" t="s">
        <v>414</v>
      </c>
      <c r="E8915" s="72" t="s">
        <v>415</v>
      </c>
      <c r="F8915" s="65">
        <v>204737</v>
      </c>
      <c r="G8915" s="72" t="s">
        <v>20</v>
      </c>
      <c r="H8915" s="67">
        <v>1</v>
      </c>
      <c r="I8915" s="69" t="s">
        <v>1297</v>
      </c>
      <c r="J8915" s="63">
        <f t="shared" si="34"/>
        <v>44933</v>
      </c>
      <c r="K8915" s="64">
        <f>IF(ISBLANK(J8915),,H8915*INDEX(Inputs!G:G,MATCH(F8915,Inputs!E:E,0)))</f>
        <v>729</v>
      </c>
      <c r="L8915" s="65" t="str">
        <f>IF(ISBLANK(J8915),,INDEX(Inputs!D:D,MATCH(F8915,Inputs!E:E,0)))</f>
        <v>850PP Xcite Pro Keyboard &amp; Mouse USB</v>
      </c>
      <c r="M8915" s="65" t="str">
        <f>IF(ISBLANK(#REF!),,IF(B8915="Online","Online",IF(LEFT(B8915,1)="E","Online","Offline")))</f>
        <v>Offline</v>
      </c>
      <c r="N8915" s="64">
        <f>IF(ISBLANK(M8915),,H8915*INDEX(Inputs!F:F,MATCH(F8915,Inputs!E:E,0)))</f>
        <v>799</v>
      </c>
      <c r="O8915" s="65"/>
    </row>
    <row r="8916" ht="15.75" customHeight="1" spans="1:15">
      <c r="A8916" s="65" t="s">
        <v>373</v>
      </c>
      <c r="B8916" s="66" t="s">
        <v>158</v>
      </c>
      <c r="C8916" s="65" t="s">
        <v>535</v>
      </c>
      <c r="D8916" s="72" t="s">
        <v>414</v>
      </c>
      <c r="E8916" s="72" t="s">
        <v>415</v>
      </c>
      <c r="F8916" s="65">
        <v>250424</v>
      </c>
      <c r="G8916" s="72" t="s">
        <v>15</v>
      </c>
      <c r="H8916" s="67">
        <v>1</v>
      </c>
      <c r="I8916" s="69" t="s">
        <v>1297</v>
      </c>
      <c r="J8916" s="63">
        <f t="shared" si="34"/>
        <v>44933</v>
      </c>
      <c r="K8916" s="64">
        <f>IF(ISBLANK(J8916),,H8916*INDEX(Inputs!G:G,MATCH(F8916,Inputs!E:E,0)))</f>
        <v>999</v>
      </c>
      <c r="L8916" s="65" t="str">
        <f>IF(ISBLANK(J8916),,INDEX(Inputs!D:D,MATCH(F8916,Inputs!E:E,0)))</f>
        <v>419V2 PRIMUS Wireless Desktop V2</v>
      </c>
      <c r="M8916" s="65" t="str">
        <f>IF(ISBLANK(#REF!),,IF(B8916="Online","Online",IF(LEFT(B8916,1)="E","Online","Offline")))</f>
        <v>Offline</v>
      </c>
      <c r="N8916" s="64">
        <f>IF(ISBLANK(M8916),,H8916*INDEX(Inputs!F:F,MATCH(F8916,Inputs!E:E,0)))</f>
        <v>1199</v>
      </c>
      <c r="O8916" s="65"/>
    </row>
    <row r="8917" ht="15.75" customHeight="1" spans="1:15">
      <c r="A8917" s="65"/>
      <c r="B8917" s="66" t="s">
        <v>765</v>
      </c>
      <c r="C8917" s="65" t="s">
        <v>765</v>
      </c>
      <c r="D8917" s="72" t="s">
        <v>414</v>
      </c>
      <c r="E8917" s="72" t="s">
        <v>415</v>
      </c>
      <c r="F8917" s="65">
        <v>250424</v>
      </c>
      <c r="G8917" s="72" t="s">
        <v>15</v>
      </c>
      <c r="H8917" s="67">
        <v>1</v>
      </c>
      <c r="I8917" s="69" t="s">
        <v>1297</v>
      </c>
      <c r="J8917" s="63">
        <f t="shared" si="34"/>
        <v>44933</v>
      </c>
      <c r="K8917" s="64">
        <f>IF(ISBLANK(J8917),,H8917*INDEX(Inputs!G:G,MATCH(F8917,Inputs!E:E,0)))</f>
        <v>999</v>
      </c>
      <c r="L8917" s="65" t="str">
        <f>IF(ISBLANK(J8917),,INDEX(Inputs!D:D,MATCH(F8917,Inputs!E:E,0)))</f>
        <v>419V2 PRIMUS Wireless Desktop V2</v>
      </c>
      <c r="M8917" s="65" t="str">
        <f>IF(ISBLANK(#REF!),,IF(B8917="Online","Online",IF(LEFT(B8917,1)="E","Online","Offline")))</f>
        <v>Online</v>
      </c>
      <c r="N8917" s="64">
        <f>IF(ISBLANK(M8917),,H8917*INDEX(Inputs!F:F,MATCH(F8917,Inputs!E:E,0)))</f>
        <v>1199</v>
      </c>
      <c r="O8917" s="65"/>
    </row>
    <row r="8918" ht="15.75" customHeight="1" spans="1:15">
      <c r="A8918" s="65" t="s">
        <v>761</v>
      </c>
      <c r="B8918" s="66" t="s">
        <v>765</v>
      </c>
      <c r="C8918" s="65" t="s">
        <v>765</v>
      </c>
      <c r="D8918" s="72" t="s">
        <v>464</v>
      </c>
      <c r="E8918" s="72" t="s">
        <v>465</v>
      </c>
      <c r="F8918" s="65">
        <v>250421</v>
      </c>
      <c r="G8918" s="72" t="s">
        <v>14</v>
      </c>
      <c r="H8918" s="67">
        <v>1</v>
      </c>
      <c r="I8918" s="69" t="s">
        <v>1300</v>
      </c>
      <c r="J8918" s="63">
        <f t="shared" si="34"/>
        <v>44934</v>
      </c>
      <c r="K8918" s="64">
        <f>IF(ISBLANK(J8918),,H8918*INDEX(Inputs!G:G,MATCH(F8918,Inputs!E:E,0)))</f>
        <v>779</v>
      </c>
      <c r="L8918" s="65" t="str">
        <f>IF(ISBLANK(J8918),,INDEX(Inputs!D:D,MATCH(F8918,Inputs!E:E,0)))</f>
        <v>146BK NeoCase Sleeve MP 450 14</v>
      </c>
      <c r="M8918" s="65" t="str">
        <f>IF(ISBLANK(#REF!),,IF(B8918="Online","Online",IF(LEFT(B8918,1)="E","Online","Offline")))</f>
        <v>Online</v>
      </c>
      <c r="N8918" s="64">
        <f>IF(ISBLANK(M8918),,H8918*INDEX(Inputs!F:F,MATCH(F8918,Inputs!E:E,0)))</f>
        <v>1249</v>
      </c>
      <c r="O8918" s="65"/>
    </row>
    <row r="8919" ht="15.75" customHeight="1" spans="1:15">
      <c r="A8919" s="65" t="s">
        <v>646</v>
      </c>
      <c r="B8919" s="66" t="s">
        <v>190</v>
      </c>
      <c r="C8919" s="65" t="s">
        <v>647</v>
      </c>
      <c r="D8919" s="72" t="s">
        <v>414</v>
      </c>
      <c r="E8919" s="72" t="s">
        <v>415</v>
      </c>
      <c r="F8919" s="65">
        <v>260090</v>
      </c>
      <c r="G8919" s="72" t="s">
        <v>17</v>
      </c>
      <c r="H8919" s="67">
        <v>1</v>
      </c>
      <c r="I8919" s="69" t="s">
        <v>1300</v>
      </c>
      <c r="J8919" s="63">
        <f t="shared" si="34"/>
        <v>44934</v>
      </c>
      <c r="K8919" s="64">
        <f>IF(ISBLANK(J8919),,H8919*INDEX(Inputs!G:G,MATCH(F8919,Inputs!E:E,0)))</f>
        <v>729</v>
      </c>
      <c r="L8919" s="65" t="str">
        <f>IF(ISBLANK(J8919),,INDEX(Inputs!D:D,MATCH(F8919,Inputs!E:E,0)))</f>
        <v>400PP Xcite Neo Keyboard &amp; Mouse USB</v>
      </c>
      <c r="M8919" s="65" t="str">
        <f>IF(ISBLANK(#REF!),,IF(B8919="Online","Online",IF(LEFT(B8919,1)="E","Online","Offline")))</f>
        <v>Offline</v>
      </c>
      <c r="N8919" s="64">
        <f>IF(ISBLANK(M8919),,H8919*INDEX(Inputs!F:F,MATCH(F8919,Inputs!E:E,0)))</f>
        <v>899</v>
      </c>
      <c r="O8919" s="65"/>
    </row>
    <row r="8920" ht="15.75" customHeight="1" spans="1:15">
      <c r="A8920" s="65" t="s">
        <v>761</v>
      </c>
      <c r="B8920" s="66" t="s">
        <v>163</v>
      </c>
      <c r="C8920" s="65" t="s">
        <v>638</v>
      </c>
      <c r="D8920" s="72" t="s">
        <v>370</v>
      </c>
      <c r="E8920" s="72" t="s">
        <v>371</v>
      </c>
      <c r="F8920" s="65">
        <v>250417</v>
      </c>
      <c r="G8920" s="72" t="s">
        <v>39</v>
      </c>
      <c r="H8920" s="67">
        <v>1</v>
      </c>
      <c r="I8920" s="69" t="s">
        <v>1300</v>
      </c>
      <c r="J8920" s="63">
        <f t="shared" si="34"/>
        <v>44934</v>
      </c>
      <c r="K8920" s="64">
        <f>IF(ISBLANK(J8920),,H8920*INDEX(Inputs!G:G,MATCH(F8920,Inputs!E:E,0)))</f>
        <v>929</v>
      </c>
      <c r="L8920" s="65" t="str">
        <f>IF(ISBLANK(J8920),,INDEX(Inputs!D:D,MATCH(F8920,Inputs!E:E,0)))</f>
        <v>416PP Super Speed Hub 4 Port USB 3.0</v>
      </c>
      <c r="M8920" s="65" t="str">
        <f>IF(ISBLANK(#REF!),,IF(B8920="Online","Online",IF(LEFT(B8920,1)="E","Online","Offline")))</f>
        <v>Offline</v>
      </c>
      <c r="N8920" s="64">
        <f>IF(ISBLANK(M8920),,H8920*INDEX(Inputs!F:F,MATCH(F8920,Inputs!E:E,0)))</f>
        <v>1499</v>
      </c>
      <c r="O8920" s="65"/>
    </row>
    <row r="8921" ht="15.75" customHeight="1" spans="1:15">
      <c r="A8921" s="65" t="s">
        <v>362</v>
      </c>
      <c r="B8921" s="66" t="s">
        <v>104</v>
      </c>
      <c r="C8921" s="65" t="s">
        <v>515</v>
      </c>
      <c r="D8921" s="72" t="s">
        <v>414</v>
      </c>
      <c r="E8921" s="72" t="s">
        <v>415</v>
      </c>
      <c r="F8921" s="65">
        <v>250873</v>
      </c>
      <c r="G8921" s="72" t="s">
        <v>12</v>
      </c>
      <c r="H8921" s="67">
        <v>1</v>
      </c>
      <c r="I8921" s="69" t="s">
        <v>1300</v>
      </c>
      <c r="J8921" s="63">
        <f t="shared" si="34"/>
        <v>44934</v>
      </c>
      <c r="K8921" s="64">
        <f>IF(ISBLANK(J8921),,H8921*INDEX(Inputs!G:G,MATCH(F8921,Inputs!E:E,0)))</f>
        <v>999</v>
      </c>
      <c r="L8921" s="65" t="str">
        <f>IF(ISBLANK(J8921),,INDEX(Inputs!D:D,MATCH(F8921,Inputs!E:E,0)))</f>
        <v>422BK Evo Fox Fireblade Gaming Keyboard USB</v>
      </c>
      <c r="M8921" s="65" t="str">
        <f>IF(ISBLANK(#REF!),,IF(B8921="Online","Online",IF(LEFT(B8921,1)="E","Online","Offline")))</f>
        <v>Offline</v>
      </c>
      <c r="N8921" s="64">
        <f>IF(ISBLANK(M8921),,H8921*INDEX(Inputs!F:F,MATCH(F8921,Inputs!E:E,0)))</f>
        <v>1299</v>
      </c>
      <c r="O8921" s="65"/>
    </row>
    <row r="8922" ht="15.75" customHeight="1" spans="1:15">
      <c r="A8922" s="65" t="s">
        <v>762</v>
      </c>
      <c r="B8922" s="66" t="s">
        <v>114</v>
      </c>
      <c r="C8922" s="65" t="s">
        <v>516</v>
      </c>
      <c r="D8922" s="72" t="s">
        <v>414</v>
      </c>
      <c r="E8922" s="72" t="s">
        <v>415</v>
      </c>
      <c r="F8922" s="65">
        <v>250873</v>
      </c>
      <c r="G8922" s="72" t="s">
        <v>12</v>
      </c>
      <c r="H8922" s="67">
        <v>2</v>
      </c>
      <c r="I8922" s="69" t="s">
        <v>1300</v>
      </c>
      <c r="J8922" s="63">
        <f t="shared" si="34"/>
        <v>44934</v>
      </c>
      <c r="K8922" s="64">
        <f>IF(ISBLANK(J8922),,H8922*INDEX(Inputs!G:G,MATCH(F8922,Inputs!E:E,0)))</f>
        <v>1998</v>
      </c>
      <c r="L8922" s="65" t="str">
        <f>IF(ISBLANK(J8922),,INDEX(Inputs!D:D,MATCH(F8922,Inputs!E:E,0)))</f>
        <v>422BK Evo Fox Fireblade Gaming Keyboard USB</v>
      </c>
      <c r="M8922" s="65" t="str">
        <f>IF(ISBLANK(#REF!),,IF(B8922="Online","Online",IF(LEFT(B8922,1)="E","Online","Offline")))</f>
        <v>Offline</v>
      </c>
      <c r="N8922" s="64">
        <f>IF(ISBLANK(M8922),,H8922*INDEX(Inputs!F:F,MATCH(F8922,Inputs!E:E,0)))</f>
        <v>2598</v>
      </c>
      <c r="O8922" s="65"/>
    </row>
    <row r="8923" ht="15.75" customHeight="1" spans="1:15">
      <c r="A8923" s="65" t="s">
        <v>832</v>
      </c>
      <c r="B8923" s="66" t="s">
        <v>204</v>
      </c>
      <c r="C8923" s="65" t="s">
        <v>724</v>
      </c>
      <c r="D8923" s="72" t="s">
        <v>414</v>
      </c>
      <c r="E8923" s="72" t="s">
        <v>415</v>
      </c>
      <c r="F8923" s="65">
        <v>250873</v>
      </c>
      <c r="G8923" s="72" t="s">
        <v>12</v>
      </c>
      <c r="H8923" s="67">
        <v>1</v>
      </c>
      <c r="I8923" s="69" t="s">
        <v>1300</v>
      </c>
      <c r="J8923" s="63">
        <f t="shared" si="34"/>
        <v>44934</v>
      </c>
      <c r="K8923" s="64">
        <f>IF(ISBLANK(J8923),,H8923*INDEX(Inputs!G:G,MATCH(F8923,Inputs!E:E,0)))</f>
        <v>999</v>
      </c>
      <c r="L8923" s="65" t="str">
        <f>IF(ISBLANK(J8923),,INDEX(Inputs!D:D,MATCH(F8923,Inputs!E:E,0)))</f>
        <v>422BK Evo Fox Fireblade Gaming Keyboard USB</v>
      </c>
      <c r="M8923" s="65" t="str">
        <f>IF(ISBLANK(#REF!),,IF(B8923="Online","Online",IF(LEFT(B8923,1)="E","Online","Offline")))</f>
        <v>Offline</v>
      </c>
      <c r="N8923" s="64">
        <f>IF(ISBLANK(M8923),,H8923*INDEX(Inputs!F:F,MATCH(F8923,Inputs!E:E,0)))</f>
        <v>1299</v>
      </c>
      <c r="O8923" s="65"/>
    </row>
    <row r="8924" ht="15.75" customHeight="1" spans="1:15">
      <c r="A8924" s="65" t="s">
        <v>811</v>
      </c>
      <c r="B8924" s="66" t="s">
        <v>765</v>
      </c>
      <c r="C8924" s="65" t="s">
        <v>765</v>
      </c>
      <c r="D8924" s="72" t="s">
        <v>414</v>
      </c>
      <c r="E8924" s="72" t="s">
        <v>415</v>
      </c>
      <c r="F8924" s="65">
        <v>250873</v>
      </c>
      <c r="G8924" s="72" t="s">
        <v>12</v>
      </c>
      <c r="H8924" s="67">
        <v>1</v>
      </c>
      <c r="I8924" s="69" t="s">
        <v>1300</v>
      </c>
      <c r="J8924" s="63">
        <f t="shared" si="34"/>
        <v>44934</v>
      </c>
      <c r="K8924" s="64">
        <f>IF(ISBLANK(J8924),,H8924*INDEX(Inputs!G:G,MATCH(F8924,Inputs!E:E,0)))</f>
        <v>999</v>
      </c>
      <c r="L8924" s="65" t="str">
        <f>IF(ISBLANK(J8924),,INDEX(Inputs!D:D,MATCH(F8924,Inputs!E:E,0)))</f>
        <v>422BK Evo Fox Fireblade Gaming Keyboard USB</v>
      </c>
      <c r="M8924" s="65" t="str">
        <f>IF(ISBLANK(#REF!),,IF(B8924="Online","Online",IF(LEFT(B8924,1)="E","Online","Offline")))</f>
        <v>Online</v>
      </c>
      <c r="N8924" s="64">
        <f>IF(ISBLANK(M8924),,H8924*INDEX(Inputs!F:F,MATCH(F8924,Inputs!E:E,0)))</f>
        <v>1299</v>
      </c>
      <c r="O8924" s="65"/>
    </row>
    <row r="8925" ht="15.75" customHeight="1" spans="1:15">
      <c r="A8925" s="65" t="s">
        <v>762</v>
      </c>
      <c r="B8925" s="66" t="s">
        <v>765</v>
      </c>
      <c r="C8925" s="65" t="s">
        <v>765</v>
      </c>
      <c r="D8925" s="72" t="s">
        <v>414</v>
      </c>
      <c r="E8925" s="72" t="s">
        <v>415</v>
      </c>
      <c r="F8925" s="65">
        <v>250873</v>
      </c>
      <c r="G8925" s="72" t="s">
        <v>12</v>
      </c>
      <c r="H8925" s="67">
        <v>1</v>
      </c>
      <c r="I8925" s="69" t="s">
        <v>1300</v>
      </c>
      <c r="J8925" s="63">
        <f t="shared" si="34"/>
        <v>44934</v>
      </c>
      <c r="K8925" s="64">
        <f>IF(ISBLANK(J8925),,H8925*INDEX(Inputs!G:G,MATCH(F8925,Inputs!E:E,0)))</f>
        <v>999</v>
      </c>
      <c r="L8925" s="65" t="str">
        <f>IF(ISBLANK(J8925),,INDEX(Inputs!D:D,MATCH(F8925,Inputs!E:E,0)))</f>
        <v>422BK Evo Fox Fireblade Gaming Keyboard USB</v>
      </c>
      <c r="M8925" s="65" t="str">
        <f>IF(ISBLANK(#REF!),,IF(B8925="Online","Online",IF(LEFT(B8925,1)="E","Online","Offline")))</f>
        <v>Online</v>
      </c>
      <c r="N8925" s="64">
        <f>IF(ISBLANK(M8925),,H8925*INDEX(Inputs!F:F,MATCH(F8925,Inputs!E:E,0)))</f>
        <v>1299</v>
      </c>
      <c r="O8925" s="65"/>
    </row>
    <row r="8926" ht="15.75" customHeight="1" spans="1:15">
      <c r="A8926" s="65" t="s">
        <v>353</v>
      </c>
      <c r="B8926" s="66" t="s">
        <v>42</v>
      </c>
      <c r="C8926" s="65" t="s">
        <v>502</v>
      </c>
      <c r="D8926" s="72" t="s">
        <v>414</v>
      </c>
      <c r="E8926" s="72" t="s">
        <v>415</v>
      </c>
      <c r="F8926" s="65">
        <v>250874</v>
      </c>
      <c r="G8926" s="72" t="s">
        <v>13</v>
      </c>
      <c r="H8926" s="67">
        <v>-1</v>
      </c>
      <c r="I8926" s="69" t="s">
        <v>1300</v>
      </c>
      <c r="J8926" s="63">
        <f t="shared" ref="J8926:J9180" si="35">IF(ISBLANK(I8926),,DATE(RIGHT(I8926,4),RIGHT(LEFT(I8926,5),2),LEFT(I8926,2)))</f>
        <v>44934</v>
      </c>
      <c r="K8926" s="64">
        <f>IF(ISBLANK(J8926),,H8926*INDEX(Inputs!G:G,MATCH(F8926,Inputs!E:E,0)))</f>
        <v>-1349</v>
      </c>
      <c r="L8926" s="65" t="str">
        <f>IF(ISBLANK(J8926),,INDEX(Inputs!D:D,MATCH(F8926,Inputs!E:E,0)))</f>
        <v>432BK EvoFox X-Team Gaming Keyboard &amp; Mouse (USB)</v>
      </c>
      <c r="M8926" s="65" t="str">
        <f>IF(ISBLANK(#REF!),,IF(B8926="Online","Online",IF(LEFT(B8926,1)="E","Online","Offline")))</f>
        <v>Offline</v>
      </c>
      <c r="N8926" s="64">
        <f>IF(ISBLANK(M8926),,H8926*INDEX(Inputs!F:F,MATCH(F8926,Inputs!E:E,0)))</f>
        <v>-1899</v>
      </c>
      <c r="O8926" s="65"/>
    </row>
    <row r="8927" ht="15.75" customHeight="1" spans="1:15">
      <c r="A8927" s="65" t="s">
        <v>341</v>
      </c>
      <c r="B8927" s="66" t="s">
        <v>60</v>
      </c>
      <c r="C8927" s="65" t="s">
        <v>436</v>
      </c>
      <c r="D8927" s="72" t="s">
        <v>414</v>
      </c>
      <c r="E8927" s="72" t="s">
        <v>415</v>
      </c>
      <c r="F8927" s="65">
        <v>250874</v>
      </c>
      <c r="G8927" s="72" t="s">
        <v>13</v>
      </c>
      <c r="H8927" s="67">
        <v>1</v>
      </c>
      <c r="I8927" s="69" t="s">
        <v>1300</v>
      </c>
      <c r="J8927" s="63">
        <f t="shared" si="35"/>
        <v>44934</v>
      </c>
      <c r="K8927" s="64">
        <f>IF(ISBLANK(J8927),,H8927*INDEX(Inputs!G:G,MATCH(F8927,Inputs!E:E,0)))</f>
        <v>1349</v>
      </c>
      <c r="L8927" s="65" t="str">
        <f>IF(ISBLANK(J8927),,INDEX(Inputs!D:D,MATCH(F8927,Inputs!E:E,0)))</f>
        <v>432BK EvoFox X-Team Gaming Keyboard &amp; Mouse (USB)</v>
      </c>
      <c r="M8927" s="65" t="str">
        <f>IF(ISBLANK(#REF!),,IF(B8927="Online","Online",IF(LEFT(B8927,1)="E","Online","Offline")))</f>
        <v>Offline</v>
      </c>
      <c r="N8927" s="64">
        <f>IF(ISBLANK(M8927),,H8927*INDEX(Inputs!F:F,MATCH(F8927,Inputs!E:E,0)))</f>
        <v>1899</v>
      </c>
      <c r="O8927" s="65"/>
    </row>
    <row r="8928" ht="15.75" customHeight="1" spans="1:15">
      <c r="A8928" s="65" t="s">
        <v>772</v>
      </c>
      <c r="B8928" s="66" t="s">
        <v>79</v>
      </c>
      <c r="C8928" s="65" t="s">
        <v>964</v>
      </c>
      <c r="D8928" s="72" t="s">
        <v>414</v>
      </c>
      <c r="E8928" s="72" t="s">
        <v>415</v>
      </c>
      <c r="F8928" s="65">
        <v>250874</v>
      </c>
      <c r="G8928" s="72" t="s">
        <v>13</v>
      </c>
      <c r="H8928" s="67">
        <v>1</v>
      </c>
      <c r="I8928" s="69" t="s">
        <v>1300</v>
      </c>
      <c r="J8928" s="63">
        <f t="shared" si="35"/>
        <v>44934</v>
      </c>
      <c r="K8928" s="64">
        <f>IF(ISBLANK(J8928),,H8928*INDEX(Inputs!G:G,MATCH(F8928,Inputs!E:E,0)))</f>
        <v>1349</v>
      </c>
      <c r="L8928" s="65" t="str">
        <f>IF(ISBLANK(J8928),,INDEX(Inputs!D:D,MATCH(F8928,Inputs!E:E,0)))</f>
        <v>432BK EvoFox X-Team Gaming Keyboard &amp; Mouse (USB)</v>
      </c>
      <c r="M8928" s="65" t="str">
        <f>IF(ISBLANK(#REF!),,IF(B8928="Online","Online",IF(LEFT(B8928,1)="E","Online","Offline")))</f>
        <v>Offline</v>
      </c>
      <c r="N8928" s="64">
        <f>IF(ISBLANK(M8928),,H8928*INDEX(Inputs!F:F,MATCH(F8928,Inputs!E:E,0)))</f>
        <v>1899</v>
      </c>
      <c r="O8928" s="65"/>
    </row>
    <row r="8929" ht="15.75" customHeight="1" spans="1:15">
      <c r="A8929" s="65" t="s">
        <v>675</v>
      </c>
      <c r="B8929" s="66" t="s">
        <v>676</v>
      </c>
      <c r="C8929" s="65" t="s">
        <v>677</v>
      </c>
      <c r="D8929" s="72" t="s">
        <v>414</v>
      </c>
      <c r="E8929" s="72" t="s">
        <v>415</v>
      </c>
      <c r="F8929" s="65">
        <v>250874</v>
      </c>
      <c r="G8929" s="72" t="s">
        <v>13</v>
      </c>
      <c r="H8929" s="67">
        <v>1</v>
      </c>
      <c r="I8929" s="69" t="s">
        <v>1300</v>
      </c>
      <c r="J8929" s="63">
        <f t="shared" si="35"/>
        <v>44934</v>
      </c>
      <c r="K8929" s="64">
        <f>IF(ISBLANK(J8929),,H8929*INDEX(Inputs!G:G,MATCH(F8929,Inputs!E:E,0)))</f>
        <v>1349</v>
      </c>
      <c r="L8929" s="65" t="str">
        <f>IF(ISBLANK(J8929),,INDEX(Inputs!D:D,MATCH(F8929,Inputs!E:E,0)))</f>
        <v>432BK EvoFox X-Team Gaming Keyboard &amp; Mouse (USB)</v>
      </c>
      <c r="M8929" s="65" t="str">
        <f>IF(ISBLANK(#REF!),,IF(B8929="Online","Online",IF(LEFT(B8929,1)="E","Online","Offline")))</f>
        <v>Offline</v>
      </c>
      <c r="N8929" s="64">
        <f>IF(ISBLANK(M8929),,H8929*INDEX(Inputs!F:F,MATCH(F8929,Inputs!E:E,0)))</f>
        <v>1899</v>
      </c>
      <c r="O8929" s="65"/>
    </row>
    <row r="8930" ht="15.75" customHeight="1" spans="1:15">
      <c r="A8930" s="65" t="s">
        <v>761</v>
      </c>
      <c r="B8930" s="66" t="s">
        <v>148</v>
      </c>
      <c r="C8930" s="65" t="s">
        <v>615</v>
      </c>
      <c r="D8930" s="72" t="s">
        <v>414</v>
      </c>
      <c r="E8930" s="72" t="s">
        <v>415</v>
      </c>
      <c r="F8930" s="65">
        <v>250874</v>
      </c>
      <c r="G8930" s="72" t="s">
        <v>13</v>
      </c>
      <c r="H8930" s="67">
        <v>2</v>
      </c>
      <c r="I8930" s="69" t="s">
        <v>1300</v>
      </c>
      <c r="J8930" s="63">
        <f t="shared" si="35"/>
        <v>44934</v>
      </c>
      <c r="K8930" s="64">
        <f>IF(ISBLANK(J8930),,H8930*INDEX(Inputs!G:G,MATCH(F8930,Inputs!E:E,0)))</f>
        <v>2698</v>
      </c>
      <c r="L8930" s="65" t="str">
        <f>IF(ISBLANK(J8930),,INDEX(Inputs!D:D,MATCH(F8930,Inputs!E:E,0)))</f>
        <v>432BK EvoFox X-Team Gaming Keyboard &amp; Mouse (USB)</v>
      </c>
      <c r="M8930" s="65" t="str">
        <f>IF(ISBLANK(#REF!),,IF(B8930="Online","Online",IF(LEFT(B8930,1)="E","Online","Offline")))</f>
        <v>Offline</v>
      </c>
      <c r="N8930" s="64">
        <f>IF(ISBLANK(M8930),,H8930*INDEX(Inputs!F:F,MATCH(F8930,Inputs!E:E,0)))</f>
        <v>3798</v>
      </c>
      <c r="O8930" s="65"/>
    </row>
    <row r="8931" ht="15.75" customHeight="1" spans="1:15">
      <c r="A8931" s="72" t="s">
        <v>1066</v>
      </c>
      <c r="B8931" s="72" t="s">
        <v>153</v>
      </c>
      <c r="C8931" s="72" t="s">
        <v>953</v>
      </c>
      <c r="D8931" s="72" t="s">
        <v>414</v>
      </c>
      <c r="E8931" s="72" t="s">
        <v>415</v>
      </c>
      <c r="F8931" s="72">
        <v>250874</v>
      </c>
      <c r="G8931" s="72" t="s">
        <v>13</v>
      </c>
      <c r="H8931" s="67">
        <v>1</v>
      </c>
      <c r="I8931" s="73" t="s">
        <v>1300</v>
      </c>
      <c r="J8931" s="63">
        <f t="shared" si="35"/>
        <v>44934</v>
      </c>
      <c r="K8931" s="64">
        <f>IF(ISBLANK(J8931),,H8931*INDEX(Inputs!G:G,MATCH(F8931,Inputs!E:E,0)))</f>
        <v>1349</v>
      </c>
      <c r="L8931" s="65" t="str">
        <f>IF(ISBLANK(J8931),,INDEX(Inputs!D:D,MATCH(F8931,Inputs!E:E,0)))</f>
        <v>432BK EvoFox X-Team Gaming Keyboard &amp; Mouse (USB)</v>
      </c>
      <c r="M8931" s="65" t="str">
        <f>IF(ISBLANK(#REF!),,IF(B8931="Online","Online",IF(LEFT(B8931,1)="E","Online","Offline")))</f>
        <v>Offline</v>
      </c>
      <c r="N8931" s="64">
        <f>IF(ISBLANK(M8931),,H8931*INDEX(Inputs!F:F,MATCH(F8931,Inputs!E:E,0)))</f>
        <v>1899</v>
      </c>
      <c r="O8931" s="65"/>
    </row>
    <row r="8932" ht="15.75" customHeight="1" spans="1:15">
      <c r="A8932" s="72" t="s">
        <v>447</v>
      </c>
      <c r="B8932" s="72" t="s">
        <v>483</v>
      </c>
      <c r="C8932" s="72" t="s">
        <v>484</v>
      </c>
      <c r="D8932" s="72" t="s">
        <v>414</v>
      </c>
      <c r="E8932" s="72" t="s">
        <v>415</v>
      </c>
      <c r="F8932" s="72">
        <v>250874</v>
      </c>
      <c r="G8932" s="72" t="s">
        <v>13</v>
      </c>
      <c r="H8932" s="67">
        <v>1</v>
      </c>
      <c r="I8932" s="73" t="s">
        <v>1300</v>
      </c>
      <c r="J8932" s="63">
        <f t="shared" si="35"/>
        <v>44934</v>
      </c>
      <c r="K8932" s="64">
        <f>IF(ISBLANK(J8932),,H8932*INDEX(Inputs!G:G,MATCH(F8932,Inputs!E:E,0)))</f>
        <v>1349</v>
      </c>
      <c r="L8932" s="65" t="str">
        <f>IF(ISBLANK(J8932),,INDEX(Inputs!D:D,MATCH(F8932,Inputs!E:E,0)))</f>
        <v>432BK EvoFox X-Team Gaming Keyboard &amp; Mouse (USB)</v>
      </c>
      <c r="M8932" s="65" t="str">
        <f>IF(ISBLANK(#REF!),,IF(B8932="Online","Online",IF(LEFT(B8932,1)="E","Online","Offline")))</f>
        <v>Offline</v>
      </c>
      <c r="N8932" s="64">
        <f>IF(ISBLANK(M8932),,H8932*INDEX(Inputs!F:F,MATCH(F8932,Inputs!E:E,0)))</f>
        <v>1899</v>
      </c>
      <c r="O8932" s="65"/>
    </row>
    <row r="8933" ht="15.75" customHeight="1" spans="1:15">
      <c r="A8933" s="72" t="s">
        <v>487</v>
      </c>
      <c r="B8933" s="72" t="s">
        <v>168</v>
      </c>
      <c r="C8933" s="72" t="s">
        <v>488</v>
      </c>
      <c r="D8933" s="72" t="s">
        <v>414</v>
      </c>
      <c r="E8933" s="72" t="s">
        <v>415</v>
      </c>
      <c r="F8933" s="72">
        <v>250874</v>
      </c>
      <c r="G8933" s="72" t="s">
        <v>13</v>
      </c>
      <c r="H8933" s="67">
        <v>1</v>
      </c>
      <c r="I8933" s="73" t="s">
        <v>1300</v>
      </c>
      <c r="J8933" s="63">
        <f t="shared" si="35"/>
        <v>44934</v>
      </c>
      <c r="K8933" s="64">
        <f>IF(ISBLANK(J8933),,H8933*INDEX(Inputs!G:G,MATCH(F8933,Inputs!E:E,0)))</f>
        <v>1349</v>
      </c>
      <c r="L8933" s="65" t="str">
        <f>IF(ISBLANK(J8933),,INDEX(Inputs!D:D,MATCH(F8933,Inputs!E:E,0)))</f>
        <v>432BK EvoFox X-Team Gaming Keyboard &amp; Mouse (USB)</v>
      </c>
      <c r="M8933" s="65" t="str">
        <f>IF(ISBLANK(#REF!),,IF(B8933="Online","Online",IF(LEFT(B8933,1)="E","Online","Offline")))</f>
        <v>Offline</v>
      </c>
      <c r="N8933" s="64">
        <f>IF(ISBLANK(M8933),,H8933*INDEX(Inputs!F:F,MATCH(F8933,Inputs!E:E,0)))</f>
        <v>1899</v>
      </c>
      <c r="O8933" s="65"/>
    </row>
    <row r="8934" ht="15.75" customHeight="1" spans="1:15">
      <c r="A8934" s="72" t="s">
        <v>646</v>
      </c>
      <c r="B8934" s="72" t="s">
        <v>190</v>
      </c>
      <c r="C8934" s="72" t="s">
        <v>647</v>
      </c>
      <c r="D8934" s="72" t="s">
        <v>414</v>
      </c>
      <c r="E8934" s="72" t="s">
        <v>415</v>
      </c>
      <c r="F8934" s="72">
        <v>250874</v>
      </c>
      <c r="G8934" s="72" t="s">
        <v>13</v>
      </c>
      <c r="H8934" s="67">
        <v>1</v>
      </c>
      <c r="I8934" s="73" t="s">
        <v>1300</v>
      </c>
      <c r="J8934" s="63">
        <f t="shared" si="35"/>
        <v>44934</v>
      </c>
      <c r="K8934" s="64">
        <f>IF(ISBLANK(J8934),,H8934*INDEX(Inputs!G:G,MATCH(F8934,Inputs!E:E,0)))</f>
        <v>1349</v>
      </c>
      <c r="L8934" s="65" t="str">
        <f>IF(ISBLANK(J8934),,INDEX(Inputs!D:D,MATCH(F8934,Inputs!E:E,0)))</f>
        <v>432BK EvoFox X-Team Gaming Keyboard &amp; Mouse (USB)</v>
      </c>
      <c r="M8934" s="65" t="str">
        <f>IF(ISBLANK(#REF!),,IF(B8934="Online","Online",IF(LEFT(B8934,1)="E","Online","Offline")))</f>
        <v>Offline</v>
      </c>
      <c r="N8934" s="64">
        <f>IF(ISBLANK(M8934),,H8934*INDEX(Inputs!F:F,MATCH(F8934,Inputs!E:E,0)))</f>
        <v>1899</v>
      </c>
      <c r="O8934" s="65"/>
    </row>
    <row r="8935" ht="15.75" customHeight="1" spans="1:15">
      <c r="A8935" s="72" t="s">
        <v>849</v>
      </c>
      <c r="B8935" s="72" t="s">
        <v>192</v>
      </c>
      <c r="C8935" s="72" t="s">
        <v>682</v>
      </c>
      <c r="D8935" s="72" t="s">
        <v>414</v>
      </c>
      <c r="E8935" s="72" t="s">
        <v>415</v>
      </c>
      <c r="F8935" s="72">
        <v>250874</v>
      </c>
      <c r="G8935" s="72" t="s">
        <v>13</v>
      </c>
      <c r="H8935" s="67">
        <v>1</v>
      </c>
      <c r="I8935" s="73" t="s">
        <v>1300</v>
      </c>
      <c r="J8935" s="63">
        <f t="shared" si="35"/>
        <v>44934</v>
      </c>
      <c r="K8935" s="64">
        <f>IF(ISBLANK(J8935),,H8935*INDEX(Inputs!G:G,MATCH(F8935,Inputs!E:E,0)))</f>
        <v>1349</v>
      </c>
      <c r="L8935" s="65" t="str">
        <f>IF(ISBLANK(J8935),,INDEX(Inputs!D:D,MATCH(F8935,Inputs!E:E,0)))</f>
        <v>432BK EvoFox X-Team Gaming Keyboard &amp; Mouse (USB)</v>
      </c>
      <c r="M8935" s="65" t="str">
        <f>IF(ISBLANK(#REF!),,IF(B8935="Online","Online",IF(LEFT(B8935,1)="E","Online","Offline")))</f>
        <v>Offline</v>
      </c>
      <c r="N8935" s="64">
        <f>IF(ISBLANK(M8935),,H8935*INDEX(Inputs!F:F,MATCH(F8935,Inputs!E:E,0)))</f>
        <v>1899</v>
      </c>
      <c r="O8935" s="65"/>
    </row>
    <row r="8936" ht="15.75" customHeight="1" spans="1:15">
      <c r="A8936" s="72" t="s">
        <v>1298</v>
      </c>
      <c r="B8936" s="72" t="s">
        <v>223</v>
      </c>
      <c r="C8936" s="72" t="s">
        <v>1299</v>
      </c>
      <c r="D8936" s="72" t="s">
        <v>414</v>
      </c>
      <c r="E8936" s="72" t="s">
        <v>415</v>
      </c>
      <c r="F8936" s="72">
        <v>250874</v>
      </c>
      <c r="G8936" s="72" t="s">
        <v>13</v>
      </c>
      <c r="H8936" s="67">
        <v>1</v>
      </c>
      <c r="I8936" s="73" t="s">
        <v>1300</v>
      </c>
      <c r="J8936" s="63">
        <f t="shared" si="35"/>
        <v>44934</v>
      </c>
      <c r="K8936" s="64">
        <f>IF(ISBLANK(J8936),,H8936*INDEX(Inputs!G:G,MATCH(F8936,Inputs!E:E,0)))</f>
        <v>1349</v>
      </c>
      <c r="L8936" s="65" t="str">
        <f>IF(ISBLANK(J8936),,INDEX(Inputs!D:D,MATCH(F8936,Inputs!E:E,0)))</f>
        <v>432BK EvoFox X-Team Gaming Keyboard &amp; Mouse (USB)</v>
      </c>
      <c r="M8936" s="65" t="str">
        <f>IF(ISBLANK(#REF!),,IF(B8936="Online","Online",IF(LEFT(B8936,1)="E","Online","Offline")))</f>
        <v>Offline</v>
      </c>
      <c r="N8936" s="64">
        <f>IF(ISBLANK(M8936),,H8936*INDEX(Inputs!F:F,MATCH(F8936,Inputs!E:E,0)))</f>
        <v>1899</v>
      </c>
      <c r="O8936" s="65"/>
    </row>
    <row r="8937" ht="15.75" customHeight="1" spans="1:15">
      <c r="A8937" s="72" t="s">
        <v>772</v>
      </c>
      <c r="B8937" s="72" t="s">
        <v>237</v>
      </c>
      <c r="C8937" s="72" t="s">
        <v>891</v>
      </c>
      <c r="D8937" s="72" t="s">
        <v>414</v>
      </c>
      <c r="E8937" s="72" t="s">
        <v>415</v>
      </c>
      <c r="F8937" s="72">
        <v>250874</v>
      </c>
      <c r="G8937" s="72" t="s">
        <v>13</v>
      </c>
      <c r="H8937" s="67">
        <v>1</v>
      </c>
      <c r="I8937" s="73" t="s">
        <v>1300</v>
      </c>
      <c r="J8937" s="63">
        <f t="shared" si="35"/>
        <v>44934</v>
      </c>
      <c r="K8937" s="64">
        <f>IF(ISBLANK(J8937),,H8937*INDEX(Inputs!G:G,MATCH(F8937,Inputs!E:E,0)))</f>
        <v>1349</v>
      </c>
      <c r="L8937" s="65" t="str">
        <f>IF(ISBLANK(J8937),,INDEX(Inputs!D:D,MATCH(F8937,Inputs!E:E,0)))</f>
        <v>432BK EvoFox X-Team Gaming Keyboard &amp; Mouse (USB)</v>
      </c>
      <c r="M8937" s="65" t="str">
        <f>IF(ISBLANK(#REF!),,IF(B8937="Online","Online",IF(LEFT(B8937,1)="E","Online","Offline")))</f>
        <v>Offline</v>
      </c>
      <c r="N8937" s="64">
        <f>IF(ISBLANK(M8937),,H8937*INDEX(Inputs!F:F,MATCH(F8937,Inputs!E:E,0)))</f>
        <v>1899</v>
      </c>
      <c r="O8937" s="65"/>
    </row>
    <row r="8938" ht="15.75" customHeight="1" spans="1:15">
      <c r="A8938" s="72" t="s">
        <v>1074</v>
      </c>
      <c r="B8938" s="72" t="s">
        <v>255</v>
      </c>
      <c r="C8938" s="72" t="s">
        <v>1033</v>
      </c>
      <c r="D8938" s="72" t="s">
        <v>414</v>
      </c>
      <c r="E8938" s="72" t="s">
        <v>415</v>
      </c>
      <c r="F8938" s="72">
        <v>250874</v>
      </c>
      <c r="G8938" s="72" t="s">
        <v>13</v>
      </c>
      <c r="H8938" s="67">
        <v>1</v>
      </c>
      <c r="I8938" s="73" t="s">
        <v>1300</v>
      </c>
      <c r="J8938" s="63">
        <f t="shared" si="35"/>
        <v>44934</v>
      </c>
      <c r="K8938" s="64">
        <f>IF(ISBLANK(J8938),,H8938*INDEX(Inputs!G:G,MATCH(F8938,Inputs!E:E,0)))</f>
        <v>1349</v>
      </c>
      <c r="L8938" s="65" t="str">
        <f>IF(ISBLANK(J8938),,INDEX(Inputs!D:D,MATCH(F8938,Inputs!E:E,0)))</f>
        <v>432BK EvoFox X-Team Gaming Keyboard &amp; Mouse (USB)</v>
      </c>
      <c r="M8938" s="65" t="str">
        <f>IF(ISBLANK(#REF!),,IF(B8938="Online","Online",IF(LEFT(B8938,1)="E","Online","Offline")))</f>
        <v>Offline</v>
      </c>
      <c r="N8938" s="64">
        <f>IF(ISBLANK(M8938),,H8938*INDEX(Inputs!F:F,MATCH(F8938,Inputs!E:E,0)))</f>
        <v>1899</v>
      </c>
      <c r="O8938" s="65"/>
    </row>
    <row r="8939" ht="15.75" customHeight="1" spans="1:15">
      <c r="A8939" s="72" t="s">
        <v>1301</v>
      </c>
      <c r="B8939" s="72" t="s">
        <v>257</v>
      </c>
      <c r="C8939" s="72" t="s">
        <v>1302</v>
      </c>
      <c r="D8939" s="72" t="s">
        <v>414</v>
      </c>
      <c r="E8939" s="72" t="s">
        <v>415</v>
      </c>
      <c r="F8939" s="72">
        <v>250874</v>
      </c>
      <c r="G8939" s="72" t="s">
        <v>13</v>
      </c>
      <c r="H8939" s="67">
        <v>1</v>
      </c>
      <c r="I8939" s="73" t="s">
        <v>1300</v>
      </c>
      <c r="J8939" s="63">
        <f t="shared" si="35"/>
        <v>44934</v>
      </c>
      <c r="K8939" s="64">
        <f>IF(ISBLANK(J8939),,H8939*INDEX(Inputs!G:G,MATCH(F8939,Inputs!E:E,0)))</f>
        <v>1349</v>
      </c>
      <c r="L8939" s="65" t="str">
        <f>IF(ISBLANK(J8939),,INDEX(Inputs!D:D,MATCH(F8939,Inputs!E:E,0)))</f>
        <v>432BK EvoFox X-Team Gaming Keyboard &amp; Mouse (USB)</v>
      </c>
      <c r="M8939" s="65" t="str">
        <f>IF(ISBLANK(#REF!),,IF(B8939="Online","Online",IF(LEFT(B8939,1)="E","Online","Offline")))</f>
        <v>Offline</v>
      </c>
      <c r="N8939" s="64">
        <f>IF(ISBLANK(M8939),,H8939*INDEX(Inputs!F:F,MATCH(F8939,Inputs!E:E,0)))</f>
        <v>1899</v>
      </c>
      <c r="O8939" s="65"/>
    </row>
    <row r="8940" ht="15.75" customHeight="1" spans="1:15">
      <c r="A8940" s="72" t="s">
        <v>761</v>
      </c>
      <c r="B8940" s="72" t="s">
        <v>259</v>
      </c>
      <c r="C8940" s="72" t="s">
        <v>1020</v>
      </c>
      <c r="D8940" s="72" t="s">
        <v>414</v>
      </c>
      <c r="E8940" s="72" t="s">
        <v>415</v>
      </c>
      <c r="F8940" s="72">
        <v>250874</v>
      </c>
      <c r="G8940" s="72" t="s">
        <v>13</v>
      </c>
      <c r="H8940" s="67">
        <v>1</v>
      </c>
      <c r="I8940" s="73" t="s">
        <v>1300</v>
      </c>
      <c r="J8940" s="63">
        <f t="shared" si="35"/>
        <v>44934</v>
      </c>
      <c r="K8940" s="64">
        <f>IF(ISBLANK(J8940),,H8940*INDEX(Inputs!G:G,MATCH(F8940,Inputs!E:E,0)))</f>
        <v>1349</v>
      </c>
      <c r="L8940" s="65" t="str">
        <f>IF(ISBLANK(J8940),,INDEX(Inputs!D:D,MATCH(F8940,Inputs!E:E,0)))</f>
        <v>432BK EvoFox X-Team Gaming Keyboard &amp; Mouse (USB)</v>
      </c>
      <c r="M8940" s="65" t="str">
        <f>IF(ISBLANK(#REF!),,IF(B8940="Online","Online",IF(LEFT(B8940,1)="E","Online","Offline")))</f>
        <v>Offline</v>
      </c>
      <c r="N8940" s="64">
        <f>IF(ISBLANK(M8940),,H8940*INDEX(Inputs!F:F,MATCH(F8940,Inputs!E:E,0)))</f>
        <v>1899</v>
      </c>
      <c r="O8940" s="65"/>
    </row>
    <row r="8941" ht="15.75" customHeight="1" spans="1:15">
      <c r="A8941" s="72" t="s">
        <v>447</v>
      </c>
      <c r="B8941" s="72" t="s">
        <v>483</v>
      </c>
      <c r="C8941" s="72" t="s">
        <v>484</v>
      </c>
      <c r="D8941" s="72" t="s">
        <v>414</v>
      </c>
      <c r="E8941" s="72" t="s">
        <v>415</v>
      </c>
      <c r="F8941" s="72">
        <v>250875</v>
      </c>
      <c r="G8941" s="72" t="s">
        <v>103</v>
      </c>
      <c r="H8941" s="67">
        <v>1</v>
      </c>
      <c r="I8941" s="73" t="s">
        <v>1300</v>
      </c>
      <c r="J8941" s="63">
        <f t="shared" si="35"/>
        <v>44934</v>
      </c>
      <c r="K8941" s="64">
        <f>IF(ISBLANK(J8941),,H8941*INDEX(Inputs!G:G,MATCH(F8941,Inputs!E:E,0)))</f>
        <v>1099</v>
      </c>
      <c r="L8941" s="65" t="str">
        <f>IF(ISBLANK(J8941),,INDEX(Inputs!D:D,MATCH(F8941,Inputs!E:E,0)))</f>
        <v>433BK EvoFox WarHammer Gaming Keyboard (USB)</v>
      </c>
      <c r="M8941" s="65" t="str">
        <f>IF(ISBLANK(#REF!),,IF(B8941="Online","Online",IF(LEFT(B8941,1)="E","Online","Offline")))</f>
        <v>Offline</v>
      </c>
      <c r="N8941" s="64">
        <f>IF(ISBLANK(M8941),,H8941*INDEX(Inputs!F:F,MATCH(F8941,Inputs!E:E,0)))</f>
        <v>1499</v>
      </c>
      <c r="O8941" s="65"/>
    </row>
    <row r="8942" ht="15.75" customHeight="1" spans="1:15">
      <c r="A8942" s="72" t="s">
        <v>341</v>
      </c>
      <c r="B8942" s="72" t="s">
        <v>239</v>
      </c>
      <c r="C8942" s="72" t="s">
        <v>751</v>
      </c>
      <c r="D8942" s="72" t="s">
        <v>414</v>
      </c>
      <c r="E8942" s="72" t="s">
        <v>415</v>
      </c>
      <c r="F8942" s="72">
        <v>250875</v>
      </c>
      <c r="G8942" s="72" t="s">
        <v>103</v>
      </c>
      <c r="H8942" s="67">
        <v>1</v>
      </c>
      <c r="I8942" s="73" t="s">
        <v>1300</v>
      </c>
      <c r="J8942" s="63">
        <f t="shared" si="35"/>
        <v>44934</v>
      </c>
      <c r="K8942" s="64">
        <f>IF(ISBLANK(J8942),,H8942*INDEX(Inputs!G:G,MATCH(F8942,Inputs!E:E,0)))</f>
        <v>1099</v>
      </c>
      <c r="L8942" s="65" t="str">
        <f>IF(ISBLANK(J8942),,INDEX(Inputs!D:D,MATCH(F8942,Inputs!E:E,0)))</f>
        <v>433BK EvoFox WarHammer Gaming Keyboard (USB)</v>
      </c>
      <c r="M8942" s="65" t="str">
        <f>IF(ISBLANK(#REF!),,IF(B8942="Online","Online",IF(LEFT(B8942,1)="E","Online","Offline")))</f>
        <v>Offline</v>
      </c>
      <c r="N8942" s="64">
        <f>IF(ISBLANK(M8942),,H8942*INDEX(Inputs!F:F,MATCH(F8942,Inputs!E:E,0)))</f>
        <v>1499</v>
      </c>
      <c r="O8942" s="65"/>
    </row>
    <row r="8943" ht="15.75" customHeight="1" spans="1:15">
      <c r="A8943" s="72" t="s">
        <v>762</v>
      </c>
      <c r="B8943" s="72" t="s">
        <v>10</v>
      </c>
      <c r="C8943" s="72" t="s">
        <v>605</v>
      </c>
      <c r="D8943" s="72" t="s">
        <v>370</v>
      </c>
      <c r="E8943" s="72" t="s">
        <v>371</v>
      </c>
      <c r="F8943" s="72">
        <v>260085</v>
      </c>
      <c r="G8943" s="72" t="s">
        <v>32</v>
      </c>
      <c r="H8943" s="67">
        <v>1</v>
      </c>
      <c r="I8943" s="73" t="s">
        <v>1300</v>
      </c>
      <c r="J8943" s="63">
        <f t="shared" si="35"/>
        <v>44934</v>
      </c>
      <c r="K8943" s="64">
        <f>IF(ISBLANK(J8943),,H8943*INDEX(Inputs!G:G,MATCH(F8943,Inputs!E:E,0)))</f>
        <v>1059</v>
      </c>
      <c r="L8943" s="65" t="str">
        <f>IF(ISBLANK(J8943),,INDEX(Inputs!D:D,MATCH(F8943,Inputs!E:E,0)))</f>
        <v>435BK Type-C 4 Port USB 3.0 Hub Pro</v>
      </c>
      <c r="M8943" s="65" t="str">
        <f>IF(ISBLANK(#REF!),,IF(B8943="Online","Online",IF(LEFT(B8943,1)="E","Online","Offline")))</f>
        <v>Offline</v>
      </c>
      <c r="N8943" s="64">
        <f>IF(ISBLANK(M8943),,H8943*INDEX(Inputs!F:F,MATCH(F8943,Inputs!E:E,0)))</f>
        <v>1599</v>
      </c>
      <c r="O8943" s="65"/>
    </row>
    <row r="8944" ht="15.75" customHeight="1" spans="1:15">
      <c r="A8944" s="72" t="s">
        <v>341</v>
      </c>
      <c r="B8944" s="72" t="s">
        <v>119</v>
      </c>
      <c r="C8944" s="72" t="s">
        <v>618</v>
      </c>
      <c r="D8944" s="72" t="s">
        <v>370</v>
      </c>
      <c r="E8944" s="72" t="s">
        <v>371</v>
      </c>
      <c r="F8944" s="72">
        <v>260086</v>
      </c>
      <c r="G8944" s="72" t="s">
        <v>16</v>
      </c>
      <c r="H8944" s="67">
        <v>1</v>
      </c>
      <c r="I8944" s="73" t="s">
        <v>1300</v>
      </c>
      <c r="J8944" s="63">
        <f t="shared" si="35"/>
        <v>44934</v>
      </c>
      <c r="K8944" s="64">
        <f>IF(ISBLANK(J8944),,H8944*INDEX(Inputs!G:G,MATCH(F8944,Inputs!E:E,0)))</f>
        <v>1699</v>
      </c>
      <c r="L8944" s="65" t="str">
        <f>IF(ISBLANK(J8944),,INDEX(Inputs!D:D,MATCH(F8944,Inputs!E:E,0)))</f>
        <v>436BK Type-C 6 in 1 Multiport Hub</v>
      </c>
      <c r="M8944" s="65" t="str">
        <f>IF(ISBLANK(#REF!),,IF(B8944="Online","Online",IF(LEFT(B8944,1)="E","Online","Offline")))</f>
        <v>Offline</v>
      </c>
      <c r="N8944" s="64">
        <f>IF(ISBLANK(M8944),,H8944*INDEX(Inputs!F:F,MATCH(F8944,Inputs!E:E,0)))</f>
        <v>2599</v>
      </c>
      <c r="O8944" s="65"/>
    </row>
    <row r="8945" ht="15.75" customHeight="1" spans="1:15">
      <c r="A8945" s="72" t="s">
        <v>772</v>
      </c>
      <c r="B8945" s="72" t="s">
        <v>47</v>
      </c>
      <c r="C8945" s="72" t="s">
        <v>357</v>
      </c>
      <c r="D8945" s="72" t="s">
        <v>370</v>
      </c>
      <c r="E8945" s="72" t="s">
        <v>410</v>
      </c>
      <c r="F8945" s="72">
        <v>250877</v>
      </c>
      <c r="G8945" s="72" t="s">
        <v>22</v>
      </c>
      <c r="H8945" s="67">
        <v>1</v>
      </c>
      <c r="I8945" s="73" t="s">
        <v>1300</v>
      </c>
      <c r="J8945" s="63">
        <f t="shared" si="35"/>
        <v>44934</v>
      </c>
      <c r="K8945" s="64">
        <f>IF(ISBLANK(J8945),,H8945*INDEX(Inputs!G:G,MATCH(F8945,Inputs!E:E,0)))</f>
        <v>349</v>
      </c>
      <c r="L8945" s="65" t="str">
        <f>IF(ISBLANK(J8945),,INDEX(Inputs!D:D,MATCH(F8945,Inputs!E:E,0)))</f>
        <v>595BK Evo Fox Falcon X35 Medium Speed Mouse Pad</v>
      </c>
      <c r="M8945" s="65" t="str">
        <f>IF(ISBLANK(#REF!),,IF(B8945="Online","Online",IF(LEFT(B8945,1)="E","Online","Offline")))</f>
        <v>Offline</v>
      </c>
      <c r="N8945" s="64">
        <f>IF(ISBLANK(M8945),,H8945*INDEX(Inputs!F:F,MATCH(F8945,Inputs!E:E,0)))</f>
        <v>699</v>
      </c>
      <c r="O8945" s="65"/>
    </row>
    <row r="8946" ht="15.75" customHeight="1" spans="1:15">
      <c r="A8946" s="72" t="s">
        <v>327</v>
      </c>
      <c r="B8946" s="72" t="s">
        <v>85</v>
      </c>
      <c r="C8946" s="72" t="s">
        <v>736</v>
      </c>
      <c r="D8946" s="72" t="s">
        <v>370</v>
      </c>
      <c r="E8946" s="72" t="s">
        <v>410</v>
      </c>
      <c r="F8946" s="72">
        <v>250877</v>
      </c>
      <c r="G8946" s="72" t="s">
        <v>22</v>
      </c>
      <c r="H8946" s="67">
        <v>1</v>
      </c>
      <c r="I8946" s="73" t="s">
        <v>1300</v>
      </c>
      <c r="J8946" s="63">
        <f t="shared" si="35"/>
        <v>44934</v>
      </c>
      <c r="K8946" s="64">
        <f>IF(ISBLANK(J8946),,H8946*INDEX(Inputs!G:G,MATCH(F8946,Inputs!E:E,0)))</f>
        <v>349</v>
      </c>
      <c r="L8946" s="65" t="str">
        <f>IF(ISBLANK(J8946),,INDEX(Inputs!D:D,MATCH(F8946,Inputs!E:E,0)))</f>
        <v>595BK Evo Fox Falcon X35 Medium Speed Mouse Pad</v>
      </c>
      <c r="M8946" s="65" t="str">
        <f>IF(ISBLANK(#REF!),,IF(B8946="Online","Online",IF(LEFT(B8946,1)="E","Online","Offline")))</f>
        <v>Offline</v>
      </c>
      <c r="N8946" s="64">
        <f>IF(ISBLANK(M8946),,H8946*INDEX(Inputs!F:F,MATCH(F8946,Inputs!E:E,0)))</f>
        <v>699</v>
      </c>
      <c r="O8946" s="65"/>
    </row>
    <row r="8947" ht="15.75" customHeight="1" spans="1:15">
      <c r="A8947" s="72" t="s">
        <v>341</v>
      </c>
      <c r="B8947" s="72" t="s">
        <v>226</v>
      </c>
      <c r="C8947" s="72" t="s">
        <v>1001</v>
      </c>
      <c r="D8947" s="72" t="s">
        <v>370</v>
      </c>
      <c r="E8947" s="72" t="s">
        <v>410</v>
      </c>
      <c r="F8947" s="72">
        <v>250877</v>
      </c>
      <c r="G8947" s="72" t="s">
        <v>22</v>
      </c>
      <c r="H8947" s="67">
        <v>1</v>
      </c>
      <c r="I8947" s="73" t="s">
        <v>1300</v>
      </c>
      <c r="J8947" s="63">
        <f t="shared" si="35"/>
        <v>44934</v>
      </c>
      <c r="K8947" s="64">
        <f>IF(ISBLANK(J8947),,H8947*INDEX(Inputs!G:G,MATCH(F8947,Inputs!E:E,0)))</f>
        <v>349</v>
      </c>
      <c r="L8947" s="65" t="str">
        <f>IF(ISBLANK(J8947),,INDEX(Inputs!D:D,MATCH(F8947,Inputs!E:E,0)))</f>
        <v>595BK Evo Fox Falcon X35 Medium Speed Mouse Pad</v>
      </c>
      <c r="M8947" s="65" t="str">
        <f>IF(ISBLANK(#REF!),,IF(B8947="Online","Online",IF(LEFT(B8947,1)="E","Online","Offline")))</f>
        <v>Offline</v>
      </c>
      <c r="N8947" s="64">
        <f>IF(ISBLANK(M8947),,H8947*INDEX(Inputs!F:F,MATCH(F8947,Inputs!E:E,0)))</f>
        <v>699</v>
      </c>
      <c r="O8947" s="65"/>
    </row>
    <row r="8948" ht="15.75" customHeight="1" spans="1:15">
      <c r="A8948" s="72" t="s">
        <v>458</v>
      </c>
      <c r="B8948" s="72" t="s">
        <v>179</v>
      </c>
      <c r="C8948" s="72" t="s">
        <v>523</v>
      </c>
      <c r="D8948" s="72" t="s">
        <v>370</v>
      </c>
      <c r="E8948" s="72" t="s">
        <v>410</v>
      </c>
      <c r="F8948" s="72">
        <v>250878</v>
      </c>
      <c r="G8948" s="72" t="s">
        <v>24</v>
      </c>
      <c r="H8948" s="67">
        <v>1</v>
      </c>
      <c r="I8948" s="73" t="s">
        <v>1300</v>
      </c>
      <c r="J8948" s="63">
        <f t="shared" si="35"/>
        <v>44934</v>
      </c>
      <c r="K8948" s="64">
        <f>IF(ISBLANK(J8948),,H8948*INDEX(Inputs!G:G,MATCH(F8948,Inputs!E:E,0)))</f>
        <v>999</v>
      </c>
      <c r="L8948" s="65" t="str">
        <f>IF(ISBLANK(J8948),,INDEX(Inputs!D:D,MATCH(F8948,Inputs!E:E,0)))</f>
        <v>596BK Evo Fox Falcon LX35 Medium Speed LED Mouse Pad</v>
      </c>
      <c r="M8948" s="65" t="str">
        <f>IF(ISBLANK(#REF!),,IF(B8948="Online","Online",IF(LEFT(B8948,1)="E","Online","Offline")))</f>
        <v>Offline</v>
      </c>
      <c r="N8948" s="64">
        <f>IF(ISBLANK(M8948),,H8948*INDEX(Inputs!F:F,MATCH(F8948,Inputs!E:E,0)))</f>
        <v>1999</v>
      </c>
      <c r="O8948" s="65"/>
    </row>
    <row r="8949" ht="15.75" customHeight="1" spans="1:15">
      <c r="A8949" s="72" t="s">
        <v>353</v>
      </c>
      <c r="B8949" s="72" t="s">
        <v>113</v>
      </c>
      <c r="C8949" s="72" t="s">
        <v>392</v>
      </c>
      <c r="D8949" s="72" t="s">
        <v>370</v>
      </c>
      <c r="E8949" s="72" t="s">
        <v>410</v>
      </c>
      <c r="F8949" s="72">
        <v>250879</v>
      </c>
      <c r="G8949" s="72" t="s">
        <v>30</v>
      </c>
      <c r="H8949" s="67">
        <v>1</v>
      </c>
      <c r="I8949" s="73" t="s">
        <v>1300</v>
      </c>
      <c r="J8949" s="63">
        <f t="shared" si="35"/>
        <v>44934</v>
      </c>
      <c r="K8949" s="64">
        <f>IF(ISBLANK(J8949),,H8949*INDEX(Inputs!G:G,MATCH(F8949,Inputs!E:E,0)))</f>
        <v>699</v>
      </c>
      <c r="L8949" s="65" t="str">
        <f>IF(ISBLANK(J8949),,INDEX(Inputs!D:D,MATCH(F8949,Inputs!E:E,0)))</f>
        <v>597BK Evo Fox Falcon X85 Extra Large Speed Mouse Pad</v>
      </c>
      <c r="M8949" s="65" t="str">
        <f>IF(ISBLANK(#REF!),,IF(B8949="Online","Online",IF(LEFT(B8949,1)="E","Online","Offline")))</f>
        <v>Offline</v>
      </c>
      <c r="N8949" s="64">
        <f>IF(ISBLANK(M8949),,H8949*INDEX(Inputs!F:F,MATCH(F8949,Inputs!E:E,0)))</f>
        <v>1199</v>
      </c>
      <c r="O8949" s="65"/>
    </row>
    <row r="8950" ht="15.75" customHeight="1" spans="1:15">
      <c r="A8950" s="72" t="s">
        <v>761</v>
      </c>
      <c r="B8950" s="72" t="s">
        <v>86</v>
      </c>
      <c r="C8950" s="72" t="s">
        <v>671</v>
      </c>
      <c r="D8950" s="72" t="s">
        <v>370</v>
      </c>
      <c r="E8950" s="72" t="s">
        <v>410</v>
      </c>
      <c r="F8950" s="72">
        <v>250876</v>
      </c>
      <c r="G8950" s="72" t="s">
        <v>26</v>
      </c>
      <c r="H8950" s="67">
        <v>1</v>
      </c>
      <c r="I8950" s="73" t="s">
        <v>1300</v>
      </c>
      <c r="J8950" s="63">
        <f t="shared" si="35"/>
        <v>44934</v>
      </c>
      <c r="K8950" s="64">
        <f>IF(ISBLANK(J8950),,H8950*INDEX(Inputs!G:G,MATCH(F8950,Inputs!E:E,0)))</f>
        <v>1399</v>
      </c>
      <c r="L8950" s="65" t="str">
        <f>IF(ISBLANK(J8950),,INDEX(Inputs!D:D,MATCH(F8950,Inputs!E:E,0)))</f>
        <v>649BK EvoFox Typhoon Laptop Cooling Pad</v>
      </c>
      <c r="M8950" s="65" t="str">
        <f>IF(ISBLANK(#REF!),,IF(B8950="Online","Online",IF(LEFT(B8950,1)="E","Online","Offline")))</f>
        <v>Offline</v>
      </c>
      <c r="N8950" s="64">
        <f>IF(ISBLANK(M8950),,H8950*INDEX(Inputs!F:F,MATCH(F8950,Inputs!E:E,0)))</f>
        <v>1999</v>
      </c>
      <c r="O8950" s="65"/>
    </row>
    <row r="8951" ht="15.75" customHeight="1" spans="1:15">
      <c r="A8951" s="72" t="s">
        <v>362</v>
      </c>
      <c r="B8951" s="72" t="s">
        <v>104</v>
      </c>
      <c r="C8951" s="72" t="s">
        <v>515</v>
      </c>
      <c r="D8951" s="72" t="s">
        <v>370</v>
      </c>
      <c r="E8951" s="72" t="s">
        <v>410</v>
      </c>
      <c r="F8951" s="72">
        <v>250876</v>
      </c>
      <c r="G8951" s="72" t="s">
        <v>26</v>
      </c>
      <c r="H8951" s="67">
        <v>1</v>
      </c>
      <c r="I8951" s="73" t="s">
        <v>1300</v>
      </c>
      <c r="J8951" s="63">
        <f t="shared" si="35"/>
        <v>44934</v>
      </c>
      <c r="K8951" s="64">
        <f>IF(ISBLANK(J8951),,H8951*INDEX(Inputs!G:G,MATCH(F8951,Inputs!E:E,0)))</f>
        <v>1399</v>
      </c>
      <c r="L8951" s="65" t="str">
        <f>IF(ISBLANK(J8951),,INDEX(Inputs!D:D,MATCH(F8951,Inputs!E:E,0)))</f>
        <v>649BK EvoFox Typhoon Laptop Cooling Pad</v>
      </c>
      <c r="M8951" s="65" t="str">
        <f>IF(ISBLANK(#REF!),,IF(B8951="Online","Online",IF(LEFT(B8951,1)="E","Online","Offline")))</f>
        <v>Offline</v>
      </c>
      <c r="N8951" s="64">
        <f>IF(ISBLANK(M8951),,H8951*INDEX(Inputs!F:F,MATCH(F8951,Inputs!E:E,0)))</f>
        <v>1999</v>
      </c>
      <c r="O8951" s="65"/>
    </row>
    <row r="8952" ht="15.75" customHeight="1" spans="1:15">
      <c r="A8952" s="72" t="s">
        <v>761</v>
      </c>
      <c r="B8952" s="72" t="s">
        <v>186</v>
      </c>
      <c r="C8952" s="72" t="s">
        <v>1019</v>
      </c>
      <c r="D8952" s="72" t="s">
        <v>370</v>
      </c>
      <c r="E8952" s="72" t="s">
        <v>410</v>
      </c>
      <c r="F8952" s="72">
        <v>250876</v>
      </c>
      <c r="G8952" s="72" t="s">
        <v>26</v>
      </c>
      <c r="H8952" s="67">
        <v>1</v>
      </c>
      <c r="I8952" s="73" t="s">
        <v>1300</v>
      </c>
      <c r="J8952" s="63">
        <f t="shared" si="35"/>
        <v>44934</v>
      </c>
      <c r="K8952" s="64">
        <f>IF(ISBLANK(J8952),,H8952*INDEX(Inputs!G:G,MATCH(F8952,Inputs!E:E,0)))</f>
        <v>1399</v>
      </c>
      <c r="L8952" s="65" t="str">
        <f>IF(ISBLANK(J8952),,INDEX(Inputs!D:D,MATCH(F8952,Inputs!E:E,0)))</f>
        <v>649BK EvoFox Typhoon Laptop Cooling Pad</v>
      </c>
      <c r="M8952" s="65" t="str">
        <f>IF(ISBLANK(#REF!),,IF(B8952="Online","Online",IF(LEFT(B8952,1)="E","Online","Offline")))</f>
        <v>Offline</v>
      </c>
      <c r="N8952" s="64">
        <f>IF(ISBLANK(M8952),,H8952*INDEX(Inputs!F:F,MATCH(F8952,Inputs!E:E,0)))</f>
        <v>1999</v>
      </c>
      <c r="O8952" s="65"/>
    </row>
    <row r="8953" ht="15.75" customHeight="1" spans="1:15">
      <c r="A8953" s="72" t="s">
        <v>761</v>
      </c>
      <c r="B8953" s="72" t="s">
        <v>230</v>
      </c>
      <c r="C8953" s="72" t="s">
        <v>652</v>
      </c>
      <c r="D8953" s="72" t="s">
        <v>370</v>
      </c>
      <c r="E8953" s="72" t="s">
        <v>410</v>
      </c>
      <c r="F8953" s="72">
        <v>250876</v>
      </c>
      <c r="G8953" s="72" t="s">
        <v>26</v>
      </c>
      <c r="H8953" s="67">
        <v>1</v>
      </c>
      <c r="I8953" s="73" t="s">
        <v>1300</v>
      </c>
      <c r="J8953" s="63">
        <f t="shared" si="35"/>
        <v>44934</v>
      </c>
      <c r="K8953" s="64">
        <f>IF(ISBLANK(J8953),,H8953*INDEX(Inputs!G:G,MATCH(F8953,Inputs!E:E,0)))</f>
        <v>1399</v>
      </c>
      <c r="L8953" s="65" t="str">
        <f>IF(ISBLANK(J8953),,INDEX(Inputs!D:D,MATCH(F8953,Inputs!E:E,0)))</f>
        <v>649BK EvoFox Typhoon Laptop Cooling Pad</v>
      </c>
      <c r="M8953" s="65" t="str">
        <f>IF(ISBLANK(#REF!),,IF(B8953="Online","Online",IF(LEFT(B8953,1)="E","Online","Offline")))</f>
        <v>Offline</v>
      </c>
      <c r="N8953" s="64">
        <f>IF(ISBLANK(M8953),,H8953*INDEX(Inputs!F:F,MATCH(F8953,Inputs!E:E,0)))</f>
        <v>1999</v>
      </c>
      <c r="O8953" s="65"/>
    </row>
    <row r="8954" ht="15.75" customHeight="1" spans="1:15">
      <c r="A8954" s="72" t="s">
        <v>772</v>
      </c>
      <c r="B8954" s="72" t="s">
        <v>254</v>
      </c>
      <c r="C8954" s="72" t="s">
        <v>910</v>
      </c>
      <c r="D8954" s="72" t="s">
        <v>370</v>
      </c>
      <c r="E8954" s="72" t="s">
        <v>410</v>
      </c>
      <c r="F8954" s="72">
        <v>250876</v>
      </c>
      <c r="G8954" s="72" t="s">
        <v>26</v>
      </c>
      <c r="H8954" s="67">
        <v>1</v>
      </c>
      <c r="I8954" s="73" t="s">
        <v>1300</v>
      </c>
      <c r="J8954" s="63">
        <f t="shared" si="35"/>
        <v>44934</v>
      </c>
      <c r="K8954" s="64">
        <f>IF(ISBLANK(J8954),,H8954*INDEX(Inputs!G:G,MATCH(F8954,Inputs!E:E,0)))</f>
        <v>1399</v>
      </c>
      <c r="L8954" s="65" t="str">
        <f>IF(ISBLANK(J8954),,INDEX(Inputs!D:D,MATCH(F8954,Inputs!E:E,0)))</f>
        <v>649BK EvoFox Typhoon Laptop Cooling Pad</v>
      </c>
      <c r="M8954" s="65" t="str">
        <f>IF(ISBLANK(#REF!),,IF(B8954="Online","Online",IF(LEFT(B8954,1)="E","Online","Offline")))</f>
        <v>Offline</v>
      </c>
      <c r="N8954" s="64">
        <f>IF(ISBLANK(M8954),,H8954*INDEX(Inputs!F:F,MATCH(F8954,Inputs!E:E,0)))</f>
        <v>1999</v>
      </c>
      <c r="O8954" s="65"/>
    </row>
    <row r="8955" ht="15.75" customHeight="1" spans="1:15">
      <c r="A8955" s="72" t="s">
        <v>819</v>
      </c>
      <c r="B8955" s="72" t="s">
        <v>631</v>
      </c>
      <c r="C8955" s="72" t="s">
        <v>632</v>
      </c>
      <c r="D8955" s="72" t="s">
        <v>370</v>
      </c>
      <c r="E8955" s="72" t="s">
        <v>410</v>
      </c>
      <c r="F8955" s="72">
        <v>250423</v>
      </c>
      <c r="G8955" s="72" t="s">
        <v>11</v>
      </c>
      <c r="H8955" s="67">
        <v>1</v>
      </c>
      <c r="I8955" s="73" t="s">
        <v>1300</v>
      </c>
      <c r="J8955" s="63">
        <f t="shared" si="35"/>
        <v>44934</v>
      </c>
      <c r="K8955" s="64">
        <f>IF(ISBLANK(J8955),,H8955*INDEX(Inputs!G:G,MATCH(F8955,Inputs!E:E,0)))</f>
        <v>759</v>
      </c>
      <c r="L8955" s="65" t="str">
        <f>IF(ISBLANK(J8955),,INDEX(Inputs!D:D,MATCH(F8955,Inputs!E:E,0)))</f>
        <v>650GR Ergo View Laptop Stand-Grey</v>
      </c>
      <c r="M8955" s="65" t="str">
        <f>IF(ISBLANK(#REF!),,IF(B8955="Online","Online",IF(LEFT(B8955,1)="E","Online","Offline")))</f>
        <v>Offline</v>
      </c>
      <c r="N8955" s="64">
        <f>IF(ISBLANK(M8955),,H8955*INDEX(Inputs!F:F,MATCH(F8955,Inputs!E:E,0)))</f>
        <v>899</v>
      </c>
      <c r="O8955" s="65"/>
    </row>
    <row r="8956" ht="15.75" customHeight="1" spans="1:15">
      <c r="A8956" s="72" t="s">
        <v>441</v>
      </c>
      <c r="B8956" s="72" t="s">
        <v>154</v>
      </c>
      <c r="C8956" s="72" t="s">
        <v>442</v>
      </c>
      <c r="D8956" s="72" t="s">
        <v>370</v>
      </c>
      <c r="E8956" s="72" t="s">
        <v>410</v>
      </c>
      <c r="F8956" s="72">
        <v>250423</v>
      </c>
      <c r="G8956" s="72" t="s">
        <v>11</v>
      </c>
      <c r="H8956" s="67">
        <v>1</v>
      </c>
      <c r="I8956" s="73" t="s">
        <v>1300</v>
      </c>
      <c r="J8956" s="63">
        <f t="shared" si="35"/>
        <v>44934</v>
      </c>
      <c r="K8956" s="64">
        <f>IF(ISBLANK(J8956),,H8956*INDEX(Inputs!G:G,MATCH(F8956,Inputs!E:E,0)))</f>
        <v>759</v>
      </c>
      <c r="L8956" s="65" t="str">
        <f>IF(ISBLANK(J8956),,INDEX(Inputs!D:D,MATCH(F8956,Inputs!E:E,0)))</f>
        <v>650GR Ergo View Laptop Stand-Grey</v>
      </c>
      <c r="M8956" s="65" t="str">
        <f>IF(ISBLANK(#REF!),,IF(B8956="Online","Online",IF(LEFT(B8956,1)="E","Online","Offline")))</f>
        <v>Offline</v>
      </c>
      <c r="N8956" s="64">
        <f>IF(ISBLANK(M8956),,H8956*INDEX(Inputs!F:F,MATCH(F8956,Inputs!E:E,0)))</f>
        <v>899</v>
      </c>
      <c r="O8956" s="65"/>
    </row>
    <row r="8957" ht="15.75" customHeight="1" spans="1:15">
      <c r="A8957" s="72" t="s">
        <v>792</v>
      </c>
      <c r="B8957" s="72" t="s">
        <v>231</v>
      </c>
      <c r="C8957" s="72" t="s">
        <v>793</v>
      </c>
      <c r="D8957" s="72" t="s">
        <v>370</v>
      </c>
      <c r="E8957" s="72" t="s">
        <v>410</v>
      </c>
      <c r="F8957" s="72">
        <v>250423</v>
      </c>
      <c r="G8957" s="72" t="s">
        <v>11</v>
      </c>
      <c r="H8957" s="67">
        <v>1</v>
      </c>
      <c r="I8957" s="73" t="s">
        <v>1300</v>
      </c>
      <c r="J8957" s="63">
        <f t="shared" si="35"/>
        <v>44934</v>
      </c>
      <c r="K8957" s="64">
        <f>IF(ISBLANK(J8957),,H8957*INDEX(Inputs!G:G,MATCH(F8957,Inputs!E:E,0)))</f>
        <v>759</v>
      </c>
      <c r="L8957" s="65" t="str">
        <f>IF(ISBLANK(J8957),,INDEX(Inputs!D:D,MATCH(F8957,Inputs!E:E,0)))</f>
        <v>650GR Ergo View Laptop Stand-Grey</v>
      </c>
      <c r="M8957" s="65" t="str">
        <f>IF(ISBLANK(#REF!),,IF(B8957="Online","Online",IF(LEFT(B8957,1)="E","Online","Offline")))</f>
        <v>Offline</v>
      </c>
      <c r="N8957" s="64">
        <f>IF(ISBLANK(M8957),,H8957*INDEX(Inputs!F:F,MATCH(F8957,Inputs!E:E,0)))</f>
        <v>899</v>
      </c>
      <c r="O8957" s="65"/>
    </row>
    <row r="8958" ht="15.75" customHeight="1" spans="1:15">
      <c r="A8958" s="72" t="s">
        <v>583</v>
      </c>
      <c r="B8958" s="72" t="s">
        <v>261</v>
      </c>
      <c r="C8958" s="72" t="s">
        <v>1303</v>
      </c>
      <c r="D8958" s="72" t="s">
        <v>370</v>
      </c>
      <c r="E8958" s="72" t="s">
        <v>410</v>
      </c>
      <c r="F8958" s="72">
        <v>250423</v>
      </c>
      <c r="G8958" s="72" t="s">
        <v>11</v>
      </c>
      <c r="H8958" s="67">
        <v>1</v>
      </c>
      <c r="I8958" s="73" t="s">
        <v>1300</v>
      </c>
      <c r="J8958" s="63">
        <f t="shared" si="35"/>
        <v>44934</v>
      </c>
      <c r="K8958" s="64">
        <f>IF(ISBLANK(J8958),,H8958*INDEX(Inputs!G:G,MATCH(F8958,Inputs!E:E,0)))</f>
        <v>759</v>
      </c>
      <c r="L8958" s="65" t="str">
        <f>IF(ISBLANK(J8958),,INDEX(Inputs!D:D,MATCH(F8958,Inputs!E:E,0)))</f>
        <v>650GR Ergo View Laptop Stand-Grey</v>
      </c>
      <c r="M8958" s="65" t="str">
        <f>IF(ISBLANK(#REF!),,IF(B8958="Online","Online",IF(LEFT(B8958,1)="E","Online","Offline")))</f>
        <v>Offline</v>
      </c>
      <c r="N8958" s="64">
        <f>IF(ISBLANK(M8958),,H8958*INDEX(Inputs!F:F,MATCH(F8958,Inputs!E:E,0)))</f>
        <v>899</v>
      </c>
      <c r="O8958" s="65"/>
    </row>
    <row r="8959" ht="15.75" customHeight="1" spans="1:15">
      <c r="A8959" s="72" t="s">
        <v>791</v>
      </c>
      <c r="B8959" s="72" t="s">
        <v>249</v>
      </c>
      <c r="C8959" s="72" t="s">
        <v>827</v>
      </c>
      <c r="D8959" s="72" t="s">
        <v>414</v>
      </c>
      <c r="E8959" s="72" t="s">
        <v>428</v>
      </c>
      <c r="F8959" s="72">
        <v>250881</v>
      </c>
      <c r="G8959" s="72" t="s">
        <v>98</v>
      </c>
      <c r="H8959" s="67">
        <v>1</v>
      </c>
      <c r="I8959" s="73" t="s">
        <v>1300</v>
      </c>
      <c r="J8959" s="63">
        <f t="shared" si="35"/>
        <v>44934</v>
      </c>
      <c r="K8959" s="64">
        <f>IF(ISBLANK(J8959),,H8959*INDEX(Inputs!G:G,MATCH(F8959,Inputs!E:E,0)))</f>
        <v>799</v>
      </c>
      <c r="L8959" s="65" t="str">
        <f>IF(ISBLANK(J8959),,INDEX(Inputs!D:D,MATCH(F8959,Inputs!E:E,0)))</f>
        <v>795BK EvoFox Phantom Pro RGB Gaming Mouse USB</v>
      </c>
      <c r="M8959" s="65" t="str">
        <f>IF(ISBLANK(#REF!),,IF(B8959="Online","Online",IF(LEFT(B8959,1)="E","Online","Offline")))</f>
        <v>Offline</v>
      </c>
      <c r="N8959" s="64">
        <f>IF(ISBLANK(M8959),,H8959*INDEX(Inputs!F:F,MATCH(F8959,Inputs!E:E,0)))</f>
        <v>1099</v>
      </c>
      <c r="O8959" s="65"/>
    </row>
    <row r="8960" ht="15.75" customHeight="1" spans="1:15">
      <c r="A8960" s="72" t="s">
        <v>774</v>
      </c>
      <c r="B8960" s="72" t="s">
        <v>593</v>
      </c>
      <c r="C8960" s="72" t="s">
        <v>594</v>
      </c>
      <c r="D8960" s="72" t="s">
        <v>414</v>
      </c>
      <c r="E8960" s="72" t="s">
        <v>415</v>
      </c>
      <c r="F8960" s="72">
        <v>204737</v>
      </c>
      <c r="G8960" s="72" t="s">
        <v>20</v>
      </c>
      <c r="H8960" s="67">
        <v>1</v>
      </c>
      <c r="I8960" s="73" t="s">
        <v>1300</v>
      </c>
      <c r="J8960" s="63">
        <f t="shared" si="35"/>
        <v>44934</v>
      </c>
      <c r="K8960" s="64">
        <f>IF(ISBLANK(J8960),,H8960*INDEX(Inputs!G:G,MATCH(F8960,Inputs!E:E,0)))</f>
        <v>729</v>
      </c>
      <c r="L8960" s="65" t="str">
        <f>IF(ISBLANK(J8960),,INDEX(Inputs!D:D,MATCH(F8960,Inputs!E:E,0)))</f>
        <v>850PP Xcite Pro Keyboard &amp; Mouse USB</v>
      </c>
      <c r="M8960" s="65" t="str">
        <f>IF(ISBLANK(#REF!),,IF(B8960="Online","Online",IF(LEFT(B8960,1)="E","Online","Offline")))</f>
        <v>Offline</v>
      </c>
      <c r="N8960" s="64">
        <f>IF(ISBLANK(M8960),,H8960*INDEX(Inputs!F:F,MATCH(F8960,Inputs!E:E,0)))</f>
        <v>799</v>
      </c>
      <c r="O8960" s="65"/>
    </row>
    <row r="8961" ht="15.75" customHeight="1" spans="1:15">
      <c r="A8961" s="72" t="s">
        <v>412</v>
      </c>
      <c r="B8961" s="72" t="s">
        <v>107</v>
      </c>
      <c r="C8961" s="72" t="s">
        <v>498</v>
      </c>
      <c r="D8961" s="72" t="s">
        <v>370</v>
      </c>
      <c r="E8961" s="72" t="s">
        <v>880</v>
      </c>
      <c r="F8961" s="72">
        <v>256480</v>
      </c>
      <c r="G8961" s="72" t="s">
        <v>25</v>
      </c>
      <c r="H8961" s="67">
        <v>1</v>
      </c>
      <c r="I8961" s="73" t="s">
        <v>1300</v>
      </c>
      <c r="J8961" s="63">
        <f t="shared" si="35"/>
        <v>44934</v>
      </c>
      <c r="K8961" s="64">
        <f>IF(ISBLANK(J8961),,H8961*INDEX(Inputs!G:G,MATCH(F8961,Inputs!E:E,0)))</f>
        <v>3000</v>
      </c>
      <c r="L8961" s="65" t="str">
        <f>IF(ISBLANK(J8961),,INDEX(Inputs!D:D,MATCH(F8961,Inputs!E:E,0)))</f>
        <v>998PP EvoFox Prime Gaming Bundle (422,423,658,597)</v>
      </c>
      <c r="M8961" s="65" t="str">
        <f>IF(ISBLANK(#REF!),,IF(B8961="Online","Online",IF(LEFT(B8961,1)="E","Online","Offline")))</f>
        <v>Offline</v>
      </c>
      <c r="N8961" s="64">
        <f>IF(ISBLANK(M8961),,H8961*INDEX(Inputs!F:F,MATCH(F8961,Inputs!E:E,0)))</f>
        <v>5496</v>
      </c>
      <c r="O8961" s="65"/>
    </row>
    <row r="8962" ht="15.75" customHeight="1" spans="1:15">
      <c r="A8962" s="72" t="s">
        <v>762</v>
      </c>
      <c r="B8962" s="72" t="s">
        <v>765</v>
      </c>
      <c r="C8962" s="72" t="s">
        <v>765</v>
      </c>
      <c r="D8962" s="72" t="s">
        <v>414</v>
      </c>
      <c r="E8962" s="72" t="s">
        <v>415</v>
      </c>
      <c r="F8962" s="72">
        <v>260089</v>
      </c>
      <c r="G8962" s="72" t="s">
        <v>18</v>
      </c>
      <c r="H8962" s="67">
        <v>1</v>
      </c>
      <c r="I8962" s="73" t="s">
        <v>1304</v>
      </c>
      <c r="J8962" s="63">
        <f t="shared" si="35"/>
        <v>44935</v>
      </c>
      <c r="K8962" s="64">
        <f>IF(ISBLANK(J8962),,H8962*INDEX(Inputs!G:G,MATCH(F8962,Inputs!E:E,0)))</f>
        <v>529</v>
      </c>
      <c r="L8962" s="65" t="str">
        <f>IF(ISBLANK(J8962),,INDEX(Inputs!D:D,MATCH(F8962,Inputs!E:E,0)))</f>
        <v>398PP Xcite Neo Keyboard USB</v>
      </c>
      <c r="M8962" s="65" t="str">
        <f>IF(ISBLANK(#REF!),,IF(B8962="Online","Online",IF(LEFT(B8962,1)="E","Online","Offline")))</f>
        <v>Online</v>
      </c>
      <c r="N8962" s="64">
        <f>IF(ISBLANK(M8962),,H8962*INDEX(Inputs!F:F,MATCH(F8962,Inputs!E:E,0)))</f>
        <v>549</v>
      </c>
      <c r="O8962" s="65"/>
    </row>
    <row r="8963" ht="15.75" customHeight="1" spans="1:15">
      <c r="A8963" s="72" t="s">
        <v>772</v>
      </c>
      <c r="B8963" s="72" t="s">
        <v>133</v>
      </c>
      <c r="C8963" s="72" t="s">
        <v>573</v>
      </c>
      <c r="D8963" s="72" t="s">
        <v>414</v>
      </c>
      <c r="E8963" s="72" t="s">
        <v>415</v>
      </c>
      <c r="F8963" s="72">
        <v>260090</v>
      </c>
      <c r="G8963" s="72" t="s">
        <v>17</v>
      </c>
      <c r="H8963" s="67">
        <v>1</v>
      </c>
      <c r="I8963" s="73" t="s">
        <v>1304</v>
      </c>
      <c r="J8963" s="63">
        <f t="shared" si="35"/>
        <v>44935</v>
      </c>
      <c r="K8963" s="64">
        <f>IF(ISBLANK(J8963),,H8963*INDEX(Inputs!G:G,MATCH(F8963,Inputs!E:E,0)))</f>
        <v>729</v>
      </c>
      <c r="L8963" s="65" t="str">
        <f>IF(ISBLANK(J8963),,INDEX(Inputs!D:D,MATCH(F8963,Inputs!E:E,0)))</f>
        <v>400PP Xcite Neo Keyboard &amp; Mouse USB</v>
      </c>
      <c r="M8963" s="65" t="str">
        <f>IF(ISBLANK(#REF!),,IF(B8963="Online","Online",IF(LEFT(B8963,1)="E","Online","Offline")))</f>
        <v>Offline</v>
      </c>
      <c r="N8963" s="64">
        <f>IF(ISBLANK(M8963),,H8963*INDEX(Inputs!F:F,MATCH(F8963,Inputs!E:E,0)))</f>
        <v>899</v>
      </c>
      <c r="O8963" s="65"/>
    </row>
    <row r="8964" ht="15.75" customHeight="1" spans="1:15">
      <c r="A8964" s="72" t="s">
        <v>1305</v>
      </c>
      <c r="B8964" s="72" t="s">
        <v>765</v>
      </c>
      <c r="C8964" s="72" t="s">
        <v>765</v>
      </c>
      <c r="D8964" s="72" t="s">
        <v>414</v>
      </c>
      <c r="E8964" s="72" t="s">
        <v>415</v>
      </c>
      <c r="F8964" s="72">
        <v>260090</v>
      </c>
      <c r="G8964" s="72" t="s">
        <v>17</v>
      </c>
      <c r="H8964" s="67">
        <v>1</v>
      </c>
      <c r="I8964" s="73" t="s">
        <v>1304</v>
      </c>
      <c r="J8964" s="63">
        <f t="shared" si="35"/>
        <v>44935</v>
      </c>
      <c r="K8964" s="64">
        <f>IF(ISBLANK(J8964),,H8964*INDEX(Inputs!G:G,MATCH(F8964,Inputs!E:E,0)))</f>
        <v>729</v>
      </c>
      <c r="L8964" s="65" t="str">
        <f>IF(ISBLANK(J8964),,INDEX(Inputs!D:D,MATCH(F8964,Inputs!E:E,0)))</f>
        <v>400PP Xcite Neo Keyboard &amp; Mouse USB</v>
      </c>
      <c r="M8964" s="65" t="str">
        <f>IF(ISBLANK(#REF!),,IF(B8964="Online","Online",IF(LEFT(B8964,1)="E","Online","Offline")))</f>
        <v>Online</v>
      </c>
      <c r="N8964" s="64">
        <f>IF(ISBLANK(M8964),,H8964*INDEX(Inputs!F:F,MATCH(F8964,Inputs!E:E,0)))</f>
        <v>899</v>
      </c>
      <c r="O8964" s="65"/>
    </row>
    <row r="8965" ht="15.75" customHeight="1" spans="1:15">
      <c r="A8965" s="72" t="s">
        <v>341</v>
      </c>
      <c r="B8965" s="72" t="s">
        <v>36</v>
      </c>
      <c r="C8965" s="72" t="s">
        <v>581</v>
      </c>
      <c r="D8965" s="72" t="s">
        <v>370</v>
      </c>
      <c r="E8965" s="72" t="s">
        <v>371</v>
      </c>
      <c r="F8965" s="72">
        <v>250417</v>
      </c>
      <c r="G8965" s="72" t="s">
        <v>39</v>
      </c>
      <c r="H8965" s="67">
        <v>1</v>
      </c>
      <c r="I8965" s="73" t="s">
        <v>1304</v>
      </c>
      <c r="J8965" s="63">
        <f t="shared" si="35"/>
        <v>44935</v>
      </c>
      <c r="K8965" s="64">
        <f>IF(ISBLANK(J8965),,H8965*INDEX(Inputs!G:G,MATCH(F8965,Inputs!E:E,0)))</f>
        <v>929</v>
      </c>
      <c r="L8965" s="65" t="str">
        <f>IF(ISBLANK(J8965),,INDEX(Inputs!D:D,MATCH(F8965,Inputs!E:E,0)))</f>
        <v>416PP Super Speed Hub 4 Port USB 3.0</v>
      </c>
      <c r="M8965" s="65" t="str">
        <f>IF(ISBLANK(#REF!),,IF(B8965="Online","Online",IF(LEFT(B8965,1)="E","Online","Offline")))</f>
        <v>Offline</v>
      </c>
      <c r="N8965" s="64">
        <f>IF(ISBLANK(M8965),,H8965*INDEX(Inputs!F:F,MATCH(F8965,Inputs!E:E,0)))</f>
        <v>1499</v>
      </c>
      <c r="O8965" s="65"/>
    </row>
    <row r="8966" ht="15.75" customHeight="1" spans="1:15">
      <c r="A8966" s="72" t="s">
        <v>762</v>
      </c>
      <c r="B8966" s="72" t="s">
        <v>52</v>
      </c>
      <c r="C8966" s="72" t="s">
        <v>540</v>
      </c>
      <c r="D8966" s="72" t="s">
        <v>370</v>
      </c>
      <c r="E8966" s="72" t="s">
        <v>371</v>
      </c>
      <c r="F8966" s="72">
        <v>250417</v>
      </c>
      <c r="G8966" s="72" t="s">
        <v>39</v>
      </c>
      <c r="H8966" s="67">
        <v>0</v>
      </c>
      <c r="I8966" s="73" t="s">
        <v>1304</v>
      </c>
      <c r="J8966" s="63">
        <f t="shared" si="35"/>
        <v>44935</v>
      </c>
      <c r="K8966" s="64">
        <f>IF(ISBLANK(J8966),,H8966*INDEX(Inputs!G:G,MATCH(F8966,Inputs!E:E,0)))</f>
        <v>0</v>
      </c>
      <c r="L8966" s="65" t="str">
        <f>IF(ISBLANK(J8966),,INDEX(Inputs!D:D,MATCH(F8966,Inputs!E:E,0)))</f>
        <v>416PP Super Speed Hub 4 Port USB 3.0</v>
      </c>
      <c r="M8966" s="65" t="str">
        <f>IF(ISBLANK(#REF!),,IF(B8966="Online","Online",IF(LEFT(B8966,1)="E","Online","Offline")))</f>
        <v>Offline</v>
      </c>
      <c r="N8966" s="64">
        <f>IF(ISBLANK(M8966),,H8966*INDEX(Inputs!F:F,MATCH(F8966,Inputs!E:E,0)))</f>
        <v>0</v>
      </c>
      <c r="O8966" s="65"/>
    </row>
    <row r="8967" ht="15.75" customHeight="1" spans="1:15">
      <c r="A8967" s="72" t="s">
        <v>458</v>
      </c>
      <c r="B8967" s="72" t="s">
        <v>117</v>
      </c>
      <c r="C8967" s="72" t="s">
        <v>689</v>
      </c>
      <c r="D8967" s="72" t="s">
        <v>370</v>
      </c>
      <c r="E8967" s="72" t="s">
        <v>371</v>
      </c>
      <c r="F8967" s="72">
        <v>250417</v>
      </c>
      <c r="G8967" s="72" t="s">
        <v>39</v>
      </c>
      <c r="H8967" s="67">
        <v>1</v>
      </c>
      <c r="I8967" s="73" t="s">
        <v>1304</v>
      </c>
      <c r="J8967" s="63">
        <f t="shared" si="35"/>
        <v>44935</v>
      </c>
      <c r="K8967" s="64">
        <f>IF(ISBLANK(J8967),,H8967*INDEX(Inputs!G:G,MATCH(F8967,Inputs!E:E,0)))</f>
        <v>929</v>
      </c>
      <c r="L8967" s="65" t="str">
        <f>IF(ISBLANK(J8967),,INDEX(Inputs!D:D,MATCH(F8967,Inputs!E:E,0)))</f>
        <v>416PP Super Speed Hub 4 Port USB 3.0</v>
      </c>
      <c r="M8967" s="65" t="str">
        <f>IF(ISBLANK(#REF!),,IF(B8967="Online","Online",IF(LEFT(B8967,1)="E","Online","Offline")))</f>
        <v>Offline</v>
      </c>
      <c r="N8967" s="64">
        <f>IF(ISBLANK(M8967),,H8967*INDEX(Inputs!F:F,MATCH(F8967,Inputs!E:E,0)))</f>
        <v>1499</v>
      </c>
      <c r="O8967" s="65"/>
    </row>
    <row r="8968" ht="15.75" customHeight="1" spans="1:15">
      <c r="A8968" s="72" t="s">
        <v>1200</v>
      </c>
      <c r="B8968" s="72" t="s">
        <v>1048</v>
      </c>
      <c r="C8968" s="72" t="s">
        <v>1049</v>
      </c>
      <c r="D8968" s="72" t="s">
        <v>370</v>
      </c>
      <c r="E8968" s="72" t="s">
        <v>371</v>
      </c>
      <c r="F8968" s="72">
        <v>250417</v>
      </c>
      <c r="G8968" s="72" t="s">
        <v>39</v>
      </c>
      <c r="H8968" s="67">
        <v>1</v>
      </c>
      <c r="I8968" s="73" t="s">
        <v>1304</v>
      </c>
      <c r="J8968" s="63">
        <f t="shared" si="35"/>
        <v>44935</v>
      </c>
      <c r="K8968" s="64">
        <f>IF(ISBLANK(J8968),,H8968*INDEX(Inputs!G:G,MATCH(F8968,Inputs!E:E,0)))</f>
        <v>929</v>
      </c>
      <c r="L8968" s="65" t="str">
        <f>IF(ISBLANK(J8968),,INDEX(Inputs!D:D,MATCH(F8968,Inputs!E:E,0)))</f>
        <v>416PP Super Speed Hub 4 Port USB 3.0</v>
      </c>
      <c r="M8968" s="65" t="str">
        <f>IF(ISBLANK(#REF!),,IF(B8968="Online","Online",IF(LEFT(B8968,1)="E","Online","Offline")))</f>
        <v>Offline</v>
      </c>
      <c r="N8968" s="64">
        <f>IF(ISBLANK(M8968),,H8968*INDEX(Inputs!F:F,MATCH(F8968,Inputs!E:E,0)))</f>
        <v>1499</v>
      </c>
      <c r="O8968" s="65"/>
    </row>
    <row r="8969" ht="15.75" customHeight="1" spans="1:15">
      <c r="A8969" s="72" t="s">
        <v>362</v>
      </c>
      <c r="B8969" s="72" t="s">
        <v>87</v>
      </c>
      <c r="C8969" s="72" t="s">
        <v>653</v>
      </c>
      <c r="D8969" s="72" t="s">
        <v>414</v>
      </c>
      <c r="E8969" s="72" t="s">
        <v>415</v>
      </c>
      <c r="F8969" s="72">
        <v>250874</v>
      </c>
      <c r="G8969" s="72" t="s">
        <v>13</v>
      </c>
      <c r="H8969" s="67">
        <v>1</v>
      </c>
      <c r="I8969" s="73" t="s">
        <v>1304</v>
      </c>
      <c r="J8969" s="63">
        <f t="shared" si="35"/>
        <v>44935</v>
      </c>
      <c r="K8969" s="64">
        <f>IF(ISBLANK(J8969),,H8969*INDEX(Inputs!G:G,MATCH(F8969,Inputs!E:E,0)))</f>
        <v>1349</v>
      </c>
      <c r="L8969" s="65" t="str">
        <f>IF(ISBLANK(J8969),,INDEX(Inputs!D:D,MATCH(F8969,Inputs!E:E,0)))</f>
        <v>432BK EvoFox X-Team Gaming Keyboard &amp; Mouse (USB)</v>
      </c>
      <c r="M8969" s="65" t="str">
        <f>IF(ISBLANK(#REF!),,IF(B8969="Online","Online",IF(LEFT(B8969,1)="E","Online","Offline")))</f>
        <v>Offline</v>
      </c>
      <c r="N8969" s="64">
        <f>IF(ISBLANK(M8969),,H8969*INDEX(Inputs!F:F,MATCH(F8969,Inputs!E:E,0)))</f>
        <v>1899</v>
      </c>
      <c r="O8969" s="65"/>
    </row>
    <row r="8970" ht="15.75" customHeight="1" spans="1:15">
      <c r="A8970" s="72" t="s">
        <v>826</v>
      </c>
      <c r="B8970" s="72" t="s">
        <v>692</v>
      </c>
      <c r="C8970" s="72" t="s">
        <v>693</v>
      </c>
      <c r="D8970" s="72" t="s">
        <v>414</v>
      </c>
      <c r="E8970" s="72" t="s">
        <v>415</v>
      </c>
      <c r="F8970" s="72">
        <v>250874</v>
      </c>
      <c r="G8970" s="72" t="s">
        <v>13</v>
      </c>
      <c r="H8970" s="67">
        <v>1</v>
      </c>
      <c r="I8970" s="73" t="s">
        <v>1304</v>
      </c>
      <c r="J8970" s="63">
        <f t="shared" si="35"/>
        <v>44935</v>
      </c>
      <c r="K8970" s="64">
        <f>IF(ISBLANK(J8970),,H8970*INDEX(Inputs!G:G,MATCH(F8970,Inputs!E:E,0)))</f>
        <v>1349</v>
      </c>
      <c r="L8970" s="65" t="str">
        <f>IF(ISBLANK(J8970),,INDEX(Inputs!D:D,MATCH(F8970,Inputs!E:E,0)))</f>
        <v>432BK EvoFox X-Team Gaming Keyboard &amp; Mouse (USB)</v>
      </c>
      <c r="M8970" s="65" t="str">
        <f>IF(ISBLANK(#REF!),,IF(B8970="Online","Online",IF(LEFT(B8970,1)="E","Online","Offline")))</f>
        <v>Offline</v>
      </c>
      <c r="N8970" s="64">
        <f>IF(ISBLANK(M8970),,H8970*INDEX(Inputs!F:F,MATCH(F8970,Inputs!E:E,0)))</f>
        <v>1899</v>
      </c>
      <c r="O8970" s="65"/>
    </row>
    <row r="8971" ht="15.75" customHeight="1" spans="1:15">
      <c r="A8971" s="72" t="s">
        <v>1306</v>
      </c>
      <c r="B8971" s="72" t="s">
        <v>198</v>
      </c>
      <c r="C8971" s="72" t="s">
        <v>1307</v>
      </c>
      <c r="D8971" s="72" t="s">
        <v>414</v>
      </c>
      <c r="E8971" s="72" t="s">
        <v>415</v>
      </c>
      <c r="F8971" s="72">
        <v>250874</v>
      </c>
      <c r="G8971" s="72" t="s">
        <v>13</v>
      </c>
      <c r="H8971" s="67">
        <v>1</v>
      </c>
      <c r="I8971" s="73" t="s">
        <v>1304</v>
      </c>
      <c r="J8971" s="63">
        <f t="shared" si="35"/>
        <v>44935</v>
      </c>
      <c r="K8971" s="64">
        <f>IF(ISBLANK(J8971),,H8971*INDEX(Inputs!G:G,MATCH(F8971,Inputs!E:E,0)))</f>
        <v>1349</v>
      </c>
      <c r="L8971" s="65" t="str">
        <f>IF(ISBLANK(J8971),,INDEX(Inputs!D:D,MATCH(F8971,Inputs!E:E,0)))</f>
        <v>432BK EvoFox X-Team Gaming Keyboard &amp; Mouse (USB)</v>
      </c>
      <c r="M8971" s="65" t="str">
        <f>IF(ISBLANK(#REF!),,IF(B8971="Online","Online",IF(LEFT(B8971,1)="E","Online","Offline")))</f>
        <v>Offline</v>
      </c>
      <c r="N8971" s="64">
        <f>IF(ISBLANK(M8971),,H8971*INDEX(Inputs!F:F,MATCH(F8971,Inputs!E:E,0)))</f>
        <v>1899</v>
      </c>
      <c r="O8971" s="65"/>
    </row>
    <row r="8972" ht="15.75" customHeight="1" spans="1:15">
      <c r="A8972" s="72" t="s">
        <v>782</v>
      </c>
      <c r="B8972" s="72" t="s">
        <v>243</v>
      </c>
      <c r="C8972" s="72" t="s">
        <v>1308</v>
      </c>
      <c r="D8972" s="72" t="s">
        <v>414</v>
      </c>
      <c r="E8972" s="72" t="s">
        <v>415</v>
      </c>
      <c r="F8972" s="72">
        <v>250874</v>
      </c>
      <c r="G8972" s="72" t="s">
        <v>13</v>
      </c>
      <c r="H8972" s="67">
        <v>1</v>
      </c>
      <c r="I8972" s="73" t="s">
        <v>1304</v>
      </c>
      <c r="J8972" s="63">
        <f t="shared" si="35"/>
        <v>44935</v>
      </c>
      <c r="K8972" s="64">
        <f>IF(ISBLANK(J8972),,H8972*INDEX(Inputs!G:G,MATCH(F8972,Inputs!E:E,0)))</f>
        <v>1349</v>
      </c>
      <c r="L8972" s="65" t="str">
        <f>IF(ISBLANK(J8972),,INDEX(Inputs!D:D,MATCH(F8972,Inputs!E:E,0)))</f>
        <v>432BK EvoFox X-Team Gaming Keyboard &amp; Mouse (USB)</v>
      </c>
      <c r="M8972" s="65" t="str">
        <f>IF(ISBLANK(#REF!),,IF(B8972="Online","Online",IF(LEFT(B8972,1)="E","Online","Offline")))</f>
        <v>Offline</v>
      </c>
      <c r="N8972" s="64">
        <f>IF(ISBLANK(M8972),,H8972*INDEX(Inputs!F:F,MATCH(F8972,Inputs!E:E,0)))</f>
        <v>1899</v>
      </c>
      <c r="O8972" s="65"/>
    </row>
    <row r="8973" ht="15.75" customHeight="1" spans="1:15">
      <c r="A8973" s="72" t="s">
        <v>1309</v>
      </c>
      <c r="B8973" s="72" t="s">
        <v>262</v>
      </c>
      <c r="C8973" s="72" t="s">
        <v>1310</v>
      </c>
      <c r="D8973" s="72" t="s">
        <v>414</v>
      </c>
      <c r="E8973" s="72" t="s">
        <v>415</v>
      </c>
      <c r="F8973" s="72">
        <v>250874</v>
      </c>
      <c r="G8973" s="72" t="s">
        <v>13</v>
      </c>
      <c r="H8973" s="67">
        <v>1</v>
      </c>
      <c r="I8973" s="73" t="s">
        <v>1304</v>
      </c>
      <c r="J8973" s="63">
        <f t="shared" si="35"/>
        <v>44935</v>
      </c>
      <c r="K8973" s="64">
        <f>IF(ISBLANK(J8973),,H8973*INDEX(Inputs!G:G,MATCH(F8973,Inputs!E:E,0)))</f>
        <v>1349</v>
      </c>
      <c r="L8973" s="65" t="str">
        <f>IF(ISBLANK(J8973),,INDEX(Inputs!D:D,MATCH(F8973,Inputs!E:E,0)))</f>
        <v>432BK EvoFox X-Team Gaming Keyboard &amp; Mouse (USB)</v>
      </c>
      <c r="M8973" s="65" t="str">
        <f>IF(ISBLANK(#REF!),,IF(B8973="Online","Online",IF(LEFT(B8973,1)="E","Online","Offline")))</f>
        <v>Offline</v>
      </c>
      <c r="N8973" s="64">
        <f>IF(ISBLANK(M8973),,H8973*INDEX(Inputs!F:F,MATCH(F8973,Inputs!E:E,0)))</f>
        <v>1899</v>
      </c>
      <c r="O8973" s="65"/>
    </row>
    <row r="8974" ht="15.75" customHeight="1" spans="1:15">
      <c r="A8974" s="72" t="s">
        <v>1311</v>
      </c>
      <c r="B8974" s="72" t="s">
        <v>765</v>
      </c>
      <c r="C8974" s="72" t="s">
        <v>765</v>
      </c>
      <c r="D8974" s="72" t="s">
        <v>414</v>
      </c>
      <c r="E8974" s="72" t="s">
        <v>415</v>
      </c>
      <c r="F8974" s="72">
        <v>250874</v>
      </c>
      <c r="G8974" s="72" t="s">
        <v>13</v>
      </c>
      <c r="H8974" s="67">
        <v>1</v>
      </c>
      <c r="I8974" s="73" t="s">
        <v>1304</v>
      </c>
      <c r="J8974" s="63">
        <f t="shared" si="35"/>
        <v>44935</v>
      </c>
      <c r="K8974" s="64">
        <f>IF(ISBLANK(J8974),,H8974*INDEX(Inputs!G:G,MATCH(F8974,Inputs!E:E,0)))</f>
        <v>1349</v>
      </c>
      <c r="L8974" s="65" t="str">
        <f>IF(ISBLANK(J8974),,INDEX(Inputs!D:D,MATCH(F8974,Inputs!E:E,0)))</f>
        <v>432BK EvoFox X-Team Gaming Keyboard &amp; Mouse (USB)</v>
      </c>
      <c r="M8974" s="65" t="str">
        <f>IF(ISBLANK(#REF!),,IF(B8974="Online","Online",IF(LEFT(B8974,1)="E","Online","Offline")))</f>
        <v>Online</v>
      </c>
      <c r="N8974" s="64">
        <f>IF(ISBLANK(M8974),,H8974*INDEX(Inputs!F:F,MATCH(F8974,Inputs!E:E,0)))</f>
        <v>1899</v>
      </c>
      <c r="O8974" s="65"/>
    </row>
    <row r="8975" ht="15.75" customHeight="1" spans="1:15">
      <c r="A8975" s="72" t="s">
        <v>771</v>
      </c>
      <c r="B8975" s="72" t="s">
        <v>68</v>
      </c>
      <c r="C8975" s="72" t="s">
        <v>542</v>
      </c>
      <c r="D8975" s="72" t="s">
        <v>414</v>
      </c>
      <c r="E8975" s="72" t="s">
        <v>415</v>
      </c>
      <c r="F8975" s="72">
        <v>250875</v>
      </c>
      <c r="G8975" s="72" t="s">
        <v>103</v>
      </c>
      <c r="H8975" s="67">
        <v>2</v>
      </c>
      <c r="I8975" s="73" t="s">
        <v>1304</v>
      </c>
      <c r="J8975" s="63">
        <f t="shared" si="35"/>
        <v>44935</v>
      </c>
      <c r="K8975" s="64">
        <f>IF(ISBLANK(J8975),,H8975*INDEX(Inputs!G:G,MATCH(F8975,Inputs!E:E,0)))</f>
        <v>2198</v>
      </c>
      <c r="L8975" s="65" t="str">
        <f>IF(ISBLANK(J8975),,INDEX(Inputs!D:D,MATCH(F8975,Inputs!E:E,0)))</f>
        <v>433BK EvoFox WarHammer Gaming Keyboard (USB)</v>
      </c>
      <c r="M8975" s="65" t="str">
        <f>IF(ISBLANK(#REF!),,IF(B8975="Online","Online",IF(LEFT(B8975,1)="E","Online","Offline")))</f>
        <v>Offline</v>
      </c>
      <c r="N8975" s="64">
        <f>IF(ISBLANK(M8975),,H8975*INDEX(Inputs!F:F,MATCH(F8975,Inputs!E:E,0)))</f>
        <v>2998</v>
      </c>
      <c r="O8975" s="65"/>
    </row>
    <row r="8976" ht="15.75" customHeight="1" spans="1:15">
      <c r="A8976" s="72" t="s">
        <v>327</v>
      </c>
      <c r="B8976" s="72" t="s">
        <v>65</v>
      </c>
      <c r="C8976" s="72" t="s">
        <v>568</v>
      </c>
      <c r="D8976" s="72" t="s">
        <v>370</v>
      </c>
      <c r="E8976" s="72" t="s">
        <v>371</v>
      </c>
      <c r="F8976" s="72">
        <v>260085</v>
      </c>
      <c r="G8976" s="72" t="s">
        <v>32</v>
      </c>
      <c r="H8976" s="67">
        <v>1</v>
      </c>
      <c r="I8976" s="73" t="s">
        <v>1304</v>
      </c>
      <c r="J8976" s="63">
        <f t="shared" si="35"/>
        <v>44935</v>
      </c>
      <c r="K8976" s="64">
        <f>IF(ISBLANK(J8976),,H8976*INDEX(Inputs!G:G,MATCH(F8976,Inputs!E:E,0)))</f>
        <v>1059</v>
      </c>
      <c r="L8976" s="65" t="str">
        <f>IF(ISBLANK(J8976),,INDEX(Inputs!D:D,MATCH(F8976,Inputs!E:E,0)))</f>
        <v>435BK Type-C 4 Port USB 3.0 Hub Pro</v>
      </c>
      <c r="M8976" s="65" t="str">
        <f>IF(ISBLANK(#REF!),,IF(B8976="Online","Online",IF(LEFT(B8976,1)="E","Online","Offline")))</f>
        <v>Offline</v>
      </c>
      <c r="N8976" s="64">
        <f>IF(ISBLANK(M8976),,H8976*INDEX(Inputs!F:F,MATCH(F8976,Inputs!E:E,0)))</f>
        <v>1599</v>
      </c>
      <c r="O8976" s="65"/>
    </row>
    <row r="8977" ht="15.75" customHeight="1" spans="1:15">
      <c r="A8977" s="72" t="s">
        <v>772</v>
      </c>
      <c r="B8977" s="72" t="s">
        <v>133</v>
      </c>
      <c r="C8977" s="72" t="s">
        <v>573</v>
      </c>
      <c r="D8977" s="72" t="s">
        <v>370</v>
      </c>
      <c r="E8977" s="72" t="s">
        <v>410</v>
      </c>
      <c r="F8977" s="72">
        <v>250877</v>
      </c>
      <c r="G8977" s="72" t="s">
        <v>22</v>
      </c>
      <c r="H8977" s="67">
        <v>1</v>
      </c>
      <c r="I8977" s="73" t="s">
        <v>1304</v>
      </c>
      <c r="J8977" s="63">
        <f t="shared" si="35"/>
        <v>44935</v>
      </c>
      <c r="K8977" s="64">
        <f>IF(ISBLANK(J8977),,H8977*INDEX(Inputs!G:G,MATCH(F8977,Inputs!E:E,0)))</f>
        <v>349</v>
      </c>
      <c r="L8977" s="65" t="str">
        <f>IF(ISBLANK(J8977),,INDEX(Inputs!D:D,MATCH(F8977,Inputs!E:E,0)))</f>
        <v>595BK Evo Fox Falcon X35 Medium Speed Mouse Pad</v>
      </c>
      <c r="M8977" s="65" t="str">
        <f>IF(ISBLANK(#REF!),,IF(B8977="Online","Online",IF(LEFT(B8977,1)="E","Online","Offline")))</f>
        <v>Offline</v>
      </c>
      <c r="N8977" s="64">
        <f>IF(ISBLANK(M8977),,H8977*INDEX(Inputs!F:F,MATCH(F8977,Inputs!E:E,0)))</f>
        <v>699</v>
      </c>
      <c r="O8977" s="65"/>
    </row>
    <row r="8978" ht="15.75" customHeight="1" spans="1:15">
      <c r="A8978" s="72" t="s">
        <v>583</v>
      </c>
      <c r="B8978" s="72" t="s">
        <v>683</v>
      </c>
      <c r="C8978" s="72" t="s">
        <v>1312</v>
      </c>
      <c r="D8978" s="72" t="s">
        <v>370</v>
      </c>
      <c r="E8978" s="72" t="s">
        <v>410</v>
      </c>
      <c r="F8978" s="72">
        <v>250878</v>
      </c>
      <c r="G8978" s="72" t="s">
        <v>24</v>
      </c>
      <c r="H8978" s="67">
        <v>1</v>
      </c>
      <c r="I8978" s="73" t="s">
        <v>1304</v>
      </c>
      <c r="J8978" s="63">
        <f t="shared" si="35"/>
        <v>44935</v>
      </c>
      <c r="K8978" s="64">
        <f>IF(ISBLANK(J8978),,H8978*INDEX(Inputs!G:G,MATCH(F8978,Inputs!E:E,0)))</f>
        <v>999</v>
      </c>
      <c r="L8978" s="65" t="str">
        <f>IF(ISBLANK(J8978),,INDEX(Inputs!D:D,MATCH(F8978,Inputs!E:E,0)))</f>
        <v>596BK Evo Fox Falcon LX35 Medium Speed LED Mouse Pad</v>
      </c>
      <c r="M8978" s="65" t="str">
        <f>IF(ISBLANK(#REF!),,IF(B8978="Online","Online",IF(LEFT(B8978,1)="E","Online","Offline")))</f>
        <v>Offline</v>
      </c>
      <c r="N8978" s="64">
        <f>IF(ISBLANK(M8978),,H8978*INDEX(Inputs!F:F,MATCH(F8978,Inputs!E:E,0)))</f>
        <v>1999</v>
      </c>
      <c r="O8978" s="65"/>
    </row>
    <row r="8979" ht="15.75" customHeight="1" spans="1:15">
      <c r="A8979" s="72" t="s">
        <v>772</v>
      </c>
      <c r="B8979" s="72" t="s">
        <v>188</v>
      </c>
      <c r="C8979" s="72" t="s">
        <v>884</v>
      </c>
      <c r="D8979" s="72" t="s">
        <v>370</v>
      </c>
      <c r="E8979" s="72" t="s">
        <v>410</v>
      </c>
      <c r="F8979" s="72">
        <v>250876</v>
      </c>
      <c r="G8979" s="72" t="s">
        <v>26</v>
      </c>
      <c r="H8979" s="67">
        <v>1</v>
      </c>
      <c r="I8979" s="73" t="s">
        <v>1304</v>
      </c>
      <c r="J8979" s="63">
        <f t="shared" si="35"/>
        <v>44935</v>
      </c>
      <c r="K8979" s="64">
        <f>IF(ISBLANK(J8979),,H8979*INDEX(Inputs!G:G,MATCH(F8979,Inputs!E:E,0)))</f>
        <v>1399</v>
      </c>
      <c r="L8979" s="65" t="str">
        <f>IF(ISBLANK(J8979),,INDEX(Inputs!D:D,MATCH(F8979,Inputs!E:E,0)))</f>
        <v>649BK EvoFox Typhoon Laptop Cooling Pad</v>
      </c>
      <c r="M8979" s="65" t="str">
        <f>IF(ISBLANK(#REF!),,IF(B8979="Online","Online",IF(LEFT(B8979,1)="E","Online","Offline")))</f>
        <v>Offline</v>
      </c>
      <c r="N8979" s="64">
        <f>IF(ISBLANK(M8979),,H8979*INDEX(Inputs!F:F,MATCH(F8979,Inputs!E:E,0)))</f>
        <v>1999</v>
      </c>
      <c r="O8979" s="65"/>
    </row>
    <row r="8980" ht="15.75" customHeight="1" spans="1:15">
      <c r="A8980" s="72" t="s">
        <v>1313</v>
      </c>
      <c r="B8980" s="72" t="s">
        <v>1314</v>
      </c>
      <c r="C8980" s="72" t="s">
        <v>1315</v>
      </c>
      <c r="D8980" s="72" t="s">
        <v>370</v>
      </c>
      <c r="E8980" s="72" t="s">
        <v>410</v>
      </c>
      <c r="F8980" s="72">
        <v>250876</v>
      </c>
      <c r="G8980" s="72" t="s">
        <v>26</v>
      </c>
      <c r="H8980" s="67">
        <v>1</v>
      </c>
      <c r="I8980" s="73" t="s">
        <v>1304</v>
      </c>
      <c r="J8980" s="63">
        <f t="shared" si="35"/>
        <v>44935</v>
      </c>
      <c r="K8980" s="64">
        <f>IF(ISBLANK(J8980),,H8980*INDEX(Inputs!G:G,MATCH(F8980,Inputs!E:E,0)))</f>
        <v>1399</v>
      </c>
      <c r="L8980" s="65" t="str">
        <f>IF(ISBLANK(J8980),,INDEX(Inputs!D:D,MATCH(F8980,Inputs!E:E,0)))</f>
        <v>649BK EvoFox Typhoon Laptop Cooling Pad</v>
      </c>
      <c r="M8980" s="65" t="str">
        <f>IF(ISBLANK(#REF!),,IF(B8980="Online","Online",IF(LEFT(B8980,1)="E","Online","Offline")))</f>
        <v>Offline</v>
      </c>
      <c r="N8980" s="64">
        <f>IF(ISBLANK(M8980),,H8980*INDEX(Inputs!F:F,MATCH(F8980,Inputs!E:E,0)))</f>
        <v>1999</v>
      </c>
      <c r="O8980" s="65"/>
    </row>
    <row r="8981" ht="15.75" customHeight="1" spans="1:15">
      <c r="A8981" s="72" t="s">
        <v>772</v>
      </c>
      <c r="B8981" s="72" t="s">
        <v>133</v>
      </c>
      <c r="C8981" s="72" t="s">
        <v>573</v>
      </c>
      <c r="D8981" s="72" t="s">
        <v>370</v>
      </c>
      <c r="E8981" s="72" t="s">
        <v>410</v>
      </c>
      <c r="F8981" s="72">
        <v>250423</v>
      </c>
      <c r="G8981" s="72" t="s">
        <v>11</v>
      </c>
      <c r="H8981" s="67">
        <v>1</v>
      </c>
      <c r="I8981" s="73" t="s">
        <v>1304</v>
      </c>
      <c r="J8981" s="63">
        <f t="shared" si="35"/>
        <v>44935</v>
      </c>
      <c r="K8981" s="64">
        <f>IF(ISBLANK(J8981),,H8981*INDEX(Inputs!G:G,MATCH(F8981,Inputs!E:E,0)))</f>
        <v>759</v>
      </c>
      <c r="L8981" s="65" t="str">
        <f>IF(ISBLANK(J8981),,INDEX(Inputs!D:D,MATCH(F8981,Inputs!E:E,0)))</f>
        <v>650GR Ergo View Laptop Stand-Grey</v>
      </c>
      <c r="M8981" s="65" t="str">
        <f>IF(ISBLANK(#REF!),,IF(B8981="Online","Online",IF(LEFT(B8981,1)="E","Online","Offline")))</f>
        <v>Offline</v>
      </c>
      <c r="N8981" s="64">
        <f>IF(ISBLANK(M8981),,H8981*INDEX(Inputs!F:F,MATCH(F8981,Inputs!E:E,0)))</f>
        <v>899</v>
      </c>
      <c r="O8981" s="65"/>
    </row>
    <row r="8982" ht="15.75" customHeight="1" spans="1:15">
      <c r="A8982" s="72" t="s">
        <v>773</v>
      </c>
      <c r="B8982" s="72" t="s">
        <v>139</v>
      </c>
      <c r="C8982" s="72" t="s">
        <v>545</v>
      </c>
      <c r="D8982" s="72" t="s">
        <v>370</v>
      </c>
      <c r="E8982" s="72" t="s">
        <v>410</v>
      </c>
      <c r="F8982" s="72">
        <v>250423</v>
      </c>
      <c r="G8982" s="72" t="s">
        <v>11</v>
      </c>
      <c r="H8982" s="67">
        <v>1</v>
      </c>
      <c r="I8982" s="73" t="s">
        <v>1304</v>
      </c>
      <c r="J8982" s="63">
        <f t="shared" si="35"/>
        <v>44935</v>
      </c>
      <c r="K8982" s="64">
        <f>IF(ISBLANK(J8982),,H8982*INDEX(Inputs!G:G,MATCH(F8982,Inputs!E:E,0)))</f>
        <v>759</v>
      </c>
      <c r="L8982" s="65" t="str">
        <f>IF(ISBLANK(J8982),,INDEX(Inputs!D:D,MATCH(F8982,Inputs!E:E,0)))</f>
        <v>650GR Ergo View Laptop Stand-Grey</v>
      </c>
      <c r="M8982" s="65" t="str">
        <f>IF(ISBLANK(#REF!),,IF(B8982="Online","Online",IF(LEFT(B8982,1)="E","Online","Offline")))</f>
        <v>Offline</v>
      </c>
      <c r="N8982" s="64">
        <f>IF(ISBLANK(M8982),,H8982*INDEX(Inputs!F:F,MATCH(F8982,Inputs!E:E,0)))</f>
        <v>899</v>
      </c>
      <c r="O8982" s="65"/>
    </row>
    <row r="8983" ht="15.75" customHeight="1" spans="1:15">
      <c r="A8983" s="72" t="s">
        <v>762</v>
      </c>
      <c r="B8983" s="72" t="s">
        <v>765</v>
      </c>
      <c r="C8983" s="72" t="s">
        <v>765</v>
      </c>
      <c r="D8983" s="72" t="s">
        <v>370</v>
      </c>
      <c r="E8983" s="72" t="s">
        <v>410</v>
      </c>
      <c r="F8983" s="72">
        <v>250423</v>
      </c>
      <c r="G8983" s="72" t="s">
        <v>11</v>
      </c>
      <c r="H8983" s="67">
        <v>1</v>
      </c>
      <c r="I8983" s="73" t="s">
        <v>1304</v>
      </c>
      <c r="J8983" s="63">
        <f t="shared" si="35"/>
        <v>44935</v>
      </c>
      <c r="K8983" s="64">
        <f>IF(ISBLANK(J8983),,H8983*INDEX(Inputs!G:G,MATCH(F8983,Inputs!E:E,0)))</f>
        <v>759</v>
      </c>
      <c r="L8983" s="65" t="str">
        <f>IF(ISBLANK(J8983),,INDEX(Inputs!D:D,MATCH(F8983,Inputs!E:E,0)))</f>
        <v>650GR Ergo View Laptop Stand-Grey</v>
      </c>
      <c r="M8983" s="65" t="str">
        <f>IF(ISBLANK(#REF!),,IF(B8983="Online","Online",IF(LEFT(B8983,1)="E","Online","Offline")))</f>
        <v>Online</v>
      </c>
      <c r="N8983" s="64">
        <f>IF(ISBLANK(M8983),,H8983*INDEX(Inputs!F:F,MATCH(F8983,Inputs!E:E,0)))</f>
        <v>899</v>
      </c>
      <c r="O8983" s="65"/>
    </row>
    <row r="8984" ht="15.75" customHeight="1" spans="1:15">
      <c r="A8984" s="72" t="s">
        <v>1316</v>
      </c>
      <c r="B8984" s="72" t="s">
        <v>123</v>
      </c>
      <c r="C8984" s="72" t="s">
        <v>620</v>
      </c>
      <c r="D8984" s="72" t="s">
        <v>414</v>
      </c>
      <c r="E8984" s="72" t="s">
        <v>415</v>
      </c>
      <c r="F8984" s="72">
        <v>204737</v>
      </c>
      <c r="G8984" s="72" t="s">
        <v>20</v>
      </c>
      <c r="H8984" s="67">
        <v>1</v>
      </c>
      <c r="I8984" s="73" t="s">
        <v>1304</v>
      </c>
      <c r="J8984" s="63">
        <f t="shared" si="35"/>
        <v>44935</v>
      </c>
      <c r="K8984" s="64">
        <f>IF(ISBLANK(J8984),,H8984*INDEX(Inputs!G:G,MATCH(F8984,Inputs!E:E,0)))</f>
        <v>729</v>
      </c>
      <c r="L8984" s="65" t="str">
        <f>IF(ISBLANK(J8984),,INDEX(Inputs!D:D,MATCH(F8984,Inputs!E:E,0)))</f>
        <v>850PP Xcite Pro Keyboard &amp; Mouse USB</v>
      </c>
      <c r="M8984" s="65" t="str">
        <f>IF(ISBLANK(#REF!),,IF(B8984="Online","Online",IF(LEFT(B8984,1)="E","Online","Offline")))</f>
        <v>Offline</v>
      </c>
      <c r="N8984" s="64">
        <f>IF(ISBLANK(M8984),,H8984*INDEX(Inputs!F:F,MATCH(F8984,Inputs!E:E,0)))</f>
        <v>799</v>
      </c>
      <c r="O8984" s="65"/>
    </row>
    <row r="8985" ht="15.75" customHeight="1" spans="1:15">
      <c r="A8985" s="72" t="s">
        <v>1317</v>
      </c>
      <c r="B8985" s="72" t="s">
        <v>765</v>
      </c>
      <c r="C8985" s="72" t="s">
        <v>765</v>
      </c>
      <c r="D8985" s="72" t="s">
        <v>414</v>
      </c>
      <c r="E8985" s="72" t="s">
        <v>415</v>
      </c>
      <c r="F8985" s="72">
        <v>260090</v>
      </c>
      <c r="G8985" s="72" t="s">
        <v>17</v>
      </c>
      <c r="H8985" s="67">
        <v>1</v>
      </c>
      <c r="I8985" s="73" t="s">
        <v>1318</v>
      </c>
      <c r="J8985" s="63">
        <f t="shared" si="35"/>
        <v>44936</v>
      </c>
      <c r="K8985" s="64">
        <f>IF(ISBLANK(J8985),,H8985*INDEX(Inputs!G:G,MATCH(F8985,Inputs!E:E,0)))</f>
        <v>729</v>
      </c>
      <c r="L8985" s="65" t="str">
        <f>IF(ISBLANK(J8985),,INDEX(Inputs!D:D,MATCH(F8985,Inputs!E:E,0)))</f>
        <v>400PP Xcite Neo Keyboard &amp; Mouse USB</v>
      </c>
      <c r="M8985" s="65" t="str">
        <f>IF(ISBLANK(#REF!),,IF(B8985="Online","Online",IF(LEFT(B8985,1)="E","Online","Offline")))</f>
        <v>Online</v>
      </c>
      <c r="N8985" s="64">
        <f>IF(ISBLANK(M8985),,H8985*INDEX(Inputs!F:F,MATCH(F8985,Inputs!E:E,0)))</f>
        <v>899</v>
      </c>
      <c r="O8985" s="65"/>
    </row>
    <row r="8986" ht="15.75" customHeight="1" spans="1:15">
      <c r="A8986" s="72" t="s">
        <v>353</v>
      </c>
      <c r="B8986" s="72" t="s">
        <v>765</v>
      </c>
      <c r="C8986" s="72" t="s">
        <v>765</v>
      </c>
      <c r="D8986" s="72" t="s">
        <v>414</v>
      </c>
      <c r="E8986" s="72" t="s">
        <v>415</v>
      </c>
      <c r="F8986" s="72">
        <v>260090</v>
      </c>
      <c r="G8986" s="72" t="s">
        <v>17</v>
      </c>
      <c r="H8986" s="67">
        <v>0</v>
      </c>
      <c r="I8986" s="73" t="s">
        <v>1318</v>
      </c>
      <c r="J8986" s="63">
        <f t="shared" si="35"/>
        <v>44936</v>
      </c>
      <c r="K8986" s="64">
        <f>IF(ISBLANK(J8986),,H8986*INDEX(Inputs!G:G,MATCH(F8986,Inputs!E:E,0)))</f>
        <v>0</v>
      </c>
      <c r="L8986" s="65" t="str">
        <f>IF(ISBLANK(J8986),,INDEX(Inputs!D:D,MATCH(F8986,Inputs!E:E,0)))</f>
        <v>400PP Xcite Neo Keyboard &amp; Mouse USB</v>
      </c>
      <c r="M8986" s="65" t="str">
        <f>IF(ISBLANK(#REF!),,IF(B8986="Online","Online",IF(LEFT(B8986,1)="E","Online","Offline")))</f>
        <v>Online</v>
      </c>
      <c r="N8986" s="64">
        <f>IF(ISBLANK(M8986),,H8986*INDEX(Inputs!F:F,MATCH(F8986,Inputs!E:E,0)))</f>
        <v>0</v>
      </c>
      <c r="O8986" s="65"/>
    </row>
    <row r="8987" ht="15.75" customHeight="1" spans="1:15">
      <c r="A8987" s="72" t="s">
        <v>779</v>
      </c>
      <c r="B8987" s="72" t="s">
        <v>765</v>
      </c>
      <c r="C8987" s="72" t="s">
        <v>765</v>
      </c>
      <c r="D8987" s="72" t="s">
        <v>414</v>
      </c>
      <c r="E8987" s="72" t="s">
        <v>415</v>
      </c>
      <c r="F8987" s="72">
        <v>250873</v>
      </c>
      <c r="G8987" s="72" t="s">
        <v>12</v>
      </c>
      <c r="H8987" s="67">
        <v>1</v>
      </c>
      <c r="I8987" s="73" t="s">
        <v>1318</v>
      </c>
      <c r="J8987" s="63">
        <f t="shared" si="35"/>
        <v>44936</v>
      </c>
      <c r="K8987" s="64">
        <f>IF(ISBLANK(J8987),,H8987*INDEX(Inputs!G:G,MATCH(F8987,Inputs!E:E,0)))</f>
        <v>999</v>
      </c>
      <c r="L8987" s="65" t="str">
        <f>IF(ISBLANK(J8987),,INDEX(Inputs!D:D,MATCH(F8987,Inputs!E:E,0)))</f>
        <v>422BK Evo Fox Fireblade Gaming Keyboard USB</v>
      </c>
      <c r="M8987" s="65" t="str">
        <f>IF(ISBLANK(#REF!),,IF(B8987="Online","Online",IF(LEFT(B8987,1)="E","Online","Offline")))</f>
        <v>Online</v>
      </c>
      <c r="N8987" s="64">
        <f>IF(ISBLANK(M8987),,H8987*INDEX(Inputs!F:F,MATCH(F8987,Inputs!E:E,0)))</f>
        <v>1299</v>
      </c>
      <c r="O8987" s="65"/>
    </row>
    <row r="8988" ht="15.75" customHeight="1" spans="1:15">
      <c r="A8988" s="72" t="s">
        <v>761</v>
      </c>
      <c r="B8988" s="72" t="s">
        <v>556</v>
      </c>
      <c r="C8988" s="72" t="s">
        <v>557</v>
      </c>
      <c r="D8988" s="72" t="s">
        <v>414</v>
      </c>
      <c r="E8988" s="72" t="s">
        <v>415</v>
      </c>
      <c r="F8988" s="72">
        <v>250874</v>
      </c>
      <c r="G8988" s="72" t="s">
        <v>13</v>
      </c>
      <c r="H8988" s="67">
        <v>1</v>
      </c>
      <c r="I8988" s="73" t="s">
        <v>1318</v>
      </c>
      <c r="J8988" s="63">
        <f t="shared" si="35"/>
        <v>44936</v>
      </c>
      <c r="K8988" s="64">
        <f>IF(ISBLANK(J8988),,H8988*INDEX(Inputs!G:G,MATCH(F8988,Inputs!E:E,0)))</f>
        <v>1349</v>
      </c>
      <c r="L8988" s="65" t="str">
        <f>IF(ISBLANK(J8988),,INDEX(Inputs!D:D,MATCH(F8988,Inputs!E:E,0)))</f>
        <v>432BK EvoFox X-Team Gaming Keyboard &amp; Mouse (USB)</v>
      </c>
      <c r="M8988" s="65" t="str">
        <f>IF(ISBLANK(#REF!),,IF(B8988="Online","Online",IF(LEFT(B8988,1)="E","Online","Offline")))</f>
        <v>Offline</v>
      </c>
      <c r="N8988" s="64">
        <f>IF(ISBLANK(M8988),,H8988*INDEX(Inputs!F:F,MATCH(F8988,Inputs!E:E,0)))</f>
        <v>1899</v>
      </c>
      <c r="O8988" s="65"/>
    </row>
    <row r="8989" ht="15.75" customHeight="1" spans="1:15">
      <c r="A8989" s="72" t="s">
        <v>341</v>
      </c>
      <c r="B8989" s="72" t="s">
        <v>83</v>
      </c>
      <c r="C8989" s="72" t="s">
        <v>394</v>
      </c>
      <c r="D8989" s="72" t="s">
        <v>414</v>
      </c>
      <c r="E8989" s="72" t="s">
        <v>415</v>
      </c>
      <c r="F8989" s="72">
        <v>250874</v>
      </c>
      <c r="G8989" s="72" t="s">
        <v>13</v>
      </c>
      <c r="H8989" s="67">
        <v>1</v>
      </c>
      <c r="I8989" s="73" t="s">
        <v>1318</v>
      </c>
      <c r="J8989" s="63">
        <f t="shared" si="35"/>
        <v>44936</v>
      </c>
      <c r="K8989" s="64">
        <f>IF(ISBLANK(J8989),,H8989*INDEX(Inputs!G:G,MATCH(F8989,Inputs!E:E,0)))</f>
        <v>1349</v>
      </c>
      <c r="L8989" s="65" t="str">
        <f>IF(ISBLANK(J8989),,INDEX(Inputs!D:D,MATCH(F8989,Inputs!E:E,0)))</f>
        <v>432BK EvoFox X-Team Gaming Keyboard &amp; Mouse (USB)</v>
      </c>
      <c r="M8989" s="65" t="str">
        <f>IF(ISBLANK(#REF!),,IF(B8989="Online","Online",IF(LEFT(B8989,1)="E","Online","Offline")))</f>
        <v>Offline</v>
      </c>
      <c r="N8989" s="64">
        <f>IF(ISBLANK(M8989),,H8989*INDEX(Inputs!F:F,MATCH(F8989,Inputs!E:E,0)))</f>
        <v>1899</v>
      </c>
      <c r="O8989" s="65"/>
    </row>
    <row r="8990" ht="15.75" customHeight="1" spans="1:15">
      <c r="A8990" s="72" t="s">
        <v>412</v>
      </c>
      <c r="B8990" s="72" t="s">
        <v>90</v>
      </c>
      <c r="C8990" s="72" t="s">
        <v>413</v>
      </c>
      <c r="D8990" s="72" t="s">
        <v>414</v>
      </c>
      <c r="E8990" s="72" t="s">
        <v>415</v>
      </c>
      <c r="F8990" s="72">
        <v>250874</v>
      </c>
      <c r="G8990" s="72" t="s">
        <v>13</v>
      </c>
      <c r="H8990" s="67">
        <v>1</v>
      </c>
      <c r="I8990" s="73" t="s">
        <v>1318</v>
      </c>
      <c r="J8990" s="63">
        <f t="shared" si="35"/>
        <v>44936</v>
      </c>
      <c r="K8990" s="64">
        <f>IF(ISBLANK(J8990),,H8990*INDEX(Inputs!G:G,MATCH(F8990,Inputs!E:E,0)))</f>
        <v>1349</v>
      </c>
      <c r="L8990" s="65" t="str">
        <f>IF(ISBLANK(J8990),,INDEX(Inputs!D:D,MATCH(F8990,Inputs!E:E,0)))</f>
        <v>432BK EvoFox X-Team Gaming Keyboard &amp; Mouse (USB)</v>
      </c>
      <c r="M8990" s="65" t="str">
        <f>IF(ISBLANK(#REF!),,IF(B8990="Online","Online",IF(LEFT(B8990,1)="E","Online","Offline")))</f>
        <v>Offline</v>
      </c>
      <c r="N8990" s="64">
        <f>IF(ISBLANK(M8990),,H8990*INDEX(Inputs!F:F,MATCH(F8990,Inputs!E:E,0)))</f>
        <v>1899</v>
      </c>
      <c r="O8990" s="65"/>
    </row>
    <row r="8991" ht="15.75" customHeight="1" spans="1:15">
      <c r="A8991" s="72" t="s">
        <v>327</v>
      </c>
      <c r="B8991" s="72" t="s">
        <v>270</v>
      </c>
      <c r="C8991" s="72" t="s">
        <v>1174</v>
      </c>
      <c r="D8991" s="72" t="s">
        <v>414</v>
      </c>
      <c r="E8991" s="72" t="s">
        <v>415</v>
      </c>
      <c r="F8991" s="72">
        <v>250874</v>
      </c>
      <c r="G8991" s="72" t="s">
        <v>13</v>
      </c>
      <c r="H8991" s="67">
        <v>1</v>
      </c>
      <c r="I8991" s="73" t="s">
        <v>1318</v>
      </c>
      <c r="J8991" s="63">
        <f t="shared" si="35"/>
        <v>44936</v>
      </c>
      <c r="K8991" s="64">
        <f>IF(ISBLANK(J8991),,H8991*INDEX(Inputs!G:G,MATCH(F8991,Inputs!E:E,0)))</f>
        <v>1349</v>
      </c>
      <c r="L8991" s="65" t="str">
        <f>IF(ISBLANK(J8991),,INDEX(Inputs!D:D,MATCH(F8991,Inputs!E:E,0)))</f>
        <v>432BK EvoFox X-Team Gaming Keyboard &amp; Mouse (USB)</v>
      </c>
      <c r="M8991" s="65" t="str">
        <f>IF(ISBLANK(#REF!),,IF(B8991="Online","Online",IF(LEFT(B8991,1)="E","Online","Offline")))</f>
        <v>Offline</v>
      </c>
      <c r="N8991" s="64">
        <f>IF(ISBLANK(M8991),,H8991*INDEX(Inputs!F:F,MATCH(F8991,Inputs!E:E,0)))</f>
        <v>1899</v>
      </c>
      <c r="O8991" s="65"/>
    </row>
    <row r="8992" ht="15.75" customHeight="1" spans="1:15">
      <c r="A8992" s="72" t="s">
        <v>353</v>
      </c>
      <c r="B8992" s="72" t="s">
        <v>576</v>
      </c>
      <c r="C8992" s="72" t="s">
        <v>577</v>
      </c>
      <c r="D8992" s="72" t="s">
        <v>370</v>
      </c>
      <c r="E8992" s="72" t="s">
        <v>371</v>
      </c>
      <c r="F8992" s="72">
        <v>260085</v>
      </c>
      <c r="G8992" s="72" t="s">
        <v>32</v>
      </c>
      <c r="H8992" s="67">
        <v>1</v>
      </c>
      <c r="I8992" s="73" t="s">
        <v>1318</v>
      </c>
      <c r="J8992" s="63">
        <f t="shared" si="35"/>
        <v>44936</v>
      </c>
      <c r="K8992" s="64">
        <f>IF(ISBLANK(J8992),,H8992*INDEX(Inputs!G:G,MATCH(F8992,Inputs!E:E,0)))</f>
        <v>1059</v>
      </c>
      <c r="L8992" s="65" t="str">
        <f>IF(ISBLANK(J8992),,INDEX(Inputs!D:D,MATCH(F8992,Inputs!E:E,0)))</f>
        <v>435BK Type-C 4 Port USB 3.0 Hub Pro</v>
      </c>
      <c r="M8992" s="65" t="str">
        <f>IF(ISBLANK(#REF!),,IF(B8992="Online","Online",IF(LEFT(B8992,1)="E","Online","Offline")))</f>
        <v>Offline</v>
      </c>
      <c r="N8992" s="64">
        <f>IF(ISBLANK(M8992),,H8992*INDEX(Inputs!F:F,MATCH(F8992,Inputs!E:E,0)))</f>
        <v>1599</v>
      </c>
      <c r="O8992" s="65"/>
    </row>
    <row r="8993" ht="15.75" customHeight="1" spans="1:15">
      <c r="A8993" s="72" t="s">
        <v>458</v>
      </c>
      <c r="B8993" s="72" t="s">
        <v>21</v>
      </c>
      <c r="C8993" s="72" t="s">
        <v>489</v>
      </c>
      <c r="D8993" s="72" t="s">
        <v>370</v>
      </c>
      <c r="E8993" s="72" t="s">
        <v>371</v>
      </c>
      <c r="F8993" s="72">
        <v>260086</v>
      </c>
      <c r="G8993" s="72" t="s">
        <v>16</v>
      </c>
      <c r="H8993" s="67">
        <v>1</v>
      </c>
      <c r="I8993" s="73" t="s">
        <v>1318</v>
      </c>
      <c r="J8993" s="63">
        <f t="shared" si="35"/>
        <v>44936</v>
      </c>
      <c r="K8993" s="64">
        <f>IF(ISBLANK(J8993),,H8993*INDEX(Inputs!G:G,MATCH(F8993,Inputs!E:E,0)))</f>
        <v>1699</v>
      </c>
      <c r="L8993" s="65" t="str">
        <f>IF(ISBLANK(J8993),,INDEX(Inputs!D:D,MATCH(F8993,Inputs!E:E,0)))</f>
        <v>436BK Type-C 6 in 1 Multiport Hub</v>
      </c>
      <c r="M8993" s="65" t="str">
        <f>IF(ISBLANK(#REF!),,IF(B8993="Online","Online",IF(LEFT(B8993,1)="E","Online","Offline")))</f>
        <v>Offline</v>
      </c>
      <c r="N8993" s="64">
        <f>IF(ISBLANK(M8993),,H8993*INDEX(Inputs!F:F,MATCH(F8993,Inputs!E:E,0)))</f>
        <v>2599</v>
      </c>
      <c r="O8993" s="65"/>
    </row>
    <row r="8994" ht="15.75" customHeight="1" spans="1:15">
      <c r="A8994" s="72" t="s">
        <v>875</v>
      </c>
      <c r="B8994" s="72" t="s">
        <v>876</v>
      </c>
      <c r="C8994" s="72" t="s">
        <v>877</v>
      </c>
      <c r="D8994" s="72" t="s">
        <v>370</v>
      </c>
      <c r="E8994" s="72" t="s">
        <v>410</v>
      </c>
      <c r="F8994" s="72">
        <v>250877</v>
      </c>
      <c r="G8994" s="72" t="s">
        <v>22</v>
      </c>
      <c r="H8994" s="67">
        <v>1</v>
      </c>
      <c r="I8994" s="73" t="s">
        <v>1318</v>
      </c>
      <c r="J8994" s="63">
        <f t="shared" si="35"/>
        <v>44936</v>
      </c>
      <c r="K8994" s="64">
        <f>IF(ISBLANK(J8994),,H8994*INDEX(Inputs!G:G,MATCH(F8994,Inputs!E:E,0)))</f>
        <v>349</v>
      </c>
      <c r="L8994" s="65" t="str">
        <f>IF(ISBLANK(J8994),,INDEX(Inputs!D:D,MATCH(F8994,Inputs!E:E,0)))</f>
        <v>595BK Evo Fox Falcon X35 Medium Speed Mouse Pad</v>
      </c>
      <c r="M8994" s="65" t="str">
        <f>IF(ISBLANK(#REF!),,IF(B8994="Online","Online",IF(LEFT(B8994,1)="E","Online","Offline")))</f>
        <v>Offline</v>
      </c>
      <c r="N8994" s="64">
        <f>IF(ISBLANK(M8994),,H8994*INDEX(Inputs!F:F,MATCH(F8994,Inputs!E:E,0)))</f>
        <v>699</v>
      </c>
      <c r="O8994" s="65"/>
    </row>
    <row r="8995" ht="15.75" customHeight="1" spans="1:15">
      <c r="A8995" s="72" t="s">
        <v>327</v>
      </c>
      <c r="B8995" s="72" t="s">
        <v>63</v>
      </c>
      <c r="C8995" s="72" t="s">
        <v>527</v>
      </c>
      <c r="D8995" s="72" t="s">
        <v>370</v>
      </c>
      <c r="E8995" s="72" t="s">
        <v>410</v>
      </c>
      <c r="F8995" s="72">
        <v>250876</v>
      </c>
      <c r="G8995" s="72" t="s">
        <v>26</v>
      </c>
      <c r="H8995" s="67">
        <v>1</v>
      </c>
      <c r="I8995" s="73" t="s">
        <v>1318</v>
      </c>
      <c r="J8995" s="63">
        <f t="shared" si="35"/>
        <v>44936</v>
      </c>
      <c r="K8995" s="64">
        <f>IF(ISBLANK(J8995),,H8995*INDEX(Inputs!G:G,MATCH(F8995,Inputs!E:E,0)))</f>
        <v>1399</v>
      </c>
      <c r="L8995" s="65" t="str">
        <f>IF(ISBLANK(J8995),,INDEX(Inputs!D:D,MATCH(F8995,Inputs!E:E,0)))</f>
        <v>649BK EvoFox Typhoon Laptop Cooling Pad</v>
      </c>
      <c r="M8995" s="65" t="str">
        <f>IF(ISBLANK(#REF!),,IF(B8995="Online","Online",IF(LEFT(B8995,1)="E","Online","Offline")))</f>
        <v>Offline</v>
      </c>
      <c r="N8995" s="64">
        <f>IF(ISBLANK(M8995),,H8995*INDEX(Inputs!F:F,MATCH(F8995,Inputs!E:E,0)))</f>
        <v>1999</v>
      </c>
      <c r="O8995" s="65"/>
    </row>
    <row r="8996" ht="15.75" customHeight="1" spans="1:15">
      <c r="A8996" s="72" t="s">
        <v>761</v>
      </c>
      <c r="B8996" s="72" t="s">
        <v>209</v>
      </c>
      <c r="C8996" s="72" t="s">
        <v>1069</v>
      </c>
      <c r="D8996" s="72" t="s">
        <v>370</v>
      </c>
      <c r="E8996" s="72" t="s">
        <v>410</v>
      </c>
      <c r="F8996" s="72">
        <v>250876</v>
      </c>
      <c r="G8996" s="72" t="s">
        <v>26</v>
      </c>
      <c r="H8996" s="67">
        <v>1</v>
      </c>
      <c r="I8996" s="73" t="s">
        <v>1318</v>
      </c>
      <c r="J8996" s="63">
        <f t="shared" si="35"/>
        <v>44936</v>
      </c>
      <c r="K8996" s="64">
        <f>IF(ISBLANK(J8996),,H8996*INDEX(Inputs!G:G,MATCH(F8996,Inputs!E:E,0)))</f>
        <v>1399</v>
      </c>
      <c r="L8996" s="65" t="str">
        <f>IF(ISBLANK(J8996),,INDEX(Inputs!D:D,MATCH(F8996,Inputs!E:E,0)))</f>
        <v>649BK EvoFox Typhoon Laptop Cooling Pad</v>
      </c>
      <c r="M8996" s="65" t="str">
        <f>IF(ISBLANK(#REF!),,IF(B8996="Online","Online",IF(LEFT(B8996,1)="E","Online","Offline")))</f>
        <v>Offline</v>
      </c>
      <c r="N8996" s="64">
        <f>IF(ISBLANK(M8996),,H8996*INDEX(Inputs!F:F,MATCH(F8996,Inputs!E:E,0)))</f>
        <v>1999</v>
      </c>
      <c r="O8996" s="65"/>
    </row>
    <row r="8997" ht="15.75" customHeight="1" spans="1:15">
      <c r="A8997" s="72" t="s">
        <v>787</v>
      </c>
      <c r="B8997" s="72" t="s">
        <v>170</v>
      </c>
      <c r="C8997" s="72" t="s">
        <v>446</v>
      </c>
      <c r="D8997" s="72" t="s">
        <v>414</v>
      </c>
      <c r="E8997" s="72" t="s">
        <v>415</v>
      </c>
      <c r="F8997" s="72">
        <v>204737</v>
      </c>
      <c r="G8997" s="72" t="s">
        <v>20</v>
      </c>
      <c r="H8997" s="67">
        <v>2</v>
      </c>
      <c r="I8997" s="73" t="s">
        <v>1318</v>
      </c>
      <c r="J8997" s="63">
        <f t="shared" si="35"/>
        <v>44936</v>
      </c>
      <c r="K8997" s="64">
        <f>IF(ISBLANK(J8997),,H8997*INDEX(Inputs!G:G,MATCH(F8997,Inputs!E:E,0)))</f>
        <v>1458</v>
      </c>
      <c r="L8997" s="65" t="str">
        <f>IF(ISBLANK(J8997),,INDEX(Inputs!D:D,MATCH(F8997,Inputs!E:E,0)))</f>
        <v>850PP Xcite Pro Keyboard &amp; Mouse USB</v>
      </c>
      <c r="M8997" s="65" t="str">
        <f>IF(ISBLANK(#REF!),,IF(B8997="Online","Online",IF(LEFT(B8997,1)="E","Online","Offline")))</f>
        <v>Offline</v>
      </c>
      <c r="N8997" s="64">
        <f>IF(ISBLANK(M8997),,H8997*INDEX(Inputs!F:F,MATCH(F8997,Inputs!E:E,0)))</f>
        <v>1598</v>
      </c>
      <c r="O8997" s="65"/>
    </row>
    <row r="8998" ht="15.75" customHeight="1" spans="1:15">
      <c r="A8998" s="72" t="s">
        <v>787</v>
      </c>
      <c r="B8998" s="72" t="s">
        <v>137</v>
      </c>
      <c r="C8998" s="72" t="s">
        <v>951</v>
      </c>
      <c r="D8998" s="72" t="s">
        <v>414</v>
      </c>
      <c r="E8998" s="72" t="s">
        <v>415</v>
      </c>
      <c r="F8998" s="72">
        <v>250424</v>
      </c>
      <c r="G8998" s="72" t="s">
        <v>15</v>
      </c>
      <c r="H8998" s="67">
        <v>1</v>
      </c>
      <c r="I8998" s="73" t="s">
        <v>1318</v>
      </c>
      <c r="J8998" s="63">
        <f t="shared" si="35"/>
        <v>44936</v>
      </c>
      <c r="K8998" s="64">
        <f>IF(ISBLANK(J8998),,H8998*INDEX(Inputs!G:G,MATCH(F8998,Inputs!E:E,0)))</f>
        <v>999</v>
      </c>
      <c r="L8998" s="65" t="str">
        <f>IF(ISBLANK(J8998),,INDEX(Inputs!D:D,MATCH(F8998,Inputs!E:E,0)))</f>
        <v>419V2 PRIMUS Wireless Desktop V2</v>
      </c>
      <c r="M8998" s="65" t="str">
        <f>IF(ISBLANK(#REF!),,IF(B8998="Online","Online",IF(LEFT(B8998,1)="E","Online","Offline")))</f>
        <v>Offline</v>
      </c>
      <c r="N8998" s="64">
        <f>IF(ISBLANK(M8998),,H8998*INDEX(Inputs!F:F,MATCH(F8998,Inputs!E:E,0)))</f>
        <v>1199</v>
      </c>
      <c r="O8998" s="65"/>
    </row>
    <row r="8999" ht="15.75" customHeight="1" spans="1:15">
      <c r="A8999" s="72" t="s">
        <v>761</v>
      </c>
      <c r="B8999" s="72" t="s">
        <v>765</v>
      </c>
      <c r="C8999" s="72" t="s">
        <v>765</v>
      </c>
      <c r="D8999" s="72" t="s">
        <v>464</v>
      </c>
      <c r="E8999" s="72" t="s">
        <v>465</v>
      </c>
      <c r="F8999" s="72">
        <v>250421</v>
      </c>
      <c r="G8999" s="72" t="s">
        <v>14</v>
      </c>
      <c r="H8999" s="67">
        <v>1</v>
      </c>
      <c r="I8999" s="73" t="s">
        <v>1319</v>
      </c>
      <c r="J8999" s="63">
        <f t="shared" si="35"/>
        <v>44937</v>
      </c>
      <c r="K8999" s="64">
        <f>IF(ISBLANK(J8999),,H8999*INDEX(Inputs!G:G,MATCH(F8999,Inputs!E:E,0)))</f>
        <v>779</v>
      </c>
      <c r="L8999" s="65" t="str">
        <f>IF(ISBLANK(J8999),,INDEX(Inputs!D:D,MATCH(F8999,Inputs!E:E,0)))</f>
        <v>146BK NeoCase Sleeve MP 450 14</v>
      </c>
      <c r="M8999" s="65" t="str">
        <f>IF(ISBLANK(#REF!),,IF(B8999="Online","Online",IF(LEFT(B8999,1)="E","Online","Offline")))</f>
        <v>Online</v>
      </c>
      <c r="N8999" s="64">
        <f>IF(ISBLANK(M8999),,H8999*INDEX(Inputs!F:F,MATCH(F8999,Inputs!E:E,0)))</f>
        <v>1249</v>
      </c>
      <c r="O8999" s="65"/>
    </row>
    <row r="9000" ht="15.75" customHeight="1" spans="1:15">
      <c r="A9000" s="72" t="s">
        <v>1320</v>
      </c>
      <c r="B9000" s="72" t="s">
        <v>765</v>
      </c>
      <c r="C9000" s="72" t="s">
        <v>765</v>
      </c>
      <c r="D9000" s="72" t="s">
        <v>414</v>
      </c>
      <c r="E9000" s="72" t="s">
        <v>415</v>
      </c>
      <c r="F9000" s="72">
        <v>260089</v>
      </c>
      <c r="G9000" s="72" t="s">
        <v>18</v>
      </c>
      <c r="H9000" s="67">
        <v>1</v>
      </c>
      <c r="I9000" s="73" t="s">
        <v>1319</v>
      </c>
      <c r="J9000" s="63">
        <f t="shared" si="35"/>
        <v>44937</v>
      </c>
      <c r="K9000" s="64">
        <f>IF(ISBLANK(J9000),,H9000*INDEX(Inputs!G:G,MATCH(F9000,Inputs!E:E,0)))</f>
        <v>529</v>
      </c>
      <c r="L9000" s="65" t="str">
        <f>IF(ISBLANK(J9000),,INDEX(Inputs!D:D,MATCH(F9000,Inputs!E:E,0)))</f>
        <v>398PP Xcite Neo Keyboard USB</v>
      </c>
      <c r="M9000" s="65" t="str">
        <f>IF(ISBLANK(#REF!),,IF(B9000="Online","Online",IF(LEFT(B9000,1)="E","Online","Offline")))</f>
        <v>Online</v>
      </c>
      <c r="N9000" s="64">
        <f>IF(ISBLANK(M9000),,H9000*INDEX(Inputs!F:F,MATCH(F9000,Inputs!E:E,0)))</f>
        <v>549</v>
      </c>
      <c r="O9000" s="65"/>
    </row>
    <row r="9001" ht="15.75" customHeight="1" spans="1:15">
      <c r="A9001" s="72" t="s">
        <v>327</v>
      </c>
      <c r="B9001" s="72" t="s">
        <v>63</v>
      </c>
      <c r="C9001" s="72" t="s">
        <v>527</v>
      </c>
      <c r="D9001" s="72" t="s">
        <v>414</v>
      </c>
      <c r="E9001" s="72" t="s">
        <v>415</v>
      </c>
      <c r="F9001" s="72">
        <v>260090</v>
      </c>
      <c r="G9001" s="72" t="s">
        <v>17</v>
      </c>
      <c r="H9001" s="67">
        <v>1</v>
      </c>
      <c r="I9001" s="73" t="s">
        <v>1319</v>
      </c>
      <c r="J9001" s="63">
        <f t="shared" si="35"/>
        <v>44937</v>
      </c>
      <c r="K9001" s="64">
        <f>IF(ISBLANK(J9001),,H9001*INDEX(Inputs!G:G,MATCH(F9001,Inputs!E:E,0)))</f>
        <v>729</v>
      </c>
      <c r="L9001" s="65" t="str">
        <f>IF(ISBLANK(J9001),,INDEX(Inputs!D:D,MATCH(F9001,Inputs!E:E,0)))</f>
        <v>400PP Xcite Neo Keyboard &amp; Mouse USB</v>
      </c>
      <c r="M9001" s="65" t="str">
        <f>IF(ISBLANK(#REF!),,IF(B9001="Online","Online",IF(LEFT(B9001,1)="E","Online","Offline")))</f>
        <v>Offline</v>
      </c>
      <c r="N9001" s="64">
        <f>IF(ISBLANK(M9001),,H9001*INDEX(Inputs!F:F,MATCH(F9001,Inputs!E:E,0)))</f>
        <v>899</v>
      </c>
      <c r="O9001" s="65"/>
    </row>
    <row r="9002" ht="15.75" customHeight="1" spans="1:15">
      <c r="A9002" s="72" t="s">
        <v>761</v>
      </c>
      <c r="B9002" s="72" t="s">
        <v>765</v>
      </c>
      <c r="C9002" s="72" t="s">
        <v>765</v>
      </c>
      <c r="D9002" s="72" t="s">
        <v>414</v>
      </c>
      <c r="E9002" s="72" t="s">
        <v>415</v>
      </c>
      <c r="F9002" s="72">
        <v>260090</v>
      </c>
      <c r="G9002" s="72" t="s">
        <v>17</v>
      </c>
      <c r="H9002" s="67">
        <v>1</v>
      </c>
      <c r="I9002" s="73" t="s">
        <v>1319</v>
      </c>
      <c r="J9002" s="63">
        <f t="shared" si="35"/>
        <v>44937</v>
      </c>
      <c r="K9002" s="64">
        <f>IF(ISBLANK(J9002),,H9002*INDEX(Inputs!G:G,MATCH(F9002,Inputs!E:E,0)))</f>
        <v>729</v>
      </c>
      <c r="L9002" s="65" t="str">
        <f>IF(ISBLANK(J9002),,INDEX(Inputs!D:D,MATCH(F9002,Inputs!E:E,0)))</f>
        <v>400PP Xcite Neo Keyboard &amp; Mouse USB</v>
      </c>
      <c r="M9002" s="65" t="str">
        <f>IF(ISBLANK(#REF!),,IF(B9002="Online","Online",IF(LEFT(B9002,1)="E","Online","Offline")))</f>
        <v>Online</v>
      </c>
      <c r="N9002" s="64">
        <f>IF(ISBLANK(M9002),,H9002*INDEX(Inputs!F:F,MATCH(F9002,Inputs!E:E,0)))</f>
        <v>899</v>
      </c>
      <c r="O9002" s="65"/>
    </row>
    <row r="9003" ht="15.75" customHeight="1" spans="1:15">
      <c r="A9003" s="72" t="s">
        <v>412</v>
      </c>
      <c r="B9003" s="72" t="s">
        <v>59</v>
      </c>
      <c r="C9003" s="72" t="s">
        <v>471</v>
      </c>
      <c r="D9003" s="72" t="s">
        <v>370</v>
      </c>
      <c r="E9003" s="72" t="s">
        <v>371</v>
      </c>
      <c r="F9003" s="72">
        <v>250417</v>
      </c>
      <c r="G9003" s="72" t="s">
        <v>39</v>
      </c>
      <c r="H9003" s="67">
        <v>1</v>
      </c>
      <c r="I9003" s="73" t="s">
        <v>1319</v>
      </c>
      <c r="J9003" s="63">
        <f t="shared" si="35"/>
        <v>44937</v>
      </c>
      <c r="K9003" s="64">
        <f>IF(ISBLANK(J9003),,H9003*INDEX(Inputs!G:G,MATCH(F9003,Inputs!E:E,0)))</f>
        <v>929</v>
      </c>
      <c r="L9003" s="65" t="str">
        <f>IF(ISBLANK(J9003),,INDEX(Inputs!D:D,MATCH(F9003,Inputs!E:E,0)))</f>
        <v>416PP Super Speed Hub 4 Port USB 3.0</v>
      </c>
      <c r="M9003" s="65" t="str">
        <f>IF(ISBLANK(#REF!),,IF(B9003="Online","Online",IF(LEFT(B9003,1)="E","Online","Offline")))</f>
        <v>Offline</v>
      </c>
      <c r="N9003" s="64">
        <f>IF(ISBLANK(M9003),,H9003*INDEX(Inputs!F:F,MATCH(F9003,Inputs!E:E,0)))</f>
        <v>1499</v>
      </c>
      <c r="O9003" s="65"/>
    </row>
    <row r="9004" ht="15.75" customHeight="1" spans="1:15">
      <c r="A9004" s="72" t="s">
        <v>762</v>
      </c>
      <c r="B9004" s="72" t="s">
        <v>130</v>
      </c>
      <c r="C9004" s="72" t="s">
        <v>637</v>
      </c>
      <c r="D9004" s="72" t="s">
        <v>370</v>
      </c>
      <c r="E9004" s="72" t="s">
        <v>371</v>
      </c>
      <c r="F9004" s="72">
        <v>250417</v>
      </c>
      <c r="G9004" s="72" t="s">
        <v>39</v>
      </c>
      <c r="H9004" s="67">
        <v>1</v>
      </c>
      <c r="I9004" s="73" t="s">
        <v>1319</v>
      </c>
      <c r="J9004" s="63">
        <f t="shared" si="35"/>
        <v>44937</v>
      </c>
      <c r="K9004" s="64">
        <f>IF(ISBLANK(J9004),,H9004*INDEX(Inputs!G:G,MATCH(F9004,Inputs!E:E,0)))</f>
        <v>929</v>
      </c>
      <c r="L9004" s="65" t="str">
        <f>IF(ISBLANK(J9004),,INDEX(Inputs!D:D,MATCH(F9004,Inputs!E:E,0)))</f>
        <v>416PP Super Speed Hub 4 Port USB 3.0</v>
      </c>
      <c r="M9004" s="65" t="str">
        <f>IF(ISBLANK(#REF!),,IF(B9004="Online","Online",IF(LEFT(B9004,1)="E","Online","Offline")))</f>
        <v>Offline</v>
      </c>
      <c r="N9004" s="64">
        <f>IF(ISBLANK(M9004),,H9004*INDEX(Inputs!F:F,MATCH(F9004,Inputs!E:E,0)))</f>
        <v>1499</v>
      </c>
      <c r="O9004" s="65"/>
    </row>
    <row r="9005" ht="15.75" customHeight="1" spans="1:15">
      <c r="A9005" s="72" t="s">
        <v>780</v>
      </c>
      <c r="B9005" s="72" t="s">
        <v>138</v>
      </c>
      <c r="C9005" s="72" t="s">
        <v>477</v>
      </c>
      <c r="D9005" s="72" t="s">
        <v>370</v>
      </c>
      <c r="E9005" s="72" t="s">
        <v>371</v>
      </c>
      <c r="F9005" s="72">
        <v>250417</v>
      </c>
      <c r="G9005" s="72" t="s">
        <v>39</v>
      </c>
      <c r="H9005" s="67">
        <v>1</v>
      </c>
      <c r="I9005" s="73" t="s">
        <v>1319</v>
      </c>
      <c r="J9005" s="63">
        <f t="shared" si="35"/>
        <v>44937</v>
      </c>
      <c r="K9005" s="64">
        <f>IF(ISBLANK(J9005),,H9005*INDEX(Inputs!G:G,MATCH(F9005,Inputs!E:E,0)))</f>
        <v>929</v>
      </c>
      <c r="L9005" s="65" t="str">
        <f>IF(ISBLANK(J9005),,INDEX(Inputs!D:D,MATCH(F9005,Inputs!E:E,0)))</f>
        <v>416PP Super Speed Hub 4 Port USB 3.0</v>
      </c>
      <c r="M9005" s="65" t="str">
        <f>IF(ISBLANK(#REF!),,IF(B9005="Online","Online",IF(LEFT(B9005,1)="E","Online","Offline")))</f>
        <v>Offline</v>
      </c>
      <c r="N9005" s="64">
        <f>IF(ISBLANK(M9005),,H9005*INDEX(Inputs!F:F,MATCH(F9005,Inputs!E:E,0)))</f>
        <v>1499</v>
      </c>
      <c r="O9005" s="65"/>
    </row>
    <row r="9006" ht="15.75" customHeight="1" spans="1:15">
      <c r="A9006" s="72" t="s">
        <v>1254</v>
      </c>
      <c r="B9006" s="72" t="s">
        <v>140</v>
      </c>
      <c r="C9006" s="72" t="s">
        <v>501</v>
      </c>
      <c r="D9006" s="72" t="s">
        <v>370</v>
      </c>
      <c r="E9006" s="72" t="s">
        <v>371</v>
      </c>
      <c r="F9006" s="72">
        <v>250417</v>
      </c>
      <c r="G9006" s="72" t="s">
        <v>39</v>
      </c>
      <c r="H9006" s="67">
        <v>2</v>
      </c>
      <c r="I9006" s="73" t="s">
        <v>1319</v>
      </c>
      <c r="J9006" s="63">
        <f t="shared" si="35"/>
        <v>44937</v>
      </c>
      <c r="K9006" s="64">
        <f>IF(ISBLANK(J9006),,H9006*INDEX(Inputs!G:G,MATCH(F9006,Inputs!E:E,0)))</f>
        <v>1858</v>
      </c>
      <c r="L9006" s="65" t="str">
        <f>IF(ISBLANK(J9006),,INDEX(Inputs!D:D,MATCH(F9006,Inputs!E:E,0)))</f>
        <v>416PP Super Speed Hub 4 Port USB 3.0</v>
      </c>
      <c r="M9006" s="65" t="str">
        <f>IF(ISBLANK(#REF!),,IF(B9006="Online","Online",IF(LEFT(B9006,1)="E","Online","Offline")))</f>
        <v>Offline</v>
      </c>
      <c r="N9006" s="64">
        <f>IF(ISBLANK(M9006),,H9006*INDEX(Inputs!F:F,MATCH(F9006,Inputs!E:E,0)))</f>
        <v>2998</v>
      </c>
      <c r="O9006" s="65"/>
    </row>
    <row r="9007" ht="15.75" customHeight="1" spans="1:15">
      <c r="A9007" s="72" t="s">
        <v>761</v>
      </c>
      <c r="B9007" s="72" t="s">
        <v>209</v>
      </c>
      <c r="C9007" s="72" t="s">
        <v>1069</v>
      </c>
      <c r="D9007" s="72" t="s">
        <v>370</v>
      </c>
      <c r="E9007" s="72" t="s">
        <v>371</v>
      </c>
      <c r="F9007" s="72">
        <v>250417</v>
      </c>
      <c r="G9007" s="72" t="s">
        <v>39</v>
      </c>
      <c r="H9007" s="67">
        <v>1</v>
      </c>
      <c r="I9007" s="73" t="s">
        <v>1319</v>
      </c>
      <c r="J9007" s="63">
        <f t="shared" si="35"/>
        <v>44937</v>
      </c>
      <c r="K9007" s="64">
        <f>IF(ISBLANK(J9007),,H9007*INDEX(Inputs!G:G,MATCH(F9007,Inputs!E:E,0)))</f>
        <v>929</v>
      </c>
      <c r="L9007" s="65" t="str">
        <f>IF(ISBLANK(J9007),,INDEX(Inputs!D:D,MATCH(F9007,Inputs!E:E,0)))</f>
        <v>416PP Super Speed Hub 4 Port USB 3.0</v>
      </c>
      <c r="M9007" s="65" t="str">
        <f>IF(ISBLANK(#REF!),,IF(B9007="Online","Online",IF(LEFT(B9007,1)="E","Online","Offline")))</f>
        <v>Offline</v>
      </c>
      <c r="N9007" s="64">
        <f>IF(ISBLANK(M9007),,H9007*INDEX(Inputs!F:F,MATCH(F9007,Inputs!E:E,0)))</f>
        <v>1499</v>
      </c>
      <c r="O9007" s="65"/>
    </row>
    <row r="9008" ht="15.75" customHeight="1" spans="1:15">
      <c r="A9008" s="72" t="s">
        <v>762</v>
      </c>
      <c r="B9008" s="72" t="s">
        <v>49</v>
      </c>
      <c r="C9008" s="72" t="s">
        <v>493</v>
      </c>
      <c r="D9008" s="72" t="s">
        <v>414</v>
      </c>
      <c r="E9008" s="72" t="s">
        <v>415</v>
      </c>
      <c r="F9008" s="72">
        <v>250874</v>
      </c>
      <c r="G9008" s="72" t="s">
        <v>13</v>
      </c>
      <c r="H9008" s="67">
        <v>1</v>
      </c>
      <c r="I9008" s="73" t="s">
        <v>1319</v>
      </c>
      <c r="J9008" s="63">
        <f t="shared" si="35"/>
        <v>44937</v>
      </c>
      <c r="K9008" s="64">
        <f>IF(ISBLANK(J9008),,H9008*INDEX(Inputs!G:G,MATCH(F9008,Inputs!E:E,0)))</f>
        <v>1349</v>
      </c>
      <c r="L9008" s="65" t="str">
        <f>IF(ISBLANK(J9008),,INDEX(Inputs!D:D,MATCH(F9008,Inputs!E:E,0)))</f>
        <v>432BK EvoFox X-Team Gaming Keyboard &amp; Mouse (USB)</v>
      </c>
      <c r="M9008" s="65" t="str">
        <f>IF(ISBLANK(#REF!),,IF(B9008="Online","Online",IF(LEFT(B9008,1)="E","Online","Offline")))</f>
        <v>Offline</v>
      </c>
      <c r="N9008" s="64">
        <f>IF(ISBLANK(M9008),,H9008*INDEX(Inputs!F:F,MATCH(F9008,Inputs!E:E,0)))</f>
        <v>1899</v>
      </c>
      <c r="O9008" s="65"/>
    </row>
    <row r="9009" ht="15.75" customHeight="1" spans="1:15">
      <c r="A9009" s="72" t="s">
        <v>341</v>
      </c>
      <c r="B9009" s="72" t="s">
        <v>62</v>
      </c>
      <c r="C9009" s="72" t="s">
        <v>419</v>
      </c>
      <c r="D9009" s="72" t="s">
        <v>414</v>
      </c>
      <c r="E9009" s="72" t="s">
        <v>415</v>
      </c>
      <c r="F9009" s="72">
        <v>250874</v>
      </c>
      <c r="G9009" s="72" t="s">
        <v>13</v>
      </c>
      <c r="H9009" s="67">
        <v>1</v>
      </c>
      <c r="I9009" s="73" t="s">
        <v>1319</v>
      </c>
      <c r="J9009" s="63">
        <f t="shared" si="35"/>
        <v>44937</v>
      </c>
      <c r="K9009" s="64">
        <f>IF(ISBLANK(J9009),,H9009*INDEX(Inputs!G:G,MATCH(F9009,Inputs!E:E,0)))</f>
        <v>1349</v>
      </c>
      <c r="L9009" s="65" t="str">
        <f>IF(ISBLANK(J9009),,INDEX(Inputs!D:D,MATCH(F9009,Inputs!E:E,0)))</f>
        <v>432BK EvoFox X-Team Gaming Keyboard &amp; Mouse (USB)</v>
      </c>
      <c r="M9009" s="65" t="str">
        <f>IF(ISBLANK(#REF!),,IF(B9009="Online","Online",IF(LEFT(B9009,1)="E","Online","Offline")))</f>
        <v>Offline</v>
      </c>
      <c r="N9009" s="64">
        <f>IF(ISBLANK(M9009),,H9009*INDEX(Inputs!F:F,MATCH(F9009,Inputs!E:E,0)))</f>
        <v>1899</v>
      </c>
      <c r="O9009" s="65"/>
    </row>
    <row r="9010" ht="15.75" customHeight="1" spans="1:15">
      <c r="A9010" s="72" t="s">
        <v>327</v>
      </c>
      <c r="B9010" s="72" t="s">
        <v>64</v>
      </c>
      <c r="C9010" s="72" t="s">
        <v>592</v>
      </c>
      <c r="D9010" s="72" t="s">
        <v>414</v>
      </c>
      <c r="E9010" s="72" t="s">
        <v>415</v>
      </c>
      <c r="F9010" s="72">
        <v>250874</v>
      </c>
      <c r="G9010" s="72" t="s">
        <v>13</v>
      </c>
      <c r="H9010" s="67">
        <v>1</v>
      </c>
      <c r="I9010" s="73" t="s">
        <v>1319</v>
      </c>
      <c r="J9010" s="63">
        <f t="shared" si="35"/>
        <v>44937</v>
      </c>
      <c r="K9010" s="64">
        <f>IF(ISBLANK(J9010),,H9010*INDEX(Inputs!G:G,MATCH(F9010,Inputs!E:E,0)))</f>
        <v>1349</v>
      </c>
      <c r="L9010" s="65" t="str">
        <f>IF(ISBLANK(J9010),,INDEX(Inputs!D:D,MATCH(F9010,Inputs!E:E,0)))</f>
        <v>432BK EvoFox X-Team Gaming Keyboard &amp; Mouse (USB)</v>
      </c>
      <c r="M9010" s="65" t="str">
        <f>IF(ISBLANK(#REF!),,IF(B9010="Online","Online",IF(LEFT(B9010,1)="E","Online","Offline")))</f>
        <v>Offline</v>
      </c>
      <c r="N9010" s="64">
        <f>IF(ISBLANK(M9010),,H9010*INDEX(Inputs!F:F,MATCH(F9010,Inputs!E:E,0)))</f>
        <v>1899</v>
      </c>
      <c r="O9010" s="65"/>
    </row>
    <row r="9011" ht="15.75" customHeight="1" spans="1:15">
      <c r="A9011" s="72" t="s">
        <v>840</v>
      </c>
      <c r="B9011" s="72" t="s">
        <v>122</v>
      </c>
      <c r="C9011" s="72" t="s">
        <v>387</v>
      </c>
      <c r="D9011" s="72" t="s">
        <v>414</v>
      </c>
      <c r="E9011" s="72" t="s">
        <v>415</v>
      </c>
      <c r="F9011" s="72">
        <v>250874</v>
      </c>
      <c r="G9011" s="72" t="s">
        <v>13</v>
      </c>
      <c r="H9011" s="67">
        <v>1</v>
      </c>
      <c r="I9011" s="73" t="s">
        <v>1319</v>
      </c>
      <c r="J9011" s="63">
        <f t="shared" si="35"/>
        <v>44937</v>
      </c>
      <c r="K9011" s="64">
        <f>IF(ISBLANK(J9011),,H9011*INDEX(Inputs!G:G,MATCH(F9011,Inputs!E:E,0)))</f>
        <v>1349</v>
      </c>
      <c r="L9011" s="65" t="str">
        <f>IF(ISBLANK(J9011),,INDEX(Inputs!D:D,MATCH(F9011,Inputs!E:E,0)))</f>
        <v>432BK EvoFox X-Team Gaming Keyboard &amp; Mouse (USB)</v>
      </c>
      <c r="M9011" s="65" t="str">
        <f>IF(ISBLANK(#REF!),,IF(B9011="Online","Online",IF(LEFT(B9011,1)="E","Online","Offline")))</f>
        <v>Offline</v>
      </c>
      <c r="N9011" s="64">
        <f>IF(ISBLANK(M9011),,H9011*INDEX(Inputs!F:F,MATCH(F9011,Inputs!E:E,0)))</f>
        <v>1899</v>
      </c>
      <c r="O9011" s="65"/>
    </row>
    <row r="9012" ht="15.75" customHeight="1" spans="1:15">
      <c r="A9012" s="72" t="s">
        <v>867</v>
      </c>
      <c r="B9012" s="72" t="s">
        <v>202</v>
      </c>
      <c r="C9012" s="72" t="s">
        <v>1061</v>
      </c>
      <c r="D9012" s="72" t="s">
        <v>414</v>
      </c>
      <c r="E9012" s="72" t="s">
        <v>415</v>
      </c>
      <c r="F9012" s="72">
        <v>250874</v>
      </c>
      <c r="G9012" s="72" t="s">
        <v>13</v>
      </c>
      <c r="H9012" s="67">
        <v>1</v>
      </c>
      <c r="I9012" s="73" t="s">
        <v>1319</v>
      </c>
      <c r="J9012" s="63">
        <f t="shared" si="35"/>
        <v>44937</v>
      </c>
      <c r="K9012" s="64">
        <f>IF(ISBLANK(J9012),,H9012*INDEX(Inputs!G:G,MATCH(F9012,Inputs!E:E,0)))</f>
        <v>1349</v>
      </c>
      <c r="L9012" s="65" t="str">
        <f>IF(ISBLANK(J9012),,INDEX(Inputs!D:D,MATCH(F9012,Inputs!E:E,0)))</f>
        <v>432BK EvoFox X-Team Gaming Keyboard &amp; Mouse (USB)</v>
      </c>
      <c r="M9012" s="65" t="str">
        <f>IF(ISBLANK(#REF!),,IF(B9012="Online","Online",IF(LEFT(B9012,1)="E","Online","Offline")))</f>
        <v>Offline</v>
      </c>
      <c r="N9012" s="64">
        <f>IF(ISBLANK(M9012),,H9012*INDEX(Inputs!F:F,MATCH(F9012,Inputs!E:E,0)))</f>
        <v>1899</v>
      </c>
      <c r="O9012" s="65"/>
    </row>
    <row r="9013" ht="15.75" customHeight="1" spans="1:15">
      <c r="A9013" s="72" t="s">
        <v>447</v>
      </c>
      <c r="B9013" s="72" t="s">
        <v>206</v>
      </c>
      <c r="C9013" s="72" t="s">
        <v>865</v>
      </c>
      <c r="D9013" s="72" t="s">
        <v>414</v>
      </c>
      <c r="E9013" s="72" t="s">
        <v>415</v>
      </c>
      <c r="F9013" s="72">
        <v>250874</v>
      </c>
      <c r="G9013" s="72" t="s">
        <v>13</v>
      </c>
      <c r="H9013" s="67">
        <v>1</v>
      </c>
      <c r="I9013" s="73" t="s">
        <v>1319</v>
      </c>
      <c r="J9013" s="63">
        <f t="shared" si="35"/>
        <v>44937</v>
      </c>
      <c r="K9013" s="64">
        <f>IF(ISBLANK(J9013),,H9013*INDEX(Inputs!G:G,MATCH(F9013,Inputs!E:E,0)))</f>
        <v>1349</v>
      </c>
      <c r="L9013" s="65" t="str">
        <f>IF(ISBLANK(J9013),,INDEX(Inputs!D:D,MATCH(F9013,Inputs!E:E,0)))</f>
        <v>432BK EvoFox X-Team Gaming Keyboard &amp; Mouse (USB)</v>
      </c>
      <c r="M9013" s="65" t="str">
        <f>IF(ISBLANK(#REF!),,IF(B9013="Online","Online",IF(LEFT(B9013,1)="E","Online","Offline")))</f>
        <v>Offline</v>
      </c>
      <c r="N9013" s="64">
        <f>IF(ISBLANK(M9013),,H9013*INDEX(Inputs!F:F,MATCH(F9013,Inputs!E:E,0)))</f>
        <v>1899</v>
      </c>
      <c r="O9013" s="65"/>
    </row>
    <row r="9014" ht="15.75" customHeight="1" spans="1:15">
      <c r="A9014" s="72" t="s">
        <v>772</v>
      </c>
      <c r="B9014" s="72" t="s">
        <v>742</v>
      </c>
      <c r="C9014" s="72" t="s">
        <v>743</v>
      </c>
      <c r="D9014" s="72" t="s">
        <v>414</v>
      </c>
      <c r="E9014" s="72" t="s">
        <v>415</v>
      </c>
      <c r="F9014" s="72">
        <v>250874</v>
      </c>
      <c r="G9014" s="72" t="s">
        <v>13</v>
      </c>
      <c r="H9014" s="67">
        <v>1</v>
      </c>
      <c r="I9014" s="73" t="s">
        <v>1319</v>
      </c>
      <c r="J9014" s="63">
        <f t="shared" si="35"/>
        <v>44937</v>
      </c>
      <c r="K9014" s="64">
        <f>IF(ISBLANK(J9014),,H9014*INDEX(Inputs!G:G,MATCH(F9014,Inputs!E:E,0)))</f>
        <v>1349</v>
      </c>
      <c r="L9014" s="65" t="str">
        <f>IF(ISBLANK(J9014),,INDEX(Inputs!D:D,MATCH(F9014,Inputs!E:E,0)))</f>
        <v>432BK EvoFox X-Team Gaming Keyboard &amp; Mouse (USB)</v>
      </c>
      <c r="M9014" s="65" t="str">
        <f>IF(ISBLANK(#REF!),,IF(B9014="Online","Online",IF(LEFT(B9014,1)="E","Online","Offline")))</f>
        <v>Offline</v>
      </c>
      <c r="N9014" s="64">
        <f>IF(ISBLANK(M9014),,H9014*INDEX(Inputs!F:F,MATCH(F9014,Inputs!E:E,0)))</f>
        <v>1899</v>
      </c>
      <c r="O9014" s="65"/>
    </row>
    <row r="9015" ht="15.75" customHeight="1" spans="1:15">
      <c r="A9015" s="72" t="s">
        <v>1198</v>
      </c>
      <c r="B9015" s="72" t="s">
        <v>265</v>
      </c>
      <c r="C9015" s="72" t="s">
        <v>1199</v>
      </c>
      <c r="D9015" s="72" t="s">
        <v>414</v>
      </c>
      <c r="E9015" s="72" t="s">
        <v>415</v>
      </c>
      <c r="F9015" s="72">
        <v>250874</v>
      </c>
      <c r="G9015" s="72" t="s">
        <v>13</v>
      </c>
      <c r="H9015" s="67">
        <v>1</v>
      </c>
      <c r="I9015" s="73" t="s">
        <v>1319</v>
      </c>
      <c r="J9015" s="63">
        <f t="shared" si="35"/>
        <v>44937</v>
      </c>
      <c r="K9015" s="64">
        <f>IF(ISBLANK(J9015),,H9015*INDEX(Inputs!G:G,MATCH(F9015,Inputs!E:E,0)))</f>
        <v>1349</v>
      </c>
      <c r="L9015" s="65" t="str">
        <f>IF(ISBLANK(J9015),,INDEX(Inputs!D:D,MATCH(F9015,Inputs!E:E,0)))</f>
        <v>432BK EvoFox X-Team Gaming Keyboard &amp; Mouse (USB)</v>
      </c>
      <c r="M9015" s="65" t="str">
        <f>IF(ISBLANK(#REF!),,IF(B9015="Online","Online",IF(LEFT(B9015,1)="E","Online","Offline")))</f>
        <v>Offline</v>
      </c>
      <c r="N9015" s="64">
        <f>IF(ISBLANK(M9015),,H9015*INDEX(Inputs!F:F,MATCH(F9015,Inputs!E:E,0)))</f>
        <v>1899</v>
      </c>
      <c r="O9015" s="65"/>
    </row>
    <row r="9016" ht="15.75" customHeight="1" spans="1:15">
      <c r="A9016" s="72" t="s">
        <v>1321</v>
      </c>
      <c r="B9016" s="72" t="s">
        <v>765</v>
      </c>
      <c r="C9016" s="72" t="s">
        <v>765</v>
      </c>
      <c r="D9016" s="72" t="s">
        <v>414</v>
      </c>
      <c r="E9016" s="72" t="s">
        <v>415</v>
      </c>
      <c r="F9016" s="72">
        <v>250874</v>
      </c>
      <c r="G9016" s="72" t="s">
        <v>13</v>
      </c>
      <c r="H9016" s="67">
        <v>1</v>
      </c>
      <c r="I9016" s="73" t="s">
        <v>1319</v>
      </c>
      <c r="J9016" s="63">
        <f t="shared" si="35"/>
        <v>44937</v>
      </c>
      <c r="K9016" s="64">
        <f>IF(ISBLANK(J9016),,H9016*INDEX(Inputs!G:G,MATCH(F9016,Inputs!E:E,0)))</f>
        <v>1349</v>
      </c>
      <c r="L9016" s="65" t="str">
        <f>IF(ISBLANK(J9016),,INDEX(Inputs!D:D,MATCH(F9016,Inputs!E:E,0)))</f>
        <v>432BK EvoFox X-Team Gaming Keyboard &amp; Mouse (USB)</v>
      </c>
      <c r="M9016" s="65" t="str">
        <f>IF(ISBLANK(#REF!),,IF(B9016="Online","Online",IF(LEFT(B9016,1)="E","Online","Offline")))</f>
        <v>Online</v>
      </c>
      <c r="N9016" s="64">
        <f>IF(ISBLANK(M9016),,H9016*INDEX(Inputs!F:F,MATCH(F9016,Inputs!E:E,0)))</f>
        <v>1899</v>
      </c>
      <c r="O9016" s="65"/>
    </row>
    <row r="9017" ht="15.75" customHeight="1" spans="1:15">
      <c r="A9017" s="72" t="s">
        <v>327</v>
      </c>
      <c r="B9017" s="72" t="s">
        <v>65</v>
      </c>
      <c r="C9017" s="72" t="s">
        <v>568</v>
      </c>
      <c r="D9017" s="72" t="s">
        <v>370</v>
      </c>
      <c r="E9017" s="72" t="s">
        <v>371</v>
      </c>
      <c r="F9017" s="72">
        <v>260085</v>
      </c>
      <c r="G9017" s="72" t="s">
        <v>32</v>
      </c>
      <c r="H9017" s="67">
        <v>1</v>
      </c>
      <c r="I9017" s="73" t="s">
        <v>1319</v>
      </c>
      <c r="J9017" s="63">
        <f t="shared" si="35"/>
        <v>44937</v>
      </c>
      <c r="K9017" s="64">
        <f>IF(ISBLANK(J9017),,H9017*INDEX(Inputs!G:G,MATCH(F9017,Inputs!E:E,0)))</f>
        <v>1059</v>
      </c>
      <c r="L9017" s="65" t="str">
        <f>IF(ISBLANK(J9017),,INDEX(Inputs!D:D,MATCH(F9017,Inputs!E:E,0)))</f>
        <v>435BK Type-C 4 Port USB 3.0 Hub Pro</v>
      </c>
      <c r="M9017" s="65" t="str">
        <f>IF(ISBLANK(#REF!),,IF(B9017="Online","Online",IF(LEFT(B9017,1)="E","Online","Offline")))</f>
        <v>Offline</v>
      </c>
      <c r="N9017" s="64">
        <f>IF(ISBLANK(M9017),,H9017*INDEX(Inputs!F:F,MATCH(F9017,Inputs!E:E,0)))</f>
        <v>1599</v>
      </c>
      <c r="O9017" s="65"/>
    </row>
    <row r="9018" ht="15.75" customHeight="1" spans="1:15">
      <c r="A9018" s="72" t="s">
        <v>458</v>
      </c>
      <c r="B9018" s="72" t="s">
        <v>21</v>
      </c>
      <c r="C9018" s="72" t="s">
        <v>489</v>
      </c>
      <c r="D9018" s="72" t="s">
        <v>370</v>
      </c>
      <c r="E9018" s="72" t="s">
        <v>371</v>
      </c>
      <c r="F9018" s="72">
        <v>260086</v>
      </c>
      <c r="G9018" s="72" t="s">
        <v>16</v>
      </c>
      <c r="H9018" s="67">
        <v>1</v>
      </c>
      <c r="I9018" s="73" t="s">
        <v>1319</v>
      </c>
      <c r="J9018" s="63">
        <f t="shared" si="35"/>
        <v>44937</v>
      </c>
      <c r="K9018" s="64">
        <f>IF(ISBLANK(J9018),,H9018*INDEX(Inputs!G:G,MATCH(F9018,Inputs!E:E,0)))</f>
        <v>1699</v>
      </c>
      <c r="L9018" s="65" t="str">
        <f>IF(ISBLANK(J9018),,INDEX(Inputs!D:D,MATCH(F9018,Inputs!E:E,0)))</f>
        <v>436BK Type-C 6 in 1 Multiport Hub</v>
      </c>
      <c r="M9018" s="65" t="str">
        <f>IF(ISBLANK(#REF!),,IF(B9018="Online","Online",IF(LEFT(B9018,1)="E","Online","Offline")))</f>
        <v>Offline</v>
      </c>
      <c r="N9018" s="64">
        <f>IF(ISBLANK(M9018),,H9018*INDEX(Inputs!F:F,MATCH(F9018,Inputs!E:E,0)))</f>
        <v>2599</v>
      </c>
      <c r="O9018" s="65"/>
    </row>
    <row r="9019" ht="15.75" customHeight="1" spans="1:15">
      <c r="A9019" s="72" t="s">
        <v>761</v>
      </c>
      <c r="B9019" s="72" t="s">
        <v>58</v>
      </c>
      <c r="C9019" s="72" t="s">
        <v>759</v>
      </c>
      <c r="D9019" s="72" t="s">
        <v>370</v>
      </c>
      <c r="E9019" s="72" t="s">
        <v>410</v>
      </c>
      <c r="F9019" s="72">
        <v>250877</v>
      </c>
      <c r="G9019" s="72" t="s">
        <v>22</v>
      </c>
      <c r="H9019" s="67">
        <v>1</v>
      </c>
      <c r="I9019" s="73" t="s">
        <v>1319</v>
      </c>
      <c r="J9019" s="63">
        <f t="shared" si="35"/>
        <v>44937</v>
      </c>
      <c r="K9019" s="64">
        <f>IF(ISBLANK(J9019),,H9019*INDEX(Inputs!G:G,MATCH(F9019,Inputs!E:E,0)))</f>
        <v>349</v>
      </c>
      <c r="L9019" s="65" t="str">
        <f>IF(ISBLANK(J9019),,INDEX(Inputs!D:D,MATCH(F9019,Inputs!E:E,0)))</f>
        <v>595BK Evo Fox Falcon X35 Medium Speed Mouse Pad</v>
      </c>
      <c r="M9019" s="65" t="str">
        <f>IF(ISBLANK(#REF!),,IF(B9019="Online","Online",IF(LEFT(B9019,1)="E","Online","Offline")))</f>
        <v>Offline</v>
      </c>
      <c r="N9019" s="64">
        <f>IF(ISBLANK(M9019),,H9019*INDEX(Inputs!F:F,MATCH(F9019,Inputs!E:E,0)))</f>
        <v>699</v>
      </c>
      <c r="O9019" s="65"/>
    </row>
    <row r="9020" ht="15.75" customHeight="1" spans="1:15">
      <c r="A9020" s="72" t="s">
        <v>447</v>
      </c>
      <c r="B9020" s="72" t="s">
        <v>61</v>
      </c>
      <c r="C9020" s="72" t="s">
        <v>456</v>
      </c>
      <c r="D9020" s="72" t="s">
        <v>370</v>
      </c>
      <c r="E9020" s="72" t="s">
        <v>410</v>
      </c>
      <c r="F9020" s="72">
        <v>250877</v>
      </c>
      <c r="G9020" s="72" t="s">
        <v>22</v>
      </c>
      <c r="H9020" s="67">
        <v>1</v>
      </c>
      <c r="I9020" s="73" t="s">
        <v>1319</v>
      </c>
      <c r="J9020" s="63">
        <f t="shared" si="35"/>
        <v>44937</v>
      </c>
      <c r="K9020" s="64">
        <f>IF(ISBLANK(J9020),,H9020*INDEX(Inputs!G:G,MATCH(F9020,Inputs!E:E,0)))</f>
        <v>349</v>
      </c>
      <c r="L9020" s="65" t="str">
        <f>IF(ISBLANK(J9020),,INDEX(Inputs!D:D,MATCH(F9020,Inputs!E:E,0)))</f>
        <v>595BK Evo Fox Falcon X35 Medium Speed Mouse Pad</v>
      </c>
      <c r="M9020" s="65" t="str">
        <f>IF(ISBLANK(#REF!),,IF(B9020="Online","Online",IF(LEFT(B9020,1)="E","Online","Offline")))</f>
        <v>Offline</v>
      </c>
      <c r="N9020" s="64">
        <f>IF(ISBLANK(M9020),,H9020*INDEX(Inputs!F:F,MATCH(F9020,Inputs!E:E,0)))</f>
        <v>699</v>
      </c>
      <c r="O9020" s="65"/>
    </row>
    <row r="9021" ht="15.75" customHeight="1" spans="1:15">
      <c r="A9021" s="72" t="s">
        <v>458</v>
      </c>
      <c r="B9021" s="72" t="s">
        <v>701</v>
      </c>
      <c r="C9021" s="72" t="s">
        <v>702</v>
      </c>
      <c r="D9021" s="72" t="s">
        <v>370</v>
      </c>
      <c r="E9021" s="72" t="s">
        <v>410</v>
      </c>
      <c r="F9021" s="72">
        <v>250879</v>
      </c>
      <c r="G9021" s="72" t="s">
        <v>30</v>
      </c>
      <c r="H9021" s="67">
        <v>1</v>
      </c>
      <c r="I9021" s="73" t="s">
        <v>1319</v>
      </c>
      <c r="J9021" s="63">
        <f t="shared" si="35"/>
        <v>44937</v>
      </c>
      <c r="K9021" s="64">
        <f>IF(ISBLANK(J9021),,H9021*INDEX(Inputs!G:G,MATCH(F9021,Inputs!E:E,0)))</f>
        <v>699</v>
      </c>
      <c r="L9021" s="65" t="str">
        <f>IF(ISBLANK(J9021),,INDEX(Inputs!D:D,MATCH(F9021,Inputs!E:E,0)))</f>
        <v>597BK Evo Fox Falcon X85 Extra Large Speed Mouse Pad</v>
      </c>
      <c r="M9021" s="65" t="str">
        <f>IF(ISBLANK(#REF!),,IF(B9021="Online","Online",IF(LEFT(B9021,1)="E","Online","Offline")))</f>
        <v>Offline</v>
      </c>
      <c r="N9021" s="64">
        <f>IF(ISBLANK(M9021),,H9021*INDEX(Inputs!F:F,MATCH(F9021,Inputs!E:E,0)))</f>
        <v>1199</v>
      </c>
      <c r="O9021" s="65"/>
    </row>
    <row r="9022" ht="15.75" customHeight="1" spans="1:15">
      <c r="A9022" s="72" t="s">
        <v>805</v>
      </c>
      <c r="B9022" s="72" t="s">
        <v>34</v>
      </c>
      <c r="C9022" s="72" t="s">
        <v>492</v>
      </c>
      <c r="D9022" s="72" t="s">
        <v>370</v>
      </c>
      <c r="E9022" s="72" t="s">
        <v>410</v>
      </c>
      <c r="F9022" s="72">
        <v>250879</v>
      </c>
      <c r="G9022" s="72" t="s">
        <v>30</v>
      </c>
      <c r="H9022" s="67">
        <v>1</v>
      </c>
      <c r="I9022" s="73" t="s">
        <v>1319</v>
      </c>
      <c r="J9022" s="63">
        <f t="shared" si="35"/>
        <v>44937</v>
      </c>
      <c r="K9022" s="64">
        <f>IF(ISBLANK(J9022),,H9022*INDEX(Inputs!G:G,MATCH(F9022,Inputs!E:E,0)))</f>
        <v>699</v>
      </c>
      <c r="L9022" s="65" t="str">
        <f>IF(ISBLANK(J9022),,INDEX(Inputs!D:D,MATCH(F9022,Inputs!E:E,0)))</f>
        <v>597BK Evo Fox Falcon X85 Extra Large Speed Mouse Pad</v>
      </c>
      <c r="M9022" s="65" t="str">
        <f>IF(ISBLANK(#REF!),,IF(B9022="Online","Online",IF(LEFT(B9022,1)="E","Online","Offline")))</f>
        <v>Offline</v>
      </c>
      <c r="N9022" s="64">
        <f>IF(ISBLANK(M9022),,H9022*INDEX(Inputs!F:F,MATCH(F9022,Inputs!E:E,0)))</f>
        <v>1199</v>
      </c>
      <c r="O9022" s="65"/>
    </row>
    <row r="9023" ht="15.75" customHeight="1" spans="1:15">
      <c r="A9023" s="72" t="s">
        <v>761</v>
      </c>
      <c r="B9023" s="72" t="s">
        <v>148</v>
      </c>
      <c r="C9023" s="72" t="s">
        <v>615</v>
      </c>
      <c r="D9023" s="72" t="s">
        <v>370</v>
      </c>
      <c r="E9023" s="72" t="s">
        <v>410</v>
      </c>
      <c r="F9023" s="72">
        <v>250876</v>
      </c>
      <c r="G9023" s="72" t="s">
        <v>26</v>
      </c>
      <c r="H9023" s="67">
        <v>1</v>
      </c>
      <c r="I9023" s="73" t="s">
        <v>1319</v>
      </c>
      <c r="J9023" s="63">
        <f t="shared" si="35"/>
        <v>44937</v>
      </c>
      <c r="K9023" s="64">
        <f>IF(ISBLANK(J9023),,H9023*INDEX(Inputs!G:G,MATCH(F9023,Inputs!E:E,0)))</f>
        <v>1399</v>
      </c>
      <c r="L9023" s="65" t="str">
        <f>IF(ISBLANK(J9023),,INDEX(Inputs!D:D,MATCH(F9023,Inputs!E:E,0)))</f>
        <v>649BK EvoFox Typhoon Laptop Cooling Pad</v>
      </c>
      <c r="M9023" s="65" t="str">
        <f>IF(ISBLANK(#REF!),,IF(B9023="Online","Online",IF(LEFT(B9023,1)="E","Online","Offline")))</f>
        <v>Offline</v>
      </c>
      <c r="N9023" s="64">
        <f>IF(ISBLANK(M9023),,H9023*INDEX(Inputs!F:F,MATCH(F9023,Inputs!E:E,0)))</f>
        <v>1999</v>
      </c>
      <c r="O9023" s="65"/>
    </row>
    <row r="9024" ht="15.75" customHeight="1" spans="1:15">
      <c r="A9024" s="72" t="s">
        <v>795</v>
      </c>
      <c r="B9024" s="72" t="s">
        <v>765</v>
      </c>
      <c r="C9024" s="72" t="s">
        <v>765</v>
      </c>
      <c r="D9024" s="72" t="s">
        <v>370</v>
      </c>
      <c r="E9024" s="72" t="s">
        <v>410</v>
      </c>
      <c r="F9024" s="72">
        <v>250876</v>
      </c>
      <c r="G9024" s="72" t="s">
        <v>26</v>
      </c>
      <c r="H9024" s="67">
        <v>1</v>
      </c>
      <c r="I9024" s="73" t="s">
        <v>1319</v>
      </c>
      <c r="J9024" s="63">
        <f t="shared" si="35"/>
        <v>44937</v>
      </c>
      <c r="K9024" s="64">
        <f>IF(ISBLANK(J9024),,H9024*INDEX(Inputs!G:G,MATCH(F9024,Inputs!E:E,0)))</f>
        <v>1399</v>
      </c>
      <c r="L9024" s="65" t="str">
        <f>IF(ISBLANK(J9024),,INDEX(Inputs!D:D,MATCH(F9024,Inputs!E:E,0)))</f>
        <v>649BK EvoFox Typhoon Laptop Cooling Pad</v>
      </c>
      <c r="M9024" s="65" t="str">
        <f>IF(ISBLANK(#REF!),,IF(B9024="Online","Online",IF(LEFT(B9024,1)="E","Online","Offline")))</f>
        <v>Online</v>
      </c>
      <c r="N9024" s="64">
        <f>IF(ISBLANK(M9024),,H9024*INDEX(Inputs!F:F,MATCH(F9024,Inputs!E:E,0)))</f>
        <v>1999</v>
      </c>
      <c r="O9024" s="65"/>
    </row>
    <row r="9025" ht="15.75" customHeight="1" spans="1:15">
      <c r="A9025" s="72" t="s">
        <v>771</v>
      </c>
      <c r="B9025" s="72" t="s">
        <v>68</v>
      </c>
      <c r="C9025" s="72" t="s">
        <v>542</v>
      </c>
      <c r="D9025" s="72" t="s">
        <v>370</v>
      </c>
      <c r="E9025" s="72" t="s">
        <v>410</v>
      </c>
      <c r="F9025" s="72">
        <v>250423</v>
      </c>
      <c r="G9025" s="72" t="s">
        <v>11</v>
      </c>
      <c r="H9025" s="67">
        <v>1</v>
      </c>
      <c r="I9025" s="73" t="s">
        <v>1319</v>
      </c>
      <c r="J9025" s="63">
        <f t="shared" si="35"/>
        <v>44937</v>
      </c>
      <c r="K9025" s="64">
        <f>IF(ISBLANK(J9025),,H9025*INDEX(Inputs!G:G,MATCH(F9025,Inputs!E:E,0)))</f>
        <v>759</v>
      </c>
      <c r="L9025" s="65" t="str">
        <f>IF(ISBLANK(J9025),,INDEX(Inputs!D:D,MATCH(F9025,Inputs!E:E,0)))</f>
        <v>650GR Ergo View Laptop Stand-Grey</v>
      </c>
      <c r="M9025" s="65" t="str">
        <f>IF(ISBLANK(#REF!),,IF(B9025="Online","Online",IF(LEFT(B9025,1)="E","Online","Offline")))</f>
        <v>Offline</v>
      </c>
      <c r="N9025" s="64">
        <f>IF(ISBLANK(M9025),,H9025*INDEX(Inputs!F:F,MATCH(F9025,Inputs!E:E,0)))</f>
        <v>899</v>
      </c>
      <c r="O9025" s="65"/>
    </row>
    <row r="9026" ht="15.75" customHeight="1" spans="1:15">
      <c r="A9026" s="72" t="s">
        <v>341</v>
      </c>
      <c r="B9026" s="72" t="s">
        <v>195</v>
      </c>
      <c r="C9026" s="72" t="s">
        <v>818</v>
      </c>
      <c r="D9026" s="72" t="s">
        <v>370</v>
      </c>
      <c r="E9026" s="72" t="s">
        <v>410</v>
      </c>
      <c r="F9026" s="72">
        <v>250423</v>
      </c>
      <c r="G9026" s="72" t="s">
        <v>11</v>
      </c>
      <c r="H9026" s="67">
        <v>1</v>
      </c>
      <c r="I9026" s="73" t="s">
        <v>1319</v>
      </c>
      <c r="J9026" s="63">
        <f t="shared" si="35"/>
        <v>44937</v>
      </c>
      <c r="K9026" s="64">
        <f>IF(ISBLANK(J9026),,H9026*INDEX(Inputs!G:G,MATCH(F9026,Inputs!E:E,0)))</f>
        <v>759</v>
      </c>
      <c r="L9026" s="65" t="str">
        <f>IF(ISBLANK(J9026),,INDEX(Inputs!D:D,MATCH(F9026,Inputs!E:E,0)))</f>
        <v>650GR Ergo View Laptop Stand-Grey</v>
      </c>
      <c r="M9026" s="65" t="str">
        <f>IF(ISBLANK(#REF!),,IF(B9026="Online","Online",IF(LEFT(B9026,1)="E","Online","Offline")))</f>
        <v>Offline</v>
      </c>
      <c r="N9026" s="64">
        <f>IF(ISBLANK(M9026),,H9026*INDEX(Inputs!F:F,MATCH(F9026,Inputs!E:E,0)))</f>
        <v>899</v>
      </c>
      <c r="O9026" s="65"/>
    </row>
    <row r="9027" ht="15.75" customHeight="1" spans="1:15">
      <c r="A9027" s="72" t="s">
        <v>353</v>
      </c>
      <c r="B9027" s="72" t="s">
        <v>765</v>
      </c>
      <c r="C9027" s="72" t="s">
        <v>765</v>
      </c>
      <c r="D9027" s="72" t="s">
        <v>414</v>
      </c>
      <c r="E9027" s="72" t="s">
        <v>428</v>
      </c>
      <c r="F9027" s="72">
        <v>250880</v>
      </c>
      <c r="G9027" s="72" t="s">
        <v>309</v>
      </c>
      <c r="H9027" s="67">
        <v>1</v>
      </c>
      <c r="I9027" s="73" t="s">
        <v>1319</v>
      </c>
      <c r="J9027" s="63">
        <f t="shared" si="35"/>
        <v>44937</v>
      </c>
      <c r="K9027" s="64">
        <f>IF(ISBLANK(J9027),,H9027*INDEX(Inputs!G:G,MATCH(F9027,Inputs!E:E,0)))</f>
        <v>499</v>
      </c>
      <c r="L9027" s="65" t="str">
        <f>IF(ISBLANK(J9027),,INDEX(Inputs!D:D,MATCH(F9027,Inputs!E:E,0)))</f>
        <v>794BK EvoFox Shadow Gaming Mouse USB</v>
      </c>
      <c r="M9027" s="65" t="str">
        <f>IF(ISBLANK(#REF!),,IF(B9027="Online","Online",IF(LEFT(B9027,1)="E","Online","Offline")))</f>
        <v>Online</v>
      </c>
      <c r="N9027" s="64">
        <f>IF(ISBLANK(M9027),,H9027*INDEX(Inputs!F:F,MATCH(F9027,Inputs!E:E,0)))</f>
        <v>799</v>
      </c>
      <c r="O9027" s="65"/>
    </row>
    <row r="9028" ht="15.75" customHeight="1" spans="1:15">
      <c r="A9028" s="72" t="s">
        <v>787</v>
      </c>
      <c r="B9028" s="72" t="s">
        <v>170</v>
      </c>
      <c r="C9028" s="72" t="s">
        <v>446</v>
      </c>
      <c r="D9028" s="72" t="s">
        <v>414</v>
      </c>
      <c r="E9028" s="72" t="s">
        <v>415</v>
      </c>
      <c r="F9028" s="72">
        <v>204737</v>
      </c>
      <c r="G9028" s="72" t="s">
        <v>20</v>
      </c>
      <c r="H9028" s="67">
        <v>1</v>
      </c>
      <c r="I9028" s="73" t="s">
        <v>1319</v>
      </c>
      <c r="J9028" s="63">
        <f t="shared" si="35"/>
        <v>44937</v>
      </c>
      <c r="K9028" s="64">
        <f>IF(ISBLANK(J9028),,H9028*INDEX(Inputs!G:G,MATCH(F9028,Inputs!E:E,0)))</f>
        <v>729</v>
      </c>
      <c r="L9028" s="65" t="str">
        <f>IF(ISBLANK(J9028),,INDEX(Inputs!D:D,MATCH(F9028,Inputs!E:E,0)))</f>
        <v>850PP Xcite Pro Keyboard &amp; Mouse USB</v>
      </c>
      <c r="M9028" s="65" t="str">
        <f>IF(ISBLANK(#REF!),,IF(B9028="Online","Online",IF(LEFT(B9028,1)="E","Online","Offline")))</f>
        <v>Offline</v>
      </c>
      <c r="N9028" s="64">
        <f>IF(ISBLANK(M9028),,H9028*INDEX(Inputs!F:F,MATCH(F9028,Inputs!E:E,0)))</f>
        <v>799</v>
      </c>
      <c r="O9028" s="65"/>
    </row>
    <row r="9029" ht="15.75" customHeight="1" spans="1:15">
      <c r="A9029" s="72" t="s">
        <v>750</v>
      </c>
      <c r="B9029" s="72" t="s">
        <v>765</v>
      </c>
      <c r="C9029" s="72" t="s">
        <v>765</v>
      </c>
      <c r="D9029" s="72" t="s">
        <v>414</v>
      </c>
      <c r="E9029" s="72" t="s">
        <v>415</v>
      </c>
      <c r="F9029" s="72">
        <v>260089</v>
      </c>
      <c r="G9029" s="72" t="s">
        <v>18</v>
      </c>
      <c r="H9029" s="67">
        <v>1</v>
      </c>
      <c r="I9029" s="73" t="s">
        <v>1322</v>
      </c>
      <c r="J9029" s="63">
        <f t="shared" si="35"/>
        <v>44938</v>
      </c>
      <c r="K9029" s="64">
        <f>IF(ISBLANK(J9029),,H9029*INDEX(Inputs!G:G,MATCH(F9029,Inputs!E:E,0)))</f>
        <v>529</v>
      </c>
      <c r="L9029" s="65" t="str">
        <f>IF(ISBLANK(J9029),,INDEX(Inputs!D:D,MATCH(F9029,Inputs!E:E,0)))</f>
        <v>398PP Xcite Neo Keyboard USB</v>
      </c>
      <c r="M9029" s="65" t="str">
        <f>IF(ISBLANK(#REF!),,IF(B9029="Online","Online",IF(LEFT(B9029,1)="E","Online","Offline")))</f>
        <v>Online</v>
      </c>
      <c r="N9029" s="64">
        <f>IF(ISBLANK(M9029),,H9029*INDEX(Inputs!F:F,MATCH(F9029,Inputs!E:E,0)))</f>
        <v>549</v>
      </c>
      <c r="O9029" s="65"/>
    </row>
    <row r="9030" ht="15.75" customHeight="1" spans="1:15">
      <c r="A9030" s="72" t="s">
        <v>1323</v>
      </c>
      <c r="B9030" s="72" t="s">
        <v>765</v>
      </c>
      <c r="C9030" s="72" t="s">
        <v>765</v>
      </c>
      <c r="D9030" s="72" t="s">
        <v>414</v>
      </c>
      <c r="E9030" s="72" t="s">
        <v>415</v>
      </c>
      <c r="F9030" s="72">
        <v>260090</v>
      </c>
      <c r="G9030" s="72" t="s">
        <v>17</v>
      </c>
      <c r="H9030" s="67">
        <v>1</v>
      </c>
      <c r="I9030" s="73" t="s">
        <v>1322</v>
      </c>
      <c r="J9030" s="63">
        <f t="shared" si="35"/>
        <v>44938</v>
      </c>
      <c r="K9030" s="64">
        <f>IF(ISBLANK(J9030),,H9030*INDEX(Inputs!G:G,MATCH(F9030,Inputs!E:E,0)))</f>
        <v>729</v>
      </c>
      <c r="L9030" s="65" t="str">
        <f>IF(ISBLANK(J9030),,INDEX(Inputs!D:D,MATCH(F9030,Inputs!E:E,0)))</f>
        <v>400PP Xcite Neo Keyboard &amp; Mouse USB</v>
      </c>
      <c r="M9030" s="65" t="str">
        <f>IF(ISBLANK(#REF!),,IF(B9030="Online","Online",IF(LEFT(B9030,1)="E","Online","Offline")))</f>
        <v>Online</v>
      </c>
      <c r="N9030" s="64">
        <f>IF(ISBLANK(M9030),,H9030*INDEX(Inputs!F:F,MATCH(F9030,Inputs!E:E,0)))</f>
        <v>899</v>
      </c>
      <c r="O9030" s="65"/>
    </row>
    <row r="9031" ht="15.75" customHeight="1" spans="1:15">
      <c r="A9031" s="72" t="s">
        <v>447</v>
      </c>
      <c r="B9031" s="72" t="s">
        <v>61</v>
      </c>
      <c r="C9031" s="72" t="s">
        <v>456</v>
      </c>
      <c r="D9031" s="72" t="s">
        <v>370</v>
      </c>
      <c r="E9031" s="72" t="s">
        <v>371</v>
      </c>
      <c r="F9031" s="72">
        <v>250417</v>
      </c>
      <c r="G9031" s="72" t="s">
        <v>39</v>
      </c>
      <c r="H9031" s="67">
        <v>1</v>
      </c>
      <c r="I9031" s="73" t="s">
        <v>1322</v>
      </c>
      <c r="J9031" s="63">
        <f t="shared" si="35"/>
        <v>44938</v>
      </c>
      <c r="K9031" s="64">
        <f>IF(ISBLANK(J9031),,H9031*INDEX(Inputs!G:G,MATCH(F9031,Inputs!E:E,0)))</f>
        <v>929</v>
      </c>
      <c r="L9031" s="65" t="str">
        <f>IF(ISBLANK(J9031),,INDEX(Inputs!D:D,MATCH(F9031,Inputs!E:E,0)))</f>
        <v>416PP Super Speed Hub 4 Port USB 3.0</v>
      </c>
      <c r="M9031" s="65" t="str">
        <f>IF(ISBLANK(#REF!),,IF(B9031="Online","Online",IF(LEFT(B9031,1)="E","Online","Offline")))</f>
        <v>Offline</v>
      </c>
      <c r="N9031" s="64">
        <f>IF(ISBLANK(M9031),,H9031*INDEX(Inputs!F:F,MATCH(F9031,Inputs!E:E,0)))</f>
        <v>1499</v>
      </c>
      <c r="O9031" s="65"/>
    </row>
    <row r="9032" ht="15.75" customHeight="1" spans="1:15">
      <c r="A9032" s="72" t="s">
        <v>353</v>
      </c>
      <c r="B9032" s="72" t="s">
        <v>126</v>
      </c>
      <c r="C9032" s="72" t="s">
        <v>388</v>
      </c>
      <c r="D9032" s="72" t="s">
        <v>370</v>
      </c>
      <c r="E9032" s="72" t="s">
        <v>371</v>
      </c>
      <c r="F9032" s="72">
        <v>250417</v>
      </c>
      <c r="G9032" s="72" t="s">
        <v>39</v>
      </c>
      <c r="H9032" s="67">
        <v>1</v>
      </c>
      <c r="I9032" s="73" t="s">
        <v>1322</v>
      </c>
      <c r="J9032" s="63">
        <f t="shared" si="35"/>
        <v>44938</v>
      </c>
      <c r="K9032" s="64">
        <f>IF(ISBLANK(J9032),,H9032*INDEX(Inputs!G:G,MATCH(F9032,Inputs!E:E,0)))</f>
        <v>929</v>
      </c>
      <c r="L9032" s="65" t="str">
        <f>IF(ISBLANK(J9032),,INDEX(Inputs!D:D,MATCH(F9032,Inputs!E:E,0)))</f>
        <v>416PP Super Speed Hub 4 Port USB 3.0</v>
      </c>
      <c r="M9032" s="65" t="str">
        <f>IF(ISBLANK(#REF!),,IF(B9032="Online","Online",IF(LEFT(B9032,1)="E","Online","Offline")))</f>
        <v>Offline</v>
      </c>
      <c r="N9032" s="64">
        <f>IF(ISBLANK(M9032),,H9032*INDEX(Inputs!F:F,MATCH(F9032,Inputs!E:E,0)))</f>
        <v>1499</v>
      </c>
      <c r="O9032" s="65"/>
    </row>
    <row r="9033" ht="15.75" customHeight="1" spans="1:15">
      <c r="A9033" s="72" t="s">
        <v>432</v>
      </c>
      <c r="B9033" s="72" t="s">
        <v>121</v>
      </c>
      <c r="C9033" s="72" t="s">
        <v>433</v>
      </c>
      <c r="D9033" s="72" t="s">
        <v>414</v>
      </c>
      <c r="E9033" s="72" t="s">
        <v>415</v>
      </c>
      <c r="F9033" s="72">
        <v>250873</v>
      </c>
      <c r="G9033" s="72" t="s">
        <v>12</v>
      </c>
      <c r="H9033" s="67">
        <v>1</v>
      </c>
      <c r="I9033" s="73" t="s">
        <v>1322</v>
      </c>
      <c r="J9033" s="63">
        <f t="shared" si="35"/>
        <v>44938</v>
      </c>
      <c r="K9033" s="64">
        <f>IF(ISBLANK(J9033),,H9033*INDEX(Inputs!G:G,MATCH(F9033,Inputs!E:E,0)))</f>
        <v>999</v>
      </c>
      <c r="L9033" s="65" t="str">
        <f>IF(ISBLANK(J9033),,INDEX(Inputs!D:D,MATCH(F9033,Inputs!E:E,0)))</f>
        <v>422BK Evo Fox Fireblade Gaming Keyboard USB</v>
      </c>
      <c r="M9033" s="65" t="str">
        <f>IF(ISBLANK(#REF!),,IF(B9033="Online","Online",IF(LEFT(B9033,1)="E","Online","Offline")))</f>
        <v>Offline</v>
      </c>
      <c r="N9033" s="64">
        <f>IF(ISBLANK(M9033),,H9033*INDEX(Inputs!F:F,MATCH(F9033,Inputs!E:E,0)))</f>
        <v>1299</v>
      </c>
      <c r="O9033" s="65"/>
    </row>
    <row r="9034" ht="15.75" customHeight="1" spans="1:15">
      <c r="A9034" s="72" t="s">
        <v>362</v>
      </c>
      <c r="B9034" s="72" t="s">
        <v>23</v>
      </c>
      <c r="C9034" s="72" t="s">
        <v>363</v>
      </c>
      <c r="D9034" s="72" t="s">
        <v>414</v>
      </c>
      <c r="E9034" s="72" t="s">
        <v>415</v>
      </c>
      <c r="F9034" s="72">
        <v>250874</v>
      </c>
      <c r="G9034" s="72" t="s">
        <v>13</v>
      </c>
      <c r="H9034" s="67">
        <v>1</v>
      </c>
      <c r="I9034" s="73" t="s">
        <v>1322</v>
      </c>
      <c r="J9034" s="63">
        <f t="shared" si="35"/>
        <v>44938</v>
      </c>
      <c r="K9034" s="64">
        <f>IF(ISBLANK(J9034),,H9034*INDEX(Inputs!G:G,MATCH(F9034,Inputs!E:E,0)))</f>
        <v>1349</v>
      </c>
      <c r="L9034" s="65" t="str">
        <f>IF(ISBLANK(J9034),,INDEX(Inputs!D:D,MATCH(F9034,Inputs!E:E,0)))</f>
        <v>432BK EvoFox X-Team Gaming Keyboard &amp; Mouse (USB)</v>
      </c>
      <c r="M9034" s="65" t="str">
        <f>IF(ISBLANK(#REF!),,IF(B9034="Online","Online",IF(LEFT(B9034,1)="E","Online","Offline")))</f>
        <v>Offline</v>
      </c>
      <c r="N9034" s="64">
        <f>IF(ISBLANK(M9034),,H9034*INDEX(Inputs!F:F,MATCH(F9034,Inputs!E:E,0)))</f>
        <v>1899</v>
      </c>
      <c r="O9034" s="65"/>
    </row>
    <row r="9035" ht="15.75" customHeight="1" spans="1:15">
      <c r="A9035" s="72" t="s">
        <v>327</v>
      </c>
      <c r="B9035" s="72" t="s">
        <v>35</v>
      </c>
      <c r="C9035" s="72" t="s">
        <v>525</v>
      </c>
      <c r="D9035" s="72" t="s">
        <v>414</v>
      </c>
      <c r="E9035" s="72" t="s">
        <v>415</v>
      </c>
      <c r="F9035" s="72">
        <v>250874</v>
      </c>
      <c r="G9035" s="72" t="s">
        <v>13</v>
      </c>
      <c r="H9035" s="67">
        <v>1</v>
      </c>
      <c r="I9035" s="73" t="s">
        <v>1322</v>
      </c>
      <c r="J9035" s="63">
        <f t="shared" si="35"/>
        <v>44938</v>
      </c>
      <c r="K9035" s="64">
        <f>IF(ISBLANK(J9035),,H9035*INDEX(Inputs!G:G,MATCH(F9035,Inputs!E:E,0)))</f>
        <v>1349</v>
      </c>
      <c r="L9035" s="65" t="str">
        <f>IF(ISBLANK(J9035),,INDEX(Inputs!D:D,MATCH(F9035,Inputs!E:E,0)))</f>
        <v>432BK EvoFox X-Team Gaming Keyboard &amp; Mouse (USB)</v>
      </c>
      <c r="M9035" s="65" t="str">
        <f>IF(ISBLANK(#REF!),,IF(B9035="Online","Online",IF(LEFT(B9035,1)="E","Online","Offline")))</f>
        <v>Offline</v>
      </c>
      <c r="N9035" s="64">
        <f>IF(ISBLANK(M9035),,H9035*INDEX(Inputs!F:F,MATCH(F9035,Inputs!E:E,0)))</f>
        <v>1899</v>
      </c>
      <c r="O9035" s="65"/>
    </row>
    <row r="9036" ht="15.75" customHeight="1" spans="1:15">
      <c r="A9036" s="72" t="s">
        <v>362</v>
      </c>
      <c r="B9036" s="72" t="s">
        <v>87</v>
      </c>
      <c r="C9036" s="72" t="s">
        <v>653</v>
      </c>
      <c r="D9036" s="72" t="s">
        <v>414</v>
      </c>
      <c r="E9036" s="72" t="s">
        <v>415</v>
      </c>
      <c r="F9036" s="72">
        <v>250874</v>
      </c>
      <c r="G9036" s="72" t="s">
        <v>13</v>
      </c>
      <c r="H9036" s="67">
        <v>-1</v>
      </c>
      <c r="I9036" s="73" t="s">
        <v>1322</v>
      </c>
      <c r="J9036" s="63">
        <f t="shared" si="35"/>
        <v>44938</v>
      </c>
      <c r="K9036" s="64">
        <f>IF(ISBLANK(J9036),,H9036*INDEX(Inputs!G:G,MATCH(F9036,Inputs!E:E,0)))</f>
        <v>-1349</v>
      </c>
      <c r="L9036" s="65" t="str">
        <f>IF(ISBLANK(J9036),,INDEX(Inputs!D:D,MATCH(F9036,Inputs!E:E,0)))</f>
        <v>432BK EvoFox X-Team Gaming Keyboard &amp; Mouse (USB)</v>
      </c>
      <c r="M9036" s="65" t="str">
        <f>IF(ISBLANK(#REF!),,IF(B9036="Online","Online",IF(LEFT(B9036,1)="E","Online","Offline")))</f>
        <v>Offline</v>
      </c>
      <c r="N9036" s="64">
        <f>IF(ISBLANK(M9036),,H9036*INDEX(Inputs!F:F,MATCH(F9036,Inputs!E:E,0)))</f>
        <v>-1899</v>
      </c>
      <c r="O9036" s="65"/>
    </row>
    <row r="9037" ht="15.75" customHeight="1" spans="1:15">
      <c r="A9037" s="72" t="s">
        <v>761</v>
      </c>
      <c r="B9037" s="72" t="s">
        <v>88</v>
      </c>
      <c r="C9037" s="72" t="s">
        <v>569</v>
      </c>
      <c r="D9037" s="72" t="s">
        <v>414</v>
      </c>
      <c r="E9037" s="72" t="s">
        <v>415</v>
      </c>
      <c r="F9037" s="72">
        <v>250874</v>
      </c>
      <c r="G9037" s="72" t="s">
        <v>13</v>
      </c>
      <c r="H9037" s="67">
        <v>1</v>
      </c>
      <c r="I9037" s="73" t="s">
        <v>1322</v>
      </c>
      <c r="J9037" s="63">
        <f t="shared" si="35"/>
        <v>44938</v>
      </c>
      <c r="K9037" s="64">
        <f>IF(ISBLANK(J9037),,H9037*INDEX(Inputs!G:G,MATCH(F9037,Inputs!E:E,0)))</f>
        <v>1349</v>
      </c>
      <c r="L9037" s="65" t="str">
        <f>IF(ISBLANK(J9037),,INDEX(Inputs!D:D,MATCH(F9037,Inputs!E:E,0)))</f>
        <v>432BK EvoFox X-Team Gaming Keyboard &amp; Mouse (USB)</v>
      </c>
      <c r="M9037" s="65" t="str">
        <f>IF(ISBLANK(#REF!),,IF(B9037="Online","Online",IF(LEFT(B9037,1)="E","Online","Offline")))</f>
        <v>Offline</v>
      </c>
      <c r="N9037" s="64">
        <f>IF(ISBLANK(M9037),,H9037*INDEX(Inputs!F:F,MATCH(F9037,Inputs!E:E,0)))</f>
        <v>1899</v>
      </c>
      <c r="O9037" s="65"/>
    </row>
    <row r="9038" ht="15.75" customHeight="1" spans="1:15">
      <c r="A9038" s="72" t="s">
        <v>646</v>
      </c>
      <c r="B9038" s="72" t="s">
        <v>190</v>
      </c>
      <c r="C9038" s="72" t="s">
        <v>647</v>
      </c>
      <c r="D9038" s="72" t="s">
        <v>414</v>
      </c>
      <c r="E9038" s="72" t="s">
        <v>415</v>
      </c>
      <c r="F9038" s="72">
        <v>250874</v>
      </c>
      <c r="G9038" s="72" t="s">
        <v>13</v>
      </c>
      <c r="H9038" s="67">
        <v>1</v>
      </c>
      <c r="I9038" s="73" t="s">
        <v>1322</v>
      </c>
      <c r="J9038" s="63">
        <f t="shared" si="35"/>
        <v>44938</v>
      </c>
      <c r="K9038" s="64">
        <f>IF(ISBLANK(J9038),,H9038*INDEX(Inputs!G:G,MATCH(F9038,Inputs!E:E,0)))</f>
        <v>1349</v>
      </c>
      <c r="L9038" s="65" t="str">
        <f>IF(ISBLANK(J9038),,INDEX(Inputs!D:D,MATCH(F9038,Inputs!E:E,0)))</f>
        <v>432BK EvoFox X-Team Gaming Keyboard &amp; Mouse (USB)</v>
      </c>
      <c r="M9038" s="65" t="str">
        <f>IF(ISBLANK(#REF!),,IF(B9038="Online","Online",IF(LEFT(B9038,1)="E","Online","Offline")))</f>
        <v>Offline</v>
      </c>
      <c r="N9038" s="64">
        <f>IF(ISBLANK(M9038),,H9038*INDEX(Inputs!F:F,MATCH(F9038,Inputs!E:E,0)))</f>
        <v>1899</v>
      </c>
      <c r="O9038" s="65"/>
    </row>
    <row r="9039" ht="15.75" customHeight="1" spans="1:15">
      <c r="A9039" s="72" t="s">
        <v>772</v>
      </c>
      <c r="B9039" s="72" t="s">
        <v>742</v>
      </c>
      <c r="C9039" s="72" t="s">
        <v>743</v>
      </c>
      <c r="D9039" s="72" t="s">
        <v>414</v>
      </c>
      <c r="E9039" s="72" t="s">
        <v>415</v>
      </c>
      <c r="F9039" s="72">
        <v>250874</v>
      </c>
      <c r="G9039" s="72" t="s">
        <v>13</v>
      </c>
      <c r="H9039" s="67">
        <v>-1</v>
      </c>
      <c r="I9039" s="73" t="s">
        <v>1322</v>
      </c>
      <c r="J9039" s="63">
        <f t="shared" si="35"/>
        <v>44938</v>
      </c>
      <c r="K9039" s="64">
        <f>IF(ISBLANK(J9039),,H9039*INDEX(Inputs!G:G,MATCH(F9039,Inputs!E:E,0)))</f>
        <v>-1349</v>
      </c>
      <c r="L9039" s="65" t="str">
        <f>IF(ISBLANK(J9039),,INDEX(Inputs!D:D,MATCH(F9039,Inputs!E:E,0)))</f>
        <v>432BK EvoFox X-Team Gaming Keyboard &amp; Mouse (USB)</v>
      </c>
      <c r="M9039" s="65" t="str">
        <f>IF(ISBLANK(#REF!),,IF(B9039="Online","Online",IF(LEFT(B9039,1)="E","Online","Offline")))</f>
        <v>Offline</v>
      </c>
      <c r="N9039" s="64">
        <f>IF(ISBLANK(M9039),,H9039*INDEX(Inputs!F:F,MATCH(F9039,Inputs!E:E,0)))</f>
        <v>-1899</v>
      </c>
      <c r="O9039" s="65"/>
    </row>
    <row r="9040" ht="15.75" customHeight="1" spans="1:15">
      <c r="A9040" s="72" t="s">
        <v>779</v>
      </c>
      <c r="B9040" s="72" t="s">
        <v>765</v>
      </c>
      <c r="C9040" s="72" t="s">
        <v>765</v>
      </c>
      <c r="D9040" s="72" t="s">
        <v>414</v>
      </c>
      <c r="E9040" s="72" t="s">
        <v>415</v>
      </c>
      <c r="F9040" s="72">
        <v>250874</v>
      </c>
      <c r="G9040" s="72" t="s">
        <v>13</v>
      </c>
      <c r="H9040" s="67">
        <v>1</v>
      </c>
      <c r="I9040" s="73" t="s">
        <v>1322</v>
      </c>
      <c r="J9040" s="63">
        <f t="shared" si="35"/>
        <v>44938</v>
      </c>
      <c r="K9040" s="64">
        <f>IF(ISBLANK(J9040),,H9040*INDEX(Inputs!G:G,MATCH(F9040,Inputs!E:E,0)))</f>
        <v>1349</v>
      </c>
      <c r="L9040" s="65" t="str">
        <f>IF(ISBLANK(J9040),,INDEX(Inputs!D:D,MATCH(F9040,Inputs!E:E,0)))</f>
        <v>432BK EvoFox X-Team Gaming Keyboard &amp; Mouse (USB)</v>
      </c>
      <c r="M9040" s="65" t="str">
        <f>IF(ISBLANK(#REF!),,IF(B9040="Online","Online",IF(LEFT(B9040,1)="E","Online","Offline")))</f>
        <v>Online</v>
      </c>
      <c r="N9040" s="64">
        <f>IF(ISBLANK(M9040),,H9040*INDEX(Inputs!F:F,MATCH(F9040,Inputs!E:E,0)))</f>
        <v>1899</v>
      </c>
      <c r="O9040" s="65"/>
    </row>
    <row r="9041" ht="15.75" customHeight="1" spans="1:15">
      <c r="A9041" s="72" t="s">
        <v>341</v>
      </c>
      <c r="B9041" s="72" t="s">
        <v>239</v>
      </c>
      <c r="C9041" s="72" t="s">
        <v>751</v>
      </c>
      <c r="D9041" s="72" t="s">
        <v>414</v>
      </c>
      <c r="E9041" s="72" t="s">
        <v>415</v>
      </c>
      <c r="F9041" s="72">
        <v>250875</v>
      </c>
      <c r="G9041" s="72" t="s">
        <v>103</v>
      </c>
      <c r="H9041" s="67">
        <v>1</v>
      </c>
      <c r="I9041" s="73" t="s">
        <v>1322</v>
      </c>
      <c r="J9041" s="63">
        <f t="shared" si="35"/>
        <v>44938</v>
      </c>
      <c r="K9041" s="64">
        <f>IF(ISBLANK(J9041),,H9041*INDEX(Inputs!G:G,MATCH(F9041,Inputs!E:E,0)))</f>
        <v>1099</v>
      </c>
      <c r="L9041" s="65" t="str">
        <f>IF(ISBLANK(J9041),,INDEX(Inputs!D:D,MATCH(F9041,Inputs!E:E,0)))</f>
        <v>433BK EvoFox WarHammer Gaming Keyboard (USB)</v>
      </c>
      <c r="M9041" s="65" t="str">
        <f>IF(ISBLANK(#REF!),,IF(B9041="Online","Online",IF(LEFT(B9041,1)="E","Online","Offline")))</f>
        <v>Offline</v>
      </c>
      <c r="N9041" s="64">
        <f>IF(ISBLANK(M9041),,H9041*INDEX(Inputs!F:F,MATCH(F9041,Inputs!E:E,0)))</f>
        <v>1499</v>
      </c>
      <c r="O9041" s="65"/>
    </row>
    <row r="9042" ht="15.75" customHeight="1" spans="1:15">
      <c r="A9042" s="72" t="s">
        <v>773</v>
      </c>
      <c r="B9042" s="72" t="s">
        <v>765</v>
      </c>
      <c r="C9042" s="72" t="s">
        <v>765</v>
      </c>
      <c r="D9042" s="72" t="s">
        <v>414</v>
      </c>
      <c r="E9042" s="72" t="s">
        <v>415</v>
      </c>
      <c r="F9042" s="72">
        <v>250875</v>
      </c>
      <c r="G9042" s="72" t="s">
        <v>103</v>
      </c>
      <c r="H9042" s="67">
        <v>1</v>
      </c>
      <c r="I9042" s="73" t="s">
        <v>1322</v>
      </c>
      <c r="J9042" s="63">
        <f t="shared" si="35"/>
        <v>44938</v>
      </c>
      <c r="K9042" s="64">
        <f>IF(ISBLANK(J9042),,H9042*INDEX(Inputs!G:G,MATCH(F9042,Inputs!E:E,0)))</f>
        <v>1099</v>
      </c>
      <c r="L9042" s="65" t="str">
        <f>IF(ISBLANK(J9042),,INDEX(Inputs!D:D,MATCH(F9042,Inputs!E:E,0)))</f>
        <v>433BK EvoFox WarHammer Gaming Keyboard (USB)</v>
      </c>
      <c r="M9042" s="65" t="str">
        <f>IF(ISBLANK(#REF!),,IF(B9042="Online","Online",IF(LEFT(B9042,1)="E","Online","Offline")))</f>
        <v>Online</v>
      </c>
      <c r="N9042" s="64">
        <f>IF(ISBLANK(M9042),,H9042*INDEX(Inputs!F:F,MATCH(F9042,Inputs!E:E,0)))</f>
        <v>1499</v>
      </c>
      <c r="O9042" s="65"/>
    </row>
    <row r="9043" ht="15.75" customHeight="1" spans="1:15">
      <c r="A9043" s="72" t="s">
        <v>447</v>
      </c>
      <c r="B9043" s="72" t="s">
        <v>452</v>
      </c>
      <c r="C9043" s="72" t="s">
        <v>453</v>
      </c>
      <c r="D9043" s="72" t="s">
        <v>370</v>
      </c>
      <c r="E9043" s="72" t="s">
        <v>371</v>
      </c>
      <c r="F9043" s="72">
        <v>260086</v>
      </c>
      <c r="G9043" s="72" t="s">
        <v>16</v>
      </c>
      <c r="H9043" s="67">
        <v>1</v>
      </c>
      <c r="I9043" s="73" t="s">
        <v>1322</v>
      </c>
      <c r="J9043" s="63">
        <f t="shared" si="35"/>
        <v>44938</v>
      </c>
      <c r="K9043" s="64">
        <f>IF(ISBLANK(J9043),,H9043*INDEX(Inputs!G:G,MATCH(F9043,Inputs!E:E,0)))</f>
        <v>1699</v>
      </c>
      <c r="L9043" s="65" t="str">
        <f>IF(ISBLANK(J9043),,INDEX(Inputs!D:D,MATCH(F9043,Inputs!E:E,0)))</f>
        <v>436BK Type-C 6 in 1 Multiport Hub</v>
      </c>
      <c r="M9043" s="65" t="str">
        <f>IF(ISBLANK(#REF!),,IF(B9043="Online","Online",IF(LEFT(B9043,1)="E","Online","Offline")))</f>
        <v>Offline</v>
      </c>
      <c r="N9043" s="64">
        <f>IF(ISBLANK(M9043),,H9043*INDEX(Inputs!F:F,MATCH(F9043,Inputs!E:E,0)))</f>
        <v>2599</v>
      </c>
      <c r="O9043" s="65"/>
    </row>
    <row r="9044" ht="15.75" customHeight="1" spans="1:15">
      <c r="A9044" s="72" t="s">
        <v>458</v>
      </c>
      <c r="B9044" s="72" t="s">
        <v>211</v>
      </c>
      <c r="C9044" s="72" t="s">
        <v>977</v>
      </c>
      <c r="D9044" s="72" t="s">
        <v>370</v>
      </c>
      <c r="E9044" s="72" t="s">
        <v>410</v>
      </c>
      <c r="F9044" s="72">
        <v>250877</v>
      </c>
      <c r="G9044" s="72" t="s">
        <v>22</v>
      </c>
      <c r="H9044" s="67">
        <v>1</v>
      </c>
      <c r="I9044" s="73" t="s">
        <v>1322</v>
      </c>
      <c r="J9044" s="63">
        <f t="shared" si="35"/>
        <v>44938</v>
      </c>
      <c r="K9044" s="64">
        <f>IF(ISBLANK(J9044),,H9044*INDEX(Inputs!G:G,MATCH(F9044,Inputs!E:E,0)))</f>
        <v>349</v>
      </c>
      <c r="L9044" s="65" t="str">
        <f>IF(ISBLANK(J9044),,INDEX(Inputs!D:D,MATCH(F9044,Inputs!E:E,0)))</f>
        <v>595BK Evo Fox Falcon X35 Medium Speed Mouse Pad</v>
      </c>
      <c r="M9044" s="65" t="str">
        <f>IF(ISBLANK(#REF!),,IF(B9044="Online","Online",IF(LEFT(B9044,1)="E","Online","Offline")))</f>
        <v>Offline</v>
      </c>
      <c r="N9044" s="64">
        <f>IF(ISBLANK(M9044),,H9044*INDEX(Inputs!F:F,MATCH(F9044,Inputs!E:E,0)))</f>
        <v>699</v>
      </c>
      <c r="O9044" s="65"/>
    </row>
    <row r="9045" ht="15.75" customHeight="1" spans="1:15">
      <c r="A9045" s="72" t="s">
        <v>875</v>
      </c>
      <c r="B9045" s="72" t="s">
        <v>876</v>
      </c>
      <c r="C9045" s="72" t="s">
        <v>877</v>
      </c>
      <c r="D9045" s="72" t="s">
        <v>370</v>
      </c>
      <c r="E9045" s="72" t="s">
        <v>410</v>
      </c>
      <c r="F9045" s="72">
        <v>250877</v>
      </c>
      <c r="G9045" s="72" t="s">
        <v>22</v>
      </c>
      <c r="H9045" s="67">
        <v>1</v>
      </c>
      <c r="I9045" s="73" t="s">
        <v>1322</v>
      </c>
      <c r="J9045" s="63">
        <f t="shared" si="35"/>
        <v>44938</v>
      </c>
      <c r="K9045" s="64">
        <f>IF(ISBLANK(J9045),,H9045*INDEX(Inputs!G:G,MATCH(F9045,Inputs!E:E,0)))</f>
        <v>349</v>
      </c>
      <c r="L9045" s="65" t="str">
        <f>IF(ISBLANK(J9045),,INDEX(Inputs!D:D,MATCH(F9045,Inputs!E:E,0)))</f>
        <v>595BK Evo Fox Falcon X35 Medium Speed Mouse Pad</v>
      </c>
      <c r="M9045" s="65" t="str">
        <f>IF(ISBLANK(#REF!),,IF(B9045="Online","Online",IF(LEFT(B9045,1)="E","Online","Offline")))</f>
        <v>Offline</v>
      </c>
      <c r="N9045" s="64">
        <f>IF(ISBLANK(M9045),,H9045*INDEX(Inputs!F:F,MATCH(F9045,Inputs!E:E,0)))</f>
        <v>699</v>
      </c>
      <c r="O9045" s="65"/>
    </row>
    <row r="9046" ht="15.75" customHeight="1" spans="1:15">
      <c r="A9046" s="72" t="s">
        <v>761</v>
      </c>
      <c r="B9046" s="72" t="s">
        <v>245</v>
      </c>
      <c r="C9046" s="72" t="s">
        <v>879</v>
      </c>
      <c r="D9046" s="72" t="s">
        <v>370</v>
      </c>
      <c r="E9046" s="72" t="s">
        <v>410</v>
      </c>
      <c r="F9046" s="72">
        <v>250877</v>
      </c>
      <c r="G9046" s="72" t="s">
        <v>22</v>
      </c>
      <c r="H9046" s="67">
        <v>1</v>
      </c>
      <c r="I9046" s="73" t="s">
        <v>1322</v>
      </c>
      <c r="J9046" s="63">
        <f t="shared" si="35"/>
        <v>44938</v>
      </c>
      <c r="K9046" s="64">
        <f>IF(ISBLANK(J9046),,H9046*INDEX(Inputs!G:G,MATCH(F9046,Inputs!E:E,0)))</f>
        <v>349</v>
      </c>
      <c r="L9046" s="65" t="str">
        <f>IF(ISBLANK(J9046),,INDEX(Inputs!D:D,MATCH(F9046,Inputs!E:E,0)))</f>
        <v>595BK Evo Fox Falcon X35 Medium Speed Mouse Pad</v>
      </c>
      <c r="M9046" s="65" t="str">
        <f>IF(ISBLANK(#REF!),,IF(B9046="Online","Online",IF(LEFT(B9046,1)="E","Online","Offline")))</f>
        <v>Offline</v>
      </c>
      <c r="N9046" s="64">
        <f>IF(ISBLANK(M9046),,H9046*INDEX(Inputs!F:F,MATCH(F9046,Inputs!E:E,0)))</f>
        <v>699</v>
      </c>
      <c r="O9046" s="65"/>
    </row>
    <row r="9047" ht="15.75" customHeight="1" spans="1:15">
      <c r="A9047" s="72" t="s">
        <v>327</v>
      </c>
      <c r="B9047" s="72" t="s">
        <v>63</v>
      </c>
      <c r="C9047" s="72" t="s">
        <v>527</v>
      </c>
      <c r="D9047" s="72" t="s">
        <v>370</v>
      </c>
      <c r="E9047" s="72" t="s">
        <v>410</v>
      </c>
      <c r="F9047" s="72">
        <v>250878</v>
      </c>
      <c r="G9047" s="72" t="s">
        <v>24</v>
      </c>
      <c r="H9047" s="67">
        <v>1</v>
      </c>
      <c r="I9047" s="73" t="s">
        <v>1322</v>
      </c>
      <c r="J9047" s="63">
        <f t="shared" si="35"/>
        <v>44938</v>
      </c>
      <c r="K9047" s="64">
        <f>IF(ISBLANK(J9047),,H9047*INDEX(Inputs!G:G,MATCH(F9047,Inputs!E:E,0)))</f>
        <v>999</v>
      </c>
      <c r="L9047" s="65" t="str">
        <f>IF(ISBLANK(J9047),,INDEX(Inputs!D:D,MATCH(F9047,Inputs!E:E,0)))</f>
        <v>596BK Evo Fox Falcon LX35 Medium Speed LED Mouse Pad</v>
      </c>
      <c r="M9047" s="65" t="str">
        <f>IF(ISBLANK(#REF!),,IF(B9047="Online","Online",IF(LEFT(B9047,1)="E","Online","Offline")))</f>
        <v>Offline</v>
      </c>
      <c r="N9047" s="64">
        <f>IF(ISBLANK(M9047),,H9047*INDEX(Inputs!F:F,MATCH(F9047,Inputs!E:E,0)))</f>
        <v>1999</v>
      </c>
      <c r="O9047" s="65"/>
    </row>
    <row r="9048" ht="15.75" customHeight="1" spans="1:15">
      <c r="A9048" s="72" t="s">
        <v>454</v>
      </c>
      <c r="B9048" s="72" t="s">
        <v>460</v>
      </c>
      <c r="C9048" s="72" t="s">
        <v>461</v>
      </c>
      <c r="D9048" s="72" t="s">
        <v>370</v>
      </c>
      <c r="E9048" s="72" t="s">
        <v>410</v>
      </c>
      <c r="F9048" s="72">
        <v>250879</v>
      </c>
      <c r="G9048" s="72" t="s">
        <v>30</v>
      </c>
      <c r="H9048" s="67">
        <v>1</v>
      </c>
      <c r="I9048" s="73" t="s">
        <v>1322</v>
      </c>
      <c r="J9048" s="63">
        <f t="shared" si="35"/>
        <v>44938</v>
      </c>
      <c r="K9048" s="64">
        <f>IF(ISBLANK(J9048),,H9048*INDEX(Inputs!G:G,MATCH(F9048,Inputs!E:E,0)))</f>
        <v>699</v>
      </c>
      <c r="L9048" s="65" t="str">
        <f>IF(ISBLANK(J9048),,INDEX(Inputs!D:D,MATCH(F9048,Inputs!E:E,0)))</f>
        <v>597BK Evo Fox Falcon X85 Extra Large Speed Mouse Pad</v>
      </c>
      <c r="M9048" s="65" t="str">
        <f>IF(ISBLANK(#REF!),,IF(B9048="Online","Online",IF(LEFT(B9048,1)="E","Online","Offline")))</f>
        <v>Offline</v>
      </c>
      <c r="N9048" s="64">
        <f>IF(ISBLANK(M9048),,H9048*INDEX(Inputs!F:F,MATCH(F9048,Inputs!E:E,0)))</f>
        <v>1199</v>
      </c>
      <c r="O9048" s="65"/>
    </row>
    <row r="9049" ht="15.75" customHeight="1" spans="1:15">
      <c r="A9049" s="72" t="s">
        <v>795</v>
      </c>
      <c r="B9049" s="72" t="s">
        <v>142</v>
      </c>
      <c r="C9049" s="72" t="s">
        <v>548</v>
      </c>
      <c r="D9049" s="72" t="s">
        <v>370</v>
      </c>
      <c r="E9049" s="72" t="s">
        <v>410</v>
      </c>
      <c r="F9049" s="72">
        <v>250879</v>
      </c>
      <c r="G9049" s="72" t="s">
        <v>30</v>
      </c>
      <c r="H9049" s="67">
        <v>1</v>
      </c>
      <c r="I9049" s="73" t="s">
        <v>1322</v>
      </c>
      <c r="J9049" s="63">
        <f t="shared" si="35"/>
        <v>44938</v>
      </c>
      <c r="K9049" s="64">
        <f>IF(ISBLANK(J9049),,H9049*INDEX(Inputs!G:G,MATCH(F9049,Inputs!E:E,0)))</f>
        <v>699</v>
      </c>
      <c r="L9049" s="65" t="str">
        <f>IF(ISBLANK(J9049),,INDEX(Inputs!D:D,MATCH(F9049,Inputs!E:E,0)))</f>
        <v>597BK Evo Fox Falcon X85 Extra Large Speed Mouse Pad</v>
      </c>
      <c r="M9049" s="65" t="str">
        <f>IF(ISBLANK(#REF!),,IF(B9049="Online","Online",IF(LEFT(B9049,1)="E","Online","Offline")))</f>
        <v>Offline</v>
      </c>
      <c r="N9049" s="64">
        <f>IF(ISBLANK(M9049),,H9049*INDEX(Inputs!F:F,MATCH(F9049,Inputs!E:E,0)))</f>
        <v>1199</v>
      </c>
      <c r="O9049" s="65"/>
    </row>
    <row r="9050" ht="15.75" customHeight="1" spans="1:15">
      <c r="A9050" s="72" t="s">
        <v>412</v>
      </c>
      <c r="B9050" s="72" t="s">
        <v>59</v>
      </c>
      <c r="C9050" s="72" t="s">
        <v>471</v>
      </c>
      <c r="D9050" s="72" t="s">
        <v>370</v>
      </c>
      <c r="E9050" s="72" t="s">
        <v>410</v>
      </c>
      <c r="F9050" s="72">
        <v>250876</v>
      </c>
      <c r="G9050" s="72" t="s">
        <v>26</v>
      </c>
      <c r="H9050" s="67">
        <v>1</v>
      </c>
      <c r="I9050" s="73" t="s">
        <v>1322</v>
      </c>
      <c r="J9050" s="63">
        <f t="shared" si="35"/>
        <v>44938</v>
      </c>
      <c r="K9050" s="64">
        <f>IF(ISBLANK(J9050),,H9050*INDEX(Inputs!G:G,MATCH(F9050,Inputs!E:E,0)))</f>
        <v>1399</v>
      </c>
      <c r="L9050" s="65" t="str">
        <f>IF(ISBLANK(J9050),,INDEX(Inputs!D:D,MATCH(F9050,Inputs!E:E,0)))</f>
        <v>649BK EvoFox Typhoon Laptop Cooling Pad</v>
      </c>
      <c r="M9050" s="65" t="str">
        <f>IF(ISBLANK(#REF!),,IF(B9050="Online","Online",IF(LEFT(B9050,1)="E","Online","Offline")))</f>
        <v>Offline</v>
      </c>
      <c r="N9050" s="64">
        <f>IF(ISBLANK(M9050),,H9050*INDEX(Inputs!F:F,MATCH(F9050,Inputs!E:E,0)))</f>
        <v>1999</v>
      </c>
      <c r="O9050" s="65"/>
    </row>
    <row r="9051" ht="15.75" customHeight="1" spans="1:15">
      <c r="A9051" s="72" t="s">
        <v>772</v>
      </c>
      <c r="B9051" s="72" t="s">
        <v>666</v>
      </c>
      <c r="C9051" s="72" t="s">
        <v>667</v>
      </c>
      <c r="D9051" s="72" t="s">
        <v>370</v>
      </c>
      <c r="E9051" s="72" t="s">
        <v>410</v>
      </c>
      <c r="F9051" s="72">
        <v>250876</v>
      </c>
      <c r="G9051" s="72" t="s">
        <v>26</v>
      </c>
      <c r="H9051" s="67">
        <v>1</v>
      </c>
      <c r="I9051" s="73" t="s">
        <v>1322</v>
      </c>
      <c r="J9051" s="63">
        <f t="shared" si="35"/>
        <v>44938</v>
      </c>
      <c r="K9051" s="64">
        <f>IF(ISBLANK(J9051),,H9051*INDEX(Inputs!G:G,MATCH(F9051,Inputs!E:E,0)))</f>
        <v>1399</v>
      </c>
      <c r="L9051" s="65" t="str">
        <f>IF(ISBLANK(J9051),,INDEX(Inputs!D:D,MATCH(F9051,Inputs!E:E,0)))</f>
        <v>649BK EvoFox Typhoon Laptop Cooling Pad</v>
      </c>
      <c r="M9051" s="65" t="str">
        <f>IF(ISBLANK(#REF!),,IF(B9051="Online","Online",IF(LEFT(B9051,1)="E","Online","Offline")))</f>
        <v>Offline</v>
      </c>
      <c r="N9051" s="64">
        <f>IF(ISBLANK(M9051),,H9051*INDEX(Inputs!F:F,MATCH(F9051,Inputs!E:E,0)))</f>
        <v>1999</v>
      </c>
      <c r="O9051" s="65"/>
    </row>
    <row r="9052" ht="15.75" customHeight="1" spans="1:15">
      <c r="A9052" s="72" t="s">
        <v>772</v>
      </c>
      <c r="B9052" s="72" t="s">
        <v>237</v>
      </c>
      <c r="C9052" s="72" t="s">
        <v>891</v>
      </c>
      <c r="D9052" s="72" t="s">
        <v>370</v>
      </c>
      <c r="E9052" s="72" t="s">
        <v>410</v>
      </c>
      <c r="F9052" s="72">
        <v>250876</v>
      </c>
      <c r="G9052" s="72" t="s">
        <v>26</v>
      </c>
      <c r="H9052" s="67">
        <v>1</v>
      </c>
      <c r="I9052" s="73" t="s">
        <v>1322</v>
      </c>
      <c r="J9052" s="63">
        <f t="shared" si="35"/>
        <v>44938</v>
      </c>
      <c r="K9052" s="64">
        <f>IF(ISBLANK(J9052),,H9052*INDEX(Inputs!G:G,MATCH(F9052,Inputs!E:E,0)))</f>
        <v>1399</v>
      </c>
      <c r="L9052" s="65" t="str">
        <f>IF(ISBLANK(J9052),,INDEX(Inputs!D:D,MATCH(F9052,Inputs!E:E,0)))</f>
        <v>649BK EvoFox Typhoon Laptop Cooling Pad</v>
      </c>
      <c r="M9052" s="65" t="str">
        <f>IF(ISBLANK(#REF!),,IF(B9052="Online","Online",IF(LEFT(B9052,1)="E","Online","Offline")))</f>
        <v>Offline</v>
      </c>
      <c r="N9052" s="64">
        <f>IF(ISBLANK(M9052),,H9052*INDEX(Inputs!F:F,MATCH(F9052,Inputs!E:E,0)))</f>
        <v>1999</v>
      </c>
      <c r="O9052" s="65"/>
    </row>
    <row r="9053" ht="15.75" customHeight="1" spans="1:15">
      <c r="A9053" s="72" t="s">
        <v>412</v>
      </c>
      <c r="B9053" s="72" t="s">
        <v>258</v>
      </c>
      <c r="C9053" s="72" t="s">
        <v>1065</v>
      </c>
      <c r="D9053" s="72" t="s">
        <v>370</v>
      </c>
      <c r="E9053" s="72" t="s">
        <v>410</v>
      </c>
      <c r="F9053" s="72">
        <v>250876</v>
      </c>
      <c r="G9053" s="72" t="s">
        <v>26</v>
      </c>
      <c r="H9053" s="67">
        <v>1</v>
      </c>
      <c r="I9053" s="73" t="s">
        <v>1322</v>
      </c>
      <c r="J9053" s="63">
        <f t="shared" si="35"/>
        <v>44938</v>
      </c>
      <c r="K9053" s="64">
        <f>IF(ISBLANK(J9053),,H9053*INDEX(Inputs!G:G,MATCH(F9053,Inputs!E:E,0)))</f>
        <v>1399</v>
      </c>
      <c r="L9053" s="65" t="str">
        <f>IF(ISBLANK(J9053),,INDEX(Inputs!D:D,MATCH(F9053,Inputs!E:E,0)))</f>
        <v>649BK EvoFox Typhoon Laptop Cooling Pad</v>
      </c>
      <c r="M9053" s="65" t="str">
        <f>IF(ISBLANK(#REF!),,IF(B9053="Online","Online",IF(LEFT(B9053,1)="E","Online","Offline")))</f>
        <v>Offline</v>
      </c>
      <c r="N9053" s="64">
        <f>IF(ISBLANK(M9053),,H9053*INDEX(Inputs!F:F,MATCH(F9053,Inputs!E:E,0)))</f>
        <v>1999</v>
      </c>
      <c r="O9053" s="65"/>
    </row>
    <row r="9054" ht="15.75" customHeight="1" spans="1:15">
      <c r="A9054" s="72" t="s">
        <v>458</v>
      </c>
      <c r="B9054" s="72" t="s">
        <v>211</v>
      </c>
      <c r="C9054" s="72" t="s">
        <v>977</v>
      </c>
      <c r="D9054" s="72" t="s">
        <v>414</v>
      </c>
      <c r="E9054" s="72" t="s">
        <v>428</v>
      </c>
      <c r="F9054" s="72">
        <v>250881</v>
      </c>
      <c r="G9054" s="72" t="s">
        <v>98</v>
      </c>
      <c r="H9054" s="67">
        <v>1</v>
      </c>
      <c r="I9054" s="73" t="s">
        <v>1322</v>
      </c>
      <c r="J9054" s="63">
        <f t="shared" si="35"/>
        <v>44938</v>
      </c>
      <c r="K9054" s="64">
        <f>IF(ISBLANK(J9054),,H9054*INDEX(Inputs!G:G,MATCH(F9054,Inputs!E:E,0)))</f>
        <v>799</v>
      </c>
      <c r="L9054" s="65" t="str">
        <f>IF(ISBLANK(J9054),,INDEX(Inputs!D:D,MATCH(F9054,Inputs!E:E,0)))</f>
        <v>795BK EvoFox Phantom Pro RGB Gaming Mouse USB</v>
      </c>
      <c r="M9054" s="65" t="str">
        <f>IF(ISBLANK(#REF!),,IF(B9054="Online","Online",IF(LEFT(B9054,1)="E","Online","Offline")))</f>
        <v>Offline</v>
      </c>
      <c r="N9054" s="64">
        <f>IF(ISBLANK(M9054),,H9054*INDEX(Inputs!F:F,MATCH(F9054,Inputs!E:E,0)))</f>
        <v>1099</v>
      </c>
      <c r="O9054" s="65"/>
    </row>
    <row r="9055" ht="15.75" customHeight="1" spans="1:15">
      <c r="A9055" s="72" t="s">
        <v>782</v>
      </c>
      <c r="B9055" s="72" t="s">
        <v>606</v>
      </c>
      <c r="C9055" s="72" t="s">
        <v>607</v>
      </c>
      <c r="D9055" s="72" t="s">
        <v>414</v>
      </c>
      <c r="E9055" s="72" t="s">
        <v>415</v>
      </c>
      <c r="F9055" s="72">
        <v>250424</v>
      </c>
      <c r="G9055" s="72" t="s">
        <v>15</v>
      </c>
      <c r="H9055" s="67">
        <v>1</v>
      </c>
      <c r="I9055" s="73" t="s">
        <v>1322</v>
      </c>
      <c r="J9055" s="63">
        <f t="shared" si="35"/>
        <v>44938</v>
      </c>
      <c r="K9055" s="64">
        <f>IF(ISBLANK(J9055),,H9055*INDEX(Inputs!G:G,MATCH(F9055,Inputs!E:E,0)))</f>
        <v>999</v>
      </c>
      <c r="L9055" s="65" t="str">
        <f>IF(ISBLANK(J9055),,INDEX(Inputs!D:D,MATCH(F9055,Inputs!E:E,0)))</f>
        <v>419V2 PRIMUS Wireless Desktop V2</v>
      </c>
      <c r="M9055" s="65" t="str">
        <f>IF(ISBLANK(#REF!),,IF(B9055="Online","Online",IF(LEFT(B9055,1)="E","Online","Offline")))</f>
        <v>Offline</v>
      </c>
      <c r="N9055" s="64">
        <f>IF(ISBLANK(M9055),,H9055*INDEX(Inputs!F:F,MATCH(F9055,Inputs!E:E,0)))</f>
        <v>1199</v>
      </c>
      <c r="O9055" s="65"/>
    </row>
    <row r="9056" ht="15.75" customHeight="1" spans="1:15">
      <c r="A9056" s="72" t="s">
        <v>775</v>
      </c>
      <c r="B9056" s="72" t="s">
        <v>765</v>
      </c>
      <c r="C9056" s="72" t="s">
        <v>765</v>
      </c>
      <c r="D9056" s="72" t="s">
        <v>414</v>
      </c>
      <c r="E9056" s="72" t="s">
        <v>415</v>
      </c>
      <c r="F9056" s="72">
        <v>250424</v>
      </c>
      <c r="G9056" s="72" t="s">
        <v>15</v>
      </c>
      <c r="H9056" s="67">
        <v>-1</v>
      </c>
      <c r="I9056" s="73" t="s">
        <v>1322</v>
      </c>
      <c r="J9056" s="63">
        <f t="shared" si="35"/>
        <v>44938</v>
      </c>
      <c r="K9056" s="64">
        <f>IF(ISBLANK(J9056),,H9056*INDEX(Inputs!G:G,MATCH(F9056,Inputs!E:E,0)))</f>
        <v>-999</v>
      </c>
      <c r="L9056" s="65" t="str">
        <f>IF(ISBLANK(J9056),,INDEX(Inputs!D:D,MATCH(F9056,Inputs!E:E,0)))</f>
        <v>419V2 PRIMUS Wireless Desktop V2</v>
      </c>
      <c r="M9056" s="65" t="str">
        <f>IF(ISBLANK(#REF!),,IF(B9056="Online","Online",IF(LEFT(B9056,1)="E","Online","Offline")))</f>
        <v>Online</v>
      </c>
      <c r="N9056" s="64">
        <f>IF(ISBLANK(M9056),,H9056*INDEX(Inputs!F:F,MATCH(F9056,Inputs!E:E,0)))</f>
        <v>-1199</v>
      </c>
      <c r="O9056" s="65"/>
    </row>
    <row r="9057" ht="15.75" customHeight="1" spans="1:15">
      <c r="A9057" s="72" t="s">
        <v>353</v>
      </c>
      <c r="B9057" s="72" t="s">
        <v>507</v>
      </c>
      <c r="C9057" s="72" t="s">
        <v>508</v>
      </c>
      <c r="D9057" s="72" t="s">
        <v>464</v>
      </c>
      <c r="E9057" s="72" t="s">
        <v>465</v>
      </c>
      <c r="F9057" s="72">
        <v>250421</v>
      </c>
      <c r="G9057" s="72" t="s">
        <v>14</v>
      </c>
      <c r="H9057" s="67">
        <v>1</v>
      </c>
      <c r="I9057" s="73" t="s">
        <v>1324</v>
      </c>
      <c r="J9057" s="63">
        <f t="shared" si="35"/>
        <v>44939</v>
      </c>
      <c r="K9057" s="64">
        <f>IF(ISBLANK(J9057),,H9057*INDEX(Inputs!G:G,MATCH(F9057,Inputs!E:E,0)))</f>
        <v>779</v>
      </c>
      <c r="L9057" s="65" t="str">
        <f>IF(ISBLANK(J9057),,INDEX(Inputs!D:D,MATCH(F9057,Inputs!E:E,0)))</f>
        <v>146BK NeoCase Sleeve MP 450 14</v>
      </c>
      <c r="M9057" s="65" t="str">
        <f>IF(ISBLANK(#REF!),,IF(B9057="Online","Online",IF(LEFT(B9057,1)="E","Online","Offline")))</f>
        <v>Offline</v>
      </c>
      <c r="N9057" s="64">
        <f>IF(ISBLANK(M9057),,H9057*INDEX(Inputs!F:F,MATCH(F9057,Inputs!E:E,0)))</f>
        <v>1249</v>
      </c>
      <c r="O9057" s="65"/>
    </row>
    <row r="9058" ht="15.75" customHeight="1" spans="1:15">
      <c r="A9058" s="72" t="s">
        <v>771</v>
      </c>
      <c r="B9058" s="72" t="s">
        <v>141</v>
      </c>
      <c r="C9058" s="72" t="s">
        <v>599</v>
      </c>
      <c r="D9058" s="72" t="s">
        <v>370</v>
      </c>
      <c r="E9058" s="72" t="s">
        <v>371</v>
      </c>
      <c r="F9058" s="72">
        <v>250417</v>
      </c>
      <c r="G9058" s="72" t="s">
        <v>39</v>
      </c>
      <c r="H9058" s="67">
        <v>1</v>
      </c>
      <c r="I9058" s="73" t="s">
        <v>1324</v>
      </c>
      <c r="J9058" s="63">
        <f t="shared" si="35"/>
        <v>44939</v>
      </c>
      <c r="K9058" s="64">
        <f>IF(ISBLANK(J9058),,H9058*INDEX(Inputs!G:G,MATCH(F9058,Inputs!E:E,0)))</f>
        <v>929</v>
      </c>
      <c r="L9058" s="65" t="str">
        <f>IF(ISBLANK(J9058),,INDEX(Inputs!D:D,MATCH(F9058,Inputs!E:E,0)))</f>
        <v>416PP Super Speed Hub 4 Port USB 3.0</v>
      </c>
      <c r="M9058" s="65" t="str">
        <f>IF(ISBLANK(#REF!),,IF(B9058="Online","Online",IF(LEFT(B9058,1)="E","Online","Offline")))</f>
        <v>Offline</v>
      </c>
      <c r="N9058" s="64">
        <f>IF(ISBLANK(M9058),,H9058*INDEX(Inputs!F:F,MATCH(F9058,Inputs!E:E,0)))</f>
        <v>1499</v>
      </c>
      <c r="O9058" s="65"/>
    </row>
    <row r="9059" ht="15.75" customHeight="1" spans="1:15">
      <c r="A9059" s="72" t="s">
        <v>804</v>
      </c>
      <c r="B9059" s="72" t="s">
        <v>144</v>
      </c>
      <c r="C9059" s="72" t="s">
        <v>660</v>
      </c>
      <c r="D9059" s="72" t="s">
        <v>370</v>
      </c>
      <c r="E9059" s="72" t="s">
        <v>371</v>
      </c>
      <c r="F9059" s="72">
        <v>250417</v>
      </c>
      <c r="G9059" s="72" t="s">
        <v>39</v>
      </c>
      <c r="H9059" s="67">
        <v>1</v>
      </c>
      <c r="I9059" s="73" t="s">
        <v>1324</v>
      </c>
      <c r="J9059" s="63">
        <f t="shared" si="35"/>
        <v>44939</v>
      </c>
      <c r="K9059" s="64">
        <f>IF(ISBLANK(J9059),,H9059*INDEX(Inputs!G:G,MATCH(F9059,Inputs!E:E,0)))</f>
        <v>929</v>
      </c>
      <c r="L9059" s="65" t="str">
        <f>IF(ISBLANK(J9059),,INDEX(Inputs!D:D,MATCH(F9059,Inputs!E:E,0)))</f>
        <v>416PP Super Speed Hub 4 Port USB 3.0</v>
      </c>
      <c r="M9059" s="65" t="str">
        <f>IF(ISBLANK(#REF!),,IF(B9059="Online","Online",IF(LEFT(B9059,1)="E","Online","Offline")))</f>
        <v>Offline</v>
      </c>
      <c r="N9059" s="64">
        <f>IF(ISBLANK(M9059),,H9059*INDEX(Inputs!F:F,MATCH(F9059,Inputs!E:E,0)))</f>
        <v>1499</v>
      </c>
      <c r="O9059" s="65"/>
    </row>
    <row r="9060" ht="15.75" customHeight="1" spans="1:15">
      <c r="A9060" s="72" t="s">
        <v>805</v>
      </c>
      <c r="B9060" s="72" t="s">
        <v>564</v>
      </c>
      <c r="C9060" s="72" t="s">
        <v>565</v>
      </c>
      <c r="D9060" s="72" t="s">
        <v>414</v>
      </c>
      <c r="E9060" s="72" t="s">
        <v>415</v>
      </c>
      <c r="F9060" s="72">
        <v>250874</v>
      </c>
      <c r="G9060" s="72" t="s">
        <v>13</v>
      </c>
      <c r="H9060" s="67">
        <v>1</v>
      </c>
      <c r="I9060" s="73" t="s">
        <v>1324</v>
      </c>
      <c r="J9060" s="63">
        <f t="shared" si="35"/>
        <v>44939</v>
      </c>
      <c r="K9060" s="64">
        <f>IF(ISBLANK(J9060),,H9060*INDEX(Inputs!G:G,MATCH(F9060,Inputs!E:E,0)))</f>
        <v>1349</v>
      </c>
      <c r="L9060" s="65" t="str">
        <f>IF(ISBLANK(J9060),,INDEX(Inputs!D:D,MATCH(F9060,Inputs!E:E,0)))</f>
        <v>432BK EvoFox X-Team Gaming Keyboard &amp; Mouse (USB)</v>
      </c>
      <c r="M9060" s="65" t="str">
        <f>IF(ISBLANK(#REF!),,IF(B9060="Online","Online",IF(LEFT(B9060,1)="E","Online","Offline")))</f>
        <v>Offline</v>
      </c>
      <c r="N9060" s="64">
        <f>IF(ISBLANK(M9060),,H9060*INDEX(Inputs!F:F,MATCH(F9060,Inputs!E:E,0)))</f>
        <v>1899</v>
      </c>
      <c r="O9060" s="65"/>
    </row>
    <row r="9061" ht="15.75" customHeight="1" spans="1:15">
      <c r="A9061" s="72" t="s">
        <v>762</v>
      </c>
      <c r="B9061" s="72" t="s">
        <v>543</v>
      </c>
      <c r="C9061" s="72" t="s">
        <v>544</v>
      </c>
      <c r="D9061" s="72" t="s">
        <v>414</v>
      </c>
      <c r="E9061" s="72" t="s">
        <v>415</v>
      </c>
      <c r="F9061" s="72">
        <v>250874</v>
      </c>
      <c r="G9061" s="72" t="s">
        <v>13</v>
      </c>
      <c r="H9061" s="67">
        <v>1</v>
      </c>
      <c r="I9061" s="73" t="s">
        <v>1324</v>
      </c>
      <c r="J9061" s="63">
        <f t="shared" si="35"/>
        <v>44939</v>
      </c>
      <c r="K9061" s="64">
        <f>IF(ISBLANK(J9061),,H9061*INDEX(Inputs!G:G,MATCH(F9061,Inputs!E:E,0)))</f>
        <v>1349</v>
      </c>
      <c r="L9061" s="65" t="str">
        <f>IF(ISBLANK(J9061),,INDEX(Inputs!D:D,MATCH(F9061,Inputs!E:E,0)))</f>
        <v>432BK EvoFox X-Team Gaming Keyboard &amp; Mouse (USB)</v>
      </c>
      <c r="M9061" s="65" t="str">
        <f>IF(ISBLANK(#REF!),,IF(B9061="Online","Online",IF(LEFT(B9061,1)="E","Online","Offline")))</f>
        <v>Offline</v>
      </c>
      <c r="N9061" s="64">
        <f>IF(ISBLANK(M9061),,H9061*INDEX(Inputs!F:F,MATCH(F9061,Inputs!E:E,0)))</f>
        <v>1899</v>
      </c>
      <c r="O9061" s="65"/>
    </row>
    <row r="9062" ht="15.75" customHeight="1" spans="1:15">
      <c r="A9062" s="72" t="s">
        <v>772</v>
      </c>
      <c r="B9062" s="72" t="s">
        <v>133</v>
      </c>
      <c r="C9062" s="72" t="s">
        <v>573</v>
      </c>
      <c r="D9062" s="72" t="s">
        <v>414</v>
      </c>
      <c r="E9062" s="72" t="s">
        <v>415</v>
      </c>
      <c r="F9062" s="72">
        <v>250874</v>
      </c>
      <c r="G9062" s="72" t="s">
        <v>13</v>
      </c>
      <c r="H9062" s="67">
        <v>1</v>
      </c>
      <c r="I9062" s="73" t="s">
        <v>1324</v>
      </c>
      <c r="J9062" s="63">
        <f t="shared" si="35"/>
        <v>44939</v>
      </c>
      <c r="K9062" s="64">
        <f>IF(ISBLANK(J9062),,H9062*INDEX(Inputs!G:G,MATCH(F9062,Inputs!E:E,0)))</f>
        <v>1349</v>
      </c>
      <c r="L9062" s="65" t="str">
        <f>IF(ISBLANK(J9062),,INDEX(Inputs!D:D,MATCH(F9062,Inputs!E:E,0)))</f>
        <v>432BK EvoFox X-Team Gaming Keyboard &amp; Mouse (USB)</v>
      </c>
      <c r="M9062" s="65" t="str">
        <f>IF(ISBLANK(#REF!),,IF(B9062="Online","Online",IF(LEFT(B9062,1)="E","Online","Offline")))</f>
        <v>Offline</v>
      </c>
      <c r="N9062" s="64">
        <f>IF(ISBLANK(M9062),,H9062*INDEX(Inputs!F:F,MATCH(F9062,Inputs!E:E,0)))</f>
        <v>1899</v>
      </c>
      <c r="O9062" s="65"/>
    </row>
    <row r="9063" ht="15.75" customHeight="1" spans="1:15">
      <c r="A9063" s="72" t="s">
        <v>1269</v>
      </c>
      <c r="B9063" s="72" t="s">
        <v>216</v>
      </c>
      <c r="C9063" s="72" t="s">
        <v>1270</v>
      </c>
      <c r="D9063" s="72" t="s">
        <v>414</v>
      </c>
      <c r="E9063" s="72" t="s">
        <v>415</v>
      </c>
      <c r="F9063" s="72">
        <v>250874</v>
      </c>
      <c r="G9063" s="72" t="s">
        <v>13</v>
      </c>
      <c r="H9063" s="67">
        <v>1</v>
      </c>
      <c r="I9063" s="73" t="s">
        <v>1324</v>
      </c>
      <c r="J9063" s="63">
        <f t="shared" si="35"/>
        <v>44939</v>
      </c>
      <c r="K9063" s="64">
        <f>IF(ISBLANK(J9063),,H9063*INDEX(Inputs!G:G,MATCH(F9063,Inputs!E:E,0)))</f>
        <v>1349</v>
      </c>
      <c r="L9063" s="65" t="str">
        <f>IF(ISBLANK(J9063),,INDEX(Inputs!D:D,MATCH(F9063,Inputs!E:E,0)))</f>
        <v>432BK EvoFox X-Team Gaming Keyboard &amp; Mouse (USB)</v>
      </c>
      <c r="M9063" s="65" t="str">
        <f>IF(ISBLANK(#REF!),,IF(B9063="Online","Online",IF(LEFT(B9063,1)="E","Online","Offline")))</f>
        <v>Offline</v>
      </c>
      <c r="N9063" s="64">
        <f>IF(ISBLANK(M9063),,H9063*INDEX(Inputs!F:F,MATCH(F9063,Inputs!E:E,0)))</f>
        <v>1899</v>
      </c>
      <c r="O9063" s="65"/>
    </row>
    <row r="9064" ht="15.75" customHeight="1" spans="1:15">
      <c r="A9064" s="72" t="s">
        <v>782</v>
      </c>
      <c r="B9064" s="72" t="s">
        <v>253</v>
      </c>
      <c r="C9064" s="72" t="s">
        <v>1031</v>
      </c>
      <c r="D9064" s="72" t="s">
        <v>414</v>
      </c>
      <c r="E9064" s="72" t="s">
        <v>415</v>
      </c>
      <c r="F9064" s="72">
        <v>250874</v>
      </c>
      <c r="G9064" s="72" t="s">
        <v>13</v>
      </c>
      <c r="H9064" s="67">
        <v>1</v>
      </c>
      <c r="I9064" s="73" t="s">
        <v>1324</v>
      </c>
      <c r="J9064" s="63">
        <f t="shared" si="35"/>
        <v>44939</v>
      </c>
      <c r="K9064" s="64">
        <f>IF(ISBLANK(J9064),,H9064*INDEX(Inputs!G:G,MATCH(F9064,Inputs!E:E,0)))</f>
        <v>1349</v>
      </c>
      <c r="L9064" s="65" t="str">
        <f>IF(ISBLANK(J9064),,INDEX(Inputs!D:D,MATCH(F9064,Inputs!E:E,0)))</f>
        <v>432BK EvoFox X-Team Gaming Keyboard &amp; Mouse (USB)</v>
      </c>
      <c r="M9064" s="65" t="str">
        <f>IF(ISBLANK(#REF!),,IF(B9064="Online","Online",IF(LEFT(B9064,1)="E","Online","Offline")))</f>
        <v>Offline</v>
      </c>
      <c r="N9064" s="64">
        <f>IF(ISBLANK(M9064),,H9064*INDEX(Inputs!F:F,MATCH(F9064,Inputs!E:E,0)))</f>
        <v>1899</v>
      </c>
      <c r="O9064" s="65"/>
    </row>
    <row r="9065" ht="15.75" customHeight="1" spans="1:15">
      <c r="A9065" s="72" t="s">
        <v>761</v>
      </c>
      <c r="B9065" s="72" t="s">
        <v>556</v>
      </c>
      <c r="C9065" s="72" t="s">
        <v>557</v>
      </c>
      <c r="D9065" s="72" t="s">
        <v>370</v>
      </c>
      <c r="E9065" s="72" t="s">
        <v>371</v>
      </c>
      <c r="F9065" s="72">
        <v>260086</v>
      </c>
      <c r="G9065" s="72" t="s">
        <v>16</v>
      </c>
      <c r="H9065" s="67">
        <v>1</v>
      </c>
      <c r="I9065" s="73" t="s">
        <v>1324</v>
      </c>
      <c r="J9065" s="63">
        <f t="shared" si="35"/>
        <v>44939</v>
      </c>
      <c r="K9065" s="64">
        <f>IF(ISBLANK(J9065),,H9065*INDEX(Inputs!G:G,MATCH(F9065,Inputs!E:E,0)))</f>
        <v>1699</v>
      </c>
      <c r="L9065" s="65" t="str">
        <f>IF(ISBLANK(J9065),,INDEX(Inputs!D:D,MATCH(F9065,Inputs!E:E,0)))</f>
        <v>436BK Type-C 6 in 1 Multiport Hub</v>
      </c>
      <c r="M9065" s="65" t="str">
        <f>IF(ISBLANK(#REF!),,IF(B9065="Online","Online",IF(LEFT(B9065,1)="E","Online","Offline")))</f>
        <v>Offline</v>
      </c>
      <c r="N9065" s="64">
        <f>IF(ISBLANK(M9065),,H9065*INDEX(Inputs!F:F,MATCH(F9065,Inputs!E:E,0)))</f>
        <v>2599</v>
      </c>
      <c r="O9065" s="65"/>
    </row>
    <row r="9066" ht="15.75" customHeight="1" spans="1:15">
      <c r="A9066" s="72" t="s">
        <v>1259</v>
      </c>
      <c r="B9066" s="72" t="s">
        <v>128</v>
      </c>
      <c r="C9066" s="72" t="s">
        <v>1292</v>
      </c>
      <c r="D9066" s="72" t="s">
        <v>370</v>
      </c>
      <c r="E9066" s="72" t="s">
        <v>371</v>
      </c>
      <c r="F9066" s="72">
        <v>260086</v>
      </c>
      <c r="G9066" s="72" t="s">
        <v>16</v>
      </c>
      <c r="H9066" s="67">
        <v>1</v>
      </c>
      <c r="I9066" s="73" t="s">
        <v>1324</v>
      </c>
      <c r="J9066" s="63">
        <f t="shared" si="35"/>
        <v>44939</v>
      </c>
      <c r="K9066" s="64">
        <f>IF(ISBLANK(J9066),,H9066*INDEX(Inputs!G:G,MATCH(F9066,Inputs!E:E,0)))</f>
        <v>1699</v>
      </c>
      <c r="L9066" s="65" t="str">
        <f>IF(ISBLANK(J9066),,INDEX(Inputs!D:D,MATCH(F9066,Inputs!E:E,0)))</f>
        <v>436BK Type-C 6 in 1 Multiport Hub</v>
      </c>
      <c r="M9066" s="65" t="str">
        <f>IF(ISBLANK(#REF!),,IF(B9066="Online","Online",IF(LEFT(B9066,1)="E","Online","Offline")))</f>
        <v>Offline</v>
      </c>
      <c r="N9066" s="64">
        <f>IF(ISBLANK(M9066),,H9066*INDEX(Inputs!F:F,MATCH(F9066,Inputs!E:E,0)))</f>
        <v>2599</v>
      </c>
      <c r="O9066" s="65"/>
    </row>
    <row r="9067" ht="15.75" customHeight="1" spans="1:15">
      <c r="A9067" s="72" t="s">
        <v>462</v>
      </c>
      <c r="B9067" s="72" t="s">
        <v>155</v>
      </c>
      <c r="C9067" s="72" t="s">
        <v>534</v>
      </c>
      <c r="D9067" s="72" t="s">
        <v>370</v>
      </c>
      <c r="E9067" s="72" t="s">
        <v>410</v>
      </c>
      <c r="F9067" s="72">
        <v>250878</v>
      </c>
      <c r="G9067" s="72" t="s">
        <v>24</v>
      </c>
      <c r="H9067" s="67">
        <v>1</v>
      </c>
      <c r="I9067" s="73" t="s">
        <v>1324</v>
      </c>
      <c r="J9067" s="63">
        <f t="shared" si="35"/>
        <v>44939</v>
      </c>
      <c r="K9067" s="64">
        <f>IF(ISBLANK(J9067),,H9067*INDEX(Inputs!G:G,MATCH(F9067,Inputs!E:E,0)))</f>
        <v>999</v>
      </c>
      <c r="L9067" s="65" t="str">
        <f>IF(ISBLANK(J9067),,INDEX(Inputs!D:D,MATCH(F9067,Inputs!E:E,0)))</f>
        <v>596BK Evo Fox Falcon LX35 Medium Speed LED Mouse Pad</v>
      </c>
      <c r="M9067" s="65" t="str">
        <f>IF(ISBLANK(#REF!),,IF(B9067="Online","Online",IF(LEFT(B9067,1)="E","Online","Offline")))</f>
        <v>Offline</v>
      </c>
      <c r="N9067" s="64">
        <f>IF(ISBLANK(M9067),,H9067*INDEX(Inputs!F:F,MATCH(F9067,Inputs!E:E,0)))</f>
        <v>1999</v>
      </c>
      <c r="O9067" s="65"/>
    </row>
    <row r="9068" ht="15.75" customHeight="1" spans="1:15">
      <c r="A9068" s="72" t="s">
        <v>772</v>
      </c>
      <c r="B9068" s="72" t="s">
        <v>109</v>
      </c>
      <c r="C9068" s="72" t="s">
        <v>382</v>
      </c>
      <c r="D9068" s="72" t="s">
        <v>370</v>
      </c>
      <c r="E9068" s="72" t="s">
        <v>410</v>
      </c>
      <c r="F9068" s="72">
        <v>250879</v>
      </c>
      <c r="G9068" s="72" t="s">
        <v>30</v>
      </c>
      <c r="H9068" s="67">
        <v>1</v>
      </c>
      <c r="I9068" s="73" t="s">
        <v>1324</v>
      </c>
      <c r="J9068" s="63">
        <f t="shared" si="35"/>
        <v>44939</v>
      </c>
      <c r="K9068" s="64">
        <f>IF(ISBLANK(J9068),,H9068*INDEX(Inputs!G:G,MATCH(F9068,Inputs!E:E,0)))</f>
        <v>699</v>
      </c>
      <c r="L9068" s="65" t="str">
        <f>IF(ISBLANK(J9068),,INDEX(Inputs!D:D,MATCH(F9068,Inputs!E:E,0)))</f>
        <v>597BK Evo Fox Falcon X85 Extra Large Speed Mouse Pad</v>
      </c>
      <c r="M9068" s="65" t="str">
        <f>IF(ISBLANK(#REF!),,IF(B9068="Online","Online",IF(LEFT(B9068,1)="E","Online","Offline")))</f>
        <v>Offline</v>
      </c>
      <c r="N9068" s="64">
        <f>IF(ISBLANK(M9068),,H9068*INDEX(Inputs!F:F,MATCH(F9068,Inputs!E:E,0)))</f>
        <v>1199</v>
      </c>
      <c r="O9068" s="65"/>
    </row>
    <row r="9069" ht="15.75" customHeight="1" spans="1:15">
      <c r="A9069" s="72" t="s">
        <v>341</v>
      </c>
      <c r="B9069" s="72" t="s">
        <v>239</v>
      </c>
      <c r="C9069" s="72" t="s">
        <v>751</v>
      </c>
      <c r="D9069" s="72" t="s">
        <v>370</v>
      </c>
      <c r="E9069" s="72" t="s">
        <v>410</v>
      </c>
      <c r="F9069" s="72">
        <v>250876</v>
      </c>
      <c r="G9069" s="72" t="s">
        <v>26</v>
      </c>
      <c r="H9069" s="67">
        <v>1</v>
      </c>
      <c r="I9069" s="73" t="s">
        <v>1324</v>
      </c>
      <c r="J9069" s="63">
        <f t="shared" si="35"/>
        <v>44939</v>
      </c>
      <c r="K9069" s="64">
        <f>IF(ISBLANK(J9069),,H9069*INDEX(Inputs!G:G,MATCH(F9069,Inputs!E:E,0)))</f>
        <v>1399</v>
      </c>
      <c r="L9069" s="65" t="str">
        <f>IF(ISBLANK(J9069),,INDEX(Inputs!D:D,MATCH(F9069,Inputs!E:E,0)))</f>
        <v>649BK EvoFox Typhoon Laptop Cooling Pad</v>
      </c>
      <c r="M9069" s="65" t="str">
        <f>IF(ISBLANK(#REF!),,IF(B9069="Online","Online",IF(LEFT(B9069,1)="E","Online","Offline")))</f>
        <v>Offline</v>
      </c>
      <c r="N9069" s="64">
        <f>IF(ISBLANK(M9069),,H9069*INDEX(Inputs!F:F,MATCH(F9069,Inputs!E:E,0)))</f>
        <v>1999</v>
      </c>
      <c r="O9069" s="65"/>
    </row>
    <row r="9070" ht="15.75" customHeight="1" spans="1:15">
      <c r="A9070" s="72" t="s">
        <v>750</v>
      </c>
      <c r="B9070" s="72" t="s">
        <v>765</v>
      </c>
      <c r="C9070" s="72" t="s">
        <v>765</v>
      </c>
      <c r="D9070" s="72" t="s">
        <v>414</v>
      </c>
      <c r="E9070" s="72" t="s">
        <v>428</v>
      </c>
      <c r="F9070" s="72">
        <v>250880</v>
      </c>
      <c r="G9070" s="72" t="s">
        <v>309</v>
      </c>
      <c r="H9070" s="67">
        <v>1</v>
      </c>
      <c r="I9070" s="73" t="s">
        <v>1324</v>
      </c>
      <c r="J9070" s="63">
        <f t="shared" si="35"/>
        <v>44939</v>
      </c>
      <c r="K9070" s="64">
        <f>IF(ISBLANK(J9070),,H9070*INDEX(Inputs!G:G,MATCH(F9070,Inputs!E:E,0)))</f>
        <v>499</v>
      </c>
      <c r="L9070" s="65" t="str">
        <f>IF(ISBLANK(J9070),,INDEX(Inputs!D:D,MATCH(F9070,Inputs!E:E,0)))</f>
        <v>794BK EvoFox Shadow Gaming Mouse USB</v>
      </c>
      <c r="M9070" s="65" t="str">
        <f>IF(ISBLANK(#REF!),,IF(B9070="Online","Online",IF(LEFT(B9070,1)="E","Online","Offline")))</f>
        <v>Online</v>
      </c>
      <c r="N9070" s="64">
        <f>IF(ISBLANK(M9070),,H9070*INDEX(Inputs!F:F,MATCH(F9070,Inputs!E:E,0)))</f>
        <v>799</v>
      </c>
      <c r="O9070" s="65"/>
    </row>
    <row r="9071" ht="15.75" customHeight="1" spans="1:15">
      <c r="A9071" s="72" t="s">
        <v>786</v>
      </c>
      <c r="B9071" s="72" t="s">
        <v>129</v>
      </c>
      <c r="C9071" s="72" t="s">
        <v>403</v>
      </c>
      <c r="D9071" s="72" t="s">
        <v>414</v>
      </c>
      <c r="E9071" s="72" t="s">
        <v>415</v>
      </c>
      <c r="F9071" s="72">
        <v>250424</v>
      </c>
      <c r="G9071" s="72" t="s">
        <v>15</v>
      </c>
      <c r="H9071" s="67">
        <v>1</v>
      </c>
      <c r="I9071" s="73" t="s">
        <v>1324</v>
      </c>
      <c r="J9071" s="63">
        <f t="shared" si="35"/>
        <v>44939</v>
      </c>
      <c r="K9071" s="64">
        <f>IF(ISBLANK(J9071),,H9071*INDEX(Inputs!G:G,MATCH(F9071,Inputs!E:E,0)))</f>
        <v>999</v>
      </c>
      <c r="L9071" s="65" t="str">
        <f>IF(ISBLANK(J9071),,INDEX(Inputs!D:D,MATCH(F9071,Inputs!E:E,0)))</f>
        <v>419V2 PRIMUS Wireless Desktop V2</v>
      </c>
      <c r="M9071" s="65" t="str">
        <f>IF(ISBLANK(#REF!),,IF(B9071="Online","Online",IF(LEFT(B9071,1)="E","Online","Offline")))</f>
        <v>Offline</v>
      </c>
      <c r="N9071" s="64">
        <f>IF(ISBLANK(M9071),,H9071*INDEX(Inputs!F:F,MATCH(F9071,Inputs!E:E,0)))</f>
        <v>1199</v>
      </c>
      <c r="O9071" s="65"/>
    </row>
    <row r="9072" ht="15.75" customHeight="1" spans="1:15">
      <c r="A9072" s="72" t="s">
        <v>412</v>
      </c>
      <c r="B9072" s="72" t="s">
        <v>107</v>
      </c>
      <c r="C9072" s="72" t="s">
        <v>498</v>
      </c>
      <c r="D9072" s="72" t="s">
        <v>370</v>
      </c>
      <c r="E9072" s="72" t="s">
        <v>880</v>
      </c>
      <c r="F9072" s="72">
        <v>256479</v>
      </c>
      <c r="G9072" s="72" t="s">
        <v>28</v>
      </c>
      <c r="H9072" s="67">
        <v>1</v>
      </c>
      <c r="I9072" s="73" t="s">
        <v>1324</v>
      </c>
      <c r="J9072" s="63">
        <f t="shared" si="35"/>
        <v>44939</v>
      </c>
      <c r="K9072" s="64">
        <f>IF(ISBLANK(J9072),,H9072*INDEX(Inputs!G:G,MATCH(F9072,Inputs!E:E,0)))</f>
        <v>2500</v>
      </c>
      <c r="L9072" s="65" t="str">
        <f>IF(ISBLANK(J9072),,INDEX(Inputs!D:D,MATCH(F9072,Inputs!E:E,0)))</f>
        <v>997PP EvoFox Explore Gaming Bundle (422,423,659,595)</v>
      </c>
      <c r="M9072" s="65" t="str">
        <f>IF(ISBLANK(#REF!),,IF(B9072="Online","Online",IF(LEFT(B9072,1)="E","Online","Offline")))</f>
        <v>Offline</v>
      </c>
      <c r="N9072" s="64">
        <f>IF(ISBLANK(M9072),,H9072*INDEX(Inputs!F:F,MATCH(F9072,Inputs!E:E,0)))</f>
        <v>4796</v>
      </c>
      <c r="O9072" s="65"/>
    </row>
    <row r="9073" ht="15.75" customHeight="1" spans="1:15">
      <c r="A9073" s="72" t="s">
        <v>1325</v>
      </c>
      <c r="B9073" s="72" t="s">
        <v>765</v>
      </c>
      <c r="C9073" s="72" t="s">
        <v>765</v>
      </c>
      <c r="D9073" s="72" t="s">
        <v>464</v>
      </c>
      <c r="E9073" s="72" t="s">
        <v>465</v>
      </c>
      <c r="F9073" s="72">
        <v>250421</v>
      </c>
      <c r="G9073" s="72" t="s">
        <v>14</v>
      </c>
      <c r="H9073" s="67">
        <v>1</v>
      </c>
      <c r="I9073" s="73" t="s">
        <v>1326</v>
      </c>
      <c r="J9073" s="63">
        <f t="shared" si="35"/>
        <v>44940</v>
      </c>
      <c r="K9073" s="64">
        <f>IF(ISBLANK(J9073),,H9073*INDEX(Inputs!G:G,MATCH(F9073,Inputs!E:E,0)))</f>
        <v>779</v>
      </c>
      <c r="L9073" s="65" t="str">
        <f>IF(ISBLANK(J9073),,INDEX(Inputs!D:D,MATCH(F9073,Inputs!E:E,0)))</f>
        <v>146BK NeoCase Sleeve MP 450 14</v>
      </c>
      <c r="M9073" s="65" t="str">
        <f>IF(ISBLANK(#REF!),,IF(B9073="Online","Online",IF(LEFT(B9073,1)="E","Online","Offline")))</f>
        <v>Online</v>
      </c>
      <c r="N9073" s="64">
        <f>IF(ISBLANK(M9073),,H9073*INDEX(Inputs!F:F,MATCH(F9073,Inputs!E:E,0)))</f>
        <v>1249</v>
      </c>
      <c r="O9073" s="65"/>
    </row>
    <row r="9074" ht="15.75" customHeight="1" spans="1:15">
      <c r="A9074" s="72" t="s">
        <v>775</v>
      </c>
      <c r="B9074" s="72" t="s">
        <v>765</v>
      </c>
      <c r="C9074" s="72" t="s">
        <v>765</v>
      </c>
      <c r="D9074" s="72" t="s">
        <v>414</v>
      </c>
      <c r="E9074" s="72" t="s">
        <v>415</v>
      </c>
      <c r="F9074" s="72">
        <v>260089</v>
      </c>
      <c r="G9074" s="72" t="s">
        <v>18</v>
      </c>
      <c r="H9074" s="67">
        <v>1</v>
      </c>
      <c r="I9074" s="73" t="s">
        <v>1326</v>
      </c>
      <c r="J9074" s="63">
        <f t="shared" si="35"/>
        <v>44940</v>
      </c>
      <c r="K9074" s="64">
        <f>IF(ISBLANK(J9074),,H9074*INDEX(Inputs!G:G,MATCH(F9074,Inputs!E:E,0)))</f>
        <v>529</v>
      </c>
      <c r="L9074" s="65" t="str">
        <f>IF(ISBLANK(J9074),,INDEX(Inputs!D:D,MATCH(F9074,Inputs!E:E,0)))</f>
        <v>398PP Xcite Neo Keyboard USB</v>
      </c>
      <c r="M9074" s="65" t="str">
        <f>IF(ISBLANK(#REF!),,IF(B9074="Online","Online",IF(LEFT(B9074,1)="E","Online","Offline")))</f>
        <v>Online</v>
      </c>
      <c r="N9074" s="64">
        <f>IF(ISBLANK(M9074),,H9074*INDEX(Inputs!F:F,MATCH(F9074,Inputs!E:E,0)))</f>
        <v>549</v>
      </c>
      <c r="O9074" s="65"/>
    </row>
    <row r="9075" ht="15.75" customHeight="1" spans="1:15">
      <c r="A9075" s="72" t="s">
        <v>327</v>
      </c>
      <c r="B9075" s="72" t="s">
        <v>63</v>
      </c>
      <c r="C9075" s="72" t="s">
        <v>527</v>
      </c>
      <c r="D9075" s="72" t="s">
        <v>370</v>
      </c>
      <c r="E9075" s="72" t="s">
        <v>371</v>
      </c>
      <c r="F9075" s="72">
        <v>250417</v>
      </c>
      <c r="G9075" s="72" t="s">
        <v>39</v>
      </c>
      <c r="H9075" s="67">
        <v>1</v>
      </c>
      <c r="I9075" s="73" t="s">
        <v>1326</v>
      </c>
      <c r="J9075" s="63">
        <f t="shared" si="35"/>
        <v>44940</v>
      </c>
      <c r="K9075" s="64">
        <f>IF(ISBLANK(J9075),,H9075*INDEX(Inputs!G:G,MATCH(F9075,Inputs!E:E,0)))</f>
        <v>929</v>
      </c>
      <c r="L9075" s="65" t="str">
        <f>IF(ISBLANK(J9075),,INDEX(Inputs!D:D,MATCH(F9075,Inputs!E:E,0)))</f>
        <v>416PP Super Speed Hub 4 Port USB 3.0</v>
      </c>
      <c r="M9075" s="65" t="str">
        <f>IF(ISBLANK(#REF!),,IF(B9075="Online","Online",IF(LEFT(B9075,1)="E","Online","Offline")))</f>
        <v>Offline</v>
      </c>
      <c r="N9075" s="64">
        <f>IF(ISBLANK(M9075),,H9075*INDEX(Inputs!F:F,MATCH(F9075,Inputs!E:E,0)))</f>
        <v>1499</v>
      </c>
      <c r="O9075" s="65"/>
    </row>
    <row r="9076" ht="15.75" customHeight="1" spans="1:15">
      <c r="A9076" s="72" t="s">
        <v>762</v>
      </c>
      <c r="B9076" s="72" t="s">
        <v>194</v>
      </c>
      <c r="C9076" s="72" t="s">
        <v>695</v>
      </c>
      <c r="D9076" s="72" t="s">
        <v>370</v>
      </c>
      <c r="E9076" s="72" t="s">
        <v>371</v>
      </c>
      <c r="F9076" s="72">
        <v>250417</v>
      </c>
      <c r="G9076" s="72" t="s">
        <v>39</v>
      </c>
      <c r="H9076" s="67">
        <v>1</v>
      </c>
      <c r="I9076" s="73" t="s">
        <v>1326</v>
      </c>
      <c r="J9076" s="63">
        <f t="shared" si="35"/>
        <v>44940</v>
      </c>
      <c r="K9076" s="64">
        <f>IF(ISBLANK(J9076),,H9076*INDEX(Inputs!G:G,MATCH(F9076,Inputs!E:E,0)))</f>
        <v>929</v>
      </c>
      <c r="L9076" s="65" t="str">
        <f>IF(ISBLANK(J9076),,INDEX(Inputs!D:D,MATCH(F9076,Inputs!E:E,0)))</f>
        <v>416PP Super Speed Hub 4 Port USB 3.0</v>
      </c>
      <c r="M9076" s="65" t="str">
        <f>IF(ISBLANK(#REF!),,IF(B9076="Online","Online",IF(LEFT(B9076,1)="E","Online","Offline")))</f>
        <v>Offline</v>
      </c>
      <c r="N9076" s="64">
        <f>IF(ISBLANK(M9076),,H9076*INDEX(Inputs!F:F,MATCH(F9076,Inputs!E:E,0)))</f>
        <v>1499</v>
      </c>
      <c r="O9076" s="65"/>
    </row>
    <row r="9077" ht="15.75" customHeight="1" spans="1:15">
      <c r="A9077" s="72" t="s">
        <v>412</v>
      </c>
      <c r="B9077" s="72" t="s">
        <v>210</v>
      </c>
      <c r="C9077" s="72" t="s">
        <v>897</v>
      </c>
      <c r="D9077" s="72" t="s">
        <v>370</v>
      </c>
      <c r="E9077" s="72" t="s">
        <v>371</v>
      </c>
      <c r="F9077" s="72">
        <v>250417</v>
      </c>
      <c r="G9077" s="72" t="s">
        <v>39</v>
      </c>
      <c r="H9077" s="67">
        <v>1</v>
      </c>
      <c r="I9077" s="73" t="s">
        <v>1326</v>
      </c>
      <c r="J9077" s="63">
        <f t="shared" si="35"/>
        <v>44940</v>
      </c>
      <c r="K9077" s="64">
        <f>IF(ISBLANK(J9077),,H9077*INDEX(Inputs!G:G,MATCH(F9077,Inputs!E:E,0)))</f>
        <v>929</v>
      </c>
      <c r="L9077" s="65" t="str">
        <f>IF(ISBLANK(J9077),,INDEX(Inputs!D:D,MATCH(F9077,Inputs!E:E,0)))</f>
        <v>416PP Super Speed Hub 4 Port USB 3.0</v>
      </c>
      <c r="M9077" s="65" t="str">
        <f>IF(ISBLANK(#REF!),,IF(B9077="Online","Online",IF(LEFT(B9077,1)="E","Online","Offline")))</f>
        <v>Offline</v>
      </c>
      <c r="N9077" s="64">
        <f>IF(ISBLANK(M9077),,H9077*INDEX(Inputs!F:F,MATCH(F9077,Inputs!E:E,0)))</f>
        <v>1499</v>
      </c>
      <c r="O9077" s="65"/>
    </row>
    <row r="9078" ht="15.75" customHeight="1" spans="1:15">
      <c r="A9078" s="72" t="s">
        <v>327</v>
      </c>
      <c r="B9078" s="72" t="s">
        <v>35</v>
      </c>
      <c r="C9078" s="72" t="s">
        <v>525</v>
      </c>
      <c r="D9078" s="72" t="s">
        <v>414</v>
      </c>
      <c r="E9078" s="72" t="s">
        <v>415</v>
      </c>
      <c r="F9078" s="72">
        <v>250874</v>
      </c>
      <c r="G9078" s="72" t="s">
        <v>13</v>
      </c>
      <c r="H9078" s="67">
        <v>1</v>
      </c>
      <c r="I9078" s="73" t="s">
        <v>1326</v>
      </c>
      <c r="J9078" s="63">
        <f t="shared" si="35"/>
        <v>44940</v>
      </c>
      <c r="K9078" s="64">
        <f>IF(ISBLANK(J9078),,H9078*INDEX(Inputs!G:G,MATCH(F9078,Inputs!E:E,0)))</f>
        <v>1349</v>
      </c>
      <c r="L9078" s="65" t="str">
        <f>IF(ISBLANK(J9078),,INDEX(Inputs!D:D,MATCH(F9078,Inputs!E:E,0)))</f>
        <v>432BK EvoFox X-Team Gaming Keyboard &amp; Mouse (USB)</v>
      </c>
      <c r="M9078" s="65" t="str">
        <f>IF(ISBLANK(#REF!),,IF(B9078="Online","Online",IF(LEFT(B9078,1)="E","Online","Offline")))</f>
        <v>Offline</v>
      </c>
      <c r="N9078" s="64">
        <f>IF(ISBLANK(M9078),,H9078*INDEX(Inputs!F:F,MATCH(F9078,Inputs!E:E,0)))</f>
        <v>1899</v>
      </c>
      <c r="O9078" s="65"/>
    </row>
    <row r="9079" ht="15.75" customHeight="1" spans="1:15">
      <c r="A9079" s="72" t="s">
        <v>772</v>
      </c>
      <c r="B9079" s="72" t="s">
        <v>47</v>
      </c>
      <c r="C9079" s="72" t="s">
        <v>357</v>
      </c>
      <c r="D9079" s="72" t="s">
        <v>414</v>
      </c>
      <c r="E9079" s="72" t="s">
        <v>415</v>
      </c>
      <c r="F9079" s="72">
        <v>250874</v>
      </c>
      <c r="G9079" s="72" t="s">
        <v>13</v>
      </c>
      <c r="H9079" s="67">
        <v>1</v>
      </c>
      <c r="I9079" s="73" t="s">
        <v>1326</v>
      </c>
      <c r="J9079" s="63">
        <f t="shared" si="35"/>
        <v>44940</v>
      </c>
      <c r="K9079" s="64">
        <f>IF(ISBLANK(J9079),,H9079*INDEX(Inputs!G:G,MATCH(F9079,Inputs!E:E,0)))</f>
        <v>1349</v>
      </c>
      <c r="L9079" s="65" t="str">
        <f>IF(ISBLANK(J9079),,INDEX(Inputs!D:D,MATCH(F9079,Inputs!E:E,0)))</f>
        <v>432BK EvoFox X-Team Gaming Keyboard &amp; Mouse (USB)</v>
      </c>
      <c r="M9079" s="65" t="str">
        <f>IF(ISBLANK(#REF!),,IF(B9079="Online","Online",IF(LEFT(B9079,1)="E","Online","Offline")))</f>
        <v>Offline</v>
      </c>
      <c r="N9079" s="64">
        <f>IF(ISBLANK(M9079),,H9079*INDEX(Inputs!F:F,MATCH(F9079,Inputs!E:E,0)))</f>
        <v>1899</v>
      </c>
      <c r="O9079" s="65"/>
    </row>
    <row r="9080" ht="15.75" customHeight="1" spans="1:15">
      <c r="A9080" s="72" t="s">
        <v>761</v>
      </c>
      <c r="B9080" s="72" t="s">
        <v>48</v>
      </c>
      <c r="C9080" s="72" t="s">
        <v>709</v>
      </c>
      <c r="D9080" s="72" t="s">
        <v>414</v>
      </c>
      <c r="E9080" s="72" t="s">
        <v>415</v>
      </c>
      <c r="F9080" s="72">
        <v>250874</v>
      </c>
      <c r="G9080" s="72" t="s">
        <v>13</v>
      </c>
      <c r="H9080" s="67">
        <v>1</v>
      </c>
      <c r="I9080" s="73" t="s">
        <v>1326</v>
      </c>
      <c r="J9080" s="63">
        <f t="shared" si="35"/>
        <v>44940</v>
      </c>
      <c r="K9080" s="64">
        <f>IF(ISBLANK(J9080),,H9080*INDEX(Inputs!G:G,MATCH(F9080,Inputs!E:E,0)))</f>
        <v>1349</v>
      </c>
      <c r="L9080" s="65" t="str">
        <f>IF(ISBLANK(J9080),,INDEX(Inputs!D:D,MATCH(F9080,Inputs!E:E,0)))</f>
        <v>432BK EvoFox X-Team Gaming Keyboard &amp; Mouse (USB)</v>
      </c>
      <c r="M9080" s="65" t="str">
        <f>IF(ISBLANK(#REF!),,IF(B9080="Online","Online",IF(LEFT(B9080,1)="E","Online","Offline")))</f>
        <v>Offline</v>
      </c>
      <c r="N9080" s="64">
        <f>IF(ISBLANK(M9080),,H9080*INDEX(Inputs!F:F,MATCH(F9080,Inputs!E:E,0)))</f>
        <v>1899</v>
      </c>
      <c r="O9080" s="65"/>
    </row>
    <row r="9081" ht="15.75" customHeight="1" spans="1:15">
      <c r="A9081" s="72" t="s">
        <v>341</v>
      </c>
      <c r="B9081" s="72" t="s">
        <v>57</v>
      </c>
      <c r="C9081" s="72" t="s">
        <v>348</v>
      </c>
      <c r="D9081" s="72" t="s">
        <v>414</v>
      </c>
      <c r="E9081" s="72" t="s">
        <v>415</v>
      </c>
      <c r="F9081" s="72">
        <v>250874</v>
      </c>
      <c r="G9081" s="72" t="s">
        <v>13</v>
      </c>
      <c r="H9081" s="67">
        <v>1</v>
      </c>
      <c r="I9081" s="73" t="s">
        <v>1326</v>
      </c>
      <c r="J9081" s="63">
        <f t="shared" si="35"/>
        <v>44940</v>
      </c>
      <c r="K9081" s="64">
        <f>IF(ISBLANK(J9081),,H9081*INDEX(Inputs!G:G,MATCH(F9081,Inputs!E:E,0)))</f>
        <v>1349</v>
      </c>
      <c r="L9081" s="65" t="str">
        <f>IF(ISBLANK(J9081),,INDEX(Inputs!D:D,MATCH(F9081,Inputs!E:E,0)))</f>
        <v>432BK EvoFox X-Team Gaming Keyboard &amp; Mouse (USB)</v>
      </c>
      <c r="M9081" s="65" t="str">
        <f>IF(ISBLANK(#REF!),,IF(B9081="Online","Online",IF(LEFT(B9081,1)="E","Online","Offline")))</f>
        <v>Offline</v>
      </c>
      <c r="N9081" s="64">
        <f>IF(ISBLANK(M9081),,H9081*INDEX(Inputs!F:F,MATCH(F9081,Inputs!E:E,0)))</f>
        <v>1899</v>
      </c>
      <c r="O9081" s="65"/>
    </row>
    <row r="9082" ht="15.75" customHeight="1" spans="1:15">
      <c r="A9082" s="72" t="s">
        <v>773</v>
      </c>
      <c r="B9082" s="72" t="s">
        <v>112</v>
      </c>
      <c r="C9082" s="72" t="s">
        <v>510</v>
      </c>
      <c r="D9082" s="72" t="s">
        <v>414</v>
      </c>
      <c r="E9082" s="72" t="s">
        <v>415</v>
      </c>
      <c r="F9082" s="72">
        <v>250874</v>
      </c>
      <c r="G9082" s="72" t="s">
        <v>13</v>
      </c>
      <c r="H9082" s="67">
        <v>1</v>
      </c>
      <c r="I9082" s="73" t="s">
        <v>1326</v>
      </c>
      <c r="J9082" s="63">
        <f t="shared" si="35"/>
        <v>44940</v>
      </c>
      <c r="K9082" s="64">
        <f>IF(ISBLANK(J9082),,H9082*INDEX(Inputs!G:G,MATCH(F9082,Inputs!E:E,0)))</f>
        <v>1349</v>
      </c>
      <c r="L9082" s="65" t="str">
        <f>IF(ISBLANK(J9082),,INDEX(Inputs!D:D,MATCH(F9082,Inputs!E:E,0)))</f>
        <v>432BK EvoFox X-Team Gaming Keyboard &amp; Mouse (USB)</v>
      </c>
      <c r="M9082" s="65" t="str">
        <f>IF(ISBLANK(#REF!),,IF(B9082="Online","Online",IF(LEFT(B9082,1)="E","Online","Offline")))</f>
        <v>Offline</v>
      </c>
      <c r="N9082" s="64">
        <f>IF(ISBLANK(M9082),,H9082*INDEX(Inputs!F:F,MATCH(F9082,Inputs!E:E,0)))</f>
        <v>1899</v>
      </c>
      <c r="O9082" s="65"/>
    </row>
    <row r="9083" ht="15.75" customHeight="1" spans="1:15">
      <c r="A9083" s="72" t="s">
        <v>341</v>
      </c>
      <c r="B9083" s="72" t="s">
        <v>119</v>
      </c>
      <c r="C9083" s="72" t="s">
        <v>618</v>
      </c>
      <c r="D9083" s="72" t="s">
        <v>414</v>
      </c>
      <c r="E9083" s="72" t="s">
        <v>415</v>
      </c>
      <c r="F9083" s="72">
        <v>250874</v>
      </c>
      <c r="G9083" s="72" t="s">
        <v>13</v>
      </c>
      <c r="H9083" s="67">
        <v>1</v>
      </c>
      <c r="I9083" s="73" t="s">
        <v>1326</v>
      </c>
      <c r="J9083" s="63">
        <f t="shared" si="35"/>
        <v>44940</v>
      </c>
      <c r="K9083" s="64">
        <f>IF(ISBLANK(J9083),,H9083*INDEX(Inputs!G:G,MATCH(F9083,Inputs!E:E,0)))</f>
        <v>1349</v>
      </c>
      <c r="L9083" s="65" t="str">
        <f>IF(ISBLANK(J9083),,INDEX(Inputs!D:D,MATCH(F9083,Inputs!E:E,0)))</f>
        <v>432BK EvoFox X-Team Gaming Keyboard &amp; Mouse (USB)</v>
      </c>
      <c r="M9083" s="65" t="str">
        <f>IF(ISBLANK(#REF!),,IF(B9083="Online","Online",IF(LEFT(B9083,1)="E","Online","Offline")))</f>
        <v>Offline</v>
      </c>
      <c r="N9083" s="64">
        <f>IF(ISBLANK(M9083),,H9083*INDEX(Inputs!F:F,MATCH(F9083,Inputs!E:E,0)))</f>
        <v>1899</v>
      </c>
      <c r="O9083" s="65"/>
    </row>
    <row r="9084" ht="15.75" customHeight="1" spans="1:15">
      <c r="A9084" s="72" t="s">
        <v>786</v>
      </c>
      <c r="B9084" s="72" t="s">
        <v>129</v>
      </c>
      <c r="C9084" s="72" t="s">
        <v>403</v>
      </c>
      <c r="D9084" s="72" t="s">
        <v>414</v>
      </c>
      <c r="E9084" s="72" t="s">
        <v>415</v>
      </c>
      <c r="F9084" s="72">
        <v>250874</v>
      </c>
      <c r="G9084" s="72" t="s">
        <v>13</v>
      </c>
      <c r="H9084" s="67">
        <v>1</v>
      </c>
      <c r="I9084" s="73" t="s">
        <v>1326</v>
      </c>
      <c r="J9084" s="63">
        <f t="shared" si="35"/>
        <v>44940</v>
      </c>
      <c r="K9084" s="64">
        <f>IF(ISBLANK(J9084),,H9084*INDEX(Inputs!G:G,MATCH(F9084,Inputs!E:E,0)))</f>
        <v>1349</v>
      </c>
      <c r="L9084" s="65" t="str">
        <f>IF(ISBLANK(J9084),,INDEX(Inputs!D:D,MATCH(F9084,Inputs!E:E,0)))</f>
        <v>432BK EvoFox X-Team Gaming Keyboard &amp; Mouse (USB)</v>
      </c>
      <c r="M9084" s="65" t="str">
        <f>IF(ISBLANK(#REF!),,IF(B9084="Online","Online",IF(LEFT(B9084,1)="E","Online","Offline")))</f>
        <v>Offline</v>
      </c>
      <c r="N9084" s="64">
        <f>IF(ISBLANK(M9084),,H9084*INDEX(Inputs!F:F,MATCH(F9084,Inputs!E:E,0)))</f>
        <v>1899</v>
      </c>
      <c r="O9084" s="65"/>
    </row>
    <row r="9085" ht="15.75" customHeight="1" spans="1:15">
      <c r="A9085" s="72" t="s">
        <v>851</v>
      </c>
      <c r="B9085" s="72" t="s">
        <v>136</v>
      </c>
      <c r="C9085" s="72" t="s">
        <v>991</v>
      </c>
      <c r="D9085" s="72" t="s">
        <v>414</v>
      </c>
      <c r="E9085" s="72" t="s">
        <v>415</v>
      </c>
      <c r="F9085" s="72">
        <v>250874</v>
      </c>
      <c r="G9085" s="72" t="s">
        <v>13</v>
      </c>
      <c r="H9085" s="67">
        <v>1</v>
      </c>
      <c r="I9085" s="73" t="s">
        <v>1326</v>
      </c>
      <c r="J9085" s="63">
        <f t="shared" si="35"/>
        <v>44940</v>
      </c>
      <c r="K9085" s="64">
        <f>IF(ISBLANK(J9085),,H9085*INDEX(Inputs!G:G,MATCH(F9085,Inputs!E:E,0)))</f>
        <v>1349</v>
      </c>
      <c r="L9085" s="65" t="str">
        <f>IF(ISBLANK(J9085),,INDEX(Inputs!D:D,MATCH(F9085,Inputs!E:E,0)))</f>
        <v>432BK EvoFox X-Team Gaming Keyboard &amp; Mouse (USB)</v>
      </c>
      <c r="M9085" s="65" t="str">
        <f>IF(ISBLANK(#REF!),,IF(B9085="Online","Online",IF(LEFT(B9085,1)="E","Online","Offline")))</f>
        <v>Offline</v>
      </c>
      <c r="N9085" s="64">
        <f>IF(ISBLANK(M9085),,H9085*INDEX(Inputs!F:F,MATCH(F9085,Inputs!E:E,0)))</f>
        <v>1899</v>
      </c>
      <c r="O9085" s="65"/>
    </row>
    <row r="9086" ht="15.75" customHeight="1" spans="1:15">
      <c r="A9086" s="72" t="s">
        <v>373</v>
      </c>
      <c r="B9086" s="72" t="s">
        <v>158</v>
      </c>
      <c r="C9086" s="72" t="s">
        <v>535</v>
      </c>
      <c r="D9086" s="72" t="s">
        <v>414</v>
      </c>
      <c r="E9086" s="72" t="s">
        <v>415</v>
      </c>
      <c r="F9086" s="72">
        <v>250874</v>
      </c>
      <c r="G9086" s="72" t="s">
        <v>13</v>
      </c>
      <c r="H9086" s="67">
        <v>1</v>
      </c>
      <c r="I9086" s="73" t="s">
        <v>1326</v>
      </c>
      <c r="J9086" s="63">
        <f t="shared" si="35"/>
        <v>44940</v>
      </c>
      <c r="K9086" s="64">
        <f>IF(ISBLANK(J9086),,H9086*INDEX(Inputs!G:G,MATCH(F9086,Inputs!E:E,0)))</f>
        <v>1349</v>
      </c>
      <c r="L9086" s="65" t="str">
        <f>IF(ISBLANK(J9086),,INDEX(Inputs!D:D,MATCH(F9086,Inputs!E:E,0)))</f>
        <v>432BK EvoFox X-Team Gaming Keyboard &amp; Mouse (USB)</v>
      </c>
      <c r="M9086" s="65" t="str">
        <f>IF(ISBLANK(#REF!),,IF(B9086="Online","Online",IF(LEFT(B9086,1)="E","Online","Offline")))</f>
        <v>Offline</v>
      </c>
      <c r="N9086" s="64">
        <f>IF(ISBLANK(M9086),,H9086*INDEX(Inputs!F:F,MATCH(F9086,Inputs!E:E,0)))</f>
        <v>1899</v>
      </c>
      <c r="O9086" s="65"/>
    </row>
    <row r="9087" ht="15.75" customHeight="1" spans="1:15">
      <c r="A9087" s="72" t="s">
        <v>782</v>
      </c>
      <c r="B9087" s="72" t="s">
        <v>606</v>
      </c>
      <c r="C9087" s="72" t="s">
        <v>607</v>
      </c>
      <c r="D9087" s="72" t="s">
        <v>414</v>
      </c>
      <c r="E9087" s="72" t="s">
        <v>415</v>
      </c>
      <c r="F9087" s="72">
        <v>250874</v>
      </c>
      <c r="G9087" s="72" t="s">
        <v>13</v>
      </c>
      <c r="H9087" s="67">
        <v>1</v>
      </c>
      <c r="I9087" s="73" t="s">
        <v>1326</v>
      </c>
      <c r="J9087" s="63">
        <f t="shared" si="35"/>
        <v>44940</v>
      </c>
      <c r="K9087" s="64">
        <f>IF(ISBLANK(J9087),,H9087*INDEX(Inputs!G:G,MATCH(F9087,Inputs!E:E,0)))</f>
        <v>1349</v>
      </c>
      <c r="L9087" s="65" t="str">
        <f>IF(ISBLANK(J9087),,INDEX(Inputs!D:D,MATCH(F9087,Inputs!E:E,0)))</f>
        <v>432BK EvoFox X-Team Gaming Keyboard &amp; Mouse (USB)</v>
      </c>
      <c r="M9087" s="65" t="str">
        <f>IF(ISBLANK(#REF!),,IF(B9087="Online","Online",IF(LEFT(B9087,1)="E","Online","Offline")))</f>
        <v>Offline</v>
      </c>
      <c r="N9087" s="64">
        <f>IF(ISBLANK(M9087),,H9087*INDEX(Inputs!F:F,MATCH(F9087,Inputs!E:E,0)))</f>
        <v>1899</v>
      </c>
      <c r="O9087" s="65"/>
    </row>
    <row r="9088" ht="15.75" customHeight="1" spans="1:15">
      <c r="A9088" s="72" t="s">
        <v>761</v>
      </c>
      <c r="B9088" s="72" t="s">
        <v>731</v>
      </c>
      <c r="C9088" s="72" t="s">
        <v>732</v>
      </c>
      <c r="D9088" s="72" t="s">
        <v>414</v>
      </c>
      <c r="E9088" s="72" t="s">
        <v>415</v>
      </c>
      <c r="F9088" s="72">
        <v>250874</v>
      </c>
      <c r="G9088" s="72" t="s">
        <v>13</v>
      </c>
      <c r="H9088" s="67">
        <v>1</v>
      </c>
      <c r="I9088" s="73" t="s">
        <v>1326</v>
      </c>
      <c r="J9088" s="63">
        <f t="shared" si="35"/>
        <v>44940</v>
      </c>
      <c r="K9088" s="64">
        <f>IF(ISBLANK(J9088),,H9088*INDEX(Inputs!G:G,MATCH(F9088,Inputs!E:E,0)))</f>
        <v>1349</v>
      </c>
      <c r="L9088" s="65" t="str">
        <f>IF(ISBLANK(J9088),,INDEX(Inputs!D:D,MATCH(F9088,Inputs!E:E,0)))</f>
        <v>432BK EvoFox X-Team Gaming Keyboard &amp; Mouse (USB)</v>
      </c>
      <c r="M9088" s="65" t="str">
        <f>IF(ISBLANK(#REF!),,IF(B9088="Online","Online",IF(LEFT(B9088,1)="E","Online","Offline")))</f>
        <v>Offline</v>
      </c>
      <c r="N9088" s="64">
        <f>IF(ISBLANK(M9088),,H9088*INDEX(Inputs!F:F,MATCH(F9088,Inputs!E:E,0)))</f>
        <v>1899</v>
      </c>
      <c r="O9088" s="65"/>
    </row>
    <row r="9089" ht="15.75" customHeight="1" spans="1:15">
      <c r="A9089" s="72" t="s">
        <v>872</v>
      </c>
      <c r="B9089" s="72" t="s">
        <v>247</v>
      </c>
      <c r="C9089" s="72" t="s">
        <v>873</v>
      </c>
      <c r="D9089" s="72" t="s">
        <v>414</v>
      </c>
      <c r="E9089" s="72" t="s">
        <v>415</v>
      </c>
      <c r="F9089" s="72">
        <v>250874</v>
      </c>
      <c r="G9089" s="72" t="s">
        <v>13</v>
      </c>
      <c r="H9089" s="67">
        <v>1</v>
      </c>
      <c r="I9089" s="73" t="s">
        <v>1326</v>
      </c>
      <c r="J9089" s="63">
        <f t="shared" si="35"/>
        <v>44940</v>
      </c>
      <c r="K9089" s="64">
        <f>IF(ISBLANK(J9089),,H9089*INDEX(Inputs!G:G,MATCH(F9089,Inputs!E:E,0)))</f>
        <v>1349</v>
      </c>
      <c r="L9089" s="65" t="str">
        <f>IF(ISBLANK(J9089),,INDEX(Inputs!D:D,MATCH(F9089,Inputs!E:E,0)))</f>
        <v>432BK EvoFox X-Team Gaming Keyboard &amp; Mouse (USB)</v>
      </c>
      <c r="M9089" s="65" t="str">
        <f>IF(ISBLANK(#REF!),,IF(B9089="Online","Online",IF(LEFT(B9089,1)="E","Online","Offline")))</f>
        <v>Offline</v>
      </c>
      <c r="N9089" s="64">
        <f>IF(ISBLANK(M9089),,H9089*INDEX(Inputs!F:F,MATCH(F9089,Inputs!E:E,0)))</f>
        <v>1899</v>
      </c>
      <c r="O9089" s="65"/>
    </row>
    <row r="9090" ht="15.75" customHeight="1" spans="1:15">
      <c r="A9090" s="72" t="s">
        <v>362</v>
      </c>
      <c r="B9090" s="72" t="s">
        <v>1091</v>
      </c>
      <c r="C9090" s="72" t="s">
        <v>1278</v>
      </c>
      <c r="D9090" s="72" t="s">
        <v>414</v>
      </c>
      <c r="E9090" s="72" t="s">
        <v>415</v>
      </c>
      <c r="F9090" s="72">
        <v>250874</v>
      </c>
      <c r="G9090" s="72" t="s">
        <v>13</v>
      </c>
      <c r="H9090" s="67">
        <v>1</v>
      </c>
      <c r="I9090" s="73" t="s">
        <v>1326</v>
      </c>
      <c r="J9090" s="63">
        <f t="shared" si="35"/>
        <v>44940</v>
      </c>
      <c r="K9090" s="64">
        <f>IF(ISBLANK(J9090),,H9090*INDEX(Inputs!G:G,MATCH(F9090,Inputs!E:E,0)))</f>
        <v>1349</v>
      </c>
      <c r="L9090" s="65" t="str">
        <f>IF(ISBLANK(J9090),,INDEX(Inputs!D:D,MATCH(F9090,Inputs!E:E,0)))</f>
        <v>432BK EvoFox X-Team Gaming Keyboard &amp; Mouse (USB)</v>
      </c>
      <c r="M9090" s="65" t="str">
        <f>IF(ISBLANK(#REF!),,IF(B9090="Online","Online",IF(LEFT(B9090,1)="E","Online","Offline")))</f>
        <v>Offline</v>
      </c>
      <c r="N9090" s="64">
        <f>IF(ISBLANK(M9090),,H9090*INDEX(Inputs!F:F,MATCH(F9090,Inputs!E:E,0)))</f>
        <v>1899</v>
      </c>
      <c r="O9090" s="65"/>
    </row>
    <row r="9091" ht="15.75" customHeight="1" spans="1:15">
      <c r="A9091" s="72" t="s">
        <v>327</v>
      </c>
      <c r="B9091" s="72" t="s">
        <v>270</v>
      </c>
      <c r="C9091" s="72" t="s">
        <v>1174</v>
      </c>
      <c r="D9091" s="72" t="s">
        <v>414</v>
      </c>
      <c r="E9091" s="72" t="s">
        <v>415</v>
      </c>
      <c r="F9091" s="72">
        <v>250874</v>
      </c>
      <c r="G9091" s="72" t="s">
        <v>13</v>
      </c>
      <c r="H9091" s="67">
        <v>1</v>
      </c>
      <c r="I9091" s="73" t="s">
        <v>1326</v>
      </c>
      <c r="J9091" s="63">
        <f t="shared" si="35"/>
        <v>44940</v>
      </c>
      <c r="K9091" s="64">
        <f>IF(ISBLANK(J9091),,H9091*INDEX(Inputs!G:G,MATCH(F9091,Inputs!E:E,0)))</f>
        <v>1349</v>
      </c>
      <c r="L9091" s="65" t="str">
        <f>IF(ISBLANK(J9091),,INDEX(Inputs!D:D,MATCH(F9091,Inputs!E:E,0)))</f>
        <v>432BK EvoFox X-Team Gaming Keyboard &amp; Mouse (USB)</v>
      </c>
      <c r="M9091" s="65" t="str">
        <f>IF(ISBLANK(#REF!),,IF(B9091="Online","Online",IF(LEFT(B9091,1)="E","Online","Offline")))</f>
        <v>Offline</v>
      </c>
      <c r="N9091" s="64">
        <f>IF(ISBLANK(M9091),,H9091*INDEX(Inputs!F:F,MATCH(F9091,Inputs!E:E,0)))</f>
        <v>1899</v>
      </c>
      <c r="O9091" s="65"/>
    </row>
    <row r="9092" ht="15.75" customHeight="1" spans="1:15">
      <c r="A9092" s="72" t="s">
        <v>771</v>
      </c>
      <c r="B9092" s="72" t="s">
        <v>68</v>
      </c>
      <c r="C9092" s="72" t="s">
        <v>542</v>
      </c>
      <c r="D9092" s="72" t="s">
        <v>414</v>
      </c>
      <c r="E9092" s="72" t="s">
        <v>415</v>
      </c>
      <c r="F9092" s="72">
        <v>250875</v>
      </c>
      <c r="G9092" s="72" t="s">
        <v>103</v>
      </c>
      <c r="H9092" s="67">
        <v>1</v>
      </c>
      <c r="I9092" s="73" t="s">
        <v>1326</v>
      </c>
      <c r="J9092" s="63">
        <f t="shared" si="35"/>
        <v>44940</v>
      </c>
      <c r="K9092" s="64">
        <f>IF(ISBLANK(J9092),,H9092*INDEX(Inputs!G:G,MATCH(F9092,Inputs!E:E,0)))</f>
        <v>1099</v>
      </c>
      <c r="L9092" s="65" t="str">
        <f>IF(ISBLANK(J9092),,INDEX(Inputs!D:D,MATCH(F9092,Inputs!E:E,0)))</f>
        <v>433BK EvoFox WarHammer Gaming Keyboard (USB)</v>
      </c>
      <c r="M9092" s="65" t="str">
        <f>IF(ISBLANK(#REF!),,IF(B9092="Online","Online",IF(LEFT(B9092,1)="E","Online","Offline")))</f>
        <v>Offline</v>
      </c>
      <c r="N9092" s="64">
        <f>IF(ISBLANK(M9092),,H9092*INDEX(Inputs!F:F,MATCH(F9092,Inputs!E:E,0)))</f>
        <v>1499</v>
      </c>
      <c r="O9092" s="65"/>
    </row>
    <row r="9093" ht="15.75" customHeight="1" spans="1:15">
      <c r="A9093" s="72" t="s">
        <v>447</v>
      </c>
      <c r="B9093" s="72" t="s">
        <v>450</v>
      </c>
      <c r="C9093" s="72" t="s">
        <v>451</v>
      </c>
      <c r="D9093" s="72" t="s">
        <v>414</v>
      </c>
      <c r="E9093" s="72" t="s">
        <v>415</v>
      </c>
      <c r="F9093" s="72">
        <v>250875</v>
      </c>
      <c r="G9093" s="72" t="s">
        <v>103</v>
      </c>
      <c r="H9093" s="67">
        <v>1</v>
      </c>
      <c r="I9093" s="73" t="s">
        <v>1326</v>
      </c>
      <c r="J9093" s="63">
        <f t="shared" si="35"/>
        <v>44940</v>
      </c>
      <c r="K9093" s="64">
        <f>IF(ISBLANK(J9093),,H9093*INDEX(Inputs!G:G,MATCH(F9093,Inputs!E:E,0)))</f>
        <v>1099</v>
      </c>
      <c r="L9093" s="65" t="str">
        <f>IF(ISBLANK(J9093),,INDEX(Inputs!D:D,MATCH(F9093,Inputs!E:E,0)))</f>
        <v>433BK EvoFox WarHammer Gaming Keyboard (USB)</v>
      </c>
      <c r="M9093" s="65" t="str">
        <f>IF(ISBLANK(#REF!),,IF(B9093="Online","Online",IF(LEFT(B9093,1)="E","Online","Offline")))</f>
        <v>Offline</v>
      </c>
      <c r="N9093" s="64">
        <f>IF(ISBLANK(M9093),,H9093*INDEX(Inputs!F:F,MATCH(F9093,Inputs!E:E,0)))</f>
        <v>1499</v>
      </c>
      <c r="O9093" s="65"/>
    </row>
    <row r="9094" ht="15.75" customHeight="1" spans="1:15">
      <c r="A9094" s="72" t="s">
        <v>447</v>
      </c>
      <c r="B9094" s="72" t="s">
        <v>452</v>
      </c>
      <c r="C9094" s="72" t="s">
        <v>453</v>
      </c>
      <c r="D9094" s="72" t="s">
        <v>370</v>
      </c>
      <c r="E9094" s="72" t="s">
        <v>371</v>
      </c>
      <c r="F9094" s="72">
        <v>260086</v>
      </c>
      <c r="G9094" s="72" t="s">
        <v>16</v>
      </c>
      <c r="H9094" s="67">
        <v>1</v>
      </c>
      <c r="I9094" s="73" t="s">
        <v>1326</v>
      </c>
      <c r="J9094" s="63">
        <f t="shared" si="35"/>
        <v>44940</v>
      </c>
      <c r="K9094" s="64">
        <f>IF(ISBLANK(J9094),,H9094*INDEX(Inputs!G:G,MATCH(F9094,Inputs!E:E,0)))</f>
        <v>1699</v>
      </c>
      <c r="L9094" s="65" t="str">
        <f>IF(ISBLANK(J9094),,INDEX(Inputs!D:D,MATCH(F9094,Inputs!E:E,0)))</f>
        <v>436BK Type-C 6 in 1 Multiport Hub</v>
      </c>
      <c r="M9094" s="65" t="str">
        <f>IF(ISBLANK(#REF!),,IF(B9094="Online","Online",IF(LEFT(B9094,1)="E","Online","Offline")))</f>
        <v>Offline</v>
      </c>
      <c r="N9094" s="64">
        <f>IF(ISBLANK(M9094),,H9094*INDEX(Inputs!F:F,MATCH(F9094,Inputs!E:E,0)))</f>
        <v>2599</v>
      </c>
      <c r="O9094" s="65"/>
    </row>
    <row r="9095" ht="15.75" customHeight="1" spans="1:15">
      <c r="A9095" s="72" t="s">
        <v>772</v>
      </c>
      <c r="B9095" s="72" t="s">
        <v>47</v>
      </c>
      <c r="C9095" s="72" t="s">
        <v>357</v>
      </c>
      <c r="D9095" s="72" t="s">
        <v>370</v>
      </c>
      <c r="E9095" s="72" t="s">
        <v>371</v>
      </c>
      <c r="F9095" s="72">
        <v>260086</v>
      </c>
      <c r="G9095" s="72" t="s">
        <v>16</v>
      </c>
      <c r="H9095" s="67">
        <v>1</v>
      </c>
      <c r="I9095" s="73" t="s">
        <v>1326</v>
      </c>
      <c r="J9095" s="63">
        <f t="shared" si="35"/>
        <v>44940</v>
      </c>
      <c r="K9095" s="64">
        <f>IF(ISBLANK(J9095),,H9095*INDEX(Inputs!G:G,MATCH(F9095,Inputs!E:E,0)))</f>
        <v>1699</v>
      </c>
      <c r="L9095" s="65" t="str">
        <f>IF(ISBLANK(J9095),,INDEX(Inputs!D:D,MATCH(F9095,Inputs!E:E,0)))</f>
        <v>436BK Type-C 6 in 1 Multiport Hub</v>
      </c>
      <c r="M9095" s="65" t="str">
        <f>IF(ISBLANK(#REF!),,IF(B9095="Online","Online",IF(LEFT(B9095,1)="E","Online","Offline")))</f>
        <v>Offline</v>
      </c>
      <c r="N9095" s="64">
        <f>IF(ISBLANK(M9095),,H9095*INDEX(Inputs!F:F,MATCH(F9095,Inputs!E:E,0)))</f>
        <v>2599</v>
      </c>
      <c r="O9095" s="65"/>
    </row>
    <row r="9096" ht="15.75" customHeight="1" spans="1:15">
      <c r="A9096" s="72" t="s">
        <v>775</v>
      </c>
      <c r="B9096" s="72" t="s">
        <v>161</v>
      </c>
      <c r="C9096" s="72" t="s">
        <v>976</v>
      </c>
      <c r="D9096" s="72" t="s">
        <v>370</v>
      </c>
      <c r="E9096" s="72" t="s">
        <v>410</v>
      </c>
      <c r="F9096" s="72">
        <v>250877</v>
      </c>
      <c r="G9096" s="72" t="s">
        <v>22</v>
      </c>
      <c r="H9096" s="67">
        <v>1</v>
      </c>
      <c r="I9096" s="73" t="s">
        <v>1326</v>
      </c>
      <c r="J9096" s="63">
        <f t="shared" si="35"/>
        <v>44940</v>
      </c>
      <c r="K9096" s="64">
        <f>IF(ISBLANK(J9096),,H9096*INDEX(Inputs!G:G,MATCH(F9096,Inputs!E:E,0)))</f>
        <v>349</v>
      </c>
      <c r="L9096" s="65" t="str">
        <f>IF(ISBLANK(J9096),,INDEX(Inputs!D:D,MATCH(F9096,Inputs!E:E,0)))</f>
        <v>595BK Evo Fox Falcon X35 Medium Speed Mouse Pad</v>
      </c>
      <c r="M9096" s="65" t="str">
        <f>IF(ISBLANK(#REF!),,IF(B9096="Online","Online",IF(LEFT(B9096,1)="E","Online","Offline")))</f>
        <v>Offline</v>
      </c>
      <c r="N9096" s="64">
        <f>IF(ISBLANK(M9096),,H9096*INDEX(Inputs!F:F,MATCH(F9096,Inputs!E:E,0)))</f>
        <v>699</v>
      </c>
      <c r="O9096" s="65"/>
    </row>
    <row r="9097" ht="15.75" customHeight="1" spans="1:15">
      <c r="A9097" s="72" t="s">
        <v>832</v>
      </c>
      <c r="B9097" s="72" t="s">
        <v>204</v>
      </c>
      <c r="C9097" s="72" t="s">
        <v>724</v>
      </c>
      <c r="D9097" s="72" t="s">
        <v>370</v>
      </c>
      <c r="E9097" s="72" t="s">
        <v>410</v>
      </c>
      <c r="F9097" s="72">
        <v>250878</v>
      </c>
      <c r="G9097" s="72" t="s">
        <v>24</v>
      </c>
      <c r="H9097" s="67">
        <v>1</v>
      </c>
      <c r="I9097" s="73" t="s">
        <v>1326</v>
      </c>
      <c r="J9097" s="63">
        <f t="shared" si="35"/>
        <v>44940</v>
      </c>
      <c r="K9097" s="64">
        <f>IF(ISBLANK(J9097),,H9097*INDEX(Inputs!G:G,MATCH(F9097,Inputs!E:E,0)))</f>
        <v>999</v>
      </c>
      <c r="L9097" s="65" t="str">
        <f>IF(ISBLANK(J9097),,INDEX(Inputs!D:D,MATCH(F9097,Inputs!E:E,0)))</f>
        <v>596BK Evo Fox Falcon LX35 Medium Speed LED Mouse Pad</v>
      </c>
      <c r="M9097" s="65" t="str">
        <f>IF(ISBLANK(#REF!),,IF(B9097="Online","Online",IF(LEFT(B9097,1)="E","Online","Offline")))</f>
        <v>Offline</v>
      </c>
      <c r="N9097" s="64">
        <f>IF(ISBLANK(M9097),,H9097*INDEX(Inputs!F:F,MATCH(F9097,Inputs!E:E,0)))</f>
        <v>1999</v>
      </c>
      <c r="O9097" s="65"/>
    </row>
    <row r="9098" ht="15.75" customHeight="1" spans="1:15">
      <c r="A9098" s="72" t="s">
        <v>353</v>
      </c>
      <c r="B9098" s="72" t="s">
        <v>127</v>
      </c>
      <c r="C9098" s="72" t="s">
        <v>643</v>
      </c>
      <c r="D9098" s="72" t="s">
        <v>370</v>
      </c>
      <c r="E9098" s="72" t="s">
        <v>410</v>
      </c>
      <c r="F9098" s="72">
        <v>250879</v>
      </c>
      <c r="G9098" s="72" t="s">
        <v>30</v>
      </c>
      <c r="H9098" s="67">
        <v>1</v>
      </c>
      <c r="I9098" s="73" t="s">
        <v>1326</v>
      </c>
      <c r="J9098" s="63">
        <f t="shared" si="35"/>
        <v>44940</v>
      </c>
      <c r="K9098" s="64">
        <f>IF(ISBLANK(J9098),,H9098*INDEX(Inputs!G:G,MATCH(F9098,Inputs!E:E,0)))</f>
        <v>699</v>
      </c>
      <c r="L9098" s="65" t="str">
        <f>IF(ISBLANK(J9098),,INDEX(Inputs!D:D,MATCH(F9098,Inputs!E:E,0)))</f>
        <v>597BK Evo Fox Falcon X85 Extra Large Speed Mouse Pad</v>
      </c>
      <c r="M9098" s="65" t="str">
        <f>IF(ISBLANK(#REF!),,IF(B9098="Online","Online",IF(LEFT(B9098,1)="E","Online","Offline")))</f>
        <v>Offline</v>
      </c>
      <c r="N9098" s="64">
        <f>IF(ISBLANK(M9098),,H9098*INDEX(Inputs!F:F,MATCH(F9098,Inputs!E:E,0)))</f>
        <v>1199</v>
      </c>
      <c r="O9098" s="65"/>
    </row>
    <row r="9099" ht="15.75" customHeight="1" spans="1:15">
      <c r="A9099" s="72" t="s">
        <v>773</v>
      </c>
      <c r="B9099" s="72" t="s">
        <v>139</v>
      </c>
      <c r="C9099" s="72" t="s">
        <v>545</v>
      </c>
      <c r="D9099" s="72" t="s">
        <v>370</v>
      </c>
      <c r="E9099" s="72" t="s">
        <v>410</v>
      </c>
      <c r="F9099" s="72">
        <v>250879</v>
      </c>
      <c r="G9099" s="72" t="s">
        <v>30</v>
      </c>
      <c r="H9099" s="67">
        <v>1</v>
      </c>
      <c r="I9099" s="73" t="s">
        <v>1326</v>
      </c>
      <c r="J9099" s="63">
        <f t="shared" si="35"/>
        <v>44940</v>
      </c>
      <c r="K9099" s="64">
        <f>IF(ISBLANK(J9099),,H9099*INDEX(Inputs!G:G,MATCH(F9099,Inputs!E:E,0)))</f>
        <v>699</v>
      </c>
      <c r="L9099" s="65" t="str">
        <f>IF(ISBLANK(J9099),,INDEX(Inputs!D:D,MATCH(F9099,Inputs!E:E,0)))</f>
        <v>597BK Evo Fox Falcon X85 Extra Large Speed Mouse Pad</v>
      </c>
      <c r="M9099" s="65" t="str">
        <f>IF(ISBLANK(#REF!),,IF(B9099="Online","Online",IF(LEFT(B9099,1)="E","Online","Offline")))</f>
        <v>Offline</v>
      </c>
      <c r="N9099" s="64">
        <f>IF(ISBLANK(M9099),,H9099*INDEX(Inputs!F:F,MATCH(F9099,Inputs!E:E,0)))</f>
        <v>1199</v>
      </c>
      <c r="O9099" s="65"/>
    </row>
    <row r="9100" ht="15.75" customHeight="1" spans="1:15">
      <c r="A9100" s="72" t="s">
        <v>1059</v>
      </c>
      <c r="B9100" s="72" t="s">
        <v>719</v>
      </c>
      <c r="C9100" s="72" t="s">
        <v>720</v>
      </c>
      <c r="D9100" s="72" t="s">
        <v>370</v>
      </c>
      <c r="E9100" s="72" t="s">
        <v>410</v>
      </c>
      <c r="F9100" s="72">
        <v>250879</v>
      </c>
      <c r="G9100" s="72" t="s">
        <v>30</v>
      </c>
      <c r="H9100" s="67">
        <v>1</v>
      </c>
      <c r="I9100" s="73" t="s">
        <v>1326</v>
      </c>
      <c r="J9100" s="63">
        <f t="shared" si="35"/>
        <v>44940</v>
      </c>
      <c r="K9100" s="64">
        <f>IF(ISBLANK(J9100),,H9100*INDEX(Inputs!G:G,MATCH(F9100,Inputs!E:E,0)))</f>
        <v>699</v>
      </c>
      <c r="L9100" s="65" t="str">
        <f>IF(ISBLANK(J9100),,INDEX(Inputs!D:D,MATCH(F9100,Inputs!E:E,0)))</f>
        <v>597BK Evo Fox Falcon X85 Extra Large Speed Mouse Pad</v>
      </c>
      <c r="M9100" s="65" t="str">
        <f>IF(ISBLANK(#REF!),,IF(B9100="Online","Online",IF(LEFT(B9100,1)="E","Online","Offline")))</f>
        <v>Offline</v>
      </c>
      <c r="N9100" s="64">
        <f>IF(ISBLANK(M9100),,H9100*INDEX(Inputs!F:F,MATCH(F9100,Inputs!E:E,0)))</f>
        <v>1199</v>
      </c>
      <c r="O9100" s="65"/>
    </row>
    <row r="9101" ht="15.75" customHeight="1" spans="1:15">
      <c r="A9101" s="72" t="s">
        <v>772</v>
      </c>
      <c r="B9101" s="72" t="s">
        <v>47</v>
      </c>
      <c r="C9101" s="72" t="s">
        <v>357</v>
      </c>
      <c r="D9101" s="72" t="s">
        <v>370</v>
      </c>
      <c r="E9101" s="72" t="s">
        <v>410</v>
      </c>
      <c r="F9101" s="72">
        <v>250876</v>
      </c>
      <c r="G9101" s="72" t="s">
        <v>26</v>
      </c>
      <c r="H9101" s="67">
        <v>1</v>
      </c>
      <c r="I9101" s="73" t="s">
        <v>1326</v>
      </c>
      <c r="J9101" s="63">
        <f t="shared" si="35"/>
        <v>44940</v>
      </c>
      <c r="K9101" s="64">
        <f>IF(ISBLANK(J9101),,H9101*INDEX(Inputs!G:G,MATCH(F9101,Inputs!E:E,0)))</f>
        <v>1399</v>
      </c>
      <c r="L9101" s="65" t="str">
        <f>IF(ISBLANK(J9101),,INDEX(Inputs!D:D,MATCH(F9101,Inputs!E:E,0)))</f>
        <v>649BK EvoFox Typhoon Laptop Cooling Pad</v>
      </c>
      <c r="M9101" s="65" t="str">
        <f>IF(ISBLANK(#REF!),,IF(B9101="Online","Online",IF(LEFT(B9101,1)="E","Online","Offline")))</f>
        <v>Offline</v>
      </c>
      <c r="N9101" s="64">
        <f>IF(ISBLANK(M9101),,H9101*INDEX(Inputs!F:F,MATCH(F9101,Inputs!E:E,0)))</f>
        <v>1999</v>
      </c>
      <c r="O9101" s="65"/>
    </row>
    <row r="9102" ht="15.75" customHeight="1" spans="1:15">
      <c r="A9102" s="72" t="s">
        <v>327</v>
      </c>
      <c r="B9102" s="72" t="s">
        <v>56</v>
      </c>
      <c r="C9102" s="72" t="s">
        <v>494</v>
      </c>
      <c r="D9102" s="72" t="s">
        <v>370</v>
      </c>
      <c r="E9102" s="72" t="s">
        <v>410</v>
      </c>
      <c r="F9102" s="72">
        <v>250876</v>
      </c>
      <c r="G9102" s="72" t="s">
        <v>26</v>
      </c>
      <c r="H9102" s="67">
        <v>1</v>
      </c>
      <c r="I9102" s="73" t="s">
        <v>1326</v>
      </c>
      <c r="J9102" s="63">
        <f t="shared" si="35"/>
        <v>44940</v>
      </c>
      <c r="K9102" s="64">
        <f>IF(ISBLANK(J9102),,H9102*INDEX(Inputs!G:G,MATCH(F9102,Inputs!E:E,0)))</f>
        <v>1399</v>
      </c>
      <c r="L9102" s="65" t="str">
        <f>IF(ISBLANK(J9102),,INDEX(Inputs!D:D,MATCH(F9102,Inputs!E:E,0)))</f>
        <v>649BK EvoFox Typhoon Laptop Cooling Pad</v>
      </c>
      <c r="M9102" s="65" t="str">
        <f>IF(ISBLANK(#REF!),,IF(B9102="Online","Online",IF(LEFT(B9102,1)="E","Online","Offline")))</f>
        <v>Offline</v>
      </c>
      <c r="N9102" s="64">
        <f>IF(ISBLANK(M9102),,H9102*INDEX(Inputs!F:F,MATCH(F9102,Inputs!E:E,0)))</f>
        <v>1999</v>
      </c>
      <c r="O9102" s="65"/>
    </row>
    <row r="9103" ht="15.75" customHeight="1" spans="1:15">
      <c r="A9103" s="72" t="s">
        <v>362</v>
      </c>
      <c r="B9103" s="72" t="s">
        <v>104</v>
      </c>
      <c r="C9103" s="72" t="s">
        <v>515</v>
      </c>
      <c r="D9103" s="72" t="s">
        <v>370</v>
      </c>
      <c r="E9103" s="72" t="s">
        <v>410</v>
      </c>
      <c r="F9103" s="72">
        <v>250876</v>
      </c>
      <c r="G9103" s="72" t="s">
        <v>26</v>
      </c>
      <c r="H9103" s="67">
        <v>1</v>
      </c>
      <c r="I9103" s="73" t="s">
        <v>1326</v>
      </c>
      <c r="J9103" s="63">
        <f t="shared" si="35"/>
        <v>44940</v>
      </c>
      <c r="K9103" s="64">
        <f>IF(ISBLANK(J9103),,H9103*INDEX(Inputs!G:G,MATCH(F9103,Inputs!E:E,0)))</f>
        <v>1399</v>
      </c>
      <c r="L9103" s="65" t="str">
        <f>IF(ISBLANK(J9103),,INDEX(Inputs!D:D,MATCH(F9103,Inputs!E:E,0)))</f>
        <v>649BK EvoFox Typhoon Laptop Cooling Pad</v>
      </c>
      <c r="M9103" s="65" t="str">
        <f>IF(ISBLANK(#REF!),,IF(B9103="Online","Online",IF(LEFT(B9103,1)="E","Online","Offline")))</f>
        <v>Offline</v>
      </c>
      <c r="N9103" s="64">
        <f>IF(ISBLANK(M9103),,H9103*INDEX(Inputs!F:F,MATCH(F9103,Inputs!E:E,0)))</f>
        <v>1999</v>
      </c>
      <c r="O9103" s="65"/>
    </row>
    <row r="9104" ht="15.75" customHeight="1" spans="1:15">
      <c r="A9104" s="72" t="s">
        <v>778</v>
      </c>
      <c r="B9104" s="72" t="s">
        <v>120</v>
      </c>
      <c r="C9104" s="72" t="s">
        <v>427</v>
      </c>
      <c r="D9104" s="72" t="s">
        <v>370</v>
      </c>
      <c r="E9104" s="72" t="s">
        <v>410</v>
      </c>
      <c r="F9104" s="72">
        <v>250876</v>
      </c>
      <c r="G9104" s="72" t="s">
        <v>26</v>
      </c>
      <c r="H9104" s="67">
        <v>1</v>
      </c>
      <c r="I9104" s="73" t="s">
        <v>1326</v>
      </c>
      <c r="J9104" s="63">
        <f t="shared" si="35"/>
        <v>44940</v>
      </c>
      <c r="K9104" s="64">
        <f>IF(ISBLANK(J9104),,H9104*INDEX(Inputs!G:G,MATCH(F9104,Inputs!E:E,0)))</f>
        <v>1399</v>
      </c>
      <c r="L9104" s="65" t="str">
        <f>IF(ISBLANK(J9104),,INDEX(Inputs!D:D,MATCH(F9104,Inputs!E:E,0)))</f>
        <v>649BK EvoFox Typhoon Laptop Cooling Pad</v>
      </c>
      <c r="M9104" s="65" t="str">
        <f>IF(ISBLANK(#REF!),,IF(B9104="Online","Online",IF(LEFT(B9104,1)="E","Online","Offline")))</f>
        <v>Offline</v>
      </c>
      <c r="N9104" s="64">
        <f>IF(ISBLANK(M9104),,H9104*INDEX(Inputs!F:F,MATCH(F9104,Inputs!E:E,0)))</f>
        <v>1999</v>
      </c>
      <c r="O9104" s="65"/>
    </row>
    <row r="9105" ht="15.75" customHeight="1" spans="1:15">
      <c r="A9105" s="72" t="s">
        <v>773</v>
      </c>
      <c r="B9105" s="72" t="s">
        <v>139</v>
      </c>
      <c r="C9105" s="72" t="s">
        <v>545</v>
      </c>
      <c r="D9105" s="72" t="s">
        <v>370</v>
      </c>
      <c r="E9105" s="72" t="s">
        <v>410</v>
      </c>
      <c r="F9105" s="72">
        <v>250876</v>
      </c>
      <c r="G9105" s="72" t="s">
        <v>26</v>
      </c>
      <c r="H9105" s="67">
        <v>1</v>
      </c>
      <c r="I9105" s="73" t="s">
        <v>1326</v>
      </c>
      <c r="J9105" s="63">
        <f t="shared" si="35"/>
        <v>44940</v>
      </c>
      <c r="K9105" s="64">
        <f>IF(ISBLANK(J9105),,H9105*INDEX(Inputs!G:G,MATCH(F9105,Inputs!E:E,0)))</f>
        <v>1399</v>
      </c>
      <c r="L9105" s="65" t="str">
        <f>IF(ISBLANK(J9105),,INDEX(Inputs!D:D,MATCH(F9105,Inputs!E:E,0)))</f>
        <v>649BK EvoFox Typhoon Laptop Cooling Pad</v>
      </c>
      <c r="M9105" s="65" t="str">
        <f>IF(ISBLANK(#REF!),,IF(B9105="Online","Online",IF(LEFT(B9105,1)="E","Online","Offline")))</f>
        <v>Offline</v>
      </c>
      <c r="N9105" s="64">
        <f>IF(ISBLANK(M9105),,H9105*INDEX(Inputs!F:F,MATCH(F9105,Inputs!E:E,0)))</f>
        <v>1999</v>
      </c>
      <c r="O9105" s="65"/>
    </row>
    <row r="9106" ht="15.75" customHeight="1" spans="1:15">
      <c r="A9106" s="72" t="s">
        <v>774</v>
      </c>
      <c r="B9106" s="72" t="s">
        <v>593</v>
      </c>
      <c r="C9106" s="72" t="s">
        <v>594</v>
      </c>
      <c r="D9106" s="72" t="s">
        <v>370</v>
      </c>
      <c r="E9106" s="72" t="s">
        <v>410</v>
      </c>
      <c r="F9106" s="72">
        <v>250876</v>
      </c>
      <c r="G9106" s="72" t="s">
        <v>26</v>
      </c>
      <c r="H9106" s="67">
        <v>1</v>
      </c>
      <c r="I9106" s="73" t="s">
        <v>1326</v>
      </c>
      <c r="J9106" s="63">
        <f t="shared" si="35"/>
        <v>44940</v>
      </c>
      <c r="K9106" s="64">
        <f>IF(ISBLANK(J9106),,H9106*INDEX(Inputs!G:G,MATCH(F9106,Inputs!E:E,0)))</f>
        <v>1399</v>
      </c>
      <c r="L9106" s="65" t="str">
        <f>IF(ISBLANK(J9106),,INDEX(Inputs!D:D,MATCH(F9106,Inputs!E:E,0)))</f>
        <v>649BK EvoFox Typhoon Laptop Cooling Pad</v>
      </c>
      <c r="M9106" s="65" t="str">
        <f>IF(ISBLANK(#REF!),,IF(B9106="Online","Online",IF(LEFT(B9106,1)="E","Online","Offline")))</f>
        <v>Offline</v>
      </c>
      <c r="N9106" s="64">
        <f>IF(ISBLANK(M9106),,H9106*INDEX(Inputs!F:F,MATCH(F9106,Inputs!E:E,0)))</f>
        <v>1999</v>
      </c>
      <c r="O9106" s="65"/>
    </row>
    <row r="9107" ht="15.75" customHeight="1" spans="1:15">
      <c r="A9107" s="72" t="s">
        <v>362</v>
      </c>
      <c r="B9107" s="72" t="s">
        <v>104</v>
      </c>
      <c r="C9107" s="72" t="s">
        <v>515</v>
      </c>
      <c r="D9107" s="72" t="s">
        <v>370</v>
      </c>
      <c r="E9107" s="72" t="s">
        <v>410</v>
      </c>
      <c r="F9107" s="72">
        <v>250423</v>
      </c>
      <c r="G9107" s="72" t="s">
        <v>11</v>
      </c>
      <c r="H9107" s="67">
        <v>1</v>
      </c>
      <c r="I9107" s="73" t="s">
        <v>1326</v>
      </c>
      <c r="J9107" s="63">
        <f t="shared" si="35"/>
        <v>44940</v>
      </c>
      <c r="K9107" s="64">
        <f>IF(ISBLANK(J9107),,H9107*INDEX(Inputs!G:G,MATCH(F9107,Inputs!E:E,0)))</f>
        <v>759</v>
      </c>
      <c r="L9107" s="65" t="str">
        <f>IF(ISBLANK(J9107),,INDEX(Inputs!D:D,MATCH(F9107,Inputs!E:E,0)))</f>
        <v>650GR Ergo View Laptop Stand-Grey</v>
      </c>
      <c r="M9107" s="65" t="str">
        <f>IF(ISBLANK(#REF!),,IF(B9107="Online","Online",IF(LEFT(B9107,1)="E","Online","Offline")))</f>
        <v>Offline</v>
      </c>
      <c r="N9107" s="64">
        <f>IF(ISBLANK(M9107),,H9107*INDEX(Inputs!F:F,MATCH(F9107,Inputs!E:E,0)))</f>
        <v>899</v>
      </c>
      <c r="O9107" s="65"/>
    </row>
    <row r="9108" ht="15.75" customHeight="1" spans="1:15">
      <c r="A9108" s="72" t="s">
        <v>804</v>
      </c>
      <c r="B9108" s="72" t="s">
        <v>144</v>
      </c>
      <c r="C9108" s="72" t="s">
        <v>660</v>
      </c>
      <c r="D9108" s="72" t="s">
        <v>414</v>
      </c>
      <c r="E9108" s="72" t="s">
        <v>415</v>
      </c>
      <c r="F9108" s="72">
        <v>250424</v>
      </c>
      <c r="G9108" s="72" t="s">
        <v>15</v>
      </c>
      <c r="H9108" s="67">
        <v>1</v>
      </c>
      <c r="I9108" s="73" t="s">
        <v>1326</v>
      </c>
      <c r="J9108" s="63">
        <f t="shared" si="35"/>
        <v>44940</v>
      </c>
      <c r="K9108" s="64">
        <f>IF(ISBLANK(J9108),,H9108*INDEX(Inputs!G:G,MATCH(F9108,Inputs!E:E,0)))</f>
        <v>999</v>
      </c>
      <c r="L9108" s="65" t="str">
        <f>IF(ISBLANK(J9108),,INDEX(Inputs!D:D,MATCH(F9108,Inputs!E:E,0)))</f>
        <v>419V2 PRIMUS Wireless Desktop V2</v>
      </c>
      <c r="M9108" s="65" t="str">
        <f>IF(ISBLANK(#REF!),,IF(B9108="Online","Online",IF(LEFT(B9108,1)="E","Online","Offline")))</f>
        <v>Offline</v>
      </c>
      <c r="N9108" s="64">
        <f>IF(ISBLANK(M9108),,H9108*INDEX(Inputs!F:F,MATCH(F9108,Inputs!E:E,0)))</f>
        <v>1199</v>
      </c>
      <c r="O9108" s="65"/>
    </row>
    <row r="9109" ht="15.75" customHeight="1" spans="1:15">
      <c r="A9109" s="72" t="s">
        <v>772</v>
      </c>
      <c r="B9109" s="72" t="s">
        <v>384</v>
      </c>
      <c r="C9109" s="72" t="s">
        <v>385</v>
      </c>
      <c r="D9109" s="72" t="s">
        <v>370</v>
      </c>
      <c r="E9109" s="72" t="s">
        <v>880</v>
      </c>
      <c r="F9109" s="72">
        <v>256480</v>
      </c>
      <c r="G9109" s="72" t="s">
        <v>25</v>
      </c>
      <c r="H9109" s="67">
        <v>1</v>
      </c>
      <c r="I9109" s="73" t="s">
        <v>1326</v>
      </c>
      <c r="J9109" s="63">
        <f t="shared" si="35"/>
        <v>44940</v>
      </c>
      <c r="K9109" s="64">
        <f>IF(ISBLANK(J9109),,H9109*INDEX(Inputs!G:G,MATCH(F9109,Inputs!E:E,0)))</f>
        <v>3000</v>
      </c>
      <c r="L9109" s="65" t="str">
        <f>IF(ISBLANK(J9109),,INDEX(Inputs!D:D,MATCH(F9109,Inputs!E:E,0)))</f>
        <v>998PP EvoFox Prime Gaming Bundle (422,423,658,597)</v>
      </c>
      <c r="M9109" s="65" t="str">
        <f>IF(ISBLANK(#REF!),,IF(B9109="Online","Online",IF(LEFT(B9109,1)="E","Online","Offline")))</f>
        <v>Offline</v>
      </c>
      <c r="N9109" s="64">
        <f>IF(ISBLANK(M9109),,H9109*INDEX(Inputs!F:F,MATCH(F9109,Inputs!E:E,0)))</f>
        <v>5496</v>
      </c>
      <c r="O9109" s="65"/>
    </row>
    <row r="9110" ht="15.75" customHeight="1" spans="1:15">
      <c r="A9110" s="72" t="s">
        <v>840</v>
      </c>
      <c r="B9110" s="72" t="s">
        <v>122</v>
      </c>
      <c r="C9110" s="72" t="s">
        <v>387</v>
      </c>
      <c r="D9110" s="72" t="s">
        <v>370</v>
      </c>
      <c r="E9110" s="72" t="s">
        <v>880</v>
      </c>
      <c r="F9110" s="72">
        <v>256480</v>
      </c>
      <c r="G9110" s="72" t="s">
        <v>25</v>
      </c>
      <c r="H9110" s="67">
        <v>1</v>
      </c>
      <c r="I9110" s="73" t="s">
        <v>1326</v>
      </c>
      <c r="J9110" s="63">
        <f t="shared" si="35"/>
        <v>44940</v>
      </c>
      <c r="K9110" s="64">
        <f>IF(ISBLANK(J9110),,H9110*INDEX(Inputs!G:G,MATCH(F9110,Inputs!E:E,0)))</f>
        <v>3000</v>
      </c>
      <c r="L9110" s="65" t="str">
        <f>IF(ISBLANK(J9110),,INDEX(Inputs!D:D,MATCH(F9110,Inputs!E:E,0)))</f>
        <v>998PP EvoFox Prime Gaming Bundle (422,423,658,597)</v>
      </c>
      <c r="M9110" s="65" t="str">
        <f>IF(ISBLANK(#REF!),,IF(B9110="Online","Online",IF(LEFT(B9110,1)="E","Online","Offline")))</f>
        <v>Offline</v>
      </c>
      <c r="N9110" s="64">
        <f>IF(ISBLANK(M9110),,H9110*INDEX(Inputs!F:F,MATCH(F9110,Inputs!E:E,0)))</f>
        <v>5496</v>
      </c>
      <c r="O9110" s="65"/>
    </row>
    <row r="9111" ht="15.75" customHeight="1" spans="1:15">
      <c r="A9111" s="72" t="s">
        <v>772</v>
      </c>
      <c r="B9111" s="72" t="s">
        <v>133</v>
      </c>
      <c r="C9111" s="72" t="s">
        <v>573</v>
      </c>
      <c r="D9111" s="72" t="s">
        <v>464</v>
      </c>
      <c r="E9111" s="72" t="s">
        <v>465</v>
      </c>
      <c r="F9111" s="72">
        <v>250421</v>
      </c>
      <c r="G9111" s="72" t="s">
        <v>14</v>
      </c>
      <c r="H9111" s="67">
        <v>1</v>
      </c>
      <c r="I9111" s="73" t="s">
        <v>1327</v>
      </c>
      <c r="J9111" s="63">
        <f t="shared" si="35"/>
        <v>44941</v>
      </c>
      <c r="K9111" s="64">
        <f>IF(ISBLANK(J9111),,H9111*INDEX(Inputs!G:G,MATCH(F9111,Inputs!E:E,0)))</f>
        <v>779</v>
      </c>
      <c r="L9111" s="65" t="str">
        <f>IF(ISBLANK(J9111),,INDEX(Inputs!D:D,MATCH(F9111,Inputs!E:E,0)))</f>
        <v>146BK NeoCase Sleeve MP 450 14</v>
      </c>
      <c r="M9111" s="65" t="str">
        <f>IF(ISBLANK(#REF!),,IF(B9111="Online","Online",IF(LEFT(B9111,1)="E","Online","Offline")))</f>
        <v>Offline</v>
      </c>
      <c r="N9111" s="64">
        <f>IF(ISBLANK(M9111),,H9111*INDEX(Inputs!F:F,MATCH(F9111,Inputs!E:E,0)))</f>
        <v>1249</v>
      </c>
      <c r="O9111" s="65"/>
    </row>
    <row r="9112" ht="15.75" customHeight="1" spans="1:15">
      <c r="A9112" s="72" t="s">
        <v>327</v>
      </c>
      <c r="B9112" s="72" t="s">
        <v>56</v>
      </c>
      <c r="C9112" s="72" t="s">
        <v>494</v>
      </c>
      <c r="D9112" s="72" t="s">
        <v>414</v>
      </c>
      <c r="E9112" s="72" t="s">
        <v>415</v>
      </c>
      <c r="F9112" s="72">
        <v>260089</v>
      </c>
      <c r="G9112" s="72" t="s">
        <v>18</v>
      </c>
      <c r="H9112" s="67">
        <v>1</v>
      </c>
      <c r="I9112" s="73" t="s">
        <v>1327</v>
      </c>
      <c r="J9112" s="63">
        <f t="shared" si="35"/>
        <v>44941</v>
      </c>
      <c r="K9112" s="64">
        <f>IF(ISBLANK(J9112),,H9112*INDEX(Inputs!G:G,MATCH(F9112,Inputs!E:E,0)))</f>
        <v>529</v>
      </c>
      <c r="L9112" s="65" t="str">
        <f>IF(ISBLANK(J9112),,INDEX(Inputs!D:D,MATCH(F9112,Inputs!E:E,0)))</f>
        <v>398PP Xcite Neo Keyboard USB</v>
      </c>
      <c r="M9112" s="65" t="str">
        <f>IF(ISBLANK(#REF!),,IF(B9112="Online","Online",IF(LEFT(B9112,1)="E","Online","Offline")))</f>
        <v>Offline</v>
      </c>
      <c r="N9112" s="64">
        <f>IF(ISBLANK(M9112),,H9112*INDEX(Inputs!F:F,MATCH(F9112,Inputs!E:E,0)))</f>
        <v>549</v>
      </c>
      <c r="O9112" s="65"/>
    </row>
    <row r="9113" ht="15.75" customHeight="1" spans="1:15">
      <c r="A9113" s="72" t="s">
        <v>447</v>
      </c>
      <c r="B9113" s="72" t="s">
        <v>765</v>
      </c>
      <c r="C9113" s="72" t="s">
        <v>765</v>
      </c>
      <c r="D9113" s="72" t="s">
        <v>414</v>
      </c>
      <c r="E9113" s="72" t="s">
        <v>415</v>
      </c>
      <c r="F9113" s="72">
        <v>260089</v>
      </c>
      <c r="G9113" s="72" t="s">
        <v>18</v>
      </c>
      <c r="H9113" s="67">
        <v>1</v>
      </c>
      <c r="I9113" s="73" t="s">
        <v>1327</v>
      </c>
      <c r="J9113" s="63">
        <f t="shared" si="35"/>
        <v>44941</v>
      </c>
      <c r="K9113" s="64">
        <f>IF(ISBLANK(J9113),,H9113*INDEX(Inputs!G:G,MATCH(F9113,Inputs!E:E,0)))</f>
        <v>529</v>
      </c>
      <c r="L9113" s="65" t="str">
        <f>IF(ISBLANK(J9113),,INDEX(Inputs!D:D,MATCH(F9113,Inputs!E:E,0)))</f>
        <v>398PP Xcite Neo Keyboard USB</v>
      </c>
      <c r="M9113" s="65" t="str">
        <f>IF(ISBLANK(#REF!),,IF(B9113="Online","Online",IF(LEFT(B9113,1)="E","Online","Offline")))</f>
        <v>Online</v>
      </c>
      <c r="N9113" s="64">
        <f>IF(ISBLANK(M9113),,H9113*INDEX(Inputs!F:F,MATCH(F9113,Inputs!E:E,0)))</f>
        <v>549</v>
      </c>
      <c r="O9113" s="65"/>
    </row>
    <row r="9114" ht="15.75" customHeight="1" spans="1:15">
      <c r="A9114" s="72" t="s">
        <v>762</v>
      </c>
      <c r="B9114" s="72" t="s">
        <v>102</v>
      </c>
      <c r="C9114" s="72" t="s">
        <v>528</v>
      </c>
      <c r="D9114" s="72" t="s">
        <v>414</v>
      </c>
      <c r="E9114" s="72" t="s">
        <v>415</v>
      </c>
      <c r="F9114" s="72">
        <v>260090</v>
      </c>
      <c r="G9114" s="72" t="s">
        <v>17</v>
      </c>
      <c r="H9114" s="67">
        <v>3</v>
      </c>
      <c r="I9114" s="73" t="s">
        <v>1327</v>
      </c>
      <c r="J9114" s="63">
        <f t="shared" si="35"/>
        <v>44941</v>
      </c>
      <c r="K9114" s="64">
        <f>IF(ISBLANK(J9114),,H9114*INDEX(Inputs!G:G,MATCH(F9114,Inputs!E:E,0)))</f>
        <v>2187</v>
      </c>
      <c r="L9114" s="65" t="str">
        <f>IF(ISBLANK(J9114),,INDEX(Inputs!D:D,MATCH(F9114,Inputs!E:E,0)))</f>
        <v>400PP Xcite Neo Keyboard &amp; Mouse USB</v>
      </c>
      <c r="M9114" s="65" t="str">
        <f>IF(ISBLANK(#REF!),,IF(B9114="Online","Online",IF(LEFT(B9114,1)="E","Online","Offline")))</f>
        <v>Offline</v>
      </c>
      <c r="N9114" s="64">
        <f>IF(ISBLANK(M9114),,H9114*INDEX(Inputs!F:F,MATCH(F9114,Inputs!E:E,0)))</f>
        <v>2697</v>
      </c>
      <c r="O9114" s="65"/>
    </row>
    <row r="9115" ht="15.75" customHeight="1" spans="1:15">
      <c r="A9115" s="72" t="s">
        <v>762</v>
      </c>
      <c r="B9115" s="72" t="s">
        <v>114</v>
      </c>
      <c r="C9115" s="72" t="s">
        <v>516</v>
      </c>
      <c r="D9115" s="72" t="s">
        <v>414</v>
      </c>
      <c r="E9115" s="72" t="s">
        <v>415</v>
      </c>
      <c r="F9115" s="72">
        <v>260090</v>
      </c>
      <c r="G9115" s="72" t="s">
        <v>17</v>
      </c>
      <c r="H9115" s="67">
        <v>1</v>
      </c>
      <c r="I9115" s="73" t="s">
        <v>1327</v>
      </c>
      <c r="J9115" s="63">
        <f t="shared" si="35"/>
        <v>44941</v>
      </c>
      <c r="K9115" s="64">
        <f>IF(ISBLANK(J9115),,H9115*INDEX(Inputs!G:G,MATCH(F9115,Inputs!E:E,0)))</f>
        <v>729</v>
      </c>
      <c r="L9115" s="65" t="str">
        <f>IF(ISBLANK(J9115),,INDEX(Inputs!D:D,MATCH(F9115,Inputs!E:E,0)))</f>
        <v>400PP Xcite Neo Keyboard &amp; Mouse USB</v>
      </c>
      <c r="M9115" s="65" t="str">
        <f>IF(ISBLANK(#REF!),,IF(B9115="Online","Online",IF(LEFT(B9115,1)="E","Online","Offline")))</f>
        <v>Offline</v>
      </c>
      <c r="N9115" s="64">
        <f>IF(ISBLANK(M9115),,H9115*INDEX(Inputs!F:F,MATCH(F9115,Inputs!E:E,0)))</f>
        <v>899</v>
      </c>
      <c r="O9115" s="65"/>
    </row>
    <row r="9116" ht="15.75" customHeight="1" spans="1:15">
      <c r="A9116" s="72" t="s">
        <v>774</v>
      </c>
      <c r="B9116" s="72" t="s">
        <v>124</v>
      </c>
      <c r="C9116" s="72" t="s">
        <v>365</v>
      </c>
      <c r="D9116" s="72" t="s">
        <v>370</v>
      </c>
      <c r="E9116" s="72" t="s">
        <v>371</v>
      </c>
      <c r="F9116" s="72">
        <v>250417</v>
      </c>
      <c r="G9116" s="72" t="s">
        <v>39</v>
      </c>
      <c r="H9116" s="67">
        <v>1</v>
      </c>
      <c r="I9116" s="73" t="s">
        <v>1327</v>
      </c>
      <c r="J9116" s="63">
        <f t="shared" si="35"/>
        <v>44941</v>
      </c>
      <c r="K9116" s="64">
        <f>IF(ISBLANK(J9116),,H9116*INDEX(Inputs!G:G,MATCH(F9116,Inputs!E:E,0)))</f>
        <v>929</v>
      </c>
      <c r="L9116" s="65" t="str">
        <f>IF(ISBLANK(J9116),,INDEX(Inputs!D:D,MATCH(F9116,Inputs!E:E,0)))</f>
        <v>416PP Super Speed Hub 4 Port USB 3.0</v>
      </c>
      <c r="M9116" s="65" t="str">
        <f>IF(ISBLANK(#REF!),,IF(B9116="Online","Online",IF(LEFT(B9116,1)="E","Online","Offline")))</f>
        <v>Offline</v>
      </c>
      <c r="N9116" s="64">
        <f>IF(ISBLANK(M9116),,H9116*INDEX(Inputs!F:F,MATCH(F9116,Inputs!E:E,0)))</f>
        <v>1499</v>
      </c>
      <c r="O9116" s="65"/>
    </row>
    <row r="9117" ht="15.75" customHeight="1" spans="1:15">
      <c r="A9117" s="72" t="s">
        <v>794</v>
      </c>
      <c r="B9117" s="72" t="s">
        <v>518</v>
      </c>
      <c r="C9117" s="72" t="s">
        <v>519</v>
      </c>
      <c r="D9117" s="72" t="s">
        <v>370</v>
      </c>
      <c r="E9117" s="72" t="s">
        <v>371</v>
      </c>
      <c r="F9117" s="72">
        <v>250417</v>
      </c>
      <c r="G9117" s="72" t="s">
        <v>39</v>
      </c>
      <c r="H9117" s="67">
        <v>1</v>
      </c>
      <c r="I9117" s="73" t="s">
        <v>1327</v>
      </c>
      <c r="J9117" s="63">
        <f t="shared" si="35"/>
        <v>44941</v>
      </c>
      <c r="K9117" s="64">
        <f>IF(ISBLANK(J9117),,H9117*INDEX(Inputs!G:G,MATCH(F9117,Inputs!E:E,0)))</f>
        <v>929</v>
      </c>
      <c r="L9117" s="65" t="str">
        <f>IF(ISBLANK(J9117),,INDEX(Inputs!D:D,MATCH(F9117,Inputs!E:E,0)))</f>
        <v>416PP Super Speed Hub 4 Port USB 3.0</v>
      </c>
      <c r="M9117" s="65" t="str">
        <f>IF(ISBLANK(#REF!),,IF(B9117="Online","Online",IF(LEFT(B9117,1)="E","Online","Offline")))</f>
        <v>Offline</v>
      </c>
      <c r="N9117" s="64">
        <f>IF(ISBLANK(M9117),,H9117*INDEX(Inputs!F:F,MATCH(F9117,Inputs!E:E,0)))</f>
        <v>1499</v>
      </c>
      <c r="O9117" s="65"/>
    </row>
    <row r="9118" ht="15.75" customHeight="1" spans="1:15">
      <c r="A9118" s="72" t="s">
        <v>794</v>
      </c>
      <c r="B9118" s="72" t="s">
        <v>518</v>
      </c>
      <c r="C9118" s="72" t="s">
        <v>519</v>
      </c>
      <c r="D9118" s="72" t="s">
        <v>370</v>
      </c>
      <c r="E9118" s="72" t="s">
        <v>371</v>
      </c>
      <c r="F9118" s="72">
        <v>250417</v>
      </c>
      <c r="G9118" s="72" t="s">
        <v>39</v>
      </c>
      <c r="H9118" s="67">
        <v>1</v>
      </c>
      <c r="I9118" s="73" t="s">
        <v>1327</v>
      </c>
      <c r="J9118" s="63">
        <f t="shared" si="35"/>
        <v>44941</v>
      </c>
      <c r="K9118" s="64">
        <f>IF(ISBLANK(J9118),,H9118*INDEX(Inputs!G:G,MATCH(F9118,Inputs!E:E,0)))</f>
        <v>929</v>
      </c>
      <c r="L9118" s="65" t="str">
        <f>IF(ISBLANK(J9118),,INDEX(Inputs!D:D,MATCH(F9118,Inputs!E:E,0)))</f>
        <v>416PP Super Speed Hub 4 Port USB 3.0</v>
      </c>
      <c r="M9118" s="65" t="str">
        <f>IF(ISBLANK(#REF!),,IF(B9118="Online","Online",IF(LEFT(B9118,1)="E","Online","Offline")))</f>
        <v>Offline</v>
      </c>
      <c r="N9118" s="64">
        <f>IF(ISBLANK(M9118),,H9118*INDEX(Inputs!F:F,MATCH(F9118,Inputs!E:E,0)))</f>
        <v>1499</v>
      </c>
      <c r="O9118" s="65"/>
    </row>
    <row r="9119" ht="15.75" customHeight="1" spans="1:15">
      <c r="A9119" s="72" t="s">
        <v>761</v>
      </c>
      <c r="B9119" s="72" t="s">
        <v>209</v>
      </c>
      <c r="C9119" s="72" t="s">
        <v>1069</v>
      </c>
      <c r="D9119" s="72" t="s">
        <v>370</v>
      </c>
      <c r="E9119" s="72" t="s">
        <v>371</v>
      </c>
      <c r="F9119" s="72">
        <v>250417</v>
      </c>
      <c r="G9119" s="72" t="s">
        <v>39</v>
      </c>
      <c r="H9119" s="67">
        <v>1</v>
      </c>
      <c r="I9119" s="73" t="s">
        <v>1327</v>
      </c>
      <c r="J9119" s="63">
        <f t="shared" si="35"/>
        <v>44941</v>
      </c>
      <c r="K9119" s="64">
        <f>IF(ISBLANK(J9119),,H9119*INDEX(Inputs!G:G,MATCH(F9119,Inputs!E:E,0)))</f>
        <v>929</v>
      </c>
      <c r="L9119" s="65" t="str">
        <f>IF(ISBLANK(J9119),,INDEX(Inputs!D:D,MATCH(F9119,Inputs!E:E,0)))</f>
        <v>416PP Super Speed Hub 4 Port USB 3.0</v>
      </c>
      <c r="M9119" s="65" t="str">
        <f>IF(ISBLANK(#REF!),,IF(B9119="Online","Online",IF(LEFT(B9119,1)="E","Online","Offline")))</f>
        <v>Offline</v>
      </c>
      <c r="N9119" s="64">
        <f>IF(ISBLANK(M9119),,H9119*INDEX(Inputs!F:F,MATCH(F9119,Inputs!E:E,0)))</f>
        <v>1499</v>
      </c>
      <c r="O9119" s="65"/>
    </row>
    <row r="9120" ht="15.75" customHeight="1" spans="1:15">
      <c r="A9120" s="72" t="s">
        <v>762</v>
      </c>
      <c r="B9120" s="72" t="s">
        <v>45</v>
      </c>
      <c r="C9120" s="72" t="s">
        <v>408</v>
      </c>
      <c r="D9120" s="72" t="s">
        <v>414</v>
      </c>
      <c r="E9120" s="72" t="s">
        <v>415</v>
      </c>
      <c r="F9120" s="72">
        <v>250873</v>
      </c>
      <c r="G9120" s="72" t="s">
        <v>12</v>
      </c>
      <c r="H9120" s="67">
        <v>1</v>
      </c>
      <c r="I9120" s="73" t="s">
        <v>1327</v>
      </c>
      <c r="J9120" s="63">
        <f t="shared" si="35"/>
        <v>44941</v>
      </c>
      <c r="K9120" s="64">
        <f>IF(ISBLANK(J9120),,H9120*INDEX(Inputs!G:G,MATCH(F9120,Inputs!E:E,0)))</f>
        <v>999</v>
      </c>
      <c r="L9120" s="65" t="str">
        <f>IF(ISBLANK(J9120),,INDEX(Inputs!D:D,MATCH(F9120,Inputs!E:E,0)))</f>
        <v>422BK Evo Fox Fireblade Gaming Keyboard USB</v>
      </c>
      <c r="M9120" s="65" t="str">
        <f>IF(ISBLANK(#REF!),,IF(B9120="Online","Online",IF(LEFT(B9120,1)="E","Online","Offline")))</f>
        <v>Offline</v>
      </c>
      <c r="N9120" s="64">
        <f>IF(ISBLANK(M9120),,H9120*INDEX(Inputs!F:F,MATCH(F9120,Inputs!E:E,0)))</f>
        <v>1299</v>
      </c>
      <c r="O9120" s="65"/>
    </row>
    <row r="9121" ht="15.75" customHeight="1" spans="1:15">
      <c r="A9121" s="72" t="s">
        <v>458</v>
      </c>
      <c r="B9121" s="72" t="s">
        <v>765</v>
      </c>
      <c r="C9121" s="72" t="s">
        <v>765</v>
      </c>
      <c r="D9121" s="72" t="s">
        <v>414</v>
      </c>
      <c r="E9121" s="72" t="s">
        <v>415</v>
      </c>
      <c r="F9121" s="72">
        <v>250873</v>
      </c>
      <c r="G9121" s="72" t="s">
        <v>12</v>
      </c>
      <c r="H9121" s="67">
        <v>1</v>
      </c>
      <c r="I9121" s="73" t="s">
        <v>1327</v>
      </c>
      <c r="J9121" s="63">
        <f t="shared" si="35"/>
        <v>44941</v>
      </c>
      <c r="K9121" s="64">
        <f>IF(ISBLANK(J9121),,H9121*INDEX(Inputs!G:G,MATCH(F9121,Inputs!E:E,0)))</f>
        <v>999</v>
      </c>
      <c r="L9121" s="65" t="str">
        <f>IF(ISBLANK(J9121),,INDEX(Inputs!D:D,MATCH(F9121,Inputs!E:E,0)))</f>
        <v>422BK Evo Fox Fireblade Gaming Keyboard USB</v>
      </c>
      <c r="M9121" s="65" t="str">
        <f>IF(ISBLANK(#REF!),,IF(B9121="Online","Online",IF(LEFT(B9121,1)="E","Online","Offline")))</f>
        <v>Online</v>
      </c>
      <c r="N9121" s="64">
        <f>IF(ISBLANK(M9121),,H9121*INDEX(Inputs!F:F,MATCH(F9121,Inputs!E:E,0)))</f>
        <v>1299</v>
      </c>
      <c r="O9121" s="65"/>
    </row>
    <row r="9122" ht="15.75" customHeight="1" spans="1:15">
      <c r="A9122" s="72" t="s">
        <v>341</v>
      </c>
      <c r="B9122" s="72" t="s">
        <v>54</v>
      </c>
      <c r="C9122" s="72" t="s">
        <v>470</v>
      </c>
      <c r="D9122" s="72" t="s">
        <v>414</v>
      </c>
      <c r="E9122" s="72" t="s">
        <v>415</v>
      </c>
      <c r="F9122" s="72">
        <v>250874</v>
      </c>
      <c r="G9122" s="72" t="s">
        <v>13</v>
      </c>
      <c r="H9122" s="67">
        <v>1</v>
      </c>
      <c r="I9122" s="73" t="s">
        <v>1327</v>
      </c>
      <c r="J9122" s="63">
        <f t="shared" si="35"/>
        <v>44941</v>
      </c>
      <c r="K9122" s="64">
        <f>IF(ISBLANK(J9122),,H9122*INDEX(Inputs!G:G,MATCH(F9122,Inputs!E:E,0)))</f>
        <v>1349</v>
      </c>
      <c r="L9122" s="65" t="str">
        <f>IF(ISBLANK(J9122),,INDEX(Inputs!D:D,MATCH(F9122,Inputs!E:E,0)))</f>
        <v>432BK EvoFox X-Team Gaming Keyboard &amp; Mouse (USB)</v>
      </c>
      <c r="M9122" s="65" t="str">
        <f>IF(ISBLANK(#REF!),,IF(B9122="Online","Online",IF(LEFT(B9122,1)="E","Online","Offline")))</f>
        <v>Offline</v>
      </c>
      <c r="N9122" s="64">
        <f>IF(ISBLANK(M9122),,H9122*INDEX(Inputs!F:F,MATCH(F9122,Inputs!E:E,0)))</f>
        <v>1899</v>
      </c>
      <c r="O9122" s="65"/>
    </row>
    <row r="9123" ht="15.75" customHeight="1" spans="1:15">
      <c r="A9123" s="72" t="s">
        <v>341</v>
      </c>
      <c r="B9123" s="72" t="s">
        <v>96</v>
      </c>
      <c r="C9123" s="72" t="s">
        <v>654</v>
      </c>
      <c r="D9123" s="72" t="s">
        <v>414</v>
      </c>
      <c r="E9123" s="72" t="s">
        <v>415</v>
      </c>
      <c r="F9123" s="72">
        <v>250874</v>
      </c>
      <c r="G9123" s="72" t="s">
        <v>13</v>
      </c>
      <c r="H9123" s="67">
        <v>1</v>
      </c>
      <c r="I9123" s="73" t="s">
        <v>1327</v>
      </c>
      <c r="J9123" s="63">
        <f t="shared" si="35"/>
        <v>44941</v>
      </c>
      <c r="K9123" s="64">
        <f>IF(ISBLANK(J9123),,H9123*INDEX(Inputs!G:G,MATCH(F9123,Inputs!E:E,0)))</f>
        <v>1349</v>
      </c>
      <c r="L9123" s="65" t="str">
        <f>IF(ISBLANK(J9123),,INDEX(Inputs!D:D,MATCH(F9123,Inputs!E:E,0)))</f>
        <v>432BK EvoFox X-Team Gaming Keyboard &amp; Mouse (USB)</v>
      </c>
      <c r="M9123" s="65" t="str">
        <f>IF(ISBLANK(#REF!),,IF(B9123="Online","Online",IF(LEFT(B9123,1)="E","Online","Offline")))</f>
        <v>Offline</v>
      </c>
      <c r="N9123" s="64">
        <f>IF(ISBLANK(M9123),,H9123*INDEX(Inputs!F:F,MATCH(F9123,Inputs!E:E,0)))</f>
        <v>1899</v>
      </c>
      <c r="O9123" s="65"/>
    </row>
    <row r="9124" ht="15.75" customHeight="1" spans="1:15">
      <c r="A9124" s="65" t="s">
        <v>847</v>
      </c>
      <c r="B9124" s="66" t="s">
        <v>177</v>
      </c>
      <c r="C9124" s="65" t="s">
        <v>626</v>
      </c>
      <c r="D9124" s="72" t="s">
        <v>414</v>
      </c>
      <c r="E9124" s="66" t="s">
        <v>415</v>
      </c>
      <c r="F9124" s="65">
        <v>250874</v>
      </c>
      <c r="G9124" s="65" t="s">
        <v>13</v>
      </c>
      <c r="H9124" s="67">
        <v>1</v>
      </c>
      <c r="I9124" s="69" t="s">
        <v>1327</v>
      </c>
      <c r="J9124" s="63">
        <f t="shared" si="35"/>
        <v>44941</v>
      </c>
      <c r="K9124" s="64">
        <f>IF(ISBLANK(J9124),,H9124*INDEX(Inputs!G:G,MATCH(F9124,Inputs!E:E,0)))</f>
        <v>1349</v>
      </c>
      <c r="L9124" s="65" t="str">
        <f>IF(ISBLANK(J9124),,INDEX(Inputs!D:D,MATCH(F9124,Inputs!E:E,0)))</f>
        <v>432BK EvoFox X-Team Gaming Keyboard &amp; Mouse (USB)</v>
      </c>
      <c r="M9124" s="65" t="str">
        <f>IF(ISBLANK(#REF!),,IF(B9124="Online","Online",IF(LEFT(B9124,1)="E","Online","Offline")))</f>
        <v>Offline</v>
      </c>
      <c r="N9124" s="64">
        <f>IF(ISBLANK(M9124),,H9124*INDEX(Inputs!F:F,MATCH(F9124,Inputs!E:E,0)))</f>
        <v>1899</v>
      </c>
      <c r="O9124" s="65"/>
    </row>
    <row r="9125" ht="15.75" customHeight="1" spans="1:15">
      <c r="A9125" s="65" t="s">
        <v>1328</v>
      </c>
      <c r="B9125" s="66" t="s">
        <v>1137</v>
      </c>
      <c r="C9125" s="65" t="s">
        <v>1138</v>
      </c>
      <c r="D9125" s="72" t="s">
        <v>414</v>
      </c>
      <c r="E9125" s="66" t="s">
        <v>415</v>
      </c>
      <c r="F9125" s="65">
        <v>250874</v>
      </c>
      <c r="G9125" s="65" t="s">
        <v>13</v>
      </c>
      <c r="H9125" s="67">
        <v>1</v>
      </c>
      <c r="I9125" s="69" t="s">
        <v>1327</v>
      </c>
      <c r="J9125" s="63">
        <f t="shared" si="35"/>
        <v>44941</v>
      </c>
      <c r="K9125" s="64">
        <f>IF(ISBLANK(J9125),,H9125*INDEX(Inputs!G:G,MATCH(F9125,Inputs!E:E,0)))</f>
        <v>1349</v>
      </c>
      <c r="L9125" s="65" t="str">
        <f>IF(ISBLANK(J9125),,INDEX(Inputs!D:D,MATCH(F9125,Inputs!E:E,0)))</f>
        <v>432BK EvoFox X-Team Gaming Keyboard &amp; Mouse (USB)</v>
      </c>
      <c r="M9125" s="65" t="str">
        <f>IF(ISBLANK(#REF!),,IF(B9125="Online","Online",IF(LEFT(B9125,1)="E","Online","Offline")))</f>
        <v>Offline</v>
      </c>
      <c r="N9125" s="64">
        <f>IF(ISBLANK(M9125),,H9125*INDEX(Inputs!F:F,MATCH(F9125,Inputs!E:E,0)))</f>
        <v>1899</v>
      </c>
      <c r="O9125" s="65"/>
    </row>
    <row r="9126" ht="15.75" customHeight="1" spans="1:15">
      <c r="A9126" s="65" t="s">
        <v>850</v>
      </c>
      <c r="B9126" s="66" t="s">
        <v>220</v>
      </c>
      <c r="C9126" s="65" t="s">
        <v>555</v>
      </c>
      <c r="D9126" s="72" t="s">
        <v>414</v>
      </c>
      <c r="E9126" s="66" t="s">
        <v>415</v>
      </c>
      <c r="F9126" s="65">
        <v>250874</v>
      </c>
      <c r="G9126" s="65" t="s">
        <v>13</v>
      </c>
      <c r="H9126" s="67">
        <v>1</v>
      </c>
      <c r="I9126" s="69" t="s">
        <v>1327</v>
      </c>
      <c r="J9126" s="63">
        <f t="shared" si="35"/>
        <v>44941</v>
      </c>
      <c r="K9126" s="64">
        <f>IF(ISBLANK(J9126),,H9126*INDEX(Inputs!G:G,MATCH(F9126,Inputs!E:E,0)))</f>
        <v>1349</v>
      </c>
      <c r="L9126" s="65" t="str">
        <f>IF(ISBLANK(J9126),,INDEX(Inputs!D:D,MATCH(F9126,Inputs!E:E,0)))</f>
        <v>432BK EvoFox X-Team Gaming Keyboard &amp; Mouse (USB)</v>
      </c>
      <c r="M9126" s="65" t="str">
        <f>IF(ISBLANK(#REF!),,IF(B9126="Online","Online",IF(LEFT(B9126,1)="E","Online","Offline")))</f>
        <v>Offline</v>
      </c>
      <c r="N9126" s="64">
        <f>IF(ISBLANK(M9126),,H9126*INDEX(Inputs!F:F,MATCH(F9126,Inputs!E:E,0)))</f>
        <v>1899</v>
      </c>
      <c r="O9126" s="65"/>
    </row>
    <row r="9127" ht="15.75" customHeight="1" spans="1:15">
      <c r="A9127" s="72" t="s">
        <v>761</v>
      </c>
      <c r="B9127" s="72" t="s">
        <v>230</v>
      </c>
      <c r="C9127" s="72" t="s">
        <v>652</v>
      </c>
      <c r="D9127" s="72" t="s">
        <v>414</v>
      </c>
      <c r="E9127" s="72" t="s">
        <v>415</v>
      </c>
      <c r="F9127" s="72">
        <v>250874</v>
      </c>
      <c r="G9127" s="72" t="s">
        <v>13</v>
      </c>
      <c r="H9127" s="67">
        <v>2</v>
      </c>
      <c r="I9127" s="73" t="s">
        <v>1327</v>
      </c>
      <c r="J9127" s="63">
        <f t="shared" si="35"/>
        <v>44941</v>
      </c>
      <c r="K9127" s="64">
        <f>IF(ISBLANK(J9127),,H9127*INDEX(Inputs!G:G,MATCH(F9127,Inputs!E:E,0)))</f>
        <v>2698</v>
      </c>
      <c r="L9127" s="65" t="str">
        <f>IF(ISBLANK(J9127),,INDEX(Inputs!D:D,MATCH(F9127,Inputs!E:E,0)))</f>
        <v>432BK EvoFox X-Team Gaming Keyboard &amp; Mouse (USB)</v>
      </c>
      <c r="M9127" s="65" t="str">
        <f>IF(ISBLANK(#REF!),,IF(B9127="Online","Online",IF(LEFT(B9127,1)="E","Online","Offline")))</f>
        <v>Offline</v>
      </c>
      <c r="N9127" s="64">
        <f>IF(ISBLANK(M9127),,H9127*INDEX(Inputs!F:F,MATCH(F9127,Inputs!E:E,0)))</f>
        <v>3798</v>
      </c>
      <c r="O9127" s="65"/>
    </row>
    <row r="9128" ht="15.75" customHeight="1" spans="1:15">
      <c r="A9128" s="72" t="s">
        <v>1313</v>
      </c>
      <c r="B9128" s="72" t="s">
        <v>1314</v>
      </c>
      <c r="C9128" s="72" t="s">
        <v>1315</v>
      </c>
      <c r="D9128" s="72" t="s">
        <v>414</v>
      </c>
      <c r="E9128" s="72" t="s">
        <v>415</v>
      </c>
      <c r="F9128" s="72">
        <v>250874</v>
      </c>
      <c r="G9128" s="72" t="s">
        <v>13</v>
      </c>
      <c r="H9128" s="67">
        <v>1</v>
      </c>
      <c r="I9128" s="73" t="s">
        <v>1327</v>
      </c>
      <c r="J9128" s="63">
        <f t="shared" si="35"/>
        <v>44941</v>
      </c>
      <c r="K9128" s="64">
        <f>IF(ISBLANK(J9128),,H9128*INDEX(Inputs!G:G,MATCH(F9128,Inputs!E:E,0)))</f>
        <v>1349</v>
      </c>
      <c r="L9128" s="65" t="str">
        <f>IF(ISBLANK(J9128),,INDEX(Inputs!D:D,MATCH(F9128,Inputs!E:E,0)))</f>
        <v>432BK EvoFox X-Team Gaming Keyboard &amp; Mouse (USB)</v>
      </c>
      <c r="M9128" s="65" t="str">
        <f>IF(ISBLANK(#REF!),,IF(B9128="Online","Online",IF(LEFT(B9128,1)="E","Online","Offline")))</f>
        <v>Offline</v>
      </c>
      <c r="N9128" s="64">
        <f>IF(ISBLANK(M9128),,H9128*INDEX(Inputs!F:F,MATCH(F9128,Inputs!E:E,0)))</f>
        <v>1899</v>
      </c>
      <c r="O9128" s="65"/>
    </row>
    <row r="9129" ht="15.75" customHeight="1" spans="1:15">
      <c r="A9129" s="72" t="s">
        <v>762</v>
      </c>
      <c r="B9129" s="72" t="s">
        <v>89</v>
      </c>
      <c r="C9129" s="72" t="s">
        <v>598</v>
      </c>
      <c r="D9129" s="72" t="s">
        <v>370</v>
      </c>
      <c r="E9129" s="72" t="s">
        <v>371</v>
      </c>
      <c r="F9129" s="72">
        <v>260086</v>
      </c>
      <c r="G9129" s="72" t="s">
        <v>16</v>
      </c>
      <c r="H9129" s="67">
        <v>1</v>
      </c>
      <c r="I9129" s="73" t="s">
        <v>1327</v>
      </c>
      <c r="J9129" s="63">
        <f t="shared" si="35"/>
        <v>44941</v>
      </c>
      <c r="K9129" s="64">
        <f>IF(ISBLANK(J9129),,H9129*INDEX(Inputs!G:G,MATCH(F9129,Inputs!E:E,0)))</f>
        <v>1699</v>
      </c>
      <c r="L9129" s="65" t="str">
        <f>IF(ISBLANK(J9129),,INDEX(Inputs!D:D,MATCH(F9129,Inputs!E:E,0)))</f>
        <v>436BK Type-C 6 in 1 Multiport Hub</v>
      </c>
      <c r="M9129" s="65" t="str">
        <f>IF(ISBLANK(#REF!),,IF(B9129="Online","Online",IF(LEFT(B9129,1)="E","Online","Offline")))</f>
        <v>Offline</v>
      </c>
      <c r="N9129" s="64">
        <f>IF(ISBLANK(M9129),,H9129*INDEX(Inputs!F:F,MATCH(F9129,Inputs!E:E,0)))</f>
        <v>2599</v>
      </c>
      <c r="O9129" s="65"/>
    </row>
    <row r="9130" ht="15.75" customHeight="1" spans="1:15">
      <c r="A9130" s="72" t="s">
        <v>345</v>
      </c>
      <c r="B9130" s="72" t="s">
        <v>46</v>
      </c>
      <c r="C9130" s="72" t="s">
        <v>346</v>
      </c>
      <c r="D9130" s="72" t="s">
        <v>370</v>
      </c>
      <c r="E9130" s="72" t="s">
        <v>410</v>
      </c>
      <c r="F9130" s="72">
        <v>250877</v>
      </c>
      <c r="G9130" s="72" t="s">
        <v>22</v>
      </c>
      <c r="H9130" s="67">
        <v>1</v>
      </c>
      <c r="I9130" s="73" t="s">
        <v>1327</v>
      </c>
      <c r="J9130" s="63">
        <f t="shared" si="35"/>
        <v>44941</v>
      </c>
      <c r="K9130" s="64">
        <f>IF(ISBLANK(J9130),,H9130*INDEX(Inputs!G:G,MATCH(F9130,Inputs!E:E,0)))</f>
        <v>349</v>
      </c>
      <c r="L9130" s="65" t="str">
        <f>IF(ISBLANK(J9130),,INDEX(Inputs!D:D,MATCH(F9130,Inputs!E:E,0)))</f>
        <v>595BK Evo Fox Falcon X35 Medium Speed Mouse Pad</v>
      </c>
      <c r="M9130" s="65" t="str">
        <f>IF(ISBLANK(#REF!),,IF(B9130="Online","Online",IF(LEFT(B9130,1)="E","Online","Offline")))</f>
        <v>Offline</v>
      </c>
      <c r="N9130" s="64">
        <f>IF(ISBLANK(M9130),,H9130*INDEX(Inputs!F:F,MATCH(F9130,Inputs!E:E,0)))</f>
        <v>699</v>
      </c>
      <c r="O9130" s="65"/>
    </row>
    <row r="9131" ht="15.75" customHeight="1" spans="1:15">
      <c r="A9131" s="72" t="s">
        <v>447</v>
      </c>
      <c r="B9131" s="72" t="s">
        <v>61</v>
      </c>
      <c r="C9131" s="72" t="s">
        <v>456</v>
      </c>
      <c r="D9131" s="72" t="s">
        <v>370</v>
      </c>
      <c r="E9131" s="72" t="s">
        <v>410</v>
      </c>
      <c r="F9131" s="72">
        <v>250877</v>
      </c>
      <c r="G9131" s="72" t="s">
        <v>22</v>
      </c>
      <c r="H9131" s="67">
        <v>1</v>
      </c>
      <c r="I9131" s="73" t="s">
        <v>1327</v>
      </c>
      <c r="J9131" s="63">
        <f t="shared" si="35"/>
        <v>44941</v>
      </c>
      <c r="K9131" s="64">
        <f>IF(ISBLANK(J9131),,H9131*INDEX(Inputs!G:G,MATCH(F9131,Inputs!E:E,0)))</f>
        <v>349</v>
      </c>
      <c r="L9131" s="65" t="str">
        <f>IF(ISBLANK(J9131),,INDEX(Inputs!D:D,MATCH(F9131,Inputs!E:E,0)))</f>
        <v>595BK Evo Fox Falcon X35 Medium Speed Mouse Pad</v>
      </c>
      <c r="M9131" s="65" t="str">
        <f>IF(ISBLANK(#REF!),,IF(B9131="Online","Online",IF(LEFT(B9131,1)="E","Online","Offline")))</f>
        <v>Offline</v>
      </c>
      <c r="N9131" s="64">
        <f>IF(ISBLANK(M9131),,H9131*INDEX(Inputs!F:F,MATCH(F9131,Inputs!E:E,0)))</f>
        <v>699</v>
      </c>
      <c r="O9131" s="65"/>
    </row>
    <row r="9132" ht="15.75" customHeight="1" spans="1:15">
      <c r="A9132" s="72" t="s">
        <v>780</v>
      </c>
      <c r="B9132" s="72" t="s">
        <v>138</v>
      </c>
      <c r="C9132" s="72" t="s">
        <v>477</v>
      </c>
      <c r="D9132" s="72" t="s">
        <v>370</v>
      </c>
      <c r="E9132" s="72" t="s">
        <v>410</v>
      </c>
      <c r="F9132" s="72">
        <v>250877</v>
      </c>
      <c r="G9132" s="72" t="s">
        <v>22</v>
      </c>
      <c r="H9132" s="67">
        <v>1</v>
      </c>
      <c r="I9132" s="73" t="s">
        <v>1327</v>
      </c>
      <c r="J9132" s="63">
        <f t="shared" si="35"/>
        <v>44941</v>
      </c>
      <c r="K9132" s="64">
        <f>IF(ISBLANK(J9132),,H9132*INDEX(Inputs!G:G,MATCH(F9132,Inputs!E:E,0)))</f>
        <v>349</v>
      </c>
      <c r="L9132" s="65" t="str">
        <f>IF(ISBLANK(J9132),,INDEX(Inputs!D:D,MATCH(F9132,Inputs!E:E,0)))</f>
        <v>595BK Evo Fox Falcon X35 Medium Speed Mouse Pad</v>
      </c>
      <c r="M9132" s="65" t="str">
        <f>IF(ISBLANK(#REF!),,IF(B9132="Online","Online",IF(LEFT(B9132,1)="E","Online","Offline")))</f>
        <v>Offline</v>
      </c>
      <c r="N9132" s="64">
        <f>IF(ISBLANK(M9132),,H9132*INDEX(Inputs!F:F,MATCH(F9132,Inputs!E:E,0)))</f>
        <v>699</v>
      </c>
      <c r="O9132" s="65"/>
    </row>
    <row r="9133" ht="15.75" customHeight="1" spans="1:15">
      <c r="A9133" s="72" t="s">
        <v>398</v>
      </c>
      <c r="B9133" s="72" t="s">
        <v>399</v>
      </c>
      <c r="C9133" s="72" t="s">
        <v>400</v>
      </c>
      <c r="D9133" s="72" t="s">
        <v>370</v>
      </c>
      <c r="E9133" s="72" t="s">
        <v>410</v>
      </c>
      <c r="F9133" s="72">
        <v>250877</v>
      </c>
      <c r="G9133" s="72" t="s">
        <v>22</v>
      </c>
      <c r="H9133" s="67">
        <v>1</v>
      </c>
      <c r="I9133" s="73" t="s">
        <v>1327</v>
      </c>
      <c r="J9133" s="63">
        <f t="shared" si="35"/>
        <v>44941</v>
      </c>
      <c r="K9133" s="64">
        <f>IF(ISBLANK(J9133),,H9133*INDEX(Inputs!G:G,MATCH(F9133,Inputs!E:E,0)))</f>
        <v>349</v>
      </c>
      <c r="L9133" s="65" t="str">
        <f>IF(ISBLANK(J9133),,INDEX(Inputs!D:D,MATCH(F9133,Inputs!E:E,0)))</f>
        <v>595BK Evo Fox Falcon X35 Medium Speed Mouse Pad</v>
      </c>
      <c r="M9133" s="65" t="str">
        <f>IF(ISBLANK(#REF!),,IF(B9133="Online","Online",IF(LEFT(B9133,1)="E","Online","Offline")))</f>
        <v>Offline</v>
      </c>
      <c r="N9133" s="64">
        <f>IF(ISBLANK(M9133),,H9133*INDEX(Inputs!F:F,MATCH(F9133,Inputs!E:E,0)))</f>
        <v>699</v>
      </c>
      <c r="O9133" s="65"/>
    </row>
    <row r="9134" ht="15.75" customHeight="1" spans="1:15">
      <c r="A9134" s="72" t="s">
        <v>341</v>
      </c>
      <c r="B9134" s="72" t="s">
        <v>228</v>
      </c>
      <c r="C9134" s="72" t="s">
        <v>871</v>
      </c>
      <c r="D9134" s="72" t="s">
        <v>370</v>
      </c>
      <c r="E9134" s="72" t="s">
        <v>410</v>
      </c>
      <c r="F9134" s="72">
        <v>250878</v>
      </c>
      <c r="G9134" s="72" t="s">
        <v>24</v>
      </c>
      <c r="H9134" s="67">
        <v>1</v>
      </c>
      <c r="I9134" s="73" t="s">
        <v>1327</v>
      </c>
      <c r="J9134" s="63">
        <f t="shared" si="35"/>
        <v>44941</v>
      </c>
      <c r="K9134" s="64">
        <f>IF(ISBLANK(J9134),,H9134*INDEX(Inputs!G:G,MATCH(F9134,Inputs!E:E,0)))</f>
        <v>999</v>
      </c>
      <c r="L9134" s="65" t="str">
        <f>IF(ISBLANK(J9134),,INDEX(Inputs!D:D,MATCH(F9134,Inputs!E:E,0)))</f>
        <v>596BK Evo Fox Falcon LX35 Medium Speed LED Mouse Pad</v>
      </c>
      <c r="M9134" s="65" t="str">
        <f>IF(ISBLANK(#REF!),,IF(B9134="Online","Online",IF(LEFT(B9134,1)="E","Online","Offline")))</f>
        <v>Offline</v>
      </c>
      <c r="N9134" s="64">
        <f>IF(ISBLANK(M9134),,H9134*INDEX(Inputs!F:F,MATCH(F9134,Inputs!E:E,0)))</f>
        <v>1999</v>
      </c>
      <c r="O9134" s="65"/>
    </row>
    <row r="9135" ht="15.75" customHeight="1" spans="1:15">
      <c r="A9135" s="72" t="s">
        <v>780</v>
      </c>
      <c r="B9135" s="72" t="s">
        <v>546</v>
      </c>
      <c r="C9135" s="72" t="s">
        <v>547</v>
      </c>
      <c r="D9135" s="72" t="s">
        <v>370</v>
      </c>
      <c r="E9135" s="72" t="s">
        <v>410</v>
      </c>
      <c r="F9135" s="72">
        <v>250876</v>
      </c>
      <c r="G9135" s="72" t="s">
        <v>26</v>
      </c>
      <c r="H9135" s="67">
        <v>1</v>
      </c>
      <c r="I9135" s="73" t="s">
        <v>1327</v>
      </c>
      <c r="J9135" s="63">
        <f t="shared" si="35"/>
        <v>44941</v>
      </c>
      <c r="K9135" s="64">
        <f>IF(ISBLANK(J9135),,H9135*INDEX(Inputs!G:G,MATCH(F9135,Inputs!E:E,0)))</f>
        <v>1399</v>
      </c>
      <c r="L9135" s="65" t="str">
        <f>IF(ISBLANK(J9135),,INDEX(Inputs!D:D,MATCH(F9135,Inputs!E:E,0)))</f>
        <v>649BK EvoFox Typhoon Laptop Cooling Pad</v>
      </c>
      <c r="M9135" s="65" t="str">
        <f>IF(ISBLANK(#REF!),,IF(B9135="Online","Online",IF(LEFT(B9135,1)="E","Online","Offline")))</f>
        <v>Offline</v>
      </c>
      <c r="N9135" s="64">
        <f>IF(ISBLANK(M9135),,H9135*INDEX(Inputs!F:F,MATCH(F9135,Inputs!E:E,0)))</f>
        <v>1999</v>
      </c>
      <c r="O9135" s="65"/>
    </row>
    <row r="9136" ht="15.75" customHeight="1" spans="1:15">
      <c r="A9136" s="72" t="s">
        <v>761</v>
      </c>
      <c r="B9136" s="72" t="s">
        <v>175</v>
      </c>
      <c r="C9136" s="72" t="s">
        <v>659</v>
      </c>
      <c r="D9136" s="72" t="s">
        <v>370</v>
      </c>
      <c r="E9136" s="72" t="s">
        <v>410</v>
      </c>
      <c r="F9136" s="72">
        <v>250423</v>
      </c>
      <c r="G9136" s="72" t="s">
        <v>11</v>
      </c>
      <c r="H9136" s="67">
        <v>1</v>
      </c>
      <c r="I9136" s="73" t="s">
        <v>1327</v>
      </c>
      <c r="J9136" s="63">
        <f t="shared" si="35"/>
        <v>44941</v>
      </c>
      <c r="K9136" s="64">
        <f>IF(ISBLANK(J9136),,H9136*INDEX(Inputs!G:G,MATCH(F9136,Inputs!E:E,0)))</f>
        <v>759</v>
      </c>
      <c r="L9136" s="65" t="str">
        <f>IF(ISBLANK(J9136),,INDEX(Inputs!D:D,MATCH(F9136,Inputs!E:E,0)))</f>
        <v>650GR Ergo View Laptop Stand-Grey</v>
      </c>
      <c r="M9136" s="65" t="str">
        <f>IF(ISBLANK(#REF!),,IF(B9136="Online","Online",IF(LEFT(B9136,1)="E","Online","Offline")))</f>
        <v>Offline</v>
      </c>
      <c r="N9136" s="64">
        <f>IF(ISBLANK(M9136),,H9136*INDEX(Inputs!F:F,MATCH(F9136,Inputs!E:E,0)))</f>
        <v>899</v>
      </c>
      <c r="O9136" s="65"/>
    </row>
    <row r="9137" ht="15.75" customHeight="1" spans="1:15">
      <c r="A9137" s="72" t="s">
        <v>792</v>
      </c>
      <c r="B9137" s="72" t="s">
        <v>231</v>
      </c>
      <c r="C9137" s="72" t="s">
        <v>793</v>
      </c>
      <c r="D9137" s="72" t="s">
        <v>370</v>
      </c>
      <c r="E9137" s="72" t="s">
        <v>410</v>
      </c>
      <c r="F9137" s="72">
        <v>250423</v>
      </c>
      <c r="G9137" s="72" t="s">
        <v>11</v>
      </c>
      <c r="H9137" s="67">
        <v>1</v>
      </c>
      <c r="I9137" s="73" t="s">
        <v>1327</v>
      </c>
      <c r="J9137" s="63">
        <f t="shared" si="35"/>
        <v>44941</v>
      </c>
      <c r="K9137" s="64">
        <f>IF(ISBLANK(J9137),,H9137*INDEX(Inputs!G:G,MATCH(F9137,Inputs!E:E,0)))</f>
        <v>759</v>
      </c>
      <c r="L9137" s="65" t="str">
        <f>IF(ISBLANK(J9137),,INDEX(Inputs!D:D,MATCH(F9137,Inputs!E:E,0)))</f>
        <v>650GR Ergo View Laptop Stand-Grey</v>
      </c>
      <c r="M9137" s="65" t="str">
        <f>IF(ISBLANK(#REF!),,IF(B9137="Online","Online",IF(LEFT(B9137,1)="E","Online","Offline")))</f>
        <v>Offline</v>
      </c>
      <c r="N9137" s="64">
        <f>IF(ISBLANK(M9137),,H9137*INDEX(Inputs!F:F,MATCH(F9137,Inputs!E:E,0)))</f>
        <v>899</v>
      </c>
      <c r="O9137" s="65"/>
    </row>
    <row r="9138" ht="15.75" customHeight="1" spans="1:15">
      <c r="A9138" s="72" t="s">
        <v>447</v>
      </c>
      <c r="B9138" s="72" t="s">
        <v>452</v>
      </c>
      <c r="C9138" s="72" t="s">
        <v>453</v>
      </c>
      <c r="D9138" s="72" t="s">
        <v>414</v>
      </c>
      <c r="E9138" s="72" t="s">
        <v>428</v>
      </c>
      <c r="F9138" s="72">
        <v>250881</v>
      </c>
      <c r="G9138" s="72" t="s">
        <v>98</v>
      </c>
      <c r="H9138" s="67">
        <v>1</v>
      </c>
      <c r="I9138" s="73" t="s">
        <v>1327</v>
      </c>
      <c r="J9138" s="63">
        <f t="shared" si="35"/>
        <v>44941</v>
      </c>
      <c r="K9138" s="64">
        <f>IF(ISBLANK(J9138),,H9138*INDEX(Inputs!G:G,MATCH(F9138,Inputs!E:E,0)))</f>
        <v>799</v>
      </c>
      <c r="L9138" s="65" t="str">
        <f>IF(ISBLANK(J9138),,INDEX(Inputs!D:D,MATCH(F9138,Inputs!E:E,0)))</f>
        <v>795BK EvoFox Phantom Pro RGB Gaming Mouse USB</v>
      </c>
      <c r="M9138" s="65" t="str">
        <f>IF(ISBLANK(#REF!),,IF(B9138="Online","Online",IF(LEFT(B9138,1)="E","Online","Offline")))</f>
        <v>Offline</v>
      </c>
      <c r="N9138" s="64">
        <f>IF(ISBLANK(M9138),,H9138*INDEX(Inputs!F:F,MATCH(F9138,Inputs!E:E,0)))</f>
        <v>1099</v>
      </c>
      <c r="O9138" s="65"/>
    </row>
    <row r="9139" ht="15.75" customHeight="1" spans="1:15">
      <c r="A9139" s="72" t="s">
        <v>782</v>
      </c>
      <c r="B9139" s="72" t="s">
        <v>606</v>
      </c>
      <c r="C9139" s="72" t="s">
        <v>607</v>
      </c>
      <c r="D9139" s="72" t="s">
        <v>414</v>
      </c>
      <c r="E9139" s="72" t="s">
        <v>428</v>
      </c>
      <c r="F9139" s="72">
        <v>250881</v>
      </c>
      <c r="G9139" s="72" t="s">
        <v>98</v>
      </c>
      <c r="H9139" s="67">
        <v>1</v>
      </c>
      <c r="I9139" s="73" t="s">
        <v>1327</v>
      </c>
      <c r="J9139" s="63">
        <f t="shared" si="35"/>
        <v>44941</v>
      </c>
      <c r="K9139" s="64">
        <f>IF(ISBLANK(J9139),,H9139*INDEX(Inputs!G:G,MATCH(F9139,Inputs!E:E,0)))</f>
        <v>799</v>
      </c>
      <c r="L9139" s="65" t="str">
        <f>IF(ISBLANK(J9139),,INDEX(Inputs!D:D,MATCH(F9139,Inputs!E:E,0)))</f>
        <v>795BK EvoFox Phantom Pro RGB Gaming Mouse USB</v>
      </c>
      <c r="M9139" s="65" t="str">
        <f>IF(ISBLANK(#REF!),,IF(B9139="Online","Online",IF(LEFT(B9139,1)="E","Online","Offline")))</f>
        <v>Offline</v>
      </c>
      <c r="N9139" s="64">
        <f>IF(ISBLANK(M9139),,H9139*INDEX(Inputs!F:F,MATCH(F9139,Inputs!E:E,0)))</f>
        <v>1099</v>
      </c>
      <c r="O9139" s="65"/>
    </row>
    <row r="9140" ht="15.75" customHeight="1" spans="1:15">
      <c r="A9140" s="72" t="s">
        <v>782</v>
      </c>
      <c r="B9140" s="72" t="s">
        <v>606</v>
      </c>
      <c r="C9140" s="72" t="s">
        <v>607</v>
      </c>
      <c r="D9140" s="72" t="s">
        <v>414</v>
      </c>
      <c r="E9140" s="72" t="s">
        <v>415</v>
      </c>
      <c r="F9140" s="72">
        <v>250424</v>
      </c>
      <c r="G9140" s="72" t="s">
        <v>15</v>
      </c>
      <c r="H9140" s="67">
        <v>1</v>
      </c>
      <c r="I9140" s="73" t="s">
        <v>1327</v>
      </c>
      <c r="J9140" s="63">
        <f t="shared" si="35"/>
        <v>44941</v>
      </c>
      <c r="K9140" s="64">
        <f>IF(ISBLANK(J9140),,H9140*INDEX(Inputs!G:G,MATCH(F9140,Inputs!E:E,0)))</f>
        <v>999</v>
      </c>
      <c r="L9140" s="65" t="str">
        <f>IF(ISBLANK(J9140),,INDEX(Inputs!D:D,MATCH(F9140,Inputs!E:E,0)))</f>
        <v>419V2 PRIMUS Wireless Desktop V2</v>
      </c>
      <c r="M9140" s="65" t="str">
        <f>IF(ISBLANK(#REF!),,IF(B9140="Online","Online",IF(LEFT(B9140,1)="E","Online","Offline")))</f>
        <v>Offline</v>
      </c>
      <c r="N9140" s="64">
        <f>IF(ISBLANK(M9140),,H9140*INDEX(Inputs!F:F,MATCH(F9140,Inputs!E:E,0)))</f>
        <v>1199</v>
      </c>
      <c r="O9140" s="65"/>
    </row>
    <row r="9141" ht="15.75" customHeight="1" spans="1:15">
      <c r="A9141" s="72" t="s">
        <v>1197</v>
      </c>
      <c r="B9141" s="72" t="s">
        <v>176</v>
      </c>
      <c r="C9141" s="72" t="s">
        <v>1054</v>
      </c>
      <c r="D9141" s="72" t="s">
        <v>370</v>
      </c>
      <c r="E9141" s="72" t="s">
        <v>880</v>
      </c>
      <c r="F9141" s="72">
        <v>256479</v>
      </c>
      <c r="G9141" s="72" t="s">
        <v>28</v>
      </c>
      <c r="H9141" s="67">
        <v>1</v>
      </c>
      <c r="I9141" s="73" t="s">
        <v>1327</v>
      </c>
      <c r="J9141" s="63">
        <f t="shared" si="35"/>
        <v>44941</v>
      </c>
      <c r="K9141" s="64">
        <f>IF(ISBLANK(J9141),,H9141*INDEX(Inputs!G:G,MATCH(F9141,Inputs!E:E,0)))</f>
        <v>2500</v>
      </c>
      <c r="L9141" s="65" t="str">
        <f>IF(ISBLANK(J9141),,INDEX(Inputs!D:D,MATCH(F9141,Inputs!E:E,0)))</f>
        <v>997PP EvoFox Explore Gaming Bundle (422,423,659,595)</v>
      </c>
      <c r="M9141" s="65" t="str">
        <f>IF(ISBLANK(#REF!),,IF(B9141="Online","Online",IF(LEFT(B9141,1)="E","Online","Offline")))</f>
        <v>Offline</v>
      </c>
      <c r="N9141" s="64">
        <f>IF(ISBLANK(M9141),,H9141*INDEX(Inputs!F:F,MATCH(F9141,Inputs!E:E,0)))</f>
        <v>4796</v>
      </c>
      <c r="O9141" s="65"/>
    </row>
    <row r="9142" ht="15.75" customHeight="1" spans="1:15">
      <c r="A9142" s="72" t="s">
        <v>341</v>
      </c>
      <c r="B9142" s="72" t="s">
        <v>69</v>
      </c>
      <c r="C9142" s="72" t="s">
        <v>473</v>
      </c>
      <c r="D9142" s="72" t="s">
        <v>370</v>
      </c>
      <c r="E9142" s="72" t="s">
        <v>880</v>
      </c>
      <c r="F9142" s="72">
        <v>256480</v>
      </c>
      <c r="G9142" s="72" t="s">
        <v>25</v>
      </c>
      <c r="H9142" s="67">
        <v>1</v>
      </c>
      <c r="I9142" s="73" t="s">
        <v>1327</v>
      </c>
      <c r="J9142" s="63">
        <f t="shared" si="35"/>
        <v>44941</v>
      </c>
      <c r="K9142" s="64">
        <f>IF(ISBLANK(J9142),,H9142*INDEX(Inputs!G:G,MATCH(F9142,Inputs!E:E,0)))</f>
        <v>3000</v>
      </c>
      <c r="L9142" s="65" t="str">
        <f>IF(ISBLANK(J9142),,INDEX(Inputs!D:D,MATCH(F9142,Inputs!E:E,0)))</f>
        <v>998PP EvoFox Prime Gaming Bundle (422,423,658,597)</v>
      </c>
      <c r="M9142" s="65" t="str">
        <f>IF(ISBLANK(#REF!),,IF(B9142="Online","Online",IF(LEFT(B9142,1)="E","Online","Offline")))</f>
        <v>Offline</v>
      </c>
      <c r="N9142" s="64">
        <f>IF(ISBLANK(M9142),,H9142*INDEX(Inputs!F:F,MATCH(F9142,Inputs!E:E,0)))</f>
        <v>5496</v>
      </c>
      <c r="O9142" s="65"/>
    </row>
    <row r="9143" ht="15.75" customHeight="1" spans="1:15">
      <c r="A9143" s="72" t="s">
        <v>1329</v>
      </c>
      <c r="B9143" s="72" t="s">
        <v>765</v>
      </c>
      <c r="C9143" s="72" t="s">
        <v>765</v>
      </c>
      <c r="D9143" s="72" t="s">
        <v>414</v>
      </c>
      <c r="E9143" s="72" t="s">
        <v>415</v>
      </c>
      <c r="F9143" s="72">
        <v>260089</v>
      </c>
      <c r="G9143" s="72" t="s">
        <v>18</v>
      </c>
      <c r="H9143" s="67">
        <v>1</v>
      </c>
      <c r="I9143" s="73" t="s">
        <v>1330</v>
      </c>
      <c r="J9143" s="63">
        <f t="shared" si="35"/>
        <v>44942</v>
      </c>
      <c r="K9143" s="64">
        <f>IF(ISBLANK(J9143),,H9143*INDEX(Inputs!G:G,MATCH(F9143,Inputs!E:E,0)))</f>
        <v>529</v>
      </c>
      <c r="L9143" s="65" t="str">
        <f>IF(ISBLANK(J9143),,INDEX(Inputs!D:D,MATCH(F9143,Inputs!E:E,0)))</f>
        <v>398PP Xcite Neo Keyboard USB</v>
      </c>
      <c r="M9143" s="65" t="str">
        <f>IF(ISBLANK(#REF!),,IF(B9143="Online","Online",IF(LEFT(B9143,1)="E","Online","Offline")))</f>
        <v>Online</v>
      </c>
      <c r="N9143" s="64">
        <f>IF(ISBLANK(M9143),,H9143*INDEX(Inputs!F:F,MATCH(F9143,Inputs!E:E,0)))</f>
        <v>549</v>
      </c>
      <c r="O9143" s="65"/>
    </row>
    <row r="9144" ht="15.75" customHeight="1" spans="1:15">
      <c r="A9144" s="72" t="s">
        <v>1331</v>
      </c>
      <c r="B9144" s="72" t="s">
        <v>765</v>
      </c>
      <c r="C9144" s="72" t="s">
        <v>765</v>
      </c>
      <c r="D9144" s="72" t="s">
        <v>414</v>
      </c>
      <c r="E9144" s="72" t="s">
        <v>415</v>
      </c>
      <c r="F9144" s="72">
        <v>260090</v>
      </c>
      <c r="G9144" s="72" t="s">
        <v>17</v>
      </c>
      <c r="H9144" s="67">
        <v>1</v>
      </c>
      <c r="I9144" s="73" t="s">
        <v>1330</v>
      </c>
      <c r="J9144" s="63">
        <f t="shared" si="35"/>
        <v>44942</v>
      </c>
      <c r="K9144" s="64">
        <f>IF(ISBLANK(J9144),,H9144*INDEX(Inputs!G:G,MATCH(F9144,Inputs!E:E,0)))</f>
        <v>729</v>
      </c>
      <c r="L9144" s="65" t="str">
        <f>IF(ISBLANK(J9144),,INDEX(Inputs!D:D,MATCH(F9144,Inputs!E:E,0)))</f>
        <v>400PP Xcite Neo Keyboard &amp; Mouse USB</v>
      </c>
      <c r="M9144" s="65" t="str">
        <f>IF(ISBLANK(#REF!),,IF(B9144="Online","Online",IF(LEFT(B9144,1)="E","Online","Offline")))</f>
        <v>Online</v>
      </c>
      <c r="N9144" s="64">
        <f>IF(ISBLANK(M9144),,H9144*INDEX(Inputs!F:F,MATCH(F9144,Inputs!E:E,0)))</f>
        <v>899</v>
      </c>
      <c r="O9144" s="65"/>
    </row>
    <row r="9145" ht="15.75" customHeight="1" spans="1:15">
      <c r="A9145" s="72" t="s">
        <v>805</v>
      </c>
      <c r="B9145" s="72" t="s">
        <v>765</v>
      </c>
      <c r="C9145" s="72" t="s">
        <v>765</v>
      </c>
      <c r="D9145" s="72" t="s">
        <v>414</v>
      </c>
      <c r="E9145" s="72" t="s">
        <v>415</v>
      </c>
      <c r="F9145" s="72">
        <v>260090</v>
      </c>
      <c r="G9145" s="72" t="s">
        <v>17</v>
      </c>
      <c r="H9145" s="67">
        <v>1</v>
      </c>
      <c r="I9145" s="73" t="s">
        <v>1330</v>
      </c>
      <c r="J9145" s="63">
        <f t="shared" si="35"/>
        <v>44942</v>
      </c>
      <c r="K9145" s="64">
        <f>IF(ISBLANK(J9145),,H9145*INDEX(Inputs!G:G,MATCH(F9145,Inputs!E:E,0)))</f>
        <v>729</v>
      </c>
      <c r="L9145" s="65" t="str">
        <f>IF(ISBLANK(J9145),,INDEX(Inputs!D:D,MATCH(F9145,Inputs!E:E,0)))</f>
        <v>400PP Xcite Neo Keyboard &amp; Mouse USB</v>
      </c>
      <c r="M9145" s="65" t="str">
        <f>IF(ISBLANK(#REF!),,IF(B9145="Online","Online",IF(LEFT(B9145,1)="E","Online","Offline")))</f>
        <v>Online</v>
      </c>
      <c r="N9145" s="64">
        <f>IF(ISBLANK(M9145),,H9145*INDEX(Inputs!F:F,MATCH(F9145,Inputs!E:E,0)))</f>
        <v>899</v>
      </c>
      <c r="O9145" s="65"/>
    </row>
    <row r="9146" ht="15.75" customHeight="1" spans="1:15">
      <c r="A9146" s="72" t="s">
        <v>1059</v>
      </c>
      <c r="B9146" s="72" t="s">
        <v>719</v>
      </c>
      <c r="C9146" s="72" t="s">
        <v>720</v>
      </c>
      <c r="D9146" s="72" t="s">
        <v>370</v>
      </c>
      <c r="E9146" s="72" t="s">
        <v>371</v>
      </c>
      <c r="F9146" s="72">
        <v>250417</v>
      </c>
      <c r="G9146" s="72" t="s">
        <v>39</v>
      </c>
      <c r="H9146" s="67">
        <v>1</v>
      </c>
      <c r="I9146" s="73" t="s">
        <v>1330</v>
      </c>
      <c r="J9146" s="63">
        <f t="shared" si="35"/>
        <v>44942</v>
      </c>
      <c r="K9146" s="64">
        <f>IF(ISBLANK(J9146),,H9146*INDEX(Inputs!G:G,MATCH(F9146,Inputs!E:E,0)))</f>
        <v>929</v>
      </c>
      <c r="L9146" s="65" t="str">
        <f>IF(ISBLANK(J9146),,INDEX(Inputs!D:D,MATCH(F9146,Inputs!E:E,0)))</f>
        <v>416PP Super Speed Hub 4 Port USB 3.0</v>
      </c>
      <c r="M9146" s="65" t="str">
        <f>IF(ISBLANK(#REF!),,IF(B9146="Online","Online",IF(LEFT(B9146,1)="E","Online","Offline")))</f>
        <v>Offline</v>
      </c>
      <c r="N9146" s="64">
        <f>IF(ISBLANK(M9146),,H9146*INDEX(Inputs!F:F,MATCH(F9146,Inputs!E:E,0)))</f>
        <v>1499</v>
      </c>
      <c r="O9146" s="65"/>
    </row>
    <row r="9147" ht="15.75" customHeight="1" spans="1:15">
      <c r="A9147" s="72" t="s">
        <v>447</v>
      </c>
      <c r="B9147" s="72" t="s">
        <v>100</v>
      </c>
      <c r="C9147" s="72" t="s">
        <v>497</v>
      </c>
      <c r="D9147" s="72" t="s">
        <v>414</v>
      </c>
      <c r="E9147" s="72" t="s">
        <v>415</v>
      </c>
      <c r="F9147" s="72">
        <v>250873</v>
      </c>
      <c r="G9147" s="72" t="s">
        <v>12</v>
      </c>
      <c r="H9147" s="67">
        <v>1</v>
      </c>
      <c r="I9147" s="73" t="s">
        <v>1330</v>
      </c>
      <c r="J9147" s="63">
        <f t="shared" si="35"/>
        <v>44942</v>
      </c>
      <c r="K9147" s="64">
        <f>IF(ISBLANK(J9147),,H9147*INDEX(Inputs!G:G,MATCH(F9147,Inputs!E:E,0)))</f>
        <v>999</v>
      </c>
      <c r="L9147" s="65" t="str">
        <f>IF(ISBLANK(J9147),,INDEX(Inputs!D:D,MATCH(F9147,Inputs!E:E,0)))</f>
        <v>422BK Evo Fox Fireblade Gaming Keyboard USB</v>
      </c>
      <c r="M9147" s="65" t="str">
        <f>IF(ISBLANK(#REF!),,IF(B9147="Online","Online",IF(LEFT(B9147,1)="E","Online","Offline")))</f>
        <v>Offline</v>
      </c>
      <c r="N9147" s="64">
        <f>IF(ISBLANK(M9147),,H9147*INDEX(Inputs!F:F,MATCH(F9147,Inputs!E:E,0)))</f>
        <v>1299</v>
      </c>
      <c r="O9147" s="65"/>
    </row>
    <row r="9148" ht="15.75" customHeight="1" spans="1:15">
      <c r="A9148" s="72" t="s">
        <v>779</v>
      </c>
      <c r="B9148" s="72" t="s">
        <v>765</v>
      </c>
      <c r="C9148" s="72" t="s">
        <v>765</v>
      </c>
      <c r="D9148" s="72" t="s">
        <v>414</v>
      </c>
      <c r="E9148" s="72" t="s">
        <v>415</v>
      </c>
      <c r="F9148" s="72">
        <v>250873</v>
      </c>
      <c r="G9148" s="72" t="s">
        <v>12</v>
      </c>
      <c r="H9148" s="67">
        <v>-1</v>
      </c>
      <c r="I9148" s="73" t="s">
        <v>1330</v>
      </c>
      <c r="J9148" s="63">
        <f t="shared" si="35"/>
        <v>44942</v>
      </c>
      <c r="K9148" s="64">
        <f>IF(ISBLANK(J9148),,H9148*INDEX(Inputs!G:G,MATCH(F9148,Inputs!E:E,0)))</f>
        <v>-999</v>
      </c>
      <c r="L9148" s="65" t="str">
        <f>IF(ISBLANK(J9148),,INDEX(Inputs!D:D,MATCH(F9148,Inputs!E:E,0)))</f>
        <v>422BK Evo Fox Fireblade Gaming Keyboard USB</v>
      </c>
      <c r="M9148" s="65" t="str">
        <f>IF(ISBLANK(#REF!),,IF(B9148="Online","Online",IF(LEFT(B9148,1)="E","Online","Offline")))</f>
        <v>Online</v>
      </c>
      <c r="N9148" s="64">
        <f>IF(ISBLANK(M9148),,H9148*INDEX(Inputs!F:F,MATCH(F9148,Inputs!E:E,0)))</f>
        <v>-1299</v>
      </c>
      <c r="O9148" s="65"/>
    </row>
    <row r="9149" ht="15.75" customHeight="1" spans="1:15">
      <c r="A9149" s="72" t="s">
        <v>1332</v>
      </c>
      <c r="B9149" s="72" t="s">
        <v>765</v>
      </c>
      <c r="C9149" s="72" t="s">
        <v>765</v>
      </c>
      <c r="D9149" s="72" t="s">
        <v>414</v>
      </c>
      <c r="E9149" s="72" t="s">
        <v>415</v>
      </c>
      <c r="F9149" s="72">
        <v>250873</v>
      </c>
      <c r="G9149" s="72" t="s">
        <v>12</v>
      </c>
      <c r="H9149" s="67">
        <v>1</v>
      </c>
      <c r="I9149" s="73" t="s">
        <v>1330</v>
      </c>
      <c r="J9149" s="63">
        <f t="shared" si="35"/>
        <v>44942</v>
      </c>
      <c r="K9149" s="64">
        <f>IF(ISBLANK(J9149),,H9149*INDEX(Inputs!G:G,MATCH(F9149,Inputs!E:E,0)))</f>
        <v>999</v>
      </c>
      <c r="L9149" s="65" t="str">
        <f>IF(ISBLANK(J9149),,INDEX(Inputs!D:D,MATCH(F9149,Inputs!E:E,0)))</f>
        <v>422BK Evo Fox Fireblade Gaming Keyboard USB</v>
      </c>
      <c r="M9149" s="65" t="str">
        <f>IF(ISBLANK(#REF!),,IF(B9149="Online","Online",IF(LEFT(B9149,1)="E","Online","Offline")))</f>
        <v>Online</v>
      </c>
      <c r="N9149" s="64">
        <f>IF(ISBLANK(M9149),,H9149*INDEX(Inputs!F:F,MATCH(F9149,Inputs!E:E,0)))</f>
        <v>1299</v>
      </c>
      <c r="O9149" s="65"/>
    </row>
    <row r="9150" ht="15.75" customHeight="1" spans="1:15">
      <c r="A9150" s="72" t="s">
        <v>454</v>
      </c>
      <c r="B9150" s="72" t="s">
        <v>33</v>
      </c>
      <c r="C9150" s="72" t="s">
        <v>455</v>
      </c>
      <c r="D9150" s="72" t="s">
        <v>414</v>
      </c>
      <c r="E9150" s="72" t="s">
        <v>415</v>
      </c>
      <c r="F9150" s="72">
        <v>250874</v>
      </c>
      <c r="G9150" s="72" t="s">
        <v>13</v>
      </c>
      <c r="H9150" s="67">
        <v>1</v>
      </c>
      <c r="I9150" s="73" t="s">
        <v>1330</v>
      </c>
      <c r="J9150" s="63">
        <f t="shared" si="35"/>
        <v>44942</v>
      </c>
      <c r="K9150" s="64">
        <f>IF(ISBLANK(J9150),,H9150*INDEX(Inputs!G:G,MATCH(F9150,Inputs!E:E,0)))</f>
        <v>1349</v>
      </c>
      <c r="L9150" s="65" t="str">
        <f>IF(ISBLANK(J9150),,INDEX(Inputs!D:D,MATCH(F9150,Inputs!E:E,0)))</f>
        <v>432BK EvoFox X-Team Gaming Keyboard &amp; Mouse (USB)</v>
      </c>
      <c r="M9150" s="65" t="str">
        <f>IF(ISBLANK(#REF!),,IF(B9150="Online","Online",IF(LEFT(B9150,1)="E","Online","Offline")))</f>
        <v>Offline</v>
      </c>
      <c r="N9150" s="64">
        <f>IF(ISBLANK(M9150),,H9150*INDEX(Inputs!F:F,MATCH(F9150,Inputs!E:E,0)))</f>
        <v>1899</v>
      </c>
      <c r="O9150" s="65"/>
    </row>
    <row r="9151" ht="15.75" customHeight="1" spans="1:15">
      <c r="A9151" s="72" t="s">
        <v>341</v>
      </c>
      <c r="B9151" s="72" t="s">
        <v>95</v>
      </c>
      <c r="C9151" s="72" t="s">
        <v>444</v>
      </c>
      <c r="D9151" s="72" t="s">
        <v>414</v>
      </c>
      <c r="E9151" s="72" t="s">
        <v>415</v>
      </c>
      <c r="F9151" s="72">
        <v>250874</v>
      </c>
      <c r="G9151" s="72" t="s">
        <v>13</v>
      </c>
      <c r="H9151" s="67">
        <v>1</v>
      </c>
      <c r="I9151" s="73" t="s">
        <v>1330</v>
      </c>
      <c r="J9151" s="63">
        <f t="shared" si="35"/>
        <v>44942</v>
      </c>
      <c r="K9151" s="64">
        <f>IF(ISBLANK(J9151),,H9151*INDEX(Inputs!G:G,MATCH(F9151,Inputs!E:E,0)))</f>
        <v>1349</v>
      </c>
      <c r="L9151" s="65" t="str">
        <f>IF(ISBLANK(J9151),,INDEX(Inputs!D:D,MATCH(F9151,Inputs!E:E,0)))</f>
        <v>432BK EvoFox X-Team Gaming Keyboard &amp; Mouse (USB)</v>
      </c>
      <c r="M9151" s="65" t="str">
        <f>IF(ISBLANK(#REF!),,IF(B9151="Online","Online",IF(LEFT(B9151,1)="E","Online","Offline")))</f>
        <v>Offline</v>
      </c>
      <c r="N9151" s="64">
        <f>IF(ISBLANK(M9151),,H9151*INDEX(Inputs!F:F,MATCH(F9151,Inputs!E:E,0)))</f>
        <v>1899</v>
      </c>
      <c r="O9151" s="65"/>
    </row>
    <row r="9152" ht="15.75" customHeight="1" spans="1:15">
      <c r="A9152" s="72" t="s">
        <v>795</v>
      </c>
      <c r="B9152" s="72" t="s">
        <v>145</v>
      </c>
      <c r="C9152" s="72" t="s">
        <v>481</v>
      </c>
      <c r="D9152" s="72" t="s">
        <v>414</v>
      </c>
      <c r="E9152" s="72" t="s">
        <v>415</v>
      </c>
      <c r="F9152" s="72">
        <v>250874</v>
      </c>
      <c r="G9152" s="72" t="s">
        <v>13</v>
      </c>
      <c r="H9152" s="67">
        <v>1</v>
      </c>
      <c r="I9152" s="73" t="s">
        <v>1330</v>
      </c>
      <c r="J9152" s="63">
        <f t="shared" si="35"/>
        <v>44942</v>
      </c>
      <c r="K9152" s="64">
        <f>IF(ISBLANK(J9152),,H9152*INDEX(Inputs!G:G,MATCH(F9152,Inputs!E:E,0)))</f>
        <v>1349</v>
      </c>
      <c r="L9152" s="65" t="str">
        <f>IF(ISBLANK(J9152),,INDEX(Inputs!D:D,MATCH(F9152,Inputs!E:E,0)))</f>
        <v>432BK EvoFox X-Team Gaming Keyboard &amp; Mouse (USB)</v>
      </c>
      <c r="M9152" s="65" t="str">
        <f>IF(ISBLANK(#REF!),,IF(B9152="Online","Online",IF(LEFT(B9152,1)="E","Online","Offline")))</f>
        <v>Offline</v>
      </c>
      <c r="N9152" s="64">
        <f>IF(ISBLANK(M9152),,H9152*INDEX(Inputs!F:F,MATCH(F9152,Inputs!E:E,0)))</f>
        <v>1899</v>
      </c>
      <c r="O9152" s="65"/>
    </row>
    <row r="9153" ht="15.75" customHeight="1" spans="1:15">
      <c r="A9153" s="72" t="s">
        <v>782</v>
      </c>
      <c r="B9153" s="72" t="s">
        <v>157</v>
      </c>
      <c r="C9153" s="72" t="s">
        <v>486</v>
      </c>
      <c r="D9153" s="72" t="s">
        <v>414</v>
      </c>
      <c r="E9153" s="72" t="s">
        <v>415</v>
      </c>
      <c r="F9153" s="72">
        <v>250874</v>
      </c>
      <c r="G9153" s="72" t="s">
        <v>13</v>
      </c>
      <c r="H9153" s="67">
        <v>1</v>
      </c>
      <c r="I9153" s="73" t="s">
        <v>1330</v>
      </c>
      <c r="J9153" s="63">
        <f t="shared" si="35"/>
        <v>44942</v>
      </c>
      <c r="K9153" s="64">
        <f>IF(ISBLANK(J9153),,H9153*INDEX(Inputs!G:G,MATCH(F9153,Inputs!E:E,0)))</f>
        <v>1349</v>
      </c>
      <c r="L9153" s="65" t="str">
        <f>IF(ISBLANK(J9153),,INDEX(Inputs!D:D,MATCH(F9153,Inputs!E:E,0)))</f>
        <v>432BK EvoFox X-Team Gaming Keyboard &amp; Mouse (USB)</v>
      </c>
      <c r="M9153" s="65" t="str">
        <f>IF(ISBLANK(#REF!),,IF(B9153="Online","Online",IF(LEFT(B9153,1)="E","Online","Offline")))</f>
        <v>Offline</v>
      </c>
      <c r="N9153" s="64">
        <f>IF(ISBLANK(M9153),,H9153*INDEX(Inputs!F:F,MATCH(F9153,Inputs!E:E,0)))</f>
        <v>1899</v>
      </c>
      <c r="O9153" s="65"/>
    </row>
    <row r="9154" ht="15.75" customHeight="1" spans="1:15">
      <c r="A9154" s="72" t="s">
        <v>775</v>
      </c>
      <c r="B9154" s="72" t="s">
        <v>166</v>
      </c>
      <c r="C9154" s="72" t="s">
        <v>711</v>
      </c>
      <c r="D9154" s="72" t="s">
        <v>414</v>
      </c>
      <c r="E9154" s="72" t="s">
        <v>415</v>
      </c>
      <c r="F9154" s="72">
        <v>250874</v>
      </c>
      <c r="G9154" s="72" t="s">
        <v>13</v>
      </c>
      <c r="H9154" s="67">
        <v>1</v>
      </c>
      <c r="I9154" s="73" t="s">
        <v>1330</v>
      </c>
      <c r="J9154" s="63">
        <f t="shared" si="35"/>
        <v>44942</v>
      </c>
      <c r="K9154" s="64">
        <f>IF(ISBLANK(J9154),,H9154*INDEX(Inputs!G:G,MATCH(F9154,Inputs!E:E,0)))</f>
        <v>1349</v>
      </c>
      <c r="L9154" s="65" t="str">
        <f>IF(ISBLANK(J9154),,INDEX(Inputs!D:D,MATCH(F9154,Inputs!E:E,0)))</f>
        <v>432BK EvoFox X-Team Gaming Keyboard &amp; Mouse (USB)</v>
      </c>
      <c r="M9154" s="65" t="str">
        <f>IF(ISBLANK(#REF!),,IF(B9154="Online","Online",IF(LEFT(B9154,1)="E","Online","Offline")))</f>
        <v>Offline</v>
      </c>
      <c r="N9154" s="64">
        <f>IF(ISBLANK(M9154),,H9154*INDEX(Inputs!F:F,MATCH(F9154,Inputs!E:E,0)))</f>
        <v>1899</v>
      </c>
      <c r="O9154" s="65"/>
    </row>
    <row r="9155" ht="15.75" customHeight="1" spans="1:15">
      <c r="A9155" s="72" t="s">
        <v>1063</v>
      </c>
      <c r="B9155" s="72" t="s">
        <v>214</v>
      </c>
      <c r="C9155" s="72" t="s">
        <v>1010</v>
      </c>
      <c r="D9155" s="72" t="s">
        <v>414</v>
      </c>
      <c r="E9155" s="72" t="s">
        <v>415</v>
      </c>
      <c r="F9155" s="72">
        <v>250874</v>
      </c>
      <c r="G9155" s="72" t="s">
        <v>13</v>
      </c>
      <c r="H9155" s="67">
        <v>1</v>
      </c>
      <c r="I9155" s="73" t="s">
        <v>1330</v>
      </c>
      <c r="J9155" s="63">
        <f t="shared" si="35"/>
        <v>44942</v>
      </c>
      <c r="K9155" s="64">
        <f>IF(ISBLANK(J9155),,H9155*INDEX(Inputs!G:G,MATCH(F9155,Inputs!E:E,0)))</f>
        <v>1349</v>
      </c>
      <c r="L9155" s="65" t="str">
        <f>IF(ISBLANK(J9155),,INDEX(Inputs!D:D,MATCH(F9155,Inputs!E:E,0)))</f>
        <v>432BK EvoFox X-Team Gaming Keyboard &amp; Mouse (USB)</v>
      </c>
      <c r="M9155" s="65" t="str">
        <f>IF(ISBLANK(#REF!),,IF(B9155="Online","Online",IF(LEFT(B9155,1)="E","Online","Offline")))</f>
        <v>Offline</v>
      </c>
      <c r="N9155" s="64">
        <f>IF(ISBLANK(M9155),,H9155*INDEX(Inputs!F:F,MATCH(F9155,Inputs!E:E,0)))</f>
        <v>1899</v>
      </c>
      <c r="O9155" s="65"/>
    </row>
    <row r="9156" ht="15.75" customHeight="1" spans="1:15">
      <c r="A9156" s="72" t="s">
        <v>872</v>
      </c>
      <c r="B9156" s="72" t="s">
        <v>247</v>
      </c>
      <c r="C9156" s="72" t="s">
        <v>873</v>
      </c>
      <c r="D9156" s="72" t="s">
        <v>414</v>
      </c>
      <c r="E9156" s="72" t="s">
        <v>415</v>
      </c>
      <c r="F9156" s="72">
        <v>250874</v>
      </c>
      <c r="G9156" s="72" t="s">
        <v>13</v>
      </c>
      <c r="H9156" s="67">
        <v>1</v>
      </c>
      <c r="I9156" s="73" t="s">
        <v>1330</v>
      </c>
      <c r="J9156" s="63">
        <f t="shared" si="35"/>
        <v>44942</v>
      </c>
      <c r="K9156" s="64">
        <f>IF(ISBLANK(J9156),,H9156*INDEX(Inputs!G:G,MATCH(F9156,Inputs!E:E,0)))</f>
        <v>1349</v>
      </c>
      <c r="L9156" s="65" t="str">
        <f>IF(ISBLANK(J9156),,INDEX(Inputs!D:D,MATCH(F9156,Inputs!E:E,0)))</f>
        <v>432BK EvoFox X-Team Gaming Keyboard &amp; Mouse (USB)</v>
      </c>
      <c r="M9156" s="65" t="str">
        <f>IF(ISBLANK(#REF!),,IF(B9156="Online","Online",IF(LEFT(B9156,1)="E","Online","Offline")))</f>
        <v>Offline</v>
      </c>
      <c r="N9156" s="64">
        <f>IF(ISBLANK(M9156),,H9156*INDEX(Inputs!F:F,MATCH(F9156,Inputs!E:E,0)))</f>
        <v>1899</v>
      </c>
      <c r="O9156" s="65"/>
    </row>
    <row r="9157" ht="15.75" customHeight="1" spans="1:15">
      <c r="A9157" s="72" t="s">
        <v>1333</v>
      </c>
      <c r="B9157" s="72" t="s">
        <v>765</v>
      </c>
      <c r="C9157" s="72" t="s">
        <v>765</v>
      </c>
      <c r="D9157" s="72" t="s">
        <v>414</v>
      </c>
      <c r="E9157" s="72" t="s">
        <v>415</v>
      </c>
      <c r="F9157" s="72">
        <v>250874</v>
      </c>
      <c r="G9157" s="72" t="s">
        <v>13</v>
      </c>
      <c r="H9157" s="67">
        <v>1</v>
      </c>
      <c r="I9157" s="73" t="s">
        <v>1330</v>
      </c>
      <c r="J9157" s="63">
        <f t="shared" si="35"/>
        <v>44942</v>
      </c>
      <c r="K9157" s="64">
        <f>IF(ISBLANK(J9157),,H9157*INDEX(Inputs!G:G,MATCH(F9157,Inputs!E:E,0)))</f>
        <v>1349</v>
      </c>
      <c r="L9157" s="65" t="str">
        <f>IF(ISBLANK(J9157),,INDEX(Inputs!D:D,MATCH(F9157,Inputs!E:E,0)))</f>
        <v>432BK EvoFox X-Team Gaming Keyboard &amp; Mouse (USB)</v>
      </c>
      <c r="M9157" s="65" t="str">
        <f>IF(ISBLANK(#REF!),,IF(B9157="Online","Online",IF(LEFT(B9157,1)="E","Online","Offline")))</f>
        <v>Online</v>
      </c>
      <c r="N9157" s="64">
        <f>IF(ISBLANK(M9157),,H9157*INDEX(Inputs!F:F,MATCH(F9157,Inputs!E:E,0)))</f>
        <v>1899</v>
      </c>
      <c r="O9157" s="65"/>
    </row>
    <row r="9158" ht="15.75" customHeight="1" spans="1:15">
      <c r="A9158" s="72" t="s">
        <v>1334</v>
      </c>
      <c r="B9158" s="72" t="s">
        <v>765</v>
      </c>
      <c r="C9158" s="72" t="s">
        <v>765</v>
      </c>
      <c r="D9158" s="72" t="s">
        <v>414</v>
      </c>
      <c r="E9158" s="72" t="s">
        <v>415</v>
      </c>
      <c r="F9158" s="72">
        <v>250874</v>
      </c>
      <c r="G9158" s="72" t="s">
        <v>13</v>
      </c>
      <c r="H9158" s="67">
        <v>1</v>
      </c>
      <c r="I9158" s="73" t="s">
        <v>1330</v>
      </c>
      <c r="J9158" s="63">
        <f t="shared" si="35"/>
        <v>44942</v>
      </c>
      <c r="K9158" s="64">
        <f>IF(ISBLANK(J9158),,H9158*INDEX(Inputs!G:G,MATCH(F9158,Inputs!E:E,0)))</f>
        <v>1349</v>
      </c>
      <c r="L9158" s="65" t="str">
        <f>IF(ISBLANK(J9158),,INDEX(Inputs!D:D,MATCH(F9158,Inputs!E:E,0)))</f>
        <v>432BK EvoFox X-Team Gaming Keyboard &amp; Mouse (USB)</v>
      </c>
      <c r="M9158" s="65" t="str">
        <f>IF(ISBLANK(#REF!),,IF(B9158="Online","Online",IF(LEFT(B9158,1)="E","Online","Offline")))</f>
        <v>Online</v>
      </c>
      <c r="N9158" s="64">
        <f>IF(ISBLANK(M9158),,H9158*INDEX(Inputs!F:F,MATCH(F9158,Inputs!E:E,0)))</f>
        <v>1899</v>
      </c>
      <c r="O9158" s="65"/>
    </row>
    <row r="9159" ht="15.75" customHeight="1" spans="1:15">
      <c r="A9159" s="72" t="s">
        <v>327</v>
      </c>
      <c r="B9159" s="72" t="s">
        <v>56</v>
      </c>
      <c r="C9159" s="72" t="s">
        <v>494</v>
      </c>
      <c r="D9159" s="72" t="s">
        <v>370</v>
      </c>
      <c r="E9159" s="72" t="s">
        <v>371</v>
      </c>
      <c r="F9159" s="72">
        <v>260085</v>
      </c>
      <c r="G9159" s="72" t="s">
        <v>32</v>
      </c>
      <c r="H9159" s="67">
        <v>1</v>
      </c>
      <c r="I9159" s="73" t="s">
        <v>1330</v>
      </c>
      <c r="J9159" s="63">
        <f t="shared" si="35"/>
        <v>44942</v>
      </c>
      <c r="K9159" s="64">
        <f>IF(ISBLANK(J9159),,H9159*INDEX(Inputs!G:G,MATCH(F9159,Inputs!E:E,0)))</f>
        <v>1059</v>
      </c>
      <c r="L9159" s="65" t="str">
        <f>IF(ISBLANK(J9159),,INDEX(Inputs!D:D,MATCH(F9159,Inputs!E:E,0)))</f>
        <v>435BK Type-C 4 Port USB 3.0 Hub Pro</v>
      </c>
      <c r="M9159" s="65" t="str">
        <f>IF(ISBLANK(#REF!),,IF(B9159="Online","Online",IF(LEFT(B9159,1)="E","Online","Offline")))</f>
        <v>Offline</v>
      </c>
      <c r="N9159" s="64">
        <f>IF(ISBLANK(M9159),,H9159*INDEX(Inputs!F:F,MATCH(F9159,Inputs!E:E,0)))</f>
        <v>1599</v>
      </c>
      <c r="O9159" s="65"/>
    </row>
    <row r="9160" ht="15.75" customHeight="1" spans="1:15">
      <c r="A9160" s="72" t="s">
        <v>762</v>
      </c>
      <c r="B9160" s="72" t="s">
        <v>41</v>
      </c>
      <c r="C9160" s="72" t="s">
        <v>469</v>
      </c>
      <c r="D9160" s="72" t="s">
        <v>370</v>
      </c>
      <c r="E9160" s="72" t="s">
        <v>371</v>
      </c>
      <c r="F9160" s="72">
        <v>260086</v>
      </c>
      <c r="G9160" s="72" t="s">
        <v>16</v>
      </c>
      <c r="H9160" s="67">
        <v>1</v>
      </c>
      <c r="I9160" s="73" t="s">
        <v>1330</v>
      </c>
      <c r="J9160" s="63">
        <f t="shared" si="35"/>
        <v>44942</v>
      </c>
      <c r="K9160" s="64">
        <f>IF(ISBLANK(J9160),,H9160*INDEX(Inputs!G:G,MATCH(F9160,Inputs!E:E,0)))</f>
        <v>1699</v>
      </c>
      <c r="L9160" s="65" t="str">
        <f>IF(ISBLANK(J9160),,INDEX(Inputs!D:D,MATCH(F9160,Inputs!E:E,0)))</f>
        <v>436BK Type-C 6 in 1 Multiport Hub</v>
      </c>
      <c r="M9160" s="65" t="str">
        <f>IF(ISBLANK(#REF!),,IF(B9160="Online","Online",IF(LEFT(B9160,1)="E","Online","Offline")))</f>
        <v>Offline</v>
      </c>
      <c r="N9160" s="64">
        <f>IF(ISBLANK(M9160),,H9160*INDEX(Inputs!F:F,MATCH(F9160,Inputs!E:E,0)))</f>
        <v>2599</v>
      </c>
      <c r="O9160" s="65"/>
    </row>
    <row r="9161" ht="15.75" customHeight="1" spans="1:15">
      <c r="A9161" s="72" t="s">
        <v>327</v>
      </c>
      <c r="B9161" s="72" t="s">
        <v>65</v>
      </c>
      <c r="C9161" s="72" t="s">
        <v>568</v>
      </c>
      <c r="D9161" s="72" t="s">
        <v>370</v>
      </c>
      <c r="E9161" s="72" t="s">
        <v>410</v>
      </c>
      <c r="F9161" s="72">
        <v>250877</v>
      </c>
      <c r="G9161" s="72" t="s">
        <v>22</v>
      </c>
      <c r="H9161" s="67">
        <v>1</v>
      </c>
      <c r="I9161" s="73" t="s">
        <v>1330</v>
      </c>
      <c r="J9161" s="63">
        <f t="shared" si="35"/>
        <v>44942</v>
      </c>
      <c r="K9161" s="64">
        <f>IF(ISBLANK(J9161),,H9161*INDEX(Inputs!G:G,MATCH(F9161,Inputs!E:E,0)))</f>
        <v>349</v>
      </c>
      <c r="L9161" s="65" t="str">
        <f>IF(ISBLANK(J9161),,INDEX(Inputs!D:D,MATCH(F9161,Inputs!E:E,0)))</f>
        <v>595BK Evo Fox Falcon X35 Medium Speed Mouse Pad</v>
      </c>
      <c r="M9161" s="65" t="str">
        <f>IF(ISBLANK(#REF!),,IF(B9161="Online","Online",IF(LEFT(B9161,1)="E","Online","Offline")))</f>
        <v>Offline</v>
      </c>
      <c r="N9161" s="64">
        <f>IF(ISBLANK(M9161),,H9161*INDEX(Inputs!F:F,MATCH(F9161,Inputs!E:E,0)))</f>
        <v>699</v>
      </c>
      <c r="O9161" s="65"/>
    </row>
    <row r="9162" ht="15.75" customHeight="1" spans="1:15">
      <c r="A9162" s="72" t="s">
        <v>775</v>
      </c>
      <c r="B9162" s="72" t="s">
        <v>218</v>
      </c>
      <c r="C9162" s="72" t="s">
        <v>1160</v>
      </c>
      <c r="D9162" s="72" t="s">
        <v>370</v>
      </c>
      <c r="E9162" s="72" t="s">
        <v>410</v>
      </c>
      <c r="F9162" s="72">
        <v>250877</v>
      </c>
      <c r="G9162" s="72" t="s">
        <v>22</v>
      </c>
      <c r="H9162" s="67">
        <v>1</v>
      </c>
      <c r="I9162" s="73" t="s">
        <v>1330</v>
      </c>
      <c r="J9162" s="63">
        <f t="shared" si="35"/>
        <v>44942</v>
      </c>
      <c r="K9162" s="64">
        <f>IF(ISBLANK(J9162),,H9162*INDEX(Inputs!G:G,MATCH(F9162,Inputs!E:E,0)))</f>
        <v>349</v>
      </c>
      <c r="L9162" s="65" t="str">
        <f>IF(ISBLANK(J9162),,INDEX(Inputs!D:D,MATCH(F9162,Inputs!E:E,0)))</f>
        <v>595BK Evo Fox Falcon X35 Medium Speed Mouse Pad</v>
      </c>
      <c r="M9162" s="65" t="str">
        <f>IF(ISBLANK(#REF!),,IF(B9162="Online","Online",IF(LEFT(B9162,1)="E","Online","Offline")))</f>
        <v>Offline</v>
      </c>
      <c r="N9162" s="64">
        <f>IF(ISBLANK(M9162),,H9162*INDEX(Inputs!F:F,MATCH(F9162,Inputs!E:E,0)))</f>
        <v>699</v>
      </c>
      <c r="O9162" s="65"/>
    </row>
    <row r="9163" ht="15.75" customHeight="1" spans="1:15">
      <c r="A9163" s="72" t="s">
        <v>458</v>
      </c>
      <c r="B9163" s="72" t="s">
        <v>179</v>
      </c>
      <c r="C9163" s="72" t="s">
        <v>523</v>
      </c>
      <c r="D9163" s="72" t="s">
        <v>370</v>
      </c>
      <c r="E9163" s="72" t="s">
        <v>410</v>
      </c>
      <c r="F9163" s="72">
        <v>250878</v>
      </c>
      <c r="G9163" s="72" t="s">
        <v>24</v>
      </c>
      <c r="H9163" s="67">
        <v>1</v>
      </c>
      <c r="I9163" s="73" t="s">
        <v>1330</v>
      </c>
      <c r="J9163" s="63">
        <f t="shared" si="35"/>
        <v>44942</v>
      </c>
      <c r="K9163" s="64">
        <f>IF(ISBLANK(J9163),,H9163*INDEX(Inputs!G:G,MATCH(F9163,Inputs!E:E,0)))</f>
        <v>999</v>
      </c>
      <c r="L9163" s="65" t="str">
        <f>IF(ISBLANK(J9163),,INDEX(Inputs!D:D,MATCH(F9163,Inputs!E:E,0)))</f>
        <v>596BK Evo Fox Falcon LX35 Medium Speed LED Mouse Pad</v>
      </c>
      <c r="M9163" s="65" t="str">
        <f>IF(ISBLANK(#REF!),,IF(B9163="Online","Online",IF(LEFT(B9163,1)="E","Online","Offline")))</f>
        <v>Offline</v>
      </c>
      <c r="N9163" s="64">
        <f>IF(ISBLANK(M9163),,H9163*INDEX(Inputs!F:F,MATCH(F9163,Inputs!E:E,0)))</f>
        <v>1999</v>
      </c>
      <c r="O9163" s="65"/>
    </row>
    <row r="9164" ht="15.75" customHeight="1" spans="1:15">
      <c r="A9164" s="72" t="s">
        <v>583</v>
      </c>
      <c r="B9164" s="72" t="s">
        <v>261</v>
      </c>
      <c r="C9164" s="72" t="s">
        <v>1303</v>
      </c>
      <c r="D9164" s="72" t="s">
        <v>370</v>
      </c>
      <c r="E9164" s="72" t="s">
        <v>410</v>
      </c>
      <c r="F9164" s="72">
        <v>250879</v>
      </c>
      <c r="G9164" s="72" t="s">
        <v>30</v>
      </c>
      <c r="H9164" s="67">
        <v>1</v>
      </c>
      <c r="I9164" s="73" t="s">
        <v>1330</v>
      </c>
      <c r="J9164" s="63">
        <f t="shared" si="35"/>
        <v>44942</v>
      </c>
      <c r="K9164" s="64">
        <f>IF(ISBLANK(J9164),,H9164*INDEX(Inputs!G:G,MATCH(F9164,Inputs!E:E,0)))</f>
        <v>699</v>
      </c>
      <c r="L9164" s="65" t="str">
        <f>IF(ISBLANK(J9164),,INDEX(Inputs!D:D,MATCH(F9164,Inputs!E:E,0)))</f>
        <v>597BK Evo Fox Falcon X85 Extra Large Speed Mouse Pad</v>
      </c>
      <c r="M9164" s="65" t="str">
        <f>IF(ISBLANK(#REF!),,IF(B9164="Online","Online",IF(LEFT(B9164,1)="E","Online","Offline")))</f>
        <v>Offline</v>
      </c>
      <c r="N9164" s="64">
        <f>IF(ISBLANK(M9164),,H9164*INDEX(Inputs!F:F,MATCH(F9164,Inputs!E:E,0)))</f>
        <v>1199</v>
      </c>
      <c r="O9164" s="65"/>
    </row>
    <row r="9165" ht="15.75" customHeight="1" spans="1:15">
      <c r="A9165" s="72" t="s">
        <v>768</v>
      </c>
      <c r="B9165" s="72" t="s">
        <v>765</v>
      </c>
      <c r="C9165" s="72" t="s">
        <v>765</v>
      </c>
      <c r="D9165" s="72" t="s">
        <v>370</v>
      </c>
      <c r="E9165" s="72" t="s">
        <v>410</v>
      </c>
      <c r="F9165" s="72">
        <v>250876</v>
      </c>
      <c r="G9165" s="72" t="s">
        <v>26</v>
      </c>
      <c r="H9165" s="67">
        <v>1</v>
      </c>
      <c r="I9165" s="73" t="s">
        <v>1330</v>
      </c>
      <c r="J9165" s="63">
        <f t="shared" si="35"/>
        <v>44942</v>
      </c>
      <c r="K9165" s="64">
        <f>IF(ISBLANK(J9165),,H9165*INDEX(Inputs!G:G,MATCH(F9165,Inputs!E:E,0)))</f>
        <v>1399</v>
      </c>
      <c r="L9165" s="65" t="str">
        <f>IF(ISBLANK(J9165),,INDEX(Inputs!D:D,MATCH(F9165,Inputs!E:E,0)))</f>
        <v>649BK EvoFox Typhoon Laptop Cooling Pad</v>
      </c>
      <c r="M9165" s="65" t="str">
        <f>IF(ISBLANK(#REF!),,IF(B9165="Online","Online",IF(LEFT(B9165,1)="E","Online","Offline")))</f>
        <v>Online</v>
      </c>
      <c r="N9165" s="64">
        <f>IF(ISBLANK(M9165),,H9165*INDEX(Inputs!F:F,MATCH(F9165,Inputs!E:E,0)))</f>
        <v>1999</v>
      </c>
      <c r="O9165" s="65"/>
    </row>
    <row r="9166" ht="15.75" customHeight="1" spans="1:15">
      <c r="A9166" s="72" t="s">
        <v>458</v>
      </c>
      <c r="B9166" s="72" t="s">
        <v>21</v>
      </c>
      <c r="C9166" s="72" t="s">
        <v>489</v>
      </c>
      <c r="D9166" s="72" t="s">
        <v>414</v>
      </c>
      <c r="E9166" s="72" t="s">
        <v>415</v>
      </c>
      <c r="F9166" s="72">
        <v>260089</v>
      </c>
      <c r="G9166" s="72" t="s">
        <v>18</v>
      </c>
      <c r="H9166" s="67">
        <v>1</v>
      </c>
      <c r="I9166" s="73" t="s">
        <v>1335</v>
      </c>
      <c r="J9166" s="63">
        <f t="shared" si="35"/>
        <v>44943</v>
      </c>
      <c r="K9166" s="64">
        <f>IF(ISBLANK(J9166),,H9166*INDEX(Inputs!G:G,MATCH(F9166,Inputs!E:E,0)))</f>
        <v>529</v>
      </c>
      <c r="L9166" s="65" t="str">
        <f>IF(ISBLANK(J9166),,INDEX(Inputs!D:D,MATCH(F9166,Inputs!E:E,0)))</f>
        <v>398PP Xcite Neo Keyboard USB</v>
      </c>
      <c r="M9166" s="65" t="str">
        <f>IF(ISBLANK(#REF!),,IF(B9166="Online","Online",IF(LEFT(B9166,1)="E","Online","Offline")))</f>
        <v>Offline</v>
      </c>
      <c r="N9166" s="64">
        <f>IF(ISBLANK(M9166),,H9166*INDEX(Inputs!F:F,MATCH(F9166,Inputs!E:E,0)))</f>
        <v>549</v>
      </c>
      <c r="O9166" s="65"/>
    </row>
    <row r="9167" ht="15.75" customHeight="1" spans="1:15">
      <c r="A9167" s="72" t="s">
        <v>823</v>
      </c>
      <c r="B9167" s="72" t="s">
        <v>27</v>
      </c>
      <c r="C9167" s="72" t="s">
        <v>649</v>
      </c>
      <c r="D9167" s="72" t="s">
        <v>414</v>
      </c>
      <c r="E9167" s="72" t="s">
        <v>415</v>
      </c>
      <c r="F9167" s="72">
        <v>260090</v>
      </c>
      <c r="G9167" s="72" t="s">
        <v>17</v>
      </c>
      <c r="H9167" s="67">
        <v>1</v>
      </c>
      <c r="I9167" s="73" t="s">
        <v>1335</v>
      </c>
      <c r="J9167" s="63">
        <f t="shared" si="35"/>
        <v>44943</v>
      </c>
      <c r="K9167" s="64">
        <f>IF(ISBLANK(J9167),,H9167*INDEX(Inputs!G:G,MATCH(F9167,Inputs!E:E,0)))</f>
        <v>729</v>
      </c>
      <c r="L9167" s="65" t="str">
        <f>IF(ISBLANK(J9167),,INDEX(Inputs!D:D,MATCH(F9167,Inputs!E:E,0)))</f>
        <v>400PP Xcite Neo Keyboard &amp; Mouse USB</v>
      </c>
      <c r="M9167" s="65" t="str">
        <f>IF(ISBLANK(#REF!),,IF(B9167="Online","Online",IF(LEFT(B9167,1)="E","Online","Offline")))</f>
        <v>Offline</v>
      </c>
      <c r="N9167" s="64">
        <f>IF(ISBLANK(M9167),,H9167*INDEX(Inputs!F:F,MATCH(F9167,Inputs!E:E,0)))</f>
        <v>899</v>
      </c>
      <c r="O9167" s="65"/>
    </row>
    <row r="9168" ht="15.75" customHeight="1" spans="1:15">
      <c r="A9168" s="72" t="s">
        <v>373</v>
      </c>
      <c r="B9168" s="72" t="s">
        <v>765</v>
      </c>
      <c r="C9168" s="72" t="s">
        <v>765</v>
      </c>
      <c r="D9168" s="72" t="s">
        <v>414</v>
      </c>
      <c r="E9168" s="72" t="s">
        <v>415</v>
      </c>
      <c r="F9168" s="72">
        <v>260090</v>
      </c>
      <c r="G9168" s="72" t="s">
        <v>17</v>
      </c>
      <c r="H9168" s="67">
        <v>1</v>
      </c>
      <c r="I9168" s="73" t="s">
        <v>1335</v>
      </c>
      <c r="J9168" s="63">
        <f t="shared" si="35"/>
        <v>44943</v>
      </c>
      <c r="K9168" s="64">
        <f>IF(ISBLANK(J9168),,H9168*INDEX(Inputs!G:G,MATCH(F9168,Inputs!E:E,0)))</f>
        <v>729</v>
      </c>
      <c r="L9168" s="65" t="str">
        <f>IF(ISBLANK(J9168),,INDEX(Inputs!D:D,MATCH(F9168,Inputs!E:E,0)))</f>
        <v>400PP Xcite Neo Keyboard &amp; Mouse USB</v>
      </c>
      <c r="M9168" s="65" t="str">
        <f>IF(ISBLANK(#REF!),,IF(B9168="Online","Online",IF(LEFT(B9168,1)="E","Online","Offline")))</f>
        <v>Online</v>
      </c>
      <c r="N9168" s="64">
        <f>IF(ISBLANK(M9168),,H9168*INDEX(Inputs!F:F,MATCH(F9168,Inputs!E:E,0)))</f>
        <v>899</v>
      </c>
      <c r="O9168" s="65"/>
    </row>
    <row r="9169" ht="15.75" customHeight="1" spans="1:15">
      <c r="A9169" s="72" t="s">
        <v>353</v>
      </c>
      <c r="B9169" s="72" t="s">
        <v>126</v>
      </c>
      <c r="C9169" s="72" t="s">
        <v>388</v>
      </c>
      <c r="D9169" s="72" t="s">
        <v>370</v>
      </c>
      <c r="E9169" s="72" t="s">
        <v>371</v>
      </c>
      <c r="F9169" s="72">
        <v>250417</v>
      </c>
      <c r="G9169" s="72" t="s">
        <v>39</v>
      </c>
      <c r="H9169" s="67">
        <v>1</v>
      </c>
      <c r="I9169" s="73" t="s">
        <v>1335</v>
      </c>
      <c r="J9169" s="63">
        <f t="shared" si="35"/>
        <v>44943</v>
      </c>
      <c r="K9169" s="64">
        <f>IF(ISBLANK(J9169),,H9169*INDEX(Inputs!G:G,MATCH(F9169,Inputs!E:E,0)))</f>
        <v>929</v>
      </c>
      <c r="L9169" s="65" t="str">
        <f>IF(ISBLANK(J9169),,INDEX(Inputs!D:D,MATCH(F9169,Inputs!E:E,0)))</f>
        <v>416PP Super Speed Hub 4 Port USB 3.0</v>
      </c>
      <c r="M9169" s="65" t="str">
        <f>IF(ISBLANK(#REF!),,IF(B9169="Online","Online",IF(LEFT(B9169,1)="E","Online","Offline")))</f>
        <v>Offline</v>
      </c>
      <c r="N9169" s="64">
        <f>IF(ISBLANK(M9169),,H9169*INDEX(Inputs!F:F,MATCH(F9169,Inputs!E:E,0)))</f>
        <v>1499</v>
      </c>
      <c r="O9169" s="65"/>
    </row>
    <row r="9170" ht="15.75" customHeight="1" spans="1:15">
      <c r="A9170" s="72" t="s">
        <v>787</v>
      </c>
      <c r="B9170" s="72" t="s">
        <v>170</v>
      </c>
      <c r="C9170" s="72" t="s">
        <v>446</v>
      </c>
      <c r="D9170" s="72" t="s">
        <v>370</v>
      </c>
      <c r="E9170" s="72" t="s">
        <v>371</v>
      </c>
      <c r="F9170" s="72">
        <v>250417</v>
      </c>
      <c r="G9170" s="72" t="s">
        <v>39</v>
      </c>
      <c r="H9170" s="67">
        <v>1</v>
      </c>
      <c r="I9170" s="73" t="s">
        <v>1335</v>
      </c>
      <c r="J9170" s="63">
        <f t="shared" si="35"/>
        <v>44943</v>
      </c>
      <c r="K9170" s="64">
        <f>IF(ISBLANK(J9170),,H9170*INDEX(Inputs!G:G,MATCH(F9170,Inputs!E:E,0)))</f>
        <v>929</v>
      </c>
      <c r="L9170" s="65" t="str">
        <f>IF(ISBLANK(J9170),,INDEX(Inputs!D:D,MATCH(F9170,Inputs!E:E,0)))</f>
        <v>416PP Super Speed Hub 4 Port USB 3.0</v>
      </c>
      <c r="M9170" s="65" t="str">
        <f>IF(ISBLANK(#REF!),,IF(B9170="Online","Online",IF(LEFT(B9170,1)="E","Online","Offline")))</f>
        <v>Offline</v>
      </c>
      <c r="N9170" s="64">
        <f>IF(ISBLANK(M9170),,H9170*INDEX(Inputs!F:F,MATCH(F9170,Inputs!E:E,0)))</f>
        <v>1499</v>
      </c>
      <c r="O9170" s="65"/>
    </row>
    <row r="9171" ht="15.75" customHeight="1" spans="1:15">
      <c r="A9171" s="72" t="s">
        <v>772</v>
      </c>
      <c r="B9171" s="72" t="s">
        <v>47</v>
      </c>
      <c r="C9171" s="72" t="s">
        <v>357</v>
      </c>
      <c r="D9171" s="72" t="s">
        <v>414</v>
      </c>
      <c r="E9171" s="72" t="s">
        <v>415</v>
      </c>
      <c r="F9171" s="72">
        <v>250874</v>
      </c>
      <c r="G9171" s="72" t="s">
        <v>13</v>
      </c>
      <c r="H9171" s="67">
        <v>1</v>
      </c>
      <c r="I9171" s="73" t="s">
        <v>1335</v>
      </c>
      <c r="J9171" s="63">
        <f t="shared" si="35"/>
        <v>44943</v>
      </c>
      <c r="K9171" s="64">
        <f>IF(ISBLANK(J9171),,H9171*INDEX(Inputs!G:G,MATCH(F9171,Inputs!E:E,0)))</f>
        <v>1349</v>
      </c>
      <c r="L9171" s="65" t="str">
        <f>IF(ISBLANK(J9171),,INDEX(Inputs!D:D,MATCH(F9171,Inputs!E:E,0)))</f>
        <v>432BK EvoFox X-Team Gaming Keyboard &amp; Mouse (USB)</v>
      </c>
      <c r="M9171" s="65" t="str">
        <f>IF(ISBLANK(#REF!),,IF(B9171="Online","Online",IF(LEFT(B9171,1)="E","Online","Offline")))</f>
        <v>Offline</v>
      </c>
      <c r="N9171" s="64">
        <f>IF(ISBLANK(M9171),,H9171*INDEX(Inputs!F:F,MATCH(F9171,Inputs!E:E,0)))</f>
        <v>1899</v>
      </c>
      <c r="O9171" s="65"/>
    </row>
    <row r="9172" ht="15.75" customHeight="1" spans="1:15">
      <c r="A9172" s="72" t="s">
        <v>341</v>
      </c>
      <c r="B9172" s="72" t="s">
        <v>83</v>
      </c>
      <c r="C9172" s="72" t="s">
        <v>394</v>
      </c>
      <c r="D9172" s="72" t="s">
        <v>414</v>
      </c>
      <c r="E9172" s="72" t="s">
        <v>415</v>
      </c>
      <c r="F9172" s="72">
        <v>250874</v>
      </c>
      <c r="G9172" s="72" t="s">
        <v>13</v>
      </c>
      <c r="H9172" s="67">
        <v>1</v>
      </c>
      <c r="I9172" s="73" t="s">
        <v>1335</v>
      </c>
      <c r="J9172" s="63">
        <f t="shared" si="35"/>
        <v>44943</v>
      </c>
      <c r="K9172" s="64">
        <f>IF(ISBLANK(J9172),,H9172*INDEX(Inputs!G:G,MATCH(F9172,Inputs!E:E,0)))</f>
        <v>1349</v>
      </c>
      <c r="L9172" s="65" t="str">
        <f>IF(ISBLANK(J9172),,INDEX(Inputs!D:D,MATCH(F9172,Inputs!E:E,0)))</f>
        <v>432BK EvoFox X-Team Gaming Keyboard &amp; Mouse (USB)</v>
      </c>
      <c r="M9172" s="65" t="str">
        <f>IF(ISBLANK(#REF!),,IF(B9172="Online","Online",IF(LEFT(B9172,1)="E","Online","Offline")))</f>
        <v>Offline</v>
      </c>
      <c r="N9172" s="64">
        <f>IF(ISBLANK(M9172),,H9172*INDEX(Inputs!F:F,MATCH(F9172,Inputs!E:E,0)))</f>
        <v>1899</v>
      </c>
      <c r="O9172" s="65"/>
    </row>
    <row r="9173" ht="15.75" customHeight="1" spans="1:15">
      <c r="A9173" s="72" t="s">
        <v>796</v>
      </c>
      <c r="B9173" s="72" t="s">
        <v>151</v>
      </c>
      <c r="C9173" s="72" t="s">
        <v>748</v>
      </c>
      <c r="D9173" s="72" t="s">
        <v>414</v>
      </c>
      <c r="E9173" s="72" t="s">
        <v>415</v>
      </c>
      <c r="F9173" s="72">
        <v>250874</v>
      </c>
      <c r="G9173" s="72" t="s">
        <v>13</v>
      </c>
      <c r="H9173" s="67">
        <v>1</v>
      </c>
      <c r="I9173" s="73" t="s">
        <v>1335</v>
      </c>
      <c r="J9173" s="63">
        <f t="shared" si="35"/>
        <v>44943</v>
      </c>
      <c r="K9173" s="64">
        <f>IF(ISBLANK(J9173),,H9173*INDEX(Inputs!G:G,MATCH(F9173,Inputs!E:E,0)))</f>
        <v>1349</v>
      </c>
      <c r="L9173" s="65" t="str">
        <f>IF(ISBLANK(J9173),,INDEX(Inputs!D:D,MATCH(F9173,Inputs!E:E,0)))</f>
        <v>432BK EvoFox X-Team Gaming Keyboard &amp; Mouse (USB)</v>
      </c>
      <c r="M9173" s="65" t="str">
        <f>IF(ISBLANK(#REF!),,IF(B9173="Online","Online",IF(LEFT(B9173,1)="E","Online","Offline")))</f>
        <v>Offline</v>
      </c>
      <c r="N9173" s="64">
        <f>IF(ISBLANK(M9173),,H9173*INDEX(Inputs!F:F,MATCH(F9173,Inputs!E:E,0)))</f>
        <v>1899</v>
      </c>
      <c r="O9173" s="65"/>
    </row>
    <row r="9174" ht="15.75" customHeight="1" spans="1:15">
      <c r="A9174" s="72" t="s">
        <v>327</v>
      </c>
      <c r="B9174" s="72" t="s">
        <v>196</v>
      </c>
      <c r="C9174" s="72" t="s">
        <v>579</v>
      </c>
      <c r="D9174" s="72" t="s">
        <v>414</v>
      </c>
      <c r="E9174" s="72" t="s">
        <v>415</v>
      </c>
      <c r="F9174" s="72">
        <v>250874</v>
      </c>
      <c r="G9174" s="72" t="s">
        <v>13</v>
      </c>
      <c r="H9174" s="67">
        <v>1</v>
      </c>
      <c r="I9174" s="73" t="s">
        <v>1335</v>
      </c>
      <c r="J9174" s="63">
        <f t="shared" si="35"/>
        <v>44943</v>
      </c>
      <c r="K9174" s="64">
        <f>IF(ISBLANK(J9174),,H9174*INDEX(Inputs!G:G,MATCH(F9174,Inputs!E:E,0)))</f>
        <v>1349</v>
      </c>
      <c r="L9174" s="65" t="str">
        <f>IF(ISBLANK(J9174),,INDEX(Inputs!D:D,MATCH(F9174,Inputs!E:E,0)))</f>
        <v>432BK EvoFox X-Team Gaming Keyboard &amp; Mouse (USB)</v>
      </c>
      <c r="M9174" s="65" t="str">
        <f>IF(ISBLANK(#REF!),,IF(B9174="Online","Online",IF(LEFT(B9174,1)="E","Online","Offline")))</f>
        <v>Offline</v>
      </c>
      <c r="N9174" s="64">
        <f>IF(ISBLANK(M9174),,H9174*INDEX(Inputs!F:F,MATCH(F9174,Inputs!E:E,0)))</f>
        <v>1899</v>
      </c>
      <c r="O9174" s="65"/>
    </row>
    <row r="9175" ht="15.75" customHeight="1" spans="1:15">
      <c r="A9175" s="72" t="s">
        <v>774</v>
      </c>
      <c r="B9175" s="72" t="s">
        <v>593</v>
      </c>
      <c r="C9175" s="72" t="s">
        <v>594</v>
      </c>
      <c r="D9175" s="72" t="s">
        <v>414</v>
      </c>
      <c r="E9175" s="72" t="s">
        <v>415</v>
      </c>
      <c r="F9175" s="72">
        <v>250874</v>
      </c>
      <c r="G9175" s="72" t="s">
        <v>13</v>
      </c>
      <c r="H9175" s="67">
        <v>1</v>
      </c>
      <c r="I9175" s="73" t="s">
        <v>1335</v>
      </c>
      <c r="J9175" s="63">
        <f t="shared" si="35"/>
        <v>44943</v>
      </c>
      <c r="K9175" s="64">
        <f>IF(ISBLANK(J9175),,H9175*INDEX(Inputs!G:G,MATCH(F9175,Inputs!E:E,0)))</f>
        <v>1349</v>
      </c>
      <c r="L9175" s="65" t="str">
        <f>IF(ISBLANK(J9175),,INDEX(Inputs!D:D,MATCH(F9175,Inputs!E:E,0)))</f>
        <v>432BK EvoFox X-Team Gaming Keyboard &amp; Mouse (USB)</v>
      </c>
      <c r="M9175" s="65" t="str">
        <f>IF(ISBLANK(#REF!),,IF(B9175="Online","Online",IF(LEFT(B9175,1)="E","Online","Offline")))</f>
        <v>Offline</v>
      </c>
      <c r="N9175" s="64">
        <f>IF(ISBLANK(M9175),,H9175*INDEX(Inputs!F:F,MATCH(F9175,Inputs!E:E,0)))</f>
        <v>1899</v>
      </c>
      <c r="O9175" s="65"/>
    </row>
    <row r="9176" ht="15.75" customHeight="1" spans="1:15">
      <c r="A9176" s="72" t="s">
        <v>805</v>
      </c>
      <c r="B9176" s="72" t="s">
        <v>765</v>
      </c>
      <c r="C9176" s="72" t="s">
        <v>765</v>
      </c>
      <c r="D9176" s="72" t="s">
        <v>414</v>
      </c>
      <c r="E9176" s="72" t="s">
        <v>415</v>
      </c>
      <c r="F9176" s="72">
        <v>250874</v>
      </c>
      <c r="G9176" s="72" t="s">
        <v>13</v>
      </c>
      <c r="H9176" s="67">
        <v>1</v>
      </c>
      <c r="I9176" s="73" t="s">
        <v>1335</v>
      </c>
      <c r="J9176" s="63">
        <f t="shared" si="35"/>
        <v>44943</v>
      </c>
      <c r="K9176" s="64">
        <f>IF(ISBLANK(J9176),,H9176*INDEX(Inputs!G:G,MATCH(F9176,Inputs!E:E,0)))</f>
        <v>1349</v>
      </c>
      <c r="L9176" s="65" t="str">
        <f>IF(ISBLANK(J9176),,INDEX(Inputs!D:D,MATCH(F9176,Inputs!E:E,0)))</f>
        <v>432BK EvoFox X-Team Gaming Keyboard &amp; Mouse (USB)</v>
      </c>
      <c r="M9176" s="65" t="str">
        <f>IF(ISBLANK(#REF!),,IF(B9176="Online","Online",IF(LEFT(B9176,1)="E","Online","Offline")))</f>
        <v>Online</v>
      </c>
      <c r="N9176" s="64">
        <f>IF(ISBLANK(M9176),,H9176*INDEX(Inputs!F:F,MATCH(F9176,Inputs!E:E,0)))</f>
        <v>1899</v>
      </c>
      <c r="O9176" s="65"/>
    </row>
    <row r="9177" ht="15.75" customHeight="1" spans="1:15">
      <c r="A9177" s="72" t="s">
        <v>772</v>
      </c>
      <c r="B9177" s="72" t="s">
        <v>765</v>
      </c>
      <c r="C9177" s="72" t="s">
        <v>765</v>
      </c>
      <c r="D9177" s="72" t="s">
        <v>414</v>
      </c>
      <c r="E9177" s="72" t="s">
        <v>415</v>
      </c>
      <c r="F9177" s="72">
        <v>250875</v>
      </c>
      <c r="G9177" s="72" t="s">
        <v>103</v>
      </c>
      <c r="H9177" s="67">
        <v>1</v>
      </c>
      <c r="I9177" s="73" t="s">
        <v>1335</v>
      </c>
      <c r="J9177" s="63">
        <f t="shared" si="35"/>
        <v>44943</v>
      </c>
      <c r="K9177" s="64">
        <f>IF(ISBLANK(J9177),,H9177*INDEX(Inputs!G:G,MATCH(F9177,Inputs!E:E,0)))</f>
        <v>1099</v>
      </c>
      <c r="L9177" s="65" t="str">
        <f>IF(ISBLANK(J9177),,INDEX(Inputs!D:D,MATCH(F9177,Inputs!E:E,0)))</f>
        <v>433BK EvoFox WarHammer Gaming Keyboard (USB)</v>
      </c>
      <c r="M9177" s="65" t="str">
        <f>IF(ISBLANK(#REF!),,IF(B9177="Online","Online",IF(LEFT(B9177,1)="E","Online","Offline")))</f>
        <v>Online</v>
      </c>
      <c r="N9177" s="64">
        <f>IF(ISBLANK(M9177),,H9177*INDEX(Inputs!F:F,MATCH(F9177,Inputs!E:E,0)))</f>
        <v>1499</v>
      </c>
      <c r="O9177" s="65"/>
    </row>
    <row r="9178" ht="15.75" customHeight="1" spans="1:15">
      <c r="A9178" s="72" t="s">
        <v>353</v>
      </c>
      <c r="B9178" s="72" t="s">
        <v>76</v>
      </c>
      <c r="C9178" s="72" t="s">
        <v>379</v>
      </c>
      <c r="D9178" s="72" t="s">
        <v>370</v>
      </c>
      <c r="E9178" s="72" t="s">
        <v>371</v>
      </c>
      <c r="F9178" s="72">
        <v>260085</v>
      </c>
      <c r="G9178" s="72" t="s">
        <v>32</v>
      </c>
      <c r="H9178" s="67">
        <v>1</v>
      </c>
      <c r="I9178" s="73" t="s">
        <v>1335</v>
      </c>
      <c r="J9178" s="63">
        <f t="shared" si="35"/>
        <v>44943</v>
      </c>
      <c r="K9178" s="64">
        <f>IF(ISBLANK(J9178),,H9178*INDEX(Inputs!G:G,MATCH(F9178,Inputs!E:E,0)))</f>
        <v>1059</v>
      </c>
      <c r="L9178" s="65" t="str">
        <f>IF(ISBLANK(J9178),,INDEX(Inputs!D:D,MATCH(F9178,Inputs!E:E,0)))</f>
        <v>435BK Type-C 4 Port USB 3.0 Hub Pro</v>
      </c>
      <c r="M9178" s="65" t="str">
        <f>IF(ISBLANK(#REF!),,IF(B9178="Online","Online",IF(LEFT(B9178,1)="E","Online","Offline")))</f>
        <v>Offline</v>
      </c>
      <c r="N9178" s="64">
        <f>IF(ISBLANK(M9178),,H9178*INDEX(Inputs!F:F,MATCH(F9178,Inputs!E:E,0)))</f>
        <v>1599</v>
      </c>
      <c r="O9178" s="65"/>
    </row>
    <row r="9179" ht="15.75" customHeight="1" spans="1:15">
      <c r="A9179" s="72" t="s">
        <v>775</v>
      </c>
      <c r="B9179" s="72" t="s">
        <v>218</v>
      </c>
      <c r="C9179" s="72" t="s">
        <v>1160</v>
      </c>
      <c r="D9179" s="72" t="s">
        <v>370</v>
      </c>
      <c r="E9179" s="72" t="s">
        <v>410</v>
      </c>
      <c r="F9179" s="72">
        <v>250877</v>
      </c>
      <c r="G9179" s="72" t="s">
        <v>22</v>
      </c>
      <c r="H9179" s="67">
        <v>1</v>
      </c>
      <c r="I9179" s="73" t="s">
        <v>1335</v>
      </c>
      <c r="J9179" s="63">
        <f t="shared" si="35"/>
        <v>44943</v>
      </c>
      <c r="K9179" s="64">
        <f>IF(ISBLANK(J9179),,H9179*INDEX(Inputs!G:G,MATCH(F9179,Inputs!E:E,0)))</f>
        <v>349</v>
      </c>
      <c r="L9179" s="65" t="str">
        <f>IF(ISBLANK(J9179),,INDEX(Inputs!D:D,MATCH(F9179,Inputs!E:E,0)))</f>
        <v>595BK Evo Fox Falcon X35 Medium Speed Mouse Pad</v>
      </c>
      <c r="M9179" s="65" t="str">
        <f>IF(ISBLANK(#REF!),,IF(B9179="Online","Online",IF(LEFT(B9179,1)="E","Online","Offline")))</f>
        <v>Offline</v>
      </c>
      <c r="N9179" s="64">
        <f>IF(ISBLANK(M9179),,H9179*INDEX(Inputs!F:F,MATCH(F9179,Inputs!E:E,0)))</f>
        <v>699</v>
      </c>
      <c r="O9179" s="65"/>
    </row>
    <row r="9180" ht="15.75" customHeight="1" spans="1:15">
      <c r="A9180" s="72" t="s">
        <v>362</v>
      </c>
      <c r="B9180" s="72" t="s">
        <v>1091</v>
      </c>
      <c r="C9180" s="72" t="s">
        <v>1278</v>
      </c>
      <c r="D9180" s="72" t="s">
        <v>370</v>
      </c>
      <c r="E9180" s="72" t="s">
        <v>410</v>
      </c>
      <c r="F9180" s="72">
        <v>250877</v>
      </c>
      <c r="G9180" s="72" t="s">
        <v>22</v>
      </c>
      <c r="H9180" s="67">
        <v>1</v>
      </c>
      <c r="I9180" s="73" t="s">
        <v>1335</v>
      </c>
      <c r="J9180" s="63">
        <f t="shared" si="35"/>
        <v>44943</v>
      </c>
      <c r="K9180" s="64">
        <f>IF(ISBLANK(J9180),,H9180*INDEX(Inputs!G:G,MATCH(F9180,Inputs!E:E,0)))</f>
        <v>349</v>
      </c>
      <c r="L9180" s="65" t="str">
        <f>IF(ISBLANK(J9180),,INDEX(Inputs!D:D,MATCH(F9180,Inputs!E:E,0)))</f>
        <v>595BK Evo Fox Falcon X35 Medium Speed Mouse Pad</v>
      </c>
      <c r="M9180" s="65" t="str">
        <f>IF(ISBLANK(#REF!),,IF(B9180="Online","Online",IF(LEFT(B9180,1)="E","Online","Offline")))</f>
        <v>Offline</v>
      </c>
      <c r="N9180" s="64">
        <f>IF(ISBLANK(M9180),,H9180*INDEX(Inputs!F:F,MATCH(F9180,Inputs!E:E,0)))</f>
        <v>699</v>
      </c>
      <c r="O9180" s="65"/>
    </row>
    <row r="9181" ht="15.75" customHeight="1" spans="1:15">
      <c r="A9181" s="72" t="s">
        <v>327</v>
      </c>
      <c r="B9181" s="72" t="s">
        <v>85</v>
      </c>
      <c r="C9181" s="72" t="s">
        <v>736</v>
      </c>
      <c r="D9181" s="72" t="s">
        <v>370</v>
      </c>
      <c r="E9181" s="72" t="s">
        <v>410</v>
      </c>
      <c r="F9181" s="72">
        <v>250878</v>
      </c>
      <c r="G9181" s="72" t="s">
        <v>24</v>
      </c>
      <c r="H9181" s="67">
        <v>1</v>
      </c>
      <c r="I9181" s="73" t="s">
        <v>1335</v>
      </c>
      <c r="J9181" s="63">
        <f t="shared" ref="J9181:J9435" si="36">IF(ISBLANK(I9181),,DATE(RIGHT(I9181,4),RIGHT(LEFT(I9181,5),2),LEFT(I9181,2)))</f>
        <v>44943</v>
      </c>
      <c r="K9181" s="64">
        <f>IF(ISBLANK(J9181),,H9181*INDEX(Inputs!G:G,MATCH(F9181,Inputs!E:E,0)))</f>
        <v>999</v>
      </c>
      <c r="L9181" s="65" t="str">
        <f>IF(ISBLANK(J9181),,INDEX(Inputs!D:D,MATCH(F9181,Inputs!E:E,0)))</f>
        <v>596BK Evo Fox Falcon LX35 Medium Speed LED Mouse Pad</v>
      </c>
      <c r="M9181" s="65" t="str">
        <f>IF(ISBLANK(#REF!),,IF(B9181="Online","Online",IF(LEFT(B9181,1)="E","Online","Offline")))</f>
        <v>Offline</v>
      </c>
      <c r="N9181" s="64">
        <f>IF(ISBLANK(M9181),,H9181*INDEX(Inputs!F:F,MATCH(F9181,Inputs!E:E,0)))</f>
        <v>1999</v>
      </c>
      <c r="O9181" s="65"/>
    </row>
    <row r="9182" ht="15.75" customHeight="1" spans="1:15">
      <c r="A9182" s="72" t="s">
        <v>458</v>
      </c>
      <c r="B9182" s="72" t="s">
        <v>21</v>
      </c>
      <c r="C9182" s="72" t="s">
        <v>489</v>
      </c>
      <c r="D9182" s="72" t="s">
        <v>370</v>
      </c>
      <c r="E9182" s="72" t="s">
        <v>410</v>
      </c>
      <c r="F9182" s="72">
        <v>250876</v>
      </c>
      <c r="G9182" s="72" t="s">
        <v>26</v>
      </c>
      <c r="H9182" s="67">
        <v>1</v>
      </c>
      <c r="I9182" s="73" t="s">
        <v>1335</v>
      </c>
      <c r="J9182" s="63">
        <f t="shared" si="36"/>
        <v>44943</v>
      </c>
      <c r="K9182" s="64">
        <f>IF(ISBLANK(J9182),,H9182*INDEX(Inputs!G:G,MATCH(F9182,Inputs!E:E,0)))</f>
        <v>1399</v>
      </c>
      <c r="L9182" s="65" t="str">
        <f>IF(ISBLANK(J9182),,INDEX(Inputs!D:D,MATCH(F9182,Inputs!E:E,0)))</f>
        <v>649BK EvoFox Typhoon Laptop Cooling Pad</v>
      </c>
      <c r="M9182" s="65" t="str">
        <f>IF(ISBLANK(#REF!),,IF(B9182="Online","Online",IF(LEFT(B9182,1)="E","Online","Offline")))</f>
        <v>Offline</v>
      </c>
      <c r="N9182" s="64">
        <f>IF(ISBLANK(M9182),,H9182*INDEX(Inputs!F:F,MATCH(F9182,Inputs!E:E,0)))</f>
        <v>1999</v>
      </c>
      <c r="O9182" s="65"/>
    </row>
    <row r="9183" ht="15.75" customHeight="1" spans="1:15">
      <c r="A9183" s="72" t="s">
        <v>341</v>
      </c>
      <c r="B9183" s="72" t="s">
        <v>36</v>
      </c>
      <c r="C9183" s="72" t="s">
        <v>581</v>
      </c>
      <c r="D9183" s="72" t="s">
        <v>370</v>
      </c>
      <c r="E9183" s="72" t="s">
        <v>410</v>
      </c>
      <c r="F9183" s="72">
        <v>250876</v>
      </c>
      <c r="G9183" s="72" t="s">
        <v>26</v>
      </c>
      <c r="H9183" s="67">
        <v>1</v>
      </c>
      <c r="I9183" s="73" t="s">
        <v>1335</v>
      </c>
      <c r="J9183" s="63">
        <f t="shared" si="36"/>
        <v>44943</v>
      </c>
      <c r="K9183" s="64">
        <f>IF(ISBLANK(J9183),,H9183*INDEX(Inputs!G:G,MATCH(F9183,Inputs!E:E,0)))</f>
        <v>1399</v>
      </c>
      <c r="L9183" s="65" t="str">
        <f>IF(ISBLANK(J9183),,INDEX(Inputs!D:D,MATCH(F9183,Inputs!E:E,0)))</f>
        <v>649BK EvoFox Typhoon Laptop Cooling Pad</v>
      </c>
      <c r="M9183" s="65" t="str">
        <f>IF(ISBLANK(#REF!),,IF(B9183="Online","Online",IF(LEFT(B9183,1)="E","Online","Offline")))</f>
        <v>Offline</v>
      </c>
      <c r="N9183" s="64">
        <f>IF(ISBLANK(M9183),,H9183*INDEX(Inputs!F:F,MATCH(F9183,Inputs!E:E,0)))</f>
        <v>1999</v>
      </c>
      <c r="O9183" s="65"/>
    </row>
    <row r="9184" ht="15.75" customHeight="1" spans="1:15">
      <c r="A9184" s="72" t="s">
        <v>761</v>
      </c>
      <c r="B9184" s="72" t="s">
        <v>705</v>
      </c>
      <c r="C9184" s="72" t="s">
        <v>706</v>
      </c>
      <c r="D9184" s="72" t="s">
        <v>370</v>
      </c>
      <c r="E9184" s="72" t="s">
        <v>410</v>
      </c>
      <c r="F9184" s="72">
        <v>250876</v>
      </c>
      <c r="G9184" s="72" t="s">
        <v>26</v>
      </c>
      <c r="H9184" s="67">
        <v>1</v>
      </c>
      <c r="I9184" s="73" t="s">
        <v>1335</v>
      </c>
      <c r="J9184" s="63">
        <f t="shared" si="36"/>
        <v>44943</v>
      </c>
      <c r="K9184" s="64">
        <f>IF(ISBLANK(J9184),,H9184*INDEX(Inputs!G:G,MATCH(F9184,Inputs!E:E,0)))</f>
        <v>1399</v>
      </c>
      <c r="L9184" s="65" t="str">
        <f>IF(ISBLANK(J9184),,INDEX(Inputs!D:D,MATCH(F9184,Inputs!E:E,0)))</f>
        <v>649BK EvoFox Typhoon Laptop Cooling Pad</v>
      </c>
      <c r="M9184" s="65" t="str">
        <f>IF(ISBLANK(#REF!),,IF(B9184="Online","Online",IF(LEFT(B9184,1)="E","Online","Offline")))</f>
        <v>Offline</v>
      </c>
      <c r="N9184" s="64">
        <f>IF(ISBLANK(M9184),,H9184*INDEX(Inputs!F:F,MATCH(F9184,Inputs!E:E,0)))</f>
        <v>1999</v>
      </c>
      <c r="O9184" s="65"/>
    </row>
    <row r="9185" ht="15.75" customHeight="1" spans="1:15">
      <c r="A9185" s="72" t="s">
        <v>761</v>
      </c>
      <c r="B9185" s="72" t="s">
        <v>245</v>
      </c>
      <c r="C9185" s="72" t="s">
        <v>879</v>
      </c>
      <c r="D9185" s="72" t="s">
        <v>370</v>
      </c>
      <c r="E9185" s="72" t="s">
        <v>410</v>
      </c>
      <c r="F9185" s="72">
        <v>250876</v>
      </c>
      <c r="G9185" s="72" t="s">
        <v>26</v>
      </c>
      <c r="H9185" s="67">
        <v>1</v>
      </c>
      <c r="I9185" s="73" t="s">
        <v>1335</v>
      </c>
      <c r="J9185" s="63">
        <f t="shared" si="36"/>
        <v>44943</v>
      </c>
      <c r="K9185" s="64">
        <f>IF(ISBLANK(J9185),,H9185*INDEX(Inputs!G:G,MATCH(F9185,Inputs!E:E,0)))</f>
        <v>1399</v>
      </c>
      <c r="L9185" s="65" t="str">
        <f>IF(ISBLANK(J9185),,INDEX(Inputs!D:D,MATCH(F9185,Inputs!E:E,0)))</f>
        <v>649BK EvoFox Typhoon Laptop Cooling Pad</v>
      </c>
      <c r="M9185" s="65" t="str">
        <f>IF(ISBLANK(#REF!),,IF(B9185="Online","Online",IF(LEFT(B9185,1)="E","Online","Offline")))</f>
        <v>Offline</v>
      </c>
      <c r="N9185" s="64">
        <f>IF(ISBLANK(M9185),,H9185*INDEX(Inputs!F:F,MATCH(F9185,Inputs!E:E,0)))</f>
        <v>1999</v>
      </c>
      <c r="O9185" s="65"/>
    </row>
    <row r="9186" ht="15.75" customHeight="1" spans="1:15">
      <c r="A9186" s="72" t="s">
        <v>373</v>
      </c>
      <c r="B9186" s="72" t="s">
        <v>82</v>
      </c>
      <c r="C9186" s="72" t="s">
        <v>374</v>
      </c>
      <c r="D9186" s="72" t="s">
        <v>414</v>
      </c>
      <c r="E9186" s="72" t="s">
        <v>415</v>
      </c>
      <c r="F9186" s="72">
        <v>204736</v>
      </c>
      <c r="G9186" s="72" t="s">
        <v>19</v>
      </c>
      <c r="H9186" s="67">
        <v>1</v>
      </c>
      <c r="I9186" s="73" t="s">
        <v>1335</v>
      </c>
      <c r="J9186" s="63">
        <f t="shared" si="36"/>
        <v>44943</v>
      </c>
      <c r="K9186" s="64">
        <f>IF(ISBLANK(J9186),,H9186*INDEX(Inputs!G:G,MATCH(F9186,Inputs!E:E,0)))</f>
        <v>549</v>
      </c>
      <c r="L9186" s="65" t="str">
        <f>IF(ISBLANK(J9186),,INDEX(Inputs!D:D,MATCH(F9186,Inputs!E:E,0)))</f>
        <v>851PP Xcite Pro Keyboard USB</v>
      </c>
      <c r="M9186" s="65" t="str">
        <f>IF(ISBLANK(#REF!),,IF(B9186="Online","Online",IF(LEFT(B9186,1)="E","Online","Offline")))</f>
        <v>Offline</v>
      </c>
      <c r="N9186" s="64">
        <f>IF(ISBLANK(M9186),,H9186*INDEX(Inputs!F:F,MATCH(F9186,Inputs!E:E,0)))</f>
        <v>599</v>
      </c>
      <c r="O9186" s="65"/>
    </row>
    <row r="9187" ht="15.75" customHeight="1" spans="1:15">
      <c r="A9187" s="72" t="s">
        <v>840</v>
      </c>
      <c r="B9187" s="72" t="s">
        <v>122</v>
      </c>
      <c r="C9187" s="72" t="s">
        <v>387</v>
      </c>
      <c r="D9187" s="72" t="s">
        <v>370</v>
      </c>
      <c r="E9187" s="72" t="s">
        <v>880</v>
      </c>
      <c r="F9187" s="72">
        <v>256480</v>
      </c>
      <c r="G9187" s="72" t="s">
        <v>25</v>
      </c>
      <c r="H9187" s="67">
        <v>-1</v>
      </c>
      <c r="I9187" s="73" t="s">
        <v>1335</v>
      </c>
      <c r="J9187" s="63">
        <f t="shared" si="36"/>
        <v>44943</v>
      </c>
      <c r="K9187" s="64">
        <f>IF(ISBLANK(J9187),,H9187*INDEX(Inputs!G:G,MATCH(F9187,Inputs!E:E,0)))</f>
        <v>-3000</v>
      </c>
      <c r="L9187" s="65" t="str">
        <f>IF(ISBLANK(J9187),,INDEX(Inputs!D:D,MATCH(F9187,Inputs!E:E,0)))</f>
        <v>998PP EvoFox Prime Gaming Bundle (422,423,658,597)</v>
      </c>
      <c r="M9187" s="65" t="str">
        <f>IF(ISBLANK(#REF!),,IF(B9187="Online","Online",IF(LEFT(B9187,1)="E","Online","Offline")))</f>
        <v>Offline</v>
      </c>
      <c r="N9187" s="64">
        <f>IF(ISBLANK(M9187),,H9187*INDEX(Inputs!F:F,MATCH(F9187,Inputs!E:E,0)))</f>
        <v>-5496</v>
      </c>
      <c r="O9187" s="65"/>
    </row>
    <row r="9188" ht="15.75" customHeight="1" spans="1:15">
      <c r="A9188" s="72" t="s">
        <v>1336</v>
      </c>
      <c r="B9188" s="72" t="s">
        <v>765</v>
      </c>
      <c r="C9188" s="72" t="s">
        <v>765</v>
      </c>
      <c r="D9188" s="72" t="s">
        <v>464</v>
      </c>
      <c r="E9188" s="72" t="s">
        <v>465</v>
      </c>
      <c r="F9188" s="72">
        <v>250421</v>
      </c>
      <c r="G9188" s="72" t="s">
        <v>14</v>
      </c>
      <c r="H9188" s="67">
        <v>1</v>
      </c>
      <c r="I9188" s="73" t="s">
        <v>1337</v>
      </c>
      <c r="J9188" s="63">
        <f t="shared" si="36"/>
        <v>44944</v>
      </c>
      <c r="K9188" s="64">
        <f>IF(ISBLANK(J9188),,H9188*INDEX(Inputs!G:G,MATCH(F9188,Inputs!E:E,0)))</f>
        <v>779</v>
      </c>
      <c r="L9188" s="65" t="str">
        <f>IF(ISBLANK(J9188),,INDEX(Inputs!D:D,MATCH(F9188,Inputs!E:E,0)))</f>
        <v>146BK NeoCase Sleeve MP 450 14</v>
      </c>
      <c r="M9188" s="65" t="str">
        <f>IF(ISBLANK(#REF!),,IF(B9188="Online","Online",IF(LEFT(B9188,1)="E","Online","Offline")))</f>
        <v>Online</v>
      </c>
      <c r="N9188" s="64">
        <f>IF(ISBLANK(M9188),,H9188*INDEX(Inputs!F:F,MATCH(F9188,Inputs!E:E,0)))</f>
        <v>1249</v>
      </c>
      <c r="O9188" s="65"/>
    </row>
    <row r="9189" ht="15.75" customHeight="1" spans="1:15">
      <c r="A9189" s="72" t="s">
        <v>1338</v>
      </c>
      <c r="B9189" s="72" t="s">
        <v>765</v>
      </c>
      <c r="C9189" s="72" t="s">
        <v>765</v>
      </c>
      <c r="D9189" s="72" t="s">
        <v>414</v>
      </c>
      <c r="E9189" s="72" t="s">
        <v>415</v>
      </c>
      <c r="F9189" s="72">
        <v>260089</v>
      </c>
      <c r="G9189" s="72" t="s">
        <v>18</v>
      </c>
      <c r="H9189" s="67">
        <v>1</v>
      </c>
      <c r="I9189" s="73" t="s">
        <v>1337</v>
      </c>
      <c r="J9189" s="63">
        <f t="shared" si="36"/>
        <v>44944</v>
      </c>
      <c r="K9189" s="64">
        <f>IF(ISBLANK(J9189),,H9189*INDEX(Inputs!G:G,MATCH(F9189,Inputs!E:E,0)))</f>
        <v>529</v>
      </c>
      <c r="L9189" s="65" t="str">
        <f>IF(ISBLANK(J9189),,INDEX(Inputs!D:D,MATCH(F9189,Inputs!E:E,0)))</f>
        <v>398PP Xcite Neo Keyboard USB</v>
      </c>
      <c r="M9189" s="65" t="str">
        <f>IF(ISBLANK(#REF!),,IF(B9189="Online","Online",IF(LEFT(B9189,1)="E","Online","Offline")))</f>
        <v>Online</v>
      </c>
      <c r="N9189" s="64">
        <f>IF(ISBLANK(M9189),,H9189*INDEX(Inputs!F:F,MATCH(F9189,Inputs!E:E,0)))</f>
        <v>549</v>
      </c>
      <c r="O9189" s="65"/>
    </row>
    <row r="9190" ht="15.75" customHeight="1" spans="1:15">
      <c r="A9190" s="72" t="s">
        <v>805</v>
      </c>
      <c r="B9190" s="72" t="s">
        <v>34</v>
      </c>
      <c r="C9190" s="72" t="s">
        <v>492</v>
      </c>
      <c r="D9190" s="72" t="s">
        <v>414</v>
      </c>
      <c r="E9190" s="72" t="s">
        <v>415</v>
      </c>
      <c r="F9190" s="72">
        <v>250873</v>
      </c>
      <c r="G9190" s="72" t="s">
        <v>12</v>
      </c>
      <c r="H9190" s="67">
        <v>1</v>
      </c>
      <c r="I9190" s="73" t="s">
        <v>1337</v>
      </c>
      <c r="J9190" s="63">
        <f t="shared" si="36"/>
        <v>44944</v>
      </c>
      <c r="K9190" s="64">
        <f>IF(ISBLANK(J9190),,H9190*INDEX(Inputs!G:G,MATCH(F9190,Inputs!E:E,0)))</f>
        <v>999</v>
      </c>
      <c r="L9190" s="65" t="str">
        <f>IF(ISBLANK(J9190),,INDEX(Inputs!D:D,MATCH(F9190,Inputs!E:E,0)))</f>
        <v>422BK Evo Fox Fireblade Gaming Keyboard USB</v>
      </c>
      <c r="M9190" s="65" t="str">
        <f>IF(ISBLANK(#REF!),,IF(B9190="Online","Online",IF(LEFT(B9190,1)="E","Online","Offline")))</f>
        <v>Offline</v>
      </c>
      <c r="N9190" s="64">
        <f>IF(ISBLANK(M9190),,H9190*INDEX(Inputs!F:F,MATCH(F9190,Inputs!E:E,0)))</f>
        <v>1299</v>
      </c>
      <c r="O9190" s="65"/>
    </row>
    <row r="9191" ht="15.75" customHeight="1" spans="1:15">
      <c r="A9191" s="72" t="s">
        <v>447</v>
      </c>
      <c r="B9191" s="72" t="s">
        <v>159</v>
      </c>
      <c r="C9191" s="72" t="s">
        <v>448</v>
      </c>
      <c r="D9191" s="72" t="s">
        <v>414</v>
      </c>
      <c r="E9191" s="72" t="s">
        <v>415</v>
      </c>
      <c r="F9191" s="72">
        <v>250873</v>
      </c>
      <c r="G9191" s="72" t="s">
        <v>12</v>
      </c>
      <c r="H9191" s="67">
        <v>1</v>
      </c>
      <c r="I9191" s="73" t="s">
        <v>1337</v>
      </c>
      <c r="J9191" s="63">
        <f t="shared" si="36"/>
        <v>44944</v>
      </c>
      <c r="K9191" s="64">
        <f>IF(ISBLANK(J9191),,H9191*INDEX(Inputs!G:G,MATCH(F9191,Inputs!E:E,0)))</f>
        <v>999</v>
      </c>
      <c r="L9191" s="65" t="str">
        <f>IF(ISBLANK(J9191),,INDEX(Inputs!D:D,MATCH(F9191,Inputs!E:E,0)))</f>
        <v>422BK Evo Fox Fireblade Gaming Keyboard USB</v>
      </c>
      <c r="M9191" s="65" t="str">
        <f>IF(ISBLANK(#REF!),,IF(B9191="Online","Online",IF(LEFT(B9191,1)="E","Online","Offline")))</f>
        <v>Offline</v>
      </c>
      <c r="N9191" s="64">
        <f>IF(ISBLANK(M9191),,H9191*INDEX(Inputs!F:F,MATCH(F9191,Inputs!E:E,0)))</f>
        <v>1299</v>
      </c>
      <c r="O9191" s="65"/>
    </row>
    <row r="9192" ht="15.75" customHeight="1" spans="1:15">
      <c r="A9192" s="72" t="s">
        <v>327</v>
      </c>
      <c r="B9192" s="72" t="s">
        <v>35</v>
      </c>
      <c r="C9192" s="72" t="s">
        <v>525</v>
      </c>
      <c r="D9192" s="72" t="s">
        <v>414</v>
      </c>
      <c r="E9192" s="72" t="s">
        <v>415</v>
      </c>
      <c r="F9192" s="72">
        <v>250874</v>
      </c>
      <c r="G9192" s="72" t="s">
        <v>13</v>
      </c>
      <c r="H9192" s="67">
        <v>-1</v>
      </c>
      <c r="I9192" s="73" t="s">
        <v>1337</v>
      </c>
      <c r="J9192" s="63">
        <f t="shared" si="36"/>
        <v>44944</v>
      </c>
      <c r="K9192" s="64">
        <f>IF(ISBLANK(J9192),,H9192*INDEX(Inputs!G:G,MATCH(F9192,Inputs!E:E,0)))</f>
        <v>-1349</v>
      </c>
      <c r="L9192" s="65" t="str">
        <f>IF(ISBLANK(J9192),,INDEX(Inputs!D:D,MATCH(F9192,Inputs!E:E,0)))</f>
        <v>432BK EvoFox X-Team Gaming Keyboard &amp; Mouse (USB)</v>
      </c>
      <c r="M9192" s="65" t="str">
        <f>IF(ISBLANK(#REF!),,IF(B9192="Online","Online",IF(LEFT(B9192,1)="E","Online","Offline")))</f>
        <v>Offline</v>
      </c>
      <c r="N9192" s="64">
        <f>IF(ISBLANK(M9192),,H9192*INDEX(Inputs!F:F,MATCH(F9192,Inputs!E:E,0)))</f>
        <v>-1899</v>
      </c>
      <c r="O9192" s="65"/>
    </row>
    <row r="9193" ht="15.75" customHeight="1" spans="1:15">
      <c r="A9193" s="72" t="s">
        <v>327</v>
      </c>
      <c r="B9193" s="72" t="s">
        <v>505</v>
      </c>
      <c r="C9193" s="72" t="s">
        <v>506</v>
      </c>
      <c r="D9193" s="72" t="s">
        <v>414</v>
      </c>
      <c r="E9193" s="72" t="s">
        <v>415</v>
      </c>
      <c r="F9193" s="72">
        <v>250874</v>
      </c>
      <c r="G9193" s="72" t="s">
        <v>13</v>
      </c>
      <c r="H9193" s="67">
        <v>1</v>
      </c>
      <c r="I9193" s="73" t="s">
        <v>1337</v>
      </c>
      <c r="J9193" s="63">
        <f t="shared" si="36"/>
        <v>44944</v>
      </c>
      <c r="K9193" s="64">
        <f>IF(ISBLANK(J9193),,H9193*INDEX(Inputs!G:G,MATCH(F9193,Inputs!E:E,0)))</f>
        <v>1349</v>
      </c>
      <c r="L9193" s="65" t="str">
        <f>IF(ISBLANK(J9193),,INDEX(Inputs!D:D,MATCH(F9193,Inputs!E:E,0)))</f>
        <v>432BK EvoFox X-Team Gaming Keyboard &amp; Mouse (USB)</v>
      </c>
      <c r="M9193" s="65" t="str">
        <f>IF(ISBLANK(#REF!),,IF(B9193="Online","Online",IF(LEFT(B9193,1)="E","Online","Offline")))</f>
        <v>Offline</v>
      </c>
      <c r="N9193" s="64">
        <f>IF(ISBLANK(M9193),,H9193*INDEX(Inputs!F:F,MATCH(F9193,Inputs!E:E,0)))</f>
        <v>1899</v>
      </c>
      <c r="O9193" s="65"/>
    </row>
    <row r="9194" ht="15.75" customHeight="1" spans="1:15">
      <c r="A9194" s="72" t="s">
        <v>761</v>
      </c>
      <c r="B9194" s="72" t="s">
        <v>86</v>
      </c>
      <c r="C9194" s="72" t="s">
        <v>671</v>
      </c>
      <c r="D9194" s="72" t="s">
        <v>414</v>
      </c>
      <c r="E9194" s="72" t="s">
        <v>415</v>
      </c>
      <c r="F9194" s="72">
        <v>250874</v>
      </c>
      <c r="G9194" s="72" t="s">
        <v>13</v>
      </c>
      <c r="H9194" s="67">
        <v>1</v>
      </c>
      <c r="I9194" s="73" t="s">
        <v>1337</v>
      </c>
      <c r="J9194" s="63">
        <f t="shared" si="36"/>
        <v>44944</v>
      </c>
      <c r="K9194" s="64">
        <f>IF(ISBLANK(J9194),,H9194*INDEX(Inputs!G:G,MATCH(F9194,Inputs!E:E,0)))</f>
        <v>1349</v>
      </c>
      <c r="L9194" s="65" t="str">
        <f>IF(ISBLANK(J9194),,INDEX(Inputs!D:D,MATCH(F9194,Inputs!E:E,0)))</f>
        <v>432BK EvoFox X-Team Gaming Keyboard &amp; Mouse (USB)</v>
      </c>
      <c r="M9194" s="65" t="str">
        <f>IF(ISBLANK(#REF!),,IF(B9194="Online","Online",IF(LEFT(B9194,1)="E","Online","Offline")))</f>
        <v>Offline</v>
      </c>
      <c r="N9194" s="64">
        <f>IF(ISBLANK(M9194),,H9194*INDEX(Inputs!F:F,MATCH(F9194,Inputs!E:E,0)))</f>
        <v>1899</v>
      </c>
      <c r="O9194" s="65"/>
    </row>
    <row r="9195" ht="15.75" customHeight="1" spans="1:15">
      <c r="A9195" s="72" t="s">
        <v>353</v>
      </c>
      <c r="B9195" s="72" t="s">
        <v>885</v>
      </c>
      <c r="C9195" s="72" t="s">
        <v>886</v>
      </c>
      <c r="D9195" s="72" t="s">
        <v>414</v>
      </c>
      <c r="E9195" s="72" t="s">
        <v>415</v>
      </c>
      <c r="F9195" s="72">
        <v>250874</v>
      </c>
      <c r="G9195" s="72" t="s">
        <v>13</v>
      </c>
      <c r="H9195" s="67">
        <v>1</v>
      </c>
      <c r="I9195" s="73" t="s">
        <v>1337</v>
      </c>
      <c r="J9195" s="63">
        <f t="shared" si="36"/>
        <v>44944</v>
      </c>
      <c r="K9195" s="64">
        <f>IF(ISBLANK(J9195),,H9195*INDEX(Inputs!G:G,MATCH(F9195,Inputs!E:E,0)))</f>
        <v>1349</v>
      </c>
      <c r="L9195" s="65" t="str">
        <f>IF(ISBLANK(J9195),,INDEX(Inputs!D:D,MATCH(F9195,Inputs!E:E,0)))</f>
        <v>432BK EvoFox X-Team Gaming Keyboard &amp; Mouse (USB)</v>
      </c>
      <c r="M9195" s="65" t="str">
        <f>IF(ISBLANK(#REF!),,IF(B9195="Online","Online",IF(LEFT(B9195,1)="E","Online","Offline")))</f>
        <v>Offline</v>
      </c>
      <c r="N9195" s="64">
        <f>IF(ISBLANK(M9195),,H9195*INDEX(Inputs!F:F,MATCH(F9195,Inputs!E:E,0)))</f>
        <v>1899</v>
      </c>
      <c r="O9195" s="65"/>
    </row>
    <row r="9196" ht="15.75" customHeight="1" spans="1:15">
      <c r="A9196" s="72" t="s">
        <v>773</v>
      </c>
      <c r="B9196" s="72" t="s">
        <v>112</v>
      </c>
      <c r="C9196" s="72" t="s">
        <v>510</v>
      </c>
      <c r="D9196" s="72" t="s">
        <v>414</v>
      </c>
      <c r="E9196" s="72" t="s">
        <v>415</v>
      </c>
      <c r="F9196" s="72">
        <v>250874</v>
      </c>
      <c r="G9196" s="72" t="s">
        <v>13</v>
      </c>
      <c r="H9196" s="67">
        <v>1</v>
      </c>
      <c r="I9196" s="73" t="s">
        <v>1337</v>
      </c>
      <c r="J9196" s="63">
        <f t="shared" si="36"/>
        <v>44944</v>
      </c>
      <c r="K9196" s="64">
        <f>IF(ISBLANK(J9196),,H9196*INDEX(Inputs!G:G,MATCH(F9196,Inputs!E:E,0)))</f>
        <v>1349</v>
      </c>
      <c r="L9196" s="65" t="str">
        <f>IF(ISBLANK(J9196),,INDEX(Inputs!D:D,MATCH(F9196,Inputs!E:E,0)))</f>
        <v>432BK EvoFox X-Team Gaming Keyboard &amp; Mouse (USB)</v>
      </c>
      <c r="M9196" s="65" t="str">
        <f>IF(ISBLANK(#REF!),,IF(B9196="Online","Online",IF(LEFT(B9196,1)="E","Online","Offline")))</f>
        <v>Offline</v>
      </c>
      <c r="N9196" s="64">
        <f>IF(ISBLANK(M9196),,H9196*INDEX(Inputs!F:F,MATCH(F9196,Inputs!E:E,0)))</f>
        <v>1899</v>
      </c>
      <c r="O9196" s="65"/>
    </row>
    <row r="9197" ht="15.75" customHeight="1" spans="1:15">
      <c r="A9197" s="72" t="s">
        <v>780</v>
      </c>
      <c r="B9197" s="72" t="s">
        <v>138</v>
      </c>
      <c r="C9197" s="72" t="s">
        <v>477</v>
      </c>
      <c r="D9197" s="72" t="s">
        <v>414</v>
      </c>
      <c r="E9197" s="72" t="s">
        <v>415</v>
      </c>
      <c r="F9197" s="72">
        <v>250874</v>
      </c>
      <c r="G9197" s="72" t="s">
        <v>13</v>
      </c>
      <c r="H9197" s="67">
        <v>1</v>
      </c>
      <c r="I9197" s="73" t="s">
        <v>1337</v>
      </c>
      <c r="J9197" s="63">
        <f t="shared" si="36"/>
        <v>44944</v>
      </c>
      <c r="K9197" s="64">
        <f>IF(ISBLANK(J9197),,H9197*INDEX(Inputs!G:G,MATCH(F9197,Inputs!E:E,0)))</f>
        <v>1349</v>
      </c>
      <c r="L9197" s="65" t="str">
        <f>IF(ISBLANK(J9197),,INDEX(Inputs!D:D,MATCH(F9197,Inputs!E:E,0)))</f>
        <v>432BK EvoFox X-Team Gaming Keyboard &amp; Mouse (USB)</v>
      </c>
      <c r="M9197" s="65" t="str">
        <f>IF(ISBLANK(#REF!),,IF(B9197="Online","Online",IF(LEFT(B9197,1)="E","Online","Offline")))</f>
        <v>Offline</v>
      </c>
      <c r="N9197" s="64">
        <f>IF(ISBLANK(M9197),,H9197*INDEX(Inputs!F:F,MATCH(F9197,Inputs!E:E,0)))</f>
        <v>1899</v>
      </c>
      <c r="O9197" s="65"/>
    </row>
    <row r="9198" ht="15.75" customHeight="1" spans="1:15">
      <c r="A9198" s="72" t="s">
        <v>867</v>
      </c>
      <c r="B9198" s="72" t="s">
        <v>202</v>
      </c>
      <c r="C9198" s="72" t="s">
        <v>1061</v>
      </c>
      <c r="D9198" s="72" t="s">
        <v>414</v>
      </c>
      <c r="E9198" s="72" t="s">
        <v>415</v>
      </c>
      <c r="F9198" s="72">
        <v>250874</v>
      </c>
      <c r="G9198" s="72" t="s">
        <v>13</v>
      </c>
      <c r="H9198" s="67">
        <v>1</v>
      </c>
      <c r="I9198" s="73" t="s">
        <v>1337</v>
      </c>
      <c r="J9198" s="63">
        <f t="shared" si="36"/>
        <v>44944</v>
      </c>
      <c r="K9198" s="64">
        <f>IF(ISBLANK(J9198),,H9198*INDEX(Inputs!G:G,MATCH(F9198,Inputs!E:E,0)))</f>
        <v>1349</v>
      </c>
      <c r="L9198" s="65" t="str">
        <f>IF(ISBLANK(J9198),,INDEX(Inputs!D:D,MATCH(F9198,Inputs!E:E,0)))</f>
        <v>432BK EvoFox X-Team Gaming Keyboard &amp; Mouse (USB)</v>
      </c>
      <c r="M9198" s="65" t="str">
        <f>IF(ISBLANK(#REF!),,IF(B9198="Online","Online",IF(LEFT(B9198,1)="E","Online","Offline")))</f>
        <v>Offline</v>
      </c>
      <c r="N9198" s="64">
        <f>IF(ISBLANK(M9198),,H9198*INDEX(Inputs!F:F,MATCH(F9198,Inputs!E:E,0)))</f>
        <v>1899</v>
      </c>
      <c r="O9198" s="65"/>
    </row>
    <row r="9199" ht="15.75" customHeight="1" spans="1:15">
      <c r="A9199" s="72" t="s">
        <v>1063</v>
      </c>
      <c r="B9199" s="72" t="s">
        <v>214</v>
      </c>
      <c r="C9199" s="72" t="s">
        <v>1010</v>
      </c>
      <c r="D9199" s="72" t="s">
        <v>414</v>
      </c>
      <c r="E9199" s="72" t="s">
        <v>415</v>
      </c>
      <c r="F9199" s="72">
        <v>250874</v>
      </c>
      <c r="G9199" s="72" t="s">
        <v>13</v>
      </c>
      <c r="H9199" s="67">
        <v>-1</v>
      </c>
      <c r="I9199" s="73" t="s">
        <v>1337</v>
      </c>
      <c r="J9199" s="63">
        <f t="shared" si="36"/>
        <v>44944</v>
      </c>
      <c r="K9199" s="64">
        <f>IF(ISBLANK(J9199),,H9199*INDEX(Inputs!G:G,MATCH(F9199,Inputs!E:E,0)))</f>
        <v>-1349</v>
      </c>
      <c r="L9199" s="65" t="str">
        <f>IF(ISBLANK(J9199),,INDEX(Inputs!D:D,MATCH(F9199,Inputs!E:E,0)))</f>
        <v>432BK EvoFox X-Team Gaming Keyboard &amp; Mouse (USB)</v>
      </c>
      <c r="M9199" s="65" t="str">
        <f>IF(ISBLANK(#REF!),,IF(B9199="Online","Online",IF(LEFT(B9199,1)="E","Online","Offline")))</f>
        <v>Offline</v>
      </c>
      <c r="N9199" s="64">
        <f>IF(ISBLANK(M9199),,H9199*INDEX(Inputs!F:F,MATCH(F9199,Inputs!E:E,0)))</f>
        <v>-1899</v>
      </c>
      <c r="O9199" s="65"/>
    </row>
    <row r="9200" ht="15.75" customHeight="1" spans="1:15">
      <c r="A9200" s="72" t="s">
        <v>761</v>
      </c>
      <c r="B9200" s="72" t="s">
        <v>245</v>
      </c>
      <c r="C9200" s="72" t="s">
        <v>879</v>
      </c>
      <c r="D9200" s="72" t="s">
        <v>414</v>
      </c>
      <c r="E9200" s="72" t="s">
        <v>415</v>
      </c>
      <c r="F9200" s="72">
        <v>250874</v>
      </c>
      <c r="G9200" s="72" t="s">
        <v>13</v>
      </c>
      <c r="H9200" s="67">
        <v>1</v>
      </c>
      <c r="I9200" s="73" t="s">
        <v>1337</v>
      </c>
      <c r="J9200" s="63">
        <f t="shared" si="36"/>
        <v>44944</v>
      </c>
      <c r="K9200" s="64">
        <f>IF(ISBLANK(J9200),,H9200*INDEX(Inputs!G:G,MATCH(F9200,Inputs!E:E,0)))</f>
        <v>1349</v>
      </c>
      <c r="L9200" s="65" t="str">
        <f>IF(ISBLANK(J9200),,INDEX(Inputs!D:D,MATCH(F9200,Inputs!E:E,0)))</f>
        <v>432BK EvoFox X-Team Gaming Keyboard &amp; Mouse (USB)</v>
      </c>
      <c r="M9200" s="65" t="str">
        <f>IF(ISBLANK(#REF!),,IF(B9200="Online","Online",IF(LEFT(B9200,1)="E","Online","Offline")))</f>
        <v>Offline</v>
      </c>
      <c r="N9200" s="64">
        <f>IF(ISBLANK(M9200),,H9200*INDEX(Inputs!F:F,MATCH(F9200,Inputs!E:E,0)))</f>
        <v>1899</v>
      </c>
      <c r="O9200" s="65"/>
    </row>
    <row r="9201" ht="15.75" customHeight="1" spans="1:15">
      <c r="A9201" s="72" t="s">
        <v>772</v>
      </c>
      <c r="B9201" s="72" t="s">
        <v>47</v>
      </c>
      <c r="C9201" s="72" t="s">
        <v>357</v>
      </c>
      <c r="D9201" s="72" t="s">
        <v>370</v>
      </c>
      <c r="E9201" s="72" t="s">
        <v>410</v>
      </c>
      <c r="F9201" s="72">
        <v>250877</v>
      </c>
      <c r="G9201" s="72" t="s">
        <v>22</v>
      </c>
      <c r="H9201" s="67">
        <v>1</v>
      </c>
      <c r="I9201" s="73" t="s">
        <v>1337</v>
      </c>
      <c r="J9201" s="63">
        <f t="shared" si="36"/>
        <v>44944</v>
      </c>
      <c r="K9201" s="64">
        <f>IF(ISBLANK(J9201),,H9201*INDEX(Inputs!G:G,MATCH(F9201,Inputs!E:E,0)))</f>
        <v>349</v>
      </c>
      <c r="L9201" s="65" t="str">
        <f>IF(ISBLANK(J9201),,INDEX(Inputs!D:D,MATCH(F9201,Inputs!E:E,0)))</f>
        <v>595BK Evo Fox Falcon X35 Medium Speed Mouse Pad</v>
      </c>
      <c r="M9201" s="65" t="str">
        <f>IF(ISBLANK(#REF!),,IF(B9201="Online","Online",IF(LEFT(B9201,1)="E","Online","Offline")))</f>
        <v>Offline</v>
      </c>
      <c r="N9201" s="64">
        <f>IF(ISBLANK(M9201),,H9201*INDEX(Inputs!F:F,MATCH(F9201,Inputs!E:E,0)))</f>
        <v>699</v>
      </c>
      <c r="O9201" s="65"/>
    </row>
    <row r="9202" ht="15.75" customHeight="1" spans="1:15">
      <c r="A9202" s="72" t="s">
        <v>1259</v>
      </c>
      <c r="B9202" s="72" t="s">
        <v>128</v>
      </c>
      <c r="C9202" s="72" t="s">
        <v>1292</v>
      </c>
      <c r="D9202" s="72" t="s">
        <v>370</v>
      </c>
      <c r="E9202" s="72" t="s">
        <v>410</v>
      </c>
      <c r="F9202" s="72">
        <v>250876</v>
      </c>
      <c r="G9202" s="72" t="s">
        <v>26</v>
      </c>
      <c r="H9202" s="67">
        <v>1</v>
      </c>
      <c r="I9202" s="73" t="s">
        <v>1337</v>
      </c>
      <c r="J9202" s="63">
        <f t="shared" si="36"/>
        <v>44944</v>
      </c>
      <c r="K9202" s="64">
        <f>IF(ISBLANK(J9202),,H9202*INDEX(Inputs!G:G,MATCH(F9202,Inputs!E:E,0)))</f>
        <v>1399</v>
      </c>
      <c r="L9202" s="65" t="str">
        <f>IF(ISBLANK(J9202),,INDEX(Inputs!D:D,MATCH(F9202,Inputs!E:E,0)))</f>
        <v>649BK EvoFox Typhoon Laptop Cooling Pad</v>
      </c>
      <c r="M9202" s="65" t="str">
        <f>IF(ISBLANK(#REF!),,IF(B9202="Online","Online",IF(LEFT(B9202,1)="E","Online","Offline")))</f>
        <v>Offline</v>
      </c>
      <c r="N9202" s="64">
        <f>IF(ISBLANK(M9202),,H9202*INDEX(Inputs!F:F,MATCH(F9202,Inputs!E:E,0)))</f>
        <v>1999</v>
      </c>
      <c r="O9202" s="65"/>
    </row>
    <row r="9203" ht="15.75" customHeight="1" spans="1:15">
      <c r="A9203" s="72" t="s">
        <v>786</v>
      </c>
      <c r="B9203" s="72" t="s">
        <v>129</v>
      </c>
      <c r="C9203" s="72" t="s">
        <v>403</v>
      </c>
      <c r="D9203" s="72" t="s">
        <v>370</v>
      </c>
      <c r="E9203" s="72" t="s">
        <v>410</v>
      </c>
      <c r="F9203" s="72">
        <v>250876</v>
      </c>
      <c r="G9203" s="72" t="s">
        <v>26</v>
      </c>
      <c r="H9203" s="67">
        <v>1</v>
      </c>
      <c r="I9203" s="73" t="s">
        <v>1337</v>
      </c>
      <c r="J9203" s="63">
        <f t="shared" si="36"/>
        <v>44944</v>
      </c>
      <c r="K9203" s="64">
        <f>IF(ISBLANK(J9203),,H9203*INDEX(Inputs!G:G,MATCH(F9203,Inputs!E:E,0)))</f>
        <v>1399</v>
      </c>
      <c r="L9203" s="65" t="str">
        <f>IF(ISBLANK(J9203),,INDEX(Inputs!D:D,MATCH(F9203,Inputs!E:E,0)))</f>
        <v>649BK EvoFox Typhoon Laptop Cooling Pad</v>
      </c>
      <c r="M9203" s="65" t="str">
        <f>IF(ISBLANK(#REF!),,IF(B9203="Online","Online",IF(LEFT(B9203,1)="E","Online","Offline")))</f>
        <v>Offline</v>
      </c>
      <c r="N9203" s="64">
        <f>IF(ISBLANK(M9203),,H9203*INDEX(Inputs!F:F,MATCH(F9203,Inputs!E:E,0)))</f>
        <v>1999</v>
      </c>
      <c r="O9203" s="65"/>
    </row>
    <row r="9204" ht="15.75" customHeight="1" spans="1:15">
      <c r="A9204" s="72" t="s">
        <v>782</v>
      </c>
      <c r="B9204" s="72" t="s">
        <v>157</v>
      </c>
      <c r="C9204" s="72" t="s">
        <v>486</v>
      </c>
      <c r="D9204" s="72" t="s">
        <v>414</v>
      </c>
      <c r="E9204" s="72" t="s">
        <v>415</v>
      </c>
      <c r="F9204" s="72">
        <v>250424</v>
      </c>
      <c r="G9204" s="72" t="s">
        <v>15</v>
      </c>
      <c r="H9204" s="67">
        <v>1</v>
      </c>
      <c r="I9204" s="73" t="s">
        <v>1337</v>
      </c>
      <c r="J9204" s="63">
        <f t="shared" si="36"/>
        <v>44944</v>
      </c>
      <c r="K9204" s="64">
        <f>IF(ISBLANK(J9204),,H9204*INDEX(Inputs!G:G,MATCH(F9204,Inputs!E:E,0)))</f>
        <v>999</v>
      </c>
      <c r="L9204" s="65" t="str">
        <f>IF(ISBLANK(J9204),,INDEX(Inputs!D:D,MATCH(F9204,Inputs!E:E,0)))</f>
        <v>419V2 PRIMUS Wireless Desktop V2</v>
      </c>
      <c r="M9204" s="65" t="str">
        <f>IF(ISBLANK(#REF!),,IF(B9204="Online","Online",IF(LEFT(B9204,1)="E","Online","Offline")))</f>
        <v>Offline</v>
      </c>
      <c r="N9204" s="64">
        <f>IF(ISBLANK(M9204),,H9204*INDEX(Inputs!F:F,MATCH(F9204,Inputs!E:E,0)))</f>
        <v>1199</v>
      </c>
      <c r="O9204" s="65"/>
    </row>
    <row r="9205" ht="15.75" customHeight="1" spans="1:15">
      <c r="A9205" s="72" t="s">
        <v>762</v>
      </c>
      <c r="B9205" s="72" t="s">
        <v>102</v>
      </c>
      <c r="C9205" s="72" t="s">
        <v>528</v>
      </c>
      <c r="D9205" s="72" t="s">
        <v>414</v>
      </c>
      <c r="E9205" s="72" t="s">
        <v>415</v>
      </c>
      <c r="F9205" s="72">
        <v>260090</v>
      </c>
      <c r="G9205" s="72" t="s">
        <v>17</v>
      </c>
      <c r="H9205" s="67">
        <v>0</v>
      </c>
      <c r="I9205" s="73" t="s">
        <v>1339</v>
      </c>
      <c r="J9205" s="63">
        <f t="shared" si="36"/>
        <v>44945</v>
      </c>
      <c r="K9205" s="64">
        <f>IF(ISBLANK(J9205),,H9205*INDEX(Inputs!G:G,MATCH(F9205,Inputs!E:E,0)))</f>
        <v>0</v>
      </c>
      <c r="L9205" s="65" t="str">
        <f>IF(ISBLANK(J9205),,INDEX(Inputs!D:D,MATCH(F9205,Inputs!E:E,0)))</f>
        <v>400PP Xcite Neo Keyboard &amp; Mouse USB</v>
      </c>
      <c r="M9205" s="65" t="str">
        <f>IF(ISBLANK(#REF!),,IF(B9205="Online","Online",IF(LEFT(B9205,1)="E","Online","Offline")))</f>
        <v>Offline</v>
      </c>
      <c r="N9205" s="64">
        <f>IF(ISBLANK(M9205),,H9205*INDEX(Inputs!F:F,MATCH(F9205,Inputs!E:E,0)))</f>
        <v>0</v>
      </c>
      <c r="O9205" s="65"/>
    </row>
    <row r="9206" ht="15.75" customHeight="1" spans="1:15">
      <c r="A9206" s="72" t="s">
        <v>341</v>
      </c>
      <c r="B9206" s="72" t="s">
        <v>53</v>
      </c>
      <c r="C9206" s="72" t="s">
        <v>641</v>
      </c>
      <c r="D9206" s="72" t="s">
        <v>414</v>
      </c>
      <c r="E9206" s="72" t="s">
        <v>415</v>
      </c>
      <c r="F9206" s="72">
        <v>250874</v>
      </c>
      <c r="G9206" s="72" t="s">
        <v>13</v>
      </c>
      <c r="H9206" s="67">
        <v>1</v>
      </c>
      <c r="I9206" s="73" t="s">
        <v>1339</v>
      </c>
      <c r="J9206" s="63">
        <f t="shared" si="36"/>
        <v>44945</v>
      </c>
      <c r="K9206" s="64">
        <f>IF(ISBLANK(J9206),,H9206*INDEX(Inputs!G:G,MATCH(F9206,Inputs!E:E,0)))</f>
        <v>1349</v>
      </c>
      <c r="L9206" s="65" t="str">
        <f>IF(ISBLANK(J9206),,INDEX(Inputs!D:D,MATCH(F9206,Inputs!E:E,0)))</f>
        <v>432BK EvoFox X-Team Gaming Keyboard &amp; Mouse (USB)</v>
      </c>
      <c r="M9206" s="65" t="str">
        <f>IF(ISBLANK(#REF!),,IF(B9206="Online","Online",IF(LEFT(B9206,1)="E","Online","Offline")))</f>
        <v>Offline</v>
      </c>
      <c r="N9206" s="64">
        <f>IF(ISBLANK(M9206),,H9206*INDEX(Inputs!F:F,MATCH(F9206,Inputs!E:E,0)))</f>
        <v>1899</v>
      </c>
      <c r="O9206" s="65"/>
    </row>
    <row r="9207" ht="15.75" customHeight="1" spans="1:15">
      <c r="A9207" s="72" t="s">
        <v>795</v>
      </c>
      <c r="B9207" s="72" t="s">
        <v>145</v>
      </c>
      <c r="C9207" s="72" t="s">
        <v>481</v>
      </c>
      <c r="D9207" s="72" t="s">
        <v>414</v>
      </c>
      <c r="E9207" s="72" t="s">
        <v>415</v>
      </c>
      <c r="F9207" s="72">
        <v>250874</v>
      </c>
      <c r="G9207" s="72" t="s">
        <v>13</v>
      </c>
      <c r="H9207" s="67">
        <v>0</v>
      </c>
      <c r="I9207" s="73" t="s">
        <v>1339</v>
      </c>
      <c r="J9207" s="63">
        <f t="shared" si="36"/>
        <v>44945</v>
      </c>
      <c r="K9207" s="64">
        <f>IF(ISBLANK(J9207),,H9207*INDEX(Inputs!G:G,MATCH(F9207,Inputs!E:E,0)))</f>
        <v>0</v>
      </c>
      <c r="L9207" s="65" t="str">
        <f>IF(ISBLANK(J9207),,INDEX(Inputs!D:D,MATCH(F9207,Inputs!E:E,0)))</f>
        <v>432BK EvoFox X-Team Gaming Keyboard &amp; Mouse (USB)</v>
      </c>
      <c r="M9207" s="65" t="str">
        <f>IF(ISBLANK(#REF!),,IF(B9207="Online","Online",IF(LEFT(B9207,1)="E","Online","Offline")))</f>
        <v>Offline</v>
      </c>
      <c r="N9207" s="64">
        <f>IF(ISBLANK(M9207),,H9207*INDEX(Inputs!F:F,MATCH(F9207,Inputs!E:E,0)))</f>
        <v>0</v>
      </c>
      <c r="O9207" s="65"/>
    </row>
    <row r="9208" ht="15.75" customHeight="1" spans="1:15">
      <c r="A9208" s="72" t="s">
        <v>787</v>
      </c>
      <c r="B9208" s="72" t="s">
        <v>170</v>
      </c>
      <c r="C9208" s="72" t="s">
        <v>446</v>
      </c>
      <c r="D9208" s="72" t="s">
        <v>414</v>
      </c>
      <c r="E9208" s="72" t="s">
        <v>415</v>
      </c>
      <c r="F9208" s="72">
        <v>250874</v>
      </c>
      <c r="G9208" s="72" t="s">
        <v>13</v>
      </c>
      <c r="H9208" s="67">
        <v>1</v>
      </c>
      <c r="I9208" s="73" t="s">
        <v>1339</v>
      </c>
      <c r="J9208" s="63">
        <f t="shared" si="36"/>
        <v>44945</v>
      </c>
      <c r="K9208" s="64">
        <f>IF(ISBLANK(J9208),,H9208*INDEX(Inputs!G:G,MATCH(F9208,Inputs!E:E,0)))</f>
        <v>1349</v>
      </c>
      <c r="L9208" s="65" t="str">
        <f>IF(ISBLANK(J9208),,INDEX(Inputs!D:D,MATCH(F9208,Inputs!E:E,0)))</f>
        <v>432BK EvoFox X-Team Gaming Keyboard &amp; Mouse (USB)</v>
      </c>
      <c r="M9208" s="65" t="str">
        <f>IF(ISBLANK(#REF!),,IF(B9208="Online","Online",IF(LEFT(B9208,1)="E","Online","Offline")))</f>
        <v>Offline</v>
      </c>
      <c r="N9208" s="64">
        <f>IF(ISBLANK(M9208),,H9208*INDEX(Inputs!F:F,MATCH(F9208,Inputs!E:E,0)))</f>
        <v>1899</v>
      </c>
      <c r="O9208" s="65"/>
    </row>
    <row r="9209" ht="15.75" customHeight="1" spans="1:15">
      <c r="A9209" s="72" t="s">
        <v>447</v>
      </c>
      <c r="B9209" s="72" t="s">
        <v>452</v>
      </c>
      <c r="C9209" s="72" t="s">
        <v>453</v>
      </c>
      <c r="D9209" s="72" t="s">
        <v>414</v>
      </c>
      <c r="E9209" s="72" t="s">
        <v>415</v>
      </c>
      <c r="F9209" s="72">
        <v>250875</v>
      </c>
      <c r="G9209" s="72" t="s">
        <v>103</v>
      </c>
      <c r="H9209" s="67">
        <v>1</v>
      </c>
      <c r="I9209" s="73" t="s">
        <v>1339</v>
      </c>
      <c r="J9209" s="63">
        <f t="shared" si="36"/>
        <v>44945</v>
      </c>
      <c r="K9209" s="64">
        <f>IF(ISBLANK(J9209),,H9209*INDEX(Inputs!G:G,MATCH(F9209,Inputs!E:E,0)))</f>
        <v>1099</v>
      </c>
      <c r="L9209" s="65" t="str">
        <f>IF(ISBLANK(J9209),,INDEX(Inputs!D:D,MATCH(F9209,Inputs!E:E,0)))</f>
        <v>433BK EvoFox WarHammer Gaming Keyboard (USB)</v>
      </c>
      <c r="M9209" s="65" t="str">
        <f>IF(ISBLANK(#REF!),,IF(B9209="Online","Online",IF(LEFT(B9209,1)="E","Online","Offline")))</f>
        <v>Offline</v>
      </c>
      <c r="N9209" s="64">
        <f>IF(ISBLANK(M9209),,H9209*INDEX(Inputs!F:F,MATCH(F9209,Inputs!E:E,0)))</f>
        <v>1499</v>
      </c>
      <c r="O9209" s="65"/>
    </row>
    <row r="9210" ht="15.75" customHeight="1" spans="1:15">
      <c r="A9210" s="72" t="s">
        <v>1340</v>
      </c>
      <c r="B9210" s="72" t="s">
        <v>765</v>
      </c>
      <c r="C9210" s="72" t="s">
        <v>765</v>
      </c>
      <c r="D9210" s="72" t="s">
        <v>414</v>
      </c>
      <c r="E9210" s="72" t="s">
        <v>415</v>
      </c>
      <c r="F9210" s="72">
        <v>250875</v>
      </c>
      <c r="G9210" s="72" t="s">
        <v>103</v>
      </c>
      <c r="H9210" s="67">
        <v>1</v>
      </c>
      <c r="I9210" s="73" t="s">
        <v>1339</v>
      </c>
      <c r="J9210" s="63">
        <f t="shared" si="36"/>
        <v>44945</v>
      </c>
      <c r="K9210" s="64">
        <f>IF(ISBLANK(J9210),,H9210*INDEX(Inputs!G:G,MATCH(F9210,Inputs!E:E,0)))</f>
        <v>1099</v>
      </c>
      <c r="L9210" s="65" t="str">
        <f>IF(ISBLANK(J9210),,INDEX(Inputs!D:D,MATCH(F9210,Inputs!E:E,0)))</f>
        <v>433BK EvoFox WarHammer Gaming Keyboard (USB)</v>
      </c>
      <c r="M9210" s="65" t="str">
        <f>IF(ISBLANK(#REF!),,IF(B9210="Online","Online",IF(LEFT(B9210,1)="E","Online","Offline")))</f>
        <v>Online</v>
      </c>
      <c r="N9210" s="64">
        <f>IF(ISBLANK(M9210),,H9210*INDEX(Inputs!F:F,MATCH(F9210,Inputs!E:E,0)))</f>
        <v>1499</v>
      </c>
      <c r="O9210" s="65"/>
    </row>
    <row r="9211" ht="15.75" customHeight="1" spans="1:15">
      <c r="A9211" s="72" t="s">
        <v>761</v>
      </c>
      <c r="B9211" s="72" t="s">
        <v>556</v>
      </c>
      <c r="C9211" s="72" t="s">
        <v>557</v>
      </c>
      <c r="D9211" s="72" t="s">
        <v>370</v>
      </c>
      <c r="E9211" s="72" t="s">
        <v>410</v>
      </c>
      <c r="F9211" s="72">
        <v>250877</v>
      </c>
      <c r="G9211" s="72" t="s">
        <v>22</v>
      </c>
      <c r="H9211" s="67">
        <v>1</v>
      </c>
      <c r="I9211" s="73" t="s">
        <v>1339</v>
      </c>
      <c r="J9211" s="63">
        <f t="shared" si="36"/>
        <v>44945</v>
      </c>
      <c r="K9211" s="64">
        <f>IF(ISBLANK(J9211),,H9211*INDEX(Inputs!G:G,MATCH(F9211,Inputs!E:E,0)))</f>
        <v>349</v>
      </c>
      <c r="L9211" s="65" t="str">
        <f>IF(ISBLANK(J9211),,INDEX(Inputs!D:D,MATCH(F9211,Inputs!E:E,0)))</f>
        <v>595BK Evo Fox Falcon X35 Medium Speed Mouse Pad</v>
      </c>
      <c r="M9211" s="65" t="str">
        <f>IF(ISBLANK(#REF!),,IF(B9211="Online","Online",IF(LEFT(B9211,1)="E","Online","Offline")))</f>
        <v>Offline</v>
      </c>
      <c r="N9211" s="64">
        <f>IF(ISBLANK(M9211),,H9211*INDEX(Inputs!F:F,MATCH(F9211,Inputs!E:E,0)))</f>
        <v>699</v>
      </c>
      <c r="O9211" s="65"/>
    </row>
    <row r="9212" ht="15.75" customHeight="1" spans="1:15">
      <c r="A9212" s="72" t="s">
        <v>787</v>
      </c>
      <c r="B9212" s="72" t="s">
        <v>170</v>
      </c>
      <c r="C9212" s="72" t="s">
        <v>446</v>
      </c>
      <c r="D9212" s="72" t="s">
        <v>370</v>
      </c>
      <c r="E9212" s="72" t="s">
        <v>410</v>
      </c>
      <c r="F9212" s="72">
        <v>250877</v>
      </c>
      <c r="G9212" s="72" t="s">
        <v>22</v>
      </c>
      <c r="H9212" s="67">
        <v>1</v>
      </c>
      <c r="I9212" s="73" t="s">
        <v>1339</v>
      </c>
      <c r="J9212" s="63">
        <f t="shared" si="36"/>
        <v>44945</v>
      </c>
      <c r="K9212" s="64">
        <f>IF(ISBLANK(J9212),,H9212*INDEX(Inputs!G:G,MATCH(F9212,Inputs!E:E,0)))</f>
        <v>349</v>
      </c>
      <c r="L9212" s="65" t="str">
        <f>IF(ISBLANK(J9212),,INDEX(Inputs!D:D,MATCH(F9212,Inputs!E:E,0)))</f>
        <v>595BK Evo Fox Falcon X35 Medium Speed Mouse Pad</v>
      </c>
      <c r="M9212" s="65" t="str">
        <f>IF(ISBLANK(#REF!),,IF(B9212="Online","Online",IF(LEFT(B9212,1)="E","Online","Offline")))</f>
        <v>Offline</v>
      </c>
      <c r="N9212" s="64">
        <f>IF(ISBLANK(M9212),,H9212*INDEX(Inputs!F:F,MATCH(F9212,Inputs!E:E,0)))</f>
        <v>699</v>
      </c>
      <c r="O9212" s="65"/>
    </row>
    <row r="9213" ht="15.75" customHeight="1" spans="1:15">
      <c r="A9213" s="72" t="s">
        <v>1063</v>
      </c>
      <c r="B9213" s="72" t="s">
        <v>214</v>
      </c>
      <c r="C9213" s="72" t="s">
        <v>1010</v>
      </c>
      <c r="D9213" s="72" t="s">
        <v>370</v>
      </c>
      <c r="E9213" s="72" t="s">
        <v>410</v>
      </c>
      <c r="F9213" s="72">
        <v>250878</v>
      </c>
      <c r="G9213" s="72" t="s">
        <v>24</v>
      </c>
      <c r="H9213" s="67">
        <v>1</v>
      </c>
      <c r="I9213" s="73" t="s">
        <v>1339</v>
      </c>
      <c r="J9213" s="63">
        <f t="shared" si="36"/>
        <v>44945</v>
      </c>
      <c r="K9213" s="64">
        <f>IF(ISBLANK(J9213),,H9213*INDEX(Inputs!G:G,MATCH(F9213,Inputs!E:E,0)))</f>
        <v>999</v>
      </c>
      <c r="L9213" s="65" t="str">
        <f>IF(ISBLANK(J9213),,INDEX(Inputs!D:D,MATCH(F9213,Inputs!E:E,0)))</f>
        <v>596BK Evo Fox Falcon LX35 Medium Speed LED Mouse Pad</v>
      </c>
      <c r="M9213" s="65" t="str">
        <f>IF(ISBLANK(#REF!),,IF(B9213="Online","Online",IF(LEFT(B9213,1)="E","Online","Offline")))</f>
        <v>Offline</v>
      </c>
      <c r="N9213" s="64">
        <f>IF(ISBLANK(M9213),,H9213*INDEX(Inputs!F:F,MATCH(F9213,Inputs!E:E,0)))</f>
        <v>1999</v>
      </c>
      <c r="O9213" s="65"/>
    </row>
    <row r="9214" ht="15.75" customHeight="1" spans="1:15">
      <c r="A9214" s="72" t="s">
        <v>813</v>
      </c>
      <c r="B9214" s="72" t="s">
        <v>146</v>
      </c>
      <c r="C9214" s="72" t="s">
        <v>440</v>
      </c>
      <c r="D9214" s="72" t="s">
        <v>370</v>
      </c>
      <c r="E9214" s="72" t="s">
        <v>410</v>
      </c>
      <c r="F9214" s="72">
        <v>250879</v>
      </c>
      <c r="G9214" s="72" t="s">
        <v>30</v>
      </c>
      <c r="H9214" s="67">
        <v>1</v>
      </c>
      <c r="I9214" s="73" t="s">
        <v>1339</v>
      </c>
      <c r="J9214" s="63">
        <f t="shared" si="36"/>
        <v>44945</v>
      </c>
      <c r="K9214" s="64">
        <f>IF(ISBLANK(J9214),,H9214*INDEX(Inputs!G:G,MATCH(F9214,Inputs!E:E,0)))</f>
        <v>699</v>
      </c>
      <c r="L9214" s="65" t="str">
        <f>IF(ISBLANK(J9214),,INDEX(Inputs!D:D,MATCH(F9214,Inputs!E:E,0)))</f>
        <v>597BK Evo Fox Falcon X85 Extra Large Speed Mouse Pad</v>
      </c>
      <c r="M9214" s="65" t="str">
        <f>IF(ISBLANK(#REF!),,IF(B9214="Online","Online",IF(LEFT(B9214,1)="E","Online","Offline")))</f>
        <v>Offline</v>
      </c>
      <c r="N9214" s="64">
        <f>IF(ISBLANK(M9214),,H9214*INDEX(Inputs!F:F,MATCH(F9214,Inputs!E:E,0)))</f>
        <v>1199</v>
      </c>
      <c r="O9214" s="65"/>
    </row>
    <row r="9215" ht="15.75" customHeight="1" spans="1:15">
      <c r="A9215" s="72" t="s">
        <v>863</v>
      </c>
      <c r="B9215" s="72" t="s">
        <v>178</v>
      </c>
      <c r="C9215" s="72" t="s">
        <v>954</v>
      </c>
      <c r="D9215" s="72" t="s">
        <v>370</v>
      </c>
      <c r="E9215" s="72" t="s">
        <v>410</v>
      </c>
      <c r="F9215" s="72">
        <v>250879</v>
      </c>
      <c r="G9215" s="72" t="s">
        <v>30</v>
      </c>
      <c r="H9215" s="67">
        <v>1</v>
      </c>
      <c r="I9215" s="73" t="s">
        <v>1339</v>
      </c>
      <c r="J9215" s="63">
        <f t="shared" si="36"/>
        <v>44945</v>
      </c>
      <c r="K9215" s="64">
        <f>IF(ISBLANK(J9215),,H9215*INDEX(Inputs!G:G,MATCH(F9215,Inputs!E:E,0)))</f>
        <v>699</v>
      </c>
      <c r="L9215" s="65" t="str">
        <f>IF(ISBLANK(J9215),,INDEX(Inputs!D:D,MATCH(F9215,Inputs!E:E,0)))</f>
        <v>597BK Evo Fox Falcon X85 Extra Large Speed Mouse Pad</v>
      </c>
      <c r="M9215" s="65" t="str">
        <f>IF(ISBLANK(#REF!),,IF(B9215="Online","Online",IF(LEFT(B9215,1)="E","Online","Offline")))</f>
        <v>Offline</v>
      </c>
      <c r="N9215" s="64">
        <f>IF(ISBLANK(M9215),,H9215*INDEX(Inputs!F:F,MATCH(F9215,Inputs!E:E,0)))</f>
        <v>1199</v>
      </c>
      <c r="O9215" s="65"/>
    </row>
    <row r="9216" ht="15.75" customHeight="1" spans="1:15">
      <c r="A9216" s="72" t="s">
        <v>772</v>
      </c>
      <c r="B9216" s="72" t="s">
        <v>79</v>
      </c>
      <c r="C9216" s="72" t="s">
        <v>964</v>
      </c>
      <c r="D9216" s="72" t="s">
        <v>370</v>
      </c>
      <c r="E9216" s="72" t="s">
        <v>410</v>
      </c>
      <c r="F9216" s="72">
        <v>250876</v>
      </c>
      <c r="G9216" s="72" t="s">
        <v>26</v>
      </c>
      <c r="H9216" s="67">
        <v>1</v>
      </c>
      <c r="I9216" s="73" t="s">
        <v>1339</v>
      </c>
      <c r="J9216" s="63">
        <f t="shared" si="36"/>
        <v>44945</v>
      </c>
      <c r="K9216" s="64">
        <f>IF(ISBLANK(J9216),,H9216*INDEX(Inputs!G:G,MATCH(F9216,Inputs!E:E,0)))</f>
        <v>1399</v>
      </c>
      <c r="L9216" s="65" t="str">
        <f>IF(ISBLANK(J9216),,INDEX(Inputs!D:D,MATCH(F9216,Inputs!E:E,0)))</f>
        <v>649BK EvoFox Typhoon Laptop Cooling Pad</v>
      </c>
      <c r="M9216" s="65" t="str">
        <f>IF(ISBLANK(#REF!),,IF(B9216="Online","Online",IF(LEFT(B9216,1)="E","Online","Offline")))</f>
        <v>Offline</v>
      </c>
      <c r="N9216" s="64">
        <f>IF(ISBLANK(M9216),,H9216*INDEX(Inputs!F:F,MATCH(F9216,Inputs!E:E,0)))</f>
        <v>1999</v>
      </c>
      <c r="O9216" s="65"/>
    </row>
    <row r="9217" ht="15.75" customHeight="1" spans="1:15">
      <c r="A9217" s="72" t="s">
        <v>795</v>
      </c>
      <c r="B9217" s="72" t="s">
        <v>145</v>
      </c>
      <c r="C9217" s="72" t="s">
        <v>481</v>
      </c>
      <c r="D9217" s="72" t="s">
        <v>370</v>
      </c>
      <c r="E9217" s="72" t="s">
        <v>410</v>
      </c>
      <c r="F9217" s="72">
        <v>250876</v>
      </c>
      <c r="G9217" s="72" t="s">
        <v>26</v>
      </c>
      <c r="H9217" s="67">
        <v>1</v>
      </c>
      <c r="I9217" s="73" t="s">
        <v>1339</v>
      </c>
      <c r="J9217" s="63">
        <f t="shared" si="36"/>
        <v>44945</v>
      </c>
      <c r="K9217" s="64">
        <f>IF(ISBLANK(J9217),,H9217*INDEX(Inputs!G:G,MATCH(F9217,Inputs!E:E,0)))</f>
        <v>1399</v>
      </c>
      <c r="L9217" s="65" t="str">
        <f>IF(ISBLANK(J9217),,INDEX(Inputs!D:D,MATCH(F9217,Inputs!E:E,0)))</f>
        <v>649BK EvoFox Typhoon Laptop Cooling Pad</v>
      </c>
      <c r="M9217" s="65" t="str">
        <f>IF(ISBLANK(#REF!),,IF(B9217="Online","Online",IF(LEFT(B9217,1)="E","Online","Offline")))</f>
        <v>Offline</v>
      </c>
      <c r="N9217" s="64">
        <f>IF(ISBLANK(M9217),,H9217*INDEX(Inputs!F:F,MATCH(F9217,Inputs!E:E,0)))</f>
        <v>1999</v>
      </c>
      <c r="O9217" s="65"/>
    </row>
    <row r="9218" ht="15.75" customHeight="1" spans="1:15">
      <c r="A9218" s="72" t="s">
        <v>458</v>
      </c>
      <c r="B9218" s="72" t="s">
        <v>169</v>
      </c>
      <c r="C9218" s="72" t="s">
        <v>690</v>
      </c>
      <c r="D9218" s="72" t="s">
        <v>370</v>
      </c>
      <c r="E9218" s="72" t="s">
        <v>410</v>
      </c>
      <c r="F9218" s="72">
        <v>250876</v>
      </c>
      <c r="G9218" s="72" t="s">
        <v>26</v>
      </c>
      <c r="H9218" s="67">
        <v>1</v>
      </c>
      <c r="I9218" s="73" t="s">
        <v>1339</v>
      </c>
      <c r="J9218" s="63">
        <f t="shared" si="36"/>
        <v>44945</v>
      </c>
      <c r="K9218" s="64">
        <f>IF(ISBLANK(J9218),,H9218*INDEX(Inputs!G:G,MATCH(F9218,Inputs!E:E,0)))</f>
        <v>1399</v>
      </c>
      <c r="L9218" s="65" t="str">
        <f>IF(ISBLANK(J9218),,INDEX(Inputs!D:D,MATCH(F9218,Inputs!E:E,0)))</f>
        <v>649BK EvoFox Typhoon Laptop Cooling Pad</v>
      </c>
      <c r="M9218" s="65" t="str">
        <f>IF(ISBLANK(#REF!),,IF(B9218="Online","Online",IF(LEFT(B9218,1)="E","Online","Offline")))</f>
        <v>Offline</v>
      </c>
      <c r="N9218" s="64">
        <f>IF(ISBLANK(M9218),,H9218*INDEX(Inputs!F:F,MATCH(F9218,Inputs!E:E,0)))</f>
        <v>1999</v>
      </c>
      <c r="O9218" s="65"/>
    </row>
    <row r="9219" ht="15.75" customHeight="1" spans="1:15">
      <c r="A9219" s="72" t="s">
        <v>1269</v>
      </c>
      <c r="B9219" s="72" t="s">
        <v>216</v>
      </c>
      <c r="C9219" s="72" t="s">
        <v>1270</v>
      </c>
      <c r="D9219" s="72" t="s">
        <v>370</v>
      </c>
      <c r="E9219" s="72" t="s">
        <v>410</v>
      </c>
      <c r="F9219" s="72">
        <v>250876</v>
      </c>
      <c r="G9219" s="72" t="s">
        <v>26</v>
      </c>
      <c r="H9219" s="67">
        <v>1</v>
      </c>
      <c r="I9219" s="73" t="s">
        <v>1339</v>
      </c>
      <c r="J9219" s="63">
        <f t="shared" si="36"/>
        <v>44945</v>
      </c>
      <c r="K9219" s="64">
        <f>IF(ISBLANK(J9219),,H9219*INDEX(Inputs!G:G,MATCH(F9219,Inputs!E:E,0)))</f>
        <v>1399</v>
      </c>
      <c r="L9219" s="65" t="str">
        <f>IF(ISBLANK(J9219),,INDEX(Inputs!D:D,MATCH(F9219,Inputs!E:E,0)))</f>
        <v>649BK EvoFox Typhoon Laptop Cooling Pad</v>
      </c>
      <c r="M9219" s="65" t="str">
        <f>IF(ISBLANK(#REF!),,IF(B9219="Online","Online",IF(LEFT(B9219,1)="E","Online","Offline")))</f>
        <v>Offline</v>
      </c>
      <c r="N9219" s="64">
        <f>IF(ISBLANK(M9219),,H9219*INDEX(Inputs!F:F,MATCH(F9219,Inputs!E:E,0)))</f>
        <v>1999</v>
      </c>
      <c r="O9219" s="65"/>
    </row>
    <row r="9220" ht="15.75" customHeight="1" spans="1:15">
      <c r="A9220" s="72" t="s">
        <v>353</v>
      </c>
      <c r="B9220" s="72" t="s">
        <v>765</v>
      </c>
      <c r="C9220" s="72" t="s">
        <v>765</v>
      </c>
      <c r="D9220" s="72" t="s">
        <v>370</v>
      </c>
      <c r="E9220" s="72" t="s">
        <v>410</v>
      </c>
      <c r="F9220" s="72">
        <v>250876</v>
      </c>
      <c r="G9220" s="72" t="s">
        <v>26</v>
      </c>
      <c r="H9220" s="67">
        <v>1</v>
      </c>
      <c r="I9220" s="73" t="s">
        <v>1339</v>
      </c>
      <c r="J9220" s="63">
        <f t="shared" si="36"/>
        <v>44945</v>
      </c>
      <c r="K9220" s="64">
        <f>IF(ISBLANK(J9220),,H9220*INDEX(Inputs!G:G,MATCH(F9220,Inputs!E:E,0)))</f>
        <v>1399</v>
      </c>
      <c r="L9220" s="65" t="str">
        <f>IF(ISBLANK(J9220),,INDEX(Inputs!D:D,MATCH(F9220,Inputs!E:E,0)))</f>
        <v>649BK EvoFox Typhoon Laptop Cooling Pad</v>
      </c>
      <c r="M9220" s="65" t="str">
        <f>IF(ISBLANK(#REF!),,IF(B9220="Online","Online",IF(LEFT(B9220,1)="E","Online","Offline")))</f>
        <v>Online</v>
      </c>
      <c r="N9220" s="64">
        <f>IF(ISBLANK(M9220),,H9220*INDEX(Inputs!F:F,MATCH(F9220,Inputs!E:E,0)))</f>
        <v>1999</v>
      </c>
      <c r="O9220" s="65"/>
    </row>
    <row r="9221" ht="15.75" customHeight="1" spans="1:15">
      <c r="A9221" s="72" t="s">
        <v>341</v>
      </c>
      <c r="B9221" s="72" t="s">
        <v>54</v>
      </c>
      <c r="C9221" s="72" t="s">
        <v>470</v>
      </c>
      <c r="D9221" s="72" t="s">
        <v>370</v>
      </c>
      <c r="E9221" s="72" t="s">
        <v>410</v>
      </c>
      <c r="F9221" s="72">
        <v>250423</v>
      </c>
      <c r="G9221" s="72" t="s">
        <v>11</v>
      </c>
      <c r="H9221" s="67">
        <v>1</v>
      </c>
      <c r="I9221" s="73" t="s">
        <v>1339</v>
      </c>
      <c r="J9221" s="63">
        <f t="shared" si="36"/>
        <v>44945</v>
      </c>
      <c r="K9221" s="64">
        <f>IF(ISBLANK(J9221),,H9221*INDEX(Inputs!G:G,MATCH(F9221,Inputs!E:E,0)))</f>
        <v>759</v>
      </c>
      <c r="L9221" s="65" t="str">
        <f>IF(ISBLANK(J9221),,INDEX(Inputs!D:D,MATCH(F9221,Inputs!E:E,0)))</f>
        <v>650GR Ergo View Laptop Stand-Grey</v>
      </c>
      <c r="M9221" s="65" t="str">
        <f>IF(ISBLANK(#REF!),,IF(B9221="Online","Online",IF(LEFT(B9221,1)="E","Online","Offline")))</f>
        <v>Offline</v>
      </c>
      <c r="N9221" s="64">
        <f>IF(ISBLANK(M9221),,H9221*INDEX(Inputs!F:F,MATCH(F9221,Inputs!E:E,0)))</f>
        <v>899</v>
      </c>
      <c r="O9221" s="65"/>
    </row>
    <row r="9222" ht="15.75" customHeight="1" spans="1:15">
      <c r="A9222" s="72" t="s">
        <v>447</v>
      </c>
      <c r="B9222" s="72" t="s">
        <v>452</v>
      </c>
      <c r="C9222" s="72" t="s">
        <v>453</v>
      </c>
      <c r="D9222" s="72" t="s">
        <v>414</v>
      </c>
      <c r="E9222" s="72" t="s">
        <v>428</v>
      </c>
      <c r="F9222" s="72">
        <v>250881</v>
      </c>
      <c r="G9222" s="72" t="s">
        <v>98</v>
      </c>
      <c r="H9222" s="67">
        <v>1</v>
      </c>
      <c r="I9222" s="73" t="s">
        <v>1339</v>
      </c>
      <c r="J9222" s="63">
        <f t="shared" si="36"/>
        <v>44945</v>
      </c>
      <c r="K9222" s="64">
        <f>IF(ISBLANK(J9222),,H9222*INDEX(Inputs!G:G,MATCH(F9222,Inputs!E:E,0)))</f>
        <v>799</v>
      </c>
      <c r="L9222" s="65" t="str">
        <f>IF(ISBLANK(J9222),,INDEX(Inputs!D:D,MATCH(F9222,Inputs!E:E,0)))</f>
        <v>795BK EvoFox Phantom Pro RGB Gaming Mouse USB</v>
      </c>
      <c r="M9222" s="65" t="str">
        <f>IF(ISBLANK(#REF!),,IF(B9222="Online","Online",IF(LEFT(B9222,1)="E","Online","Offline")))</f>
        <v>Offline</v>
      </c>
      <c r="N9222" s="64">
        <f>IF(ISBLANK(M9222),,H9222*INDEX(Inputs!F:F,MATCH(F9222,Inputs!E:E,0)))</f>
        <v>1099</v>
      </c>
      <c r="O9222" s="65"/>
    </row>
    <row r="9223" ht="15.75" customHeight="1" spans="1:15">
      <c r="A9223" s="72" t="s">
        <v>782</v>
      </c>
      <c r="B9223" s="72" t="s">
        <v>606</v>
      </c>
      <c r="C9223" s="72" t="s">
        <v>607</v>
      </c>
      <c r="D9223" s="72" t="s">
        <v>414</v>
      </c>
      <c r="E9223" s="72" t="s">
        <v>415</v>
      </c>
      <c r="F9223" s="72">
        <v>250424</v>
      </c>
      <c r="G9223" s="72" t="s">
        <v>15</v>
      </c>
      <c r="H9223" s="67">
        <v>2</v>
      </c>
      <c r="I9223" s="73" t="s">
        <v>1339</v>
      </c>
      <c r="J9223" s="63">
        <f t="shared" si="36"/>
        <v>44945</v>
      </c>
      <c r="K9223" s="64">
        <f>IF(ISBLANK(J9223),,H9223*INDEX(Inputs!G:G,MATCH(F9223,Inputs!E:E,0)))</f>
        <v>1998</v>
      </c>
      <c r="L9223" s="65" t="str">
        <f>IF(ISBLANK(J9223),,INDEX(Inputs!D:D,MATCH(F9223,Inputs!E:E,0)))</f>
        <v>419V2 PRIMUS Wireless Desktop V2</v>
      </c>
      <c r="M9223" s="65" t="str">
        <f>IF(ISBLANK(#REF!),,IF(B9223="Online","Online",IF(LEFT(B9223,1)="E","Online","Offline")))</f>
        <v>Offline</v>
      </c>
      <c r="N9223" s="64">
        <f>IF(ISBLANK(M9223),,H9223*INDEX(Inputs!F:F,MATCH(F9223,Inputs!E:E,0)))</f>
        <v>2398</v>
      </c>
      <c r="O9223" s="65"/>
    </row>
    <row r="9224" ht="15.75" customHeight="1" spans="1:15">
      <c r="A9224" s="72" t="s">
        <v>1320</v>
      </c>
      <c r="B9224" s="72" t="s">
        <v>765</v>
      </c>
      <c r="C9224" s="72" t="s">
        <v>765</v>
      </c>
      <c r="D9224" s="72" t="s">
        <v>414</v>
      </c>
      <c r="E9224" s="72" t="s">
        <v>415</v>
      </c>
      <c r="F9224" s="72">
        <v>260089</v>
      </c>
      <c r="G9224" s="72" t="s">
        <v>18</v>
      </c>
      <c r="H9224" s="67">
        <v>-1</v>
      </c>
      <c r="I9224" s="73" t="s">
        <v>1341</v>
      </c>
      <c r="J9224" s="63">
        <f t="shared" si="36"/>
        <v>44946</v>
      </c>
      <c r="K9224" s="64">
        <f>IF(ISBLANK(J9224),,H9224*INDEX(Inputs!G:G,MATCH(F9224,Inputs!E:E,0)))</f>
        <v>-529</v>
      </c>
      <c r="L9224" s="65" t="str">
        <f>IF(ISBLANK(J9224),,INDEX(Inputs!D:D,MATCH(F9224,Inputs!E:E,0)))</f>
        <v>398PP Xcite Neo Keyboard USB</v>
      </c>
      <c r="M9224" s="65" t="str">
        <f>IF(ISBLANK(#REF!),,IF(B9224="Online","Online",IF(LEFT(B9224,1)="E","Online","Offline")))</f>
        <v>Online</v>
      </c>
      <c r="N9224" s="64">
        <f>IF(ISBLANK(M9224),,H9224*INDEX(Inputs!F:F,MATCH(F9224,Inputs!E:E,0)))</f>
        <v>-549</v>
      </c>
      <c r="O9224" s="65"/>
    </row>
    <row r="9225" ht="15.75" customHeight="1" spans="1:15">
      <c r="A9225" s="72" t="s">
        <v>1321</v>
      </c>
      <c r="B9225" s="72" t="s">
        <v>765</v>
      </c>
      <c r="C9225" s="72" t="s">
        <v>765</v>
      </c>
      <c r="D9225" s="72" t="s">
        <v>414</v>
      </c>
      <c r="E9225" s="72" t="s">
        <v>415</v>
      </c>
      <c r="F9225" s="72">
        <v>260090</v>
      </c>
      <c r="G9225" s="72" t="s">
        <v>17</v>
      </c>
      <c r="H9225" s="67">
        <v>1</v>
      </c>
      <c r="I9225" s="73" t="s">
        <v>1341</v>
      </c>
      <c r="J9225" s="63">
        <f t="shared" si="36"/>
        <v>44946</v>
      </c>
      <c r="K9225" s="64">
        <f>IF(ISBLANK(J9225),,H9225*INDEX(Inputs!G:G,MATCH(F9225,Inputs!E:E,0)))</f>
        <v>729</v>
      </c>
      <c r="L9225" s="65" t="str">
        <f>IF(ISBLANK(J9225),,INDEX(Inputs!D:D,MATCH(F9225,Inputs!E:E,0)))</f>
        <v>400PP Xcite Neo Keyboard &amp; Mouse USB</v>
      </c>
      <c r="M9225" s="65" t="str">
        <f>IF(ISBLANK(#REF!),,IF(B9225="Online","Online",IF(LEFT(B9225,1)="E","Online","Offline")))</f>
        <v>Online</v>
      </c>
      <c r="N9225" s="64">
        <f>IF(ISBLANK(M9225),,H9225*INDEX(Inputs!F:F,MATCH(F9225,Inputs!E:E,0)))</f>
        <v>899</v>
      </c>
      <c r="O9225" s="65"/>
    </row>
    <row r="9226" ht="15.75" customHeight="1" spans="1:15">
      <c r="A9226" s="72" t="s">
        <v>447</v>
      </c>
      <c r="B9226" s="72" t="s">
        <v>452</v>
      </c>
      <c r="C9226" s="72" t="s">
        <v>453</v>
      </c>
      <c r="D9226" s="72" t="s">
        <v>370</v>
      </c>
      <c r="E9226" s="72" t="s">
        <v>371</v>
      </c>
      <c r="F9226" s="72">
        <v>250417</v>
      </c>
      <c r="G9226" s="72" t="s">
        <v>39</v>
      </c>
      <c r="H9226" s="67">
        <v>1</v>
      </c>
      <c r="I9226" s="73" t="s">
        <v>1341</v>
      </c>
      <c r="J9226" s="63">
        <f t="shared" si="36"/>
        <v>44946</v>
      </c>
      <c r="K9226" s="64">
        <f>IF(ISBLANK(J9226),,H9226*INDEX(Inputs!G:G,MATCH(F9226,Inputs!E:E,0)))</f>
        <v>929</v>
      </c>
      <c r="L9226" s="65" t="str">
        <f>IF(ISBLANK(J9226),,INDEX(Inputs!D:D,MATCH(F9226,Inputs!E:E,0)))</f>
        <v>416PP Super Speed Hub 4 Port USB 3.0</v>
      </c>
      <c r="M9226" s="65" t="str">
        <f>IF(ISBLANK(#REF!),,IF(B9226="Online","Online",IF(LEFT(B9226,1)="E","Online","Offline")))</f>
        <v>Offline</v>
      </c>
      <c r="N9226" s="64">
        <f>IF(ISBLANK(M9226),,H9226*INDEX(Inputs!F:F,MATCH(F9226,Inputs!E:E,0)))</f>
        <v>1499</v>
      </c>
      <c r="O9226" s="65"/>
    </row>
    <row r="9227" ht="15.75" customHeight="1" spans="1:15">
      <c r="A9227" s="72" t="s">
        <v>773</v>
      </c>
      <c r="B9227" s="72" t="s">
        <v>112</v>
      </c>
      <c r="C9227" s="72" t="s">
        <v>510</v>
      </c>
      <c r="D9227" s="72" t="s">
        <v>370</v>
      </c>
      <c r="E9227" s="72" t="s">
        <v>371</v>
      </c>
      <c r="F9227" s="72">
        <v>250417</v>
      </c>
      <c r="G9227" s="72" t="s">
        <v>39</v>
      </c>
      <c r="H9227" s="67">
        <v>1</v>
      </c>
      <c r="I9227" s="73" t="s">
        <v>1341</v>
      </c>
      <c r="J9227" s="63">
        <f t="shared" si="36"/>
        <v>44946</v>
      </c>
      <c r="K9227" s="64">
        <f>IF(ISBLANK(J9227),,H9227*INDEX(Inputs!G:G,MATCH(F9227,Inputs!E:E,0)))</f>
        <v>929</v>
      </c>
      <c r="L9227" s="65" t="str">
        <f>IF(ISBLANK(J9227),,INDEX(Inputs!D:D,MATCH(F9227,Inputs!E:E,0)))</f>
        <v>416PP Super Speed Hub 4 Port USB 3.0</v>
      </c>
      <c r="M9227" s="65" t="str">
        <f>IF(ISBLANK(#REF!),,IF(B9227="Online","Online",IF(LEFT(B9227,1)="E","Online","Offline")))</f>
        <v>Offline</v>
      </c>
      <c r="N9227" s="64">
        <f>IF(ISBLANK(M9227),,H9227*INDEX(Inputs!F:F,MATCH(F9227,Inputs!E:E,0)))</f>
        <v>1499</v>
      </c>
      <c r="O9227" s="65"/>
    </row>
    <row r="9228" ht="15.75" customHeight="1" spans="1:15">
      <c r="A9228" s="72" t="s">
        <v>762</v>
      </c>
      <c r="B9228" s="72" t="s">
        <v>37</v>
      </c>
      <c r="C9228" s="72" t="s">
        <v>582</v>
      </c>
      <c r="D9228" s="72" t="s">
        <v>414</v>
      </c>
      <c r="E9228" s="72" t="s">
        <v>415</v>
      </c>
      <c r="F9228" s="72">
        <v>250873</v>
      </c>
      <c r="G9228" s="72" t="s">
        <v>12</v>
      </c>
      <c r="H9228" s="67">
        <v>1</v>
      </c>
      <c r="I9228" s="73" t="s">
        <v>1341</v>
      </c>
      <c r="J9228" s="63">
        <f t="shared" si="36"/>
        <v>44946</v>
      </c>
      <c r="K9228" s="64">
        <f>IF(ISBLANK(J9228),,H9228*INDEX(Inputs!G:G,MATCH(F9228,Inputs!E:E,0)))</f>
        <v>999</v>
      </c>
      <c r="L9228" s="65" t="str">
        <f>IF(ISBLANK(J9228),,INDEX(Inputs!D:D,MATCH(F9228,Inputs!E:E,0)))</f>
        <v>422BK Evo Fox Fireblade Gaming Keyboard USB</v>
      </c>
      <c r="M9228" s="65" t="str">
        <f>IF(ISBLANK(#REF!),,IF(B9228="Online","Online",IF(LEFT(B9228,1)="E","Online","Offline")))</f>
        <v>Offline</v>
      </c>
      <c r="N9228" s="64">
        <f>IF(ISBLANK(M9228),,H9228*INDEX(Inputs!F:F,MATCH(F9228,Inputs!E:E,0)))</f>
        <v>1299</v>
      </c>
      <c r="O9228" s="65"/>
    </row>
    <row r="9229" ht="15.75" customHeight="1" spans="1:15">
      <c r="A9229" s="72" t="s">
        <v>851</v>
      </c>
      <c r="B9229" s="72" t="s">
        <v>136</v>
      </c>
      <c r="C9229" s="72" t="s">
        <v>991</v>
      </c>
      <c r="D9229" s="72" t="s">
        <v>414</v>
      </c>
      <c r="E9229" s="72" t="s">
        <v>415</v>
      </c>
      <c r="F9229" s="72">
        <v>250874</v>
      </c>
      <c r="G9229" s="72" t="s">
        <v>13</v>
      </c>
      <c r="H9229" s="67">
        <v>1</v>
      </c>
      <c r="I9229" s="73" t="s">
        <v>1341</v>
      </c>
      <c r="J9229" s="63">
        <f t="shared" si="36"/>
        <v>44946</v>
      </c>
      <c r="K9229" s="64">
        <f>IF(ISBLANK(J9229),,H9229*INDEX(Inputs!G:G,MATCH(F9229,Inputs!E:E,0)))</f>
        <v>1349</v>
      </c>
      <c r="L9229" s="65" t="str">
        <f>IF(ISBLANK(J9229),,INDEX(Inputs!D:D,MATCH(F9229,Inputs!E:E,0)))</f>
        <v>432BK EvoFox X-Team Gaming Keyboard &amp; Mouse (USB)</v>
      </c>
      <c r="M9229" s="65" t="str">
        <f>IF(ISBLANK(#REF!),,IF(B9229="Online","Online",IF(LEFT(B9229,1)="E","Online","Offline")))</f>
        <v>Offline</v>
      </c>
      <c r="N9229" s="64">
        <f>IF(ISBLANK(M9229),,H9229*INDEX(Inputs!F:F,MATCH(F9229,Inputs!E:E,0)))</f>
        <v>1899</v>
      </c>
      <c r="O9229" s="65"/>
    </row>
    <row r="9230" ht="15.75" customHeight="1" spans="1:15">
      <c r="A9230" s="72" t="s">
        <v>795</v>
      </c>
      <c r="B9230" s="72" t="s">
        <v>142</v>
      </c>
      <c r="C9230" s="72" t="s">
        <v>548</v>
      </c>
      <c r="D9230" s="72" t="s">
        <v>414</v>
      </c>
      <c r="E9230" s="72" t="s">
        <v>415</v>
      </c>
      <c r="F9230" s="72">
        <v>250874</v>
      </c>
      <c r="G9230" s="72" t="s">
        <v>13</v>
      </c>
      <c r="H9230" s="67">
        <v>1</v>
      </c>
      <c r="I9230" s="73" t="s">
        <v>1341</v>
      </c>
      <c r="J9230" s="63">
        <f t="shared" si="36"/>
        <v>44946</v>
      </c>
      <c r="K9230" s="64">
        <f>IF(ISBLANK(J9230),,H9230*INDEX(Inputs!G:G,MATCH(F9230,Inputs!E:E,0)))</f>
        <v>1349</v>
      </c>
      <c r="L9230" s="65" t="str">
        <f>IF(ISBLANK(J9230),,INDEX(Inputs!D:D,MATCH(F9230,Inputs!E:E,0)))</f>
        <v>432BK EvoFox X-Team Gaming Keyboard &amp; Mouse (USB)</v>
      </c>
      <c r="M9230" s="65" t="str">
        <f>IF(ISBLANK(#REF!),,IF(B9230="Online","Online",IF(LEFT(B9230,1)="E","Online","Offline")))</f>
        <v>Offline</v>
      </c>
      <c r="N9230" s="64">
        <f>IF(ISBLANK(M9230),,H9230*INDEX(Inputs!F:F,MATCH(F9230,Inputs!E:E,0)))</f>
        <v>1899</v>
      </c>
      <c r="O9230" s="65"/>
    </row>
    <row r="9231" ht="15.75" customHeight="1" spans="1:15">
      <c r="A9231" s="72" t="s">
        <v>775</v>
      </c>
      <c r="B9231" s="72" t="s">
        <v>143</v>
      </c>
      <c r="C9231" s="72" t="s">
        <v>479</v>
      </c>
      <c r="D9231" s="72" t="s">
        <v>414</v>
      </c>
      <c r="E9231" s="72" t="s">
        <v>415</v>
      </c>
      <c r="F9231" s="72">
        <v>250874</v>
      </c>
      <c r="G9231" s="72" t="s">
        <v>13</v>
      </c>
      <c r="H9231" s="67">
        <v>1</v>
      </c>
      <c r="I9231" s="73" t="s">
        <v>1341</v>
      </c>
      <c r="J9231" s="63">
        <f t="shared" si="36"/>
        <v>44946</v>
      </c>
      <c r="K9231" s="64">
        <f>IF(ISBLANK(J9231),,H9231*INDEX(Inputs!G:G,MATCH(F9231,Inputs!E:E,0)))</f>
        <v>1349</v>
      </c>
      <c r="L9231" s="65" t="str">
        <f>IF(ISBLANK(J9231),,INDEX(Inputs!D:D,MATCH(F9231,Inputs!E:E,0)))</f>
        <v>432BK EvoFox X-Team Gaming Keyboard &amp; Mouse (USB)</v>
      </c>
      <c r="M9231" s="65" t="str">
        <f>IF(ISBLANK(#REF!),,IF(B9231="Online","Online",IF(LEFT(B9231,1)="E","Online","Offline")))</f>
        <v>Offline</v>
      </c>
      <c r="N9231" s="64">
        <f>IF(ISBLANK(M9231),,H9231*INDEX(Inputs!F:F,MATCH(F9231,Inputs!E:E,0)))</f>
        <v>1899</v>
      </c>
      <c r="O9231" s="65"/>
    </row>
    <row r="9232" ht="15.75" customHeight="1" spans="1:15">
      <c r="A9232" s="72" t="s">
        <v>454</v>
      </c>
      <c r="B9232" s="72" t="s">
        <v>147</v>
      </c>
      <c r="C9232" s="72" t="s">
        <v>482</v>
      </c>
      <c r="D9232" s="72" t="s">
        <v>414</v>
      </c>
      <c r="E9232" s="72" t="s">
        <v>415</v>
      </c>
      <c r="F9232" s="72">
        <v>250874</v>
      </c>
      <c r="G9232" s="72" t="s">
        <v>13</v>
      </c>
      <c r="H9232" s="67">
        <v>1</v>
      </c>
      <c r="I9232" s="73" t="s">
        <v>1341</v>
      </c>
      <c r="J9232" s="63">
        <f t="shared" si="36"/>
        <v>44946</v>
      </c>
      <c r="K9232" s="64">
        <f>IF(ISBLANK(J9232),,H9232*INDEX(Inputs!G:G,MATCH(F9232,Inputs!E:E,0)))</f>
        <v>1349</v>
      </c>
      <c r="L9232" s="65" t="str">
        <f>IF(ISBLANK(J9232),,INDEX(Inputs!D:D,MATCH(F9232,Inputs!E:E,0)))</f>
        <v>432BK EvoFox X-Team Gaming Keyboard &amp; Mouse (USB)</v>
      </c>
      <c r="M9232" s="65" t="str">
        <f>IF(ISBLANK(#REF!),,IF(B9232="Online","Online",IF(LEFT(B9232,1)="E","Online","Offline")))</f>
        <v>Offline</v>
      </c>
      <c r="N9232" s="64">
        <f>IF(ISBLANK(M9232),,H9232*INDEX(Inputs!F:F,MATCH(F9232,Inputs!E:E,0)))</f>
        <v>1899</v>
      </c>
      <c r="O9232" s="65"/>
    </row>
    <row r="9233" ht="15.75" customHeight="1" spans="1:15">
      <c r="A9233" s="72" t="s">
        <v>458</v>
      </c>
      <c r="B9233" s="72" t="s">
        <v>169</v>
      </c>
      <c r="C9233" s="72" t="s">
        <v>690</v>
      </c>
      <c r="D9233" s="72" t="s">
        <v>414</v>
      </c>
      <c r="E9233" s="72" t="s">
        <v>415</v>
      </c>
      <c r="F9233" s="72">
        <v>250874</v>
      </c>
      <c r="G9233" s="72" t="s">
        <v>13</v>
      </c>
      <c r="H9233" s="67">
        <v>1</v>
      </c>
      <c r="I9233" s="73" t="s">
        <v>1341</v>
      </c>
      <c r="J9233" s="63">
        <f t="shared" si="36"/>
        <v>44946</v>
      </c>
      <c r="K9233" s="64">
        <f>IF(ISBLANK(J9233),,H9233*INDEX(Inputs!G:G,MATCH(F9233,Inputs!E:E,0)))</f>
        <v>1349</v>
      </c>
      <c r="L9233" s="65" t="str">
        <f>IF(ISBLANK(J9233),,INDEX(Inputs!D:D,MATCH(F9233,Inputs!E:E,0)))</f>
        <v>432BK EvoFox X-Team Gaming Keyboard &amp; Mouse (USB)</v>
      </c>
      <c r="M9233" s="65" t="str">
        <f>IF(ISBLANK(#REF!),,IF(B9233="Online","Online",IF(LEFT(B9233,1)="E","Online","Offline")))</f>
        <v>Offline</v>
      </c>
      <c r="N9233" s="64">
        <f>IF(ISBLANK(M9233),,H9233*INDEX(Inputs!F:F,MATCH(F9233,Inputs!E:E,0)))</f>
        <v>1899</v>
      </c>
      <c r="O9233" s="65"/>
    </row>
    <row r="9234" ht="15.75" customHeight="1" spans="1:15">
      <c r="A9234" s="72" t="s">
        <v>783</v>
      </c>
      <c r="B9234" s="72" t="s">
        <v>634</v>
      </c>
      <c r="C9234" s="72" t="s">
        <v>635</v>
      </c>
      <c r="D9234" s="72" t="s">
        <v>414</v>
      </c>
      <c r="E9234" s="72" t="s">
        <v>415</v>
      </c>
      <c r="F9234" s="72">
        <v>250874</v>
      </c>
      <c r="G9234" s="72" t="s">
        <v>13</v>
      </c>
      <c r="H9234" s="67">
        <v>1</v>
      </c>
      <c r="I9234" s="73" t="s">
        <v>1341</v>
      </c>
      <c r="J9234" s="63">
        <f t="shared" si="36"/>
        <v>44946</v>
      </c>
      <c r="K9234" s="64">
        <f>IF(ISBLANK(J9234),,H9234*INDEX(Inputs!G:G,MATCH(F9234,Inputs!E:E,0)))</f>
        <v>1349</v>
      </c>
      <c r="L9234" s="65" t="str">
        <f>IF(ISBLANK(J9234),,INDEX(Inputs!D:D,MATCH(F9234,Inputs!E:E,0)))</f>
        <v>432BK EvoFox X-Team Gaming Keyboard &amp; Mouse (USB)</v>
      </c>
      <c r="M9234" s="65" t="str">
        <f>IF(ISBLANK(#REF!),,IF(B9234="Online","Online",IF(LEFT(B9234,1)="E","Online","Offline")))</f>
        <v>Offline</v>
      </c>
      <c r="N9234" s="64">
        <f>IF(ISBLANK(M9234),,H9234*INDEX(Inputs!F:F,MATCH(F9234,Inputs!E:E,0)))</f>
        <v>1899</v>
      </c>
      <c r="O9234" s="65"/>
    </row>
    <row r="9235" ht="15.75" customHeight="1" spans="1:15">
      <c r="A9235" s="72" t="s">
        <v>801</v>
      </c>
      <c r="B9235" s="72" t="s">
        <v>208</v>
      </c>
      <c r="C9235" s="72" t="s">
        <v>1147</v>
      </c>
      <c r="D9235" s="72" t="s">
        <v>414</v>
      </c>
      <c r="E9235" s="72" t="s">
        <v>415</v>
      </c>
      <c r="F9235" s="72">
        <v>250874</v>
      </c>
      <c r="G9235" s="72" t="s">
        <v>13</v>
      </c>
      <c r="H9235" s="67">
        <v>1</v>
      </c>
      <c r="I9235" s="73" t="s">
        <v>1341</v>
      </c>
      <c r="J9235" s="63">
        <f t="shared" si="36"/>
        <v>44946</v>
      </c>
      <c r="K9235" s="64">
        <f>IF(ISBLANK(J9235),,H9235*INDEX(Inputs!G:G,MATCH(F9235,Inputs!E:E,0)))</f>
        <v>1349</v>
      </c>
      <c r="L9235" s="65" t="str">
        <f>IF(ISBLANK(J9235),,INDEX(Inputs!D:D,MATCH(F9235,Inputs!E:E,0)))</f>
        <v>432BK EvoFox X-Team Gaming Keyboard &amp; Mouse (USB)</v>
      </c>
      <c r="M9235" s="65" t="str">
        <f>IF(ISBLANK(#REF!),,IF(B9235="Online","Online",IF(LEFT(B9235,1)="E","Online","Offline")))</f>
        <v>Offline</v>
      </c>
      <c r="N9235" s="64">
        <f>IF(ISBLANK(M9235),,H9235*INDEX(Inputs!F:F,MATCH(F9235,Inputs!E:E,0)))</f>
        <v>1899</v>
      </c>
      <c r="O9235" s="65"/>
    </row>
    <row r="9236" ht="15.75" customHeight="1" spans="1:15">
      <c r="A9236" s="72" t="s">
        <v>761</v>
      </c>
      <c r="B9236" s="72" t="s">
        <v>245</v>
      </c>
      <c r="C9236" s="72" t="s">
        <v>879</v>
      </c>
      <c r="D9236" s="72" t="s">
        <v>414</v>
      </c>
      <c r="E9236" s="72" t="s">
        <v>415</v>
      </c>
      <c r="F9236" s="72">
        <v>250874</v>
      </c>
      <c r="G9236" s="72" t="s">
        <v>13</v>
      </c>
      <c r="H9236" s="67">
        <v>1</v>
      </c>
      <c r="I9236" s="73" t="s">
        <v>1341</v>
      </c>
      <c r="J9236" s="63">
        <f t="shared" si="36"/>
        <v>44946</v>
      </c>
      <c r="K9236" s="64">
        <f>IF(ISBLANK(J9236),,H9236*INDEX(Inputs!G:G,MATCH(F9236,Inputs!E:E,0)))</f>
        <v>1349</v>
      </c>
      <c r="L9236" s="65" t="str">
        <f>IF(ISBLANK(J9236),,INDEX(Inputs!D:D,MATCH(F9236,Inputs!E:E,0)))</f>
        <v>432BK EvoFox X-Team Gaming Keyboard &amp; Mouse (USB)</v>
      </c>
      <c r="M9236" s="65" t="str">
        <f>IF(ISBLANK(#REF!),,IF(B9236="Online","Online",IF(LEFT(B9236,1)="E","Online","Offline")))</f>
        <v>Offline</v>
      </c>
      <c r="N9236" s="64">
        <f>IF(ISBLANK(M9236),,H9236*INDEX(Inputs!F:F,MATCH(F9236,Inputs!E:E,0)))</f>
        <v>1899</v>
      </c>
      <c r="O9236" s="65"/>
    </row>
    <row r="9237" ht="15.75" customHeight="1" spans="1:15">
      <c r="A9237" s="72" t="s">
        <v>583</v>
      </c>
      <c r="B9237" s="72" t="s">
        <v>261</v>
      </c>
      <c r="C9237" s="72" t="s">
        <v>1303</v>
      </c>
      <c r="D9237" s="72" t="s">
        <v>414</v>
      </c>
      <c r="E9237" s="72" t="s">
        <v>415</v>
      </c>
      <c r="F9237" s="72">
        <v>250874</v>
      </c>
      <c r="G9237" s="72" t="s">
        <v>13</v>
      </c>
      <c r="H9237" s="67">
        <v>1</v>
      </c>
      <c r="I9237" s="73" t="s">
        <v>1341</v>
      </c>
      <c r="J9237" s="63">
        <f t="shared" si="36"/>
        <v>44946</v>
      </c>
      <c r="K9237" s="64">
        <f>IF(ISBLANK(J9237),,H9237*INDEX(Inputs!G:G,MATCH(F9237,Inputs!E:E,0)))</f>
        <v>1349</v>
      </c>
      <c r="L9237" s="65" t="str">
        <f>IF(ISBLANK(J9237),,INDEX(Inputs!D:D,MATCH(F9237,Inputs!E:E,0)))</f>
        <v>432BK EvoFox X-Team Gaming Keyboard &amp; Mouse (USB)</v>
      </c>
      <c r="M9237" s="65" t="str">
        <f>IF(ISBLANK(#REF!),,IF(B9237="Online","Online",IF(LEFT(B9237,1)="E","Online","Offline")))</f>
        <v>Offline</v>
      </c>
      <c r="N9237" s="64">
        <f>IF(ISBLANK(M9237),,H9237*INDEX(Inputs!F:F,MATCH(F9237,Inputs!E:E,0)))</f>
        <v>1899</v>
      </c>
      <c r="O9237" s="65"/>
    </row>
    <row r="9238" ht="15.75" customHeight="1" spans="1:15">
      <c r="A9238" s="72" t="s">
        <v>787</v>
      </c>
      <c r="B9238" s="72" t="s">
        <v>137</v>
      </c>
      <c r="C9238" s="72" t="s">
        <v>951</v>
      </c>
      <c r="D9238" s="72" t="s">
        <v>414</v>
      </c>
      <c r="E9238" s="72" t="s">
        <v>415</v>
      </c>
      <c r="F9238" s="72">
        <v>250875</v>
      </c>
      <c r="G9238" s="72" t="s">
        <v>103</v>
      </c>
      <c r="H9238" s="67">
        <v>1</v>
      </c>
      <c r="I9238" s="73" t="s">
        <v>1341</v>
      </c>
      <c r="J9238" s="63">
        <f t="shared" si="36"/>
        <v>44946</v>
      </c>
      <c r="K9238" s="64">
        <f>IF(ISBLANK(J9238),,H9238*INDEX(Inputs!G:G,MATCH(F9238,Inputs!E:E,0)))</f>
        <v>1099</v>
      </c>
      <c r="L9238" s="65" t="str">
        <f>IF(ISBLANK(J9238),,INDEX(Inputs!D:D,MATCH(F9238,Inputs!E:E,0)))</f>
        <v>433BK EvoFox WarHammer Gaming Keyboard (USB)</v>
      </c>
      <c r="M9238" s="65" t="str">
        <f>IF(ISBLANK(#REF!),,IF(B9238="Online","Online",IF(LEFT(B9238,1)="E","Online","Offline")))</f>
        <v>Offline</v>
      </c>
      <c r="N9238" s="64">
        <f>IF(ISBLANK(M9238),,H9238*INDEX(Inputs!F:F,MATCH(F9238,Inputs!E:E,0)))</f>
        <v>1499</v>
      </c>
      <c r="O9238" s="65"/>
    </row>
    <row r="9239" ht="15.75" customHeight="1" spans="1:15">
      <c r="A9239" s="72" t="s">
        <v>327</v>
      </c>
      <c r="B9239" s="72" t="s">
        <v>35</v>
      </c>
      <c r="C9239" s="72" t="s">
        <v>525</v>
      </c>
      <c r="D9239" s="72" t="s">
        <v>370</v>
      </c>
      <c r="E9239" s="72" t="s">
        <v>371</v>
      </c>
      <c r="F9239" s="72">
        <v>260085</v>
      </c>
      <c r="G9239" s="72" t="s">
        <v>32</v>
      </c>
      <c r="H9239" s="67">
        <v>1</v>
      </c>
      <c r="I9239" s="73" t="s">
        <v>1341</v>
      </c>
      <c r="J9239" s="63">
        <f t="shared" si="36"/>
        <v>44946</v>
      </c>
      <c r="K9239" s="64">
        <f>IF(ISBLANK(J9239),,H9239*INDEX(Inputs!G:G,MATCH(F9239,Inputs!E:E,0)))</f>
        <v>1059</v>
      </c>
      <c r="L9239" s="65" t="str">
        <f>IF(ISBLANK(J9239),,INDEX(Inputs!D:D,MATCH(F9239,Inputs!E:E,0)))</f>
        <v>435BK Type-C 4 Port USB 3.0 Hub Pro</v>
      </c>
      <c r="M9239" s="65" t="str">
        <f>IF(ISBLANK(#REF!),,IF(B9239="Online","Online",IF(LEFT(B9239,1)="E","Online","Offline")))</f>
        <v>Offline</v>
      </c>
      <c r="N9239" s="64">
        <f>IF(ISBLANK(M9239),,H9239*INDEX(Inputs!F:F,MATCH(F9239,Inputs!E:E,0)))</f>
        <v>1599</v>
      </c>
      <c r="O9239" s="65"/>
    </row>
    <row r="9240" ht="15.75" customHeight="1" spans="1:15">
      <c r="A9240" s="72" t="s">
        <v>462</v>
      </c>
      <c r="B9240" s="72" t="s">
        <v>155</v>
      </c>
      <c r="C9240" s="72" t="s">
        <v>534</v>
      </c>
      <c r="D9240" s="72" t="s">
        <v>370</v>
      </c>
      <c r="E9240" s="72" t="s">
        <v>410</v>
      </c>
      <c r="F9240" s="72">
        <v>250877</v>
      </c>
      <c r="G9240" s="72" t="s">
        <v>22</v>
      </c>
      <c r="H9240" s="67">
        <v>1</v>
      </c>
      <c r="I9240" s="73" t="s">
        <v>1341</v>
      </c>
      <c r="J9240" s="63">
        <f t="shared" si="36"/>
        <v>44946</v>
      </c>
      <c r="K9240" s="64">
        <f>IF(ISBLANK(J9240),,H9240*INDEX(Inputs!G:G,MATCH(F9240,Inputs!E:E,0)))</f>
        <v>349</v>
      </c>
      <c r="L9240" s="65" t="str">
        <f>IF(ISBLANK(J9240),,INDEX(Inputs!D:D,MATCH(F9240,Inputs!E:E,0)))</f>
        <v>595BK Evo Fox Falcon X35 Medium Speed Mouse Pad</v>
      </c>
      <c r="M9240" s="65" t="str">
        <f>IF(ISBLANK(#REF!),,IF(B9240="Online","Online",IF(LEFT(B9240,1)="E","Online","Offline")))</f>
        <v>Offline</v>
      </c>
      <c r="N9240" s="64">
        <f>IF(ISBLANK(M9240),,H9240*INDEX(Inputs!F:F,MATCH(F9240,Inputs!E:E,0)))</f>
        <v>699</v>
      </c>
      <c r="O9240" s="65"/>
    </row>
    <row r="9241" ht="15.75" customHeight="1" spans="1:15">
      <c r="A9241" s="72" t="s">
        <v>781</v>
      </c>
      <c r="B9241" s="72" t="s">
        <v>165</v>
      </c>
      <c r="C9241" s="72" t="s">
        <v>753</v>
      </c>
      <c r="D9241" s="72" t="s">
        <v>370</v>
      </c>
      <c r="E9241" s="72" t="s">
        <v>410</v>
      </c>
      <c r="F9241" s="72">
        <v>250877</v>
      </c>
      <c r="G9241" s="72" t="s">
        <v>22</v>
      </c>
      <c r="H9241" s="67">
        <v>1</v>
      </c>
      <c r="I9241" s="73" t="s">
        <v>1341</v>
      </c>
      <c r="J9241" s="63">
        <f t="shared" si="36"/>
        <v>44946</v>
      </c>
      <c r="K9241" s="64">
        <f>IF(ISBLANK(J9241),,H9241*INDEX(Inputs!G:G,MATCH(F9241,Inputs!E:E,0)))</f>
        <v>349</v>
      </c>
      <c r="L9241" s="65" t="str">
        <f>IF(ISBLANK(J9241),,INDEX(Inputs!D:D,MATCH(F9241,Inputs!E:E,0)))</f>
        <v>595BK Evo Fox Falcon X35 Medium Speed Mouse Pad</v>
      </c>
      <c r="M9241" s="65" t="str">
        <f>IF(ISBLANK(#REF!),,IF(B9241="Online","Online",IF(LEFT(B9241,1)="E","Online","Offline")))</f>
        <v>Offline</v>
      </c>
      <c r="N9241" s="64">
        <f>IF(ISBLANK(M9241),,H9241*INDEX(Inputs!F:F,MATCH(F9241,Inputs!E:E,0)))</f>
        <v>699</v>
      </c>
      <c r="O9241" s="65"/>
    </row>
    <row r="9242" ht="15.75" customHeight="1" spans="1:15">
      <c r="A9242" s="72" t="s">
        <v>811</v>
      </c>
      <c r="B9242" s="72" t="s">
        <v>669</v>
      </c>
      <c r="C9242" s="72" t="s">
        <v>670</v>
      </c>
      <c r="D9242" s="72" t="s">
        <v>370</v>
      </c>
      <c r="E9242" s="72" t="s">
        <v>410</v>
      </c>
      <c r="F9242" s="72">
        <v>250876</v>
      </c>
      <c r="G9242" s="72" t="s">
        <v>26</v>
      </c>
      <c r="H9242" s="67">
        <v>1</v>
      </c>
      <c r="I9242" s="73" t="s">
        <v>1341</v>
      </c>
      <c r="J9242" s="63">
        <f t="shared" si="36"/>
        <v>44946</v>
      </c>
      <c r="K9242" s="64">
        <f>IF(ISBLANK(J9242),,H9242*INDEX(Inputs!G:G,MATCH(F9242,Inputs!E:E,0)))</f>
        <v>1399</v>
      </c>
      <c r="L9242" s="65" t="str">
        <f>IF(ISBLANK(J9242),,INDEX(Inputs!D:D,MATCH(F9242,Inputs!E:E,0)))</f>
        <v>649BK EvoFox Typhoon Laptop Cooling Pad</v>
      </c>
      <c r="M9242" s="65" t="str">
        <f>IF(ISBLANK(#REF!),,IF(B9242="Online","Online",IF(LEFT(B9242,1)="E","Online","Offline")))</f>
        <v>Offline</v>
      </c>
      <c r="N9242" s="64">
        <f>IF(ISBLANK(M9242),,H9242*INDEX(Inputs!F:F,MATCH(F9242,Inputs!E:E,0)))</f>
        <v>1999</v>
      </c>
      <c r="O9242" s="65"/>
    </row>
    <row r="9243" ht="15.75" customHeight="1" spans="1:15">
      <c r="A9243" s="72" t="s">
        <v>373</v>
      </c>
      <c r="B9243" s="72" t="s">
        <v>158</v>
      </c>
      <c r="C9243" s="72" t="s">
        <v>535</v>
      </c>
      <c r="D9243" s="72" t="s">
        <v>370</v>
      </c>
      <c r="E9243" s="72" t="s">
        <v>410</v>
      </c>
      <c r="F9243" s="72">
        <v>250876</v>
      </c>
      <c r="G9243" s="72" t="s">
        <v>26</v>
      </c>
      <c r="H9243" s="67">
        <v>1</v>
      </c>
      <c r="I9243" s="73" t="s">
        <v>1341</v>
      </c>
      <c r="J9243" s="63">
        <f t="shared" si="36"/>
        <v>44946</v>
      </c>
      <c r="K9243" s="64">
        <f>IF(ISBLANK(J9243),,H9243*INDEX(Inputs!G:G,MATCH(F9243,Inputs!E:E,0)))</f>
        <v>1399</v>
      </c>
      <c r="L9243" s="65" t="str">
        <f>IF(ISBLANK(J9243),,INDEX(Inputs!D:D,MATCH(F9243,Inputs!E:E,0)))</f>
        <v>649BK EvoFox Typhoon Laptop Cooling Pad</v>
      </c>
      <c r="M9243" s="65" t="str">
        <f>IF(ISBLANK(#REF!),,IF(B9243="Online","Online",IF(LEFT(B9243,1)="E","Online","Offline")))</f>
        <v>Offline</v>
      </c>
      <c r="N9243" s="64">
        <f>IF(ISBLANK(M9243),,H9243*INDEX(Inputs!F:F,MATCH(F9243,Inputs!E:E,0)))</f>
        <v>1999</v>
      </c>
      <c r="O9243" s="65"/>
    </row>
    <row r="9244" ht="15.75" customHeight="1" spans="1:15">
      <c r="A9244" s="72" t="s">
        <v>345</v>
      </c>
      <c r="B9244" s="72" t="s">
        <v>678</v>
      </c>
      <c r="C9244" s="72" t="s">
        <v>679</v>
      </c>
      <c r="D9244" s="72" t="s">
        <v>414</v>
      </c>
      <c r="E9244" s="72" t="s">
        <v>428</v>
      </c>
      <c r="F9244" s="72">
        <v>250881</v>
      </c>
      <c r="G9244" s="72" t="s">
        <v>98</v>
      </c>
      <c r="H9244" s="67">
        <v>1</v>
      </c>
      <c r="I9244" s="73" t="s">
        <v>1341</v>
      </c>
      <c r="J9244" s="63">
        <f t="shared" si="36"/>
        <v>44946</v>
      </c>
      <c r="K9244" s="64">
        <f>IF(ISBLANK(J9244),,H9244*INDEX(Inputs!G:G,MATCH(F9244,Inputs!E:E,0)))</f>
        <v>799</v>
      </c>
      <c r="L9244" s="65" t="str">
        <f>IF(ISBLANK(J9244),,INDEX(Inputs!D:D,MATCH(F9244,Inputs!E:E,0)))</f>
        <v>795BK EvoFox Phantom Pro RGB Gaming Mouse USB</v>
      </c>
      <c r="M9244" s="65" t="str">
        <f>IF(ISBLANK(#REF!),,IF(B9244="Online","Online",IF(LEFT(B9244,1)="E","Online","Offline")))</f>
        <v>Offline</v>
      </c>
      <c r="N9244" s="64">
        <f>IF(ISBLANK(M9244),,H9244*INDEX(Inputs!F:F,MATCH(F9244,Inputs!E:E,0)))</f>
        <v>1099</v>
      </c>
      <c r="O9244" s="65"/>
    </row>
    <row r="9245" ht="15.75" customHeight="1" spans="1:15">
      <c r="A9245" s="72" t="s">
        <v>772</v>
      </c>
      <c r="B9245" s="72" t="s">
        <v>666</v>
      </c>
      <c r="C9245" s="72" t="s">
        <v>667</v>
      </c>
      <c r="D9245" s="72" t="s">
        <v>370</v>
      </c>
      <c r="E9245" s="72" t="s">
        <v>880</v>
      </c>
      <c r="F9245" s="72">
        <v>256479</v>
      </c>
      <c r="G9245" s="72" t="s">
        <v>28</v>
      </c>
      <c r="H9245" s="67">
        <v>-1</v>
      </c>
      <c r="I9245" s="73" t="s">
        <v>1341</v>
      </c>
      <c r="J9245" s="63">
        <f t="shared" si="36"/>
        <v>44946</v>
      </c>
      <c r="K9245" s="64">
        <f>IF(ISBLANK(J9245),,H9245*INDEX(Inputs!G:G,MATCH(F9245,Inputs!E:E,0)))</f>
        <v>-2500</v>
      </c>
      <c r="L9245" s="65" t="str">
        <f>IF(ISBLANK(J9245),,INDEX(Inputs!D:D,MATCH(F9245,Inputs!E:E,0)))</f>
        <v>997PP EvoFox Explore Gaming Bundle (422,423,659,595)</v>
      </c>
      <c r="M9245" s="65" t="str">
        <f>IF(ISBLANK(#REF!),,IF(B9245="Online","Online",IF(LEFT(B9245,1)="E","Online","Offline")))</f>
        <v>Offline</v>
      </c>
      <c r="N9245" s="64">
        <f>IF(ISBLANK(M9245),,H9245*INDEX(Inputs!F:F,MATCH(F9245,Inputs!E:E,0)))</f>
        <v>-4796</v>
      </c>
      <c r="O9245" s="65"/>
    </row>
    <row r="9246" ht="15.75" customHeight="1" spans="1:15">
      <c r="A9246" s="72" t="s">
        <v>1342</v>
      </c>
      <c r="B9246" s="72" t="s">
        <v>765</v>
      </c>
      <c r="C9246" s="72" t="s">
        <v>765</v>
      </c>
      <c r="D9246" s="72" t="s">
        <v>414</v>
      </c>
      <c r="E9246" s="72" t="s">
        <v>415</v>
      </c>
      <c r="F9246" s="72">
        <v>260089</v>
      </c>
      <c r="G9246" s="72" t="s">
        <v>18</v>
      </c>
      <c r="H9246" s="67">
        <v>1</v>
      </c>
      <c r="I9246" s="73" t="s">
        <v>1343</v>
      </c>
      <c r="J9246" s="63">
        <f t="shared" si="36"/>
        <v>44947</v>
      </c>
      <c r="K9246" s="64">
        <f>IF(ISBLANK(J9246),,H9246*INDEX(Inputs!G:G,MATCH(F9246,Inputs!E:E,0)))</f>
        <v>529</v>
      </c>
      <c r="L9246" s="65" t="str">
        <f>IF(ISBLANK(J9246),,INDEX(Inputs!D:D,MATCH(F9246,Inputs!E:E,0)))</f>
        <v>398PP Xcite Neo Keyboard USB</v>
      </c>
      <c r="M9246" s="65" t="str">
        <f>IF(ISBLANK(#REF!),,IF(B9246="Online","Online",IF(LEFT(B9246,1)="E","Online","Offline")))</f>
        <v>Online</v>
      </c>
      <c r="N9246" s="64">
        <f>IF(ISBLANK(M9246),,H9246*INDEX(Inputs!F:F,MATCH(F9246,Inputs!E:E,0)))</f>
        <v>549</v>
      </c>
      <c r="O9246" s="65"/>
    </row>
    <row r="9247" ht="15.75" customHeight="1" spans="1:15">
      <c r="A9247" s="72" t="s">
        <v>863</v>
      </c>
      <c r="B9247" s="72" t="s">
        <v>178</v>
      </c>
      <c r="C9247" s="72" t="s">
        <v>954</v>
      </c>
      <c r="D9247" s="72" t="s">
        <v>370</v>
      </c>
      <c r="E9247" s="72" t="s">
        <v>371</v>
      </c>
      <c r="F9247" s="72">
        <v>250417</v>
      </c>
      <c r="G9247" s="72" t="s">
        <v>39</v>
      </c>
      <c r="H9247" s="67">
        <v>2</v>
      </c>
      <c r="I9247" s="73" t="s">
        <v>1343</v>
      </c>
      <c r="J9247" s="63">
        <f t="shared" si="36"/>
        <v>44947</v>
      </c>
      <c r="K9247" s="64">
        <f>IF(ISBLANK(J9247),,H9247*INDEX(Inputs!G:G,MATCH(F9247,Inputs!E:E,0)))</f>
        <v>1858</v>
      </c>
      <c r="L9247" s="65" t="str">
        <f>IF(ISBLANK(J9247),,INDEX(Inputs!D:D,MATCH(F9247,Inputs!E:E,0)))</f>
        <v>416PP Super Speed Hub 4 Port USB 3.0</v>
      </c>
      <c r="M9247" s="65" t="str">
        <f>IF(ISBLANK(#REF!),,IF(B9247="Online","Online",IF(LEFT(B9247,1)="E","Online","Offline")))</f>
        <v>Offline</v>
      </c>
      <c r="N9247" s="64">
        <f>IF(ISBLANK(M9247),,H9247*INDEX(Inputs!F:F,MATCH(F9247,Inputs!E:E,0)))</f>
        <v>2998</v>
      </c>
      <c r="O9247" s="65"/>
    </row>
    <row r="9248" ht="15.75" customHeight="1" spans="1:15">
      <c r="A9248" s="72" t="s">
        <v>772</v>
      </c>
      <c r="B9248" s="72" t="s">
        <v>51</v>
      </c>
      <c r="C9248" s="72" t="s">
        <v>597</v>
      </c>
      <c r="D9248" s="72" t="s">
        <v>414</v>
      </c>
      <c r="E9248" s="72" t="s">
        <v>415</v>
      </c>
      <c r="F9248" s="72">
        <v>250874</v>
      </c>
      <c r="G9248" s="72" t="s">
        <v>13</v>
      </c>
      <c r="H9248" s="67">
        <v>1</v>
      </c>
      <c r="I9248" s="73" t="s">
        <v>1343</v>
      </c>
      <c r="J9248" s="63">
        <f t="shared" si="36"/>
        <v>44947</v>
      </c>
      <c r="K9248" s="64">
        <f>IF(ISBLANK(J9248),,H9248*INDEX(Inputs!G:G,MATCH(F9248,Inputs!E:E,0)))</f>
        <v>1349</v>
      </c>
      <c r="L9248" s="65" t="str">
        <f>IF(ISBLANK(J9248),,INDEX(Inputs!D:D,MATCH(F9248,Inputs!E:E,0)))</f>
        <v>432BK EvoFox X-Team Gaming Keyboard &amp; Mouse (USB)</v>
      </c>
      <c r="M9248" s="65" t="str">
        <f>IF(ISBLANK(#REF!),,IF(B9248="Online","Online",IF(LEFT(B9248,1)="E","Online","Offline")))</f>
        <v>Offline</v>
      </c>
      <c r="N9248" s="64">
        <f>IF(ISBLANK(M9248),,H9248*INDEX(Inputs!F:F,MATCH(F9248,Inputs!E:E,0)))</f>
        <v>1899</v>
      </c>
      <c r="O9248" s="65"/>
    </row>
    <row r="9249" ht="15.75" customHeight="1" spans="1:15">
      <c r="A9249" s="72" t="s">
        <v>412</v>
      </c>
      <c r="B9249" s="72" t="s">
        <v>420</v>
      </c>
      <c r="C9249" s="72" t="s">
        <v>421</v>
      </c>
      <c r="D9249" s="72" t="s">
        <v>414</v>
      </c>
      <c r="E9249" s="72" t="s">
        <v>415</v>
      </c>
      <c r="F9249" s="72">
        <v>250874</v>
      </c>
      <c r="G9249" s="72" t="s">
        <v>13</v>
      </c>
      <c r="H9249" s="67">
        <v>2</v>
      </c>
      <c r="I9249" s="73" t="s">
        <v>1343</v>
      </c>
      <c r="J9249" s="63">
        <f t="shared" si="36"/>
        <v>44947</v>
      </c>
      <c r="K9249" s="64">
        <f>IF(ISBLANK(J9249),,H9249*INDEX(Inputs!G:G,MATCH(F9249,Inputs!E:E,0)))</f>
        <v>2698</v>
      </c>
      <c r="L9249" s="65" t="str">
        <f>IF(ISBLANK(J9249),,INDEX(Inputs!D:D,MATCH(F9249,Inputs!E:E,0)))</f>
        <v>432BK EvoFox X-Team Gaming Keyboard &amp; Mouse (USB)</v>
      </c>
      <c r="M9249" s="65" t="str">
        <f>IF(ISBLANK(#REF!),,IF(B9249="Online","Online",IF(LEFT(B9249,1)="E","Online","Offline")))</f>
        <v>Offline</v>
      </c>
      <c r="N9249" s="64">
        <f>IF(ISBLANK(M9249),,H9249*INDEX(Inputs!F:F,MATCH(F9249,Inputs!E:E,0)))</f>
        <v>3798</v>
      </c>
      <c r="O9249" s="65"/>
    </row>
    <row r="9250" ht="15.75" customHeight="1" spans="1:15">
      <c r="A9250" s="72" t="s">
        <v>341</v>
      </c>
      <c r="B9250" s="72" t="s">
        <v>96</v>
      </c>
      <c r="C9250" s="72" t="s">
        <v>654</v>
      </c>
      <c r="D9250" s="72" t="s">
        <v>414</v>
      </c>
      <c r="E9250" s="72" t="s">
        <v>415</v>
      </c>
      <c r="F9250" s="72">
        <v>250874</v>
      </c>
      <c r="G9250" s="72" t="s">
        <v>13</v>
      </c>
      <c r="H9250" s="67">
        <v>1</v>
      </c>
      <c r="I9250" s="73" t="s">
        <v>1343</v>
      </c>
      <c r="J9250" s="63">
        <f t="shared" si="36"/>
        <v>44947</v>
      </c>
      <c r="K9250" s="64">
        <f>IF(ISBLANK(J9250),,H9250*INDEX(Inputs!G:G,MATCH(F9250,Inputs!E:E,0)))</f>
        <v>1349</v>
      </c>
      <c r="L9250" s="65" t="str">
        <f>IF(ISBLANK(J9250),,INDEX(Inputs!D:D,MATCH(F9250,Inputs!E:E,0)))</f>
        <v>432BK EvoFox X-Team Gaming Keyboard &amp; Mouse (USB)</v>
      </c>
      <c r="M9250" s="65" t="str">
        <f>IF(ISBLANK(#REF!),,IF(B9250="Online","Online",IF(LEFT(B9250,1)="E","Online","Offline")))</f>
        <v>Offline</v>
      </c>
      <c r="N9250" s="64">
        <f>IF(ISBLANK(M9250),,H9250*INDEX(Inputs!F:F,MATCH(F9250,Inputs!E:E,0)))</f>
        <v>1899</v>
      </c>
      <c r="O9250" s="65"/>
    </row>
    <row r="9251" ht="15.75" customHeight="1" spans="1:15">
      <c r="A9251" s="72" t="s">
        <v>454</v>
      </c>
      <c r="B9251" s="72" t="s">
        <v>147</v>
      </c>
      <c r="C9251" s="72" t="s">
        <v>482</v>
      </c>
      <c r="D9251" s="72" t="s">
        <v>414</v>
      </c>
      <c r="E9251" s="72" t="s">
        <v>415</v>
      </c>
      <c r="F9251" s="72">
        <v>250874</v>
      </c>
      <c r="G9251" s="72" t="s">
        <v>13</v>
      </c>
      <c r="H9251" s="67">
        <v>1</v>
      </c>
      <c r="I9251" s="73" t="s">
        <v>1343</v>
      </c>
      <c r="J9251" s="63">
        <f t="shared" si="36"/>
        <v>44947</v>
      </c>
      <c r="K9251" s="64">
        <f>IF(ISBLANK(J9251),,H9251*INDEX(Inputs!G:G,MATCH(F9251,Inputs!E:E,0)))</f>
        <v>1349</v>
      </c>
      <c r="L9251" s="65" t="str">
        <f>IF(ISBLANK(J9251),,INDEX(Inputs!D:D,MATCH(F9251,Inputs!E:E,0)))</f>
        <v>432BK EvoFox X-Team Gaming Keyboard &amp; Mouse (USB)</v>
      </c>
      <c r="M9251" s="65" t="str">
        <f>IF(ISBLANK(#REF!),,IF(B9251="Online","Online",IF(LEFT(B9251,1)="E","Online","Offline")))</f>
        <v>Offline</v>
      </c>
      <c r="N9251" s="64">
        <f>IF(ISBLANK(M9251),,H9251*INDEX(Inputs!F:F,MATCH(F9251,Inputs!E:E,0)))</f>
        <v>1899</v>
      </c>
      <c r="O9251" s="65"/>
    </row>
    <row r="9252" ht="15.75" customHeight="1" spans="1:15">
      <c r="A9252" s="72" t="s">
        <v>988</v>
      </c>
      <c r="B9252" s="72" t="s">
        <v>989</v>
      </c>
      <c r="C9252" s="72" t="s">
        <v>990</v>
      </c>
      <c r="D9252" s="72" t="s">
        <v>414</v>
      </c>
      <c r="E9252" s="72" t="s">
        <v>415</v>
      </c>
      <c r="F9252" s="72">
        <v>250874</v>
      </c>
      <c r="G9252" s="72" t="s">
        <v>13</v>
      </c>
      <c r="H9252" s="67">
        <v>1</v>
      </c>
      <c r="I9252" s="73" t="s">
        <v>1343</v>
      </c>
      <c r="J9252" s="63">
        <f t="shared" si="36"/>
        <v>44947</v>
      </c>
      <c r="K9252" s="64">
        <f>IF(ISBLANK(J9252),,H9252*INDEX(Inputs!G:G,MATCH(F9252,Inputs!E:E,0)))</f>
        <v>1349</v>
      </c>
      <c r="L9252" s="65" t="str">
        <f>IF(ISBLANK(J9252),,INDEX(Inputs!D:D,MATCH(F9252,Inputs!E:E,0)))</f>
        <v>432BK EvoFox X-Team Gaming Keyboard &amp; Mouse (USB)</v>
      </c>
      <c r="M9252" s="65" t="str">
        <f>IF(ISBLANK(#REF!),,IF(B9252="Online","Online",IF(LEFT(B9252,1)="E","Online","Offline")))</f>
        <v>Offline</v>
      </c>
      <c r="N9252" s="64">
        <f>IF(ISBLANK(M9252),,H9252*INDEX(Inputs!F:F,MATCH(F9252,Inputs!E:E,0)))</f>
        <v>1899</v>
      </c>
      <c r="O9252" s="65"/>
    </row>
    <row r="9253" ht="15.75" customHeight="1" spans="1:15">
      <c r="A9253" s="72" t="s">
        <v>772</v>
      </c>
      <c r="B9253" s="72" t="s">
        <v>188</v>
      </c>
      <c r="C9253" s="72" t="s">
        <v>884</v>
      </c>
      <c r="D9253" s="72" t="s">
        <v>414</v>
      </c>
      <c r="E9253" s="72" t="s">
        <v>415</v>
      </c>
      <c r="F9253" s="72">
        <v>250874</v>
      </c>
      <c r="G9253" s="72" t="s">
        <v>13</v>
      </c>
      <c r="H9253" s="67">
        <v>1</v>
      </c>
      <c r="I9253" s="73" t="s">
        <v>1343</v>
      </c>
      <c r="J9253" s="63">
        <f t="shared" si="36"/>
        <v>44947</v>
      </c>
      <c r="K9253" s="64">
        <f>IF(ISBLANK(J9253),,H9253*INDEX(Inputs!G:G,MATCH(F9253,Inputs!E:E,0)))</f>
        <v>1349</v>
      </c>
      <c r="L9253" s="65" t="str">
        <f>IF(ISBLANK(J9253),,INDEX(Inputs!D:D,MATCH(F9253,Inputs!E:E,0)))</f>
        <v>432BK EvoFox X-Team Gaming Keyboard &amp; Mouse (USB)</v>
      </c>
      <c r="M9253" s="65" t="str">
        <f>IF(ISBLANK(#REF!),,IF(B9253="Online","Online",IF(LEFT(B9253,1)="E","Online","Offline")))</f>
        <v>Offline</v>
      </c>
      <c r="N9253" s="64">
        <f>IF(ISBLANK(M9253),,H9253*INDEX(Inputs!F:F,MATCH(F9253,Inputs!E:E,0)))</f>
        <v>1899</v>
      </c>
      <c r="O9253" s="65"/>
    </row>
    <row r="9254" ht="15.75" customHeight="1" spans="1:15">
      <c r="A9254" s="72" t="s">
        <v>762</v>
      </c>
      <c r="B9254" s="72" t="s">
        <v>194</v>
      </c>
      <c r="C9254" s="72" t="s">
        <v>695</v>
      </c>
      <c r="D9254" s="72" t="s">
        <v>414</v>
      </c>
      <c r="E9254" s="72" t="s">
        <v>415</v>
      </c>
      <c r="F9254" s="72">
        <v>250874</v>
      </c>
      <c r="G9254" s="72" t="s">
        <v>13</v>
      </c>
      <c r="H9254" s="67">
        <v>1</v>
      </c>
      <c r="I9254" s="73" t="s">
        <v>1343</v>
      </c>
      <c r="J9254" s="63">
        <f t="shared" si="36"/>
        <v>44947</v>
      </c>
      <c r="K9254" s="64">
        <f>IF(ISBLANK(J9254),,H9254*INDEX(Inputs!G:G,MATCH(F9254,Inputs!E:E,0)))</f>
        <v>1349</v>
      </c>
      <c r="L9254" s="65" t="str">
        <f>IF(ISBLANK(J9254),,INDEX(Inputs!D:D,MATCH(F9254,Inputs!E:E,0)))</f>
        <v>432BK EvoFox X-Team Gaming Keyboard &amp; Mouse (USB)</v>
      </c>
      <c r="M9254" s="65" t="str">
        <f>IF(ISBLANK(#REF!),,IF(B9254="Online","Online",IF(LEFT(B9254,1)="E","Online","Offline")))</f>
        <v>Offline</v>
      </c>
      <c r="N9254" s="64">
        <f>IF(ISBLANK(M9254),,H9254*INDEX(Inputs!F:F,MATCH(F9254,Inputs!E:E,0)))</f>
        <v>1899</v>
      </c>
      <c r="O9254" s="65"/>
    </row>
    <row r="9255" ht="15.75" customHeight="1" spans="1:15">
      <c r="A9255" s="72" t="s">
        <v>412</v>
      </c>
      <c r="B9255" s="72" t="s">
        <v>210</v>
      </c>
      <c r="C9255" s="72" t="s">
        <v>897</v>
      </c>
      <c r="D9255" s="72" t="s">
        <v>414</v>
      </c>
      <c r="E9255" s="72" t="s">
        <v>415</v>
      </c>
      <c r="F9255" s="72">
        <v>250874</v>
      </c>
      <c r="G9255" s="72" t="s">
        <v>13</v>
      </c>
      <c r="H9255" s="67">
        <v>1</v>
      </c>
      <c r="I9255" s="73" t="s">
        <v>1343</v>
      </c>
      <c r="J9255" s="63">
        <f t="shared" si="36"/>
        <v>44947</v>
      </c>
      <c r="K9255" s="64">
        <f>IF(ISBLANK(J9255),,H9255*INDEX(Inputs!G:G,MATCH(F9255,Inputs!E:E,0)))</f>
        <v>1349</v>
      </c>
      <c r="L9255" s="65" t="str">
        <f>IF(ISBLANK(J9255),,INDEX(Inputs!D:D,MATCH(F9255,Inputs!E:E,0)))</f>
        <v>432BK EvoFox X-Team Gaming Keyboard &amp; Mouse (USB)</v>
      </c>
      <c r="M9255" s="65" t="str">
        <f>IF(ISBLANK(#REF!),,IF(B9255="Online","Online",IF(LEFT(B9255,1)="E","Online","Offline")))</f>
        <v>Offline</v>
      </c>
      <c r="N9255" s="64">
        <f>IF(ISBLANK(M9255),,H9255*INDEX(Inputs!F:F,MATCH(F9255,Inputs!E:E,0)))</f>
        <v>1899</v>
      </c>
      <c r="O9255" s="65"/>
    </row>
    <row r="9256" ht="15.75" customHeight="1" spans="1:15">
      <c r="A9256" s="72" t="s">
        <v>775</v>
      </c>
      <c r="B9256" s="72" t="s">
        <v>218</v>
      </c>
      <c r="C9256" s="72" t="s">
        <v>1160</v>
      </c>
      <c r="D9256" s="72" t="s">
        <v>414</v>
      </c>
      <c r="E9256" s="72" t="s">
        <v>415</v>
      </c>
      <c r="F9256" s="72">
        <v>250874</v>
      </c>
      <c r="G9256" s="72" t="s">
        <v>13</v>
      </c>
      <c r="H9256" s="67">
        <v>1</v>
      </c>
      <c r="I9256" s="73" t="s">
        <v>1343</v>
      </c>
      <c r="J9256" s="63">
        <f t="shared" si="36"/>
        <v>44947</v>
      </c>
      <c r="K9256" s="64">
        <f>IF(ISBLANK(J9256),,H9256*INDEX(Inputs!G:G,MATCH(F9256,Inputs!E:E,0)))</f>
        <v>1349</v>
      </c>
      <c r="L9256" s="65" t="str">
        <f>IF(ISBLANK(J9256),,INDEX(Inputs!D:D,MATCH(F9256,Inputs!E:E,0)))</f>
        <v>432BK EvoFox X-Team Gaming Keyboard &amp; Mouse (USB)</v>
      </c>
      <c r="M9256" s="65" t="str">
        <f>IF(ISBLANK(#REF!),,IF(B9256="Online","Online",IF(LEFT(B9256,1)="E","Online","Offline")))</f>
        <v>Offline</v>
      </c>
      <c r="N9256" s="64">
        <f>IF(ISBLANK(M9256),,H9256*INDEX(Inputs!F:F,MATCH(F9256,Inputs!E:E,0)))</f>
        <v>1899</v>
      </c>
      <c r="O9256" s="65"/>
    </row>
    <row r="9257" ht="15.75" customHeight="1" spans="1:15">
      <c r="A9257" s="72" t="s">
        <v>327</v>
      </c>
      <c r="B9257" s="72" t="s">
        <v>224</v>
      </c>
      <c r="C9257" s="72" t="s">
        <v>1072</v>
      </c>
      <c r="D9257" s="72" t="s">
        <v>414</v>
      </c>
      <c r="E9257" s="72" t="s">
        <v>415</v>
      </c>
      <c r="F9257" s="72">
        <v>250874</v>
      </c>
      <c r="G9257" s="72" t="s">
        <v>13</v>
      </c>
      <c r="H9257" s="67">
        <v>1</v>
      </c>
      <c r="I9257" s="73" t="s">
        <v>1343</v>
      </c>
      <c r="J9257" s="63">
        <f t="shared" si="36"/>
        <v>44947</v>
      </c>
      <c r="K9257" s="64">
        <f>IF(ISBLANK(J9257),,H9257*INDEX(Inputs!G:G,MATCH(F9257,Inputs!E:E,0)))</f>
        <v>1349</v>
      </c>
      <c r="L9257" s="65" t="str">
        <f>IF(ISBLANK(J9257),,INDEX(Inputs!D:D,MATCH(F9257,Inputs!E:E,0)))</f>
        <v>432BK EvoFox X-Team Gaming Keyboard &amp; Mouse (USB)</v>
      </c>
      <c r="M9257" s="65" t="str">
        <f>IF(ISBLANK(#REF!),,IF(B9257="Online","Online",IF(LEFT(B9257,1)="E","Online","Offline")))</f>
        <v>Offline</v>
      </c>
      <c r="N9257" s="64">
        <f>IF(ISBLANK(M9257),,H9257*INDEX(Inputs!F:F,MATCH(F9257,Inputs!E:E,0)))</f>
        <v>1899</v>
      </c>
      <c r="O9257" s="65"/>
    </row>
    <row r="9258" ht="15.75" customHeight="1" spans="1:15">
      <c r="A9258" s="72" t="s">
        <v>772</v>
      </c>
      <c r="B9258" s="72" t="s">
        <v>742</v>
      </c>
      <c r="C9258" s="72" t="s">
        <v>743</v>
      </c>
      <c r="D9258" s="72" t="s">
        <v>414</v>
      </c>
      <c r="E9258" s="72" t="s">
        <v>415</v>
      </c>
      <c r="F9258" s="72">
        <v>250874</v>
      </c>
      <c r="G9258" s="72" t="s">
        <v>13</v>
      </c>
      <c r="H9258" s="67">
        <v>1</v>
      </c>
      <c r="I9258" s="73" t="s">
        <v>1343</v>
      </c>
      <c r="J9258" s="63">
        <f t="shared" si="36"/>
        <v>44947</v>
      </c>
      <c r="K9258" s="64">
        <f>IF(ISBLANK(J9258),,H9258*INDEX(Inputs!G:G,MATCH(F9258,Inputs!E:E,0)))</f>
        <v>1349</v>
      </c>
      <c r="L9258" s="65" t="str">
        <f>IF(ISBLANK(J9258),,INDEX(Inputs!D:D,MATCH(F9258,Inputs!E:E,0)))</f>
        <v>432BK EvoFox X-Team Gaming Keyboard &amp; Mouse (USB)</v>
      </c>
      <c r="M9258" s="65" t="str">
        <f>IF(ISBLANK(#REF!),,IF(B9258="Online","Online",IF(LEFT(B9258,1)="E","Online","Offline")))</f>
        <v>Offline</v>
      </c>
      <c r="N9258" s="64">
        <f>IF(ISBLANK(M9258),,H9258*INDEX(Inputs!F:F,MATCH(F9258,Inputs!E:E,0)))</f>
        <v>1899</v>
      </c>
      <c r="O9258" s="65"/>
    </row>
    <row r="9259" ht="15.75" customHeight="1" spans="1:15">
      <c r="A9259" s="72" t="s">
        <v>362</v>
      </c>
      <c r="B9259" s="72" t="s">
        <v>1091</v>
      </c>
      <c r="C9259" s="72" t="s">
        <v>1278</v>
      </c>
      <c r="D9259" s="72" t="s">
        <v>414</v>
      </c>
      <c r="E9259" s="72" t="s">
        <v>415</v>
      </c>
      <c r="F9259" s="72">
        <v>250874</v>
      </c>
      <c r="G9259" s="72" t="s">
        <v>13</v>
      </c>
      <c r="H9259" s="67">
        <v>1</v>
      </c>
      <c r="I9259" s="73" t="s">
        <v>1343</v>
      </c>
      <c r="J9259" s="63">
        <f t="shared" si="36"/>
        <v>44947</v>
      </c>
      <c r="K9259" s="64">
        <f>IF(ISBLANK(J9259),,H9259*INDEX(Inputs!G:G,MATCH(F9259,Inputs!E:E,0)))</f>
        <v>1349</v>
      </c>
      <c r="L9259" s="65" t="str">
        <f>IF(ISBLANK(J9259),,INDEX(Inputs!D:D,MATCH(F9259,Inputs!E:E,0)))</f>
        <v>432BK EvoFox X-Team Gaming Keyboard &amp; Mouse (USB)</v>
      </c>
      <c r="M9259" s="65" t="str">
        <f>IF(ISBLANK(#REF!),,IF(B9259="Online","Online",IF(LEFT(B9259,1)="E","Online","Offline")))</f>
        <v>Offline</v>
      </c>
      <c r="N9259" s="64">
        <f>IF(ISBLANK(M9259),,H9259*INDEX(Inputs!F:F,MATCH(F9259,Inputs!E:E,0)))</f>
        <v>1899</v>
      </c>
      <c r="O9259" s="65"/>
    </row>
    <row r="9260" ht="15.75" customHeight="1" spans="1:15">
      <c r="A9260" s="72" t="s">
        <v>447</v>
      </c>
      <c r="B9260" s="72" t="s">
        <v>452</v>
      </c>
      <c r="C9260" s="72" t="s">
        <v>453</v>
      </c>
      <c r="D9260" s="72" t="s">
        <v>370</v>
      </c>
      <c r="E9260" s="72" t="s">
        <v>371</v>
      </c>
      <c r="F9260" s="72">
        <v>260085</v>
      </c>
      <c r="G9260" s="72" t="s">
        <v>32</v>
      </c>
      <c r="H9260" s="67">
        <v>1</v>
      </c>
      <c r="I9260" s="73" t="s">
        <v>1343</v>
      </c>
      <c r="J9260" s="63">
        <f t="shared" si="36"/>
        <v>44947</v>
      </c>
      <c r="K9260" s="64">
        <f>IF(ISBLANK(J9260),,H9260*INDEX(Inputs!G:G,MATCH(F9260,Inputs!E:E,0)))</f>
        <v>1059</v>
      </c>
      <c r="L9260" s="65" t="str">
        <f>IF(ISBLANK(J9260),,INDEX(Inputs!D:D,MATCH(F9260,Inputs!E:E,0)))</f>
        <v>435BK Type-C 4 Port USB 3.0 Hub Pro</v>
      </c>
      <c r="M9260" s="65" t="str">
        <f>IF(ISBLANK(#REF!),,IF(B9260="Online","Online",IF(LEFT(B9260,1)="E","Online","Offline")))</f>
        <v>Offline</v>
      </c>
      <c r="N9260" s="64">
        <f>IF(ISBLANK(M9260),,H9260*INDEX(Inputs!F:F,MATCH(F9260,Inputs!E:E,0)))</f>
        <v>1599</v>
      </c>
      <c r="O9260" s="65"/>
    </row>
    <row r="9261" ht="15.75" customHeight="1" spans="1:15">
      <c r="A9261" s="72" t="s">
        <v>341</v>
      </c>
      <c r="B9261" s="72" t="s">
        <v>474</v>
      </c>
      <c r="C9261" s="72" t="s">
        <v>475</v>
      </c>
      <c r="D9261" s="72" t="s">
        <v>370</v>
      </c>
      <c r="E9261" s="72" t="s">
        <v>410</v>
      </c>
      <c r="F9261" s="72">
        <v>250877</v>
      </c>
      <c r="G9261" s="72" t="s">
        <v>22</v>
      </c>
      <c r="H9261" s="67">
        <v>1</v>
      </c>
      <c r="I9261" s="73" t="s">
        <v>1343</v>
      </c>
      <c r="J9261" s="63">
        <f t="shared" si="36"/>
        <v>44947</v>
      </c>
      <c r="K9261" s="64">
        <f>IF(ISBLANK(J9261),,H9261*INDEX(Inputs!G:G,MATCH(F9261,Inputs!E:E,0)))</f>
        <v>349</v>
      </c>
      <c r="L9261" s="65" t="str">
        <f>IF(ISBLANK(J9261),,INDEX(Inputs!D:D,MATCH(F9261,Inputs!E:E,0)))</f>
        <v>595BK Evo Fox Falcon X35 Medium Speed Mouse Pad</v>
      </c>
      <c r="M9261" s="65" t="str">
        <f>IF(ISBLANK(#REF!),,IF(B9261="Online","Online",IF(LEFT(B9261,1)="E","Online","Offline")))</f>
        <v>Offline</v>
      </c>
      <c r="N9261" s="64">
        <f>IF(ISBLANK(M9261),,H9261*INDEX(Inputs!F:F,MATCH(F9261,Inputs!E:E,0)))</f>
        <v>699</v>
      </c>
      <c r="O9261" s="65"/>
    </row>
    <row r="9262" ht="15.75" customHeight="1" spans="1:15">
      <c r="A9262" s="72" t="s">
        <v>772</v>
      </c>
      <c r="B9262" s="72" t="s">
        <v>79</v>
      </c>
      <c r="C9262" s="72" t="s">
        <v>964</v>
      </c>
      <c r="D9262" s="72" t="s">
        <v>370</v>
      </c>
      <c r="E9262" s="72" t="s">
        <v>410</v>
      </c>
      <c r="F9262" s="72">
        <v>250877</v>
      </c>
      <c r="G9262" s="72" t="s">
        <v>22</v>
      </c>
      <c r="H9262" s="67">
        <v>1</v>
      </c>
      <c r="I9262" s="73" t="s">
        <v>1343</v>
      </c>
      <c r="J9262" s="63">
        <f t="shared" si="36"/>
        <v>44947</v>
      </c>
      <c r="K9262" s="64">
        <f>IF(ISBLANK(J9262),,H9262*INDEX(Inputs!G:G,MATCH(F9262,Inputs!E:E,0)))</f>
        <v>349</v>
      </c>
      <c r="L9262" s="65" t="str">
        <f>IF(ISBLANK(J9262),,INDEX(Inputs!D:D,MATCH(F9262,Inputs!E:E,0)))</f>
        <v>595BK Evo Fox Falcon X35 Medium Speed Mouse Pad</v>
      </c>
      <c r="M9262" s="65" t="str">
        <f>IF(ISBLANK(#REF!),,IF(B9262="Online","Online",IF(LEFT(B9262,1)="E","Online","Offline")))</f>
        <v>Offline</v>
      </c>
      <c r="N9262" s="64">
        <f>IF(ISBLANK(M9262),,H9262*INDEX(Inputs!F:F,MATCH(F9262,Inputs!E:E,0)))</f>
        <v>699</v>
      </c>
      <c r="O9262" s="65"/>
    </row>
    <row r="9263" ht="15.75" customHeight="1" spans="1:15">
      <c r="A9263" s="72" t="s">
        <v>795</v>
      </c>
      <c r="B9263" s="72" t="s">
        <v>142</v>
      </c>
      <c r="C9263" s="72" t="s">
        <v>548</v>
      </c>
      <c r="D9263" s="72" t="s">
        <v>370</v>
      </c>
      <c r="E9263" s="72" t="s">
        <v>410</v>
      </c>
      <c r="F9263" s="72">
        <v>250877</v>
      </c>
      <c r="G9263" s="72" t="s">
        <v>22</v>
      </c>
      <c r="H9263" s="67">
        <v>1</v>
      </c>
      <c r="I9263" s="73" t="s">
        <v>1343</v>
      </c>
      <c r="J9263" s="63">
        <f t="shared" si="36"/>
        <v>44947</v>
      </c>
      <c r="K9263" s="64">
        <f>IF(ISBLANK(J9263),,H9263*INDEX(Inputs!G:G,MATCH(F9263,Inputs!E:E,0)))</f>
        <v>349</v>
      </c>
      <c r="L9263" s="65" t="str">
        <f>IF(ISBLANK(J9263),,INDEX(Inputs!D:D,MATCH(F9263,Inputs!E:E,0)))</f>
        <v>595BK Evo Fox Falcon X35 Medium Speed Mouse Pad</v>
      </c>
      <c r="M9263" s="65" t="str">
        <f>IF(ISBLANK(#REF!),,IF(B9263="Online","Online",IF(LEFT(B9263,1)="E","Online","Offline")))</f>
        <v>Offline</v>
      </c>
      <c r="N9263" s="64">
        <f>IF(ISBLANK(M9263),,H9263*INDEX(Inputs!F:F,MATCH(F9263,Inputs!E:E,0)))</f>
        <v>699</v>
      </c>
      <c r="O9263" s="65"/>
    </row>
    <row r="9264" ht="15.75" customHeight="1" spans="1:15">
      <c r="A9264" s="72" t="s">
        <v>1063</v>
      </c>
      <c r="B9264" s="72" t="s">
        <v>214</v>
      </c>
      <c r="C9264" s="72" t="s">
        <v>1010</v>
      </c>
      <c r="D9264" s="72" t="s">
        <v>370</v>
      </c>
      <c r="E9264" s="72" t="s">
        <v>410</v>
      </c>
      <c r="F9264" s="72">
        <v>250877</v>
      </c>
      <c r="G9264" s="72" t="s">
        <v>22</v>
      </c>
      <c r="H9264" s="67">
        <v>1</v>
      </c>
      <c r="I9264" s="73" t="s">
        <v>1343</v>
      </c>
      <c r="J9264" s="63">
        <f t="shared" si="36"/>
        <v>44947</v>
      </c>
      <c r="K9264" s="64">
        <f>IF(ISBLANK(J9264),,H9264*INDEX(Inputs!G:G,MATCH(F9264,Inputs!E:E,0)))</f>
        <v>349</v>
      </c>
      <c r="L9264" s="65" t="str">
        <f>IF(ISBLANK(J9264),,INDEX(Inputs!D:D,MATCH(F9264,Inputs!E:E,0)))</f>
        <v>595BK Evo Fox Falcon X35 Medium Speed Mouse Pad</v>
      </c>
      <c r="M9264" s="65" t="str">
        <f>IF(ISBLANK(#REF!),,IF(B9264="Online","Online",IF(LEFT(B9264,1)="E","Online","Offline")))</f>
        <v>Offline</v>
      </c>
      <c r="N9264" s="64">
        <f>IF(ISBLANK(M9264),,H9264*INDEX(Inputs!F:F,MATCH(F9264,Inputs!E:E,0)))</f>
        <v>699</v>
      </c>
      <c r="O9264" s="65"/>
    </row>
    <row r="9265" ht="15.75" customHeight="1" spans="1:15">
      <c r="A9265" s="72" t="s">
        <v>341</v>
      </c>
      <c r="B9265" s="72" t="s">
        <v>83</v>
      </c>
      <c r="C9265" s="72" t="s">
        <v>394</v>
      </c>
      <c r="D9265" s="72" t="s">
        <v>370</v>
      </c>
      <c r="E9265" s="72" t="s">
        <v>410</v>
      </c>
      <c r="F9265" s="72">
        <v>250878</v>
      </c>
      <c r="G9265" s="72" t="s">
        <v>24</v>
      </c>
      <c r="H9265" s="67">
        <v>1</v>
      </c>
      <c r="I9265" s="73" t="s">
        <v>1343</v>
      </c>
      <c r="J9265" s="63">
        <f t="shared" si="36"/>
        <v>44947</v>
      </c>
      <c r="K9265" s="64">
        <f>IF(ISBLANK(J9265),,H9265*INDEX(Inputs!G:G,MATCH(F9265,Inputs!E:E,0)))</f>
        <v>999</v>
      </c>
      <c r="L9265" s="65" t="str">
        <f>IF(ISBLANK(J9265),,INDEX(Inputs!D:D,MATCH(F9265,Inputs!E:E,0)))</f>
        <v>596BK Evo Fox Falcon LX35 Medium Speed LED Mouse Pad</v>
      </c>
      <c r="M9265" s="65" t="str">
        <f>IF(ISBLANK(#REF!),,IF(B9265="Online","Online",IF(LEFT(B9265,1)="E","Online","Offline")))</f>
        <v>Offline</v>
      </c>
      <c r="N9265" s="64">
        <f>IF(ISBLANK(M9265),,H9265*INDEX(Inputs!F:F,MATCH(F9265,Inputs!E:E,0)))</f>
        <v>1999</v>
      </c>
      <c r="O9265" s="65"/>
    </row>
    <row r="9266" ht="15.75" customHeight="1" spans="1:15">
      <c r="A9266" s="72" t="s">
        <v>875</v>
      </c>
      <c r="B9266" s="72" t="s">
        <v>876</v>
      </c>
      <c r="C9266" s="72" t="s">
        <v>877</v>
      </c>
      <c r="D9266" s="72" t="s">
        <v>370</v>
      </c>
      <c r="E9266" s="72" t="s">
        <v>410</v>
      </c>
      <c r="F9266" s="72">
        <v>250878</v>
      </c>
      <c r="G9266" s="72" t="s">
        <v>24</v>
      </c>
      <c r="H9266" s="67">
        <v>1</v>
      </c>
      <c r="I9266" s="73" t="s">
        <v>1343</v>
      </c>
      <c r="J9266" s="63">
        <f t="shared" si="36"/>
        <v>44947</v>
      </c>
      <c r="K9266" s="64">
        <f>IF(ISBLANK(J9266),,H9266*INDEX(Inputs!G:G,MATCH(F9266,Inputs!E:E,0)))</f>
        <v>999</v>
      </c>
      <c r="L9266" s="65" t="str">
        <f>IF(ISBLANK(J9266),,INDEX(Inputs!D:D,MATCH(F9266,Inputs!E:E,0)))</f>
        <v>596BK Evo Fox Falcon LX35 Medium Speed LED Mouse Pad</v>
      </c>
      <c r="M9266" s="65" t="str">
        <f>IF(ISBLANK(#REF!),,IF(B9266="Online","Online",IF(LEFT(B9266,1)="E","Online","Offline")))</f>
        <v>Offline</v>
      </c>
      <c r="N9266" s="64">
        <f>IF(ISBLANK(M9266),,H9266*INDEX(Inputs!F:F,MATCH(F9266,Inputs!E:E,0)))</f>
        <v>1999</v>
      </c>
      <c r="O9266" s="65"/>
    </row>
    <row r="9267" ht="15.75" customHeight="1" spans="1:15">
      <c r="A9267" s="72" t="s">
        <v>762</v>
      </c>
      <c r="B9267" s="72" t="s">
        <v>41</v>
      </c>
      <c r="C9267" s="72" t="s">
        <v>469</v>
      </c>
      <c r="D9267" s="72" t="s">
        <v>370</v>
      </c>
      <c r="E9267" s="72" t="s">
        <v>410</v>
      </c>
      <c r="F9267" s="72">
        <v>250879</v>
      </c>
      <c r="G9267" s="72" t="s">
        <v>30</v>
      </c>
      <c r="H9267" s="67">
        <v>1</v>
      </c>
      <c r="I9267" s="73" t="s">
        <v>1343</v>
      </c>
      <c r="J9267" s="63">
        <f t="shared" si="36"/>
        <v>44947</v>
      </c>
      <c r="K9267" s="64">
        <f>IF(ISBLANK(J9267),,H9267*INDEX(Inputs!G:G,MATCH(F9267,Inputs!E:E,0)))</f>
        <v>699</v>
      </c>
      <c r="L9267" s="65" t="str">
        <f>IF(ISBLANK(J9267),,INDEX(Inputs!D:D,MATCH(F9267,Inputs!E:E,0)))</f>
        <v>597BK Evo Fox Falcon X85 Extra Large Speed Mouse Pad</v>
      </c>
      <c r="M9267" s="65" t="str">
        <f>IF(ISBLANK(#REF!),,IF(B9267="Online","Online",IF(LEFT(B9267,1)="E","Online","Offline")))</f>
        <v>Offline</v>
      </c>
      <c r="N9267" s="64">
        <f>IF(ISBLANK(M9267),,H9267*INDEX(Inputs!F:F,MATCH(F9267,Inputs!E:E,0)))</f>
        <v>1199</v>
      </c>
      <c r="O9267" s="65"/>
    </row>
    <row r="9268" ht="15.75" customHeight="1" spans="1:15">
      <c r="A9268" s="72" t="s">
        <v>432</v>
      </c>
      <c r="B9268" s="72" t="s">
        <v>121</v>
      </c>
      <c r="C9268" s="72" t="s">
        <v>433</v>
      </c>
      <c r="D9268" s="72" t="s">
        <v>370</v>
      </c>
      <c r="E9268" s="72" t="s">
        <v>410</v>
      </c>
      <c r="F9268" s="72">
        <v>250879</v>
      </c>
      <c r="G9268" s="72" t="s">
        <v>30</v>
      </c>
      <c r="H9268" s="67">
        <v>1</v>
      </c>
      <c r="I9268" s="73" t="s">
        <v>1343</v>
      </c>
      <c r="J9268" s="63">
        <f t="shared" si="36"/>
        <v>44947</v>
      </c>
      <c r="K9268" s="64">
        <f>IF(ISBLANK(J9268),,H9268*INDEX(Inputs!G:G,MATCH(F9268,Inputs!E:E,0)))</f>
        <v>699</v>
      </c>
      <c r="L9268" s="65" t="str">
        <f>IF(ISBLANK(J9268),,INDEX(Inputs!D:D,MATCH(F9268,Inputs!E:E,0)))</f>
        <v>597BK Evo Fox Falcon X85 Extra Large Speed Mouse Pad</v>
      </c>
      <c r="M9268" s="65" t="str">
        <f>IF(ISBLANK(#REF!),,IF(B9268="Online","Online",IF(LEFT(B9268,1)="E","Online","Offline")))</f>
        <v>Offline</v>
      </c>
      <c r="N9268" s="64">
        <f>IF(ISBLANK(M9268),,H9268*INDEX(Inputs!F:F,MATCH(F9268,Inputs!E:E,0)))</f>
        <v>1199</v>
      </c>
      <c r="O9268" s="65"/>
    </row>
    <row r="9269" ht="15.75" customHeight="1" spans="1:15">
      <c r="A9269" s="72" t="s">
        <v>772</v>
      </c>
      <c r="B9269" s="72" t="s">
        <v>133</v>
      </c>
      <c r="C9269" s="72" t="s">
        <v>573</v>
      </c>
      <c r="D9269" s="72" t="s">
        <v>370</v>
      </c>
      <c r="E9269" s="72" t="s">
        <v>410</v>
      </c>
      <c r="F9269" s="72">
        <v>250876</v>
      </c>
      <c r="G9269" s="72" t="s">
        <v>26</v>
      </c>
      <c r="H9269" s="67">
        <v>1</v>
      </c>
      <c r="I9269" s="73" t="s">
        <v>1343</v>
      </c>
      <c r="J9269" s="63">
        <f t="shared" si="36"/>
        <v>44947</v>
      </c>
      <c r="K9269" s="64">
        <f>IF(ISBLANK(J9269),,H9269*INDEX(Inputs!G:G,MATCH(F9269,Inputs!E:E,0)))</f>
        <v>1399</v>
      </c>
      <c r="L9269" s="65" t="str">
        <f>IF(ISBLANK(J9269),,INDEX(Inputs!D:D,MATCH(F9269,Inputs!E:E,0)))</f>
        <v>649BK EvoFox Typhoon Laptop Cooling Pad</v>
      </c>
      <c r="M9269" s="65" t="str">
        <f>IF(ISBLANK(#REF!),,IF(B9269="Online","Online",IF(LEFT(B9269,1)="E","Online","Offline")))</f>
        <v>Offline</v>
      </c>
      <c r="N9269" s="64">
        <f>IF(ISBLANK(M9269),,H9269*INDEX(Inputs!F:F,MATCH(F9269,Inputs!E:E,0)))</f>
        <v>1999</v>
      </c>
      <c r="O9269" s="65"/>
    </row>
    <row r="9270" ht="15.75" customHeight="1" spans="1:15">
      <c r="A9270" s="72" t="s">
        <v>761</v>
      </c>
      <c r="B9270" s="72" t="s">
        <v>86</v>
      </c>
      <c r="C9270" s="72" t="s">
        <v>671</v>
      </c>
      <c r="D9270" s="72" t="s">
        <v>370</v>
      </c>
      <c r="E9270" s="72" t="s">
        <v>410</v>
      </c>
      <c r="F9270" s="72">
        <v>250423</v>
      </c>
      <c r="G9270" s="72" t="s">
        <v>11</v>
      </c>
      <c r="H9270" s="67">
        <v>1</v>
      </c>
      <c r="I9270" s="73" t="s">
        <v>1343</v>
      </c>
      <c r="J9270" s="63">
        <f t="shared" si="36"/>
        <v>44947</v>
      </c>
      <c r="K9270" s="64">
        <f>IF(ISBLANK(J9270),,H9270*INDEX(Inputs!G:G,MATCH(F9270,Inputs!E:E,0)))</f>
        <v>759</v>
      </c>
      <c r="L9270" s="65" t="str">
        <f>IF(ISBLANK(J9270),,INDEX(Inputs!D:D,MATCH(F9270,Inputs!E:E,0)))</f>
        <v>650GR Ergo View Laptop Stand-Grey</v>
      </c>
      <c r="M9270" s="65" t="str">
        <f>IF(ISBLANK(#REF!),,IF(B9270="Online","Online",IF(LEFT(B9270,1)="E","Online","Offline")))</f>
        <v>Offline</v>
      </c>
      <c r="N9270" s="64">
        <f>IF(ISBLANK(M9270),,H9270*INDEX(Inputs!F:F,MATCH(F9270,Inputs!E:E,0)))</f>
        <v>899</v>
      </c>
      <c r="O9270" s="65"/>
    </row>
    <row r="9271" ht="15.75" customHeight="1" spans="1:15">
      <c r="A9271" s="72" t="s">
        <v>988</v>
      </c>
      <c r="B9271" s="72" t="s">
        <v>989</v>
      </c>
      <c r="C9271" s="72" t="s">
        <v>990</v>
      </c>
      <c r="D9271" s="72" t="s">
        <v>370</v>
      </c>
      <c r="E9271" s="72" t="s">
        <v>410</v>
      </c>
      <c r="F9271" s="72">
        <v>250423</v>
      </c>
      <c r="G9271" s="72" t="s">
        <v>11</v>
      </c>
      <c r="H9271" s="67">
        <v>1</v>
      </c>
      <c r="I9271" s="73" t="s">
        <v>1343</v>
      </c>
      <c r="J9271" s="63">
        <f t="shared" si="36"/>
        <v>44947</v>
      </c>
      <c r="K9271" s="64">
        <f>IF(ISBLANK(J9271),,H9271*INDEX(Inputs!G:G,MATCH(F9271,Inputs!E:E,0)))</f>
        <v>759</v>
      </c>
      <c r="L9271" s="65" t="str">
        <f>IF(ISBLANK(J9271),,INDEX(Inputs!D:D,MATCH(F9271,Inputs!E:E,0)))</f>
        <v>650GR Ergo View Laptop Stand-Grey</v>
      </c>
      <c r="M9271" s="65" t="str">
        <f>IF(ISBLANK(#REF!),,IF(B9271="Online","Online",IF(LEFT(B9271,1)="E","Online","Offline")))</f>
        <v>Offline</v>
      </c>
      <c r="N9271" s="64">
        <f>IF(ISBLANK(M9271),,H9271*INDEX(Inputs!F:F,MATCH(F9271,Inputs!E:E,0)))</f>
        <v>899</v>
      </c>
      <c r="O9271" s="65"/>
    </row>
    <row r="9272" ht="15.75" customHeight="1" spans="1:15">
      <c r="A9272" s="72" t="s">
        <v>327</v>
      </c>
      <c r="B9272" s="72" t="s">
        <v>63</v>
      </c>
      <c r="C9272" s="72" t="s">
        <v>527</v>
      </c>
      <c r="D9272" s="72" t="s">
        <v>464</v>
      </c>
      <c r="E9272" s="72" t="s">
        <v>465</v>
      </c>
      <c r="F9272" s="72">
        <v>250421</v>
      </c>
      <c r="G9272" s="72" t="s">
        <v>14</v>
      </c>
      <c r="H9272" s="67">
        <v>1</v>
      </c>
      <c r="I9272" s="73" t="s">
        <v>1344</v>
      </c>
      <c r="J9272" s="63">
        <f t="shared" si="36"/>
        <v>44948</v>
      </c>
      <c r="K9272" s="64">
        <f>IF(ISBLANK(J9272),,H9272*INDEX(Inputs!G:G,MATCH(F9272,Inputs!E:E,0)))</f>
        <v>779</v>
      </c>
      <c r="L9272" s="65" t="str">
        <f>IF(ISBLANK(J9272),,INDEX(Inputs!D:D,MATCH(F9272,Inputs!E:E,0)))</f>
        <v>146BK NeoCase Sleeve MP 450 14</v>
      </c>
      <c r="M9272" s="65" t="str">
        <f>IF(ISBLANK(#REF!),,IF(B9272="Online","Online",IF(LEFT(B9272,1)="E","Online","Offline")))</f>
        <v>Offline</v>
      </c>
      <c r="N9272" s="64">
        <f>IF(ISBLANK(M9272),,H9272*INDEX(Inputs!F:F,MATCH(F9272,Inputs!E:E,0)))</f>
        <v>1249</v>
      </c>
      <c r="O9272" s="65"/>
    </row>
    <row r="9273" ht="15.75" customHeight="1" spans="1:15">
      <c r="A9273" s="72" t="s">
        <v>447</v>
      </c>
      <c r="B9273" s="72" t="s">
        <v>100</v>
      </c>
      <c r="C9273" s="72" t="s">
        <v>497</v>
      </c>
      <c r="D9273" s="72" t="s">
        <v>414</v>
      </c>
      <c r="E9273" s="72" t="s">
        <v>415</v>
      </c>
      <c r="F9273" s="72">
        <v>260090</v>
      </c>
      <c r="G9273" s="72" t="s">
        <v>17</v>
      </c>
      <c r="H9273" s="67">
        <v>1</v>
      </c>
      <c r="I9273" s="73" t="s">
        <v>1344</v>
      </c>
      <c r="J9273" s="63">
        <f t="shared" si="36"/>
        <v>44948</v>
      </c>
      <c r="K9273" s="64">
        <f>IF(ISBLANK(J9273),,H9273*INDEX(Inputs!G:G,MATCH(F9273,Inputs!E:E,0)))</f>
        <v>729</v>
      </c>
      <c r="L9273" s="65" t="str">
        <f>IF(ISBLANK(J9273),,INDEX(Inputs!D:D,MATCH(F9273,Inputs!E:E,0)))</f>
        <v>400PP Xcite Neo Keyboard &amp; Mouse USB</v>
      </c>
      <c r="M9273" s="65" t="str">
        <f>IF(ISBLANK(#REF!),,IF(B9273="Online","Online",IF(LEFT(B9273,1)="E","Online","Offline")))</f>
        <v>Offline</v>
      </c>
      <c r="N9273" s="64">
        <f>IF(ISBLANK(M9273),,H9273*INDEX(Inputs!F:F,MATCH(F9273,Inputs!E:E,0)))</f>
        <v>899</v>
      </c>
      <c r="O9273" s="65"/>
    </row>
    <row r="9274" ht="15.75" customHeight="1" spans="1:15">
      <c r="A9274" s="72" t="s">
        <v>447</v>
      </c>
      <c r="B9274" s="72" t="s">
        <v>483</v>
      </c>
      <c r="C9274" s="72" t="s">
        <v>484</v>
      </c>
      <c r="D9274" s="72" t="s">
        <v>414</v>
      </c>
      <c r="E9274" s="72" t="s">
        <v>415</v>
      </c>
      <c r="F9274" s="72">
        <v>260090</v>
      </c>
      <c r="G9274" s="72" t="s">
        <v>17</v>
      </c>
      <c r="H9274" s="67">
        <v>1</v>
      </c>
      <c r="I9274" s="73" t="s">
        <v>1344</v>
      </c>
      <c r="J9274" s="63">
        <f t="shared" si="36"/>
        <v>44948</v>
      </c>
      <c r="K9274" s="64">
        <f>IF(ISBLANK(J9274),,H9274*INDEX(Inputs!G:G,MATCH(F9274,Inputs!E:E,0)))</f>
        <v>729</v>
      </c>
      <c r="L9274" s="65" t="str">
        <f>IF(ISBLANK(J9274),,INDEX(Inputs!D:D,MATCH(F9274,Inputs!E:E,0)))</f>
        <v>400PP Xcite Neo Keyboard &amp; Mouse USB</v>
      </c>
      <c r="M9274" s="65" t="str">
        <f>IF(ISBLANK(#REF!),,IF(B9274="Online","Online",IF(LEFT(B9274,1)="E","Online","Offline")))</f>
        <v>Offline</v>
      </c>
      <c r="N9274" s="64">
        <f>IF(ISBLANK(M9274),,H9274*INDEX(Inputs!F:F,MATCH(F9274,Inputs!E:E,0)))</f>
        <v>899</v>
      </c>
      <c r="O9274" s="65"/>
    </row>
    <row r="9275" ht="15.75" customHeight="1" spans="1:15">
      <c r="A9275" s="72" t="s">
        <v>341</v>
      </c>
      <c r="B9275" s="72" t="s">
        <v>149</v>
      </c>
      <c r="C9275" s="72" t="s">
        <v>578</v>
      </c>
      <c r="D9275" s="72" t="s">
        <v>370</v>
      </c>
      <c r="E9275" s="72" t="s">
        <v>371</v>
      </c>
      <c r="F9275" s="72">
        <v>250417</v>
      </c>
      <c r="G9275" s="72" t="s">
        <v>39</v>
      </c>
      <c r="H9275" s="67">
        <v>-1</v>
      </c>
      <c r="I9275" s="73" t="s">
        <v>1344</v>
      </c>
      <c r="J9275" s="63">
        <f t="shared" si="36"/>
        <v>44948</v>
      </c>
      <c r="K9275" s="64">
        <f>IF(ISBLANK(J9275),,H9275*INDEX(Inputs!G:G,MATCH(F9275,Inputs!E:E,0)))</f>
        <v>-929</v>
      </c>
      <c r="L9275" s="65" t="str">
        <f>IF(ISBLANK(J9275),,INDEX(Inputs!D:D,MATCH(F9275,Inputs!E:E,0)))</f>
        <v>416PP Super Speed Hub 4 Port USB 3.0</v>
      </c>
      <c r="M9275" s="65" t="str">
        <f>IF(ISBLANK(#REF!),,IF(B9275="Online","Online",IF(LEFT(B9275,1)="E","Online","Offline")))</f>
        <v>Offline</v>
      </c>
      <c r="N9275" s="64">
        <f>IF(ISBLANK(M9275),,H9275*INDEX(Inputs!F:F,MATCH(F9275,Inputs!E:E,0)))</f>
        <v>-1499</v>
      </c>
      <c r="O9275" s="65"/>
    </row>
    <row r="9276" ht="15.75" customHeight="1" spans="1:15">
      <c r="A9276" s="72" t="s">
        <v>353</v>
      </c>
      <c r="B9276" s="72" t="s">
        <v>503</v>
      </c>
      <c r="C9276" s="72" t="s">
        <v>504</v>
      </c>
      <c r="D9276" s="72" t="s">
        <v>414</v>
      </c>
      <c r="E9276" s="72" t="s">
        <v>415</v>
      </c>
      <c r="F9276" s="72">
        <v>250874</v>
      </c>
      <c r="G9276" s="72" t="s">
        <v>13</v>
      </c>
      <c r="H9276" s="67">
        <v>1</v>
      </c>
      <c r="I9276" s="73" t="s">
        <v>1344</v>
      </c>
      <c r="J9276" s="63">
        <f t="shared" si="36"/>
        <v>44948</v>
      </c>
      <c r="K9276" s="64">
        <f>IF(ISBLANK(J9276),,H9276*INDEX(Inputs!G:G,MATCH(F9276,Inputs!E:E,0)))</f>
        <v>1349</v>
      </c>
      <c r="L9276" s="65" t="str">
        <f>IF(ISBLANK(J9276),,INDEX(Inputs!D:D,MATCH(F9276,Inputs!E:E,0)))</f>
        <v>432BK EvoFox X-Team Gaming Keyboard &amp; Mouse (USB)</v>
      </c>
      <c r="M9276" s="65" t="str">
        <f>IF(ISBLANK(#REF!),,IF(B9276="Online","Online",IF(LEFT(B9276,1)="E","Online","Offline")))</f>
        <v>Offline</v>
      </c>
      <c r="N9276" s="64">
        <f>IF(ISBLANK(M9276),,H9276*INDEX(Inputs!F:F,MATCH(F9276,Inputs!E:E,0)))</f>
        <v>1899</v>
      </c>
      <c r="O9276" s="65"/>
    </row>
    <row r="9277" ht="15.75" customHeight="1" spans="1:15">
      <c r="A9277" s="72" t="s">
        <v>341</v>
      </c>
      <c r="B9277" s="72" t="s">
        <v>474</v>
      </c>
      <c r="C9277" s="72" t="s">
        <v>475</v>
      </c>
      <c r="D9277" s="72" t="s">
        <v>414</v>
      </c>
      <c r="E9277" s="72" t="s">
        <v>415</v>
      </c>
      <c r="F9277" s="72">
        <v>250874</v>
      </c>
      <c r="G9277" s="72" t="s">
        <v>13</v>
      </c>
      <c r="H9277" s="67">
        <v>1</v>
      </c>
      <c r="I9277" s="73" t="s">
        <v>1344</v>
      </c>
      <c r="J9277" s="63">
        <f t="shared" si="36"/>
        <v>44948</v>
      </c>
      <c r="K9277" s="64">
        <f>IF(ISBLANK(J9277),,H9277*INDEX(Inputs!G:G,MATCH(F9277,Inputs!E:E,0)))</f>
        <v>1349</v>
      </c>
      <c r="L9277" s="65" t="str">
        <f>IF(ISBLANK(J9277),,INDEX(Inputs!D:D,MATCH(F9277,Inputs!E:E,0)))</f>
        <v>432BK EvoFox X-Team Gaming Keyboard &amp; Mouse (USB)</v>
      </c>
      <c r="M9277" s="65" t="str">
        <f>IF(ISBLANK(#REF!),,IF(B9277="Online","Online",IF(LEFT(B9277,1)="E","Online","Offline")))</f>
        <v>Offline</v>
      </c>
      <c r="N9277" s="64">
        <f>IF(ISBLANK(M9277),,H9277*INDEX(Inputs!F:F,MATCH(F9277,Inputs!E:E,0)))</f>
        <v>1899</v>
      </c>
      <c r="O9277" s="65"/>
    </row>
    <row r="9278" ht="15.75" customHeight="1" spans="1:15">
      <c r="A9278" s="72" t="s">
        <v>773</v>
      </c>
      <c r="B9278" s="72" t="s">
        <v>570</v>
      </c>
      <c r="C9278" s="72" t="s">
        <v>571</v>
      </c>
      <c r="D9278" s="72" t="s">
        <v>414</v>
      </c>
      <c r="E9278" s="72" t="s">
        <v>415</v>
      </c>
      <c r="F9278" s="72">
        <v>250874</v>
      </c>
      <c r="G9278" s="72" t="s">
        <v>13</v>
      </c>
      <c r="H9278" s="67">
        <v>1</v>
      </c>
      <c r="I9278" s="73" t="s">
        <v>1344</v>
      </c>
      <c r="J9278" s="63">
        <f t="shared" si="36"/>
        <v>44948</v>
      </c>
      <c r="K9278" s="64">
        <f>IF(ISBLANK(J9278),,H9278*INDEX(Inputs!G:G,MATCH(F9278,Inputs!E:E,0)))</f>
        <v>1349</v>
      </c>
      <c r="L9278" s="65" t="str">
        <f>IF(ISBLANK(J9278),,INDEX(Inputs!D:D,MATCH(F9278,Inputs!E:E,0)))</f>
        <v>432BK EvoFox X-Team Gaming Keyboard &amp; Mouse (USB)</v>
      </c>
      <c r="M9278" s="65" t="str">
        <f>IF(ISBLANK(#REF!),,IF(B9278="Online","Online",IF(LEFT(B9278,1)="E","Online","Offline")))</f>
        <v>Offline</v>
      </c>
      <c r="N9278" s="64">
        <f>IF(ISBLANK(M9278),,H9278*INDEX(Inputs!F:F,MATCH(F9278,Inputs!E:E,0)))</f>
        <v>1899</v>
      </c>
      <c r="O9278" s="65"/>
    </row>
    <row r="9279" ht="15.75" customHeight="1" spans="1:15">
      <c r="A9279" s="72" t="s">
        <v>761</v>
      </c>
      <c r="B9279" s="72" t="s">
        <v>116</v>
      </c>
      <c r="C9279" s="72" t="s">
        <v>617</v>
      </c>
      <c r="D9279" s="72" t="s">
        <v>414</v>
      </c>
      <c r="E9279" s="72" t="s">
        <v>415</v>
      </c>
      <c r="F9279" s="72">
        <v>250874</v>
      </c>
      <c r="G9279" s="72" t="s">
        <v>13</v>
      </c>
      <c r="H9279" s="67">
        <v>2</v>
      </c>
      <c r="I9279" s="73" t="s">
        <v>1344</v>
      </c>
      <c r="J9279" s="63">
        <f t="shared" si="36"/>
        <v>44948</v>
      </c>
      <c r="K9279" s="64">
        <f>IF(ISBLANK(J9279),,H9279*INDEX(Inputs!G:G,MATCH(F9279,Inputs!E:E,0)))</f>
        <v>2698</v>
      </c>
      <c r="L9279" s="65" t="str">
        <f>IF(ISBLANK(J9279),,INDEX(Inputs!D:D,MATCH(F9279,Inputs!E:E,0)))</f>
        <v>432BK EvoFox X-Team Gaming Keyboard &amp; Mouse (USB)</v>
      </c>
      <c r="M9279" s="65" t="str">
        <f>IF(ISBLANK(#REF!),,IF(B9279="Online","Online",IF(LEFT(B9279,1)="E","Online","Offline")))</f>
        <v>Offline</v>
      </c>
      <c r="N9279" s="64">
        <f>IF(ISBLANK(M9279),,H9279*INDEX(Inputs!F:F,MATCH(F9279,Inputs!E:E,0)))</f>
        <v>3798</v>
      </c>
      <c r="O9279" s="65"/>
    </row>
    <row r="9280" ht="15.75" customHeight="1" spans="1:15">
      <c r="A9280" s="72" t="s">
        <v>353</v>
      </c>
      <c r="B9280" s="72" t="s">
        <v>127</v>
      </c>
      <c r="C9280" s="72" t="s">
        <v>643</v>
      </c>
      <c r="D9280" s="72" t="s">
        <v>414</v>
      </c>
      <c r="E9280" s="72" t="s">
        <v>415</v>
      </c>
      <c r="F9280" s="72">
        <v>250874</v>
      </c>
      <c r="G9280" s="72" t="s">
        <v>13</v>
      </c>
      <c r="H9280" s="67">
        <v>1</v>
      </c>
      <c r="I9280" s="73" t="s">
        <v>1344</v>
      </c>
      <c r="J9280" s="63">
        <f t="shared" si="36"/>
        <v>44948</v>
      </c>
      <c r="K9280" s="64">
        <f>IF(ISBLANK(J9280),,H9280*INDEX(Inputs!G:G,MATCH(F9280,Inputs!E:E,0)))</f>
        <v>1349</v>
      </c>
      <c r="L9280" s="65" t="str">
        <f>IF(ISBLANK(J9280),,INDEX(Inputs!D:D,MATCH(F9280,Inputs!E:E,0)))</f>
        <v>432BK EvoFox X-Team Gaming Keyboard &amp; Mouse (USB)</v>
      </c>
      <c r="M9280" s="65" t="str">
        <f>IF(ISBLANK(#REF!),,IF(B9280="Online","Online",IF(LEFT(B9280,1)="E","Online","Offline")))</f>
        <v>Offline</v>
      </c>
      <c r="N9280" s="64">
        <f>IF(ISBLANK(M9280),,H9280*INDEX(Inputs!F:F,MATCH(F9280,Inputs!E:E,0)))</f>
        <v>1899</v>
      </c>
      <c r="O9280" s="65"/>
    </row>
    <row r="9281" ht="15.75" customHeight="1" spans="1:15">
      <c r="A9281" s="72" t="s">
        <v>786</v>
      </c>
      <c r="B9281" s="72" t="s">
        <v>129</v>
      </c>
      <c r="C9281" s="72" t="s">
        <v>403</v>
      </c>
      <c r="D9281" s="72" t="s">
        <v>414</v>
      </c>
      <c r="E9281" s="72" t="s">
        <v>415</v>
      </c>
      <c r="F9281" s="72">
        <v>250874</v>
      </c>
      <c r="G9281" s="72" t="s">
        <v>13</v>
      </c>
      <c r="H9281" s="67">
        <v>1</v>
      </c>
      <c r="I9281" s="73" t="s">
        <v>1344</v>
      </c>
      <c r="J9281" s="63">
        <f t="shared" si="36"/>
        <v>44948</v>
      </c>
      <c r="K9281" s="64">
        <f>IF(ISBLANK(J9281),,H9281*INDEX(Inputs!G:G,MATCH(F9281,Inputs!E:E,0)))</f>
        <v>1349</v>
      </c>
      <c r="L9281" s="65" t="str">
        <f>IF(ISBLANK(J9281),,INDEX(Inputs!D:D,MATCH(F9281,Inputs!E:E,0)))</f>
        <v>432BK EvoFox X-Team Gaming Keyboard &amp; Mouse (USB)</v>
      </c>
      <c r="M9281" s="65" t="str">
        <f>IF(ISBLANK(#REF!),,IF(B9281="Online","Online",IF(LEFT(B9281,1)="E","Online","Offline")))</f>
        <v>Offline</v>
      </c>
      <c r="N9281" s="64">
        <f>IF(ISBLANK(M9281),,H9281*INDEX(Inputs!F:F,MATCH(F9281,Inputs!E:E,0)))</f>
        <v>1899</v>
      </c>
      <c r="O9281" s="65"/>
    </row>
    <row r="9282" ht="15.75" customHeight="1" spans="1:15">
      <c r="A9282" s="72" t="s">
        <v>772</v>
      </c>
      <c r="B9282" s="72" t="s">
        <v>133</v>
      </c>
      <c r="C9282" s="72" t="s">
        <v>573</v>
      </c>
      <c r="D9282" s="72" t="s">
        <v>414</v>
      </c>
      <c r="E9282" s="72" t="s">
        <v>415</v>
      </c>
      <c r="F9282" s="72">
        <v>250874</v>
      </c>
      <c r="G9282" s="72" t="s">
        <v>13</v>
      </c>
      <c r="H9282" s="67">
        <v>1</v>
      </c>
      <c r="I9282" s="73" t="s">
        <v>1344</v>
      </c>
      <c r="J9282" s="63">
        <f t="shared" si="36"/>
        <v>44948</v>
      </c>
      <c r="K9282" s="64">
        <f>IF(ISBLANK(J9282),,H9282*INDEX(Inputs!G:G,MATCH(F9282,Inputs!E:E,0)))</f>
        <v>1349</v>
      </c>
      <c r="L9282" s="65" t="str">
        <f>IF(ISBLANK(J9282),,INDEX(Inputs!D:D,MATCH(F9282,Inputs!E:E,0)))</f>
        <v>432BK EvoFox X-Team Gaming Keyboard &amp; Mouse (USB)</v>
      </c>
      <c r="M9282" s="65" t="str">
        <f>IF(ISBLANK(#REF!),,IF(B9282="Online","Online",IF(LEFT(B9282,1)="E","Online","Offline")))</f>
        <v>Offline</v>
      </c>
      <c r="N9282" s="64">
        <f>IF(ISBLANK(M9282),,H9282*INDEX(Inputs!F:F,MATCH(F9282,Inputs!E:E,0)))</f>
        <v>1899</v>
      </c>
      <c r="O9282" s="65"/>
    </row>
    <row r="9283" ht="15.75" customHeight="1" spans="1:15">
      <c r="A9283" s="72" t="s">
        <v>520</v>
      </c>
      <c r="B9283" s="72" t="s">
        <v>521</v>
      </c>
      <c r="C9283" s="72" t="s">
        <v>522</v>
      </c>
      <c r="D9283" s="72" t="s">
        <v>414</v>
      </c>
      <c r="E9283" s="72" t="s">
        <v>415</v>
      </c>
      <c r="F9283" s="72">
        <v>250874</v>
      </c>
      <c r="G9283" s="72" t="s">
        <v>13</v>
      </c>
      <c r="H9283" s="67">
        <v>1</v>
      </c>
      <c r="I9283" s="73" t="s">
        <v>1344</v>
      </c>
      <c r="J9283" s="63">
        <f t="shared" si="36"/>
        <v>44948</v>
      </c>
      <c r="K9283" s="64">
        <f>IF(ISBLANK(J9283),,H9283*INDEX(Inputs!G:G,MATCH(F9283,Inputs!E:E,0)))</f>
        <v>1349</v>
      </c>
      <c r="L9283" s="65" t="str">
        <f>IF(ISBLANK(J9283),,INDEX(Inputs!D:D,MATCH(F9283,Inputs!E:E,0)))</f>
        <v>432BK EvoFox X-Team Gaming Keyboard &amp; Mouse (USB)</v>
      </c>
      <c r="M9283" s="65" t="str">
        <f>IF(ISBLANK(#REF!),,IF(B9283="Online","Online",IF(LEFT(B9283,1)="E","Online","Offline")))</f>
        <v>Offline</v>
      </c>
      <c r="N9283" s="64">
        <f>IF(ISBLANK(M9283),,H9283*INDEX(Inputs!F:F,MATCH(F9283,Inputs!E:E,0)))</f>
        <v>1899</v>
      </c>
      <c r="O9283" s="65"/>
    </row>
    <row r="9284" ht="15.75" customHeight="1" spans="1:15">
      <c r="A9284" s="72" t="s">
        <v>853</v>
      </c>
      <c r="B9284" s="72" t="s">
        <v>181</v>
      </c>
      <c r="C9284" s="72" t="s">
        <v>662</v>
      </c>
      <c r="D9284" s="72" t="s">
        <v>414</v>
      </c>
      <c r="E9284" s="72" t="s">
        <v>415</v>
      </c>
      <c r="F9284" s="72">
        <v>250874</v>
      </c>
      <c r="G9284" s="72" t="s">
        <v>13</v>
      </c>
      <c r="H9284" s="67">
        <v>2</v>
      </c>
      <c r="I9284" s="73" t="s">
        <v>1344</v>
      </c>
      <c r="J9284" s="63">
        <f t="shared" si="36"/>
        <v>44948</v>
      </c>
      <c r="K9284" s="64">
        <f>IF(ISBLANK(J9284),,H9284*INDEX(Inputs!G:G,MATCH(F9284,Inputs!E:E,0)))</f>
        <v>2698</v>
      </c>
      <c r="L9284" s="65" t="str">
        <f>IF(ISBLANK(J9284),,INDEX(Inputs!D:D,MATCH(F9284,Inputs!E:E,0)))</f>
        <v>432BK EvoFox X-Team Gaming Keyboard &amp; Mouse (USB)</v>
      </c>
      <c r="M9284" s="65" t="str">
        <f>IF(ISBLANK(#REF!),,IF(B9284="Online","Online",IF(LEFT(B9284,1)="E","Online","Offline")))</f>
        <v>Offline</v>
      </c>
      <c r="N9284" s="64">
        <f>IF(ISBLANK(M9284),,H9284*INDEX(Inputs!F:F,MATCH(F9284,Inputs!E:E,0)))</f>
        <v>3798</v>
      </c>
      <c r="O9284" s="65"/>
    </row>
    <row r="9285" ht="15.75" customHeight="1" spans="1:15">
      <c r="A9285" s="72" t="s">
        <v>783</v>
      </c>
      <c r="B9285" s="72" t="s">
        <v>634</v>
      </c>
      <c r="C9285" s="72" t="s">
        <v>635</v>
      </c>
      <c r="D9285" s="72" t="s">
        <v>414</v>
      </c>
      <c r="E9285" s="72" t="s">
        <v>415</v>
      </c>
      <c r="F9285" s="72">
        <v>250874</v>
      </c>
      <c r="G9285" s="72" t="s">
        <v>13</v>
      </c>
      <c r="H9285" s="67">
        <v>1</v>
      </c>
      <c r="I9285" s="73" t="s">
        <v>1344</v>
      </c>
      <c r="J9285" s="63">
        <f t="shared" si="36"/>
        <v>44948</v>
      </c>
      <c r="K9285" s="64">
        <f>IF(ISBLANK(J9285),,H9285*INDEX(Inputs!G:G,MATCH(F9285,Inputs!E:E,0)))</f>
        <v>1349</v>
      </c>
      <c r="L9285" s="65" t="str">
        <f>IF(ISBLANK(J9285),,INDEX(Inputs!D:D,MATCH(F9285,Inputs!E:E,0)))</f>
        <v>432BK EvoFox X-Team Gaming Keyboard &amp; Mouse (USB)</v>
      </c>
      <c r="M9285" s="65" t="str">
        <f>IF(ISBLANK(#REF!),,IF(B9285="Online","Online",IF(LEFT(B9285,1)="E","Online","Offline")))</f>
        <v>Offline</v>
      </c>
      <c r="N9285" s="64">
        <f>IF(ISBLANK(M9285),,H9285*INDEX(Inputs!F:F,MATCH(F9285,Inputs!E:E,0)))</f>
        <v>1899</v>
      </c>
      <c r="O9285" s="65"/>
    </row>
    <row r="9286" ht="15.75" customHeight="1" spans="1:15">
      <c r="A9286" s="72" t="s">
        <v>798</v>
      </c>
      <c r="B9286" s="72" t="s">
        <v>799</v>
      </c>
      <c r="C9286" s="72" t="s">
        <v>975</v>
      </c>
      <c r="D9286" s="72" t="s">
        <v>414</v>
      </c>
      <c r="E9286" s="72" t="s">
        <v>415</v>
      </c>
      <c r="F9286" s="72">
        <v>250874</v>
      </c>
      <c r="G9286" s="72" t="s">
        <v>13</v>
      </c>
      <c r="H9286" s="67">
        <v>1</v>
      </c>
      <c r="I9286" s="73" t="s">
        <v>1344</v>
      </c>
      <c r="J9286" s="63">
        <f t="shared" si="36"/>
        <v>44948</v>
      </c>
      <c r="K9286" s="64">
        <f>IF(ISBLANK(J9286),,H9286*INDEX(Inputs!G:G,MATCH(F9286,Inputs!E:E,0)))</f>
        <v>1349</v>
      </c>
      <c r="L9286" s="65" t="str">
        <f>IF(ISBLANK(J9286),,INDEX(Inputs!D:D,MATCH(F9286,Inputs!E:E,0)))</f>
        <v>432BK EvoFox X-Team Gaming Keyboard &amp; Mouse (USB)</v>
      </c>
      <c r="M9286" s="65" t="str">
        <f>IF(ISBLANK(#REF!),,IF(B9286="Online","Online",IF(LEFT(B9286,1)="E","Online","Offline")))</f>
        <v>Offline</v>
      </c>
      <c r="N9286" s="64">
        <f>IF(ISBLANK(M9286),,H9286*INDEX(Inputs!F:F,MATCH(F9286,Inputs!E:E,0)))</f>
        <v>1899</v>
      </c>
      <c r="O9286" s="65"/>
    </row>
    <row r="9287" ht="15.75" customHeight="1" spans="1:15">
      <c r="A9287" s="72" t="s">
        <v>761</v>
      </c>
      <c r="B9287" s="72" t="s">
        <v>209</v>
      </c>
      <c r="C9287" s="72" t="s">
        <v>1069</v>
      </c>
      <c r="D9287" s="72" t="s">
        <v>414</v>
      </c>
      <c r="E9287" s="72" t="s">
        <v>415</v>
      </c>
      <c r="F9287" s="72">
        <v>250874</v>
      </c>
      <c r="G9287" s="72" t="s">
        <v>13</v>
      </c>
      <c r="H9287" s="67">
        <v>1</v>
      </c>
      <c r="I9287" s="73" t="s">
        <v>1344</v>
      </c>
      <c r="J9287" s="63">
        <f t="shared" si="36"/>
        <v>44948</v>
      </c>
      <c r="K9287" s="64">
        <f>IF(ISBLANK(J9287),,H9287*INDEX(Inputs!G:G,MATCH(F9287,Inputs!E:E,0)))</f>
        <v>1349</v>
      </c>
      <c r="L9287" s="65" t="str">
        <f>IF(ISBLANK(J9287),,INDEX(Inputs!D:D,MATCH(F9287,Inputs!E:E,0)))</f>
        <v>432BK EvoFox X-Team Gaming Keyboard &amp; Mouse (USB)</v>
      </c>
      <c r="M9287" s="65" t="str">
        <f>IF(ISBLANK(#REF!),,IF(B9287="Online","Online",IF(LEFT(B9287,1)="E","Online","Offline")))</f>
        <v>Offline</v>
      </c>
      <c r="N9287" s="64">
        <f>IF(ISBLANK(M9287),,H9287*INDEX(Inputs!F:F,MATCH(F9287,Inputs!E:E,0)))</f>
        <v>1899</v>
      </c>
      <c r="O9287" s="65"/>
    </row>
    <row r="9288" ht="15.75" customHeight="1" spans="1:15">
      <c r="A9288" s="72" t="s">
        <v>1063</v>
      </c>
      <c r="B9288" s="72" t="s">
        <v>214</v>
      </c>
      <c r="C9288" s="72" t="s">
        <v>1010</v>
      </c>
      <c r="D9288" s="72" t="s">
        <v>414</v>
      </c>
      <c r="E9288" s="72" t="s">
        <v>415</v>
      </c>
      <c r="F9288" s="72">
        <v>250874</v>
      </c>
      <c r="G9288" s="72" t="s">
        <v>13</v>
      </c>
      <c r="H9288" s="67">
        <v>1</v>
      </c>
      <c r="I9288" s="73" t="s">
        <v>1344</v>
      </c>
      <c r="J9288" s="63">
        <f t="shared" si="36"/>
        <v>44948</v>
      </c>
      <c r="K9288" s="64">
        <f>IF(ISBLANK(J9288),,H9288*INDEX(Inputs!G:G,MATCH(F9288,Inputs!E:E,0)))</f>
        <v>1349</v>
      </c>
      <c r="L9288" s="65" t="str">
        <f>IF(ISBLANK(J9288),,INDEX(Inputs!D:D,MATCH(F9288,Inputs!E:E,0)))</f>
        <v>432BK EvoFox X-Team Gaming Keyboard &amp; Mouse (USB)</v>
      </c>
      <c r="M9288" s="65" t="str">
        <f>IF(ISBLANK(#REF!),,IF(B9288="Online","Online",IF(LEFT(B9288,1)="E","Online","Offline")))</f>
        <v>Offline</v>
      </c>
      <c r="N9288" s="64">
        <f>IF(ISBLANK(M9288),,H9288*INDEX(Inputs!F:F,MATCH(F9288,Inputs!E:E,0)))</f>
        <v>1899</v>
      </c>
      <c r="O9288" s="65"/>
    </row>
    <row r="9289" ht="15.75" customHeight="1" spans="1:15">
      <c r="A9289" s="72" t="s">
        <v>412</v>
      </c>
      <c r="B9289" s="72" t="s">
        <v>217</v>
      </c>
      <c r="C9289" s="72" t="s">
        <v>714</v>
      </c>
      <c r="D9289" s="72" t="s">
        <v>414</v>
      </c>
      <c r="E9289" s="72" t="s">
        <v>415</v>
      </c>
      <c r="F9289" s="72">
        <v>250874</v>
      </c>
      <c r="G9289" s="72" t="s">
        <v>13</v>
      </c>
      <c r="H9289" s="67">
        <v>1</v>
      </c>
      <c r="I9289" s="73" t="s">
        <v>1344</v>
      </c>
      <c r="J9289" s="63">
        <f t="shared" si="36"/>
        <v>44948</v>
      </c>
      <c r="K9289" s="64">
        <f>IF(ISBLANK(J9289),,H9289*INDEX(Inputs!G:G,MATCH(F9289,Inputs!E:E,0)))</f>
        <v>1349</v>
      </c>
      <c r="L9289" s="65" t="str">
        <f>IF(ISBLANK(J9289),,INDEX(Inputs!D:D,MATCH(F9289,Inputs!E:E,0)))</f>
        <v>432BK EvoFox X-Team Gaming Keyboard &amp; Mouse (USB)</v>
      </c>
      <c r="M9289" s="65" t="str">
        <f>IF(ISBLANK(#REF!),,IF(B9289="Online","Online",IF(LEFT(B9289,1)="E","Online","Offline")))</f>
        <v>Offline</v>
      </c>
      <c r="N9289" s="64">
        <f>IF(ISBLANK(M9289),,H9289*INDEX(Inputs!F:F,MATCH(F9289,Inputs!E:E,0)))</f>
        <v>1899</v>
      </c>
      <c r="O9289" s="65"/>
    </row>
    <row r="9290" ht="15.75" customHeight="1" spans="1:15">
      <c r="A9290" s="72" t="s">
        <v>1298</v>
      </c>
      <c r="B9290" s="72" t="s">
        <v>223</v>
      </c>
      <c r="C9290" s="72" t="s">
        <v>1299</v>
      </c>
      <c r="D9290" s="72" t="s">
        <v>414</v>
      </c>
      <c r="E9290" s="72" t="s">
        <v>415</v>
      </c>
      <c r="F9290" s="72">
        <v>250874</v>
      </c>
      <c r="G9290" s="72" t="s">
        <v>13</v>
      </c>
      <c r="H9290" s="67">
        <v>1</v>
      </c>
      <c r="I9290" s="73" t="s">
        <v>1344</v>
      </c>
      <c r="J9290" s="63">
        <f t="shared" si="36"/>
        <v>44948</v>
      </c>
      <c r="K9290" s="64">
        <f>IF(ISBLANK(J9290),,H9290*INDEX(Inputs!G:G,MATCH(F9290,Inputs!E:E,0)))</f>
        <v>1349</v>
      </c>
      <c r="L9290" s="65" t="str">
        <f>IF(ISBLANK(J9290),,INDEX(Inputs!D:D,MATCH(F9290,Inputs!E:E,0)))</f>
        <v>432BK EvoFox X-Team Gaming Keyboard &amp; Mouse (USB)</v>
      </c>
      <c r="M9290" s="65" t="str">
        <f>IF(ISBLANK(#REF!),,IF(B9290="Online","Online",IF(LEFT(B9290,1)="E","Online","Offline")))</f>
        <v>Offline</v>
      </c>
      <c r="N9290" s="64">
        <f>IF(ISBLANK(M9290),,H9290*INDEX(Inputs!F:F,MATCH(F9290,Inputs!E:E,0)))</f>
        <v>1899</v>
      </c>
      <c r="O9290" s="65"/>
    </row>
    <row r="9291" ht="15.75" customHeight="1" spans="1:15">
      <c r="A9291" s="72" t="s">
        <v>327</v>
      </c>
      <c r="B9291" s="72" t="s">
        <v>224</v>
      </c>
      <c r="C9291" s="72" t="s">
        <v>1072</v>
      </c>
      <c r="D9291" s="72" t="s">
        <v>414</v>
      </c>
      <c r="E9291" s="72" t="s">
        <v>415</v>
      </c>
      <c r="F9291" s="72">
        <v>250874</v>
      </c>
      <c r="G9291" s="72" t="s">
        <v>13</v>
      </c>
      <c r="H9291" s="67">
        <v>-1</v>
      </c>
      <c r="I9291" s="73" t="s">
        <v>1344</v>
      </c>
      <c r="J9291" s="63">
        <f t="shared" si="36"/>
        <v>44948</v>
      </c>
      <c r="K9291" s="64">
        <f>IF(ISBLANK(J9291),,H9291*INDEX(Inputs!G:G,MATCH(F9291,Inputs!E:E,0)))</f>
        <v>-1349</v>
      </c>
      <c r="L9291" s="65" t="str">
        <f>IF(ISBLANK(J9291),,INDEX(Inputs!D:D,MATCH(F9291,Inputs!E:E,0)))</f>
        <v>432BK EvoFox X-Team Gaming Keyboard &amp; Mouse (USB)</v>
      </c>
      <c r="M9291" s="65" t="str">
        <f>IF(ISBLANK(#REF!),,IF(B9291="Online","Online",IF(LEFT(B9291,1)="E","Online","Offline")))</f>
        <v>Offline</v>
      </c>
      <c r="N9291" s="64">
        <f>IF(ISBLANK(M9291),,H9291*INDEX(Inputs!F:F,MATCH(F9291,Inputs!E:E,0)))</f>
        <v>-1899</v>
      </c>
      <c r="O9291" s="65"/>
    </row>
    <row r="9292" ht="15.75" customHeight="1" spans="1:15">
      <c r="A9292" s="72" t="s">
        <v>447</v>
      </c>
      <c r="B9292" s="72" t="s">
        <v>765</v>
      </c>
      <c r="C9292" s="72" t="s">
        <v>765</v>
      </c>
      <c r="D9292" s="72" t="s">
        <v>414</v>
      </c>
      <c r="E9292" s="72" t="s">
        <v>415</v>
      </c>
      <c r="F9292" s="72">
        <v>250874</v>
      </c>
      <c r="G9292" s="72" t="s">
        <v>13</v>
      </c>
      <c r="H9292" s="67">
        <v>1</v>
      </c>
      <c r="I9292" s="73" t="s">
        <v>1344</v>
      </c>
      <c r="J9292" s="63">
        <f t="shared" si="36"/>
        <v>44948</v>
      </c>
      <c r="K9292" s="64">
        <f>IF(ISBLANK(J9292),,H9292*INDEX(Inputs!G:G,MATCH(F9292,Inputs!E:E,0)))</f>
        <v>1349</v>
      </c>
      <c r="L9292" s="65" t="str">
        <f>IF(ISBLANK(J9292),,INDEX(Inputs!D:D,MATCH(F9292,Inputs!E:E,0)))</f>
        <v>432BK EvoFox X-Team Gaming Keyboard &amp; Mouse (USB)</v>
      </c>
      <c r="M9292" s="65" t="str">
        <f>IF(ISBLANK(#REF!),,IF(B9292="Online","Online",IF(LEFT(B9292,1)="E","Online","Offline")))</f>
        <v>Online</v>
      </c>
      <c r="N9292" s="64">
        <f>IF(ISBLANK(M9292),,H9292*INDEX(Inputs!F:F,MATCH(F9292,Inputs!E:E,0)))</f>
        <v>1899</v>
      </c>
      <c r="O9292" s="65"/>
    </row>
    <row r="9293" ht="15.75" customHeight="1" spans="1:15">
      <c r="A9293" s="72" t="s">
        <v>353</v>
      </c>
      <c r="B9293" s="72" t="s">
        <v>126</v>
      </c>
      <c r="C9293" s="72" t="s">
        <v>388</v>
      </c>
      <c r="D9293" s="72" t="s">
        <v>370</v>
      </c>
      <c r="E9293" s="72" t="s">
        <v>371</v>
      </c>
      <c r="F9293" s="72">
        <v>260085</v>
      </c>
      <c r="G9293" s="72" t="s">
        <v>32</v>
      </c>
      <c r="H9293" s="67">
        <v>1</v>
      </c>
      <c r="I9293" s="73" t="s">
        <v>1344</v>
      </c>
      <c r="J9293" s="63">
        <f t="shared" si="36"/>
        <v>44948</v>
      </c>
      <c r="K9293" s="64">
        <f>IF(ISBLANK(J9293),,H9293*INDEX(Inputs!G:G,MATCH(F9293,Inputs!E:E,0)))</f>
        <v>1059</v>
      </c>
      <c r="L9293" s="65" t="str">
        <f>IF(ISBLANK(J9293),,INDEX(Inputs!D:D,MATCH(F9293,Inputs!E:E,0)))</f>
        <v>435BK Type-C 4 Port USB 3.0 Hub Pro</v>
      </c>
      <c r="M9293" s="65" t="str">
        <f>IF(ISBLANK(#REF!),,IF(B9293="Online","Online",IF(LEFT(B9293,1)="E","Online","Offline")))</f>
        <v>Offline</v>
      </c>
      <c r="N9293" s="64">
        <f>IF(ISBLANK(M9293),,H9293*INDEX(Inputs!F:F,MATCH(F9293,Inputs!E:E,0)))</f>
        <v>1599</v>
      </c>
      <c r="O9293" s="65"/>
    </row>
    <row r="9294" ht="15.75" customHeight="1" spans="1:15">
      <c r="A9294" s="72" t="s">
        <v>762</v>
      </c>
      <c r="B9294" s="72" t="s">
        <v>49</v>
      </c>
      <c r="C9294" s="72" t="s">
        <v>493</v>
      </c>
      <c r="D9294" s="72" t="s">
        <v>370</v>
      </c>
      <c r="E9294" s="72" t="s">
        <v>371</v>
      </c>
      <c r="F9294" s="72">
        <v>260086</v>
      </c>
      <c r="G9294" s="72" t="s">
        <v>16</v>
      </c>
      <c r="H9294" s="67">
        <v>1</v>
      </c>
      <c r="I9294" s="73" t="s">
        <v>1344</v>
      </c>
      <c r="J9294" s="63">
        <f t="shared" si="36"/>
        <v>44948</v>
      </c>
      <c r="K9294" s="64">
        <f>IF(ISBLANK(J9294),,H9294*INDEX(Inputs!G:G,MATCH(F9294,Inputs!E:E,0)))</f>
        <v>1699</v>
      </c>
      <c r="L9294" s="65" t="str">
        <f>IF(ISBLANK(J9294),,INDEX(Inputs!D:D,MATCH(F9294,Inputs!E:E,0)))</f>
        <v>436BK Type-C 6 in 1 Multiport Hub</v>
      </c>
      <c r="M9294" s="65" t="str">
        <f>IF(ISBLANK(#REF!),,IF(B9294="Online","Online",IF(LEFT(B9294,1)="E","Online","Offline")))</f>
        <v>Offline</v>
      </c>
      <c r="N9294" s="64">
        <f>IF(ISBLANK(M9294),,H9294*INDEX(Inputs!F:F,MATCH(F9294,Inputs!E:E,0)))</f>
        <v>2599</v>
      </c>
      <c r="O9294" s="65"/>
    </row>
    <row r="9295" ht="15.75" customHeight="1" spans="1:15">
      <c r="A9295" s="72" t="s">
        <v>353</v>
      </c>
      <c r="B9295" s="72" t="s">
        <v>576</v>
      </c>
      <c r="C9295" s="72" t="s">
        <v>577</v>
      </c>
      <c r="D9295" s="72" t="s">
        <v>370</v>
      </c>
      <c r="E9295" s="72" t="s">
        <v>371</v>
      </c>
      <c r="F9295" s="72">
        <v>260086</v>
      </c>
      <c r="G9295" s="72" t="s">
        <v>16</v>
      </c>
      <c r="H9295" s="67">
        <v>1</v>
      </c>
      <c r="I9295" s="73" t="s">
        <v>1344</v>
      </c>
      <c r="J9295" s="63">
        <f t="shared" si="36"/>
        <v>44948</v>
      </c>
      <c r="K9295" s="64">
        <f>IF(ISBLANK(J9295),,H9295*INDEX(Inputs!G:G,MATCH(F9295,Inputs!E:E,0)))</f>
        <v>1699</v>
      </c>
      <c r="L9295" s="65" t="str">
        <f>IF(ISBLANK(J9295),,INDEX(Inputs!D:D,MATCH(F9295,Inputs!E:E,0)))</f>
        <v>436BK Type-C 6 in 1 Multiport Hub</v>
      </c>
      <c r="M9295" s="65" t="str">
        <f>IF(ISBLANK(#REF!),,IF(B9295="Online","Online",IF(LEFT(B9295,1)="E","Online","Offline")))</f>
        <v>Offline</v>
      </c>
      <c r="N9295" s="64">
        <f>IF(ISBLANK(M9295),,H9295*INDEX(Inputs!F:F,MATCH(F9295,Inputs!E:E,0)))</f>
        <v>2599</v>
      </c>
      <c r="O9295" s="65"/>
    </row>
    <row r="9296" ht="15.75" customHeight="1" spans="1:15">
      <c r="A9296" s="72" t="s">
        <v>454</v>
      </c>
      <c r="B9296" s="72" t="s">
        <v>33</v>
      </c>
      <c r="C9296" s="72" t="s">
        <v>455</v>
      </c>
      <c r="D9296" s="72" t="s">
        <v>370</v>
      </c>
      <c r="E9296" s="72" t="s">
        <v>410</v>
      </c>
      <c r="F9296" s="72">
        <v>250877</v>
      </c>
      <c r="G9296" s="72" t="s">
        <v>22</v>
      </c>
      <c r="H9296" s="67">
        <v>1</v>
      </c>
      <c r="I9296" s="73" t="s">
        <v>1344</v>
      </c>
      <c r="J9296" s="63">
        <f t="shared" si="36"/>
        <v>44948</v>
      </c>
      <c r="K9296" s="64">
        <f>IF(ISBLANK(J9296),,H9296*INDEX(Inputs!G:G,MATCH(F9296,Inputs!E:E,0)))</f>
        <v>349</v>
      </c>
      <c r="L9296" s="65" t="str">
        <f>IF(ISBLANK(J9296),,INDEX(Inputs!D:D,MATCH(F9296,Inputs!E:E,0)))</f>
        <v>595BK Evo Fox Falcon X35 Medium Speed Mouse Pad</v>
      </c>
      <c r="M9296" s="65" t="str">
        <f>IF(ISBLANK(#REF!),,IF(B9296="Online","Online",IF(LEFT(B9296,1)="E","Online","Offline")))</f>
        <v>Offline</v>
      </c>
      <c r="N9296" s="64">
        <f>IF(ISBLANK(M9296),,H9296*INDEX(Inputs!F:F,MATCH(F9296,Inputs!E:E,0)))</f>
        <v>699</v>
      </c>
      <c r="O9296" s="65"/>
    </row>
    <row r="9297" ht="15.75" customHeight="1" spans="1:15">
      <c r="A9297" s="72" t="s">
        <v>761</v>
      </c>
      <c r="B9297" s="72" t="s">
        <v>88</v>
      </c>
      <c r="C9297" s="72" t="s">
        <v>569</v>
      </c>
      <c r="D9297" s="72" t="s">
        <v>370</v>
      </c>
      <c r="E9297" s="72" t="s">
        <v>410</v>
      </c>
      <c r="F9297" s="72">
        <v>250877</v>
      </c>
      <c r="G9297" s="72" t="s">
        <v>22</v>
      </c>
      <c r="H9297" s="67">
        <v>1</v>
      </c>
      <c r="I9297" s="73" t="s">
        <v>1344</v>
      </c>
      <c r="J9297" s="63">
        <f t="shared" si="36"/>
        <v>44948</v>
      </c>
      <c r="K9297" s="64">
        <f>IF(ISBLANK(J9297),,H9297*INDEX(Inputs!G:G,MATCH(F9297,Inputs!E:E,0)))</f>
        <v>349</v>
      </c>
      <c r="L9297" s="65" t="str">
        <f>IF(ISBLANK(J9297),,INDEX(Inputs!D:D,MATCH(F9297,Inputs!E:E,0)))</f>
        <v>595BK Evo Fox Falcon X35 Medium Speed Mouse Pad</v>
      </c>
      <c r="M9297" s="65" t="str">
        <f>IF(ISBLANK(#REF!),,IF(B9297="Online","Online",IF(LEFT(B9297,1)="E","Online","Offline")))</f>
        <v>Offline</v>
      </c>
      <c r="N9297" s="64">
        <f>IF(ISBLANK(M9297),,H9297*INDEX(Inputs!F:F,MATCH(F9297,Inputs!E:E,0)))</f>
        <v>699</v>
      </c>
      <c r="O9297" s="65"/>
    </row>
    <row r="9298" ht="15.75" customHeight="1" spans="1:15">
      <c r="A9298" s="72" t="s">
        <v>1298</v>
      </c>
      <c r="B9298" s="72" t="s">
        <v>223</v>
      </c>
      <c r="C9298" s="72" t="s">
        <v>1299</v>
      </c>
      <c r="D9298" s="72" t="s">
        <v>370</v>
      </c>
      <c r="E9298" s="72" t="s">
        <v>410</v>
      </c>
      <c r="F9298" s="72">
        <v>250877</v>
      </c>
      <c r="G9298" s="72" t="s">
        <v>22</v>
      </c>
      <c r="H9298" s="67">
        <v>1</v>
      </c>
      <c r="I9298" s="73" t="s">
        <v>1344</v>
      </c>
      <c r="J9298" s="63">
        <f t="shared" si="36"/>
        <v>44948</v>
      </c>
      <c r="K9298" s="64">
        <f>IF(ISBLANK(J9298),,H9298*INDEX(Inputs!G:G,MATCH(F9298,Inputs!E:E,0)))</f>
        <v>349</v>
      </c>
      <c r="L9298" s="65" t="str">
        <f>IF(ISBLANK(J9298),,INDEX(Inputs!D:D,MATCH(F9298,Inputs!E:E,0)))</f>
        <v>595BK Evo Fox Falcon X35 Medium Speed Mouse Pad</v>
      </c>
      <c r="M9298" s="65" t="str">
        <f>IF(ISBLANK(#REF!),,IF(B9298="Online","Online",IF(LEFT(B9298,1)="E","Online","Offline")))</f>
        <v>Offline</v>
      </c>
      <c r="N9298" s="64">
        <f>IF(ISBLANK(M9298),,H9298*INDEX(Inputs!F:F,MATCH(F9298,Inputs!E:E,0)))</f>
        <v>699</v>
      </c>
      <c r="O9298" s="65"/>
    </row>
    <row r="9299" ht="15.75" customHeight="1" spans="1:15">
      <c r="A9299" s="72" t="s">
        <v>458</v>
      </c>
      <c r="B9299" s="72" t="s">
        <v>21</v>
      </c>
      <c r="C9299" s="72" t="s">
        <v>489</v>
      </c>
      <c r="D9299" s="72" t="s">
        <v>370</v>
      </c>
      <c r="E9299" s="72" t="s">
        <v>410</v>
      </c>
      <c r="F9299" s="72">
        <v>250879</v>
      </c>
      <c r="G9299" s="72" t="s">
        <v>30</v>
      </c>
      <c r="H9299" s="67">
        <v>1</v>
      </c>
      <c r="I9299" s="73" t="s">
        <v>1344</v>
      </c>
      <c r="J9299" s="63">
        <f t="shared" si="36"/>
        <v>44948</v>
      </c>
      <c r="K9299" s="64">
        <f>IF(ISBLANK(J9299),,H9299*INDEX(Inputs!G:G,MATCH(F9299,Inputs!E:E,0)))</f>
        <v>699</v>
      </c>
      <c r="L9299" s="65" t="str">
        <f>IF(ISBLANK(J9299),,INDEX(Inputs!D:D,MATCH(F9299,Inputs!E:E,0)))</f>
        <v>597BK Evo Fox Falcon X85 Extra Large Speed Mouse Pad</v>
      </c>
      <c r="M9299" s="65" t="str">
        <f>IF(ISBLANK(#REF!),,IF(B9299="Online","Online",IF(LEFT(B9299,1)="E","Online","Offline")))</f>
        <v>Offline</v>
      </c>
      <c r="N9299" s="64">
        <f>IF(ISBLANK(M9299),,H9299*INDEX(Inputs!F:F,MATCH(F9299,Inputs!E:E,0)))</f>
        <v>1199</v>
      </c>
      <c r="O9299" s="65"/>
    </row>
    <row r="9300" ht="15.75" customHeight="1" spans="1:15">
      <c r="A9300" s="72" t="s">
        <v>454</v>
      </c>
      <c r="B9300" s="72" t="s">
        <v>33</v>
      </c>
      <c r="C9300" s="72" t="s">
        <v>455</v>
      </c>
      <c r="D9300" s="72" t="s">
        <v>370</v>
      </c>
      <c r="E9300" s="72" t="s">
        <v>410</v>
      </c>
      <c r="F9300" s="72">
        <v>250876</v>
      </c>
      <c r="G9300" s="72" t="s">
        <v>26</v>
      </c>
      <c r="H9300" s="67">
        <v>1</v>
      </c>
      <c r="I9300" s="73" t="s">
        <v>1344</v>
      </c>
      <c r="J9300" s="63">
        <f t="shared" si="36"/>
        <v>44948</v>
      </c>
      <c r="K9300" s="64">
        <f>IF(ISBLANK(J9300),,H9300*INDEX(Inputs!G:G,MATCH(F9300,Inputs!E:E,0)))</f>
        <v>1399</v>
      </c>
      <c r="L9300" s="65" t="str">
        <f>IF(ISBLANK(J9300),,INDEX(Inputs!D:D,MATCH(F9300,Inputs!E:E,0)))</f>
        <v>649BK EvoFox Typhoon Laptop Cooling Pad</v>
      </c>
      <c r="M9300" s="65" t="str">
        <f>IF(ISBLANK(#REF!),,IF(B9300="Online","Online",IF(LEFT(B9300,1)="E","Online","Offline")))</f>
        <v>Offline</v>
      </c>
      <c r="N9300" s="64">
        <f>IF(ISBLANK(M9300),,H9300*INDEX(Inputs!F:F,MATCH(F9300,Inputs!E:E,0)))</f>
        <v>1999</v>
      </c>
      <c r="O9300" s="65"/>
    </row>
    <row r="9301" ht="15.75" customHeight="1" spans="1:15">
      <c r="A9301" s="72" t="s">
        <v>761</v>
      </c>
      <c r="B9301" s="72" t="s">
        <v>48</v>
      </c>
      <c r="C9301" s="72" t="s">
        <v>709</v>
      </c>
      <c r="D9301" s="72" t="s">
        <v>370</v>
      </c>
      <c r="E9301" s="72" t="s">
        <v>410</v>
      </c>
      <c r="F9301" s="72">
        <v>250876</v>
      </c>
      <c r="G9301" s="72" t="s">
        <v>26</v>
      </c>
      <c r="H9301" s="67">
        <v>1</v>
      </c>
      <c r="I9301" s="73" t="s">
        <v>1344</v>
      </c>
      <c r="J9301" s="63">
        <f t="shared" si="36"/>
        <v>44948</v>
      </c>
      <c r="K9301" s="64">
        <f>IF(ISBLANK(J9301),,H9301*INDEX(Inputs!G:G,MATCH(F9301,Inputs!E:E,0)))</f>
        <v>1399</v>
      </c>
      <c r="L9301" s="65" t="str">
        <f>IF(ISBLANK(J9301),,INDEX(Inputs!D:D,MATCH(F9301,Inputs!E:E,0)))</f>
        <v>649BK EvoFox Typhoon Laptop Cooling Pad</v>
      </c>
      <c r="M9301" s="65" t="str">
        <f>IF(ISBLANK(#REF!),,IF(B9301="Online","Online",IF(LEFT(B9301,1)="E","Online","Offline")))</f>
        <v>Offline</v>
      </c>
      <c r="N9301" s="64">
        <f>IF(ISBLANK(M9301),,H9301*INDEX(Inputs!F:F,MATCH(F9301,Inputs!E:E,0)))</f>
        <v>1999</v>
      </c>
      <c r="O9301" s="65"/>
    </row>
    <row r="9302" ht="15.75" customHeight="1" spans="1:15">
      <c r="A9302" s="72" t="s">
        <v>327</v>
      </c>
      <c r="B9302" s="72" t="s">
        <v>70</v>
      </c>
      <c r="C9302" s="72" t="s">
        <v>328</v>
      </c>
      <c r="D9302" s="72" t="s">
        <v>370</v>
      </c>
      <c r="E9302" s="72" t="s">
        <v>410</v>
      </c>
      <c r="F9302" s="72">
        <v>250876</v>
      </c>
      <c r="G9302" s="72" t="s">
        <v>26</v>
      </c>
      <c r="H9302" s="67">
        <v>1</v>
      </c>
      <c r="I9302" s="73" t="s">
        <v>1344</v>
      </c>
      <c r="J9302" s="63">
        <f t="shared" si="36"/>
        <v>44948</v>
      </c>
      <c r="K9302" s="64">
        <f>IF(ISBLANK(J9302),,H9302*INDEX(Inputs!G:G,MATCH(F9302,Inputs!E:E,0)))</f>
        <v>1399</v>
      </c>
      <c r="L9302" s="65" t="str">
        <f>IF(ISBLANK(J9302),,INDEX(Inputs!D:D,MATCH(F9302,Inputs!E:E,0)))</f>
        <v>649BK EvoFox Typhoon Laptop Cooling Pad</v>
      </c>
      <c r="M9302" s="65" t="str">
        <f>IF(ISBLANK(#REF!),,IF(B9302="Online","Online",IF(LEFT(B9302,1)="E","Online","Offline")))</f>
        <v>Offline</v>
      </c>
      <c r="N9302" s="64">
        <f>IF(ISBLANK(M9302),,H9302*INDEX(Inputs!F:F,MATCH(F9302,Inputs!E:E,0)))</f>
        <v>1999</v>
      </c>
      <c r="O9302" s="65"/>
    </row>
    <row r="9303" ht="15.75" customHeight="1" spans="1:15">
      <c r="A9303" s="72" t="s">
        <v>353</v>
      </c>
      <c r="B9303" s="72" t="s">
        <v>885</v>
      </c>
      <c r="C9303" s="72" t="s">
        <v>886</v>
      </c>
      <c r="D9303" s="72" t="s">
        <v>370</v>
      </c>
      <c r="E9303" s="72" t="s">
        <v>410</v>
      </c>
      <c r="F9303" s="72">
        <v>250876</v>
      </c>
      <c r="G9303" s="72" t="s">
        <v>26</v>
      </c>
      <c r="H9303" s="67">
        <v>1</v>
      </c>
      <c r="I9303" s="73" t="s">
        <v>1344</v>
      </c>
      <c r="J9303" s="63">
        <f t="shared" si="36"/>
        <v>44948</v>
      </c>
      <c r="K9303" s="64">
        <f>IF(ISBLANK(J9303),,H9303*INDEX(Inputs!G:G,MATCH(F9303,Inputs!E:E,0)))</f>
        <v>1399</v>
      </c>
      <c r="L9303" s="65" t="str">
        <f>IF(ISBLANK(J9303),,INDEX(Inputs!D:D,MATCH(F9303,Inputs!E:E,0)))</f>
        <v>649BK EvoFox Typhoon Laptop Cooling Pad</v>
      </c>
      <c r="M9303" s="65" t="str">
        <f>IF(ISBLANK(#REF!),,IF(B9303="Online","Online",IF(LEFT(B9303,1)="E","Online","Offline")))</f>
        <v>Offline</v>
      </c>
      <c r="N9303" s="64">
        <f>IF(ISBLANK(M9303),,H9303*INDEX(Inputs!F:F,MATCH(F9303,Inputs!E:E,0)))</f>
        <v>1999</v>
      </c>
      <c r="O9303" s="65"/>
    </row>
    <row r="9304" ht="15.75" customHeight="1" spans="1:15">
      <c r="A9304" s="72" t="s">
        <v>775</v>
      </c>
      <c r="B9304" s="72" t="s">
        <v>143</v>
      </c>
      <c r="C9304" s="72" t="s">
        <v>479</v>
      </c>
      <c r="D9304" s="72" t="s">
        <v>370</v>
      </c>
      <c r="E9304" s="72" t="s">
        <v>410</v>
      </c>
      <c r="F9304" s="72">
        <v>250876</v>
      </c>
      <c r="G9304" s="72" t="s">
        <v>26</v>
      </c>
      <c r="H9304" s="67">
        <v>1</v>
      </c>
      <c r="I9304" s="73" t="s">
        <v>1344</v>
      </c>
      <c r="J9304" s="63">
        <f t="shared" si="36"/>
        <v>44948</v>
      </c>
      <c r="K9304" s="64">
        <f>IF(ISBLANK(J9304),,H9304*INDEX(Inputs!G:G,MATCH(F9304,Inputs!E:E,0)))</f>
        <v>1399</v>
      </c>
      <c r="L9304" s="65" t="str">
        <f>IF(ISBLANK(J9304),,INDEX(Inputs!D:D,MATCH(F9304,Inputs!E:E,0)))</f>
        <v>649BK EvoFox Typhoon Laptop Cooling Pad</v>
      </c>
      <c r="M9304" s="65" t="str">
        <f>IF(ISBLANK(#REF!),,IF(B9304="Online","Online",IF(LEFT(B9304,1)="E","Online","Offline")))</f>
        <v>Offline</v>
      </c>
      <c r="N9304" s="64">
        <f>IF(ISBLANK(M9304),,H9304*INDEX(Inputs!F:F,MATCH(F9304,Inputs!E:E,0)))</f>
        <v>1999</v>
      </c>
      <c r="O9304" s="65"/>
    </row>
    <row r="9305" ht="15.75" customHeight="1" spans="1:15">
      <c r="A9305" s="72" t="s">
        <v>447</v>
      </c>
      <c r="B9305" s="72" t="s">
        <v>159</v>
      </c>
      <c r="C9305" s="72" t="s">
        <v>448</v>
      </c>
      <c r="D9305" s="72" t="s">
        <v>370</v>
      </c>
      <c r="E9305" s="72" t="s">
        <v>410</v>
      </c>
      <c r="F9305" s="72">
        <v>250876</v>
      </c>
      <c r="G9305" s="72" t="s">
        <v>26</v>
      </c>
      <c r="H9305" s="67">
        <v>1</v>
      </c>
      <c r="I9305" s="73" t="s">
        <v>1344</v>
      </c>
      <c r="J9305" s="63">
        <f t="shared" si="36"/>
        <v>44948</v>
      </c>
      <c r="K9305" s="64">
        <f>IF(ISBLANK(J9305),,H9305*INDEX(Inputs!G:G,MATCH(F9305,Inputs!E:E,0)))</f>
        <v>1399</v>
      </c>
      <c r="L9305" s="65" t="str">
        <f>IF(ISBLANK(J9305),,INDEX(Inputs!D:D,MATCH(F9305,Inputs!E:E,0)))</f>
        <v>649BK EvoFox Typhoon Laptop Cooling Pad</v>
      </c>
      <c r="M9305" s="65" t="str">
        <f>IF(ISBLANK(#REF!),,IF(B9305="Online","Online",IF(LEFT(B9305,1)="E","Online","Offline")))</f>
        <v>Offline</v>
      </c>
      <c r="N9305" s="64">
        <f>IF(ISBLANK(M9305),,H9305*INDEX(Inputs!F:F,MATCH(F9305,Inputs!E:E,0)))</f>
        <v>1999</v>
      </c>
      <c r="O9305" s="65"/>
    </row>
    <row r="9306" ht="15.75" customHeight="1" spans="1:15">
      <c r="A9306" s="72" t="s">
        <v>1298</v>
      </c>
      <c r="B9306" s="72" t="s">
        <v>223</v>
      </c>
      <c r="C9306" s="72" t="s">
        <v>1299</v>
      </c>
      <c r="D9306" s="72" t="s">
        <v>370</v>
      </c>
      <c r="E9306" s="72" t="s">
        <v>410</v>
      </c>
      <c r="F9306" s="72">
        <v>250876</v>
      </c>
      <c r="G9306" s="72" t="s">
        <v>26</v>
      </c>
      <c r="H9306" s="67">
        <v>1</v>
      </c>
      <c r="I9306" s="73" t="s">
        <v>1344</v>
      </c>
      <c r="J9306" s="63">
        <f t="shared" si="36"/>
        <v>44948</v>
      </c>
      <c r="K9306" s="64">
        <f>IF(ISBLANK(J9306),,H9306*INDEX(Inputs!G:G,MATCH(F9306,Inputs!E:E,0)))</f>
        <v>1399</v>
      </c>
      <c r="L9306" s="65" t="str">
        <f>IF(ISBLANK(J9306),,INDEX(Inputs!D:D,MATCH(F9306,Inputs!E:E,0)))</f>
        <v>649BK EvoFox Typhoon Laptop Cooling Pad</v>
      </c>
      <c r="M9306" s="65" t="str">
        <f>IF(ISBLANK(#REF!),,IF(B9306="Online","Online",IF(LEFT(B9306,1)="E","Online","Offline")))</f>
        <v>Offline</v>
      </c>
      <c r="N9306" s="64">
        <f>IF(ISBLANK(M9306),,H9306*INDEX(Inputs!F:F,MATCH(F9306,Inputs!E:E,0)))</f>
        <v>1999</v>
      </c>
      <c r="O9306" s="65"/>
    </row>
    <row r="9307" ht="15.75" customHeight="1" spans="1:15">
      <c r="A9307" s="72" t="s">
        <v>362</v>
      </c>
      <c r="B9307" s="72" t="s">
        <v>1091</v>
      </c>
      <c r="C9307" s="72" t="s">
        <v>1278</v>
      </c>
      <c r="D9307" s="72" t="s">
        <v>370</v>
      </c>
      <c r="E9307" s="72" t="s">
        <v>410</v>
      </c>
      <c r="F9307" s="72">
        <v>250876</v>
      </c>
      <c r="G9307" s="72" t="s">
        <v>26</v>
      </c>
      <c r="H9307" s="67">
        <v>1</v>
      </c>
      <c r="I9307" s="73" t="s">
        <v>1344</v>
      </c>
      <c r="J9307" s="63">
        <f t="shared" si="36"/>
        <v>44948</v>
      </c>
      <c r="K9307" s="64">
        <f>IF(ISBLANK(J9307),,H9307*INDEX(Inputs!G:G,MATCH(F9307,Inputs!E:E,0)))</f>
        <v>1399</v>
      </c>
      <c r="L9307" s="65" t="str">
        <f>IF(ISBLANK(J9307),,INDEX(Inputs!D:D,MATCH(F9307,Inputs!E:E,0)))</f>
        <v>649BK EvoFox Typhoon Laptop Cooling Pad</v>
      </c>
      <c r="M9307" s="65" t="str">
        <f>IF(ISBLANK(#REF!),,IF(B9307="Online","Online",IF(LEFT(B9307,1)="E","Online","Offline")))</f>
        <v>Offline</v>
      </c>
      <c r="N9307" s="64">
        <f>IF(ISBLANK(M9307),,H9307*INDEX(Inputs!F:F,MATCH(F9307,Inputs!E:E,0)))</f>
        <v>1999</v>
      </c>
      <c r="O9307" s="65"/>
    </row>
    <row r="9308" ht="15.75" customHeight="1" spans="1:15">
      <c r="A9308" s="72" t="s">
        <v>327</v>
      </c>
      <c r="B9308" s="72" t="s">
        <v>765</v>
      </c>
      <c r="C9308" s="72" t="s">
        <v>765</v>
      </c>
      <c r="D9308" s="72" t="s">
        <v>370</v>
      </c>
      <c r="E9308" s="72" t="s">
        <v>410</v>
      </c>
      <c r="F9308" s="72">
        <v>250876</v>
      </c>
      <c r="G9308" s="72" t="s">
        <v>26</v>
      </c>
      <c r="H9308" s="67">
        <v>1</v>
      </c>
      <c r="I9308" s="73" t="s">
        <v>1344</v>
      </c>
      <c r="J9308" s="63">
        <f t="shared" si="36"/>
        <v>44948</v>
      </c>
      <c r="K9308" s="64">
        <f>IF(ISBLANK(J9308),,H9308*INDEX(Inputs!G:G,MATCH(F9308,Inputs!E:E,0)))</f>
        <v>1399</v>
      </c>
      <c r="L9308" s="65" t="str">
        <f>IF(ISBLANK(J9308),,INDEX(Inputs!D:D,MATCH(F9308,Inputs!E:E,0)))</f>
        <v>649BK EvoFox Typhoon Laptop Cooling Pad</v>
      </c>
      <c r="M9308" s="65" t="str">
        <f>IF(ISBLANK(#REF!),,IF(B9308="Online","Online",IF(LEFT(B9308,1)="E","Online","Offline")))</f>
        <v>Online</v>
      </c>
      <c r="N9308" s="64">
        <f>IF(ISBLANK(M9308),,H9308*INDEX(Inputs!F:F,MATCH(F9308,Inputs!E:E,0)))</f>
        <v>1999</v>
      </c>
      <c r="O9308" s="65"/>
    </row>
    <row r="9309" ht="15.75" customHeight="1" spans="1:15">
      <c r="A9309" s="72" t="s">
        <v>1345</v>
      </c>
      <c r="B9309" s="72" t="s">
        <v>765</v>
      </c>
      <c r="C9309" s="72" t="s">
        <v>765</v>
      </c>
      <c r="D9309" s="72" t="s">
        <v>370</v>
      </c>
      <c r="E9309" s="72" t="s">
        <v>410</v>
      </c>
      <c r="F9309" s="72">
        <v>250876</v>
      </c>
      <c r="G9309" s="72" t="s">
        <v>26</v>
      </c>
      <c r="H9309" s="67">
        <v>1</v>
      </c>
      <c r="I9309" s="73" t="s">
        <v>1344</v>
      </c>
      <c r="J9309" s="63">
        <f t="shared" si="36"/>
        <v>44948</v>
      </c>
      <c r="K9309" s="64">
        <f>IF(ISBLANK(J9309),,H9309*INDEX(Inputs!G:G,MATCH(F9309,Inputs!E:E,0)))</f>
        <v>1399</v>
      </c>
      <c r="L9309" s="65" t="str">
        <f>IF(ISBLANK(J9309),,INDEX(Inputs!D:D,MATCH(F9309,Inputs!E:E,0)))</f>
        <v>649BK EvoFox Typhoon Laptop Cooling Pad</v>
      </c>
      <c r="M9309" s="65" t="str">
        <f>IF(ISBLANK(#REF!),,IF(B9309="Online","Online",IF(LEFT(B9309,1)="E","Online","Offline")))</f>
        <v>Online</v>
      </c>
      <c r="N9309" s="64">
        <f>IF(ISBLANK(M9309),,H9309*INDEX(Inputs!F:F,MATCH(F9309,Inputs!E:E,0)))</f>
        <v>1999</v>
      </c>
      <c r="O9309" s="65"/>
    </row>
    <row r="9310" ht="15.75" customHeight="1" spans="1:15">
      <c r="A9310" s="72" t="s">
        <v>1346</v>
      </c>
      <c r="B9310" s="72" t="s">
        <v>765</v>
      </c>
      <c r="C9310" s="72" t="s">
        <v>765</v>
      </c>
      <c r="D9310" s="72" t="s">
        <v>370</v>
      </c>
      <c r="E9310" s="72" t="s">
        <v>410</v>
      </c>
      <c r="F9310" s="72">
        <v>250876</v>
      </c>
      <c r="G9310" s="72" t="s">
        <v>26</v>
      </c>
      <c r="H9310" s="67">
        <v>1</v>
      </c>
      <c r="I9310" s="73" t="s">
        <v>1344</v>
      </c>
      <c r="J9310" s="63">
        <f t="shared" si="36"/>
        <v>44948</v>
      </c>
      <c r="K9310" s="64">
        <f>IF(ISBLANK(J9310),,H9310*INDEX(Inputs!G:G,MATCH(F9310,Inputs!E:E,0)))</f>
        <v>1399</v>
      </c>
      <c r="L9310" s="65" t="str">
        <f>IF(ISBLANK(J9310),,INDEX(Inputs!D:D,MATCH(F9310,Inputs!E:E,0)))</f>
        <v>649BK EvoFox Typhoon Laptop Cooling Pad</v>
      </c>
      <c r="M9310" s="65" t="str">
        <f>IF(ISBLANK(#REF!),,IF(B9310="Online","Online",IF(LEFT(B9310,1)="E","Online","Offline")))</f>
        <v>Online</v>
      </c>
      <c r="N9310" s="64">
        <f>IF(ISBLANK(M9310),,H9310*INDEX(Inputs!F:F,MATCH(F9310,Inputs!E:E,0)))</f>
        <v>1999</v>
      </c>
      <c r="O9310" s="65"/>
    </row>
    <row r="9311" ht="15.75" customHeight="1" spans="1:15">
      <c r="A9311" s="72" t="s">
        <v>762</v>
      </c>
      <c r="B9311" s="72" t="s">
        <v>10</v>
      </c>
      <c r="C9311" s="72" t="s">
        <v>605</v>
      </c>
      <c r="D9311" s="72" t="s">
        <v>370</v>
      </c>
      <c r="E9311" s="72" t="s">
        <v>410</v>
      </c>
      <c r="F9311" s="72">
        <v>250423</v>
      </c>
      <c r="G9311" s="72" t="s">
        <v>11</v>
      </c>
      <c r="H9311" s="67">
        <v>1</v>
      </c>
      <c r="I9311" s="73" t="s">
        <v>1344</v>
      </c>
      <c r="J9311" s="63">
        <f t="shared" si="36"/>
        <v>44948</v>
      </c>
      <c r="K9311" s="64">
        <f>IF(ISBLANK(J9311),,H9311*INDEX(Inputs!G:G,MATCH(F9311,Inputs!E:E,0)))</f>
        <v>759</v>
      </c>
      <c r="L9311" s="65" t="str">
        <f>IF(ISBLANK(J9311),,INDEX(Inputs!D:D,MATCH(F9311,Inputs!E:E,0)))</f>
        <v>650GR Ergo View Laptop Stand-Grey</v>
      </c>
      <c r="M9311" s="65" t="str">
        <f>IF(ISBLANK(#REF!),,IF(B9311="Online","Online",IF(LEFT(B9311,1)="E","Online","Offline")))</f>
        <v>Offline</v>
      </c>
      <c r="N9311" s="64">
        <f>IF(ISBLANK(M9311),,H9311*INDEX(Inputs!F:F,MATCH(F9311,Inputs!E:E,0)))</f>
        <v>899</v>
      </c>
      <c r="O9311" s="65"/>
    </row>
    <row r="9312" ht="15.75" customHeight="1" spans="1:15">
      <c r="A9312" s="72" t="s">
        <v>773</v>
      </c>
      <c r="B9312" s="72" t="s">
        <v>139</v>
      </c>
      <c r="C9312" s="72" t="s">
        <v>545</v>
      </c>
      <c r="D9312" s="72" t="s">
        <v>370</v>
      </c>
      <c r="E9312" s="72" t="s">
        <v>410</v>
      </c>
      <c r="F9312" s="72">
        <v>250423</v>
      </c>
      <c r="G9312" s="72" t="s">
        <v>11</v>
      </c>
      <c r="H9312" s="67">
        <v>1</v>
      </c>
      <c r="I9312" s="73" t="s">
        <v>1344</v>
      </c>
      <c r="J9312" s="63">
        <f t="shared" si="36"/>
        <v>44948</v>
      </c>
      <c r="K9312" s="64">
        <f>IF(ISBLANK(J9312),,H9312*INDEX(Inputs!G:G,MATCH(F9312,Inputs!E:E,0)))</f>
        <v>759</v>
      </c>
      <c r="L9312" s="65" t="str">
        <f>IF(ISBLANK(J9312),,INDEX(Inputs!D:D,MATCH(F9312,Inputs!E:E,0)))</f>
        <v>650GR Ergo View Laptop Stand-Grey</v>
      </c>
      <c r="M9312" s="65" t="str">
        <f>IF(ISBLANK(#REF!),,IF(B9312="Online","Online",IF(LEFT(B9312,1)="E","Online","Offline")))</f>
        <v>Offline</v>
      </c>
      <c r="N9312" s="64">
        <f>IF(ISBLANK(M9312),,H9312*INDEX(Inputs!F:F,MATCH(F9312,Inputs!E:E,0)))</f>
        <v>899</v>
      </c>
      <c r="O9312" s="65"/>
    </row>
    <row r="9313" ht="15.75" customHeight="1" spans="1:15">
      <c r="A9313" s="72" t="s">
        <v>762</v>
      </c>
      <c r="B9313" s="72" t="s">
        <v>765</v>
      </c>
      <c r="C9313" s="72" t="s">
        <v>765</v>
      </c>
      <c r="D9313" s="72" t="s">
        <v>370</v>
      </c>
      <c r="E9313" s="72" t="s">
        <v>410</v>
      </c>
      <c r="F9313" s="72">
        <v>250423</v>
      </c>
      <c r="G9313" s="72" t="s">
        <v>11</v>
      </c>
      <c r="H9313" s="67">
        <v>1</v>
      </c>
      <c r="I9313" s="73" t="s">
        <v>1344</v>
      </c>
      <c r="J9313" s="63">
        <f t="shared" si="36"/>
        <v>44948</v>
      </c>
      <c r="K9313" s="64">
        <f>IF(ISBLANK(J9313),,H9313*INDEX(Inputs!G:G,MATCH(F9313,Inputs!E:E,0)))</f>
        <v>759</v>
      </c>
      <c r="L9313" s="65" t="str">
        <f>IF(ISBLANK(J9313),,INDEX(Inputs!D:D,MATCH(F9313,Inputs!E:E,0)))</f>
        <v>650GR Ergo View Laptop Stand-Grey</v>
      </c>
      <c r="M9313" s="65" t="str">
        <f>IF(ISBLANK(#REF!),,IF(B9313="Online","Online",IF(LEFT(B9313,1)="E","Online","Offline")))</f>
        <v>Online</v>
      </c>
      <c r="N9313" s="64">
        <f>IF(ISBLANK(M9313),,H9313*INDEX(Inputs!F:F,MATCH(F9313,Inputs!E:E,0)))</f>
        <v>899</v>
      </c>
      <c r="O9313" s="65"/>
    </row>
    <row r="9314" ht="15.75" customHeight="1" spans="1:15">
      <c r="A9314" s="72" t="s">
        <v>432</v>
      </c>
      <c r="B9314" s="72" t="s">
        <v>121</v>
      </c>
      <c r="C9314" s="72" t="s">
        <v>433</v>
      </c>
      <c r="D9314" s="72" t="s">
        <v>414</v>
      </c>
      <c r="E9314" s="72" t="s">
        <v>428</v>
      </c>
      <c r="F9314" s="72">
        <v>250881</v>
      </c>
      <c r="G9314" s="72" t="s">
        <v>98</v>
      </c>
      <c r="H9314" s="67">
        <v>1</v>
      </c>
      <c r="I9314" s="73" t="s">
        <v>1344</v>
      </c>
      <c r="J9314" s="63">
        <f t="shared" si="36"/>
        <v>44948</v>
      </c>
      <c r="K9314" s="64">
        <f>IF(ISBLANK(J9314),,H9314*INDEX(Inputs!G:G,MATCH(F9314,Inputs!E:E,0)))</f>
        <v>799</v>
      </c>
      <c r="L9314" s="65" t="str">
        <f>IF(ISBLANK(J9314),,INDEX(Inputs!D:D,MATCH(F9314,Inputs!E:E,0)))</f>
        <v>795BK EvoFox Phantom Pro RGB Gaming Mouse USB</v>
      </c>
      <c r="M9314" s="65" t="str">
        <f>IF(ISBLANK(#REF!),,IF(B9314="Online","Online",IF(LEFT(B9314,1)="E","Online","Offline")))</f>
        <v>Offline</v>
      </c>
      <c r="N9314" s="64">
        <f>IF(ISBLANK(M9314),,H9314*INDEX(Inputs!F:F,MATCH(F9314,Inputs!E:E,0)))</f>
        <v>1099</v>
      </c>
      <c r="O9314" s="65"/>
    </row>
    <row r="9315" ht="15.75" customHeight="1" spans="1:15">
      <c r="A9315" s="72" t="s">
        <v>779</v>
      </c>
      <c r="B9315" s="72" t="s">
        <v>125</v>
      </c>
      <c r="C9315" s="72" t="s">
        <v>434</v>
      </c>
      <c r="D9315" s="72" t="s">
        <v>414</v>
      </c>
      <c r="E9315" s="72" t="s">
        <v>428</v>
      </c>
      <c r="F9315" s="72">
        <v>250881</v>
      </c>
      <c r="G9315" s="72" t="s">
        <v>98</v>
      </c>
      <c r="H9315" s="67">
        <v>1</v>
      </c>
      <c r="I9315" s="73" t="s">
        <v>1344</v>
      </c>
      <c r="J9315" s="63">
        <f t="shared" si="36"/>
        <v>44948</v>
      </c>
      <c r="K9315" s="64">
        <f>IF(ISBLANK(J9315),,H9315*INDEX(Inputs!G:G,MATCH(F9315,Inputs!E:E,0)))</f>
        <v>799</v>
      </c>
      <c r="L9315" s="65" t="str">
        <f>IF(ISBLANK(J9315),,INDEX(Inputs!D:D,MATCH(F9315,Inputs!E:E,0)))</f>
        <v>795BK EvoFox Phantom Pro RGB Gaming Mouse USB</v>
      </c>
      <c r="M9315" s="65" t="str">
        <f>IF(ISBLANK(#REF!),,IF(B9315="Online","Online",IF(LEFT(B9315,1)="E","Online","Offline")))</f>
        <v>Offline</v>
      </c>
      <c r="N9315" s="64">
        <f>IF(ISBLANK(M9315),,H9315*INDEX(Inputs!F:F,MATCH(F9315,Inputs!E:E,0)))</f>
        <v>1099</v>
      </c>
      <c r="O9315" s="65"/>
    </row>
    <row r="9316" ht="15.75" customHeight="1" spans="1:15">
      <c r="A9316" s="72" t="s">
        <v>345</v>
      </c>
      <c r="B9316" s="72" t="s">
        <v>46</v>
      </c>
      <c r="C9316" s="72" t="s">
        <v>346</v>
      </c>
      <c r="D9316" s="72" t="s">
        <v>414</v>
      </c>
      <c r="E9316" s="72" t="s">
        <v>415</v>
      </c>
      <c r="F9316" s="72">
        <v>204737</v>
      </c>
      <c r="G9316" s="72" t="s">
        <v>20</v>
      </c>
      <c r="H9316" s="67">
        <v>1</v>
      </c>
      <c r="I9316" s="73" t="s">
        <v>1344</v>
      </c>
      <c r="J9316" s="63">
        <f t="shared" si="36"/>
        <v>44948</v>
      </c>
      <c r="K9316" s="64">
        <f>IF(ISBLANK(J9316),,H9316*INDEX(Inputs!G:G,MATCH(F9316,Inputs!E:E,0)))</f>
        <v>729</v>
      </c>
      <c r="L9316" s="65" t="str">
        <f>IF(ISBLANK(J9316),,INDEX(Inputs!D:D,MATCH(F9316,Inputs!E:E,0)))</f>
        <v>850PP Xcite Pro Keyboard &amp; Mouse USB</v>
      </c>
      <c r="M9316" s="65" t="str">
        <f>IF(ISBLANK(#REF!),,IF(B9316="Online","Online",IF(LEFT(B9316,1)="E","Online","Offline")))</f>
        <v>Offline</v>
      </c>
      <c r="N9316" s="64">
        <f>IF(ISBLANK(M9316),,H9316*INDEX(Inputs!F:F,MATCH(F9316,Inputs!E:E,0)))</f>
        <v>799</v>
      </c>
      <c r="O9316" s="65"/>
    </row>
    <row r="9317" ht="15.75" customHeight="1" spans="1:15">
      <c r="A9317" s="72" t="s">
        <v>782</v>
      </c>
      <c r="B9317" s="72" t="s">
        <v>184</v>
      </c>
      <c r="C9317" s="72" t="s">
        <v>612</v>
      </c>
      <c r="D9317" s="72" t="s">
        <v>414</v>
      </c>
      <c r="E9317" s="72" t="s">
        <v>415</v>
      </c>
      <c r="F9317" s="72">
        <v>250424</v>
      </c>
      <c r="G9317" s="72" t="s">
        <v>15</v>
      </c>
      <c r="H9317" s="67">
        <v>1</v>
      </c>
      <c r="I9317" s="73" t="s">
        <v>1344</v>
      </c>
      <c r="J9317" s="63">
        <f t="shared" si="36"/>
        <v>44948</v>
      </c>
      <c r="K9317" s="64">
        <f>IF(ISBLANK(J9317),,H9317*INDEX(Inputs!G:G,MATCH(F9317,Inputs!E:E,0)))</f>
        <v>999</v>
      </c>
      <c r="L9317" s="65" t="str">
        <f>IF(ISBLANK(J9317),,INDEX(Inputs!D:D,MATCH(F9317,Inputs!E:E,0)))</f>
        <v>419V2 PRIMUS Wireless Desktop V2</v>
      </c>
      <c r="M9317" s="65" t="str">
        <f>IF(ISBLANK(#REF!),,IF(B9317="Online","Online",IF(LEFT(B9317,1)="E","Online","Offline")))</f>
        <v>Offline</v>
      </c>
      <c r="N9317" s="64">
        <f>IF(ISBLANK(M9317),,H9317*INDEX(Inputs!F:F,MATCH(F9317,Inputs!E:E,0)))</f>
        <v>1199</v>
      </c>
      <c r="O9317" s="65"/>
    </row>
    <row r="9318" ht="15.75" customHeight="1" spans="1:15">
      <c r="A9318" s="72" t="s">
        <v>458</v>
      </c>
      <c r="B9318" s="72" t="s">
        <v>21</v>
      </c>
      <c r="C9318" s="72" t="s">
        <v>489</v>
      </c>
      <c r="D9318" s="72" t="s">
        <v>464</v>
      </c>
      <c r="E9318" s="72" t="s">
        <v>465</v>
      </c>
      <c r="F9318" s="72">
        <v>250421</v>
      </c>
      <c r="G9318" s="72" t="s">
        <v>14</v>
      </c>
      <c r="H9318" s="67">
        <v>2</v>
      </c>
      <c r="I9318" s="73" t="s">
        <v>1347</v>
      </c>
      <c r="J9318" s="63">
        <f t="shared" si="36"/>
        <v>44949</v>
      </c>
      <c r="K9318" s="64">
        <f>IF(ISBLANK(J9318),,H9318*INDEX(Inputs!G:G,MATCH(F9318,Inputs!E:E,0)))</f>
        <v>1558</v>
      </c>
      <c r="L9318" s="65" t="str">
        <f>IF(ISBLANK(J9318),,INDEX(Inputs!D:D,MATCH(F9318,Inputs!E:E,0)))</f>
        <v>146BK NeoCase Sleeve MP 450 14</v>
      </c>
      <c r="M9318" s="65" t="str">
        <f>IF(ISBLANK(#REF!),,IF(B9318="Online","Online",IF(LEFT(B9318,1)="E","Online","Offline")))</f>
        <v>Offline</v>
      </c>
      <c r="N9318" s="64">
        <f>IF(ISBLANK(M9318),,H9318*INDEX(Inputs!F:F,MATCH(F9318,Inputs!E:E,0)))</f>
        <v>2498</v>
      </c>
      <c r="O9318" s="65"/>
    </row>
    <row r="9319" ht="15.75" customHeight="1" spans="1:15">
      <c r="A9319" s="72" t="s">
        <v>353</v>
      </c>
      <c r="B9319" s="72" t="s">
        <v>765</v>
      </c>
      <c r="C9319" s="72" t="s">
        <v>765</v>
      </c>
      <c r="D9319" s="72" t="s">
        <v>414</v>
      </c>
      <c r="E9319" s="72" t="s">
        <v>415</v>
      </c>
      <c r="F9319" s="72">
        <v>260090</v>
      </c>
      <c r="G9319" s="72" t="s">
        <v>17</v>
      </c>
      <c r="H9319" s="67">
        <v>1</v>
      </c>
      <c r="I9319" s="73" t="s">
        <v>1347</v>
      </c>
      <c r="J9319" s="63">
        <f t="shared" si="36"/>
        <v>44949</v>
      </c>
      <c r="K9319" s="64">
        <f>IF(ISBLANK(J9319),,H9319*INDEX(Inputs!G:G,MATCH(F9319,Inputs!E:E,0)))</f>
        <v>729</v>
      </c>
      <c r="L9319" s="65" t="str">
        <f>IF(ISBLANK(J9319),,INDEX(Inputs!D:D,MATCH(F9319,Inputs!E:E,0)))</f>
        <v>400PP Xcite Neo Keyboard &amp; Mouse USB</v>
      </c>
      <c r="M9319" s="65" t="str">
        <f>IF(ISBLANK(#REF!),,IF(B9319="Online","Online",IF(LEFT(B9319,1)="E","Online","Offline")))</f>
        <v>Online</v>
      </c>
      <c r="N9319" s="64">
        <f>IF(ISBLANK(M9319),,H9319*INDEX(Inputs!F:F,MATCH(F9319,Inputs!E:E,0)))</f>
        <v>899</v>
      </c>
      <c r="O9319" s="65"/>
    </row>
    <row r="9320" ht="15.75" customHeight="1" spans="1:15">
      <c r="A9320" s="72" t="s">
        <v>454</v>
      </c>
      <c r="B9320" s="72" t="s">
        <v>147</v>
      </c>
      <c r="C9320" s="72" t="s">
        <v>482</v>
      </c>
      <c r="D9320" s="72" t="s">
        <v>370</v>
      </c>
      <c r="E9320" s="72" t="s">
        <v>371</v>
      </c>
      <c r="F9320" s="72">
        <v>250417</v>
      </c>
      <c r="G9320" s="72" t="s">
        <v>39</v>
      </c>
      <c r="H9320" s="67">
        <v>1</v>
      </c>
      <c r="I9320" s="73" t="s">
        <v>1347</v>
      </c>
      <c r="J9320" s="63">
        <f t="shared" si="36"/>
        <v>44949</v>
      </c>
      <c r="K9320" s="64">
        <f>IF(ISBLANK(J9320),,H9320*INDEX(Inputs!G:G,MATCH(F9320,Inputs!E:E,0)))</f>
        <v>929</v>
      </c>
      <c r="L9320" s="65" t="str">
        <f>IF(ISBLANK(J9320),,INDEX(Inputs!D:D,MATCH(F9320,Inputs!E:E,0)))</f>
        <v>416PP Super Speed Hub 4 Port USB 3.0</v>
      </c>
      <c r="M9320" s="65" t="str">
        <f>IF(ISBLANK(#REF!),,IF(B9320="Online","Online",IF(LEFT(B9320,1)="E","Online","Offline")))</f>
        <v>Offline</v>
      </c>
      <c r="N9320" s="64">
        <f>IF(ISBLANK(M9320),,H9320*INDEX(Inputs!F:F,MATCH(F9320,Inputs!E:E,0)))</f>
        <v>1499</v>
      </c>
      <c r="O9320" s="65"/>
    </row>
    <row r="9321" ht="15.75" customHeight="1" spans="1:15">
      <c r="A9321" s="72" t="s">
        <v>454</v>
      </c>
      <c r="B9321" s="72" t="s">
        <v>147</v>
      </c>
      <c r="C9321" s="72" t="s">
        <v>482</v>
      </c>
      <c r="D9321" s="72" t="s">
        <v>370</v>
      </c>
      <c r="E9321" s="72" t="s">
        <v>371</v>
      </c>
      <c r="F9321" s="72">
        <v>250417</v>
      </c>
      <c r="G9321" s="72" t="s">
        <v>39</v>
      </c>
      <c r="H9321" s="67">
        <v>2</v>
      </c>
      <c r="I9321" s="73" t="s">
        <v>1347</v>
      </c>
      <c r="J9321" s="63">
        <f t="shared" si="36"/>
        <v>44949</v>
      </c>
      <c r="K9321" s="64">
        <f>IF(ISBLANK(J9321),,H9321*INDEX(Inputs!G:G,MATCH(F9321,Inputs!E:E,0)))</f>
        <v>1858</v>
      </c>
      <c r="L9321" s="65" t="str">
        <f>IF(ISBLANK(J9321),,INDEX(Inputs!D:D,MATCH(F9321,Inputs!E:E,0)))</f>
        <v>416PP Super Speed Hub 4 Port USB 3.0</v>
      </c>
      <c r="M9321" s="65" t="str">
        <f>IF(ISBLANK(#REF!),,IF(B9321="Online","Online",IF(LEFT(B9321,1)="E","Online","Offline")))</f>
        <v>Offline</v>
      </c>
      <c r="N9321" s="64">
        <f>IF(ISBLANK(M9321),,H9321*INDEX(Inputs!F:F,MATCH(F9321,Inputs!E:E,0)))</f>
        <v>2998</v>
      </c>
      <c r="O9321" s="65"/>
    </row>
    <row r="9322" ht="15.75" customHeight="1" spans="1:15">
      <c r="A9322" s="72" t="s">
        <v>362</v>
      </c>
      <c r="B9322" s="72" t="s">
        <v>1091</v>
      </c>
      <c r="C9322" s="72" t="s">
        <v>1278</v>
      </c>
      <c r="D9322" s="72" t="s">
        <v>370</v>
      </c>
      <c r="E9322" s="72" t="s">
        <v>371</v>
      </c>
      <c r="F9322" s="72">
        <v>250417</v>
      </c>
      <c r="G9322" s="72" t="s">
        <v>39</v>
      </c>
      <c r="H9322" s="67">
        <v>1</v>
      </c>
      <c r="I9322" s="73" t="s">
        <v>1347</v>
      </c>
      <c r="J9322" s="63">
        <f t="shared" si="36"/>
        <v>44949</v>
      </c>
      <c r="K9322" s="64">
        <f>IF(ISBLANK(J9322),,H9322*INDEX(Inputs!G:G,MATCH(F9322,Inputs!E:E,0)))</f>
        <v>929</v>
      </c>
      <c r="L9322" s="65" t="str">
        <f>IF(ISBLANK(J9322),,INDEX(Inputs!D:D,MATCH(F9322,Inputs!E:E,0)))</f>
        <v>416PP Super Speed Hub 4 Port USB 3.0</v>
      </c>
      <c r="M9322" s="65" t="str">
        <f>IF(ISBLANK(#REF!),,IF(B9322="Online","Online",IF(LEFT(B9322,1)="E","Online","Offline")))</f>
        <v>Offline</v>
      </c>
      <c r="N9322" s="64">
        <f>IF(ISBLANK(M9322),,H9322*INDEX(Inputs!F:F,MATCH(F9322,Inputs!E:E,0)))</f>
        <v>1499</v>
      </c>
      <c r="O9322" s="65"/>
    </row>
    <row r="9323" ht="15.75" customHeight="1" spans="1:15">
      <c r="A9323" s="72" t="s">
        <v>458</v>
      </c>
      <c r="B9323" s="72" t="s">
        <v>600</v>
      </c>
      <c r="C9323" s="72" t="s">
        <v>601</v>
      </c>
      <c r="D9323" s="72" t="s">
        <v>414</v>
      </c>
      <c r="E9323" s="72" t="s">
        <v>415</v>
      </c>
      <c r="F9323" s="72">
        <v>250874</v>
      </c>
      <c r="G9323" s="72" t="s">
        <v>13</v>
      </c>
      <c r="H9323" s="67">
        <v>1</v>
      </c>
      <c r="I9323" s="73" t="s">
        <v>1347</v>
      </c>
      <c r="J9323" s="63">
        <f t="shared" si="36"/>
        <v>44949</v>
      </c>
      <c r="K9323" s="64">
        <f>IF(ISBLANK(J9323),,H9323*INDEX(Inputs!G:G,MATCH(F9323,Inputs!E:E,0)))</f>
        <v>1349</v>
      </c>
      <c r="L9323" s="65" t="str">
        <f>IF(ISBLANK(J9323),,INDEX(Inputs!D:D,MATCH(F9323,Inputs!E:E,0)))</f>
        <v>432BK EvoFox X-Team Gaming Keyboard &amp; Mouse (USB)</v>
      </c>
      <c r="M9323" s="65" t="str">
        <f>IF(ISBLANK(#REF!),,IF(B9323="Online","Online",IF(LEFT(B9323,1)="E","Online","Offline")))</f>
        <v>Offline</v>
      </c>
      <c r="N9323" s="64">
        <f>IF(ISBLANK(M9323),,H9323*INDEX(Inputs!F:F,MATCH(F9323,Inputs!E:E,0)))</f>
        <v>1899</v>
      </c>
      <c r="O9323" s="65"/>
    </row>
    <row r="9324" ht="15.75" customHeight="1" spans="1:15">
      <c r="A9324" s="72" t="s">
        <v>327</v>
      </c>
      <c r="B9324" s="72" t="s">
        <v>172</v>
      </c>
      <c r="C9324" s="72" t="s">
        <v>959</v>
      </c>
      <c r="D9324" s="72" t="s">
        <v>414</v>
      </c>
      <c r="E9324" s="72" t="s">
        <v>415</v>
      </c>
      <c r="F9324" s="72">
        <v>250874</v>
      </c>
      <c r="G9324" s="72" t="s">
        <v>13</v>
      </c>
      <c r="H9324" s="67">
        <v>-1</v>
      </c>
      <c r="I9324" s="73" t="s">
        <v>1347</v>
      </c>
      <c r="J9324" s="63">
        <f t="shared" si="36"/>
        <v>44949</v>
      </c>
      <c r="K9324" s="64">
        <f>IF(ISBLANK(J9324),,H9324*INDEX(Inputs!G:G,MATCH(F9324,Inputs!E:E,0)))</f>
        <v>-1349</v>
      </c>
      <c r="L9324" s="65" t="str">
        <f>IF(ISBLANK(J9324),,INDEX(Inputs!D:D,MATCH(F9324,Inputs!E:E,0)))</f>
        <v>432BK EvoFox X-Team Gaming Keyboard &amp; Mouse (USB)</v>
      </c>
      <c r="M9324" s="65" t="str">
        <f>IF(ISBLANK(#REF!),,IF(B9324="Online","Online",IF(LEFT(B9324,1)="E","Online","Offline")))</f>
        <v>Offline</v>
      </c>
      <c r="N9324" s="64">
        <f>IF(ISBLANK(M9324),,H9324*INDEX(Inputs!F:F,MATCH(F9324,Inputs!E:E,0)))</f>
        <v>-1899</v>
      </c>
      <c r="O9324" s="65"/>
    </row>
    <row r="9325" ht="15.75" customHeight="1" spans="1:15">
      <c r="A9325" s="72" t="s">
        <v>820</v>
      </c>
      <c r="B9325" s="72" t="s">
        <v>134</v>
      </c>
      <c r="C9325" s="72" t="s">
        <v>575</v>
      </c>
      <c r="D9325" s="72" t="s">
        <v>414</v>
      </c>
      <c r="E9325" s="72" t="s">
        <v>415</v>
      </c>
      <c r="F9325" s="72">
        <v>250875</v>
      </c>
      <c r="G9325" s="72" t="s">
        <v>103</v>
      </c>
      <c r="H9325" s="67">
        <v>1</v>
      </c>
      <c r="I9325" s="73" t="s">
        <v>1347</v>
      </c>
      <c r="J9325" s="63">
        <f t="shared" si="36"/>
        <v>44949</v>
      </c>
      <c r="K9325" s="64">
        <f>IF(ISBLANK(J9325),,H9325*INDEX(Inputs!G:G,MATCH(F9325,Inputs!E:E,0)))</f>
        <v>1099</v>
      </c>
      <c r="L9325" s="65" t="str">
        <f>IF(ISBLANK(J9325),,INDEX(Inputs!D:D,MATCH(F9325,Inputs!E:E,0)))</f>
        <v>433BK EvoFox WarHammer Gaming Keyboard (USB)</v>
      </c>
      <c r="M9325" s="65" t="str">
        <f>IF(ISBLANK(#REF!),,IF(B9325="Online","Online",IF(LEFT(B9325,1)="E","Online","Offline")))</f>
        <v>Offline</v>
      </c>
      <c r="N9325" s="64">
        <f>IF(ISBLANK(M9325),,H9325*INDEX(Inputs!F:F,MATCH(F9325,Inputs!E:E,0)))</f>
        <v>1499</v>
      </c>
      <c r="O9325" s="65"/>
    </row>
    <row r="9326" ht="15.75" customHeight="1" spans="1:15">
      <c r="A9326" s="72" t="s">
        <v>353</v>
      </c>
      <c r="B9326" s="72" t="s">
        <v>42</v>
      </c>
      <c r="C9326" s="72" t="s">
        <v>502</v>
      </c>
      <c r="D9326" s="72" t="s">
        <v>370</v>
      </c>
      <c r="E9326" s="72" t="s">
        <v>371</v>
      </c>
      <c r="F9326" s="72">
        <v>260086</v>
      </c>
      <c r="G9326" s="72" t="s">
        <v>16</v>
      </c>
      <c r="H9326" s="67">
        <v>1</v>
      </c>
      <c r="I9326" s="73" t="s">
        <v>1347</v>
      </c>
      <c r="J9326" s="63">
        <f t="shared" si="36"/>
        <v>44949</v>
      </c>
      <c r="K9326" s="64">
        <f>IF(ISBLANK(J9326),,H9326*INDEX(Inputs!G:G,MATCH(F9326,Inputs!E:E,0)))</f>
        <v>1699</v>
      </c>
      <c r="L9326" s="65" t="str">
        <f>IF(ISBLANK(J9326),,INDEX(Inputs!D:D,MATCH(F9326,Inputs!E:E,0)))</f>
        <v>436BK Type-C 6 in 1 Multiport Hub</v>
      </c>
      <c r="M9326" s="65" t="str">
        <f>IF(ISBLANK(#REF!),,IF(B9326="Online","Online",IF(LEFT(B9326,1)="E","Online","Offline")))</f>
        <v>Offline</v>
      </c>
      <c r="N9326" s="64">
        <f>IF(ISBLANK(M9326),,H9326*INDEX(Inputs!F:F,MATCH(F9326,Inputs!E:E,0)))</f>
        <v>2599</v>
      </c>
      <c r="O9326" s="65"/>
    </row>
    <row r="9327" ht="15.75" customHeight="1" spans="1:15">
      <c r="A9327" s="72" t="s">
        <v>362</v>
      </c>
      <c r="B9327" s="72" t="s">
        <v>23</v>
      </c>
      <c r="C9327" s="72" t="s">
        <v>363</v>
      </c>
      <c r="D9327" s="72" t="s">
        <v>370</v>
      </c>
      <c r="E9327" s="72" t="s">
        <v>410</v>
      </c>
      <c r="F9327" s="72">
        <v>250877</v>
      </c>
      <c r="G9327" s="72" t="s">
        <v>22</v>
      </c>
      <c r="H9327" s="67">
        <v>1</v>
      </c>
      <c r="I9327" s="73" t="s">
        <v>1347</v>
      </c>
      <c r="J9327" s="63">
        <f t="shared" si="36"/>
        <v>44949</v>
      </c>
      <c r="K9327" s="64">
        <f>IF(ISBLANK(J9327),,H9327*INDEX(Inputs!G:G,MATCH(F9327,Inputs!E:E,0)))</f>
        <v>349</v>
      </c>
      <c r="L9327" s="65" t="str">
        <f>IF(ISBLANK(J9327),,INDEX(Inputs!D:D,MATCH(F9327,Inputs!E:E,0)))</f>
        <v>595BK Evo Fox Falcon X35 Medium Speed Mouse Pad</v>
      </c>
      <c r="M9327" s="65" t="str">
        <f>IF(ISBLANK(#REF!),,IF(B9327="Online","Online",IF(LEFT(B9327,1)="E","Online","Offline")))</f>
        <v>Offline</v>
      </c>
      <c r="N9327" s="64">
        <f>IF(ISBLANK(M9327),,H9327*INDEX(Inputs!F:F,MATCH(F9327,Inputs!E:E,0)))</f>
        <v>699</v>
      </c>
      <c r="O9327" s="65"/>
    </row>
    <row r="9328" ht="15.75" customHeight="1" spans="1:15">
      <c r="A9328" s="72" t="s">
        <v>458</v>
      </c>
      <c r="B9328" s="72" t="s">
        <v>106</v>
      </c>
      <c r="C9328" s="72" t="s">
        <v>673</v>
      </c>
      <c r="D9328" s="72" t="s">
        <v>370</v>
      </c>
      <c r="E9328" s="72" t="s">
        <v>410</v>
      </c>
      <c r="F9328" s="72">
        <v>250877</v>
      </c>
      <c r="G9328" s="72" t="s">
        <v>22</v>
      </c>
      <c r="H9328" s="67">
        <v>1</v>
      </c>
      <c r="I9328" s="73" t="s">
        <v>1347</v>
      </c>
      <c r="J9328" s="63">
        <f t="shared" si="36"/>
        <v>44949</v>
      </c>
      <c r="K9328" s="64">
        <f>IF(ISBLANK(J9328),,H9328*INDEX(Inputs!G:G,MATCH(F9328,Inputs!E:E,0)))</f>
        <v>349</v>
      </c>
      <c r="L9328" s="65" t="str">
        <f>IF(ISBLANK(J9328),,INDEX(Inputs!D:D,MATCH(F9328,Inputs!E:E,0)))</f>
        <v>595BK Evo Fox Falcon X35 Medium Speed Mouse Pad</v>
      </c>
      <c r="M9328" s="65" t="str">
        <f>IF(ISBLANK(#REF!),,IF(B9328="Online","Online",IF(LEFT(B9328,1)="E","Online","Offline")))</f>
        <v>Offline</v>
      </c>
      <c r="N9328" s="64">
        <f>IF(ISBLANK(M9328),,H9328*INDEX(Inputs!F:F,MATCH(F9328,Inputs!E:E,0)))</f>
        <v>699</v>
      </c>
      <c r="O9328" s="65"/>
    </row>
    <row r="9329" ht="15.75" customHeight="1" spans="1:15">
      <c r="A9329" s="72" t="s">
        <v>832</v>
      </c>
      <c r="B9329" s="72" t="s">
        <v>204</v>
      </c>
      <c r="C9329" s="72" t="s">
        <v>724</v>
      </c>
      <c r="D9329" s="72" t="s">
        <v>370</v>
      </c>
      <c r="E9329" s="72" t="s">
        <v>410</v>
      </c>
      <c r="F9329" s="72">
        <v>250877</v>
      </c>
      <c r="G9329" s="72" t="s">
        <v>22</v>
      </c>
      <c r="H9329" s="67">
        <v>1</v>
      </c>
      <c r="I9329" s="73" t="s">
        <v>1347</v>
      </c>
      <c r="J9329" s="63">
        <f t="shared" si="36"/>
        <v>44949</v>
      </c>
      <c r="K9329" s="64">
        <f>IF(ISBLANK(J9329),,H9329*INDEX(Inputs!G:G,MATCH(F9329,Inputs!E:E,0)))</f>
        <v>349</v>
      </c>
      <c r="L9329" s="65" t="str">
        <f>IF(ISBLANK(J9329),,INDEX(Inputs!D:D,MATCH(F9329,Inputs!E:E,0)))</f>
        <v>595BK Evo Fox Falcon X35 Medium Speed Mouse Pad</v>
      </c>
      <c r="M9329" s="65" t="str">
        <f>IF(ISBLANK(#REF!),,IF(B9329="Online","Online",IF(LEFT(B9329,1)="E","Online","Offline")))</f>
        <v>Offline</v>
      </c>
      <c r="N9329" s="64">
        <f>IF(ISBLANK(M9329),,H9329*INDEX(Inputs!F:F,MATCH(F9329,Inputs!E:E,0)))</f>
        <v>699</v>
      </c>
      <c r="O9329" s="65"/>
    </row>
    <row r="9330" ht="15.75" customHeight="1" spans="1:15">
      <c r="A9330" s="72" t="s">
        <v>840</v>
      </c>
      <c r="B9330" s="72" t="s">
        <v>122</v>
      </c>
      <c r="C9330" s="72" t="s">
        <v>387</v>
      </c>
      <c r="D9330" s="72" t="s">
        <v>370</v>
      </c>
      <c r="E9330" s="72" t="s">
        <v>410</v>
      </c>
      <c r="F9330" s="72">
        <v>250878</v>
      </c>
      <c r="G9330" s="72" t="s">
        <v>24</v>
      </c>
      <c r="H9330" s="67">
        <v>1</v>
      </c>
      <c r="I9330" s="73" t="s">
        <v>1347</v>
      </c>
      <c r="J9330" s="63">
        <f t="shared" si="36"/>
        <v>44949</v>
      </c>
      <c r="K9330" s="64">
        <f>IF(ISBLANK(J9330),,H9330*INDEX(Inputs!G:G,MATCH(F9330,Inputs!E:E,0)))</f>
        <v>999</v>
      </c>
      <c r="L9330" s="65" t="str">
        <f>IF(ISBLANK(J9330),,INDEX(Inputs!D:D,MATCH(F9330,Inputs!E:E,0)))</f>
        <v>596BK Evo Fox Falcon LX35 Medium Speed LED Mouse Pad</v>
      </c>
      <c r="M9330" s="65" t="str">
        <f>IF(ISBLANK(#REF!),,IF(B9330="Online","Online",IF(LEFT(B9330,1)="E","Online","Offline")))</f>
        <v>Offline</v>
      </c>
      <c r="N9330" s="64">
        <f>IF(ISBLANK(M9330),,H9330*INDEX(Inputs!F:F,MATCH(F9330,Inputs!E:E,0)))</f>
        <v>1999</v>
      </c>
      <c r="O9330" s="65"/>
    </row>
    <row r="9331" ht="15.75" customHeight="1" spans="1:15">
      <c r="A9331" s="72" t="s">
        <v>327</v>
      </c>
      <c r="B9331" s="72" t="s">
        <v>35</v>
      </c>
      <c r="C9331" s="72" t="s">
        <v>525</v>
      </c>
      <c r="D9331" s="72" t="s">
        <v>370</v>
      </c>
      <c r="E9331" s="72" t="s">
        <v>410</v>
      </c>
      <c r="F9331" s="72">
        <v>250879</v>
      </c>
      <c r="G9331" s="72" t="s">
        <v>30</v>
      </c>
      <c r="H9331" s="67">
        <v>1</v>
      </c>
      <c r="I9331" s="73" t="s">
        <v>1347</v>
      </c>
      <c r="J9331" s="63">
        <f t="shared" si="36"/>
        <v>44949</v>
      </c>
      <c r="K9331" s="64">
        <f>IF(ISBLANK(J9331),,H9331*INDEX(Inputs!G:G,MATCH(F9331,Inputs!E:E,0)))</f>
        <v>699</v>
      </c>
      <c r="L9331" s="65" t="str">
        <f>IF(ISBLANK(J9331),,INDEX(Inputs!D:D,MATCH(F9331,Inputs!E:E,0)))</f>
        <v>597BK Evo Fox Falcon X85 Extra Large Speed Mouse Pad</v>
      </c>
      <c r="M9331" s="65" t="str">
        <f>IF(ISBLANK(#REF!),,IF(B9331="Online","Online",IF(LEFT(B9331,1)="E","Online","Offline")))</f>
        <v>Offline</v>
      </c>
      <c r="N9331" s="64">
        <f>IF(ISBLANK(M9331),,H9331*INDEX(Inputs!F:F,MATCH(F9331,Inputs!E:E,0)))</f>
        <v>1199</v>
      </c>
      <c r="O9331" s="65"/>
    </row>
    <row r="9332" ht="15.75" customHeight="1" spans="1:15">
      <c r="A9332" s="72" t="s">
        <v>787</v>
      </c>
      <c r="B9332" s="72" t="s">
        <v>170</v>
      </c>
      <c r="C9332" s="72" t="s">
        <v>446</v>
      </c>
      <c r="D9332" s="72" t="s">
        <v>370</v>
      </c>
      <c r="E9332" s="72" t="s">
        <v>410</v>
      </c>
      <c r="F9332" s="72">
        <v>250879</v>
      </c>
      <c r="G9332" s="72" t="s">
        <v>30</v>
      </c>
      <c r="H9332" s="67">
        <v>1</v>
      </c>
      <c r="I9332" s="73" t="s">
        <v>1347</v>
      </c>
      <c r="J9332" s="63">
        <f t="shared" si="36"/>
        <v>44949</v>
      </c>
      <c r="K9332" s="64">
        <f>IF(ISBLANK(J9332),,H9332*INDEX(Inputs!G:G,MATCH(F9332,Inputs!E:E,0)))</f>
        <v>699</v>
      </c>
      <c r="L9332" s="65" t="str">
        <f>IF(ISBLANK(J9332),,INDEX(Inputs!D:D,MATCH(F9332,Inputs!E:E,0)))</f>
        <v>597BK Evo Fox Falcon X85 Extra Large Speed Mouse Pad</v>
      </c>
      <c r="M9332" s="65" t="str">
        <f>IF(ISBLANK(#REF!),,IF(B9332="Online","Online",IF(LEFT(B9332,1)="E","Online","Offline")))</f>
        <v>Offline</v>
      </c>
      <c r="N9332" s="64">
        <f>IF(ISBLANK(M9332),,H9332*INDEX(Inputs!F:F,MATCH(F9332,Inputs!E:E,0)))</f>
        <v>1199</v>
      </c>
      <c r="O9332" s="65"/>
    </row>
    <row r="9333" ht="15.75" customHeight="1" spans="1:15">
      <c r="A9333" s="72" t="s">
        <v>794</v>
      </c>
      <c r="B9333" s="72" t="s">
        <v>518</v>
      </c>
      <c r="C9333" s="72" t="s">
        <v>519</v>
      </c>
      <c r="D9333" s="72" t="s">
        <v>370</v>
      </c>
      <c r="E9333" s="72" t="s">
        <v>410</v>
      </c>
      <c r="F9333" s="72">
        <v>250876</v>
      </c>
      <c r="G9333" s="72" t="s">
        <v>26</v>
      </c>
      <c r="H9333" s="67">
        <v>1</v>
      </c>
      <c r="I9333" s="73" t="s">
        <v>1347</v>
      </c>
      <c r="J9333" s="63">
        <f t="shared" si="36"/>
        <v>44949</v>
      </c>
      <c r="K9333" s="64">
        <f>IF(ISBLANK(J9333),,H9333*INDEX(Inputs!G:G,MATCH(F9333,Inputs!E:E,0)))</f>
        <v>1399</v>
      </c>
      <c r="L9333" s="65" t="str">
        <f>IF(ISBLANK(J9333),,INDEX(Inputs!D:D,MATCH(F9333,Inputs!E:E,0)))</f>
        <v>649BK EvoFox Typhoon Laptop Cooling Pad</v>
      </c>
      <c r="M9333" s="65" t="str">
        <f>IF(ISBLANK(#REF!),,IF(B9333="Online","Online",IF(LEFT(B9333,1)="E","Online","Offline")))</f>
        <v>Offline</v>
      </c>
      <c r="N9333" s="64">
        <f>IF(ISBLANK(M9333),,H9333*INDEX(Inputs!F:F,MATCH(F9333,Inputs!E:E,0)))</f>
        <v>1999</v>
      </c>
      <c r="O9333" s="65"/>
    </row>
    <row r="9334" ht="15.75" customHeight="1" spans="1:15">
      <c r="A9334" s="72" t="s">
        <v>675</v>
      </c>
      <c r="B9334" s="72" t="s">
        <v>676</v>
      </c>
      <c r="C9334" s="72" t="s">
        <v>677</v>
      </c>
      <c r="D9334" s="72" t="s">
        <v>370</v>
      </c>
      <c r="E9334" s="72" t="s">
        <v>410</v>
      </c>
      <c r="F9334" s="72">
        <v>250876</v>
      </c>
      <c r="G9334" s="72" t="s">
        <v>26</v>
      </c>
      <c r="H9334" s="67">
        <v>1</v>
      </c>
      <c r="I9334" s="73" t="s">
        <v>1347</v>
      </c>
      <c r="J9334" s="63">
        <f t="shared" si="36"/>
        <v>44949</v>
      </c>
      <c r="K9334" s="64">
        <f>IF(ISBLANK(J9334),,H9334*INDEX(Inputs!G:G,MATCH(F9334,Inputs!E:E,0)))</f>
        <v>1399</v>
      </c>
      <c r="L9334" s="65" t="str">
        <f>IF(ISBLANK(J9334),,INDEX(Inputs!D:D,MATCH(F9334,Inputs!E:E,0)))</f>
        <v>649BK EvoFox Typhoon Laptop Cooling Pad</v>
      </c>
      <c r="M9334" s="65" t="str">
        <f>IF(ISBLANK(#REF!),,IF(B9334="Online","Online",IF(LEFT(B9334,1)="E","Online","Offline")))</f>
        <v>Offline</v>
      </c>
      <c r="N9334" s="64">
        <f>IF(ISBLANK(M9334),,H9334*INDEX(Inputs!F:F,MATCH(F9334,Inputs!E:E,0)))</f>
        <v>1999</v>
      </c>
      <c r="O9334" s="65"/>
    </row>
    <row r="9335" ht="15.75" customHeight="1" spans="1:15">
      <c r="A9335" s="72" t="s">
        <v>454</v>
      </c>
      <c r="B9335" s="72" t="s">
        <v>147</v>
      </c>
      <c r="C9335" s="72" t="s">
        <v>482</v>
      </c>
      <c r="D9335" s="72" t="s">
        <v>414</v>
      </c>
      <c r="E9335" s="72" t="s">
        <v>415</v>
      </c>
      <c r="F9335" s="72">
        <v>204737</v>
      </c>
      <c r="G9335" s="72" t="s">
        <v>20</v>
      </c>
      <c r="H9335" s="67">
        <v>1</v>
      </c>
      <c r="I9335" s="73" t="s">
        <v>1347</v>
      </c>
      <c r="J9335" s="63">
        <f t="shared" si="36"/>
        <v>44949</v>
      </c>
      <c r="K9335" s="64">
        <f>IF(ISBLANK(J9335),,H9335*INDEX(Inputs!G:G,MATCH(F9335,Inputs!E:E,0)))</f>
        <v>729</v>
      </c>
      <c r="L9335" s="65" t="str">
        <f>IF(ISBLANK(J9335),,INDEX(Inputs!D:D,MATCH(F9335,Inputs!E:E,0)))</f>
        <v>850PP Xcite Pro Keyboard &amp; Mouse USB</v>
      </c>
      <c r="M9335" s="65" t="str">
        <f>IF(ISBLANK(#REF!),,IF(B9335="Online","Online",IF(LEFT(B9335,1)="E","Online","Offline")))</f>
        <v>Offline</v>
      </c>
      <c r="N9335" s="64">
        <f>IF(ISBLANK(M9335),,H9335*INDEX(Inputs!F:F,MATCH(F9335,Inputs!E:E,0)))</f>
        <v>799</v>
      </c>
      <c r="O9335" s="65"/>
    </row>
    <row r="9336" ht="15.75" customHeight="1" spans="1:15">
      <c r="A9336" s="72" t="s">
        <v>772</v>
      </c>
      <c r="B9336" s="72" t="s">
        <v>765</v>
      </c>
      <c r="C9336" s="72" t="s">
        <v>765</v>
      </c>
      <c r="D9336" s="72" t="s">
        <v>414</v>
      </c>
      <c r="E9336" s="72" t="s">
        <v>415</v>
      </c>
      <c r="F9336" s="72">
        <v>260089</v>
      </c>
      <c r="G9336" s="72" t="s">
        <v>18</v>
      </c>
      <c r="H9336" s="67">
        <v>1</v>
      </c>
      <c r="I9336" s="73" t="s">
        <v>1348</v>
      </c>
      <c r="J9336" s="63">
        <f t="shared" si="36"/>
        <v>44950</v>
      </c>
      <c r="K9336" s="64">
        <f>IF(ISBLANK(J9336),,H9336*INDEX(Inputs!G:G,MATCH(F9336,Inputs!E:E,0)))</f>
        <v>529</v>
      </c>
      <c r="L9336" s="65" t="str">
        <f>IF(ISBLANK(J9336),,INDEX(Inputs!D:D,MATCH(F9336,Inputs!E:E,0)))</f>
        <v>398PP Xcite Neo Keyboard USB</v>
      </c>
      <c r="M9336" s="65" t="str">
        <f>IF(ISBLANK(#REF!),,IF(B9336="Online","Online",IF(LEFT(B9336,1)="E","Online","Offline")))</f>
        <v>Online</v>
      </c>
      <c r="N9336" s="64">
        <f>IF(ISBLANK(M9336),,H9336*INDEX(Inputs!F:F,MATCH(F9336,Inputs!E:E,0)))</f>
        <v>549</v>
      </c>
      <c r="O9336" s="65"/>
    </row>
    <row r="9337" ht="15.75" customHeight="1" spans="1:15">
      <c r="A9337" s="72" t="s">
        <v>750</v>
      </c>
      <c r="B9337" s="72" t="s">
        <v>765</v>
      </c>
      <c r="C9337" s="72" t="s">
        <v>765</v>
      </c>
      <c r="D9337" s="72" t="s">
        <v>414</v>
      </c>
      <c r="E9337" s="72" t="s">
        <v>415</v>
      </c>
      <c r="F9337" s="72">
        <v>260089</v>
      </c>
      <c r="G9337" s="72" t="s">
        <v>18</v>
      </c>
      <c r="H9337" s="67">
        <v>1</v>
      </c>
      <c r="I9337" s="73" t="s">
        <v>1348</v>
      </c>
      <c r="J9337" s="63">
        <f t="shared" si="36"/>
        <v>44950</v>
      </c>
      <c r="K9337" s="64">
        <f>IF(ISBLANK(J9337),,H9337*INDEX(Inputs!G:G,MATCH(F9337,Inputs!E:E,0)))</f>
        <v>529</v>
      </c>
      <c r="L9337" s="65" t="str">
        <f>IF(ISBLANK(J9337),,INDEX(Inputs!D:D,MATCH(F9337,Inputs!E:E,0)))</f>
        <v>398PP Xcite Neo Keyboard USB</v>
      </c>
      <c r="M9337" s="65" t="str">
        <f>IF(ISBLANK(#REF!),,IF(B9337="Online","Online",IF(LEFT(B9337,1)="E","Online","Offline")))</f>
        <v>Online</v>
      </c>
      <c r="N9337" s="64">
        <f>IF(ISBLANK(M9337),,H9337*INDEX(Inputs!F:F,MATCH(F9337,Inputs!E:E,0)))</f>
        <v>549</v>
      </c>
      <c r="O9337" s="65"/>
    </row>
    <row r="9338" ht="15.75" customHeight="1" spans="1:15">
      <c r="A9338" s="72" t="s">
        <v>447</v>
      </c>
      <c r="B9338" s="72" t="s">
        <v>100</v>
      </c>
      <c r="C9338" s="72" t="s">
        <v>497</v>
      </c>
      <c r="D9338" s="72" t="s">
        <v>414</v>
      </c>
      <c r="E9338" s="72" t="s">
        <v>415</v>
      </c>
      <c r="F9338" s="72">
        <v>260090</v>
      </c>
      <c r="G9338" s="72" t="s">
        <v>17</v>
      </c>
      <c r="H9338" s="67">
        <v>1</v>
      </c>
      <c r="I9338" s="73" t="s">
        <v>1348</v>
      </c>
      <c r="J9338" s="63">
        <f t="shared" si="36"/>
        <v>44950</v>
      </c>
      <c r="K9338" s="64">
        <f>IF(ISBLANK(J9338),,H9338*INDEX(Inputs!G:G,MATCH(F9338,Inputs!E:E,0)))</f>
        <v>729</v>
      </c>
      <c r="L9338" s="65" t="str">
        <f>IF(ISBLANK(J9338),,INDEX(Inputs!D:D,MATCH(F9338,Inputs!E:E,0)))</f>
        <v>400PP Xcite Neo Keyboard &amp; Mouse USB</v>
      </c>
      <c r="M9338" s="65" t="str">
        <f>IF(ISBLANK(#REF!),,IF(B9338="Online","Online",IF(LEFT(B9338,1)="E","Online","Offline")))</f>
        <v>Offline</v>
      </c>
      <c r="N9338" s="64">
        <f>IF(ISBLANK(M9338),,H9338*INDEX(Inputs!F:F,MATCH(F9338,Inputs!E:E,0)))</f>
        <v>899</v>
      </c>
      <c r="O9338" s="65"/>
    </row>
    <row r="9339" ht="15.75" customHeight="1" spans="1:15">
      <c r="A9339" s="72" t="s">
        <v>761</v>
      </c>
      <c r="B9339" s="72" t="s">
        <v>116</v>
      </c>
      <c r="C9339" s="72" t="s">
        <v>617</v>
      </c>
      <c r="D9339" s="72" t="s">
        <v>370</v>
      </c>
      <c r="E9339" s="72" t="s">
        <v>371</v>
      </c>
      <c r="F9339" s="72">
        <v>250417</v>
      </c>
      <c r="G9339" s="72" t="s">
        <v>39</v>
      </c>
      <c r="H9339" s="67">
        <v>1</v>
      </c>
      <c r="I9339" s="73" t="s">
        <v>1348</v>
      </c>
      <c r="J9339" s="63">
        <f t="shared" si="36"/>
        <v>44950</v>
      </c>
      <c r="K9339" s="64">
        <f>IF(ISBLANK(J9339),,H9339*INDEX(Inputs!G:G,MATCH(F9339,Inputs!E:E,0)))</f>
        <v>929</v>
      </c>
      <c r="L9339" s="65" t="str">
        <f>IF(ISBLANK(J9339),,INDEX(Inputs!D:D,MATCH(F9339,Inputs!E:E,0)))</f>
        <v>416PP Super Speed Hub 4 Port USB 3.0</v>
      </c>
      <c r="M9339" s="65" t="str">
        <f>IF(ISBLANK(#REF!),,IF(B9339="Online","Online",IF(LEFT(B9339,1)="E","Online","Offline")))</f>
        <v>Offline</v>
      </c>
      <c r="N9339" s="64">
        <f>IF(ISBLANK(M9339),,H9339*INDEX(Inputs!F:F,MATCH(F9339,Inputs!E:E,0)))</f>
        <v>1499</v>
      </c>
      <c r="O9339" s="65"/>
    </row>
    <row r="9340" ht="15.75" customHeight="1" spans="1:15">
      <c r="A9340" s="72" t="s">
        <v>780</v>
      </c>
      <c r="B9340" s="72" t="s">
        <v>138</v>
      </c>
      <c r="C9340" s="72" t="s">
        <v>477</v>
      </c>
      <c r="D9340" s="72" t="s">
        <v>370</v>
      </c>
      <c r="E9340" s="72" t="s">
        <v>371</v>
      </c>
      <c r="F9340" s="72">
        <v>250417</v>
      </c>
      <c r="G9340" s="72" t="s">
        <v>39</v>
      </c>
      <c r="H9340" s="67">
        <v>2</v>
      </c>
      <c r="I9340" s="73" t="s">
        <v>1348</v>
      </c>
      <c r="J9340" s="63">
        <f t="shared" si="36"/>
        <v>44950</v>
      </c>
      <c r="K9340" s="64">
        <f>IF(ISBLANK(J9340),,H9340*INDEX(Inputs!G:G,MATCH(F9340,Inputs!E:E,0)))</f>
        <v>1858</v>
      </c>
      <c r="L9340" s="65" t="str">
        <f>IF(ISBLANK(J9340),,INDEX(Inputs!D:D,MATCH(F9340,Inputs!E:E,0)))</f>
        <v>416PP Super Speed Hub 4 Port USB 3.0</v>
      </c>
      <c r="M9340" s="65" t="str">
        <f>IF(ISBLANK(#REF!),,IF(B9340="Online","Online",IF(LEFT(B9340,1)="E","Online","Offline")))</f>
        <v>Offline</v>
      </c>
      <c r="N9340" s="64">
        <f>IF(ISBLANK(M9340),,H9340*INDEX(Inputs!F:F,MATCH(F9340,Inputs!E:E,0)))</f>
        <v>2998</v>
      </c>
      <c r="O9340" s="65"/>
    </row>
    <row r="9341" ht="15.75" customHeight="1" spans="1:15">
      <c r="A9341" s="72" t="s">
        <v>447</v>
      </c>
      <c r="B9341" s="72" t="s">
        <v>159</v>
      </c>
      <c r="C9341" s="72" t="s">
        <v>448</v>
      </c>
      <c r="D9341" s="72" t="s">
        <v>370</v>
      </c>
      <c r="E9341" s="72" t="s">
        <v>371</v>
      </c>
      <c r="F9341" s="72">
        <v>250417</v>
      </c>
      <c r="G9341" s="72" t="s">
        <v>39</v>
      </c>
      <c r="H9341" s="67">
        <v>0</v>
      </c>
      <c r="I9341" s="73" t="s">
        <v>1348</v>
      </c>
      <c r="J9341" s="63">
        <f t="shared" si="36"/>
        <v>44950</v>
      </c>
      <c r="K9341" s="64">
        <f>IF(ISBLANK(J9341),,H9341*INDEX(Inputs!G:G,MATCH(F9341,Inputs!E:E,0)))</f>
        <v>0</v>
      </c>
      <c r="L9341" s="65" t="str">
        <f>IF(ISBLANK(J9341),,INDEX(Inputs!D:D,MATCH(F9341,Inputs!E:E,0)))</f>
        <v>416PP Super Speed Hub 4 Port USB 3.0</v>
      </c>
      <c r="M9341" s="65" t="str">
        <f>IF(ISBLANK(#REF!),,IF(B9341="Online","Online",IF(LEFT(B9341,1)="E","Online","Offline")))</f>
        <v>Offline</v>
      </c>
      <c r="N9341" s="64">
        <f>IF(ISBLANK(M9341),,H9341*INDEX(Inputs!F:F,MATCH(F9341,Inputs!E:E,0)))</f>
        <v>0</v>
      </c>
      <c r="O9341" s="65"/>
    </row>
    <row r="9342" ht="15.75" customHeight="1" spans="1:15">
      <c r="A9342" s="72" t="s">
        <v>458</v>
      </c>
      <c r="B9342" s="72" t="s">
        <v>869</v>
      </c>
      <c r="C9342" s="72" t="s">
        <v>955</v>
      </c>
      <c r="D9342" s="72" t="s">
        <v>414</v>
      </c>
      <c r="E9342" s="72" t="s">
        <v>415</v>
      </c>
      <c r="F9342" s="72">
        <v>250873</v>
      </c>
      <c r="G9342" s="72" t="s">
        <v>12</v>
      </c>
      <c r="H9342" s="67">
        <v>1</v>
      </c>
      <c r="I9342" s="73" t="s">
        <v>1348</v>
      </c>
      <c r="J9342" s="63">
        <f t="shared" si="36"/>
        <v>44950</v>
      </c>
      <c r="K9342" s="64">
        <f>IF(ISBLANK(J9342),,H9342*INDEX(Inputs!G:G,MATCH(F9342,Inputs!E:E,0)))</f>
        <v>999</v>
      </c>
      <c r="L9342" s="65" t="str">
        <f>IF(ISBLANK(J9342),,INDEX(Inputs!D:D,MATCH(F9342,Inputs!E:E,0)))</f>
        <v>422BK Evo Fox Fireblade Gaming Keyboard USB</v>
      </c>
      <c r="M9342" s="65" t="str">
        <f>IF(ISBLANK(#REF!),,IF(B9342="Online","Online",IF(LEFT(B9342,1)="E","Online","Offline")))</f>
        <v>Offline</v>
      </c>
      <c r="N9342" s="64">
        <f>IF(ISBLANK(M9342),,H9342*INDEX(Inputs!F:F,MATCH(F9342,Inputs!E:E,0)))</f>
        <v>1299</v>
      </c>
      <c r="O9342" s="65"/>
    </row>
    <row r="9343" ht="15.75" customHeight="1" spans="1:15">
      <c r="A9343" s="72" t="s">
        <v>762</v>
      </c>
      <c r="B9343" s="72" t="s">
        <v>102</v>
      </c>
      <c r="C9343" s="72" t="s">
        <v>528</v>
      </c>
      <c r="D9343" s="72" t="s">
        <v>414</v>
      </c>
      <c r="E9343" s="72" t="s">
        <v>415</v>
      </c>
      <c r="F9343" s="72">
        <v>250874</v>
      </c>
      <c r="G9343" s="72" t="s">
        <v>13</v>
      </c>
      <c r="H9343" s="67">
        <v>1</v>
      </c>
      <c r="I9343" s="73" t="s">
        <v>1348</v>
      </c>
      <c r="J9343" s="63">
        <f t="shared" si="36"/>
        <v>44950</v>
      </c>
      <c r="K9343" s="64">
        <f>IF(ISBLANK(J9343),,H9343*INDEX(Inputs!G:G,MATCH(F9343,Inputs!E:E,0)))</f>
        <v>1349</v>
      </c>
      <c r="L9343" s="65" t="str">
        <f>IF(ISBLANK(J9343),,INDEX(Inputs!D:D,MATCH(F9343,Inputs!E:E,0)))</f>
        <v>432BK EvoFox X-Team Gaming Keyboard &amp; Mouse (USB)</v>
      </c>
      <c r="M9343" s="65" t="str">
        <f>IF(ISBLANK(#REF!),,IF(B9343="Online","Online",IF(LEFT(B9343,1)="E","Online","Offline")))</f>
        <v>Offline</v>
      </c>
      <c r="N9343" s="64">
        <f>IF(ISBLANK(M9343),,H9343*INDEX(Inputs!F:F,MATCH(F9343,Inputs!E:E,0)))</f>
        <v>1899</v>
      </c>
      <c r="O9343" s="65"/>
    </row>
    <row r="9344" ht="15.75" customHeight="1" spans="1:15">
      <c r="A9344" s="72" t="s">
        <v>1340</v>
      </c>
      <c r="B9344" s="72" t="s">
        <v>765</v>
      </c>
      <c r="C9344" s="72" t="s">
        <v>765</v>
      </c>
      <c r="D9344" s="72" t="s">
        <v>414</v>
      </c>
      <c r="E9344" s="72" t="s">
        <v>415</v>
      </c>
      <c r="F9344" s="72">
        <v>250875</v>
      </c>
      <c r="G9344" s="72" t="s">
        <v>103</v>
      </c>
      <c r="H9344" s="67">
        <v>-1</v>
      </c>
      <c r="I9344" s="73" t="s">
        <v>1348</v>
      </c>
      <c r="J9344" s="63">
        <f t="shared" si="36"/>
        <v>44950</v>
      </c>
      <c r="K9344" s="64">
        <f>IF(ISBLANK(J9344),,H9344*INDEX(Inputs!G:G,MATCH(F9344,Inputs!E:E,0)))</f>
        <v>-1099</v>
      </c>
      <c r="L9344" s="65" t="str">
        <f>IF(ISBLANK(J9344),,INDEX(Inputs!D:D,MATCH(F9344,Inputs!E:E,0)))</f>
        <v>433BK EvoFox WarHammer Gaming Keyboard (USB)</v>
      </c>
      <c r="M9344" s="65" t="str">
        <f>IF(ISBLANK(#REF!),,IF(B9344="Online","Online",IF(LEFT(B9344,1)="E","Online","Offline")))</f>
        <v>Online</v>
      </c>
      <c r="N9344" s="64">
        <f>IF(ISBLANK(M9344),,H9344*INDEX(Inputs!F:F,MATCH(F9344,Inputs!E:E,0)))</f>
        <v>-1499</v>
      </c>
      <c r="O9344" s="65"/>
    </row>
    <row r="9345" ht="15.75" customHeight="1" spans="1:15">
      <c r="A9345" s="72" t="s">
        <v>327</v>
      </c>
      <c r="B9345" s="72" t="s">
        <v>56</v>
      </c>
      <c r="C9345" s="72" t="s">
        <v>494</v>
      </c>
      <c r="D9345" s="72" t="s">
        <v>370</v>
      </c>
      <c r="E9345" s="72" t="s">
        <v>371</v>
      </c>
      <c r="F9345" s="72">
        <v>260086</v>
      </c>
      <c r="G9345" s="72" t="s">
        <v>16</v>
      </c>
      <c r="H9345" s="67">
        <v>1</v>
      </c>
      <c r="I9345" s="73" t="s">
        <v>1348</v>
      </c>
      <c r="J9345" s="63">
        <f t="shared" si="36"/>
        <v>44950</v>
      </c>
      <c r="K9345" s="64">
        <f>IF(ISBLANK(J9345),,H9345*INDEX(Inputs!G:G,MATCH(F9345,Inputs!E:E,0)))</f>
        <v>1699</v>
      </c>
      <c r="L9345" s="65" t="str">
        <f>IF(ISBLANK(J9345),,INDEX(Inputs!D:D,MATCH(F9345,Inputs!E:E,0)))</f>
        <v>436BK Type-C 6 in 1 Multiport Hub</v>
      </c>
      <c r="M9345" s="65" t="str">
        <f>IF(ISBLANK(#REF!),,IF(B9345="Online","Online",IF(LEFT(B9345,1)="E","Online","Offline")))</f>
        <v>Offline</v>
      </c>
      <c r="N9345" s="64">
        <f>IF(ISBLANK(M9345),,H9345*INDEX(Inputs!F:F,MATCH(F9345,Inputs!E:E,0)))</f>
        <v>2599</v>
      </c>
      <c r="O9345" s="65"/>
    </row>
    <row r="9346" ht="15.75" customHeight="1" spans="1:15">
      <c r="A9346" s="72" t="s">
        <v>327</v>
      </c>
      <c r="B9346" s="72" t="s">
        <v>65</v>
      </c>
      <c r="C9346" s="72" t="s">
        <v>568</v>
      </c>
      <c r="D9346" s="72" t="s">
        <v>370</v>
      </c>
      <c r="E9346" s="72" t="s">
        <v>410</v>
      </c>
      <c r="F9346" s="72">
        <v>250877</v>
      </c>
      <c r="G9346" s="72" t="s">
        <v>22</v>
      </c>
      <c r="H9346" s="67">
        <v>1</v>
      </c>
      <c r="I9346" s="73" t="s">
        <v>1348</v>
      </c>
      <c r="J9346" s="63">
        <f t="shared" si="36"/>
        <v>44950</v>
      </c>
      <c r="K9346" s="64">
        <f>IF(ISBLANK(J9346),,H9346*INDEX(Inputs!G:G,MATCH(F9346,Inputs!E:E,0)))</f>
        <v>349</v>
      </c>
      <c r="L9346" s="65" t="str">
        <f>IF(ISBLANK(J9346),,INDEX(Inputs!D:D,MATCH(F9346,Inputs!E:E,0)))</f>
        <v>595BK Evo Fox Falcon X35 Medium Speed Mouse Pad</v>
      </c>
      <c r="M9346" s="65" t="str">
        <f>IF(ISBLANK(#REF!),,IF(B9346="Online","Online",IF(LEFT(B9346,1)="E","Online","Offline")))</f>
        <v>Offline</v>
      </c>
      <c r="N9346" s="64">
        <f>IF(ISBLANK(M9346),,H9346*INDEX(Inputs!F:F,MATCH(F9346,Inputs!E:E,0)))</f>
        <v>699</v>
      </c>
      <c r="O9346" s="65"/>
    </row>
    <row r="9347" ht="15.75" customHeight="1" spans="1:15">
      <c r="A9347" s="72" t="s">
        <v>341</v>
      </c>
      <c r="B9347" s="72" t="s">
        <v>62</v>
      </c>
      <c r="C9347" s="72" t="s">
        <v>419</v>
      </c>
      <c r="D9347" s="72" t="s">
        <v>370</v>
      </c>
      <c r="E9347" s="72" t="s">
        <v>410</v>
      </c>
      <c r="F9347" s="72">
        <v>250876</v>
      </c>
      <c r="G9347" s="72" t="s">
        <v>26</v>
      </c>
      <c r="H9347" s="67">
        <v>1</v>
      </c>
      <c r="I9347" s="73" t="s">
        <v>1348</v>
      </c>
      <c r="J9347" s="63">
        <f t="shared" si="36"/>
        <v>44950</v>
      </c>
      <c r="K9347" s="64">
        <f>IF(ISBLANK(J9347),,H9347*INDEX(Inputs!G:G,MATCH(F9347,Inputs!E:E,0)))</f>
        <v>1399</v>
      </c>
      <c r="L9347" s="65" t="str">
        <f>IF(ISBLANK(J9347),,INDEX(Inputs!D:D,MATCH(F9347,Inputs!E:E,0)))</f>
        <v>649BK EvoFox Typhoon Laptop Cooling Pad</v>
      </c>
      <c r="M9347" s="65" t="str">
        <f>IF(ISBLANK(#REF!),,IF(B9347="Online","Online",IF(LEFT(B9347,1)="E","Online","Offline")))</f>
        <v>Offline</v>
      </c>
      <c r="N9347" s="64">
        <f>IF(ISBLANK(M9347),,H9347*INDEX(Inputs!F:F,MATCH(F9347,Inputs!E:E,0)))</f>
        <v>1999</v>
      </c>
      <c r="O9347" s="65"/>
    </row>
    <row r="9348" ht="15.75" customHeight="1" spans="1:15">
      <c r="A9348" s="72" t="s">
        <v>1349</v>
      </c>
      <c r="B9348" s="72" t="s">
        <v>765</v>
      </c>
      <c r="C9348" s="72" t="s">
        <v>765</v>
      </c>
      <c r="D9348" s="72" t="s">
        <v>370</v>
      </c>
      <c r="E9348" s="72" t="s">
        <v>410</v>
      </c>
      <c r="F9348" s="72">
        <v>250876</v>
      </c>
      <c r="G9348" s="72" t="s">
        <v>26</v>
      </c>
      <c r="H9348" s="67">
        <v>1</v>
      </c>
      <c r="I9348" s="73" t="s">
        <v>1348</v>
      </c>
      <c r="J9348" s="63">
        <f t="shared" si="36"/>
        <v>44950</v>
      </c>
      <c r="K9348" s="64">
        <f>IF(ISBLANK(J9348),,H9348*INDEX(Inputs!G:G,MATCH(F9348,Inputs!E:E,0)))</f>
        <v>1399</v>
      </c>
      <c r="L9348" s="65" t="str">
        <f>IF(ISBLANK(J9348),,INDEX(Inputs!D:D,MATCH(F9348,Inputs!E:E,0)))</f>
        <v>649BK EvoFox Typhoon Laptop Cooling Pad</v>
      </c>
      <c r="M9348" s="65" t="str">
        <f>IF(ISBLANK(#REF!),,IF(B9348="Online","Online",IF(LEFT(B9348,1)="E","Online","Offline")))</f>
        <v>Online</v>
      </c>
      <c r="N9348" s="64">
        <f>IF(ISBLANK(M9348),,H9348*INDEX(Inputs!F:F,MATCH(F9348,Inputs!E:E,0)))</f>
        <v>1999</v>
      </c>
      <c r="O9348" s="65"/>
    </row>
    <row r="9349" ht="15.75" customHeight="1" spans="1:15">
      <c r="A9349" s="72" t="s">
        <v>762</v>
      </c>
      <c r="B9349" s="72" t="s">
        <v>765</v>
      </c>
      <c r="C9349" s="72" t="s">
        <v>765</v>
      </c>
      <c r="D9349" s="72" t="s">
        <v>370</v>
      </c>
      <c r="E9349" s="72" t="s">
        <v>410</v>
      </c>
      <c r="F9349" s="72">
        <v>250876</v>
      </c>
      <c r="G9349" s="72" t="s">
        <v>26</v>
      </c>
      <c r="H9349" s="67">
        <v>0</v>
      </c>
      <c r="I9349" s="73" t="s">
        <v>1348</v>
      </c>
      <c r="J9349" s="63">
        <f t="shared" si="36"/>
        <v>44950</v>
      </c>
      <c r="K9349" s="64">
        <f>IF(ISBLANK(J9349),,H9349*INDEX(Inputs!G:G,MATCH(F9349,Inputs!E:E,0)))</f>
        <v>0</v>
      </c>
      <c r="L9349" s="65" t="str">
        <f>IF(ISBLANK(J9349),,INDEX(Inputs!D:D,MATCH(F9349,Inputs!E:E,0)))</f>
        <v>649BK EvoFox Typhoon Laptop Cooling Pad</v>
      </c>
      <c r="M9349" s="65" t="str">
        <f>IF(ISBLANK(#REF!),,IF(B9349="Online","Online",IF(LEFT(B9349,1)="E","Online","Offline")))</f>
        <v>Online</v>
      </c>
      <c r="N9349" s="64">
        <f>IF(ISBLANK(M9349),,H9349*INDEX(Inputs!F:F,MATCH(F9349,Inputs!E:E,0)))</f>
        <v>0</v>
      </c>
      <c r="O9349" s="65"/>
    </row>
    <row r="9350" ht="15.75" customHeight="1" spans="1:15">
      <c r="A9350" s="72" t="s">
        <v>961</v>
      </c>
      <c r="B9350" s="72" t="s">
        <v>207</v>
      </c>
      <c r="C9350" s="72" t="s">
        <v>962</v>
      </c>
      <c r="D9350" s="72" t="s">
        <v>370</v>
      </c>
      <c r="E9350" s="72" t="s">
        <v>880</v>
      </c>
      <c r="F9350" s="72">
        <v>256479</v>
      </c>
      <c r="G9350" s="72" t="s">
        <v>28</v>
      </c>
      <c r="H9350" s="67">
        <v>1</v>
      </c>
      <c r="I9350" s="73" t="s">
        <v>1348</v>
      </c>
      <c r="J9350" s="63">
        <f t="shared" si="36"/>
        <v>44950</v>
      </c>
      <c r="K9350" s="64">
        <f>IF(ISBLANK(J9350),,H9350*INDEX(Inputs!G:G,MATCH(F9350,Inputs!E:E,0)))</f>
        <v>2500</v>
      </c>
      <c r="L9350" s="65" t="str">
        <f>IF(ISBLANK(J9350),,INDEX(Inputs!D:D,MATCH(F9350,Inputs!E:E,0)))</f>
        <v>997PP EvoFox Explore Gaming Bundle (422,423,659,595)</v>
      </c>
      <c r="M9350" s="65" t="str">
        <f>IF(ISBLANK(#REF!),,IF(B9350="Online","Online",IF(LEFT(B9350,1)="E","Online","Offline")))</f>
        <v>Offline</v>
      </c>
      <c r="N9350" s="64">
        <f>IF(ISBLANK(M9350),,H9350*INDEX(Inputs!F:F,MATCH(F9350,Inputs!E:E,0)))</f>
        <v>4796</v>
      </c>
      <c r="O9350" s="65"/>
    </row>
    <row r="9351" ht="15.75" customHeight="1" spans="1:15">
      <c r="A9351" s="72" t="s">
        <v>458</v>
      </c>
      <c r="B9351" s="72" t="s">
        <v>21</v>
      </c>
      <c r="C9351" s="72" t="s">
        <v>489</v>
      </c>
      <c r="D9351" s="72" t="s">
        <v>464</v>
      </c>
      <c r="E9351" s="72" t="s">
        <v>465</v>
      </c>
      <c r="F9351" s="72">
        <v>250421</v>
      </c>
      <c r="G9351" s="72" t="s">
        <v>14</v>
      </c>
      <c r="H9351" s="67">
        <v>-1</v>
      </c>
      <c r="I9351" s="73" t="s">
        <v>1350</v>
      </c>
      <c r="J9351" s="63">
        <f t="shared" si="36"/>
        <v>44951</v>
      </c>
      <c r="K9351" s="64">
        <f>IF(ISBLANK(J9351),,H9351*INDEX(Inputs!G:G,MATCH(F9351,Inputs!E:E,0)))</f>
        <v>-779</v>
      </c>
      <c r="L9351" s="65" t="str">
        <f>IF(ISBLANK(J9351),,INDEX(Inputs!D:D,MATCH(F9351,Inputs!E:E,0)))</f>
        <v>146BK NeoCase Sleeve MP 450 14</v>
      </c>
      <c r="M9351" s="65" t="str">
        <f>IF(ISBLANK(#REF!),,IF(B9351="Online","Online",IF(LEFT(B9351,1)="E","Online","Offline")))</f>
        <v>Offline</v>
      </c>
      <c r="N9351" s="64">
        <f>IF(ISBLANK(M9351),,H9351*INDEX(Inputs!F:F,MATCH(F9351,Inputs!E:E,0)))</f>
        <v>-1249</v>
      </c>
      <c r="O9351" s="65"/>
    </row>
    <row r="9352" ht="15.75" customHeight="1" spans="1:15">
      <c r="A9352" s="72" t="s">
        <v>750</v>
      </c>
      <c r="B9352" s="72" t="s">
        <v>765</v>
      </c>
      <c r="C9352" s="72" t="s">
        <v>765</v>
      </c>
      <c r="D9352" s="72" t="s">
        <v>464</v>
      </c>
      <c r="E9352" s="72" t="s">
        <v>465</v>
      </c>
      <c r="F9352" s="72">
        <v>250421</v>
      </c>
      <c r="G9352" s="72" t="s">
        <v>14</v>
      </c>
      <c r="H9352" s="67">
        <v>1</v>
      </c>
      <c r="I9352" s="73" t="s">
        <v>1350</v>
      </c>
      <c r="J9352" s="63">
        <f t="shared" si="36"/>
        <v>44951</v>
      </c>
      <c r="K9352" s="64">
        <f>IF(ISBLANK(J9352),,H9352*INDEX(Inputs!G:G,MATCH(F9352,Inputs!E:E,0)))</f>
        <v>779</v>
      </c>
      <c r="L9352" s="65" t="str">
        <f>IF(ISBLANK(J9352),,INDEX(Inputs!D:D,MATCH(F9352,Inputs!E:E,0)))</f>
        <v>146BK NeoCase Sleeve MP 450 14</v>
      </c>
      <c r="M9352" s="65" t="str">
        <f>IF(ISBLANK(#REF!),,IF(B9352="Online","Online",IF(LEFT(B9352,1)="E","Online","Offline")))</f>
        <v>Online</v>
      </c>
      <c r="N9352" s="64">
        <f>IF(ISBLANK(M9352),,H9352*INDEX(Inputs!F:F,MATCH(F9352,Inputs!E:E,0)))</f>
        <v>1249</v>
      </c>
      <c r="O9352" s="65"/>
    </row>
    <row r="9353" ht="15.75" customHeight="1" spans="1:15">
      <c r="A9353" s="72" t="s">
        <v>1351</v>
      </c>
      <c r="B9353" s="72" t="s">
        <v>765</v>
      </c>
      <c r="C9353" s="72" t="s">
        <v>765</v>
      </c>
      <c r="D9353" s="72" t="s">
        <v>414</v>
      </c>
      <c r="E9353" s="72" t="s">
        <v>415</v>
      </c>
      <c r="F9353" s="72">
        <v>260089</v>
      </c>
      <c r="G9353" s="72" t="s">
        <v>18</v>
      </c>
      <c r="H9353" s="67">
        <v>1</v>
      </c>
      <c r="I9353" s="73" t="s">
        <v>1350</v>
      </c>
      <c r="J9353" s="63">
        <f t="shared" si="36"/>
        <v>44951</v>
      </c>
      <c r="K9353" s="64">
        <f>IF(ISBLANK(J9353),,H9353*INDEX(Inputs!G:G,MATCH(F9353,Inputs!E:E,0)))</f>
        <v>529</v>
      </c>
      <c r="L9353" s="65" t="str">
        <f>IF(ISBLANK(J9353),,INDEX(Inputs!D:D,MATCH(F9353,Inputs!E:E,0)))</f>
        <v>398PP Xcite Neo Keyboard USB</v>
      </c>
      <c r="M9353" s="65" t="str">
        <f>IF(ISBLANK(#REF!),,IF(B9353="Online","Online",IF(LEFT(B9353,1)="E","Online","Offline")))</f>
        <v>Online</v>
      </c>
      <c r="N9353" s="64">
        <f>IF(ISBLANK(M9353),,H9353*INDEX(Inputs!F:F,MATCH(F9353,Inputs!E:E,0)))</f>
        <v>549</v>
      </c>
      <c r="O9353" s="65"/>
    </row>
    <row r="9354" ht="15.75" customHeight="1" spans="1:15">
      <c r="A9354" s="72" t="s">
        <v>761</v>
      </c>
      <c r="B9354" s="72" t="s">
        <v>86</v>
      </c>
      <c r="C9354" s="72" t="s">
        <v>671</v>
      </c>
      <c r="D9354" s="72" t="s">
        <v>414</v>
      </c>
      <c r="E9354" s="72" t="s">
        <v>415</v>
      </c>
      <c r="F9354" s="72">
        <v>260090</v>
      </c>
      <c r="G9354" s="72" t="s">
        <v>17</v>
      </c>
      <c r="H9354" s="67">
        <v>1</v>
      </c>
      <c r="I9354" s="73" t="s">
        <v>1350</v>
      </c>
      <c r="J9354" s="63">
        <f t="shared" si="36"/>
        <v>44951</v>
      </c>
      <c r="K9354" s="64">
        <f>IF(ISBLANK(J9354),,H9354*INDEX(Inputs!G:G,MATCH(F9354,Inputs!E:E,0)))</f>
        <v>729</v>
      </c>
      <c r="L9354" s="65" t="str">
        <f>IF(ISBLANK(J9354),,INDEX(Inputs!D:D,MATCH(F9354,Inputs!E:E,0)))</f>
        <v>400PP Xcite Neo Keyboard &amp; Mouse USB</v>
      </c>
      <c r="M9354" s="65" t="str">
        <f>IF(ISBLANK(#REF!),,IF(B9354="Online","Online",IF(LEFT(B9354,1)="E","Online","Offline")))</f>
        <v>Offline</v>
      </c>
      <c r="N9354" s="64">
        <f>IF(ISBLANK(M9354),,H9354*INDEX(Inputs!F:F,MATCH(F9354,Inputs!E:E,0)))</f>
        <v>899</v>
      </c>
      <c r="O9354" s="65"/>
    </row>
    <row r="9355" ht="15.75" customHeight="1" spans="1:15">
      <c r="A9355" s="72" t="s">
        <v>805</v>
      </c>
      <c r="B9355" s="72" t="s">
        <v>765</v>
      </c>
      <c r="C9355" s="72" t="s">
        <v>765</v>
      </c>
      <c r="D9355" s="72" t="s">
        <v>414</v>
      </c>
      <c r="E9355" s="72" t="s">
        <v>415</v>
      </c>
      <c r="F9355" s="72">
        <v>260090</v>
      </c>
      <c r="G9355" s="72" t="s">
        <v>17</v>
      </c>
      <c r="H9355" s="67">
        <v>1</v>
      </c>
      <c r="I9355" s="73" t="s">
        <v>1350</v>
      </c>
      <c r="J9355" s="63">
        <f t="shared" si="36"/>
        <v>44951</v>
      </c>
      <c r="K9355" s="64">
        <f>IF(ISBLANK(J9355),,H9355*INDEX(Inputs!G:G,MATCH(F9355,Inputs!E:E,0)))</f>
        <v>729</v>
      </c>
      <c r="L9355" s="65" t="str">
        <f>IF(ISBLANK(J9355),,INDEX(Inputs!D:D,MATCH(F9355,Inputs!E:E,0)))</f>
        <v>400PP Xcite Neo Keyboard &amp; Mouse USB</v>
      </c>
      <c r="M9355" s="65" t="str">
        <f>IF(ISBLANK(#REF!),,IF(B9355="Online","Online",IF(LEFT(B9355,1)="E","Online","Offline")))</f>
        <v>Online</v>
      </c>
      <c r="N9355" s="64">
        <f>IF(ISBLANK(M9355),,H9355*INDEX(Inputs!F:F,MATCH(F9355,Inputs!E:E,0)))</f>
        <v>899</v>
      </c>
      <c r="O9355" s="65"/>
    </row>
    <row r="9356" ht="15.75" customHeight="1" spans="1:15">
      <c r="A9356" s="72" t="s">
        <v>762</v>
      </c>
      <c r="B9356" s="72" t="s">
        <v>745</v>
      </c>
      <c r="C9356" s="72" t="s">
        <v>746</v>
      </c>
      <c r="D9356" s="72" t="s">
        <v>370</v>
      </c>
      <c r="E9356" s="72" t="s">
        <v>371</v>
      </c>
      <c r="F9356" s="72">
        <v>250417</v>
      </c>
      <c r="G9356" s="72" t="s">
        <v>39</v>
      </c>
      <c r="H9356" s="67">
        <v>1</v>
      </c>
      <c r="I9356" s="73" t="s">
        <v>1350</v>
      </c>
      <c r="J9356" s="63">
        <f t="shared" si="36"/>
        <v>44951</v>
      </c>
      <c r="K9356" s="64">
        <f>IF(ISBLANK(J9356),,H9356*INDEX(Inputs!G:G,MATCH(F9356,Inputs!E:E,0)))</f>
        <v>929</v>
      </c>
      <c r="L9356" s="65" t="str">
        <f>IF(ISBLANK(J9356),,INDEX(Inputs!D:D,MATCH(F9356,Inputs!E:E,0)))</f>
        <v>416PP Super Speed Hub 4 Port USB 3.0</v>
      </c>
      <c r="M9356" s="65" t="str">
        <f>IF(ISBLANK(#REF!),,IF(B9356="Online","Online",IF(LEFT(B9356,1)="E","Online","Offline")))</f>
        <v>Offline</v>
      </c>
      <c r="N9356" s="64">
        <f>IF(ISBLANK(M9356),,H9356*INDEX(Inputs!F:F,MATCH(F9356,Inputs!E:E,0)))</f>
        <v>1499</v>
      </c>
      <c r="O9356" s="65"/>
    </row>
    <row r="9357" ht="15.75" customHeight="1" spans="1:15">
      <c r="A9357" s="72" t="s">
        <v>1167</v>
      </c>
      <c r="B9357" s="72" t="s">
        <v>235</v>
      </c>
      <c r="C9357" s="72" t="s">
        <v>1094</v>
      </c>
      <c r="D9357" s="72" t="s">
        <v>370</v>
      </c>
      <c r="E9357" s="72" t="s">
        <v>371</v>
      </c>
      <c r="F9357" s="72">
        <v>250417</v>
      </c>
      <c r="G9357" s="72" t="s">
        <v>39</v>
      </c>
      <c r="H9357" s="67">
        <v>2</v>
      </c>
      <c r="I9357" s="73" t="s">
        <v>1350</v>
      </c>
      <c r="J9357" s="63">
        <f t="shared" si="36"/>
        <v>44951</v>
      </c>
      <c r="K9357" s="64">
        <f>IF(ISBLANK(J9357),,H9357*INDEX(Inputs!G:G,MATCH(F9357,Inputs!E:E,0)))</f>
        <v>1858</v>
      </c>
      <c r="L9357" s="65" t="str">
        <f>IF(ISBLANK(J9357),,INDEX(Inputs!D:D,MATCH(F9357,Inputs!E:E,0)))</f>
        <v>416PP Super Speed Hub 4 Port USB 3.0</v>
      </c>
      <c r="M9357" s="65" t="str">
        <f>IF(ISBLANK(#REF!),,IF(B9357="Online","Online",IF(LEFT(B9357,1)="E","Online","Offline")))</f>
        <v>Offline</v>
      </c>
      <c r="N9357" s="64">
        <f>IF(ISBLANK(M9357),,H9357*INDEX(Inputs!F:F,MATCH(F9357,Inputs!E:E,0)))</f>
        <v>2998</v>
      </c>
      <c r="O9357" s="65"/>
    </row>
    <row r="9358" ht="15.75" customHeight="1" spans="1:15">
      <c r="A9358" s="72" t="s">
        <v>327</v>
      </c>
      <c r="B9358" s="72" t="s">
        <v>35</v>
      </c>
      <c r="C9358" s="72" t="s">
        <v>525</v>
      </c>
      <c r="D9358" s="72" t="s">
        <v>414</v>
      </c>
      <c r="E9358" s="72" t="s">
        <v>415</v>
      </c>
      <c r="F9358" s="72">
        <v>250874</v>
      </c>
      <c r="G9358" s="72" t="s">
        <v>13</v>
      </c>
      <c r="H9358" s="67">
        <v>1</v>
      </c>
      <c r="I9358" s="73" t="s">
        <v>1350</v>
      </c>
      <c r="J9358" s="63">
        <f t="shared" si="36"/>
        <v>44951</v>
      </c>
      <c r="K9358" s="64">
        <f>IF(ISBLANK(J9358),,H9358*INDEX(Inputs!G:G,MATCH(F9358,Inputs!E:E,0)))</f>
        <v>1349</v>
      </c>
      <c r="L9358" s="65" t="str">
        <f>IF(ISBLANK(J9358),,INDEX(Inputs!D:D,MATCH(F9358,Inputs!E:E,0)))</f>
        <v>432BK EvoFox X-Team Gaming Keyboard &amp; Mouse (USB)</v>
      </c>
      <c r="M9358" s="65" t="str">
        <f>IF(ISBLANK(#REF!),,IF(B9358="Online","Online",IF(LEFT(B9358,1)="E","Online","Offline")))</f>
        <v>Offline</v>
      </c>
      <c r="N9358" s="64">
        <f>IF(ISBLANK(M9358),,H9358*INDEX(Inputs!F:F,MATCH(F9358,Inputs!E:E,0)))</f>
        <v>1899</v>
      </c>
      <c r="O9358" s="65"/>
    </row>
    <row r="9359" ht="15.75" customHeight="1" spans="1:15">
      <c r="A9359" s="72" t="s">
        <v>353</v>
      </c>
      <c r="B9359" s="72" t="s">
        <v>42</v>
      </c>
      <c r="C9359" s="72" t="s">
        <v>502</v>
      </c>
      <c r="D9359" s="72" t="s">
        <v>414</v>
      </c>
      <c r="E9359" s="72" t="s">
        <v>415</v>
      </c>
      <c r="F9359" s="72">
        <v>250874</v>
      </c>
      <c r="G9359" s="72" t="s">
        <v>13</v>
      </c>
      <c r="H9359" s="67">
        <v>1</v>
      </c>
      <c r="I9359" s="73" t="s">
        <v>1350</v>
      </c>
      <c r="J9359" s="63">
        <f t="shared" si="36"/>
        <v>44951</v>
      </c>
      <c r="K9359" s="64">
        <f>IF(ISBLANK(J9359),,H9359*INDEX(Inputs!G:G,MATCH(F9359,Inputs!E:E,0)))</f>
        <v>1349</v>
      </c>
      <c r="L9359" s="65" t="str">
        <f>IF(ISBLANK(J9359),,INDEX(Inputs!D:D,MATCH(F9359,Inputs!E:E,0)))</f>
        <v>432BK EvoFox X-Team Gaming Keyboard &amp; Mouse (USB)</v>
      </c>
      <c r="M9359" s="65" t="str">
        <f>IF(ISBLANK(#REF!),,IF(B9359="Online","Online",IF(LEFT(B9359,1)="E","Online","Offline")))</f>
        <v>Offline</v>
      </c>
      <c r="N9359" s="64">
        <f>IF(ISBLANK(M9359),,H9359*INDEX(Inputs!F:F,MATCH(F9359,Inputs!E:E,0)))</f>
        <v>1899</v>
      </c>
      <c r="O9359" s="65"/>
    </row>
    <row r="9360" ht="15.75" customHeight="1" spans="1:15">
      <c r="A9360" s="72" t="s">
        <v>412</v>
      </c>
      <c r="B9360" s="72" t="s">
        <v>59</v>
      </c>
      <c r="C9360" s="72" t="s">
        <v>471</v>
      </c>
      <c r="D9360" s="72" t="s">
        <v>414</v>
      </c>
      <c r="E9360" s="72" t="s">
        <v>415</v>
      </c>
      <c r="F9360" s="72">
        <v>250874</v>
      </c>
      <c r="G9360" s="72" t="s">
        <v>13</v>
      </c>
      <c r="H9360" s="67">
        <v>0</v>
      </c>
      <c r="I9360" s="73" t="s">
        <v>1350</v>
      </c>
      <c r="J9360" s="63">
        <f t="shared" si="36"/>
        <v>44951</v>
      </c>
      <c r="K9360" s="64">
        <f>IF(ISBLANK(J9360),,H9360*INDEX(Inputs!G:G,MATCH(F9360,Inputs!E:E,0)))</f>
        <v>0</v>
      </c>
      <c r="L9360" s="65" t="str">
        <f>IF(ISBLANK(J9360),,INDEX(Inputs!D:D,MATCH(F9360,Inputs!E:E,0)))</f>
        <v>432BK EvoFox X-Team Gaming Keyboard &amp; Mouse (USB)</v>
      </c>
      <c r="M9360" s="65" t="str">
        <f>IF(ISBLANK(#REF!),,IF(B9360="Online","Online",IF(LEFT(B9360,1)="E","Online","Offline")))</f>
        <v>Offline</v>
      </c>
      <c r="N9360" s="64">
        <f>IF(ISBLANK(M9360),,H9360*INDEX(Inputs!F:F,MATCH(F9360,Inputs!E:E,0)))</f>
        <v>0</v>
      </c>
      <c r="O9360" s="65"/>
    </row>
    <row r="9361" ht="15.75" customHeight="1" spans="1:15">
      <c r="A9361" s="72" t="s">
        <v>327</v>
      </c>
      <c r="B9361" s="72" t="s">
        <v>118</v>
      </c>
      <c r="C9361" s="72" t="s">
        <v>611</v>
      </c>
      <c r="D9361" s="72" t="s">
        <v>414</v>
      </c>
      <c r="E9361" s="72" t="s">
        <v>415</v>
      </c>
      <c r="F9361" s="72">
        <v>250874</v>
      </c>
      <c r="G9361" s="72" t="s">
        <v>13</v>
      </c>
      <c r="H9361" s="67">
        <v>1</v>
      </c>
      <c r="I9361" s="73" t="s">
        <v>1350</v>
      </c>
      <c r="J9361" s="63">
        <f t="shared" si="36"/>
        <v>44951</v>
      </c>
      <c r="K9361" s="64">
        <f>IF(ISBLANK(J9361),,H9361*INDEX(Inputs!G:G,MATCH(F9361,Inputs!E:E,0)))</f>
        <v>1349</v>
      </c>
      <c r="L9361" s="65" t="str">
        <f>IF(ISBLANK(J9361),,INDEX(Inputs!D:D,MATCH(F9361,Inputs!E:E,0)))</f>
        <v>432BK EvoFox X-Team Gaming Keyboard &amp; Mouse (USB)</v>
      </c>
      <c r="M9361" s="65" t="str">
        <f>IF(ISBLANK(#REF!),,IF(B9361="Online","Online",IF(LEFT(B9361,1)="E","Online","Offline")))</f>
        <v>Offline</v>
      </c>
      <c r="N9361" s="64">
        <f>IF(ISBLANK(M9361),,H9361*INDEX(Inputs!F:F,MATCH(F9361,Inputs!E:E,0)))</f>
        <v>1899</v>
      </c>
      <c r="O9361" s="65"/>
    </row>
    <row r="9362" ht="15.75" customHeight="1" spans="1:15">
      <c r="A9362" s="72" t="s">
        <v>795</v>
      </c>
      <c r="B9362" s="72" t="s">
        <v>142</v>
      </c>
      <c r="C9362" s="72" t="s">
        <v>548</v>
      </c>
      <c r="D9362" s="72" t="s">
        <v>414</v>
      </c>
      <c r="E9362" s="72" t="s">
        <v>415</v>
      </c>
      <c r="F9362" s="72">
        <v>250874</v>
      </c>
      <c r="G9362" s="72" t="s">
        <v>13</v>
      </c>
      <c r="H9362" s="67">
        <v>1</v>
      </c>
      <c r="I9362" s="73" t="s">
        <v>1350</v>
      </c>
      <c r="J9362" s="63">
        <f t="shared" si="36"/>
        <v>44951</v>
      </c>
      <c r="K9362" s="64">
        <f>IF(ISBLANK(J9362),,H9362*INDEX(Inputs!G:G,MATCH(F9362,Inputs!E:E,0)))</f>
        <v>1349</v>
      </c>
      <c r="L9362" s="65" t="str">
        <f>IF(ISBLANK(J9362),,INDEX(Inputs!D:D,MATCH(F9362,Inputs!E:E,0)))</f>
        <v>432BK EvoFox X-Team Gaming Keyboard &amp; Mouse (USB)</v>
      </c>
      <c r="M9362" s="65" t="str">
        <f>IF(ISBLANK(#REF!),,IF(B9362="Online","Online",IF(LEFT(B9362,1)="E","Online","Offline")))</f>
        <v>Offline</v>
      </c>
      <c r="N9362" s="64">
        <f>IF(ISBLANK(M9362),,H9362*INDEX(Inputs!F:F,MATCH(F9362,Inputs!E:E,0)))</f>
        <v>1899</v>
      </c>
      <c r="O9362" s="65"/>
    </row>
    <row r="9363" ht="15.75" customHeight="1" spans="1:15">
      <c r="A9363" s="72" t="s">
        <v>646</v>
      </c>
      <c r="B9363" s="72" t="s">
        <v>190</v>
      </c>
      <c r="C9363" s="72" t="s">
        <v>647</v>
      </c>
      <c r="D9363" s="72" t="s">
        <v>414</v>
      </c>
      <c r="E9363" s="72" t="s">
        <v>415</v>
      </c>
      <c r="F9363" s="72">
        <v>250874</v>
      </c>
      <c r="G9363" s="72" t="s">
        <v>13</v>
      </c>
      <c r="H9363" s="67">
        <v>1</v>
      </c>
      <c r="I9363" s="73" t="s">
        <v>1350</v>
      </c>
      <c r="J9363" s="63">
        <f t="shared" si="36"/>
        <v>44951</v>
      </c>
      <c r="K9363" s="64">
        <f>IF(ISBLANK(J9363),,H9363*INDEX(Inputs!G:G,MATCH(F9363,Inputs!E:E,0)))</f>
        <v>1349</v>
      </c>
      <c r="L9363" s="65" t="str">
        <f>IF(ISBLANK(J9363),,INDEX(Inputs!D:D,MATCH(F9363,Inputs!E:E,0)))</f>
        <v>432BK EvoFox X-Team Gaming Keyboard &amp; Mouse (USB)</v>
      </c>
      <c r="M9363" s="65" t="str">
        <f>IF(ISBLANK(#REF!),,IF(B9363="Online","Online",IF(LEFT(B9363,1)="E","Online","Offline")))</f>
        <v>Offline</v>
      </c>
      <c r="N9363" s="64">
        <f>IF(ISBLANK(M9363),,H9363*INDEX(Inputs!F:F,MATCH(F9363,Inputs!E:E,0)))</f>
        <v>1899</v>
      </c>
      <c r="O9363" s="65"/>
    </row>
    <row r="9364" ht="15.75" customHeight="1" spans="1:15">
      <c r="A9364" s="72"/>
      <c r="B9364" s="72" t="s">
        <v>765</v>
      </c>
      <c r="C9364" s="72" t="s">
        <v>765</v>
      </c>
      <c r="D9364" s="72" t="s">
        <v>414</v>
      </c>
      <c r="E9364" s="72" t="s">
        <v>415</v>
      </c>
      <c r="F9364" s="72">
        <v>250875</v>
      </c>
      <c r="G9364" s="72" t="s">
        <v>103</v>
      </c>
      <c r="H9364" s="67">
        <v>1</v>
      </c>
      <c r="I9364" s="73" t="s">
        <v>1350</v>
      </c>
      <c r="J9364" s="63">
        <f t="shared" si="36"/>
        <v>44951</v>
      </c>
      <c r="K9364" s="64">
        <f>IF(ISBLANK(J9364),,H9364*INDEX(Inputs!G:G,MATCH(F9364,Inputs!E:E,0)))</f>
        <v>1099</v>
      </c>
      <c r="L9364" s="65" t="str">
        <f>IF(ISBLANK(J9364),,INDEX(Inputs!D:D,MATCH(F9364,Inputs!E:E,0)))</f>
        <v>433BK EvoFox WarHammer Gaming Keyboard (USB)</v>
      </c>
      <c r="M9364" s="65" t="str">
        <f>IF(ISBLANK(#REF!),,IF(B9364="Online","Online",IF(LEFT(B9364,1)="E","Online","Offline")))</f>
        <v>Online</v>
      </c>
      <c r="N9364" s="64">
        <f>IF(ISBLANK(M9364),,H9364*INDEX(Inputs!F:F,MATCH(F9364,Inputs!E:E,0)))</f>
        <v>1499</v>
      </c>
      <c r="O9364" s="65"/>
    </row>
    <row r="9365" ht="15.75" customHeight="1" spans="1:15">
      <c r="A9365" s="72" t="s">
        <v>353</v>
      </c>
      <c r="B9365" s="72" t="s">
        <v>911</v>
      </c>
      <c r="C9365" s="72" t="s">
        <v>912</v>
      </c>
      <c r="D9365" s="72" t="s">
        <v>370</v>
      </c>
      <c r="E9365" s="72" t="s">
        <v>410</v>
      </c>
      <c r="F9365" s="72">
        <v>250877</v>
      </c>
      <c r="G9365" s="72" t="s">
        <v>22</v>
      </c>
      <c r="H9365" s="67">
        <v>1</v>
      </c>
      <c r="I9365" s="73" t="s">
        <v>1350</v>
      </c>
      <c r="J9365" s="63">
        <f t="shared" si="36"/>
        <v>44951</v>
      </c>
      <c r="K9365" s="64">
        <f>IF(ISBLANK(J9365),,H9365*INDEX(Inputs!G:G,MATCH(F9365,Inputs!E:E,0)))</f>
        <v>349</v>
      </c>
      <c r="L9365" s="65" t="str">
        <f>IF(ISBLANK(J9365),,INDEX(Inputs!D:D,MATCH(F9365,Inputs!E:E,0)))</f>
        <v>595BK Evo Fox Falcon X35 Medium Speed Mouse Pad</v>
      </c>
      <c r="M9365" s="65" t="str">
        <f>IF(ISBLANK(#REF!),,IF(B9365="Online","Online",IF(LEFT(B9365,1)="E","Online","Offline")))</f>
        <v>Offline</v>
      </c>
      <c r="N9365" s="64">
        <f>IF(ISBLANK(M9365),,H9365*INDEX(Inputs!F:F,MATCH(F9365,Inputs!E:E,0)))</f>
        <v>699</v>
      </c>
      <c r="O9365" s="65"/>
    </row>
    <row r="9366" ht="15.75" customHeight="1" spans="1:15">
      <c r="A9366" s="72" t="s">
        <v>773</v>
      </c>
      <c r="B9366" s="72" t="s">
        <v>112</v>
      </c>
      <c r="C9366" s="72" t="s">
        <v>510</v>
      </c>
      <c r="D9366" s="72" t="s">
        <v>370</v>
      </c>
      <c r="E9366" s="72" t="s">
        <v>410</v>
      </c>
      <c r="F9366" s="72">
        <v>250879</v>
      </c>
      <c r="G9366" s="72" t="s">
        <v>30</v>
      </c>
      <c r="H9366" s="67">
        <v>1</v>
      </c>
      <c r="I9366" s="73" t="s">
        <v>1350</v>
      </c>
      <c r="J9366" s="63">
        <f t="shared" si="36"/>
        <v>44951</v>
      </c>
      <c r="K9366" s="64">
        <f>IF(ISBLANK(J9366),,H9366*INDEX(Inputs!G:G,MATCH(F9366,Inputs!E:E,0)))</f>
        <v>699</v>
      </c>
      <c r="L9366" s="65" t="str">
        <f>IF(ISBLANK(J9366),,INDEX(Inputs!D:D,MATCH(F9366,Inputs!E:E,0)))</f>
        <v>597BK Evo Fox Falcon X85 Extra Large Speed Mouse Pad</v>
      </c>
      <c r="M9366" s="65" t="str">
        <f>IF(ISBLANK(#REF!),,IF(B9366="Online","Online",IF(LEFT(B9366,1)="E","Online","Offline")))</f>
        <v>Offline</v>
      </c>
      <c r="N9366" s="64">
        <f>IF(ISBLANK(M9366),,H9366*INDEX(Inputs!F:F,MATCH(F9366,Inputs!E:E,0)))</f>
        <v>1199</v>
      </c>
      <c r="O9366" s="65"/>
    </row>
    <row r="9367" ht="15.75" customHeight="1" spans="1:15">
      <c r="A9367" s="72" t="s">
        <v>341</v>
      </c>
      <c r="B9367" s="72" t="s">
        <v>54</v>
      </c>
      <c r="C9367" s="72" t="s">
        <v>470</v>
      </c>
      <c r="D9367" s="72" t="s">
        <v>370</v>
      </c>
      <c r="E9367" s="72" t="s">
        <v>410</v>
      </c>
      <c r="F9367" s="72">
        <v>250876</v>
      </c>
      <c r="G9367" s="72" t="s">
        <v>26</v>
      </c>
      <c r="H9367" s="67">
        <v>1</v>
      </c>
      <c r="I9367" s="73" t="s">
        <v>1350</v>
      </c>
      <c r="J9367" s="63">
        <f t="shared" si="36"/>
        <v>44951</v>
      </c>
      <c r="K9367" s="64">
        <f>IF(ISBLANK(J9367),,H9367*INDEX(Inputs!G:G,MATCH(F9367,Inputs!E:E,0)))</f>
        <v>1399</v>
      </c>
      <c r="L9367" s="65" t="str">
        <f>IF(ISBLANK(J9367),,INDEX(Inputs!D:D,MATCH(F9367,Inputs!E:E,0)))</f>
        <v>649BK EvoFox Typhoon Laptop Cooling Pad</v>
      </c>
      <c r="M9367" s="65" t="str">
        <f>IF(ISBLANK(#REF!),,IF(B9367="Online","Online",IF(LEFT(B9367,1)="E","Online","Offline")))</f>
        <v>Offline</v>
      </c>
      <c r="N9367" s="64">
        <f>IF(ISBLANK(M9367),,H9367*INDEX(Inputs!F:F,MATCH(F9367,Inputs!E:E,0)))</f>
        <v>1999</v>
      </c>
      <c r="O9367" s="65"/>
    </row>
    <row r="9368" ht="15.75" customHeight="1" spans="1:15">
      <c r="A9368" s="72" t="s">
        <v>373</v>
      </c>
      <c r="B9368" s="72" t="s">
        <v>158</v>
      </c>
      <c r="C9368" s="72" t="s">
        <v>535</v>
      </c>
      <c r="D9368" s="72" t="s">
        <v>370</v>
      </c>
      <c r="E9368" s="72" t="s">
        <v>410</v>
      </c>
      <c r="F9368" s="72">
        <v>250876</v>
      </c>
      <c r="G9368" s="72" t="s">
        <v>26</v>
      </c>
      <c r="H9368" s="67">
        <v>1</v>
      </c>
      <c r="I9368" s="73" t="s">
        <v>1350</v>
      </c>
      <c r="J9368" s="63">
        <f t="shared" si="36"/>
        <v>44951</v>
      </c>
      <c r="K9368" s="64">
        <f>IF(ISBLANK(J9368),,H9368*INDEX(Inputs!G:G,MATCH(F9368,Inputs!E:E,0)))</f>
        <v>1399</v>
      </c>
      <c r="L9368" s="65" t="str">
        <f>IF(ISBLANK(J9368),,INDEX(Inputs!D:D,MATCH(F9368,Inputs!E:E,0)))</f>
        <v>649BK EvoFox Typhoon Laptop Cooling Pad</v>
      </c>
      <c r="M9368" s="65" t="str">
        <f>IF(ISBLANK(#REF!),,IF(B9368="Online","Online",IF(LEFT(B9368,1)="E","Online","Offline")))</f>
        <v>Offline</v>
      </c>
      <c r="N9368" s="64">
        <f>IF(ISBLANK(M9368),,H9368*INDEX(Inputs!F:F,MATCH(F9368,Inputs!E:E,0)))</f>
        <v>1999</v>
      </c>
      <c r="O9368" s="65"/>
    </row>
    <row r="9369" ht="15.75" customHeight="1" spans="1:15">
      <c r="A9369" s="72" t="s">
        <v>782</v>
      </c>
      <c r="B9369" s="72" t="s">
        <v>765</v>
      </c>
      <c r="C9369" s="72" t="s">
        <v>765</v>
      </c>
      <c r="D9369" s="72" t="s">
        <v>370</v>
      </c>
      <c r="E9369" s="72" t="s">
        <v>410</v>
      </c>
      <c r="F9369" s="72">
        <v>250876</v>
      </c>
      <c r="G9369" s="72" t="s">
        <v>26</v>
      </c>
      <c r="H9369" s="67">
        <v>1</v>
      </c>
      <c r="I9369" s="73" t="s">
        <v>1350</v>
      </c>
      <c r="J9369" s="63">
        <f t="shared" si="36"/>
        <v>44951</v>
      </c>
      <c r="K9369" s="64">
        <f>IF(ISBLANK(J9369),,H9369*INDEX(Inputs!G:G,MATCH(F9369,Inputs!E:E,0)))</f>
        <v>1399</v>
      </c>
      <c r="L9369" s="65" t="str">
        <f>IF(ISBLANK(J9369),,INDEX(Inputs!D:D,MATCH(F9369,Inputs!E:E,0)))</f>
        <v>649BK EvoFox Typhoon Laptop Cooling Pad</v>
      </c>
      <c r="M9369" s="65" t="str">
        <f>IF(ISBLANK(#REF!),,IF(B9369="Online","Online",IF(LEFT(B9369,1)="E","Online","Offline")))</f>
        <v>Online</v>
      </c>
      <c r="N9369" s="64">
        <f>IF(ISBLANK(M9369),,H9369*INDEX(Inputs!F:F,MATCH(F9369,Inputs!E:E,0)))</f>
        <v>1999</v>
      </c>
      <c r="O9369" s="65"/>
    </row>
    <row r="9370" ht="15.75" customHeight="1" spans="1:15">
      <c r="A9370" s="72" t="s">
        <v>772</v>
      </c>
      <c r="B9370" s="72" t="s">
        <v>821</v>
      </c>
      <c r="C9370" s="72" t="s">
        <v>992</v>
      </c>
      <c r="D9370" s="72" t="s">
        <v>370</v>
      </c>
      <c r="E9370" s="72" t="s">
        <v>410</v>
      </c>
      <c r="F9370" s="72">
        <v>250423</v>
      </c>
      <c r="G9370" s="72" t="s">
        <v>11</v>
      </c>
      <c r="H9370" s="67">
        <v>1</v>
      </c>
      <c r="I9370" s="73" t="s">
        <v>1350</v>
      </c>
      <c r="J9370" s="63">
        <f t="shared" si="36"/>
        <v>44951</v>
      </c>
      <c r="K9370" s="64">
        <f>IF(ISBLANK(J9370),,H9370*INDEX(Inputs!G:G,MATCH(F9370,Inputs!E:E,0)))</f>
        <v>759</v>
      </c>
      <c r="L9370" s="65" t="str">
        <f>IF(ISBLANK(J9370),,INDEX(Inputs!D:D,MATCH(F9370,Inputs!E:E,0)))</f>
        <v>650GR Ergo View Laptop Stand-Grey</v>
      </c>
      <c r="M9370" s="65" t="str">
        <f>IF(ISBLANK(#REF!),,IF(B9370="Online","Online",IF(LEFT(B9370,1)="E","Online","Offline")))</f>
        <v>Offline</v>
      </c>
      <c r="N9370" s="64">
        <f>IF(ISBLANK(M9370),,H9370*INDEX(Inputs!F:F,MATCH(F9370,Inputs!E:E,0)))</f>
        <v>899</v>
      </c>
      <c r="O9370" s="65"/>
    </row>
    <row r="9371" ht="15.75" customHeight="1" spans="1:15">
      <c r="A9371" s="72" t="s">
        <v>860</v>
      </c>
      <c r="B9371" s="72" t="s">
        <v>765</v>
      </c>
      <c r="C9371" s="72" t="s">
        <v>765</v>
      </c>
      <c r="D9371" s="72" t="s">
        <v>414</v>
      </c>
      <c r="E9371" s="72" t="s">
        <v>415</v>
      </c>
      <c r="F9371" s="72">
        <v>204737</v>
      </c>
      <c r="G9371" s="72" t="s">
        <v>20</v>
      </c>
      <c r="H9371" s="67">
        <v>1</v>
      </c>
      <c r="I9371" s="73" t="s">
        <v>1350</v>
      </c>
      <c r="J9371" s="63">
        <f t="shared" si="36"/>
        <v>44951</v>
      </c>
      <c r="K9371" s="64">
        <f>IF(ISBLANK(J9371),,H9371*INDEX(Inputs!G:G,MATCH(F9371,Inputs!E:E,0)))</f>
        <v>729</v>
      </c>
      <c r="L9371" s="65" t="str">
        <f>IF(ISBLANK(J9371),,INDEX(Inputs!D:D,MATCH(F9371,Inputs!E:E,0)))</f>
        <v>850PP Xcite Pro Keyboard &amp; Mouse USB</v>
      </c>
      <c r="M9371" s="65" t="str">
        <f>IF(ISBLANK(#REF!),,IF(B9371="Online","Online",IF(LEFT(B9371,1)="E","Online","Offline")))</f>
        <v>Online</v>
      </c>
      <c r="N9371" s="64">
        <f>IF(ISBLANK(M9371),,H9371*INDEX(Inputs!F:F,MATCH(F9371,Inputs!E:E,0)))</f>
        <v>799</v>
      </c>
      <c r="O9371" s="65"/>
    </row>
    <row r="9372" ht="15.75" customHeight="1" spans="1:15">
      <c r="A9372" s="72"/>
      <c r="B9372" s="72" t="s">
        <v>765</v>
      </c>
      <c r="C9372" s="72" t="s">
        <v>765</v>
      </c>
      <c r="D9372" s="72" t="s">
        <v>414</v>
      </c>
      <c r="E9372" s="72" t="s">
        <v>415</v>
      </c>
      <c r="F9372" s="72">
        <v>250424</v>
      </c>
      <c r="G9372" s="72" t="s">
        <v>15</v>
      </c>
      <c r="H9372" s="67">
        <v>1</v>
      </c>
      <c r="I9372" s="73" t="s">
        <v>1350</v>
      </c>
      <c r="J9372" s="63">
        <f t="shared" si="36"/>
        <v>44951</v>
      </c>
      <c r="K9372" s="64">
        <f>IF(ISBLANK(J9372),,H9372*INDEX(Inputs!G:G,MATCH(F9372,Inputs!E:E,0)))</f>
        <v>999</v>
      </c>
      <c r="L9372" s="65" t="str">
        <f>IF(ISBLANK(J9372),,INDEX(Inputs!D:D,MATCH(F9372,Inputs!E:E,0)))</f>
        <v>419V2 PRIMUS Wireless Desktop V2</v>
      </c>
      <c r="M9372" s="65" t="str">
        <f>IF(ISBLANK(#REF!),,IF(B9372="Online","Online",IF(LEFT(B9372,1)="E","Online","Offline")))</f>
        <v>Online</v>
      </c>
      <c r="N9372" s="64">
        <f>IF(ISBLANK(M9372),,H9372*INDEX(Inputs!F:F,MATCH(F9372,Inputs!E:E,0)))</f>
        <v>1199</v>
      </c>
      <c r="O9372" s="65"/>
    </row>
    <row r="9373" ht="15.75" customHeight="1" spans="1:15">
      <c r="A9373" s="72" t="s">
        <v>761</v>
      </c>
      <c r="B9373" s="72" t="s">
        <v>86</v>
      </c>
      <c r="C9373" s="72" t="s">
        <v>671</v>
      </c>
      <c r="D9373" s="72" t="s">
        <v>414</v>
      </c>
      <c r="E9373" s="72" t="s">
        <v>415</v>
      </c>
      <c r="F9373" s="72">
        <v>260089</v>
      </c>
      <c r="G9373" s="72" t="s">
        <v>18</v>
      </c>
      <c r="H9373" s="67">
        <v>1</v>
      </c>
      <c r="I9373" s="73" t="s">
        <v>1352</v>
      </c>
      <c r="J9373" s="63">
        <f t="shared" si="36"/>
        <v>44952</v>
      </c>
      <c r="K9373" s="64">
        <f>IF(ISBLANK(J9373),,H9373*INDEX(Inputs!G:G,MATCH(F9373,Inputs!E:E,0)))</f>
        <v>529</v>
      </c>
      <c r="L9373" s="65" t="str">
        <f>IF(ISBLANK(J9373),,INDEX(Inputs!D:D,MATCH(F9373,Inputs!E:E,0)))</f>
        <v>398PP Xcite Neo Keyboard USB</v>
      </c>
      <c r="M9373" s="65" t="str">
        <f>IF(ISBLANK(#REF!),,IF(B9373="Online","Online",IF(LEFT(B9373,1)="E","Online","Offline")))</f>
        <v>Offline</v>
      </c>
      <c r="N9373" s="64">
        <f>IF(ISBLANK(M9373),,H9373*INDEX(Inputs!F:F,MATCH(F9373,Inputs!E:E,0)))</f>
        <v>549</v>
      </c>
      <c r="O9373" s="65"/>
    </row>
    <row r="9374" ht="15.75" customHeight="1" spans="1:15">
      <c r="A9374" s="72" t="s">
        <v>458</v>
      </c>
      <c r="B9374" s="72" t="s">
        <v>600</v>
      </c>
      <c r="C9374" s="72" t="s">
        <v>601</v>
      </c>
      <c r="D9374" s="72" t="s">
        <v>414</v>
      </c>
      <c r="E9374" s="72" t="s">
        <v>415</v>
      </c>
      <c r="F9374" s="72">
        <v>260090</v>
      </c>
      <c r="G9374" s="72" t="s">
        <v>17</v>
      </c>
      <c r="H9374" s="67">
        <v>1</v>
      </c>
      <c r="I9374" s="73" t="s">
        <v>1352</v>
      </c>
      <c r="J9374" s="63">
        <f t="shared" si="36"/>
        <v>44952</v>
      </c>
      <c r="K9374" s="64">
        <f>IF(ISBLANK(J9374),,H9374*INDEX(Inputs!G:G,MATCH(F9374,Inputs!E:E,0)))</f>
        <v>729</v>
      </c>
      <c r="L9374" s="65" t="str">
        <f>IF(ISBLANK(J9374),,INDEX(Inputs!D:D,MATCH(F9374,Inputs!E:E,0)))</f>
        <v>400PP Xcite Neo Keyboard &amp; Mouse USB</v>
      </c>
      <c r="M9374" s="65" t="str">
        <f>IF(ISBLANK(#REF!),,IF(B9374="Online","Online",IF(LEFT(B9374,1)="E","Online","Offline")))</f>
        <v>Offline</v>
      </c>
      <c r="N9374" s="64">
        <f>IF(ISBLANK(M9374),,H9374*INDEX(Inputs!F:F,MATCH(F9374,Inputs!E:E,0)))</f>
        <v>899</v>
      </c>
      <c r="O9374" s="65"/>
    </row>
    <row r="9375" ht="15.75" customHeight="1" spans="1:15">
      <c r="A9375" s="72" t="s">
        <v>771</v>
      </c>
      <c r="B9375" s="72" t="s">
        <v>68</v>
      </c>
      <c r="C9375" s="72" t="s">
        <v>542</v>
      </c>
      <c r="D9375" s="72" t="s">
        <v>370</v>
      </c>
      <c r="E9375" s="72" t="s">
        <v>371</v>
      </c>
      <c r="F9375" s="72">
        <v>250417</v>
      </c>
      <c r="G9375" s="72" t="s">
        <v>39</v>
      </c>
      <c r="H9375" s="67">
        <v>1</v>
      </c>
      <c r="I9375" s="73" t="s">
        <v>1352</v>
      </c>
      <c r="J9375" s="63">
        <f t="shared" si="36"/>
        <v>44952</v>
      </c>
      <c r="K9375" s="64">
        <f>IF(ISBLANK(J9375),,H9375*INDEX(Inputs!G:G,MATCH(F9375,Inputs!E:E,0)))</f>
        <v>929</v>
      </c>
      <c r="L9375" s="65" t="str">
        <f>IF(ISBLANK(J9375),,INDEX(Inputs!D:D,MATCH(F9375,Inputs!E:E,0)))</f>
        <v>416PP Super Speed Hub 4 Port USB 3.0</v>
      </c>
      <c r="M9375" s="65" t="str">
        <f>IF(ISBLANK(#REF!),,IF(B9375="Online","Online",IF(LEFT(B9375,1)="E","Online","Offline")))</f>
        <v>Offline</v>
      </c>
      <c r="N9375" s="64">
        <f>IF(ISBLANK(M9375),,H9375*INDEX(Inputs!F:F,MATCH(F9375,Inputs!E:E,0)))</f>
        <v>1499</v>
      </c>
      <c r="O9375" s="65"/>
    </row>
    <row r="9376" ht="15.75" customHeight="1" spans="1:15">
      <c r="A9376" s="72" t="s">
        <v>773</v>
      </c>
      <c r="B9376" s="72" t="s">
        <v>112</v>
      </c>
      <c r="C9376" s="72" t="s">
        <v>510</v>
      </c>
      <c r="D9376" s="72" t="s">
        <v>370</v>
      </c>
      <c r="E9376" s="72" t="s">
        <v>371</v>
      </c>
      <c r="F9376" s="72">
        <v>250417</v>
      </c>
      <c r="G9376" s="72" t="s">
        <v>39</v>
      </c>
      <c r="H9376" s="67">
        <v>1</v>
      </c>
      <c r="I9376" s="73" t="s">
        <v>1352</v>
      </c>
      <c r="J9376" s="63">
        <f t="shared" si="36"/>
        <v>44952</v>
      </c>
      <c r="K9376" s="64">
        <f>IF(ISBLANK(J9376),,H9376*INDEX(Inputs!G:G,MATCH(F9376,Inputs!E:E,0)))</f>
        <v>929</v>
      </c>
      <c r="L9376" s="65" t="str">
        <f>IF(ISBLANK(J9376),,INDEX(Inputs!D:D,MATCH(F9376,Inputs!E:E,0)))</f>
        <v>416PP Super Speed Hub 4 Port USB 3.0</v>
      </c>
      <c r="M9376" s="65" t="str">
        <f>IF(ISBLANK(#REF!),,IF(B9376="Online","Online",IF(LEFT(B9376,1)="E","Online","Offline")))</f>
        <v>Offline</v>
      </c>
      <c r="N9376" s="64">
        <f>IF(ISBLANK(M9376),,H9376*INDEX(Inputs!F:F,MATCH(F9376,Inputs!E:E,0)))</f>
        <v>1499</v>
      </c>
      <c r="O9376" s="65"/>
    </row>
    <row r="9377" ht="15.75" customHeight="1" spans="1:15">
      <c r="A9377" s="72" t="s">
        <v>762</v>
      </c>
      <c r="B9377" s="72" t="s">
        <v>45</v>
      </c>
      <c r="C9377" s="72" t="s">
        <v>408</v>
      </c>
      <c r="D9377" s="72" t="s">
        <v>414</v>
      </c>
      <c r="E9377" s="72" t="s">
        <v>415</v>
      </c>
      <c r="F9377" s="72">
        <v>250873</v>
      </c>
      <c r="G9377" s="72" t="s">
        <v>12</v>
      </c>
      <c r="H9377" s="67">
        <v>1</v>
      </c>
      <c r="I9377" s="73" t="s">
        <v>1352</v>
      </c>
      <c r="J9377" s="63">
        <f t="shared" si="36"/>
        <v>44952</v>
      </c>
      <c r="K9377" s="64">
        <f>IF(ISBLANK(J9377),,H9377*INDEX(Inputs!G:G,MATCH(F9377,Inputs!E:E,0)))</f>
        <v>999</v>
      </c>
      <c r="L9377" s="65" t="str">
        <f>IF(ISBLANK(J9377),,INDEX(Inputs!D:D,MATCH(F9377,Inputs!E:E,0)))</f>
        <v>422BK Evo Fox Fireblade Gaming Keyboard USB</v>
      </c>
      <c r="M9377" s="65" t="str">
        <f>IF(ISBLANK(#REF!),,IF(B9377="Online","Online",IF(LEFT(B9377,1)="E","Online","Offline")))</f>
        <v>Offline</v>
      </c>
      <c r="N9377" s="64">
        <f>IF(ISBLANK(M9377),,H9377*INDEX(Inputs!F:F,MATCH(F9377,Inputs!E:E,0)))</f>
        <v>1299</v>
      </c>
      <c r="O9377" s="65"/>
    </row>
    <row r="9378" ht="15.75" customHeight="1" spans="1:15">
      <c r="A9378" s="72" t="s">
        <v>762</v>
      </c>
      <c r="B9378" s="72" t="s">
        <v>93</v>
      </c>
      <c r="C9378" s="72" t="s">
        <v>514</v>
      </c>
      <c r="D9378" s="72" t="s">
        <v>414</v>
      </c>
      <c r="E9378" s="72" t="s">
        <v>415</v>
      </c>
      <c r="F9378" s="72">
        <v>250873</v>
      </c>
      <c r="G9378" s="72" t="s">
        <v>12</v>
      </c>
      <c r="H9378" s="67">
        <v>1</v>
      </c>
      <c r="I9378" s="73" t="s">
        <v>1352</v>
      </c>
      <c r="J9378" s="63">
        <f t="shared" si="36"/>
        <v>44952</v>
      </c>
      <c r="K9378" s="64">
        <f>IF(ISBLANK(J9378),,H9378*INDEX(Inputs!G:G,MATCH(F9378,Inputs!E:E,0)))</f>
        <v>999</v>
      </c>
      <c r="L9378" s="65" t="str">
        <f>IF(ISBLANK(J9378),,INDEX(Inputs!D:D,MATCH(F9378,Inputs!E:E,0)))</f>
        <v>422BK Evo Fox Fireblade Gaming Keyboard USB</v>
      </c>
      <c r="M9378" s="65" t="str">
        <f>IF(ISBLANK(#REF!),,IF(B9378="Online","Online",IF(LEFT(B9378,1)="E","Online","Offline")))</f>
        <v>Offline</v>
      </c>
      <c r="N9378" s="64">
        <f>IF(ISBLANK(M9378),,H9378*INDEX(Inputs!F:F,MATCH(F9378,Inputs!E:E,0)))</f>
        <v>1299</v>
      </c>
      <c r="O9378" s="65"/>
    </row>
    <row r="9379" ht="15.75" customHeight="1" spans="1:15">
      <c r="A9379" s="72" t="s">
        <v>823</v>
      </c>
      <c r="B9379" s="72" t="s">
        <v>27</v>
      </c>
      <c r="C9379" s="72" t="s">
        <v>649</v>
      </c>
      <c r="D9379" s="72" t="s">
        <v>414</v>
      </c>
      <c r="E9379" s="72" t="s">
        <v>415</v>
      </c>
      <c r="F9379" s="72">
        <v>250874</v>
      </c>
      <c r="G9379" s="72" t="s">
        <v>13</v>
      </c>
      <c r="H9379" s="67">
        <v>1</v>
      </c>
      <c r="I9379" s="73" t="s">
        <v>1352</v>
      </c>
      <c r="J9379" s="63">
        <f t="shared" si="36"/>
        <v>44952</v>
      </c>
      <c r="K9379" s="64">
        <f>IF(ISBLANK(J9379),,H9379*INDEX(Inputs!G:G,MATCH(F9379,Inputs!E:E,0)))</f>
        <v>1349</v>
      </c>
      <c r="L9379" s="65" t="str">
        <f>IF(ISBLANK(J9379),,INDEX(Inputs!D:D,MATCH(F9379,Inputs!E:E,0)))</f>
        <v>432BK EvoFox X-Team Gaming Keyboard &amp; Mouse (USB)</v>
      </c>
      <c r="M9379" s="65" t="str">
        <f>IF(ISBLANK(#REF!),,IF(B9379="Online","Online",IF(LEFT(B9379,1)="E","Online","Offline")))</f>
        <v>Offline</v>
      </c>
      <c r="N9379" s="64">
        <f>IF(ISBLANK(M9379),,H9379*INDEX(Inputs!F:F,MATCH(F9379,Inputs!E:E,0)))</f>
        <v>1899</v>
      </c>
      <c r="O9379" s="65"/>
    </row>
    <row r="9380" ht="15.75" customHeight="1" spans="1:15">
      <c r="A9380" s="72" t="s">
        <v>412</v>
      </c>
      <c r="B9380" s="72" t="s">
        <v>59</v>
      </c>
      <c r="C9380" s="72" t="s">
        <v>471</v>
      </c>
      <c r="D9380" s="72" t="s">
        <v>414</v>
      </c>
      <c r="E9380" s="72" t="s">
        <v>415</v>
      </c>
      <c r="F9380" s="72">
        <v>250874</v>
      </c>
      <c r="G9380" s="72" t="s">
        <v>13</v>
      </c>
      <c r="H9380" s="67">
        <v>1</v>
      </c>
      <c r="I9380" s="73" t="s">
        <v>1352</v>
      </c>
      <c r="J9380" s="63">
        <f t="shared" si="36"/>
        <v>44952</v>
      </c>
      <c r="K9380" s="64">
        <f>IF(ISBLANK(J9380),,H9380*INDEX(Inputs!G:G,MATCH(F9380,Inputs!E:E,0)))</f>
        <v>1349</v>
      </c>
      <c r="L9380" s="65" t="str">
        <f>IF(ISBLANK(J9380),,INDEX(Inputs!D:D,MATCH(F9380,Inputs!E:E,0)))</f>
        <v>432BK EvoFox X-Team Gaming Keyboard &amp; Mouse (USB)</v>
      </c>
      <c r="M9380" s="65" t="str">
        <f>IF(ISBLANK(#REF!),,IF(B9380="Online","Online",IF(LEFT(B9380,1)="E","Online","Offline")))</f>
        <v>Offline</v>
      </c>
      <c r="N9380" s="64">
        <f>IF(ISBLANK(M9380),,H9380*INDEX(Inputs!F:F,MATCH(F9380,Inputs!E:E,0)))</f>
        <v>1899</v>
      </c>
      <c r="O9380" s="65"/>
    </row>
    <row r="9381" ht="15.75" customHeight="1" spans="1:15">
      <c r="A9381" s="72" t="s">
        <v>327</v>
      </c>
      <c r="B9381" s="72" t="s">
        <v>505</v>
      </c>
      <c r="C9381" s="72" t="s">
        <v>506</v>
      </c>
      <c r="D9381" s="72" t="s">
        <v>414</v>
      </c>
      <c r="E9381" s="72" t="s">
        <v>415</v>
      </c>
      <c r="F9381" s="72">
        <v>250874</v>
      </c>
      <c r="G9381" s="72" t="s">
        <v>13</v>
      </c>
      <c r="H9381" s="67">
        <v>1</v>
      </c>
      <c r="I9381" s="73" t="s">
        <v>1352</v>
      </c>
      <c r="J9381" s="63">
        <f t="shared" si="36"/>
        <v>44952</v>
      </c>
      <c r="K9381" s="64">
        <f>IF(ISBLANK(J9381),,H9381*INDEX(Inputs!G:G,MATCH(F9381,Inputs!E:E,0)))</f>
        <v>1349</v>
      </c>
      <c r="L9381" s="65" t="str">
        <f>IF(ISBLANK(J9381),,INDEX(Inputs!D:D,MATCH(F9381,Inputs!E:E,0)))</f>
        <v>432BK EvoFox X-Team Gaming Keyboard &amp; Mouse (USB)</v>
      </c>
      <c r="M9381" s="65" t="str">
        <f>IF(ISBLANK(#REF!),,IF(B9381="Online","Online",IF(LEFT(B9381,1)="E","Online","Offline")))</f>
        <v>Offline</v>
      </c>
      <c r="N9381" s="64">
        <f>IF(ISBLANK(M9381),,H9381*INDEX(Inputs!F:F,MATCH(F9381,Inputs!E:E,0)))</f>
        <v>1899</v>
      </c>
      <c r="O9381" s="65"/>
    </row>
    <row r="9382" ht="15.75" customHeight="1" spans="1:15">
      <c r="A9382" s="72" t="s">
        <v>341</v>
      </c>
      <c r="B9382" s="72" t="s">
        <v>80</v>
      </c>
      <c r="C9382" s="72" t="s">
        <v>629</v>
      </c>
      <c r="D9382" s="72" t="s">
        <v>414</v>
      </c>
      <c r="E9382" s="72" t="s">
        <v>415</v>
      </c>
      <c r="F9382" s="72">
        <v>250874</v>
      </c>
      <c r="G9382" s="72" t="s">
        <v>13</v>
      </c>
      <c r="H9382" s="67">
        <v>1</v>
      </c>
      <c r="I9382" s="73" t="s">
        <v>1352</v>
      </c>
      <c r="J9382" s="63">
        <f t="shared" si="36"/>
        <v>44952</v>
      </c>
      <c r="K9382" s="64">
        <f>IF(ISBLANK(J9382),,H9382*INDEX(Inputs!G:G,MATCH(F9382,Inputs!E:E,0)))</f>
        <v>1349</v>
      </c>
      <c r="L9382" s="65" t="str">
        <f>IF(ISBLANK(J9382),,INDEX(Inputs!D:D,MATCH(F9382,Inputs!E:E,0)))</f>
        <v>432BK EvoFox X-Team Gaming Keyboard &amp; Mouse (USB)</v>
      </c>
      <c r="M9382" s="65" t="str">
        <f>IF(ISBLANK(#REF!),,IF(B9382="Online","Online",IF(LEFT(B9382,1)="E","Online","Offline")))</f>
        <v>Offline</v>
      </c>
      <c r="N9382" s="64">
        <f>IF(ISBLANK(M9382),,H9382*INDEX(Inputs!F:F,MATCH(F9382,Inputs!E:E,0)))</f>
        <v>1899</v>
      </c>
      <c r="O9382" s="65"/>
    </row>
    <row r="9383" ht="15.75" customHeight="1" spans="1:15">
      <c r="A9383" s="72" t="s">
        <v>353</v>
      </c>
      <c r="B9383" s="72" t="s">
        <v>126</v>
      </c>
      <c r="C9383" s="72" t="s">
        <v>388</v>
      </c>
      <c r="D9383" s="72" t="s">
        <v>414</v>
      </c>
      <c r="E9383" s="72" t="s">
        <v>415</v>
      </c>
      <c r="F9383" s="72">
        <v>250874</v>
      </c>
      <c r="G9383" s="72" t="s">
        <v>13</v>
      </c>
      <c r="H9383" s="67">
        <v>1</v>
      </c>
      <c r="I9383" s="73" t="s">
        <v>1352</v>
      </c>
      <c r="J9383" s="63">
        <f t="shared" si="36"/>
        <v>44952</v>
      </c>
      <c r="K9383" s="64">
        <f>IF(ISBLANK(J9383),,H9383*INDEX(Inputs!G:G,MATCH(F9383,Inputs!E:E,0)))</f>
        <v>1349</v>
      </c>
      <c r="L9383" s="65" t="str">
        <f>IF(ISBLANK(J9383),,INDEX(Inputs!D:D,MATCH(F9383,Inputs!E:E,0)))</f>
        <v>432BK EvoFox X-Team Gaming Keyboard &amp; Mouse (USB)</v>
      </c>
      <c r="M9383" s="65" t="str">
        <f>IF(ISBLANK(#REF!),,IF(B9383="Online","Online",IF(LEFT(B9383,1)="E","Online","Offline")))</f>
        <v>Offline</v>
      </c>
      <c r="N9383" s="64">
        <f>IF(ISBLANK(M9383),,H9383*INDEX(Inputs!F:F,MATCH(F9383,Inputs!E:E,0)))</f>
        <v>1899</v>
      </c>
      <c r="O9383" s="65"/>
    </row>
    <row r="9384" ht="15.75" customHeight="1" spans="1:15">
      <c r="A9384" s="72" t="s">
        <v>794</v>
      </c>
      <c r="B9384" s="72" t="s">
        <v>518</v>
      </c>
      <c r="C9384" s="72" t="s">
        <v>519</v>
      </c>
      <c r="D9384" s="72" t="s">
        <v>414</v>
      </c>
      <c r="E9384" s="72" t="s">
        <v>415</v>
      </c>
      <c r="F9384" s="72">
        <v>250874</v>
      </c>
      <c r="G9384" s="72" t="s">
        <v>13</v>
      </c>
      <c r="H9384" s="67">
        <v>1</v>
      </c>
      <c r="I9384" s="73" t="s">
        <v>1352</v>
      </c>
      <c r="J9384" s="63">
        <f t="shared" si="36"/>
        <v>44952</v>
      </c>
      <c r="K9384" s="64">
        <f>IF(ISBLANK(J9384),,H9384*INDEX(Inputs!G:G,MATCH(F9384,Inputs!E:E,0)))</f>
        <v>1349</v>
      </c>
      <c r="L9384" s="65" t="str">
        <f>IF(ISBLANK(J9384),,INDEX(Inputs!D:D,MATCH(F9384,Inputs!E:E,0)))</f>
        <v>432BK EvoFox X-Team Gaming Keyboard &amp; Mouse (USB)</v>
      </c>
      <c r="M9384" s="65" t="str">
        <f>IF(ISBLANK(#REF!),,IF(B9384="Online","Online",IF(LEFT(B9384,1)="E","Online","Offline")))</f>
        <v>Offline</v>
      </c>
      <c r="N9384" s="64">
        <f>IF(ISBLANK(M9384),,H9384*INDEX(Inputs!F:F,MATCH(F9384,Inputs!E:E,0)))</f>
        <v>1899</v>
      </c>
      <c r="O9384" s="65"/>
    </row>
    <row r="9385" ht="15.75" customHeight="1" spans="1:15">
      <c r="A9385" s="72" t="s">
        <v>780</v>
      </c>
      <c r="B9385" s="72" t="s">
        <v>546</v>
      </c>
      <c r="C9385" s="72" t="s">
        <v>547</v>
      </c>
      <c r="D9385" s="72" t="s">
        <v>414</v>
      </c>
      <c r="E9385" s="72" t="s">
        <v>415</v>
      </c>
      <c r="F9385" s="72">
        <v>250874</v>
      </c>
      <c r="G9385" s="72" t="s">
        <v>13</v>
      </c>
      <c r="H9385" s="67">
        <v>1</v>
      </c>
      <c r="I9385" s="73" t="s">
        <v>1352</v>
      </c>
      <c r="J9385" s="63">
        <f t="shared" si="36"/>
        <v>44952</v>
      </c>
      <c r="K9385" s="64">
        <f>IF(ISBLANK(J9385),,H9385*INDEX(Inputs!G:G,MATCH(F9385,Inputs!E:E,0)))</f>
        <v>1349</v>
      </c>
      <c r="L9385" s="65" t="str">
        <f>IF(ISBLANK(J9385),,INDEX(Inputs!D:D,MATCH(F9385,Inputs!E:E,0)))</f>
        <v>432BK EvoFox X-Team Gaming Keyboard &amp; Mouse (USB)</v>
      </c>
      <c r="M9385" s="65" t="str">
        <f>IF(ISBLANK(#REF!),,IF(B9385="Online","Online",IF(LEFT(B9385,1)="E","Online","Offline")))</f>
        <v>Offline</v>
      </c>
      <c r="N9385" s="64">
        <f>IF(ISBLANK(M9385),,H9385*INDEX(Inputs!F:F,MATCH(F9385,Inputs!E:E,0)))</f>
        <v>1899</v>
      </c>
      <c r="O9385" s="65"/>
    </row>
    <row r="9386" ht="15.75" customHeight="1" spans="1:15">
      <c r="A9386" s="72" t="s">
        <v>775</v>
      </c>
      <c r="B9386" s="72" t="s">
        <v>143</v>
      </c>
      <c r="C9386" s="72" t="s">
        <v>479</v>
      </c>
      <c r="D9386" s="72" t="s">
        <v>414</v>
      </c>
      <c r="E9386" s="72" t="s">
        <v>415</v>
      </c>
      <c r="F9386" s="72">
        <v>250874</v>
      </c>
      <c r="G9386" s="72" t="s">
        <v>13</v>
      </c>
      <c r="H9386" s="67">
        <v>1</v>
      </c>
      <c r="I9386" s="73" t="s">
        <v>1352</v>
      </c>
      <c r="J9386" s="63">
        <f t="shared" si="36"/>
        <v>44952</v>
      </c>
      <c r="K9386" s="64">
        <f>IF(ISBLANK(J9386),,H9386*INDEX(Inputs!G:G,MATCH(F9386,Inputs!E:E,0)))</f>
        <v>1349</v>
      </c>
      <c r="L9386" s="65" t="str">
        <f>IF(ISBLANK(J9386),,INDEX(Inputs!D:D,MATCH(F9386,Inputs!E:E,0)))</f>
        <v>432BK EvoFox X-Team Gaming Keyboard &amp; Mouse (USB)</v>
      </c>
      <c r="M9386" s="65" t="str">
        <f>IF(ISBLANK(#REF!),,IF(B9386="Online","Online",IF(LEFT(B9386,1)="E","Online","Offline")))</f>
        <v>Offline</v>
      </c>
      <c r="N9386" s="64">
        <f>IF(ISBLANK(M9386),,H9386*INDEX(Inputs!F:F,MATCH(F9386,Inputs!E:E,0)))</f>
        <v>1899</v>
      </c>
      <c r="O9386" s="65"/>
    </row>
    <row r="9387" ht="15.75" customHeight="1" spans="1:15">
      <c r="A9387" s="72" t="s">
        <v>1066</v>
      </c>
      <c r="B9387" s="72" t="s">
        <v>153</v>
      </c>
      <c r="C9387" s="72" t="s">
        <v>953</v>
      </c>
      <c r="D9387" s="72" t="s">
        <v>414</v>
      </c>
      <c r="E9387" s="72" t="s">
        <v>415</v>
      </c>
      <c r="F9387" s="72">
        <v>250874</v>
      </c>
      <c r="G9387" s="72" t="s">
        <v>13</v>
      </c>
      <c r="H9387" s="67">
        <v>1</v>
      </c>
      <c r="I9387" s="73" t="s">
        <v>1352</v>
      </c>
      <c r="J9387" s="63">
        <f t="shared" si="36"/>
        <v>44952</v>
      </c>
      <c r="K9387" s="64">
        <f>IF(ISBLANK(J9387),,H9387*INDEX(Inputs!G:G,MATCH(F9387,Inputs!E:E,0)))</f>
        <v>1349</v>
      </c>
      <c r="L9387" s="65" t="str">
        <f>IF(ISBLANK(J9387),,INDEX(Inputs!D:D,MATCH(F9387,Inputs!E:E,0)))</f>
        <v>432BK EvoFox X-Team Gaming Keyboard &amp; Mouse (USB)</v>
      </c>
      <c r="M9387" s="65" t="str">
        <f>IF(ISBLANK(#REF!),,IF(B9387="Online","Online",IF(LEFT(B9387,1)="E","Online","Offline")))</f>
        <v>Offline</v>
      </c>
      <c r="N9387" s="64">
        <f>IF(ISBLANK(M9387),,H9387*INDEX(Inputs!F:F,MATCH(F9387,Inputs!E:E,0)))</f>
        <v>1899</v>
      </c>
      <c r="O9387" s="65"/>
    </row>
    <row r="9388" ht="15.75" customHeight="1" spans="1:15">
      <c r="A9388" s="72" t="s">
        <v>373</v>
      </c>
      <c r="B9388" s="72" t="s">
        <v>158</v>
      </c>
      <c r="C9388" s="72" t="s">
        <v>535</v>
      </c>
      <c r="D9388" s="72" t="s">
        <v>414</v>
      </c>
      <c r="E9388" s="72" t="s">
        <v>415</v>
      </c>
      <c r="F9388" s="72">
        <v>250874</v>
      </c>
      <c r="G9388" s="72" t="s">
        <v>13</v>
      </c>
      <c r="H9388" s="67">
        <v>2</v>
      </c>
      <c r="I9388" s="73" t="s">
        <v>1352</v>
      </c>
      <c r="J9388" s="63">
        <f t="shared" si="36"/>
        <v>44952</v>
      </c>
      <c r="K9388" s="64">
        <f>IF(ISBLANK(J9388),,H9388*INDEX(Inputs!G:G,MATCH(F9388,Inputs!E:E,0)))</f>
        <v>2698</v>
      </c>
      <c r="L9388" s="65" t="str">
        <f>IF(ISBLANK(J9388),,INDEX(Inputs!D:D,MATCH(F9388,Inputs!E:E,0)))</f>
        <v>432BK EvoFox X-Team Gaming Keyboard &amp; Mouse (USB)</v>
      </c>
      <c r="M9388" s="65" t="str">
        <f>IF(ISBLANK(#REF!),,IF(B9388="Online","Online",IF(LEFT(B9388,1)="E","Online","Offline")))</f>
        <v>Offline</v>
      </c>
      <c r="N9388" s="64">
        <f>IF(ISBLANK(M9388),,H9388*INDEX(Inputs!F:F,MATCH(F9388,Inputs!E:E,0)))</f>
        <v>3798</v>
      </c>
      <c r="O9388" s="65"/>
    </row>
    <row r="9389" ht="15.75" customHeight="1" spans="1:15">
      <c r="A9389" s="72" t="s">
        <v>458</v>
      </c>
      <c r="B9389" s="72" t="s">
        <v>600</v>
      </c>
      <c r="C9389" s="72" t="s">
        <v>601</v>
      </c>
      <c r="D9389" s="72" t="s">
        <v>414</v>
      </c>
      <c r="E9389" s="72" t="s">
        <v>415</v>
      </c>
      <c r="F9389" s="72">
        <v>250874</v>
      </c>
      <c r="G9389" s="72" t="s">
        <v>13</v>
      </c>
      <c r="H9389" s="67">
        <v>1</v>
      </c>
      <c r="I9389" s="73" t="s">
        <v>1352</v>
      </c>
      <c r="J9389" s="63">
        <f t="shared" si="36"/>
        <v>44952</v>
      </c>
      <c r="K9389" s="64">
        <f>IF(ISBLANK(J9389),,H9389*INDEX(Inputs!G:G,MATCH(F9389,Inputs!E:E,0)))</f>
        <v>1349</v>
      </c>
      <c r="L9389" s="65" t="str">
        <f>IF(ISBLANK(J9389),,INDEX(Inputs!D:D,MATCH(F9389,Inputs!E:E,0)))</f>
        <v>432BK EvoFox X-Team Gaming Keyboard &amp; Mouse (USB)</v>
      </c>
      <c r="M9389" s="65" t="str">
        <f>IF(ISBLANK(#REF!),,IF(B9389="Online","Online",IF(LEFT(B9389,1)="E","Online","Offline")))</f>
        <v>Offline</v>
      </c>
      <c r="N9389" s="64">
        <f>IF(ISBLANK(M9389),,H9389*INDEX(Inputs!F:F,MATCH(F9389,Inputs!E:E,0)))</f>
        <v>1899</v>
      </c>
      <c r="O9389" s="65"/>
    </row>
    <row r="9390" ht="15.75" customHeight="1" spans="1:15">
      <c r="A9390" s="72" t="s">
        <v>412</v>
      </c>
      <c r="B9390" s="72" t="s">
        <v>174</v>
      </c>
      <c r="C9390" s="72" t="s">
        <v>844</v>
      </c>
      <c r="D9390" s="72" t="s">
        <v>414</v>
      </c>
      <c r="E9390" s="72" t="s">
        <v>415</v>
      </c>
      <c r="F9390" s="72">
        <v>250874</v>
      </c>
      <c r="G9390" s="72" t="s">
        <v>13</v>
      </c>
      <c r="H9390" s="67">
        <v>1</v>
      </c>
      <c r="I9390" s="73" t="s">
        <v>1352</v>
      </c>
      <c r="J9390" s="63">
        <f t="shared" si="36"/>
        <v>44952</v>
      </c>
      <c r="K9390" s="64">
        <f>IF(ISBLANK(J9390),,H9390*INDEX(Inputs!G:G,MATCH(F9390,Inputs!E:E,0)))</f>
        <v>1349</v>
      </c>
      <c r="L9390" s="65" t="str">
        <f>IF(ISBLANK(J9390),,INDEX(Inputs!D:D,MATCH(F9390,Inputs!E:E,0)))</f>
        <v>432BK EvoFox X-Team Gaming Keyboard &amp; Mouse (USB)</v>
      </c>
      <c r="M9390" s="65" t="str">
        <f>IF(ISBLANK(#REF!),,IF(B9390="Online","Online",IF(LEFT(B9390,1)="E","Online","Offline")))</f>
        <v>Offline</v>
      </c>
      <c r="N9390" s="64">
        <f>IF(ISBLANK(M9390),,H9390*INDEX(Inputs!F:F,MATCH(F9390,Inputs!E:E,0)))</f>
        <v>1899</v>
      </c>
      <c r="O9390" s="65"/>
    </row>
    <row r="9391" ht="15.75" customHeight="1" spans="1:15">
      <c r="A9391" s="72" t="s">
        <v>801</v>
      </c>
      <c r="B9391" s="72" t="s">
        <v>208</v>
      </c>
      <c r="C9391" s="72" t="s">
        <v>1147</v>
      </c>
      <c r="D9391" s="72" t="s">
        <v>414</v>
      </c>
      <c r="E9391" s="72" t="s">
        <v>415</v>
      </c>
      <c r="F9391" s="72">
        <v>250874</v>
      </c>
      <c r="G9391" s="72" t="s">
        <v>13</v>
      </c>
      <c r="H9391" s="67">
        <v>0</v>
      </c>
      <c r="I9391" s="73" t="s">
        <v>1352</v>
      </c>
      <c r="J9391" s="63">
        <f t="shared" si="36"/>
        <v>44952</v>
      </c>
      <c r="K9391" s="64">
        <f>IF(ISBLANK(J9391),,H9391*INDEX(Inputs!G:G,MATCH(F9391,Inputs!E:E,0)))</f>
        <v>0</v>
      </c>
      <c r="L9391" s="65" t="str">
        <f>IF(ISBLANK(J9391),,INDEX(Inputs!D:D,MATCH(F9391,Inputs!E:E,0)))</f>
        <v>432BK EvoFox X-Team Gaming Keyboard &amp; Mouse (USB)</v>
      </c>
      <c r="M9391" s="65" t="str">
        <f>IF(ISBLANK(#REF!),,IF(B9391="Online","Online",IF(LEFT(B9391,1)="E","Online","Offline")))</f>
        <v>Offline</v>
      </c>
      <c r="N9391" s="64">
        <f>IF(ISBLANK(M9391),,H9391*INDEX(Inputs!F:F,MATCH(F9391,Inputs!E:E,0)))</f>
        <v>0</v>
      </c>
      <c r="O9391" s="65"/>
    </row>
    <row r="9392" ht="15.75" customHeight="1" spans="1:15">
      <c r="A9392" s="72" t="s">
        <v>761</v>
      </c>
      <c r="B9392" s="72" t="s">
        <v>209</v>
      </c>
      <c r="C9392" s="72" t="s">
        <v>1069</v>
      </c>
      <c r="D9392" s="72" t="s">
        <v>414</v>
      </c>
      <c r="E9392" s="72" t="s">
        <v>415</v>
      </c>
      <c r="F9392" s="72">
        <v>250874</v>
      </c>
      <c r="G9392" s="72" t="s">
        <v>13</v>
      </c>
      <c r="H9392" s="67">
        <v>1</v>
      </c>
      <c r="I9392" s="73" t="s">
        <v>1352</v>
      </c>
      <c r="J9392" s="63">
        <f t="shared" si="36"/>
        <v>44952</v>
      </c>
      <c r="K9392" s="64">
        <f>IF(ISBLANK(J9392),,H9392*INDEX(Inputs!G:G,MATCH(F9392,Inputs!E:E,0)))</f>
        <v>1349</v>
      </c>
      <c r="L9392" s="65" t="str">
        <f>IF(ISBLANK(J9392),,INDEX(Inputs!D:D,MATCH(F9392,Inputs!E:E,0)))</f>
        <v>432BK EvoFox X-Team Gaming Keyboard &amp; Mouse (USB)</v>
      </c>
      <c r="M9392" s="65" t="str">
        <f>IF(ISBLANK(#REF!),,IF(B9392="Online","Online",IF(LEFT(B9392,1)="E","Online","Offline")))</f>
        <v>Offline</v>
      </c>
      <c r="N9392" s="64">
        <f>IF(ISBLANK(M9392),,H9392*INDEX(Inputs!F:F,MATCH(F9392,Inputs!E:E,0)))</f>
        <v>1899</v>
      </c>
      <c r="O9392" s="65"/>
    </row>
    <row r="9393" ht="15.75" customHeight="1" spans="1:15">
      <c r="A9393" s="72" t="s">
        <v>761</v>
      </c>
      <c r="B9393" s="72" t="s">
        <v>731</v>
      </c>
      <c r="C9393" s="72" t="s">
        <v>732</v>
      </c>
      <c r="D9393" s="72" t="s">
        <v>414</v>
      </c>
      <c r="E9393" s="72" t="s">
        <v>415</v>
      </c>
      <c r="F9393" s="72">
        <v>250874</v>
      </c>
      <c r="G9393" s="72" t="s">
        <v>13</v>
      </c>
      <c r="H9393" s="67">
        <v>1</v>
      </c>
      <c r="I9393" s="73" t="s">
        <v>1352</v>
      </c>
      <c r="J9393" s="63">
        <f t="shared" si="36"/>
        <v>44952</v>
      </c>
      <c r="K9393" s="64">
        <f>IF(ISBLANK(J9393),,H9393*INDEX(Inputs!G:G,MATCH(F9393,Inputs!E:E,0)))</f>
        <v>1349</v>
      </c>
      <c r="L9393" s="65" t="str">
        <f>IF(ISBLANK(J9393),,INDEX(Inputs!D:D,MATCH(F9393,Inputs!E:E,0)))</f>
        <v>432BK EvoFox X-Team Gaming Keyboard &amp; Mouse (USB)</v>
      </c>
      <c r="M9393" s="65" t="str">
        <f>IF(ISBLANK(#REF!),,IF(B9393="Online","Online",IF(LEFT(B9393,1)="E","Online","Offline")))</f>
        <v>Offline</v>
      </c>
      <c r="N9393" s="64">
        <f>IF(ISBLANK(M9393),,H9393*INDEX(Inputs!F:F,MATCH(F9393,Inputs!E:E,0)))</f>
        <v>1899</v>
      </c>
      <c r="O9393" s="65"/>
    </row>
    <row r="9394" ht="15.75" customHeight="1" spans="1:15">
      <c r="A9394" s="72" t="s">
        <v>1167</v>
      </c>
      <c r="B9394" s="72" t="s">
        <v>235</v>
      </c>
      <c r="C9394" s="72" t="s">
        <v>1094</v>
      </c>
      <c r="D9394" s="72" t="s">
        <v>414</v>
      </c>
      <c r="E9394" s="72" t="s">
        <v>415</v>
      </c>
      <c r="F9394" s="72">
        <v>250874</v>
      </c>
      <c r="G9394" s="72" t="s">
        <v>13</v>
      </c>
      <c r="H9394" s="67">
        <v>1</v>
      </c>
      <c r="I9394" s="73" t="s">
        <v>1352</v>
      </c>
      <c r="J9394" s="63">
        <f t="shared" si="36"/>
        <v>44952</v>
      </c>
      <c r="K9394" s="64">
        <f>IF(ISBLANK(J9394),,H9394*INDEX(Inputs!G:G,MATCH(F9394,Inputs!E:E,0)))</f>
        <v>1349</v>
      </c>
      <c r="L9394" s="65" t="str">
        <f>IF(ISBLANK(J9394),,INDEX(Inputs!D:D,MATCH(F9394,Inputs!E:E,0)))</f>
        <v>432BK EvoFox X-Team Gaming Keyboard &amp; Mouse (USB)</v>
      </c>
      <c r="M9394" s="65" t="str">
        <f>IF(ISBLANK(#REF!),,IF(B9394="Online","Online",IF(LEFT(B9394,1)="E","Online","Offline")))</f>
        <v>Offline</v>
      </c>
      <c r="N9394" s="64">
        <f>IF(ISBLANK(M9394),,H9394*INDEX(Inputs!F:F,MATCH(F9394,Inputs!E:E,0)))</f>
        <v>1899</v>
      </c>
      <c r="O9394" s="65"/>
    </row>
    <row r="9395" ht="15.75" customHeight="1" spans="1:15">
      <c r="A9395" s="72" t="s">
        <v>811</v>
      </c>
      <c r="B9395" s="72" t="s">
        <v>765</v>
      </c>
      <c r="C9395" s="72" t="s">
        <v>765</v>
      </c>
      <c r="D9395" s="72" t="s">
        <v>414</v>
      </c>
      <c r="E9395" s="72" t="s">
        <v>415</v>
      </c>
      <c r="F9395" s="72">
        <v>250874</v>
      </c>
      <c r="G9395" s="72" t="s">
        <v>13</v>
      </c>
      <c r="H9395" s="67">
        <v>1</v>
      </c>
      <c r="I9395" s="73" t="s">
        <v>1352</v>
      </c>
      <c r="J9395" s="63">
        <f t="shared" si="36"/>
        <v>44952</v>
      </c>
      <c r="K9395" s="64">
        <f>IF(ISBLANK(J9395),,H9395*INDEX(Inputs!G:G,MATCH(F9395,Inputs!E:E,0)))</f>
        <v>1349</v>
      </c>
      <c r="L9395" s="65" t="str">
        <f>IF(ISBLANK(J9395),,INDEX(Inputs!D:D,MATCH(F9395,Inputs!E:E,0)))</f>
        <v>432BK EvoFox X-Team Gaming Keyboard &amp; Mouse (USB)</v>
      </c>
      <c r="M9395" s="65" t="str">
        <f>IF(ISBLANK(#REF!),,IF(B9395="Online","Online",IF(LEFT(B9395,1)="E","Online","Offline")))</f>
        <v>Online</v>
      </c>
      <c r="N9395" s="64">
        <f>IF(ISBLANK(M9395),,H9395*INDEX(Inputs!F:F,MATCH(F9395,Inputs!E:E,0)))</f>
        <v>1899</v>
      </c>
      <c r="O9395" s="65"/>
    </row>
    <row r="9396" ht="15.75" customHeight="1" spans="1:15">
      <c r="A9396" s="72" t="s">
        <v>771</v>
      </c>
      <c r="B9396" s="72" t="s">
        <v>68</v>
      </c>
      <c r="C9396" s="72" t="s">
        <v>542</v>
      </c>
      <c r="D9396" s="72" t="s">
        <v>414</v>
      </c>
      <c r="E9396" s="72" t="s">
        <v>415</v>
      </c>
      <c r="F9396" s="72">
        <v>250875</v>
      </c>
      <c r="G9396" s="72" t="s">
        <v>103</v>
      </c>
      <c r="H9396" s="67">
        <v>1</v>
      </c>
      <c r="I9396" s="73" t="s">
        <v>1352</v>
      </c>
      <c r="J9396" s="63">
        <f t="shared" si="36"/>
        <v>44952</v>
      </c>
      <c r="K9396" s="64">
        <f>IF(ISBLANK(J9396),,H9396*INDEX(Inputs!G:G,MATCH(F9396,Inputs!E:E,0)))</f>
        <v>1099</v>
      </c>
      <c r="L9396" s="65" t="str">
        <f>IF(ISBLANK(J9396),,INDEX(Inputs!D:D,MATCH(F9396,Inputs!E:E,0)))</f>
        <v>433BK EvoFox WarHammer Gaming Keyboard (USB)</v>
      </c>
      <c r="M9396" s="65" t="str">
        <f>IF(ISBLANK(#REF!),,IF(B9396="Online","Online",IF(LEFT(B9396,1)="E","Online","Offline")))</f>
        <v>Offline</v>
      </c>
      <c r="N9396" s="64">
        <f>IF(ISBLANK(M9396),,H9396*INDEX(Inputs!F:F,MATCH(F9396,Inputs!E:E,0)))</f>
        <v>1499</v>
      </c>
      <c r="O9396" s="65"/>
    </row>
    <row r="9397" ht="15.75" customHeight="1" spans="1:15">
      <c r="A9397" s="72" t="s">
        <v>779</v>
      </c>
      <c r="B9397" s="72" t="s">
        <v>199</v>
      </c>
      <c r="C9397" s="72" t="s">
        <v>424</v>
      </c>
      <c r="D9397" s="72" t="s">
        <v>414</v>
      </c>
      <c r="E9397" s="72" t="s">
        <v>415</v>
      </c>
      <c r="F9397" s="72">
        <v>250875</v>
      </c>
      <c r="G9397" s="72" t="s">
        <v>103</v>
      </c>
      <c r="H9397" s="67">
        <v>1</v>
      </c>
      <c r="I9397" s="73" t="s">
        <v>1352</v>
      </c>
      <c r="J9397" s="63">
        <f t="shared" si="36"/>
        <v>44952</v>
      </c>
      <c r="K9397" s="64">
        <f>IF(ISBLANK(J9397),,H9397*INDEX(Inputs!G:G,MATCH(F9397,Inputs!E:E,0)))</f>
        <v>1099</v>
      </c>
      <c r="L9397" s="65" t="str">
        <f>IF(ISBLANK(J9397),,INDEX(Inputs!D:D,MATCH(F9397,Inputs!E:E,0)))</f>
        <v>433BK EvoFox WarHammer Gaming Keyboard (USB)</v>
      </c>
      <c r="M9397" s="65" t="str">
        <f>IF(ISBLANK(#REF!),,IF(B9397="Online","Online",IF(LEFT(B9397,1)="E","Online","Offline")))</f>
        <v>Offline</v>
      </c>
      <c r="N9397" s="64">
        <f>IF(ISBLANK(M9397),,H9397*INDEX(Inputs!F:F,MATCH(F9397,Inputs!E:E,0)))</f>
        <v>1499</v>
      </c>
      <c r="O9397" s="65"/>
    </row>
    <row r="9398" ht="15.75" customHeight="1" spans="1:15">
      <c r="A9398" s="72" t="s">
        <v>850</v>
      </c>
      <c r="B9398" s="72" t="s">
        <v>220</v>
      </c>
      <c r="C9398" s="72" t="s">
        <v>555</v>
      </c>
      <c r="D9398" s="72" t="s">
        <v>414</v>
      </c>
      <c r="E9398" s="72" t="s">
        <v>415</v>
      </c>
      <c r="F9398" s="72">
        <v>250875</v>
      </c>
      <c r="G9398" s="72" t="s">
        <v>103</v>
      </c>
      <c r="H9398" s="67">
        <v>1</v>
      </c>
      <c r="I9398" s="73" t="s">
        <v>1352</v>
      </c>
      <c r="J9398" s="63">
        <f t="shared" si="36"/>
        <v>44952</v>
      </c>
      <c r="K9398" s="64">
        <f>IF(ISBLANK(J9398),,H9398*INDEX(Inputs!G:G,MATCH(F9398,Inputs!E:E,0)))</f>
        <v>1099</v>
      </c>
      <c r="L9398" s="65" t="str">
        <f>IF(ISBLANK(J9398),,INDEX(Inputs!D:D,MATCH(F9398,Inputs!E:E,0)))</f>
        <v>433BK EvoFox WarHammer Gaming Keyboard (USB)</v>
      </c>
      <c r="M9398" s="65" t="str">
        <f>IF(ISBLANK(#REF!),,IF(B9398="Online","Online",IF(LEFT(B9398,1)="E","Online","Offline")))</f>
        <v>Offline</v>
      </c>
      <c r="N9398" s="64">
        <f>IF(ISBLANK(M9398),,H9398*INDEX(Inputs!F:F,MATCH(F9398,Inputs!E:E,0)))</f>
        <v>1499</v>
      </c>
      <c r="O9398" s="65"/>
    </row>
    <row r="9399" ht="15.75" customHeight="1" spans="1:15">
      <c r="A9399" s="72" t="s">
        <v>353</v>
      </c>
      <c r="B9399" s="72" t="s">
        <v>76</v>
      </c>
      <c r="C9399" s="72" t="s">
        <v>379</v>
      </c>
      <c r="D9399" s="72" t="s">
        <v>370</v>
      </c>
      <c r="E9399" s="72" t="s">
        <v>371</v>
      </c>
      <c r="F9399" s="72">
        <v>260085</v>
      </c>
      <c r="G9399" s="72" t="s">
        <v>32</v>
      </c>
      <c r="H9399" s="67">
        <v>1</v>
      </c>
      <c r="I9399" s="73" t="s">
        <v>1352</v>
      </c>
      <c r="J9399" s="63">
        <f t="shared" si="36"/>
        <v>44952</v>
      </c>
      <c r="K9399" s="64">
        <f>IF(ISBLANK(J9399),,H9399*INDEX(Inputs!G:G,MATCH(F9399,Inputs!E:E,0)))</f>
        <v>1059</v>
      </c>
      <c r="L9399" s="65" t="str">
        <f>IF(ISBLANK(J9399),,INDEX(Inputs!D:D,MATCH(F9399,Inputs!E:E,0)))</f>
        <v>435BK Type-C 4 Port USB 3.0 Hub Pro</v>
      </c>
      <c r="M9399" s="65" t="str">
        <f>IF(ISBLANK(#REF!),,IF(B9399="Online","Online",IF(LEFT(B9399,1)="E","Online","Offline")))</f>
        <v>Offline</v>
      </c>
      <c r="N9399" s="64">
        <f>IF(ISBLANK(M9399),,H9399*INDEX(Inputs!F:F,MATCH(F9399,Inputs!E:E,0)))</f>
        <v>1599</v>
      </c>
      <c r="O9399" s="65"/>
    </row>
    <row r="9400" ht="15.75" customHeight="1" spans="1:15">
      <c r="A9400" s="72" t="s">
        <v>762</v>
      </c>
      <c r="B9400" s="72" t="s">
        <v>49</v>
      </c>
      <c r="C9400" s="72" t="s">
        <v>493</v>
      </c>
      <c r="D9400" s="72" t="s">
        <v>370</v>
      </c>
      <c r="E9400" s="72" t="s">
        <v>371</v>
      </c>
      <c r="F9400" s="72">
        <v>260086</v>
      </c>
      <c r="G9400" s="72" t="s">
        <v>16</v>
      </c>
      <c r="H9400" s="67">
        <v>1</v>
      </c>
      <c r="I9400" s="73" t="s">
        <v>1352</v>
      </c>
      <c r="J9400" s="63">
        <f t="shared" si="36"/>
        <v>44952</v>
      </c>
      <c r="K9400" s="64">
        <f>IF(ISBLANK(J9400),,H9400*INDEX(Inputs!G:G,MATCH(F9400,Inputs!E:E,0)))</f>
        <v>1699</v>
      </c>
      <c r="L9400" s="65" t="str">
        <f>IF(ISBLANK(J9400),,INDEX(Inputs!D:D,MATCH(F9400,Inputs!E:E,0)))</f>
        <v>436BK Type-C 6 in 1 Multiport Hub</v>
      </c>
      <c r="M9400" s="65" t="str">
        <f>IF(ISBLANK(#REF!),,IF(B9400="Online","Online",IF(LEFT(B9400,1)="E","Online","Offline")))</f>
        <v>Offline</v>
      </c>
      <c r="N9400" s="64">
        <f>IF(ISBLANK(M9400),,H9400*INDEX(Inputs!F:F,MATCH(F9400,Inputs!E:E,0)))</f>
        <v>2599</v>
      </c>
      <c r="O9400" s="65"/>
    </row>
    <row r="9401" ht="15.75" customHeight="1" spans="1:15">
      <c r="A9401" s="72" t="s">
        <v>341</v>
      </c>
      <c r="B9401" s="72" t="s">
        <v>119</v>
      </c>
      <c r="C9401" s="72" t="s">
        <v>618</v>
      </c>
      <c r="D9401" s="72" t="s">
        <v>370</v>
      </c>
      <c r="E9401" s="72" t="s">
        <v>371</v>
      </c>
      <c r="F9401" s="72">
        <v>260086</v>
      </c>
      <c r="G9401" s="72" t="s">
        <v>16</v>
      </c>
      <c r="H9401" s="67">
        <v>1</v>
      </c>
      <c r="I9401" s="73" t="s">
        <v>1352</v>
      </c>
      <c r="J9401" s="63">
        <f t="shared" si="36"/>
        <v>44952</v>
      </c>
      <c r="K9401" s="64">
        <f>IF(ISBLANK(J9401),,H9401*INDEX(Inputs!G:G,MATCH(F9401,Inputs!E:E,0)))</f>
        <v>1699</v>
      </c>
      <c r="L9401" s="65" t="str">
        <f>IF(ISBLANK(J9401),,INDEX(Inputs!D:D,MATCH(F9401,Inputs!E:E,0)))</f>
        <v>436BK Type-C 6 in 1 Multiport Hub</v>
      </c>
      <c r="M9401" s="65" t="str">
        <f>IF(ISBLANK(#REF!),,IF(B9401="Online","Online",IF(LEFT(B9401,1)="E","Online","Offline")))</f>
        <v>Offline</v>
      </c>
      <c r="N9401" s="64">
        <f>IF(ISBLANK(M9401),,H9401*INDEX(Inputs!F:F,MATCH(F9401,Inputs!E:E,0)))</f>
        <v>2599</v>
      </c>
      <c r="O9401" s="65"/>
    </row>
    <row r="9402" ht="15.75" customHeight="1" spans="1:15">
      <c r="A9402" s="72" t="s">
        <v>454</v>
      </c>
      <c r="B9402" s="72" t="s">
        <v>33</v>
      </c>
      <c r="C9402" s="72" t="s">
        <v>455</v>
      </c>
      <c r="D9402" s="72" t="s">
        <v>370</v>
      </c>
      <c r="E9402" s="72" t="s">
        <v>410</v>
      </c>
      <c r="F9402" s="72">
        <v>250877</v>
      </c>
      <c r="G9402" s="72" t="s">
        <v>22</v>
      </c>
      <c r="H9402" s="67">
        <v>1</v>
      </c>
      <c r="I9402" s="73" t="s">
        <v>1352</v>
      </c>
      <c r="J9402" s="63">
        <f t="shared" si="36"/>
        <v>44952</v>
      </c>
      <c r="K9402" s="64">
        <f>IF(ISBLANK(J9402),,H9402*INDEX(Inputs!G:G,MATCH(F9402,Inputs!E:E,0)))</f>
        <v>349</v>
      </c>
      <c r="L9402" s="65" t="str">
        <f>IF(ISBLANK(J9402),,INDEX(Inputs!D:D,MATCH(F9402,Inputs!E:E,0)))</f>
        <v>595BK Evo Fox Falcon X35 Medium Speed Mouse Pad</v>
      </c>
      <c r="M9402" s="65" t="str">
        <f>IF(ISBLANK(#REF!),,IF(B9402="Online","Online",IF(LEFT(B9402,1)="E","Online","Offline")))</f>
        <v>Offline</v>
      </c>
      <c r="N9402" s="64">
        <f>IF(ISBLANK(M9402),,H9402*INDEX(Inputs!F:F,MATCH(F9402,Inputs!E:E,0)))</f>
        <v>699</v>
      </c>
      <c r="O9402" s="65"/>
    </row>
    <row r="9403" ht="15.75" customHeight="1" spans="1:15">
      <c r="A9403" s="72" t="s">
        <v>447</v>
      </c>
      <c r="B9403" s="72" t="s">
        <v>61</v>
      </c>
      <c r="C9403" s="72" t="s">
        <v>456</v>
      </c>
      <c r="D9403" s="72" t="s">
        <v>370</v>
      </c>
      <c r="E9403" s="72" t="s">
        <v>410</v>
      </c>
      <c r="F9403" s="72">
        <v>250877</v>
      </c>
      <c r="G9403" s="72" t="s">
        <v>22</v>
      </c>
      <c r="H9403" s="67">
        <v>1</v>
      </c>
      <c r="I9403" s="73" t="s">
        <v>1352</v>
      </c>
      <c r="J9403" s="63">
        <f t="shared" si="36"/>
        <v>44952</v>
      </c>
      <c r="K9403" s="64">
        <f>IF(ISBLANK(J9403),,H9403*INDEX(Inputs!G:G,MATCH(F9403,Inputs!E:E,0)))</f>
        <v>349</v>
      </c>
      <c r="L9403" s="65" t="str">
        <f>IF(ISBLANK(J9403),,INDEX(Inputs!D:D,MATCH(F9403,Inputs!E:E,0)))</f>
        <v>595BK Evo Fox Falcon X35 Medium Speed Mouse Pad</v>
      </c>
      <c r="M9403" s="65" t="str">
        <f>IF(ISBLANK(#REF!),,IF(B9403="Online","Online",IF(LEFT(B9403,1)="E","Online","Offline")))</f>
        <v>Offline</v>
      </c>
      <c r="N9403" s="64">
        <f>IF(ISBLANK(M9403),,H9403*INDEX(Inputs!F:F,MATCH(F9403,Inputs!E:E,0)))</f>
        <v>699</v>
      </c>
      <c r="O9403" s="65"/>
    </row>
    <row r="9404" ht="15.75" customHeight="1" spans="1:15">
      <c r="A9404" s="72" t="s">
        <v>761</v>
      </c>
      <c r="B9404" s="72" t="s">
        <v>186</v>
      </c>
      <c r="C9404" s="72" t="s">
        <v>1019</v>
      </c>
      <c r="D9404" s="72" t="s">
        <v>370</v>
      </c>
      <c r="E9404" s="72" t="s">
        <v>410</v>
      </c>
      <c r="F9404" s="72">
        <v>250877</v>
      </c>
      <c r="G9404" s="72" t="s">
        <v>22</v>
      </c>
      <c r="H9404" s="67">
        <v>1</v>
      </c>
      <c r="I9404" s="73" t="s">
        <v>1352</v>
      </c>
      <c r="J9404" s="63">
        <f t="shared" si="36"/>
        <v>44952</v>
      </c>
      <c r="K9404" s="64">
        <f>IF(ISBLANK(J9404),,H9404*INDEX(Inputs!G:G,MATCH(F9404,Inputs!E:E,0)))</f>
        <v>349</v>
      </c>
      <c r="L9404" s="65" t="str">
        <f>IF(ISBLANK(J9404),,INDEX(Inputs!D:D,MATCH(F9404,Inputs!E:E,0)))</f>
        <v>595BK Evo Fox Falcon X35 Medium Speed Mouse Pad</v>
      </c>
      <c r="M9404" s="65" t="str">
        <f>IF(ISBLANK(#REF!),,IF(B9404="Online","Online",IF(LEFT(B9404,1)="E","Online","Offline")))</f>
        <v>Offline</v>
      </c>
      <c r="N9404" s="64">
        <f>IF(ISBLANK(M9404),,H9404*INDEX(Inputs!F:F,MATCH(F9404,Inputs!E:E,0)))</f>
        <v>699</v>
      </c>
      <c r="O9404" s="65"/>
    </row>
    <row r="9405" ht="15.75" customHeight="1" spans="1:15">
      <c r="A9405" s="72" t="s">
        <v>1063</v>
      </c>
      <c r="B9405" s="72" t="s">
        <v>214</v>
      </c>
      <c r="C9405" s="72" t="s">
        <v>1010</v>
      </c>
      <c r="D9405" s="72" t="s">
        <v>370</v>
      </c>
      <c r="E9405" s="72" t="s">
        <v>410</v>
      </c>
      <c r="F9405" s="72">
        <v>250877</v>
      </c>
      <c r="G9405" s="72" t="s">
        <v>22</v>
      </c>
      <c r="H9405" s="67">
        <v>1</v>
      </c>
      <c r="I9405" s="73" t="s">
        <v>1352</v>
      </c>
      <c r="J9405" s="63">
        <f t="shared" si="36"/>
        <v>44952</v>
      </c>
      <c r="K9405" s="64">
        <f>IF(ISBLANK(J9405),,H9405*INDEX(Inputs!G:G,MATCH(F9405,Inputs!E:E,0)))</f>
        <v>349</v>
      </c>
      <c r="L9405" s="65" t="str">
        <f>IF(ISBLANK(J9405),,INDEX(Inputs!D:D,MATCH(F9405,Inputs!E:E,0)))</f>
        <v>595BK Evo Fox Falcon X35 Medium Speed Mouse Pad</v>
      </c>
      <c r="M9405" s="65" t="str">
        <f>IF(ISBLANK(#REF!),,IF(B9405="Online","Online",IF(LEFT(B9405,1)="E","Online","Offline")))</f>
        <v>Offline</v>
      </c>
      <c r="N9405" s="64">
        <f>IF(ISBLANK(M9405),,H9405*INDEX(Inputs!F:F,MATCH(F9405,Inputs!E:E,0)))</f>
        <v>699</v>
      </c>
      <c r="O9405" s="65"/>
    </row>
    <row r="9406" ht="15.75" customHeight="1" spans="1:15">
      <c r="A9406" s="72" t="s">
        <v>804</v>
      </c>
      <c r="B9406" s="72" t="s">
        <v>144</v>
      </c>
      <c r="C9406" s="72" t="s">
        <v>660</v>
      </c>
      <c r="D9406" s="72" t="s">
        <v>370</v>
      </c>
      <c r="E9406" s="72" t="s">
        <v>410</v>
      </c>
      <c r="F9406" s="72">
        <v>250878</v>
      </c>
      <c r="G9406" s="72" t="s">
        <v>24</v>
      </c>
      <c r="H9406" s="67">
        <v>1</v>
      </c>
      <c r="I9406" s="73" t="s">
        <v>1352</v>
      </c>
      <c r="J9406" s="63">
        <f t="shared" si="36"/>
        <v>44952</v>
      </c>
      <c r="K9406" s="64">
        <f>IF(ISBLANK(J9406),,H9406*INDEX(Inputs!G:G,MATCH(F9406,Inputs!E:E,0)))</f>
        <v>999</v>
      </c>
      <c r="L9406" s="65" t="str">
        <f>IF(ISBLANK(J9406),,INDEX(Inputs!D:D,MATCH(F9406,Inputs!E:E,0)))</f>
        <v>596BK Evo Fox Falcon LX35 Medium Speed LED Mouse Pad</v>
      </c>
      <c r="M9406" s="65" t="str">
        <f>IF(ISBLANK(#REF!),,IF(B9406="Online","Online",IF(LEFT(B9406,1)="E","Online","Offline")))</f>
        <v>Offline</v>
      </c>
      <c r="N9406" s="64">
        <f>IF(ISBLANK(M9406),,H9406*INDEX(Inputs!F:F,MATCH(F9406,Inputs!E:E,0)))</f>
        <v>1999</v>
      </c>
      <c r="O9406" s="65"/>
    </row>
    <row r="9407" ht="15.75" customHeight="1" spans="1:15">
      <c r="A9407" s="72" t="s">
        <v>412</v>
      </c>
      <c r="B9407" s="72" t="s">
        <v>258</v>
      </c>
      <c r="C9407" s="72" t="s">
        <v>1065</v>
      </c>
      <c r="D9407" s="72" t="s">
        <v>370</v>
      </c>
      <c r="E9407" s="72" t="s">
        <v>410</v>
      </c>
      <c r="F9407" s="72">
        <v>250878</v>
      </c>
      <c r="G9407" s="72" t="s">
        <v>24</v>
      </c>
      <c r="H9407" s="67">
        <v>2</v>
      </c>
      <c r="I9407" s="73" t="s">
        <v>1352</v>
      </c>
      <c r="J9407" s="63">
        <f t="shared" si="36"/>
        <v>44952</v>
      </c>
      <c r="K9407" s="64">
        <f>IF(ISBLANK(J9407),,H9407*INDEX(Inputs!G:G,MATCH(F9407,Inputs!E:E,0)))</f>
        <v>1998</v>
      </c>
      <c r="L9407" s="65" t="str">
        <f>IF(ISBLANK(J9407),,INDEX(Inputs!D:D,MATCH(F9407,Inputs!E:E,0)))</f>
        <v>596BK Evo Fox Falcon LX35 Medium Speed LED Mouse Pad</v>
      </c>
      <c r="M9407" s="65" t="str">
        <f>IF(ISBLANK(#REF!),,IF(B9407="Online","Online",IF(LEFT(B9407,1)="E","Online","Offline")))</f>
        <v>Offline</v>
      </c>
      <c r="N9407" s="64">
        <f>IF(ISBLANK(M9407),,H9407*INDEX(Inputs!F:F,MATCH(F9407,Inputs!E:E,0)))</f>
        <v>3998</v>
      </c>
      <c r="O9407" s="65"/>
    </row>
    <row r="9408" ht="15.75" customHeight="1" spans="1:15">
      <c r="A9408" s="72" t="s">
        <v>762</v>
      </c>
      <c r="B9408" s="72" t="s">
        <v>49</v>
      </c>
      <c r="C9408" s="72" t="s">
        <v>493</v>
      </c>
      <c r="D9408" s="72" t="s">
        <v>370</v>
      </c>
      <c r="E9408" s="72" t="s">
        <v>410</v>
      </c>
      <c r="F9408" s="72">
        <v>250879</v>
      </c>
      <c r="G9408" s="72" t="s">
        <v>30</v>
      </c>
      <c r="H9408" s="67">
        <v>1</v>
      </c>
      <c r="I9408" s="73" t="s">
        <v>1352</v>
      </c>
      <c r="J9408" s="63">
        <f t="shared" si="36"/>
        <v>44952</v>
      </c>
      <c r="K9408" s="64">
        <f>IF(ISBLANK(J9408),,H9408*INDEX(Inputs!G:G,MATCH(F9408,Inputs!E:E,0)))</f>
        <v>699</v>
      </c>
      <c r="L9408" s="65" t="str">
        <f>IF(ISBLANK(J9408),,INDEX(Inputs!D:D,MATCH(F9408,Inputs!E:E,0)))</f>
        <v>597BK Evo Fox Falcon X85 Extra Large Speed Mouse Pad</v>
      </c>
      <c r="M9408" s="65" t="str">
        <f>IF(ISBLANK(#REF!),,IF(B9408="Online","Online",IF(LEFT(B9408,1)="E","Online","Offline")))</f>
        <v>Offline</v>
      </c>
      <c r="N9408" s="64">
        <f>IF(ISBLANK(M9408),,H9408*INDEX(Inputs!F:F,MATCH(F9408,Inputs!E:E,0)))</f>
        <v>1199</v>
      </c>
      <c r="O9408" s="65"/>
    </row>
    <row r="9409" ht="15.75" customHeight="1" spans="1:15">
      <c r="A9409" s="72" t="s">
        <v>327</v>
      </c>
      <c r="B9409" s="72" t="s">
        <v>270</v>
      </c>
      <c r="C9409" s="72" t="s">
        <v>1174</v>
      </c>
      <c r="D9409" s="72" t="s">
        <v>370</v>
      </c>
      <c r="E9409" s="72" t="s">
        <v>410</v>
      </c>
      <c r="F9409" s="72">
        <v>250879</v>
      </c>
      <c r="G9409" s="72" t="s">
        <v>30</v>
      </c>
      <c r="H9409" s="67">
        <v>1</v>
      </c>
      <c r="I9409" s="73" t="s">
        <v>1352</v>
      </c>
      <c r="J9409" s="63">
        <f t="shared" si="36"/>
        <v>44952</v>
      </c>
      <c r="K9409" s="64">
        <f>IF(ISBLANK(J9409),,H9409*INDEX(Inputs!G:G,MATCH(F9409,Inputs!E:E,0)))</f>
        <v>699</v>
      </c>
      <c r="L9409" s="65" t="str">
        <f>IF(ISBLANK(J9409),,INDEX(Inputs!D:D,MATCH(F9409,Inputs!E:E,0)))</f>
        <v>597BK Evo Fox Falcon X85 Extra Large Speed Mouse Pad</v>
      </c>
      <c r="M9409" s="65" t="str">
        <f>IF(ISBLANK(#REF!),,IF(B9409="Online","Online",IF(LEFT(B9409,1)="E","Online","Offline")))</f>
        <v>Offline</v>
      </c>
      <c r="N9409" s="64">
        <f>IF(ISBLANK(M9409),,H9409*INDEX(Inputs!F:F,MATCH(F9409,Inputs!E:E,0)))</f>
        <v>1199</v>
      </c>
      <c r="O9409" s="65"/>
    </row>
    <row r="9410" ht="15.75" customHeight="1" spans="1:15">
      <c r="A9410" s="72" t="s">
        <v>353</v>
      </c>
      <c r="B9410" s="72" t="s">
        <v>126</v>
      </c>
      <c r="C9410" s="72" t="s">
        <v>388</v>
      </c>
      <c r="D9410" s="72" t="s">
        <v>370</v>
      </c>
      <c r="E9410" s="72" t="s">
        <v>410</v>
      </c>
      <c r="F9410" s="72">
        <v>250876</v>
      </c>
      <c r="G9410" s="72" t="s">
        <v>26</v>
      </c>
      <c r="H9410" s="67">
        <v>1</v>
      </c>
      <c r="I9410" s="73" t="s">
        <v>1352</v>
      </c>
      <c r="J9410" s="63">
        <f t="shared" si="36"/>
        <v>44952</v>
      </c>
      <c r="K9410" s="64">
        <f>IF(ISBLANK(J9410),,H9410*INDEX(Inputs!G:G,MATCH(F9410,Inputs!E:E,0)))</f>
        <v>1399</v>
      </c>
      <c r="L9410" s="65" t="str">
        <f>IF(ISBLANK(J9410),,INDEX(Inputs!D:D,MATCH(F9410,Inputs!E:E,0)))</f>
        <v>649BK EvoFox Typhoon Laptop Cooling Pad</v>
      </c>
      <c r="M9410" s="65" t="str">
        <f>IF(ISBLANK(#REF!),,IF(B9410="Online","Online",IF(LEFT(B9410,1)="E","Online","Offline")))</f>
        <v>Offline</v>
      </c>
      <c r="N9410" s="64">
        <f>IF(ISBLANK(M9410),,H9410*INDEX(Inputs!F:F,MATCH(F9410,Inputs!E:E,0)))</f>
        <v>1999</v>
      </c>
      <c r="O9410" s="65"/>
    </row>
    <row r="9411" ht="15.75" customHeight="1" spans="1:15">
      <c r="A9411" s="72" t="s">
        <v>775</v>
      </c>
      <c r="B9411" s="72" t="s">
        <v>166</v>
      </c>
      <c r="C9411" s="72" t="s">
        <v>711</v>
      </c>
      <c r="D9411" s="72" t="s">
        <v>370</v>
      </c>
      <c r="E9411" s="72" t="s">
        <v>410</v>
      </c>
      <c r="F9411" s="72">
        <v>250876</v>
      </c>
      <c r="G9411" s="72" t="s">
        <v>26</v>
      </c>
      <c r="H9411" s="67">
        <v>1</v>
      </c>
      <c r="I9411" s="73" t="s">
        <v>1352</v>
      </c>
      <c r="J9411" s="63">
        <f t="shared" si="36"/>
        <v>44952</v>
      </c>
      <c r="K9411" s="64">
        <f>IF(ISBLANK(J9411),,H9411*INDEX(Inputs!G:G,MATCH(F9411,Inputs!E:E,0)))</f>
        <v>1399</v>
      </c>
      <c r="L9411" s="65" t="str">
        <f>IF(ISBLANK(J9411),,INDEX(Inputs!D:D,MATCH(F9411,Inputs!E:E,0)))</f>
        <v>649BK EvoFox Typhoon Laptop Cooling Pad</v>
      </c>
      <c r="M9411" s="65" t="str">
        <f>IF(ISBLANK(#REF!),,IF(B9411="Online","Online",IF(LEFT(B9411,1)="E","Online","Offline")))</f>
        <v>Offline</v>
      </c>
      <c r="N9411" s="64">
        <f>IF(ISBLANK(M9411),,H9411*INDEX(Inputs!F:F,MATCH(F9411,Inputs!E:E,0)))</f>
        <v>1999</v>
      </c>
      <c r="O9411" s="65"/>
    </row>
    <row r="9412" ht="15.75" customHeight="1" spans="1:15">
      <c r="A9412" s="72" t="s">
        <v>772</v>
      </c>
      <c r="B9412" s="72" t="s">
        <v>742</v>
      </c>
      <c r="C9412" s="72" t="s">
        <v>743</v>
      </c>
      <c r="D9412" s="72" t="s">
        <v>370</v>
      </c>
      <c r="E9412" s="72" t="s">
        <v>410</v>
      </c>
      <c r="F9412" s="72">
        <v>250876</v>
      </c>
      <c r="G9412" s="72" t="s">
        <v>26</v>
      </c>
      <c r="H9412" s="67">
        <v>1</v>
      </c>
      <c r="I9412" s="73" t="s">
        <v>1352</v>
      </c>
      <c r="J9412" s="63">
        <f t="shared" si="36"/>
        <v>44952</v>
      </c>
      <c r="K9412" s="64">
        <f>IF(ISBLANK(J9412),,H9412*INDEX(Inputs!G:G,MATCH(F9412,Inputs!E:E,0)))</f>
        <v>1399</v>
      </c>
      <c r="L9412" s="65" t="str">
        <f>IF(ISBLANK(J9412),,INDEX(Inputs!D:D,MATCH(F9412,Inputs!E:E,0)))</f>
        <v>649BK EvoFox Typhoon Laptop Cooling Pad</v>
      </c>
      <c r="M9412" s="65" t="str">
        <f>IF(ISBLANK(#REF!),,IF(B9412="Online","Online",IF(LEFT(B9412,1)="E","Online","Offline")))</f>
        <v>Offline</v>
      </c>
      <c r="N9412" s="64">
        <f>IF(ISBLANK(M9412),,H9412*INDEX(Inputs!F:F,MATCH(F9412,Inputs!E:E,0)))</f>
        <v>1999</v>
      </c>
      <c r="O9412" s="65"/>
    </row>
    <row r="9413" ht="15.75" customHeight="1" spans="1:15">
      <c r="A9413" s="72" t="s">
        <v>772</v>
      </c>
      <c r="B9413" s="72" t="s">
        <v>237</v>
      </c>
      <c r="C9413" s="72" t="s">
        <v>891</v>
      </c>
      <c r="D9413" s="72" t="s">
        <v>370</v>
      </c>
      <c r="E9413" s="72" t="s">
        <v>410</v>
      </c>
      <c r="F9413" s="72">
        <v>250876</v>
      </c>
      <c r="G9413" s="72" t="s">
        <v>26</v>
      </c>
      <c r="H9413" s="67">
        <v>1</v>
      </c>
      <c r="I9413" s="73" t="s">
        <v>1352</v>
      </c>
      <c r="J9413" s="63">
        <f t="shared" si="36"/>
        <v>44952</v>
      </c>
      <c r="K9413" s="64">
        <f>IF(ISBLANK(J9413),,H9413*INDEX(Inputs!G:G,MATCH(F9413,Inputs!E:E,0)))</f>
        <v>1399</v>
      </c>
      <c r="L9413" s="65" t="str">
        <f>IF(ISBLANK(J9413),,INDEX(Inputs!D:D,MATCH(F9413,Inputs!E:E,0)))</f>
        <v>649BK EvoFox Typhoon Laptop Cooling Pad</v>
      </c>
      <c r="M9413" s="65" t="str">
        <f>IF(ISBLANK(#REF!),,IF(B9413="Online","Online",IF(LEFT(B9413,1)="E","Online","Offline")))</f>
        <v>Offline</v>
      </c>
      <c r="N9413" s="64">
        <f>IF(ISBLANK(M9413),,H9413*INDEX(Inputs!F:F,MATCH(F9413,Inputs!E:E,0)))</f>
        <v>1999</v>
      </c>
      <c r="O9413" s="65"/>
    </row>
    <row r="9414" ht="15.75" customHeight="1" spans="1:15">
      <c r="A9414" s="72" t="s">
        <v>750</v>
      </c>
      <c r="B9414" s="72" t="s">
        <v>765</v>
      </c>
      <c r="C9414" s="72" t="s">
        <v>765</v>
      </c>
      <c r="D9414" s="72" t="s">
        <v>370</v>
      </c>
      <c r="E9414" s="72" t="s">
        <v>410</v>
      </c>
      <c r="F9414" s="72">
        <v>250876</v>
      </c>
      <c r="G9414" s="72" t="s">
        <v>26</v>
      </c>
      <c r="H9414" s="67">
        <v>1</v>
      </c>
      <c r="I9414" s="73" t="s">
        <v>1352</v>
      </c>
      <c r="J9414" s="63">
        <f t="shared" si="36"/>
        <v>44952</v>
      </c>
      <c r="K9414" s="64">
        <f>IF(ISBLANK(J9414),,H9414*INDEX(Inputs!G:G,MATCH(F9414,Inputs!E:E,0)))</f>
        <v>1399</v>
      </c>
      <c r="L9414" s="65" t="str">
        <f>IF(ISBLANK(J9414),,INDEX(Inputs!D:D,MATCH(F9414,Inputs!E:E,0)))</f>
        <v>649BK EvoFox Typhoon Laptop Cooling Pad</v>
      </c>
      <c r="M9414" s="65" t="str">
        <f>IF(ISBLANK(#REF!),,IF(B9414="Online","Online",IF(LEFT(B9414,1)="E","Online","Offline")))</f>
        <v>Online</v>
      </c>
      <c r="N9414" s="64">
        <f>IF(ISBLANK(M9414),,H9414*INDEX(Inputs!F:F,MATCH(F9414,Inputs!E:E,0)))</f>
        <v>1999</v>
      </c>
      <c r="O9414" s="65"/>
    </row>
    <row r="9415" ht="15.75" customHeight="1" spans="1:15">
      <c r="A9415" s="72" t="s">
        <v>353</v>
      </c>
      <c r="B9415" s="72" t="s">
        <v>765</v>
      </c>
      <c r="C9415" s="72" t="s">
        <v>765</v>
      </c>
      <c r="D9415" s="72" t="s">
        <v>370</v>
      </c>
      <c r="E9415" s="72" t="s">
        <v>410</v>
      </c>
      <c r="F9415" s="72">
        <v>250876</v>
      </c>
      <c r="G9415" s="72" t="s">
        <v>26</v>
      </c>
      <c r="H9415" s="67">
        <v>1</v>
      </c>
      <c r="I9415" s="73" t="s">
        <v>1352</v>
      </c>
      <c r="J9415" s="63">
        <f t="shared" si="36"/>
        <v>44952</v>
      </c>
      <c r="K9415" s="64">
        <f>IF(ISBLANK(J9415),,H9415*INDEX(Inputs!G:G,MATCH(F9415,Inputs!E:E,0)))</f>
        <v>1399</v>
      </c>
      <c r="L9415" s="65" t="str">
        <f>IF(ISBLANK(J9415),,INDEX(Inputs!D:D,MATCH(F9415,Inputs!E:E,0)))</f>
        <v>649BK EvoFox Typhoon Laptop Cooling Pad</v>
      </c>
      <c r="M9415" s="65" t="str">
        <f>IF(ISBLANK(#REF!),,IF(B9415="Online","Online",IF(LEFT(B9415,1)="E","Online","Offline")))</f>
        <v>Online</v>
      </c>
      <c r="N9415" s="64">
        <f>IF(ISBLANK(M9415),,H9415*INDEX(Inputs!F:F,MATCH(F9415,Inputs!E:E,0)))</f>
        <v>1999</v>
      </c>
      <c r="O9415" s="65"/>
    </row>
    <row r="9416" ht="15.75" customHeight="1" spans="1:15">
      <c r="A9416" s="72" t="s">
        <v>398</v>
      </c>
      <c r="B9416" s="72" t="s">
        <v>765</v>
      </c>
      <c r="C9416" s="72" t="s">
        <v>765</v>
      </c>
      <c r="D9416" s="72" t="s">
        <v>370</v>
      </c>
      <c r="E9416" s="72" t="s">
        <v>410</v>
      </c>
      <c r="F9416" s="72">
        <v>250876</v>
      </c>
      <c r="G9416" s="72" t="s">
        <v>26</v>
      </c>
      <c r="H9416" s="67">
        <v>1</v>
      </c>
      <c r="I9416" s="73" t="s">
        <v>1352</v>
      </c>
      <c r="J9416" s="63">
        <f t="shared" si="36"/>
        <v>44952</v>
      </c>
      <c r="K9416" s="64">
        <f>IF(ISBLANK(J9416),,H9416*INDEX(Inputs!G:G,MATCH(F9416,Inputs!E:E,0)))</f>
        <v>1399</v>
      </c>
      <c r="L9416" s="65" t="str">
        <f>IF(ISBLANK(J9416),,INDEX(Inputs!D:D,MATCH(F9416,Inputs!E:E,0)))</f>
        <v>649BK EvoFox Typhoon Laptop Cooling Pad</v>
      </c>
      <c r="M9416" s="65" t="str">
        <f>IF(ISBLANK(#REF!),,IF(B9416="Online","Online",IF(LEFT(B9416,1)="E","Online","Offline")))</f>
        <v>Online</v>
      </c>
      <c r="N9416" s="64">
        <f>IF(ISBLANK(M9416),,H9416*INDEX(Inputs!F:F,MATCH(F9416,Inputs!E:E,0)))</f>
        <v>1999</v>
      </c>
      <c r="O9416" s="65"/>
    </row>
    <row r="9417" ht="15.75" customHeight="1" spans="1:15">
      <c r="A9417" s="72" t="s">
        <v>805</v>
      </c>
      <c r="B9417" s="72" t="s">
        <v>34</v>
      </c>
      <c r="C9417" s="72" t="s">
        <v>492</v>
      </c>
      <c r="D9417" s="72" t="s">
        <v>370</v>
      </c>
      <c r="E9417" s="72" t="s">
        <v>410</v>
      </c>
      <c r="F9417" s="72">
        <v>250423</v>
      </c>
      <c r="G9417" s="72" t="s">
        <v>11</v>
      </c>
      <c r="H9417" s="67">
        <v>1</v>
      </c>
      <c r="I9417" s="73" t="s">
        <v>1352</v>
      </c>
      <c r="J9417" s="63">
        <f t="shared" si="36"/>
        <v>44952</v>
      </c>
      <c r="K9417" s="64">
        <f>IF(ISBLANK(J9417),,H9417*INDEX(Inputs!G:G,MATCH(F9417,Inputs!E:E,0)))</f>
        <v>759</v>
      </c>
      <c r="L9417" s="65" t="str">
        <f>IF(ISBLANK(J9417),,INDEX(Inputs!D:D,MATCH(F9417,Inputs!E:E,0)))</f>
        <v>650GR Ergo View Laptop Stand-Grey</v>
      </c>
      <c r="M9417" s="65" t="str">
        <f>IF(ISBLANK(#REF!),,IF(B9417="Online","Online",IF(LEFT(B9417,1)="E","Online","Offline")))</f>
        <v>Offline</v>
      </c>
      <c r="N9417" s="64">
        <f>IF(ISBLANK(M9417),,H9417*INDEX(Inputs!F:F,MATCH(F9417,Inputs!E:E,0)))</f>
        <v>899</v>
      </c>
      <c r="O9417" s="65"/>
    </row>
    <row r="9418" ht="15.75" customHeight="1" spans="1:15">
      <c r="A9418" s="72" t="s">
        <v>373</v>
      </c>
      <c r="B9418" s="72" t="s">
        <v>82</v>
      </c>
      <c r="C9418" s="72" t="s">
        <v>374</v>
      </c>
      <c r="D9418" s="72" t="s">
        <v>370</v>
      </c>
      <c r="E9418" s="72" t="s">
        <v>410</v>
      </c>
      <c r="F9418" s="72">
        <v>250423</v>
      </c>
      <c r="G9418" s="72" t="s">
        <v>11</v>
      </c>
      <c r="H9418" s="67">
        <v>1</v>
      </c>
      <c r="I9418" s="73" t="s">
        <v>1352</v>
      </c>
      <c r="J9418" s="63">
        <f t="shared" si="36"/>
        <v>44952</v>
      </c>
      <c r="K9418" s="64">
        <f>IF(ISBLANK(J9418),,H9418*INDEX(Inputs!G:G,MATCH(F9418,Inputs!E:E,0)))</f>
        <v>759</v>
      </c>
      <c r="L9418" s="65" t="str">
        <f>IF(ISBLANK(J9418),,INDEX(Inputs!D:D,MATCH(F9418,Inputs!E:E,0)))</f>
        <v>650GR Ergo View Laptop Stand-Grey</v>
      </c>
      <c r="M9418" s="65" t="str">
        <f>IF(ISBLANK(#REF!),,IF(B9418="Online","Online",IF(LEFT(B9418,1)="E","Online","Offline")))</f>
        <v>Offline</v>
      </c>
      <c r="N9418" s="64">
        <f>IF(ISBLANK(M9418),,H9418*INDEX(Inputs!F:F,MATCH(F9418,Inputs!E:E,0)))</f>
        <v>899</v>
      </c>
      <c r="O9418" s="65"/>
    </row>
    <row r="9419" ht="15.75" customHeight="1" spans="1:15">
      <c r="A9419" s="72" t="s">
        <v>1298</v>
      </c>
      <c r="B9419" s="72" t="s">
        <v>223</v>
      </c>
      <c r="C9419" s="72" t="s">
        <v>1299</v>
      </c>
      <c r="D9419" s="72" t="s">
        <v>370</v>
      </c>
      <c r="E9419" s="72" t="s">
        <v>410</v>
      </c>
      <c r="F9419" s="72">
        <v>250423</v>
      </c>
      <c r="G9419" s="72" t="s">
        <v>11</v>
      </c>
      <c r="H9419" s="67">
        <v>1</v>
      </c>
      <c r="I9419" s="73" t="s">
        <v>1352</v>
      </c>
      <c r="J9419" s="63">
        <f t="shared" si="36"/>
        <v>44952</v>
      </c>
      <c r="K9419" s="64">
        <f>IF(ISBLANK(J9419),,H9419*INDEX(Inputs!G:G,MATCH(F9419,Inputs!E:E,0)))</f>
        <v>759</v>
      </c>
      <c r="L9419" s="65" t="str">
        <f>IF(ISBLANK(J9419),,INDEX(Inputs!D:D,MATCH(F9419,Inputs!E:E,0)))</f>
        <v>650GR Ergo View Laptop Stand-Grey</v>
      </c>
      <c r="M9419" s="65" t="str">
        <f>IF(ISBLANK(#REF!),,IF(B9419="Online","Online",IF(LEFT(B9419,1)="E","Online","Offline")))</f>
        <v>Offline</v>
      </c>
      <c r="N9419" s="64">
        <f>IF(ISBLANK(M9419),,H9419*INDEX(Inputs!F:F,MATCH(F9419,Inputs!E:E,0)))</f>
        <v>899</v>
      </c>
      <c r="O9419" s="65"/>
    </row>
    <row r="9420" ht="15.75" customHeight="1" spans="1:15">
      <c r="A9420" s="72" t="s">
        <v>1294</v>
      </c>
      <c r="B9420" s="72" t="s">
        <v>765</v>
      </c>
      <c r="C9420" s="72" t="s">
        <v>765</v>
      </c>
      <c r="D9420" s="72" t="s">
        <v>370</v>
      </c>
      <c r="E9420" s="72" t="s">
        <v>410</v>
      </c>
      <c r="F9420" s="72">
        <v>250423</v>
      </c>
      <c r="G9420" s="72" t="s">
        <v>11</v>
      </c>
      <c r="H9420" s="67">
        <v>1</v>
      </c>
      <c r="I9420" s="73" t="s">
        <v>1352</v>
      </c>
      <c r="J9420" s="63">
        <f t="shared" si="36"/>
        <v>44952</v>
      </c>
      <c r="K9420" s="64">
        <f>IF(ISBLANK(J9420),,H9420*INDEX(Inputs!G:G,MATCH(F9420,Inputs!E:E,0)))</f>
        <v>759</v>
      </c>
      <c r="L9420" s="65" t="str">
        <f>IF(ISBLANK(J9420),,INDEX(Inputs!D:D,MATCH(F9420,Inputs!E:E,0)))</f>
        <v>650GR Ergo View Laptop Stand-Grey</v>
      </c>
      <c r="M9420" s="65" t="str">
        <f>IF(ISBLANK(#REF!),,IF(B9420="Online","Online",IF(LEFT(B9420,1)="E","Online","Offline")))</f>
        <v>Online</v>
      </c>
      <c r="N9420" s="64">
        <f>IF(ISBLANK(M9420),,H9420*INDEX(Inputs!F:F,MATCH(F9420,Inputs!E:E,0)))</f>
        <v>899</v>
      </c>
      <c r="O9420" s="65"/>
    </row>
    <row r="9421" ht="15.75" customHeight="1" spans="1:15">
      <c r="A9421" s="72" t="s">
        <v>447</v>
      </c>
      <c r="B9421" s="72" t="s">
        <v>61</v>
      </c>
      <c r="C9421" s="72" t="s">
        <v>456</v>
      </c>
      <c r="D9421" s="72" t="s">
        <v>414</v>
      </c>
      <c r="E9421" s="72" t="s">
        <v>428</v>
      </c>
      <c r="F9421" s="72">
        <v>250881</v>
      </c>
      <c r="G9421" s="72" t="s">
        <v>98</v>
      </c>
      <c r="H9421" s="67">
        <v>1</v>
      </c>
      <c r="I9421" s="73" t="s">
        <v>1352</v>
      </c>
      <c r="J9421" s="63">
        <f t="shared" si="36"/>
        <v>44952</v>
      </c>
      <c r="K9421" s="64">
        <f>IF(ISBLANK(J9421),,H9421*INDEX(Inputs!G:G,MATCH(F9421,Inputs!E:E,0)))</f>
        <v>799</v>
      </c>
      <c r="L9421" s="65" t="str">
        <f>IF(ISBLANK(J9421),,INDEX(Inputs!D:D,MATCH(F9421,Inputs!E:E,0)))</f>
        <v>795BK EvoFox Phantom Pro RGB Gaming Mouse USB</v>
      </c>
      <c r="M9421" s="65" t="str">
        <f>IF(ISBLANK(#REF!),,IF(B9421="Online","Online",IF(LEFT(B9421,1)="E","Online","Offline")))</f>
        <v>Offline</v>
      </c>
      <c r="N9421" s="64">
        <f>IF(ISBLANK(M9421),,H9421*INDEX(Inputs!F:F,MATCH(F9421,Inputs!E:E,0)))</f>
        <v>1099</v>
      </c>
      <c r="O9421" s="65"/>
    </row>
    <row r="9422" ht="15.75" customHeight="1" spans="1:15">
      <c r="A9422" s="72" t="s">
        <v>778</v>
      </c>
      <c r="B9422" s="72" t="s">
        <v>120</v>
      </c>
      <c r="C9422" s="72" t="s">
        <v>427</v>
      </c>
      <c r="D9422" s="72" t="s">
        <v>414</v>
      </c>
      <c r="E9422" s="72" t="s">
        <v>428</v>
      </c>
      <c r="F9422" s="72">
        <v>250881</v>
      </c>
      <c r="G9422" s="72" t="s">
        <v>98</v>
      </c>
      <c r="H9422" s="67">
        <v>1</v>
      </c>
      <c r="I9422" s="73" t="s">
        <v>1352</v>
      </c>
      <c r="J9422" s="63">
        <f t="shared" si="36"/>
        <v>44952</v>
      </c>
      <c r="K9422" s="64">
        <f>IF(ISBLANK(J9422),,H9422*INDEX(Inputs!G:G,MATCH(F9422,Inputs!E:E,0)))</f>
        <v>799</v>
      </c>
      <c r="L9422" s="65" t="str">
        <f>IF(ISBLANK(J9422),,INDEX(Inputs!D:D,MATCH(F9422,Inputs!E:E,0)))</f>
        <v>795BK EvoFox Phantom Pro RGB Gaming Mouse USB</v>
      </c>
      <c r="M9422" s="65" t="str">
        <f>IF(ISBLANK(#REF!),,IF(B9422="Online","Online",IF(LEFT(B9422,1)="E","Online","Offline")))</f>
        <v>Offline</v>
      </c>
      <c r="N9422" s="64">
        <f>IF(ISBLANK(M9422),,H9422*INDEX(Inputs!F:F,MATCH(F9422,Inputs!E:E,0)))</f>
        <v>1099</v>
      </c>
      <c r="O9422" s="65"/>
    </row>
    <row r="9423" ht="15.75" customHeight="1" spans="1:15">
      <c r="A9423" s="72" t="s">
        <v>447</v>
      </c>
      <c r="B9423" s="72" t="s">
        <v>483</v>
      </c>
      <c r="C9423" s="72" t="s">
        <v>484</v>
      </c>
      <c r="D9423" s="72" t="s">
        <v>414</v>
      </c>
      <c r="E9423" s="72" t="s">
        <v>415</v>
      </c>
      <c r="F9423" s="72">
        <v>204737</v>
      </c>
      <c r="G9423" s="72" t="s">
        <v>20</v>
      </c>
      <c r="H9423" s="67">
        <v>1</v>
      </c>
      <c r="I9423" s="73" t="s">
        <v>1352</v>
      </c>
      <c r="J9423" s="63">
        <f t="shared" si="36"/>
        <v>44952</v>
      </c>
      <c r="K9423" s="64">
        <f>IF(ISBLANK(J9423),,H9423*INDEX(Inputs!G:G,MATCH(F9423,Inputs!E:E,0)))</f>
        <v>729</v>
      </c>
      <c r="L9423" s="65" t="str">
        <f>IF(ISBLANK(J9423),,INDEX(Inputs!D:D,MATCH(F9423,Inputs!E:E,0)))</f>
        <v>850PP Xcite Pro Keyboard &amp; Mouse USB</v>
      </c>
      <c r="M9423" s="65" t="str">
        <f>IF(ISBLANK(#REF!),,IF(B9423="Online","Online",IF(LEFT(B9423,1)="E","Online","Offline")))</f>
        <v>Offline</v>
      </c>
      <c r="N9423" s="64">
        <f>IF(ISBLANK(M9423),,H9423*INDEX(Inputs!F:F,MATCH(F9423,Inputs!E:E,0)))</f>
        <v>799</v>
      </c>
      <c r="O9423" s="65"/>
    </row>
    <row r="9424" ht="15.75" customHeight="1" spans="1:15">
      <c r="A9424" s="72" t="s">
        <v>762</v>
      </c>
      <c r="B9424" s="72" t="s">
        <v>745</v>
      </c>
      <c r="C9424" s="72" t="s">
        <v>746</v>
      </c>
      <c r="D9424" s="72" t="s">
        <v>414</v>
      </c>
      <c r="E9424" s="72" t="s">
        <v>415</v>
      </c>
      <c r="F9424" s="72">
        <v>250424</v>
      </c>
      <c r="G9424" s="72" t="s">
        <v>15</v>
      </c>
      <c r="H9424" s="67">
        <v>1</v>
      </c>
      <c r="I9424" s="73" t="s">
        <v>1352</v>
      </c>
      <c r="J9424" s="63">
        <f t="shared" si="36"/>
        <v>44952</v>
      </c>
      <c r="K9424" s="64">
        <f>IF(ISBLANK(J9424),,H9424*INDEX(Inputs!G:G,MATCH(F9424,Inputs!E:E,0)))</f>
        <v>999</v>
      </c>
      <c r="L9424" s="65" t="str">
        <f>IF(ISBLANK(J9424),,INDEX(Inputs!D:D,MATCH(F9424,Inputs!E:E,0)))</f>
        <v>419V2 PRIMUS Wireless Desktop V2</v>
      </c>
      <c r="M9424" s="65" t="str">
        <f>IF(ISBLANK(#REF!),,IF(B9424="Online","Online",IF(LEFT(B9424,1)="E","Online","Offline")))</f>
        <v>Offline</v>
      </c>
      <c r="N9424" s="64">
        <f>IF(ISBLANK(M9424),,H9424*INDEX(Inputs!F:F,MATCH(F9424,Inputs!E:E,0)))</f>
        <v>1199</v>
      </c>
      <c r="O9424" s="65"/>
    </row>
    <row r="9425" ht="15.75" customHeight="1" spans="1:15">
      <c r="A9425" s="72" t="s">
        <v>1073</v>
      </c>
      <c r="B9425" s="72" t="s">
        <v>135</v>
      </c>
      <c r="C9425" s="72" t="s">
        <v>722</v>
      </c>
      <c r="D9425" s="72" t="s">
        <v>370</v>
      </c>
      <c r="E9425" s="72" t="s">
        <v>880</v>
      </c>
      <c r="F9425" s="72">
        <v>256479</v>
      </c>
      <c r="G9425" s="72" t="s">
        <v>28</v>
      </c>
      <c r="H9425" s="67">
        <v>1</v>
      </c>
      <c r="I9425" s="73" t="s">
        <v>1352</v>
      </c>
      <c r="J9425" s="63">
        <f t="shared" si="36"/>
        <v>44952</v>
      </c>
      <c r="K9425" s="64">
        <f>IF(ISBLANK(J9425),,H9425*INDEX(Inputs!G:G,MATCH(F9425,Inputs!E:E,0)))</f>
        <v>2500</v>
      </c>
      <c r="L9425" s="65" t="str">
        <f>IF(ISBLANK(J9425),,INDEX(Inputs!D:D,MATCH(F9425,Inputs!E:E,0)))</f>
        <v>997PP EvoFox Explore Gaming Bundle (422,423,659,595)</v>
      </c>
      <c r="M9425" s="65" t="str">
        <f>IF(ISBLANK(#REF!),,IF(B9425="Online","Online",IF(LEFT(B9425,1)="E","Online","Offline")))</f>
        <v>Offline</v>
      </c>
      <c r="N9425" s="64">
        <f>IF(ISBLANK(M9425),,H9425*INDEX(Inputs!F:F,MATCH(F9425,Inputs!E:E,0)))</f>
        <v>4796</v>
      </c>
      <c r="O9425" s="65"/>
    </row>
    <row r="9426" ht="15.75" customHeight="1" spans="1:15">
      <c r="A9426" s="72" t="s">
        <v>840</v>
      </c>
      <c r="B9426" s="72" t="s">
        <v>122</v>
      </c>
      <c r="C9426" s="72" t="s">
        <v>387</v>
      </c>
      <c r="D9426" s="72" t="s">
        <v>370</v>
      </c>
      <c r="E9426" s="72" t="s">
        <v>880</v>
      </c>
      <c r="F9426" s="72">
        <v>256480</v>
      </c>
      <c r="G9426" s="72" t="s">
        <v>25</v>
      </c>
      <c r="H9426" s="67">
        <v>1</v>
      </c>
      <c r="I9426" s="73" t="s">
        <v>1352</v>
      </c>
      <c r="J9426" s="63">
        <f t="shared" si="36"/>
        <v>44952</v>
      </c>
      <c r="K9426" s="64">
        <f>IF(ISBLANK(J9426),,H9426*INDEX(Inputs!G:G,MATCH(F9426,Inputs!E:E,0)))</f>
        <v>3000</v>
      </c>
      <c r="L9426" s="65" t="str">
        <f>IF(ISBLANK(J9426),,INDEX(Inputs!D:D,MATCH(F9426,Inputs!E:E,0)))</f>
        <v>998PP EvoFox Prime Gaming Bundle (422,423,658,597)</v>
      </c>
      <c r="M9426" s="65" t="str">
        <f>IF(ISBLANK(#REF!),,IF(B9426="Online","Online",IF(LEFT(B9426,1)="E","Online","Offline")))</f>
        <v>Offline</v>
      </c>
      <c r="N9426" s="64">
        <f>IF(ISBLANK(M9426),,H9426*INDEX(Inputs!F:F,MATCH(F9426,Inputs!E:E,0)))</f>
        <v>5496</v>
      </c>
      <c r="O9426" s="65"/>
    </row>
    <row r="9427" ht="15.75" customHeight="1" spans="1:15">
      <c r="A9427" s="72" t="s">
        <v>750</v>
      </c>
      <c r="B9427" s="72" t="s">
        <v>765</v>
      </c>
      <c r="C9427" s="72" t="s">
        <v>765</v>
      </c>
      <c r="D9427" s="72" t="s">
        <v>464</v>
      </c>
      <c r="E9427" s="72" t="s">
        <v>465</v>
      </c>
      <c r="F9427" s="72">
        <v>250421</v>
      </c>
      <c r="G9427" s="72" t="s">
        <v>14</v>
      </c>
      <c r="H9427" s="67">
        <v>-1</v>
      </c>
      <c r="I9427" s="73" t="s">
        <v>1353</v>
      </c>
      <c r="J9427" s="63">
        <f t="shared" si="36"/>
        <v>44953</v>
      </c>
      <c r="K9427" s="64">
        <f>IF(ISBLANK(J9427),,H9427*INDEX(Inputs!G:G,MATCH(F9427,Inputs!E:E,0)))</f>
        <v>-779</v>
      </c>
      <c r="L9427" s="65" t="str">
        <f>IF(ISBLANK(J9427),,INDEX(Inputs!D:D,MATCH(F9427,Inputs!E:E,0)))</f>
        <v>146BK NeoCase Sleeve MP 450 14</v>
      </c>
      <c r="M9427" s="65" t="str">
        <f>IF(ISBLANK(#REF!),,IF(B9427="Online","Online",IF(LEFT(B9427,1)="E","Online","Offline")))</f>
        <v>Online</v>
      </c>
      <c r="N9427" s="64">
        <f>IF(ISBLANK(M9427),,H9427*INDEX(Inputs!F:F,MATCH(F9427,Inputs!E:E,0)))</f>
        <v>-1249</v>
      </c>
      <c r="O9427" s="65"/>
    </row>
    <row r="9428" ht="15.75" customHeight="1" spans="1:15">
      <c r="A9428" s="72" t="s">
        <v>412</v>
      </c>
      <c r="B9428" s="72" t="s">
        <v>107</v>
      </c>
      <c r="C9428" s="72" t="s">
        <v>498</v>
      </c>
      <c r="D9428" s="72" t="s">
        <v>414</v>
      </c>
      <c r="E9428" s="72" t="s">
        <v>415</v>
      </c>
      <c r="F9428" s="72">
        <v>260089</v>
      </c>
      <c r="G9428" s="72" t="s">
        <v>18</v>
      </c>
      <c r="H9428" s="67">
        <v>2</v>
      </c>
      <c r="I9428" s="73" t="s">
        <v>1353</v>
      </c>
      <c r="J9428" s="63">
        <f t="shared" si="36"/>
        <v>44953</v>
      </c>
      <c r="K9428" s="64">
        <f>IF(ISBLANK(J9428),,H9428*INDEX(Inputs!G:G,MATCH(F9428,Inputs!E:E,0)))</f>
        <v>1058</v>
      </c>
      <c r="L9428" s="65" t="str">
        <f>IF(ISBLANK(J9428),,INDEX(Inputs!D:D,MATCH(F9428,Inputs!E:E,0)))</f>
        <v>398PP Xcite Neo Keyboard USB</v>
      </c>
      <c r="M9428" s="65" t="str">
        <f>IF(ISBLANK(#REF!),,IF(B9428="Online","Online",IF(LEFT(B9428,1)="E","Online","Offline")))</f>
        <v>Offline</v>
      </c>
      <c r="N9428" s="64">
        <f>IF(ISBLANK(M9428),,H9428*INDEX(Inputs!F:F,MATCH(F9428,Inputs!E:E,0)))</f>
        <v>1098</v>
      </c>
      <c r="O9428" s="65"/>
    </row>
    <row r="9429" ht="15.75" customHeight="1" spans="1:15">
      <c r="A9429" s="72" t="s">
        <v>761</v>
      </c>
      <c r="B9429" s="72" t="s">
        <v>116</v>
      </c>
      <c r="C9429" s="72" t="s">
        <v>617</v>
      </c>
      <c r="D9429" s="72" t="s">
        <v>414</v>
      </c>
      <c r="E9429" s="72" t="s">
        <v>415</v>
      </c>
      <c r="F9429" s="72">
        <v>260089</v>
      </c>
      <c r="G9429" s="72" t="s">
        <v>18</v>
      </c>
      <c r="H9429" s="67">
        <v>1</v>
      </c>
      <c r="I9429" s="73" t="s">
        <v>1353</v>
      </c>
      <c r="J9429" s="63">
        <f t="shared" si="36"/>
        <v>44953</v>
      </c>
      <c r="K9429" s="64">
        <f>IF(ISBLANK(J9429),,H9429*INDEX(Inputs!G:G,MATCH(F9429,Inputs!E:E,0)))</f>
        <v>529</v>
      </c>
      <c r="L9429" s="65" t="str">
        <f>IF(ISBLANK(J9429),,INDEX(Inputs!D:D,MATCH(F9429,Inputs!E:E,0)))</f>
        <v>398PP Xcite Neo Keyboard USB</v>
      </c>
      <c r="M9429" s="65" t="str">
        <f>IF(ISBLANK(#REF!),,IF(B9429="Online","Online",IF(LEFT(B9429,1)="E","Online","Offline")))</f>
        <v>Offline</v>
      </c>
      <c r="N9429" s="64">
        <f>IF(ISBLANK(M9429),,H9429*INDEX(Inputs!F:F,MATCH(F9429,Inputs!E:E,0)))</f>
        <v>549</v>
      </c>
      <c r="O9429" s="65"/>
    </row>
    <row r="9430" ht="15.75" customHeight="1" spans="1:15">
      <c r="A9430" s="72" t="s">
        <v>772</v>
      </c>
      <c r="B9430" s="72" t="s">
        <v>765</v>
      </c>
      <c r="C9430" s="72" t="s">
        <v>765</v>
      </c>
      <c r="D9430" s="72" t="s">
        <v>414</v>
      </c>
      <c r="E9430" s="72" t="s">
        <v>415</v>
      </c>
      <c r="F9430" s="72">
        <v>260089</v>
      </c>
      <c r="G9430" s="72" t="s">
        <v>18</v>
      </c>
      <c r="H9430" s="67">
        <v>1</v>
      </c>
      <c r="I9430" s="73" t="s">
        <v>1353</v>
      </c>
      <c r="J9430" s="63">
        <f t="shared" si="36"/>
        <v>44953</v>
      </c>
      <c r="K9430" s="64">
        <f>IF(ISBLANK(J9430),,H9430*INDEX(Inputs!G:G,MATCH(F9430,Inputs!E:E,0)))</f>
        <v>529</v>
      </c>
      <c r="L9430" s="65" t="str">
        <f>IF(ISBLANK(J9430),,INDEX(Inputs!D:D,MATCH(F9430,Inputs!E:E,0)))</f>
        <v>398PP Xcite Neo Keyboard USB</v>
      </c>
      <c r="M9430" s="65" t="str">
        <f>IF(ISBLANK(#REF!),,IF(B9430="Online","Online",IF(LEFT(B9430,1)="E","Online","Offline")))</f>
        <v>Online</v>
      </c>
      <c r="N9430" s="64">
        <f>IF(ISBLANK(M9430),,H9430*INDEX(Inputs!F:F,MATCH(F9430,Inputs!E:E,0)))</f>
        <v>549</v>
      </c>
      <c r="O9430" s="65"/>
    </row>
    <row r="9431" ht="15.75" customHeight="1" spans="1:15">
      <c r="A9431" s="72" t="s">
        <v>762</v>
      </c>
      <c r="B9431" s="72" t="s">
        <v>765</v>
      </c>
      <c r="C9431" s="72" t="s">
        <v>765</v>
      </c>
      <c r="D9431" s="72" t="s">
        <v>414</v>
      </c>
      <c r="E9431" s="72" t="s">
        <v>415</v>
      </c>
      <c r="F9431" s="72">
        <v>260089</v>
      </c>
      <c r="G9431" s="72" t="s">
        <v>18</v>
      </c>
      <c r="H9431" s="67">
        <v>1</v>
      </c>
      <c r="I9431" s="73" t="s">
        <v>1353</v>
      </c>
      <c r="J9431" s="63">
        <f t="shared" si="36"/>
        <v>44953</v>
      </c>
      <c r="K9431" s="64">
        <f>IF(ISBLANK(J9431),,H9431*INDEX(Inputs!G:G,MATCH(F9431,Inputs!E:E,0)))</f>
        <v>529</v>
      </c>
      <c r="L9431" s="65" t="str">
        <f>IF(ISBLANK(J9431),,INDEX(Inputs!D:D,MATCH(F9431,Inputs!E:E,0)))</f>
        <v>398PP Xcite Neo Keyboard USB</v>
      </c>
      <c r="M9431" s="65" t="str">
        <f>IF(ISBLANK(#REF!),,IF(B9431="Online","Online",IF(LEFT(B9431,1)="E","Online","Offline")))</f>
        <v>Online</v>
      </c>
      <c r="N9431" s="64">
        <f>IF(ISBLANK(M9431),,H9431*INDEX(Inputs!F:F,MATCH(F9431,Inputs!E:E,0)))</f>
        <v>549</v>
      </c>
      <c r="O9431" s="65"/>
    </row>
    <row r="9432" ht="15.75" customHeight="1" spans="1:15">
      <c r="A9432" s="72" t="s">
        <v>1259</v>
      </c>
      <c r="B9432" s="72" t="s">
        <v>128</v>
      </c>
      <c r="C9432" s="72" t="s">
        <v>1292</v>
      </c>
      <c r="D9432" s="72" t="s">
        <v>414</v>
      </c>
      <c r="E9432" s="72" t="s">
        <v>415</v>
      </c>
      <c r="F9432" s="72">
        <v>260090</v>
      </c>
      <c r="G9432" s="72" t="s">
        <v>17</v>
      </c>
      <c r="H9432" s="67">
        <v>1</v>
      </c>
      <c r="I9432" s="73" t="s">
        <v>1353</v>
      </c>
      <c r="J9432" s="63">
        <f t="shared" si="36"/>
        <v>44953</v>
      </c>
      <c r="K9432" s="64">
        <f>IF(ISBLANK(J9432),,H9432*INDEX(Inputs!G:G,MATCH(F9432,Inputs!E:E,0)))</f>
        <v>729</v>
      </c>
      <c r="L9432" s="65" t="str">
        <f>IF(ISBLANK(J9432),,INDEX(Inputs!D:D,MATCH(F9432,Inputs!E:E,0)))</f>
        <v>400PP Xcite Neo Keyboard &amp; Mouse USB</v>
      </c>
      <c r="M9432" s="65" t="str">
        <f>IF(ISBLANK(#REF!),,IF(B9432="Online","Online",IF(LEFT(B9432,1)="E","Online","Offline")))</f>
        <v>Offline</v>
      </c>
      <c r="N9432" s="64">
        <f>IF(ISBLANK(M9432),,H9432*INDEX(Inputs!F:F,MATCH(F9432,Inputs!E:E,0)))</f>
        <v>899</v>
      </c>
      <c r="O9432" s="65"/>
    </row>
    <row r="9433" ht="15.75" customHeight="1" spans="1:15">
      <c r="A9433" s="72" t="s">
        <v>761</v>
      </c>
      <c r="B9433" s="72" t="s">
        <v>765</v>
      </c>
      <c r="C9433" s="72" t="s">
        <v>765</v>
      </c>
      <c r="D9433" s="72" t="s">
        <v>414</v>
      </c>
      <c r="E9433" s="72" t="s">
        <v>415</v>
      </c>
      <c r="F9433" s="72">
        <v>260090</v>
      </c>
      <c r="G9433" s="72" t="s">
        <v>17</v>
      </c>
      <c r="H9433" s="67">
        <v>1</v>
      </c>
      <c r="I9433" s="73" t="s">
        <v>1353</v>
      </c>
      <c r="J9433" s="63">
        <f t="shared" si="36"/>
        <v>44953</v>
      </c>
      <c r="K9433" s="64">
        <f>IF(ISBLANK(J9433),,H9433*INDEX(Inputs!G:G,MATCH(F9433,Inputs!E:E,0)))</f>
        <v>729</v>
      </c>
      <c r="L9433" s="65" t="str">
        <f>IF(ISBLANK(J9433),,INDEX(Inputs!D:D,MATCH(F9433,Inputs!E:E,0)))</f>
        <v>400PP Xcite Neo Keyboard &amp; Mouse USB</v>
      </c>
      <c r="M9433" s="65" t="str">
        <f>IF(ISBLANK(#REF!),,IF(B9433="Online","Online",IF(LEFT(B9433,1)="E","Online","Offline")))</f>
        <v>Online</v>
      </c>
      <c r="N9433" s="64">
        <f>IF(ISBLANK(M9433),,H9433*INDEX(Inputs!F:F,MATCH(F9433,Inputs!E:E,0)))</f>
        <v>899</v>
      </c>
      <c r="O9433" s="65"/>
    </row>
    <row r="9434" ht="15.75" customHeight="1" spans="1:15">
      <c r="A9434" s="72" t="s">
        <v>454</v>
      </c>
      <c r="B9434" s="72" t="s">
        <v>765</v>
      </c>
      <c r="C9434" s="72" t="s">
        <v>765</v>
      </c>
      <c r="D9434" s="72" t="s">
        <v>414</v>
      </c>
      <c r="E9434" s="72" t="s">
        <v>415</v>
      </c>
      <c r="F9434" s="72">
        <v>260090</v>
      </c>
      <c r="G9434" s="72" t="s">
        <v>17</v>
      </c>
      <c r="H9434" s="67">
        <v>1</v>
      </c>
      <c r="I9434" s="73" t="s">
        <v>1353</v>
      </c>
      <c r="J9434" s="63">
        <f t="shared" si="36"/>
        <v>44953</v>
      </c>
      <c r="K9434" s="64">
        <f>IF(ISBLANK(J9434),,H9434*INDEX(Inputs!G:G,MATCH(F9434,Inputs!E:E,0)))</f>
        <v>729</v>
      </c>
      <c r="L9434" s="65" t="str">
        <f>IF(ISBLANK(J9434),,INDEX(Inputs!D:D,MATCH(F9434,Inputs!E:E,0)))</f>
        <v>400PP Xcite Neo Keyboard &amp; Mouse USB</v>
      </c>
      <c r="M9434" s="65" t="str">
        <f>IF(ISBLANK(#REF!),,IF(B9434="Online","Online",IF(LEFT(B9434,1)="E","Online","Offline")))</f>
        <v>Online</v>
      </c>
      <c r="N9434" s="64">
        <f>IF(ISBLANK(M9434),,H9434*INDEX(Inputs!F:F,MATCH(F9434,Inputs!E:E,0)))</f>
        <v>899</v>
      </c>
      <c r="O9434" s="65"/>
    </row>
    <row r="9435" ht="15.75" customHeight="1" spans="1:15">
      <c r="A9435" s="72" t="s">
        <v>1354</v>
      </c>
      <c r="B9435" s="72" t="s">
        <v>765</v>
      </c>
      <c r="C9435" s="72" t="s">
        <v>765</v>
      </c>
      <c r="D9435" s="72" t="s">
        <v>370</v>
      </c>
      <c r="E9435" s="72" t="s">
        <v>371</v>
      </c>
      <c r="F9435" s="72">
        <v>250417</v>
      </c>
      <c r="G9435" s="72" t="s">
        <v>39</v>
      </c>
      <c r="H9435" s="67">
        <v>1</v>
      </c>
      <c r="I9435" s="73" t="s">
        <v>1353</v>
      </c>
      <c r="J9435" s="63">
        <f t="shared" si="36"/>
        <v>44953</v>
      </c>
      <c r="K9435" s="64">
        <f>IF(ISBLANK(J9435),,H9435*INDEX(Inputs!G:G,MATCH(F9435,Inputs!E:E,0)))</f>
        <v>929</v>
      </c>
      <c r="L9435" s="65" t="str">
        <f>IF(ISBLANK(J9435),,INDEX(Inputs!D:D,MATCH(F9435,Inputs!E:E,0)))</f>
        <v>416PP Super Speed Hub 4 Port USB 3.0</v>
      </c>
      <c r="M9435" s="65" t="str">
        <f>IF(ISBLANK(#REF!),,IF(B9435="Online","Online",IF(LEFT(B9435,1)="E","Online","Offline")))</f>
        <v>Online</v>
      </c>
      <c r="N9435" s="64">
        <f>IF(ISBLANK(M9435),,H9435*INDEX(Inputs!F:F,MATCH(F9435,Inputs!E:E,0)))</f>
        <v>1499</v>
      </c>
      <c r="O9435" s="65"/>
    </row>
    <row r="9436" ht="15.75" customHeight="1" spans="1:15">
      <c r="A9436" s="72" t="s">
        <v>341</v>
      </c>
      <c r="B9436" s="72" t="s">
        <v>80</v>
      </c>
      <c r="C9436" s="72" t="s">
        <v>629</v>
      </c>
      <c r="D9436" s="72" t="s">
        <v>414</v>
      </c>
      <c r="E9436" s="72" t="s">
        <v>415</v>
      </c>
      <c r="F9436" s="72">
        <v>250874</v>
      </c>
      <c r="G9436" s="72" t="s">
        <v>13</v>
      </c>
      <c r="H9436" s="67">
        <v>-1</v>
      </c>
      <c r="I9436" s="73" t="s">
        <v>1353</v>
      </c>
      <c r="J9436" s="63">
        <f t="shared" ref="J9436:J9690" si="37">IF(ISBLANK(I9436),,DATE(RIGHT(I9436,4),RIGHT(LEFT(I9436,5),2),LEFT(I9436,2)))</f>
        <v>44953</v>
      </c>
      <c r="K9436" s="64">
        <f>IF(ISBLANK(J9436),,H9436*INDEX(Inputs!G:G,MATCH(F9436,Inputs!E:E,0)))</f>
        <v>-1349</v>
      </c>
      <c r="L9436" s="65" t="str">
        <f>IF(ISBLANK(J9436),,INDEX(Inputs!D:D,MATCH(F9436,Inputs!E:E,0)))</f>
        <v>432BK EvoFox X-Team Gaming Keyboard &amp; Mouse (USB)</v>
      </c>
      <c r="M9436" s="65" t="str">
        <f>IF(ISBLANK(#REF!),,IF(B9436="Online","Online",IF(LEFT(B9436,1)="E","Online","Offline")))</f>
        <v>Offline</v>
      </c>
      <c r="N9436" s="64">
        <f>IF(ISBLANK(M9436),,H9436*INDEX(Inputs!F:F,MATCH(F9436,Inputs!E:E,0)))</f>
        <v>-1899</v>
      </c>
      <c r="O9436" s="65"/>
    </row>
    <row r="9437" ht="15.75" customHeight="1" spans="1:15">
      <c r="A9437" s="72" t="s">
        <v>341</v>
      </c>
      <c r="B9437" s="72" t="s">
        <v>119</v>
      </c>
      <c r="C9437" s="72" t="s">
        <v>618</v>
      </c>
      <c r="D9437" s="72" t="s">
        <v>414</v>
      </c>
      <c r="E9437" s="72" t="s">
        <v>415</v>
      </c>
      <c r="F9437" s="72">
        <v>250874</v>
      </c>
      <c r="G9437" s="72" t="s">
        <v>13</v>
      </c>
      <c r="H9437" s="67">
        <v>1</v>
      </c>
      <c r="I9437" s="73" t="s">
        <v>1353</v>
      </c>
      <c r="J9437" s="63">
        <f t="shared" si="37"/>
        <v>44953</v>
      </c>
      <c r="K9437" s="64">
        <f>IF(ISBLANK(J9437),,H9437*INDEX(Inputs!G:G,MATCH(F9437,Inputs!E:E,0)))</f>
        <v>1349</v>
      </c>
      <c r="L9437" s="65" t="str">
        <f>IF(ISBLANK(J9437),,INDEX(Inputs!D:D,MATCH(F9437,Inputs!E:E,0)))</f>
        <v>432BK EvoFox X-Team Gaming Keyboard &amp; Mouse (USB)</v>
      </c>
      <c r="M9437" s="65" t="str">
        <f>IF(ISBLANK(#REF!),,IF(B9437="Online","Online",IF(LEFT(B9437,1)="E","Online","Offline")))</f>
        <v>Offline</v>
      </c>
      <c r="N9437" s="64">
        <f>IF(ISBLANK(M9437),,H9437*INDEX(Inputs!F:F,MATCH(F9437,Inputs!E:E,0)))</f>
        <v>1899</v>
      </c>
      <c r="O9437" s="65"/>
    </row>
    <row r="9438" ht="15.75" customHeight="1" spans="1:15">
      <c r="A9438" s="72" t="s">
        <v>1066</v>
      </c>
      <c r="B9438" s="72" t="s">
        <v>153</v>
      </c>
      <c r="C9438" s="72" t="s">
        <v>953</v>
      </c>
      <c r="D9438" s="72" t="s">
        <v>414</v>
      </c>
      <c r="E9438" s="72" t="s">
        <v>415</v>
      </c>
      <c r="F9438" s="72">
        <v>250874</v>
      </c>
      <c r="G9438" s="72" t="s">
        <v>13</v>
      </c>
      <c r="H9438" s="67">
        <v>1</v>
      </c>
      <c r="I9438" s="73" t="s">
        <v>1353</v>
      </c>
      <c r="J9438" s="63">
        <f t="shared" si="37"/>
        <v>44953</v>
      </c>
      <c r="K9438" s="64">
        <f>IF(ISBLANK(J9438),,H9438*INDEX(Inputs!G:G,MATCH(F9438,Inputs!E:E,0)))</f>
        <v>1349</v>
      </c>
      <c r="L9438" s="65" t="str">
        <f>IF(ISBLANK(J9438),,INDEX(Inputs!D:D,MATCH(F9438,Inputs!E:E,0)))</f>
        <v>432BK EvoFox X-Team Gaming Keyboard &amp; Mouse (USB)</v>
      </c>
      <c r="M9438" s="65" t="str">
        <f>IF(ISBLANK(#REF!),,IF(B9438="Online","Online",IF(LEFT(B9438,1)="E","Online","Offline")))</f>
        <v>Offline</v>
      </c>
      <c r="N9438" s="64">
        <f>IF(ISBLANK(M9438),,H9438*INDEX(Inputs!F:F,MATCH(F9438,Inputs!E:E,0)))</f>
        <v>1899</v>
      </c>
      <c r="O9438" s="65"/>
    </row>
    <row r="9439" ht="15.75" customHeight="1" spans="1:15">
      <c r="A9439" s="72" t="s">
        <v>373</v>
      </c>
      <c r="B9439" s="72" t="s">
        <v>158</v>
      </c>
      <c r="C9439" s="72" t="s">
        <v>535</v>
      </c>
      <c r="D9439" s="72" t="s">
        <v>414</v>
      </c>
      <c r="E9439" s="72" t="s">
        <v>415</v>
      </c>
      <c r="F9439" s="72">
        <v>250874</v>
      </c>
      <c r="G9439" s="72" t="s">
        <v>13</v>
      </c>
      <c r="H9439" s="67">
        <v>0</v>
      </c>
      <c r="I9439" s="73" t="s">
        <v>1353</v>
      </c>
      <c r="J9439" s="63">
        <f t="shared" si="37"/>
        <v>44953</v>
      </c>
      <c r="K9439" s="64">
        <f>IF(ISBLANK(J9439),,H9439*INDEX(Inputs!G:G,MATCH(F9439,Inputs!E:E,0)))</f>
        <v>0</v>
      </c>
      <c r="L9439" s="65" t="str">
        <f>IF(ISBLANK(J9439),,INDEX(Inputs!D:D,MATCH(F9439,Inputs!E:E,0)))</f>
        <v>432BK EvoFox X-Team Gaming Keyboard &amp; Mouse (USB)</v>
      </c>
      <c r="M9439" s="65" t="str">
        <f>IF(ISBLANK(#REF!),,IF(B9439="Online","Online",IF(LEFT(B9439,1)="E","Online","Offline")))</f>
        <v>Offline</v>
      </c>
      <c r="N9439" s="64">
        <f>IF(ISBLANK(M9439),,H9439*INDEX(Inputs!F:F,MATCH(F9439,Inputs!E:E,0)))</f>
        <v>0</v>
      </c>
      <c r="O9439" s="65"/>
    </row>
    <row r="9440" ht="15.75" customHeight="1" spans="1:15">
      <c r="A9440" s="72" t="s">
        <v>458</v>
      </c>
      <c r="B9440" s="72" t="s">
        <v>169</v>
      </c>
      <c r="C9440" s="72" t="s">
        <v>690</v>
      </c>
      <c r="D9440" s="72" t="s">
        <v>414</v>
      </c>
      <c r="E9440" s="72" t="s">
        <v>415</v>
      </c>
      <c r="F9440" s="72">
        <v>250874</v>
      </c>
      <c r="G9440" s="72" t="s">
        <v>13</v>
      </c>
      <c r="H9440" s="67">
        <v>1</v>
      </c>
      <c r="I9440" s="73" t="s">
        <v>1353</v>
      </c>
      <c r="J9440" s="63">
        <f t="shared" si="37"/>
        <v>44953</v>
      </c>
      <c r="K9440" s="64">
        <f>IF(ISBLANK(J9440),,H9440*INDEX(Inputs!G:G,MATCH(F9440,Inputs!E:E,0)))</f>
        <v>1349</v>
      </c>
      <c r="L9440" s="65" t="str">
        <f>IF(ISBLANK(J9440),,INDEX(Inputs!D:D,MATCH(F9440,Inputs!E:E,0)))</f>
        <v>432BK EvoFox X-Team Gaming Keyboard &amp; Mouse (USB)</v>
      </c>
      <c r="M9440" s="65" t="str">
        <f>IF(ISBLANK(#REF!),,IF(B9440="Online","Online",IF(LEFT(B9440,1)="E","Online","Offline")))</f>
        <v>Offline</v>
      </c>
      <c r="N9440" s="64">
        <f>IF(ISBLANK(M9440),,H9440*INDEX(Inputs!F:F,MATCH(F9440,Inputs!E:E,0)))</f>
        <v>1899</v>
      </c>
      <c r="O9440" s="65"/>
    </row>
    <row r="9441" ht="15.75" customHeight="1" spans="1:15">
      <c r="A9441" s="72" t="s">
        <v>787</v>
      </c>
      <c r="B9441" s="72" t="s">
        <v>170</v>
      </c>
      <c r="C9441" s="72" t="s">
        <v>446</v>
      </c>
      <c r="D9441" s="72" t="s">
        <v>414</v>
      </c>
      <c r="E9441" s="72" t="s">
        <v>415</v>
      </c>
      <c r="F9441" s="72">
        <v>250874</v>
      </c>
      <c r="G9441" s="72" t="s">
        <v>13</v>
      </c>
      <c r="H9441" s="67">
        <v>1</v>
      </c>
      <c r="I9441" s="73" t="s">
        <v>1353</v>
      </c>
      <c r="J9441" s="63">
        <f t="shared" si="37"/>
        <v>44953</v>
      </c>
      <c r="K9441" s="64">
        <f>IF(ISBLANK(J9441),,H9441*INDEX(Inputs!G:G,MATCH(F9441,Inputs!E:E,0)))</f>
        <v>1349</v>
      </c>
      <c r="L9441" s="65" t="str">
        <f>IF(ISBLANK(J9441),,INDEX(Inputs!D:D,MATCH(F9441,Inputs!E:E,0)))</f>
        <v>432BK EvoFox X-Team Gaming Keyboard &amp; Mouse (USB)</v>
      </c>
      <c r="M9441" s="65" t="str">
        <f>IF(ISBLANK(#REF!),,IF(B9441="Online","Online",IF(LEFT(B9441,1)="E","Online","Offline")))</f>
        <v>Offline</v>
      </c>
      <c r="N9441" s="64">
        <f>IF(ISBLANK(M9441),,H9441*INDEX(Inputs!F:F,MATCH(F9441,Inputs!E:E,0)))</f>
        <v>1899</v>
      </c>
      <c r="O9441" s="65"/>
    </row>
    <row r="9442" ht="15.75" customHeight="1" spans="1:15">
      <c r="A9442" s="72" t="s">
        <v>761</v>
      </c>
      <c r="B9442" s="72" t="s">
        <v>209</v>
      </c>
      <c r="C9442" s="72" t="s">
        <v>1069</v>
      </c>
      <c r="D9442" s="72" t="s">
        <v>414</v>
      </c>
      <c r="E9442" s="72" t="s">
        <v>415</v>
      </c>
      <c r="F9442" s="72">
        <v>250874</v>
      </c>
      <c r="G9442" s="72" t="s">
        <v>13</v>
      </c>
      <c r="H9442" s="67">
        <v>1</v>
      </c>
      <c r="I9442" s="73" t="s">
        <v>1353</v>
      </c>
      <c r="J9442" s="63">
        <f t="shared" si="37"/>
        <v>44953</v>
      </c>
      <c r="K9442" s="64">
        <f>IF(ISBLANK(J9442),,H9442*INDEX(Inputs!G:G,MATCH(F9442,Inputs!E:E,0)))</f>
        <v>1349</v>
      </c>
      <c r="L9442" s="65" t="str">
        <f>IF(ISBLANK(J9442),,INDEX(Inputs!D:D,MATCH(F9442,Inputs!E:E,0)))</f>
        <v>432BK EvoFox X-Team Gaming Keyboard &amp; Mouse (USB)</v>
      </c>
      <c r="M9442" s="65" t="str">
        <f>IF(ISBLANK(#REF!),,IF(B9442="Online","Online",IF(LEFT(B9442,1)="E","Online","Offline")))</f>
        <v>Offline</v>
      </c>
      <c r="N9442" s="64">
        <f>IF(ISBLANK(M9442),,H9442*INDEX(Inputs!F:F,MATCH(F9442,Inputs!E:E,0)))</f>
        <v>1899</v>
      </c>
      <c r="O9442" s="65"/>
    </row>
    <row r="9443" ht="15.75" customHeight="1" spans="1:15">
      <c r="A9443" s="72" t="s">
        <v>327</v>
      </c>
      <c r="B9443" s="72" t="s">
        <v>221</v>
      </c>
      <c r="C9443" s="72" t="s">
        <v>1249</v>
      </c>
      <c r="D9443" s="72" t="s">
        <v>414</v>
      </c>
      <c r="E9443" s="72" t="s">
        <v>415</v>
      </c>
      <c r="F9443" s="72">
        <v>250874</v>
      </c>
      <c r="G9443" s="72" t="s">
        <v>13</v>
      </c>
      <c r="H9443" s="67">
        <v>1</v>
      </c>
      <c r="I9443" s="73" t="s">
        <v>1353</v>
      </c>
      <c r="J9443" s="63">
        <f t="shared" si="37"/>
        <v>44953</v>
      </c>
      <c r="K9443" s="64">
        <f>IF(ISBLANK(J9443),,H9443*INDEX(Inputs!G:G,MATCH(F9443,Inputs!E:E,0)))</f>
        <v>1349</v>
      </c>
      <c r="L9443" s="65" t="str">
        <f>IF(ISBLANK(J9443),,INDEX(Inputs!D:D,MATCH(F9443,Inputs!E:E,0)))</f>
        <v>432BK EvoFox X-Team Gaming Keyboard &amp; Mouse (USB)</v>
      </c>
      <c r="M9443" s="65" t="str">
        <f>IF(ISBLANK(#REF!),,IF(B9443="Online","Online",IF(LEFT(B9443,1)="E","Online","Offline")))</f>
        <v>Offline</v>
      </c>
      <c r="N9443" s="64">
        <f>IF(ISBLANK(M9443),,H9443*INDEX(Inputs!F:F,MATCH(F9443,Inputs!E:E,0)))</f>
        <v>1899</v>
      </c>
      <c r="O9443" s="65"/>
    </row>
    <row r="9444" ht="15.75" customHeight="1" spans="1:15">
      <c r="A9444" s="72" t="s">
        <v>761</v>
      </c>
      <c r="B9444" s="72" t="s">
        <v>1209</v>
      </c>
      <c r="C9444" s="72" t="s">
        <v>1210</v>
      </c>
      <c r="D9444" s="72" t="s">
        <v>414</v>
      </c>
      <c r="E9444" s="72" t="s">
        <v>415</v>
      </c>
      <c r="F9444" s="72">
        <v>250874</v>
      </c>
      <c r="G9444" s="72" t="s">
        <v>13</v>
      </c>
      <c r="H9444" s="67">
        <v>1</v>
      </c>
      <c r="I9444" s="73" t="s">
        <v>1353</v>
      </c>
      <c r="J9444" s="63">
        <f t="shared" si="37"/>
        <v>44953</v>
      </c>
      <c r="K9444" s="64">
        <f>IF(ISBLANK(J9444),,H9444*INDEX(Inputs!G:G,MATCH(F9444,Inputs!E:E,0)))</f>
        <v>1349</v>
      </c>
      <c r="L9444" s="65" t="str">
        <f>IF(ISBLANK(J9444),,INDEX(Inputs!D:D,MATCH(F9444,Inputs!E:E,0)))</f>
        <v>432BK EvoFox X-Team Gaming Keyboard &amp; Mouse (USB)</v>
      </c>
      <c r="M9444" s="65" t="str">
        <f>IF(ISBLANK(#REF!),,IF(B9444="Online","Online",IF(LEFT(B9444,1)="E","Online","Offline")))</f>
        <v>Offline</v>
      </c>
      <c r="N9444" s="64">
        <f>IF(ISBLANK(M9444),,H9444*INDEX(Inputs!F:F,MATCH(F9444,Inputs!E:E,0)))</f>
        <v>1899</v>
      </c>
      <c r="O9444" s="65"/>
    </row>
    <row r="9445" ht="15.75" customHeight="1" spans="1:15">
      <c r="A9445" s="72" t="s">
        <v>373</v>
      </c>
      <c r="B9445" s="72" t="s">
        <v>158</v>
      </c>
      <c r="C9445" s="72" t="s">
        <v>535</v>
      </c>
      <c r="D9445" s="72" t="s">
        <v>414</v>
      </c>
      <c r="E9445" s="72" t="s">
        <v>415</v>
      </c>
      <c r="F9445" s="72">
        <v>250875</v>
      </c>
      <c r="G9445" s="72" t="s">
        <v>103</v>
      </c>
      <c r="H9445" s="67">
        <v>1</v>
      </c>
      <c r="I9445" s="73" t="s">
        <v>1353</v>
      </c>
      <c r="J9445" s="63">
        <f t="shared" si="37"/>
        <v>44953</v>
      </c>
      <c r="K9445" s="64">
        <f>IF(ISBLANK(J9445),,H9445*INDEX(Inputs!G:G,MATCH(F9445,Inputs!E:E,0)))</f>
        <v>1099</v>
      </c>
      <c r="L9445" s="65" t="str">
        <f>IF(ISBLANK(J9445),,INDEX(Inputs!D:D,MATCH(F9445,Inputs!E:E,0)))</f>
        <v>433BK EvoFox WarHammer Gaming Keyboard (USB)</v>
      </c>
      <c r="M9445" s="65" t="str">
        <f>IF(ISBLANK(#REF!),,IF(B9445="Online","Online",IF(LEFT(B9445,1)="E","Online","Offline")))</f>
        <v>Offline</v>
      </c>
      <c r="N9445" s="64">
        <f>IF(ISBLANK(M9445),,H9445*INDEX(Inputs!F:F,MATCH(F9445,Inputs!E:E,0)))</f>
        <v>1499</v>
      </c>
      <c r="O9445" s="65"/>
    </row>
    <row r="9446" ht="15.75" customHeight="1" spans="1:15">
      <c r="A9446" s="72" t="s">
        <v>327</v>
      </c>
      <c r="B9446" s="72" t="s">
        <v>35</v>
      </c>
      <c r="C9446" s="72" t="s">
        <v>525</v>
      </c>
      <c r="D9446" s="72" t="s">
        <v>370</v>
      </c>
      <c r="E9446" s="72" t="s">
        <v>371</v>
      </c>
      <c r="F9446" s="72">
        <v>260085</v>
      </c>
      <c r="G9446" s="72" t="s">
        <v>32</v>
      </c>
      <c r="H9446" s="67">
        <v>1</v>
      </c>
      <c r="I9446" s="73" t="s">
        <v>1353</v>
      </c>
      <c r="J9446" s="63">
        <f t="shared" si="37"/>
        <v>44953</v>
      </c>
      <c r="K9446" s="64">
        <f>IF(ISBLANK(J9446),,H9446*INDEX(Inputs!G:G,MATCH(F9446,Inputs!E:E,0)))</f>
        <v>1059</v>
      </c>
      <c r="L9446" s="65" t="str">
        <f>IF(ISBLANK(J9446),,INDEX(Inputs!D:D,MATCH(F9446,Inputs!E:E,0)))</f>
        <v>435BK Type-C 4 Port USB 3.0 Hub Pro</v>
      </c>
      <c r="M9446" s="65" t="str">
        <f>IF(ISBLANK(#REF!),,IF(B9446="Online","Online",IF(LEFT(B9446,1)="E","Online","Offline")))</f>
        <v>Offline</v>
      </c>
      <c r="N9446" s="64">
        <f>IF(ISBLANK(M9446),,H9446*INDEX(Inputs!F:F,MATCH(F9446,Inputs!E:E,0)))</f>
        <v>1599</v>
      </c>
      <c r="O9446" s="65"/>
    </row>
    <row r="9447" ht="15.75" customHeight="1" spans="1:15">
      <c r="A9447" s="72" t="s">
        <v>775</v>
      </c>
      <c r="B9447" s="72" t="s">
        <v>765</v>
      </c>
      <c r="C9447" s="72" t="s">
        <v>765</v>
      </c>
      <c r="D9447" s="72" t="s">
        <v>370</v>
      </c>
      <c r="E9447" s="72" t="s">
        <v>371</v>
      </c>
      <c r="F9447" s="72">
        <v>260085</v>
      </c>
      <c r="G9447" s="72" t="s">
        <v>32</v>
      </c>
      <c r="H9447" s="67">
        <v>1</v>
      </c>
      <c r="I9447" s="73" t="s">
        <v>1353</v>
      </c>
      <c r="J9447" s="63">
        <f t="shared" si="37"/>
        <v>44953</v>
      </c>
      <c r="K9447" s="64">
        <f>IF(ISBLANK(J9447),,H9447*INDEX(Inputs!G:G,MATCH(F9447,Inputs!E:E,0)))</f>
        <v>1059</v>
      </c>
      <c r="L9447" s="65" t="str">
        <f>IF(ISBLANK(J9447),,INDEX(Inputs!D:D,MATCH(F9447,Inputs!E:E,0)))</f>
        <v>435BK Type-C 4 Port USB 3.0 Hub Pro</v>
      </c>
      <c r="M9447" s="65" t="str">
        <f>IF(ISBLANK(#REF!),,IF(B9447="Online","Online",IF(LEFT(B9447,1)="E","Online","Offline")))</f>
        <v>Online</v>
      </c>
      <c r="N9447" s="64">
        <f>IF(ISBLANK(M9447),,H9447*INDEX(Inputs!F:F,MATCH(F9447,Inputs!E:E,0)))</f>
        <v>1599</v>
      </c>
      <c r="O9447" s="65"/>
    </row>
    <row r="9448" ht="15.75" customHeight="1" spans="1:15">
      <c r="A9448" s="72" t="s">
        <v>762</v>
      </c>
      <c r="B9448" s="72" t="s">
        <v>52</v>
      </c>
      <c r="C9448" s="72" t="s">
        <v>540</v>
      </c>
      <c r="D9448" s="72" t="s">
        <v>370</v>
      </c>
      <c r="E9448" s="72" t="s">
        <v>410</v>
      </c>
      <c r="F9448" s="72">
        <v>250877</v>
      </c>
      <c r="G9448" s="72" t="s">
        <v>22</v>
      </c>
      <c r="H9448" s="67">
        <v>1</v>
      </c>
      <c r="I9448" s="73" t="s">
        <v>1353</v>
      </c>
      <c r="J9448" s="63">
        <f t="shared" si="37"/>
        <v>44953</v>
      </c>
      <c r="K9448" s="64">
        <f>IF(ISBLANK(J9448),,H9448*INDEX(Inputs!G:G,MATCH(F9448,Inputs!E:E,0)))</f>
        <v>349</v>
      </c>
      <c r="L9448" s="65" t="str">
        <f>IF(ISBLANK(J9448),,INDEX(Inputs!D:D,MATCH(F9448,Inputs!E:E,0)))</f>
        <v>595BK Evo Fox Falcon X35 Medium Speed Mouse Pad</v>
      </c>
      <c r="M9448" s="65" t="str">
        <f>IF(ISBLANK(#REF!),,IF(B9448="Online","Online",IF(LEFT(B9448,1)="E","Online","Offline")))</f>
        <v>Offline</v>
      </c>
      <c r="N9448" s="64">
        <f>IF(ISBLANK(M9448),,H9448*INDEX(Inputs!F:F,MATCH(F9448,Inputs!E:E,0)))</f>
        <v>699</v>
      </c>
      <c r="O9448" s="65"/>
    </row>
    <row r="9449" ht="15.75" customHeight="1" spans="1:15">
      <c r="A9449" s="72" t="s">
        <v>772</v>
      </c>
      <c r="B9449" s="72" t="s">
        <v>765</v>
      </c>
      <c r="C9449" s="72" t="s">
        <v>765</v>
      </c>
      <c r="D9449" s="72" t="s">
        <v>370</v>
      </c>
      <c r="E9449" s="72" t="s">
        <v>410</v>
      </c>
      <c r="F9449" s="72">
        <v>250877</v>
      </c>
      <c r="G9449" s="72" t="s">
        <v>22</v>
      </c>
      <c r="H9449" s="67">
        <v>1</v>
      </c>
      <c r="I9449" s="73" t="s">
        <v>1353</v>
      </c>
      <c r="J9449" s="63">
        <f t="shared" si="37"/>
        <v>44953</v>
      </c>
      <c r="K9449" s="64">
        <f>IF(ISBLANK(J9449),,H9449*INDEX(Inputs!G:G,MATCH(F9449,Inputs!E:E,0)))</f>
        <v>349</v>
      </c>
      <c r="L9449" s="65" t="str">
        <f>IF(ISBLANK(J9449),,INDEX(Inputs!D:D,MATCH(F9449,Inputs!E:E,0)))</f>
        <v>595BK Evo Fox Falcon X35 Medium Speed Mouse Pad</v>
      </c>
      <c r="M9449" s="65" t="str">
        <f>IF(ISBLANK(#REF!),,IF(B9449="Online","Online",IF(LEFT(B9449,1)="E","Online","Offline")))</f>
        <v>Online</v>
      </c>
      <c r="N9449" s="64">
        <f>IF(ISBLANK(M9449),,H9449*INDEX(Inputs!F:F,MATCH(F9449,Inputs!E:E,0)))</f>
        <v>699</v>
      </c>
      <c r="O9449" s="65"/>
    </row>
    <row r="9450" ht="15.75" customHeight="1" spans="1:15">
      <c r="A9450" s="72" t="s">
        <v>432</v>
      </c>
      <c r="B9450" s="72" t="s">
        <v>121</v>
      </c>
      <c r="C9450" s="72" t="s">
        <v>433</v>
      </c>
      <c r="D9450" s="72" t="s">
        <v>370</v>
      </c>
      <c r="E9450" s="72" t="s">
        <v>410</v>
      </c>
      <c r="F9450" s="72">
        <v>250878</v>
      </c>
      <c r="G9450" s="72" t="s">
        <v>24</v>
      </c>
      <c r="H9450" s="67">
        <v>1</v>
      </c>
      <c r="I9450" s="73" t="s">
        <v>1353</v>
      </c>
      <c r="J9450" s="63">
        <f t="shared" si="37"/>
        <v>44953</v>
      </c>
      <c r="K9450" s="64">
        <f>IF(ISBLANK(J9450),,H9450*INDEX(Inputs!G:G,MATCH(F9450,Inputs!E:E,0)))</f>
        <v>999</v>
      </c>
      <c r="L9450" s="65" t="str">
        <f>IF(ISBLANK(J9450),,INDEX(Inputs!D:D,MATCH(F9450,Inputs!E:E,0)))</f>
        <v>596BK Evo Fox Falcon LX35 Medium Speed LED Mouse Pad</v>
      </c>
      <c r="M9450" s="65" t="str">
        <f>IF(ISBLANK(#REF!),,IF(B9450="Online","Online",IF(LEFT(B9450,1)="E","Online","Offline")))</f>
        <v>Offline</v>
      </c>
      <c r="N9450" s="64">
        <f>IF(ISBLANK(M9450),,H9450*INDEX(Inputs!F:F,MATCH(F9450,Inputs!E:E,0)))</f>
        <v>1999</v>
      </c>
      <c r="O9450" s="65"/>
    </row>
    <row r="9451" ht="15.75" customHeight="1" spans="1:15">
      <c r="A9451" s="72" t="s">
        <v>353</v>
      </c>
      <c r="B9451" s="72" t="s">
        <v>42</v>
      </c>
      <c r="C9451" s="72" t="s">
        <v>502</v>
      </c>
      <c r="D9451" s="72" t="s">
        <v>370</v>
      </c>
      <c r="E9451" s="72" t="s">
        <v>410</v>
      </c>
      <c r="F9451" s="72">
        <v>250879</v>
      </c>
      <c r="G9451" s="72" t="s">
        <v>30</v>
      </c>
      <c r="H9451" s="67">
        <v>1</v>
      </c>
      <c r="I9451" s="73" t="s">
        <v>1353</v>
      </c>
      <c r="J9451" s="63">
        <f t="shared" si="37"/>
        <v>44953</v>
      </c>
      <c r="K9451" s="64">
        <f>IF(ISBLANK(J9451),,H9451*INDEX(Inputs!G:G,MATCH(F9451,Inputs!E:E,0)))</f>
        <v>699</v>
      </c>
      <c r="L9451" s="65" t="str">
        <f>IF(ISBLANK(J9451),,INDEX(Inputs!D:D,MATCH(F9451,Inputs!E:E,0)))</f>
        <v>597BK Evo Fox Falcon X85 Extra Large Speed Mouse Pad</v>
      </c>
      <c r="M9451" s="65" t="str">
        <f>IF(ISBLANK(#REF!),,IF(B9451="Online","Online",IF(LEFT(B9451,1)="E","Online","Offline")))</f>
        <v>Offline</v>
      </c>
      <c r="N9451" s="64">
        <f>IF(ISBLANK(M9451),,H9451*INDEX(Inputs!F:F,MATCH(F9451,Inputs!E:E,0)))</f>
        <v>1199</v>
      </c>
      <c r="O9451" s="65"/>
    </row>
    <row r="9452" ht="15.75" customHeight="1" spans="1:15">
      <c r="A9452" s="72" t="s">
        <v>772</v>
      </c>
      <c r="B9452" s="72" t="s">
        <v>79</v>
      </c>
      <c r="C9452" s="72" t="s">
        <v>964</v>
      </c>
      <c r="D9452" s="72" t="s">
        <v>370</v>
      </c>
      <c r="E9452" s="72" t="s">
        <v>410</v>
      </c>
      <c r="F9452" s="72">
        <v>250879</v>
      </c>
      <c r="G9452" s="72" t="s">
        <v>30</v>
      </c>
      <c r="H9452" s="67">
        <v>1</v>
      </c>
      <c r="I9452" s="73" t="s">
        <v>1353</v>
      </c>
      <c r="J9452" s="63">
        <f t="shared" si="37"/>
        <v>44953</v>
      </c>
      <c r="K9452" s="64">
        <f>IF(ISBLANK(J9452),,H9452*INDEX(Inputs!G:G,MATCH(F9452,Inputs!E:E,0)))</f>
        <v>699</v>
      </c>
      <c r="L9452" s="65" t="str">
        <f>IF(ISBLANK(J9452),,INDEX(Inputs!D:D,MATCH(F9452,Inputs!E:E,0)))</f>
        <v>597BK Evo Fox Falcon X85 Extra Large Speed Mouse Pad</v>
      </c>
      <c r="M9452" s="65" t="str">
        <f>IF(ISBLANK(#REF!),,IF(B9452="Online","Online",IF(LEFT(B9452,1)="E","Online","Offline")))</f>
        <v>Offline</v>
      </c>
      <c r="N9452" s="64">
        <f>IF(ISBLANK(M9452),,H9452*INDEX(Inputs!F:F,MATCH(F9452,Inputs!E:E,0)))</f>
        <v>1199</v>
      </c>
      <c r="O9452" s="65"/>
    </row>
    <row r="9453" ht="15.75" customHeight="1" spans="1:15">
      <c r="A9453" s="72" t="s">
        <v>762</v>
      </c>
      <c r="B9453" s="72" t="s">
        <v>105</v>
      </c>
      <c r="C9453" s="72" t="s">
        <v>529</v>
      </c>
      <c r="D9453" s="72" t="s">
        <v>370</v>
      </c>
      <c r="E9453" s="72" t="s">
        <v>410</v>
      </c>
      <c r="F9453" s="72">
        <v>250879</v>
      </c>
      <c r="G9453" s="72" t="s">
        <v>30</v>
      </c>
      <c r="H9453" s="67">
        <v>1</v>
      </c>
      <c r="I9453" s="73" t="s">
        <v>1353</v>
      </c>
      <c r="J9453" s="63">
        <f t="shared" si="37"/>
        <v>44953</v>
      </c>
      <c r="K9453" s="64">
        <f>IF(ISBLANK(J9453),,H9453*INDEX(Inputs!G:G,MATCH(F9453,Inputs!E:E,0)))</f>
        <v>699</v>
      </c>
      <c r="L9453" s="65" t="str">
        <f>IF(ISBLANK(J9453),,INDEX(Inputs!D:D,MATCH(F9453,Inputs!E:E,0)))</f>
        <v>597BK Evo Fox Falcon X85 Extra Large Speed Mouse Pad</v>
      </c>
      <c r="M9453" s="65" t="str">
        <f>IF(ISBLANK(#REF!),,IF(B9453="Online","Online",IF(LEFT(B9453,1)="E","Online","Offline")))</f>
        <v>Offline</v>
      </c>
      <c r="N9453" s="64">
        <f>IF(ISBLANK(M9453),,H9453*INDEX(Inputs!F:F,MATCH(F9453,Inputs!E:E,0)))</f>
        <v>1199</v>
      </c>
      <c r="O9453" s="65"/>
    </row>
    <row r="9454" ht="15.75" customHeight="1" spans="1:15">
      <c r="A9454" s="72" t="s">
        <v>487</v>
      </c>
      <c r="B9454" s="72" t="s">
        <v>168</v>
      </c>
      <c r="C9454" s="72" t="s">
        <v>488</v>
      </c>
      <c r="D9454" s="72" t="s">
        <v>370</v>
      </c>
      <c r="E9454" s="72" t="s">
        <v>410</v>
      </c>
      <c r="F9454" s="72">
        <v>250879</v>
      </c>
      <c r="G9454" s="72" t="s">
        <v>30</v>
      </c>
      <c r="H9454" s="67">
        <v>1</v>
      </c>
      <c r="I9454" s="73" t="s">
        <v>1353</v>
      </c>
      <c r="J9454" s="63">
        <f t="shared" si="37"/>
        <v>44953</v>
      </c>
      <c r="K9454" s="64">
        <f>IF(ISBLANK(J9454),,H9454*INDEX(Inputs!G:G,MATCH(F9454,Inputs!E:E,0)))</f>
        <v>699</v>
      </c>
      <c r="L9454" s="65" t="str">
        <f>IF(ISBLANK(J9454),,INDEX(Inputs!D:D,MATCH(F9454,Inputs!E:E,0)))</f>
        <v>597BK Evo Fox Falcon X85 Extra Large Speed Mouse Pad</v>
      </c>
      <c r="M9454" s="65" t="str">
        <f>IF(ISBLANK(#REF!),,IF(B9454="Online","Online",IF(LEFT(B9454,1)="E","Online","Offline")))</f>
        <v>Offline</v>
      </c>
      <c r="N9454" s="64">
        <f>IF(ISBLANK(M9454),,H9454*INDEX(Inputs!F:F,MATCH(F9454,Inputs!E:E,0)))</f>
        <v>1199</v>
      </c>
      <c r="O9454" s="65"/>
    </row>
    <row r="9455" ht="15.75" customHeight="1" spans="1:15">
      <c r="A9455" s="72" t="s">
        <v>1075</v>
      </c>
      <c r="B9455" s="72" t="s">
        <v>248</v>
      </c>
      <c r="C9455" s="72" t="s">
        <v>916</v>
      </c>
      <c r="D9455" s="72" t="s">
        <v>370</v>
      </c>
      <c r="E9455" s="72" t="s">
        <v>410</v>
      </c>
      <c r="F9455" s="72">
        <v>250879</v>
      </c>
      <c r="G9455" s="72" t="s">
        <v>30</v>
      </c>
      <c r="H9455" s="67">
        <v>1</v>
      </c>
      <c r="I9455" s="73" t="s">
        <v>1353</v>
      </c>
      <c r="J9455" s="63">
        <f t="shared" si="37"/>
        <v>44953</v>
      </c>
      <c r="K9455" s="64">
        <f>IF(ISBLANK(J9455),,H9455*INDEX(Inputs!G:G,MATCH(F9455,Inputs!E:E,0)))</f>
        <v>699</v>
      </c>
      <c r="L9455" s="65" t="str">
        <f>IF(ISBLANK(J9455),,INDEX(Inputs!D:D,MATCH(F9455,Inputs!E:E,0)))</f>
        <v>597BK Evo Fox Falcon X85 Extra Large Speed Mouse Pad</v>
      </c>
      <c r="M9455" s="65" t="str">
        <f>IF(ISBLANK(#REF!),,IF(B9455="Online","Online",IF(LEFT(B9455,1)="E","Online","Offline")))</f>
        <v>Offline</v>
      </c>
      <c r="N9455" s="64">
        <f>IF(ISBLANK(M9455),,H9455*INDEX(Inputs!F:F,MATCH(F9455,Inputs!E:E,0)))</f>
        <v>1199</v>
      </c>
      <c r="O9455" s="65"/>
    </row>
    <row r="9456" ht="15.75" customHeight="1" spans="1:15">
      <c r="A9456" s="72" t="s">
        <v>772</v>
      </c>
      <c r="B9456" s="72" t="s">
        <v>51</v>
      </c>
      <c r="C9456" s="72" t="s">
        <v>597</v>
      </c>
      <c r="D9456" s="72" t="s">
        <v>370</v>
      </c>
      <c r="E9456" s="72" t="s">
        <v>410</v>
      </c>
      <c r="F9456" s="72">
        <v>250876</v>
      </c>
      <c r="G9456" s="72" t="s">
        <v>26</v>
      </c>
      <c r="H9456" s="67">
        <v>1</v>
      </c>
      <c r="I9456" s="73" t="s">
        <v>1353</v>
      </c>
      <c r="J9456" s="63">
        <f t="shared" si="37"/>
        <v>44953</v>
      </c>
      <c r="K9456" s="64">
        <f>IF(ISBLANK(J9456),,H9456*INDEX(Inputs!G:G,MATCH(F9456,Inputs!E:E,0)))</f>
        <v>1399</v>
      </c>
      <c r="L9456" s="65" t="str">
        <f>IF(ISBLANK(J9456),,INDEX(Inputs!D:D,MATCH(F9456,Inputs!E:E,0)))</f>
        <v>649BK EvoFox Typhoon Laptop Cooling Pad</v>
      </c>
      <c r="M9456" s="65" t="str">
        <f>IF(ISBLANK(#REF!),,IF(B9456="Online","Online",IF(LEFT(B9456,1)="E","Online","Offline")))</f>
        <v>Offline</v>
      </c>
      <c r="N9456" s="64">
        <f>IF(ISBLANK(M9456),,H9456*INDEX(Inputs!F:F,MATCH(F9456,Inputs!E:E,0)))</f>
        <v>1999</v>
      </c>
      <c r="O9456" s="65"/>
    </row>
    <row r="9457" ht="15.75" customHeight="1" spans="1:15">
      <c r="A9457" s="72" t="s">
        <v>772</v>
      </c>
      <c r="B9457" s="72" t="s">
        <v>79</v>
      </c>
      <c r="C9457" s="72" t="s">
        <v>964</v>
      </c>
      <c r="D9457" s="72" t="s">
        <v>370</v>
      </c>
      <c r="E9457" s="72" t="s">
        <v>410</v>
      </c>
      <c r="F9457" s="72">
        <v>250876</v>
      </c>
      <c r="G9457" s="72" t="s">
        <v>26</v>
      </c>
      <c r="H9457" s="67">
        <v>1</v>
      </c>
      <c r="I9457" s="73" t="s">
        <v>1353</v>
      </c>
      <c r="J9457" s="63">
        <f t="shared" si="37"/>
        <v>44953</v>
      </c>
      <c r="K9457" s="64">
        <f>IF(ISBLANK(J9457),,H9457*INDEX(Inputs!G:G,MATCH(F9457,Inputs!E:E,0)))</f>
        <v>1399</v>
      </c>
      <c r="L9457" s="65" t="str">
        <f>IF(ISBLANK(J9457),,INDEX(Inputs!D:D,MATCH(F9457,Inputs!E:E,0)))</f>
        <v>649BK EvoFox Typhoon Laptop Cooling Pad</v>
      </c>
      <c r="M9457" s="65" t="str">
        <f>IF(ISBLANK(#REF!),,IF(B9457="Online","Online",IF(LEFT(B9457,1)="E","Online","Offline")))</f>
        <v>Offline</v>
      </c>
      <c r="N9457" s="64">
        <f>IF(ISBLANK(M9457),,H9457*INDEX(Inputs!F:F,MATCH(F9457,Inputs!E:E,0)))</f>
        <v>1999</v>
      </c>
      <c r="O9457" s="65"/>
    </row>
    <row r="9458" ht="15.75" customHeight="1" spans="1:15">
      <c r="A9458" s="72" t="s">
        <v>791</v>
      </c>
      <c r="B9458" s="72" t="s">
        <v>249</v>
      </c>
      <c r="C9458" s="72" t="s">
        <v>827</v>
      </c>
      <c r="D9458" s="72" t="s">
        <v>370</v>
      </c>
      <c r="E9458" s="72" t="s">
        <v>410</v>
      </c>
      <c r="F9458" s="72">
        <v>250876</v>
      </c>
      <c r="G9458" s="72" t="s">
        <v>26</v>
      </c>
      <c r="H9458" s="67">
        <v>1</v>
      </c>
      <c r="I9458" s="73" t="s">
        <v>1353</v>
      </c>
      <c r="J9458" s="63">
        <f t="shared" si="37"/>
        <v>44953</v>
      </c>
      <c r="K9458" s="64">
        <f>IF(ISBLANK(J9458),,H9458*INDEX(Inputs!G:G,MATCH(F9458,Inputs!E:E,0)))</f>
        <v>1399</v>
      </c>
      <c r="L9458" s="65" t="str">
        <f>IF(ISBLANK(J9458),,INDEX(Inputs!D:D,MATCH(F9458,Inputs!E:E,0)))</f>
        <v>649BK EvoFox Typhoon Laptop Cooling Pad</v>
      </c>
      <c r="M9458" s="65" t="str">
        <f>IF(ISBLANK(#REF!),,IF(B9458="Online","Online",IF(LEFT(B9458,1)="E","Online","Offline")))</f>
        <v>Offline</v>
      </c>
      <c r="N9458" s="64">
        <f>IF(ISBLANK(M9458),,H9458*INDEX(Inputs!F:F,MATCH(F9458,Inputs!E:E,0)))</f>
        <v>1999</v>
      </c>
      <c r="O9458" s="65"/>
    </row>
    <row r="9459" ht="15.75" customHeight="1" spans="1:15">
      <c r="A9459" s="72" t="s">
        <v>353</v>
      </c>
      <c r="B9459" s="72" t="s">
        <v>765</v>
      </c>
      <c r="C9459" s="72" t="s">
        <v>765</v>
      </c>
      <c r="D9459" s="72" t="s">
        <v>370</v>
      </c>
      <c r="E9459" s="72" t="s">
        <v>410</v>
      </c>
      <c r="F9459" s="72">
        <v>250876</v>
      </c>
      <c r="G9459" s="72" t="s">
        <v>26</v>
      </c>
      <c r="H9459" s="67">
        <v>1</v>
      </c>
      <c r="I9459" s="73" t="s">
        <v>1353</v>
      </c>
      <c r="J9459" s="63">
        <f t="shared" si="37"/>
        <v>44953</v>
      </c>
      <c r="K9459" s="64">
        <f>IF(ISBLANK(J9459),,H9459*INDEX(Inputs!G:G,MATCH(F9459,Inputs!E:E,0)))</f>
        <v>1399</v>
      </c>
      <c r="L9459" s="65" t="str">
        <f>IF(ISBLANK(J9459),,INDEX(Inputs!D:D,MATCH(F9459,Inputs!E:E,0)))</f>
        <v>649BK EvoFox Typhoon Laptop Cooling Pad</v>
      </c>
      <c r="M9459" s="65" t="str">
        <f>IF(ISBLANK(#REF!),,IF(B9459="Online","Online",IF(LEFT(B9459,1)="E","Online","Offline")))</f>
        <v>Online</v>
      </c>
      <c r="N9459" s="64">
        <f>IF(ISBLANK(M9459),,H9459*INDEX(Inputs!F:F,MATCH(F9459,Inputs!E:E,0)))</f>
        <v>1999</v>
      </c>
      <c r="O9459" s="65"/>
    </row>
    <row r="9460" ht="15.75" customHeight="1" spans="1:15">
      <c r="A9460" s="72" t="s">
        <v>447</v>
      </c>
      <c r="B9460" s="72" t="s">
        <v>765</v>
      </c>
      <c r="C9460" s="72" t="s">
        <v>765</v>
      </c>
      <c r="D9460" s="72" t="s">
        <v>370</v>
      </c>
      <c r="E9460" s="72" t="s">
        <v>410</v>
      </c>
      <c r="F9460" s="72">
        <v>250876</v>
      </c>
      <c r="G9460" s="72" t="s">
        <v>26</v>
      </c>
      <c r="H9460" s="67">
        <v>1</v>
      </c>
      <c r="I9460" s="73" t="s">
        <v>1353</v>
      </c>
      <c r="J9460" s="63">
        <f t="shared" si="37"/>
        <v>44953</v>
      </c>
      <c r="K9460" s="64">
        <f>IF(ISBLANK(J9460),,H9460*INDEX(Inputs!G:G,MATCH(F9460,Inputs!E:E,0)))</f>
        <v>1399</v>
      </c>
      <c r="L9460" s="65" t="str">
        <f>IF(ISBLANK(J9460),,INDEX(Inputs!D:D,MATCH(F9460,Inputs!E:E,0)))</f>
        <v>649BK EvoFox Typhoon Laptop Cooling Pad</v>
      </c>
      <c r="M9460" s="65" t="str">
        <f>IF(ISBLANK(#REF!),,IF(B9460="Online","Online",IF(LEFT(B9460,1)="E","Online","Offline")))</f>
        <v>Online</v>
      </c>
      <c r="N9460" s="64">
        <f>IF(ISBLANK(M9460),,H9460*INDEX(Inputs!F:F,MATCH(F9460,Inputs!E:E,0)))</f>
        <v>1999</v>
      </c>
      <c r="O9460" s="65"/>
    </row>
    <row r="9461" ht="15.75" customHeight="1" spans="1:15">
      <c r="A9461" s="72" t="s">
        <v>412</v>
      </c>
      <c r="B9461" s="72" t="s">
        <v>59</v>
      </c>
      <c r="C9461" s="72" t="s">
        <v>471</v>
      </c>
      <c r="D9461" s="72" t="s">
        <v>370</v>
      </c>
      <c r="E9461" s="72" t="s">
        <v>410</v>
      </c>
      <c r="F9461" s="72">
        <v>250423</v>
      </c>
      <c r="G9461" s="72" t="s">
        <v>11</v>
      </c>
      <c r="H9461" s="67">
        <v>1</v>
      </c>
      <c r="I9461" s="73" t="s">
        <v>1353</v>
      </c>
      <c r="J9461" s="63">
        <f t="shared" si="37"/>
        <v>44953</v>
      </c>
      <c r="K9461" s="64">
        <f>IF(ISBLANK(J9461),,H9461*INDEX(Inputs!G:G,MATCH(F9461,Inputs!E:E,0)))</f>
        <v>759</v>
      </c>
      <c r="L9461" s="65" t="str">
        <f>IF(ISBLANK(J9461),,INDEX(Inputs!D:D,MATCH(F9461,Inputs!E:E,0)))</f>
        <v>650GR Ergo View Laptop Stand-Grey</v>
      </c>
      <c r="M9461" s="65" t="str">
        <f>IF(ISBLANK(#REF!),,IF(B9461="Online","Online",IF(LEFT(B9461,1)="E","Online","Offline")))</f>
        <v>Offline</v>
      </c>
      <c r="N9461" s="64">
        <f>IF(ISBLANK(M9461),,H9461*INDEX(Inputs!F:F,MATCH(F9461,Inputs!E:E,0)))</f>
        <v>899</v>
      </c>
      <c r="O9461" s="65"/>
    </row>
    <row r="9462" ht="15.75" customHeight="1" spans="1:15">
      <c r="A9462" s="72" t="s">
        <v>327</v>
      </c>
      <c r="B9462" s="72" t="s">
        <v>85</v>
      </c>
      <c r="C9462" s="72" t="s">
        <v>736</v>
      </c>
      <c r="D9462" s="72" t="s">
        <v>370</v>
      </c>
      <c r="E9462" s="72" t="s">
        <v>410</v>
      </c>
      <c r="F9462" s="72">
        <v>250423</v>
      </c>
      <c r="G9462" s="72" t="s">
        <v>11</v>
      </c>
      <c r="H9462" s="67">
        <v>1</v>
      </c>
      <c r="I9462" s="73" t="s">
        <v>1353</v>
      </c>
      <c r="J9462" s="63">
        <f t="shared" si="37"/>
        <v>44953</v>
      </c>
      <c r="K9462" s="64">
        <f>IF(ISBLANK(J9462),,H9462*INDEX(Inputs!G:G,MATCH(F9462,Inputs!E:E,0)))</f>
        <v>759</v>
      </c>
      <c r="L9462" s="65" t="str">
        <f>IF(ISBLANK(J9462),,INDEX(Inputs!D:D,MATCH(F9462,Inputs!E:E,0)))</f>
        <v>650GR Ergo View Laptop Stand-Grey</v>
      </c>
      <c r="M9462" s="65" t="str">
        <f>IF(ISBLANK(#REF!),,IF(B9462="Online","Online",IF(LEFT(B9462,1)="E","Online","Offline")))</f>
        <v>Offline</v>
      </c>
      <c r="N9462" s="64">
        <f>IF(ISBLANK(M9462),,H9462*INDEX(Inputs!F:F,MATCH(F9462,Inputs!E:E,0)))</f>
        <v>899</v>
      </c>
      <c r="O9462" s="65"/>
    </row>
    <row r="9463" ht="15.75" customHeight="1" spans="1:15">
      <c r="A9463" s="72" t="s">
        <v>787</v>
      </c>
      <c r="B9463" s="72" t="s">
        <v>170</v>
      </c>
      <c r="C9463" s="72" t="s">
        <v>446</v>
      </c>
      <c r="D9463" s="72" t="s">
        <v>414</v>
      </c>
      <c r="E9463" s="72" t="s">
        <v>415</v>
      </c>
      <c r="F9463" s="72">
        <v>204737</v>
      </c>
      <c r="G9463" s="72" t="s">
        <v>20</v>
      </c>
      <c r="H9463" s="67">
        <v>1</v>
      </c>
      <c r="I9463" s="73" t="s">
        <v>1353</v>
      </c>
      <c r="J9463" s="63">
        <f t="shared" si="37"/>
        <v>44953</v>
      </c>
      <c r="K9463" s="64">
        <f>IF(ISBLANK(J9463),,H9463*INDEX(Inputs!G:G,MATCH(F9463,Inputs!E:E,0)))</f>
        <v>729</v>
      </c>
      <c r="L9463" s="65" t="str">
        <f>IF(ISBLANK(J9463),,INDEX(Inputs!D:D,MATCH(F9463,Inputs!E:E,0)))</f>
        <v>850PP Xcite Pro Keyboard &amp; Mouse USB</v>
      </c>
      <c r="M9463" s="65" t="str">
        <f>IF(ISBLANK(#REF!),,IF(B9463="Online","Online",IF(LEFT(B9463,1)="E","Online","Offline")))</f>
        <v>Offline</v>
      </c>
      <c r="N9463" s="64">
        <f>IF(ISBLANK(M9463),,H9463*INDEX(Inputs!F:F,MATCH(F9463,Inputs!E:E,0)))</f>
        <v>799</v>
      </c>
      <c r="O9463" s="65"/>
    </row>
    <row r="9464" ht="15.75" customHeight="1" spans="1:15">
      <c r="A9464" s="72" t="s">
        <v>750</v>
      </c>
      <c r="B9464" s="72" t="s">
        <v>765</v>
      </c>
      <c r="C9464" s="72" t="s">
        <v>765</v>
      </c>
      <c r="D9464" s="72" t="s">
        <v>414</v>
      </c>
      <c r="E9464" s="72" t="s">
        <v>415</v>
      </c>
      <c r="F9464" s="72">
        <v>260089</v>
      </c>
      <c r="G9464" s="72" t="s">
        <v>18</v>
      </c>
      <c r="H9464" s="67">
        <v>1</v>
      </c>
      <c r="I9464" s="73" t="s">
        <v>1355</v>
      </c>
      <c r="J9464" s="63">
        <f t="shared" si="37"/>
        <v>44954</v>
      </c>
      <c r="K9464" s="64">
        <f>IF(ISBLANK(J9464),,H9464*INDEX(Inputs!G:G,MATCH(F9464,Inputs!E:E,0)))</f>
        <v>529</v>
      </c>
      <c r="L9464" s="65" t="str">
        <f>IF(ISBLANK(J9464),,INDEX(Inputs!D:D,MATCH(F9464,Inputs!E:E,0)))</f>
        <v>398PP Xcite Neo Keyboard USB</v>
      </c>
      <c r="M9464" s="65" t="str">
        <f>IF(ISBLANK(#REF!),,IF(B9464="Online","Online",IF(LEFT(B9464,1)="E","Online","Offline")))</f>
        <v>Online</v>
      </c>
      <c r="N9464" s="64">
        <f>IF(ISBLANK(M9464),,H9464*INDEX(Inputs!F:F,MATCH(F9464,Inputs!E:E,0)))</f>
        <v>549</v>
      </c>
      <c r="O9464" s="65"/>
    </row>
    <row r="9465" ht="15.75" customHeight="1" spans="1:15">
      <c r="A9465" s="72" t="s">
        <v>1356</v>
      </c>
      <c r="B9465" s="72" t="s">
        <v>765</v>
      </c>
      <c r="C9465" s="72" t="s">
        <v>765</v>
      </c>
      <c r="D9465" s="72" t="s">
        <v>414</v>
      </c>
      <c r="E9465" s="72" t="s">
        <v>415</v>
      </c>
      <c r="F9465" s="72">
        <v>260089</v>
      </c>
      <c r="G9465" s="72" t="s">
        <v>18</v>
      </c>
      <c r="H9465" s="67">
        <v>1</v>
      </c>
      <c r="I9465" s="73" t="s">
        <v>1355</v>
      </c>
      <c r="J9465" s="63">
        <f t="shared" si="37"/>
        <v>44954</v>
      </c>
      <c r="K9465" s="64">
        <f>IF(ISBLANK(J9465),,H9465*INDEX(Inputs!G:G,MATCH(F9465,Inputs!E:E,0)))</f>
        <v>529</v>
      </c>
      <c r="L9465" s="65" t="str">
        <f>IF(ISBLANK(J9465),,INDEX(Inputs!D:D,MATCH(F9465,Inputs!E:E,0)))</f>
        <v>398PP Xcite Neo Keyboard USB</v>
      </c>
      <c r="M9465" s="65" t="str">
        <f>IF(ISBLANK(#REF!),,IF(B9465="Online","Online",IF(LEFT(B9465,1)="E","Online","Offline")))</f>
        <v>Online</v>
      </c>
      <c r="N9465" s="64">
        <f>IF(ISBLANK(M9465),,H9465*INDEX(Inputs!F:F,MATCH(F9465,Inputs!E:E,0)))</f>
        <v>549</v>
      </c>
      <c r="O9465" s="65"/>
    </row>
    <row r="9466" ht="15.75" customHeight="1" spans="1:15">
      <c r="A9466" s="72" t="s">
        <v>762</v>
      </c>
      <c r="B9466" s="72" t="s">
        <v>765</v>
      </c>
      <c r="C9466" s="72" t="s">
        <v>765</v>
      </c>
      <c r="D9466" s="72" t="s">
        <v>414</v>
      </c>
      <c r="E9466" s="72" t="s">
        <v>415</v>
      </c>
      <c r="F9466" s="72">
        <v>260089</v>
      </c>
      <c r="G9466" s="72" t="s">
        <v>18</v>
      </c>
      <c r="H9466" s="67">
        <v>1</v>
      </c>
      <c r="I9466" s="73" t="s">
        <v>1355</v>
      </c>
      <c r="J9466" s="63">
        <f t="shared" si="37"/>
        <v>44954</v>
      </c>
      <c r="K9466" s="64">
        <f>IF(ISBLANK(J9466),,H9466*INDEX(Inputs!G:G,MATCH(F9466,Inputs!E:E,0)))</f>
        <v>529</v>
      </c>
      <c r="L9466" s="65" t="str">
        <f>IF(ISBLANK(J9466),,INDEX(Inputs!D:D,MATCH(F9466,Inputs!E:E,0)))</f>
        <v>398PP Xcite Neo Keyboard USB</v>
      </c>
      <c r="M9466" s="65" t="str">
        <f>IF(ISBLANK(#REF!),,IF(B9466="Online","Online",IF(LEFT(B9466,1)="E","Online","Offline")))</f>
        <v>Online</v>
      </c>
      <c r="N9466" s="64">
        <f>IF(ISBLANK(M9466),,H9466*INDEX(Inputs!F:F,MATCH(F9466,Inputs!E:E,0)))</f>
        <v>549</v>
      </c>
      <c r="O9466" s="65"/>
    </row>
    <row r="9467" ht="15.75" customHeight="1" spans="1:15">
      <c r="A9467" s="72" t="s">
        <v>458</v>
      </c>
      <c r="B9467" s="72" t="s">
        <v>765</v>
      </c>
      <c r="C9467" s="72" t="s">
        <v>765</v>
      </c>
      <c r="D9467" s="72" t="s">
        <v>414</v>
      </c>
      <c r="E9467" s="72" t="s">
        <v>415</v>
      </c>
      <c r="F9467" s="72">
        <v>260090</v>
      </c>
      <c r="G9467" s="72" t="s">
        <v>17</v>
      </c>
      <c r="H9467" s="67">
        <v>1</v>
      </c>
      <c r="I9467" s="73" t="s">
        <v>1355</v>
      </c>
      <c r="J9467" s="63">
        <f t="shared" si="37"/>
        <v>44954</v>
      </c>
      <c r="K9467" s="64">
        <f>IF(ISBLANK(J9467),,H9467*INDEX(Inputs!G:G,MATCH(F9467,Inputs!E:E,0)))</f>
        <v>729</v>
      </c>
      <c r="L9467" s="65" t="str">
        <f>IF(ISBLANK(J9467),,INDEX(Inputs!D:D,MATCH(F9467,Inputs!E:E,0)))</f>
        <v>400PP Xcite Neo Keyboard &amp; Mouse USB</v>
      </c>
      <c r="M9467" s="65" t="str">
        <f>IF(ISBLANK(#REF!),,IF(B9467="Online","Online",IF(LEFT(B9467,1)="E","Online","Offline")))</f>
        <v>Online</v>
      </c>
      <c r="N9467" s="64">
        <f>IF(ISBLANK(M9467),,H9467*INDEX(Inputs!F:F,MATCH(F9467,Inputs!E:E,0)))</f>
        <v>899</v>
      </c>
      <c r="O9467" s="65"/>
    </row>
    <row r="9468" ht="15.75" customHeight="1" spans="1:15">
      <c r="A9468" s="72" t="s">
        <v>805</v>
      </c>
      <c r="B9468" s="72" t="s">
        <v>765</v>
      </c>
      <c r="C9468" s="72" t="s">
        <v>765</v>
      </c>
      <c r="D9468" s="72" t="s">
        <v>414</v>
      </c>
      <c r="E9468" s="72" t="s">
        <v>415</v>
      </c>
      <c r="F9468" s="72">
        <v>260090</v>
      </c>
      <c r="G9468" s="72" t="s">
        <v>17</v>
      </c>
      <c r="H9468" s="67">
        <v>1</v>
      </c>
      <c r="I9468" s="73" t="s">
        <v>1355</v>
      </c>
      <c r="J9468" s="63">
        <f t="shared" si="37"/>
        <v>44954</v>
      </c>
      <c r="K9468" s="64">
        <f>IF(ISBLANK(J9468),,H9468*INDEX(Inputs!G:G,MATCH(F9468,Inputs!E:E,0)))</f>
        <v>729</v>
      </c>
      <c r="L9468" s="65" t="str">
        <f>IF(ISBLANK(J9468),,INDEX(Inputs!D:D,MATCH(F9468,Inputs!E:E,0)))</f>
        <v>400PP Xcite Neo Keyboard &amp; Mouse USB</v>
      </c>
      <c r="M9468" s="65" t="str">
        <f>IF(ISBLANK(#REF!),,IF(B9468="Online","Online",IF(LEFT(B9468,1)="E","Online","Offline")))</f>
        <v>Online</v>
      </c>
      <c r="N9468" s="64">
        <f>IF(ISBLANK(M9468),,H9468*INDEX(Inputs!F:F,MATCH(F9468,Inputs!E:E,0)))</f>
        <v>899</v>
      </c>
      <c r="O9468" s="65"/>
    </row>
    <row r="9469" ht="15.75" customHeight="1" spans="1:15">
      <c r="A9469" s="72" t="s">
        <v>341</v>
      </c>
      <c r="B9469" s="72" t="s">
        <v>195</v>
      </c>
      <c r="C9469" s="72" t="s">
        <v>818</v>
      </c>
      <c r="D9469" s="72" t="s">
        <v>370</v>
      </c>
      <c r="E9469" s="72" t="s">
        <v>371</v>
      </c>
      <c r="F9469" s="72">
        <v>250417</v>
      </c>
      <c r="G9469" s="72" t="s">
        <v>39</v>
      </c>
      <c r="H9469" s="67">
        <v>1</v>
      </c>
      <c r="I9469" s="73" t="s">
        <v>1355</v>
      </c>
      <c r="J9469" s="63">
        <f t="shared" si="37"/>
        <v>44954</v>
      </c>
      <c r="K9469" s="64">
        <f>IF(ISBLANK(J9469),,H9469*INDEX(Inputs!G:G,MATCH(F9469,Inputs!E:E,0)))</f>
        <v>929</v>
      </c>
      <c r="L9469" s="65" t="str">
        <f>IF(ISBLANK(J9469),,INDEX(Inputs!D:D,MATCH(F9469,Inputs!E:E,0)))</f>
        <v>416PP Super Speed Hub 4 Port USB 3.0</v>
      </c>
      <c r="M9469" s="65" t="str">
        <f>IF(ISBLANK(#REF!),,IF(B9469="Online","Online",IF(LEFT(B9469,1)="E","Online","Offline")))</f>
        <v>Offline</v>
      </c>
      <c r="N9469" s="64">
        <f>IF(ISBLANK(M9469),,H9469*INDEX(Inputs!F:F,MATCH(F9469,Inputs!E:E,0)))</f>
        <v>1499</v>
      </c>
      <c r="O9469" s="65"/>
    </row>
    <row r="9470" ht="15.75" customHeight="1" spans="1:15">
      <c r="A9470" s="72" t="s">
        <v>762</v>
      </c>
      <c r="B9470" s="72" t="s">
        <v>49</v>
      </c>
      <c r="C9470" s="72" t="s">
        <v>493</v>
      </c>
      <c r="D9470" s="72" t="s">
        <v>414</v>
      </c>
      <c r="E9470" s="72" t="s">
        <v>415</v>
      </c>
      <c r="F9470" s="72">
        <v>250873</v>
      </c>
      <c r="G9470" s="72" t="s">
        <v>12</v>
      </c>
      <c r="H9470" s="67">
        <v>1</v>
      </c>
      <c r="I9470" s="73" t="s">
        <v>1355</v>
      </c>
      <c r="J9470" s="63">
        <f t="shared" si="37"/>
        <v>44954</v>
      </c>
      <c r="K9470" s="64">
        <f>IF(ISBLANK(J9470),,H9470*INDEX(Inputs!G:G,MATCH(F9470,Inputs!E:E,0)))</f>
        <v>999</v>
      </c>
      <c r="L9470" s="65" t="str">
        <f>IF(ISBLANK(J9470),,INDEX(Inputs!D:D,MATCH(F9470,Inputs!E:E,0)))</f>
        <v>422BK Evo Fox Fireblade Gaming Keyboard USB</v>
      </c>
      <c r="M9470" s="65" t="str">
        <f>IF(ISBLANK(#REF!),,IF(B9470="Online","Online",IF(LEFT(B9470,1)="E","Online","Offline")))</f>
        <v>Offline</v>
      </c>
      <c r="N9470" s="64">
        <f>IF(ISBLANK(M9470),,H9470*INDEX(Inputs!F:F,MATCH(F9470,Inputs!E:E,0)))</f>
        <v>1299</v>
      </c>
      <c r="O9470" s="65"/>
    </row>
    <row r="9471" ht="15.75" customHeight="1" spans="1:15">
      <c r="A9471" s="72" t="s">
        <v>341</v>
      </c>
      <c r="B9471" s="72" t="s">
        <v>95</v>
      </c>
      <c r="C9471" s="72" t="s">
        <v>444</v>
      </c>
      <c r="D9471" s="72" t="s">
        <v>414</v>
      </c>
      <c r="E9471" s="72" t="s">
        <v>415</v>
      </c>
      <c r="F9471" s="72">
        <v>250874</v>
      </c>
      <c r="G9471" s="72" t="s">
        <v>13</v>
      </c>
      <c r="H9471" s="67">
        <v>1</v>
      </c>
      <c r="I9471" s="73" t="s">
        <v>1355</v>
      </c>
      <c r="J9471" s="63">
        <f t="shared" si="37"/>
        <v>44954</v>
      </c>
      <c r="K9471" s="64">
        <f>IF(ISBLANK(J9471),,H9471*INDEX(Inputs!G:G,MATCH(F9471,Inputs!E:E,0)))</f>
        <v>1349</v>
      </c>
      <c r="L9471" s="65" t="str">
        <f>IF(ISBLANK(J9471),,INDEX(Inputs!D:D,MATCH(F9471,Inputs!E:E,0)))</f>
        <v>432BK EvoFox X-Team Gaming Keyboard &amp; Mouse (USB)</v>
      </c>
      <c r="M9471" s="65" t="str">
        <f>IF(ISBLANK(#REF!),,IF(B9471="Online","Online",IF(LEFT(B9471,1)="E","Online","Offline")))</f>
        <v>Offline</v>
      </c>
      <c r="N9471" s="64">
        <f>IF(ISBLANK(M9471),,H9471*INDEX(Inputs!F:F,MATCH(F9471,Inputs!E:E,0)))</f>
        <v>1899</v>
      </c>
      <c r="O9471" s="65"/>
    </row>
    <row r="9472" ht="15.75" customHeight="1" spans="1:15">
      <c r="A9472" s="72" t="s">
        <v>794</v>
      </c>
      <c r="B9472" s="72" t="s">
        <v>518</v>
      </c>
      <c r="C9472" s="72" t="s">
        <v>519</v>
      </c>
      <c r="D9472" s="72" t="s">
        <v>414</v>
      </c>
      <c r="E9472" s="72" t="s">
        <v>415</v>
      </c>
      <c r="F9472" s="72">
        <v>250874</v>
      </c>
      <c r="G9472" s="72" t="s">
        <v>13</v>
      </c>
      <c r="H9472" s="67">
        <v>1</v>
      </c>
      <c r="I9472" s="73" t="s">
        <v>1355</v>
      </c>
      <c r="J9472" s="63">
        <f t="shared" si="37"/>
        <v>44954</v>
      </c>
      <c r="K9472" s="64">
        <f>IF(ISBLANK(J9472),,H9472*INDEX(Inputs!G:G,MATCH(F9472,Inputs!E:E,0)))</f>
        <v>1349</v>
      </c>
      <c r="L9472" s="65" t="str">
        <f>IF(ISBLANK(J9472),,INDEX(Inputs!D:D,MATCH(F9472,Inputs!E:E,0)))</f>
        <v>432BK EvoFox X-Team Gaming Keyboard &amp; Mouse (USB)</v>
      </c>
      <c r="M9472" s="65" t="str">
        <f>IF(ISBLANK(#REF!),,IF(B9472="Online","Online",IF(LEFT(B9472,1)="E","Online","Offline")))</f>
        <v>Offline</v>
      </c>
      <c r="N9472" s="64">
        <f>IF(ISBLANK(M9472),,H9472*INDEX(Inputs!F:F,MATCH(F9472,Inputs!E:E,0)))</f>
        <v>1899</v>
      </c>
      <c r="O9472" s="65"/>
    </row>
    <row r="9473" ht="15.75" customHeight="1" spans="1:15">
      <c r="A9473" s="72" t="s">
        <v>771</v>
      </c>
      <c r="B9473" s="72" t="s">
        <v>141</v>
      </c>
      <c r="C9473" s="72" t="s">
        <v>599</v>
      </c>
      <c r="D9473" s="72" t="s">
        <v>414</v>
      </c>
      <c r="E9473" s="72" t="s">
        <v>415</v>
      </c>
      <c r="F9473" s="72">
        <v>250874</v>
      </c>
      <c r="G9473" s="72" t="s">
        <v>13</v>
      </c>
      <c r="H9473" s="67">
        <v>1</v>
      </c>
      <c r="I9473" s="73" t="s">
        <v>1355</v>
      </c>
      <c r="J9473" s="63">
        <f t="shared" si="37"/>
        <v>44954</v>
      </c>
      <c r="K9473" s="64">
        <f>IF(ISBLANK(J9473),,H9473*INDEX(Inputs!G:G,MATCH(F9473,Inputs!E:E,0)))</f>
        <v>1349</v>
      </c>
      <c r="L9473" s="65" t="str">
        <f>IF(ISBLANK(J9473),,INDEX(Inputs!D:D,MATCH(F9473,Inputs!E:E,0)))</f>
        <v>432BK EvoFox X-Team Gaming Keyboard &amp; Mouse (USB)</v>
      </c>
      <c r="M9473" s="65" t="str">
        <f>IF(ISBLANK(#REF!),,IF(B9473="Online","Online",IF(LEFT(B9473,1)="E","Online","Offline")))</f>
        <v>Offline</v>
      </c>
      <c r="N9473" s="64">
        <f>IF(ISBLANK(M9473),,H9473*INDEX(Inputs!F:F,MATCH(F9473,Inputs!E:E,0)))</f>
        <v>1899</v>
      </c>
      <c r="O9473" s="65"/>
    </row>
    <row r="9474" ht="15.75" customHeight="1" spans="1:15">
      <c r="A9474" s="72" t="s">
        <v>775</v>
      </c>
      <c r="B9474" s="72" t="s">
        <v>173</v>
      </c>
      <c r="C9474" s="72" t="s">
        <v>657</v>
      </c>
      <c r="D9474" s="72" t="s">
        <v>414</v>
      </c>
      <c r="E9474" s="72" t="s">
        <v>415</v>
      </c>
      <c r="F9474" s="72">
        <v>250874</v>
      </c>
      <c r="G9474" s="72" t="s">
        <v>13</v>
      </c>
      <c r="H9474" s="67">
        <v>1</v>
      </c>
      <c r="I9474" s="73" t="s">
        <v>1355</v>
      </c>
      <c r="J9474" s="63">
        <f t="shared" si="37"/>
        <v>44954</v>
      </c>
      <c r="K9474" s="64">
        <f>IF(ISBLANK(J9474),,H9474*INDEX(Inputs!G:G,MATCH(F9474,Inputs!E:E,0)))</f>
        <v>1349</v>
      </c>
      <c r="L9474" s="65" t="str">
        <f>IF(ISBLANK(J9474),,INDEX(Inputs!D:D,MATCH(F9474,Inputs!E:E,0)))</f>
        <v>432BK EvoFox X-Team Gaming Keyboard &amp; Mouse (USB)</v>
      </c>
      <c r="M9474" s="65" t="str">
        <f>IF(ISBLANK(#REF!),,IF(B9474="Online","Online",IF(LEFT(B9474,1)="E","Online","Offline")))</f>
        <v>Offline</v>
      </c>
      <c r="N9474" s="64">
        <f>IF(ISBLANK(M9474),,H9474*INDEX(Inputs!F:F,MATCH(F9474,Inputs!E:E,0)))</f>
        <v>1899</v>
      </c>
      <c r="O9474" s="65"/>
    </row>
    <row r="9475" ht="15.75" customHeight="1" spans="1:15">
      <c r="A9475" s="72" t="s">
        <v>783</v>
      </c>
      <c r="B9475" s="72" t="s">
        <v>634</v>
      </c>
      <c r="C9475" s="72" t="s">
        <v>635</v>
      </c>
      <c r="D9475" s="72" t="s">
        <v>414</v>
      </c>
      <c r="E9475" s="72" t="s">
        <v>415</v>
      </c>
      <c r="F9475" s="72">
        <v>250874</v>
      </c>
      <c r="G9475" s="72" t="s">
        <v>13</v>
      </c>
      <c r="H9475" s="67">
        <v>1</v>
      </c>
      <c r="I9475" s="73" t="s">
        <v>1355</v>
      </c>
      <c r="J9475" s="63">
        <f t="shared" si="37"/>
        <v>44954</v>
      </c>
      <c r="K9475" s="64">
        <f>IF(ISBLANK(J9475),,H9475*INDEX(Inputs!G:G,MATCH(F9475,Inputs!E:E,0)))</f>
        <v>1349</v>
      </c>
      <c r="L9475" s="65" t="str">
        <f>IF(ISBLANK(J9475),,INDEX(Inputs!D:D,MATCH(F9475,Inputs!E:E,0)))</f>
        <v>432BK EvoFox X-Team Gaming Keyboard &amp; Mouse (USB)</v>
      </c>
      <c r="M9475" s="65" t="str">
        <f>IF(ISBLANK(#REF!),,IF(B9475="Online","Online",IF(LEFT(B9475,1)="E","Online","Offline")))</f>
        <v>Offline</v>
      </c>
      <c r="N9475" s="64">
        <f>IF(ISBLANK(M9475),,H9475*INDEX(Inputs!F:F,MATCH(F9475,Inputs!E:E,0)))</f>
        <v>1899</v>
      </c>
      <c r="O9475" s="65"/>
    </row>
    <row r="9476" ht="15.75" customHeight="1" spans="1:15">
      <c r="A9476" s="72" t="s">
        <v>1063</v>
      </c>
      <c r="B9476" s="72" t="s">
        <v>214</v>
      </c>
      <c r="C9476" s="72" t="s">
        <v>1010</v>
      </c>
      <c r="D9476" s="72" t="s">
        <v>414</v>
      </c>
      <c r="E9476" s="72" t="s">
        <v>415</v>
      </c>
      <c r="F9476" s="72">
        <v>250874</v>
      </c>
      <c r="G9476" s="72" t="s">
        <v>13</v>
      </c>
      <c r="H9476" s="67">
        <v>1</v>
      </c>
      <c r="I9476" s="73" t="s">
        <v>1355</v>
      </c>
      <c r="J9476" s="63">
        <f t="shared" si="37"/>
        <v>44954</v>
      </c>
      <c r="K9476" s="64">
        <f>IF(ISBLANK(J9476),,H9476*INDEX(Inputs!G:G,MATCH(F9476,Inputs!E:E,0)))</f>
        <v>1349</v>
      </c>
      <c r="L9476" s="65" t="str">
        <f>IF(ISBLANK(J9476),,INDEX(Inputs!D:D,MATCH(F9476,Inputs!E:E,0)))</f>
        <v>432BK EvoFox X-Team Gaming Keyboard &amp; Mouse (USB)</v>
      </c>
      <c r="M9476" s="65" t="str">
        <f>IF(ISBLANK(#REF!),,IF(B9476="Online","Online",IF(LEFT(B9476,1)="E","Online","Offline")))</f>
        <v>Offline</v>
      </c>
      <c r="N9476" s="64">
        <f>IF(ISBLANK(M9476),,H9476*INDEX(Inputs!F:F,MATCH(F9476,Inputs!E:E,0)))</f>
        <v>1899</v>
      </c>
      <c r="O9476" s="65"/>
    </row>
    <row r="9477" ht="15.75" customHeight="1" spans="1:15">
      <c r="A9477" s="72" t="s">
        <v>1269</v>
      </c>
      <c r="B9477" s="72" t="s">
        <v>216</v>
      </c>
      <c r="C9477" s="72" t="s">
        <v>1270</v>
      </c>
      <c r="D9477" s="72" t="s">
        <v>414</v>
      </c>
      <c r="E9477" s="72" t="s">
        <v>415</v>
      </c>
      <c r="F9477" s="72">
        <v>250874</v>
      </c>
      <c r="G9477" s="72" t="s">
        <v>13</v>
      </c>
      <c r="H9477" s="67">
        <v>1</v>
      </c>
      <c r="I9477" s="73" t="s">
        <v>1355</v>
      </c>
      <c r="J9477" s="63">
        <f t="shared" si="37"/>
        <v>44954</v>
      </c>
      <c r="K9477" s="64">
        <f>IF(ISBLANK(J9477),,H9477*INDEX(Inputs!G:G,MATCH(F9477,Inputs!E:E,0)))</f>
        <v>1349</v>
      </c>
      <c r="L9477" s="65" t="str">
        <f>IF(ISBLANK(J9477),,INDEX(Inputs!D:D,MATCH(F9477,Inputs!E:E,0)))</f>
        <v>432BK EvoFox X-Team Gaming Keyboard &amp; Mouse (USB)</v>
      </c>
      <c r="M9477" s="65" t="str">
        <f>IF(ISBLANK(#REF!),,IF(B9477="Online","Online",IF(LEFT(B9477,1)="E","Online","Offline")))</f>
        <v>Offline</v>
      </c>
      <c r="N9477" s="64">
        <f>IF(ISBLANK(M9477),,H9477*INDEX(Inputs!F:F,MATCH(F9477,Inputs!E:E,0)))</f>
        <v>1899</v>
      </c>
      <c r="O9477" s="65"/>
    </row>
    <row r="9478" ht="15.75" customHeight="1" spans="1:15">
      <c r="A9478" s="72" t="s">
        <v>412</v>
      </c>
      <c r="B9478" s="72" t="s">
        <v>217</v>
      </c>
      <c r="C9478" s="72" t="s">
        <v>714</v>
      </c>
      <c r="D9478" s="72" t="s">
        <v>414</v>
      </c>
      <c r="E9478" s="72" t="s">
        <v>415</v>
      </c>
      <c r="F9478" s="72">
        <v>250874</v>
      </c>
      <c r="G9478" s="72" t="s">
        <v>13</v>
      </c>
      <c r="H9478" s="67">
        <v>1</v>
      </c>
      <c r="I9478" s="73" t="s">
        <v>1355</v>
      </c>
      <c r="J9478" s="63">
        <f t="shared" si="37"/>
        <v>44954</v>
      </c>
      <c r="K9478" s="64">
        <f>IF(ISBLANK(J9478),,H9478*INDEX(Inputs!G:G,MATCH(F9478,Inputs!E:E,0)))</f>
        <v>1349</v>
      </c>
      <c r="L9478" s="65" t="str">
        <f>IF(ISBLANK(J9478),,INDEX(Inputs!D:D,MATCH(F9478,Inputs!E:E,0)))</f>
        <v>432BK EvoFox X-Team Gaming Keyboard &amp; Mouse (USB)</v>
      </c>
      <c r="M9478" s="65" t="str">
        <f>IF(ISBLANK(#REF!),,IF(B9478="Online","Online",IF(LEFT(B9478,1)="E","Online","Offline")))</f>
        <v>Offline</v>
      </c>
      <c r="N9478" s="64">
        <f>IF(ISBLANK(M9478),,H9478*INDEX(Inputs!F:F,MATCH(F9478,Inputs!E:E,0)))</f>
        <v>1899</v>
      </c>
      <c r="O9478" s="65"/>
    </row>
    <row r="9479" ht="15.75" customHeight="1" spans="1:15">
      <c r="A9479" s="72" t="s">
        <v>1277</v>
      </c>
      <c r="B9479" s="72" t="s">
        <v>1128</v>
      </c>
      <c r="C9479" s="72" t="s">
        <v>1129</v>
      </c>
      <c r="D9479" s="72" t="s">
        <v>414</v>
      </c>
      <c r="E9479" s="72" t="s">
        <v>415</v>
      </c>
      <c r="F9479" s="72">
        <v>250874</v>
      </c>
      <c r="G9479" s="72" t="s">
        <v>13</v>
      </c>
      <c r="H9479" s="67">
        <v>1</v>
      </c>
      <c r="I9479" s="73" t="s">
        <v>1355</v>
      </c>
      <c r="J9479" s="63">
        <f t="shared" si="37"/>
        <v>44954</v>
      </c>
      <c r="K9479" s="64">
        <f>IF(ISBLANK(J9479),,H9479*INDEX(Inputs!G:G,MATCH(F9479,Inputs!E:E,0)))</f>
        <v>1349</v>
      </c>
      <c r="L9479" s="65" t="str">
        <f>IF(ISBLANK(J9479),,INDEX(Inputs!D:D,MATCH(F9479,Inputs!E:E,0)))</f>
        <v>432BK EvoFox X-Team Gaming Keyboard &amp; Mouse (USB)</v>
      </c>
      <c r="M9479" s="65" t="str">
        <f>IF(ISBLANK(#REF!),,IF(B9479="Online","Online",IF(LEFT(B9479,1)="E","Online","Offline")))</f>
        <v>Offline</v>
      </c>
      <c r="N9479" s="64">
        <f>IF(ISBLANK(M9479),,H9479*INDEX(Inputs!F:F,MATCH(F9479,Inputs!E:E,0)))</f>
        <v>1899</v>
      </c>
      <c r="O9479" s="65"/>
    </row>
    <row r="9480" ht="15.75" customHeight="1" spans="1:15">
      <c r="A9480" s="72" t="s">
        <v>341</v>
      </c>
      <c r="B9480" s="72" t="s">
        <v>239</v>
      </c>
      <c r="C9480" s="72" t="s">
        <v>751</v>
      </c>
      <c r="D9480" s="72" t="s">
        <v>414</v>
      </c>
      <c r="E9480" s="72" t="s">
        <v>415</v>
      </c>
      <c r="F9480" s="72">
        <v>250874</v>
      </c>
      <c r="G9480" s="72" t="s">
        <v>13</v>
      </c>
      <c r="H9480" s="67">
        <v>1</v>
      </c>
      <c r="I9480" s="73" t="s">
        <v>1355</v>
      </c>
      <c r="J9480" s="63">
        <f t="shared" si="37"/>
        <v>44954</v>
      </c>
      <c r="K9480" s="64">
        <f>IF(ISBLANK(J9480),,H9480*INDEX(Inputs!G:G,MATCH(F9480,Inputs!E:E,0)))</f>
        <v>1349</v>
      </c>
      <c r="L9480" s="65" t="str">
        <f>IF(ISBLANK(J9480),,INDEX(Inputs!D:D,MATCH(F9480,Inputs!E:E,0)))</f>
        <v>432BK EvoFox X-Team Gaming Keyboard &amp; Mouse (USB)</v>
      </c>
      <c r="M9480" s="65" t="str">
        <f>IF(ISBLANK(#REF!),,IF(B9480="Online","Online",IF(LEFT(B9480,1)="E","Online","Offline")))</f>
        <v>Offline</v>
      </c>
      <c r="N9480" s="64">
        <f>IF(ISBLANK(M9480),,H9480*INDEX(Inputs!F:F,MATCH(F9480,Inputs!E:E,0)))</f>
        <v>1899</v>
      </c>
      <c r="O9480" s="65"/>
    </row>
    <row r="9481" ht="15.75" customHeight="1" spans="1:15">
      <c r="A9481" s="72" t="s">
        <v>775</v>
      </c>
      <c r="B9481" s="72" t="s">
        <v>275</v>
      </c>
      <c r="C9481" s="72" t="s">
        <v>1357</v>
      </c>
      <c r="D9481" s="72" t="s">
        <v>414</v>
      </c>
      <c r="E9481" s="72" t="s">
        <v>415</v>
      </c>
      <c r="F9481" s="72">
        <v>250874</v>
      </c>
      <c r="G9481" s="72" t="s">
        <v>13</v>
      </c>
      <c r="H9481" s="67">
        <v>1</v>
      </c>
      <c r="I9481" s="73" t="s">
        <v>1355</v>
      </c>
      <c r="J9481" s="63">
        <f t="shared" si="37"/>
        <v>44954</v>
      </c>
      <c r="K9481" s="64">
        <f>IF(ISBLANK(J9481),,H9481*INDEX(Inputs!G:G,MATCH(F9481,Inputs!E:E,0)))</f>
        <v>1349</v>
      </c>
      <c r="L9481" s="65" t="str">
        <f>IF(ISBLANK(J9481),,INDEX(Inputs!D:D,MATCH(F9481,Inputs!E:E,0)))</f>
        <v>432BK EvoFox X-Team Gaming Keyboard &amp; Mouse (USB)</v>
      </c>
      <c r="M9481" s="65" t="str">
        <f>IF(ISBLANK(#REF!),,IF(B9481="Online","Online",IF(LEFT(B9481,1)="E","Online","Offline")))</f>
        <v>Offline</v>
      </c>
      <c r="N9481" s="64">
        <f>IF(ISBLANK(M9481),,H9481*INDEX(Inputs!F:F,MATCH(F9481,Inputs!E:E,0)))</f>
        <v>1899</v>
      </c>
      <c r="O9481" s="65"/>
    </row>
    <row r="9482" ht="15.75" customHeight="1" spans="1:15">
      <c r="A9482" s="72" t="s">
        <v>1358</v>
      </c>
      <c r="B9482" s="72" t="s">
        <v>765</v>
      </c>
      <c r="C9482" s="72" t="s">
        <v>765</v>
      </c>
      <c r="D9482" s="72" t="s">
        <v>414</v>
      </c>
      <c r="E9482" s="72" t="s">
        <v>415</v>
      </c>
      <c r="F9482" s="72">
        <v>250874</v>
      </c>
      <c r="G9482" s="72" t="s">
        <v>13</v>
      </c>
      <c r="H9482" s="67">
        <v>1</v>
      </c>
      <c r="I9482" s="73" t="s">
        <v>1355</v>
      </c>
      <c r="J9482" s="63">
        <f t="shared" si="37"/>
        <v>44954</v>
      </c>
      <c r="K9482" s="64">
        <f>IF(ISBLANK(J9482),,H9482*INDEX(Inputs!G:G,MATCH(F9482,Inputs!E:E,0)))</f>
        <v>1349</v>
      </c>
      <c r="L9482" s="65" t="str">
        <f>IF(ISBLANK(J9482),,INDEX(Inputs!D:D,MATCH(F9482,Inputs!E:E,0)))</f>
        <v>432BK EvoFox X-Team Gaming Keyboard &amp; Mouse (USB)</v>
      </c>
      <c r="M9482" s="65" t="str">
        <f>IF(ISBLANK(#REF!),,IF(B9482="Online","Online",IF(LEFT(B9482,1)="E","Online","Offline")))</f>
        <v>Online</v>
      </c>
      <c r="N9482" s="64">
        <f>IF(ISBLANK(M9482),,H9482*INDEX(Inputs!F:F,MATCH(F9482,Inputs!E:E,0)))</f>
        <v>1899</v>
      </c>
      <c r="O9482" s="65"/>
    </row>
    <row r="9483" ht="15.75" customHeight="1" spans="1:15">
      <c r="A9483" s="72" t="s">
        <v>341</v>
      </c>
      <c r="B9483" s="72" t="s">
        <v>239</v>
      </c>
      <c r="C9483" s="72" t="s">
        <v>751</v>
      </c>
      <c r="D9483" s="72" t="s">
        <v>414</v>
      </c>
      <c r="E9483" s="72" t="s">
        <v>415</v>
      </c>
      <c r="F9483" s="72">
        <v>250875</v>
      </c>
      <c r="G9483" s="72" t="s">
        <v>103</v>
      </c>
      <c r="H9483" s="67">
        <v>1</v>
      </c>
      <c r="I9483" s="73" t="s">
        <v>1355</v>
      </c>
      <c r="J9483" s="63">
        <f t="shared" si="37"/>
        <v>44954</v>
      </c>
      <c r="K9483" s="64">
        <f>IF(ISBLANK(J9483),,H9483*INDEX(Inputs!G:G,MATCH(F9483,Inputs!E:E,0)))</f>
        <v>1099</v>
      </c>
      <c r="L9483" s="65" t="str">
        <f>IF(ISBLANK(J9483),,INDEX(Inputs!D:D,MATCH(F9483,Inputs!E:E,0)))</f>
        <v>433BK EvoFox WarHammer Gaming Keyboard (USB)</v>
      </c>
      <c r="M9483" s="65" t="str">
        <f>IF(ISBLANK(#REF!),,IF(B9483="Online","Online",IF(LEFT(B9483,1)="E","Online","Offline")))</f>
        <v>Offline</v>
      </c>
      <c r="N9483" s="64">
        <f>IF(ISBLANK(M9483),,H9483*INDEX(Inputs!F:F,MATCH(F9483,Inputs!E:E,0)))</f>
        <v>1499</v>
      </c>
      <c r="O9483" s="65"/>
    </row>
    <row r="9484" ht="15.75" customHeight="1" spans="1:15">
      <c r="A9484" s="72" t="s">
        <v>772</v>
      </c>
      <c r="B9484" s="72" t="s">
        <v>47</v>
      </c>
      <c r="C9484" s="72" t="s">
        <v>357</v>
      </c>
      <c r="D9484" s="72" t="s">
        <v>370</v>
      </c>
      <c r="E9484" s="72" t="s">
        <v>371</v>
      </c>
      <c r="F9484" s="72">
        <v>260085</v>
      </c>
      <c r="G9484" s="72" t="s">
        <v>32</v>
      </c>
      <c r="H9484" s="67">
        <v>1</v>
      </c>
      <c r="I9484" s="73" t="s">
        <v>1355</v>
      </c>
      <c r="J9484" s="63">
        <f t="shared" si="37"/>
        <v>44954</v>
      </c>
      <c r="K9484" s="64">
        <f>IF(ISBLANK(J9484),,H9484*INDEX(Inputs!G:G,MATCH(F9484,Inputs!E:E,0)))</f>
        <v>1059</v>
      </c>
      <c r="L9484" s="65" t="str">
        <f>IF(ISBLANK(J9484),,INDEX(Inputs!D:D,MATCH(F9484,Inputs!E:E,0)))</f>
        <v>435BK Type-C 4 Port USB 3.0 Hub Pro</v>
      </c>
      <c r="M9484" s="65" t="str">
        <f>IF(ISBLANK(#REF!),,IF(B9484="Online","Online",IF(LEFT(B9484,1)="E","Online","Offline")))</f>
        <v>Offline</v>
      </c>
      <c r="N9484" s="64">
        <f>IF(ISBLANK(M9484),,H9484*INDEX(Inputs!F:F,MATCH(F9484,Inputs!E:E,0)))</f>
        <v>1599</v>
      </c>
      <c r="O9484" s="65"/>
    </row>
    <row r="9485" ht="15.75" customHeight="1" spans="1:15">
      <c r="A9485" s="72" t="s">
        <v>373</v>
      </c>
      <c r="B9485" s="72" t="s">
        <v>82</v>
      </c>
      <c r="C9485" s="72" t="s">
        <v>374</v>
      </c>
      <c r="D9485" s="72" t="s">
        <v>370</v>
      </c>
      <c r="E9485" s="72" t="s">
        <v>410</v>
      </c>
      <c r="F9485" s="72">
        <v>250877</v>
      </c>
      <c r="G9485" s="72" t="s">
        <v>22</v>
      </c>
      <c r="H9485" s="67">
        <v>1</v>
      </c>
      <c r="I9485" s="73" t="s">
        <v>1355</v>
      </c>
      <c r="J9485" s="63">
        <f t="shared" si="37"/>
        <v>44954</v>
      </c>
      <c r="K9485" s="64">
        <f>IF(ISBLANK(J9485),,H9485*INDEX(Inputs!G:G,MATCH(F9485,Inputs!E:E,0)))</f>
        <v>349</v>
      </c>
      <c r="L9485" s="65" t="str">
        <f>IF(ISBLANK(J9485),,INDEX(Inputs!D:D,MATCH(F9485,Inputs!E:E,0)))</f>
        <v>595BK Evo Fox Falcon X35 Medium Speed Mouse Pad</v>
      </c>
      <c r="M9485" s="65" t="str">
        <f>IF(ISBLANK(#REF!),,IF(B9485="Online","Online",IF(LEFT(B9485,1)="E","Online","Offline")))</f>
        <v>Offline</v>
      </c>
      <c r="N9485" s="64">
        <f>IF(ISBLANK(M9485),,H9485*INDEX(Inputs!F:F,MATCH(F9485,Inputs!E:E,0)))</f>
        <v>699</v>
      </c>
      <c r="O9485" s="65"/>
    </row>
    <row r="9486" ht="15.75" customHeight="1" spans="1:15">
      <c r="A9486" s="72" t="s">
        <v>655</v>
      </c>
      <c r="B9486" s="72" t="s">
        <v>110</v>
      </c>
      <c r="C9486" s="72" t="s">
        <v>656</v>
      </c>
      <c r="D9486" s="72" t="s">
        <v>370</v>
      </c>
      <c r="E9486" s="72" t="s">
        <v>410</v>
      </c>
      <c r="F9486" s="72">
        <v>250877</v>
      </c>
      <c r="G9486" s="72" t="s">
        <v>22</v>
      </c>
      <c r="H9486" s="67">
        <v>1</v>
      </c>
      <c r="I9486" s="73" t="s">
        <v>1355</v>
      </c>
      <c r="J9486" s="63">
        <f t="shared" si="37"/>
        <v>44954</v>
      </c>
      <c r="K9486" s="64">
        <f>IF(ISBLANK(J9486),,H9486*INDEX(Inputs!G:G,MATCH(F9486,Inputs!E:E,0)))</f>
        <v>349</v>
      </c>
      <c r="L9486" s="65" t="str">
        <f>IF(ISBLANK(J9486),,INDEX(Inputs!D:D,MATCH(F9486,Inputs!E:E,0)))</f>
        <v>595BK Evo Fox Falcon X35 Medium Speed Mouse Pad</v>
      </c>
      <c r="M9486" s="65" t="str">
        <f>IF(ISBLANK(#REF!),,IF(B9486="Online","Online",IF(LEFT(B9486,1)="E","Online","Offline")))</f>
        <v>Offline</v>
      </c>
      <c r="N9486" s="64">
        <f>IF(ISBLANK(M9486),,H9486*INDEX(Inputs!F:F,MATCH(F9486,Inputs!E:E,0)))</f>
        <v>699</v>
      </c>
      <c r="O9486" s="65"/>
    </row>
    <row r="9487" ht="15.75" customHeight="1" spans="1:15">
      <c r="A9487" s="72" t="s">
        <v>772</v>
      </c>
      <c r="B9487" s="72" t="s">
        <v>742</v>
      </c>
      <c r="C9487" s="72" t="s">
        <v>743</v>
      </c>
      <c r="D9487" s="72" t="s">
        <v>370</v>
      </c>
      <c r="E9487" s="72" t="s">
        <v>410</v>
      </c>
      <c r="F9487" s="72">
        <v>250877</v>
      </c>
      <c r="G9487" s="72" t="s">
        <v>22</v>
      </c>
      <c r="H9487" s="67">
        <v>2</v>
      </c>
      <c r="I9487" s="73" t="s">
        <v>1355</v>
      </c>
      <c r="J9487" s="63">
        <f t="shared" si="37"/>
        <v>44954</v>
      </c>
      <c r="K9487" s="64">
        <f>IF(ISBLANK(J9487),,H9487*INDEX(Inputs!G:G,MATCH(F9487,Inputs!E:E,0)))</f>
        <v>698</v>
      </c>
      <c r="L9487" s="65" t="str">
        <f>IF(ISBLANK(J9487),,INDEX(Inputs!D:D,MATCH(F9487,Inputs!E:E,0)))</f>
        <v>595BK Evo Fox Falcon X35 Medium Speed Mouse Pad</v>
      </c>
      <c r="M9487" s="65" t="str">
        <f>IF(ISBLANK(#REF!),,IF(B9487="Online","Online",IF(LEFT(B9487,1)="E","Online","Offline")))</f>
        <v>Offline</v>
      </c>
      <c r="N9487" s="64">
        <f>IF(ISBLANK(M9487),,H9487*INDEX(Inputs!F:F,MATCH(F9487,Inputs!E:E,0)))</f>
        <v>1398</v>
      </c>
      <c r="O9487" s="65"/>
    </row>
    <row r="9488" ht="15.75" customHeight="1" spans="1:15">
      <c r="A9488" s="72" t="s">
        <v>772</v>
      </c>
      <c r="B9488" s="72" t="s">
        <v>821</v>
      </c>
      <c r="C9488" s="72" t="s">
        <v>992</v>
      </c>
      <c r="D9488" s="72" t="s">
        <v>370</v>
      </c>
      <c r="E9488" s="72" t="s">
        <v>410</v>
      </c>
      <c r="F9488" s="72">
        <v>250877</v>
      </c>
      <c r="G9488" s="72" t="s">
        <v>22</v>
      </c>
      <c r="H9488" s="67">
        <v>1</v>
      </c>
      <c r="I9488" s="73" t="s">
        <v>1355</v>
      </c>
      <c r="J9488" s="63">
        <f t="shared" si="37"/>
        <v>44954</v>
      </c>
      <c r="K9488" s="64">
        <f>IF(ISBLANK(J9488),,H9488*INDEX(Inputs!G:G,MATCH(F9488,Inputs!E:E,0)))</f>
        <v>349</v>
      </c>
      <c r="L9488" s="65" t="str">
        <f>IF(ISBLANK(J9488),,INDEX(Inputs!D:D,MATCH(F9488,Inputs!E:E,0)))</f>
        <v>595BK Evo Fox Falcon X35 Medium Speed Mouse Pad</v>
      </c>
      <c r="M9488" s="65" t="str">
        <f>IF(ISBLANK(#REF!),,IF(B9488="Online","Online",IF(LEFT(B9488,1)="E","Online","Offline")))</f>
        <v>Offline</v>
      </c>
      <c r="N9488" s="64">
        <f>IF(ISBLANK(M9488),,H9488*INDEX(Inputs!F:F,MATCH(F9488,Inputs!E:E,0)))</f>
        <v>699</v>
      </c>
      <c r="O9488" s="65"/>
    </row>
    <row r="9489" ht="15.75" customHeight="1" spans="1:15">
      <c r="A9489" s="72" t="s">
        <v>772</v>
      </c>
      <c r="B9489" s="72" t="s">
        <v>237</v>
      </c>
      <c r="C9489" s="72" t="s">
        <v>891</v>
      </c>
      <c r="D9489" s="72" t="s">
        <v>370</v>
      </c>
      <c r="E9489" s="72" t="s">
        <v>410</v>
      </c>
      <c r="F9489" s="72">
        <v>250877</v>
      </c>
      <c r="G9489" s="72" t="s">
        <v>22</v>
      </c>
      <c r="H9489" s="67">
        <v>1</v>
      </c>
      <c r="I9489" s="73" t="s">
        <v>1355</v>
      </c>
      <c r="J9489" s="63">
        <f t="shared" si="37"/>
        <v>44954</v>
      </c>
      <c r="K9489" s="64">
        <f>IF(ISBLANK(J9489),,H9489*INDEX(Inputs!G:G,MATCH(F9489,Inputs!E:E,0)))</f>
        <v>349</v>
      </c>
      <c r="L9489" s="65" t="str">
        <f>IF(ISBLANK(J9489),,INDEX(Inputs!D:D,MATCH(F9489,Inputs!E:E,0)))</f>
        <v>595BK Evo Fox Falcon X35 Medium Speed Mouse Pad</v>
      </c>
      <c r="M9489" s="65" t="str">
        <f>IF(ISBLANK(#REF!),,IF(B9489="Online","Online",IF(LEFT(B9489,1)="E","Online","Offline")))</f>
        <v>Offline</v>
      </c>
      <c r="N9489" s="64">
        <f>IF(ISBLANK(M9489),,H9489*INDEX(Inputs!F:F,MATCH(F9489,Inputs!E:E,0)))</f>
        <v>699</v>
      </c>
      <c r="O9489" s="65"/>
    </row>
    <row r="9490" ht="15.75" customHeight="1" spans="1:15">
      <c r="A9490" s="72" t="s">
        <v>341</v>
      </c>
      <c r="B9490" s="72" t="s">
        <v>83</v>
      </c>
      <c r="C9490" s="72" t="s">
        <v>394</v>
      </c>
      <c r="D9490" s="72" t="s">
        <v>370</v>
      </c>
      <c r="E9490" s="72" t="s">
        <v>410</v>
      </c>
      <c r="F9490" s="72">
        <v>250879</v>
      </c>
      <c r="G9490" s="72" t="s">
        <v>30</v>
      </c>
      <c r="H9490" s="67">
        <v>1</v>
      </c>
      <c r="I9490" s="73" t="s">
        <v>1355</v>
      </c>
      <c r="J9490" s="63">
        <f t="shared" si="37"/>
        <v>44954</v>
      </c>
      <c r="K9490" s="64">
        <f>IF(ISBLANK(J9490),,H9490*INDEX(Inputs!G:G,MATCH(F9490,Inputs!E:E,0)))</f>
        <v>699</v>
      </c>
      <c r="L9490" s="65" t="str">
        <f>IF(ISBLANK(J9490),,INDEX(Inputs!D:D,MATCH(F9490,Inputs!E:E,0)))</f>
        <v>597BK Evo Fox Falcon X85 Extra Large Speed Mouse Pad</v>
      </c>
      <c r="M9490" s="65" t="str">
        <f>IF(ISBLANK(#REF!),,IF(B9490="Online","Online",IF(LEFT(B9490,1)="E","Online","Offline")))</f>
        <v>Offline</v>
      </c>
      <c r="N9490" s="64">
        <f>IF(ISBLANK(M9490),,H9490*INDEX(Inputs!F:F,MATCH(F9490,Inputs!E:E,0)))</f>
        <v>1199</v>
      </c>
      <c r="O9490" s="65"/>
    </row>
    <row r="9491" ht="15.75" customHeight="1" spans="1:15">
      <c r="A9491" s="72" t="s">
        <v>761</v>
      </c>
      <c r="B9491" s="72" t="s">
        <v>186</v>
      </c>
      <c r="C9491" s="72" t="s">
        <v>1019</v>
      </c>
      <c r="D9491" s="72" t="s">
        <v>370</v>
      </c>
      <c r="E9491" s="72" t="s">
        <v>410</v>
      </c>
      <c r="F9491" s="72">
        <v>250876</v>
      </c>
      <c r="G9491" s="72" t="s">
        <v>26</v>
      </c>
      <c r="H9491" s="67">
        <v>1</v>
      </c>
      <c r="I9491" s="73" t="s">
        <v>1355</v>
      </c>
      <c r="J9491" s="63">
        <f t="shared" si="37"/>
        <v>44954</v>
      </c>
      <c r="K9491" s="64">
        <f>IF(ISBLANK(J9491),,H9491*INDEX(Inputs!G:G,MATCH(F9491,Inputs!E:E,0)))</f>
        <v>1399</v>
      </c>
      <c r="L9491" s="65" t="str">
        <f>IF(ISBLANK(J9491),,INDEX(Inputs!D:D,MATCH(F9491,Inputs!E:E,0)))</f>
        <v>649BK EvoFox Typhoon Laptop Cooling Pad</v>
      </c>
      <c r="M9491" s="65" t="str">
        <f>IF(ISBLANK(#REF!),,IF(B9491="Online","Online",IF(LEFT(B9491,1)="E","Online","Offline")))</f>
        <v>Offline</v>
      </c>
      <c r="N9491" s="64">
        <f>IF(ISBLANK(M9491),,H9491*INDEX(Inputs!F:F,MATCH(F9491,Inputs!E:E,0)))</f>
        <v>1999</v>
      </c>
      <c r="O9491" s="65"/>
    </row>
    <row r="9492" ht="15.75" customHeight="1" spans="1:15">
      <c r="A9492" s="72" t="s">
        <v>762</v>
      </c>
      <c r="B9492" s="72" t="s">
        <v>45</v>
      </c>
      <c r="C9492" s="72" t="s">
        <v>408</v>
      </c>
      <c r="D9492" s="72" t="s">
        <v>370</v>
      </c>
      <c r="E9492" s="72" t="s">
        <v>410</v>
      </c>
      <c r="F9492" s="72">
        <v>250423</v>
      </c>
      <c r="G9492" s="72" t="s">
        <v>11</v>
      </c>
      <c r="H9492" s="67">
        <v>1</v>
      </c>
      <c r="I9492" s="73" t="s">
        <v>1355</v>
      </c>
      <c r="J9492" s="63">
        <f t="shared" si="37"/>
        <v>44954</v>
      </c>
      <c r="K9492" s="64">
        <f>IF(ISBLANK(J9492),,H9492*INDEX(Inputs!G:G,MATCH(F9492,Inputs!E:E,0)))</f>
        <v>759</v>
      </c>
      <c r="L9492" s="65" t="str">
        <f>IF(ISBLANK(J9492),,INDEX(Inputs!D:D,MATCH(F9492,Inputs!E:E,0)))</f>
        <v>650GR Ergo View Laptop Stand-Grey</v>
      </c>
      <c r="M9492" s="65" t="str">
        <f>IF(ISBLANK(#REF!),,IF(B9492="Online","Online",IF(LEFT(B9492,1)="E","Online","Offline")))</f>
        <v>Offline</v>
      </c>
      <c r="N9492" s="64">
        <f>IF(ISBLANK(M9492),,H9492*INDEX(Inputs!F:F,MATCH(F9492,Inputs!E:E,0)))</f>
        <v>899</v>
      </c>
      <c r="O9492" s="65"/>
    </row>
    <row r="9493" ht="15.75" customHeight="1" spans="1:15">
      <c r="A9493" s="72" t="s">
        <v>762</v>
      </c>
      <c r="B9493" s="72" t="s">
        <v>71</v>
      </c>
      <c r="C9493" s="72" t="s">
        <v>882</v>
      </c>
      <c r="D9493" s="72" t="s">
        <v>370</v>
      </c>
      <c r="E9493" s="72" t="s">
        <v>410</v>
      </c>
      <c r="F9493" s="72">
        <v>250423</v>
      </c>
      <c r="G9493" s="72" t="s">
        <v>11</v>
      </c>
      <c r="H9493" s="67">
        <v>1</v>
      </c>
      <c r="I9493" s="73" t="s">
        <v>1355</v>
      </c>
      <c r="J9493" s="63">
        <f t="shared" si="37"/>
        <v>44954</v>
      </c>
      <c r="K9493" s="64">
        <f>IF(ISBLANK(J9493),,H9493*INDEX(Inputs!G:G,MATCH(F9493,Inputs!E:E,0)))</f>
        <v>759</v>
      </c>
      <c r="L9493" s="65" t="str">
        <f>IF(ISBLANK(J9493),,INDEX(Inputs!D:D,MATCH(F9493,Inputs!E:E,0)))</f>
        <v>650GR Ergo View Laptop Stand-Grey</v>
      </c>
      <c r="M9493" s="65" t="str">
        <f>IF(ISBLANK(#REF!),,IF(B9493="Online","Online",IF(LEFT(B9493,1)="E","Online","Offline")))</f>
        <v>Offline</v>
      </c>
      <c r="N9493" s="64">
        <f>IF(ISBLANK(M9493),,H9493*INDEX(Inputs!F:F,MATCH(F9493,Inputs!E:E,0)))</f>
        <v>899</v>
      </c>
      <c r="O9493" s="65"/>
    </row>
    <row r="9494" ht="15.75" customHeight="1" spans="1:15">
      <c r="A9494" s="72" t="s">
        <v>778</v>
      </c>
      <c r="B9494" s="72" t="s">
        <v>120</v>
      </c>
      <c r="C9494" s="72" t="s">
        <v>427</v>
      </c>
      <c r="D9494" s="72" t="s">
        <v>370</v>
      </c>
      <c r="E9494" s="72" t="s">
        <v>410</v>
      </c>
      <c r="F9494" s="72">
        <v>250423</v>
      </c>
      <c r="G9494" s="72" t="s">
        <v>11</v>
      </c>
      <c r="H9494" s="67">
        <v>1</v>
      </c>
      <c r="I9494" s="73" t="s">
        <v>1355</v>
      </c>
      <c r="J9494" s="63">
        <f t="shared" si="37"/>
        <v>44954</v>
      </c>
      <c r="K9494" s="64">
        <f>IF(ISBLANK(J9494),,H9494*INDEX(Inputs!G:G,MATCH(F9494,Inputs!E:E,0)))</f>
        <v>759</v>
      </c>
      <c r="L9494" s="65" t="str">
        <f>IF(ISBLANK(J9494),,INDEX(Inputs!D:D,MATCH(F9494,Inputs!E:E,0)))</f>
        <v>650GR Ergo View Laptop Stand-Grey</v>
      </c>
      <c r="M9494" s="65" t="str">
        <f>IF(ISBLANK(#REF!),,IF(B9494="Online","Online",IF(LEFT(B9494,1)="E","Online","Offline")))</f>
        <v>Offline</v>
      </c>
      <c r="N9494" s="64">
        <f>IF(ISBLANK(M9494),,H9494*INDEX(Inputs!F:F,MATCH(F9494,Inputs!E:E,0)))</f>
        <v>899</v>
      </c>
      <c r="O9494" s="65"/>
    </row>
    <row r="9495" ht="15.75" customHeight="1" spans="1:15">
      <c r="A9495" s="72" t="s">
        <v>762</v>
      </c>
      <c r="B9495" s="72" t="s">
        <v>765</v>
      </c>
      <c r="C9495" s="72" t="s">
        <v>765</v>
      </c>
      <c r="D9495" s="72" t="s">
        <v>370</v>
      </c>
      <c r="E9495" s="72" t="s">
        <v>410</v>
      </c>
      <c r="F9495" s="72">
        <v>250423</v>
      </c>
      <c r="G9495" s="72" t="s">
        <v>11</v>
      </c>
      <c r="H9495" s="67">
        <v>1</v>
      </c>
      <c r="I9495" s="73" t="s">
        <v>1355</v>
      </c>
      <c r="J9495" s="63">
        <f t="shared" si="37"/>
        <v>44954</v>
      </c>
      <c r="K9495" s="64">
        <f>IF(ISBLANK(J9495),,H9495*INDEX(Inputs!G:G,MATCH(F9495,Inputs!E:E,0)))</f>
        <v>759</v>
      </c>
      <c r="L9495" s="65" t="str">
        <f>IF(ISBLANK(J9495),,INDEX(Inputs!D:D,MATCH(F9495,Inputs!E:E,0)))</f>
        <v>650GR Ergo View Laptop Stand-Grey</v>
      </c>
      <c r="M9495" s="65" t="str">
        <f>IF(ISBLANK(#REF!),,IF(B9495="Online","Online",IF(LEFT(B9495,1)="E","Online","Offline")))</f>
        <v>Online</v>
      </c>
      <c r="N9495" s="64">
        <f>IF(ISBLANK(M9495),,H9495*INDEX(Inputs!F:F,MATCH(F9495,Inputs!E:E,0)))</f>
        <v>899</v>
      </c>
      <c r="O9495" s="65"/>
    </row>
    <row r="9496" ht="15.75" customHeight="1" spans="1:15">
      <c r="A9496" s="72" t="s">
        <v>520</v>
      </c>
      <c r="B9496" s="72" t="s">
        <v>521</v>
      </c>
      <c r="C9496" s="72" t="s">
        <v>522</v>
      </c>
      <c r="D9496" s="72" t="s">
        <v>414</v>
      </c>
      <c r="E9496" s="72" t="s">
        <v>415</v>
      </c>
      <c r="F9496" s="72">
        <v>204737</v>
      </c>
      <c r="G9496" s="72" t="s">
        <v>20</v>
      </c>
      <c r="H9496" s="67">
        <v>1</v>
      </c>
      <c r="I9496" s="73" t="s">
        <v>1355</v>
      </c>
      <c r="J9496" s="63">
        <f t="shared" si="37"/>
        <v>44954</v>
      </c>
      <c r="K9496" s="64">
        <f>IF(ISBLANK(J9496),,H9496*INDEX(Inputs!G:G,MATCH(F9496,Inputs!E:E,0)))</f>
        <v>729</v>
      </c>
      <c r="L9496" s="65" t="str">
        <f>IF(ISBLANK(J9496),,INDEX(Inputs!D:D,MATCH(F9496,Inputs!E:E,0)))</f>
        <v>850PP Xcite Pro Keyboard &amp; Mouse USB</v>
      </c>
      <c r="M9496" s="65" t="str">
        <f>IF(ISBLANK(#REF!),,IF(B9496="Online","Online",IF(LEFT(B9496,1)="E","Online","Offline")))</f>
        <v>Offline</v>
      </c>
      <c r="N9496" s="64">
        <f>IF(ISBLANK(M9496),,H9496*INDEX(Inputs!F:F,MATCH(F9496,Inputs!E:E,0)))</f>
        <v>799</v>
      </c>
      <c r="O9496" s="65"/>
    </row>
    <row r="9497" ht="15.75" customHeight="1" spans="1:15">
      <c r="A9497" s="72" t="s">
        <v>341</v>
      </c>
      <c r="B9497" s="72" t="s">
        <v>96</v>
      </c>
      <c r="C9497" s="72" t="s">
        <v>654</v>
      </c>
      <c r="D9497" s="72" t="s">
        <v>464</v>
      </c>
      <c r="E9497" s="72" t="s">
        <v>465</v>
      </c>
      <c r="F9497" s="72">
        <v>250421</v>
      </c>
      <c r="G9497" s="72" t="s">
        <v>14</v>
      </c>
      <c r="H9497" s="67">
        <v>1</v>
      </c>
      <c r="I9497" s="73" t="s">
        <v>1359</v>
      </c>
      <c r="J9497" s="63">
        <f t="shared" si="37"/>
        <v>44955</v>
      </c>
      <c r="K9497" s="64">
        <f>IF(ISBLANK(J9497),,H9497*INDEX(Inputs!G:G,MATCH(F9497,Inputs!E:E,0)))</f>
        <v>779</v>
      </c>
      <c r="L9497" s="65" t="str">
        <f>IF(ISBLANK(J9497),,INDEX(Inputs!D:D,MATCH(F9497,Inputs!E:E,0)))</f>
        <v>146BK NeoCase Sleeve MP 450 14</v>
      </c>
      <c r="M9497" s="65" t="str">
        <f>IF(ISBLANK(#REF!),,IF(B9497="Online","Online",IF(LEFT(B9497,1)="E","Online","Offline")))</f>
        <v>Offline</v>
      </c>
      <c r="N9497" s="64">
        <f>IF(ISBLANK(M9497),,H9497*INDEX(Inputs!F:F,MATCH(F9497,Inputs!E:E,0)))</f>
        <v>1249</v>
      </c>
      <c r="O9497" s="65"/>
    </row>
    <row r="9498" ht="15.75" customHeight="1" spans="1:15">
      <c r="A9498" s="72" t="s">
        <v>1298</v>
      </c>
      <c r="B9498" s="72" t="s">
        <v>223</v>
      </c>
      <c r="C9498" s="72" t="s">
        <v>1299</v>
      </c>
      <c r="D9498" s="72" t="s">
        <v>464</v>
      </c>
      <c r="E9498" s="72" t="s">
        <v>465</v>
      </c>
      <c r="F9498" s="72">
        <v>250421</v>
      </c>
      <c r="G9498" s="72" t="s">
        <v>14</v>
      </c>
      <c r="H9498" s="67">
        <v>1</v>
      </c>
      <c r="I9498" s="73" t="s">
        <v>1359</v>
      </c>
      <c r="J9498" s="63">
        <f t="shared" si="37"/>
        <v>44955</v>
      </c>
      <c r="K9498" s="64">
        <f>IF(ISBLANK(J9498),,H9498*INDEX(Inputs!G:G,MATCH(F9498,Inputs!E:E,0)))</f>
        <v>779</v>
      </c>
      <c r="L9498" s="65" t="str">
        <f>IF(ISBLANK(J9498),,INDEX(Inputs!D:D,MATCH(F9498,Inputs!E:E,0)))</f>
        <v>146BK NeoCase Sleeve MP 450 14</v>
      </c>
      <c r="M9498" s="65" t="str">
        <f>IF(ISBLANK(#REF!),,IF(B9498="Online","Online",IF(LEFT(B9498,1)="E","Online","Offline")))</f>
        <v>Offline</v>
      </c>
      <c r="N9498" s="64">
        <f>IF(ISBLANK(M9498),,H9498*INDEX(Inputs!F:F,MATCH(F9498,Inputs!E:E,0)))</f>
        <v>1249</v>
      </c>
      <c r="O9498" s="65"/>
    </row>
    <row r="9499" ht="15.75" customHeight="1" spans="1:15">
      <c r="A9499" s="72" t="s">
        <v>341</v>
      </c>
      <c r="B9499" s="72" t="s">
        <v>149</v>
      </c>
      <c r="C9499" s="72" t="s">
        <v>578</v>
      </c>
      <c r="D9499" s="72" t="s">
        <v>414</v>
      </c>
      <c r="E9499" s="72" t="s">
        <v>415</v>
      </c>
      <c r="F9499" s="72">
        <v>260089</v>
      </c>
      <c r="G9499" s="72" t="s">
        <v>18</v>
      </c>
      <c r="H9499" s="67">
        <v>1</v>
      </c>
      <c r="I9499" s="73" t="s">
        <v>1359</v>
      </c>
      <c r="J9499" s="63">
        <f t="shared" si="37"/>
        <v>44955</v>
      </c>
      <c r="K9499" s="64">
        <f>IF(ISBLANK(J9499),,H9499*INDEX(Inputs!G:G,MATCH(F9499,Inputs!E:E,0)))</f>
        <v>529</v>
      </c>
      <c r="L9499" s="65" t="str">
        <f>IF(ISBLANK(J9499),,INDEX(Inputs!D:D,MATCH(F9499,Inputs!E:E,0)))</f>
        <v>398PP Xcite Neo Keyboard USB</v>
      </c>
      <c r="M9499" s="65" t="str">
        <f>IF(ISBLANK(#REF!),,IF(B9499="Online","Online",IF(LEFT(B9499,1)="E","Online","Offline")))</f>
        <v>Offline</v>
      </c>
      <c r="N9499" s="64">
        <f>IF(ISBLANK(M9499),,H9499*INDEX(Inputs!F:F,MATCH(F9499,Inputs!E:E,0)))</f>
        <v>549</v>
      </c>
      <c r="O9499" s="65"/>
    </row>
    <row r="9500" ht="15.75" customHeight="1" spans="1:15">
      <c r="A9500" s="72" t="s">
        <v>1329</v>
      </c>
      <c r="B9500" s="72" t="s">
        <v>765</v>
      </c>
      <c r="C9500" s="72" t="s">
        <v>765</v>
      </c>
      <c r="D9500" s="72" t="s">
        <v>414</v>
      </c>
      <c r="E9500" s="72" t="s">
        <v>415</v>
      </c>
      <c r="F9500" s="72">
        <v>260089</v>
      </c>
      <c r="G9500" s="72" t="s">
        <v>18</v>
      </c>
      <c r="H9500" s="67">
        <v>-1</v>
      </c>
      <c r="I9500" s="73" t="s">
        <v>1359</v>
      </c>
      <c r="J9500" s="63">
        <f t="shared" si="37"/>
        <v>44955</v>
      </c>
      <c r="K9500" s="64">
        <f>IF(ISBLANK(J9500),,H9500*INDEX(Inputs!G:G,MATCH(F9500,Inputs!E:E,0)))</f>
        <v>-529</v>
      </c>
      <c r="L9500" s="65" t="str">
        <f>IF(ISBLANK(J9500),,INDEX(Inputs!D:D,MATCH(F9500,Inputs!E:E,0)))</f>
        <v>398PP Xcite Neo Keyboard USB</v>
      </c>
      <c r="M9500" s="65" t="str">
        <f>IF(ISBLANK(#REF!),,IF(B9500="Online","Online",IF(LEFT(B9500,1)="E","Online","Offline")))</f>
        <v>Online</v>
      </c>
      <c r="N9500" s="64">
        <f>IF(ISBLANK(M9500),,H9500*INDEX(Inputs!F:F,MATCH(F9500,Inputs!E:E,0)))</f>
        <v>-549</v>
      </c>
      <c r="O9500" s="65"/>
    </row>
    <row r="9501" ht="15.75" customHeight="1" spans="1:15">
      <c r="A9501" s="72" t="s">
        <v>761</v>
      </c>
      <c r="B9501" s="72" t="s">
        <v>86</v>
      </c>
      <c r="C9501" s="72" t="s">
        <v>671</v>
      </c>
      <c r="D9501" s="72" t="s">
        <v>414</v>
      </c>
      <c r="E9501" s="72" t="s">
        <v>415</v>
      </c>
      <c r="F9501" s="72">
        <v>260090</v>
      </c>
      <c r="G9501" s="72" t="s">
        <v>17</v>
      </c>
      <c r="H9501" s="67">
        <v>1</v>
      </c>
      <c r="I9501" s="73" t="s">
        <v>1359</v>
      </c>
      <c r="J9501" s="63">
        <f t="shared" si="37"/>
        <v>44955</v>
      </c>
      <c r="K9501" s="64">
        <f>IF(ISBLANK(J9501),,H9501*INDEX(Inputs!G:G,MATCH(F9501,Inputs!E:E,0)))</f>
        <v>729</v>
      </c>
      <c r="L9501" s="65" t="str">
        <f>IF(ISBLANK(J9501),,INDEX(Inputs!D:D,MATCH(F9501,Inputs!E:E,0)))</f>
        <v>400PP Xcite Neo Keyboard &amp; Mouse USB</v>
      </c>
      <c r="M9501" s="65" t="str">
        <f>IF(ISBLANK(#REF!),,IF(B9501="Online","Online",IF(LEFT(B9501,1)="E","Online","Offline")))</f>
        <v>Offline</v>
      </c>
      <c r="N9501" s="64">
        <f>IF(ISBLANK(M9501),,H9501*INDEX(Inputs!F:F,MATCH(F9501,Inputs!E:E,0)))</f>
        <v>899</v>
      </c>
      <c r="O9501" s="65"/>
    </row>
    <row r="9502" ht="15.75" customHeight="1" spans="1:15">
      <c r="A9502" s="72" t="s">
        <v>772</v>
      </c>
      <c r="B9502" s="72" t="s">
        <v>109</v>
      </c>
      <c r="C9502" s="72" t="s">
        <v>382</v>
      </c>
      <c r="D9502" s="72" t="s">
        <v>370</v>
      </c>
      <c r="E9502" s="72" t="s">
        <v>371</v>
      </c>
      <c r="F9502" s="72">
        <v>250417</v>
      </c>
      <c r="G9502" s="72" t="s">
        <v>39</v>
      </c>
      <c r="H9502" s="67">
        <v>1</v>
      </c>
      <c r="I9502" s="73" t="s">
        <v>1359</v>
      </c>
      <c r="J9502" s="63">
        <f t="shared" si="37"/>
        <v>44955</v>
      </c>
      <c r="K9502" s="64">
        <f>IF(ISBLANK(J9502),,H9502*INDEX(Inputs!G:G,MATCH(F9502,Inputs!E:E,0)))</f>
        <v>929</v>
      </c>
      <c r="L9502" s="65" t="str">
        <f>IF(ISBLANK(J9502),,INDEX(Inputs!D:D,MATCH(F9502,Inputs!E:E,0)))</f>
        <v>416PP Super Speed Hub 4 Port USB 3.0</v>
      </c>
      <c r="M9502" s="65" t="str">
        <f>IF(ISBLANK(#REF!),,IF(B9502="Online","Online",IF(LEFT(B9502,1)="E","Online","Offline")))</f>
        <v>Offline</v>
      </c>
      <c r="N9502" s="64">
        <f>IF(ISBLANK(M9502),,H9502*INDEX(Inputs!F:F,MATCH(F9502,Inputs!E:E,0)))</f>
        <v>1499</v>
      </c>
      <c r="O9502" s="65"/>
    </row>
    <row r="9503" ht="15.75" customHeight="1" spans="1:15">
      <c r="A9503" s="72" t="s">
        <v>775</v>
      </c>
      <c r="B9503" s="72" t="s">
        <v>132</v>
      </c>
      <c r="C9503" s="72" t="s">
        <v>511</v>
      </c>
      <c r="D9503" s="72" t="s">
        <v>370</v>
      </c>
      <c r="E9503" s="72" t="s">
        <v>371</v>
      </c>
      <c r="F9503" s="72">
        <v>250417</v>
      </c>
      <c r="G9503" s="72" t="s">
        <v>39</v>
      </c>
      <c r="H9503" s="67">
        <v>1</v>
      </c>
      <c r="I9503" s="73" t="s">
        <v>1359</v>
      </c>
      <c r="J9503" s="63">
        <f t="shared" si="37"/>
        <v>44955</v>
      </c>
      <c r="K9503" s="64">
        <f>IF(ISBLANK(J9503),,H9503*INDEX(Inputs!G:G,MATCH(F9503,Inputs!E:E,0)))</f>
        <v>929</v>
      </c>
      <c r="L9503" s="65" t="str">
        <f>IF(ISBLANK(J9503),,INDEX(Inputs!D:D,MATCH(F9503,Inputs!E:E,0)))</f>
        <v>416PP Super Speed Hub 4 Port USB 3.0</v>
      </c>
      <c r="M9503" s="65" t="str">
        <f>IF(ISBLANK(#REF!),,IF(B9503="Online","Online",IF(LEFT(B9503,1)="E","Online","Offline")))</f>
        <v>Offline</v>
      </c>
      <c r="N9503" s="64">
        <f>IF(ISBLANK(M9503),,H9503*INDEX(Inputs!F:F,MATCH(F9503,Inputs!E:E,0)))</f>
        <v>1499</v>
      </c>
      <c r="O9503" s="65"/>
    </row>
    <row r="9504" ht="15.75" customHeight="1" spans="1:15">
      <c r="A9504" s="72" t="s">
        <v>823</v>
      </c>
      <c r="B9504" s="72" t="s">
        <v>256</v>
      </c>
      <c r="C9504" s="72" t="s">
        <v>1189</v>
      </c>
      <c r="D9504" s="72" t="s">
        <v>370</v>
      </c>
      <c r="E9504" s="72" t="s">
        <v>371</v>
      </c>
      <c r="F9504" s="72">
        <v>250417</v>
      </c>
      <c r="G9504" s="72" t="s">
        <v>39</v>
      </c>
      <c r="H9504" s="67">
        <v>1</v>
      </c>
      <c r="I9504" s="73" t="s">
        <v>1359</v>
      </c>
      <c r="J9504" s="63">
        <f t="shared" si="37"/>
        <v>44955</v>
      </c>
      <c r="K9504" s="64">
        <f>IF(ISBLANK(J9504),,H9504*INDEX(Inputs!G:G,MATCH(F9504,Inputs!E:E,0)))</f>
        <v>929</v>
      </c>
      <c r="L9504" s="65" t="str">
        <f>IF(ISBLANK(J9504),,INDEX(Inputs!D:D,MATCH(F9504,Inputs!E:E,0)))</f>
        <v>416PP Super Speed Hub 4 Port USB 3.0</v>
      </c>
      <c r="M9504" s="65" t="str">
        <f>IF(ISBLANK(#REF!),,IF(B9504="Online","Online",IF(LEFT(B9504,1)="E","Online","Offline")))</f>
        <v>Offline</v>
      </c>
      <c r="N9504" s="64">
        <f>IF(ISBLANK(M9504),,H9504*INDEX(Inputs!F:F,MATCH(F9504,Inputs!E:E,0)))</f>
        <v>1499</v>
      </c>
      <c r="O9504" s="65"/>
    </row>
    <row r="9505" ht="15.75" customHeight="1" spans="1:15">
      <c r="A9505" s="72" t="s">
        <v>819</v>
      </c>
      <c r="B9505" s="72" t="s">
        <v>631</v>
      </c>
      <c r="C9505" s="72" t="s">
        <v>632</v>
      </c>
      <c r="D9505" s="72" t="s">
        <v>414</v>
      </c>
      <c r="E9505" s="72" t="s">
        <v>415</v>
      </c>
      <c r="F9505" s="72">
        <v>250873</v>
      </c>
      <c r="G9505" s="72" t="s">
        <v>12</v>
      </c>
      <c r="H9505" s="67">
        <v>1</v>
      </c>
      <c r="I9505" s="73" t="s">
        <v>1359</v>
      </c>
      <c r="J9505" s="63">
        <f t="shared" si="37"/>
        <v>44955</v>
      </c>
      <c r="K9505" s="64">
        <f>IF(ISBLANK(J9505),,H9505*INDEX(Inputs!G:G,MATCH(F9505,Inputs!E:E,0)))</f>
        <v>999</v>
      </c>
      <c r="L9505" s="65" t="str">
        <f>IF(ISBLANK(J9505),,INDEX(Inputs!D:D,MATCH(F9505,Inputs!E:E,0)))</f>
        <v>422BK Evo Fox Fireblade Gaming Keyboard USB</v>
      </c>
      <c r="M9505" s="65" t="str">
        <f>IF(ISBLANK(#REF!),,IF(B9505="Online","Online",IF(LEFT(B9505,1)="E","Online","Offline")))</f>
        <v>Offline</v>
      </c>
      <c r="N9505" s="64">
        <f>IF(ISBLANK(M9505),,H9505*INDEX(Inputs!F:F,MATCH(F9505,Inputs!E:E,0)))</f>
        <v>1299</v>
      </c>
      <c r="O9505" s="65"/>
    </row>
    <row r="9506" ht="15.75" customHeight="1" spans="1:15">
      <c r="A9506" s="72" t="s">
        <v>832</v>
      </c>
      <c r="B9506" s="72" t="s">
        <v>204</v>
      </c>
      <c r="C9506" s="72" t="s">
        <v>724</v>
      </c>
      <c r="D9506" s="72" t="s">
        <v>414</v>
      </c>
      <c r="E9506" s="72" t="s">
        <v>415</v>
      </c>
      <c r="F9506" s="72">
        <v>250873</v>
      </c>
      <c r="G9506" s="72" t="s">
        <v>12</v>
      </c>
      <c r="H9506" s="67">
        <v>-1</v>
      </c>
      <c r="I9506" s="73" t="s">
        <v>1359</v>
      </c>
      <c r="J9506" s="63">
        <f t="shared" si="37"/>
        <v>44955</v>
      </c>
      <c r="K9506" s="64">
        <f>IF(ISBLANK(J9506),,H9506*INDEX(Inputs!G:G,MATCH(F9506,Inputs!E:E,0)))</f>
        <v>-999</v>
      </c>
      <c r="L9506" s="65" t="str">
        <f>IF(ISBLANK(J9506),,INDEX(Inputs!D:D,MATCH(F9506,Inputs!E:E,0)))</f>
        <v>422BK Evo Fox Fireblade Gaming Keyboard USB</v>
      </c>
      <c r="M9506" s="65" t="str">
        <f>IF(ISBLANK(#REF!),,IF(B9506="Online","Online",IF(LEFT(B9506,1)="E","Online","Offline")))</f>
        <v>Offline</v>
      </c>
      <c r="N9506" s="64">
        <f>IF(ISBLANK(M9506),,H9506*INDEX(Inputs!F:F,MATCH(F9506,Inputs!E:E,0)))</f>
        <v>-1299</v>
      </c>
      <c r="O9506" s="65"/>
    </row>
    <row r="9507" ht="15.75" customHeight="1" spans="1:15">
      <c r="A9507" s="72" t="s">
        <v>458</v>
      </c>
      <c r="B9507" s="72" t="s">
        <v>765</v>
      </c>
      <c r="C9507" s="72" t="s">
        <v>765</v>
      </c>
      <c r="D9507" s="72" t="s">
        <v>414</v>
      </c>
      <c r="E9507" s="72" t="s">
        <v>415</v>
      </c>
      <c r="F9507" s="72">
        <v>250873</v>
      </c>
      <c r="G9507" s="72" t="s">
        <v>12</v>
      </c>
      <c r="H9507" s="67">
        <v>1</v>
      </c>
      <c r="I9507" s="73" t="s">
        <v>1359</v>
      </c>
      <c r="J9507" s="63">
        <f t="shared" si="37"/>
        <v>44955</v>
      </c>
      <c r="K9507" s="64">
        <f>IF(ISBLANK(J9507),,H9507*INDEX(Inputs!G:G,MATCH(F9507,Inputs!E:E,0)))</f>
        <v>999</v>
      </c>
      <c r="L9507" s="65" t="str">
        <f>IF(ISBLANK(J9507),,INDEX(Inputs!D:D,MATCH(F9507,Inputs!E:E,0)))</f>
        <v>422BK Evo Fox Fireblade Gaming Keyboard USB</v>
      </c>
      <c r="M9507" s="65" t="str">
        <f>IF(ISBLANK(#REF!),,IF(B9507="Online","Online",IF(LEFT(B9507,1)="E","Online","Offline")))</f>
        <v>Online</v>
      </c>
      <c r="N9507" s="64">
        <f>IF(ISBLANK(M9507),,H9507*INDEX(Inputs!F:F,MATCH(F9507,Inputs!E:E,0)))</f>
        <v>1299</v>
      </c>
      <c r="O9507" s="65"/>
    </row>
    <row r="9508" ht="15.75" customHeight="1" spans="1:15">
      <c r="A9508" s="72" t="s">
        <v>762</v>
      </c>
      <c r="B9508" s="72" t="s">
        <v>10</v>
      </c>
      <c r="C9508" s="72" t="s">
        <v>605</v>
      </c>
      <c r="D9508" s="72" t="s">
        <v>414</v>
      </c>
      <c r="E9508" s="72" t="s">
        <v>415</v>
      </c>
      <c r="F9508" s="72">
        <v>250874</v>
      </c>
      <c r="G9508" s="72" t="s">
        <v>13</v>
      </c>
      <c r="H9508" s="67">
        <v>1</v>
      </c>
      <c r="I9508" s="73" t="s">
        <v>1359</v>
      </c>
      <c r="J9508" s="63">
        <f t="shared" si="37"/>
        <v>44955</v>
      </c>
      <c r="K9508" s="64">
        <f>IF(ISBLANK(J9508),,H9508*INDEX(Inputs!G:G,MATCH(F9508,Inputs!E:E,0)))</f>
        <v>1349</v>
      </c>
      <c r="L9508" s="65" t="str">
        <f>IF(ISBLANK(J9508),,INDEX(Inputs!D:D,MATCH(F9508,Inputs!E:E,0)))</f>
        <v>432BK EvoFox X-Team Gaming Keyboard &amp; Mouse (USB)</v>
      </c>
      <c r="M9508" s="65" t="str">
        <f>IF(ISBLANK(#REF!),,IF(B9508="Online","Online",IF(LEFT(B9508,1)="E","Online","Offline")))</f>
        <v>Offline</v>
      </c>
      <c r="N9508" s="64">
        <f>IF(ISBLANK(M9508),,H9508*INDEX(Inputs!F:F,MATCH(F9508,Inputs!E:E,0)))</f>
        <v>1899</v>
      </c>
      <c r="O9508" s="65"/>
    </row>
    <row r="9509" ht="15.75" customHeight="1" spans="1:15">
      <c r="A9509" s="72" t="s">
        <v>762</v>
      </c>
      <c r="B9509" s="72" t="s">
        <v>29</v>
      </c>
      <c r="C9509" s="72" t="s">
        <v>613</v>
      </c>
      <c r="D9509" s="72" t="s">
        <v>414</v>
      </c>
      <c r="E9509" s="72" t="s">
        <v>415</v>
      </c>
      <c r="F9509" s="72">
        <v>250874</v>
      </c>
      <c r="G9509" s="72" t="s">
        <v>13</v>
      </c>
      <c r="H9509" s="67">
        <v>1</v>
      </c>
      <c r="I9509" s="73" t="s">
        <v>1359</v>
      </c>
      <c r="J9509" s="63">
        <f t="shared" si="37"/>
        <v>44955</v>
      </c>
      <c r="K9509" s="64">
        <f>IF(ISBLANK(J9509),,H9509*INDEX(Inputs!G:G,MATCH(F9509,Inputs!E:E,0)))</f>
        <v>1349</v>
      </c>
      <c r="L9509" s="65" t="str">
        <f>IF(ISBLANK(J9509),,INDEX(Inputs!D:D,MATCH(F9509,Inputs!E:E,0)))</f>
        <v>432BK EvoFox X-Team Gaming Keyboard &amp; Mouse (USB)</v>
      </c>
      <c r="M9509" s="65" t="str">
        <f>IF(ISBLANK(#REF!),,IF(B9509="Online","Online",IF(LEFT(B9509,1)="E","Online","Offline")))</f>
        <v>Offline</v>
      </c>
      <c r="N9509" s="64">
        <f>IF(ISBLANK(M9509),,H9509*INDEX(Inputs!F:F,MATCH(F9509,Inputs!E:E,0)))</f>
        <v>1899</v>
      </c>
      <c r="O9509" s="65"/>
    </row>
    <row r="9510" ht="15.75" customHeight="1" spans="1:15">
      <c r="A9510" s="72" t="s">
        <v>341</v>
      </c>
      <c r="B9510" s="72" t="s">
        <v>80</v>
      </c>
      <c r="C9510" s="72" t="s">
        <v>629</v>
      </c>
      <c r="D9510" s="72" t="s">
        <v>414</v>
      </c>
      <c r="E9510" s="72" t="s">
        <v>415</v>
      </c>
      <c r="F9510" s="72">
        <v>250874</v>
      </c>
      <c r="G9510" s="72" t="s">
        <v>13</v>
      </c>
      <c r="H9510" s="67">
        <v>1</v>
      </c>
      <c r="I9510" s="73" t="s">
        <v>1359</v>
      </c>
      <c r="J9510" s="63">
        <f t="shared" si="37"/>
        <v>44955</v>
      </c>
      <c r="K9510" s="64">
        <f>IF(ISBLANK(J9510),,H9510*INDEX(Inputs!G:G,MATCH(F9510,Inputs!E:E,0)))</f>
        <v>1349</v>
      </c>
      <c r="L9510" s="65" t="str">
        <f>IF(ISBLANK(J9510),,INDEX(Inputs!D:D,MATCH(F9510,Inputs!E:E,0)))</f>
        <v>432BK EvoFox X-Team Gaming Keyboard &amp; Mouse (USB)</v>
      </c>
      <c r="M9510" s="65" t="str">
        <f>IF(ISBLANK(#REF!),,IF(B9510="Online","Online",IF(LEFT(B9510,1)="E","Online","Offline")))</f>
        <v>Offline</v>
      </c>
      <c r="N9510" s="64">
        <f>IF(ISBLANK(M9510),,H9510*INDEX(Inputs!F:F,MATCH(F9510,Inputs!E:E,0)))</f>
        <v>1899</v>
      </c>
      <c r="O9510" s="65"/>
    </row>
    <row r="9511" ht="15.75" customHeight="1" spans="1:15">
      <c r="A9511" s="65" t="s">
        <v>761</v>
      </c>
      <c r="B9511" s="66" t="s">
        <v>86</v>
      </c>
      <c r="C9511" s="65" t="s">
        <v>671</v>
      </c>
      <c r="D9511" s="66" t="s">
        <v>414</v>
      </c>
      <c r="E9511" s="66" t="s">
        <v>415</v>
      </c>
      <c r="F9511" s="65">
        <v>250874</v>
      </c>
      <c r="G9511" s="65" t="s">
        <v>13</v>
      </c>
      <c r="H9511" s="67">
        <v>0</v>
      </c>
      <c r="I9511" s="69" t="s">
        <v>1359</v>
      </c>
      <c r="J9511" s="63">
        <f t="shared" si="37"/>
        <v>44955</v>
      </c>
      <c r="K9511" s="64">
        <f>IF(ISBLANK(J9511),,H9511*INDEX(Inputs!G:G,MATCH(F9511,Inputs!E:E,0)))</f>
        <v>0</v>
      </c>
      <c r="L9511" s="65" t="str">
        <f>IF(ISBLANK(J9511),,INDEX(Inputs!D:D,MATCH(F9511,Inputs!E:E,0)))</f>
        <v>432BK EvoFox X-Team Gaming Keyboard &amp; Mouse (USB)</v>
      </c>
      <c r="M9511" s="65" t="str">
        <f>IF(ISBLANK(#REF!),,IF(B9511="Online","Online",IF(LEFT(B9511,1)="E","Online","Offline")))</f>
        <v>Offline</v>
      </c>
      <c r="N9511" s="64">
        <f>IF(ISBLANK(M9511),,H9511*INDEX(Inputs!F:F,MATCH(F9511,Inputs!E:E,0)))</f>
        <v>0</v>
      </c>
      <c r="O9511" s="65"/>
    </row>
    <row r="9512" ht="15.75" customHeight="1" spans="1:15">
      <c r="A9512" s="65" t="s">
        <v>412</v>
      </c>
      <c r="B9512" s="66" t="s">
        <v>90</v>
      </c>
      <c r="C9512" s="65" t="s">
        <v>413</v>
      </c>
      <c r="D9512" s="66" t="s">
        <v>414</v>
      </c>
      <c r="E9512" s="66" t="s">
        <v>415</v>
      </c>
      <c r="F9512" s="65">
        <v>250874</v>
      </c>
      <c r="G9512" s="65" t="s">
        <v>13</v>
      </c>
      <c r="H9512" s="67">
        <v>1</v>
      </c>
      <c r="I9512" s="69" t="s">
        <v>1359</v>
      </c>
      <c r="J9512" s="63">
        <f t="shared" si="37"/>
        <v>44955</v>
      </c>
      <c r="K9512" s="64">
        <f>IF(ISBLANK(J9512),,H9512*INDEX(Inputs!G:G,MATCH(F9512,Inputs!E:E,0)))</f>
        <v>1349</v>
      </c>
      <c r="L9512" s="65" t="str">
        <f>IF(ISBLANK(J9512),,INDEX(Inputs!D:D,MATCH(F9512,Inputs!E:E,0)))</f>
        <v>432BK EvoFox X-Team Gaming Keyboard &amp; Mouse (USB)</v>
      </c>
      <c r="M9512" s="65" t="str">
        <f>IF(ISBLANK(#REF!),,IF(B9512="Online","Online",IF(LEFT(B9512,1)="E","Online","Offline")))</f>
        <v>Offline</v>
      </c>
      <c r="N9512" s="64">
        <f>IF(ISBLANK(M9512),,H9512*INDEX(Inputs!F:F,MATCH(F9512,Inputs!E:E,0)))</f>
        <v>1899</v>
      </c>
      <c r="O9512" s="65"/>
    </row>
    <row r="9513" ht="15.75" customHeight="1" spans="1:15">
      <c r="A9513" s="65" t="s">
        <v>353</v>
      </c>
      <c r="B9513" s="66" t="s">
        <v>115</v>
      </c>
      <c r="C9513" s="65" t="s">
        <v>993</v>
      </c>
      <c r="D9513" s="66" t="s">
        <v>414</v>
      </c>
      <c r="E9513" s="66" t="s">
        <v>415</v>
      </c>
      <c r="F9513" s="65">
        <v>250874</v>
      </c>
      <c r="G9513" s="65" t="s">
        <v>13</v>
      </c>
      <c r="H9513" s="67">
        <v>1</v>
      </c>
      <c r="I9513" s="69" t="s">
        <v>1359</v>
      </c>
      <c r="J9513" s="63">
        <f t="shared" si="37"/>
        <v>44955</v>
      </c>
      <c r="K9513" s="64">
        <f>IF(ISBLANK(J9513),,H9513*INDEX(Inputs!G:G,MATCH(F9513,Inputs!E:E,0)))</f>
        <v>1349</v>
      </c>
      <c r="L9513" s="65" t="str">
        <f>IF(ISBLANK(J9513),,INDEX(Inputs!D:D,MATCH(F9513,Inputs!E:E,0)))</f>
        <v>432BK EvoFox X-Team Gaming Keyboard &amp; Mouse (USB)</v>
      </c>
      <c r="M9513" s="65" t="str">
        <f>IF(ISBLANK(#REF!),,IF(B9513="Online","Online",IF(LEFT(B9513,1)="E","Online","Offline")))</f>
        <v>Offline</v>
      </c>
      <c r="N9513" s="64">
        <f>IF(ISBLANK(M9513),,H9513*INDEX(Inputs!F:F,MATCH(F9513,Inputs!E:E,0)))</f>
        <v>1899</v>
      </c>
      <c r="O9513" s="65"/>
    </row>
    <row r="9514" ht="15.75" customHeight="1" spans="1:15">
      <c r="A9514" s="65" t="s">
        <v>1254</v>
      </c>
      <c r="B9514" s="66" t="s">
        <v>140</v>
      </c>
      <c r="C9514" s="65" t="s">
        <v>501</v>
      </c>
      <c r="D9514" s="66" t="s">
        <v>414</v>
      </c>
      <c r="E9514" s="66" t="s">
        <v>415</v>
      </c>
      <c r="F9514" s="65">
        <v>250874</v>
      </c>
      <c r="G9514" s="65" t="s">
        <v>13</v>
      </c>
      <c r="H9514" s="67">
        <v>1</v>
      </c>
      <c r="I9514" s="69" t="s">
        <v>1359</v>
      </c>
      <c r="J9514" s="63">
        <f t="shared" si="37"/>
        <v>44955</v>
      </c>
      <c r="K9514" s="64">
        <f>IF(ISBLANK(J9514),,H9514*INDEX(Inputs!G:G,MATCH(F9514,Inputs!E:E,0)))</f>
        <v>1349</v>
      </c>
      <c r="L9514" s="65" t="str">
        <f>IF(ISBLANK(J9514),,INDEX(Inputs!D:D,MATCH(F9514,Inputs!E:E,0)))</f>
        <v>432BK EvoFox X-Team Gaming Keyboard &amp; Mouse (USB)</v>
      </c>
      <c r="M9514" s="65" t="str">
        <f>IF(ISBLANK(#REF!),,IF(B9514="Online","Online",IF(LEFT(B9514,1)="E","Online","Offline")))</f>
        <v>Offline</v>
      </c>
      <c r="N9514" s="64">
        <f>IF(ISBLANK(M9514),,H9514*INDEX(Inputs!F:F,MATCH(F9514,Inputs!E:E,0)))</f>
        <v>1899</v>
      </c>
      <c r="O9514" s="65"/>
    </row>
    <row r="9515" ht="15.75" customHeight="1" spans="1:15">
      <c r="A9515" s="65" t="s">
        <v>583</v>
      </c>
      <c r="B9515" s="66" t="s">
        <v>683</v>
      </c>
      <c r="C9515" s="65" t="s">
        <v>1312</v>
      </c>
      <c r="D9515" s="66" t="s">
        <v>414</v>
      </c>
      <c r="E9515" s="66" t="s">
        <v>415</v>
      </c>
      <c r="F9515" s="65">
        <v>250874</v>
      </c>
      <c r="G9515" s="65" t="s">
        <v>13</v>
      </c>
      <c r="H9515" s="67">
        <v>1</v>
      </c>
      <c r="I9515" s="69" t="s">
        <v>1359</v>
      </c>
      <c r="J9515" s="63">
        <f t="shared" si="37"/>
        <v>44955</v>
      </c>
      <c r="K9515" s="64">
        <f>IF(ISBLANK(J9515),,H9515*INDEX(Inputs!G:G,MATCH(F9515,Inputs!E:E,0)))</f>
        <v>1349</v>
      </c>
      <c r="L9515" s="65" t="str">
        <f>IF(ISBLANK(J9515),,INDEX(Inputs!D:D,MATCH(F9515,Inputs!E:E,0)))</f>
        <v>432BK EvoFox X-Team Gaming Keyboard &amp; Mouse (USB)</v>
      </c>
      <c r="M9515" s="65" t="str">
        <f>IF(ISBLANK(#REF!),,IF(B9515="Online","Online",IF(LEFT(B9515,1)="E","Online","Offline")))</f>
        <v>Offline</v>
      </c>
      <c r="N9515" s="64">
        <f>IF(ISBLANK(M9515),,H9515*INDEX(Inputs!F:F,MATCH(F9515,Inputs!E:E,0)))</f>
        <v>1899</v>
      </c>
      <c r="O9515" s="65"/>
    </row>
    <row r="9516" ht="15.75" customHeight="1" spans="1:15">
      <c r="A9516" s="65" t="s">
        <v>1277</v>
      </c>
      <c r="B9516" s="66" t="s">
        <v>1128</v>
      </c>
      <c r="C9516" s="65" t="s">
        <v>1129</v>
      </c>
      <c r="D9516" s="66" t="s">
        <v>414</v>
      </c>
      <c r="E9516" s="66" t="s">
        <v>415</v>
      </c>
      <c r="F9516" s="65">
        <v>250874</v>
      </c>
      <c r="G9516" s="65" t="s">
        <v>13</v>
      </c>
      <c r="H9516" s="67">
        <v>0</v>
      </c>
      <c r="I9516" s="69" t="s">
        <v>1359</v>
      </c>
      <c r="J9516" s="63">
        <f t="shared" si="37"/>
        <v>44955</v>
      </c>
      <c r="K9516" s="64">
        <f>IF(ISBLANK(J9516),,H9516*INDEX(Inputs!G:G,MATCH(F9516,Inputs!E:E,0)))</f>
        <v>0</v>
      </c>
      <c r="L9516" s="65" t="str">
        <f>IF(ISBLANK(J9516),,INDEX(Inputs!D:D,MATCH(F9516,Inputs!E:E,0)))</f>
        <v>432BK EvoFox X-Team Gaming Keyboard &amp; Mouse (USB)</v>
      </c>
      <c r="M9516" s="65" t="str">
        <f>IF(ISBLANK(#REF!),,IF(B9516="Online","Online",IF(LEFT(B9516,1)="E","Online","Offline")))</f>
        <v>Offline</v>
      </c>
      <c r="N9516" s="64">
        <f>IF(ISBLANK(M9516),,H9516*INDEX(Inputs!F:F,MATCH(F9516,Inputs!E:E,0)))</f>
        <v>0</v>
      </c>
      <c r="O9516" s="65"/>
    </row>
    <row r="9517" ht="15.75" customHeight="1" spans="1:15">
      <c r="A9517" s="65" t="s">
        <v>566</v>
      </c>
      <c r="B9517" s="66" t="s">
        <v>284</v>
      </c>
      <c r="C9517" s="65" t="s">
        <v>1360</v>
      </c>
      <c r="D9517" s="66" t="s">
        <v>414</v>
      </c>
      <c r="E9517" s="66" t="s">
        <v>415</v>
      </c>
      <c r="F9517" s="65">
        <v>250874</v>
      </c>
      <c r="G9517" s="65" t="s">
        <v>13</v>
      </c>
      <c r="H9517" s="67">
        <v>1</v>
      </c>
      <c r="I9517" s="69" t="s">
        <v>1359</v>
      </c>
      <c r="J9517" s="63">
        <f t="shared" si="37"/>
        <v>44955</v>
      </c>
      <c r="K9517" s="64">
        <f>IF(ISBLANK(J9517),,H9517*INDEX(Inputs!G:G,MATCH(F9517,Inputs!E:E,0)))</f>
        <v>1349</v>
      </c>
      <c r="L9517" s="65" t="str">
        <f>IF(ISBLANK(J9517),,INDEX(Inputs!D:D,MATCH(F9517,Inputs!E:E,0)))</f>
        <v>432BK EvoFox X-Team Gaming Keyboard &amp; Mouse (USB)</v>
      </c>
      <c r="M9517" s="65" t="str">
        <f>IF(ISBLANK(#REF!),,IF(B9517="Online","Online",IF(LEFT(B9517,1)="E","Online","Offline")))</f>
        <v>Offline</v>
      </c>
      <c r="N9517" s="64">
        <f>IF(ISBLANK(M9517),,H9517*INDEX(Inputs!F:F,MATCH(F9517,Inputs!E:E,0)))</f>
        <v>1899</v>
      </c>
      <c r="O9517" s="65"/>
    </row>
    <row r="9518" ht="15.75" customHeight="1" spans="1:15">
      <c r="A9518" s="65" t="s">
        <v>832</v>
      </c>
      <c r="B9518" s="66" t="s">
        <v>204</v>
      </c>
      <c r="C9518" s="65" t="s">
        <v>724</v>
      </c>
      <c r="D9518" s="66" t="s">
        <v>414</v>
      </c>
      <c r="E9518" s="66" t="s">
        <v>415</v>
      </c>
      <c r="F9518" s="65">
        <v>250875</v>
      </c>
      <c r="G9518" s="65" t="s">
        <v>103</v>
      </c>
      <c r="H9518" s="67">
        <v>1</v>
      </c>
      <c r="I9518" s="69" t="s">
        <v>1359</v>
      </c>
      <c r="J9518" s="63">
        <f t="shared" si="37"/>
        <v>44955</v>
      </c>
      <c r="K9518" s="64">
        <f>IF(ISBLANK(J9518),,H9518*INDEX(Inputs!G:G,MATCH(F9518,Inputs!E:E,0)))</f>
        <v>1099</v>
      </c>
      <c r="L9518" s="65" t="str">
        <f>IF(ISBLANK(J9518),,INDEX(Inputs!D:D,MATCH(F9518,Inputs!E:E,0)))</f>
        <v>433BK EvoFox WarHammer Gaming Keyboard (USB)</v>
      </c>
      <c r="M9518" s="65" t="str">
        <f>IF(ISBLANK(#REF!),,IF(B9518="Online","Online",IF(LEFT(B9518,1)="E","Online","Offline")))</f>
        <v>Offline</v>
      </c>
      <c r="N9518" s="64">
        <f>IF(ISBLANK(M9518),,H9518*INDEX(Inputs!F:F,MATCH(F9518,Inputs!E:E,0)))</f>
        <v>1499</v>
      </c>
      <c r="O9518" s="65"/>
    </row>
    <row r="9519" ht="15.75" customHeight="1" spans="1:15">
      <c r="A9519" s="65" t="s">
        <v>850</v>
      </c>
      <c r="B9519" s="66" t="s">
        <v>220</v>
      </c>
      <c r="C9519" s="65" t="s">
        <v>555</v>
      </c>
      <c r="D9519" s="66" t="s">
        <v>414</v>
      </c>
      <c r="E9519" s="66" t="s">
        <v>415</v>
      </c>
      <c r="F9519" s="65">
        <v>250875</v>
      </c>
      <c r="G9519" s="65" t="s">
        <v>103</v>
      </c>
      <c r="H9519" s="67">
        <v>1</v>
      </c>
      <c r="I9519" s="69" t="s">
        <v>1359</v>
      </c>
      <c r="J9519" s="63">
        <f t="shared" si="37"/>
        <v>44955</v>
      </c>
      <c r="K9519" s="64">
        <f>IF(ISBLANK(J9519),,H9519*INDEX(Inputs!G:G,MATCH(F9519,Inputs!E:E,0)))</f>
        <v>1099</v>
      </c>
      <c r="L9519" s="65" t="str">
        <f>IF(ISBLANK(J9519),,INDEX(Inputs!D:D,MATCH(F9519,Inputs!E:E,0)))</f>
        <v>433BK EvoFox WarHammer Gaming Keyboard (USB)</v>
      </c>
      <c r="M9519" s="65" t="str">
        <f>IF(ISBLANK(#REF!),,IF(B9519="Online","Online",IF(LEFT(B9519,1)="E","Online","Offline")))</f>
        <v>Offline</v>
      </c>
      <c r="N9519" s="64">
        <f>IF(ISBLANK(M9519),,H9519*INDEX(Inputs!F:F,MATCH(F9519,Inputs!E:E,0)))</f>
        <v>1499</v>
      </c>
      <c r="O9519" s="65"/>
    </row>
    <row r="9520" ht="15.75" customHeight="1" spans="1:15">
      <c r="A9520" s="65" t="s">
        <v>341</v>
      </c>
      <c r="B9520" s="66" t="s">
        <v>239</v>
      </c>
      <c r="C9520" s="65" t="s">
        <v>751</v>
      </c>
      <c r="D9520" s="66" t="s">
        <v>414</v>
      </c>
      <c r="E9520" s="66" t="s">
        <v>415</v>
      </c>
      <c r="F9520" s="65">
        <v>250875</v>
      </c>
      <c r="G9520" s="65" t="s">
        <v>103</v>
      </c>
      <c r="H9520" s="67">
        <v>2</v>
      </c>
      <c r="I9520" s="69" t="s">
        <v>1359</v>
      </c>
      <c r="J9520" s="63">
        <f t="shared" si="37"/>
        <v>44955</v>
      </c>
      <c r="K9520" s="64">
        <f>IF(ISBLANK(J9520),,H9520*INDEX(Inputs!G:G,MATCH(F9520,Inputs!E:E,0)))</f>
        <v>2198</v>
      </c>
      <c r="L9520" s="65" t="str">
        <f>IF(ISBLANK(J9520),,INDEX(Inputs!D:D,MATCH(F9520,Inputs!E:E,0)))</f>
        <v>433BK EvoFox WarHammer Gaming Keyboard (USB)</v>
      </c>
      <c r="M9520" s="65" t="str">
        <f>IF(ISBLANK(#REF!),,IF(B9520="Online","Online",IF(LEFT(B9520,1)="E","Online","Offline")))</f>
        <v>Offline</v>
      </c>
      <c r="N9520" s="64">
        <f>IF(ISBLANK(M9520),,H9520*INDEX(Inputs!F:F,MATCH(F9520,Inputs!E:E,0)))</f>
        <v>2998</v>
      </c>
      <c r="O9520" s="65"/>
    </row>
    <row r="9521" ht="15.75" customHeight="1" spans="1:15">
      <c r="A9521" s="65" t="s">
        <v>327</v>
      </c>
      <c r="B9521" s="66" t="s">
        <v>67</v>
      </c>
      <c r="C9521" s="65" t="s">
        <v>472</v>
      </c>
      <c r="D9521" s="66" t="s">
        <v>370</v>
      </c>
      <c r="E9521" s="66" t="s">
        <v>371</v>
      </c>
      <c r="F9521" s="65">
        <v>260086</v>
      </c>
      <c r="G9521" s="65" t="s">
        <v>16</v>
      </c>
      <c r="H9521" s="67">
        <v>1</v>
      </c>
      <c r="I9521" s="69" t="s">
        <v>1359</v>
      </c>
      <c r="J9521" s="63">
        <f t="shared" si="37"/>
        <v>44955</v>
      </c>
      <c r="K9521" s="64">
        <f>IF(ISBLANK(J9521),,H9521*INDEX(Inputs!G:G,MATCH(F9521,Inputs!E:E,0)))</f>
        <v>1699</v>
      </c>
      <c r="L9521" s="65" t="str">
        <f>IF(ISBLANK(J9521),,INDEX(Inputs!D:D,MATCH(F9521,Inputs!E:E,0)))</f>
        <v>436BK Type-C 6 in 1 Multiport Hub</v>
      </c>
      <c r="M9521" s="65" t="str">
        <f>IF(ISBLANK(#REF!),,IF(B9521="Online","Online",IF(LEFT(B9521,1)="E","Online","Offline")))</f>
        <v>Offline</v>
      </c>
      <c r="N9521" s="64">
        <f>IF(ISBLANK(M9521),,H9521*INDEX(Inputs!F:F,MATCH(F9521,Inputs!E:E,0)))</f>
        <v>2599</v>
      </c>
      <c r="O9521" s="65"/>
    </row>
    <row r="9522" ht="15.75" customHeight="1" spans="1:15">
      <c r="A9522" s="65" t="s">
        <v>362</v>
      </c>
      <c r="B9522" s="66" t="s">
        <v>87</v>
      </c>
      <c r="C9522" s="65" t="s">
        <v>653</v>
      </c>
      <c r="D9522" s="66" t="s">
        <v>370</v>
      </c>
      <c r="E9522" s="66" t="s">
        <v>410</v>
      </c>
      <c r="F9522" s="65">
        <v>250877</v>
      </c>
      <c r="G9522" s="65" t="s">
        <v>22</v>
      </c>
      <c r="H9522" s="67">
        <v>1</v>
      </c>
      <c r="I9522" s="69" t="s">
        <v>1359</v>
      </c>
      <c r="J9522" s="63">
        <f t="shared" si="37"/>
        <v>44955</v>
      </c>
      <c r="K9522" s="64">
        <f>IF(ISBLANK(J9522),,H9522*INDEX(Inputs!G:G,MATCH(F9522,Inputs!E:E,0)))</f>
        <v>349</v>
      </c>
      <c r="L9522" s="65" t="str">
        <f>IF(ISBLANK(J9522),,INDEX(Inputs!D:D,MATCH(F9522,Inputs!E:E,0)))</f>
        <v>595BK Evo Fox Falcon X35 Medium Speed Mouse Pad</v>
      </c>
      <c r="M9522" s="65" t="str">
        <f>IF(ISBLANK(#REF!),,IF(B9522="Online","Online",IF(LEFT(B9522,1)="E","Online","Offline")))</f>
        <v>Offline</v>
      </c>
      <c r="N9522" s="64">
        <f>IF(ISBLANK(M9522),,H9522*INDEX(Inputs!F:F,MATCH(F9522,Inputs!E:E,0)))</f>
        <v>699</v>
      </c>
      <c r="O9522" s="65"/>
    </row>
    <row r="9523" ht="15.75" customHeight="1" spans="1:15">
      <c r="A9523" s="65" t="s">
        <v>853</v>
      </c>
      <c r="B9523" s="66" t="s">
        <v>181</v>
      </c>
      <c r="C9523" s="65" t="s">
        <v>662</v>
      </c>
      <c r="D9523" s="66" t="s">
        <v>370</v>
      </c>
      <c r="E9523" s="66" t="s">
        <v>410</v>
      </c>
      <c r="F9523" s="65">
        <v>250877</v>
      </c>
      <c r="G9523" s="65" t="s">
        <v>22</v>
      </c>
      <c r="H9523" s="67">
        <v>1</v>
      </c>
      <c r="I9523" s="69" t="s">
        <v>1359</v>
      </c>
      <c r="J9523" s="63">
        <f t="shared" si="37"/>
        <v>44955</v>
      </c>
      <c r="K9523" s="64">
        <f>IF(ISBLANK(J9523),,H9523*INDEX(Inputs!G:G,MATCH(F9523,Inputs!E:E,0)))</f>
        <v>349</v>
      </c>
      <c r="L9523" s="65" t="str">
        <f>IF(ISBLANK(J9523),,INDEX(Inputs!D:D,MATCH(F9523,Inputs!E:E,0)))</f>
        <v>595BK Evo Fox Falcon X35 Medium Speed Mouse Pad</v>
      </c>
      <c r="M9523" s="65" t="str">
        <f>IF(ISBLANK(#REF!),,IF(B9523="Online","Online",IF(LEFT(B9523,1)="E","Online","Offline")))</f>
        <v>Offline</v>
      </c>
      <c r="N9523" s="64">
        <f>IF(ISBLANK(M9523),,H9523*INDEX(Inputs!F:F,MATCH(F9523,Inputs!E:E,0)))</f>
        <v>699</v>
      </c>
      <c r="O9523" s="65"/>
    </row>
    <row r="9524" ht="15.75" customHeight="1" spans="1:15">
      <c r="A9524" s="65" t="s">
        <v>772</v>
      </c>
      <c r="B9524" s="66" t="s">
        <v>188</v>
      </c>
      <c r="C9524" s="65" t="s">
        <v>884</v>
      </c>
      <c r="D9524" s="66" t="s">
        <v>370</v>
      </c>
      <c r="E9524" s="66" t="s">
        <v>410</v>
      </c>
      <c r="F9524" s="65">
        <v>250878</v>
      </c>
      <c r="G9524" s="65" t="s">
        <v>24</v>
      </c>
      <c r="H9524" s="67">
        <v>1</v>
      </c>
      <c r="I9524" s="69" t="s">
        <v>1359</v>
      </c>
      <c r="J9524" s="63">
        <f t="shared" si="37"/>
        <v>44955</v>
      </c>
      <c r="K9524" s="64">
        <f>IF(ISBLANK(J9524),,H9524*INDEX(Inputs!G:G,MATCH(F9524,Inputs!E:E,0)))</f>
        <v>999</v>
      </c>
      <c r="L9524" s="65" t="str">
        <f>IF(ISBLANK(J9524),,INDEX(Inputs!D:D,MATCH(F9524,Inputs!E:E,0)))</f>
        <v>596BK Evo Fox Falcon LX35 Medium Speed LED Mouse Pad</v>
      </c>
      <c r="M9524" s="65" t="str">
        <f>IF(ISBLANK(#REF!),,IF(B9524="Online","Online",IF(LEFT(B9524,1)="E","Online","Offline")))</f>
        <v>Offline</v>
      </c>
      <c r="N9524" s="64">
        <f>IF(ISBLANK(M9524),,H9524*INDEX(Inputs!F:F,MATCH(F9524,Inputs!E:E,0)))</f>
        <v>1999</v>
      </c>
      <c r="O9524" s="65"/>
    </row>
    <row r="9525" ht="15.75" customHeight="1" spans="1:15">
      <c r="A9525" s="65" t="s">
        <v>520</v>
      </c>
      <c r="B9525" s="66" t="s">
        <v>521</v>
      </c>
      <c r="C9525" s="65" t="s">
        <v>522</v>
      </c>
      <c r="D9525" s="66" t="s">
        <v>370</v>
      </c>
      <c r="E9525" s="66" t="s">
        <v>410</v>
      </c>
      <c r="F9525" s="65">
        <v>250879</v>
      </c>
      <c r="G9525" s="65" t="s">
        <v>30</v>
      </c>
      <c r="H9525" s="67">
        <v>1</v>
      </c>
      <c r="I9525" s="69" t="s">
        <v>1359</v>
      </c>
      <c r="J9525" s="63">
        <f t="shared" si="37"/>
        <v>44955</v>
      </c>
      <c r="K9525" s="64">
        <f>IF(ISBLANK(J9525),,H9525*INDEX(Inputs!G:G,MATCH(F9525,Inputs!E:E,0)))</f>
        <v>699</v>
      </c>
      <c r="L9525" s="65" t="str">
        <f>IF(ISBLANK(J9525),,INDEX(Inputs!D:D,MATCH(F9525,Inputs!E:E,0)))</f>
        <v>597BK Evo Fox Falcon X85 Extra Large Speed Mouse Pad</v>
      </c>
      <c r="M9525" s="65" t="str">
        <f>IF(ISBLANK(#REF!),,IF(B9525="Online","Online",IF(LEFT(B9525,1)="E","Online","Offline")))</f>
        <v>Offline</v>
      </c>
      <c r="N9525" s="64">
        <f>IF(ISBLANK(M9525),,H9525*INDEX(Inputs!F:F,MATCH(F9525,Inputs!E:E,0)))</f>
        <v>1199</v>
      </c>
      <c r="O9525" s="65"/>
    </row>
    <row r="9526" ht="15.75" customHeight="1" spans="1:15">
      <c r="A9526" s="65" t="s">
        <v>447</v>
      </c>
      <c r="B9526" s="66" t="s">
        <v>206</v>
      </c>
      <c r="C9526" s="65" t="s">
        <v>865</v>
      </c>
      <c r="D9526" s="66" t="s">
        <v>370</v>
      </c>
      <c r="E9526" s="66" t="s">
        <v>410</v>
      </c>
      <c r="F9526" s="65">
        <v>250879</v>
      </c>
      <c r="G9526" s="65" t="s">
        <v>30</v>
      </c>
      <c r="H9526" s="67">
        <v>1</v>
      </c>
      <c r="I9526" s="69" t="s">
        <v>1359</v>
      </c>
      <c r="J9526" s="63">
        <f t="shared" si="37"/>
        <v>44955</v>
      </c>
      <c r="K9526" s="64">
        <f>IF(ISBLANK(J9526),,H9526*INDEX(Inputs!G:G,MATCH(F9526,Inputs!E:E,0)))</f>
        <v>699</v>
      </c>
      <c r="L9526" s="65" t="str">
        <f>IF(ISBLANK(J9526),,INDEX(Inputs!D:D,MATCH(F9526,Inputs!E:E,0)))</f>
        <v>597BK Evo Fox Falcon X85 Extra Large Speed Mouse Pad</v>
      </c>
      <c r="M9526" s="65" t="str">
        <f>IF(ISBLANK(#REF!),,IF(B9526="Online","Online",IF(LEFT(B9526,1)="E","Online","Offline")))</f>
        <v>Offline</v>
      </c>
      <c r="N9526" s="64">
        <f>IF(ISBLANK(M9526),,H9526*INDEX(Inputs!F:F,MATCH(F9526,Inputs!E:E,0)))</f>
        <v>1199</v>
      </c>
      <c r="O9526" s="65"/>
    </row>
    <row r="9527" ht="15.75" customHeight="1" spans="1:15">
      <c r="A9527" s="65" t="s">
        <v>353</v>
      </c>
      <c r="B9527" s="66" t="s">
        <v>76</v>
      </c>
      <c r="C9527" s="65" t="s">
        <v>379</v>
      </c>
      <c r="D9527" s="66" t="s">
        <v>370</v>
      </c>
      <c r="E9527" s="66" t="s">
        <v>410</v>
      </c>
      <c r="F9527" s="65">
        <v>250876</v>
      </c>
      <c r="G9527" s="65" t="s">
        <v>26</v>
      </c>
      <c r="H9527" s="67">
        <v>1</v>
      </c>
      <c r="I9527" s="69" t="s">
        <v>1359</v>
      </c>
      <c r="J9527" s="63">
        <f t="shared" si="37"/>
        <v>44955</v>
      </c>
      <c r="K9527" s="64">
        <f>IF(ISBLANK(J9527),,H9527*INDEX(Inputs!G:G,MATCH(F9527,Inputs!E:E,0)))</f>
        <v>1399</v>
      </c>
      <c r="L9527" s="65" t="str">
        <f>IF(ISBLANK(J9527),,INDEX(Inputs!D:D,MATCH(F9527,Inputs!E:E,0)))</f>
        <v>649BK EvoFox Typhoon Laptop Cooling Pad</v>
      </c>
      <c r="M9527" s="65" t="str">
        <f>IF(ISBLANK(#REF!),,IF(B9527="Online","Online",IF(LEFT(B9527,1)="E","Online","Offline")))</f>
        <v>Offline</v>
      </c>
      <c r="N9527" s="64">
        <f>IF(ISBLANK(M9527),,H9527*INDEX(Inputs!F:F,MATCH(F9527,Inputs!E:E,0)))</f>
        <v>1999</v>
      </c>
      <c r="O9527" s="65"/>
    </row>
    <row r="9528" ht="15.75" customHeight="1" spans="1:15">
      <c r="A9528" s="65" t="s">
        <v>773</v>
      </c>
      <c r="B9528" s="66" t="s">
        <v>139</v>
      </c>
      <c r="C9528" s="65" t="s">
        <v>545</v>
      </c>
      <c r="D9528" s="66" t="s">
        <v>370</v>
      </c>
      <c r="E9528" s="66" t="s">
        <v>410</v>
      </c>
      <c r="F9528" s="65">
        <v>250876</v>
      </c>
      <c r="G9528" s="65" t="s">
        <v>26</v>
      </c>
      <c r="H9528" s="67">
        <v>1</v>
      </c>
      <c r="I9528" s="69" t="s">
        <v>1359</v>
      </c>
      <c r="J9528" s="63">
        <f t="shared" si="37"/>
        <v>44955</v>
      </c>
      <c r="K9528" s="64">
        <f>IF(ISBLANK(J9528),,H9528*INDEX(Inputs!G:G,MATCH(F9528,Inputs!E:E,0)))</f>
        <v>1399</v>
      </c>
      <c r="L9528" s="65" t="str">
        <f>IF(ISBLANK(J9528),,INDEX(Inputs!D:D,MATCH(F9528,Inputs!E:E,0)))</f>
        <v>649BK EvoFox Typhoon Laptop Cooling Pad</v>
      </c>
      <c r="M9528" s="65" t="str">
        <f>IF(ISBLANK(#REF!),,IF(B9528="Online","Online",IF(LEFT(B9528,1)="E","Online","Offline")))</f>
        <v>Offline</v>
      </c>
      <c r="N9528" s="64">
        <f>IF(ISBLANK(M9528),,H9528*INDEX(Inputs!F:F,MATCH(F9528,Inputs!E:E,0)))</f>
        <v>1999</v>
      </c>
      <c r="O9528" s="65"/>
    </row>
    <row r="9529" ht="15.75" customHeight="1" spans="1:15">
      <c r="A9529" s="65" t="s">
        <v>813</v>
      </c>
      <c r="B9529" s="66" t="s">
        <v>146</v>
      </c>
      <c r="C9529" s="65" t="s">
        <v>440</v>
      </c>
      <c r="D9529" s="66" t="s">
        <v>370</v>
      </c>
      <c r="E9529" s="66" t="s">
        <v>410</v>
      </c>
      <c r="F9529" s="65">
        <v>250876</v>
      </c>
      <c r="G9529" s="65" t="s">
        <v>26</v>
      </c>
      <c r="H9529" s="67">
        <v>1</v>
      </c>
      <c r="I9529" s="69" t="s">
        <v>1359</v>
      </c>
      <c r="J9529" s="63">
        <f t="shared" si="37"/>
        <v>44955</v>
      </c>
      <c r="K9529" s="64">
        <f>IF(ISBLANK(J9529),,H9529*INDEX(Inputs!G:G,MATCH(F9529,Inputs!E:E,0)))</f>
        <v>1399</v>
      </c>
      <c r="L9529" s="65" t="str">
        <f>IF(ISBLANK(J9529),,INDEX(Inputs!D:D,MATCH(F9529,Inputs!E:E,0)))</f>
        <v>649BK EvoFox Typhoon Laptop Cooling Pad</v>
      </c>
      <c r="M9529" s="65" t="str">
        <f>IF(ISBLANK(#REF!),,IF(B9529="Online","Online",IF(LEFT(B9529,1)="E","Online","Offline")))</f>
        <v>Offline</v>
      </c>
      <c r="N9529" s="64">
        <f>IF(ISBLANK(M9529),,H9529*INDEX(Inputs!F:F,MATCH(F9529,Inputs!E:E,0)))</f>
        <v>1999</v>
      </c>
      <c r="O9529" s="65"/>
    </row>
    <row r="9530" ht="15.75" customHeight="1" spans="1:15">
      <c r="A9530" s="65" t="s">
        <v>761</v>
      </c>
      <c r="B9530" s="66" t="s">
        <v>209</v>
      </c>
      <c r="C9530" s="65" t="s">
        <v>1069</v>
      </c>
      <c r="D9530" s="66" t="s">
        <v>370</v>
      </c>
      <c r="E9530" s="66" t="s">
        <v>410</v>
      </c>
      <c r="F9530" s="65">
        <v>250876</v>
      </c>
      <c r="G9530" s="65" t="s">
        <v>26</v>
      </c>
      <c r="H9530" s="67">
        <v>1</v>
      </c>
      <c r="I9530" s="69" t="s">
        <v>1359</v>
      </c>
      <c r="J9530" s="63">
        <f t="shared" si="37"/>
        <v>44955</v>
      </c>
      <c r="K9530" s="64">
        <f>IF(ISBLANK(J9530),,H9530*INDEX(Inputs!G:G,MATCH(F9530,Inputs!E:E,0)))</f>
        <v>1399</v>
      </c>
      <c r="L9530" s="65" t="str">
        <f>IF(ISBLANK(J9530),,INDEX(Inputs!D:D,MATCH(F9530,Inputs!E:E,0)))</f>
        <v>649BK EvoFox Typhoon Laptop Cooling Pad</v>
      </c>
      <c r="M9530" s="65" t="str">
        <f>IF(ISBLANK(#REF!),,IF(B9530="Online","Online",IF(LEFT(B9530,1)="E","Online","Offline")))</f>
        <v>Offline</v>
      </c>
      <c r="N9530" s="64">
        <f>IF(ISBLANK(M9530),,H9530*INDEX(Inputs!F:F,MATCH(F9530,Inputs!E:E,0)))</f>
        <v>1999</v>
      </c>
      <c r="O9530" s="65"/>
    </row>
    <row r="9531" ht="15.75" customHeight="1" spans="1:15">
      <c r="A9531" s="65" t="s">
        <v>761</v>
      </c>
      <c r="B9531" s="66" t="s">
        <v>88</v>
      </c>
      <c r="C9531" s="65" t="s">
        <v>569</v>
      </c>
      <c r="D9531" s="66" t="s">
        <v>370</v>
      </c>
      <c r="E9531" s="66" t="s">
        <v>410</v>
      </c>
      <c r="F9531" s="65">
        <v>250423</v>
      </c>
      <c r="G9531" s="65" t="s">
        <v>11</v>
      </c>
      <c r="H9531" s="67">
        <v>1</v>
      </c>
      <c r="I9531" s="69" t="s">
        <v>1359</v>
      </c>
      <c r="J9531" s="63">
        <f t="shared" si="37"/>
        <v>44955</v>
      </c>
      <c r="K9531" s="64">
        <f>IF(ISBLANK(J9531),,H9531*INDEX(Inputs!G:G,MATCH(F9531,Inputs!E:E,0)))</f>
        <v>759</v>
      </c>
      <c r="L9531" s="65" t="str">
        <f>IF(ISBLANK(J9531),,INDEX(Inputs!D:D,MATCH(F9531,Inputs!E:E,0)))</f>
        <v>650GR Ergo View Laptop Stand-Grey</v>
      </c>
      <c r="M9531" s="65" t="str">
        <f>IF(ISBLANK(#REF!),,IF(B9531="Online","Online",IF(LEFT(B9531,1)="E","Online","Offline")))</f>
        <v>Offline</v>
      </c>
      <c r="N9531" s="64">
        <f>IF(ISBLANK(M9531),,H9531*INDEX(Inputs!F:F,MATCH(F9531,Inputs!E:E,0)))</f>
        <v>899</v>
      </c>
      <c r="O9531" s="65"/>
    </row>
    <row r="9532" ht="15.75" customHeight="1" spans="1:15">
      <c r="A9532" s="65" t="s">
        <v>1306</v>
      </c>
      <c r="B9532" s="66" t="s">
        <v>198</v>
      </c>
      <c r="C9532" s="65" t="s">
        <v>1307</v>
      </c>
      <c r="D9532" s="66" t="s">
        <v>370</v>
      </c>
      <c r="E9532" s="66" t="s">
        <v>410</v>
      </c>
      <c r="F9532" s="65">
        <v>250423</v>
      </c>
      <c r="G9532" s="65" t="s">
        <v>11</v>
      </c>
      <c r="H9532" s="67">
        <v>1</v>
      </c>
      <c r="I9532" s="69" t="s">
        <v>1359</v>
      </c>
      <c r="J9532" s="63">
        <f t="shared" si="37"/>
        <v>44955</v>
      </c>
      <c r="K9532" s="64">
        <f>IF(ISBLANK(J9532),,H9532*INDEX(Inputs!G:G,MATCH(F9532,Inputs!E:E,0)))</f>
        <v>759</v>
      </c>
      <c r="L9532" s="65" t="str">
        <f>IF(ISBLANK(J9532),,INDEX(Inputs!D:D,MATCH(F9532,Inputs!E:E,0)))</f>
        <v>650GR Ergo View Laptop Stand-Grey</v>
      </c>
      <c r="M9532" s="65" t="str">
        <f>IF(ISBLANK(#REF!),,IF(B9532="Online","Online",IF(LEFT(B9532,1)="E","Online","Offline")))</f>
        <v>Offline</v>
      </c>
      <c r="N9532" s="64">
        <f>IF(ISBLANK(M9532),,H9532*INDEX(Inputs!F:F,MATCH(F9532,Inputs!E:E,0)))</f>
        <v>899</v>
      </c>
      <c r="O9532" s="65"/>
    </row>
    <row r="9533" ht="15.75" customHeight="1" spans="1:15">
      <c r="A9533" s="65" t="s">
        <v>761</v>
      </c>
      <c r="B9533" s="66" t="s">
        <v>230</v>
      </c>
      <c r="C9533" s="65" t="s">
        <v>652</v>
      </c>
      <c r="D9533" s="66" t="s">
        <v>370</v>
      </c>
      <c r="E9533" s="66" t="s">
        <v>410</v>
      </c>
      <c r="F9533" s="65">
        <v>250423</v>
      </c>
      <c r="G9533" s="65" t="s">
        <v>11</v>
      </c>
      <c r="H9533" s="67">
        <v>1</v>
      </c>
      <c r="I9533" s="69" t="s">
        <v>1359</v>
      </c>
      <c r="J9533" s="63">
        <f t="shared" si="37"/>
        <v>44955</v>
      </c>
      <c r="K9533" s="64">
        <f>IF(ISBLANK(J9533),,H9533*INDEX(Inputs!G:G,MATCH(F9533,Inputs!E:E,0)))</f>
        <v>759</v>
      </c>
      <c r="L9533" s="65" t="str">
        <f>IF(ISBLANK(J9533),,INDEX(Inputs!D:D,MATCH(F9533,Inputs!E:E,0)))</f>
        <v>650GR Ergo View Laptop Stand-Grey</v>
      </c>
      <c r="M9533" s="65" t="str">
        <f>IF(ISBLANK(#REF!),,IF(B9533="Online","Online",IF(LEFT(B9533,1)="E","Online","Offline")))</f>
        <v>Offline</v>
      </c>
      <c r="N9533" s="64">
        <f>IF(ISBLANK(M9533),,H9533*INDEX(Inputs!F:F,MATCH(F9533,Inputs!E:E,0)))</f>
        <v>899</v>
      </c>
      <c r="O9533" s="65"/>
    </row>
    <row r="9534" ht="15.75" customHeight="1" spans="1:15">
      <c r="A9534" s="65" t="s">
        <v>791</v>
      </c>
      <c r="B9534" s="66" t="s">
        <v>249</v>
      </c>
      <c r="C9534" s="65" t="s">
        <v>827</v>
      </c>
      <c r="D9534" s="66" t="s">
        <v>414</v>
      </c>
      <c r="E9534" s="66" t="s">
        <v>428</v>
      </c>
      <c r="F9534" s="65">
        <v>250881</v>
      </c>
      <c r="G9534" s="65" t="s">
        <v>98</v>
      </c>
      <c r="H9534" s="67">
        <v>1</v>
      </c>
      <c r="I9534" s="69" t="s">
        <v>1359</v>
      </c>
      <c r="J9534" s="63">
        <f t="shared" si="37"/>
        <v>44955</v>
      </c>
      <c r="K9534" s="64">
        <f>IF(ISBLANK(J9534),,H9534*INDEX(Inputs!G:G,MATCH(F9534,Inputs!E:E,0)))</f>
        <v>799</v>
      </c>
      <c r="L9534" s="65" t="str">
        <f>IF(ISBLANK(J9534),,INDEX(Inputs!D:D,MATCH(F9534,Inputs!E:E,0)))</f>
        <v>795BK EvoFox Phantom Pro RGB Gaming Mouse USB</v>
      </c>
      <c r="M9534" s="65" t="str">
        <f>IF(ISBLANK(#REF!),,IF(B9534="Online","Online",IF(LEFT(B9534,1)="E","Online","Offline")))</f>
        <v>Offline</v>
      </c>
      <c r="N9534" s="64">
        <f>IF(ISBLANK(M9534),,H9534*INDEX(Inputs!F:F,MATCH(F9534,Inputs!E:E,0)))</f>
        <v>1099</v>
      </c>
      <c r="O9534" s="65"/>
    </row>
    <row r="9535" ht="15.75" customHeight="1" spans="1:15">
      <c r="A9535" s="65" t="s">
        <v>341</v>
      </c>
      <c r="B9535" s="66" t="s">
        <v>69</v>
      </c>
      <c r="C9535" s="65" t="s">
        <v>473</v>
      </c>
      <c r="D9535" s="66" t="s">
        <v>370</v>
      </c>
      <c r="E9535" s="66" t="s">
        <v>880</v>
      </c>
      <c r="F9535" s="65">
        <v>256480</v>
      </c>
      <c r="G9535" s="65" t="s">
        <v>25</v>
      </c>
      <c r="H9535" s="67">
        <v>1</v>
      </c>
      <c r="I9535" s="69" t="s">
        <v>1359</v>
      </c>
      <c r="J9535" s="63">
        <f t="shared" si="37"/>
        <v>44955</v>
      </c>
      <c r="K9535" s="64">
        <f>IF(ISBLANK(J9535),,H9535*INDEX(Inputs!G:G,MATCH(F9535,Inputs!E:E,0)))</f>
        <v>3000</v>
      </c>
      <c r="L9535" s="65" t="str">
        <f>IF(ISBLANK(J9535),,INDEX(Inputs!D:D,MATCH(F9535,Inputs!E:E,0)))</f>
        <v>998PP EvoFox Prime Gaming Bundle (422,423,658,597)</v>
      </c>
      <c r="M9535" s="65" t="str">
        <f>IF(ISBLANK(#REF!),,IF(B9535="Online","Online",IF(LEFT(B9535,1)="E","Online","Offline")))</f>
        <v>Offline</v>
      </c>
      <c r="N9535" s="64">
        <f>IF(ISBLANK(M9535),,H9535*INDEX(Inputs!F:F,MATCH(F9535,Inputs!E:E,0)))</f>
        <v>5496</v>
      </c>
      <c r="O9535" s="65"/>
    </row>
    <row r="9536" ht="15.75" customHeight="1" spans="1:15">
      <c r="A9536" s="65" t="s">
        <v>341</v>
      </c>
      <c r="B9536" s="66" t="s">
        <v>69</v>
      </c>
      <c r="C9536" s="65" t="s">
        <v>473</v>
      </c>
      <c r="D9536" s="66" t="s">
        <v>370</v>
      </c>
      <c r="E9536" s="66" t="s">
        <v>880</v>
      </c>
      <c r="F9536" s="65">
        <v>256480</v>
      </c>
      <c r="G9536" s="65" t="s">
        <v>25</v>
      </c>
      <c r="H9536" s="67">
        <v>0</v>
      </c>
      <c r="I9536" s="69" t="s">
        <v>1359</v>
      </c>
      <c r="J9536" s="63">
        <f t="shared" si="37"/>
        <v>44955</v>
      </c>
      <c r="K9536" s="64">
        <f>IF(ISBLANK(J9536),,H9536*INDEX(Inputs!G:G,MATCH(F9536,Inputs!E:E,0)))</f>
        <v>0</v>
      </c>
      <c r="L9536" s="65" t="str">
        <f>IF(ISBLANK(J9536),,INDEX(Inputs!D:D,MATCH(F9536,Inputs!E:E,0)))</f>
        <v>998PP EvoFox Prime Gaming Bundle (422,423,658,597)</v>
      </c>
      <c r="M9536" s="65" t="str">
        <f>IF(ISBLANK(#REF!),,IF(B9536="Online","Online",IF(LEFT(B9536,1)="E","Online","Offline")))</f>
        <v>Offline</v>
      </c>
      <c r="N9536" s="64">
        <f>IF(ISBLANK(M9536),,H9536*INDEX(Inputs!F:F,MATCH(F9536,Inputs!E:E,0)))</f>
        <v>0</v>
      </c>
      <c r="O9536" s="65"/>
    </row>
    <row r="9537" ht="15.75" customHeight="1" spans="1:15">
      <c r="A9537" s="65" t="s">
        <v>327</v>
      </c>
      <c r="B9537" s="66" t="s">
        <v>765</v>
      </c>
      <c r="C9537" s="65" t="s">
        <v>765</v>
      </c>
      <c r="D9537" s="66" t="s">
        <v>414</v>
      </c>
      <c r="E9537" s="66" t="s">
        <v>415</v>
      </c>
      <c r="F9537" s="65">
        <v>260089</v>
      </c>
      <c r="G9537" s="65" t="s">
        <v>18</v>
      </c>
      <c r="H9537" s="67">
        <v>1</v>
      </c>
      <c r="I9537" s="69" t="s">
        <v>1361</v>
      </c>
      <c r="J9537" s="63">
        <f t="shared" si="37"/>
        <v>44956</v>
      </c>
      <c r="K9537" s="64">
        <f>IF(ISBLANK(J9537),,H9537*INDEX(Inputs!G:G,MATCH(F9537,Inputs!E:E,0)))</f>
        <v>529</v>
      </c>
      <c r="L9537" s="65" t="str">
        <f>IF(ISBLANK(J9537),,INDEX(Inputs!D:D,MATCH(F9537,Inputs!E:E,0)))</f>
        <v>398PP Xcite Neo Keyboard USB</v>
      </c>
      <c r="M9537" s="65" t="str">
        <f>IF(ISBLANK(#REF!),,IF(B9537="Online","Online",IF(LEFT(B9537,1)="E","Online","Offline")))</f>
        <v>Online</v>
      </c>
      <c r="N9537" s="64">
        <f>IF(ISBLANK(M9537),,H9537*INDEX(Inputs!F:F,MATCH(F9537,Inputs!E:E,0)))</f>
        <v>549</v>
      </c>
      <c r="O9537" s="65"/>
    </row>
    <row r="9538" ht="15.75" customHeight="1" spans="1:15">
      <c r="A9538" s="65" t="s">
        <v>795</v>
      </c>
      <c r="B9538" s="66" t="s">
        <v>765</v>
      </c>
      <c r="C9538" s="65" t="s">
        <v>765</v>
      </c>
      <c r="D9538" s="66" t="s">
        <v>414</v>
      </c>
      <c r="E9538" s="66" t="s">
        <v>415</v>
      </c>
      <c r="F9538" s="65">
        <v>260089</v>
      </c>
      <c r="G9538" s="65" t="s">
        <v>18</v>
      </c>
      <c r="H9538" s="67">
        <v>1</v>
      </c>
      <c r="I9538" s="69" t="s">
        <v>1361</v>
      </c>
      <c r="J9538" s="63">
        <f t="shared" si="37"/>
        <v>44956</v>
      </c>
      <c r="K9538" s="64">
        <f>IF(ISBLANK(J9538),,H9538*INDEX(Inputs!G:G,MATCH(F9538,Inputs!E:E,0)))</f>
        <v>529</v>
      </c>
      <c r="L9538" s="65" t="str">
        <f>IF(ISBLANK(J9538),,INDEX(Inputs!D:D,MATCH(F9538,Inputs!E:E,0)))</f>
        <v>398PP Xcite Neo Keyboard USB</v>
      </c>
      <c r="M9538" s="65" t="str">
        <f>IF(ISBLANK(#REF!),,IF(B9538="Online","Online",IF(LEFT(B9538,1)="E","Online","Offline")))</f>
        <v>Online</v>
      </c>
      <c r="N9538" s="64">
        <f>IF(ISBLANK(M9538),,H9538*INDEX(Inputs!F:F,MATCH(F9538,Inputs!E:E,0)))</f>
        <v>549</v>
      </c>
      <c r="O9538" s="65"/>
    </row>
    <row r="9539" ht="15.75" customHeight="1" spans="1:15">
      <c r="A9539" s="65" t="s">
        <v>779</v>
      </c>
      <c r="B9539" s="66" t="s">
        <v>765</v>
      </c>
      <c r="C9539" s="65" t="s">
        <v>765</v>
      </c>
      <c r="D9539" s="66" t="s">
        <v>414</v>
      </c>
      <c r="E9539" s="66" t="s">
        <v>415</v>
      </c>
      <c r="F9539" s="65">
        <v>260089</v>
      </c>
      <c r="G9539" s="65" t="s">
        <v>18</v>
      </c>
      <c r="H9539" s="67">
        <v>1</v>
      </c>
      <c r="I9539" s="69" t="s">
        <v>1361</v>
      </c>
      <c r="J9539" s="63">
        <f t="shared" si="37"/>
        <v>44956</v>
      </c>
      <c r="K9539" s="64">
        <f>IF(ISBLANK(J9539),,H9539*INDEX(Inputs!G:G,MATCH(F9539,Inputs!E:E,0)))</f>
        <v>529</v>
      </c>
      <c r="L9539" s="65" t="str">
        <f>IF(ISBLANK(J9539),,INDEX(Inputs!D:D,MATCH(F9539,Inputs!E:E,0)))</f>
        <v>398PP Xcite Neo Keyboard USB</v>
      </c>
      <c r="M9539" s="65" t="str">
        <f>IF(ISBLANK(#REF!),,IF(B9539="Online","Online",IF(LEFT(B9539,1)="E","Online","Offline")))</f>
        <v>Online</v>
      </c>
      <c r="N9539" s="64">
        <f>IF(ISBLANK(M9539),,H9539*INDEX(Inputs!F:F,MATCH(F9539,Inputs!E:E,0)))</f>
        <v>549</v>
      </c>
      <c r="O9539" s="65"/>
    </row>
    <row r="9540" ht="15.75" customHeight="1" spans="1:15">
      <c r="A9540" s="65" t="s">
        <v>353</v>
      </c>
      <c r="B9540" s="66" t="s">
        <v>765</v>
      </c>
      <c r="C9540" s="65" t="s">
        <v>765</v>
      </c>
      <c r="D9540" s="66" t="s">
        <v>414</v>
      </c>
      <c r="E9540" s="66" t="s">
        <v>415</v>
      </c>
      <c r="F9540" s="65">
        <v>260090</v>
      </c>
      <c r="G9540" s="65" t="s">
        <v>17</v>
      </c>
      <c r="H9540" s="67">
        <v>1</v>
      </c>
      <c r="I9540" s="69" t="s">
        <v>1361</v>
      </c>
      <c r="J9540" s="63">
        <f t="shared" si="37"/>
        <v>44956</v>
      </c>
      <c r="K9540" s="64">
        <f>IF(ISBLANK(J9540),,H9540*INDEX(Inputs!G:G,MATCH(F9540,Inputs!E:E,0)))</f>
        <v>729</v>
      </c>
      <c r="L9540" s="65" t="str">
        <f>IF(ISBLANK(J9540),,INDEX(Inputs!D:D,MATCH(F9540,Inputs!E:E,0)))</f>
        <v>400PP Xcite Neo Keyboard &amp; Mouse USB</v>
      </c>
      <c r="M9540" s="65" t="str">
        <f>IF(ISBLANK(#REF!),,IF(B9540="Online","Online",IF(LEFT(B9540,1)="E","Online","Offline")))</f>
        <v>Online</v>
      </c>
      <c r="N9540" s="64">
        <f>IF(ISBLANK(M9540),,H9540*INDEX(Inputs!F:F,MATCH(F9540,Inputs!E:E,0)))</f>
        <v>899</v>
      </c>
      <c r="O9540" s="65"/>
    </row>
    <row r="9541" ht="15.75" customHeight="1" spans="1:15">
      <c r="A9541" s="65" t="s">
        <v>454</v>
      </c>
      <c r="B9541" s="66" t="s">
        <v>765</v>
      </c>
      <c r="C9541" s="65" t="s">
        <v>765</v>
      </c>
      <c r="D9541" s="66" t="s">
        <v>414</v>
      </c>
      <c r="E9541" s="66" t="s">
        <v>415</v>
      </c>
      <c r="F9541" s="65">
        <v>260090</v>
      </c>
      <c r="G9541" s="65" t="s">
        <v>17</v>
      </c>
      <c r="H9541" s="67">
        <v>1</v>
      </c>
      <c r="I9541" s="69" t="s">
        <v>1361</v>
      </c>
      <c r="J9541" s="63">
        <f t="shared" si="37"/>
        <v>44956</v>
      </c>
      <c r="K9541" s="64">
        <f>IF(ISBLANK(J9541),,H9541*INDEX(Inputs!G:G,MATCH(F9541,Inputs!E:E,0)))</f>
        <v>729</v>
      </c>
      <c r="L9541" s="65" t="str">
        <f>IF(ISBLANK(J9541),,INDEX(Inputs!D:D,MATCH(F9541,Inputs!E:E,0)))</f>
        <v>400PP Xcite Neo Keyboard &amp; Mouse USB</v>
      </c>
      <c r="M9541" s="65" t="str">
        <f>IF(ISBLANK(#REF!),,IF(B9541="Online","Online",IF(LEFT(B9541,1)="E","Online","Offline")))</f>
        <v>Online</v>
      </c>
      <c r="N9541" s="64">
        <f>IF(ISBLANK(M9541),,H9541*INDEX(Inputs!F:F,MATCH(F9541,Inputs!E:E,0)))</f>
        <v>899</v>
      </c>
      <c r="O9541" s="65"/>
    </row>
    <row r="9542" ht="15.75" customHeight="1" spans="1:15">
      <c r="A9542" s="65" t="s">
        <v>782</v>
      </c>
      <c r="B9542" s="66" t="s">
        <v>157</v>
      </c>
      <c r="C9542" s="65" t="s">
        <v>486</v>
      </c>
      <c r="D9542" s="66" t="s">
        <v>370</v>
      </c>
      <c r="E9542" s="66" t="s">
        <v>371</v>
      </c>
      <c r="F9542" s="65">
        <v>250417</v>
      </c>
      <c r="G9542" s="65" t="s">
        <v>39</v>
      </c>
      <c r="H9542" s="67">
        <v>1</v>
      </c>
      <c r="I9542" s="69" t="s">
        <v>1361</v>
      </c>
      <c r="J9542" s="63">
        <f t="shared" si="37"/>
        <v>44956</v>
      </c>
      <c r="K9542" s="64">
        <f>IF(ISBLANK(J9542),,H9542*INDEX(Inputs!G:G,MATCH(F9542,Inputs!E:E,0)))</f>
        <v>929</v>
      </c>
      <c r="L9542" s="65" t="str">
        <f>IF(ISBLANK(J9542),,INDEX(Inputs!D:D,MATCH(F9542,Inputs!E:E,0)))</f>
        <v>416PP Super Speed Hub 4 Port USB 3.0</v>
      </c>
      <c r="M9542" s="65" t="str">
        <f>IF(ISBLANK(#REF!),,IF(B9542="Online","Online",IF(LEFT(B9542,1)="E","Online","Offline")))</f>
        <v>Offline</v>
      </c>
      <c r="N9542" s="64">
        <f>IF(ISBLANK(M9542),,H9542*INDEX(Inputs!F:F,MATCH(F9542,Inputs!E:E,0)))</f>
        <v>1499</v>
      </c>
      <c r="O9542" s="65"/>
    </row>
    <row r="9543" ht="15.75" customHeight="1" spans="1:15">
      <c r="A9543" s="65" t="s">
        <v>762</v>
      </c>
      <c r="B9543" s="66" t="s">
        <v>201</v>
      </c>
      <c r="C9543" s="65" t="s">
        <v>757</v>
      </c>
      <c r="D9543" s="66" t="s">
        <v>370</v>
      </c>
      <c r="E9543" s="66" t="s">
        <v>371</v>
      </c>
      <c r="F9543" s="65">
        <v>250417</v>
      </c>
      <c r="G9543" s="65" t="s">
        <v>39</v>
      </c>
      <c r="H9543" s="67">
        <v>1</v>
      </c>
      <c r="I9543" s="69" t="s">
        <v>1361</v>
      </c>
      <c r="J9543" s="63">
        <f t="shared" si="37"/>
        <v>44956</v>
      </c>
      <c r="K9543" s="64">
        <f>IF(ISBLANK(J9543),,H9543*INDEX(Inputs!G:G,MATCH(F9543,Inputs!E:E,0)))</f>
        <v>929</v>
      </c>
      <c r="L9543" s="65" t="str">
        <f>IF(ISBLANK(J9543),,INDEX(Inputs!D:D,MATCH(F9543,Inputs!E:E,0)))</f>
        <v>416PP Super Speed Hub 4 Port USB 3.0</v>
      </c>
      <c r="M9543" s="65" t="str">
        <f>IF(ISBLANK(#REF!),,IF(B9543="Online","Online",IF(LEFT(B9543,1)="E","Online","Offline")))</f>
        <v>Offline</v>
      </c>
      <c r="N9543" s="64">
        <f>IF(ISBLANK(M9543),,H9543*INDEX(Inputs!F:F,MATCH(F9543,Inputs!E:E,0)))</f>
        <v>1499</v>
      </c>
      <c r="O9543" s="65"/>
    </row>
    <row r="9544" ht="15.75" customHeight="1" spans="1:15">
      <c r="A9544" s="65" t="s">
        <v>762</v>
      </c>
      <c r="B9544" s="66" t="s">
        <v>102</v>
      </c>
      <c r="C9544" s="65" t="s">
        <v>528</v>
      </c>
      <c r="D9544" s="66" t="s">
        <v>414</v>
      </c>
      <c r="E9544" s="66" t="s">
        <v>415</v>
      </c>
      <c r="F9544" s="65">
        <v>250873</v>
      </c>
      <c r="G9544" s="65" t="s">
        <v>12</v>
      </c>
      <c r="H9544" s="67">
        <v>1</v>
      </c>
      <c r="I9544" s="69" t="s">
        <v>1361</v>
      </c>
      <c r="J9544" s="63">
        <f t="shared" si="37"/>
        <v>44956</v>
      </c>
      <c r="K9544" s="64">
        <f>IF(ISBLANK(J9544),,H9544*INDEX(Inputs!G:G,MATCH(F9544,Inputs!E:E,0)))</f>
        <v>999</v>
      </c>
      <c r="L9544" s="65" t="str">
        <f>IF(ISBLANK(J9544),,INDEX(Inputs!D:D,MATCH(F9544,Inputs!E:E,0)))</f>
        <v>422BK Evo Fox Fireblade Gaming Keyboard USB</v>
      </c>
      <c r="M9544" s="65" t="str">
        <f>IF(ISBLANK(#REF!),,IF(B9544="Online","Online",IF(LEFT(B9544,1)="E","Online","Offline")))</f>
        <v>Offline</v>
      </c>
      <c r="N9544" s="64">
        <f>IF(ISBLANK(M9544),,H9544*INDEX(Inputs!F:F,MATCH(F9544,Inputs!E:E,0)))</f>
        <v>1299</v>
      </c>
      <c r="O9544" s="65"/>
    </row>
    <row r="9545" ht="15.75" customHeight="1" spans="1:15">
      <c r="A9545" s="65" t="s">
        <v>341</v>
      </c>
      <c r="B9545" s="66" t="s">
        <v>54</v>
      </c>
      <c r="C9545" s="65" t="s">
        <v>470</v>
      </c>
      <c r="D9545" s="66" t="s">
        <v>414</v>
      </c>
      <c r="E9545" s="66" t="s">
        <v>415</v>
      </c>
      <c r="F9545" s="65">
        <v>250874</v>
      </c>
      <c r="G9545" s="65" t="s">
        <v>13</v>
      </c>
      <c r="H9545" s="67">
        <v>-1</v>
      </c>
      <c r="I9545" s="69" t="s">
        <v>1361</v>
      </c>
      <c r="J9545" s="63">
        <f t="shared" si="37"/>
        <v>44956</v>
      </c>
      <c r="K9545" s="64">
        <f>IF(ISBLANK(J9545),,H9545*INDEX(Inputs!G:G,MATCH(F9545,Inputs!E:E,0)))</f>
        <v>-1349</v>
      </c>
      <c r="L9545" s="65" t="str">
        <f>IF(ISBLANK(J9545),,INDEX(Inputs!D:D,MATCH(F9545,Inputs!E:E,0)))</f>
        <v>432BK EvoFox X-Team Gaming Keyboard &amp; Mouse (USB)</v>
      </c>
      <c r="M9545" s="65" t="str">
        <f>IF(ISBLANK(#REF!),,IF(B9545="Online","Online",IF(LEFT(B9545,1)="E","Online","Offline")))</f>
        <v>Offline</v>
      </c>
      <c r="N9545" s="64">
        <f>IF(ISBLANK(M9545),,H9545*INDEX(Inputs!F:F,MATCH(F9545,Inputs!E:E,0)))</f>
        <v>-1899</v>
      </c>
      <c r="O9545" s="65"/>
    </row>
    <row r="9546" ht="15.75" customHeight="1" spans="1:15">
      <c r="A9546" s="65" t="s">
        <v>786</v>
      </c>
      <c r="B9546" s="66" t="s">
        <v>129</v>
      </c>
      <c r="C9546" s="65" t="s">
        <v>403</v>
      </c>
      <c r="D9546" s="66" t="s">
        <v>414</v>
      </c>
      <c r="E9546" s="66" t="s">
        <v>415</v>
      </c>
      <c r="F9546" s="65">
        <v>250874</v>
      </c>
      <c r="G9546" s="65" t="s">
        <v>13</v>
      </c>
      <c r="H9546" s="67">
        <v>1</v>
      </c>
      <c r="I9546" s="69" t="s">
        <v>1361</v>
      </c>
      <c r="J9546" s="63">
        <f t="shared" si="37"/>
        <v>44956</v>
      </c>
      <c r="K9546" s="64">
        <f>IF(ISBLANK(J9546),,H9546*INDEX(Inputs!G:G,MATCH(F9546,Inputs!E:E,0)))</f>
        <v>1349</v>
      </c>
      <c r="L9546" s="65" t="str">
        <f>IF(ISBLANK(J9546),,INDEX(Inputs!D:D,MATCH(F9546,Inputs!E:E,0)))</f>
        <v>432BK EvoFox X-Team Gaming Keyboard &amp; Mouse (USB)</v>
      </c>
      <c r="M9546" s="65" t="str">
        <f>IF(ISBLANK(#REF!),,IF(B9546="Online","Online",IF(LEFT(B9546,1)="E","Online","Offline")))</f>
        <v>Offline</v>
      </c>
      <c r="N9546" s="64">
        <f>IF(ISBLANK(M9546),,H9546*INDEX(Inputs!F:F,MATCH(F9546,Inputs!E:E,0)))</f>
        <v>1899</v>
      </c>
      <c r="O9546" s="65"/>
    </row>
    <row r="9547" ht="15.75" customHeight="1" spans="1:15">
      <c r="A9547" s="65" t="s">
        <v>762</v>
      </c>
      <c r="B9547" s="66" t="s">
        <v>194</v>
      </c>
      <c r="C9547" s="65" t="s">
        <v>695</v>
      </c>
      <c r="D9547" s="66" t="s">
        <v>414</v>
      </c>
      <c r="E9547" s="66" t="s">
        <v>415</v>
      </c>
      <c r="F9547" s="65">
        <v>250874</v>
      </c>
      <c r="G9547" s="65" t="s">
        <v>13</v>
      </c>
      <c r="H9547" s="67">
        <v>1</v>
      </c>
      <c r="I9547" s="69" t="s">
        <v>1361</v>
      </c>
      <c r="J9547" s="63">
        <f t="shared" si="37"/>
        <v>44956</v>
      </c>
      <c r="K9547" s="64">
        <f>IF(ISBLANK(J9547),,H9547*INDEX(Inputs!G:G,MATCH(F9547,Inputs!E:E,0)))</f>
        <v>1349</v>
      </c>
      <c r="L9547" s="65" t="str">
        <f>IF(ISBLANK(J9547),,INDEX(Inputs!D:D,MATCH(F9547,Inputs!E:E,0)))</f>
        <v>432BK EvoFox X-Team Gaming Keyboard &amp; Mouse (USB)</v>
      </c>
      <c r="M9547" s="65" t="str">
        <f>IF(ISBLANK(#REF!),,IF(B9547="Online","Online",IF(LEFT(B9547,1)="E","Online","Offline")))</f>
        <v>Offline</v>
      </c>
      <c r="N9547" s="64">
        <f>IF(ISBLANK(M9547),,H9547*INDEX(Inputs!F:F,MATCH(F9547,Inputs!E:E,0)))</f>
        <v>1899</v>
      </c>
      <c r="O9547" s="65"/>
    </row>
    <row r="9548" ht="15.75" customHeight="1" spans="1:15">
      <c r="A9548" s="65" t="s">
        <v>447</v>
      </c>
      <c r="B9548" s="66" t="s">
        <v>61</v>
      </c>
      <c r="C9548" s="65" t="s">
        <v>456</v>
      </c>
      <c r="D9548" s="66" t="s">
        <v>370</v>
      </c>
      <c r="E9548" s="66" t="s">
        <v>410</v>
      </c>
      <c r="F9548" s="65">
        <v>250877</v>
      </c>
      <c r="G9548" s="65" t="s">
        <v>22</v>
      </c>
      <c r="H9548" s="67">
        <v>1</v>
      </c>
      <c r="I9548" s="69" t="s">
        <v>1361</v>
      </c>
      <c r="J9548" s="63">
        <f t="shared" si="37"/>
        <v>44956</v>
      </c>
      <c r="K9548" s="64">
        <f>IF(ISBLANK(J9548),,H9548*INDEX(Inputs!G:G,MATCH(F9548,Inputs!E:E,0)))</f>
        <v>349</v>
      </c>
      <c r="L9548" s="65" t="str">
        <f>IF(ISBLANK(J9548),,INDEX(Inputs!D:D,MATCH(F9548,Inputs!E:E,0)))</f>
        <v>595BK Evo Fox Falcon X35 Medium Speed Mouse Pad</v>
      </c>
      <c r="M9548" s="65" t="str">
        <f>IF(ISBLANK(#REF!),,IF(B9548="Online","Online",IF(LEFT(B9548,1)="E","Online","Offline")))</f>
        <v>Offline</v>
      </c>
      <c r="N9548" s="64">
        <f>IF(ISBLANK(M9548),,H9548*INDEX(Inputs!F:F,MATCH(F9548,Inputs!E:E,0)))</f>
        <v>699</v>
      </c>
      <c r="O9548" s="65"/>
    </row>
    <row r="9549" ht="15.75" customHeight="1" spans="1:15">
      <c r="A9549" s="65" t="s">
        <v>762</v>
      </c>
      <c r="B9549" s="66" t="s">
        <v>102</v>
      </c>
      <c r="C9549" s="65" t="s">
        <v>528</v>
      </c>
      <c r="D9549" s="66" t="s">
        <v>370</v>
      </c>
      <c r="E9549" s="66" t="s">
        <v>410</v>
      </c>
      <c r="F9549" s="65">
        <v>250877</v>
      </c>
      <c r="G9549" s="65" t="s">
        <v>22</v>
      </c>
      <c r="H9549" s="67">
        <v>1</v>
      </c>
      <c r="I9549" s="69" t="s">
        <v>1361</v>
      </c>
      <c r="J9549" s="63">
        <f t="shared" si="37"/>
        <v>44956</v>
      </c>
      <c r="K9549" s="64">
        <f>IF(ISBLANK(J9549),,H9549*INDEX(Inputs!G:G,MATCH(F9549,Inputs!E:E,0)))</f>
        <v>349</v>
      </c>
      <c r="L9549" s="65" t="str">
        <f>IF(ISBLANK(J9549),,INDEX(Inputs!D:D,MATCH(F9549,Inputs!E:E,0)))</f>
        <v>595BK Evo Fox Falcon X35 Medium Speed Mouse Pad</v>
      </c>
      <c r="M9549" s="65" t="str">
        <f>IF(ISBLANK(#REF!),,IF(B9549="Online","Online",IF(LEFT(B9549,1)="E","Online","Offline")))</f>
        <v>Offline</v>
      </c>
      <c r="N9549" s="64">
        <f>IF(ISBLANK(M9549),,H9549*INDEX(Inputs!F:F,MATCH(F9549,Inputs!E:E,0)))</f>
        <v>699</v>
      </c>
      <c r="O9549" s="65"/>
    </row>
    <row r="9550" ht="15.75" customHeight="1" spans="1:15">
      <c r="A9550" s="65" t="s">
        <v>775</v>
      </c>
      <c r="B9550" s="66" t="s">
        <v>161</v>
      </c>
      <c r="C9550" s="65" t="s">
        <v>976</v>
      </c>
      <c r="D9550" s="66" t="s">
        <v>370</v>
      </c>
      <c r="E9550" s="66" t="s">
        <v>410</v>
      </c>
      <c r="F9550" s="65">
        <v>250877</v>
      </c>
      <c r="G9550" s="65" t="s">
        <v>22</v>
      </c>
      <c r="H9550" s="67">
        <v>1</v>
      </c>
      <c r="I9550" s="69" t="s">
        <v>1361</v>
      </c>
      <c r="J9550" s="63">
        <f t="shared" si="37"/>
        <v>44956</v>
      </c>
      <c r="K9550" s="64">
        <f>IF(ISBLANK(J9550),,H9550*INDEX(Inputs!G:G,MATCH(F9550,Inputs!E:E,0)))</f>
        <v>349</v>
      </c>
      <c r="L9550" s="65" t="str">
        <f>IF(ISBLANK(J9550),,INDEX(Inputs!D:D,MATCH(F9550,Inputs!E:E,0)))</f>
        <v>595BK Evo Fox Falcon X35 Medium Speed Mouse Pad</v>
      </c>
      <c r="M9550" s="65" t="str">
        <f>IF(ISBLANK(#REF!),,IF(B9550="Online","Online",IF(LEFT(B9550,1)="E","Online","Offline")))</f>
        <v>Offline</v>
      </c>
      <c r="N9550" s="64">
        <f>IF(ISBLANK(M9550),,H9550*INDEX(Inputs!F:F,MATCH(F9550,Inputs!E:E,0)))</f>
        <v>699</v>
      </c>
      <c r="O9550" s="65"/>
    </row>
    <row r="9551" ht="15.75" customHeight="1" spans="1:15">
      <c r="A9551" s="65" t="s">
        <v>775</v>
      </c>
      <c r="B9551" s="66" t="s">
        <v>252</v>
      </c>
      <c r="C9551" s="65" t="s">
        <v>1050</v>
      </c>
      <c r="D9551" s="66" t="s">
        <v>370</v>
      </c>
      <c r="E9551" s="66" t="s">
        <v>410</v>
      </c>
      <c r="F9551" s="65">
        <v>250877</v>
      </c>
      <c r="G9551" s="65" t="s">
        <v>22</v>
      </c>
      <c r="H9551" s="67">
        <v>1</v>
      </c>
      <c r="I9551" s="69" t="s">
        <v>1361</v>
      </c>
      <c r="J9551" s="63">
        <f t="shared" si="37"/>
        <v>44956</v>
      </c>
      <c r="K9551" s="64">
        <f>IF(ISBLANK(J9551),,H9551*INDEX(Inputs!G:G,MATCH(F9551,Inputs!E:E,0)))</f>
        <v>349</v>
      </c>
      <c r="L9551" s="65" t="str">
        <f>IF(ISBLANK(J9551),,INDEX(Inputs!D:D,MATCH(F9551,Inputs!E:E,0)))</f>
        <v>595BK Evo Fox Falcon X35 Medium Speed Mouse Pad</v>
      </c>
      <c r="M9551" s="65" t="str">
        <f>IF(ISBLANK(#REF!),,IF(B9551="Online","Online",IF(LEFT(B9551,1)="E","Online","Offline")))</f>
        <v>Offline</v>
      </c>
      <c r="N9551" s="64">
        <f>IF(ISBLANK(M9551),,H9551*INDEX(Inputs!F:F,MATCH(F9551,Inputs!E:E,0)))</f>
        <v>699</v>
      </c>
      <c r="O9551" s="65"/>
    </row>
    <row r="9552" ht="15.75" customHeight="1" spans="1:15">
      <c r="A9552" s="65" t="s">
        <v>850</v>
      </c>
      <c r="B9552" s="66" t="s">
        <v>220</v>
      </c>
      <c r="C9552" s="65" t="s">
        <v>555</v>
      </c>
      <c r="D9552" s="66" t="s">
        <v>370</v>
      </c>
      <c r="E9552" s="66" t="s">
        <v>410</v>
      </c>
      <c r="F9552" s="65">
        <v>250878</v>
      </c>
      <c r="G9552" s="65" t="s">
        <v>24</v>
      </c>
      <c r="H9552" s="67">
        <v>1</v>
      </c>
      <c r="I9552" s="69" t="s">
        <v>1361</v>
      </c>
      <c r="J9552" s="63">
        <f t="shared" si="37"/>
        <v>44956</v>
      </c>
      <c r="K9552" s="64">
        <f>IF(ISBLANK(J9552),,H9552*INDEX(Inputs!G:G,MATCH(F9552,Inputs!E:E,0)))</f>
        <v>999</v>
      </c>
      <c r="L9552" s="65" t="str">
        <f>IF(ISBLANK(J9552),,INDEX(Inputs!D:D,MATCH(F9552,Inputs!E:E,0)))</f>
        <v>596BK Evo Fox Falcon LX35 Medium Speed LED Mouse Pad</v>
      </c>
      <c r="M9552" s="65" t="str">
        <f>IF(ISBLANK(#REF!),,IF(B9552="Online","Online",IF(LEFT(B9552,1)="E","Online","Offline")))</f>
        <v>Offline</v>
      </c>
      <c r="N9552" s="64">
        <f>IF(ISBLANK(M9552),,H9552*INDEX(Inputs!F:F,MATCH(F9552,Inputs!E:E,0)))</f>
        <v>1999</v>
      </c>
      <c r="O9552" s="65"/>
    </row>
    <row r="9553" ht="15.75" customHeight="1" spans="1:15">
      <c r="A9553" s="65" t="s">
        <v>761</v>
      </c>
      <c r="B9553" s="66" t="s">
        <v>58</v>
      </c>
      <c r="C9553" s="65" t="s">
        <v>759</v>
      </c>
      <c r="D9553" s="66" t="s">
        <v>370</v>
      </c>
      <c r="E9553" s="66" t="s">
        <v>410</v>
      </c>
      <c r="F9553" s="65">
        <v>250879</v>
      </c>
      <c r="G9553" s="65" t="s">
        <v>30</v>
      </c>
      <c r="H9553" s="67">
        <v>1</v>
      </c>
      <c r="I9553" s="69" t="s">
        <v>1361</v>
      </c>
      <c r="J9553" s="63">
        <f t="shared" si="37"/>
        <v>44956</v>
      </c>
      <c r="K9553" s="64">
        <f>IF(ISBLANK(J9553),,H9553*INDEX(Inputs!G:G,MATCH(F9553,Inputs!E:E,0)))</f>
        <v>699</v>
      </c>
      <c r="L9553" s="65" t="str">
        <f>IF(ISBLANK(J9553),,INDEX(Inputs!D:D,MATCH(F9553,Inputs!E:E,0)))</f>
        <v>597BK Evo Fox Falcon X85 Extra Large Speed Mouse Pad</v>
      </c>
      <c r="M9553" s="65" t="str">
        <f>IF(ISBLANK(#REF!),,IF(B9553="Online","Online",IF(LEFT(B9553,1)="E","Online","Offline")))</f>
        <v>Offline</v>
      </c>
      <c r="N9553" s="64">
        <f>IF(ISBLANK(M9553),,H9553*INDEX(Inputs!F:F,MATCH(F9553,Inputs!E:E,0)))</f>
        <v>1199</v>
      </c>
      <c r="O9553" s="65"/>
    </row>
    <row r="9554" ht="15.75" customHeight="1" spans="1:15">
      <c r="A9554" s="65" t="s">
        <v>412</v>
      </c>
      <c r="B9554" s="66" t="s">
        <v>258</v>
      </c>
      <c r="C9554" s="65" t="s">
        <v>1065</v>
      </c>
      <c r="D9554" s="66" t="s">
        <v>370</v>
      </c>
      <c r="E9554" s="66" t="s">
        <v>410</v>
      </c>
      <c r="F9554" s="65">
        <v>250879</v>
      </c>
      <c r="G9554" s="65" t="s">
        <v>30</v>
      </c>
      <c r="H9554" s="67">
        <v>1</v>
      </c>
      <c r="I9554" s="69" t="s">
        <v>1361</v>
      </c>
      <c r="J9554" s="63">
        <f t="shared" si="37"/>
        <v>44956</v>
      </c>
      <c r="K9554" s="64">
        <f>IF(ISBLANK(J9554),,H9554*INDEX(Inputs!G:G,MATCH(F9554,Inputs!E:E,0)))</f>
        <v>699</v>
      </c>
      <c r="L9554" s="65" t="str">
        <f>IF(ISBLANK(J9554),,INDEX(Inputs!D:D,MATCH(F9554,Inputs!E:E,0)))</f>
        <v>597BK Evo Fox Falcon X85 Extra Large Speed Mouse Pad</v>
      </c>
      <c r="M9554" s="65" t="str">
        <f>IF(ISBLANK(#REF!),,IF(B9554="Online","Online",IF(LEFT(B9554,1)="E","Online","Offline")))</f>
        <v>Offline</v>
      </c>
      <c r="N9554" s="64">
        <f>IF(ISBLANK(M9554),,H9554*INDEX(Inputs!F:F,MATCH(F9554,Inputs!E:E,0)))</f>
        <v>1199</v>
      </c>
      <c r="O9554" s="65"/>
    </row>
    <row r="9555" ht="15.75" customHeight="1" spans="1:15">
      <c r="A9555" s="65" t="s">
        <v>1259</v>
      </c>
      <c r="B9555" s="66" t="s">
        <v>128</v>
      </c>
      <c r="C9555" s="65" t="s">
        <v>1292</v>
      </c>
      <c r="D9555" s="66" t="s">
        <v>370</v>
      </c>
      <c r="E9555" s="66" t="s">
        <v>410</v>
      </c>
      <c r="F9555" s="65">
        <v>250876</v>
      </c>
      <c r="G9555" s="65" t="s">
        <v>26</v>
      </c>
      <c r="H9555" s="67">
        <v>1</v>
      </c>
      <c r="I9555" s="69" t="s">
        <v>1361</v>
      </c>
      <c r="J9555" s="63">
        <f t="shared" si="37"/>
        <v>44956</v>
      </c>
      <c r="K9555" s="64">
        <f>IF(ISBLANK(J9555),,H9555*INDEX(Inputs!G:G,MATCH(F9555,Inputs!E:E,0)))</f>
        <v>1399</v>
      </c>
      <c r="L9555" s="65" t="str">
        <f>IF(ISBLANK(J9555),,INDEX(Inputs!D:D,MATCH(F9555,Inputs!E:E,0)))</f>
        <v>649BK EvoFox Typhoon Laptop Cooling Pad</v>
      </c>
      <c r="M9555" s="65" t="str">
        <f>IF(ISBLANK(#REF!),,IF(B9555="Online","Online",IF(LEFT(B9555,1)="E","Online","Offline")))</f>
        <v>Offline</v>
      </c>
      <c r="N9555" s="64">
        <f>IF(ISBLANK(M9555),,H9555*INDEX(Inputs!F:F,MATCH(F9555,Inputs!E:E,0)))</f>
        <v>1999</v>
      </c>
      <c r="O9555" s="65"/>
    </row>
    <row r="9556" ht="15.75" customHeight="1" spans="1:15">
      <c r="A9556" s="65" t="s">
        <v>850</v>
      </c>
      <c r="B9556" s="66" t="s">
        <v>220</v>
      </c>
      <c r="C9556" s="65" t="s">
        <v>555</v>
      </c>
      <c r="D9556" s="66" t="s">
        <v>370</v>
      </c>
      <c r="E9556" s="66" t="s">
        <v>410</v>
      </c>
      <c r="F9556" s="65">
        <v>250876</v>
      </c>
      <c r="G9556" s="65" t="s">
        <v>26</v>
      </c>
      <c r="H9556" s="67">
        <v>1</v>
      </c>
      <c r="I9556" s="69" t="s">
        <v>1361</v>
      </c>
      <c r="J9556" s="63">
        <f t="shared" si="37"/>
        <v>44956</v>
      </c>
      <c r="K9556" s="64">
        <f>IF(ISBLANK(J9556),,H9556*INDEX(Inputs!G:G,MATCH(F9556,Inputs!E:E,0)))</f>
        <v>1399</v>
      </c>
      <c r="L9556" s="65" t="str">
        <f>IF(ISBLANK(J9556),,INDEX(Inputs!D:D,MATCH(F9556,Inputs!E:E,0)))</f>
        <v>649BK EvoFox Typhoon Laptop Cooling Pad</v>
      </c>
      <c r="M9556" s="65" t="str">
        <f>IF(ISBLANK(#REF!),,IF(B9556="Online","Online",IF(LEFT(B9556,1)="E","Online","Offline")))</f>
        <v>Offline</v>
      </c>
      <c r="N9556" s="64">
        <f>IF(ISBLANK(M9556),,H9556*INDEX(Inputs!F:F,MATCH(F9556,Inputs!E:E,0)))</f>
        <v>1999</v>
      </c>
      <c r="O9556" s="65"/>
    </row>
    <row r="9557" ht="15.75" customHeight="1" spans="1:15">
      <c r="A9557" s="65" t="s">
        <v>772</v>
      </c>
      <c r="B9557" s="66" t="s">
        <v>254</v>
      </c>
      <c r="C9557" s="65" t="s">
        <v>910</v>
      </c>
      <c r="D9557" s="66" t="s">
        <v>370</v>
      </c>
      <c r="E9557" s="66" t="s">
        <v>410</v>
      </c>
      <c r="F9557" s="65">
        <v>250423</v>
      </c>
      <c r="G9557" s="65" t="s">
        <v>11</v>
      </c>
      <c r="H9557" s="67">
        <v>1</v>
      </c>
      <c r="I9557" s="69" t="s">
        <v>1361</v>
      </c>
      <c r="J9557" s="63">
        <f t="shared" si="37"/>
        <v>44956</v>
      </c>
      <c r="K9557" s="64">
        <f>IF(ISBLANK(J9557),,H9557*INDEX(Inputs!G:G,MATCH(F9557,Inputs!E:E,0)))</f>
        <v>759</v>
      </c>
      <c r="L9557" s="65" t="str">
        <f>IF(ISBLANK(J9557),,INDEX(Inputs!D:D,MATCH(F9557,Inputs!E:E,0)))</f>
        <v>650GR Ergo View Laptop Stand-Grey</v>
      </c>
      <c r="M9557" s="65" t="str">
        <f>IF(ISBLANK(#REF!),,IF(B9557="Online","Online",IF(LEFT(B9557,1)="E","Online","Offline")))</f>
        <v>Offline</v>
      </c>
      <c r="N9557" s="64">
        <f>IF(ISBLANK(M9557),,H9557*INDEX(Inputs!F:F,MATCH(F9557,Inputs!E:E,0)))</f>
        <v>899</v>
      </c>
      <c r="O9557" s="65"/>
    </row>
    <row r="9558" ht="15.75" customHeight="1" spans="1:15">
      <c r="A9558" s="65" t="s">
        <v>373</v>
      </c>
      <c r="B9558" s="66" t="s">
        <v>82</v>
      </c>
      <c r="C9558" s="65" t="s">
        <v>374</v>
      </c>
      <c r="D9558" s="66" t="s">
        <v>414</v>
      </c>
      <c r="E9558" s="66" t="s">
        <v>415</v>
      </c>
      <c r="F9558" s="65">
        <v>204737</v>
      </c>
      <c r="G9558" s="65" t="s">
        <v>20</v>
      </c>
      <c r="H9558" s="67">
        <v>1</v>
      </c>
      <c r="I9558" s="69" t="s">
        <v>1361</v>
      </c>
      <c r="J9558" s="63">
        <f t="shared" si="37"/>
        <v>44956</v>
      </c>
      <c r="K9558" s="64">
        <f>IF(ISBLANK(J9558),,H9558*INDEX(Inputs!G:G,MATCH(F9558,Inputs!E:E,0)))</f>
        <v>729</v>
      </c>
      <c r="L9558" s="65" t="str">
        <f>IF(ISBLANK(J9558),,INDEX(Inputs!D:D,MATCH(F9558,Inputs!E:E,0)))</f>
        <v>850PP Xcite Pro Keyboard &amp; Mouse USB</v>
      </c>
      <c r="M9558" s="65" t="str">
        <f>IF(ISBLANK(#REF!),,IF(B9558="Online","Online",IF(LEFT(B9558,1)="E","Online","Offline")))</f>
        <v>Offline</v>
      </c>
      <c r="N9558" s="64">
        <f>IF(ISBLANK(M9558),,H9558*INDEX(Inputs!F:F,MATCH(F9558,Inputs!E:E,0)))</f>
        <v>799</v>
      </c>
      <c r="O9558" s="65"/>
    </row>
    <row r="9559" ht="15.75" customHeight="1" spans="1:15">
      <c r="A9559" s="65" t="s">
        <v>813</v>
      </c>
      <c r="B9559" s="66" t="s">
        <v>765</v>
      </c>
      <c r="C9559" s="65" t="s">
        <v>765</v>
      </c>
      <c r="D9559" s="66" t="s">
        <v>414</v>
      </c>
      <c r="E9559" s="66" t="s">
        <v>415</v>
      </c>
      <c r="F9559" s="65">
        <v>260089</v>
      </c>
      <c r="G9559" s="65" t="s">
        <v>18</v>
      </c>
      <c r="H9559" s="67">
        <v>1</v>
      </c>
      <c r="I9559" s="69" t="s">
        <v>1362</v>
      </c>
      <c r="J9559" s="63">
        <f t="shared" si="37"/>
        <v>44957</v>
      </c>
      <c r="K9559" s="64">
        <f>IF(ISBLANK(J9559),,H9559*INDEX(Inputs!G:G,MATCH(F9559,Inputs!E:E,0)))</f>
        <v>529</v>
      </c>
      <c r="L9559" s="65" t="str">
        <f>IF(ISBLANK(J9559),,INDEX(Inputs!D:D,MATCH(F9559,Inputs!E:E,0)))</f>
        <v>398PP Xcite Neo Keyboard USB</v>
      </c>
      <c r="M9559" s="65" t="str">
        <f>IF(ISBLANK(#REF!),,IF(B9559="Online","Online",IF(LEFT(B9559,1)="E","Online","Offline")))</f>
        <v>Online</v>
      </c>
      <c r="N9559" s="64">
        <f>IF(ISBLANK(M9559),,H9559*INDEX(Inputs!F:F,MATCH(F9559,Inputs!E:E,0)))</f>
        <v>549</v>
      </c>
      <c r="O9559" s="65"/>
    </row>
    <row r="9560" ht="15.75" customHeight="1" spans="1:15">
      <c r="A9560" s="65" t="s">
        <v>447</v>
      </c>
      <c r="B9560" s="66" t="s">
        <v>483</v>
      </c>
      <c r="C9560" s="65" t="s">
        <v>484</v>
      </c>
      <c r="D9560" s="66" t="s">
        <v>414</v>
      </c>
      <c r="E9560" s="66" t="s">
        <v>415</v>
      </c>
      <c r="F9560" s="65">
        <v>260090</v>
      </c>
      <c r="G9560" s="65" t="s">
        <v>17</v>
      </c>
      <c r="H9560" s="67">
        <v>1</v>
      </c>
      <c r="I9560" s="69" t="s">
        <v>1362</v>
      </c>
      <c r="J9560" s="63">
        <f t="shared" si="37"/>
        <v>44957</v>
      </c>
      <c r="K9560" s="64">
        <f>IF(ISBLANK(J9560),,H9560*INDEX(Inputs!G:G,MATCH(F9560,Inputs!E:E,0)))</f>
        <v>729</v>
      </c>
      <c r="L9560" s="65" t="str">
        <f>IF(ISBLANK(J9560),,INDEX(Inputs!D:D,MATCH(F9560,Inputs!E:E,0)))</f>
        <v>400PP Xcite Neo Keyboard &amp; Mouse USB</v>
      </c>
      <c r="M9560" s="65" t="str">
        <f>IF(ISBLANK(#REF!),,IF(B9560="Online","Online",IF(LEFT(B9560,1)="E","Online","Offline")))</f>
        <v>Offline</v>
      </c>
      <c r="N9560" s="64">
        <f>IF(ISBLANK(M9560),,H9560*INDEX(Inputs!F:F,MATCH(F9560,Inputs!E:E,0)))</f>
        <v>899</v>
      </c>
      <c r="O9560" s="65"/>
    </row>
    <row r="9561" ht="15.75" customHeight="1" spans="1:15">
      <c r="A9561" s="65" t="s">
        <v>1063</v>
      </c>
      <c r="B9561" s="66" t="s">
        <v>214</v>
      </c>
      <c r="C9561" s="65" t="s">
        <v>1010</v>
      </c>
      <c r="D9561" s="66" t="s">
        <v>370</v>
      </c>
      <c r="E9561" s="66" t="s">
        <v>371</v>
      </c>
      <c r="F9561" s="65">
        <v>250417</v>
      </c>
      <c r="G9561" s="65" t="s">
        <v>39</v>
      </c>
      <c r="H9561" s="67">
        <v>1</v>
      </c>
      <c r="I9561" s="69" t="s">
        <v>1362</v>
      </c>
      <c r="J9561" s="63">
        <f t="shared" si="37"/>
        <v>44957</v>
      </c>
      <c r="K9561" s="64">
        <f>IF(ISBLANK(J9561),,H9561*INDEX(Inputs!G:G,MATCH(F9561,Inputs!E:E,0)))</f>
        <v>929</v>
      </c>
      <c r="L9561" s="65" t="str">
        <f>IF(ISBLANK(J9561),,INDEX(Inputs!D:D,MATCH(F9561,Inputs!E:E,0)))</f>
        <v>416PP Super Speed Hub 4 Port USB 3.0</v>
      </c>
      <c r="M9561" s="65" t="str">
        <f>IF(ISBLANK(#REF!),,IF(B9561="Online","Online",IF(LEFT(B9561,1)="E","Online","Offline")))</f>
        <v>Offline</v>
      </c>
      <c r="N9561" s="64">
        <f>IF(ISBLANK(M9561),,H9561*INDEX(Inputs!F:F,MATCH(F9561,Inputs!E:E,0)))</f>
        <v>1499</v>
      </c>
      <c r="O9561" s="65"/>
    </row>
    <row r="9562" ht="15.75" customHeight="1" spans="1:15">
      <c r="A9562" s="65" t="s">
        <v>750</v>
      </c>
      <c r="B9562" s="66" t="s">
        <v>765</v>
      </c>
      <c r="C9562" s="65" t="s">
        <v>765</v>
      </c>
      <c r="D9562" s="66" t="s">
        <v>414</v>
      </c>
      <c r="E9562" s="66" t="s">
        <v>415</v>
      </c>
      <c r="F9562" s="65">
        <v>250873</v>
      </c>
      <c r="G9562" s="65" t="s">
        <v>12</v>
      </c>
      <c r="H9562" s="67">
        <v>1</v>
      </c>
      <c r="I9562" s="69" t="s">
        <v>1362</v>
      </c>
      <c r="J9562" s="63">
        <f t="shared" si="37"/>
        <v>44957</v>
      </c>
      <c r="K9562" s="64">
        <f>IF(ISBLANK(J9562),,H9562*INDEX(Inputs!G:G,MATCH(F9562,Inputs!E:E,0)))</f>
        <v>999</v>
      </c>
      <c r="L9562" s="65" t="str">
        <f>IF(ISBLANK(J9562),,INDEX(Inputs!D:D,MATCH(F9562,Inputs!E:E,0)))</f>
        <v>422BK Evo Fox Fireblade Gaming Keyboard USB</v>
      </c>
      <c r="M9562" s="65" t="str">
        <f>IF(ISBLANK(#REF!),,IF(B9562="Online","Online",IF(LEFT(B9562,1)="E","Online","Offline")))</f>
        <v>Online</v>
      </c>
      <c r="N9562" s="64">
        <f>IF(ISBLANK(M9562),,H9562*INDEX(Inputs!F:F,MATCH(F9562,Inputs!E:E,0)))</f>
        <v>1299</v>
      </c>
      <c r="O9562" s="65"/>
    </row>
    <row r="9563" ht="15.75" customHeight="1" spans="1:15">
      <c r="A9563" s="65" t="s">
        <v>458</v>
      </c>
      <c r="B9563" s="66" t="s">
        <v>21</v>
      </c>
      <c r="C9563" s="65" t="s">
        <v>489</v>
      </c>
      <c r="D9563" s="66" t="s">
        <v>414</v>
      </c>
      <c r="E9563" s="66" t="s">
        <v>415</v>
      </c>
      <c r="F9563" s="65">
        <v>250874</v>
      </c>
      <c r="G9563" s="65" t="s">
        <v>13</v>
      </c>
      <c r="H9563" s="67">
        <v>1</v>
      </c>
      <c r="I9563" s="69" t="s">
        <v>1362</v>
      </c>
      <c r="J9563" s="63">
        <f t="shared" si="37"/>
        <v>44957</v>
      </c>
      <c r="K9563" s="64">
        <f>IF(ISBLANK(J9563),,H9563*INDEX(Inputs!G:G,MATCH(F9563,Inputs!E:E,0)))</f>
        <v>1349</v>
      </c>
      <c r="L9563" s="65" t="str">
        <f>IF(ISBLANK(J9563),,INDEX(Inputs!D:D,MATCH(F9563,Inputs!E:E,0)))</f>
        <v>432BK EvoFox X-Team Gaming Keyboard &amp; Mouse (USB)</v>
      </c>
      <c r="M9563" s="65" t="str">
        <f>IF(ISBLANK(#REF!),,IF(B9563="Online","Online",IF(LEFT(B9563,1)="E","Online","Offline")))</f>
        <v>Offline</v>
      </c>
      <c r="N9563" s="64">
        <f>IF(ISBLANK(M9563),,H9563*INDEX(Inputs!F:F,MATCH(F9563,Inputs!E:E,0)))</f>
        <v>1899</v>
      </c>
      <c r="O9563" s="65"/>
    </row>
    <row r="9564" ht="15.75" customHeight="1" spans="1:15">
      <c r="A9564" s="65" t="s">
        <v>353</v>
      </c>
      <c r="B9564" s="66" t="s">
        <v>42</v>
      </c>
      <c r="C9564" s="65" t="s">
        <v>502</v>
      </c>
      <c r="D9564" s="66" t="s">
        <v>414</v>
      </c>
      <c r="E9564" s="66" t="s">
        <v>415</v>
      </c>
      <c r="F9564" s="65">
        <v>250874</v>
      </c>
      <c r="G9564" s="65" t="s">
        <v>13</v>
      </c>
      <c r="H9564" s="67">
        <v>1</v>
      </c>
      <c r="I9564" s="69" t="s">
        <v>1362</v>
      </c>
      <c r="J9564" s="63">
        <f t="shared" si="37"/>
        <v>44957</v>
      </c>
      <c r="K9564" s="64">
        <f>IF(ISBLANK(J9564),,H9564*INDEX(Inputs!G:G,MATCH(F9564,Inputs!E:E,0)))</f>
        <v>1349</v>
      </c>
      <c r="L9564" s="65" t="str">
        <f>IF(ISBLANK(J9564),,INDEX(Inputs!D:D,MATCH(F9564,Inputs!E:E,0)))</f>
        <v>432BK EvoFox X-Team Gaming Keyboard &amp; Mouse (USB)</v>
      </c>
      <c r="M9564" s="65" t="str">
        <f>IF(ISBLANK(#REF!),,IF(B9564="Online","Online",IF(LEFT(B9564,1)="E","Online","Offline")))</f>
        <v>Offline</v>
      </c>
      <c r="N9564" s="64">
        <f>IF(ISBLANK(M9564),,H9564*INDEX(Inputs!F:F,MATCH(F9564,Inputs!E:E,0)))</f>
        <v>1899</v>
      </c>
      <c r="O9564" s="65"/>
    </row>
    <row r="9565" ht="15.75" customHeight="1" spans="1:15">
      <c r="A9565" s="65" t="s">
        <v>791</v>
      </c>
      <c r="B9565" s="66" t="s">
        <v>72</v>
      </c>
      <c r="C9565" s="65" t="s">
        <v>642</v>
      </c>
      <c r="D9565" s="66" t="s">
        <v>414</v>
      </c>
      <c r="E9565" s="66" t="s">
        <v>415</v>
      </c>
      <c r="F9565" s="65">
        <v>250874</v>
      </c>
      <c r="G9565" s="65" t="s">
        <v>13</v>
      </c>
      <c r="H9565" s="67">
        <v>1</v>
      </c>
      <c r="I9565" s="69" t="s">
        <v>1362</v>
      </c>
      <c r="J9565" s="63">
        <f t="shared" si="37"/>
        <v>44957</v>
      </c>
      <c r="K9565" s="64">
        <f>IF(ISBLANK(J9565),,H9565*INDEX(Inputs!G:G,MATCH(F9565,Inputs!E:E,0)))</f>
        <v>1349</v>
      </c>
      <c r="L9565" s="65" t="str">
        <f>IF(ISBLANK(J9565),,INDEX(Inputs!D:D,MATCH(F9565,Inputs!E:E,0)))</f>
        <v>432BK EvoFox X-Team Gaming Keyboard &amp; Mouse (USB)</v>
      </c>
      <c r="M9565" s="65" t="str">
        <f>IF(ISBLANK(#REF!),,IF(B9565="Online","Online",IF(LEFT(B9565,1)="E","Online","Offline")))</f>
        <v>Offline</v>
      </c>
      <c r="N9565" s="64">
        <f>IF(ISBLANK(M9565),,H9565*INDEX(Inputs!F:F,MATCH(F9565,Inputs!E:E,0)))</f>
        <v>1899</v>
      </c>
      <c r="O9565" s="65"/>
    </row>
    <row r="9566" ht="15.75" customHeight="1" spans="1:15">
      <c r="A9566" s="65" t="s">
        <v>353</v>
      </c>
      <c r="B9566" s="66" t="s">
        <v>507</v>
      </c>
      <c r="C9566" s="65" t="s">
        <v>508</v>
      </c>
      <c r="D9566" s="66" t="s">
        <v>414</v>
      </c>
      <c r="E9566" s="66" t="s">
        <v>415</v>
      </c>
      <c r="F9566" s="65">
        <v>250874</v>
      </c>
      <c r="G9566" s="65" t="s">
        <v>13</v>
      </c>
      <c r="H9566" s="67">
        <v>1</v>
      </c>
      <c r="I9566" s="69" t="s">
        <v>1362</v>
      </c>
      <c r="J9566" s="63">
        <f t="shared" si="37"/>
        <v>44957</v>
      </c>
      <c r="K9566" s="64">
        <f>IF(ISBLANK(J9566),,H9566*INDEX(Inputs!G:G,MATCH(F9566,Inputs!E:E,0)))</f>
        <v>1349</v>
      </c>
      <c r="L9566" s="65" t="str">
        <f>IF(ISBLANK(J9566),,INDEX(Inputs!D:D,MATCH(F9566,Inputs!E:E,0)))</f>
        <v>432BK EvoFox X-Team Gaming Keyboard &amp; Mouse (USB)</v>
      </c>
      <c r="M9566" s="65" t="str">
        <f>IF(ISBLANK(#REF!),,IF(B9566="Online","Online",IF(LEFT(B9566,1)="E","Online","Offline")))</f>
        <v>Offline</v>
      </c>
      <c r="N9566" s="64">
        <f>IF(ISBLANK(M9566),,H9566*INDEX(Inputs!F:F,MATCH(F9566,Inputs!E:E,0)))</f>
        <v>1899</v>
      </c>
      <c r="O9566" s="65"/>
    </row>
    <row r="9567" ht="15.75" customHeight="1" spans="1:15">
      <c r="A9567" s="65" t="s">
        <v>761</v>
      </c>
      <c r="B9567" s="66" t="s">
        <v>86</v>
      </c>
      <c r="C9567" s="65" t="s">
        <v>671</v>
      </c>
      <c r="D9567" s="66" t="s">
        <v>414</v>
      </c>
      <c r="E9567" s="66" t="s">
        <v>415</v>
      </c>
      <c r="F9567" s="65">
        <v>250874</v>
      </c>
      <c r="G9567" s="65" t="s">
        <v>13</v>
      </c>
      <c r="H9567" s="67">
        <v>1</v>
      </c>
      <c r="I9567" s="69" t="s">
        <v>1362</v>
      </c>
      <c r="J9567" s="63">
        <f t="shared" si="37"/>
        <v>44957</v>
      </c>
      <c r="K9567" s="64">
        <f>IF(ISBLANK(J9567),,H9567*INDEX(Inputs!G:G,MATCH(F9567,Inputs!E:E,0)))</f>
        <v>1349</v>
      </c>
      <c r="L9567" s="65" t="str">
        <f>IF(ISBLANK(J9567),,INDEX(Inputs!D:D,MATCH(F9567,Inputs!E:E,0)))</f>
        <v>432BK EvoFox X-Team Gaming Keyboard &amp; Mouse (USB)</v>
      </c>
      <c r="M9567" s="65" t="str">
        <f>IF(ISBLANK(#REF!),,IF(B9567="Online","Online",IF(LEFT(B9567,1)="E","Online","Offline")))</f>
        <v>Offline</v>
      </c>
      <c r="N9567" s="64">
        <f>IF(ISBLANK(M9567),,H9567*INDEX(Inputs!F:F,MATCH(F9567,Inputs!E:E,0)))</f>
        <v>1899</v>
      </c>
      <c r="O9567" s="65"/>
    </row>
    <row r="9568" ht="15.75" customHeight="1" spans="1:15">
      <c r="A9568" s="65" t="s">
        <v>655</v>
      </c>
      <c r="B9568" s="66" t="s">
        <v>110</v>
      </c>
      <c r="C9568" s="65" t="s">
        <v>656</v>
      </c>
      <c r="D9568" s="66" t="s">
        <v>414</v>
      </c>
      <c r="E9568" s="66" t="s">
        <v>415</v>
      </c>
      <c r="F9568" s="65">
        <v>250874</v>
      </c>
      <c r="G9568" s="65" t="s">
        <v>13</v>
      </c>
      <c r="H9568" s="67">
        <v>1</v>
      </c>
      <c r="I9568" s="69" t="s">
        <v>1362</v>
      </c>
      <c r="J9568" s="63">
        <f t="shared" si="37"/>
        <v>44957</v>
      </c>
      <c r="K9568" s="64">
        <f>IF(ISBLANK(J9568),,H9568*INDEX(Inputs!G:G,MATCH(F9568,Inputs!E:E,0)))</f>
        <v>1349</v>
      </c>
      <c r="L9568" s="65" t="str">
        <f>IF(ISBLANK(J9568),,INDEX(Inputs!D:D,MATCH(F9568,Inputs!E:E,0)))</f>
        <v>432BK EvoFox X-Team Gaming Keyboard &amp; Mouse (USB)</v>
      </c>
      <c r="M9568" s="65" t="str">
        <f>IF(ISBLANK(#REF!),,IF(B9568="Online","Online",IF(LEFT(B9568,1)="E","Online","Offline")))</f>
        <v>Offline</v>
      </c>
      <c r="N9568" s="64">
        <f>IF(ISBLANK(M9568),,H9568*INDEX(Inputs!F:F,MATCH(F9568,Inputs!E:E,0)))</f>
        <v>1899</v>
      </c>
      <c r="O9568" s="65"/>
    </row>
    <row r="9569" ht="15.75" customHeight="1" spans="1:15">
      <c r="A9569" s="65" t="s">
        <v>458</v>
      </c>
      <c r="B9569" s="66" t="s">
        <v>117</v>
      </c>
      <c r="C9569" s="65" t="s">
        <v>689</v>
      </c>
      <c r="D9569" s="66" t="s">
        <v>414</v>
      </c>
      <c r="E9569" s="66" t="s">
        <v>415</v>
      </c>
      <c r="F9569" s="65">
        <v>250874</v>
      </c>
      <c r="G9569" s="65" t="s">
        <v>13</v>
      </c>
      <c r="H9569" s="67">
        <v>1</v>
      </c>
      <c r="I9569" s="69" t="s">
        <v>1362</v>
      </c>
      <c r="J9569" s="63">
        <f t="shared" si="37"/>
        <v>44957</v>
      </c>
      <c r="K9569" s="64">
        <f>IF(ISBLANK(J9569),,H9569*INDEX(Inputs!G:G,MATCH(F9569,Inputs!E:E,0)))</f>
        <v>1349</v>
      </c>
      <c r="L9569" s="65" t="str">
        <f>IF(ISBLANK(J9569),,INDEX(Inputs!D:D,MATCH(F9569,Inputs!E:E,0)))</f>
        <v>432BK EvoFox X-Team Gaming Keyboard &amp; Mouse (USB)</v>
      </c>
      <c r="M9569" s="65" t="str">
        <f>IF(ISBLANK(#REF!),,IF(B9569="Online","Online",IF(LEFT(B9569,1)="E","Online","Offline")))</f>
        <v>Offline</v>
      </c>
      <c r="N9569" s="64">
        <f>IF(ISBLANK(M9569),,H9569*INDEX(Inputs!F:F,MATCH(F9569,Inputs!E:E,0)))</f>
        <v>1899</v>
      </c>
      <c r="O9569" s="65"/>
    </row>
    <row r="9570" ht="15.75" customHeight="1" spans="1:15">
      <c r="A9570" s="65" t="s">
        <v>761</v>
      </c>
      <c r="B9570" s="66" t="s">
        <v>148</v>
      </c>
      <c r="C9570" s="65" t="s">
        <v>615</v>
      </c>
      <c r="D9570" s="66" t="s">
        <v>414</v>
      </c>
      <c r="E9570" s="66" t="s">
        <v>415</v>
      </c>
      <c r="F9570" s="65">
        <v>250874</v>
      </c>
      <c r="G9570" s="65" t="s">
        <v>13</v>
      </c>
      <c r="H9570" s="67">
        <v>1</v>
      </c>
      <c r="I9570" s="69" t="s">
        <v>1362</v>
      </c>
      <c r="J9570" s="63">
        <f t="shared" si="37"/>
        <v>44957</v>
      </c>
      <c r="K9570" s="64">
        <f>IF(ISBLANK(J9570),,H9570*INDEX(Inputs!G:G,MATCH(F9570,Inputs!E:E,0)))</f>
        <v>1349</v>
      </c>
      <c r="L9570" s="65" t="str">
        <f>IF(ISBLANK(J9570),,INDEX(Inputs!D:D,MATCH(F9570,Inputs!E:E,0)))</f>
        <v>432BK EvoFox X-Team Gaming Keyboard &amp; Mouse (USB)</v>
      </c>
      <c r="M9570" s="65" t="str">
        <f>IF(ISBLANK(#REF!),,IF(B9570="Online","Online",IF(LEFT(B9570,1)="E","Online","Offline")))</f>
        <v>Offline</v>
      </c>
      <c r="N9570" s="64">
        <f>IF(ISBLANK(M9570),,H9570*INDEX(Inputs!F:F,MATCH(F9570,Inputs!E:E,0)))</f>
        <v>1899</v>
      </c>
      <c r="O9570" s="65"/>
    </row>
    <row r="9571" ht="15.75" customHeight="1" spans="1:15">
      <c r="A9571" s="65" t="s">
        <v>458</v>
      </c>
      <c r="B9571" s="66" t="s">
        <v>600</v>
      </c>
      <c r="C9571" s="65" t="s">
        <v>601</v>
      </c>
      <c r="D9571" s="66" t="s">
        <v>414</v>
      </c>
      <c r="E9571" s="66" t="s">
        <v>415</v>
      </c>
      <c r="F9571" s="65">
        <v>250874</v>
      </c>
      <c r="G9571" s="65" t="s">
        <v>13</v>
      </c>
      <c r="H9571" s="67">
        <v>1</v>
      </c>
      <c r="I9571" s="69" t="s">
        <v>1362</v>
      </c>
      <c r="J9571" s="63">
        <f t="shared" si="37"/>
        <v>44957</v>
      </c>
      <c r="K9571" s="64">
        <f>IF(ISBLANK(J9571),,H9571*INDEX(Inputs!G:G,MATCH(F9571,Inputs!E:E,0)))</f>
        <v>1349</v>
      </c>
      <c r="L9571" s="65" t="str">
        <f>IF(ISBLANK(J9571),,INDEX(Inputs!D:D,MATCH(F9571,Inputs!E:E,0)))</f>
        <v>432BK EvoFox X-Team Gaming Keyboard &amp; Mouse (USB)</v>
      </c>
      <c r="M9571" s="65" t="str">
        <f>IF(ISBLANK(#REF!),,IF(B9571="Online","Online",IF(LEFT(B9571,1)="E","Online","Offline")))</f>
        <v>Offline</v>
      </c>
      <c r="N9571" s="64">
        <f>IF(ISBLANK(M9571),,H9571*INDEX(Inputs!F:F,MATCH(F9571,Inputs!E:E,0)))</f>
        <v>1899</v>
      </c>
      <c r="O9571" s="65"/>
    </row>
    <row r="9572" ht="15.75" customHeight="1" spans="1:15">
      <c r="A9572" s="65" t="s">
        <v>783</v>
      </c>
      <c r="B9572" s="66" t="s">
        <v>634</v>
      </c>
      <c r="C9572" s="65" t="s">
        <v>635</v>
      </c>
      <c r="D9572" s="66" t="s">
        <v>414</v>
      </c>
      <c r="E9572" s="66" t="s">
        <v>415</v>
      </c>
      <c r="F9572" s="65">
        <v>250874</v>
      </c>
      <c r="G9572" s="65" t="s">
        <v>13</v>
      </c>
      <c r="H9572" s="67">
        <v>1</v>
      </c>
      <c r="I9572" s="69" t="s">
        <v>1362</v>
      </c>
      <c r="J9572" s="63">
        <f t="shared" si="37"/>
        <v>44957</v>
      </c>
      <c r="K9572" s="64">
        <f>IF(ISBLANK(J9572),,H9572*INDEX(Inputs!G:G,MATCH(F9572,Inputs!E:E,0)))</f>
        <v>1349</v>
      </c>
      <c r="L9572" s="65" t="str">
        <f>IF(ISBLANK(J9572),,INDEX(Inputs!D:D,MATCH(F9572,Inputs!E:E,0)))</f>
        <v>432BK EvoFox X-Team Gaming Keyboard &amp; Mouse (USB)</v>
      </c>
      <c r="M9572" s="65" t="str">
        <f>IF(ISBLANK(#REF!),,IF(B9572="Online","Online",IF(LEFT(B9572,1)="E","Online","Offline")))</f>
        <v>Offline</v>
      </c>
      <c r="N9572" s="64">
        <f>IF(ISBLANK(M9572),,H9572*INDEX(Inputs!F:F,MATCH(F9572,Inputs!E:E,0)))</f>
        <v>1899</v>
      </c>
      <c r="O9572" s="65"/>
    </row>
    <row r="9573" ht="15.75" customHeight="1" spans="1:15">
      <c r="A9573" s="65" t="s">
        <v>341</v>
      </c>
      <c r="B9573" s="66" t="s">
        <v>228</v>
      </c>
      <c r="C9573" s="65" t="s">
        <v>871</v>
      </c>
      <c r="D9573" s="66" t="s">
        <v>414</v>
      </c>
      <c r="E9573" s="66" t="s">
        <v>415</v>
      </c>
      <c r="F9573" s="65">
        <v>250874</v>
      </c>
      <c r="G9573" s="65" t="s">
        <v>13</v>
      </c>
      <c r="H9573" s="67">
        <v>1</v>
      </c>
      <c r="I9573" s="69" t="s">
        <v>1362</v>
      </c>
      <c r="J9573" s="63">
        <f t="shared" si="37"/>
        <v>44957</v>
      </c>
      <c r="K9573" s="64">
        <f>IF(ISBLANK(J9573),,H9573*INDEX(Inputs!G:G,MATCH(F9573,Inputs!E:E,0)))</f>
        <v>1349</v>
      </c>
      <c r="L9573" s="65" t="str">
        <f>IF(ISBLANK(J9573),,INDEX(Inputs!D:D,MATCH(F9573,Inputs!E:E,0)))</f>
        <v>432BK EvoFox X-Team Gaming Keyboard &amp; Mouse (USB)</v>
      </c>
      <c r="M9573" s="65" t="str">
        <f>IF(ISBLANK(#REF!),,IF(B9573="Online","Online",IF(LEFT(B9573,1)="E","Online","Offline")))</f>
        <v>Offline</v>
      </c>
      <c r="N9573" s="64">
        <f>IF(ISBLANK(M9573),,H9573*INDEX(Inputs!F:F,MATCH(F9573,Inputs!E:E,0)))</f>
        <v>1899</v>
      </c>
      <c r="O9573" s="65"/>
    </row>
    <row r="9574" ht="15.75" customHeight="1" spans="1:15">
      <c r="A9574" s="65" t="s">
        <v>447</v>
      </c>
      <c r="B9574" s="66" t="s">
        <v>483</v>
      </c>
      <c r="C9574" s="65" t="s">
        <v>484</v>
      </c>
      <c r="D9574" s="66" t="s">
        <v>414</v>
      </c>
      <c r="E9574" s="66" t="s">
        <v>415</v>
      </c>
      <c r="F9574" s="65">
        <v>250875</v>
      </c>
      <c r="G9574" s="65" t="s">
        <v>103</v>
      </c>
      <c r="H9574" s="67">
        <v>1</v>
      </c>
      <c r="I9574" s="69" t="s">
        <v>1362</v>
      </c>
      <c r="J9574" s="63">
        <f t="shared" si="37"/>
        <v>44957</v>
      </c>
      <c r="K9574" s="64">
        <f>IF(ISBLANK(J9574),,H9574*INDEX(Inputs!G:G,MATCH(F9574,Inputs!E:E,0)))</f>
        <v>1099</v>
      </c>
      <c r="L9574" s="65" t="str">
        <f>IF(ISBLANK(J9574),,INDEX(Inputs!D:D,MATCH(F9574,Inputs!E:E,0)))</f>
        <v>433BK EvoFox WarHammer Gaming Keyboard (USB)</v>
      </c>
      <c r="M9574" s="65" t="str">
        <f>IF(ISBLANK(#REF!),,IF(B9574="Online","Online",IF(LEFT(B9574,1)="E","Online","Offline")))</f>
        <v>Offline</v>
      </c>
      <c r="N9574" s="64">
        <f>IF(ISBLANK(M9574),,H9574*INDEX(Inputs!F:F,MATCH(F9574,Inputs!E:E,0)))</f>
        <v>1499</v>
      </c>
      <c r="O9574" s="65"/>
    </row>
    <row r="9575" ht="15.75" customHeight="1" spans="1:15">
      <c r="A9575" s="65" t="s">
        <v>762</v>
      </c>
      <c r="B9575" s="66" t="s">
        <v>543</v>
      </c>
      <c r="C9575" s="65" t="s">
        <v>544</v>
      </c>
      <c r="D9575" s="66" t="s">
        <v>370</v>
      </c>
      <c r="E9575" s="66" t="s">
        <v>371</v>
      </c>
      <c r="F9575" s="65">
        <v>260086</v>
      </c>
      <c r="G9575" s="65" t="s">
        <v>16</v>
      </c>
      <c r="H9575" s="67">
        <v>1</v>
      </c>
      <c r="I9575" s="69" t="s">
        <v>1362</v>
      </c>
      <c r="J9575" s="63">
        <f t="shared" si="37"/>
        <v>44957</v>
      </c>
      <c r="K9575" s="64">
        <f>IF(ISBLANK(J9575),,H9575*INDEX(Inputs!G:G,MATCH(F9575,Inputs!E:E,0)))</f>
        <v>1699</v>
      </c>
      <c r="L9575" s="65" t="str">
        <f>IF(ISBLANK(J9575),,INDEX(Inputs!D:D,MATCH(F9575,Inputs!E:E,0)))</f>
        <v>436BK Type-C 6 in 1 Multiport Hub</v>
      </c>
      <c r="M9575" s="65" t="str">
        <f>IF(ISBLANK(#REF!),,IF(B9575="Online","Online",IF(LEFT(B9575,1)="E","Online","Offline")))</f>
        <v>Offline</v>
      </c>
      <c r="N9575" s="64">
        <f>IF(ISBLANK(M9575),,H9575*INDEX(Inputs!F:F,MATCH(F9575,Inputs!E:E,0)))</f>
        <v>2599</v>
      </c>
      <c r="O9575" s="65"/>
    </row>
    <row r="9576" ht="15.75" customHeight="1" spans="1:15">
      <c r="A9576" s="65" t="s">
        <v>1363</v>
      </c>
      <c r="B9576" s="66" t="s">
        <v>765</v>
      </c>
      <c r="C9576" s="65" t="s">
        <v>765</v>
      </c>
      <c r="D9576" s="66" t="s">
        <v>370</v>
      </c>
      <c r="E9576" s="66" t="s">
        <v>371</v>
      </c>
      <c r="F9576" s="65">
        <v>260086</v>
      </c>
      <c r="G9576" s="65" t="s">
        <v>16</v>
      </c>
      <c r="H9576" s="67">
        <v>1</v>
      </c>
      <c r="I9576" s="69" t="s">
        <v>1362</v>
      </c>
      <c r="J9576" s="63">
        <f t="shared" si="37"/>
        <v>44957</v>
      </c>
      <c r="K9576" s="64">
        <f>IF(ISBLANK(J9576),,H9576*INDEX(Inputs!G:G,MATCH(F9576,Inputs!E:E,0)))</f>
        <v>1699</v>
      </c>
      <c r="L9576" s="65" t="str">
        <f>IF(ISBLANK(J9576),,INDEX(Inputs!D:D,MATCH(F9576,Inputs!E:E,0)))</f>
        <v>436BK Type-C 6 in 1 Multiport Hub</v>
      </c>
      <c r="M9576" s="65" t="str">
        <f>IF(ISBLANK(#REF!),,IF(B9576="Online","Online",IF(LEFT(B9576,1)="E","Online","Offline")))</f>
        <v>Online</v>
      </c>
      <c r="N9576" s="64">
        <f>IF(ISBLANK(M9576),,H9576*INDEX(Inputs!F:F,MATCH(F9576,Inputs!E:E,0)))</f>
        <v>2599</v>
      </c>
      <c r="O9576" s="65"/>
    </row>
    <row r="9577" ht="15.75" customHeight="1" spans="1:15">
      <c r="A9577" s="65" t="s">
        <v>655</v>
      </c>
      <c r="B9577" s="66" t="s">
        <v>110</v>
      </c>
      <c r="C9577" s="65" t="s">
        <v>656</v>
      </c>
      <c r="D9577" s="66" t="s">
        <v>370</v>
      </c>
      <c r="E9577" s="66" t="s">
        <v>410</v>
      </c>
      <c r="F9577" s="65">
        <v>250877</v>
      </c>
      <c r="G9577" s="65" t="s">
        <v>22</v>
      </c>
      <c r="H9577" s="67">
        <v>1</v>
      </c>
      <c r="I9577" s="69" t="s">
        <v>1362</v>
      </c>
      <c r="J9577" s="63">
        <f t="shared" si="37"/>
        <v>44957</v>
      </c>
      <c r="K9577" s="64">
        <f>IF(ISBLANK(J9577),,H9577*INDEX(Inputs!G:G,MATCH(F9577,Inputs!E:E,0)))</f>
        <v>349</v>
      </c>
      <c r="L9577" s="65" t="str">
        <f>IF(ISBLANK(J9577),,INDEX(Inputs!D:D,MATCH(F9577,Inputs!E:E,0)))</f>
        <v>595BK Evo Fox Falcon X35 Medium Speed Mouse Pad</v>
      </c>
      <c r="M9577" s="65" t="str">
        <f>IF(ISBLANK(#REF!),,IF(B9577="Online","Online",IF(LEFT(B9577,1)="E","Online","Offline")))</f>
        <v>Offline</v>
      </c>
      <c r="N9577" s="64">
        <f>IF(ISBLANK(M9577),,H9577*INDEX(Inputs!F:F,MATCH(F9577,Inputs!E:E,0)))</f>
        <v>699</v>
      </c>
      <c r="O9577" s="65"/>
    </row>
    <row r="9578" ht="15.75" customHeight="1" spans="1:15">
      <c r="A9578" s="65" t="s">
        <v>775</v>
      </c>
      <c r="B9578" s="66" t="s">
        <v>143</v>
      </c>
      <c r="C9578" s="65" t="s">
        <v>479</v>
      </c>
      <c r="D9578" s="66" t="s">
        <v>370</v>
      </c>
      <c r="E9578" s="66" t="s">
        <v>410</v>
      </c>
      <c r="F9578" s="65">
        <v>250877</v>
      </c>
      <c r="G9578" s="65" t="s">
        <v>22</v>
      </c>
      <c r="H9578" s="67">
        <v>1</v>
      </c>
      <c r="I9578" s="69" t="s">
        <v>1362</v>
      </c>
      <c r="J9578" s="63">
        <f t="shared" si="37"/>
        <v>44957</v>
      </c>
      <c r="K9578" s="64">
        <f>IF(ISBLANK(J9578),,H9578*INDEX(Inputs!G:G,MATCH(F9578,Inputs!E:E,0)))</f>
        <v>349</v>
      </c>
      <c r="L9578" s="65" t="str">
        <f>IF(ISBLANK(J9578),,INDEX(Inputs!D:D,MATCH(F9578,Inputs!E:E,0)))</f>
        <v>595BK Evo Fox Falcon X35 Medium Speed Mouse Pad</v>
      </c>
      <c r="M9578" s="65" t="str">
        <f>IF(ISBLANK(#REF!),,IF(B9578="Online","Online",IF(LEFT(B9578,1)="E","Online","Offline")))</f>
        <v>Offline</v>
      </c>
      <c r="N9578" s="64">
        <f>IF(ISBLANK(M9578),,H9578*INDEX(Inputs!F:F,MATCH(F9578,Inputs!E:E,0)))</f>
        <v>699</v>
      </c>
      <c r="O9578" s="65"/>
    </row>
    <row r="9579" ht="15.75" customHeight="1" spans="1:15">
      <c r="A9579" s="65" t="s">
        <v>774</v>
      </c>
      <c r="B9579" s="66" t="s">
        <v>593</v>
      </c>
      <c r="C9579" s="65" t="s">
        <v>594</v>
      </c>
      <c r="D9579" s="66" t="s">
        <v>370</v>
      </c>
      <c r="E9579" s="66" t="s">
        <v>410</v>
      </c>
      <c r="F9579" s="65">
        <v>250878</v>
      </c>
      <c r="G9579" s="65" t="s">
        <v>24</v>
      </c>
      <c r="H9579" s="67">
        <v>1</v>
      </c>
      <c r="I9579" s="69" t="s">
        <v>1362</v>
      </c>
      <c r="J9579" s="63">
        <f t="shared" si="37"/>
        <v>44957</v>
      </c>
      <c r="K9579" s="64">
        <f>IF(ISBLANK(J9579),,H9579*INDEX(Inputs!G:G,MATCH(F9579,Inputs!E:E,0)))</f>
        <v>999</v>
      </c>
      <c r="L9579" s="65" t="str">
        <f>IF(ISBLANK(J9579),,INDEX(Inputs!D:D,MATCH(F9579,Inputs!E:E,0)))</f>
        <v>596BK Evo Fox Falcon LX35 Medium Speed LED Mouse Pad</v>
      </c>
      <c r="M9579" s="65" t="str">
        <f>IF(ISBLANK(#REF!),,IF(B9579="Online","Online",IF(LEFT(B9579,1)="E","Online","Offline")))</f>
        <v>Offline</v>
      </c>
      <c r="N9579" s="64">
        <f>IF(ISBLANK(M9579),,H9579*INDEX(Inputs!F:F,MATCH(F9579,Inputs!E:E,0)))</f>
        <v>1999</v>
      </c>
      <c r="O9579" s="65"/>
    </row>
    <row r="9580" ht="15.75" customHeight="1" spans="1:15">
      <c r="A9580" s="65" t="s">
        <v>327</v>
      </c>
      <c r="B9580" s="66" t="s">
        <v>65</v>
      </c>
      <c r="C9580" s="65" t="s">
        <v>568</v>
      </c>
      <c r="D9580" s="66" t="s">
        <v>370</v>
      </c>
      <c r="E9580" s="66" t="s">
        <v>410</v>
      </c>
      <c r="F9580" s="65">
        <v>250879</v>
      </c>
      <c r="G9580" s="65" t="s">
        <v>30</v>
      </c>
      <c r="H9580" s="67">
        <v>1</v>
      </c>
      <c r="I9580" s="69" t="s">
        <v>1362</v>
      </c>
      <c r="J9580" s="63">
        <f t="shared" si="37"/>
        <v>44957</v>
      </c>
      <c r="K9580" s="64">
        <f>IF(ISBLANK(J9580),,H9580*INDEX(Inputs!G:G,MATCH(F9580,Inputs!E:E,0)))</f>
        <v>699</v>
      </c>
      <c r="L9580" s="65" t="str">
        <f>IF(ISBLANK(J9580),,INDEX(Inputs!D:D,MATCH(F9580,Inputs!E:E,0)))</f>
        <v>597BK Evo Fox Falcon X85 Extra Large Speed Mouse Pad</v>
      </c>
      <c r="M9580" s="65" t="str">
        <f>IF(ISBLANK(#REF!),,IF(B9580="Online","Online",IF(LEFT(B9580,1)="E","Online","Offline")))</f>
        <v>Offline</v>
      </c>
      <c r="N9580" s="64">
        <f>IF(ISBLANK(M9580),,H9580*INDEX(Inputs!F:F,MATCH(F9580,Inputs!E:E,0)))</f>
        <v>1199</v>
      </c>
      <c r="O9580" s="65"/>
    </row>
    <row r="9581" ht="15.75" customHeight="1" spans="1:15">
      <c r="A9581" s="65" t="s">
        <v>353</v>
      </c>
      <c r="B9581" s="66" t="s">
        <v>126</v>
      </c>
      <c r="C9581" s="65" t="s">
        <v>388</v>
      </c>
      <c r="D9581" s="66" t="s">
        <v>370</v>
      </c>
      <c r="E9581" s="66" t="s">
        <v>410</v>
      </c>
      <c r="F9581" s="65">
        <v>250879</v>
      </c>
      <c r="G9581" s="65" t="s">
        <v>30</v>
      </c>
      <c r="H9581" s="67">
        <v>1</v>
      </c>
      <c r="I9581" s="69" t="s">
        <v>1362</v>
      </c>
      <c r="J9581" s="63">
        <f t="shared" si="37"/>
        <v>44957</v>
      </c>
      <c r="K9581" s="64">
        <f>IF(ISBLANK(J9581),,H9581*INDEX(Inputs!G:G,MATCH(F9581,Inputs!E:E,0)))</f>
        <v>699</v>
      </c>
      <c r="L9581" s="65" t="str">
        <f>IF(ISBLANK(J9581),,INDEX(Inputs!D:D,MATCH(F9581,Inputs!E:E,0)))</f>
        <v>597BK Evo Fox Falcon X85 Extra Large Speed Mouse Pad</v>
      </c>
      <c r="M9581" s="65" t="str">
        <f>IF(ISBLANK(#REF!),,IF(B9581="Online","Online",IF(LEFT(B9581,1)="E","Online","Offline")))</f>
        <v>Offline</v>
      </c>
      <c r="N9581" s="64">
        <f>IF(ISBLANK(M9581),,H9581*INDEX(Inputs!F:F,MATCH(F9581,Inputs!E:E,0)))</f>
        <v>1199</v>
      </c>
      <c r="O9581" s="65"/>
    </row>
    <row r="9582" ht="15.75" customHeight="1" spans="1:15">
      <c r="A9582" s="65" t="s">
        <v>775</v>
      </c>
      <c r="B9582" s="66" t="s">
        <v>559</v>
      </c>
      <c r="C9582" s="65" t="s">
        <v>560</v>
      </c>
      <c r="D9582" s="66" t="s">
        <v>370</v>
      </c>
      <c r="E9582" s="66" t="s">
        <v>410</v>
      </c>
      <c r="F9582" s="65">
        <v>250879</v>
      </c>
      <c r="G9582" s="65" t="s">
        <v>30</v>
      </c>
      <c r="H9582" s="67">
        <v>1</v>
      </c>
      <c r="I9582" s="69" t="s">
        <v>1362</v>
      </c>
      <c r="J9582" s="63">
        <f t="shared" si="37"/>
        <v>44957</v>
      </c>
      <c r="K9582" s="64">
        <f>IF(ISBLANK(J9582),,H9582*INDEX(Inputs!G:G,MATCH(F9582,Inputs!E:E,0)))</f>
        <v>699</v>
      </c>
      <c r="L9582" s="65" t="str">
        <f>IF(ISBLANK(J9582),,INDEX(Inputs!D:D,MATCH(F9582,Inputs!E:E,0)))</f>
        <v>597BK Evo Fox Falcon X85 Extra Large Speed Mouse Pad</v>
      </c>
      <c r="M9582" s="65" t="str">
        <f>IF(ISBLANK(#REF!),,IF(B9582="Online","Online",IF(LEFT(B9582,1)="E","Online","Offline")))</f>
        <v>Offline</v>
      </c>
      <c r="N9582" s="64">
        <f>IF(ISBLANK(M9582),,H9582*INDEX(Inputs!F:F,MATCH(F9582,Inputs!E:E,0)))</f>
        <v>1199</v>
      </c>
      <c r="O9582" s="65"/>
    </row>
    <row r="9583" ht="15.75" customHeight="1" spans="1:15">
      <c r="A9583" s="65" t="s">
        <v>362</v>
      </c>
      <c r="B9583" s="66" t="s">
        <v>97</v>
      </c>
      <c r="C9583" s="65" t="s">
        <v>958</v>
      </c>
      <c r="D9583" s="66" t="s">
        <v>370</v>
      </c>
      <c r="E9583" s="66" t="s">
        <v>410</v>
      </c>
      <c r="F9583" s="65">
        <v>250876</v>
      </c>
      <c r="G9583" s="65" t="s">
        <v>26</v>
      </c>
      <c r="H9583" s="67">
        <v>1</v>
      </c>
      <c r="I9583" s="69" t="s">
        <v>1362</v>
      </c>
      <c r="J9583" s="63">
        <f t="shared" si="37"/>
        <v>44957</v>
      </c>
      <c r="K9583" s="64">
        <f>IF(ISBLANK(J9583),,H9583*INDEX(Inputs!G:G,MATCH(F9583,Inputs!E:E,0)))</f>
        <v>1399</v>
      </c>
      <c r="L9583" s="65" t="str">
        <f>IF(ISBLANK(J9583),,INDEX(Inputs!D:D,MATCH(F9583,Inputs!E:E,0)))</f>
        <v>649BK EvoFox Typhoon Laptop Cooling Pad</v>
      </c>
      <c r="M9583" s="65" t="str">
        <f>IF(ISBLANK(#REF!),,IF(B9583="Online","Online",IF(LEFT(B9583,1)="E","Online","Offline")))</f>
        <v>Offline</v>
      </c>
      <c r="N9583" s="64">
        <f>IF(ISBLANK(M9583),,H9583*INDEX(Inputs!F:F,MATCH(F9583,Inputs!E:E,0)))</f>
        <v>1999</v>
      </c>
      <c r="O9583" s="65"/>
    </row>
    <row r="9584" ht="15.75" customHeight="1" spans="1:15">
      <c r="A9584" s="65" t="s">
        <v>773</v>
      </c>
      <c r="B9584" s="66" t="s">
        <v>112</v>
      </c>
      <c r="C9584" s="65" t="s">
        <v>510</v>
      </c>
      <c r="D9584" s="66" t="s">
        <v>370</v>
      </c>
      <c r="E9584" s="66" t="s">
        <v>410</v>
      </c>
      <c r="F9584" s="65">
        <v>250876</v>
      </c>
      <c r="G9584" s="65" t="s">
        <v>26</v>
      </c>
      <c r="H9584" s="67">
        <v>1</v>
      </c>
      <c r="I9584" s="69" t="s">
        <v>1362</v>
      </c>
      <c r="J9584" s="63">
        <f t="shared" si="37"/>
        <v>44957</v>
      </c>
      <c r="K9584" s="64">
        <f>IF(ISBLANK(J9584),,H9584*INDEX(Inputs!G:G,MATCH(F9584,Inputs!E:E,0)))</f>
        <v>1399</v>
      </c>
      <c r="L9584" s="65" t="str">
        <f>IF(ISBLANK(J9584),,INDEX(Inputs!D:D,MATCH(F9584,Inputs!E:E,0)))</f>
        <v>649BK EvoFox Typhoon Laptop Cooling Pad</v>
      </c>
      <c r="M9584" s="65" t="str">
        <f>IF(ISBLANK(#REF!),,IF(B9584="Online","Online",IF(LEFT(B9584,1)="E","Online","Offline")))</f>
        <v>Offline</v>
      </c>
      <c r="N9584" s="64">
        <f>IF(ISBLANK(M9584),,H9584*INDEX(Inputs!F:F,MATCH(F9584,Inputs!E:E,0)))</f>
        <v>1999</v>
      </c>
      <c r="O9584" s="65"/>
    </row>
    <row r="9585" ht="15.75" customHeight="1" spans="1:15">
      <c r="A9585" s="65" t="s">
        <v>1259</v>
      </c>
      <c r="B9585" s="66" t="s">
        <v>128</v>
      </c>
      <c r="C9585" s="65" t="s">
        <v>1292</v>
      </c>
      <c r="D9585" s="66" t="s">
        <v>370</v>
      </c>
      <c r="E9585" s="66" t="s">
        <v>410</v>
      </c>
      <c r="F9585" s="65">
        <v>250876</v>
      </c>
      <c r="G9585" s="65" t="s">
        <v>26</v>
      </c>
      <c r="H9585" s="67">
        <v>1</v>
      </c>
      <c r="I9585" s="69" t="s">
        <v>1362</v>
      </c>
      <c r="J9585" s="63">
        <f t="shared" si="37"/>
        <v>44957</v>
      </c>
      <c r="K9585" s="64">
        <f>IF(ISBLANK(J9585),,H9585*INDEX(Inputs!G:G,MATCH(F9585,Inputs!E:E,0)))</f>
        <v>1399</v>
      </c>
      <c r="L9585" s="65" t="str">
        <f>IF(ISBLANK(J9585),,INDEX(Inputs!D:D,MATCH(F9585,Inputs!E:E,0)))</f>
        <v>649BK EvoFox Typhoon Laptop Cooling Pad</v>
      </c>
      <c r="M9585" s="65" t="str">
        <f>IF(ISBLANK(#REF!),,IF(B9585="Online","Online",IF(LEFT(B9585,1)="E","Online","Offline")))</f>
        <v>Offline</v>
      </c>
      <c r="N9585" s="64">
        <f>IF(ISBLANK(M9585),,H9585*INDEX(Inputs!F:F,MATCH(F9585,Inputs!E:E,0)))</f>
        <v>1999</v>
      </c>
      <c r="O9585" s="65"/>
    </row>
    <row r="9586" ht="15.75" customHeight="1" spans="1:15">
      <c r="A9586" s="65" t="s">
        <v>772</v>
      </c>
      <c r="B9586" s="66" t="s">
        <v>742</v>
      </c>
      <c r="C9586" s="65" t="s">
        <v>743</v>
      </c>
      <c r="D9586" s="66" t="s">
        <v>370</v>
      </c>
      <c r="E9586" s="66" t="s">
        <v>410</v>
      </c>
      <c r="F9586" s="65">
        <v>250876</v>
      </c>
      <c r="G9586" s="65" t="s">
        <v>26</v>
      </c>
      <c r="H9586" s="67">
        <v>1</v>
      </c>
      <c r="I9586" s="69" t="s">
        <v>1362</v>
      </c>
      <c r="J9586" s="63">
        <f t="shared" si="37"/>
        <v>44957</v>
      </c>
      <c r="K9586" s="64">
        <f>IF(ISBLANK(J9586),,H9586*INDEX(Inputs!G:G,MATCH(F9586,Inputs!E:E,0)))</f>
        <v>1399</v>
      </c>
      <c r="L9586" s="65" t="str">
        <f>IF(ISBLANK(J9586),,INDEX(Inputs!D:D,MATCH(F9586,Inputs!E:E,0)))</f>
        <v>649BK EvoFox Typhoon Laptop Cooling Pad</v>
      </c>
      <c r="M9586" s="65" t="str">
        <f>IF(ISBLANK(#REF!),,IF(B9586="Online","Online",IF(LEFT(B9586,1)="E","Online","Offline")))</f>
        <v>Offline</v>
      </c>
      <c r="N9586" s="64">
        <f>IF(ISBLANK(M9586),,H9586*INDEX(Inputs!F:F,MATCH(F9586,Inputs!E:E,0)))</f>
        <v>1999</v>
      </c>
      <c r="O9586" s="65"/>
    </row>
    <row r="9587" ht="15.75" customHeight="1" spans="1:15">
      <c r="A9587" s="65" t="s">
        <v>362</v>
      </c>
      <c r="B9587" s="66" t="s">
        <v>1091</v>
      </c>
      <c r="C9587" s="65" t="s">
        <v>1278</v>
      </c>
      <c r="D9587" s="66" t="s">
        <v>370</v>
      </c>
      <c r="E9587" s="66" t="s">
        <v>410</v>
      </c>
      <c r="F9587" s="65">
        <v>250876</v>
      </c>
      <c r="G9587" s="65" t="s">
        <v>26</v>
      </c>
      <c r="H9587" s="67">
        <v>1</v>
      </c>
      <c r="I9587" s="69" t="s">
        <v>1362</v>
      </c>
      <c r="J9587" s="63">
        <f t="shared" si="37"/>
        <v>44957</v>
      </c>
      <c r="K9587" s="64">
        <f>IF(ISBLANK(J9587),,H9587*INDEX(Inputs!G:G,MATCH(F9587,Inputs!E:E,0)))</f>
        <v>1399</v>
      </c>
      <c r="L9587" s="65" t="str">
        <f>IF(ISBLANK(J9587),,INDEX(Inputs!D:D,MATCH(F9587,Inputs!E:E,0)))</f>
        <v>649BK EvoFox Typhoon Laptop Cooling Pad</v>
      </c>
      <c r="M9587" s="65" t="str">
        <f>IF(ISBLANK(#REF!),,IF(B9587="Online","Online",IF(LEFT(B9587,1)="E","Online","Offline")))</f>
        <v>Offline</v>
      </c>
      <c r="N9587" s="64">
        <f>IF(ISBLANK(M9587),,H9587*INDEX(Inputs!F:F,MATCH(F9587,Inputs!E:E,0)))</f>
        <v>1999</v>
      </c>
      <c r="O9587" s="65"/>
    </row>
    <row r="9588" ht="15.75" customHeight="1" spans="1:15">
      <c r="A9588" s="65" t="s">
        <v>767</v>
      </c>
      <c r="B9588" s="66" t="s">
        <v>765</v>
      </c>
      <c r="C9588" s="65" t="s">
        <v>765</v>
      </c>
      <c r="D9588" s="66" t="s">
        <v>370</v>
      </c>
      <c r="E9588" s="66" t="s">
        <v>410</v>
      </c>
      <c r="F9588" s="65">
        <v>250423</v>
      </c>
      <c r="G9588" s="65" t="s">
        <v>11</v>
      </c>
      <c r="H9588" s="67">
        <v>1</v>
      </c>
      <c r="I9588" s="69" t="s">
        <v>1362</v>
      </c>
      <c r="J9588" s="63">
        <f t="shared" si="37"/>
        <v>44957</v>
      </c>
      <c r="K9588" s="64">
        <f>IF(ISBLANK(J9588),,H9588*INDEX(Inputs!G:G,MATCH(F9588,Inputs!E:E,0)))</f>
        <v>759</v>
      </c>
      <c r="L9588" s="65" t="str">
        <f>IF(ISBLANK(J9588),,INDEX(Inputs!D:D,MATCH(F9588,Inputs!E:E,0)))</f>
        <v>650GR Ergo View Laptop Stand-Grey</v>
      </c>
      <c r="M9588" s="65" t="str">
        <f>IF(ISBLANK(#REF!),,IF(B9588="Online","Online",IF(LEFT(B9588,1)="E","Online","Offline")))</f>
        <v>Online</v>
      </c>
      <c r="N9588" s="64">
        <f>IF(ISBLANK(M9588),,H9588*INDEX(Inputs!F:F,MATCH(F9588,Inputs!E:E,0)))</f>
        <v>899</v>
      </c>
      <c r="O9588" s="65"/>
    </row>
    <row r="9589" ht="15.75" customHeight="1" spans="1:15">
      <c r="A9589" s="65" t="s">
        <v>779</v>
      </c>
      <c r="B9589" s="66" t="s">
        <v>125</v>
      </c>
      <c r="C9589" s="65" t="s">
        <v>434</v>
      </c>
      <c r="D9589" s="66" t="s">
        <v>414</v>
      </c>
      <c r="E9589" s="66" t="s">
        <v>428</v>
      </c>
      <c r="F9589" s="65">
        <v>250881</v>
      </c>
      <c r="G9589" s="65" t="s">
        <v>98</v>
      </c>
      <c r="H9589" s="67">
        <v>-1</v>
      </c>
      <c r="I9589" s="69" t="s">
        <v>1362</v>
      </c>
      <c r="J9589" s="63">
        <f t="shared" si="37"/>
        <v>44957</v>
      </c>
      <c r="K9589" s="64">
        <f>IF(ISBLANK(J9589),,H9589*INDEX(Inputs!G:G,MATCH(F9589,Inputs!E:E,0)))</f>
        <v>-799</v>
      </c>
      <c r="L9589" s="65" t="str">
        <f>IF(ISBLANK(J9589),,INDEX(Inputs!D:D,MATCH(F9589,Inputs!E:E,0)))</f>
        <v>795BK EvoFox Phantom Pro RGB Gaming Mouse USB</v>
      </c>
      <c r="M9589" s="65" t="str">
        <f>IF(ISBLANK(#REF!),,IF(B9589="Online","Online",IF(LEFT(B9589,1)="E","Online","Offline")))</f>
        <v>Offline</v>
      </c>
      <c r="N9589" s="64">
        <f>IF(ISBLANK(M9589),,H9589*INDEX(Inputs!F:F,MATCH(F9589,Inputs!E:E,0)))</f>
        <v>-1099</v>
      </c>
      <c r="O9589" s="65"/>
    </row>
    <row r="9590" ht="15.75" customHeight="1" spans="1:15">
      <c r="A9590" s="65" t="s">
        <v>1073</v>
      </c>
      <c r="B9590" s="66" t="s">
        <v>135</v>
      </c>
      <c r="C9590" s="65" t="s">
        <v>722</v>
      </c>
      <c r="D9590" s="66" t="s">
        <v>370</v>
      </c>
      <c r="E9590" s="66" t="s">
        <v>880</v>
      </c>
      <c r="F9590" s="65">
        <v>256480</v>
      </c>
      <c r="G9590" s="65" t="s">
        <v>25</v>
      </c>
      <c r="H9590" s="67">
        <v>2</v>
      </c>
      <c r="I9590" s="69" t="s">
        <v>1362</v>
      </c>
      <c r="J9590" s="63">
        <f t="shared" si="37"/>
        <v>44957</v>
      </c>
      <c r="K9590" s="64">
        <f>IF(ISBLANK(J9590),,H9590*INDEX(Inputs!G:G,MATCH(F9590,Inputs!E:E,0)))</f>
        <v>6000</v>
      </c>
      <c r="L9590" s="65" t="str">
        <f>IF(ISBLANK(J9590),,INDEX(Inputs!D:D,MATCH(F9590,Inputs!E:E,0)))</f>
        <v>998PP EvoFox Prime Gaming Bundle (422,423,658,597)</v>
      </c>
      <c r="M9590" s="65" t="str">
        <f>IF(ISBLANK(#REF!),,IF(B9590="Online","Online",IF(LEFT(B9590,1)="E","Online","Offline")))</f>
        <v>Offline</v>
      </c>
      <c r="N9590" s="64">
        <f>IF(ISBLANK(M9590),,H9590*INDEX(Inputs!F:F,MATCH(F9590,Inputs!E:E,0)))</f>
        <v>10992</v>
      </c>
      <c r="O9590" s="65"/>
    </row>
    <row r="9591" ht="15.75" customHeight="1" spans="1:15">
      <c r="A9591" s="65" t="s">
        <v>341</v>
      </c>
      <c r="B9591" s="66" t="s">
        <v>36</v>
      </c>
      <c r="C9591" s="65" t="s">
        <v>581</v>
      </c>
      <c r="D9591" s="72" t="s">
        <v>329</v>
      </c>
      <c r="E9591" s="66" t="s">
        <v>330</v>
      </c>
      <c r="F9591" s="65">
        <v>259865</v>
      </c>
      <c r="G9591" s="65" t="s">
        <v>1121</v>
      </c>
      <c r="H9591" s="67">
        <v>1</v>
      </c>
      <c r="I9591" s="69" t="s">
        <v>1275</v>
      </c>
      <c r="J9591" s="63">
        <f t="shared" si="37"/>
        <v>44927</v>
      </c>
      <c r="K9591" s="64">
        <f>IF(ISBLANK(J9591),,H9591*INDEX(Inputs!G:G,MATCH(F9591,Inputs!E:E,0)))</f>
        <v>2499</v>
      </c>
      <c r="L9591" s="65" t="str">
        <f>IF(ISBLANK(J9591),,INDEX(Inputs!D:D,MATCH(F9591,Inputs!E:E,0)))</f>
        <v>580BL EvoFox Elite Play Wireless Gamepad-Blue</v>
      </c>
      <c r="M9591" s="65" t="str">
        <f>IF(ISBLANK(#REF!),,IF(B9591="Online","Online",IF(LEFT(B9591,1)="E","Online","Offline")))</f>
        <v>Offline</v>
      </c>
      <c r="N9591" s="64">
        <f>IF(ISBLANK(M9591),,H9591*INDEX(Inputs!F:F,MATCH(F9591,Inputs!E:E,0)))</f>
        <v>3299</v>
      </c>
      <c r="O9591" s="65"/>
    </row>
    <row r="9592" ht="15.75" customHeight="1" spans="1:15">
      <c r="A9592" s="65" t="s">
        <v>327</v>
      </c>
      <c r="B9592" s="66" t="s">
        <v>70</v>
      </c>
      <c r="C9592" s="65" t="s">
        <v>328</v>
      </c>
      <c r="D9592" s="72" t="s">
        <v>329</v>
      </c>
      <c r="E9592" s="66" t="s">
        <v>330</v>
      </c>
      <c r="F9592" s="65">
        <v>259864</v>
      </c>
      <c r="G9592" s="65" t="s">
        <v>1118</v>
      </c>
      <c r="H9592" s="67">
        <v>1</v>
      </c>
      <c r="I9592" s="69" t="s">
        <v>1280</v>
      </c>
      <c r="J9592" s="63">
        <f t="shared" si="37"/>
        <v>44928</v>
      </c>
      <c r="K9592" s="64">
        <f>IF(ISBLANK(J9592),,H9592*INDEX(Inputs!G:G,MATCH(F9592,Inputs!E:E,0)))</f>
        <v>1499</v>
      </c>
      <c r="L9592" s="65" t="str">
        <f>IF(ISBLANK(J9592),,INDEX(Inputs!D:D,MATCH(F9592,Inputs!E:E,0)))</f>
        <v>579GR EvoFox Elite Ops Controller-Grey</v>
      </c>
      <c r="M9592" s="65" t="str">
        <f>IF(ISBLANK(#REF!),,IF(B9592="Online","Online",IF(LEFT(B9592,1)="E","Online","Offline")))</f>
        <v>Offline</v>
      </c>
      <c r="N9592" s="64">
        <f>IF(ISBLANK(M9592),,H9592*INDEX(Inputs!F:F,MATCH(F9592,Inputs!E:E,0)))</f>
        <v>2299</v>
      </c>
      <c r="O9592" s="65"/>
    </row>
    <row r="9593" ht="15.75" customHeight="1" spans="1:15">
      <c r="A9593" s="65" t="s">
        <v>341</v>
      </c>
      <c r="B9593" s="66" t="s">
        <v>57</v>
      </c>
      <c r="C9593" s="65" t="s">
        <v>348</v>
      </c>
      <c r="D9593" s="72" t="s">
        <v>329</v>
      </c>
      <c r="E9593" s="66" t="s">
        <v>330</v>
      </c>
      <c r="F9593" s="65">
        <v>259865</v>
      </c>
      <c r="G9593" s="65" t="s">
        <v>1121</v>
      </c>
      <c r="H9593" s="67">
        <v>1</v>
      </c>
      <c r="I9593" s="69" t="s">
        <v>1283</v>
      </c>
      <c r="J9593" s="63">
        <f t="shared" si="37"/>
        <v>44929</v>
      </c>
      <c r="K9593" s="64">
        <f>IF(ISBLANK(J9593),,H9593*INDEX(Inputs!G:G,MATCH(F9593,Inputs!E:E,0)))</f>
        <v>2499</v>
      </c>
      <c r="L9593" s="65" t="str">
        <f>IF(ISBLANK(J9593),,INDEX(Inputs!D:D,MATCH(F9593,Inputs!E:E,0)))</f>
        <v>580BL EvoFox Elite Play Wireless Gamepad-Blue</v>
      </c>
      <c r="M9593" s="65" t="str">
        <f>IF(ISBLANK(#REF!),,IF(B9593="Online","Online",IF(LEFT(B9593,1)="E","Online","Offline")))</f>
        <v>Offline</v>
      </c>
      <c r="N9593" s="64">
        <f>IF(ISBLANK(M9593),,H9593*INDEX(Inputs!F:F,MATCH(F9593,Inputs!E:E,0)))</f>
        <v>3299</v>
      </c>
      <c r="O9593" s="65"/>
    </row>
    <row r="9594" ht="15.75" customHeight="1" spans="1:15">
      <c r="A9594" s="65" t="s">
        <v>813</v>
      </c>
      <c r="B9594" s="66" t="s">
        <v>146</v>
      </c>
      <c r="C9594" s="65" t="s">
        <v>440</v>
      </c>
      <c r="D9594" s="72" t="s">
        <v>329</v>
      </c>
      <c r="E9594" s="66" t="s">
        <v>330</v>
      </c>
      <c r="F9594" s="65">
        <v>259864</v>
      </c>
      <c r="G9594" s="65" t="s">
        <v>1118</v>
      </c>
      <c r="H9594" s="67">
        <v>1</v>
      </c>
      <c r="I9594" s="69" t="s">
        <v>1295</v>
      </c>
      <c r="J9594" s="63">
        <f t="shared" si="37"/>
        <v>44932</v>
      </c>
      <c r="K9594" s="64">
        <f>IF(ISBLANK(J9594),,H9594*INDEX(Inputs!G:G,MATCH(F9594,Inputs!E:E,0)))</f>
        <v>1499</v>
      </c>
      <c r="L9594" s="65" t="str">
        <f>IF(ISBLANK(J9594),,INDEX(Inputs!D:D,MATCH(F9594,Inputs!E:E,0)))</f>
        <v>579GR EvoFox Elite Ops Controller-Grey</v>
      </c>
      <c r="M9594" s="65" t="str">
        <f>IF(ISBLANK(#REF!),,IF(B9594="Online","Online",IF(LEFT(B9594,1)="E","Online","Offline")))</f>
        <v>Offline</v>
      </c>
      <c r="N9594" s="64">
        <f>IF(ISBLANK(M9594),,H9594*INDEX(Inputs!F:F,MATCH(F9594,Inputs!E:E,0)))</f>
        <v>2299</v>
      </c>
      <c r="O9594" s="65"/>
    </row>
    <row r="9595" ht="15.75" customHeight="1" spans="1:15">
      <c r="A9595" s="65" t="s">
        <v>341</v>
      </c>
      <c r="B9595" s="66" t="s">
        <v>36</v>
      </c>
      <c r="C9595" s="65" t="s">
        <v>581</v>
      </c>
      <c r="D9595" s="72" t="s">
        <v>329</v>
      </c>
      <c r="E9595" s="66" t="s">
        <v>330</v>
      </c>
      <c r="F9595" s="65">
        <v>259864</v>
      </c>
      <c r="G9595" s="65" t="s">
        <v>1118</v>
      </c>
      <c r="H9595" s="67">
        <v>1</v>
      </c>
      <c r="I9595" s="69" t="s">
        <v>1297</v>
      </c>
      <c r="J9595" s="63">
        <f t="shared" si="37"/>
        <v>44933</v>
      </c>
      <c r="K9595" s="64">
        <f>IF(ISBLANK(J9595),,H9595*INDEX(Inputs!G:G,MATCH(F9595,Inputs!E:E,0)))</f>
        <v>1499</v>
      </c>
      <c r="L9595" s="65" t="str">
        <f>IF(ISBLANK(J9595),,INDEX(Inputs!D:D,MATCH(F9595,Inputs!E:E,0)))</f>
        <v>579GR EvoFox Elite Ops Controller-Grey</v>
      </c>
      <c r="M9595" s="65" t="str">
        <f>IF(ISBLANK(#REF!),,IF(B9595="Online","Online",IF(LEFT(B9595,1)="E","Online","Offline")))</f>
        <v>Offline</v>
      </c>
      <c r="N9595" s="64">
        <f>IF(ISBLANK(M9595),,H9595*INDEX(Inputs!F:F,MATCH(F9595,Inputs!E:E,0)))</f>
        <v>2299</v>
      </c>
      <c r="O9595" s="65"/>
    </row>
    <row r="9596" ht="15.75" customHeight="1" spans="1:15">
      <c r="A9596" s="65" t="s">
        <v>353</v>
      </c>
      <c r="B9596" s="66" t="s">
        <v>113</v>
      </c>
      <c r="C9596" s="65" t="s">
        <v>392</v>
      </c>
      <c r="D9596" s="72" t="s">
        <v>329</v>
      </c>
      <c r="E9596" s="66" t="s">
        <v>330</v>
      </c>
      <c r="F9596" s="65">
        <v>259864</v>
      </c>
      <c r="G9596" s="65" t="s">
        <v>1118</v>
      </c>
      <c r="H9596" s="67">
        <v>1</v>
      </c>
      <c r="I9596" s="69" t="s">
        <v>1297</v>
      </c>
      <c r="J9596" s="63">
        <f t="shared" si="37"/>
        <v>44933</v>
      </c>
      <c r="K9596" s="64">
        <f>IF(ISBLANK(J9596),,H9596*INDEX(Inputs!G:G,MATCH(F9596,Inputs!E:E,0)))</f>
        <v>1499</v>
      </c>
      <c r="L9596" s="65" t="str">
        <f>IF(ISBLANK(J9596),,INDEX(Inputs!D:D,MATCH(F9596,Inputs!E:E,0)))</f>
        <v>579GR EvoFox Elite Ops Controller-Grey</v>
      </c>
      <c r="M9596" s="65" t="str">
        <f>IF(ISBLANK(#REF!),,IF(B9596="Online","Online",IF(LEFT(B9596,1)="E","Online","Offline")))</f>
        <v>Offline</v>
      </c>
      <c r="N9596" s="64">
        <f>IF(ISBLANK(M9596),,H9596*INDEX(Inputs!F:F,MATCH(F9596,Inputs!E:E,0)))</f>
        <v>2299</v>
      </c>
      <c r="O9596" s="65"/>
    </row>
    <row r="9597" ht="15.75" customHeight="1" spans="1:15">
      <c r="A9597" s="65" t="s">
        <v>772</v>
      </c>
      <c r="B9597" s="66" t="s">
        <v>133</v>
      </c>
      <c r="C9597" s="65" t="s">
        <v>573</v>
      </c>
      <c r="D9597" s="72" t="s">
        <v>329</v>
      </c>
      <c r="E9597" s="66" t="s">
        <v>330</v>
      </c>
      <c r="F9597" s="65">
        <v>224360</v>
      </c>
      <c r="G9597" s="65" t="s">
        <v>331</v>
      </c>
      <c r="H9597" s="67">
        <v>1</v>
      </c>
      <c r="I9597" s="69" t="s">
        <v>1297</v>
      </c>
      <c r="J9597" s="63">
        <f t="shared" si="37"/>
        <v>44933</v>
      </c>
      <c r="K9597" s="64">
        <f>IF(ISBLANK(J9597),,H9597*INDEX(Inputs!G:G,MATCH(F9597,Inputs!E:E,0)))</f>
        <v>2299</v>
      </c>
      <c r="L9597" s="65" t="str">
        <f>IF(ISBLANK(J9597),,INDEX(Inputs!D:D,MATCH(F9597,Inputs!E:E,0)))</f>
        <v>829BK Bluetooth Controller 4 (EGP4)</v>
      </c>
      <c r="M9597" s="65" t="str">
        <f>IF(ISBLANK(#REF!),,IF(B9597="Online","Online",IF(LEFT(B9597,1)="E","Online","Offline")))</f>
        <v>Offline</v>
      </c>
      <c r="N9597" s="64">
        <f>IF(ISBLANK(M9597),,H9597*INDEX(Inputs!F:F,MATCH(F9597,Inputs!E:E,0)))</f>
        <v>2599</v>
      </c>
      <c r="O9597" s="65"/>
    </row>
    <row r="9598" ht="15.75" customHeight="1" spans="1:15">
      <c r="A9598" s="65" t="s">
        <v>782</v>
      </c>
      <c r="B9598" s="66" t="s">
        <v>253</v>
      </c>
      <c r="C9598" s="65" t="s">
        <v>1031</v>
      </c>
      <c r="D9598" s="72" t="s">
        <v>329</v>
      </c>
      <c r="E9598" s="66" t="s">
        <v>330</v>
      </c>
      <c r="F9598" s="65">
        <v>224360</v>
      </c>
      <c r="G9598" s="65" t="s">
        <v>331</v>
      </c>
      <c r="H9598" s="67">
        <v>1</v>
      </c>
      <c r="I9598" s="69" t="s">
        <v>1297</v>
      </c>
      <c r="J9598" s="63">
        <f t="shared" si="37"/>
        <v>44933</v>
      </c>
      <c r="K9598" s="64">
        <f>IF(ISBLANK(J9598),,H9598*INDEX(Inputs!G:G,MATCH(F9598,Inputs!E:E,0)))</f>
        <v>2299</v>
      </c>
      <c r="L9598" s="65" t="str">
        <f>IF(ISBLANK(J9598),,INDEX(Inputs!D:D,MATCH(F9598,Inputs!E:E,0)))</f>
        <v>829BK Bluetooth Controller 4 (EGP4)</v>
      </c>
      <c r="M9598" s="65" t="str">
        <f>IF(ISBLANK(#REF!),,IF(B9598="Online","Online",IF(LEFT(B9598,1)="E","Online","Offline")))</f>
        <v>Offline</v>
      </c>
      <c r="N9598" s="64">
        <f>IF(ISBLANK(M9598),,H9598*INDEX(Inputs!F:F,MATCH(F9598,Inputs!E:E,0)))</f>
        <v>2599</v>
      </c>
      <c r="O9598" s="65"/>
    </row>
    <row r="9599" ht="15.75" customHeight="1" spans="1:15">
      <c r="A9599" s="65" t="s">
        <v>1063</v>
      </c>
      <c r="B9599" s="66" t="s">
        <v>214</v>
      </c>
      <c r="C9599" s="65" t="s">
        <v>1010</v>
      </c>
      <c r="D9599" s="72" t="s">
        <v>329</v>
      </c>
      <c r="E9599" s="66" t="s">
        <v>330</v>
      </c>
      <c r="F9599" s="65">
        <v>234876</v>
      </c>
      <c r="G9599" s="65" t="s">
        <v>335</v>
      </c>
      <c r="H9599" s="67">
        <v>1</v>
      </c>
      <c r="I9599" s="69" t="s">
        <v>1300</v>
      </c>
      <c r="J9599" s="63">
        <f t="shared" si="37"/>
        <v>44934</v>
      </c>
      <c r="K9599" s="64">
        <f>IF(ISBLANK(J9599),,H9599*INDEX(Inputs!G:G,MATCH(F9599,Inputs!E:E,0)))</f>
        <v>9999</v>
      </c>
      <c r="L9599" s="65" t="str">
        <f>IF(ISBLANK(J9599),,INDEX(Inputs!D:D,MATCH(F9599,Inputs!E:E,0)))</f>
        <v>562MM Evo Fox Game Box Bundle</v>
      </c>
      <c r="M9599" s="65" t="str">
        <f>IF(ISBLANK(#REF!),,IF(B9599="Online","Online",IF(LEFT(B9599,1)="E","Online","Offline")))</f>
        <v>Offline</v>
      </c>
      <c r="N9599" s="64">
        <f>IF(ISBLANK(M9599),,H9599*INDEX(Inputs!F:F,MATCH(F9599,Inputs!E:E,0)))</f>
        <v>10999</v>
      </c>
      <c r="O9599" s="65"/>
    </row>
    <row r="9600" ht="15.75" customHeight="1" spans="1:15">
      <c r="A9600" s="65" t="s">
        <v>1063</v>
      </c>
      <c r="B9600" s="66" t="s">
        <v>214</v>
      </c>
      <c r="C9600" s="65" t="s">
        <v>1010</v>
      </c>
      <c r="D9600" s="72" t="s">
        <v>329</v>
      </c>
      <c r="E9600" s="66" t="s">
        <v>330</v>
      </c>
      <c r="F9600" s="65">
        <v>234876</v>
      </c>
      <c r="G9600" s="65" t="s">
        <v>335</v>
      </c>
      <c r="H9600" s="67">
        <v>0</v>
      </c>
      <c r="I9600" s="69" t="s">
        <v>1300</v>
      </c>
      <c r="J9600" s="63">
        <f t="shared" si="37"/>
        <v>44934</v>
      </c>
      <c r="K9600" s="64">
        <f>IF(ISBLANK(J9600),,H9600*INDEX(Inputs!G:G,MATCH(F9600,Inputs!E:E,0)))</f>
        <v>0</v>
      </c>
      <c r="L9600" s="65" t="str">
        <f>IF(ISBLANK(J9600),,INDEX(Inputs!D:D,MATCH(F9600,Inputs!E:E,0)))</f>
        <v>562MM Evo Fox Game Box Bundle</v>
      </c>
      <c r="M9600" s="65" t="str">
        <f>IF(ISBLANK(#REF!),,IF(B9600="Online","Online",IF(LEFT(B9600,1)="E","Online","Offline")))</f>
        <v>Offline</v>
      </c>
      <c r="N9600" s="64">
        <f>IF(ISBLANK(M9600),,H9600*INDEX(Inputs!F:F,MATCH(F9600,Inputs!E:E,0)))</f>
        <v>0</v>
      </c>
      <c r="O9600" s="65"/>
    </row>
    <row r="9601" ht="15.75" customHeight="1" spans="1:15">
      <c r="A9601" s="65" t="s">
        <v>341</v>
      </c>
      <c r="B9601" s="66" t="s">
        <v>36</v>
      </c>
      <c r="C9601" s="65" t="s">
        <v>581</v>
      </c>
      <c r="D9601" s="72" t="s">
        <v>329</v>
      </c>
      <c r="E9601" s="66" t="s">
        <v>330</v>
      </c>
      <c r="F9601" s="65">
        <v>259864</v>
      </c>
      <c r="G9601" s="65" t="s">
        <v>1118</v>
      </c>
      <c r="H9601" s="67">
        <v>-1</v>
      </c>
      <c r="I9601" s="69" t="s">
        <v>1300</v>
      </c>
      <c r="J9601" s="63">
        <f t="shared" si="37"/>
        <v>44934</v>
      </c>
      <c r="K9601" s="64">
        <f>IF(ISBLANK(J9601),,H9601*INDEX(Inputs!G:G,MATCH(F9601,Inputs!E:E,0)))</f>
        <v>-1499</v>
      </c>
      <c r="L9601" s="65" t="str">
        <f>IF(ISBLANK(J9601),,INDEX(Inputs!D:D,MATCH(F9601,Inputs!E:E,0)))</f>
        <v>579GR EvoFox Elite Ops Controller-Grey</v>
      </c>
      <c r="M9601" s="65" t="str">
        <f>IF(ISBLANK(#REF!),,IF(B9601="Online","Online",IF(LEFT(B9601,1)="E","Online","Offline")))</f>
        <v>Offline</v>
      </c>
      <c r="N9601" s="64">
        <f>IF(ISBLANK(M9601),,H9601*INDEX(Inputs!F:F,MATCH(F9601,Inputs!E:E,0)))</f>
        <v>-2299</v>
      </c>
      <c r="O9601" s="65"/>
    </row>
    <row r="9602" ht="15.75" customHeight="1" spans="1:15">
      <c r="A9602" s="65" t="s">
        <v>820</v>
      </c>
      <c r="B9602" s="66" t="s">
        <v>134</v>
      </c>
      <c r="C9602" s="65" t="s">
        <v>575</v>
      </c>
      <c r="D9602" s="72" t="s">
        <v>329</v>
      </c>
      <c r="E9602" s="66" t="s">
        <v>330</v>
      </c>
      <c r="F9602" s="65">
        <v>259865</v>
      </c>
      <c r="G9602" s="65" t="s">
        <v>1121</v>
      </c>
      <c r="H9602" s="67">
        <v>1</v>
      </c>
      <c r="I9602" s="69" t="s">
        <v>1300</v>
      </c>
      <c r="J9602" s="63">
        <f t="shared" si="37"/>
        <v>44934</v>
      </c>
      <c r="K9602" s="64">
        <f>IF(ISBLANK(J9602),,H9602*INDEX(Inputs!G:G,MATCH(F9602,Inputs!E:E,0)))</f>
        <v>2499</v>
      </c>
      <c r="L9602" s="65" t="str">
        <f>IF(ISBLANK(J9602),,INDEX(Inputs!D:D,MATCH(F9602,Inputs!E:E,0)))</f>
        <v>580BL EvoFox Elite Play Wireless Gamepad-Blue</v>
      </c>
      <c r="M9602" s="65" t="str">
        <f>IF(ISBLANK(#REF!),,IF(B9602="Online","Online",IF(LEFT(B9602,1)="E","Online","Offline")))</f>
        <v>Offline</v>
      </c>
      <c r="N9602" s="64">
        <f>IF(ISBLANK(M9602),,H9602*INDEX(Inputs!F:F,MATCH(F9602,Inputs!E:E,0)))</f>
        <v>3299</v>
      </c>
      <c r="O9602" s="65"/>
    </row>
    <row r="9603" ht="15.75" customHeight="1" spans="1:15">
      <c r="A9603" s="65" t="s">
        <v>1313</v>
      </c>
      <c r="B9603" s="66" t="s">
        <v>1314</v>
      </c>
      <c r="C9603" s="65" t="s">
        <v>1315</v>
      </c>
      <c r="D9603" s="72" t="s">
        <v>329</v>
      </c>
      <c r="E9603" s="66" t="s">
        <v>330</v>
      </c>
      <c r="F9603" s="65">
        <v>259865</v>
      </c>
      <c r="G9603" s="65" t="s">
        <v>1121</v>
      </c>
      <c r="H9603" s="67">
        <v>1</v>
      </c>
      <c r="I9603" s="69" t="s">
        <v>1300</v>
      </c>
      <c r="J9603" s="63">
        <f t="shared" si="37"/>
        <v>44934</v>
      </c>
      <c r="K9603" s="64">
        <f>IF(ISBLANK(J9603),,H9603*INDEX(Inputs!G:G,MATCH(F9603,Inputs!E:E,0)))</f>
        <v>2499</v>
      </c>
      <c r="L9603" s="65" t="str">
        <f>IF(ISBLANK(J9603),,INDEX(Inputs!D:D,MATCH(F9603,Inputs!E:E,0)))</f>
        <v>580BL EvoFox Elite Play Wireless Gamepad-Blue</v>
      </c>
      <c r="M9603" s="65" t="str">
        <f>IF(ISBLANK(#REF!),,IF(B9603="Online","Online",IF(LEFT(B9603,1)="E","Online","Offline")))</f>
        <v>Offline</v>
      </c>
      <c r="N9603" s="64">
        <f>IF(ISBLANK(M9603),,H9603*INDEX(Inputs!F:F,MATCH(F9603,Inputs!E:E,0)))</f>
        <v>3299</v>
      </c>
      <c r="O9603" s="65"/>
    </row>
    <row r="9604" ht="15.75" customHeight="1" spans="1:15">
      <c r="A9604" s="65" t="s">
        <v>791</v>
      </c>
      <c r="B9604" s="66" t="s">
        <v>73</v>
      </c>
      <c r="C9604" s="65" t="s">
        <v>438</v>
      </c>
      <c r="D9604" s="72" t="s">
        <v>329</v>
      </c>
      <c r="E9604" s="66" t="s">
        <v>330</v>
      </c>
      <c r="F9604" s="65">
        <v>259864</v>
      </c>
      <c r="G9604" s="65" t="s">
        <v>1118</v>
      </c>
      <c r="H9604" s="67">
        <v>1</v>
      </c>
      <c r="I9604" s="69" t="s">
        <v>1304</v>
      </c>
      <c r="J9604" s="63">
        <f t="shared" si="37"/>
        <v>44935</v>
      </c>
      <c r="K9604" s="64">
        <f>IF(ISBLANK(J9604),,H9604*INDEX(Inputs!G:G,MATCH(F9604,Inputs!E:E,0)))</f>
        <v>1499</v>
      </c>
      <c r="L9604" s="65" t="str">
        <f>IF(ISBLANK(J9604),,INDEX(Inputs!D:D,MATCH(F9604,Inputs!E:E,0)))</f>
        <v>579GR EvoFox Elite Ops Controller-Grey</v>
      </c>
      <c r="M9604" s="65" t="str">
        <f>IF(ISBLANK(#REF!),,IF(B9604="Online","Online",IF(LEFT(B9604,1)="E","Online","Offline")))</f>
        <v>Offline</v>
      </c>
      <c r="N9604" s="64">
        <f>IF(ISBLANK(M9604),,H9604*INDEX(Inputs!F:F,MATCH(F9604,Inputs!E:E,0)))</f>
        <v>2299</v>
      </c>
      <c r="O9604" s="65"/>
    </row>
    <row r="9605" ht="15.75" customHeight="1" spans="1:15">
      <c r="A9605" s="65" t="s">
        <v>1313</v>
      </c>
      <c r="B9605" s="66" t="s">
        <v>1314</v>
      </c>
      <c r="C9605" s="65" t="s">
        <v>1315</v>
      </c>
      <c r="D9605" s="72" t="s">
        <v>329</v>
      </c>
      <c r="E9605" s="66" t="s">
        <v>330</v>
      </c>
      <c r="F9605" s="65">
        <v>259864</v>
      </c>
      <c r="G9605" s="65" t="s">
        <v>1118</v>
      </c>
      <c r="H9605" s="67">
        <v>1</v>
      </c>
      <c r="I9605" s="69" t="s">
        <v>1304</v>
      </c>
      <c r="J9605" s="63">
        <f t="shared" si="37"/>
        <v>44935</v>
      </c>
      <c r="K9605" s="64">
        <f>IF(ISBLANK(J9605),,H9605*INDEX(Inputs!G:G,MATCH(F9605,Inputs!E:E,0)))</f>
        <v>1499</v>
      </c>
      <c r="L9605" s="65" t="str">
        <f>IF(ISBLANK(J9605),,INDEX(Inputs!D:D,MATCH(F9605,Inputs!E:E,0)))</f>
        <v>579GR EvoFox Elite Ops Controller-Grey</v>
      </c>
      <c r="M9605" s="65" t="str">
        <f>IF(ISBLANK(#REF!),,IF(B9605="Online","Online",IF(LEFT(B9605,1)="E","Online","Offline")))</f>
        <v>Offline</v>
      </c>
      <c r="N9605" s="64">
        <f>IF(ISBLANK(M9605),,H9605*INDEX(Inputs!F:F,MATCH(F9605,Inputs!E:E,0)))</f>
        <v>2299</v>
      </c>
      <c r="O9605" s="65"/>
    </row>
    <row r="9606" ht="15.75" customHeight="1" spans="1:15">
      <c r="A9606" s="65" t="s">
        <v>794</v>
      </c>
      <c r="B9606" s="66" t="s">
        <v>518</v>
      </c>
      <c r="C9606" s="65" t="s">
        <v>519</v>
      </c>
      <c r="D9606" s="72" t="s">
        <v>329</v>
      </c>
      <c r="E9606" s="66" t="s">
        <v>330</v>
      </c>
      <c r="F9606" s="65">
        <v>259865</v>
      </c>
      <c r="G9606" s="65" t="s">
        <v>1121</v>
      </c>
      <c r="H9606" s="67">
        <v>1</v>
      </c>
      <c r="I9606" s="69" t="s">
        <v>1304</v>
      </c>
      <c r="J9606" s="63">
        <f t="shared" si="37"/>
        <v>44935</v>
      </c>
      <c r="K9606" s="64">
        <f>IF(ISBLANK(J9606),,H9606*INDEX(Inputs!G:G,MATCH(F9606,Inputs!E:E,0)))</f>
        <v>2499</v>
      </c>
      <c r="L9606" s="65" t="str">
        <f>IF(ISBLANK(J9606),,INDEX(Inputs!D:D,MATCH(F9606,Inputs!E:E,0)))</f>
        <v>580BL EvoFox Elite Play Wireless Gamepad-Blue</v>
      </c>
      <c r="M9606" s="65" t="str">
        <f>IF(ISBLANK(#REF!),,IF(B9606="Online","Online",IF(LEFT(B9606,1)="E","Online","Offline")))</f>
        <v>Offline</v>
      </c>
      <c r="N9606" s="64">
        <f>IF(ISBLANK(M9606),,H9606*INDEX(Inputs!F:F,MATCH(F9606,Inputs!E:E,0)))</f>
        <v>3299</v>
      </c>
      <c r="O9606" s="65"/>
    </row>
    <row r="9607" ht="15.75" customHeight="1" spans="1:15">
      <c r="A9607" s="65" t="s">
        <v>458</v>
      </c>
      <c r="B9607" s="66" t="s">
        <v>211</v>
      </c>
      <c r="C9607" s="65" t="s">
        <v>977</v>
      </c>
      <c r="D9607" s="72" t="s">
        <v>329</v>
      </c>
      <c r="E9607" s="66" t="s">
        <v>330</v>
      </c>
      <c r="F9607" s="65">
        <v>224360</v>
      </c>
      <c r="G9607" s="65" t="s">
        <v>331</v>
      </c>
      <c r="H9607" s="67">
        <v>1</v>
      </c>
      <c r="I9607" s="69" t="s">
        <v>1319</v>
      </c>
      <c r="J9607" s="63">
        <f t="shared" si="37"/>
        <v>44937</v>
      </c>
      <c r="K9607" s="64">
        <f>IF(ISBLANK(J9607),,H9607*INDEX(Inputs!G:G,MATCH(F9607,Inputs!E:E,0)))</f>
        <v>2299</v>
      </c>
      <c r="L9607" s="65" t="str">
        <f>IF(ISBLANK(J9607),,INDEX(Inputs!D:D,MATCH(F9607,Inputs!E:E,0)))</f>
        <v>829BK Bluetooth Controller 4 (EGP4)</v>
      </c>
      <c r="M9607" s="65" t="str">
        <f>IF(ISBLANK(#REF!),,IF(B9607="Online","Online",IF(LEFT(B9607,1)="E","Online","Offline")))</f>
        <v>Offline</v>
      </c>
      <c r="N9607" s="64">
        <f>IF(ISBLANK(M9607),,H9607*INDEX(Inputs!F:F,MATCH(F9607,Inputs!E:E,0)))</f>
        <v>2599</v>
      </c>
      <c r="O9607" s="65"/>
    </row>
    <row r="9608" ht="15.75" customHeight="1" spans="1:15">
      <c r="A9608" s="65" t="s">
        <v>1364</v>
      </c>
      <c r="B9608" s="66" t="s">
        <v>232</v>
      </c>
      <c r="C9608" s="65" t="s">
        <v>704</v>
      </c>
      <c r="D9608" s="72" t="s">
        <v>329</v>
      </c>
      <c r="E9608" s="66" t="s">
        <v>330</v>
      </c>
      <c r="F9608" s="65">
        <v>259864</v>
      </c>
      <c r="G9608" s="65" t="s">
        <v>1118</v>
      </c>
      <c r="H9608" s="67">
        <v>1</v>
      </c>
      <c r="I9608" s="69" t="s">
        <v>1322</v>
      </c>
      <c r="J9608" s="63">
        <f t="shared" si="37"/>
        <v>44938</v>
      </c>
      <c r="K9608" s="64">
        <f>IF(ISBLANK(J9608),,H9608*INDEX(Inputs!G:G,MATCH(F9608,Inputs!E:E,0)))</f>
        <v>1499</v>
      </c>
      <c r="L9608" s="65" t="str">
        <f>IF(ISBLANK(J9608),,INDEX(Inputs!D:D,MATCH(F9608,Inputs!E:E,0)))</f>
        <v>579GR EvoFox Elite Ops Controller-Grey</v>
      </c>
      <c r="M9608" s="65" t="str">
        <f>IF(ISBLANK(#REF!),,IF(B9608="Online","Online",IF(LEFT(B9608,1)="E","Online","Offline")))</f>
        <v>Offline</v>
      </c>
      <c r="N9608" s="64">
        <f>IF(ISBLANK(M9608),,H9608*INDEX(Inputs!F:F,MATCH(F9608,Inputs!E:E,0)))</f>
        <v>2299</v>
      </c>
      <c r="O9608" s="65"/>
    </row>
    <row r="9609" ht="15.75" customHeight="1" spans="1:15">
      <c r="A9609" s="65" t="s">
        <v>820</v>
      </c>
      <c r="B9609" s="66" t="s">
        <v>134</v>
      </c>
      <c r="C9609" s="65" t="s">
        <v>575</v>
      </c>
      <c r="D9609" s="72" t="s">
        <v>329</v>
      </c>
      <c r="E9609" s="66" t="s">
        <v>330</v>
      </c>
      <c r="F9609" s="65">
        <v>259865</v>
      </c>
      <c r="G9609" s="65" t="s">
        <v>1121</v>
      </c>
      <c r="H9609" s="67">
        <v>-1</v>
      </c>
      <c r="I9609" s="69" t="s">
        <v>1324</v>
      </c>
      <c r="J9609" s="63">
        <f t="shared" si="37"/>
        <v>44939</v>
      </c>
      <c r="K9609" s="64">
        <f>IF(ISBLANK(J9609),,H9609*INDEX(Inputs!G:G,MATCH(F9609,Inputs!E:E,0)))</f>
        <v>-2499</v>
      </c>
      <c r="L9609" s="65" t="str">
        <f>IF(ISBLANK(J9609),,INDEX(Inputs!D:D,MATCH(F9609,Inputs!E:E,0)))</f>
        <v>580BL EvoFox Elite Play Wireless Gamepad-Blue</v>
      </c>
      <c r="M9609" s="65" t="str">
        <f>IF(ISBLANK(#REF!),,IF(B9609="Online","Online",IF(LEFT(B9609,1)="E","Online","Offline")))</f>
        <v>Offline</v>
      </c>
      <c r="N9609" s="64">
        <f>IF(ISBLANK(M9609),,H9609*INDEX(Inputs!F:F,MATCH(F9609,Inputs!E:E,0)))</f>
        <v>-3299</v>
      </c>
      <c r="O9609" s="65"/>
    </row>
    <row r="9610" ht="15.75" customHeight="1" spans="1:15">
      <c r="A9610" s="65" t="s">
        <v>762</v>
      </c>
      <c r="B9610" s="66" t="s">
        <v>430</v>
      </c>
      <c r="C9610" s="65" t="s">
        <v>431</v>
      </c>
      <c r="D9610" s="72" t="s">
        <v>329</v>
      </c>
      <c r="E9610" s="66" t="s">
        <v>330</v>
      </c>
      <c r="F9610" s="65">
        <v>224360</v>
      </c>
      <c r="G9610" s="65" t="s">
        <v>331</v>
      </c>
      <c r="H9610" s="67">
        <v>1</v>
      </c>
      <c r="I9610" s="69" t="s">
        <v>1327</v>
      </c>
      <c r="J9610" s="63">
        <f t="shared" si="37"/>
        <v>44941</v>
      </c>
      <c r="K9610" s="64">
        <f>IF(ISBLANK(J9610),,H9610*INDEX(Inputs!G:G,MATCH(F9610,Inputs!E:E,0)))</f>
        <v>2299</v>
      </c>
      <c r="L9610" s="65" t="str">
        <f>IF(ISBLANK(J9610),,INDEX(Inputs!D:D,MATCH(F9610,Inputs!E:E,0)))</f>
        <v>829BK Bluetooth Controller 4 (EGP4)</v>
      </c>
      <c r="M9610" s="65" t="str">
        <f>IF(ISBLANK(#REF!),,IF(B9610="Online","Online",IF(LEFT(B9610,1)="E","Online","Offline")))</f>
        <v>Offline</v>
      </c>
      <c r="N9610" s="64">
        <f>IF(ISBLANK(M9610),,H9610*INDEX(Inputs!F:F,MATCH(F9610,Inputs!E:E,0)))</f>
        <v>2599</v>
      </c>
      <c r="O9610" s="65"/>
    </row>
    <row r="9611" ht="15.75" customHeight="1" spans="1:15">
      <c r="A9611" s="65" t="s">
        <v>353</v>
      </c>
      <c r="B9611" s="66" t="s">
        <v>76</v>
      </c>
      <c r="C9611" s="65" t="s">
        <v>379</v>
      </c>
      <c r="D9611" s="72" t="s">
        <v>329</v>
      </c>
      <c r="E9611" s="66" t="s">
        <v>330</v>
      </c>
      <c r="F9611" s="65">
        <v>259865</v>
      </c>
      <c r="G9611" s="65" t="s">
        <v>1121</v>
      </c>
      <c r="H9611" s="67">
        <v>1</v>
      </c>
      <c r="I9611" s="69" t="s">
        <v>1330</v>
      </c>
      <c r="J9611" s="63">
        <f t="shared" si="37"/>
        <v>44942</v>
      </c>
      <c r="K9611" s="64">
        <f>IF(ISBLANK(J9611),,H9611*INDEX(Inputs!G:G,MATCH(F9611,Inputs!E:E,0)))</f>
        <v>2499</v>
      </c>
      <c r="L9611" s="65" t="str">
        <f>IF(ISBLANK(J9611),,INDEX(Inputs!D:D,MATCH(F9611,Inputs!E:E,0)))</f>
        <v>580BL EvoFox Elite Play Wireless Gamepad-Blue</v>
      </c>
      <c r="M9611" s="65" t="str">
        <f>IF(ISBLANK(#REF!),,IF(B9611="Online","Online",IF(LEFT(B9611,1)="E","Online","Offline")))</f>
        <v>Offline</v>
      </c>
      <c r="N9611" s="64">
        <f>IF(ISBLANK(M9611),,H9611*INDEX(Inputs!F:F,MATCH(F9611,Inputs!E:E,0)))</f>
        <v>3299</v>
      </c>
      <c r="O9611" s="65"/>
    </row>
    <row r="9612" ht="15.75" customHeight="1" spans="1:15">
      <c r="A9612" s="65" t="s">
        <v>327</v>
      </c>
      <c r="B9612" s="66" t="s">
        <v>63</v>
      </c>
      <c r="C9612" s="65" t="s">
        <v>527</v>
      </c>
      <c r="D9612" s="72" t="s">
        <v>329</v>
      </c>
      <c r="E9612" s="66" t="s">
        <v>330</v>
      </c>
      <c r="F9612" s="65">
        <v>224360</v>
      </c>
      <c r="G9612" s="65" t="s">
        <v>331</v>
      </c>
      <c r="H9612" s="67">
        <v>1</v>
      </c>
      <c r="I9612" s="69" t="s">
        <v>1330</v>
      </c>
      <c r="J9612" s="63">
        <f t="shared" si="37"/>
        <v>44942</v>
      </c>
      <c r="K9612" s="64">
        <f>IF(ISBLANK(J9612),,H9612*INDEX(Inputs!G:G,MATCH(F9612,Inputs!E:E,0)))</f>
        <v>2299</v>
      </c>
      <c r="L9612" s="65" t="str">
        <f>IF(ISBLANK(J9612),,INDEX(Inputs!D:D,MATCH(F9612,Inputs!E:E,0)))</f>
        <v>829BK Bluetooth Controller 4 (EGP4)</v>
      </c>
      <c r="M9612" s="65" t="str">
        <f>IF(ISBLANK(#REF!),,IF(B9612="Online","Online",IF(LEFT(B9612,1)="E","Online","Offline")))</f>
        <v>Offline</v>
      </c>
      <c r="N9612" s="64">
        <f>IF(ISBLANK(M9612),,H9612*INDEX(Inputs!F:F,MATCH(F9612,Inputs!E:E,0)))</f>
        <v>2599</v>
      </c>
      <c r="O9612" s="65"/>
    </row>
    <row r="9613" ht="15.75" customHeight="1" spans="1:15">
      <c r="A9613" s="65" t="s">
        <v>362</v>
      </c>
      <c r="B9613" s="66" t="s">
        <v>23</v>
      </c>
      <c r="C9613" s="65" t="s">
        <v>363</v>
      </c>
      <c r="D9613" s="72" t="s">
        <v>329</v>
      </c>
      <c r="E9613" s="66" t="s">
        <v>330</v>
      </c>
      <c r="F9613" s="65">
        <v>259864</v>
      </c>
      <c r="G9613" s="65" t="s">
        <v>1118</v>
      </c>
      <c r="H9613" s="67">
        <v>1</v>
      </c>
      <c r="I9613" s="69" t="s">
        <v>1337</v>
      </c>
      <c r="J9613" s="63">
        <f t="shared" si="37"/>
        <v>44944</v>
      </c>
      <c r="K9613" s="64">
        <f>IF(ISBLANK(J9613),,H9613*INDEX(Inputs!G:G,MATCH(F9613,Inputs!E:E,0)))</f>
        <v>1499</v>
      </c>
      <c r="L9613" s="65" t="str">
        <f>IF(ISBLANK(J9613),,INDEX(Inputs!D:D,MATCH(F9613,Inputs!E:E,0)))</f>
        <v>579GR EvoFox Elite Ops Controller-Grey</v>
      </c>
      <c r="M9613" s="65" t="str">
        <f>IF(ISBLANK(#REF!),,IF(B9613="Online","Online",IF(LEFT(B9613,1)="E","Online","Offline")))</f>
        <v>Offline</v>
      </c>
      <c r="N9613" s="64">
        <f>IF(ISBLANK(M9613),,H9613*INDEX(Inputs!F:F,MATCH(F9613,Inputs!E:E,0)))</f>
        <v>2299</v>
      </c>
      <c r="O9613" s="65"/>
    </row>
    <row r="9614" ht="15.75" customHeight="1" spans="1:15">
      <c r="A9614" s="65" t="s">
        <v>837</v>
      </c>
      <c r="B9614" s="66" t="s">
        <v>838</v>
      </c>
      <c r="C9614" s="65" t="s">
        <v>957</v>
      </c>
      <c r="D9614" s="72" t="s">
        <v>329</v>
      </c>
      <c r="E9614" s="66" t="s">
        <v>330</v>
      </c>
      <c r="F9614" s="65">
        <v>224360</v>
      </c>
      <c r="G9614" s="65" t="s">
        <v>331</v>
      </c>
      <c r="H9614" s="67">
        <v>1</v>
      </c>
      <c r="I9614" s="69" t="s">
        <v>1348</v>
      </c>
      <c r="J9614" s="63">
        <f t="shared" si="37"/>
        <v>44950</v>
      </c>
      <c r="K9614" s="64">
        <f>IF(ISBLANK(J9614),,H9614*INDEX(Inputs!G:G,MATCH(F9614,Inputs!E:E,0)))</f>
        <v>2299</v>
      </c>
      <c r="L9614" s="65" t="str">
        <f>IF(ISBLANK(J9614),,INDEX(Inputs!D:D,MATCH(F9614,Inputs!E:E,0)))</f>
        <v>829BK Bluetooth Controller 4 (EGP4)</v>
      </c>
      <c r="M9614" s="65" t="str">
        <f>IF(ISBLANK(#REF!),,IF(B9614="Online","Online",IF(LEFT(B9614,1)="E","Online","Offline")))</f>
        <v>Offline</v>
      </c>
      <c r="N9614" s="64">
        <f>IF(ISBLANK(M9614),,H9614*INDEX(Inputs!F:F,MATCH(F9614,Inputs!E:E,0)))</f>
        <v>2599</v>
      </c>
      <c r="O9614" s="65"/>
    </row>
    <row r="9615" ht="15.75" customHeight="1" spans="1:15">
      <c r="A9615" s="65" t="s">
        <v>837</v>
      </c>
      <c r="B9615" s="66" t="s">
        <v>838</v>
      </c>
      <c r="C9615" s="65" t="s">
        <v>957</v>
      </c>
      <c r="D9615" s="72" t="s">
        <v>329</v>
      </c>
      <c r="E9615" s="66" t="s">
        <v>330</v>
      </c>
      <c r="F9615" s="65">
        <v>224360</v>
      </c>
      <c r="G9615" s="65" t="s">
        <v>331</v>
      </c>
      <c r="H9615" s="67">
        <v>0</v>
      </c>
      <c r="I9615" s="69" t="s">
        <v>1348</v>
      </c>
      <c r="J9615" s="63">
        <f t="shared" si="37"/>
        <v>44950</v>
      </c>
      <c r="K9615" s="64">
        <f>IF(ISBLANK(J9615),,H9615*INDEX(Inputs!G:G,MATCH(F9615,Inputs!E:E,0)))</f>
        <v>0</v>
      </c>
      <c r="L9615" s="65" t="str">
        <f>IF(ISBLANK(J9615),,INDEX(Inputs!D:D,MATCH(F9615,Inputs!E:E,0)))</f>
        <v>829BK Bluetooth Controller 4 (EGP4)</v>
      </c>
      <c r="M9615" s="65" t="str">
        <f>IF(ISBLANK(#REF!),,IF(B9615="Online","Online",IF(LEFT(B9615,1)="E","Online","Offline")))</f>
        <v>Offline</v>
      </c>
      <c r="N9615" s="64">
        <f>IF(ISBLANK(M9615),,H9615*INDEX(Inputs!F:F,MATCH(F9615,Inputs!E:E,0)))</f>
        <v>0</v>
      </c>
      <c r="O9615" s="65"/>
    </row>
    <row r="9616" ht="15.75" customHeight="1" spans="1:15">
      <c r="A9616" s="65" t="s">
        <v>327</v>
      </c>
      <c r="B9616" s="66" t="s">
        <v>65</v>
      </c>
      <c r="C9616" s="65" t="s">
        <v>568</v>
      </c>
      <c r="D9616" s="72" t="s">
        <v>329</v>
      </c>
      <c r="E9616" s="66" t="s">
        <v>330</v>
      </c>
      <c r="F9616" s="65">
        <v>259864</v>
      </c>
      <c r="G9616" s="65" t="s">
        <v>1118</v>
      </c>
      <c r="H9616" s="67">
        <v>1</v>
      </c>
      <c r="I9616" s="69" t="s">
        <v>1352</v>
      </c>
      <c r="J9616" s="63">
        <f t="shared" si="37"/>
        <v>44952</v>
      </c>
      <c r="K9616" s="64">
        <f>IF(ISBLANK(J9616),,H9616*INDEX(Inputs!G:G,MATCH(F9616,Inputs!E:E,0)))</f>
        <v>1499</v>
      </c>
      <c r="L9616" s="65" t="str">
        <f>IF(ISBLANK(J9616),,INDEX(Inputs!D:D,MATCH(F9616,Inputs!E:E,0)))</f>
        <v>579GR EvoFox Elite Ops Controller-Grey</v>
      </c>
      <c r="M9616" s="65" t="str">
        <f>IF(ISBLANK(#REF!),,IF(B9616="Online","Online",IF(LEFT(B9616,1)="E","Online","Offline")))</f>
        <v>Offline</v>
      </c>
      <c r="N9616" s="64">
        <f>IF(ISBLANK(M9616),,H9616*INDEX(Inputs!F:F,MATCH(F9616,Inputs!E:E,0)))</f>
        <v>2299</v>
      </c>
      <c r="O9616" s="65"/>
    </row>
    <row r="9617" ht="15.75" customHeight="1" spans="1:15">
      <c r="A9617" s="65" t="s">
        <v>1309</v>
      </c>
      <c r="B9617" s="66" t="s">
        <v>262</v>
      </c>
      <c r="C9617" s="65" t="s">
        <v>1310</v>
      </c>
      <c r="D9617" s="72" t="s">
        <v>329</v>
      </c>
      <c r="E9617" s="66" t="s">
        <v>330</v>
      </c>
      <c r="F9617" s="65">
        <v>259864</v>
      </c>
      <c r="G9617" s="65" t="s">
        <v>1118</v>
      </c>
      <c r="H9617" s="67">
        <v>1</v>
      </c>
      <c r="I9617" s="69" t="s">
        <v>1352</v>
      </c>
      <c r="J9617" s="63">
        <f t="shared" si="37"/>
        <v>44952</v>
      </c>
      <c r="K9617" s="64">
        <f>IF(ISBLANK(J9617),,H9617*INDEX(Inputs!G:G,MATCH(F9617,Inputs!E:E,0)))</f>
        <v>1499</v>
      </c>
      <c r="L9617" s="65" t="str">
        <f>IF(ISBLANK(J9617),,INDEX(Inputs!D:D,MATCH(F9617,Inputs!E:E,0)))</f>
        <v>579GR EvoFox Elite Ops Controller-Grey</v>
      </c>
      <c r="M9617" s="65" t="str">
        <f>IF(ISBLANK(#REF!),,IF(B9617="Online","Online",IF(LEFT(B9617,1)="E","Online","Offline")))</f>
        <v>Offline</v>
      </c>
      <c r="N9617" s="64">
        <f>IF(ISBLANK(M9617),,H9617*INDEX(Inputs!F:F,MATCH(F9617,Inputs!E:E,0)))</f>
        <v>2299</v>
      </c>
      <c r="O9617" s="65"/>
    </row>
    <row r="9618" ht="15.75" customHeight="1" spans="1:15">
      <c r="A9618" s="65" t="s">
        <v>341</v>
      </c>
      <c r="B9618" s="66" t="s">
        <v>57</v>
      </c>
      <c r="C9618" s="65" t="s">
        <v>348</v>
      </c>
      <c r="D9618" s="72" t="s">
        <v>329</v>
      </c>
      <c r="E9618" s="66" t="s">
        <v>330</v>
      </c>
      <c r="F9618" s="65">
        <v>224360</v>
      </c>
      <c r="G9618" s="65" t="s">
        <v>331</v>
      </c>
      <c r="H9618" s="67">
        <v>1</v>
      </c>
      <c r="I9618" s="69" t="s">
        <v>1352</v>
      </c>
      <c r="J9618" s="63">
        <f t="shared" si="37"/>
        <v>44952</v>
      </c>
      <c r="K9618" s="64">
        <f>IF(ISBLANK(J9618),,H9618*INDEX(Inputs!G:G,MATCH(F9618,Inputs!E:E,0)))</f>
        <v>2299</v>
      </c>
      <c r="L9618" s="65" t="str">
        <f>IF(ISBLANK(J9618),,INDEX(Inputs!D:D,MATCH(F9618,Inputs!E:E,0)))</f>
        <v>829BK Bluetooth Controller 4 (EGP4)</v>
      </c>
      <c r="M9618" s="65" t="str">
        <f>IF(ISBLANK(#REF!),,IF(B9618="Online","Online",IF(LEFT(B9618,1)="E","Online","Offline")))</f>
        <v>Offline</v>
      </c>
      <c r="N9618" s="64">
        <f>IF(ISBLANK(M9618),,H9618*INDEX(Inputs!F:F,MATCH(F9618,Inputs!E:E,0)))</f>
        <v>2599</v>
      </c>
      <c r="O9618" s="65"/>
    </row>
    <row r="9619" ht="15.75" customHeight="1" spans="1:15">
      <c r="A9619" s="65" t="s">
        <v>327</v>
      </c>
      <c r="B9619" s="66" t="s">
        <v>78</v>
      </c>
      <c r="C9619" s="65" t="s">
        <v>351</v>
      </c>
      <c r="D9619" s="72" t="s">
        <v>329</v>
      </c>
      <c r="E9619" s="66" t="s">
        <v>330</v>
      </c>
      <c r="F9619" s="65">
        <v>259864</v>
      </c>
      <c r="G9619" s="65" t="s">
        <v>1118</v>
      </c>
      <c r="H9619" s="67">
        <v>1</v>
      </c>
      <c r="I9619" s="69" t="s">
        <v>1355</v>
      </c>
      <c r="J9619" s="63">
        <f t="shared" si="37"/>
        <v>44954</v>
      </c>
      <c r="K9619" s="64">
        <f>IF(ISBLANK(J9619),,H9619*INDEX(Inputs!G:G,MATCH(F9619,Inputs!E:E,0)))</f>
        <v>1499</v>
      </c>
      <c r="L9619" s="65" t="str">
        <f>IF(ISBLANK(J9619),,INDEX(Inputs!D:D,MATCH(F9619,Inputs!E:E,0)))</f>
        <v>579GR EvoFox Elite Ops Controller-Grey</v>
      </c>
      <c r="M9619" s="65" t="str">
        <f>IF(ISBLANK(#REF!),,IF(B9619="Online","Online",IF(LEFT(B9619,1)="E","Online","Offline")))</f>
        <v>Offline</v>
      </c>
      <c r="N9619" s="64">
        <f>IF(ISBLANK(M9619),,H9619*INDEX(Inputs!F:F,MATCH(F9619,Inputs!E:E,0)))</f>
        <v>2299</v>
      </c>
      <c r="O9619" s="65"/>
    </row>
    <row r="9620" ht="15.75" customHeight="1" spans="1:15">
      <c r="A9620" s="65" t="s">
        <v>341</v>
      </c>
      <c r="B9620" s="66" t="s">
        <v>57</v>
      </c>
      <c r="C9620" s="65" t="s">
        <v>348</v>
      </c>
      <c r="D9620" s="72" t="s">
        <v>329</v>
      </c>
      <c r="E9620" s="66" t="s">
        <v>330</v>
      </c>
      <c r="F9620" s="65">
        <v>259864</v>
      </c>
      <c r="G9620" s="65" t="s">
        <v>1118</v>
      </c>
      <c r="H9620" s="67">
        <v>1</v>
      </c>
      <c r="I9620" s="69" t="s">
        <v>1359</v>
      </c>
      <c r="J9620" s="63">
        <f t="shared" si="37"/>
        <v>44955</v>
      </c>
      <c r="K9620" s="64">
        <f>IF(ISBLANK(J9620),,H9620*INDEX(Inputs!G:G,MATCH(F9620,Inputs!E:E,0)))</f>
        <v>1499</v>
      </c>
      <c r="L9620" s="65" t="str">
        <f>IF(ISBLANK(J9620),,INDEX(Inputs!D:D,MATCH(F9620,Inputs!E:E,0)))</f>
        <v>579GR EvoFox Elite Ops Controller-Grey</v>
      </c>
      <c r="M9620" s="65" t="str">
        <f>IF(ISBLANK(#REF!),,IF(B9620="Online","Online",IF(LEFT(B9620,1)="E","Online","Offline")))</f>
        <v>Offline</v>
      </c>
      <c r="N9620" s="64">
        <f>IF(ISBLANK(M9620),,H9620*INDEX(Inputs!F:F,MATCH(F9620,Inputs!E:E,0)))</f>
        <v>2299</v>
      </c>
      <c r="O9620" s="74" t="e">
        <f t="array" ref="O9620">IF(ISBLANK(K9620),,I9620*INDEX(#REF!,MATCH(#REF!,#REF!,0)))</f>
        <v>#VALUE!</v>
      </c>
    </row>
    <row r="9621" ht="15.75" customHeight="1" spans="1:15">
      <c r="A9621" s="65" t="s">
        <v>1365</v>
      </c>
      <c r="B9621" s="66" t="s">
        <v>765</v>
      </c>
      <c r="C9621" s="65" t="s">
        <v>765</v>
      </c>
      <c r="D9621" s="66" t="s">
        <v>464</v>
      </c>
      <c r="E9621" s="66" t="s">
        <v>465</v>
      </c>
      <c r="F9621" s="65">
        <v>250421</v>
      </c>
      <c r="G9621" s="65" t="s">
        <v>14</v>
      </c>
      <c r="H9621" s="67">
        <v>1</v>
      </c>
      <c r="I9621" s="69" t="s">
        <v>1366</v>
      </c>
      <c r="J9621" s="63">
        <f t="shared" si="37"/>
        <v>44958</v>
      </c>
      <c r="K9621" s="64">
        <f>IF(ISBLANK(J9621),,H9621*INDEX(Inputs!G:G,MATCH(F9621,Inputs!E:E,0)))</f>
        <v>779</v>
      </c>
      <c r="L9621" s="65" t="str">
        <f>IF(ISBLANK(J9621),,INDEX(Inputs!D:D,MATCH(F9621,Inputs!E:E,0)))</f>
        <v>146BK NeoCase Sleeve MP 450 14</v>
      </c>
      <c r="M9621" s="65" t="str">
        <f>IF(ISBLANK(#REF!),,IF(B9621="Online","Online",IF(LEFT(B9621,1)="E","Online","Offline")))</f>
        <v>Online</v>
      </c>
      <c r="N9621" s="64">
        <f>IF(ISBLANK(M9621),,H9621*INDEX(Inputs!F:F,MATCH(F9621,Inputs!E:E,0)))</f>
        <v>1249</v>
      </c>
      <c r="O9621" s="65"/>
    </row>
    <row r="9622" ht="15.75" customHeight="1" spans="1:15">
      <c r="A9622" s="65" t="s">
        <v>1198</v>
      </c>
      <c r="B9622" s="66" t="s">
        <v>265</v>
      </c>
      <c r="C9622" s="65" t="s">
        <v>1199</v>
      </c>
      <c r="D9622" s="66" t="s">
        <v>414</v>
      </c>
      <c r="E9622" s="66" t="s">
        <v>415</v>
      </c>
      <c r="F9622" s="65">
        <v>260090</v>
      </c>
      <c r="G9622" s="65" t="s">
        <v>17</v>
      </c>
      <c r="H9622" s="67">
        <v>1</v>
      </c>
      <c r="I9622" s="69" t="s">
        <v>1366</v>
      </c>
      <c r="J9622" s="63">
        <f t="shared" si="37"/>
        <v>44958</v>
      </c>
      <c r="K9622" s="64">
        <f>IF(ISBLANK(J9622),,H9622*INDEX(Inputs!G:G,MATCH(F9622,Inputs!E:E,0)))</f>
        <v>729</v>
      </c>
      <c r="L9622" s="65" t="str">
        <f>IF(ISBLANK(J9622),,INDEX(Inputs!D:D,MATCH(F9622,Inputs!E:E,0)))</f>
        <v>400PP Xcite Neo Keyboard &amp; Mouse USB</v>
      </c>
      <c r="M9622" s="65" t="str">
        <f>IF(ISBLANK(#REF!),,IF(B9622="Online","Online",IF(LEFT(B9622,1)="E","Online","Offline")))</f>
        <v>Offline</v>
      </c>
      <c r="N9622" s="64">
        <f>IF(ISBLANK(M9622),,H9622*INDEX(Inputs!F:F,MATCH(F9622,Inputs!E:E,0)))</f>
        <v>899</v>
      </c>
      <c r="O9622" s="65"/>
    </row>
    <row r="9623" ht="15.75" customHeight="1" spans="1:15">
      <c r="A9623" s="65" t="s">
        <v>447</v>
      </c>
      <c r="B9623" s="66" t="s">
        <v>100</v>
      </c>
      <c r="C9623" s="65" t="s">
        <v>497</v>
      </c>
      <c r="D9623" s="66" t="s">
        <v>414</v>
      </c>
      <c r="E9623" s="66" t="s">
        <v>415</v>
      </c>
      <c r="F9623" s="65">
        <v>250873</v>
      </c>
      <c r="G9623" s="65" t="s">
        <v>12</v>
      </c>
      <c r="H9623" s="67">
        <v>1</v>
      </c>
      <c r="I9623" s="69" t="s">
        <v>1366</v>
      </c>
      <c r="J9623" s="63">
        <f t="shared" si="37"/>
        <v>44958</v>
      </c>
      <c r="K9623" s="64">
        <f>IF(ISBLANK(J9623),,H9623*INDEX(Inputs!G:G,MATCH(F9623,Inputs!E:E,0)))</f>
        <v>999</v>
      </c>
      <c r="L9623" s="65" t="str">
        <f>IF(ISBLANK(J9623),,INDEX(Inputs!D:D,MATCH(F9623,Inputs!E:E,0)))</f>
        <v>422BK Evo Fox Fireblade Gaming Keyboard USB</v>
      </c>
      <c r="M9623" s="65" t="str">
        <f>IF(ISBLANK(#REF!),,IF(B9623="Online","Online",IF(LEFT(B9623,1)="E","Online","Offline")))</f>
        <v>Offline</v>
      </c>
      <c r="N9623" s="64">
        <f>IF(ISBLANK(M9623),,H9623*INDEX(Inputs!F:F,MATCH(F9623,Inputs!E:E,0)))</f>
        <v>1299</v>
      </c>
      <c r="O9623" s="65"/>
    </row>
    <row r="9624" ht="15.75" customHeight="1" spans="1:15">
      <c r="A9624" s="65" t="s">
        <v>338</v>
      </c>
      <c r="B9624" s="66" t="s">
        <v>51</v>
      </c>
      <c r="C9624" s="65" t="s">
        <v>597</v>
      </c>
      <c r="D9624" s="66" t="s">
        <v>414</v>
      </c>
      <c r="E9624" s="66" t="s">
        <v>415</v>
      </c>
      <c r="F9624" s="65">
        <v>250874</v>
      </c>
      <c r="G9624" s="65" t="s">
        <v>13</v>
      </c>
      <c r="H9624" s="67">
        <v>1</v>
      </c>
      <c r="I9624" s="69" t="s">
        <v>1366</v>
      </c>
      <c r="J9624" s="63">
        <f t="shared" si="37"/>
        <v>44958</v>
      </c>
      <c r="K9624" s="64">
        <f>IF(ISBLANK(J9624),,H9624*INDEX(Inputs!G:G,MATCH(F9624,Inputs!E:E,0)))</f>
        <v>1349</v>
      </c>
      <c r="L9624" s="65" t="str">
        <f>IF(ISBLANK(J9624),,INDEX(Inputs!D:D,MATCH(F9624,Inputs!E:E,0)))</f>
        <v>432BK EvoFox X-Team Gaming Keyboard &amp; Mouse (USB)</v>
      </c>
      <c r="M9624" s="65" t="str">
        <f>IF(ISBLANK(#REF!),,IF(B9624="Online","Online",IF(LEFT(B9624,1)="E","Online","Offline")))</f>
        <v>Offline</v>
      </c>
      <c r="N9624" s="64">
        <f>IF(ISBLANK(M9624),,H9624*INDEX(Inputs!F:F,MATCH(F9624,Inputs!E:E,0)))</f>
        <v>1899</v>
      </c>
      <c r="O9624" s="65"/>
    </row>
    <row r="9625" ht="15.75" customHeight="1" spans="1:15">
      <c r="A9625" s="65" t="s">
        <v>541</v>
      </c>
      <c r="B9625" s="66" t="s">
        <v>68</v>
      </c>
      <c r="C9625" s="65" t="s">
        <v>542</v>
      </c>
      <c r="D9625" s="66" t="s">
        <v>414</v>
      </c>
      <c r="E9625" s="66" t="s">
        <v>415</v>
      </c>
      <c r="F9625" s="65">
        <v>250874</v>
      </c>
      <c r="G9625" s="65" t="s">
        <v>13</v>
      </c>
      <c r="H9625" s="67">
        <v>1</v>
      </c>
      <c r="I9625" s="69" t="s">
        <v>1366</v>
      </c>
      <c r="J9625" s="63">
        <f t="shared" si="37"/>
        <v>44958</v>
      </c>
      <c r="K9625" s="64">
        <f>IF(ISBLANK(J9625),,H9625*INDEX(Inputs!G:G,MATCH(F9625,Inputs!E:E,0)))</f>
        <v>1349</v>
      </c>
      <c r="L9625" s="65" t="str">
        <f>IF(ISBLANK(J9625),,INDEX(Inputs!D:D,MATCH(F9625,Inputs!E:E,0)))</f>
        <v>432BK EvoFox X-Team Gaming Keyboard &amp; Mouse (USB)</v>
      </c>
      <c r="M9625" s="65" t="str">
        <f>IF(ISBLANK(#REF!),,IF(B9625="Online","Online",IF(LEFT(B9625,1)="E","Online","Offline")))</f>
        <v>Offline</v>
      </c>
      <c r="N9625" s="64">
        <f>IF(ISBLANK(M9625),,H9625*INDEX(Inputs!F:F,MATCH(F9625,Inputs!E:E,0)))</f>
        <v>1899</v>
      </c>
      <c r="O9625" s="65"/>
    </row>
    <row r="9626" ht="15.75" customHeight="1" spans="1:15">
      <c r="A9626" s="65" t="s">
        <v>412</v>
      </c>
      <c r="B9626" s="66" t="s">
        <v>107</v>
      </c>
      <c r="C9626" s="65" t="s">
        <v>498</v>
      </c>
      <c r="D9626" s="66" t="s">
        <v>414</v>
      </c>
      <c r="E9626" s="66" t="s">
        <v>415</v>
      </c>
      <c r="F9626" s="65">
        <v>250874</v>
      </c>
      <c r="G9626" s="65" t="s">
        <v>13</v>
      </c>
      <c r="H9626" s="67">
        <v>1</v>
      </c>
      <c r="I9626" s="69" t="s">
        <v>1366</v>
      </c>
      <c r="J9626" s="63">
        <f t="shared" si="37"/>
        <v>44958</v>
      </c>
      <c r="K9626" s="64">
        <f>IF(ISBLANK(J9626),,H9626*INDEX(Inputs!G:G,MATCH(F9626,Inputs!E:E,0)))</f>
        <v>1349</v>
      </c>
      <c r="L9626" s="65" t="str">
        <f>IF(ISBLANK(J9626),,INDEX(Inputs!D:D,MATCH(F9626,Inputs!E:E,0)))</f>
        <v>432BK EvoFox X-Team Gaming Keyboard &amp; Mouse (USB)</v>
      </c>
      <c r="M9626" s="65" t="str">
        <f>IF(ISBLANK(#REF!),,IF(B9626="Online","Online",IF(LEFT(B9626,1)="E","Online","Offline")))</f>
        <v>Offline</v>
      </c>
      <c r="N9626" s="64">
        <f>IF(ISBLANK(M9626),,H9626*INDEX(Inputs!F:F,MATCH(F9626,Inputs!E:E,0)))</f>
        <v>1899</v>
      </c>
      <c r="O9626" s="65"/>
    </row>
    <row r="9627" ht="15.75" customHeight="1" spans="1:15">
      <c r="A9627" s="65" t="s">
        <v>353</v>
      </c>
      <c r="B9627" s="66" t="s">
        <v>127</v>
      </c>
      <c r="C9627" s="65" t="s">
        <v>643</v>
      </c>
      <c r="D9627" s="66" t="s">
        <v>414</v>
      </c>
      <c r="E9627" s="66" t="s">
        <v>415</v>
      </c>
      <c r="F9627" s="65">
        <v>250874</v>
      </c>
      <c r="G9627" s="65" t="s">
        <v>13</v>
      </c>
      <c r="H9627" s="67">
        <v>1</v>
      </c>
      <c r="I9627" s="69" t="s">
        <v>1366</v>
      </c>
      <c r="J9627" s="63">
        <f t="shared" si="37"/>
        <v>44958</v>
      </c>
      <c r="K9627" s="64">
        <f>IF(ISBLANK(J9627),,H9627*INDEX(Inputs!G:G,MATCH(F9627,Inputs!E:E,0)))</f>
        <v>1349</v>
      </c>
      <c r="L9627" s="65" t="str">
        <f>IF(ISBLANK(J9627),,INDEX(Inputs!D:D,MATCH(F9627,Inputs!E:E,0)))</f>
        <v>432BK EvoFox X-Team Gaming Keyboard &amp; Mouse (USB)</v>
      </c>
      <c r="M9627" s="65" t="str">
        <f>IF(ISBLANK(#REF!),,IF(B9627="Online","Online",IF(LEFT(B9627,1)="E","Online","Offline")))</f>
        <v>Offline</v>
      </c>
      <c r="N9627" s="64">
        <f>IF(ISBLANK(M9627),,H9627*INDEX(Inputs!F:F,MATCH(F9627,Inputs!E:E,0)))</f>
        <v>1899</v>
      </c>
      <c r="O9627" s="65"/>
    </row>
    <row r="9628" ht="15.75" customHeight="1" spans="1:15">
      <c r="A9628" s="65" t="s">
        <v>341</v>
      </c>
      <c r="B9628" s="66" t="s">
        <v>183</v>
      </c>
      <c r="C9628" s="65" t="s">
        <v>468</v>
      </c>
      <c r="D9628" s="66" t="s">
        <v>414</v>
      </c>
      <c r="E9628" s="66" t="s">
        <v>415</v>
      </c>
      <c r="F9628" s="65">
        <v>250874</v>
      </c>
      <c r="G9628" s="65" t="s">
        <v>13</v>
      </c>
      <c r="H9628" s="67">
        <v>1</v>
      </c>
      <c r="I9628" s="69" t="s">
        <v>1366</v>
      </c>
      <c r="J9628" s="63">
        <f t="shared" si="37"/>
        <v>44958</v>
      </c>
      <c r="K9628" s="64">
        <f>IF(ISBLANK(J9628),,H9628*INDEX(Inputs!G:G,MATCH(F9628,Inputs!E:E,0)))</f>
        <v>1349</v>
      </c>
      <c r="L9628" s="65" t="str">
        <f>IF(ISBLANK(J9628),,INDEX(Inputs!D:D,MATCH(F9628,Inputs!E:E,0)))</f>
        <v>432BK EvoFox X-Team Gaming Keyboard &amp; Mouse (USB)</v>
      </c>
      <c r="M9628" s="65" t="str">
        <f>IF(ISBLANK(#REF!),,IF(B9628="Online","Online",IF(LEFT(B9628,1)="E","Online","Offline")))</f>
        <v>Offline</v>
      </c>
      <c r="N9628" s="64">
        <f>IF(ISBLANK(M9628),,H9628*INDEX(Inputs!F:F,MATCH(F9628,Inputs!E:E,0)))</f>
        <v>1899</v>
      </c>
      <c r="O9628" s="65"/>
    </row>
    <row r="9629" ht="15.75" customHeight="1" spans="1:15">
      <c r="A9629" s="65" t="s">
        <v>1367</v>
      </c>
      <c r="B9629" s="66" t="s">
        <v>128</v>
      </c>
      <c r="C9629" s="65" t="s">
        <v>1292</v>
      </c>
      <c r="D9629" s="66" t="s">
        <v>370</v>
      </c>
      <c r="E9629" s="66" t="s">
        <v>371</v>
      </c>
      <c r="F9629" s="65">
        <v>260085</v>
      </c>
      <c r="G9629" s="65" t="s">
        <v>32</v>
      </c>
      <c r="H9629" s="67">
        <v>1</v>
      </c>
      <c r="I9629" s="69" t="s">
        <v>1366</v>
      </c>
      <c r="J9629" s="63">
        <f t="shared" si="37"/>
        <v>44958</v>
      </c>
      <c r="K9629" s="64">
        <f>IF(ISBLANK(J9629),,H9629*INDEX(Inputs!G:G,MATCH(F9629,Inputs!E:E,0)))</f>
        <v>1059</v>
      </c>
      <c r="L9629" s="65" t="str">
        <f>IF(ISBLANK(J9629),,INDEX(Inputs!D:D,MATCH(F9629,Inputs!E:E,0)))</f>
        <v>435BK Type-C 4 Port USB 3.0 Hub Pro</v>
      </c>
      <c r="M9629" s="65" t="str">
        <f>IF(ISBLANK(#REF!),,IF(B9629="Online","Online",IF(LEFT(B9629,1)="E","Online","Offline")))</f>
        <v>Offline</v>
      </c>
      <c r="N9629" s="64">
        <f>IF(ISBLANK(M9629),,H9629*INDEX(Inputs!F:F,MATCH(F9629,Inputs!E:E,0)))</f>
        <v>1599</v>
      </c>
      <c r="O9629" s="65"/>
    </row>
    <row r="9630" ht="15.75" customHeight="1" spans="1:15">
      <c r="A9630" s="65" t="s">
        <v>1198</v>
      </c>
      <c r="B9630" s="66" t="s">
        <v>265</v>
      </c>
      <c r="C9630" s="65" t="s">
        <v>1199</v>
      </c>
      <c r="D9630" s="66" t="s">
        <v>370</v>
      </c>
      <c r="E9630" s="66" t="s">
        <v>371</v>
      </c>
      <c r="F9630" s="65">
        <v>260085</v>
      </c>
      <c r="G9630" s="65" t="s">
        <v>32</v>
      </c>
      <c r="H9630" s="67">
        <v>1</v>
      </c>
      <c r="I9630" s="69" t="s">
        <v>1366</v>
      </c>
      <c r="J9630" s="63">
        <f t="shared" si="37"/>
        <v>44958</v>
      </c>
      <c r="K9630" s="64">
        <f>IF(ISBLANK(J9630),,H9630*INDEX(Inputs!G:G,MATCH(F9630,Inputs!E:E,0)))</f>
        <v>1059</v>
      </c>
      <c r="L9630" s="65" t="str">
        <f>IF(ISBLANK(J9630),,INDEX(Inputs!D:D,MATCH(F9630,Inputs!E:E,0)))</f>
        <v>435BK Type-C 4 Port USB 3.0 Hub Pro</v>
      </c>
      <c r="M9630" s="65" t="str">
        <f>IF(ISBLANK(#REF!),,IF(B9630="Online","Online",IF(LEFT(B9630,1)="E","Online","Offline")))</f>
        <v>Offline</v>
      </c>
      <c r="N9630" s="64">
        <f>IF(ISBLANK(M9630),,H9630*INDEX(Inputs!F:F,MATCH(F9630,Inputs!E:E,0)))</f>
        <v>1599</v>
      </c>
      <c r="O9630" s="65"/>
    </row>
    <row r="9631" ht="15.75" customHeight="1" spans="1:15">
      <c r="A9631" s="65" t="s">
        <v>407</v>
      </c>
      <c r="B9631" s="66" t="s">
        <v>543</v>
      </c>
      <c r="C9631" s="65" t="s">
        <v>544</v>
      </c>
      <c r="D9631" s="66" t="s">
        <v>370</v>
      </c>
      <c r="E9631" s="66" t="s">
        <v>371</v>
      </c>
      <c r="F9631" s="65">
        <v>260086</v>
      </c>
      <c r="G9631" s="65" t="s">
        <v>16</v>
      </c>
      <c r="H9631" s="67">
        <v>-1</v>
      </c>
      <c r="I9631" s="69" t="s">
        <v>1366</v>
      </c>
      <c r="J9631" s="63">
        <f t="shared" si="37"/>
        <v>44958</v>
      </c>
      <c r="K9631" s="64">
        <f>IF(ISBLANK(J9631),,H9631*INDEX(Inputs!G:G,MATCH(F9631,Inputs!E:E,0)))</f>
        <v>-1699</v>
      </c>
      <c r="L9631" s="65" t="str">
        <f>IF(ISBLANK(J9631),,INDEX(Inputs!D:D,MATCH(F9631,Inputs!E:E,0)))</f>
        <v>436BK Type-C 6 in 1 Multiport Hub</v>
      </c>
      <c r="M9631" s="65" t="str">
        <f>IF(ISBLANK(#REF!),,IF(B9631="Online","Online",IF(LEFT(B9631,1)="E","Online","Offline")))</f>
        <v>Offline</v>
      </c>
      <c r="N9631" s="64">
        <f>IF(ISBLANK(M9631),,H9631*INDEX(Inputs!F:F,MATCH(F9631,Inputs!E:E,0)))</f>
        <v>-2599</v>
      </c>
      <c r="O9631" s="65"/>
    </row>
    <row r="9632" ht="15.75" customHeight="1" spans="1:15">
      <c r="A9632" s="65" t="s">
        <v>327</v>
      </c>
      <c r="B9632" s="66" t="s">
        <v>65</v>
      </c>
      <c r="C9632" s="65" t="s">
        <v>568</v>
      </c>
      <c r="D9632" s="66" t="s">
        <v>370</v>
      </c>
      <c r="E9632" s="66" t="s">
        <v>410</v>
      </c>
      <c r="F9632" s="65">
        <v>250877</v>
      </c>
      <c r="G9632" s="65" t="s">
        <v>22</v>
      </c>
      <c r="H9632" s="67">
        <v>1</v>
      </c>
      <c r="I9632" s="69" t="s">
        <v>1366</v>
      </c>
      <c r="J9632" s="63">
        <f t="shared" si="37"/>
        <v>44958</v>
      </c>
      <c r="K9632" s="64">
        <f>IF(ISBLANK(J9632),,H9632*INDEX(Inputs!G:G,MATCH(F9632,Inputs!E:E,0)))</f>
        <v>349</v>
      </c>
      <c r="L9632" s="65" t="str">
        <f>IF(ISBLANK(J9632),,INDEX(Inputs!D:D,MATCH(F9632,Inputs!E:E,0)))</f>
        <v>595BK Evo Fox Falcon X35 Medium Speed Mouse Pad</v>
      </c>
      <c r="M9632" s="65" t="str">
        <f>IF(ISBLANK(#REF!),,IF(B9632="Online","Online",IF(LEFT(B9632,1)="E","Online","Offline")))</f>
        <v>Offline</v>
      </c>
      <c r="N9632" s="64">
        <f>IF(ISBLANK(M9632),,H9632*INDEX(Inputs!F:F,MATCH(F9632,Inputs!E:E,0)))</f>
        <v>699</v>
      </c>
      <c r="O9632" s="65"/>
    </row>
    <row r="9633" ht="15.75" customHeight="1" spans="1:15">
      <c r="A9633" s="65" t="s">
        <v>655</v>
      </c>
      <c r="B9633" s="66" t="s">
        <v>110</v>
      </c>
      <c r="C9633" s="65" t="s">
        <v>656</v>
      </c>
      <c r="D9633" s="66" t="s">
        <v>370</v>
      </c>
      <c r="E9633" s="66" t="s">
        <v>410</v>
      </c>
      <c r="F9633" s="65">
        <v>250877</v>
      </c>
      <c r="G9633" s="65" t="s">
        <v>22</v>
      </c>
      <c r="H9633" s="67">
        <v>1</v>
      </c>
      <c r="I9633" s="69" t="s">
        <v>1366</v>
      </c>
      <c r="J9633" s="63">
        <f t="shared" si="37"/>
        <v>44958</v>
      </c>
      <c r="K9633" s="64">
        <f>IF(ISBLANK(J9633),,H9633*INDEX(Inputs!G:G,MATCH(F9633,Inputs!E:E,0)))</f>
        <v>349</v>
      </c>
      <c r="L9633" s="65" t="str">
        <f>IF(ISBLANK(J9633),,INDEX(Inputs!D:D,MATCH(F9633,Inputs!E:E,0)))</f>
        <v>595BK Evo Fox Falcon X35 Medium Speed Mouse Pad</v>
      </c>
      <c r="M9633" s="65" t="str">
        <f>IF(ISBLANK(#REF!),,IF(B9633="Online","Online",IF(LEFT(B9633,1)="E","Online","Offline")))</f>
        <v>Offline</v>
      </c>
      <c r="N9633" s="64">
        <f>IF(ISBLANK(M9633),,H9633*INDEX(Inputs!F:F,MATCH(F9633,Inputs!E:E,0)))</f>
        <v>699</v>
      </c>
      <c r="O9633" s="65"/>
    </row>
    <row r="9634" ht="15.75" customHeight="1" spans="1:15">
      <c r="A9634" s="65" t="s">
        <v>338</v>
      </c>
      <c r="B9634" s="66" t="s">
        <v>821</v>
      </c>
      <c r="C9634" s="65" t="s">
        <v>992</v>
      </c>
      <c r="D9634" s="66" t="s">
        <v>370</v>
      </c>
      <c r="E9634" s="66" t="s">
        <v>410</v>
      </c>
      <c r="F9634" s="65">
        <v>250877</v>
      </c>
      <c r="G9634" s="65" t="s">
        <v>22</v>
      </c>
      <c r="H9634" s="67">
        <v>1</v>
      </c>
      <c r="I9634" s="69" t="s">
        <v>1366</v>
      </c>
      <c r="J9634" s="63">
        <f t="shared" si="37"/>
        <v>44958</v>
      </c>
      <c r="K9634" s="64">
        <f>IF(ISBLANK(J9634),,H9634*INDEX(Inputs!G:G,MATCH(F9634,Inputs!E:E,0)))</f>
        <v>349</v>
      </c>
      <c r="L9634" s="65" t="str">
        <f>IF(ISBLANK(J9634),,INDEX(Inputs!D:D,MATCH(F9634,Inputs!E:E,0)))</f>
        <v>595BK Evo Fox Falcon X35 Medium Speed Mouse Pad</v>
      </c>
      <c r="M9634" s="65" t="str">
        <f>IF(ISBLANK(#REF!),,IF(B9634="Online","Online",IF(LEFT(B9634,1)="E","Online","Offline")))</f>
        <v>Offline</v>
      </c>
      <c r="N9634" s="64">
        <f>IF(ISBLANK(M9634),,H9634*INDEX(Inputs!F:F,MATCH(F9634,Inputs!E:E,0)))</f>
        <v>699</v>
      </c>
      <c r="O9634" s="65"/>
    </row>
    <row r="9635" ht="15.75" customHeight="1" spans="1:15">
      <c r="A9635" s="65" t="s">
        <v>353</v>
      </c>
      <c r="B9635" s="66" t="s">
        <v>507</v>
      </c>
      <c r="C9635" s="65" t="s">
        <v>508</v>
      </c>
      <c r="D9635" s="66" t="s">
        <v>370</v>
      </c>
      <c r="E9635" s="66" t="s">
        <v>410</v>
      </c>
      <c r="F9635" s="65">
        <v>250879</v>
      </c>
      <c r="G9635" s="65" t="s">
        <v>30</v>
      </c>
      <c r="H9635" s="67">
        <v>1</v>
      </c>
      <c r="I9635" s="69" t="s">
        <v>1366</v>
      </c>
      <c r="J9635" s="63">
        <f t="shared" si="37"/>
        <v>44958</v>
      </c>
      <c r="K9635" s="64">
        <f>IF(ISBLANK(J9635),,H9635*INDEX(Inputs!G:G,MATCH(F9635,Inputs!E:E,0)))</f>
        <v>699</v>
      </c>
      <c r="L9635" s="65" t="str">
        <f>IF(ISBLANK(J9635),,INDEX(Inputs!D:D,MATCH(F9635,Inputs!E:E,0)))</f>
        <v>597BK Evo Fox Falcon X85 Extra Large Speed Mouse Pad</v>
      </c>
      <c r="M9635" s="65" t="str">
        <f>IF(ISBLANK(#REF!),,IF(B9635="Online","Online",IF(LEFT(B9635,1)="E","Online","Offline")))</f>
        <v>Offline</v>
      </c>
      <c r="N9635" s="64">
        <f>IF(ISBLANK(M9635),,H9635*INDEX(Inputs!F:F,MATCH(F9635,Inputs!E:E,0)))</f>
        <v>1199</v>
      </c>
      <c r="O9635" s="65"/>
    </row>
    <row r="9636" ht="15.75" customHeight="1" spans="1:15">
      <c r="A9636" s="65" t="s">
        <v>1367</v>
      </c>
      <c r="B9636" s="66" t="s">
        <v>128</v>
      </c>
      <c r="C9636" s="65" t="s">
        <v>1292</v>
      </c>
      <c r="D9636" s="66" t="s">
        <v>370</v>
      </c>
      <c r="E9636" s="66" t="s">
        <v>410</v>
      </c>
      <c r="F9636" s="65">
        <v>250879</v>
      </c>
      <c r="G9636" s="65" t="s">
        <v>30</v>
      </c>
      <c r="H9636" s="67">
        <v>1</v>
      </c>
      <c r="I9636" s="69" t="s">
        <v>1366</v>
      </c>
      <c r="J9636" s="63">
        <f t="shared" si="37"/>
        <v>44958</v>
      </c>
      <c r="K9636" s="64">
        <f>IF(ISBLANK(J9636),,H9636*INDEX(Inputs!G:G,MATCH(F9636,Inputs!E:E,0)))</f>
        <v>699</v>
      </c>
      <c r="L9636" s="65" t="str">
        <f>IF(ISBLANK(J9636),,INDEX(Inputs!D:D,MATCH(F9636,Inputs!E:E,0)))</f>
        <v>597BK Evo Fox Falcon X85 Extra Large Speed Mouse Pad</v>
      </c>
      <c r="M9636" s="65" t="str">
        <f>IF(ISBLANK(#REF!),,IF(B9636="Online","Online",IF(LEFT(B9636,1)="E","Online","Offline")))</f>
        <v>Offline</v>
      </c>
      <c r="N9636" s="64">
        <f>IF(ISBLANK(M9636),,H9636*INDEX(Inputs!F:F,MATCH(F9636,Inputs!E:E,0)))</f>
        <v>1199</v>
      </c>
      <c r="O9636" s="65"/>
    </row>
    <row r="9637" ht="15.75" customHeight="1" spans="1:15">
      <c r="A9637" s="65" t="s">
        <v>338</v>
      </c>
      <c r="B9637" s="66" t="s">
        <v>133</v>
      </c>
      <c r="C9637" s="65" t="s">
        <v>573</v>
      </c>
      <c r="D9637" s="66" t="s">
        <v>370</v>
      </c>
      <c r="E9637" s="66" t="s">
        <v>410</v>
      </c>
      <c r="F9637" s="65">
        <v>250879</v>
      </c>
      <c r="G9637" s="65" t="s">
        <v>30</v>
      </c>
      <c r="H9637" s="67">
        <v>1</v>
      </c>
      <c r="I9637" s="69" t="s">
        <v>1366</v>
      </c>
      <c r="J9637" s="63">
        <f t="shared" si="37"/>
        <v>44958</v>
      </c>
      <c r="K9637" s="64">
        <f>IF(ISBLANK(J9637),,H9637*INDEX(Inputs!G:G,MATCH(F9637,Inputs!E:E,0)))</f>
        <v>699</v>
      </c>
      <c r="L9637" s="65" t="str">
        <f>IF(ISBLANK(J9637),,INDEX(Inputs!D:D,MATCH(F9637,Inputs!E:E,0)))</f>
        <v>597BK Evo Fox Falcon X85 Extra Large Speed Mouse Pad</v>
      </c>
      <c r="M9637" s="65" t="str">
        <f>IF(ISBLANK(#REF!),,IF(B9637="Online","Online",IF(LEFT(B9637,1)="E","Online","Offline")))</f>
        <v>Offline</v>
      </c>
      <c r="N9637" s="64">
        <f>IF(ISBLANK(M9637),,H9637*INDEX(Inputs!F:F,MATCH(F9637,Inputs!E:E,0)))</f>
        <v>1199</v>
      </c>
      <c r="O9637" s="65"/>
    </row>
    <row r="9638" ht="15.75" customHeight="1" spans="1:15">
      <c r="A9638" s="65" t="s">
        <v>623</v>
      </c>
      <c r="B9638" s="66" t="s">
        <v>144</v>
      </c>
      <c r="C9638" s="65" t="s">
        <v>660</v>
      </c>
      <c r="D9638" s="66" t="s">
        <v>370</v>
      </c>
      <c r="E9638" s="66" t="s">
        <v>410</v>
      </c>
      <c r="F9638" s="65">
        <v>250879</v>
      </c>
      <c r="G9638" s="65" t="s">
        <v>30</v>
      </c>
      <c r="H9638" s="67">
        <v>1</v>
      </c>
      <c r="I9638" s="69" t="s">
        <v>1366</v>
      </c>
      <c r="J9638" s="63">
        <f t="shared" si="37"/>
        <v>44958</v>
      </c>
      <c r="K9638" s="64">
        <f>IF(ISBLANK(J9638),,H9638*INDEX(Inputs!G:G,MATCH(F9638,Inputs!E:E,0)))</f>
        <v>699</v>
      </c>
      <c r="L9638" s="65" t="str">
        <f>IF(ISBLANK(J9638),,INDEX(Inputs!D:D,MATCH(F9638,Inputs!E:E,0)))</f>
        <v>597BK Evo Fox Falcon X85 Extra Large Speed Mouse Pad</v>
      </c>
      <c r="M9638" s="65" t="str">
        <f>IF(ISBLANK(#REF!),,IF(B9638="Online","Online",IF(LEFT(B9638,1)="E","Online","Offline")))</f>
        <v>Offline</v>
      </c>
      <c r="N9638" s="64">
        <f>IF(ISBLANK(M9638),,H9638*INDEX(Inputs!F:F,MATCH(F9638,Inputs!E:E,0)))</f>
        <v>1199</v>
      </c>
      <c r="O9638" s="65"/>
    </row>
    <row r="9639" ht="15.75" customHeight="1" spans="1:15">
      <c r="A9639" s="65" t="s">
        <v>338</v>
      </c>
      <c r="B9639" s="66" t="s">
        <v>237</v>
      </c>
      <c r="C9639" s="65" t="s">
        <v>891</v>
      </c>
      <c r="D9639" s="66" t="s">
        <v>370</v>
      </c>
      <c r="E9639" s="66" t="s">
        <v>410</v>
      </c>
      <c r="F9639" s="65">
        <v>250879</v>
      </c>
      <c r="G9639" s="65" t="s">
        <v>30</v>
      </c>
      <c r="H9639" s="67">
        <v>1</v>
      </c>
      <c r="I9639" s="69" t="s">
        <v>1366</v>
      </c>
      <c r="J9639" s="63">
        <f t="shared" si="37"/>
        <v>44958</v>
      </c>
      <c r="K9639" s="64">
        <f>IF(ISBLANK(J9639),,H9639*INDEX(Inputs!G:G,MATCH(F9639,Inputs!E:E,0)))</f>
        <v>699</v>
      </c>
      <c r="L9639" s="65" t="str">
        <f>IF(ISBLANK(J9639),,INDEX(Inputs!D:D,MATCH(F9639,Inputs!E:E,0)))</f>
        <v>597BK Evo Fox Falcon X85 Extra Large Speed Mouse Pad</v>
      </c>
      <c r="M9639" s="65" t="str">
        <f>IF(ISBLANK(#REF!),,IF(B9639="Online","Online",IF(LEFT(B9639,1)="E","Online","Offline")))</f>
        <v>Offline</v>
      </c>
      <c r="N9639" s="64">
        <f>IF(ISBLANK(M9639),,H9639*INDEX(Inputs!F:F,MATCH(F9639,Inputs!E:E,0)))</f>
        <v>1199</v>
      </c>
      <c r="O9639" s="65"/>
    </row>
    <row r="9640" ht="15.75" customHeight="1" spans="1:15">
      <c r="A9640" s="65" t="s">
        <v>437</v>
      </c>
      <c r="B9640" s="66" t="s">
        <v>73</v>
      </c>
      <c r="C9640" s="65" t="s">
        <v>438</v>
      </c>
      <c r="D9640" s="66" t="s">
        <v>370</v>
      </c>
      <c r="E9640" s="66" t="s">
        <v>410</v>
      </c>
      <c r="F9640" s="65">
        <v>250876</v>
      </c>
      <c r="G9640" s="65" t="s">
        <v>26</v>
      </c>
      <c r="H9640" s="67">
        <v>1</v>
      </c>
      <c r="I9640" s="69" t="s">
        <v>1366</v>
      </c>
      <c r="J9640" s="63">
        <f t="shared" si="37"/>
        <v>44958</v>
      </c>
      <c r="K9640" s="64">
        <f>IF(ISBLANK(J9640),,H9640*INDEX(Inputs!G:G,MATCH(F9640,Inputs!E:E,0)))</f>
        <v>1399</v>
      </c>
      <c r="L9640" s="65" t="str">
        <f>IF(ISBLANK(J9640),,INDEX(Inputs!D:D,MATCH(F9640,Inputs!E:E,0)))</f>
        <v>649BK EvoFox Typhoon Laptop Cooling Pad</v>
      </c>
      <c r="M9640" s="65" t="str">
        <f>IF(ISBLANK(#REF!),,IF(B9640="Online","Online",IF(LEFT(B9640,1)="E","Online","Offline")))</f>
        <v>Offline</v>
      </c>
      <c r="N9640" s="64">
        <f>IF(ISBLANK(M9640),,H9640*INDEX(Inputs!F:F,MATCH(F9640,Inputs!E:E,0)))</f>
        <v>1999</v>
      </c>
      <c r="O9640" s="65"/>
    </row>
    <row r="9641" ht="15.75" customHeight="1" spans="1:15">
      <c r="A9641" s="65" t="s">
        <v>327</v>
      </c>
      <c r="B9641" s="66" t="s">
        <v>495</v>
      </c>
      <c r="C9641" s="65" t="s">
        <v>496</v>
      </c>
      <c r="D9641" s="66" t="s">
        <v>370</v>
      </c>
      <c r="E9641" s="66" t="s">
        <v>410</v>
      </c>
      <c r="F9641" s="65">
        <v>250876</v>
      </c>
      <c r="G9641" s="65" t="s">
        <v>26</v>
      </c>
      <c r="H9641" s="67">
        <v>1</v>
      </c>
      <c r="I9641" s="69" t="s">
        <v>1366</v>
      </c>
      <c r="J9641" s="63">
        <f t="shared" si="37"/>
        <v>44958</v>
      </c>
      <c r="K9641" s="64">
        <f>IF(ISBLANK(J9641),,H9641*INDEX(Inputs!G:G,MATCH(F9641,Inputs!E:E,0)))</f>
        <v>1399</v>
      </c>
      <c r="L9641" s="65" t="str">
        <f>IF(ISBLANK(J9641),,INDEX(Inputs!D:D,MATCH(F9641,Inputs!E:E,0)))</f>
        <v>649BK EvoFox Typhoon Laptop Cooling Pad</v>
      </c>
      <c r="M9641" s="65" t="str">
        <f>IF(ISBLANK(#REF!),,IF(B9641="Online","Online",IF(LEFT(B9641,1)="E","Online","Offline")))</f>
        <v>Offline</v>
      </c>
      <c r="N9641" s="64">
        <f>IF(ISBLANK(M9641),,H9641*INDEX(Inputs!F:F,MATCH(F9641,Inputs!E:E,0)))</f>
        <v>1999</v>
      </c>
      <c r="O9641" s="65"/>
    </row>
    <row r="9642" ht="15.75" customHeight="1" spans="1:15">
      <c r="A9642" s="65" t="s">
        <v>373</v>
      </c>
      <c r="B9642" s="66" t="s">
        <v>82</v>
      </c>
      <c r="C9642" s="65" t="s">
        <v>374</v>
      </c>
      <c r="D9642" s="66" t="s">
        <v>414</v>
      </c>
      <c r="E9642" s="66" t="s">
        <v>415</v>
      </c>
      <c r="F9642" s="65">
        <v>204736</v>
      </c>
      <c r="G9642" s="65" t="s">
        <v>19</v>
      </c>
      <c r="H9642" s="67">
        <v>1</v>
      </c>
      <c r="I9642" s="69" t="s">
        <v>1366</v>
      </c>
      <c r="J9642" s="63">
        <f t="shared" si="37"/>
        <v>44958</v>
      </c>
      <c r="K9642" s="64">
        <f>IF(ISBLANK(J9642),,H9642*INDEX(Inputs!G:G,MATCH(F9642,Inputs!E:E,0)))</f>
        <v>549</v>
      </c>
      <c r="L9642" s="65" t="str">
        <f>IF(ISBLANK(J9642),,INDEX(Inputs!D:D,MATCH(F9642,Inputs!E:E,0)))</f>
        <v>851PP Xcite Pro Keyboard USB</v>
      </c>
      <c r="M9642" s="65" t="str">
        <f>IF(ISBLANK(#REF!),,IF(B9642="Online","Online",IF(LEFT(B9642,1)="E","Online","Offline")))</f>
        <v>Offline</v>
      </c>
      <c r="N9642" s="64">
        <f>IF(ISBLANK(M9642),,H9642*INDEX(Inputs!F:F,MATCH(F9642,Inputs!E:E,0)))</f>
        <v>599</v>
      </c>
      <c r="O9642" s="65"/>
    </row>
    <row r="9643" ht="15.75" customHeight="1" spans="1:15">
      <c r="A9643" s="65" t="s">
        <v>454</v>
      </c>
      <c r="B9643" s="66" t="s">
        <v>147</v>
      </c>
      <c r="C9643" s="65" t="s">
        <v>482</v>
      </c>
      <c r="D9643" s="66" t="s">
        <v>414</v>
      </c>
      <c r="E9643" s="66" t="s">
        <v>415</v>
      </c>
      <c r="F9643" s="65">
        <v>250424</v>
      </c>
      <c r="G9643" s="65" t="s">
        <v>15</v>
      </c>
      <c r="H9643" s="67">
        <v>1</v>
      </c>
      <c r="I9643" s="69" t="s">
        <v>1366</v>
      </c>
      <c r="J9643" s="63">
        <f t="shared" si="37"/>
        <v>44958</v>
      </c>
      <c r="K9643" s="64">
        <f>IF(ISBLANK(J9643),,H9643*INDEX(Inputs!G:G,MATCH(F9643,Inputs!E:E,0)))</f>
        <v>999</v>
      </c>
      <c r="L9643" s="65" t="str">
        <f>IF(ISBLANK(J9643),,INDEX(Inputs!D:D,MATCH(F9643,Inputs!E:E,0)))</f>
        <v>419V2 PRIMUS Wireless Desktop V2</v>
      </c>
      <c r="M9643" s="65" t="str">
        <f>IF(ISBLANK(#REF!),,IF(B9643="Online","Online",IF(LEFT(B9643,1)="E","Online","Offline")))</f>
        <v>Offline</v>
      </c>
      <c r="N9643" s="64">
        <f>IF(ISBLANK(M9643),,H9643*INDEX(Inputs!F:F,MATCH(F9643,Inputs!E:E,0)))</f>
        <v>1199</v>
      </c>
      <c r="O9643" s="65"/>
    </row>
    <row r="9644" ht="15.75" customHeight="1" spans="1:15">
      <c r="A9644" s="65" t="s">
        <v>1368</v>
      </c>
      <c r="B9644" s="66" t="s">
        <v>765</v>
      </c>
      <c r="C9644" s="65" t="s">
        <v>765</v>
      </c>
      <c r="D9644" s="66" t="s">
        <v>414</v>
      </c>
      <c r="E9644" s="66" t="s">
        <v>415</v>
      </c>
      <c r="F9644" s="65">
        <v>250424</v>
      </c>
      <c r="G9644" s="65" t="s">
        <v>15</v>
      </c>
      <c r="H9644" s="67">
        <v>1</v>
      </c>
      <c r="I9644" s="69" t="s">
        <v>1366</v>
      </c>
      <c r="J9644" s="63">
        <f t="shared" si="37"/>
        <v>44958</v>
      </c>
      <c r="K9644" s="64">
        <f>IF(ISBLANK(J9644),,H9644*INDEX(Inputs!G:G,MATCH(F9644,Inputs!E:E,0)))</f>
        <v>999</v>
      </c>
      <c r="L9644" s="65" t="str">
        <f>IF(ISBLANK(J9644),,INDEX(Inputs!D:D,MATCH(F9644,Inputs!E:E,0)))</f>
        <v>419V2 PRIMUS Wireless Desktop V2</v>
      </c>
      <c r="M9644" s="65" t="str">
        <f>IF(ISBLANK(#REF!),,IF(B9644="Online","Online",IF(LEFT(B9644,1)="E","Online","Offline")))</f>
        <v>Online</v>
      </c>
      <c r="N9644" s="64">
        <f>IF(ISBLANK(M9644),,H9644*INDEX(Inputs!F:F,MATCH(F9644,Inputs!E:E,0)))</f>
        <v>1199</v>
      </c>
      <c r="O9644" s="65"/>
    </row>
    <row r="9645" ht="15.75" customHeight="1" spans="1:15">
      <c r="A9645" s="65" t="s">
        <v>447</v>
      </c>
      <c r="B9645" s="66" t="s">
        <v>765</v>
      </c>
      <c r="C9645" s="65" t="s">
        <v>765</v>
      </c>
      <c r="D9645" s="66" t="s">
        <v>414</v>
      </c>
      <c r="E9645" s="66" t="s">
        <v>415</v>
      </c>
      <c r="F9645" s="65">
        <v>250424</v>
      </c>
      <c r="G9645" s="65" t="s">
        <v>15</v>
      </c>
      <c r="H9645" s="67">
        <v>1</v>
      </c>
      <c r="I9645" s="69" t="s">
        <v>1366</v>
      </c>
      <c r="J9645" s="63">
        <f t="shared" si="37"/>
        <v>44958</v>
      </c>
      <c r="K9645" s="64">
        <f>IF(ISBLANK(J9645),,H9645*INDEX(Inputs!G:G,MATCH(F9645,Inputs!E:E,0)))</f>
        <v>999</v>
      </c>
      <c r="L9645" s="65" t="str">
        <f>IF(ISBLANK(J9645),,INDEX(Inputs!D:D,MATCH(F9645,Inputs!E:E,0)))</f>
        <v>419V2 PRIMUS Wireless Desktop V2</v>
      </c>
      <c r="M9645" s="65" t="str">
        <f>IF(ISBLANK(#REF!),,IF(B9645="Online","Online",IF(LEFT(B9645,1)="E","Online","Offline")))</f>
        <v>Online</v>
      </c>
      <c r="N9645" s="64">
        <f>IF(ISBLANK(M9645),,H9645*INDEX(Inputs!F:F,MATCH(F9645,Inputs!E:E,0)))</f>
        <v>1199</v>
      </c>
      <c r="O9645" s="65"/>
    </row>
    <row r="9646" ht="15.75" customHeight="1" spans="1:15">
      <c r="A9646" s="65" t="s">
        <v>1369</v>
      </c>
      <c r="B9646" s="66" t="s">
        <v>765</v>
      </c>
      <c r="C9646" s="65" t="s">
        <v>765</v>
      </c>
      <c r="D9646" s="66" t="s">
        <v>464</v>
      </c>
      <c r="E9646" s="66" t="s">
        <v>465</v>
      </c>
      <c r="F9646" s="65">
        <v>250422</v>
      </c>
      <c r="G9646" s="65" t="s">
        <v>84</v>
      </c>
      <c r="H9646" s="67">
        <v>1</v>
      </c>
      <c r="I9646" s="69" t="s">
        <v>1370</v>
      </c>
      <c r="J9646" s="63">
        <f t="shared" si="37"/>
        <v>44959</v>
      </c>
      <c r="K9646" s="64">
        <f>IF(ISBLANK(J9646),,H9646*INDEX(Inputs!G:G,MATCH(F9646,Inputs!E:E,0)))</f>
        <v>799</v>
      </c>
      <c r="L9646" s="65" t="str">
        <f>IF(ISBLANK(J9646),,INDEX(Inputs!D:D,MATCH(F9646,Inputs!E:E,0)))</f>
        <v>143BK NeoCase Sleeve MP 450 15-15.6</v>
      </c>
      <c r="M9646" s="65" t="str">
        <f>IF(ISBLANK(#REF!),,IF(B9646="Online","Online",IF(LEFT(B9646,1)="E","Online","Offline")))</f>
        <v>Online</v>
      </c>
      <c r="N9646" s="64">
        <f>IF(ISBLANK(M9646),,H9646*INDEX(Inputs!F:F,MATCH(F9646,Inputs!E:E,0)))</f>
        <v>1299</v>
      </c>
      <c r="O9646" s="65"/>
    </row>
    <row r="9647" ht="15.75" customHeight="1" spans="1:15">
      <c r="A9647" s="65" t="s">
        <v>480</v>
      </c>
      <c r="B9647" s="66" t="s">
        <v>145</v>
      </c>
      <c r="C9647" s="65" t="s">
        <v>481</v>
      </c>
      <c r="D9647" s="66" t="s">
        <v>414</v>
      </c>
      <c r="E9647" s="66" t="s">
        <v>415</v>
      </c>
      <c r="F9647" s="65">
        <v>260089</v>
      </c>
      <c r="G9647" s="65" t="s">
        <v>18</v>
      </c>
      <c r="H9647" s="67">
        <v>1</v>
      </c>
      <c r="I9647" s="69" t="s">
        <v>1370</v>
      </c>
      <c r="J9647" s="63">
        <f t="shared" si="37"/>
        <v>44959</v>
      </c>
      <c r="K9647" s="64">
        <f>IF(ISBLANK(J9647),,H9647*INDEX(Inputs!G:G,MATCH(F9647,Inputs!E:E,0)))</f>
        <v>529</v>
      </c>
      <c r="L9647" s="65" t="str">
        <f>IF(ISBLANK(J9647),,INDEX(Inputs!D:D,MATCH(F9647,Inputs!E:E,0)))</f>
        <v>398PP Xcite Neo Keyboard USB</v>
      </c>
      <c r="M9647" s="65" t="str">
        <f>IF(ISBLANK(#REF!),,IF(B9647="Online","Online",IF(LEFT(B9647,1)="E","Online","Offline")))</f>
        <v>Offline</v>
      </c>
      <c r="N9647" s="64">
        <f>IF(ISBLANK(M9647),,H9647*INDEX(Inputs!F:F,MATCH(F9647,Inputs!E:E,0)))</f>
        <v>549</v>
      </c>
      <c r="O9647" s="65"/>
    </row>
    <row r="9648" ht="15.75" customHeight="1" spans="1:15">
      <c r="A9648" s="65" t="s">
        <v>491</v>
      </c>
      <c r="B9648" s="66" t="s">
        <v>34</v>
      </c>
      <c r="C9648" s="65" t="s">
        <v>492</v>
      </c>
      <c r="D9648" s="66" t="s">
        <v>414</v>
      </c>
      <c r="E9648" s="66" t="s">
        <v>415</v>
      </c>
      <c r="F9648" s="65">
        <v>260090</v>
      </c>
      <c r="G9648" s="65" t="s">
        <v>17</v>
      </c>
      <c r="H9648" s="67">
        <v>1</v>
      </c>
      <c r="I9648" s="69" t="s">
        <v>1370</v>
      </c>
      <c r="J9648" s="63">
        <f t="shared" si="37"/>
        <v>44959</v>
      </c>
      <c r="K9648" s="64">
        <f>IF(ISBLANK(J9648),,H9648*INDEX(Inputs!G:G,MATCH(F9648,Inputs!E:E,0)))</f>
        <v>729</v>
      </c>
      <c r="L9648" s="65" t="str">
        <f>IF(ISBLANK(J9648),,INDEX(Inputs!D:D,MATCH(F9648,Inputs!E:E,0)))</f>
        <v>400PP Xcite Neo Keyboard &amp; Mouse USB</v>
      </c>
      <c r="M9648" s="65" t="str">
        <f>IF(ISBLANK(#REF!),,IF(B9648="Online","Online",IF(LEFT(B9648,1)="E","Online","Offline")))</f>
        <v>Offline</v>
      </c>
      <c r="N9648" s="64">
        <f>IF(ISBLANK(M9648),,H9648*INDEX(Inputs!F:F,MATCH(F9648,Inputs!E:E,0)))</f>
        <v>899</v>
      </c>
      <c r="O9648" s="65"/>
    </row>
    <row r="9649" ht="15.75" customHeight="1" spans="1:15">
      <c r="A9649" s="65" t="s">
        <v>458</v>
      </c>
      <c r="B9649" s="66" t="s">
        <v>600</v>
      </c>
      <c r="C9649" s="65" t="s">
        <v>601</v>
      </c>
      <c r="D9649" s="66" t="s">
        <v>414</v>
      </c>
      <c r="E9649" s="66" t="s">
        <v>415</v>
      </c>
      <c r="F9649" s="65">
        <v>260090</v>
      </c>
      <c r="G9649" s="65" t="s">
        <v>17</v>
      </c>
      <c r="H9649" s="67">
        <v>1</v>
      </c>
      <c r="I9649" s="69" t="s">
        <v>1370</v>
      </c>
      <c r="J9649" s="63">
        <f t="shared" si="37"/>
        <v>44959</v>
      </c>
      <c r="K9649" s="64">
        <f>IF(ISBLANK(J9649),,H9649*INDEX(Inputs!G:G,MATCH(F9649,Inputs!E:E,0)))</f>
        <v>729</v>
      </c>
      <c r="L9649" s="65" t="str">
        <f>IF(ISBLANK(J9649),,INDEX(Inputs!D:D,MATCH(F9649,Inputs!E:E,0)))</f>
        <v>400PP Xcite Neo Keyboard &amp; Mouse USB</v>
      </c>
      <c r="M9649" s="65" t="str">
        <f>IF(ISBLANK(#REF!),,IF(B9649="Online","Online",IF(LEFT(B9649,1)="E","Online","Offline")))</f>
        <v>Offline</v>
      </c>
      <c r="N9649" s="64">
        <f>IF(ISBLANK(M9649),,H9649*INDEX(Inputs!F:F,MATCH(F9649,Inputs!E:E,0)))</f>
        <v>899</v>
      </c>
      <c r="O9649" s="65"/>
    </row>
    <row r="9650" ht="15.75" customHeight="1" spans="1:15">
      <c r="A9650" s="65" t="s">
        <v>458</v>
      </c>
      <c r="B9650" s="66" t="s">
        <v>765</v>
      </c>
      <c r="C9650" s="65" t="s">
        <v>765</v>
      </c>
      <c r="D9650" s="66" t="s">
        <v>414</v>
      </c>
      <c r="E9650" s="66" t="s">
        <v>415</v>
      </c>
      <c r="F9650" s="65">
        <v>260090</v>
      </c>
      <c r="G9650" s="65" t="s">
        <v>17</v>
      </c>
      <c r="H9650" s="67">
        <v>1</v>
      </c>
      <c r="I9650" s="69" t="s">
        <v>1370</v>
      </c>
      <c r="J9650" s="63">
        <f t="shared" si="37"/>
        <v>44959</v>
      </c>
      <c r="K9650" s="64">
        <f>IF(ISBLANK(J9650),,H9650*INDEX(Inputs!G:G,MATCH(F9650,Inputs!E:E,0)))</f>
        <v>729</v>
      </c>
      <c r="L9650" s="65" t="str">
        <f>IF(ISBLANK(J9650),,INDEX(Inputs!D:D,MATCH(F9650,Inputs!E:E,0)))</f>
        <v>400PP Xcite Neo Keyboard &amp; Mouse USB</v>
      </c>
      <c r="M9650" s="65" t="str">
        <f>IF(ISBLANK(#REF!),,IF(B9650="Online","Online",IF(LEFT(B9650,1)="E","Online","Offline")))</f>
        <v>Online</v>
      </c>
      <c r="N9650" s="64">
        <f>IF(ISBLANK(M9650),,H9650*INDEX(Inputs!F:F,MATCH(F9650,Inputs!E:E,0)))</f>
        <v>899</v>
      </c>
      <c r="O9650" s="65"/>
    </row>
    <row r="9651" ht="15.75" customHeight="1" spans="1:15">
      <c r="A9651" s="65" t="s">
        <v>1371</v>
      </c>
      <c r="B9651" s="66" t="s">
        <v>765</v>
      </c>
      <c r="C9651" s="65" t="s">
        <v>765</v>
      </c>
      <c r="D9651" s="66" t="s">
        <v>414</v>
      </c>
      <c r="E9651" s="66" t="s">
        <v>415</v>
      </c>
      <c r="F9651" s="65">
        <v>260090</v>
      </c>
      <c r="G9651" s="65" t="s">
        <v>17</v>
      </c>
      <c r="H9651" s="67">
        <v>1</v>
      </c>
      <c r="I9651" s="69" t="s">
        <v>1370</v>
      </c>
      <c r="J9651" s="63">
        <f t="shared" si="37"/>
        <v>44959</v>
      </c>
      <c r="K9651" s="64">
        <f>IF(ISBLANK(J9651),,H9651*INDEX(Inputs!G:G,MATCH(F9651,Inputs!E:E,0)))</f>
        <v>729</v>
      </c>
      <c r="L9651" s="65" t="str">
        <f>IF(ISBLANK(J9651),,INDEX(Inputs!D:D,MATCH(F9651,Inputs!E:E,0)))</f>
        <v>400PP Xcite Neo Keyboard &amp; Mouse USB</v>
      </c>
      <c r="M9651" s="65" t="str">
        <f>IF(ISBLANK(#REF!),,IF(B9651="Online","Online",IF(LEFT(B9651,1)="E","Online","Offline")))</f>
        <v>Online</v>
      </c>
      <c r="N9651" s="64">
        <f>IF(ISBLANK(M9651),,H9651*INDEX(Inputs!F:F,MATCH(F9651,Inputs!E:E,0)))</f>
        <v>899</v>
      </c>
      <c r="O9651" s="65"/>
    </row>
    <row r="9652" ht="15.75" customHeight="1" spans="1:15">
      <c r="A9652" s="65" t="s">
        <v>386</v>
      </c>
      <c r="B9652" s="66" t="s">
        <v>122</v>
      </c>
      <c r="C9652" s="65" t="s">
        <v>387</v>
      </c>
      <c r="D9652" s="66" t="s">
        <v>370</v>
      </c>
      <c r="E9652" s="66" t="s">
        <v>371</v>
      </c>
      <c r="F9652" s="65">
        <v>250417</v>
      </c>
      <c r="G9652" s="65" t="s">
        <v>39</v>
      </c>
      <c r="H9652" s="67">
        <v>1</v>
      </c>
      <c r="I9652" s="69" t="s">
        <v>1370</v>
      </c>
      <c r="J9652" s="63">
        <f t="shared" si="37"/>
        <v>44959</v>
      </c>
      <c r="K9652" s="64">
        <f>IF(ISBLANK(J9652),,H9652*INDEX(Inputs!G:G,MATCH(F9652,Inputs!E:E,0)))</f>
        <v>929</v>
      </c>
      <c r="L9652" s="65" t="str">
        <f>IF(ISBLANK(J9652),,INDEX(Inputs!D:D,MATCH(F9652,Inputs!E:E,0)))</f>
        <v>416PP Super Speed Hub 4 Port USB 3.0</v>
      </c>
      <c r="M9652" s="65" t="str">
        <f>IF(ISBLANK(#REF!),,IF(B9652="Online","Online",IF(LEFT(B9652,1)="E","Online","Offline")))</f>
        <v>Offline</v>
      </c>
      <c r="N9652" s="64">
        <f>IF(ISBLANK(M9652),,H9652*INDEX(Inputs!F:F,MATCH(F9652,Inputs!E:E,0)))</f>
        <v>1499</v>
      </c>
      <c r="O9652" s="65"/>
    </row>
    <row r="9653" ht="15.75" customHeight="1" spans="1:15">
      <c r="A9653" s="65" t="s">
        <v>407</v>
      </c>
      <c r="B9653" s="66" t="s">
        <v>543</v>
      </c>
      <c r="C9653" s="65" t="s">
        <v>544</v>
      </c>
      <c r="D9653" s="66" t="s">
        <v>414</v>
      </c>
      <c r="E9653" s="66" t="s">
        <v>415</v>
      </c>
      <c r="F9653" s="65">
        <v>250873</v>
      </c>
      <c r="G9653" s="65" t="s">
        <v>12</v>
      </c>
      <c r="H9653" s="67">
        <v>1</v>
      </c>
      <c r="I9653" s="69" t="s">
        <v>1370</v>
      </c>
      <c r="J9653" s="63">
        <f t="shared" si="37"/>
        <v>44959</v>
      </c>
      <c r="K9653" s="64">
        <f>IF(ISBLANK(J9653),,H9653*INDEX(Inputs!G:G,MATCH(F9653,Inputs!E:E,0)))</f>
        <v>999</v>
      </c>
      <c r="L9653" s="65" t="str">
        <f>IF(ISBLANK(J9653),,INDEX(Inputs!D:D,MATCH(F9653,Inputs!E:E,0)))</f>
        <v>422BK Evo Fox Fireblade Gaming Keyboard USB</v>
      </c>
      <c r="M9653" s="65" t="str">
        <f>IF(ISBLANK(#REF!),,IF(B9653="Online","Online",IF(LEFT(B9653,1)="E","Online","Offline")))</f>
        <v>Offline</v>
      </c>
      <c r="N9653" s="64">
        <f>IF(ISBLANK(M9653),,H9653*INDEX(Inputs!F:F,MATCH(F9653,Inputs!E:E,0)))</f>
        <v>1299</v>
      </c>
      <c r="O9653" s="65"/>
    </row>
    <row r="9654" ht="15.75" customHeight="1" spans="1:15">
      <c r="A9654" s="65" t="s">
        <v>338</v>
      </c>
      <c r="B9654" s="66" t="s">
        <v>765</v>
      </c>
      <c r="C9654" s="65" t="s">
        <v>765</v>
      </c>
      <c r="D9654" s="66" t="s">
        <v>414</v>
      </c>
      <c r="E9654" s="66" t="s">
        <v>415</v>
      </c>
      <c r="F9654" s="65">
        <v>250873</v>
      </c>
      <c r="G9654" s="65" t="s">
        <v>12</v>
      </c>
      <c r="H9654" s="67">
        <v>1</v>
      </c>
      <c r="I9654" s="69" t="s">
        <v>1370</v>
      </c>
      <c r="J9654" s="63">
        <f t="shared" si="37"/>
        <v>44959</v>
      </c>
      <c r="K9654" s="64">
        <f>IF(ISBLANK(J9654),,H9654*INDEX(Inputs!G:G,MATCH(F9654,Inputs!E:E,0)))</f>
        <v>999</v>
      </c>
      <c r="L9654" s="65" t="str">
        <f>IF(ISBLANK(J9654),,INDEX(Inputs!D:D,MATCH(F9654,Inputs!E:E,0)))</f>
        <v>422BK Evo Fox Fireblade Gaming Keyboard USB</v>
      </c>
      <c r="M9654" s="65" t="str">
        <f>IF(ISBLANK(#REF!),,IF(B9654="Online","Online",IF(LEFT(B9654,1)="E","Online","Offline")))</f>
        <v>Online</v>
      </c>
      <c r="N9654" s="64">
        <f>IF(ISBLANK(M9654),,H9654*INDEX(Inputs!F:F,MATCH(F9654,Inputs!E:E,0)))</f>
        <v>1299</v>
      </c>
      <c r="O9654" s="65"/>
    </row>
    <row r="9655" ht="15.75" customHeight="1" spans="1:15">
      <c r="A9655" s="65" t="s">
        <v>416</v>
      </c>
      <c r="B9655" s="66" t="s">
        <v>40</v>
      </c>
      <c r="C9655" s="65" t="s">
        <v>417</v>
      </c>
      <c r="D9655" s="66" t="s">
        <v>414</v>
      </c>
      <c r="E9655" s="66" t="s">
        <v>415</v>
      </c>
      <c r="F9655" s="65">
        <v>250874</v>
      </c>
      <c r="G9655" s="65" t="s">
        <v>13</v>
      </c>
      <c r="H9655" s="67">
        <v>1</v>
      </c>
      <c r="I9655" s="69" t="s">
        <v>1370</v>
      </c>
      <c r="J9655" s="63">
        <f t="shared" si="37"/>
        <v>44959</v>
      </c>
      <c r="K9655" s="64">
        <f>IF(ISBLANK(J9655),,H9655*INDEX(Inputs!G:G,MATCH(F9655,Inputs!E:E,0)))</f>
        <v>1349</v>
      </c>
      <c r="L9655" s="65" t="str">
        <f>IF(ISBLANK(J9655),,INDEX(Inputs!D:D,MATCH(F9655,Inputs!E:E,0)))</f>
        <v>432BK EvoFox X-Team Gaming Keyboard &amp; Mouse (USB)</v>
      </c>
      <c r="M9655" s="65" t="str">
        <f>IF(ISBLANK(#REF!),,IF(B9655="Online","Online",IF(LEFT(B9655,1)="E","Online","Offline")))</f>
        <v>Offline</v>
      </c>
      <c r="N9655" s="64">
        <f>IF(ISBLANK(M9655),,H9655*INDEX(Inputs!F:F,MATCH(F9655,Inputs!E:E,0)))</f>
        <v>1899</v>
      </c>
      <c r="O9655" s="65"/>
    </row>
    <row r="9656" ht="15.75" customHeight="1" spans="1:15">
      <c r="A9656" s="65" t="s">
        <v>367</v>
      </c>
      <c r="B9656" s="66" t="s">
        <v>94</v>
      </c>
      <c r="C9656" s="65" t="s">
        <v>610</v>
      </c>
      <c r="D9656" s="66" t="s">
        <v>414</v>
      </c>
      <c r="E9656" s="66" t="s">
        <v>415</v>
      </c>
      <c r="F9656" s="65">
        <v>250874</v>
      </c>
      <c r="G9656" s="65" t="s">
        <v>13</v>
      </c>
      <c r="H9656" s="67">
        <v>1</v>
      </c>
      <c r="I9656" s="69" t="s">
        <v>1370</v>
      </c>
      <c r="J9656" s="63">
        <f t="shared" si="37"/>
        <v>44959</v>
      </c>
      <c r="K9656" s="64">
        <f>IF(ISBLANK(J9656),,H9656*INDEX(Inputs!G:G,MATCH(F9656,Inputs!E:E,0)))</f>
        <v>1349</v>
      </c>
      <c r="L9656" s="65" t="str">
        <f>IF(ISBLANK(J9656),,INDEX(Inputs!D:D,MATCH(F9656,Inputs!E:E,0)))</f>
        <v>432BK EvoFox X-Team Gaming Keyboard &amp; Mouse (USB)</v>
      </c>
      <c r="M9656" s="65" t="str">
        <f>IF(ISBLANK(#REF!),,IF(B9656="Online","Online",IF(LEFT(B9656,1)="E","Online","Offline")))</f>
        <v>Offline</v>
      </c>
      <c r="N9656" s="64">
        <f>IF(ISBLANK(M9656),,H9656*INDEX(Inputs!F:F,MATCH(F9656,Inputs!E:E,0)))</f>
        <v>1899</v>
      </c>
      <c r="O9656" s="65"/>
    </row>
    <row r="9657" ht="15.75" customHeight="1" spans="1:15">
      <c r="A9657" s="65" t="s">
        <v>480</v>
      </c>
      <c r="B9657" s="66" t="s">
        <v>142</v>
      </c>
      <c r="C9657" s="65" t="s">
        <v>548</v>
      </c>
      <c r="D9657" s="66" t="s">
        <v>414</v>
      </c>
      <c r="E9657" s="66" t="s">
        <v>415</v>
      </c>
      <c r="F9657" s="65">
        <v>250874</v>
      </c>
      <c r="G9657" s="65" t="s">
        <v>13</v>
      </c>
      <c r="H9657" s="67">
        <v>1</v>
      </c>
      <c r="I9657" s="69" t="s">
        <v>1370</v>
      </c>
      <c r="J9657" s="63">
        <f t="shared" si="37"/>
        <v>44959</v>
      </c>
      <c r="K9657" s="64">
        <f>IF(ISBLANK(J9657),,H9657*INDEX(Inputs!G:G,MATCH(F9657,Inputs!E:E,0)))</f>
        <v>1349</v>
      </c>
      <c r="L9657" s="65" t="str">
        <f>IF(ISBLANK(J9657),,INDEX(Inputs!D:D,MATCH(F9657,Inputs!E:E,0)))</f>
        <v>432BK EvoFox X-Team Gaming Keyboard &amp; Mouse (USB)</v>
      </c>
      <c r="M9657" s="65" t="str">
        <f>IF(ISBLANK(#REF!),,IF(B9657="Online","Online",IF(LEFT(B9657,1)="E","Online","Offline")))</f>
        <v>Offline</v>
      </c>
      <c r="N9657" s="64">
        <f>IF(ISBLANK(M9657),,H9657*INDEX(Inputs!F:F,MATCH(F9657,Inputs!E:E,0)))</f>
        <v>1899</v>
      </c>
      <c r="O9657" s="65"/>
    </row>
    <row r="9658" ht="15.75" customHeight="1" spans="1:15">
      <c r="A9658" s="65" t="s">
        <v>407</v>
      </c>
      <c r="B9658" s="66" t="s">
        <v>201</v>
      </c>
      <c r="C9658" s="65" t="s">
        <v>757</v>
      </c>
      <c r="D9658" s="66" t="s">
        <v>414</v>
      </c>
      <c r="E9658" s="66" t="s">
        <v>415</v>
      </c>
      <c r="F9658" s="65">
        <v>250874</v>
      </c>
      <c r="G9658" s="65" t="s">
        <v>13</v>
      </c>
      <c r="H9658" s="67">
        <v>1</v>
      </c>
      <c r="I9658" s="69" t="s">
        <v>1370</v>
      </c>
      <c r="J9658" s="63">
        <f t="shared" si="37"/>
        <v>44959</v>
      </c>
      <c r="K9658" s="64">
        <f>IF(ISBLANK(J9658),,H9658*INDEX(Inputs!G:G,MATCH(F9658,Inputs!E:E,0)))</f>
        <v>1349</v>
      </c>
      <c r="L9658" s="65" t="str">
        <f>IF(ISBLANK(J9658),,INDEX(Inputs!D:D,MATCH(F9658,Inputs!E:E,0)))</f>
        <v>432BK EvoFox X-Team Gaming Keyboard &amp; Mouse (USB)</v>
      </c>
      <c r="M9658" s="65" t="str">
        <f>IF(ISBLANK(#REF!),,IF(B9658="Online","Online",IF(LEFT(B9658,1)="E","Online","Offline")))</f>
        <v>Offline</v>
      </c>
      <c r="N9658" s="64">
        <f>IF(ISBLANK(M9658),,H9658*INDEX(Inputs!F:F,MATCH(F9658,Inputs!E:E,0)))</f>
        <v>1899</v>
      </c>
      <c r="O9658" s="65"/>
    </row>
    <row r="9659" ht="15.75" customHeight="1" spans="1:15">
      <c r="A9659" s="65" t="s">
        <v>373</v>
      </c>
      <c r="B9659" s="66" t="s">
        <v>1372</v>
      </c>
      <c r="C9659" s="65" t="s">
        <v>1373</v>
      </c>
      <c r="D9659" s="66" t="s">
        <v>414</v>
      </c>
      <c r="E9659" s="66" t="s">
        <v>415</v>
      </c>
      <c r="F9659" s="65">
        <v>250874</v>
      </c>
      <c r="G9659" s="65" t="s">
        <v>13</v>
      </c>
      <c r="H9659" s="67">
        <v>1</v>
      </c>
      <c r="I9659" s="69" t="s">
        <v>1370</v>
      </c>
      <c r="J9659" s="63">
        <f t="shared" si="37"/>
        <v>44959</v>
      </c>
      <c r="K9659" s="64">
        <f>IF(ISBLANK(J9659),,H9659*INDEX(Inputs!G:G,MATCH(F9659,Inputs!E:E,0)))</f>
        <v>1349</v>
      </c>
      <c r="L9659" s="65" t="str">
        <f>IF(ISBLANK(J9659),,INDEX(Inputs!D:D,MATCH(F9659,Inputs!E:E,0)))</f>
        <v>432BK EvoFox X-Team Gaming Keyboard &amp; Mouse (USB)</v>
      </c>
      <c r="M9659" s="65" t="str">
        <f>IF(ISBLANK(#REF!),,IF(B9659="Online","Online",IF(LEFT(B9659,1)="E","Online","Offline")))</f>
        <v>Offline</v>
      </c>
      <c r="N9659" s="64">
        <f>IF(ISBLANK(M9659),,H9659*INDEX(Inputs!F:F,MATCH(F9659,Inputs!E:E,0)))</f>
        <v>1899</v>
      </c>
      <c r="O9659" s="65"/>
    </row>
    <row r="9660" ht="15.75" customHeight="1" spans="1:15">
      <c r="A9660" s="65" t="s">
        <v>491</v>
      </c>
      <c r="B9660" s="66" t="s">
        <v>765</v>
      </c>
      <c r="C9660" s="65" t="s">
        <v>765</v>
      </c>
      <c r="D9660" s="66" t="s">
        <v>414</v>
      </c>
      <c r="E9660" s="66" t="s">
        <v>415</v>
      </c>
      <c r="F9660" s="65">
        <v>250874</v>
      </c>
      <c r="G9660" s="65" t="s">
        <v>13</v>
      </c>
      <c r="H9660" s="67">
        <v>1</v>
      </c>
      <c r="I9660" s="69" t="s">
        <v>1370</v>
      </c>
      <c r="J9660" s="63">
        <f t="shared" si="37"/>
        <v>44959</v>
      </c>
      <c r="K9660" s="64">
        <f>IF(ISBLANK(J9660),,H9660*INDEX(Inputs!G:G,MATCH(F9660,Inputs!E:E,0)))</f>
        <v>1349</v>
      </c>
      <c r="L9660" s="65" t="str">
        <f>IF(ISBLANK(J9660),,INDEX(Inputs!D:D,MATCH(F9660,Inputs!E:E,0)))</f>
        <v>432BK EvoFox X-Team Gaming Keyboard &amp; Mouse (USB)</v>
      </c>
      <c r="M9660" s="65" t="str">
        <f>IF(ISBLANK(#REF!),,IF(B9660="Online","Online",IF(LEFT(B9660,1)="E","Online","Offline")))</f>
        <v>Online</v>
      </c>
      <c r="N9660" s="64">
        <f>IF(ISBLANK(M9660),,H9660*INDEX(Inputs!F:F,MATCH(F9660,Inputs!E:E,0)))</f>
        <v>1899</v>
      </c>
      <c r="O9660" s="65"/>
    </row>
    <row r="9661" ht="15.75" customHeight="1" spans="1:15">
      <c r="A9661" s="65" t="s">
        <v>327</v>
      </c>
      <c r="B9661" s="66" t="s">
        <v>64</v>
      </c>
      <c r="C9661" s="65" t="s">
        <v>592</v>
      </c>
      <c r="D9661" s="66" t="s">
        <v>329</v>
      </c>
      <c r="E9661" s="66" t="s">
        <v>330</v>
      </c>
      <c r="F9661" s="65">
        <v>259865</v>
      </c>
      <c r="G9661" s="65" t="s">
        <v>1121</v>
      </c>
      <c r="H9661" s="67">
        <v>1</v>
      </c>
      <c r="I9661" s="69" t="s">
        <v>1370</v>
      </c>
      <c r="J9661" s="63">
        <f t="shared" si="37"/>
        <v>44959</v>
      </c>
      <c r="K9661" s="64">
        <f>IF(ISBLANK(J9661),,H9661*INDEX(Inputs!G:G,MATCH(F9661,Inputs!E:E,0)))</f>
        <v>2499</v>
      </c>
      <c r="L9661" s="65" t="str">
        <f>IF(ISBLANK(J9661),,INDEX(Inputs!D:D,MATCH(F9661,Inputs!E:E,0)))</f>
        <v>580BL EvoFox Elite Play Wireless Gamepad-Blue</v>
      </c>
      <c r="M9661" s="65" t="str">
        <f>IF(ISBLANK(#REF!),,IF(B9661="Online","Online",IF(LEFT(B9661,1)="E","Online","Offline")))</f>
        <v>Offline</v>
      </c>
      <c r="N9661" s="64">
        <f>IF(ISBLANK(M9661),,H9661*INDEX(Inputs!F:F,MATCH(F9661,Inputs!E:E,0)))</f>
        <v>3299</v>
      </c>
      <c r="O9661" s="65"/>
    </row>
    <row r="9662" ht="15.75" customHeight="1" spans="1:15">
      <c r="A9662" s="65" t="s">
        <v>407</v>
      </c>
      <c r="B9662" s="66" t="s">
        <v>595</v>
      </c>
      <c r="C9662" s="65" t="s">
        <v>596</v>
      </c>
      <c r="D9662" s="66" t="s">
        <v>370</v>
      </c>
      <c r="E9662" s="66" t="s">
        <v>410</v>
      </c>
      <c r="F9662" s="65">
        <v>250877</v>
      </c>
      <c r="G9662" s="65" t="s">
        <v>22</v>
      </c>
      <c r="H9662" s="67">
        <v>1</v>
      </c>
      <c r="I9662" s="69" t="s">
        <v>1370</v>
      </c>
      <c r="J9662" s="63">
        <f t="shared" si="37"/>
        <v>44959</v>
      </c>
      <c r="K9662" s="64">
        <f>IF(ISBLANK(J9662),,H9662*INDEX(Inputs!G:G,MATCH(F9662,Inputs!E:E,0)))</f>
        <v>349</v>
      </c>
      <c r="L9662" s="65" t="str">
        <f>IF(ISBLANK(J9662),,INDEX(Inputs!D:D,MATCH(F9662,Inputs!E:E,0)))</f>
        <v>595BK Evo Fox Falcon X35 Medium Speed Mouse Pad</v>
      </c>
      <c r="M9662" s="65" t="str">
        <f>IF(ISBLANK(#REF!),,IF(B9662="Online","Online",IF(LEFT(B9662,1)="E","Online","Offline")))</f>
        <v>Offline</v>
      </c>
      <c r="N9662" s="64">
        <f>IF(ISBLANK(M9662),,H9662*INDEX(Inputs!F:F,MATCH(F9662,Inputs!E:E,0)))</f>
        <v>699</v>
      </c>
      <c r="O9662" s="65"/>
    </row>
    <row r="9663" ht="15.75" customHeight="1" spans="1:15">
      <c r="A9663" s="65" t="s">
        <v>327</v>
      </c>
      <c r="B9663" s="66" t="s">
        <v>63</v>
      </c>
      <c r="C9663" s="65" t="s">
        <v>527</v>
      </c>
      <c r="D9663" s="66" t="s">
        <v>370</v>
      </c>
      <c r="E9663" s="66" t="s">
        <v>410</v>
      </c>
      <c r="F9663" s="65">
        <v>250878</v>
      </c>
      <c r="G9663" s="65" t="s">
        <v>24</v>
      </c>
      <c r="H9663" s="67">
        <v>1</v>
      </c>
      <c r="I9663" s="69" t="s">
        <v>1370</v>
      </c>
      <c r="J9663" s="63">
        <f t="shared" si="37"/>
        <v>44959</v>
      </c>
      <c r="K9663" s="64">
        <f>IF(ISBLANK(J9663),,H9663*INDEX(Inputs!G:G,MATCH(F9663,Inputs!E:E,0)))</f>
        <v>999</v>
      </c>
      <c r="L9663" s="65" t="str">
        <f>IF(ISBLANK(J9663),,INDEX(Inputs!D:D,MATCH(F9663,Inputs!E:E,0)))</f>
        <v>596BK Evo Fox Falcon LX35 Medium Speed LED Mouse Pad</v>
      </c>
      <c r="M9663" s="65" t="str">
        <f>IF(ISBLANK(#REF!),,IF(B9663="Online","Online",IF(LEFT(B9663,1)="E","Online","Offline")))</f>
        <v>Offline</v>
      </c>
      <c r="N9663" s="64">
        <f>IF(ISBLANK(M9663),,H9663*INDEX(Inputs!F:F,MATCH(F9663,Inputs!E:E,0)))</f>
        <v>1999</v>
      </c>
      <c r="O9663" s="65"/>
    </row>
    <row r="9664" ht="15.75" customHeight="1" spans="1:15">
      <c r="A9664" s="65" t="s">
        <v>458</v>
      </c>
      <c r="B9664" s="66" t="s">
        <v>701</v>
      </c>
      <c r="C9664" s="65" t="s">
        <v>702</v>
      </c>
      <c r="D9664" s="66" t="s">
        <v>370</v>
      </c>
      <c r="E9664" s="66" t="s">
        <v>410</v>
      </c>
      <c r="F9664" s="65">
        <v>250879</v>
      </c>
      <c r="G9664" s="65" t="s">
        <v>30</v>
      </c>
      <c r="H9664" s="67">
        <v>1</v>
      </c>
      <c r="I9664" s="69" t="s">
        <v>1370</v>
      </c>
      <c r="J9664" s="63">
        <f t="shared" si="37"/>
        <v>44959</v>
      </c>
      <c r="K9664" s="64">
        <f>IF(ISBLANK(J9664),,H9664*INDEX(Inputs!G:G,MATCH(F9664,Inputs!E:E,0)))</f>
        <v>699</v>
      </c>
      <c r="L9664" s="65" t="str">
        <f>IF(ISBLANK(J9664),,INDEX(Inputs!D:D,MATCH(F9664,Inputs!E:E,0)))</f>
        <v>597BK Evo Fox Falcon X85 Extra Large Speed Mouse Pad</v>
      </c>
      <c r="M9664" s="65" t="str">
        <f>IF(ISBLANK(#REF!),,IF(B9664="Online","Online",IF(LEFT(B9664,1)="E","Online","Offline")))</f>
        <v>Offline</v>
      </c>
      <c r="N9664" s="64">
        <f>IF(ISBLANK(M9664),,H9664*INDEX(Inputs!F:F,MATCH(F9664,Inputs!E:E,0)))</f>
        <v>1199</v>
      </c>
      <c r="O9664" s="65"/>
    </row>
    <row r="9665" ht="15.75" customHeight="1" spans="1:15">
      <c r="A9665" s="65" t="s">
        <v>327</v>
      </c>
      <c r="B9665" s="66" t="s">
        <v>70</v>
      </c>
      <c r="C9665" s="65" t="s">
        <v>328</v>
      </c>
      <c r="D9665" s="66" t="s">
        <v>370</v>
      </c>
      <c r="E9665" s="66" t="s">
        <v>410</v>
      </c>
      <c r="F9665" s="65">
        <v>250879</v>
      </c>
      <c r="G9665" s="65" t="s">
        <v>30</v>
      </c>
      <c r="H9665" s="67">
        <v>1</v>
      </c>
      <c r="I9665" s="69" t="s">
        <v>1370</v>
      </c>
      <c r="J9665" s="63">
        <f t="shared" si="37"/>
        <v>44959</v>
      </c>
      <c r="K9665" s="64">
        <f>IF(ISBLANK(J9665),,H9665*INDEX(Inputs!G:G,MATCH(F9665,Inputs!E:E,0)))</f>
        <v>699</v>
      </c>
      <c r="L9665" s="65" t="str">
        <f>IF(ISBLANK(J9665),,INDEX(Inputs!D:D,MATCH(F9665,Inputs!E:E,0)))</f>
        <v>597BK Evo Fox Falcon X85 Extra Large Speed Mouse Pad</v>
      </c>
      <c r="M9665" s="65" t="str">
        <f>IF(ISBLANK(#REF!),,IF(B9665="Online","Online",IF(LEFT(B9665,1)="E","Online","Offline")))</f>
        <v>Offline</v>
      </c>
      <c r="N9665" s="64">
        <f>IF(ISBLANK(M9665),,H9665*INDEX(Inputs!F:F,MATCH(F9665,Inputs!E:E,0)))</f>
        <v>1199</v>
      </c>
      <c r="O9665" s="65"/>
    </row>
    <row r="9666" ht="15.75" customHeight="1" spans="1:15">
      <c r="A9666" s="65" t="s">
        <v>407</v>
      </c>
      <c r="B9666" s="66" t="s">
        <v>89</v>
      </c>
      <c r="C9666" s="65" t="s">
        <v>598</v>
      </c>
      <c r="D9666" s="66" t="s">
        <v>370</v>
      </c>
      <c r="E9666" s="66" t="s">
        <v>410</v>
      </c>
      <c r="F9666" s="65">
        <v>250879</v>
      </c>
      <c r="G9666" s="65" t="s">
        <v>30</v>
      </c>
      <c r="H9666" s="67">
        <v>1</v>
      </c>
      <c r="I9666" s="69" t="s">
        <v>1370</v>
      </c>
      <c r="J9666" s="63">
        <f t="shared" si="37"/>
        <v>44959</v>
      </c>
      <c r="K9666" s="64">
        <f>IF(ISBLANK(J9666),,H9666*INDEX(Inputs!G:G,MATCH(F9666,Inputs!E:E,0)))</f>
        <v>699</v>
      </c>
      <c r="L9666" s="65" t="str">
        <f>IF(ISBLANK(J9666),,INDEX(Inputs!D:D,MATCH(F9666,Inputs!E:E,0)))</f>
        <v>597BK Evo Fox Falcon X85 Extra Large Speed Mouse Pad</v>
      </c>
      <c r="M9666" s="65" t="str">
        <f>IF(ISBLANK(#REF!),,IF(B9666="Online","Online",IF(LEFT(B9666,1)="E","Online","Offline")))</f>
        <v>Offline</v>
      </c>
      <c r="N9666" s="64">
        <f>IF(ISBLANK(M9666),,H9666*INDEX(Inputs!F:F,MATCH(F9666,Inputs!E:E,0)))</f>
        <v>1199</v>
      </c>
      <c r="O9666" s="65"/>
    </row>
    <row r="9667" ht="15.75" customHeight="1" spans="1:15">
      <c r="A9667" s="65" t="s">
        <v>362</v>
      </c>
      <c r="B9667" s="66" t="s">
        <v>104</v>
      </c>
      <c r="C9667" s="65" t="s">
        <v>515</v>
      </c>
      <c r="D9667" s="66" t="s">
        <v>370</v>
      </c>
      <c r="E9667" s="66" t="s">
        <v>410</v>
      </c>
      <c r="F9667" s="65">
        <v>250879</v>
      </c>
      <c r="G9667" s="65" t="s">
        <v>30</v>
      </c>
      <c r="H9667" s="67">
        <v>1</v>
      </c>
      <c r="I9667" s="69" t="s">
        <v>1370</v>
      </c>
      <c r="J9667" s="63">
        <f t="shared" si="37"/>
        <v>44959</v>
      </c>
      <c r="K9667" s="64">
        <f>IF(ISBLANK(J9667),,H9667*INDEX(Inputs!G:G,MATCH(F9667,Inputs!E:E,0)))</f>
        <v>699</v>
      </c>
      <c r="L9667" s="65" t="str">
        <f>IF(ISBLANK(J9667),,INDEX(Inputs!D:D,MATCH(F9667,Inputs!E:E,0)))</f>
        <v>597BK Evo Fox Falcon X85 Extra Large Speed Mouse Pad</v>
      </c>
      <c r="M9667" s="65" t="str">
        <f>IF(ISBLANK(#REF!),,IF(B9667="Online","Online",IF(LEFT(B9667,1)="E","Online","Offline")))</f>
        <v>Offline</v>
      </c>
      <c r="N9667" s="64">
        <f>IF(ISBLANK(M9667),,H9667*INDEX(Inputs!F:F,MATCH(F9667,Inputs!E:E,0)))</f>
        <v>1199</v>
      </c>
      <c r="O9667" s="65"/>
    </row>
    <row r="9668" ht="15.75" customHeight="1" spans="1:15">
      <c r="A9668" s="65" t="s">
        <v>500</v>
      </c>
      <c r="B9668" s="66" t="s">
        <v>140</v>
      </c>
      <c r="C9668" s="65" t="s">
        <v>501</v>
      </c>
      <c r="D9668" s="66" t="s">
        <v>370</v>
      </c>
      <c r="E9668" s="66" t="s">
        <v>410</v>
      </c>
      <c r="F9668" s="65">
        <v>250879</v>
      </c>
      <c r="G9668" s="65" t="s">
        <v>30</v>
      </c>
      <c r="H9668" s="67">
        <v>1</v>
      </c>
      <c r="I9668" s="69" t="s">
        <v>1370</v>
      </c>
      <c r="J9668" s="63">
        <f t="shared" si="37"/>
        <v>44959</v>
      </c>
      <c r="K9668" s="64">
        <f>IF(ISBLANK(J9668),,H9668*INDEX(Inputs!G:G,MATCH(F9668,Inputs!E:E,0)))</f>
        <v>699</v>
      </c>
      <c r="L9668" s="65" t="str">
        <f>IF(ISBLANK(J9668),,INDEX(Inputs!D:D,MATCH(F9668,Inputs!E:E,0)))</f>
        <v>597BK Evo Fox Falcon X85 Extra Large Speed Mouse Pad</v>
      </c>
      <c r="M9668" s="65" t="str">
        <f>IF(ISBLANK(#REF!),,IF(B9668="Online","Online",IF(LEFT(B9668,1)="E","Online","Offline")))</f>
        <v>Offline</v>
      </c>
      <c r="N9668" s="64">
        <f>IF(ISBLANK(M9668),,H9668*INDEX(Inputs!F:F,MATCH(F9668,Inputs!E:E,0)))</f>
        <v>1199</v>
      </c>
      <c r="O9668" s="65"/>
    </row>
    <row r="9669" ht="15.75" customHeight="1" spans="1:15">
      <c r="A9669" s="65" t="s">
        <v>338</v>
      </c>
      <c r="B9669" s="66" t="s">
        <v>79</v>
      </c>
      <c r="C9669" s="65" t="s">
        <v>964</v>
      </c>
      <c r="D9669" s="66" t="s">
        <v>370</v>
      </c>
      <c r="E9669" s="66" t="s">
        <v>410</v>
      </c>
      <c r="F9669" s="65">
        <v>250876</v>
      </c>
      <c r="G9669" s="65" t="s">
        <v>26</v>
      </c>
      <c r="H9669" s="67">
        <v>1</v>
      </c>
      <c r="I9669" s="69" t="s">
        <v>1370</v>
      </c>
      <c r="J9669" s="63">
        <f t="shared" si="37"/>
        <v>44959</v>
      </c>
      <c r="K9669" s="64">
        <f>IF(ISBLANK(J9669),,H9669*INDEX(Inputs!G:G,MATCH(F9669,Inputs!E:E,0)))</f>
        <v>1399</v>
      </c>
      <c r="L9669" s="65" t="str">
        <f>IF(ISBLANK(J9669),,INDEX(Inputs!D:D,MATCH(F9669,Inputs!E:E,0)))</f>
        <v>649BK EvoFox Typhoon Laptop Cooling Pad</v>
      </c>
      <c r="M9669" s="65" t="str">
        <f>IF(ISBLANK(#REF!),,IF(B9669="Online","Online",IF(LEFT(B9669,1)="E","Online","Offline")))</f>
        <v>Offline</v>
      </c>
      <c r="N9669" s="64">
        <f>IF(ISBLANK(M9669),,H9669*INDEX(Inputs!F:F,MATCH(F9669,Inputs!E:E,0)))</f>
        <v>1999</v>
      </c>
      <c r="O9669" s="65"/>
    </row>
    <row r="9670" ht="15.75" customHeight="1" spans="1:15">
      <c r="A9670" s="65" t="s">
        <v>478</v>
      </c>
      <c r="B9670" s="66" t="s">
        <v>765</v>
      </c>
      <c r="C9670" s="65" t="s">
        <v>765</v>
      </c>
      <c r="D9670" s="66" t="s">
        <v>370</v>
      </c>
      <c r="E9670" s="66" t="s">
        <v>410</v>
      </c>
      <c r="F9670" s="65">
        <v>250876</v>
      </c>
      <c r="G9670" s="65" t="s">
        <v>26</v>
      </c>
      <c r="H9670" s="67">
        <v>1</v>
      </c>
      <c r="I9670" s="69" t="s">
        <v>1370</v>
      </c>
      <c r="J9670" s="63">
        <f t="shared" si="37"/>
        <v>44959</v>
      </c>
      <c r="K9670" s="64">
        <f>IF(ISBLANK(J9670),,H9670*INDEX(Inputs!G:G,MATCH(F9670,Inputs!E:E,0)))</f>
        <v>1399</v>
      </c>
      <c r="L9670" s="65" t="str">
        <f>IF(ISBLANK(J9670),,INDEX(Inputs!D:D,MATCH(F9670,Inputs!E:E,0)))</f>
        <v>649BK EvoFox Typhoon Laptop Cooling Pad</v>
      </c>
      <c r="M9670" s="65" t="str">
        <f>IF(ISBLANK(#REF!),,IF(B9670="Online","Online",IF(LEFT(B9670,1)="E","Online","Offline")))</f>
        <v>Online</v>
      </c>
      <c r="N9670" s="64">
        <f>IF(ISBLANK(M9670),,H9670*INDEX(Inputs!F:F,MATCH(F9670,Inputs!E:E,0)))</f>
        <v>1999</v>
      </c>
      <c r="O9670" s="65"/>
    </row>
    <row r="9671" ht="15.75" customHeight="1" spans="1:15">
      <c r="A9671" s="65" t="s">
        <v>353</v>
      </c>
      <c r="B9671" s="66" t="s">
        <v>42</v>
      </c>
      <c r="C9671" s="65" t="s">
        <v>502</v>
      </c>
      <c r="D9671" s="66" t="s">
        <v>370</v>
      </c>
      <c r="E9671" s="66" t="s">
        <v>410</v>
      </c>
      <c r="F9671" s="65">
        <v>250423</v>
      </c>
      <c r="G9671" s="65" t="s">
        <v>11</v>
      </c>
      <c r="H9671" s="67">
        <v>1</v>
      </c>
      <c r="I9671" s="69" t="s">
        <v>1370</v>
      </c>
      <c r="J9671" s="63">
        <f t="shared" si="37"/>
        <v>44959</v>
      </c>
      <c r="K9671" s="64">
        <f>IF(ISBLANK(J9671),,H9671*INDEX(Inputs!G:G,MATCH(F9671,Inputs!E:E,0)))</f>
        <v>759</v>
      </c>
      <c r="L9671" s="65" t="str">
        <f>IF(ISBLANK(J9671),,INDEX(Inputs!D:D,MATCH(F9671,Inputs!E:E,0)))</f>
        <v>650GR Ergo View Laptop Stand-Grey</v>
      </c>
      <c r="M9671" s="65" t="str">
        <f>IF(ISBLANK(#REF!),,IF(B9671="Online","Online",IF(LEFT(B9671,1)="E","Online","Offline")))</f>
        <v>Offline</v>
      </c>
      <c r="N9671" s="64">
        <f>IF(ISBLANK(M9671),,H9671*INDEX(Inputs!F:F,MATCH(F9671,Inputs!E:E,0)))</f>
        <v>899</v>
      </c>
      <c r="O9671" s="65"/>
    </row>
    <row r="9672" ht="15.75" customHeight="1" spans="1:15">
      <c r="A9672" s="65" t="s">
        <v>1374</v>
      </c>
      <c r="B9672" s="66" t="s">
        <v>765</v>
      </c>
      <c r="C9672" s="65" t="s">
        <v>765</v>
      </c>
      <c r="D9672" s="66" t="s">
        <v>414</v>
      </c>
      <c r="E9672" s="66" t="s">
        <v>415</v>
      </c>
      <c r="F9672" s="65">
        <v>204737</v>
      </c>
      <c r="G9672" s="65" t="s">
        <v>20</v>
      </c>
      <c r="H9672" s="67">
        <v>1</v>
      </c>
      <c r="I9672" s="69" t="s">
        <v>1370</v>
      </c>
      <c r="J9672" s="63">
        <f t="shared" si="37"/>
        <v>44959</v>
      </c>
      <c r="K9672" s="64">
        <f>IF(ISBLANK(J9672),,H9672*INDEX(Inputs!G:G,MATCH(F9672,Inputs!E:E,0)))</f>
        <v>729</v>
      </c>
      <c r="L9672" s="65" t="str">
        <f>IF(ISBLANK(J9672),,INDEX(Inputs!D:D,MATCH(F9672,Inputs!E:E,0)))</f>
        <v>850PP Xcite Pro Keyboard &amp; Mouse USB</v>
      </c>
      <c r="M9672" s="65" t="str">
        <f>IF(ISBLANK(#REF!),,IF(B9672="Online","Online",IF(LEFT(B9672,1)="E","Online","Offline")))</f>
        <v>Online</v>
      </c>
      <c r="N9672" s="64">
        <f>IF(ISBLANK(M9672),,H9672*INDEX(Inputs!F:F,MATCH(F9672,Inputs!E:E,0)))</f>
        <v>799</v>
      </c>
      <c r="O9672" s="65"/>
    </row>
    <row r="9673" ht="15.75" customHeight="1" spans="1:15">
      <c r="A9673" s="65" t="s">
        <v>476</v>
      </c>
      <c r="B9673" s="66" t="s">
        <v>765</v>
      </c>
      <c r="C9673" s="65" t="s">
        <v>765</v>
      </c>
      <c r="D9673" s="66" t="s">
        <v>414</v>
      </c>
      <c r="E9673" s="66" t="s">
        <v>415</v>
      </c>
      <c r="F9673" s="65">
        <v>250424</v>
      </c>
      <c r="G9673" s="65" t="s">
        <v>15</v>
      </c>
      <c r="H9673" s="67">
        <v>1</v>
      </c>
      <c r="I9673" s="69" t="s">
        <v>1370</v>
      </c>
      <c r="J9673" s="63">
        <f t="shared" si="37"/>
        <v>44959</v>
      </c>
      <c r="K9673" s="64">
        <f>IF(ISBLANK(J9673),,H9673*INDEX(Inputs!G:G,MATCH(F9673,Inputs!E:E,0)))</f>
        <v>999</v>
      </c>
      <c r="L9673" s="65" t="str">
        <f>IF(ISBLANK(J9673),,INDEX(Inputs!D:D,MATCH(F9673,Inputs!E:E,0)))</f>
        <v>419V2 PRIMUS Wireless Desktop V2</v>
      </c>
      <c r="M9673" s="65" t="str">
        <f>IF(ISBLANK(#REF!),,IF(B9673="Online","Online",IF(LEFT(B9673,1)="E","Online","Offline")))</f>
        <v>Online</v>
      </c>
      <c r="N9673" s="64">
        <f>IF(ISBLANK(M9673),,H9673*INDEX(Inputs!F:F,MATCH(F9673,Inputs!E:E,0)))</f>
        <v>1199</v>
      </c>
      <c r="O9673" s="65"/>
    </row>
    <row r="9674" ht="15.75" customHeight="1" spans="1:15">
      <c r="A9674" s="65" t="s">
        <v>752</v>
      </c>
      <c r="B9674" s="66" t="s">
        <v>765</v>
      </c>
      <c r="C9674" s="65" t="s">
        <v>765</v>
      </c>
      <c r="D9674" s="66" t="s">
        <v>414</v>
      </c>
      <c r="E9674" s="66" t="s">
        <v>415</v>
      </c>
      <c r="F9674" s="65">
        <v>250424</v>
      </c>
      <c r="G9674" s="65" t="s">
        <v>15</v>
      </c>
      <c r="H9674" s="67">
        <v>1</v>
      </c>
      <c r="I9674" s="69" t="s">
        <v>1370</v>
      </c>
      <c r="J9674" s="63">
        <f t="shared" si="37"/>
        <v>44959</v>
      </c>
      <c r="K9674" s="64">
        <f>IF(ISBLANK(J9674),,H9674*INDEX(Inputs!G:G,MATCH(F9674,Inputs!E:E,0)))</f>
        <v>999</v>
      </c>
      <c r="L9674" s="65" t="str">
        <f>IF(ISBLANK(J9674),,INDEX(Inputs!D:D,MATCH(F9674,Inputs!E:E,0)))</f>
        <v>419V2 PRIMUS Wireless Desktop V2</v>
      </c>
      <c r="M9674" s="65" t="str">
        <f>IF(ISBLANK(#REF!),,IF(B9674="Online","Online",IF(LEFT(B9674,1)="E","Online","Offline")))</f>
        <v>Online</v>
      </c>
      <c r="N9674" s="64">
        <f>IF(ISBLANK(M9674),,H9674*INDEX(Inputs!F:F,MATCH(F9674,Inputs!E:E,0)))</f>
        <v>1199</v>
      </c>
      <c r="O9674" s="65"/>
    </row>
    <row r="9675" ht="15.75" customHeight="1" spans="1:15">
      <c r="A9675" s="65" t="s">
        <v>1375</v>
      </c>
      <c r="B9675" s="66" t="s">
        <v>765</v>
      </c>
      <c r="C9675" s="65" t="s">
        <v>765</v>
      </c>
      <c r="D9675" s="66" t="s">
        <v>414</v>
      </c>
      <c r="E9675" s="66" t="s">
        <v>415</v>
      </c>
      <c r="F9675" s="65">
        <v>250424</v>
      </c>
      <c r="G9675" s="65" t="s">
        <v>15</v>
      </c>
      <c r="H9675" s="67">
        <v>1</v>
      </c>
      <c r="I9675" s="69" t="s">
        <v>1370</v>
      </c>
      <c r="J9675" s="63">
        <f t="shared" si="37"/>
        <v>44959</v>
      </c>
      <c r="K9675" s="64">
        <f>IF(ISBLANK(J9675),,H9675*INDEX(Inputs!G:G,MATCH(F9675,Inputs!E:E,0)))</f>
        <v>999</v>
      </c>
      <c r="L9675" s="65" t="str">
        <f>IF(ISBLANK(J9675),,INDEX(Inputs!D:D,MATCH(F9675,Inputs!E:E,0)))</f>
        <v>419V2 PRIMUS Wireless Desktop V2</v>
      </c>
      <c r="M9675" s="65" t="str">
        <f>IF(ISBLANK(#REF!),,IF(B9675="Online","Online",IF(LEFT(B9675,1)="E","Online","Offline")))</f>
        <v>Online</v>
      </c>
      <c r="N9675" s="64">
        <f>IF(ISBLANK(M9675),,H9675*INDEX(Inputs!F:F,MATCH(F9675,Inputs!E:E,0)))</f>
        <v>1199</v>
      </c>
      <c r="O9675" s="65"/>
    </row>
    <row r="9676" ht="15.75" customHeight="1" spans="1:15">
      <c r="A9676" s="65" t="s">
        <v>721</v>
      </c>
      <c r="B9676" s="66" t="s">
        <v>135</v>
      </c>
      <c r="C9676" s="65" t="s">
        <v>722</v>
      </c>
      <c r="D9676" s="66" t="s">
        <v>370</v>
      </c>
      <c r="E9676" s="66" t="s">
        <v>880</v>
      </c>
      <c r="F9676" s="65">
        <v>256480</v>
      </c>
      <c r="G9676" s="65" t="s">
        <v>25</v>
      </c>
      <c r="H9676" s="67">
        <v>1</v>
      </c>
      <c r="I9676" s="69" t="s">
        <v>1370</v>
      </c>
      <c r="J9676" s="63">
        <f t="shared" si="37"/>
        <v>44959</v>
      </c>
      <c r="K9676" s="64">
        <f>IF(ISBLANK(J9676),,H9676*INDEX(Inputs!G:G,MATCH(F9676,Inputs!E:E,0)))</f>
        <v>3000</v>
      </c>
      <c r="L9676" s="65" t="str">
        <f>IF(ISBLANK(J9676),,INDEX(Inputs!D:D,MATCH(F9676,Inputs!E:E,0)))</f>
        <v>998PP EvoFox Prime Gaming Bundle (422,423,658,597)</v>
      </c>
      <c r="M9676" s="65" t="str">
        <f>IF(ISBLANK(#REF!),,IF(B9676="Online","Online",IF(LEFT(B9676,1)="E","Online","Offline")))</f>
        <v>Offline</v>
      </c>
      <c r="N9676" s="64">
        <f>IF(ISBLANK(M9676),,H9676*INDEX(Inputs!F:F,MATCH(F9676,Inputs!E:E,0)))</f>
        <v>5496</v>
      </c>
      <c r="O9676" s="65"/>
    </row>
    <row r="9677" ht="15.75" customHeight="1" spans="1:15">
      <c r="A9677" s="65" t="s">
        <v>353</v>
      </c>
      <c r="B9677" s="66" t="s">
        <v>507</v>
      </c>
      <c r="C9677" s="65" t="s">
        <v>508</v>
      </c>
      <c r="D9677" s="66" t="s">
        <v>464</v>
      </c>
      <c r="E9677" s="66" t="s">
        <v>465</v>
      </c>
      <c r="F9677" s="65">
        <v>250421</v>
      </c>
      <c r="G9677" s="65" t="s">
        <v>14</v>
      </c>
      <c r="H9677" s="67">
        <v>1</v>
      </c>
      <c r="I9677" s="69" t="s">
        <v>1376</v>
      </c>
      <c r="J9677" s="63">
        <f t="shared" si="37"/>
        <v>44960</v>
      </c>
      <c r="K9677" s="64">
        <f>IF(ISBLANK(J9677),,H9677*INDEX(Inputs!G:G,MATCH(F9677,Inputs!E:E,0)))</f>
        <v>779</v>
      </c>
      <c r="L9677" s="65" t="str">
        <f>IF(ISBLANK(J9677),,INDEX(Inputs!D:D,MATCH(F9677,Inputs!E:E,0)))</f>
        <v>146BK NeoCase Sleeve MP 450 14</v>
      </c>
      <c r="M9677" s="65" t="str">
        <f>IF(ISBLANK(#REF!),,IF(B9677="Online","Online",IF(LEFT(B9677,1)="E","Online","Offline")))</f>
        <v>Offline</v>
      </c>
      <c r="N9677" s="64">
        <f>IF(ISBLANK(M9677),,H9677*INDEX(Inputs!F:F,MATCH(F9677,Inputs!E:E,0)))</f>
        <v>1249</v>
      </c>
      <c r="O9677" s="65"/>
    </row>
    <row r="9678" ht="15.75" customHeight="1" spans="1:15">
      <c r="A9678" s="65" t="s">
        <v>750</v>
      </c>
      <c r="B9678" s="66" t="s">
        <v>765</v>
      </c>
      <c r="C9678" s="65" t="s">
        <v>765</v>
      </c>
      <c r="D9678" s="66" t="s">
        <v>414</v>
      </c>
      <c r="E9678" s="66" t="s">
        <v>415</v>
      </c>
      <c r="F9678" s="65">
        <v>260089</v>
      </c>
      <c r="G9678" s="65" t="s">
        <v>18</v>
      </c>
      <c r="H9678" s="67">
        <v>2</v>
      </c>
      <c r="I9678" s="69" t="s">
        <v>1376</v>
      </c>
      <c r="J9678" s="63">
        <f t="shared" si="37"/>
        <v>44960</v>
      </c>
      <c r="K9678" s="64">
        <f>IF(ISBLANK(J9678),,H9678*INDEX(Inputs!G:G,MATCH(F9678,Inputs!E:E,0)))</f>
        <v>1058</v>
      </c>
      <c r="L9678" s="65" t="str">
        <f>IF(ISBLANK(J9678),,INDEX(Inputs!D:D,MATCH(F9678,Inputs!E:E,0)))</f>
        <v>398PP Xcite Neo Keyboard USB</v>
      </c>
      <c r="M9678" s="65" t="str">
        <f>IF(ISBLANK(#REF!),,IF(B9678="Online","Online",IF(LEFT(B9678,1)="E","Online","Offline")))</f>
        <v>Online</v>
      </c>
      <c r="N9678" s="64">
        <f>IF(ISBLANK(M9678),,H9678*INDEX(Inputs!F:F,MATCH(F9678,Inputs!E:E,0)))</f>
        <v>1098</v>
      </c>
      <c r="O9678" s="65"/>
    </row>
    <row r="9679" ht="15.75" customHeight="1" spans="1:15">
      <c r="A9679" s="65" t="s">
        <v>589</v>
      </c>
      <c r="B9679" s="66" t="s">
        <v>765</v>
      </c>
      <c r="C9679" s="65" t="s">
        <v>765</v>
      </c>
      <c r="D9679" s="66" t="s">
        <v>414</v>
      </c>
      <c r="E9679" s="66" t="s">
        <v>415</v>
      </c>
      <c r="F9679" s="65">
        <v>260090</v>
      </c>
      <c r="G9679" s="65" t="s">
        <v>17</v>
      </c>
      <c r="H9679" s="67">
        <v>1</v>
      </c>
      <c r="I9679" s="69" t="s">
        <v>1376</v>
      </c>
      <c r="J9679" s="63">
        <f t="shared" si="37"/>
        <v>44960</v>
      </c>
      <c r="K9679" s="64">
        <f>IF(ISBLANK(J9679),,H9679*INDEX(Inputs!G:G,MATCH(F9679,Inputs!E:E,0)))</f>
        <v>729</v>
      </c>
      <c r="L9679" s="65" t="str">
        <f>IF(ISBLANK(J9679),,INDEX(Inputs!D:D,MATCH(F9679,Inputs!E:E,0)))</f>
        <v>400PP Xcite Neo Keyboard &amp; Mouse USB</v>
      </c>
      <c r="M9679" s="65" t="str">
        <f>IF(ISBLANK(#REF!),,IF(B9679="Online","Online",IF(LEFT(B9679,1)="E","Online","Offline")))</f>
        <v>Online</v>
      </c>
      <c r="N9679" s="64">
        <f>IF(ISBLANK(M9679),,H9679*INDEX(Inputs!F:F,MATCH(F9679,Inputs!E:E,0)))</f>
        <v>899</v>
      </c>
      <c r="O9679" s="65"/>
    </row>
    <row r="9680" ht="15.75" customHeight="1" spans="1:15">
      <c r="A9680" s="65" t="s">
        <v>353</v>
      </c>
      <c r="B9680" s="66" t="s">
        <v>113</v>
      </c>
      <c r="C9680" s="65" t="s">
        <v>392</v>
      </c>
      <c r="D9680" s="66" t="s">
        <v>370</v>
      </c>
      <c r="E9680" s="66" t="s">
        <v>371</v>
      </c>
      <c r="F9680" s="65">
        <v>250417</v>
      </c>
      <c r="G9680" s="65" t="s">
        <v>39</v>
      </c>
      <c r="H9680" s="67">
        <v>1</v>
      </c>
      <c r="I9680" s="69" t="s">
        <v>1376</v>
      </c>
      <c r="J9680" s="63">
        <f t="shared" si="37"/>
        <v>44960</v>
      </c>
      <c r="K9680" s="64">
        <f>IF(ISBLANK(J9680),,H9680*INDEX(Inputs!G:G,MATCH(F9680,Inputs!E:E,0)))</f>
        <v>929</v>
      </c>
      <c r="L9680" s="65" t="str">
        <f>IF(ISBLANK(J9680),,INDEX(Inputs!D:D,MATCH(F9680,Inputs!E:E,0)))</f>
        <v>416PP Super Speed Hub 4 Port USB 3.0</v>
      </c>
      <c r="M9680" s="65" t="str">
        <f>IF(ISBLANK(#REF!),,IF(B9680="Online","Online",IF(LEFT(B9680,1)="E","Online","Offline")))</f>
        <v>Offline</v>
      </c>
      <c r="N9680" s="64">
        <f>IF(ISBLANK(M9680),,H9680*INDEX(Inputs!F:F,MATCH(F9680,Inputs!E:E,0)))</f>
        <v>1499</v>
      </c>
      <c r="O9680" s="65"/>
    </row>
    <row r="9681" ht="15.75" customHeight="1" spans="1:15">
      <c r="A9681" s="65" t="s">
        <v>447</v>
      </c>
      <c r="B9681" s="66" t="s">
        <v>100</v>
      </c>
      <c r="C9681" s="65" t="s">
        <v>497</v>
      </c>
      <c r="D9681" s="66" t="s">
        <v>414</v>
      </c>
      <c r="E9681" s="66" t="s">
        <v>415</v>
      </c>
      <c r="F9681" s="65">
        <v>250873</v>
      </c>
      <c r="G9681" s="65" t="s">
        <v>12</v>
      </c>
      <c r="H9681" s="67">
        <v>1</v>
      </c>
      <c r="I9681" s="69" t="s">
        <v>1376</v>
      </c>
      <c r="J9681" s="63">
        <f t="shared" si="37"/>
        <v>44960</v>
      </c>
      <c r="K9681" s="64">
        <f>IF(ISBLANK(J9681),,H9681*INDEX(Inputs!G:G,MATCH(F9681,Inputs!E:E,0)))</f>
        <v>999</v>
      </c>
      <c r="L9681" s="65" t="str">
        <f>IF(ISBLANK(J9681),,INDEX(Inputs!D:D,MATCH(F9681,Inputs!E:E,0)))</f>
        <v>422BK Evo Fox Fireblade Gaming Keyboard USB</v>
      </c>
      <c r="M9681" s="65" t="str">
        <f>IF(ISBLANK(#REF!),,IF(B9681="Online","Online",IF(LEFT(B9681,1)="E","Online","Offline")))</f>
        <v>Offline</v>
      </c>
      <c r="N9681" s="64">
        <f>IF(ISBLANK(M9681),,H9681*INDEX(Inputs!F:F,MATCH(F9681,Inputs!E:E,0)))</f>
        <v>1299</v>
      </c>
      <c r="O9681" s="65"/>
    </row>
    <row r="9682" ht="15.75" customHeight="1" spans="1:15">
      <c r="A9682" s="65" t="s">
        <v>458</v>
      </c>
      <c r="B9682" s="66" t="s">
        <v>106</v>
      </c>
      <c r="C9682" s="65" t="s">
        <v>673</v>
      </c>
      <c r="D9682" s="66" t="s">
        <v>414</v>
      </c>
      <c r="E9682" s="66" t="s">
        <v>415</v>
      </c>
      <c r="F9682" s="65">
        <v>250873</v>
      </c>
      <c r="G9682" s="65" t="s">
        <v>12</v>
      </c>
      <c r="H9682" s="67">
        <v>1</v>
      </c>
      <c r="I9682" s="69" t="s">
        <v>1376</v>
      </c>
      <c r="J9682" s="63">
        <f t="shared" si="37"/>
        <v>44960</v>
      </c>
      <c r="K9682" s="64">
        <f>IF(ISBLANK(J9682),,H9682*INDEX(Inputs!G:G,MATCH(F9682,Inputs!E:E,0)))</f>
        <v>999</v>
      </c>
      <c r="L9682" s="65" t="str">
        <f>IF(ISBLANK(J9682),,INDEX(Inputs!D:D,MATCH(F9682,Inputs!E:E,0)))</f>
        <v>422BK Evo Fox Fireblade Gaming Keyboard USB</v>
      </c>
      <c r="M9682" s="65" t="str">
        <f>IF(ISBLANK(#REF!),,IF(B9682="Online","Online",IF(LEFT(B9682,1)="E","Online","Offline")))</f>
        <v>Offline</v>
      </c>
      <c r="N9682" s="64">
        <f>IF(ISBLANK(M9682),,H9682*INDEX(Inputs!F:F,MATCH(F9682,Inputs!E:E,0)))</f>
        <v>1299</v>
      </c>
      <c r="O9682" s="65"/>
    </row>
    <row r="9683" ht="15.75" customHeight="1" spans="1:15">
      <c r="A9683" s="65" t="s">
        <v>935</v>
      </c>
      <c r="B9683" s="66" t="s">
        <v>765</v>
      </c>
      <c r="C9683" s="65" t="s">
        <v>765</v>
      </c>
      <c r="D9683" s="66" t="s">
        <v>414</v>
      </c>
      <c r="E9683" s="66" t="s">
        <v>415</v>
      </c>
      <c r="F9683" s="65">
        <v>250873</v>
      </c>
      <c r="G9683" s="65" t="s">
        <v>12</v>
      </c>
      <c r="H9683" s="67">
        <v>1</v>
      </c>
      <c r="I9683" s="69" t="s">
        <v>1376</v>
      </c>
      <c r="J9683" s="63">
        <f t="shared" si="37"/>
        <v>44960</v>
      </c>
      <c r="K9683" s="64">
        <f>IF(ISBLANK(J9683),,H9683*INDEX(Inputs!G:G,MATCH(F9683,Inputs!E:E,0)))</f>
        <v>999</v>
      </c>
      <c r="L9683" s="65" t="str">
        <f>IF(ISBLANK(J9683),,INDEX(Inputs!D:D,MATCH(F9683,Inputs!E:E,0)))</f>
        <v>422BK Evo Fox Fireblade Gaming Keyboard USB</v>
      </c>
      <c r="M9683" s="65" t="str">
        <f>IF(ISBLANK(#REF!),,IF(B9683="Online","Online",IF(LEFT(B9683,1)="E","Online","Offline")))</f>
        <v>Online</v>
      </c>
      <c r="N9683" s="64">
        <f>IF(ISBLANK(M9683),,H9683*INDEX(Inputs!F:F,MATCH(F9683,Inputs!E:E,0)))</f>
        <v>1299</v>
      </c>
      <c r="O9683" s="65"/>
    </row>
    <row r="9684" ht="15.75" customHeight="1" spans="1:15">
      <c r="A9684" s="65" t="s">
        <v>407</v>
      </c>
      <c r="B9684" s="66" t="s">
        <v>29</v>
      </c>
      <c r="C9684" s="65" t="s">
        <v>613</v>
      </c>
      <c r="D9684" s="66" t="s">
        <v>414</v>
      </c>
      <c r="E9684" s="66" t="s">
        <v>415</v>
      </c>
      <c r="F9684" s="65">
        <v>250874</v>
      </c>
      <c r="G9684" s="65" t="s">
        <v>13</v>
      </c>
      <c r="H9684" s="67">
        <v>1</v>
      </c>
      <c r="I9684" s="69" t="s">
        <v>1376</v>
      </c>
      <c r="J9684" s="63">
        <f t="shared" si="37"/>
        <v>44960</v>
      </c>
      <c r="K9684" s="64">
        <f>IF(ISBLANK(J9684),,H9684*INDEX(Inputs!G:G,MATCH(F9684,Inputs!E:E,0)))</f>
        <v>1349</v>
      </c>
      <c r="L9684" s="65" t="str">
        <f>IF(ISBLANK(J9684),,INDEX(Inputs!D:D,MATCH(F9684,Inputs!E:E,0)))</f>
        <v>432BK EvoFox X-Team Gaming Keyboard &amp; Mouse (USB)</v>
      </c>
      <c r="M9684" s="65" t="str">
        <f>IF(ISBLANK(#REF!),,IF(B9684="Online","Online",IF(LEFT(B9684,1)="E","Online","Offline")))</f>
        <v>Offline</v>
      </c>
      <c r="N9684" s="64">
        <f>IF(ISBLANK(M9684),,H9684*INDEX(Inputs!F:F,MATCH(F9684,Inputs!E:E,0)))</f>
        <v>1899</v>
      </c>
      <c r="O9684" s="65"/>
    </row>
    <row r="9685" ht="15.75" customHeight="1" spans="1:15">
      <c r="A9685" s="65" t="s">
        <v>491</v>
      </c>
      <c r="B9685" s="66" t="s">
        <v>34</v>
      </c>
      <c r="C9685" s="65" t="s">
        <v>492</v>
      </c>
      <c r="D9685" s="66" t="s">
        <v>414</v>
      </c>
      <c r="E9685" s="66" t="s">
        <v>415</v>
      </c>
      <c r="F9685" s="65">
        <v>250874</v>
      </c>
      <c r="G9685" s="65" t="s">
        <v>13</v>
      </c>
      <c r="H9685" s="67">
        <v>1</v>
      </c>
      <c r="I9685" s="69" t="s">
        <v>1376</v>
      </c>
      <c r="J9685" s="63">
        <f t="shared" si="37"/>
        <v>44960</v>
      </c>
      <c r="K9685" s="64">
        <f>IF(ISBLANK(J9685),,H9685*INDEX(Inputs!G:G,MATCH(F9685,Inputs!E:E,0)))</f>
        <v>1349</v>
      </c>
      <c r="L9685" s="65" t="str">
        <f>IF(ISBLANK(J9685),,INDEX(Inputs!D:D,MATCH(F9685,Inputs!E:E,0)))</f>
        <v>432BK EvoFox X-Team Gaming Keyboard &amp; Mouse (USB)</v>
      </c>
      <c r="M9685" s="65" t="str">
        <f>IF(ISBLANK(#REF!),,IF(B9685="Online","Online",IF(LEFT(B9685,1)="E","Online","Offline")))</f>
        <v>Offline</v>
      </c>
      <c r="N9685" s="64">
        <f>IF(ISBLANK(M9685),,H9685*INDEX(Inputs!F:F,MATCH(F9685,Inputs!E:E,0)))</f>
        <v>1899</v>
      </c>
      <c r="O9685" s="65"/>
    </row>
    <row r="9686" ht="15.75" customHeight="1" spans="1:15">
      <c r="A9686" s="65" t="s">
        <v>345</v>
      </c>
      <c r="B9686" s="66" t="s">
        <v>46</v>
      </c>
      <c r="C9686" s="65" t="s">
        <v>346</v>
      </c>
      <c r="D9686" s="66" t="s">
        <v>414</v>
      </c>
      <c r="E9686" s="66" t="s">
        <v>415</v>
      </c>
      <c r="F9686" s="65">
        <v>250874</v>
      </c>
      <c r="G9686" s="65" t="s">
        <v>13</v>
      </c>
      <c r="H9686" s="67">
        <v>1</v>
      </c>
      <c r="I9686" s="69" t="s">
        <v>1376</v>
      </c>
      <c r="J9686" s="63">
        <f t="shared" si="37"/>
        <v>44960</v>
      </c>
      <c r="K9686" s="64">
        <f>IF(ISBLANK(J9686),,H9686*INDEX(Inputs!G:G,MATCH(F9686,Inputs!E:E,0)))</f>
        <v>1349</v>
      </c>
      <c r="L9686" s="65" t="str">
        <f>IF(ISBLANK(J9686),,INDEX(Inputs!D:D,MATCH(F9686,Inputs!E:E,0)))</f>
        <v>432BK EvoFox X-Team Gaming Keyboard &amp; Mouse (USB)</v>
      </c>
      <c r="M9686" s="65" t="str">
        <f>IF(ISBLANK(#REF!),,IF(B9686="Online","Online",IF(LEFT(B9686,1)="E","Online","Offline")))</f>
        <v>Offline</v>
      </c>
      <c r="N9686" s="64">
        <f>IF(ISBLANK(M9686),,H9686*INDEX(Inputs!F:F,MATCH(F9686,Inputs!E:E,0)))</f>
        <v>1899</v>
      </c>
      <c r="O9686" s="65"/>
    </row>
    <row r="9687" ht="15.75" customHeight="1" spans="1:15">
      <c r="A9687" s="65" t="s">
        <v>407</v>
      </c>
      <c r="B9687" s="66" t="s">
        <v>102</v>
      </c>
      <c r="C9687" s="65" t="s">
        <v>528</v>
      </c>
      <c r="D9687" s="66" t="s">
        <v>414</v>
      </c>
      <c r="E9687" s="66" t="s">
        <v>415</v>
      </c>
      <c r="F9687" s="65">
        <v>250874</v>
      </c>
      <c r="G9687" s="65" t="s">
        <v>13</v>
      </c>
      <c r="H9687" s="67">
        <v>1</v>
      </c>
      <c r="I9687" s="69" t="s">
        <v>1376</v>
      </c>
      <c r="J9687" s="63">
        <f t="shared" si="37"/>
        <v>44960</v>
      </c>
      <c r="K9687" s="64">
        <f>IF(ISBLANK(J9687),,H9687*INDEX(Inputs!G:G,MATCH(F9687,Inputs!E:E,0)))</f>
        <v>1349</v>
      </c>
      <c r="L9687" s="65" t="str">
        <f>IF(ISBLANK(J9687),,INDEX(Inputs!D:D,MATCH(F9687,Inputs!E:E,0)))</f>
        <v>432BK EvoFox X-Team Gaming Keyboard &amp; Mouse (USB)</v>
      </c>
      <c r="M9687" s="65" t="str">
        <f>IF(ISBLANK(#REF!),,IF(B9687="Online","Online",IF(LEFT(B9687,1)="E","Online","Offline")))</f>
        <v>Offline</v>
      </c>
      <c r="N9687" s="64">
        <f>IF(ISBLANK(M9687),,H9687*INDEX(Inputs!F:F,MATCH(F9687,Inputs!E:E,0)))</f>
        <v>1899</v>
      </c>
      <c r="O9687" s="65"/>
    </row>
    <row r="9688" ht="15.75" customHeight="1" spans="1:15">
      <c r="A9688" s="65" t="s">
        <v>341</v>
      </c>
      <c r="B9688" s="66" t="s">
        <v>183</v>
      </c>
      <c r="C9688" s="65" t="s">
        <v>468</v>
      </c>
      <c r="D9688" s="66" t="s">
        <v>414</v>
      </c>
      <c r="E9688" s="66" t="s">
        <v>415</v>
      </c>
      <c r="F9688" s="65">
        <v>250874</v>
      </c>
      <c r="G9688" s="65" t="s">
        <v>13</v>
      </c>
      <c r="H9688" s="67">
        <v>1</v>
      </c>
      <c r="I9688" s="69" t="s">
        <v>1376</v>
      </c>
      <c r="J9688" s="63">
        <f t="shared" si="37"/>
        <v>44960</v>
      </c>
      <c r="K9688" s="64">
        <f>IF(ISBLANK(J9688),,H9688*INDEX(Inputs!G:G,MATCH(F9688,Inputs!E:E,0)))</f>
        <v>1349</v>
      </c>
      <c r="L9688" s="65" t="str">
        <f>IF(ISBLANK(J9688),,INDEX(Inputs!D:D,MATCH(F9688,Inputs!E:E,0)))</f>
        <v>432BK EvoFox X-Team Gaming Keyboard &amp; Mouse (USB)</v>
      </c>
      <c r="M9688" s="65" t="str">
        <f>IF(ISBLANK(#REF!),,IF(B9688="Online","Online",IF(LEFT(B9688,1)="E","Online","Offline")))</f>
        <v>Offline</v>
      </c>
      <c r="N9688" s="64">
        <f>IF(ISBLANK(M9688),,H9688*INDEX(Inputs!F:F,MATCH(F9688,Inputs!E:E,0)))</f>
        <v>1899</v>
      </c>
      <c r="O9688" s="65"/>
    </row>
    <row r="9689" ht="15.75" customHeight="1" spans="1:15">
      <c r="A9689" s="65" t="s">
        <v>646</v>
      </c>
      <c r="B9689" s="66" t="s">
        <v>190</v>
      </c>
      <c r="C9689" s="65" t="s">
        <v>647</v>
      </c>
      <c r="D9689" s="66" t="s">
        <v>414</v>
      </c>
      <c r="E9689" s="66" t="s">
        <v>415</v>
      </c>
      <c r="F9689" s="65">
        <v>250874</v>
      </c>
      <c r="G9689" s="65" t="s">
        <v>13</v>
      </c>
      <c r="H9689" s="67">
        <v>1</v>
      </c>
      <c r="I9689" s="69" t="s">
        <v>1376</v>
      </c>
      <c r="J9689" s="63">
        <f t="shared" si="37"/>
        <v>44960</v>
      </c>
      <c r="K9689" s="64">
        <f>IF(ISBLANK(J9689),,H9689*INDEX(Inputs!G:G,MATCH(F9689,Inputs!E:E,0)))</f>
        <v>1349</v>
      </c>
      <c r="L9689" s="65" t="str">
        <f>IF(ISBLANK(J9689),,INDEX(Inputs!D:D,MATCH(F9689,Inputs!E:E,0)))</f>
        <v>432BK EvoFox X-Team Gaming Keyboard &amp; Mouse (USB)</v>
      </c>
      <c r="M9689" s="65" t="str">
        <f>IF(ISBLANK(#REF!),,IF(B9689="Online","Online",IF(LEFT(B9689,1)="E","Online","Offline")))</f>
        <v>Offline</v>
      </c>
      <c r="N9689" s="64">
        <f>IF(ISBLANK(M9689),,H9689*INDEX(Inputs!F:F,MATCH(F9689,Inputs!E:E,0)))</f>
        <v>1899</v>
      </c>
      <c r="O9689" s="65"/>
    </row>
    <row r="9690" ht="15.75" customHeight="1" spans="1:15">
      <c r="A9690" s="65" t="s">
        <v>935</v>
      </c>
      <c r="B9690" s="66" t="s">
        <v>936</v>
      </c>
      <c r="C9690" s="65" t="s">
        <v>937</v>
      </c>
      <c r="D9690" s="66" t="s">
        <v>414</v>
      </c>
      <c r="E9690" s="66" t="s">
        <v>415</v>
      </c>
      <c r="F9690" s="65">
        <v>250874</v>
      </c>
      <c r="G9690" s="65" t="s">
        <v>13</v>
      </c>
      <c r="H9690" s="67">
        <v>1</v>
      </c>
      <c r="I9690" s="69" t="s">
        <v>1376</v>
      </c>
      <c r="J9690" s="63">
        <f t="shared" si="37"/>
        <v>44960</v>
      </c>
      <c r="K9690" s="64">
        <f>IF(ISBLANK(J9690),,H9690*INDEX(Inputs!G:G,MATCH(F9690,Inputs!E:E,0)))</f>
        <v>1349</v>
      </c>
      <c r="L9690" s="65" t="str">
        <f>IF(ISBLANK(J9690),,INDEX(Inputs!D:D,MATCH(F9690,Inputs!E:E,0)))</f>
        <v>432BK EvoFox X-Team Gaming Keyboard &amp; Mouse (USB)</v>
      </c>
      <c r="M9690" s="65" t="str">
        <f>IF(ISBLANK(#REF!),,IF(B9690="Online","Online",IF(LEFT(B9690,1)="E","Online","Offline")))</f>
        <v>Offline</v>
      </c>
      <c r="N9690" s="64">
        <f>IF(ISBLANK(M9690),,H9690*INDEX(Inputs!F:F,MATCH(F9690,Inputs!E:E,0)))</f>
        <v>1899</v>
      </c>
      <c r="O9690" s="65"/>
    </row>
    <row r="9691" ht="15.75" customHeight="1" spans="1:15">
      <c r="A9691" s="65" t="s">
        <v>485</v>
      </c>
      <c r="B9691" s="66" t="s">
        <v>243</v>
      </c>
      <c r="C9691" s="65" t="s">
        <v>1308</v>
      </c>
      <c r="D9691" s="66" t="s">
        <v>414</v>
      </c>
      <c r="E9691" s="66" t="s">
        <v>415</v>
      </c>
      <c r="F9691" s="65">
        <v>250874</v>
      </c>
      <c r="G9691" s="65" t="s">
        <v>13</v>
      </c>
      <c r="H9691" s="67">
        <v>1</v>
      </c>
      <c r="I9691" s="69" t="s">
        <v>1376</v>
      </c>
      <c r="J9691" s="63">
        <f t="shared" ref="J9691:J9945" si="38">IF(ISBLANK(I9691),,DATE(RIGHT(I9691,4),RIGHT(LEFT(I9691,5),2),LEFT(I9691,2)))</f>
        <v>44960</v>
      </c>
      <c r="K9691" s="64">
        <f>IF(ISBLANK(J9691),,H9691*INDEX(Inputs!G:G,MATCH(F9691,Inputs!E:E,0)))</f>
        <v>1349</v>
      </c>
      <c r="L9691" s="65" t="str">
        <f>IF(ISBLANK(J9691),,INDEX(Inputs!D:D,MATCH(F9691,Inputs!E:E,0)))</f>
        <v>432BK EvoFox X-Team Gaming Keyboard &amp; Mouse (USB)</v>
      </c>
      <c r="M9691" s="65" t="str">
        <f>IF(ISBLANK(#REF!),,IF(B9691="Online","Online",IF(LEFT(B9691,1)="E","Online","Offline")))</f>
        <v>Offline</v>
      </c>
      <c r="N9691" s="64">
        <f>IF(ISBLANK(M9691),,H9691*INDEX(Inputs!F:F,MATCH(F9691,Inputs!E:E,0)))</f>
        <v>1899</v>
      </c>
      <c r="O9691" s="65"/>
    </row>
    <row r="9692" ht="15.75" customHeight="1" spans="1:15">
      <c r="A9692" s="65" t="s">
        <v>1074</v>
      </c>
      <c r="B9692" s="66" t="s">
        <v>255</v>
      </c>
      <c r="C9692" s="65" t="s">
        <v>1033</v>
      </c>
      <c r="D9692" s="66" t="s">
        <v>414</v>
      </c>
      <c r="E9692" s="66" t="s">
        <v>415</v>
      </c>
      <c r="F9692" s="65">
        <v>250874</v>
      </c>
      <c r="G9692" s="65" t="s">
        <v>13</v>
      </c>
      <c r="H9692" s="67">
        <v>1</v>
      </c>
      <c r="I9692" s="69" t="s">
        <v>1376</v>
      </c>
      <c r="J9692" s="63">
        <f t="shared" si="38"/>
        <v>44960</v>
      </c>
      <c r="K9692" s="64">
        <f>IF(ISBLANK(J9692),,H9692*INDEX(Inputs!G:G,MATCH(F9692,Inputs!E:E,0)))</f>
        <v>1349</v>
      </c>
      <c r="L9692" s="65" t="str">
        <f>IF(ISBLANK(J9692),,INDEX(Inputs!D:D,MATCH(F9692,Inputs!E:E,0)))</f>
        <v>432BK EvoFox X-Team Gaming Keyboard &amp; Mouse (USB)</v>
      </c>
      <c r="M9692" s="65" t="str">
        <f>IF(ISBLANK(#REF!),,IF(B9692="Online","Online",IF(LEFT(B9692,1)="E","Online","Offline")))</f>
        <v>Offline</v>
      </c>
      <c r="N9692" s="64">
        <f>IF(ISBLANK(M9692),,H9692*INDEX(Inputs!F:F,MATCH(F9692,Inputs!E:E,0)))</f>
        <v>1899</v>
      </c>
      <c r="O9692" s="65"/>
    </row>
    <row r="9693" ht="15.75" customHeight="1" spans="1:15">
      <c r="A9693" s="65" t="s">
        <v>327</v>
      </c>
      <c r="B9693" s="66" t="s">
        <v>270</v>
      </c>
      <c r="C9693" s="65" t="s">
        <v>1174</v>
      </c>
      <c r="D9693" s="66" t="s">
        <v>414</v>
      </c>
      <c r="E9693" s="66" t="s">
        <v>415</v>
      </c>
      <c r="F9693" s="65">
        <v>250874</v>
      </c>
      <c r="G9693" s="65" t="s">
        <v>13</v>
      </c>
      <c r="H9693" s="67">
        <v>1</v>
      </c>
      <c r="I9693" s="69" t="s">
        <v>1376</v>
      </c>
      <c r="J9693" s="63">
        <f t="shared" si="38"/>
        <v>44960</v>
      </c>
      <c r="K9693" s="64">
        <f>IF(ISBLANK(J9693),,H9693*INDEX(Inputs!G:G,MATCH(F9693,Inputs!E:E,0)))</f>
        <v>1349</v>
      </c>
      <c r="L9693" s="65" t="str">
        <f>IF(ISBLANK(J9693),,INDEX(Inputs!D:D,MATCH(F9693,Inputs!E:E,0)))</f>
        <v>432BK EvoFox X-Team Gaming Keyboard &amp; Mouse (USB)</v>
      </c>
      <c r="M9693" s="65" t="str">
        <f>IF(ISBLANK(#REF!),,IF(B9693="Online","Online",IF(LEFT(B9693,1)="E","Online","Offline")))</f>
        <v>Offline</v>
      </c>
      <c r="N9693" s="64">
        <f>IF(ISBLANK(M9693),,H9693*INDEX(Inputs!F:F,MATCH(F9693,Inputs!E:E,0)))</f>
        <v>1899</v>
      </c>
      <c r="O9693" s="65"/>
    </row>
    <row r="9694" ht="15.75" customHeight="1" spans="1:15">
      <c r="A9694" s="65" t="s">
        <v>485</v>
      </c>
      <c r="B9694" s="66" t="s">
        <v>606</v>
      </c>
      <c r="C9694" s="65" t="s">
        <v>607</v>
      </c>
      <c r="D9694" s="66" t="s">
        <v>414</v>
      </c>
      <c r="E9694" s="66" t="s">
        <v>415</v>
      </c>
      <c r="F9694" s="65">
        <v>250875</v>
      </c>
      <c r="G9694" s="65" t="s">
        <v>103</v>
      </c>
      <c r="H9694" s="67">
        <v>1</v>
      </c>
      <c r="I9694" s="69" t="s">
        <v>1376</v>
      </c>
      <c r="J9694" s="63">
        <f t="shared" si="38"/>
        <v>44960</v>
      </c>
      <c r="K9694" s="64">
        <f>IF(ISBLANK(J9694),,H9694*INDEX(Inputs!G:G,MATCH(F9694,Inputs!E:E,0)))</f>
        <v>1099</v>
      </c>
      <c r="L9694" s="65" t="str">
        <f>IF(ISBLANK(J9694),,INDEX(Inputs!D:D,MATCH(F9694,Inputs!E:E,0)))</f>
        <v>433BK EvoFox WarHammer Gaming Keyboard (USB)</v>
      </c>
      <c r="M9694" s="65" t="str">
        <f>IF(ISBLANK(#REF!),,IF(B9694="Online","Online",IF(LEFT(B9694,1)="E","Online","Offline")))</f>
        <v>Offline</v>
      </c>
      <c r="N9694" s="64">
        <f>IF(ISBLANK(M9694),,H9694*INDEX(Inputs!F:F,MATCH(F9694,Inputs!E:E,0)))</f>
        <v>1499</v>
      </c>
      <c r="O9694" s="65"/>
    </row>
    <row r="9695" ht="15.75" customHeight="1" spans="1:15">
      <c r="A9695" s="65" t="s">
        <v>480</v>
      </c>
      <c r="B9695" s="66" t="s">
        <v>145</v>
      </c>
      <c r="C9695" s="65" t="s">
        <v>481</v>
      </c>
      <c r="D9695" s="66" t="s">
        <v>370</v>
      </c>
      <c r="E9695" s="66" t="s">
        <v>371</v>
      </c>
      <c r="F9695" s="65">
        <v>260085</v>
      </c>
      <c r="G9695" s="65" t="s">
        <v>32</v>
      </c>
      <c r="H9695" s="67">
        <v>1</v>
      </c>
      <c r="I9695" s="69" t="s">
        <v>1376</v>
      </c>
      <c r="J9695" s="63">
        <f t="shared" si="38"/>
        <v>44960</v>
      </c>
      <c r="K9695" s="64">
        <f>IF(ISBLANK(J9695),,H9695*INDEX(Inputs!G:G,MATCH(F9695,Inputs!E:E,0)))</f>
        <v>1059</v>
      </c>
      <c r="L9695" s="65" t="str">
        <f>IF(ISBLANK(J9695),,INDEX(Inputs!D:D,MATCH(F9695,Inputs!E:E,0)))</f>
        <v>435BK Type-C 4 Port USB 3.0 Hub Pro</v>
      </c>
      <c r="M9695" s="65" t="str">
        <f>IF(ISBLANK(#REF!),,IF(B9695="Online","Online",IF(LEFT(B9695,1)="E","Online","Offline")))</f>
        <v>Offline</v>
      </c>
      <c r="N9695" s="64">
        <f>IF(ISBLANK(M9695),,H9695*INDEX(Inputs!F:F,MATCH(F9695,Inputs!E:E,0)))</f>
        <v>1599</v>
      </c>
      <c r="O9695" s="65"/>
    </row>
    <row r="9696" ht="15.75" customHeight="1" spans="1:15">
      <c r="A9696" s="65" t="s">
        <v>407</v>
      </c>
      <c r="B9696" s="66" t="s">
        <v>41</v>
      </c>
      <c r="C9696" s="65" t="s">
        <v>469</v>
      </c>
      <c r="D9696" s="66" t="s">
        <v>370</v>
      </c>
      <c r="E9696" s="66" t="s">
        <v>410</v>
      </c>
      <c r="F9696" s="65">
        <v>250877</v>
      </c>
      <c r="G9696" s="65" t="s">
        <v>22</v>
      </c>
      <c r="H9696" s="67">
        <v>1</v>
      </c>
      <c r="I9696" s="69" t="s">
        <v>1376</v>
      </c>
      <c r="J9696" s="63">
        <f t="shared" si="38"/>
        <v>44960</v>
      </c>
      <c r="K9696" s="64">
        <f>IF(ISBLANK(J9696),,H9696*INDEX(Inputs!G:G,MATCH(F9696,Inputs!E:E,0)))</f>
        <v>349</v>
      </c>
      <c r="L9696" s="65" t="str">
        <f>IF(ISBLANK(J9696),,INDEX(Inputs!D:D,MATCH(F9696,Inputs!E:E,0)))</f>
        <v>595BK Evo Fox Falcon X35 Medium Speed Mouse Pad</v>
      </c>
      <c r="M9696" s="65" t="str">
        <f>IF(ISBLANK(#REF!),,IF(B9696="Online","Online",IF(LEFT(B9696,1)="E","Online","Offline")))</f>
        <v>Offline</v>
      </c>
      <c r="N9696" s="64">
        <f>IF(ISBLANK(M9696),,H9696*INDEX(Inputs!F:F,MATCH(F9696,Inputs!E:E,0)))</f>
        <v>699</v>
      </c>
      <c r="O9696" s="65"/>
    </row>
    <row r="9697" ht="15.75" customHeight="1" spans="1:15">
      <c r="A9697" s="65" t="s">
        <v>426</v>
      </c>
      <c r="B9697" s="66" t="s">
        <v>120</v>
      </c>
      <c r="C9697" s="65" t="s">
        <v>427</v>
      </c>
      <c r="D9697" s="66" t="s">
        <v>370</v>
      </c>
      <c r="E9697" s="66" t="s">
        <v>410</v>
      </c>
      <c r="F9697" s="65">
        <v>250877</v>
      </c>
      <c r="G9697" s="65" t="s">
        <v>22</v>
      </c>
      <c r="H9697" s="67">
        <v>1</v>
      </c>
      <c r="I9697" s="69" t="s">
        <v>1376</v>
      </c>
      <c r="J9697" s="63">
        <f t="shared" si="38"/>
        <v>44960</v>
      </c>
      <c r="K9697" s="64">
        <f>IF(ISBLANK(J9697),,H9697*INDEX(Inputs!G:G,MATCH(F9697,Inputs!E:E,0)))</f>
        <v>349</v>
      </c>
      <c r="L9697" s="65" t="str">
        <f>IF(ISBLANK(J9697),,INDEX(Inputs!D:D,MATCH(F9697,Inputs!E:E,0)))</f>
        <v>595BK Evo Fox Falcon X35 Medium Speed Mouse Pad</v>
      </c>
      <c r="M9697" s="65" t="str">
        <f>IF(ISBLANK(#REF!),,IF(B9697="Online","Online",IF(LEFT(B9697,1)="E","Online","Offline")))</f>
        <v>Offline</v>
      </c>
      <c r="N9697" s="64">
        <f>IF(ISBLANK(M9697),,H9697*INDEX(Inputs!F:F,MATCH(F9697,Inputs!E:E,0)))</f>
        <v>699</v>
      </c>
      <c r="O9697" s="65"/>
    </row>
    <row r="9698" ht="15.75" customHeight="1" spans="1:15">
      <c r="A9698" s="65" t="s">
        <v>520</v>
      </c>
      <c r="B9698" s="66" t="s">
        <v>521</v>
      </c>
      <c r="C9698" s="65" t="s">
        <v>522</v>
      </c>
      <c r="D9698" s="66" t="s">
        <v>370</v>
      </c>
      <c r="E9698" s="66" t="s">
        <v>410</v>
      </c>
      <c r="F9698" s="65">
        <v>250877</v>
      </c>
      <c r="G9698" s="65" t="s">
        <v>22</v>
      </c>
      <c r="H9698" s="67">
        <v>1</v>
      </c>
      <c r="I9698" s="69" t="s">
        <v>1376</v>
      </c>
      <c r="J9698" s="63">
        <f t="shared" si="38"/>
        <v>44960</v>
      </c>
      <c r="K9698" s="64">
        <f>IF(ISBLANK(J9698),,H9698*INDEX(Inputs!G:G,MATCH(F9698,Inputs!E:E,0)))</f>
        <v>349</v>
      </c>
      <c r="L9698" s="65" t="str">
        <f>IF(ISBLANK(J9698),,INDEX(Inputs!D:D,MATCH(F9698,Inputs!E:E,0)))</f>
        <v>595BK Evo Fox Falcon X35 Medium Speed Mouse Pad</v>
      </c>
      <c r="M9698" s="65" t="str">
        <f>IF(ISBLANK(#REF!),,IF(B9698="Online","Online",IF(LEFT(B9698,1)="E","Online","Offline")))</f>
        <v>Offline</v>
      </c>
      <c r="N9698" s="64">
        <f>IF(ISBLANK(M9698),,H9698*INDEX(Inputs!F:F,MATCH(F9698,Inputs!E:E,0)))</f>
        <v>699</v>
      </c>
      <c r="O9698" s="65"/>
    </row>
    <row r="9699" ht="15.75" customHeight="1" spans="1:15">
      <c r="A9699" s="65" t="s">
        <v>338</v>
      </c>
      <c r="B9699" s="66" t="s">
        <v>742</v>
      </c>
      <c r="C9699" s="65" t="s">
        <v>743</v>
      </c>
      <c r="D9699" s="66" t="s">
        <v>370</v>
      </c>
      <c r="E9699" s="66" t="s">
        <v>410</v>
      </c>
      <c r="F9699" s="65">
        <v>250877</v>
      </c>
      <c r="G9699" s="65" t="s">
        <v>22</v>
      </c>
      <c r="H9699" s="67">
        <v>1</v>
      </c>
      <c r="I9699" s="69" t="s">
        <v>1376</v>
      </c>
      <c r="J9699" s="63">
        <f t="shared" si="38"/>
        <v>44960</v>
      </c>
      <c r="K9699" s="64">
        <f>IF(ISBLANK(J9699),,H9699*INDEX(Inputs!G:G,MATCH(F9699,Inputs!E:E,0)))</f>
        <v>349</v>
      </c>
      <c r="L9699" s="65" t="str">
        <f>IF(ISBLANK(J9699),,INDEX(Inputs!D:D,MATCH(F9699,Inputs!E:E,0)))</f>
        <v>595BK Evo Fox Falcon X35 Medium Speed Mouse Pad</v>
      </c>
      <c r="M9699" s="65" t="str">
        <f>IF(ISBLANK(#REF!),,IF(B9699="Online","Online",IF(LEFT(B9699,1)="E","Online","Offline")))</f>
        <v>Offline</v>
      </c>
      <c r="N9699" s="64">
        <f>IF(ISBLANK(M9699),,H9699*INDEX(Inputs!F:F,MATCH(F9699,Inputs!E:E,0)))</f>
        <v>699</v>
      </c>
      <c r="O9699" s="65"/>
    </row>
    <row r="9700" ht="15.75" customHeight="1" spans="1:15">
      <c r="A9700" s="65" t="s">
        <v>338</v>
      </c>
      <c r="B9700" s="66" t="s">
        <v>254</v>
      </c>
      <c r="C9700" s="65" t="s">
        <v>910</v>
      </c>
      <c r="D9700" s="66" t="s">
        <v>370</v>
      </c>
      <c r="E9700" s="66" t="s">
        <v>410</v>
      </c>
      <c r="F9700" s="65">
        <v>250879</v>
      </c>
      <c r="G9700" s="65" t="s">
        <v>30</v>
      </c>
      <c r="H9700" s="67">
        <v>1</v>
      </c>
      <c r="I9700" s="69" t="s">
        <v>1376</v>
      </c>
      <c r="J9700" s="63">
        <f t="shared" si="38"/>
        <v>44960</v>
      </c>
      <c r="K9700" s="64">
        <f>IF(ISBLANK(J9700),,H9700*INDEX(Inputs!G:G,MATCH(F9700,Inputs!E:E,0)))</f>
        <v>699</v>
      </c>
      <c r="L9700" s="65" t="str">
        <f>IF(ISBLANK(J9700),,INDEX(Inputs!D:D,MATCH(F9700,Inputs!E:E,0)))</f>
        <v>597BK Evo Fox Falcon X85 Extra Large Speed Mouse Pad</v>
      </c>
      <c r="M9700" s="65" t="str">
        <f>IF(ISBLANK(#REF!),,IF(B9700="Online","Online",IF(LEFT(B9700,1)="E","Online","Offline")))</f>
        <v>Offline</v>
      </c>
      <c r="N9700" s="64">
        <f>IF(ISBLANK(M9700),,H9700*INDEX(Inputs!F:F,MATCH(F9700,Inputs!E:E,0)))</f>
        <v>1199</v>
      </c>
      <c r="O9700" s="65"/>
    </row>
    <row r="9701" ht="15.75" customHeight="1" spans="1:15">
      <c r="A9701" s="65" t="s">
        <v>338</v>
      </c>
      <c r="B9701" s="66" t="s">
        <v>101</v>
      </c>
      <c r="C9701" s="65" t="s">
        <v>716</v>
      </c>
      <c r="D9701" s="66" t="s">
        <v>370</v>
      </c>
      <c r="E9701" s="66" t="s">
        <v>410</v>
      </c>
      <c r="F9701" s="65">
        <v>250876</v>
      </c>
      <c r="G9701" s="65" t="s">
        <v>26</v>
      </c>
      <c r="H9701" s="67">
        <v>1</v>
      </c>
      <c r="I9701" s="69" t="s">
        <v>1376</v>
      </c>
      <c r="J9701" s="63">
        <f t="shared" si="38"/>
        <v>44960</v>
      </c>
      <c r="K9701" s="64">
        <f>IF(ISBLANK(J9701),,H9701*INDEX(Inputs!G:G,MATCH(F9701,Inputs!E:E,0)))</f>
        <v>1399</v>
      </c>
      <c r="L9701" s="65" t="str">
        <f>IF(ISBLANK(J9701),,INDEX(Inputs!D:D,MATCH(F9701,Inputs!E:E,0)))</f>
        <v>649BK EvoFox Typhoon Laptop Cooling Pad</v>
      </c>
      <c r="M9701" s="65" t="str">
        <f>IF(ISBLANK(#REF!),,IF(B9701="Online","Online",IF(LEFT(B9701,1)="E","Online","Offline")))</f>
        <v>Offline</v>
      </c>
      <c r="N9701" s="64">
        <f>IF(ISBLANK(M9701),,H9701*INDEX(Inputs!F:F,MATCH(F9701,Inputs!E:E,0)))</f>
        <v>1999</v>
      </c>
      <c r="O9701" s="65"/>
    </row>
    <row r="9702" ht="15.75" customHeight="1" spans="1:15">
      <c r="A9702" s="65" t="s">
        <v>386</v>
      </c>
      <c r="B9702" s="66" t="s">
        <v>122</v>
      </c>
      <c r="C9702" s="65" t="s">
        <v>387</v>
      </c>
      <c r="D9702" s="66" t="s">
        <v>370</v>
      </c>
      <c r="E9702" s="66" t="s">
        <v>410</v>
      </c>
      <c r="F9702" s="65">
        <v>250876</v>
      </c>
      <c r="G9702" s="65" t="s">
        <v>26</v>
      </c>
      <c r="H9702" s="67">
        <v>1</v>
      </c>
      <c r="I9702" s="69" t="s">
        <v>1376</v>
      </c>
      <c r="J9702" s="63">
        <f t="shared" si="38"/>
        <v>44960</v>
      </c>
      <c r="K9702" s="64">
        <f>IF(ISBLANK(J9702),,H9702*INDEX(Inputs!G:G,MATCH(F9702,Inputs!E:E,0)))</f>
        <v>1399</v>
      </c>
      <c r="L9702" s="65" t="str">
        <f>IF(ISBLANK(J9702),,INDEX(Inputs!D:D,MATCH(F9702,Inputs!E:E,0)))</f>
        <v>649BK EvoFox Typhoon Laptop Cooling Pad</v>
      </c>
      <c r="M9702" s="65" t="str">
        <f>IF(ISBLANK(#REF!),,IF(B9702="Online","Online",IF(LEFT(B9702,1)="E","Online","Offline")))</f>
        <v>Offline</v>
      </c>
      <c r="N9702" s="64">
        <f>IF(ISBLANK(M9702),,H9702*INDEX(Inputs!F:F,MATCH(F9702,Inputs!E:E,0)))</f>
        <v>1999</v>
      </c>
      <c r="O9702" s="65"/>
    </row>
    <row r="9703" ht="15.75" customHeight="1" spans="1:15">
      <c r="A9703" s="65" t="s">
        <v>1377</v>
      </c>
      <c r="B9703" s="66" t="s">
        <v>765</v>
      </c>
      <c r="C9703" s="65" t="s">
        <v>765</v>
      </c>
      <c r="D9703" s="66" t="s">
        <v>370</v>
      </c>
      <c r="E9703" s="66" t="s">
        <v>410</v>
      </c>
      <c r="F9703" s="65">
        <v>250876</v>
      </c>
      <c r="G9703" s="65" t="s">
        <v>26</v>
      </c>
      <c r="H9703" s="67">
        <v>1</v>
      </c>
      <c r="I9703" s="69" t="s">
        <v>1376</v>
      </c>
      <c r="J9703" s="63">
        <f t="shared" si="38"/>
        <v>44960</v>
      </c>
      <c r="K9703" s="64">
        <f>IF(ISBLANK(J9703),,H9703*INDEX(Inputs!G:G,MATCH(F9703,Inputs!E:E,0)))</f>
        <v>1399</v>
      </c>
      <c r="L9703" s="65" t="str">
        <f>IF(ISBLANK(J9703),,INDEX(Inputs!D:D,MATCH(F9703,Inputs!E:E,0)))</f>
        <v>649BK EvoFox Typhoon Laptop Cooling Pad</v>
      </c>
      <c r="M9703" s="65" t="str">
        <f>IF(ISBLANK(#REF!),,IF(B9703="Online","Online",IF(LEFT(B9703,1)="E","Online","Offline")))</f>
        <v>Online</v>
      </c>
      <c r="N9703" s="64">
        <f>IF(ISBLANK(M9703),,H9703*INDEX(Inputs!F:F,MATCH(F9703,Inputs!E:E,0)))</f>
        <v>1999</v>
      </c>
      <c r="O9703" s="65"/>
    </row>
    <row r="9704" ht="15.75" customHeight="1" spans="1:15">
      <c r="A9704" s="65" t="s">
        <v>462</v>
      </c>
      <c r="B9704" s="66" t="s">
        <v>150</v>
      </c>
      <c r="C9704" s="65" t="s">
        <v>463</v>
      </c>
      <c r="D9704" s="66" t="s">
        <v>414</v>
      </c>
      <c r="E9704" s="66" t="s">
        <v>428</v>
      </c>
      <c r="F9704" s="65">
        <v>250881</v>
      </c>
      <c r="G9704" s="65" t="s">
        <v>98</v>
      </c>
      <c r="H9704" s="67">
        <v>1</v>
      </c>
      <c r="I9704" s="69" t="s">
        <v>1376</v>
      </c>
      <c r="J9704" s="63">
        <f t="shared" si="38"/>
        <v>44960</v>
      </c>
      <c r="K9704" s="64">
        <f>IF(ISBLANK(J9704),,H9704*INDEX(Inputs!G:G,MATCH(F9704,Inputs!E:E,0)))</f>
        <v>799</v>
      </c>
      <c r="L9704" s="65" t="str">
        <f>IF(ISBLANK(J9704),,INDEX(Inputs!D:D,MATCH(F9704,Inputs!E:E,0)))</f>
        <v>795BK EvoFox Phantom Pro RGB Gaming Mouse USB</v>
      </c>
      <c r="M9704" s="65" t="str">
        <f>IF(ISBLANK(#REF!),,IF(B9704="Online","Online",IF(LEFT(B9704,1)="E","Online","Offline")))</f>
        <v>Offline</v>
      </c>
      <c r="N9704" s="64">
        <f>IF(ISBLANK(M9704),,H9704*INDEX(Inputs!F:F,MATCH(F9704,Inputs!E:E,0)))</f>
        <v>1099</v>
      </c>
      <c r="O9704" s="65"/>
    </row>
    <row r="9705" ht="15.75" customHeight="1" spans="1:15">
      <c r="A9705" s="65" t="s">
        <v>1378</v>
      </c>
      <c r="B9705" s="66" t="s">
        <v>765</v>
      </c>
      <c r="C9705" s="65" t="s">
        <v>765</v>
      </c>
      <c r="D9705" s="66" t="s">
        <v>414</v>
      </c>
      <c r="E9705" s="66" t="s">
        <v>415</v>
      </c>
      <c r="F9705" s="65">
        <v>204737</v>
      </c>
      <c r="G9705" s="65" t="s">
        <v>20</v>
      </c>
      <c r="H9705" s="67">
        <v>1</v>
      </c>
      <c r="I9705" s="69" t="s">
        <v>1376</v>
      </c>
      <c r="J9705" s="63">
        <f t="shared" si="38"/>
        <v>44960</v>
      </c>
      <c r="K9705" s="64">
        <f>IF(ISBLANK(J9705),,H9705*INDEX(Inputs!G:G,MATCH(F9705,Inputs!E:E,0)))</f>
        <v>729</v>
      </c>
      <c r="L9705" s="65" t="str">
        <f>IF(ISBLANK(J9705),,INDEX(Inputs!D:D,MATCH(F9705,Inputs!E:E,0)))</f>
        <v>850PP Xcite Pro Keyboard &amp; Mouse USB</v>
      </c>
      <c r="M9705" s="65" t="str">
        <f>IF(ISBLANK(#REF!),,IF(B9705="Online","Online",IF(LEFT(B9705,1)="E","Online","Offline")))</f>
        <v>Online</v>
      </c>
      <c r="N9705" s="64">
        <f>IF(ISBLANK(M9705),,H9705*INDEX(Inputs!F:F,MATCH(F9705,Inputs!E:E,0)))</f>
        <v>799</v>
      </c>
      <c r="O9705" s="65"/>
    </row>
    <row r="9706" ht="15.75" customHeight="1" spans="1:15">
      <c r="A9706" s="65" t="s">
        <v>412</v>
      </c>
      <c r="B9706" s="66" t="s">
        <v>210</v>
      </c>
      <c r="C9706" s="65" t="s">
        <v>897</v>
      </c>
      <c r="D9706" s="66" t="s">
        <v>414</v>
      </c>
      <c r="E9706" s="66" t="s">
        <v>415</v>
      </c>
      <c r="F9706" s="65">
        <v>250424</v>
      </c>
      <c r="G9706" s="65" t="s">
        <v>15</v>
      </c>
      <c r="H9706" s="67">
        <v>-1</v>
      </c>
      <c r="I9706" s="69" t="s">
        <v>1376</v>
      </c>
      <c r="J9706" s="63">
        <f t="shared" si="38"/>
        <v>44960</v>
      </c>
      <c r="K9706" s="64">
        <f>IF(ISBLANK(J9706),,H9706*INDEX(Inputs!G:G,MATCH(F9706,Inputs!E:E,0)))</f>
        <v>-999</v>
      </c>
      <c r="L9706" s="65" t="str">
        <f>IF(ISBLANK(J9706),,INDEX(Inputs!D:D,MATCH(F9706,Inputs!E:E,0)))</f>
        <v>419V2 PRIMUS Wireless Desktop V2</v>
      </c>
      <c r="M9706" s="65" t="str">
        <f>IF(ISBLANK(#REF!),,IF(B9706="Online","Online",IF(LEFT(B9706,1)="E","Online","Offline")))</f>
        <v>Offline</v>
      </c>
      <c r="N9706" s="64">
        <f>IF(ISBLANK(M9706),,H9706*INDEX(Inputs!F:F,MATCH(F9706,Inputs!E:E,0)))</f>
        <v>-1199</v>
      </c>
      <c r="O9706" s="65"/>
    </row>
    <row r="9707" ht="15.75" customHeight="1" spans="1:15">
      <c r="A9707" s="65" t="s">
        <v>485</v>
      </c>
      <c r="B9707" s="66" t="s">
        <v>765</v>
      </c>
      <c r="C9707" s="65" t="s">
        <v>765</v>
      </c>
      <c r="D9707" s="66" t="s">
        <v>414</v>
      </c>
      <c r="E9707" s="66" t="s">
        <v>415</v>
      </c>
      <c r="F9707" s="65">
        <v>250424</v>
      </c>
      <c r="G9707" s="65" t="s">
        <v>15</v>
      </c>
      <c r="H9707" s="67">
        <v>1</v>
      </c>
      <c r="I9707" s="69" t="s">
        <v>1376</v>
      </c>
      <c r="J9707" s="63">
        <f t="shared" si="38"/>
        <v>44960</v>
      </c>
      <c r="K9707" s="64">
        <f>IF(ISBLANK(J9707),,H9707*INDEX(Inputs!G:G,MATCH(F9707,Inputs!E:E,0)))</f>
        <v>999</v>
      </c>
      <c r="L9707" s="65" t="str">
        <f>IF(ISBLANK(J9707),,INDEX(Inputs!D:D,MATCH(F9707,Inputs!E:E,0)))</f>
        <v>419V2 PRIMUS Wireless Desktop V2</v>
      </c>
      <c r="M9707" s="65" t="str">
        <f>IF(ISBLANK(#REF!),,IF(B9707="Online","Online",IF(LEFT(B9707,1)="E","Online","Offline")))</f>
        <v>Online</v>
      </c>
      <c r="N9707" s="64">
        <f>IF(ISBLANK(M9707),,H9707*INDEX(Inputs!F:F,MATCH(F9707,Inputs!E:E,0)))</f>
        <v>1199</v>
      </c>
      <c r="O9707" s="65"/>
    </row>
    <row r="9708" ht="15.75" customHeight="1" spans="1:15">
      <c r="A9708" s="65" t="s">
        <v>1379</v>
      </c>
      <c r="B9708" s="66" t="s">
        <v>765</v>
      </c>
      <c r="C9708" s="65" t="s">
        <v>765</v>
      </c>
      <c r="D9708" s="66" t="s">
        <v>464</v>
      </c>
      <c r="E9708" s="66" t="s">
        <v>465</v>
      </c>
      <c r="F9708" s="65">
        <v>250421</v>
      </c>
      <c r="G9708" s="65" t="s">
        <v>14</v>
      </c>
      <c r="H9708" s="67">
        <v>1</v>
      </c>
      <c r="I9708" s="69" t="s">
        <v>1380</v>
      </c>
      <c r="J9708" s="63">
        <f t="shared" si="38"/>
        <v>44961</v>
      </c>
      <c r="K9708" s="64">
        <f>IF(ISBLANK(J9708),,H9708*INDEX(Inputs!G:G,MATCH(F9708,Inputs!E:E,0)))</f>
        <v>779</v>
      </c>
      <c r="L9708" s="65" t="str">
        <f>IF(ISBLANK(J9708),,INDEX(Inputs!D:D,MATCH(F9708,Inputs!E:E,0)))</f>
        <v>146BK NeoCase Sleeve MP 450 14</v>
      </c>
      <c r="M9708" s="65" t="str">
        <f>IF(ISBLANK(#REF!),,IF(B9708="Online","Online",IF(LEFT(B9708,1)="E","Online","Offline")))</f>
        <v>Online</v>
      </c>
      <c r="N9708" s="64">
        <f>IF(ISBLANK(M9708),,H9708*INDEX(Inputs!F:F,MATCH(F9708,Inputs!E:E,0)))</f>
        <v>1249</v>
      </c>
      <c r="O9708" s="65"/>
    </row>
    <row r="9709" ht="15.75" customHeight="1" spans="1:15">
      <c r="A9709" s="65" t="s">
        <v>458</v>
      </c>
      <c r="B9709" s="66" t="s">
        <v>765</v>
      </c>
      <c r="C9709" s="65" t="s">
        <v>765</v>
      </c>
      <c r="D9709" s="66" t="s">
        <v>414</v>
      </c>
      <c r="E9709" s="66" t="s">
        <v>415</v>
      </c>
      <c r="F9709" s="65">
        <v>260089</v>
      </c>
      <c r="G9709" s="65" t="s">
        <v>18</v>
      </c>
      <c r="H9709" s="67">
        <v>1</v>
      </c>
      <c r="I9709" s="69" t="s">
        <v>1380</v>
      </c>
      <c r="J9709" s="63">
        <f t="shared" si="38"/>
        <v>44961</v>
      </c>
      <c r="K9709" s="64">
        <f>IF(ISBLANK(J9709),,H9709*INDEX(Inputs!G:G,MATCH(F9709,Inputs!E:E,0)))</f>
        <v>529</v>
      </c>
      <c r="L9709" s="65" t="str">
        <f>IF(ISBLANK(J9709),,INDEX(Inputs!D:D,MATCH(F9709,Inputs!E:E,0)))</f>
        <v>398PP Xcite Neo Keyboard USB</v>
      </c>
      <c r="M9709" s="65" t="str">
        <f>IF(ISBLANK(#REF!),,IF(B9709="Online","Online",IF(LEFT(B9709,1)="E","Online","Offline")))</f>
        <v>Online</v>
      </c>
      <c r="N9709" s="64">
        <f>IF(ISBLANK(M9709),,H9709*INDEX(Inputs!F:F,MATCH(F9709,Inputs!E:E,0)))</f>
        <v>549</v>
      </c>
      <c r="O9709" s="65"/>
    </row>
    <row r="9710" ht="15.75" customHeight="1" spans="1:15">
      <c r="A9710" s="65" t="s">
        <v>338</v>
      </c>
      <c r="B9710" s="66" t="s">
        <v>765</v>
      </c>
      <c r="C9710" s="65" t="s">
        <v>765</v>
      </c>
      <c r="D9710" s="66" t="s">
        <v>414</v>
      </c>
      <c r="E9710" s="66" t="s">
        <v>415</v>
      </c>
      <c r="F9710" s="65">
        <v>260089</v>
      </c>
      <c r="G9710" s="65" t="s">
        <v>18</v>
      </c>
      <c r="H9710" s="67">
        <v>1</v>
      </c>
      <c r="I9710" s="69" t="s">
        <v>1380</v>
      </c>
      <c r="J9710" s="63">
        <f t="shared" si="38"/>
        <v>44961</v>
      </c>
      <c r="K9710" s="64">
        <f>IF(ISBLANK(J9710),,H9710*INDEX(Inputs!G:G,MATCH(F9710,Inputs!E:E,0)))</f>
        <v>529</v>
      </c>
      <c r="L9710" s="65" t="str">
        <f>IF(ISBLANK(J9710),,INDEX(Inputs!D:D,MATCH(F9710,Inputs!E:E,0)))</f>
        <v>398PP Xcite Neo Keyboard USB</v>
      </c>
      <c r="M9710" s="65" t="str">
        <f>IF(ISBLANK(#REF!),,IF(B9710="Online","Online",IF(LEFT(B9710,1)="E","Online","Offline")))</f>
        <v>Online</v>
      </c>
      <c r="N9710" s="64">
        <f>IF(ISBLANK(M9710),,H9710*INDEX(Inputs!F:F,MATCH(F9710,Inputs!E:E,0)))</f>
        <v>549</v>
      </c>
      <c r="O9710" s="65"/>
    </row>
    <row r="9711" ht="15.75" customHeight="1" spans="1:15">
      <c r="A9711" s="65" t="s">
        <v>1381</v>
      </c>
      <c r="B9711" s="66" t="s">
        <v>765</v>
      </c>
      <c r="C9711" s="65" t="s">
        <v>765</v>
      </c>
      <c r="D9711" s="66" t="s">
        <v>414</v>
      </c>
      <c r="E9711" s="66" t="s">
        <v>415</v>
      </c>
      <c r="F9711" s="65">
        <v>260090</v>
      </c>
      <c r="G9711" s="65" t="s">
        <v>17</v>
      </c>
      <c r="H9711" s="67">
        <v>1</v>
      </c>
      <c r="I9711" s="69" t="s">
        <v>1380</v>
      </c>
      <c r="J9711" s="63">
        <f t="shared" si="38"/>
        <v>44961</v>
      </c>
      <c r="K9711" s="64">
        <f>IF(ISBLANK(J9711),,H9711*INDEX(Inputs!G:G,MATCH(F9711,Inputs!E:E,0)))</f>
        <v>729</v>
      </c>
      <c r="L9711" s="65" t="str">
        <f>IF(ISBLANK(J9711),,INDEX(Inputs!D:D,MATCH(F9711,Inputs!E:E,0)))</f>
        <v>400PP Xcite Neo Keyboard &amp; Mouse USB</v>
      </c>
      <c r="M9711" s="65" t="str">
        <f>IF(ISBLANK(#REF!),,IF(B9711="Online","Online",IF(LEFT(B9711,1)="E","Online","Offline")))</f>
        <v>Online</v>
      </c>
      <c r="N9711" s="64">
        <f>IF(ISBLANK(M9711),,H9711*INDEX(Inputs!F:F,MATCH(F9711,Inputs!E:E,0)))</f>
        <v>899</v>
      </c>
      <c r="O9711" s="65"/>
    </row>
    <row r="9712" ht="15.75" customHeight="1" spans="1:15">
      <c r="A9712" s="65" t="s">
        <v>407</v>
      </c>
      <c r="B9712" s="66" t="s">
        <v>93</v>
      </c>
      <c r="C9712" s="65" t="s">
        <v>514</v>
      </c>
      <c r="D9712" s="66" t="s">
        <v>370</v>
      </c>
      <c r="E9712" s="66" t="s">
        <v>371</v>
      </c>
      <c r="F9712" s="65">
        <v>250417</v>
      </c>
      <c r="G9712" s="65" t="s">
        <v>39</v>
      </c>
      <c r="H9712" s="67">
        <v>1</v>
      </c>
      <c r="I9712" s="69" t="s">
        <v>1380</v>
      </c>
      <c r="J9712" s="63">
        <f t="shared" si="38"/>
        <v>44961</v>
      </c>
      <c r="K9712" s="64">
        <f>IF(ISBLANK(J9712),,H9712*INDEX(Inputs!G:G,MATCH(F9712,Inputs!E:E,0)))</f>
        <v>929</v>
      </c>
      <c r="L9712" s="65" t="str">
        <f>IF(ISBLANK(J9712),,INDEX(Inputs!D:D,MATCH(F9712,Inputs!E:E,0)))</f>
        <v>416PP Super Speed Hub 4 Port USB 3.0</v>
      </c>
      <c r="M9712" s="65" t="str">
        <f>IF(ISBLANK(#REF!),,IF(B9712="Online","Online",IF(LEFT(B9712,1)="E","Online","Offline")))</f>
        <v>Offline</v>
      </c>
      <c r="N9712" s="64">
        <f>IF(ISBLANK(M9712),,H9712*INDEX(Inputs!F:F,MATCH(F9712,Inputs!E:E,0)))</f>
        <v>1499</v>
      </c>
      <c r="O9712" s="65"/>
    </row>
    <row r="9713" ht="15.75" customHeight="1" spans="1:15">
      <c r="A9713" s="65" t="s">
        <v>362</v>
      </c>
      <c r="B9713" s="66" t="s">
        <v>104</v>
      </c>
      <c r="C9713" s="65" t="s">
        <v>515</v>
      </c>
      <c r="D9713" s="66" t="s">
        <v>414</v>
      </c>
      <c r="E9713" s="66" t="s">
        <v>415</v>
      </c>
      <c r="F9713" s="65">
        <v>250873</v>
      </c>
      <c r="G9713" s="65" t="s">
        <v>12</v>
      </c>
      <c r="H9713" s="67">
        <v>1</v>
      </c>
      <c r="I9713" s="69" t="s">
        <v>1380</v>
      </c>
      <c r="J9713" s="63">
        <f t="shared" si="38"/>
        <v>44961</v>
      </c>
      <c r="K9713" s="64">
        <f>IF(ISBLANK(J9713),,H9713*INDEX(Inputs!G:G,MATCH(F9713,Inputs!E:E,0)))</f>
        <v>999</v>
      </c>
      <c r="L9713" s="65" t="str">
        <f>IF(ISBLANK(J9713),,INDEX(Inputs!D:D,MATCH(F9713,Inputs!E:E,0)))</f>
        <v>422BK Evo Fox Fireblade Gaming Keyboard USB</v>
      </c>
      <c r="M9713" s="65" t="str">
        <f>IF(ISBLANK(#REF!),,IF(B9713="Online","Online",IF(LEFT(B9713,1)="E","Online","Offline")))</f>
        <v>Offline</v>
      </c>
      <c r="N9713" s="64">
        <f>IF(ISBLANK(M9713),,H9713*INDEX(Inputs!F:F,MATCH(F9713,Inputs!E:E,0)))</f>
        <v>1299</v>
      </c>
      <c r="O9713" s="65"/>
    </row>
    <row r="9714" ht="15.75" customHeight="1" spans="1:15">
      <c r="A9714" s="65" t="s">
        <v>407</v>
      </c>
      <c r="B9714" s="66" t="s">
        <v>114</v>
      </c>
      <c r="C9714" s="65" t="s">
        <v>516</v>
      </c>
      <c r="D9714" s="66" t="s">
        <v>414</v>
      </c>
      <c r="E9714" s="66" t="s">
        <v>415</v>
      </c>
      <c r="F9714" s="65">
        <v>250873</v>
      </c>
      <c r="G9714" s="65" t="s">
        <v>12</v>
      </c>
      <c r="H9714" s="67">
        <v>1</v>
      </c>
      <c r="I9714" s="69" t="s">
        <v>1380</v>
      </c>
      <c r="J9714" s="63">
        <f t="shared" si="38"/>
        <v>44961</v>
      </c>
      <c r="K9714" s="64">
        <f>IF(ISBLANK(J9714),,H9714*INDEX(Inputs!G:G,MATCH(F9714,Inputs!E:E,0)))</f>
        <v>999</v>
      </c>
      <c r="L9714" s="65" t="str">
        <f>IF(ISBLANK(J9714),,INDEX(Inputs!D:D,MATCH(F9714,Inputs!E:E,0)))</f>
        <v>422BK Evo Fox Fireblade Gaming Keyboard USB</v>
      </c>
      <c r="M9714" s="65" t="str">
        <f>IF(ISBLANK(#REF!),,IF(B9714="Online","Online",IF(LEFT(B9714,1)="E","Online","Offline")))</f>
        <v>Offline</v>
      </c>
      <c r="N9714" s="64">
        <f>IF(ISBLANK(M9714),,H9714*INDEX(Inputs!F:F,MATCH(F9714,Inputs!E:E,0)))</f>
        <v>1299</v>
      </c>
      <c r="O9714" s="65"/>
    </row>
    <row r="9715" ht="15.75" customHeight="1" spans="1:15">
      <c r="A9715" s="65" t="s">
        <v>458</v>
      </c>
      <c r="B9715" s="66" t="s">
        <v>765</v>
      </c>
      <c r="C9715" s="65" t="s">
        <v>765</v>
      </c>
      <c r="D9715" s="66" t="s">
        <v>414</v>
      </c>
      <c r="E9715" s="66" t="s">
        <v>415</v>
      </c>
      <c r="F9715" s="65">
        <v>250873</v>
      </c>
      <c r="G9715" s="65" t="s">
        <v>12</v>
      </c>
      <c r="H9715" s="67">
        <v>-1</v>
      </c>
      <c r="I9715" s="69" t="s">
        <v>1380</v>
      </c>
      <c r="J9715" s="63">
        <f t="shared" si="38"/>
        <v>44961</v>
      </c>
      <c r="K9715" s="64">
        <f>IF(ISBLANK(J9715),,H9715*INDEX(Inputs!G:G,MATCH(F9715,Inputs!E:E,0)))</f>
        <v>-999</v>
      </c>
      <c r="L9715" s="65" t="str">
        <f>IF(ISBLANK(J9715),,INDEX(Inputs!D:D,MATCH(F9715,Inputs!E:E,0)))</f>
        <v>422BK Evo Fox Fireblade Gaming Keyboard USB</v>
      </c>
      <c r="M9715" s="65" t="str">
        <f>IF(ISBLANK(#REF!),,IF(B9715="Online","Online",IF(LEFT(B9715,1)="E","Online","Offline")))</f>
        <v>Online</v>
      </c>
      <c r="N9715" s="64">
        <f>IF(ISBLANK(M9715),,H9715*INDEX(Inputs!F:F,MATCH(F9715,Inputs!E:E,0)))</f>
        <v>-1299</v>
      </c>
      <c r="O9715" s="65"/>
    </row>
    <row r="9716" ht="15.75" customHeight="1" spans="1:15">
      <c r="A9716" s="65" t="s">
        <v>407</v>
      </c>
      <c r="B9716" s="66" t="s">
        <v>37</v>
      </c>
      <c r="C9716" s="65" t="s">
        <v>582</v>
      </c>
      <c r="D9716" s="66" t="s">
        <v>414</v>
      </c>
      <c r="E9716" s="66" t="s">
        <v>415</v>
      </c>
      <c r="F9716" s="65">
        <v>250874</v>
      </c>
      <c r="G9716" s="65" t="s">
        <v>13</v>
      </c>
      <c r="H9716" s="67">
        <v>1</v>
      </c>
      <c r="I9716" s="69" t="s">
        <v>1380</v>
      </c>
      <c r="J9716" s="63">
        <f t="shared" si="38"/>
        <v>44961</v>
      </c>
      <c r="K9716" s="64">
        <f>IF(ISBLANK(J9716),,H9716*INDEX(Inputs!G:G,MATCH(F9716,Inputs!E:E,0)))</f>
        <v>1349</v>
      </c>
      <c r="L9716" s="65" t="str">
        <f>IF(ISBLANK(J9716),,INDEX(Inputs!D:D,MATCH(F9716,Inputs!E:E,0)))</f>
        <v>432BK EvoFox X-Team Gaming Keyboard &amp; Mouse (USB)</v>
      </c>
      <c r="M9716" s="65" t="str">
        <f>IF(ISBLANK(#REF!),,IF(B9716="Online","Online",IF(LEFT(B9716,1)="E","Online","Offline")))</f>
        <v>Offline</v>
      </c>
      <c r="N9716" s="64">
        <f>IF(ISBLANK(M9716),,H9716*INDEX(Inputs!F:F,MATCH(F9716,Inputs!E:E,0)))</f>
        <v>1899</v>
      </c>
      <c r="O9716" s="65"/>
    </row>
    <row r="9717" ht="15.75" customHeight="1" spans="1:15">
      <c r="A9717" s="65" t="s">
        <v>541</v>
      </c>
      <c r="B9717" s="66" t="s">
        <v>68</v>
      </c>
      <c r="C9717" s="65" t="s">
        <v>542</v>
      </c>
      <c r="D9717" s="66" t="s">
        <v>414</v>
      </c>
      <c r="E9717" s="66" t="s">
        <v>415</v>
      </c>
      <c r="F9717" s="65">
        <v>250874</v>
      </c>
      <c r="G9717" s="65" t="s">
        <v>13</v>
      </c>
      <c r="H9717" s="67">
        <v>1</v>
      </c>
      <c r="I9717" s="69" t="s">
        <v>1380</v>
      </c>
      <c r="J9717" s="63">
        <f t="shared" si="38"/>
        <v>44961</v>
      </c>
      <c r="K9717" s="64">
        <f>IF(ISBLANK(J9717),,H9717*INDEX(Inputs!G:G,MATCH(F9717,Inputs!E:E,0)))</f>
        <v>1349</v>
      </c>
      <c r="L9717" s="65" t="str">
        <f>IF(ISBLANK(J9717),,INDEX(Inputs!D:D,MATCH(F9717,Inputs!E:E,0)))</f>
        <v>432BK EvoFox X-Team Gaming Keyboard &amp; Mouse (USB)</v>
      </c>
      <c r="M9717" s="65" t="str">
        <f>IF(ISBLANK(#REF!),,IF(B9717="Online","Online",IF(LEFT(B9717,1)="E","Online","Offline")))</f>
        <v>Offline</v>
      </c>
      <c r="N9717" s="64">
        <f>IF(ISBLANK(M9717),,H9717*INDEX(Inputs!F:F,MATCH(F9717,Inputs!E:E,0)))</f>
        <v>1899</v>
      </c>
      <c r="O9717" s="65"/>
    </row>
    <row r="9718" ht="15.75" customHeight="1" spans="1:15">
      <c r="A9718" s="65" t="s">
        <v>341</v>
      </c>
      <c r="B9718" s="66" t="s">
        <v>96</v>
      </c>
      <c r="C9718" s="65" t="s">
        <v>654</v>
      </c>
      <c r="D9718" s="66" t="s">
        <v>414</v>
      </c>
      <c r="E9718" s="66" t="s">
        <v>415</v>
      </c>
      <c r="F9718" s="65">
        <v>250874</v>
      </c>
      <c r="G9718" s="65" t="s">
        <v>13</v>
      </c>
      <c r="H9718" s="67">
        <v>1</v>
      </c>
      <c r="I9718" s="69" t="s">
        <v>1380</v>
      </c>
      <c r="J9718" s="63">
        <f t="shared" si="38"/>
        <v>44961</v>
      </c>
      <c r="K9718" s="64">
        <f>IF(ISBLANK(J9718),,H9718*INDEX(Inputs!G:G,MATCH(F9718,Inputs!E:E,0)))</f>
        <v>1349</v>
      </c>
      <c r="L9718" s="65" t="str">
        <f>IF(ISBLANK(J9718),,INDEX(Inputs!D:D,MATCH(F9718,Inputs!E:E,0)))</f>
        <v>432BK EvoFox X-Team Gaming Keyboard &amp; Mouse (USB)</v>
      </c>
      <c r="M9718" s="65" t="str">
        <f>IF(ISBLANK(#REF!),,IF(B9718="Online","Online",IF(LEFT(B9718,1)="E","Online","Offline")))</f>
        <v>Offline</v>
      </c>
      <c r="N9718" s="64">
        <f>IF(ISBLANK(M9718),,H9718*INDEX(Inputs!F:F,MATCH(F9718,Inputs!E:E,0)))</f>
        <v>1899</v>
      </c>
      <c r="O9718" s="65"/>
    </row>
    <row r="9719" ht="15.75" customHeight="1" spans="1:15">
      <c r="A9719" s="65" t="s">
        <v>412</v>
      </c>
      <c r="B9719" s="66" t="s">
        <v>107</v>
      </c>
      <c r="C9719" s="65" t="s">
        <v>498</v>
      </c>
      <c r="D9719" s="66" t="s">
        <v>414</v>
      </c>
      <c r="E9719" s="66" t="s">
        <v>415</v>
      </c>
      <c r="F9719" s="65">
        <v>250874</v>
      </c>
      <c r="G9719" s="65" t="s">
        <v>13</v>
      </c>
      <c r="H9719" s="67">
        <v>1</v>
      </c>
      <c r="I9719" s="69" t="s">
        <v>1380</v>
      </c>
      <c r="J9719" s="63">
        <f t="shared" si="38"/>
        <v>44961</v>
      </c>
      <c r="K9719" s="64">
        <f>IF(ISBLANK(J9719),,H9719*INDEX(Inputs!G:G,MATCH(F9719,Inputs!E:E,0)))</f>
        <v>1349</v>
      </c>
      <c r="L9719" s="65" t="str">
        <f>IF(ISBLANK(J9719),,INDEX(Inputs!D:D,MATCH(F9719,Inputs!E:E,0)))</f>
        <v>432BK EvoFox X-Team Gaming Keyboard &amp; Mouse (USB)</v>
      </c>
      <c r="M9719" s="65" t="str">
        <f>IF(ISBLANK(#REF!),,IF(B9719="Online","Online",IF(LEFT(B9719,1)="E","Online","Offline")))</f>
        <v>Offline</v>
      </c>
      <c r="N9719" s="64">
        <f>IF(ISBLANK(M9719),,H9719*INDEX(Inputs!F:F,MATCH(F9719,Inputs!E:E,0)))</f>
        <v>1899</v>
      </c>
      <c r="O9719" s="65"/>
    </row>
    <row r="9720" ht="15.75" customHeight="1" spans="1:15">
      <c r="A9720" s="65" t="s">
        <v>509</v>
      </c>
      <c r="B9720" s="66" t="s">
        <v>139</v>
      </c>
      <c r="C9720" s="65" t="s">
        <v>545</v>
      </c>
      <c r="D9720" s="66" t="s">
        <v>414</v>
      </c>
      <c r="E9720" s="66" t="s">
        <v>415</v>
      </c>
      <c r="F9720" s="65">
        <v>250874</v>
      </c>
      <c r="G9720" s="65" t="s">
        <v>13</v>
      </c>
      <c r="H9720" s="67">
        <v>1</v>
      </c>
      <c r="I9720" s="69" t="s">
        <v>1380</v>
      </c>
      <c r="J9720" s="63">
        <f t="shared" si="38"/>
        <v>44961</v>
      </c>
      <c r="K9720" s="64">
        <f>IF(ISBLANK(J9720),,H9720*INDEX(Inputs!G:G,MATCH(F9720,Inputs!E:E,0)))</f>
        <v>1349</v>
      </c>
      <c r="L9720" s="65" t="str">
        <f>IF(ISBLANK(J9720),,INDEX(Inputs!D:D,MATCH(F9720,Inputs!E:E,0)))</f>
        <v>432BK EvoFox X-Team Gaming Keyboard &amp; Mouse (USB)</v>
      </c>
      <c r="M9720" s="65" t="str">
        <f>IF(ISBLANK(#REF!),,IF(B9720="Online","Online",IF(LEFT(B9720,1)="E","Online","Offline")))</f>
        <v>Offline</v>
      </c>
      <c r="N9720" s="64">
        <f>IF(ISBLANK(M9720),,H9720*INDEX(Inputs!F:F,MATCH(F9720,Inputs!E:E,0)))</f>
        <v>1899</v>
      </c>
      <c r="O9720" s="65"/>
    </row>
    <row r="9721" ht="15.75" customHeight="1" spans="1:15">
      <c r="A9721" s="65" t="s">
        <v>367</v>
      </c>
      <c r="B9721" s="66" t="s">
        <v>209</v>
      </c>
      <c r="C9721" s="65" t="s">
        <v>1069</v>
      </c>
      <c r="D9721" s="66" t="s">
        <v>414</v>
      </c>
      <c r="E9721" s="66" t="s">
        <v>415</v>
      </c>
      <c r="F9721" s="65">
        <v>250874</v>
      </c>
      <c r="G9721" s="65" t="s">
        <v>13</v>
      </c>
      <c r="H9721" s="67">
        <v>1</v>
      </c>
      <c r="I9721" s="69" t="s">
        <v>1380</v>
      </c>
      <c r="J9721" s="63">
        <f t="shared" si="38"/>
        <v>44961</v>
      </c>
      <c r="K9721" s="64">
        <f>IF(ISBLANK(J9721),,H9721*INDEX(Inputs!G:G,MATCH(F9721,Inputs!E:E,0)))</f>
        <v>1349</v>
      </c>
      <c r="L9721" s="65" t="str">
        <f>IF(ISBLANK(J9721),,INDEX(Inputs!D:D,MATCH(F9721,Inputs!E:E,0)))</f>
        <v>432BK EvoFox X-Team Gaming Keyboard &amp; Mouse (USB)</v>
      </c>
      <c r="M9721" s="65" t="str">
        <f>IF(ISBLANK(#REF!),,IF(B9721="Online","Online",IF(LEFT(B9721,1)="E","Online","Offline")))</f>
        <v>Offline</v>
      </c>
      <c r="N9721" s="64">
        <f>IF(ISBLANK(M9721),,H9721*INDEX(Inputs!F:F,MATCH(F9721,Inputs!E:E,0)))</f>
        <v>1899</v>
      </c>
      <c r="O9721" s="65"/>
    </row>
    <row r="9722" ht="15.75" customHeight="1" spans="1:15">
      <c r="A9722" s="65" t="s">
        <v>1075</v>
      </c>
      <c r="B9722" s="66" t="s">
        <v>248</v>
      </c>
      <c r="C9722" s="65" t="s">
        <v>916</v>
      </c>
      <c r="D9722" s="66" t="s">
        <v>414</v>
      </c>
      <c r="E9722" s="66" t="s">
        <v>415</v>
      </c>
      <c r="F9722" s="65">
        <v>250874</v>
      </c>
      <c r="G9722" s="65" t="s">
        <v>13</v>
      </c>
      <c r="H9722" s="67">
        <v>1</v>
      </c>
      <c r="I9722" s="69" t="s">
        <v>1380</v>
      </c>
      <c r="J9722" s="63">
        <f t="shared" si="38"/>
        <v>44961</v>
      </c>
      <c r="K9722" s="64">
        <f>IF(ISBLANK(J9722),,H9722*INDEX(Inputs!G:G,MATCH(F9722,Inputs!E:E,0)))</f>
        <v>1349</v>
      </c>
      <c r="L9722" s="65" t="str">
        <f>IF(ISBLANK(J9722),,INDEX(Inputs!D:D,MATCH(F9722,Inputs!E:E,0)))</f>
        <v>432BK EvoFox X-Team Gaming Keyboard &amp; Mouse (USB)</v>
      </c>
      <c r="M9722" s="65" t="str">
        <f>IF(ISBLANK(#REF!),,IF(B9722="Online","Online",IF(LEFT(B9722,1)="E","Online","Offline")))</f>
        <v>Offline</v>
      </c>
      <c r="N9722" s="64">
        <f>IF(ISBLANK(M9722),,H9722*INDEX(Inputs!F:F,MATCH(F9722,Inputs!E:E,0)))</f>
        <v>1899</v>
      </c>
      <c r="O9722" s="65"/>
    </row>
    <row r="9723" ht="15.75" customHeight="1" spans="1:15">
      <c r="A9723" s="65" t="s">
        <v>1382</v>
      </c>
      <c r="B9723" s="66" t="s">
        <v>269</v>
      </c>
      <c r="C9723" s="65" t="s">
        <v>1383</v>
      </c>
      <c r="D9723" s="66" t="s">
        <v>414</v>
      </c>
      <c r="E9723" s="66" t="s">
        <v>415</v>
      </c>
      <c r="F9723" s="65">
        <v>250874</v>
      </c>
      <c r="G9723" s="65" t="s">
        <v>13</v>
      </c>
      <c r="H9723" s="67">
        <v>1</v>
      </c>
      <c r="I9723" s="69" t="s">
        <v>1380</v>
      </c>
      <c r="J9723" s="63">
        <f t="shared" si="38"/>
        <v>44961</v>
      </c>
      <c r="K9723" s="64">
        <f>IF(ISBLANK(J9723),,H9723*INDEX(Inputs!G:G,MATCH(F9723,Inputs!E:E,0)))</f>
        <v>1349</v>
      </c>
      <c r="L9723" s="65" t="str">
        <f>IF(ISBLANK(J9723),,INDEX(Inputs!D:D,MATCH(F9723,Inputs!E:E,0)))</f>
        <v>432BK EvoFox X-Team Gaming Keyboard &amp; Mouse (USB)</v>
      </c>
      <c r="M9723" s="65" t="str">
        <f>IF(ISBLANK(#REF!),,IF(B9723="Online","Online",IF(LEFT(B9723,1)="E","Online","Offline")))</f>
        <v>Offline</v>
      </c>
      <c r="N9723" s="64">
        <f>IF(ISBLANK(M9723),,H9723*INDEX(Inputs!F:F,MATCH(F9723,Inputs!E:E,0)))</f>
        <v>1899</v>
      </c>
      <c r="O9723" s="65"/>
    </row>
    <row r="9724" ht="15.75" customHeight="1" spans="1:15">
      <c r="A9724" s="65" t="s">
        <v>345</v>
      </c>
      <c r="B9724" s="66" t="s">
        <v>46</v>
      </c>
      <c r="C9724" s="65" t="s">
        <v>346</v>
      </c>
      <c r="D9724" s="66" t="s">
        <v>414</v>
      </c>
      <c r="E9724" s="66" t="s">
        <v>415</v>
      </c>
      <c r="F9724" s="65">
        <v>250875</v>
      </c>
      <c r="G9724" s="65" t="s">
        <v>103</v>
      </c>
      <c r="H9724" s="67">
        <v>1</v>
      </c>
      <c r="I9724" s="69" t="s">
        <v>1380</v>
      </c>
      <c r="J9724" s="63">
        <f t="shared" si="38"/>
        <v>44961</v>
      </c>
      <c r="K9724" s="64">
        <f>IF(ISBLANK(J9724),,H9724*INDEX(Inputs!G:G,MATCH(F9724,Inputs!E:E,0)))</f>
        <v>1099</v>
      </c>
      <c r="L9724" s="65" t="str">
        <f>IF(ISBLANK(J9724),,INDEX(Inputs!D:D,MATCH(F9724,Inputs!E:E,0)))</f>
        <v>433BK EvoFox WarHammer Gaming Keyboard (USB)</v>
      </c>
      <c r="M9724" s="65" t="str">
        <f>IF(ISBLANK(#REF!),,IF(B9724="Online","Online",IF(LEFT(B9724,1)="E","Online","Offline")))</f>
        <v>Offline</v>
      </c>
      <c r="N9724" s="64">
        <f>IF(ISBLANK(M9724),,H9724*INDEX(Inputs!F:F,MATCH(F9724,Inputs!E:E,0)))</f>
        <v>1499</v>
      </c>
      <c r="O9724" s="65"/>
    </row>
    <row r="9725" ht="15.75" customHeight="1" spans="1:15">
      <c r="A9725" s="65" t="s">
        <v>327</v>
      </c>
      <c r="B9725" s="66" t="s">
        <v>63</v>
      </c>
      <c r="C9725" s="65" t="s">
        <v>527</v>
      </c>
      <c r="D9725" s="66" t="s">
        <v>370</v>
      </c>
      <c r="E9725" s="66" t="s">
        <v>371</v>
      </c>
      <c r="F9725" s="65">
        <v>260085</v>
      </c>
      <c r="G9725" s="65" t="s">
        <v>32</v>
      </c>
      <c r="H9725" s="67">
        <v>1</v>
      </c>
      <c r="I9725" s="69" t="s">
        <v>1380</v>
      </c>
      <c r="J9725" s="63">
        <f t="shared" si="38"/>
        <v>44961</v>
      </c>
      <c r="K9725" s="64">
        <f>IF(ISBLANK(J9725),,H9725*INDEX(Inputs!G:G,MATCH(F9725,Inputs!E:E,0)))</f>
        <v>1059</v>
      </c>
      <c r="L9725" s="65" t="str">
        <f>IF(ISBLANK(J9725),,INDEX(Inputs!D:D,MATCH(F9725,Inputs!E:E,0)))</f>
        <v>435BK Type-C 4 Port USB 3.0 Hub Pro</v>
      </c>
      <c r="M9725" s="65" t="str">
        <f>IF(ISBLANK(#REF!),,IF(B9725="Online","Online",IF(LEFT(B9725,1)="E","Online","Offline")))</f>
        <v>Offline</v>
      </c>
      <c r="N9725" s="64">
        <f>IF(ISBLANK(M9725),,H9725*INDEX(Inputs!F:F,MATCH(F9725,Inputs!E:E,0)))</f>
        <v>1599</v>
      </c>
      <c r="O9725" s="65"/>
    </row>
    <row r="9726" ht="15.75" customHeight="1" spans="1:15">
      <c r="A9726" s="65" t="s">
        <v>367</v>
      </c>
      <c r="B9726" s="66" t="s">
        <v>116</v>
      </c>
      <c r="C9726" s="65" t="s">
        <v>617</v>
      </c>
      <c r="D9726" s="66" t="s">
        <v>370</v>
      </c>
      <c r="E9726" s="66" t="s">
        <v>371</v>
      </c>
      <c r="F9726" s="65">
        <v>260085</v>
      </c>
      <c r="G9726" s="65" t="s">
        <v>32</v>
      </c>
      <c r="H9726" s="67">
        <v>1</v>
      </c>
      <c r="I9726" s="69" t="s">
        <v>1380</v>
      </c>
      <c r="J9726" s="63">
        <f t="shared" si="38"/>
        <v>44961</v>
      </c>
      <c r="K9726" s="64">
        <f>IF(ISBLANK(J9726),,H9726*INDEX(Inputs!G:G,MATCH(F9726,Inputs!E:E,0)))</f>
        <v>1059</v>
      </c>
      <c r="L9726" s="65" t="str">
        <f>IF(ISBLANK(J9726),,INDEX(Inputs!D:D,MATCH(F9726,Inputs!E:E,0)))</f>
        <v>435BK Type-C 4 Port USB 3.0 Hub Pro</v>
      </c>
      <c r="M9726" s="65" t="str">
        <f>IF(ISBLANK(#REF!),,IF(B9726="Online","Online",IF(LEFT(B9726,1)="E","Online","Offline")))</f>
        <v>Offline</v>
      </c>
      <c r="N9726" s="64">
        <f>IF(ISBLANK(M9726),,H9726*INDEX(Inputs!F:F,MATCH(F9726,Inputs!E:E,0)))</f>
        <v>1599</v>
      </c>
      <c r="O9726" s="65"/>
    </row>
    <row r="9727" ht="15.75" customHeight="1" spans="1:15">
      <c r="A9727" s="65" t="s">
        <v>353</v>
      </c>
      <c r="B9727" s="66" t="s">
        <v>113</v>
      </c>
      <c r="C9727" s="65" t="s">
        <v>392</v>
      </c>
      <c r="D9727" s="66" t="s">
        <v>329</v>
      </c>
      <c r="E9727" s="66" t="s">
        <v>330</v>
      </c>
      <c r="F9727" s="65">
        <v>259865</v>
      </c>
      <c r="G9727" s="65" t="s">
        <v>1121</v>
      </c>
      <c r="H9727" s="67">
        <v>1</v>
      </c>
      <c r="I9727" s="69" t="s">
        <v>1380</v>
      </c>
      <c r="J9727" s="63">
        <f t="shared" si="38"/>
        <v>44961</v>
      </c>
      <c r="K9727" s="64">
        <f>IF(ISBLANK(J9727),,H9727*INDEX(Inputs!G:G,MATCH(F9727,Inputs!E:E,0)))</f>
        <v>2499</v>
      </c>
      <c r="L9727" s="65" t="str">
        <f>IF(ISBLANK(J9727),,INDEX(Inputs!D:D,MATCH(F9727,Inputs!E:E,0)))</f>
        <v>580BL EvoFox Elite Play Wireless Gamepad-Blue</v>
      </c>
      <c r="M9727" s="65" t="str">
        <f>IF(ISBLANK(#REF!),,IF(B9727="Online","Online",IF(LEFT(B9727,1)="E","Online","Offline")))</f>
        <v>Offline</v>
      </c>
      <c r="N9727" s="64">
        <f>IF(ISBLANK(M9727),,H9727*INDEX(Inputs!F:F,MATCH(F9727,Inputs!E:E,0)))</f>
        <v>3299</v>
      </c>
      <c r="O9727" s="65"/>
    </row>
    <row r="9728" ht="15.75" customHeight="1" spans="1:15">
      <c r="A9728" s="65" t="s">
        <v>407</v>
      </c>
      <c r="B9728" s="66" t="s">
        <v>89</v>
      </c>
      <c r="C9728" s="65" t="s">
        <v>598</v>
      </c>
      <c r="D9728" s="66" t="s">
        <v>370</v>
      </c>
      <c r="E9728" s="66" t="s">
        <v>410</v>
      </c>
      <c r="F9728" s="65">
        <v>250877</v>
      </c>
      <c r="G9728" s="65" t="s">
        <v>22</v>
      </c>
      <c r="H9728" s="67">
        <v>1</v>
      </c>
      <c r="I9728" s="69" t="s">
        <v>1380</v>
      </c>
      <c r="J9728" s="63">
        <f t="shared" si="38"/>
        <v>44961</v>
      </c>
      <c r="K9728" s="64">
        <f>IF(ISBLANK(J9728),,H9728*INDEX(Inputs!G:G,MATCH(F9728,Inputs!E:E,0)))</f>
        <v>349</v>
      </c>
      <c r="L9728" s="65" t="str">
        <f>IF(ISBLANK(J9728),,INDEX(Inputs!D:D,MATCH(F9728,Inputs!E:E,0)))</f>
        <v>595BK Evo Fox Falcon X35 Medium Speed Mouse Pad</v>
      </c>
      <c r="M9728" s="65" t="str">
        <f>IF(ISBLANK(#REF!),,IF(B9728="Online","Online",IF(LEFT(B9728,1)="E","Online","Offline")))</f>
        <v>Offline</v>
      </c>
      <c r="N9728" s="64">
        <f>IF(ISBLANK(M9728),,H9728*INDEX(Inputs!F:F,MATCH(F9728,Inputs!E:E,0)))</f>
        <v>699</v>
      </c>
      <c r="O9728" s="65"/>
    </row>
    <row r="9729" ht="15.75" customHeight="1" spans="1:15">
      <c r="A9729" s="65" t="s">
        <v>338</v>
      </c>
      <c r="B9729" s="66" t="s">
        <v>101</v>
      </c>
      <c r="C9729" s="65" t="s">
        <v>716</v>
      </c>
      <c r="D9729" s="66" t="s">
        <v>370</v>
      </c>
      <c r="E9729" s="66" t="s">
        <v>410</v>
      </c>
      <c r="F9729" s="65">
        <v>250877</v>
      </c>
      <c r="G9729" s="65" t="s">
        <v>22</v>
      </c>
      <c r="H9729" s="67">
        <v>1</v>
      </c>
      <c r="I9729" s="69" t="s">
        <v>1380</v>
      </c>
      <c r="J9729" s="63">
        <f t="shared" si="38"/>
        <v>44961</v>
      </c>
      <c r="K9729" s="64">
        <f>IF(ISBLANK(J9729),,H9729*INDEX(Inputs!G:G,MATCH(F9729,Inputs!E:E,0)))</f>
        <v>349</v>
      </c>
      <c r="L9729" s="65" t="str">
        <f>IF(ISBLANK(J9729),,INDEX(Inputs!D:D,MATCH(F9729,Inputs!E:E,0)))</f>
        <v>595BK Evo Fox Falcon X35 Medium Speed Mouse Pad</v>
      </c>
      <c r="M9729" s="65" t="str">
        <f>IF(ISBLANK(#REF!),,IF(B9729="Online","Online",IF(LEFT(B9729,1)="E","Online","Offline")))</f>
        <v>Offline</v>
      </c>
      <c r="N9729" s="64">
        <f>IF(ISBLANK(M9729),,H9729*INDEX(Inputs!F:F,MATCH(F9729,Inputs!E:E,0)))</f>
        <v>699</v>
      </c>
      <c r="O9729" s="65"/>
    </row>
    <row r="9730" ht="15.75" customHeight="1" spans="1:15">
      <c r="A9730" s="65" t="s">
        <v>407</v>
      </c>
      <c r="B9730" s="66" t="s">
        <v>194</v>
      </c>
      <c r="C9730" s="65" t="s">
        <v>695</v>
      </c>
      <c r="D9730" s="66" t="s">
        <v>370</v>
      </c>
      <c r="E9730" s="66" t="s">
        <v>410</v>
      </c>
      <c r="F9730" s="65">
        <v>250877</v>
      </c>
      <c r="G9730" s="65" t="s">
        <v>22</v>
      </c>
      <c r="H9730" s="67">
        <v>1</v>
      </c>
      <c r="I9730" s="69" t="s">
        <v>1380</v>
      </c>
      <c r="J9730" s="63">
        <f t="shared" si="38"/>
        <v>44961</v>
      </c>
      <c r="K9730" s="64">
        <f>IF(ISBLANK(J9730),,H9730*INDEX(Inputs!G:G,MATCH(F9730,Inputs!E:E,0)))</f>
        <v>349</v>
      </c>
      <c r="L9730" s="65" t="str">
        <f>IF(ISBLANK(J9730),,INDEX(Inputs!D:D,MATCH(F9730,Inputs!E:E,0)))</f>
        <v>595BK Evo Fox Falcon X35 Medium Speed Mouse Pad</v>
      </c>
      <c r="M9730" s="65" t="str">
        <f>IF(ISBLANK(#REF!),,IF(B9730="Online","Online",IF(LEFT(B9730,1)="E","Online","Offline")))</f>
        <v>Offline</v>
      </c>
      <c r="N9730" s="64">
        <f>IF(ISBLANK(M9730),,H9730*INDEX(Inputs!F:F,MATCH(F9730,Inputs!E:E,0)))</f>
        <v>699</v>
      </c>
      <c r="O9730" s="65"/>
    </row>
    <row r="9731" ht="15.75" customHeight="1" spans="1:15">
      <c r="A9731" s="65" t="s">
        <v>341</v>
      </c>
      <c r="B9731" s="66" t="s">
        <v>195</v>
      </c>
      <c r="C9731" s="65" t="s">
        <v>818</v>
      </c>
      <c r="D9731" s="66" t="s">
        <v>370</v>
      </c>
      <c r="E9731" s="66" t="s">
        <v>410</v>
      </c>
      <c r="F9731" s="65">
        <v>250877</v>
      </c>
      <c r="G9731" s="65" t="s">
        <v>22</v>
      </c>
      <c r="H9731" s="67">
        <v>1</v>
      </c>
      <c r="I9731" s="69" t="s">
        <v>1380</v>
      </c>
      <c r="J9731" s="63">
        <f t="shared" si="38"/>
        <v>44961</v>
      </c>
      <c r="K9731" s="64">
        <f>IF(ISBLANK(J9731),,H9731*INDEX(Inputs!G:G,MATCH(F9731,Inputs!E:E,0)))</f>
        <v>349</v>
      </c>
      <c r="L9731" s="65" t="str">
        <f>IF(ISBLANK(J9731),,INDEX(Inputs!D:D,MATCH(F9731,Inputs!E:E,0)))</f>
        <v>595BK Evo Fox Falcon X35 Medium Speed Mouse Pad</v>
      </c>
      <c r="M9731" s="65" t="str">
        <f>IF(ISBLANK(#REF!),,IF(B9731="Online","Online",IF(LEFT(B9731,1)="E","Online","Offline")))</f>
        <v>Offline</v>
      </c>
      <c r="N9731" s="64">
        <f>IF(ISBLANK(M9731),,H9731*INDEX(Inputs!F:F,MATCH(F9731,Inputs!E:E,0)))</f>
        <v>699</v>
      </c>
      <c r="O9731" s="65"/>
    </row>
    <row r="9732" ht="15.75" customHeight="1" spans="1:15">
      <c r="A9732" s="65" t="s">
        <v>566</v>
      </c>
      <c r="B9732" s="66" t="s">
        <v>238</v>
      </c>
      <c r="C9732" s="65" t="s">
        <v>920</v>
      </c>
      <c r="D9732" s="66" t="s">
        <v>370</v>
      </c>
      <c r="E9732" s="66" t="s">
        <v>410</v>
      </c>
      <c r="F9732" s="65">
        <v>250877</v>
      </c>
      <c r="G9732" s="65" t="s">
        <v>22</v>
      </c>
      <c r="H9732" s="67">
        <v>1</v>
      </c>
      <c r="I9732" s="69" t="s">
        <v>1380</v>
      </c>
      <c r="J9732" s="63">
        <f t="shared" si="38"/>
        <v>44961</v>
      </c>
      <c r="K9732" s="64">
        <f>IF(ISBLANK(J9732),,H9732*INDEX(Inputs!G:G,MATCH(F9732,Inputs!E:E,0)))</f>
        <v>349</v>
      </c>
      <c r="L9732" s="65" t="str">
        <f>IF(ISBLANK(J9732),,INDEX(Inputs!D:D,MATCH(F9732,Inputs!E:E,0)))</f>
        <v>595BK Evo Fox Falcon X35 Medium Speed Mouse Pad</v>
      </c>
      <c r="M9732" s="65" t="str">
        <f>IF(ISBLANK(#REF!),,IF(B9732="Online","Online",IF(LEFT(B9732,1)="E","Online","Offline")))</f>
        <v>Offline</v>
      </c>
      <c r="N9732" s="64">
        <f>IF(ISBLANK(M9732),,H9732*INDEX(Inputs!F:F,MATCH(F9732,Inputs!E:E,0)))</f>
        <v>699</v>
      </c>
      <c r="O9732" s="65"/>
    </row>
    <row r="9733" ht="15.75" customHeight="1" spans="1:15">
      <c r="A9733" s="65" t="s">
        <v>327</v>
      </c>
      <c r="B9733" s="66" t="s">
        <v>505</v>
      </c>
      <c r="C9733" s="65" t="s">
        <v>506</v>
      </c>
      <c r="D9733" s="66" t="s">
        <v>370</v>
      </c>
      <c r="E9733" s="66" t="s">
        <v>410</v>
      </c>
      <c r="F9733" s="65">
        <v>250879</v>
      </c>
      <c r="G9733" s="65" t="s">
        <v>30</v>
      </c>
      <c r="H9733" s="67">
        <v>1</v>
      </c>
      <c r="I9733" s="69" t="s">
        <v>1380</v>
      </c>
      <c r="J9733" s="63">
        <f t="shared" si="38"/>
        <v>44961</v>
      </c>
      <c r="K9733" s="64">
        <f>IF(ISBLANK(J9733),,H9733*INDEX(Inputs!G:G,MATCH(F9733,Inputs!E:E,0)))</f>
        <v>699</v>
      </c>
      <c r="L9733" s="65" t="str">
        <f>IF(ISBLANK(J9733),,INDEX(Inputs!D:D,MATCH(F9733,Inputs!E:E,0)))</f>
        <v>597BK Evo Fox Falcon X85 Extra Large Speed Mouse Pad</v>
      </c>
      <c r="M9733" s="65" t="str">
        <f>IF(ISBLANK(#REF!),,IF(B9733="Online","Online",IF(LEFT(B9733,1)="E","Online","Offline")))</f>
        <v>Offline</v>
      </c>
      <c r="N9733" s="64">
        <f>IF(ISBLANK(M9733),,H9733*INDEX(Inputs!F:F,MATCH(F9733,Inputs!E:E,0)))</f>
        <v>1199</v>
      </c>
      <c r="O9733" s="65"/>
    </row>
    <row r="9734" ht="15.75" customHeight="1" spans="1:15">
      <c r="A9734" s="65" t="s">
        <v>367</v>
      </c>
      <c r="B9734" s="66" t="s">
        <v>94</v>
      </c>
      <c r="C9734" s="65" t="s">
        <v>610</v>
      </c>
      <c r="D9734" s="66" t="s">
        <v>370</v>
      </c>
      <c r="E9734" s="66" t="s">
        <v>410</v>
      </c>
      <c r="F9734" s="65">
        <v>250879</v>
      </c>
      <c r="G9734" s="65" t="s">
        <v>30</v>
      </c>
      <c r="H9734" s="67">
        <v>1</v>
      </c>
      <c r="I9734" s="69" t="s">
        <v>1380</v>
      </c>
      <c r="J9734" s="63">
        <f t="shared" si="38"/>
        <v>44961</v>
      </c>
      <c r="K9734" s="64">
        <f>IF(ISBLANK(J9734),,H9734*INDEX(Inputs!G:G,MATCH(F9734,Inputs!E:E,0)))</f>
        <v>699</v>
      </c>
      <c r="L9734" s="65" t="str">
        <f>IF(ISBLANK(J9734),,INDEX(Inputs!D:D,MATCH(F9734,Inputs!E:E,0)))</f>
        <v>597BK Evo Fox Falcon X85 Extra Large Speed Mouse Pad</v>
      </c>
      <c r="M9734" s="65" t="str">
        <f>IF(ISBLANK(#REF!),,IF(B9734="Online","Online",IF(LEFT(B9734,1)="E","Online","Offline")))</f>
        <v>Offline</v>
      </c>
      <c r="N9734" s="64">
        <f>IF(ISBLANK(M9734),,H9734*INDEX(Inputs!F:F,MATCH(F9734,Inputs!E:E,0)))</f>
        <v>1199</v>
      </c>
      <c r="O9734" s="65"/>
    </row>
    <row r="9735" ht="15.75" customHeight="1" spans="1:15">
      <c r="A9735" s="65" t="s">
        <v>338</v>
      </c>
      <c r="B9735" s="66" t="s">
        <v>109</v>
      </c>
      <c r="C9735" s="65" t="s">
        <v>382</v>
      </c>
      <c r="D9735" s="66" t="s">
        <v>370</v>
      </c>
      <c r="E9735" s="66" t="s">
        <v>410</v>
      </c>
      <c r="F9735" s="65">
        <v>250879</v>
      </c>
      <c r="G9735" s="65" t="s">
        <v>30</v>
      </c>
      <c r="H9735" s="67">
        <v>1</v>
      </c>
      <c r="I9735" s="69" t="s">
        <v>1380</v>
      </c>
      <c r="J9735" s="63">
        <f t="shared" si="38"/>
        <v>44961</v>
      </c>
      <c r="K9735" s="64">
        <f>IF(ISBLANK(J9735),,H9735*INDEX(Inputs!G:G,MATCH(F9735,Inputs!E:E,0)))</f>
        <v>699</v>
      </c>
      <c r="L9735" s="65" t="str">
        <f>IF(ISBLANK(J9735),,INDEX(Inputs!D:D,MATCH(F9735,Inputs!E:E,0)))</f>
        <v>597BK Evo Fox Falcon X85 Extra Large Speed Mouse Pad</v>
      </c>
      <c r="M9735" s="65" t="str">
        <f>IF(ISBLANK(#REF!),,IF(B9735="Online","Online",IF(LEFT(B9735,1)="E","Online","Offline")))</f>
        <v>Offline</v>
      </c>
      <c r="N9735" s="64">
        <f>IF(ISBLANK(M9735),,H9735*INDEX(Inputs!F:F,MATCH(F9735,Inputs!E:E,0)))</f>
        <v>1199</v>
      </c>
      <c r="O9735" s="65"/>
    </row>
    <row r="9736" ht="15.75" customHeight="1" spans="1:15">
      <c r="A9736" s="65" t="s">
        <v>509</v>
      </c>
      <c r="B9736" s="66" t="s">
        <v>112</v>
      </c>
      <c r="C9736" s="65" t="s">
        <v>510</v>
      </c>
      <c r="D9736" s="66" t="s">
        <v>370</v>
      </c>
      <c r="E9736" s="66" t="s">
        <v>410</v>
      </c>
      <c r="F9736" s="65">
        <v>250879</v>
      </c>
      <c r="G9736" s="65" t="s">
        <v>30</v>
      </c>
      <c r="H9736" s="67">
        <v>2</v>
      </c>
      <c r="I9736" s="69" t="s">
        <v>1380</v>
      </c>
      <c r="J9736" s="63">
        <f t="shared" si="38"/>
        <v>44961</v>
      </c>
      <c r="K9736" s="64">
        <f>IF(ISBLANK(J9736),,H9736*INDEX(Inputs!G:G,MATCH(F9736,Inputs!E:E,0)))</f>
        <v>1398</v>
      </c>
      <c r="L9736" s="65" t="str">
        <f>IF(ISBLANK(J9736),,INDEX(Inputs!D:D,MATCH(F9736,Inputs!E:E,0)))</f>
        <v>597BK Evo Fox Falcon X85 Extra Large Speed Mouse Pad</v>
      </c>
      <c r="M9736" s="65" t="str">
        <f>IF(ISBLANK(#REF!),,IF(B9736="Online","Online",IF(LEFT(B9736,1)="E","Online","Offline")))</f>
        <v>Offline</v>
      </c>
      <c r="N9736" s="64">
        <f>IF(ISBLANK(M9736),,H9736*INDEX(Inputs!F:F,MATCH(F9736,Inputs!E:E,0)))</f>
        <v>2398</v>
      </c>
      <c r="O9736" s="65"/>
    </row>
    <row r="9737" ht="15.75" customHeight="1" spans="1:15">
      <c r="A9737" s="65" t="s">
        <v>458</v>
      </c>
      <c r="B9737" s="66" t="s">
        <v>733</v>
      </c>
      <c r="C9737" s="65" t="s">
        <v>734</v>
      </c>
      <c r="D9737" s="66" t="s">
        <v>370</v>
      </c>
      <c r="E9737" s="66" t="s">
        <v>410</v>
      </c>
      <c r="F9737" s="65">
        <v>250879</v>
      </c>
      <c r="G9737" s="65" t="s">
        <v>30</v>
      </c>
      <c r="H9737" s="67">
        <v>1</v>
      </c>
      <c r="I9737" s="69" t="s">
        <v>1380</v>
      </c>
      <c r="J9737" s="63">
        <f t="shared" si="38"/>
        <v>44961</v>
      </c>
      <c r="K9737" s="64">
        <f>IF(ISBLANK(J9737),,H9737*INDEX(Inputs!G:G,MATCH(F9737,Inputs!E:E,0)))</f>
        <v>699</v>
      </c>
      <c r="L9737" s="65" t="str">
        <f>IF(ISBLANK(J9737),,INDEX(Inputs!D:D,MATCH(F9737,Inputs!E:E,0)))</f>
        <v>597BK Evo Fox Falcon X85 Extra Large Speed Mouse Pad</v>
      </c>
      <c r="M9737" s="65" t="str">
        <f>IF(ISBLANK(#REF!),,IF(B9737="Online","Online",IF(LEFT(B9737,1)="E","Online","Offline")))</f>
        <v>Offline</v>
      </c>
      <c r="N9737" s="64">
        <f>IF(ISBLANK(M9737),,H9737*INDEX(Inputs!F:F,MATCH(F9737,Inputs!E:E,0)))</f>
        <v>1199</v>
      </c>
      <c r="O9737" s="65"/>
    </row>
    <row r="9738" ht="15.75" customHeight="1" spans="1:15">
      <c r="A9738" s="65" t="s">
        <v>327</v>
      </c>
      <c r="B9738" s="66" t="s">
        <v>196</v>
      </c>
      <c r="C9738" s="65" t="s">
        <v>579</v>
      </c>
      <c r="D9738" s="66" t="s">
        <v>370</v>
      </c>
      <c r="E9738" s="66" t="s">
        <v>410</v>
      </c>
      <c r="F9738" s="65">
        <v>250879</v>
      </c>
      <c r="G9738" s="65" t="s">
        <v>30</v>
      </c>
      <c r="H9738" s="67">
        <v>1</v>
      </c>
      <c r="I9738" s="69" t="s">
        <v>1380</v>
      </c>
      <c r="J9738" s="63">
        <f t="shared" si="38"/>
        <v>44961</v>
      </c>
      <c r="K9738" s="64">
        <f>IF(ISBLANK(J9738),,H9738*INDEX(Inputs!G:G,MATCH(F9738,Inputs!E:E,0)))</f>
        <v>699</v>
      </c>
      <c r="L9738" s="65" t="str">
        <f>IF(ISBLANK(J9738),,INDEX(Inputs!D:D,MATCH(F9738,Inputs!E:E,0)))</f>
        <v>597BK Evo Fox Falcon X85 Extra Large Speed Mouse Pad</v>
      </c>
      <c r="M9738" s="65" t="str">
        <f>IF(ISBLANK(#REF!),,IF(B9738="Online","Online",IF(LEFT(B9738,1)="E","Online","Offline")))</f>
        <v>Offline</v>
      </c>
      <c r="N9738" s="64">
        <f>IF(ISBLANK(M9738),,H9738*INDEX(Inputs!F:F,MATCH(F9738,Inputs!E:E,0)))</f>
        <v>1199</v>
      </c>
      <c r="O9738" s="65"/>
    </row>
    <row r="9739" ht="15.75" customHeight="1" spans="1:15">
      <c r="A9739" s="65" t="s">
        <v>362</v>
      </c>
      <c r="B9739" s="66" t="s">
        <v>104</v>
      </c>
      <c r="C9739" s="65" t="s">
        <v>515</v>
      </c>
      <c r="D9739" s="66" t="s">
        <v>370</v>
      </c>
      <c r="E9739" s="66" t="s">
        <v>410</v>
      </c>
      <c r="F9739" s="65">
        <v>250876</v>
      </c>
      <c r="G9739" s="65" t="s">
        <v>26</v>
      </c>
      <c r="H9739" s="67">
        <v>1</v>
      </c>
      <c r="I9739" s="69" t="s">
        <v>1380</v>
      </c>
      <c r="J9739" s="63">
        <f t="shared" si="38"/>
        <v>44961</v>
      </c>
      <c r="K9739" s="64">
        <f>IF(ISBLANK(J9739),,H9739*INDEX(Inputs!G:G,MATCH(F9739,Inputs!E:E,0)))</f>
        <v>1399</v>
      </c>
      <c r="L9739" s="65" t="str">
        <f>IF(ISBLANK(J9739),,INDEX(Inputs!D:D,MATCH(F9739,Inputs!E:E,0)))</f>
        <v>649BK EvoFox Typhoon Laptop Cooling Pad</v>
      </c>
      <c r="M9739" s="65" t="str">
        <f>IF(ISBLANK(#REF!),,IF(B9739="Online","Online",IF(LEFT(B9739,1)="E","Online","Offline")))</f>
        <v>Offline</v>
      </c>
      <c r="N9739" s="64">
        <f>IF(ISBLANK(M9739),,H9739*INDEX(Inputs!F:F,MATCH(F9739,Inputs!E:E,0)))</f>
        <v>1999</v>
      </c>
      <c r="O9739" s="65"/>
    </row>
    <row r="9740" ht="15.75" customHeight="1" spans="1:15">
      <c r="A9740" s="65" t="s">
        <v>353</v>
      </c>
      <c r="B9740" s="66" t="s">
        <v>113</v>
      </c>
      <c r="C9740" s="65" t="s">
        <v>392</v>
      </c>
      <c r="D9740" s="66" t="s">
        <v>329</v>
      </c>
      <c r="E9740" s="66" t="s">
        <v>330</v>
      </c>
      <c r="F9740" s="65">
        <v>224360</v>
      </c>
      <c r="G9740" s="65" t="s">
        <v>331</v>
      </c>
      <c r="H9740" s="67">
        <v>1</v>
      </c>
      <c r="I9740" s="69" t="s">
        <v>1380</v>
      </c>
      <c r="J9740" s="63">
        <f t="shared" si="38"/>
        <v>44961</v>
      </c>
      <c r="K9740" s="64">
        <f>IF(ISBLANK(J9740),,H9740*INDEX(Inputs!G:G,MATCH(F9740,Inputs!E:E,0)))</f>
        <v>2299</v>
      </c>
      <c r="L9740" s="65" t="str">
        <f>IF(ISBLANK(J9740),,INDEX(Inputs!D:D,MATCH(F9740,Inputs!E:E,0)))</f>
        <v>829BK Bluetooth Controller 4 (EGP4)</v>
      </c>
      <c r="M9740" s="65" t="str">
        <f>IF(ISBLANK(#REF!),,IF(B9740="Online","Online",IF(LEFT(B9740,1)="E","Online","Offline")))</f>
        <v>Offline</v>
      </c>
      <c r="N9740" s="64">
        <f>IF(ISBLANK(M9740),,H9740*INDEX(Inputs!F:F,MATCH(F9740,Inputs!E:E,0)))</f>
        <v>2599</v>
      </c>
      <c r="O9740" s="65"/>
    </row>
    <row r="9741" ht="15.75" customHeight="1" spans="1:15">
      <c r="A9741" s="65" t="s">
        <v>541</v>
      </c>
      <c r="B9741" s="66" t="s">
        <v>765</v>
      </c>
      <c r="C9741" s="65" t="s">
        <v>765</v>
      </c>
      <c r="D9741" s="66" t="s">
        <v>414</v>
      </c>
      <c r="E9741" s="66" t="s">
        <v>415</v>
      </c>
      <c r="F9741" s="65">
        <v>250424</v>
      </c>
      <c r="G9741" s="65" t="s">
        <v>15</v>
      </c>
      <c r="H9741" s="67">
        <v>1</v>
      </c>
      <c r="I9741" s="69" t="s">
        <v>1380</v>
      </c>
      <c r="J9741" s="63">
        <f t="shared" si="38"/>
        <v>44961</v>
      </c>
      <c r="K9741" s="64">
        <f>IF(ISBLANK(J9741),,H9741*INDEX(Inputs!G:G,MATCH(F9741,Inputs!E:E,0)))</f>
        <v>999</v>
      </c>
      <c r="L9741" s="65" t="str">
        <f>IF(ISBLANK(J9741),,INDEX(Inputs!D:D,MATCH(F9741,Inputs!E:E,0)))</f>
        <v>419V2 PRIMUS Wireless Desktop V2</v>
      </c>
      <c r="M9741" s="65" t="str">
        <f>IF(ISBLANK(#REF!),,IF(B9741="Online","Online",IF(LEFT(B9741,1)="E","Online","Offline")))</f>
        <v>Online</v>
      </c>
      <c r="N9741" s="64">
        <f>IF(ISBLANK(M9741),,H9741*INDEX(Inputs!F:F,MATCH(F9741,Inputs!E:E,0)))</f>
        <v>1199</v>
      </c>
      <c r="O9741" s="65"/>
    </row>
    <row r="9742" ht="15.75" customHeight="1" spans="1:15">
      <c r="A9742" s="65" t="s">
        <v>1384</v>
      </c>
      <c r="B9742" s="66" t="s">
        <v>765</v>
      </c>
      <c r="C9742" s="65" t="s">
        <v>765</v>
      </c>
      <c r="D9742" s="66" t="s">
        <v>414</v>
      </c>
      <c r="E9742" s="66" t="s">
        <v>415</v>
      </c>
      <c r="F9742" s="65">
        <v>250424</v>
      </c>
      <c r="G9742" s="65" t="s">
        <v>15</v>
      </c>
      <c r="H9742" s="67">
        <v>1</v>
      </c>
      <c r="I9742" s="69" t="s">
        <v>1380</v>
      </c>
      <c r="J9742" s="63">
        <f t="shared" si="38"/>
        <v>44961</v>
      </c>
      <c r="K9742" s="64">
        <f>IF(ISBLANK(J9742),,H9742*INDEX(Inputs!G:G,MATCH(F9742,Inputs!E:E,0)))</f>
        <v>999</v>
      </c>
      <c r="L9742" s="65" t="str">
        <f>IF(ISBLANK(J9742),,INDEX(Inputs!D:D,MATCH(F9742,Inputs!E:E,0)))</f>
        <v>419V2 PRIMUS Wireless Desktop V2</v>
      </c>
      <c r="M9742" s="65" t="str">
        <f>IF(ISBLANK(#REF!),,IF(B9742="Online","Online",IF(LEFT(B9742,1)="E","Online","Offline")))</f>
        <v>Online</v>
      </c>
      <c r="N9742" s="64">
        <f>IF(ISBLANK(M9742),,H9742*INDEX(Inputs!F:F,MATCH(F9742,Inputs!E:E,0)))</f>
        <v>1199</v>
      </c>
      <c r="O9742" s="65"/>
    </row>
    <row r="9743" ht="15.75" customHeight="1" spans="1:15">
      <c r="A9743" s="65" t="s">
        <v>721</v>
      </c>
      <c r="B9743" s="66" t="s">
        <v>135</v>
      </c>
      <c r="C9743" s="65" t="s">
        <v>722</v>
      </c>
      <c r="D9743" s="66" t="s">
        <v>370</v>
      </c>
      <c r="E9743" s="66" t="s">
        <v>880</v>
      </c>
      <c r="F9743" s="65">
        <v>256480</v>
      </c>
      <c r="G9743" s="65" t="s">
        <v>25</v>
      </c>
      <c r="H9743" s="67">
        <v>1</v>
      </c>
      <c r="I9743" s="69" t="s">
        <v>1380</v>
      </c>
      <c r="J9743" s="63">
        <f t="shared" si="38"/>
        <v>44961</v>
      </c>
      <c r="K9743" s="64">
        <f>IF(ISBLANK(J9743),,H9743*INDEX(Inputs!G:G,MATCH(F9743,Inputs!E:E,0)))</f>
        <v>3000</v>
      </c>
      <c r="L9743" s="65" t="str">
        <f>IF(ISBLANK(J9743),,INDEX(Inputs!D:D,MATCH(F9743,Inputs!E:E,0)))</f>
        <v>998PP EvoFox Prime Gaming Bundle (422,423,658,597)</v>
      </c>
      <c r="M9743" s="65" t="str">
        <f>IF(ISBLANK(#REF!),,IF(B9743="Online","Online",IF(LEFT(B9743,1)="E","Online","Offline")))</f>
        <v>Offline</v>
      </c>
      <c r="N9743" s="64">
        <f>IF(ISBLANK(M9743),,H9743*INDEX(Inputs!F:F,MATCH(F9743,Inputs!E:E,0)))</f>
        <v>5496</v>
      </c>
      <c r="O9743" s="65"/>
    </row>
    <row r="9744" ht="15.75" customHeight="1" spans="1:15">
      <c r="A9744" s="65" t="s">
        <v>721</v>
      </c>
      <c r="B9744" s="66" t="s">
        <v>135</v>
      </c>
      <c r="C9744" s="65" t="s">
        <v>722</v>
      </c>
      <c r="D9744" s="66" t="s">
        <v>370</v>
      </c>
      <c r="E9744" s="66" t="s">
        <v>880</v>
      </c>
      <c r="F9744" s="65">
        <v>256480</v>
      </c>
      <c r="G9744" s="65" t="s">
        <v>25</v>
      </c>
      <c r="H9744" s="67">
        <v>1</v>
      </c>
      <c r="I9744" s="69" t="s">
        <v>1380</v>
      </c>
      <c r="J9744" s="63">
        <f t="shared" si="38"/>
        <v>44961</v>
      </c>
      <c r="K9744" s="64">
        <f>IF(ISBLANK(J9744),,H9744*INDEX(Inputs!G:G,MATCH(F9744,Inputs!E:E,0)))</f>
        <v>3000</v>
      </c>
      <c r="L9744" s="65" t="str">
        <f>IF(ISBLANK(J9744),,INDEX(Inputs!D:D,MATCH(F9744,Inputs!E:E,0)))</f>
        <v>998PP EvoFox Prime Gaming Bundle (422,423,658,597)</v>
      </c>
      <c r="M9744" s="65" t="str">
        <f>IF(ISBLANK(#REF!),,IF(B9744="Online","Online",IF(LEFT(B9744,1)="E","Online","Offline")))</f>
        <v>Offline</v>
      </c>
      <c r="N9744" s="64">
        <f>IF(ISBLANK(M9744),,H9744*INDEX(Inputs!F:F,MATCH(F9744,Inputs!E:E,0)))</f>
        <v>5496</v>
      </c>
      <c r="O9744" s="65"/>
    </row>
    <row r="9745" ht="15.75" customHeight="1" spans="1:15">
      <c r="A9745" s="65" t="s">
        <v>353</v>
      </c>
      <c r="B9745" s="66" t="s">
        <v>507</v>
      </c>
      <c r="C9745" s="65" t="s">
        <v>508</v>
      </c>
      <c r="D9745" s="66" t="s">
        <v>464</v>
      </c>
      <c r="E9745" s="66" t="s">
        <v>465</v>
      </c>
      <c r="F9745" s="65">
        <v>250421</v>
      </c>
      <c r="G9745" s="65" t="s">
        <v>14</v>
      </c>
      <c r="H9745" s="67">
        <v>1</v>
      </c>
      <c r="I9745" s="69" t="s">
        <v>1385</v>
      </c>
      <c r="J9745" s="63">
        <f t="shared" si="38"/>
        <v>44962</v>
      </c>
      <c r="K9745" s="64">
        <f>IF(ISBLANK(J9745),,H9745*INDEX(Inputs!G:G,MATCH(F9745,Inputs!E:E,0)))</f>
        <v>779</v>
      </c>
      <c r="L9745" s="65" t="str">
        <f>IF(ISBLANK(J9745),,INDEX(Inputs!D:D,MATCH(F9745,Inputs!E:E,0)))</f>
        <v>146BK NeoCase Sleeve MP 450 14</v>
      </c>
      <c r="M9745" s="65" t="str">
        <f>IF(ISBLANK(#REF!),,IF(B9745="Online","Online",IF(LEFT(B9745,1)="E","Online","Offline")))</f>
        <v>Offline</v>
      </c>
      <c r="N9745" s="64">
        <f>IF(ISBLANK(M9745),,H9745*INDEX(Inputs!F:F,MATCH(F9745,Inputs!E:E,0)))</f>
        <v>1249</v>
      </c>
      <c r="O9745" s="65"/>
    </row>
    <row r="9746" ht="15.75" customHeight="1" spans="1:15">
      <c r="A9746" s="65" t="s">
        <v>619</v>
      </c>
      <c r="B9746" s="66" t="s">
        <v>765</v>
      </c>
      <c r="C9746" s="65" t="s">
        <v>765</v>
      </c>
      <c r="D9746" s="66" t="s">
        <v>414</v>
      </c>
      <c r="E9746" s="66" t="s">
        <v>415</v>
      </c>
      <c r="F9746" s="65">
        <v>260089</v>
      </c>
      <c r="G9746" s="65" t="s">
        <v>18</v>
      </c>
      <c r="H9746" s="67">
        <v>1</v>
      </c>
      <c r="I9746" s="69" t="s">
        <v>1385</v>
      </c>
      <c r="J9746" s="63">
        <f t="shared" si="38"/>
        <v>44962</v>
      </c>
      <c r="K9746" s="64">
        <f>IF(ISBLANK(J9746),,H9746*INDEX(Inputs!G:G,MATCH(F9746,Inputs!E:E,0)))</f>
        <v>529</v>
      </c>
      <c r="L9746" s="65" t="str">
        <f>IF(ISBLANK(J9746),,INDEX(Inputs!D:D,MATCH(F9746,Inputs!E:E,0)))</f>
        <v>398PP Xcite Neo Keyboard USB</v>
      </c>
      <c r="M9746" s="65" t="str">
        <f>IF(ISBLANK(#REF!),,IF(B9746="Online","Online",IF(LEFT(B9746,1)="E","Online","Offline")))</f>
        <v>Online</v>
      </c>
      <c r="N9746" s="64">
        <f>IF(ISBLANK(M9746),,H9746*INDEX(Inputs!F:F,MATCH(F9746,Inputs!E:E,0)))</f>
        <v>549</v>
      </c>
      <c r="O9746" s="65"/>
    </row>
    <row r="9747" ht="15.75" customHeight="1" spans="1:15">
      <c r="A9747" s="65" t="s">
        <v>407</v>
      </c>
      <c r="B9747" s="66" t="s">
        <v>765</v>
      </c>
      <c r="C9747" s="65" t="s">
        <v>765</v>
      </c>
      <c r="D9747" s="66" t="s">
        <v>414</v>
      </c>
      <c r="E9747" s="66" t="s">
        <v>415</v>
      </c>
      <c r="F9747" s="65">
        <v>260090</v>
      </c>
      <c r="G9747" s="65" t="s">
        <v>17</v>
      </c>
      <c r="H9747" s="67">
        <v>1</v>
      </c>
      <c r="I9747" s="69" t="s">
        <v>1385</v>
      </c>
      <c r="J9747" s="63">
        <f t="shared" si="38"/>
        <v>44962</v>
      </c>
      <c r="K9747" s="64">
        <f>IF(ISBLANK(J9747),,H9747*INDEX(Inputs!G:G,MATCH(F9747,Inputs!E:E,0)))</f>
        <v>729</v>
      </c>
      <c r="L9747" s="65" t="str">
        <f>IF(ISBLANK(J9747),,INDEX(Inputs!D:D,MATCH(F9747,Inputs!E:E,0)))</f>
        <v>400PP Xcite Neo Keyboard &amp; Mouse USB</v>
      </c>
      <c r="M9747" s="65" t="str">
        <f>IF(ISBLANK(#REF!),,IF(B9747="Online","Online",IF(LEFT(B9747,1)="E","Online","Offline")))</f>
        <v>Online</v>
      </c>
      <c r="N9747" s="64">
        <f>IF(ISBLANK(M9747),,H9747*INDEX(Inputs!F:F,MATCH(F9747,Inputs!E:E,0)))</f>
        <v>899</v>
      </c>
      <c r="O9747" s="65"/>
    </row>
    <row r="9748" ht="15.75" customHeight="1" spans="1:15">
      <c r="A9748" s="65" t="s">
        <v>327</v>
      </c>
      <c r="B9748" s="66" t="s">
        <v>118</v>
      </c>
      <c r="C9748" s="65" t="s">
        <v>611</v>
      </c>
      <c r="D9748" s="66" t="s">
        <v>370</v>
      </c>
      <c r="E9748" s="66" t="s">
        <v>371</v>
      </c>
      <c r="F9748" s="65">
        <v>250417</v>
      </c>
      <c r="G9748" s="65" t="s">
        <v>39</v>
      </c>
      <c r="H9748" s="67">
        <v>1</v>
      </c>
      <c r="I9748" s="69" t="s">
        <v>1385</v>
      </c>
      <c r="J9748" s="63">
        <f t="shared" si="38"/>
        <v>44962</v>
      </c>
      <c r="K9748" s="64">
        <f>IF(ISBLANK(J9748),,H9748*INDEX(Inputs!G:G,MATCH(F9748,Inputs!E:E,0)))</f>
        <v>929</v>
      </c>
      <c r="L9748" s="65" t="str">
        <f>IF(ISBLANK(J9748),,INDEX(Inputs!D:D,MATCH(F9748,Inputs!E:E,0)))</f>
        <v>416PP Super Speed Hub 4 Port USB 3.0</v>
      </c>
      <c r="M9748" s="65" t="str">
        <f>IF(ISBLANK(#REF!),,IF(B9748="Online","Online",IF(LEFT(B9748,1)="E","Online","Offline")))</f>
        <v>Offline</v>
      </c>
      <c r="N9748" s="64">
        <f>IF(ISBLANK(M9748),,H9748*INDEX(Inputs!F:F,MATCH(F9748,Inputs!E:E,0)))</f>
        <v>1499</v>
      </c>
      <c r="O9748" s="65"/>
    </row>
    <row r="9749" ht="15.75" customHeight="1" spans="1:15">
      <c r="A9749" s="65" t="s">
        <v>327</v>
      </c>
      <c r="B9749" s="66" t="s">
        <v>602</v>
      </c>
      <c r="C9749" s="65" t="s">
        <v>603</v>
      </c>
      <c r="D9749" s="66" t="s">
        <v>370</v>
      </c>
      <c r="E9749" s="66" t="s">
        <v>371</v>
      </c>
      <c r="F9749" s="65">
        <v>250417</v>
      </c>
      <c r="G9749" s="65" t="s">
        <v>39</v>
      </c>
      <c r="H9749" s="67">
        <v>1</v>
      </c>
      <c r="I9749" s="69" t="s">
        <v>1385</v>
      </c>
      <c r="J9749" s="63">
        <f t="shared" si="38"/>
        <v>44962</v>
      </c>
      <c r="K9749" s="64">
        <f>IF(ISBLANK(J9749),,H9749*INDEX(Inputs!G:G,MATCH(F9749,Inputs!E:E,0)))</f>
        <v>929</v>
      </c>
      <c r="L9749" s="65" t="str">
        <f>IF(ISBLANK(J9749),,INDEX(Inputs!D:D,MATCH(F9749,Inputs!E:E,0)))</f>
        <v>416PP Super Speed Hub 4 Port USB 3.0</v>
      </c>
      <c r="M9749" s="65" t="str">
        <f>IF(ISBLANK(#REF!),,IF(B9749="Online","Online",IF(LEFT(B9749,1)="E","Online","Offline")))</f>
        <v>Offline</v>
      </c>
      <c r="N9749" s="64">
        <f>IF(ISBLANK(M9749),,H9749*INDEX(Inputs!F:F,MATCH(F9749,Inputs!E:E,0)))</f>
        <v>1499</v>
      </c>
      <c r="O9749" s="65"/>
    </row>
    <row r="9750" ht="15.75" customHeight="1" spans="1:15">
      <c r="A9750" s="65" t="s">
        <v>341</v>
      </c>
      <c r="B9750" s="66" t="s">
        <v>213</v>
      </c>
      <c r="C9750" s="65" t="s">
        <v>947</v>
      </c>
      <c r="D9750" s="66" t="s">
        <v>370</v>
      </c>
      <c r="E9750" s="66" t="s">
        <v>371</v>
      </c>
      <c r="F9750" s="65">
        <v>250417</v>
      </c>
      <c r="G9750" s="65" t="s">
        <v>39</v>
      </c>
      <c r="H9750" s="67">
        <v>1</v>
      </c>
      <c r="I9750" s="69" t="s">
        <v>1385</v>
      </c>
      <c r="J9750" s="63">
        <f t="shared" si="38"/>
        <v>44962</v>
      </c>
      <c r="K9750" s="64">
        <f>IF(ISBLANK(J9750),,H9750*INDEX(Inputs!G:G,MATCH(F9750,Inputs!E:E,0)))</f>
        <v>929</v>
      </c>
      <c r="L9750" s="65" t="str">
        <f>IF(ISBLANK(J9750),,INDEX(Inputs!D:D,MATCH(F9750,Inputs!E:E,0)))</f>
        <v>416PP Super Speed Hub 4 Port USB 3.0</v>
      </c>
      <c r="M9750" s="65" t="str">
        <f>IF(ISBLANK(#REF!),,IF(B9750="Online","Online",IF(LEFT(B9750,1)="E","Online","Offline")))</f>
        <v>Offline</v>
      </c>
      <c r="N9750" s="64">
        <f>IF(ISBLANK(M9750),,H9750*INDEX(Inputs!F:F,MATCH(F9750,Inputs!E:E,0)))</f>
        <v>1499</v>
      </c>
      <c r="O9750" s="65"/>
    </row>
    <row r="9751" ht="15.75" customHeight="1" spans="1:15">
      <c r="A9751" s="65" t="s">
        <v>458</v>
      </c>
      <c r="B9751" s="66" t="s">
        <v>21</v>
      </c>
      <c r="C9751" s="65" t="s">
        <v>489</v>
      </c>
      <c r="D9751" s="66" t="s">
        <v>414</v>
      </c>
      <c r="E9751" s="66" t="s">
        <v>415</v>
      </c>
      <c r="F9751" s="65">
        <v>250873</v>
      </c>
      <c r="G9751" s="65" t="s">
        <v>12</v>
      </c>
      <c r="H9751" s="67">
        <v>1</v>
      </c>
      <c r="I9751" s="69" t="s">
        <v>1385</v>
      </c>
      <c r="J9751" s="63">
        <f t="shared" si="38"/>
        <v>44962</v>
      </c>
      <c r="K9751" s="64">
        <f>IF(ISBLANK(J9751),,H9751*INDEX(Inputs!G:G,MATCH(F9751,Inputs!E:E,0)))</f>
        <v>999</v>
      </c>
      <c r="L9751" s="65" t="str">
        <f>IF(ISBLANK(J9751),,INDEX(Inputs!D:D,MATCH(F9751,Inputs!E:E,0)))</f>
        <v>422BK Evo Fox Fireblade Gaming Keyboard USB</v>
      </c>
      <c r="M9751" s="65" t="str">
        <f>IF(ISBLANK(#REF!),,IF(B9751="Online","Online",IF(LEFT(B9751,1)="E","Online","Offline")))</f>
        <v>Offline</v>
      </c>
      <c r="N9751" s="64">
        <f>IF(ISBLANK(M9751),,H9751*INDEX(Inputs!F:F,MATCH(F9751,Inputs!E:E,0)))</f>
        <v>1299</v>
      </c>
      <c r="O9751" s="65"/>
    </row>
    <row r="9752" ht="15.75" customHeight="1" spans="1:15">
      <c r="A9752" s="65" t="s">
        <v>447</v>
      </c>
      <c r="B9752" s="66" t="s">
        <v>450</v>
      </c>
      <c r="C9752" s="65" t="s">
        <v>451</v>
      </c>
      <c r="D9752" s="66" t="s">
        <v>414</v>
      </c>
      <c r="E9752" s="66" t="s">
        <v>415</v>
      </c>
      <c r="F9752" s="65">
        <v>250873</v>
      </c>
      <c r="G9752" s="65" t="s">
        <v>12</v>
      </c>
      <c r="H9752" s="67">
        <v>1</v>
      </c>
      <c r="I9752" s="69" t="s">
        <v>1385</v>
      </c>
      <c r="J9752" s="63">
        <f t="shared" si="38"/>
        <v>44962</v>
      </c>
      <c r="K9752" s="64">
        <f>IF(ISBLANK(J9752),,H9752*INDEX(Inputs!G:G,MATCH(F9752,Inputs!E:E,0)))</f>
        <v>999</v>
      </c>
      <c r="L9752" s="65" t="str">
        <f>IF(ISBLANK(J9752),,INDEX(Inputs!D:D,MATCH(F9752,Inputs!E:E,0)))</f>
        <v>422BK Evo Fox Fireblade Gaming Keyboard USB</v>
      </c>
      <c r="M9752" s="65" t="str">
        <f>IF(ISBLANK(#REF!),,IF(B9752="Online","Online",IF(LEFT(B9752,1)="E","Online","Offline")))</f>
        <v>Offline</v>
      </c>
      <c r="N9752" s="64">
        <f>IF(ISBLANK(M9752),,H9752*INDEX(Inputs!F:F,MATCH(F9752,Inputs!E:E,0)))</f>
        <v>1299</v>
      </c>
      <c r="O9752" s="65"/>
    </row>
    <row r="9753" ht="15.75" customHeight="1" spans="1:15">
      <c r="A9753" s="65" t="s">
        <v>412</v>
      </c>
      <c r="B9753" s="66" t="s">
        <v>258</v>
      </c>
      <c r="C9753" s="65" t="s">
        <v>1065</v>
      </c>
      <c r="D9753" s="66" t="s">
        <v>414</v>
      </c>
      <c r="E9753" s="66" t="s">
        <v>415</v>
      </c>
      <c r="F9753" s="65">
        <v>250873</v>
      </c>
      <c r="G9753" s="65" t="s">
        <v>12</v>
      </c>
      <c r="H9753" s="67">
        <v>1</v>
      </c>
      <c r="I9753" s="69" t="s">
        <v>1385</v>
      </c>
      <c r="J9753" s="63">
        <f t="shared" si="38"/>
        <v>44962</v>
      </c>
      <c r="K9753" s="64">
        <f>IF(ISBLANK(J9753),,H9753*INDEX(Inputs!G:G,MATCH(F9753,Inputs!E:E,0)))</f>
        <v>999</v>
      </c>
      <c r="L9753" s="65" t="str">
        <f>IF(ISBLANK(J9753),,INDEX(Inputs!D:D,MATCH(F9753,Inputs!E:E,0)))</f>
        <v>422BK Evo Fox Fireblade Gaming Keyboard USB</v>
      </c>
      <c r="M9753" s="65" t="str">
        <f>IF(ISBLANK(#REF!),,IF(B9753="Online","Online",IF(LEFT(B9753,1)="E","Online","Offline")))</f>
        <v>Offline</v>
      </c>
      <c r="N9753" s="64">
        <f>IF(ISBLANK(M9753),,H9753*INDEX(Inputs!F:F,MATCH(F9753,Inputs!E:E,0)))</f>
        <v>1299</v>
      </c>
      <c r="O9753" s="65"/>
    </row>
    <row r="9754" ht="15.75" customHeight="1" spans="1:15">
      <c r="A9754" s="65" t="s">
        <v>458</v>
      </c>
      <c r="B9754" s="66" t="s">
        <v>21</v>
      </c>
      <c r="C9754" s="65" t="s">
        <v>489</v>
      </c>
      <c r="D9754" s="66" t="s">
        <v>414</v>
      </c>
      <c r="E9754" s="66" t="s">
        <v>415</v>
      </c>
      <c r="F9754" s="65">
        <v>250874</v>
      </c>
      <c r="G9754" s="65" t="s">
        <v>13</v>
      </c>
      <c r="H9754" s="67">
        <v>1</v>
      </c>
      <c r="I9754" s="69" t="s">
        <v>1385</v>
      </c>
      <c r="J9754" s="63">
        <f t="shared" si="38"/>
        <v>44962</v>
      </c>
      <c r="K9754" s="64">
        <f>IF(ISBLANK(J9754),,H9754*INDEX(Inputs!G:G,MATCH(F9754,Inputs!E:E,0)))</f>
        <v>1349</v>
      </c>
      <c r="L9754" s="65" t="str">
        <f>IF(ISBLANK(J9754),,INDEX(Inputs!D:D,MATCH(F9754,Inputs!E:E,0)))</f>
        <v>432BK EvoFox X-Team Gaming Keyboard &amp; Mouse (USB)</v>
      </c>
      <c r="M9754" s="65" t="str">
        <f>IF(ISBLANK(#REF!),,IF(B9754="Online","Online",IF(LEFT(B9754,1)="E","Online","Offline")))</f>
        <v>Offline</v>
      </c>
      <c r="N9754" s="64">
        <f>IF(ISBLANK(M9754),,H9754*INDEX(Inputs!F:F,MATCH(F9754,Inputs!E:E,0)))</f>
        <v>1899</v>
      </c>
      <c r="O9754" s="65"/>
    </row>
    <row r="9755" ht="15.75" customHeight="1" spans="1:15">
      <c r="A9755" s="65" t="s">
        <v>341</v>
      </c>
      <c r="B9755" s="66" t="s">
        <v>474</v>
      </c>
      <c r="C9755" s="65" t="s">
        <v>475</v>
      </c>
      <c r="D9755" s="66" t="s">
        <v>414</v>
      </c>
      <c r="E9755" s="66" t="s">
        <v>415</v>
      </c>
      <c r="F9755" s="65">
        <v>250874</v>
      </c>
      <c r="G9755" s="65" t="s">
        <v>13</v>
      </c>
      <c r="H9755" s="67">
        <v>1</v>
      </c>
      <c r="I9755" s="69" t="s">
        <v>1385</v>
      </c>
      <c r="J9755" s="63">
        <f t="shared" si="38"/>
        <v>44962</v>
      </c>
      <c r="K9755" s="64">
        <f>IF(ISBLANK(J9755),,H9755*INDEX(Inputs!G:G,MATCH(F9755,Inputs!E:E,0)))</f>
        <v>1349</v>
      </c>
      <c r="L9755" s="65" t="str">
        <f>IF(ISBLANK(J9755),,INDEX(Inputs!D:D,MATCH(F9755,Inputs!E:E,0)))</f>
        <v>432BK EvoFox X-Team Gaming Keyboard &amp; Mouse (USB)</v>
      </c>
      <c r="M9755" s="65" t="str">
        <f>IF(ISBLANK(#REF!),,IF(B9755="Online","Online",IF(LEFT(B9755,1)="E","Online","Offline")))</f>
        <v>Offline</v>
      </c>
      <c r="N9755" s="64">
        <f>IF(ISBLANK(M9755),,H9755*INDEX(Inputs!F:F,MATCH(F9755,Inputs!E:E,0)))</f>
        <v>1899</v>
      </c>
      <c r="O9755" s="65"/>
    </row>
    <row r="9756" ht="15.75" customHeight="1" spans="1:15">
      <c r="A9756" s="65" t="s">
        <v>416</v>
      </c>
      <c r="B9756" s="66" t="s">
        <v>91</v>
      </c>
      <c r="C9756" s="65" t="s">
        <v>616</v>
      </c>
      <c r="D9756" s="66" t="s">
        <v>414</v>
      </c>
      <c r="E9756" s="66" t="s">
        <v>415</v>
      </c>
      <c r="F9756" s="65">
        <v>250874</v>
      </c>
      <c r="G9756" s="65" t="s">
        <v>13</v>
      </c>
      <c r="H9756" s="67">
        <v>1</v>
      </c>
      <c r="I9756" s="69" t="s">
        <v>1385</v>
      </c>
      <c r="J9756" s="63">
        <f t="shared" si="38"/>
        <v>44962</v>
      </c>
      <c r="K9756" s="64">
        <f>IF(ISBLANK(J9756),,H9756*INDEX(Inputs!G:G,MATCH(F9756,Inputs!E:E,0)))</f>
        <v>1349</v>
      </c>
      <c r="L9756" s="65" t="str">
        <f>IF(ISBLANK(J9756),,INDEX(Inputs!D:D,MATCH(F9756,Inputs!E:E,0)))</f>
        <v>432BK EvoFox X-Team Gaming Keyboard &amp; Mouse (USB)</v>
      </c>
      <c r="M9756" s="65" t="str">
        <f>IF(ISBLANK(#REF!),,IF(B9756="Online","Online",IF(LEFT(B9756,1)="E","Online","Offline")))</f>
        <v>Offline</v>
      </c>
      <c r="N9756" s="64">
        <f>IF(ISBLANK(M9756),,H9756*INDEX(Inputs!F:F,MATCH(F9756,Inputs!E:E,0)))</f>
        <v>1899</v>
      </c>
      <c r="O9756" s="65"/>
    </row>
    <row r="9757" ht="15.75" customHeight="1" spans="1:15">
      <c r="A9757" s="65" t="s">
        <v>630</v>
      </c>
      <c r="B9757" s="66" t="s">
        <v>631</v>
      </c>
      <c r="C9757" s="65" t="s">
        <v>632</v>
      </c>
      <c r="D9757" s="66" t="s">
        <v>414</v>
      </c>
      <c r="E9757" s="66" t="s">
        <v>415</v>
      </c>
      <c r="F9757" s="65">
        <v>250874</v>
      </c>
      <c r="G9757" s="65" t="s">
        <v>13</v>
      </c>
      <c r="H9757" s="67">
        <v>1</v>
      </c>
      <c r="I9757" s="69" t="s">
        <v>1385</v>
      </c>
      <c r="J9757" s="63">
        <f t="shared" si="38"/>
        <v>44962</v>
      </c>
      <c r="K9757" s="64">
        <f>IF(ISBLANK(J9757),,H9757*INDEX(Inputs!G:G,MATCH(F9757,Inputs!E:E,0)))</f>
        <v>1349</v>
      </c>
      <c r="L9757" s="65" t="str">
        <f>IF(ISBLANK(J9757),,INDEX(Inputs!D:D,MATCH(F9757,Inputs!E:E,0)))</f>
        <v>432BK EvoFox X-Team Gaming Keyboard &amp; Mouse (USB)</v>
      </c>
      <c r="M9757" s="65" t="str">
        <f>IF(ISBLANK(#REF!),,IF(B9757="Online","Online",IF(LEFT(B9757,1)="E","Online","Offline")))</f>
        <v>Offline</v>
      </c>
      <c r="N9757" s="64">
        <f>IF(ISBLANK(M9757),,H9757*INDEX(Inputs!F:F,MATCH(F9757,Inputs!E:E,0)))</f>
        <v>1899</v>
      </c>
      <c r="O9757" s="65"/>
    </row>
    <row r="9758" ht="15.75" customHeight="1" spans="1:15">
      <c r="A9758" s="65" t="s">
        <v>402</v>
      </c>
      <c r="B9758" s="66" t="s">
        <v>129</v>
      </c>
      <c r="C9758" s="65" t="s">
        <v>403</v>
      </c>
      <c r="D9758" s="66" t="s">
        <v>414</v>
      </c>
      <c r="E9758" s="66" t="s">
        <v>415</v>
      </c>
      <c r="F9758" s="65">
        <v>250874</v>
      </c>
      <c r="G9758" s="65" t="s">
        <v>13</v>
      </c>
      <c r="H9758" s="67">
        <v>1</v>
      </c>
      <c r="I9758" s="69" t="s">
        <v>1385</v>
      </c>
      <c r="J9758" s="63">
        <f t="shared" si="38"/>
        <v>44962</v>
      </c>
      <c r="K9758" s="64">
        <f>IF(ISBLANK(J9758),,H9758*INDEX(Inputs!G:G,MATCH(F9758,Inputs!E:E,0)))</f>
        <v>1349</v>
      </c>
      <c r="L9758" s="65" t="str">
        <f>IF(ISBLANK(J9758),,INDEX(Inputs!D:D,MATCH(F9758,Inputs!E:E,0)))</f>
        <v>432BK EvoFox X-Team Gaming Keyboard &amp; Mouse (USB)</v>
      </c>
      <c r="M9758" s="65" t="str">
        <f>IF(ISBLANK(#REF!),,IF(B9758="Online","Online",IF(LEFT(B9758,1)="E","Online","Offline")))</f>
        <v>Offline</v>
      </c>
      <c r="N9758" s="64">
        <f>IF(ISBLANK(M9758),,H9758*INDEX(Inputs!F:F,MATCH(F9758,Inputs!E:E,0)))</f>
        <v>1899</v>
      </c>
      <c r="O9758" s="65"/>
    </row>
    <row r="9759" ht="15.75" customHeight="1" spans="1:15">
      <c r="A9759" s="65" t="s">
        <v>541</v>
      </c>
      <c r="B9759" s="66" t="s">
        <v>141</v>
      </c>
      <c r="C9759" s="65" t="s">
        <v>599</v>
      </c>
      <c r="D9759" s="66" t="s">
        <v>414</v>
      </c>
      <c r="E9759" s="66" t="s">
        <v>415</v>
      </c>
      <c r="F9759" s="65">
        <v>250874</v>
      </c>
      <c r="G9759" s="65" t="s">
        <v>13</v>
      </c>
      <c r="H9759" s="67">
        <v>1</v>
      </c>
      <c r="I9759" s="69" t="s">
        <v>1385</v>
      </c>
      <c r="J9759" s="63">
        <f t="shared" si="38"/>
        <v>44962</v>
      </c>
      <c r="K9759" s="64">
        <f>IF(ISBLANK(J9759),,H9759*INDEX(Inputs!G:G,MATCH(F9759,Inputs!E:E,0)))</f>
        <v>1349</v>
      </c>
      <c r="L9759" s="65" t="str">
        <f>IF(ISBLANK(J9759),,INDEX(Inputs!D:D,MATCH(F9759,Inputs!E:E,0)))</f>
        <v>432BK EvoFox X-Team Gaming Keyboard &amp; Mouse (USB)</v>
      </c>
      <c r="M9759" s="65" t="str">
        <f>IF(ISBLANK(#REF!),,IF(B9759="Online","Online",IF(LEFT(B9759,1)="E","Online","Offline")))</f>
        <v>Offline</v>
      </c>
      <c r="N9759" s="64">
        <f>IF(ISBLANK(M9759),,H9759*INDEX(Inputs!F:F,MATCH(F9759,Inputs!E:E,0)))</f>
        <v>1899</v>
      </c>
      <c r="O9759" s="65"/>
    </row>
    <row r="9760" ht="15.75" customHeight="1" spans="1:15">
      <c r="A9760" s="65" t="s">
        <v>480</v>
      </c>
      <c r="B9760" s="66" t="s">
        <v>145</v>
      </c>
      <c r="C9760" s="65" t="s">
        <v>481</v>
      </c>
      <c r="D9760" s="66" t="s">
        <v>414</v>
      </c>
      <c r="E9760" s="66" t="s">
        <v>415</v>
      </c>
      <c r="F9760" s="65">
        <v>250874</v>
      </c>
      <c r="G9760" s="65" t="s">
        <v>13</v>
      </c>
      <c r="H9760" s="67">
        <v>1</v>
      </c>
      <c r="I9760" s="69" t="s">
        <v>1385</v>
      </c>
      <c r="J9760" s="63">
        <f t="shared" si="38"/>
        <v>44962</v>
      </c>
      <c r="K9760" s="64">
        <f>IF(ISBLANK(J9760),,H9760*INDEX(Inputs!G:G,MATCH(F9760,Inputs!E:E,0)))</f>
        <v>1349</v>
      </c>
      <c r="L9760" s="65" t="str">
        <f>IF(ISBLANK(J9760),,INDEX(Inputs!D:D,MATCH(F9760,Inputs!E:E,0)))</f>
        <v>432BK EvoFox X-Team Gaming Keyboard &amp; Mouse (USB)</v>
      </c>
      <c r="M9760" s="65" t="str">
        <f>IF(ISBLANK(#REF!),,IF(B9760="Online","Online",IF(LEFT(B9760,1)="E","Online","Offline")))</f>
        <v>Offline</v>
      </c>
      <c r="N9760" s="64">
        <f>IF(ISBLANK(M9760),,H9760*INDEX(Inputs!F:F,MATCH(F9760,Inputs!E:E,0)))</f>
        <v>1899</v>
      </c>
      <c r="O9760" s="65"/>
    </row>
    <row r="9761" ht="15.75" customHeight="1" spans="1:15">
      <c r="A9761" s="65" t="s">
        <v>367</v>
      </c>
      <c r="B9761" s="66" t="s">
        <v>148</v>
      </c>
      <c r="C9761" s="65" t="s">
        <v>615</v>
      </c>
      <c r="D9761" s="66" t="s">
        <v>414</v>
      </c>
      <c r="E9761" s="66" t="s">
        <v>415</v>
      </c>
      <c r="F9761" s="65">
        <v>250874</v>
      </c>
      <c r="G9761" s="65" t="s">
        <v>13</v>
      </c>
      <c r="H9761" s="67">
        <v>1</v>
      </c>
      <c r="I9761" s="69" t="s">
        <v>1385</v>
      </c>
      <c r="J9761" s="63">
        <f t="shared" si="38"/>
        <v>44962</v>
      </c>
      <c r="K9761" s="64">
        <f>IF(ISBLANK(J9761),,H9761*INDEX(Inputs!G:G,MATCH(F9761,Inputs!E:E,0)))</f>
        <v>1349</v>
      </c>
      <c r="L9761" s="65" t="str">
        <f>IF(ISBLANK(J9761),,INDEX(Inputs!D:D,MATCH(F9761,Inputs!E:E,0)))</f>
        <v>432BK EvoFox X-Team Gaming Keyboard &amp; Mouse (USB)</v>
      </c>
      <c r="M9761" s="65" t="str">
        <f>IF(ISBLANK(#REF!),,IF(B9761="Online","Online",IF(LEFT(B9761,1)="E","Online","Offline")))</f>
        <v>Offline</v>
      </c>
      <c r="N9761" s="64">
        <f>IF(ISBLANK(M9761),,H9761*INDEX(Inputs!F:F,MATCH(F9761,Inputs!E:E,0)))</f>
        <v>1899</v>
      </c>
      <c r="O9761" s="65"/>
    </row>
    <row r="9762" ht="15.75" customHeight="1" spans="1:15">
      <c r="A9762" s="65" t="s">
        <v>485</v>
      </c>
      <c r="B9762" s="66" t="s">
        <v>157</v>
      </c>
      <c r="C9762" s="65" t="s">
        <v>486</v>
      </c>
      <c r="D9762" s="66" t="s">
        <v>414</v>
      </c>
      <c r="E9762" s="66" t="s">
        <v>415</v>
      </c>
      <c r="F9762" s="65">
        <v>250874</v>
      </c>
      <c r="G9762" s="65" t="s">
        <v>13</v>
      </c>
      <c r="H9762" s="67">
        <v>1</v>
      </c>
      <c r="I9762" s="69" t="s">
        <v>1385</v>
      </c>
      <c r="J9762" s="63">
        <f t="shared" si="38"/>
        <v>44962</v>
      </c>
      <c r="K9762" s="64">
        <f>IF(ISBLANK(J9762),,H9762*INDEX(Inputs!G:G,MATCH(F9762,Inputs!E:E,0)))</f>
        <v>1349</v>
      </c>
      <c r="L9762" s="65" t="str">
        <f>IF(ISBLANK(J9762),,INDEX(Inputs!D:D,MATCH(F9762,Inputs!E:E,0)))</f>
        <v>432BK EvoFox X-Team Gaming Keyboard &amp; Mouse (USB)</v>
      </c>
      <c r="M9762" s="65" t="str">
        <f>IF(ISBLANK(#REF!),,IF(B9762="Online","Online",IF(LEFT(B9762,1)="E","Online","Offline")))</f>
        <v>Offline</v>
      </c>
      <c r="N9762" s="64">
        <f>IF(ISBLANK(M9762),,H9762*INDEX(Inputs!F:F,MATCH(F9762,Inputs!E:E,0)))</f>
        <v>1899</v>
      </c>
      <c r="O9762" s="65"/>
    </row>
    <row r="9763" ht="15.75" customHeight="1" spans="1:15">
      <c r="A9763" s="65" t="s">
        <v>373</v>
      </c>
      <c r="B9763" s="66" t="s">
        <v>158</v>
      </c>
      <c r="C9763" s="65" t="s">
        <v>535</v>
      </c>
      <c r="D9763" s="66" t="s">
        <v>414</v>
      </c>
      <c r="E9763" s="66" t="s">
        <v>415</v>
      </c>
      <c r="F9763" s="65">
        <v>250874</v>
      </c>
      <c r="G9763" s="65" t="s">
        <v>13</v>
      </c>
      <c r="H9763" s="67">
        <v>1</v>
      </c>
      <c r="I9763" s="69" t="s">
        <v>1385</v>
      </c>
      <c r="J9763" s="63">
        <f t="shared" si="38"/>
        <v>44962</v>
      </c>
      <c r="K9763" s="64">
        <f>IF(ISBLANK(J9763),,H9763*INDEX(Inputs!G:G,MATCH(F9763,Inputs!E:E,0)))</f>
        <v>1349</v>
      </c>
      <c r="L9763" s="65" t="str">
        <f>IF(ISBLANK(J9763),,INDEX(Inputs!D:D,MATCH(F9763,Inputs!E:E,0)))</f>
        <v>432BK EvoFox X-Team Gaming Keyboard &amp; Mouse (USB)</v>
      </c>
      <c r="M9763" s="65" t="str">
        <f>IF(ISBLANK(#REF!),,IF(B9763="Online","Online",IF(LEFT(B9763,1)="E","Online","Offline")))</f>
        <v>Offline</v>
      </c>
      <c r="N9763" s="64">
        <f>IF(ISBLANK(M9763),,H9763*INDEX(Inputs!F:F,MATCH(F9763,Inputs!E:E,0)))</f>
        <v>1899</v>
      </c>
      <c r="O9763" s="65"/>
    </row>
    <row r="9764" ht="15.75" customHeight="1" spans="1:15">
      <c r="A9764" s="65" t="s">
        <v>367</v>
      </c>
      <c r="B9764" s="66" t="s">
        <v>175</v>
      </c>
      <c r="C9764" s="65" t="s">
        <v>659</v>
      </c>
      <c r="D9764" s="66" t="s">
        <v>414</v>
      </c>
      <c r="E9764" s="66" t="s">
        <v>415</v>
      </c>
      <c r="F9764" s="65">
        <v>250874</v>
      </c>
      <c r="G9764" s="65" t="s">
        <v>13</v>
      </c>
      <c r="H9764" s="67">
        <v>1</v>
      </c>
      <c r="I9764" s="69" t="s">
        <v>1385</v>
      </c>
      <c r="J9764" s="63">
        <f t="shared" si="38"/>
        <v>44962</v>
      </c>
      <c r="K9764" s="64">
        <f>IF(ISBLANK(J9764),,H9764*INDEX(Inputs!G:G,MATCH(F9764,Inputs!E:E,0)))</f>
        <v>1349</v>
      </c>
      <c r="L9764" s="65" t="str">
        <f>IF(ISBLANK(J9764),,INDEX(Inputs!D:D,MATCH(F9764,Inputs!E:E,0)))</f>
        <v>432BK EvoFox X-Team Gaming Keyboard &amp; Mouse (USB)</v>
      </c>
      <c r="M9764" s="65" t="str">
        <f>IF(ISBLANK(#REF!),,IF(B9764="Online","Online",IF(LEFT(B9764,1)="E","Online","Offline")))</f>
        <v>Offline</v>
      </c>
      <c r="N9764" s="64">
        <f>IF(ISBLANK(M9764),,H9764*INDEX(Inputs!F:F,MATCH(F9764,Inputs!E:E,0)))</f>
        <v>1899</v>
      </c>
      <c r="O9764" s="65"/>
    </row>
    <row r="9765" ht="15.75" customHeight="1" spans="1:15">
      <c r="A9765" s="65" t="s">
        <v>458</v>
      </c>
      <c r="B9765" s="66" t="s">
        <v>219</v>
      </c>
      <c r="C9765" s="65" t="s">
        <v>1386</v>
      </c>
      <c r="D9765" s="66" t="s">
        <v>414</v>
      </c>
      <c r="E9765" s="66" t="s">
        <v>415</v>
      </c>
      <c r="F9765" s="65">
        <v>250874</v>
      </c>
      <c r="G9765" s="65" t="s">
        <v>13</v>
      </c>
      <c r="H9765" s="67">
        <v>1</v>
      </c>
      <c r="I9765" s="69" t="s">
        <v>1385</v>
      </c>
      <c r="J9765" s="63">
        <f t="shared" si="38"/>
        <v>44962</v>
      </c>
      <c r="K9765" s="64">
        <f>IF(ISBLANK(J9765),,H9765*INDEX(Inputs!G:G,MATCH(F9765,Inputs!E:E,0)))</f>
        <v>1349</v>
      </c>
      <c r="L9765" s="65" t="str">
        <f>IF(ISBLANK(J9765),,INDEX(Inputs!D:D,MATCH(F9765,Inputs!E:E,0)))</f>
        <v>432BK EvoFox X-Team Gaming Keyboard &amp; Mouse (USB)</v>
      </c>
      <c r="M9765" s="65" t="str">
        <f>IF(ISBLANK(#REF!),,IF(B9765="Online","Online",IF(LEFT(B9765,1)="E","Online","Offline")))</f>
        <v>Offline</v>
      </c>
      <c r="N9765" s="64">
        <f>IF(ISBLANK(M9765),,H9765*INDEX(Inputs!F:F,MATCH(F9765,Inputs!E:E,0)))</f>
        <v>1899</v>
      </c>
      <c r="O9765" s="65"/>
    </row>
    <row r="9766" ht="15.75" customHeight="1" spans="1:15">
      <c r="A9766" s="65" t="s">
        <v>541</v>
      </c>
      <c r="B9766" s="66" t="s">
        <v>276</v>
      </c>
      <c r="C9766" s="65" t="s">
        <v>1387</v>
      </c>
      <c r="D9766" s="66" t="s">
        <v>414</v>
      </c>
      <c r="E9766" s="66" t="s">
        <v>415</v>
      </c>
      <c r="F9766" s="65">
        <v>250874</v>
      </c>
      <c r="G9766" s="65" t="s">
        <v>13</v>
      </c>
      <c r="H9766" s="67">
        <v>1</v>
      </c>
      <c r="I9766" s="69" t="s">
        <v>1385</v>
      </c>
      <c r="J9766" s="63">
        <f t="shared" si="38"/>
        <v>44962</v>
      </c>
      <c r="K9766" s="64">
        <f>IF(ISBLANK(J9766),,H9766*INDEX(Inputs!G:G,MATCH(F9766,Inputs!E:E,0)))</f>
        <v>1349</v>
      </c>
      <c r="L9766" s="65" t="str">
        <f>IF(ISBLANK(J9766),,INDEX(Inputs!D:D,MATCH(F9766,Inputs!E:E,0)))</f>
        <v>432BK EvoFox X-Team Gaming Keyboard &amp; Mouse (USB)</v>
      </c>
      <c r="M9766" s="65" t="str">
        <f>IF(ISBLANK(#REF!),,IF(B9766="Online","Online",IF(LEFT(B9766,1)="E","Online","Offline")))</f>
        <v>Offline</v>
      </c>
      <c r="N9766" s="64">
        <f>IF(ISBLANK(M9766),,H9766*INDEX(Inputs!F:F,MATCH(F9766,Inputs!E:E,0)))</f>
        <v>1899</v>
      </c>
      <c r="O9766" s="65"/>
    </row>
    <row r="9767" ht="15.75" customHeight="1" spans="1:15">
      <c r="A9767" s="65" t="s">
        <v>341</v>
      </c>
      <c r="B9767" s="66" t="s">
        <v>286</v>
      </c>
      <c r="C9767" s="65" t="s">
        <v>1388</v>
      </c>
      <c r="D9767" s="66" t="s">
        <v>414</v>
      </c>
      <c r="E9767" s="66" t="s">
        <v>415</v>
      </c>
      <c r="F9767" s="65">
        <v>250874</v>
      </c>
      <c r="G9767" s="65" t="s">
        <v>13</v>
      </c>
      <c r="H9767" s="67">
        <v>1</v>
      </c>
      <c r="I9767" s="69" t="s">
        <v>1385</v>
      </c>
      <c r="J9767" s="63">
        <f t="shared" si="38"/>
        <v>44962</v>
      </c>
      <c r="K9767" s="64">
        <f>IF(ISBLANK(J9767),,H9767*INDEX(Inputs!G:G,MATCH(F9767,Inputs!E:E,0)))</f>
        <v>1349</v>
      </c>
      <c r="L9767" s="65" t="str">
        <f>IF(ISBLANK(J9767),,INDEX(Inputs!D:D,MATCH(F9767,Inputs!E:E,0)))</f>
        <v>432BK EvoFox X-Team Gaming Keyboard &amp; Mouse (USB)</v>
      </c>
      <c r="M9767" s="65" t="str">
        <f>IF(ISBLANK(#REF!),,IF(B9767="Online","Online",IF(LEFT(B9767,1)="E","Online","Offline")))</f>
        <v>Offline</v>
      </c>
      <c r="N9767" s="64">
        <f>IF(ISBLANK(M9767),,H9767*INDEX(Inputs!F:F,MATCH(F9767,Inputs!E:E,0)))</f>
        <v>1899</v>
      </c>
      <c r="O9767" s="65"/>
    </row>
    <row r="9768" ht="15.75" customHeight="1" spans="1:15">
      <c r="A9768" s="65" t="s">
        <v>1389</v>
      </c>
      <c r="B9768" s="66" t="s">
        <v>765</v>
      </c>
      <c r="C9768" s="65" t="s">
        <v>765</v>
      </c>
      <c r="D9768" s="66" t="s">
        <v>414</v>
      </c>
      <c r="E9768" s="66" t="s">
        <v>415</v>
      </c>
      <c r="F9768" s="65">
        <v>250875</v>
      </c>
      <c r="G9768" s="65" t="s">
        <v>103</v>
      </c>
      <c r="H9768" s="67">
        <v>1</v>
      </c>
      <c r="I9768" s="69" t="s">
        <v>1385</v>
      </c>
      <c r="J9768" s="63">
        <f t="shared" si="38"/>
        <v>44962</v>
      </c>
      <c r="K9768" s="64">
        <f>IF(ISBLANK(J9768),,H9768*INDEX(Inputs!G:G,MATCH(F9768,Inputs!E:E,0)))</f>
        <v>1099</v>
      </c>
      <c r="L9768" s="65" t="str">
        <f>IF(ISBLANK(J9768),,INDEX(Inputs!D:D,MATCH(F9768,Inputs!E:E,0)))</f>
        <v>433BK EvoFox WarHammer Gaming Keyboard (USB)</v>
      </c>
      <c r="M9768" s="65" t="str">
        <f>IF(ISBLANK(#REF!),,IF(B9768="Online","Online",IF(LEFT(B9768,1)="E","Online","Offline")))</f>
        <v>Online</v>
      </c>
      <c r="N9768" s="64">
        <f>IF(ISBLANK(M9768),,H9768*INDEX(Inputs!F:F,MATCH(F9768,Inputs!E:E,0)))</f>
        <v>1499</v>
      </c>
      <c r="O9768" s="65"/>
    </row>
    <row r="9769" ht="15.75" customHeight="1" spans="1:15">
      <c r="A9769" s="65" t="s">
        <v>353</v>
      </c>
      <c r="B9769" s="66" t="s">
        <v>42</v>
      </c>
      <c r="C9769" s="65" t="s">
        <v>502</v>
      </c>
      <c r="D9769" s="66" t="s">
        <v>370</v>
      </c>
      <c r="E9769" s="66" t="s">
        <v>371</v>
      </c>
      <c r="F9769" s="65">
        <v>260085</v>
      </c>
      <c r="G9769" s="65" t="s">
        <v>32</v>
      </c>
      <c r="H9769" s="67">
        <v>1</v>
      </c>
      <c r="I9769" s="69" t="s">
        <v>1385</v>
      </c>
      <c r="J9769" s="63">
        <f t="shared" si="38"/>
        <v>44962</v>
      </c>
      <c r="K9769" s="64">
        <f>IF(ISBLANK(J9769),,H9769*INDEX(Inputs!G:G,MATCH(F9769,Inputs!E:E,0)))</f>
        <v>1059</v>
      </c>
      <c r="L9769" s="65" t="str">
        <f>IF(ISBLANK(J9769),,INDEX(Inputs!D:D,MATCH(F9769,Inputs!E:E,0)))</f>
        <v>435BK Type-C 4 Port USB 3.0 Hub Pro</v>
      </c>
      <c r="M9769" s="65" t="str">
        <f>IF(ISBLANK(#REF!),,IF(B9769="Online","Online",IF(LEFT(B9769,1)="E","Online","Offline")))</f>
        <v>Offline</v>
      </c>
      <c r="N9769" s="64">
        <f>IF(ISBLANK(M9769),,H9769*INDEX(Inputs!F:F,MATCH(F9769,Inputs!E:E,0)))</f>
        <v>1599</v>
      </c>
      <c r="O9769" s="65"/>
    </row>
    <row r="9770" ht="15.75" customHeight="1" spans="1:15">
      <c r="A9770" s="65" t="s">
        <v>341</v>
      </c>
      <c r="B9770" s="66" t="s">
        <v>36</v>
      </c>
      <c r="C9770" s="65" t="s">
        <v>581</v>
      </c>
      <c r="D9770" s="66" t="s">
        <v>329</v>
      </c>
      <c r="E9770" s="66" t="s">
        <v>330</v>
      </c>
      <c r="F9770" s="65">
        <v>259864</v>
      </c>
      <c r="G9770" s="65" t="s">
        <v>1118</v>
      </c>
      <c r="H9770" s="67">
        <v>1</v>
      </c>
      <c r="I9770" s="69" t="s">
        <v>1385</v>
      </c>
      <c r="J9770" s="63">
        <f t="shared" si="38"/>
        <v>44962</v>
      </c>
      <c r="K9770" s="64">
        <f>IF(ISBLANK(J9770),,H9770*INDEX(Inputs!G:G,MATCH(F9770,Inputs!E:E,0)))</f>
        <v>1499</v>
      </c>
      <c r="L9770" s="65" t="str">
        <f>IF(ISBLANK(J9770),,INDEX(Inputs!D:D,MATCH(F9770,Inputs!E:E,0)))</f>
        <v>579GR EvoFox Elite Ops Controller-Grey</v>
      </c>
      <c r="M9770" s="65" t="str">
        <f>IF(ISBLANK(#REF!),,IF(B9770="Online","Online",IF(LEFT(B9770,1)="E","Online","Offline")))</f>
        <v>Offline</v>
      </c>
      <c r="N9770" s="64">
        <f>IF(ISBLANK(M9770),,H9770*INDEX(Inputs!F:F,MATCH(F9770,Inputs!E:E,0)))</f>
        <v>2299</v>
      </c>
      <c r="O9770" s="65"/>
    </row>
    <row r="9771" ht="15.75" customHeight="1" spans="1:15">
      <c r="A9771" s="65" t="s">
        <v>327</v>
      </c>
      <c r="B9771" s="66" t="s">
        <v>65</v>
      </c>
      <c r="C9771" s="65" t="s">
        <v>568</v>
      </c>
      <c r="D9771" s="66" t="s">
        <v>370</v>
      </c>
      <c r="E9771" s="66" t="s">
        <v>410</v>
      </c>
      <c r="F9771" s="65">
        <v>250877</v>
      </c>
      <c r="G9771" s="65" t="s">
        <v>22</v>
      </c>
      <c r="H9771" s="67">
        <v>1</v>
      </c>
      <c r="I9771" s="69" t="s">
        <v>1385</v>
      </c>
      <c r="J9771" s="63">
        <f t="shared" si="38"/>
        <v>44962</v>
      </c>
      <c r="K9771" s="64">
        <f>IF(ISBLANK(J9771),,H9771*INDEX(Inputs!G:G,MATCH(F9771,Inputs!E:E,0)))</f>
        <v>349</v>
      </c>
      <c r="L9771" s="65" t="str">
        <f>IF(ISBLANK(J9771),,INDEX(Inputs!D:D,MATCH(F9771,Inputs!E:E,0)))</f>
        <v>595BK Evo Fox Falcon X35 Medium Speed Mouse Pad</v>
      </c>
      <c r="M9771" s="65" t="str">
        <f>IF(ISBLANK(#REF!),,IF(B9771="Online","Online",IF(LEFT(B9771,1)="E","Online","Offline")))</f>
        <v>Offline</v>
      </c>
      <c r="N9771" s="64">
        <f>IF(ISBLANK(M9771),,H9771*INDEX(Inputs!F:F,MATCH(F9771,Inputs!E:E,0)))</f>
        <v>699</v>
      </c>
      <c r="O9771" s="65"/>
    </row>
    <row r="9772" ht="15.75" customHeight="1" spans="1:15">
      <c r="A9772" s="65" t="s">
        <v>478</v>
      </c>
      <c r="B9772" s="66" t="s">
        <v>173</v>
      </c>
      <c r="C9772" s="65" t="s">
        <v>657</v>
      </c>
      <c r="D9772" s="66" t="s">
        <v>370</v>
      </c>
      <c r="E9772" s="66" t="s">
        <v>410</v>
      </c>
      <c r="F9772" s="65">
        <v>250877</v>
      </c>
      <c r="G9772" s="65" t="s">
        <v>22</v>
      </c>
      <c r="H9772" s="67">
        <v>1</v>
      </c>
      <c r="I9772" s="69" t="s">
        <v>1385</v>
      </c>
      <c r="J9772" s="63">
        <f t="shared" si="38"/>
        <v>44962</v>
      </c>
      <c r="K9772" s="64">
        <f>IF(ISBLANK(J9772),,H9772*INDEX(Inputs!G:G,MATCH(F9772,Inputs!E:E,0)))</f>
        <v>349</v>
      </c>
      <c r="L9772" s="65" t="str">
        <f>IF(ISBLANK(J9772),,INDEX(Inputs!D:D,MATCH(F9772,Inputs!E:E,0)))</f>
        <v>595BK Evo Fox Falcon X35 Medium Speed Mouse Pad</v>
      </c>
      <c r="M9772" s="65" t="str">
        <f>IF(ISBLANK(#REF!),,IF(B9772="Online","Online",IF(LEFT(B9772,1)="E","Online","Offline")))</f>
        <v>Offline</v>
      </c>
      <c r="N9772" s="64">
        <f>IF(ISBLANK(M9772),,H9772*INDEX(Inputs!F:F,MATCH(F9772,Inputs!E:E,0)))</f>
        <v>699</v>
      </c>
      <c r="O9772" s="65"/>
    </row>
    <row r="9773" ht="15.75" customHeight="1" spans="1:15">
      <c r="A9773" s="65" t="s">
        <v>485</v>
      </c>
      <c r="B9773" s="66" t="s">
        <v>606</v>
      </c>
      <c r="C9773" s="65" t="s">
        <v>607</v>
      </c>
      <c r="D9773" s="66" t="s">
        <v>370</v>
      </c>
      <c r="E9773" s="66" t="s">
        <v>410</v>
      </c>
      <c r="F9773" s="65">
        <v>250877</v>
      </c>
      <c r="G9773" s="65" t="s">
        <v>22</v>
      </c>
      <c r="H9773" s="67">
        <v>1</v>
      </c>
      <c r="I9773" s="69" t="s">
        <v>1385</v>
      </c>
      <c r="J9773" s="63">
        <f t="shared" si="38"/>
        <v>44962</v>
      </c>
      <c r="K9773" s="64">
        <f>IF(ISBLANK(J9773),,H9773*INDEX(Inputs!G:G,MATCH(F9773,Inputs!E:E,0)))</f>
        <v>349</v>
      </c>
      <c r="L9773" s="65" t="str">
        <f>IF(ISBLANK(J9773),,INDEX(Inputs!D:D,MATCH(F9773,Inputs!E:E,0)))</f>
        <v>595BK Evo Fox Falcon X35 Medium Speed Mouse Pad</v>
      </c>
      <c r="M9773" s="65" t="str">
        <f>IF(ISBLANK(#REF!),,IF(B9773="Online","Online",IF(LEFT(B9773,1)="E","Online","Offline")))</f>
        <v>Offline</v>
      </c>
      <c r="N9773" s="64">
        <f>IF(ISBLANK(M9773),,H9773*INDEX(Inputs!F:F,MATCH(F9773,Inputs!E:E,0)))</f>
        <v>699</v>
      </c>
      <c r="O9773" s="65"/>
    </row>
    <row r="9774" ht="15.75" customHeight="1" spans="1:15">
      <c r="A9774" s="65" t="s">
        <v>367</v>
      </c>
      <c r="B9774" s="66" t="s">
        <v>1209</v>
      </c>
      <c r="C9774" s="65" t="s">
        <v>1210</v>
      </c>
      <c r="D9774" s="66" t="s">
        <v>370</v>
      </c>
      <c r="E9774" s="66" t="s">
        <v>410</v>
      </c>
      <c r="F9774" s="65">
        <v>250877</v>
      </c>
      <c r="G9774" s="65" t="s">
        <v>22</v>
      </c>
      <c r="H9774" s="67">
        <v>1</v>
      </c>
      <c r="I9774" s="69" t="s">
        <v>1385</v>
      </c>
      <c r="J9774" s="63">
        <f t="shared" si="38"/>
        <v>44962</v>
      </c>
      <c r="K9774" s="64">
        <f>IF(ISBLANK(J9774),,H9774*INDEX(Inputs!G:G,MATCH(F9774,Inputs!E:E,0)))</f>
        <v>349</v>
      </c>
      <c r="L9774" s="65" t="str">
        <f>IF(ISBLANK(J9774),,INDEX(Inputs!D:D,MATCH(F9774,Inputs!E:E,0)))</f>
        <v>595BK Evo Fox Falcon X35 Medium Speed Mouse Pad</v>
      </c>
      <c r="M9774" s="65" t="str">
        <f>IF(ISBLANK(#REF!),,IF(B9774="Online","Online",IF(LEFT(B9774,1)="E","Online","Offline")))</f>
        <v>Offline</v>
      </c>
      <c r="N9774" s="64">
        <f>IF(ISBLANK(M9774),,H9774*INDEX(Inputs!F:F,MATCH(F9774,Inputs!E:E,0)))</f>
        <v>699</v>
      </c>
      <c r="O9774" s="65"/>
    </row>
    <row r="9775" ht="15.75" customHeight="1" spans="1:15">
      <c r="A9775" s="65" t="s">
        <v>541</v>
      </c>
      <c r="B9775" s="66" t="s">
        <v>68</v>
      </c>
      <c r="C9775" s="65" t="s">
        <v>542</v>
      </c>
      <c r="D9775" s="66" t="s">
        <v>370</v>
      </c>
      <c r="E9775" s="66" t="s">
        <v>410</v>
      </c>
      <c r="F9775" s="65">
        <v>250878</v>
      </c>
      <c r="G9775" s="65" t="s">
        <v>24</v>
      </c>
      <c r="H9775" s="67">
        <v>1</v>
      </c>
      <c r="I9775" s="69" t="s">
        <v>1385</v>
      </c>
      <c r="J9775" s="63">
        <f t="shared" si="38"/>
        <v>44962</v>
      </c>
      <c r="K9775" s="64">
        <f>IF(ISBLANK(J9775),,H9775*INDEX(Inputs!G:G,MATCH(F9775,Inputs!E:E,0)))</f>
        <v>999</v>
      </c>
      <c r="L9775" s="65" t="str">
        <f>IF(ISBLANK(J9775),,INDEX(Inputs!D:D,MATCH(F9775,Inputs!E:E,0)))</f>
        <v>596BK Evo Fox Falcon LX35 Medium Speed LED Mouse Pad</v>
      </c>
      <c r="M9775" s="65" t="str">
        <f>IF(ISBLANK(#REF!),,IF(B9775="Online","Online",IF(LEFT(B9775,1)="E","Online","Offline")))</f>
        <v>Offline</v>
      </c>
      <c r="N9775" s="64">
        <f>IF(ISBLANK(M9775),,H9775*INDEX(Inputs!F:F,MATCH(F9775,Inputs!E:E,0)))</f>
        <v>1999</v>
      </c>
      <c r="O9775" s="65"/>
    </row>
    <row r="9776" ht="15.75" customHeight="1" spans="1:15">
      <c r="A9776" s="65" t="s">
        <v>509</v>
      </c>
      <c r="B9776" s="66" t="s">
        <v>570</v>
      </c>
      <c r="C9776" s="65" t="s">
        <v>571</v>
      </c>
      <c r="D9776" s="66" t="s">
        <v>370</v>
      </c>
      <c r="E9776" s="66" t="s">
        <v>410</v>
      </c>
      <c r="F9776" s="65">
        <v>250879</v>
      </c>
      <c r="G9776" s="65" t="s">
        <v>30</v>
      </c>
      <c r="H9776" s="67">
        <v>1</v>
      </c>
      <c r="I9776" s="69" t="s">
        <v>1385</v>
      </c>
      <c r="J9776" s="63">
        <f t="shared" si="38"/>
        <v>44962</v>
      </c>
      <c r="K9776" s="64">
        <f>IF(ISBLANK(J9776),,H9776*INDEX(Inputs!G:G,MATCH(F9776,Inputs!E:E,0)))</f>
        <v>699</v>
      </c>
      <c r="L9776" s="65" t="str">
        <f>IF(ISBLANK(J9776),,INDEX(Inputs!D:D,MATCH(F9776,Inputs!E:E,0)))</f>
        <v>597BK Evo Fox Falcon X85 Extra Large Speed Mouse Pad</v>
      </c>
      <c r="M9776" s="65" t="str">
        <f>IF(ISBLANK(#REF!),,IF(B9776="Online","Online",IF(LEFT(B9776,1)="E","Online","Offline")))</f>
        <v>Offline</v>
      </c>
      <c r="N9776" s="64">
        <f>IF(ISBLANK(M9776),,H9776*INDEX(Inputs!F:F,MATCH(F9776,Inputs!E:E,0)))</f>
        <v>1199</v>
      </c>
      <c r="O9776" s="65"/>
    </row>
    <row r="9777" ht="15.75" customHeight="1" spans="1:15">
      <c r="A9777" s="65" t="s">
        <v>407</v>
      </c>
      <c r="B9777" s="66" t="s">
        <v>102</v>
      </c>
      <c r="C9777" s="65" t="s">
        <v>528</v>
      </c>
      <c r="D9777" s="66" t="s">
        <v>370</v>
      </c>
      <c r="E9777" s="66" t="s">
        <v>410</v>
      </c>
      <c r="F9777" s="65">
        <v>250879</v>
      </c>
      <c r="G9777" s="65" t="s">
        <v>30</v>
      </c>
      <c r="H9777" s="67">
        <v>1</v>
      </c>
      <c r="I9777" s="69" t="s">
        <v>1385</v>
      </c>
      <c r="J9777" s="63">
        <f t="shared" si="38"/>
        <v>44962</v>
      </c>
      <c r="K9777" s="64">
        <f>IF(ISBLANK(J9777),,H9777*INDEX(Inputs!G:G,MATCH(F9777,Inputs!E:E,0)))</f>
        <v>699</v>
      </c>
      <c r="L9777" s="65" t="str">
        <f>IF(ISBLANK(J9777),,INDEX(Inputs!D:D,MATCH(F9777,Inputs!E:E,0)))</f>
        <v>597BK Evo Fox Falcon X85 Extra Large Speed Mouse Pad</v>
      </c>
      <c r="M9777" s="65" t="str">
        <f>IF(ISBLANK(#REF!),,IF(B9777="Online","Online",IF(LEFT(B9777,1)="E","Online","Offline")))</f>
        <v>Offline</v>
      </c>
      <c r="N9777" s="64">
        <f>IF(ISBLANK(M9777),,H9777*INDEX(Inputs!F:F,MATCH(F9777,Inputs!E:E,0)))</f>
        <v>1199</v>
      </c>
      <c r="O9777" s="65"/>
    </row>
    <row r="9778" ht="15.75" customHeight="1" spans="1:15">
      <c r="A9778" s="65" t="s">
        <v>338</v>
      </c>
      <c r="B9778" s="66" t="s">
        <v>109</v>
      </c>
      <c r="C9778" s="65" t="s">
        <v>382</v>
      </c>
      <c r="D9778" s="66" t="s">
        <v>370</v>
      </c>
      <c r="E9778" s="66" t="s">
        <v>410</v>
      </c>
      <c r="F9778" s="65">
        <v>250879</v>
      </c>
      <c r="G9778" s="65" t="s">
        <v>30</v>
      </c>
      <c r="H9778" s="67">
        <v>1</v>
      </c>
      <c r="I9778" s="69" t="s">
        <v>1385</v>
      </c>
      <c r="J9778" s="63">
        <f t="shared" si="38"/>
        <v>44962</v>
      </c>
      <c r="K9778" s="64">
        <f>IF(ISBLANK(J9778),,H9778*INDEX(Inputs!G:G,MATCH(F9778,Inputs!E:E,0)))</f>
        <v>699</v>
      </c>
      <c r="L9778" s="65" t="str">
        <f>IF(ISBLANK(J9778),,INDEX(Inputs!D:D,MATCH(F9778,Inputs!E:E,0)))</f>
        <v>597BK Evo Fox Falcon X85 Extra Large Speed Mouse Pad</v>
      </c>
      <c r="M9778" s="65" t="str">
        <f>IF(ISBLANK(#REF!),,IF(B9778="Online","Online",IF(LEFT(B9778,1)="E","Online","Offline")))</f>
        <v>Offline</v>
      </c>
      <c r="N9778" s="64">
        <f>IF(ISBLANK(M9778),,H9778*INDEX(Inputs!F:F,MATCH(F9778,Inputs!E:E,0)))</f>
        <v>1199</v>
      </c>
      <c r="O9778" s="65"/>
    </row>
    <row r="9779" ht="15.75" customHeight="1" spans="1:15">
      <c r="A9779" s="65" t="s">
        <v>509</v>
      </c>
      <c r="B9779" s="66" t="s">
        <v>112</v>
      </c>
      <c r="C9779" s="65" t="s">
        <v>510</v>
      </c>
      <c r="D9779" s="66" t="s">
        <v>370</v>
      </c>
      <c r="E9779" s="66" t="s">
        <v>410</v>
      </c>
      <c r="F9779" s="65">
        <v>250879</v>
      </c>
      <c r="G9779" s="65" t="s">
        <v>30</v>
      </c>
      <c r="H9779" s="67">
        <v>1</v>
      </c>
      <c r="I9779" s="69" t="s">
        <v>1385</v>
      </c>
      <c r="J9779" s="63">
        <f t="shared" si="38"/>
        <v>44962</v>
      </c>
      <c r="K9779" s="64">
        <f>IF(ISBLANK(J9779),,H9779*INDEX(Inputs!G:G,MATCH(F9779,Inputs!E:E,0)))</f>
        <v>699</v>
      </c>
      <c r="L9779" s="65" t="str">
        <f>IF(ISBLANK(J9779),,INDEX(Inputs!D:D,MATCH(F9779,Inputs!E:E,0)))</f>
        <v>597BK Evo Fox Falcon X85 Extra Large Speed Mouse Pad</v>
      </c>
      <c r="M9779" s="65" t="str">
        <f>IF(ISBLANK(#REF!),,IF(B9779="Online","Online",IF(LEFT(B9779,1)="E","Online","Offline")))</f>
        <v>Offline</v>
      </c>
      <c r="N9779" s="64">
        <f>IF(ISBLANK(M9779),,H9779*INDEX(Inputs!F:F,MATCH(F9779,Inputs!E:E,0)))</f>
        <v>1199</v>
      </c>
      <c r="O9779" s="65"/>
    </row>
    <row r="9780" ht="15.75" customHeight="1" spans="1:15">
      <c r="A9780" s="65" t="s">
        <v>353</v>
      </c>
      <c r="B9780" s="66" t="s">
        <v>126</v>
      </c>
      <c r="C9780" s="65" t="s">
        <v>388</v>
      </c>
      <c r="D9780" s="66" t="s">
        <v>370</v>
      </c>
      <c r="E9780" s="66" t="s">
        <v>410</v>
      </c>
      <c r="F9780" s="65">
        <v>250879</v>
      </c>
      <c r="G9780" s="65" t="s">
        <v>30</v>
      </c>
      <c r="H9780" s="67">
        <v>1</v>
      </c>
      <c r="I9780" s="69" t="s">
        <v>1385</v>
      </c>
      <c r="J9780" s="63">
        <f t="shared" si="38"/>
        <v>44962</v>
      </c>
      <c r="K9780" s="64">
        <f>IF(ISBLANK(J9780),,H9780*INDEX(Inputs!G:G,MATCH(F9780,Inputs!E:E,0)))</f>
        <v>699</v>
      </c>
      <c r="L9780" s="65" t="str">
        <f>IF(ISBLANK(J9780),,INDEX(Inputs!D:D,MATCH(F9780,Inputs!E:E,0)))</f>
        <v>597BK Evo Fox Falcon X85 Extra Large Speed Mouse Pad</v>
      </c>
      <c r="M9780" s="65" t="str">
        <f>IF(ISBLANK(#REF!),,IF(B9780="Online","Online",IF(LEFT(B9780,1)="E","Online","Offline")))</f>
        <v>Offline</v>
      </c>
      <c r="N9780" s="64">
        <f>IF(ISBLANK(M9780),,H9780*INDEX(Inputs!F:F,MATCH(F9780,Inputs!E:E,0)))</f>
        <v>1199</v>
      </c>
      <c r="O9780" s="65"/>
    </row>
    <row r="9781" ht="15.75" customHeight="1" spans="1:15">
      <c r="A9781" s="65" t="s">
        <v>416</v>
      </c>
      <c r="B9781" s="66" t="s">
        <v>669</v>
      </c>
      <c r="C9781" s="65" t="s">
        <v>670</v>
      </c>
      <c r="D9781" s="66" t="s">
        <v>370</v>
      </c>
      <c r="E9781" s="66" t="s">
        <v>410</v>
      </c>
      <c r="F9781" s="65">
        <v>250876</v>
      </c>
      <c r="G9781" s="65" t="s">
        <v>26</v>
      </c>
      <c r="H9781" s="67">
        <v>1</v>
      </c>
      <c r="I9781" s="69" t="s">
        <v>1385</v>
      </c>
      <c r="J9781" s="63">
        <f t="shared" si="38"/>
        <v>44962</v>
      </c>
      <c r="K9781" s="64">
        <f>IF(ISBLANK(J9781),,H9781*INDEX(Inputs!G:G,MATCH(F9781,Inputs!E:E,0)))</f>
        <v>1399</v>
      </c>
      <c r="L9781" s="65" t="str">
        <f>IF(ISBLANK(J9781),,INDEX(Inputs!D:D,MATCH(F9781,Inputs!E:E,0)))</f>
        <v>649BK EvoFox Typhoon Laptop Cooling Pad</v>
      </c>
      <c r="M9781" s="65" t="str">
        <f>IF(ISBLANK(#REF!),,IF(B9781="Online","Online",IF(LEFT(B9781,1)="E","Online","Offline")))</f>
        <v>Offline</v>
      </c>
      <c r="N9781" s="64">
        <f>IF(ISBLANK(M9781),,H9781*INDEX(Inputs!F:F,MATCH(F9781,Inputs!E:E,0)))</f>
        <v>1999</v>
      </c>
      <c r="O9781" s="65"/>
    </row>
    <row r="9782" ht="15.75" customHeight="1" spans="1:15">
      <c r="A9782" s="65" t="s">
        <v>327</v>
      </c>
      <c r="B9782" s="66" t="s">
        <v>65</v>
      </c>
      <c r="C9782" s="65" t="s">
        <v>568</v>
      </c>
      <c r="D9782" s="66" t="s">
        <v>370</v>
      </c>
      <c r="E9782" s="66" t="s">
        <v>410</v>
      </c>
      <c r="F9782" s="65">
        <v>250876</v>
      </c>
      <c r="G9782" s="65" t="s">
        <v>26</v>
      </c>
      <c r="H9782" s="67">
        <v>1</v>
      </c>
      <c r="I9782" s="69" t="s">
        <v>1385</v>
      </c>
      <c r="J9782" s="63">
        <f t="shared" si="38"/>
        <v>44962</v>
      </c>
      <c r="K9782" s="64">
        <f>IF(ISBLANK(J9782),,H9782*INDEX(Inputs!G:G,MATCH(F9782,Inputs!E:E,0)))</f>
        <v>1399</v>
      </c>
      <c r="L9782" s="65" t="str">
        <f>IF(ISBLANK(J9782),,INDEX(Inputs!D:D,MATCH(F9782,Inputs!E:E,0)))</f>
        <v>649BK EvoFox Typhoon Laptop Cooling Pad</v>
      </c>
      <c r="M9782" s="65" t="str">
        <f>IF(ISBLANK(#REF!),,IF(B9782="Online","Online",IF(LEFT(B9782,1)="E","Online","Offline")))</f>
        <v>Offline</v>
      </c>
      <c r="N9782" s="64">
        <f>IF(ISBLANK(M9782),,H9782*INDEX(Inputs!F:F,MATCH(F9782,Inputs!E:E,0)))</f>
        <v>1999</v>
      </c>
      <c r="O9782" s="65"/>
    </row>
    <row r="9783" ht="15.75" customHeight="1" spans="1:15">
      <c r="A9783" s="65" t="s">
        <v>1367</v>
      </c>
      <c r="B9783" s="66" t="s">
        <v>128</v>
      </c>
      <c r="C9783" s="65" t="s">
        <v>1292</v>
      </c>
      <c r="D9783" s="66" t="s">
        <v>370</v>
      </c>
      <c r="E9783" s="66" t="s">
        <v>410</v>
      </c>
      <c r="F9783" s="65">
        <v>250876</v>
      </c>
      <c r="G9783" s="65" t="s">
        <v>26</v>
      </c>
      <c r="H9783" s="67">
        <v>1</v>
      </c>
      <c r="I9783" s="69" t="s">
        <v>1385</v>
      </c>
      <c r="J9783" s="63">
        <f t="shared" si="38"/>
        <v>44962</v>
      </c>
      <c r="K9783" s="64">
        <f>IF(ISBLANK(J9783),,H9783*INDEX(Inputs!G:G,MATCH(F9783,Inputs!E:E,0)))</f>
        <v>1399</v>
      </c>
      <c r="L9783" s="65" t="str">
        <f>IF(ISBLANK(J9783),,INDEX(Inputs!D:D,MATCH(F9783,Inputs!E:E,0)))</f>
        <v>649BK EvoFox Typhoon Laptop Cooling Pad</v>
      </c>
      <c r="M9783" s="65" t="str">
        <f>IF(ISBLANK(#REF!),,IF(B9783="Online","Online",IF(LEFT(B9783,1)="E","Online","Offline")))</f>
        <v>Offline</v>
      </c>
      <c r="N9783" s="64">
        <f>IF(ISBLANK(M9783),,H9783*INDEX(Inputs!F:F,MATCH(F9783,Inputs!E:E,0)))</f>
        <v>1999</v>
      </c>
      <c r="O9783" s="65"/>
    </row>
    <row r="9784" ht="15.75" customHeight="1" spans="1:15">
      <c r="A9784" s="65" t="s">
        <v>739</v>
      </c>
      <c r="B9784" s="66" t="s">
        <v>740</v>
      </c>
      <c r="C9784" s="65" t="s">
        <v>741</v>
      </c>
      <c r="D9784" s="66" t="s">
        <v>370</v>
      </c>
      <c r="E9784" s="66" t="s">
        <v>410</v>
      </c>
      <c r="F9784" s="65">
        <v>250876</v>
      </c>
      <c r="G9784" s="65" t="s">
        <v>26</v>
      </c>
      <c r="H9784" s="67">
        <v>1</v>
      </c>
      <c r="I9784" s="69" t="s">
        <v>1385</v>
      </c>
      <c r="J9784" s="63">
        <f t="shared" si="38"/>
        <v>44962</v>
      </c>
      <c r="K9784" s="64">
        <f>IF(ISBLANK(J9784),,H9784*INDEX(Inputs!G:G,MATCH(F9784,Inputs!E:E,0)))</f>
        <v>1399</v>
      </c>
      <c r="L9784" s="65" t="str">
        <f>IF(ISBLANK(J9784),,INDEX(Inputs!D:D,MATCH(F9784,Inputs!E:E,0)))</f>
        <v>649BK EvoFox Typhoon Laptop Cooling Pad</v>
      </c>
      <c r="M9784" s="65" t="str">
        <f>IF(ISBLANK(#REF!),,IF(B9784="Online","Online",IF(LEFT(B9784,1)="E","Online","Offline")))</f>
        <v>Offline</v>
      </c>
      <c r="N9784" s="64">
        <f>IF(ISBLANK(M9784),,H9784*INDEX(Inputs!F:F,MATCH(F9784,Inputs!E:E,0)))</f>
        <v>1999</v>
      </c>
      <c r="O9784" s="65"/>
    </row>
    <row r="9785" ht="15.75" customHeight="1" spans="1:15">
      <c r="A9785" s="65" t="s">
        <v>458</v>
      </c>
      <c r="B9785" s="66" t="s">
        <v>185</v>
      </c>
      <c r="C9785" s="65" t="s">
        <v>651</v>
      </c>
      <c r="D9785" s="66" t="s">
        <v>370</v>
      </c>
      <c r="E9785" s="66" t="s">
        <v>410</v>
      </c>
      <c r="F9785" s="65">
        <v>250876</v>
      </c>
      <c r="G9785" s="65" t="s">
        <v>26</v>
      </c>
      <c r="H9785" s="67">
        <v>1</v>
      </c>
      <c r="I9785" s="69" t="s">
        <v>1385</v>
      </c>
      <c r="J9785" s="63">
        <f t="shared" si="38"/>
        <v>44962</v>
      </c>
      <c r="K9785" s="64">
        <f>IF(ISBLANK(J9785),,H9785*INDEX(Inputs!G:G,MATCH(F9785,Inputs!E:E,0)))</f>
        <v>1399</v>
      </c>
      <c r="L9785" s="65" t="str">
        <f>IF(ISBLANK(J9785),,INDEX(Inputs!D:D,MATCH(F9785,Inputs!E:E,0)))</f>
        <v>649BK EvoFox Typhoon Laptop Cooling Pad</v>
      </c>
      <c r="M9785" s="65" t="str">
        <f>IF(ISBLANK(#REF!),,IF(B9785="Online","Online",IF(LEFT(B9785,1)="E","Online","Offline")))</f>
        <v>Offline</v>
      </c>
      <c r="N9785" s="64">
        <f>IF(ISBLANK(M9785),,H9785*INDEX(Inputs!F:F,MATCH(F9785,Inputs!E:E,0)))</f>
        <v>1999</v>
      </c>
      <c r="O9785" s="65"/>
    </row>
    <row r="9786" ht="15.75" customHeight="1" spans="1:15">
      <c r="A9786" s="65" t="s">
        <v>341</v>
      </c>
      <c r="B9786" s="66" t="s">
        <v>228</v>
      </c>
      <c r="C9786" s="65" t="s">
        <v>871</v>
      </c>
      <c r="D9786" s="66" t="s">
        <v>370</v>
      </c>
      <c r="E9786" s="66" t="s">
        <v>410</v>
      </c>
      <c r="F9786" s="65">
        <v>250876</v>
      </c>
      <c r="G9786" s="65" t="s">
        <v>26</v>
      </c>
      <c r="H9786" s="67">
        <v>1</v>
      </c>
      <c r="I9786" s="69" t="s">
        <v>1385</v>
      </c>
      <c r="J9786" s="63">
        <f t="shared" si="38"/>
        <v>44962</v>
      </c>
      <c r="K9786" s="64">
        <f>IF(ISBLANK(J9786),,H9786*INDEX(Inputs!G:G,MATCH(F9786,Inputs!E:E,0)))</f>
        <v>1399</v>
      </c>
      <c r="L9786" s="65" t="str">
        <f>IF(ISBLANK(J9786),,INDEX(Inputs!D:D,MATCH(F9786,Inputs!E:E,0)))</f>
        <v>649BK EvoFox Typhoon Laptop Cooling Pad</v>
      </c>
      <c r="M9786" s="65" t="str">
        <f>IF(ISBLANK(#REF!),,IF(B9786="Online","Online",IF(LEFT(B9786,1)="E","Online","Offline")))</f>
        <v>Offline</v>
      </c>
      <c r="N9786" s="64">
        <f>IF(ISBLANK(M9786),,H9786*INDEX(Inputs!F:F,MATCH(F9786,Inputs!E:E,0)))</f>
        <v>1999</v>
      </c>
      <c r="O9786" s="65"/>
    </row>
    <row r="9787" ht="15.75" customHeight="1" spans="1:15">
      <c r="A9787" s="65" t="s">
        <v>1390</v>
      </c>
      <c r="B9787" s="66" t="s">
        <v>765</v>
      </c>
      <c r="C9787" s="65" t="s">
        <v>765</v>
      </c>
      <c r="D9787" s="66" t="s">
        <v>370</v>
      </c>
      <c r="E9787" s="66" t="s">
        <v>410</v>
      </c>
      <c r="F9787" s="65">
        <v>250876</v>
      </c>
      <c r="G9787" s="65" t="s">
        <v>26</v>
      </c>
      <c r="H9787" s="67">
        <v>1</v>
      </c>
      <c r="I9787" s="69" t="s">
        <v>1385</v>
      </c>
      <c r="J9787" s="63">
        <f t="shared" si="38"/>
        <v>44962</v>
      </c>
      <c r="K9787" s="64">
        <f>IF(ISBLANK(J9787),,H9787*INDEX(Inputs!G:G,MATCH(F9787,Inputs!E:E,0)))</f>
        <v>1399</v>
      </c>
      <c r="L9787" s="65" t="str">
        <f>IF(ISBLANK(J9787),,INDEX(Inputs!D:D,MATCH(F9787,Inputs!E:E,0)))</f>
        <v>649BK EvoFox Typhoon Laptop Cooling Pad</v>
      </c>
      <c r="M9787" s="65" t="str">
        <f>IF(ISBLANK(#REF!),,IF(B9787="Online","Online",IF(LEFT(B9787,1)="E","Online","Offline")))</f>
        <v>Online</v>
      </c>
      <c r="N9787" s="64">
        <f>IF(ISBLANK(M9787),,H9787*INDEX(Inputs!F:F,MATCH(F9787,Inputs!E:E,0)))</f>
        <v>1999</v>
      </c>
      <c r="O9787" s="65"/>
    </row>
    <row r="9788" ht="15.75" customHeight="1" spans="1:15">
      <c r="A9788" s="65" t="s">
        <v>353</v>
      </c>
      <c r="B9788" s="66" t="s">
        <v>576</v>
      </c>
      <c r="C9788" s="65" t="s">
        <v>577</v>
      </c>
      <c r="D9788" s="66" t="s">
        <v>370</v>
      </c>
      <c r="E9788" s="66" t="s">
        <v>410</v>
      </c>
      <c r="F9788" s="65">
        <v>250423</v>
      </c>
      <c r="G9788" s="65" t="s">
        <v>11</v>
      </c>
      <c r="H9788" s="67">
        <v>1</v>
      </c>
      <c r="I9788" s="69" t="s">
        <v>1385</v>
      </c>
      <c r="J9788" s="63">
        <f t="shared" si="38"/>
        <v>44962</v>
      </c>
      <c r="K9788" s="64">
        <f>IF(ISBLANK(J9788),,H9788*INDEX(Inputs!G:G,MATCH(F9788,Inputs!E:E,0)))</f>
        <v>759</v>
      </c>
      <c r="L9788" s="65" t="str">
        <f>IF(ISBLANK(J9788),,INDEX(Inputs!D:D,MATCH(F9788,Inputs!E:E,0)))</f>
        <v>650GR Ergo View Laptop Stand-Grey</v>
      </c>
      <c r="M9788" s="65" t="str">
        <f>IF(ISBLANK(#REF!),,IF(B9788="Online","Online",IF(LEFT(B9788,1)="E","Online","Offline")))</f>
        <v>Offline</v>
      </c>
      <c r="N9788" s="64">
        <f>IF(ISBLANK(M9788),,H9788*INDEX(Inputs!F:F,MATCH(F9788,Inputs!E:E,0)))</f>
        <v>899</v>
      </c>
      <c r="O9788" s="65"/>
    </row>
    <row r="9789" ht="15.75" customHeight="1" spans="1:15">
      <c r="A9789" s="65" t="s">
        <v>697</v>
      </c>
      <c r="B9789" s="66" t="s">
        <v>698</v>
      </c>
      <c r="C9789" s="65" t="s">
        <v>699</v>
      </c>
      <c r="D9789" s="66" t="s">
        <v>329</v>
      </c>
      <c r="E9789" s="66" t="s">
        <v>330</v>
      </c>
      <c r="F9789" s="65">
        <v>224360</v>
      </c>
      <c r="G9789" s="65" t="s">
        <v>331</v>
      </c>
      <c r="H9789" s="67">
        <v>1</v>
      </c>
      <c r="I9789" s="69" t="s">
        <v>1385</v>
      </c>
      <c r="J9789" s="63">
        <f t="shared" si="38"/>
        <v>44962</v>
      </c>
      <c r="K9789" s="64">
        <f>IF(ISBLANK(J9789),,H9789*INDEX(Inputs!G:G,MATCH(F9789,Inputs!E:E,0)))</f>
        <v>2299</v>
      </c>
      <c r="L9789" s="65" t="str">
        <f>IF(ISBLANK(J9789),,INDEX(Inputs!D:D,MATCH(F9789,Inputs!E:E,0)))</f>
        <v>829BK Bluetooth Controller 4 (EGP4)</v>
      </c>
      <c r="M9789" s="65" t="str">
        <f>IF(ISBLANK(#REF!),,IF(B9789="Online","Online",IF(LEFT(B9789,1)="E","Online","Offline")))</f>
        <v>Offline</v>
      </c>
      <c r="N9789" s="64">
        <f>IF(ISBLANK(M9789),,H9789*INDEX(Inputs!F:F,MATCH(F9789,Inputs!E:E,0)))</f>
        <v>2599</v>
      </c>
      <c r="O9789" s="65"/>
    </row>
    <row r="9790" ht="15.75" customHeight="1" spans="1:15">
      <c r="A9790" s="65" t="s">
        <v>423</v>
      </c>
      <c r="B9790" s="66" t="s">
        <v>125</v>
      </c>
      <c r="C9790" s="65" t="s">
        <v>434</v>
      </c>
      <c r="D9790" s="66" t="s">
        <v>414</v>
      </c>
      <c r="E9790" s="66" t="s">
        <v>415</v>
      </c>
      <c r="F9790" s="65">
        <v>204737</v>
      </c>
      <c r="G9790" s="65" t="s">
        <v>20</v>
      </c>
      <c r="H9790" s="67">
        <v>1</v>
      </c>
      <c r="I9790" s="69" t="s">
        <v>1385</v>
      </c>
      <c r="J9790" s="63">
        <f t="shared" si="38"/>
        <v>44962</v>
      </c>
      <c r="K9790" s="64">
        <f>IF(ISBLANK(J9790),,H9790*INDEX(Inputs!G:G,MATCH(F9790,Inputs!E:E,0)))</f>
        <v>729</v>
      </c>
      <c r="L9790" s="65" t="str">
        <f>IF(ISBLANK(J9790),,INDEX(Inputs!D:D,MATCH(F9790,Inputs!E:E,0)))</f>
        <v>850PP Xcite Pro Keyboard &amp; Mouse USB</v>
      </c>
      <c r="M9790" s="65" t="str">
        <f>IF(ISBLANK(#REF!),,IF(B9790="Online","Online",IF(LEFT(B9790,1)="E","Online","Offline")))</f>
        <v>Offline</v>
      </c>
      <c r="N9790" s="64">
        <f>IF(ISBLANK(M9790),,H9790*INDEX(Inputs!F:F,MATCH(F9790,Inputs!E:E,0)))</f>
        <v>799</v>
      </c>
      <c r="O9790" s="65"/>
    </row>
    <row r="9791" ht="15.75" customHeight="1" spans="1:15">
      <c r="A9791" s="65" t="s">
        <v>750</v>
      </c>
      <c r="B9791" s="66" t="s">
        <v>765</v>
      </c>
      <c r="C9791" s="65" t="s">
        <v>765</v>
      </c>
      <c r="D9791" s="66" t="s">
        <v>414</v>
      </c>
      <c r="E9791" s="66" t="s">
        <v>415</v>
      </c>
      <c r="F9791" s="65">
        <v>250424</v>
      </c>
      <c r="G9791" s="65" t="s">
        <v>15</v>
      </c>
      <c r="H9791" s="67">
        <v>1</v>
      </c>
      <c r="I9791" s="69" t="s">
        <v>1385</v>
      </c>
      <c r="J9791" s="63">
        <f t="shared" si="38"/>
        <v>44962</v>
      </c>
      <c r="K9791" s="64">
        <f>IF(ISBLANK(J9791),,H9791*INDEX(Inputs!G:G,MATCH(F9791,Inputs!E:E,0)))</f>
        <v>999</v>
      </c>
      <c r="L9791" s="65" t="str">
        <f>IF(ISBLANK(J9791),,INDEX(Inputs!D:D,MATCH(F9791,Inputs!E:E,0)))</f>
        <v>419V2 PRIMUS Wireless Desktop V2</v>
      </c>
      <c r="M9791" s="65" t="str">
        <f>IF(ISBLANK(#REF!),,IF(B9791="Online","Online",IF(LEFT(B9791,1)="E","Online","Offline")))</f>
        <v>Online</v>
      </c>
      <c r="N9791" s="64">
        <f>IF(ISBLANK(M9791),,H9791*INDEX(Inputs!F:F,MATCH(F9791,Inputs!E:E,0)))</f>
        <v>1199</v>
      </c>
      <c r="O9791" s="65"/>
    </row>
    <row r="9792" ht="15.75" customHeight="1" spans="1:15">
      <c r="A9792" s="65" t="s">
        <v>1391</v>
      </c>
      <c r="B9792" s="66" t="s">
        <v>765</v>
      </c>
      <c r="C9792" s="65" t="s">
        <v>765</v>
      </c>
      <c r="D9792" s="66" t="s">
        <v>414</v>
      </c>
      <c r="E9792" s="66" t="s">
        <v>415</v>
      </c>
      <c r="F9792" s="65">
        <v>250424</v>
      </c>
      <c r="G9792" s="65" t="s">
        <v>15</v>
      </c>
      <c r="H9792" s="67">
        <v>1</v>
      </c>
      <c r="I9792" s="69" t="s">
        <v>1385</v>
      </c>
      <c r="J9792" s="63">
        <f t="shared" si="38"/>
        <v>44962</v>
      </c>
      <c r="K9792" s="64">
        <f>IF(ISBLANK(J9792),,H9792*INDEX(Inputs!G:G,MATCH(F9792,Inputs!E:E,0)))</f>
        <v>999</v>
      </c>
      <c r="L9792" s="65" t="str">
        <f>IF(ISBLANK(J9792),,INDEX(Inputs!D:D,MATCH(F9792,Inputs!E:E,0)))</f>
        <v>419V2 PRIMUS Wireless Desktop V2</v>
      </c>
      <c r="M9792" s="65" t="str">
        <f>IF(ISBLANK(#REF!),,IF(B9792="Online","Online",IF(LEFT(B9792,1)="E","Online","Offline")))</f>
        <v>Online</v>
      </c>
      <c r="N9792" s="64">
        <f>IF(ISBLANK(M9792),,H9792*INDEX(Inputs!F:F,MATCH(F9792,Inputs!E:E,0)))</f>
        <v>1199</v>
      </c>
      <c r="O9792" s="65"/>
    </row>
    <row r="9793" ht="15.75" customHeight="1" spans="1:15">
      <c r="A9793" s="65" t="s">
        <v>407</v>
      </c>
      <c r="B9793" s="66" t="s">
        <v>765</v>
      </c>
      <c r="C9793" s="65" t="s">
        <v>765</v>
      </c>
      <c r="D9793" s="66" t="s">
        <v>414</v>
      </c>
      <c r="E9793" s="66" t="s">
        <v>415</v>
      </c>
      <c r="F9793" s="65">
        <v>250424</v>
      </c>
      <c r="G9793" s="65" t="s">
        <v>15</v>
      </c>
      <c r="H9793" s="67">
        <v>1</v>
      </c>
      <c r="I9793" s="69" t="s">
        <v>1385</v>
      </c>
      <c r="J9793" s="63">
        <f t="shared" si="38"/>
        <v>44962</v>
      </c>
      <c r="K9793" s="64">
        <f>IF(ISBLANK(J9793),,H9793*INDEX(Inputs!G:G,MATCH(F9793,Inputs!E:E,0)))</f>
        <v>999</v>
      </c>
      <c r="L9793" s="65" t="str">
        <f>IF(ISBLANK(J9793),,INDEX(Inputs!D:D,MATCH(F9793,Inputs!E:E,0)))</f>
        <v>419V2 PRIMUS Wireless Desktop V2</v>
      </c>
      <c r="M9793" s="65" t="str">
        <f>IF(ISBLANK(#REF!),,IF(B9793="Online","Online",IF(LEFT(B9793,1)="E","Online","Offline")))</f>
        <v>Online</v>
      </c>
      <c r="N9793" s="64">
        <f>IF(ISBLANK(M9793),,H9793*INDEX(Inputs!F:F,MATCH(F9793,Inputs!E:E,0)))</f>
        <v>1199</v>
      </c>
      <c r="O9793" s="65"/>
    </row>
    <row r="9794" ht="15.75" customHeight="1" spans="1:15">
      <c r="A9794" s="65" t="s">
        <v>721</v>
      </c>
      <c r="B9794" s="66" t="s">
        <v>135</v>
      </c>
      <c r="C9794" s="65" t="s">
        <v>722</v>
      </c>
      <c r="D9794" s="66" t="s">
        <v>370</v>
      </c>
      <c r="E9794" s="66" t="s">
        <v>880</v>
      </c>
      <c r="F9794" s="65">
        <v>256480</v>
      </c>
      <c r="G9794" s="65" t="s">
        <v>25</v>
      </c>
      <c r="H9794" s="67">
        <v>-1</v>
      </c>
      <c r="I9794" s="69" t="s">
        <v>1385</v>
      </c>
      <c r="J9794" s="63">
        <f t="shared" si="38"/>
        <v>44962</v>
      </c>
      <c r="K9794" s="64">
        <f>IF(ISBLANK(J9794),,H9794*INDEX(Inputs!G:G,MATCH(F9794,Inputs!E:E,0)))</f>
        <v>-3000</v>
      </c>
      <c r="L9794" s="65" t="str">
        <f>IF(ISBLANK(J9794),,INDEX(Inputs!D:D,MATCH(F9794,Inputs!E:E,0)))</f>
        <v>998PP EvoFox Prime Gaming Bundle (422,423,658,597)</v>
      </c>
      <c r="M9794" s="65" t="str">
        <f>IF(ISBLANK(#REF!),,IF(B9794="Online","Online",IF(LEFT(B9794,1)="E","Online","Offline")))</f>
        <v>Offline</v>
      </c>
      <c r="N9794" s="64">
        <f>IF(ISBLANK(M9794),,H9794*INDEX(Inputs!F:F,MATCH(F9794,Inputs!E:E,0)))</f>
        <v>-5496</v>
      </c>
      <c r="O9794" s="65"/>
    </row>
    <row r="9795" ht="15.75" customHeight="1" spans="1:15">
      <c r="A9795" s="65" t="s">
        <v>1392</v>
      </c>
      <c r="B9795" s="66" t="s">
        <v>765</v>
      </c>
      <c r="C9795" s="65" t="s">
        <v>765</v>
      </c>
      <c r="D9795" s="66" t="s">
        <v>414</v>
      </c>
      <c r="E9795" s="66" t="s">
        <v>415</v>
      </c>
      <c r="F9795" s="65">
        <v>260089</v>
      </c>
      <c r="G9795" s="65" t="s">
        <v>18</v>
      </c>
      <c r="H9795" s="67">
        <v>1</v>
      </c>
      <c r="I9795" s="69" t="s">
        <v>1393</v>
      </c>
      <c r="J9795" s="63">
        <f t="shared" si="38"/>
        <v>44963</v>
      </c>
      <c r="K9795" s="64">
        <f>IF(ISBLANK(J9795),,H9795*INDEX(Inputs!G:G,MATCH(F9795,Inputs!E:E,0)))</f>
        <v>529</v>
      </c>
      <c r="L9795" s="65" t="str">
        <f>IF(ISBLANK(J9795),,INDEX(Inputs!D:D,MATCH(F9795,Inputs!E:E,0)))</f>
        <v>398PP Xcite Neo Keyboard USB</v>
      </c>
      <c r="M9795" s="65" t="str">
        <f>IF(ISBLANK(#REF!),,IF(B9795="Online","Online",IF(LEFT(B9795,1)="E","Online","Offline")))</f>
        <v>Online</v>
      </c>
      <c r="N9795" s="64">
        <f>IF(ISBLANK(M9795),,H9795*INDEX(Inputs!F:F,MATCH(F9795,Inputs!E:E,0)))</f>
        <v>549</v>
      </c>
      <c r="O9795" s="65"/>
    </row>
    <row r="9796" ht="15.75" customHeight="1" spans="1:15">
      <c r="A9796" s="65" t="s">
        <v>407</v>
      </c>
      <c r="B9796" s="66" t="s">
        <v>543</v>
      </c>
      <c r="C9796" s="65" t="s">
        <v>544</v>
      </c>
      <c r="D9796" s="66" t="s">
        <v>414</v>
      </c>
      <c r="E9796" s="66" t="s">
        <v>415</v>
      </c>
      <c r="F9796" s="65">
        <v>260090</v>
      </c>
      <c r="G9796" s="65" t="s">
        <v>17</v>
      </c>
      <c r="H9796" s="67">
        <v>2</v>
      </c>
      <c r="I9796" s="69" t="s">
        <v>1393</v>
      </c>
      <c r="J9796" s="63">
        <f t="shared" si="38"/>
        <v>44963</v>
      </c>
      <c r="K9796" s="64">
        <f>IF(ISBLANK(J9796),,H9796*INDEX(Inputs!G:G,MATCH(F9796,Inputs!E:E,0)))</f>
        <v>1458</v>
      </c>
      <c r="L9796" s="65" t="str">
        <f>IF(ISBLANK(J9796),,INDEX(Inputs!D:D,MATCH(F9796,Inputs!E:E,0)))</f>
        <v>400PP Xcite Neo Keyboard &amp; Mouse USB</v>
      </c>
      <c r="M9796" s="65" t="str">
        <f>IF(ISBLANK(#REF!),,IF(B9796="Online","Online",IF(LEFT(B9796,1)="E","Online","Offline")))</f>
        <v>Offline</v>
      </c>
      <c r="N9796" s="64">
        <f>IF(ISBLANK(M9796),,H9796*INDEX(Inputs!F:F,MATCH(F9796,Inputs!E:E,0)))</f>
        <v>1798</v>
      </c>
      <c r="O9796" s="65"/>
    </row>
    <row r="9797" ht="15.75" customHeight="1" spans="1:15">
      <c r="A9797" s="65" t="s">
        <v>1134</v>
      </c>
      <c r="B9797" s="66" t="s">
        <v>223</v>
      </c>
      <c r="C9797" s="65" t="s">
        <v>1299</v>
      </c>
      <c r="D9797" s="66" t="s">
        <v>370</v>
      </c>
      <c r="E9797" s="66" t="s">
        <v>371</v>
      </c>
      <c r="F9797" s="65">
        <v>250417</v>
      </c>
      <c r="G9797" s="65" t="s">
        <v>39</v>
      </c>
      <c r="H9797" s="67">
        <v>2</v>
      </c>
      <c r="I9797" s="69" t="s">
        <v>1393</v>
      </c>
      <c r="J9797" s="63">
        <f t="shared" si="38"/>
        <v>44963</v>
      </c>
      <c r="K9797" s="64">
        <f>IF(ISBLANK(J9797),,H9797*INDEX(Inputs!G:G,MATCH(F9797,Inputs!E:E,0)))</f>
        <v>1858</v>
      </c>
      <c r="L9797" s="65" t="str">
        <f>IF(ISBLANK(J9797),,INDEX(Inputs!D:D,MATCH(F9797,Inputs!E:E,0)))</f>
        <v>416PP Super Speed Hub 4 Port USB 3.0</v>
      </c>
      <c r="M9797" s="65" t="str">
        <f>IF(ISBLANK(#REF!),,IF(B9797="Online","Online",IF(LEFT(B9797,1)="E","Online","Offline")))</f>
        <v>Offline</v>
      </c>
      <c r="N9797" s="64">
        <f>IF(ISBLANK(M9797),,H9797*INDEX(Inputs!F:F,MATCH(F9797,Inputs!E:E,0)))</f>
        <v>2998</v>
      </c>
      <c r="O9797" s="65"/>
    </row>
    <row r="9798" ht="15.75" customHeight="1" spans="1:15">
      <c r="A9798" s="65" t="s">
        <v>480</v>
      </c>
      <c r="B9798" s="66" t="s">
        <v>765</v>
      </c>
      <c r="C9798" s="65" t="s">
        <v>765</v>
      </c>
      <c r="D9798" s="66" t="s">
        <v>414</v>
      </c>
      <c r="E9798" s="66" t="s">
        <v>415</v>
      </c>
      <c r="F9798" s="65">
        <v>250873</v>
      </c>
      <c r="G9798" s="65" t="s">
        <v>12</v>
      </c>
      <c r="H9798" s="67">
        <v>1</v>
      </c>
      <c r="I9798" s="69" t="s">
        <v>1393</v>
      </c>
      <c r="J9798" s="63">
        <f t="shared" si="38"/>
        <v>44963</v>
      </c>
      <c r="K9798" s="64">
        <f>IF(ISBLANK(J9798),,H9798*INDEX(Inputs!G:G,MATCH(F9798,Inputs!E:E,0)))</f>
        <v>999</v>
      </c>
      <c r="L9798" s="65" t="str">
        <f>IF(ISBLANK(J9798),,INDEX(Inputs!D:D,MATCH(F9798,Inputs!E:E,0)))</f>
        <v>422BK Evo Fox Fireblade Gaming Keyboard USB</v>
      </c>
      <c r="M9798" s="65" t="str">
        <f>IF(ISBLANK(#REF!),,IF(B9798="Online","Online",IF(LEFT(B9798,1)="E","Online","Offline")))</f>
        <v>Online</v>
      </c>
      <c r="N9798" s="64">
        <f>IF(ISBLANK(M9798),,H9798*INDEX(Inputs!F:F,MATCH(F9798,Inputs!E:E,0)))</f>
        <v>1299</v>
      </c>
      <c r="O9798" s="65"/>
    </row>
    <row r="9799" ht="15.75" customHeight="1" spans="1:15">
      <c r="A9799" s="65" t="s">
        <v>338</v>
      </c>
      <c r="B9799" s="66" t="s">
        <v>51</v>
      </c>
      <c r="C9799" s="65" t="s">
        <v>597</v>
      </c>
      <c r="D9799" s="66" t="s">
        <v>414</v>
      </c>
      <c r="E9799" s="66" t="s">
        <v>415</v>
      </c>
      <c r="F9799" s="65">
        <v>250874</v>
      </c>
      <c r="G9799" s="65" t="s">
        <v>13</v>
      </c>
      <c r="H9799" s="67">
        <v>1</v>
      </c>
      <c r="I9799" s="69" t="s">
        <v>1393</v>
      </c>
      <c r="J9799" s="63">
        <f t="shared" si="38"/>
        <v>44963</v>
      </c>
      <c r="K9799" s="64">
        <f>IF(ISBLANK(J9799),,H9799*INDEX(Inputs!G:G,MATCH(F9799,Inputs!E:E,0)))</f>
        <v>1349</v>
      </c>
      <c r="L9799" s="65" t="str">
        <f>IF(ISBLANK(J9799),,INDEX(Inputs!D:D,MATCH(F9799,Inputs!E:E,0)))</f>
        <v>432BK EvoFox X-Team Gaming Keyboard &amp; Mouse (USB)</v>
      </c>
      <c r="M9799" s="65" t="str">
        <f>IF(ISBLANK(#REF!),,IF(B9799="Online","Online",IF(LEFT(B9799,1)="E","Online","Offline")))</f>
        <v>Offline</v>
      </c>
      <c r="N9799" s="64">
        <f>IF(ISBLANK(M9799),,H9799*INDEX(Inputs!F:F,MATCH(F9799,Inputs!E:E,0)))</f>
        <v>1899</v>
      </c>
      <c r="O9799" s="65"/>
    </row>
    <row r="9800" ht="15.75" customHeight="1" spans="1:15">
      <c r="A9800" s="65" t="s">
        <v>341</v>
      </c>
      <c r="B9800" s="66" t="s">
        <v>474</v>
      </c>
      <c r="C9800" s="65" t="s">
        <v>475</v>
      </c>
      <c r="D9800" s="66" t="s">
        <v>414</v>
      </c>
      <c r="E9800" s="66" t="s">
        <v>415</v>
      </c>
      <c r="F9800" s="65">
        <v>250874</v>
      </c>
      <c r="G9800" s="65" t="s">
        <v>13</v>
      </c>
      <c r="H9800" s="67">
        <v>1</v>
      </c>
      <c r="I9800" s="69" t="s">
        <v>1393</v>
      </c>
      <c r="J9800" s="63">
        <f t="shared" si="38"/>
        <v>44963</v>
      </c>
      <c r="K9800" s="64">
        <f>IF(ISBLANK(J9800),,H9800*INDEX(Inputs!G:G,MATCH(F9800,Inputs!E:E,0)))</f>
        <v>1349</v>
      </c>
      <c r="L9800" s="65" t="str">
        <f>IF(ISBLANK(J9800),,INDEX(Inputs!D:D,MATCH(F9800,Inputs!E:E,0)))</f>
        <v>432BK EvoFox X-Team Gaming Keyboard &amp; Mouse (USB)</v>
      </c>
      <c r="M9800" s="65" t="str">
        <f>IF(ISBLANK(#REF!),,IF(B9800="Online","Online",IF(LEFT(B9800,1)="E","Online","Offline")))</f>
        <v>Offline</v>
      </c>
      <c r="N9800" s="64">
        <f>IF(ISBLANK(M9800),,H9800*INDEX(Inputs!F:F,MATCH(F9800,Inputs!E:E,0)))</f>
        <v>1899</v>
      </c>
      <c r="O9800" s="65"/>
    </row>
    <row r="9801" ht="15.75" customHeight="1" spans="1:15">
      <c r="A9801" s="65" t="s">
        <v>412</v>
      </c>
      <c r="B9801" s="66" t="s">
        <v>90</v>
      </c>
      <c r="C9801" s="65" t="s">
        <v>413</v>
      </c>
      <c r="D9801" s="66" t="s">
        <v>414</v>
      </c>
      <c r="E9801" s="66" t="s">
        <v>415</v>
      </c>
      <c r="F9801" s="65">
        <v>250874</v>
      </c>
      <c r="G9801" s="65" t="s">
        <v>13</v>
      </c>
      <c r="H9801" s="67">
        <v>1</v>
      </c>
      <c r="I9801" s="69" t="s">
        <v>1393</v>
      </c>
      <c r="J9801" s="63">
        <f t="shared" si="38"/>
        <v>44963</v>
      </c>
      <c r="K9801" s="64">
        <f>IF(ISBLANK(J9801),,H9801*INDEX(Inputs!G:G,MATCH(F9801,Inputs!E:E,0)))</f>
        <v>1349</v>
      </c>
      <c r="L9801" s="65" t="str">
        <f>IF(ISBLANK(J9801),,INDEX(Inputs!D:D,MATCH(F9801,Inputs!E:E,0)))</f>
        <v>432BK EvoFox X-Team Gaming Keyboard &amp; Mouse (USB)</v>
      </c>
      <c r="M9801" s="65" t="str">
        <f>IF(ISBLANK(#REF!),,IF(B9801="Online","Online",IF(LEFT(B9801,1)="E","Online","Offline")))</f>
        <v>Offline</v>
      </c>
      <c r="N9801" s="64">
        <f>IF(ISBLANK(M9801),,H9801*INDEX(Inputs!F:F,MATCH(F9801,Inputs!E:E,0)))</f>
        <v>1899</v>
      </c>
      <c r="O9801" s="65"/>
    </row>
    <row r="9802" ht="15.75" customHeight="1" spans="1:15">
      <c r="A9802" s="65" t="s">
        <v>988</v>
      </c>
      <c r="B9802" s="66" t="s">
        <v>989</v>
      </c>
      <c r="C9802" s="65" t="s">
        <v>990</v>
      </c>
      <c r="D9802" s="66" t="s">
        <v>414</v>
      </c>
      <c r="E9802" s="66" t="s">
        <v>415</v>
      </c>
      <c r="F9802" s="65">
        <v>250874</v>
      </c>
      <c r="G9802" s="65" t="s">
        <v>13</v>
      </c>
      <c r="H9802" s="67">
        <v>1</v>
      </c>
      <c r="I9802" s="69" t="s">
        <v>1393</v>
      </c>
      <c r="J9802" s="63">
        <f t="shared" si="38"/>
        <v>44963</v>
      </c>
      <c r="K9802" s="64">
        <f>IF(ISBLANK(J9802),,H9802*INDEX(Inputs!G:G,MATCH(F9802,Inputs!E:E,0)))</f>
        <v>1349</v>
      </c>
      <c r="L9802" s="65" t="str">
        <f>IF(ISBLANK(J9802),,INDEX(Inputs!D:D,MATCH(F9802,Inputs!E:E,0)))</f>
        <v>432BK EvoFox X-Team Gaming Keyboard &amp; Mouse (USB)</v>
      </c>
      <c r="M9802" s="65" t="str">
        <f>IF(ISBLANK(#REF!),,IF(B9802="Online","Online",IF(LEFT(B9802,1)="E","Online","Offline")))</f>
        <v>Offline</v>
      </c>
      <c r="N9802" s="64">
        <f>IF(ISBLANK(M9802),,H9802*INDEX(Inputs!F:F,MATCH(F9802,Inputs!E:E,0)))</f>
        <v>1899</v>
      </c>
      <c r="O9802" s="65"/>
    </row>
    <row r="9803" ht="15.75" customHeight="1" spans="1:15">
      <c r="A9803" s="65" t="s">
        <v>1394</v>
      </c>
      <c r="B9803" s="66" t="s">
        <v>262</v>
      </c>
      <c r="C9803" s="65" t="s">
        <v>1310</v>
      </c>
      <c r="D9803" s="66" t="s">
        <v>414</v>
      </c>
      <c r="E9803" s="66" t="s">
        <v>415</v>
      </c>
      <c r="F9803" s="65">
        <v>250874</v>
      </c>
      <c r="G9803" s="65" t="s">
        <v>13</v>
      </c>
      <c r="H9803" s="67">
        <v>1</v>
      </c>
      <c r="I9803" s="69" t="s">
        <v>1393</v>
      </c>
      <c r="J9803" s="63">
        <f t="shared" si="38"/>
        <v>44963</v>
      </c>
      <c r="K9803" s="64">
        <f>IF(ISBLANK(J9803),,H9803*INDEX(Inputs!G:G,MATCH(F9803,Inputs!E:E,0)))</f>
        <v>1349</v>
      </c>
      <c r="L9803" s="65" t="str">
        <f>IF(ISBLANK(J9803),,INDEX(Inputs!D:D,MATCH(F9803,Inputs!E:E,0)))</f>
        <v>432BK EvoFox X-Team Gaming Keyboard &amp; Mouse (USB)</v>
      </c>
      <c r="M9803" s="65" t="str">
        <f>IF(ISBLANK(#REF!),,IF(B9803="Online","Online",IF(LEFT(B9803,1)="E","Online","Offline")))</f>
        <v>Offline</v>
      </c>
      <c r="N9803" s="64">
        <f>IF(ISBLANK(M9803),,H9803*INDEX(Inputs!F:F,MATCH(F9803,Inputs!E:E,0)))</f>
        <v>1899</v>
      </c>
      <c r="O9803" s="65"/>
    </row>
    <row r="9804" ht="15.75" customHeight="1" spans="1:15">
      <c r="A9804" s="65" t="s">
        <v>1382</v>
      </c>
      <c r="B9804" s="66" t="s">
        <v>269</v>
      </c>
      <c r="C9804" s="65" t="s">
        <v>1383</v>
      </c>
      <c r="D9804" s="66" t="s">
        <v>414</v>
      </c>
      <c r="E9804" s="66" t="s">
        <v>415</v>
      </c>
      <c r="F9804" s="65">
        <v>250874</v>
      </c>
      <c r="G9804" s="65" t="s">
        <v>13</v>
      </c>
      <c r="H9804" s="67">
        <v>1</v>
      </c>
      <c r="I9804" s="69" t="s">
        <v>1393</v>
      </c>
      <c r="J9804" s="63">
        <f t="shared" si="38"/>
        <v>44963</v>
      </c>
      <c r="K9804" s="64">
        <f>IF(ISBLANK(J9804),,H9804*INDEX(Inputs!G:G,MATCH(F9804,Inputs!E:E,0)))</f>
        <v>1349</v>
      </c>
      <c r="L9804" s="65" t="str">
        <f>IF(ISBLANK(J9804),,INDEX(Inputs!D:D,MATCH(F9804,Inputs!E:E,0)))</f>
        <v>432BK EvoFox X-Team Gaming Keyboard &amp; Mouse (USB)</v>
      </c>
      <c r="M9804" s="65" t="str">
        <f>IF(ISBLANK(#REF!),,IF(B9804="Online","Online",IF(LEFT(B9804,1)="E","Online","Offline")))</f>
        <v>Offline</v>
      </c>
      <c r="N9804" s="64">
        <f>IF(ISBLANK(M9804),,H9804*INDEX(Inputs!F:F,MATCH(F9804,Inputs!E:E,0)))</f>
        <v>1899</v>
      </c>
      <c r="O9804" s="65"/>
    </row>
    <row r="9805" ht="15.75" customHeight="1" spans="1:15">
      <c r="A9805" s="65" t="s">
        <v>1395</v>
      </c>
      <c r="B9805" s="66" t="s">
        <v>765</v>
      </c>
      <c r="C9805" s="65" t="s">
        <v>765</v>
      </c>
      <c r="D9805" s="66" t="s">
        <v>414</v>
      </c>
      <c r="E9805" s="66" t="s">
        <v>415</v>
      </c>
      <c r="F9805" s="65">
        <v>250874</v>
      </c>
      <c r="G9805" s="65" t="s">
        <v>13</v>
      </c>
      <c r="H9805" s="67">
        <v>1</v>
      </c>
      <c r="I9805" s="69" t="s">
        <v>1393</v>
      </c>
      <c r="J9805" s="63">
        <f t="shared" si="38"/>
        <v>44963</v>
      </c>
      <c r="K9805" s="64">
        <f>IF(ISBLANK(J9805),,H9805*INDEX(Inputs!G:G,MATCH(F9805,Inputs!E:E,0)))</f>
        <v>1349</v>
      </c>
      <c r="L9805" s="65" t="str">
        <f>IF(ISBLANK(J9805),,INDEX(Inputs!D:D,MATCH(F9805,Inputs!E:E,0)))</f>
        <v>432BK EvoFox X-Team Gaming Keyboard &amp; Mouse (USB)</v>
      </c>
      <c r="M9805" s="65" t="str">
        <f>IF(ISBLANK(#REF!),,IF(B9805="Online","Online",IF(LEFT(B9805,1)="E","Online","Offline")))</f>
        <v>Online</v>
      </c>
      <c r="N9805" s="64">
        <f>IF(ISBLANK(M9805),,H9805*INDEX(Inputs!F:F,MATCH(F9805,Inputs!E:E,0)))</f>
        <v>1899</v>
      </c>
      <c r="O9805" s="65"/>
    </row>
    <row r="9806" ht="15.75" customHeight="1" spans="1:15">
      <c r="A9806" s="65" t="s">
        <v>447</v>
      </c>
      <c r="B9806" s="66" t="s">
        <v>608</v>
      </c>
      <c r="C9806" s="65" t="s">
        <v>609</v>
      </c>
      <c r="D9806" s="66" t="s">
        <v>370</v>
      </c>
      <c r="E9806" s="66" t="s">
        <v>371</v>
      </c>
      <c r="F9806" s="65">
        <v>260085</v>
      </c>
      <c r="G9806" s="65" t="s">
        <v>32</v>
      </c>
      <c r="H9806" s="67">
        <v>1</v>
      </c>
      <c r="I9806" s="69" t="s">
        <v>1393</v>
      </c>
      <c r="J9806" s="63">
        <f t="shared" si="38"/>
        <v>44963</v>
      </c>
      <c r="K9806" s="64">
        <f>IF(ISBLANK(J9806),,H9806*INDEX(Inputs!G:G,MATCH(F9806,Inputs!E:E,0)))</f>
        <v>1059</v>
      </c>
      <c r="L9806" s="65" t="str">
        <f>IF(ISBLANK(J9806),,INDEX(Inputs!D:D,MATCH(F9806,Inputs!E:E,0)))</f>
        <v>435BK Type-C 4 Port USB 3.0 Hub Pro</v>
      </c>
      <c r="M9806" s="65" t="str">
        <f>IF(ISBLANK(#REF!),,IF(B9806="Online","Online",IF(LEFT(B9806,1)="E","Online","Offline")))</f>
        <v>Offline</v>
      </c>
      <c r="N9806" s="64">
        <f>IF(ISBLANK(M9806),,H9806*INDEX(Inputs!F:F,MATCH(F9806,Inputs!E:E,0)))</f>
        <v>1599</v>
      </c>
      <c r="O9806" s="65"/>
    </row>
    <row r="9807" ht="15.75" customHeight="1" spans="1:15">
      <c r="A9807" s="65" t="s">
        <v>367</v>
      </c>
      <c r="B9807" s="66" t="s">
        <v>765</v>
      </c>
      <c r="C9807" s="65" t="s">
        <v>765</v>
      </c>
      <c r="D9807" s="66" t="s">
        <v>370</v>
      </c>
      <c r="E9807" s="66" t="s">
        <v>371</v>
      </c>
      <c r="F9807" s="65">
        <v>260086</v>
      </c>
      <c r="G9807" s="65" t="s">
        <v>16</v>
      </c>
      <c r="H9807" s="67">
        <v>1</v>
      </c>
      <c r="I9807" s="69" t="s">
        <v>1393</v>
      </c>
      <c r="J9807" s="63">
        <f t="shared" si="38"/>
        <v>44963</v>
      </c>
      <c r="K9807" s="64">
        <f>IF(ISBLANK(J9807),,H9807*INDEX(Inputs!G:G,MATCH(F9807,Inputs!E:E,0)))</f>
        <v>1699</v>
      </c>
      <c r="L9807" s="65" t="str">
        <f>IF(ISBLANK(J9807),,INDEX(Inputs!D:D,MATCH(F9807,Inputs!E:E,0)))</f>
        <v>436BK Type-C 6 in 1 Multiport Hub</v>
      </c>
      <c r="M9807" s="65" t="str">
        <f>IF(ISBLANK(#REF!),,IF(B9807="Online","Online",IF(LEFT(B9807,1)="E","Online","Offline")))</f>
        <v>Online</v>
      </c>
      <c r="N9807" s="64">
        <f>IF(ISBLANK(M9807),,H9807*INDEX(Inputs!F:F,MATCH(F9807,Inputs!E:E,0)))</f>
        <v>2599</v>
      </c>
      <c r="O9807" s="65"/>
    </row>
    <row r="9808" ht="15.75" customHeight="1" spans="1:15">
      <c r="A9808" s="65" t="s">
        <v>655</v>
      </c>
      <c r="B9808" s="66" t="s">
        <v>110</v>
      </c>
      <c r="C9808" s="65" t="s">
        <v>656</v>
      </c>
      <c r="D9808" s="66" t="s">
        <v>370</v>
      </c>
      <c r="E9808" s="66" t="s">
        <v>410</v>
      </c>
      <c r="F9808" s="65">
        <v>250877</v>
      </c>
      <c r="G9808" s="65" t="s">
        <v>22</v>
      </c>
      <c r="H9808" s="67">
        <v>1</v>
      </c>
      <c r="I9808" s="69" t="s">
        <v>1393</v>
      </c>
      <c r="J9808" s="63">
        <f t="shared" si="38"/>
        <v>44963</v>
      </c>
      <c r="K9808" s="64">
        <f>IF(ISBLANK(J9808),,H9808*INDEX(Inputs!G:G,MATCH(F9808,Inputs!E:E,0)))</f>
        <v>349</v>
      </c>
      <c r="L9808" s="65" t="str">
        <f>IF(ISBLANK(J9808),,INDEX(Inputs!D:D,MATCH(F9808,Inputs!E:E,0)))</f>
        <v>595BK Evo Fox Falcon X35 Medium Speed Mouse Pad</v>
      </c>
      <c r="M9808" s="65" t="str">
        <f>IF(ISBLANK(#REF!),,IF(B9808="Online","Online",IF(LEFT(B9808,1)="E","Online","Offline")))</f>
        <v>Offline</v>
      </c>
      <c r="N9808" s="64">
        <f>IF(ISBLANK(M9808),,H9808*INDEX(Inputs!F:F,MATCH(F9808,Inputs!E:E,0)))</f>
        <v>699</v>
      </c>
      <c r="O9808" s="65"/>
    </row>
    <row r="9809" ht="15.75" customHeight="1" spans="1:15">
      <c r="A9809" s="65" t="s">
        <v>703</v>
      </c>
      <c r="B9809" s="66" t="s">
        <v>232</v>
      </c>
      <c r="C9809" s="65" t="s">
        <v>704</v>
      </c>
      <c r="D9809" s="66" t="s">
        <v>370</v>
      </c>
      <c r="E9809" s="66" t="s">
        <v>410</v>
      </c>
      <c r="F9809" s="65">
        <v>250877</v>
      </c>
      <c r="G9809" s="65" t="s">
        <v>22</v>
      </c>
      <c r="H9809" s="67">
        <v>1</v>
      </c>
      <c r="I9809" s="69" t="s">
        <v>1393</v>
      </c>
      <c r="J9809" s="63">
        <f t="shared" si="38"/>
        <v>44963</v>
      </c>
      <c r="K9809" s="64">
        <f>IF(ISBLANK(J9809),,H9809*INDEX(Inputs!G:G,MATCH(F9809,Inputs!E:E,0)))</f>
        <v>349</v>
      </c>
      <c r="L9809" s="65" t="str">
        <f>IF(ISBLANK(J9809),,INDEX(Inputs!D:D,MATCH(F9809,Inputs!E:E,0)))</f>
        <v>595BK Evo Fox Falcon X35 Medium Speed Mouse Pad</v>
      </c>
      <c r="M9809" s="65" t="str">
        <f>IF(ISBLANK(#REF!),,IF(B9809="Online","Online",IF(LEFT(B9809,1)="E","Online","Offline")))</f>
        <v>Offline</v>
      </c>
      <c r="N9809" s="64">
        <f>IF(ISBLANK(M9809),,H9809*INDEX(Inputs!F:F,MATCH(F9809,Inputs!E:E,0)))</f>
        <v>699</v>
      </c>
      <c r="O9809" s="65"/>
    </row>
    <row r="9810" ht="15.75" customHeight="1" spans="1:15">
      <c r="A9810" s="65" t="s">
        <v>386</v>
      </c>
      <c r="B9810" s="66" t="s">
        <v>122</v>
      </c>
      <c r="C9810" s="65" t="s">
        <v>387</v>
      </c>
      <c r="D9810" s="66" t="s">
        <v>370</v>
      </c>
      <c r="E9810" s="66" t="s">
        <v>410</v>
      </c>
      <c r="F9810" s="65">
        <v>250878</v>
      </c>
      <c r="G9810" s="65" t="s">
        <v>24</v>
      </c>
      <c r="H9810" s="67">
        <v>0</v>
      </c>
      <c r="I9810" s="69" t="s">
        <v>1393</v>
      </c>
      <c r="J9810" s="63">
        <f t="shared" si="38"/>
        <v>44963</v>
      </c>
      <c r="K9810" s="64">
        <f>IF(ISBLANK(J9810),,H9810*INDEX(Inputs!G:G,MATCH(F9810,Inputs!E:E,0)))</f>
        <v>0</v>
      </c>
      <c r="L9810" s="65" t="str">
        <f>IF(ISBLANK(J9810),,INDEX(Inputs!D:D,MATCH(F9810,Inputs!E:E,0)))</f>
        <v>596BK Evo Fox Falcon LX35 Medium Speed LED Mouse Pad</v>
      </c>
      <c r="M9810" s="65" t="str">
        <f>IF(ISBLANK(#REF!),,IF(B9810="Online","Online",IF(LEFT(B9810,1)="E","Online","Offline")))</f>
        <v>Offline</v>
      </c>
      <c r="N9810" s="64">
        <f>IF(ISBLANK(M9810),,H9810*INDEX(Inputs!F:F,MATCH(F9810,Inputs!E:E,0)))</f>
        <v>0</v>
      </c>
      <c r="O9810" s="65"/>
    </row>
    <row r="9811" ht="15.75" customHeight="1" spans="1:15">
      <c r="A9811" s="65" t="s">
        <v>327</v>
      </c>
      <c r="B9811" s="66" t="s">
        <v>63</v>
      </c>
      <c r="C9811" s="65" t="s">
        <v>527</v>
      </c>
      <c r="D9811" s="66" t="s">
        <v>370</v>
      </c>
      <c r="E9811" s="66" t="s">
        <v>410</v>
      </c>
      <c r="F9811" s="65">
        <v>250879</v>
      </c>
      <c r="G9811" s="65" t="s">
        <v>30</v>
      </c>
      <c r="H9811" s="67">
        <v>1</v>
      </c>
      <c r="I9811" s="69" t="s">
        <v>1393</v>
      </c>
      <c r="J9811" s="63">
        <f t="shared" si="38"/>
        <v>44963</v>
      </c>
      <c r="K9811" s="64">
        <f>IF(ISBLANK(J9811),,H9811*INDEX(Inputs!G:G,MATCH(F9811,Inputs!E:E,0)))</f>
        <v>699</v>
      </c>
      <c r="L9811" s="65" t="str">
        <f>IF(ISBLANK(J9811),,INDEX(Inputs!D:D,MATCH(F9811,Inputs!E:E,0)))</f>
        <v>597BK Evo Fox Falcon X85 Extra Large Speed Mouse Pad</v>
      </c>
      <c r="M9811" s="65" t="str">
        <f>IF(ISBLANK(#REF!),,IF(B9811="Online","Online",IF(LEFT(B9811,1)="E","Online","Offline")))</f>
        <v>Offline</v>
      </c>
      <c r="N9811" s="64">
        <f>IF(ISBLANK(M9811),,H9811*INDEX(Inputs!F:F,MATCH(F9811,Inputs!E:E,0)))</f>
        <v>1199</v>
      </c>
      <c r="O9811" s="65"/>
    </row>
    <row r="9812" ht="15.75" customHeight="1" spans="1:15">
      <c r="A9812" s="65" t="s">
        <v>367</v>
      </c>
      <c r="B9812" s="66" t="s">
        <v>148</v>
      </c>
      <c r="C9812" s="65" t="s">
        <v>615</v>
      </c>
      <c r="D9812" s="66" t="s">
        <v>370</v>
      </c>
      <c r="E9812" s="66" t="s">
        <v>410</v>
      </c>
      <c r="F9812" s="65">
        <v>250876</v>
      </c>
      <c r="G9812" s="65" t="s">
        <v>26</v>
      </c>
      <c r="H9812" s="67">
        <v>1</v>
      </c>
      <c r="I9812" s="69" t="s">
        <v>1393</v>
      </c>
      <c r="J9812" s="63">
        <f t="shared" si="38"/>
        <v>44963</v>
      </c>
      <c r="K9812" s="64">
        <f>IF(ISBLANK(J9812),,H9812*INDEX(Inputs!G:G,MATCH(F9812,Inputs!E:E,0)))</f>
        <v>1399</v>
      </c>
      <c r="L9812" s="65" t="str">
        <f>IF(ISBLANK(J9812),,INDEX(Inputs!D:D,MATCH(F9812,Inputs!E:E,0)))</f>
        <v>649BK EvoFox Typhoon Laptop Cooling Pad</v>
      </c>
      <c r="M9812" s="65" t="str">
        <f>IF(ISBLANK(#REF!),,IF(B9812="Online","Online",IF(LEFT(B9812,1)="E","Online","Offline")))</f>
        <v>Offline</v>
      </c>
      <c r="N9812" s="64">
        <f>IF(ISBLANK(M9812),,H9812*INDEX(Inputs!F:F,MATCH(F9812,Inputs!E:E,0)))</f>
        <v>1999</v>
      </c>
      <c r="O9812" s="65"/>
    </row>
    <row r="9813" ht="15.75" customHeight="1" spans="1:15">
      <c r="A9813" s="65" t="s">
        <v>341</v>
      </c>
      <c r="B9813" s="66" t="s">
        <v>149</v>
      </c>
      <c r="C9813" s="65" t="s">
        <v>578</v>
      </c>
      <c r="D9813" s="66" t="s">
        <v>370</v>
      </c>
      <c r="E9813" s="66" t="s">
        <v>410</v>
      </c>
      <c r="F9813" s="65">
        <v>250876</v>
      </c>
      <c r="G9813" s="65" t="s">
        <v>26</v>
      </c>
      <c r="H9813" s="67">
        <v>1</v>
      </c>
      <c r="I9813" s="69" t="s">
        <v>1393</v>
      </c>
      <c r="J9813" s="63">
        <f t="shared" si="38"/>
        <v>44963</v>
      </c>
      <c r="K9813" s="64">
        <f>IF(ISBLANK(J9813),,H9813*INDEX(Inputs!G:G,MATCH(F9813,Inputs!E:E,0)))</f>
        <v>1399</v>
      </c>
      <c r="L9813" s="65" t="str">
        <f>IF(ISBLANK(J9813),,INDEX(Inputs!D:D,MATCH(F9813,Inputs!E:E,0)))</f>
        <v>649BK EvoFox Typhoon Laptop Cooling Pad</v>
      </c>
      <c r="M9813" s="65" t="str">
        <f>IF(ISBLANK(#REF!),,IF(B9813="Online","Online",IF(LEFT(B9813,1)="E","Online","Offline")))</f>
        <v>Offline</v>
      </c>
      <c r="N9813" s="64">
        <f>IF(ISBLANK(M9813),,H9813*INDEX(Inputs!F:F,MATCH(F9813,Inputs!E:E,0)))</f>
        <v>1999</v>
      </c>
      <c r="O9813" s="65"/>
    </row>
    <row r="9814" ht="15.75" customHeight="1" spans="1:15">
      <c r="A9814" s="65" t="s">
        <v>327</v>
      </c>
      <c r="B9814" s="66" t="s">
        <v>152</v>
      </c>
      <c r="C9814" s="65" t="s">
        <v>532</v>
      </c>
      <c r="D9814" s="66" t="s">
        <v>370</v>
      </c>
      <c r="E9814" s="66" t="s">
        <v>410</v>
      </c>
      <c r="F9814" s="65">
        <v>250876</v>
      </c>
      <c r="G9814" s="65" t="s">
        <v>26</v>
      </c>
      <c r="H9814" s="67">
        <v>1</v>
      </c>
      <c r="I9814" s="69" t="s">
        <v>1393</v>
      </c>
      <c r="J9814" s="63">
        <f t="shared" si="38"/>
        <v>44963</v>
      </c>
      <c r="K9814" s="64">
        <f>IF(ISBLANK(J9814),,H9814*INDEX(Inputs!G:G,MATCH(F9814,Inputs!E:E,0)))</f>
        <v>1399</v>
      </c>
      <c r="L9814" s="65" t="str">
        <f>IF(ISBLANK(J9814),,INDEX(Inputs!D:D,MATCH(F9814,Inputs!E:E,0)))</f>
        <v>649BK EvoFox Typhoon Laptop Cooling Pad</v>
      </c>
      <c r="M9814" s="65" t="str">
        <f>IF(ISBLANK(#REF!),,IF(B9814="Online","Online",IF(LEFT(B9814,1)="E","Online","Offline")))</f>
        <v>Offline</v>
      </c>
      <c r="N9814" s="64">
        <f>IF(ISBLANK(M9814),,H9814*INDEX(Inputs!F:F,MATCH(F9814,Inputs!E:E,0)))</f>
        <v>1999</v>
      </c>
      <c r="O9814" s="65"/>
    </row>
    <row r="9815" ht="15.75" customHeight="1" spans="1:15">
      <c r="A9815" s="65" t="s">
        <v>327</v>
      </c>
      <c r="B9815" s="66" t="s">
        <v>270</v>
      </c>
      <c r="C9815" s="65" t="s">
        <v>1174</v>
      </c>
      <c r="D9815" s="66" t="s">
        <v>370</v>
      </c>
      <c r="E9815" s="66" t="s">
        <v>410</v>
      </c>
      <c r="F9815" s="65">
        <v>250876</v>
      </c>
      <c r="G9815" s="65" t="s">
        <v>26</v>
      </c>
      <c r="H9815" s="67">
        <v>1</v>
      </c>
      <c r="I9815" s="69" t="s">
        <v>1393</v>
      </c>
      <c r="J9815" s="63">
        <f t="shared" si="38"/>
        <v>44963</v>
      </c>
      <c r="K9815" s="64">
        <f>IF(ISBLANK(J9815),,H9815*INDEX(Inputs!G:G,MATCH(F9815,Inputs!E:E,0)))</f>
        <v>1399</v>
      </c>
      <c r="L9815" s="65" t="str">
        <f>IF(ISBLANK(J9815),,INDEX(Inputs!D:D,MATCH(F9815,Inputs!E:E,0)))</f>
        <v>649BK EvoFox Typhoon Laptop Cooling Pad</v>
      </c>
      <c r="M9815" s="65" t="str">
        <f>IF(ISBLANK(#REF!),,IF(B9815="Online","Online",IF(LEFT(B9815,1)="E","Online","Offline")))</f>
        <v>Offline</v>
      </c>
      <c r="N9815" s="64">
        <f>IF(ISBLANK(M9815),,H9815*INDEX(Inputs!F:F,MATCH(F9815,Inputs!E:E,0)))</f>
        <v>1999</v>
      </c>
      <c r="O9815" s="65"/>
    </row>
    <row r="9816" ht="15.75" customHeight="1" spans="1:15">
      <c r="A9816" s="65" t="s">
        <v>1390</v>
      </c>
      <c r="B9816" s="66" t="s">
        <v>765</v>
      </c>
      <c r="C9816" s="65" t="s">
        <v>765</v>
      </c>
      <c r="D9816" s="66" t="s">
        <v>370</v>
      </c>
      <c r="E9816" s="66" t="s">
        <v>410</v>
      </c>
      <c r="F9816" s="65">
        <v>250876</v>
      </c>
      <c r="G9816" s="65" t="s">
        <v>26</v>
      </c>
      <c r="H9816" s="67">
        <v>1</v>
      </c>
      <c r="I9816" s="69" t="s">
        <v>1393</v>
      </c>
      <c r="J9816" s="63">
        <f t="shared" si="38"/>
        <v>44963</v>
      </c>
      <c r="K9816" s="64">
        <f>IF(ISBLANK(J9816),,H9816*INDEX(Inputs!G:G,MATCH(F9816,Inputs!E:E,0)))</f>
        <v>1399</v>
      </c>
      <c r="L9816" s="65" t="str">
        <f>IF(ISBLANK(J9816),,INDEX(Inputs!D:D,MATCH(F9816,Inputs!E:E,0)))</f>
        <v>649BK EvoFox Typhoon Laptop Cooling Pad</v>
      </c>
      <c r="M9816" s="65" t="str">
        <f>IF(ISBLANK(#REF!),,IF(B9816="Online","Online",IF(LEFT(B9816,1)="E","Online","Offline")))</f>
        <v>Online</v>
      </c>
      <c r="N9816" s="64">
        <f>IF(ISBLANK(M9816),,H9816*INDEX(Inputs!F:F,MATCH(F9816,Inputs!E:E,0)))</f>
        <v>1999</v>
      </c>
      <c r="O9816" s="65"/>
    </row>
    <row r="9817" ht="15.75" customHeight="1" spans="1:15">
      <c r="A9817" s="65" t="s">
        <v>447</v>
      </c>
      <c r="B9817" s="66" t="s">
        <v>765</v>
      </c>
      <c r="C9817" s="65" t="s">
        <v>765</v>
      </c>
      <c r="D9817" s="66" t="s">
        <v>370</v>
      </c>
      <c r="E9817" s="66" t="s">
        <v>410</v>
      </c>
      <c r="F9817" s="65">
        <v>250876</v>
      </c>
      <c r="G9817" s="65" t="s">
        <v>26</v>
      </c>
      <c r="H9817" s="67">
        <v>1</v>
      </c>
      <c r="I9817" s="69" t="s">
        <v>1393</v>
      </c>
      <c r="J9817" s="63">
        <f t="shared" si="38"/>
        <v>44963</v>
      </c>
      <c r="K9817" s="64">
        <f>IF(ISBLANK(J9817),,H9817*INDEX(Inputs!G:G,MATCH(F9817,Inputs!E:E,0)))</f>
        <v>1399</v>
      </c>
      <c r="L9817" s="65" t="str">
        <f>IF(ISBLANK(J9817),,INDEX(Inputs!D:D,MATCH(F9817,Inputs!E:E,0)))</f>
        <v>649BK EvoFox Typhoon Laptop Cooling Pad</v>
      </c>
      <c r="M9817" s="65" t="str">
        <f>IF(ISBLANK(#REF!),,IF(B9817="Online","Online",IF(LEFT(B9817,1)="E","Online","Offline")))</f>
        <v>Online</v>
      </c>
      <c r="N9817" s="64">
        <f>IF(ISBLANK(M9817),,H9817*INDEX(Inputs!F:F,MATCH(F9817,Inputs!E:E,0)))</f>
        <v>1999</v>
      </c>
      <c r="O9817" s="65"/>
    </row>
    <row r="9818" ht="15.75" customHeight="1" spans="1:15">
      <c r="A9818" s="65" t="s">
        <v>1396</v>
      </c>
      <c r="B9818" s="66" t="s">
        <v>765</v>
      </c>
      <c r="C9818" s="65" t="s">
        <v>765</v>
      </c>
      <c r="D9818" s="66" t="s">
        <v>414</v>
      </c>
      <c r="E9818" s="66" t="s">
        <v>415</v>
      </c>
      <c r="F9818" s="65">
        <v>204737</v>
      </c>
      <c r="G9818" s="65" t="s">
        <v>20</v>
      </c>
      <c r="H9818" s="67">
        <v>1</v>
      </c>
      <c r="I9818" s="69" t="s">
        <v>1393</v>
      </c>
      <c r="J9818" s="63">
        <f t="shared" si="38"/>
        <v>44963</v>
      </c>
      <c r="K9818" s="64">
        <f>IF(ISBLANK(J9818),,H9818*INDEX(Inputs!G:G,MATCH(F9818,Inputs!E:E,0)))</f>
        <v>729</v>
      </c>
      <c r="L9818" s="65" t="str">
        <f>IF(ISBLANK(J9818),,INDEX(Inputs!D:D,MATCH(F9818,Inputs!E:E,0)))</f>
        <v>850PP Xcite Pro Keyboard &amp; Mouse USB</v>
      </c>
      <c r="M9818" s="65" t="str">
        <f>IF(ISBLANK(#REF!),,IF(B9818="Online","Online",IF(LEFT(B9818,1)="E","Online","Offline")))</f>
        <v>Online</v>
      </c>
      <c r="N9818" s="64">
        <f>IF(ISBLANK(M9818),,H9818*INDEX(Inputs!F:F,MATCH(F9818,Inputs!E:E,0)))</f>
        <v>799</v>
      </c>
      <c r="O9818" s="65"/>
    </row>
    <row r="9819" ht="15.75" customHeight="1" spans="1:15">
      <c r="A9819" s="65" t="s">
        <v>373</v>
      </c>
      <c r="B9819" s="66" t="s">
        <v>765</v>
      </c>
      <c r="C9819" s="65" t="s">
        <v>765</v>
      </c>
      <c r="D9819" s="66" t="s">
        <v>414</v>
      </c>
      <c r="E9819" s="66" t="s">
        <v>415</v>
      </c>
      <c r="F9819" s="65">
        <v>250424</v>
      </c>
      <c r="G9819" s="65" t="s">
        <v>15</v>
      </c>
      <c r="H9819" s="67">
        <v>1</v>
      </c>
      <c r="I9819" s="69" t="s">
        <v>1393</v>
      </c>
      <c r="J9819" s="63">
        <f t="shared" si="38"/>
        <v>44963</v>
      </c>
      <c r="K9819" s="64">
        <f>IF(ISBLANK(J9819),,H9819*INDEX(Inputs!G:G,MATCH(F9819,Inputs!E:E,0)))</f>
        <v>999</v>
      </c>
      <c r="L9819" s="65" t="str">
        <f>IF(ISBLANK(J9819),,INDEX(Inputs!D:D,MATCH(F9819,Inputs!E:E,0)))</f>
        <v>419V2 PRIMUS Wireless Desktop V2</v>
      </c>
      <c r="M9819" s="65" t="str">
        <f>IF(ISBLANK(#REF!),,IF(B9819="Online","Online",IF(LEFT(B9819,1)="E","Online","Offline")))</f>
        <v>Online</v>
      </c>
      <c r="N9819" s="64">
        <f>IF(ISBLANK(M9819),,H9819*INDEX(Inputs!F:F,MATCH(F9819,Inputs!E:E,0)))</f>
        <v>1199</v>
      </c>
      <c r="O9819" s="65"/>
    </row>
    <row r="9820" ht="15.75" customHeight="1" spans="1:15">
      <c r="A9820" s="65" t="s">
        <v>402</v>
      </c>
      <c r="B9820" s="66" t="s">
        <v>765</v>
      </c>
      <c r="C9820" s="65" t="s">
        <v>765</v>
      </c>
      <c r="D9820" s="66" t="s">
        <v>414</v>
      </c>
      <c r="E9820" s="66" t="s">
        <v>415</v>
      </c>
      <c r="F9820" s="65">
        <v>260089</v>
      </c>
      <c r="G9820" s="65" t="s">
        <v>18</v>
      </c>
      <c r="H9820" s="67">
        <v>1</v>
      </c>
      <c r="I9820" s="69" t="s">
        <v>1397</v>
      </c>
      <c r="J9820" s="63">
        <f t="shared" si="38"/>
        <v>44964</v>
      </c>
      <c r="K9820" s="64">
        <f>IF(ISBLANK(J9820),,H9820*INDEX(Inputs!G:G,MATCH(F9820,Inputs!E:E,0)))</f>
        <v>529</v>
      </c>
      <c r="L9820" s="65" t="str">
        <f>IF(ISBLANK(J9820),,INDEX(Inputs!D:D,MATCH(F9820,Inputs!E:E,0)))</f>
        <v>398PP Xcite Neo Keyboard USB</v>
      </c>
      <c r="M9820" s="65" t="str">
        <f>IF(ISBLANK(#REF!),,IF(B9820="Online","Online",IF(LEFT(B9820,1)="E","Online","Offline")))</f>
        <v>Online</v>
      </c>
      <c r="N9820" s="64">
        <f>IF(ISBLANK(M9820),,H9820*INDEX(Inputs!F:F,MATCH(F9820,Inputs!E:E,0)))</f>
        <v>549</v>
      </c>
      <c r="O9820" s="65"/>
    </row>
    <row r="9821" ht="15.75" customHeight="1" spans="1:15">
      <c r="A9821" s="65" t="s">
        <v>458</v>
      </c>
      <c r="B9821" s="66" t="s">
        <v>701</v>
      </c>
      <c r="C9821" s="65" t="s">
        <v>702</v>
      </c>
      <c r="D9821" s="66" t="s">
        <v>370</v>
      </c>
      <c r="E9821" s="66" t="s">
        <v>371</v>
      </c>
      <c r="F9821" s="65">
        <v>250417</v>
      </c>
      <c r="G9821" s="65" t="s">
        <v>39</v>
      </c>
      <c r="H9821" s="67">
        <v>1</v>
      </c>
      <c r="I9821" s="69" t="s">
        <v>1397</v>
      </c>
      <c r="J9821" s="63">
        <f t="shared" si="38"/>
        <v>44964</v>
      </c>
      <c r="K9821" s="64">
        <f>IF(ISBLANK(J9821),,H9821*INDEX(Inputs!G:G,MATCH(F9821,Inputs!E:E,0)))</f>
        <v>929</v>
      </c>
      <c r="L9821" s="65" t="str">
        <f>IF(ISBLANK(J9821),,INDEX(Inputs!D:D,MATCH(F9821,Inputs!E:E,0)))</f>
        <v>416PP Super Speed Hub 4 Port USB 3.0</v>
      </c>
      <c r="M9821" s="65" t="str">
        <f>IF(ISBLANK(#REF!),,IF(B9821="Online","Online",IF(LEFT(B9821,1)="E","Online","Offline")))</f>
        <v>Offline</v>
      </c>
      <c r="N9821" s="64">
        <f>IF(ISBLANK(M9821),,H9821*INDEX(Inputs!F:F,MATCH(F9821,Inputs!E:E,0)))</f>
        <v>1499</v>
      </c>
      <c r="O9821" s="65"/>
    </row>
    <row r="9822" ht="15.75" customHeight="1" spans="1:15">
      <c r="A9822" s="65" t="s">
        <v>373</v>
      </c>
      <c r="B9822" s="66" t="s">
        <v>82</v>
      </c>
      <c r="C9822" s="65" t="s">
        <v>374</v>
      </c>
      <c r="D9822" s="66" t="s">
        <v>414</v>
      </c>
      <c r="E9822" s="66" t="s">
        <v>415</v>
      </c>
      <c r="F9822" s="65">
        <v>250874</v>
      </c>
      <c r="G9822" s="65" t="s">
        <v>13</v>
      </c>
      <c r="H9822" s="67">
        <v>2</v>
      </c>
      <c r="I9822" s="69" t="s">
        <v>1397</v>
      </c>
      <c r="J9822" s="63">
        <f t="shared" si="38"/>
        <v>44964</v>
      </c>
      <c r="K9822" s="64">
        <f>IF(ISBLANK(J9822),,H9822*INDEX(Inputs!G:G,MATCH(F9822,Inputs!E:E,0)))</f>
        <v>2698</v>
      </c>
      <c r="L9822" s="65" t="str">
        <f>IF(ISBLANK(J9822),,INDEX(Inputs!D:D,MATCH(F9822,Inputs!E:E,0)))</f>
        <v>432BK EvoFox X-Team Gaming Keyboard &amp; Mouse (USB)</v>
      </c>
      <c r="M9822" s="65" t="str">
        <f>IF(ISBLANK(#REF!),,IF(B9822="Online","Online",IF(LEFT(B9822,1)="E","Online","Offline")))</f>
        <v>Offline</v>
      </c>
      <c r="N9822" s="64">
        <f>IF(ISBLANK(M9822),,H9822*INDEX(Inputs!F:F,MATCH(F9822,Inputs!E:E,0)))</f>
        <v>3798</v>
      </c>
      <c r="O9822" s="65"/>
    </row>
    <row r="9823" ht="15.75" customHeight="1" spans="1:15">
      <c r="A9823" s="65" t="s">
        <v>509</v>
      </c>
      <c r="B9823" s="66" t="s">
        <v>570</v>
      </c>
      <c r="C9823" s="65" t="s">
        <v>571</v>
      </c>
      <c r="D9823" s="66" t="s">
        <v>414</v>
      </c>
      <c r="E9823" s="66" t="s">
        <v>415</v>
      </c>
      <c r="F9823" s="65">
        <v>250874</v>
      </c>
      <c r="G9823" s="65" t="s">
        <v>13</v>
      </c>
      <c r="H9823" s="67">
        <v>1</v>
      </c>
      <c r="I9823" s="69" t="s">
        <v>1397</v>
      </c>
      <c r="J9823" s="63">
        <f t="shared" si="38"/>
        <v>44964</v>
      </c>
      <c r="K9823" s="64">
        <f>IF(ISBLANK(J9823),,H9823*INDEX(Inputs!G:G,MATCH(F9823,Inputs!E:E,0)))</f>
        <v>1349</v>
      </c>
      <c r="L9823" s="65" t="str">
        <f>IF(ISBLANK(J9823),,INDEX(Inputs!D:D,MATCH(F9823,Inputs!E:E,0)))</f>
        <v>432BK EvoFox X-Team Gaming Keyboard &amp; Mouse (USB)</v>
      </c>
      <c r="M9823" s="65" t="str">
        <f>IF(ISBLANK(#REF!),,IF(B9823="Online","Online",IF(LEFT(B9823,1)="E","Online","Offline")))</f>
        <v>Offline</v>
      </c>
      <c r="N9823" s="64">
        <f>IF(ISBLANK(M9823),,H9823*INDEX(Inputs!F:F,MATCH(F9823,Inputs!E:E,0)))</f>
        <v>1899</v>
      </c>
      <c r="O9823" s="65"/>
    </row>
    <row r="9824" ht="15.75" customHeight="1" spans="1:15">
      <c r="A9824" s="65" t="s">
        <v>500</v>
      </c>
      <c r="B9824" s="66" t="s">
        <v>140</v>
      </c>
      <c r="C9824" s="65" t="s">
        <v>501</v>
      </c>
      <c r="D9824" s="66" t="s">
        <v>414</v>
      </c>
      <c r="E9824" s="66" t="s">
        <v>415</v>
      </c>
      <c r="F9824" s="65">
        <v>250874</v>
      </c>
      <c r="G9824" s="65" t="s">
        <v>13</v>
      </c>
      <c r="H9824" s="67">
        <v>1</v>
      </c>
      <c r="I9824" s="69" t="s">
        <v>1397</v>
      </c>
      <c r="J9824" s="63">
        <f t="shared" si="38"/>
        <v>44964</v>
      </c>
      <c r="K9824" s="64">
        <f>IF(ISBLANK(J9824),,H9824*INDEX(Inputs!G:G,MATCH(F9824,Inputs!E:E,0)))</f>
        <v>1349</v>
      </c>
      <c r="L9824" s="65" t="str">
        <f>IF(ISBLANK(J9824),,INDEX(Inputs!D:D,MATCH(F9824,Inputs!E:E,0)))</f>
        <v>432BK EvoFox X-Team Gaming Keyboard &amp; Mouse (USB)</v>
      </c>
      <c r="M9824" s="65" t="str">
        <f>IF(ISBLANK(#REF!),,IF(B9824="Online","Online",IF(LEFT(B9824,1)="E","Online","Offline")))</f>
        <v>Offline</v>
      </c>
      <c r="N9824" s="64">
        <f>IF(ISBLANK(M9824),,H9824*INDEX(Inputs!F:F,MATCH(F9824,Inputs!E:E,0)))</f>
        <v>1899</v>
      </c>
      <c r="O9824" s="65"/>
    </row>
    <row r="9825" ht="15.75" customHeight="1" spans="1:15">
      <c r="A9825" s="65" t="s">
        <v>935</v>
      </c>
      <c r="B9825" s="66" t="s">
        <v>936</v>
      </c>
      <c r="C9825" s="65" t="s">
        <v>937</v>
      </c>
      <c r="D9825" s="66" t="s">
        <v>414</v>
      </c>
      <c r="E9825" s="66" t="s">
        <v>415</v>
      </c>
      <c r="F9825" s="65">
        <v>250874</v>
      </c>
      <c r="G9825" s="65" t="s">
        <v>13</v>
      </c>
      <c r="H9825" s="67">
        <v>-1</v>
      </c>
      <c r="I9825" s="69" t="s">
        <v>1397</v>
      </c>
      <c r="J9825" s="63">
        <f t="shared" si="38"/>
        <v>44964</v>
      </c>
      <c r="K9825" s="64">
        <f>IF(ISBLANK(J9825),,H9825*INDEX(Inputs!G:G,MATCH(F9825,Inputs!E:E,0)))</f>
        <v>-1349</v>
      </c>
      <c r="L9825" s="65" t="str">
        <f>IF(ISBLANK(J9825),,INDEX(Inputs!D:D,MATCH(F9825,Inputs!E:E,0)))</f>
        <v>432BK EvoFox X-Team Gaming Keyboard &amp; Mouse (USB)</v>
      </c>
      <c r="M9825" s="65" t="str">
        <f>IF(ISBLANK(#REF!),,IF(B9825="Online","Online",IF(LEFT(B9825,1)="E","Online","Offline")))</f>
        <v>Offline</v>
      </c>
      <c r="N9825" s="64">
        <f>IF(ISBLANK(M9825),,H9825*INDEX(Inputs!F:F,MATCH(F9825,Inputs!E:E,0)))</f>
        <v>-1899</v>
      </c>
      <c r="O9825" s="65"/>
    </row>
    <row r="9826" ht="15.75" customHeight="1" spans="1:15">
      <c r="A9826" s="65" t="s">
        <v>1398</v>
      </c>
      <c r="B9826" s="66" t="s">
        <v>236</v>
      </c>
      <c r="C9826" s="65" t="s">
        <v>1014</v>
      </c>
      <c r="D9826" s="66" t="s">
        <v>414</v>
      </c>
      <c r="E9826" s="66" t="s">
        <v>415</v>
      </c>
      <c r="F9826" s="65">
        <v>250874</v>
      </c>
      <c r="G9826" s="65" t="s">
        <v>13</v>
      </c>
      <c r="H9826" s="67">
        <v>1</v>
      </c>
      <c r="I9826" s="69" t="s">
        <v>1397</v>
      </c>
      <c r="J9826" s="63">
        <f t="shared" si="38"/>
        <v>44964</v>
      </c>
      <c r="K9826" s="64">
        <f>IF(ISBLANK(J9826),,H9826*INDEX(Inputs!G:G,MATCH(F9826,Inputs!E:E,0)))</f>
        <v>1349</v>
      </c>
      <c r="L9826" s="65" t="str">
        <f>IF(ISBLANK(J9826),,INDEX(Inputs!D:D,MATCH(F9826,Inputs!E:E,0)))</f>
        <v>432BK EvoFox X-Team Gaming Keyboard &amp; Mouse (USB)</v>
      </c>
      <c r="M9826" s="65" t="str">
        <f>IF(ISBLANK(#REF!),,IF(B9826="Online","Online",IF(LEFT(B9826,1)="E","Online","Offline")))</f>
        <v>Offline</v>
      </c>
      <c r="N9826" s="64">
        <f>IF(ISBLANK(M9826),,H9826*INDEX(Inputs!F:F,MATCH(F9826,Inputs!E:E,0)))</f>
        <v>1899</v>
      </c>
      <c r="O9826" s="65"/>
    </row>
    <row r="9827" ht="15.75" customHeight="1" spans="1:15">
      <c r="A9827" s="65" t="s">
        <v>1399</v>
      </c>
      <c r="B9827" s="66" t="s">
        <v>240</v>
      </c>
      <c r="C9827" s="65" t="s">
        <v>1400</v>
      </c>
      <c r="D9827" s="66" t="s">
        <v>414</v>
      </c>
      <c r="E9827" s="66" t="s">
        <v>415</v>
      </c>
      <c r="F9827" s="65">
        <v>250874</v>
      </c>
      <c r="G9827" s="65" t="s">
        <v>13</v>
      </c>
      <c r="H9827" s="67">
        <v>1</v>
      </c>
      <c r="I9827" s="69" t="s">
        <v>1397</v>
      </c>
      <c r="J9827" s="63">
        <f t="shared" si="38"/>
        <v>44964</v>
      </c>
      <c r="K9827" s="64">
        <f>IF(ISBLANK(J9827),,H9827*INDEX(Inputs!G:G,MATCH(F9827,Inputs!E:E,0)))</f>
        <v>1349</v>
      </c>
      <c r="L9827" s="65" t="str">
        <f>IF(ISBLANK(J9827),,INDEX(Inputs!D:D,MATCH(F9827,Inputs!E:E,0)))</f>
        <v>432BK EvoFox X-Team Gaming Keyboard &amp; Mouse (USB)</v>
      </c>
      <c r="M9827" s="65" t="str">
        <f>IF(ISBLANK(#REF!),,IF(B9827="Online","Online",IF(LEFT(B9827,1)="E","Online","Offline")))</f>
        <v>Offline</v>
      </c>
      <c r="N9827" s="64">
        <f>IF(ISBLANK(M9827),,H9827*INDEX(Inputs!F:F,MATCH(F9827,Inputs!E:E,0)))</f>
        <v>1899</v>
      </c>
      <c r="O9827" s="65"/>
    </row>
    <row r="9828" ht="15.75" customHeight="1" spans="1:15">
      <c r="A9828" s="65" t="s">
        <v>655</v>
      </c>
      <c r="B9828" s="66" t="s">
        <v>110</v>
      </c>
      <c r="C9828" s="65" t="s">
        <v>656</v>
      </c>
      <c r="D9828" s="66" t="s">
        <v>370</v>
      </c>
      <c r="E9828" s="66" t="s">
        <v>410</v>
      </c>
      <c r="F9828" s="65">
        <v>250877</v>
      </c>
      <c r="G9828" s="65" t="s">
        <v>22</v>
      </c>
      <c r="H9828" s="67">
        <v>1</v>
      </c>
      <c r="I9828" s="69" t="s">
        <v>1397</v>
      </c>
      <c r="J9828" s="63">
        <f t="shared" si="38"/>
        <v>44964</v>
      </c>
      <c r="K9828" s="64">
        <f>IF(ISBLANK(J9828),,H9828*INDEX(Inputs!G:G,MATCH(F9828,Inputs!E:E,0)))</f>
        <v>349</v>
      </c>
      <c r="L9828" s="65" t="str">
        <f>IF(ISBLANK(J9828),,INDEX(Inputs!D:D,MATCH(F9828,Inputs!E:E,0)))</f>
        <v>595BK Evo Fox Falcon X35 Medium Speed Mouse Pad</v>
      </c>
      <c r="M9828" s="65" t="str">
        <f>IF(ISBLANK(#REF!),,IF(B9828="Online","Online",IF(LEFT(B9828,1)="E","Online","Offline")))</f>
        <v>Offline</v>
      </c>
      <c r="N9828" s="64">
        <f>IF(ISBLANK(M9828),,H9828*INDEX(Inputs!F:F,MATCH(F9828,Inputs!E:E,0)))</f>
        <v>699</v>
      </c>
      <c r="O9828" s="65"/>
    </row>
    <row r="9829" ht="15.75" customHeight="1" spans="1:15">
      <c r="A9829" s="65" t="s">
        <v>1398</v>
      </c>
      <c r="B9829" s="66" t="s">
        <v>236</v>
      </c>
      <c r="C9829" s="65" t="s">
        <v>1014</v>
      </c>
      <c r="D9829" s="66" t="s">
        <v>370</v>
      </c>
      <c r="E9829" s="66" t="s">
        <v>410</v>
      </c>
      <c r="F9829" s="65">
        <v>250877</v>
      </c>
      <c r="G9829" s="65" t="s">
        <v>22</v>
      </c>
      <c r="H9829" s="67">
        <v>1</v>
      </c>
      <c r="I9829" s="69" t="s">
        <v>1397</v>
      </c>
      <c r="J9829" s="63">
        <f t="shared" si="38"/>
        <v>44964</v>
      </c>
      <c r="K9829" s="64">
        <f>IF(ISBLANK(J9829),,H9829*INDEX(Inputs!G:G,MATCH(F9829,Inputs!E:E,0)))</f>
        <v>349</v>
      </c>
      <c r="L9829" s="65" t="str">
        <f>IF(ISBLANK(J9829),,INDEX(Inputs!D:D,MATCH(F9829,Inputs!E:E,0)))</f>
        <v>595BK Evo Fox Falcon X35 Medium Speed Mouse Pad</v>
      </c>
      <c r="M9829" s="65" t="str">
        <f>IF(ISBLANK(#REF!),,IF(B9829="Online","Online",IF(LEFT(B9829,1)="E","Online","Offline")))</f>
        <v>Offline</v>
      </c>
      <c r="N9829" s="64">
        <f>IF(ISBLANK(M9829),,H9829*INDEX(Inputs!F:F,MATCH(F9829,Inputs!E:E,0)))</f>
        <v>699</v>
      </c>
      <c r="O9829" s="65"/>
    </row>
    <row r="9830" ht="15.75" customHeight="1" spans="1:15">
      <c r="A9830" s="65" t="s">
        <v>480</v>
      </c>
      <c r="B9830" s="66" t="s">
        <v>765</v>
      </c>
      <c r="C9830" s="65" t="s">
        <v>765</v>
      </c>
      <c r="D9830" s="66" t="s">
        <v>370</v>
      </c>
      <c r="E9830" s="66" t="s">
        <v>410</v>
      </c>
      <c r="F9830" s="65">
        <v>250877</v>
      </c>
      <c r="G9830" s="65" t="s">
        <v>22</v>
      </c>
      <c r="H9830" s="67">
        <v>1</v>
      </c>
      <c r="I9830" s="69" t="s">
        <v>1397</v>
      </c>
      <c r="J9830" s="63">
        <f t="shared" si="38"/>
        <v>44964</v>
      </c>
      <c r="K9830" s="64">
        <f>IF(ISBLANK(J9830),,H9830*INDEX(Inputs!G:G,MATCH(F9830,Inputs!E:E,0)))</f>
        <v>349</v>
      </c>
      <c r="L9830" s="65" t="str">
        <f>IF(ISBLANK(J9830),,INDEX(Inputs!D:D,MATCH(F9830,Inputs!E:E,0)))</f>
        <v>595BK Evo Fox Falcon X35 Medium Speed Mouse Pad</v>
      </c>
      <c r="M9830" s="65" t="str">
        <f>IF(ISBLANK(#REF!),,IF(B9830="Online","Online",IF(LEFT(B9830,1)="E","Online","Offline")))</f>
        <v>Online</v>
      </c>
      <c r="N9830" s="64">
        <f>IF(ISBLANK(M9830),,H9830*INDEX(Inputs!F:F,MATCH(F9830,Inputs!E:E,0)))</f>
        <v>699</v>
      </c>
      <c r="O9830" s="65"/>
    </row>
    <row r="9831" ht="15.75" customHeight="1" spans="1:15">
      <c r="A9831" s="65" t="s">
        <v>750</v>
      </c>
      <c r="B9831" s="66" t="s">
        <v>765</v>
      </c>
      <c r="C9831" s="65" t="s">
        <v>765</v>
      </c>
      <c r="D9831" s="66" t="s">
        <v>370</v>
      </c>
      <c r="E9831" s="66" t="s">
        <v>410</v>
      </c>
      <c r="F9831" s="65">
        <v>250877</v>
      </c>
      <c r="G9831" s="65" t="s">
        <v>22</v>
      </c>
      <c r="H9831" s="67">
        <v>1</v>
      </c>
      <c r="I9831" s="69" t="s">
        <v>1397</v>
      </c>
      <c r="J9831" s="63">
        <f t="shared" si="38"/>
        <v>44964</v>
      </c>
      <c r="K9831" s="64">
        <f>IF(ISBLANK(J9831),,H9831*INDEX(Inputs!G:G,MATCH(F9831,Inputs!E:E,0)))</f>
        <v>349</v>
      </c>
      <c r="L9831" s="65" t="str">
        <f>IF(ISBLANK(J9831),,INDEX(Inputs!D:D,MATCH(F9831,Inputs!E:E,0)))</f>
        <v>595BK Evo Fox Falcon X35 Medium Speed Mouse Pad</v>
      </c>
      <c r="M9831" s="65" t="str">
        <f>IF(ISBLANK(#REF!),,IF(B9831="Online","Online",IF(LEFT(B9831,1)="E","Online","Offline")))</f>
        <v>Online</v>
      </c>
      <c r="N9831" s="64">
        <f>IF(ISBLANK(M9831),,H9831*INDEX(Inputs!F:F,MATCH(F9831,Inputs!E:E,0)))</f>
        <v>699</v>
      </c>
      <c r="O9831" s="65"/>
    </row>
    <row r="9832" ht="15.75" customHeight="1" spans="1:15">
      <c r="A9832" s="65" t="s">
        <v>341</v>
      </c>
      <c r="B9832" s="66" t="s">
        <v>62</v>
      </c>
      <c r="C9832" s="65" t="s">
        <v>419</v>
      </c>
      <c r="D9832" s="66" t="s">
        <v>370</v>
      </c>
      <c r="E9832" s="66" t="s">
        <v>410</v>
      </c>
      <c r="F9832" s="65">
        <v>250879</v>
      </c>
      <c r="G9832" s="65" t="s">
        <v>30</v>
      </c>
      <c r="H9832" s="67">
        <v>1</v>
      </c>
      <c r="I9832" s="69" t="s">
        <v>1397</v>
      </c>
      <c r="J9832" s="63">
        <f t="shared" si="38"/>
        <v>44964</v>
      </c>
      <c r="K9832" s="64">
        <f>IF(ISBLANK(J9832),,H9832*INDEX(Inputs!G:G,MATCH(F9832,Inputs!E:E,0)))</f>
        <v>699</v>
      </c>
      <c r="L9832" s="65" t="str">
        <f>IF(ISBLANK(J9832),,INDEX(Inputs!D:D,MATCH(F9832,Inputs!E:E,0)))</f>
        <v>597BK Evo Fox Falcon X85 Extra Large Speed Mouse Pad</v>
      </c>
      <c r="M9832" s="65" t="str">
        <f>IF(ISBLANK(#REF!),,IF(B9832="Online","Online",IF(LEFT(B9832,1)="E","Online","Offline")))</f>
        <v>Offline</v>
      </c>
      <c r="N9832" s="64">
        <f>IF(ISBLANK(M9832),,H9832*INDEX(Inputs!F:F,MATCH(F9832,Inputs!E:E,0)))</f>
        <v>1199</v>
      </c>
      <c r="O9832" s="65"/>
    </row>
    <row r="9833" ht="15.75" customHeight="1" spans="1:15">
      <c r="A9833" s="65" t="s">
        <v>407</v>
      </c>
      <c r="B9833" s="66" t="s">
        <v>93</v>
      </c>
      <c r="C9833" s="65" t="s">
        <v>514</v>
      </c>
      <c r="D9833" s="66" t="s">
        <v>370</v>
      </c>
      <c r="E9833" s="66" t="s">
        <v>410</v>
      </c>
      <c r="F9833" s="65">
        <v>250879</v>
      </c>
      <c r="G9833" s="65" t="s">
        <v>30</v>
      </c>
      <c r="H9833" s="67">
        <v>1</v>
      </c>
      <c r="I9833" s="69" t="s">
        <v>1397</v>
      </c>
      <c r="J9833" s="63">
        <f t="shared" si="38"/>
        <v>44964</v>
      </c>
      <c r="K9833" s="64">
        <f>IF(ISBLANK(J9833),,H9833*INDEX(Inputs!G:G,MATCH(F9833,Inputs!E:E,0)))</f>
        <v>699</v>
      </c>
      <c r="L9833" s="65" t="str">
        <f>IF(ISBLANK(J9833),,INDEX(Inputs!D:D,MATCH(F9833,Inputs!E:E,0)))</f>
        <v>597BK Evo Fox Falcon X85 Extra Large Speed Mouse Pad</v>
      </c>
      <c r="M9833" s="65" t="str">
        <f>IF(ISBLANK(#REF!),,IF(B9833="Online","Online",IF(LEFT(B9833,1)="E","Online","Offline")))</f>
        <v>Offline</v>
      </c>
      <c r="N9833" s="64">
        <f>IF(ISBLANK(M9833),,H9833*INDEX(Inputs!F:F,MATCH(F9833,Inputs!E:E,0)))</f>
        <v>1199</v>
      </c>
      <c r="O9833" s="65"/>
    </row>
    <row r="9834" ht="15.75" customHeight="1" spans="1:15">
      <c r="A9834" s="65" t="s">
        <v>364</v>
      </c>
      <c r="B9834" s="66" t="s">
        <v>124</v>
      </c>
      <c r="C9834" s="65" t="s">
        <v>365</v>
      </c>
      <c r="D9834" s="66" t="s">
        <v>370</v>
      </c>
      <c r="E9834" s="66" t="s">
        <v>410</v>
      </c>
      <c r="F9834" s="65">
        <v>250879</v>
      </c>
      <c r="G9834" s="65" t="s">
        <v>30</v>
      </c>
      <c r="H9834" s="67">
        <v>1</v>
      </c>
      <c r="I9834" s="69" t="s">
        <v>1397</v>
      </c>
      <c r="J9834" s="63">
        <f t="shared" si="38"/>
        <v>44964</v>
      </c>
      <c r="K9834" s="64">
        <f>IF(ISBLANK(J9834),,H9834*INDEX(Inputs!G:G,MATCH(F9834,Inputs!E:E,0)))</f>
        <v>699</v>
      </c>
      <c r="L9834" s="65" t="str">
        <f>IF(ISBLANK(J9834),,INDEX(Inputs!D:D,MATCH(F9834,Inputs!E:E,0)))</f>
        <v>597BK Evo Fox Falcon X85 Extra Large Speed Mouse Pad</v>
      </c>
      <c r="M9834" s="65" t="str">
        <f>IF(ISBLANK(#REF!),,IF(B9834="Online","Online",IF(LEFT(B9834,1)="E","Online","Offline")))</f>
        <v>Offline</v>
      </c>
      <c r="N9834" s="64">
        <f>IF(ISBLANK(M9834),,H9834*INDEX(Inputs!F:F,MATCH(F9834,Inputs!E:E,0)))</f>
        <v>1199</v>
      </c>
      <c r="O9834" s="65"/>
    </row>
    <row r="9835" ht="15.75" customHeight="1" spans="1:15">
      <c r="A9835" s="65" t="s">
        <v>462</v>
      </c>
      <c r="B9835" s="66" t="s">
        <v>155</v>
      </c>
      <c r="C9835" s="65" t="s">
        <v>534</v>
      </c>
      <c r="D9835" s="66" t="s">
        <v>370</v>
      </c>
      <c r="E9835" s="66" t="s">
        <v>410</v>
      </c>
      <c r="F9835" s="65">
        <v>250879</v>
      </c>
      <c r="G9835" s="65" t="s">
        <v>30</v>
      </c>
      <c r="H9835" s="67">
        <v>1</v>
      </c>
      <c r="I9835" s="69" t="s">
        <v>1397</v>
      </c>
      <c r="J9835" s="63">
        <f t="shared" si="38"/>
        <v>44964</v>
      </c>
      <c r="K9835" s="64">
        <f>IF(ISBLANK(J9835),,H9835*INDEX(Inputs!G:G,MATCH(F9835,Inputs!E:E,0)))</f>
        <v>699</v>
      </c>
      <c r="L9835" s="65" t="str">
        <f>IF(ISBLANK(J9835),,INDEX(Inputs!D:D,MATCH(F9835,Inputs!E:E,0)))</f>
        <v>597BK Evo Fox Falcon X85 Extra Large Speed Mouse Pad</v>
      </c>
      <c r="M9835" s="65" t="str">
        <f>IF(ISBLANK(#REF!),,IF(B9835="Online","Online",IF(LEFT(B9835,1)="E","Online","Offline")))</f>
        <v>Offline</v>
      </c>
      <c r="N9835" s="64">
        <f>IF(ISBLANK(M9835),,H9835*INDEX(Inputs!F:F,MATCH(F9835,Inputs!E:E,0)))</f>
        <v>1199</v>
      </c>
      <c r="O9835" s="65"/>
    </row>
    <row r="9836" ht="15.75" customHeight="1" spans="1:15">
      <c r="A9836" s="65" t="s">
        <v>341</v>
      </c>
      <c r="B9836" s="66" t="s">
        <v>149</v>
      </c>
      <c r="C9836" s="65" t="s">
        <v>578</v>
      </c>
      <c r="D9836" s="66" t="s">
        <v>370</v>
      </c>
      <c r="E9836" s="66" t="s">
        <v>410</v>
      </c>
      <c r="F9836" s="65">
        <v>250876</v>
      </c>
      <c r="G9836" s="65" t="s">
        <v>26</v>
      </c>
      <c r="H9836" s="67">
        <v>1</v>
      </c>
      <c r="I9836" s="69" t="s">
        <v>1397</v>
      </c>
      <c r="J9836" s="63">
        <f t="shared" si="38"/>
        <v>44964</v>
      </c>
      <c r="K9836" s="64">
        <f>IF(ISBLANK(J9836),,H9836*INDEX(Inputs!G:G,MATCH(F9836,Inputs!E:E,0)))</f>
        <v>1399</v>
      </c>
      <c r="L9836" s="65" t="str">
        <f>IF(ISBLANK(J9836),,INDEX(Inputs!D:D,MATCH(F9836,Inputs!E:E,0)))</f>
        <v>649BK EvoFox Typhoon Laptop Cooling Pad</v>
      </c>
      <c r="M9836" s="65" t="str">
        <f>IF(ISBLANK(#REF!),,IF(B9836="Online","Online",IF(LEFT(B9836,1)="E","Online","Offline")))</f>
        <v>Offline</v>
      </c>
      <c r="N9836" s="64">
        <f>IF(ISBLANK(M9836),,H9836*INDEX(Inputs!F:F,MATCH(F9836,Inputs!E:E,0)))</f>
        <v>1999</v>
      </c>
      <c r="O9836" s="65"/>
    </row>
    <row r="9837" ht="15.75" customHeight="1" spans="1:15">
      <c r="A9837" s="65" t="s">
        <v>458</v>
      </c>
      <c r="B9837" s="66" t="s">
        <v>219</v>
      </c>
      <c r="C9837" s="65" t="s">
        <v>1386</v>
      </c>
      <c r="D9837" s="66" t="s">
        <v>370</v>
      </c>
      <c r="E9837" s="66" t="s">
        <v>410</v>
      </c>
      <c r="F9837" s="65">
        <v>250876</v>
      </c>
      <c r="G9837" s="65" t="s">
        <v>26</v>
      </c>
      <c r="H9837" s="67">
        <v>1</v>
      </c>
      <c r="I9837" s="69" t="s">
        <v>1397</v>
      </c>
      <c r="J9837" s="63">
        <f t="shared" si="38"/>
        <v>44964</v>
      </c>
      <c r="K9837" s="64">
        <f>IF(ISBLANK(J9837),,H9837*INDEX(Inputs!G:G,MATCH(F9837,Inputs!E:E,0)))</f>
        <v>1399</v>
      </c>
      <c r="L9837" s="65" t="str">
        <f>IF(ISBLANK(J9837),,INDEX(Inputs!D:D,MATCH(F9837,Inputs!E:E,0)))</f>
        <v>649BK EvoFox Typhoon Laptop Cooling Pad</v>
      </c>
      <c r="M9837" s="65" t="str">
        <f>IF(ISBLANK(#REF!),,IF(B9837="Online","Online",IF(LEFT(B9837,1)="E","Online","Offline")))</f>
        <v>Offline</v>
      </c>
      <c r="N9837" s="64">
        <f>IF(ISBLANK(M9837),,H9837*INDEX(Inputs!F:F,MATCH(F9837,Inputs!E:E,0)))</f>
        <v>1999</v>
      </c>
      <c r="O9837" s="65"/>
    </row>
    <row r="9838" ht="15.75" customHeight="1" spans="1:15">
      <c r="A9838" s="65" t="s">
        <v>423</v>
      </c>
      <c r="B9838" s="66" t="s">
        <v>1290</v>
      </c>
      <c r="C9838" s="65" t="s">
        <v>1291</v>
      </c>
      <c r="D9838" s="66" t="s">
        <v>370</v>
      </c>
      <c r="E9838" s="66" t="s">
        <v>410</v>
      </c>
      <c r="F9838" s="65">
        <v>250876</v>
      </c>
      <c r="G9838" s="65" t="s">
        <v>26</v>
      </c>
      <c r="H9838" s="67">
        <v>1</v>
      </c>
      <c r="I9838" s="69" t="s">
        <v>1397</v>
      </c>
      <c r="J9838" s="63">
        <f t="shared" si="38"/>
        <v>44964</v>
      </c>
      <c r="K9838" s="64">
        <f>IF(ISBLANK(J9838),,H9838*INDEX(Inputs!G:G,MATCH(F9838,Inputs!E:E,0)))</f>
        <v>1399</v>
      </c>
      <c r="L9838" s="65" t="str">
        <f>IF(ISBLANK(J9838),,INDEX(Inputs!D:D,MATCH(F9838,Inputs!E:E,0)))</f>
        <v>649BK EvoFox Typhoon Laptop Cooling Pad</v>
      </c>
      <c r="M9838" s="65" t="str">
        <f>IF(ISBLANK(#REF!),,IF(B9838="Online","Online",IF(LEFT(B9838,1)="E","Online","Offline")))</f>
        <v>Offline</v>
      </c>
      <c r="N9838" s="64">
        <f>IF(ISBLANK(M9838),,H9838*INDEX(Inputs!F:F,MATCH(F9838,Inputs!E:E,0)))</f>
        <v>1999</v>
      </c>
      <c r="O9838" s="65"/>
    </row>
    <row r="9839" ht="15.75" customHeight="1" spans="1:15">
      <c r="A9839" s="65" t="s">
        <v>842</v>
      </c>
      <c r="B9839" s="66" t="s">
        <v>222</v>
      </c>
      <c r="C9839" s="65" t="s">
        <v>866</v>
      </c>
      <c r="D9839" s="66" t="s">
        <v>370</v>
      </c>
      <c r="E9839" s="66" t="s">
        <v>410</v>
      </c>
      <c r="F9839" s="65">
        <v>250423</v>
      </c>
      <c r="G9839" s="65" t="s">
        <v>11</v>
      </c>
      <c r="H9839" s="67">
        <v>1</v>
      </c>
      <c r="I9839" s="69" t="s">
        <v>1397</v>
      </c>
      <c r="J9839" s="63">
        <f t="shared" si="38"/>
        <v>44964</v>
      </c>
      <c r="K9839" s="64">
        <f>IF(ISBLANK(J9839),,H9839*INDEX(Inputs!G:G,MATCH(F9839,Inputs!E:E,0)))</f>
        <v>759</v>
      </c>
      <c r="L9839" s="65" t="str">
        <f>IF(ISBLANK(J9839),,INDEX(Inputs!D:D,MATCH(F9839,Inputs!E:E,0)))</f>
        <v>650GR Ergo View Laptop Stand-Grey</v>
      </c>
      <c r="M9839" s="65" t="str">
        <f>IF(ISBLANK(#REF!),,IF(B9839="Online","Online",IF(LEFT(B9839,1)="E","Online","Offline")))</f>
        <v>Offline</v>
      </c>
      <c r="N9839" s="64">
        <f>IF(ISBLANK(M9839),,H9839*INDEX(Inputs!F:F,MATCH(F9839,Inputs!E:E,0)))</f>
        <v>899</v>
      </c>
      <c r="O9839" s="65"/>
    </row>
    <row r="9840" ht="15.75" customHeight="1" spans="1:15">
      <c r="A9840" s="65" t="s">
        <v>454</v>
      </c>
      <c r="B9840" s="66" t="s">
        <v>33</v>
      </c>
      <c r="C9840" s="65" t="s">
        <v>455</v>
      </c>
      <c r="D9840" s="66" t="s">
        <v>414</v>
      </c>
      <c r="E9840" s="66" t="s">
        <v>428</v>
      </c>
      <c r="F9840" s="65">
        <v>250881</v>
      </c>
      <c r="G9840" s="65" t="s">
        <v>98</v>
      </c>
      <c r="H9840" s="67">
        <v>1</v>
      </c>
      <c r="I9840" s="69" t="s">
        <v>1397</v>
      </c>
      <c r="J9840" s="63">
        <f t="shared" si="38"/>
        <v>44964</v>
      </c>
      <c r="K9840" s="64">
        <f>IF(ISBLANK(J9840),,H9840*INDEX(Inputs!G:G,MATCH(F9840,Inputs!E:E,0)))</f>
        <v>799</v>
      </c>
      <c r="L9840" s="65" t="str">
        <f>IF(ISBLANK(J9840),,INDEX(Inputs!D:D,MATCH(F9840,Inputs!E:E,0)))</f>
        <v>795BK EvoFox Phantom Pro RGB Gaming Mouse USB</v>
      </c>
      <c r="M9840" s="65" t="str">
        <f>IF(ISBLANK(#REF!),,IF(B9840="Online","Online",IF(LEFT(B9840,1)="E","Online","Offline")))</f>
        <v>Offline</v>
      </c>
      <c r="N9840" s="64">
        <f>IF(ISBLANK(M9840),,H9840*INDEX(Inputs!F:F,MATCH(F9840,Inputs!E:E,0)))</f>
        <v>1099</v>
      </c>
      <c r="O9840" s="65"/>
    </row>
    <row r="9841" ht="15.75" customHeight="1" spans="1:15">
      <c r="A9841" s="65" t="s">
        <v>373</v>
      </c>
      <c r="B9841" s="66" t="s">
        <v>158</v>
      </c>
      <c r="C9841" s="65" t="s">
        <v>535</v>
      </c>
      <c r="D9841" s="66" t="s">
        <v>414</v>
      </c>
      <c r="E9841" s="66" t="s">
        <v>415</v>
      </c>
      <c r="F9841" s="65">
        <v>204737</v>
      </c>
      <c r="G9841" s="65" t="s">
        <v>20</v>
      </c>
      <c r="H9841" s="67">
        <v>1</v>
      </c>
      <c r="I9841" s="69" t="s">
        <v>1397</v>
      </c>
      <c r="J9841" s="63">
        <f t="shared" si="38"/>
        <v>44964</v>
      </c>
      <c r="K9841" s="64">
        <f>IF(ISBLANK(J9841),,H9841*INDEX(Inputs!G:G,MATCH(F9841,Inputs!E:E,0)))</f>
        <v>729</v>
      </c>
      <c r="L9841" s="65" t="str">
        <f>IF(ISBLANK(J9841),,INDEX(Inputs!D:D,MATCH(F9841,Inputs!E:E,0)))</f>
        <v>850PP Xcite Pro Keyboard &amp; Mouse USB</v>
      </c>
      <c r="M9841" s="65" t="str">
        <f>IF(ISBLANK(#REF!),,IF(B9841="Online","Online",IF(LEFT(B9841,1)="E","Online","Offline")))</f>
        <v>Offline</v>
      </c>
      <c r="N9841" s="64">
        <f>IF(ISBLANK(M9841),,H9841*INDEX(Inputs!F:F,MATCH(F9841,Inputs!E:E,0)))</f>
        <v>799</v>
      </c>
      <c r="O9841" s="65"/>
    </row>
    <row r="9842" ht="15.75" customHeight="1" spans="1:15">
      <c r="A9842" s="65" t="s">
        <v>454</v>
      </c>
      <c r="B9842" s="66" t="s">
        <v>147</v>
      </c>
      <c r="C9842" s="65" t="s">
        <v>482</v>
      </c>
      <c r="D9842" s="66" t="s">
        <v>414</v>
      </c>
      <c r="E9842" s="66" t="s">
        <v>415</v>
      </c>
      <c r="F9842" s="65">
        <v>250424</v>
      </c>
      <c r="G9842" s="65" t="s">
        <v>15</v>
      </c>
      <c r="H9842" s="67">
        <v>1</v>
      </c>
      <c r="I9842" s="69" t="s">
        <v>1397</v>
      </c>
      <c r="J9842" s="63">
        <f t="shared" si="38"/>
        <v>44964</v>
      </c>
      <c r="K9842" s="64">
        <f>IF(ISBLANK(J9842),,H9842*INDEX(Inputs!G:G,MATCH(F9842,Inputs!E:E,0)))</f>
        <v>999</v>
      </c>
      <c r="L9842" s="65" t="str">
        <f>IF(ISBLANK(J9842),,INDEX(Inputs!D:D,MATCH(F9842,Inputs!E:E,0)))</f>
        <v>419V2 PRIMUS Wireless Desktop V2</v>
      </c>
      <c r="M9842" s="65" t="str">
        <f>IF(ISBLANK(#REF!),,IF(B9842="Online","Online",IF(LEFT(B9842,1)="E","Online","Offline")))</f>
        <v>Offline</v>
      </c>
      <c r="N9842" s="64">
        <f>IF(ISBLANK(M9842),,H9842*INDEX(Inputs!F:F,MATCH(F9842,Inputs!E:E,0)))</f>
        <v>1199</v>
      </c>
      <c r="O9842" s="65"/>
    </row>
    <row r="9843" ht="15.75" customHeight="1" spans="1:15">
      <c r="A9843" s="65" t="s">
        <v>1401</v>
      </c>
      <c r="B9843" s="66" t="s">
        <v>765</v>
      </c>
      <c r="C9843" s="65" t="s">
        <v>765</v>
      </c>
      <c r="D9843" s="66" t="s">
        <v>414</v>
      </c>
      <c r="E9843" s="66" t="s">
        <v>415</v>
      </c>
      <c r="F9843" s="65">
        <v>250424</v>
      </c>
      <c r="G9843" s="65" t="s">
        <v>15</v>
      </c>
      <c r="H9843" s="67">
        <v>1</v>
      </c>
      <c r="I9843" s="69" t="s">
        <v>1397</v>
      </c>
      <c r="J9843" s="63">
        <f t="shared" si="38"/>
        <v>44964</v>
      </c>
      <c r="K9843" s="64">
        <f>IF(ISBLANK(J9843),,H9843*INDEX(Inputs!G:G,MATCH(F9843,Inputs!E:E,0)))</f>
        <v>999</v>
      </c>
      <c r="L9843" s="65" t="str">
        <f>IF(ISBLANK(J9843),,INDEX(Inputs!D:D,MATCH(F9843,Inputs!E:E,0)))</f>
        <v>419V2 PRIMUS Wireless Desktop V2</v>
      </c>
      <c r="M9843" s="65" t="str">
        <f>IF(ISBLANK(#REF!),,IF(B9843="Online","Online",IF(LEFT(B9843,1)="E","Online","Offline")))</f>
        <v>Online</v>
      </c>
      <c r="N9843" s="64">
        <f>IF(ISBLANK(M9843),,H9843*INDEX(Inputs!F:F,MATCH(F9843,Inputs!E:E,0)))</f>
        <v>1199</v>
      </c>
      <c r="O9843" s="65"/>
    </row>
    <row r="9844" ht="15.75" customHeight="1" spans="1:15">
      <c r="A9844" s="65" t="s">
        <v>1402</v>
      </c>
      <c r="B9844" s="66" t="s">
        <v>765</v>
      </c>
      <c r="C9844" s="65" t="s">
        <v>765</v>
      </c>
      <c r="D9844" s="66" t="s">
        <v>414</v>
      </c>
      <c r="E9844" s="66" t="s">
        <v>415</v>
      </c>
      <c r="F9844" s="65">
        <v>250424</v>
      </c>
      <c r="G9844" s="65" t="s">
        <v>15</v>
      </c>
      <c r="H9844" s="67">
        <v>1</v>
      </c>
      <c r="I9844" s="69" t="s">
        <v>1397</v>
      </c>
      <c r="J9844" s="63">
        <f t="shared" si="38"/>
        <v>44964</v>
      </c>
      <c r="K9844" s="64">
        <f>IF(ISBLANK(J9844),,H9844*INDEX(Inputs!G:G,MATCH(F9844,Inputs!E:E,0)))</f>
        <v>999</v>
      </c>
      <c r="L9844" s="65" t="str">
        <f>IF(ISBLANK(J9844),,INDEX(Inputs!D:D,MATCH(F9844,Inputs!E:E,0)))</f>
        <v>419V2 PRIMUS Wireless Desktop V2</v>
      </c>
      <c r="M9844" s="65" t="str">
        <f>IF(ISBLANK(#REF!),,IF(B9844="Online","Online",IF(LEFT(B9844,1)="E","Online","Offline")))</f>
        <v>Online</v>
      </c>
      <c r="N9844" s="64">
        <f>IF(ISBLANK(M9844),,H9844*INDEX(Inputs!F:F,MATCH(F9844,Inputs!E:E,0)))</f>
        <v>1199</v>
      </c>
      <c r="O9844" s="65"/>
    </row>
    <row r="9845" ht="15.75" customHeight="1" spans="1:15">
      <c r="A9845" s="65" t="s">
        <v>485</v>
      </c>
      <c r="B9845" s="66" t="s">
        <v>765</v>
      </c>
      <c r="C9845" s="65" t="s">
        <v>765</v>
      </c>
      <c r="D9845" s="66" t="s">
        <v>414</v>
      </c>
      <c r="E9845" s="66" t="s">
        <v>415</v>
      </c>
      <c r="F9845" s="65">
        <v>250424</v>
      </c>
      <c r="G9845" s="65" t="s">
        <v>15</v>
      </c>
      <c r="H9845" s="67">
        <v>1</v>
      </c>
      <c r="I9845" s="69" t="s">
        <v>1397</v>
      </c>
      <c r="J9845" s="63">
        <f t="shared" si="38"/>
        <v>44964</v>
      </c>
      <c r="K9845" s="64">
        <f>IF(ISBLANK(J9845),,H9845*INDEX(Inputs!G:G,MATCH(F9845,Inputs!E:E,0)))</f>
        <v>999</v>
      </c>
      <c r="L9845" s="65" t="str">
        <f>IF(ISBLANK(J9845),,INDEX(Inputs!D:D,MATCH(F9845,Inputs!E:E,0)))</f>
        <v>419V2 PRIMUS Wireless Desktop V2</v>
      </c>
      <c r="M9845" s="65" t="str">
        <f>IF(ISBLANK(#REF!),,IF(B9845="Online","Online",IF(LEFT(B9845,1)="E","Online","Offline")))</f>
        <v>Online</v>
      </c>
      <c r="N9845" s="64">
        <f>IF(ISBLANK(M9845),,H9845*INDEX(Inputs!F:F,MATCH(F9845,Inputs!E:E,0)))</f>
        <v>1199</v>
      </c>
      <c r="O9845" s="65"/>
    </row>
    <row r="9846" ht="15.75" customHeight="1" spans="1:15">
      <c r="A9846" s="65" t="s">
        <v>407</v>
      </c>
      <c r="B9846" s="66" t="s">
        <v>765</v>
      </c>
      <c r="C9846" s="65" t="s">
        <v>765</v>
      </c>
      <c r="D9846" s="66" t="s">
        <v>414</v>
      </c>
      <c r="E9846" s="66" t="s">
        <v>415</v>
      </c>
      <c r="F9846" s="65">
        <v>250424</v>
      </c>
      <c r="G9846" s="65" t="s">
        <v>15</v>
      </c>
      <c r="H9846" s="67">
        <v>1</v>
      </c>
      <c r="I9846" s="69" t="s">
        <v>1397</v>
      </c>
      <c r="J9846" s="63">
        <f t="shared" si="38"/>
        <v>44964</v>
      </c>
      <c r="K9846" s="64">
        <f>IF(ISBLANK(J9846),,H9846*INDEX(Inputs!G:G,MATCH(F9846,Inputs!E:E,0)))</f>
        <v>999</v>
      </c>
      <c r="L9846" s="65" t="str">
        <f>IF(ISBLANK(J9846),,INDEX(Inputs!D:D,MATCH(F9846,Inputs!E:E,0)))</f>
        <v>419V2 PRIMUS Wireless Desktop V2</v>
      </c>
      <c r="M9846" s="65" t="str">
        <f>IF(ISBLANK(#REF!),,IF(B9846="Online","Online",IF(LEFT(B9846,1)="E","Online","Offline")))</f>
        <v>Online</v>
      </c>
      <c r="N9846" s="64">
        <f>IF(ISBLANK(M9846),,H9846*INDEX(Inputs!F:F,MATCH(F9846,Inputs!E:E,0)))</f>
        <v>1199</v>
      </c>
      <c r="O9846" s="65"/>
    </row>
    <row r="9847" ht="15.75" customHeight="1" spans="1:15">
      <c r="A9847" s="65" t="s">
        <v>1384</v>
      </c>
      <c r="B9847" s="66" t="s">
        <v>765</v>
      </c>
      <c r="C9847" s="65" t="s">
        <v>765</v>
      </c>
      <c r="D9847" s="66" t="s">
        <v>414</v>
      </c>
      <c r="E9847" s="66" t="s">
        <v>415</v>
      </c>
      <c r="F9847" s="65">
        <v>250424</v>
      </c>
      <c r="G9847" s="65" t="s">
        <v>15</v>
      </c>
      <c r="H9847" s="67">
        <v>1</v>
      </c>
      <c r="I9847" s="69" t="s">
        <v>1397</v>
      </c>
      <c r="J9847" s="63">
        <f t="shared" si="38"/>
        <v>44964</v>
      </c>
      <c r="K9847" s="64">
        <f>IF(ISBLANK(J9847),,H9847*INDEX(Inputs!G:G,MATCH(F9847,Inputs!E:E,0)))</f>
        <v>999</v>
      </c>
      <c r="L9847" s="65" t="str">
        <f>IF(ISBLANK(J9847),,INDEX(Inputs!D:D,MATCH(F9847,Inputs!E:E,0)))</f>
        <v>419V2 PRIMUS Wireless Desktop V2</v>
      </c>
      <c r="M9847" s="65" t="str">
        <f>IF(ISBLANK(#REF!),,IF(B9847="Online","Online",IF(LEFT(B9847,1)="E","Online","Offline")))</f>
        <v>Online</v>
      </c>
      <c r="N9847" s="64">
        <f>IF(ISBLANK(M9847),,H9847*INDEX(Inputs!F:F,MATCH(F9847,Inputs!E:E,0)))</f>
        <v>1199</v>
      </c>
      <c r="O9847" s="65"/>
    </row>
    <row r="9848" ht="15.75" customHeight="1" spans="1:15">
      <c r="A9848" s="65" t="s">
        <v>541</v>
      </c>
      <c r="B9848" s="66" t="s">
        <v>68</v>
      </c>
      <c r="C9848" s="65" t="s">
        <v>542</v>
      </c>
      <c r="D9848" s="66" t="s">
        <v>370</v>
      </c>
      <c r="E9848" s="66" t="s">
        <v>880</v>
      </c>
      <c r="F9848" s="65">
        <v>256479</v>
      </c>
      <c r="G9848" s="65" t="s">
        <v>28</v>
      </c>
      <c r="H9848" s="67">
        <v>-1</v>
      </c>
      <c r="I9848" s="69" t="s">
        <v>1397</v>
      </c>
      <c r="J9848" s="63">
        <f t="shared" si="38"/>
        <v>44964</v>
      </c>
      <c r="K9848" s="64">
        <f>IF(ISBLANK(J9848),,H9848*INDEX(Inputs!G:G,MATCH(F9848,Inputs!E:E,0)))</f>
        <v>-2500</v>
      </c>
      <c r="L9848" s="65" t="str">
        <f>IF(ISBLANK(J9848),,INDEX(Inputs!D:D,MATCH(F9848,Inputs!E:E,0)))</f>
        <v>997PP EvoFox Explore Gaming Bundle (422,423,659,595)</v>
      </c>
      <c r="M9848" s="65" t="str">
        <f>IF(ISBLANK(#REF!),,IF(B9848="Online","Online",IF(LEFT(B9848,1)="E","Online","Offline")))</f>
        <v>Offline</v>
      </c>
      <c r="N9848" s="64">
        <f>IF(ISBLANK(M9848),,H9848*INDEX(Inputs!F:F,MATCH(F9848,Inputs!E:E,0)))</f>
        <v>-4796</v>
      </c>
      <c r="O9848" s="65"/>
    </row>
    <row r="9849" ht="15.75" customHeight="1" spans="1:15">
      <c r="A9849" s="65" t="s">
        <v>423</v>
      </c>
      <c r="B9849" s="66" t="s">
        <v>765</v>
      </c>
      <c r="C9849" s="65" t="s">
        <v>765</v>
      </c>
      <c r="D9849" s="66" t="s">
        <v>464</v>
      </c>
      <c r="E9849" s="66" t="s">
        <v>465</v>
      </c>
      <c r="F9849" s="65">
        <v>250421</v>
      </c>
      <c r="G9849" s="65" t="s">
        <v>14</v>
      </c>
      <c r="H9849" s="67">
        <v>1</v>
      </c>
      <c r="I9849" s="69" t="s">
        <v>1403</v>
      </c>
      <c r="J9849" s="63">
        <f t="shared" si="38"/>
        <v>44965</v>
      </c>
      <c r="K9849" s="64">
        <f>IF(ISBLANK(J9849),,H9849*INDEX(Inputs!G:G,MATCH(F9849,Inputs!E:E,0)))</f>
        <v>779</v>
      </c>
      <c r="L9849" s="65" t="str">
        <f>IF(ISBLANK(J9849),,INDEX(Inputs!D:D,MATCH(F9849,Inputs!E:E,0)))</f>
        <v>146BK NeoCase Sleeve MP 450 14</v>
      </c>
      <c r="M9849" s="65" t="str">
        <f>IF(ISBLANK(#REF!),,IF(B9849="Online","Online",IF(LEFT(B9849,1)="E","Online","Offline")))</f>
        <v>Online</v>
      </c>
      <c r="N9849" s="64">
        <f>IF(ISBLANK(M9849),,H9849*INDEX(Inputs!F:F,MATCH(F9849,Inputs!E:E,0)))</f>
        <v>1249</v>
      </c>
      <c r="O9849" s="65"/>
    </row>
    <row r="9850" ht="15.75" customHeight="1" spans="1:15">
      <c r="A9850" s="65" t="s">
        <v>1404</v>
      </c>
      <c r="B9850" s="66" t="s">
        <v>765</v>
      </c>
      <c r="C9850" s="65" t="s">
        <v>765</v>
      </c>
      <c r="D9850" s="66" t="s">
        <v>414</v>
      </c>
      <c r="E9850" s="66" t="s">
        <v>415</v>
      </c>
      <c r="F9850" s="65">
        <v>260089</v>
      </c>
      <c r="G9850" s="65" t="s">
        <v>18</v>
      </c>
      <c r="H9850" s="67">
        <v>1</v>
      </c>
      <c r="I9850" s="69" t="s">
        <v>1403</v>
      </c>
      <c r="J9850" s="63">
        <f t="shared" si="38"/>
        <v>44965</v>
      </c>
      <c r="K9850" s="64">
        <f>IF(ISBLANK(J9850),,H9850*INDEX(Inputs!G:G,MATCH(F9850,Inputs!E:E,0)))</f>
        <v>529</v>
      </c>
      <c r="L9850" s="65" t="str">
        <f>IF(ISBLANK(J9850),,INDEX(Inputs!D:D,MATCH(F9850,Inputs!E:E,0)))</f>
        <v>398PP Xcite Neo Keyboard USB</v>
      </c>
      <c r="M9850" s="65" t="str">
        <f>IF(ISBLANK(#REF!),,IF(B9850="Online","Online",IF(LEFT(B9850,1)="E","Online","Offline")))</f>
        <v>Online</v>
      </c>
      <c r="N9850" s="64">
        <f>IF(ISBLANK(M9850),,H9850*INDEX(Inputs!F:F,MATCH(F9850,Inputs!E:E,0)))</f>
        <v>549</v>
      </c>
      <c r="O9850" s="65"/>
    </row>
    <row r="9851" ht="15.75" customHeight="1" spans="1:15">
      <c r="A9851" s="65" t="s">
        <v>1405</v>
      </c>
      <c r="B9851" s="66" t="s">
        <v>765</v>
      </c>
      <c r="C9851" s="65" t="s">
        <v>765</v>
      </c>
      <c r="D9851" s="66" t="s">
        <v>414</v>
      </c>
      <c r="E9851" s="66" t="s">
        <v>415</v>
      </c>
      <c r="F9851" s="65">
        <v>260089</v>
      </c>
      <c r="G9851" s="65" t="s">
        <v>18</v>
      </c>
      <c r="H9851" s="67">
        <v>1</v>
      </c>
      <c r="I9851" s="69" t="s">
        <v>1403</v>
      </c>
      <c r="J9851" s="63">
        <f t="shared" si="38"/>
        <v>44965</v>
      </c>
      <c r="K9851" s="64">
        <f>IF(ISBLANK(J9851),,H9851*INDEX(Inputs!G:G,MATCH(F9851,Inputs!E:E,0)))</f>
        <v>529</v>
      </c>
      <c r="L9851" s="65" t="str">
        <f>IF(ISBLANK(J9851),,INDEX(Inputs!D:D,MATCH(F9851,Inputs!E:E,0)))</f>
        <v>398PP Xcite Neo Keyboard USB</v>
      </c>
      <c r="M9851" s="65" t="str">
        <f>IF(ISBLANK(#REF!),,IF(B9851="Online","Online",IF(LEFT(B9851,1)="E","Online","Offline")))</f>
        <v>Online</v>
      </c>
      <c r="N9851" s="64">
        <f>IF(ISBLANK(M9851),,H9851*INDEX(Inputs!F:F,MATCH(F9851,Inputs!E:E,0)))</f>
        <v>549</v>
      </c>
      <c r="O9851" s="65"/>
    </row>
    <row r="9852" ht="15.75" customHeight="1" spans="1:15">
      <c r="A9852" s="65" t="s">
        <v>338</v>
      </c>
      <c r="B9852" s="66" t="s">
        <v>44</v>
      </c>
      <c r="C9852" s="65" t="s">
        <v>339</v>
      </c>
      <c r="D9852" s="66" t="s">
        <v>414</v>
      </c>
      <c r="E9852" s="66" t="s">
        <v>415</v>
      </c>
      <c r="F9852" s="65">
        <v>260090</v>
      </c>
      <c r="G9852" s="65" t="s">
        <v>17</v>
      </c>
      <c r="H9852" s="67">
        <v>1</v>
      </c>
      <c r="I9852" s="69" t="s">
        <v>1403</v>
      </c>
      <c r="J9852" s="63">
        <f t="shared" si="38"/>
        <v>44965</v>
      </c>
      <c r="K9852" s="64">
        <f>IF(ISBLANK(J9852),,H9852*INDEX(Inputs!G:G,MATCH(F9852,Inputs!E:E,0)))</f>
        <v>729</v>
      </c>
      <c r="L9852" s="65" t="str">
        <f>IF(ISBLANK(J9852),,INDEX(Inputs!D:D,MATCH(F9852,Inputs!E:E,0)))</f>
        <v>400PP Xcite Neo Keyboard &amp; Mouse USB</v>
      </c>
      <c r="M9852" s="65" t="str">
        <f>IF(ISBLANK(#REF!),,IF(B9852="Online","Online",IF(LEFT(B9852,1)="E","Online","Offline")))</f>
        <v>Offline</v>
      </c>
      <c r="N9852" s="64">
        <f>IF(ISBLANK(M9852),,H9852*INDEX(Inputs!F:F,MATCH(F9852,Inputs!E:E,0)))</f>
        <v>899</v>
      </c>
      <c r="O9852" s="65"/>
    </row>
    <row r="9853" ht="15.75" customHeight="1" spans="1:15">
      <c r="A9853" s="65" t="s">
        <v>367</v>
      </c>
      <c r="B9853" s="66" t="s">
        <v>705</v>
      </c>
      <c r="C9853" s="65" t="s">
        <v>706</v>
      </c>
      <c r="D9853" s="66" t="s">
        <v>370</v>
      </c>
      <c r="E9853" s="66" t="s">
        <v>371</v>
      </c>
      <c r="F9853" s="65">
        <v>250417</v>
      </c>
      <c r="G9853" s="65" t="s">
        <v>39</v>
      </c>
      <c r="H9853" s="67">
        <v>1</v>
      </c>
      <c r="I9853" s="69" t="s">
        <v>1403</v>
      </c>
      <c r="J9853" s="63">
        <f t="shared" si="38"/>
        <v>44965</v>
      </c>
      <c r="K9853" s="64">
        <f>IF(ISBLANK(J9853),,H9853*INDEX(Inputs!G:G,MATCH(F9853,Inputs!E:E,0)))</f>
        <v>929</v>
      </c>
      <c r="L9853" s="65" t="str">
        <f>IF(ISBLANK(J9853),,INDEX(Inputs!D:D,MATCH(F9853,Inputs!E:E,0)))</f>
        <v>416PP Super Speed Hub 4 Port USB 3.0</v>
      </c>
      <c r="M9853" s="65" t="str">
        <f>IF(ISBLANK(#REF!),,IF(B9853="Online","Online",IF(LEFT(B9853,1)="E","Online","Offline")))</f>
        <v>Offline</v>
      </c>
      <c r="N9853" s="64">
        <f>IF(ISBLANK(M9853),,H9853*INDEX(Inputs!F:F,MATCH(F9853,Inputs!E:E,0)))</f>
        <v>1499</v>
      </c>
      <c r="O9853" s="65"/>
    </row>
    <row r="9854" ht="15.75" customHeight="1" spans="1:15">
      <c r="A9854" s="65" t="s">
        <v>458</v>
      </c>
      <c r="B9854" s="66" t="s">
        <v>21</v>
      </c>
      <c r="C9854" s="65" t="s">
        <v>489</v>
      </c>
      <c r="D9854" s="66" t="s">
        <v>414</v>
      </c>
      <c r="E9854" s="66" t="s">
        <v>415</v>
      </c>
      <c r="F9854" s="65">
        <v>250873</v>
      </c>
      <c r="G9854" s="65" t="s">
        <v>12</v>
      </c>
      <c r="H9854" s="67">
        <v>1</v>
      </c>
      <c r="I9854" s="69" t="s">
        <v>1403</v>
      </c>
      <c r="J9854" s="63">
        <f t="shared" si="38"/>
        <v>44965</v>
      </c>
      <c r="K9854" s="64">
        <f>IF(ISBLANK(J9854),,H9854*INDEX(Inputs!G:G,MATCH(F9854,Inputs!E:E,0)))</f>
        <v>999</v>
      </c>
      <c r="L9854" s="65" t="str">
        <f>IF(ISBLANK(J9854),,INDEX(Inputs!D:D,MATCH(F9854,Inputs!E:E,0)))</f>
        <v>422BK Evo Fox Fireblade Gaming Keyboard USB</v>
      </c>
      <c r="M9854" s="65" t="str">
        <f>IF(ISBLANK(#REF!),,IF(B9854="Online","Online",IF(LEFT(B9854,1)="E","Online","Offline")))</f>
        <v>Offline</v>
      </c>
      <c r="N9854" s="64">
        <f>IF(ISBLANK(M9854),,H9854*INDEX(Inputs!F:F,MATCH(F9854,Inputs!E:E,0)))</f>
        <v>1299</v>
      </c>
      <c r="O9854" s="65"/>
    </row>
    <row r="9855" ht="15.75" customHeight="1" spans="1:15">
      <c r="A9855" s="65" t="s">
        <v>367</v>
      </c>
      <c r="B9855" s="66" t="s">
        <v>86</v>
      </c>
      <c r="C9855" s="65" t="s">
        <v>671</v>
      </c>
      <c r="D9855" s="66" t="s">
        <v>414</v>
      </c>
      <c r="E9855" s="66" t="s">
        <v>415</v>
      </c>
      <c r="F9855" s="65">
        <v>250874</v>
      </c>
      <c r="G9855" s="65" t="s">
        <v>13</v>
      </c>
      <c r="H9855" s="67">
        <v>1</v>
      </c>
      <c r="I9855" s="69" t="s">
        <v>1403</v>
      </c>
      <c r="J9855" s="63">
        <f t="shared" si="38"/>
        <v>44965</v>
      </c>
      <c r="K9855" s="64">
        <f>IF(ISBLANK(J9855),,H9855*INDEX(Inputs!G:G,MATCH(F9855,Inputs!E:E,0)))</f>
        <v>1349</v>
      </c>
      <c r="L9855" s="65" t="str">
        <f>IF(ISBLANK(J9855),,INDEX(Inputs!D:D,MATCH(F9855,Inputs!E:E,0)))</f>
        <v>432BK EvoFox X-Team Gaming Keyboard &amp; Mouse (USB)</v>
      </c>
      <c r="M9855" s="65" t="str">
        <f>IF(ISBLANK(#REF!),,IF(B9855="Online","Online",IF(LEFT(B9855,1)="E","Online","Offline")))</f>
        <v>Offline</v>
      </c>
      <c r="N9855" s="64">
        <f>IF(ISBLANK(M9855),,H9855*INDEX(Inputs!F:F,MATCH(F9855,Inputs!E:E,0)))</f>
        <v>1899</v>
      </c>
      <c r="O9855" s="65"/>
    </row>
    <row r="9856" ht="15.75" customHeight="1" spans="1:15">
      <c r="A9856" s="65" t="s">
        <v>327</v>
      </c>
      <c r="B9856" s="66" t="s">
        <v>111</v>
      </c>
      <c r="C9856" s="65" t="s">
        <v>572</v>
      </c>
      <c r="D9856" s="66" t="s">
        <v>414</v>
      </c>
      <c r="E9856" s="66" t="s">
        <v>415</v>
      </c>
      <c r="F9856" s="65">
        <v>250874</v>
      </c>
      <c r="G9856" s="65" t="s">
        <v>13</v>
      </c>
      <c r="H9856" s="67">
        <v>1</v>
      </c>
      <c r="I9856" s="69" t="s">
        <v>1403</v>
      </c>
      <c r="J9856" s="63">
        <f t="shared" si="38"/>
        <v>44965</v>
      </c>
      <c r="K9856" s="64">
        <f>IF(ISBLANK(J9856),,H9856*INDEX(Inputs!G:G,MATCH(F9856,Inputs!E:E,0)))</f>
        <v>1349</v>
      </c>
      <c r="L9856" s="65" t="str">
        <f>IF(ISBLANK(J9856),,INDEX(Inputs!D:D,MATCH(F9856,Inputs!E:E,0)))</f>
        <v>432BK EvoFox X-Team Gaming Keyboard &amp; Mouse (USB)</v>
      </c>
      <c r="M9856" s="65" t="str">
        <f>IF(ISBLANK(#REF!),,IF(B9856="Online","Online",IF(LEFT(B9856,1)="E","Online","Offline")))</f>
        <v>Offline</v>
      </c>
      <c r="N9856" s="64">
        <f>IF(ISBLANK(M9856),,H9856*INDEX(Inputs!F:F,MATCH(F9856,Inputs!E:E,0)))</f>
        <v>1899</v>
      </c>
      <c r="O9856" s="65"/>
    </row>
    <row r="9857" ht="15.75" customHeight="1" spans="1:15">
      <c r="A9857" s="65" t="s">
        <v>509</v>
      </c>
      <c r="B9857" s="66" t="s">
        <v>112</v>
      </c>
      <c r="C9857" s="65" t="s">
        <v>510</v>
      </c>
      <c r="D9857" s="66" t="s">
        <v>414</v>
      </c>
      <c r="E9857" s="66" t="s">
        <v>415</v>
      </c>
      <c r="F9857" s="65">
        <v>250874</v>
      </c>
      <c r="G9857" s="65" t="s">
        <v>13</v>
      </c>
      <c r="H9857" s="67">
        <v>1</v>
      </c>
      <c r="I9857" s="69" t="s">
        <v>1403</v>
      </c>
      <c r="J9857" s="63">
        <f t="shared" si="38"/>
        <v>44965</v>
      </c>
      <c r="K9857" s="64">
        <f>IF(ISBLANK(J9857),,H9857*INDEX(Inputs!G:G,MATCH(F9857,Inputs!E:E,0)))</f>
        <v>1349</v>
      </c>
      <c r="L9857" s="65" t="str">
        <f>IF(ISBLANK(J9857),,INDEX(Inputs!D:D,MATCH(F9857,Inputs!E:E,0)))</f>
        <v>432BK EvoFox X-Team Gaming Keyboard &amp; Mouse (USB)</v>
      </c>
      <c r="M9857" s="65" t="str">
        <f>IF(ISBLANK(#REF!),,IF(B9857="Online","Online",IF(LEFT(B9857,1)="E","Online","Offline")))</f>
        <v>Offline</v>
      </c>
      <c r="N9857" s="64">
        <f>IF(ISBLANK(M9857),,H9857*INDEX(Inputs!F:F,MATCH(F9857,Inputs!E:E,0)))</f>
        <v>1899</v>
      </c>
      <c r="O9857" s="65"/>
    </row>
    <row r="9858" ht="15.75" customHeight="1" spans="1:15">
      <c r="A9858" s="65" t="s">
        <v>412</v>
      </c>
      <c r="B9858" s="66" t="s">
        <v>210</v>
      </c>
      <c r="C9858" s="65" t="s">
        <v>897</v>
      </c>
      <c r="D9858" s="66" t="s">
        <v>414</v>
      </c>
      <c r="E9858" s="66" t="s">
        <v>415</v>
      </c>
      <c r="F9858" s="65">
        <v>250874</v>
      </c>
      <c r="G9858" s="65" t="s">
        <v>13</v>
      </c>
      <c r="H9858" s="67">
        <v>1</v>
      </c>
      <c r="I9858" s="69" t="s">
        <v>1403</v>
      </c>
      <c r="J9858" s="63">
        <f t="shared" si="38"/>
        <v>44965</v>
      </c>
      <c r="K9858" s="64">
        <f>IF(ISBLANK(J9858),,H9858*INDEX(Inputs!G:G,MATCH(F9858,Inputs!E:E,0)))</f>
        <v>1349</v>
      </c>
      <c r="L9858" s="65" t="str">
        <f>IF(ISBLANK(J9858),,INDEX(Inputs!D:D,MATCH(F9858,Inputs!E:E,0)))</f>
        <v>432BK EvoFox X-Team Gaming Keyboard &amp; Mouse (USB)</v>
      </c>
      <c r="M9858" s="65" t="str">
        <f>IF(ISBLANK(#REF!),,IF(B9858="Online","Online",IF(LEFT(B9858,1)="E","Online","Offline")))</f>
        <v>Offline</v>
      </c>
      <c r="N9858" s="64">
        <f>IF(ISBLANK(M9858),,H9858*INDEX(Inputs!F:F,MATCH(F9858,Inputs!E:E,0)))</f>
        <v>1899</v>
      </c>
      <c r="O9858" s="65"/>
    </row>
    <row r="9859" ht="15.75" customHeight="1" spans="1:15">
      <c r="A9859" s="65" t="s">
        <v>1406</v>
      </c>
      <c r="B9859" s="66" t="s">
        <v>216</v>
      </c>
      <c r="C9859" s="65" t="s">
        <v>1270</v>
      </c>
      <c r="D9859" s="66" t="s">
        <v>414</v>
      </c>
      <c r="E9859" s="66" t="s">
        <v>415</v>
      </c>
      <c r="F9859" s="65">
        <v>250874</v>
      </c>
      <c r="G9859" s="65" t="s">
        <v>13</v>
      </c>
      <c r="H9859" s="67">
        <v>1</v>
      </c>
      <c r="I9859" s="69" t="s">
        <v>1403</v>
      </c>
      <c r="J9859" s="63">
        <f t="shared" si="38"/>
        <v>44965</v>
      </c>
      <c r="K9859" s="64">
        <f>IF(ISBLANK(J9859),,H9859*INDEX(Inputs!G:G,MATCH(F9859,Inputs!E:E,0)))</f>
        <v>1349</v>
      </c>
      <c r="L9859" s="65" t="str">
        <f>IF(ISBLANK(J9859),,INDEX(Inputs!D:D,MATCH(F9859,Inputs!E:E,0)))</f>
        <v>432BK EvoFox X-Team Gaming Keyboard &amp; Mouse (USB)</v>
      </c>
      <c r="M9859" s="65" t="str">
        <f>IF(ISBLANK(#REF!),,IF(B9859="Online","Online",IF(LEFT(B9859,1)="E","Online","Offline")))</f>
        <v>Offline</v>
      </c>
      <c r="N9859" s="64">
        <f>IF(ISBLANK(M9859),,H9859*INDEX(Inputs!F:F,MATCH(F9859,Inputs!E:E,0)))</f>
        <v>1899</v>
      </c>
      <c r="O9859" s="65"/>
    </row>
    <row r="9860" ht="15.75" customHeight="1" spans="1:15">
      <c r="A9860" s="65" t="s">
        <v>1407</v>
      </c>
      <c r="B9860" s="66" t="s">
        <v>765</v>
      </c>
      <c r="C9860" s="65" t="s">
        <v>765</v>
      </c>
      <c r="D9860" s="66" t="s">
        <v>414</v>
      </c>
      <c r="E9860" s="66" t="s">
        <v>415</v>
      </c>
      <c r="F9860" s="65">
        <v>250874</v>
      </c>
      <c r="G9860" s="65" t="s">
        <v>13</v>
      </c>
      <c r="H9860" s="67">
        <v>1</v>
      </c>
      <c r="I9860" s="69" t="s">
        <v>1403</v>
      </c>
      <c r="J9860" s="63">
        <f t="shared" si="38"/>
        <v>44965</v>
      </c>
      <c r="K9860" s="64">
        <f>IF(ISBLANK(J9860),,H9860*INDEX(Inputs!G:G,MATCH(F9860,Inputs!E:E,0)))</f>
        <v>1349</v>
      </c>
      <c r="L9860" s="65" t="str">
        <f>IF(ISBLANK(J9860),,INDEX(Inputs!D:D,MATCH(F9860,Inputs!E:E,0)))</f>
        <v>432BK EvoFox X-Team Gaming Keyboard &amp; Mouse (USB)</v>
      </c>
      <c r="M9860" s="65" t="str">
        <f>IF(ISBLANK(#REF!),,IF(B9860="Online","Online",IF(LEFT(B9860,1)="E","Online","Offline")))</f>
        <v>Online</v>
      </c>
      <c r="N9860" s="64">
        <f>IF(ISBLANK(M9860),,H9860*INDEX(Inputs!F:F,MATCH(F9860,Inputs!E:E,0)))</f>
        <v>1899</v>
      </c>
      <c r="O9860" s="65"/>
    </row>
    <row r="9861" ht="15.75" customHeight="1" spans="1:15">
      <c r="A9861" s="65" t="s">
        <v>362</v>
      </c>
      <c r="B9861" s="66" t="s">
        <v>23</v>
      </c>
      <c r="C9861" s="65" t="s">
        <v>363</v>
      </c>
      <c r="D9861" s="66" t="s">
        <v>370</v>
      </c>
      <c r="E9861" s="66" t="s">
        <v>371</v>
      </c>
      <c r="F9861" s="65">
        <v>260086</v>
      </c>
      <c r="G9861" s="65" t="s">
        <v>16</v>
      </c>
      <c r="H9861" s="67">
        <v>1</v>
      </c>
      <c r="I9861" s="69" t="s">
        <v>1403</v>
      </c>
      <c r="J9861" s="63">
        <f t="shared" si="38"/>
        <v>44965</v>
      </c>
      <c r="K9861" s="64">
        <f>IF(ISBLANK(J9861),,H9861*INDEX(Inputs!G:G,MATCH(F9861,Inputs!E:E,0)))</f>
        <v>1699</v>
      </c>
      <c r="L9861" s="65" t="str">
        <f>IF(ISBLANK(J9861),,INDEX(Inputs!D:D,MATCH(F9861,Inputs!E:E,0)))</f>
        <v>436BK Type-C 6 in 1 Multiport Hub</v>
      </c>
      <c r="M9861" s="65" t="str">
        <f>IF(ISBLANK(#REF!),,IF(B9861="Online","Online",IF(LEFT(B9861,1)="E","Online","Offline")))</f>
        <v>Offline</v>
      </c>
      <c r="N9861" s="64">
        <f>IF(ISBLANK(M9861),,H9861*INDEX(Inputs!F:F,MATCH(F9861,Inputs!E:E,0)))</f>
        <v>2599</v>
      </c>
      <c r="O9861" s="65"/>
    </row>
    <row r="9862" ht="15.75" customHeight="1" spans="1:15">
      <c r="A9862" s="65" t="s">
        <v>367</v>
      </c>
      <c r="B9862" s="66" t="s">
        <v>765</v>
      </c>
      <c r="C9862" s="65" t="s">
        <v>765</v>
      </c>
      <c r="D9862" s="66" t="s">
        <v>370</v>
      </c>
      <c r="E9862" s="66" t="s">
        <v>371</v>
      </c>
      <c r="F9862" s="65">
        <v>260086</v>
      </c>
      <c r="G9862" s="65" t="s">
        <v>16</v>
      </c>
      <c r="H9862" s="67">
        <v>-1</v>
      </c>
      <c r="I9862" s="69" t="s">
        <v>1403</v>
      </c>
      <c r="J9862" s="63">
        <f t="shared" si="38"/>
        <v>44965</v>
      </c>
      <c r="K9862" s="64">
        <f>IF(ISBLANK(J9862),,H9862*INDEX(Inputs!G:G,MATCH(F9862,Inputs!E:E,0)))</f>
        <v>-1699</v>
      </c>
      <c r="L9862" s="65" t="str">
        <f>IF(ISBLANK(J9862),,INDEX(Inputs!D:D,MATCH(F9862,Inputs!E:E,0)))</f>
        <v>436BK Type-C 6 in 1 Multiport Hub</v>
      </c>
      <c r="M9862" s="65" t="str">
        <f>IF(ISBLANK(#REF!),,IF(B9862="Online","Online",IF(LEFT(B9862,1)="E","Online","Offline")))</f>
        <v>Online</v>
      </c>
      <c r="N9862" s="64">
        <f>IF(ISBLANK(M9862),,H9862*INDEX(Inputs!F:F,MATCH(F9862,Inputs!E:E,0)))</f>
        <v>-2599</v>
      </c>
      <c r="O9862" s="65"/>
    </row>
    <row r="9863" ht="15.75" customHeight="1" spans="1:15">
      <c r="A9863" s="65" t="s">
        <v>407</v>
      </c>
      <c r="B9863" s="66" t="s">
        <v>10</v>
      </c>
      <c r="C9863" s="65" t="s">
        <v>605</v>
      </c>
      <c r="D9863" s="66" t="s">
        <v>370</v>
      </c>
      <c r="E9863" s="66" t="s">
        <v>410</v>
      </c>
      <c r="F9863" s="65">
        <v>250877</v>
      </c>
      <c r="G9863" s="65" t="s">
        <v>22</v>
      </c>
      <c r="H9863" s="67">
        <v>1</v>
      </c>
      <c r="I9863" s="69" t="s">
        <v>1403</v>
      </c>
      <c r="J9863" s="63">
        <f t="shared" si="38"/>
        <v>44965</v>
      </c>
      <c r="K9863" s="64">
        <f>IF(ISBLANK(J9863),,H9863*INDEX(Inputs!G:G,MATCH(F9863,Inputs!E:E,0)))</f>
        <v>349</v>
      </c>
      <c r="L9863" s="65" t="str">
        <f>IF(ISBLANK(J9863),,INDEX(Inputs!D:D,MATCH(F9863,Inputs!E:E,0)))</f>
        <v>595BK Evo Fox Falcon X35 Medium Speed Mouse Pad</v>
      </c>
      <c r="M9863" s="65" t="str">
        <f>IF(ISBLANK(#REF!),,IF(B9863="Online","Online",IF(LEFT(B9863,1)="E","Online","Offline")))</f>
        <v>Offline</v>
      </c>
      <c r="N9863" s="64">
        <f>IF(ISBLANK(M9863),,H9863*INDEX(Inputs!F:F,MATCH(F9863,Inputs!E:E,0)))</f>
        <v>699</v>
      </c>
      <c r="O9863" s="65"/>
    </row>
    <row r="9864" ht="15.75" customHeight="1" spans="1:15">
      <c r="A9864" s="65" t="s">
        <v>454</v>
      </c>
      <c r="B9864" s="66" t="s">
        <v>33</v>
      </c>
      <c r="C9864" s="65" t="s">
        <v>455</v>
      </c>
      <c r="D9864" s="66" t="s">
        <v>370</v>
      </c>
      <c r="E9864" s="66" t="s">
        <v>410</v>
      </c>
      <c r="F9864" s="65">
        <v>250877</v>
      </c>
      <c r="G9864" s="65" t="s">
        <v>22</v>
      </c>
      <c r="H9864" s="67">
        <v>1</v>
      </c>
      <c r="I9864" s="69" t="s">
        <v>1403</v>
      </c>
      <c r="J9864" s="63">
        <f t="shared" si="38"/>
        <v>44965</v>
      </c>
      <c r="K9864" s="64">
        <f>IF(ISBLANK(J9864),,H9864*INDEX(Inputs!G:G,MATCH(F9864,Inputs!E:E,0)))</f>
        <v>349</v>
      </c>
      <c r="L9864" s="65" t="str">
        <f>IF(ISBLANK(J9864),,INDEX(Inputs!D:D,MATCH(F9864,Inputs!E:E,0)))</f>
        <v>595BK Evo Fox Falcon X35 Medium Speed Mouse Pad</v>
      </c>
      <c r="M9864" s="65" t="str">
        <f>IF(ISBLANK(#REF!),,IF(B9864="Online","Online",IF(LEFT(B9864,1)="E","Online","Offline")))</f>
        <v>Offline</v>
      </c>
      <c r="N9864" s="64">
        <f>IF(ISBLANK(M9864),,H9864*INDEX(Inputs!F:F,MATCH(F9864,Inputs!E:E,0)))</f>
        <v>699</v>
      </c>
      <c r="O9864" s="65"/>
    </row>
    <row r="9865" ht="15.75" customHeight="1" spans="1:15">
      <c r="A9865" s="65" t="s">
        <v>341</v>
      </c>
      <c r="B9865" s="66" t="s">
        <v>57</v>
      </c>
      <c r="C9865" s="65" t="s">
        <v>348</v>
      </c>
      <c r="D9865" s="66" t="s">
        <v>370</v>
      </c>
      <c r="E9865" s="66" t="s">
        <v>410</v>
      </c>
      <c r="F9865" s="65">
        <v>250877</v>
      </c>
      <c r="G9865" s="65" t="s">
        <v>22</v>
      </c>
      <c r="H9865" s="67">
        <v>1</v>
      </c>
      <c r="I9865" s="69" t="s">
        <v>1403</v>
      </c>
      <c r="J9865" s="63">
        <f t="shared" si="38"/>
        <v>44965</v>
      </c>
      <c r="K9865" s="64">
        <f>IF(ISBLANK(J9865),,H9865*INDEX(Inputs!G:G,MATCH(F9865,Inputs!E:E,0)))</f>
        <v>349</v>
      </c>
      <c r="L9865" s="65" t="str">
        <f>IF(ISBLANK(J9865),,INDEX(Inputs!D:D,MATCH(F9865,Inputs!E:E,0)))</f>
        <v>595BK Evo Fox Falcon X35 Medium Speed Mouse Pad</v>
      </c>
      <c r="M9865" s="65" t="str">
        <f>IF(ISBLANK(#REF!),,IF(B9865="Online","Online",IF(LEFT(B9865,1)="E","Online","Offline")))</f>
        <v>Offline</v>
      </c>
      <c r="N9865" s="64">
        <f>IF(ISBLANK(M9865),,H9865*INDEX(Inputs!F:F,MATCH(F9865,Inputs!E:E,0)))</f>
        <v>699</v>
      </c>
      <c r="O9865" s="65"/>
    </row>
    <row r="9866" ht="15.75" customHeight="1" spans="1:15">
      <c r="A9866" s="65" t="s">
        <v>341</v>
      </c>
      <c r="B9866" s="66" t="s">
        <v>69</v>
      </c>
      <c r="C9866" s="65" t="s">
        <v>473</v>
      </c>
      <c r="D9866" s="66" t="s">
        <v>370</v>
      </c>
      <c r="E9866" s="66" t="s">
        <v>410</v>
      </c>
      <c r="F9866" s="65">
        <v>250877</v>
      </c>
      <c r="G9866" s="65" t="s">
        <v>22</v>
      </c>
      <c r="H9866" s="67">
        <v>1</v>
      </c>
      <c r="I9866" s="69" t="s">
        <v>1403</v>
      </c>
      <c r="J9866" s="63">
        <f t="shared" si="38"/>
        <v>44965</v>
      </c>
      <c r="K9866" s="64">
        <f>IF(ISBLANK(J9866),,H9866*INDEX(Inputs!G:G,MATCH(F9866,Inputs!E:E,0)))</f>
        <v>349</v>
      </c>
      <c r="L9866" s="65" t="str">
        <f>IF(ISBLANK(J9866),,INDEX(Inputs!D:D,MATCH(F9866,Inputs!E:E,0)))</f>
        <v>595BK Evo Fox Falcon X35 Medium Speed Mouse Pad</v>
      </c>
      <c r="M9866" s="65" t="str">
        <f>IF(ISBLANK(#REF!),,IF(B9866="Online","Online",IF(LEFT(B9866,1)="E","Online","Offline")))</f>
        <v>Offline</v>
      </c>
      <c r="N9866" s="64">
        <f>IF(ISBLANK(M9866),,H9866*INDEX(Inputs!F:F,MATCH(F9866,Inputs!E:E,0)))</f>
        <v>699</v>
      </c>
      <c r="O9866" s="65"/>
    </row>
    <row r="9867" ht="15.75" customHeight="1" spans="1:15">
      <c r="A9867" s="65" t="s">
        <v>367</v>
      </c>
      <c r="B9867" s="66" t="s">
        <v>94</v>
      </c>
      <c r="C9867" s="65" t="s">
        <v>610</v>
      </c>
      <c r="D9867" s="66" t="s">
        <v>370</v>
      </c>
      <c r="E9867" s="66" t="s">
        <v>410</v>
      </c>
      <c r="F9867" s="65">
        <v>250877</v>
      </c>
      <c r="G9867" s="65" t="s">
        <v>22</v>
      </c>
      <c r="H9867" s="67">
        <v>1</v>
      </c>
      <c r="I9867" s="69" t="s">
        <v>1403</v>
      </c>
      <c r="J9867" s="63">
        <f t="shared" si="38"/>
        <v>44965</v>
      </c>
      <c r="K9867" s="64">
        <f>IF(ISBLANK(J9867),,H9867*INDEX(Inputs!G:G,MATCH(F9867,Inputs!E:E,0)))</f>
        <v>349</v>
      </c>
      <c r="L9867" s="65" t="str">
        <f>IF(ISBLANK(J9867),,INDEX(Inputs!D:D,MATCH(F9867,Inputs!E:E,0)))</f>
        <v>595BK Evo Fox Falcon X35 Medium Speed Mouse Pad</v>
      </c>
      <c r="M9867" s="65" t="str">
        <f>IF(ISBLANK(#REF!),,IF(B9867="Online","Online",IF(LEFT(B9867,1)="E","Online","Offline")))</f>
        <v>Offline</v>
      </c>
      <c r="N9867" s="64">
        <f>IF(ISBLANK(M9867),,H9867*INDEX(Inputs!F:F,MATCH(F9867,Inputs!E:E,0)))</f>
        <v>699</v>
      </c>
      <c r="O9867" s="65"/>
    </row>
    <row r="9868" ht="15.75" customHeight="1" spans="1:15">
      <c r="A9868" s="65" t="s">
        <v>447</v>
      </c>
      <c r="B9868" s="66" t="s">
        <v>206</v>
      </c>
      <c r="C9868" s="65" t="s">
        <v>865</v>
      </c>
      <c r="D9868" s="66" t="s">
        <v>370</v>
      </c>
      <c r="E9868" s="66" t="s">
        <v>410</v>
      </c>
      <c r="F9868" s="65">
        <v>250877</v>
      </c>
      <c r="G9868" s="65" t="s">
        <v>22</v>
      </c>
      <c r="H9868" s="67">
        <v>1</v>
      </c>
      <c r="I9868" s="69" t="s">
        <v>1403</v>
      </c>
      <c r="J9868" s="63">
        <f t="shared" si="38"/>
        <v>44965</v>
      </c>
      <c r="K9868" s="64">
        <f>IF(ISBLANK(J9868),,H9868*INDEX(Inputs!G:G,MATCH(F9868,Inputs!E:E,0)))</f>
        <v>349</v>
      </c>
      <c r="L9868" s="65" t="str">
        <f>IF(ISBLANK(J9868),,INDEX(Inputs!D:D,MATCH(F9868,Inputs!E:E,0)))</f>
        <v>595BK Evo Fox Falcon X35 Medium Speed Mouse Pad</v>
      </c>
      <c r="M9868" s="65" t="str">
        <f>IF(ISBLANK(#REF!),,IF(B9868="Online","Online",IF(LEFT(B9868,1)="E","Online","Offline")))</f>
        <v>Offline</v>
      </c>
      <c r="N9868" s="64">
        <f>IF(ISBLANK(M9868),,H9868*INDEX(Inputs!F:F,MATCH(F9868,Inputs!E:E,0)))</f>
        <v>699</v>
      </c>
      <c r="O9868" s="65"/>
    </row>
    <row r="9869" ht="15.75" customHeight="1" spans="1:15">
      <c r="A9869" s="65" t="s">
        <v>1134</v>
      </c>
      <c r="B9869" s="66" t="s">
        <v>223</v>
      </c>
      <c r="C9869" s="65" t="s">
        <v>1299</v>
      </c>
      <c r="D9869" s="66" t="s">
        <v>370</v>
      </c>
      <c r="E9869" s="66" t="s">
        <v>410</v>
      </c>
      <c r="F9869" s="65">
        <v>250877</v>
      </c>
      <c r="G9869" s="65" t="s">
        <v>22</v>
      </c>
      <c r="H9869" s="67">
        <v>1</v>
      </c>
      <c r="I9869" s="69" t="s">
        <v>1403</v>
      </c>
      <c r="J9869" s="63">
        <f t="shared" si="38"/>
        <v>44965</v>
      </c>
      <c r="K9869" s="64">
        <f>IF(ISBLANK(J9869),,H9869*INDEX(Inputs!G:G,MATCH(F9869,Inputs!E:E,0)))</f>
        <v>349</v>
      </c>
      <c r="L9869" s="65" t="str">
        <f>IF(ISBLANK(J9869),,INDEX(Inputs!D:D,MATCH(F9869,Inputs!E:E,0)))</f>
        <v>595BK Evo Fox Falcon X35 Medium Speed Mouse Pad</v>
      </c>
      <c r="M9869" s="65" t="str">
        <f>IF(ISBLANK(#REF!),,IF(B9869="Online","Online",IF(LEFT(B9869,1)="E","Online","Offline")))</f>
        <v>Offline</v>
      </c>
      <c r="N9869" s="64">
        <f>IF(ISBLANK(M9869),,H9869*INDEX(Inputs!F:F,MATCH(F9869,Inputs!E:E,0)))</f>
        <v>699</v>
      </c>
      <c r="O9869" s="65"/>
    </row>
    <row r="9870" ht="15.75" customHeight="1" spans="1:15">
      <c r="A9870" s="65" t="s">
        <v>367</v>
      </c>
      <c r="B9870" s="66" t="s">
        <v>116</v>
      </c>
      <c r="C9870" s="65" t="s">
        <v>617</v>
      </c>
      <c r="D9870" s="66" t="s">
        <v>370</v>
      </c>
      <c r="E9870" s="66" t="s">
        <v>410</v>
      </c>
      <c r="F9870" s="65">
        <v>250879</v>
      </c>
      <c r="G9870" s="65" t="s">
        <v>30</v>
      </c>
      <c r="H9870" s="67">
        <v>1</v>
      </c>
      <c r="I9870" s="69" t="s">
        <v>1403</v>
      </c>
      <c r="J9870" s="63">
        <f t="shared" si="38"/>
        <v>44965</v>
      </c>
      <c r="K9870" s="64">
        <f>IF(ISBLANK(J9870),,H9870*INDEX(Inputs!G:G,MATCH(F9870,Inputs!E:E,0)))</f>
        <v>699</v>
      </c>
      <c r="L9870" s="65" t="str">
        <f>IF(ISBLANK(J9870),,INDEX(Inputs!D:D,MATCH(F9870,Inputs!E:E,0)))</f>
        <v>597BK Evo Fox Falcon X85 Extra Large Speed Mouse Pad</v>
      </c>
      <c r="M9870" s="65" t="str">
        <f>IF(ISBLANK(#REF!),,IF(B9870="Online","Online",IF(LEFT(B9870,1)="E","Online","Offline")))</f>
        <v>Offline</v>
      </c>
      <c r="N9870" s="64">
        <f>IF(ISBLANK(M9870),,H9870*INDEX(Inputs!F:F,MATCH(F9870,Inputs!E:E,0)))</f>
        <v>1199</v>
      </c>
      <c r="O9870" s="65"/>
    </row>
    <row r="9871" ht="15.75" customHeight="1" spans="1:15">
      <c r="A9871" s="65" t="s">
        <v>633</v>
      </c>
      <c r="B9871" s="66" t="s">
        <v>634</v>
      </c>
      <c r="C9871" s="65" t="s">
        <v>635</v>
      </c>
      <c r="D9871" s="66" t="s">
        <v>370</v>
      </c>
      <c r="E9871" s="66" t="s">
        <v>410</v>
      </c>
      <c r="F9871" s="65">
        <v>250879</v>
      </c>
      <c r="G9871" s="65" t="s">
        <v>30</v>
      </c>
      <c r="H9871" s="67">
        <v>1</v>
      </c>
      <c r="I9871" s="69" t="s">
        <v>1403</v>
      </c>
      <c r="J9871" s="63">
        <f t="shared" si="38"/>
        <v>44965</v>
      </c>
      <c r="K9871" s="64">
        <f>IF(ISBLANK(J9871),,H9871*INDEX(Inputs!G:G,MATCH(F9871,Inputs!E:E,0)))</f>
        <v>699</v>
      </c>
      <c r="L9871" s="65" t="str">
        <f>IF(ISBLANK(J9871),,INDEX(Inputs!D:D,MATCH(F9871,Inputs!E:E,0)))</f>
        <v>597BK Evo Fox Falcon X85 Extra Large Speed Mouse Pad</v>
      </c>
      <c r="M9871" s="65" t="str">
        <f>IF(ISBLANK(#REF!),,IF(B9871="Online","Online",IF(LEFT(B9871,1)="E","Online","Offline")))</f>
        <v>Offline</v>
      </c>
      <c r="N9871" s="64">
        <f>IF(ISBLANK(M9871),,H9871*INDEX(Inputs!F:F,MATCH(F9871,Inputs!E:E,0)))</f>
        <v>1199</v>
      </c>
      <c r="O9871" s="65"/>
    </row>
    <row r="9872" ht="15.75" customHeight="1" spans="1:15">
      <c r="A9872" s="65" t="s">
        <v>1306</v>
      </c>
      <c r="B9872" s="66" t="s">
        <v>198</v>
      </c>
      <c r="C9872" s="65" t="s">
        <v>1307</v>
      </c>
      <c r="D9872" s="66" t="s">
        <v>370</v>
      </c>
      <c r="E9872" s="66" t="s">
        <v>410</v>
      </c>
      <c r="F9872" s="65">
        <v>250879</v>
      </c>
      <c r="G9872" s="65" t="s">
        <v>30</v>
      </c>
      <c r="H9872" s="67">
        <v>1</v>
      </c>
      <c r="I9872" s="69" t="s">
        <v>1403</v>
      </c>
      <c r="J9872" s="63">
        <f t="shared" si="38"/>
        <v>44965</v>
      </c>
      <c r="K9872" s="64">
        <f>IF(ISBLANK(J9872),,H9872*INDEX(Inputs!G:G,MATCH(F9872,Inputs!E:E,0)))</f>
        <v>699</v>
      </c>
      <c r="L9872" s="65" t="str">
        <f>IF(ISBLANK(J9872),,INDEX(Inputs!D:D,MATCH(F9872,Inputs!E:E,0)))</f>
        <v>597BK Evo Fox Falcon X85 Extra Large Speed Mouse Pad</v>
      </c>
      <c r="M9872" s="65" t="str">
        <f>IF(ISBLANK(#REF!),,IF(B9872="Online","Online",IF(LEFT(B9872,1)="E","Online","Offline")))</f>
        <v>Offline</v>
      </c>
      <c r="N9872" s="64">
        <f>IF(ISBLANK(M9872),,H9872*INDEX(Inputs!F:F,MATCH(F9872,Inputs!E:E,0)))</f>
        <v>1199</v>
      </c>
      <c r="O9872" s="65"/>
    </row>
    <row r="9873" ht="15.75" customHeight="1" spans="1:15">
      <c r="A9873" s="65" t="s">
        <v>447</v>
      </c>
      <c r="B9873" s="66" t="s">
        <v>765</v>
      </c>
      <c r="C9873" s="65" t="s">
        <v>765</v>
      </c>
      <c r="D9873" s="66" t="s">
        <v>370</v>
      </c>
      <c r="E9873" s="66" t="s">
        <v>410</v>
      </c>
      <c r="F9873" s="65">
        <v>250879</v>
      </c>
      <c r="G9873" s="65" t="s">
        <v>30</v>
      </c>
      <c r="H9873" s="67">
        <v>1</v>
      </c>
      <c r="I9873" s="69" t="s">
        <v>1403</v>
      </c>
      <c r="J9873" s="63">
        <f t="shared" si="38"/>
        <v>44965</v>
      </c>
      <c r="K9873" s="64">
        <f>IF(ISBLANK(J9873),,H9873*INDEX(Inputs!G:G,MATCH(F9873,Inputs!E:E,0)))</f>
        <v>699</v>
      </c>
      <c r="L9873" s="65" t="str">
        <f>IF(ISBLANK(J9873),,INDEX(Inputs!D:D,MATCH(F9873,Inputs!E:E,0)))</f>
        <v>597BK Evo Fox Falcon X85 Extra Large Speed Mouse Pad</v>
      </c>
      <c r="M9873" s="65" t="str">
        <f>IF(ISBLANK(#REF!),,IF(B9873="Online","Online",IF(LEFT(B9873,1)="E","Online","Offline")))</f>
        <v>Online</v>
      </c>
      <c r="N9873" s="64">
        <f>IF(ISBLANK(M9873),,H9873*INDEX(Inputs!F:F,MATCH(F9873,Inputs!E:E,0)))</f>
        <v>1199</v>
      </c>
      <c r="O9873" s="65"/>
    </row>
    <row r="9874" ht="15.75" customHeight="1" spans="1:15">
      <c r="A9874" s="65" t="s">
        <v>1367</v>
      </c>
      <c r="B9874" s="66" t="s">
        <v>128</v>
      </c>
      <c r="C9874" s="65" t="s">
        <v>1292</v>
      </c>
      <c r="D9874" s="66" t="s">
        <v>370</v>
      </c>
      <c r="E9874" s="66" t="s">
        <v>410</v>
      </c>
      <c r="F9874" s="65">
        <v>250876</v>
      </c>
      <c r="G9874" s="65" t="s">
        <v>26</v>
      </c>
      <c r="H9874" s="67">
        <v>1</v>
      </c>
      <c r="I9874" s="69" t="s">
        <v>1403</v>
      </c>
      <c r="J9874" s="63">
        <f t="shared" si="38"/>
        <v>44965</v>
      </c>
      <c r="K9874" s="64">
        <f>IF(ISBLANK(J9874),,H9874*INDEX(Inputs!G:G,MATCH(F9874,Inputs!E:E,0)))</f>
        <v>1399</v>
      </c>
      <c r="L9874" s="65" t="str">
        <f>IF(ISBLANK(J9874),,INDEX(Inputs!D:D,MATCH(F9874,Inputs!E:E,0)))</f>
        <v>649BK EvoFox Typhoon Laptop Cooling Pad</v>
      </c>
      <c r="M9874" s="65" t="str">
        <f>IF(ISBLANK(#REF!),,IF(B9874="Online","Online",IF(LEFT(B9874,1)="E","Online","Offline")))</f>
        <v>Offline</v>
      </c>
      <c r="N9874" s="64">
        <f>IF(ISBLANK(M9874),,H9874*INDEX(Inputs!F:F,MATCH(F9874,Inputs!E:E,0)))</f>
        <v>1999</v>
      </c>
      <c r="O9874" s="65"/>
    </row>
    <row r="9875" ht="15.75" customHeight="1" spans="1:15">
      <c r="A9875" s="65" t="s">
        <v>338</v>
      </c>
      <c r="B9875" s="66" t="s">
        <v>133</v>
      </c>
      <c r="C9875" s="65" t="s">
        <v>573</v>
      </c>
      <c r="D9875" s="66" t="s">
        <v>370</v>
      </c>
      <c r="E9875" s="66" t="s">
        <v>410</v>
      </c>
      <c r="F9875" s="65">
        <v>250876</v>
      </c>
      <c r="G9875" s="65" t="s">
        <v>26</v>
      </c>
      <c r="H9875" s="67">
        <v>1</v>
      </c>
      <c r="I9875" s="69" t="s">
        <v>1403</v>
      </c>
      <c r="J9875" s="63">
        <f t="shared" si="38"/>
        <v>44965</v>
      </c>
      <c r="K9875" s="64">
        <f>IF(ISBLANK(J9875),,H9875*INDEX(Inputs!G:G,MATCH(F9875,Inputs!E:E,0)))</f>
        <v>1399</v>
      </c>
      <c r="L9875" s="65" t="str">
        <f>IF(ISBLANK(J9875),,INDEX(Inputs!D:D,MATCH(F9875,Inputs!E:E,0)))</f>
        <v>649BK EvoFox Typhoon Laptop Cooling Pad</v>
      </c>
      <c r="M9875" s="65" t="str">
        <f>IF(ISBLANK(#REF!),,IF(B9875="Online","Online",IF(LEFT(B9875,1)="E","Online","Offline")))</f>
        <v>Offline</v>
      </c>
      <c r="N9875" s="64">
        <f>IF(ISBLANK(M9875),,H9875*INDEX(Inputs!F:F,MATCH(F9875,Inputs!E:E,0)))</f>
        <v>1999</v>
      </c>
      <c r="O9875" s="65"/>
    </row>
    <row r="9876" ht="15.75" customHeight="1" spans="1:15">
      <c r="A9876" s="65" t="s">
        <v>458</v>
      </c>
      <c r="B9876" s="66" t="s">
        <v>219</v>
      </c>
      <c r="C9876" s="65" t="s">
        <v>1386</v>
      </c>
      <c r="D9876" s="66" t="s">
        <v>370</v>
      </c>
      <c r="E9876" s="66" t="s">
        <v>410</v>
      </c>
      <c r="F9876" s="65">
        <v>250876</v>
      </c>
      <c r="G9876" s="65" t="s">
        <v>26</v>
      </c>
      <c r="H9876" s="67">
        <v>0</v>
      </c>
      <c r="I9876" s="69" t="s">
        <v>1403</v>
      </c>
      <c r="J9876" s="63">
        <f t="shared" si="38"/>
        <v>44965</v>
      </c>
      <c r="K9876" s="64">
        <f>IF(ISBLANK(J9876),,H9876*INDEX(Inputs!G:G,MATCH(F9876,Inputs!E:E,0)))</f>
        <v>0</v>
      </c>
      <c r="L9876" s="65" t="str">
        <f>IF(ISBLANK(J9876),,INDEX(Inputs!D:D,MATCH(F9876,Inputs!E:E,0)))</f>
        <v>649BK EvoFox Typhoon Laptop Cooling Pad</v>
      </c>
      <c r="M9876" s="65" t="str">
        <f>IF(ISBLANK(#REF!),,IF(B9876="Online","Online",IF(LEFT(B9876,1)="E","Online","Offline")))</f>
        <v>Offline</v>
      </c>
      <c r="N9876" s="64">
        <f>IF(ISBLANK(M9876),,H9876*INDEX(Inputs!F:F,MATCH(F9876,Inputs!E:E,0)))</f>
        <v>0</v>
      </c>
      <c r="O9876" s="65"/>
    </row>
    <row r="9877" ht="15.75" customHeight="1" spans="1:15">
      <c r="A9877" s="65" t="s">
        <v>480</v>
      </c>
      <c r="B9877" s="66" t="s">
        <v>765</v>
      </c>
      <c r="C9877" s="65" t="s">
        <v>765</v>
      </c>
      <c r="D9877" s="66" t="s">
        <v>370</v>
      </c>
      <c r="E9877" s="66" t="s">
        <v>410</v>
      </c>
      <c r="F9877" s="65">
        <v>250876</v>
      </c>
      <c r="G9877" s="65" t="s">
        <v>26</v>
      </c>
      <c r="H9877" s="67">
        <v>1</v>
      </c>
      <c r="I9877" s="69" t="s">
        <v>1403</v>
      </c>
      <c r="J9877" s="63">
        <f t="shared" si="38"/>
        <v>44965</v>
      </c>
      <c r="K9877" s="64">
        <f>IF(ISBLANK(J9877),,H9877*INDEX(Inputs!G:G,MATCH(F9877,Inputs!E:E,0)))</f>
        <v>1399</v>
      </c>
      <c r="L9877" s="65" t="str">
        <f>IF(ISBLANK(J9877),,INDEX(Inputs!D:D,MATCH(F9877,Inputs!E:E,0)))</f>
        <v>649BK EvoFox Typhoon Laptop Cooling Pad</v>
      </c>
      <c r="M9877" s="65" t="str">
        <f>IF(ISBLANK(#REF!),,IF(B9877="Online","Online",IF(LEFT(B9877,1)="E","Online","Offline")))</f>
        <v>Online</v>
      </c>
      <c r="N9877" s="64">
        <f>IF(ISBLANK(M9877),,H9877*INDEX(Inputs!F:F,MATCH(F9877,Inputs!E:E,0)))</f>
        <v>1999</v>
      </c>
      <c r="O9877" s="65"/>
    </row>
    <row r="9878" ht="15.75" customHeight="1" spans="1:15">
      <c r="A9878" s="65" t="s">
        <v>353</v>
      </c>
      <c r="B9878" s="66" t="s">
        <v>113</v>
      </c>
      <c r="C9878" s="65" t="s">
        <v>392</v>
      </c>
      <c r="D9878" s="66" t="s">
        <v>329</v>
      </c>
      <c r="E9878" s="66" t="s">
        <v>330</v>
      </c>
      <c r="F9878" s="65">
        <v>224360</v>
      </c>
      <c r="G9878" s="65" t="s">
        <v>331</v>
      </c>
      <c r="H9878" s="67">
        <v>1</v>
      </c>
      <c r="I9878" s="69" t="s">
        <v>1403</v>
      </c>
      <c r="J9878" s="63">
        <f t="shared" si="38"/>
        <v>44965</v>
      </c>
      <c r="K9878" s="64">
        <f>IF(ISBLANK(J9878),,H9878*INDEX(Inputs!G:G,MATCH(F9878,Inputs!E:E,0)))</f>
        <v>2299</v>
      </c>
      <c r="L9878" s="65" t="str">
        <f>IF(ISBLANK(J9878),,INDEX(Inputs!D:D,MATCH(F9878,Inputs!E:E,0)))</f>
        <v>829BK Bluetooth Controller 4 (EGP4)</v>
      </c>
      <c r="M9878" s="65" t="str">
        <f>IF(ISBLANK(#REF!),,IF(B9878="Online","Online",IF(LEFT(B9878,1)="E","Online","Offline")))</f>
        <v>Offline</v>
      </c>
      <c r="N9878" s="64">
        <f>IF(ISBLANK(M9878),,H9878*INDEX(Inputs!F:F,MATCH(F9878,Inputs!E:E,0)))</f>
        <v>2599</v>
      </c>
      <c r="O9878" s="65"/>
    </row>
    <row r="9879" ht="15.75" customHeight="1" spans="1:15">
      <c r="A9879" s="65" t="s">
        <v>476</v>
      </c>
      <c r="B9879" s="66" t="s">
        <v>546</v>
      </c>
      <c r="C9879" s="65" t="s">
        <v>547</v>
      </c>
      <c r="D9879" s="66" t="s">
        <v>414</v>
      </c>
      <c r="E9879" s="66" t="s">
        <v>415</v>
      </c>
      <c r="F9879" s="65">
        <v>250424</v>
      </c>
      <c r="G9879" s="65" t="s">
        <v>15</v>
      </c>
      <c r="H9879" s="67">
        <v>1</v>
      </c>
      <c r="I9879" s="69" t="s">
        <v>1403</v>
      </c>
      <c r="J9879" s="63">
        <f t="shared" si="38"/>
        <v>44965</v>
      </c>
      <c r="K9879" s="64">
        <f>IF(ISBLANK(J9879),,H9879*INDEX(Inputs!G:G,MATCH(F9879,Inputs!E:E,0)))</f>
        <v>999</v>
      </c>
      <c r="L9879" s="65" t="str">
        <f>IF(ISBLANK(J9879),,INDEX(Inputs!D:D,MATCH(F9879,Inputs!E:E,0)))</f>
        <v>419V2 PRIMUS Wireless Desktop V2</v>
      </c>
      <c r="M9879" s="65" t="str">
        <f>IF(ISBLANK(#REF!),,IF(B9879="Online","Online",IF(LEFT(B9879,1)="E","Online","Offline")))</f>
        <v>Offline</v>
      </c>
      <c r="N9879" s="64">
        <f>IF(ISBLANK(M9879),,H9879*INDEX(Inputs!F:F,MATCH(F9879,Inputs!E:E,0)))</f>
        <v>1199</v>
      </c>
      <c r="O9879" s="65"/>
    </row>
    <row r="9880" ht="15.75" customHeight="1" spans="1:15">
      <c r="A9880" s="65" t="s">
        <v>952</v>
      </c>
      <c r="B9880" s="66" t="s">
        <v>861</v>
      </c>
      <c r="C9880" s="65" t="s">
        <v>862</v>
      </c>
      <c r="D9880" s="66" t="s">
        <v>414</v>
      </c>
      <c r="E9880" s="66" t="s">
        <v>415</v>
      </c>
      <c r="F9880" s="65">
        <v>250424</v>
      </c>
      <c r="G9880" s="65" t="s">
        <v>15</v>
      </c>
      <c r="H9880" s="67">
        <v>1</v>
      </c>
      <c r="I9880" s="69" t="s">
        <v>1403</v>
      </c>
      <c r="J9880" s="63">
        <f t="shared" si="38"/>
        <v>44965</v>
      </c>
      <c r="K9880" s="64">
        <f>IF(ISBLANK(J9880),,H9880*INDEX(Inputs!G:G,MATCH(F9880,Inputs!E:E,0)))</f>
        <v>999</v>
      </c>
      <c r="L9880" s="65" t="str">
        <f>IF(ISBLANK(J9880),,INDEX(Inputs!D:D,MATCH(F9880,Inputs!E:E,0)))</f>
        <v>419V2 PRIMUS Wireless Desktop V2</v>
      </c>
      <c r="M9880" s="65" t="str">
        <f>IF(ISBLANK(#REF!),,IF(B9880="Online","Online",IF(LEFT(B9880,1)="E","Online","Offline")))</f>
        <v>Offline</v>
      </c>
      <c r="N9880" s="64">
        <f>IF(ISBLANK(M9880),,H9880*INDEX(Inputs!F:F,MATCH(F9880,Inputs!E:E,0)))</f>
        <v>1199</v>
      </c>
      <c r="O9880" s="65"/>
    </row>
    <row r="9881" ht="15.75" customHeight="1" spans="1:15">
      <c r="A9881" s="65" t="s">
        <v>721</v>
      </c>
      <c r="B9881" s="66" t="s">
        <v>135</v>
      </c>
      <c r="C9881" s="65" t="s">
        <v>722</v>
      </c>
      <c r="D9881" s="66" t="s">
        <v>370</v>
      </c>
      <c r="E9881" s="66" t="s">
        <v>880</v>
      </c>
      <c r="F9881" s="65">
        <v>256480</v>
      </c>
      <c r="G9881" s="65" t="s">
        <v>25</v>
      </c>
      <c r="H9881" s="67">
        <v>-2</v>
      </c>
      <c r="I9881" s="69" t="s">
        <v>1403</v>
      </c>
      <c r="J9881" s="63">
        <f t="shared" si="38"/>
        <v>44965</v>
      </c>
      <c r="K9881" s="64">
        <f>IF(ISBLANK(J9881),,H9881*INDEX(Inputs!G:G,MATCH(F9881,Inputs!E:E,0)))</f>
        <v>-6000</v>
      </c>
      <c r="L9881" s="65" t="str">
        <f>IF(ISBLANK(J9881),,INDEX(Inputs!D:D,MATCH(F9881,Inputs!E:E,0)))</f>
        <v>998PP EvoFox Prime Gaming Bundle (422,423,658,597)</v>
      </c>
      <c r="M9881" s="65" t="str">
        <f>IF(ISBLANK(#REF!),,IF(B9881="Online","Online",IF(LEFT(B9881,1)="E","Online","Offline")))</f>
        <v>Offline</v>
      </c>
      <c r="N9881" s="64">
        <f>IF(ISBLANK(M9881),,H9881*INDEX(Inputs!F:F,MATCH(F9881,Inputs!E:E,0)))</f>
        <v>-10992</v>
      </c>
      <c r="O9881" s="65"/>
    </row>
    <row r="9882" ht="15.75" customHeight="1" spans="1:15">
      <c r="A9882" s="65" t="s">
        <v>454</v>
      </c>
      <c r="B9882" s="66" t="s">
        <v>33</v>
      </c>
      <c r="C9882" s="65" t="s">
        <v>455</v>
      </c>
      <c r="D9882" s="66" t="s">
        <v>414</v>
      </c>
      <c r="E9882" s="66" t="s">
        <v>415</v>
      </c>
      <c r="F9882" s="65">
        <v>260090</v>
      </c>
      <c r="G9882" s="65" t="s">
        <v>17</v>
      </c>
      <c r="H9882" s="67">
        <v>1</v>
      </c>
      <c r="I9882" s="69" t="s">
        <v>1408</v>
      </c>
      <c r="J9882" s="63">
        <f t="shared" si="38"/>
        <v>44966</v>
      </c>
      <c r="K9882" s="64">
        <f>IF(ISBLANK(J9882),,H9882*INDEX(Inputs!G:G,MATCH(F9882,Inputs!E:E,0)))</f>
        <v>729</v>
      </c>
      <c r="L9882" s="65" t="str">
        <f>IF(ISBLANK(J9882),,INDEX(Inputs!D:D,MATCH(F9882,Inputs!E:E,0)))</f>
        <v>400PP Xcite Neo Keyboard &amp; Mouse USB</v>
      </c>
      <c r="M9882" s="65" t="str">
        <f>IF(ISBLANK(#REF!),,IF(B9882="Online","Online",IF(LEFT(B9882,1)="E","Online","Offline")))</f>
        <v>Offline</v>
      </c>
      <c r="N9882" s="64">
        <f>IF(ISBLANK(M9882),,H9882*INDEX(Inputs!F:F,MATCH(F9882,Inputs!E:E,0)))</f>
        <v>899</v>
      </c>
      <c r="O9882" s="65"/>
    </row>
    <row r="9883" ht="15.75" customHeight="1" spans="1:15">
      <c r="A9883" s="65" t="s">
        <v>353</v>
      </c>
      <c r="B9883" s="66" t="s">
        <v>765</v>
      </c>
      <c r="C9883" s="65" t="s">
        <v>765</v>
      </c>
      <c r="D9883" s="66" t="s">
        <v>414</v>
      </c>
      <c r="E9883" s="66" t="s">
        <v>415</v>
      </c>
      <c r="F9883" s="65">
        <v>260090</v>
      </c>
      <c r="G9883" s="65" t="s">
        <v>17</v>
      </c>
      <c r="H9883" s="67">
        <v>1</v>
      </c>
      <c r="I9883" s="69" t="s">
        <v>1408</v>
      </c>
      <c r="J9883" s="63">
        <f t="shared" si="38"/>
        <v>44966</v>
      </c>
      <c r="K9883" s="64">
        <f>IF(ISBLANK(J9883),,H9883*INDEX(Inputs!G:G,MATCH(F9883,Inputs!E:E,0)))</f>
        <v>729</v>
      </c>
      <c r="L9883" s="65" t="str">
        <f>IF(ISBLANK(J9883),,INDEX(Inputs!D:D,MATCH(F9883,Inputs!E:E,0)))</f>
        <v>400PP Xcite Neo Keyboard &amp; Mouse USB</v>
      </c>
      <c r="M9883" s="65" t="str">
        <f>IF(ISBLANK(#REF!),,IF(B9883="Online","Online",IF(LEFT(B9883,1)="E","Online","Offline")))</f>
        <v>Online</v>
      </c>
      <c r="N9883" s="64">
        <f>IF(ISBLANK(M9883),,H9883*INDEX(Inputs!F:F,MATCH(F9883,Inputs!E:E,0)))</f>
        <v>899</v>
      </c>
      <c r="O9883" s="65"/>
    </row>
    <row r="9884" ht="15.75" customHeight="1" spans="1:15">
      <c r="A9884" s="65" t="s">
        <v>367</v>
      </c>
      <c r="B9884" s="66" t="s">
        <v>556</v>
      </c>
      <c r="C9884" s="65" t="s">
        <v>557</v>
      </c>
      <c r="D9884" s="66" t="s">
        <v>370</v>
      </c>
      <c r="E9884" s="66" t="s">
        <v>371</v>
      </c>
      <c r="F9884" s="65">
        <v>250417</v>
      </c>
      <c r="G9884" s="65" t="s">
        <v>39</v>
      </c>
      <c r="H9884" s="67">
        <v>1</v>
      </c>
      <c r="I9884" s="69" t="s">
        <v>1408</v>
      </c>
      <c r="J9884" s="63">
        <f t="shared" si="38"/>
        <v>44966</v>
      </c>
      <c r="K9884" s="64">
        <f>IF(ISBLANK(J9884),,H9884*INDEX(Inputs!G:G,MATCH(F9884,Inputs!E:E,0)))</f>
        <v>929</v>
      </c>
      <c r="L9884" s="65" t="str">
        <f>IF(ISBLANK(J9884),,INDEX(Inputs!D:D,MATCH(F9884,Inputs!E:E,0)))</f>
        <v>416PP Super Speed Hub 4 Port USB 3.0</v>
      </c>
      <c r="M9884" s="65" t="str">
        <f>IF(ISBLANK(#REF!),,IF(B9884="Online","Online",IF(LEFT(B9884,1)="E","Online","Offline")))</f>
        <v>Offline</v>
      </c>
      <c r="N9884" s="64">
        <f>IF(ISBLANK(M9884),,H9884*INDEX(Inputs!F:F,MATCH(F9884,Inputs!E:E,0)))</f>
        <v>1499</v>
      </c>
      <c r="O9884" s="65"/>
    </row>
    <row r="9885" ht="15.75" customHeight="1" spans="1:15">
      <c r="A9885" s="65" t="s">
        <v>447</v>
      </c>
      <c r="B9885" s="66" t="s">
        <v>159</v>
      </c>
      <c r="C9885" s="65" t="s">
        <v>448</v>
      </c>
      <c r="D9885" s="66" t="s">
        <v>370</v>
      </c>
      <c r="E9885" s="66" t="s">
        <v>371</v>
      </c>
      <c r="F9885" s="65">
        <v>250417</v>
      </c>
      <c r="G9885" s="65" t="s">
        <v>39</v>
      </c>
      <c r="H9885" s="67">
        <v>1</v>
      </c>
      <c r="I9885" s="69" t="s">
        <v>1408</v>
      </c>
      <c r="J9885" s="63">
        <f t="shared" si="38"/>
        <v>44966</v>
      </c>
      <c r="K9885" s="64">
        <f>IF(ISBLANK(J9885),,H9885*INDEX(Inputs!G:G,MATCH(F9885,Inputs!E:E,0)))</f>
        <v>929</v>
      </c>
      <c r="L9885" s="65" t="str">
        <f>IF(ISBLANK(J9885),,INDEX(Inputs!D:D,MATCH(F9885,Inputs!E:E,0)))</f>
        <v>416PP Super Speed Hub 4 Port USB 3.0</v>
      </c>
      <c r="M9885" s="65" t="str">
        <f>IF(ISBLANK(#REF!),,IF(B9885="Online","Online",IF(LEFT(B9885,1)="E","Online","Offline")))</f>
        <v>Offline</v>
      </c>
      <c r="N9885" s="64">
        <f>IF(ISBLANK(M9885),,H9885*INDEX(Inputs!F:F,MATCH(F9885,Inputs!E:E,0)))</f>
        <v>1499</v>
      </c>
      <c r="O9885" s="65"/>
    </row>
    <row r="9886" ht="15.75" customHeight="1" spans="1:15">
      <c r="A9886" s="65" t="s">
        <v>623</v>
      </c>
      <c r="B9886" s="66" t="s">
        <v>160</v>
      </c>
      <c r="C9886" s="65" t="s">
        <v>624</v>
      </c>
      <c r="D9886" s="66" t="s">
        <v>370</v>
      </c>
      <c r="E9886" s="66" t="s">
        <v>371</v>
      </c>
      <c r="F9886" s="65">
        <v>250417</v>
      </c>
      <c r="G9886" s="65" t="s">
        <v>39</v>
      </c>
      <c r="H9886" s="67">
        <v>1</v>
      </c>
      <c r="I9886" s="69" t="s">
        <v>1408</v>
      </c>
      <c r="J9886" s="63">
        <f t="shared" si="38"/>
        <v>44966</v>
      </c>
      <c r="K9886" s="64">
        <f>IF(ISBLANK(J9886),,H9886*INDEX(Inputs!G:G,MATCH(F9886,Inputs!E:E,0)))</f>
        <v>929</v>
      </c>
      <c r="L9886" s="65" t="str">
        <f>IF(ISBLANK(J9886),,INDEX(Inputs!D:D,MATCH(F9886,Inputs!E:E,0)))</f>
        <v>416PP Super Speed Hub 4 Port USB 3.0</v>
      </c>
      <c r="M9886" s="65" t="str">
        <f>IF(ISBLANK(#REF!),,IF(B9886="Online","Online",IF(LEFT(B9886,1)="E","Online","Offline")))</f>
        <v>Offline</v>
      </c>
      <c r="N9886" s="64">
        <f>IF(ISBLANK(M9886),,H9886*INDEX(Inputs!F:F,MATCH(F9886,Inputs!E:E,0)))</f>
        <v>1499</v>
      </c>
      <c r="O9886" s="65"/>
    </row>
    <row r="9887" ht="15.75" customHeight="1" spans="1:15">
      <c r="A9887" s="65" t="s">
        <v>447</v>
      </c>
      <c r="B9887" s="66" t="s">
        <v>452</v>
      </c>
      <c r="C9887" s="65" t="s">
        <v>453</v>
      </c>
      <c r="D9887" s="66" t="s">
        <v>414</v>
      </c>
      <c r="E9887" s="66" t="s">
        <v>415</v>
      </c>
      <c r="F9887" s="65">
        <v>250874</v>
      </c>
      <c r="G9887" s="65" t="s">
        <v>13</v>
      </c>
      <c r="H9887" s="67">
        <v>1</v>
      </c>
      <c r="I9887" s="69" t="s">
        <v>1408</v>
      </c>
      <c r="J9887" s="63">
        <f t="shared" si="38"/>
        <v>44966</v>
      </c>
      <c r="K9887" s="64">
        <f>IF(ISBLANK(J9887),,H9887*INDEX(Inputs!G:G,MATCH(F9887,Inputs!E:E,0)))</f>
        <v>1349</v>
      </c>
      <c r="L9887" s="65" t="str">
        <f>IF(ISBLANK(J9887),,INDEX(Inputs!D:D,MATCH(F9887,Inputs!E:E,0)))</f>
        <v>432BK EvoFox X-Team Gaming Keyboard &amp; Mouse (USB)</v>
      </c>
      <c r="M9887" s="65" t="str">
        <f>IF(ISBLANK(#REF!),,IF(B9887="Online","Online",IF(LEFT(B9887,1)="E","Online","Offline")))</f>
        <v>Offline</v>
      </c>
      <c r="N9887" s="64">
        <f>IF(ISBLANK(M9887),,H9887*INDEX(Inputs!F:F,MATCH(F9887,Inputs!E:E,0)))</f>
        <v>1899</v>
      </c>
      <c r="O9887" s="65"/>
    </row>
    <row r="9888" ht="15.75" customHeight="1" spans="1:15">
      <c r="A9888" s="65" t="s">
        <v>458</v>
      </c>
      <c r="B9888" s="66" t="s">
        <v>219</v>
      </c>
      <c r="C9888" s="65" t="s">
        <v>1386</v>
      </c>
      <c r="D9888" s="66" t="s">
        <v>414</v>
      </c>
      <c r="E9888" s="66" t="s">
        <v>415</v>
      </c>
      <c r="F9888" s="65">
        <v>250874</v>
      </c>
      <c r="G9888" s="65" t="s">
        <v>13</v>
      </c>
      <c r="H9888" s="67">
        <v>1</v>
      </c>
      <c r="I9888" s="69" t="s">
        <v>1408</v>
      </c>
      <c r="J9888" s="63">
        <f t="shared" si="38"/>
        <v>44966</v>
      </c>
      <c r="K9888" s="64">
        <f>IF(ISBLANK(J9888),,H9888*INDEX(Inputs!G:G,MATCH(F9888,Inputs!E:E,0)))</f>
        <v>1349</v>
      </c>
      <c r="L9888" s="65" t="str">
        <f>IF(ISBLANK(J9888),,INDEX(Inputs!D:D,MATCH(F9888,Inputs!E:E,0)))</f>
        <v>432BK EvoFox X-Team Gaming Keyboard &amp; Mouse (USB)</v>
      </c>
      <c r="M9888" s="65" t="str">
        <f>IF(ISBLANK(#REF!),,IF(B9888="Online","Online",IF(LEFT(B9888,1)="E","Online","Offline")))</f>
        <v>Offline</v>
      </c>
      <c r="N9888" s="64">
        <f>IF(ISBLANK(M9888),,H9888*INDEX(Inputs!F:F,MATCH(F9888,Inputs!E:E,0)))</f>
        <v>1899</v>
      </c>
      <c r="O9888" s="65"/>
    </row>
    <row r="9889" ht="15.75" customHeight="1" spans="1:15">
      <c r="A9889" s="65" t="s">
        <v>367</v>
      </c>
      <c r="B9889" s="66" t="s">
        <v>1209</v>
      </c>
      <c r="C9889" s="65" t="s">
        <v>1210</v>
      </c>
      <c r="D9889" s="66" t="s">
        <v>414</v>
      </c>
      <c r="E9889" s="66" t="s">
        <v>415</v>
      </c>
      <c r="F9889" s="65">
        <v>250874</v>
      </c>
      <c r="G9889" s="65" t="s">
        <v>13</v>
      </c>
      <c r="H9889" s="67">
        <v>1</v>
      </c>
      <c r="I9889" s="69" t="s">
        <v>1408</v>
      </c>
      <c r="J9889" s="63">
        <f t="shared" si="38"/>
        <v>44966</v>
      </c>
      <c r="K9889" s="64">
        <f>IF(ISBLANK(J9889),,H9889*INDEX(Inputs!G:G,MATCH(F9889,Inputs!E:E,0)))</f>
        <v>1349</v>
      </c>
      <c r="L9889" s="65" t="str">
        <f>IF(ISBLANK(J9889),,INDEX(Inputs!D:D,MATCH(F9889,Inputs!E:E,0)))</f>
        <v>432BK EvoFox X-Team Gaming Keyboard &amp; Mouse (USB)</v>
      </c>
      <c r="M9889" s="65" t="str">
        <f>IF(ISBLANK(#REF!),,IF(B9889="Online","Online",IF(LEFT(B9889,1)="E","Online","Offline")))</f>
        <v>Offline</v>
      </c>
      <c r="N9889" s="64">
        <f>IF(ISBLANK(M9889),,H9889*INDEX(Inputs!F:F,MATCH(F9889,Inputs!E:E,0)))</f>
        <v>1899</v>
      </c>
      <c r="O9889" s="65"/>
    </row>
    <row r="9890" ht="15.75" customHeight="1" spans="1:15">
      <c r="A9890" s="65" t="s">
        <v>691</v>
      </c>
      <c r="B9890" s="66" t="s">
        <v>692</v>
      </c>
      <c r="C9890" s="65" t="s">
        <v>693</v>
      </c>
      <c r="D9890" s="66" t="s">
        <v>370</v>
      </c>
      <c r="E9890" s="66" t="s">
        <v>410</v>
      </c>
      <c r="F9890" s="65">
        <v>250877</v>
      </c>
      <c r="G9890" s="65" t="s">
        <v>22</v>
      </c>
      <c r="H9890" s="67">
        <v>1</v>
      </c>
      <c r="I9890" s="69" t="s">
        <v>1408</v>
      </c>
      <c r="J9890" s="63">
        <f t="shared" si="38"/>
        <v>44966</v>
      </c>
      <c r="K9890" s="64">
        <f>IF(ISBLANK(J9890),,H9890*INDEX(Inputs!G:G,MATCH(F9890,Inputs!E:E,0)))</f>
        <v>349</v>
      </c>
      <c r="L9890" s="65" t="str">
        <f>IF(ISBLANK(J9890),,INDEX(Inputs!D:D,MATCH(F9890,Inputs!E:E,0)))</f>
        <v>595BK Evo Fox Falcon X35 Medium Speed Mouse Pad</v>
      </c>
      <c r="M9890" s="65" t="str">
        <f>IF(ISBLANK(#REF!),,IF(B9890="Online","Online",IF(LEFT(B9890,1)="E","Online","Offline")))</f>
        <v>Offline</v>
      </c>
      <c r="N9890" s="64">
        <f>IF(ISBLANK(M9890),,H9890*INDEX(Inputs!F:F,MATCH(F9890,Inputs!E:E,0)))</f>
        <v>699</v>
      </c>
      <c r="O9890" s="65"/>
    </row>
    <row r="9891" ht="15.75" customHeight="1" spans="1:15">
      <c r="A9891" s="65" t="s">
        <v>566</v>
      </c>
      <c r="B9891" s="66" t="s">
        <v>189</v>
      </c>
      <c r="C9891" s="65" t="s">
        <v>567</v>
      </c>
      <c r="D9891" s="66" t="s">
        <v>370</v>
      </c>
      <c r="E9891" s="66" t="s">
        <v>410</v>
      </c>
      <c r="F9891" s="65">
        <v>250877</v>
      </c>
      <c r="G9891" s="65" t="s">
        <v>22</v>
      </c>
      <c r="H9891" s="67">
        <v>1</v>
      </c>
      <c r="I9891" s="69" t="s">
        <v>1408</v>
      </c>
      <c r="J9891" s="63">
        <f t="shared" si="38"/>
        <v>44966</v>
      </c>
      <c r="K9891" s="64">
        <f>IF(ISBLANK(J9891),,H9891*INDEX(Inputs!G:G,MATCH(F9891,Inputs!E:E,0)))</f>
        <v>349</v>
      </c>
      <c r="L9891" s="65" t="str">
        <f>IF(ISBLANK(J9891),,INDEX(Inputs!D:D,MATCH(F9891,Inputs!E:E,0)))</f>
        <v>595BK Evo Fox Falcon X35 Medium Speed Mouse Pad</v>
      </c>
      <c r="M9891" s="65" t="str">
        <f>IF(ISBLANK(#REF!),,IF(B9891="Online","Online",IF(LEFT(B9891,1)="E","Online","Offline")))</f>
        <v>Offline</v>
      </c>
      <c r="N9891" s="64">
        <f>IF(ISBLANK(M9891),,H9891*INDEX(Inputs!F:F,MATCH(F9891,Inputs!E:E,0)))</f>
        <v>699</v>
      </c>
      <c r="O9891" s="65"/>
    </row>
    <row r="9892" ht="15.75" customHeight="1" spans="1:15">
      <c r="A9892" s="65" t="s">
        <v>345</v>
      </c>
      <c r="B9892" s="66" t="s">
        <v>46</v>
      </c>
      <c r="C9892" s="65" t="s">
        <v>346</v>
      </c>
      <c r="D9892" s="66" t="s">
        <v>370</v>
      </c>
      <c r="E9892" s="66" t="s">
        <v>410</v>
      </c>
      <c r="F9892" s="65">
        <v>250876</v>
      </c>
      <c r="G9892" s="65" t="s">
        <v>26</v>
      </c>
      <c r="H9892" s="67">
        <v>1</v>
      </c>
      <c r="I9892" s="69" t="s">
        <v>1408</v>
      </c>
      <c r="J9892" s="63">
        <f t="shared" si="38"/>
        <v>44966</v>
      </c>
      <c r="K9892" s="64">
        <f>IF(ISBLANK(J9892),,H9892*INDEX(Inputs!G:G,MATCH(F9892,Inputs!E:E,0)))</f>
        <v>1399</v>
      </c>
      <c r="L9892" s="65" t="str">
        <f>IF(ISBLANK(J9892),,INDEX(Inputs!D:D,MATCH(F9892,Inputs!E:E,0)))</f>
        <v>649BK EvoFox Typhoon Laptop Cooling Pad</v>
      </c>
      <c r="M9892" s="65" t="str">
        <f>IF(ISBLANK(#REF!),,IF(B9892="Online","Online",IF(LEFT(B9892,1)="E","Online","Offline")))</f>
        <v>Offline</v>
      </c>
      <c r="N9892" s="64">
        <f>IF(ISBLANK(M9892),,H9892*INDEX(Inputs!F:F,MATCH(F9892,Inputs!E:E,0)))</f>
        <v>1999</v>
      </c>
      <c r="O9892" s="65"/>
    </row>
    <row r="9893" ht="15.75" customHeight="1" spans="1:15">
      <c r="A9893" s="65" t="s">
        <v>367</v>
      </c>
      <c r="B9893" s="66" t="s">
        <v>148</v>
      </c>
      <c r="C9893" s="65" t="s">
        <v>615</v>
      </c>
      <c r="D9893" s="66" t="s">
        <v>370</v>
      </c>
      <c r="E9893" s="66" t="s">
        <v>410</v>
      </c>
      <c r="F9893" s="65">
        <v>250876</v>
      </c>
      <c r="G9893" s="65" t="s">
        <v>26</v>
      </c>
      <c r="H9893" s="67">
        <v>1</v>
      </c>
      <c r="I9893" s="69" t="s">
        <v>1408</v>
      </c>
      <c r="J9893" s="63">
        <f t="shared" si="38"/>
        <v>44966</v>
      </c>
      <c r="K9893" s="64">
        <f>IF(ISBLANK(J9893),,H9893*INDEX(Inputs!G:G,MATCH(F9893,Inputs!E:E,0)))</f>
        <v>1399</v>
      </c>
      <c r="L9893" s="65" t="str">
        <f>IF(ISBLANK(J9893),,INDEX(Inputs!D:D,MATCH(F9893,Inputs!E:E,0)))</f>
        <v>649BK EvoFox Typhoon Laptop Cooling Pad</v>
      </c>
      <c r="M9893" s="65" t="str">
        <f>IF(ISBLANK(#REF!),,IF(B9893="Online","Online",IF(LEFT(B9893,1)="E","Online","Offline")))</f>
        <v>Offline</v>
      </c>
      <c r="N9893" s="64">
        <f>IF(ISBLANK(M9893),,H9893*INDEX(Inputs!F:F,MATCH(F9893,Inputs!E:E,0)))</f>
        <v>1999</v>
      </c>
      <c r="O9893" s="65"/>
    </row>
    <row r="9894" ht="15.75" customHeight="1" spans="1:15">
      <c r="A9894" s="65" t="s">
        <v>412</v>
      </c>
      <c r="B9894" s="66" t="s">
        <v>210</v>
      </c>
      <c r="C9894" s="65" t="s">
        <v>897</v>
      </c>
      <c r="D9894" s="66" t="s">
        <v>370</v>
      </c>
      <c r="E9894" s="66" t="s">
        <v>410</v>
      </c>
      <c r="F9894" s="65">
        <v>250876</v>
      </c>
      <c r="G9894" s="65" t="s">
        <v>26</v>
      </c>
      <c r="H9894" s="67">
        <v>1</v>
      </c>
      <c r="I9894" s="69" t="s">
        <v>1408</v>
      </c>
      <c r="J9894" s="63">
        <f t="shared" si="38"/>
        <v>44966</v>
      </c>
      <c r="K9894" s="64">
        <f>IF(ISBLANK(J9894),,H9894*INDEX(Inputs!G:G,MATCH(F9894,Inputs!E:E,0)))</f>
        <v>1399</v>
      </c>
      <c r="L9894" s="65" t="str">
        <f>IF(ISBLANK(J9894),,INDEX(Inputs!D:D,MATCH(F9894,Inputs!E:E,0)))</f>
        <v>649BK EvoFox Typhoon Laptop Cooling Pad</v>
      </c>
      <c r="M9894" s="65" t="str">
        <f>IF(ISBLANK(#REF!),,IF(B9894="Online","Online",IF(LEFT(B9894,1)="E","Online","Offline")))</f>
        <v>Offline</v>
      </c>
      <c r="N9894" s="64">
        <f>IF(ISBLANK(M9894),,H9894*INDEX(Inputs!F:F,MATCH(F9894,Inputs!E:E,0)))</f>
        <v>1999</v>
      </c>
      <c r="O9894" s="65"/>
    </row>
    <row r="9895" ht="15.75" customHeight="1" spans="1:15">
      <c r="A9895" s="65" t="s">
        <v>1409</v>
      </c>
      <c r="B9895" s="66" t="s">
        <v>765</v>
      </c>
      <c r="C9895" s="65" t="s">
        <v>765</v>
      </c>
      <c r="D9895" s="66" t="s">
        <v>370</v>
      </c>
      <c r="E9895" s="66" t="s">
        <v>410</v>
      </c>
      <c r="F9895" s="65">
        <v>250876</v>
      </c>
      <c r="G9895" s="65" t="s">
        <v>26</v>
      </c>
      <c r="H9895" s="67">
        <v>1</v>
      </c>
      <c r="I9895" s="69" t="s">
        <v>1408</v>
      </c>
      <c r="J9895" s="63">
        <f t="shared" si="38"/>
        <v>44966</v>
      </c>
      <c r="K9895" s="64">
        <f>IF(ISBLANK(J9895),,H9895*INDEX(Inputs!G:G,MATCH(F9895,Inputs!E:E,0)))</f>
        <v>1399</v>
      </c>
      <c r="L9895" s="65" t="str">
        <f>IF(ISBLANK(J9895),,INDEX(Inputs!D:D,MATCH(F9895,Inputs!E:E,0)))</f>
        <v>649BK EvoFox Typhoon Laptop Cooling Pad</v>
      </c>
      <c r="M9895" s="65" t="str">
        <f>IF(ISBLANK(#REF!),,IF(B9895="Online","Online",IF(LEFT(B9895,1)="E","Online","Offline")))</f>
        <v>Online</v>
      </c>
      <c r="N9895" s="64">
        <f>IF(ISBLANK(M9895),,H9895*INDEX(Inputs!F:F,MATCH(F9895,Inputs!E:E,0)))</f>
        <v>1999</v>
      </c>
      <c r="O9895" s="65"/>
    </row>
    <row r="9896" ht="15.75" customHeight="1" spans="1:15">
      <c r="A9896" s="65" t="s">
        <v>458</v>
      </c>
      <c r="B9896" s="66" t="s">
        <v>21</v>
      </c>
      <c r="C9896" s="65" t="s">
        <v>489</v>
      </c>
      <c r="D9896" s="66" t="s">
        <v>370</v>
      </c>
      <c r="E9896" s="66" t="s">
        <v>410</v>
      </c>
      <c r="F9896" s="65">
        <v>250423</v>
      </c>
      <c r="G9896" s="65" t="s">
        <v>11</v>
      </c>
      <c r="H9896" s="67">
        <v>1</v>
      </c>
      <c r="I9896" s="69" t="s">
        <v>1408</v>
      </c>
      <c r="J9896" s="63">
        <f t="shared" si="38"/>
        <v>44966</v>
      </c>
      <c r="K9896" s="64">
        <f>IF(ISBLANK(J9896),,H9896*INDEX(Inputs!G:G,MATCH(F9896,Inputs!E:E,0)))</f>
        <v>759</v>
      </c>
      <c r="L9896" s="65" t="str">
        <f>IF(ISBLANK(J9896),,INDEX(Inputs!D:D,MATCH(F9896,Inputs!E:E,0)))</f>
        <v>650GR Ergo View Laptop Stand-Grey</v>
      </c>
      <c r="M9896" s="65" t="str">
        <f>IF(ISBLANK(#REF!),,IF(B9896="Online","Online",IF(LEFT(B9896,1)="E","Online","Offline")))</f>
        <v>Offline</v>
      </c>
      <c r="N9896" s="64">
        <f>IF(ISBLANK(M9896),,H9896*INDEX(Inputs!F:F,MATCH(F9896,Inputs!E:E,0)))</f>
        <v>899</v>
      </c>
      <c r="O9896" s="65"/>
    </row>
    <row r="9897" ht="15.75" customHeight="1" spans="1:15">
      <c r="A9897" s="65" t="s">
        <v>341</v>
      </c>
      <c r="B9897" s="66" t="s">
        <v>83</v>
      </c>
      <c r="C9897" s="65" t="s">
        <v>394</v>
      </c>
      <c r="D9897" s="66" t="s">
        <v>370</v>
      </c>
      <c r="E9897" s="66" t="s">
        <v>410</v>
      </c>
      <c r="F9897" s="65">
        <v>250423</v>
      </c>
      <c r="G9897" s="65" t="s">
        <v>11</v>
      </c>
      <c r="H9897" s="67">
        <v>1</v>
      </c>
      <c r="I9897" s="69" t="s">
        <v>1408</v>
      </c>
      <c r="J9897" s="63">
        <f t="shared" si="38"/>
        <v>44966</v>
      </c>
      <c r="K9897" s="64">
        <f>IF(ISBLANK(J9897),,H9897*INDEX(Inputs!G:G,MATCH(F9897,Inputs!E:E,0)))</f>
        <v>759</v>
      </c>
      <c r="L9897" s="65" t="str">
        <f>IF(ISBLANK(J9897),,INDEX(Inputs!D:D,MATCH(F9897,Inputs!E:E,0)))</f>
        <v>650GR Ergo View Laptop Stand-Grey</v>
      </c>
      <c r="M9897" s="65" t="str">
        <f>IF(ISBLANK(#REF!),,IF(B9897="Online","Online",IF(LEFT(B9897,1)="E","Online","Offline")))</f>
        <v>Offline</v>
      </c>
      <c r="N9897" s="64">
        <f>IF(ISBLANK(M9897),,H9897*INDEX(Inputs!F:F,MATCH(F9897,Inputs!E:E,0)))</f>
        <v>899</v>
      </c>
      <c r="O9897" s="65"/>
    </row>
    <row r="9898" ht="15.75" customHeight="1" spans="1:15">
      <c r="A9898" s="65" t="s">
        <v>447</v>
      </c>
      <c r="B9898" s="66" t="s">
        <v>483</v>
      </c>
      <c r="C9898" s="65" t="s">
        <v>484</v>
      </c>
      <c r="D9898" s="66" t="s">
        <v>370</v>
      </c>
      <c r="E9898" s="66" t="s">
        <v>410</v>
      </c>
      <c r="F9898" s="65">
        <v>250423</v>
      </c>
      <c r="G9898" s="65" t="s">
        <v>11</v>
      </c>
      <c r="H9898" s="67">
        <v>1</v>
      </c>
      <c r="I9898" s="69" t="s">
        <v>1408</v>
      </c>
      <c r="J9898" s="63">
        <f t="shared" si="38"/>
        <v>44966</v>
      </c>
      <c r="K9898" s="64">
        <f>IF(ISBLANK(J9898),,H9898*INDEX(Inputs!G:G,MATCH(F9898,Inputs!E:E,0)))</f>
        <v>759</v>
      </c>
      <c r="L9898" s="65" t="str">
        <f>IF(ISBLANK(J9898),,INDEX(Inputs!D:D,MATCH(F9898,Inputs!E:E,0)))</f>
        <v>650GR Ergo View Laptop Stand-Grey</v>
      </c>
      <c r="M9898" s="65" t="str">
        <f>IF(ISBLANK(#REF!),,IF(B9898="Online","Online",IF(LEFT(B9898,1)="E","Online","Offline")))</f>
        <v>Offline</v>
      </c>
      <c r="N9898" s="64">
        <f>IF(ISBLANK(M9898),,H9898*INDEX(Inputs!F:F,MATCH(F9898,Inputs!E:E,0)))</f>
        <v>899</v>
      </c>
      <c r="O9898" s="65"/>
    </row>
    <row r="9899" ht="15.75" customHeight="1" spans="1:15">
      <c r="A9899" s="65" t="s">
        <v>1105</v>
      </c>
      <c r="B9899" s="66" t="s">
        <v>765</v>
      </c>
      <c r="C9899" s="65" t="s">
        <v>765</v>
      </c>
      <c r="D9899" s="66" t="s">
        <v>370</v>
      </c>
      <c r="E9899" s="66" t="s">
        <v>410</v>
      </c>
      <c r="F9899" s="65">
        <v>250423</v>
      </c>
      <c r="G9899" s="65" t="s">
        <v>11</v>
      </c>
      <c r="H9899" s="67">
        <v>1</v>
      </c>
      <c r="I9899" s="69" t="s">
        <v>1408</v>
      </c>
      <c r="J9899" s="63">
        <f t="shared" si="38"/>
        <v>44966</v>
      </c>
      <c r="K9899" s="64">
        <f>IF(ISBLANK(J9899),,H9899*INDEX(Inputs!G:G,MATCH(F9899,Inputs!E:E,0)))</f>
        <v>759</v>
      </c>
      <c r="L9899" s="65" t="str">
        <f>IF(ISBLANK(J9899),,INDEX(Inputs!D:D,MATCH(F9899,Inputs!E:E,0)))</f>
        <v>650GR Ergo View Laptop Stand-Grey</v>
      </c>
      <c r="M9899" s="65" t="str">
        <f>IF(ISBLANK(#REF!),,IF(B9899="Online","Online",IF(LEFT(B9899,1)="E","Online","Offline")))</f>
        <v>Online</v>
      </c>
      <c r="N9899" s="64">
        <f>IF(ISBLANK(M9899),,H9899*INDEX(Inputs!F:F,MATCH(F9899,Inputs!E:E,0)))</f>
        <v>899</v>
      </c>
      <c r="O9899" s="65"/>
    </row>
    <row r="9900" ht="15.75" customHeight="1" spans="1:15">
      <c r="A9900" s="65" t="s">
        <v>447</v>
      </c>
      <c r="B9900" s="66" t="s">
        <v>100</v>
      </c>
      <c r="C9900" s="65" t="s">
        <v>497</v>
      </c>
      <c r="D9900" s="66" t="s">
        <v>414</v>
      </c>
      <c r="E9900" s="66" t="s">
        <v>415</v>
      </c>
      <c r="F9900" s="65">
        <v>250424</v>
      </c>
      <c r="G9900" s="65" t="s">
        <v>15</v>
      </c>
      <c r="H9900" s="67">
        <v>1</v>
      </c>
      <c r="I9900" s="69" t="s">
        <v>1408</v>
      </c>
      <c r="J9900" s="63">
        <f t="shared" si="38"/>
        <v>44966</v>
      </c>
      <c r="K9900" s="64">
        <f>IF(ISBLANK(J9900),,H9900*INDEX(Inputs!G:G,MATCH(F9900,Inputs!E:E,0)))</f>
        <v>999</v>
      </c>
      <c r="L9900" s="65" t="str">
        <f>IF(ISBLANK(J9900),,INDEX(Inputs!D:D,MATCH(F9900,Inputs!E:E,0)))</f>
        <v>419V2 PRIMUS Wireless Desktop V2</v>
      </c>
      <c r="M9900" s="65" t="str">
        <f>IF(ISBLANK(#REF!),,IF(B9900="Online","Online",IF(LEFT(B9900,1)="E","Online","Offline")))</f>
        <v>Offline</v>
      </c>
      <c r="N9900" s="64">
        <f>IF(ISBLANK(M9900),,H9900*INDEX(Inputs!F:F,MATCH(F9900,Inputs!E:E,0)))</f>
        <v>1199</v>
      </c>
      <c r="O9900" s="65"/>
    </row>
    <row r="9901" ht="15.75" customHeight="1" spans="1:15">
      <c r="A9901" s="65" t="s">
        <v>476</v>
      </c>
      <c r="B9901" s="66" t="s">
        <v>546</v>
      </c>
      <c r="C9901" s="65" t="s">
        <v>547</v>
      </c>
      <c r="D9901" s="66" t="s">
        <v>414</v>
      </c>
      <c r="E9901" s="66" t="s">
        <v>415</v>
      </c>
      <c r="F9901" s="65">
        <v>250424</v>
      </c>
      <c r="G9901" s="65" t="s">
        <v>15</v>
      </c>
      <c r="H9901" s="67">
        <v>0</v>
      </c>
      <c r="I9901" s="69" t="s">
        <v>1408</v>
      </c>
      <c r="J9901" s="63">
        <f t="shared" si="38"/>
        <v>44966</v>
      </c>
      <c r="K9901" s="64">
        <f>IF(ISBLANK(J9901),,H9901*INDEX(Inputs!G:G,MATCH(F9901,Inputs!E:E,0)))</f>
        <v>0</v>
      </c>
      <c r="L9901" s="65" t="str">
        <f>IF(ISBLANK(J9901),,INDEX(Inputs!D:D,MATCH(F9901,Inputs!E:E,0)))</f>
        <v>419V2 PRIMUS Wireless Desktop V2</v>
      </c>
      <c r="M9901" s="65" t="str">
        <f>IF(ISBLANK(#REF!),,IF(B9901="Online","Online",IF(LEFT(B9901,1)="E","Online","Offline")))</f>
        <v>Offline</v>
      </c>
      <c r="N9901" s="64">
        <f>IF(ISBLANK(M9901),,H9901*INDEX(Inputs!F:F,MATCH(F9901,Inputs!E:E,0)))</f>
        <v>0</v>
      </c>
      <c r="O9901" s="65"/>
    </row>
    <row r="9902" ht="15.75" customHeight="1" spans="1:15">
      <c r="A9902" s="65" t="s">
        <v>1398</v>
      </c>
      <c r="B9902" s="66" t="s">
        <v>236</v>
      </c>
      <c r="C9902" s="65" t="s">
        <v>1014</v>
      </c>
      <c r="D9902" s="66" t="s">
        <v>414</v>
      </c>
      <c r="E9902" s="66" t="s">
        <v>415</v>
      </c>
      <c r="F9902" s="65">
        <v>250424</v>
      </c>
      <c r="G9902" s="65" t="s">
        <v>15</v>
      </c>
      <c r="H9902" s="67">
        <v>-1</v>
      </c>
      <c r="I9902" s="69" t="s">
        <v>1408</v>
      </c>
      <c r="J9902" s="63">
        <f t="shared" si="38"/>
        <v>44966</v>
      </c>
      <c r="K9902" s="64">
        <f>IF(ISBLANK(J9902),,H9902*INDEX(Inputs!G:G,MATCH(F9902,Inputs!E:E,0)))</f>
        <v>-999</v>
      </c>
      <c r="L9902" s="65" t="str">
        <f>IF(ISBLANK(J9902),,INDEX(Inputs!D:D,MATCH(F9902,Inputs!E:E,0)))</f>
        <v>419V2 PRIMUS Wireless Desktop V2</v>
      </c>
      <c r="M9902" s="65" t="str">
        <f>IF(ISBLANK(#REF!),,IF(B9902="Online","Online",IF(LEFT(B9902,1)="E","Online","Offline")))</f>
        <v>Offline</v>
      </c>
      <c r="N9902" s="64">
        <f>IF(ISBLANK(M9902),,H9902*INDEX(Inputs!F:F,MATCH(F9902,Inputs!E:E,0)))</f>
        <v>-1199</v>
      </c>
      <c r="O9902" s="65"/>
    </row>
    <row r="9903" ht="15.75" customHeight="1" spans="1:15">
      <c r="A9903" s="65" t="s">
        <v>341</v>
      </c>
      <c r="B9903" s="66" t="s">
        <v>53</v>
      </c>
      <c r="C9903" s="65" t="s">
        <v>641</v>
      </c>
      <c r="D9903" s="66" t="s">
        <v>414</v>
      </c>
      <c r="E9903" s="66" t="s">
        <v>415</v>
      </c>
      <c r="F9903" s="65">
        <v>260089</v>
      </c>
      <c r="G9903" s="65" t="s">
        <v>18</v>
      </c>
      <c r="H9903" s="67">
        <v>1</v>
      </c>
      <c r="I9903" s="69" t="s">
        <v>1410</v>
      </c>
      <c r="J9903" s="63">
        <f t="shared" si="38"/>
        <v>44967</v>
      </c>
      <c r="K9903" s="64">
        <f>IF(ISBLANK(J9903),,H9903*INDEX(Inputs!G:G,MATCH(F9903,Inputs!E:E,0)))</f>
        <v>529</v>
      </c>
      <c r="L9903" s="65" t="str">
        <f>IF(ISBLANK(J9903),,INDEX(Inputs!D:D,MATCH(F9903,Inputs!E:E,0)))</f>
        <v>398PP Xcite Neo Keyboard USB</v>
      </c>
      <c r="M9903" s="65" t="str">
        <f>IF(ISBLANK(#REF!),,IF(B9903="Online","Online",IF(LEFT(B9903,1)="E","Online","Offline")))</f>
        <v>Offline</v>
      </c>
      <c r="N9903" s="64">
        <f>IF(ISBLANK(M9903),,H9903*INDEX(Inputs!F:F,MATCH(F9903,Inputs!E:E,0)))</f>
        <v>549</v>
      </c>
      <c r="O9903" s="65"/>
    </row>
    <row r="9904" ht="15.75" customHeight="1" spans="1:15">
      <c r="A9904" s="65" t="s">
        <v>458</v>
      </c>
      <c r="B9904" s="66" t="s">
        <v>21</v>
      </c>
      <c r="C9904" s="65" t="s">
        <v>489</v>
      </c>
      <c r="D9904" s="66" t="s">
        <v>414</v>
      </c>
      <c r="E9904" s="66" t="s">
        <v>415</v>
      </c>
      <c r="F9904" s="65">
        <v>260090</v>
      </c>
      <c r="G9904" s="65" t="s">
        <v>17</v>
      </c>
      <c r="H9904" s="67">
        <v>1</v>
      </c>
      <c r="I9904" s="69" t="s">
        <v>1410</v>
      </c>
      <c r="J9904" s="63">
        <f t="shared" si="38"/>
        <v>44967</v>
      </c>
      <c r="K9904" s="64">
        <f>IF(ISBLANK(J9904),,H9904*INDEX(Inputs!G:G,MATCH(F9904,Inputs!E:E,0)))</f>
        <v>729</v>
      </c>
      <c r="L9904" s="65" t="str">
        <f>IF(ISBLANK(J9904),,INDEX(Inputs!D:D,MATCH(F9904,Inputs!E:E,0)))</f>
        <v>400PP Xcite Neo Keyboard &amp; Mouse USB</v>
      </c>
      <c r="M9904" s="65" t="str">
        <f>IF(ISBLANK(#REF!),,IF(B9904="Online","Online",IF(LEFT(B9904,1)="E","Online","Offline")))</f>
        <v>Offline</v>
      </c>
      <c r="N9904" s="64">
        <f>IF(ISBLANK(M9904),,H9904*INDEX(Inputs!F:F,MATCH(F9904,Inputs!E:E,0)))</f>
        <v>899</v>
      </c>
      <c r="O9904" s="65"/>
    </row>
    <row r="9905" ht="15.75" customHeight="1" spans="1:15">
      <c r="A9905" s="65" t="s">
        <v>353</v>
      </c>
      <c r="B9905" s="66" t="s">
        <v>115</v>
      </c>
      <c r="C9905" s="65" t="s">
        <v>993</v>
      </c>
      <c r="D9905" s="66" t="s">
        <v>370</v>
      </c>
      <c r="E9905" s="66" t="s">
        <v>371</v>
      </c>
      <c r="F9905" s="65">
        <v>250417</v>
      </c>
      <c r="G9905" s="65" t="s">
        <v>39</v>
      </c>
      <c r="H9905" s="67">
        <v>1</v>
      </c>
      <c r="I9905" s="69" t="s">
        <v>1410</v>
      </c>
      <c r="J9905" s="63">
        <f t="shared" si="38"/>
        <v>44967</v>
      </c>
      <c r="K9905" s="64">
        <f>IF(ISBLANK(J9905),,H9905*INDEX(Inputs!G:G,MATCH(F9905,Inputs!E:E,0)))</f>
        <v>929</v>
      </c>
      <c r="L9905" s="65" t="str">
        <f>IF(ISBLANK(J9905),,INDEX(Inputs!D:D,MATCH(F9905,Inputs!E:E,0)))</f>
        <v>416PP Super Speed Hub 4 Port USB 3.0</v>
      </c>
      <c r="M9905" s="65" t="str">
        <f>IF(ISBLANK(#REF!),,IF(B9905="Online","Online",IF(LEFT(B9905,1)="E","Online","Offline")))</f>
        <v>Offline</v>
      </c>
      <c r="N9905" s="64">
        <f>IF(ISBLANK(M9905),,H9905*INDEX(Inputs!F:F,MATCH(F9905,Inputs!E:E,0)))</f>
        <v>1499</v>
      </c>
      <c r="O9905" s="65"/>
    </row>
    <row r="9906" ht="15.75" customHeight="1" spans="1:15">
      <c r="A9906" s="65" t="s">
        <v>341</v>
      </c>
      <c r="B9906" s="66" t="s">
        <v>119</v>
      </c>
      <c r="C9906" s="65" t="s">
        <v>618</v>
      </c>
      <c r="D9906" s="66" t="s">
        <v>370</v>
      </c>
      <c r="E9906" s="66" t="s">
        <v>371</v>
      </c>
      <c r="F9906" s="65">
        <v>250417</v>
      </c>
      <c r="G9906" s="65" t="s">
        <v>39</v>
      </c>
      <c r="H9906" s="67">
        <v>1</v>
      </c>
      <c r="I9906" s="69" t="s">
        <v>1410</v>
      </c>
      <c r="J9906" s="63">
        <f t="shared" si="38"/>
        <v>44967</v>
      </c>
      <c r="K9906" s="64">
        <f>IF(ISBLANK(J9906),,H9906*INDEX(Inputs!G:G,MATCH(F9906,Inputs!E:E,0)))</f>
        <v>929</v>
      </c>
      <c r="L9906" s="65" t="str">
        <f>IF(ISBLANK(J9906),,INDEX(Inputs!D:D,MATCH(F9906,Inputs!E:E,0)))</f>
        <v>416PP Super Speed Hub 4 Port USB 3.0</v>
      </c>
      <c r="M9906" s="65" t="str">
        <f>IF(ISBLANK(#REF!),,IF(B9906="Online","Online",IF(LEFT(B9906,1)="E","Online","Offline")))</f>
        <v>Offline</v>
      </c>
      <c r="N9906" s="64">
        <f>IF(ISBLANK(M9906),,H9906*INDEX(Inputs!F:F,MATCH(F9906,Inputs!E:E,0)))</f>
        <v>1499</v>
      </c>
      <c r="O9906" s="65"/>
    </row>
    <row r="9907" ht="15.75" customHeight="1" spans="1:15">
      <c r="A9907" s="65" t="s">
        <v>491</v>
      </c>
      <c r="B9907" s="66" t="s">
        <v>34</v>
      </c>
      <c r="C9907" s="65" t="s">
        <v>492</v>
      </c>
      <c r="D9907" s="66" t="s">
        <v>414</v>
      </c>
      <c r="E9907" s="66" t="s">
        <v>415</v>
      </c>
      <c r="F9907" s="65">
        <v>250874</v>
      </c>
      <c r="G9907" s="65" t="s">
        <v>13</v>
      </c>
      <c r="H9907" s="67">
        <v>1</v>
      </c>
      <c r="I9907" s="69" t="s">
        <v>1410</v>
      </c>
      <c r="J9907" s="63">
        <f t="shared" si="38"/>
        <v>44967</v>
      </c>
      <c r="K9907" s="64">
        <f>IF(ISBLANK(J9907),,H9907*INDEX(Inputs!G:G,MATCH(F9907,Inputs!E:E,0)))</f>
        <v>1349</v>
      </c>
      <c r="L9907" s="65" t="str">
        <f>IF(ISBLANK(J9907),,INDEX(Inputs!D:D,MATCH(F9907,Inputs!E:E,0)))</f>
        <v>432BK EvoFox X-Team Gaming Keyboard &amp; Mouse (USB)</v>
      </c>
      <c r="M9907" s="65" t="str">
        <f>IF(ISBLANK(#REF!),,IF(B9907="Online","Online",IF(LEFT(B9907,1)="E","Online","Offline")))</f>
        <v>Offline</v>
      </c>
      <c r="N9907" s="64">
        <f>IF(ISBLANK(M9907),,H9907*INDEX(Inputs!F:F,MATCH(F9907,Inputs!E:E,0)))</f>
        <v>1899</v>
      </c>
      <c r="O9907" s="65"/>
    </row>
    <row r="9908" ht="15.75" customHeight="1" spans="1:15">
      <c r="A9908" s="65" t="s">
        <v>509</v>
      </c>
      <c r="B9908" s="66" t="s">
        <v>112</v>
      </c>
      <c r="C9908" s="65" t="s">
        <v>510</v>
      </c>
      <c r="D9908" s="66" t="s">
        <v>414</v>
      </c>
      <c r="E9908" s="66" t="s">
        <v>415</v>
      </c>
      <c r="F9908" s="65">
        <v>250874</v>
      </c>
      <c r="G9908" s="65" t="s">
        <v>13</v>
      </c>
      <c r="H9908" s="67">
        <v>1</v>
      </c>
      <c r="I9908" s="69" t="s">
        <v>1410</v>
      </c>
      <c r="J9908" s="63">
        <f t="shared" si="38"/>
        <v>44967</v>
      </c>
      <c r="K9908" s="64">
        <f>IF(ISBLANK(J9908),,H9908*INDEX(Inputs!G:G,MATCH(F9908,Inputs!E:E,0)))</f>
        <v>1349</v>
      </c>
      <c r="L9908" s="65" t="str">
        <f>IF(ISBLANK(J9908),,INDEX(Inputs!D:D,MATCH(F9908,Inputs!E:E,0)))</f>
        <v>432BK EvoFox X-Team Gaming Keyboard &amp; Mouse (USB)</v>
      </c>
      <c r="M9908" s="65" t="str">
        <f>IF(ISBLANK(#REF!),,IF(B9908="Online","Online",IF(LEFT(B9908,1)="E","Online","Offline")))</f>
        <v>Offline</v>
      </c>
      <c r="N9908" s="64">
        <f>IF(ISBLANK(M9908),,H9908*INDEX(Inputs!F:F,MATCH(F9908,Inputs!E:E,0)))</f>
        <v>1899</v>
      </c>
      <c r="O9908" s="65"/>
    </row>
    <row r="9909" ht="15.75" customHeight="1" spans="1:15">
      <c r="A9909" s="65" t="s">
        <v>480</v>
      </c>
      <c r="B9909" s="66" t="s">
        <v>142</v>
      </c>
      <c r="C9909" s="65" t="s">
        <v>548</v>
      </c>
      <c r="D9909" s="66" t="s">
        <v>414</v>
      </c>
      <c r="E9909" s="66" t="s">
        <v>415</v>
      </c>
      <c r="F9909" s="65">
        <v>250874</v>
      </c>
      <c r="G9909" s="65" t="s">
        <v>13</v>
      </c>
      <c r="H9909" s="67">
        <v>1</v>
      </c>
      <c r="I9909" s="69" t="s">
        <v>1410</v>
      </c>
      <c r="J9909" s="63">
        <f t="shared" si="38"/>
        <v>44967</v>
      </c>
      <c r="K9909" s="64">
        <f>IF(ISBLANK(J9909),,H9909*INDEX(Inputs!G:G,MATCH(F9909,Inputs!E:E,0)))</f>
        <v>1349</v>
      </c>
      <c r="L9909" s="65" t="str">
        <f>IF(ISBLANK(J9909),,INDEX(Inputs!D:D,MATCH(F9909,Inputs!E:E,0)))</f>
        <v>432BK EvoFox X-Team Gaming Keyboard &amp; Mouse (USB)</v>
      </c>
      <c r="M9909" s="65" t="str">
        <f>IF(ISBLANK(#REF!),,IF(B9909="Online","Online",IF(LEFT(B9909,1)="E","Online","Offline")))</f>
        <v>Offline</v>
      </c>
      <c r="N9909" s="64">
        <f>IF(ISBLANK(M9909),,H9909*INDEX(Inputs!F:F,MATCH(F9909,Inputs!E:E,0)))</f>
        <v>1899</v>
      </c>
      <c r="O9909" s="65"/>
    </row>
    <row r="9910" ht="15.75" customHeight="1" spans="1:15">
      <c r="A9910" s="65" t="s">
        <v>1406</v>
      </c>
      <c r="B9910" s="66" t="s">
        <v>216</v>
      </c>
      <c r="C9910" s="65" t="s">
        <v>1270</v>
      </c>
      <c r="D9910" s="66" t="s">
        <v>414</v>
      </c>
      <c r="E9910" s="66" t="s">
        <v>415</v>
      </c>
      <c r="F9910" s="65">
        <v>250874</v>
      </c>
      <c r="G9910" s="65" t="s">
        <v>13</v>
      </c>
      <c r="H9910" s="67">
        <v>1</v>
      </c>
      <c r="I9910" s="69" t="s">
        <v>1410</v>
      </c>
      <c r="J9910" s="63">
        <f t="shared" si="38"/>
        <v>44967</v>
      </c>
      <c r="K9910" s="64">
        <f>IF(ISBLANK(J9910),,H9910*INDEX(Inputs!G:G,MATCH(F9910,Inputs!E:E,0)))</f>
        <v>1349</v>
      </c>
      <c r="L9910" s="65" t="str">
        <f>IF(ISBLANK(J9910),,INDEX(Inputs!D:D,MATCH(F9910,Inputs!E:E,0)))</f>
        <v>432BK EvoFox X-Team Gaming Keyboard &amp; Mouse (USB)</v>
      </c>
      <c r="M9910" s="65" t="str">
        <f>IF(ISBLANK(#REF!),,IF(B9910="Online","Online",IF(LEFT(B9910,1)="E","Online","Offline")))</f>
        <v>Offline</v>
      </c>
      <c r="N9910" s="64">
        <f>IF(ISBLANK(M9910),,H9910*INDEX(Inputs!F:F,MATCH(F9910,Inputs!E:E,0)))</f>
        <v>1899</v>
      </c>
      <c r="O9910" s="65"/>
    </row>
    <row r="9911" ht="15.75" customHeight="1" spans="1:15">
      <c r="A9911" s="65" t="s">
        <v>1411</v>
      </c>
      <c r="B9911" s="66" t="s">
        <v>1124</v>
      </c>
      <c r="C9911" s="65" t="s">
        <v>1125</v>
      </c>
      <c r="D9911" s="66" t="s">
        <v>414</v>
      </c>
      <c r="E9911" s="66" t="s">
        <v>415</v>
      </c>
      <c r="F9911" s="65">
        <v>250874</v>
      </c>
      <c r="G9911" s="65" t="s">
        <v>13</v>
      </c>
      <c r="H9911" s="67">
        <v>1</v>
      </c>
      <c r="I9911" s="69" t="s">
        <v>1410</v>
      </c>
      <c r="J9911" s="63">
        <f t="shared" si="38"/>
        <v>44967</v>
      </c>
      <c r="K9911" s="64">
        <f>IF(ISBLANK(J9911),,H9911*INDEX(Inputs!G:G,MATCH(F9911,Inputs!E:E,0)))</f>
        <v>1349</v>
      </c>
      <c r="L9911" s="65" t="str">
        <f>IF(ISBLANK(J9911),,INDEX(Inputs!D:D,MATCH(F9911,Inputs!E:E,0)))</f>
        <v>432BK EvoFox X-Team Gaming Keyboard &amp; Mouse (USB)</v>
      </c>
      <c r="M9911" s="65" t="str">
        <f>IF(ISBLANK(#REF!),,IF(B9911="Online","Online",IF(LEFT(B9911,1)="E","Online","Offline")))</f>
        <v>Offline</v>
      </c>
      <c r="N9911" s="64">
        <f>IF(ISBLANK(M9911),,H9911*INDEX(Inputs!F:F,MATCH(F9911,Inputs!E:E,0)))</f>
        <v>1899</v>
      </c>
      <c r="O9911" s="65"/>
    </row>
    <row r="9912" ht="15.75" customHeight="1" spans="1:15">
      <c r="A9912" s="65" t="s">
        <v>327</v>
      </c>
      <c r="B9912" s="66" t="s">
        <v>270</v>
      </c>
      <c r="C9912" s="65" t="s">
        <v>1174</v>
      </c>
      <c r="D9912" s="66" t="s">
        <v>414</v>
      </c>
      <c r="E9912" s="66" t="s">
        <v>415</v>
      </c>
      <c r="F9912" s="65">
        <v>250874</v>
      </c>
      <c r="G9912" s="65" t="s">
        <v>13</v>
      </c>
      <c r="H9912" s="67">
        <v>1</v>
      </c>
      <c r="I9912" s="69" t="s">
        <v>1410</v>
      </c>
      <c r="J9912" s="63">
        <f t="shared" si="38"/>
        <v>44967</v>
      </c>
      <c r="K9912" s="64">
        <f>IF(ISBLANK(J9912),,H9912*INDEX(Inputs!G:G,MATCH(F9912,Inputs!E:E,0)))</f>
        <v>1349</v>
      </c>
      <c r="L9912" s="65" t="str">
        <f>IF(ISBLANK(J9912),,INDEX(Inputs!D:D,MATCH(F9912,Inputs!E:E,0)))</f>
        <v>432BK EvoFox X-Team Gaming Keyboard &amp; Mouse (USB)</v>
      </c>
      <c r="M9912" s="65" t="str">
        <f>IF(ISBLANK(#REF!),,IF(B9912="Online","Online",IF(LEFT(B9912,1)="E","Online","Offline")))</f>
        <v>Offline</v>
      </c>
      <c r="N9912" s="64">
        <f>IF(ISBLANK(M9912),,H9912*INDEX(Inputs!F:F,MATCH(F9912,Inputs!E:E,0)))</f>
        <v>1899</v>
      </c>
      <c r="O9912" s="65"/>
    </row>
    <row r="9913" ht="15.75" customHeight="1" spans="1:15">
      <c r="A9913" s="65"/>
      <c r="B9913" s="66" t="s">
        <v>765</v>
      </c>
      <c r="C9913" s="65" t="s">
        <v>765</v>
      </c>
      <c r="D9913" s="66" t="s">
        <v>414</v>
      </c>
      <c r="E9913" s="66" t="s">
        <v>415</v>
      </c>
      <c r="F9913" s="65">
        <v>250875</v>
      </c>
      <c r="G9913" s="65" t="s">
        <v>103</v>
      </c>
      <c r="H9913" s="67">
        <v>1</v>
      </c>
      <c r="I9913" s="69" t="s">
        <v>1410</v>
      </c>
      <c r="J9913" s="63">
        <f t="shared" si="38"/>
        <v>44967</v>
      </c>
      <c r="K9913" s="64">
        <f>IF(ISBLANK(J9913),,H9913*INDEX(Inputs!G:G,MATCH(F9913,Inputs!E:E,0)))</f>
        <v>1099</v>
      </c>
      <c r="L9913" s="65" t="str">
        <f>IF(ISBLANK(J9913),,INDEX(Inputs!D:D,MATCH(F9913,Inputs!E:E,0)))</f>
        <v>433BK EvoFox WarHammer Gaming Keyboard (USB)</v>
      </c>
      <c r="M9913" s="65" t="str">
        <f>IF(ISBLANK(#REF!),,IF(B9913="Online","Online",IF(LEFT(B9913,1)="E","Online","Offline")))</f>
        <v>Online</v>
      </c>
      <c r="N9913" s="64">
        <f>IF(ISBLANK(M9913),,H9913*INDEX(Inputs!F:F,MATCH(F9913,Inputs!E:E,0)))</f>
        <v>1499</v>
      </c>
      <c r="O9913" s="65"/>
    </row>
    <row r="9914" ht="15.75" customHeight="1" spans="1:15">
      <c r="A9914" s="65" t="s">
        <v>353</v>
      </c>
      <c r="B9914" s="66" t="s">
        <v>42</v>
      </c>
      <c r="C9914" s="65" t="s">
        <v>502</v>
      </c>
      <c r="D9914" s="66" t="s">
        <v>370</v>
      </c>
      <c r="E9914" s="66" t="s">
        <v>371</v>
      </c>
      <c r="F9914" s="65">
        <v>260085</v>
      </c>
      <c r="G9914" s="65" t="s">
        <v>32</v>
      </c>
      <c r="H9914" s="67">
        <v>1</v>
      </c>
      <c r="I9914" s="69" t="s">
        <v>1410</v>
      </c>
      <c r="J9914" s="63">
        <f t="shared" si="38"/>
        <v>44967</v>
      </c>
      <c r="K9914" s="64">
        <f>IF(ISBLANK(J9914),,H9914*INDEX(Inputs!G:G,MATCH(F9914,Inputs!E:E,0)))</f>
        <v>1059</v>
      </c>
      <c r="L9914" s="65" t="str">
        <f>IF(ISBLANK(J9914),,INDEX(Inputs!D:D,MATCH(F9914,Inputs!E:E,0)))</f>
        <v>435BK Type-C 4 Port USB 3.0 Hub Pro</v>
      </c>
      <c r="M9914" s="65" t="str">
        <f>IF(ISBLANK(#REF!),,IF(B9914="Online","Online",IF(LEFT(B9914,1)="E","Online","Offline")))</f>
        <v>Offline</v>
      </c>
      <c r="N9914" s="64">
        <f>IF(ISBLANK(M9914),,H9914*INDEX(Inputs!F:F,MATCH(F9914,Inputs!E:E,0)))</f>
        <v>1599</v>
      </c>
      <c r="O9914" s="65"/>
    </row>
    <row r="9915" ht="15.75" customHeight="1" spans="1:15">
      <c r="A9915" s="65" t="s">
        <v>402</v>
      </c>
      <c r="B9915" s="66" t="s">
        <v>129</v>
      </c>
      <c r="C9915" s="65" t="s">
        <v>403</v>
      </c>
      <c r="D9915" s="66" t="s">
        <v>370</v>
      </c>
      <c r="E9915" s="66" t="s">
        <v>410</v>
      </c>
      <c r="F9915" s="65">
        <v>250877</v>
      </c>
      <c r="G9915" s="65" t="s">
        <v>22</v>
      </c>
      <c r="H9915" s="67">
        <v>1</v>
      </c>
      <c r="I9915" s="69" t="s">
        <v>1410</v>
      </c>
      <c r="J9915" s="63">
        <f t="shared" si="38"/>
        <v>44967</v>
      </c>
      <c r="K9915" s="64">
        <f>IF(ISBLANK(J9915),,H9915*INDEX(Inputs!G:G,MATCH(F9915,Inputs!E:E,0)))</f>
        <v>349</v>
      </c>
      <c r="L9915" s="65" t="str">
        <f>IF(ISBLANK(J9915),,INDEX(Inputs!D:D,MATCH(F9915,Inputs!E:E,0)))</f>
        <v>595BK Evo Fox Falcon X35 Medium Speed Mouse Pad</v>
      </c>
      <c r="M9915" s="65" t="str">
        <f>IF(ISBLANK(#REF!),,IF(B9915="Online","Online",IF(LEFT(B9915,1)="E","Online","Offline")))</f>
        <v>Offline</v>
      </c>
      <c r="N9915" s="64">
        <f>IF(ISBLANK(M9915),,H9915*INDEX(Inputs!F:F,MATCH(F9915,Inputs!E:E,0)))</f>
        <v>699</v>
      </c>
      <c r="O9915" s="65"/>
    </row>
    <row r="9916" ht="15.75" customHeight="1" spans="1:15">
      <c r="A9916" s="65" t="s">
        <v>739</v>
      </c>
      <c r="B9916" s="66" t="s">
        <v>740</v>
      </c>
      <c r="C9916" s="65" t="s">
        <v>741</v>
      </c>
      <c r="D9916" s="66" t="s">
        <v>370</v>
      </c>
      <c r="E9916" s="66" t="s">
        <v>410</v>
      </c>
      <c r="F9916" s="65">
        <v>250877</v>
      </c>
      <c r="G9916" s="65" t="s">
        <v>22</v>
      </c>
      <c r="H9916" s="67">
        <v>1</v>
      </c>
      <c r="I9916" s="69" t="s">
        <v>1410</v>
      </c>
      <c r="J9916" s="63">
        <f t="shared" si="38"/>
        <v>44967</v>
      </c>
      <c r="K9916" s="64">
        <f>IF(ISBLANK(J9916),,H9916*INDEX(Inputs!G:G,MATCH(F9916,Inputs!E:E,0)))</f>
        <v>349</v>
      </c>
      <c r="L9916" s="65" t="str">
        <f>IF(ISBLANK(J9916),,INDEX(Inputs!D:D,MATCH(F9916,Inputs!E:E,0)))</f>
        <v>595BK Evo Fox Falcon X35 Medium Speed Mouse Pad</v>
      </c>
      <c r="M9916" s="65" t="str">
        <f>IF(ISBLANK(#REF!),,IF(B9916="Online","Online",IF(LEFT(B9916,1)="E","Online","Offline")))</f>
        <v>Offline</v>
      </c>
      <c r="N9916" s="64">
        <f>IF(ISBLANK(M9916),,H9916*INDEX(Inputs!F:F,MATCH(F9916,Inputs!E:E,0)))</f>
        <v>699</v>
      </c>
      <c r="O9916" s="65"/>
    </row>
    <row r="9917" ht="15.75" customHeight="1" spans="1:15">
      <c r="A9917" s="65" t="s">
        <v>478</v>
      </c>
      <c r="B9917" s="66" t="s">
        <v>161</v>
      </c>
      <c r="C9917" s="65" t="s">
        <v>976</v>
      </c>
      <c r="D9917" s="66" t="s">
        <v>370</v>
      </c>
      <c r="E9917" s="66" t="s">
        <v>410</v>
      </c>
      <c r="F9917" s="65">
        <v>250878</v>
      </c>
      <c r="G9917" s="65" t="s">
        <v>24</v>
      </c>
      <c r="H9917" s="67">
        <v>1</v>
      </c>
      <c r="I9917" s="69" t="s">
        <v>1410</v>
      </c>
      <c r="J9917" s="63">
        <f t="shared" si="38"/>
        <v>44967</v>
      </c>
      <c r="K9917" s="64">
        <f>IF(ISBLANK(J9917),,H9917*INDEX(Inputs!G:G,MATCH(F9917,Inputs!E:E,0)))</f>
        <v>999</v>
      </c>
      <c r="L9917" s="65" t="str">
        <f>IF(ISBLANK(J9917),,INDEX(Inputs!D:D,MATCH(F9917,Inputs!E:E,0)))</f>
        <v>596BK Evo Fox Falcon LX35 Medium Speed LED Mouse Pad</v>
      </c>
      <c r="M9917" s="65" t="str">
        <f>IF(ISBLANK(#REF!),,IF(B9917="Online","Online",IF(LEFT(B9917,1)="E","Online","Offline")))</f>
        <v>Offline</v>
      </c>
      <c r="N9917" s="64">
        <f>IF(ISBLANK(M9917),,H9917*INDEX(Inputs!F:F,MATCH(F9917,Inputs!E:E,0)))</f>
        <v>1999</v>
      </c>
      <c r="O9917" s="65"/>
    </row>
    <row r="9918" ht="15.75" customHeight="1" spans="1:15">
      <c r="A9918" s="65"/>
      <c r="B9918" s="66" t="s">
        <v>765</v>
      </c>
      <c r="C9918" s="65" t="s">
        <v>765</v>
      </c>
      <c r="D9918" s="66" t="s">
        <v>370</v>
      </c>
      <c r="E9918" s="66" t="s">
        <v>410</v>
      </c>
      <c r="F9918" s="65">
        <v>250878</v>
      </c>
      <c r="G9918" s="65" t="s">
        <v>24</v>
      </c>
      <c r="H9918" s="67">
        <v>1</v>
      </c>
      <c r="I9918" s="69" t="s">
        <v>1410</v>
      </c>
      <c r="J9918" s="63">
        <f t="shared" si="38"/>
        <v>44967</v>
      </c>
      <c r="K9918" s="64">
        <f>IF(ISBLANK(J9918),,H9918*INDEX(Inputs!G:G,MATCH(F9918,Inputs!E:E,0)))</f>
        <v>999</v>
      </c>
      <c r="L9918" s="65" t="str">
        <f>IF(ISBLANK(J9918),,INDEX(Inputs!D:D,MATCH(F9918,Inputs!E:E,0)))</f>
        <v>596BK Evo Fox Falcon LX35 Medium Speed LED Mouse Pad</v>
      </c>
      <c r="M9918" s="65" t="str">
        <f>IF(ISBLANK(#REF!),,IF(B9918="Online","Online",IF(LEFT(B9918,1)="E","Online","Offline")))</f>
        <v>Online</v>
      </c>
      <c r="N9918" s="64">
        <f>IF(ISBLANK(M9918),,H9918*INDEX(Inputs!F:F,MATCH(F9918,Inputs!E:E,0)))</f>
        <v>1999</v>
      </c>
      <c r="O9918" s="65"/>
    </row>
    <row r="9919" ht="15.75" customHeight="1" spans="1:15">
      <c r="A9919" s="65" t="s">
        <v>362</v>
      </c>
      <c r="B9919" s="66" t="s">
        <v>104</v>
      </c>
      <c r="C9919" s="65" t="s">
        <v>515</v>
      </c>
      <c r="D9919" s="66" t="s">
        <v>370</v>
      </c>
      <c r="E9919" s="66" t="s">
        <v>410</v>
      </c>
      <c r="F9919" s="65">
        <v>250879</v>
      </c>
      <c r="G9919" s="65" t="s">
        <v>30</v>
      </c>
      <c r="H9919" s="67">
        <v>1</v>
      </c>
      <c r="I9919" s="69" t="s">
        <v>1410</v>
      </c>
      <c r="J9919" s="63">
        <f t="shared" si="38"/>
        <v>44967</v>
      </c>
      <c r="K9919" s="64">
        <f>IF(ISBLANK(J9919),,H9919*INDEX(Inputs!G:G,MATCH(F9919,Inputs!E:E,0)))</f>
        <v>699</v>
      </c>
      <c r="L9919" s="65" t="str">
        <f>IF(ISBLANK(J9919),,INDEX(Inputs!D:D,MATCH(F9919,Inputs!E:E,0)))</f>
        <v>597BK Evo Fox Falcon X85 Extra Large Speed Mouse Pad</v>
      </c>
      <c r="M9919" s="65" t="str">
        <f>IF(ISBLANK(#REF!),,IF(B9919="Online","Online",IF(LEFT(B9919,1)="E","Online","Offline")))</f>
        <v>Offline</v>
      </c>
      <c r="N9919" s="64">
        <f>IF(ISBLANK(M9919),,H9919*INDEX(Inputs!F:F,MATCH(F9919,Inputs!E:E,0)))</f>
        <v>1199</v>
      </c>
      <c r="O9919" s="65"/>
    </row>
    <row r="9920" ht="15.75" customHeight="1" spans="1:15">
      <c r="A9920" s="65" t="s">
        <v>407</v>
      </c>
      <c r="B9920" s="66" t="s">
        <v>114</v>
      </c>
      <c r="C9920" s="65" t="s">
        <v>516</v>
      </c>
      <c r="D9920" s="66" t="s">
        <v>370</v>
      </c>
      <c r="E9920" s="66" t="s">
        <v>410</v>
      </c>
      <c r="F9920" s="65">
        <v>250879</v>
      </c>
      <c r="G9920" s="65" t="s">
        <v>30</v>
      </c>
      <c r="H9920" s="67">
        <v>1</v>
      </c>
      <c r="I9920" s="69" t="s">
        <v>1410</v>
      </c>
      <c r="J9920" s="63">
        <f t="shared" si="38"/>
        <v>44967</v>
      </c>
      <c r="K9920" s="64">
        <f>IF(ISBLANK(J9920),,H9920*INDEX(Inputs!G:G,MATCH(F9920,Inputs!E:E,0)))</f>
        <v>699</v>
      </c>
      <c r="L9920" s="65" t="str">
        <f>IF(ISBLANK(J9920),,INDEX(Inputs!D:D,MATCH(F9920,Inputs!E:E,0)))</f>
        <v>597BK Evo Fox Falcon X85 Extra Large Speed Mouse Pad</v>
      </c>
      <c r="M9920" s="65" t="str">
        <f>IF(ISBLANK(#REF!),,IF(B9920="Online","Online",IF(LEFT(B9920,1)="E","Online","Offline")))</f>
        <v>Offline</v>
      </c>
      <c r="N9920" s="64">
        <f>IF(ISBLANK(M9920),,H9920*INDEX(Inputs!F:F,MATCH(F9920,Inputs!E:E,0)))</f>
        <v>1199</v>
      </c>
      <c r="O9920" s="65"/>
    </row>
    <row r="9921" ht="15.75" customHeight="1" spans="1:15">
      <c r="A9921" s="65" t="s">
        <v>367</v>
      </c>
      <c r="B9921" s="66" t="s">
        <v>705</v>
      </c>
      <c r="C9921" s="65" t="s">
        <v>706</v>
      </c>
      <c r="D9921" s="66" t="s">
        <v>370</v>
      </c>
      <c r="E9921" s="66" t="s">
        <v>410</v>
      </c>
      <c r="F9921" s="65">
        <v>250879</v>
      </c>
      <c r="G9921" s="65" t="s">
        <v>30</v>
      </c>
      <c r="H9921" s="67">
        <v>1</v>
      </c>
      <c r="I9921" s="69" t="s">
        <v>1410</v>
      </c>
      <c r="J9921" s="63">
        <f t="shared" si="38"/>
        <v>44967</v>
      </c>
      <c r="K9921" s="64">
        <f>IF(ISBLANK(J9921),,H9921*INDEX(Inputs!G:G,MATCH(F9921,Inputs!E:E,0)))</f>
        <v>699</v>
      </c>
      <c r="L9921" s="65" t="str">
        <f>IF(ISBLANK(J9921),,INDEX(Inputs!D:D,MATCH(F9921,Inputs!E:E,0)))</f>
        <v>597BK Evo Fox Falcon X85 Extra Large Speed Mouse Pad</v>
      </c>
      <c r="M9921" s="65" t="str">
        <f>IF(ISBLANK(#REF!),,IF(B9921="Online","Online",IF(LEFT(B9921,1)="E","Online","Offline")))</f>
        <v>Offline</v>
      </c>
      <c r="N9921" s="64">
        <f>IF(ISBLANK(M9921),,H9921*INDEX(Inputs!F:F,MATCH(F9921,Inputs!E:E,0)))</f>
        <v>1199</v>
      </c>
      <c r="O9921" s="65"/>
    </row>
    <row r="9922" ht="15.75" customHeight="1" spans="1:15">
      <c r="A9922" s="65" t="s">
        <v>675</v>
      </c>
      <c r="B9922" s="66" t="s">
        <v>676</v>
      </c>
      <c r="C9922" s="65" t="s">
        <v>677</v>
      </c>
      <c r="D9922" s="66" t="s">
        <v>370</v>
      </c>
      <c r="E9922" s="66" t="s">
        <v>410</v>
      </c>
      <c r="F9922" s="65">
        <v>250879</v>
      </c>
      <c r="G9922" s="65" t="s">
        <v>30</v>
      </c>
      <c r="H9922" s="67">
        <v>1</v>
      </c>
      <c r="I9922" s="69" t="s">
        <v>1410</v>
      </c>
      <c r="J9922" s="63">
        <f t="shared" si="38"/>
        <v>44967</v>
      </c>
      <c r="K9922" s="64">
        <f>IF(ISBLANK(J9922),,H9922*INDEX(Inputs!G:G,MATCH(F9922,Inputs!E:E,0)))</f>
        <v>699</v>
      </c>
      <c r="L9922" s="65" t="str">
        <f>IF(ISBLANK(J9922),,INDEX(Inputs!D:D,MATCH(F9922,Inputs!E:E,0)))</f>
        <v>597BK Evo Fox Falcon X85 Extra Large Speed Mouse Pad</v>
      </c>
      <c r="M9922" s="65" t="str">
        <f>IF(ISBLANK(#REF!),,IF(B9922="Online","Online",IF(LEFT(B9922,1)="E","Online","Offline")))</f>
        <v>Offline</v>
      </c>
      <c r="N9922" s="64">
        <f>IF(ISBLANK(M9922),,H9922*INDEX(Inputs!F:F,MATCH(F9922,Inputs!E:E,0)))</f>
        <v>1199</v>
      </c>
      <c r="O9922" s="65"/>
    </row>
    <row r="9923" ht="15.75" customHeight="1" spans="1:15">
      <c r="A9923" s="65" t="s">
        <v>367</v>
      </c>
      <c r="B9923" s="66" t="s">
        <v>163</v>
      </c>
      <c r="C9923" s="65" t="s">
        <v>638</v>
      </c>
      <c r="D9923" s="66" t="s">
        <v>370</v>
      </c>
      <c r="E9923" s="66" t="s">
        <v>410</v>
      </c>
      <c r="F9923" s="65">
        <v>250879</v>
      </c>
      <c r="G9923" s="65" t="s">
        <v>30</v>
      </c>
      <c r="H9923" s="67">
        <v>1</v>
      </c>
      <c r="I9923" s="69" t="s">
        <v>1410</v>
      </c>
      <c r="J9923" s="63">
        <f t="shared" si="38"/>
        <v>44967</v>
      </c>
      <c r="K9923" s="64">
        <f>IF(ISBLANK(J9923),,H9923*INDEX(Inputs!G:G,MATCH(F9923,Inputs!E:E,0)))</f>
        <v>699</v>
      </c>
      <c r="L9923" s="65" t="str">
        <f>IF(ISBLANK(J9923),,INDEX(Inputs!D:D,MATCH(F9923,Inputs!E:E,0)))</f>
        <v>597BK Evo Fox Falcon X85 Extra Large Speed Mouse Pad</v>
      </c>
      <c r="M9923" s="65" t="str">
        <f>IF(ISBLANK(#REF!),,IF(B9923="Online","Online",IF(LEFT(B9923,1)="E","Online","Offline")))</f>
        <v>Offline</v>
      </c>
      <c r="N9923" s="64">
        <f>IF(ISBLANK(M9923),,H9923*INDEX(Inputs!F:F,MATCH(F9923,Inputs!E:E,0)))</f>
        <v>1199</v>
      </c>
      <c r="O9923" s="65"/>
    </row>
    <row r="9924" ht="15.75" customHeight="1" spans="1:15">
      <c r="A9924" s="65" t="s">
        <v>541</v>
      </c>
      <c r="B9924" s="66" t="s">
        <v>68</v>
      </c>
      <c r="C9924" s="65" t="s">
        <v>542</v>
      </c>
      <c r="D9924" s="66" t="s">
        <v>370</v>
      </c>
      <c r="E9924" s="66" t="s">
        <v>410</v>
      </c>
      <c r="F9924" s="65">
        <v>250876</v>
      </c>
      <c r="G9924" s="65" t="s">
        <v>26</v>
      </c>
      <c r="H9924" s="67">
        <v>1</v>
      </c>
      <c r="I9924" s="69" t="s">
        <v>1410</v>
      </c>
      <c r="J9924" s="63">
        <f t="shared" si="38"/>
        <v>44967</v>
      </c>
      <c r="K9924" s="64">
        <f>IF(ISBLANK(J9924),,H9924*INDEX(Inputs!G:G,MATCH(F9924,Inputs!E:E,0)))</f>
        <v>1399</v>
      </c>
      <c r="L9924" s="65" t="str">
        <f>IF(ISBLANK(J9924),,INDEX(Inputs!D:D,MATCH(F9924,Inputs!E:E,0)))</f>
        <v>649BK EvoFox Typhoon Laptop Cooling Pad</v>
      </c>
      <c r="M9924" s="65" t="str">
        <f>IF(ISBLANK(#REF!),,IF(B9924="Online","Online",IF(LEFT(B9924,1)="E","Online","Offline")))</f>
        <v>Offline</v>
      </c>
      <c r="N9924" s="64">
        <f>IF(ISBLANK(M9924),,H9924*INDEX(Inputs!F:F,MATCH(F9924,Inputs!E:E,0)))</f>
        <v>1999</v>
      </c>
      <c r="O9924" s="65"/>
    </row>
    <row r="9925" ht="15.75" customHeight="1" spans="1:15">
      <c r="A9925" s="65" t="s">
        <v>933</v>
      </c>
      <c r="B9925" s="66" t="s">
        <v>227</v>
      </c>
      <c r="C9925" s="65" t="s">
        <v>934</v>
      </c>
      <c r="D9925" s="66" t="s">
        <v>370</v>
      </c>
      <c r="E9925" s="66" t="s">
        <v>410</v>
      </c>
      <c r="F9925" s="65">
        <v>250876</v>
      </c>
      <c r="G9925" s="65" t="s">
        <v>26</v>
      </c>
      <c r="H9925" s="67">
        <v>1</v>
      </c>
      <c r="I9925" s="69" t="s">
        <v>1410</v>
      </c>
      <c r="J9925" s="63">
        <f t="shared" si="38"/>
        <v>44967</v>
      </c>
      <c r="K9925" s="64">
        <f>IF(ISBLANK(J9925),,H9925*INDEX(Inputs!G:G,MATCH(F9925,Inputs!E:E,0)))</f>
        <v>1399</v>
      </c>
      <c r="L9925" s="65" t="str">
        <f>IF(ISBLANK(J9925),,INDEX(Inputs!D:D,MATCH(F9925,Inputs!E:E,0)))</f>
        <v>649BK EvoFox Typhoon Laptop Cooling Pad</v>
      </c>
      <c r="M9925" s="65" t="str">
        <f>IF(ISBLANK(#REF!),,IF(B9925="Online","Online",IF(LEFT(B9925,1)="E","Online","Offline")))</f>
        <v>Offline</v>
      </c>
      <c r="N9925" s="64">
        <f>IF(ISBLANK(M9925),,H9925*INDEX(Inputs!F:F,MATCH(F9925,Inputs!E:E,0)))</f>
        <v>1999</v>
      </c>
      <c r="O9925" s="65"/>
    </row>
    <row r="9926" ht="15.75" customHeight="1" spans="1:15">
      <c r="A9926" s="65" t="s">
        <v>454</v>
      </c>
      <c r="B9926" s="66" t="s">
        <v>147</v>
      </c>
      <c r="C9926" s="65" t="s">
        <v>482</v>
      </c>
      <c r="D9926" s="66" t="s">
        <v>414</v>
      </c>
      <c r="E9926" s="66" t="s">
        <v>415</v>
      </c>
      <c r="F9926" s="65">
        <v>250424</v>
      </c>
      <c r="G9926" s="65" t="s">
        <v>15</v>
      </c>
      <c r="H9926" s="67">
        <v>1</v>
      </c>
      <c r="I9926" s="69" t="s">
        <v>1410</v>
      </c>
      <c r="J9926" s="63">
        <f t="shared" si="38"/>
        <v>44967</v>
      </c>
      <c r="K9926" s="64">
        <f>IF(ISBLANK(J9926),,H9926*INDEX(Inputs!G:G,MATCH(F9926,Inputs!E:E,0)))</f>
        <v>999</v>
      </c>
      <c r="L9926" s="65" t="str">
        <f>IF(ISBLANK(J9926),,INDEX(Inputs!D:D,MATCH(F9926,Inputs!E:E,0)))</f>
        <v>419V2 PRIMUS Wireless Desktop V2</v>
      </c>
      <c r="M9926" s="65" t="str">
        <f>IF(ISBLANK(#REF!),,IF(B9926="Online","Online",IF(LEFT(B9926,1)="E","Online","Offline")))</f>
        <v>Offline</v>
      </c>
      <c r="N9926" s="64">
        <f>IF(ISBLANK(M9926),,H9926*INDEX(Inputs!F:F,MATCH(F9926,Inputs!E:E,0)))</f>
        <v>1199</v>
      </c>
      <c r="O9926" s="65"/>
    </row>
    <row r="9927" ht="15.75" customHeight="1" spans="1:15">
      <c r="A9927" s="65" t="s">
        <v>367</v>
      </c>
      <c r="B9927" s="66" t="s">
        <v>765</v>
      </c>
      <c r="C9927" s="65" t="s">
        <v>765</v>
      </c>
      <c r="D9927" s="66" t="s">
        <v>414</v>
      </c>
      <c r="E9927" s="66" t="s">
        <v>415</v>
      </c>
      <c r="F9927" s="65">
        <v>260090</v>
      </c>
      <c r="G9927" s="65" t="s">
        <v>17</v>
      </c>
      <c r="H9927" s="67">
        <v>1</v>
      </c>
      <c r="I9927" s="69" t="s">
        <v>1412</v>
      </c>
      <c r="J9927" s="63">
        <f t="shared" si="38"/>
        <v>44968</v>
      </c>
      <c r="K9927" s="64">
        <f>IF(ISBLANK(J9927),,H9927*INDEX(Inputs!G:G,MATCH(F9927,Inputs!E:E,0)))</f>
        <v>729</v>
      </c>
      <c r="L9927" s="65" t="str">
        <f>IF(ISBLANK(J9927),,INDEX(Inputs!D:D,MATCH(F9927,Inputs!E:E,0)))</f>
        <v>400PP Xcite Neo Keyboard &amp; Mouse USB</v>
      </c>
      <c r="M9927" s="65" t="str">
        <f>IF(ISBLANK(#REF!),,IF(B9927="Online","Online",IF(LEFT(B9927,1)="E","Online","Offline")))</f>
        <v>Online</v>
      </c>
      <c r="N9927" s="64">
        <f>IF(ISBLANK(M9927),,H9927*INDEX(Inputs!F:F,MATCH(F9927,Inputs!E:E,0)))</f>
        <v>899</v>
      </c>
      <c r="O9927" s="65"/>
    </row>
    <row r="9928" ht="15.75" customHeight="1" spans="1:15">
      <c r="A9928" s="65" t="s">
        <v>407</v>
      </c>
      <c r="B9928" s="66" t="s">
        <v>102</v>
      </c>
      <c r="C9928" s="65" t="s">
        <v>528</v>
      </c>
      <c r="D9928" s="66" t="s">
        <v>370</v>
      </c>
      <c r="E9928" s="66" t="s">
        <v>371</v>
      </c>
      <c r="F9928" s="65">
        <v>250417</v>
      </c>
      <c r="G9928" s="65" t="s">
        <v>39</v>
      </c>
      <c r="H9928" s="67">
        <v>0</v>
      </c>
      <c r="I9928" s="69" t="s">
        <v>1412</v>
      </c>
      <c r="J9928" s="63">
        <f t="shared" si="38"/>
        <v>44968</v>
      </c>
      <c r="K9928" s="64">
        <f>IF(ISBLANK(J9928),,H9928*INDEX(Inputs!G:G,MATCH(F9928,Inputs!E:E,0)))</f>
        <v>0</v>
      </c>
      <c r="L9928" s="65" t="str">
        <f>IF(ISBLANK(J9928),,INDEX(Inputs!D:D,MATCH(F9928,Inputs!E:E,0)))</f>
        <v>416PP Super Speed Hub 4 Port USB 3.0</v>
      </c>
      <c r="M9928" s="65" t="str">
        <f>IF(ISBLANK(#REF!),,IF(B9928="Online","Online",IF(LEFT(B9928,1)="E","Online","Offline")))</f>
        <v>Offline</v>
      </c>
      <c r="N9928" s="64">
        <f>IF(ISBLANK(M9928),,H9928*INDEX(Inputs!F:F,MATCH(F9928,Inputs!E:E,0)))</f>
        <v>0</v>
      </c>
      <c r="O9928" s="65"/>
    </row>
    <row r="9929" ht="15.75" customHeight="1" spans="1:15">
      <c r="A9929" s="65" t="s">
        <v>478</v>
      </c>
      <c r="B9929" s="66" t="s">
        <v>132</v>
      </c>
      <c r="C9929" s="65" t="s">
        <v>511</v>
      </c>
      <c r="D9929" s="66" t="s">
        <v>370</v>
      </c>
      <c r="E9929" s="66" t="s">
        <v>371</v>
      </c>
      <c r="F9929" s="65">
        <v>250417</v>
      </c>
      <c r="G9929" s="65" t="s">
        <v>39</v>
      </c>
      <c r="H9929" s="67">
        <v>1</v>
      </c>
      <c r="I9929" s="69" t="s">
        <v>1412</v>
      </c>
      <c r="J9929" s="63">
        <f t="shared" si="38"/>
        <v>44968</v>
      </c>
      <c r="K9929" s="64">
        <f>IF(ISBLANK(J9929),,H9929*INDEX(Inputs!G:G,MATCH(F9929,Inputs!E:E,0)))</f>
        <v>929</v>
      </c>
      <c r="L9929" s="65" t="str">
        <f>IF(ISBLANK(J9929),,INDEX(Inputs!D:D,MATCH(F9929,Inputs!E:E,0)))</f>
        <v>416PP Super Speed Hub 4 Port USB 3.0</v>
      </c>
      <c r="M9929" s="65" t="str">
        <f>IF(ISBLANK(#REF!),,IF(B9929="Online","Online",IF(LEFT(B9929,1)="E","Online","Offline")))</f>
        <v>Offline</v>
      </c>
      <c r="N9929" s="64">
        <f>IF(ISBLANK(M9929),,H9929*INDEX(Inputs!F:F,MATCH(F9929,Inputs!E:E,0)))</f>
        <v>1499</v>
      </c>
      <c r="O9929" s="65"/>
    </row>
    <row r="9930" ht="15.75" customHeight="1" spans="1:15">
      <c r="A9930" s="65" t="s">
        <v>362</v>
      </c>
      <c r="B9930" s="66" t="s">
        <v>104</v>
      </c>
      <c r="C9930" s="65" t="s">
        <v>515</v>
      </c>
      <c r="D9930" s="66" t="s">
        <v>414</v>
      </c>
      <c r="E9930" s="66" t="s">
        <v>415</v>
      </c>
      <c r="F9930" s="65">
        <v>250873</v>
      </c>
      <c r="G9930" s="65" t="s">
        <v>12</v>
      </c>
      <c r="H9930" s="67">
        <v>1</v>
      </c>
      <c r="I9930" s="69" t="s">
        <v>1412</v>
      </c>
      <c r="J9930" s="63">
        <f t="shared" si="38"/>
        <v>44968</v>
      </c>
      <c r="K9930" s="64">
        <f>IF(ISBLANK(J9930),,H9930*INDEX(Inputs!G:G,MATCH(F9930,Inputs!E:E,0)))</f>
        <v>999</v>
      </c>
      <c r="L9930" s="65" t="str">
        <f>IF(ISBLANK(J9930),,INDEX(Inputs!D:D,MATCH(F9930,Inputs!E:E,0)))</f>
        <v>422BK Evo Fox Fireblade Gaming Keyboard USB</v>
      </c>
      <c r="M9930" s="65" t="str">
        <f>IF(ISBLANK(#REF!),,IF(B9930="Online","Online",IF(LEFT(B9930,1)="E","Online","Offline")))</f>
        <v>Offline</v>
      </c>
      <c r="N9930" s="64">
        <f>IF(ISBLANK(M9930),,H9930*INDEX(Inputs!F:F,MATCH(F9930,Inputs!E:E,0)))</f>
        <v>1299</v>
      </c>
      <c r="O9930" s="65"/>
    </row>
    <row r="9931" ht="15.75" customHeight="1" spans="1:15">
      <c r="A9931" s="65" t="s">
        <v>1413</v>
      </c>
      <c r="B9931" s="66" t="s">
        <v>765</v>
      </c>
      <c r="C9931" s="65" t="s">
        <v>765</v>
      </c>
      <c r="D9931" s="66" t="s">
        <v>414</v>
      </c>
      <c r="E9931" s="66" t="s">
        <v>415</v>
      </c>
      <c r="F9931" s="65">
        <v>250873</v>
      </c>
      <c r="G9931" s="65" t="s">
        <v>12</v>
      </c>
      <c r="H9931" s="67">
        <v>1</v>
      </c>
      <c r="I9931" s="69" t="s">
        <v>1412</v>
      </c>
      <c r="J9931" s="63">
        <f t="shared" si="38"/>
        <v>44968</v>
      </c>
      <c r="K9931" s="64">
        <f>IF(ISBLANK(J9931),,H9931*INDEX(Inputs!G:G,MATCH(F9931,Inputs!E:E,0)))</f>
        <v>999</v>
      </c>
      <c r="L9931" s="65" t="str">
        <f>IF(ISBLANK(J9931),,INDEX(Inputs!D:D,MATCH(F9931,Inputs!E:E,0)))</f>
        <v>422BK Evo Fox Fireblade Gaming Keyboard USB</v>
      </c>
      <c r="M9931" s="65" t="str">
        <f>IF(ISBLANK(#REF!),,IF(B9931="Online","Online",IF(LEFT(B9931,1)="E","Online","Offline")))</f>
        <v>Online</v>
      </c>
      <c r="N9931" s="64">
        <f>IF(ISBLANK(M9931),,H9931*INDEX(Inputs!F:F,MATCH(F9931,Inputs!E:E,0)))</f>
        <v>1299</v>
      </c>
      <c r="O9931" s="65"/>
    </row>
    <row r="9932" ht="15.75" customHeight="1" spans="1:15">
      <c r="A9932" s="65" t="s">
        <v>750</v>
      </c>
      <c r="B9932" s="66" t="s">
        <v>765</v>
      </c>
      <c r="C9932" s="65" t="s">
        <v>765</v>
      </c>
      <c r="D9932" s="66" t="s">
        <v>414</v>
      </c>
      <c r="E9932" s="66" t="s">
        <v>415</v>
      </c>
      <c r="F9932" s="65">
        <v>250873</v>
      </c>
      <c r="G9932" s="65" t="s">
        <v>12</v>
      </c>
      <c r="H9932" s="67">
        <v>1</v>
      </c>
      <c r="I9932" s="69" t="s">
        <v>1412</v>
      </c>
      <c r="J9932" s="63">
        <f t="shared" si="38"/>
        <v>44968</v>
      </c>
      <c r="K9932" s="64">
        <f>IF(ISBLANK(J9932),,H9932*INDEX(Inputs!G:G,MATCH(F9932,Inputs!E:E,0)))</f>
        <v>999</v>
      </c>
      <c r="L9932" s="65" t="str">
        <f>IF(ISBLANK(J9932),,INDEX(Inputs!D:D,MATCH(F9932,Inputs!E:E,0)))</f>
        <v>422BK Evo Fox Fireblade Gaming Keyboard USB</v>
      </c>
      <c r="M9932" s="65" t="str">
        <f>IF(ISBLANK(#REF!),,IF(B9932="Online","Online",IF(LEFT(B9932,1)="E","Online","Offline")))</f>
        <v>Online</v>
      </c>
      <c r="N9932" s="64">
        <f>IF(ISBLANK(M9932),,H9932*INDEX(Inputs!F:F,MATCH(F9932,Inputs!E:E,0)))</f>
        <v>1299</v>
      </c>
      <c r="O9932" s="65"/>
    </row>
    <row r="9933" ht="15.75" customHeight="1" spans="1:15">
      <c r="A9933" s="65" t="s">
        <v>1414</v>
      </c>
      <c r="B9933" s="66" t="s">
        <v>765</v>
      </c>
      <c r="C9933" s="65" t="s">
        <v>765</v>
      </c>
      <c r="D9933" s="66" t="s">
        <v>414</v>
      </c>
      <c r="E9933" s="66" t="s">
        <v>415</v>
      </c>
      <c r="F9933" s="65">
        <v>250873</v>
      </c>
      <c r="G9933" s="65" t="s">
        <v>12</v>
      </c>
      <c r="H9933" s="67">
        <v>0</v>
      </c>
      <c r="I9933" s="69" t="s">
        <v>1412</v>
      </c>
      <c r="J9933" s="63">
        <f t="shared" si="38"/>
        <v>44968</v>
      </c>
      <c r="K9933" s="64">
        <f>IF(ISBLANK(J9933),,H9933*INDEX(Inputs!G:G,MATCH(F9933,Inputs!E:E,0)))</f>
        <v>0</v>
      </c>
      <c r="L9933" s="65" t="str">
        <f>IF(ISBLANK(J9933),,INDEX(Inputs!D:D,MATCH(F9933,Inputs!E:E,0)))</f>
        <v>422BK Evo Fox Fireblade Gaming Keyboard USB</v>
      </c>
      <c r="M9933" s="65" t="str">
        <f>IF(ISBLANK(#REF!),,IF(B9933="Online","Online",IF(LEFT(B9933,1)="E","Online","Offline")))</f>
        <v>Online</v>
      </c>
      <c r="N9933" s="64">
        <f>IF(ISBLANK(M9933),,H9933*INDEX(Inputs!F:F,MATCH(F9933,Inputs!E:E,0)))</f>
        <v>0</v>
      </c>
      <c r="O9933" s="65"/>
    </row>
    <row r="9934" ht="15.75" customHeight="1" spans="1:15">
      <c r="A9934" s="65" t="s">
        <v>407</v>
      </c>
      <c r="B9934" s="66" t="s">
        <v>45</v>
      </c>
      <c r="C9934" s="65" t="s">
        <v>408</v>
      </c>
      <c r="D9934" s="66" t="s">
        <v>414</v>
      </c>
      <c r="E9934" s="66" t="s">
        <v>415</v>
      </c>
      <c r="F9934" s="65">
        <v>250874</v>
      </c>
      <c r="G9934" s="65" t="s">
        <v>13</v>
      </c>
      <c r="H9934" s="67">
        <v>1</v>
      </c>
      <c r="I9934" s="69" t="s">
        <v>1412</v>
      </c>
      <c r="J9934" s="63">
        <f t="shared" si="38"/>
        <v>44968</v>
      </c>
      <c r="K9934" s="64">
        <f>IF(ISBLANK(J9934),,H9934*INDEX(Inputs!G:G,MATCH(F9934,Inputs!E:E,0)))</f>
        <v>1349</v>
      </c>
      <c r="L9934" s="65" t="str">
        <f>IF(ISBLANK(J9934),,INDEX(Inputs!D:D,MATCH(F9934,Inputs!E:E,0)))</f>
        <v>432BK EvoFox X-Team Gaming Keyboard &amp; Mouse (USB)</v>
      </c>
      <c r="M9934" s="65" t="str">
        <f>IF(ISBLANK(#REF!),,IF(B9934="Online","Online",IF(LEFT(B9934,1)="E","Online","Offline")))</f>
        <v>Offline</v>
      </c>
      <c r="N9934" s="64">
        <f>IF(ISBLANK(M9934),,H9934*INDEX(Inputs!F:F,MATCH(F9934,Inputs!E:E,0)))</f>
        <v>1899</v>
      </c>
      <c r="O9934" s="65"/>
    </row>
    <row r="9935" ht="15.75" customHeight="1" spans="1:15">
      <c r="A9935" s="65" t="s">
        <v>338</v>
      </c>
      <c r="B9935" s="66" t="s">
        <v>47</v>
      </c>
      <c r="C9935" s="65" t="s">
        <v>357</v>
      </c>
      <c r="D9935" s="66" t="s">
        <v>414</v>
      </c>
      <c r="E9935" s="66" t="s">
        <v>415</v>
      </c>
      <c r="F9935" s="65">
        <v>250874</v>
      </c>
      <c r="G9935" s="65" t="s">
        <v>13</v>
      </c>
      <c r="H9935" s="67">
        <v>1</v>
      </c>
      <c r="I9935" s="69" t="s">
        <v>1412</v>
      </c>
      <c r="J9935" s="63">
        <f t="shared" si="38"/>
        <v>44968</v>
      </c>
      <c r="K9935" s="64">
        <f>IF(ISBLANK(J9935),,H9935*INDEX(Inputs!G:G,MATCH(F9935,Inputs!E:E,0)))</f>
        <v>1349</v>
      </c>
      <c r="L9935" s="65" t="str">
        <f>IF(ISBLANK(J9935),,INDEX(Inputs!D:D,MATCH(F9935,Inputs!E:E,0)))</f>
        <v>432BK EvoFox X-Team Gaming Keyboard &amp; Mouse (USB)</v>
      </c>
      <c r="M9935" s="65" t="str">
        <f>IF(ISBLANK(#REF!),,IF(B9935="Online","Online",IF(LEFT(B9935,1)="E","Online","Offline")))</f>
        <v>Offline</v>
      </c>
      <c r="N9935" s="64">
        <f>IF(ISBLANK(M9935),,H9935*INDEX(Inputs!F:F,MATCH(F9935,Inputs!E:E,0)))</f>
        <v>1899</v>
      </c>
      <c r="O9935" s="65"/>
    </row>
    <row r="9936" ht="15.75" customHeight="1" spans="1:15">
      <c r="A9936" s="65" t="s">
        <v>327</v>
      </c>
      <c r="B9936" s="66" t="s">
        <v>505</v>
      </c>
      <c r="C9936" s="65" t="s">
        <v>506</v>
      </c>
      <c r="D9936" s="66" t="s">
        <v>414</v>
      </c>
      <c r="E9936" s="66" t="s">
        <v>415</v>
      </c>
      <c r="F9936" s="65">
        <v>250874</v>
      </c>
      <c r="G9936" s="65" t="s">
        <v>13</v>
      </c>
      <c r="H9936" s="67">
        <v>1</v>
      </c>
      <c r="I9936" s="69" t="s">
        <v>1412</v>
      </c>
      <c r="J9936" s="63">
        <f t="shared" si="38"/>
        <v>44968</v>
      </c>
      <c r="K9936" s="64">
        <f>IF(ISBLANK(J9936),,H9936*INDEX(Inputs!G:G,MATCH(F9936,Inputs!E:E,0)))</f>
        <v>1349</v>
      </c>
      <c r="L9936" s="65" t="str">
        <f>IF(ISBLANK(J9936),,INDEX(Inputs!D:D,MATCH(F9936,Inputs!E:E,0)))</f>
        <v>432BK EvoFox X-Team Gaming Keyboard &amp; Mouse (USB)</v>
      </c>
      <c r="M9936" s="65" t="str">
        <f>IF(ISBLANK(#REF!),,IF(B9936="Online","Online",IF(LEFT(B9936,1)="E","Online","Offline")))</f>
        <v>Offline</v>
      </c>
      <c r="N9936" s="64">
        <f>IF(ISBLANK(M9936),,H9936*INDEX(Inputs!F:F,MATCH(F9936,Inputs!E:E,0)))</f>
        <v>1899</v>
      </c>
      <c r="O9936" s="65"/>
    </row>
    <row r="9937" ht="15.75" customHeight="1" spans="1:15">
      <c r="A9937" s="65" t="s">
        <v>338</v>
      </c>
      <c r="B9937" s="66" t="s">
        <v>79</v>
      </c>
      <c r="C9937" s="65" t="s">
        <v>964</v>
      </c>
      <c r="D9937" s="66" t="s">
        <v>414</v>
      </c>
      <c r="E9937" s="66" t="s">
        <v>415</v>
      </c>
      <c r="F9937" s="65">
        <v>250874</v>
      </c>
      <c r="G9937" s="65" t="s">
        <v>13</v>
      </c>
      <c r="H9937" s="67">
        <v>1</v>
      </c>
      <c r="I9937" s="69" t="s">
        <v>1412</v>
      </c>
      <c r="J9937" s="63">
        <f t="shared" si="38"/>
        <v>44968</v>
      </c>
      <c r="K9937" s="64">
        <f>IF(ISBLANK(J9937),,H9937*INDEX(Inputs!G:G,MATCH(F9937,Inputs!E:E,0)))</f>
        <v>1349</v>
      </c>
      <c r="L9937" s="65" t="str">
        <f>IF(ISBLANK(J9937),,INDEX(Inputs!D:D,MATCH(F9937,Inputs!E:E,0)))</f>
        <v>432BK EvoFox X-Team Gaming Keyboard &amp; Mouse (USB)</v>
      </c>
      <c r="M9937" s="65" t="str">
        <f>IF(ISBLANK(#REF!),,IF(B9937="Online","Online",IF(LEFT(B9937,1)="E","Online","Offline")))</f>
        <v>Offline</v>
      </c>
      <c r="N9937" s="64">
        <f>IF(ISBLANK(M9937),,H9937*INDEX(Inputs!F:F,MATCH(F9937,Inputs!E:E,0)))</f>
        <v>1899</v>
      </c>
      <c r="O9937" s="65"/>
    </row>
    <row r="9938" ht="15.75" customHeight="1" spans="1:15">
      <c r="A9938" s="65" t="s">
        <v>367</v>
      </c>
      <c r="B9938" s="66" t="s">
        <v>86</v>
      </c>
      <c r="C9938" s="65" t="s">
        <v>671</v>
      </c>
      <c r="D9938" s="66" t="s">
        <v>414</v>
      </c>
      <c r="E9938" s="66" t="s">
        <v>415</v>
      </c>
      <c r="F9938" s="65">
        <v>250874</v>
      </c>
      <c r="G9938" s="65" t="s">
        <v>13</v>
      </c>
      <c r="H9938" s="67">
        <v>1</v>
      </c>
      <c r="I9938" s="69" t="s">
        <v>1412</v>
      </c>
      <c r="J9938" s="63">
        <f t="shared" si="38"/>
        <v>44968</v>
      </c>
      <c r="K9938" s="64">
        <f>IF(ISBLANK(J9938),,H9938*INDEX(Inputs!G:G,MATCH(F9938,Inputs!E:E,0)))</f>
        <v>1349</v>
      </c>
      <c r="L9938" s="65" t="str">
        <f>IF(ISBLANK(J9938),,INDEX(Inputs!D:D,MATCH(F9938,Inputs!E:E,0)))</f>
        <v>432BK EvoFox X-Team Gaming Keyboard &amp; Mouse (USB)</v>
      </c>
      <c r="M9938" s="65" t="str">
        <f>IF(ISBLANK(#REF!),,IF(B9938="Online","Online",IF(LEFT(B9938,1)="E","Online","Offline")))</f>
        <v>Offline</v>
      </c>
      <c r="N9938" s="64">
        <f>IF(ISBLANK(M9938),,H9938*INDEX(Inputs!F:F,MATCH(F9938,Inputs!E:E,0)))</f>
        <v>1899</v>
      </c>
      <c r="O9938" s="65"/>
    </row>
    <row r="9939" ht="15.75" customHeight="1" spans="1:15">
      <c r="A9939" s="65" t="s">
        <v>416</v>
      </c>
      <c r="B9939" s="66" t="s">
        <v>91</v>
      </c>
      <c r="C9939" s="65" t="s">
        <v>616</v>
      </c>
      <c r="D9939" s="66" t="s">
        <v>414</v>
      </c>
      <c r="E9939" s="66" t="s">
        <v>415</v>
      </c>
      <c r="F9939" s="65">
        <v>250874</v>
      </c>
      <c r="G9939" s="65" t="s">
        <v>13</v>
      </c>
      <c r="H9939" s="67">
        <v>1</v>
      </c>
      <c r="I9939" s="69" t="s">
        <v>1412</v>
      </c>
      <c r="J9939" s="63">
        <f t="shared" si="38"/>
        <v>44968</v>
      </c>
      <c r="K9939" s="64">
        <f>IF(ISBLANK(J9939),,H9939*INDEX(Inputs!G:G,MATCH(F9939,Inputs!E:E,0)))</f>
        <v>1349</v>
      </c>
      <c r="L9939" s="65" t="str">
        <f>IF(ISBLANK(J9939),,INDEX(Inputs!D:D,MATCH(F9939,Inputs!E:E,0)))</f>
        <v>432BK EvoFox X-Team Gaming Keyboard &amp; Mouse (USB)</v>
      </c>
      <c r="M9939" s="65" t="str">
        <f>IF(ISBLANK(#REF!),,IF(B9939="Online","Online",IF(LEFT(B9939,1)="E","Online","Offline")))</f>
        <v>Offline</v>
      </c>
      <c r="N9939" s="64">
        <f>IF(ISBLANK(M9939),,H9939*INDEX(Inputs!F:F,MATCH(F9939,Inputs!E:E,0)))</f>
        <v>1899</v>
      </c>
      <c r="O9939" s="65"/>
    </row>
    <row r="9940" ht="15.75" customHeight="1" spans="1:15">
      <c r="A9940" s="65" t="s">
        <v>367</v>
      </c>
      <c r="B9940" s="66" t="s">
        <v>116</v>
      </c>
      <c r="C9940" s="65" t="s">
        <v>617</v>
      </c>
      <c r="D9940" s="66" t="s">
        <v>414</v>
      </c>
      <c r="E9940" s="66" t="s">
        <v>415</v>
      </c>
      <c r="F9940" s="65">
        <v>250874</v>
      </c>
      <c r="G9940" s="65" t="s">
        <v>13</v>
      </c>
      <c r="H9940" s="67">
        <v>1</v>
      </c>
      <c r="I9940" s="69" t="s">
        <v>1412</v>
      </c>
      <c r="J9940" s="63">
        <f t="shared" si="38"/>
        <v>44968</v>
      </c>
      <c r="K9940" s="64">
        <f>IF(ISBLANK(J9940),,H9940*INDEX(Inputs!G:G,MATCH(F9940,Inputs!E:E,0)))</f>
        <v>1349</v>
      </c>
      <c r="L9940" s="65" t="str">
        <f>IF(ISBLANK(J9940),,INDEX(Inputs!D:D,MATCH(F9940,Inputs!E:E,0)))</f>
        <v>432BK EvoFox X-Team Gaming Keyboard &amp; Mouse (USB)</v>
      </c>
      <c r="M9940" s="65" t="str">
        <f>IF(ISBLANK(#REF!),,IF(B9940="Online","Online",IF(LEFT(B9940,1)="E","Online","Offline")))</f>
        <v>Offline</v>
      </c>
      <c r="N9940" s="64">
        <f>IF(ISBLANK(M9940),,H9940*INDEX(Inputs!F:F,MATCH(F9940,Inputs!E:E,0)))</f>
        <v>1899</v>
      </c>
      <c r="O9940" s="65"/>
    </row>
    <row r="9941" ht="15.75" customHeight="1" spans="1:15">
      <c r="A9941" s="65" t="s">
        <v>454</v>
      </c>
      <c r="B9941" s="66" t="s">
        <v>147</v>
      </c>
      <c r="C9941" s="65" t="s">
        <v>482</v>
      </c>
      <c r="D9941" s="66" t="s">
        <v>414</v>
      </c>
      <c r="E9941" s="66" t="s">
        <v>415</v>
      </c>
      <c r="F9941" s="65">
        <v>250874</v>
      </c>
      <c r="G9941" s="65" t="s">
        <v>13</v>
      </c>
      <c r="H9941" s="67">
        <v>1</v>
      </c>
      <c r="I9941" s="69" t="s">
        <v>1412</v>
      </c>
      <c r="J9941" s="63">
        <f t="shared" si="38"/>
        <v>44968</v>
      </c>
      <c r="K9941" s="64">
        <f>IF(ISBLANK(J9941),,H9941*INDEX(Inputs!G:G,MATCH(F9941,Inputs!E:E,0)))</f>
        <v>1349</v>
      </c>
      <c r="L9941" s="65" t="str">
        <f>IF(ISBLANK(J9941),,INDEX(Inputs!D:D,MATCH(F9941,Inputs!E:E,0)))</f>
        <v>432BK EvoFox X-Team Gaming Keyboard &amp; Mouse (USB)</v>
      </c>
      <c r="M9941" s="65" t="str">
        <f>IF(ISBLANK(#REF!),,IF(B9941="Online","Online",IF(LEFT(B9941,1)="E","Online","Offline")))</f>
        <v>Offline</v>
      </c>
      <c r="N9941" s="64">
        <f>IF(ISBLANK(M9941),,H9941*INDEX(Inputs!F:F,MATCH(F9941,Inputs!E:E,0)))</f>
        <v>1899</v>
      </c>
      <c r="O9941" s="65"/>
    </row>
    <row r="9942" ht="15.75" customHeight="1" spans="1:15">
      <c r="A9942" s="65" t="s">
        <v>1136</v>
      </c>
      <c r="B9942" s="66" t="s">
        <v>1137</v>
      </c>
      <c r="C9942" s="65" t="s">
        <v>1138</v>
      </c>
      <c r="D9942" s="66" t="s">
        <v>414</v>
      </c>
      <c r="E9942" s="66" t="s">
        <v>415</v>
      </c>
      <c r="F9942" s="65">
        <v>250874</v>
      </c>
      <c r="G9942" s="65" t="s">
        <v>13</v>
      </c>
      <c r="H9942" s="67">
        <v>1</v>
      </c>
      <c r="I9942" s="69" t="s">
        <v>1412</v>
      </c>
      <c r="J9942" s="63">
        <f t="shared" si="38"/>
        <v>44968</v>
      </c>
      <c r="K9942" s="64">
        <f>IF(ISBLANK(J9942),,H9942*INDEX(Inputs!G:G,MATCH(F9942,Inputs!E:E,0)))</f>
        <v>1349</v>
      </c>
      <c r="L9942" s="65" t="str">
        <f>IF(ISBLANK(J9942),,INDEX(Inputs!D:D,MATCH(F9942,Inputs!E:E,0)))</f>
        <v>432BK EvoFox X-Team Gaming Keyboard &amp; Mouse (USB)</v>
      </c>
      <c r="M9942" s="65" t="str">
        <f>IF(ISBLANK(#REF!),,IF(B9942="Online","Online",IF(LEFT(B9942,1)="E","Online","Offline")))</f>
        <v>Offline</v>
      </c>
      <c r="N9942" s="64">
        <f>IF(ISBLANK(M9942),,H9942*INDEX(Inputs!F:F,MATCH(F9942,Inputs!E:E,0)))</f>
        <v>1899</v>
      </c>
      <c r="O9942" s="65"/>
    </row>
    <row r="9943" ht="15.75" customHeight="1" spans="1:15">
      <c r="A9943" s="65" t="s">
        <v>1075</v>
      </c>
      <c r="B9943" s="66" t="s">
        <v>248</v>
      </c>
      <c r="C9943" s="65" t="s">
        <v>916</v>
      </c>
      <c r="D9943" s="66" t="s">
        <v>414</v>
      </c>
      <c r="E9943" s="66" t="s">
        <v>415</v>
      </c>
      <c r="F9943" s="65">
        <v>250874</v>
      </c>
      <c r="G9943" s="65" t="s">
        <v>13</v>
      </c>
      <c r="H9943" s="67">
        <v>1</v>
      </c>
      <c r="I9943" s="69" t="s">
        <v>1412</v>
      </c>
      <c r="J9943" s="63">
        <f t="shared" si="38"/>
        <v>44968</v>
      </c>
      <c r="K9943" s="64">
        <f>IF(ISBLANK(J9943),,H9943*INDEX(Inputs!G:G,MATCH(F9943,Inputs!E:E,0)))</f>
        <v>1349</v>
      </c>
      <c r="L9943" s="65" t="str">
        <f>IF(ISBLANK(J9943),,INDEX(Inputs!D:D,MATCH(F9943,Inputs!E:E,0)))</f>
        <v>432BK EvoFox X-Team Gaming Keyboard &amp; Mouse (USB)</v>
      </c>
      <c r="M9943" s="65" t="str">
        <f>IF(ISBLANK(#REF!),,IF(B9943="Online","Online",IF(LEFT(B9943,1)="E","Online","Offline")))</f>
        <v>Offline</v>
      </c>
      <c r="N9943" s="64">
        <f>IF(ISBLANK(M9943),,H9943*INDEX(Inputs!F:F,MATCH(F9943,Inputs!E:E,0)))</f>
        <v>1899</v>
      </c>
      <c r="O9943" s="65"/>
    </row>
    <row r="9944" ht="15.75" customHeight="1" spans="1:15">
      <c r="A9944" s="65" t="s">
        <v>412</v>
      </c>
      <c r="B9944" s="66" t="s">
        <v>59</v>
      </c>
      <c r="C9944" s="65" t="s">
        <v>471</v>
      </c>
      <c r="D9944" s="66" t="s">
        <v>370</v>
      </c>
      <c r="E9944" s="66" t="s">
        <v>371</v>
      </c>
      <c r="F9944" s="65">
        <v>260086</v>
      </c>
      <c r="G9944" s="65" t="s">
        <v>16</v>
      </c>
      <c r="H9944" s="67">
        <v>1</v>
      </c>
      <c r="I9944" s="69" t="s">
        <v>1412</v>
      </c>
      <c r="J9944" s="63">
        <f t="shared" si="38"/>
        <v>44968</v>
      </c>
      <c r="K9944" s="64">
        <f>IF(ISBLANK(J9944),,H9944*INDEX(Inputs!G:G,MATCH(F9944,Inputs!E:E,0)))</f>
        <v>1699</v>
      </c>
      <c r="L9944" s="65" t="str">
        <f>IF(ISBLANK(J9944),,INDEX(Inputs!D:D,MATCH(F9944,Inputs!E:E,0)))</f>
        <v>436BK Type-C 6 in 1 Multiport Hub</v>
      </c>
      <c r="M9944" s="65" t="str">
        <f>IF(ISBLANK(#REF!),,IF(B9944="Online","Online",IF(LEFT(B9944,1)="E","Online","Offline")))</f>
        <v>Offline</v>
      </c>
      <c r="N9944" s="64">
        <f>IF(ISBLANK(M9944),,H9944*INDEX(Inputs!F:F,MATCH(F9944,Inputs!E:E,0)))</f>
        <v>2599</v>
      </c>
      <c r="O9944" s="65"/>
    </row>
    <row r="9945" ht="15.75" customHeight="1" spans="1:15">
      <c r="A9945" s="65" t="s">
        <v>509</v>
      </c>
      <c r="B9945" s="66" t="s">
        <v>112</v>
      </c>
      <c r="C9945" s="65" t="s">
        <v>510</v>
      </c>
      <c r="D9945" s="66" t="s">
        <v>370</v>
      </c>
      <c r="E9945" s="66" t="s">
        <v>410</v>
      </c>
      <c r="F9945" s="65">
        <v>250877</v>
      </c>
      <c r="G9945" s="65" t="s">
        <v>22</v>
      </c>
      <c r="H9945" s="67">
        <v>1</v>
      </c>
      <c r="I9945" s="69" t="s">
        <v>1412</v>
      </c>
      <c r="J9945" s="63">
        <f t="shared" si="38"/>
        <v>44968</v>
      </c>
      <c r="K9945" s="64">
        <f>IF(ISBLANK(J9945),,H9945*INDEX(Inputs!G:G,MATCH(F9945,Inputs!E:E,0)))</f>
        <v>349</v>
      </c>
      <c r="L9945" s="65" t="str">
        <f>IF(ISBLANK(J9945),,INDEX(Inputs!D:D,MATCH(F9945,Inputs!E:E,0)))</f>
        <v>595BK Evo Fox Falcon X35 Medium Speed Mouse Pad</v>
      </c>
      <c r="M9945" s="65" t="str">
        <f>IF(ISBLANK(#REF!),,IF(B9945="Online","Online",IF(LEFT(B9945,1)="E","Online","Offline")))</f>
        <v>Offline</v>
      </c>
      <c r="N9945" s="64">
        <f>IF(ISBLANK(M9945),,H9945*INDEX(Inputs!F:F,MATCH(F9945,Inputs!E:E,0)))</f>
        <v>699</v>
      </c>
      <c r="O9945" s="65"/>
    </row>
    <row r="9946" ht="15.75" customHeight="1" spans="1:15">
      <c r="A9946" s="65" t="s">
        <v>364</v>
      </c>
      <c r="B9946" s="66" t="s">
        <v>124</v>
      </c>
      <c r="C9946" s="65" t="s">
        <v>365</v>
      </c>
      <c r="D9946" s="66" t="s">
        <v>370</v>
      </c>
      <c r="E9946" s="66" t="s">
        <v>410</v>
      </c>
      <c r="F9946" s="65">
        <v>250877</v>
      </c>
      <c r="G9946" s="65" t="s">
        <v>22</v>
      </c>
      <c r="H9946" s="67">
        <v>1</v>
      </c>
      <c r="I9946" s="69" t="s">
        <v>1412</v>
      </c>
      <c r="J9946" s="63">
        <f t="shared" ref="J9946:J10200" si="39">IF(ISBLANK(I9946),,DATE(RIGHT(I9946,4),RIGHT(LEFT(I9946,5),2),LEFT(I9946,2)))</f>
        <v>44968</v>
      </c>
      <c r="K9946" s="64">
        <f>IF(ISBLANK(J9946),,H9946*INDEX(Inputs!G:G,MATCH(F9946,Inputs!E:E,0)))</f>
        <v>349</v>
      </c>
      <c r="L9946" s="65" t="str">
        <f>IF(ISBLANK(J9946),,INDEX(Inputs!D:D,MATCH(F9946,Inputs!E:E,0)))</f>
        <v>595BK Evo Fox Falcon X35 Medium Speed Mouse Pad</v>
      </c>
      <c r="M9946" s="65" t="str">
        <f>IF(ISBLANK(#REF!),,IF(B9946="Online","Online",IF(LEFT(B9946,1)="E","Online","Offline")))</f>
        <v>Offline</v>
      </c>
      <c r="N9946" s="64">
        <f>IF(ISBLANK(M9946),,H9946*INDEX(Inputs!F:F,MATCH(F9946,Inputs!E:E,0)))</f>
        <v>699</v>
      </c>
      <c r="O9946" s="65"/>
    </row>
    <row r="9947" ht="15.75" customHeight="1" spans="1:15">
      <c r="A9947" s="65" t="s">
        <v>353</v>
      </c>
      <c r="B9947" s="66" t="s">
        <v>576</v>
      </c>
      <c r="C9947" s="65" t="s">
        <v>577</v>
      </c>
      <c r="D9947" s="66" t="s">
        <v>370</v>
      </c>
      <c r="E9947" s="66" t="s">
        <v>410</v>
      </c>
      <c r="F9947" s="65">
        <v>250877</v>
      </c>
      <c r="G9947" s="65" t="s">
        <v>22</v>
      </c>
      <c r="H9947" s="67">
        <v>1</v>
      </c>
      <c r="I9947" s="69" t="s">
        <v>1412</v>
      </c>
      <c r="J9947" s="63">
        <f t="shared" si="39"/>
        <v>44968</v>
      </c>
      <c r="K9947" s="64">
        <f>IF(ISBLANK(J9947),,H9947*INDEX(Inputs!G:G,MATCH(F9947,Inputs!E:E,0)))</f>
        <v>349</v>
      </c>
      <c r="L9947" s="65" t="str">
        <f>IF(ISBLANK(J9947),,INDEX(Inputs!D:D,MATCH(F9947,Inputs!E:E,0)))</f>
        <v>595BK Evo Fox Falcon X35 Medium Speed Mouse Pad</v>
      </c>
      <c r="M9947" s="65" t="str">
        <f>IF(ISBLANK(#REF!),,IF(B9947="Online","Online",IF(LEFT(B9947,1)="E","Online","Offline")))</f>
        <v>Offline</v>
      </c>
      <c r="N9947" s="64">
        <f>IF(ISBLANK(M9947),,H9947*INDEX(Inputs!F:F,MATCH(F9947,Inputs!E:E,0)))</f>
        <v>699</v>
      </c>
      <c r="O9947" s="65"/>
    </row>
    <row r="9948" ht="15.75" customHeight="1" spans="1:15">
      <c r="A9948" s="65" t="s">
        <v>458</v>
      </c>
      <c r="B9948" s="66" t="s">
        <v>179</v>
      </c>
      <c r="C9948" s="65" t="s">
        <v>523</v>
      </c>
      <c r="D9948" s="66" t="s">
        <v>370</v>
      </c>
      <c r="E9948" s="66" t="s">
        <v>410</v>
      </c>
      <c r="F9948" s="65">
        <v>250877</v>
      </c>
      <c r="G9948" s="65" t="s">
        <v>22</v>
      </c>
      <c r="H9948" s="67">
        <v>1</v>
      </c>
      <c r="I9948" s="69" t="s">
        <v>1412</v>
      </c>
      <c r="J9948" s="63">
        <f t="shared" si="39"/>
        <v>44968</v>
      </c>
      <c r="K9948" s="64">
        <f>IF(ISBLANK(J9948),,H9948*INDEX(Inputs!G:G,MATCH(F9948,Inputs!E:E,0)))</f>
        <v>349</v>
      </c>
      <c r="L9948" s="65" t="str">
        <f>IF(ISBLANK(J9948),,INDEX(Inputs!D:D,MATCH(F9948,Inputs!E:E,0)))</f>
        <v>595BK Evo Fox Falcon X35 Medium Speed Mouse Pad</v>
      </c>
      <c r="M9948" s="65" t="str">
        <f>IF(ISBLANK(#REF!),,IF(B9948="Online","Online",IF(LEFT(B9948,1)="E","Online","Offline")))</f>
        <v>Offline</v>
      </c>
      <c r="N9948" s="64">
        <f>IF(ISBLANK(M9948),,H9948*INDEX(Inputs!F:F,MATCH(F9948,Inputs!E:E,0)))</f>
        <v>699</v>
      </c>
      <c r="O9948" s="65"/>
    </row>
    <row r="9949" ht="15.75" customHeight="1" spans="1:15">
      <c r="A9949" s="65" t="s">
        <v>1146</v>
      </c>
      <c r="B9949" s="66" t="s">
        <v>208</v>
      </c>
      <c r="C9949" s="65" t="s">
        <v>1147</v>
      </c>
      <c r="D9949" s="66" t="s">
        <v>370</v>
      </c>
      <c r="E9949" s="66" t="s">
        <v>410</v>
      </c>
      <c r="F9949" s="65">
        <v>250877</v>
      </c>
      <c r="G9949" s="65" t="s">
        <v>22</v>
      </c>
      <c r="H9949" s="67">
        <v>1</v>
      </c>
      <c r="I9949" s="69" t="s">
        <v>1412</v>
      </c>
      <c r="J9949" s="63">
        <f t="shared" si="39"/>
        <v>44968</v>
      </c>
      <c r="K9949" s="64">
        <f>IF(ISBLANK(J9949),,H9949*INDEX(Inputs!G:G,MATCH(F9949,Inputs!E:E,0)))</f>
        <v>349</v>
      </c>
      <c r="L9949" s="65" t="str">
        <f>IF(ISBLANK(J9949),,INDEX(Inputs!D:D,MATCH(F9949,Inputs!E:E,0)))</f>
        <v>595BK Evo Fox Falcon X35 Medium Speed Mouse Pad</v>
      </c>
      <c r="M9949" s="65" t="str">
        <f>IF(ISBLANK(#REF!),,IF(B9949="Online","Online",IF(LEFT(B9949,1)="E","Online","Offline")))</f>
        <v>Offline</v>
      </c>
      <c r="N9949" s="64">
        <f>IF(ISBLANK(M9949),,H9949*INDEX(Inputs!F:F,MATCH(F9949,Inputs!E:E,0)))</f>
        <v>699</v>
      </c>
      <c r="O9949" s="65"/>
    </row>
    <row r="9950" ht="15.75" customHeight="1" spans="1:15">
      <c r="A9950" s="65" t="s">
        <v>750</v>
      </c>
      <c r="B9950" s="66" t="s">
        <v>765</v>
      </c>
      <c r="C9950" s="65" t="s">
        <v>765</v>
      </c>
      <c r="D9950" s="66" t="s">
        <v>370</v>
      </c>
      <c r="E9950" s="66" t="s">
        <v>410</v>
      </c>
      <c r="F9950" s="65">
        <v>250877</v>
      </c>
      <c r="G9950" s="65" t="s">
        <v>22</v>
      </c>
      <c r="H9950" s="67">
        <v>1</v>
      </c>
      <c r="I9950" s="69" t="s">
        <v>1412</v>
      </c>
      <c r="J9950" s="63">
        <f t="shared" si="39"/>
        <v>44968</v>
      </c>
      <c r="K9950" s="64">
        <f>IF(ISBLANK(J9950),,H9950*INDEX(Inputs!G:G,MATCH(F9950,Inputs!E:E,0)))</f>
        <v>349</v>
      </c>
      <c r="L9950" s="65" t="str">
        <f>IF(ISBLANK(J9950),,INDEX(Inputs!D:D,MATCH(F9950,Inputs!E:E,0)))</f>
        <v>595BK Evo Fox Falcon X35 Medium Speed Mouse Pad</v>
      </c>
      <c r="M9950" s="65" t="str">
        <f>IF(ISBLANK(#REF!),,IF(B9950="Online","Online",IF(LEFT(B9950,1)="E","Online","Offline")))</f>
        <v>Online</v>
      </c>
      <c r="N9950" s="64">
        <f>IF(ISBLANK(M9950),,H9950*INDEX(Inputs!F:F,MATCH(F9950,Inputs!E:E,0)))</f>
        <v>699</v>
      </c>
      <c r="O9950" s="65"/>
    </row>
    <row r="9951" ht="15.75" customHeight="1" spans="1:15">
      <c r="A9951" s="65" t="s">
        <v>426</v>
      </c>
      <c r="B9951" s="66" t="s">
        <v>120</v>
      </c>
      <c r="C9951" s="65" t="s">
        <v>427</v>
      </c>
      <c r="D9951" s="66" t="s">
        <v>370</v>
      </c>
      <c r="E9951" s="66" t="s">
        <v>410</v>
      </c>
      <c r="F9951" s="65">
        <v>250878</v>
      </c>
      <c r="G9951" s="65" t="s">
        <v>24</v>
      </c>
      <c r="H9951" s="67">
        <v>1</v>
      </c>
      <c r="I9951" s="69" t="s">
        <v>1412</v>
      </c>
      <c r="J9951" s="63">
        <f t="shared" si="39"/>
        <v>44968</v>
      </c>
      <c r="K9951" s="64">
        <f>IF(ISBLANK(J9951),,H9951*INDEX(Inputs!G:G,MATCH(F9951,Inputs!E:E,0)))</f>
        <v>999</v>
      </c>
      <c r="L9951" s="65" t="str">
        <f>IF(ISBLANK(J9951),,INDEX(Inputs!D:D,MATCH(F9951,Inputs!E:E,0)))</f>
        <v>596BK Evo Fox Falcon LX35 Medium Speed LED Mouse Pad</v>
      </c>
      <c r="M9951" s="65" t="str">
        <f>IF(ISBLANK(#REF!),,IF(B9951="Online","Online",IF(LEFT(B9951,1)="E","Online","Offline")))</f>
        <v>Offline</v>
      </c>
      <c r="N9951" s="64">
        <f>IF(ISBLANK(M9951),,H9951*INDEX(Inputs!F:F,MATCH(F9951,Inputs!E:E,0)))</f>
        <v>1999</v>
      </c>
      <c r="O9951" s="65"/>
    </row>
    <row r="9952" ht="15.75" customHeight="1" spans="1:15">
      <c r="A9952" s="65" t="s">
        <v>327</v>
      </c>
      <c r="B9952" s="66" t="s">
        <v>56</v>
      </c>
      <c r="C9952" s="65" t="s">
        <v>494</v>
      </c>
      <c r="D9952" s="66" t="s">
        <v>370</v>
      </c>
      <c r="E9952" s="66" t="s">
        <v>410</v>
      </c>
      <c r="F9952" s="65">
        <v>250879</v>
      </c>
      <c r="G9952" s="65" t="s">
        <v>30</v>
      </c>
      <c r="H9952" s="67">
        <v>1</v>
      </c>
      <c r="I9952" s="69" t="s">
        <v>1412</v>
      </c>
      <c r="J9952" s="63">
        <f t="shared" si="39"/>
        <v>44968</v>
      </c>
      <c r="K9952" s="64">
        <f>IF(ISBLANK(J9952),,H9952*INDEX(Inputs!G:G,MATCH(F9952,Inputs!E:E,0)))</f>
        <v>699</v>
      </c>
      <c r="L9952" s="65" t="str">
        <f>IF(ISBLANK(J9952),,INDEX(Inputs!D:D,MATCH(F9952,Inputs!E:E,0)))</f>
        <v>597BK Evo Fox Falcon X85 Extra Large Speed Mouse Pad</v>
      </c>
      <c r="M9952" s="65" t="str">
        <f>IF(ISBLANK(#REF!),,IF(B9952="Online","Online",IF(LEFT(B9952,1)="E","Online","Offline")))</f>
        <v>Offline</v>
      </c>
      <c r="N9952" s="64">
        <f>IF(ISBLANK(M9952),,H9952*INDEX(Inputs!F:F,MATCH(F9952,Inputs!E:E,0)))</f>
        <v>1199</v>
      </c>
      <c r="O9952" s="65"/>
    </row>
    <row r="9953" ht="15.75" customHeight="1" spans="1:15">
      <c r="A9953" s="65" t="s">
        <v>1367</v>
      </c>
      <c r="B9953" s="66" t="s">
        <v>128</v>
      </c>
      <c r="C9953" s="65" t="s">
        <v>1292</v>
      </c>
      <c r="D9953" s="66" t="s">
        <v>370</v>
      </c>
      <c r="E9953" s="66" t="s">
        <v>410</v>
      </c>
      <c r="F9953" s="65">
        <v>250879</v>
      </c>
      <c r="G9953" s="65" t="s">
        <v>30</v>
      </c>
      <c r="H9953" s="67">
        <v>1</v>
      </c>
      <c r="I9953" s="69" t="s">
        <v>1412</v>
      </c>
      <c r="J9953" s="63">
        <f t="shared" si="39"/>
        <v>44968</v>
      </c>
      <c r="K9953" s="64">
        <f>IF(ISBLANK(J9953),,H9953*INDEX(Inputs!G:G,MATCH(F9953,Inputs!E:E,0)))</f>
        <v>699</v>
      </c>
      <c r="L9953" s="65" t="str">
        <f>IF(ISBLANK(J9953),,INDEX(Inputs!D:D,MATCH(F9953,Inputs!E:E,0)))</f>
        <v>597BK Evo Fox Falcon X85 Extra Large Speed Mouse Pad</v>
      </c>
      <c r="M9953" s="65" t="str">
        <f>IF(ISBLANK(#REF!),,IF(B9953="Online","Online",IF(LEFT(B9953,1)="E","Online","Offline")))</f>
        <v>Offline</v>
      </c>
      <c r="N9953" s="64">
        <f>IF(ISBLANK(M9953),,H9953*INDEX(Inputs!F:F,MATCH(F9953,Inputs!E:E,0)))</f>
        <v>1199</v>
      </c>
      <c r="O9953" s="65"/>
    </row>
    <row r="9954" ht="15.75" customHeight="1" spans="1:15">
      <c r="A9954" s="65" t="s">
        <v>367</v>
      </c>
      <c r="B9954" s="66" t="s">
        <v>705</v>
      </c>
      <c r="C9954" s="65" t="s">
        <v>706</v>
      </c>
      <c r="D9954" s="66" t="s">
        <v>370</v>
      </c>
      <c r="E9954" s="66" t="s">
        <v>410</v>
      </c>
      <c r="F9954" s="65">
        <v>250879</v>
      </c>
      <c r="G9954" s="65" t="s">
        <v>30</v>
      </c>
      <c r="H9954" s="67">
        <v>1</v>
      </c>
      <c r="I9954" s="69" t="s">
        <v>1412</v>
      </c>
      <c r="J9954" s="63">
        <f t="shared" si="39"/>
        <v>44968</v>
      </c>
      <c r="K9954" s="64">
        <f>IF(ISBLANK(J9954),,H9954*INDEX(Inputs!G:G,MATCH(F9954,Inputs!E:E,0)))</f>
        <v>699</v>
      </c>
      <c r="L9954" s="65" t="str">
        <f>IF(ISBLANK(J9954),,INDEX(Inputs!D:D,MATCH(F9954,Inputs!E:E,0)))</f>
        <v>597BK Evo Fox Falcon X85 Extra Large Speed Mouse Pad</v>
      </c>
      <c r="M9954" s="65" t="str">
        <f>IF(ISBLANK(#REF!),,IF(B9954="Online","Online",IF(LEFT(B9954,1)="E","Online","Offline")))</f>
        <v>Offline</v>
      </c>
      <c r="N9954" s="64">
        <f>IF(ISBLANK(M9954),,H9954*INDEX(Inputs!F:F,MATCH(F9954,Inputs!E:E,0)))</f>
        <v>1199</v>
      </c>
      <c r="O9954" s="65"/>
    </row>
    <row r="9955" ht="15.75" customHeight="1" spans="1:15">
      <c r="A9955" s="65" t="s">
        <v>341</v>
      </c>
      <c r="B9955" s="66" t="s">
        <v>36</v>
      </c>
      <c r="C9955" s="65" t="s">
        <v>581</v>
      </c>
      <c r="D9955" s="66" t="s">
        <v>370</v>
      </c>
      <c r="E9955" s="66" t="s">
        <v>410</v>
      </c>
      <c r="F9955" s="65">
        <v>250876</v>
      </c>
      <c r="G9955" s="65" t="s">
        <v>26</v>
      </c>
      <c r="H9955" s="67">
        <v>1</v>
      </c>
      <c r="I9955" s="69" t="s">
        <v>1412</v>
      </c>
      <c r="J9955" s="63">
        <f t="shared" si="39"/>
        <v>44968</v>
      </c>
      <c r="K9955" s="64">
        <f>IF(ISBLANK(J9955),,H9955*INDEX(Inputs!G:G,MATCH(F9955,Inputs!E:E,0)))</f>
        <v>1399</v>
      </c>
      <c r="L9955" s="65" t="str">
        <f>IF(ISBLANK(J9955),,INDEX(Inputs!D:D,MATCH(F9955,Inputs!E:E,0)))</f>
        <v>649BK EvoFox Typhoon Laptop Cooling Pad</v>
      </c>
      <c r="M9955" s="65" t="str">
        <f>IF(ISBLANK(#REF!),,IF(B9955="Online","Online",IF(LEFT(B9955,1)="E","Online","Offline")))</f>
        <v>Offline</v>
      </c>
      <c r="N9955" s="64">
        <f>IF(ISBLANK(M9955),,H9955*INDEX(Inputs!F:F,MATCH(F9955,Inputs!E:E,0)))</f>
        <v>1999</v>
      </c>
      <c r="O9955" s="65"/>
    </row>
    <row r="9956" ht="15.75" customHeight="1" spans="1:15">
      <c r="A9956" s="65" t="s">
        <v>338</v>
      </c>
      <c r="B9956" s="66" t="s">
        <v>51</v>
      </c>
      <c r="C9956" s="65" t="s">
        <v>597</v>
      </c>
      <c r="D9956" s="66" t="s">
        <v>370</v>
      </c>
      <c r="E9956" s="66" t="s">
        <v>410</v>
      </c>
      <c r="F9956" s="65">
        <v>250876</v>
      </c>
      <c r="G9956" s="65" t="s">
        <v>26</v>
      </c>
      <c r="H9956" s="67">
        <v>1</v>
      </c>
      <c r="I9956" s="69" t="s">
        <v>1412</v>
      </c>
      <c r="J9956" s="63">
        <f t="shared" si="39"/>
        <v>44968</v>
      </c>
      <c r="K9956" s="64">
        <f>IF(ISBLANK(J9956),,H9956*INDEX(Inputs!G:G,MATCH(F9956,Inputs!E:E,0)))</f>
        <v>1399</v>
      </c>
      <c r="L9956" s="65" t="str">
        <f>IF(ISBLANK(J9956),,INDEX(Inputs!D:D,MATCH(F9956,Inputs!E:E,0)))</f>
        <v>649BK EvoFox Typhoon Laptop Cooling Pad</v>
      </c>
      <c r="M9956" s="65" t="str">
        <f>IF(ISBLANK(#REF!),,IF(B9956="Online","Online",IF(LEFT(B9956,1)="E","Online","Offline")))</f>
        <v>Offline</v>
      </c>
      <c r="N9956" s="64">
        <f>IF(ISBLANK(M9956),,H9956*INDEX(Inputs!F:F,MATCH(F9956,Inputs!E:E,0)))</f>
        <v>1999</v>
      </c>
      <c r="O9956" s="65"/>
    </row>
    <row r="9957" ht="15.75" customHeight="1" spans="1:15">
      <c r="A9957" s="65" t="s">
        <v>327</v>
      </c>
      <c r="B9957" s="66" t="s">
        <v>505</v>
      </c>
      <c r="C9957" s="65" t="s">
        <v>506</v>
      </c>
      <c r="D9957" s="66" t="s">
        <v>370</v>
      </c>
      <c r="E9957" s="66" t="s">
        <v>410</v>
      </c>
      <c r="F9957" s="65">
        <v>250876</v>
      </c>
      <c r="G9957" s="65" t="s">
        <v>26</v>
      </c>
      <c r="H9957" s="67">
        <v>1</v>
      </c>
      <c r="I9957" s="69" t="s">
        <v>1412</v>
      </c>
      <c r="J9957" s="63">
        <f t="shared" si="39"/>
        <v>44968</v>
      </c>
      <c r="K9957" s="64">
        <f>IF(ISBLANK(J9957),,H9957*INDEX(Inputs!G:G,MATCH(F9957,Inputs!E:E,0)))</f>
        <v>1399</v>
      </c>
      <c r="L9957" s="65" t="str">
        <f>IF(ISBLANK(J9957),,INDEX(Inputs!D:D,MATCH(F9957,Inputs!E:E,0)))</f>
        <v>649BK EvoFox Typhoon Laptop Cooling Pad</v>
      </c>
      <c r="M9957" s="65" t="str">
        <f>IF(ISBLANK(#REF!),,IF(B9957="Online","Online",IF(LEFT(B9957,1)="E","Online","Offline")))</f>
        <v>Offline</v>
      </c>
      <c r="N9957" s="64">
        <f>IF(ISBLANK(M9957),,H9957*INDEX(Inputs!F:F,MATCH(F9957,Inputs!E:E,0)))</f>
        <v>1999</v>
      </c>
      <c r="O9957" s="65"/>
    </row>
    <row r="9958" ht="15.75" customHeight="1" spans="1:15">
      <c r="A9958" s="65" t="s">
        <v>327</v>
      </c>
      <c r="B9958" s="66" t="s">
        <v>78</v>
      </c>
      <c r="C9958" s="65" t="s">
        <v>351</v>
      </c>
      <c r="D9958" s="66" t="s">
        <v>370</v>
      </c>
      <c r="E9958" s="66" t="s">
        <v>410</v>
      </c>
      <c r="F9958" s="65">
        <v>250876</v>
      </c>
      <c r="G9958" s="65" t="s">
        <v>26</v>
      </c>
      <c r="H9958" s="67">
        <v>1</v>
      </c>
      <c r="I9958" s="69" t="s">
        <v>1412</v>
      </c>
      <c r="J9958" s="63">
        <f t="shared" si="39"/>
        <v>44968</v>
      </c>
      <c r="K9958" s="64">
        <f>IF(ISBLANK(J9958),,H9958*INDEX(Inputs!G:G,MATCH(F9958,Inputs!E:E,0)))</f>
        <v>1399</v>
      </c>
      <c r="L9958" s="65" t="str">
        <f>IF(ISBLANK(J9958),,INDEX(Inputs!D:D,MATCH(F9958,Inputs!E:E,0)))</f>
        <v>649BK EvoFox Typhoon Laptop Cooling Pad</v>
      </c>
      <c r="M9958" s="65" t="str">
        <f>IF(ISBLANK(#REF!),,IF(B9958="Online","Online",IF(LEFT(B9958,1)="E","Online","Offline")))</f>
        <v>Offline</v>
      </c>
      <c r="N9958" s="64">
        <f>IF(ISBLANK(M9958),,H9958*INDEX(Inputs!F:F,MATCH(F9958,Inputs!E:E,0)))</f>
        <v>1999</v>
      </c>
      <c r="O9958" s="65"/>
    </row>
    <row r="9959" ht="15.75" customHeight="1" spans="1:15">
      <c r="A9959" s="65" t="s">
        <v>353</v>
      </c>
      <c r="B9959" s="66" t="s">
        <v>765</v>
      </c>
      <c r="C9959" s="65" t="s">
        <v>765</v>
      </c>
      <c r="D9959" s="66" t="s">
        <v>370</v>
      </c>
      <c r="E9959" s="66" t="s">
        <v>410</v>
      </c>
      <c r="F9959" s="65">
        <v>250876</v>
      </c>
      <c r="G9959" s="65" t="s">
        <v>26</v>
      </c>
      <c r="H9959" s="67">
        <v>1</v>
      </c>
      <c r="I9959" s="69" t="s">
        <v>1412</v>
      </c>
      <c r="J9959" s="63">
        <f t="shared" si="39"/>
        <v>44968</v>
      </c>
      <c r="K9959" s="64">
        <f>IF(ISBLANK(J9959),,H9959*INDEX(Inputs!G:G,MATCH(F9959,Inputs!E:E,0)))</f>
        <v>1399</v>
      </c>
      <c r="L9959" s="65" t="str">
        <f>IF(ISBLANK(J9959),,INDEX(Inputs!D:D,MATCH(F9959,Inputs!E:E,0)))</f>
        <v>649BK EvoFox Typhoon Laptop Cooling Pad</v>
      </c>
      <c r="M9959" s="65" t="str">
        <f>IF(ISBLANK(#REF!),,IF(B9959="Online","Online",IF(LEFT(B9959,1)="E","Online","Offline")))</f>
        <v>Online</v>
      </c>
      <c r="N9959" s="64">
        <f>IF(ISBLANK(M9959),,H9959*INDEX(Inputs!F:F,MATCH(F9959,Inputs!E:E,0)))</f>
        <v>1999</v>
      </c>
      <c r="O9959" s="65"/>
    </row>
    <row r="9960" ht="15.75" customHeight="1" spans="1:15">
      <c r="A9960" s="65" t="s">
        <v>353</v>
      </c>
      <c r="B9960" s="66" t="s">
        <v>885</v>
      </c>
      <c r="C9960" s="65" t="s">
        <v>886</v>
      </c>
      <c r="D9960" s="66" t="s">
        <v>370</v>
      </c>
      <c r="E9960" s="66" t="s">
        <v>410</v>
      </c>
      <c r="F9960" s="65">
        <v>250423</v>
      </c>
      <c r="G9960" s="65" t="s">
        <v>11</v>
      </c>
      <c r="H9960" s="67">
        <v>2</v>
      </c>
      <c r="I9960" s="69" t="s">
        <v>1412</v>
      </c>
      <c r="J9960" s="63">
        <f t="shared" si="39"/>
        <v>44968</v>
      </c>
      <c r="K9960" s="64">
        <f>IF(ISBLANK(J9960),,H9960*INDEX(Inputs!G:G,MATCH(F9960,Inputs!E:E,0)))</f>
        <v>1518</v>
      </c>
      <c r="L9960" s="65" t="str">
        <f>IF(ISBLANK(J9960),,INDEX(Inputs!D:D,MATCH(F9960,Inputs!E:E,0)))</f>
        <v>650GR Ergo View Laptop Stand-Grey</v>
      </c>
      <c r="M9960" s="65" t="str">
        <f>IF(ISBLANK(#REF!),,IF(B9960="Online","Online",IF(LEFT(B9960,1)="E","Online","Offline")))</f>
        <v>Offline</v>
      </c>
      <c r="N9960" s="64">
        <f>IF(ISBLANK(M9960),,H9960*INDEX(Inputs!F:F,MATCH(F9960,Inputs!E:E,0)))</f>
        <v>1798</v>
      </c>
      <c r="O9960" s="65"/>
    </row>
    <row r="9961" ht="15.75" customHeight="1" spans="1:15">
      <c r="A9961" s="65" t="s">
        <v>1009</v>
      </c>
      <c r="B9961" s="66" t="s">
        <v>214</v>
      </c>
      <c r="C9961" s="65" t="s">
        <v>1010</v>
      </c>
      <c r="D9961" s="66" t="s">
        <v>329</v>
      </c>
      <c r="E9961" s="66" t="s">
        <v>330</v>
      </c>
      <c r="F9961" s="65">
        <v>224360</v>
      </c>
      <c r="G9961" s="65" t="s">
        <v>331</v>
      </c>
      <c r="H9961" s="67">
        <v>1</v>
      </c>
      <c r="I9961" s="69" t="s">
        <v>1412</v>
      </c>
      <c r="J9961" s="63">
        <f t="shared" si="39"/>
        <v>44968</v>
      </c>
      <c r="K9961" s="64">
        <f>IF(ISBLANK(J9961),,H9961*INDEX(Inputs!G:G,MATCH(F9961,Inputs!E:E,0)))</f>
        <v>2299</v>
      </c>
      <c r="L9961" s="65" t="str">
        <f>IF(ISBLANK(J9961),,INDEX(Inputs!D:D,MATCH(F9961,Inputs!E:E,0)))</f>
        <v>829BK Bluetooth Controller 4 (EGP4)</v>
      </c>
      <c r="M9961" s="65" t="str">
        <f>IF(ISBLANK(#REF!),,IF(B9961="Online","Online",IF(LEFT(B9961,1)="E","Online","Offline")))</f>
        <v>Offline</v>
      </c>
      <c r="N9961" s="64">
        <f>IF(ISBLANK(M9961),,H9961*INDEX(Inputs!F:F,MATCH(F9961,Inputs!E:E,0)))</f>
        <v>2599</v>
      </c>
      <c r="O9961" s="65"/>
    </row>
    <row r="9962" ht="15.75" customHeight="1" spans="1:15">
      <c r="A9962" s="65" t="s">
        <v>447</v>
      </c>
      <c r="B9962" s="66" t="s">
        <v>452</v>
      </c>
      <c r="C9962" s="65" t="s">
        <v>453</v>
      </c>
      <c r="D9962" s="66" t="s">
        <v>414</v>
      </c>
      <c r="E9962" s="66" t="s">
        <v>415</v>
      </c>
      <c r="F9962" s="65">
        <v>250424</v>
      </c>
      <c r="G9962" s="65" t="s">
        <v>15</v>
      </c>
      <c r="H9962" s="67">
        <v>1</v>
      </c>
      <c r="I9962" s="69" t="s">
        <v>1412</v>
      </c>
      <c r="J9962" s="63">
        <f t="shared" si="39"/>
        <v>44968</v>
      </c>
      <c r="K9962" s="64">
        <f>IF(ISBLANK(J9962),,H9962*INDEX(Inputs!G:G,MATCH(F9962,Inputs!E:E,0)))</f>
        <v>999</v>
      </c>
      <c r="L9962" s="65" t="str">
        <f>IF(ISBLANK(J9962),,INDEX(Inputs!D:D,MATCH(F9962,Inputs!E:E,0)))</f>
        <v>419V2 PRIMUS Wireless Desktop V2</v>
      </c>
      <c r="M9962" s="65" t="str">
        <f>IF(ISBLANK(#REF!),,IF(B9962="Online","Online",IF(LEFT(B9962,1)="E","Online","Offline")))</f>
        <v>Offline</v>
      </c>
      <c r="N9962" s="64">
        <f>IF(ISBLANK(M9962),,H9962*INDEX(Inputs!F:F,MATCH(F9962,Inputs!E:E,0)))</f>
        <v>1199</v>
      </c>
      <c r="O9962" s="65"/>
    </row>
    <row r="9963" ht="15.75" customHeight="1" spans="1:15">
      <c r="A9963" s="65" t="s">
        <v>623</v>
      </c>
      <c r="B9963" s="66" t="s">
        <v>160</v>
      </c>
      <c r="C9963" s="65" t="s">
        <v>624</v>
      </c>
      <c r="D9963" s="66" t="s">
        <v>414</v>
      </c>
      <c r="E9963" s="66" t="s">
        <v>415</v>
      </c>
      <c r="F9963" s="65">
        <v>250424</v>
      </c>
      <c r="G9963" s="65" t="s">
        <v>15</v>
      </c>
      <c r="H9963" s="67">
        <v>1</v>
      </c>
      <c r="I9963" s="69" t="s">
        <v>1412</v>
      </c>
      <c r="J9963" s="63">
        <f t="shared" si="39"/>
        <v>44968</v>
      </c>
      <c r="K9963" s="64">
        <f>IF(ISBLANK(J9963),,H9963*INDEX(Inputs!G:G,MATCH(F9963,Inputs!E:E,0)))</f>
        <v>999</v>
      </c>
      <c r="L9963" s="65" t="str">
        <f>IF(ISBLANK(J9963),,INDEX(Inputs!D:D,MATCH(F9963,Inputs!E:E,0)))</f>
        <v>419V2 PRIMUS Wireless Desktop V2</v>
      </c>
      <c r="M9963" s="65" t="str">
        <f>IF(ISBLANK(#REF!),,IF(B9963="Online","Online",IF(LEFT(B9963,1)="E","Online","Offline")))</f>
        <v>Offline</v>
      </c>
      <c r="N9963" s="64">
        <f>IF(ISBLANK(M9963),,H9963*INDEX(Inputs!F:F,MATCH(F9963,Inputs!E:E,0)))</f>
        <v>1199</v>
      </c>
      <c r="O9963" s="65"/>
    </row>
    <row r="9964" ht="15.75" customHeight="1" spans="1:15">
      <c r="A9964" s="65" t="s">
        <v>445</v>
      </c>
      <c r="B9964" s="66" t="s">
        <v>234</v>
      </c>
      <c r="C9964" s="65" t="s">
        <v>909</v>
      </c>
      <c r="D9964" s="66" t="s">
        <v>370</v>
      </c>
      <c r="E9964" s="66" t="s">
        <v>371</v>
      </c>
      <c r="F9964" s="65">
        <v>250417</v>
      </c>
      <c r="G9964" s="65" t="s">
        <v>39</v>
      </c>
      <c r="H9964" s="67">
        <v>4</v>
      </c>
      <c r="I9964" s="69" t="s">
        <v>1415</v>
      </c>
      <c r="J9964" s="63">
        <f t="shared" si="39"/>
        <v>44969</v>
      </c>
      <c r="K9964" s="64">
        <f>IF(ISBLANK(J9964),,H9964*INDEX(Inputs!G:G,MATCH(F9964,Inputs!E:E,0)))</f>
        <v>3716</v>
      </c>
      <c r="L9964" s="65" t="str">
        <f>IF(ISBLANK(J9964),,INDEX(Inputs!D:D,MATCH(F9964,Inputs!E:E,0)))</f>
        <v>416PP Super Speed Hub 4 Port USB 3.0</v>
      </c>
      <c r="M9964" s="65" t="str">
        <f>IF(ISBLANK(#REF!),,IF(B9964="Online","Online",IF(LEFT(B9964,1)="E","Online","Offline")))</f>
        <v>Offline</v>
      </c>
      <c r="N9964" s="64">
        <f>IF(ISBLANK(M9964),,H9964*INDEX(Inputs!F:F,MATCH(F9964,Inputs!E:E,0)))</f>
        <v>5996</v>
      </c>
      <c r="O9964" s="65"/>
    </row>
    <row r="9965" ht="15.75" customHeight="1" spans="1:15">
      <c r="A9965" s="65" t="s">
        <v>447</v>
      </c>
      <c r="B9965" s="66" t="s">
        <v>100</v>
      </c>
      <c r="C9965" s="65" t="s">
        <v>497</v>
      </c>
      <c r="D9965" s="66" t="s">
        <v>414</v>
      </c>
      <c r="E9965" s="66" t="s">
        <v>415</v>
      </c>
      <c r="F9965" s="65">
        <v>250873</v>
      </c>
      <c r="G9965" s="65" t="s">
        <v>12</v>
      </c>
      <c r="H9965" s="67">
        <v>1</v>
      </c>
      <c r="I9965" s="69" t="s">
        <v>1415</v>
      </c>
      <c r="J9965" s="63">
        <f t="shared" si="39"/>
        <v>44969</v>
      </c>
      <c r="K9965" s="64">
        <f>IF(ISBLANK(J9965),,H9965*INDEX(Inputs!G:G,MATCH(F9965,Inputs!E:E,0)))</f>
        <v>999</v>
      </c>
      <c r="L9965" s="65" t="str">
        <f>IF(ISBLANK(J9965),,INDEX(Inputs!D:D,MATCH(F9965,Inputs!E:E,0)))</f>
        <v>422BK Evo Fox Fireblade Gaming Keyboard USB</v>
      </c>
      <c r="M9965" s="65" t="str">
        <f>IF(ISBLANK(#REF!),,IF(B9965="Online","Online",IF(LEFT(B9965,1)="E","Online","Offline")))</f>
        <v>Offline</v>
      </c>
      <c r="N9965" s="64">
        <f>IF(ISBLANK(M9965),,H9965*INDEX(Inputs!F:F,MATCH(F9965,Inputs!E:E,0)))</f>
        <v>1299</v>
      </c>
      <c r="O9965" s="65"/>
    </row>
    <row r="9966" ht="15.75" customHeight="1" spans="1:15">
      <c r="A9966" s="65" t="s">
        <v>458</v>
      </c>
      <c r="B9966" s="66" t="s">
        <v>106</v>
      </c>
      <c r="C9966" s="65" t="s">
        <v>673</v>
      </c>
      <c r="D9966" s="66" t="s">
        <v>414</v>
      </c>
      <c r="E9966" s="66" t="s">
        <v>415</v>
      </c>
      <c r="F9966" s="65">
        <v>250873</v>
      </c>
      <c r="G9966" s="65" t="s">
        <v>12</v>
      </c>
      <c r="H9966" s="67">
        <v>1</v>
      </c>
      <c r="I9966" s="69" t="s">
        <v>1415</v>
      </c>
      <c r="J9966" s="63">
        <f t="shared" si="39"/>
        <v>44969</v>
      </c>
      <c r="K9966" s="64">
        <f>IF(ISBLANK(J9966),,H9966*INDEX(Inputs!G:G,MATCH(F9966,Inputs!E:E,0)))</f>
        <v>999</v>
      </c>
      <c r="L9966" s="65" t="str">
        <f>IF(ISBLANK(J9966),,INDEX(Inputs!D:D,MATCH(F9966,Inputs!E:E,0)))</f>
        <v>422BK Evo Fox Fireblade Gaming Keyboard USB</v>
      </c>
      <c r="M9966" s="65" t="str">
        <f>IF(ISBLANK(#REF!),,IF(B9966="Online","Online",IF(LEFT(B9966,1)="E","Online","Offline")))</f>
        <v>Offline</v>
      </c>
      <c r="N9966" s="64">
        <f>IF(ISBLANK(M9966),,H9966*INDEX(Inputs!F:F,MATCH(F9966,Inputs!E:E,0)))</f>
        <v>1299</v>
      </c>
      <c r="O9966" s="65"/>
    </row>
    <row r="9967" ht="15.75" customHeight="1" spans="1:15">
      <c r="A9967" s="65" t="s">
        <v>458</v>
      </c>
      <c r="B9967" s="66" t="s">
        <v>733</v>
      </c>
      <c r="C9967" s="65" t="s">
        <v>734</v>
      </c>
      <c r="D9967" s="66" t="s">
        <v>414</v>
      </c>
      <c r="E9967" s="66" t="s">
        <v>415</v>
      </c>
      <c r="F9967" s="65">
        <v>250873</v>
      </c>
      <c r="G9967" s="65" t="s">
        <v>12</v>
      </c>
      <c r="H9967" s="67">
        <v>1</v>
      </c>
      <c r="I9967" s="69" t="s">
        <v>1415</v>
      </c>
      <c r="J9967" s="63">
        <f t="shared" si="39"/>
        <v>44969</v>
      </c>
      <c r="K9967" s="64">
        <f>IF(ISBLANK(J9967),,H9967*INDEX(Inputs!G:G,MATCH(F9967,Inputs!E:E,0)))</f>
        <v>999</v>
      </c>
      <c r="L9967" s="65" t="str">
        <f>IF(ISBLANK(J9967),,INDEX(Inputs!D:D,MATCH(F9967,Inputs!E:E,0)))</f>
        <v>422BK Evo Fox Fireblade Gaming Keyboard USB</v>
      </c>
      <c r="M9967" s="65" t="str">
        <f>IF(ISBLANK(#REF!),,IF(B9967="Online","Online",IF(LEFT(B9967,1)="E","Online","Offline")))</f>
        <v>Offline</v>
      </c>
      <c r="N9967" s="64">
        <f>IF(ISBLANK(M9967),,H9967*INDEX(Inputs!F:F,MATCH(F9967,Inputs!E:E,0)))</f>
        <v>1299</v>
      </c>
      <c r="O9967" s="65"/>
    </row>
    <row r="9968" ht="15.75" customHeight="1" spans="1:15">
      <c r="A9968" s="65" t="s">
        <v>485</v>
      </c>
      <c r="B9968" s="66" t="s">
        <v>253</v>
      </c>
      <c r="C9968" s="65" t="s">
        <v>1031</v>
      </c>
      <c r="D9968" s="66" t="s">
        <v>414</v>
      </c>
      <c r="E9968" s="66" t="s">
        <v>415</v>
      </c>
      <c r="F9968" s="65">
        <v>250873</v>
      </c>
      <c r="G9968" s="65" t="s">
        <v>12</v>
      </c>
      <c r="H9968" s="67">
        <v>1</v>
      </c>
      <c r="I9968" s="69" t="s">
        <v>1415</v>
      </c>
      <c r="J9968" s="63">
        <f t="shared" si="39"/>
        <v>44969</v>
      </c>
      <c r="K9968" s="64">
        <f>IF(ISBLANK(J9968),,H9968*INDEX(Inputs!G:G,MATCH(F9968,Inputs!E:E,0)))</f>
        <v>999</v>
      </c>
      <c r="L9968" s="65" t="str">
        <f>IF(ISBLANK(J9968),,INDEX(Inputs!D:D,MATCH(F9968,Inputs!E:E,0)))</f>
        <v>422BK Evo Fox Fireblade Gaming Keyboard USB</v>
      </c>
      <c r="M9968" s="65" t="str">
        <f>IF(ISBLANK(#REF!),,IF(B9968="Online","Online",IF(LEFT(B9968,1)="E","Online","Offline")))</f>
        <v>Offline</v>
      </c>
      <c r="N9968" s="64">
        <f>IF(ISBLANK(M9968),,H9968*INDEX(Inputs!F:F,MATCH(F9968,Inputs!E:E,0)))</f>
        <v>1299</v>
      </c>
      <c r="O9968" s="65"/>
    </row>
    <row r="9969" ht="15.75" customHeight="1" spans="1:15">
      <c r="A9969" s="65" t="s">
        <v>407</v>
      </c>
      <c r="B9969" s="66" t="s">
        <v>45</v>
      </c>
      <c r="C9969" s="65" t="s">
        <v>408</v>
      </c>
      <c r="D9969" s="66" t="s">
        <v>414</v>
      </c>
      <c r="E9969" s="66" t="s">
        <v>415</v>
      </c>
      <c r="F9969" s="65">
        <v>250874</v>
      </c>
      <c r="G9969" s="65" t="s">
        <v>13</v>
      </c>
      <c r="H9969" s="67">
        <v>1</v>
      </c>
      <c r="I9969" s="69" t="s">
        <v>1415</v>
      </c>
      <c r="J9969" s="63">
        <f t="shared" si="39"/>
        <v>44969</v>
      </c>
      <c r="K9969" s="64">
        <f>IF(ISBLANK(J9969),,H9969*INDEX(Inputs!G:G,MATCH(F9969,Inputs!E:E,0)))</f>
        <v>1349</v>
      </c>
      <c r="L9969" s="65" t="str">
        <f>IF(ISBLANK(J9969),,INDEX(Inputs!D:D,MATCH(F9969,Inputs!E:E,0)))</f>
        <v>432BK EvoFox X-Team Gaming Keyboard &amp; Mouse (USB)</v>
      </c>
      <c r="M9969" s="65" t="str">
        <f>IF(ISBLANK(#REF!),,IF(B9969="Online","Online",IF(LEFT(B9969,1)="E","Online","Offline")))</f>
        <v>Offline</v>
      </c>
      <c r="N9969" s="64">
        <f>IF(ISBLANK(M9969),,H9969*INDEX(Inputs!F:F,MATCH(F9969,Inputs!E:E,0)))</f>
        <v>1899</v>
      </c>
      <c r="O9969" s="65"/>
    </row>
    <row r="9970" ht="15.75" customHeight="1" spans="1:15">
      <c r="A9970" s="65" t="s">
        <v>367</v>
      </c>
      <c r="B9970" s="66" t="s">
        <v>48</v>
      </c>
      <c r="C9970" s="65" t="s">
        <v>709</v>
      </c>
      <c r="D9970" s="66" t="s">
        <v>414</v>
      </c>
      <c r="E9970" s="66" t="s">
        <v>415</v>
      </c>
      <c r="F9970" s="65">
        <v>250874</v>
      </c>
      <c r="G9970" s="65" t="s">
        <v>13</v>
      </c>
      <c r="H9970" s="67">
        <v>1</v>
      </c>
      <c r="I9970" s="69" t="s">
        <v>1415</v>
      </c>
      <c r="J9970" s="63">
        <f t="shared" si="39"/>
        <v>44969</v>
      </c>
      <c r="K9970" s="64">
        <f>IF(ISBLANK(J9970),,H9970*INDEX(Inputs!G:G,MATCH(F9970,Inputs!E:E,0)))</f>
        <v>1349</v>
      </c>
      <c r="L9970" s="65" t="str">
        <f>IF(ISBLANK(J9970),,INDEX(Inputs!D:D,MATCH(F9970,Inputs!E:E,0)))</f>
        <v>432BK EvoFox X-Team Gaming Keyboard &amp; Mouse (USB)</v>
      </c>
      <c r="M9970" s="65" t="str">
        <f>IF(ISBLANK(#REF!),,IF(B9970="Online","Online",IF(LEFT(B9970,1)="E","Online","Offline")))</f>
        <v>Offline</v>
      </c>
      <c r="N9970" s="64">
        <f>IF(ISBLANK(M9970),,H9970*INDEX(Inputs!F:F,MATCH(F9970,Inputs!E:E,0)))</f>
        <v>1899</v>
      </c>
      <c r="O9970" s="65"/>
    </row>
    <row r="9971" ht="15.75" customHeight="1" spans="1:15">
      <c r="A9971" s="65" t="s">
        <v>367</v>
      </c>
      <c r="B9971" s="66" t="s">
        <v>116</v>
      </c>
      <c r="C9971" s="65" t="s">
        <v>617</v>
      </c>
      <c r="D9971" s="66" t="s">
        <v>414</v>
      </c>
      <c r="E9971" s="66" t="s">
        <v>415</v>
      </c>
      <c r="F9971" s="65">
        <v>250874</v>
      </c>
      <c r="G9971" s="65" t="s">
        <v>13</v>
      </c>
      <c r="H9971" s="67">
        <v>1</v>
      </c>
      <c r="I9971" s="69" t="s">
        <v>1415</v>
      </c>
      <c r="J9971" s="63">
        <f t="shared" si="39"/>
        <v>44969</v>
      </c>
      <c r="K9971" s="64">
        <f>IF(ISBLANK(J9971),,H9971*INDEX(Inputs!G:G,MATCH(F9971,Inputs!E:E,0)))</f>
        <v>1349</v>
      </c>
      <c r="L9971" s="65" t="str">
        <f>IF(ISBLANK(J9971),,INDEX(Inputs!D:D,MATCH(F9971,Inputs!E:E,0)))</f>
        <v>432BK EvoFox X-Team Gaming Keyboard &amp; Mouse (USB)</v>
      </c>
      <c r="M9971" s="65" t="str">
        <f>IF(ISBLANK(#REF!),,IF(B9971="Online","Online",IF(LEFT(B9971,1)="E","Online","Offline")))</f>
        <v>Offline</v>
      </c>
      <c r="N9971" s="64">
        <f>IF(ISBLANK(M9971),,H9971*INDEX(Inputs!F:F,MATCH(F9971,Inputs!E:E,0)))</f>
        <v>1899</v>
      </c>
      <c r="O9971" s="65"/>
    </row>
    <row r="9972" ht="15.75" customHeight="1" spans="1:15">
      <c r="A9972" s="65" t="s">
        <v>367</v>
      </c>
      <c r="B9972" s="66" t="s">
        <v>175</v>
      </c>
      <c r="C9972" s="65" t="s">
        <v>659</v>
      </c>
      <c r="D9972" s="66" t="s">
        <v>414</v>
      </c>
      <c r="E9972" s="66" t="s">
        <v>415</v>
      </c>
      <c r="F9972" s="65">
        <v>250874</v>
      </c>
      <c r="G9972" s="65" t="s">
        <v>13</v>
      </c>
      <c r="H9972" s="67">
        <v>1</v>
      </c>
      <c r="I9972" s="69" t="s">
        <v>1415</v>
      </c>
      <c r="J9972" s="63">
        <f t="shared" si="39"/>
        <v>44969</v>
      </c>
      <c r="K9972" s="64">
        <f>IF(ISBLANK(J9972),,H9972*INDEX(Inputs!G:G,MATCH(F9972,Inputs!E:E,0)))</f>
        <v>1349</v>
      </c>
      <c r="L9972" s="65" t="str">
        <f>IF(ISBLANK(J9972),,INDEX(Inputs!D:D,MATCH(F9972,Inputs!E:E,0)))</f>
        <v>432BK EvoFox X-Team Gaming Keyboard &amp; Mouse (USB)</v>
      </c>
      <c r="M9972" s="65" t="str">
        <f>IF(ISBLANK(#REF!),,IF(B9972="Online","Online",IF(LEFT(B9972,1)="E","Online","Offline")))</f>
        <v>Offline</v>
      </c>
      <c r="N9972" s="64">
        <f>IF(ISBLANK(M9972),,H9972*INDEX(Inputs!F:F,MATCH(F9972,Inputs!E:E,0)))</f>
        <v>1899</v>
      </c>
      <c r="O9972" s="65"/>
    </row>
    <row r="9973" ht="15.75" customHeight="1" spans="1:15">
      <c r="A9973" s="65" t="s">
        <v>583</v>
      </c>
      <c r="B9973" s="66" t="s">
        <v>683</v>
      </c>
      <c r="C9973" s="65" t="s">
        <v>1312</v>
      </c>
      <c r="D9973" s="66" t="s">
        <v>414</v>
      </c>
      <c r="E9973" s="66" t="s">
        <v>415</v>
      </c>
      <c r="F9973" s="65">
        <v>250874</v>
      </c>
      <c r="G9973" s="65" t="s">
        <v>13</v>
      </c>
      <c r="H9973" s="67">
        <v>1</v>
      </c>
      <c r="I9973" s="69" t="s">
        <v>1415</v>
      </c>
      <c r="J9973" s="63">
        <f t="shared" si="39"/>
        <v>44969</v>
      </c>
      <c r="K9973" s="64">
        <f>IF(ISBLANK(J9973),,H9973*INDEX(Inputs!G:G,MATCH(F9973,Inputs!E:E,0)))</f>
        <v>1349</v>
      </c>
      <c r="L9973" s="65" t="str">
        <f>IF(ISBLANK(J9973),,INDEX(Inputs!D:D,MATCH(F9973,Inputs!E:E,0)))</f>
        <v>432BK EvoFox X-Team Gaming Keyboard &amp; Mouse (USB)</v>
      </c>
      <c r="M9973" s="65" t="str">
        <f>IF(ISBLANK(#REF!),,IF(B9973="Online","Online",IF(LEFT(B9973,1)="E","Online","Offline")))</f>
        <v>Offline</v>
      </c>
      <c r="N9973" s="64">
        <f>IF(ISBLANK(M9973),,H9973*INDEX(Inputs!F:F,MATCH(F9973,Inputs!E:E,0)))</f>
        <v>1899</v>
      </c>
      <c r="O9973" s="65"/>
    </row>
    <row r="9974" ht="15.75" customHeight="1" spans="1:15">
      <c r="A9974" s="65" t="s">
        <v>341</v>
      </c>
      <c r="B9974" s="66" t="s">
        <v>187</v>
      </c>
      <c r="C9974" s="65" t="s">
        <v>1046</v>
      </c>
      <c r="D9974" s="66" t="s">
        <v>414</v>
      </c>
      <c r="E9974" s="66" t="s">
        <v>415</v>
      </c>
      <c r="F9974" s="65">
        <v>250874</v>
      </c>
      <c r="G9974" s="65" t="s">
        <v>13</v>
      </c>
      <c r="H9974" s="67">
        <v>1</v>
      </c>
      <c r="I9974" s="69" t="s">
        <v>1415</v>
      </c>
      <c r="J9974" s="63">
        <f t="shared" si="39"/>
        <v>44969</v>
      </c>
      <c r="K9974" s="64">
        <f>IF(ISBLANK(J9974),,H9974*INDEX(Inputs!G:G,MATCH(F9974,Inputs!E:E,0)))</f>
        <v>1349</v>
      </c>
      <c r="L9974" s="65" t="str">
        <f>IF(ISBLANK(J9974),,INDEX(Inputs!D:D,MATCH(F9974,Inputs!E:E,0)))</f>
        <v>432BK EvoFox X-Team Gaming Keyboard &amp; Mouse (USB)</v>
      </c>
      <c r="M9974" s="65" t="str">
        <f>IF(ISBLANK(#REF!),,IF(B9974="Online","Online",IF(LEFT(B9974,1)="E","Online","Offline")))</f>
        <v>Offline</v>
      </c>
      <c r="N9974" s="64">
        <f>IF(ISBLANK(M9974),,H9974*INDEX(Inputs!F:F,MATCH(F9974,Inputs!E:E,0)))</f>
        <v>1899</v>
      </c>
      <c r="O9974" s="65"/>
    </row>
    <row r="9975" ht="15.75" customHeight="1" spans="1:15">
      <c r="A9975" s="65" t="s">
        <v>850</v>
      </c>
      <c r="B9975" s="66" t="s">
        <v>220</v>
      </c>
      <c r="C9975" s="65" t="s">
        <v>555</v>
      </c>
      <c r="D9975" s="66" t="s">
        <v>414</v>
      </c>
      <c r="E9975" s="66" t="s">
        <v>415</v>
      </c>
      <c r="F9975" s="65">
        <v>250874</v>
      </c>
      <c r="G9975" s="65" t="s">
        <v>13</v>
      </c>
      <c r="H9975" s="67">
        <v>1</v>
      </c>
      <c r="I9975" s="69" t="s">
        <v>1415</v>
      </c>
      <c r="J9975" s="63">
        <f t="shared" si="39"/>
        <v>44969</v>
      </c>
      <c r="K9975" s="64">
        <f>IF(ISBLANK(J9975),,H9975*INDEX(Inputs!G:G,MATCH(F9975,Inputs!E:E,0)))</f>
        <v>1349</v>
      </c>
      <c r="L9975" s="65" t="str">
        <f>IF(ISBLANK(J9975),,INDEX(Inputs!D:D,MATCH(F9975,Inputs!E:E,0)))</f>
        <v>432BK EvoFox X-Team Gaming Keyboard &amp; Mouse (USB)</v>
      </c>
      <c r="M9975" s="65" t="str">
        <f>IF(ISBLANK(#REF!),,IF(B9975="Online","Online",IF(LEFT(B9975,1)="E","Online","Offline")))</f>
        <v>Offline</v>
      </c>
      <c r="N9975" s="64">
        <f>IF(ISBLANK(M9975),,H9975*INDEX(Inputs!F:F,MATCH(F9975,Inputs!E:E,0)))</f>
        <v>1899</v>
      </c>
      <c r="O9975" s="65"/>
    </row>
    <row r="9976" ht="15.75" customHeight="1" spans="1:15">
      <c r="A9976" s="65" t="s">
        <v>589</v>
      </c>
      <c r="B9976" s="66" t="s">
        <v>876</v>
      </c>
      <c r="C9976" s="65" t="s">
        <v>877</v>
      </c>
      <c r="D9976" s="66" t="s">
        <v>414</v>
      </c>
      <c r="E9976" s="66" t="s">
        <v>415</v>
      </c>
      <c r="F9976" s="65">
        <v>250874</v>
      </c>
      <c r="G9976" s="65" t="s">
        <v>13</v>
      </c>
      <c r="H9976" s="67">
        <v>1</v>
      </c>
      <c r="I9976" s="69" t="s">
        <v>1415</v>
      </c>
      <c r="J9976" s="63">
        <f t="shared" si="39"/>
        <v>44969</v>
      </c>
      <c r="K9976" s="64">
        <f>IF(ISBLANK(J9976),,H9976*INDEX(Inputs!G:G,MATCH(F9976,Inputs!E:E,0)))</f>
        <v>1349</v>
      </c>
      <c r="L9976" s="65" t="str">
        <f>IF(ISBLANK(J9976),,INDEX(Inputs!D:D,MATCH(F9976,Inputs!E:E,0)))</f>
        <v>432BK EvoFox X-Team Gaming Keyboard &amp; Mouse (USB)</v>
      </c>
      <c r="M9976" s="65" t="str">
        <f>IF(ISBLANK(#REF!),,IF(B9976="Online","Online",IF(LEFT(B9976,1)="E","Online","Offline")))</f>
        <v>Offline</v>
      </c>
      <c r="N9976" s="64">
        <f>IF(ISBLANK(M9976),,H9976*INDEX(Inputs!F:F,MATCH(F9976,Inputs!E:E,0)))</f>
        <v>1899</v>
      </c>
      <c r="O9976" s="65"/>
    </row>
    <row r="9977" ht="15.75" customHeight="1" spans="1:15">
      <c r="A9977" s="65" t="s">
        <v>1075</v>
      </c>
      <c r="B9977" s="66" t="s">
        <v>248</v>
      </c>
      <c r="C9977" s="65" t="s">
        <v>916</v>
      </c>
      <c r="D9977" s="66" t="s">
        <v>414</v>
      </c>
      <c r="E9977" s="66" t="s">
        <v>415</v>
      </c>
      <c r="F9977" s="65">
        <v>250874</v>
      </c>
      <c r="G9977" s="65" t="s">
        <v>13</v>
      </c>
      <c r="H9977" s="67">
        <v>-1</v>
      </c>
      <c r="I9977" s="69" t="s">
        <v>1415</v>
      </c>
      <c r="J9977" s="63">
        <f t="shared" si="39"/>
        <v>44969</v>
      </c>
      <c r="K9977" s="64">
        <f>IF(ISBLANK(J9977),,H9977*INDEX(Inputs!G:G,MATCH(F9977,Inputs!E:E,0)))</f>
        <v>-1349</v>
      </c>
      <c r="L9977" s="65" t="str">
        <f>IF(ISBLANK(J9977),,INDEX(Inputs!D:D,MATCH(F9977,Inputs!E:E,0)))</f>
        <v>432BK EvoFox X-Team Gaming Keyboard &amp; Mouse (USB)</v>
      </c>
      <c r="M9977" s="65" t="str">
        <f>IF(ISBLANK(#REF!),,IF(B9977="Online","Online",IF(LEFT(B9977,1)="E","Online","Offline")))</f>
        <v>Offline</v>
      </c>
      <c r="N9977" s="64">
        <f>IF(ISBLANK(M9977),,H9977*INDEX(Inputs!F:F,MATCH(F9977,Inputs!E:E,0)))</f>
        <v>-1899</v>
      </c>
      <c r="O9977" s="65"/>
    </row>
    <row r="9978" ht="15.75" customHeight="1" spans="1:15">
      <c r="A9978" s="65" t="s">
        <v>327</v>
      </c>
      <c r="B9978" s="66" t="s">
        <v>270</v>
      </c>
      <c r="C9978" s="65" t="s">
        <v>1174</v>
      </c>
      <c r="D9978" s="66" t="s">
        <v>414</v>
      </c>
      <c r="E9978" s="66" t="s">
        <v>415</v>
      </c>
      <c r="F9978" s="65">
        <v>250874</v>
      </c>
      <c r="G9978" s="65" t="s">
        <v>13</v>
      </c>
      <c r="H9978" s="67">
        <v>1</v>
      </c>
      <c r="I9978" s="69" t="s">
        <v>1415</v>
      </c>
      <c r="J9978" s="63">
        <f t="shared" si="39"/>
        <v>44969</v>
      </c>
      <c r="K9978" s="64">
        <f>IF(ISBLANK(J9978),,H9978*INDEX(Inputs!G:G,MATCH(F9978,Inputs!E:E,0)))</f>
        <v>1349</v>
      </c>
      <c r="L9978" s="65" t="str">
        <f>IF(ISBLANK(J9978),,INDEX(Inputs!D:D,MATCH(F9978,Inputs!E:E,0)))</f>
        <v>432BK EvoFox X-Team Gaming Keyboard &amp; Mouse (USB)</v>
      </c>
      <c r="M9978" s="65" t="str">
        <f>IF(ISBLANK(#REF!),,IF(B9978="Online","Online",IF(LEFT(B9978,1)="E","Online","Offline")))</f>
        <v>Offline</v>
      </c>
      <c r="N9978" s="64">
        <f>IF(ISBLANK(M9978),,H9978*INDEX(Inputs!F:F,MATCH(F9978,Inputs!E:E,0)))</f>
        <v>1899</v>
      </c>
      <c r="O9978" s="65"/>
    </row>
    <row r="9979" ht="15.75" customHeight="1" spans="1:15">
      <c r="A9979" s="65" t="s">
        <v>423</v>
      </c>
      <c r="B9979" s="66" t="s">
        <v>1290</v>
      </c>
      <c r="C9979" s="65" t="s">
        <v>1291</v>
      </c>
      <c r="D9979" s="66" t="s">
        <v>414</v>
      </c>
      <c r="E9979" s="66" t="s">
        <v>415</v>
      </c>
      <c r="F9979" s="65">
        <v>250874</v>
      </c>
      <c r="G9979" s="65" t="s">
        <v>13</v>
      </c>
      <c r="H9979" s="67">
        <v>1</v>
      </c>
      <c r="I9979" s="69" t="s">
        <v>1415</v>
      </c>
      <c r="J9979" s="63">
        <f t="shared" si="39"/>
        <v>44969</v>
      </c>
      <c r="K9979" s="64">
        <f>IF(ISBLANK(J9979),,H9979*INDEX(Inputs!G:G,MATCH(F9979,Inputs!E:E,0)))</f>
        <v>1349</v>
      </c>
      <c r="L9979" s="65" t="str">
        <f>IF(ISBLANK(J9979),,INDEX(Inputs!D:D,MATCH(F9979,Inputs!E:E,0)))</f>
        <v>432BK EvoFox X-Team Gaming Keyboard &amp; Mouse (USB)</v>
      </c>
      <c r="M9979" s="65" t="str">
        <f>IF(ISBLANK(#REF!),,IF(B9979="Online","Online",IF(LEFT(B9979,1)="E","Online","Offline")))</f>
        <v>Offline</v>
      </c>
      <c r="N9979" s="64">
        <f>IF(ISBLANK(M9979),,H9979*INDEX(Inputs!F:F,MATCH(F9979,Inputs!E:E,0)))</f>
        <v>1899</v>
      </c>
      <c r="O9979" s="65"/>
    </row>
    <row r="9980" ht="15.75" customHeight="1" spans="1:15">
      <c r="A9980" s="65" t="s">
        <v>1416</v>
      </c>
      <c r="B9980" s="66" t="s">
        <v>765</v>
      </c>
      <c r="C9980" s="65" t="s">
        <v>765</v>
      </c>
      <c r="D9980" s="66" t="s">
        <v>414</v>
      </c>
      <c r="E9980" s="66" t="s">
        <v>415</v>
      </c>
      <c r="F9980" s="65">
        <v>250875</v>
      </c>
      <c r="G9980" s="65" t="s">
        <v>103</v>
      </c>
      <c r="H9980" s="67">
        <v>1</v>
      </c>
      <c r="I9980" s="69" t="s">
        <v>1415</v>
      </c>
      <c r="J9980" s="63">
        <f t="shared" si="39"/>
        <v>44969</v>
      </c>
      <c r="K9980" s="64">
        <f>IF(ISBLANK(J9980),,H9980*INDEX(Inputs!G:G,MATCH(F9980,Inputs!E:E,0)))</f>
        <v>1099</v>
      </c>
      <c r="L9980" s="65" t="str">
        <f>IF(ISBLANK(J9980),,INDEX(Inputs!D:D,MATCH(F9980,Inputs!E:E,0)))</f>
        <v>433BK EvoFox WarHammer Gaming Keyboard (USB)</v>
      </c>
      <c r="M9980" s="65" t="str">
        <f>IF(ISBLANK(#REF!),,IF(B9980="Online","Online",IF(LEFT(B9980,1)="E","Online","Offline")))</f>
        <v>Online</v>
      </c>
      <c r="N9980" s="64">
        <f>IF(ISBLANK(M9980),,H9980*INDEX(Inputs!F:F,MATCH(F9980,Inputs!E:E,0)))</f>
        <v>1499</v>
      </c>
      <c r="O9980" s="65"/>
    </row>
    <row r="9981" ht="15.75" customHeight="1" spans="1:15">
      <c r="A9981" s="65" t="s">
        <v>367</v>
      </c>
      <c r="B9981" s="66" t="s">
        <v>209</v>
      </c>
      <c r="C9981" s="65" t="s">
        <v>1069</v>
      </c>
      <c r="D9981" s="66" t="s">
        <v>329</v>
      </c>
      <c r="E9981" s="66" t="s">
        <v>330</v>
      </c>
      <c r="F9981" s="65">
        <v>259864</v>
      </c>
      <c r="G9981" s="65" t="s">
        <v>1118</v>
      </c>
      <c r="H9981" s="67">
        <v>1</v>
      </c>
      <c r="I9981" s="69" t="s">
        <v>1415</v>
      </c>
      <c r="J9981" s="63">
        <f t="shared" si="39"/>
        <v>44969</v>
      </c>
      <c r="K9981" s="64">
        <f>IF(ISBLANK(J9981),,H9981*INDEX(Inputs!G:G,MATCH(F9981,Inputs!E:E,0)))</f>
        <v>1499</v>
      </c>
      <c r="L9981" s="65" t="str">
        <f>IF(ISBLANK(J9981),,INDEX(Inputs!D:D,MATCH(F9981,Inputs!E:E,0)))</f>
        <v>579GR EvoFox Elite Ops Controller-Grey</v>
      </c>
      <c r="M9981" s="65" t="str">
        <f>IF(ISBLANK(#REF!),,IF(B9981="Online","Online",IF(LEFT(B9981,1)="E","Online","Offline")))</f>
        <v>Offline</v>
      </c>
      <c r="N9981" s="64">
        <f>IF(ISBLANK(M9981),,H9981*INDEX(Inputs!F:F,MATCH(F9981,Inputs!E:E,0)))</f>
        <v>2299</v>
      </c>
      <c r="O9981" s="65"/>
    </row>
    <row r="9982" ht="15.75" customHeight="1" spans="1:15">
      <c r="A9982" s="65" t="s">
        <v>458</v>
      </c>
      <c r="B9982" s="66" t="s">
        <v>106</v>
      </c>
      <c r="C9982" s="65" t="s">
        <v>673</v>
      </c>
      <c r="D9982" s="66" t="s">
        <v>370</v>
      </c>
      <c r="E9982" s="66" t="s">
        <v>410</v>
      </c>
      <c r="F9982" s="65">
        <v>250877</v>
      </c>
      <c r="G9982" s="65" t="s">
        <v>22</v>
      </c>
      <c r="H9982" s="67">
        <v>1</v>
      </c>
      <c r="I9982" s="69" t="s">
        <v>1415</v>
      </c>
      <c r="J9982" s="63">
        <f t="shared" si="39"/>
        <v>44969</v>
      </c>
      <c r="K9982" s="64">
        <f>IF(ISBLANK(J9982),,H9982*INDEX(Inputs!G:G,MATCH(F9982,Inputs!E:E,0)))</f>
        <v>349</v>
      </c>
      <c r="L9982" s="65" t="str">
        <f>IF(ISBLANK(J9982),,INDEX(Inputs!D:D,MATCH(F9982,Inputs!E:E,0)))</f>
        <v>595BK Evo Fox Falcon X35 Medium Speed Mouse Pad</v>
      </c>
      <c r="M9982" s="65" t="str">
        <f>IF(ISBLANK(#REF!),,IF(B9982="Online","Online",IF(LEFT(B9982,1)="E","Online","Offline")))</f>
        <v>Offline</v>
      </c>
      <c r="N9982" s="64">
        <f>IF(ISBLANK(M9982),,H9982*INDEX(Inputs!F:F,MATCH(F9982,Inputs!E:E,0)))</f>
        <v>699</v>
      </c>
      <c r="O9982" s="65"/>
    </row>
    <row r="9983" ht="15.75" customHeight="1" spans="1:15">
      <c r="A9983" s="65" t="s">
        <v>353</v>
      </c>
      <c r="B9983" s="66" t="s">
        <v>126</v>
      </c>
      <c r="C9983" s="65" t="s">
        <v>388</v>
      </c>
      <c r="D9983" s="66" t="s">
        <v>370</v>
      </c>
      <c r="E9983" s="66" t="s">
        <v>410</v>
      </c>
      <c r="F9983" s="65">
        <v>250877</v>
      </c>
      <c r="G9983" s="65" t="s">
        <v>22</v>
      </c>
      <c r="H9983" s="67">
        <v>1</v>
      </c>
      <c r="I9983" s="69" t="s">
        <v>1415</v>
      </c>
      <c r="J9983" s="63">
        <f t="shared" si="39"/>
        <v>44969</v>
      </c>
      <c r="K9983" s="64">
        <f>IF(ISBLANK(J9983),,H9983*INDEX(Inputs!G:G,MATCH(F9983,Inputs!E:E,0)))</f>
        <v>349</v>
      </c>
      <c r="L9983" s="65" t="str">
        <f>IF(ISBLANK(J9983),,INDEX(Inputs!D:D,MATCH(F9983,Inputs!E:E,0)))</f>
        <v>595BK Evo Fox Falcon X35 Medium Speed Mouse Pad</v>
      </c>
      <c r="M9983" s="65" t="str">
        <f>IF(ISBLANK(#REF!),,IF(B9983="Online","Online",IF(LEFT(B9983,1)="E","Online","Offline")))</f>
        <v>Offline</v>
      </c>
      <c r="N9983" s="64">
        <f>IF(ISBLANK(M9983),,H9983*INDEX(Inputs!F:F,MATCH(F9983,Inputs!E:E,0)))</f>
        <v>699</v>
      </c>
      <c r="O9983" s="65"/>
    </row>
    <row r="9984" ht="15.75" customHeight="1" spans="1:15">
      <c r="A9984" s="65" t="s">
        <v>327</v>
      </c>
      <c r="B9984" s="66" t="s">
        <v>196</v>
      </c>
      <c r="C9984" s="65" t="s">
        <v>579</v>
      </c>
      <c r="D9984" s="66" t="s">
        <v>370</v>
      </c>
      <c r="E9984" s="66" t="s">
        <v>410</v>
      </c>
      <c r="F9984" s="65">
        <v>250878</v>
      </c>
      <c r="G9984" s="65" t="s">
        <v>24</v>
      </c>
      <c r="H9984" s="67">
        <v>1</v>
      </c>
      <c r="I9984" s="69" t="s">
        <v>1415</v>
      </c>
      <c r="J9984" s="63">
        <f t="shared" si="39"/>
        <v>44969</v>
      </c>
      <c r="K9984" s="64">
        <f>IF(ISBLANK(J9984),,H9984*INDEX(Inputs!G:G,MATCH(F9984,Inputs!E:E,0)))</f>
        <v>999</v>
      </c>
      <c r="L9984" s="65" t="str">
        <f>IF(ISBLANK(J9984),,INDEX(Inputs!D:D,MATCH(F9984,Inputs!E:E,0)))</f>
        <v>596BK Evo Fox Falcon LX35 Medium Speed LED Mouse Pad</v>
      </c>
      <c r="M9984" s="65" t="str">
        <f>IF(ISBLANK(#REF!),,IF(B9984="Online","Online",IF(LEFT(B9984,1)="E","Online","Offline")))</f>
        <v>Offline</v>
      </c>
      <c r="N9984" s="64">
        <f>IF(ISBLANK(M9984),,H9984*INDEX(Inputs!F:F,MATCH(F9984,Inputs!E:E,0)))</f>
        <v>1999</v>
      </c>
      <c r="O9984" s="65"/>
    </row>
    <row r="9985" ht="15.75" customHeight="1" spans="1:15">
      <c r="A9985" s="65" t="s">
        <v>341</v>
      </c>
      <c r="B9985" s="66" t="s">
        <v>226</v>
      </c>
      <c r="C9985" s="65" t="s">
        <v>1001</v>
      </c>
      <c r="D9985" s="66" t="s">
        <v>370</v>
      </c>
      <c r="E9985" s="66" t="s">
        <v>410</v>
      </c>
      <c r="F9985" s="65">
        <v>250878</v>
      </c>
      <c r="G9985" s="65" t="s">
        <v>24</v>
      </c>
      <c r="H9985" s="67">
        <v>1</v>
      </c>
      <c r="I9985" s="69" t="s">
        <v>1415</v>
      </c>
      <c r="J9985" s="63">
        <f t="shared" si="39"/>
        <v>44969</v>
      </c>
      <c r="K9985" s="64">
        <f>IF(ISBLANK(J9985),,H9985*INDEX(Inputs!G:G,MATCH(F9985,Inputs!E:E,0)))</f>
        <v>999</v>
      </c>
      <c r="L9985" s="65" t="str">
        <f>IF(ISBLANK(J9985),,INDEX(Inputs!D:D,MATCH(F9985,Inputs!E:E,0)))</f>
        <v>596BK Evo Fox Falcon LX35 Medium Speed LED Mouse Pad</v>
      </c>
      <c r="M9985" s="65" t="str">
        <f>IF(ISBLANK(#REF!),,IF(B9985="Online","Online",IF(LEFT(B9985,1)="E","Online","Offline")))</f>
        <v>Offline</v>
      </c>
      <c r="N9985" s="64">
        <f>IF(ISBLANK(M9985),,H9985*INDEX(Inputs!F:F,MATCH(F9985,Inputs!E:E,0)))</f>
        <v>1999</v>
      </c>
      <c r="O9985" s="65"/>
    </row>
    <row r="9986" ht="15.75" customHeight="1" spans="1:15">
      <c r="A9986" s="65" t="s">
        <v>327</v>
      </c>
      <c r="B9986" s="66" t="s">
        <v>35</v>
      </c>
      <c r="C9986" s="65" t="s">
        <v>525</v>
      </c>
      <c r="D9986" s="66" t="s">
        <v>370</v>
      </c>
      <c r="E9986" s="66" t="s">
        <v>410</v>
      </c>
      <c r="F9986" s="65">
        <v>250879</v>
      </c>
      <c r="G9986" s="65" t="s">
        <v>30</v>
      </c>
      <c r="H9986" s="67">
        <v>1</v>
      </c>
      <c r="I9986" s="69" t="s">
        <v>1415</v>
      </c>
      <c r="J9986" s="63">
        <f t="shared" si="39"/>
        <v>44969</v>
      </c>
      <c r="K9986" s="64">
        <f>IF(ISBLANK(J9986),,H9986*INDEX(Inputs!G:G,MATCH(F9986,Inputs!E:E,0)))</f>
        <v>699</v>
      </c>
      <c r="L9986" s="65" t="str">
        <f>IF(ISBLANK(J9986),,INDEX(Inputs!D:D,MATCH(F9986,Inputs!E:E,0)))</f>
        <v>597BK Evo Fox Falcon X85 Extra Large Speed Mouse Pad</v>
      </c>
      <c r="M9986" s="65" t="str">
        <f>IF(ISBLANK(#REF!),,IF(B9986="Online","Online",IF(LEFT(B9986,1)="E","Online","Offline")))</f>
        <v>Offline</v>
      </c>
      <c r="N9986" s="64">
        <f>IF(ISBLANK(M9986),,H9986*INDEX(Inputs!F:F,MATCH(F9986,Inputs!E:E,0)))</f>
        <v>1199</v>
      </c>
      <c r="O9986" s="65"/>
    </row>
    <row r="9987" ht="15.75" customHeight="1" spans="1:15">
      <c r="A9987" s="65" t="s">
        <v>728</v>
      </c>
      <c r="B9987" s="66" t="s">
        <v>131</v>
      </c>
      <c r="C9987" s="65" t="s">
        <v>729</v>
      </c>
      <c r="D9987" s="66" t="s">
        <v>370</v>
      </c>
      <c r="E9987" s="66" t="s">
        <v>410</v>
      </c>
      <c r="F9987" s="65">
        <v>250879</v>
      </c>
      <c r="G9987" s="65" t="s">
        <v>30</v>
      </c>
      <c r="H9987" s="67">
        <v>1</v>
      </c>
      <c r="I9987" s="69" t="s">
        <v>1415</v>
      </c>
      <c r="J9987" s="63">
        <f t="shared" si="39"/>
        <v>44969</v>
      </c>
      <c r="K9987" s="64">
        <f>IF(ISBLANK(J9987),,H9987*INDEX(Inputs!G:G,MATCH(F9987,Inputs!E:E,0)))</f>
        <v>699</v>
      </c>
      <c r="L9987" s="65" t="str">
        <f>IF(ISBLANK(J9987),,INDEX(Inputs!D:D,MATCH(F9987,Inputs!E:E,0)))</f>
        <v>597BK Evo Fox Falcon X85 Extra Large Speed Mouse Pad</v>
      </c>
      <c r="M9987" s="65" t="str">
        <f>IF(ISBLANK(#REF!),,IF(B9987="Online","Online",IF(LEFT(B9987,1)="E","Online","Offline")))</f>
        <v>Offline</v>
      </c>
      <c r="N9987" s="64">
        <f>IF(ISBLANK(M9987),,H9987*INDEX(Inputs!F:F,MATCH(F9987,Inputs!E:E,0)))</f>
        <v>1199</v>
      </c>
      <c r="O9987" s="65"/>
    </row>
    <row r="9988" ht="15.75" customHeight="1" spans="1:15">
      <c r="A9988" s="65" t="s">
        <v>454</v>
      </c>
      <c r="B9988" s="66" t="s">
        <v>33</v>
      </c>
      <c r="C9988" s="65" t="s">
        <v>455</v>
      </c>
      <c r="D9988" s="66" t="s">
        <v>370</v>
      </c>
      <c r="E9988" s="66" t="s">
        <v>410</v>
      </c>
      <c r="F9988" s="65">
        <v>250876</v>
      </c>
      <c r="G9988" s="65" t="s">
        <v>26</v>
      </c>
      <c r="H9988" s="67">
        <v>1</v>
      </c>
      <c r="I9988" s="69" t="s">
        <v>1415</v>
      </c>
      <c r="J9988" s="63">
        <f t="shared" si="39"/>
        <v>44969</v>
      </c>
      <c r="K9988" s="64">
        <f>IF(ISBLANK(J9988),,H9988*INDEX(Inputs!G:G,MATCH(F9988,Inputs!E:E,0)))</f>
        <v>1399</v>
      </c>
      <c r="L9988" s="65" t="str">
        <f>IF(ISBLANK(J9988),,INDEX(Inputs!D:D,MATCH(F9988,Inputs!E:E,0)))</f>
        <v>649BK EvoFox Typhoon Laptop Cooling Pad</v>
      </c>
      <c r="M9988" s="65" t="str">
        <f>IF(ISBLANK(#REF!),,IF(B9988="Online","Online",IF(LEFT(B9988,1)="E","Online","Offline")))</f>
        <v>Offline</v>
      </c>
      <c r="N9988" s="64">
        <f>IF(ISBLANK(M9988),,H9988*INDEX(Inputs!F:F,MATCH(F9988,Inputs!E:E,0)))</f>
        <v>1999</v>
      </c>
      <c r="O9988" s="65"/>
    </row>
    <row r="9989" ht="15.75" customHeight="1" spans="1:15">
      <c r="A9989" s="65" t="s">
        <v>491</v>
      </c>
      <c r="B9989" s="66" t="s">
        <v>564</v>
      </c>
      <c r="C9989" s="65" t="s">
        <v>565</v>
      </c>
      <c r="D9989" s="66" t="s">
        <v>370</v>
      </c>
      <c r="E9989" s="66" t="s">
        <v>410</v>
      </c>
      <c r="F9989" s="65">
        <v>250876</v>
      </c>
      <c r="G9989" s="65" t="s">
        <v>26</v>
      </c>
      <c r="H9989" s="67">
        <v>1</v>
      </c>
      <c r="I9989" s="69" t="s">
        <v>1415</v>
      </c>
      <c r="J9989" s="63">
        <f t="shared" si="39"/>
        <v>44969</v>
      </c>
      <c r="K9989" s="64">
        <f>IF(ISBLANK(J9989),,H9989*INDEX(Inputs!G:G,MATCH(F9989,Inputs!E:E,0)))</f>
        <v>1399</v>
      </c>
      <c r="L9989" s="65" t="str">
        <f>IF(ISBLANK(J9989),,INDEX(Inputs!D:D,MATCH(F9989,Inputs!E:E,0)))</f>
        <v>649BK EvoFox Typhoon Laptop Cooling Pad</v>
      </c>
      <c r="M9989" s="65" t="str">
        <f>IF(ISBLANK(#REF!),,IF(B9989="Online","Online",IF(LEFT(B9989,1)="E","Online","Offline")))</f>
        <v>Offline</v>
      </c>
      <c r="N9989" s="64">
        <f>IF(ISBLANK(M9989),,H9989*INDEX(Inputs!F:F,MATCH(F9989,Inputs!E:E,0)))</f>
        <v>1999</v>
      </c>
      <c r="O9989" s="65"/>
    </row>
    <row r="9990" ht="15.75" customHeight="1" spans="1:15">
      <c r="A9990" s="65" t="s">
        <v>491</v>
      </c>
      <c r="B9990" s="66" t="s">
        <v>530</v>
      </c>
      <c r="C9990" s="65" t="s">
        <v>531</v>
      </c>
      <c r="D9990" s="66" t="s">
        <v>370</v>
      </c>
      <c r="E9990" s="66" t="s">
        <v>410</v>
      </c>
      <c r="F9990" s="65">
        <v>250876</v>
      </c>
      <c r="G9990" s="65" t="s">
        <v>26</v>
      </c>
      <c r="H9990" s="67">
        <v>0</v>
      </c>
      <c r="I9990" s="69" t="s">
        <v>1415</v>
      </c>
      <c r="J9990" s="63">
        <f t="shared" si="39"/>
        <v>44969</v>
      </c>
      <c r="K9990" s="64">
        <f>IF(ISBLANK(J9990),,H9990*INDEX(Inputs!G:G,MATCH(F9990,Inputs!E:E,0)))</f>
        <v>0</v>
      </c>
      <c r="L9990" s="65" t="str">
        <f>IF(ISBLANK(J9990),,INDEX(Inputs!D:D,MATCH(F9990,Inputs!E:E,0)))</f>
        <v>649BK EvoFox Typhoon Laptop Cooling Pad</v>
      </c>
      <c r="M9990" s="65" t="str">
        <f>IF(ISBLANK(#REF!),,IF(B9990="Online","Online",IF(LEFT(B9990,1)="E","Online","Offline")))</f>
        <v>Offline</v>
      </c>
      <c r="N9990" s="64">
        <f>IF(ISBLANK(M9990),,H9990*INDEX(Inputs!F:F,MATCH(F9990,Inputs!E:E,0)))</f>
        <v>0</v>
      </c>
      <c r="O9990" s="65"/>
    </row>
    <row r="9991" ht="15.75" customHeight="1" spans="1:15">
      <c r="A9991" s="65" t="s">
        <v>407</v>
      </c>
      <c r="B9991" s="66" t="s">
        <v>201</v>
      </c>
      <c r="C9991" s="65" t="s">
        <v>757</v>
      </c>
      <c r="D9991" s="66" t="s">
        <v>370</v>
      </c>
      <c r="E9991" s="66" t="s">
        <v>410</v>
      </c>
      <c r="F9991" s="65">
        <v>250876</v>
      </c>
      <c r="G9991" s="65" t="s">
        <v>26</v>
      </c>
      <c r="H9991" s="67">
        <v>1</v>
      </c>
      <c r="I9991" s="69" t="s">
        <v>1415</v>
      </c>
      <c r="J9991" s="63">
        <f t="shared" si="39"/>
        <v>44969</v>
      </c>
      <c r="K9991" s="64">
        <f>IF(ISBLANK(J9991),,H9991*INDEX(Inputs!G:G,MATCH(F9991,Inputs!E:E,0)))</f>
        <v>1399</v>
      </c>
      <c r="L9991" s="65" t="str">
        <f>IF(ISBLANK(J9991),,INDEX(Inputs!D:D,MATCH(F9991,Inputs!E:E,0)))</f>
        <v>649BK EvoFox Typhoon Laptop Cooling Pad</v>
      </c>
      <c r="M9991" s="65" t="str">
        <f>IF(ISBLANK(#REF!),,IF(B9991="Online","Online",IF(LEFT(B9991,1)="E","Online","Offline")))</f>
        <v>Offline</v>
      </c>
      <c r="N9991" s="64">
        <f>IF(ISBLANK(M9991),,H9991*INDEX(Inputs!F:F,MATCH(F9991,Inputs!E:E,0)))</f>
        <v>1999</v>
      </c>
      <c r="O9991" s="65"/>
    </row>
    <row r="9992" ht="15.75" customHeight="1" spans="1:15">
      <c r="A9992" s="65" t="s">
        <v>850</v>
      </c>
      <c r="B9992" s="66" t="s">
        <v>220</v>
      </c>
      <c r="C9992" s="65" t="s">
        <v>555</v>
      </c>
      <c r="D9992" s="66" t="s">
        <v>370</v>
      </c>
      <c r="E9992" s="66" t="s">
        <v>410</v>
      </c>
      <c r="F9992" s="65">
        <v>250876</v>
      </c>
      <c r="G9992" s="65" t="s">
        <v>26</v>
      </c>
      <c r="H9992" s="67">
        <v>1</v>
      </c>
      <c r="I9992" s="69" t="s">
        <v>1415</v>
      </c>
      <c r="J9992" s="63">
        <f t="shared" si="39"/>
        <v>44969</v>
      </c>
      <c r="K9992" s="64">
        <f>IF(ISBLANK(J9992),,H9992*INDEX(Inputs!G:G,MATCH(F9992,Inputs!E:E,0)))</f>
        <v>1399</v>
      </c>
      <c r="L9992" s="65" t="str">
        <f>IF(ISBLANK(J9992),,INDEX(Inputs!D:D,MATCH(F9992,Inputs!E:E,0)))</f>
        <v>649BK EvoFox Typhoon Laptop Cooling Pad</v>
      </c>
      <c r="M9992" s="65" t="str">
        <f>IF(ISBLANK(#REF!),,IF(B9992="Online","Online",IF(LEFT(B9992,1)="E","Online","Offline")))</f>
        <v>Offline</v>
      </c>
      <c r="N9992" s="64">
        <f>IF(ISBLANK(M9992),,H9992*INDEX(Inputs!F:F,MATCH(F9992,Inputs!E:E,0)))</f>
        <v>1999</v>
      </c>
      <c r="O9992" s="65"/>
    </row>
    <row r="9993" ht="15.75" customHeight="1" spans="1:15">
      <c r="A9993" s="65" t="s">
        <v>1417</v>
      </c>
      <c r="B9993" s="66" t="s">
        <v>765</v>
      </c>
      <c r="C9993" s="65" t="s">
        <v>765</v>
      </c>
      <c r="D9993" s="66" t="s">
        <v>370</v>
      </c>
      <c r="E9993" s="66" t="s">
        <v>410</v>
      </c>
      <c r="F9993" s="65">
        <v>250876</v>
      </c>
      <c r="G9993" s="65" t="s">
        <v>26</v>
      </c>
      <c r="H9993" s="67">
        <v>1</v>
      </c>
      <c r="I9993" s="69" t="s">
        <v>1415</v>
      </c>
      <c r="J9993" s="63">
        <f t="shared" si="39"/>
        <v>44969</v>
      </c>
      <c r="K9993" s="64">
        <f>IF(ISBLANK(J9993),,H9993*INDEX(Inputs!G:G,MATCH(F9993,Inputs!E:E,0)))</f>
        <v>1399</v>
      </c>
      <c r="L9993" s="65" t="str">
        <f>IF(ISBLANK(J9993),,INDEX(Inputs!D:D,MATCH(F9993,Inputs!E:E,0)))</f>
        <v>649BK EvoFox Typhoon Laptop Cooling Pad</v>
      </c>
      <c r="M9993" s="65" t="str">
        <f>IF(ISBLANK(#REF!),,IF(B9993="Online","Online",IF(LEFT(B9993,1)="E","Online","Offline")))</f>
        <v>Online</v>
      </c>
      <c r="N9993" s="64">
        <f>IF(ISBLANK(M9993),,H9993*INDEX(Inputs!F:F,MATCH(F9993,Inputs!E:E,0)))</f>
        <v>1999</v>
      </c>
      <c r="O9993" s="65"/>
    </row>
    <row r="9994" ht="15.75" customHeight="1" spans="1:15">
      <c r="A9994" s="65" t="s">
        <v>327</v>
      </c>
      <c r="B9994" s="66" t="s">
        <v>64</v>
      </c>
      <c r="C9994" s="65" t="s">
        <v>592</v>
      </c>
      <c r="D9994" s="66" t="s">
        <v>329</v>
      </c>
      <c r="E9994" s="66" t="s">
        <v>330</v>
      </c>
      <c r="F9994" s="65">
        <v>224360</v>
      </c>
      <c r="G9994" s="65" t="s">
        <v>331</v>
      </c>
      <c r="H9994" s="67">
        <v>0</v>
      </c>
      <c r="I9994" s="69" t="s">
        <v>1415</v>
      </c>
      <c r="J9994" s="63">
        <f t="shared" si="39"/>
        <v>44969</v>
      </c>
      <c r="K9994" s="64">
        <f>IF(ISBLANK(J9994),,H9994*INDEX(Inputs!G:G,MATCH(F9994,Inputs!E:E,0)))</f>
        <v>0</v>
      </c>
      <c r="L9994" s="65" t="str">
        <f>IF(ISBLANK(J9994),,INDEX(Inputs!D:D,MATCH(F9994,Inputs!E:E,0)))</f>
        <v>829BK Bluetooth Controller 4 (EGP4)</v>
      </c>
      <c r="M9994" s="65" t="str">
        <f>IF(ISBLANK(#REF!),,IF(B9994="Online","Online",IF(LEFT(B9994,1)="E","Online","Offline")))</f>
        <v>Offline</v>
      </c>
      <c r="N9994" s="64">
        <f>IF(ISBLANK(M9994),,H9994*INDEX(Inputs!F:F,MATCH(F9994,Inputs!E:E,0)))</f>
        <v>0</v>
      </c>
      <c r="O9994" s="65"/>
    </row>
    <row r="9995" ht="15.75" customHeight="1" spans="1:15">
      <c r="A9995" s="65" t="s">
        <v>517</v>
      </c>
      <c r="B9995" s="66" t="s">
        <v>518</v>
      </c>
      <c r="C9995" s="65" t="s">
        <v>519</v>
      </c>
      <c r="D9995" s="66" t="s">
        <v>329</v>
      </c>
      <c r="E9995" s="66" t="s">
        <v>330</v>
      </c>
      <c r="F9995" s="65">
        <v>224360</v>
      </c>
      <c r="G9995" s="65" t="s">
        <v>331</v>
      </c>
      <c r="H9995" s="67">
        <v>1</v>
      </c>
      <c r="I9995" s="69" t="s">
        <v>1415</v>
      </c>
      <c r="J9995" s="63">
        <f t="shared" si="39"/>
        <v>44969</v>
      </c>
      <c r="K9995" s="64">
        <f>IF(ISBLANK(J9995),,H9995*INDEX(Inputs!G:G,MATCH(F9995,Inputs!E:E,0)))</f>
        <v>2299</v>
      </c>
      <c r="L9995" s="65" t="str">
        <f>IF(ISBLANK(J9995),,INDEX(Inputs!D:D,MATCH(F9995,Inputs!E:E,0)))</f>
        <v>829BK Bluetooth Controller 4 (EGP4)</v>
      </c>
      <c r="M9995" s="65" t="str">
        <f>IF(ISBLANK(#REF!),,IF(B9995="Online","Online",IF(LEFT(B9995,1)="E","Online","Offline")))</f>
        <v>Offline</v>
      </c>
      <c r="N9995" s="64">
        <f>IF(ISBLANK(M9995),,H9995*INDEX(Inputs!F:F,MATCH(F9995,Inputs!E:E,0)))</f>
        <v>2599</v>
      </c>
      <c r="O9995" s="65"/>
    </row>
    <row r="9996" ht="15.75" customHeight="1" spans="1:15">
      <c r="A9996" s="65" t="s">
        <v>747</v>
      </c>
      <c r="B9996" s="66" t="s">
        <v>151</v>
      </c>
      <c r="C9996" s="65" t="s">
        <v>748</v>
      </c>
      <c r="D9996" s="66" t="s">
        <v>414</v>
      </c>
      <c r="E9996" s="66" t="s">
        <v>415</v>
      </c>
      <c r="F9996" s="65">
        <v>204737</v>
      </c>
      <c r="G9996" s="65" t="s">
        <v>20</v>
      </c>
      <c r="H9996" s="67">
        <v>1</v>
      </c>
      <c r="I9996" s="69" t="s">
        <v>1415</v>
      </c>
      <c r="J9996" s="63">
        <f t="shared" si="39"/>
        <v>44969</v>
      </c>
      <c r="K9996" s="64">
        <f>IF(ISBLANK(J9996),,H9996*INDEX(Inputs!G:G,MATCH(F9996,Inputs!E:E,0)))</f>
        <v>729</v>
      </c>
      <c r="L9996" s="65" t="str">
        <f>IF(ISBLANK(J9996),,INDEX(Inputs!D:D,MATCH(F9996,Inputs!E:E,0)))</f>
        <v>850PP Xcite Pro Keyboard &amp; Mouse USB</v>
      </c>
      <c r="M9996" s="65" t="str">
        <f>IF(ISBLANK(#REF!),,IF(B9996="Online","Online",IF(LEFT(B9996,1)="E","Online","Offline")))</f>
        <v>Offline</v>
      </c>
      <c r="N9996" s="64">
        <f>IF(ISBLANK(M9996),,H9996*INDEX(Inputs!F:F,MATCH(F9996,Inputs!E:E,0)))</f>
        <v>799</v>
      </c>
      <c r="O9996" s="65"/>
    </row>
    <row r="9997" ht="15.75" customHeight="1" spans="1:15">
      <c r="A9997" s="65" t="s">
        <v>373</v>
      </c>
      <c r="B9997" s="66" t="s">
        <v>158</v>
      </c>
      <c r="C9997" s="65" t="s">
        <v>535</v>
      </c>
      <c r="D9997" s="66" t="s">
        <v>414</v>
      </c>
      <c r="E9997" s="66" t="s">
        <v>415</v>
      </c>
      <c r="F9997" s="65">
        <v>204737</v>
      </c>
      <c r="G9997" s="65" t="s">
        <v>20</v>
      </c>
      <c r="H9997" s="67">
        <v>1</v>
      </c>
      <c r="I9997" s="69" t="s">
        <v>1415</v>
      </c>
      <c r="J9997" s="63">
        <f t="shared" si="39"/>
        <v>44969</v>
      </c>
      <c r="K9997" s="64">
        <f>IF(ISBLANK(J9997),,H9997*INDEX(Inputs!G:G,MATCH(F9997,Inputs!E:E,0)))</f>
        <v>729</v>
      </c>
      <c r="L9997" s="65" t="str">
        <f>IF(ISBLANK(J9997),,INDEX(Inputs!D:D,MATCH(F9997,Inputs!E:E,0)))</f>
        <v>850PP Xcite Pro Keyboard &amp; Mouse USB</v>
      </c>
      <c r="M9997" s="65" t="str">
        <f>IF(ISBLANK(#REF!),,IF(B9997="Online","Online",IF(LEFT(B9997,1)="E","Online","Offline")))</f>
        <v>Offline</v>
      </c>
      <c r="N9997" s="64">
        <f>IF(ISBLANK(M9997),,H9997*INDEX(Inputs!F:F,MATCH(F9997,Inputs!E:E,0)))</f>
        <v>799</v>
      </c>
      <c r="O9997" s="65"/>
    </row>
    <row r="9998" ht="15.75" customHeight="1" spans="1:15">
      <c r="A9998" s="65" t="s">
        <v>487</v>
      </c>
      <c r="B9998" s="66" t="s">
        <v>168</v>
      </c>
      <c r="C9998" s="65" t="s">
        <v>488</v>
      </c>
      <c r="D9998" s="66" t="s">
        <v>414</v>
      </c>
      <c r="E9998" s="66" t="s">
        <v>415</v>
      </c>
      <c r="F9998" s="65">
        <v>250424</v>
      </c>
      <c r="G9998" s="65" t="s">
        <v>15</v>
      </c>
      <c r="H9998" s="67">
        <v>1</v>
      </c>
      <c r="I9998" s="69" t="s">
        <v>1415</v>
      </c>
      <c r="J9998" s="63">
        <f t="shared" si="39"/>
        <v>44969</v>
      </c>
      <c r="K9998" s="64">
        <f>IF(ISBLANK(J9998),,H9998*INDEX(Inputs!G:G,MATCH(F9998,Inputs!E:E,0)))</f>
        <v>999</v>
      </c>
      <c r="L9998" s="65" t="str">
        <f>IF(ISBLANK(J9998),,INDEX(Inputs!D:D,MATCH(F9998,Inputs!E:E,0)))</f>
        <v>419V2 PRIMUS Wireless Desktop V2</v>
      </c>
      <c r="M9998" s="65" t="str">
        <f>IF(ISBLANK(#REF!),,IF(B9998="Online","Online",IF(LEFT(B9998,1)="E","Online","Offline")))</f>
        <v>Offline</v>
      </c>
      <c r="N9998" s="64">
        <f>IF(ISBLANK(M9998),,H9998*INDEX(Inputs!F:F,MATCH(F9998,Inputs!E:E,0)))</f>
        <v>1199</v>
      </c>
      <c r="O9998" s="65"/>
    </row>
    <row r="9999" ht="15.75" customHeight="1" spans="1:15">
      <c r="A9999" s="65" t="s">
        <v>327</v>
      </c>
      <c r="B9999" s="66" t="s">
        <v>65</v>
      </c>
      <c r="C9999" s="65" t="s">
        <v>568</v>
      </c>
      <c r="D9999" s="66" t="s">
        <v>414</v>
      </c>
      <c r="E9999" s="66" t="s">
        <v>415</v>
      </c>
      <c r="F9999" s="65">
        <v>260089</v>
      </c>
      <c r="G9999" s="65" t="s">
        <v>18</v>
      </c>
      <c r="H9999" s="67">
        <v>1</v>
      </c>
      <c r="I9999" s="69" t="s">
        <v>1418</v>
      </c>
      <c r="J9999" s="63">
        <f t="shared" si="39"/>
        <v>44970</v>
      </c>
      <c r="K9999" s="64">
        <f>IF(ISBLANK(J9999),,H9999*INDEX(Inputs!G:G,MATCH(F9999,Inputs!E:E,0)))</f>
        <v>529</v>
      </c>
      <c r="L9999" s="65" t="str">
        <f>IF(ISBLANK(J9999),,INDEX(Inputs!D:D,MATCH(F9999,Inputs!E:E,0)))</f>
        <v>398PP Xcite Neo Keyboard USB</v>
      </c>
      <c r="M9999" s="65" t="str">
        <f>IF(ISBLANK(#REF!),,IF(B9999="Online","Online",IF(LEFT(B9999,1)="E","Online","Offline")))</f>
        <v>Offline</v>
      </c>
      <c r="N9999" s="64">
        <f>IF(ISBLANK(M9999),,H9999*INDEX(Inputs!F:F,MATCH(F9999,Inputs!E:E,0)))</f>
        <v>549</v>
      </c>
      <c r="O9999" s="65"/>
    </row>
    <row r="10000" ht="15.75" customHeight="1" spans="1:15">
      <c r="A10000" s="65" t="s">
        <v>750</v>
      </c>
      <c r="B10000" s="66" t="s">
        <v>765</v>
      </c>
      <c r="C10000" s="65" t="s">
        <v>765</v>
      </c>
      <c r="D10000" s="66" t="s">
        <v>414</v>
      </c>
      <c r="E10000" s="66" t="s">
        <v>415</v>
      </c>
      <c r="F10000" s="65">
        <v>260089</v>
      </c>
      <c r="G10000" s="65" t="s">
        <v>18</v>
      </c>
      <c r="H10000" s="67">
        <v>1</v>
      </c>
      <c r="I10000" s="69" t="s">
        <v>1418</v>
      </c>
      <c r="J10000" s="63">
        <f t="shared" si="39"/>
        <v>44970</v>
      </c>
      <c r="K10000" s="64">
        <f>IF(ISBLANK(J10000),,H10000*INDEX(Inputs!G:G,MATCH(F10000,Inputs!E:E,0)))</f>
        <v>529</v>
      </c>
      <c r="L10000" s="65" t="str">
        <f>IF(ISBLANK(J10000),,INDEX(Inputs!D:D,MATCH(F10000,Inputs!E:E,0)))</f>
        <v>398PP Xcite Neo Keyboard USB</v>
      </c>
      <c r="M10000" s="65" t="str">
        <f>IF(ISBLANK(#REF!),,IF(B10000="Online","Online",IF(LEFT(B10000,1)="E","Online","Offline")))</f>
        <v>Online</v>
      </c>
      <c r="N10000" s="64">
        <f>IF(ISBLANK(M10000),,H10000*INDEX(Inputs!F:F,MATCH(F10000,Inputs!E:E,0)))</f>
        <v>549</v>
      </c>
      <c r="O10000" s="65"/>
    </row>
    <row r="10001" ht="15.75" customHeight="1" spans="1:15">
      <c r="A10001" s="65" t="s">
        <v>367</v>
      </c>
      <c r="B10001" s="66" t="s">
        <v>705</v>
      </c>
      <c r="C10001" s="65" t="s">
        <v>706</v>
      </c>
      <c r="D10001" s="66" t="s">
        <v>414</v>
      </c>
      <c r="E10001" s="66" t="s">
        <v>415</v>
      </c>
      <c r="F10001" s="65">
        <v>260090</v>
      </c>
      <c r="G10001" s="65" t="s">
        <v>17</v>
      </c>
      <c r="H10001" s="67">
        <v>1</v>
      </c>
      <c r="I10001" s="69" t="s">
        <v>1418</v>
      </c>
      <c r="J10001" s="63">
        <f t="shared" si="39"/>
        <v>44970</v>
      </c>
      <c r="K10001" s="64">
        <f>IF(ISBLANK(J10001),,H10001*INDEX(Inputs!G:G,MATCH(F10001,Inputs!E:E,0)))</f>
        <v>729</v>
      </c>
      <c r="L10001" s="65" t="str">
        <f>IF(ISBLANK(J10001),,INDEX(Inputs!D:D,MATCH(F10001,Inputs!E:E,0)))</f>
        <v>400PP Xcite Neo Keyboard &amp; Mouse USB</v>
      </c>
      <c r="M10001" s="65" t="str">
        <f>IF(ISBLANK(#REF!),,IF(B10001="Online","Online",IF(LEFT(B10001,1)="E","Online","Offline")))</f>
        <v>Offline</v>
      </c>
      <c r="N10001" s="64">
        <f>IF(ISBLANK(M10001),,H10001*INDEX(Inputs!F:F,MATCH(F10001,Inputs!E:E,0)))</f>
        <v>899</v>
      </c>
      <c r="O10001" s="65"/>
    </row>
    <row r="10002" ht="15.75" customHeight="1" spans="1:15">
      <c r="A10002" s="65" t="s">
        <v>621</v>
      </c>
      <c r="B10002" s="66" t="s">
        <v>765</v>
      </c>
      <c r="C10002" s="65" t="s">
        <v>765</v>
      </c>
      <c r="D10002" s="66" t="s">
        <v>414</v>
      </c>
      <c r="E10002" s="66" t="s">
        <v>415</v>
      </c>
      <c r="F10002" s="65">
        <v>260090</v>
      </c>
      <c r="G10002" s="65" t="s">
        <v>17</v>
      </c>
      <c r="H10002" s="67">
        <v>1</v>
      </c>
      <c r="I10002" s="69" t="s">
        <v>1418</v>
      </c>
      <c r="J10002" s="63">
        <f t="shared" si="39"/>
        <v>44970</v>
      </c>
      <c r="K10002" s="64">
        <f>IF(ISBLANK(J10002),,H10002*INDEX(Inputs!G:G,MATCH(F10002,Inputs!E:E,0)))</f>
        <v>729</v>
      </c>
      <c r="L10002" s="65" t="str">
        <f>IF(ISBLANK(J10002),,INDEX(Inputs!D:D,MATCH(F10002,Inputs!E:E,0)))</f>
        <v>400PP Xcite Neo Keyboard &amp; Mouse USB</v>
      </c>
      <c r="M10002" s="65" t="str">
        <f>IF(ISBLANK(#REF!),,IF(B10002="Online","Online",IF(LEFT(B10002,1)="E","Online","Offline")))</f>
        <v>Online</v>
      </c>
      <c r="N10002" s="64">
        <f>IF(ISBLANK(M10002),,H10002*INDEX(Inputs!F:F,MATCH(F10002,Inputs!E:E,0)))</f>
        <v>899</v>
      </c>
      <c r="O10002" s="65"/>
    </row>
    <row r="10003" ht="15.75" customHeight="1" spans="1:15">
      <c r="A10003" s="65" t="s">
        <v>478</v>
      </c>
      <c r="B10003" s="66" t="s">
        <v>132</v>
      </c>
      <c r="C10003" s="65" t="s">
        <v>511</v>
      </c>
      <c r="D10003" s="66" t="s">
        <v>370</v>
      </c>
      <c r="E10003" s="66" t="s">
        <v>371</v>
      </c>
      <c r="F10003" s="65">
        <v>250417</v>
      </c>
      <c r="G10003" s="65" t="s">
        <v>39</v>
      </c>
      <c r="H10003" s="67">
        <v>1</v>
      </c>
      <c r="I10003" s="69" t="s">
        <v>1418</v>
      </c>
      <c r="J10003" s="63">
        <f t="shared" si="39"/>
        <v>44970</v>
      </c>
      <c r="K10003" s="64">
        <f>IF(ISBLANK(J10003),,H10003*INDEX(Inputs!G:G,MATCH(F10003,Inputs!E:E,0)))</f>
        <v>929</v>
      </c>
      <c r="L10003" s="65" t="str">
        <f>IF(ISBLANK(J10003),,INDEX(Inputs!D:D,MATCH(F10003,Inputs!E:E,0)))</f>
        <v>416PP Super Speed Hub 4 Port USB 3.0</v>
      </c>
      <c r="M10003" s="65" t="str">
        <f>IF(ISBLANK(#REF!),,IF(B10003="Online","Online",IF(LEFT(B10003,1)="E","Online","Offline")))</f>
        <v>Offline</v>
      </c>
      <c r="N10003" s="64">
        <f>IF(ISBLANK(M10003),,H10003*INDEX(Inputs!F:F,MATCH(F10003,Inputs!E:E,0)))</f>
        <v>1499</v>
      </c>
      <c r="O10003" s="65"/>
    </row>
    <row r="10004" ht="15.75" customHeight="1" spans="1:15">
      <c r="A10004" s="65" t="s">
        <v>644</v>
      </c>
      <c r="B10004" s="66" t="s">
        <v>171</v>
      </c>
      <c r="C10004" s="65" t="s">
        <v>645</v>
      </c>
      <c r="D10004" s="66" t="s">
        <v>370</v>
      </c>
      <c r="E10004" s="66" t="s">
        <v>371</v>
      </c>
      <c r="F10004" s="65">
        <v>250417</v>
      </c>
      <c r="G10004" s="65" t="s">
        <v>39</v>
      </c>
      <c r="H10004" s="67">
        <v>1</v>
      </c>
      <c r="I10004" s="69" t="s">
        <v>1418</v>
      </c>
      <c r="J10004" s="63">
        <f t="shared" si="39"/>
        <v>44970</v>
      </c>
      <c r="K10004" s="64">
        <f>IF(ISBLANK(J10004),,H10004*INDEX(Inputs!G:G,MATCH(F10004,Inputs!E:E,0)))</f>
        <v>929</v>
      </c>
      <c r="L10004" s="65" t="str">
        <f>IF(ISBLANK(J10004),,INDEX(Inputs!D:D,MATCH(F10004,Inputs!E:E,0)))</f>
        <v>416PP Super Speed Hub 4 Port USB 3.0</v>
      </c>
      <c r="M10004" s="65" t="str">
        <f>IF(ISBLANK(#REF!),,IF(B10004="Online","Online",IF(LEFT(B10004,1)="E","Online","Offline")))</f>
        <v>Offline</v>
      </c>
      <c r="N10004" s="64">
        <f>IF(ISBLANK(M10004),,H10004*INDEX(Inputs!F:F,MATCH(F10004,Inputs!E:E,0)))</f>
        <v>1499</v>
      </c>
      <c r="O10004" s="65"/>
    </row>
    <row r="10005" ht="15.75" customHeight="1" spans="1:15">
      <c r="A10005" s="65" t="s">
        <v>908</v>
      </c>
      <c r="B10005" s="66" t="s">
        <v>231</v>
      </c>
      <c r="C10005" s="65" t="s">
        <v>793</v>
      </c>
      <c r="D10005" s="66" t="s">
        <v>370</v>
      </c>
      <c r="E10005" s="66" t="s">
        <v>371</v>
      </c>
      <c r="F10005" s="65">
        <v>250417</v>
      </c>
      <c r="G10005" s="65" t="s">
        <v>39</v>
      </c>
      <c r="H10005" s="67">
        <v>1</v>
      </c>
      <c r="I10005" s="69" t="s">
        <v>1418</v>
      </c>
      <c r="J10005" s="63">
        <f t="shared" si="39"/>
        <v>44970</v>
      </c>
      <c r="K10005" s="64">
        <f>IF(ISBLANK(J10005),,H10005*INDEX(Inputs!G:G,MATCH(F10005,Inputs!E:E,0)))</f>
        <v>929</v>
      </c>
      <c r="L10005" s="65" t="str">
        <f>IF(ISBLANK(J10005),,INDEX(Inputs!D:D,MATCH(F10005,Inputs!E:E,0)))</f>
        <v>416PP Super Speed Hub 4 Port USB 3.0</v>
      </c>
      <c r="M10005" s="65" t="str">
        <f>IF(ISBLANK(#REF!),,IF(B10005="Online","Online",IF(LEFT(B10005,1)="E","Online","Offline")))</f>
        <v>Offline</v>
      </c>
      <c r="N10005" s="64">
        <f>IF(ISBLANK(M10005),,H10005*INDEX(Inputs!F:F,MATCH(F10005,Inputs!E:E,0)))</f>
        <v>1499</v>
      </c>
      <c r="O10005" s="65"/>
    </row>
    <row r="10006" ht="15.75" customHeight="1" spans="1:15">
      <c r="A10006" s="65" t="s">
        <v>1419</v>
      </c>
      <c r="B10006" s="66" t="s">
        <v>765</v>
      </c>
      <c r="C10006" s="65" t="s">
        <v>765</v>
      </c>
      <c r="D10006" s="66" t="s">
        <v>414</v>
      </c>
      <c r="E10006" s="66" t="s">
        <v>415</v>
      </c>
      <c r="F10006" s="65">
        <v>250873</v>
      </c>
      <c r="G10006" s="65" t="s">
        <v>12</v>
      </c>
      <c r="H10006" s="67">
        <v>1</v>
      </c>
      <c r="I10006" s="69" t="s">
        <v>1418</v>
      </c>
      <c r="J10006" s="63">
        <f t="shared" si="39"/>
        <v>44970</v>
      </c>
      <c r="K10006" s="64">
        <f>IF(ISBLANK(J10006),,H10006*INDEX(Inputs!G:G,MATCH(F10006,Inputs!E:E,0)))</f>
        <v>999</v>
      </c>
      <c r="L10006" s="65" t="str">
        <f>IF(ISBLANK(J10006),,INDEX(Inputs!D:D,MATCH(F10006,Inputs!E:E,0)))</f>
        <v>422BK Evo Fox Fireblade Gaming Keyboard USB</v>
      </c>
      <c r="M10006" s="65" t="str">
        <f>IF(ISBLANK(#REF!),,IF(B10006="Online","Online",IF(LEFT(B10006,1)="E","Online","Offline")))</f>
        <v>Online</v>
      </c>
      <c r="N10006" s="64">
        <f>IF(ISBLANK(M10006),,H10006*INDEX(Inputs!F:F,MATCH(F10006,Inputs!E:E,0)))</f>
        <v>1299</v>
      </c>
      <c r="O10006" s="65"/>
    </row>
    <row r="10007" ht="15.75" customHeight="1" spans="1:15">
      <c r="A10007" s="65" t="s">
        <v>1420</v>
      </c>
      <c r="B10007" s="66" t="s">
        <v>765</v>
      </c>
      <c r="C10007" s="65" t="s">
        <v>765</v>
      </c>
      <c r="D10007" s="66" t="s">
        <v>414</v>
      </c>
      <c r="E10007" s="66" t="s">
        <v>415</v>
      </c>
      <c r="F10007" s="65">
        <v>250873</v>
      </c>
      <c r="G10007" s="65" t="s">
        <v>12</v>
      </c>
      <c r="H10007" s="67">
        <v>1</v>
      </c>
      <c r="I10007" s="69" t="s">
        <v>1418</v>
      </c>
      <c r="J10007" s="63">
        <f t="shared" si="39"/>
        <v>44970</v>
      </c>
      <c r="K10007" s="64">
        <f>IF(ISBLANK(J10007),,H10007*INDEX(Inputs!G:G,MATCH(F10007,Inputs!E:E,0)))</f>
        <v>999</v>
      </c>
      <c r="L10007" s="65" t="str">
        <f>IF(ISBLANK(J10007),,INDEX(Inputs!D:D,MATCH(F10007,Inputs!E:E,0)))</f>
        <v>422BK Evo Fox Fireblade Gaming Keyboard USB</v>
      </c>
      <c r="M10007" s="65" t="str">
        <f>IF(ISBLANK(#REF!),,IF(B10007="Online","Online",IF(LEFT(B10007,1)="E","Online","Offline")))</f>
        <v>Online</v>
      </c>
      <c r="N10007" s="64">
        <f>IF(ISBLANK(M10007),,H10007*INDEX(Inputs!F:F,MATCH(F10007,Inputs!E:E,0)))</f>
        <v>1299</v>
      </c>
      <c r="O10007" s="65"/>
    </row>
    <row r="10008" ht="15.75" customHeight="1" spans="1:15">
      <c r="A10008" s="65" t="s">
        <v>491</v>
      </c>
      <c r="B10008" s="66" t="s">
        <v>34</v>
      </c>
      <c r="C10008" s="65" t="s">
        <v>492</v>
      </c>
      <c r="D10008" s="66" t="s">
        <v>414</v>
      </c>
      <c r="E10008" s="66" t="s">
        <v>415</v>
      </c>
      <c r="F10008" s="65">
        <v>250874</v>
      </c>
      <c r="G10008" s="65" t="s">
        <v>13</v>
      </c>
      <c r="H10008" s="67">
        <v>0</v>
      </c>
      <c r="I10008" s="69" t="s">
        <v>1418</v>
      </c>
      <c r="J10008" s="63">
        <f t="shared" si="39"/>
        <v>44970</v>
      </c>
      <c r="K10008" s="64">
        <f>IF(ISBLANK(J10008),,H10008*INDEX(Inputs!G:G,MATCH(F10008,Inputs!E:E,0)))</f>
        <v>0</v>
      </c>
      <c r="L10008" s="65" t="str">
        <f>IF(ISBLANK(J10008),,INDEX(Inputs!D:D,MATCH(F10008,Inputs!E:E,0)))</f>
        <v>432BK EvoFox X-Team Gaming Keyboard &amp; Mouse (USB)</v>
      </c>
      <c r="M10008" s="65" t="str">
        <f>IF(ISBLANK(#REF!),,IF(B10008="Online","Online",IF(LEFT(B10008,1)="E","Online","Offline")))</f>
        <v>Offline</v>
      </c>
      <c r="N10008" s="64">
        <f>IF(ISBLANK(M10008),,H10008*INDEX(Inputs!F:F,MATCH(F10008,Inputs!E:E,0)))</f>
        <v>0</v>
      </c>
      <c r="O10008" s="65"/>
    </row>
    <row r="10009" ht="15.75" customHeight="1" spans="1:15">
      <c r="A10009" s="65" t="s">
        <v>509</v>
      </c>
      <c r="B10009" s="66" t="s">
        <v>570</v>
      </c>
      <c r="C10009" s="65" t="s">
        <v>571</v>
      </c>
      <c r="D10009" s="66" t="s">
        <v>414</v>
      </c>
      <c r="E10009" s="66" t="s">
        <v>415</v>
      </c>
      <c r="F10009" s="65">
        <v>250874</v>
      </c>
      <c r="G10009" s="65" t="s">
        <v>13</v>
      </c>
      <c r="H10009" s="67">
        <v>1</v>
      </c>
      <c r="I10009" s="69" t="s">
        <v>1418</v>
      </c>
      <c r="J10009" s="63">
        <f t="shared" si="39"/>
        <v>44970</v>
      </c>
      <c r="K10009" s="64">
        <f>IF(ISBLANK(J10009),,H10009*INDEX(Inputs!G:G,MATCH(F10009,Inputs!E:E,0)))</f>
        <v>1349</v>
      </c>
      <c r="L10009" s="65" t="str">
        <f>IF(ISBLANK(J10009),,INDEX(Inputs!D:D,MATCH(F10009,Inputs!E:E,0)))</f>
        <v>432BK EvoFox X-Team Gaming Keyboard &amp; Mouse (USB)</v>
      </c>
      <c r="M10009" s="65" t="str">
        <f>IF(ISBLANK(#REF!),,IF(B10009="Online","Online",IF(LEFT(B10009,1)="E","Online","Offline")))</f>
        <v>Offline</v>
      </c>
      <c r="N10009" s="64">
        <f>IF(ISBLANK(M10009),,H10009*INDEX(Inputs!F:F,MATCH(F10009,Inputs!E:E,0)))</f>
        <v>1899</v>
      </c>
      <c r="O10009" s="65"/>
    </row>
    <row r="10010" ht="15.75" customHeight="1" spans="1:15">
      <c r="A10010" s="65" t="s">
        <v>655</v>
      </c>
      <c r="B10010" s="66" t="s">
        <v>110</v>
      </c>
      <c r="C10010" s="65" t="s">
        <v>656</v>
      </c>
      <c r="D10010" s="66" t="s">
        <v>414</v>
      </c>
      <c r="E10010" s="66" t="s">
        <v>415</v>
      </c>
      <c r="F10010" s="65">
        <v>250874</v>
      </c>
      <c r="G10010" s="65" t="s">
        <v>13</v>
      </c>
      <c r="H10010" s="67">
        <v>1</v>
      </c>
      <c r="I10010" s="69" t="s">
        <v>1418</v>
      </c>
      <c r="J10010" s="63">
        <f t="shared" si="39"/>
        <v>44970</v>
      </c>
      <c r="K10010" s="64">
        <f>IF(ISBLANK(J10010),,H10010*INDEX(Inputs!G:G,MATCH(F10010,Inputs!E:E,0)))</f>
        <v>1349</v>
      </c>
      <c r="L10010" s="65" t="str">
        <f>IF(ISBLANK(J10010),,INDEX(Inputs!D:D,MATCH(F10010,Inputs!E:E,0)))</f>
        <v>432BK EvoFox X-Team Gaming Keyboard &amp; Mouse (USB)</v>
      </c>
      <c r="M10010" s="65" t="str">
        <f>IF(ISBLANK(#REF!),,IF(B10010="Online","Online",IF(LEFT(B10010,1)="E","Online","Offline")))</f>
        <v>Offline</v>
      </c>
      <c r="N10010" s="64">
        <f>IF(ISBLANK(M10010),,H10010*INDEX(Inputs!F:F,MATCH(F10010,Inputs!E:E,0)))</f>
        <v>1899</v>
      </c>
      <c r="O10010" s="65"/>
    </row>
    <row r="10011" ht="15.75" customHeight="1" spans="1:15">
      <c r="A10011" s="65" t="s">
        <v>485</v>
      </c>
      <c r="B10011" s="66" t="s">
        <v>184</v>
      </c>
      <c r="C10011" s="65" t="s">
        <v>612</v>
      </c>
      <c r="D10011" s="66" t="s">
        <v>414</v>
      </c>
      <c r="E10011" s="66" t="s">
        <v>415</v>
      </c>
      <c r="F10011" s="65">
        <v>250874</v>
      </c>
      <c r="G10011" s="65" t="s">
        <v>13</v>
      </c>
      <c r="H10011" s="67">
        <v>1</v>
      </c>
      <c r="I10011" s="69" t="s">
        <v>1418</v>
      </c>
      <c r="J10011" s="63">
        <f t="shared" si="39"/>
        <v>44970</v>
      </c>
      <c r="K10011" s="64">
        <f>IF(ISBLANK(J10011),,H10011*INDEX(Inputs!G:G,MATCH(F10011,Inputs!E:E,0)))</f>
        <v>1349</v>
      </c>
      <c r="L10011" s="65" t="str">
        <f>IF(ISBLANK(J10011),,INDEX(Inputs!D:D,MATCH(F10011,Inputs!E:E,0)))</f>
        <v>432BK EvoFox X-Team Gaming Keyboard &amp; Mouse (USB)</v>
      </c>
      <c r="M10011" s="65" t="str">
        <f>IF(ISBLANK(#REF!),,IF(B10011="Online","Online",IF(LEFT(B10011,1)="E","Online","Offline")))</f>
        <v>Offline</v>
      </c>
      <c r="N10011" s="64">
        <f>IF(ISBLANK(M10011),,H10011*INDEX(Inputs!F:F,MATCH(F10011,Inputs!E:E,0)))</f>
        <v>1899</v>
      </c>
      <c r="O10011" s="65"/>
    </row>
    <row r="10012" ht="15.75" customHeight="1" spans="1:15">
      <c r="A10012" s="65" t="s">
        <v>1134</v>
      </c>
      <c r="B10012" s="66" t="s">
        <v>223</v>
      </c>
      <c r="C10012" s="65" t="s">
        <v>1299</v>
      </c>
      <c r="D10012" s="66" t="s">
        <v>414</v>
      </c>
      <c r="E10012" s="66" t="s">
        <v>415</v>
      </c>
      <c r="F10012" s="65">
        <v>250874</v>
      </c>
      <c r="G10012" s="65" t="s">
        <v>13</v>
      </c>
      <c r="H10012" s="67">
        <v>1</v>
      </c>
      <c r="I10012" s="69" t="s">
        <v>1418</v>
      </c>
      <c r="J10012" s="63">
        <f t="shared" si="39"/>
        <v>44970</v>
      </c>
      <c r="K10012" s="64">
        <f>IF(ISBLANK(J10012),,H10012*INDEX(Inputs!G:G,MATCH(F10012,Inputs!E:E,0)))</f>
        <v>1349</v>
      </c>
      <c r="L10012" s="65" t="str">
        <f>IF(ISBLANK(J10012),,INDEX(Inputs!D:D,MATCH(F10012,Inputs!E:E,0)))</f>
        <v>432BK EvoFox X-Team Gaming Keyboard &amp; Mouse (USB)</v>
      </c>
      <c r="M10012" s="65" t="str">
        <f>IF(ISBLANK(#REF!),,IF(B10012="Online","Online",IF(LEFT(B10012,1)="E","Online","Offline")))</f>
        <v>Offline</v>
      </c>
      <c r="N10012" s="64">
        <f>IF(ISBLANK(M10012),,H10012*INDEX(Inputs!F:F,MATCH(F10012,Inputs!E:E,0)))</f>
        <v>1899</v>
      </c>
      <c r="O10012" s="65"/>
    </row>
    <row r="10013" ht="15.75" customHeight="1" spans="1:15">
      <c r="A10013" s="65" t="s">
        <v>462</v>
      </c>
      <c r="B10013" s="66" t="s">
        <v>150</v>
      </c>
      <c r="C10013" s="65" t="s">
        <v>463</v>
      </c>
      <c r="D10013" s="66" t="s">
        <v>414</v>
      </c>
      <c r="E10013" s="66" t="s">
        <v>415</v>
      </c>
      <c r="F10013" s="65">
        <v>250875</v>
      </c>
      <c r="G10013" s="65" t="s">
        <v>103</v>
      </c>
      <c r="H10013" s="67">
        <v>1</v>
      </c>
      <c r="I10013" s="69" t="s">
        <v>1418</v>
      </c>
      <c r="J10013" s="63">
        <f t="shared" si="39"/>
        <v>44970</v>
      </c>
      <c r="K10013" s="64">
        <f>IF(ISBLANK(J10013),,H10013*INDEX(Inputs!G:G,MATCH(F10013,Inputs!E:E,0)))</f>
        <v>1099</v>
      </c>
      <c r="L10013" s="65" t="str">
        <f>IF(ISBLANK(J10013),,INDEX(Inputs!D:D,MATCH(F10013,Inputs!E:E,0)))</f>
        <v>433BK EvoFox WarHammer Gaming Keyboard (USB)</v>
      </c>
      <c r="M10013" s="65" t="str">
        <f>IF(ISBLANK(#REF!),,IF(B10013="Online","Online",IF(LEFT(B10013,1)="E","Online","Offline")))</f>
        <v>Offline</v>
      </c>
      <c r="N10013" s="64">
        <f>IF(ISBLANK(M10013),,H10013*INDEX(Inputs!F:F,MATCH(F10013,Inputs!E:E,0)))</f>
        <v>1499</v>
      </c>
      <c r="O10013" s="65"/>
    </row>
    <row r="10014" ht="15.75" customHeight="1" spans="1:15">
      <c r="A10014" s="65" t="s">
        <v>447</v>
      </c>
      <c r="B10014" s="66" t="s">
        <v>450</v>
      </c>
      <c r="C10014" s="65" t="s">
        <v>451</v>
      </c>
      <c r="D10014" s="66" t="s">
        <v>414</v>
      </c>
      <c r="E10014" s="66" t="s">
        <v>415</v>
      </c>
      <c r="F10014" s="65">
        <v>250875</v>
      </c>
      <c r="G10014" s="65" t="s">
        <v>103</v>
      </c>
      <c r="H10014" s="67">
        <v>1</v>
      </c>
      <c r="I10014" s="69" t="s">
        <v>1418</v>
      </c>
      <c r="J10014" s="63">
        <f t="shared" si="39"/>
        <v>44970</v>
      </c>
      <c r="K10014" s="64">
        <f>IF(ISBLANK(J10014),,H10014*INDEX(Inputs!G:G,MATCH(F10014,Inputs!E:E,0)))</f>
        <v>1099</v>
      </c>
      <c r="L10014" s="65" t="str">
        <f>IF(ISBLANK(J10014),,INDEX(Inputs!D:D,MATCH(F10014,Inputs!E:E,0)))</f>
        <v>433BK EvoFox WarHammer Gaming Keyboard (USB)</v>
      </c>
      <c r="M10014" s="65" t="str">
        <f>IF(ISBLANK(#REF!),,IF(B10014="Online","Online",IF(LEFT(B10014,1)="E","Online","Offline")))</f>
        <v>Offline</v>
      </c>
      <c r="N10014" s="64">
        <f>IF(ISBLANK(M10014),,H10014*INDEX(Inputs!F:F,MATCH(F10014,Inputs!E:E,0)))</f>
        <v>1499</v>
      </c>
      <c r="O10014" s="65"/>
    </row>
    <row r="10015" ht="15.75" customHeight="1" spans="1:15">
      <c r="A10015" s="65" t="s">
        <v>412</v>
      </c>
      <c r="B10015" s="66" t="s">
        <v>59</v>
      </c>
      <c r="C10015" s="65" t="s">
        <v>471</v>
      </c>
      <c r="D10015" s="66" t="s">
        <v>370</v>
      </c>
      <c r="E10015" s="66" t="s">
        <v>371</v>
      </c>
      <c r="F10015" s="65">
        <v>260086</v>
      </c>
      <c r="G10015" s="65" t="s">
        <v>16</v>
      </c>
      <c r="H10015" s="67">
        <v>1</v>
      </c>
      <c r="I10015" s="69" t="s">
        <v>1418</v>
      </c>
      <c r="J10015" s="63">
        <f t="shared" si="39"/>
        <v>44970</v>
      </c>
      <c r="K10015" s="64">
        <f>IF(ISBLANK(J10015),,H10015*INDEX(Inputs!G:G,MATCH(F10015,Inputs!E:E,0)))</f>
        <v>1699</v>
      </c>
      <c r="L10015" s="65" t="str">
        <f>IF(ISBLANK(J10015),,INDEX(Inputs!D:D,MATCH(F10015,Inputs!E:E,0)))</f>
        <v>436BK Type-C 6 in 1 Multiport Hub</v>
      </c>
      <c r="M10015" s="65" t="str">
        <f>IF(ISBLANK(#REF!),,IF(B10015="Online","Online",IF(LEFT(B10015,1)="E","Online","Offline")))</f>
        <v>Offline</v>
      </c>
      <c r="N10015" s="64">
        <f>IF(ISBLANK(M10015),,H10015*INDEX(Inputs!F:F,MATCH(F10015,Inputs!E:E,0)))</f>
        <v>2599</v>
      </c>
      <c r="O10015" s="65"/>
    </row>
    <row r="10016" ht="15.75" customHeight="1" spans="1:15">
      <c r="A10016" s="65" t="s">
        <v>327</v>
      </c>
      <c r="B10016" s="66" t="s">
        <v>65</v>
      </c>
      <c r="C10016" s="65" t="s">
        <v>568</v>
      </c>
      <c r="D10016" s="66" t="s">
        <v>370</v>
      </c>
      <c r="E10016" s="66" t="s">
        <v>410</v>
      </c>
      <c r="F10016" s="65">
        <v>250877</v>
      </c>
      <c r="G10016" s="65" t="s">
        <v>22</v>
      </c>
      <c r="H10016" s="67">
        <v>1</v>
      </c>
      <c r="I10016" s="69" t="s">
        <v>1418</v>
      </c>
      <c r="J10016" s="63">
        <f t="shared" si="39"/>
        <v>44970</v>
      </c>
      <c r="K10016" s="64">
        <f>IF(ISBLANK(J10016),,H10016*INDEX(Inputs!G:G,MATCH(F10016,Inputs!E:E,0)))</f>
        <v>349</v>
      </c>
      <c r="L10016" s="65" t="str">
        <f>IF(ISBLANK(J10016),,INDEX(Inputs!D:D,MATCH(F10016,Inputs!E:E,0)))</f>
        <v>595BK Evo Fox Falcon X35 Medium Speed Mouse Pad</v>
      </c>
      <c r="M10016" s="65" t="str">
        <f>IF(ISBLANK(#REF!),,IF(B10016="Online","Online",IF(LEFT(B10016,1)="E","Online","Offline")))</f>
        <v>Offline</v>
      </c>
      <c r="N10016" s="64">
        <f>IF(ISBLANK(M10016),,H10016*INDEX(Inputs!F:F,MATCH(F10016,Inputs!E:E,0)))</f>
        <v>699</v>
      </c>
      <c r="O10016" s="65"/>
    </row>
    <row r="10017" ht="15.75" customHeight="1" spans="1:15">
      <c r="A10017" s="65" t="s">
        <v>353</v>
      </c>
      <c r="B10017" s="66" t="s">
        <v>885</v>
      </c>
      <c r="C10017" s="65" t="s">
        <v>886</v>
      </c>
      <c r="D10017" s="66" t="s">
        <v>370</v>
      </c>
      <c r="E10017" s="66" t="s">
        <v>410</v>
      </c>
      <c r="F10017" s="65">
        <v>250877</v>
      </c>
      <c r="G10017" s="65" t="s">
        <v>22</v>
      </c>
      <c r="H10017" s="67">
        <v>1</v>
      </c>
      <c r="I10017" s="69" t="s">
        <v>1418</v>
      </c>
      <c r="J10017" s="63">
        <f t="shared" si="39"/>
        <v>44970</v>
      </c>
      <c r="K10017" s="64">
        <f>IF(ISBLANK(J10017),,H10017*INDEX(Inputs!G:G,MATCH(F10017,Inputs!E:E,0)))</f>
        <v>349</v>
      </c>
      <c r="L10017" s="65" t="str">
        <f>IF(ISBLANK(J10017),,INDEX(Inputs!D:D,MATCH(F10017,Inputs!E:E,0)))</f>
        <v>595BK Evo Fox Falcon X35 Medium Speed Mouse Pad</v>
      </c>
      <c r="M10017" s="65" t="str">
        <f>IF(ISBLANK(#REF!),,IF(B10017="Online","Online",IF(LEFT(B10017,1)="E","Online","Offline")))</f>
        <v>Offline</v>
      </c>
      <c r="N10017" s="64">
        <f>IF(ISBLANK(M10017),,H10017*INDEX(Inputs!F:F,MATCH(F10017,Inputs!E:E,0)))</f>
        <v>699</v>
      </c>
      <c r="O10017" s="65"/>
    </row>
    <row r="10018" ht="15.75" customHeight="1" spans="1:15">
      <c r="A10018" s="65" t="s">
        <v>655</v>
      </c>
      <c r="B10018" s="66" t="s">
        <v>110</v>
      </c>
      <c r="C10018" s="65" t="s">
        <v>656</v>
      </c>
      <c r="D10018" s="66" t="s">
        <v>370</v>
      </c>
      <c r="E10018" s="66" t="s">
        <v>410</v>
      </c>
      <c r="F10018" s="65">
        <v>250877</v>
      </c>
      <c r="G10018" s="65" t="s">
        <v>22</v>
      </c>
      <c r="H10018" s="67">
        <v>1</v>
      </c>
      <c r="I10018" s="69" t="s">
        <v>1418</v>
      </c>
      <c r="J10018" s="63">
        <f t="shared" si="39"/>
        <v>44970</v>
      </c>
      <c r="K10018" s="64">
        <f>IF(ISBLANK(J10018),,H10018*INDEX(Inputs!G:G,MATCH(F10018,Inputs!E:E,0)))</f>
        <v>349</v>
      </c>
      <c r="L10018" s="65" t="str">
        <f>IF(ISBLANK(J10018),,INDEX(Inputs!D:D,MATCH(F10018,Inputs!E:E,0)))</f>
        <v>595BK Evo Fox Falcon X35 Medium Speed Mouse Pad</v>
      </c>
      <c r="M10018" s="65" t="str">
        <f>IF(ISBLANK(#REF!),,IF(B10018="Online","Online",IF(LEFT(B10018,1)="E","Online","Offline")))</f>
        <v>Offline</v>
      </c>
      <c r="N10018" s="64">
        <f>IF(ISBLANK(M10018),,H10018*INDEX(Inputs!F:F,MATCH(F10018,Inputs!E:E,0)))</f>
        <v>699</v>
      </c>
      <c r="O10018" s="65"/>
    </row>
    <row r="10019" ht="15.75" customHeight="1" spans="1:15">
      <c r="A10019" s="65" t="s">
        <v>691</v>
      </c>
      <c r="B10019" s="66" t="s">
        <v>692</v>
      </c>
      <c r="C10019" s="65" t="s">
        <v>693</v>
      </c>
      <c r="D10019" s="66" t="s">
        <v>370</v>
      </c>
      <c r="E10019" s="66" t="s">
        <v>410</v>
      </c>
      <c r="F10019" s="65">
        <v>250877</v>
      </c>
      <c r="G10019" s="65" t="s">
        <v>22</v>
      </c>
      <c r="H10019" s="67">
        <v>1</v>
      </c>
      <c r="I10019" s="69" t="s">
        <v>1418</v>
      </c>
      <c r="J10019" s="63">
        <f t="shared" si="39"/>
        <v>44970</v>
      </c>
      <c r="K10019" s="64">
        <f>IF(ISBLANK(J10019),,H10019*INDEX(Inputs!G:G,MATCH(F10019,Inputs!E:E,0)))</f>
        <v>349</v>
      </c>
      <c r="L10019" s="65" t="str">
        <f>IF(ISBLANK(J10019),,INDEX(Inputs!D:D,MATCH(F10019,Inputs!E:E,0)))</f>
        <v>595BK Evo Fox Falcon X35 Medium Speed Mouse Pad</v>
      </c>
      <c r="M10019" s="65" t="str">
        <f>IF(ISBLANK(#REF!),,IF(B10019="Online","Online",IF(LEFT(B10019,1)="E","Online","Offline")))</f>
        <v>Offline</v>
      </c>
      <c r="N10019" s="64">
        <f>IF(ISBLANK(M10019),,H10019*INDEX(Inputs!F:F,MATCH(F10019,Inputs!E:E,0)))</f>
        <v>699</v>
      </c>
      <c r="O10019" s="65"/>
    </row>
    <row r="10020" ht="15.75" customHeight="1" spans="1:15">
      <c r="A10020" s="65" t="s">
        <v>718</v>
      </c>
      <c r="B10020" s="66" t="s">
        <v>719</v>
      </c>
      <c r="C10020" s="65" t="s">
        <v>720</v>
      </c>
      <c r="D10020" s="66" t="s">
        <v>370</v>
      </c>
      <c r="E10020" s="66" t="s">
        <v>410</v>
      </c>
      <c r="F10020" s="65">
        <v>250877</v>
      </c>
      <c r="G10020" s="65" t="s">
        <v>22</v>
      </c>
      <c r="H10020" s="67">
        <v>1</v>
      </c>
      <c r="I10020" s="69" t="s">
        <v>1418</v>
      </c>
      <c r="J10020" s="63">
        <f t="shared" si="39"/>
        <v>44970</v>
      </c>
      <c r="K10020" s="64">
        <f>IF(ISBLANK(J10020),,H10020*INDEX(Inputs!G:G,MATCH(F10020,Inputs!E:E,0)))</f>
        <v>349</v>
      </c>
      <c r="L10020" s="65" t="str">
        <f>IF(ISBLANK(J10020),,INDEX(Inputs!D:D,MATCH(F10020,Inputs!E:E,0)))</f>
        <v>595BK Evo Fox Falcon X35 Medium Speed Mouse Pad</v>
      </c>
      <c r="M10020" s="65" t="str">
        <f>IF(ISBLANK(#REF!),,IF(B10020="Online","Online",IF(LEFT(B10020,1)="E","Online","Offline")))</f>
        <v>Offline</v>
      </c>
      <c r="N10020" s="64">
        <f>IF(ISBLANK(M10020),,H10020*INDEX(Inputs!F:F,MATCH(F10020,Inputs!E:E,0)))</f>
        <v>699</v>
      </c>
      <c r="O10020" s="65"/>
    </row>
    <row r="10021" ht="15.75" customHeight="1" spans="1:15">
      <c r="A10021" s="65" t="s">
        <v>362</v>
      </c>
      <c r="B10021" s="66" t="s">
        <v>23</v>
      </c>
      <c r="C10021" s="65" t="s">
        <v>363</v>
      </c>
      <c r="D10021" s="66" t="s">
        <v>370</v>
      </c>
      <c r="E10021" s="66" t="s">
        <v>410</v>
      </c>
      <c r="F10021" s="65">
        <v>250876</v>
      </c>
      <c r="G10021" s="65" t="s">
        <v>26</v>
      </c>
      <c r="H10021" s="67">
        <v>1</v>
      </c>
      <c r="I10021" s="69" t="s">
        <v>1418</v>
      </c>
      <c r="J10021" s="63">
        <f t="shared" si="39"/>
        <v>44970</v>
      </c>
      <c r="K10021" s="64">
        <f>IF(ISBLANK(J10021),,H10021*INDEX(Inputs!G:G,MATCH(F10021,Inputs!E:E,0)))</f>
        <v>1399</v>
      </c>
      <c r="L10021" s="65" t="str">
        <f>IF(ISBLANK(J10021),,INDEX(Inputs!D:D,MATCH(F10021,Inputs!E:E,0)))</f>
        <v>649BK EvoFox Typhoon Laptop Cooling Pad</v>
      </c>
      <c r="M10021" s="65" t="str">
        <f>IF(ISBLANK(#REF!),,IF(B10021="Online","Online",IF(LEFT(B10021,1)="E","Online","Offline")))</f>
        <v>Offline</v>
      </c>
      <c r="N10021" s="64">
        <f>IF(ISBLANK(M10021),,H10021*INDEX(Inputs!F:F,MATCH(F10021,Inputs!E:E,0)))</f>
        <v>1999</v>
      </c>
      <c r="O10021" s="65"/>
    </row>
    <row r="10022" ht="15.75" customHeight="1" spans="1:15">
      <c r="A10022" s="65" t="s">
        <v>412</v>
      </c>
      <c r="B10022" s="66" t="s">
        <v>156</v>
      </c>
      <c r="C10022" s="65" t="s">
        <v>422</v>
      </c>
      <c r="D10022" s="66" t="s">
        <v>370</v>
      </c>
      <c r="E10022" s="66" t="s">
        <v>410</v>
      </c>
      <c r="F10022" s="65">
        <v>250876</v>
      </c>
      <c r="G10022" s="65" t="s">
        <v>26</v>
      </c>
      <c r="H10022" s="67">
        <v>1</v>
      </c>
      <c r="I10022" s="69" t="s">
        <v>1418</v>
      </c>
      <c r="J10022" s="63">
        <f t="shared" si="39"/>
        <v>44970</v>
      </c>
      <c r="K10022" s="64">
        <f>IF(ISBLANK(J10022),,H10022*INDEX(Inputs!G:G,MATCH(F10022,Inputs!E:E,0)))</f>
        <v>1399</v>
      </c>
      <c r="L10022" s="65" t="str">
        <f>IF(ISBLANK(J10022),,INDEX(Inputs!D:D,MATCH(F10022,Inputs!E:E,0)))</f>
        <v>649BK EvoFox Typhoon Laptop Cooling Pad</v>
      </c>
      <c r="M10022" s="65" t="str">
        <f>IF(ISBLANK(#REF!),,IF(B10022="Online","Online",IF(LEFT(B10022,1)="E","Online","Offline")))</f>
        <v>Offline</v>
      </c>
      <c r="N10022" s="64">
        <f>IF(ISBLANK(M10022),,H10022*INDEX(Inputs!F:F,MATCH(F10022,Inputs!E:E,0)))</f>
        <v>1999</v>
      </c>
      <c r="O10022" s="65"/>
    </row>
    <row r="10023" ht="15.75" customHeight="1" spans="1:15">
      <c r="A10023" s="65" t="s">
        <v>458</v>
      </c>
      <c r="B10023" s="66" t="s">
        <v>765</v>
      </c>
      <c r="C10023" s="65" t="s">
        <v>765</v>
      </c>
      <c r="D10023" s="66" t="s">
        <v>370</v>
      </c>
      <c r="E10023" s="66" t="s">
        <v>410</v>
      </c>
      <c r="F10023" s="65">
        <v>250876</v>
      </c>
      <c r="G10023" s="65" t="s">
        <v>26</v>
      </c>
      <c r="H10023" s="67">
        <v>1</v>
      </c>
      <c r="I10023" s="69" t="s">
        <v>1418</v>
      </c>
      <c r="J10023" s="63">
        <f t="shared" si="39"/>
        <v>44970</v>
      </c>
      <c r="K10023" s="64">
        <f>IF(ISBLANK(J10023),,H10023*INDEX(Inputs!G:G,MATCH(F10023,Inputs!E:E,0)))</f>
        <v>1399</v>
      </c>
      <c r="L10023" s="65" t="str">
        <f>IF(ISBLANK(J10023),,INDEX(Inputs!D:D,MATCH(F10023,Inputs!E:E,0)))</f>
        <v>649BK EvoFox Typhoon Laptop Cooling Pad</v>
      </c>
      <c r="M10023" s="65" t="str">
        <f>IF(ISBLANK(#REF!),,IF(B10023="Online","Online",IF(LEFT(B10023,1)="E","Online","Offline")))</f>
        <v>Online</v>
      </c>
      <c r="N10023" s="64">
        <f>IF(ISBLANK(M10023),,H10023*INDEX(Inputs!F:F,MATCH(F10023,Inputs!E:E,0)))</f>
        <v>1999</v>
      </c>
      <c r="O10023" s="65"/>
    </row>
    <row r="10024" ht="15.75" customHeight="1" spans="1:15">
      <c r="A10024" s="65" t="s">
        <v>1105</v>
      </c>
      <c r="B10024" s="66" t="s">
        <v>765</v>
      </c>
      <c r="C10024" s="65" t="s">
        <v>765</v>
      </c>
      <c r="D10024" s="66" t="s">
        <v>370</v>
      </c>
      <c r="E10024" s="66" t="s">
        <v>410</v>
      </c>
      <c r="F10024" s="65">
        <v>250876</v>
      </c>
      <c r="G10024" s="65" t="s">
        <v>26</v>
      </c>
      <c r="H10024" s="67">
        <v>1</v>
      </c>
      <c r="I10024" s="69" t="s">
        <v>1418</v>
      </c>
      <c r="J10024" s="63">
        <f t="shared" si="39"/>
        <v>44970</v>
      </c>
      <c r="K10024" s="64">
        <f>IF(ISBLANK(J10024),,H10024*INDEX(Inputs!G:G,MATCH(F10024,Inputs!E:E,0)))</f>
        <v>1399</v>
      </c>
      <c r="L10024" s="65" t="str">
        <f>IF(ISBLANK(J10024),,INDEX(Inputs!D:D,MATCH(F10024,Inputs!E:E,0)))</f>
        <v>649BK EvoFox Typhoon Laptop Cooling Pad</v>
      </c>
      <c r="M10024" s="65" t="str">
        <f>IF(ISBLANK(#REF!),,IF(B10024="Online","Online",IF(LEFT(B10024,1)="E","Online","Offline")))</f>
        <v>Online</v>
      </c>
      <c r="N10024" s="64">
        <f>IF(ISBLANK(M10024),,H10024*INDEX(Inputs!F:F,MATCH(F10024,Inputs!E:E,0)))</f>
        <v>1999</v>
      </c>
      <c r="O10024" s="65"/>
    </row>
    <row r="10025" ht="15.75" customHeight="1" spans="1:15">
      <c r="A10025" s="65" t="s">
        <v>750</v>
      </c>
      <c r="B10025" s="66" t="s">
        <v>765</v>
      </c>
      <c r="C10025" s="65" t="s">
        <v>765</v>
      </c>
      <c r="D10025" s="66" t="s">
        <v>370</v>
      </c>
      <c r="E10025" s="66" t="s">
        <v>410</v>
      </c>
      <c r="F10025" s="65">
        <v>250876</v>
      </c>
      <c r="G10025" s="65" t="s">
        <v>26</v>
      </c>
      <c r="H10025" s="67">
        <v>1</v>
      </c>
      <c r="I10025" s="69" t="s">
        <v>1418</v>
      </c>
      <c r="J10025" s="63">
        <f t="shared" si="39"/>
        <v>44970</v>
      </c>
      <c r="K10025" s="64">
        <f>IF(ISBLANK(J10025),,H10025*INDEX(Inputs!G:G,MATCH(F10025,Inputs!E:E,0)))</f>
        <v>1399</v>
      </c>
      <c r="L10025" s="65" t="str">
        <f>IF(ISBLANK(J10025),,INDEX(Inputs!D:D,MATCH(F10025,Inputs!E:E,0)))</f>
        <v>649BK EvoFox Typhoon Laptop Cooling Pad</v>
      </c>
      <c r="M10025" s="65" t="str">
        <f>IF(ISBLANK(#REF!),,IF(B10025="Online","Online",IF(LEFT(B10025,1)="E","Online","Offline")))</f>
        <v>Online</v>
      </c>
      <c r="N10025" s="64">
        <f>IF(ISBLANK(M10025),,H10025*INDEX(Inputs!F:F,MATCH(F10025,Inputs!E:E,0)))</f>
        <v>1999</v>
      </c>
      <c r="O10025" s="65"/>
    </row>
    <row r="10026" ht="15.75" customHeight="1" spans="1:15">
      <c r="A10026" s="65" t="s">
        <v>353</v>
      </c>
      <c r="B10026" s="66" t="s">
        <v>765</v>
      </c>
      <c r="C10026" s="65" t="s">
        <v>765</v>
      </c>
      <c r="D10026" s="66" t="s">
        <v>370</v>
      </c>
      <c r="E10026" s="66" t="s">
        <v>410</v>
      </c>
      <c r="F10026" s="65">
        <v>250876</v>
      </c>
      <c r="G10026" s="65" t="s">
        <v>26</v>
      </c>
      <c r="H10026" s="67">
        <v>0</v>
      </c>
      <c r="I10026" s="69" t="s">
        <v>1418</v>
      </c>
      <c r="J10026" s="63">
        <f t="shared" si="39"/>
        <v>44970</v>
      </c>
      <c r="K10026" s="64">
        <f>IF(ISBLANK(J10026),,H10026*INDEX(Inputs!G:G,MATCH(F10026,Inputs!E:E,0)))</f>
        <v>0</v>
      </c>
      <c r="L10026" s="65" t="str">
        <f>IF(ISBLANK(J10026),,INDEX(Inputs!D:D,MATCH(F10026,Inputs!E:E,0)))</f>
        <v>649BK EvoFox Typhoon Laptop Cooling Pad</v>
      </c>
      <c r="M10026" s="65" t="str">
        <f>IF(ISBLANK(#REF!),,IF(B10026="Online","Online",IF(LEFT(B10026,1)="E","Online","Offline")))</f>
        <v>Online</v>
      </c>
      <c r="N10026" s="64">
        <f>IF(ISBLANK(M10026),,H10026*INDEX(Inputs!F:F,MATCH(F10026,Inputs!E:E,0)))</f>
        <v>0</v>
      </c>
      <c r="O10026" s="65"/>
    </row>
    <row r="10027" ht="15.75" customHeight="1" spans="1:15">
      <c r="A10027" s="65" t="s">
        <v>362</v>
      </c>
      <c r="B10027" s="66" t="s">
        <v>104</v>
      </c>
      <c r="C10027" s="65" t="s">
        <v>515</v>
      </c>
      <c r="D10027" s="66" t="s">
        <v>370</v>
      </c>
      <c r="E10027" s="66" t="s">
        <v>410</v>
      </c>
      <c r="F10027" s="65">
        <v>250423</v>
      </c>
      <c r="G10027" s="65" t="s">
        <v>11</v>
      </c>
      <c r="H10027" s="67">
        <v>1</v>
      </c>
      <c r="I10027" s="69" t="s">
        <v>1418</v>
      </c>
      <c r="J10027" s="63">
        <f t="shared" si="39"/>
        <v>44970</v>
      </c>
      <c r="K10027" s="64">
        <f>IF(ISBLANK(J10027),,H10027*INDEX(Inputs!G:G,MATCH(F10027,Inputs!E:E,0)))</f>
        <v>759</v>
      </c>
      <c r="L10027" s="65" t="str">
        <f>IF(ISBLANK(J10027),,INDEX(Inputs!D:D,MATCH(F10027,Inputs!E:E,0)))</f>
        <v>650GR Ergo View Laptop Stand-Grey</v>
      </c>
      <c r="M10027" s="65" t="str">
        <f>IF(ISBLANK(#REF!),,IF(B10027="Online","Online",IF(LEFT(B10027,1)="E","Online","Offline")))</f>
        <v>Offline</v>
      </c>
      <c r="N10027" s="64">
        <f>IF(ISBLANK(M10027),,H10027*INDEX(Inputs!F:F,MATCH(F10027,Inputs!E:E,0)))</f>
        <v>899</v>
      </c>
      <c r="O10027" s="65"/>
    </row>
    <row r="10028" ht="15.75" customHeight="1" spans="1:15">
      <c r="A10028" s="65" t="s">
        <v>426</v>
      </c>
      <c r="B10028" s="66" t="s">
        <v>120</v>
      </c>
      <c r="C10028" s="65" t="s">
        <v>427</v>
      </c>
      <c r="D10028" s="66" t="s">
        <v>414</v>
      </c>
      <c r="E10028" s="66" t="s">
        <v>428</v>
      </c>
      <c r="F10028" s="65">
        <v>250881</v>
      </c>
      <c r="G10028" s="65" t="s">
        <v>98</v>
      </c>
      <c r="H10028" s="67">
        <v>1</v>
      </c>
      <c r="I10028" s="69" t="s">
        <v>1418</v>
      </c>
      <c r="J10028" s="63">
        <f t="shared" si="39"/>
        <v>44970</v>
      </c>
      <c r="K10028" s="64">
        <f>IF(ISBLANK(J10028),,H10028*INDEX(Inputs!G:G,MATCH(F10028,Inputs!E:E,0)))</f>
        <v>799</v>
      </c>
      <c r="L10028" s="65" t="str">
        <f>IF(ISBLANK(J10028),,INDEX(Inputs!D:D,MATCH(F10028,Inputs!E:E,0)))</f>
        <v>795BK EvoFox Phantom Pro RGB Gaming Mouse USB</v>
      </c>
      <c r="M10028" s="65" t="str">
        <f>IF(ISBLANK(#REF!),,IF(B10028="Online","Online",IF(LEFT(B10028,1)="E","Online","Offline")))</f>
        <v>Offline</v>
      </c>
      <c r="N10028" s="64">
        <f>IF(ISBLANK(M10028),,H10028*INDEX(Inputs!F:F,MATCH(F10028,Inputs!E:E,0)))</f>
        <v>1099</v>
      </c>
      <c r="O10028" s="65"/>
    </row>
    <row r="10029" ht="15.75" customHeight="1" spans="1:15">
      <c r="A10029" s="65" t="s">
        <v>1421</v>
      </c>
      <c r="B10029" s="66" t="s">
        <v>765</v>
      </c>
      <c r="C10029" s="65" t="s">
        <v>765</v>
      </c>
      <c r="D10029" s="66" t="s">
        <v>414</v>
      </c>
      <c r="E10029" s="66" t="s">
        <v>415</v>
      </c>
      <c r="F10029" s="65">
        <v>204737</v>
      </c>
      <c r="G10029" s="65" t="s">
        <v>20</v>
      </c>
      <c r="H10029" s="67">
        <v>1</v>
      </c>
      <c r="I10029" s="69" t="s">
        <v>1418</v>
      </c>
      <c r="J10029" s="63">
        <f t="shared" si="39"/>
        <v>44970</v>
      </c>
      <c r="K10029" s="64">
        <f>IF(ISBLANK(J10029),,H10029*INDEX(Inputs!G:G,MATCH(F10029,Inputs!E:E,0)))</f>
        <v>729</v>
      </c>
      <c r="L10029" s="65" t="str">
        <f>IF(ISBLANK(J10029),,INDEX(Inputs!D:D,MATCH(F10029,Inputs!E:E,0)))</f>
        <v>850PP Xcite Pro Keyboard &amp; Mouse USB</v>
      </c>
      <c r="M10029" s="65" t="str">
        <f>IF(ISBLANK(#REF!),,IF(B10029="Online","Online",IF(LEFT(B10029,1)="E","Online","Offline")))</f>
        <v>Online</v>
      </c>
      <c r="N10029" s="64">
        <f>IF(ISBLANK(M10029),,H10029*INDEX(Inputs!F:F,MATCH(F10029,Inputs!E:E,0)))</f>
        <v>799</v>
      </c>
      <c r="O10029" s="65"/>
    </row>
    <row r="10030" ht="15.75" customHeight="1" spans="1:15">
      <c r="A10030" s="65" t="s">
        <v>412</v>
      </c>
      <c r="B10030" s="66" t="s">
        <v>59</v>
      </c>
      <c r="C10030" s="65" t="s">
        <v>471</v>
      </c>
      <c r="D10030" s="66" t="s">
        <v>414</v>
      </c>
      <c r="E10030" s="66" t="s">
        <v>415</v>
      </c>
      <c r="F10030" s="65">
        <v>260089</v>
      </c>
      <c r="G10030" s="65" t="s">
        <v>18</v>
      </c>
      <c r="H10030" s="67">
        <v>1</v>
      </c>
      <c r="I10030" s="69" t="s">
        <v>1422</v>
      </c>
      <c r="J10030" s="63">
        <f t="shared" si="39"/>
        <v>44971</v>
      </c>
      <c r="K10030" s="64">
        <f>IF(ISBLANK(J10030),,H10030*INDEX(Inputs!G:G,MATCH(F10030,Inputs!E:E,0)))</f>
        <v>529</v>
      </c>
      <c r="L10030" s="65" t="str">
        <f>IF(ISBLANK(J10030),,INDEX(Inputs!D:D,MATCH(F10030,Inputs!E:E,0)))</f>
        <v>398PP Xcite Neo Keyboard USB</v>
      </c>
      <c r="M10030" s="65" t="str">
        <f>IF(ISBLANK(#REF!),,IF(B10030="Online","Online",IF(LEFT(B10030,1)="E","Online","Offline")))</f>
        <v>Offline</v>
      </c>
      <c r="N10030" s="64">
        <f>IF(ISBLANK(M10030),,H10030*INDEX(Inputs!F:F,MATCH(F10030,Inputs!E:E,0)))</f>
        <v>549</v>
      </c>
      <c r="O10030" s="65"/>
    </row>
    <row r="10031" ht="15.75" customHeight="1" spans="1:15">
      <c r="A10031" s="65" t="s">
        <v>623</v>
      </c>
      <c r="B10031" s="66" t="s">
        <v>160</v>
      </c>
      <c r="C10031" s="65" t="s">
        <v>624</v>
      </c>
      <c r="D10031" s="66" t="s">
        <v>370</v>
      </c>
      <c r="E10031" s="66" t="s">
        <v>371</v>
      </c>
      <c r="F10031" s="65">
        <v>250417</v>
      </c>
      <c r="G10031" s="65" t="s">
        <v>39</v>
      </c>
      <c r="H10031" s="67">
        <v>1</v>
      </c>
      <c r="I10031" s="69" t="s">
        <v>1422</v>
      </c>
      <c r="J10031" s="63">
        <f t="shared" si="39"/>
        <v>44971</v>
      </c>
      <c r="K10031" s="64">
        <f>IF(ISBLANK(J10031),,H10031*INDEX(Inputs!G:G,MATCH(F10031,Inputs!E:E,0)))</f>
        <v>929</v>
      </c>
      <c r="L10031" s="65" t="str">
        <f>IF(ISBLANK(J10031),,INDEX(Inputs!D:D,MATCH(F10031,Inputs!E:E,0)))</f>
        <v>416PP Super Speed Hub 4 Port USB 3.0</v>
      </c>
      <c r="M10031" s="65" t="str">
        <f>IF(ISBLANK(#REF!),,IF(B10031="Online","Online",IF(LEFT(B10031,1)="E","Online","Offline")))</f>
        <v>Offline</v>
      </c>
      <c r="N10031" s="64">
        <f>IF(ISBLANK(M10031),,H10031*INDEX(Inputs!F:F,MATCH(F10031,Inputs!E:E,0)))</f>
        <v>1499</v>
      </c>
      <c r="O10031" s="65"/>
    </row>
    <row r="10032" ht="15.75" customHeight="1" spans="1:15">
      <c r="A10032" s="65" t="s">
        <v>842</v>
      </c>
      <c r="B10032" s="66" t="s">
        <v>212</v>
      </c>
      <c r="C10032" s="65" t="s">
        <v>843</v>
      </c>
      <c r="D10032" s="66" t="s">
        <v>370</v>
      </c>
      <c r="E10032" s="66" t="s">
        <v>371</v>
      </c>
      <c r="F10032" s="65">
        <v>250417</v>
      </c>
      <c r="G10032" s="65" t="s">
        <v>39</v>
      </c>
      <c r="H10032" s="67">
        <v>1</v>
      </c>
      <c r="I10032" s="69" t="s">
        <v>1422</v>
      </c>
      <c r="J10032" s="63">
        <f t="shared" si="39"/>
        <v>44971</v>
      </c>
      <c r="K10032" s="64">
        <f>IF(ISBLANK(J10032),,H10032*INDEX(Inputs!G:G,MATCH(F10032,Inputs!E:E,0)))</f>
        <v>929</v>
      </c>
      <c r="L10032" s="65" t="str">
        <f>IF(ISBLANK(J10032),,INDEX(Inputs!D:D,MATCH(F10032,Inputs!E:E,0)))</f>
        <v>416PP Super Speed Hub 4 Port USB 3.0</v>
      </c>
      <c r="M10032" s="65" t="str">
        <f>IF(ISBLANK(#REF!),,IF(B10032="Online","Online",IF(LEFT(B10032,1)="E","Online","Offline")))</f>
        <v>Offline</v>
      </c>
      <c r="N10032" s="64">
        <f>IF(ISBLANK(M10032),,H10032*INDEX(Inputs!F:F,MATCH(F10032,Inputs!E:E,0)))</f>
        <v>1499</v>
      </c>
      <c r="O10032" s="65"/>
    </row>
    <row r="10033" ht="15.75" customHeight="1" spans="1:15">
      <c r="A10033" s="65" t="s">
        <v>447</v>
      </c>
      <c r="B10033" s="66" t="s">
        <v>100</v>
      </c>
      <c r="C10033" s="65" t="s">
        <v>497</v>
      </c>
      <c r="D10033" s="66" t="s">
        <v>414</v>
      </c>
      <c r="E10033" s="66" t="s">
        <v>415</v>
      </c>
      <c r="F10033" s="65">
        <v>250873</v>
      </c>
      <c r="G10033" s="65" t="s">
        <v>12</v>
      </c>
      <c r="H10033" s="67">
        <v>-1</v>
      </c>
      <c r="I10033" s="69" t="s">
        <v>1422</v>
      </c>
      <c r="J10033" s="63">
        <f t="shared" si="39"/>
        <v>44971</v>
      </c>
      <c r="K10033" s="64">
        <f>IF(ISBLANK(J10033),,H10033*INDEX(Inputs!G:G,MATCH(F10033,Inputs!E:E,0)))</f>
        <v>-999</v>
      </c>
      <c r="L10033" s="65" t="str">
        <f>IF(ISBLANK(J10033),,INDEX(Inputs!D:D,MATCH(F10033,Inputs!E:E,0)))</f>
        <v>422BK Evo Fox Fireblade Gaming Keyboard USB</v>
      </c>
      <c r="M10033" s="65" t="str">
        <f>IF(ISBLANK(#REF!),,IF(B10033="Online","Online",IF(LEFT(B10033,1)="E","Online","Offline")))</f>
        <v>Offline</v>
      </c>
      <c r="N10033" s="64">
        <f>IF(ISBLANK(M10033),,H10033*INDEX(Inputs!F:F,MATCH(F10033,Inputs!E:E,0)))</f>
        <v>-1299</v>
      </c>
      <c r="O10033" s="65"/>
    </row>
    <row r="10034" ht="15.75" customHeight="1" spans="1:15">
      <c r="A10034" s="65" t="s">
        <v>1423</v>
      </c>
      <c r="B10034" s="66" t="s">
        <v>765</v>
      </c>
      <c r="C10034" s="65" t="s">
        <v>765</v>
      </c>
      <c r="D10034" s="66" t="s">
        <v>414</v>
      </c>
      <c r="E10034" s="66" t="s">
        <v>415</v>
      </c>
      <c r="F10034" s="65">
        <v>250873</v>
      </c>
      <c r="G10034" s="65" t="s">
        <v>12</v>
      </c>
      <c r="H10034" s="67">
        <v>1</v>
      </c>
      <c r="I10034" s="69" t="s">
        <v>1422</v>
      </c>
      <c r="J10034" s="63">
        <f t="shared" si="39"/>
        <v>44971</v>
      </c>
      <c r="K10034" s="64">
        <f>IF(ISBLANK(J10034),,H10034*INDEX(Inputs!G:G,MATCH(F10034,Inputs!E:E,0)))</f>
        <v>999</v>
      </c>
      <c r="L10034" s="65" t="str">
        <f>IF(ISBLANK(J10034),,INDEX(Inputs!D:D,MATCH(F10034,Inputs!E:E,0)))</f>
        <v>422BK Evo Fox Fireblade Gaming Keyboard USB</v>
      </c>
      <c r="M10034" s="65" t="str">
        <f>IF(ISBLANK(#REF!),,IF(B10034="Online","Online",IF(LEFT(B10034,1)="E","Online","Offline")))</f>
        <v>Online</v>
      </c>
      <c r="N10034" s="64">
        <f>IF(ISBLANK(M10034),,H10034*INDEX(Inputs!F:F,MATCH(F10034,Inputs!E:E,0)))</f>
        <v>1299</v>
      </c>
      <c r="O10034" s="65"/>
    </row>
    <row r="10035" ht="15.75" customHeight="1" spans="1:15">
      <c r="A10035" s="65" t="s">
        <v>341</v>
      </c>
      <c r="B10035" s="66" t="s">
        <v>83</v>
      </c>
      <c r="C10035" s="65" t="s">
        <v>394</v>
      </c>
      <c r="D10035" s="66" t="s">
        <v>414</v>
      </c>
      <c r="E10035" s="66" t="s">
        <v>415</v>
      </c>
      <c r="F10035" s="65">
        <v>250874</v>
      </c>
      <c r="G10035" s="65" t="s">
        <v>13</v>
      </c>
      <c r="H10035" s="67">
        <v>1</v>
      </c>
      <c r="I10035" s="69" t="s">
        <v>1422</v>
      </c>
      <c r="J10035" s="63">
        <f t="shared" si="39"/>
        <v>44971</v>
      </c>
      <c r="K10035" s="64">
        <f>IF(ISBLANK(J10035),,H10035*INDEX(Inputs!G:G,MATCH(F10035,Inputs!E:E,0)))</f>
        <v>1349</v>
      </c>
      <c r="L10035" s="65" t="str">
        <f>IF(ISBLANK(J10035),,INDEX(Inputs!D:D,MATCH(F10035,Inputs!E:E,0)))</f>
        <v>432BK EvoFox X-Team Gaming Keyboard &amp; Mouse (USB)</v>
      </c>
      <c r="M10035" s="65" t="str">
        <f>IF(ISBLANK(#REF!),,IF(B10035="Online","Online",IF(LEFT(B10035,1)="E","Online","Offline")))</f>
        <v>Offline</v>
      </c>
      <c r="N10035" s="64">
        <f>IF(ISBLANK(M10035),,H10035*INDEX(Inputs!F:F,MATCH(F10035,Inputs!E:E,0)))</f>
        <v>1899</v>
      </c>
      <c r="O10035" s="65"/>
    </row>
    <row r="10036" ht="15.75" customHeight="1" spans="1:15">
      <c r="A10036" s="65" t="s">
        <v>407</v>
      </c>
      <c r="B10036" s="66" t="s">
        <v>93</v>
      </c>
      <c r="C10036" s="65" t="s">
        <v>514</v>
      </c>
      <c r="D10036" s="66" t="s">
        <v>414</v>
      </c>
      <c r="E10036" s="66" t="s">
        <v>415</v>
      </c>
      <c r="F10036" s="65">
        <v>250874</v>
      </c>
      <c r="G10036" s="65" t="s">
        <v>13</v>
      </c>
      <c r="H10036" s="67">
        <v>1</v>
      </c>
      <c r="I10036" s="69" t="s">
        <v>1422</v>
      </c>
      <c r="J10036" s="63">
        <f t="shared" si="39"/>
        <v>44971</v>
      </c>
      <c r="K10036" s="64">
        <f>IF(ISBLANK(J10036),,H10036*INDEX(Inputs!G:G,MATCH(F10036,Inputs!E:E,0)))</f>
        <v>1349</v>
      </c>
      <c r="L10036" s="65" t="str">
        <f>IF(ISBLANK(J10036),,INDEX(Inputs!D:D,MATCH(F10036,Inputs!E:E,0)))</f>
        <v>432BK EvoFox X-Team Gaming Keyboard &amp; Mouse (USB)</v>
      </c>
      <c r="M10036" s="65" t="str">
        <f>IF(ISBLANK(#REF!),,IF(B10036="Online","Online",IF(LEFT(B10036,1)="E","Online","Offline")))</f>
        <v>Offline</v>
      </c>
      <c r="N10036" s="64">
        <f>IF(ISBLANK(M10036),,H10036*INDEX(Inputs!F:F,MATCH(F10036,Inputs!E:E,0)))</f>
        <v>1899</v>
      </c>
      <c r="O10036" s="65"/>
    </row>
    <row r="10037" ht="15.75" customHeight="1" spans="1:15">
      <c r="A10037" s="65" t="s">
        <v>386</v>
      </c>
      <c r="B10037" s="66" t="s">
        <v>122</v>
      </c>
      <c r="C10037" s="65" t="s">
        <v>387</v>
      </c>
      <c r="D10037" s="66" t="s">
        <v>414</v>
      </c>
      <c r="E10037" s="66" t="s">
        <v>415</v>
      </c>
      <c r="F10037" s="65">
        <v>250874</v>
      </c>
      <c r="G10037" s="65" t="s">
        <v>13</v>
      </c>
      <c r="H10037" s="67">
        <v>1</v>
      </c>
      <c r="I10037" s="69" t="s">
        <v>1422</v>
      </c>
      <c r="J10037" s="63">
        <f t="shared" si="39"/>
        <v>44971</v>
      </c>
      <c r="K10037" s="64">
        <f>IF(ISBLANK(J10037),,H10037*INDEX(Inputs!G:G,MATCH(F10037,Inputs!E:E,0)))</f>
        <v>1349</v>
      </c>
      <c r="L10037" s="65" t="str">
        <f>IF(ISBLANK(J10037),,INDEX(Inputs!D:D,MATCH(F10037,Inputs!E:E,0)))</f>
        <v>432BK EvoFox X-Team Gaming Keyboard &amp; Mouse (USB)</v>
      </c>
      <c r="M10037" s="65" t="str">
        <f>IF(ISBLANK(#REF!),,IF(B10037="Online","Online",IF(LEFT(B10037,1)="E","Online","Offline")))</f>
        <v>Offline</v>
      </c>
      <c r="N10037" s="64">
        <f>IF(ISBLANK(M10037),,H10037*INDEX(Inputs!F:F,MATCH(F10037,Inputs!E:E,0)))</f>
        <v>1899</v>
      </c>
      <c r="O10037" s="65"/>
    </row>
    <row r="10038" ht="15.75" customHeight="1" spans="1:15">
      <c r="A10038" s="65" t="s">
        <v>476</v>
      </c>
      <c r="B10038" s="66" t="s">
        <v>546</v>
      </c>
      <c r="C10038" s="65" t="s">
        <v>547</v>
      </c>
      <c r="D10038" s="66" t="s">
        <v>414</v>
      </c>
      <c r="E10038" s="66" t="s">
        <v>415</v>
      </c>
      <c r="F10038" s="65">
        <v>250874</v>
      </c>
      <c r="G10038" s="65" t="s">
        <v>13</v>
      </c>
      <c r="H10038" s="67">
        <v>1</v>
      </c>
      <c r="I10038" s="69" t="s">
        <v>1422</v>
      </c>
      <c r="J10038" s="63">
        <f t="shared" si="39"/>
        <v>44971</v>
      </c>
      <c r="K10038" s="64">
        <f>IF(ISBLANK(J10038),,H10038*INDEX(Inputs!G:G,MATCH(F10038,Inputs!E:E,0)))</f>
        <v>1349</v>
      </c>
      <c r="L10038" s="65" t="str">
        <f>IF(ISBLANK(J10038),,INDEX(Inputs!D:D,MATCH(F10038,Inputs!E:E,0)))</f>
        <v>432BK EvoFox X-Team Gaming Keyboard &amp; Mouse (USB)</v>
      </c>
      <c r="M10038" s="65" t="str">
        <f>IF(ISBLANK(#REF!),,IF(B10038="Online","Online",IF(LEFT(B10038,1)="E","Online","Offline")))</f>
        <v>Offline</v>
      </c>
      <c r="N10038" s="64">
        <f>IF(ISBLANK(M10038),,H10038*INDEX(Inputs!F:F,MATCH(F10038,Inputs!E:E,0)))</f>
        <v>1899</v>
      </c>
      <c r="O10038" s="65"/>
    </row>
    <row r="10039" ht="15.75" customHeight="1" spans="1:15">
      <c r="A10039" s="65" t="s">
        <v>458</v>
      </c>
      <c r="B10039" s="66" t="s">
        <v>169</v>
      </c>
      <c r="C10039" s="65" t="s">
        <v>690</v>
      </c>
      <c r="D10039" s="66" t="s">
        <v>414</v>
      </c>
      <c r="E10039" s="66" t="s">
        <v>415</v>
      </c>
      <c r="F10039" s="65">
        <v>250874</v>
      </c>
      <c r="G10039" s="65" t="s">
        <v>13</v>
      </c>
      <c r="H10039" s="67">
        <v>0</v>
      </c>
      <c r="I10039" s="69" t="s">
        <v>1422</v>
      </c>
      <c r="J10039" s="63">
        <f t="shared" si="39"/>
        <v>44971</v>
      </c>
      <c r="K10039" s="64">
        <f>IF(ISBLANK(J10039),,H10039*INDEX(Inputs!G:G,MATCH(F10039,Inputs!E:E,0)))</f>
        <v>0</v>
      </c>
      <c r="L10039" s="65" t="str">
        <f>IF(ISBLANK(J10039),,INDEX(Inputs!D:D,MATCH(F10039,Inputs!E:E,0)))</f>
        <v>432BK EvoFox X-Team Gaming Keyboard &amp; Mouse (USB)</v>
      </c>
      <c r="M10039" s="65" t="str">
        <f>IF(ISBLANK(#REF!),,IF(B10039="Online","Online",IF(LEFT(B10039,1)="E","Online","Offline")))</f>
        <v>Offline</v>
      </c>
      <c r="N10039" s="64">
        <f>IF(ISBLANK(M10039),,H10039*INDEX(Inputs!F:F,MATCH(F10039,Inputs!E:E,0)))</f>
        <v>0</v>
      </c>
      <c r="O10039" s="65"/>
    </row>
    <row r="10040" ht="15.75" customHeight="1" spans="1:15">
      <c r="A10040" s="65" t="s">
        <v>1134</v>
      </c>
      <c r="B10040" s="66" t="s">
        <v>223</v>
      </c>
      <c r="C10040" s="65" t="s">
        <v>1299</v>
      </c>
      <c r="D10040" s="66" t="s">
        <v>414</v>
      </c>
      <c r="E10040" s="66" t="s">
        <v>415</v>
      </c>
      <c r="F10040" s="65">
        <v>250874</v>
      </c>
      <c r="G10040" s="65" t="s">
        <v>13</v>
      </c>
      <c r="H10040" s="67">
        <v>1</v>
      </c>
      <c r="I10040" s="69" t="s">
        <v>1422</v>
      </c>
      <c r="J10040" s="63">
        <f t="shared" si="39"/>
        <v>44971</v>
      </c>
      <c r="K10040" s="64">
        <f>IF(ISBLANK(J10040),,H10040*INDEX(Inputs!G:G,MATCH(F10040,Inputs!E:E,0)))</f>
        <v>1349</v>
      </c>
      <c r="L10040" s="65" t="str">
        <f>IF(ISBLANK(J10040),,INDEX(Inputs!D:D,MATCH(F10040,Inputs!E:E,0)))</f>
        <v>432BK EvoFox X-Team Gaming Keyboard &amp; Mouse (USB)</v>
      </c>
      <c r="M10040" s="65" t="str">
        <f>IF(ISBLANK(#REF!),,IF(B10040="Online","Online",IF(LEFT(B10040,1)="E","Online","Offline")))</f>
        <v>Offline</v>
      </c>
      <c r="N10040" s="64">
        <f>IF(ISBLANK(M10040),,H10040*INDEX(Inputs!F:F,MATCH(F10040,Inputs!E:E,0)))</f>
        <v>1899</v>
      </c>
      <c r="O10040" s="65"/>
    </row>
    <row r="10041" ht="15.75" customHeight="1" spans="1:15">
      <c r="A10041" s="65" t="s">
        <v>338</v>
      </c>
      <c r="B10041" s="66" t="s">
        <v>821</v>
      </c>
      <c r="C10041" s="65" t="s">
        <v>992</v>
      </c>
      <c r="D10041" s="66" t="s">
        <v>414</v>
      </c>
      <c r="E10041" s="66" t="s">
        <v>415</v>
      </c>
      <c r="F10041" s="65">
        <v>250874</v>
      </c>
      <c r="G10041" s="65" t="s">
        <v>13</v>
      </c>
      <c r="H10041" s="67">
        <v>1</v>
      </c>
      <c r="I10041" s="69" t="s">
        <v>1422</v>
      </c>
      <c r="J10041" s="63">
        <f t="shared" si="39"/>
        <v>44971</v>
      </c>
      <c r="K10041" s="64">
        <f>IF(ISBLANK(J10041),,H10041*INDEX(Inputs!G:G,MATCH(F10041,Inputs!E:E,0)))</f>
        <v>1349</v>
      </c>
      <c r="L10041" s="65" t="str">
        <f>IF(ISBLANK(J10041),,INDEX(Inputs!D:D,MATCH(F10041,Inputs!E:E,0)))</f>
        <v>432BK EvoFox X-Team Gaming Keyboard &amp; Mouse (USB)</v>
      </c>
      <c r="M10041" s="65" t="str">
        <f>IF(ISBLANK(#REF!),,IF(B10041="Online","Online",IF(LEFT(B10041,1)="E","Online","Offline")))</f>
        <v>Offline</v>
      </c>
      <c r="N10041" s="64">
        <f>IF(ISBLANK(M10041),,H10041*INDEX(Inputs!F:F,MATCH(F10041,Inputs!E:E,0)))</f>
        <v>1899</v>
      </c>
      <c r="O10041" s="65"/>
    </row>
    <row r="10042" ht="15.75" customHeight="1" spans="1:15">
      <c r="A10042" s="65" t="s">
        <v>478</v>
      </c>
      <c r="B10042" s="66" t="s">
        <v>246</v>
      </c>
      <c r="C10042" s="65" t="s">
        <v>1226</v>
      </c>
      <c r="D10042" s="66" t="s">
        <v>414</v>
      </c>
      <c r="E10042" s="66" t="s">
        <v>415</v>
      </c>
      <c r="F10042" s="65">
        <v>250874</v>
      </c>
      <c r="G10042" s="65" t="s">
        <v>13</v>
      </c>
      <c r="H10042" s="67">
        <v>1</v>
      </c>
      <c r="I10042" s="69" t="s">
        <v>1422</v>
      </c>
      <c r="J10042" s="63">
        <f t="shared" si="39"/>
        <v>44971</v>
      </c>
      <c r="K10042" s="64">
        <f>IF(ISBLANK(J10042),,H10042*INDEX(Inputs!G:G,MATCH(F10042,Inputs!E:E,0)))</f>
        <v>1349</v>
      </c>
      <c r="L10042" s="65" t="str">
        <f>IF(ISBLANK(J10042),,INDEX(Inputs!D:D,MATCH(F10042,Inputs!E:E,0)))</f>
        <v>432BK EvoFox X-Team Gaming Keyboard &amp; Mouse (USB)</v>
      </c>
      <c r="M10042" s="65" t="str">
        <f>IF(ISBLANK(#REF!),,IF(B10042="Online","Online",IF(LEFT(B10042,1)="E","Online","Offline")))</f>
        <v>Offline</v>
      </c>
      <c r="N10042" s="64">
        <f>IF(ISBLANK(M10042),,H10042*INDEX(Inputs!F:F,MATCH(F10042,Inputs!E:E,0)))</f>
        <v>1899</v>
      </c>
      <c r="O10042" s="65"/>
    </row>
    <row r="10043" ht="15.75" customHeight="1" spans="1:15">
      <c r="A10043" s="65" t="s">
        <v>1424</v>
      </c>
      <c r="B10043" s="66" t="s">
        <v>765</v>
      </c>
      <c r="C10043" s="65" t="s">
        <v>765</v>
      </c>
      <c r="D10043" s="66" t="s">
        <v>414</v>
      </c>
      <c r="E10043" s="66" t="s">
        <v>415</v>
      </c>
      <c r="F10043" s="65">
        <v>250874</v>
      </c>
      <c r="G10043" s="65" t="s">
        <v>13</v>
      </c>
      <c r="H10043" s="67">
        <v>1</v>
      </c>
      <c r="I10043" s="69" t="s">
        <v>1422</v>
      </c>
      <c r="J10043" s="63">
        <f t="shared" si="39"/>
        <v>44971</v>
      </c>
      <c r="K10043" s="64">
        <f>IF(ISBLANK(J10043),,H10043*INDEX(Inputs!G:G,MATCH(F10043,Inputs!E:E,0)))</f>
        <v>1349</v>
      </c>
      <c r="L10043" s="65" t="str">
        <f>IF(ISBLANK(J10043),,INDEX(Inputs!D:D,MATCH(F10043,Inputs!E:E,0)))</f>
        <v>432BK EvoFox X-Team Gaming Keyboard &amp; Mouse (USB)</v>
      </c>
      <c r="M10043" s="65" t="str">
        <f>IF(ISBLANK(#REF!),,IF(B10043="Online","Online",IF(LEFT(B10043,1)="E","Online","Offline")))</f>
        <v>Online</v>
      </c>
      <c r="N10043" s="64">
        <f>IF(ISBLANK(M10043),,H10043*INDEX(Inputs!F:F,MATCH(F10043,Inputs!E:E,0)))</f>
        <v>1899</v>
      </c>
      <c r="O10043" s="65"/>
    </row>
    <row r="10044" ht="15.75" customHeight="1" spans="1:15">
      <c r="A10044" s="65" t="s">
        <v>447</v>
      </c>
      <c r="B10044" s="66" t="s">
        <v>159</v>
      </c>
      <c r="C10044" s="65" t="s">
        <v>448</v>
      </c>
      <c r="D10044" s="66" t="s">
        <v>414</v>
      </c>
      <c r="E10044" s="66" t="s">
        <v>415</v>
      </c>
      <c r="F10044" s="65">
        <v>250875</v>
      </c>
      <c r="G10044" s="65" t="s">
        <v>103</v>
      </c>
      <c r="H10044" s="67">
        <v>1</v>
      </c>
      <c r="I10044" s="69" t="s">
        <v>1422</v>
      </c>
      <c r="J10044" s="63">
        <f t="shared" si="39"/>
        <v>44971</v>
      </c>
      <c r="K10044" s="64">
        <f>IF(ISBLANK(J10044),,H10044*INDEX(Inputs!G:G,MATCH(F10044,Inputs!E:E,0)))</f>
        <v>1099</v>
      </c>
      <c r="L10044" s="65" t="str">
        <f>IF(ISBLANK(J10044),,INDEX(Inputs!D:D,MATCH(F10044,Inputs!E:E,0)))</f>
        <v>433BK EvoFox WarHammer Gaming Keyboard (USB)</v>
      </c>
      <c r="M10044" s="65" t="str">
        <f>IF(ISBLANK(#REF!),,IF(B10044="Online","Online",IF(LEFT(B10044,1)="E","Online","Offline")))</f>
        <v>Offline</v>
      </c>
      <c r="N10044" s="64">
        <f>IF(ISBLANK(M10044),,H10044*INDEX(Inputs!F:F,MATCH(F10044,Inputs!E:E,0)))</f>
        <v>1499</v>
      </c>
      <c r="O10044" s="65"/>
    </row>
    <row r="10045" ht="15.75" customHeight="1" spans="1:15">
      <c r="A10045" s="65" t="s">
        <v>345</v>
      </c>
      <c r="B10045" s="66" t="s">
        <v>678</v>
      </c>
      <c r="C10045" s="65" t="s">
        <v>679</v>
      </c>
      <c r="D10045" s="66" t="s">
        <v>414</v>
      </c>
      <c r="E10045" s="66" t="s">
        <v>415</v>
      </c>
      <c r="F10045" s="65">
        <v>250875</v>
      </c>
      <c r="G10045" s="65" t="s">
        <v>103</v>
      </c>
      <c r="H10045" s="67">
        <v>1</v>
      </c>
      <c r="I10045" s="69" t="s">
        <v>1422</v>
      </c>
      <c r="J10045" s="63">
        <f t="shared" si="39"/>
        <v>44971</v>
      </c>
      <c r="K10045" s="64">
        <f>IF(ISBLANK(J10045),,H10045*INDEX(Inputs!G:G,MATCH(F10045,Inputs!E:E,0)))</f>
        <v>1099</v>
      </c>
      <c r="L10045" s="65" t="str">
        <f>IF(ISBLANK(J10045),,INDEX(Inputs!D:D,MATCH(F10045,Inputs!E:E,0)))</f>
        <v>433BK EvoFox WarHammer Gaming Keyboard (USB)</v>
      </c>
      <c r="M10045" s="65" t="str">
        <f>IF(ISBLANK(#REF!),,IF(B10045="Online","Online",IF(LEFT(B10045,1)="E","Online","Offline")))</f>
        <v>Offline</v>
      </c>
      <c r="N10045" s="64">
        <f>IF(ISBLANK(M10045),,H10045*INDEX(Inputs!F:F,MATCH(F10045,Inputs!E:E,0)))</f>
        <v>1499</v>
      </c>
      <c r="O10045" s="65"/>
    </row>
    <row r="10046" ht="15.75" customHeight="1" spans="1:15">
      <c r="A10046" s="65" t="s">
        <v>327</v>
      </c>
      <c r="B10046" s="66" t="s">
        <v>35</v>
      </c>
      <c r="C10046" s="65" t="s">
        <v>525</v>
      </c>
      <c r="D10046" s="66" t="s">
        <v>370</v>
      </c>
      <c r="E10046" s="66" t="s">
        <v>371</v>
      </c>
      <c r="F10046" s="65">
        <v>260085</v>
      </c>
      <c r="G10046" s="65" t="s">
        <v>32</v>
      </c>
      <c r="H10046" s="67">
        <v>1</v>
      </c>
      <c r="I10046" s="69" t="s">
        <v>1422</v>
      </c>
      <c r="J10046" s="63">
        <f t="shared" si="39"/>
        <v>44971</v>
      </c>
      <c r="K10046" s="64">
        <f>IF(ISBLANK(J10046),,H10046*INDEX(Inputs!G:G,MATCH(F10046,Inputs!E:E,0)))</f>
        <v>1059</v>
      </c>
      <c r="L10046" s="65" t="str">
        <f>IF(ISBLANK(J10046),,INDEX(Inputs!D:D,MATCH(F10046,Inputs!E:E,0)))</f>
        <v>435BK Type-C 4 Port USB 3.0 Hub Pro</v>
      </c>
      <c r="M10046" s="65" t="str">
        <f>IF(ISBLANK(#REF!),,IF(B10046="Online","Online",IF(LEFT(B10046,1)="E","Online","Offline")))</f>
        <v>Offline</v>
      </c>
      <c r="N10046" s="64">
        <f>IF(ISBLANK(M10046),,H10046*INDEX(Inputs!F:F,MATCH(F10046,Inputs!E:E,0)))</f>
        <v>1599</v>
      </c>
      <c r="O10046" s="65"/>
    </row>
    <row r="10047" ht="15.75" customHeight="1" spans="1:15">
      <c r="A10047" s="65" t="s">
        <v>458</v>
      </c>
      <c r="B10047" s="66" t="s">
        <v>765</v>
      </c>
      <c r="C10047" s="65" t="s">
        <v>765</v>
      </c>
      <c r="D10047" s="66" t="s">
        <v>329</v>
      </c>
      <c r="E10047" s="66" t="s">
        <v>330</v>
      </c>
      <c r="F10047" s="65">
        <v>234876</v>
      </c>
      <c r="G10047" s="65" t="s">
        <v>335</v>
      </c>
      <c r="H10047" s="67">
        <v>1</v>
      </c>
      <c r="I10047" s="69" t="s">
        <v>1422</v>
      </c>
      <c r="J10047" s="63">
        <f t="shared" si="39"/>
        <v>44971</v>
      </c>
      <c r="K10047" s="64">
        <f>IF(ISBLANK(J10047),,H10047*INDEX(Inputs!G:G,MATCH(F10047,Inputs!E:E,0)))</f>
        <v>9999</v>
      </c>
      <c r="L10047" s="65" t="str">
        <f>IF(ISBLANK(J10047),,INDEX(Inputs!D:D,MATCH(F10047,Inputs!E:E,0)))</f>
        <v>562MM Evo Fox Game Box Bundle</v>
      </c>
      <c r="M10047" s="65" t="str">
        <f>IF(ISBLANK(#REF!),,IF(B10047="Online","Online",IF(LEFT(B10047,1)="E","Online","Offline")))</f>
        <v>Online</v>
      </c>
      <c r="N10047" s="64">
        <f>IF(ISBLANK(M10047),,H10047*INDEX(Inputs!F:F,MATCH(F10047,Inputs!E:E,0)))</f>
        <v>10999</v>
      </c>
      <c r="O10047" s="65"/>
    </row>
    <row r="10048" ht="15.75" customHeight="1" spans="1:15">
      <c r="A10048" s="65" t="s">
        <v>458</v>
      </c>
      <c r="B10048" s="66" t="s">
        <v>21</v>
      </c>
      <c r="C10048" s="65" t="s">
        <v>489</v>
      </c>
      <c r="D10048" s="66" t="s">
        <v>329</v>
      </c>
      <c r="E10048" s="66" t="s">
        <v>330</v>
      </c>
      <c r="F10048" s="65">
        <v>259864</v>
      </c>
      <c r="G10048" s="65" t="s">
        <v>1118</v>
      </c>
      <c r="H10048" s="67">
        <v>1</v>
      </c>
      <c r="I10048" s="69" t="s">
        <v>1422</v>
      </c>
      <c r="J10048" s="63">
        <f t="shared" si="39"/>
        <v>44971</v>
      </c>
      <c r="K10048" s="64">
        <f>IF(ISBLANK(J10048),,H10048*INDEX(Inputs!G:G,MATCH(F10048,Inputs!E:E,0)))</f>
        <v>1499</v>
      </c>
      <c r="L10048" s="65" t="str">
        <f>IF(ISBLANK(J10048),,INDEX(Inputs!D:D,MATCH(F10048,Inputs!E:E,0)))</f>
        <v>579GR EvoFox Elite Ops Controller-Grey</v>
      </c>
      <c r="M10048" s="65" t="str">
        <f>IF(ISBLANK(#REF!),,IF(B10048="Online","Online",IF(LEFT(B10048,1)="E","Online","Offline")))</f>
        <v>Offline</v>
      </c>
      <c r="N10048" s="64">
        <f>IF(ISBLANK(M10048),,H10048*INDEX(Inputs!F:F,MATCH(F10048,Inputs!E:E,0)))</f>
        <v>2299</v>
      </c>
      <c r="O10048" s="65"/>
    </row>
    <row r="10049" ht="15.75" customHeight="1" spans="1:15">
      <c r="A10049" s="65" t="s">
        <v>353</v>
      </c>
      <c r="B10049" s="66" t="s">
        <v>885</v>
      </c>
      <c r="C10049" s="65" t="s">
        <v>886</v>
      </c>
      <c r="D10049" s="66" t="s">
        <v>370</v>
      </c>
      <c r="E10049" s="66" t="s">
        <v>410</v>
      </c>
      <c r="F10049" s="65">
        <v>250877</v>
      </c>
      <c r="G10049" s="65" t="s">
        <v>22</v>
      </c>
      <c r="H10049" s="67">
        <v>1</v>
      </c>
      <c r="I10049" s="69" t="s">
        <v>1422</v>
      </c>
      <c r="J10049" s="63">
        <f t="shared" si="39"/>
        <v>44971</v>
      </c>
      <c r="K10049" s="64">
        <f>IF(ISBLANK(J10049),,H10049*INDEX(Inputs!G:G,MATCH(F10049,Inputs!E:E,0)))</f>
        <v>349</v>
      </c>
      <c r="L10049" s="65" t="str">
        <f>IF(ISBLANK(J10049),,INDEX(Inputs!D:D,MATCH(F10049,Inputs!E:E,0)))</f>
        <v>595BK Evo Fox Falcon X35 Medium Speed Mouse Pad</v>
      </c>
      <c r="M10049" s="65" t="str">
        <f>IF(ISBLANK(#REF!),,IF(B10049="Online","Online",IF(LEFT(B10049,1)="E","Online","Offline")))</f>
        <v>Offline</v>
      </c>
      <c r="N10049" s="64">
        <f>IF(ISBLANK(M10049),,H10049*INDEX(Inputs!F:F,MATCH(F10049,Inputs!E:E,0)))</f>
        <v>699</v>
      </c>
      <c r="O10049" s="65"/>
    </row>
    <row r="10050" ht="15.75" customHeight="1" spans="1:15">
      <c r="A10050" s="65" t="s">
        <v>485</v>
      </c>
      <c r="B10050" s="66" t="s">
        <v>184</v>
      </c>
      <c r="C10050" s="65" t="s">
        <v>612</v>
      </c>
      <c r="D10050" s="66" t="s">
        <v>370</v>
      </c>
      <c r="E10050" s="66" t="s">
        <v>410</v>
      </c>
      <c r="F10050" s="65">
        <v>250877</v>
      </c>
      <c r="G10050" s="65" t="s">
        <v>22</v>
      </c>
      <c r="H10050" s="67">
        <v>1</v>
      </c>
      <c r="I10050" s="69" t="s">
        <v>1422</v>
      </c>
      <c r="J10050" s="63">
        <f t="shared" si="39"/>
        <v>44971</v>
      </c>
      <c r="K10050" s="64">
        <f>IF(ISBLANK(J10050),,H10050*INDEX(Inputs!G:G,MATCH(F10050,Inputs!E:E,0)))</f>
        <v>349</v>
      </c>
      <c r="L10050" s="65" t="str">
        <f>IF(ISBLANK(J10050),,INDEX(Inputs!D:D,MATCH(F10050,Inputs!E:E,0)))</f>
        <v>595BK Evo Fox Falcon X35 Medium Speed Mouse Pad</v>
      </c>
      <c r="M10050" s="65" t="str">
        <f>IF(ISBLANK(#REF!),,IF(B10050="Online","Online",IF(LEFT(B10050,1)="E","Online","Offline")))</f>
        <v>Offline</v>
      </c>
      <c r="N10050" s="64">
        <f>IF(ISBLANK(M10050),,H10050*INDEX(Inputs!F:F,MATCH(F10050,Inputs!E:E,0)))</f>
        <v>699</v>
      </c>
      <c r="O10050" s="65"/>
    </row>
    <row r="10051" ht="15.75" customHeight="1" spans="1:15">
      <c r="A10051" s="65" t="s">
        <v>327</v>
      </c>
      <c r="B10051" s="66" t="s">
        <v>74</v>
      </c>
      <c r="C10051" s="65" t="s">
        <v>688</v>
      </c>
      <c r="D10051" s="66" t="s">
        <v>370</v>
      </c>
      <c r="E10051" s="66" t="s">
        <v>410</v>
      </c>
      <c r="F10051" s="65">
        <v>250879</v>
      </c>
      <c r="G10051" s="65" t="s">
        <v>30</v>
      </c>
      <c r="H10051" s="67">
        <v>1</v>
      </c>
      <c r="I10051" s="69" t="s">
        <v>1422</v>
      </c>
      <c r="J10051" s="63">
        <f t="shared" si="39"/>
        <v>44971</v>
      </c>
      <c r="K10051" s="64">
        <f>IF(ISBLANK(J10051),,H10051*INDEX(Inputs!G:G,MATCH(F10051,Inputs!E:E,0)))</f>
        <v>699</v>
      </c>
      <c r="L10051" s="65" t="str">
        <f>IF(ISBLANK(J10051),,INDEX(Inputs!D:D,MATCH(F10051,Inputs!E:E,0)))</f>
        <v>597BK Evo Fox Falcon X85 Extra Large Speed Mouse Pad</v>
      </c>
      <c r="M10051" s="65" t="str">
        <f>IF(ISBLANK(#REF!),,IF(B10051="Online","Online",IF(LEFT(B10051,1)="E","Online","Offline")))</f>
        <v>Offline</v>
      </c>
      <c r="N10051" s="64">
        <f>IF(ISBLANK(M10051),,H10051*INDEX(Inputs!F:F,MATCH(F10051,Inputs!E:E,0)))</f>
        <v>1199</v>
      </c>
      <c r="O10051" s="65"/>
    </row>
    <row r="10052" ht="15.75" customHeight="1" spans="1:15">
      <c r="A10052" s="65" t="s">
        <v>407</v>
      </c>
      <c r="B10052" s="66" t="s">
        <v>77</v>
      </c>
      <c r="C10052" s="65" t="s">
        <v>457</v>
      </c>
      <c r="D10052" s="66" t="s">
        <v>370</v>
      </c>
      <c r="E10052" s="66" t="s">
        <v>410</v>
      </c>
      <c r="F10052" s="65">
        <v>250879</v>
      </c>
      <c r="G10052" s="65" t="s">
        <v>30</v>
      </c>
      <c r="H10052" s="67">
        <v>1</v>
      </c>
      <c r="I10052" s="69" t="s">
        <v>1422</v>
      </c>
      <c r="J10052" s="63">
        <f t="shared" si="39"/>
        <v>44971</v>
      </c>
      <c r="K10052" s="64">
        <f>IF(ISBLANK(J10052),,H10052*INDEX(Inputs!G:G,MATCH(F10052,Inputs!E:E,0)))</f>
        <v>699</v>
      </c>
      <c r="L10052" s="65" t="str">
        <f>IF(ISBLANK(J10052),,INDEX(Inputs!D:D,MATCH(F10052,Inputs!E:E,0)))</f>
        <v>597BK Evo Fox Falcon X85 Extra Large Speed Mouse Pad</v>
      </c>
      <c r="M10052" s="65" t="str">
        <f>IF(ISBLANK(#REF!),,IF(B10052="Online","Online",IF(LEFT(B10052,1)="E","Online","Offline")))</f>
        <v>Offline</v>
      </c>
      <c r="N10052" s="64">
        <f>IF(ISBLANK(M10052),,H10052*INDEX(Inputs!F:F,MATCH(F10052,Inputs!E:E,0)))</f>
        <v>1199</v>
      </c>
      <c r="O10052" s="65"/>
    </row>
    <row r="10053" ht="15.75" customHeight="1" spans="1:15">
      <c r="A10053" s="65" t="s">
        <v>407</v>
      </c>
      <c r="B10053" s="66" t="s">
        <v>430</v>
      </c>
      <c r="C10053" s="65" t="s">
        <v>431</v>
      </c>
      <c r="D10053" s="66" t="s">
        <v>370</v>
      </c>
      <c r="E10053" s="66" t="s">
        <v>410</v>
      </c>
      <c r="F10053" s="65">
        <v>250879</v>
      </c>
      <c r="G10053" s="65" t="s">
        <v>30</v>
      </c>
      <c r="H10053" s="67">
        <v>1</v>
      </c>
      <c r="I10053" s="69" t="s">
        <v>1422</v>
      </c>
      <c r="J10053" s="63">
        <f t="shared" si="39"/>
        <v>44971</v>
      </c>
      <c r="K10053" s="64">
        <f>IF(ISBLANK(J10053),,H10053*INDEX(Inputs!G:G,MATCH(F10053,Inputs!E:E,0)))</f>
        <v>699</v>
      </c>
      <c r="L10053" s="65" t="str">
        <f>IF(ISBLANK(J10053),,INDEX(Inputs!D:D,MATCH(F10053,Inputs!E:E,0)))</f>
        <v>597BK Evo Fox Falcon X85 Extra Large Speed Mouse Pad</v>
      </c>
      <c r="M10053" s="65" t="str">
        <f>IF(ISBLANK(#REF!),,IF(B10053="Online","Online",IF(LEFT(B10053,1)="E","Online","Offline")))</f>
        <v>Offline</v>
      </c>
      <c r="N10053" s="64">
        <f>IF(ISBLANK(M10053),,H10053*INDEX(Inputs!F:F,MATCH(F10053,Inputs!E:E,0)))</f>
        <v>1199</v>
      </c>
      <c r="O10053" s="65"/>
    </row>
    <row r="10054" ht="15.75" customHeight="1" spans="1:15">
      <c r="A10054" s="65" t="s">
        <v>367</v>
      </c>
      <c r="B10054" s="66" t="s">
        <v>1209</v>
      </c>
      <c r="C10054" s="65" t="s">
        <v>1210</v>
      </c>
      <c r="D10054" s="66" t="s">
        <v>370</v>
      </c>
      <c r="E10054" s="66" t="s">
        <v>410</v>
      </c>
      <c r="F10054" s="65">
        <v>250879</v>
      </c>
      <c r="G10054" s="65" t="s">
        <v>30</v>
      </c>
      <c r="H10054" s="67">
        <v>1</v>
      </c>
      <c r="I10054" s="69" t="s">
        <v>1422</v>
      </c>
      <c r="J10054" s="63">
        <f t="shared" si="39"/>
        <v>44971</v>
      </c>
      <c r="K10054" s="64">
        <f>IF(ISBLANK(J10054),,H10054*INDEX(Inputs!G:G,MATCH(F10054,Inputs!E:E,0)))</f>
        <v>699</v>
      </c>
      <c r="L10054" s="65" t="str">
        <f>IF(ISBLANK(J10054),,INDEX(Inputs!D:D,MATCH(F10054,Inputs!E:E,0)))</f>
        <v>597BK Evo Fox Falcon X85 Extra Large Speed Mouse Pad</v>
      </c>
      <c r="M10054" s="65" t="str">
        <f>IF(ISBLANK(#REF!),,IF(B10054="Online","Online",IF(LEFT(B10054,1)="E","Online","Offline")))</f>
        <v>Offline</v>
      </c>
      <c r="N10054" s="64">
        <f>IF(ISBLANK(M10054),,H10054*INDEX(Inputs!F:F,MATCH(F10054,Inputs!E:E,0)))</f>
        <v>1199</v>
      </c>
      <c r="O10054" s="65"/>
    </row>
    <row r="10055" ht="15.75" customHeight="1" spans="1:15">
      <c r="A10055" s="65" t="s">
        <v>386</v>
      </c>
      <c r="B10055" s="66" t="s">
        <v>765</v>
      </c>
      <c r="C10055" s="65" t="s">
        <v>765</v>
      </c>
      <c r="D10055" s="66" t="s">
        <v>370</v>
      </c>
      <c r="E10055" s="66" t="s">
        <v>410</v>
      </c>
      <c r="F10055" s="65">
        <v>250876</v>
      </c>
      <c r="G10055" s="65" t="s">
        <v>26</v>
      </c>
      <c r="H10055" s="67">
        <v>1</v>
      </c>
      <c r="I10055" s="69" t="s">
        <v>1422</v>
      </c>
      <c r="J10055" s="63">
        <f t="shared" si="39"/>
        <v>44971</v>
      </c>
      <c r="K10055" s="64">
        <f>IF(ISBLANK(J10055),,H10055*INDEX(Inputs!G:G,MATCH(F10055,Inputs!E:E,0)))</f>
        <v>1399</v>
      </c>
      <c r="L10055" s="65" t="str">
        <f>IF(ISBLANK(J10055),,INDEX(Inputs!D:D,MATCH(F10055,Inputs!E:E,0)))</f>
        <v>649BK EvoFox Typhoon Laptop Cooling Pad</v>
      </c>
      <c r="M10055" s="65" t="str">
        <f>IF(ISBLANK(#REF!),,IF(B10055="Online","Online",IF(LEFT(B10055,1)="E","Online","Offline")))</f>
        <v>Online</v>
      </c>
      <c r="N10055" s="64">
        <f>IF(ISBLANK(M10055),,H10055*INDEX(Inputs!F:F,MATCH(F10055,Inputs!E:E,0)))</f>
        <v>1999</v>
      </c>
      <c r="O10055" s="65"/>
    </row>
    <row r="10056" ht="15.75" customHeight="1" spans="1:15">
      <c r="A10056" s="65" t="s">
        <v>1401</v>
      </c>
      <c r="B10056" s="66" t="s">
        <v>765</v>
      </c>
      <c r="C10056" s="65" t="s">
        <v>765</v>
      </c>
      <c r="D10056" s="66" t="s">
        <v>414</v>
      </c>
      <c r="E10056" s="66" t="s">
        <v>415</v>
      </c>
      <c r="F10056" s="65">
        <v>250424</v>
      </c>
      <c r="G10056" s="65" t="s">
        <v>15</v>
      </c>
      <c r="H10056" s="67">
        <v>-1</v>
      </c>
      <c r="I10056" s="69" t="s">
        <v>1422</v>
      </c>
      <c r="J10056" s="63">
        <f t="shared" si="39"/>
        <v>44971</v>
      </c>
      <c r="K10056" s="64">
        <f>IF(ISBLANK(J10056),,H10056*INDEX(Inputs!G:G,MATCH(F10056,Inputs!E:E,0)))</f>
        <v>-999</v>
      </c>
      <c r="L10056" s="65" t="str">
        <f>IF(ISBLANK(J10056),,INDEX(Inputs!D:D,MATCH(F10056,Inputs!E:E,0)))</f>
        <v>419V2 PRIMUS Wireless Desktop V2</v>
      </c>
      <c r="M10056" s="65" t="str">
        <f>IF(ISBLANK(#REF!),,IF(B10056="Online","Online",IF(LEFT(B10056,1)="E","Online","Offline")))</f>
        <v>Online</v>
      </c>
      <c r="N10056" s="64">
        <f>IF(ISBLANK(M10056),,H10056*INDEX(Inputs!F:F,MATCH(F10056,Inputs!E:E,0)))</f>
        <v>-1199</v>
      </c>
      <c r="O10056" s="65"/>
    </row>
    <row r="10057" ht="15.75" customHeight="1" spans="1:15">
      <c r="A10057" s="65" t="s">
        <v>566</v>
      </c>
      <c r="B10057" s="66" t="s">
        <v>238</v>
      </c>
      <c r="C10057" s="65" t="s">
        <v>920</v>
      </c>
      <c r="D10057" s="66" t="s">
        <v>464</v>
      </c>
      <c r="E10057" s="66" t="s">
        <v>465</v>
      </c>
      <c r="F10057" s="65">
        <v>250421</v>
      </c>
      <c r="G10057" s="65" t="s">
        <v>14</v>
      </c>
      <c r="H10057" s="67">
        <v>1</v>
      </c>
      <c r="I10057" s="69" t="s">
        <v>1425</v>
      </c>
      <c r="J10057" s="63">
        <f t="shared" si="39"/>
        <v>44972</v>
      </c>
      <c r="K10057" s="64">
        <f>IF(ISBLANK(J10057),,H10057*INDEX(Inputs!G:G,MATCH(F10057,Inputs!E:E,0)))</f>
        <v>779</v>
      </c>
      <c r="L10057" s="65" t="str">
        <f>IF(ISBLANK(J10057),,INDEX(Inputs!D:D,MATCH(F10057,Inputs!E:E,0)))</f>
        <v>146BK NeoCase Sleeve MP 450 14</v>
      </c>
      <c r="M10057" s="65" t="str">
        <f>IF(ISBLANK(#REF!),,IF(B10057="Online","Online",IF(LEFT(B10057,1)="E","Online","Offline")))</f>
        <v>Offline</v>
      </c>
      <c r="N10057" s="64">
        <f>IF(ISBLANK(M10057),,H10057*INDEX(Inputs!F:F,MATCH(F10057,Inputs!E:E,0)))</f>
        <v>1249</v>
      </c>
      <c r="O10057" s="65"/>
    </row>
    <row r="10058" ht="15.75" customHeight="1" spans="1:15">
      <c r="A10058" s="65"/>
      <c r="B10058" s="66" t="s">
        <v>765</v>
      </c>
      <c r="C10058" s="65" t="s">
        <v>765</v>
      </c>
      <c r="D10058" s="66" t="s">
        <v>464</v>
      </c>
      <c r="E10058" s="66" t="s">
        <v>465</v>
      </c>
      <c r="F10058" s="65">
        <v>250421</v>
      </c>
      <c r="G10058" s="65" t="s">
        <v>14</v>
      </c>
      <c r="H10058" s="67">
        <v>1</v>
      </c>
      <c r="I10058" s="69" t="s">
        <v>1425</v>
      </c>
      <c r="J10058" s="63">
        <f t="shared" si="39"/>
        <v>44972</v>
      </c>
      <c r="K10058" s="64">
        <f>IF(ISBLANK(J10058),,H10058*INDEX(Inputs!G:G,MATCH(F10058,Inputs!E:E,0)))</f>
        <v>779</v>
      </c>
      <c r="L10058" s="65" t="str">
        <f>IF(ISBLANK(J10058),,INDEX(Inputs!D:D,MATCH(F10058,Inputs!E:E,0)))</f>
        <v>146BK NeoCase Sleeve MP 450 14</v>
      </c>
      <c r="M10058" s="65" t="str">
        <f>IF(ISBLANK(#REF!),,IF(B10058="Online","Online",IF(LEFT(B10058,1)="E","Online","Offline")))</f>
        <v>Online</v>
      </c>
      <c r="N10058" s="64">
        <f>IF(ISBLANK(M10058),,H10058*INDEX(Inputs!F:F,MATCH(F10058,Inputs!E:E,0)))</f>
        <v>1249</v>
      </c>
      <c r="O10058" s="65"/>
    </row>
    <row r="10059" ht="15.75" customHeight="1" spans="1:15">
      <c r="A10059" s="65" t="s">
        <v>447</v>
      </c>
      <c r="B10059" s="66" t="s">
        <v>483</v>
      </c>
      <c r="C10059" s="65" t="s">
        <v>484</v>
      </c>
      <c r="D10059" s="66" t="s">
        <v>414</v>
      </c>
      <c r="E10059" s="66" t="s">
        <v>415</v>
      </c>
      <c r="F10059" s="65">
        <v>260090</v>
      </c>
      <c r="G10059" s="65" t="s">
        <v>17</v>
      </c>
      <c r="H10059" s="67">
        <v>1</v>
      </c>
      <c r="I10059" s="69" t="s">
        <v>1425</v>
      </c>
      <c r="J10059" s="63">
        <f t="shared" si="39"/>
        <v>44972</v>
      </c>
      <c r="K10059" s="64">
        <f>IF(ISBLANK(J10059),,H10059*INDEX(Inputs!G:G,MATCH(F10059,Inputs!E:E,0)))</f>
        <v>729</v>
      </c>
      <c r="L10059" s="65" t="str">
        <f>IF(ISBLANK(J10059),,INDEX(Inputs!D:D,MATCH(F10059,Inputs!E:E,0)))</f>
        <v>400PP Xcite Neo Keyboard &amp; Mouse USB</v>
      </c>
      <c r="M10059" s="65" t="str">
        <f>IF(ISBLANK(#REF!),,IF(B10059="Online","Online",IF(LEFT(B10059,1)="E","Online","Offline")))</f>
        <v>Offline</v>
      </c>
      <c r="N10059" s="64">
        <f>IF(ISBLANK(M10059),,H10059*INDEX(Inputs!F:F,MATCH(F10059,Inputs!E:E,0)))</f>
        <v>899</v>
      </c>
      <c r="O10059" s="65"/>
    </row>
    <row r="10060" ht="15.75" customHeight="1" spans="1:15">
      <c r="A10060" s="65" t="s">
        <v>327</v>
      </c>
      <c r="B10060" s="66" t="s">
        <v>65</v>
      </c>
      <c r="C10060" s="65" t="s">
        <v>568</v>
      </c>
      <c r="D10060" s="66" t="s">
        <v>414</v>
      </c>
      <c r="E10060" s="66" t="s">
        <v>415</v>
      </c>
      <c r="F10060" s="65">
        <v>250874</v>
      </c>
      <c r="G10060" s="65" t="s">
        <v>13</v>
      </c>
      <c r="H10060" s="67">
        <v>1</v>
      </c>
      <c r="I10060" s="69" t="s">
        <v>1425</v>
      </c>
      <c r="J10060" s="63">
        <f t="shared" si="39"/>
        <v>44972</v>
      </c>
      <c r="K10060" s="64">
        <f>IF(ISBLANK(J10060),,H10060*INDEX(Inputs!G:G,MATCH(F10060,Inputs!E:E,0)))</f>
        <v>1349</v>
      </c>
      <c r="L10060" s="65" t="str">
        <f>IF(ISBLANK(J10060),,INDEX(Inputs!D:D,MATCH(F10060,Inputs!E:E,0)))</f>
        <v>432BK EvoFox X-Team Gaming Keyboard &amp; Mouse (USB)</v>
      </c>
      <c r="M10060" s="65" t="str">
        <f>IF(ISBLANK(#REF!),,IF(B10060="Online","Online",IF(LEFT(B10060,1)="E","Online","Offline")))</f>
        <v>Offline</v>
      </c>
      <c r="N10060" s="64">
        <f>IF(ISBLANK(M10060),,H10060*INDEX(Inputs!F:F,MATCH(F10060,Inputs!E:E,0)))</f>
        <v>1899</v>
      </c>
      <c r="O10060" s="65"/>
    </row>
    <row r="10061" ht="15.75" customHeight="1" spans="1:15">
      <c r="A10061" s="65" t="s">
        <v>367</v>
      </c>
      <c r="B10061" s="66" t="s">
        <v>86</v>
      </c>
      <c r="C10061" s="65" t="s">
        <v>671</v>
      </c>
      <c r="D10061" s="66" t="s">
        <v>414</v>
      </c>
      <c r="E10061" s="66" t="s">
        <v>415</v>
      </c>
      <c r="F10061" s="65">
        <v>250874</v>
      </c>
      <c r="G10061" s="65" t="s">
        <v>13</v>
      </c>
      <c r="H10061" s="67">
        <v>1</v>
      </c>
      <c r="I10061" s="69" t="s">
        <v>1425</v>
      </c>
      <c r="J10061" s="63">
        <f t="shared" si="39"/>
        <v>44972</v>
      </c>
      <c r="K10061" s="64">
        <f>IF(ISBLANK(J10061),,H10061*INDEX(Inputs!G:G,MATCH(F10061,Inputs!E:E,0)))</f>
        <v>1349</v>
      </c>
      <c r="L10061" s="65" t="str">
        <f>IF(ISBLANK(J10061),,INDEX(Inputs!D:D,MATCH(F10061,Inputs!E:E,0)))</f>
        <v>432BK EvoFox X-Team Gaming Keyboard &amp; Mouse (USB)</v>
      </c>
      <c r="M10061" s="65" t="str">
        <f>IF(ISBLANK(#REF!),,IF(B10061="Online","Online",IF(LEFT(B10061,1)="E","Online","Offline")))</f>
        <v>Offline</v>
      </c>
      <c r="N10061" s="64">
        <f>IF(ISBLANK(M10061),,H10061*INDEX(Inputs!F:F,MATCH(F10061,Inputs!E:E,0)))</f>
        <v>1899</v>
      </c>
      <c r="O10061" s="65"/>
    </row>
    <row r="10062" ht="15.75" customHeight="1" spans="1:15">
      <c r="A10062" s="65" t="s">
        <v>574</v>
      </c>
      <c r="B10062" s="66" t="s">
        <v>134</v>
      </c>
      <c r="C10062" s="65" t="s">
        <v>575</v>
      </c>
      <c r="D10062" s="66" t="s">
        <v>414</v>
      </c>
      <c r="E10062" s="66" t="s">
        <v>415</v>
      </c>
      <c r="F10062" s="65">
        <v>250874</v>
      </c>
      <c r="G10062" s="65" t="s">
        <v>13</v>
      </c>
      <c r="H10062" s="67">
        <v>1</v>
      </c>
      <c r="I10062" s="69" t="s">
        <v>1425</v>
      </c>
      <c r="J10062" s="63">
        <f t="shared" si="39"/>
        <v>44972</v>
      </c>
      <c r="K10062" s="64">
        <f>IF(ISBLANK(J10062),,H10062*INDEX(Inputs!G:G,MATCH(F10062,Inputs!E:E,0)))</f>
        <v>1349</v>
      </c>
      <c r="L10062" s="65" t="str">
        <f>IF(ISBLANK(J10062),,INDEX(Inputs!D:D,MATCH(F10062,Inputs!E:E,0)))</f>
        <v>432BK EvoFox X-Team Gaming Keyboard &amp; Mouse (USB)</v>
      </c>
      <c r="M10062" s="65" t="str">
        <f>IF(ISBLANK(#REF!),,IF(B10062="Online","Online",IF(LEFT(B10062,1)="E","Online","Offline")))</f>
        <v>Offline</v>
      </c>
      <c r="N10062" s="64">
        <f>IF(ISBLANK(M10062),,H10062*INDEX(Inputs!F:F,MATCH(F10062,Inputs!E:E,0)))</f>
        <v>1899</v>
      </c>
      <c r="O10062" s="65"/>
    </row>
    <row r="10063" ht="15.75" customHeight="1" spans="1:15">
      <c r="A10063" s="65" t="s">
        <v>458</v>
      </c>
      <c r="B10063" s="66" t="s">
        <v>179</v>
      </c>
      <c r="C10063" s="65" t="s">
        <v>523</v>
      </c>
      <c r="D10063" s="66" t="s">
        <v>414</v>
      </c>
      <c r="E10063" s="66" t="s">
        <v>415</v>
      </c>
      <c r="F10063" s="65">
        <v>250874</v>
      </c>
      <c r="G10063" s="65" t="s">
        <v>13</v>
      </c>
      <c r="H10063" s="67">
        <v>1</v>
      </c>
      <c r="I10063" s="69" t="s">
        <v>1425</v>
      </c>
      <c r="J10063" s="63">
        <f t="shared" si="39"/>
        <v>44972</v>
      </c>
      <c r="K10063" s="64">
        <f>IF(ISBLANK(J10063),,H10063*INDEX(Inputs!G:G,MATCH(F10063,Inputs!E:E,0)))</f>
        <v>1349</v>
      </c>
      <c r="L10063" s="65" t="str">
        <f>IF(ISBLANK(J10063),,INDEX(Inputs!D:D,MATCH(F10063,Inputs!E:E,0)))</f>
        <v>432BK EvoFox X-Team Gaming Keyboard &amp; Mouse (USB)</v>
      </c>
      <c r="M10063" s="65" t="str">
        <f>IF(ISBLANK(#REF!),,IF(B10063="Online","Online",IF(LEFT(B10063,1)="E","Online","Offline")))</f>
        <v>Offline</v>
      </c>
      <c r="N10063" s="64">
        <f>IF(ISBLANK(M10063),,H10063*INDEX(Inputs!F:F,MATCH(F10063,Inputs!E:E,0)))</f>
        <v>1899</v>
      </c>
      <c r="O10063" s="65"/>
    </row>
    <row r="10064" ht="15.75" customHeight="1" spans="1:15">
      <c r="A10064" s="65" t="s">
        <v>1306</v>
      </c>
      <c r="B10064" s="66" t="s">
        <v>198</v>
      </c>
      <c r="C10064" s="65" t="s">
        <v>1307</v>
      </c>
      <c r="D10064" s="66" t="s">
        <v>414</v>
      </c>
      <c r="E10064" s="66" t="s">
        <v>415</v>
      </c>
      <c r="F10064" s="65">
        <v>250874</v>
      </c>
      <c r="G10064" s="65" t="s">
        <v>13</v>
      </c>
      <c r="H10064" s="67">
        <v>1</v>
      </c>
      <c r="I10064" s="69" t="s">
        <v>1425</v>
      </c>
      <c r="J10064" s="63">
        <f t="shared" si="39"/>
        <v>44972</v>
      </c>
      <c r="K10064" s="64">
        <f>IF(ISBLANK(J10064),,H10064*INDEX(Inputs!G:G,MATCH(F10064,Inputs!E:E,0)))</f>
        <v>1349</v>
      </c>
      <c r="L10064" s="65" t="str">
        <f>IF(ISBLANK(J10064),,INDEX(Inputs!D:D,MATCH(F10064,Inputs!E:E,0)))</f>
        <v>432BK EvoFox X-Team Gaming Keyboard &amp; Mouse (USB)</v>
      </c>
      <c r="M10064" s="65" t="str">
        <f>IF(ISBLANK(#REF!),,IF(B10064="Online","Online",IF(LEFT(B10064,1)="E","Online","Offline")))</f>
        <v>Offline</v>
      </c>
      <c r="N10064" s="64">
        <f>IF(ISBLANK(M10064),,H10064*INDEX(Inputs!F:F,MATCH(F10064,Inputs!E:E,0)))</f>
        <v>1899</v>
      </c>
      <c r="O10064" s="65"/>
    </row>
    <row r="10065" ht="15.75" customHeight="1" spans="1:15">
      <c r="A10065" s="65" t="s">
        <v>898</v>
      </c>
      <c r="B10065" s="66" t="s">
        <v>205</v>
      </c>
      <c r="C10065" s="65" t="s">
        <v>899</v>
      </c>
      <c r="D10065" s="66" t="s">
        <v>414</v>
      </c>
      <c r="E10065" s="66" t="s">
        <v>415</v>
      </c>
      <c r="F10065" s="65">
        <v>250874</v>
      </c>
      <c r="G10065" s="65" t="s">
        <v>13</v>
      </c>
      <c r="H10065" s="67">
        <v>1</v>
      </c>
      <c r="I10065" s="69" t="s">
        <v>1425</v>
      </c>
      <c r="J10065" s="63">
        <f t="shared" si="39"/>
        <v>44972</v>
      </c>
      <c r="K10065" s="64">
        <f>IF(ISBLANK(J10065),,H10065*INDEX(Inputs!G:G,MATCH(F10065,Inputs!E:E,0)))</f>
        <v>1349</v>
      </c>
      <c r="L10065" s="65" t="str">
        <f>IF(ISBLANK(J10065),,INDEX(Inputs!D:D,MATCH(F10065,Inputs!E:E,0)))</f>
        <v>432BK EvoFox X-Team Gaming Keyboard &amp; Mouse (USB)</v>
      </c>
      <c r="M10065" s="65" t="str">
        <f>IF(ISBLANK(#REF!),,IF(B10065="Online","Online",IF(LEFT(B10065,1)="E","Online","Offline")))</f>
        <v>Offline</v>
      </c>
      <c r="N10065" s="64">
        <f>IF(ISBLANK(M10065),,H10065*INDEX(Inputs!F:F,MATCH(F10065,Inputs!E:E,0)))</f>
        <v>1899</v>
      </c>
      <c r="O10065" s="65"/>
    </row>
    <row r="10066" ht="15.75" customHeight="1" spans="1:15">
      <c r="A10066" s="65" t="s">
        <v>338</v>
      </c>
      <c r="B10066" s="66" t="s">
        <v>1426</v>
      </c>
      <c r="C10066" s="65" t="s">
        <v>1427</v>
      </c>
      <c r="D10066" s="66" t="s">
        <v>414</v>
      </c>
      <c r="E10066" s="66" t="s">
        <v>415</v>
      </c>
      <c r="F10066" s="65">
        <v>250874</v>
      </c>
      <c r="G10066" s="65" t="s">
        <v>13</v>
      </c>
      <c r="H10066" s="67">
        <v>1</v>
      </c>
      <c r="I10066" s="69" t="s">
        <v>1425</v>
      </c>
      <c r="J10066" s="63">
        <f t="shared" si="39"/>
        <v>44972</v>
      </c>
      <c r="K10066" s="64">
        <f>IF(ISBLANK(J10066),,H10066*INDEX(Inputs!G:G,MATCH(F10066,Inputs!E:E,0)))</f>
        <v>1349</v>
      </c>
      <c r="L10066" s="65" t="str">
        <f>IF(ISBLANK(J10066),,INDEX(Inputs!D:D,MATCH(F10066,Inputs!E:E,0)))</f>
        <v>432BK EvoFox X-Team Gaming Keyboard &amp; Mouse (USB)</v>
      </c>
      <c r="M10066" s="65" t="str">
        <f>IF(ISBLANK(#REF!),,IF(B10066="Online","Online",IF(LEFT(B10066,1)="E","Online","Offline")))</f>
        <v>Offline</v>
      </c>
      <c r="N10066" s="64">
        <f>IF(ISBLANK(M10066),,H10066*INDEX(Inputs!F:F,MATCH(F10066,Inputs!E:E,0)))</f>
        <v>1899</v>
      </c>
      <c r="O10066" s="65"/>
    </row>
    <row r="10067" ht="15.75" customHeight="1" spans="1:15">
      <c r="A10067" s="65"/>
      <c r="B10067" s="66" t="s">
        <v>765</v>
      </c>
      <c r="C10067" s="65" t="s">
        <v>765</v>
      </c>
      <c r="D10067" s="66" t="s">
        <v>414</v>
      </c>
      <c r="E10067" s="66" t="s">
        <v>415</v>
      </c>
      <c r="F10067" s="65">
        <v>250874</v>
      </c>
      <c r="G10067" s="65" t="s">
        <v>13</v>
      </c>
      <c r="H10067" s="67">
        <v>1</v>
      </c>
      <c r="I10067" s="69" t="s">
        <v>1425</v>
      </c>
      <c r="J10067" s="63">
        <f t="shared" si="39"/>
        <v>44972</v>
      </c>
      <c r="K10067" s="64">
        <f>IF(ISBLANK(J10067),,H10067*INDEX(Inputs!G:G,MATCH(F10067,Inputs!E:E,0)))</f>
        <v>1349</v>
      </c>
      <c r="L10067" s="65" t="str">
        <f>IF(ISBLANK(J10067),,INDEX(Inputs!D:D,MATCH(F10067,Inputs!E:E,0)))</f>
        <v>432BK EvoFox X-Team Gaming Keyboard &amp; Mouse (USB)</v>
      </c>
      <c r="M10067" s="65" t="str">
        <f>IF(ISBLANK(#REF!),,IF(B10067="Online","Online",IF(LEFT(B10067,1)="E","Online","Offline")))</f>
        <v>Online</v>
      </c>
      <c r="N10067" s="64">
        <f>IF(ISBLANK(M10067),,H10067*INDEX(Inputs!F:F,MATCH(F10067,Inputs!E:E,0)))</f>
        <v>1899</v>
      </c>
      <c r="O10067" s="65"/>
    </row>
    <row r="10068" ht="15.75" customHeight="1" spans="1:15">
      <c r="A10068" s="65" t="s">
        <v>447</v>
      </c>
      <c r="B10068" s="66" t="s">
        <v>608</v>
      </c>
      <c r="C10068" s="65" t="s">
        <v>609</v>
      </c>
      <c r="D10068" s="66" t="s">
        <v>370</v>
      </c>
      <c r="E10068" s="66" t="s">
        <v>371</v>
      </c>
      <c r="F10068" s="65">
        <v>260085</v>
      </c>
      <c r="G10068" s="65" t="s">
        <v>32</v>
      </c>
      <c r="H10068" s="67">
        <v>1</v>
      </c>
      <c r="I10068" s="69" t="s">
        <v>1425</v>
      </c>
      <c r="J10068" s="63">
        <f t="shared" si="39"/>
        <v>44972</v>
      </c>
      <c r="K10068" s="64">
        <f>IF(ISBLANK(J10068),,H10068*INDEX(Inputs!G:G,MATCH(F10068,Inputs!E:E,0)))</f>
        <v>1059</v>
      </c>
      <c r="L10068" s="65" t="str">
        <f>IF(ISBLANK(J10068),,INDEX(Inputs!D:D,MATCH(F10068,Inputs!E:E,0)))</f>
        <v>435BK Type-C 4 Port USB 3.0 Hub Pro</v>
      </c>
      <c r="M10068" s="65" t="str">
        <f>IF(ISBLANK(#REF!),,IF(B10068="Online","Online",IF(LEFT(B10068,1)="E","Online","Offline")))</f>
        <v>Offline</v>
      </c>
      <c r="N10068" s="64">
        <f>IF(ISBLANK(M10068),,H10068*INDEX(Inputs!F:F,MATCH(F10068,Inputs!E:E,0)))</f>
        <v>1599</v>
      </c>
      <c r="O10068" s="65"/>
    </row>
    <row r="10069" ht="15.75" customHeight="1" spans="1:15">
      <c r="A10069" s="65" t="s">
        <v>412</v>
      </c>
      <c r="B10069" s="66" t="s">
        <v>90</v>
      </c>
      <c r="C10069" s="65" t="s">
        <v>413</v>
      </c>
      <c r="D10069" s="66" t="s">
        <v>370</v>
      </c>
      <c r="E10069" s="66" t="s">
        <v>371</v>
      </c>
      <c r="F10069" s="65">
        <v>260085</v>
      </c>
      <c r="G10069" s="65" t="s">
        <v>32</v>
      </c>
      <c r="H10069" s="67">
        <v>1</v>
      </c>
      <c r="I10069" s="69" t="s">
        <v>1425</v>
      </c>
      <c r="J10069" s="63">
        <f t="shared" si="39"/>
        <v>44972</v>
      </c>
      <c r="K10069" s="64">
        <f>IF(ISBLANK(J10069),,H10069*INDEX(Inputs!G:G,MATCH(F10069,Inputs!E:E,0)))</f>
        <v>1059</v>
      </c>
      <c r="L10069" s="65" t="str">
        <f>IF(ISBLANK(J10069),,INDEX(Inputs!D:D,MATCH(F10069,Inputs!E:E,0)))</f>
        <v>435BK Type-C 4 Port USB 3.0 Hub Pro</v>
      </c>
      <c r="M10069" s="65" t="str">
        <f>IF(ISBLANK(#REF!),,IF(B10069="Online","Online",IF(LEFT(B10069,1)="E","Online","Offline")))</f>
        <v>Offline</v>
      </c>
      <c r="N10069" s="64">
        <f>IF(ISBLANK(M10069),,H10069*INDEX(Inputs!F:F,MATCH(F10069,Inputs!E:E,0)))</f>
        <v>1599</v>
      </c>
      <c r="O10069" s="65"/>
    </row>
    <row r="10070" ht="15.75" customHeight="1" spans="1:15">
      <c r="A10070" s="65" t="s">
        <v>338</v>
      </c>
      <c r="B10070" s="66" t="s">
        <v>109</v>
      </c>
      <c r="C10070" s="65" t="s">
        <v>382</v>
      </c>
      <c r="D10070" s="66" t="s">
        <v>370</v>
      </c>
      <c r="E10070" s="66" t="s">
        <v>410</v>
      </c>
      <c r="F10070" s="65">
        <v>250877</v>
      </c>
      <c r="G10070" s="65" t="s">
        <v>22</v>
      </c>
      <c r="H10070" s="67">
        <v>1</v>
      </c>
      <c r="I10070" s="69" t="s">
        <v>1425</v>
      </c>
      <c r="J10070" s="63">
        <f t="shared" si="39"/>
        <v>44972</v>
      </c>
      <c r="K10070" s="64">
        <f>IF(ISBLANK(J10070),,H10070*INDEX(Inputs!G:G,MATCH(F10070,Inputs!E:E,0)))</f>
        <v>349</v>
      </c>
      <c r="L10070" s="65" t="str">
        <f>IF(ISBLANK(J10070),,INDEX(Inputs!D:D,MATCH(F10070,Inputs!E:E,0)))</f>
        <v>595BK Evo Fox Falcon X35 Medium Speed Mouse Pad</v>
      </c>
      <c r="M10070" s="65" t="str">
        <f>IF(ISBLANK(#REF!),,IF(B10070="Online","Online",IF(LEFT(B10070,1)="E","Online","Offline")))</f>
        <v>Offline</v>
      </c>
      <c r="N10070" s="64">
        <f>IF(ISBLANK(M10070),,H10070*INDEX(Inputs!F:F,MATCH(F10070,Inputs!E:E,0)))</f>
        <v>699</v>
      </c>
      <c r="O10070" s="65"/>
    </row>
    <row r="10071" ht="15.75" customHeight="1" spans="1:15">
      <c r="A10071" s="65" t="s">
        <v>655</v>
      </c>
      <c r="B10071" s="66" t="s">
        <v>110</v>
      </c>
      <c r="C10071" s="65" t="s">
        <v>656</v>
      </c>
      <c r="D10071" s="66" t="s">
        <v>370</v>
      </c>
      <c r="E10071" s="66" t="s">
        <v>410</v>
      </c>
      <c r="F10071" s="65">
        <v>250877</v>
      </c>
      <c r="G10071" s="65" t="s">
        <v>22</v>
      </c>
      <c r="H10071" s="67">
        <v>1</v>
      </c>
      <c r="I10071" s="69" t="s">
        <v>1425</v>
      </c>
      <c r="J10071" s="63">
        <f t="shared" si="39"/>
        <v>44972</v>
      </c>
      <c r="K10071" s="64">
        <f>IF(ISBLANK(J10071),,H10071*INDEX(Inputs!G:G,MATCH(F10071,Inputs!E:E,0)))</f>
        <v>349</v>
      </c>
      <c r="L10071" s="65" t="str">
        <f>IF(ISBLANK(J10071),,INDEX(Inputs!D:D,MATCH(F10071,Inputs!E:E,0)))</f>
        <v>595BK Evo Fox Falcon X35 Medium Speed Mouse Pad</v>
      </c>
      <c r="M10071" s="65" t="str">
        <f>IF(ISBLANK(#REF!),,IF(B10071="Online","Online",IF(LEFT(B10071,1)="E","Online","Offline")))</f>
        <v>Offline</v>
      </c>
      <c r="N10071" s="64">
        <f>IF(ISBLANK(M10071),,H10071*INDEX(Inputs!F:F,MATCH(F10071,Inputs!E:E,0)))</f>
        <v>699</v>
      </c>
      <c r="O10071" s="65"/>
    </row>
    <row r="10072" ht="15.75" customHeight="1" spans="1:15">
      <c r="A10072" s="65" t="s">
        <v>407</v>
      </c>
      <c r="B10072" s="66" t="s">
        <v>430</v>
      </c>
      <c r="C10072" s="65" t="s">
        <v>431</v>
      </c>
      <c r="D10072" s="66" t="s">
        <v>370</v>
      </c>
      <c r="E10072" s="66" t="s">
        <v>410</v>
      </c>
      <c r="F10072" s="65">
        <v>250879</v>
      </c>
      <c r="G10072" s="65" t="s">
        <v>30</v>
      </c>
      <c r="H10072" s="67">
        <v>1</v>
      </c>
      <c r="I10072" s="69" t="s">
        <v>1425</v>
      </c>
      <c r="J10072" s="63">
        <f t="shared" si="39"/>
        <v>44972</v>
      </c>
      <c r="K10072" s="64">
        <f>IF(ISBLANK(J10072),,H10072*INDEX(Inputs!G:G,MATCH(F10072,Inputs!E:E,0)))</f>
        <v>699</v>
      </c>
      <c r="L10072" s="65" t="str">
        <f>IF(ISBLANK(J10072),,INDEX(Inputs!D:D,MATCH(F10072,Inputs!E:E,0)))</f>
        <v>597BK Evo Fox Falcon X85 Extra Large Speed Mouse Pad</v>
      </c>
      <c r="M10072" s="65" t="str">
        <f>IF(ISBLANK(#REF!),,IF(B10072="Online","Online",IF(LEFT(B10072,1)="E","Online","Offline")))</f>
        <v>Offline</v>
      </c>
      <c r="N10072" s="64">
        <f>IF(ISBLANK(M10072),,H10072*INDEX(Inputs!F:F,MATCH(F10072,Inputs!E:E,0)))</f>
        <v>1199</v>
      </c>
      <c r="O10072" s="65"/>
    </row>
    <row r="10073" ht="15.75" customHeight="1" spans="1:15">
      <c r="A10073" s="65" t="s">
        <v>458</v>
      </c>
      <c r="B10073" s="66" t="s">
        <v>211</v>
      </c>
      <c r="C10073" s="65" t="s">
        <v>977</v>
      </c>
      <c r="D10073" s="66" t="s">
        <v>370</v>
      </c>
      <c r="E10073" s="66" t="s">
        <v>410</v>
      </c>
      <c r="F10073" s="65">
        <v>250879</v>
      </c>
      <c r="G10073" s="65" t="s">
        <v>30</v>
      </c>
      <c r="H10073" s="67">
        <v>5</v>
      </c>
      <c r="I10073" s="69" t="s">
        <v>1425</v>
      </c>
      <c r="J10073" s="63">
        <f t="shared" si="39"/>
        <v>44972</v>
      </c>
      <c r="K10073" s="64">
        <f>IF(ISBLANK(J10073),,H10073*INDEX(Inputs!G:G,MATCH(F10073,Inputs!E:E,0)))</f>
        <v>3495</v>
      </c>
      <c r="L10073" s="65" t="str">
        <f>IF(ISBLANK(J10073),,INDEX(Inputs!D:D,MATCH(F10073,Inputs!E:E,0)))</f>
        <v>597BK Evo Fox Falcon X85 Extra Large Speed Mouse Pad</v>
      </c>
      <c r="M10073" s="65" t="str">
        <f>IF(ISBLANK(#REF!),,IF(B10073="Online","Online",IF(LEFT(B10073,1)="E","Online","Offline")))</f>
        <v>Offline</v>
      </c>
      <c r="N10073" s="64">
        <f>IF(ISBLANK(M10073),,H10073*INDEX(Inputs!F:F,MATCH(F10073,Inputs!E:E,0)))</f>
        <v>5995</v>
      </c>
      <c r="O10073" s="65"/>
    </row>
    <row r="10074" ht="15.75" customHeight="1" spans="1:15">
      <c r="A10074" s="65" t="s">
        <v>589</v>
      </c>
      <c r="B10074" s="66" t="s">
        <v>876</v>
      </c>
      <c r="C10074" s="65" t="s">
        <v>877</v>
      </c>
      <c r="D10074" s="66" t="s">
        <v>370</v>
      </c>
      <c r="E10074" s="66" t="s">
        <v>410</v>
      </c>
      <c r="F10074" s="65">
        <v>250879</v>
      </c>
      <c r="G10074" s="65" t="s">
        <v>30</v>
      </c>
      <c r="H10074" s="67">
        <v>1</v>
      </c>
      <c r="I10074" s="69" t="s">
        <v>1425</v>
      </c>
      <c r="J10074" s="63">
        <f t="shared" si="39"/>
        <v>44972</v>
      </c>
      <c r="K10074" s="64">
        <f>IF(ISBLANK(J10074),,H10074*INDEX(Inputs!G:G,MATCH(F10074,Inputs!E:E,0)))</f>
        <v>699</v>
      </c>
      <c r="L10074" s="65" t="str">
        <f>IF(ISBLANK(J10074),,INDEX(Inputs!D:D,MATCH(F10074,Inputs!E:E,0)))</f>
        <v>597BK Evo Fox Falcon X85 Extra Large Speed Mouse Pad</v>
      </c>
      <c r="M10074" s="65" t="str">
        <f>IF(ISBLANK(#REF!),,IF(B10074="Online","Online",IF(LEFT(B10074,1)="E","Online","Offline")))</f>
        <v>Offline</v>
      </c>
      <c r="N10074" s="64">
        <f>IF(ISBLANK(M10074),,H10074*INDEX(Inputs!F:F,MATCH(F10074,Inputs!E:E,0)))</f>
        <v>1199</v>
      </c>
      <c r="O10074" s="65"/>
    </row>
    <row r="10075" ht="15.75" customHeight="1" spans="1:15">
      <c r="A10075" s="65" t="s">
        <v>491</v>
      </c>
      <c r="B10075" s="66" t="s">
        <v>564</v>
      </c>
      <c r="C10075" s="65" t="s">
        <v>565</v>
      </c>
      <c r="D10075" s="66" t="s">
        <v>370</v>
      </c>
      <c r="E10075" s="66" t="s">
        <v>410</v>
      </c>
      <c r="F10075" s="65">
        <v>250876</v>
      </c>
      <c r="G10075" s="65" t="s">
        <v>26</v>
      </c>
      <c r="H10075" s="67">
        <v>1</v>
      </c>
      <c r="I10075" s="69" t="s">
        <v>1425</v>
      </c>
      <c r="J10075" s="63">
        <f t="shared" si="39"/>
        <v>44972</v>
      </c>
      <c r="K10075" s="64">
        <f>IF(ISBLANK(J10075),,H10075*INDEX(Inputs!G:G,MATCH(F10075,Inputs!E:E,0)))</f>
        <v>1399</v>
      </c>
      <c r="L10075" s="65" t="str">
        <f>IF(ISBLANK(J10075),,INDEX(Inputs!D:D,MATCH(F10075,Inputs!E:E,0)))</f>
        <v>649BK EvoFox Typhoon Laptop Cooling Pad</v>
      </c>
      <c r="M10075" s="65" t="str">
        <f>IF(ISBLANK(#REF!),,IF(B10075="Online","Online",IF(LEFT(B10075,1)="E","Online","Offline")))</f>
        <v>Offline</v>
      </c>
      <c r="N10075" s="64">
        <f>IF(ISBLANK(M10075),,H10075*INDEX(Inputs!F:F,MATCH(F10075,Inputs!E:E,0)))</f>
        <v>1999</v>
      </c>
      <c r="O10075" s="65"/>
    </row>
    <row r="10076" ht="15.75" customHeight="1" spans="1:15">
      <c r="A10076" s="65" t="s">
        <v>327</v>
      </c>
      <c r="B10076" s="66" t="s">
        <v>74</v>
      </c>
      <c r="C10076" s="65" t="s">
        <v>688</v>
      </c>
      <c r="D10076" s="66" t="s">
        <v>370</v>
      </c>
      <c r="E10076" s="66" t="s">
        <v>410</v>
      </c>
      <c r="F10076" s="65">
        <v>250876</v>
      </c>
      <c r="G10076" s="65" t="s">
        <v>26</v>
      </c>
      <c r="H10076" s="67">
        <v>1</v>
      </c>
      <c r="I10076" s="69" t="s">
        <v>1425</v>
      </c>
      <c r="J10076" s="63">
        <f t="shared" si="39"/>
        <v>44972</v>
      </c>
      <c r="K10076" s="64">
        <f>IF(ISBLANK(J10076),,H10076*INDEX(Inputs!G:G,MATCH(F10076,Inputs!E:E,0)))</f>
        <v>1399</v>
      </c>
      <c r="L10076" s="65" t="str">
        <f>IF(ISBLANK(J10076),,INDEX(Inputs!D:D,MATCH(F10076,Inputs!E:E,0)))</f>
        <v>649BK EvoFox Typhoon Laptop Cooling Pad</v>
      </c>
      <c r="M10076" s="65" t="str">
        <f>IF(ISBLANK(#REF!),,IF(B10076="Online","Online",IF(LEFT(B10076,1)="E","Online","Offline")))</f>
        <v>Offline</v>
      </c>
      <c r="N10076" s="64">
        <f>IF(ISBLANK(M10076),,H10076*INDEX(Inputs!F:F,MATCH(F10076,Inputs!E:E,0)))</f>
        <v>1999</v>
      </c>
      <c r="O10076" s="65"/>
    </row>
    <row r="10077" ht="15.75" customHeight="1" spans="1:15">
      <c r="A10077" s="65" t="s">
        <v>1016</v>
      </c>
      <c r="B10077" s="66" t="s">
        <v>1017</v>
      </c>
      <c r="C10077" s="65" t="s">
        <v>1018</v>
      </c>
      <c r="D10077" s="66" t="s">
        <v>370</v>
      </c>
      <c r="E10077" s="66" t="s">
        <v>410</v>
      </c>
      <c r="F10077" s="65">
        <v>250876</v>
      </c>
      <c r="G10077" s="65" t="s">
        <v>26</v>
      </c>
      <c r="H10077" s="67">
        <v>1</v>
      </c>
      <c r="I10077" s="69" t="s">
        <v>1425</v>
      </c>
      <c r="J10077" s="63">
        <f t="shared" si="39"/>
        <v>44972</v>
      </c>
      <c r="K10077" s="64">
        <f>IF(ISBLANK(J10077),,H10077*INDEX(Inputs!G:G,MATCH(F10077,Inputs!E:E,0)))</f>
        <v>1399</v>
      </c>
      <c r="L10077" s="65" t="str">
        <f>IF(ISBLANK(J10077),,INDEX(Inputs!D:D,MATCH(F10077,Inputs!E:E,0)))</f>
        <v>649BK EvoFox Typhoon Laptop Cooling Pad</v>
      </c>
      <c r="M10077" s="65" t="str">
        <f>IF(ISBLANK(#REF!),,IF(B10077="Online","Online",IF(LEFT(B10077,1)="E","Online","Offline")))</f>
        <v>Offline</v>
      </c>
      <c r="N10077" s="64">
        <f>IF(ISBLANK(M10077),,H10077*INDEX(Inputs!F:F,MATCH(F10077,Inputs!E:E,0)))</f>
        <v>1999</v>
      </c>
      <c r="O10077" s="65"/>
    </row>
    <row r="10078" ht="15.75" customHeight="1" spans="1:15">
      <c r="A10078" s="65" t="s">
        <v>933</v>
      </c>
      <c r="B10078" s="66" t="s">
        <v>227</v>
      </c>
      <c r="C10078" s="65" t="s">
        <v>934</v>
      </c>
      <c r="D10078" s="66" t="s">
        <v>370</v>
      </c>
      <c r="E10078" s="66" t="s">
        <v>410</v>
      </c>
      <c r="F10078" s="65">
        <v>250876</v>
      </c>
      <c r="G10078" s="65" t="s">
        <v>26</v>
      </c>
      <c r="H10078" s="67">
        <v>1</v>
      </c>
      <c r="I10078" s="69" t="s">
        <v>1425</v>
      </c>
      <c r="J10078" s="63">
        <f t="shared" si="39"/>
        <v>44972</v>
      </c>
      <c r="K10078" s="64">
        <f>IF(ISBLANK(J10078),,H10078*INDEX(Inputs!G:G,MATCH(F10078,Inputs!E:E,0)))</f>
        <v>1399</v>
      </c>
      <c r="L10078" s="65" t="str">
        <f>IF(ISBLANK(J10078),,INDEX(Inputs!D:D,MATCH(F10078,Inputs!E:E,0)))</f>
        <v>649BK EvoFox Typhoon Laptop Cooling Pad</v>
      </c>
      <c r="M10078" s="65" t="str">
        <f>IF(ISBLANK(#REF!),,IF(B10078="Online","Online",IF(LEFT(B10078,1)="E","Online","Offline")))</f>
        <v>Offline</v>
      </c>
      <c r="N10078" s="64">
        <f>IF(ISBLANK(M10078),,H10078*INDEX(Inputs!F:F,MATCH(F10078,Inputs!E:E,0)))</f>
        <v>1999</v>
      </c>
      <c r="O10078" s="65"/>
    </row>
    <row r="10079" ht="15.75" customHeight="1" spans="1:15">
      <c r="A10079" s="65" t="s">
        <v>541</v>
      </c>
      <c r="B10079" s="66" t="s">
        <v>68</v>
      </c>
      <c r="C10079" s="65" t="s">
        <v>542</v>
      </c>
      <c r="D10079" s="66" t="s">
        <v>370</v>
      </c>
      <c r="E10079" s="66" t="s">
        <v>410</v>
      </c>
      <c r="F10079" s="65">
        <v>250423</v>
      </c>
      <c r="G10079" s="65" t="s">
        <v>11</v>
      </c>
      <c r="H10079" s="67">
        <v>1</v>
      </c>
      <c r="I10079" s="69" t="s">
        <v>1425</v>
      </c>
      <c r="J10079" s="63">
        <f t="shared" si="39"/>
        <v>44972</v>
      </c>
      <c r="K10079" s="64">
        <f>IF(ISBLANK(J10079),,H10079*INDEX(Inputs!G:G,MATCH(F10079,Inputs!E:E,0)))</f>
        <v>759</v>
      </c>
      <c r="L10079" s="65" t="str">
        <f>IF(ISBLANK(J10079),,INDEX(Inputs!D:D,MATCH(F10079,Inputs!E:E,0)))</f>
        <v>650GR Ergo View Laptop Stand-Grey</v>
      </c>
      <c r="M10079" s="65" t="str">
        <f>IF(ISBLANK(#REF!),,IF(B10079="Online","Online",IF(LEFT(B10079,1)="E","Online","Offline")))</f>
        <v>Offline</v>
      </c>
      <c r="N10079" s="64">
        <f>IF(ISBLANK(M10079),,H10079*INDEX(Inputs!F:F,MATCH(F10079,Inputs!E:E,0)))</f>
        <v>899</v>
      </c>
      <c r="O10079" s="65"/>
    </row>
    <row r="10080" ht="15.75" customHeight="1" spans="1:15">
      <c r="A10080" s="65"/>
      <c r="B10080" s="66" t="s">
        <v>765</v>
      </c>
      <c r="C10080" s="65" t="s">
        <v>765</v>
      </c>
      <c r="D10080" s="66" t="s">
        <v>329</v>
      </c>
      <c r="E10080" s="66" t="s">
        <v>330</v>
      </c>
      <c r="F10080" s="65">
        <v>224360</v>
      </c>
      <c r="G10080" s="65" t="s">
        <v>331</v>
      </c>
      <c r="H10080" s="67">
        <v>1</v>
      </c>
      <c r="I10080" s="69" t="s">
        <v>1425</v>
      </c>
      <c r="J10080" s="63">
        <f t="shared" si="39"/>
        <v>44972</v>
      </c>
      <c r="K10080" s="64">
        <f>IF(ISBLANK(J10080),,H10080*INDEX(Inputs!G:G,MATCH(F10080,Inputs!E:E,0)))</f>
        <v>2299</v>
      </c>
      <c r="L10080" s="65" t="str">
        <f>IF(ISBLANK(J10080),,INDEX(Inputs!D:D,MATCH(F10080,Inputs!E:E,0)))</f>
        <v>829BK Bluetooth Controller 4 (EGP4)</v>
      </c>
      <c r="M10080" s="65" t="str">
        <f>IF(ISBLANK(#REF!),,IF(B10080="Online","Online",IF(LEFT(B10080,1)="E","Online","Offline")))</f>
        <v>Online</v>
      </c>
      <c r="N10080" s="64">
        <f>IF(ISBLANK(M10080),,H10080*INDEX(Inputs!F:F,MATCH(F10080,Inputs!E:E,0)))</f>
        <v>2599</v>
      </c>
      <c r="O10080" s="65"/>
    </row>
    <row r="10081" ht="15.75" customHeight="1" spans="1:15">
      <c r="A10081" s="65"/>
      <c r="B10081" s="66" t="s">
        <v>765</v>
      </c>
      <c r="C10081" s="65" t="s">
        <v>765</v>
      </c>
      <c r="D10081" s="66" t="s">
        <v>414</v>
      </c>
      <c r="E10081" s="66" t="s">
        <v>415</v>
      </c>
      <c r="F10081" s="65">
        <v>250424</v>
      </c>
      <c r="G10081" s="65" t="s">
        <v>15</v>
      </c>
      <c r="H10081" s="67">
        <v>1</v>
      </c>
      <c r="I10081" s="69" t="s">
        <v>1425</v>
      </c>
      <c r="J10081" s="63">
        <f t="shared" si="39"/>
        <v>44972</v>
      </c>
      <c r="K10081" s="64">
        <f>IF(ISBLANK(J10081),,H10081*INDEX(Inputs!G:G,MATCH(F10081,Inputs!E:E,0)))</f>
        <v>999</v>
      </c>
      <c r="L10081" s="65" t="str">
        <f>IF(ISBLANK(J10081),,INDEX(Inputs!D:D,MATCH(F10081,Inputs!E:E,0)))</f>
        <v>419V2 PRIMUS Wireless Desktop V2</v>
      </c>
      <c r="M10081" s="65" t="str">
        <f>IF(ISBLANK(#REF!),,IF(B10081="Online","Online",IF(LEFT(B10081,1)="E","Online","Offline")))</f>
        <v>Online</v>
      </c>
      <c r="N10081" s="64">
        <f>IF(ISBLANK(M10081),,H10081*INDEX(Inputs!F:F,MATCH(F10081,Inputs!E:E,0)))</f>
        <v>1199</v>
      </c>
      <c r="O10081" s="65"/>
    </row>
    <row r="10082" ht="15.75" customHeight="1" spans="1:15">
      <c r="A10082" s="65" t="s">
        <v>341</v>
      </c>
      <c r="B10082" s="66" t="s">
        <v>62</v>
      </c>
      <c r="C10082" s="65" t="s">
        <v>419</v>
      </c>
      <c r="D10082" s="66" t="s">
        <v>414</v>
      </c>
      <c r="E10082" s="66" t="s">
        <v>415</v>
      </c>
      <c r="F10082" s="65">
        <v>260089</v>
      </c>
      <c r="G10082" s="65" t="s">
        <v>18</v>
      </c>
      <c r="H10082" s="67">
        <v>1</v>
      </c>
      <c r="I10082" s="69" t="s">
        <v>1428</v>
      </c>
      <c r="J10082" s="63">
        <f t="shared" si="39"/>
        <v>44973</v>
      </c>
      <c r="K10082" s="64">
        <f>IF(ISBLANK(J10082),,H10082*INDEX(Inputs!G:G,MATCH(F10082,Inputs!E:E,0)))</f>
        <v>529</v>
      </c>
      <c r="L10082" s="65" t="str">
        <f>IF(ISBLANK(J10082),,INDEX(Inputs!D:D,MATCH(F10082,Inputs!E:E,0)))</f>
        <v>398PP Xcite Neo Keyboard USB</v>
      </c>
      <c r="M10082" s="65" t="str">
        <f>IF(ISBLANK(#REF!),,IF(B10082="Online","Online",IF(LEFT(B10082,1)="E","Online","Offline")))</f>
        <v>Offline</v>
      </c>
      <c r="N10082" s="64">
        <f>IF(ISBLANK(M10082),,H10082*INDEX(Inputs!F:F,MATCH(F10082,Inputs!E:E,0)))</f>
        <v>549</v>
      </c>
      <c r="O10082" s="65"/>
    </row>
    <row r="10083" ht="15.75" customHeight="1" spans="1:15">
      <c r="A10083" s="65" t="s">
        <v>454</v>
      </c>
      <c r="B10083" s="66" t="s">
        <v>33</v>
      </c>
      <c r="C10083" s="65" t="s">
        <v>455</v>
      </c>
      <c r="D10083" s="66" t="s">
        <v>370</v>
      </c>
      <c r="E10083" s="66" t="s">
        <v>371</v>
      </c>
      <c r="F10083" s="65">
        <v>250417</v>
      </c>
      <c r="G10083" s="65" t="s">
        <v>39</v>
      </c>
      <c r="H10083" s="67">
        <v>1</v>
      </c>
      <c r="I10083" s="69" t="s">
        <v>1428</v>
      </c>
      <c r="J10083" s="63">
        <f t="shared" si="39"/>
        <v>44973</v>
      </c>
      <c r="K10083" s="64">
        <f>IF(ISBLANK(J10083),,H10083*INDEX(Inputs!G:G,MATCH(F10083,Inputs!E:E,0)))</f>
        <v>929</v>
      </c>
      <c r="L10083" s="65" t="str">
        <f>IF(ISBLANK(J10083),,INDEX(Inputs!D:D,MATCH(F10083,Inputs!E:E,0)))</f>
        <v>416PP Super Speed Hub 4 Port USB 3.0</v>
      </c>
      <c r="M10083" s="65" t="str">
        <f>IF(ISBLANK(#REF!),,IF(B10083="Online","Online",IF(LEFT(B10083,1)="E","Online","Offline")))</f>
        <v>Offline</v>
      </c>
      <c r="N10083" s="64">
        <f>IF(ISBLANK(M10083),,H10083*INDEX(Inputs!F:F,MATCH(F10083,Inputs!E:E,0)))</f>
        <v>1499</v>
      </c>
      <c r="O10083" s="65"/>
    </row>
    <row r="10084" ht="15.75" customHeight="1" spans="1:15">
      <c r="A10084" s="65" t="s">
        <v>447</v>
      </c>
      <c r="B10084" s="66" t="s">
        <v>608</v>
      </c>
      <c r="C10084" s="65" t="s">
        <v>609</v>
      </c>
      <c r="D10084" s="66" t="s">
        <v>370</v>
      </c>
      <c r="E10084" s="66" t="s">
        <v>371</v>
      </c>
      <c r="F10084" s="65">
        <v>250417</v>
      </c>
      <c r="G10084" s="65" t="s">
        <v>39</v>
      </c>
      <c r="H10084" s="67">
        <v>1</v>
      </c>
      <c r="I10084" s="69" t="s">
        <v>1428</v>
      </c>
      <c r="J10084" s="63">
        <f t="shared" si="39"/>
        <v>44973</v>
      </c>
      <c r="K10084" s="64">
        <f>IF(ISBLANK(J10084),,H10084*INDEX(Inputs!G:G,MATCH(F10084,Inputs!E:E,0)))</f>
        <v>929</v>
      </c>
      <c r="L10084" s="65" t="str">
        <f>IF(ISBLANK(J10084),,INDEX(Inputs!D:D,MATCH(F10084,Inputs!E:E,0)))</f>
        <v>416PP Super Speed Hub 4 Port USB 3.0</v>
      </c>
      <c r="M10084" s="65" t="str">
        <f>IF(ISBLANK(#REF!),,IF(B10084="Online","Online",IF(LEFT(B10084,1)="E","Online","Offline")))</f>
        <v>Offline</v>
      </c>
      <c r="N10084" s="64">
        <f>IF(ISBLANK(M10084),,H10084*INDEX(Inputs!F:F,MATCH(F10084,Inputs!E:E,0)))</f>
        <v>1499</v>
      </c>
      <c r="O10084" s="65"/>
    </row>
    <row r="10085" ht="15.75" customHeight="1" spans="1:15">
      <c r="A10085" s="65" t="s">
        <v>362</v>
      </c>
      <c r="B10085" s="66" t="s">
        <v>87</v>
      </c>
      <c r="C10085" s="65" t="s">
        <v>653</v>
      </c>
      <c r="D10085" s="66" t="s">
        <v>370</v>
      </c>
      <c r="E10085" s="66" t="s">
        <v>371</v>
      </c>
      <c r="F10085" s="65">
        <v>250417</v>
      </c>
      <c r="G10085" s="65" t="s">
        <v>39</v>
      </c>
      <c r="H10085" s="67">
        <v>1</v>
      </c>
      <c r="I10085" s="69" t="s">
        <v>1428</v>
      </c>
      <c r="J10085" s="63">
        <f t="shared" si="39"/>
        <v>44973</v>
      </c>
      <c r="K10085" s="64">
        <f>IF(ISBLANK(J10085),,H10085*INDEX(Inputs!G:G,MATCH(F10085,Inputs!E:E,0)))</f>
        <v>929</v>
      </c>
      <c r="L10085" s="65" t="str">
        <f>IF(ISBLANK(J10085),,INDEX(Inputs!D:D,MATCH(F10085,Inputs!E:E,0)))</f>
        <v>416PP Super Speed Hub 4 Port USB 3.0</v>
      </c>
      <c r="M10085" s="65" t="str">
        <f>IF(ISBLANK(#REF!),,IF(B10085="Online","Online",IF(LEFT(B10085,1)="E","Online","Offline")))</f>
        <v>Offline</v>
      </c>
      <c r="N10085" s="64">
        <f>IF(ISBLANK(M10085),,H10085*INDEX(Inputs!F:F,MATCH(F10085,Inputs!E:E,0)))</f>
        <v>1499</v>
      </c>
      <c r="O10085" s="65"/>
    </row>
    <row r="10086" ht="15.75" customHeight="1" spans="1:15">
      <c r="A10086" s="65" t="s">
        <v>367</v>
      </c>
      <c r="B10086" s="66" t="s">
        <v>88</v>
      </c>
      <c r="C10086" s="65" t="s">
        <v>569</v>
      </c>
      <c r="D10086" s="66" t="s">
        <v>370</v>
      </c>
      <c r="E10086" s="66" t="s">
        <v>371</v>
      </c>
      <c r="F10086" s="65">
        <v>250417</v>
      </c>
      <c r="G10086" s="65" t="s">
        <v>39</v>
      </c>
      <c r="H10086" s="67">
        <v>1</v>
      </c>
      <c r="I10086" s="69" t="s">
        <v>1428</v>
      </c>
      <c r="J10086" s="63">
        <f t="shared" si="39"/>
        <v>44973</v>
      </c>
      <c r="K10086" s="64">
        <f>IF(ISBLANK(J10086),,H10086*INDEX(Inputs!G:G,MATCH(F10086,Inputs!E:E,0)))</f>
        <v>929</v>
      </c>
      <c r="L10086" s="65" t="str">
        <f>IF(ISBLANK(J10086),,INDEX(Inputs!D:D,MATCH(F10086,Inputs!E:E,0)))</f>
        <v>416PP Super Speed Hub 4 Port USB 3.0</v>
      </c>
      <c r="M10086" s="65" t="str">
        <f>IF(ISBLANK(#REF!),,IF(B10086="Online","Online",IF(LEFT(B10086,1)="E","Online","Offline")))</f>
        <v>Offline</v>
      </c>
      <c r="N10086" s="64">
        <f>IF(ISBLANK(M10086),,H10086*INDEX(Inputs!F:F,MATCH(F10086,Inputs!E:E,0)))</f>
        <v>1499</v>
      </c>
      <c r="O10086" s="65"/>
    </row>
    <row r="10087" ht="15.75" customHeight="1" spans="1:15">
      <c r="A10087" s="65" t="s">
        <v>491</v>
      </c>
      <c r="B10087" s="66" t="s">
        <v>34</v>
      </c>
      <c r="C10087" s="65" t="s">
        <v>492</v>
      </c>
      <c r="D10087" s="66" t="s">
        <v>414</v>
      </c>
      <c r="E10087" s="66" t="s">
        <v>415</v>
      </c>
      <c r="F10087" s="65">
        <v>250873</v>
      </c>
      <c r="G10087" s="65" t="s">
        <v>12</v>
      </c>
      <c r="H10087" s="67">
        <v>1</v>
      </c>
      <c r="I10087" s="69" t="s">
        <v>1428</v>
      </c>
      <c r="J10087" s="63">
        <f t="shared" si="39"/>
        <v>44973</v>
      </c>
      <c r="K10087" s="64">
        <f>IF(ISBLANK(J10087),,H10087*INDEX(Inputs!G:G,MATCH(F10087,Inputs!E:E,0)))</f>
        <v>999</v>
      </c>
      <c r="L10087" s="65" t="str">
        <f>IF(ISBLANK(J10087),,INDEX(Inputs!D:D,MATCH(F10087,Inputs!E:E,0)))</f>
        <v>422BK Evo Fox Fireblade Gaming Keyboard USB</v>
      </c>
      <c r="M10087" s="65" t="str">
        <f>IF(ISBLANK(#REF!),,IF(B10087="Online","Online",IF(LEFT(B10087,1)="E","Online","Offline")))</f>
        <v>Offline</v>
      </c>
      <c r="N10087" s="64">
        <f>IF(ISBLANK(M10087),,H10087*INDEX(Inputs!F:F,MATCH(F10087,Inputs!E:E,0)))</f>
        <v>1299</v>
      </c>
      <c r="O10087" s="65"/>
    </row>
    <row r="10088" ht="15.75" customHeight="1" spans="1:15">
      <c r="A10088" s="65" t="s">
        <v>338</v>
      </c>
      <c r="B10088" s="66" t="s">
        <v>51</v>
      </c>
      <c r="C10088" s="65" t="s">
        <v>597</v>
      </c>
      <c r="D10088" s="66" t="s">
        <v>414</v>
      </c>
      <c r="E10088" s="66" t="s">
        <v>415</v>
      </c>
      <c r="F10088" s="65">
        <v>250874</v>
      </c>
      <c r="G10088" s="65" t="s">
        <v>13</v>
      </c>
      <c r="H10088" s="67">
        <v>1</v>
      </c>
      <c r="I10088" s="69" t="s">
        <v>1428</v>
      </c>
      <c r="J10088" s="63">
        <f t="shared" si="39"/>
        <v>44973</v>
      </c>
      <c r="K10088" s="64">
        <f>IF(ISBLANK(J10088),,H10088*INDEX(Inputs!G:G,MATCH(F10088,Inputs!E:E,0)))</f>
        <v>1349</v>
      </c>
      <c r="L10088" s="65" t="str">
        <f>IF(ISBLANK(J10088),,INDEX(Inputs!D:D,MATCH(F10088,Inputs!E:E,0)))</f>
        <v>432BK EvoFox X-Team Gaming Keyboard &amp; Mouse (USB)</v>
      </c>
      <c r="M10088" s="65" t="str">
        <f>IF(ISBLANK(#REF!),,IF(B10088="Online","Online",IF(LEFT(B10088,1)="E","Online","Offline")))</f>
        <v>Offline</v>
      </c>
      <c r="N10088" s="64">
        <f>IF(ISBLANK(M10088),,H10088*INDEX(Inputs!F:F,MATCH(F10088,Inputs!E:E,0)))</f>
        <v>1899</v>
      </c>
      <c r="O10088" s="65"/>
    </row>
    <row r="10089" ht="15.75" customHeight="1" spans="1:15">
      <c r="A10089" s="65" t="s">
        <v>341</v>
      </c>
      <c r="B10089" s="66" t="s">
        <v>53</v>
      </c>
      <c r="C10089" s="65" t="s">
        <v>641</v>
      </c>
      <c r="D10089" s="66" t="s">
        <v>414</v>
      </c>
      <c r="E10089" s="66" t="s">
        <v>415</v>
      </c>
      <c r="F10089" s="65">
        <v>250874</v>
      </c>
      <c r="G10089" s="65" t="s">
        <v>13</v>
      </c>
      <c r="H10089" s="67">
        <v>1</v>
      </c>
      <c r="I10089" s="69" t="s">
        <v>1428</v>
      </c>
      <c r="J10089" s="63">
        <f t="shared" si="39"/>
        <v>44973</v>
      </c>
      <c r="K10089" s="64">
        <f>IF(ISBLANK(J10089),,H10089*INDEX(Inputs!G:G,MATCH(F10089,Inputs!E:E,0)))</f>
        <v>1349</v>
      </c>
      <c r="L10089" s="65" t="str">
        <f>IF(ISBLANK(J10089),,INDEX(Inputs!D:D,MATCH(F10089,Inputs!E:E,0)))</f>
        <v>432BK EvoFox X-Team Gaming Keyboard &amp; Mouse (USB)</v>
      </c>
      <c r="M10089" s="65" t="str">
        <f>IF(ISBLANK(#REF!),,IF(B10089="Online","Online",IF(LEFT(B10089,1)="E","Online","Offline")))</f>
        <v>Offline</v>
      </c>
      <c r="N10089" s="64">
        <f>IF(ISBLANK(M10089),,H10089*INDEX(Inputs!F:F,MATCH(F10089,Inputs!E:E,0)))</f>
        <v>1899</v>
      </c>
      <c r="O10089" s="65"/>
    </row>
    <row r="10090" ht="15.75" customHeight="1" spans="1:15">
      <c r="A10090" s="65" t="s">
        <v>500</v>
      </c>
      <c r="B10090" s="66" t="s">
        <v>140</v>
      </c>
      <c r="C10090" s="65" t="s">
        <v>501</v>
      </c>
      <c r="D10090" s="66" t="s">
        <v>414</v>
      </c>
      <c r="E10090" s="66" t="s">
        <v>415</v>
      </c>
      <c r="F10090" s="65">
        <v>250874</v>
      </c>
      <c r="G10090" s="65" t="s">
        <v>13</v>
      </c>
      <c r="H10090" s="67">
        <v>1</v>
      </c>
      <c r="I10090" s="69" t="s">
        <v>1428</v>
      </c>
      <c r="J10090" s="63">
        <f t="shared" si="39"/>
        <v>44973</v>
      </c>
      <c r="K10090" s="64">
        <f>IF(ISBLANK(J10090),,H10090*INDEX(Inputs!G:G,MATCH(F10090,Inputs!E:E,0)))</f>
        <v>1349</v>
      </c>
      <c r="L10090" s="65" t="str">
        <f>IF(ISBLANK(J10090),,INDEX(Inputs!D:D,MATCH(F10090,Inputs!E:E,0)))</f>
        <v>432BK EvoFox X-Team Gaming Keyboard &amp; Mouse (USB)</v>
      </c>
      <c r="M10090" s="65" t="str">
        <f>IF(ISBLANK(#REF!),,IF(B10090="Online","Online",IF(LEFT(B10090,1)="E","Online","Offline")))</f>
        <v>Offline</v>
      </c>
      <c r="N10090" s="64">
        <f>IF(ISBLANK(M10090),,H10090*INDEX(Inputs!F:F,MATCH(F10090,Inputs!E:E,0)))</f>
        <v>1899</v>
      </c>
      <c r="O10090" s="65"/>
    </row>
    <row r="10091" ht="15.75" customHeight="1" spans="1:15">
      <c r="A10091" s="65" t="s">
        <v>327</v>
      </c>
      <c r="B10091" s="66" t="s">
        <v>152</v>
      </c>
      <c r="C10091" s="65" t="s">
        <v>532</v>
      </c>
      <c r="D10091" s="66" t="s">
        <v>414</v>
      </c>
      <c r="E10091" s="66" t="s">
        <v>415</v>
      </c>
      <c r="F10091" s="65">
        <v>250874</v>
      </c>
      <c r="G10091" s="65" t="s">
        <v>13</v>
      </c>
      <c r="H10091" s="67">
        <v>1</v>
      </c>
      <c r="I10091" s="69" t="s">
        <v>1428</v>
      </c>
      <c r="J10091" s="63">
        <f t="shared" si="39"/>
        <v>44973</v>
      </c>
      <c r="K10091" s="64">
        <f>IF(ISBLANK(J10091),,H10091*INDEX(Inputs!G:G,MATCH(F10091,Inputs!E:E,0)))</f>
        <v>1349</v>
      </c>
      <c r="L10091" s="65" t="str">
        <f>IF(ISBLANK(J10091),,INDEX(Inputs!D:D,MATCH(F10091,Inputs!E:E,0)))</f>
        <v>432BK EvoFox X-Team Gaming Keyboard &amp; Mouse (USB)</v>
      </c>
      <c r="M10091" s="65" t="str">
        <f>IF(ISBLANK(#REF!),,IF(B10091="Online","Online",IF(LEFT(B10091,1)="E","Online","Offline")))</f>
        <v>Offline</v>
      </c>
      <c r="N10091" s="64">
        <f>IF(ISBLANK(M10091),,H10091*INDEX(Inputs!F:F,MATCH(F10091,Inputs!E:E,0)))</f>
        <v>1899</v>
      </c>
      <c r="O10091" s="65"/>
    </row>
    <row r="10092" ht="15.75" customHeight="1" spans="1:15">
      <c r="A10092" s="65" t="s">
        <v>367</v>
      </c>
      <c r="B10092" s="66" t="s">
        <v>163</v>
      </c>
      <c r="C10092" s="65" t="s">
        <v>638</v>
      </c>
      <c r="D10092" s="66" t="s">
        <v>414</v>
      </c>
      <c r="E10092" s="66" t="s">
        <v>415</v>
      </c>
      <c r="F10092" s="65">
        <v>250874</v>
      </c>
      <c r="G10092" s="65" t="s">
        <v>13</v>
      </c>
      <c r="H10092" s="67">
        <v>1</v>
      </c>
      <c r="I10092" s="69" t="s">
        <v>1428</v>
      </c>
      <c r="J10092" s="63">
        <f t="shared" si="39"/>
        <v>44973</v>
      </c>
      <c r="K10092" s="64">
        <f>IF(ISBLANK(J10092),,H10092*INDEX(Inputs!G:G,MATCH(F10092,Inputs!E:E,0)))</f>
        <v>1349</v>
      </c>
      <c r="L10092" s="65" t="str">
        <f>IF(ISBLANK(J10092),,INDEX(Inputs!D:D,MATCH(F10092,Inputs!E:E,0)))</f>
        <v>432BK EvoFox X-Team Gaming Keyboard &amp; Mouse (USB)</v>
      </c>
      <c r="M10092" s="65" t="str">
        <f>IF(ISBLANK(#REF!),,IF(B10092="Online","Online",IF(LEFT(B10092,1)="E","Online","Offline")))</f>
        <v>Offline</v>
      </c>
      <c r="N10092" s="64">
        <f>IF(ISBLANK(M10092),,H10092*INDEX(Inputs!F:F,MATCH(F10092,Inputs!E:E,0)))</f>
        <v>1899</v>
      </c>
      <c r="O10092" s="65"/>
    </row>
    <row r="10093" ht="15.75" customHeight="1" spans="1:15">
      <c r="A10093" s="65" t="s">
        <v>655</v>
      </c>
      <c r="B10093" s="66" t="s">
        <v>1429</v>
      </c>
      <c r="C10093" s="65" t="s">
        <v>1430</v>
      </c>
      <c r="D10093" s="66" t="s">
        <v>414</v>
      </c>
      <c r="E10093" s="66" t="s">
        <v>415</v>
      </c>
      <c r="F10093" s="65">
        <v>250874</v>
      </c>
      <c r="G10093" s="65" t="s">
        <v>13</v>
      </c>
      <c r="H10093" s="67">
        <v>1</v>
      </c>
      <c r="I10093" s="69" t="s">
        <v>1428</v>
      </c>
      <c r="J10093" s="63">
        <f t="shared" si="39"/>
        <v>44973</v>
      </c>
      <c r="K10093" s="64">
        <f>IF(ISBLANK(J10093),,H10093*INDEX(Inputs!G:G,MATCH(F10093,Inputs!E:E,0)))</f>
        <v>1349</v>
      </c>
      <c r="L10093" s="65" t="str">
        <f>IF(ISBLANK(J10093),,INDEX(Inputs!D:D,MATCH(F10093,Inputs!E:E,0)))</f>
        <v>432BK EvoFox X-Team Gaming Keyboard &amp; Mouse (USB)</v>
      </c>
      <c r="M10093" s="65" t="str">
        <f>IF(ISBLANK(#REF!),,IF(B10093="Online","Online",IF(LEFT(B10093,1)="E","Online","Offline")))</f>
        <v>Offline</v>
      </c>
      <c r="N10093" s="64">
        <f>IF(ISBLANK(M10093),,H10093*INDEX(Inputs!F:F,MATCH(F10093,Inputs!E:E,0)))</f>
        <v>1899</v>
      </c>
      <c r="O10093" s="65"/>
    </row>
    <row r="10094" ht="15.75" customHeight="1" spans="1:15">
      <c r="A10094" s="65" t="s">
        <v>423</v>
      </c>
      <c r="B10094" s="66" t="s">
        <v>1290</v>
      </c>
      <c r="C10094" s="65" t="s">
        <v>1291</v>
      </c>
      <c r="D10094" s="66" t="s">
        <v>414</v>
      </c>
      <c r="E10094" s="66" t="s">
        <v>415</v>
      </c>
      <c r="F10094" s="65">
        <v>250874</v>
      </c>
      <c r="G10094" s="65" t="s">
        <v>13</v>
      </c>
      <c r="H10094" s="67">
        <v>1</v>
      </c>
      <c r="I10094" s="69" t="s">
        <v>1428</v>
      </c>
      <c r="J10094" s="63">
        <f t="shared" si="39"/>
        <v>44973</v>
      </c>
      <c r="K10094" s="64">
        <f>IF(ISBLANK(J10094),,H10094*INDEX(Inputs!G:G,MATCH(F10094,Inputs!E:E,0)))</f>
        <v>1349</v>
      </c>
      <c r="L10094" s="65" t="str">
        <f>IF(ISBLANK(J10094),,INDEX(Inputs!D:D,MATCH(F10094,Inputs!E:E,0)))</f>
        <v>432BK EvoFox X-Team Gaming Keyboard &amp; Mouse (USB)</v>
      </c>
      <c r="M10094" s="65" t="str">
        <f>IF(ISBLANK(#REF!),,IF(B10094="Online","Online",IF(LEFT(B10094,1)="E","Online","Offline")))</f>
        <v>Offline</v>
      </c>
      <c r="N10094" s="64">
        <f>IF(ISBLANK(M10094),,H10094*INDEX(Inputs!F:F,MATCH(F10094,Inputs!E:E,0)))</f>
        <v>1899</v>
      </c>
      <c r="O10094" s="65"/>
    </row>
    <row r="10095" ht="15.75" customHeight="1" spans="1:15">
      <c r="A10095" s="65" t="s">
        <v>338</v>
      </c>
      <c r="B10095" s="66" t="s">
        <v>765</v>
      </c>
      <c r="C10095" s="65" t="s">
        <v>765</v>
      </c>
      <c r="D10095" s="66" t="s">
        <v>414</v>
      </c>
      <c r="E10095" s="66" t="s">
        <v>415</v>
      </c>
      <c r="F10095" s="65">
        <v>250875</v>
      </c>
      <c r="G10095" s="65" t="s">
        <v>103</v>
      </c>
      <c r="H10095" s="67">
        <v>1</v>
      </c>
      <c r="I10095" s="69" t="s">
        <v>1428</v>
      </c>
      <c r="J10095" s="63">
        <f t="shared" si="39"/>
        <v>44973</v>
      </c>
      <c r="K10095" s="64">
        <f>IF(ISBLANK(J10095),,H10095*INDEX(Inputs!G:G,MATCH(F10095,Inputs!E:E,0)))</f>
        <v>1099</v>
      </c>
      <c r="L10095" s="65" t="str">
        <f>IF(ISBLANK(J10095),,INDEX(Inputs!D:D,MATCH(F10095,Inputs!E:E,0)))</f>
        <v>433BK EvoFox WarHammer Gaming Keyboard (USB)</v>
      </c>
      <c r="M10095" s="65" t="str">
        <f>IF(ISBLANK(#REF!),,IF(B10095="Online","Online",IF(LEFT(B10095,1)="E","Online","Offline")))</f>
        <v>Online</v>
      </c>
      <c r="N10095" s="64">
        <f>IF(ISBLANK(M10095),,H10095*INDEX(Inputs!F:F,MATCH(F10095,Inputs!E:E,0)))</f>
        <v>1499</v>
      </c>
      <c r="O10095" s="65"/>
    </row>
    <row r="10096" ht="15.75" customHeight="1" spans="1:15">
      <c r="A10096" s="65" t="s">
        <v>338</v>
      </c>
      <c r="B10096" s="66" t="s">
        <v>79</v>
      </c>
      <c r="C10096" s="65" t="s">
        <v>964</v>
      </c>
      <c r="D10096" s="66" t="s">
        <v>370</v>
      </c>
      <c r="E10096" s="66" t="s">
        <v>410</v>
      </c>
      <c r="F10096" s="65">
        <v>250877</v>
      </c>
      <c r="G10096" s="65" t="s">
        <v>22</v>
      </c>
      <c r="H10096" s="67">
        <v>1</v>
      </c>
      <c r="I10096" s="69" t="s">
        <v>1428</v>
      </c>
      <c r="J10096" s="63">
        <f t="shared" si="39"/>
        <v>44973</v>
      </c>
      <c r="K10096" s="64">
        <f>IF(ISBLANK(J10096),,H10096*INDEX(Inputs!G:G,MATCH(F10096,Inputs!E:E,0)))</f>
        <v>349</v>
      </c>
      <c r="L10096" s="65" t="str">
        <f>IF(ISBLANK(J10096),,INDEX(Inputs!D:D,MATCH(F10096,Inputs!E:E,0)))</f>
        <v>595BK Evo Fox Falcon X35 Medium Speed Mouse Pad</v>
      </c>
      <c r="M10096" s="65" t="str">
        <f>IF(ISBLANK(#REF!),,IF(B10096="Online","Online",IF(LEFT(B10096,1)="E","Online","Offline")))</f>
        <v>Offline</v>
      </c>
      <c r="N10096" s="64">
        <f>IF(ISBLANK(M10096),,H10096*INDEX(Inputs!F:F,MATCH(F10096,Inputs!E:E,0)))</f>
        <v>699</v>
      </c>
      <c r="O10096" s="65"/>
    </row>
    <row r="10097" ht="15.75" customHeight="1" spans="1:15">
      <c r="A10097" s="65" t="s">
        <v>386</v>
      </c>
      <c r="B10097" s="66" t="s">
        <v>122</v>
      </c>
      <c r="C10097" s="65" t="s">
        <v>387</v>
      </c>
      <c r="D10097" s="66" t="s">
        <v>370</v>
      </c>
      <c r="E10097" s="66" t="s">
        <v>410</v>
      </c>
      <c r="F10097" s="65">
        <v>250877</v>
      </c>
      <c r="G10097" s="65" t="s">
        <v>22</v>
      </c>
      <c r="H10097" s="67">
        <v>1</v>
      </c>
      <c r="I10097" s="69" t="s">
        <v>1428</v>
      </c>
      <c r="J10097" s="63">
        <f t="shared" si="39"/>
        <v>44973</v>
      </c>
      <c r="K10097" s="64">
        <f>IF(ISBLANK(J10097),,H10097*INDEX(Inputs!G:G,MATCH(F10097,Inputs!E:E,0)))</f>
        <v>349</v>
      </c>
      <c r="L10097" s="65" t="str">
        <f>IF(ISBLANK(J10097),,INDEX(Inputs!D:D,MATCH(F10097,Inputs!E:E,0)))</f>
        <v>595BK Evo Fox Falcon X35 Medium Speed Mouse Pad</v>
      </c>
      <c r="M10097" s="65" t="str">
        <f>IF(ISBLANK(#REF!),,IF(B10097="Online","Online",IF(LEFT(B10097,1)="E","Online","Offline")))</f>
        <v>Offline</v>
      </c>
      <c r="N10097" s="64">
        <f>IF(ISBLANK(M10097),,H10097*INDEX(Inputs!F:F,MATCH(F10097,Inputs!E:E,0)))</f>
        <v>699</v>
      </c>
      <c r="O10097" s="65"/>
    </row>
    <row r="10098" ht="15.75" customHeight="1" spans="1:15">
      <c r="A10098" s="65" t="s">
        <v>353</v>
      </c>
      <c r="B10098" s="66" t="s">
        <v>576</v>
      </c>
      <c r="C10098" s="65" t="s">
        <v>577</v>
      </c>
      <c r="D10098" s="66" t="s">
        <v>370</v>
      </c>
      <c r="E10098" s="66" t="s">
        <v>410</v>
      </c>
      <c r="F10098" s="65">
        <v>250877</v>
      </c>
      <c r="G10098" s="65" t="s">
        <v>22</v>
      </c>
      <c r="H10098" s="67">
        <v>1</v>
      </c>
      <c r="I10098" s="69" t="s">
        <v>1428</v>
      </c>
      <c r="J10098" s="63">
        <f t="shared" si="39"/>
        <v>44973</v>
      </c>
      <c r="K10098" s="64">
        <f>IF(ISBLANK(J10098),,H10098*INDEX(Inputs!G:G,MATCH(F10098,Inputs!E:E,0)))</f>
        <v>349</v>
      </c>
      <c r="L10098" s="65" t="str">
        <f>IF(ISBLANK(J10098),,INDEX(Inputs!D:D,MATCH(F10098,Inputs!E:E,0)))</f>
        <v>595BK Evo Fox Falcon X35 Medium Speed Mouse Pad</v>
      </c>
      <c r="M10098" s="65" t="str">
        <f>IF(ISBLANK(#REF!),,IF(B10098="Online","Online",IF(LEFT(B10098,1)="E","Online","Offline")))</f>
        <v>Offline</v>
      </c>
      <c r="N10098" s="64">
        <f>IF(ISBLANK(M10098),,H10098*INDEX(Inputs!F:F,MATCH(F10098,Inputs!E:E,0)))</f>
        <v>699</v>
      </c>
      <c r="O10098" s="65"/>
    </row>
    <row r="10099" ht="15.75" customHeight="1" spans="1:15">
      <c r="A10099" s="65" t="s">
        <v>367</v>
      </c>
      <c r="B10099" s="66" t="s">
        <v>209</v>
      </c>
      <c r="C10099" s="65" t="s">
        <v>1069</v>
      </c>
      <c r="D10099" s="66" t="s">
        <v>370</v>
      </c>
      <c r="E10099" s="66" t="s">
        <v>410</v>
      </c>
      <c r="F10099" s="65">
        <v>250877</v>
      </c>
      <c r="G10099" s="65" t="s">
        <v>22</v>
      </c>
      <c r="H10099" s="67">
        <v>1</v>
      </c>
      <c r="I10099" s="69" t="s">
        <v>1428</v>
      </c>
      <c r="J10099" s="63">
        <f t="shared" si="39"/>
        <v>44973</v>
      </c>
      <c r="K10099" s="64">
        <f>IF(ISBLANK(J10099),,H10099*INDEX(Inputs!G:G,MATCH(F10099,Inputs!E:E,0)))</f>
        <v>349</v>
      </c>
      <c r="L10099" s="65" t="str">
        <f>IF(ISBLANK(J10099),,INDEX(Inputs!D:D,MATCH(F10099,Inputs!E:E,0)))</f>
        <v>595BK Evo Fox Falcon X35 Medium Speed Mouse Pad</v>
      </c>
      <c r="M10099" s="65" t="str">
        <f>IF(ISBLANK(#REF!),,IF(B10099="Online","Online",IF(LEFT(B10099,1)="E","Online","Offline")))</f>
        <v>Offline</v>
      </c>
      <c r="N10099" s="64">
        <f>IF(ISBLANK(M10099),,H10099*INDEX(Inputs!F:F,MATCH(F10099,Inputs!E:E,0)))</f>
        <v>699</v>
      </c>
      <c r="O10099" s="65"/>
    </row>
    <row r="10100" ht="15.75" customHeight="1" spans="1:15">
      <c r="A10100" s="65" t="s">
        <v>338</v>
      </c>
      <c r="B10100" s="66" t="s">
        <v>742</v>
      </c>
      <c r="C10100" s="65" t="s">
        <v>743</v>
      </c>
      <c r="D10100" s="66" t="s">
        <v>370</v>
      </c>
      <c r="E10100" s="66" t="s">
        <v>410</v>
      </c>
      <c r="F10100" s="65">
        <v>250878</v>
      </c>
      <c r="G10100" s="65" t="s">
        <v>24</v>
      </c>
      <c r="H10100" s="67">
        <v>1</v>
      </c>
      <c r="I10100" s="69" t="s">
        <v>1428</v>
      </c>
      <c r="J10100" s="63">
        <f t="shared" si="39"/>
        <v>44973</v>
      </c>
      <c r="K10100" s="64">
        <f>IF(ISBLANK(J10100),,H10100*INDEX(Inputs!G:G,MATCH(F10100,Inputs!E:E,0)))</f>
        <v>999</v>
      </c>
      <c r="L10100" s="65" t="str">
        <f>IF(ISBLANK(J10100),,INDEX(Inputs!D:D,MATCH(F10100,Inputs!E:E,0)))</f>
        <v>596BK Evo Fox Falcon LX35 Medium Speed LED Mouse Pad</v>
      </c>
      <c r="M10100" s="65" t="str">
        <f>IF(ISBLANK(#REF!),,IF(B10100="Online","Online",IF(LEFT(B10100,1)="E","Online","Offline")))</f>
        <v>Offline</v>
      </c>
      <c r="N10100" s="64">
        <f>IF(ISBLANK(M10100),,H10100*INDEX(Inputs!F:F,MATCH(F10100,Inputs!E:E,0)))</f>
        <v>1999</v>
      </c>
      <c r="O10100" s="65"/>
    </row>
    <row r="10101" ht="15.75" customHeight="1" spans="1:15">
      <c r="A10101" s="65" t="s">
        <v>447</v>
      </c>
      <c r="B10101" s="66" t="s">
        <v>159</v>
      </c>
      <c r="C10101" s="65" t="s">
        <v>448</v>
      </c>
      <c r="D10101" s="66" t="s">
        <v>370</v>
      </c>
      <c r="E10101" s="66" t="s">
        <v>410</v>
      </c>
      <c r="F10101" s="65">
        <v>250879</v>
      </c>
      <c r="G10101" s="65" t="s">
        <v>30</v>
      </c>
      <c r="H10101" s="67">
        <v>1</v>
      </c>
      <c r="I10101" s="69" t="s">
        <v>1428</v>
      </c>
      <c r="J10101" s="63">
        <f t="shared" si="39"/>
        <v>44973</v>
      </c>
      <c r="K10101" s="64">
        <f>IF(ISBLANK(J10101),,H10101*INDEX(Inputs!G:G,MATCH(F10101,Inputs!E:E,0)))</f>
        <v>699</v>
      </c>
      <c r="L10101" s="65" t="str">
        <f>IF(ISBLANK(J10101),,INDEX(Inputs!D:D,MATCH(F10101,Inputs!E:E,0)))</f>
        <v>597BK Evo Fox Falcon X85 Extra Large Speed Mouse Pad</v>
      </c>
      <c r="M10101" s="65" t="str">
        <f>IF(ISBLANK(#REF!),,IF(B10101="Online","Online",IF(LEFT(B10101,1)="E","Online","Offline")))</f>
        <v>Offline</v>
      </c>
      <c r="N10101" s="64">
        <f>IF(ISBLANK(M10101),,H10101*INDEX(Inputs!F:F,MATCH(F10101,Inputs!E:E,0)))</f>
        <v>1199</v>
      </c>
      <c r="O10101" s="65"/>
    </row>
    <row r="10102" ht="15.75" customHeight="1" spans="1:15">
      <c r="A10102" s="65" t="s">
        <v>1105</v>
      </c>
      <c r="B10102" s="66" t="s">
        <v>765</v>
      </c>
      <c r="C10102" s="65" t="s">
        <v>765</v>
      </c>
      <c r="D10102" s="66" t="s">
        <v>370</v>
      </c>
      <c r="E10102" s="66" t="s">
        <v>410</v>
      </c>
      <c r="F10102" s="65">
        <v>250879</v>
      </c>
      <c r="G10102" s="65" t="s">
        <v>30</v>
      </c>
      <c r="H10102" s="67">
        <v>1</v>
      </c>
      <c r="I10102" s="69" t="s">
        <v>1428</v>
      </c>
      <c r="J10102" s="63">
        <f t="shared" si="39"/>
        <v>44973</v>
      </c>
      <c r="K10102" s="64">
        <f>IF(ISBLANK(J10102),,H10102*INDEX(Inputs!G:G,MATCH(F10102,Inputs!E:E,0)))</f>
        <v>699</v>
      </c>
      <c r="L10102" s="65" t="str">
        <f>IF(ISBLANK(J10102),,INDEX(Inputs!D:D,MATCH(F10102,Inputs!E:E,0)))</f>
        <v>597BK Evo Fox Falcon X85 Extra Large Speed Mouse Pad</v>
      </c>
      <c r="M10102" s="65" t="str">
        <f>IF(ISBLANK(#REF!),,IF(B10102="Online","Online",IF(LEFT(B10102,1)="E","Online","Offline")))</f>
        <v>Online</v>
      </c>
      <c r="N10102" s="64">
        <f>IF(ISBLANK(M10102),,H10102*INDEX(Inputs!F:F,MATCH(F10102,Inputs!E:E,0)))</f>
        <v>1199</v>
      </c>
      <c r="O10102" s="65"/>
    </row>
    <row r="10103" ht="15.75" customHeight="1" spans="1:15">
      <c r="A10103" s="65" t="s">
        <v>407</v>
      </c>
      <c r="B10103" s="66" t="s">
        <v>45</v>
      </c>
      <c r="C10103" s="65" t="s">
        <v>408</v>
      </c>
      <c r="D10103" s="66" t="s">
        <v>370</v>
      </c>
      <c r="E10103" s="66" t="s">
        <v>410</v>
      </c>
      <c r="F10103" s="65">
        <v>250876</v>
      </c>
      <c r="G10103" s="65" t="s">
        <v>26</v>
      </c>
      <c r="H10103" s="67">
        <v>1</v>
      </c>
      <c r="I10103" s="69" t="s">
        <v>1428</v>
      </c>
      <c r="J10103" s="63">
        <f t="shared" si="39"/>
        <v>44973</v>
      </c>
      <c r="K10103" s="64">
        <f>IF(ISBLANK(J10103),,H10103*INDEX(Inputs!G:G,MATCH(F10103,Inputs!E:E,0)))</f>
        <v>1399</v>
      </c>
      <c r="L10103" s="65" t="str">
        <f>IF(ISBLANK(J10103),,INDEX(Inputs!D:D,MATCH(F10103,Inputs!E:E,0)))</f>
        <v>649BK EvoFox Typhoon Laptop Cooling Pad</v>
      </c>
      <c r="M10103" s="65" t="str">
        <f>IF(ISBLANK(#REF!),,IF(B10103="Online","Online",IF(LEFT(B10103,1)="E","Online","Offline")))</f>
        <v>Offline</v>
      </c>
      <c r="N10103" s="64">
        <f>IF(ISBLANK(M10103),,H10103*INDEX(Inputs!F:F,MATCH(F10103,Inputs!E:E,0)))</f>
        <v>1999</v>
      </c>
      <c r="O10103" s="65"/>
    </row>
    <row r="10104" ht="15.75" customHeight="1" spans="1:15">
      <c r="A10104" s="65" t="s">
        <v>407</v>
      </c>
      <c r="B10104" s="66" t="s">
        <v>765</v>
      </c>
      <c r="C10104" s="65" t="s">
        <v>765</v>
      </c>
      <c r="D10104" s="66" t="s">
        <v>370</v>
      </c>
      <c r="E10104" s="66" t="s">
        <v>410</v>
      </c>
      <c r="F10104" s="65">
        <v>250423</v>
      </c>
      <c r="G10104" s="65" t="s">
        <v>11</v>
      </c>
      <c r="H10104" s="67">
        <v>1</v>
      </c>
      <c r="I10104" s="69" t="s">
        <v>1428</v>
      </c>
      <c r="J10104" s="63">
        <f t="shared" si="39"/>
        <v>44973</v>
      </c>
      <c r="K10104" s="64">
        <f>IF(ISBLANK(J10104),,H10104*INDEX(Inputs!G:G,MATCH(F10104,Inputs!E:E,0)))</f>
        <v>759</v>
      </c>
      <c r="L10104" s="65" t="str">
        <f>IF(ISBLANK(J10104),,INDEX(Inputs!D:D,MATCH(F10104,Inputs!E:E,0)))</f>
        <v>650GR Ergo View Laptop Stand-Grey</v>
      </c>
      <c r="M10104" s="65" t="str">
        <f>IF(ISBLANK(#REF!),,IF(B10104="Online","Online",IF(LEFT(B10104,1)="E","Online","Offline")))</f>
        <v>Online</v>
      </c>
      <c r="N10104" s="64">
        <f>IF(ISBLANK(M10104),,H10104*INDEX(Inputs!F:F,MATCH(F10104,Inputs!E:E,0)))</f>
        <v>899</v>
      </c>
      <c r="O10104" s="65"/>
    </row>
    <row r="10105" ht="15.75" customHeight="1" spans="1:15">
      <c r="A10105" s="65" t="s">
        <v>407</v>
      </c>
      <c r="B10105" s="66" t="s">
        <v>765</v>
      </c>
      <c r="C10105" s="65" t="s">
        <v>765</v>
      </c>
      <c r="D10105" s="66" t="s">
        <v>370</v>
      </c>
      <c r="E10105" s="66" t="s">
        <v>410</v>
      </c>
      <c r="F10105" s="65">
        <v>250423</v>
      </c>
      <c r="G10105" s="65" t="s">
        <v>11</v>
      </c>
      <c r="H10105" s="67">
        <v>1</v>
      </c>
      <c r="I10105" s="69" t="s">
        <v>1428</v>
      </c>
      <c r="J10105" s="63">
        <f t="shared" si="39"/>
        <v>44973</v>
      </c>
      <c r="K10105" s="64">
        <f>IF(ISBLANK(J10105),,H10105*INDEX(Inputs!G:G,MATCH(F10105,Inputs!E:E,0)))</f>
        <v>759</v>
      </c>
      <c r="L10105" s="65" t="str">
        <f>IF(ISBLANK(J10105),,INDEX(Inputs!D:D,MATCH(F10105,Inputs!E:E,0)))</f>
        <v>650GR Ergo View Laptop Stand-Grey</v>
      </c>
      <c r="M10105" s="65" t="str">
        <f>IF(ISBLANK(#REF!),,IF(B10105="Online","Online",IF(LEFT(B10105,1)="E","Online","Offline")))</f>
        <v>Online</v>
      </c>
      <c r="N10105" s="64">
        <f>IF(ISBLANK(M10105),,H10105*INDEX(Inputs!F:F,MATCH(F10105,Inputs!E:E,0)))</f>
        <v>899</v>
      </c>
      <c r="O10105" s="65"/>
    </row>
    <row r="10106" ht="15.75" customHeight="1" spans="1:15">
      <c r="A10106" s="65" t="s">
        <v>480</v>
      </c>
      <c r="B10106" s="66" t="s">
        <v>145</v>
      </c>
      <c r="C10106" s="65" t="s">
        <v>481</v>
      </c>
      <c r="D10106" s="66" t="s">
        <v>414</v>
      </c>
      <c r="E10106" s="66" t="s">
        <v>415</v>
      </c>
      <c r="F10106" s="65">
        <v>260090</v>
      </c>
      <c r="G10106" s="65" t="s">
        <v>17</v>
      </c>
      <c r="H10106" s="67">
        <v>1</v>
      </c>
      <c r="I10106" s="69" t="s">
        <v>1431</v>
      </c>
      <c r="J10106" s="63">
        <f t="shared" si="39"/>
        <v>44974</v>
      </c>
      <c r="K10106" s="64">
        <f>IF(ISBLANK(J10106),,H10106*INDEX(Inputs!G:G,MATCH(F10106,Inputs!E:E,0)))</f>
        <v>729</v>
      </c>
      <c r="L10106" s="65" t="str">
        <f>IF(ISBLANK(J10106),,INDEX(Inputs!D:D,MATCH(F10106,Inputs!E:E,0)))</f>
        <v>400PP Xcite Neo Keyboard &amp; Mouse USB</v>
      </c>
      <c r="M10106" s="65" t="str">
        <f>IF(ISBLANK(#REF!),,IF(B10106="Online","Online",IF(LEFT(B10106,1)="E","Online","Offline")))</f>
        <v>Offline</v>
      </c>
      <c r="N10106" s="64">
        <f>IF(ISBLANK(M10106),,H10106*INDEX(Inputs!F:F,MATCH(F10106,Inputs!E:E,0)))</f>
        <v>899</v>
      </c>
      <c r="O10106" s="65"/>
    </row>
    <row r="10107" ht="15.75" customHeight="1" spans="1:15">
      <c r="A10107" s="65" t="s">
        <v>338</v>
      </c>
      <c r="B10107" s="66" t="s">
        <v>765</v>
      </c>
      <c r="C10107" s="65" t="s">
        <v>765</v>
      </c>
      <c r="D10107" s="66" t="s">
        <v>414</v>
      </c>
      <c r="E10107" s="66" t="s">
        <v>415</v>
      </c>
      <c r="F10107" s="65">
        <v>260090</v>
      </c>
      <c r="G10107" s="65" t="s">
        <v>17</v>
      </c>
      <c r="H10107" s="67">
        <v>4</v>
      </c>
      <c r="I10107" s="69" t="s">
        <v>1431</v>
      </c>
      <c r="J10107" s="63">
        <f t="shared" si="39"/>
        <v>44974</v>
      </c>
      <c r="K10107" s="64">
        <f>IF(ISBLANK(J10107),,H10107*INDEX(Inputs!G:G,MATCH(F10107,Inputs!E:E,0)))</f>
        <v>2916</v>
      </c>
      <c r="L10107" s="65" t="str">
        <f>IF(ISBLANK(J10107),,INDEX(Inputs!D:D,MATCH(F10107,Inputs!E:E,0)))</f>
        <v>400PP Xcite Neo Keyboard &amp; Mouse USB</v>
      </c>
      <c r="M10107" s="65" t="str">
        <f>IF(ISBLANK(#REF!),,IF(B10107="Online","Online",IF(LEFT(B10107,1)="E","Online","Offline")))</f>
        <v>Online</v>
      </c>
      <c r="N10107" s="64">
        <f>IF(ISBLANK(M10107),,H10107*INDEX(Inputs!F:F,MATCH(F10107,Inputs!E:E,0)))</f>
        <v>3596</v>
      </c>
      <c r="O10107" s="65"/>
    </row>
    <row r="10108" ht="15.75" customHeight="1" spans="1:15">
      <c r="A10108" s="65" t="s">
        <v>691</v>
      </c>
      <c r="B10108" s="66" t="s">
        <v>692</v>
      </c>
      <c r="C10108" s="65" t="s">
        <v>693</v>
      </c>
      <c r="D10108" s="66" t="s">
        <v>370</v>
      </c>
      <c r="E10108" s="66" t="s">
        <v>371</v>
      </c>
      <c r="F10108" s="65">
        <v>250417</v>
      </c>
      <c r="G10108" s="65" t="s">
        <v>39</v>
      </c>
      <c r="H10108" s="67">
        <v>1</v>
      </c>
      <c r="I10108" s="69" t="s">
        <v>1431</v>
      </c>
      <c r="J10108" s="63">
        <f t="shared" si="39"/>
        <v>44974</v>
      </c>
      <c r="K10108" s="64">
        <f>IF(ISBLANK(J10108),,H10108*INDEX(Inputs!G:G,MATCH(F10108,Inputs!E:E,0)))</f>
        <v>929</v>
      </c>
      <c r="L10108" s="65" t="str">
        <f>IF(ISBLANK(J10108),,INDEX(Inputs!D:D,MATCH(F10108,Inputs!E:E,0)))</f>
        <v>416PP Super Speed Hub 4 Port USB 3.0</v>
      </c>
      <c r="M10108" s="65" t="str">
        <f>IF(ISBLANK(#REF!),,IF(B10108="Online","Online",IF(LEFT(B10108,1)="E","Online","Offline")))</f>
        <v>Offline</v>
      </c>
      <c r="N10108" s="64">
        <f>IF(ISBLANK(M10108),,H10108*INDEX(Inputs!F:F,MATCH(F10108,Inputs!E:E,0)))</f>
        <v>1499</v>
      </c>
      <c r="O10108" s="65"/>
    </row>
    <row r="10109" ht="15.75" customHeight="1" spans="1:15">
      <c r="A10109" s="65" t="s">
        <v>961</v>
      </c>
      <c r="B10109" s="66" t="s">
        <v>207</v>
      </c>
      <c r="C10109" s="65" t="s">
        <v>962</v>
      </c>
      <c r="D10109" s="66" t="s">
        <v>370</v>
      </c>
      <c r="E10109" s="66" t="s">
        <v>371</v>
      </c>
      <c r="F10109" s="65">
        <v>250417</v>
      </c>
      <c r="G10109" s="65" t="s">
        <v>39</v>
      </c>
      <c r="H10109" s="67">
        <v>1</v>
      </c>
      <c r="I10109" s="69" t="s">
        <v>1431</v>
      </c>
      <c r="J10109" s="63">
        <f t="shared" si="39"/>
        <v>44974</v>
      </c>
      <c r="K10109" s="64">
        <f>IF(ISBLANK(J10109),,H10109*INDEX(Inputs!G:G,MATCH(F10109,Inputs!E:E,0)))</f>
        <v>929</v>
      </c>
      <c r="L10109" s="65" t="str">
        <f>IF(ISBLANK(J10109),,INDEX(Inputs!D:D,MATCH(F10109,Inputs!E:E,0)))</f>
        <v>416PP Super Speed Hub 4 Port USB 3.0</v>
      </c>
      <c r="M10109" s="65" t="str">
        <f>IF(ISBLANK(#REF!),,IF(B10109="Online","Online",IF(LEFT(B10109,1)="E","Online","Offline")))</f>
        <v>Offline</v>
      </c>
      <c r="N10109" s="64">
        <f>IF(ISBLANK(M10109),,H10109*INDEX(Inputs!F:F,MATCH(F10109,Inputs!E:E,0)))</f>
        <v>1499</v>
      </c>
      <c r="O10109" s="65"/>
    </row>
    <row r="10110" ht="15.75" customHeight="1" spans="1:15">
      <c r="A10110" s="65" t="s">
        <v>458</v>
      </c>
      <c r="B10110" s="66" t="s">
        <v>701</v>
      </c>
      <c r="C10110" s="65" t="s">
        <v>702</v>
      </c>
      <c r="D10110" s="66" t="s">
        <v>414</v>
      </c>
      <c r="E10110" s="66" t="s">
        <v>415</v>
      </c>
      <c r="F10110" s="65">
        <v>250873</v>
      </c>
      <c r="G10110" s="65" t="s">
        <v>12</v>
      </c>
      <c r="H10110" s="67">
        <v>1</v>
      </c>
      <c r="I10110" s="69" t="s">
        <v>1431</v>
      </c>
      <c r="J10110" s="63">
        <f t="shared" si="39"/>
        <v>44974</v>
      </c>
      <c r="K10110" s="64">
        <f>IF(ISBLANK(J10110),,H10110*INDEX(Inputs!G:G,MATCH(F10110,Inputs!E:E,0)))</f>
        <v>999</v>
      </c>
      <c r="L10110" s="65" t="str">
        <f>IF(ISBLANK(J10110),,INDEX(Inputs!D:D,MATCH(F10110,Inputs!E:E,0)))</f>
        <v>422BK Evo Fox Fireblade Gaming Keyboard USB</v>
      </c>
      <c r="M10110" s="65" t="str">
        <f>IF(ISBLANK(#REF!),,IF(B10110="Online","Online",IF(LEFT(B10110,1)="E","Online","Offline")))</f>
        <v>Offline</v>
      </c>
      <c r="N10110" s="64">
        <f>IF(ISBLANK(M10110),,H10110*INDEX(Inputs!F:F,MATCH(F10110,Inputs!E:E,0)))</f>
        <v>1299</v>
      </c>
      <c r="O10110" s="65"/>
    </row>
    <row r="10111" ht="15.75" customHeight="1" spans="1:15">
      <c r="A10111" s="65" t="s">
        <v>491</v>
      </c>
      <c r="B10111" s="66" t="s">
        <v>34</v>
      </c>
      <c r="C10111" s="65" t="s">
        <v>492</v>
      </c>
      <c r="D10111" s="66" t="s">
        <v>414</v>
      </c>
      <c r="E10111" s="66" t="s">
        <v>415</v>
      </c>
      <c r="F10111" s="65">
        <v>250873</v>
      </c>
      <c r="G10111" s="65" t="s">
        <v>12</v>
      </c>
      <c r="H10111" s="67">
        <v>1</v>
      </c>
      <c r="I10111" s="69" t="s">
        <v>1431</v>
      </c>
      <c r="J10111" s="63">
        <f t="shared" si="39"/>
        <v>44974</v>
      </c>
      <c r="K10111" s="64">
        <f>IF(ISBLANK(J10111),,H10111*INDEX(Inputs!G:G,MATCH(F10111,Inputs!E:E,0)))</f>
        <v>999</v>
      </c>
      <c r="L10111" s="65" t="str">
        <f>IF(ISBLANK(J10111),,INDEX(Inputs!D:D,MATCH(F10111,Inputs!E:E,0)))</f>
        <v>422BK Evo Fox Fireblade Gaming Keyboard USB</v>
      </c>
      <c r="M10111" s="65" t="str">
        <f>IF(ISBLANK(#REF!),,IF(B10111="Online","Online",IF(LEFT(B10111,1)="E","Online","Offline")))</f>
        <v>Offline</v>
      </c>
      <c r="N10111" s="64">
        <f>IF(ISBLANK(M10111),,H10111*INDEX(Inputs!F:F,MATCH(F10111,Inputs!E:E,0)))</f>
        <v>1299</v>
      </c>
      <c r="O10111" s="65"/>
    </row>
    <row r="10112" ht="15.75" customHeight="1" spans="1:15">
      <c r="A10112" s="65" t="s">
        <v>648</v>
      </c>
      <c r="B10112" s="66" t="s">
        <v>27</v>
      </c>
      <c r="C10112" s="65" t="s">
        <v>649</v>
      </c>
      <c r="D10112" s="66" t="s">
        <v>414</v>
      </c>
      <c r="E10112" s="66" t="s">
        <v>415</v>
      </c>
      <c r="F10112" s="65">
        <v>250874</v>
      </c>
      <c r="G10112" s="65" t="s">
        <v>13</v>
      </c>
      <c r="H10112" s="67">
        <v>1</v>
      </c>
      <c r="I10112" s="69" t="s">
        <v>1431</v>
      </c>
      <c r="J10112" s="63">
        <f t="shared" si="39"/>
        <v>44974</v>
      </c>
      <c r="K10112" s="64">
        <f>IF(ISBLANK(J10112),,H10112*INDEX(Inputs!G:G,MATCH(F10112,Inputs!E:E,0)))</f>
        <v>1349</v>
      </c>
      <c r="L10112" s="65" t="str">
        <f>IF(ISBLANK(J10112),,INDEX(Inputs!D:D,MATCH(F10112,Inputs!E:E,0)))</f>
        <v>432BK EvoFox X-Team Gaming Keyboard &amp; Mouse (USB)</v>
      </c>
      <c r="M10112" s="65" t="str">
        <f>IF(ISBLANK(#REF!),,IF(B10112="Online","Online",IF(LEFT(B10112,1)="E","Online","Offline")))</f>
        <v>Offline</v>
      </c>
      <c r="N10112" s="64">
        <f>IF(ISBLANK(M10112),,H10112*INDEX(Inputs!F:F,MATCH(F10112,Inputs!E:E,0)))</f>
        <v>1899</v>
      </c>
      <c r="O10112" s="65"/>
    </row>
    <row r="10113" ht="15.75" customHeight="1" spans="1:15">
      <c r="A10113" s="65" t="s">
        <v>338</v>
      </c>
      <c r="B10113" s="66" t="s">
        <v>51</v>
      </c>
      <c r="C10113" s="65" t="s">
        <v>597</v>
      </c>
      <c r="D10113" s="66" t="s">
        <v>414</v>
      </c>
      <c r="E10113" s="66" t="s">
        <v>415</v>
      </c>
      <c r="F10113" s="65">
        <v>250874</v>
      </c>
      <c r="G10113" s="65" t="s">
        <v>13</v>
      </c>
      <c r="H10113" s="67">
        <v>1</v>
      </c>
      <c r="I10113" s="69" t="s">
        <v>1431</v>
      </c>
      <c r="J10113" s="63">
        <f t="shared" si="39"/>
        <v>44974</v>
      </c>
      <c r="K10113" s="64">
        <f>IF(ISBLANK(J10113),,H10113*INDEX(Inputs!G:G,MATCH(F10113,Inputs!E:E,0)))</f>
        <v>1349</v>
      </c>
      <c r="L10113" s="65" t="str">
        <f>IF(ISBLANK(J10113),,INDEX(Inputs!D:D,MATCH(F10113,Inputs!E:E,0)))</f>
        <v>432BK EvoFox X-Team Gaming Keyboard &amp; Mouse (USB)</v>
      </c>
      <c r="M10113" s="65" t="str">
        <f>IF(ISBLANK(#REF!),,IF(B10113="Online","Online",IF(LEFT(B10113,1)="E","Online","Offline")))</f>
        <v>Offline</v>
      </c>
      <c r="N10113" s="64">
        <f>IF(ISBLANK(M10113),,H10113*INDEX(Inputs!F:F,MATCH(F10113,Inputs!E:E,0)))</f>
        <v>1899</v>
      </c>
      <c r="O10113" s="65"/>
    </row>
    <row r="10114" ht="15.75" customHeight="1" spans="1:15">
      <c r="A10114" s="65" t="s">
        <v>407</v>
      </c>
      <c r="B10114" s="66" t="s">
        <v>102</v>
      </c>
      <c r="C10114" s="65" t="s">
        <v>528</v>
      </c>
      <c r="D10114" s="66" t="s">
        <v>414</v>
      </c>
      <c r="E10114" s="66" t="s">
        <v>415</v>
      </c>
      <c r="F10114" s="65">
        <v>250874</v>
      </c>
      <c r="G10114" s="65" t="s">
        <v>13</v>
      </c>
      <c r="H10114" s="67">
        <v>1</v>
      </c>
      <c r="I10114" s="69" t="s">
        <v>1431</v>
      </c>
      <c r="J10114" s="63">
        <f t="shared" si="39"/>
        <v>44974</v>
      </c>
      <c r="K10114" s="64">
        <f>IF(ISBLANK(J10114),,H10114*INDEX(Inputs!G:G,MATCH(F10114,Inputs!E:E,0)))</f>
        <v>1349</v>
      </c>
      <c r="L10114" s="65" t="str">
        <f>IF(ISBLANK(J10114),,INDEX(Inputs!D:D,MATCH(F10114,Inputs!E:E,0)))</f>
        <v>432BK EvoFox X-Team Gaming Keyboard &amp; Mouse (USB)</v>
      </c>
      <c r="M10114" s="65" t="str">
        <f>IF(ISBLANK(#REF!),,IF(B10114="Online","Online",IF(LEFT(B10114,1)="E","Online","Offline")))</f>
        <v>Offline</v>
      </c>
      <c r="N10114" s="64">
        <f>IF(ISBLANK(M10114),,H10114*INDEX(Inputs!F:F,MATCH(F10114,Inputs!E:E,0)))</f>
        <v>1899</v>
      </c>
      <c r="O10114" s="65"/>
    </row>
    <row r="10115" ht="15.75" customHeight="1" spans="1:15">
      <c r="A10115" s="65" t="s">
        <v>721</v>
      </c>
      <c r="B10115" s="66" t="s">
        <v>135</v>
      </c>
      <c r="C10115" s="65" t="s">
        <v>722</v>
      </c>
      <c r="D10115" s="66" t="s">
        <v>414</v>
      </c>
      <c r="E10115" s="66" t="s">
        <v>415</v>
      </c>
      <c r="F10115" s="65">
        <v>250874</v>
      </c>
      <c r="G10115" s="65" t="s">
        <v>13</v>
      </c>
      <c r="H10115" s="67">
        <v>1</v>
      </c>
      <c r="I10115" s="69" t="s">
        <v>1431</v>
      </c>
      <c r="J10115" s="63">
        <f t="shared" si="39"/>
        <v>44974</v>
      </c>
      <c r="K10115" s="64">
        <f>IF(ISBLANK(J10115),,H10115*INDEX(Inputs!G:G,MATCH(F10115,Inputs!E:E,0)))</f>
        <v>1349</v>
      </c>
      <c r="L10115" s="65" t="str">
        <f>IF(ISBLANK(J10115),,INDEX(Inputs!D:D,MATCH(F10115,Inputs!E:E,0)))</f>
        <v>432BK EvoFox X-Team Gaming Keyboard &amp; Mouse (USB)</v>
      </c>
      <c r="M10115" s="65" t="str">
        <f>IF(ISBLANK(#REF!),,IF(B10115="Online","Online",IF(LEFT(B10115,1)="E","Online","Offline")))</f>
        <v>Offline</v>
      </c>
      <c r="N10115" s="64">
        <f>IF(ISBLANK(M10115),,H10115*INDEX(Inputs!F:F,MATCH(F10115,Inputs!E:E,0)))</f>
        <v>1899</v>
      </c>
      <c r="O10115" s="65"/>
    </row>
    <row r="10116" ht="15.75" customHeight="1" spans="1:15">
      <c r="A10116" s="65" t="s">
        <v>367</v>
      </c>
      <c r="B10116" s="66" t="s">
        <v>175</v>
      </c>
      <c r="C10116" s="65" t="s">
        <v>659</v>
      </c>
      <c r="D10116" s="66" t="s">
        <v>414</v>
      </c>
      <c r="E10116" s="66" t="s">
        <v>415</v>
      </c>
      <c r="F10116" s="65">
        <v>250874</v>
      </c>
      <c r="G10116" s="65" t="s">
        <v>13</v>
      </c>
      <c r="H10116" s="67">
        <v>1</v>
      </c>
      <c r="I10116" s="69" t="s">
        <v>1431</v>
      </c>
      <c r="J10116" s="63">
        <f t="shared" si="39"/>
        <v>44974</v>
      </c>
      <c r="K10116" s="64">
        <f>IF(ISBLANK(J10116),,H10116*INDEX(Inputs!G:G,MATCH(F10116,Inputs!E:E,0)))</f>
        <v>1349</v>
      </c>
      <c r="L10116" s="65" t="str">
        <f>IF(ISBLANK(J10116),,INDEX(Inputs!D:D,MATCH(F10116,Inputs!E:E,0)))</f>
        <v>432BK EvoFox X-Team Gaming Keyboard &amp; Mouse (USB)</v>
      </c>
      <c r="M10116" s="65" t="str">
        <f>IF(ISBLANK(#REF!),,IF(B10116="Online","Online",IF(LEFT(B10116,1)="E","Online","Offline")))</f>
        <v>Offline</v>
      </c>
      <c r="N10116" s="64">
        <f>IF(ISBLANK(M10116),,H10116*INDEX(Inputs!F:F,MATCH(F10116,Inputs!E:E,0)))</f>
        <v>1899</v>
      </c>
      <c r="O10116" s="65"/>
    </row>
    <row r="10117" ht="15.75" customHeight="1" spans="1:15">
      <c r="A10117" s="65" t="s">
        <v>718</v>
      </c>
      <c r="B10117" s="66" t="s">
        <v>719</v>
      </c>
      <c r="C10117" s="65" t="s">
        <v>720</v>
      </c>
      <c r="D10117" s="66" t="s">
        <v>414</v>
      </c>
      <c r="E10117" s="66" t="s">
        <v>415</v>
      </c>
      <c r="F10117" s="65">
        <v>250874</v>
      </c>
      <c r="G10117" s="65" t="s">
        <v>13</v>
      </c>
      <c r="H10117" s="67">
        <v>1</v>
      </c>
      <c r="I10117" s="69" t="s">
        <v>1431</v>
      </c>
      <c r="J10117" s="63">
        <f t="shared" si="39"/>
        <v>44974</v>
      </c>
      <c r="K10117" s="64">
        <f>IF(ISBLANK(J10117),,H10117*INDEX(Inputs!G:G,MATCH(F10117,Inputs!E:E,0)))</f>
        <v>1349</v>
      </c>
      <c r="L10117" s="65" t="str">
        <f>IF(ISBLANK(J10117),,INDEX(Inputs!D:D,MATCH(F10117,Inputs!E:E,0)))</f>
        <v>432BK EvoFox X-Team Gaming Keyboard &amp; Mouse (USB)</v>
      </c>
      <c r="M10117" s="65" t="str">
        <f>IF(ISBLANK(#REF!),,IF(B10117="Online","Online",IF(LEFT(B10117,1)="E","Online","Offline")))</f>
        <v>Offline</v>
      </c>
      <c r="N10117" s="64">
        <f>IF(ISBLANK(M10117),,H10117*INDEX(Inputs!F:F,MATCH(F10117,Inputs!E:E,0)))</f>
        <v>1899</v>
      </c>
      <c r="O10117" s="65"/>
    </row>
    <row r="10118" ht="15.75" customHeight="1" spans="1:15">
      <c r="A10118" s="65" t="s">
        <v>341</v>
      </c>
      <c r="B10118" s="66" t="s">
        <v>228</v>
      </c>
      <c r="C10118" s="65" t="s">
        <v>871</v>
      </c>
      <c r="D10118" s="66" t="s">
        <v>414</v>
      </c>
      <c r="E10118" s="66" t="s">
        <v>415</v>
      </c>
      <c r="F10118" s="65">
        <v>250874</v>
      </c>
      <c r="G10118" s="65" t="s">
        <v>13</v>
      </c>
      <c r="H10118" s="67">
        <v>1</v>
      </c>
      <c r="I10118" s="69" t="s">
        <v>1431</v>
      </c>
      <c r="J10118" s="63">
        <f t="shared" si="39"/>
        <v>44974</v>
      </c>
      <c r="K10118" s="64">
        <f>IF(ISBLANK(J10118),,H10118*INDEX(Inputs!G:G,MATCH(F10118,Inputs!E:E,0)))</f>
        <v>1349</v>
      </c>
      <c r="L10118" s="65" t="str">
        <f>IF(ISBLANK(J10118),,INDEX(Inputs!D:D,MATCH(F10118,Inputs!E:E,0)))</f>
        <v>432BK EvoFox X-Team Gaming Keyboard &amp; Mouse (USB)</v>
      </c>
      <c r="M10118" s="65" t="str">
        <f>IF(ISBLANK(#REF!),,IF(B10118="Online","Online",IF(LEFT(B10118,1)="E","Online","Offline")))</f>
        <v>Offline</v>
      </c>
      <c r="N10118" s="64">
        <f>IF(ISBLANK(M10118),,H10118*INDEX(Inputs!F:F,MATCH(F10118,Inputs!E:E,0)))</f>
        <v>1899</v>
      </c>
      <c r="O10118" s="65"/>
    </row>
    <row r="10119" ht="15.75" customHeight="1" spans="1:15">
      <c r="A10119" s="65" t="s">
        <v>1074</v>
      </c>
      <c r="B10119" s="66" t="s">
        <v>255</v>
      </c>
      <c r="C10119" s="65" t="s">
        <v>1033</v>
      </c>
      <c r="D10119" s="66" t="s">
        <v>414</v>
      </c>
      <c r="E10119" s="66" t="s">
        <v>415</v>
      </c>
      <c r="F10119" s="65">
        <v>250874</v>
      </c>
      <c r="G10119" s="65" t="s">
        <v>13</v>
      </c>
      <c r="H10119" s="67">
        <v>1</v>
      </c>
      <c r="I10119" s="69" t="s">
        <v>1431</v>
      </c>
      <c r="J10119" s="63">
        <f t="shared" si="39"/>
        <v>44974</v>
      </c>
      <c r="K10119" s="64">
        <f>IF(ISBLANK(J10119),,H10119*INDEX(Inputs!G:G,MATCH(F10119,Inputs!E:E,0)))</f>
        <v>1349</v>
      </c>
      <c r="L10119" s="65" t="str">
        <f>IF(ISBLANK(J10119),,INDEX(Inputs!D:D,MATCH(F10119,Inputs!E:E,0)))</f>
        <v>432BK EvoFox X-Team Gaming Keyboard &amp; Mouse (USB)</v>
      </c>
      <c r="M10119" s="65" t="str">
        <f>IF(ISBLANK(#REF!),,IF(B10119="Online","Online",IF(LEFT(B10119,1)="E","Online","Offline")))</f>
        <v>Offline</v>
      </c>
      <c r="N10119" s="64">
        <f>IF(ISBLANK(M10119),,H10119*INDEX(Inputs!F:F,MATCH(F10119,Inputs!E:E,0)))</f>
        <v>1899</v>
      </c>
      <c r="O10119" s="65"/>
    </row>
    <row r="10120" ht="15.75" customHeight="1" spans="1:15">
      <c r="A10120" s="65" t="s">
        <v>458</v>
      </c>
      <c r="B10120" s="66" t="s">
        <v>1051</v>
      </c>
      <c r="C10120" s="65" t="s">
        <v>1052</v>
      </c>
      <c r="D10120" s="66" t="s">
        <v>414</v>
      </c>
      <c r="E10120" s="66" t="s">
        <v>415</v>
      </c>
      <c r="F10120" s="65">
        <v>250874</v>
      </c>
      <c r="G10120" s="65" t="s">
        <v>13</v>
      </c>
      <c r="H10120" s="67">
        <v>1</v>
      </c>
      <c r="I10120" s="69" t="s">
        <v>1431</v>
      </c>
      <c r="J10120" s="63">
        <f t="shared" si="39"/>
        <v>44974</v>
      </c>
      <c r="K10120" s="64">
        <f>IF(ISBLANK(J10120),,H10120*INDEX(Inputs!G:G,MATCH(F10120,Inputs!E:E,0)))</f>
        <v>1349</v>
      </c>
      <c r="L10120" s="65" t="str">
        <f>IF(ISBLANK(J10120),,INDEX(Inputs!D:D,MATCH(F10120,Inputs!E:E,0)))</f>
        <v>432BK EvoFox X-Team Gaming Keyboard &amp; Mouse (USB)</v>
      </c>
      <c r="M10120" s="65" t="str">
        <f>IF(ISBLANK(#REF!),,IF(B10120="Online","Online",IF(LEFT(B10120,1)="E","Online","Offline")))</f>
        <v>Offline</v>
      </c>
      <c r="N10120" s="64">
        <f>IF(ISBLANK(M10120),,H10120*INDEX(Inputs!F:F,MATCH(F10120,Inputs!E:E,0)))</f>
        <v>1899</v>
      </c>
      <c r="O10120" s="65"/>
    </row>
    <row r="10121" ht="15.75" customHeight="1" spans="1:15">
      <c r="A10121" s="65" t="s">
        <v>407</v>
      </c>
      <c r="B10121" s="66" t="s">
        <v>49</v>
      </c>
      <c r="C10121" s="65" t="s">
        <v>493</v>
      </c>
      <c r="D10121" s="66" t="s">
        <v>329</v>
      </c>
      <c r="E10121" s="66" t="s">
        <v>330</v>
      </c>
      <c r="F10121" s="65">
        <v>259865</v>
      </c>
      <c r="G10121" s="65" t="s">
        <v>1121</v>
      </c>
      <c r="H10121" s="67">
        <v>1</v>
      </c>
      <c r="I10121" s="69" t="s">
        <v>1431</v>
      </c>
      <c r="J10121" s="63">
        <f t="shared" si="39"/>
        <v>44974</v>
      </c>
      <c r="K10121" s="64">
        <f>IF(ISBLANK(J10121),,H10121*INDEX(Inputs!G:G,MATCH(F10121,Inputs!E:E,0)))</f>
        <v>2499</v>
      </c>
      <c r="L10121" s="65" t="str">
        <f>IF(ISBLANK(J10121),,INDEX(Inputs!D:D,MATCH(F10121,Inputs!E:E,0)))</f>
        <v>580BL EvoFox Elite Play Wireless Gamepad-Blue</v>
      </c>
      <c r="M10121" s="65" t="str">
        <f>IF(ISBLANK(#REF!),,IF(B10121="Online","Online",IF(LEFT(B10121,1)="E","Online","Offline")))</f>
        <v>Offline</v>
      </c>
      <c r="N10121" s="64">
        <f>IF(ISBLANK(M10121),,H10121*INDEX(Inputs!F:F,MATCH(F10121,Inputs!E:E,0)))</f>
        <v>3299</v>
      </c>
      <c r="O10121" s="65"/>
    </row>
    <row r="10122" ht="15.75" customHeight="1" spans="1:15">
      <c r="A10122" s="65" t="s">
        <v>491</v>
      </c>
      <c r="B10122" s="66" t="s">
        <v>530</v>
      </c>
      <c r="C10122" s="65" t="s">
        <v>531</v>
      </c>
      <c r="D10122" s="66" t="s">
        <v>370</v>
      </c>
      <c r="E10122" s="66" t="s">
        <v>410</v>
      </c>
      <c r="F10122" s="65">
        <v>250877</v>
      </c>
      <c r="G10122" s="65" t="s">
        <v>22</v>
      </c>
      <c r="H10122" s="67">
        <v>1</v>
      </c>
      <c r="I10122" s="69" t="s">
        <v>1431</v>
      </c>
      <c r="J10122" s="63">
        <f t="shared" si="39"/>
        <v>44974</v>
      </c>
      <c r="K10122" s="64">
        <f>IF(ISBLANK(J10122),,H10122*INDEX(Inputs!G:G,MATCH(F10122,Inputs!E:E,0)))</f>
        <v>349</v>
      </c>
      <c r="L10122" s="65" t="str">
        <f>IF(ISBLANK(J10122),,INDEX(Inputs!D:D,MATCH(F10122,Inputs!E:E,0)))</f>
        <v>595BK Evo Fox Falcon X35 Medium Speed Mouse Pad</v>
      </c>
      <c r="M10122" s="65" t="str">
        <f>IF(ISBLANK(#REF!),,IF(B10122="Online","Online",IF(LEFT(B10122,1)="E","Online","Offline")))</f>
        <v>Offline</v>
      </c>
      <c r="N10122" s="64">
        <f>IF(ISBLANK(M10122),,H10122*INDEX(Inputs!F:F,MATCH(F10122,Inputs!E:E,0)))</f>
        <v>699</v>
      </c>
      <c r="O10122" s="65"/>
    </row>
    <row r="10123" ht="15.75" customHeight="1" spans="1:15">
      <c r="A10123" s="65" t="s">
        <v>478</v>
      </c>
      <c r="B10123" s="66" t="s">
        <v>143</v>
      </c>
      <c r="C10123" s="65" t="s">
        <v>479</v>
      </c>
      <c r="D10123" s="66" t="s">
        <v>370</v>
      </c>
      <c r="E10123" s="66" t="s">
        <v>410</v>
      </c>
      <c r="F10123" s="65">
        <v>250877</v>
      </c>
      <c r="G10123" s="65" t="s">
        <v>22</v>
      </c>
      <c r="H10123" s="67">
        <v>1</v>
      </c>
      <c r="I10123" s="69" t="s">
        <v>1431</v>
      </c>
      <c r="J10123" s="63">
        <f t="shared" si="39"/>
        <v>44974</v>
      </c>
      <c r="K10123" s="64">
        <f>IF(ISBLANK(J10123),,H10123*INDEX(Inputs!G:G,MATCH(F10123,Inputs!E:E,0)))</f>
        <v>349</v>
      </c>
      <c r="L10123" s="65" t="str">
        <f>IF(ISBLANK(J10123),,INDEX(Inputs!D:D,MATCH(F10123,Inputs!E:E,0)))</f>
        <v>595BK Evo Fox Falcon X35 Medium Speed Mouse Pad</v>
      </c>
      <c r="M10123" s="65" t="str">
        <f>IF(ISBLANK(#REF!),,IF(B10123="Online","Online",IF(LEFT(B10123,1)="E","Online","Offline")))</f>
        <v>Offline</v>
      </c>
      <c r="N10123" s="64">
        <f>IF(ISBLANK(M10123),,H10123*INDEX(Inputs!F:F,MATCH(F10123,Inputs!E:E,0)))</f>
        <v>699</v>
      </c>
      <c r="O10123" s="65"/>
    </row>
    <row r="10124" ht="15.75" customHeight="1" spans="1:15">
      <c r="A10124" s="65" t="s">
        <v>691</v>
      </c>
      <c r="B10124" s="66" t="s">
        <v>692</v>
      </c>
      <c r="C10124" s="65" t="s">
        <v>693</v>
      </c>
      <c r="D10124" s="66" t="s">
        <v>370</v>
      </c>
      <c r="E10124" s="66" t="s">
        <v>410</v>
      </c>
      <c r="F10124" s="65">
        <v>250877</v>
      </c>
      <c r="G10124" s="65" t="s">
        <v>22</v>
      </c>
      <c r="H10124" s="67">
        <v>1</v>
      </c>
      <c r="I10124" s="69" t="s">
        <v>1431</v>
      </c>
      <c r="J10124" s="63">
        <f t="shared" si="39"/>
        <v>44974</v>
      </c>
      <c r="K10124" s="64">
        <f>IF(ISBLANK(J10124),,H10124*INDEX(Inputs!G:G,MATCH(F10124,Inputs!E:E,0)))</f>
        <v>349</v>
      </c>
      <c r="L10124" s="65" t="str">
        <f>IF(ISBLANK(J10124),,INDEX(Inputs!D:D,MATCH(F10124,Inputs!E:E,0)))</f>
        <v>595BK Evo Fox Falcon X35 Medium Speed Mouse Pad</v>
      </c>
      <c r="M10124" s="65" t="str">
        <f>IF(ISBLANK(#REF!),,IF(B10124="Online","Online",IF(LEFT(B10124,1)="E","Online","Offline")))</f>
        <v>Offline</v>
      </c>
      <c r="N10124" s="64">
        <f>IF(ISBLANK(M10124),,H10124*INDEX(Inputs!F:F,MATCH(F10124,Inputs!E:E,0)))</f>
        <v>699</v>
      </c>
      <c r="O10124" s="65"/>
    </row>
    <row r="10125" ht="15.75" customHeight="1" spans="1:15">
      <c r="A10125" s="65" t="s">
        <v>367</v>
      </c>
      <c r="B10125" s="66" t="s">
        <v>705</v>
      </c>
      <c r="C10125" s="65" t="s">
        <v>706</v>
      </c>
      <c r="D10125" s="66" t="s">
        <v>370</v>
      </c>
      <c r="E10125" s="66" t="s">
        <v>410</v>
      </c>
      <c r="F10125" s="65">
        <v>250879</v>
      </c>
      <c r="G10125" s="65" t="s">
        <v>30</v>
      </c>
      <c r="H10125" s="67">
        <v>1</v>
      </c>
      <c r="I10125" s="69" t="s">
        <v>1431</v>
      </c>
      <c r="J10125" s="63">
        <f t="shared" si="39"/>
        <v>44974</v>
      </c>
      <c r="K10125" s="64">
        <f>IF(ISBLANK(J10125),,H10125*INDEX(Inputs!G:G,MATCH(F10125,Inputs!E:E,0)))</f>
        <v>699</v>
      </c>
      <c r="L10125" s="65" t="str">
        <f>IF(ISBLANK(J10125),,INDEX(Inputs!D:D,MATCH(F10125,Inputs!E:E,0)))</f>
        <v>597BK Evo Fox Falcon X85 Extra Large Speed Mouse Pad</v>
      </c>
      <c r="M10125" s="65" t="str">
        <f>IF(ISBLANK(#REF!),,IF(B10125="Online","Online",IF(LEFT(B10125,1)="E","Online","Offline")))</f>
        <v>Offline</v>
      </c>
      <c r="N10125" s="64">
        <f>IF(ISBLANK(M10125),,H10125*INDEX(Inputs!F:F,MATCH(F10125,Inputs!E:E,0)))</f>
        <v>1199</v>
      </c>
      <c r="O10125" s="65"/>
    </row>
    <row r="10126" ht="15.75" customHeight="1" spans="1:15">
      <c r="A10126" s="65" t="s">
        <v>367</v>
      </c>
      <c r="B10126" s="66" t="s">
        <v>230</v>
      </c>
      <c r="C10126" s="65" t="s">
        <v>652</v>
      </c>
      <c r="D10126" s="66" t="s">
        <v>370</v>
      </c>
      <c r="E10126" s="66" t="s">
        <v>410</v>
      </c>
      <c r="F10126" s="65">
        <v>250879</v>
      </c>
      <c r="G10126" s="65" t="s">
        <v>30</v>
      </c>
      <c r="H10126" s="67">
        <v>1</v>
      </c>
      <c r="I10126" s="69" t="s">
        <v>1431</v>
      </c>
      <c r="J10126" s="63">
        <f t="shared" si="39"/>
        <v>44974</v>
      </c>
      <c r="K10126" s="64">
        <f>IF(ISBLANK(J10126),,H10126*INDEX(Inputs!G:G,MATCH(F10126,Inputs!E:E,0)))</f>
        <v>699</v>
      </c>
      <c r="L10126" s="65" t="str">
        <f>IF(ISBLANK(J10126),,INDEX(Inputs!D:D,MATCH(F10126,Inputs!E:E,0)))</f>
        <v>597BK Evo Fox Falcon X85 Extra Large Speed Mouse Pad</v>
      </c>
      <c r="M10126" s="65" t="str">
        <f>IF(ISBLANK(#REF!),,IF(B10126="Online","Online",IF(LEFT(B10126,1)="E","Online","Offline")))</f>
        <v>Offline</v>
      </c>
      <c r="N10126" s="64">
        <f>IF(ISBLANK(M10126),,H10126*INDEX(Inputs!F:F,MATCH(F10126,Inputs!E:E,0)))</f>
        <v>1199</v>
      </c>
      <c r="O10126" s="65"/>
    </row>
    <row r="10127" ht="15.75" customHeight="1" spans="1:15">
      <c r="A10127" s="65" t="s">
        <v>353</v>
      </c>
      <c r="B10127" s="66" t="s">
        <v>42</v>
      </c>
      <c r="C10127" s="65" t="s">
        <v>502</v>
      </c>
      <c r="D10127" s="66" t="s">
        <v>370</v>
      </c>
      <c r="E10127" s="66" t="s">
        <v>410</v>
      </c>
      <c r="F10127" s="65">
        <v>250876</v>
      </c>
      <c r="G10127" s="65" t="s">
        <v>26</v>
      </c>
      <c r="H10127" s="67">
        <v>1</v>
      </c>
      <c r="I10127" s="69" t="s">
        <v>1431</v>
      </c>
      <c r="J10127" s="63">
        <f t="shared" si="39"/>
        <v>44974</v>
      </c>
      <c r="K10127" s="64">
        <f>IF(ISBLANK(J10127),,H10127*INDEX(Inputs!G:G,MATCH(F10127,Inputs!E:E,0)))</f>
        <v>1399</v>
      </c>
      <c r="L10127" s="65" t="str">
        <f>IF(ISBLANK(J10127),,INDEX(Inputs!D:D,MATCH(F10127,Inputs!E:E,0)))</f>
        <v>649BK EvoFox Typhoon Laptop Cooling Pad</v>
      </c>
      <c r="M10127" s="65" t="str">
        <f>IF(ISBLANK(#REF!),,IF(B10127="Online","Online",IF(LEFT(B10127,1)="E","Online","Offline")))</f>
        <v>Offline</v>
      </c>
      <c r="N10127" s="64">
        <f>IF(ISBLANK(M10127),,H10127*INDEX(Inputs!F:F,MATCH(F10127,Inputs!E:E,0)))</f>
        <v>1999</v>
      </c>
      <c r="O10127" s="65"/>
    </row>
    <row r="10128" ht="15.75" customHeight="1" spans="1:15">
      <c r="A10128" s="65" t="s">
        <v>338</v>
      </c>
      <c r="B10128" s="66" t="s">
        <v>188</v>
      </c>
      <c r="C10128" s="65" t="s">
        <v>884</v>
      </c>
      <c r="D10128" s="66" t="s">
        <v>370</v>
      </c>
      <c r="E10128" s="66" t="s">
        <v>410</v>
      </c>
      <c r="F10128" s="65">
        <v>250876</v>
      </c>
      <c r="G10128" s="65" t="s">
        <v>26</v>
      </c>
      <c r="H10128" s="67">
        <v>1</v>
      </c>
      <c r="I10128" s="69" t="s">
        <v>1431</v>
      </c>
      <c r="J10128" s="63">
        <f t="shared" si="39"/>
        <v>44974</v>
      </c>
      <c r="K10128" s="64">
        <f>IF(ISBLANK(J10128),,H10128*INDEX(Inputs!G:G,MATCH(F10128,Inputs!E:E,0)))</f>
        <v>1399</v>
      </c>
      <c r="L10128" s="65" t="str">
        <f>IF(ISBLANK(J10128),,INDEX(Inputs!D:D,MATCH(F10128,Inputs!E:E,0)))</f>
        <v>649BK EvoFox Typhoon Laptop Cooling Pad</v>
      </c>
      <c r="M10128" s="65" t="str">
        <f>IF(ISBLANK(#REF!),,IF(B10128="Online","Online",IF(LEFT(B10128,1)="E","Online","Offline")))</f>
        <v>Offline</v>
      </c>
      <c r="N10128" s="64">
        <f>IF(ISBLANK(M10128),,H10128*INDEX(Inputs!F:F,MATCH(F10128,Inputs!E:E,0)))</f>
        <v>1999</v>
      </c>
      <c r="O10128" s="65"/>
    </row>
    <row r="10129" ht="15.75" customHeight="1" spans="1:15">
      <c r="A10129" s="65" t="s">
        <v>458</v>
      </c>
      <c r="B10129" s="66" t="s">
        <v>765</v>
      </c>
      <c r="C10129" s="65" t="s">
        <v>765</v>
      </c>
      <c r="D10129" s="66" t="s">
        <v>370</v>
      </c>
      <c r="E10129" s="66" t="s">
        <v>410</v>
      </c>
      <c r="F10129" s="65">
        <v>250876</v>
      </c>
      <c r="G10129" s="65" t="s">
        <v>26</v>
      </c>
      <c r="H10129" s="67">
        <v>1</v>
      </c>
      <c r="I10129" s="69" t="s">
        <v>1431</v>
      </c>
      <c r="J10129" s="63">
        <f t="shared" si="39"/>
        <v>44974</v>
      </c>
      <c r="K10129" s="64">
        <f>IF(ISBLANK(J10129),,H10129*INDEX(Inputs!G:G,MATCH(F10129,Inputs!E:E,0)))</f>
        <v>1399</v>
      </c>
      <c r="L10129" s="65" t="str">
        <f>IF(ISBLANK(J10129),,INDEX(Inputs!D:D,MATCH(F10129,Inputs!E:E,0)))</f>
        <v>649BK EvoFox Typhoon Laptop Cooling Pad</v>
      </c>
      <c r="M10129" s="65" t="str">
        <f>IF(ISBLANK(#REF!),,IF(B10129="Online","Online",IF(LEFT(B10129,1)="E","Online","Offline")))</f>
        <v>Online</v>
      </c>
      <c r="N10129" s="64">
        <f>IF(ISBLANK(M10129),,H10129*INDEX(Inputs!F:F,MATCH(F10129,Inputs!E:E,0)))</f>
        <v>1999</v>
      </c>
      <c r="O10129" s="65"/>
    </row>
    <row r="10130" ht="15.75" customHeight="1" spans="1:15">
      <c r="A10130" s="65" t="s">
        <v>1146</v>
      </c>
      <c r="B10130" s="66" t="s">
        <v>208</v>
      </c>
      <c r="C10130" s="65" t="s">
        <v>1147</v>
      </c>
      <c r="D10130" s="66" t="s">
        <v>370</v>
      </c>
      <c r="E10130" s="66" t="s">
        <v>410</v>
      </c>
      <c r="F10130" s="65">
        <v>250423</v>
      </c>
      <c r="G10130" s="65" t="s">
        <v>11</v>
      </c>
      <c r="H10130" s="67">
        <v>1</v>
      </c>
      <c r="I10130" s="69" t="s">
        <v>1431</v>
      </c>
      <c r="J10130" s="63">
        <f t="shared" si="39"/>
        <v>44974</v>
      </c>
      <c r="K10130" s="64">
        <f>IF(ISBLANK(J10130),,H10130*INDEX(Inputs!G:G,MATCH(F10130,Inputs!E:E,0)))</f>
        <v>759</v>
      </c>
      <c r="L10130" s="65" t="str">
        <f>IF(ISBLANK(J10130),,INDEX(Inputs!D:D,MATCH(F10130,Inputs!E:E,0)))</f>
        <v>650GR Ergo View Laptop Stand-Grey</v>
      </c>
      <c r="M10130" s="65" t="str">
        <f>IF(ISBLANK(#REF!),,IF(B10130="Online","Online",IF(LEFT(B10130,1)="E","Online","Offline")))</f>
        <v>Offline</v>
      </c>
      <c r="N10130" s="64">
        <f>IF(ISBLANK(M10130),,H10130*INDEX(Inputs!F:F,MATCH(F10130,Inputs!E:E,0)))</f>
        <v>899</v>
      </c>
      <c r="O10130" s="65"/>
    </row>
    <row r="10131" ht="15.75" customHeight="1" spans="1:15">
      <c r="A10131" s="65" t="s">
        <v>327</v>
      </c>
      <c r="B10131" s="66" t="s">
        <v>85</v>
      </c>
      <c r="C10131" s="65" t="s">
        <v>736</v>
      </c>
      <c r="D10131" s="66" t="s">
        <v>329</v>
      </c>
      <c r="E10131" s="66" t="s">
        <v>330</v>
      </c>
      <c r="F10131" s="65">
        <v>224360</v>
      </c>
      <c r="G10131" s="65" t="s">
        <v>331</v>
      </c>
      <c r="H10131" s="67">
        <v>1</v>
      </c>
      <c r="I10131" s="69" t="s">
        <v>1431</v>
      </c>
      <c r="J10131" s="63">
        <f t="shared" si="39"/>
        <v>44974</v>
      </c>
      <c r="K10131" s="64">
        <f>IF(ISBLANK(J10131),,H10131*INDEX(Inputs!G:G,MATCH(F10131,Inputs!E:E,0)))</f>
        <v>2299</v>
      </c>
      <c r="L10131" s="65" t="str">
        <f>IF(ISBLANK(J10131),,INDEX(Inputs!D:D,MATCH(F10131,Inputs!E:E,0)))</f>
        <v>829BK Bluetooth Controller 4 (EGP4)</v>
      </c>
      <c r="M10131" s="65" t="str">
        <f>IF(ISBLANK(#REF!),,IF(B10131="Online","Online",IF(LEFT(B10131,1)="E","Online","Offline")))</f>
        <v>Offline</v>
      </c>
      <c r="N10131" s="64">
        <f>IF(ISBLANK(M10131),,H10131*INDEX(Inputs!F:F,MATCH(F10131,Inputs!E:E,0)))</f>
        <v>2599</v>
      </c>
      <c r="O10131" s="65"/>
    </row>
    <row r="10132" ht="15.75" customHeight="1" spans="1:15">
      <c r="A10132" s="65" t="s">
        <v>1367</v>
      </c>
      <c r="B10132" s="66" t="s">
        <v>128</v>
      </c>
      <c r="C10132" s="65" t="s">
        <v>1292</v>
      </c>
      <c r="D10132" s="66" t="s">
        <v>414</v>
      </c>
      <c r="E10132" s="66" t="s">
        <v>415</v>
      </c>
      <c r="F10132" s="65">
        <v>250424</v>
      </c>
      <c r="G10132" s="65" t="s">
        <v>15</v>
      </c>
      <c r="H10132" s="67">
        <v>1</v>
      </c>
      <c r="I10132" s="69" t="s">
        <v>1431</v>
      </c>
      <c r="J10132" s="63">
        <f t="shared" si="39"/>
        <v>44974</v>
      </c>
      <c r="K10132" s="64">
        <f>IF(ISBLANK(J10132),,H10132*INDEX(Inputs!G:G,MATCH(F10132,Inputs!E:E,0)))</f>
        <v>999</v>
      </c>
      <c r="L10132" s="65" t="str">
        <f>IF(ISBLANK(J10132),,INDEX(Inputs!D:D,MATCH(F10132,Inputs!E:E,0)))</f>
        <v>419V2 PRIMUS Wireless Desktop V2</v>
      </c>
      <c r="M10132" s="65" t="str">
        <f>IF(ISBLANK(#REF!),,IF(B10132="Online","Online",IF(LEFT(B10132,1)="E","Online","Offline")))</f>
        <v>Offline</v>
      </c>
      <c r="N10132" s="64">
        <f>IF(ISBLANK(M10132),,H10132*INDEX(Inputs!F:F,MATCH(F10132,Inputs!E:E,0)))</f>
        <v>1199</v>
      </c>
      <c r="O10132" s="65"/>
    </row>
    <row r="10133" ht="15.75" customHeight="1" spans="1:15">
      <c r="A10133" s="65" t="s">
        <v>1432</v>
      </c>
      <c r="B10133" s="66" t="s">
        <v>765</v>
      </c>
      <c r="C10133" s="65" t="s">
        <v>765</v>
      </c>
      <c r="D10133" s="66" t="s">
        <v>414</v>
      </c>
      <c r="E10133" s="66" t="s">
        <v>415</v>
      </c>
      <c r="F10133" s="65">
        <v>260090</v>
      </c>
      <c r="G10133" s="65" t="s">
        <v>17</v>
      </c>
      <c r="H10133" s="67">
        <v>1</v>
      </c>
      <c r="I10133" s="69" t="s">
        <v>1433</v>
      </c>
      <c r="J10133" s="63">
        <f t="shared" si="39"/>
        <v>44975</v>
      </c>
      <c r="K10133" s="64">
        <f>IF(ISBLANK(J10133),,H10133*INDEX(Inputs!G:G,MATCH(F10133,Inputs!E:E,0)))</f>
        <v>729</v>
      </c>
      <c r="L10133" s="65" t="str">
        <f>IF(ISBLANK(J10133),,INDEX(Inputs!D:D,MATCH(F10133,Inputs!E:E,0)))</f>
        <v>400PP Xcite Neo Keyboard &amp; Mouse USB</v>
      </c>
      <c r="M10133" s="65" t="str">
        <f>IF(ISBLANK(#REF!),,IF(B10133="Online","Online",IF(LEFT(B10133,1)="E","Online","Offline")))</f>
        <v>Online</v>
      </c>
      <c r="N10133" s="64">
        <f>IF(ISBLANK(M10133),,H10133*INDEX(Inputs!F:F,MATCH(F10133,Inputs!E:E,0)))</f>
        <v>899</v>
      </c>
      <c r="O10133" s="65"/>
    </row>
    <row r="10134" ht="15.75" customHeight="1" spans="1:15">
      <c r="A10134" s="65" t="s">
        <v>491</v>
      </c>
      <c r="B10134" s="66" t="s">
        <v>564</v>
      </c>
      <c r="C10134" s="65" t="s">
        <v>565</v>
      </c>
      <c r="D10134" s="66" t="s">
        <v>370</v>
      </c>
      <c r="E10134" s="66" t="s">
        <v>371</v>
      </c>
      <c r="F10134" s="65">
        <v>250417</v>
      </c>
      <c r="G10134" s="65" t="s">
        <v>39</v>
      </c>
      <c r="H10134" s="67">
        <v>0</v>
      </c>
      <c r="I10134" s="69" t="s">
        <v>1433</v>
      </c>
      <c r="J10134" s="63">
        <f t="shared" si="39"/>
        <v>44975</v>
      </c>
      <c r="K10134" s="64">
        <f>IF(ISBLANK(J10134),,H10134*INDEX(Inputs!G:G,MATCH(F10134,Inputs!E:E,0)))</f>
        <v>0</v>
      </c>
      <c r="L10134" s="65" t="str">
        <f>IF(ISBLANK(J10134),,INDEX(Inputs!D:D,MATCH(F10134,Inputs!E:E,0)))</f>
        <v>416PP Super Speed Hub 4 Port USB 3.0</v>
      </c>
      <c r="M10134" s="65" t="str">
        <f>IF(ISBLANK(#REF!),,IF(B10134="Online","Online",IF(LEFT(B10134,1)="E","Online","Offline")))</f>
        <v>Offline</v>
      </c>
      <c r="N10134" s="64">
        <f>IF(ISBLANK(M10134),,H10134*INDEX(Inputs!F:F,MATCH(F10134,Inputs!E:E,0)))</f>
        <v>0</v>
      </c>
      <c r="O10134" s="65"/>
    </row>
    <row r="10135" ht="15.75" customHeight="1" spans="1:15">
      <c r="A10135" s="65" t="s">
        <v>485</v>
      </c>
      <c r="B10135" s="66" t="s">
        <v>184</v>
      </c>
      <c r="C10135" s="65" t="s">
        <v>612</v>
      </c>
      <c r="D10135" s="66" t="s">
        <v>370</v>
      </c>
      <c r="E10135" s="66" t="s">
        <v>371</v>
      </c>
      <c r="F10135" s="65">
        <v>250417</v>
      </c>
      <c r="G10135" s="65" t="s">
        <v>39</v>
      </c>
      <c r="H10135" s="67">
        <v>1</v>
      </c>
      <c r="I10135" s="69" t="s">
        <v>1433</v>
      </c>
      <c r="J10135" s="63">
        <f t="shared" si="39"/>
        <v>44975</v>
      </c>
      <c r="K10135" s="64">
        <f>IF(ISBLANK(J10135),,H10135*INDEX(Inputs!G:G,MATCH(F10135,Inputs!E:E,0)))</f>
        <v>929</v>
      </c>
      <c r="L10135" s="65" t="str">
        <f>IF(ISBLANK(J10135),,INDEX(Inputs!D:D,MATCH(F10135,Inputs!E:E,0)))</f>
        <v>416PP Super Speed Hub 4 Port USB 3.0</v>
      </c>
      <c r="M10135" s="65" t="str">
        <f>IF(ISBLANK(#REF!),,IF(B10135="Online","Online",IF(LEFT(B10135,1)="E","Online","Offline")))</f>
        <v>Offline</v>
      </c>
      <c r="N10135" s="64">
        <f>IF(ISBLANK(M10135),,H10135*INDEX(Inputs!F:F,MATCH(F10135,Inputs!E:E,0)))</f>
        <v>1499</v>
      </c>
      <c r="O10135" s="65"/>
    </row>
    <row r="10136" ht="15.75" customHeight="1" spans="1:15">
      <c r="A10136" s="65" t="s">
        <v>407</v>
      </c>
      <c r="B10136" s="66" t="s">
        <v>49</v>
      </c>
      <c r="C10136" s="65" t="s">
        <v>493</v>
      </c>
      <c r="D10136" s="66" t="s">
        <v>414</v>
      </c>
      <c r="E10136" s="66" t="s">
        <v>415</v>
      </c>
      <c r="F10136" s="65">
        <v>250873</v>
      </c>
      <c r="G10136" s="65" t="s">
        <v>12</v>
      </c>
      <c r="H10136" s="67">
        <v>1</v>
      </c>
      <c r="I10136" s="69" t="s">
        <v>1433</v>
      </c>
      <c r="J10136" s="63">
        <f t="shared" si="39"/>
        <v>44975</v>
      </c>
      <c r="K10136" s="64">
        <f>IF(ISBLANK(J10136),,H10136*INDEX(Inputs!G:G,MATCH(F10136,Inputs!E:E,0)))</f>
        <v>999</v>
      </c>
      <c r="L10136" s="65" t="str">
        <f>IF(ISBLANK(J10136),,INDEX(Inputs!D:D,MATCH(F10136,Inputs!E:E,0)))</f>
        <v>422BK Evo Fox Fireblade Gaming Keyboard USB</v>
      </c>
      <c r="M10136" s="65" t="str">
        <f>IF(ISBLANK(#REF!),,IF(B10136="Online","Online",IF(LEFT(B10136,1)="E","Online","Offline")))</f>
        <v>Offline</v>
      </c>
      <c r="N10136" s="64">
        <f>IF(ISBLANK(M10136),,H10136*INDEX(Inputs!F:F,MATCH(F10136,Inputs!E:E,0)))</f>
        <v>1299</v>
      </c>
      <c r="O10136" s="65"/>
    </row>
    <row r="10137" ht="15.75" customHeight="1" spans="1:15">
      <c r="A10137" s="65" t="s">
        <v>458</v>
      </c>
      <c r="B10137" s="66" t="s">
        <v>81</v>
      </c>
      <c r="C10137" s="65" t="s">
        <v>459</v>
      </c>
      <c r="D10137" s="66" t="s">
        <v>414</v>
      </c>
      <c r="E10137" s="66" t="s">
        <v>415</v>
      </c>
      <c r="F10137" s="65">
        <v>250873</v>
      </c>
      <c r="G10137" s="65" t="s">
        <v>12</v>
      </c>
      <c r="H10137" s="67">
        <v>1</v>
      </c>
      <c r="I10137" s="69" t="s">
        <v>1433</v>
      </c>
      <c r="J10137" s="63">
        <f t="shared" si="39"/>
        <v>44975</v>
      </c>
      <c r="K10137" s="64">
        <f>IF(ISBLANK(J10137),,H10137*INDEX(Inputs!G:G,MATCH(F10137,Inputs!E:E,0)))</f>
        <v>999</v>
      </c>
      <c r="L10137" s="65" t="str">
        <f>IF(ISBLANK(J10137),,INDEX(Inputs!D:D,MATCH(F10137,Inputs!E:E,0)))</f>
        <v>422BK Evo Fox Fireblade Gaming Keyboard USB</v>
      </c>
      <c r="M10137" s="65" t="str">
        <f>IF(ISBLANK(#REF!),,IF(B10137="Online","Online",IF(LEFT(B10137,1)="E","Online","Offline")))</f>
        <v>Offline</v>
      </c>
      <c r="N10137" s="64">
        <f>IF(ISBLANK(M10137),,H10137*INDEX(Inputs!F:F,MATCH(F10137,Inputs!E:E,0)))</f>
        <v>1299</v>
      </c>
      <c r="O10137" s="65"/>
    </row>
    <row r="10138" ht="15.75" customHeight="1" spans="1:15">
      <c r="A10138" s="65" t="s">
        <v>458</v>
      </c>
      <c r="B10138" s="66" t="s">
        <v>117</v>
      </c>
      <c r="C10138" s="65" t="s">
        <v>689</v>
      </c>
      <c r="D10138" s="66" t="s">
        <v>414</v>
      </c>
      <c r="E10138" s="66" t="s">
        <v>415</v>
      </c>
      <c r="F10138" s="65">
        <v>250873</v>
      </c>
      <c r="G10138" s="65" t="s">
        <v>12</v>
      </c>
      <c r="H10138" s="67">
        <v>1</v>
      </c>
      <c r="I10138" s="69" t="s">
        <v>1433</v>
      </c>
      <c r="J10138" s="63">
        <f t="shared" si="39"/>
        <v>44975</v>
      </c>
      <c r="K10138" s="64">
        <f>IF(ISBLANK(J10138),,H10138*INDEX(Inputs!G:G,MATCH(F10138,Inputs!E:E,0)))</f>
        <v>999</v>
      </c>
      <c r="L10138" s="65" t="str">
        <f>IF(ISBLANK(J10138),,INDEX(Inputs!D:D,MATCH(F10138,Inputs!E:E,0)))</f>
        <v>422BK Evo Fox Fireblade Gaming Keyboard USB</v>
      </c>
      <c r="M10138" s="65" t="str">
        <f>IF(ISBLANK(#REF!),,IF(B10138="Online","Online",IF(LEFT(B10138,1)="E","Online","Offline")))</f>
        <v>Offline</v>
      </c>
      <c r="N10138" s="64">
        <f>IF(ISBLANK(M10138),,H10138*INDEX(Inputs!F:F,MATCH(F10138,Inputs!E:E,0)))</f>
        <v>1299</v>
      </c>
      <c r="O10138" s="65"/>
    </row>
    <row r="10139" ht="15.75" customHeight="1" spans="1:15">
      <c r="A10139" s="65" t="s">
        <v>447</v>
      </c>
      <c r="B10139" s="66" t="s">
        <v>61</v>
      </c>
      <c r="C10139" s="65" t="s">
        <v>456</v>
      </c>
      <c r="D10139" s="66" t="s">
        <v>414</v>
      </c>
      <c r="E10139" s="66" t="s">
        <v>415</v>
      </c>
      <c r="F10139" s="65">
        <v>250874</v>
      </c>
      <c r="G10139" s="65" t="s">
        <v>13</v>
      </c>
      <c r="H10139" s="67">
        <v>1</v>
      </c>
      <c r="I10139" s="69" t="s">
        <v>1433</v>
      </c>
      <c r="J10139" s="63">
        <f t="shared" si="39"/>
        <v>44975</v>
      </c>
      <c r="K10139" s="64">
        <f>IF(ISBLANK(J10139),,H10139*INDEX(Inputs!G:G,MATCH(F10139,Inputs!E:E,0)))</f>
        <v>1349</v>
      </c>
      <c r="L10139" s="65" t="str">
        <f>IF(ISBLANK(J10139),,INDEX(Inputs!D:D,MATCH(F10139,Inputs!E:E,0)))</f>
        <v>432BK EvoFox X-Team Gaming Keyboard &amp; Mouse (USB)</v>
      </c>
      <c r="M10139" s="65" t="str">
        <f>IF(ISBLANK(#REF!),,IF(B10139="Online","Online",IF(LEFT(B10139,1)="E","Online","Offline")))</f>
        <v>Offline</v>
      </c>
      <c r="N10139" s="64">
        <f>IF(ISBLANK(M10139),,H10139*INDEX(Inputs!F:F,MATCH(F10139,Inputs!E:E,0)))</f>
        <v>1899</v>
      </c>
      <c r="O10139" s="65"/>
    </row>
    <row r="10140" ht="15.75" customHeight="1" spans="1:15">
      <c r="A10140" s="65" t="s">
        <v>327</v>
      </c>
      <c r="B10140" s="66" t="s">
        <v>505</v>
      </c>
      <c r="C10140" s="65" t="s">
        <v>506</v>
      </c>
      <c r="D10140" s="66" t="s">
        <v>414</v>
      </c>
      <c r="E10140" s="66" t="s">
        <v>415</v>
      </c>
      <c r="F10140" s="65">
        <v>250874</v>
      </c>
      <c r="G10140" s="65" t="s">
        <v>13</v>
      </c>
      <c r="H10140" s="67">
        <v>1</v>
      </c>
      <c r="I10140" s="69" t="s">
        <v>1433</v>
      </c>
      <c r="J10140" s="63">
        <f t="shared" si="39"/>
        <v>44975</v>
      </c>
      <c r="K10140" s="64">
        <f>IF(ISBLANK(J10140),,H10140*INDEX(Inputs!G:G,MATCH(F10140,Inputs!E:E,0)))</f>
        <v>1349</v>
      </c>
      <c r="L10140" s="65" t="str">
        <f>IF(ISBLANK(J10140),,INDEX(Inputs!D:D,MATCH(F10140,Inputs!E:E,0)))</f>
        <v>432BK EvoFox X-Team Gaming Keyboard &amp; Mouse (USB)</v>
      </c>
      <c r="M10140" s="65" t="str">
        <f>IF(ISBLANK(#REF!),,IF(B10140="Online","Online",IF(LEFT(B10140,1)="E","Online","Offline")))</f>
        <v>Offline</v>
      </c>
      <c r="N10140" s="64">
        <f>IF(ISBLANK(M10140),,H10140*INDEX(Inputs!F:F,MATCH(F10140,Inputs!E:E,0)))</f>
        <v>1899</v>
      </c>
      <c r="O10140" s="65"/>
    </row>
    <row r="10141" ht="15.75" customHeight="1" spans="1:15">
      <c r="A10141" s="65" t="s">
        <v>437</v>
      </c>
      <c r="B10141" s="66" t="s">
        <v>73</v>
      </c>
      <c r="C10141" s="65" t="s">
        <v>438</v>
      </c>
      <c r="D10141" s="66" t="s">
        <v>414</v>
      </c>
      <c r="E10141" s="66" t="s">
        <v>415</v>
      </c>
      <c r="F10141" s="65">
        <v>250874</v>
      </c>
      <c r="G10141" s="65" t="s">
        <v>13</v>
      </c>
      <c r="H10141" s="67">
        <v>1</v>
      </c>
      <c r="I10141" s="69" t="s">
        <v>1433</v>
      </c>
      <c r="J10141" s="63">
        <f t="shared" si="39"/>
        <v>44975</v>
      </c>
      <c r="K10141" s="64">
        <f>IF(ISBLANK(J10141),,H10141*INDEX(Inputs!G:G,MATCH(F10141,Inputs!E:E,0)))</f>
        <v>1349</v>
      </c>
      <c r="L10141" s="65" t="str">
        <f>IF(ISBLANK(J10141),,INDEX(Inputs!D:D,MATCH(F10141,Inputs!E:E,0)))</f>
        <v>432BK EvoFox X-Team Gaming Keyboard &amp; Mouse (USB)</v>
      </c>
      <c r="M10141" s="65" t="str">
        <f>IF(ISBLANK(#REF!),,IF(B10141="Online","Online",IF(LEFT(B10141,1)="E","Online","Offline")))</f>
        <v>Offline</v>
      </c>
      <c r="N10141" s="64">
        <f>IF(ISBLANK(M10141),,H10141*INDEX(Inputs!F:F,MATCH(F10141,Inputs!E:E,0)))</f>
        <v>1899</v>
      </c>
      <c r="O10141" s="65"/>
    </row>
    <row r="10142" ht="15.75" customHeight="1" spans="1:15">
      <c r="A10142" s="65" t="s">
        <v>412</v>
      </c>
      <c r="B10142" s="66" t="s">
        <v>107</v>
      </c>
      <c r="C10142" s="65" t="s">
        <v>498</v>
      </c>
      <c r="D10142" s="66" t="s">
        <v>414</v>
      </c>
      <c r="E10142" s="66" t="s">
        <v>415</v>
      </c>
      <c r="F10142" s="65">
        <v>250874</v>
      </c>
      <c r="G10142" s="65" t="s">
        <v>13</v>
      </c>
      <c r="H10142" s="67">
        <v>2</v>
      </c>
      <c r="I10142" s="69" t="s">
        <v>1433</v>
      </c>
      <c r="J10142" s="63">
        <f t="shared" si="39"/>
        <v>44975</v>
      </c>
      <c r="K10142" s="64">
        <f>IF(ISBLANK(J10142),,H10142*INDEX(Inputs!G:G,MATCH(F10142,Inputs!E:E,0)))</f>
        <v>2698</v>
      </c>
      <c r="L10142" s="65" t="str">
        <f>IF(ISBLANK(J10142),,INDEX(Inputs!D:D,MATCH(F10142,Inputs!E:E,0)))</f>
        <v>432BK EvoFox X-Team Gaming Keyboard &amp; Mouse (USB)</v>
      </c>
      <c r="M10142" s="65" t="str">
        <f>IF(ISBLANK(#REF!),,IF(B10142="Online","Online",IF(LEFT(B10142,1)="E","Online","Offline")))</f>
        <v>Offline</v>
      </c>
      <c r="N10142" s="64">
        <f>IF(ISBLANK(M10142),,H10142*INDEX(Inputs!F:F,MATCH(F10142,Inputs!E:E,0)))</f>
        <v>3798</v>
      </c>
      <c r="O10142" s="65"/>
    </row>
    <row r="10143" ht="15.75" customHeight="1" spans="1:15">
      <c r="A10143" s="65" t="s">
        <v>509</v>
      </c>
      <c r="B10143" s="66" t="s">
        <v>112</v>
      </c>
      <c r="C10143" s="65" t="s">
        <v>510</v>
      </c>
      <c r="D10143" s="66" t="s">
        <v>414</v>
      </c>
      <c r="E10143" s="66" t="s">
        <v>415</v>
      </c>
      <c r="F10143" s="65">
        <v>250874</v>
      </c>
      <c r="G10143" s="65" t="s">
        <v>13</v>
      </c>
      <c r="H10143" s="67">
        <v>1</v>
      </c>
      <c r="I10143" s="69" t="s">
        <v>1433</v>
      </c>
      <c r="J10143" s="63">
        <f t="shared" si="39"/>
        <v>44975</v>
      </c>
      <c r="K10143" s="64">
        <f>IF(ISBLANK(J10143),,H10143*INDEX(Inputs!G:G,MATCH(F10143,Inputs!E:E,0)))</f>
        <v>1349</v>
      </c>
      <c r="L10143" s="65" t="str">
        <f>IF(ISBLANK(J10143),,INDEX(Inputs!D:D,MATCH(F10143,Inputs!E:E,0)))</f>
        <v>432BK EvoFox X-Team Gaming Keyboard &amp; Mouse (USB)</v>
      </c>
      <c r="M10143" s="65" t="str">
        <f>IF(ISBLANK(#REF!),,IF(B10143="Online","Online",IF(LEFT(B10143,1)="E","Online","Offline")))</f>
        <v>Offline</v>
      </c>
      <c r="N10143" s="64">
        <f>IF(ISBLANK(M10143),,H10143*INDEX(Inputs!F:F,MATCH(F10143,Inputs!E:E,0)))</f>
        <v>1899</v>
      </c>
      <c r="O10143" s="65"/>
    </row>
    <row r="10144" ht="15.75" customHeight="1" spans="1:15">
      <c r="A10144" s="65" t="s">
        <v>1306</v>
      </c>
      <c r="B10144" s="66" t="s">
        <v>198</v>
      </c>
      <c r="C10144" s="65" t="s">
        <v>1307</v>
      </c>
      <c r="D10144" s="66" t="s">
        <v>414</v>
      </c>
      <c r="E10144" s="66" t="s">
        <v>415</v>
      </c>
      <c r="F10144" s="65">
        <v>250874</v>
      </c>
      <c r="G10144" s="65" t="s">
        <v>13</v>
      </c>
      <c r="H10144" s="67">
        <v>1</v>
      </c>
      <c r="I10144" s="69" t="s">
        <v>1433</v>
      </c>
      <c r="J10144" s="63">
        <f t="shared" si="39"/>
        <v>44975</v>
      </c>
      <c r="K10144" s="64">
        <f>IF(ISBLANK(J10144),,H10144*INDEX(Inputs!G:G,MATCH(F10144,Inputs!E:E,0)))</f>
        <v>1349</v>
      </c>
      <c r="L10144" s="65" t="str">
        <f>IF(ISBLANK(J10144),,INDEX(Inputs!D:D,MATCH(F10144,Inputs!E:E,0)))</f>
        <v>432BK EvoFox X-Team Gaming Keyboard &amp; Mouse (USB)</v>
      </c>
      <c r="M10144" s="65" t="str">
        <f>IF(ISBLANK(#REF!),,IF(B10144="Online","Online",IF(LEFT(B10144,1)="E","Online","Offline")))</f>
        <v>Offline</v>
      </c>
      <c r="N10144" s="64">
        <f>IF(ISBLANK(M10144),,H10144*INDEX(Inputs!F:F,MATCH(F10144,Inputs!E:E,0)))</f>
        <v>1899</v>
      </c>
      <c r="O10144" s="65"/>
    </row>
    <row r="10145" ht="15.75" customHeight="1" spans="1:15">
      <c r="A10145" s="65" t="s">
        <v>1434</v>
      </c>
      <c r="B10145" s="66" t="s">
        <v>1435</v>
      </c>
      <c r="C10145" s="65" t="s">
        <v>1436</v>
      </c>
      <c r="D10145" s="66" t="s">
        <v>414</v>
      </c>
      <c r="E10145" s="66" t="s">
        <v>415</v>
      </c>
      <c r="F10145" s="65">
        <v>250874</v>
      </c>
      <c r="G10145" s="65" t="s">
        <v>13</v>
      </c>
      <c r="H10145" s="67">
        <v>1</v>
      </c>
      <c r="I10145" s="69" t="s">
        <v>1433</v>
      </c>
      <c r="J10145" s="63">
        <f t="shared" si="39"/>
        <v>44975</v>
      </c>
      <c r="K10145" s="64">
        <f>IF(ISBLANK(J10145),,H10145*INDEX(Inputs!G:G,MATCH(F10145,Inputs!E:E,0)))</f>
        <v>1349</v>
      </c>
      <c r="L10145" s="65" t="str">
        <f>IF(ISBLANK(J10145),,INDEX(Inputs!D:D,MATCH(F10145,Inputs!E:E,0)))</f>
        <v>432BK EvoFox X-Team Gaming Keyboard &amp; Mouse (USB)</v>
      </c>
      <c r="M10145" s="65" t="str">
        <f>IF(ISBLANK(#REF!),,IF(B10145="Online","Online",IF(LEFT(B10145,1)="E","Online","Offline")))</f>
        <v>Offline</v>
      </c>
      <c r="N10145" s="64">
        <f>IF(ISBLANK(M10145),,H10145*INDEX(Inputs!F:F,MATCH(F10145,Inputs!E:E,0)))</f>
        <v>1899</v>
      </c>
      <c r="O10145" s="65"/>
    </row>
    <row r="10146" ht="15.75" customHeight="1" spans="1:15">
      <c r="A10146" s="65" t="s">
        <v>655</v>
      </c>
      <c r="B10146" s="66" t="s">
        <v>725</v>
      </c>
      <c r="C10146" s="65" t="s">
        <v>726</v>
      </c>
      <c r="D10146" s="66" t="s">
        <v>414</v>
      </c>
      <c r="E10146" s="66" t="s">
        <v>415</v>
      </c>
      <c r="F10146" s="65">
        <v>250874</v>
      </c>
      <c r="G10146" s="65" t="s">
        <v>13</v>
      </c>
      <c r="H10146" s="67">
        <v>0</v>
      </c>
      <c r="I10146" s="69" t="s">
        <v>1433</v>
      </c>
      <c r="J10146" s="63">
        <f t="shared" si="39"/>
        <v>44975</v>
      </c>
      <c r="K10146" s="64">
        <f>IF(ISBLANK(J10146),,H10146*INDEX(Inputs!G:G,MATCH(F10146,Inputs!E:E,0)))</f>
        <v>0</v>
      </c>
      <c r="L10146" s="65" t="str">
        <f>IF(ISBLANK(J10146),,INDEX(Inputs!D:D,MATCH(F10146,Inputs!E:E,0)))</f>
        <v>432BK EvoFox X-Team Gaming Keyboard &amp; Mouse (USB)</v>
      </c>
      <c r="M10146" s="65" t="str">
        <f>IF(ISBLANK(#REF!),,IF(B10146="Online","Online",IF(LEFT(B10146,1)="E","Online","Offline")))</f>
        <v>Offline</v>
      </c>
      <c r="N10146" s="64">
        <f>IF(ISBLANK(M10146),,H10146*INDEX(Inputs!F:F,MATCH(F10146,Inputs!E:E,0)))</f>
        <v>0</v>
      </c>
      <c r="O10146" s="65"/>
    </row>
    <row r="10147" ht="15.75" customHeight="1" spans="1:15">
      <c r="A10147" s="65" t="s">
        <v>850</v>
      </c>
      <c r="B10147" s="66" t="s">
        <v>220</v>
      </c>
      <c r="C10147" s="65" t="s">
        <v>555</v>
      </c>
      <c r="D10147" s="66" t="s">
        <v>414</v>
      </c>
      <c r="E10147" s="66" t="s">
        <v>415</v>
      </c>
      <c r="F10147" s="65">
        <v>250874</v>
      </c>
      <c r="G10147" s="65" t="s">
        <v>13</v>
      </c>
      <c r="H10147" s="67">
        <v>1</v>
      </c>
      <c r="I10147" s="69" t="s">
        <v>1433</v>
      </c>
      <c r="J10147" s="63">
        <f t="shared" si="39"/>
        <v>44975</v>
      </c>
      <c r="K10147" s="64">
        <f>IF(ISBLANK(J10147),,H10147*INDEX(Inputs!G:G,MATCH(F10147,Inputs!E:E,0)))</f>
        <v>1349</v>
      </c>
      <c r="L10147" s="65" t="str">
        <f>IF(ISBLANK(J10147),,INDEX(Inputs!D:D,MATCH(F10147,Inputs!E:E,0)))</f>
        <v>432BK EvoFox X-Team Gaming Keyboard &amp; Mouse (USB)</v>
      </c>
      <c r="M10147" s="65" t="str">
        <f>IF(ISBLANK(#REF!),,IF(B10147="Online","Online",IF(LEFT(B10147,1)="E","Online","Offline")))</f>
        <v>Offline</v>
      </c>
      <c r="N10147" s="64">
        <f>IF(ISBLANK(M10147),,H10147*INDEX(Inputs!F:F,MATCH(F10147,Inputs!E:E,0)))</f>
        <v>1899</v>
      </c>
      <c r="O10147" s="65"/>
    </row>
    <row r="10148" ht="15.75" customHeight="1" spans="1:15">
      <c r="A10148" s="65" t="s">
        <v>341</v>
      </c>
      <c r="B10148" s="66" t="s">
        <v>228</v>
      </c>
      <c r="C10148" s="65" t="s">
        <v>871</v>
      </c>
      <c r="D10148" s="66" t="s">
        <v>414</v>
      </c>
      <c r="E10148" s="66" t="s">
        <v>415</v>
      </c>
      <c r="F10148" s="65">
        <v>250874</v>
      </c>
      <c r="G10148" s="65" t="s">
        <v>13</v>
      </c>
      <c r="H10148" s="67">
        <v>1</v>
      </c>
      <c r="I10148" s="69" t="s">
        <v>1433</v>
      </c>
      <c r="J10148" s="63">
        <f t="shared" si="39"/>
        <v>44975</v>
      </c>
      <c r="K10148" s="64">
        <f>IF(ISBLANK(J10148),,H10148*INDEX(Inputs!G:G,MATCH(F10148,Inputs!E:E,0)))</f>
        <v>1349</v>
      </c>
      <c r="L10148" s="65" t="str">
        <f>IF(ISBLANK(J10148),,INDEX(Inputs!D:D,MATCH(F10148,Inputs!E:E,0)))</f>
        <v>432BK EvoFox X-Team Gaming Keyboard &amp; Mouse (USB)</v>
      </c>
      <c r="M10148" s="65" t="str">
        <f>IF(ISBLANK(#REF!),,IF(B10148="Online","Online",IF(LEFT(B10148,1)="E","Online","Offline")))</f>
        <v>Offline</v>
      </c>
      <c r="N10148" s="64">
        <f>IF(ISBLANK(M10148),,H10148*INDEX(Inputs!F:F,MATCH(F10148,Inputs!E:E,0)))</f>
        <v>1899</v>
      </c>
      <c r="O10148" s="65"/>
    </row>
    <row r="10149" ht="15.75" customHeight="1" spans="1:15">
      <c r="A10149" s="65" t="s">
        <v>327</v>
      </c>
      <c r="B10149" s="66" t="s">
        <v>505</v>
      </c>
      <c r="C10149" s="65" t="s">
        <v>506</v>
      </c>
      <c r="D10149" s="66" t="s">
        <v>370</v>
      </c>
      <c r="E10149" s="66" t="s">
        <v>410</v>
      </c>
      <c r="F10149" s="65">
        <v>250877</v>
      </c>
      <c r="G10149" s="65" t="s">
        <v>22</v>
      </c>
      <c r="H10149" s="67">
        <v>1</v>
      </c>
      <c r="I10149" s="69" t="s">
        <v>1433</v>
      </c>
      <c r="J10149" s="63">
        <f t="shared" si="39"/>
        <v>44975</v>
      </c>
      <c r="K10149" s="64">
        <f>IF(ISBLANK(J10149),,H10149*INDEX(Inputs!G:G,MATCH(F10149,Inputs!E:E,0)))</f>
        <v>349</v>
      </c>
      <c r="L10149" s="65" t="str">
        <f>IF(ISBLANK(J10149),,INDEX(Inputs!D:D,MATCH(F10149,Inputs!E:E,0)))</f>
        <v>595BK Evo Fox Falcon X35 Medium Speed Mouse Pad</v>
      </c>
      <c r="M10149" s="65" t="str">
        <f>IF(ISBLANK(#REF!),,IF(B10149="Online","Online",IF(LEFT(B10149,1)="E","Online","Offline")))</f>
        <v>Offline</v>
      </c>
      <c r="N10149" s="64">
        <f>IF(ISBLANK(M10149),,H10149*INDEX(Inputs!F:F,MATCH(F10149,Inputs!E:E,0)))</f>
        <v>699</v>
      </c>
      <c r="O10149" s="65"/>
    </row>
    <row r="10150" ht="15.75" customHeight="1" spans="1:15">
      <c r="A10150" s="65" t="s">
        <v>367</v>
      </c>
      <c r="B10150" s="66" t="s">
        <v>86</v>
      </c>
      <c r="C10150" s="65" t="s">
        <v>671</v>
      </c>
      <c r="D10150" s="66" t="s">
        <v>370</v>
      </c>
      <c r="E10150" s="66" t="s">
        <v>410</v>
      </c>
      <c r="F10150" s="65">
        <v>250877</v>
      </c>
      <c r="G10150" s="65" t="s">
        <v>22</v>
      </c>
      <c r="H10150" s="67">
        <v>1</v>
      </c>
      <c r="I10150" s="69" t="s">
        <v>1433</v>
      </c>
      <c r="J10150" s="63">
        <f t="shared" si="39"/>
        <v>44975</v>
      </c>
      <c r="K10150" s="64">
        <f>IF(ISBLANK(J10150),,H10150*INDEX(Inputs!G:G,MATCH(F10150,Inputs!E:E,0)))</f>
        <v>349</v>
      </c>
      <c r="L10150" s="65" t="str">
        <f>IF(ISBLANK(J10150),,INDEX(Inputs!D:D,MATCH(F10150,Inputs!E:E,0)))</f>
        <v>595BK Evo Fox Falcon X35 Medium Speed Mouse Pad</v>
      </c>
      <c r="M10150" s="65" t="str">
        <f>IF(ISBLANK(#REF!),,IF(B10150="Online","Online",IF(LEFT(B10150,1)="E","Online","Offline")))</f>
        <v>Offline</v>
      </c>
      <c r="N10150" s="64">
        <f>IF(ISBLANK(M10150),,H10150*INDEX(Inputs!F:F,MATCH(F10150,Inputs!E:E,0)))</f>
        <v>699</v>
      </c>
      <c r="O10150" s="65"/>
    </row>
    <row r="10151" ht="15.75" customHeight="1" spans="1:15">
      <c r="A10151" s="18" t="s">
        <v>367</v>
      </c>
      <c r="B10151" s="18" t="s">
        <v>94</v>
      </c>
      <c r="C10151" s="18" t="s">
        <v>610</v>
      </c>
      <c r="D10151" s="18" t="s">
        <v>370</v>
      </c>
      <c r="E10151" s="18" t="s">
        <v>410</v>
      </c>
      <c r="F10151" s="18">
        <v>250877</v>
      </c>
      <c r="G10151" s="18" t="s">
        <v>22</v>
      </c>
      <c r="H10151" s="18">
        <v>1</v>
      </c>
      <c r="I10151" s="75" t="s">
        <v>1433</v>
      </c>
      <c r="J10151" s="63">
        <f t="shared" si="39"/>
        <v>44975</v>
      </c>
      <c r="K10151" s="64">
        <f>IF(ISBLANK(J10151),,H10151*INDEX(Inputs!G:G,MATCH(F10151,Inputs!E:E,0)))</f>
        <v>349</v>
      </c>
      <c r="L10151" s="65" t="str">
        <f>IF(ISBLANK(J10151),,INDEX(Inputs!D:D,MATCH(F10151,Inputs!E:E,0)))</f>
        <v>595BK Evo Fox Falcon X35 Medium Speed Mouse Pad</v>
      </c>
      <c r="M10151" s="65" t="str">
        <f>IF(ISBLANK(#REF!),,IF(B10151="Online","Online",IF(LEFT(B10151,1)="E","Online","Offline")))</f>
        <v>Offline</v>
      </c>
      <c r="N10151" s="64">
        <f>IF(ISBLANK(M10151),,H10151*INDEX(Inputs!F:F,MATCH(F10151,Inputs!E:E,0)))</f>
        <v>699</v>
      </c>
      <c r="O10151" s="65"/>
    </row>
    <row r="10152" ht="15.75" customHeight="1" spans="1:15">
      <c r="A10152" s="18" t="s">
        <v>353</v>
      </c>
      <c r="B10152" s="18" t="s">
        <v>126</v>
      </c>
      <c r="C10152" s="18" t="s">
        <v>388</v>
      </c>
      <c r="D10152" s="18" t="s">
        <v>370</v>
      </c>
      <c r="E10152" s="18" t="s">
        <v>410</v>
      </c>
      <c r="F10152" s="18">
        <v>250877</v>
      </c>
      <c r="G10152" s="18" t="s">
        <v>22</v>
      </c>
      <c r="H10152" s="18">
        <v>2</v>
      </c>
      <c r="I10152" s="75" t="s">
        <v>1433</v>
      </c>
      <c r="J10152" s="63">
        <f t="shared" si="39"/>
        <v>44975</v>
      </c>
      <c r="K10152" s="64">
        <f>IF(ISBLANK(J10152),,H10152*INDEX(Inputs!G:G,MATCH(F10152,Inputs!E:E,0)))</f>
        <v>698</v>
      </c>
      <c r="L10152" s="65" t="str">
        <f>IF(ISBLANK(J10152),,INDEX(Inputs!D:D,MATCH(F10152,Inputs!E:E,0)))</f>
        <v>595BK Evo Fox Falcon X35 Medium Speed Mouse Pad</v>
      </c>
      <c r="M10152" s="65" t="str">
        <f>IF(ISBLANK(#REF!),,IF(B10152="Online","Online",IF(LEFT(B10152,1)="E","Online","Offline")))</f>
        <v>Offline</v>
      </c>
      <c r="N10152" s="64">
        <f>IF(ISBLANK(M10152),,H10152*INDEX(Inputs!F:F,MATCH(F10152,Inputs!E:E,0)))</f>
        <v>1398</v>
      </c>
      <c r="O10152" s="65"/>
    </row>
    <row r="10153" ht="15.75" customHeight="1" spans="1:15">
      <c r="A10153" s="18" t="s">
        <v>338</v>
      </c>
      <c r="B10153" s="18" t="s">
        <v>765</v>
      </c>
      <c r="C10153" s="18" t="s">
        <v>765</v>
      </c>
      <c r="D10153" s="18" t="s">
        <v>370</v>
      </c>
      <c r="E10153" s="18" t="s">
        <v>410</v>
      </c>
      <c r="F10153" s="18">
        <v>250877</v>
      </c>
      <c r="G10153" s="18" t="s">
        <v>22</v>
      </c>
      <c r="H10153" s="18">
        <v>1</v>
      </c>
      <c r="I10153" s="75" t="s">
        <v>1433</v>
      </c>
      <c r="J10153" s="63">
        <f t="shared" si="39"/>
        <v>44975</v>
      </c>
      <c r="K10153" s="64">
        <f>IF(ISBLANK(J10153),,H10153*INDEX(Inputs!G:G,MATCH(F10153,Inputs!E:E,0)))</f>
        <v>349</v>
      </c>
      <c r="L10153" s="65" t="str">
        <f>IF(ISBLANK(J10153),,INDEX(Inputs!D:D,MATCH(F10153,Inputs!E:E,0)))</f>
        <v>595BK Evo Fox Falcon X35 Medium Speed Mouse Pad</v>
      </c>
      <c r="M10153" s="65" t="str">
        <f>IF(ISBLANK(#REF!),,IF(B10153="Online","Online",IF(LEFT(B10153,1)="E","Online","Offline")))</f>
        <v>Online</v>
      </c>
      <c r="N10153" s="64">
        <f>IF(ISBLANK(M10153),,H10153*INDEX(Inputs!F:F,MATCH(F10153,Inputs!E:E,0)))</f>
        <v>699</v>
      </c>
      <c r="O10153" s="65"/>
    </row>
    <row r="10154" ht="15.75" customHeight="1" spans="1:15">
      <c r="A10154" s="65" t="s">
        <v>541</v>
      </c>
      <c r="B10154" s="66" t="s">
        <v>68</v>
      </c>
      <c r="C10154" s="65" t="s">
        <v>542</v>
      </c>
      <c r="D10154" s="66" t="s">
        <v>370</v>
      </c>
      <c r="E10154" s="66" t="s">
        <v>410</v>
      </c>
      <c r="F10154" s="65">
        <v>250879</v>
      </c>
      <c r="G10154" s="65" t="s">
        <v>30</v>
      </c>
      <c r="H10154" s="67">
        <v>1</v>
      </c>
      <c r="I10154" s="69" t="s">
        <v>1433</v>
      </c>
      <c r="J10154" s="63">
        <f t="shared" si="39"/>
        <v>44975</v>
      </c>
      <c r="K10154" s="64">
        <f>IF(ISBLANK(J10154),,H10154*INDEX(Inputs!G:G,MATCH(F10154,Inputs!E:E,0)))</f>
        <v>699</v>
      </c>
      <c r="L10154" s="65" t="str">
        <f>IF(ISBLANK(J10154),,INDEX(Inputs!D:D,MATCH(F10154,Inputs!E:E,0)))</f>
        <v>597BK Evo Fox Falcon X85 Extra Large Speed Mouse Pad</v>
      </c>
      <c r="M10154" s="65" t="str">
        <f>IF(ISBLANK(#REF!),,IF(B10154="Online","Online",IF(LEFT(B10154,1)="E","Online","Offline")))</f>
        <v>Offline</v>
      </c>
      <c r="N10154" s="64">
        <f>IF(ISBLANK(M10154),,H10154*INDEX(Inputs!F:F,MATCH(F10154,Inputs!E:E,0)))</f>
        <v>1199</v>
      </c>
      <c r="O10154" s="65"/>
    </row>
    <row r="10155" ht="15.75" customHeight="1" spans="1:15">
      <c r="A10155" s="65" t="s">
        <v>851</v>
      </c>
      <c r="B10155" s="66" t="s">
        <v>136</v>
      </c>
      <c r="C10155" s="65" t="s">
        <v>991</v>
      </c>
      <c r="D10155" s="66" t="s">
        <v>370</v>
      </c>
      <c r="E10155" s="66" t="s">
        <v>410</v>
      </c>
      <c r="F10155" s="65">
        <v>250879</v>
      </c>
      <c r="G10155" s="65" t="s">
        <v>30</v>
      </c>
      <c r="H10155" s="67">
        <v>1</v>
      </c>
      <c r="I10155" s="69" t="s">
        <v>1433</v>
      </c>
      <c r="J10155" s="63">
        <f t="shared" si="39"/>
        <v>44975</v>
      </c>
      <c r="K10155" s="64">
        <f>IF(ISBLANK(J10155),,H10155*INDEX(Inputs!G:G,MATCH(F10155,Inputs!E:E,0)))</f>
        <v>699</v>
      </c>
      <c r="L10155" s="65" t="str">
        <f>IF(ISBLANK(J10155),,INDEX(Inputs!D:D,MATCH(F10155,Inputs!E:E,0)))</f>
        <v>597BK Evo Fox Falcon X85 Extra Large Speed Mouse Pad</v>
      </c>
      <c r="M10155" s="65" t="str">
        <f>IF(ISBLANK(#REF!),,IF(B10155="Online","Online",IF(LEFT(B10155,1)="E","Online","Offline")))</f>
        <v>Offline</v>
      </c>
      <c r="N10155" s="64">
        <f>IF(ISBLANK(M10155),,H10155*INDEX(Inputs!F:F,MATCH(F10155,Inputs!E:E,0)))</f>
        <v>1199</v>
      </c>
      <c r="O10155" s="65"/>
    </row>
    <row r="10156" ht="15.75" customHeight="1" spans="1:15">
      <c r="A10156" s="65" t="s">
        <v>437</v>
      </c>
      <c r="B10156" s="66" t="s">
        <v>72</v>
      </c>
      <c r="C10156" s="65" t="s">
        <v>642</v>
      </c>
      <c r="D10156" s="66" t="s">
        <v>370</v>
      </c>
      <c r="E10156" s="66" t="s">
        <v>410</v>
      </c>
      <c r="F10156" s="65">
        <v>250876</v>
      </c>
      <c r="G10156" s="65" t="s">
        <v>26</v>
      </c>
      <c r="H10156" s="67">
        <v>1</v>
      </c>
      <c r="I10156" s="69" t="s">
        <v>1433</v>
      </c>
      <c r="J10156" s="63">
        <f t="shared" si="39"/>
        <v>44975</v>
      </c>
      <c r="K10156" s="64">
        <f>IF(ISBLANK(J10156),,H10156*INDEX(Inputs!G:G,MATCH(F10156,Inputs!E:E,0)))</f>
        <v>1399</v>
      </c>
      <c r="L10156" s="65" t="str">
        <f>IF(ISBLANK(J10156),,INDEX(Inputs!D:D,MATCH(F10156,Inputs!E:E,0)))</f>
        <v>649BK EvoFox Typhoon Laptop Cooling Pad</v>
      </c>
      <c r="M10156" s="65" t="str">
        <f>IF(ISBLANK(#REF!),,IF(B10156="Online","Online",IF(LEFT(B10156,1)="E","Online","Offline")))</f>
        <v>Offline</v>
      </c>
      <c r="N10156" s="64">
        <f>IF(ISBLANK(M10156),,H10156*INDEX(Inputs!F:F,MATCH(F10156,Inputs!E:E,0)))</f>
        <v>1999</v>
      </c>
      <c r="O10156" s="65"/>
    </row>
    <row r="10157" ht="15.75" customHeight="1" spans="1:15">
      <c r="A10157" s="65" t="s">
        <v>353</v>
      </c>
      <c r="B10157" s="66" t="s">
        <v>113</v>
      </c>
      <c r="C10157" s="65" t="s">
        <v>392</v>
      </c>
      <c r="D10157" s="66" t="s">
        <v>370</v>
      </c>
      <c r="E10157" s="66" t="s">
        <v>410</v>
      </c>
      <c r="F10157" s="65">
        <v>250876</v>
      </c>
      <c r="G10157" s="65" t="s">
        <v>26</v>
      </c>
      <c r="H10157" s="67">
        <v>1</v>
      </c>
      <c r="I10157" s="69" t="s">
        <v>1433</v>
      </c>
      <c r="J10157" s="63">
        <f t="shared" si="39"/>
        <v>44975</v>
      </c>
      <c r="K10157" s="64">
        <f>IF(ISBLANK(J10157),,H10157*INDEX(Inputs!G:G,MATCH(F10157,Inputs!E:E,0)))</f>
        <v>1399</v>
      </c>
      <c r="L10157" s="65" t="str">
        <f>IF(ISBLANK(J10157),,INDEX(Inputs!D:D,MATCH(F10157,Inputs!E:E,0)))</f>
        <v>649BK EvoFox Typhoon Laptop Cooling Pad</v>
      </c>
      <c r="M10157" s="65" t="str">
        <f>IF(ISBLANK(#REF!),,IF(B10157="Online","Online",IF(LEFT(B10157,1)="E","Online","Offline")))</f>
        <v>Offline</v>
      </c>
      <c r="N10157" s="64">
        <f>IF(ISBLANK(M10157),,H10157*INDEX(Inputs!F:F,MATCH(F10157,Inputs!E:E,0)))</f>
        <v>1999</v>
      </c>
      <c r="O10157" s="65"/>
    </row>
    <row r="10158" ht="15.75" customHeight="1" spans="1:15">
      <c r="A10158" s="65" t="s">
        <v>856</v>
      </c>
      <c r="B10158" s="66" t="s">
        <v>153</v>
      </c>
      <c r="C10158" s="65" t="s">
        <v>953</v>
      </c>
      <c r="D10158" s="66" t="s">
        <v>370</v>
      </c>
      <c r="E10158" s="66" t="s">
        <v>410</v>
      </c>
      <c r="F10158" s="65">
        <v>250876</v>
      </c>
      <c r="G10158" s="65" t="s">
        <v>26</v>
      </c>
      <c r="H10158" s="67">
        <v>1</v>
      </c>
      <c r="I10158" s="69" t="s">
        <v>1433</v>
      </c>
      <c r="J10158" s="63">
        <f t="shared" si="39"/>
        <v>44975</v>
      </c>
      <c r="K10158" s="64">
        <f>IF(ISBLANK(J10158),,H10158*INDEX(Inputs!G:G,MATCH(F10158,Inputs!E:E,0)))</f>
        <v>1399</v>
      </c>
      <c r="L10158" s="65" t="str">
        <f>IF(ISBLANK(J10158),,INDEX(Inputs!D:D,MATCH(F10158,Inputs!E:E,0)))</f>
        <v>649BK EvoFox Typhoon Laptop Cooling Pad</v>
      </c>
      <c r="M10158" s="65" t="str">
        <f>IF(ISBLANK(#REF!),,IF(B10158="Online","Online",IF(LEFT(B10158,1)="E","Online","Offline")))</f>
        <v>Offline</v>
      </c>
      <c r="N10158" s="64">
        <f>IF(ISBLANK(M10158),,H10158*INDEX(Inputs!F:F,MATCH(F10158,Inputs!E:E,0)))</f>
        <v>1999</v>
      </c>
      <c r="O10158" s="65"/>
    </row>
    <row r="10159" ht="15.75" customHeight="1" spans="1:15">
      <c r="A10159" s="65" t="s">
        <v>1437</v>
      </c>
      <c r="B10159" s="66" t="s">
        <v>765</v>
      </c>
      <c r="C10159" s="65" t="s">
        <v>765</v>
      </c>
      <c r="D10159" s="66" t="s">
        <v>370</v>
      </c>
      <c r="E10159" s="66" t="s">
        <v>410</v>
      </c>
      <c r="F10159" s="65">
        <v>250876</v>
      </c>
      <c r="G10159" s="65" t="s">
        <v>26</v>
      </c>
      <c r="H10159" s="67">
        <v>1</v>
      </c>
      <c r="I10159" s="69" t="s">
        <v>1433</v>
      </c>
      <c r="J10159" s="63">
        <f t="shared" si="39"/>
        <v>44975</v>
      </c>
      <c r="K10159" s="64">
        <f>IF(ISBLANK(J10159),,H10159*INDEX(Inputs!G:G,MATCH(F10159,Inputs!E:E,0)))</f>
        <v>1399</v>
      </c>
      <c r="L10159" s="65" t="str">
        <f>IF(ISBLANK(J10159),,INDEX(Inputs!D:D,MATCH(F10159,Inputs!E:E,0)))</f>
        <v>649BK EvoFox Typhoon Laptop Cooling Pad</v>
      </c>
      <c r="M10159" s="65" t="str">
        <f>IF(ISBLANK(#REF!),,IF(B10159="Online","Online",IF(LEFT(B10159,1)="E","Online","Offline")))</f>
        <v>Online</v>
      </c>
      <c r="N10159" s="64">
        <f>IF(ISBLANK(M10159),,H10159*INDEX(Inputs!F:F,MATCH(F10159,Inputs!E:E,0)))</f>
        <v>1999</v>
      </c>
      <c r="O10159" s="65"/>
    </row>
    <row r="10160" ht="15.75" customHeight="1" spans="1:15">
      <c r="A10160" s="65" t="s">
        <v>341</v>
      </c>
      <c r="B10160" s="66" t="s">
        <v>36</v>
      </c>
      <c r="C10160" s="65" t="s">
        <v>581</v>
      </c>
      <c r="D10160" s="66" t="s">
        <v>370</v>
      </c>
      <c r="E10160" s="66" t="s">
        <v>410</v>
      </c>
      <c r="F10160" s="65">
        <v>250423</v>
      </c>
      <c r="G10160" s="65" t="s">
        <v>11</v>
      </c>
      <c r="H10160" s="67">
        <v>1</v>
      </c>
      <c r="I10160" s="69" t="s">
        <v>1433</v>
      </c>
      <c r="J10160" s="63">
        <f t="shared" si="39"/>
        <v>44975</v>
      </c>
      <c r="K10160" s="64">
        <f>IF(ISBLANK(J10160),,H10160*INDEX(Inputs!G:G,MATCH(F10160,Inputs!E:E,0)))</f>
        <v>759</v>
      </c>
      <c r="L10160" s="65" t="str">
        <f>IF(ISBLANK(J10160),,INDEX(Inputs!D:D,MATCH(F10160,Inputs!E:E,0)))</f>
        <v>650GR Ergo View Laptop Stand-Grey</v>
      </c>
      <c r="M10160" s="65" t="str">
        <f>IF(ISBLANK(#REF!),,IF(B10160="Online","Online",IF(LEFT(B10160,1)="E","Online","Offline")))</f>
        <v>Offline</v>
      </c>
      <c r="N10160" s="64">
        <f>IF(ISBLANK(M10160),,H10160*INDEX(Inputs!F:F,MATCH(F10160,Inputs!E:E,0)))</f>
        <v>899</v>
      </c>
      <c r="O10160" s="65"/>
    </row>
    <row r="10161" ht="15.75" customHeight="1" spans="1:15">
      <c r="A10161" s="65" t="s">
        <v>447</v>
      </c>
      <c r="B10161" s="66" t="s">
        <v>483</v>
      </c>
      <c r="C10161" s="65" t="s">
        <v>484</v>
      </c>
      <c r="D10161" s="66" t="s">
        <v>370</v>
      </c>
      <c r="E10161" s="66" t="s">
        <v>410</v>
      </c>
      <c r="F10161" s="65">
        <v>250423</v>
      </c>
      <c r="G10161" s="65" t="s">
        <v>11</v>
      </c>
      <c r="H10161" s="67">
        <v>0</v>
      </c>
      <c r="I10161" s="69" t="s">
        <v>1433</v>
      </c>
      <c r="J10161" s="63">
        <f t="shared" si="39"/>
        <v>44975</v>
      </c>
      <c r="K10161" s="64">
        <f>IF(ISBLANK(J10161),,H10161*INDEX(Inputs!G:G,MATCH(F10161,Inputs!E:E,0)))</f>
        <v>0</v>
      </c>
      <c r="L10161" s="65" t="str">
        <f>IF(ISBLANK(J10161),,INDEX(Inputs!D:D,MATCH(F10161,Inputs!E:E,0)))</f>
        <v>650GR Ergo View Laptop Stand-Grey</v>
      </c>
      <c r="M10161" s="65" t="str">
        <f>IF(ISBLANK(#REF!),,IF(B10161="Online","Online",IF(LEFT(B10161,1)="E","Online","Offline")))</f>
        <v>Offline</v>
      </c>
      <c r="N10161" s="64">
        <f>IF(ISBLANK(M10161),,H10161*INDEX(Inputs!F:F,MATCH(F10161,Inputs!E:E,0)))</f>
        <v>0</v>
      </c>
      <c r="O10161" s="65"/>
    </row>
    <row r="10162" ht="15.75" customHeight="1" spans="1:15">
      <c r="A10162" s="65" t="s">
        <v>345</v>
      </c>
      <c r="B10162" s="66" t="s">
        <v>830</v>
      </c>
      <c r="C10162" s="65" t="s">
        <v>831</v>
      </c>
      <c r="D10162" s="66" t="s">
        <v>414</v>
      </c>
      <c r="E10162" s="66" t="s">
        <v>415</v>
      </c>
      <c r="F10162" s="65">
        <v>250424</v>
      </c>
      <c r="G10162" s="65" t="s">
        <v>15</v>
      </c>
      <c r="H10162" s="67">
        <v>1</v>
      </c>
      <c r="I10162" s="69" t="s">
        <v>1433</v>
      </c>
      <c r="J10162" s="63">
        <f t="shared" si="39"/>
        <v>44975</v>
      </c>
      <c r="K10162" s="64">
        <f>IF(ISBLANK(J10162),,H10162*INDEX(Inputs!G:G,MATCH(F10162,Inputs!E:E,0)))</f>
        <v>999</v>
      </c>
      <c r="L10162" s="65" t="str">
        <f>IF(ISBLANK(J10162),,INDEX(Inputs!D:D,MATCH(F10162,Inputs!E:E,0)))</f>
        <v>419V2 PRIMUS Wireless Desktop V2</v>
      </c>
      <c r="M10162" s="65" t="str">
        <f>IF(ISBLANK(#REF!),,IF(B10162="Online","Online",IF(LEFT(B10162,1)="E","Online","Offline")))</f>
        <v>Offline</v>
      </c>
      <c r="N10162" s="64">
        <f>IF(ISBLANK(M10162),,H10162*INDEX(Inputs!F:F,MATCH(F10162,Inputs!E:E,0)))</f>
        <v>1199</v>
      </c>
      <c r="O10162" s="65"/>
    </row>
    <row r="10163" ht="15.75" customHeight="1" spans="1:15">
      <c r="A10163" s="65" t="s">
        <v>458</v>
      </c>
      <c r="B10163" s="66" t="s">
        <v>108</v>
      </c>
      <c r="C10163" s="65" t="s">
        <v>760</v>
      </c>
      <c r="D10163" s="66" t="s">
        <v>370</v>
      </c>
      <c r="E10163" s="66" t="s">
        <v>880</v>
      </c>
      <c r="F10163" s="65">
        <v>256480</v>
      </c>
      <c r="G10163" s="65" t="s">
        <v>25</v>
      </c>
      <c r="H10163" s="67">
        <v>1</v>
      </c>
      <c r="I10163" s="69" t="s">
        <v>1433</v>
      </c>
      <c r="J10163" s="63">
        <f t="shared" si="39"/>
        <v>44975</v>
      </c>
      <c r="K10163" s="64">
        <f>IF(ISBLANK(J10163),,H10163*INDEX(Inputs!G:G,MATCH(F10163,Inputs!E:E,0)))</f>
        <v>3000</v>
      </c>
      <c r="L10163" s="65" t="str">
        <f>IF(ISBLANK(J10163),,INDEX(Inputs!D:D,MATCH(F10163,Inputs!E:E,0)))</f>
        <v>998PP EvoFox Prime Gaming Bundle (422,423,658,597)</v>
      </c>
      <c r="M10163" s="65" t="str">
        <f>IF(ISBLANK(#REF!),,IF(B10163="Online","Online",IF(LEFT(B10163,1)="E","Online","Offline")))</f>
        <v>Offline</v>
      </c>
      <c r="N10163" s="64">
        <f>IF(ISBLANK(M10163),,H10163*INDEX(Inputs!F:F,MATCH(F10163,Inputs!E:E,0)))</f>
        <v>5496</v>
      </c>
      <c r="O10163" s="65"/>
    </row>
    <row r="10164" ht="15.75" customHeight="1" spans="1:15">
      <c r="A10164" s="65" t="s">
        <v>338</v>
      </c>
      <c r="B10164" s="66" t="s">
        <v>765</v>
      </c>
      <c r="C10164" s="65" t="s">
        <v>765</v>
      </c>
      <c r="D10164" s="66" t="s">
        <v>464</v>
      </c>
      <c r="E10164" s="66" t="s">
        <v>465</v>
      </c>
      <c r="F10164" s="65">
        <v>250421</v>
      </c>
      <c r="G10164" s="65" t="s">
        <v>14</v>
      </c>
      <c r="H10164" s="67">
        <v>1</v>
      </c>
      <c r="I10164" s="69" t="s">
        <v>1438</v>
      </c>
      <c r="J10164" s="63">
        <f t="shared" si="39"/>
        <v>44976</v>
      </c>
      <c r="K10164" s="64">
        <f>IF(ISBLANK(J10164),,H10164*INDEX(Inputs!G:G,MATCH(F10164,Inputs!E:E,0)))</f>
        <v>779</v>
      </c>
      <c r="L10164" s="65" t="str">
        <f>IF(ISBLANK(J10164),,INDEX(Inputs!D:D,MATCH(F10164,Inputs!E:E,0)))</f>
        <v>146BK NeoCase Sleeve MP 450 14</v>
      </c>
      <c r="M10164" s="65" t="str">
        <f>IF(ISBLANK(#REF!),,IF(B10164="Online","Online",IF(LEFT(B10164,1)="E","Online","Offline")))</f>
        <v>Online</v>
      </c>
      <c r="N10164" s="64">
        <f>IF(ISBLANK(M10164),,H10164*INDEX(Inputs!F:F,MATCH(F10164,Inputs!E:E,0)))</f>
        <v>1249</v>
      </c>
      <c r="O10164" s="65"/>
    </row>
    <row r="10165" ht="15.75" customHeight="1" spans="1:15">
      <c r="A10165" s="65" t="s">
        <v>353</v>
      </c>
      <c r="B10165" s="66" t="s">
        <v>127</v>
      </c>
      <c r="C10165" s="65" t="s">
        <v>643</v>
      </c>
      <c r="D10165" s="66" t="s">
        <v>414</v>
      </c>
      <c r="E10165" s="66" t="s">
        <v>415</v>
      </c>
      <c r="F10165" s="65">
        <v>260090</v>
      </c>
      <c r="G10165" s="65" t="s">
        <v>17</v>
      </c>
      <c r="H10165" s="67">
        <v>1</v>
      </c>
      <c r="I10165" s="69" t="s">
        <v>1438</v>
      </c>
      <c r="J10165" s="63">
        <f t="shared" si="39"/>
        <v>44976</v>
      </c>
      <c r="K10165" s="64">
        <f>IF(ISBLANK(J10165),,H10165*INDEX(Inputs!G:G,MATCH(F10165,Inputs!E:E,0)))</f>
        <v>729</v>
      </c>
      <c r="L10165" s="65" t="str">
        <f>IF(ISBLANK(J10165),,INDEX(Inputs!D:D,MATCH(F10165,Inputs!E:E,0)))</f>
        <v>400PP Xcite Neo Keyboard &amp; Mouse USB</v>
      </c>
      <c r="M10165" s="65" t="str">
        <f>IF(ISBLANK(#REF!),,IF(B10165="Online","Online",IF(LEFT(B10165,1)="E","Online","Offline")))</f>
        <v>Offline</v>
      </c>
      <c r="N10165" s="64">
        <f>IF(ISBLANK(M10165),,H10165*INDEX(Inputs!F:F,MATCH(F10165,Inputs!E:E,0)))</f>
        <v>899</v>
      </c>
      <c r="O10165" s="65"/>
    </row>
    <row r="10166" ht="15.75" customHeight="1" spans="1:15">
      <c r="A10166" s="65" t="s">
        <v>1439</v>
      </c>
      <c r="B10166" s="66" t="s">
        <v>765</v>
      </c>
      <c r="C10166" s="65" t="s">
        <v>765</v>
      </c>
      <c r="D10166" s="66" t="s">
        <v>414</v>
      </c>
      <c r="E10166" s="66" t="s">
        <v>415</v>
      </c>
      <c r="F10166" s="65">
        <v>260090</v>
      </c>
      <c r="G10166" s="65" t="s">
        <v>17</v>
      </c>
      <c r="H10166" s="67">
        <v>1</v>
      </c>
      <c r="I10166" s="69" t="s">
        <v>1438</v>
      </c>
      <c r="J10166" s="63">
        <f t="shared" si="39"/>
        <v>44976</v>
      </c>
      <c r="K10166" s="64">
        <f>IF(ISBLANK(J10166),,H10166*INDEX(Inputs!G:G,MATCH(F10166,Inputs!E:E,0)))</f>
        <v>729</v>
      </c>
      <c r="L10166" s="65" t="str">
        <f>IF(ISBLANK(J10166),,INDEX(Inputs!D:D,MATCH(F10166,Inputs!E:E,0)))</f>
        <v>400PP Xcite Neo Keyboard &amp; Mouse USB</v>
      </c>
      <c r="M10166" s="65" t="str">
        <f>IF(ISBLANK(#REF!),,IF(B10166="Online","Online",IF(LEFT(B10166,1)="E","Online","Offline")))</f>
        <v>Online</v>
      </c>
      <c r="N10166" s="64">
        <f>IF(ISBLANK(M10166),,H10166*INDEX(Inputs!F:F,MATCH(F10166,Inputs!E:E,0)))</f>
        <v>899</v>
      </c>
      <c r="O10166" s="65"/>
    </row>
    <row r="10167" ht="15.75" customHeight="1" spans="1:15">
      <c r="A10167" s="65" t="s">
        <v>675</v>
      </c>
      <c r="B10167" s="66" t="s">
        <v>676</v>
      </c>
      <c r="C10167" s="65" t="s">
        <v>677</v>
      </c>
      <c r="D10167" s="66" t="s">
        <v>370</v>
      </c>
      <c r="E10167" s="66" t="s">
        <v>371</v>
      </c>
      <c r="F10167" s="65">
        <v>250417</v>
      </c>
      <c r="G10167" s="65" t="s">
        <v>39</v>
      </c>
      <c r="H10167" s="67">
        <v>1</v>
      </c>
      <c r="I10167" s="69" t="s">
        <v>1438</v>
      </c>
      <c r="J10167" s="63">
        <f t="shared" si="39"/>
        <v>44976</v>
      </c>
      <c r="K10167" s="64">
        <f>IF(ISBLANK(J10167),,H10167*INDEX(Inputs!G:G,MATCH(F10167,Inputs!E:E,0)))</f>
        <v>929</v>
      </c>
      <c r="L10167" s="65" t="str">
        <f>IF(ISBLANK(J10167),,INDEX(Inputs!D:D,MATCH(F10167,Inputs!E:E,0)))</f>
        <v>416PP Super Speed Hub 4 Port USB 3.0</v>
      </c>
      <c r="M10167" s="65" t="str">
        <f>IF(ISBLANK(#REF!),,IF(B10167="Online","Online",IF(LEFT(B10167,1)="E","Online","Offline")))</f>
        <v>Offline</v>
      </c>
      <c r="N10167" s="64">
        <f>IF(ISBLANK(M10167),,H10167*INDEX(Inputs!F:F,MATCH(F10167,Inputs!E:E,0)))</f>
        <v>1499</v>
      </c>
      <c r="O10167" s="65"/>
    </row>
    <row r="10168" ht="15.75" customHeight="1" spans="1:15">
      <c r="A10168" s="65" t="s">
        <v>906</v>
      </c>
      <c r="B10168" s="66" t="s">
        <v>202</v>
      </c>
      <c r="C10168" s="65" t="s">
        <v>1061</v>
      </c>
      <c r="D10168" s="66" t="s">
        <v>370</v>
      </c>
      <c r="E10168" s="66" t="s">
        <v>371</v>
      </c>
      <c r="F10168" s="65">
        <v>250417</v>
      </c>
      <c r="G10168" s="65" t="s">
        <v>39</v>
      </c>
      <c r="H10168" s="67">
        <v>1</v>
      </c>
      <c r="I10168" s="69" t="s">
        <v>1438</v>
      </c>
      <c r="J10168" s="63">
        <f t="shared" si="39"/>
        <v>44976</v>
      </c>
      <c r="K10168" s="64">
        <f>IF(ISBLANK(J10168),,H10168*INDEX(Inputs!G:G,MATCH(F10168,Inputs!E:E,0)))</f>
        <v>929</v>
      </c>
      <c r="L10168" s="65" t="str">
        <f>IF(ISBLANK(J10168),,INDEX(Inputs!D:D,MATCH(F10168,Inputs!E:E,0)))</f>
        <v>416PP Super Speed Hub 4 Port USB 3.0</v>
      </c>
      <c r="M10168" s="65" t="str">
        <f>IF(ISBLANK(#REF!),,IF(B10168="Online","Online",IF(LEFT(B10168,1)="E","Online","Offline")))</f>
        <v>Offline</v>
      </c>
      <c r="N10168" s="64">
        <f>IF(ISBLANK(M10168),,H10168*INDEX(Inputs!F:F,MATCH(F10168,Inputs!E:E,0)))</f>
        <v>1499</v>
      </c>
      <c r="O10168" s="65"/>
    </row>
    <row r="10169" ht="15.75" customHeight="1" spans="1:15">
      <c r="A10169" s="65" t="s">
        <v>447</v>
      </c>
      <c r="B10169" s="66" t="s">
        <v>206</v>
      </c>
      <c r="C10169" s="65" t="s">
        <v>865</v>
      </c>
      <c r="D10169" s="66" t="s">
        <v>370</v>
      </c>
      <c r="E10169" s="66" t="s">
        <v>371</v>
      </c>
      <c r="F10169" s="65">
        <v>250417</v>
      </c>
      <c r="G10169" s="65" t="s">
        <v>39</v>
      </c>
      <c r="H10169" s="67">
        <v>1</v>
      </c>
      <c r="I10169" s="69" t="s">
        <v>1438</v>
      </c>
      <c r="J10169" s="63">
        <f t="shared" si="39"/>
        <v>44976</v>
      </c>
      <c r="K10169" s="64">
        <f>IF(ISBLANK(J10169),,H10169*INDEX(Inputs!G:G,MATCH(F10169,Inputs!E:E,0)))</f>
        <v>929</v>
      </c>
      <c r="L10169" s="65" t="str">
        <f>IF(ISBLANK(J10169),,INDEX(Inputs!D:D,MATCH(F10169,Inputs!E:E,0)))</f>
        <v>416PP Super Speed Hub 4 Port USB 3.0</v>
      </c>
      <c r="M10169" s="65" t="str">
        <f>IF(ISBLANK(#REF!),,IF(B10169="Online","Online",IF(LEFT(B10169,1)="E","Online","Offline")))</f>
        <v>Offline</v>
      </c>
      <c r="N10169" s="64">
        <f>IF(ISBLANK(M10169),,H10169*INDEX(Inputs!F:F,MATCH(F10169,Inputs!E:E,0)))</f>
        <v>1499</v>
      </c>
      <c r="O10169" s="65"/>
    </row>
    <row r="10170" ht="15.75" customHeight="1" spans="1:15">
      <c r="A10170" s="65" t="s">
        <v>407</v>
      </c>
      <c r="B10170" s="66" t="s">
        <v>114</v>
      </c>
      <c r="C10170" s="65" t="s">
        <v>516</v>
      </c>
      <c r="D10170" s="66" t="s">
        <v>414</v>
      </c>
      <c r="E10170" s="66" t="s">
        <v>415</v>
      </c>
      <c r="F10170" s="65">
        <v>250873</v>
      </c>
      <c r="G10170" s="65" t="s">
        <v>12</v>
      </c>
      <c r="H10170" s="67">
        <v>1</v>
      </c>
      <c r="I10170" s="69" t="s">
        <v>1438</v>
      </c>
      <c r="J10170" s="63">
        <f t="shared" si="39"/>
        <v>44976</v>
      </c>
      <c r="K10170" s="64">
        <f>IF(ISBLANK(J10170),,H10170*INDEX(Inputs!G:G,MATCH(F10170,Inputs!E:E,0)))</f>
        <v>999</v>
      </c>
      <c r="L10170" s="65" t="str">
        <f>IF(ISBLANK(J10170),,INDEX(Inputs!D:D,MATCH(F10170,Inputs!E:E,0)))</f>
        <v>422BK Evo Fox Fireblade Gaming Keyboard USB</v>
      </c>
      <c r="M10170" s="65" t="str">
        <f>IF(ISBLANK(#REF!),,IF(B10170="Online","Online",IF(LEFT(B10170,1)="E","Online","Offline")))</f>
        <v>Offline</v>
      </c>
      <c r="N10170" s="64">
        <f>IF(ISBLANK(M10170),,H10170*INDEX(Inputs!F:F,MATCH(F10170,Inputs!E:E,0)))</f>
        <v>1299</v>
      </c>
      <c r="O10170" s="65"/>
    </row>
    <row r="10171" ht="15.75" customHeight="1" spans="1:15">
      <c r="A10171" s="65" t="s">
        <v>447</v>
      </c>
      <c r="B10171" s="66" t="s">
        <v>206</v>
      </c>
      <c r="C10171" s="65" t="s">
        <v>865</v>
      </c>
      <c r="D10171" s="66" t="s">
        <v>414</v>
      </c>
      <c r="E10171" s="66" t="s">
        <v>415</v>
      </c>
      <c r="F10171" s="65">
        <v>250873</v>
      </c>
      <c r="G10171" s="65" t="s">
        <v>12</v>
      </c>
      <c r="H10171" s="67">
        <v>1</v>
      </c>
      <c r="I10171" s="69" t="s">
        <v>1438</v>
      </c>
      <c r="J10171" s="63">
        <f t="shared" si="39"/>
        <v>44976</v>
      </c>
      <c r="K10171" s="64">
        <f>IF(ISBLANK(J10171),,H10171*INDEX(Inputs!G:G,MATCH(F10171,Inputs!E:E,0)))</f>
        <v>999</v>
      </c>
      <c r="L10171" s="65" t="str">
        <f>IF(ISBLANK(J10171),,INDEX(Inputs!D:D,MATCH(F10171,Inputs!E:E,0)))</f>
        <v>422BK Evo Fox Fireblade Gaming Keyboard USB</v>
      </c>
      <c r="M10171" s="65" t="str">
        <f>IF(ISBLANK(#REF!),,IF(B10171="Online","Online",IF(LEFT(B10171,1)="E","Online","Offline")))</f>
        <v>Offline</v>
      </c>
      <c r="N10171" s="64">
        <f>IF(ISBLANK(M10171),,H10171*INDEX(Inputs!F:F,MATCH(F10171,Inputs!E:E,0)))</f>
        <v>1299</v>
      </c>
      <c r="O10171" s="65"/>
    </row>
    <row r="10172" ht="15.75" customHeight="1" spans="1:15">
      <c r="A10172" s="65" t="s">
        <v>327</v>
      </c>
      <c r="B10172" s="66" t="s">
        <v>35</v>
      </c>
      <c r="C10172" s="65" t="s">
        <v>525</v>
      </c>
      <c r="D10172" s="66" t="s">
        <v>414</v>
      </c>
      <c r="E10172" s="66" t="s">
        <v>415</v>
      </c>
      <c r="F10172" s="65">
        <v>250874</v>
      </c>
      <c r="G10172" s="65" t="s">
        <v>13</v>
      </c>
      <c r="H10172" s="67">
        <v>1</v>
      </c>
      <c r="I10172" s="69" t="s">
        <v>1438</v>
      </c>
      <c r="J10172" s="63">
        <f t="shared" si="39"/>
        <v>44976</v>
      </c>
      <c r="K10172" s="64">
        <f>IF(ISBLANK(J10172),,H10172*INDEX(Inputs!G:G,MATCH(F10172,Inputs!E:E,0)))</f>
        <v>1349</v>
      </c>
      <c r="L10172" s="65" t="str">
        <f>IF(ISBLANK(J10172),,INDEX(Inputs!D:D,MATCH(F10172,Inputs!E:E,0)))</f>
        <v>432BK EvoFox X-Team Gaming Keyboard &amp; Mouse (USB)</v>
      </c>
      <c r="M10172" s="65" t="str">
        <f>IF(ISBLANK(#REF!),,IF(B10172="Online","Online",IF(LEFT(B10172,1)="E","Online","Offline")))</f>
        <v>Offline</v>
      </c>
      <c r="N10172" s="64">
        <f>IF(ISBLANK(M10172),,H10172*INDEX(Inputs!F:F,MATCH(F10172,Inputs!E:E,0)))</f>
        <v>1899</v>
      </c>
      <c r="O10172" s="65"/>
    </row>
    <row r="10173" ht="15.75" customHeight="1" spans="1:15">
      <c r="A10173" s="65" t="s">
        <v>341</v>
      </c>
      <c r="B10173" s="66" t="s">
        <v>80</v>
      </c>
      <c r="C10173" s="65" t="s">
        <v>629</v>
      </c>
      <c r="D10173" s="66" t="s">
        <v>414</v>
      </c>
      <c r="E10173" s="66" t="s">
        <v>415</v>
      </c>
      <c r="F10173" s="65">
        <v>250874</v>
      </c>
      <c r="G10173" s="65" t="s">
        <v>13</v>
      </c>
      <c r="H10173" s="67">
        <v>1</v>
      </c>
      <c r="I10173" s="69" t="s">
        <v>1438</v>
      </c>
      <c r="J10173" s="63">
        <f t="shared" si="39"/>
        <v>44976</v>
      </c>
      <c r="K10173" s="64">
        <f>IF(ISBLANK(J10173),,H10173*INDEX(Inputs!G:G,MATCH(F10173,Inputs!E:E,0)))</f>
        <v>1349</v>
      </c>
      <c r="L10173" s="65" t="str">
        <f>IF(ISBLANK(J10173),,INDEX(Inputs!D:D,MATCH(F10173,Inputs!E:E,0)))</f>
        <v>432BK EvoFox X-Team Gaming Keyboard &amp; Mouse (USB)</v>
      </c>
      <c r="M10173" s="65" t="str">
        <f>IF(ISBLANK(#REF!),,IF(B10173="Online","Online",IF(LEFT(B10173,1)="E","Online","Offline")))</f>
        <v>Offline</v>
      </c>
      <c r="N10173" s="64">
        <f>IF(ISBLANK(M10173),,H10173*INDEX(Inputs!F:F,MATCH(F10173,Inputs!E:E,0)))</f>
        <v>1899</v>
      </c>
      <c r="O10173" s="65"/>
    </row>
    <row r="10174" ht="15.75" customHeight="1" spans="1:15">
      <c r="A10174" s="65" t="s">
        <v>338</v>
      </c>
      <c r="B10174" s="66" t="s">
        <v>101</v>
      </c>
      <c r="C10174" s="65" t="s">
        <v>716</v>
      </c>
      <c r="D10174" s="66" t="s">
        <v>414</v>
      </c>
      <c r="E10174" s="66" t="s">
        <v>415</v>
      </c>
      <c r="F10174" s="65">
        <v>250874</v>
      </c>
      <c r="G10174" s="65" t="s">
        <v>13</v>
      </c>
      <c r="H10174" s="67">
        <v>1</v>
      </c>
      <c r="I10174" s="69" t="s">
        <v>1438</v>
      </c>
      <c r="J10174" s="63">
        <f t="shared" si="39"/>
        <v>44976</v>
      </c>
      <c r="K10174" s="64">
        <f>IF(ISBLANK(J10174),,H10174*INDEX(Inputs!G:G,MATCH(F10174,Inputs!E:E,0)))</f>
        <v>1349</v>
      </c>
      <c r="L10174" s="65" t="str">
        <f>IF(ISBLANK(J10174),,INDEX(Inputs!D:D,MATCH(F10174,Inputs!E:E,0)))</f>
        <v>432BK EvoFox X-Team Gaming Keyboard &amp; Mouse (USB)</v>
      </c>
      <c r="M10174" s="65" t="str">
        <f>IF(ISBLANK(#REF!),,IF(B10174="Online","Online",IF(LEFT(B10174,1)="E","Online","Offline")))</f>
        <v>Offline</v>
      </c>
      <c r="N10174" s="64">
        <f>IF(ISBLANK(M10174),,H10174*INDEX(Inputs!F:F,MATCH(F10174,Inputs!E:E,0)))</f>
        <v>1899</v>
      </c>
      <c r="O10174" s="65"/>
    </row>
    <row r="10175" ht="15.75" customHeight="1" spans="1:15">
      <c r="A10175" s="65" t="s">
        <v>491</v>
      </c>
      <c r="B10175" s="66" t="s">
        <v>530</v>
      </c>
      <c r="C10175" s="65" t="s">
        <v>531</v>
      </c>
      <c r="D10175" s="66" t="s">
        <v>414</v>
      </c>
      <c r="E10175" s="66" t="s">
        <v>415</v>
      </c>
      <c r="F10175" s="65">
        <v>250874</v>
      </c>
      <c r="G10175" s="65" t="s">
        <v>13</v>
      </c>
      <c r="H10175" s="67">
        <v>1</v>
      </c>
      <c r="I10175" s="69" t="s">
        <v>1438</v>
      </c>
      <c r="J10175" s="63">
        <f t="shared" si="39"/>
        <v>44976</v>
      </c>
      <c r="K10175" s="64">
        <f>IF(ISBLANK(J10175),,H10175*INDEX(Inputs!G:G,MATCH(F10175,Inputs!E:E,0)))</f>
        <v>1349</v>
      </c>
      <c r="L10175" s="65" t="str">
        <f>IF(ISBLANK(J10175),,INDEX(Inputs!D:D,MATCH(F10175,Inputs!E:E,0)))</f>
        <v>432BK EvoFox X-Team Gaming Keyboard &amp; Mouse (USB)</v>
      </c>
      <c r="M10175" s="65" t="str">
        <f>IF(ISBLANK(#REF!),,IF(B10175="Online","Online",IF(LEFT(B10175,1)="E","Online","Offline")))</f>
        <v>Offline</v>
      </c>
      <c r="N10175" s="64">
        <f>IF(ISBLANK(M10175),,H10175*INDEX(Inputs!F:F,MATCH(F10175,Inputs!E:E,0)))</f>
        <v>1899</v>
      </c>
      <c r="O10175" s="65"/>
    </row>
    <row r="10176" ht="15.75" customHeight="1" spans="1:15">
      <c r="A10176" s="65" t="s">
        <v>476</v>
      </c>
      <c r="B10176" s="66" t="s">
        <v>138</v>
      </c>
      <c r="C10176" s="65" t="s">
        <v>477</v>
      </c>
      <c r="D10176" s="66" t="s">
        <v>414</v>
      </c>
      <c r="E10176" s="66" t="s">
        <v>415</v>
      </c>
      <c r="F10176" s="65">
        <v>250874</v>
      </c>
      <c r="G10176" s="65" t="s">
        <v>13</v>
      </c>
      <c r="H10176" s="67">
        <v>1</v>
      </c>
      <c r="I10176" s="69" t="s">
        <v>1438</v>
      </c>
      <c r="J10176" s="63">
        <f t="shared" si="39"/>
        <v>44976</v>
      </c>
      <c r="K10176" s="64">
        <f>IF(ISBLANK(J10176),,H10176*INDEX(Inputs!G:G,MATCH(F10176,Inputs!E:E,0)))</f>
        <v>1349</v>
      </c>
      <c r="L10176" s="65" t="str">
        <f>IF(ISBLANK(J10176),,INDEX(Inputs!D:D,MATCH(F10176,Inputs!E:E,0)))</f>
        <v>432BK EvoFox X-Team Gaming Keyboard &amp; Mouse (USB)</v>
      </c>
      <c r="M10176" s="65" t="str">
        <f>IF(ISBLANK(#REF!),,IF(B10176="Online","Online",IF(LEFT(B10176,1)="E","Online","Offline")))</f>
        <v>Offline</v>
      </c>
      <c r="N10176" s="64">
        <f>IF(ISBLANK(M10176),,H10176*INDEX(Inputs!F:F,MATCH(F10176,Inputs!E:E,0)))</f>
        <v>1899</v>
      </c>
      <c r="O10176" s="65"/>
    </row>
    <row r="10177" ht="15.75" customHeight="1" spans="1:15">
      <c r="A10177" s="65" t="s">
        <v>988</v>
      </c>
      <c r="B10177" s="66" t="s">
        <v>989</v>
      </c>
      <c r="C10177" s="65" t="s">
        <v>990</v>
      </c>
      <c r="D10177" s="66" t="s">
        <v>414</v>
      </c>
      <c r="E10177" s="66" t="s">
        <v>415</v>
      </c>
      <c r="F10177" s="65">
        <v>250874</v>
      </c>
      <c r="G10177" s="65" t="s">
        <v>13</v>
      </c>
      <c r="H10177" s="67">
        <v>1</v>
      </c>
      <c r="I10177" s="69" t="s">
        <v>1438</v>
      </c>
      <c r="J10177" s="63">
        <f t="shared" si="39"/>
        <v>44976</v>
      </c>
      <c r="K10177" s="64">
        <f>IF(ISBLANK(J10177),,H10177*INDEX(Inputs!G:G,MATCH(F10177,Inputs!E:E,0)))</f>
        <v>1349</v>
      </c>
      <c r="L10177" s="65" t="str">
        <f>IF(ISBLANK(J10177),,INDEX(Inputs!D:D,MATCH(F10177,Inputs!E:E,0)))</f>
        <v>432BK EvoFox X-Team Gaming Keyboard &amp; Mouse (USB)</v>
      </c>
      <c r="M10177" s="65" t="str">
        <f>IF(ISBLANK(#REF!),,IF(B10177="Online","Online",IF(LEFT(B10177,1)="E","Online","Offline")))</f>
        <v>Offline</v>
      </c>
      <c r="N10177" s="64">
        <f>IF(ISBLANK(M10177),,H10177*INDEX(Inputs!F:F,MATCH(F10177,Inputs!E:E,0)))</f>
        <v>1899</v>
      </c>
      <c r="O10177" s="65"/>
    </row>
    <row r="10178" ht="15.75" customHeight="1" spans="1:15">
      <c r="A10178" s="65" t="s">
        <v>423</v>
      </c>
      <c r="B10178" s="66" t="s">
        <v>199</v>
      </c>
      <c r="C10178" s="65" t="s">
        <v>424</v>
      </c>
      <c r="D10178" s="66" t="s">
        <v>414</v>
      </c>
      <c r="E10178" s="66" t="s">
        <v>415</v>
      </c>
      <c r="F10178" s="65">
        <v>250874</v>
      </c>
      <c r="G10178" s="65" t="s">
        <v>13</v>
      </c>
      <c r="H10178" s="67">
        <v>1</v>
      </c>
      <c r="I10178" s="69" t="s">
        <v>1438</v>
      </c>
      <c r="J10178" s="63">
        <f t="shared" si="39"/>
        <v>44976</v>
      </c>
      <c r="K10178" s="64">
        <f>IF(ISBLANK(J10178),,H10178*INDEX(Inputs!G:G,MATCH(F10178,Inputs!E:E,0)))</f>
        <v>1349</v>
      </c>
      <c r="L10178" s="65" t="str">
        <f>IF(ISBLANK(J10178),,INDEX(Inputs!D:D,MATCH(F10178,Inputs!E:E,0)))</f>
        <v>432BK EvoFox X-Team Gaming Keyboard &amp; Mouse (USB)</v>
      </c>
      <c r="M10178" s="65" t="str">
        <f>IF(ISBLANK(#REF!),,IF(B10178="Online","Online",IF(LEFT(B10178,1)="E","Online","Offline")))</f>
        <v>Offline</v>
      </c>
      <c r="N10178" s="64">
        <f>IF(ISBLANK(M10178),,H10178*INDEX(Inputs!F:F,MATCH(F10178,Inputs!E:E,0)))</f>
        <v>1899</v>
      </c>
      <c r="O10178" s="65"/>
    </row>
    <row r="10179" ht="15.75" customHeight="1" spans="1:15">
      <c r="A10179" s="65" t="s">
        <v>341</v>
      </c>
      <c r="B10179" s="66" t="s">
        <v>228</v>
      </c>
      <c r="C10179" s="65" t="s">
        <v>871</v>
      </c>
      <c r="D10179" s="66" t="s">
        <v>414</v>
      </c>
      <c r="E10179" s="66" t="s">
        <v>415</v>
      </c>
      <c r="F10179" s="65">
        <v>250874</v>
      </c>
      <c r="G10179" s="65" t="s">
        <v>13</v>
      </c>
      <c r="H10179" s="67">
        <v>1</v>
      </c>
      <c r="I10179" s="69" t="s">
        <v>1438</v>
      </c>
      <c r="J10179" s="63">
        <f t="shared" si="39"/>
        <v>44976</v>
      </c>
      <c r="K10179" s="64">
        <f>IF(ISBLANK(J10179),,H10179*INDEX(Inputs!G:G,MATCH(F10179,Inputs!E:E,0)))</f>
        <v>1349</v>
      </c>
      <c r="L10179" s="65" t="str">
        <f>IF(ISBLANK(J10179),,INDEX(Inputs!D:D,MATCH(F10179,Inputs!E:E,0)))</f>
        <v>432BK EvoFox X-Team Gaming Keyboard &amp; Mouse (USB)</v>
      </c>
      <c r="M10179" s="65" t="str">
        <f>IF(ISBLANK(#REF!),,IF(B10179="Online","Online",IF(LEFT(B10179,1)="E","Online","Offline")))</f>
        <v>Offline</v>
      </c>
      <c r="N10179" s="64">
        <f>IF(ISBLANK(M10179),,H10179*INDEX(Inputs!F:F,MATCH(F10179,Inputs!E:E,0)))</f>
        <v>1899</v>
      </c>
      <c r="O10179" s="65"/>
    </row>
    <row r="10180" ht="15.75" customHeight="1" spans="1:15">
      <c r="A10180" s="65" t="s">
        <v>341</v>
      </c>
      <c r="B10180" s="66" t="s">
        <v>1232</v>
      </c>
      <c r="C10180" s="65" t="s">
        <v>1233</v>
      </c>
      <c r="D10180" s="66" t="s">
        <v>414</v>
      </c>
      <c r="E10180" s="66" t="s">
        <v>415</v>
      </c>
      <c r="F10180" s="65">
        <v>250874</v>
      </c>
      <c r="G10180" s="65" t="s">
        <v>13</v>
      </c>
      <c r="H10180" s="67">
        <v>1</v>
      </c>
      <c r="I10180" s="69" t="s">
        <v>1438</v>
      </c>
      <c r="J10180" s="63">
        <f t="shared" si="39"/>
        <v>44976</v>
      </c>
      <c r="K10180" s="64">
        <f>IF(ISBLANK(J10180),,H10180*INDEX(Inputs!G:G,MATCH(F10180,Inputs!E:E,0)))</f>
        <v>1349</v>
      </c>
      <c r="L10180" s="65" t="str">
        <f>IF(ISBLANK(J10180),,INDEX(Inputs!D:D,MATCH(F10180,Inputs!E:E,0)))</f>
        <v>432BK EvoFox X-Team Gaming Keyboard &amp; Mouse (USB)</v>
      </c>
      <c r="M10180" s="65" t="str">
        <f>IF(ISBLANK(#REF!),,IF(B10180="Online","Online",IF(LEFT(B10180,1)="E","Online","Offline")))</f>
        <v>Offline</v>
      </c>
      <c r="N10180" s="64">
        <f>IF(ISBLANK(M10180),,H10180*INDEX(Inputs!F:F,MATCH(F10180,Inputs!E:E,0)))</f>
        <v>1899</v>
      </c>
      <c r="O10180" s="65"/>
    </row>
    <row r="10181" ht="15.75" customHeight="1" spans="1:15">
      <c r="A10181" s="65" t="s">
        <v>655</v>
      </c>
      <c r="B10181" s="66" t="s">
        <v>1429</v>
      </c>
      <c r="C10181" s="65" t="s">
        <v>1430</v>
      </c>
      <c r="D10181" s="66" t="s">
        <v>414</v>
      </c>
      <c r="E10181" s="66" t="s">
        <v>415</v>
      </c>
      <c r="F10181" s="65">
        <v>250874</v>
      </c>
      <c r="G10181" s="65" t="s">
        <v>13</v>
      </c>
      <c r="H10181" s="67">
        <v>0</v>
      </c>
      <c r="I10181" s="69" t="s">
        <v>1438</v>
      </c>
      <c r="J10181" s="63">
        <f t="shared" si="39"/>
        <v>44976</v>
      </c>
      <c r="K10181" s="64">
        <f>IF(ISBLANK(J10181),,H10181*INDEX(Inputs!G:G,MATCH(F10181,Inputs!E:E,0)))</f>
        <v>0</v>
      </c>
      <c r="L10181" s="65" t="str">
        <f>IF(ISBLANK(J10181),,INDEX(Inputs!D:D,MATCH(F10181,Inputs!E:E,0)))</f>
        <v>432BK EvoFox X-Team Gaming Keyboard &amp; Mouse (USB)</v>
      </c>
      <c r="M10181" s="65" t="str">
        <f>IF(ISBLANK(#REF!),,IF(B10181="Online","Online",IF(LEFT(B10181,1)="E","Online","Offline")))</f>
        <v>Offline</v>
      </c>
      <c r="N10181" s="64">
        <f>IF(ISBLANK(M10181),,H10181*INDEX(Inputs!F:F,MATCH(F10181,Inputs!E:E,0)))</f>
        <v>0</v>
      </c>
      <c r="O10181" s="65"/>
    </row>
    <row r="10182" ht="15.75" customHeight="1" spans="1:15">
      <c r="A10182" s="65" t="s">
        <v>476</v>
      </c>
      <c r="B10182" s="66" t="s">
        <v>546</v>
      </c>
      <c r="C10182" s="65" t="s">
        <v>547</v>
      </c>
      <c r="D10182" s="66" t="s">
        <v>414</v>
      </c>
      <c r="E10182" s="66" t="s">
        <v>415</v>
      </c>
      <c r="F10182" s="65">
        <v>250875</v>
      </c>
      <c r="G10182" s="65" t="s">
        <v>103</v>
      </c>
      <c r="H10182" s="67">
        <v>1</v>
      </c>
      <c r="I10182" s="69" t="s">
        <v>1438</v>
      </c>
      <c r="J10182" s="63">
        <f t="shared" si="39"/>
        <v>44976</v>
      </c>
      <c r="K10182" s="64">
        <f>IF(ISBLANK(J10182),,H10182*INDEX(Inputs!G:G,MATCH(F10182,Inputs!E:E,0)))</f>
        <v>1099</v>
      </c>
      <c r="L10182" s="65" t="str">
        <f>IF(ISBLANK(J10182),,INDEX(Inputs!D:D,MATCH(F10182,Inputs!E:E,0)))</f>
        <v>433BK EvoFox WarHammer Gaming Keyboard (USB)</v>
      </c>
      <c r="M10182" s="65" t="str">
        <f>IF(ISBLANK(#REF!),,IF(B10182="Online","Online",IF(LEFT(B10182,1)="E","Online","Offline")))</f>
        <v>Offline</v>
      </c>
      <c r="N10182" s="64">
        <f>IF(ISBLANK(M10182),,H10182*INDEX(Inputs!F:F,MATCH(F10182,Inputs!E:E,0)))</f>
        <v>1499</v>
      </c>
      <c r="O10182" s="65"/>
    </row>
    <row r="10183" ht="15.75" customHeight="1" spans="1:15">
      <c r="A10183" s="65" t="s">
        <v>447</v>
      </c>
      <c r="B10183" s="66" t="s">
        <v>206</v>
      </c>
      <c r="C10183" s="65" t="s">
        <v>865</v>
      </c>
      <c r="D10183" s="66" t="s">
        <v>414</v>
      </c>
      <c r="E10183" s="66" t="s">
        <v>415</v>
      </c>
      <c r="F10183" s="65">
        <v>250875</v>
      </c>
      <c r="G10183" s="65" t="s">
        <v>103</v>
      </c>
      <c r="H10183" s="67">
        <v>1</v>
      </c>
      <c r="I10183" s="69" t="s">
        <v>1438</v>
      </c>
      <c r="J10183" s="63">
        <f t="shared" si="39"/>
        <v>44976</v>
      </c>
      <c r="K10183" s="64">
        <f>IF(ISBLANK(J10183),,H10183*INDEX(Inputs!G:G,MATCH(F10183,Inputs!E:E,0)))</f>
        <v>1099</v>
      </c>
      <c r="L10183" s="65" t="str">
        <f>IF(ISBLANK(J10183),,INDEX(Inputs!D:D,MATCH(F10183,Inputs!E:E,0)))</f>
        <v>433BK EvoFox WarHammer Gaming Keyboard (USB)</v>
      </c>
      <c r="M10183" s="65" t="str">
        <f>IF(ISBLANK(#REF!),,IF(B10183="Online","Online",IF(LEFT(B10183,1)="E","Online","Offline")))</f>
        <v>Offline</v>
      </c>
      <c r="N10183" s="64">
        <f>IF(ISBLANK(M10183),,H10183*INDEX(Inputs!F:F,MATCH(F10183,Inputs!E:E,0)))</f>
        <v>1499</v>
      </c>
      <c r="O10183" s="65"/>
    </row>
    <row r="10184" ht="15.75" customHeight="1" spans="1:15">
      <c r="A10184" s="65" t="s">
        <v>694</v>
      </c>
      <c r="B10184" s="66" t="s">
        <v>271</v>
      </c>
      <c r="C10184" s="65" t="s">
        <v>1214</v>
      </c>
      <c r="D10184" s="66" t="s">
        <v>329</v>
      </c>
      <c r="E10184" s="66" t="s">
        <v>330</v>
      </c>
      <c r="F10184" s="65">
        <v>259864</v>
      </c>
      <c r="G10184" s="65" t="s">
        <v>1118</v>
      </c>
      <c r="H10184" s="67">
        <v>1</v>
      </c>
      <c r="I10184" s="69" t="s">
        <v>1438</v>
      </c>
      <c r="J10184" s="63">
        <f t="shared" si="39"/>
        <v>44976</v>
      </c>
      <c r="K10184" s="64">
        <f>IF(ISBLANK(J10184),,H10184*INDEX(Inputs!G:G,MATCH(F10184,Inputs!E:E,0)))</f>
        <v>1499</v>
      </c>
      <c r="L10184" s="65" t="str">
        <f>IF(ISBLANK(J10184),,INDEX(Inputs!D:D,MATCH(F10184,Inputs!E:E,0)))</f>
        <v>579GR EvoFox Elite Ops Controller-Grey</v>
      </c>
      <c r="M10184" s="65" t="str">
        <f>IF(ISBLANK(#REF!),,IF(B10184="Online","Online",IF(LEFT(B10184,1)="E","Online","Offline")))</f>
        <v>Offline</v>
      </c>
      <c r="N10184" s="64">
        <f>IF(ISBLANK(M10184),,H10184*INDEX(Inputs!F:F,MATCH(F10184,Inputs!E:E,0)))</f>
        <v>2299</v>
      </c>
      <c r="O10184" s="65"/>
    </row>
    <row r="10185" ht="15.75" customHeight="1" spans="1:15">
      <c r="A10185" s="65" t="s">
        <v>327</v>
      </c>
      <c r="B10185" s="66" t="s">
        <v>35</v>
      </c>
      <c r="C10185" s="65" t="s">
        <v>525</v>
      </c>
      <c r="D10185" s="66" t="s">
        <v>370</v>
      </c>
      <c r="E10185" s="66" t="s">
        <v>410</v>
      </c>
      <c r="F10185" s="65">
        <v>250877</v>
      </c>
      <c r="G10185" s="65" t="s">
        <v>22</v>
      </c>
      <c r="H10185" s="67">
        <v>1</v>
      </c>
      <c r="I10185" s="69" t="s">
        <v>1438</v>
      </c>
      <c r="J10185" s="63">
        <f t="shared" si="39"/>
        <v>44976</v>
      </c>
      <c r="K10185" s="64">
        <f>IF(ISBLANK(J10185),,H10185*INDEX(Inputs!G:G,MATCH(F10185,Inputs!E:E,0)))</f>
        <v>349</v>
      </c>
      <c r="L10185" s="65" t="str">
        <f>IF(ISBLANK(J10185),,INDEX(Inputs!D:D,MATCH(F10185,Inputs!E:E,0)))</f>
        <v>595BK Evo Fox Falcon X35 Medium Speed Mouse Pad</v>
      </c>
      <c r="M10185" s="65" t="str">
        <f>IF(ISBLANK(#REF!),,IF(B10185="Online","Online",IF(LEFT(B10185,1)="E","Online","Offline")))</f>
        <v>Offline</v>
      </c>
      <c r="N10185" s="64">
        <f>IF(ISBLANK(M10185),,H10185*INDEX(Inputs!F:F,MATCH(F10185,Inputs!E:E,0)))</f>
        <v>699</v>
      </c>
      <c r="O10185" s="65"/>
    </row>
    <row r="10186" ht="15.75" customHeight="1" spans="1:15">
      <c r="A10186" s="65" t="s">
        <v>338</v>
      </c>
      <c r="B10186" s="66" t="s">
        <v>47</v>
      </c>
      <c r="C10186" s="65" t="s">
        <v>357</v>
      </c>
      <c r="D10186" s="66" t="s">
        <v>370</v>
      </c>
      <c r="E10186" s="66" t="s">
        <v>410</v>
      </c>
      <c r="F10186" s="65">
        <v>250877</v>
      </c>
      <c r="G10186" s="65" t="s">
        <v>22</v>
      </c>
      <c r="H10186" s="67">
        <v>1</v>
      </c>
      <c r="I10186" s="69" t="s">
        <v>1438</v>
      </c>
      <c r="J10186" s="63">
        <f t="shared" si="39"/>
        <v>44976</v>
      </c>
      <c r="K10186" s="64">
        <f>IF(ISBLANK(J10186),,H10186*INDEX(Inputs!G:G,MATCH(F10186,Inputs!E:E,0)))</f>
        <v>349</v>
      </c>
      <c r="L10186" s="65" t="str">
        <f>IF(ISBLANK(J10186),,INDEX(Inputs!D:D,MATCH(F10186,Inputs!E:E,0)))</f>
        <v>595BK Evo Fox Falcon X35 Medium Speed Mouse Pad</v>
      </c>
      <c r="M10186" s="65" t="str">
        <f>IF(ISBLANK(#REF!),,IF(B10186="Online","Online",IF(LEFT(B10186,1)="E","Online","Offline")))</f>
        <v>Offline</v>
      </c>
      <c r="N10186" s="64">
        <f>IF(ISBLANK(M10186),,H10186*INDEX(Inputs!F:F,MATCH(F10186,Inputs!E:E,0)))</f>
        <v>699</v>
      </c>
      <c r="O10186" s="65"/>
    </row>
    <row r="10187" ht="15.75" customHeight="1" spans="1:15">
      <c r="A10187" s="65" t="s">
        <v>373</v>
      </c>
      <c r="B10187" s="66" t="s">
        <v>82</v>
      </c>
      <c r="C10187" s="65" t="s">
        <v>374</v>
      </c>
      <c r="D10187" s="66" t="s">
        <v>370</v>
      </c>
      <c r="E10187" s="66" t="s">
        <v>410</v>
      </c>
      <c r="F10187" s="65">
        <v>250877</v>
      </c>
      <c r="G10187" s="65" t="s">
        <v>22</v>
      </c>
      <c r="H10187" s="67">
        <v>1</v>
      </c>
      <c r="I10187" s="69" t="s">
        <v>1438</v>
      </c>
      <c r="J10187" s="63">
        <f t="shared" si="39"/>
        <v>44976</v>
      </c>
      <c r="K10187" s="64">
        <f>IF(ISBLANK(J10187),,H10187*INDEX(Inputs!G:G,MATCH(F10187,Inputs!E:E,0)))</f>
        <v>349</v>
      </c>
      <c r="L10187" s="65" t="str">
        <f>IF(ISBLANK(J10187),,INDEX(Inputs!D:D,MATCH(F10187,Inputs!E:E,0)))</f>
        <v>595BK Evo Fox Falcon X35 Medium Speed Mouse Pad</v>
      </c>
      <c r="M10187" s="65" t="str">
        <f>IF(ISBLANK(#REF!),,IF(B10187="Online","Online",IF(LEFT(B10187,1)="E","Online","Offline")))</f>
        <v>Offline</v>
      </c>
      <c r="N10187" s="64">
        <f>IF(ISBLANK(M10187),,H10187*INDEX(Inputs!F:F,MATCH(F10187,Inputs!E:E,0)))</f>
        <v>699</v>
      </c>
      <c r="O10187" s="65"/>
    </row>
    <row r="10188" ht="15.75" customHeight="1" spans="1:15">
      <c r="A10188" s="65" t="s">
        <v>327</v>
      </c>
      <c r="B10188" s="66" t="s">
        <v>495</v>
      </c>
      <c r="C10188" s="65" t="s">
        <v>496</v>
      </c>
      <c r="D10188" s="66" t="s">
        <v>370</v>
      </c>
      <c r="E10188" s="66" t="s">
        <v>410</v>
      </c>
      <c r="F10188" s="65">
        <v>250877</v>
      </c>
      <c r="G10188" s="65" t="s">
        <v>22</v>
      </c>
      <c r="H10188" s="67">
        <v>1</v>
      </c>
      <c r="I10188" s="69" t="s">
        <v>1438</v>
      </c>
      <c r="J10188" s="63">
        <f t="shared" si="39"/>
        <v>44976</v>
      </c>
      <c r="K10188" s="64">
        <f>IF(ISBLANK(J10188),,H10188*INDEX(Inputs!G:G,MATCH(F10188,Inputs!E:E,0)))</f>
        <v>349</v>
      </c>
      <c r="L10188" s="65" t="str">
        <f>IF(ISBLANK(J10188),,INDEX(Inputs!D:D,MATCH(F10188,Inputs!E:E,0)))</f>
        <v>595BK Evo Fox Falcon X35 Medium Speed Mouse Pad</v>
      </c>
      <c r="M10188" s="65" t="str">
        <f>IF(ISBLANK(#REF!),,IF(B10188="Online","Online",IF(LEFT(B10188,1)="E","Online","Offline")))</f>
        <v>Offline</v>
      </c>
      <c r="N10188" s="64">
        <f>IF(ISBLANK(M10188),,H10188*INDEX(Inputs!F:F,MATCH(F10188,Inputs!E:E,0)))</f>
        <v>699</v>
      </c>
      <c r="O10188" s="65"/>
    </row>
    <row r="10189" ht="15.75" customHeight="1" spans="1:15">
      <c r="A10189" s="65" t="s">
        <v>367</v>
      </c>
      <c r="B10189" s="66" t="s">
        <v>94</v>
      </c>
      <c r="C10189" s="65" t="s">
        <v>610</v>
      </c>
      <c r="D10189" s="66" t="s">
        <v>370</v>
      </c>
      <c r="E10189" s="66" t="s">
        <v>410</v>
      </c>
      <c r="F10189" s="65">
        <v>250877</v>
      </c>
      <c r="G10189" s="65" t="s">
        <v>22</v>
      </c>
      <c r="H10189" s="67">
        <v>1</v>
      </c>
      <c r="I10189" s="69" t="s">
        <v>1438</v>
      </c>
      <c r="J10189" s="63">
        <f t="shared" si="39"/>
        <v>44976</v>
      </c>
      <c r="K10189" s="64">
        <f>IF(ISBLANK(J10189),,H10189*INDEX(Inputs!G:G,MATCH(F10189,Inputs!E:E,0)))</f>
        <v>349</v>
      </c>
      <c r="L10189" s="65" t="str">
        <f>IF(ISBLANK(J10189),,INDEX(Inputs!D:D,MATCH(F10189,Inputs!E:E,0)))</f>
        <v>595BK Evo Fox Falcon X35 Medium Speed Mouse Pad</v>
      </c>
      <c r="M10189" s="65" t="str">
        <f>IF(ISBLANK(#REF!),,IF(B10189="Online","Online",IF(LEFT(B10189,1)="E","Online","Offline")))</f>
        <v>Offline</v>
      </c>
      <c r="N10189" s="64">
        <f>IF(ISBLANK(M10189),,H10189*INDEX(Inputs!F:F,MATCH(F10189,Inputs!E:E,0)))</f>
        <v>699</v>
      </c>
      <c r="O10189" s="65"/>
    </row>
    <row r="10190" ht="15.75" customHeight="1" spans="1:15">
      <c r="A10190" s="65" t="s">
        <v>1367</v>
      </c>
      <c r="B10190" s="66" t="s">
        <v>128</v>
      </c>
      <c r="C10190" s="65" t="s">
        <v>1292</v>
      </c>
      <c r="D10190" s="66" t="s">
        <v>370</v>
      </c>
      <c r="E10190" s="66" t="s">
        <v>410</v>
      </c>
      <c r="F10190" s="65">
        <v>250877</v>
      </c>
      <c r="G10190" s="65" t="s">
        <v>22</v>
      </c>
      <c r="H10190" s="67">
        <v>1</v>
      </c>
      <c r="I10190" s="69" t="s">
        <v>1438</v>
      </c>
      <c r="J10190" s="63">
        <f t="shared" si="39"/>
        <v>44976</v>
      </c>
      <c r="K10190" s="64">
        <f>IF(ISBLANK(J10190),,H10190*INDEX(Inputs!G:G,MATCH(F10190,Inputs!E:E,0)))</f>
        <v>349</v>
      </c>
      <c r="L10190" s="65" t="str">
        <f>IF(ISBLANK(J10190),,INDEX(Inputs!D:D,MATCH(F10190,Inputs!E:E,0)))</f>
        <v>595BK Evo Fox Falcon X35 Medium Speed Mouse Pad</v>
      </c>
      <c r="M10190" s="65" t="str">
        <f>IF(ISBLANK(#REF!),,IF(B10190="Online","Online",IF(LEFT(B10190,1)="E","Online","Offline")))</f>
        <v>Offline</v>
      </c>
      <c r="N10190" s="64">
        <f>IF(ISBLANK(M10190),,H10190*INDEX(Inputs!F:F,MATCH(F10190,Inputs!E:E,0)))</f>
        <v>699</v>
      </c>
      <c r="O10190" s="65"/>
    </row>
    <row r="10191" ht="15.75" customHeight="1" spans="1:15">
      <c r="A10191" s="65" t="s">
        <v>338</v>
      </c>
      <c r="B10191" s="66" t="s">
        <v>133</v>
      </c>
      <c r="C10191" s="65" t="s">
        <v>573</v>
      </c>
      <c r="D10191" s="66" t="s">
        <v>370</v>
      </c>
      <c r="E10191" s="66" t="s">
        <v>410</v>
      </c>
      <c r="F10191" s="65">
        <v>250877</v>
      </c>
      <c r="G10191" s="65" t="s">
        <v>22</v>
      </c>
      <c r="H10191" s="67">
        <v>1</v>
      </c>
      <c r="I10191" s="69" t="s">
        <v>1438</v>
      </c>
      <c r="J10191" s="63">
        <f t="shared" si="39"/>
        <v>44976</v>
      </c>
      <c r="K10191" s="64">
        <f>IF(ISBLANK(J10191),,H10191*INDEX(Inputs!G:G,MATCH(F10191,Inputs!E:E,0)))</f>
        <v>349</v>
      </c>
      <c r="L10191" s="65" t="str">
        <f>IF(ISBLANK(J10191),,INDEX(Inputs!D:D,MATCH(F10191,Inputs!E:E,0)))</f>
        <v>595BK Evo Fox Falcon X35 Medium Speed Mouse Pad</v>
      </c>
      <c r="M10191" s="65" t="str">
        <f>IF(ISBLANK(#REF!),,IF(B10191="Online","Online",IF(LEFT(B10191,1)="E","Online","Offline")))</f>
        <v>Offline</v>
      </c>
      <c r="N10191" s="64">
        <f>IF(ISBLANK(M10191),,H10191*INDEX(Inputs!F:F,MATCH(F10191,Inputs!E:E,0)))</f>
        <v>699</v>
      </c>
      <c r="O10191" s="65"/>
    </row>
    <row r="10192" ht="15.75" customHeight="1" spans="1:15">
      <c r="A10192" s="65" t="s">
        <v>353</v>
      </c>
      <c r="B10192" s="66" t="s">
        <v>167</v>
      </c>
      <c r="C10192" s="65" t="s">
        <v>887</v>
      </c>
      <c r="D10192" s="66" t="s">
        <v>370</v>
      </c>
      <c r="E10192" s="66" t="s">
        <v>410</v>
      </c>
      <c r="F10192" s="65">
        <v>250877</v>
      </c>
      <c r="G10192" s="65" t="s">
        <v>22</v>
      </c>
      <c r="H10192" s="67">
        <v>1</v>
      </c>
      <c r="I10192" s="69" t="s">
        <v>1438</v>
      </c>
      <c r="J10192" s="63">
        <f t="shared" si="39"/>
        <v>44976</v>
      </c>
      <c r="K10192" s="64">
        <f>IF(ISBLANK(J10192),,H10192*INDEX(Inputs!G:G,MATCH(F10192,Inputs!E:E,0)))</f>
        <v>349</v>
      </c>
      <c r="L10192" s="65" t="str">
        <f>IF(ISBLANK(J10192),,INDEX(Inputs!D:D,MATCH(F10192,Inputs!E:E,0)))</f>
        <v>595BK Evo Fox Falcon X35 Medium Speed Mouse Pad</v>
      </c>
      <c r="M10192" s="65" t="str">
        <f>IF(ISBLANK(#REF!),,IF(B10192="Online","Online",IF(LEFT(B10192,1)="E","Online","Offline")))</f>
        <v>Offline</v>
      </c>
      <c r="N10192" s="64">
        <f>IF(ISBLANK(M10192),,H10192*INDEX(Inputs!F:F,MATCH(F10192,Inputs!E:E,0)))</f>
        <v>699</v>
      </c>
      <c r="O10192" s="65"/>
    </row>
    <row r="10193" ht="15.75" customHeight="1" spans="1:15">
      <c r="A10193" s="65" t="s">
        <v>364</v>
      </c>
      <c r="B10193" s="66" t="s">
        <v>593</v>
      </c>
      <c r="C10193" s="65" t="s">
        <v>594</v>
      </c>
      <c r="D10193" s="66" t="s">
        <v>370</v>
      </c>
      <c r="E10193" s="66" t="s">
        <v>410</v>
      </c>
      <c r="F10193" s="65">
        <v>250877</v>
      </c>
      <c r="G10193" s="65" t="s">
        <v>22</v>
      </c>
      <c r="H10193" s="67">
        <v>1</v>
      </c>
      <c r="I10193" s="69" t="s">
        <v>1438</v>
      </c>
      <c r="J10193" s="63">
        <f t="shared" si="39"/>
        <v>44976</v>
      </c>
      <c r="K10193" s="64">
        <f>IF(ISBLANK(J10193),,H10193*INDEX(Inputs!G:G,MATCH(F10193,Inputs!E:E,0)))</f>
        <v>349</v>
      </c>
      <c r="L10193" s="65" t="str">
        <f>IF(ISBLANK(J10193),,INDEX(Inputs!D:D,MATCH(F10193,Inputs!E:E,0)))</f>
        <v>595BK Evo Fox Falcon X35 Medium Speed Mouse Pad</v>
      </c>
      <c r="M10193" s="65" t="str">
        <f>IF(ISBLANK(#REF!),,IF(B10193="Online","Online",IF(LEFT(B10193,1)="E","Online","Offline")))</f>
        <v>Offline</v>
      </c>
      <c r="N10193" s="64">
        <f>IF(ISBLANK(M10193),,H10193*INDEX(Inputs!F:F,MATCH(F10193,Inputs!E:E,0)))</f>
        <v>699</v>
      </c>
      <c r="O10193" s="65"/>
    </row>
    <row r="10194" ht="15.75" customHeight="1" spans="1:15">
      <c r="A10194" s="65" t="s">
        <v>1398</v>
      </c>
      <c r="B10194" s="66" t="s">
        <v>236</v>
      </c>
      <c r="C10194" s="65" t="s">
        <v>1014</v>
      </c>
      <c r="D10194" s="66" t="s">
        <v>370</v>
      </c>
      <c r="E10194" s="66" t="s">
        <v>410</v>
      </c>
      <c r="F10194" s="65">
        <v>250877</v>
      </c>
      <c r="G10194" s="65" t="s">
        <v>22</v>
      </c>
      <c r="H10194" s="67">
        <v>1</v>
      </c>
      <c r="I10194" s="69" t="s">
        <v>1438</v>
      </c>
      <c r="J10194" s="63">
        <f t="shared" si="39"/>
        <v>44976</v>
      </c>
      <c r="K10194" s="64">
        <f>IF(ISBLANK(J10194),,H10194*INDEX(Inputs!G:G,MATCH(F10194,Inputs!E:E,0)))</f>
        <v>349</v>
      </c>
      <c r="L10194" s="65" t="str">
        <f>IF(ISBLANK(J10194),,INDEX(Inputs!D:D,MATCH(F10194,Inputs!E:E,0)))</f>
        <v>595BK Evo Fox Falcon X35 Medium Speed Mouse Pad</v>
      </c>
      <c r="M10194" s="65" t="str">
        <f>IF(ISBLANK(#REF!),,IF(B10194="Online","Online",IF(LEFT(B10194,1)="E","Online","Offline")))</f>
        <v>Offline</v>
      </c>
      <c r="N10194" s="64">
        <f>IF(ISBLANK(M10194),,H10194*INDEX(Inputs!F:F,MATCH(F10194,Inputs!E:E,0)))</f>
        <v>699</v>
      </c>
      <c r="O10194" s="65"/>
    </row>
    <row r="10195" ht="15.75" customHeight="1" spans="1:15">
      <c r="A10195" s="65" t="s">
        <v>338</v>
      </c>
      <c r="B10195" s="66" t="s">
        <v>237</v>
      </c>
      <c r="C10195" s="65" t="s">
        <v>891</v>
      </c>
      <c r="D10195" s="66" t="s">
        <v>370</v>
      </c>
      <c r="E10195" s="66" t="s">
        <v>410</v>
      </c>
      <c r="F10195" s="65">
        <v>250877</v>
      </c>
      <c r="G10195" s="65" t="s">
        <v>22</v>
      </c>
      <c r="H10195" s="67">
        <v>1</v>
      </c>
      <c r="I10195" s="69" t="s">
        <v>1438</v>
      </c>
      <c r="J10195" s="63">
        <f t="shared" si="39"/>
        <v>44976</v>
      </c>
      <c r="K10195" s="64">
        <f>IF(ISBLANK(J10195),,H10195*INDEX(Inputs!G:G,MATCH(F10195,Inputs!E:E,0)))</f>
        <v>349</v>
      </c>
      <c r="L10195" s="65" t="str">
        <f>IF(ISBLANK(J10195),,INDEX(Inputs!D:D,MATCH(F10195,Inputs!E:E,0)))</f>
        <v>595BK Evo Fox Falcon X35 Medium Speed Mouse Pad</v>
      </c>
      <c r="M10195" s="65" t="str">
        <f>IF(ISBLANK(#REF!),,IF(B10195="Online","Online",IF(LEFT(B10195,1)="E","Online","Offline")))</f>
        <v>Offline</v>
      </c>
      <c r="N10195" s="64">
        <f>IF(ISBLANK(M10195),,H10195*INDEX(Inputs!F:F,MATCH(F10195,Inputs!E:E,0)))</f>
        <v>699</v>
      </c>
      <c r="O10195" s="65"/>
    </row>
    <row r="10196" ht="15.75" customHeight="1" spans="1:15">
      <c r="A10196" s="65" t="s">
        <v>338</v>
      </c>
      <c r="B10196" s="66" t="s">
        <v>254</v>
      </c>
      <c r="C10196" s="65" t="s">
        <v>910</v>
      </c>
      <c r="D10196" s="66" t="s">
        <v>370</v>
      </c>
      <c r="E10196" s="66" t="s">
        <v>410</v>
      </c>
      <c r="F10196" s="65">
        <v>250877</v>
      </c>
      <c r="G10196" s="65" t="s">
        <v>22</v>
      </c>
      <c r="H10196" s="67">
        <v>1</v>
      </c>
      <c r="I10196" s="69" t="s">
        <v>1438</v>
      </c>
      <c r="J10196" s="63">
        <f t="shared" si="39"/>
        <v>44976</v>
      </c>
      <c r="K10196" s="64">
        <f>IF(ISBLANK(J10196),,H10196*INDEX(Inputs!G:G,MATCH(F10196,Inputs!E:E,0)))</f>
        <v>349</v>
      </c>
      <c r="L10196" s="65" t="str">
        <f>IF(ISBLANK(J10196),,INDEX(Inputs!D:D,MATCH(F10196,Inputs!E:E,0)))</f>
        <v>595BK Evo Fox Falcon X35 Medium Speed Mouse Pad</v>
      </c>
      <c r="M10196" s="65" t="str">
        <f>IF(ISBLANK(#REF!),,IF(B10196="Online","Online",IF(LEFT(B10196,1)="E","Online","Offline")))</f>
        <v>Offline</v>
      </c>
      <c r="N10196" s="64">
        <f>IF(ISBLANK(M10196),,H10196*INDEX(Inputs!F:F,MATCH(F10196,Inputs!E:E,0)))</f>
        <v>699</v>
      </c>
      <c r="O10196" s="65"/>
    </row>
    <row r="10197" ht="15.75" customHeight="1" spans="1:15">
      <c r="A10197" s="65" t="s">
        <v>407</v>
      </c>
      <c r="B10197" s="66" t="s">
        <v>595</v>
      </c>
      <c r="C10197" s="65" t="s">
        <v>596</v>
      </c>
      <c r="D10197" s="66" t="s">
        <v>370</v>
      </c>
      <c r="E10197" s="66" t="s">
        <v>410</v>
      </c>
      <c r="F10197" s="65">
        <v>250879</v>
      </c>
      <c r="G10197" s="65" t="s">
        <v>30</v>
      </c>
      <c r="H10197" s="67">
        <v>2</v>
      </c>
      <c r="I10197" s="69" t="s">
        <v>1438</v>
      </c>
      <c r="J10197" s="63">
        <f t="shared" si="39"/>
        <v>44976</v>
      </c>
      <c r="K10197" s="64">
        <f>IF(ISBLANK(J10197),,H10197*INDEX(Inputs!G:G,MATCH(F10197,Inputs!E:E,0)))</f>
        <v>1398</v>
      </c>
      <c r="L10197" s="65" t="str">
        <f>IF(ISBLANK(J10197),,INDEX(Inputs!D:D,MATCH(F10197,Inputs!E:E,0)))</f>
        <v>597BK Evo Fox Falcon X85 Extra Large Speed Mouse Pad</v>
      </c>
      <c r="M10197" s="65" t="str">
        <f>IF(ISBLANK(#REF!),,IF(B10197="Online","Online",IF(LEFT(B10197,1)="E","Online","Offline")))</f>
        <v>Offline</v>
      </c>
      <c r="N10197" s="64">
        <f>IF(ISBLANK(M10197),,H10197*INDEX(Inputs!F:F,MATCH(F10197,Inputs!E:E,0)))</f>
        <v>2398</v>
      </c>
      <c r="O10197" s="65"/>
    </row>
    <row r="10198" ht="15.75" customHeight="1" spans="1:15">
      <c r="A10198" s="65" t="s">
        <v>327</v>
      </c>
      <c r="B10198" s="66" t="s">
        <v>56</v>
      </c>
      <c r="C10198" s="65" t="s">
        <v>494</v>
      </c>
      <c r="D10198" s="66" t="s">
        <v>370</v>
      </c>
      <c r="E10198" s="66" t="s">
        <v>410</v>
      </c>
      <c r="F10198" s="65">
        <v>250879</v>
      </c>
      <c r="G10198" s="65" t="s">
        <v>30</v>
      </c>
      <c r="H10198" s="67">
        <v>1</v>
      </c>
      <c r="I10198" s="69" t="s">
        <v>1438</v>
      </c>
      <c r="J10198" s="63">
        <f t="shared" si="39"/>
        <v>44976</v>
      </c>
      <c r="K10198" s="64">
        <f>IF(ISBLANK(J10198),,H10198*INDEX(Inputs!G:G,MATCH(F10198,Inputs!E:E,0)))</f>
        <v>699</v>
      </c>
      <c r="L10198" s="65" t="str">
        <f>IF(ISBLANK(J10198),,INDEX(Inputs!D:D,MATCH(F10198,Inputs!E:E,0)))</f>
        <v>597BK Evo Fox Falcon X85 Extra Large Speed Mouse Pad</v>
      </c>
      <c r="M10198" s="65" t="str">
        <f>IF(ISBLANK(#REF!),,IF(B10198="Online","Online",IF(LEFT(B10198,1)="E","Online","Offline")))</f>
        <v>Offline</v>
      </c>
      <c r="N10198" s="64">
        <f>IF(ISBLANK(M10198),,H10198*INDEX(Inputs!F:F,MATCH(F10198,Inputs!E:E,0)))</f>
        <v>1199</v>
      </c>
      <c r="O10198" s="65"/>
    </row>
    <row r="10199" ht="15.75" customHeight="1" spans="1:15">
      <c r="A10199" s="65" t="s">
        <v>367</v>
      </c>
      <c r="B10199" s="66" t="s">
        <v>86</v>
      </c>
      <c r="C10199" s="65" t="s">
        <v>671</v>
      </c>
      <c r="D10199" s="66" t="s">
        <v>370</v>
      </c>
      <c r="E10199" s="66" t="s">
        <v>410</v>
      </c>
      <c r="F10199" s="65">
        <v>250879</v>
      </c>
      <c r="G10199" s="65" t="s">
        <v>30</v>
      </c>
      <c r="H10199" s="67">
        <v>1</v>
      </c>
      <c r="I10199" s="69" t="s">
        <v>1438</v>
      </c>
      <c r="J10199" s="63">
        <f t="shared" si="39"/>
        <v>44976</v>
      </c>
      <c r="K10199" s="64">
        <f>IF(ISBLANK(J10199),,H10199*INDEX(Inputs!G:G,MATCH(F10199,Inputs!E:E,0)))</f>
        <v>699</v>
      </c>
      <c r="L10199" s="65" t="str">
        <f>IF(ISBLANK(J10199),,INDEX(Inputs!D:D,MATCH(F10199,Inputs!E:E,0)))</f>
        <v>597BK Evo Fox Falcon X85 Extra Large Speed Mouse Pad</v>
      </c>
      <c r="M10199" s="65" t="str">
        <f>IF(ISBLANK(#REF!),,IF(B10199="Online","Online",IF(LEFT(B10199,1)="E","Online","Offline")))</f>
        <v>Offline</v>
      </c>
      <c r="N10199" s="64">
        <f>IF(ISBLANK(M10199),,H10199*INDEX(Inputs!F:F,MATCH(F10199,Inputs!E:E,0)))</f>
        <v>1199</v>
      </c>
      <c r="O10199" s="65"/>
    </row>
    <row r="10200" ht="15.75" customHeight="1" spans="1:15">
      <c r="A10200" s="65" t="s">
        <v>353</v>
      </c>
      <c r="B10200" s="66" t="s">
        <v>126</v>
      </c>
      <c r="C10200" s="65" t="s">
        <v>388</v>
      </c>
      <c r="D10200" s="66" t="s">
        <v>370</v>
      </c>
      <c r="E10200" s="66" t="s">
        <v>410</v>
      </c>
      <c r="F10200" s="65">
        <v>250879</v>
      </c>
      <c r="G10200" s="65" t="s">
        <v>30</v>
      </c>
      <c r="H10200" s="67">
        <v>1</v>
      </c>
      <c r="I10200" s="69" t="s">
        <v>1438</v>
      </c>
      <c r="J10200" s="63">
        <f t="shared" si="39"/>
        <v>44976</v>
      </c>
      <c r="K10200" s="64">
        <f>IF(ISBLANK(J10200),,H10200*INDEX(Inputs!G:G,MATCH(F10200,Inputs!E:E,0)))</f>
        <v>699</v>
      </c>
      <c r="L10200" s="65" t="str">
        <f>IF(ISBLANK(J10200),,INDEX(Inputs!D:D,MATCH(F10200,Inputs!E:E,0)))</f>
        <v>597BK Evo Fox Falcon X85 Extra Large Speed Mouse Pad</v>
      </c>
      <c r="M10200" s="65" t="str">
        <f>IF(ISBLANK(#REF!),,IF(B10200="Online","Online",IF(LEFT(B10200,1)="E","Online","Offline")))</f>
        <v>Offline</v>
      </c>
      <c r="N10200" s="64">
        <f>IF(ISBLANK(M10200),,H10200*INDEX(Inputs!F:F,MATCH(F10200,Inputs!E:E,0)))</f>
        <v>1199</v>
      </c>
      <c r="O10200" s="65"/>
    </row>
    <row r="10201" ht="15.75" customHeight="1" spans="1:15">
      <c r="A10201" s="65" t="s">
        <v>1434</v>
      </c>
      <c r="B10201" s="66" t="s">
        <v>1435</v>
      </c>
      <c r="C10201" s="65" t="s">
        <v>1436</v>
      </c>
      <c r="D10201" s="66" t="s">
        <v>370</v>
      </c>
      <c r="E10201" s="66" t="s">
        <v>410</v>
      </c>
      <c r="F10201" s="65">
        <v>250879</v>
      </c>
      <c r="G10201" s="65" t="s">
        <v>30</v>
      </c>
      <c r="H10201" s="67">
        <v>1</v>
      </c>
      <c r="I10201" s="69" t="s">
        <v>1438</v>
      </c>
      <c r="J10201" s="63">
        <f t="shared" ref="J10201:J10455" si="40">IF(ISBLANK(I10201),,DATE(RIGHT(I10201,4),RIGHT(LEFT(I10201,5),2),LEFT(I10201,2)))</f>
        <v>44976</v>
      </c>
      <c r="K10201" s="64">
        <f>IF(ISBLANK(J10201),,H10201*INDEX(Inputs!G:G,MATCH(F10201,Inputs!E:E,0)))</f>
        <v>699</v>
      </c>
      <c r="L10201" s="65" t="str">
        <f>IF(ISBLANK(J10201),,INDEX(Inputs!D:D,MATCH(F10201,Inputs!E:E,0)))</f>
        <v>597BK Evo Fox Falcon X85 Extra Large Speed Mouse Pad</v>
      </c>
      <c r="M10201" s="65" t="str">
        <f>IF(ISBLANK(#REF!),,IF(B10201="Online","Online",IF(LEFT(B10201,1)="E","Online","Offline")))</f>
        <v>Offline</v>
      </c>
      <c r="N10201" s="64">
        <f>IF(ISBLANK(M10201),,H10201*INDEX(Inputs!F:F,MATCH(F10201,Inputs!E:E,0)))</f>
        <v>1199</v>
      </c>
      <c r="O10201" s="65"/>
    </row>
    <row r="10202" ht="15.75" customHeight="1" spans="1:15">
      <c r="A10202" s="65" t="s">
        <v>327</v>
      </c>
      <c r="B10202" s="66" t="s">
        <v>221</v>
      </c>
      <c r="C10202" s="65" t="s">
        <v>1249</v>
      </c>
      <c r="D10202" s="66" t="s">
        <v>370</v>
      </c>
      <c r="E10202" s="66" t="s">
        <v>410</v>
      </c>
      <c r="F10202" s="65">
        <v>250879</v>
      </c>
      <c r="G10202" s="65" t="s">
        <v>30</v>
      </c>
      <c r="H10202" s="67">
        <v>1</v>
      </c>
      <c r="I10202" s="69" t="s">
        <v>1438</v>
      </c>
      <c r="J10202" s="63">
        <f t="shared" si="40"/>
        <v>44976</v>
      </c>
      <c r="K10202" s="64">
        <f>IF(ISBLANK(J10202),,H10202*INDEX(Inputs!G:G,MATCH(F10202,Inputs!E:E,0)))</f>
        <v>699</v>
      </c>
      <c r="L10202" s="65" t="str">
        <f>IF(ISBLANK(J10202),,INDEX(Inputs!D:D,MATCH(F10202,Inputs!E:E,0)))</f>
        <v>597BK Evo Fox Falcon X85 Extra Large Speed Mouse Pad</v>
      </c>
      <c r="M10202" s="65" t="str">
        <f>IF(ISBLANK(#REF!),,IF(B10202="Online","Online",IF(LEFT(B10202,1)="E","Online","Offline")))</f>
        <v>Offline</v>
      </c>
      <c r="N10202" s="64">
        <f>IF(ISBLANK(M10202),,H10202*INDEX(Inputs!F:F,MATCH(F10202,Inputs!E:E,0)))</f>
        <v>1199</v>
      </c>
      <c r="O10202" s="65"/>
    </row>
    <row r="10203" ht="15.75" customHeight="1" spans="1:15">
      <c r="A10203" s="65" t="s">
        <v>541</v>
      </c>
      <c r="B10203" s="66" t="s">
        <v>276</v>
      </c>
      <c r="C10203" s="65" t="s">
        <v>1387</v>
      </c>
      <c r="D10203" s="66" t="s">
        <v>370</v>
      </c>
      <c r="E10203" s="66" t="s">
        <v>410</v>
      </c>
      <c r="F10203" s="65">
        <v>250879</v>
      </c>
      <c r="G10203" s="65" t="s">
        <v>30</v>
      </c>
      <c r="H10203" s="67">
        <v>0</v>
      </c>
      <c r="I10203" s="69" t="s">
        <v>1438</v>
      </c>
      <c r="J10203" s="63">
        <f t="shared" si="40"/>
        <v>44976</v>
      </c>
      <c r="K10203" s="64">
        <f>IF(ISBLANK(J10203),,H10203*INDEX(Inputs!G:G,MATCH(F10203,Inputs!E:E,0)))</f>
        <v>0</v>
      </c>
      <c r="L10203" s="65" t="str">
        <f>IF(ISBLANK(J10203),,INDEX(Inputs!D:D,MATCH(F10203,Inputs!E:E,0)))</f>
        <v>597BK Evo Fox Falcon X85 Extra Large Speed Mouse Pad</v>
      </c>
      <c r="M10203" s="65" t="str">
        <f>IF(ISBLANK(#REF!),,IF(B10203="Online","Online",IF(LEFT(B10203,1)="E","Online","Offline")))</f>
        <v>Offline</v>
      </c>
      <c r="N10203" s="64">
        <f>IF(ISBLANK(M10203),,H10203*INDEX(Inputs!F:F,MATCH(F10203,Inputs!E:E,0)))</f>
        <v>0</v>
      </c>
      <c r="O10203" s="65"/>
    </row>
    <row r="10204" ht="15.75" customHeight="1" spans="1:15">
      <c r="A10204" s="65" t="s">
        <v>362</v>
      </c>
      <c r="B10204" s="66" t="s">
        <v>23</v>
      </c>
      <c r="C10204" s="65" t="s">
        <v>363</v>
      </c>
      <c r="D10204" s="66" t="s">
        <v>370</v>
      </c>
      <c r="E10204" s="66" t="s">
        <v>410</v>
      </c>
      <c r="F10204" s="65">
        <v>250876</v>
      </c>
      <c r="G10204" s="65" t="s">
        <v>26</v>
      </c>
      <c r="H10204" s="67">
        <v>1</v>
      </c>
      <c r="I10204" s="69" t="s">
        <v>1438</v>
      </c>
      <c r="J10204" s="63">
        <f t="shared" si="40"/>
        <v>44976</v>
      </c>
      <c r="K10204" s="64">
        <f>IF(ISBLANK(J10204),,H10204*INDEX(Inputs!G:G,MATCH(F10204,Inputs!E:E,0)))</f>
        <v>1399</v>
      </c>
      <c r="L10204" s="65" t="str">
        <f>IF(ISBLANK(J10204),,INDEX(Inputs!D:D,MATCH(F10204,Inputs!E:E,0)))</f>
        <v>649BK EvoFox Typhoon Laptop Cooling Pad</v>
      </c>
      <c r="M10204" s="65" t="str">
        <f>IF(ISBLANK(#REF!),,IF(B10204="Online","Online",IF(LEFT(B10204,1)="E","Online","Offline")))</f>
        <v>Offline</v>
      </c>
      <c r="N10204" s="64">
        <f>IF(ISBLANK(M10204),,H10204*INDEX(Inputs!F:F,MATCH(F10204,Inputs!E:E,0)))</f>
        <v>1999</v>
      </c>
      <c r="O10204" s="65"/>
    </row>
    <row r="10205" ht="15.75" customHeight="1" spans="1:15">
      <c r="A10205" s="65" t="s">
        <v>341</v>
      </c>
      <c r="B10205" s="66" t="s">
        <v>36</v>
      </c>
      <c r="C10205" s="65" t="s">
        <v>581</v>
      </c>
      <c r="D10205" s="66" t="s">
        <v>370</v>
      </c>
      <c r="E10205" s="66" t="s">
        <v>410</v>
      </c>
      <c r="F10205" s="65">
        <v>250876</v>
      </c>
      <c r="G10205" s="65" t="s">
        <v>26</v>
      </c>
      <c r="H10205" s="67">
        <v>1</v>
      </c>
      <c r="I10205" s="69" t="s">
        <v>1438</v>
      </c>
      <c r="J10205" s="63">
        <f t="shared" si="40"/>
        <v>44976</v>
      </c>
      <c r="K10205" s="64">
        <f>IF(ISBLANK(J10205),,H10205*INDEX(Inputs!G:G,MATCH(F10205,Inputs!E:E,0)))</f>
        <v>1399</v>
      </c>
      <c r="L10205" s="65" t="str">
        <f>IF(ISBLANK(J10205),,INDEX(Inputs!D:D,MATCH(F10205,Inputs!E:E,0)))</f>
        <v>649BK EvoFox Typhoon Laptop Cooling Pad</v>
      </c>
      <c r="M10205" s="65" t="str">
        <f>IF(ISBLANK(#REF!),,IF(B10205="Online","Online",IF(LEFT(B10205,1)="E","Online","Offline")))</f>
        <v>Offline</v>
      </c>
      <c r="N10205" s="64">
        <f>IF(ISBLANK(M10205),,H10205*INDEX(Inputs!F:F,MATCH(F10205,Inputs!E:E,0)))</f>
        <v>1999</v>
      </c>
      <c r="O10205" s="65"/>
    </row>
    <row r="10206" ht="15.75" customHeight="1" spans="1:15">
      <c r="A10206" s="65" t="s">
        <v>353</v>
      </c>
      <c r="B10206" s="66" t="s">
        <v>76</v>
      </c>
      <c r="C10206" s="65" t="s">
        <v>379</v>
      </c>
      <c r="D10206" s="66" t="s">
        <v>370</v>
      </c>
      <c r="E10206" s="66" t="s">
        <v>410</v>
      </c>
      <c r="F10206" s="65">
        <v>250876</v>
      </c>
      <c r="G10206" s="65" t="s">
        <v>26</v>
      </c>
      <c r="H10206" s="67">
        <v>1</v>
      </c>
      <c r="I10206" s="69" t="s">
        <v>1438</v>
      </c>
      <c r="J10206" s="63">
        <f t="shared" si="40"/>
        <v>44976</v>
      </c>
      <c r="K10206" s="64">
        <f>IF(ISBLANK(J10206),,H10206*INDEX(Inputs!G:G,MATCH(F10206,Inputs!E:E,0)))</f>
        <v>1399</v>
      </c>
      <c r="L10206" s="65" t="str">
        <f>IF(ISBLANK(J10206),,INDEX(Inputs!D:D,MATCH(F10206,Inputs!E:E,0)))</f>
        <v>649BK EvoFox Typhoon Laptop Cooling Pad</v>
      </c>
      <c r="M10206" s="65" t="str">
        <f>IF(ISBLANK(#REF!),,IF(B10206="Online","Online",IF(LEFT(B10206,1)="E","Online","Offline")))</f>
        <v>Offline</v>
      </c>
      <c r="N10206" s="64">
        <f>IF(ISBLANK(M10206),,H10206*INDEX(Inputs!F:F,MATCH(F10206,Inputs!E:E,0)))</f>
        <v>1999</v>
      </c>
      <c r="O10206" s="65"/>
    </row>
    <row r="10207" ht="15.75" customHeight="1" spans="1:15">
      <c r="A10207" s="65" t="s">
        <v>341</v>
      </c>
      <c r="B10207" s="66" t="s">
        <v>96</v>
      </c>
      <c r="C10207" s="65" t="s">
        <v>654</v>
      </c>
      <c r="D10207" s="66" t="s">
        <v>370</v>
      </c>
      <c r="E10207" s="66" t="s">
        <v>410</v>
      </c>
      <c r="F10207" s="65">
        <v>250876</v>
      </c>
      <c r="G10207" s="65" t="s">
        <v>26</v>
      </c>
      <c r="H10207" s="67">
        <v>1</v>
      </c>
      <c r="I10207" s="69" t="s">
        <v>1438</v>
      </c>
      <c r="J10207" s="63">
        <f t="shared" si="40"/>
        <v>44976</v>
      </c>
      <c r="K10207" s="64">
        <f>IF(ISBLANK(J10207),,H10207*INDEX(Inputs!G:G,MATCH(F10207,Inputs!E:E,0)))</f>
        <v>1399</v>
      </c>
      <c r="L10207" s="65" t="str">
        <f>IF(ISBLANK(J10207),,INDEX(Inputs!D:D,MATCH(F10207,Inputs!E:E,0)))</f>
        <v>649BK EvoFox Typhoon Laptop Cooling Pad</v>
      </c>
      <c r="M10207" s="65" t="str">
        <f>IF(ISBLANK(#REF!),,IF(B10207="Online","Online",IF(LEFT(B10207,1)="E","Online","Offline")))</f>
        <v>Offline</v>
      </c>
      <c r="N10207" s="64">
        <f>IF(ISBLANK(M10207),,H10207*INDEX(Inputs!F:F,MATCH(F10207,Inputs!E:E,0)))</f>
        <v>1999</v>
      </c>
      <c r="O10207" s="65"/>
    </row>
    <row r="10208" ht="15.75" customHeight="1" spans="1:15">
      <c r="A10208" s="65" t="s">
        <v>338</v>
      </c>
      <c r="B10208" s="66" t="s">
        <v>133</v>
      </c>
      <c r="C10208" s="65" t="s">
        <v>573</v>
      </c>
      <c r="D10208" s="66" t="s">
        <v>370</v>
      </c>
      <c r="E10208" s="66" t="s">
        <v>410</v>
      </c>
      <c r="F10208" s="65">
        <v>250876</v>
      </c>
      <c r="G10208" s="65" t="s">
        <v>26</v>
      </c>
      <c r="H10208" s="67">
        <v>1</v>
      </c>
      <c r="I10208" s="69" t="s">
        <v>1438</v>
      </c>
      <c r="J10208" s="63">
        <f t="shared" si="40"/>
        <v>44976</v>
      </c>
      <c r="K10208" s="64">
        <f>IF(ISBLANK(J10208),,H10208*INDEX(Inputs!G:G,MATCH(F10208,Inputs!E:E,0)))</f>
        <v>1399</v>
      </c>
      <c r="L10208" s="65" t="str">
        <f>IF(ISBLANK(J10208),,INDEX(Inputs!D:D,MATCH(F10208,Inputs!E:E,0)))</f>
        <v>649BK EvoFox Typhoon Laptop Cooling Pad</v>
      </c>
      <c r="M10208" s="65" t="str">
        <f>IF(ISBLANK(#REF!),,IF(B10208="Online","Online",IF(LEFT(B10208,1)="E","Online","Offline")))</f>
        <v>Offline</v>
      </c>
      <c r="N10208" s="64">
        <f>IF(ISBLANK(M10208),,H10208*INDEX(Inputs!F:F,MATCH(F10208,Inputs!E:E,0)))</f>
        <v>1999</v>
      </c>
      <c r="O10208" s="65"/>
    </row>
    <row r="10209" ht="15.75" customHeight="1" spans="1:15">
      <c r="A10209" s="65" t="s">
        <v>454</v>
      </c>
      <c r="B10209" s="66" t="s">
        <v>147</v>
      </c>
      <c r="C10209" s="65" t="s">
        <v>482</v>
      </c>
      <c r="D10209" s="66" t="s">
        <v>370</v>
      </c>
      <c r="E10209" s="66" t="s">
        <v>410</v>
      </c>
      <c r="F10209" s="65">
        <v>250876</v>
      </c>
      <c r="G10209" s="65" t="s">
        <v>26</v>
      </c>
      <c r="H10209" s="67">
        <v>1</v>
      </c>
      <c r="I10209" s="69" t="s">
        <v>1438</v>
      </c>
      <c r="J10209" s="63">
        <f t="shared" si="40"/>
        <v>44976</v>
      </c>
      <c r="K10209" s="64">
        <f>IF(ISBLANK(J10209),,H10209*INDEX(Inputs!G:G,MATCH(F10209,Inputs!E:E,0)))</f>
        <v>1399</v>
      </c>
      <c r="L10209" s="65" t="str">
        <f>IF(ISBLANK(J10209),,INDEX(Inputs!D:D,MATCH(F10209,Inputs!E:E,0)))</f>
        <v>649BK EvoFox Typhoon Laptop Cooling Pad</v>
      </c>
      <c r="M10209" s="65" t="str">
        <f>IF(ISBLANK(#REF!),,IF(B10209="Online","Online",IF(LEFT(B10209,1)="E","Online","Offline")))</f>
        <v>Offline</v>
      </c>
      <c r="N10209" s="64">
        <f>IF(ISBLANK(M10209),,H10209*INDEX(Inputs!F:F,MATCH(F10209,Inputs!E:E,0)))</f>
        <v>1999</v>
      </c>
      <c r="O10209" s="65"/>
    </row>
    <row r="10210" ht="15.75" customHeight="1" spans="1:15">
      <c r="A10210" s="65" t="s">
        <v>367</v>
      </c>
      <c r="B10210" s="66" t="s">
        <v>175</v>
      </c>
      <c r="C10210" s="65" t="s">
        <v>659</v>
      </c>
      <c r="D10210" s="66" t="s">
        <v>370</v>
      </c>
      <c r="E10210" s="66" t="s">
        <v>410</v>
      </c>
      <c r="F10210" s="65">
        <v>250876</v>
      </c>
      <c r="G10210" s="65" t="s">
        <v>26</v>
      </c>
      <c r="H10210" s="67">
        <v>1</v>
      </c>
      <c r="I10210" s="69" t="s">
        <v>1438</v>
      </c>
      <c r="J10210" s="63">
        <f t="shared" si="40"/>
        <v>44976</v>
      </c>
      <c r="K10210" s="64">
        <f>IF(ISBLANK(J10210),,H10210*INDEX(Inputs!G:G,MATCH(F10210,Inputs!E:E,0)))</f>
        <v>1399</v>
      </c>
      <c r="L10210" s="65" t="str">
        <f>IF(ISBLANK(J10210),,INDEX(Inputs!D:D,MATCH(F10210,Inputs!E:E,0)))</f>
        <v>649BK EvoFox Typhoon Laptop Cooling Pad</v>
      </c>
      <c r="M10210" s="65" t="str">
        <f>IF(ISBLANK(#REF!),,IF(B10210="Online","Online",IF(LEFT(B10210,1)="E","Online","Offline")))</f>
        <v>Offline</v>
      </c>
      <c r="N10210" s="64">
        <f>IF(ISBLANK(M10210),,H10210*INDEX(Inputs!F:F,MATCH(F10210,Inputs!E:E,0)))</f>
        <v>1999</v>
      </c>
      <c r="O10210" s="65"/>
    </row>
    <row r="10211" ht="15.75" customHeight="1" spans="1:15">
      <c r="A10211" s="65" t="s">
        <v>447</v>
      </c>
      <c r="B10211" s="66" t="s">
        <v>206</v>
      </c>
      <c r="C10211" s="65" t="s">
        <v>865</v>
      </c>
      <c r="D10211" s="66" t="s">
        <v>370</v>
      </c>
      <c r="E10211" s="66" t="s">
        <v>410</v>
      </c>
      <c r="F10211" s="65">
        <v>250876</v>
      </c>
      <c r="G10211" s="65" t="s">
        <v>26</v>
      </c>
      <c r="H10211" s="67">
        <v>1</v>
      </c>
      <c r="I10211" s="69" t="s">
        <v>1438</v>
      </c>
      <c r="J10211" s="63">
        <f t="shared" si="40"/>
        <v>44976</v>
      </c>
      <c r="K10211" s="64">
        <f>IF(ISBLANK(J10211),,H10211*INDEX(Inputs!G:G,MATCH(F10211,Inputs!E:E,0)))</f>
        <v>1399</v>
      </c>
      <c r="L10211" s="65" t="str">
        <f>IF(ISBLANK(J10211),,INDEX(Inputs!D:D,MATCH(F10211,Inputs!E:E,0)))</f>
        <v>649BK EvoFox Typhoon Laptop Cooling Pad</v>
      </c>
      <c r="M10211" s="65" t="str">
        <f>IF(ISBLANK(#REF!),,IF(B10211="Online","Online",IF(LEFT(B10211,1)="E","Online","Offline")))</f>
        <v>Offline</v>
      </c>
      <c r="N10211" s="64">
        <f>IF(ISBLANK(M10211),,H10211*INDEX(Inputs!F:F,MATCH(F10211,Inputs!E:E,0)))</f>
        <v>1999</v>
      </c>
      <c r="O10211" s="65"/>
    </row>
    <row r="10212" ht="15.75" customHeight="1" spans="1:15">
      <c r="A10212" s="65" t="s">
        <v>1440</v>
      </c>
      <c r="B10212" s="66" t="s">
        <v>250</v>
      </c>
      <c r="C10212" s="65" t="s">
        <v>1441</v>
      </c>
      <c r="D10212" s="66" t="s">
        <v>370</v>
      </c>
      <c r="E10212" s="66" t="s">
        <v>410</v>
      </c>
      <c r="F10212" s="65">
        <v>250876</v>
      </c>
      <c r="G10212" s="65" t="s">
        <v>26</v>
      </c>
      <c r="H10212" s="67">
        <v>1</v>
      </c>
      <c r="I10212" s="69" t="s">
        <v>1438</v>
      </c>
      <c r="J10212" s="63">
        <f t="shared" si="40"/>
        <v>44976</v>
      </c>
      <c r="K10212" s="64">
        <f>IF(ISBLANK(J10212),,H10212*INDEX(Inputs!G:G,MATCH(F10212,Inputs!E:E,0)))</f>
        <v>1399</v>
      </c>
      <c r="L10212" s="65" t="str">
        <f>IF(ISBLANK(J10212),,INDEX(Inputs!D:D,MATCH(F10212,Inputs!E:E,0)))</f>
        <v>649BK EvoFox Typhoon Laptop Cooling Pad</v>
      </c>
      <c r="M10212" s="65" t="str">
        <f>IF(ISBLANK(#REF!),,IF(B10212="Online","Online",IF(LEFT(B10212,1)="E","Online","Offline")))</f>
        <v>Offline</v>
      </c>
      <c r="N10212" s="64">
        <f>IF(ISBLANK(M10212),,H10212*INDEX(Inputs!F:F,MATCH(F10212,Inputs!E:E,0)))</f>
        <v>1999</v>
      </c>
      <c r="O10212" s="65"/>
    </row>
    <row r="10213" ht="15.75" customHeight="1" spans="1:15">
      <c r="A10213" s="65" t="s">
        <v>1442</v>
      </c>
      <c r="B10213" s="66" t="s">
        <v>765</v>
      </c>
      <c r="C10213" s="65" t="s">
        <v>765</v>
      </c>
      <c r="D10213" s="66" t="s">
        <v>370</v>
      </c>
      <c r="E10213" s="66" t="s">
        <v>410</v>
      </c>
      <c r="F10213" s="65">
        <v>250876</v>
      </c>
      <c r="G10213" s="65" t="s">
        <v>26</v>
      </c>
      <c r="H10213" s="67">
        <v>1</v>
      </c>
      <c r="I10213" s="69" t="s">
        <v>1438</v>
      </c>
      <c r="J10213" s="63">
        <f t="shared" si="40"/>
        <v>44976</v>
      </c>
      <c r="K10213" s="64">
        <f>IF(ISBLANK(J10213),,H10213*INDEX(Inputs!G:G,MATCH(F10213,Inputs!E:E,0)))</f>
        <v>1399</v>
      </c>
      <c r="L10213" s="65" t="str">
        <f>IF(ISBLANK(J10213),,INDEX(Inputs!D:D,MATCH(F10213,Inputs!E:E,0)))</f>
        <v>649BK EvoFox Typhoon Laptop Cooling Pad</v>
      </c>
      <c r="M10213" s="65" t="str">
        <f>IF(ISBLANK(#REF!),,IF(B10213="Online","Online",IF(LEFT(B10213,1)="E","Online","Offline")))</f>
        <v>Online</v>
      </c>
      <c r="N10213" s="64">
        <f>IF(ISBLANK(M10213),,H10213*INDEX(Inputs!F:F,MATCH(F10213,Inputs!E:E,0)))</f>
        <v>1999</v>
      </c>
      <c r="O10213" s="65"/>
    </row>
    <row r="10214" ht="15.75" customHeight="1" spans="1:15">
      <c r="A10214" s="65" t="s">
        <v>1105</v>
      </c>
      <c r="B10214" s="66" t="s">
        <v>765</v>
      </c>
      <c r="C10214" s="65" t="s">
        <v>765</v>
      </c>
      <c r="D10214" s="66" t="s">
        <v>370</v>
      </c>
      <c r="E10214" s="66" t="s">
        <v>410</v>
      </c>
      <c r="F10214" s="65">
        <v>250876</v>
      </c>
      <c r="G10214" s="65" t="s">
        <v>26</v>
      </c>
      <c r="H10214" s="67">
        <v>0</v>
      </c>
      <c r="I10214" s="69" t="s">
        <v>1438</v>
      </c>
      <c r="J10214" s="63">
        <f t="shared" si="40"/>
        <v>44976</v>
      </c>
      <c r="K10214" s="64">
        <f>IF(ISBLANK(J10214),,H10214*INDEX(Inputs!G:G,MATCH(F10214,Inputs!E:E,0)))</f>
        <v>0</v>
      </c>
      <c r="L10214" s="65" t="str">
        <f>IF(ISBLANK(J10214),,INDEX(Inputs!D:D,MATCH(F10214,Inputs!E:E,0)))</f>
        <v>649BK EvoFox Typhoon Laptop Cooling Pad</v>
      </c>
      <c r="M10214" s="65" t="str">
        <f>IF(ISBLANK(#REF!),,IF(B10214="Online","Online",IF(LEFT(B10214,1)="E","Online","Offline")))</f>
        <v>Online</v>
      </c>
      <c r="N10214" s="64">
        <f>IF(ISBLANK(M10214),,H10214*INDEX(Inputs!F:F,MATCH(F10214,Inputs!E:E,0)))</f>
        <v>0</v>
      </c>
      <c r="O10214" s="65"/>
    </row>
    <row r="10215" ht="15.75" customHeight="1" spans="1:15">
      <c r="A10215" s="65" t="s">
        <v>412</v>
      </c>
      <c r="B10215" s="66" t="s">
        <v>765</v>
      </c>
      <c r="C10215" s="65" t="s">
        <v>765</v>
      </c>
      <c r="D10215" s="66" t="s">
        <v>370</v>
      </c>
      <c r="E10215" s="66" t="s">
        <v>410</v>
      </c>
      <c r="F10215" s="65">
        <v>250876</v>
      </c>
      <c r="G10215" s="65" t="s">
        <v>26</v>
      </c>
      <c r="H10215" s="67">
        <v>1</v>
      </c>
      <c r="I10215" s="69" t="s">
        <v>1438</v>
      </c>
      <c r="J10215" s="63">
        <f t="shared" si="40"/>
        <v>44976</v>
      </c>
      <c r="K10215" s="64">
        <f>IF(ISBLANK(J10215),,H10215*INDEX(Inputs!G:G,MATCH(F10215,Inputs!E:E,0)))</f>
        <v>1399</v>
      </c>
      <c r="L10215" s="65" t="str">
        <f>IF(ISBLANK(J10215),,INDEX(Inputs!D:D,MATCH(F10215,Inputs!E:E,0)))</f>
        <v>649BK EvoFox Typhoon Laptop Cooling Pad</v>
      </c>
      <c r="M10215" s="65" t="str">
        <f>IF(ISBLANK(#REF!),,IF(B10215="Online","Online",IF(LEFT(B10215,1)="E","Online","Offline")))</f>
        <v>Online</v>
      </c>
      <c r="N10215" s="64">
        <f>IF(ISBLANK(M10215),,H10215*INDEX(Inputs!F:F,MATCH(F10215,Inputs!E:E,0)))</f>
        <v>1999</v>
      </c>
      <c r="O10215" s="65"/>
    </row>
    <row r="10216" ht="15.75" customHeight="1" spans="1:15">
      <c r="A10216" s="65" t="s">
        <v>353</v>
      </c>
      <c r="B10216" s="66" t="s">
        <v>167</v>
      </c>
      <c r="C10216" s="65" t="s">
        <v>887</v>
      </c>
      <c r="D10216" s="66" t="s">
        <v>370</v>
      </c>
      <c r="E10216" s="66" t="s">
        <v>410</v>
      </c>
      <c r="F10216" s="65">
        <v>250423</v>
      </c>
      <c r="G10216" s="65" t="s">
        <v>11</v>
      </c>
      <c r="H10216" s="67">
        <v>1</v>
      </c>
      <c r="I10216" s="69" t="s">
        <v>1438</v>
      </c>
      <c r="J10216" s="63">
        <f t="shared" si="40"/>
        <v>44976</v>
      </c>
      <c r="K10216" s="64">
        <f>IF(ISBLANK(J10216),,H10216*INDEX(Inputs!G:G,MATCH(F10216,Inputs!E:E,0)))</f>
        <v>759</v>
      </c>
      <c r="L10216" s="65" t="str">
        <f>IF(ISBLANK(J10216),,INDEX(Inputs!D:D,MATCH(F10216,Inputs!E:E,0)))</f>
        <v>650GR Ergo View Laptop Stand-Grey</v>
      </c>
      <c r="M10216" s="65" t="str">
        <f>IF(ISBLANK(#REF!),,IF(B10216="Online","Online",IF(LEFT(B10216,1)="E","Online","Offline")))</f>
        <v>Offline</v>
      </c>
      <c r="N10216" s="64">
        <f>IF(ISBLANK(M10216),,H10216*INDEX(Inputs!F:F,MATCH(F10216,Inputs!E:E,0)))</f>
        <v>899</v>
      </c>
      <c r="O10216" s="65"/>
    </row>
    <row r="10217" ht="15.75" customHeight="1" spans="1:15">
      <c r="A10217" s="65" t="s">
        <v>407</v>
      </c>
      <c r="B10217" s="66" t="s">
        <v>49</v>
      </c>
      <c r="C10217" s="65" t="s">
        <v>493</v>
      </c>
      <c r="D10217" s="66" t="s">
        <v>329</v>
      </c>
      <c r="E10217" s="66" t="s">
        <v>330</v>
      </c>
      <c r="F10217" s="65">
        <v>224360</v>
      </c>
      <c r="G10217" s="65" t="s">
        <v>331</v>
      </c>
      <c r="H10217" s="67">
        <v>1</v>
      </c>
      <c r="I10217" s="69" t="s">
        <v>1438</v>
      </c>
      <c r="J10217" s="63">
        <f t="shared" si="40"/>
        <v>44976</v>
      </c>
      <c r="K10217" s="64">
        <f>IF(ISBLANK(J10217),,H10217*INDEX(Inputs!G:G,MATCH(F10217,Inputs!E:E,0)))</f>
        <v>2299</v>
      </c>
      <c r="L10217" s="65" t="str">
        <f>IF(ISBLANK(J10217),,INDEX(Inputs!D:D,MATCH(F10217,Inputs!E:E,0)))</f>
        <v>829BK Bluetooth Controller 4 (EGP4)</v>
      </c>
      <c r="M10217" s="65" t="str">
        <f>IF(ISBLANK(#REF!),,IF(B10217="Online","Online",IF(LEFT(B10217,1)="E","Online","Offline")))</f>
        <v>Offline</v>
      </c>
      <c r="N10217" s="64">
        <f>IF(ISBLANK(M10217),,H10217*INDEX(Inputs!F:F,MATCH(F10217,Inputs!E:E,0)))</f>
        <v>2599</v>
      </c>
      <c r="O10217" s="65"/>
    </row>
    <row r="10218" ht="15.75" customHeight="1" spans="1:15">
      <c r="A10218" s="65" t="s">
        <v>480</v>
      </c>
      <c r="B10218" s="66" t="s">
        <v>145</v>
      </c>
      <c r="C10218" s="65" t="s">
        <v>481</v>
      </c>
      <c r="D10218" s="66" t="s">
        <v>414</v>
      </c>
      <c r="E10218" s="66" t="s">
        <v>415</v>
      </c>
      <c r="F10218" s="65">
        <v>250424</v>
      </c>
      <c r="G10218" s="65" t="s">
        <v>15</v>
      </c>
      <c r="H10218" s="67">
        <v>1</v>
      </c>
      <c r="I10218" s="69" t="s">
        <v>1438</v>
      </c>
      <c r="J10218" s="63">
        <f t="shared" si="40"/>
        <v>44976</v>
      </c>
      <c r="K10218" s="64">
        <f>IF(ISBLANK(J10218),,H10218*INDEX(Inputs!G:G,MATCH(F10218,Inputs!E:E,0)))</f>
        <v>999</v>
      </c>
      <c r="L10218" s="65" t="str">
        <f>IF(ISBLANK(J10218),,INDEX(Inputs!D:D,MATCH(F10218,Inputs!E:E,0)))</f>
        <v>419V2 PRIMUS Wireless Desktop V2</v>
      </c>
      <c r="M10218" s="65" t="str">
        <f>IF(ISBLANK(#REF!),,IF(B10218="Online","Online",IF(LEFT(B10218,1)="E","Online","Offline")))</f>
        <v>Offline</v>
      </c>
      <c r="N10218" s="64">
        <f>IF(ISBLANK(M10218),,H10218*INDEX(Inputs!F:F,MATCH(F10218,Inputs!E:E,0)))</f>
        <v>1199</v>
      </c>
      <c r="O10218" s="65"/>
    </row>
    <row r="10219" ht="15.75" customHeight="1" spans="1:15">
      <c r="A10219" s="65" t="s">
        <v>856</v>
      </c>
      <c r="B10219" s="66" t="s">
        <v>153</v>
      </c>
      <c r="C10219" s="65" t="s">
        <v>953</v>
      </c>
      <c r="D10219" s="66" t="s">
        <v>370</v>
      </c>
      <c r="E10219" s="66" t="s">
        <v>880</v>
      </c>
      <c r="F10219" s="65">
        <v>256480</v>
      </c>
      <c r="G10219" s="65" t="s">
        <v>25</v>
      </c>
      <c r="H10219" s="67">
        <v>1</v>
      </c>
      <c r="I10219" s="69" t="s">
        <v>1438</v>
      </c>
      <c r="J10219" s="63">
        <f t="shared" si="40"/>
        <v>44976</v>
      </c>
      <c r="K10219" s="64">
        <f>IF(ISBLANK(J10219),,H10219*INDEX(Inputs!G:G,MATCH(F10219,Inputs!E:E,0)))</f>
        <v>3000</v>
      </c>
      <c r="L10219" s="65" t="str">
        <f>IF(ISBLANK(J10219),,INDEX(Inputs!D:D,MATCH(F10219,Inputs!E:E,0)))</f>
        <v>998PP EvoFox Prime Gaming Bundle (422,423,658,597)</v>
      </c>
      <c r="M10219" s="65" t="str">
        <f>IF(ISBLANK(#REF!),,IF(B10219="Online","Online",IF(LEFT(B10219,1)="E","Online","Offline")))</f>
        <v>Offline</v>
      </c>
      <c r="N10219" s="64">
        <f>IF(ISBLANK(M10219),,H10219*INDEX(Inputs!F:F,MATCH(F10219,Inputs!E:E,0)))</f>
        <v>5496</v>
      </c>
      <c r="O10219" s="65"/>
    </row>
    <row r="10220" ht="15.75" customHeight="1" spans="1:15">
      <c r="A10220" s="65" t="s">
        <v>485</v>
      </c>
      <c r="B10220" s="66" t="s">
        <v>765</v>
      </c>
      <c r="C10220" s="65" t="s">
        <v>765</v>
      </c>
      <c r="D10220" s="66" t="s">
        <v>414</v>
      </c>
      <c r="E10220" s="66" t="s">
        <v>415</v>
      </c>
      <c r="F10220" s="65">
        <v>260090</v>
      </c>
      <c r="G10220" s="65" t="s">
        <v>17</v>
      </c>
      <c r="H10220" s="67">
        <v>1</v>
      </c>
      <c r="I10220" s="69" t="s">
        <v>1443</v>
      </c>
      <c r="J10220" s="63">
        <f t="shared" si="40"/>
        <v>44977</v>
      </c>
      <c r="K10220" s="64">
        <f>IF(ISBLANK(J10220),,H10220*INDEX(Inputs!G:G,MATCH(F10220,Inputs!E:E,0)))</f>
        <v>729</v>
      </c>
      <c r="L10220" s="65" t="str">
        <f>IF(ISBLANK(J10220),,INDEX(Inputs!D:D,MATCH(F10220,Inputs!E:E,0)))</f>
        <v>400PP Xcite Neo Keyboard &amp; Mouse USB</v>
      </c>
      <c r="M10220" s="65" t="str">
        <f>IF(ISBLANK(#REF!),,IF(B10220="Online","Online",IF(LEFT(B10220,1)="E","Online","Offline")))</f>
        <v>Online</v>
      </c>
      <c r="N10220" s="64">
        <f>IF(ISBLANK(M10220),,H10220*INDEX(Inputs!F:F,MATCH(F10220,Inputs!E:E,0)))</f>
        <v>899</v>
      </c>
      <c r="O10220" s="65"/>
    </row>
    <row r="10221" ht="15.75" customHeight="1" spans="1:15">
      <c r="A10221" s="65" t="s">
        <v>327</v>
      </c>
      <c r="B10221" s="66" t="s">
        <v>63</v>
      </c>
      <c r="C10221" s="65" t="s">
        <v>527</v>
      </c>
      <c r="D10221" s="66" t="s">
        <v>370</v>
      </c>
      <c r="E10221" s="66" t="s">
        <v>371</v>
      </c>
      <c r="F10221" s="65">
        <v>250417</v>
      </c>
      <c r="G10221" s="65" t="s">
        <v>39</v>
      </c>
      <c r="H10221" s="67">
        <v>1</v>
      </c>
      <c r="I10221" s="69" t="s">
        <v>1443</v>
      </c>
      <c r="J10221" s="63">
        <f t="shared" si="40"/>
        <v>44977</v>
      </c>
      <c r="K10221" s="64">
        <f>IF(ISBLANK(J10221),,H10221*INDEX(Inputs!G:G,MATCH(F10221,Inputs!E:E,0)))</f>
        <v>929</v>
      </c>
      <c r="L10221" s="65" t="str">
        <f>IF(ISBLANK(J10221),,INDEX(Inputs!D:D,MATCH(F10221,Inputs!E:E,0)))</f>
        <v>416PP Super Speed Hub 4 Port USB 3.0</v>
      </c>
      <c r="M10221" s="65" t="str">
        <f>IF(ISBLANK(#REF!),,IF(B10221="Online","Online",IF(LEFT(B10221,1)="E","Online","Offline")))</f>
        <v>Offline</v>
      </c>
      <c r="N10221" s="64">
        <f>IF(ISBLANK(M10221),,H10221*INDEX(Inputs!F:F,MATCH(F10221,Inputs!E:E,0)))</f>
        <v>1499</v>
      </c>
      <c r="O10221" s="65"/>
    </row>
    <row r="10222" ht="15.75" customHeight="1" spans="1:15">
      <c r="A10222" s="65" t="s">
        <v>509</v>
      </c>
      <c r="B10222" s="66" t="s">
        <v>38</v>
      </c>
      <c r="C10222" s="65" t="s">
        <v>712</v>
      </c>
      <c r="D10222" s="66" t="s">
        <v>414</v>
      </c>
      <c r="E10222" s="66" t="s">
        <v>415</v>
      </c>
      <c r="F10222" s="65">
        <v>250874</v>
      </c>
      <c r="G10222" s="65" t="s">
        <v>13</v>
      </c>
      <c r="H10222" s="67">
        <v>1</v>
      </c>
      <c r="I10222" s="69" t="s">
        <v>1443</v>
      </c>
      <c r="J10222" s="63">
        <f t="shared" si="40"/>
        <v>44977</v>
      </c>
      <c r="K10222" s="64">
        <f>IF(ISBLANK(J10222),,H10222*INDEX(Inputs!G:G,MATCH(F10222,Inputs!E:E,0)))</f>
        <v>1349</v>
      </c>
      <c r="L10222" s="65" t="str">
        <f>IF(ISBLANK(J10222),,INDEX(Inputs!D:D,MATCH(F10222,Inputs!E:E,0)))</f>
        <v>432BK EvoFox X-Team Gaming Keyboard &amp; Mouse (USB)</v>
      </c>
      <c r="M10222" s="65" t="str">
        <f>IF(ISBLANK(#REF!),,IF(B10222="Online","Online",IF(LEFT(B10222,1)="E","Online","Offline")))</f>
        <v>Offline</v>
      </c>
      <c r="N10222" s="64">
        <f>IF(ISBLANK(M10222),,H10222*INDEX(Inputs!F:F,MATCH(F10222,Inputs!E:E,0)))</f>
        <v>1899</v>
      </c>
      <c r="O10222" s="65"/>
    </row>
    <row r="10223" ht="15.75" customHeight="1" spans="1:15">
      <c r="A10223" s="65" t="s">
        <v>416</v>
      </c>
      <c r="B10223" s="66" t="s">
        <v>91</v>
      </c>
      <c r="C10223" s="65" t="s">
        <v>616</v>
      </c>
      <c r="D10223" s="66" t="s">
        <v>414</v>
      </c>
      <c r="E10223" s="66" t="s">
        <v>415</v>
      </c>
      <c r="F10223" s="65">
        <v>250874</v>
      </c>
      <c r="G10223" s="65" t="s">
        <v>13</v>
      </c>
      <c r="H10223" s="67">
        <v>1</v>
      </c>
      <c r="I10223" s="69" t="s">
        <v>1443</v>
      </c>
      <c r="J10223" s="63">
        <f t="shared" si="40"/>
        <v>44977</v>
      </c>
      <c r="K10223" s="64">
        <f>IF(ISBLANK(J10223),,H10223*INDEX(Inputs!G:G,MATCH(F10223,Inputs!E:E,0)))</f>
        <v>1349</v>
      </c>
      <c r="L10223" s="65" t="str">
        <f>IF(ISBLANK(J10223),,INDEX(Inputs!D:D,MATCH(F10223,Inputs!E:E,0)))</f>
        <v>432BK EvoFox X-Team Gaming Keyboard &amp; Mouse (USB)</v>
      </c>
      <c r="M10223" s="65" t="str">
        <f>IF(ISBLANK(#REF!),,IF(B10223="Online","Online",IF(LEFT(B10223,1)="E","Online","Offline")))</f>
        <v>Offline</v>
      </c>
      <c r="N10223" s="64">
        <f>IF(ISBLANK(M10223),,H10223*INDEX(Inputs!F:F,MATCH(F10223,Inputs!E:E,0)))</f>
        <v>1899</v>
      </c>
      <c r="O10223" s="65"/>
    </row>
    <row r="10224" ht="15.75" customHeight="1" spans="1:15">
      <c r="A10224" s="65" t="s">
        <v>445</v>
      </c>
      <c r="B10224" s="66" t="s">
        <v>170</v>
      </c>
      <c r="C10224" s="65" t="s">
        <v>446</v>
      </c>
      <c r="D10224" s="66" t="s">
        <v>414</v>
      </c>
      <c r="E10224" s="66" t="s">
        <v>415</v>
      </c>
      <c r="F10224" s="65">
        <v>250874</v>
      </c>
      <c r="G10224" s="65" t="s">
        <v>13</v>
      </c>
      <c r="H10224" s="67">
        <v>-1</v>
      </c>
      <c r="I10224" s="69" t="s">
        <v>1443</v>
      </c>
      <c r="J10224" s="63">
        <f t="shared" si="40"/>
        <v>44977</v>
      </c>
      <c r="K10224" s="64">
        <f>IF(ISBLANK(J10224),,H10224*INDEX(Inputs!G:G,MATCH(F10224,Inputs!E:E,0)))</f>
        <v>-1349</v>
      </c>
      <c r="L10224" s="65" t="str">
        <f>IF(ISBLANK(J10224),,INDEX(Inputs!D:D,MATCH(F10224,Inputs!E:E,0)))</f>
        <v>432BK EvoFox X-Team Gaming Keyboard &amp; Mouse (USB)</v>
      </c>
      <c r="M10224" s="65" t="str">
        <f>IF(ISBLANK(#REF!),,IF(B10224="Online","Online",IF(LEFT(B10224,1)="E","Online","Offline")))</f>
        <v>Offline</v>
      </c>
      <c r="N10224" s="64">
        <f>IF(ISBLANK(M10224),,H10224*INDEX(Inputs!F:F,MATCH(F10224,Inputs!E:E,0)))</f>
        <v>-1899</v>
      </c>
      <c r="O10224" s="65"/>
    </row>
    <row r="10225" ht="15.75" customHeight="1" spans="1:15">
      <c r="A10225" s="65" t="s">
        <v>583</v>
      </c>
      <c r="B10225" s="66" t="s">
        <v>683</v>
      </c>
      <c r="C10225" s="65" t="s">
        <v>1312</v>
      </c>
      <c r="D10225" s="66" t="s">
        <v>414</v>
      </c>
      <c r="E10225" s="66" t="s">
        <v>415</v>
      </c>
      <c r="F10225" s="65">
        <v>250874</v>
      </c>
      <c r="G10225" s="65" t="s">
        <v>13</v>
      </c>
      <c r="H10225" s="67">
        <v>1</v>
      </c>
      <c r="I10225" s="69" t="s">
        <v>1443</v>
      </c>
      <c r="J10225" s="63">
        <f t="shared" si="40"/>
        <v>44977</v>
      </c>
      <c r="K10225" s="64">
        <f>IF(ISBLANK(J10225),,H10225*INDEX(Inputs!G:G,MATCH(F10225,Inputs!E:E,0)))</f>
        <v>1349</v>
      </c>
      <c r="L10225" s="65" t="str">
        <f>IF(ISBLANK(J10225),,INDEX(Inputs!D:D,MATCH(F10225,Inputs!E:E,0)))</f>
        <v>432BK EvoFox X-Team Gaming Keyboard &amp; Mouse (USB)</v>
      </c>
      <c r="M10225" s="65" t="str">
        <f>IF(ISBLANK(#REF!),,IF(B10225="Online","Online",IF(LEFT(B10225,1)="E","Online","Offline")))</f>
        <v>Offline</v>
      </c>
      <c r="N10225" s="64">
        <f>IF(ISBLANK(M10225),,H10225*INDEX(Inputs!F:F,MATCH(F10225,Inputs!E:E,0)))</f>
        <v>1899</v>
      </c>
      <c r="O10225" s="65"/>
    </row>
    <row r="10226" ht="15.75" customHeight="1" spans="1:15">
      <c r="A10226" s="65" t="s">
        <v>1444</v>
      </c>
      <c r="B10226" s="66" t="s">
        <v>1221</v>
      </c>
      <c r="C10226" s="65" t="s">
        <v>1222</v>
      </c>
      <c r="D10226" s="66" t="s">
        <v>414</v>
      </c>
      <c r="E10226" s="66" t="s">
        <v>415</v>
      </c>
      <c r="F10226" s="65">
        <v>250874</v>
      </c>
      <c r="G10226" s="65" t="s">
        <v>13</v>
      </c>
      <c r="H10226" s="67">
        <v>1</v>
      </c>
      <c r="I10226" s="69" t="s">
        <v>1443</v>
      </c>
      <c r="J10226" s="63">
        <f t="shared" si="40"/>
        <v>44977</v>
      </c>
      <c r="K10226" s="64">
        <f>IF(ISBLANK(J10226),,H10226*INDEX(Inputs!G:G,MATCH(F10226,Inputs!E:E,0)))</f>
        <v>1349</v>
      </c>
      <c r="L10226" s="65" t="str">
        <f>IF(ISBLANK(J10226),,INDEX(Inputs!D:D,MATCH(F10226,Inputs!E:E,0)))</f>
        <v>432BK EvoFox X-Team Gaming Keyboard &amp; Mouse (USB)</v>
      </c>
      <c r="M10226" s="65" t="str">
        <f>IF(ISBLANK(#REF!),,IF(B10226="Online","Online",IF(LEFT(B10226,1)="E","Online","Offline")))</f>
        <v>Offline</v>
      </c>
      <c r="N10226" s="64">
        <f>IF(ISBLANK(M10226),,H10226*INDEX(Inputs!F:F,MATCH(F10226,Inputs!E:E,0)))</f>
        <v>1899</v>
      </c>
      <c r="O10226" s="65"/>
    </row>
    <row r="10227" ht="15.75" customHeight="1" spans="1:15">
      <c r="A10227" s="65" t="s">
        <v>423</v>
      </c>
      <c r="B10227" s="66" t="s">
        <v>199</v>
      </c>
      <c r="C10227" s="65" t="s">
        <v>424</v>
      </c>
      <c r="D10227" s="66" t="s">
        <v>414</v>
      </c>
      <c r="E10227" s="66" t="s">
        <v>415</v>
      </c>
      <c r="F10227" s="65">
        <v>250875</v>
      </c>
      <c r="G10227" s="65" t="s">
        <v>103</v>
      </c>
      <c r="H10227" s="67">
        <v>1</v>
      </c>
      <c r="I10227" s="69" t="s">
        <v>1443</v>
      </c>
      <c r="J10227" s="63">
        <f t="shared" si="40"/>
        <v>44977</v>
      </c>
      <c r="K10227" s="64">
        <f>IF(ISBLANK(J10227),,H10227*INDEX(Inputs!G:G,MATCH(F10227,Inputs!E:E,0)))</f>
        <v>1099</v>
      </c>
      <c r="L10227" s="65" t="str">
        <f>IF(ISBLANK(J10227),,INDEX(Inputs!D:D,MATCH(F10227,Inputs!E:E,0)))</f>
        <v>433BK EvoFox WarHammer Gaming Keyboard (USB)</v>
      </c>
      <c r="M10227" s="65" t="str">
        <f>IF(ISBLANK(#REF!),,IF(B10227="Online","Online",IF(LEFT(B10227,1)="E","Online","Offline")))</f>
        <v>Offline</v>
      </c>
      <c r="N10227" s="64">
        <f>IF(ISBLANK(M10227),,H10227*INDEX(Inputs!F:F,MATCH(F10227,Inputs!E:E,0)))</f>
        <v>1499</v>
      </c>
      <c r="O10227" s="65"/>
    </row>
    <row r="10228" ht="15.75" customHeight="1" spans="1:15">
      <c r="A10228" s="65" t="s">
        <v>566</v>
      </c>
      <c r="B10228" s="66" t="s">
        <v>189</v>
      </c>
      <c r="C10228" s="65" t="s">
        <v>567</v>
      </c>
      <c r="D10228" s="66" t="s">
        <v>370</v>
      </c>
      <c r="E10228" s="66" t="s">
        <v>410</v>
      </c>
      <c r="F10228" s="65">
        <v>250877</v>
      </c>
      <c r="G10228" s="65" t="s">
        <v>22</v>
      </c>
      <c r="H10228" s="67">
        <v>1</v>
      </c>
      <c r="I10228" s="69" t="s">
        <v>1443</v>
      </c>
      <c r="J10228" s="63">
        <f t="shared" si="40"/>
        <v>44977</v>
      </c>
      <c r="K10228" s="64">
        <f>IF(ISBLANK(J10228),,H10228*INDEX(Inputs!G:G,MATCH(F10228,Inputs!E:E,0)))</f>
        <v>349</v>
      </c>
      <c r="L10228" s="65" t="str">
        <f>IF(ISBLANK(J10228),,INDEX(Inputs!D:D,MATCH(F10228,Inputs!E:E,0)))</f>
        <v>595BK Evo Fox Falcon X35 Medium Speed Mouse Pad</v>
      </c>
      <c r="M10228" s="65" t="str">
        <f>IF(ISBLANK(#REF!),,IF(B10228="Online","Online",IF(LEFT(B10228,1)="E","Online","Offline")))</f>
        <v>Offline</v>
      </c>
      <c r="N10228" s="64">
        <f>IF(ISBLANK(M10228),,H10228*INDEX(Inputs!F:F,MATCH(F10228,Inputs!E:E,0)))</f>
        <v>699</v>
      </c>
      <c r="O10228" s="65"/>
    </row>
    <row r="10229" ht="15.75" customHeight="1" spans="1:15">
      <c r="A10229" s="65" t="s">
        <v>338</v>
      </c>
      <c r="B10229" s="66" t="s">
        <v>384</v>
      </c>
      <c r="C10229" s="65" t="s">
        <v>385</v>
      </c>
      <c r="D10229" s="66" t="s">
        <v>370</v>
      </c>
      <c r="E10229" s="66" t="s">
        <v>410</v>
      </c>
      <c r="F10229" s="65">
        <v>250878</v>
      </c>
      <c r="G10229" s="65" t="s">
        <v>24</v>
      </c>
      <c r="H10229" s="67">
        <v>1</v>
      </c>
      <c r="I10229" s="69" t="s">
        <v>1443</v>
      </c>
      <c r="J10229" s="63">
        <f t="shared" si="40"/>
        <v>44977</v>
      </c>
      <c r="K10229" s="64">
        <f>IF(ISBLANK(J10229),,H10229*INDEX(Inputs!G:G,MATCH(F10229,Inputs!E:E,0)))</f>
        <v>999</v>
      </c>
      <c r="L10229" s="65" t="str">
        <f>IF(ISBLANK(J10229),,INDEX(Inputs!D:D,MATCH(F10229,Inputs!E:E,0)))</f>
        <v>596BK Evo Fox Falcon LX35 Medium Speed LED Mouse Pad</v>
      </c>
      <c r="M10229" s="65" t="str">
        <f>IF(ISBLANK(#REF!),,IF(B10229="Online","Online",IF(LEFT(B10229,1)="E","Online","Offline")))</f>
        <v>Offline</v>
      </c>
      <c r="N10229" s="64">
        <f>IF(ISBLANK(M10229),,H10229*INDEX(Inputs!F:F,MATCH(F10229,Inputs!E:E,0)))</f>
        <v>1999</v>
      </c>
      <c r="O10229" s="65"/>
    </row>
    <row r="10230" ht="15.75" customHeight="1" spans="1:15">
      <c r="A10230" s="65" t="s">
        <v>327</v>
      </c>
      <c r="B10230" s="66" t="s">
        <v>35</v>
      </c>
      <c r="C10230" s="65" t="s">
        <v>525</v>
      </c>
      <c r="D10230" s="66" t="s">
        <v>370</v>
      </c>
      <c r="E10230" s="66" t="s">
        <v>410</v>
      </c>
      <c r="F10230" s="65">
        <v>250879</v>
      </c>
      <c r="G10230" s="65" t="s">
        <v>30</v>
      </c>
      <c r="H10230" s="67">
        <v>1</v>
      </c>
      <c r="I10230" s="69" t="s">
        <v>1443</v>
      </c>
      <c r="J10230" s="63">
        <f t="shared" si="40"/>
        <v>44977</v>
      </c>
      <c r="K10230" s="64">
        <f>IF(ISBLANK(J10230),,H10230*INDEX(Inputs!G:G,MATCH(F10230,Inputs!E:E,0)))</f>
        <v>699</v>
      </c>
      <c r="L10230" s="65" t="str">
        <f>IF(ISBLANK(J10230),,INDEX(Inputs!D:D,MATCH(F10230,Inputs!E:E,0)))</f>
        <v>597BK Evo Fox Falcon X85 Extra Large Speed Mouse Pad</v>
      </c>
      <c r="M10230" s="65" t="str">
        <f>IF(ISBLANK(#REF!),,IF(B10230="Online","Online",IF(LEFT(B10230,1)="E","Online","Offline")))</f>
        <v>Offline</v>
      </c>
      <c r="N10230" s="64">
        <f>IF(ISBLANK(M10230),,H10230*INDEX(Inputs!F:F,MATCH(F10230,Inputs!E:E,0)))</f>
        <v>1199</v>
      </c>
      <c r="O10230" s="65"/>
    </row>
    <row r="10231" ht="15.75" customHeight="1" spans="1:15">
      <c r="A10231" s="65" t="s">
        <v>353</v>
      </c>
      <c r="B10231" s="66" t="s">
        <v>885</v>
      </c>
      <c r="C10231" s="65" t="s">
        <v>886</v>
      </c>
      <c r="D10231" s="66" t="s">
        <v>370</v>
      </c>
      <c r="E10231" s="66" t="s">
        <v>410</v>
      </c>
      <c r="F10231" s="65">
        <v>250879</v>
      </c>
      <c r="G10231" s="65" t="s">
        <v>30</v>
      </c>
      <c r="H10231" s="67">
        <v>1</v>
      </c>
      <c r="I10231" s="69" t="s">
        <v>1443</v>
      </c>
      <c r="J10231" s="63">
        <f t="shared" si="40"/>
        <v>44977</v>
      </c>
      <c r="K10231" s="64">
        <f>IF(ISBLANK(J10231),,H10231*INDEX(Inputs!G:G,MATCH(F10231,Inputs!E:E,0)))</f>
        <v>699</v>
      </c>
      <c r="L10231" s="65" t="str">
        <f>IF(ISBLANK(J10231),,INDEX(Inputs!D:D,MATCH(F10231,Inputs!E:E,0)))</f>
        <v>597BK Evo Fox Falcon X85 Extra Large Speed Mouse Pad</v>
      </c>
      <c r="M10231" s="65" t="str">
        <f>IF(ISBLANK(#REF!),,IF(B10231="Online","Online",IF(LEFT(B10231,1)="E","Online","Offline")))</f>
        <v>Offline</v>
      </c>
      <c r="N10231" s="64">
        <f>IF(ISBLANK(M10231),,H10231*INDEX(Inputs!F:F,MATCH(F10231,Inputs!E:E,0)))</f>
        <v>1199</v>
      </c>
      <c r="O10231" s="65"/>
    </row>
    <row r="10232" ht="15.75" customHeight="1" spans="1:15">
      <c r="A10232" s="65" t="s">
        <v>402</v>
      </c>
      <c r="B10232" s="66" t="s">
        <v>129</v>
      </c>
      <c r="C10232" s="65" t="s">
        <v>403</v>
      </c>
      <c r="D10232" s="66" t="s">
        <v>370</v>
      </c>
      <c r="E10232" s="66" t="s">
        <v>410</v>
      </c>
      <c r="F10232" s="65">
        <v>250879</v>
      </c>
      <c r="G10232" s="65" t="s">
        <v>30</v>
      </c>
      <c r="H10232" s="67">
        <v>1</v>
      </c>
      <c r="I10232" s="69" t="s">
        <v>1443</v>
      </c>
      <c r="J10232" s="63">
        <f t="shared" si="40"/>
        <v>44977</v>
      </c>
      <c r="K10232" s="64">
        <f>IF(ISBLANK(J10232),,H10232*INDEX(Inputs!G:G,MATCH(F10232,Inputs!E:E,0)))</f>
        <v>699</v>
      </c>
      <c r="L10232" s="65" t="str">
        <f>IF(ISBLANK(J10232),,INDEX(Inputs!D:D,MATCH(F10232,Inputs!E:E,0)))</f>
        <v>597BK Evo Fox Falcon X85 Extra Large Speed Mouse Pad</v>
      </c>
      <c r="M10232" s="65" t="str">
        <f>IF(ISBLANK(#REF!),,IF(B10232="Online","Online",IF(LEFT(B10232,1)="E","Online","Offline")))</f>
        <v>Offline</v>
      </c>
      <c r="N10232" s="64">
        <f>IF(ISBLANK(M10232),,H10232*INDEX(Inputs!F:F,MATCH(F10232,Inputs!E:E,0)))</f>
        <v>1199</v>
      </c>
      <c r="O10232" s="65"/>
    </row>
    <row r="10233" ht="15.75" customHeight="1" spans="1:15">
      <c r="A10233" s="65" t="s">
        <v>367</v>
      </c>
      <c r="B10233" s="66" t="s">
        <v>259</v>
      </c>
      <c r="C10233" s="65" t="s">
        <v>1020</v>
      </c>
      <c r="D10233" s="66" t="s">
        <v>370</v>
      </c>
      <c r="E10233" s="66" t="s">
        <v>410</v>
      </c>
      <c r="F10233" s="65">
        <v>250879</v>
      </c>
      <c r="G10233" s="65" t="s">
        <v>30</v>
      </c>
      <c r="H10233" s="67">
        <v>1</v>
      </c>
      <c r="I10233" s="69" t="s">
        <v>1443</v>
      </c>
      <c r="J10233" s="63">
        <f t="shared" si="40"/>
        <v>44977</v>
      </c>
      <c r="K10233" s="64">
        <f>IF(ISBLANK(J10233),,H10233*INDEX(Inputs!G:G,MATCH(F10233,Inputs!E:E,0)))</f>
        <v>699</v>
      </c>
      <c r="L10233" s="65" t="str">
        <f>IF(ISBLANK(J10233),,INDEX(Inputs!D:D,MATCH(F10233,Inputs!E:E,0)))</f>
        <v>597BK Evo Fox Falcon X85 Extra Large Speed Mouse Pad</v>
      </c>
      <c r="M10233" s="65" t="str">
        <f>IF(ISBLANK(#REF!),,IF(B10233="Online","Online",IF(LEFT(B10233,1)="E","Online","Offline")))</f>
        <v>Offline</v>
      </c>
      <c r="N10233" s="64">
        <f>IF(ISBLANK(M10233),,H10233*INDEX(Inputs!F:F,MATCH(F10233,Inputs!E:E,0)))</f>
        <v>1199</v>
      </c>
      <c r="O10233" s="65"/>
    </row>
    <row r="10234" ht="15.75" customHeight="1" spans="1:15">
      <c r="A10234" s="65" t="s">
        <v>1127</v>
      </c>
      <c r="B10234" s="66" t="s">
        <v>1128</v>
      </c>
      <c r="C10234" s="65" t="s">
        <v>1129</v>
      </c>
      <c r="D10234" s="66" t="s">
        <v>370</v>
      </c>
      <c r="E10234" s="66" t="s">
        <v>410</v>
      </c>
      <c r="F10234" s="65">
        <v>250876</v>
      </c>
      <c r="G10234" s="65" t="s">
        <v>26</v>
      </c>
      <c r="H10234" s="67">
        <v>1</v>
      </c>
      <c r="I10234" s="69" t="s">
        <v>1443</v>
      </c>
      <c r="J10234" s="63">
        <f t="shared" si="40"/>
        <v>44977</v>
      </c>
      <c r="K10234" s="64">
        <f>IF(ISBLANK(J10234),,H10234*INDEX(Inputs!G:G,MATCH(F10234,Inputs!E:E,0)))</f>
        <v>1399</v>
      </c>
      <c r="L10234" s="65" t="str">
        <f>IF(ISBLANK(J10234),,INDEX(Inputs!D:D,MATCH(F10234,Inputs!E:E,0)))</f>
        <v>649BK EvoFox Typhoon Laptop Cooling Pad</v>
      </c>
      <c r="M10234" s="65" t="str">
        <f>IF(ISBLANK(#REF!),,IF(B10234="Online","Online",IF(LEFT(B10234,1)="E","Online","Offline")))</f>
        <v>Offline</v>
      </c>
      <c r="N10234" s="64">
        <f>IF(ISBLANK(M10234),,H10234*INDEX(Inputs!F:F,MATCH(F10234,Inputs!E:E,0)))</f>
        <v>1999</v>
      </c>
      <c r="O10234" s="65"/>
    </row>
    <row r="10235" ht="15.75" customHeight="1" spans="1:15">
      <c r="A10235" s="65" t="s">
        <v>1105</v>
      </c>
      <c r="B10235" s="66" t="s">
        <v>765</v>
      </c>
      <c r="C10235" s="65" t="s">
        <v>765</v>
      </c>
      <c r="D10235" s="66" t="s">
        <v>370</v>
      </c>
      <c r="E10235" s="66" t="s">
        <v>410</v>
      </c>
      <c r="F10235" s="65">
        <v>250876</v>
      </c>
      <c r="G10235" s="65" t="s">
        <v>26</v>
      </c>
      <c r="H10235" s="67">
        <v>1</v>
      </c>
      <c r="I10235" s="69" t="s">
        <v>1443</v>
      </c>
      <c r="J10235" s="63">
        <f t="shared" si="40"/>
        <v>44977</v>
      </c>
      <c r="K10235" s="64">
        <f>IF(ISBLANK(J10235),,H10235*INDEX(Inputs!G:G,MATCH(F10235,Inputs!E:E,0)))</f>
        <v>1399</v>
      </c>
      <c r="L10235" s="65" t="str">
        <f>IF(ISBLANK(J10235),,INDEX(Inputs!D:D,MATCH(F10235,Inputs!E:E,0)))</f>
        <v>649BK EvoFox Typhoon Laptop Cooling Pad</v>
      </c>
      <c r="M10235" s="65" t="str">
        <f>IF(ISBLANK(#REF!),,IF(B10235="Online","Online",IF(LEFT(B10235,1)="E","Online","Offline")))</f>
        <v>Online</v>
      </c>
      <c r="N10235" s="64">
        <f>IF(ISBLANK(M10235),,H10235*INDEX(Inputs!F:F,MATCH(F10235,Inputs!E:E,0)))</f>
        <v>1999</v>
      </c>
      <c r="O10235" s="65"/>
    </row>
    <row r="10236" ht="15.75" customHeight="1" spans="1:15">
      <c r="A10236" s="65" t="s">
        <v>407</v>
      </c>
      <c r="B10236" s="66" t="s">
        <v>765</v>
      </c>
      <c r="C10236" s="65" t="s">
        <v>765</v>
      </c>
      <c r="D10236" s="66" t="s">
        <v>370</v>
      </c>
      <c r="E10236" s="66" t="s">
        <v>410</v>
      </c>
      <c r="F10236" s="65">
        <v>250876</v>
      </c>
      <c r="G10236" s="65" t="s">
        <v>26</v>
      </c>
      <c r="H10236" s="67">
        <v>1</v>
      </c>
      <c r="I10236" s="69" t="s">
        <v>1443</v>
      </c>
      <c r="J10236" s="63">
        <f t="shared" si="40"/>
        <v>44977</v>
      </c>
      <c r="K10236" s="64">
        <f>IF(ISBLANK(J10236),,H10236*INDEX(Inputs!G:G,MATCH(F10236,Inputs!E:E,0)))</f>
        <v>1399</v>
      </c>
      <c r="L10236" s="65" t="str">
        <f>IF(ISBLANK(J10236),,INDEX(Inputs!D:D,MATCH(F10236,Inputs!E:E,0)))</f>
        <v>649BK EvoFox Typhoon Laptop Cooling Pad</v>
      </c>
      <c r="M10236" s="65" t="str">
        <f>IF(ISBLANK(#REF!),,IF(B10236="Online","Online",IF(LEFT(B10236,1)="E","Online","Offline")))</f>
        <v>Online</v>
      </c>
      <c r="N10236" s="64">
        <f>IF(ISBLANK(M10236),,H10236*INDEX(Inputs!F:F,MATCH(F10236,Inputs!E:E,0)))</f>
        <v>1999</v>
      </c>
      <c r="O10236" s="65"/>
    </row>
    <row r="10237" ht="15.75" customHeight="1" spans="1:15">
      <c r="A10237" s="65" t="s">
        <v>367</v>
      </c>
      <c r="B10237" s="66" t="s">
        <v>186</v>
      </c>
      <c r="C10237" s="65" t="s">
        <v>1019</v>
      </c>
      <c r="D10237" s="66" t="s">
        <v>370</v>
      </c>
      <c r="E10237" s="66" t="s">
        <v>410</v>
      </c>
      <c r="F10237" s="65">
        <v>250423</v>
      </c>
      <c r="G10237" s="65" t="s">
        <v>11</v>
      </c>
      <c r="H10237" s="67">
        <v>1</v>
      </c>
      <c r="I10237" s="69" t="s">
        <v>1443</v>
      </c>
      <c r="J10237" s="63">
        <f t="shared" si="40"/>
        <v>44977</v>
      </c>
      <c r="K10237" s="64">
        <f>IF(ISBLANK(J10237),,H10237*INDEX(Inputs!G:G,MATCH(F10237,Inputs!E:E,0)))</f>
        <v>759</v>
      </c>
      <c r="L10237" s="65" t="str">
        <f>IF(ISBLANK(J10237),,INDEX(Inputs!D:D,MATCH(F10237,Inputs!E:E,0)))</f>
        <v>650GR Ergo View Laptop Stand-Grey</v>
      </c>
      <c r="M10237" s="65" t="str">
        <f>IF(ISBLANK(#REF!),,IF(B10237="Online","Online",IF(LEFT(B10237,1)="E","Online","Offline")))</f>
        <v>Offline</v>
      </c>
      <c r="N10237" s="64">
        <f>IF(ISBLANK(M10237),,H10237*INDEX(Inputs!F:F,MATCH(F10237,Inputs!E:E,0)))</f>
        <v>899</v>
      </c>
      <c r="O10237" s="65"/>
    </row>
    <row r="10238" ht="15.75" customHeight="1" spans="1:15">
      <c r="A10238" s="65" t="s">
        <v>1445</v>
      </c>
      <c r="B10238" s="66" t="s">
        <v>765</v>
      </c>
      <c r="C10238" s="65" t="s">
        <v>765</v>
      </c>
      <c r="D10238" s="66" t="s">
        <v>414</v>
      </c>
      <c r="E10238" s="66" t="s">
        <v>415</v>
      </c>
      <c r="F10238" s="65">
        <v>204737</v>
      </c>
      <c r="G10238" s="65" t="s">
        <v>20</v>
      </c>
      <c r="H10238" s="67">
        <v>1</v>
      </c>
      <c r="I10238" s="69" t="s">
        <v>1443</v>
      </c>
      <c r="J10238" s="63">
        <f t="shared" si="40"/>
        <v>44977</v>
      </c>
      <c r="K10238" s="64">
        <f>IF(ISBLANK(J10238),,H10238*INDEX(Inputs!G:G,MATCH(F10238,Inputs!E:E,0)))</f>
        <v>729</v>
      </c>
      <c r="L10238" s="65" t="str">
        <f>IF(ISBLANK(J10238),,INDEX(Inputs!D:D,MATCH(F10238,Inputs!E:E,0)))</f>
        <v>850PP Xcite Pro Keyboard &amp; Mouse USB</v>
      </c>
      <c r="M10238" s="65" t="str">
        <f>IF(ISBLANK(#REF!),,IF(B10238="Online","Online",IF(LEFT(B10238,1)="E","Online","Offline")))</f>
        <v>Online</v>
      </c>
      <c r="N10238" s="64">
        <f>IF(ISBLANK(M10238),,H10238*INDEX(Inputs!F:F,MATCH(F10238,Inputs!E:E,0)))</f>
        <v>799</v>
      </c>
      <c r="O10238" s="65"/>
    </row>
    <row r="10239" ht="15.75" customHeight="1" spans="1:15">
      <c r="A10239" s="65" t="s">
        <v>1367</v>
      </c>
      <c r="B10239" s="66" t="s">
        <v>128</v>
      </c>
      <c r="C10239" s="65" t="s">
        <v>1292</v>
      </c>
      <c r="D10239" s="66" t="s">
        <v>414</v>
      </c>
      <c r="E10239" s="66" t="s">
        <v>415</v>
      </c>
      <c r="F10239" s="65">
        <v>250424</v>
      </c>
      <c r="G10239" s="65" t="s">
        <v>15</v>
      </c>
      <c r="H10239" s="67">
        <v>-1</v>
      </c>
      <c r="I10239" s="69" t="s">
        <v>1443</v>
      </c>
      <c r="J10239" s="63">
        <f t="shared" si="40"/>
        <v>44977</v>
      </c>
      <c r="K10239" s="64">
        <f>IF(ISBLANK(J10239),,H10239*INDEX(Inputs!G:G,MATCH(F10239,Inputs!E:E,0)))</f>
        <v>-999</v>
      </c>
      <c r="L10239" s="65" t="str">
        <f>IF(ISBLANK(J10239),,INDEX(Inputs!D:D,MATCH(F10239,Inputs!E:E,0)))</f>
        <v>419V2 PRIMUS Wireless Desktop V2</v>
      </c>
      <c r="M10239" s="65" t="str">
        <f>IF(ISBLANK(#REF!),,IF(B10239="Online","Online",IF(LEFT(B10239,1)="E","Online","Offline")))</f>
        <v>Offline</v>
      </c>
      <c r="N10239" s="64">
        <f>IF(ISBLANK(M10239),,H10239*INDEX(Inputs!F:F,MATCH(F10239,Inputs!E:E,0)))</f>
        <v>-1199</v>
      </c>
      <c r="O10239" s="65"/>
    </row>
    <row r="10240" ht="15.75" customHeight="1" spans="1:15">
      <c r="A10240" s="65" t="s">
        <v>566</v>
      </c>
      <c r="B10240" s="66" t="s">
        <v>238</v>
      </c>
      <c r="C10240" s="65" t="s">
        <v>920</v>
      </c>
      <c r="D10240" s="66" t="s">
        <v>464</v>
      </c>
      <c r="E10240" s="66" t="s">
        <v>465</v>
      </c>
      <c r="F10240" s="65">
        <v>250421</v>
      </c>
      <c r="G10240" s="65" t="s">
        <v>14</v>
      </c>
      <c r="H10240" s="67">
        <v>1</v>
      </c>
      <c r="I10240" s="69" t="s">
        <v>1446</v>
      </c>
      <c r="J10240" s="63">
        <f t="shared" si="40"/>
        <v>44978</v>
      </c>
      <c r="K10240" s="64">
        <f>IF(ISBLANK(J10240),,H10240*INDEX(Inputs!G:G,MATCH(F10240,Inputs!E:E,0)))</f>
        <v>779</v>
      </c>
      <c r="L10240" s="65" t="str">
        <f>IF(ISBLANK(J10240),,INDEX(Inputs!D:D,MATCH(F10240,Inputs!E:E,0)))</f>
        <v>146BK NeoCase Sleeve MP 450 14</v>
      </c>
      <c r="M10240" s="65" t="str">
        <f>IF(ISBLANK(#REF!),,IF(B10240="Online","Online",IF(LEFT(B10240,1)="E","Online","Offline")))</f>
        <v>Offline</v>
      </c>
      <c r="N10240" s="64">
        <f>IF(ISBLANK(M10240),,H10240*INDEX(Inputs!F:F,MATCH(F10240,Inputs!E:E,0)))</f>
        <v>1249</v>
      </c>
      <c r="O10240" s="65"/>
    </row>
    <row r="10241" ht="15.75" customHeight="1" spans="1:15">
      <c r="A10241" s="65" t="s">
        <v>447</v>
      </c>
      <c r="B10241" s="66" t="s">
        <v>483</v>
      </c>
      <c r="C10241" s="65" t="s">
        <v>484</v>
      </c>
      <c r="D10241" s="66" t="s">
        <v>414</v>
      </c>
      <c r="E10241" s="66" t="s">
        <v>415</v>
      </c>
      <c r="F10241" s="65">
        <v>260090</v>
      </c>
      <c r="G10241" s="65" t="s">
        <v>17</v>
      </c>
      <c r="H10241" s="67">
        <v>1</v>
      </c>
      <c r="I10241" s="69" t="s">
        <v>1446</v>
      </c>
      <c r="J10241" s="63">
        <f t="shared" si="40"/>
        <v>44978</v>
      </c>
      <c r="K10241" s="64">
        <f>IF(ISBLANK(J10241),,H10241*INDEX(Inputs!G:G,MATCH(F10241,Inputs!E:E,0)))</f>
        <v>729</v>
      </c>
      <c r="L10241" s="65" t="str">
        <f>IF(ISBLANK(J10241),,INDEX(Inputs!D:D,MATCH(F10241,Inputs!E:E,0)))</f>
        <v>400PP Xcite Neo Keyboard &amp; Mouse USB</v>
      </c>
      <c r="M10241" s="65" t="str">
        <f>IF(ISBLANK(#REF!),,IF(B10241="Online","Online",IF(LEFT(B10241,1)="E","Online","Offline")))</f>
        <v>Offline</v>
      </c>
      <c r="N10241" s="64">
        <f>IF(ISBLANK(M10241),,H10241*INDEX(Inputs!F:F,MATCH(F10241,Inputs!E:E,0)))</f>
        <v>899</v>
      </c>
      <c r="O10241" s="65"/>
    </row>
    <row r="10242" ht="15.75" customHeight="1" spans="1:15">
      <c r="A10242" s="65" t="s">
        <v>509</v>
      </c>
      <c r="B10242" s="66" t="s">
        <v>112</v>
      </c>
      <c r="C10242" s="65" t="s">
        <v>510</v>
      </c>
      <c r="D10242" s="66" t="s">
        <v>370</v>
      </c>
      <c r="E10242" s="66" t="s">
        <v>371</v>
      </c>
      <c r="F10242" s="65">
        <v>250417</v>
      </c>
      <c r="G10242" s="65" t="s">
        <v>39</v>
      </c>
      <c r="H10242" s="67">
        <v>1</v>
      </c>
      <c r="I10242" s="69" t="s">
        <v>1446</v>
      </c>
      <c r="J10242" s="63">
        <f t="shared" si="40"/>
        <v>44978</v>
      </c>
      <c r="K10242" s="64">
        <f>IF(ISBLANK(J10242),,H10242*INDEX(Inputs!G:G,MATCH(F10242,Inputs!E:E,0)))</f>
        <v>929</v>
      </c>
      <c r="L10242" s="65" t="str">
        <f>IF(ISBLANK(J10242),,INDEX(Inputs!D:D,MATCH(F10242,Inputs!E:E,0)))</f>
        <v>416PP Super Speed Hub 4 Port USB 3.0</v>
      </c>
      <c r="M10242" s="65" t="str">
        <f>IF(ISBLANK(#REF!),,IF(B10242="Online","Online",IF(LEFT(B10242,1)="E","Online","Offline")))</f>
        <v>Offline</v>
      </c>
      <c r="N10242" s="64">
        <f>IF(ISBLANK(M10242),,H10242*INDEX(Inputs!F:F,MATCH(F10242,Inputs!E:E,0)))</f>
        <v>1499</v>
      </c>
      <c r="O10242" s="65"/>
    </row>
    <row r="10243" ht="15.75" customHeight="1" spans="1:15">
      <c r="A10243" s="65" t="s">
        <v>327</v>
      </c>
      <c r="B10243" s="66" t="s">
        <v>63</v>
      </c>
      <c r="C10243" s="65" t="s">
        <v>527</v>
      </c>
      <c r="D10243" s="66" t="s">
        <v>414</v>
      </c>
      <c r="E10243" s="66" t="s">
        <v>415</v>
      </c>
      <c r="F10243" s="65">
        <v>250874</v>
      </c>
      <c r="G10243" s="65" t="s">
        <v>13</v>
      </c>
      <c r="H10243" s="67">
        <v>1</v>
      </c>
      <c r="I10243" s="69" t="s">
        <v>1446</v>
      </c>
      <c r="J10243" s="63">
        <f t="shared" si="40"/>
        <v>44978</v>
      </c>
      <c r="K10243" s="64">
        <f>IF(ISBLANK(J10243),,H10243*INDEX(Inputs!G:G,MATCH(F10243,Inputs!E:E,0)))</f>
        <v>1349</v>
      </c>
      <c r="L10243" s="65" t="str">
        <f>IF(ISBLANK(J10243),,INDEX(Inputs!D:D,MATCH(F10243,Inputs!E:E,0)))</f>
        <v>432BK EvoFox X-Team Gaming Keyboard &amp; Mouse (USB)</v>
      </c>
      <c r="M10243" s="65" t="str">
        <f>IF(ISBLANK(#REF!),,IF(B10243="Online","Online",IF(LEFT(B10243,1)="E","Online","Offline")))</f>
        <v>Offline</v>
      </c>
      <c r="N10243" s="64">
        <f>IF(ISBLANK(M10243),,H10243*INDEX(Inputs!F:F,MATCH(F10243,Inputs!E:E,0)))</f>
        <v>1899</v>
      </c>
      <c r="O10243" s="65"/>
    </row>
    <row r="10244" ht="15.75" customHeight="1" spans="1:15">
      <c r="A10244" s="65" t="s">
        <v>447</v>
      </c>
      <c r="B10244" s="66" t="s">
        <v>483</v>
      </c>
      <c r="C10244" s="65" t="s">
        <v>484</v>
      </c>
      <c r="D10244" s="66" t="s">
        <v>414</v>
      </c>
      <c r="E10244" s="66" t="s">
        <v>415</v>
      </c>
      <c r="F10244" s="65">
        <v>250874</v>
      </c>
      <c r="G10244" s="65" t="s">
        <v>13</v>
      </c>
      <c r="H10244" s="67">
        <v>1</v>
      </c>
      <c r="I10244" s="69" t="s">
        <v>1446</v>
      </c>
      <c r="J10244" s="63">
        <f t="shared" si="40"/>
        <v>44978</v>
      </c>
      <c r="K10244" s="64">
        <f>IF(ISBLANK(J10244),,H10244*INDEX(Inputs!G:G,MATCH(F10244,Inputs!E:E,0)))</f>
        <v>1349</v>
      </c>
      <c r="L10244" s="65" t="str">
        <f>IF(ISBLANK(J10244),,INDEX(Inputs!D:D,MATCH(F10244,Inputs!E:E,0)))</f>
        <v>432BK EvoFox X-Team Gaming Keyboard &amp; Mouse (USB)</v>
      </c>
      <c r="M10244" s="65" t="str">
        <f>IF(ISBLANK(#REF!),,IF(B10244="Online","Online",IF(LEFT(B10244,1)="E","Online","Offline")))</f>
        <v>Offline</v>
      </c>
      <c r="N10244" s="64">
        <f>IF(ISBLANK(M10244),,H10244*INDEX(Inputs!F:F,MATCH(F10244,Inputs!E:E,0)))</f>
        <v>1899</v>
      </c>
      <c r="O10244" s="65"/>
    </row>
    <row r="10245" ht="15.75" customHeight="1" spans="1:15">
      <c r="A10245" s="65" t="s">
        <v>1306</v>
      </c>
      <c r="B10245" s="66" t="s">
        <v>198</v>
      </c>
      <c r="C10245" s="65" t="s">
        <v>1307</v>
      </c>
      <c r="D10245" s="66" t="s">
        <v>414</v>
      </c>
      <c r="E10245" s="66" t="s">
        <v>415</v>
      </c>
      <c r="F10245" s="65">
        <v>250874</v>
      </c>
      <c r="G10245" s="65" t="s">
        <v>13</v>
      </c>
      <c r="H10245" s="67">
        <v>0</v>
      </c>
      <c r="I10245" s="69" t="s">
        <v>1446</v>
      </c>
      <c r="J10245" s="63">
        <f t="shared" si="40"/>
        <v>44978</v>
      </c>
      <c r="K10245" s="64">
        <f>IF(ISBLANK(J10245),,H10245*INDEX(Inputs!G:G,MATCH(F10245,Inputs!E:E,0)))</f>
        <v>0</v>
      </c>
      <c r="L10245" s="65" t="str">
        <f>IF(ISBLANK(J10245),,INDEX(Inputs!D:D,MATCH(F10245,Inputs!E:E,0)))</f>
        <v>432BK EvoFox X-Team Gaming Keyboard &amp; Mouse (USB)</v>
      </c>
      <c r="M10245" s="65" t="str">
        <f>IF(ISBLANK(#REF!),,IF(B10245="Online","Online",IF(LEFT(B10245,1)="E","Online","Offline")))</f>
        <v>Offline</v>
      </c>
      <c r="N10245" s="64">
        <f>IF(ISBLANK(M10245),,H10245*INDEX(Inputs!F:F,MATCH(F10245,Inputs!E:E,0)))</f>
        <v>0</v>
      </c>
      <c r="O10245" s="65"/>
    </row>
    <row r="10246" ht="15.75" customHeight="1" spans="1:15">
      <c r="A10246" s="65" t="s">
        <v>327</v>
      </c>
      <c r="B10246" s="66" t="s">
        <v>270</v>
      </c>
      <c r="C10246" s="65" t="s">
        <v>1174</v>
      </c>
      <c r="D10246" s="66" t="s">
        <v>414</v>
      </c>
      <c r="E10246" s="66" t="s">
        <v>415</v>
      </c>
      <c r="F10246" s="65">
        <v>250874</v>
      </c>
      <c r="G10246" s="65" t="s">
        <v>13</v>
      </c>
      <c r="H10246" s="67">
        <v>1</v>
      </c>
      <c r="I10246" s="69" t="s">
        <v>1446</v>
      </c>
      <c r="J10246" s="63">
        <f t="shared" si="40"/>
        <v>44978</v>
      </c>
      <c r="K10246" s="64">
        <f>IF(ISBLANK(J10246),,H10246*INDEX(Inputs!G:G,MATCH(F10246,Inputs!E:E,0)))</f>
        <v>1349</v>
      </c>
      <c r="L10246" s="65" t="str">
        <f>IF(ISBLANK(J10246),,INDEX(Inputs!D:D,MATCH(F10246,Inputs!E:E,0)))</f>
        <v>432BK EvoFox X-Team Gaming Keyboard &amp; Mouse (USB)</v>
      </c>
      <c r="M10246" s="65" t="str">
        <f>IF(ISBLANK(#REF!),,IF(B10246="Online","Online",IF(LEFT(B10246,1)="E","Online","Offline")))</f>
        <v>Offline</v>
      </c>
      <c r="N10246" s="64">
        <f>IF(ISBLANK(M10246),,H10246*INDEX(Inputs!F:F,MATCH(F10246,Inputs!E:E,0)))</f>
        <v>1899</v>
      </c>
      <c r="O10246" s="65"/>
    </row>
    <row r="10247" ht="15.75" customHeight="1" spans="1:15">
      <c r="A10247" s="65" t="s">
        <v>485</v>
      </c>
      <c r="B10247" s="66" t="s">
        <v>606</v>
      </c>
      <c r="C10247" s="65" t="s">
        <v>607</v>
      </c>
      <c r="D10247" s="66" t="s">
        <v>414</v>
      </c>
      <c r="E10247" s="66" t="s">
        <v>415</v>
      </c>
      <c r="F10247" s="65">
        <v>250875</v>
      </c>
      <c r="G10247" s="65" t="s">
        <v>103</v>
      </c>
      <c r="H10247" s="67">
        <v>0</v>
      </c>
      <c r="I10247" s="69" t="s">
        <v>1446</v>
      </c>
      <c r="J10247" s="63">
        <f t="shared" si="40"/>
        <v>44978</v>
      </c>
      <c r="K10247" s="64">
        <f>IF(ISBLANK(J10247),,H10247*INDEX(Inputs!G:G,MATCH(F10247,Inputs!E:E,0)))</f>
        <v>0</v>
      </c>
      <c r="L10247" s="65" t="str">
        <f>IF(ISBLANK(J10247),,INDEX(Inputs!D:D,MATCH(F10247,Inputs!E:E,0)))</f>
        <v>433BK EvoFox WarHammer Gaming Keyboard (USB)</v>
      </c>
      <c r="M10247" s="65" t="str">
        <f>IF(ISBLANK(#REF!),,IF(B10247="Online","Online",IF(LEFT(B10247,1)="E","Online","Offline")))</f>
        <v>Offline</v>
      </c>
      <c r="N10247" s="64">
        <f>IF(ISBLANK(M10247),,H10247*INDEX(Inputs!F:F,MATCH(F10247,Inputs!E:E,0)))</f>
        <v>0</v>
      </c>
      <c r="O10247" s="65"/>
    </row>
    <row r="10248" ht="15.75" customHeight="1" spans="1:15">
      <c r="A10248" s="65" t="s">
        <v>367</v>
      </c>
      <c r="B10248" s="66" t="s">
        <v>116</v>
      </c>
      <c r="C10248" s="65" t="s">
        <v>617</v>
      </c>
      <c r="D10248" s="66" t="s">
        <v>370</v>
      </c>
      <c r="E10248" s="66" t="s">
        <v>410</v>
      </c>
      <c r="F10248" s="65">
        <v>250877</v>
      </c>
      <c r="G10248" s="65" t="s">
        <v>22</v>
      </c>
      <c r="H10248" s="67">
        <v>1</v>
      </c>
      <c r="I10248" s="69" t="s">
        <v>1446</v>
      </c>
      <c r="J10248" s="63">
        <f t="shared" si="40"/>
        <v>44978</v>
      </c>
      <c r="K10248" s="64">
        <f>IF(ISBLANK(J10248),,H10248*INDEX(Inputs!G:G,MATCH(F10248,Inputs!E:E,0)))</f>
        <v>349</v>
      </c>
      <c r="L10248" s="65" t="str">
        <f>IF(ISBLANK(J10248),,INDEX(Inputs!D:D,MATCH(F10248,Inputs!E:E,0)))</f>
        <v>595BK Evo Fox Falcon X35 Medium Speed Mouse Pad</v>
      </c>
      <c r="M10248" s="65" t="str">
        <f>IF(ISBLANK(#REF!),,IF(B10248="Online","Online",IF(LEFT(B10248,1)="E","Online","Offline")))</f>
        <v>Offline</v>
      </c>
      <c r="N10248" s="64">
        <f>IF(ISBLANK(M10248),,H10248*INDEX(Inputs!F:F,MATCH(F10248,Inputs!E:E,0)))</f>
        <v>699</v>
      </c>
      <c r="O10248" s="65"/>
    </row>
    <row r="10249" ht="15.75" customHeight="1" spans="1:15">
      <c r="A10249" s="65" t="s">
        <v>1367</v>
      </c>
      <c r="B10249" s="66" t="s">
        <v>128</v>
      </c>
      <c r="C10249" s="65" t="s">
        <v>1292</v>
      </c>
      <c r="D10249" s="66" t="s">
        <v>370</v>
      </c>
      <c r="E10249" s="66" t="s">
        <v>410</v>
      </c>
      <c r="F10249" s="65">
        <v>250877</v>
      </c>
      <c r="G10249" s="65" t="s">
        <v>22</v>
      </c>
      <c r="H10249" s="67">
        <v>1</v>
      </c>
      <c r="I10249" s="69" t="s">
        <v>1446</v>
      </c>
      <c r="J10249" s="63">
        <f t="shared" si="40"/>
        <v>44978</v>
      </c>
      <c r="K10249" s="64">
        <f>IF(ISBLANK(J10249),,H10249*INDEX(Inputs!G:G,MATCH(F10249,Inputs!E:E,0)))</f>
        <v>349</v>
      </c>
      <c r="L10249" s="65" t="str">
        <f>IF(ISBLANK(J10249),,INDEX(Inputs!D:D,MATCH(F10249,Inputs!E:E,0)))</f>
        <v>595BK Evo Fox Falcon X35 Medium Speed Mouse Pad</v>
      </c>
      <c r="M10249" s="65" t="str">
        <f>IF(ISBLANK(#REF!),,IF(B10249="Online","Online",IF(LEFT(B10249,1)="E","Online","Offline")))</f>
        <v>Offline</v>
      </c>
      <c r="N10249" s="64">
        <f>IF(ISBLANK(M10249),,H10249*INDEX(Inputs!F:F,MATCH(F10249,Inputs!E:E,0)))</f>
        <v>699</v>
      </c>
      <c r="O10249" s="65"/>
    </row>
    <row r="10250" ht="15.75" customHeight="1" spans="1:15">
      <c r="A10250" s="65" t="s">
        <v>338</v>
      </c>
      <c r="B10250" s="66" t="s">
        <v>765</v>
      </c>
      <c r="C10250" s="65" t="s">
        <v>765</v>
      </c>
      <c r="D10250" s="66" t="s">
        <v>370</v>
      </c>
      <c r="E10250" s="66" t="s">
        <v>410</v>
      </c>
      <c r="F10250" s="65">
        <v>250877</v>
      </c>
      <c r="G10250" s="65" t="s">
        <v>22</v>
      </c>
      <c r="H10250" s="67">
        <v>1</v>
      </c>
      <c r="I10250" s="69" t="s">
        <v>1446</v>
      </c>
      <c r="J10250" s="63">
        <f t="shared" si="40"/>
        <v>44978</v>
      </c>
      <c r="K10250" s="64">
        <f>IF(ISBLANK(J10250),,H10250*INDEX(Inputs!G:G,MATCH(F10250,Inputs!E:E,0)))</f>
        <v>349</v>
      </c>
      <c r="L10250" s="65" t="str">
        <f>IF(ISBLANK(J10250),,INDEX(Inputs!D:D,MATCH(F10250,Inputs!E:E,0)))</f>
        <v>595BK Evo Fox Falcon X35 Medium Speed Mouse Pad</v>
      </c>
      <c r="M10250" s="65" t="str">
        <f>IF(ISBLANK(#REF!),,IF(B10250="Online","Online",IF(LEFT(B10250,1)="E","Online","Offline")))</f>
        <v>Online</v>
      </c>
      <c r="N10250" s="64">
        <f>IF(ISBLANK(M10250),,H10250*INDEX(Inputs!F:F,MATCH(F10250,Inputs!E:E,0)))</f>
        <v>699</v>
      </c>
      <c r="O10250" s="65"/>
    </row>
    <row r="10251" ht="15.75" customHeight="1" spans="1:15">
      <c r="A10251" s="65" t="s">
        <v>1399</v>
      </c>
      <c r="B10251" s="66" t="s">
        <v>765</v>
      </c>
      <c r="C10251" s="65" t="s">
        <v>765</v>
      </c>
      <c r="D10251" s="66" t="s">
        <v>370</v>
      </c>
      <c r="E10251" s="66" t="s">
        <v>410</v>
      </c>
      <c r="F10251" s="65">
        <v>250877</v>
      </c>
      <c r="G10251" s="65" t="s">
        <v>22</v>
      </c>
      <c r="H10251" s="67">
        <v>1</v>
      </c>
      <c r="I10251" s="69" t="s">
        <v>1446</v>
      </c>
      <c r="J10251" s="63">
        <f t="shared" si="40"/>
        <v>44978</v>
      </c>
      <c r="K10251" s="64">
        <f>IF(ISBLANK(J10251),,H10251*INDEX(Inputs!G:G,MATCH(F10251,Inputs!E:E,0)))</f>
        <v>349</v>
      </c>
      <c r="L10251" s="65" t="str">
        <f>IF(ISBLANK(J10251),,INDEX(Inputs!D:D,MATCH(F10251,Inputs!E:E,0)))</f>
        <v>595BK Evo Fox Falcon X35 Medium Speed Mouse Pad</v>
      </c>
      <c r="M10251" s="65" t="str">
        <f>IF(ISBLANK(#REF!),,IF(B10251="Online","Online",IF(LEFT(B10251,1)="E","Online","Offline")))</f>
        <v>Online</v>
      </c>
      <c r="N10251" s="64">
        <f>IF(ISBLANK(M10251),,H10251*INDEX(Inputs!F:F,MATCH(F10251,Inputs!E:E,0)))</f>
        <v>699</v>
      </c>
      <c r="O10251" s="65"/>
    </row>
    <row r="10252" ht="15.75" customHeight="1" spans="1:15">
      <c r="A10252" s="65" t="s">
        <v>327</v>
      </c>
      <c r="B10252" s="66" t="s">
        <v>495</v>
      </c>
      <c r="C10252" s="65" t="s">
        <v>496</v>
      </c>
      <c r="D10252" s="66" t="s">
        <v>370</v>
      </c>
      <c r="E10252" s="66" t="s">
        <v>410</v>
      </c>
      <c r="F10252" s="65">
        <v>250879</v>
      </c>
      <c r="G10252" s="65" t="s">
        <v>30</v>
      </c>
      <c r="H10252" s="67">
        <v>1</v>
      </c>
      <c r="I10252" s="69" t="s">
        <v>1446</v>
      </c>
      <c r="J10252" s="63">
        <f t="shared" si="40"/>
        <v>44978</v>
      </c>
      <c r="K10252" s="64">
        <f>IF(ISBLANK(J10252),,H10252*INDEX(Inputs!G:G,MATCH(F10252,Inputs!E:E,0)))</f>
        <v>699</v>
      </c>
      <c r="L10252" s="65" t="str">
        <f>IF(ISBLANK(J10252),,INDEX(Inputs!D:D,MATCH(F10252,Inputs!E:E,0)))</f>
        <v>597BK Evo Fox Falcon X85 Extra Large Speed Mouse Pad</v>
      </c>
      <c r="M10252" s="65" t="str">
        <f>IF(ISBLANK(#REF!),,IF(B10252="Online","Online",IF(LEFT(B10252,1)="E","Online","Offline")))</f>
        <v>Offline</v>
      </c>
      <c r="N10252" s="64">
        <f>IF(ISBLANK(M10252),,H10252*INDEX(Inputs!F:F,MATCH(F10252,Inputs!E:E,0)))</f>
        <v>1199</v>
      </c>
      <c r="O10252" s="65"/>
    </row>
    <row r="10253" ht="15.75" customHeight="1" spans="1:15">
      <c r="A10253" s="65" t="s">
        <v>353</v>
      </c>
      <c r="B10253" s="66" t="s">
        <v>113</v>
      </c>
      <c r="C10253" s="65" t="s">
        <v>392</v>
      </c>
      <c r="D10253" s="66" t="s">
        <v>370</v>
      </c>
      <c r="E10253" s="66" t="s">
        <v>410</v>
      </c>
      <c r="F10253" s="65">
        <v>250879</v>
      </c>
      <c r="G10253" s="65" t="s">
        <v>30</v>
      </c>
      <c r="H10253" s="67">
        <v>1</v>
      </c>
      <c r="I10253" s="69" t="s">
        <v>1446</v>
      </c>
      <c r="J10253" s="63">
        <f t="shared" si="40"/>
        <v>44978</v>
      </c>
      <c r="K10253" s="64">
        <f>IF(ISBLANK(J10253),,H10253*INDEX(Inputs!G:G,MATCH(F10253,Inputs!E:E,0)))</f>
        <v>699</v>
      </c>
      <c r="L10253" s="65" t="str">
        <f>IF(ISBLANK(J10253),,INDEX(Inputs!D:D,MATCH(F10253,Inputs!E:E,0)))</f>
        <v>597BK Evo Fox Falcon X85 Extra Large Speed Mouse Pad</v>
      </c>
      <c r="M10253" s="65" t="str">
        <f>IF(ISBLANK(#REF!),,IF(B10253="Online","Online",IF(LEFT(B10253,1)="E","Online","Offline")))</f>
        <v>Offline</v>
      </c>
      <c r="N10253" s="64">
        <f>IF(ISBLANK(M10253),,H10253*INDEX(Inputs!F:F,MATCH(F10253,Inputs!E:E,0)))</f>
        <v>1199</v>
      </c>
      <c r="O10253" s="65"/>
    </row>
    <row r="10254" ht="15.75" customHeight="1" spans="1:15">
      <c r="A10254" s="65" t="s">
        <v>402</v>
      </c>
      <c r="B10254" s="66" t="s">
        <v>129</v>
      </c>
      <c r="C10254" s="65" t="s">
        <v>403</v>
      </c>
      <c r="D10254" s="66" t="s">
        <v>370</v>
      </c>
      <c r="E10254" s="66" t="s">
        <v>410</v>
      </c>
      <c r="F10254" s="65">
        <v>250879</v>
      </c>
      <c r="G10254" s="65" t="s">
        <v>30</v>
      </c>
      <c r="H10254" s="67">
        <v>-1</v>
      </c>
      <c r="I10254" s="69" t="s">
        <v>1446</v>
      </c>
      <c r="J10254" s="63">
        <f t="shared" si="40"/>
        <v>44978</v>
      </c>
      <c r="K10254" s="64">
        <f>IF(ISBLANK(J10254),,H10254*INDEX(Inputs!G:G,MATCH(F10254,Inputs!E:E,0)))</f>
        <v>-699</v>
      </c>
      <c r="L10254" s="65" t="str">
        <f>IF(ISBLANK(J10254),,INDEX(Inputs!D:D,MATCH(F10254,Inputs!E:E,0)))</f>
        <v>597BK Evo Fox Falcon X85 Extra Large Speed Mouse Pad</v>
      </c>
      <c r="M10254" s="65" t="str">
        <f>IF(ISBLANK(#REF!),,IF(B10254="Online","Online",IF(LEFT(B10254,1)="E","Online","Offline")))</f>
        <v>Offline</v>
      </c>
      <c r="N10254" s="64">
        <f>IF(ISBLANK(M10254),,H10254*INDEX(Inputs!F:F,MATCH(F10254,Inputs!E:E,0)))</f>
        <v>-1199</v>
      </c>
      <c r="O10254" s="65"/>
    </row>
    <row r="10255" ht="15.75" customHeight="1" spans="1:15">
      <c r="A10255" s="65" t="s">
        <v>1447</v>
      </c>
      <c r="B10255" s="66" t="s">
        <v>765</v>
      </c>
      <c r="C10255" s="65" t="s">
        <v>765</v>
      </c>
      <c r="D10255" s="66" t="s">
        <v>370</v>
      </c>
      <c r="E10255" s="66" t="s">
        <v>410</v>
      </c>
      <c r="F10255" s="65">
        <v>250879</v>
      </c>
      <c r="G10255" s="65" t="s">
        <v>30</v>
      </c>
      <c r="H10255" s="67">
        <v>1</v>
      </c>
      <c r="I10255" s="69" t="s">
        <v>1446</v>
      </c>
      <c r="J10255" s="63">
        <f t="shared" si="40"/>
        <v>44978</v>
      </c>
      <c r="K10255" s="64">
        <f>IF(ISBLANK(J10255),,H10255*INDEX(Inputs!G:G,MATCH(F10255,Inputs!E:E,0)))</f>
        <v>699</v>
      </c>
      <c r="L10255" s="65" t="str">
        <f>IF(ISBLANK(J10255),,INDEX(Inputs!D:D,MATCH(F10255,Inputs!E:E,0)))</f>
        <v>597BK Evo Fox Falcon X85 Extra Large Speed Mouse Pad</v>
      </c>
      <c r="M10255" s="65" t="str">
        <f>IF(ISBLANK(#REF!),,IF(B10255="Online","Online",IF(LEFT(B10255,1)="E","Online","Offline")))</f>
        <v>Online</v>
      </c>
      <c r="N10255" s="64">
        <f>IF(ISBLANK(M10255),,H10255*INDEX(Inputs!F:F,MATCH(F10255,Inputs!E:E,0)))</f>
        <v>1199</v>
      </c>
      <c r="O10255" s="65"/>
    </row>
    <row r="10256" ht="15.75" customHeight="1" spans="1:15">
      <c r="A10256" s="65" t="s">
        <v>458</v>
      </c>
      <c r="B10256" s="66" t="s">
        <v>81</v>
      </c>
      <c r="C10256" s="65" t="s">
        <v>459</v>
      </c>
      <c r="D10256" s="66" t="s">
        <v>370</v>
      </c>
      <c r="E10256" s="66" t="s">
        <v>410</v>
      </c>
      <c r="F10256" s="65">
        <v>250876</v>
      </c>
      <c r="G10256" s="65" t="s">
        <v>26</v>
      </c>
      <c r="H10256" s="67">
        <v>1</v>
      </c>
      <c r="I10256" s="69" t="s">
        <v>1446</v>
      </c>
      <c r="J10256" s="63">
        <f t="shared" si="40"/>
        <v>44978</v>
      </c>
      <c r="K10256" s="64">
        <f>IF(ISBLANK(J10256),,H10256*INDEX(Inputs!G:G,MATCH(F10256,Inputs!E:E,0)))</f>
        <v>1399</v>
      </c>
      <c r="L10256" s="65" t="str">
        <f>IF(ISBLANK(J10256),,INDEX(Inputs!D:D,MATCH(F10256,Inputs!E:E,0)))</f>
        <v>649BK EvoFox Typhoon Laptop Cooling Pad</v>
      </c>
      <c r="M10256" s="65" t="str">
        <f>IF(ISBLANK(#REF!),,IF(B10256="Online","Online",IF(LEFT(B10256,1)="E","Online","Offline")))</f>
        <v>Offline</v>
      </c>
      <c r="N10256" s="64">
        <f>IF(ISBLANK(M10256),,H10256*INDEX(Inputs!F:F,MATCH(F10256,Inputs!E:E,0)))</f>
        <v>1999</v>
      </c>
      <c r="O10256" s="65"/>
    </row>
    <row r="10257" ht="15.75" customHeight="1" spans="1:15">
      <c r="A10257" s="65" t="s">
        <v>661</v>
      </c>
      <c r="B10257" s="66" t="s">
        <v>181</v>
      </c>
      <c r="C10257" s="65" t="s">
        <v>662</v>
      </c>
      <c r="D10257" s="66" t="s">
        <v>370</v>
      </c>
      <c r="E10257" s="66" t="s">
        <v>410</v>
      </c>
      <c r="F10257" s="65">
        <v>250876</v>
      </c>
      <c r="G10257" s="65" t="s">
        <v>26</v>
      </c>
      <c r="H10257" s="67">
        <v>1</v>
      </c>
      <c r="I10257" s="69" t="s">
        <v>1446</v>
      </c>
      <c r="J10257" s="63">
        <f t="shared" si="40"/>
        <v>44978</v>
      </c>
      <c r="K10257" s="64">
        <f>IF(ISBLANK(J10257),,H10257*INDEX(Inputs!G:G,MATCH(F10257,Inputs!E:E,0)))</f>
        <v>1399</v>
      </c>
      <c r="L10257" s="65" t="str">
        <f>IF(ISBLANK(J10257),,INDEX(Inputs!D:D,MATCH(F10257,Inputs!E:E,0)))</f>
        <v>649BK EvoFox Typhoon Laptop Cooling Pad</v>
      </c>
      <c r="M10257" s="65" t="str">
        <f>IF(ISBLANK(#REF!),,IF(B10257="Online","Online",IF(LEFT(B10257,1)="E","Online","Offline")))</f>
        <v>Offline</v>
      </c>
      <c r="N10257" s="64">
        <f>IF(ISBLANK(M10257),,H10257*INDEX(Inputs!F:F,MATCH(F10257,Inputs!E:E,0)))</f>
        <v>1999</v>
      </c>
      <c r="O10257" s="65"/>
    </row>
    <row r="10258" ht="15.75" customHeight="1" spans="1:15">
      <c r="A10258" s="65" t="s">
        <v>447</v>
      </c>
      <c r="B10258" s="66" t="s">
        <v>159</v>
      </c>
      <c r="C10258" s="65" t="s">
        <v>448</v>
      </c>
      <c r="D10258" s="66" t="s">
        <v>370</v>
      </c>
      <c r="E10258" s="66" t="s">
        <v>410</v>
      </c>
      <c r="F10258" s="65">
        <v>250423</v>
      </c>
      <c r="G10258" s="65" t="s">
        <v>11</v>
      </c>
      <c r="H10258" s="67">
        <v>1</v>
      </c>
      <c r="I10258" s="69" t="s">
        <v>1446</v>
      </c>
      <c r="J10258" s="63">
        <f t="shared" si="40"/>
        <v>44978</v>
      </c>
      <c r="K10258" s="64">
        <f>IF(ISBLANK(J10258),,H10258*INDEX(Inputs!G:G,MATCH(F10258,Inputs!E:E,0)))</f>
        <v>759</v>
      </c>
      <c r="L10258" s="65" t="str">
        <f>IF(ISBLANK(J10258),,INDEX(Inputs!D:D,MATCH(F10258,Inputs!E:E,0)))</f>
        <v>650GR Ergo View Laptop Stand-Grey</v>
      </c>
      <c r="M10258" s="65" t="str">
        <f>IF(ISBLANK(#REF!),,IF(B10258="Online","Online",IF(LEFT(B10258,1)="E","Online","Offline")))</f>
        <v>Offline</v>
      </c>
      <c r="N10258" s="64">
        <f>IF(ISBLANK(M10258),,H10258*INDEX(Inputs!F:F,MATCH(F10258,Inputs!E:E,0)))</f>
        <v>899</v>
      </c>
      <c r="O10258" s="65"/>
    </row>
    <row r="10259" ht="15.75" customHeight="1" spans="1:15">
      <c r="A10259" s="65" t="s">
        <v>458</v>
      </c>
      <c r="B10259" s="66" t="s">
        <v>211</v>
      </c>
      <c r="C10259" s="65" t="s">
        <v>977</v>
      </c>
      <c r="D10259" s="66" t="s">
        <v>414</v>
      </c>
      <c r="E10259" s="66" t="s">
        <v>415</v>
      </c>
      <c r="F10259" s="65">
        <v>204737</v>
      </c>
      <c r="G10259" s="65" t="s">
        <v>20</v>
      </c>
      <c r="H10259" s="67">
        <v>1</v>
      </c>
      <c r="I10259" s="69" t="s">
        <v>1446</v>
      </c>
      <c r="J10259" s="63">
        <f t="shared" si="40"/>
        <v>44978</v>
      </c>
      <c r="K10259" s="64">
        <f>IF(ISBLANK(J10259),,H10259*INDEX(Inputs!G:G,MATCH(F10259,Inputs!E:E,0)))</f>
        <v>729</v>
      </c>
      <c r="L10259" s="65" t="str">
        <f>IF(ISBLANK(J10259),,INDEX(Inputs!D:D,MATCH(F10259,Inputs!E:E,0)))</f>
        <v>850PP Xcite Pro Keyboard &amp; Mouse USB</v>
      </c>
      <c r="M10259" s="65" t="str">
        <f>IF(ISBLANK(#REF!),,IF(B10259="Online","Online",IF(LEFT(B10259,1)="E","Online","Offline")))</f>
        <v>Offline</v>
      </c>
      <c r="N10259" s="64">
        <f>IF(ISBLANK(M10259),,H10259*INDEX(Inputs!F:F,MATCH(F10259,Inputs!E:E,0)))</f>
        <v>799</v>
      </c>
      <c r="O10259" s="65"/>
    </row>
    <row r="10260" ht="15.75" customHeight="1" spans="1:15">
      <c r="A10260" s="65" t="s">
        <v>566</v>
      </c>
      <c r="B10260" s="66" t="s">
        <v>765</v>
      </c>
      <c r="C10260" s="65" t="s">
        <v>765</v>
      </c>
      <c r="D10260" s="66" t="s">
        <v>414</v>
      </c>
      <c r="E10260" s="66" t="s">
        <v>415</v>
      </c>
      <c r="F10260" s="65">
        <v>260090</v>
      </c>
      <c r="G10260" s="65" t="s">
        <v>17</v>
      </c>
      <c r="H10260" s="67">
        <v>1</v>
      </c>
      <c r="I10260" s="69" t="s">
        <v>1448</v>
      </c>
      <c r="J10260" s="63">
        <f t="shared" si="40"/>
        <v>44979</v>
      </c>
      <c r="K10260" s="64">
        <f>IF(ISBLANK(J10260),,H10260*INDEX(Inputs!G:G,MATCH(F10260,Inputs!E:E,0)))</f>
        <v>729</v>
      </c>
      <c r="L10260" s="65" t="str">
        <f>IF(ISBLANK(J10260),,INDEX(Inputs!D:D,MATCH(F10260,Inputs!E:E,0)))</f>
        <v>400PP Xcite Neo Keyboard &amp; Mouse USB</v>
      </c>
      <c r="M10260" s="65" t="str">
        <f>IF(ISBLANK(#REF!),,IF(B10260="Online","Online",IF(LEFT(B10260,1)="E","Online","Offline")))</f>
        <v>Online</v>
      </c>
      <c r="N10260" s="64">
        <f>IF(ISBLANK(M10260),,H10260*INDEX(Inputs!F:F,MATCH(F10260,Inputs!E:E,0)))</f>
        <v>899</v>
      </c>
      <c r="O10260" s="65"/>
    </row>
    <row r="10261" ht="15.75" customHeight="1" spans="1:15">
      <c r="A10261" s="65" t="s">
        <v>362</v>
      </c>
      <c r="B10261" s="66" t="s">
        <v>23</v>
      </c>
      <c r="C10261" s="65" t="s">
        <v>363</v>
      </c>
      <c r="D10261" s="66" t="s">
        <v>414</v>
      </c>
      <c r="E10261" s="66" t="s">
        <v>415</v>
      </c>
      <c r="F10261" s="65">
        <v>250873</v>
      </c>
      <c r="G10261" s="65" t="s">
        <v>12</v>
      </c>
      <c r="H10261" s="67">
        <v>1</v>
      </c>
      <c r="I10261" s="69" t="s">
        <v>1448</v>
      </c>
      <c r="J10261" s="63">
        <f t="shared" si="40"/>
        <v>44979</v>
      </c>
      <c r="K10261" s="64">
        <f>IF(ISBLANK(J10261),,H10261*INDEX(Inputs!G:G,MATCH(F10261,Inputs!E:E,0)))</f>
        <v>999</v>
      </c>
      <c r="L10261" s="65" t="str">
        <f>IF(ISBLANK(J10261),,INDEX(Inputs!D:D,MATCH(F10261,Inputs!E:E,0)))</f>
        <v>422BK Evo Fox Fireblade Gaming Keyboard USB</v>
      </c>
      <c r="M10261" s="65" t="str">
        <f>IF(ISBLANK(#REF!),,IF(B10261="Online","Online",IF(LEFT(B10261,1)="E","Online","Offline")))</f>
        <v>Offline</v>
      </c>
      <c r="N10261" s="64">
        <f>IF(ISBLANK(M10261),,H10261*INDEX(Inputs!F:F,MATCH(F10261,Inputs!E:E,0)))</f>
        <v>1299</v>
      </c>
      <c r="O10261" s="65"/>
    </row>
    <row r="10262" ht="15.75" customHeight="1" spans="1:15">
      <c r="A10262" s="65" t="s">
        <v>407</v>
      </c>
      <c r="B10262" s="66" t="s">
        <v>765</v>
      </c>
      <c r="C10262" s="65" t="s">
        <v>765</v>
      </c>
      <c r="D10262" s="66" t="s">
        <v>414</v>
      </c>
      <c r="E10262" s="66" t="s">
        <v>415</v>
      </c>
      <c r="F10262" s="65">
        <v>250873</v>
      </c>
      <c r="G10262" s="65" t="s">
        <v>12</v>
      </c>
      <c r="H10262" s="67">
        <v>1</v>
      </c>
      <c r="I10262" s="69" t="s">
        <v>1448</v>
      </c>
      <c r="J10262" s="63">
        <f t="shared" si="40"/>
        <v>44979</v>
      </c>
      <c r="K10262" s="64">
        <f>IF(ISBLANK(J10262),,H10262*INDEX(Inputs!G:G,MATCH(F10262,Inputs!E:E,0)))</f>
        <v>999</v>
      </c>
      <c r="L10262" s="65" t="str">
        <f>IF(ISBLANK(J10262),,INDEX(Inputs!D:D,MATCH(F10262,Inputs!E:E,0)))</f>
        <v>422BK Evo Fox Fireblade Gaming Keyboard USB</v>
      </c>
      <c r="M10262" s="65" t="str">
        <f>IF(ISBLANK(#REF!),,IF(B10262="Online","Online",IF(LEFT(B10262,1)="E","Online","Offline")))</f>
        <v>Online</v>
      </c>
      <c r="N10262" s="64">
        <f>IF(ISBLANK(M10262),,H10262*INDEX(Inputs!F:F,MATCH(F10262,Inputs!E:E,0)))</f>
        <v>1299</v>
      </c>
      <c r="O10262" s="65"/>
    </row>
    <row r="10263" ht="15.75" customHeight="1" spans="1:15">
      <c r="A10263" s="65" t="s">
        <v>373</v>
      </c>
      <c r="B10263" s="66" t="s">
        <v>82</v>
      </c>
      <c r="C10263" s="65" t="s">
        <v>374</v>
      </c>
      <c r="D10263" s="66" t="s">
        <v>414</v>
      </c>
      <c r="E10263" s="66" t="s">
        <v>415</v>
      </c>
      <c r="F10263" s="65">
        <v>250874</v>
      </c>
      <c r="G10263" s="65" t="s">
        <v>13</v>
      </c>
      <c r="H10263" s="67">
        <v>1</v>
      </c>
      <c r="I10263" s="69" t="s">
        <v>1448</v>
      </c>
      <c r="J10263" s="63">
        <f t="shared" si="40"/>
        <v>44979</v>
      </c>
      <c r="K10263" s="64">
        <f>IF(ISBLANK(J10263),,H10263*INDEX(Inputs!G:G,MATCH(F10263,Inputs!E:E,0)))</f>
        <v>1349</v>
      </c>
      <c r="L10263" s="65" t="str">
        <f>IF(ISBLANK(J10263),,INDEX(Inputs!D:D,MATCH(F10263,Inputs!E:E,0)))</f>
        <v>432BK EvoFox X-Team Gaming Keyboard &amp; Mouse (USB)</v>
      </c>
      <c r="M10263" s="65" t="str">
        <f>IF(ISBLANK(#REF!),,IF(B10263="Online","Online",IF(LEFT(B10263,1)="E","Online","Offline")))</f>
        <v>Offline</v>
      </c>
      <c r="N10263" s="64">
        <f>IF(ISBLANK(M10263),,H10263*INDEX(Inputs!F:F,MATCH(F10263,Inputs!E:E,0)))</f>
        <v>1899</v>
      </c>
      <c r="O10263" s="65"/>
    </row>
    <row r="10264" ht="15.75" customHeight="1" spans="1:15">
      <c r="A10264" s="65" t="s">
        <v>412</v>
      </c>
      <c r="B10264" s="66" t="s">
        <v>90</v>
      </c>
      <c r="C10264" s="65" t="s">
        <v>413</v>
      </c>
      <c r="D10264" s="66" t="s">
        <v>414</v>
      </c>
      <c r="E10264" s="66" t="s">
        <v>415</v>
      </c>
      <c r="F10264" s="65">
        <v>250874</v>
      </c>
      <c r="G10264" s="65" t="s">
        <v>13</v>
      </c>
      <c r="H10264" s="67">
        <v>1</v>
      </c>
      <c r="I10264" s="69" t="s">
        <v>1448</v>
      </c>
      <c r="J10264" s="63">
        <f t="shared" si="40"/>
        <v>44979</v>
      </c>
      <c r="K10264" s="64">
        <f>IF(ISBLANK(J10264),,H10264*INDEX(Inputs!G:G,MATCH(F10264,Inputs!E:E,0)))</f>
        <v>1349</v>
      </c>
      <c r="L10264" s="65" t="str">
        <f>IF(ISBLANK(J10264),,INDEX(Inputs!D:D,MATCH(F10264,Inputs!E:E,0)))</f>
        <v>432BK EvoFox X-Team Gaming Keyboard &amp; Mouse (USB)</v>
      </c>
      <c r="M10264" s="65" t="str">
        <f>IF(ISBLANK(#REF!),,IF(B10264="Online","Online",IF(LEFT(B10264,1)="E","Online","Offline")))</f>
        <v>Offline</v>
      </c>
      <c r="N10264" s="64">
        <f>IF(ISBLANK(M10264),,H10264*INDEX(Inputs!F:F,MATCH(F10264,Inputs!E:E,0)))</f>
        <v>1899</v>
      </c>
      <c r="O10264" s="65"/>
    </row>
    <row r="10265" ht="15.75" customHeight="1" spans="1:15">
      <c r="A10265" s="65" t="s">
        <v>458</v>
      </c>
      <c r="B10265" s="66" t="s">
        <v>117</v>
      </c>
      <c r="C10265" s="65" t="s">
        <v>689</v>
      </c>
      <c r="D10265" s="66" t="s">
        <v>414</v>
      </c>
      <c r="E10265" s="66" t="s">
        <v>415</v>
      </c>
      <c r="F10265" s="65">
        <v>250874</v>
      </c>
      <c r="G10265" s="65" t="s">
        <v>13</v>
      </c>
      <c r="H10265" s="67">
        <v>1</v>
      </c>
      <c r="I10265" s="69" t="s">
        <v>1448</v>
      </c>
      <c r="J10265" s="63">
        <f t="shared" si="40"/>
        <v>44979</v>
      </c>
      <c r="K10265" s="64">
        <f>IF(ISBLANK(J10265),,H10265*INDEX(Inputs!G:G,MATCH(F10265,Inputs!E:E,0)))</f>
        <v>1349</v>
      </c>
      <c r="L10265" s="65" t="str">
        <f>IF(ISBLANK(J10265),,INDEX(Inputs!D:D,MATCH(F10265,Inputs!E:E,0)))</f>
        <v>432BK EvoFox X-Team Gaming Keyboard &amp; Mouse (USB)</v>
      </c>
      <c r="M10265" s="65" t="str">
        <f>IF(ISBLANK(#REF!),,IF(B10265="Online","Online",IF(LEFT(B10265,1)="E","Online","Offline")))</f>
        <v>Offline</v>
      </c>
      <c r="N10265" s="64">
        <f>IF(ISBLANK(M10265),,H10265*INDEX(Inputs!F:F,MATCH(F10265,Inputs!E:E,0)))</f>
        <v>1899</v>
      </c>
      <c r="O10265" s="65"/>
    </row>
    <row r="10266" ht="15.75" customHeight="1" spans="1:15">
      <c r="A10266" s="65" t="s">
        <v>445</v>
      </c>
      <c r="B10266" s="66" t="s">
        <v>170</v>
      </c>
      <c r="C10266" s="65" t="s">
        <v>446</v>
      </c>
      <c r="D10266" s="66" t="s">
        <v>414</v>
      </c>
      <c r="E10266" s="66" t="s">
        <v>415</v>
      </c>
      <c r="F10266" s="65">
        <v>250875</v>
      </c>
      <c r="G10266" s="65" t="s">
        <v>103</v>
      </c>
      <c r="H10266" s="67">
        <v>1</v>
      </c>
      <c r="I10266" s="69" t="s">
        <v>1448</v>
      </c>
      <c r="J10266" s="63">
        <f t="shared" si="40"/>
        <v>44979</v>
      </c>
      <c r="K10266" s="64">
        <f>IF(ISBLANK(J10266),,H10266*INDEX(Inputs!G:G,MATCH(F10266,Inputs!E:E,0)))</f>
        <v>1099</v>
      </c>
      <c r="L10266" s="65" t="str">
        <f>IF(ISBLANK(J10266),,INDEX(Inputs!D:D,MATCH(F10266,Inputs!E:E,0)))</f>
        <v>433BK EvoFox WarHammer Gaming Keyboard (USB)</v>
      </c>
      <c r="M10266" s="65" t="str">
        <f>IF(ISBLANK(#REF!),,IF(B10266="Online","Online",IF(LEFT(B10266,1)="E","Online","Offline")))</f>
        <v>Offline</v>
      </c>
      <c r="N10266" s="64">
        <f>IF(ISBLANK(M10266),,H10266*INDEX(Inputs!F:F,MATCH(F10266,Inputs!E:E,0)))</f>
        <v>1499</v>
      </c>
      <c r="O10266" s="65"/>
    </row>
    <row r="10267" ht="15.75" customHeight="1" spans="1:15">
      <c r="A10267" s="65" t="s">
        <v>327</v>
      </c>
      <c r="B10267" s="66" t="s">
        <v>78</v>
      </c>
      <c r="C10267" s="65" t="s">
        <v>351</v>
      </c>
      <c r="D10267" s="66" t="s">
        <v>370</v>
      </c>
      <c r="E10267" s="66" t="s">
        <v>410</v>
      </c>
      <c r="F10267" s="65">
        <v>250877</v>
      </c>
      <c r="G10267" s="65" t="s">
        <v>22</v>
      </c>
      <c r="H10267" s="67">
        <v>1</v>
      </c>
      <c r="I10267" s="69" t="s">
        <v>1448</v>
      </c>
      <c r="J10267" s="63">
        <f t="shared" si="40"/>
        <v>44979</v>
      </c>
      <c r="K10267" s="64">
        <f>IF(ISBLANK(J10267),,H10267*INDEX(Inputs!G:G,MATCH(F10267,Inputs!E:E,0)))</f>
        <v>349</v>
      </c>
      <c r="L10267" s="65" t="str">
        <f>IF(ISBLANK(J10267),,INDEX(Inputs!D:D,MATCH(F10267,Inputs!E:E,0)))</f>
        <v>595BK Evo Fox Falcon X35 Medium Speed Mouse Pad</v>
      </c>
      <c r="M10267" s="65" t="str">
        <f>IF(ISBLANK(#REF!),,IF(B10267="Online","Online",IF(LEFT(B10267,1)="E","Online","Offline")))</f>
        <v>Offline</v>
      </c>
      <c r="N10267" s="64">
        <f>IF(ISBLANK(M10267),,H10267*INDEX(Inputs!F:F,MATCH(F10267,Inputs!E:E,0)))</f>
        <v>699</v>
      </c>
      <c r="O10267" s="65"/>
    </row>
    <row r="10268" ht="15.75" customHeight="1" spans="1:15">
      <c r="A10268" s="65" t="s">
        <v>856</v>
      </c>
      <c r="B10268" s="66" t="s">
        <v>153</v>
      </c>
      <c r="C10268" s="65" t="s">
        <v>953</v>
      </c>
      <c r="D10268" s="66" t="s">
        <v>370</v>
      </c>
      <c r="E10268" s="66" t="s">
        <v>410</v>
      </c>
      <c r="F10268" s="65">
        <v>250877</v>
      </c>
      <c r="G10268" s="65" t="s">
        <v>22</v>
      </c>
      <c r="H10268" s="67">
        <v>1</v>
      </c>
      <c r="I10268" s="69" t="s">
        <v>1448</v>
      </c>
      <c r="J10268" s="63">
        <f t="shared" si="40"/>
        <v>44979</v>
      </c>
      <c r="K10268" s="64">
        <f>IF(ISBLANK(J10268),,H10268*INDEX(Inputs!G:G,MATCH(F10268,Inputs!E:E,0)))</f>
        <v>349</v>
      </c>
      <c r="L10268" s="65" t="str">
        <f>IF(ISBLANK(J10268),,INDEX(Inputs!D:D,MATCH(F10268,Inputs!E:E,0)))</f>
        <v>595BK Evo Fox Falcon X35 Medium Speed Mouse Pad</v>
      </c>
      <c r="M10268" s="65" t="str">
        <f>IF(ISBLANK(#REF!),,IF(B10268="Online","Online",IF(LEFT(B10268,1)="E","Online","Offline")))</f>
        <v>Offline</v>
      </c>
      <c r="N10268" s="64">
        <f>IF(ISBLANK(M10268),,H10268*INDEX(Inputs!F:F,MATCH(F10268,Inputs!E:E,0)))</f>
        <v>699</v>
      </c>
      <c r="O10268" s="65"/>
    </row>
    <row r="10269" ht="15.75" customHeight="1" spans="1:15">
      <c r="A10269" s="65" t="s">
        <v>458</v>
      </c>
      <c r="B10269" s="66" t="s">
        <v>211</v>
      </c>
      <c r="C10269" s="65" t="s">
        <v>977</v>
      </c>
      <c r="D10269" s="66" t="s">
        <v>370</v>
      </c>
      <c r="E10269" s="66" t="s">
        <v>410</v>
      </c>
      <c r="F10269" s="65">
        <v>250877</v>
      </c>
      <c r="G10269" s="65" t="s">
        <v>22</v>
      </c>
      <c r="H10269" s="67">
        <v>1</v>
      </c>
      <c r="I10269" s="69" t="s">
        <v>1448</v>
      </c>
      <c r="J10269" s="63">
        <f t="shared" si="40"/>
        <v>44979</v>
      </c>
      <c r="K10269" s="64">
        <f>IF(ISBLANK(J10269),,H10269*INDEX(Inputs!G:G,MATCH(F10269,Inputs!E:E,0)))</f>
        <v>349</v>
      </c>
      <c r="L10269" s="65" t="str">
        <f>IF(ISBLANK(J10269),,INDEX(Inputs!D:D,MATCH(F10269,Inputs!E:E,0)))</f>
        <v>595BK Evo Fox Falcon X35 Medium Speed Mouse Pad</v>
      </c>
      <c r="M10269" s="65" t="str">
        <f>IF(ISBLANK(#REF!),,IF(B10269="Online","Online",IF(LEFT(B10269,1)="E","Online","Offline")))</f>
        <v>Offline</v>
      </c>
      <c r="N10269" s="64">
        <f>IF(ISBLANK(M10269),,H10269*INDEX(Inputs!F:F,MATCH(F10269,Inputs!E:E,0)))</f>
        <v>699</v>
      </c>
      <c r="O10269" s="65"/>
    </row>
    <row r="10270" ht="15.75" customHeight="1" spans="1:15">
      <c r="A10270" s="65" t="s">
        <v>458</v>
      </c>
      <c r="B10270" s="66" t="s">
        <v>21</v>
      </c>
      <c r="C10270" s="65" t="s">
        <v>489</v>
      </c>
      <c r="D10270" s="66" t="s">
        <v>370</v>
      </c>
      <c r="E10270" s="66" t="s">
        <v>410</v>
      </c>
      <c r="F10270" s="65">
        <v>250879</v>
      </c>
      <c r="G10270" s="65" t="s">
        <v>30</v>
      </c>
      <c r="H10270" s="67">
        <v>1</v>
      </c>
      <c r="I10270" s="69" t="s">
        <v>1448</v>
      </c>
      <c r="J10270" s="63">
        <f t="shared" si="40"/>
        <v>44979</v>
      </c>
      <c r="K10270" s="64">
        <f>IF(ISBLANK(J10270),,H10270*INDEX(Inputs!G:G,MATCH(F10270,Inputs!E:E,0)))</f>
        <v>699</v>
      </c>
      <c r="L10270" s="65" t="str">
        <f>IF(ISBLANK(J10270),,INDEX(Inputs!D:D,MATCH(F10270,Inputs!E:E,0)))</f>
        <v>597BK Evo Fox Falcon X85 Extra Large Speed Mouse Pad</v>
      </c>
      <c r="M10270" s="65" t="str">
        <f>IF(ISBLANK(#REF!),,IF(B10270="Online","Online",IF(LEFT(B10270,1)="E","Online","Offline")))</f>
        <v>Offline</v>
      </c>
      <c r="N10270" s="64">
        <f>IF(ISBLANK(M10270),,H10270*INDEX(Inputs!F:F,MATCH(F10270,Inputs!E:E,0)))</f>
        <v>1199</v>
      </c>
      <c r="O10270" s="65"/>
    </row>
    <row r="10271" ht="15.75" customHeight="1" spans="1:15">
      <c r="A10271" s="65" t="s">
        <v>407</v>
      </c>
      <c r="B10271" s="66" t="s">
        <v>430</v>
      </c>
      <c r="C10271" s="65" t="s">
        <v>431</v>
      </c>
      <c r="D10271" s="66" t="s">
        <v>370</v>
      </c>
      <c r="E10271" s="66" t="s">
        <v>410</v>
      </c>
      <c r="F10271" s="65">
        <v>250879</v>
      </c>
      <c r="G10271" s="65" t="s">
        <v>30</v>
      </c>
      <c r="H10271" s="67">
        <v>1</v>
      </c>
      <c r="I10271" s="69" t="s">
        <v>1448</v>
      </c>
      <c r="J10271" s="63">
        <f t="shared" si="40"/>
        <v>44979</v>
      </c>
      <c r="K10271" s="64">
        <f>IF(ISBLANK(J10271),,H10271*INDEX(Inputs!G:G,MATCH(F10271,Inputs!E:E,0)))</f>
        <v>699</v>
      </c>
      <c r="L10271" s="65" t="str">
        <f>IF(ISBLANK(J10271),,INDEX(Inputs!D:D,MATCH(F10271,Inputs!E:E,0)))</f>
        <v>597BK Evo Fox Falcon X85 Extra Large Speed Mouse Pad</v>
      </c>
      <c r="M10271" s="65" t="str">
        <f>IF(ISBLANK(#REF!),,IF(B10271="Online","Online",IF(LEFT(B10271,1)="E","Online","Offline")))</f>
        <v>Offline</v>
      </c>
      <c r="N10271" s="64">
        <f>IF(ISBLANK(M10271),,H10271*INDEX(Inputs!F:F,MATCH(F10271,Inputs!E:E,0)))</f>
        <v>1199</v>
      </c>
      <c r="O10271" s="65"/>
    </row>
    <row r="10272" ht="15.75" customHeight="1" spans="1:15">
      <c r="A10272" s="65" t="s">
        <v>476</v>
      </c>
      <c r="B10272" s="66" t="s">
        <v>138</v>
      </c>
      <c r="C10272" s="65" t="s">
        <v>477</v>
      </c>
      <c r="D10272" s="66" t="s">
        <v>370</v>
      </c>
      <c r="E10272" s="66" t="s">
        <v>410</v>
      </c>
      <c r="F10272" s="65">
        <v>250879</v>
      </c>
      <c r="G10272" s="65" t="s">
        <v>30</v>
      </c>
      <c r="H10272" s="67">
        <v>1</v>
      </c>
      <c r="I10272" s="69" t="s">
        <v>1448</v>
      </c>
      <c r="J10272" s="63">
        <f t="shared" si="40"/>
        <v>44979</v>
      </c>
      <c r="K10272" s="64">
        <f>IF(ISBLANK(J10272),,H10272*INDEX(Inputs!G:G,MATCH(F10272,Inputs!E:E,0)))</f>
        <v>699</v>
      </c>
      <c r="L10272" s="65" t="str">
        <f>IF(ISBLANK(J10272),,INDEX(Inputs!D:D,MATCH(F10272,Inputs!E:E,0)))</f>
        <v>597BK Evo Fox Falcon X85 Extra Large Speed Mouse Pad</v>
      </c>
      <c r="M10272" s="65" t="str">
        <f>IF(ISBLANK(#REF!),,IF(B10272="Online","Online",IF(LEFT(B10272,1)="E","Online","Offline")))</f>
        <v>Offline</v>
      </c>
      <c r="N10272" s="64">
        <f>IF(ISBLANK(M10272),,H10272*INDEX(Inputs!F:F,MATCH(F10272,Inputs!E:E,0)))</f>
        <v>1199</v>
      </c>
      <c r="O10272" s="65"/>
    </row>
    <row r="10273" ht="15.75" customHeight="1" spans="1:15">
      <c r="A10273" s="65" t="s">
        <v>327</v>
      </c>
      <c r="B10273" s="66" t="s">
        <v>224</v>
      </c>
      <c r="C10273" s="65" t="s">
        <v>1072</v>
      </c>
      <c r="D10273" s="66" t="s">
        <v>370</v>
      </c>
      <c r="E10273" s="66" t="s">
        <v>410</v>
      </c>
      <c r="F10273" s="65">
        <v>250879</v>
      </c>
      <c r="G10273" s="65" t="s">
        <v>30</v>
      </c>
      <c r="H10273" s="67">
        <v>1</v>
      </c>
      <c r="I10273" s="69" t="s">
        <v>1448</v>
      </c>
      <c r="J10273" s="63">
        <f t="shared" si="40"/>
        <v>44979</v>
      </c>
      <c r="K10273" s="64">
        <f>IF(ISBLANK(J10273),,H10273*INDEX(Inputs!G:G,MATCH(F10273,Inputs!E:E,0)))</f>
        <v>699</v>
      </c>
      <c r="L10273" s="65" t="str">
        <f>IF(ISBLANK(J10273),,INDEX(Inputs!D:D,MATCH(F10273,Inputs!E:E,0)))</f>
        <v>597BK Evo Fox Falcon X85 Extra Large Speed Mouse Pad</v>
      </c>
      <c r="M10273" s="65" t="str">
        <f>IF(ISBLANK(#REF!),,IF(B10273="Online","Online",IF(LEFT(B10273,1)="E","Online","Offline")))</f>
        <v>Offline</v>
      </c>
      <c r="N10273" s="64">
        <f>IF(ISBLANK(M10273),,H10273*INDEX(Inputs!F:F,MATCH(F10273,Inputs!E:E,0)))</f>
        <v>1199</v>
      </c>
      <c r="O10273" s="65"/>
    </row>
    <row r="10274" ht="15.75" customHeight="1" spans="1:15">
      <c r="A10274" s="65" t="s">
        <v>367</v>
      </c>
      <c r="B10274" s="66" t="s">
        <v>1209</v>
      </c>
      <c r="C10274" s="65" t="s">
        <v>1210</v>
      </c>
      <c r="D10274" s="66" t="s">
        <v>370</v>
      </c>
      <c r="E10274" s="66" t="s">
        <v>410</v>
      </c>
      <c r="F10274" s="65">
        <v>250879</v>
      </c>
      <c r="G10274" s="65" t="s">
        <v>30</v>
      </c>
      <c r="H10274" s="67">
        <v>1</v>
      </c>
      <c r="I10274" s="69" t="s">
        <v>1448</v>
      </c>
      <c r="J10274" s="63">
        <f t="shared" si="40"/>
        <v>44979</v>
      </c>
      <c r="K10274" s="64">
        <f>IF(ISBLANK(J10274),,H10274*INDEX(Inputs!G:G,MATCH(F10274,Inputs!E:E,0)))</f>
        <v>699</v>
      </c>
      <c r="L10274" s="65" t="str">
        <f>IF(ISBLANK(J10274),,INDEX(Inputs!D:D,MATCH(F10274,Inputs!E:E,0)))</f>
        <v>597BK Evo Fox Falcon X85 Extra Large Speed Mouse Pad</v>
      </c>
      <c r="M10274" s="65" t="str">
        <f>IF(ISBLANK(#REF!),,IF(B10274="Online","Online",IF(LEFT(B10274,1)="E","Online","Offline")))</f>
        <v>Offline</v>
      </c>
      <c r="N10274" s="64">
        <f>IF(ISBLANK(M10274),,H10274*INDEX(Inputs!F:F,MATCH(F10274,Inputs!E:E,0)))</f>
        <v>1199</v>
      </c>
      <c r="O10274" s="65"/>
    </row>
    <row r="10275" ht="15.75" customHeight="1" spans="1:15">
      <c r="A10275" s="65" t="s">
        <v>341</v>
      </c>
      <c r="B10275" s="66" t="s">
        <v>96</v>
      </c>
      <c r="C10275" s="65" t="s">
        <v>654</v>
      </c>
      <c r="D10275" s="66" t="s">
        <v>370</v>
      </c>
      <c r="E10275" s="66" t="s">
        <v>410</v>
      </c>
      <c r="F10275" s="65">
        <v>250876</v>
      </c>
      <c r="G10275" s="65" t="s">
        <v>26</v>
      </c>
      <c r="H10275" s="67">
        <v>1</v>
      </c>
      <c r="I10275" s="69" t="s">
        <v>1448</v>
      </c>
      <c r="J10275" s="63">
        <f t="shared" si="40"/>
        <v>44979</v>
      </c>
      <c r="K10275" s="64">
        <f>IF(ISBLANK(J10275),,H10275*INDEX(Inputs!G:G,MATCH(F10275,Inputs!E:E,0)))</f>
        <v>1399</v>
      </c>
      <c r="L10275" s="65" t="str">
        <f>IF(ISBLANK(J10275),,INDEX(Inputs!D:D,MATCH(F10275,Inputs!E:E,0)))</f>
        <v>649BK EvoFox Typhoon Laptop Cooling Pad</v>
      </c>
      <c r="M10275" s="65" t="str">
        <f>IF(ISBLANK(#REF!),,IF(B10275="Online","Online",IF(LEFT(B10275,1)="E","Online","Offline")))</f>
        <v>Offline</v>
      </c>
      <c r="N10275" s="64">
        <f>IF(ISBLANK(M10275),,H10275*INDEX(Inputs!F:F,MATCH(F10275,Inputs!E:E,0)))</f>
        <v>1999</v>
      </c>
      <c r="O10275" s="65"/>
    </row>
    <row r="10276" ht="15.75" customHeight="1" spans="1:15">
      <c r="A10276" s="65" t="s">
        <v>327</v>
      </c>
      <c r="B10276" s="66" t="s">
        <v>111</v>
      </c>
      <c r="C10276" s="65" t="s">
        <v>572</v>
      </c>
      <c r="D10276" s="66" t="s">
        <v>370</v>
      </c>
      <c r="E10276" s="66" t="s">
        <v>410</v>
      </c>
      <c r="F10276" s="65">
        <v>250876</v>
      </c>
      <c r="G10276" s="65" t="s">
        <v>26</v>
      </c>
      <c r="H10276" s="67">
        <v>1</v>
      </c>
      <c r="I10276" s="69" t="s">
        <v>1448</v>
      </c>
      <c r="J10276" s="63">
        <f t="shared" si="40"/>
        <v>44979</v>
      </c>
      <c r="K10276" s="64">
        <f>IF(ISBLANK(J10276),,H10276*INDEX(Inputs!G:G,MATCH(F10276,Inputs!E:E,0)))</f>
        <v>1399</v>
      </c>
      <c r="L10276" s="65" t="str">
        <f>IF(ISBLANK(J10276),,INDEX(Inputs!D:D,MATCH(F10276,Inputs!E:E,0)))</f>
        <v>649BK EvoFox Typhoon Laptop Cooling Pad</v>
      </c>
      <c r="M10276" s="65" t="str">
        <f>IF(ISBLANK(#REF!),,IF(B10276="Online","Online",IF(LEFT(B10276,1)="E","Online","Offline")))</f>
        <v>Offline</v>
      </c>
      <c r="N10276" s="64">
        <f>IF(ISBLANK(M10276),,H10276*INDEX(Inputs!F:F,MATCH(F10276,Inputs!E:E,0)))</f>
        <v>1999</v>
      </c>
      <c r="O10276" s="65"/>
    </row>
    <row r="10277" ht="15.75" customHeight="1" spans="1:15">
      <c r="A10277" s="65" t="s">
        <v>1105</v>
      </c>
      <c r="B10277" s="66" t="s">
        <v>765</v>
      </c>
      <c r="C10277" s="65" t="s">
        <v>765</v>
      </c>
      <c r="D10277" s="66" t="s">
        <v>370</v>
      </c>
      <c r="E10277" s="66" t="s">
        <v>410</v>
      </c>
      <c r="F10277" s="65">
        <v>250876</v>
      </c>
      <c r="G10277" s="65" t="s">
        <v>26</v>
      </c>
      <c r="H10277" s="67">
        <v>-1</v>
      </c>
      <c r="I10277" s="69" t="s">
        <v>1448</v>
      </c>
      <c r="J10277" s="63">
        <f t="shared" si="40"/>
        <v>44979</v>
      </c>
      <c r="K10277" s="64">
        <f>IF(ISBLANK(J10277),,H10277*INDEX(Inputs!G:G,MATCH(F10277,Inputs!E:E,0)))</f>
        <v>-1399</v>
      </c>
      <c r="L10277" s="65" t="str">
        <f>IF(ISBLANK(J10277),,INDEX(Inputs!D:D,MATCH(F10277,Inputs!E:E,0)))</f>
        <v>649BK EvoFox Typhoon Laptop Cooling Pad</v>
      </c>
      <c r="M10277" s="65" t="str">
        <f>IF(ISBLANK(#REF!),,IF(B10277="Online","Online",IF(LEFT(B10277,1)="E","Online","Offline")))</f>
        <v>Online</v>
      </c>
      <c r="N10277" s="64">
        <f>IF(ISBLANK(M10277),,H10277*INDEX(Inputs!F:F,MATCH(F10277,Inputs!E:E,0)))</f>
        <v>-1999</v>
      </c>
      <c r="O10277" s="65"/>
    </row>
    <row r="10278" ht="15.75" customHeight="1" spans="1:15">
      <c r="A10278" s="65" t="s">
        <v>353</v>
      </c>
      <c r="B10278" s="66" t="s">
        <v>765</v>
      </c>
      <c r="C10278" s="65" t="s">
        <v>765</v>
      </c>
      <c r="D10278" s="66" t="s">
        <v>370</v>
      </c>
      <c r="E10278" s="66" t="s">
        <v>410</v>
      </c>
      <c r="F10278" s="65">
        <v>250876</v>
      </c>
      <c r="G10278" s="65" t="s">
        <v>26</v>
      </c>
      <c r="H10278" s="67">
        <v>1</v>
      </c>
      <c r="I10278" s="69" t="s">
        <v>1448</v>
      </c>
      <c r="J10278" s="63">
        <f t="shared" si="40"/>
        <v>44979</v>
      </c>
      <c r="K10278" s="64">
        <f>IF(ISBLANK(J10278),,H10278*INDEX(Inputs!G:G,MATCH(F10278,Inputs!E:E,0)))</f>
        <v>1399</v>
      </c>
      <c r="L10278" s="65" t="str">
        <f>IF(ISBLANK(J10278),,INDEX(Inputs!D:D,MATCH(F10278,Inputs!E:E,0)))</f>
        <v>649BK EvoFox Typhoon Laptop Cooling Pad</v>
      </c>
      <c r="M10278" s="65" t="str">
        <f>IF(ISBLANK(#REF!),,IF(B10278="Online","Online",IF(LEFT(B10278,1)="E","Online","Offline")))</f>
        <v>Online</v>
      </c>
      <c r="N10278" s="64">
        <f>IF(ISBLANK(M10278),,H10278*INDEX(Inputs!F:F,MATCH(F10278,Inputs!E:E,0)))</f>
        <v>1999</v>
      </c>
      <c r="O10278" s="65"/>
    </row>
    <row r="10279" ht="15.75" customHeight="1" spans="1:15">
      <c r="A10279" s="65" t="s">
        <v>447</v>
      </c>
      <c r="B10279" s="66" t="s">
        <v>61</v>
      </c>
      <c r="C10279" s="65" t="s">
        <v>456</v>
      </c>
      <c r="D10279" s="66" t="s">
        <v>414</v>
      </c>
      <c r="E10279" s="66" t="s">
        <v>415</v>
      </c>
      <c r="F10279" s="65">
        <v>250424</v>
      </c>
      <c r="G10279" s="65" t="s">
        <v>15</v>
      </c>
      <c r="H10279" s="67">
        <v>1</v>
      </c>
      <c r="I10279" s="69" t="s">
        <v>1448</v>
      </c>
      <c r="J10279" s="63">
        <f t="shared" si="40"/>
        <v>44979</v>
      </c>
      <c r="K10279" s="64">
        <f>IF(ISBLANK(J10279),,H10279*INDEX(Inputs!G:G,MATCH(F10279,Inputs!E:E,0)))</f>
        <v>999</v>
      </c>
      <c r="L10279" s="65" t="str">
        <f>IF(ISBLANK(J10279),,INDEX(Inputs!D:D,MATCH(F10279,Inputs!E:E,0)))</f>
        <v>419V2 PRIMUS Wireless Desktop V2</v>
      </c>
      <c r="M10279" s="65" t="str">
        <f>IF(ISBLANK(#REF!),,IF(B10279="Online","Online",IF(LEFT(B10279,1)="E","Online","Offline")))</f>
        <v>Offline</v>
      </c>
      <c r="N10279" s="64">
        <f>IF(ISBLANK(M10279),,H10279*INDEX(Inputs!F:F,MATCH(F10279,Inputs!E:E,0)))</f>
        <v>1199</v>
      </c>
      <c r="O10279" s="65"/>
    </row>
    <row r="10280" ht="15.75" customHeight="1" spans="1:15">
      <c r="A10280" s="65" t="s">
        <v>478</v>
      </c>
      <c r="B10280" s="66" t="s">
        <v>143</v>
      </c>
      <c r="C10280" s="65" t="s">
        <v>479</v>
      </c>
      <c r="D10280" s="66" t="s">
        <v>370</v>
      </c>
      <c r="E10280" s="66" t="s">
        <v>371</v>
      </c>
      <c r="F10280" s="65">
        <v>250417</v>
      </c>
      <c r="G10280" s="65" t="s">
        <v>39</v>
      </c>
      <c r="H10280" s="67">
        <v>1</v>
      </c>
      <c r="I10280" s="69" t="s">
        <v>1449</v>
      </c>
      <c r="J10280" s="63">
        <f t="shared" si="40"/>
        <v>44980</v>
      </c>
      <c r="K10280" s="64">
        <f>IF(ISBLANK(J10280),,H10280*INDEX(Inputs!G:G,MATCH(F10280,Inputs!E:E,0)))</f>
        <v>929</v>
      </c>
      <c r="L10280" s="65" t="str">
        <f>IF(ISBLANK(J10280),,INDEX(Inputs!D:D,MATCH(F10280,Inputs!E:E,0)))</f>
        <v>416PP Super Speed Hub 4 Port USB 3.0</v>
      </c>
      <c r="M10280" s="65" t="str">
        <f>IF(ISBLANK(#REF!),,IF(B10280="Online","Online",IF(LEFT(B10280,1)="E","Online","Offline")))</f>
        <v>Offline</v>
      </c>
      <c r="N10280" s="64">
        <f>IF(ISBLANK(M10280),,H10280*INDEX(Inputs!F:F,MATCH(F10280,Inputs!E:E,0)))</f>
        <v>1499</v>
      </c>
      <c r="O10280" s="65"/>
    </row>
    <row r="10281" ht="15.75" customHeight="1" spans="1:15">
      <c r="A10281" s="65" t="s">
        <v>454</v>
      </c>
      <c r="B10281" s="66" t="s">
        <v>33</v>
      </c>
      <c r="C10281" s="65" t="s">
        <v>455</v>
      </c>
      <c r="D10281" s="66" t="s">
        <v>414</v>
      </c>
      <c r="E10281" s="66" t="s">
        <v>415</v>
      </c>
      <c r="F10281" s="65">
        <v>250873</v>
      </c>
      <c r="G10281" s="65" t="s">
        <v>12</v>
      </c>
      <c r="H10281" s="67">
        <v>1</v>
      </c>
      <c r="I10281" s="69" t="s">
        <v>1449</v>
      </c>
      <c r="J10281" s="63">
        <f t="shared" si="40"/>
        <v>44980</v>
      </c>
      <c r="K10281" s="64">
        <f>IF(ISBLANK(J10281),,H10281*INDEX(Inputs!G:G,MATCH(F10281,Inputs!E:E,0)))</f>
        <v>999</v>
      </c>
      <c r="L10281" s="65" t="str">
        <f>IF(ISBLANK(J10281),,INDEX(Inputs!D:D,MATCH(F10281,Inputs!E:E,0)))</f>
        <v>422BK Evo Fox Fireblade Gaming Keyboard USB</v>
      </c>
      <c r="M10281" s="65" t="str">
        <f>IF(ISBLANK(#REF!),,IF(B10281="Online","Online",IF(LEFT(B10281,1)="E","Online","Offline")))</f>
        <v>Offline</v>
      </c>
      <c r="N10281" s="64">
        <f>IF(ISBLANK(M10281),,H10281*INDEX(Inputs!F:F,MATCH(F10281,Inputs!E:E,0)))</f>
        <v>1299</v>
      </c>
      <c r="O10281" s="65"/>
    </row>
    <row r="10282" ht="15.75" customHeight="1" spans="1:15">
      <c r="A10282" s="65" t="s">
        <v>407</v>
      </c>
      <c r="B10282" s="66" t="s">
        <v>89</v>
      </c>
      <c r="C10282" s="65" t="s">
        <v>598</v>
      </c>
      <c r="D10282" s="66" t="s">
        <v>414</v>
      </c>
      <c r="E10282" s="66" t="s">
        <v>415</v>
      </c>
      <c r="F10282" s="65">
        <v>250873</v>
      </c>
      <c r="G10282" s="65" t="s">
        <v>12</v>
      </c>
      <c r="H10282" s="67">
        <v>1</v>
      </c>
      <c r="I10282" s="69" t="s">
        <v>1449</v>
      </c>
      <c r="J10282" s="63">
        <f t="shared" si="40"/>
        <v>44980</v>
      </c>
      <c r="K10282" s="64">
        <f>IF(ISBLANK(J10282),,H10282*INDEX(Inputs!G:G,MATCH(F10282,Inputs!E:E,0)))</f>
        <v>999</v>
      </c>
      <c r="L10282" s="65" t="str">
        <f>IF(ISBLANK(J10282),,INDEX(Inputs!D:D,MATCH(F10282,Inputs!E:E,0)))</f>
        <v>422BK Evo Fox Fireblade Gaming Keyboard USB</v>
      </c>
      <c r="M10282" s="65" t="str">
        <f>IF(ISBLANK(#REF!),,IF(B10282="Online","Online",IF(LEFT(B10282,1)="E","Online","Offline")))</f>
        <v>Offline</v>
      </c>
      <c r="N10282" s="64">
        <f>IF(ISBLANK(M10282),,H10282*INDEX(Inputs!F:F,MATCH(F10282,Inputs!E:E,0)))</f>
        <v>1299</v>
      </c>
      <c r="O10282" s="65"/>
    </row>
    <row r="10283" ht="15.75" customHeight="1" spans="1:15">
      <c r="A10283" s="65" t="s">
        <v>338</v>
      </c>
      <c r="B10283" s="66" t="s">
        <v>51</v>
      </c>
      <c r="C10283" s="65" t="s">
        <v>597</v>
      </c>
      <c r="D10283" s="66" t="s">
        <v>414</v>
      </c>
      <c r="E10283" s="66" t="s">
        <v>415</v>
      </c>
      <c r="F10283" s="65">
        <v>250874</v>
      </c>
      <c r="G10283" s="65" t="s">
        <v>13</v>
      </c>
      <c r="H10283" s="67">
        <v>1</v>
      </c>
      <c r="I10283" s="69" t="s">
        <v>1449</v>
      </c>
      <c r="J10283" s="63">
        <f t="shared" si="40"/>
        <v>44980</v>
      </c>
      <c r="K10283" s="64">
        <f>IF(ISBLANK(J10283),,H10283*INDEX(Inputs!G:G,MATCH(F10283,Inputs!E:E,0)))</f>
        <v>1349</v>
      </c>
      <c r="L10283" s="65" t="str">
        <f>IF(ISBLANK(J10283),,INDEX(Inputs!D:D,MATCH(F10283,Inputs!E:E,0)))</f>
        <v>432BK EvoFox X-Team Gaming Keyboard &amp; Mouse (USB)</v>
      </c>
      <c r="M10283" s="65" t="str">
        <f>IF(ISBLANK(#REF!),,IF(B10283="Online","Online",IF(LEFT(B10283,1)="E","Online","Offline")))</f>
        <v>Offline</v>
      </c>
      <c r="N10283" s="64">
        <f>IF(ISBLANK(M10283),,H10283*INDEX(Inputs!F:F,MATCH(F10283,Inputs!E:E,0)))</f>
        <v>1899</v>
      </c>
      <c r="O10283" s="65"/>
    </row>
    <row r="10284" ht="15.75" customHeight="1" spans="1:15">
      <c r="A10284" s="65" t="s">
        <v>338</v>
      </c>
      <c r="B10284" s="66" t="s">
        <v>133</v>
      </c>
      <c r="C10284" s="65" t="s">
        <v>573</v>
      </c>
      <c r="D10284" s="66" t="s">
        <v>414</v>
      </c>
      <c r="E10284" s="66" t="s">
        <v>415</v>
      </c>
      <c r="F10284" s="65">
        <v>250874</v>
      </c>
      <c r="G10284" s="65" t="s">
        <v>13</v>
      </c>
      <c r="H10284" s="67">
        <v>1</v>
      </c>
      <c r="I10284" s="69" t="s">
        <v>1449</v>
      </c>
      <c r="J10284" s="63">
        <f t="shared" si="40"/>
        <v>44980</v>
      </c>
      <c r="K10284" s="64">
        <f>IF(ISBLANK(J10284),,H10284*INDEX(Inputs!G:G,MATCH(F10284,Inputs!E:E,0)))</f>
        <v>1349</v>
      </c>
      <c r="L10284" s="65" t="str">
        <f>IF(ISBLANK(J10284),,INDEX(Inputs!D:D,MATCH(F10284,Inputs!E:E,0)))</f>
        <v>432BK EvoFox X-Team Gaming Keyboard &amp; Mouse (USB)</v>
      </c>
      <c r="M10284" s="65" t="str">
        <f>IF(ISBLANK(#REF!),,IF(B10284="Online","Online",IF(LEFT(B10284,1)="E","Online","Offline")))</f>
        <v>Offline</v>
      </c>
      <c r="N10284" s="64">
        <f>IF(ISBLANK(M10284),,H10284*INDEX(Inputs!F:F,MATCH(F10284,Inputs!E:E,0)))</f>
        <v>1899</v>
      </c>
      <c r="O10284" s="65"/>
    </row>
    <row r="10285" ht="15.75" customHeight="1" spans="1:15">
      <c r="A10285" s="65" t="s">
        <v>412</v>
      </c>
      <c r="B10285" s="66" t="s">
        <v>174</v>
      </c>
      <c r="C10285" s="65" t="s">
        <v>844</v>
      </c>
      <c r="D10285" s="66" t="s">
        <v>414</v>
      </c>
      <c r="E10285" s="66" t="s">
        <v>415</v>
      </c>
      <c r="F10285" s="65">
        <v>250874</v>
      </c>
      <c r="G10285" s="65" t="s">
        <v>13</v>
      </c>
      <c r="H10285" s="67">
        <v>2</v>
      </c>
      <c r="I10285" s="69" t="s">
        <v>1449</v>
      </c>
      <c r="J10285" s="63">
        <f t="shared" si="40"/>
        <v>44980</v>
      </c>
      <c r="K10285" s="64">
        <f>IF(ISBLANK(J10285),,H10285*INDEX(Inputs!G:G,MATCH(F10285,Inputs!E:E,0)))</f>
        <v>2698</v>
      </c>
      <c r="L10285" s="65" t="str">
        <f>IF(ISBLANK(J10285),,INDEX(Inputs!D:D,MATCH(F10285,Inputs!E:E,0)))</f>
        <v>432BK EvoFox X-Team Gaming Keyboard &amp; Mouse (USB)</v>
      </c>
      <c r="M10285" s="65" t="str">
        <f>IF(ISBLANK(#REF!),,IF(B10285="Online","Online",IF(LEFT(B10285,1)="E","Online","Offline")))</f>
        <v>Offline</v>
      </c>
      <c r="N10285" s="64">
        <f>IF(ISBLANK(M10285),,H10285*INDEX(Inputs!F:F,MATCH(F10285,Inputs!E:E,0)))</f>
        <v>3798</v>
      </c>
      <c r="O10285" s="65"/>
    </row>
    <row r="10286" ht="15.75" customHeight="1" spans="1:15">
      <c r="A10286" s="65" t="s">
        <v>353</v>
      </c>
      <c r="B10286" s="66" t="s">
        <v>203</v>
      </c>
      <c r="C10286" s="65" t="s">
        <v>1004</v>
      </c>
      <c r="D10286" s="66" t="s">
        <v>414</v>
      </c>
      <c r="E10286" s="66" t="s">
        <v>415</v>
      </c>
      <c r="F10286" s="65">
        <v>250874</v>
      </c>
      <c r="G10286" s="65" t="s">
        <v>13</v>
      </c>
      <c r="H10286" s="67">
        <v>1</v>
      </c>
      <c r="I10286" s="69" t="s">
        <v>1449</v>
      </c>
      <c r="J10286" s="63">
        <f t="shared" si="40"/>
        <v>44980</v>
      </c>
      <c r="K10286" s="64">
        <f>IF(ISBLANK(J10286),,H10286*INDEX(Inputs!G:G,MATCH(F10286,Inputs!E:E,0)))</f>
        <v>1349</v>
      </c>
      <c r="L10286" s="65" t="str">
        <f>IF(ISBLANK(J10286),,INDEX(Inputs!D:D,MATCH(F10286,Inputs!E:E,0)))</f>
        <v>432BK EvoFox X-Team Gaming Keyboard &amp; Mouse (USB)</v>
      </c>
      <c r="M10286" s="65" t="str">
        <f>IF(ISBLANK(#REF!),,IF(B10286="Online","Online",IF(LEFT(B10286,1)="E","Online","Offline")))</f>
        <v>Offline</v>
      </c>
      <c r="N10286" s="64">
        <f>IF(ISBLANK(M10286),,H10286*INDEX(Inputs!F:F,MATCH(F10286,Inputs!E:E,0)))</f>
        <v>1899</v>
      </c>
      <c r="O10286" s="65"/>
    </row>
    <row r="10287" ht="15.75" customHeight="1" spans="1:15">
      <c r="A10287" s="65" t="s">
        <v>454</v>
      </c>
      <c r="B10287" s="66" t="s">
        <v>33</v>
      </c>
      <c r="C10287" s="65" t="s">
        <v>455</v>
      </c>
      <c r="D10287" s="66" t="s">
        <v>370</v>
      </c>
      <c r="E10287" s="66" t="s">
        <v>410</v>
      </c>
      <c r="F10287" s="65">
        <v>250877</v>
      </c>
      <c r="G10287" s="65" t="s">
        <v>22</v>
      </c>
      <c r="H10287" s="67">
        <v>1</v>
      </c>
      <c r="I10287" s="69" t="s">
        <v>1449</v>
      </c>
      <c r="J10287" s="63">
        <f t="shared" si="40"/>
        <v>44980</v>
      </c>
      <c r="K10287" s="64">
        <f>IF(ISBLANK(J10287),,H10287*INDEX(Inputs!G:G,MATCH(F10287,Inputs!E:E,0)))</f>
        <v>349</v>
      </c>
      <c r="L10287" s="65" t="str">
        <f>IF(ISBLANK(J10287),,INDEX(Inputs!D:D,MATCH(F10287,Inputs!E:E,0)))</f>
        <v>595BK Evo Fox Falcon X35 Medium Speed Mouse Pad</v>
      </c>
      <c r="M10287" s="65" t="str">
        <f>IF(ISBLANK(#REF!),,IF(B10287="Online","Online",IF(LEFT(B10287,1)="E","Online","Offline")))</f>
        <v>Offline</v>
      </c>
      <c r="N10287" s="64">
        <f>IF(ISBLANK(M10287),,H10287*INDEX(Inputs!F:F,MATCH(F10287,Inputs!E:E,0)))</f>
        <v>699</v>
      </c>
      <c r="O10287" s="65"/>
    </row>
    <row r="10288" ht="15.75" customHeight="1" spans="1:15">
      <c r="A10288" s="65" t="s">
        <v>327</v>
      </c>
      <c r="B10288" s="66" t="s">
        <v>35</v>
      </c>
      <c r="C10288" s="65" t="s">
        <v>525</v>
      </c>
      <c r="D10288" s="66" t="s">
        <v>370</v>
      </c>
      <c r="E10288" s="66" t="s">
        <v>410</v>
      </c>
      <c r="F10288" s="65">
        <v>250877</v>
      </c>
      <c r="G10288" s="65" t="s">
        <v>22</v>
      </c>
      <c r="H10288" s="67">
        <v>1</v>
      </c>
      <c r="I10288" s="69" t="s">
        <v>1449</v>
      </c>
      <c r="J10288" s="63">
        <f t="shared" si="40"/>
        <v>44980</v>
      </c>
      <c r="K10288" s="64">
        <f>IF(ISBLANK(J10288),,H10288*INDEX(Inputs!G:G,MATCH(F10288,Inputs!E:E,0)))</f>
        <v>349</v>
      </c>
      <c r="L10288" s="65" t="str">
        <f>IF(ISBLANK(J10288),,INDEX(Inputs!D:D,MATCH(F10288,Inputs!E:E,0)))</f>
        <v>595BK Evo Fox Falcon X35 Medium Speed Mouse Pad</v>
      </c>
      <c r="M10288" s="65" t="str">
        <f>IF(ISBLANK(#REF!),,IF(B10288="Online","Online",IF(LEFT(B10288,1)="E","Online","Offline")))</f>
        <v>Offline</v>
      </c>
      <c r="N10288" s="64">
        <f>IF(ISBLANK(M10288),,H10288*INDEX(Inputs!F:F,MATCH(F10288,Inputs!E:E,0)))</f>
        <v>699</v>
      </c>
      <c r="O10288" s="65"/>
    </row>
    <row r="10289" ht="15.75" customHeight="1" spans="1:15">
      <c r="A10289" s="65" t="s">
        <v>509</v>
      </c>
      <c r="B10289" s="66" t="s">
        <v>38</v>
      </c>
      <c r="C10289" s="65" t="s">
        <v>712</v>
      </c>
      <c r="D10289" s="66" t="s">
        <v>370</v>
      </c>
      <c r="E10289" s="66" t="s">
        <v>410</v>
      </c>
      <c r="F10289" s="65">
        <v>250879</v>
      </c>
      <c r="G10289" s="65" t="s">
        <v>30</v>
      </c>
      <c r="H10289" s="67">
        <v>1</v>
      </c>
      <c r="I10289" s="69" t="s">
        <v>1449</v>
      </c>
      <c r="J10289" s="63">
        <f t="shared" si="40"/>
        <v>44980</v>
      </c>
      <c r="K10289" s="64">
        <f>IF(ISBLANK(J10289),,H10289*INDEX(Inputs!G:G,MATCH(F10289,Inputs!E:E,0)))</f>
        <v>699</v>
      </c>
      <c r="L10289" s="65" t="str">
        <f>IF(ISBLANK(J10289),,INDEX(Inputs!D:D,MATCH(F10289,Inputs!E:E,0)))</f>
        <v>597BK Evo Fox Falcon X85 Extra Large Speed Mouse Pad</v>
      </c>
      <c r="M10289" s="65" t="str">
        <f>IF(ISBLANK(#REF!),,IF(B10289="Online","Online",IF(LEFT(B10289,1)="E","Online","Offline")))</f>
        <v>Offline</v>
      </c>
      <c r="N10289" s="64">
        <f>IF(ISBLANK(M10289),,H10289*INDEX(Inputs!F:F,MATCH(F10289,Inputs!E:E,0)))</f>
        <v>1199</v>
      </c>
      <c r="O10289" s="65"/>
    </row>
    <row r="10290" ht="15.75" customHeight="1" spans="1:15">
      <c r="A10290" s="65" t="s">
        <v>367</v>
      </c>
      <c r="B10290" s="66" t="s">
        <v>86</v>
      </c>
      <c r="C10290" s="65" t="s">
        <v>671</v>
      </c>
      <c r="D10290" s="66" t="s">
        <v>370</v>
      </c>
      <c r="E10290" s="66" t="s">
        <v>410</v>
      </c>
      <c r="F10290" s="65">
        <v>250879</v>
      </c>
      <c r="G10290" s="65" t="s">
        <v>30</v>
      </c>
      <c r="H10290" s="67">
        <v>1</v>
      </c>
      <c r="I10290" s="69" t="s">
        <v>1449</v>
      </c>
      <c r="J10290" s="63">
        <f t="shared" si="40"/>
        <v>44980</v>
      </c>
      <c r="K10290" s="64">
        <f>IF(ISBLANK(J10290),,H10290*INDEX(Inputs!G:G,MATCH(F10290,Inputs!E:E,0)))</f>
        <v>699</v>
      </c>
      <c r="L10290" s="65" t="str">
        <f>IF(ISBLANK(J10290),,INDEX(Inputs!D:D,MATCH(F10290,Inputs!E:E,0)))</f>
        <v>597BK Evo Fox Falcon X85 Extra Large Speed Mouse Pad</v>
      </c>
      <c r="M10290" s="65" t="str">
        <f>IF(ISBLANK(#REF!),,IF(B10290="Online","Online",IF(LEFT(B10290,1)="E","Online","Offline")))</f>
        <v>Offline</v>
      </c>
      <c r="N10290" s="64">
        <f>IF(ISBLANK(M10290),,H10290*INDEX(Inputs!F:F,MATCH(F10290,Inputs!E:E,0)))</f>
        <v>1199</v>
      </c>
      <c r="O10290" s="65"/>
    </row>
    <row r="10291" ht="15.75" customHeight="1" spans="1:15">
      <c r="A10291" s="65" t="s">
        <v>478</v>
      </c>
      <c r="B10291" s="66" t="s">
        <v>161</v>
      </c>
      <c r="C10291" s="65" t="s">
        <v>976</v>
      </c>
      <c r="D10291" s="66" t="s">
        <v>370</v>
      </c>
      <c r="E10291" s="66" t="s">
        <v>410</v>
      </c>
      <c r="F10291" s="65">
        <v>250879</v>
      </c>
      <c r="G10291" s="65" t="s">
        <v>30</v>
      </c>
      <c r="H10291" s="67">
        <v>1</v>
      </c>
      <c r="I10291" s="69" t="s">
        <v>1449</v>
      </c>
      <c r="J10291" s="63">
        <f t="shared" si="40"/>
        <v>44980</v>
      </c>
      <c r="K10291" s="64">
        <f>IF(ISBLANK(J10291),,H10291*INDEX(Inputs!G:G,MATCH(F10291,Inputs!E:E,0)))</f>
        <v>699</v>
      </c>
      <c r="L10291" s="65" t="str">
        <f>IF(ISBLANK(J10291),,INDEX(Inputs!D:D,MATCH(F10291,Inputs!E:E,0)))</f>
        <v>597BK Evo Fox Falcon X85 Extra Large Speed Mouse Pad</v>
      </c>
      <c r="M10291" s="65" t="str">
        <f>IF(ISBLANK(#REF!),,IF(B10291="Online","Online",IF(LEFT(B10291,1)="E","Online","Offline")))</f>
        <v>Offline</v>
      </c>
      <c r="N10291" s="64">
        <f>IF(ISBLANK(M10291),,H10291*INDEX(Inputs!F:F,MATCH(F10291,Inputs!E:E,0)))</f>
        <v>1199</v>
      </c>
      <c r="O10291" s="65"/>
    </row>
    <row r="10292" ht="15.75" customHeight="1" spans="1:15">
      <c r="A10292" s="65" t="s">
        <v>1406</v>
      </c>
      <c r="B10292" s="66" t="s">
        <v>216</v>
      </c>
      <c r="C10292" s="65" t="s">
        <v>1270</v>
      </c>
      <c r="D10292" s="66" t="s">
        <v>370</v>
      </c>
      <c r="E10292" s="66" t="s">
        <v>410</v>
      </c>
      <c r="F10292" s="65">
        <v>250879</v>
      </c>
      <c r="G10292" s="65" t="s">
        <v>30</v>
      </c>
      <c r="H10292" s="67">
        <v>2</v>
      </c>
      <c r="I10292" s="69" t="s">
        <v>1449</v>
      </c>
      <c r="J10292" s="63">
        <f t="shared" si="40"/>
        <v>44980</v>
      </c>
      <c r="K10292" s="64">
        <f>IF(ISBLANK(J10292),,H10292*INDEX(Inputs!G:G,MATCH(F10292,Inputs!E:E,0)))</f>
        <v>1398</v>
      </c>
      <c r="L10292" s="65" t="str">
        <f>IF(ISBLANK(J10292),,INDEX(Inputs!D:D,MATCH(F10292,Inputs!E:E,0)))</f>
        <v>597BK Evo Fox Falcon X85 Extra Large Speed Mouse Pad</v>
      </c>
      <c r="M10292" s="65" t="str">
        <f>IF(ISBLANK(#REF!),,IF(B10292="Online","Online",IF(LEFT(B10292,1)="E","Online","Offline")))</f>
        <v>Offline</v>
      </c>
      <c r="N10292" s="64">
        <f>IF(ISBLANK(M10292),,H10292*INDEX(Inputs!F:F,MATCH(F10292,Inputs!E:E,0)))</f>
        <v>2398</v>
      </c>
      <c r="O10292" s="65"/>
    </row>
    <row r="10293" ht="15.75" customHeight="1" spans="1:15">
      <c r="A10293" s="65" t="s">
        <v>327</v>
      </c>
      <c r="B10293" s="66" t="s">
        <v>602</v>
      </c>
      <c r="C10293" s="65" t="s">
        <v>603</v>
      </c>
      <c r="D10293" s="66" t="s">
        <v>370</v>
      </c>
      <c r="E10293" s="66" t="s">
        <v>410</v>
      </c>
      <c r="F10293" s="65">
        <v>250423</v>
      </c>
      <c r="G10293" s="65" t="s">
        <v>11</v>
      </c>
      <c r="H10293" s="67">
        <v>1</v>
      </c>
      <c r="I10293" s="69" t="s">
        <v>1449</v>
      </c>
      <c r="J10293" s="63">
        <f t="shared" si="40"/>
        <v>44980</v>
      </c>
      <c r="K10293" s="64">
        <f>IF(ISBLANK(J10293),,H10293*INDEX(Inputs!G:G,MATCH(F10293,Inputs!E:E,0)))</f>
        <v>759</v>
      </c>
      <c r="L10293" s="65" t="str">
        <f>IF(ISBLANK(J10293),,INDEX(Inputs!D:D,MATCH(F10293,Inputs!E:E,0)))</f>
        <v>650GR Ergo View Laptop Stand-Grey</v>
      </c>
      <c r="M10293" s="65" t="str">
        <f>IF(ISBLANK(#REF!),,IF(B10293="Online","Online",IF(LEFT(B10293,1)="E","Online","Offline")))</f>
        <v>Offline</v>
      </c>
      <c r="N10293" s="64">
        <f>IF(ISBLANK(M10293),,H10293*INDEX(Inputs!F:F,MATCH(F10293,Inputs!E:E,0)))</f>
        <v>899</v>
      </c>
      <c r="O10293" s="65"/>
    </row>
    <row r="10294" ht="15.75" customHeight="1" spans="1:15">
      <c r="A10294" s="65" t="s">
        <v>353</v>
      </c>
      <c r="B10294" s="66" t="s">
        <v>126</v>
      </c>
      <c r="C10294" s="65" t="s">
        <v>388</v>
      </c>
      <c r="D10294" s="66" t="s">
        <v>464</v>
      </c>
      <c r="E10294" s="66" t="s">
        <v>465</v>
      </c>
      <c r="F10294" s="65">
        <v>250421</v>
      </c>
      <c r="G10294" s="65" t="s">
        <v>14</v>
      </c>
      <c r="H10294" s="67">
        <v>1</v>
      </c>
      <c r="I10294" s="69" t="s">
        <v>1450</v>
      </c>
      <c r="J10294" s="63">
        <f t="shared" si="40"/>
        <v>44981</v>
      </c>
      <c r="K10294" s="64">
        <f>IF(ISBLANK(J10294),,H10294*INDEX(Inputs!G:G,MATCH(F10294,Inputs!E:E,0)))</f>
        <v>779</v>
      </c>
      <c r="L10294" s="65" t="str">
        <f>IF(ISBLANK(J10294),,INDEX(Inputs!D:D,MATCH(F10294,Inputs!E:E,0)))</f>
        <v>146BK NeoCase Sleeve MP 450 14</v>
      </c>
      <c r="M10294" s="65" t="str">
        <f>IF(ISBLANK(#REF!),,IF(B10294="Online","Online",IF(LEFT(B10294,1)="E","Online","Offline")))</f>
        <v>Offline</v>
      </c>
      <c r="N10294" s="64">
        <f>IF(ISBLANK(M10294),,H10294*INDEX(Inputs!F:F,MATCH(F10294,Inputs!E:E,0)))</f>
        <v>1249</v>
      </c>
      <c r="O10294" s="65"/>
    </row>
    <row r="10295" ht="15.75" customHeight="1" spans="1:15">
      <c r="A10295" s="65" t="s">
        <v>454</v>
      </c>
      <c r="B10295" s="66" t="s">
        <v>33</v>
      </c>
      <c r="C10295" s="65" t="s">
        <v>455</v>
      </c>
      <c r="D10295" s="66" t="s">
        <v>414</v>
      </c>
      <c r="E10295" s="66" t="s">
        <v>415</v>
      </c>
      <c r="F10295" s="65">
        <v>260089</v>
      </c>
      <c r="G10295" s="65" t="s">
        <v>18</v>
      </c>
      <c r="H10295" s="67">
        <v>1</v>
      </c>
      <c r="I10295" s="69" t="s">
        <v>1450</v>
      </c>
      <c r="J10295" s="63">
        <f t="shared" si="40"/>
        <v>44981</v>
      </c>
      <c r="K10295" s="64">
        <f>IF(ISBLANK(J10295),,H10295*INDEX(Inputs!G:G,MATCH(F10295,Inputs!E:E,0)))</f>
        <v>529</v>
      </c>
      <c r="L10295" s="65" t="str">
        <f>IF(ISBLANK(J10295),,INDEX(Inputs!D:D,MATCH(F10295,Inputs!E:E,0)))</f>
        <v>398PP Xcite Neo Keyboard USB</v>
      </c>
      <c r="M10295" s="65" t="str">
        <f>IF(ISBLANK(#REF!),,IF(B10295="Online","Online",IF(LEFT(B10295,1)="E","Online","Offline")))</f>
        <v>Offline</v>
      </c>
      <c r="N10295" s="64">
        <f>IF(ISBLANK(M10295),,H10295*INDEX(Inputs!F:F,MATCH(F10295,Inputs!E:E,0)))</f>
        <v>549</v>
      </c>
      <c r="O10295" s="65"/>
    </row>
    <row r="10296" ht="15.75" customHeight="1" spans="1:15">
      <c r="A10296" s="65" t="s">
        <v>426</v>
      </c>
      <c r="B10296" s="66" t="s">
        <v>120</v>
      </c>
      <c r="C10296" s="65" t="s">
        <v>427</v>
      </c>
      <c r="D10296" s="66" t="s">
        <v>370</v>
      </c>
      <c r="E10296" s="66" t="s">
        <v>371</v>
      </c>
      <c r="F10296" s="65">
        <v>250417</v>
      </c>
      <c r="G10296" s="65" t="s">
        <v>39</v>
      </c>
      <c r="H10296" s="67">
        <v>1</v>
      </c>
      <c r="I10296" s="69" t="s">
        <v>1450</v>
      </c>
      <c r="J10296" s="63">
        <f t="shared" si="40"/>
        <v>44981</v>
      </c>
      <c r="K10296" s="64">
        <f>IF(ISBLANK(J10296),,H10296*INDEX(Inputs!G:G,MATCH(F10296,Inputs!E:E,0)))</f>
        <v>929</v>
      </c>
      <c r="L10296" s="65" t="str">
        <f>IF(ISBLANK(J10296),,INDEX(Inputs!D:D,MATCH(F10296,Inputs!E:E,0)))</f>
        <v>416PP Super Speed Hub 4 Port USB 3.0</v>
      </c>
      <c r="M10296" s="65" t="str">
        <f>IF(ISBLANK(#REF!),,IF(B10296="Online","Online",IF(LEFT(B10296,1)="E","Online","Offline")))</f>
        <v>Offline</v>
      </c>
      <c r="N10296" s="64">
        <f>IF(ISBLANK(M10296),,H10296*INDEX(Inputs!F:F,MATCH(F10296,Inputs!E:E,0)))</f>
        <v>1499</v>
      </c>
      <c r="O10296" s="65"/>
    </row>
    <row r="10297" ht="15.75" customHeight="1" spans="1:15">
      <c r="A10297" s="65" t="s">
        <v>407</v>
      </c>
      <c r="B10297" s="66" t="s">
        <v>77</v>
      </c>
      <c r="C10297" s="65" t="s">
        <v>457</v>
      </c>
      <c r="D10297" s="66" t="s">
        <v>414</v>
      </c>
      <c r="E10297" s="66" t="s">
        <v>415</v>
      </c>
      <c r="F10297" s="65">
        <v>250873</v>
      </c>
      <c r="G10297" s="65" t="s">
        <v>12</v>
      </c>
      <c r="H10297" s="67">
        <v>1</v>
      </c>
      <c r="I10297" s="69" t="s">
        <v>1450</v>
      </c>
      <c r="J10297" s="63">
        <f t="shared" si="40"/>
        <v>44981</v>
      </c>
      <c r="K10297" s="64">
        <f>IF(ISBLANK(J10297),,H10297*INDEX(Inputs!G:G,MATCH(F10297,Inputs!E:E,0)))</f>
        <v>999</v>
      </c>
      <c r="L10297" s="65" t="str">
        <f>IF(ISBLANK(J10297),,INDEX(Inputs!D:D,MATCH(F10297,Inputs!E:E,0)))</f>
        <v>422BK Evo Fox Fireblade Gaming Keyboard USB</v>
      </c>
      <c r="M10297" s="65" t="str">
        <f>IF(ISBLANK(#REF!),,IF(B10297="Online","Online",IF(LEFT(B10297,1)="E","Online","Offline")))</f>
        <v>Offline</v>
      </c>
      <c r="N10297" s="64">
        <f>IF(ISBLANK(M10297),,H10297*INDEX(Inputs!F:F,MATCH(F10297,Inputs!E:E,0)))</f>
        <v>1299</v>
      </c>
      <c r="O10297" s="65"/>
    </row>
    <row r="10298" ht="15.75" customHeight="1" spans="1:15">
      <c r="A10298" s="65" t="s">
        <v>407</v>
      </c>
      <c r="B10298" s="66" t="s">
        <v>765</v>
      </c>
      <c r="C10298" s="65" t="s">
        <v>765</v>
      </c>
      <c r="D10298" s="66" t="s">
        <v>414</v>
      </c>
      <c r="E10298" s="66" t="s">
        <v>415</v>
      </c>
      <c r="F10298" s="65">
        <v>250873</v>
      </c>
      <c r="G10298" s="65" t="s">
        <v>12</v>
      </c>
      <c r="H10298" s="67">
        <v>-1</v>
      </c>
      <c r="I10298" s="69" t="s">
        <v>1450</v>
      </c>
      <c r="J10298" s="63">
        <f t="shared" si="40"/>
        <v>44981</v>
      </c>
      <c r="K10298" s="64">
        <f>IF(ISBLANK(J10298),,H10298*INDEX(Inputs!G:G,MATCH(F10298,Inputs!E:E,0)))</f>
        <v>-999</v>
      </c>
      <c r="L10298" s="65" t="str">
        <f>IF(ISBLANK(J10298),,INDEX(Inputs!D:D,MATCH(F10298,Inputs!E:E,0)))</f>
        <v>422BK Evo Fox Fireblade Gaming Keyboard USB</v>
      </c>
      <c r="M10298" s="65" t="str">
        <f>IF(ISBLANK(#REF!),,IF(B10298="Online","Online",IF(LEFT(B10298,1)="E","Online","Offline")))</f>
        <v>Online</v>
      </c>
      <c r="N10298" s="64">
        <f>IF(ISBLANK(M10298),,H10298*INDEX(Inputs!F:F,MATCH(F10298,Inputs!E:E,0)))</f>
        <v>-1299</v>
      </c>
      <c r="O10298" s="65"/>
    </row>
    <row r="10299" ht="15.75" customHeight="1" spans="1:15">
      <c r="A10299" s="65" t="s">
        <v>327</v>
      </c>
      <c r="B10299" s="66" t="s">
        <v>63</v>
      </c>
      <c r="C10299" s="65" t="s">
        <v>527</v>
      </c>
      <c r="D10299" s="66" t="s">
        <v>414</v>
      </c>
      <c r="E10299" s="66" t="s">
        <v>415</v>
      </c>
      <c r="F10299" s="65">
        <v>250874</v>
      </c>
      <c r="G10299" s="65" t="s">
        <v>13</v>
      </c>
      <c r="H10299" s="67">
        <v>0</v>
      </c>
      <c r="I10299" s="69" t="s">
        <v>1450</v>
      </c>
      <c r="J10299" s="63">
        <f t="shared" si="40"/>
        <v>44981</v>
      </c>
      <c r="K10299" s="64">
        <f>IF(ISBLANK(J10299),,H10299*INDEX(Inputs!G:G,MATCH(F10299,Inputs!E:E,0)))</f>
        <v>0</v>
      </c>
      <c r="L10299" s="65" t="str">
        <f>IF(ISBLANK(J10299),,INDEX(Inputs!D:D,MATCH(F10299,Inputs!E:E,0)))</f>
        <v>432BK EvoFox X-Team Gaming Keyboard &amp; Mouse (USB)</v>
      </c>
      <c r="M10299" s="65" t="str">
        <f>IF(ISBLANK(#REF!),,IF(B10299="Online","Online",IF(LEFT(B10299,1)="E","Online","Offline")))</f>
        <v>Offline</v>
      </c>
      <c r="N10299" s="64">
        <f>IF(ISBLANK(M10299),,H10299*INDEX(Inputs!F:F,MATCH(F10299,Inputs!E:E,0)))</f>
        <v>0</v>
      </c>
      <c r="O10299" s="65"/>
    </row>
    <row r="10300" ht="15.75" customHeight="1" spans="1:15">
      <c r="A10300" s="65" t="s">
        <v>341</v>
      </c>
      <c r="B10300" s="66" t="s">
        <v>95</v>
      </c>
      <c r="C10300" s="65" t="s">
        <v>444</v>
      </c>
      <c r="D10300" s="66" t="s">
        <v>414</v>
      </c>
      <c r="E10300" s="66" t="s">
        <v>415</v>
      </c>
      <c r="F10300" s="65">
        <v>250874</v>
      </c>
      <c r="G10300" s="65" t="s">
        <v>13</v>
      </c>
      <c r="H10300" s="67">
        <v>1</v>
      </c>
      <c r="I10300" s="69" t="s">
        <v>1450</v>
      </c>
      <c r="J10300" s="63">
        <f t="shared" si="40"/>
        <v>44981</v>
      </c>
      <c r="K10300" s="64">
        <f>IF(ISBLANK(J10300),,H10300*INDEX(Inputs!G:G,MATCH(F10300,Inputs!E:E,0)))</f>
        <v>1349</v>
      </c>
      <c r="L10300" s="65" t="str">
        <f>IF(ISBLANK(J10300),,INDEX(Inputs!D:D,MATCH(F10300,Inputs!E:E,0)))</f>
        <v>432BK EvoFox X-Team Gaming Keyboard &amp; Mouse (USB)</v>
      </c>
      <c r="M10300" s="65" t="str">
        <f>IF(ISBLANK(#REF!),,IF(B10300="Online","Online",IF(LEFT(B10300,1)="E","Online","Offline")))</f>
        <v>Offline</v>
      </c>
      <c r="N10300" s="64">
        <f>IF(ISBLANK(M10300),,H10300*INDEX(Inputs!F:F,MATCH(F10300,Inputs!E:E,0)))</f>
        <v>1899</v>
      </c>
      <c r="O10300" s="65"/>
    </row>
    <row r="10301" ht="15.75" customHeight="1" spans="1:15">
      <c r="A10301" s="65" t="s">
        <v>432</v>
      </c>
      <c r="B10301" s="66" t="s">
        <v>121</v>
      </c>
      <c r="C10301" s="65" t="s">
        <v>433</v>
      </c>
      <c r="D10301" s="66" t="s">
        <v>414</v>
      </c>
      <c r="E10301" s="66" t="s">
        <v>415</v>
      </c>
      <c r="F10301" s="65">
        <v>250874</v>
      </c>
      <c r="G10301" s="65" t="s">
        <v>13</v>
      </c>
      <c r="H10301" s="67">
        <v>1</v>
      </c>
      <c r="I10301" s="69" t="s">
        <v>1450</v>
      </c>
      <c r="J10301" s="63">
        <f t="shared" si="40"/>
        <v>44981</v>
      </c>
      <c r="K10301" s="64">
        <f>IF(ISBLANK(J10301),,H10301*INDEX(Inputs!G:G,MATCH(F10301,Inputs!E:E,0)))</f>
        <v>1349</v>
      </c>
      <c r="L10301" s="65" t="str">
        <f>IF(ISBLANK(J10301),,INDEX(Inputs!D:D,MATCH(F10301,Inputs!E:E,0)))</f>
        <v>432BK EvoFox X-Team Gaming Keyboard &amp; Mouse (USB)</v>
      </c>
      <c r="M10301" s="65" t="str">
        <f>IF(ISBLANK(#REF!),,IF(B10301="Online","Online",IF(LEFT(B10301,1)="E","Online","Offline")))</f>
        <v>Offline</v>
      </c>
      <c r="N10301" s="64">
        <f>IF(ISBLANK(M10301),,H10301*INDEX(Inputs!F:F,MATCH(F10301,Inputs!E:E,0)))</f>
        <v>1899</v>
      </c>
      <c r="O10301" s="65"/>
    </row>
    <row r="10302" ht="15.75" customHeight="1" spans="1:15">
      <c r="A10302" s="65" t="s">
        <v>1136</v>
      </c>
      <c r="B10302" s="66" t="s">
        <v>1137</v>
      </c>
      <c r="C10302" s="65" t="s">
        <v>1138</v>
      </c>
      <c r="D10302" s="66" t="s">
        <v>414</v>
      </c>
      <c r="E10302" s="66" t="s">
        <v>415</v>
      </c>
      <c r="F10302" s="65">
        <v>250874</v>
      </c>
      <c r="G10302" s="65" t="s">
        <v>13</v>
      </c>
      <c r="H10302" s="67">
        <v>1</v>
      </c>
      <c r="I10302" s="69" t="s">
        <v>1450</v>
      </c>
      <c r="J10302" s="63">
        <f t="shared" si="40"/>
        <v>44981</v>
      </c>
      <c r="K10302" s="64">
        <f>IF(ISBLANK(J10302),,H10302*INDEX(Inputs!G:G,MATCH(F10302,Inputs!E:E,0)))</f>
        <v>1349</v>
      </c>
      <c r="L10302" s="65" t="str">
        <f>IF(ISBLANK(J10302),,INDEX(Inputs!D:D,MATCH(F10302,Inputs!E:E,0)))</f>
        <v>432BK EvoFox X-Team Gaming Keyboard &amp; Mouse (USB)</v>
      </c>
      <c r="M10302" s="65" t="str">
        <f>IF(ISBLANK(#REF!),,IF(B10302="Online","Online",IF(LEFT(B10302,1)="E","Online","Offline")))</f>
        <v>Offline</v>
      </c>
      <c r="N10302" s="64">
        <f>IF(ISBLANK(M10302),,H10302*INDEX(Inputs!F:F,MATCH(F10302,Inputs!E:E,0)))</f>
        <v>1899</v>
      </c>
      <c r="O10302" s="65"/>
    </row>
    <row r="10303" ht="15.75" customHeight="1" spans="1:15">
      <c r="A10303" s="65" t="s">
        <v>1074</v>
      </c>
      <c r="B10303" s="66" t="s">
        <v>255</v>
      </c>
      <c r="C10303" s="65" t="s">
        <v>1033</v>
      </c>
      <c r="D10303" s="66" t="s">
        <v>414</v>
      </c>
      <c r="E10303" s="66" t="s">
        <v>415</v>
      </c>
      <c r="F10303" s="65">
        <v>250874</v>
      </c>
      <c r="G10303" s="65" t="s">
        <v>13</v>
      </c>
      <c r="H10303" s="67">
        <v>1</v>
      </c>
      <c r="I10303" s="69" t="s">
        <v>1450</v>
      </c>
      <c r="J10303" s="63">
        <f t="shared" si="40"/>
        <v>44981</v>
      </c>
      <c r="K10303" s="64">
        <f>IF(ISBLANK(J10303),,H10303*INDEX(Inputs!G:G,MATCH(F10303,Inputs!E:E,0)))</f>
        <v>1349</v>
      </c>
      <c r="L10303" s="65" t="str">
        <f>IF(ISBLANK(J10303),,INDEX(Inputs!D:D,MATCH(F10303,Inputs!E:E,0)))</f>
        <v>432BK EvoFox X-Team Gaming Keyboard &amp; Mouse (USB)</v>
      </c>
      <c r="M10303" s="65" t="str">
        <f>IF(ISBLANK(#REF!),,IF(B10303="Online","Online",IF(LEFT(B10303,1)="E","Online","Offline")))</f>
        <v>Offline</v>
      </c>
      <c r="N10303" s="64">
        <f>IF(ISBLANK(M10303),,H10303*INDEX(Inputs!F:F,MATCH(F10303,Inputs!E:E,0)))</f>
        <v>1899</v>
      </c>
      <c r="O10303" s="65"/>
    </row>
    <row r="10304" ht="15.75" customHeight="1" spans="1:15">
      <c r="A10304" s="65" t="s">
        <v>485</v>
      </c>
      <c r="B10304" s="66" t="s">
        <v>606</v>
      </c>
      <c r="C10304" s="65" t="s">
        <v>607</v>
      </c>
      <c r="D10304" s="66" t="s">
        <v>414</v>
      </c>
      <c r="E10304" s="66" t="s">
        <v>415</v>
      </c>
      <c r="F10304" s="65">
        <v>250875</v>
      </c>
      <c r="G10304" s="65" t="s">
        <v>103</v>
      </c>
      <c r="H10304" s="67">
        <v>1</v>
      </c>
      <c r="I10304" s="69" t="s">
        <v>1450</v>
      </c>
      <c r="J10304" s="63">
        <f t="shared" si="40"/>
        <v>44981</v>
      </c>
      <c r="K10304" s="64">
        <f>IF(ISBLANK(J10304),,H10304*INDEX(Inputs!G:G,MATCH(F10304,Inputs!E:E,0)))</f>
        <v>1099</v>
      </c>
      <c r="L10304" s="65" t="str">
        <f>IF(ISBLANK(J10304),,INDEX(Inputs!D:D,MATCH(F10304,Inputs!E:E,0)))</f>
        <v>433BK EvoFox WarHammer Gaming Keyboard (USB)</v>
      </c>
      <c r="M10304" s="65" t="str">
        <f>IF(ISBLANK(#REF!),,IF(B10304="Online","Online",IF(LEFT(B10304,1)="E","Online","Offline")))</f>
        <v>Offline</v>
      </c>
      <c r="N10304" s="64">
        <f>IF(ISBLANK(M10304),,H10304*INDEX(Inputs!F:F,MATCH(F10304,Inputs!E:E,0)))</f>
        <v>1499</v>
      </c>
      <c r="O10304" s="65"/>
    </row>
    <row r="10305" ht="15.75" customHeight="1" spans="1:15">
      <c r="A10305" s="65" t="s">
        <v>447</v>
      </c>
      <c r="B10305" s="66" t="s">
        <v>206</v>
      </c>
      <c r="C10305" s="65" t="s">
        <v>865</v>
      </c>
      <c r="D10305" s="66" t="s">
        <v>414</v>
      </c>
      <c r="E10305" s="66" t="s">
        <v>415</v>
      </c>
      <c r="F10305" s="65">
        <v>250875</v>
      </c>
      <c r="G10305" s="65" t="s">
        <v>103</v>
      </c>
      <c r="H10305" s="67">
        <v>1</v>
      </c>
      <c r="I10305" s="69" t="s">
        <v>1450</v>
      </c>
      <c r="J10305" s="63">
        <f t="shared" si="40"/>
        <v>44981</v>
      </c>
      <c r="K10305" s="64">
        <f>IF(ISBLANK(J10305),,H10305*INDEX(Inputs!G:G,MATCH(F10305,Inputs!E:E,0)))</f>
        <v>1099</v>
      </c>
      <c r="L10305" s="65" t="str">
        <f>IF(ISBLANK(J10305),,INDEX(Inputs!D:D,MATCH(F10305,Inputs!E:E,0)))</f>
        <v>433BK EvoFox WarHammer Gaming Keyboard (USB)</v>
      </c>
      <c r="M10305" s="65" t="str">
        <f>IF(ISBLANK(#REF!),,IF(B10305="Online","Online",IF(LEFT(B10305,1)="E","Online","Offline")))</f>
        <v>Offline</v>
      </c>
      <c r="N10305" s="64">
        <f>IF(ISBLANK(M10305),,H10305*INDEX(Inputs!F:F,MATCH(F10305,Inputs!E:E,0)))</f>
        <v>1499</v>
      </c>
      <c r="O10305" s="65"/>
    </row>
    <row r="10306" ht="15.75" customHeight="1" spans="1:15">
      <c r="A10306" s="65" t="s">
        <v>373</v>
      </c>
      <c r="B10306" s="66" t="s">
        <v>82</v>
      </c>
      <c r="C10306" s="65" t="s">
        <v>374</v>
      </c>
      <c r="D10306" s="66" t="s">
        <v>370</v>
      </c>
      <c r="E10306" s="66" t="s">
        <v>371</v>
      </c>
      <c r="F10306" s="65">
        <v>260085</v>
      </c>
      <c r="G10306" s="65" t="s">
        <v>32</v>
      </c>
      <c r="H10306" s="67">
        <v>1</v>
      </c>
      <c r="I10306" s="69" t="s">
        <v>1450</v>
      </c>
      <c r="J10306" s="63">
        <f t="shared" si="40"/>
        <v>44981</v>
      </c>
      <c r="K10306" s="64">
        <f>IF(ISBLANK(J10306),,H10306*INDEX(Inputs!G:G,MATCH(F10306,Inputs!E:E,0)))</f>
        <v>1059</v>
      </c>
      <c r="L10306" s="65" t="str">
        <f>IF(ISBLANK(J10306),,INDEX(Inputs!D:D,MATCH(F10306,Inputs!E:E,0)))</f>
        <v>435BK Type-C 4 Port USB 3.0 Hub Pro</v>
      </c>
      <c r="M10306" s="65" t="str">
        <f>IF(ISBLANK(#REF!),,IF(B10306="Online","Online",IF(LEFT(B10306,1)="E","Online","Offline")))</f>
        <v>Offline</v>
      </c>
      <c r="N10306" s="64">
        <f>IF(ISBLANK(M10306),,H10306*INDEX(Inputs!F:F,MATCH(F10306,Inputs!E:E,0)))</f>
        <v>1599</v>
      </c>
      <c r="O10306" s="65"/>
    </row>
    <row r="10307" ht="15.75" customHeight="1" spans="1:15">
      <c r="A10307" s="65" t="s">
        <v>327</v>
      </c>
      <c r="B10307" s="66" t="s">
        <v>35</v>
      </c>
      <c r="C10307" s="65" t="s">
        <v>525</v>
      </c>
      <c r="D10307" s="66" t="s">
        <v>370</v>
      </c>
      <c r="E10307" s="66" t="s">
        <v>410</v>
      </c>
      <c r="F10307" s="65">
        <v>250877</v>
      </c>
      <c r="G10307" s="65" t="s">
        <v>22</v>
      </c>
      <c r="H10307" s="67">
        <v>0</v>
      </c>
      <c r="I10307" s="69" t="s">
        <v>1450</v>
      </c>
      <c r="J10307" s="63">
        <f t="shared" si="40"/>
        <v>44981</v>
      </c>
      <c r="K10307" s="64">
        <f>IF(ISBLANK(J10307),,H10307*INDEX(Inputs!G:G,MATCH(F10307,Inputs!E:E,0)))</f>
        <v>0</v>
      </c>
      <c r="L10307" s="65" t="str">
        <f>IF(ISBLANK(J10307),,INDEX(Inputs!D:D,MATCH(F10307,Inputs!E:E,0)))</f>
        <v>595BK Evo Fox Falcon X35 Medium Speed Mouse Pad</v>
      </c>
      <c r="M10307" s="65" t="str">
        <f>IF(ISBLANK(#REF!),,IF(B10307="Online","Online",IF(LEFT(B10307,1)="E","Online","Offline")))</f>
        <v>Offline</v>
      </c>
      <c r="N10307" s="64">
        <f>IF(ISBLANK(M10307),,H10307*INDEX(Inputs!F:F,MATCH(F10307,Inputs!E:E,0)))</f>
        <v>0</v>
      </c>
      <c r="O10307" s="65"/>
    </row>
    <row r="10308" ht="15.75" customHeight="1" spans="1:15">
      <c r="A10308" s="65" t="s">
        <v>353</v>
      </c>
      <c r="B10308" s="66" t="s">
        <v>76</v>
      </c>
      <c r="C10308" s="65" t="s">
        <v>379</v>
      </c>
      <c r="D10308" s="66" t="s">
        <v>370</v>
      </c>
      <c r="E10308" s="66" t="s">
        <v>410</v>
      </c>
      <c r="F10308" s="65">
        <v>250877</v>
      </c>
      <c r="G10308" s="65" t="s">
        <v>22</v>
      </c>
      <c r="H10308" s="67">
        <v>1</v>
      </c>
      <c r="I10308" s="69" t="s">
        <v>1450</v>
      </c>
      <c r="J10308" s="63">
        <f t="shared" si="40"/>
        <v>44981</v>
      </c>
      <c r="K10308" s="64">
        <f>IF(ISBLANK(J10308),,H10308*INDEX(Inputs!G:G,MATCH(F10308,Inputs!E:E,0)))</f>
        <v>349</v>
      </c>
      <c r="L10308" s="65" t="str">
        <f>IF(ISBLANK(J10308),,INDEX(Inputs!D:D,MATCH(F10308,Inputs!E:E,0)))</f>
        <v>595BK Evo Fox Falcon X35 Medium Speed Mouse Pad</v>
      </c>
      <c r="M10308" s="65" t="str">
        <f>IF(ISBLANK(#REF!),,IF(B10308="Online","Online",IF(LEFT(B10308,1)="E","Online","Offline")))</f>
        <v>Offline</v>
      </c>
      <c r="N10308" s="64">
        <f>IF(ISBLANK(M10308),,H10308*INDEX(Inputs!F:F,MATCH(F10308,Inputs!E:E,0)))</f>
        <v>699</v>
      </c>
      <c r="O10308" s="65"/>
    </row>
    <row r="10309" ht="15.75" customHeight="1" spans="1:15">
      <c r="A10309" s="65" t="s">
        <v>1398</v>
      </c>
      <c r="B10309" s="66" t="s">
        <v>236</v>
      </c>
      <c r="C10309" s="65" t="s">
        <v>1014</v>
      </c>
      <c r="D10309" s="66" t="s">
        <v>370</v>
      </c>
      <c r="E10309" s="66" t="s">
        <v>410</v>
      </c>
      <c r="F10309" s="65">
        <v>250877</v>
      </c>
      <c r="G10309" s="65" t="s">
        <v>22</v>
      </c>
      <c r="H10309" s="67">
        <v>1</v>
      </c>
      <c r="I10309" s="69" t="s">
        <v>1450</v>
      </c>
      <c r="J10309" s="63">
        <f t="shared" si="40"/>
        <v>44981</v>
      </c>
      <c r="K10309" s="64">
        <f>IF(ISBLANK(J10309),,H10309*INDEX(Inputs!G:G,MATCH(F10309,Inputs!E:E,0)))</f>
        <v>349</v>
      </c>
      <c r="L10309" s="65" t="str">
        <f>IF(ISBLANK(J10309),,INDEX(Inputs!D:D,MATCH(F10309,Inputs!E:E,0)))</f>
        <v>595BK Evo Fox Falcon X35 Medium Speed Mouse Pad</v>
      </c>
      <c r="M10309" s="65" t="str">
        <f>IF(ISBLANK(#REF!),,IF(B10309="Online","Online",IF(LEFT(B10309,1)="E","Online","Offline")))</f>
        <v>Offline</v>
      </c>
      <c r="N10309" s="64">
        <f>IF(ISBLANK(M10309),,H10309*INDEX(Inputs!F:F,MATCH(F10309,Inputs!E:E,0)))</f>
        <v>699</v>
      </c>
      <c r="O10309" s="65"/>
    </row>
    <row r="10310" ht="15.75" customHeight="1" spans="1:15">
      <c r="A10310" s="65" t="s">
        <v>341</v>
      </c>
      <c r="B10310" s="66" t="s">
        <v>62</v>
      </c>
      <c r="C10310" s="65" t="s">
        <v>419</v>
      </c>
      <c r="D10310" s="66" t="s">
        <v>370</v>
      </c>
      <c r="E10310" s="66" t="s">
        <v>410</v>
      </c>
      <c r="F10310" s="65">
        <v>250879</v>
      </c>
      <c r="G10310" s="65" t="s">
        <v>30</v>
      </c>
      <c r="H10310" s="67">
        <v>1</v>
      </c>
      <c r="I10310" s="69" t="s">
        <v>1450</v>
      </c>
      <c r="J10310" s="63">
        <f t="shared" si="40"/>
        <v>44981</v>
      </c>
      <c r="K10310" s="64">
        <f>IF(ISBLANK(J10310),,H10310*INDEX(Inputs!G:G,MATCH(F10310,Inputs!E:E,0)))</f>
        <v>699</v>
      </c>
      <c r="L10310" s="65" t="str">
        <f>IF(ISBLANK(J10310),,INDEX(Inputs!D:D,MATCH(F10310,Inputs!E:E,0)))</f>
        <v>597BK Evo Fox Falcon X85 Extra Large Speed Mouse Pad</v>
      </c>
      <c r="M10310" s="65" t="str">
        <f>IF(ISBLANK(#REF!),,IF(B10310="Online","Online",IF(LEFT(B10310,1)="E","Online","Offline")))</f>
        <v>Offline</v>
      </c>
      <c r="N10310" s="64">
        <f>IF(ISBLANK(M10310),,H10310*INDEX(Inputs!F:F,MATCH(F10310,Inputs!E:E,0)))</f>
        <v>1199</v>
      </c>
      <c r="O10310" s="65"/>
    </row>
    <row r="10311" ht="15.75" customHeight="1" spans="1:15">
      <c r="A10311" s="65" t="s">
        <v>353</v>
      </c>
      <c r="B10311" s="66" t="s">
        <v>126</v>
      </c>
      <c r="C10311" s="65" t="s">
        <v>388</v>
      </c>
      <c r="D10311" s="66" t="s">
        <v>370</v>
      </c>
      <c r="E10311" s="66" t="s">
        <v>410</v>
      </c>
      <c r="F10311" s="65">
        <v>250879</v>
      </c>
      <c r="G10311" s="65" t="s">
        <v>30</v>
      </c>
      <c r="H10311" s="67">
        <v>1</v>
      </c>
      <c r="I10311" s="69" t="s">
        <v>1450</v>
      </c>
      <c r="J10311" s="63">
        <f t="shared" si="40"/>
        <v>44981</v>
      </c>
      <c r="K10311" s="64">
        <f>IF(ISBLANK(J10311),,H10311*INDEX(Inputs!G:G,MATCH(F10311,Inputs!E:E,0)))</f>
        <v>699</v>
      </c>
      <c r="L10311" s="65" t="str">
        <f>IF(ISBLANK(J10311),,INDEX(Inputs!D:D,MATCH(F10311,Inputs!E:E,0)))</f>
        <v>597BK Evo Fox Falcon X85 Extra Large Speed Mouse Pad</v>
      </c>
      <c r="M10311" s="65" t="str">
        <f>IF(ISBLANK(#REF!),,IF(B10311="Online","Online",IF(LEFT(B10311,1)="E","Online","Offline")))</f>
        <v>Offline</v>
      </c>
      <c r="N10311" s="64">
        <f>IF(ISBLANK(M10311),,H10311*INDEX(Inputs!F:F,MATCH(F10311,Inputs!E:E,0)))</f>
        <v>1199</v>
      </c>
      <c r="O10311" s="65"/>
    </row>
    <row r="10312" ht="15.75" customHeight="1" spans="1:15">
      <c r="A10312" s="65" t="s">
        <v>1306</v>
      </c>
      <c r="B10312" s="66" t="s">
        <v>198</v>
      </c>
      <c r="C10312" s="65" t="s">
        <v>1307</v>
      </c>
      <c r="D10312" s="66" t="s">
        <v>370</v>
      </c>
      <c r="E10312" s="66" t="s">
        <v>410</v>
      </c>
      <c r="F10312" s="65">
        <v>250879</v>
      </c>
      <c r="G10312" s="65" t="s">
        <v>30</v>
      </c>
      <c r="H10312" s="67">
        <v>1</v>
      </c>
      <c r="I10312" s="69" t="s">
        <v>1450</v>
      </c>
      <c r="J10312" s="63">
        <f t="shared" si="40"/>
        <v>44981</v>
      </c>
      <c r="K10312" s="64">
        <f>IF(ISBLANK(J10312),,H10312*INDEX(Inputs!G:G,MATCH(F10312,Inputs!E:E,0)))</f>
        <v>699</v>
      </c>
      <c r="L10312" s="65" t="str">
        <f>IF(ISBLANK(J10312),,INDEX(Inputs!D:D,MATCH(F10312,Inputs!E:E,0)))</f>
        <v>597BK Evo Fox Falcon X85 Extra Large Speed Mouse Pad</v>
      </c>
      <c r="M10312" s="65" t="str">
        <f>IF(ISBLANK(#REF!),,IF(B10312="Online","Online",IF(LEFT(B10312,1)="E","Online","Offline")))</f>
        <v>Offline</v>
      </c>
      <c r="N10312" s="64">
        <f>IF(ISBLANK(M10312),,H10312*INDEX(Inputs!F:F,MATCH(F10312,Inputs!E:E,0)))</f>
        <v>1199</v>
      </c>
      <c r="O10312" s="65"/>
    </row>
    <row r="10313" ht="15.75" customHeight="1" spans="1:15">
      <c r="A10313" s="65" t="s">
        <v>338</v>
      </c>
      <c r="B10313" s="66" t="s">
        <v>237</v>
      </c>
      <c r="C10313" s="65" t="s">
        <v>891</v>
      </c>
      <c r="D10313" s="66" t="s">
        <v>370</v>
      </c>
      <c r="E10313" s="66" t="s">
        <v>410</v>
      </c>
      <c r="F10313" s="65">
        <v>250876</v>
      </c>
      <c r="G10313" s="65" t="s">
        <v>26</v>
      </c>
      <c r="H10313" s="67">
        <v>1</v>
      </c>
      <c r="I10313" s="69" t="s">
        <v>1450</v>
      </c>
      <c r="J10313" s="63">
        <f t="shared" si="40"/>
        <v>44981</v>
      </c>
      <c r="K10313" s="64">
        <f>IF(ISBLANK(J10313),,H10313*INDEX(Inputs!G:G,MATCH(F10313,Inputs!E:E,0)))</f>
        <v>1399</v>
      </c>
      <c r="L10313" s="65" t="str">
        <f>IF(ISBLANK(J10313),,INDEX(Inputs!D:D,MATCH(F10313,Inputs!E:E,0)))</f>
        <v>649BK EvoFox Typhoon Laptop Cooling Pad</v>
      </c>
      <c r="M10313" s="65" t="str">
        <f>IF(ISBLANK(#REF!),,IF(B10313="Online","Online",IF(LEFT(B10313,1)="E","Online","Offline")))</f>
        <v>Offline</v>
      </c>
      <c r="N10313" s="64">
        <f>IF(ISBLANK(M10313),,H10313*INDEX(Inputs!F:F,MATCH(F10313,Inputs!E:E,0)))</f>
        <v>1999</v>
      </c>
      <c r="O10313" s="65"/>
    </row>
    <row r="10314" ht="15.75" customHeight="1" spans="1:15">
      <c r="A10314" s="65" t="s">
        <v>416</v>
      </c>
      <c r="B10314" s="66" t="s">
        <v>251</v>
      </c>
      <c r="C10314" s="65" t="s">
        <v>1217</v>
      </c>
      <c r="D10314" s="66" t="s">
        <v>370</v>
      </c>
      <c r="E10314" s="66" t="s">
        <v>410</v>
      </c>
      <c r="F10314" s="65">
        <v>250876</v>
      </c>
      <c r="G10314" s="65" t="s">
        <v>26</v>
      </c>
      <c r="H10314" s="67">
        <v>1</v>
      </c>
      <c r="I10314" s="69" t="s">
        <v>1450</v>
      </c>
      <c r="J10314" s="63">
        <f t="shared" si="40"/>
        <v>44981</v>
      </c>
      <c r="K10314" s="64">
        <f>IF(ISBLANK(J10314),,H10314*INDEX(Inputs!G:G,MATCH(F10314,Inputs!E:E,0)))</f>
        <v>1399</v>
      </c>
      <c r="L10314" s="65" t="str">
        <f>IF(ISBLANK(J10314),,INDEX(Inputs!D:D,MATCH(F10314,Inputs!E:E,0)))</f>
        <v>649BK EvoFox Typhoon Laptop Cooling Pad</v>
      </c>
      <c r="M10314" s="65" t="str">
        <f>IF(ISBLANK(#REF!),,IF(B10314="Online","Online",IF(LEFT(B10314,1)="E","Online","Offline")))</f>
        <v>Offline</v>
      </c>
      <c r="N10314" s="64">
        <f>IF(ISBLANK(M10314),,H10314*INDEX(Inputs!F:F,MATCH(F10314,Inputs!E:E,0)))</f>
        <v>1999</v>
      </c>
      <c r="O10314" s="65"/>
    </row>
    <row r="10315" ht="15.75" customHeight="1" spans="1:15">
      <c r="A10315" s="65" t="s">
        <v>327</v>
      </c>
      <c r="B10315" s="66" t="s">
        <v>270</v>
      </c>
      <c r="C10315" s="65" t="s">
        <v>1174</v>
      </c>
      <c r="D10315" s="66" t="s">
        <v>370</v>
      </c>
      <c r="E10315" s="66" t="s">
        <v>410</v>
      </c>
      <c r="F10315" s="65">
        <v>250876</v>
      </c>
      <c r="G10315" s="65" t="s">
        <v>26</v>
      </c>
      <c r="H10315" s="67">
        <v>1</v>
      </c>
      <c r="I10315" s="69" t="s">
        <v>1450</v>
      </c>
      <c r="J10315" s="63">
        <f t="shared" si="40"/>
        <v>44981</v>
      </c>
      <c r="K10315" s="64">
        <f>IF(ISBLANK(J10315),,H10315*INDEX(Inputs!G:G,MATCH(F10315,Inputs!E:E,0)))</f>
        <v>1399</v>
      </c>
      <c r="L10315" s="65" t="str">
        <f>IF(ISBLANK(J10315),,INDEX(Inputs!D:D,MATCH(F10315,Inputs!E:E,0)))</f>
        <v>649BK EvoFox Typhoon Laptop Cooling Pad</v>
      </c>
      <c r="M10315" s="65" t="str">
        <f>IF(ISBLANK(#REF!),,IF(B10315="Online","Online",IF(LEFT(B10315,1)="E","Online","Offline")))</f>
        <v>Offline</v>
      </c>
      <c r="N10315" s="64">
        <f>IF(ISBLANK(M10315),,H10315*INDEX(Inputs!F:F,MATCH(F10315,Inputs!E:E,0)))</f>
        <v>1999</v>
      </c>
      <c r="O10315" s="65"/>
    </row>
    <row r="10316" ht="15.75" customHeight="1" spans="1:15">
      <c r="A10316" s="65" t="s">
        <v>447</v>
      </c>
      <c r="B10316" s="66" t="s">
        <v>61</v>
      </c>
      <c r="C10316" s="65" t="s">
        <v>456</v>
      </c>
      <c r="D10316" s="66" t="s">
        <v>414</v>
      </c>
      <c r="E10316" s="66" t="s">
        <v>415</v>
      </c>
      <c r="F10316" s="65">
        <v>250424</v>
      </c>
      <c r="G10316" s="65" t="s">
        <v>15</v>
      </c>
      <c r="H10316" s="67">
        <v>1</v>
      </c>
      <c r="I10316" s="69" t="s">
        <v>1450</v>
      </c>
      <c r="J10316" s="63">
        <f t="shared" si="40"/>
        <v>44981</v>
      </c>
      <c r="K10316" s="64">
        <f>IF(ISBLANK(J10316),,H10316*INDEX(Inputs!G:G,MATCH(F10316,Inputs!E:E,0)))</f>
        <v>999</v>
      </c>
      <c r="L10316" s="65" t="str">
        <f>IF(ISBLANK(J10316),,INDEX(Inputs!D:D,MATCH(F10316,Inputs!E:E,0)))</f>
        <v>419V2 PRIMUS Wireless Desktop V2</v>
      </c>
      <c r="M10316" s="65" t="str">
        <f>IF(ISBLANK(#REF!),,IF(B10316="Online","Online",IF(LEFT(B10316,1)="E","Online","Offline")))</f>
        <v>Offline</v>
      </c>
      <c r="N10316" s="64">
        <f>IF(ISBLANK(M10316),,H10316*INDEX(Inputs!F:F,MATCH(F10316,Inputs!E:E,0)))</f>
        <v>1199</v>
      </c>
      <c r="O10316" s="65"/>
    </row>
    <row r="10317" ht="15.75" customHeight="1" spans="1:15">
      <c r="A10317" s="65" t="s">
        <v>458</v>
      </c>
      <c r="B10317" s="66" t="s">
        <v>21</v>
      </c>
      <c r="C10317" s="65" t="s">
        <v>489</v>
      </c>
      <c r="D10317" s="66" t="s">
        <v>370</v>
      </c>
      <c r="E10317" s="66" t="s">
        <v>371</v>
      </c>
      <c r="F10317" s="65">
        <v>250417</v>
      </c>
      <c r="G10317" s="65" t="s">
        <v>39</v>
      </c>
      <c r="H10317" s="67">
        <v>1</v>
      </c>
      <c r="I10317" s="69" t="s">
        <v>1451</v>
      </c>
      <c r="J10317" s="63">
        <f t="shared" si="40"/>
        <v>44982</v>
      </c>
      <c r="K10317" s="64">
        <f>IF(ISBLANK(J10317),,H10317*INDEX(Inputs!G:G,MATCH(F10317,Inputs!E:E,0)))</f>
        <v>929</v>
      </c>
      <c r="L10317" s="65" t="str">
        <f>IF(ISBLANK(J10317),,INDEX(Inputs!D:D,MATCH(F10317,Inputs!E:E,0)))</f>
        <v>416PP Super Speed Hub 4 Port USB 3.0</v>
      </c>
      <c r="M10317" s="65" t="str">
        <f>IF(ISBLANK(#REF!),,IF(B10317="Online","Online",IF(LEFT(B10317,1)="E","Online","Offline")))</f>
        <v>Offline</v>
      </c>
      <c r="N10317" s="64">
        <f>IF(ISBLANK(M10317),,H10317*INDEX(Inputs!F:F,MATCH(F10317,Inputs!E:E,0)))</f>
        <v>1499</v>
      </c>
      <c r="O10317" s="65"/>
    </row>
    <row r="10318" ht="15.75" customHeight="1" spans="1:15">
      <c r="A10318" s="65" t="s">
        <v>412</v>
      </c>
      <c r="B10318" s="66" t="s">
        <v>59</v>
      </c>
      <c r="C10318" s="65" t="s">
        <v>471</v>
      </c>
      <c r="D10318" s="66" t="s">
        <v>370</v>
      </c>
      <c r="E10318" s="66" t="s">
        <v>371</v>
      </c>
      <c r="F10318" s="65">
        <v>250417</v>
      </c>
      <c r="G10318" s="65" t="s">
        <v>39</v>
      </c>
      <c r="H10318" s="67">
        <v>1</v>
      </c>
      <c r="I10318" s="69" t="s">
        <v>1451</v>
      </c>
      <c r="J10318" s="63">
        <f t="shared" si="40"/>
        <v>44982</v>
      </c>
      <c r="K10318" s="64">
        <f>IF(ISBLANK(J10318),,H10318*INDEX(Inputs!G:G,MATCH(F10318,Inputs!E:E,0)))</f>
        <v>929</v>
      </c>
      <c r="L10318" s="65" t="str">
        <f>IF(ISBLANK(J10318),,INDEX(Inputs!D:D,MATCH(F10318,Inputs!E:E,0)))</f>
        <v>416PP Super Speed Hub 4 Port USB 3.0</v>
      </c>
      <c r="M10318" s="65" t="str">
        <f>IF(ISBLANK(#REF!),,IF(B10318="Online","Online",IF(LEFT(B10318,1)="E","Online","Offline")))</f>
        <v>Offline</v>
      </c>
      <c r="N10318" s="64">
        <f>IF(ISBLANK(M10318),,H10318*INDEX(Inputs!F:F,MATCH(F10318,Inputs!E:E,0)))</f>
        <v>1499</v>
      </c>
      <c r="O10318" s="65"/>
    </row>
    <row r="10319" ht="15.75" customHeight="1" spans="1:15">
      <c r="A10319" s="65" t="s">
        <v>1009</v>
      </c>
      <c r="B10319" s="66" t="s">
        <v>214</v>
      </c>
      <c r="C10319" s="65" t="s">
        <v>1010</v>
      </c>
      <c r="D10319" s="66" t="s">
        <v>370</v>
      </c>
      <c r="E10319" s="66" t="s">
        <v>371</v>
      </c>
      <c r="F10319" s="65">
        <v>250417</v>
      </c>
      <c r="G10319" s="65" t="s">
        <v>39</v>
      </c>
      <c r="H10319" s="67">
        <v>1</v>
      </c>
      <c r="I10319" s="69" t="s">
        <v>1451</v>
      </c>
      <c r="J10319" s="63">
        <f t="shared" si="40"/>
        <v>44982</v>
      </c>
      <c r="K10319" s="64">
        <f>IF(ISBLANK(J10319),,H10319*INDEX(Inputs!G:G,MATCH(F10319,Inputs!E:E,0)))</f>
        <v>929</v>
      </c>
      <c r="L10319" s="65" t="str">
        <f>IF(ISBLANK(J10319),,INDEX(Inputs!D:D,MATCH(F10319,Inputs!E:E,0)))</f>
        <v>416PP Super Speed Hub 4 Port USB 3.0</v>
      </c>
      <c r="M10319" s="65" t="str">
        <f>IF(ISBLANK(#REF!),,IF(B10319="Online","Online",IF(LEFT(B10319,1)="E","Online","Offline")))</f>
        <v>Offline</v>
      </c>
      <c r="N10319" s="64">
        <f>IF(ISBLANK(M10319),,H10319*INDEX(Inputs!F:F,MATCH(F10319,Inputs!E:E,0)))</f>
        <v>1499</v>
      </c>
      <c r="O10319" s="65"/>
    </row>
    <row r="10320" ht="15.75" customHeight="1" spans="1:15">
      <c r="A10320" s="65" t="s">
        <v>842</v>
      </c>
      <c r="B10320" s="66" t="s">
        <v>222</v>
      </c>
      <c r="C10320" s="65" t="s">
        <v>866</v>
      </c>
      <c r="D10320" s="66" t="s">
        <v>370</v>
      </c>
      <c r="E10320" s="66" t="s">
        <v>371</v>
      </c>
      <c r="F10320" s="65">
        <v>250417</v>
      </c>
      <c r="G10320" s="65" t="s">
        <v>39</v>
      </c>
      <c r="H10320" s="67">
        <v>1</v>
      </c>
      <c r="I10320" s="69" t="s">
        <v>1451</v>
      </c>
      <c r="J10320" s="63">
        <f t="shared" si="40"/>
        <v>44982</v>
      </c>
      <c r="K10320" s="64">
        <f>IF(ISBLANK(J10320),,H10320*INDEX(Inputs!G:G,MATCH(F10320,Inputs!E:E,0)))</f>
        <v>929</v>
      </c>
      <c r="L10320" s="65" t="str">
        <f>IF(ISBLANK(J10320),,INDEX(Inputs!D:D,MATCH(F10320,Inputs!E:E,0)))</f>
        <v>416PP Super Speed Hub 4 Port USB 3.0</v>
      </c>
      <c r="M10320" s="65" t="str">
        <f>IF(ISBLANK(#REF!),,IF(B10320="Online","Online",IF(LEFT(B10320,1)="E","Online","Offline")))</f>
        <v>Offline</v>
      </c>
      <c r="N10320" s="64">
        <f>IF(ISBLANK(M10320),,H10320*INDEX(Inputs!F:F,MATCH(F10320,Inputs!E:E,0)))</f>
        <v>1499</v>
      </c>
      <c r="O10320" s="65"/>
    </row>
    <row r="10321" ht="15.75" customHeight="1" spans="1:15">
      <c r="A10321" s="65" t="s">
        <v>338</v>
      </c>
      <c r="B10321" s="66" t="s">
        <v>44</v>
      </c>
      <c r="C10321" s="65" t="s">
        <v>339</v>
      </c>
      <c r="D10321" s="66" t="s">
        <v>414</v>
      </c>
      <c r="E10321" s="66" t="s">
        <v>415</v>
      </c>
      <c r="F10321" s="65">
        <v>250874</v>
      </c>
      <c r="G10321" s="65" t="s">
        <v>13</v>
      </c>
      <c r="H10321" s="67">
        <v>1</v>
      </c>
      <c r="I10321" s="69" t="s">
        <v>1451</v>
      </c>
      <c r="J10321" s="63">
        <f t="shared" si="40"/>
        <v>44982</v>
      </c>
      <c r="K10321" s="64">
        <f>IF(ISBLANK(J10321),,H10321*INDEX(Inputs!G:G,MATCH(F10321,Inputs!E:E,0)))</f>
        <v>1349</v>
      </c>
      <c r="L10321" s="65" t="str">
        <f>IF(ISBLANK(J10321),,INDEX(Inputs!D:D,MATCH(F10321,Inputs!E:E,0)))</f>
        <v>432BK EvoFox X-Team Gaming Keyboard &amp; Mouse (USB)</v>
      </c>
      <c r="M10321" s="65" t="str">
        <f>IF(ISBLANK(#REF!),,IF(B10321="Online","Online",IF(LEFT(B10321,1)="E","Online","Offline")))</f>
        <v>Offline</v>
      </c>
      <c r="N10321" s="64">
        <f>IF(ISBLANK(M10321),,H10321*INDEX(Inputs!F:F,MATCH(F10321,Inputs!E:E,0)))</f>
        <v>1899</v>
      </c>
      <c r="O10321" s="65"/>
    </row>
    <row r="10322" ht="15.75" customHeight="1" spans="1:15">
      <c r="A10322" s="65" t="s">
        <v>341</v>
      </c>
      <c r="B10322" s="66" t="s">
        <v>80</v>
      </c>
      <c r="C10322" s="65" t="s">
        <v>629</v>
      </c>
      <c r="D10322" s="66" t="s">
        <v>414</v>
      </c>
      <c r="E10322" s="66" t="s">
        <v>415</v>
      </c>
      <c r="F10322" s="65">
        <v>250874</v>
      </c>
      <c r="G10322" s="65" t="s">
        <v>13</v>
      </c>
      <c r="H10322" s="67">
        <v>1</v>
      </c>
      <c r="I10322" s="69" t="s">
        <v>1451</v>
      </c>
      <c r="J10322" s="63">
        <f t="shared" si="40"/>
        <v>44982</v>
      </c>
      <c r="K10322" s="64">
        <f>IF(ISBLANK(J10322),,H10322*INDEX(Inputs!G:G,MATCH(F10322,Inputs!E:E,0)))</f>
        <v>1349</v>
      </c>
      <c r="L10322" s="65" t="str">
        <f>IF(ISBLANK(J10322),,INDEX(Inputs!D:D,MATCH(F10322,Inputs!E:E,0)))</f>
        <v>432BK EvoFox X-Team Gaming Keyboard &amp; Mouse (USB)</v>
      </c>
      <c r="M10322" s="65" t="str">
        <f>IF(ISBLANK(#REF!),,IF(B10322="Online","Online",IF(LEFT(B10322,1)="E","Online","Offline")))</f>
        <v>Offline</v>
      </c>
      <c r="N10322" s="64">
        <f>IF(ISBLANK(M10322),,H10322*INDEX(Inputs!F:F,MATCH(F10322,Inputs!E:E,0)))</f>
        <v>1899</v>
      </c>
      <c r="O10322" s="65"/>
    </row>
    <row r="10323" ht="15.75" customHeight="1" spans="1:15">
      <c r="A10323" s="65" t="s">
        <v>341</v>
      </c>
      <c r="B10323" s="66" t="s">
        <v>96</v>
      </c>
      <c r="C10323" s="65" t="s">
        <v>654</v>
      </c>
      <c r="D10323" s="66" t="s">
        <v>414</v>
      </c>
      <c r="E10323" s="66" t="s">
        <v>415</v>
      </c>
      <c r="F10323" s="65">
        <v>250874</v>
      </c>
      <c r="G10323" s="65" t="s">
        <v>13</v>
      </c>
      <c r="H10323" s="67">
        <v>1</v>
      </c>
      <c r="I10323" s="69" t="s">
        <v>1451</v>
      </c>
      <c r="J10323" s="63">
        <f t="shared" si="40"/>
        <v>44982</v>
      </c>
      <c r="K10323" s="64">
        <f>IF(ISBLANK(J10323),,H10323*INDEX(Inputs!G:G,MATCH(F10323,Inputs!E:E,0)))</f>
        <v>1349</v>
      </c>
      <c r="L10323" s="65" t="str">
        <f>IF(ISBLANK(J10323),,INDEX(Inputs!D:D,MATCH(F10323,Inputs!E:E,0)))</f>
        <v>432BK EvoFox X-Team Gaming Keyboard &amp; Mouse (USB)</v>
      </c>
      <c r="M10323" s="65" t="str">
        <f>IF(ISBLANK(#REF!),,IF(B10323="Online","Online",IF(LEFT(B10323,1)="E","Online","Offline")))</f>
        <v>Offline</v>
      </c>
      <c r="N10323" s="64">
        <f>IF(ISBLANK(M10323),,H10323*INDEX(Inputs!F:F,MATCH(F10323,Inputs!E:E,0)))</f>
        <v>1899</v>
      </c>
      <c r="O10323" s="65"/>
    </row>
    <row r="10324" ht="15.75" customHeight="1" spans="1:15">
      <c r="A10324" s="65" t="s">
        <v>412</v>
      </c>
      <c r="B10324" s="66" t="s">
        <v>156</v>
      </c>
      <c r="C10324" s="65" t="s">
        <v>422</v>
      </c>
      <c r="D10324" s="66" t="s">
        <v>414</v>
      </c>
      <c r="E10324" s="66" t="s">
        <v>415</v>
      </c>
      <c r="F10324" s="65">
        <v>250874</v>
      </c>
      <c r="G10324" s="65" t="s">
        <v>13</v>
      </c>
      <c r="H10324" s="67">
        <v>1</v>
      </c>
      <c r="I10324" s="69" t="s">
        <v>1451</v>
      </c>
      <c r="J10324" s="63">
        <f t="shared" si="40"/>
        <v>44982</v>
      </c>
      <c r="K10324" s="64">
        <f>IF(ISBLANK(J10324),,H10324*INDEX(Inputs!G:G,MATCH(F10324,Inputs!E:E,0)))</f>
        <v>1349</v>
      </c>
      <c r="L10324" s="65" t="str">
        <f>IF(ISBLANK(J10324),,INDEX(Inputs!D:D,MATCH(F10324,Inputs!E:E,0)))</f>
        <v>432BK EvoFox X-Team Gaming Keyboard &amp; Mouse (USB)</v>
      </c>
      <c r="M10324" s="65" t="str">
        <f>IF(ISBLANK(#REF!),,IF(B10324="Online","Online",IF(LEFT(B10324,1)="E","Online","Offline")))</f>
        <v>Offline</v>
      </c>
      <c r="N10324" s="64">
        <f>IF(ISBLANK(M10324),,H10324*INDEX(Inputs!F:F,MATCH(F10324,Inputs!E:E,0)))</f>
        <v>1899</v>
      </c>
      <c r="O10324" s="65"/>
    </row>
    <row r="10325" ht="15.75" customHeight="1" spans="1:15">
      <c r="A10325" s="65" t="s">
        <v>341</v>
      </c>
      <c r="B10325" s="66" t="s">
        <v>195</v>
      </c>
      <c r="C10325" s="65" t="s">
        <v>818</v>
      </c>
      <c r="D10325" s="66" t="s">
        <v>414</v>
      </c>
      <c r="E10325" s="66" t="s">
        <v>415</v>
      </c>
      <c r="F10325" s="65">
        <v>250874</v>
      </c>
      <c r="G10325" s="65" t="s">
        <v>13</v>
      </c>
      <c r="H10325" s="67">
        <v>1</v>
      </c>
      <c r="I10325" s="69" t="s">
        <v>1451</v>
      </c>
      <c r="J10325" s="63">
        <f t="shared" si="40"/>
        <v>44982</v>
      </c>
      <c r="K10325" s="64">
        <f>IF(ISBLANK(J10325),,H10325*INDEX(Inputs!G:G,MATCH(F10325,Inputs!E:E,0)))</f>
        <v>1349</v>
      </c>
      <c r="L10325" s="65" t="str">
        <f>IF(ISBLANK(J10325),,INDEX(Inputs!D:D,MATCH(F10325,Inputs!E:E,0)))</f>
        <v>432BK EvoFox X-Team Gaming Keyboard &amp; Mouse (USB)</v>
      </c>
      <c r="M10325" s="65" t="str">
        <f>IF(ISBLANK(#REF!),,IF(B10325="Online","Online",IF(LEFT(B10325,1)="E","Online","Offline")))</f>
        <v>Offline</v>
      </c>
      <c r="N10325" s="64">
        <f>IF(ISBLANK(M10325),,H10325*INDEX(Inputs!F:F,MATCH(F10325,Inputs!E:E,0)))</f>
        <v>1899</v>
      </c>
      <c r="O10325" s="65"/>
    </row>
    <row r="10326" ht="15.75" customHeight="1" spans="1:15">
      <c r="A10326" s="65" t="s">
        <v>961</v>
      </c>
      <c r="B10326" s="66" t="s">
        <v>207</v>
      </c>
      <c r="C10326" s="65" t="s">
        <v>962</v>
      </c>
      <c r="D10326" s="66" t="s">
        <v>414</v>
      </c>
      <c r="E10326" s="66" t="s">
        <v>415</v>
      </c>
      <c r="F10326" s="65">
        <v>250874</v>
      </c>
      <c r="G10326" s="65" t="s">
        <v>13</v>
      </c>
      <c r="H10326" s="67">
        <v>2</v>
      </c>
      <c r="I10326" s="69" t="s">
        <v>1451</v>
      </c>
      <c r="J10326" s="63">
        <f t="shared" si="40"/>
        <v>44982</v>
      </c>
      <c r="K10326" s="64">
        <f>IF(ISBLANK(J10326),,H10326*INDEX(Inputs!G:G,MATCH(F10326,Inputs!E:E,0)))</f>
        <v>2698</v>
      </c>
      <c r="L10326" s="65" t="str">
        <f>IF(ISBLANK(J10326),,INDEX(Inputs!D:D,MATCH(F10326,Inputs!E:E,0)))</f>
        <v>432BK EvoFox X-Team Gaming Keyboard &amp; Mouse (USB)</v>
      </c>
      <c r="M10326" s="65" t="str">
        <f>IF(ISBLANK(#REF!),,IF(B10326="Online","Online",IF(LEFT(B10326,1)="E","Online","Offline")))</f>
        <v>Offline</v>
      </c>
      <c r="N10326" s="64">
        <f>IF(ISBLANK(M10326),,H10326*INDEX(Inputs!F:F,MATCH(F10326,Inputs!E:E,0)))</f>
        <v>3798</v>
      </c>
      <c r="O10326" s="65"/>
    </row>
    <row r="10327" ht="15.75" customHeight="1" spans="1:15">
      <c r="A10327" s="65" t="s">
        <v>1146</v>
      </c>
      <c r="B10327" s="66" t="s">
        <v>208</v>
      </c>
      <c r="C10327" s="65" t="s">
        <v>1147</v>
      </c>
      <c r="D10327" s="66" t="s">
        <v>414</v>
      </c>
      <c r="E10327" s="66" t="s">
        <v>415</v>
      </c>
      <c r="F10327" s="65">
        <v>250874</v>
      </c>
      <c r="G10327" s="65" t="s">
        <v>13</v>
      </c>
      <c r="H10327" s="67">
        <v>1</v>
      </c>
      <c r="I10327" s="69" t="s">
        <v>1451</v>
      </c>
      <c r="J10327" s="63">
        <f t="shared" si="40"/>
        <v>44982</v>
      </c>
      <c r="K10327" s="64">
        <f>IF(ISBLANK(J10327),,H10327*INDEX(Inputs!G:G,MATCH(F10327,Inputs!E:E,0)))</f>
        <v>1349</v>
      </c>
      <c r="L10327" s="65" t="str">
        <f>IF(ISBLANK(J10327),,INDEX(Inputs!D:D,MATCH(F10327,Inputs!E:E,0)))</f>
        <v>432BK EvoFox X-Team Gaming Keyboard &amp; Mouse (USB)</v>
      </c>
      <c r="M10327" s="65" t="str">
        <f>IF(ISBLANK(#REF!),,IF(B10327="Online","Online",IF(LEFT(B10327,1)="E","Online","Offline")))</f>
        <v>Offline</v>
      </c>
      <c r="N10327" s="64">
        <f>IF(ISBLANK(M10327),,H10327*INDEX(Inputs!F:F,MATCH(F10327,Inputs!E:E,0)))</f>
        <v>1899</v>
      </c>
      <c r="O10327" s="65"/>
    </row>
    <row r="10328" ht="15.75" customHeight="1" spans="1:15">
      <c r="A10328" s="65" t="s">
        <v>327</v>
      </c>
      <c r="B10328" s="66" t="s">
        <v>270</v>
      </c>
      <c r="C10328" s="65" t="s">
        <v>1174</v>
      </c>
      <c r="D10328" s="66" t="s">
        <v>414</v>
      </c>
      <c r="E10328" s="66" t="s">
        <v>415</v>
      </c>
      <c r="F10328" s="65">
        <v>250874</v>
      </c>
      <c r="G10328" s="65" t="s">
        <v>13</v>
      </c>
      <c r="H10328" s="67">
        <v>1</v>
      </c>
      <c r="I10328" s="69" t="s">
        <v>1451</v>
      </c>
      <c r="J10328" s="63">
        <f t="shared" si="40"/>
        <v>44982</v>
      </c>
      <c r="K10328" s="64">
        <f>IF(ISBLANK(J10328),,H10328*INDEX(Inputs!G:G,MATCH(F10328,Inputs!E:E,0)))</f>
        <v>1349</v>
      </c>
      <c r="L10328" s="65" t="str">
        <f>IF(ISBLANK(J10328),,INDEX(Inputs!D:D,MATCH(F10328,Inputs!E:E,0)))</f>
        <v>432BK EvoFox X-Team Gaming Keyboard &amp; Mouse (USB)</v>
      </c>
      <c r="M10328" s="65" t="str">
        <f>IF(ISBLANK(#REF!),,IF(B10328="Online","Online",IF(LEFT(B10328,1)="E","Online","Offline")))</f>
        <v>Offline</v>
      </c>
      <c r="N10328" s="64">
        <f>IF(ISBLANK(M10328),,H10328*INDEX(Inputs!F:F,MATCH(F10328,Inputs!E:E,0)))</f>
        <v>1899</v>
      </c>
      <c r="O10328" s="65"/>
    </row>
    <row r="10329" ht="15.75" customHeight="1" spans="1:15">
      <c r="A10329" s="65" t="s">
        <v>353</v>
      </c>
      <c r="B10329" s="66" t="s">
        <v>76</v>
      </c>
      <c r="C10329" s="65" t="s">
        <v>379</v>
      </c>
      <c r="D10329" s="66" t="s">
        <v>370</v>
      </c>
      <c r="E10329" s="66" t="s">
        <v>410</v>
      </c>
      <c r="F10329" s="65">
        <v>250877</v>
      </c>
      <c r="G10329" s="65" t="s">
        <v>22</v>
      </c>
      <c r="H10329" s="67">
        <v>1</v>
      </c>
      <c r="I10329" s="69" t="s">
        <v>1451</v>
      </c>
      <c r="J10329" s="63">
        <f t="shared" si="40"/>
        <v>44982</v>
      </c>
      <c r="K10329" s="64">
        <f>IF(ISBLANK(J10329),,H10329*INDEX(Inputs!G:G,MATCH(F10329,Inputs!E:E,0)))</f>
        <v>349</v>
      </c>
      <c r="L10329" s="65" t="str">
        <f>IF(ISBLANK(J10329),,INDEX(Inputs!D:D,MATCH(F10329,Inputs!E:E,0)))</f>
        <v>595BK Evo Fox Falcon X35 Medium Speed Mouse Pad</v>
      </c>
      <c r="M10329" s="65" t="str">
        <f>IF(ISBLANK(#REF!),,IF(B10329="Online","Online",IF(LEFT(B10329,1)="E","Online","Offline")))</f>
        <v>Offline</v>
      </c>
      <c r="N10329" s="64">
        <f>IF(ISBLANK(M10329),,H10329*INDEX(Inputs!F:F,MATCH(F10329,Inputs!E:E,0)))</f>
        <v>699</v>
      </c>
      <c r="O10329" s="65"/>
    </row>
    <row r="10330" ht="15.75" customHeight="1" spans="1:15">
      <c r="A10330" s="65" t="s">
        <v>327</v>
      </c>
      <c r="B10330" s="66" t="s">
        <v>152</v>
      </c>
      <c r="C10330" s="65" t="s">
        <v>532</v>
      </c>
      <c r="D10330" s="66" t="s">
        <v>370</v>
      </c>
      <c r="E10330" s="66" t="s">
        <v>410</v>
      </c>
      <c r="F10330" s="65">
        <v>250877</v>
      </c>
      <c r="G10330" s="65" t="s">
        <v>22</v>
      </c>
      <c r="H10330" s="67">
        <v>1</v>
      </c>
      <c r="I10330" s="69" t="s">
        <v>1451</v>
      </c>
      <c r="J10330" s="63">
        <f t="shared" si="40"/>
        <v>44982</v>
      </c>
      <c r="K10330" s="64">
        <f>IF(ISBLANK(J10330),,H10330*INDEX(Inputs!G:G,MATCH(F10330,Inputs!E:E,0)))</f>
        <v>349</v>
      </c>
      <c r="L10330" s="65" t="str">
        <f>IF(ISBLANK(J10330),,INDEX(Inputs!D:D,MATCH(F10330,Inputs!E:E,0)))</f>
        <v>595BK Evo Fox Falcon X35 Medium Speed Mouse Pad</v>
      </c>
      <c r="M10330" s="65" t="str">
        <f>IF(ISBLANK(#REF!),,IF(B10330="Online","Online",IF(LEFT(B10330,1)="E","Online","Offline")))</f>
        <v>Offline</v>
      </c>
      <c r="N10330" s="64">
        <f>IF(ISBLANK(M10330),,H10330*INDEX(Inputs!F:F,MATCH(F10330,Inputs!E:E,0)))</f>
        <v>699</v>
      </c>
      <c r="O10330" s="65"/>
    </row>
    <row r="10331" ht="15.75" customHeight="1" spans="1:15">
      <c r="A10331" s="65" t="s">
        <v>1009</v>
      </c>
      <c r="B10331" s="66" t="s">
        <v>214</v>
      </c>
      <c r="C10331" s="65" t="s">
        <v>1010</v>
      </c>
      <c r="D10331" s="66" t="s">
        <v>370</v>
      </c>
      <c r="E10331" s="66" t="s">
        <v>410</v>
      </c>
      <c r="F10331" s="65">
        <v>250877</v>
      </c>
      <c r="G10331" s="65" t="s">
        <v>22</v>
      </c>
      <c r="H10331" s="67">
        <v>2</v>
      </c>
      <c r="I10331" s="69" t="s">
        <v>1451</v>
      </c>
      <c r="J10331" s="63">
        <f t="shared" si="40"/>
        <v>44982</v>
      </c>
      <c r="K10331" s="64">
        <f>IF(ISBLANK(J10331),,H10331*INDEX(Inputs!G:G,MATCH(F10331,Inputs!E:E,0)))</f>
        <v>698</v>
      </c>
      <c r="L10331" s="65" t="str">
        <f>IF(ISBLANK(J10331),,INDEX(Inputs!D:D,MATCH(F10331,Inputs!E:E,0)))</f>
        <v>595BK Evo Fox Falcon X35 Medium Speed Mouse Pad</v>
      </c>
      <c r="M10331" s="65" t="str">
        <f>IF(ISBLANK(#REF!),,IF(B10331="Online","Online",IF(LEFT(B10331,1)="E","Online","Offline")))</f>
        <v>Offline</v>
      </c>
      <c r="N10331" s="64">
        <f>IF(ISBLANK(M10331),,H10331*INDEX(Inputs!F:F,MATCH(F10331,Inputs!E:E,0)))</f>
        <v>1398</v>
      </c>
      <c r="O10331" s="65"/>
    </row>
    <row r="10332" ht="15.75" customHeight="1" spans="1:15">
      <c r="A10332" s="65" t="s">
        <v>341</v>
      </c>
      <c r="B10332" s="66" t="s">
        <v>80</v>
      </c>
      <c r="C10332" s="65" t="s">
        <v>629</v>
      </c>
      <c r="D10332" s="66" t="s">
        <v>370</v>
      </c>
      <c r="E10332" s="66" t="s">
        <v>410</v>
      </c>
      <c r="F10332" s="65">
        <v>250879</v>
      </c>
      <c r="G10332" s="65" t="s">
        <v>30</v>
      </c>
      <c r="H10332" s="67">
        <v>1</v>
      </c>
      <c r="I10332" s="69" t="s">
        <v>1451</v>
      </c>
      <c r="J10332" s="63">
        <f t="shared" si="40"/>
        <v>44982</v>
      </c>
      <c r="K10332" s="64">
        <f>IF(ISBLANK(J10332),,H10332*INDEX(Inputs!G:G,MATCH(F10332,Inputs!E:E,0)))</f>
        <v>699</v>
      </c>
      <c r="L10332" s="65" t="str">
        <f>IF(ISBLANK(J10332),,INDEX(Inputs!D:D,MATCH(F10332,Inputs!E:E,0)))</f>
        <v>597BK Evo Fox Falcon X85 Extra Large Speed Mouse Pad</v>
      </c>
      <c r="M10332" s="65" t="str">
        <f>IF(ISBLANK(#REF!),,IF(B10332="Online","Online",IF(LEFT(B10332,1)="E","Online","Offline")))</f>
        <v>Offline</v>
      </c>
      <c r="N10332" s="64">
        <f>IF(ISBLANK(M10332),,H10332*INDEX(Inputs!F:F,MATCH(F10332,Inputs!E:E,0)))</f>
        <v>1199</v>
      </c>
      <c r="O10332" s="65"/>
    </row>
    <row r="10333" ht="15.75" customHeight="1" spans="1:15">
      <c r="A10333" s="65" t="s">
        <v>412</v>
      </c>
      <c r="B10333" s="66" t="s">
        <v>90</v>
      </c>
      <c r="C10333" s="65" t="s">
        <v>413</v>
      </c>
      <c r="D10333" s="66" t="s">
        <v>370</v>
      </c>
      <c r="E10333" s="66" t="s">
        <v>410</v>
      </c>
      <c r="F10333" s="65">
        <v>250879</v>
      </c>
      <c r="G10333" s="65" t="s">
        <v>30</v>
      </c>
      <c r="H10333" s="67">
        <v>1</v>
      </c>
      <c r="I10333" s="69" t="s">
        <v>1451</v>
      </c>
      <c r="J10333" s="63">
        <f t="shared" si="40"/>
        <v>44982</v>
      </c>
      <c r="K10333" s="64">
        <f>IF(ISBLANK(J10333),,H10333*INDEX(Inputs!G:G,MATCH(F10333,Inputs!E:E,0)))</f>
        <v>699</v>
      </c>
      <c r="L10333" s="65" t="str">
        <f>IF(ISBLANK(J10333),,INDEX(Inputs!D:D,MATCH(F10333,Inputs!E:E,0)))</f>
        <v>597BK Evo Fox Falcon X85 Extra Large Speed Mouse Pad</v>
      </c>
      <c r="M10333" s="65" t="str">
        <f>IF(ISBLANK(#REF!),,IF(B10333="Online","Online",IF(LEFT(B10333,1)="E","Online","Offline")))</f>
        <v>Offline</v>
      </c>
      <c r="N10333" s="64">
        <f>IF(ISBLANK(M10333),,H10333*INDEX(Inputs!F:F,MATCH(F10333,Inputs!E:E,0)))</f>
        <v>1199</v>
      </c>
      <c r="O10333" s="65"/>
    </row>
    <row r="10334" ht="15.75" customHeight="1" spans="1:15">
      <c r="A10334" s="65" t="s">
        <v>407</v>
      </c>
      <c r="B10334" s="66" t="s">
        <v>102</v>
      </c>
      <c r="C10334" s="65" t="s">
        <v>528</v>
      </c>
      <c r="D10334" s="66" t="s">
        <v>370</v>
      </c>
      <c r="E10334" s="66" t="s">
        <v>410</v>
      </c>
      <c r="F10334" s="65">
        <v>250879</v>
      </c>
      <c r="G10334" s="65" t="s">
        <v>30</v>
      </c>
      <c r="H10334" s="67">
        <v>1</v>
      </c>
      <c r="I10334" s="69" t="s">
        <v>1451</v>
      </c>
      <c r="J10334" s="63">
        <f t="shared" si="40"/>
        <v>44982</v>
      </c>
      <c r="K10334" s="64">
        <f>IF(ISBLANK(J10334),,H10334*INDEX(Inputs!G:G,MATCH(F10334,Inputs!E:E,0)))</f>
        <v>699</v>
      </c>
      <c r="L10334" s="65" t="str">
        <f>IF(ISBLANK(J10334),,INDEX(Inputs!D:D,MATCH(F10334,Inputs!E:E,0)))</f>
        <v>597BK Evo Fox Falcon X85 Extra Large Speed Mouse Pad</v>
      </c>
      <c r="M10334" s="65" t="str">
        <f>IF(ISBLANK(#REF!),,IF(B10334="Online","Online",IF(LEFT(B10334,1)="E","Online","Offline")))</f>
        <v>Offline</v>
      </c>
      <c r="N10334" s="64">
        <f>IF(ISBLANK(M10334),,H10334*INDEX(Inputs!F:F,MATCH(F10334,Inputs!E:E,0)))</f>
        <v>1199</v>
      </c>
      <c r="O10334" s="65"/>
    </row>
    <row r="10335" ht="15.75" customHeight="1" spans="1:15">
      <c r="A10335" s="65" t="s">
        <v>353</v>
      </c>
      <c r="B10335" s="66" t="s">
        <v>126</v>
      </c>
      <c r="C10335" s="65" t="s">
        <v>388</v>
      </c>
      <c r="D10335" s="66" t="s">
        <v>370</v>
      </c>
      <c r="E10335" s="66" t="s">
        <v>410</v>
      </c>
      <c r="F10335" s="65">
        <v>250879</v>
      </c>
      <c r="G10335" s="65" t="s">
        <v>30</v>
      </c>
      <c r="H10335" s="67">
        <v>1</v>
      </c>
      <c r="I10335" s="69" t="s">
        <v>1451</v>
      </c>
      <c r="J10335" s="63">
        <f t="shared" si="40"/>
        <v>44982</v>
      </c>
      <c r="K10335" s="64">
        <f>IF(ISBLANK(J10335),,H10335*INDEX(Inputs!G:G,MATCH(F10335,Inputs!E:E,0)))</f>
        <v>699</v>
      </c>
      <c r="L10335" s="65" t="str">
        <f>IF(ISBLANK(J10335),,INDEX(Inputs!D:D,MATCH(F10335,Inputs!E:E,0)))</f>
        <v>597BK Evo Fox Falcon X85 Extra Large Speed Mouse Pad</v>
      </c>
      <c r="M10335" s="65" t="str">
        <f>IF(ISBLANK(#REF!),,IF(B10335="Online","Online",IF(LEFT(B10335,1)="E","Online","Offline")))</f>
        <v>Offline</v>
      </c>
      <c r="N10335" s="64">
        <f>IF(ISBLANK(M10335),,H10335*INDEX(Inputs!F:F,MATCH(F10335,Inputs!E:E,0)))</f>
        <v>1199</v>
      </c>
      <c r="O10335" s="65"/>
    </row>
    <row r="10336" ht="15.75" customHeight="1" spans="1:15">
      <c r="A10336" s="65" t="s">
        <v>367</v>
      </c>
      <c r="B10336" s="66" t="s">
        <v>230</v>
      </c>
      <c r="C10336" s="65" t="s">
        <v>652</v>
      </c>
      <c r="D10336" s="66" t="s">
        <v>370</v>
      </c>
      <c r="E10336" s="66" t="s">
        <v>410</v>
      </c>
      <c r="F10336" s="65">
        <v>250879</v>
      </c>
      <c r="G10336" s="65" t="s">
        <v>30</v>
      </c>
      <c r="H10336" s="67">
        <v>1</v>
      </c>
      <c r="I10336" s="69" t="s">
        <v>1451</v>
      </c>
      <c r="J10336" s="63">
        <f t="shared" si="40"/>
        <v>44982</v>
      </c>
      <c r="K10336" s="64">
        <f>IF(ISBLANK(J10336),,H10336*INDEX(Inputs!G:G,MATCH(F10336,Inputs!E:E,0)))</f>
        <v>699</v>
      </c>
      <c r="L10336" s="65" t="str">
        <f>IF(ISBLANK(J10336),,INDEX(Inputs!D:D,MATCH(F10336,Inputs!E:E,0)))</f>
        <v>597BK Evo Fox Falcon X85 Extra Large Speed Mouse Pad</v>
      </c>
      <c r="M10336" s="65" t="str">
        <f>IF(ISBLANK(#REF!),,IF(B10336="Online","Online",IF(LEFT(B10336,1)="E","Online","Offline")))</f>
        <v>Offline</v>
      </c>
      <c r="N10336" s="64">
        <f>IF(ISBLANK(M10336),,H10336*INDEX(Inputs!F:F,MATCH(F10336,Inputs!E:E,0)))</f>
        <v>1199</v>
      </c>
      <c r="O10336" s="65"/>
    </row>
    <row r="10337" ht="15.75" customHeight="1" spans="1:15">
      <c r="A10337" s="65" t="s">
        <v>327</v>
      </c>
      <c r="B10337" s="66" t="s">
        <v>270</v>
      </c>
      <c r="C10337" s="65" t="s">
        <v>1174</v>
      </c>
      <c r="D10337" s="66" t="s">
        <v>370</v>
      </c>
      <c r="E10337" s="66" t="s">
        <v>410</v>
      </c>
      <c r="F10337" s="65">
        <v>250879</v>
      </c>
      <c r="G10337" s="65" t="s">
        <v>30</v>
      </c>
      <c r="H10337" s="67">
        <v>1</v>
      </c>
      <c r="I10337" s="69" t="s">
        <v>1451</v>
      </c>
      <c r="J10337" s="63">
        <f t="shared" si="40"/>
        <v>44982</v>
      </c>
      <c r="K10337" s="64">
        <f>IF(ISBLANK(J10337),,H10337*INDEX(Inputs!G:G,MATCH(F10337,Inputs!E:E,0)))</f>
        <v>699</v>
      </c>
      <c r="L10337" s="65" t="str">
        <f>IF(ISBLANK(J10337),,INDEX(Inputs!D:D,MATCH(F10337,Inputs!E:E,0)))</f>
        <v>597BK Evo Fox Falcon X85 Extra Large Speed Mouse Pad</v>
      </c>
      <c r="M10337" s="65" t="str">
        <f>IF(ISBLANK(#REF!),,IF(B10337="Online","Online",IF(LEFT(B10337,1)="E","Online","Offline")))</f>
        <v>Offline</v>
      </c>
      <c r="N10337" s="64">
        <f>IF(ISBLANK(M10337),,H10337*INDEX(Inputs!F:F,MATCH(F10337,Inputs!E:E,0)))</f>
        <v>1199</v>
      </c>
      <c r="O10337" s="65"/>
    </row>
    <row r="10338" ht="15.75" customHeight="1" spans="1:15">
      <c r="A10338" s="65" t="s">
        <v>1198</v>
      </c>
      <c r="B10338" s="66" t="s">
        <v>265</v>
      </c>
      <c r="C10338" s="65" t="s">
        <v>1199</v>
      </c>
      <c r="D10338" s="66" t="s">
        <v>370</v>
      </c>
      <c r="E10338" s="66" t="s">
        <v>410</v>
      </c>
      <c r="F10338" s="65">
        <v>250876</v>
      </c>
      <c r="G10338" s="65" t="s">
        <v>26</v>
      </c>
      <c r="H10338" s="67">
        <v>1</v>
      </c>
      <c r="I10338" s="69" t="s">
        <v>1451</v>
      </c>
      <c r="J10338" s="63">
        <f t="shared" si="40"/>
        <v>44982</v>
      </c>
      <c r="K10338" s="64">
        <f>IF(ISBLANK(J10338),,H10338*INDEX(Inputs!G:G,MATCH(F10338,Inputs!E:E,0)))</f>
        <v>1399</v>
      </c>
      <c r="L10338" s="65" t="str">
        <f>IF(ISBLANK(J10338),,INDEX(Inputs!D:D,MATCH(F10338,Inputs!E:E,0)))</f>
        <v>649BK EvoFox Typhoon Laptop Cooling Pad</v>
      </c>
      <c r="M10338" s="65" t="str">
        <f>IF(ISBLANK(#REF!),,IF(B10338="Online","Online",IF(LEFT(B10338,1)="E","Online","Offline")))</f>
        <v>Offline</v>
      </c>
      <c r="N10338" s="64">
        <f>IF(ISBLANK(M10338),,H10338*INDEX(Inputs!F:F,MATCH(F10338,Inputs!E:E,0)))</f>
        <v>1999</v>
      </c>
      <c r="O10338" s="65"/>
    </row>
    <row r="10339" ht="15.75" customHeight="1" spans="1:15">
      <c r="A10339" s="65" t="s">
        <v>341</v>
      </c>
      <c r="B10339" s="66" t="s">
        <v>286</v>
      </c>
      <c r="C10339" s="65" t="s">
        <v>1388</v>
      </c>
      <c r="D10339" s="66" t="s">
        <v>370</v>
      </c>
      <c r="E10339" s="66" t="s">
        <v>410</v>
      </c>
      <c r="F10339" s="65">
        <v>250876</v>
      </c>
      <c r="G10339" s="65" t="s">
        <v>26</v>
      </c>
      <c r="H10339" s="67">
        <v>1</v>
      </c>
      <c r="I10339" s="69" t="s">
        <v>1451</v>
      </c>
      <c r="J10339" s="63">
        <f t="shared" si="40"/>
        <v>44982</v>
      </c>
      <c r="K10339" s="64">
        <f>IF(ISBLANK(J10339),,H10339*INDEX(Inputs!G:G,MATCH(F10339,Inputs!E:E,0)))</f>
        <v>1399</v>
      </c>
      <c r="L10339" s="65" t="str">
        <f>IF(ISBLANK(J10339),,INDEX(Inputs!D:D,MATCH(F10339,Inputs!E:E,0)))</f>
        <v>649BK EvoFox Typhoon Laptop Cooling Pad</v>
      </c>
      <c r="M10339" s="65" t="str">
        <f>IF(ISBLANK(#REF!),,IF(B10339="Online","Online",IF(LEFT(B10339,1)="E","Online","Offline")))</f>
        <v>Offline</v>
      </c>
      <c r="N10339" s="64">
        <f>IF(ISBLANK(M10339),,H10339*INDEX(Inputs!F:F,MATCH(F10339,Inputs!E:E,0)))</f>
        <v>1999</v>
      </c>
      <c r="O10339" s="65"/>
    </row>
    <row r="10340" ht="15.75" customHeight="1" spans="1:15">
      <c r="A10340" s="65" t="s">
        <v>407</v>
      </c>
      <c r="B10340" s="66" t="s">
        <v>765</v>
      </c>
      <c r="C10340" s="65" t="s">
        <v>765</v>
      </c>
      <c r="D10340" s="66" t="s">
        <v>370</v>
      </c>
      <c r="E10340" s="66" t="s">
        <v>410</v>
      </c>
      <c r="F10340" s="65">
        <v>250876</v>
      </c>
      <c r="G10340" s="65" t="s">
        <v>26</v>
      </c>
      <c r="H10340" s="67">
        <v>1</v>
      </c>
      <c r="I10340" s="69" t="s">
        <v>1451</v>
      </c>
      <c r="J10340" s="63">
        <f t="shared" si="40"/>
        <v>44982</v>
      </c>
      <c r="K10340" s="64">
        <f>IF(ISBLANK(J10340),,H10340*INDEX(Inputs!G:G,MATCH(F10340,Inputs!E:E,0)))</f>
        <v>1399</v>
      </c>
      <c r="L10340" s="65" t="str">
        <f>IF(ISBLANK(J10340),,INDEX(Inputs!D:D,MATCH(F10340,Inputs!E:E,0)))</f>
        <v>649BK EvoFox Typhoon Laptop Cooling Pad</v>
      </c>
      <c r="M10340" s="65" t="str">
        <f>IF(ISBLANK(#REF!),,IF(B10340="Online","Online",IF(LEFT(B10340,1)="E","Online","Offline")))</f>
        <v>Online</v>
      </c>
      <c r="N10340" s="64">
        <f>IF(ISBLANK(M10340),,H10340*INDEX(Inputs!F:F,MATCH(F10340,Inputs!E:E,0)))</f>
        <v>1999</v>
      </c>
      <c r="O10340" s="65"/>
    </row>
    <row r="10341" ht="15.75" customHeight="1" spans="1:15">
      <c r="A10341" s="65" t="s">
        <v>458</v>
      </c>
      <c r="B10341" s="66" t="s">
        <v>733</v>
      </c>
      <c r="C10341" s="65" t="s">
        <v>734</v>
      </c>
      <c r="D10341" s="72" t="s">
        <v>370</v>
      </c>
      <c r="E10341" s="66" t="s">
        <v>410</v>
      </c>
      <c r="F10341" s="65">
        <v>250423</v>
      </c>
      <c r="G10341" s="65" t="s">
        <v>11</v>
      </c>
      <c r="H10341" s="67">
        <v>1</v>
      </c>
      <c r="I10341" s="69" t="s">
        <v>1451</v>
      </c>
      <c r="J10341" s="63">
        <f t="shared" si="40"/>
        <v>44982</v>
      </c>
      <c r="K10341" s="64">
        <f>IF(ISBLANK(J10341),,H10341*INDEX(Inputs!G:G,MATCH(F10341,Inputs!E:E,0)))</f>
        <v>759</v>
      </c>
      <c r="L10341" s="65" t="str">
        <f>IF(ISBLANK(J10341),,INDEX(Inputs!D:D,MATCH(F10341,Inputs!E:E,0)))</f>
        <v>650GR Ergo View Laptop Stand-Grey</v>
      </c>
      <c r="M10341" s="65" t="str">
        <f>IF(ISBLANK(#REF!),,IF(B10341="Online","Online",IF(LEFT(B10341,1)="E","Online","Offline")))</f>
        <v>Offline</v>
      </c>
      <c r="N10341" s="64">
        <f>IF(ISBLANK(M10341),,H10341*INDEX(Inputs!F:F,MATCH(F10341,Inputs!E:E,0)))</f>
        <v>899</v>
      </c>
      <c r="O10341" s="65"/>
    </row>
    <row r="10342" ht="15.75" customHeight="1" spans="1:15">
      <c r="A10342" s="65" t="s">
        <v>373</v>
      </c>
      <c r="B10342" s="66" t="s">
        <v>158</v>
      </c>
      <c r="C10342" s="65" t="s">
        <v>535</v>
      </c>
      <c r="D10342" s="72" t="s">
        <v>414</v>
      </c>
      <c r="E10342" s="66" t="s">
        <v>428</v>
      </c>
      <c r="F10342" s="65">
        <v>250881</v>
      </c>
      <c r="G10342" s="65" t="s">
        <v>98</v>
      </c>
      <c r="H10342" s="67">
        <v>1</v>
      </c>
      <c r="I10342" s="69" t="s">
        <v>1451</v>
      </c>
      <c r="J10342" s="63">
        <f t="shared" si="40"/>
        <v>44982</v>
      </c>
      <c r="K10342" s="64">
        <f>IF(ISBLANK(J10342),,H10342*INDEX(Inputs!G:G,MATCH(F10342,Inputs!E:E,0)))</f>
        <v>799</v>
      </c>
      <c r="L10342" s="65" t="str">
        <f>IF(ISBLANK(J10342),,INDEX(Inputs!D:D,MATCH(F10342,Inputs!E:E,0)))</f>
        <v>795BK EvoFox Phantom Pro RGB Gaming Mouse USB</v>
      </c>
      <c r="M10342" s="65" t="str">
        <f>IF(ISBLANK(#REF!),,IF(B10342="Online","Online",IF(LEFT(B10342,1)="E","Online","Offline")))</f>
        <v>Offline</v>
      </c>
      <c r="N10342" s="64">
        <f>IF(ISBLANK(M10342),,H10342*INDEX(Inputs!F:F,MATCH(F10342,Inputs!E:E,0)))</f>
        <v>1099</v>
      </c>
      <c r="O10342" s="65"/>
    </row>
    <row r="10343" ht="15.75" customHeight="1" spans="1:15">
      <c r="A10343" s="65" t="s">
        <v>623</v>
      </c>
      <c r="B10343" s="66" t="s">
        <v>160</v>
      </c>
      <c r="C10343" s="65" t="s">
        <v>624</v>
      </c>
      <c r="D10343" s="72" t="s">
        <v>414</v>
      </c>
      <c r="E10343" s="66" t="s">
        <v>428</v>
      </c>
      <c r="F10343" s="65">
        <v>250881</v>
      </c>
      <c r="G10343" s="65" t="s">
        <v>98</v>
      </c>
      <c r="H10343" s="67">
        <v>1</v>
      </c>
      <c r="I10343" s="69" t="s">
        <v>1451</v>
      </c>
      <c r="J10343" s="63">
        <f t="shared" si="40"/>
        <v>44982</v>
      </c>
      <c r="K10343" s="64">
        <f>IF(ISBLANK(J10343),,H10343*INDEX(Inputs!G:G,MATCH(F10343,Inputs!E:E,0)))</f>
        <v>799</v>
      </c>
      <c r="L10343" s="65" t="str">
        <f>IF(ISBLANK(J10343),,INDEX(Inputs!D:D,MATCH(F10343,Inputs!E:E,0)))</f>
        <v>795BK EvoFox Phantom Pro RGB Gaming Mouse USB</v>
      </c>
      <c r="M10343" s="65" t="str">
        <f>IF(ISBLANK(#REF!),,IF(B10343="Online","Online",IF(LEFT(B10343,1)="E","Online","Offline")))</f>
        <v>Offline</v>
      </c>
      <c r="N10343" s="64">
        <f>IF(ISBLANK(M10343),,H10343*INDEX(Inputs!F:F,MATCH(F10343,Inputs!E:E,0)))</f>
        <v>1099</v>
      </c>
      <c r="O10343" s="65"/>
    </row>
    <row r="10344" ht="15.75" customHeight="1" spans="1:15">
      <c r="A10344" s="65" t="s">
        <v>458</v>
      </c>
      <c r="B10344" s="66" t="s">
        <v>211</v>
      </c>
      <c r="C10344" s="65" t="s">
        <v>977</v>
      </c>
      <c r="D10344" s="72" t="s">
        <v>414</v>
      </c>
      <c r="E10344" s="66" t="s">
        <v>428</v>
      </c>
      <c r="F10344" s="65">
        <v>250881</v>
      </c>
      <c r="G10344" s="65" t="s">
        <v>98</v>
      </c>
      <c r="H10344" s="67">
        <v>1</v>
      </c>
      <c r="I10344" s="69" t="s">
        <v>1451</v>
      </c>
      <c r="J10344" s="63">
        <f t="shared" si="40"/>
        <v>44982</v>
      </c>
      <c r="K10344" s="64">
        <f>IF(ISBLANK(J10344),,H10344*INDEX(Inputs!G:G,MATCH(F10344,Inputs!E:E,0)))</f>
        <v>799</v>
      </c>
      <c r="L10344" s="65" t="str">
        <f>IF(ISBLANK(J10344),,INDEX(Inputs!D:D,MATCH(F10344,Inputs!E:E,0)))</f>
        <v>795BK EvoFox Phantom Pro RGB Gaming Mouse USB</v>
      </c>
      <c r="M10344" s="65" t="str">
        <f>IF(ISBLANK(#REF!),,IF(B10344="Online","Online",IF(LEFT(B10344,1)="E","Online","Offline")))</f>
        <v>Offline</v>
      </c>
      <c r="N10344" s="64">
        <f>IF(ISBLANK(M10344),,H10344*INDEX(Inputs!F:F,MATCH(F10344,Inputs!E:E,0)))</f>
        <v>1099</v>
      </c>
      <c r="O10344" s="65"/>
    </row>
    <row r="10345" ht="15.75" customHeight="1" spans="1:15">
      <c r="A10345" s="65" t="s">
        <v>648</v>
      </c>
      <c r="B10345" s="66" t="s">
        <v>765</v>
      </c>
      <c r="C10345" s="65" t="s">
        <v>765</v>
      </c>
      <c r="D10345" s="72" t="s">
        <v>414</v>
      </c>
      <c r="E10345" s="66" t="s">
        <v>415</v>
      </c>
      <c r="F10345" s="65">
        <v>250424</v>
      </c>
      <c r="G10345" s="65" t="s">
        <v>15</v>
      </c>
      <c r="H10345" s="67">
        <v>1</v>
      </c>
      <c r="I10345" s="69" t="s">
        <v>1451</v>
      </c>
      <c r="J10345" s="63">
        <f t="shared" si="40"/>
        <v>44982</v>
      </c>
      <c r="K10345" s="64">
        <f>IF(ISBLANK(J10345),,H10345*INDEX(Inputs!G:G,MATCH(F10345,Inputs!E:E,0)))</f>
        <v>999</v>
      </c>
      <c r="L10345" s="65" t="str">
        <f>IF(ISBLANK(J10345),,INDEX(Inputs!D:D,MATCH(F10345,Inputs!E:E,0)))</f>
        <v>419V2 PRIMUS Wireless Desktop V2</v>
      </c>
      <c r="M10345" s="65" t="str">
        <f>IF(ISBLANK(#REF!),,IF(B10345="Online","Online",IF(LEFT(B10345,1)="E","Online","Offline")))</f>
        <v>Online</v>
      </c>
      <c r="N10345" s="64">
        <f>IF(ISBLANK(M10345),,H10345*INDEX(Inputs!F:F,MATCH(F10345,Inputs!E:E,0)))</f>
        <v>1199</v>
      </c>
      <c r="O10345" s="65"/>
    </row>
    <row r="10346" ht="15.75" customHeight="1" spans="1:15">
      <c r="A10346" s="65" t="s">
        <v>447</v>
      </c>
      <c r="B10346" s="66" t="s">
        <v>452</v>
      </c>
      <c r="C10346" s="65" t="s">
        <v>453</v>
      </c>
      <c r="D10346" s="66" t="s">
        <v>414</v>
      </c>
      <c r="E10346" s="66" t="s">
        <v>415</v>
      </c>
      <c r="F10346" s="65">
        <v>260090</v>
      </c>
      <c r="G10346" s="65" t="s">
        <v>17</v>
      </c>
      <c r="H10346" s="67">
        <v>1</v>
      </c>
      <c r="I10346" s="69" t="s">
        <v>1452</v>
      </c>
      <c r="J10346" s="63">
        <f t="shared" si="40"/>
        <v>44983</v>
      </c>
      <c r="K10346" s="64">
        <f>IF(ISBLANK(J10346),,H10346*INDEX(Inputs!G:G,MATCH(F10346,Inputs!E:E,0)))</f>
        <v>729</v>
      </c>
      <c r="L10346" s="65" t="str">
        <f>IF(ISBLANK(J10346),,INDEX(Inputs!D:D,MATCH(F10346,Inputs!E:E,0)))</f>
        <v>400PP Xcite Neo Keyboard &amp; Mouse USB</v>
      </c>
      <c r="M10346" s="65" t="str">
        <f>IF(ISBLANK(#REF!),,IF(B10346="Online","Online",IF(LEFT(B10346,1)="E","Online","Offline")))</f>
        <v>Offline</v>
      </c>
      <c r="N10346" s="64">
        <f>IF(ISBLANK(M10346),,H10346*INDEX(Inputs!F:F,MATCH(F10346,Inputs!E:E,0)))</f>
        <v>899</v>
      </c>
      <c r="O10346" s="65"/>
    </row>
    <row r="10347" ht="15.75" customHeight="1" spans="1:15">
      <c r="A10347" s="65" t="s">
        <v>447</v>
      </c>
      <c r="B10347" s="66" t="s">
        <v>100</v>
      </c>
      <c r="C10347" s="65" t="s">
        <v>497</v>
      </c>
      <c r="D10347" s="66" t="s">
        <v>414</v>
      </c>
      <c r="E10347" s="66" t="s">
        <v>415</v>
      </c>
      <c r="F10347" s="65">
        <v>260090</v>
      </c>
      <c r="G10347" s="65" t="s">
        <v>17</v>
      </c>
      <c r="H10347" s="67">
        <v>3</v>
      </c>
      <c r="I10347" s="69" t="s">
        <v>1452</v>
      </c>
      <c r="J10347" s="63">
        <f t="shared" si="40"/>
        <v>44983</v>
      </c>
      <c r="K10347" s="64">
        <f>IF(ISBLANK(J10347),,H10347*INDEX(Inputs!G:G,MATCH(F10347,Inputs!E:E,0)))</f>
        <v>2187</v>
      </c>
      <c r="L10347" s="65" t="str">
        <f>IF(ISBLANK(J10347),,INDEX(Inputs!D:D,MATCH(F10347,Inputs!E:E,0)))</f>
        <v>400PP Xcite Neo Keyboard &amp; Mouse USB</v>
      </c>
      <c r="M10347" s="65" t="str">
        <f>IF(ISBLANK(#REF!),,IF(B10347="Online","Online",IF(LEFT(B10347,1)="E","Online","Offline")))</f>
        <v>Offline</v>
      </c>
      <c r="N10347" s="64">
        <f>IF(ISBLANK(M10347),,H10347*INDEX(Inputs!F:F,MATCH(F10347,Inputs!E:E,0)))</f>
        <v>2697</v>
      </c>
      <c r="O10347" s="65"/>
    </row>
    <row r="10348" ht="15.75" customHeight="1" spans="1:15">
      <c r="A10348" s="65" t="s">
        <v>367</v>
      </c>
      <c r="B10348" s="66" t="s">
        <v>765</v>
      </c>
      <c r="C10348" s="65" t="s">
        <v>765</v>
      </c>
      <c r="D10348" s="66" t="s">
        <v>414</v>
      </c>
      <c r="E10348" s="66" t="s">
        <v>415</v>
      </c>
      <c r="F10348" s="65">
        <v>260090</v>
      </c>
      <c r="G10348" s="65" t="s">
        <v>17</v>
      </c>
      <c r="H10348" s="67">
        <v>1</v>
      </c>
      <c r="I10348" s="69" t="s">
        <v>1452</v>
      </c>
      <c r="J10348" s="63">
        <f t="shared" si="40"/>
        <v>44983</v>
      </c>
      <c r="K10348" s="64">
        <f>IF(ISBLANK(J10348),,H10348*INDEX(Inputs!G:G,MATCH(F10348,Inputs!E:E,0)))</f>
        <v>729</v>
      </c>
      <c r="L10348" s="65" t="str">
        <f>IF(ISBLANK(J10348),,INDEX(Inputs!D:D,MATCH(F10348,Inputs!E:E,0)))</f>
        <v>400PP Xcite Neo Keyboard &amp; Mouse USB</v>
      </c>
      <c r="M10348" s="65" t="str">
        <f>IF(ISBLANK(#REF!),,IF(B10348="Online","Online",IF(LEFT(B10348,1)="E","Online","Offline")))</f>
        <v>Online</v>
      </c>
      <c r="N10348" s="64">
        <f>IF(ISBLANK(M10348),,H10348*INDEX(Inputs!F:F,MATCH(F10348,Inputs!E:E,0)))</f>
        <v>899</v>
      </c>
      <c r="O10348" s="65"/>
    </row>
    <row r="10349" ht="15.75" customHeight="1" spans="1:15">
      <c r="A10349" s="65" t="s">
        <v>407</v>
      </c>
      <c r="B10349" s="66" t="s">
        <v>29</v>
      </c>
      <c r="C10349" s="65" t="s">
        <v>613</v>
      </c>
      <c r="D10349" s="66" t="s">
        <v>370</v>
      </c>
      <c r="E10349" s="66" t="s">
        <v>371</v>
      </c>
      <c r="F10349" s="65">
        <v>250417</v>
      </c>
      <c r="G10349" s="65" t="s">
        <v>39</v>
      </c>
      <c r="H10349" s="67">
        <v>1</v>
      </c>
      <c r="I10349" s="69" t="s">
        <v>1452</v>
      </c>
      <c r="J10349" s="63">
        <f t="shared" si="40"/>
        <v>44983</v>
      </c>
      <c r="K10349" s="64">
        <f>IF(ISBLANK(J10349),,H10349*INDEX(Inputs!G:G,MATCH(F10349,Inputs!E:E,0)))</f>
        <v>929</v>
      </c>
      <c r="L10349" s="65" t="str">
        <f>IF(ISBLANK(J10349),,INDEX(Inputs!D:D,MATCH(F10349,Inputs!E:E,0)))</f>
        <v>416PP Super Speed Hub 4 Port USB 3.0</v>
      </c>
      <c r="M10349" s="65" t="str">
        <f>IF(ISBLANK(#REF!),,IF(B10349="Online","Online",IF(LEFT(B10349,1)="E","Online","Offline")))</f>
        <v>Offline</v>
      </c>
      <c r="N10349" s="64">
        <f>IF(ISBLANK(M10349),,H10349*INDEX(Inputs!F:F,MATCH(F10349,Inputs!E:E,0)))</f>
        <v>1499</v>
      </c>
      <c r="O10349" s="65"/>
    </row>
    <row r="10350" ht="15.75" customHeight="1" spans="1:15">
      <c r="A10350" s="65" t="s">
        <v>509</v>
      </c>
      <c r="B10350" s="66" t="s">
        <v>139</v>
      </c>
      <c r="C10350" s="65" t="s">
        <v>545</v>
      </c>
      <c r="D10350" s="66" t="s">
        <v>370</v>
      </c>
      <c r="E10350" s="66" t="s">
        <v>371</v>
      </c>
      <c r="F10350" s="65">
        <v>250417</v>
      </c>
      <c r="G10350" s="65" t="s">
        <v>39</v>
      </c>
      <c r="H10350" s="67">
        <v>1</v>
      </c>
      <c r="I10350" s="69" t="s">
        <v>1452</v>
      </c>
      <c r="J10350" s="63">
        <f t="shared" si="40"/>
        <v>44983</v>
      </c>
      <c r="K10350" s="64">
        <f>IF(ISBLANK(J10350),,H10350*INDEX(Inputs!G:G,MATCH(F10350,Inputs!E:E,0)))</f>
        <v>929</v>
      </c>
      <c r="L10350" s="65" t="str">
        <f>IF(ISBLANK(J10350),,INDEX(Inputs!D:D,MATCH(F10350,Inputs!E:E,0)))</f>
        <v>416PP Super Speed Hub 4 Port USB 3.0</v>
      </c>
      <c r="M10350" s="65" t="str">
        <f>IF(ISBLANK(#REF!),,IF(B10350="Online","Online",IF(LEFT(B10350,1)="E","Online","Offline")))</f>
        <v>Offline</v>
      </c>
      <c r="N10350" s="64">
        <f>IF(ISBLANK(M10350),,H10350*INDEX(Inputs!F:F,MATCH(F10350,Inputs!E:E,0)))</f>
        <v>1499</v>
      </c>
      <c r="O10350" s="65"/>
    </row>
    <row r="10351" ht="15.75" customHeight="1" spans="1:15">
      <c r="A10351" s="65" t="s">
        <v>338</v>
      </c>
      <c r="B10351" s="66" t="s">
        <v>821</v>
      </c>
      <c r="C10351" s="65" t="s">
        <v>992</v>
      </c>
      <c r="D10351" s="66" t="s">
        <v>370</v>
      </c>
      <c r="E10351" s="66" t="s">
        <v>371</v>
      </c>
      <c r="F10351" s="65">
        <v>250417</v>
      </c>
      <c r="G10351" s="65" t="s">
        <v>39</v>
      </c>
      <c r="H10351" s="67">
        <v>1</v>
      </c>
      <c r="I10351" s="69" t="s">
        <v>1452</v>
      </c>
      <c r="J10351" s="63">
        <f t="shared" si="40"/>
        <v>44983</v>
      </c>
      <c r="K10351" s="64">
        <f>IF(ISBLANK(J10351),,H10351*INDEX(Inputs!G:G,MATCH(F10351,Inputs!E:E,0)))</f>
        <v>929</v>
      </c>
      <c r="L10351" s="65" t="str">
        <f>IF(ISBLANK(J10351),,INDEX(Inputs!D:D,MATCH(F10351,Inputs!E:E,0)))</f>
        <v>416PP Super Speed Hub 4 Port USB 3.0</v>
      </c>
      <c r="M10351" s="65" t="str">
        <f>IF(ISBLANK(#REF!),,IF(B10351="Online","Online",IF(LEFT(B10351,1)="E","Online","Offline")))</f>
        <v>Offline</v>
      </c>
      <c r="N10351" s="64">
        <f>IF(ISBLANK(M10351),,H10351*INDEX(Inputs!F:F,MATCH(F10351,Inputs!E:E,0)))</f>
        <v>1499</v>
      </c>
      <c r="O10351" s="65"/>
    </row>
    <row r="10352" ht="15.75" customHeight="1" spans="1:15">
      <c r="A10352" s="65" t="s">
        <v>458</v>
      </c>
      <c r="B10352" s="66" t="s">
        <v>108</v>
      </c>
      <c r="C10352" s="65" t="s">
        <v>760</v>
      </c>
      <c r="D10352" s="66" t="s">
        <v>414</v>
      </c>
      <c r="E10352" s="66" t="s">
        <v>415</v>
      </c>
      <c r="F10352" s="65">
        <v>250873</v>
      </c>
      <c r="G10352" s="65" t="s">
        <v>12</v>
      </c>
      <c r="H10352" s="67">
        <v>1</v>
      </c>
      <c r="I10352" s="69" t="s">
        <v>1452</v>
      </c>
      <c r="J10352" s="63">
        <f t="shared" si="40"/>
        <v>44983</v>
      </c>
      <c r="K10352" s="64">
        <f>IF(ISBLANK(J10352),,H10352*INDEX(Inputs!G:G,MATCH(F10352,Inputs!E:E,0)))</f>
        <v>999</v>
      </c>
      <c r="L10352" s="65" t="str">
        <f>IF(ISBLANK(J10352),,INDEX(Inputs!D:D,MATCH(F10352,Inputs!E:E,0)))</f>
        <v>422BK Evo Fox Fireblade Gaming Keyboard USB</v>
      </c>
      <c r="M10352" s="65" t="str">
        <f>IF(ISBLANK(#REF!),,IF(B10352="Online","Online",IF(LEFT(B10352,1)="E","Online","Offline")))</f>
        <v>Offline</v>
      </c>
      <c r="N10352" s="64">
        <f>IF(ISBLANK(M10352),,H10352*INDEX(Inputs!F:F,MATCH(F10352,Inputs!E:E,0)))</f>
        <v>1299</v>
      </c>
      <c r="O10352" s="65"/>
    </row>
    <row r="10353" ht="15.75" customHeight="1" spans="1:15">
      <c r="A10353" s="65" t="s">
        <v>353</v>
      </c>
      <c r="B10353" s="66" t="s">
        <v>507</v>
      </c>
      <c r="C10353" s="65" t="s">
        <v>508</v>
      </c>
      <c r="D10353" s="66" t="s">
        <v>414</v>
      </c>
      <c r="E10353" s="66" t="s">
        <v>415</v>
      </c>
      <c r="F10353" s="65">
        <v>250874</v>
      </c>
      <c r="G10353" s="65" t="s">
        <v>13</v>
      </c>
      <c r="H10353" s="67">
        <v>1</v>
      </c>
      <c r="I10353" s="69" t="s">
        <v>1452</v>
      </c>
      <c r="J10353" s="63">
        <f t="shared" si="40"/>
        <v>44983</v>
      </c>
      <c r="K10353" s="64">
        <f>IF(ISBLANK(J10353),,H10353*INDEX(Inputs!G:G,MATCH(F10353,Inputs!E:E,0)))</f>
        <v>1349</v>
      </c>
      <c r="L10353" s="65" t="str">
        <f>IF(ISBLANK(J10353),,INDEX(Inputs!D:D,MATCH(F10353,Inputs!E:E,0)))</f>
        <v>432BK EvoFox X-Team Gaming Keyboard &amp; Mouse (USB)</v>
      </c>
      <c r="M10353" s="65" t="str">
        <f>IF(ISBLANK(#REF!),,IF(B10353="Online","Online",IF(LEFT(B10353,1)="E","Online","Offline")))</f>
        <v>Offline</v>
      </c>
      <c r="N10353" s="64">
        <f>IF(ISBLANK(M10353),,H10353*INDEX(Inputs!F:F,MATCH(F10353,Inputs!E:E,0)))</f>
        <v>1899</v>
      </c>
      <c r="O10353" s="65"/>
    </row>
    <row r="10354" ht="15.75" customHeight="1" spans="1:15">
      <c r="A10354" s="65" t="s">
        <v>367</v>
      </c>
      <c r="B10354" s="66" t="s">
        <v>94</v>
      </c>
      <c r="C10354" s="65" t="s">
        <v>610</v>
      </c>
      <c r="D10354" s="66" t="s">
        <v>414</v>
      </c>
      <c r="E10354" s="66" t="s">
        <v>415</v>
      </c>
      <c r="F10354" s="65">
        <v>250874</v>
      </c>
      <c r="G10354" s="65" t="s">
        <v>13</v>
      </c>
      <c r="H10354" s="67">
        <v>1</v>
      </c>
      <c r="I10354" s="69" t="s">
        <v>1452</v>
      </c>
      <c r="J10354" s="63">
        <f t="shared" si="40"/>
        <v>44983</v>
      </c>
      <c r="K10354" s="64">
        <f>IF(ISBLANK(J10354),,H10354*INDEX(Inputs!G:G,MATCH(F10354,Inputs!E:E,0)))</f>
        <v>1349</v>
      </c>
      <c r="L10354" s="65" t="str">
        <f>IF(ISBLANK(J10354),,INDEX(Inputs!D:D,MATCH(F10354,Inputs!E:E,0)))</f>
        <v>432BK EvoFox X-Team Gaming Keyboard &amp; Mouse (USB)</v>
      </c>
      <c r="M10354" s="65" t="str">
        <f>IF(ISBLANK(#REF!),,IF(B10354="Online","Online",IF(LEFT(B10354,1)="E","Online","Offline")))</f>
        <v>Offline</v>
      </c>
      <c r="N10354" s="64">
        <f>IF(ISBLANK(M10354),,H10354*INDEX(Inputs!F:F,MATCH(F10354,Inputs!E:E,0)))</f>
        <v>1899</v>
      </c>
      <c r="O10354" s="65"/>
    </row>
    <row r="10355" ht="15.75" customHeight="1" spans="1:15">
      <c r="A10355" s="65" t="s">
        <v>327</v>
      </c>
      <c r="B10355" s="66" t="s">
        <v>118</v>
      </c>
      <c r="C10355" s="65" t="s">
        <v>611</v>
      </c>
      <c r="D10355" s="66" t="s">
        <v>414</v>
      </c>
      <c r="E10355" s="66" t="s">
        <v>415</v>
      </c>
      <c r="F10355" s="65">
        <v>250874</v>
      </c>
      <c r="G10355" s="65" t="s">
        <v>13</v>
      </c>
      <c r="H10355" s="67">
        <v>2</v>
      </c>
      <c r="I10355" s="69" t="s">
        <v>1452</v>
      </c>
      <c r="J10355" s="63">
        <f t="shared" si="40"/>
        <v>44983</v>
      </c>
      <c r="K10355" s="64">
        <f>IF(ISBLANK(J10355),,H10355*INDEX(Inputs!G:G,MATCH(F10355,Inputs!E:E,0)))</f>
        <v>2698</v>
      </c>
      <c r="L10355" s="65" t="str">
        <f>IF(ISBLANK(J10355),,INDEX(Inputs!D:D,MATCH(F10355,Inputs!E:E,0)))</f>
        <v>432BK EvoFox X-Team Gaming Keyboard &amp; Mouse (USB)</v>
      </c>
      <c r="M10355" s="65" t="str">
        <f>IF(ISBLANK(#REF!),,IF(B10355="Online","Online",IF(LEFT(B10355,1)="E","Online","Offline")))</f>
        <v>Offline</v>
      </c>
      <c r="N10355" s="64">
        <f>IF(ISBLANK(M10355),,H10355*INDEX(Inputs!F:F,MATCH(F10355,Inputs!E:E,0)))</f>
        <v>3798</v>
      </c>
      <c r="O10355" s="65"/>
    </row>
    <row r="10356" ht="15.75" customHeight="1" spans="1:15">
      <c r="A10356" s="65" t="s">
        <v>697</v>
      </c>
      <c r="B10356" s="66" t="s">
        <v>698</v>
      </c>
      <c r="C10356" s="65" t="s">
        <v>699</v>
      </c>
      <c r="D10356" s="66" t="s">
        <v>414</v>
      </c>
      <c r="E10356" s="66" t="s">
        <v>415</v>
      </c>
      <c r="F10356" s="65">
        <v>250874</v>
      </c>
      <c r="G10356" s="65" t="s">
        <v>13</v>
      </c>
      <c r="H10356" s="67">
        <v>1</v>
      </c>
      <c r="I10356" s="69" t="s">
        <v>1452</v>
      </c>
      <c r="J10356" s="63">
        <f t="shared" si="40"/>
        <v>44983</v>
      </c>
      <c r="K10356" s="64">
        <f>IF(ISBLANK(J10356),,H10356*INDEX(Inputs!G:G,MATCH(F10356,Inputs!E:E,0)))</f>
        <v>1349</v>
      </c>
      <c r="L10356" s="65" t="str">
        <f>IF(ISBLANK(J10356),,INDEX(Inputs!D:D,MATCH(F10356,Inputs!E:E,0)))</f>
        <v>432BK EvoFox X-Team Gaming Keyboard &amp; Mouse (USB)</v>
      </c>
      <c r="M10356" s="65" t="str">
        <f>IF(ISBLANK(#REF!),,IF(B10356="Online","Online",IF(LEFT(B10356,1)="E","Online","Offline")))</f>
        <v>Offline</v>
      </c>
      <c r="N10356" s="64">
        <f>IF(ISBLANK(M10356),,H10356*INDEX(Inputs!F:F,MATCH(F10356,Inputs!E:E,0)))</f>
        <v>1899</v>
      </c>
      <c r="O10356" s="65"/>
    </row>
    <row r="10357" ht="15.75" customHeight="1" spans="1:15">
      <c r="A10357" s="65" t="s">
        <v>661</v>
      </c>
      <c r="B10357" s="66" t="s">
        <v>181</v>
      </c>
      <c r="C10357" s="65" t="s">
        <v>662</v>
      </c>
      <c r="D10357" s="66" t="s">
        <v>414</v>
      </c>
      <c r="E10357" s="66" t="s">
        <v>415</v>
      </c>
      <c r="F10357" s="65">
        <v>250874</v>
      </c>
      <c r="G10357" s="65" t="s">
        <v>13</v>
      </c>
      <c r="H10357" s="67">
        <v>1</v>
      </c>
      <c r="I10357" s="69" t="s">
        <v>1452</v>
      </c>
      <c r="J10357" s="63">
        <f t="shared" si="40"/>
        <v>44983</v>
      </c>
      <c r="K10357" s="64">
        <f>IF(ISBLANK(J10357),,H10357*INDEX(Inputs!G:G,MATCH(F10357,Inputs!E:E,0)))</f>
        <v>1349</v>
      </c>
      <c r="L10357" s="65" t="str">
        <f>IF(ISBLANK(J10357),,INDEX(Inputs!D:D,MATCH(F10357,Inputs!E:E,0)))</f>
        <v>432BK EvoFox X-Team Gaming Keyboard &amp; Mouse (USB)</v>
      </c>
      <c r="M10357" s="65" t="str">
        <f>IF(ISBLANK(#REF!),,IF(B10357="Online","Online",IF(LEFT(B10357,1)="E","Online","Offline")))</f>
        <v>Offline</v>
      </c>
      <c r="N10357" s="64">
        <f>IF(ISBLANK(M10357),,H10357*INDEX(Inputs!F:F,MATCH(F10357,Inputs!E:E,0)))</f>
        <v>1899</v>
      </c>
      <c r="O10357" s="65"/>
    </row>
    <row r="10358" ht="15.75" customHeight="1" spans="1:15">
      <c r="A10358" s="65" t="s">
        <v>458</v>
      </c>
      <c r="B10358" s="66" t="s">
        <v>219</v>
      </c>
      <c r="C10358" s="65" t="s">
        <v>1386</v>
      </c>
      <c r="D10358" s="66" t="s">
        <v>414</v>
      </c>
      <c r="E10358" s="66" t="s">
        <v>415</v>
      </c>
      <c r="F10358" s="65">
        <v>250874</v>
      </c>
      <c r="G10358" s="65" t="s">
        <v>13</v>
      </c>
      <c r="H10358" s="67">
        <v>1</v>
      </c>
      <c r="I10358" s="69" t="s">
        <v>1452</v>
      </c>
      <c r="J10358" s="63">
        <f t="shared" si="40"/>
        <v>44983</v>
      </c>
      <c r="K10358" s="64">
        <f>IF(ISBLANK(J10358),,H10358*INDEX(Inputs!G:G,MATCH(F10358,Inputs!E:E,0)))</f>
        <v>1349</v>
      </c>
      <c r="L10358" s="65" t="str">
        <f>IF(ISBLANK(J10358),,INDEX(Inputs!D:D,MATCH(F10358,Inputs!E:E,0)))</f>
        <v>432BK EvoFox X-Team Gaming Keyboard &amp; Mouse (USB)</v>
      </c>
      <c r="M10358" s="65" t="str">
        <f>IF(ISBLANK(#REF!),,IF(B10358="Online","Online",IF(LEFT(B10358,1)="E","Online","Offline")))</f>
        <v>Offline</v>
      </c>
      <c r="N10358" s="64">
        <f>IF(ISBLANK(M10358),,H10358*INDEX(Inputs!F:F,MATCH(F10358,Inputs!E:E,0)))</f>
        <v>1899</v>
      </c>
      <c r="O10358" s="65"/>
    </row>
    <row r="10359" ht="15.75" customHeight="1" spans="1:15">
      <c r="A10359" s="65" t="s">
        <v>850</v>
      </c>
      <c r="B10359" s="66" t="s">
        <v>220</v>
      </c>
      <c r="C10359" s="65" t="s">
        <v>555</v>
      </c>
      <c r="D10359" s="66" t="s">
        <v>414</v>
      </c>
      <c r="E10359" s="66" t="s">
        <v>415</v>
      </c>
      <c r="F10359" s="65">
        <v>250874</v>
      </c>
      <c r="G10359" s="65" t="s">
        <v>13</v>
      </c>
      <c r="H10359" s="67">
        <v>1</v>
      </c>
      <c r="I10359" s="69" t="s">
        <v>1452</v>
      </c>
      <c r="J10359" s="63">
        <f t="shared" si="40"/>
        <v>44983</v>
      </c>
      <c r="K10359" s="64">
        <f>IF(ISBLANK(J10359),,H10359*INDEX(Inputs!G:G,MATCH(F10359,Inputs!E:E,0)))</f>
        <v>1349</v>
      </c>
      <c r="L10359" s="65" t="str">
        <f>IF(ISBLANK(J10359),,INDEX(Inputs!D:D,MATCH(F10359,Inputs!E:E,0)))</f>
        <v>432BK EvoFox X-Team Gaming Keyboard &amp; Mouse (USB)</v>
      </c>
      <c r="M10359" s="65" t="str">
        <f>IF(ISBLANK(#REF!),,IF(B10359="Online","Online",IF(LEFT(B10359,1)="E","Online","Offline")))</f>
        <v>Offline</v>
      </c>
      <c r="N10359" s="64">
        <f>IF(ISBLANK(M10359),,H10359*INDEX(Inputs!F:F,MATCH(F10359,Inputs!E:E,0)))</f>
        <v>1899</v>
      </c>
      <c r="O10359" s="65"/>
    </row>
    <row r="10360" ht="15.75" customHeight="1" spans="1:15">
      <c r="A10360" s="65" t="s">
        <v>367</v>
      </c>
      <c r="B10360" s="66" t="s">
        <v>731</v>
      </c>
      <c r="C10360" s="65" t="s">
        <v>732</v>
      </c>
      <c r="D10360" s="66" t="s">
        <v>414</v>
      </c>
      <c r="E10360" s="66" t="s">
        <v>415</v>
      </c>
      <c r="F10360" s="65">
        <v>250874</v>
      </c>
      <c r="G10360" s="65" t="s">
        <v>13</v>
      </c>
      <c r="H10360" s="67">
        <v>1</v>
      </c>
      <c r="I10360" s="69" t="s">
        <v>1452</v>
      </c>
      <c r="J10360" s="63">
        <f t="shared" si="40"/>
        <v>44983</v>
      </c>
      <c r="K10360" s="64">
        <f>IF(ISBLANK(J10360),,H10360*INDEX(Inputs!G:G,MATCH(F10360,Inputs!E:E,0)))</f>
        <v>1349</v>
      </c>
      <c r="L10360" s="65" t="str">
        <f>IF(ISBLANK(J10360),,INDEX(Inputs!D:D,MATCH(F10360,Inputs!E:E,0)))</f>
        <v>432BK EvoFox X-Team Gaming Keyboard &amp; Mouse (USB)</v>
      </c>
      <c r="M10360" s="65" t="str">
        <f>IF(ISBLANK(#REF!),,IF(B10360="Online","Online",IF(LEFT(B10360,1)="E","Online","Offline")))</f>
        <v>Offline</v>
      </c>
      <c r="N10360" s="64">
        <f>IF(ISBLANK(M10360),,H10360*INDEX(Inputs!F:F,MATCH(F10360,Inputs!E:E,0)))</f>
        <v>1899</v>
      </c>
      <c r="O10360" s="65"/>
    </row>
    <row r="10361" ht="15.75" customHeight="1" spans="1:15">
      <c r="A10361" s="65" t="s">
        <v>1130</v>
      </c>
      <c r="B10361" s="66" t="s">
        <v>260</v>
      </c>
      <c r="C10361" s="65" t="s">
        <v>1453</v>
      </c>
      <c r="D10361" s="66" t="s">
        <v>414</v>
      </c>
      <c r="E10361" s="66" t="s">
        <v>415</v>
      </c>
      <c r="F10361" s="65">
        <v>250874</v>
      </c>
      <c r="G10361" s="65" t="s">
        <v>13</v>
      </c>
      <c r="H10361" s="67">
        <v>1</v>
      </c>
      <c r="I10361" s="69" t="s">
        <v>1452</v>
      </c>
      <c r="J10361" s="63">
        <f t="shared" si="40"/>
        <v>44983</v>
      </c>
      <c r="K10361" s="64">
        <f>IF(ISBLANK(J10361),,H10361*INDEX(Inputs!G:G,MATCH(F10361,Inputs!E:E,0)))</f>
        <v>1349</v>
      </c>
      <c r="L10361" s="65" t="str">
        <f>IF(ISBLANK(J10361),,INDEX(Inputs!D:D,MATCH(F10361,Inputs!E:E,0)))</f>
        <v>432BK EvoFox X-Team Gaming Keyboard &amp; Mouse (USB)</v>
      </c>
      <c r="M10361" s="65" t="str">
        <f>IF(ISBLANK(#REF!),,IF(B10361="Online","Online",IF(LEFT(B10361,1)="E","Online","Offline")))</f>
        <v>Offline</v>
      </c>
      <c r="N10361" s="64">
        <f>IF(ISBLANK(M10361),,H10361*INDEX(Inputs!F:F,MATCH(F10361,Inputs!E:E,0)))</f>
        <v>1899</v>
      </c>
      <c r="O10361" s="65"/>
    </row>
    <row r="10362" ht="15.75" customHeight="1" spans="1:15">
      <c r="A10362" s="65" t="s">
        <v>447</v>
      </c>
      <c r="B10362" s="66" t="s">
        <v>159</v>
      </c>
      <c r="C10362" s="65" t="s">
        <v>448</v>
      </c>
      <c r="D10362" s="66" t="s">
        <v>414</v>
      </c>
      <c r="E10362" s="66" t="s">
        <v>415</v>
      </c>
      <c r="F10362" s="65">
        <v>250875</v>
      </c>
      <c r="G10362" s="65" t="s">
        <v>103</v>
      </c>
      <c r="H10362" s="67">
        <v>2</v>
      </c>
      <c r="I10362" s="69" t="s">
        <v>1452</v>
      </c>
      <c r="J10362" s="63">
        <f t="shared" si="40"/>
        <v>44983</v>
      </c>
      <c r="K10362" s="64">
        <f>IF(ISBLANK(J10362),,H10362*INDEX(Inputs!G:G,MATCH(F10362,Inputs!E:E,0)))</f>
        <v>2198</v>
      </c>
      <c r="L10362" s="65" t="str">
        <f>IF(ISBLANK(J10362),,INDEX(Inputs!D:D,MATCH(F10362,Inputs!E:E,0)))</f>
        <v>433BK EvoFox WarHammer Gaming Keyboard (USB)</v>
      </c>
      <c r="M10362" s="65" t="str">
        <f>IF(ISBLANK(#REF!),,IF(B10362="Online","Online",IF(LEFT(B10362,1)="E","Online","Offline")))</f>
        <v>Offline</v>
      </c>
      <c r="N10362" s="64">
        <f>IF(ISBLANK(M10362),,H10362*INDEX(Inputs!F:F,MATCH(F10362,Inputs!E:E,0)))</f>
        <v>2998</v>
      </c>
      <c r="O10362" s="65"/>
    </row>
    <row r="10363" ht="15.75" customHeight="1" spans="1:15">
      <c r="A10363" s="65" t="s">
        <v>407</v>
      </c>
      <c r="B10363" s="66" t="s">
        <v>45</v>
      </c>
      <c r="C10363" s="65" t="s">
        <v>408</v>
      </c>
      <c r="D10363" s="66" t="s">
        <v>370</v>
      </c>
      <c r="E10363" s="66" t="s">
        <v>371</v>
      </c>
      <c r="F10363" s="65">
        <v>260085</v>
      </c>
      <c r="G10363" s="65" t="s">
        <v>32</v>
      </c>
      <c r="H10363" s="67">
        <v>1</v>
      </c>
      <c r="I10363" s="69" t="s">
        <v>1452</v>
      </c>
      <c r="J10363" s="63">
        <f t="shared" si="40"/>
        <v>44983</v>
      </c>
      <c r="K10363" s="64">
        <f>IF(ISBLANK(J10363),,H10363*INDEX(Inputs!G:G,MATCH(F10363,Inputs!E:E,0)))</f>
        <v>1059</v>
      </c>
      <c r="L10363" s="65" t="str">
        <f>IF(ISBLANK(J10363),,INDEX(Inputs!D:D,MATCH(F10363,Inputs!E:E,0)))</f>
        <v>435BK Type-C 4 Port USB 3.0 Hub Pro</v>
      </c>
      <c r="M10363" s="65" t="str">
        <f>IF(ISBLANK(#REF!),,IF(B10363="Online","Online",IF(LEFT(B10363,1)="E","Online","Offline")))</f>
        <v>Offline</v>
      </c>
      <c r="N10363" s="64">
        <f>IF(ISBLANK(M10363),,H10363*INDEX(Inputs!F:F,MATCH(F10363,Inputs!E:E,0)))</f>
        <v>1599</v>
      </c>
      <c r="O10363" s="65"/>
    </row>
    <row r="10364" ht="15.75" customHeight="1" spans="1:15">
      <c r="A10364" s="65" t="s">
        <v>327</v>
      </c>
      <c r="B10364" s="66" t="s">
        <v>56</v>
      </c>
      <c r="C10364" s="65" t="s">
        <v>494</v>
      </c>
      <c r="D10364" s="66" t="s">
        <v>370</v>
      </c>
      <c r="E10364" s="66" t="s">
        <v>410</v>
      </c>
      <c r="F10364" s="65">
        <v>250877</v>
      </c>
      <c r="G10364" s="65" t="s">
        <v>22</v>
      </c>
      <c r="H10364" s="67">
        <v>1</v>
      </c>
      <c r="I10364" s="69" t="s">
        <v>1452</v>
      </c>
      <c r="J10364" s="63">
        <f t="shared" si="40"/>
        <v>44983</v>
      </c>
      <c r="K10364" s="64">
        <f>IF(ISBLANK(J10364),,H10364*INDEX(Inputs!G:G,MATCH(F10364,Inputs!E:E,0)))</f>
        <v>349</v>
      </c>
      <c r="L10364" s="65" t="str">
        <f>IF(ISBLANK(J10364),,INDEX(Inputs!D:D,MATCH(F10364,Inputs!E:E,0)))</f>
        <v>595BK Evo Fox Falcon X35 Medium Speed Mouse Pad</v>
      </c>
      <c r="M10364" s="65" t="str">
        <f>IF(ISBLANK(#REF!),,IF(B10364="Online","Online",IF(LEFT(B10364,1)="E","Online","Offline")))</f>
        <v>Offline</v>
      </c>
      <c r="N10364" s="64">
        <f>IF(ISBLANK(M10364),,H10364*INDEX(Inputs!F:F,MATCH(F10364,Inputs!E:E,0)))</f>
        <v>699</v>
      </c>
      <c r="O10364" s="65"/>
    </row>
    <row r="10365" ht="15.75" customHeight="1" spans="1:15">
      <c r="A10365" s="65" t="s">
        <v>367</v>
      </c>
      <c r="B10365" s="66" t="s">
        <v>86</v>
      </c>
      <c r="C10365" s="65" t="s">
        <v>671</v>
      </c>
      <c r="D10365" s="66" t="s">
        <v>370</v>
      </c>
      <c r="E10365" s="66" t="s">
        <v>410</v>
      </c>
      <c r="F10365" s="65">
        <v>250877</v>
      </c>
      <c r="G10365" s="65" t="s">
        <v>22</v>
      </c>
      <c r="H10365" s="67">
        <v>1</v>
      </c>
      <c r="I10365" s="69" t="s">
        <v>1452</v>
      </c>
      <c r="J10365" s="63">
        <f t="shared" si="40"/>
        <v>44983</v>
      </c>
      <c r="K10365" s="64">
        <f>IF(ISBLANK(J10365),,H10365*INDEX(Inputs!G:G,MATCH(F10365,Inputs!E:E,0)))</f>
        <v>349</v>
      </c>
      <c r="L10365" s="65" t="str">
        <f>IF(ISBLANK(J10365),,INDEX(Inputs!D:D,MATCH(F10365,Inputs!E:E,0)))</f>
        <v>595BK Evo Fox Falcon X35 Medium Speed Mouse Pad</v>
      </c>
      <c r="M10365" s="65" t="str">
        <f>IF(ISBLANK(#REF!),,IF(B10365="Online","Online",IF(LEFT(B10365,1)="E","Online","Offline")))</f>
        <v>Offline</v>
      </c>
      <c r="N10365" s="64">
        <f>IF(ISBLANK(M10365),,H10365*INDEX(Inputs!F:F,MATCH(F10365,Inputs!E:E,0)))</f>
        <v>699</v>
      </c>
      <c r="O10365" s="65"/>
    </row>
    <row r="10366" ht="15.75" customHeight="1" spans="1:15">
      <c r="A10366" s="65" t="s">
        <v>338</v>
      </c>
      <c r="B10366" s="66" t="s">
        <v>133</v>
      </c>
      <c r="C10366" s="65" t="s">
        <v>573</v>
      </c>
      <c r="D10366" s="66" t="s">
        <v>370</v>
      </c>
      <c r="E10366" s="66" t="s">
        <v>410</v>
      </c>
      <c r="F10366" s="65">
        <v>250877</v>
      </c>
      <c r="G10366" s="65" t="s">
        <v>22</v>
      </c>
      <c r="H10366" s="67">
        <v>1</v>
      </c>
      <c r="I10366" s="69" t="s">
        <v>1452</v>
      </c>
      <c r="J10366" s="63">
        <f t="shared" si="40"/>
        <v>44983</v>
      </c>
      <c r="K10366" s="64">
        <f>IF(ISBLANK(J10366),,H10366*INDEX(Inputs!G:G,MATCH(F10366,Inputs!E:E,0)))</f>
        <v>349</v>
      </c>
      <c r="L10366" s="65" t="str">
        <f>IF(ISBLANK(J10366),,INDEX(Inputs!D:D,MATCH(F10366,Inputs!E:E,0)))</f>
        <v>595BK Evo Fox Falcon X35 Medium Speed Mouse Pad</v>
      </c>
      <c r="M10366" s="65" t="str">
        <f>IF(ISBLANK(#REF!),,IF(B10366="Online","Online",IF(LEFT(B10366,1)="E","Online","Offline")))</f>
        <v>Offline</v>
      </c>
      <c r="N10366" s="64">
        <f>IF(ISBLANK(M10366),,H10366*INDEX(Inputs!F:F,MATCH(F10366,Inputs!E:E,0)))</f>
        <v>699</v>
      </c>
      <c r="O10366" s="65"/>
    </row>
    <row r="10367" ht="15.75" customHeight="1" spans="1:15">
      <c r="A10367" s="65" t="s">
        <v>407</v>
      </c>
      <c r="B10367" s="66" t="s">
        <v>49</v>
      </c>
      <c r="C10367" s="65" t="s">
        <v>493</v>
      </c>
      <c r="D10367" s="66" t="s">
        <v>370</v>
      </c>
      <c r="E10367" s="66" t="s">
        <v>410</v>
      </c>
      <c r="F10367" s="65">
        <v>250879</v>
      </c>
      <c r="G10367" s="65" t="s">
        <v>30</v>
      </c>
      <c r="H10367" s="67">
        <v>1</v>
      </c>
      <c r="I10367" s="69" t="s">
        <v>1452</v>
      </c>
      <c r="J10367" s="63">
        <f t="shared" si="40"/>
        <v>44983</v>
      </c>
      <c r="K10367" s="64">
        <f>IF(ISBLANK(J10367),,H10367*INDEX(Inputs!G:G,MATCH(F10367,Inputs!E:E,0)))</f>
        <v>699</v>
      </c>
      <c r="L10367" s="65" t="str">
        <f>IF(ISBLANK(J10367),,INDEX(Inputs!D:D,MATCH(F10367,Inputs!E:E,0)))</f>
        <v>597BK Evo Fox Falcon X85 Extra Large Speed Mouse Pad</v>
      </c>
      <c r="M10367" s="65" t="str">
        <f>IF(ISBLANK(#REF!),,IF(B10367="Online","Online",IF(LEFT(B10367,1)="E","Online","Offline")))</f>
        <v>Offline</v>
      </c>
      <c r="N10367" s="64">
        <f>IF(ISBLANK(M10367),,H10367*INDEX(Inputs!F:F,MATCH(F10367,Inputs!E:E,0)))</f>
        <v>1199</v>
      </c>
      <c r="O10367" s="65"/>
    </row>
    <row r="10368" ht="15.75" customHeight="1" spans="1:15">
      <c r="A10368" s="65" t="s">
        <v>851</v>
      </c>
      <c r="B10368" s="66" t="s">
        <v>136</v>
      </c>
      <c r="C10368" s="65" t="s">
        <v>991</v>
      </c>
      <c r="D10368" s="66" t="s">
        <v>370</v>
      </c>
      <c r="E10368" s="66" t="s">
        <v>410</v>
      </c>
      <c r="F10368" s="65">
        <v>250879</v>
      </c>
      <c r="G10368" s="65" t="s">
        <v>30</v>
      </c>
      <c r="H10368" s="67">
        <v>1</v>
      </c>
      <c r="I10368" s="69" t="s">
        <v>1452</v>
      </c>
      <c r="J10368" s="63">
        <f t="shared" si="40"/>
        <v>44983</v>
      </c>
      <c r="K10368" s="64">
        <f>IF(ISBLANK(J10368),,H10368*INDEX(Inputs!G:G,MATCH(F10368,Inputs!E:E,0)))</f>
        <v>699</v>
      </c>
      <c r="L10368" s="65" t="str">
        <f>IF(ISBLANK(J10368),,INDEX(Inputs!D:D,MATCH(F10368,Inputs!E:E,0)))</f>
        <v>597BK Evo Fox Falcon X85 Extra Large Speed Mouse Pad</v>
      </c>
      <c r="M10368" s="65" t="str">
        <f>IF(ISBLANK(#REF!),,IF(B10368="Online","Online",IF(LEFT(B10368,1)="E","Online","Offline")))</f>
        <v>Offline</v>
      </c>
      <c r="N10368" s="64">
        <f>IF(ISBLANK(M10368),,H10368*INDEX(Inputs!F:F,MATCH(F10368,Inputs!E:E,0)))</f>
        <v>1199</v>
      </c>
      <c r="O10368" s="65"/>
    </row>
    <row r="10369" ht="15.75" customHeight="1" spans="1:15">
      <c r="A10369" s="65" t="s">
        <v>478</v>
      </c>
      <c r="B10369" s="66" t="s">
        <v>161</v>
      </c>
      <c r="C10369" s="65" t="s">
        <v>976</v>
      </c>
      <c r="D10369" s="66" t="s">
        <v>370</v>
      </c>
      <c r="E10369" s="66" t="s">
        <v>410</v>
      </c>
      <c r="F10369" s="65">
        <v>250879</v>
      </c>
      <c r="G10369" s="65" t="s">
        <v>30</v>
      </c>
      <c r="H10369" s="67">
        <v>1</v>
      </c>
      <c r="I10369" s="69" t="s">
        <v>1452</v>
      </c>
      <c r="J10369" s="63">
        <f t="shared" si="40"/>
        <v>44983</v>
      </c>
      <c r="K10369" s="64">
        <f>IF(ISBLANK(J10369),,H10369*INDEX(Inputs!G:G,MATCH(F10369,Inputs!E:E,0)))</f>
        <v>699</v>
      </c>
      <c r="L10369" s="65" t="str">
        <f>IF(ISBLANK(J10369),,INDEX(Inputs!D:D,MATCH(F10369,Inputs!E:E,0)))</f>
        <v>597BK Evo Fox Falcon X85 Extra Large Speed Mouse Pad</v>
      </c>
      <c r="M10369" s="65" t="str">
        <f>IF(ISBLANK(#REF!),,IF(B10369="Online","Online",IF(LEFT(B10369,1)="E","Online","Offline")))</f>
        <v>Offline</v>
      </c>
      <c r="N10369" s="64">
        <f>IF(ISBLANK(M10369),,H10369*INDEX(Inputs!F:F,MATCH(F10369,Inputs!E:E,0)))</f>
        <v>1199</v>
      </c>
      <c r="O10369" s="65"/>
    </row>
    <row r="10370" ht="15.75" customHeight="1" spans="1:15">
      <c r="A10370" s="65" t="s">
        <v>458</v>
      </c>
      <c r="B10370" s="66" t="s">
        <v>733</v>
      </c>
      <c r="C10370" s="65" t="s">
        <v>734</v>
      </c>
      <c r="D10370" s="66" t="s">
        <v>370</v>
      </c>
      <c r="E10370" s="66" t="s">
        <v>410</v>
      </c>
      <c r="F10370" s="65">
        <v>250879</v>
      </c>
      <c r="G10370" s="65" t="s">
        <v>30</v>
      </c>
      <c r="H10370" s="67">
        <v>1</v>
      </c>
      <c r="I10370" s="69" t="s">
        <v>1452</v>
      </c>
      <c r="J10370" s="63">
        <f t="shared" si="40"/>
        <v>44983</v>
      </c>
      <c r="K10370" s="64">
        <f>IF(ISBLANK(J10370),,H10370*INDEX(Inputs!G:G,MATCH(F10370,Inputs!E:E,0)))</f>
        <v>699</v>
      </c>
      <c r="L10370" s="65" t="str">
        <f>IF(ISBLANK(J10370),,INDEX(Inputs!D:D,MATCH(F10370,Inputs!E:E,0)))</f>
        <v>597BK Evo Fox Falcon X85 Extra Large Speed Mouse Pad</v>
      </c>
      <c r="M10370" s="65" t="str">
        <f>IF(ISBLANK(#REF!),,IF(B10370="Online","Online",IF(LEFT(B10370,1)="E","Online","Offline")))</f>
        <v>Offline</v>
      </c>
      <c r="N10370" s="64">
        <f>IF(ISBLANK(M10370),,H10370*INDEX(Inputs!F:F,MATCH(F10370,Inputs!E:E,0)))</f>
        <v>1199</v>
      </c>
      <c r="O10370" s="65"/>
    </row>
    <row r="10371" ht="15.75" customHeight="1" spans="1:15">
      <c r="A10371" s="65" t="s">
        <v>412</v>
      </c>
      <c r="B10371" s="66" t="s">
        <v>217</v>
      </c>
      <c r="C10371" s="65" t="s">
        <v>714</v>
      </c>
      <c r="D10371" s="66" t="s">
        <v>370</v>
      </c>
      <c r="E10371" s="66" t="s">
        <v>410</v>
      </c>
      <c r="F10371" s="65">
        <v>250879</v>
      </c>
      <c r="G10371" s="65" t="s">
        <v>30</v>
      </c>
      <c r="H10371" s="67">
        <v>1</v>
      </c>
      <c r="I10371" s="69" t="s">
        <v>1452</v>
      </c>
      <c r="J10371" s="63">
        <f t="shared" si="40"/>
        <v>44983</v>
      </c>
      <c r="K10371" s="64">
        <f>IF(ISBLANK(J10371),,H10371*INDEX(Inputs!G:G,MATCH(F10371,Inputs!E:E,0)))</f>
        <v>699</v>
      </c>
      <c r="L10371" s="65" t="str">
        <f>IF(ISBLANK(J10371),,INDEX(Inputs!D:D,MATCH(F10371,Inputs!E:E,0)))</f>
        <v>597BK Evo Fox Falcon X85 Extra Large Speed Mouse Pad</v>
      </c>
      <c r="M10371" s="65" t="str">
        <f>IF(ISBLANK(#REF!),,IF(B10371="Online","Online",IF(LEFT(B10371,1)="E","Online","Offline")))</f>
        <v>Offline</v>
      </c>
      <c r="N10371" s="64">
        <f>IF(ISBLANK(M10371),,H10371*INDEX(Inputs!F:F,MATCH(F10371,Inputs!E:E,0)))</f>
        <v>1199</v>
      </c>
      <c r="O10371" s="65"/>
    </row>
    <row r="10372" ht="15.75" customHeight="1" spans="1:15">
      <c r="A10372" s="65" t="s">
        <v>327</v>
      </c>
      <c r="B10372" s="66" t="s">
        <v>221</v>
      </c>
      <c r="C10372" s="65" t="s">
        <v>1249</v>
      </c>
      <c r="D10372" s="66" t="s">
        <v>370</v>
      </c>
      <c r="E10372" s="66" t="s">
        <v>410</v>
      </c>
      <c r="F10372" s="65">
        <v>250879</v>
      </c>
      <c r="G10372" s="65" t="s">
        <v>30</v>
      </c>
      <c r="H10372" s="67">
        <v>1</v>
      </c>
      <c r="I10372" s="69" t="s">
        <v>1452</v>
      </c>
      <c r="J10372" s="63">
        <f t="shared" si="40"/>
        <v>44983</v>
      </c>
      <c r="K10372" s="64">
        <f>IF(ISBLANK(J10372),,H10372*INDEX(Inputs!G:G,MATCH(F10372,Inputs!E:E,0)))</f>
        <v>699</v>
      </c>
      <c r="L10372" s="65" t="str">
        <f>IF(ISBLANK(J10372),,INDEX(Inputs!D:D,MATCH(F10372,Inputs!E:E,0)))</f>
        <v>597BK Evo Fox Falcon X85 Extra Large Speed Mouse Pad</v>
      </c>
      <c r="M10372" s="65" t="str">
        <f>IF(ISBLANK(#REF!),,IF(B10372="Online","Online",IF(LEFT(B10372,1)="E","Online","Offline")))</f>
        <v>Offline</v>
      </c>
      <c r="N10372" s="64">
        <f>IF(ISBLANK(M10372),,H10372*INDEX(Inputs!F:F,MATCH(F10372,Inputs!E:E,0)))</f>
        <v>1199</v>
      </c>
      <c r="O10372" s="65"/>
    </row>
    <row r="10373" ht="15.75" customHeight="1" spans="1:15">
      <c r="A10373" s="65" t="s">
        <v>1250</v>
      </c>
      <c r="B10373" s="66" t="s">
        <v>1251</v>
      </c>
      <c r="C10373" s="65" t="s">
        <v>1252</v>
      </c>
      <c r="D10373" s="66" t="s">
        <v>370</v>
      </c>
      <c r="E10373" s="66" t="s">
        <v>410</v>
      </c>
      <c r="F10373" s="65">
        <v>250879</v>
      </c>
      <c r="G10373" s="65" t="s">
        <v>30</v>
      </c>
      <c r="H10373" s="67">
        <v>1</v>
      </c>
      <c r="I10373" s="69" t="s">
        <v>1452</v>
      </c>
      <c r="J10373" s="63">
        <f t="shared" si="40"/>
        <v>44983</v>
      </c>
      <c r="K10373" s="64">
        <f>IF(ISBLANK(J10373),,H10373*INDEX(Inputs!G:G,MATCH(F10373,Inputs!E:E,0)))</f>
        <v>699</v>
      </c>
      <c r="L10373" s="65" t="str">
        <f>IF(ISBLANK(J10373),,INDEX(Inputs!D:D,MATCH(F10373,Inputs!E:E,0)))</f>
        <v>597BK Evo Fox Falcon X85 Extra Large Speed Mouse Pad</v>
      </c>
      <c r="M10373" s="65" t="str">
        <f>IF(ISBLANK(#REF!),,IF(B10373="Online","Online",IF(LEFT(B10373,1)="E","Online","Offline")))</f>
        <v>Offline</v>
      </c>
      <c r="N10373" s="64">
        <f>IF(ISBLANK(M10373),,H10373*INDEX(Inputs!F:F,MATCH(F10373,Inputs!E:E,0)))</f>
        <v>1199</v>
      </c>
      <c r="O10373" s="65"/>
    </row>
    <row r="10374" ht="15.75" customHeight="1" spans="1:15">
      <c r="A10374" s="65" t="s">
        <v>454</v>
      </c>
      <c r="B10374" s="66" t="s">
        <v>33</v>
      </c>
      <c r="C10374" s="65" t="s">
        <v>455</v>
      </c>
      <c r="D10374" s="66" t="s">
        <v>370</v>
      </c>
      <c r="E10374" s="66" t="s">
        <v>410</v>
      </c>
      <c r="F10374" s="65">
        <v>250876</v>
      </c>
      <c r="G10374" s="65" t="s">
        <v>26</v>
      </c>
      <c r="H10374" s="67">
        <v>1</v>
      </c>
      <c r="I10374" s="69" t="s">
        <v>1452</v>
      </c>
      <c r="J10374" s="63">
        <f t="shared" si="40"/>
        <v>44983</v>
      </c>
      <c r="K10374" s="64">
        <f>IF(ISBLANK(J10374),,H10374*INDEX(Inputs!G:G,MATCH(F10374,Inputs!E:E,0)))</f>
        <v>1399</v>
      </c>
      <c r="L10374" s="65" t="str">
        <f>IF(ISBLANK(J10374),,INDEX(Inputs!D:D,MATCH(F10374,Inputs!E:E,0)))</f>
        <v>649BK EvoFox Typhoon Laptop Cooling Pad</v>
      </c>
      <c r="M10374" s="65" t="str">
        <f>IF(ISBLANK(#REF!),,IF(B10374="Online","Online",IF(LEFT(B10374,1)="E","Online","Offline")))</f>
        <v>Offline</v>
      </c>
      <c r="N10374" s="64">
        <f>IF(ISBLANK(M10374),,H10374*INDEX(Inputs!F:F,MATCH(F10374,Inputs!E:E,0)))</f>
        <v>1999</v>
      </c>
      <c r="O10374" s="65"/>
    </row>
    <row r="10375" ht="15.75" customHeight="1" spans="1:15">
      <c r="A10375" s="65" t="s">
        <v>327</v>
      </c>
      <c r="B10375" s="66" t="s">
        <v>63</v>
      </c>
      <c r="C10375" s="65" t="s">
        <v>527</v>
      </c>
      <c r="D10375" s="66" t="s">
        <v>370</v>
      </c>
      <c r="E10375" s="66" t="s">
        <v>410</v>
      </c>
      <c r="F10375" s="65">
        <v>250876</v>
      </c>
      <c r="G10375" s="65" t="s">
        <v>26</v>
      </c>
      <c r="H10375" s="67">
        <v>1</v>
      </c>
      <c r="I10375" s="69" t="s">
        <v>1452</v>
      </c>
      <c r="J10375" s="63">
        <f t="shared" si="40"/>
        <v>44983</v>
      </c>
      <c r="K10375" s="64">
        <f>IF(ISBLANK(J10375),,H10375*INDEX(Inputs!G:G,MATCH(F10375,Inputs!E:E,0)))</f>
        <v>1399</v>
      </c>
      <c r="L10375" s="65" t="str">
        <f>IF(ISBLANK(J10375),,INDEX(Inputs!D:D,MATCH(F10375,Inputs!E:E,0)))</f>
        <v>649BK EvoFox Typhoon Laptop Cooling Pad</v>
      </c>
      <c r="M10375" s="65" t="str">
        <f>IF(ISBLANK(#REF!),,IF(B10375="Online","Online",IF(LEFT(B10375,1)="E","Online","Offline")))</f>
        <v>Offline</v>
      </c>
      <c r="N10375" s="64">
        <f>IF(ISBLANK(M10375),,H10375*INDEX(Inputs!F:F,MATCH(F10375,Inputs!E:E,0)))</f>
        <v>1999</v>
      </c>
      <c r="O10375" s="65"/>
    </row>
    <row r="10376" ht="15.75" customHeight="1" spans="1:15">
      <c r="A10376" s="65" t="s">
        <v>362</v>
      </c>
      <c r="B10376" s="66" t="s">
        <v>104</v>
      </c>
      <c r="C10376" s="65" t="s">
        <v>515</v>
      </c>
      <c r="D10376" s="66" t="s">
        <v>370</v>
      </c>
      <c r="E10376" s="66" t="s">
        <v>410</v>
      </c>
      <c r="F10376" s="65">
        <v>250876</v>
      </c>
      <c r="G10376" s="65" t="s">
        <v>26</v>
      </c>
      <c r="H10376" s="67">
        <v>2</v>
      </c>
      <c r="I10376" s="69" t="s">
        <v>1452</v>
      </c>
      <c r="J10376" s="63">
        <f t="shared" si="40"/>
        <v>44983</v>
      </c>
      <c r="K10376" s="64">
        <f>IF(ISBLANK(J10376),,H10376*INDEX(Inputs!G:G,MATCH(F10376,Inputs!E:E,0)))</f>
        <v>2798</v>
      </c>
      <c r="L10376" s="65" t="str">
        <f>IF(ISBLANK(J10376),,INDEX(Inputs!D:D,MATCH(F10376,Inputs!E:E,0)))</f>
        <v>649BK EvoFox Typhoon Laptop Cooling Pad</v>
      </c>
      <c r="M10376" s="65" t="str">
        <f>IF(ISBLANK(#REF!),,IF(B10376="Online","Online",IF(LEFT(B10376,1)="E","Online","Offline")))</f>
        <v>Offline</v>
      </c>
      <c r="N10376" s="64">
        <f>IF(ISBLANK(M10376),,H10376*INDEX(Inputs!F:F,MATCH(F10376,Inputs!E:E,0)))</f>
        <v>3998</v>
      </c>
      <c r="O10376" s="65"/>
    </row>
    <row r="10377" ht="15.75" customHeight="1" spans="1:15">
      <c r="A10377" s="65" t="s">
        <v>338</v>
      </c>
      <c r="B10377" s="66" t="s">
        <v>109</v>
      </c>
      <c r="C10377" s="65" t="s">
        <v>382</v>
      </c>
      <c r="D10377" s="66" t="s">
        <v>370</v>
      </c>
      <c r="E10377" s="66" t="s">
        <v>410</v>
      </c>
      <c r="F10377" s="65">
        <v>250876</v>
      </c>
      <c r="G10377" s="65" t="s">
        <v>26</v>
      </c>
      <c r="H10377" s="67">
        <v>1</v>
      </c>
      <c r="I10377" s="69" t="s">
        <v>1452</v>
      </c>
      <c r="J10377" s="63">
        <f t="shared" si="40"/>
        <v>44983</v>
      </c>
      <c r="K10377" s="64">
        <f>IF(ISBLANK(J10377),,H10377*INDEX(Inputs!G:G,MATCH(F10377,Inputs!E:E,0)))</f>
        <v>1399</v>
      </c>
      <c r="L10377" s="65" t="str">
        <f>IF(ISBLANK(J10377),,INDEX(Inputs!D:D,MATCH(F10377,Inputs!E:E,0)))</f>
        <v>649BK EvoFox Typhoon Laptop Cooling Pad</v>
      </c>
      <c r="M10377" s="65" t="str">
        <f>IF(ISBLANK(#REF!),,IF(B10377="Online","Online",IF(LEFT(B10377,1)="E","Online","Offline")))</f>
        <v>Offline</v>
      </c>
      <c r="N10377" s="64">
        <f>IF(ISBLANK(M10377),,H10377*INDEX(Inputs!F:F,MATCH(F10377,Inputs!E:E,0)))</f>
        <v>1999</v>
      </c>
      <c r="O10377" s="65"/>
    </row>
    <row r="10378" ht="15.75" customHeight="1" spans="1:15">
      <c r="A10378" s="65" t="s">
        <v>353</v>
      </c>
      <c r="B10378" s="66" t="s">
        <v>127</v>
      </c>
      <c r="C10378" s="65" t="s">
        <v>643</v>
      </c>
      <c r="D10378" s="66" t="s">
        <v>370</v>
      </c>
      <c r="E10378" s="66" t="s">
        <v>410</v>
      </c>
      <c r="F10378" s="65">
        <v>250876</v>
      </c>
      <c r="G10378" s="65" t="s">
        <v>26</v>
      </c>
      <c r="H10378" s="67">
        <v>1</v>
      </c>
      <c r="I10378" s="69" t="s">
        <v>1452</v>
      </c>
      <c r="J10378" s="63">
        <f t="shared" si="40"/>
        <v>44983</v>
      </c>
      <c r="K10378" s="64">
        <f>IF(ISBLANK(J10378),,H10378*INDEX(Inputs!G:G,MATCH(F10378,Inputs!E:E,0)))</f>
        <v>1399</v>
      </c>
      <c r="L10378" s="65" t="str">
        <f>IF(ISBLANK(J10378),,INDEX(Inputs!D:D,MATCH(F10378,Inputs!E:E,0)))</f>
        <v>649BK EvoFox Typhoon Laptop Cooling Pad</v>
      </c>
      <c r="M10378" s="65" t="str">
        <f>IF(ISBLANK(#REF!),,IF(B10378="Online","Online",IF(LEFT(B10378,1)="E","Online","Offline")))</f>
        <v>Offline</v>
      </c>
      <c r="N10378" s="64">
        <f>IF(ISBLANK(M10378),,H10378*INDEX(Inputs!F:F,MATCH(F10378,Inputs!E:E,0)))</f>
        <v>1999</v>
      </c>
      <c r="O10378" s="65"/>
    </row>
    <row r="10379" ht="15.75" customHeight="1" spans="1:15">
      <c r="A10379" s="65" t="s">
        <v>327</v>
      </c>
      <c r="B10379" s="66" t="s">
        <v>152</v>
      </c>
      <c r="C10379" s="65" t="s">
        <v>532</v>
      </c>
      <c r="D10379" s="66" t="s">
        <v>370</v>
      </c>
      <c r="E10379" s="66" t="s">
        <v>410</v>
      </c>
      <c r="F10379" s="65">
        <v>250876</v>
      </c>
      <c r="G10379" s="65" t="s">
        <v>26</v>
      </c>
      <c r="H10379" s="67">
        <v>1</v>
      </c>
      <c r="I10379" s="69" t="s">
        <v>1452</v>
      </c>
      <c r="J10379" s="63">
        <f t="shared" si="40"/>
        <v>44983</v>
      </c>
      <c r="K10379" s="64">
        <f>IF(ISBLANK(J10379),,H10379*INDEX(Inputs!G:G,MATCH(F10379,Inputs!E:E,0)))</f>
        <v>1399</v>
      </c>
      <c r="L10379" s="65" t="str">
        <f>IF(ISBLANK(J10379),,INDEX(Inputs!D:D,MATCH(F10379,Inputs!E:E,0)))</f>
        <v>649BK EvoFox Typhoon Laptop Cooling Pad</v>
      </c>
      <c r="M10379" s="65" t="str">
        <f>IF(ISBLANK(#REF!),,IF(B10379="Online","Online",IF(LEFT(B10379,1)="E","Online","Offline")))</f>
        <v>Offline</v>
      </c>
      <c r="N10379" s="64">
        <f>IF(ISBLANK(M10379),,H10379*INDEX(Inputs!F:F,MATCH(F10379,Inputs!E:E,0)))</f>
        <v>1999</v>
      </c>
      <c r="O10379" s="65"/>
    </row>
    <row r="10380" ht="15.75" customHeight="1" spans="1:15">
      <c r="A10380" s="65" t="s">
        <v>458</v>
      </c>
      <c r="B10380" s="66" t="s">
        <v>211</v>
      </c>
      <c r="C10380" s="65" t="s">
        <v>977</v>
      </c>
      <c r="D10380" s="66" t="s">
        <v>370</v>
      </c>
      <c r="E10380" s="66" t="s">
        <v>410</v>
      </c>
      <c r="F10380" s="65">
        <v>250876</v>
      </c>
      <c r="G10380" s="65" t="s">
        <v>26</v>
      </c>
      <c r="H10380" s="67">
        <v>1</v>
      </c>
      <c r="I10380" s="69" t="s">
        <v>1452</v>
      </c>
      <c r="J10380" s="63">
        <f t="shared" si="40"/>
        <v>44983</v>
      </c>
      <c r="K10380" s="64">
        <f>IF(ISBLANK(J10380),,H10380*INDEX(Inputs!G:G,MATCH(F10380,Inputs!E:E,0)))</f>
        <v>1399</v>
      </c>
      <c r="L10380" s="65" t="str">
        <f>IF(ISBLANK(J10380),,INDEX(Inputs!D:D,MATCH(F10380,Inputs!E:E,0)))</f>
        <v>649BK EvoFox Typhoon Laptop Cooling Pad</v>
      </c>
      <c r="M10380" s="65" t="str">
        <f>IF(ISBLANK(#REF!),,IF(B10380="Online","Online",IF(LEFT(B10380,1)="E","Online","Offline")))</f>
        <v>Offline</v>
      </c>
      <c r="N10380" s="64">
        <f>IF(ISBLANK(M10380),,H10380*INDEX(Inputs!F:F,MATCH(F10380,Inputs!E:E,0)))</f>
        <v>1999</v>
      </c>
      <c r="O10380" s="65"/>
    </row>
    <row r="10381" ht="15.75" customHeight="1" spans="1:15">
      <c r="A10381" s="65" t="s">
        <v>1454</v>
      </c>
      <c r="B10381" s="66" t="s">
        <v>765</v>
      </c>
      <c r="C10381" s="65" t="s">
        <v>765</v>
      </c>
      <c r="D10381" s="66" t="s">
        <v>370</v>
      </c>
      <c r="E10381" s="66" t="s">
        <v>410</v>
      </c>
      <c r="F10381" s="65">
        <v>250876</v>
      </c>
      <c r="G10381" s="65" t="s">
        <v>26</v>
      </c>
      <c r="H10381" s="67">
        <v>1</v>
      </c>
      <c r="I10381" s="69" t="s">
        <v>1452</v>
      </c>
      <c r="J10381" s="63">
        <f t="shared" si="40"/>
        <v>44983</v>
      </c>
      <c r="K10381" s="64">
        <f>IF(ISBLANK(J10381),,H10381*INDEX(Inputs!G:G,MATCH(F10381,Inputs!E:E,0)))</f>
        <v>1399</v>
      </c>
      <c r="L10381" s="65" t="str">
        <f>IF(ISBLANK(J10381),,INDEX(Inputs!D:D,MATCH(F10381,Inputs!E:E,0)))</f>
        <v>649BK EvoFox Typhoon Laptop Cooling Pad</v>
      </c>
      <c r="M10381" s="65" t="str">
        <f>IF(ISBLANK(#REF!),,IF(B10381="Online","Online",IF(LEFT(B10381,1)="E","Online","Offline")))</f>
        <v>Online</v>
      </c>
      <c r="N10381" s="64">
        <f>IF(ISBLANK(M10381),,H10381*INDEX(Inputs!F:F,MATCH(F10381,Inputs!E:E,0)))</f>
        <v>1999</v>
      </c>
      <c r="O10381" s="65"/>
    </row>
    <row r="10382" ht="15.75" customHeight="1" spans="1:15">
      <c r="A10382" s="65" t="s">
        <v>362</v>
      </c>
      <c r="B10382" s="66" t="s">
        <v>104</v>
      </c>
      <c r="C10382" s="65" t="s">
        <v>515</v>
      </c>
      <c r="D10382" s="66" t="s">
        <v>370</v>
      </c>
      <c r="E10382" s="66" t="s">
        <v>410</v>
      </c>
      <c r="F10382" s="65">
        <v>250423</v>
      </c>
      <c r="G10382" s="65" t="s">
        <v>11</v>
      </c>
      <c r="H10382" s="67">
        <v>1</v>
      </c>
      <c r="I10382" s="69" t="s">
        <v>1452</v>
      </c>
      <c r="J10382" s="63">
        <f t="shared" si="40"/>
        <v>44983</v>
      </c>
      <c r="K10382" s="64">
        <f>IF(ISBLANK(J10382),,H10382*INDEX(Inputs!G:G,MATCH(F10382,Inputs!E:E,0)))</f>
        <v>759</v>
      </c>
      <c r="L10382" s="65" t="str">
        <f>IF(ISBLANK(J10382),,INDEX(Inputs!D:D,MATCH(F10382,Inputs!E:E,0)))</f>
        <v>650GR Ergo View Laptop Stand-Grey</v>
      </c>
      <c r="M10382" s="65" t="str">
        <f>IF(ISBLANK(#REF!),,IF(B10382="Online","Online",IF(LEFT(B10382,1)="E","Online","Offline")))</f>
        <v>Offline</v>
      </c>
      <c r="N10382" s="64">
        <f>IF(ISBLANK(M10382),,H10382*INDEX(Inputs!F:F,MATCH(F10382,Inputs!E:E,0)))</f>
        <v>899</v>
      </c>
      <c r="O10382" s="65"/>
    </row>
    <row r="10383" ht="15.75" customHeight="1" spans="1:15">
      <c r="A10383" s="65" t="s">
        <v>353</v>
      </c>
      <c r="B10383" s="66" t="s">
        <v>113</v>
      </c>
      <c r="C10383" s="65" t="s">
        <v>392</v>
      </c>
      <c r="D10383" s="66" t="s">
        <v>370</v>
      </c>
      <c r="E10383" s="66" t="s">
        <v>410</v>
      </c>
      <c r="F10383" s="65">
        <v>250423</v>
      </c>
      <c r="G10383" s="65" t="s">
        <v>11</v>
      </c>
      <c r="H10383" s="67">
        <v>1</v>
      </c>
      <c r="I10383" s="69" t="s">
        <v>1452</v>
      </c>
      <c r="J10383" s="63">
        <f t="shared" si="40"/>
        <v>44983</v>
      </c>
      <c r="K10383" s="64">
        <f>IF(ISBLANK(J10383),,H10383*INDEX(Inputs!G:G,MATCH(F10383,Inputs!E:E,0)))</f>
        <v>759</v>
      </c>
      <c r="L10383" s="65" t="str">
        <f>IF(ISBLANK(J10383),,INDEX(Inputs!D:D,MATCH(F10383,Inputs!E:E,0)))</f>
        <v>650GR Ergo View Laptop Stand-Grey</v>
      </c>
      <c r="M10383" s="65" t="str">
        <f>IF(ISBLANK(#REF!),,IF(B10383="Online","Online",IF(LEFT(B10383,1)="E","Online","Offline")))</f>
        <v>Offline</v>
      </c>
      <c r="N10383" s="64">
        <f>IF(ISBLANK(M10383),,H10383*INDEX(Inputs!F:F,MATCH(F10383,Inputs!E:E,0)))</f>
        <v>899</v>
      </c>
      <c r="O10383" s="65"/>
    </row>
    <row r="10384" ht="15.75" customHeight="1" spans="1:15">
      <c r="A10384" s="65" t="s">
        <v>423</v>
      </c>
      <c r="B10384" s="66" t="s">
        <v>125</v>
      </c>
      <c r="C10384" s="65" t="s">
        <v>434</v>
      </c>
      <c r="D10384" s="66" t="s">
        <v>414</v>
      </c>
      <c r="E10384" s="66" t="s">
        <v>428</v>
      </c>
      <c r="F10384" s="65">
        <v>250881</v>
      </c>
      <c r="G10384" s="65" t="s">
        <v>98</v>
      </c>
      <c r="H10384" s="67">
        <v>1</v>
      </c>
      <c r="I10384" s="69" t="s">
        <v>1452</v>
      </c>
      <c r="J10384" s="63">
        <f t="shared" si="40"/>
        <v>44983</v>
      </c>
      <c r="K10384" s="64">
        <f>IF(ISBLANK(J10384),,H10384*INDEX(Inputs!G:G,MATCH(F10384,Inputs!E:E,0)))</f>
        <v>799</v>
      </c>
      <c r="L10384" s="65" t="str">
        <f>IF(ISBLANK(J10384),,INDEX(Inputs!D:D,MATCH(F10384,Inputs!E:E,0)))</f>
        <v>795BK EvoFox Phantom Pro RGB Gaming Mouse USB</v>
      </c>
      <c r="M10384" s="65" t="str">
        <f>IF(ISBLANK(#REF!),,IF(B10384="Online","Online",IF(LEFT(B10384,1)="E","Online","Offline")))</f>
        <v>Offline</v>
      </c>
      <c r="N10384" s="64">
        <f>IF(ISBLANK(M10384),,H10384*INDEX(Inputs!F:F,MATCH(F10384,Inputs!E:E,0)))</f>
        <v>1099</v>
      </c>
      <c r="O10384" s="65"/>
    </row>
    <row r="10385" ht="15.75" customHeight="1" spans="1:15">
      <c r="A10385" s="65" t="s">
        <v>458</v>
      </c>
      <c r="B10385" s="66" t="s">
        <v>1051</v>
      </c>
      <c r="C10385" s="65" t="s">
        <v>1052</v>
      </c>
      <c r="D10385" s="66" t="s">
        <v>329</v>
      </c>
      <c r="E10385" s="66" t="s">
        <v>330</v>
      </c>
      <c r="F10385" s="65">
        <v>224360</v>
      </c>
      <c r="G10385" s="65" t="s">
        <v>331</v>
      </c>
      <c r="H10385" s="67">
        <v>1</v>
      </c>
      <c r="I10385" s="69" t="s">
        <v>1452</v>
      </c>
      <c r="J10385" s="63">
        <f t="shared" si="40"/>
        <v>44983</v>
      </c>
      <c r="K10385" s="64">
        <f>IF(ISBLANK(J10385),,H10385*INDEX(Inputs!G:G,MATCH(F10385,Inputs!E:E,0)))</f>
        <v>2299</v>
      </c>
      <c r="L10385" s="65" t="str">
        <f>IF(ISBLANK(J10385),,INDEX(Inputs!D:D,MATCH(F10385,Inputs!E:E,0)))</f>
        <v>829BK Bluetooth Controller 4 (EGP4)</v>
      </c>
      <c r="M10385" s="65" t="str">
        <f>IF(ISBLANK(#REF!),,IF(B10385="Online","Online",IF(LEFT(B10385,1)="E","Online","Offline")))</f>
        <v>Offline</v>
      </c>
      <c r="N10385" s="64">
        <f>IF(ISBLANK(M10385),,H10385*INDEX(Inputs!F:F,MATCH(F10385,Inputs!E:E,0)))</f>
        <v>2599</v>
      </c>
      <c r="O10385" s="65"/>
    </row>
    <row r="10386" ht="15.75" customHeight="1" spans="1:15">
      <c r="A10386" s="65" t="s">
        <v>500</v>
      </c>
      <c r="B10386" s="66" t="s">
        <v>140</v>
      </c>
      <c r="C10386" s="65" t="s">
        <v>501</v>
      </c>
      <c r="D10386" s="66" t="s">
        <v>414</v>
      </c>
      <c r="E10386" s="66" t="s">
        <v>415</v>
      </c>
      <c r="F10386" s="65">
        <v>204737</v>
      </c>
      <c r="G10386" s="65" t="s">
        <v>20</v>
      </c>
      <c r="H10386" s="67">
        <v>1</v>
      </c>
      <c r="I10386" s="69" t="s">
        <v>1452</v>
      </c>
      <c r="J10386" s="63">
        <f t="shared" si="40"/>
        <v>44983</v>
      </c>
      <c r="K10386" s="64">
        <f>IF(ISBLANK(J10386),,H10386*INDEX(Inputs!G:G,MATCH(F10386,Inputs!E:E,0)))</f>
        <v>729</v>
      </c>
      <c r="L10386" s="65" t="str">
        <f>IF(ISBLANK(J10386),,INDEX(Inputs!D:D,MATCH(F10386,Inputs!E:E,0)))</f>
        <v>850PP Xcite Pro Keyboard &amp; Mouse USB</v>
      </c>
      <c r="M10386" s="65" t="str">
        <f>IF(ISBLANK(#REF!),,IF(B10386="Online","Online",IF(LEFT(B10386,1)="E","Online","Offline")))</f>
        <v>Offline</v>
      </c>
      <c r="N10386" s="64">
        <f>IF(ISBLANK(M10386),,H10386*INDEX(Inputs!F:F,MATCH(F10386,Inputs!E:E,0)))</f>
        <v>799</v>
      </c>
      <c r="O10386" s="65"/>
    </row>
    <row r="10387" ht="15.75" customHeight="1" spans="1:15">
      <c r="A10387" s="65" t="s">
        <v>327</v>
      </c>
      <c r="B10387" s="66" t="s">
        <v>196</v>
      </c>
      <c r="C10387" s="65" t="s">
        <v>579</v>
      </c>
      <c r="D10387" s="66" t="s">
        <v>370</v>
      </c>
      <c r="E10387" s="66" t="s">
        <v>371</v>
      </c>
      <c r="F10387" s="65">
        <v>250417</v>
      </c>
      <c r="G10387" s="65" t="s">
        <v>39</v>
      </c>
      <c r="H10387" s="67">
        <v>1</v>
      </c>
      <c r="I10387" s="69" t="s">
        <v>1455</v>
      </c>
      <c r="J10387" s="63">
        <f t="shared" si="40"/>
        <v>44984</v>
      </c>
      <c r="K10387" s="64">
        <f>IF(ISBLANK(J10387),,H10387*INDEX(Inputs!G:G,MATCH(F10387,Inputs!E:E,0)))</f>
        <v>929</v>
      </c>
      <c r="L10387" s="65" t="str">
        <f>IF(ISBLANK(J10387),,INDEX(Inputs!D:D,MATCH(F10387,Inputs!E:E,0)))</f>
        <v>416PP Super Speed Hub 4 Port USB 3.0</v>
      </c>
      <c r="M10387" s="65" t="str">
        <f>IF(ISBLANK(#REF!),,IF(B10387="Online","Online",IF(LEFT(B10387,1)="E","Online","Offline")))</f>
        <v>Offline</v>
      </c>
      <c r="N10387" s="64">
        <f>IF(ISBLANK(M10387),,H10387*INDEX(Inputs!F:F,MATCH(F10387,Inputs!E:E,0)))</f>
        <v>1499</v>
      </c>
      <c r="O10387" s="65"/>
    </row>
    <row r="10388" ht="15.75" customHeight="1" spans="1:15">
      <c r="A10388" s="65" t="s">
        <v>423</v>
      </c>
      <c r="B10388" s="66" t="s">
        <v>199</v>
      </c>
      <c r="C10388" s="65" t="s">
        <v>424</v>
      </c>
      <c r="D10388" s="66" t="s">
        <v>370</v>
      </c>
      <c r="E10388" s="66" t="s">
        <v>371</v>
      </c>
      <c r="F10388" s="65">
        <v>250417</v>
      </c>
      <c r="G10388" s="65" t="s">
        <v>39</v>
      </c>
      <c r="H10388" s="67">
        <v>1</v>
      </c>
      <c r="I10388" s="69" t="s">
        <v>1455</v>
      </c>
      <c r="J10388" s="63">
        <f t="shared" si="40"/>
        <v>44984</v>
      </c>
      <c r="K10388" s="64">
        <f>IF(ISBLANK(J10388),,H10388*INDEX(Inputs!G:G,MATCH(F10388,Inputs!E:E,0)))</f>
        <v>929</v>
      </c>
      <c r="L10388" s="65" t="str">
        <f>IF(ISBLANK(J10388),,INDEX(Inputs!D:D,MATCH(F10388,Inputs!E:E,0)))</f>
        <v>416PP Super Speed Hub 4 Port USB 3.0</v>
      </c>
      <c r="M10388" s="65" t="str">
        <f>IF(ISBLANK(#REF!),,IF(B10388="Online","Online",IF(LEFT(B10388,1)="E","Online","Offline")))</f>
        <v>Offline</v>
      </c>
      <c r="N10388" s="64">
        <f>IF(ISBLANK(M10388),,H10388*INDEX(Inputs!F:F,MATCH(F10388,Inputs!E:E,0)))</f>
        <v>1499</v>
      </c>
      <c r="O10388" s="65"/>
    </row>
    <row r="10389" ht="15.75" customHeight="1" spans="1:15">
      <c r="A10389" s="65" t="s">
        <v>906</v>
      </c>
      <c r="B10389" s="66" t="s">
        <v>202</v>
      </c>
      <c r="C10389" s="65" t="s">
        <v>1061</v>
      </c>
      <c r="D10389" s="66" t="s">
        <v>370</v>
      </c>
      <c r="E10389" s="66" t="s">
        <v>371</v>
      </c>
      <c r="F10389" s="65">
        <v>250417</v>
      </c>
      <c r="G10389" s="65" t="s">
        <v>39</v>
      </c>
      <c r="H10389" s="67">
        <v>1</v>
      </c>
      <c r="I10389" s="69" t="s">
        <v>1455</v>
      </c>
      <c r="J10389" s="63">
        <f t="shared" si="40"/>
        <v>44984</v>
      </c>
      <c r="K10389" s="64">
        <f>IF(ISBLANK(J10389),,H10389*INDEX(Inputs!G:G,MATCH(F10389,Inputs!E:E,0)))</f>
        <v>929</v>
      </c>
      <c r="L10389" s="65" t="str">
        <f>IF(ISBLANK(J10389),,INDEX(Inputs!D:D,MATCH(F10389,Inputs!E:E,0)))</f>
        <v>416PP Super Speed Hub 4 Port USB 3.0</v>
      </c>
      <c r="M10389" s="65" t="str">
        <f>IF(ISBLANK(#REF!),,IF(B10389="Online","Online",IF(LEFT(B10389,1)="E","Online","Offline")))</f>
        <v>Offline</v>
      </c>
      <c r="N10389" s="64">
        <f>IF(ISBLANK(M10389),,H10389*INDEX(Inputs!F:F,MATCH(F10389,Inputs!E:E,0)))</f>
        <v>1499</v>
      </c>
      <c r="O10389" s="65"/>
    </row>
    <row r="10390" ht="15.75" customHeight="1" spans="1:15">
      <c r="A10390" s="65" t="s">
        <v>1136</v>
      </c>
      <c r="B10390" s="66" t="s">
        <v>1137</v>
      </c>
      <c r="C10390" s="65" t="s">
        <v>1138</v>
      </c>
      <c r="D10390" s="66" t="s">
        <v>370</v>
      </c>
      <c r="E10390" s="66" t="s">
        <v>371</v>
      </c>
      <c r="F10390" s="65">
        <v>250417</v>
      </c>
      <c r="G10390" s="65" t="s">
        <v>39</v>
      </c>
      <c r="H10390" s="67">
        <v>1</v>
      </c>
      <c r="I10390" s="69" t="s">
        <v>1455</v>
      </c>
      <c r="J10390" s="63">
        <f t="shared" si="40"/>
        <v>44984</v>
      </c>
      <c r="K10390" s="64">
        <f>IF(ISBLANK(J10390),,H10390*INDEX(Inputs!G:G,MATCH(F10390,Inputs!E:E,0)))</f>
        <v>929</v>
      </c>
      <c r="L10390" s="65" t="str">
        <f>IF(ISBLANK(J10390),,INDEX(Inputs!D:D,MATCH(F10390,Inputs!E:E,0)))</f>
        <v>416PP Super Speed Hub 4 Port USB 3.0</v>
      </c>
      <c r="M10390" s="65" t="str">
        <f>IF(ISBLANK(#REF!),,IF(B10390="Online","Online",IF(LEFT(B10390,1)="E","Online","Offline")))</f>
        <v>Offline</v>
      </c>
      <c r="N10390" s="64">
        <f>IF(ISBLANK(M10390),,H10390*INDEX(Inputs!F:F,MATCH(F10390,Inputs!E:E,0)))</f>
        <v>1499</v>
      </c>
      <c r="O10390" s="65"/>
    </row>
    <row r="10391" ht="15.75" customHeight="1" spans="1:15">
      <c r="A10391" s="65" t="s">
        <v>341</v>
      </c>
      <c r="B10391" s="66" t="s">
        <v>36</v>
      </c>
      <c r="C10391" s="65" t="s">
        <v>581</v>
      </c>
      <c r="D10391" s="66" t="s">
        <v>414</v>
      </c>
      <c r="E10391" s="66" t="s">
        <v>415</v>
      </c>
      <c r="F10391" s="65">
        <v>250874</v>
      </c>
      <c r="G10391" s="65" t="s">
        <v>13</v>
      </c>
      <c r="H10391" s="67">
        <v>1</v>
      </c>
      <c r="I10391" s="69" t="s">
        <v>1455</v>
      </c>
      <c r="J10391" s="63">
        <f t="shared" si="40"/>
        <v>44984</v>
      </c>
      <c r="K10391" s="64">
        <f>IF(ISBLANK(J10391),,H10391*INDEX(Inputs!G:G,MATCH(F10391,Inputs!E:E,0)))</f>
        <v>1349</v>
      </c>
      <c r="L10391" s="65" t="str">
        <f>IF(ISBLANK(J10391),,INDEX(Inputs!D:D,MATCH(F10391,Inputs!E:E,0)))</f>
        <v>432BK EvoFox X-Team Gaming Keyboard &amp; Mouse (USB)</v>
      </c>
      <c r="M10391" s="65" t="str">
        <f>IF(ISBLANK(#REF!),,IF(B10391="Online","Online",IF(LEFT(B10391,1)="E","Online","Offline")))</f>
        <v>Offline</v>
      </c>
      <c r="N10391" s="64">
        <f>IF(ISBLANK(M10391),,H10391*INDEX(Inputs!F:F,MATCH(F10391,Inputs!E:E,0)))</f>
        <v>1899</v>
      </c>
      <c r="O10391" s="65"/>
    </row>
    <row r="10392" ht="15.75" customHeight="1" spans="1:15">
      <c r="A10392" s="65" t="s">
        <v>447</v>
      </c>
      <c r="B10392" s="66" t="s">
        <v>608</v>
      </c>
      <c r="C10392" s="65" t="s">
        <v>609</v>
      </c>
      <c r="D10392" s="66" t="s">
        <v>414</v>
      </c>
      <c r="E10392" s="66" t="s">
        <v>415</v>
      </c>
      <c r="F10392" s="65">
        <v>250874</v>
      </c>
      <c r="G10392" s="65" t="s">
        <v>13</v>
      </c>
      <c r="H10392" s="67">
        <v>0</v>
      </c>
      <c r="I10392" s="69" t="s">
        <v>1455</v>
      </c>
      <c r="J10392" s="63">
        <f t="shared" si="40"/>
        <v>44984</v>
      </c>
      <c r="K10392" s="64">
        <f>IF(ISBLANK(J10392),,H10392*INDEX(Inputs!G:G,MATCH(F10392,Inputs!E:E,0)))</f>
        <v>0</v>
      </c>
      <c r="L10392" s="65" t="str">
        <f>IF(ISBLANK(J10392),,INDEX(Inputs!D:D,MATCH(F10392,Inputs!E:E,0)))</f>
        <v>432BK EvoFox X-Team Gaming Keyboard &amp; Mouse (USB)</v>
      </c>
      <c r="M10392" s="65" t="str">
        <f>IF(ISBLANK(#REF!),,IF(B10392="Online","Online",IF(LEFT(B10392,1)="E","Online","Offline")))</f>
        <v>Offline</v>
      </c>
      <c r="N10392" s="64">
        <f>IF(ISBLANK(M10392),,H10392*INDEX(Inputs!F:F,MATCH(F10392,Inputs!E:E,0)))</f>
        <v>0</v>
      </c>
      <c r="O10392" s="65"/>
    </row>
    <row r="10393" ht="15.75" customHeight="1" spans="1:15">
      <c r="A10393" s="65" t="s">
        <v>402</v>
      </c>
      <c r="B10393" s="66" t="s">
        <v>129</v>
      </c>
      <c r="C10393" s="65" t="s">
        <v>403</v>
      </c>
      <c r="D10393" s="66" t="s">
        <v>414</v>
      </c>
      <c r="E10393" s="66" t="s">
        <v>415</v>
      </c>
      <c r="F10393" s="65">
        <v>250874</v>
      </c>
      <c r="G10393" s="65" t="s">
        <v>13</v>
      </c>
      <c r="H10393" s="67">
        <v>1</v>
      </c>
      <c r="I10393" s="69" t="s">
        <v>1455</v>
      </c>
      <c r="J10393" s="63">
        <f t="shared" si="40"/>
        <v>44984</v>
      </c>
      <c r="K10393" s="64">
        <f>IF(ISBLANK(J10393),,H10393*INDEX(Inputs!G:G,MATCH(F10393,Inputs!E:E,0)))</f>
        <v>1349</v>
      </c>
      <c r="L10393" s="65" t="str">
        <f>IF(ISBLANK(J10393),,INDEX(Inputs!D:D,MATCH(F10393,Inputs!E:E,0)))</f>
        <v>432BK EvoFox X-Team Gaming Keyboard &amp; Mouse (USB)</v>
      </c>
      <c r="M10393" s="65" t="str">
        <f>IF(ISBLANK(#REF!),,IF(B10393="Online","Online",IF(LEFT(B10393,1)="E","Online","Offline")))</f>
        <v>Offline</v>
      </c>
      <c r="N10393" s="64">
        <f>IF(ISBLANK(M10393),,H10393*INDEX(Inputs!F:F,MATCH(F10393,Inputs!E:E,0)))</f>
        <v>1899</v>
      </c>
      <c r="O10393" s="65"/>
    </row>
    <row r="10394" ht="15.75" customHeight="1" spans="1:15">
      <c r="A10394" s="65" t="s">
        <v>739</v>
      </c>
      <c r="B10394" s="66" t="s">
        <v>740</v>
      </c>
      <c r="C10394" s="65" t="s">
        <v>741</v>
      </c>
      <c r="D10394" s="66" t="s">
        <v>414</v>
      </c>
      <c r="E10394" s="66" t="s">
        <v>415</v>
      </c>
      <c r="F10394" s="65">
        <v>250874</v>
      </c>
      <c r="G10394" s="65" t="s">
        <v>13</v>
      </c>
      <c r="H10394" s="67">
        <v>1</v>
      </c>
      <c r="I10394" s="69" t="s">
        <v>1455</v>
      </c>
      <c r="J10394" s="63">
        <f t="shared" si="40"/>
        <v>44984</v>
      </c>
      <c r="K10394" s="64">
        <f>IF(ISBLANK(J10394),,H10394*INDEX(Inputs!G:G,MATCH(F10394,Inputs!E:E,0)))</f>
        <v>1349</v>
      </c>
      <c r="L10394" s="65" t="str">
        <f>IF(ISBLANK(J10394),,INDEX(Inputs!D:D,MATCH(F10394,Inputs!E:E,0)))</f>
        <v>432BK EvoFox X-Team Gaming Keyboard &amp; Mouse (USB)</v>
      </c>
      <c r="M10394" s="65" t="str">
        <f>IF(ISBLANK(#REF!),,IF(B10394="Online","Online",IF(LEFT(B10394,1)="E","Online","Offline")))</f>
        <v>Offline</v>
      </c>
      <c r="N10394" s="64">
        <f>IF(ISBLANK(M10394),,H10394*INDEX(Inputs!F:F,MATCH(F10394,Inputs!E:E,0)))</f>
        <v>1899</v>
      </c>
      <c r="O10394" s="65"/>
    </row>
    <row r="10395" ht="15.75" customHeight="1" spans="1:15">
      <c r="A10395" s="65" t="s">
        <v>462</v>
      </c>
      <c r="B10395" s="66" t="s">
        <v>155</v>
      </c>
      <c r="C10395" s="65" t="s">
        <v>534</v>
      </c>
      <c r="D10395" s="66" t="s">
        <v>370</v>
      </c>
      <c r="E10395" s="66" t="s">
        <v>410</v>
      </c>
      <c r="F10395" s="65">
        <v>250877</v>
      </c>
      <c r="G10395" s="65" t="s">
        <v>22</v>
      </c>
      <c r="H10395" s="67">
        <v>2</v>
      </c>
      <c r="I10395" s="69" t="s">
        <v>1455</v>
      </c>
      <c r="J10395" s="63">
        <f t="shared" si="40"/>
        <v>44984</v>
      </c>
      <c r="K10395" s="64">
        <f>IF(ISBLANK(J10395),,H10395*INDEX(Inputs!G:G,MATCH(F10395,Inputs!E:E,0)))</f>
        <v>698</v>
      </c>
      <c r="L10395" s="65" t="str">
        <f>IF(ISBLANK(J10395),,INDEX(Inputs!D:D,MATCH(F10395,Inputs!E:E,0)))</f>
        <v>595BK Evo Fox Falcon X35 Medium Speed Mouse Pad</v>
      </c>
      <c r="M10395" s="65" t="str">
        <f>IF(ISBLANK(#REF!),,IF(B10395="Online","Online",IF(LEFT(B10395,1)="E","Online","Offline")))</f>
        <v>Offline</v>
      </c>
      <c r="N10395" s="64">
        <f>IF(ISBLANK(M10395),,H10395*INDEX(Inputs!F:F,MATCH(F10395,Inputs!E:E,0)))</f>
        <v>1398</v>
      </c>
      <c r="O10395" s="65"/>
    </row>
    <row r="10396" ht="15.75" customHeight="1" spans="1:15">
      <c r="A10396" s="65" t="s">
        <v>458</v>
      </c>
      <c r="B10396" s="66" t="s">
        <v>600</v>
      </c>
      <c r="C10396" s="65" t="s">
        <v>601</v>
      </c>
      <c r="D10396" s="66" t="s">
        <v>370</v>
      </c>
      <c r="E10396" s="66" t="s">
        <v>410</v>
      </c>
      <c r="F10396" s="65">
        <v>250877</v>
      </c>
      <c r="G10396" s="65" t="s">
        <v>22</v>
      </c>
      <c r="H10396" s="67">
        <v>1</v>
      </c>
      <c r="I10396" s="69" t="s">
        <v>1455</v>
      </c>
      <c r="J10396" s="63">
        <f t="shared" si="40"/>
        <v>44984</v>
      </c>
      <c r="K10396" s="64">
        <f>IF(ISBLANK(J10396),,H10396*INDEX(Inputs!G:G,MATCH(F10396,Inputs!E:E,0)))</f>
        <v>349</v>
      </c>
      <c r="L10396" s="65" t="str">
        <f>IF(ISBLANK(J10396),,INDEX(Inputs!D:D,MATCH(F10396,Inputs!E:E,0)))</f>
        <v>595BK Evo Fox Falcon X35 Medium Speed Mouse Pad</v>
      </c>
      <c r="M10396" s="65" t="str">
        <f>IF(ISBLANK(#REF!),,IF(B10396="Online","Online",IF(LEFT(B10396,1)="E","Online","Offline")))</f>
        <v>Offline</v>
      </c>
      <c r="N10396" s="64">
        <f>IF(ISBLANK(M10396),,H10396*INDEX(Inputs!F:F,MATCH(F10396,Inputs!E:E,0)))</f>
        <v>699</v>
      </c>
      <c r="O10396" s="65"/>
    </row>
    <row r="10397" ht="15.75" customHeight="1" spans="1:15">
      <c r="A10397" s="65" t="s">
        <v>1456</v>
      </c>
      <c r="B10397" s="66" t="s">
        <v>257</v>
      </c>
      <c r="C10397" s="65" t="s">
        <v>1302</v>
      </c>
      <c r="D10397" s="66" t="s">
        <v>370</v>
      </c>
      <c r="E10397" s="66" t="s">
        <v>410</v>
      </c>
      <c r="F10397" s="65">
        <v>250877</v>
      </c>
      <c r="G10397" s="65" t="s">
        <v>22</v>
      </c>
      <c r="H10397" s="67">
        <v>1</v>
      </c>
      <c r="I10397" s="69" t="s">
        <v>1455</v>
      </c>
      <c r="J10397" s="63">
        <f t="shared" si="40"/>
        <v>44984</v>
      </c>
      <c r="K10397" s="64">
        <f>IF(ISBLANK(J10397),,H10397*INDEX(Inputs!G:G,MATCH(F10397,Inputs!E:E,0)))</f>
        <v>349</v>
      </c>
      <c r="L10397" s="65" t="str">
        <f>IF(ISBLANK(J10397),,INDEX(Inputs!D:D,MATCH(F10397,Inputs!E:E,0)))</f>
        <v>595BK Evo Fox Falcon X35 Medium Speed Mouse Pad</v>
      </c>
      <c r="M10397" s="65" t="str">
        <f>IF(ISBLANK(#REF!),,IF(B10397="Online","Online",IF(LEFT(B10397,1)="E","Online","Offline")))</f>
        <v>Offline</v>
      </c>
      <c r="N10397" s="64">
        <f>IF(ISBLANK(M10397),,H10397*INDEX(Inputs!F:F,MATCH(F10397,Inputs!E:E,0)))</f>
        <v>699</v>
      </c>
      <c r="O10397" s="65"/>
    </row>
    <row r="10398" ht="15.75" customHeight="1" spans="1:15">
      <c r="A10398" s="65" t="s">
        <v>367</v>
      </c>
      <c r="B10398" s="66" t="s">
        <v>175</v>
      </c>
      <c r="C10398" s="65" t="s">
        <v>659</v>
      </c>
      <c r="D10398" s="66" t="s">
        <v>370</v>
      </c>
      <c r="E10398" s="66" t="s">
        <v>410</v>
      </c>
      <c r="F10398" s="65">
        <v>250879</v>
      </c>
      <c r="G10398" s="65" t="s">
        <v>30</v>
      </c>
      <c r="H10398" s="67">
        <v>1</v>
      </c>
      <c r="I10398" s="69" t="s">
        <v>1455</v>
      </c>
      <c r="J10398" s="63">
        <f t="shared" si="40"/>
        <v>44984</v>
      </c>
      <c r="K10398" s="64">
        <f>IF(ISBLANK(J10398),,H10398*INDEX(Inputs!G:G,MATCH(F10398,Inputs!E:E,0)))</f>
        <v>699</v>
      </c>
      <c r="L10398" s="65" t="str">
        <f>IF(ISBLANK(J10398),,INDEX(Inputs!D:D,MATCH(F10398,Inputs!E:E,0)))</f>
        <v>597BK Evo Fox Falcon X85 Extra Large Speed Mouse Pad</v>
      </c>
      <c r="M10398" s="65" t="str">
        <f>IF(ISBLANK(#REF!),,IF(B10398="Online","Online",IF(LEFT(B10398,1)="E","Online","Offline")))</f>
        <v>Offline</v>
      </c>
      <c r="N10398" s="64">
        <f>IF(ISBLANK(M10398),,H10398*INDEX(Inputs!F:F,MATCH(F10398,Inputs!E:E,0)))</f>
        <v>1199</v>
      </c>
      <c r="O10398" s="65"/>
    </row>
    <row r="10399" ht="15.75" customHeight="1" spans="1:15">
      <c r="A10399" s="65" t="s">
        <v>341</v>
      </c>
      <c r="B10399" s="66" t="s">
        <v>215</v>
      </c>
      <c r="C10399" s="65" t="s">
        <v>665</v>
      </c>
      <c r="D10399" s="66" t="s">
        <v>370</v>
      </c>
      <c r="E10399" s="66" t="s">
        <v>410</v>
      </c>
      <c r="F10399" s="65">
        <v>250879</v>
      </c>
      <c r="G10399" s="65" t="s">
        <v>30</v>
      </c>
      <c r="H10399" s="67">
        <v>1</v>
      </c>
      <c r="I10399" s="69" t="s">
        <v>1455</v>
      </c>
      <c r="J10399" s="63">
        <f t="shared" si="40"/>
        <v>44984</v>
      </c>
      <c r="K10399" s="64">
        <f>IF(ISBLANK(J10399),,H10399*INDEX(Inputs!G:G,MATCH(F10399,Inputs!E:E,0)))</f>
        <v>699</v>
      </c>
      <c r="L10399" s="65" t="str">
        <f>IF(ISBLANK(J10399),,INDEX(Inputs!D:D,MATCH(F10399,Inputs!E:E,0)))</f>
        <v>597BK Evo Fox Falcon X85 Extra Large Speed Mouse Pad</v>
      </c>
      <c r="M10399" s="65" t="str">
        <f>IF(ISBLANK(#REF!),,IF(B10399="Online","Online",IF(LEFT(B10399,1)="E","Online","Offline")))</f>
        <v>Offline</v>
      </c>
      <c r="N10399" s="64">
        <f>IF(ISBLANK(M10399),,H10399*INDEX(Inputs!F:F,MATCH(F10399,Inputs!E:E,0)))</f>
        <v>1199</v>
      </c>
      <c r="O10399" s="65"/>
    </row>
    <row r="10400" ht="15.75" customHeight="1" spans="1:15">
      <c r="A10400" s="65" t="s">
        <v>509</v>
      </c>
      <c r="B10400" s="66" t="s">
        <v>112</v>
      </c>
      <c r="C10400" s="65" t="s">
        <v>510</v>
      </c>
      <c r="D10400" s="66" t="s">
        <v>370</v>
      </c>
      <c r="E10400" s="66" t="s">
        <v>410</v>
      </c>
      <c r="F10400" s="65">
        <v>250876</v>
      </c>
      <c r="G10400" s="65" t="s">
        <v>26</v>
      </c>
      <c r="H10400" s="67">
        <v>1</v>
      </c>
      <c r="I10400" s="69" t="s">
        <v>1455</v>
      </c>
      <c r="J10400" s="63">
        <f t="shared" si="40"/>
        <v>44984</v>
      </c>
      <c r="K10400" s="64">
        <f>IF(ISBLANK(J10400),,H10400*INDEX(Inputs!G:G,MATCH(F10400,Inputs!E:E,0)))</f>
        <v>1399</v>
      </c>
      <c r="L10400" s="65" t="str">
        <f>IF(ISBLANK(J10400),,INDEX(Inputs!D:D,MATCH(F10400,Inputs!E:E,0)))</f>
        <v>649BK EvoFox Typhoon Laptop Cooling Pad</v>
      </c>
      <c r="M10400" s="65" t="str">
        <f>IF(ISBLANK(#REF!),,IF(B10400="Online","Online",IF(LEFT(B10400,1)="E","Online","Offline")))</f>
        <v>Offline</v>
      </c>
      <c r="N10400" s="64">
        <f>IF(ISBLANK(M10400),,H10400*INDEX(Inputs!F:F,MATCH(F10400,Inputs!E:E,0)))</f>
        <v>1999</v>
      </c>
      <c r="O10400" s="65"/>
    </row>
    <row r="10401" ht="15.75" customHeight="1" spans="1:15">
      <c r="A10401" s="65" t="s">
        <v>988</v>
      </c>
      <c r="B10401" s="66" t="s">
        <v>989</v>
      </c>
      <c r="C10401" s="65" t="s">
        <v>990</v>
      </c>
      <c r="D10401" s="66" t="s">
        <v>370</v>
      </c>
      <c r="E10401" s="66" t="s">
        <v>410</v>
      </c>
      <c r="F10401" s="65">
        <v>250876</v>
      </c>
      <c r="G10401" s="65" t="s">
        <v>26</v>
      </c>
      <c r="H10401" s="67">
        <v>1</v>
      </c>
      <c r="I10401" s="69" t="s">
        <v>1455</v>
      </c>
      <c r="J10401" s="63">
        <f t="shared" si="40"/>
        <v>44984</v>
      </c>
      <c r="K10401" s="64">
        <f>IF(ISBLANK(J10401),,H10401*INDEX(Inputs!G:G,MATCH(F10401,Inputs!E:E,0)))</f>
        <v>1399</v>
      </c>
      <c r="L10401" s="65" t="str">
        <f>IF(ISBLANK(J10401),,INDEX(Inputs!D:D,MATCH(F10401,Inputs!E:E,0)))</f>
        <v>649BK EvoFox Typhoon Laptop Cooling Pad</v>
      </c>
      <c r="M10401" s="65" t="str">
        <f>IF(ISBLANK(#REF!),,IF(B10401="Online","Online",IF(LEFT(B10401,1)="E","Online","Offline")))</f>
        <v>Offline</v>
      </c>
      <c r="N10401" s="64">
        <f>IF(ISBLANK(M10401),,H10401*INDEX(Inputs!F:F,MATCH(F10401,Inputs!E:E,0)))</f>
        <v>1999</v>
      </c>
      <c r="O10401" s="65"/>
    </row>
    <row r="10402" ht="15.75" customHeight="1" spans="1:15">
      <c r="A10402" s="65" t="s">
        <v>850</v>
      </c>
      <c r="B10402" s="66" t="s">
        <v>220</v>
      </c>
      <c r="C10402" s="65" t="s">
        <v>555</v>
      </c>
      <c r="D10402" s="66" t="s">
        <v>370</v>
      </c>
      <c r="E10402" s="66" t="s">
        <v>410</v>
      </c>
      <c r="F10402" s="65">
        <v>250876</v>
      </c>
      <c r="G10402" s="65" t="s">
        <v>26</v>
      </c>
      <c r="H10402" s="67">
        <v>1</v>
      </c>
      <c r="I10402" s="69" t="s">
        <v>1455</v>
      </c>
      <c r="J10402" s="63">
        <f t="shared" si="40"/>
        <v>44984</v>
      </c>
      <c r="K10402" s="64">
        <f>IF(ISBLANK(J10402),,H10402*INDEX(Inputs!G:G,MATCH(F10402,Inputs!E:E,0)))</f>
        <v>1399</v>
      </c>
      <c r="L10402" s="65" t="str">
        <f>IF(ISBLANK(J10402),,INDEX(Inputs!D:D,MATCH(F10402,Inputs!E:E,0)))</f>
        <v>649BK EvoFox Typhoon Laptop Cooling Pad</v>
      </c>
      <c r="M10402" s="65" t="str">
        <f>IF(ISBLANK(#REF!),,IF(B10402="Online","Online",IF(LEFT(B10402,1)="E","Online","Offline")))</f>
        <v>Offline</v>
      </c>
      <c r="N10402" s="64">
        <f>IF(ISBLANK(M10402),,H10402*INDEX(Inputs!F:F,MATCH(F10402,Inputs!E:E,0)))</f>
        <v>1999</v>
      </c>
      <c r="O10402" s="65"/>
    </row>
    <row r="10403" ht="15.75" customHeight="1" spans="1:15">
      <c r="A10403" s="65" t="s">
        <v>367</v>
      </c>
      <c r="B10403" s="66" t="s">
        <v>765</v>
      </c>
      <c r="C10403" s="65" t="s">
        <v>765</v>
      </c>
      <c r="D10403" s="66" t="s">
        <v>370</v>
      </c>
      <c r="E10403" s="66" t="s">
        <v>410</v>
      </c>
      <c r="F10403" s="65">
        <v>250876</v>
      </c>
      <c r="G10403" s="65" t="s">
        <v>26</v>
      </c>
      <c r="H10403" s="67">
        <v>1</v>
      </c>
      <c r="I10403" s="69" t="s">
        <v>1455</v>
      </c>
      <c r="J10403" s="63">
        <f t="shared" si="40"/>
        <v>44984</v>
      </c>
      <c r="K10403" s="64">
        <f>IF(ISBLANK(J10403),,H10403*INDEX(Inputs!G:G,MATCH(F10403,Inputs!E:E,0)))</f>
        <v>1399</v>
      </c>
      <c r="L10403" s="65" t="str">
        <f>IF(ISBLANK(J10403),,INDEX(Inputs!D:D,MATCH(F10403,Inputs!E:E,0)))</f>
        <v>649BK EvoFox Typhoon Laptop Cooling Pad</v>
      </c>
      <c r="M10403" s="65" t="str">
        <f>IF(ISBLANK(#REF!),,IF(B10403="Online","Online",IF(LEFT(B10403,1)="E","Online","Offline")))</f>
        <v>Online</v>
      </c>
      <c r="N10403" s="64">
        <f>IF(ISBLANK(M10403),,H10403*INDEX(Inputs!F:F,MATCH(F10403,Inputs!E:E,0)))</f>
        <v>1999</v>
      </c>
      <c r="O10403" s="65"/>
    </row>
    <row r="10404" ht="15.75" customHeight="1" spans="1:15">
      <c r="A10404" s="65" t="s">
        <v>956</v>
      </c>
      <c r="B10404" s="66" t="s">
        <v>838</v>
      </c>
      <c r="C10404" s="65" t="s">
        <v>957</v>
      </c>
      <c r="D10404" s="66" t="s">
        <v>370</v>
      </c>
      <c r="E10404" s="66" t="s">
        <v>410</v>
      </c>
      <c r="F10404" s="65">
        <v>250423</v>
      </c>
      <c r="G10404" s="65" t="s">
        <v>11</v>
      </c>
      <c r="H10404" s="67">
        <v>1</v>
      </c>
      <c r="I10404" s="69" t="s">
        <v>1455</v>
      </c>
      <c r="J10404" s="63">
        <f t="shared" si="40"/>
        <v>44984</v>
      </c>
      <c r="K10404" s="64">
        <f>IF(ISBLANK(J10404),,H10404*INDEX(Inputs!G:G,MATCH(F10404,Inputs!E:E,0)))</f>
        <v>759</v>
      </c>
      <c r="L10404" s="65" t="str">
        <f>IF(ISBLANK(J10404),,INDEX(Inputs!D:D,MATCH(F10404,Inputs!E:E,0)))</f>
        <v>650GR Ergo View Laptop Stand-Grey</v>
      </c>
      <c r="M10404" s="65" t="str">
        <f>IF(ISBLANK(#REF!),,IF(B10404="Online","Online",IF(LEFT(B10404,1)="E","Online","Offline")))</f>
        <v>Offline</v>
      </c>
      <c r="N10404" s="64">
        <f>IF(ISBLANK(M10404),,H10404*INDEX(Inputs!F:F,MATCH(F10404,Inputs!E:E,0)))</f>
        <v>899</v>
      </c>
      <c r="O10404" s="65"/>
    </row>
    <row r="10405" ht="15.75" customHeight="1" spans="1:15">
      <c r="A10405" s="65" t="s">
        <v>458</v>
      </c>
      <c r="B10405" s="66" t="s">
        <v>1051</v>
      </c>
      <c r="C10405" s="65" t="s">
        <v>1052</v>
      </c>
      <c r="D10405" s="66" t="s">
        <v>329</v>
      </c>
      <c r="E10405" s="66" t="s">
        <v>330</v>
      </c>
      <c r="F10405" s="65">
        <v>224360</v>
      </c>
      <c r="G10405" s="65" t="s">
        <v>331</v>
      </c>
      <c r="H10405" s="67">
        <v>-1</v>
      </c>
      <c r="I10405" s="69" t="s">
        <v>1455</v>
      </c>
      <c r="J10405" s="63">
        <f t="shared" si="40"/>
        <v>44984</v>
      </c>
      <c r="K10405" s="64">
        <f>IF(ISBLANK(J10405),,H10405*INDEX(Inputs!G:G,MATCH(F10405,Inputs!E:E,0)))</f>
        <v>-2299</v>
      </c>
      <c r="L10405" s="65" t="str">
        <f>IF(ISBLANK(J10405),,INDEX(Inputs!D:D,MATCH(F10405,Inputs!E:E,0)))</f>
        <v>829BK Bluetooth Controller 4 (EGP4)</v>
      </c>
      <c r="M10405" s="65" t="str">
        <f>IF(ISBLANK(#REF!),,IF(B10405="Online","Online",IF(LEFT(B10405,1)="E","Online","Offline")))</f>
        <v>Offline</v>
      </c>
      <c r="N10405" s="64">
        <f>IF(ISBLANK(M10405),,H10405*INDEX(Inputs!F:F,MATCH(F10405,Inputs!E:E,0)))</f>
        <v>-2599</v>
      </c>
      <c r="O10405" s="65"/>
    </row>
    <row r="10406" ht="15.75" customHeight="1" spans="1:15">
      <c r="A10406" s="65" t="s">
        <v>412</v>
      </c>
      <c r="B10406" s="66" t="s">
        <v>107</v>
      </c>
      <c r="C10406" s="65" t="s">
        <v>498</v>
      </c>
      <c r="D10406" s="66" t="s">
        <v>464</v>
      </c>
      <c r="E10406" s="66" t="s">
        <v>465</v>
      </c>
      <c r="F10406" s="65">
        <v>250421</v>
      </c>
      <c r="G10406" s="65" t="s">
        <v>14</v>
      </c>
      <c r="H10406" s="67">
        <v>1</v>
      </c>
      <c r="I10406" s="69" t="s">
        <v>1457</v>
      </c>
      <c r="J10406" s="63">
        <f t="shared" si="40"/>
        <v>44985</v>
      </c>
      <c r="K10406" s="64">
        <f>IF(ISBLANK(J10406),,H10406*INDEX(Inputs!G:G,MATCH(F10406,Inputs!E:E,0)))</f>
        <v>779</v>
      </c>
      <c r="L10406" s="65" t="str">
        <f>IF(ISBLANK(J10406),,INDEX(Inputs!D:D,MATCH(F10406,Inputs!E:E,0)))</f>
        <v>146BK NeoCase Sleeve MP 450 14</v>
      </c>
      <c r="M10406" s="65" t="str">
        <f>IF(ISBLANK(#REF!),,IF(B10406="Online","Online",IF(LEFT(B10406,1)="E","Online","Offline")))</f>
        <v>Offline</v>
      </c>
      <c r="N10406" s="64">
        <f>IF(ISBLANK(M10406),,H10406*INDEX(Inputs!F:F,MATCH(F10406,Inputs!E:E,0)))</f>
        <v>1249</v>
      </c>
      <c r="O10406" s="65"/>
    </row>
    <row r="10407" ht="15.75" customHeight="1" spans="1:15">
      <c r="A10407" s="65" t="s">
        <v>491</v>
      </c>
      <c r="B10407" s="66" t="s">
        <v>530</v>
      </c>
      <c r="C10407" s="65" t="s">
        <v>531</v>
      </c>
      <c r="D10407" s="66" t="s">
        <v>370</v>
      </c>
      <c r="E10407" s="66" t="s">
        <v>371</v>
      </c>
      <c r="F10407" s="65">
        <v>250417</v>
      </c>
      <c r="G10407" s="65" t="s">
        <v>39</v>
      </c>
      <c r="H10407" s="67">
        <v>1</v>
      </c>
      <c r="I10407" s="69" t="s">
        <v>1457</v>
      </c>
      <c r="J10407" s="63">
        <f t="shared" si="40"/>
        <v>44985</v>
      </c>
      <c r="K10407" s="64">
        <f>IF(ISBLANK(J10407),,H10407*INDEX(Inputs!G:G,MATCH(F10407,Inputs!E:E,0)))</f>
        <v>929</v>
      </c>
      <c r="L10407" s="65" t="str">
        <f>IF(ISBLANK(J10407),,INDEX(Inputs!D:D,MATCH(F10407,Inputs!E:E,0)))</f>
        <v>416PP Super Speed Hub 4 Port USB 3.0</v>
      </c>
      <c r="M10407" s="65" t="str">
        <f>IF(ISBLANK(#REF!),,IF(B10407="Online","Online",IF(LEFT(B10407,1)="E","Online","Offline")))</f>
        <v>Offline</v>
      </c>
      <c r="N10407" s="64">
        <f>IF(ISBLANK(M10407),,H10407*INDEX(Inputs!F:F,MATCH(F10407,Inputs!E:E,0)))</f>
        <v>1499</v>
      </c>
      <c r="O10407" s="65"/>
    </row>
    <row r="10408" ht="15.75" customHeight="1" spans="1:15">
      <c r="A10408" s="65" t="s">
        <v>341</v>
      </c>
      <c r="B10408" s="66" t="s">
        <v>226</v>
      </c>
      <c r="C10408" s="65" t="s">
        <v>1001</v>
      </c>
      <c r="D10408" s="66" t="s">
        <v>370</v>
      </c>
      <c r="E10408" s="66" t="s">
        <v>371</v>
      </c>
      <c r="F10408" s="65">
        <v>250417</v>
      </c>
      <c r="G10408" s="65" t="s">
        <v>39</v>
      </c>
      <c r="H10408" s="67">
        <v>1</v>
      </c>
      <c r="I10408" s="69" t="s">
        <v>1457</v>
      </c>
      <c r="J10408" s="63">
        <f t="shared" si="40"/>
        <v>44985</v>
      </c>
      <c r="K10408" s="64">
        <f>IF(ISBLANK(J10408),,H10408*INDEX(Inputs!G:G,MATCH(F10408,Inputs!E:E,0)))</f>
        <v>929</v>
      </c>
      <c r="L10408" s="65" t="str">
        <f>IF(ISBLANK(J10408),,INDEX(Inputs!D:D,MATCH(F10408,Inputs!E:E,0)))</f>
        <v>416PP Super Speed Hub 4 Port USB 3.0</v>
      </c>
      <c r="M10408" s="65" t="str">
        <f>IF(ISBLANK(#REF!),,IF(B10408="Online","Online",IF(LEFT(B10408,1)="E","Online","Offline")))</f>
        <v>Offline</v>
      </c>
      <c r="N10408" s="64">
        <f>IF(ISBLANK(M10408),,H10408*INDEX(Inputs!F:F,MATCH(F10408,Inputs!E:E,0)))</f>
        <v>1499</v>
      </c>
      <c r="O10408" s="65"/>
    </row>
    <row r="10409" ht="15.75" customHeight="1" spans="1:15">
      <c r="A10409" s="65" t="s">
        <v>445</v>
      </c>
      <c r="B10409" s="66" t="s">
        <v>234</v>
      </c>
      <c r="C10409" s="65" t="s">
        <v>909</v>
      </c>
      <c r="D10409" s="66" t="s">
        <v>370</v>
      </c>
      <c r="E10409" s="66" t="s">
        <v>371</v>
      </c>
      <c r="F10409" s="65">
        <v>250417</v>
      </c>
      <c r="G10409" s="65" t="s">
        <v>39</v>
      </c>
      <c r="H10409" s="67">
        <v>1</v>
      </c>
      <c r="I10409" s="69" t="s">
        <v>1457</v>
      </c>
      <c r="J10409" s="63">
        <f t="shared" si="40"/>
        <v>44985</v>
      </c>
      <c r="K10409" s="64">
        <f>IF(ISBLANK(J10409),,H10409*INDEX(Inputs!G:G,MATCH(F10409,Inputs!E:E,0)))</f>
        <v>929</v>
      </c>
      <c r="L10409" s="65" t="str">
        <f>IF(ISBLANK(J10409),,INDEX(Inputs!D:D,MATCH(F10409,Inputs!E:E,0)))</f>
        <v>416PP Super Speed Hub 4 Port USB 3.0</v>
      </c>
      <c r="M10409" s="65" t="str">
        <f>IF(ISBLANK(#REF!),,IF(B10409="Online","Online",IF(LEFT(B10409,1)="E","Online","Offline")))</f>
        <v>Offline</v>
      </c>
      <c r="N10409" s="64">
        <f>IF(ISBLANK(M10409),,H10409*INDEX(Inputs!F:F,MATCH(F10409,Inputs!E:E,0)))</f>
        <v>1499</v>
      </c>
      <c r="O10409" s="65"/>
    </row>
    <row r="10410" ht="15.75" customHeight="1" spans="1:15">
      <c r="A10410" s="65" t="s">
        <v>353</v>
      </c>
      <c r="B10410" s="66" t="s">
        <v>885</v>
      </c>
      <c r="C10410" s="65" t="s">
        <v>886</v>
      </c>
      <c r="D10410" s="66" t="s">
        <v>414</v>
      </c>
      <c r="E10410" s="66" t="s">
        <v>415</v>
      </c>
      <c r="F10410" s="65">
        <v>250874</v>
      </c>
      <c r="G10410" s="65" t="s">
        <v>13</v>
      </c>
      <c r="H10410" s="67">
        <v>1</v>
      </c>
      <c r="I10410" s="69" t="s">
        <v>1457</v>
      </c>
      <c r="J10410" s="63">
        <f t="shared" si="40"/>
        <v>44985</v>
      </c>
      <c r="K10410" s="64">
        <f>IF(ISBLANK(J10410),,H10410*INDEX(Inputs!G:G,MATCH(F10410,Inputs!E:E,0)))</f>
        <v>1349</v>
      </c>
      <c r="L10410" s="65" t="str">
        <f>IF(ISBLANK(J10410),,INDEX(Inputs!D:D,MATCH(F10410,Inputs!E:E,0)))</f>
        <v>432BK EvoFox X-Team Gaming Keyboard &amp; Mouse (USB)</v>
      </c>
      <c r="M10410" s="65" t="str">
        <f>IF(ISBLANK(#REF!),,IF(B10410="Online","Online",IF(LEFT(B10410,1)="E","Online","Offline")))</f>
        <v>Offline</v>
      </c>
      <c r="N10410" s="64">
        <f>IF(ISBLANK(M10410),,H10410*INDEX(Inputs!F:F,MATCH(F10410,Inputs!E:E,0)))</f>
        <v>1899</v>
      </c>
      <c r="O10410" s="65"/>
    </row>
    <row r="10411" ht="15.75" customHeight="1" spans="1:15">
      <c r="A10411" s="65" t="s">
        <v>619</v>
      </c>
      <c r="B10411" s="66" t="s">
        <v>123</v>
      </c>
      <c r="C10411" s="65" t="s">
        <v>620</v>
      </c>
      <c r="D10411" s="66" t="s">
        <v>414</v>
      </c>
      <c r="E10411" s="66" t="s">
        <v>415</v>
      </c>
      <c r="F10411" s="65">
        <v>250874</v>
      </c>
      <c r="G10411" s="65" t="s">
        <v>13</v>
      </c>
      <c r="H10411" s="67">
        <v>0</v>
      </c>
      <c r="I10411" s="69" t="s">
        <v>1457</v>
      </c>
      <c r="J10411" s="63">
        <f t="shared" si="40"/>
        <v>44985</v>
      </c>
      <c r="K10411" s="64">
        <f>IF(ISBLANK(J10411),,H10411*INDEX(Inputs!G:G,MATCH(F10411,Inputs!E:E,0)))</f>
        <v>0</v>
      </c>
      <c r="L10411" s="65" t="str">
        <f>IF(ISBLANK(J10411),,INDEX(Inputs!D:D,MATCH(F10411,Inputs!E:E,0)))</f>
        <v>432BK EvoFox X-Team Gaming Keyboard &amp; Mouse (USB)</v>
      </c>
      <c r="M10411" s="65" t="str">
        <f>IF(ISBLANK(#REF!),,IF(B10411="Online","Online",IF(LEFT(B10411,1)="E","Online","Offline")))</f>
        <v>Offline</v>
      </c>
      <c r="N10411" s="64">
        <f>IF(ISBLANK(M10411),,H10411*INDEX(Inputs!F:F,MATCH(F10411,Inputs!E:E,0)))</f>
        <v>0</v>
      </c>
      <c r="O10411" s="65"/>
    </row>
    <row r="10412" ht="15.75" customHeight="1" spans="1:15">
      <c r="A10412" s="65" t="s">
        <v>412</v>
      </c>
      <c r="B10412" s="66" t="s">
        <v>156</v>
      </c>
      <c r="C10412" s="65" t="s">
        <v>422</v>
      </c>
      <c r="D10412" s="66" t="s">
        <v>414</v>
      </c>
      <c r="E10412" s="66" t="s">
        <v>415</v>
      </c>
      <c r="F10412" s="65">
        <v>250874</v>
      </c>
      <c r="G10412" s="65" t="s">
        <v>13</v>
      </c>
      <c r="H10412" s="67">
        <v>1</v>
      </c>
      <c r="I10412" s="69" t="s">
        <v>1457</v>
      </c>
      <c r="J10412" s="63">
        <f t="shared" si="40"/>
        <v>44985</v>
      </c>
      <c r="K10412" s="64">
        <f>IF(ISBLANK(J10412),,H10412*INDEX(Inputs!G:G,MATCH(F10412,Inputs!E:E,0)))</f>
        <v>1349</v>
      </c>
      <c r="L10412" s="65" t="str">
        <f>IF(ISBLANK(J10412),,INDEX(Inputs!D:D,MATCH(F10412,Inputs!E:E,0)))</f>
        <v>432BK EvoFox X-Team Gaming Keyboard &amp; Mouse (USB)</v>
      </c>
      <c r="M10412" s="65" t="str">
        <f>IF(ISBLANK(#REF!),,IF(B10412="Online","Online",IF(LEFT(B10412,1)="E","Online","Offline")))</f>
        <v>Offline</v>
      </c>
      <c r="N10412" s="64">
        <f>IF(ISBLANK(M10412),,H10412*INDEX(Inputs!F:F,MATCH(F10412,Inputs!E:E,0)))</f>
        <v>1899</v>
      </c>
      <c r="O10412" s="65"/>
    </row>
    <row r="10413" ht="15.75" customHeight="1" spans="1:15">
      <c r="A10413" s="65" t="s">
        <v>447</v>
      </c>
      <c r="B10413" s="66" t="s">
        <v>159</v>
      </c>
      <c r="C10413" s="65" t="s">
        <v>448</v>
      </c>
      <c r="D10413" s="66" t="s">
        <v>414</v>
      </c>
      <c r="E10413" s="66" t="s">
        <v>415</v>
      </c>
      <c r="F10413" s="65">
        <v>250874</v>
      </c>
      <c r="G10413" s="65" t="s">
        <v>13</v>
      </c>
      <c r="H10413" s="67">
        <v>1</v>
      </c>
      <c r="I10413" s="69" t="s">
        <v>1457</v>
      </c>
      <c r="J10413" s="63">
        <f t="shared" si="40"/>
        <v>44985</v>
      </c>
      <c r="K10413" s="64">
        <f>IF(ISBLANK(J10413),,H10413*INDEX(Inputs!G:G,MATCH(F10413,Inputs!E:E,0)))</f>
        <v>1349</v>
      </c>
      <c r="L10413" s="65" t="str">
        <f>IF(ISBLANK(J10413),,INDEX(Inputs!D:D,MATCH(F10413,Inputs!E:E,0)))</f>
        <v>432BK EvoFox X-Team Gaming Keyboard &amp; Mouse (USB)</v>
      </c>
      <c r="M10413" s="65" t="str">
        <f>IF(ISBLANK(#REF!),,IF(B10413="Online","Online",IF(LEFT(B10413,1)="E","Online","Offline")))</f>
        <v>Offline</v>
      </c>
      <c r="N10413" s="64">
        <f>IF(ISBLANK(M10413),,H10413*INDEX(Inputs!F:F,MATCH(F10413,Inputs!E:E,0)))</f>
        <v>1899</v>
      </c>
      <c r="O10413" s="65"/>
    </row>
    <row r="10414" ht="15.75" customHeight="1" spans="1:15">
      <c r="A10414" s="65" t="s">
        <v>1053</v>
      </c>
      <c r="B10414" s="66" t="s">
        <v>1458</v>
      </c>
      <c r="C10414" s="65" t="s">
        <v>1459</v>
      </c>
      <c r="D10414" s="66" t="s">
        <v>414</v>
      </c>
      <c r="E10414" s="66" t="s">
        <v>415</v>
      </c>
      <c r="F10414" s="65">
        <v>250874</v>
      </c>
      <c r="G10414" s="65" t="s">
        <v>13</v>
      </c>
      <c r="H10414" s="67">
        <v>1</v>
      </c>
      <c r="I10414" s="69" t="s">
        <v>1457</v>
      </c>
      <c r="J10414" s="63">
        <f t="shared" si="40"/>
        <v>44985</v>
      </c>
      <c r="K10414" s="64">
        <f>IF(ISBLANK(J10414),,H10414*INDEX(Inputs!G:G,MATCH(F10414,Inputs!E:E,0)))</f>
        <v>1349</v>
      </c>
      <c r="L10414" s="65" t="str">
        <f>IF(ISBLANK(J10414),,INDEX(Inputs!D:D,MATCH(F10414,Inputs!E:E,0)))</f>
        <v>432BK EvoFox X-Team Gaming Keyboard &amp; Mouse (USB)</v>
      </c>
      <c r="M10414" s="65" t="str">
        <f>IF(ISBLANK(#REF!),,IF(B10414="Online","Online",IF(LEFT(B10414,1)="E","Online","Offline")))</f>
        <v>Offline</v>
      </c>
      <c r="N10414" s="64">
        <f>IF(ISBLANK(M10414),,H10414*INDEX(Inputs!F:F,MATCH(F10414,Inputs!E:E,0)))</f>
        <v>1899</v>
      </c>
      <c r="O10414" s="65"/>
    </row>
    <row r="10415" ht="15.75" customHeight="1" spans="1:15">
      <c r="A10415" s="65" t="s">
        <v>697</v>
      </c>
      <c r="B10415" s="66" t="s">
        <v>698</v>
      </c>
      <c r="C10415" s="65" t="s">
        <v>699</v>
      </c>
      <c r="D10415" s="66" t="s">
        <v>329</v>
      </c>
      <c r="E10415" s="66" t="s">
        <v>330</v>
      </c>
      <c r="F10415" s="65">
        <v>259864</v>
      </c>
      <c r="G10415" s="65" t="s">
        <v>1118</v>
      </c>
      <c r="H10415" s="67">
        <v>1</v>
      </c>
      <c r="I10415" s="69" t="s">
        <v>1457</v>
      </c>
      <c r="J10415" s="63">
        <f t="shared" si="40"/>
        <v>44985</v>
      </c>
      <c r="K10415" s="64">
        <f>IF(ISBLANK(J10415),,H10415*INDEX(Inputs!G:G,MATCH(F10415,Inputs!E:E,0)))</f>
        <v>1499</v>
      </c>
      <c r="L10415" s="65" t="str">
        <f>IF(ISBLANK(J10415),,INDEX(Inputs!D:D,MATCH(F10415,Inputs!E:E,0)))</f>
        <v>579GR EvoFox Elite Ops Controller-Grey</v>
      </c>
      <c r="M10415" s="65" t="str">
        <f>IF(ISBLANK(#REF!),,IF(B10415="Online","Online",IF(LEFT(B10415,1)="E","Online","Offline")))</f>
        <v>Offline</v>
      </c>
      <c r="N10415" s="64">
        <f>IF(ISBLANK(M10415),,H10415*INDEX(Inputs!F:F,MATCH(F10415,Inputs!E:E,0)))</f>
        <v>2299</v>
      </c>
      <c r="O10415" s="65"/>
    </row>
    <row r="10416" ht="15.75" customHeight="1" spans="1:15">
      <c r="A10416" s="65" t="s">
        <v>341</v>
      </c>
      <c r="B10416" s="66" t="s">
        <v>75</v>
      </c>
      <c r="C10416" s="65" t="s">
        <v>405</v>
      </c>
      <c r="D10416" s="66" t="s">
        <v>329</v>
      </c>
      <c r="E10416" s="66" t="s">
        <v>330</v>
      </c>
      <c r="F10416" s="65">
        <v>259865</v>
      </c>
      <c r="G10416" s="65" t="s">
        <v>1121</v>
      </c>
      <c r="H10416" s="67">
        <v>1</v>
      </c>
      <c r="I10416" s="69" t="s">
        <v>1457</v>
      </c>
      <c r="J10416" s="63">
        <f t="shared" si="40"/>
        <v>44985</v>
      </c>
      <c r="K10416" s="64">
        <f>IF(ISBLANK(J10416),,H10416*INDEX(Inputs!G:G,MATCH(F10416,Inputs!E:E,0)))</f>
        <v>2499</v>
      </c>
      <c r="L10416" s="65" t="str">
        <f>IF(ISBLANK(J10416),,INDEX(Inputs!D:D,MATCH(F10416,Inputs!E:E,0)))</f>
        <v>580BL EvoFox Elite Play Wireless Gamepad-Blue</v>
      </c>
      <c r="M10416" s="65" t="str">
        <f>IF(ISBLANK(#REF!),,IF(B10416="Online","Online",IF(LEFT(B10416,1)="E","Online","Offline")))</f>
        <v>Offline</v>
      </c>
      <c r="N10416" s="64">
        <f>IF(ISBLANK(M10416),,H10416*INDEX(Inputs!F:F,MATCH(F10416,Inputs!E:E,0)))</f>
        <v>3299</v>
      </c>
      <c r="O10416" s="65"/>
    </row>
    <row r="10417" ht="15.75" customHeight="1" spans="1:15">
      <c r="A10417" s="65" t="s">
        <v>353</v>
      </c>
      <c r="B10417" s="66" t="s">
        <v>76</v>
      </c>
      <c r="C10417" s="65" t="s">
        <v>379</v>
      </c>
      <c r="D10417" s="66" t="s">
        <v>370</v>
      </c>
      <c r="E10417" s="66" t="s">
        <v>410</v>
      </c>
      <c r="F10417" s="65">
        <v>250877</v>
      </c>
      <c r="G10417" s="65" t="s">
        <v>22</v>
      </c>
      <c r="H10417" s="67">
        <v>1</v>
      </c>
      <c r="I10417" s="69" t="s">
        <v>1457</v>
      </c>
      <c r="J10417" s="63">
        <f t="shared" si="40"/>
        <v>44985</v>
      </c>
      <c r="K10417" s="64">
        <f>IF(ISBLANK(J10417),,H10417*INDEX(Inputs!G:G,MATCH(F10417,Inputs!E:E,0)))</f>
        <v>349</v>
      </c>
      <c r="L10417" s="65" t="str">
        <f>IF(ISBLANK(J10417),,INDEX(Inputs!D:D,MATCH(F10417,Inputs!E:E,0)))</f>
        <v>595BK Evo Fox Falcon X35 Medium Speed Mouse Pad</v>
      </c>
      <c r="M10417" s="65" t="str">
        <f>IF(ISBLANK(#REF!),,IF(B10417="Online","Online",IF(LEFT(B10417,1)="E","Online","Offline")))</f>
        <v>Offline</v>
      </c>
      <c r="N10417" s="64">
        <f>IF(ISBLANK(M10417),,H10417*INDEX(Inputs!F:F,MATCH(F10417,Inputs!E:E,0)))</f>
        <v>699</v>
      </c>
      <c r="O10417" s="65"/>
    </row>
    <row r="10418" ht="15.75" customHeight="1" spans="1:15">
      <c r="A10418" s="65" t="s">
        <v>341</v>
      </c>
      <c r="B10418" s="66" t="s">
        <v>80</v>
      </c>
      <c r="C10418" s="65" t="s">
        <v>629</v>
      </c>
      <c r="D10418" s="66" t="s">
        <v>370</v>
      </c>
      <c r="E10418" s="66" t="s">
        <v>410</v>
      </c>
      <c r="F10418" s="65">
        <v>250878</v>
      </c>
      <c r="G10418" s="65" t="s">
        <v>24</v>
      </c>
      <c r="H10418" s="67">
        <v>1</v>
      </c>
      <c r="I10418" s="69" t="s">
        <v>1457</v>
      </c>
      <c r="J10418" s="63">
        <f t="shared" si="40"/>
        <v>44985</v>
      </c>
      <c r="K10418" s="64">
        <f>IF(ISBLANK(J10418),,H10418*INDEX(Inputs!G:G,MATCH(F10418,Inputs!E:E,0)))</f>
        <v>999</v>
      </c>
      <c r="L10418" s="65" t="str">
        <f>IF(ISBLANK(J10418),,INDEX(Inputs!D:D,MATCH(F10418,Inputs!E:E,0)))</f>
        <v>596BK Evo Fox Falcon LX35 Medium Speed LED Mouse Pad</v>
      </c>
      <c r="M10418" s="65" t="str">
        <f>IF(ISBLANK(#REF!),,IF(B10418="Online","Online",IF(LEFT(B10418,1)="E","Online","Offline")))</f>
        <v>Offline</v>
      </c>
      <c r="N10418" s="64">
        <f>IF(ISBLANK(M10418),,H10418*INDEX(Inputs!F:F,MATCH(F10418,Inputs!E:E,0)))</f>
        <v>1999</v>
      </c>
      <c r="O10418" s="65"/>
    </row>
    <row r="10419" ht="15.75" customHeight="1" spans="1:15">
      <c r="A10419" s="65" t="s">
        <v>327</v>
      </c>
      <c r="B10419" s="66" t="s">
        <v>85</v>
      </c>
      <c r="C10419" s="65" t="s">
        <v>736</v>
      </c>
      <c r="D10419" s="66" t="s">
        <v>370</v>
      </c>
      <c r="E10419" s="66" t="s">
        <v>410</v>
      </c>
      <c r="F10419" s="65">
        <v>250879</v>
      </c>
      <c r="G10419" s="65" t="s">
        <v>30</v>
      </c>
      <c r="H10419" s="67">
        <v>1</v>
      </c>
      <c r="I10419" s="69" t="s">
        <v>1457</v>
      </c>
      <c r="J10419" s="63">
        <f t="shared" si="40"/>
        <v>44985</v>
      </c>
      <c r="K10419" s="64">
        <f>IF(ISBLANK(J10419),,H10419*INDEX(Inputs!G:G,MATCH(F10419,Inputs!E:E,0)))</f>
        <v>699</v>
      </c>
      <c r="L10419" s="65" t="str">
        <f>IF(ISBLANK(J10419),,INDEX(Inputs!D:D,MATCH(F10419,Inputs!E:E,0)))</f>
        <v>597BK Evo Fox Falcon X85 Extra Large Speed Mouse Pad</v>
      </c>
      <c r="M10419" s="65" t="str">
        <f>IF(ISBLANK(#REF!),,IF(B10419="Online","Online",IF(LEFT(B10419,1)="E","Online","Offline")))</f>
        <v>Offline</v>
      </c>
      <c r="N10419" s="64">
        <f>IF(ISBLANK(M10419),,H10419*INDEX(Inputs!F:F,MATCH(F10419,Inputs!E:E,0)))</f>
        <v>1199</v>
      </c>
      <c r="O10419" s="65"/>
    </row>
    <row r="10420" ht="15.75" customHeight="1" spans="1:15">
      <c r="A10420" s="65" t="s">
        <v>718</v>
      </c>
      <c r="B10420" s="66" t="s">
        <v>904</v>
      </c>
      <c r="C10420" s="65" t="s">
        <v>905</v>
      </c>
      <c r="D10420" s="66" t="s">
        <v>370</v>
      </c>
      <c r="E10420" s="66" t="s">
        <v>410</v>
      </c>
      <c r="F10420" s="65">
        <v>250879</v>
      </c>
      <c r="G10420" s="65" t="s">
        <v>30</v>
      </c>
      <c r="H10420" s="67">
        <v>1</v>
      </c>
      <c r="I10420" s="69" t="s">
        <v>1457</v>
      </c>
      <c r="J10420" s="63">
        <f t="shared" si="40"/>
        <v>44985</v>
      </c>
      <c r="K10420" s="64">
        <f>IF(ISBLANK(J10420),,H10420*INDEX(Inputs!G:G,MATCH(F10420,Inputs!E:E,0)))</f>
        <v>699</v>
      </c>
      <c r="L10420" s="65" t="str">
        <f>IF(ISBLANK(J10420),,INDEX(Inputs!D:D,MATCH(F10420,Inputs!E:E,0)))</f>
        <v>597BK Evo Fox Falcon X85 Extra Large Speed Mouse Pad</v>
      </c>
      <c r="M10420" s="65" t="str">
        <f>IF(ISBLANK(#REF!),,IF(B10420="Online","Online",IF(LEFT(B10420,1)="E","Online","Offline")))</f>
        <v>Offline</v>
      </c>
      <c r="N10420" s="64">
        <f>IF(ISBLANK(M10420),,H10420*INDEX(Inputs!F:F,MATCH(F10420,Inputs!E:E,0)))</f>
        <v>1199</v>
      </c>
      <c r="O10420" s="65"/>
    </row>
    <row r="10421" ht="15.75" customHeight="1" spans="1:15">
      <c r="A10421" s="65" t="s">
        <v>338</v>
      </c>
      <c r="B10421" s="66" t="s">
        <v>742</v>
      </c>
      <c r="C10421" s="65" t="s">
        <v>743</v>
      </c>
      <c r="D10421" s="66" t="s">
        <v>370</v>
      </c>
      <c r="E10421" s="66" t="s">
        <v>410</v>
      </c>
      <c r="F10421" s="65">
        <v>250879</v>
      </c>
      <c r="G10421" s="65" t="s">
        <v>30</v>
      </c>
      <c r="H10421" s="67">
        <v>1</v>
      </c>
      <c r="I10421" s="69" t="s">
        <v>1457</v>
      </c>
      <c r="J10421" s="63">
        <f t="shared" si="40"/>
        <v>44985</v>
      </c>
      <c r="K10421" s="64">
        <f>IF(ISBLANK(J10421),,H10421*INDEX(Inputs!G:G,MATCH(F10421,Inputs!E:E,0)))</f>
        <v>699</v>
      </c>
      <c r="L10421" s="65" t="str">
        <f>IF(ISBLANK(J10421),,INDEX(Inputs!D:D,MATCH(F10421,Inputs!E:E,0)))</f>
        <v>597BK Evo Fox Falcon X85 Extra Large Speed Mouse Pad</v>
      </c>
      <c r="M10421" s="65" t="str">
        <f>IF(ISBLANK(#REF!),,IF(B10421="Online","Online",IF(LEFT(B10421,1)="E","Online","Offline")))</f>
        <v>Offline</v>
      </c>
      <c r="N10421" s="64">
        <f>IF(ISBLANK(M10421),,H10421*INDEX(Inputs!F:F,MATCH(F10421,Inputs!E:E,0)))</f>
        <v>1199</v>
      </c>
      <c r="O10421" s="65"/>
    </row>
    <row r="10422" ht="15.75" customHeight="1" spans="1:15">
      <c r="A10422" s="65" t="s">
        <v>675</v>
      </c>
      <c r="B10422" s="66" t="s">
        <v>676</v>
      </c>
      <c r="C10422" s="65" t="s">
        <v>677</v>
      </c>
      <c r="D10422" s="66" t="s">
        <v>370</v>
      </c>
      <c r="E10422" s="66" t="s">
        <v>410</v>
      </c>
      <c r="F10422" s="65">
        <v>250876</v>
      </c>
      <c r="G10422" s="65" t="s">
        <v>26</v>
      </c>
      <c r="H10422" s="67">
        <v>1</v>
      </c>
      <c r="I10422" s="69" t="s">
        <v>1457</v>
      </c>
      <c r="J10422" s="63">
        <f t="shared" si="40"/>
        <v>44985</v>
      </c>
      <c r="K10422" s="64">
        <f>IF(ISBLANK(J10422),,H10422*INDEX(Inputs!G:G,MATCH(F10422,Inputs!E:E,0)))</f>
        <v>1399</v>
      </c>
      <c r="L10422" s="65" t="str">
        <f>IF(ISBLANK(J10422),,INDEX(Inputs!D:D,MATCH(F10422,Inputs!E:E,0)))</f>
        <v>649BK EvoFox Typhoon Laptop Cooling Pad</v>
      </c>
      <c r="M10422" s="65" t="str">
        <f>IF(ISBLANK(#REF!),,IF(B10422="Online","Online",IF(LEFT(B10422,1)="E","Online","Offline")))</f>
        <v>Offline</v>
      </c>
      <c r="N10422" s="64">
        <f>IF(ISBLANK(M10422),,H10422*INDEX(Inputs!F:F,MATCH(F10422,Inputs!E:E,0)))</f>
        <v>1999</v>
      </c>
      <c r="O10422" s="65"/>
    </row>
    <row r="10423" ht="15.75" customHeight="1" spans="1:15">
      <c r="A10423" s="65" t="s">
        <v>1406</v>
      </c>
      <c r="B10423" s="66" t="s">
        <v>216</v>
      </c>
      <c r="C10423" s="65" t="s">
        <v>1270</v>
      </c>
      <c r="D10423" s="66" t="s">
        <v>370</v>
      </c>
      <c r="E10423" s="66" t="s">
        <v>410</v>
      </c>
      <c r="F10423" s="65">
        <v>250876</v>
      </c>
      <c r="G10423" s="65" t="s">
        <v>26</v>
      </c>
      <c r="H10423" s="67">
        <v>1</v>
      </c>
      <c r="I10423" s="69" t="s">
        <v>1457</v>
      </c>
      <c r="J10423" s="63">
        <f t="shared" si="40"/>
        <v>44985</v>
      </c>
      <c r="K10423" s="64">
        <f>IF(ISBLANK(J10423),,H10423*INDEX(Inputs!G:G,MATCH(F10423,Inputs!E:E,0)))</f>
        <v>1399</v>
      </c>
      <c r="L10423" s="65" t="str">
        <f>IF(ISBLANK(J10423),,INDEX(Inputs!D:D,MATCH(F10423,Inputs!E:E,0)))</f>
        <v>649BK EvoFox Typhoon Laptop Cooling Pad</v>
      </c>
      <c r="M10423" s="65" t="str">
        <f>IF(ISBLANK(#REF!),,IF(B10423="Online","Online",IF(LEFT(B10423,1)="E","Online","Offline")))</f>
        <v>Offline</v>
      </c>
      <c r="N10423" s="64">
        <f>IF(ISBLANK(M10423),,H10423*INDEX(Inputs!F:F,MATCH(F10423,Inputs!E:E,0)))</f>
        <v>1999</v>
      </c>
      <c r="O10423" s="65"/>
    </row>
    <row r="10424" ht="15.75" customHeight="1" spans="1:15">
      <c r="A10424" s="65" t="s">
        <v>1460</v>
      </c>
      <c r="B10424" s="66" t="s">
        <v>1314</v>
      </c>
      <c r="C10424" s="65" t="s">
        <v>1315</v>
      </c>
      <c r="D10424" s="66" t="s">
        <v>370</v>
      </c>
      <c r="E10424" s="66" t="s">
        <v>410</v>
      </c>
      <c r="F10424" s="65">
        <v>250876</v>
      </c>
      <c r="G10424" s="65" t="s">
        <v>26</v>
      </c>
      <c r="H10424" s="67">
        <v>1</v>
      </c>
      <c r="I10424" s="69" t="s">
        <v>1457</v>
      </c>
      <c r="J10424" s="63">
        <f t="shared" si="40"/>
        <v>44985</v>
      </c>
      <c r="K10424" s="64">
        <f>IF(ISBLANK(J10424),,H10424*INDEX(Inputs!G:G,MATCH(F10424,Inputs!E:E,0)))</f>
        <v>1399</v>
      </c>
      <c r="L10424" s="65" t="str">
        <f>IF(ISBLANK(J10424),,INDEX(Inputs!D:D,MATCH(F10424,Inputs!E:E,0)))</f>
        <v>649BK EvoFox Typhoon Laptop Cooling Pad</v>
      </c>
      <c r="M10424" s="65" t="str">
        <f>IF(ISBLANK(#REF!),,IF(B10424="Online","Online",IF(LEFT(B10424,1)="E","Online","Offline")))</f>
        <v>Offline</v>
      </c>
      <c r="N10424" s="64">
        <f>IF(ISBLANK(M10424),,H10424*INDEX(Inputs!F:F,MATCH(F10424,Inputs!E:E,0)))</f>
        <v>1999</v>
      </c>
      <c r="O10424" s="65"/>
    </row>
    <row r="10425" ht="15.75" customHeight="1" spans="1:15">
      <c r="A10425" s="65" t="s">
        <v>407</v>
      </c>
      <c r="B10425" s="66" t="s">
        <v>765</v>
      </c>
      <c r="C10425" s="65" t="s">
        <v>765</v>
      </c>
      <c r="D10425" s="66" t="s">
        <v>370</v>
      </c>
      <c r="E10425" s="66" t="s">
        <v>410</v>
      </c>
      <c r="F10425" s="65">
        <v>250423</v>
      </c>
      <c r="G10425" s="65" t="s">
        <v>11</v>
      </c>
      <c r="H10425" s="67">
        <v>1</v>
      </c>
      <c r="I10425" s="69" t="s">
        <v>1457</v>
      </c>
      <c r="J10425" s="63">
        <f t="shared" si="40"/>
        <v>44985</v>
      </c>
      <c r="K10425" s="64">
        <f>IF(ISBLANK(J10425),,H10425*INDEX(Inputs!G:G,MATCH(F10425,Inputs!E:E,0)))</f>
        <v>759</v>
      </c>
      <c r="L10425" s="65" t="str">
        <f>IF(ISBLANK(J10425),,INDEX(Inputs!D:D,MATCH(F10425,Inputs!E:E,0)))</f>
        <v>650GR Ergo View Laptop Stand-Grey</v>
      </c>
      <c r="M10425" s="65" t="str">
        <f>IF(ISBLANK(#REF!),,IF(B10425="Online","Online",IF(LEFT(B10425,1)="E","Online","Offline")))</f>
        <v>Online</v>
      </c>
      <c r="N10425" s="64">
        <f>IF(ISBLANK(M10425),,H10425*INDEX(Inputs!F:F,MATCH(F10425,Inputs!E:E,0)))</f>
        <v>899</v>
      </c>
      <c r="O10425" s="65"/>
    </row>
    <row r="10426" ht="15.75" customHeight="1" spans="1:15">
      <c r="A10426" s="65" t="s">
        <v>445</v>
      </c>
      <c r="B10426" s="66" t="s">
        <v>137</v>
      </c>
      <c r="C10426" s="65" t="s">
        <v>951</v>
      </c>
      <c r="D10426" s="66" t="s">
        <v>414</v>
      </c>
      <c r="E10426" s="66" t="s">
        <v>428</v>
      </c>
      <c r="F10426" s="65">
        <v>250881</v>
      </c>
      <c r="G10426" s="65" t="s">
        <v>98</v>
      </c>
      <c r="H10426" s="67">
        <v>1</v>
      </c>
      <c r="I10426" s="69" t="s">
        <v>1457</v>
      </c>
      <c r="J10426" s="63">
        <f t="shared" si="40"/>
        <v>44985</v>
      </c>
      <c r="K10426" s="64">
        <f>IF(ISBLANK(J10426),,H10426*INDEX(Inputs!G:G,MATCH(F10426,Inputs!E:E,0)))</f>
        <v>799</v>
      </c>
      <c r="L10426" s="65" t="str">
        <f>IF(ISBLANK(J10426),,INDEX(Inputs!D:D,MATCH(F10426,Inputs!E:E,0)))</f>
        <v>795BK EvoFox Phantom Pro RGB Gaming Mouse USB</v>
      </c>
      <c r="M10426" s="65" t="str">
        <f>IF(ISBLANK(#REF!),,IF(B10426="Online","Online",IF(LEFT(B10426,1)="E","Online","Offline")))</f>
        <v>Offline</v>
      </c>
      <c r="N10426" s="64">
        <f>IF(ISBLANK(M10426),,H10426*INDEX(Inputs!F:F,MATCH(F10426,Inputs!E:E,0)))</f>
        <v>1099</v>
      </c>
      <c r="O10426" s="65"/>
    </row>
    <row r="10427" ht="15.75" customHeight="1" spans="1:15">
      <c r="A10427" s="65" t="s">
        <v>412</v>
      </c>
      <c r="B10427" s="66" t="s">
        <v>210</v>
      </c>
      <c r="C10427" s="65" t="s">
        <v>897</v>
      </c>
      <c r="D10427" s="66" t="s">
        <v>329</v>
      </c>
      <c r="E10427" s="66" t="s">
        <v>330</v>
      </c>
      <c r="F10427" s="65">
        <v>224360</v>
      </c>
      <c r="G10427" s="65" t="s">
        <v>331</v>
      </c>
      <c r="H10427" s="67">
        <v>1</v>
      </c>
      <c r="I10427" s="69" t="s">
        <v>1457</v>
      </c>
      <c r="J10427" s="63">
        <f t="shared" si="40"/>
        <v>44985</v>
      </c>
      <c r="K10427" s="64">
        <f>IF(ISBLANK(J10427),,H10427*INDEX(Inputs!G:G,MATCH(F10427,Inputs!E:E,0)))</f>
        <v>2299</v>
      </c>
      <c r="L10427" s="65" t="str">
        <f>IF(ISBLANK(J10427),,INDEX(Inputs!D:D,MATCH(F10427,Inputs!E:E,0)))</f>
        <v>829BK Bluetooth Controller 4 (EGP4)</v>
      </c>
      <c r="M10427" s="65" t="str">
        <f>IF(ISBLANK(#REF!),,IF(B10427="Online","Online",IF(LEFT(B10427,1)="E","Online","Offline")))</f>
        <v>Offline</v>
      </c>
      <c r="N10427" s="64">
        <f>IF(ISBLANK(M10427),,H10427*INDEX(Inputs!F:F,MATCH(F10427,Inputs!E:E,0)))</f>
        <v>2599</v>
      </c>
      <c r="O10427" s="65"/>
    </row>
    <row r="10428" ht="15.75" customHeight="1" spans="1:15">
      <c r="A10428" s="65" t="s">
        <v>341</v>
      </c>
      <c r="B10428" s="66" t="s">
        <v>36</v>
      </c>
      <c r="C10428" s="65" t="s">
        <v>581</v>
      </c>
      <c r="D10428" s="66" t="s">
        <v>414</v>
      </c>
      <c r="E10428" s="66" t="s">
        <v>415</v>
      </c>
      <c r="F10428" s="65">
        <v>260090</v>
      </c>
      <c r="G10428" s="65" t="s">
        <v>17</v>
      </c>
      <c r="H10428" s="67">
        <v>1</v>
      </c>
      <c r="I10428" s="69" t="s">
        <v>1461</v>
      </c>
      <c r="J10428" s="63">
        <f t="shared" si="40"/>
        <v>44986</v>
      </c>
      <c r="K10428" s="64">
        <f>IF(ISBLANK(J10428),,H10428*INDEX(Inputs!G:G,MATCH(F10428,Inputs!E:E,0)))</f>
        <v>729</v>
      </c>
      <c r="L10428" s="65" t="str">
        <f>IF(ISBLANK(J10428),,INDEX(Inputs!D:D,MATCH(F10428,Inputs!E:E,0)))</f>
        <v>400PP Xcite Neo Keyboard &amp; Mouse USB</v>
      </c>
      <c r="M10428" s="65" t="str">
        <f>IF(ISBLANK(#REF!),,IF(B10428="Online","Online",IF(LEFT(B10428,1)="E","Online","Offline")))</f>
        <v>Offline</v>
      </c>
      <c r="N10428" s="64">
        <f>IF(ISBLANK(M10428),,H10428*INDEX(Inputs!F:F,MATCH(F10428,Inputs!E:E,0)))</f>
        <v>899</v>
      </c>
      <c r="O10428" s="65"/>
    </row>
    <row r="10429" ht="15.75" customHeight="1" spans="1:15">
      <c r="A10429" s="65"/>
      <c r="B10429" s="66" t="s">
        <v>765</v>
      </c>
      <c r="C10429" s="65" t="s">
        <v>765</v>
      </c>
      <c r="D10429" s="66" t="s">
        <v>414</v>
      </c>
      <c r="E10429" s="66" t="s">
        <v>415</v>
      </c>
      <c r="F10429" s="65">
        <v>260090</v>
      </c>
      <c r="G10429" s="65" t="s">
        <v>17</v>
      </c>
      <c r="H10429" s="67">
        <v>1</v>
      </c>
      <c r="I10429" s="69" t="s">
        <v>1461</v>
      </c>
      <c r="J10429" s="63">
        <f t="shared" si="40"/>
        <v>44986</v>
      </c>
      <c r="K10429" s="64">
        <f>IF(ISBLANK(J10429),,H10429*INDEX(Inputs!G:G,MATCH(F10429,Inputs!E:E,0)))</f>
        <v>729</v>
      </c>
      <c r="L10429" s="65" t="str">
        <f>IF(ISBLANK(J10429),,INDEX(Inputs!D:D,MATCH(F10429,Inputs!E:E,0)))</f>
        <v>400PP Xcite Neo Keyboard &amp; Mouse USB</v>
      </c>
      <c r="M10429" s="65" t="str">
        <f>IF(ISBLANK(#REF!),,IF(B10429="Online","Online",IF(LEFT(B10429,1)="E","Online","Offline")))</f>
        <v>Online</v>
      </c>
      <c r="N10429" s="64">
        <f>IF(ISBLANK(M10429),,H10429*INDEX(Inputs!F:F,MATCH(F10429,Inputs!E:E,0)))</f>
        <v>899</v>
      </c>
      <c r="O10429" s="65"/>
    </row>
    <row r="10430" ht="15.75" customHeight="1" spans="1:15">
      <c r="A10430" s="65" t="s">
        <v>1462</v>
      </c>
      <c r="B10430" s="66" t="s">
        <v>765</v>
      </c>
      <c r="C10430" s="65" t="s">
        <v>765</v>
      </c>
      <c r="D10430" s="66" t="s">
        <v>414</v>
      </c>
      <c r="E10430" s="66" t="s">
        <v>415</v>
      </c>
      <c r="F10430" s="65">
        <v>260090</v>
      </c>
      <c r="G10430" s="65" t="s">
        <v>17</v>
      </c>
      <c r="H10430" s="67">
        <v>1</v>
      </c>
      <c r="I10430" s="69" t="s">
        <v>1461</v>
      </c>
      <c r="J10430" s="63">
        <f t="shared" si="40"/>
        <v>44986</v>
      </c>
      <c r="K10430" s="64">
        <f>IF(ISBLANK(J10430),,H10430*INDEX(Inputs!G:G,MATCH(F10430,Inputs!E:E,0)))</f>
        <v>729</v>
      </c>
      <c r="L10430" s="65" t="str">
        <f>IF(ISBLANK(J10430),,INDEX(Inputs!D:D,MATCH(F10430,Inputs!E:E,0)))</f>
        <v>400PP Xcite Neo Keyboard &amp; Mouse USB</v>
      </c>
      <c r="M10430" s="65" t="str">
        <f>IF(ISBLANK(#REF!),,IF(B10430="Online","Online",IF(LEFT(B10430,1)="E","Online","Offline")))</f>
        <v>Online</v>
      </c>
      <c r="N10430" s="64">
        <f>IF(ISBLANK(M10430),,H10430*INDEX(Inputs!F:F,MATCH(F10430,Inputs!E:E,0)))</f>
        <v>899</v>
      </c>
      <c r="O10430" s="65"/>
    </row>
    <row r="10431" ht="15.75" customHeight="1" spans="1:15">
      <c r="A10431" s="65" t="s">
        <v>362</v>
      </c>
      <c r="B10431" s="66" t="s">
        <v>87</v>
      </c>
      <c r="C10431" s="65" t="s">
        <v>653</v>
      </c>
      <c r="D10431" s="66" t="s">
        <v>370</v>
      </c>
      <c r="E10431" s="66" t="s">
        <v>371</v>
      </c>
      <c r="F10431" s="65">
        <v>250417</v>
      </c>
      <c r="G10431" s="65" t="s">
        <v>39</v>
      </c>
      <c r="H10431" s="67">
        <v>1</v>
      </c>
      <c r="I10431" s="69" t="s">
        <v>1461</v>
      </c>
      <c r="J10431" s="63">
        <f t="shared" si="40"/>
        <v>44986</v>
      </c>
      <c r="K10431" s="64">
        <f>IF(ISBLANK(J10431),,H10431*INDEX(Inputs!G:G,MATCH(F10431,Inputs!E:E,0)))</f>
        <v>929</v>
      </c>
      <c r="L10431" s="65" t="str">
        <f>IF(ISBLANK(J10431),,INDEX(Inputs!D:D,MATCH(F10431,Inputs!E:E,0)))</f>
        <v>416PP Super Speed Hub 4 Port USB 3.0</v>
      </c>
      <c r="M10431" s="65" t="str">
        <f>IF(ISBLANK(#REF!),,IF(B10431="Online","Online",IF(LEFT(B10431,1)="E","Online","Offline")))</f>
        <v>Offline</v>
      </c>
      <c r="N10431" s="64">
        <f>IF(ISBLANK(M10431),,H10431*INDEX(Inputs!F:F,MATCH(F10431,Inputs!E:E,0)))</f>
        <v>1499</v>
      </c>
      <c r="O10431" s="65"/>
    </row>
    <row r="10432" ht="15.75" customHeight="1" spans="1:15">
      <c r="A10432" s="65" t="s">
        <v>353</v>
      </c>
      <c r="B10432" s="66" t="s">
        <v>42</v>
      </c>
      <c r="C10432" s="65" t="s">
        <v>502</v>
      </c>
      <c r="D10432" s="66" t="s">
        <v>414</v>
      </c>
      <c r="E10432" s="66" t="s">
        <v>415</v>
      </c>
      <c r="F10432" s="65">
        <v>250874</v>
      </c>
      <c r="G10432" s="65" t="s">
        <v>13</v>
      </c>
      <c r="H10432" s="67">
        <v>2</v>
      </c>
      <c r="I10432" s="69" t="s">
        <v>1461</v>
      </c>
      <c r="J10432" s="63">
        <f t="shared" si="40"/>
        <v>44986</v>
      </c>
      <c r="K10432" s="64">
        <f>IF(ISBLANK(J10432),,H10432*INDEX(Inputs!G:G,MATCH(F10432,Inputs!E:E,0)))</f>
        <v>2698</v>
      </c>
      <c r="L10432" s="65" t="str">
        <f>IF(ISBLANK(J10432),,INDEX(Inputs!D:D,MATCH(F10432,Inputs!E:E,0)))</f>
        <v>432BK EvoFox X-Team Gaming Keyboard &amp; Mouse (USB)</v>
      </c>
      <c r="M10432" s="65" t="str">
        <f>IF(ISBLANK(#REF!),,IF(B10432="Online","Online",IF(LEFT(B10432,1)="E","Online","Offline")))</f>
        <v>Offline</v>
      </c>
      <c r="N10432" s="64">
        <f>IF(ISBLANK(M10432),,H10432*INDEX(Inputs!F:F,MATCH(F10432,Inputs!E:E,0)))</f>
        <v>3798</v>
      </c>
      <c r="O10432" s="65"/>
    </row>
    <row r="10433" ht="15.75" customHeight="1" spans="1:15">
      <c r="A10433" s="65" t="s">
        <v>327</v>
      </c>
      <c r="B10433" s="66" t="s">
        <v>63</v>
      </c>
      <c r="C10433" s="65" t="s">
        <v>527</v>
      </c>
      <c r="D10433" s="66" t="s">
        <v>414</v>
      </c>
      <c r="E10433" s="66" t="s">
        <v>415</v>
      </c>
      <c r="F10433" s="65">
        <v>250874</v>
      </c>
      <c r="G10433" s="65" t="s">
        <v>13</v>
      </c>
      <c r="H10433" s="67">
        <v>1</v>
      </c>
      <c r="I10433" s="69" t="s">
        <v>1461</v>
      </c>
      <c r="J10433" s="63">
        <f t="shared" si="40"/>
        <v>44986</v>
      </c>
      <c r="K10433" s="64">
        <f>IF(ISBLANK(J10433),,H10433*INDEX(Inputs!G:G,MATCH(F10433,Inputs!E:E,0)))</f>
        <v>1349</v>
      </c>
      <c r="L10433" s="65" t="str">
        <f>IF(ISBLANK(J10433),,INDEX(Inputs!D:D,MATCH(F10433,Inputs!E:E,0)))</f>
        <v>432BK EvoFox X-Team Gaming Keyboard &amp; Mouse (USB)</v>
      </c>
      <c r="M10433" s="65" t="str">
        <f>IF(ISBLANK(#REF!),,IF(B10433="Online","Online",IF(LEFT(B10433,1)="E","Online","Offline")))</f>
        <v>Offline</v>
      </c>
      <c r="N10433" s="64">
        <f>IF(ISBLANK(M10433),,H10433*INDEX(Inputs!F:F,MATCH(F10433,Inputs!E:E,0)))</f>
        <v>1899</v>
      </c>
      <c r="O10433" s="65"/>
    </row>
    <row r="10434" ht="15.75" customHeight="1" spans="1:15">
      <c r="A10434" s="65" t="s">
        <v>447</v>
      </c>
      <c r="B10434" s="66" t="s">
        <v>608</v>
      </c>
      <c r="C10434" s="65" t="s">
        <v>609</v>
      </c>
      <c r="D10434" s="66" t="s">
        <v>414</v>
      </c>
      <c r="E10434" s="66" t="s">
        <v>415</v>
      </c>
      <c r="F10434" s="65">
        <v>250874</v>
      </c>
      <c r="G10434" s="65" t="s">
        <v>13</v>
      </c>
      <c r="H10434" s="67">
        <v>1</v>
      </c>
      <c r="I10434" s="69" t="s">
        <v>1461</v>
      </c>
      <c r="J10434" s="63">
        <f t="shared" si="40"/>
        <v>44986</v>
      </c>
      <c r="K10434" s="64">
        <f>IF(ISBLANK(J10434),,H10434*INDEX(Inputs!G:G,MATCH(F10434,Inputs!E:E,0)))</f>
        <v>1349</v>
      </c>
      <c r="L10434" s="65" t="str">
        <f>IF(ISBLANK(J10434),,INDEX(Inputs!D:D,MATCH(F10434,Inputs!E:E,0)))</f>
        <v>432BK EvoFox X-Team Gaming Keyboard &amp; Mouse (USB)</v>
      </c>
      <c r="M10434" s="65" t="str">
        <f>IF(ISBLANK(#REF!),,IF(B10434="Online","Online",IF(LEFT(B10434,1)="E","Online","Offline")))</f>
        <v>Offline</v>
      </c>
      <c r="N10434" s="64">
        <f>IF(ISBLANK(M10434),,H10434*INDEX(Inputs!F:F,MATCH(F10434,Inputs!E:E,0)))</f>
        <v>1899</v>
      </c>
      <c r="O10434" s="65"/>
    </row>
    <row r="10435" ht="15.75" customHeight="1" spans="1:15">
      <c r="A10435" s="65" t="s">
        <v>353</v>
      </c>
      <c r="B10435" s="66" t="s">
        <v>113</v>
      </c>
      <c r="C10435" s="65" t="s">
        <v>392</v>
      </c>
      <c r="D10435" s="66" t="s">
        <v>414</v>
      </c>
      <c r="E10435" s="66" t="s">
        <v>415</v>
      </c>
      <c r="F10435" s="65">
        <v>250874</v>
      </c>
      <c r="G10435" s="65" t="s">
        <v>13</v>
      </c>
      <c r="H10435" s="67">
        <v>2</v>
      </c>
      <c r="I10435" s="69" t="s">
        <v>1461</v>
      </c>
      <c r="J10435" s="63">
        <f t="shared" si="40"/>
        <v>44986</v>
      </c>
      <c r="K10435" s="64">
        <f>IF(ISBLANK(J10435),,H10435*INDEX(Inputs!G:G,MATCH(F10435,Inputs!E:E,0)))</f>
        <v>2698</v>
      </c>
      <c r="L10435" s="65" t="str">
        <f>IF(ISBLANK(J10435),,INDEX(Inputs!D:D,MATCH(F10435,Inputs!E:E,0)))</f>
        <v>432BK EvoFox X-Team Gaming Keyboard &amp; Mouse (USB)</v>
      </c>
      <c r="M10435" s="65" t="str">
        <f>IF(ISBLANK(#REF!),,IF(B10435="Online","Online",IF(LEFT(B10435,1)="E","Online","Offline")))</f>
        <v>Offline</v>
      </c>
      <c r="N10435" s="64">
        <f>IF(ISBLANK(M10435),,H10435*INDEX(Inputs!F:F,MATCH(F10435,Inputs!E:E,0)))</f>
        <v>3798</v>
      </c>
      <c r="O10435" s="65"/>
    </row>
    <row r="10436" ht="15.75" customHeight="1" spans="1:15">
      <c r="A10436" s="65" t="s">
        <v>338</v>
      </c>
      <c r="B10436" s="66" t="s">
        <v>666</v>
      </c>
      <c r="C10436" s="65" t="s">
        <v>667</v>
      </c>
      <c r="D10436" s="66" t="s">
        <v>414</v>
      </c>
      <c r="E10436" s="66" t="s">
        <v>415</v>
      </c>
      <c r="F10436" s="65">
        <v>250874</v>
      </c>
      <c r="G10436" s="65" t="s">
        <v>13</v>
      </c>
      <c r="H10436" s="67">
        <v>1</v>
      </c>
      <c r="I10436" s="69" t="s">
        <v>1461</v>
      </c>
      <c r="J10436" s="63">
        <f t="shared" si="40"/>
        <v>44986</v>
      </c>
      <c r="K10436" s="64">
        <f>IF(ISBLANK(J10436),,H10436*INDEX(Inputs!G:G,MATCH(F10436,Inputs!E:E,0)))</f>
        <v>1349</v>
      </c>
      <c r="L10436" s="65" t="str">
        <f>IF(ISBLANK(J10436),,INDEX(Inputs!D:D,MATCH(F10436,Inputs!E:E,0)))</f>
        <v>432BK EvoFox X-Team Gaming Keyboard &amp; Mouse (USB)</v>
      </c>
      <c r="M10436" s="65" t="str">
        <f>IF(ISBLANK(#REF!),,IF(B10436="Online","Online",IF(LEFT(B10436,1)="E","Online","Offline")))</f>
        <v>Offline</v>
      </c>
      <c r="N10436" s="64">
        <f>IF(ISBLANK(M10436),,H10436*INDEX(Inputs!F:F,MATCH(F10436,Inputs!E:E,0)))</f>
        <v>1899</v>
      </c>
      <c r="O10436" s="65"/>
    </row>
    <row r="10437" ht="15.75" customHeight="1" spans="1:15">
      <c r="A10437" s="65" t="s">
        <v>856</v>
      </c>
      <c r="B10437" s="66" t="s">
        <v>153</v>
      </c>
      <c r="C10437" s="65" t="s">
        <v>953</v>
      </c>
      <c r="D10437" s="66" t="s">
        <v>414</v>
      </c>
      <c r="E10437" s="66" t="s">
        <v>415</v>
      </c>
      <c r="F10437" s="65">
        <v>250874</v>
      </c>
      <c r="G10437" s="65" t="s">
        <v>13</v>
      </c>
      <c r="H10437" s="67">
        <v>1</v>
      </c>
      <c r="I10437" s="69" t="s">
        <v>1461</v>
      </c>
      <c r="J10437" s="63">
        <f t="shared" si="40"/>
        <v>44986</v>
      </c>
      <c r="K10437" s="64">
        <f>IF(ISBLANK(J10437),,H10437*INDEX(Inputs!G:G,MATCH(F10437,Inputs!E:E,0)))</f>
        <v>1349</v>
      </c>
      <c r="L10437" s="65" t="str">
        <f>IF(ISBLANK(J10437),,INDEX(Inputs!D:D,MATCH(F10437,Inputs!E:E,0)))</f>
        <v>432BK EvoFox X-Team Gaming Keyboard &amp; Mouse (USB)</v>
      </c>
      <c r="M10437" s="65" t="str">
        <f>IF(ISBLANK(#REF!),,IF(B10437="Online","Online",IF(LEFT(B10437,1)="E","Online","Offline")))</f>
        <v>Offline</v>
      </c>
      <c r="N10437" s="64">
        <f>IF(ISBLANK(M10437),,H10437*INDEX(Inputs!F:F,MATCH(F10437,Inputs!E:E,0)))</f>
        <v>1899</v>
      </c>
      <c r="O10437" s="65"/>
    </row>
    <row r="10438" ht="15.75" customHeight="1" spans="1:15">
      <c r="A10438" s="65"/>
      <c r="B10438" s="66" t="s">
        <v>765</v>
      </c>
      <c r="C10438" s="65" t="s">
        <v>765</v>
      </c>
      <c r="D10438" s="66" t="s">
        <v>414</v>
      </c>
      <c r="E10438" s="66" t="s">
        <v>415</v>
      </c>
      <c r="F10438" s="65">
        <v>250874</v>
      </c>
      <c r="G10438" s="65" t="s">
        <v>13</v>
      </c>
      <c r="H10438" s="67">
        <v>1</v>
      </c>
      <c r="I10438" s="69" t="s">
        <v>1461</v>
      </c>
      <c r="J10438" s="63">
        <f t="shared" si="40"/>
        <v>44986</v>
      </c>
      <c r="K10438" s="64">
        <f>IF(ISBLANK(J10438),,H10438*INDEX(Inputs!G:G,MATCH(F10438,Inputs!E:E,0)))</f>
        <v>1349</v>
      </c>
      <c r="L10438" s="65" t="str">
        <f>IF(ISBLANK(J10438),,INDEX(Inputs!D:D,MATCH(F10438,Inputs!E:E,0)))</f>
        <v>432BK EvoFox X-Team Gaming Keyboard &amp; Mouse (USB)</v>
      </c>
      <c r="M10438" s="65" t="str">
        <f>IF(ISBLANK(#REF!),,IF(B10438="Online","Online",IF(LEFT(B10438,1)="E","Online","Offline")))</f>
        <v>Online</v>
      </c>
      <c r="N10438" s="64">
        <f>IF(ISBLANK(M10438),,H10438*INDEX(Inputs!F:F,MATCH(F10438,Inputs!E:E,0)))</f>
        <v>1899</v>
      </c>
      <c r="O10438" s="65"/>
    </row>
    <row r="10439" ht="15.75" customHeight="1" spans="1:15">
      <c r="A10439" s="65" t="s">
        <v>445</v>
      </c>
      <c r="B10439" s="66" t="s">
        <v>765</v>
      </c>
      <c r="C10439" s="65" t="s">
        <v>765</v>
      </c>
      <c r="D10439" s="66" t="s">
        <v>414</v>
      </c>
      <c r="E10439" s="66" t="s">
        <v>415</v>
      </c>
      <c r="F10439" s="65">
        <v>250874</v>
      </c>
      <c r="G10439" s="65" t="s">
        <v>13</v>
      </c>
      <c r="H10439" s="67">
        <v>1</v>
      </c>
      <c r="I10439" s="69" t="s">
        <v>1461</v>
      </c>
      <c r="J10439" s="63">
        <f t="shared" si="40"/>
        <v>44986</v>
      </c>
      <c r="K10439" s="64">
        <f>IF(ISBLANK(J10439),,H10439*INDEX(Inputs!G:G,MATCH(F10439,Inputs!E:E,0)))</f>
        <v>1349</v>
      </c>
      <c r="L10439" s="65" t="str">
        <f>IF(ISBLANK(J10439),,INDEX(Inputs!D:D,MATCH(F10439,Inputs!E:E,0)))</f>
        <v>432BK EvoFox X-Team Gaming Keyboard &amp; Mouse (USB)</v>
      </c>
      <c r="M10439" s="65" t="str">
        <f>IF(ISBLANK(#REF!),,IF(B10439="Online","Online",IF(LEFT(B10439,1)="E","Online","Offline")))</f>
        <v>Online</v>
      </c>
      <c r="N10439" s="64">
        <f>IF(ISBLANK(M10439),,H10439*INDEX(Inputs!F:F,MATCH(F10439,Inputs!E:E,0)))</f>
        <v>1899</v>
      </c>
      <c r="O10439" s="65"/>
    </row>
    <row r="10440" ht="15.75" customHeight="1" spans="1:15">
      <c r="A10440" s="65" t="s">
        <v>1463</v>
      </c>
      <c r="B10440" s="66" t="s">
        <v>765</v>
      </c>
      <c r="C10440" s="65" t="s">
        <v>765</v>
      </c>
      <c r="D10440" s="66" t="s">
        <v>414</v>
      </c>
      <c r="E10440" s="66" t="s">
        <v>415</v>
      </c>
      <c r="F10440" s="65">
        <v>250875</v>
      </c>
      <c r="G10440" s="65" t="s">
        <v>103</v>
      </c>
      <c r="H10440" s="67">
        <v>1</v>
      </c>
      <c r="I10440" s="69" t="s">
        <v>1461</v>
      </c>
      <c r="J10440" s="63">
        <f t="shared" si="40"/>
        <v>44986</v>
      </c>
      <c r="K10440" s="64">
        <f>IF(ISBLANK(J10440),,H10440*INDEX(Inputs!G:G,MATCH(F10440,Inputs!E:E,0)))</f>
        <v>1099</v>
      </c>
      <c r="L10440" s="65" t="str">
        <f>IF(ISBLANK(J10440),,INDEX(Inputs!D:D,MATCH(F10440,Inputs!E:E,0)))</f>
        <v>433BK EvoFox WarHammer Gaming Keyboard (USB)</v>
      </c>
      <c r="M10440" s="65" t="str">
        <f>IF(ISBLANK(#REF!),,IF(B10440="Online","Online",IF(LEFT(B10440,1)="E","Online","Offline")))</f>
        <v>Online</v>
      </c>
      <c r="N10440" s="64">
        <f>IF(ISBLANK(M10440),,H10440*INDEX(Inputs!F:F,MATCH(F10440,Inputs!E:E,0)))</f>
        <v>1499</v>
      </c>
      <c r="O10440" s="65"/>
    </row>
    <row r="10441" ht="15.75" customHeight="1" spans="1:15">
      <c r="A10441" s="65" t="s">
        <v>338</v>
      </c>
      <c r="B10441" s="66" t="s">
        <v>821</v>
      </c>
      <c r="C10441" s="65" t="s">
        <v>992</v>
      </c>
      <c r="D10441" s="66" t="s">
        <v>370</v>
      </c>
      <c r="E10441" s="66" t="s">
        <v>410</v>
      </c>
      <c r="F10441" s="65">
        <v>250877</v>
      </c>
      <c r="G10441" s="65" t="s">
        <v>22</v>
      </c>
      <c r="H10441" s="67">
        <v>1</v>
      </c>
      <c r="I10441" s="69" t="s">
        <v>1461</v>
      </c>
      <c r="J10441" s="63">
        <f t="shared" si="40"/>
        <v>44986</v>
      </c>
      <c r="K10441" s="64">
        <f>IF(ISBLANK(J10441),,H10441*INDEX(Inputs!G:G,MATCH(F10441,Inputs!E:E,0)))</f>
        <v>349</v>
      </c>
      <c r="L10441" s="65" t="str">
        <f>IF(ISBLANK(J10441),,INDEX(Inputs!D:D,MATCH(F10441,Inputs!E:E,0)))</f>
        <v>595BK Evo Fox Falcon X35 Medium Speed Mouse Pad</v>
      </c>
      <c r="M10441" s="65" t="str">
        <f>IF(ISBLANK(#REF!),,IF(B10441="Online","Online",IF(LEFT(B10441,1)="E","Online","Offline")))</f>
        <v>Offline</v>
      </c>
      <c r="N10441" s="64">
        <f>IF(ISBLANK(M10441),,H10441*INDEX(Inputs!F:F,MATCH(F10441,Inputs!E:E,0)))</f>
        <v>699</v>
      </c>
      <c r="O10441" s="65"/>
    </row>
    <row r="10442" ht="15.75" customHeight="1" spans="1:15">
      <c r="A10442" s="65" t="s">
        <v>367</v>
      </c>
      <c r="B10442" s="66" t="s">
        <v>765</v>
      </c>
      <c r="C10442" s="65" t="s">
        <v>765</v>
      </c>
      <c r="D10442" s="66" t="s">
        <v>370</v>
      </c>
      <c r="E10442" s="66" t="s">
        <v>410</v>
      </c>
      <c r="F10442" s="65">
        <v>250877</v>
      </c>
      <c r="G10442" s="65" t="s">
        <v>22</v>
      </c>
      <c r="H10442" s="67">
        <v>1</v>
      </c>
      <c r="I10442" s="69" t="s">
        <v>1461</v>
      </c>
      <c r="J10442" s="63">
        <f t="shared" si="40"/>
        <v>44986</v>
      </c>
      <c r="K10442" s="64">
        <f>IF(ISBLANK(J10442),,H10442*INDEX(Inputs!G:G,MATCH(F10442,Inputs!E:E,0)))</f>
        <v>349</v>
      </c>
      <c r="L10442" s="65" t="str">
        <f>IF(ISBLANK(J10442),,INDEX(Inputs!D:D,MATCH(F10442,Inputs!E:E,0)))</f>
        <v>595BK Evo Fox Falcon X35 Medium Speed Mouse Pad</v>
      </c>
      <c r="M10442" s="65" t="str">
        <f>IF(ISBLANK(#REF!),,IF(B10442="Online","Online",IF(LEFT(B10442,1)="E","Online","Offline")))</f>
        <v>Online</v>
      </c>
      <c r="N10442" s="64">
        <f>IF(ISBLANK(M10442),,H10442*INDEX(Inputs!F:F,MATCH(F10442,Inputs!E:E,0)))</f>
        <v>699</v>
      </c>
      <c r="O10442" s="65"/>
    </row>
    <row r="10443" ht="15.75" customHeight="1" spans="1:15">
      <c r="A10443" s="65" t="s">
        <v>412</v>
      </c>
      <c r="B10443" s="66" t="s">
        <v>59</v>
      </c>
      <c r="C10443" s="65" t="s">
        <v>471</v>
      </c>
      <c r="D10443" s="66" t="s">
        <v>370</v>
      </c>
      <c r="E10443" s="66" t="s">
        <v>410</v>
      </c>
      <c r="F10443" s="65">
        <v>250879</v>
      </c>
      <c r="G10443" s="65" t="s">
        <v>30</v>
      </c>
      <c r="H10443" s="67">
        <v>1</v>
      </c>
      <c r="I10443" s="69" t="s">
        <v>1461</v>
      </c>
      <c r="J10443" s="63">
        <f t="shared" si="40"/>
        <v>44986</v>
      </c>
      <c r="K10443" s="64">
        <f>IF(ISBLANK(J10443),,H10443*INDEX(Inputs!G:G,MATCH(F10443,Inputs!E:E,0)))</f>
        <v>699</v>
      </c>
      <c r="L10443" s="65" t="str">
        <f>IF(ISBLANK(J10443),,INDEX(Inputs!D:D,MATCH(F10443,Inputs!E:E,0)))</f>
        <v>597BK Evo Fox Falcon X85 Extra Large Speed Mouse Pad</v>
      </c>
      <c r="M10443" s="65" t="str">
        <f>IF(ISBLANK(#REF!),,IF(B10443="Online","Online",IF(LEFT(B10443,1)="E","Online","Offline")))</f>
        <v>Offline</v>
      </c>
      <c r="N10443" s="64">
        <f>IF(ISBLANK(M10443),,H10443*INDEX(Inputs!F:F,MATCH(F10443,Inputs!E:E,0)))</f>
        <v>1199</v>
      </c>
      <c r="O10443" s="65"/>
    </row>
    <row r="10444" ht="15.75" customHeight="1" spans="1:15">
      <c r="A10444" s="65" t="s">
        <v>362</v>
      </c>
      <c r="B10444" s="66" t="s">
        <v>104</v>
      </c>
      <c r="C10444" s="65" t="s">
        <v>515</v>
      </c>
      <c r="D10444" s="66" t="s">
        <v>370</v>
      </c>
      <c r="E10444" s="66" t="s">
        <v>410</v>
      </c>
      <c r="F10444" s="65">
        <v>250879</v>
      </c>
      <c r="G10444" s="65" t="s">
        <v>30</v>
      </c>
      <c r="H10444" s="67">
        <v>1</v>
      </c>
      <c r="I10444" s="69" t="s">
        <v>1461</v>
      </c>
      <c r="J10444" s="63">
        <f t="shared" si="40"/>
        <v>44986</v>
      </c>
      <c r="K10444" s="64">
        <f>IF(ISBLANK(J10444),,H10444*INDEX(Inputs!G:G,MATCH(F10444,Inputs!E:E,0)))</f>
        <v>699</v>
      </c>
      <c r="L10444" s="65" t="str">
        <f>IF(ISBLANK(J10444),,INDEX(Inputs!D:D,MATCH(F10444,Inputs!E:E,0)))</f>
        <v>597BK Evo Fox Falcon X85 Extra Large Speed Mouse Pad</v>
      </c>
      <c r="M10444" s="65" t="str">
        <f>IF(ISBLANK(#REF!),,IF(B10444="Online","Online",IF(LEFT(B10444,1)="E","Online","Offline")))</f>
        <v>Offline</v>
      </c>
      <c r="N10444" s="64">
        <f>IF(ISBLANK(M10444),,H10444*INDEX(Inputs!F:F,MATCH(F10444,Inputs!E:E,0)))</f>
        <v>1199</v>
      </c>
      <c r="O10444" s="65"/>
    </row>
    <row r="10445" ht="15.75" customHeight="1" spans="1:15">
      <c r="A10445" s="65" t="s">
        <v>752</v>
      </c>
      <c r="B10445" s="66" t="s">
        <v>165</v>
      </c>
      <c r="C10445" s="65" t="s">
        <v>753</v>
      </c>
      <c r="D10445" s="66" t="s">
        <v>370</v>
      </c>
      <c r="E10445" s="66" t="s">
        <v>410</v>
      </c>
      <c r="F10445" s="65">
        <v>250879</v>
      </c>
      <c r="G10445" s="65" t="s">
        <v>30</v>
      </c>
      <c r="H10445" s="67">
        <v>1</v>
      </c>
      <c r="I10445" s="69" t="s">
        <v>1461</v>
      </c>
      <c r="J10445" s="63">
        <f t="shared" si="40"/>
        <v>44986</v>
      </c>
      <c r="K10445" s="64">
        <f>IF(ISBLANK(J10445),,H10445*INDEX(Inputs!G:G,MATCH(F10445,Inputs!E:E,0)))</f>
        <v>699</v>
      </c>
      <c r="L10445" s="65" t="str">
        <f>IF(ISBLANK(J10445),,INDEX(Inputs!D:D,MATCH(F10445,Inputs!E:E,0)))</f>
        <v>597BK Evo Fox Falcon X85 Extra Large Speed Mouse Pad</v>
      </c>
      <c r="M10445" s="65" t="str">
        <f>IF(ISBLANK(#REF!),,IF(B10445="Online","Online",IF(LEFT(B10445,1)="E","Online","Offline")))</f>
        <v>Offline</v>
      </c>
      <c r="N10445" s="64">
        <f>IF(ISBLANK(M10445),,H10445*INDEX(Inputs!F:F,MATCH(F10445,Inputs!E:E,0)))</f>
        <v>1199</v>
      </c>
      <c r="O10445" s="65"/>
    </row>
    <row r="10446" ht="15.75" customHeight="1" spans="1:15">
      <c r="A10446" s="65" t="s">
        <v>423</v>
      </c>
      <c r="B10446" s="66" t="s">
        <v>199</v>
      </c>
      <c r="C10446" s="65" t="s">
        <v>424</v>
      </c>
      <c r="D10446" s="66" t="s">
        <v>370</v>
      </c>
      <c r="E10446" s="66" t="s">
        <v>410</v>
      </c>
      <c r="F10446" s="65">
        <v>250879</v>
      </c>
      <c r="G10446" s="65" t="s">
        <v>30</v>
      </c>
      <c r="H10446" s="67">
        <v>1</v>
      </c>
      <c r="I10446" s="69" t="s">
        <v>1461</v>
      </c>
      <c r="J10446" s="63">
        <f t="shared" si="40"/>
        <v>44986</v>
      </c>
      <c r="K10446" s="64">
        <f>IF(ISBLANK(J10446),,H10446*INDEX(Inputs!G:G,MATCH(F10446,Inputs!E:E,0)))</f>
        <v>699</v>
      </c>
      <c r="L10446" s="65" t="str">
        <f>IF(ISBLANK(J10446),,INDEX(Inputs!D:D,MATCH(F10446,Inputs!E:E,0)))</f>
        <v>597BK Evo Fox Falcon X85 Extra Large Speed Mouse Pad</v>
      </c>
      <c r="M10446" s="65" t="str">
        <f>IF(ISBLANK(#REF!),,IF(B10446="Online","Online",IF(LEFT(B10446,1)="E","Online","Offline")))</f>
        <v>Offline</v>
      </c>
      <c r="N10446" s="64">
        <f>IF(ISBLANK(M10446),,H10446*INDEX(Inputs!F:F,MATCH(F10446,Inputs!E:E,0)))</f>
        <v>1199</v>
      </c>
      <c r="O10446" s="65"/>
    </row>
    <row r="10447" ht="15.75" customHeight="1" spans="1:15">
      <c r="A10447" s="65" t="s">
        <v>952</v>
      </c>
      <c r="B10447" s="66" t="s">
        <v>861</v>
      </c>
      <c r="C10447" s="65" t="s">
        <v>862</v>
      </c>
      <c r="D10447" s="66" t="s">
        <v>370</v>
      </c>
      <c r="E10447" s="66" t="s">
        <v>410</v>
      </c>
      <c r="F10447" s="65">
        <v>250879</v>
      </c>
      <c r="G10447" s="65" t="s">
        <v>30</v>
      </c>
      <c r="H10447" s="67">
        <v>1</v>
      </c>
      <c r="I10447" s="69" t="s">
        <v>1461</v>
      </c>
      <c r="J10447" s="63">
        <f t="shared" si="40"/>
        <v>44986</v>
      </c>
      <c r="K10447" s="64">
        <f>IF(ISBLANK(J10447),,H10447*INDEX(Inputs!G:G,MATCH(F10447,Inputs!E:E,0)))</f>
        <v>699</v>
      </c>
      <c r="L10447" s="65" t="str">
        <f>IF(ISBLANK(J10447),,INDEX(Inputs!D:D,MATCH(F10447,Inputs!E:E,0)))</f>
        <v>597BK Evo Fox Falcon X85 Extra Large Speed Mouse Pad</v>
      </c>
      <c r="M10447" s="65" t="str">
        <f>IF(ISBLANK(#REF!),,IF(B10447="Online","Online",IF(LEFT(B10447,1)="E","Online","Offline")))</f>
        <v>Offline</v>
      </c>
      <c r="N10447" s="64">
        <f>IF(ISBLANK(M10447),,H10447*INDEX(Inputs!F:F,MATCH(F10447,Inputs!E:E,0)))</f>
        <v>1199</v>
      </c>
      <c r="O10447" s="65"/>
    </row>
    <row r="10448" ht="15.75" customHeight="1" spans="1:15">
      <c r="A10448" s="65" t="s">
        <v>476</v>
      </c>
      <c r="B10448" s="66" t="s">
        <v>546</v>
      </c>
      <c r="C10448" s="65" t="s">
        <v>547</v>
      </c>
      <c r="D10448" s="66" t="s">
        <v>370</v>
      </c>
      <c r="E10448" s="66" t="s">
        <v>410</v>
      </c>
      <c r="F10448" s="65">
        <v>250876</v>
      </c>
      <c r="G10448" s="65" t="s">
        <v>26</v>
      </c>
      <c r="H10448" s="67">
        <v>1</v>
      </c>
      <c r="I10448" s="69" t="s">
        <v>1461</v>
      </c>
      <c r="J10448" s="63">
        <f t="shared" si="40"/>
        <v>44986</v>
      </c>
      <c r="K10448" s="64">
        <f>IF(ISBLANK(J10448),,H10448*INDEX(Inputs!G:G,MATCH(F10448,Inputs!E:E,0)))</f>
        <v>1399</v>
      </c>
      <c r="L10448" s="65" t="str">
        <f>IF(ISBLANK(J10448),,INDEX(Inputs!D:D,MATCH(F10448,Inputs!E:E,0)))</f>
        <v>649BK EvoFox Typhoon Laptop Cooling Pad</v>
      </c>
      <c r="M10448" s="65" t="str">
        <f>IF(ISBLANK(#REF!),,IF(B10448="Online","Online",IF(LEFT(B10448,1)="E","Online","Offline")))</f>
        <v>Offline</v>
      </c>
      <c r="N10448" s="64">
        <f>IF(ISBLANK(M10448),,H10448*INDEX(Inputs!F:F,MATCH(F10448,Inputs!E:E,0)))</f>
        <v>1999</v>
      </c>
      <c r="O10448" s="65"/>
    </row>
    <row r="10449" ht="15.75" customHeight="1" spans="1:15">
      <c r="A10449" s="65" t="s">
        <v>633</v>
      </c>
      <c r="B10449" s="66" t="s">
        <v>634</v>
      </c>
      <c r="C10449" s="65" t="s">
        <v>635</v>
      </c>
      <c r="D10449" s="66" t="s">
        <v>370</v>
      </c>
      <c r="E10449" s="66" t="s">
        <v>410</v>
      </c>
      <c r="F10449" s="65">
        <v>250876</v>
      </c>
      <c r="G10449" s="65" t="s">
        <v>26</v>
      </c>
      <c r="H10449" s="67">
        <v>1</v>
      </c>
      <c r="I10449" s="69" t="s">
        <v>1461</v>
      </c>
      <c r="J10449" s="63">
        <f t="shared" si="40"/>
        <v>44986</v>
      </c>
      <c r="K10449" s="64">
        <f>IF(ISBLANK(J10449),,H10449*INDEX(Inputs!G:G,MATCH(F10449,Inputs!E:E,0)))</f>
        <v>1399</v>
      </c>
      <c r="L10449" s="65" t="str">
        <f>IF(ISBLANK(J10449),,INDEX(Inputs!D:D,MATCH(F10449,Inputs!E:E,0)))</f>
        <v>649BK EvoFox Typhoon Laptop Cooling Pad</v>
      </c>
      <c r="M10449" s="65" t="str">
        <f>IF(ISBLANK(#REF!),,IF(B10449="Online","Online",IF(LEFT(B10449,1)="E","Online","Offline")))</f>
        <v>Offline</v>
      </c>
      <c r="N10449" s="64">
        <f>IF(ISBLANK(M10449),,H10449*INDEX(Inputs!F:F,MATCH(F10449,Inputs!E:E,0)))</f>
        <v>1999</v>
      </c>
      <c r="O10449" s="65"/>
    </row>
    <row r="10450" ht="15.75" customHeight="1" spans="1:15">
      <c r="A10450" s="65" t="s">
        <v>338</v>
      </c>
      <c r="B10450" s="66" t="s">
        <v>188</v>
      </c>
      <c r="C10450" s="65" t="s">
        <v>884</v>
      </c>
      <c r="D10450" s="66" t="s">
        <v>370</v>
      </c>
      <c r="E10450" s="66" t="s">
        <v>410</v>
      </c>
      <c r="F10450" s="65">
        <v>250876</v>
      </c>
      <c r="G10450" s="65" t="s">
        <v>26</v>
      </c>
      <c r="H10450" s="67">
        <v>1</v>
      </c>
      <c r="I10450" s="69" t="s">
        <v>1461</v>
      </c>
      <c r="J10450" s="63">
        <f t="shared" si="40"/>
        <v>44986</v>
      </c>
      <c r="K10450" s="64">
        <f>IF(ISBLANK(J10450),,H10450*INDEX(Inputs!G:G,MATCH(F10450,Inputs!E:E,0)))</f>
        <v>1399</v>
      </c>
      <c r="L10450" s="65" t="str">
        <f>IF(ISBLANK(J10450),,INDEX(Inputs!D:D,MATCH(F10450,Inputs!E:E,0)))</f>
        <v>649BK EvoFox Typhoon Laptop Cooling Pad</v>
      </c>
      <c r="M10450" s="65" t="str">
        <f>IF(ISBLANK(#REF!),,IF(B10450="Online","Online",IF(LEFT(B10450,1)="E","Online","Offline")))</f>
        <v>Offline</v>
      </c>
      <c r="N10450" s="64">
        <f>IF(ISBLANK(M10450),,H10450*INDEX(Inputs!F:F,MATCH(F10450,Inputs!E:E,0)))</f>
        <v>1999</v>
      </c>
      <c r="O10450" s="65"/>
    </row>
    <row r="10451" ht="15.75" customHeight="1" spans="1:15">
      <c r="A10451" s="65" t="s">
        <v>327</v>
      </c>
      <c r="B10451" s="66" t="s">
        <v>196</v>
      </c>
      <c r="C10451" s="65" t="s">
        <v>579</v>
      </c>
      <c r="D10451" s="66" t="s">
        <v>370</v>
      </c>
      <c r="E10451" s="66" t="s">
        <v>410</v>
      </c>
      <c r="F10451" s="65">
        <v>250876</v>
      </c>
      <c r="G10451" s="65" t="s">
        <v>26</v>
      </c>
      <c r="H10451" s="67">
        <v>1</v>
      </c>
      <c r="I10451" s="69" t="s">
        <v>1461</v>
      </c>
      <c r="J10451" s="63">
        <f t="shared" si="40"/>
        <v>44986</v>
      </c>
      <c r="K10451" s="64">
        <f>IF(ISBLANK(J10451),,H10451*INDEX(Inputs!G:G,MATCH(F10451,Inputs!E:E,0)))</f>
        <v>1399</v>
      </c>
      <c r="L10451" s="65" t="str">
        <f>IF(ISBLANK(J10451),,INDEX(Inputs!D:D,MATCH(F10451,Inputs!E:E,0)))</f>
        <v>649BK EvoFox Typhoon Laptop Cooling Pad</v>
      </c>
      <c r="M10451" s="65" t="str">
        <f>IF(ISBLANK(#REF!),,IF(B10451="Online","Online",IF(LEFT(B10451,1)="E","Online","Offline")))</f>
        <v>Offline</v>
      </c>
      <c r="N10451" s="64">
        <f>IF(ISBLANK(M10451),,H10451*INDEX(Inputs!F:F,MATCH(F10451,Inputs!E:E,0)))</f>
        <v>1999</v>
      </c>
      <c r="O10451" s="65"/>
    </row>
    <row r="10452" ht="15.75" customHeight="1" spans="1:15">
      <c r="A10452" s="65" t="s">
        <v>412</v>
      </c>
      <c r="B10452" s="66" t="s">
        <v>90</v>
      </c>
      <c r="C10452" s="65" t="s">
        <v>413</v>
      </c>
      <c r="D10452" s="66" t="s">
        <v>370</v>
      </c>
      <c r="E10452" s="66" t="s">
        <v>410</v>
      </c>
      <c r="F10452" s="65">
        <v>250423</v>
      </c>
      <c r="G10452" s="65" t="s">
        <v>11</v>
      </c>
      <c r="H10452" s="67">
        <v>1</v>
      </c>
      <c r="I10452" s="69" t="s">
        <v>1461</v>
      </c>
      <c r="J10452" s="63">
        <f t="shared" si="40"/>
        <v>44986</v>
      </c>
      <c r="K10452" s="64">
        <f>IF(ISBLANK(J10452),,H10452*INDEX(Inputs!G:G,MATCH(F10452,Inputs!E:E,0)))</f>
        <v>759</v>
      </c>
      <c r="L10452" s="65" t="str">
        <f>IF(ISBLANK(J10452),,INDEX(Inputs!D:D,MATCH(F10452,Inputs!E:E,0)))</f>
        <v>650GR Ergo View Laptop Stand-Grey</v>
      </c>
      <c r="M10452" s="65" t="str">
        <f>IF(ISBLANK(#REF!),,IF(B10452="Online","Online",IF(LEFT(B10452,1)="E","Online","Offline")))</f>
        <v>Offline</v>
      </c>
      <c r="N10452" s="64">
        <f>IF(ISBLANK(M10452),,H10452*INDEX(Inputs!F:F,MATCH(F10452,Inputs!E:E,0)))</f>
        <v>899</v>
      </c>
      <c r="O10452" s="65"/>
    </row>
    <row r="10453" ht="15.75" customHeight="1" spans="1:15">
      <c r="A10453" s="65" t="s">
        <v>407</v>
      </c>
      <c r="B10453" s="66" t="s">
        <v>102</v>
      </c>
      <c r="C10453" s="65" t="s">
        <v>528</v>
      </c>
      <c r="D10453" s="66" t="s">
        <v>414</v>
      </c>
      <c r="E10453" s="66" t="s">
        <v>415</v>
      </c>
      <c r="F10453" s="65">
        <v>250424</v>
      </c>
      <c r="G10453" s="65" t="s">
        <v>15</v>
      </c>
      <c r="H10453" s="67">
        <v>1</v>
      </c>
      <c r="I10453" s="69" t="s">
        <v>1461</v>
      </c>
      <c r="J10453" s="63">
        <f t="shared" si="40"/>
        <v>44986</v>
      </c>
      <c r="K10453" s="64">
        <f>IF(ISBLANK(J10453),,H10453*INDEX(Inputs!G:G,MATCH(F10453,Inputs!E:E,0)))</f>
        <v>999</v>
      </c>
      <c r="L10453" s="65" t="str">
        <f>IF(ISBLANK(J10453),,INDEX(Inputs!D:D,MATCH(F10453,Inputs!E:E,0)))</f>
        <v>419V2 PRIMUS Wireless Desktop V2</v>
      </c>
      <c r="M10453" s="65" t="str">
        <f>IF(ISBLANK(#REF!),,IF(B10453="Online","Online",IF(LEFT(B10453,1)="E","Online","Offline")))</f>
        <v>Offline</v>
      </c>
      <c r="N10453" s="64">
        <f>IF(ISBLANK(M10453),,H10453*INDEX(Inputs!F:F,MATCH(F10453,Inputs!E:E,0)))</f>
        <v>1199</v>
      </c>
      <c r="O10453" s="65"/>
    </row>
    <row r="10454" ht="15.75" customHeight="1" spans="1:15">
      <c r="A10454" s="65" t="s">
        <v>485</v>
      </c>
      <c r="B10454" s="66" t="s">
        <v>606</v>
      </c>
      <c r="C10454" s="65" t="s">
        <v>607</v>
      </c>
      <c r="D10454" s="66" t="s">
        <v>414</v>
      </c>
      <c r="E10454" s="66" t="s">
        <v>415</v>
      </c>
      <c r="F10454" s="65">
        <v>250424</v>
      </c>
      <c r="G10454" s="65" t="s">
        <v>15</v>
      </c>
      <c r="H10454" s="67">
        <v>1</v>
      </c>
      <c r="I10454" s="69" t="s">
        <v>1461</v>
      </c>
      <c r="J10454" s="63">
        <f t="shared" si="40"/>
        <v>44986</v>
      </c>
      <c r="K10454" s="64">
        <f>IF(ISBLANK(J10454),,H10454*INDEX(Inputs!G:G,MATCH(F10454,Inputs!E:E,0)))</f>
        <v>999</v>
      </c>
      <c r="L10454" s="65" t="str">
        <f>IF(ISBLANK(J10454),,INDEX(Inputs!D:D,MATCH(F10454,Inputs!E:E,0)))</f>
        <v>419V2 PRIMUS Wireless Desktop V2</v>
      </c>
      <c r="M10454" s="65" t="str">
        <f>IF(ISBLANK(#REF!),,IF(B10454="Online","Online",IF(LEFT(B10454,1)="E","Online","Offline")))</f>
        <v>Offline</v>
      </c>
      <c r="N10454" s="64">
        <f>IF(ISBLANK(M10454),,H10454*INDEX(Inputs!F:F,MATCH(F10454,Inputs!E:E,0)))</f>
        <v>1199</v>
      </c>
      <c r="O10454" s="65"/>
    </row>
    <row r="10455" ht="15.75" customHeight="1" spans="1:15">
      <c r="A10455" s="65" t="s">
        <v>952</v>
      </c>
      <c r="B10455" s="66" t="s">
        <v>861</v>
      </c>
      <c r="C10455" s="65" t="s">
        <v>862</v>
      </c>
      <c r="D10455" s="66" t="s">
        <v>414</v>
      </c>
      <c r="E10455" s="66" t="s">
        <v>415</v>
      </c>
      <c r="F10455" s="65">
        <v>250424</v>
      </c>
      <c r="G10455" s="65" t="s">
        <v>15</v>
      </c>
      <c r="H10455" s="67">
        <v>1</v>
      </c>
      <c r="I10455" s="69" t="s">
        <v>1461</v>
      </c>
      <c r="J10455" s="63">
        <f t="shared" si="40"/>
        <v>44986</v>
      </c>
      <c r="K10455" s="64">
        <f>IF(ISBLANK(J10455),,H10455*INDEX(Inputs!G:G,MATCH(F10455,Inputs!E:E,0)))</f>
        <v>999</v>
      </c>
      <c r="L10455" s="65" t="str">
        <f>IF(ISBLANK(J10455),,INDEX(Inputs!D:D,MATCH(F10455,Inputs!E:E,0)))</f>
        <v>419V2 PRIMUS Wireless Desktop V2</v>
      </c>
      <c r="M10455" s="65" t="str">
        <f>IF(ISBLANK(#REF!),,IF(B10455="Online","Online",IF(LEFT(B10455,1)="E","Online","Offline")))</f>
        <v>Offline</v>
      </c>
      <c r="N10455" s="64">
        <f>IF(ISBLANK(M10455),,H10455*INDEX(Inputs!F:F,MATCH(F10455,Inputs!E:E,0)))</f>
        <v>1199</v>
      </c>
      <c r="O10455" s="65"/>
    </row>
    <row r="10456" ht="15.75" customHeight="1" spans="1:15">
      <c r="A10456" s="65" t="s">
        <v>1432</v>
      </c>
      <c r="B10456" s="66" t="s">
        <v>765</v>
      </c>
      <c r="C10456" s="65" t="s">
        <v>765</v>
      </c>
      <c r="D10456" s="66" t="s">
        <v>464</v>
      </c>
      <c r="E10456" s="66" t="s">
        <v>465</v>
      </c>
      <c r="F10456" s="65">
        <v>250421</v>
      </c>
      <c r="G10456" s="65" t="s">
        <v>14</v>
      </c>
      <c r="H10456" s="67">
        <v>1</v>
      </c>
      <c r="I10456" s="69" t="s">
        <v>1464</v>
      </c>
      <c r="J10456" s="63">
        <f t="shared" ref="J10456:J10710" si="41">IF(ISBLANK(I10456),,DATE(RIGHT(I10456,4),RIGHT(LEFT(I10456,5),2),LEFT(I10456,2)))</f>
        <v>44987</v>
      </c>
      <c r="K10456" s="64">
        <f>IF(ISBLANK(J10456),,H10456*INDEX(Inputs!G:G,MATCH(F10456,Inputs!E:E,0)))</f>
        <v>779</v>
      </c>
      <c r="L10456" s="65" t="str">
        <f>IF(ISBLANK(J10456),,INDEX(Inputs!D:D,MATCH(F10456,Inputs!E:E,0)))</f>
        <v>146BK NeoCase Sleeve MP 450 14</v>
      </c>
      <c r="M10456" s="65" t="str">
        <f>IF(ISBLANK(#REF!),,IF(B10456="Online","Online",IF(LEFT(B10456,1)="E","Online","Offline")))</f>
        <v>Online</v>
      </c>
      <c r="N10456" s="64">
        <f>IF(ISBLANK(M10456),,H10456*INDEX(Inputs!F:F,MATCH(F10456,Inputs!E:E,0)))</f>
        <v>1249</v>
      </c>
      <c r="O10456" s="65"/>
    </row>
    <row r="10457" ht="15.75" customHeight="1" spans="1:15">
      <c r="A10457" s="65" t="s">
        <v>367</v>
      </c>
      <c r="B10457" s="66" t="s">
        <v>116</v>
      </c>
      <c r="C10457" s="65" t="s">
        <v>617</v>
      </c>
      <c r="D10457" s="66" t="s">
        <v>414</v>
      </c>
      <c r="E10457" s="66" t="s">
        <v>415</v>
      </c>
      <c r="F10457" s="65">
        <v>260089</v>
      </c>
      <c r="G10457" s="65" t="s">
        <v>18</v>
      </c>
      <c r="H10457" s="67">
        <v>1</v>
      </c>
      <c r="I10457" s="69" t="s">
        <v>1464</v>
      </c>
      <c r="J10457" s="63">
        <f t="shared" si="41"/>
        <v>44987</v>
      </c>
      <c r="K10457" s="64">
        <f>IF(ISBLANK(J10457),,H10457*INDEX(Inputs!G:G,MATCH(F10457,Inputs!E:E,0)))</f>
        <v>529</v>
      </c>
      <c r="L10457" s="65" t="str">
        <f>IF(ISBLANK(J10457),,INDEX(Inputs!D:D,MATCH(F10457,Inputs!E:E,0)))</f>
        <v>398PP Xcite Neo Keyboard USB</v>
      </c>
      <c r="M10457" s="65" t="str">
        <f>IF(ISBLANK(#REF!),,IF(B10457="Online","Online",IF(LEFT(B10457,1)="E","Online","Offline")))</f>
        <v>Offline</v>
      </c>
      <c r="N10457" s="64">
        <f>IF(ISBLANK(M10457),,H10457*INDEX(Inputs!F:F,MATCH(F10457,Inputs!E:E,0)))</f>
        <v>549</v>
      </c>
      <c r="O10457" s="65"/>
    </row>
    <row r="10458" ht="15.75" customHeight="1" spans="1:15">
      <c r="A10458" s="65"/>
      <c r="B10458" s="66" t="s">
        <v>765</v>
      </c>
      <c r="C10458" s="65" t="s">
        <v>765</v>
      </c>
      <c r="D10458" s="66" t="s">
        <v>414</v>
      </c>
      <c r="E10458" s="66" t="s">
        <v>415</v>
      </c>
      <c r="F10458" s="65">
        <v>260090</v>
      </c>
      <c r="G10458" s="65" t="s">
        <v>17</v>
      </c>
      <c r="H10458" s="67">
        <v>1</v>
      </c>
      <c r="I10458" s="69" t="s">
        <v>1464</v>
      </c>
      <c r="J10458" s="63">
        <f t="shared" si="41"/>
        <v>44987</v>
      </c>
      <c r="K10458" s="64">
        <f>IF(ISBLANK(J10458),,H10458*INDEX(Inputs!G:G,MATCH(F10458,Inputs!E:E,0)))</f>
        <v>729</v>
      </c>
      <c r="L10458" s="65" t="str">
        <f>IF(ISBLANK(J10458),,INDEX(Inputs!D:D,MATCH(F10458,Inputs!E:E,0)))</f>
        <v>400PP Xcite Neo Keyboard &amp; Mouse USB</v>
      </c>
      <c r="M10458" s="65" t="str">
        <f>IF(ISBLANK(#REF!),,IF(B10458="Online","Online",IF(LEFT(B10458,1)="E","Online","Offline")))</f>
        <v>Online</v>
      </c>
      <c r="N10458" s="64">
        <f>IF(ISBLANK(M10458),,H10458*INDEX(Inputs!F:F,MATCH(F10458,Inputs!E:E,0)))</f>
        <v>899</v>
      </c>
      <c r="O10458" s="65"/>
    </row>
    <row r="10459" ht="15.75" customHeight="1" spans="1:15">
      <c r="A10459" s="65" t="s">
        <v>1250</v>
      </c>
      <c r="B10459" s="66" t="s">
        <v>765</v>
      </c>
      <c r="C10459" s="65" t="s">
        <v>765</v>
      </c>
      <c r="D10459" s="66" t="s">
        <v>414</v>
      </c>
      <c r="E10459" s="66" t="s">
        <v>415</v>
      </c>
      <c r="F10459" s="65">
        <v>260090</v>
      </c>
      <c r="G10459" s="65" t="s">
        <v>17</v>
      </c>
      <c r="H10459" s="67">
        <v>1</v>
      </c>
      <c r="I10459" s="69" t="s">
        <v>1464</v>
      </c>
      <c r="J10459" s="63">
        <f t="shared" si="41"/>
        <v>44987</v>
      </c>
      <c r="K10459" s="64">
        <f>IF(ISBLANK(J10459),,H10459*INDEX(Inputs!G:G,MATCH(F10459,Inputs!E:E,0)))</f>
        <v>729</v>
      </c>
      <c r="L10459" s="65" t="str">
        <f>IF(ISBLANK(J10459),,INDEX(Inputs!D:D,MATCH(F10459,Inputs!E:E,0)))</f>
        <v>400PP Xcite Neo Keyboard &amp; Mouse USB</v>
      </c>
      <c r="M10459" s="65" t="str">
        <f>IF(ISBLANK(#REF!),,IF(B10459="Online","Online",IF(LEFT(B10459,1)="E","Online","Offline")))</f>
        <v>Online</v>
      </c>
      <c r="N10459" s="64">
        <f>IF(ISBLANK(M10459),,H10459*INDEX(Inputs!F:F,MATCH(F10459,Inputs!E:E,0)))</f>
        <v>899</v>
      </c>
      <c r="O10459" s="65"/>
    </row>
    <row r="10460" ht="15.75" customHeight="1" spans="1:15">
      <c r="A10460" s="65" t="s">
        <v>345</v>
      </c>
      <c r="B10460" s="66" t="s">
        <v>678</v>
      </c>
      <c r="C10460" s="65" t="s">
        <v>679</v>
      </c>
      <c r="D10460" s="66" t="s">
        <v>370</v>
      </c>
      <c r="E10460" s="66" t="s">
        <v>371</v>
      </c>
      <c r="F10460" s="65">
        <v>250417</v>
      </c>
      <c r="G10460" s="65" t="s">
        <v>39</v>
      </c>
      <c r="H10460" s="67">
        <v>1</v>
      </c>
      <c r="I10460" s="69" t="s">
        <v>1464</v>
      </c>
      <c r="J10460" s="63">
        <f t="shared" si="41"/>
        <v>44987</v>
      </c>
      <c r="K10460" s="64">
        <f>IF(ISBLANK(J10460),,H10460*INDEX(Inputs!G:G,MATCH(F10460,Inputs!E:E,0)))</f>
        <v>929</v>
      </c>
      <c r="L10460" s="65" t="str">
        <f>IF(ISBLANK(J10460),,INDEX(Inputs!D:D,MATCH(F10460,Inputs!E:E,0)))</f>
        <v>416PP Super Speed Hub 4 Port USB 3.0</v>
      </c>
      <c r="M10460" s="65" t="str">
        <f>IF(ISBLANK(#REF!),,IF(B10460="Online","Online",IF(LEFT(B10460,1)="E","Online","Offline")))</f>
        <v>Offline</v>
      </c>
      <c r="N10460" s="64">
        <f>IF(ISBLANK(M10460),,H10460*INDEX(Inputs!F:F,MATCH(F10460,Inputs!E:E,0)))</f>
        <v>1499</v>
      </c>
      <c r="O10460" s="65"/>
    </row>
    <row r="10461" ht="15.75" customHeight="1" spans="1:15">
      <c r="A10461" s="65" t="s">
        <v>454</v>
      </c>
      <c r="B10461" s="66" t="s">
        <v>33</v>
      </c>
      <c r="C10461" s="65" t="s">
        <v>455</v>
      </c>
      <c r="D10461" s="66" t="s">
        <v>414</v>
      </c>
      <c r="E10461" s="66" t="s">
        <v>415</v>
      </c>
      <c r="F10461" s="65">
        <v>250873</v>
      </c>
      <c r="G10461" s="65" t="s">
        <v>12</v>
      </c>
      <c r="H10461" s="67">
        <v>1</v>
      </c>
      <c r="I10461" s="69" t="s">
        <v>1464</v>
      </c>
      <c r="J10461" s="63">
        <f t="shared" si="41"/>
        <v>44987</v>
      </c>
      <c r="K10461" s="64">
        <f>IF(ISBLANK(J10461),,H10461*INDEX(Inputs!G:G,MATCH(F10461,Inputs!E:E,0)))</f>
        <v>999</v>
      </c>
      <c r="L10461" s="65" t="str">
        <f>IF(ISBLANK(J10461),,INDEX(Inputs!D:D,MATCH(F10461,Inputs!E:E,0)))</f>
        <v>422BK Evo Fox Fireblade Gaming Keyboard USB</v>
      </c>
      <c r="M10461" s="65" t="str">
        <f>IF(ISBLANK(#REF!),,IF(B10461="Online","Online",IF(LEFT(B10461,1)="E","Online","Offline")))</f>
        <v>Offline</v>
      </c>
      <c r="N10461" s="64">
        <f>IF(ISBLANK(M10461),,H10461*INDEX(Inputs!F:F,MATCH(F10461,Inputs!E:E,0)))</f>
        <v>1299</v>
      </c>
      <c r="O10461" s="65"/>
    </row>
    <row r="10462" ht="15.75" customHeight="1" spans="1:15">
      <c r="A10462" s="65" t="s">
        <v>437</v>
      </c>
      <c r="B10462" s="66" t="s">
        <v>73</v>
      </c>
      <c r="C10462" s="65" t="s">
        <v>438</v>
      </c>
      <c r="D10462" s="66" t="s">
        <v>414</v>
      </c>
      <c r="E10462" s="66" t="s">
        <v>415</v>
      </c>
      <c r="F10462" s="65">
        <v>250874</v>
      </c>
      <c r="G10462" s="65" t="s">
        <v>13</v>
      </c>
      <c r="H10462" s="67">
        <v>1</v>
      </c>
      <c r="I10462" s="69" t="s">
        <v>1464</v>
      </c>
      <c r="J10462" s="63">
        <f t="shared" si="41"/>
        <v>44987</v>
      </c>
      <c r="K10462" s="64">
        <f>IF(ISBLANK(J10462),,H10462*INDEX(Inputs!G:G,MATCH(F10462,Inputs!E:E,0)))</f>
        <v>1349</v>
      </c>
      <c r="L10462" s="65" t="str">
        <f>IF(ISBLANK(J10462),,INDEX(Inputs!D:D,MATCH(F10462,Inputs!E:E,0)))</f>
        <v>432BK EvoFox X-Team Gaming Keyboard &amp; Mouse (USB)</v>
      </c>
      <c r="M10462" s="65" t="str">
        <f>IF(ISBLANK(#REF!),,IF(B10462="Online","Online",IF(LEFT(B10462,1)="E","Online","Offline")))</f>
        <v>Offline</v>
      </c>
      <c r="N10462" s="64">
        <f>IF(ISBLANK(M10462),,H10462*INDEX(Inputs!F:F,MATCH(F10462,Inputs!E:E,0)))</f>
        <v>1899</v>
      </c>
      <c r="O10462" s="65"/>
    </row>
    <row r="10463" ht="15.75" customHeight="1" spans="1:15">
      <c r="A10463" s="65" t="s">
        <v>373</v>
      </c>
      <c r="B10463" s="66" t="s">
        <v>158</v>
      </c>
      <c r="C10463" s="65" t="s">
        <v>535</v>
      </c>
      <c r="D10463" s="66" t="s">
        <v>414</v>
      </c>
      <c r="E10463" s="66" t="s">
        <v>415</v>
      </c>
      <c r="F10463" s="65">
        <v>250874</v>
      </c>
      <c r="G10463" s="65" t="s">
        <v>13</v>
      </c>
      <c r="H10463" s="67">
        <v>1</v>
      </c>
      <c r="I10463" s="69" t="s">
        <v>1464</v>
      </c>
      <c r="J10463" s="63">
        <f t="shared" si="41"/>
        <v>44987</v>
      </c>
      <c r="K10463" s="64">
        <f>IF(ISBLANK(J10463),,H10463*INDEX(Inputs!G:G,MATCH(F10463,Inputs!E:E,0)))</f>
        <v>1349</v>
      </c>
      <c r="L10463" s="65" t="str">
        <f>IF(ISBLANK(J10463),,INDEX(Inputs!D:D,MATCH(F10463,Inputs!E:E,0)))</f>
        <v>432BK EvoFox X-Team Gaming Keyboard &amp; Mouse (USB)</v>
      </c>
      <c r="M10463" s="65" t="str">
        <f>IF(ISBLANK(#REF!),,IF(B10463="Online","Online",IF(LEFT(B10463,1)="E","Online","Offline")))</f>
        <v>Offline</v>
      </c>
      <c r="N10463" s="64">
        <f>IF(ISBLANK(M10463),,H10463*INDEX(Inputs!F:F,MATCH(F10463,Inputs!E:E,0)))</f>
        <v>1899</v>
      </c>
      <c r="O10463" s="65"/>
    </row>
    <row r="10464" ht="15.75" customHeight="1" spans="1:15">
      <c r="A10464" s="65"/>
      <c r="B10464" s="66" t="s">
        <v>765</v>
      </c>
      <c r="C10464" s="65" t="s">
        <v>765</v>
      </c>
      <c r="D10464" s="66" t="s">
        <v>414</v>
      </c>
      <c r="E10464" s="66" t="s">
        <v>415</v>
      </c>
      <c r="F10464" s="65">
        <v>250874</v>
      </c>
      <c r="G10464" s="65" t="s">
        <v>13</v>
      </c>
      <c r="H10464" s="67">
        <v>2</v>
      </c>
      <c r="I10464" s="69" t="s">
        <v>1464</v>
      </c>
      <c r="J10464" s="63">
        <f t="shared" si="41"/>
        <v>44987</v>
      </c>
      <c r="K10464" s="64">
        <f>IF(ISBLANK(J10464),,H10464*INDEX(Inputs!G:G,MATCH(F10464,Inputs!E:E,0)))</f>
        <v>2698</v>
      </c>
      <c r="L10464" s="65" t="str">
        <f>IF(ISBLANK(J10464),,INDEX(Inputs!D:D,MATCH(F10464,Inputs!E:E,0)))</f>
        <v>432BK EvoFox X-Team Gaming Keyboard &amp; Mouse (USB)</v>
      </c>
      <c r="M10464" s="65" t="str">
        <f>IF(ISBLANK(#REF!),,IF(B10464="Online","Online",IF(LEFT(B10464,1)="E","Online","Offline")))</f>
        <v>Online</v>
      </c>
      <c r="N10464" s="64">
        <f>IF(ISBLANK(M10464),,H10464*INDEX(Inputs!F:F,MATCH(F10464,Inputs!E:E,0)))</f>
        <v>3798</v>
      </c>
      <c r="O10464" s="65"/>
    </row>
    <row r="10465" ht="15.75" customHeight="1" spans="1:15">
      <c r="A10465" s="65"/>
      <c r="B10465" s="66" t="s">
        <v>765</v>
      </c>
      <c r="C10465" s="65" t="s">
        <v>765</v>
      </c>
      <c r="D10465" s="66" t="s">
        <v>414</v>
      </c>
      <c r="E10465" s="66" t="s">
        <v>415</v>
      </c>
      <c r="F10465" s="65">
        <v>250875</v>
      </c>
      <c r="G10465" s="65" t="s">
        <v>103</v>
      </c>
      <c r="H10465" s="67">
        <v>1</v>
      </c>
      <c r="I10465" s="69" t="s">
        <v>1464</v>
      </c>
      <c r="J10465" s="63">
        <f t="shared" si="41"/>
        <v>44987</v>
      </c>
      <c r="K10465" s="64">
        <f>IF(ISBLANK(J10465),,H10465*INDEX(Inputs!G:G,MATCH(F10465,Inputs!E:E,0)))</f>
        <v>1099</v>
      </c>
      <c r="L10465" s="65" t="str">
        <f>IF(ISBLANK(J10465),,INDEX(Inputs!D:D,MATCH(F10465,Inputs!E:E,0)))</f>
        <v>433BK EvoFox WarHammer Gaming Keyboard (USB)</v>
      </c>
      <c r="M10465" s="65" t="str">
        <f>IF(ISBLANK(#REF!),,IF(B10465="Online","Online",IF(LEFT(B10465,1)="E","Online","Offline")))</f>
        <v>Online</v>
      </c>
      <c r="N10465" s="64">
        <f>IF(ISBLANK(M10465),,H10465*INDEX(Inputs!F:F,MATCH(F10465,Inputs!E:E,0)))</f>
        <v>1499</v>
      </c>
      <c r="O10465" s="65"/>
    </row>
    <row r="10466" ht="15.75" customHeight="1" spans="1:15">
      <c r="A10466" s="65" t="s">
        <v>367</v>
      </c>
      <c r="B10466" s="66" t="s">
        <v>116</v>
      </c>
      <c r="C10466" s="65" t="s">
        <v>617</v>
      </c>
      <c r="D10466" s="66" t="s">
        <v>370</v>
      </c>
      <c r="E10466" s="66" t="s">
        <v>371</v>
      </c>
      <c r="F10466" s="65">
        <v>260085</v>
      </c>
      <c r="G10466" s="65" t="s">
        <v>32</v>
      </c>
      <c r="H10466" s="67">
        <v>1</v>
      </c>
      <c r="I10466" s="69" t="s">
        <v>1464</v>
      </c>
      <c r="J10466" s="63">
        <f t="shared" si="41"/>
        <v>44987</v>
      </c>
      <c r="K10466" s="64">
        <f>IF(ISBLANK(J10466),,H10466*INDEX(Inputs!G:G,MATCH(F10466,Inputs!E:E,0)))</f>
        <v>1059</v>
      </c>
      <c r="L10466" s="65" t="str">
        <f>IF(ISBLANK(J10466),,INDEX(Inputs!D:D,MATCH(F10466,Inputs!E:E,0)))</f>
        <v>435BK Type-C 4 Port USB 3.0 Hub Pro</v>
      </c>
      <c r="M10466" s="65" t="str">
        <f>IF(ISBLANK(#REF!),,IF(B10466="Online","Online",IF(LEFT(B10466,1)="E","Online","Offline")))</f>
        <v>Offline</v>
      </c>
      <c r="N10466" s="64">
        <f>IF(ISBLANK(M10466),,H10466*INDEX(Inputs!F:F,MATCH(F10466,Inputs!E:E,0)))</f>
        <v>1599</v>
      </c>
      <c r="O10466" s="65"/>
    </row>
    <row r="10467" ht="15.75" customHeight="1" spans="1:15">
      <c r="A10467" s="65" t="s">
        <v>478</v>
      </c>
      <c r="B10467" s="66" t="s">
        <v>765</v>
      </c>
      <c r="C10467" s="65" t="s">
        <v>765</v>
      </c>
      <c r="D10467" s="66" t="s">
        <v>414</v>
      </c>
      <c r="E10467" s="66" t="s">
        <v>428</v>
      </c>
      <c r="F10467" s="65">
        <v>260087</v>
      </c>
      <c r="G10467" s="65" t="s">
        <v>310</v>
      </c>
      <c r="H10467" s="67">
        <v>1</v>
      </c>
      <c r="I10467" s="69" t="s">
        <v>1464</v>
      </c>
      <c r="J10467" s="63">
        <f t="shared" si="41"/>
        <v>44987</v>
      </c>
      <c r="K10467" s="64">
        <f>IF(ISBLANK(J10467),,H10467*INDEX(Inputs!G:G,MATCH(F10467,Inputs!E:E,0)))</f>
        <v>599</v>
      </c>
      <c r="L10467" s="65" t="str">
        <f>IF(ISBLANK(J10467),,INDEX(Inputs!D:D,MATCH(F10467,Inputs!E:E,0)))</f>
        <v>442BL Hush Pro Pixel Wireless Mouse-Blue</v>
      </c>
      <c r="M10467" s="65" t="str">
        <f>IF(ISBLANK(#REF!),,IF(B10467="Online","Online",IF(LEFT(B10467,1)="E","Online","Offline")))</f>
        <v>Online</v>
      </c>
      <c r="N10467" s="64">
        <f>IF(ISBLANK(M10467),,H10467*INDEX(Inputs!F:F,MATCH(F10467,Inputs!E:E,0)))</f>
        <v>799</v>
      </c>
      <c r="O10467" s="65"/>
    </row>
    <row r="10468" ht="15.75" customHeight="1" spans="1:15">
      <c r="A10468" s="65" t="s">
        <v>416</v>
      </c>
      <c r="B10468" s="66" t="s">
        <v>669</v>
      </c>
      <c r="C10468" s="65" t="s">
        <v>670</v>
      </c>
      <c r="D10468" s="66" t="s">
        <v>370</v>
      </c>
      <c r="E10468" s="66" t="s">
        <v>410</v>
      </c>
      <c r="F10468" s="65">
        <v>250877</v>
      </c>
      <c r="G10468" s="65" t="s">
        <v>22</v>
      </c>
      <c r="H10468" s="67">
        <v>1</v>
      </c>
      <c r="I10468" s="69" t="s">
        <v>1464</v>
      </c>
      <c r="J10468" s="63">
        <f t="shared" si="41"/>
        <v>44987</v>
      </c>
      <c r="K10468" s="64">
        <f>IF(ISBLANK(J10468),,H10468*INDEX(Inputs!G:G,MATCH(F10468,Inputs!E:E,0)))</f>
        <v>349</v>
      </c>
      <c r="L10468" s="65" t="str">
        <f>IF(ISBLANK(J10468),,INDEX(Inputs!D:D,MATCH(F10468,Inputs!E:E,0)))</f>
        <v>595BK Evo Fox Falcon X35 Medium Speed Mouse Pad</v>
      </c>
      <c r="M10468" s="65" t="str">
        <f>IF(ISBLANK(#REF!),,IF(B10468="Online","Online",IF(LEFT(B10468,1)="E","Online","Offline")))</f>
        <v>Offline</v>
      </c>
      <c r="N10468" s="64">
        <f>IF(ISBLANK(M10468),,H10468*INDEX(Inputs!F:F,MATCH(F10468,Inputs!E:E,0)))</f>
        <v>699</v>
      </c>
      <c r="O10468" s="65"/>
    </row>
    <row r="10469" ht="15.75" customHeight="1" spans="1:15">
      <c r="A10469" s="65" t="s">
        <v>362</v>
      </c>
      <c r="B10469" s="66" t="s">
        <v>97</v>
      </c>
      <c r="C10469" s="65" t="s">
        <v>958</v>
      </c>
      <c r="D10469" s="66" t="s">
        <v>370</v>
      </c>
      <c r="E10469" s="66" t="s">
        <v>410</v>
      </c>
      <c r="F10469" s="65">
        <v>250877</v>
      </c>
      <c r="G10469" s="65" t="s">
        <v>22</v>
      </c>
      <c r="H10469" s="67">
        <v>1</v>
      </c>
      <c r="I10469" s="69" t="s">
        <v>1464</v>
      </c>
      <c r="J10469" s="63">
        <f t="shared" si="41"/>
        <v>44987</v>
      </c>
      <c r="K10469" s="64">
        <f>IF(ISBLANK(J10469),,H10469*INDEX(Inputs!G:G,MATCH(F10469,Inputs!E:E,0)))</f>
        <v>349</v>
      </c>
      <c r="L10469" s="65" t="str">
        <f>IF(ISBLANK(J10469),,INDEX(Inputs!D:D,MATCH(F10469,Inputs!E:E,0)))</f>
        <v>595BK Evo Fox Falcon X35 Medium Speed Mouse Pad</v>
      </c>
      <c r="M10469" s="65" t="str">
        <f>IF(ISBLANK(#REF!),,IF(B10469="Online","Online",IF(LEFT(B10469,1)="E","Online","Offline")))</f>
        <v>Offline</v>
      </c>
      <c r="N10469" s="64">
        <f>IF(ISBLANK(M10469),,H10469*INDEX(Inputs!F:F,MATCH(F10469,Inputs!E:E,0)))</f>
        <v>699</v>
      </c>
      <c r="O10469" s="65"/>
    </row>
    <row r="10470" ht="15.75" customHeight="1" spans="1:15">
      <c r="A10470" s="65" t="s">
        <v>353</v>
      </c>
      <c r="B10470" s="66" t="s">
        <v>126</v>
      </c>
      <c r="C10470" s="65" t="s">
        <v>388</v>
      </c>
      <c r="D10470" s="66" t="s">
        <v>370</v>
      </c>
      <c r="E10470" s="66" t="s">
        <v>410</v>
      </c>
      <c r="F10470" s="65">
        <v>250877</v>
      </c>
      <c r="G10470" s="65" t="s">
        <v>22</v>
      </c>
      <c r="H10470" s="67">
        <v>1</v>
      </c>
      <c r="I10470" s="69" t="s">
        <v>1464</v>
      </c>
      <c r="J10470" s="63">
        <f t="shared" si="41"/>
        <v>44987</v>
      </c>
      <c r="K10470" s="64">
        <f>IF(ISBLANK(J10470),,H10470*INDEX(Inputs!G:G,MATCH(F10470,Inputs!E:E,0)))</f>
        <v>349</v>
      </c>
      <c r="L10470" s="65" t="str">
        <f>IF(ISBLANK(J10470),,INDEX(Inputs!D:D,MATCH(F10470,Inputs!E:E,0)))</f>
        <v>595BK Evo Fox Falcon X35 Medium Speed Mouse Pad</v>
      </c>
      <c r="M10470" s="65" t="str">
        <f>IF(ISBLANK(#REF!),,IF(B10470="Online","Online",IF(LEFT(B10470,1)="E","Online","Offline")))</f>
        <v>Offline</v>
      </c>
      <c r="N10470" s="64">
        <f>IF(ISBLANK(M10470),,H10470*INDEX(Inputs!F:F,MATCH(F10470,Inputs!E:E,0)))</f>
        <v>699</v>
      </c>
      <c r="O10470" s="65"/>
    </row>
    <row r="10471" ht="15.75" customHeight="1" spans="1:15">
      <c r="A10471" s="65" t="s">
        <v>462</v>
      </c>
      <c r="B10471" s="66" t="s">
        <v>150</v>
      </c>
      <c r="C10471" s="65" t="s">
        <v>463</v>
      </c>
      <c r="D10471" s="66" t="s">
        <v>370</v>
      </c>
      <c r="E10471" s="66" t="s">
        <v>410</v>
      </c>
      <c r="F10471" s="65">
        <v>250877</v>
      </c>
      <c r="G10471" s="65" t="s">
        <v>22</v>
      </c>
      <c r="H10471" s="67">
        <v>1</v>
      </c>
      <c r="I10471" s="69" t="s">
        <v>1464</v>
      </c>
      <c r="J10471" s="63">
        <f t="shared" si="41"/>
        <v>44987</v>
      </c>
      <c r="K10471" s="64">
        <f>IF(ISBLANK(J10471),,H10471*INDEX(Inputs!G:G,MATCH(F10471,Inputs!E:E,0)))</f>
        <v>349</v>
      </c>
      <c r="L10471" s="65" t="str">
        <f>IF(ISBLANK(J10471),,INDEX(Inputs!D:D,MATCH(F10471,Inputs!E:E,0)))</f>
        <v>595BK Evo Fox Falcon X35 Medium Speed Mouse Pad</v>
      </c>
      <c r="M10471" s="65" t="str">
        <f>IF(ISBLANK(#REF!),,IF(B10471="Online","Online",IF(LEFT(B10471,1)="E","Online","Offline")))</f>
        <v>Offline</v>
      </c>
      <c r="N10471" s="64">
        <f>IF(ISBLANK(M10471),,H10471*INDEX(Inputs!F:F,MATCH(F10471,Inputs!E:E,0)))</f>
        <v>699</v>
      </c>
      <c r="O10471" s="65"/>
    </row>
    <row r="10472" ht="15.75" customHeight="1" spans="1:15">
      <c r="A10472" s="65" t="s">
        <v>478</v>
      </c>
      <c r="B10472" s="66" t="s">
        <v>161</v>
      </c>
      <c r="C10472" s="65" t="s">
        <v>976</v>
      </c>
      <c r="D10472" s="66" t="s">
        <v>370</v>
      </c>
      <c r="E10472" s="66" t="s">
        <v>410</v>
      </c>
      <c r="F10472" s="65">
        <v>250877</v>
      </c>
      <c r="G10472" s="65" t="s">
        <v>22</v>
      </c>
      <c r="H10472" s="67">
        <v>1</v>
      </c>
      <c r="I10472" s="69" t="s">
        <v>1464</v>
      </c>
      <c r="J10472" s="63">
        <f t="shared" si="41"/>
        <v>44987</v>
      </c>
      <c r="K10472" s="64">
        <f>IF(ISBLANK(J10472),,H10472*INDEX(Inputs!G:G,MATCH(F10472,Inputs!E:E,0)))</f>
        <v>349</v>
      </c>
      <c r="L10472" s="65" t="str">
        <f>IF(ISBLANK(J10472),,INDEX(Inputs!D:D,MATCH(F10472,Inputs!E:E,0)))</f>
        <v>595BK Evo Fox Falcon X35 Medium Speed Mouse Pad</v>
      </c>
      <c r="M10472" s="65" t="str">
        <f>IF(ISBLANK(#REF!),,IF(B10472="Online","Online",IF(LEFT(B10472,1)="E","Online","Offline")))</f>
        <v>Offline</v>
      </c>
      <c r="N10472" s="64">
        <f>IF(ISBLANK(M10472),,H10472*INDEX(Inputs!F:F,MATCH(F10472,Inputs!E:E,0)))</f>
        <v>699</v>
      </c>
      <c r="O10472" s="65"/>
    </row>
    <row r="10473" ht="15.75" customHeight="1" spans="1:15">
      <c r="A10473" s="65" t="s">
        <v>487</v>
      </c>
      <c r="B10473" s="66" t="s">
        <v>168</v>
      </c>
      <c r="C10473" s="65" t="s">
        <v>488</v>
      </c>
      <c r="D10473" s="66" t="s">
        <v>370</v>
      </c>
      <c r="E10473" s="66" t="s">
        <v>410</v>
      </c>
      <c r="F10473" s="65">
        <v>250877</v>
      </c>
      <c r="G10473" s="65" t="s">
        <v>22</v>
      </c>
      <c r="H10473" s="67">
        <v>1</v>
      </c>
      <c r="I10473" s="69" t="s">
        <v>1464</v>
      </c>
      <c r="J10473" s="63">
        <f t="shared" si="41"/>
        <v>44987</v>
      </c>
      <c r="K10473" s="64">
        <f>IF(ISBLANK(J10473),,H10473*INDEX(Inputs!G:G,MATCH(F10473,Inputs!E:E,0)))</f>
        <v>349</v>
      </c>
      <c r="L10473" s="65" t="str">
        <f>IF(ISBLANK(J10473),,INDEX(Inputs!D:D,MATCH(F10473,Inputs!E:E,0)))</f>
        <v>595BK Evo Fox Falcon X35 Medium Speed Mouse Pad</v>
      </c>
      <c r="M10473" s="65" t="str">
        <f>IF(ISBLANK(#REF!),,IF(B10473="Online","Online",IF(LEFT(B10473,1)="E","Online","Offline")))</f>
        <v>Offline</v>
      </c>
      <c r="N10473" s="64">
        <f>IF(ISBLANK(M10473),,H10473*INDEX(Inputs!F:F,MATCH(F10473,Inputs!E:E,0)))</f>
        <v>699</v>
      </c>
      <c r="O10473" s="65"/>
    </row>
    <row r="10474" ht="15.75" customHeight="1" spans="1:15">
      <c r="A10474" s="65" t="s">
        <v>1136</v>
      </c>
      <c r="B10474" s="66" t="s">
        <v>1137</v>
      </c>
      <c r="C10474" s="65" t="s">
        <v>1138</v>
      </c>
      <c r="D10474" s="66" t="s">
        <v>370</v>
      </c>
      <c r="E10474" s="66" t="s">
        <v>410</v>
      </c>
      <c r="F10474" s="65">
        <v>250877</v>
      </c>
      <c r="G10474" s="65" t="s">
        <v>22</v>
      </c>
      <c r="H10474" s="67">
        <v>1</v>
      </c>
      <c r="I10474" s="69" t="s">
        <v>1464</v>
      </c>
      <c r="J10474" s="63">
        <f t="shared" si="41"/>
        <v>44987</v>
      </c>
      <c r="K10474" s="64">
        <f>IF(ISBLANK(J10474),,H10474*INDEX(Inputs!G:G,MATCH(F10474,Inputs!E:E,0)))</f>
        <v>349</v>
      </c>
      <c r="L10474" s="65" t="str">
        <f>IF(ISBLANK(J10474),,INDEX(Inputs!D:D,MATCH(F10474,Inputs!E:E,0)))</f>
        <v>595BK Evo Fox Falcon X35 Medium Speed Mouse Pad</v>
      </c>
      <c r="M10474" s="65" t="str">
        <f>IF(ISBLANK(#REF!),,IF(B10474="Online","Online",IF(LEFT(B10474,1)="E","Online","Offline")))</f>
        <v>Offline</v>
      </c>
      <c r="N10474" s="64">
        <f>IF(ISBLANK(M10474),,H10474*INDEX(Inputs!F:F,MATCH(F10474,Inputs!E:E,0)))</f>
        <v>699</v>
      </c>
      <c r="O10474" s="65"/>
    </row>
    <row r="10475" ht="15.75" customHeight="1" spans="1:15">
      <c r="A10475" s="65" t="s">
        <v>1047</v>
      </c>
      <c r="B10475" s="66" t="s">
        <v>1048</v>
      </c>
      <c r="C10475" s="65" t="s">
        <v>1049</v>
      </c>
      <c r="D10475" s="66" t="s">
        <v>370</v>
      </c>
      <c r="E10475" s="66" t="s">
        <v>410</v>
      </c>
      <c r="F10475" s="65">
        <v>250877</v>
      </c>
      <c r="G10475" s="65" t="s">
        <v>22</v>
      </c>
      <c r="H10475" s="67">
        <v>1</v>
      </c>
      <c r="I10475" s="69" t="s">
        <v>1464</v>
      </c>
      <c r="J10475" s="63">
        <f t="shared" si="41"/>
        <v>44987</v>
      </c>
      <c r="K10475" s="64">
        <f>IF(ISBLANK(J10475),,H10475*INDEX(Inputs!G:G,MATCH(F10475,Inputs!E:E,0)))</f>
        <v>349</v>
      </c>
      <c r="L10475" s="65" t="str">
        <f>IF(ISBLANK(J10475),,INDEX(Inputs!D:D,MATCH(F10475,Inputs!E:E,0)))</f>
        <v>595BK Evo Fox Falcon X35 Medium Speed Mouse Pad</v>
      </c>
      <c r="M10475" s="65" t="str">
        <f>IF(ISBLANK(#REF!),,IF(B10475="Online","Online",IF(LEFT(B10475,1)="E","Online","Offline")))</f>
        <v>Offline</v>
      </c>
      <c r="N10475" s="64">
        <f>IF(ISBLANK(M10475),,H10475*INDEX(Inputs!F:F,MATCH(F10475,Inputs!E:E,0)))</f>
        <v>699</v>
      </c>
      <c r="O10475" s="65"/>
    </row>
    <row r="10476" ht="15.75" customHeight="1" spans="1:15">
      <c r="A10476" s="65" t="s">
        <v>1465</v>
      </c>
      <c r="B10476" s="66" t="s">
        <v>192</v>
      </c>
      <c r="C10476" s="65" t="s">
        <v>682</v>
      </c>
      <c r="D10476" s="66" t="s">
        <v>370</v>
      </c>
      <c r="E10476" s="66" t="s">
        <v>410</v>
      </c>
      <c r="F10476" s="65">
        <v>250878</v>
      </c>
      <c r="G10476" s="65" t="s">
        <v>24</v>
      </c>
      <c r="H10476" s="67">
        <v>1</v>
      </c>
      <c r="I10476" s="69" t="s">
        <v>1464</v>
      </c>
      <c r="J10476" s="63">
        <f t="shared" si="41"/>
        <v>44987</v>
      </c>
      <c r="K10476" s="64">
        <f>IF(ISBLANK(J10476),,H10476*INDEX(Inputs!G:G,MATCH(F10476,Inputs!E:E,0)))</f>
        <v>999</v>
      </c>
      <c r="L10476" s="65" t="str">
        <f>IF(ISBLANK(J10476),,INDEX(Inputs!D:D,MATCH(F10476,Inputs!E:E,0)))</f>
        <v>596BK Evo Fox Falcon LX35 Medium Speed LED Mouse Pad</v>
      </c>
      <c r="M10476" s="65" t="str">
        <f>IF(ISBLANK(#REF!),,IF(B10476="Online","Online",IF(LEFT(B10476,1)="E","Online","Offline")))</f>
        <v>Offline</v>
      </c>
      <c r="N10476" s="64">
        <f>IF(ISBLANK(M10476),,H10476*INDEX(Inputs!F:F,MATCH(F10476,Inputs!E:E,0)))</f>
        <v>1999</v>
      </c>
      <c r="O10476" s="65"/>
    </row>
    <row r="10477" ht="15.75" customHeight="1" spans="1:15">
      <c r="A10477" s="65" t="s">
        <v>327</v>
      </c>
      <c r="B10477" s="66" t="s">
        <v>505</v>
      </c>
      <c r="C10477" s="65" t="s">
        <v>506</v>
      </c>
      <c r="D10477" s="66" t="s">
        <v>370</v>
      </c>
      <c r="E10477" s="66" t="s">
        <v>410</v>
      </c>
      <c r="F10477" s="65">
        <v>250879</v>
      </c>
      <c r="G10477" s="65" t="s">
        <v>30</v>
      </c>
      <c r="H10477" s="67">
        <v>1</v>
      </c>
      <c r="I10477" s="69" t="s">
        <v>1464</v>
      </c>
      <c r="J10477" s="63">
        <f t="shared" si="41"/>
        <v>44987</v>
      </c>
      <c r="K10477" s="64">
        <f>IF(ISBLANK(J10477),,H10477*INDEX(Inputs!G:G,MATCH(F10477,Inputs!E:E,0)))</f>
        <v>699</v>
      </c>
      <c r="L10477" s="65" t="str">
        <f>IF(ISBLANK(J10477),,INDEX(Inputs!D:D,MATCH(F10477,Inputs!E:E,0)))</f>
        <v>597BK Evo Fox Falcon X85 Extra Large Speed Mouse Pad</v>
      </c>
      <c r="M10477" s="65" t="str">
        <f>IF(ISBLANK(#REF!),,IF(B10477="Online","Online",IF(LEFT(B10477,1)="E","Online","Offline")))</f>
        <v>Offline</v>
      </c>
      <c r="N10477" s="64">
        <f>IF(ISBLANK(M10477),,H10477*INDEX(Inputs!F:F,MATCH(F10477,Inputs!E:E,0)))</f>
        <v>1199</v>
      </c>
      <c r="O10477" s="65"/>
    </row>
    <row r="10478" ht="15.75" customHeight="1" spans="1:15">
      <c r="A10478" s="65" t="s">
        <v>353</v>
      </c>
      <c r="B10478" s="66" t="s">
        <v>76</v>
      </c>
      <c r="C10478" s="65" t="s">
        <v>379</v>
      </c>
      <c r="D10478" s="66" t="s">
        <v>370</v>
      </c>
      <c r="E10478" s="66" t="s">
        <v>410</v>
      </c>
      <c r="F10478" s="65">
        <v>250879</v>
      </c>
      <c r="G10478" s="65" t="s">
        <v>30</v>
      </c>
      <c r="H10478" s="67">
        <v>2</v>
      </c>
      <c r="I10478" s="69" t="s">
        <v>1464</v>
      </c>
      <c r="J10478" s="63">
        <f t="shared" si="41"/>
        <v>44987</v>
      </c>
      <c r="K10478" s="64">
        <f>IF(ISBLANK(J10478),,H10478*INDEX(Inputs!G:G,MATCH(F10478,Inputs!E:E,0)))</f>
        <v>1398</v>
      </c>
      <c r="L10478" s="65" t="str">
        <f>IF(ISBLANK(J10478),,INDEX(Inputs!D:D,MATCH(F10478,Inputs!E:E,0)))</f>
        <v>597BK Evo Fox Falcon X85 Extra Large Speed Mouse Pad</v>
      </c>
      <c r="M10478" s="65" t="str">
        <f>IF(ISBLANK(#REF!),,IF(B10478="Online","Online",IF(LEFT(B10478,1)="E","Online","Offline")))</f>
        <v>Offline</v>
      </c>
      <c r="N10478" s="64">
        <f>IF(ISBLANK(M10478),,H10478*INDEX(Inputs!F:F,MATCH(F10478,Inputs!E:E,0)))</f>
        <v>2398</v>
      </c>
      <c r="O10478" s="65"/>
    </row>
    <row r="10479" ht="15.75" customHeight="1" spans="1:15">
      <c r="A10479" s="65" t="s">
        <v>478</v>
      </c>
      <c r="B10479" s="66" t="s">
        <v>166</v>
      </c>
      <c r="C10479" s="65" t="s">
        <v>711</v>
      </c>
      <c r="D10479" s="66" t="s">
        <v>370</v>
      </c>
      <c r="E10479" s="66" t="s">
        <v>410</v>
      </c>
      <c r="F10479" s="65">
        <v>250879</v>
      </c>
      <c r="G10479" s="65" t="s">
        <v>30</v>
      </c>
      <c r="H10479" s="67">
        <v>1</v>
      </c>
      <c r="I10479" s="69" t="s">
        <v>1464</v>
      </c>
      <c r="J10479" s="63">
        <f t="shared" si="41"/>
        <v>44987</v>
      </c>
      <c r="K10479" s="64">
        <f>IF(ISBLANK(J10479),,H10479*INDEX(Inputs!G:G,MATCH(F10479,Inputs!E:E,0)))</f>
        <v>699</v>
      </c>
      <c r="L10479" s="65" t="str">
        <f>IF(ISBLANK(J10479),,INDEX(Inputs!D:D,MATCH(F10479,Inputs!E:E,0)))</f>
        <v>597BK Evo Fox Falcon X85 Extra Large Speed Mouse Pad</v>
      </c>
      <c r="M10479" s="65" t="str">
        <f>IF(ISBLANK(#REF!),,IF(B10479="Online","Online",IF(LEFT(B10479,1)="E","Online","Offline")))</f>
        <v>Offline</v>
      </c>
      <c r="N10479" s="64">
        <f>IF(ISBLANK(M10479),,H10479*INDEX(Inputs!F:F,MATCH(F10479,Inputs!E:E,0)))</f>
        <v>1199</v>
      </c>
      <c r="O10479" s="65"/>
    </row>
    <row r="10480" ht="15.75" customHeight="1" spans="1:15">
      <c r="A10480" s="65" t="s">
        <v>338</v>
      </c>
      <c r="B10480" s="66" t="s">
        <v>742</v>
      </c>
      <c r="C10480" s="65" t="s">
        <v>743</v>
      </c>
      <c r="D10480" s="66" t="s">
        <v>370</v>
      </c>
      <c r="E10480" s="66" t="s">
        <v>410</v>
      </c>
      <c r="F10480" s="65">
        <v>250879</v>
      </c>
      <c r="G10480" s="65" t="s">
        <v>30</v>
      </c>
      <c r="H10480" s="67">
        <v>1</v>
      </c>
      <c r="I10480" s="69" t="s">
        <v>1464</v>
      </c>
      <c r="J10480" s="63">
        <f t="shared" si="41"/>
        <v>44987</v>
      </c>
      <c r="K10480" s="64">
        <f>IF(ISBLANK(J10480),,H10480*INDEX(Inputs!G:G,MATCH(F10480,Inputs!E:E,0)))</f>
        <v>699</v>
      </c>
      <c r="L10480" s="65" t="str">
        <f>IF(ISBLANK(J10480),,INDEX(Inputs!D:D,MATCH(F10480,Inputs!E:E,0)))</f>
        <v>597BK Evo Fox Falcon X85 Extra Large Speed Mouse Pad</v>
      </c>
      <c r="M10480" s="65" t="str">
        <f>IF(ISBLANK(#REF!),,IF(B10480="Online","Online",IF(LEFT(B10480,1)="E","Online","Offline")))</f>
        <v>Offline</v>
      </c>
      <c r="N10480" s="64">
        <f>IF(ISBLANK(M10480),,H10480*INDEX(Inputs!F:F,MATCH(F10480,Inputs!E:E,0)))</f>
        <v>1199</v>
      </c>
      <c r="O10480" s="65"/>
    </row>
    <row r="10481" ht="15.75" customHeight="1" spans="1:15">
      <c r="A10481" s="65" t="s">
        <v>367</v>
      </c>
      <c r="B10481" s="66" t="s">
        <v>86</v>
      </c>
      <c r="C10481" s="65" t="s">
        <v>671</v>
      </c>
      <c r="D10481" s="66" t="s">
        <v>370</v>
      </c>
      <c r="E10481" s="66" t="s">
        <v>410</v>
      </c>
      <c r="F10481" s="65">
        <v>250876</v>
      </c>
      <c r="G10481" s="65" t="s">
        <v>26</v>
      </c>
      <c r="H10481" s="67">
        <v>1</v>
      </c>
      <c r="I10481" s="69" t="s">
        <v>1464</v>
      </c>
      <c r="J10481" s="63">
        <f t="shared" si="41"/>
        <v>44987</v>
      </c>
      <c r="K10481" s="64">
        <f>IF(ISBLANK(J10481),,H10481*INDEX(Inputs!G:G,MATCH(F10481,Inputs!E:E,0)))</f>
        <v>1399</v>
      </c>
      <c r="L10481" s="65" t="str">
        <f>IF(ISBLANK(J10481),,INDEX(Inputs!D:D,MATCH(F10481,Inputs!E:E,0)))</f>
        <v>649BK EvoFox Typhoon Laptop Cooling Pad</v>
      </c>
      <c r="M10481" s="65" t="str">
        <f>IF(ISBLANK(#REF!),,IF(B10481="Online","Online",IF(LEFT(B10481,1)="E","Online","Offline")))</f>
        <v>Offline</v>
      </c>
      <c r="N10481" s="64">
        <f>IF(ISBLANK(M10481),,H10481*INDEX(Inputs!F:F,MATCH(F10481,Inputs!E:E,0)))</f>
        <v>1999</v>
      </c>
      <c r="O10481" s="65"/>
    </row>
    <row r="10482" ht="15.75" customHeight="1" spans="1:15">
      <c r="A10482" s="65" t="s">
        <v>574</v>
      </c>
      <c r="B10482" s="66" t="s">
        <v>134</v>
      </c>
      <c r="C10482" s="65" t="s">
        <v>575</v>
      </c>
      <c r="D10482" s="66" t="s">
        <v>370</v>
      </c>
      <c r="E10482" s="66" t="s">
        <v>410</v>
      </c>
      <c r="F10482" s="65">
        <v>250876</v>
      </c>
      <c r="G10482" s="65" t="s">
        <v>26</v>
      </c>
      <c r="H10482" s="67">
        <v>1</v>
      </c>
      <c r="I10482" s="69" t="s">
        <v>1464</v>
      </c>
      <c r="J10482" s="63">
        <f t="shared" si="41"/>
        <v>44987</v>
      </c>
      <c r="K10482" s="64">
        <f>IF(ISBLANK(J10482),,H10482*INDEX(Inputs!G:G,MATCH(F10482,Inputs!E:E,0)))</f>
        <v>1399</v>
      </c>
      <c r="L10482" s="65" t="str">
        <f>IF(ISBLANK(J10482),,INDEX(Inputs!D:D,MATCH(F10482,Inputs!E:E,0)))</f>
        <v>649BK EvoFox Typhoon Laptop Cooling Pad</v>
      </c>
      <c r="M10482" s="65" t="str">
        <f>IF(ISBLANK(#REF!),,IF(B10482="Online","Online",IF(LEFT(B10482,1)="E","Online","Offline")))</f>
        <v>Offline</v>
      </c>
      <c r="N10482" s="64">
        <f>IF(ISBLANK(M10482),,H10482*INDEX(Inputs!F:F,MATCH(F10482,Inputs!E:E,0)))</f>
        <v>1999</v>
      </c>
      <c r="O10482" s="65"/>
    </row>
    <row r="10483" ht="15.75" customHeight="1" spans="1:15">
      <c r="A10483" s="65" t="s">
        <v>739</v>
      </c>
      <c r="B10483" s="66" t="s">
        <v>740</v>
      </c>
      <c r="C10483" s="65" t="s">
        <v>741</v>
      </c>
      <c r="D10483" s="66" t="s">
        <v>370</v>
      </c>
      <c r="E10483" s="66" t="s">
        <v>410</v>
      </c>
      <c r="F10483" s="65">
        <v>250876</v>
      </c>
      <c r="G10483" s="65" t="s">
        <v>26</v>
      </c>
      <c r="H10483" s="67">
        <v>1</v>
      </c>
      <c r="I10483" s="69" t="s">
        <v>1464</v>
      </c>
      <c r="J10483" s="63">
        <f t="shared" si="41"/>
        <v>44987</v>
      </c>
      <c r="K10483" s="64">
        <f>IF(ISBLANK(J10483),,H10483*INDEX(Inputs!G:G,MATCH(F10483,Inputs!E:E,0)))</f>
        <v>1399</v>
      </c>
      <c r="L10483" s="65" t="str">
        <f>IF(ISBLANK(J10483),,INDEX(Inputs!D:D,MATCH(F10483,Inputs!E:E,0)))</f>
        <v>649BK EvoFox Typhoon Laptop Cooling Pad</v>
      </c>
      <c r="M10483" s="65" t="str">
        <f>IF(ISBLANK(#REF!),,IF(B10483="Online","Online",IF(LEFT(B10483,1)="E","Online","Offline")))</f>
        <v>Offline</v>
      </c>
      <c r="N10483" s="64">
        <f>IF(ISBLANK(M10483),,H10483*INDEX(Inputs!F:F,MATCH(F10483,Inputs!E:E,0)))</f>
        <v>1999</v>
      </c>
      <c r="O10483" s="65"/>
    </row>
    <row r="10484" ht="15.75" customHeight="1" spans="1:15">
      <c r="A10484" s="65" t="s">
        <v>935</v>
      </c>
      <c r="B10484" s="66" t="s">
        <v>936</v>
      </c>
      <c r="C10484" s="65" t="s">
        <v>937</v>
      </c>
      <c r="D10484" s="66" t="s">
        <v>370</v>
      </c>
      <c r="E10484" s="66" t="s">
        <v>410</v>
      </c>
      <c r="F10484" s="65">
        <v>250876</v>
      </c>
      <c r="G10484" s="65" t="s">
        <v>26</v>
      </c>
      <c r="H10484" s="67">
        <v>1</v>
      </c>
      <c r="I10484" s="69" t="s">
        <v>1464</v>
      </c>
      <c r="J10484" s="63">
        <f t="shared" si="41"/>
        <v>44987</v>
      </c>
      <c r="K10484" s="64">
        <f>IF(ISBLANK(J10484),,H10484*INDEX(Inputs!G:G,MATCH(F10484,Inputs!E:E,0)))</f>
        <v>1399</v>
      </c>
      <c r="L10484" s="65" t="str">
        <f>IF(ISBLANK(J10484),,INDEX(Inputs!D:D,MATCH(F10484,Inputs!E:E,0)))</f>
        <v>649BK EvoFox Typhoon Laptop Cooling Pad</v>
      </c>
      <c r="M10484" s="65" t="str">
        <f>IF(ISBLANK(#REF!),,IF(B10484="Online","Online",IF(LEFT(B10484,1)="E","Online","Offline")))</f>
        <v>Offline</v>
      </c>
      <c r="N10484" s="64">
        <f>IF(ISBLANK(M10484),,H10484*INDEX(Inputs!F:F,MATCH(F10484,Inputs!E:E,0)))</f>
        <v>1999</v>
      </c>
      <c r="O10484" s="65"/>
    </row>
    <row r="10485" ht="15.75" customHeight="1" spans="1:15">
      <c r="A10485" s="65"/>
      <c r="B10485" s="66" t="s">
        <v>765</v>
      </c>
      <c r="C10485" s="65" t="s">
        <v>765</v>
      </c>
      <c r="D10485" s="66" t="s">
        <v>414</v>
      </c>
      <c r="E10485" s="66" t="s">
        <v>428</v>
      </c>
      <c r="F10485" s="65">
        <v>250881</v>
      </c>
      <c r="G10485" s="65" t="s">
        <v>98</v>
      </c>
      <c r="H10485" s="67">
        <v>2</v>
      </c>
      <c r="I10485" s="69" t="s">
        <v>1464</v>
      </c>
      <c r="J10485" s="63">
        <f t="shared" si="41"/>
        <v>44987</v>
      </c>
      <c r="K10485" s="64">
        <f>IF(ISBLANK(J10485),,H10485*INDEX(Inputs!G:G,MATCH(F10485,Inputs!E:E,0)))</f>
        <v>1598</v>
      </c>
      <c r="L10485" s="65" t="str">
        <f>IF(ISBLANK(J10485),,INDEX(Inputs!D:D,MATCH(F10485,Inputs!E:E,0)))</f>
        <v>795BK EvoFox Phantom Pro RGB Gaming Mouse USB</v>
      </c>
      <c r="M10485" s="65" t="str">
        <f>IF(ISBLANK(#REF!),,IF(B10485="Online","Online",IF(LEFT(B10485,1)="E","Online","Offline")))</f>
        <v>Online</v>
      </c>
      <c r="N10485" s="64">
        <f>IF(ISBLANK(M10485),,H10485*INDEX(Inputs!F:F,MATCH(F10485,Inputs!E:E,0)))</f>
        <v>2198</v>
      </c>
      <c r="O10485" s="65"/>
    </row>
    <row r="10486" ht="15.75" customHeight="1" spans="1:15">
      <c r="A10486" s="65" t="s">
        <v>407</v>
      </c>
      <c r="B10486" s="66" t="s">
        <v>10</v>
      </c>
      <c r="C10486" s="65" t="s">
        <v>605</v>
      </c>
      <c r="D10486" s="66" t="s">
        <v>329</v>
      </c>
      <c r="E10486" s="66" t="s">
        <v>330</v>
      </c>
      <c r="F10486" s="65">
        <v>224360</v>
      </c>
      <c r="G10486" s="65" t="s">
        <v>331</v>
      </c>
      <c r="H10486" s="67">
        <v>1</v>
      </c>
      <c r="I10486" s="69" t="s">
        <v>1464</v>
      </c>
      <c r="J10486" s="63">
        <f t="shared" si="41"/>
        <v>44987</v>
      </c>
      <c r="K10486" s="64">
        <f>IF(ISBLANK(J10486),,H10486*INDEX(Inputs!G:G,MATCH(F10486,Inputs!E:E,0)))</f>
        <v>2299</v>
      </c>
      <c r="L10486" s="65" t="str">
        <f>IF(ISBLANK(J10486),,INDEX(Inputs!D:D,MATCH(F10486,Inputs!E:E,0)))</f>
        <v>829BK Bluetooth Controller 4 (EGP4)</v>
      </c>
      <c r="M10486" s="65" t="str">
        <f>IF(ISBLANK(#REF!),,IF(B10486="Online","Online",IF(LEFT(B10486,1)="E","Online","Offline")))</f>
        <v>Offline</v>
      </c>
      <c r="N10486" s="64">
        <f>IF(ISBLANK(M10486),,H10486*INDEX(Inputs!F:F,MATCH(F10486,Inputs!E:E,0)))</f>
        <v>2599</v>
      </c>
      <c r="O10486" s="65"/>
    </row>
    <row r="10487" ht="15.75" customHeight="1" spans="1:15">
      <c r="A10487" s="65"/>
      <c r="B10487" s="66" t="s">
        <v>765</v>
      </c>
      <c r="C10487" s="65" t="s">
        <v>765</v>
      </c>
      <c r="D10487" s="66" t="s">
        <v>414</v>
      </c>
      <c r="E10487" s="66" t="s">
        <v>415</v>
      </c>
      <c r="F10487" s="65">
        <v>204737</v>
      </c>
      <c r="G10487" s="65" t="s">
        <v>20</v>
      </c>
      <c r="H10487" s="67">
        <v>1</v>
      </c>
      <c r="I10487" s="69" t="s">
        <v>1464</v>
      </c>
      <c r="J10487" s="63">
        <f t="shared" si="41"/>
        <v>44987</v>
      </c>
      <c r="K10487" s="64">
        <f>IF(ISBLANK(J10487),,H10487*INDEX(Inputs!G:G,MATCH(F10487,Inputs!E:E,0)))</f>
        <v>729</v>
      </c>
      <c r="L10487" s="65" t="str">
        <f>IF(ISBLANK(J10487),,INDEX(Inputs!D:D,MATCH(F10487,Inputs!E:E,0)))</f>
        <v>850PP Xcite Pro Keyboard &amp; Mouse USB</v>
      </c>
      <c r="M10487" s="65" t="str">
        <f>IF(ISBLANK(#REF!),,IF(B10487="Online","Online",IF(LEFT(B10487,1)="E","Online","Offline")))</f>
        <v>Online</v>
      </c>
      <c r="N10487" s="64">
        <f>IF(ISBLANK(M10487),,H10487*INDEX(Inputs!F:F,MATCH(F10487,Inputs!E:E,0)))</f>
        <v>799</v>
      </c>
      <c r="O10487" s="65"/>
    </row>
    <row r="10488" ht="15.75" customHeight="1" spans="1:15">
      <c r="A10488" s="65"/>
      <c r="B10488" s="66" t="s">
        <v>765</v>
      </c>
      <c r="C10488" s="65" t="s">
        <v>765</v>
      </c>
      <c r="D10488" s="66" t="s">
        <v>414</v>
      </c>
      <c r="E10488" s="66" t="s">
        <v>415</v>
      </c>
      <c r="F10488" s="65">
        <v>250424</v>
      </c>
      <c r="G10488" s="65" t="s">
        <v>15</v>
      </c>
      <c r="H10488" s="67">
        <v>3</v>
      </c>
      <c r="I10488" s="69" t="s">
        <v>1464</v>
      </c>
      <c r="J10488" s="63">
        <f t="shared" si="41"/>
        <v>44987</v>
      </c>
      <c r="K10488" s="64">
        <f>IF(ISBLANK(J10488),,H10488*INDEX(Inputs!G:G,MATCH(F10488,Inputs!E:E,0)))</f>
        <v>2997</v>
      </c>
      <c r="L10488" s="65" t="str">
        <f>IF(ISBLANK(J10488),,INDEX(Inputs!D:D,MATCH(F10488,Inputs!E:E,0)))</f>
        <v>419V2 PRIMUS Wireless Desktop V2</v>
      </c>
      <c r="M10488" s="65" t="str">
        <f>IF(ISBLANK(#REF!),,IF(B10488="Online","Online",IF(LEFT(B10488,1)="E","Online","Offline")))</f>
        <v>Online</v>
      </c>
      <c r="N10488" s="64">
        <f>IF(ISBLANK(M10488),,H10488*INDEX(Inputs!F:F,MATCH(F10488,Inputs!E:E,0)))</f>
        <v>3597</v>
      </c>
      <c r="O10488" s="65"/>
    </row>
    <row r="10489" ht="15.75" customHeight="1" spans="1:15">
      <c r="A10489" s="65" t="s">
        <v>373</v>
      </c>
      <c r="B10489" s="66" t="s">
        <v>82</v>
      </c>
      <c r="C10489" s="65" t="s">
        <v>374</v>
      </c>
      <c r="D10489" s="66" t="s">
        <v>370</v>
      </c>
      <c r="E10489" s="66" t="s">
        <v>371</v>
      </c>
      <c r="F10489" s="65">
        <v>250417</v>
      </c>
      <c r="G10489" s="65" t="s">
        <v>39</v>
      </c>
      <c r="H10489" s="67">
        <v>1</v>
      </c>
      <c r="I10489" s="69" t="s">
        <v>1466</v>
      </c>
      <c r="J10489" s="63">
        <f t="shared" si="41"/>
        <v>44988</v>
      </c>
      <c r="K10489" s="64">
        <f>IF(ISBLANK(J10489),,H10489*INDEX(Inputs!G:G,MATCH(F10489,Inputs!E:E,0)))</f>
        <v>929</v>
      </c>
      <c r="L10489" s="65" t="str">
        <f>IF(ISBLANK(J10489),,INDEX(Inputs!D:D,MATCH(F10489,Inputs!E:E,0)))</f>
        <v>416PP Super Speed Hub 4 Port USB 3.0</v>
      </c>
      <c r="M10489" s="65" t="str">
        <f>IF(ISBLANK(#REF!),,IF(B10489="Online","Online",IF(LEFT(B10489,1)="E","Online","Offline")))</f>
        <v>Offline</v>
      </c>
      <c r="N10489" s="64">
        <f>IF(ISBLANK(M10489),,H10489*INDEX(Inputs!F:F,MATCH(F10489,Inputs!E:E,0)))</f>
        <v>1499</v>
      </c>
      <c r="O10489" s="65"/>
    </row>
    <row r="10490" ht="15.75" customHeight="1" spans="1:15">
      <c r="A10490" s="65" t="s">
        <v>739</v>
      </c>
      <c r="B10490" s="66" t="s">
        <v>740</v>
      </c>
      <c r="C10490" s="65" t="s">
        <v>741</v>
      </c>
      <c r="D10490" s="66" t="s">
        <v>370</v>
      </c>
      <c r="E10490" s="66" t="s">
        <v>371</v>
      </c>
      <c r="F10490" s="65">
        <v>250417</v>
      </c>
      <c r="G10490" s="65" t="s">
        <v>39</v>
      </c>
      <c r="H10490" s="67">
        <v>1</v>
      </c>
      <c r="I10490" s="69" t="s">
        <v>1466</v>
      </c>
      <c r="J10490" s="63">
        <f t="shared" si="41"/>
        <v>44988</v>
      </c>
      <c r="K10490" s="64">
        <f>IF(ISBLANK(J10490),,H10490*INDEX(Inputs!G:G,MATCH(F10490,Inputs!E:E,0)))</f>
        <v>929</v>
      </c>
      <c r="L10490" s="65" t="str">
        <f>IF(ISBLANK(J10490),,INDEX(Inputs!D:D,MATCH(F10490,Inputs!E:E,0)))</f>
        <v>416PP Super Speed Hub 4 Port USB 3.0</v>
      </c>
      <c r="M10490" s="65" t="str">
        <f>IF(ISBLANK(#REF!),,IF(B10490="Online","Online",IF(LEFT(B10490,1)="E","Online","Offline")))</f>
        <v>Offline</v>
      </c>
      <c r="N10490" s="64">
        <f>IF(ISBLANK(M10490),,H10490*INDEX(Inputs!F:F,MATCH(F10490,Inputs!E:E,0)))</f>
        <v>1499</v>
      </c>
      <c r="O10490" s="65"/>
    </row>
    <row r="10491" ht="15.75" customHeight="1" spans="1:15">
      <c r="A10491" s="65" t="s">
        <v>373</v>
      </c>
      <c r="B10491" s="66" t="s">
        <v>158</v>
      </c>
      <c r="C10491" s="65" t="s">
        <v>535</v>
      </c>
      <c r="D10491" s="66" t="s">
        <v>414</v>
      </c>
      <c r="E10491" s="66" t="s">
        <v>415</v>
      </c>
      <c r="F10491" s="65">
        <v>250873</v>
      </c>
      <c r="G10491" s="65" t="s">
        <v>12</v>
      </c>
      <c r="H10491" s="67">
        <v>1</v>
      </c>
      <c r="I10491" s="69" t="s">
        <v>1466</v>
      </c>
      <c r="J10491" s="63">
        <f t="shared" si="41"/>
        <v>44988</v>
      </c>
      <c r="K10491" s="64">
        <f>IF(ISBLANK(J10491),,H10491*INDEX(Inputs!G:G,MATCH(F10491,Inputs!E:E,0)))</f>
        <v>999</v>
      </c>
      <c r="L10491" s="65" t="str">
        <f>IF(ISBLANK(J10491),,INDEX(Inputs!D:D,MATCH(F10491,Inputs!E:E,0)))</f>
        <v>422BK Evo Fox Fireblade Gaming Keyboard USB</v>
      </c>
      <c r="M10491" s="65" t="str">
        <f>IF(ISBLANK(#REF!),,IF(B10491="Online","Online",IF(LEFT(B10491,1)="E","Online","Offline")))</f>
        <v>Offline</v>
      </c>
      <c r="N10491" s="64">
        <f>IF(ISBLANK(M10491),,H10491*INDEX(Inputs!F:F,MATCH(F10491,Inputs!E:E,0)))</f>
        <v>1299</v>
      </c>
      <c r="O10491" s="65"/>
    </row>
    <row r="10492" ht="15.75" customHeight="1" spans="1:15">
      <c r="A10492" s="65" t="s">
        <v>353</v>
      </c>
      <c r="B10492" s="66" t="s">
        <v>576</v>
      </c>
      <c r="C10492" s="65" t="s">
        <v>577</v>
      </c>
      <c r="D10492" s="66" t="s">
        <v>414</v>
      </c>
      <c r="E10492" s="66" t="s">
        <v>415</v>
      </c>
      <c r="F10492" s="65">
        <v>250874</v>
      </c>
      <c r="G10492" s="65" t="s">
        <v>13</v>
      </c>
      <c r="H10492" s="67">
        <v>1</v>
      </c>
      <c r="I10492" s="69" t="s">
        <v>1466</v>
      </c>
      <c r="J10492" s="63">
        <f t="shared" si="41"/>
        <v>44988</v>
      </c>
      <c r="K10492" s="64">
        <f>IF(ISBLANK(J10492),,H10492*INDEX(Inputs!G:G,MATCH(F10492,Inputs!E:E,0)))</f>
        <v>1349</v>
      </c>
      <c r="L10492" s="65" t="str">
        <f>IF(ISBLANK(J10492),,INDEX(Inputs!D:D,MATCH(F10492,Inputs!E:E,0)))</f>
        <v>432BK EvoFox X-Team Gaming Keyboard &amp; Mouse (USB)</v>
      </c>
      <c r="M10492" s="65" t="str">
        <f>IF(ISBLANK(#REF!),,IF(B10492="Online","Online",IF(LEFT(B10492,1)="E","Online","Offline")))</f>
        <v>Offline</v>
      </c>
      <c r="N10492" s="64">
        <f>IF(ISBLANK(M10492),,H10492*INDEX(Inputs!F:F,MATCH(F10492,Inputs!E:E,0)))</f>
        <v>1899</v>
      </c>
      <c r="O10492" s="65"/>
    </row>
    <row r="10493" ht="15.75" customHeight="1" spans="1:15">
      <c r="A10493" s="65" t="s">
        <v>458</v>
      </c>
      <c r="B10493" s="66" t="s">
        <v>225</v>
      </c>
      <c r="C10493" s="65" t="s">
        <v>809</v>
      </c>
      <c r="D10493" s="66" t="s">
        <v>414</v>
      </c>
      <c r="E10493" s="66" t="s">
        <v>415</v>
      </c>
      <c r="F10493" s="65">
        <v>250874</v>
      </c>
      <c r="G10493" s="65" t="s">
        <v>13</v>
      </c>
      <c r="H10493" s="67">
        <v>1</v>
      </c>
      <c r="I10493" s="69" t="s">
        <v>1466</v>
      </c>
      <c r="J10493" s="63">
        <f t="shared" si="41"/>
        <v>44988</v>
      </c>
      <c r="K10493" s="64">
        <f>IF(ISBLANK(J10493),,H10493*INDEX(Inputs!G:G,MATCH(F10493,Inputs!E:E,0)))</f>
        <v>1349</v>
      </c>
      <c r="L10493" s="65" t="str">
        <f>IF(ISBLANK(J10493),,INDEX(Inputs!D:D,MATCH(F10493,Inputs!E:E,0)))</f>
        <v>432BK EvoFox X-Team Gaming Keyboard &amp; Mouse (USB)</v>
      </c>
      <c r="M10493" s="65" t="str">
        <f>IF(ISBLANK(#REF!),,IF(B10493="Online","Online",IF(LEFT(B10493,1)="E","Online","Offline")))</f>
        <v>Offline</v>
      </c>
      <c r="N10493" s="64">
        <f>IF(ISBLANK(M10493),,H10493*INDEX(Inputs!F:F,MATCH(F10493,Inputs!E:E,0)))</f>
        <v>1899</v>
      </c>
      <c r="O10493" s="65"/>
    </row>
    <row r="10494" ht="15.75" customHeight="1" spans="1:15">
      <c r="A10494" s="65" t="s">
        <v>373</v>
      </c>
      <c r="B10494" s="66" t="s">
        <v>82</v>
      </c>
      <c r="C10494" s="65" t="s">
        <v>374</v>
      </c>
      <c r="D10494" s="66" t="s">
        <v>370</v>
      </c>
      <c r="E10494" s="66" t="s">
        <v>371</v>
      </c>
      <c r="F10494" s="65">
        <v>260085</v>
      </c>
      <c r="G10494" s="65" t="s">
        <v>32</v>
      </c>
      <c r="H10494" s="67">
        <v>1</v>
      </c>
      <c r="I10494" s="69" t="s">
        <v>1466</v>
      </c>
      <c r="J10494" s="63">
        <f t="shared" si="41"/>
        <v>44988</v>
      </c>
      <c r="K10494" s="64">
        <f>IF(ISBLANK(J10494),,H10494*INDEX(Inputs!G:G,MATCH(F10494,Inputs!E:E,0)))</f>
        <v>1059</v>
      </c>
      <c r="L10494" s="65" t="str">
        <f>IF(ISBLANK(J10494),,INDEX(Inputs!D:D,MATCH(F10494,Inputs!E:E,0)))</f>
        <v>435BK Type-C 4 Port USB 3.0 Hub Pro</v>
      </c>
      <c r="M10494" s="65" t="str">
        <f>IF(ISBLANK(#REF!),,IF(B10494="Online","Online",IF(LEFT(B10494,1)="E","Online","Offline")))</f>
        <v>Offline</v>
      </c>
      <c r="N10494" s="64">
        <f>IF(ISBLANK(M10494),,H10494*INDEX(Inputs!F:F,MATCH(F10494,Inputs!E:E,0)))</f>
        <v>1599</v>
      </c>
      <c r="O10494" s="65"/>
    </row>
    <row r="10495" ht="15.75" customHeight="1" spans="1:15">
      <c r="A10495" s="65" t="s">
        <v>407</v>
      </c>
      <c r="B10495" s="66" t="s">
        <v>765</v>
      </c>
      <c r="C10495" s="65" t="s">
        <v>765</v>
      </c>
      <c r="D10495" s="66" t="s">
        <v>414</v>
      </c>
      <c r="E10495" s="66" t="s">
        <v>428</v>
      </c>
      <c r="F10495" s="65">
        <v>260087</v>
      </c>
      <c r="G10495" s="65" t="s">
        <v>310</v>
      </c>
      <c r="H10495" s="67">
        <v>1</v>
      </c>
      <c r="I10495" s="69" t="s">
        <v>1466</v>
      </c>
      <c r="J10495" s="63">
        <f t="shared" si="41"/>
        <v>44988</v>
      </c>
      <c r="K10495" s="64">
        <f>IF(ISBLANK(J10495),,H10495*INDEX(Inputs!G:G,MATCH(F10495,Inputs!E:E,0)))</f>
        <v>599</v>
      </c>
      <c r="L10495" s="65" t="str">
        <f>IF(ISBLANK(J10495),,INDEX(Inputs!D:D,MATCH(F10495,Inputs!E:E,0)))</f>
        <v>442BL Hush Pro Pixel Wireless Mouse-Blue</v>
      </c>
      <c r="M10495" s="65" t="str">
        <f>IF(ISBLANK(#REF!),,IF(B10495="Online","Online",IF(LEFT(B10495,1)="E","Online","Offline")))</f>
        <v>Online</v>
      </c>
      <c r="N10495" s="64">
        <f>IF(ISBLANK(M10495),,H10495*INDEX(Inputs!F:F,MATCH(F10495,Inputs!E:E,0)))</f>
        <v>799</v>
      </c>
      <c r="O10495" s="65"/>
    </row>
    <row r="10496" ht="15.75" customHeight="1" spans="1:15">
      <c r="A10496" s="65" t="s">
        <v>341</v>
      </c>
      <c r="B10496" s="66" t="s">
        <v>36</v>
      </c>
      <c r="C10496" s="65" t="s">
        <v>581</v>
      </c>
      <c r="D10496" s="66" t="s">
        <v>329</v>
      </c>
      <c r="E10496" s="66" t="s">
        <v>330</v>
      </c>
      <c r="F10496" s="65">
        <v>259865</v>
      </c>
      <c r="G10496" s="65" t="s">
        <v>1121</v>
      </c>
      <c r="H10496" s="67">
        <v>1</v>
      </c>
      <c r="I10496" s="69" t="s">
        <v>1466</v>
      </c>
      <c r="J10496" s="63">
        <f t="shared" si="41"/>
        <v>44988</v>
      </c>
      <c r="K10496" s="64">
        <f>IF(ISBLANK(J10496),,H10496*INDEX(Inputs!G:G,MATCH(F10496,Inputs!E:E,0)))</f>
        <v>2499</v>
      </c>
      <c r="L10496" s="65" t="str">
        <f>IF(ISBLANK(J10496),,INDEX(Inputs!D:D,MATCH(F10496,Inputs!E:E,0)))</f>
        <v>580BL EvoFox Elite Play Wireless Gamepad-Blue</v>
      </c>
      <c r="M10496" s="65" t="str">
        <f>IF(ISBLANK(#REF!),,IF(B10496="Online","Online",IF(LEFT(B10496,1)="E","Online","Offline")))</f>
        <v>Offline</v>
      </c>
      <c r="N10496" s="64">
        <f>IF(ISBLANK(M10496),,H10496*INDEX(Inputs!F:F,MATCH(F10496,Inputs!E:E,0)))</f>
        <v>3299</v>
      </c>
      <c r="O10496" s="65"/>
    </row>
    <row r="10497" ht="15.75" customHeight="1" spans="1:15">
      <c r="A10497" s="65" t="s">
        <v>327</v>
      </c>
      <c r="B10497" s="66" t="s">
        <v>152</v>
      </c>
      <c r="C10497" s="65" t="s">
        <v>532</v>
      </c>
      <c r="D10497" s="66" t="s">
        <v>370</v>
      </c>
      <c r="E10497" s="66" t="s">
        <v>410</v>
      </c>
      <c r="F10497" s="65">
        <v>250877</v>
      </c>
      <c r="G10497" s="65" t="s">
        <v>22</v>
      </c>
      <c r="H10497" s="67">
        <v>1</v>
      </c>
      <c r="I10497" s="69" t="s">
        <v>1466</v>
      </c>
      <c r="J10497" s="63">
        <f t="shared" si="41"/>
        <v>44988</v>
      </c>
      <c r="K10497" s="64">
        <f>IF(ISBLANK(J10497),,H10497*INDEX(Inputs!G:G,MATCH(F10497,Inputs!E:E,0)))</f>
        <v>349</v>
      </c>
      <c r="L10497" s="65" t="str">
        <f>IF(ISBLANK(J10497),,INDEX(Inputs!D:D,MATCH(F10497,Inputs!E:E,0)))</f>
        <v>595BK Evo Fox Falcon X35 Medium Speed Mouse Pad</v>
      </c>
      <c r="M10497" s="65" t="str">
        <f>IF(ISBLANK(#REF!),,IF(B10497="Online","Online",IF(LEFT(B10497,1)="E","Online","Offline")))</f>
        <v>Offline</v>
      </c>
      <c r="N10497" s="64">
        <f>IF(ISBLANK(M10497),,H10497*INDEX(Inputs!F:F,MATCH(F10497,Inputs!E:E,0)))</f>
        <v>699</v>
      </c>
      <c r="O10497" s="65"/>
    </row>
    <row r="10498" ht="15.75" customHeight="1" spans="1:15">
      <c r="A10498" s="65" t="s">
        <v>933</v>
      </c>
      <c r="B10498" s="66" t="s">
        <v>227</v>
      </c>
      <c r="C10498" s="65" t="s">
        <v>934</v>
      </c>
      <c r="D10498" s="66" t="s">
        <v>370</v>
      </c>
      <c r="E10498" s="66" t="s">
        <v>410</v>
      </c>
      <c r="F10498" s="65">
        <v>250877</v>
      </c>
      <c r="G10498" s="65" t="s">
        <v>22</v>
      </c>
      <c r="H10498" s="67">
        <v>1</v>
      </c>
      <c r="I10498" s="69" t="s">
        <v>1466</v>
      </c>
      <c r="J10498" s="63">
        <f t="shared" si="41"/>
        <v>44988</v>
      </c>
      <c r="K10498" s="64">
        <f>IF(ISBLANK(J10498),,H10498*INDEX(Inputs!G:G,MATCH(F10498,Inputs!E:E,0)))</f>
        <v>349</v>
      </c>
      <c r="L10498" s="65" t="str">
        <f>IF(ISBLANK(J10498),,INDEX(Inputs!D:D,MATCH(F10498,Inputs!E:E,0)))</f>
        <v>595BK Evo Fox Falcon X35 Medium Speed Mouse Pad</v>
      </c>
      <c r="M10498" s="65" t="str">
        <f>IF(ISBLANK(#REF!),,IF(B10498="Online","Online",IF(LEFT(B10498,1)="E","Online","Offline")))</f>
        <v>Offline</v>
      </c>
      <c r="N10498" s="64">
        <f>IF(ISBLANK(M10498),,H10498*INDEX(Inputs!F:F,MATCH(F10498,Inputs!E:E,0)))</f>
        <v>699</v>
      </c>
      <c r="O10498" s="65"/>
    </row>
    <row r="10499" ht="15.75" customHeight="1" spans="1:15">
      <c r="A10499" s="65" t="s">
        <v>1105</v>
      </c>
      <c r="B10499" s="66" t="s">
        <v>765</v>
      </c>
      <c r="C10499" s="65" t="s">
        <v>765</v>
      </c>
      <c r="D10499" s="66" t="s">
        <v>370</v>
      </c>
      <c r="E10499" s="66" t="s">
        <v>410</v>
      </c>
      <c r="F10499" s="65">
        <v>250877</v>
      </c>
      <c r="G10499" s="65" t="s">
        <v>22</v>
      </c>
      <c r="H10499" s="67">
        <v>1</v>
      </c>
      <c r="I10499" s="69" t="s">
        <v>1466</v>
      </c>
      <c r="J10499" s="63">
        <f t="shared" si="41"/>
        <v>44988</v>
      </c>
      <c r="K10499" s="64">
        <f>IF(ISBLANK(J10499),,H10499*INDEX(Inputs!G:G,MATCH(F10499,Inputs!E:E,0)))</f>
        <v>349</v>
      </c>
      <c r="L10499" s="65" t="str">
        <f>IF(ISBLANK(J10499),,INDEX(Inputs!D:D,MATCH(F10499,Inputs!E:E,0)))</f>
        <v>595BK Evo Fox Falcon X35 Medium Speed Mouse Pad</v>
      </c>
      <c r="M10499" s="65" t="str">
        <f>IF(ISBLANK(#REF!),,IF(B10499="Online","Online",IF(LEFT(B10499,1)="E","Online","Offline")))</f>
        <v>Online</v>
      </c>
      <c r="N10499" s="64">
        <f>IF(ISBLANK(M10499),,H10499*INDEX(Inputs!F:F,MATCH(F10499,Inputs!E:E,0)))</f>
        <v>699</v>
      </c>
      <c r="O10499" s="65"/>
    </row>
    <row r="10500" ht="15.75" customHeight="1" spans="1:15">
      <c r="A10500" s="65" t="s">
        <v>412</v>
      </c>
      <c r="B10500" s="66" t="s">
        <v>59</v>
      </c>
      <c r="C10500" s="65" t="s">
        <v>471</v>
      </c>
      <c r="D10500" s="66" t="s">
        <v>370</v>
      </c>
      <c r="E10500" s="66" t="s">
        <v>410</v>
      </c>
      <c r="F10500" s="65">
        <v>250876</v>
      </c>
      <c r="G10500" s="65" t="s">
        <v>26</v>
      </c>
      <c r="H10500" s="67">
        <v>1</v>
      </c>
      <c r="I10500" s="69" t="s">
        <v>1466</v>
      </c>
      <c r="J10500" s="63">
        <f t="shared" si="41"/>
        <v>44988</v>
      </c>
      <c r="K10500" s="64">
        <f>IF(ISBLANK(J10500),,H10500*INDEX(Inputs!G:G,MATCH(F10500,Inputs!E:E,0)))</f>
        <v>1399</v>
      </c>
      <c r="L10500" s="65" t="str">
        <f>IF(ISBLANK(J10500),,INDEX(Inputs!D:D,MATCH(F10500,Inputs!E:E,0)))</f>
        <v>649BK EvoFox Typhoon Laptop Cooling Pad</v>
      </c>
      <c r="M10500" s="65" t="str">
        <f>IF(ISBLANK(#REF!),,IF(B10500="Online","Online",IF(LEFT(B10500,1)="E","Online","Offline")))</f>
        <v>Offline</v>
      </c>
      <c r="N10500" s="64">
        <f>IF(ISBLANK(M10500),,H10500*INDEX(Inputs!F:F,MATCH(F10500,Inputs!E:E,0)))</f>
        <v>1999</v>
      </c>
      <c r="O10500" s="65"/>
    </row>
    <row r="10501" ht="15.75" customHeight="1" spans="1:15">
      <c r="A10501" s="65" t="s">
        <v>426</v>
      </c>
      <c r="B10501" s="66" t="s">
        <v>120</v>
      </c>
      <c r="C10501" s="65" t="s">
        <v>427</v>
      </c>
      <c r="D10501" s="66" t="s">
        <v>370</v>
      </c>
      <c r="E10501" s="66" t="s">
        <v>410</v>
      </c>
      <c r="F10501" s="65">
        <v>250876</v>
      </c>
      <c r="G10501" s="65" t="s">
        <v>26</v>
      </c>
      <c r="H10501" s="67">
        <v>1</v>
      </c>
      <c r="I10501" s="69" t="s">
        <v>1466</v>
      </c>
      <c r="J10501" s="63">
        <f t="shared" si="41"/>
        <v>44988</v>
      </c>
      <c r="K10501" s="64">
        <f>IF(ISBLANK(J10501),,H10501*INDEX(Inputs!G:G,MATCH(F10501,Inputs!E:E,0)))</f>
        <v>1399</v>
      </c>
      <c r="L10501" s="65" t="str">
        <f>IF(ISBLANK(J10501),,INDEX(Inputs!D:D,MATCH(F10501,Inputs!E:E,0)))</f>
        <v>649BK EvoFox Typhoon Laptop Cooling Pad</v>
      </c>
      <c r="M10501" s="65" t="str">
        <f>IF(ISBLANK(#REF!),,IF(B10501="Online","Online",IF(LEFT(B10501,1)="E","Online","Offline")))</f>
        <v>Offline</v>
      </c>
      <c r="N10501" s="64">
        <f>IF(ISBLANK(M10501),,H10501*INDEX(Inputs!F:F,MATCH(F10501,Inputs!E:E,0)))</f>
        <v>1999</v>
      </c>
      <c r="O10501" s="65"/>
    </row>
    <row r="10502" ht="15.75" customHeight="1" spans="1:15">
      <c r="A10502" s="65" t="s">
        <v>476</v>
      </c>
      <c r="B10502" s="66" t="s">
        <v>546</v>
      </c>
      <c r="C10502" s="65" t="s">
        <v>547</v>
      </c>
      <c r="D10502" s="66" t="s">
        <v>370</v>
      </c>
      <c r="E10502" s="66" t="s">
        <v>410</v>
      </c>
      <c r="F10502" s="65">
        <v>250876</v>
      </c>
      <c r="G10502" s="65" t="s">
        <v>26</v>
      </c>
      <c r="H10502" s="67">
        <v>1</v>
      </c>
      <c r="I10502" s="69" t="s">
        <v>1466</v>
      </c>
      <c r="J10502" s="63">
        <f t="shared" si="41"/>
        <v>44988</v>
      </c>
      <c r="K10502" s="64">
        <f>IF(ISBLANK(J10502),,H10502*INDEX(Inputs!G:G,MATCH(F10502,Inputs!E:E,0)))</f>
        <v>1399</v>
      </c>
      <c r="L10502" s="65" t="str">
        <f>IF(ISBLANK(J10502),,INDEX(Inputs!D:D,MATCH(F10502,Inputs!E:E,0)))</f>
        <v>649BK EvoFox Typhoon Laptop Cooling Pad</v>
      </c>
      <c r="M10502" s="65" t="str">
        <f>IF(ISBLANK(#REF!),,IF(B10502="Online","Online",IF(LEFT(B10502,1)="E","Online","Offline")))</f>
        <v>Offline</v>
      </c>
      <c r="N10502" s="64">
        <f>IF(ISBLANK(M10502),,H10502*INDEX(Inputs!F:F,MATCH(F10502,Inputs!E:E,0)))</f>
        <v>1999</v>
      </c>
      <c r="O10502" s="65"/>
    </row>
    <row r="10503" ht="15.75" customHeight="1" spans="1:15">
      <c r="A10503" s="65" t="s">
        <v>520</v>
      </c>
      <c r="B10503" s="66" t="s">
        <v>521</v>
      </c>
      <c r="C10503" s="65" t="s">
        <v>522</v>
      </c>
      <c r="D10503" s="66" t="s">
        <v>370</v>
      </c>
      <c r="E10503" s="66" t="s">
        <v>410</v>
      </c>
      <c r="F10503" s="65">
        <v>250876</v>
      </c>
      <c r="G10503" s="65" t="s">
        <v>26</v>
      </c>
      <c r="H10503" s="67">
        <v>1</v>
      </c>
      <c r="I10503" s="69" t="s">
        <v>1466</v>
      </c>
      <c r="J10503" s="63">
        <f t="shared" si="41"/>
        <v>44988</v>
      </c>
      <c r="K10503" s="64">
        <f>IF(ISBLANK(J10503),,H10503*INDEX(Inputs!G:G,MATCH(F10503,Inputs!E:E,0)))</f>
        <v>1399</v>
      </c>
      <c r="L10503" s="65" t="str">
        <f>IF(ISBLANK(J10503),,INDEX(Inputs!D:D,MATCH(F10503,Inputs!E:E,0)))</f>
        <v>649BK EvoFox Typhoon Laptop Cooling Pad</v>
      </c>
      <c r="M10503" s="65" t="str">
        <f>IF(ISBLANK(#REF!),,IF(B10503="Online","Online",IF(LEFT(B10503,1)="E","Online","Offline")))</f>
        <v>Offline</v>
      </c>
      <c r="N10503" s="64">
        <f>IF(ISBLANK(M10503),,H10503*INDEX(Inputs!F:F,MATCH(F10503,Inputs!E:E,0)))</f>
        <v>1999</v>
      </c>
      <c r="O10503" s="65"/>
    </row>
    <row r="10504" ht="15.75" customHeight="1" spans="1:15">
      <c r="A10504" s="65" t="s">
        <v>353</v>
      </c>
      <c r="B10504" s="66" t="s">
        <v>765</v>
      </c>
      <c r="C10504" s="65" t="s">
        <v>765</v>
      </c>
      <c r="D10504" s="66" t="s">
        <v>329</v>
      </c>
      <c r="E10504" s="66" t="s">
        <v>330</v>
      </c>
      <c r="F10504" s="65">
        <v>224360</v>
      </c>
      <c r="G10504" s="65" t="s">
        <v>331</v>
      </c>
      <c r="H10504" s="67">
        <v>0</v>
      </c>
      <c r="I10504" s="69" t="s">
        <v>1466</v>
      </c>
      <c r="J10504" s="63">
        <f t="shared" si="41"/>
        <v>44988</v>
      </c>
      <c r="K10504" s="64">
        <f>IF(ISBLANK(J10504),,H10504*INDEX(Inputs!G:G,MATCH(F10504,Inputs!E:E,0)))</f>
        <v>0</v>
      </c>
      <c r="L10504" s="65" t="str">
        <f>IF(ISBLANK(J10504),,INDEX(Inputs!D:D,MATCH(F10504,Inputs!E:E,0)))</f>
        <v>829BK Bluetooth Controller 4 (EGP4)</v>
      </c>
      <c r="M10504" s="65" t="str">
        <f>IF(ISBLANK(#REF!),,IF(B10504="Online","Online",IF(LEFT(B10504,1)="E","Online","Offline")))</f>
        <v>Online</v>
      </c>
      <c r="N10504" s="64">
        <f>IF(ISBLANK(M10504),,H10504*INDEX(Inputs!F:F,MATCH(F10504,Inputs!E:E,0)))</f>
        <v>0</v>
      </c>
      <c r="O10504" s="65"/>
    </row>
    <row r="10505" ht="15.75" customHeight="1" spans="1:15">
      <c r="A10505" s="65" t="s">
        <v>541</v>
      </c>
      <c r="B10505" s="66" t="s">
        <v>68</v>
      </c>
      <c r="C10505" s="65" t="s">
        <v>542</v>
      </c>
      <c r="D10505" s="66" t="s">
        <v>370</v>
      </c>
      <c r="E10505" s="66" t="s">
        <v>880</v>
      </c>
      <c r="F10505" s="65">
        <v>256480</v>
      </c>
      <c r="G10505" s="65" t="s">
        <v>25</v>
      </c>
      <c r="H10505" s="67">
        <v>1</v>
      </c>
      <c r="I10505" s="69" t="s">
        <v>1466</v>
      </c>
      <c r="J10505" s="63">
        <f t="shared" si="41"/>
        <v>44988</v>
      </c>
      <c r="K10505" s="64">
        <f>IF(ISBLANK(J10505),,H10505*INDEX(Inputs!G:G,MATCH(F10505,Inputs!E:E,0)))</f>
        <v>3000</v>
      </c>
      <c r="L10505" s="65" t="str">
        <f>IF(ISBLANK(J10505),,INDEX(Inputs!D:D,MATCH(F10505,Inputs!E:E,0)))</f>
        <v>998PP EvoFox Prime Gaming Bundle (422,423,658,597)</v>
      </c>
      <c r="M10505" s="65" t="str">
        <f>IF(ISBLANK(#REF!),,IF(B10505="Online","Online",IF(LEFT(B10505,1)="E","Online","Offline")))</f>
        <v>Offline</v>
      </c>
      <c r="N10505" s="64">
        <f>IF(ISBLANK(M10505),,H10505*INDEX(Inputs!F:F,MATCH(F10505,Inputs!E:E,0)))</f>
        <v>5496</v>
      </c>
      <c r="O10505" s="65"/>
    </row>
    <row r="10506" ht="15.75" customHeight="1" spans="1:15">
      <c r="A10506" s="65" t="s">
        <v>458</v>
      </c>
      <c r="B10506" s="66" t="s">
        <v>117</v>
      </c>
      <c r="C10506" s="65" t="s">
        <v>689</v>
      </c>
      <c r="D10506" s="66" t="s">
        <v>464</v>
      </c>
      <c r="E10506" s="66" t="s">
        <v>465</v>
      </c>
      <c r="F10506" s="65">
        <v>250421</v>
      </c>
      <c r="G10506" s="65" t="s">
        <v>14</v>
      </c>
      <c r="H10506" s="67">
        <v>1</v>
      </c>
      <c r="I10506" s="69" t="s">
        <v>1467</v>
      </c>
      <c r="J10506" s="63">
        <f t="shared" si="41"/>
        <v>44989</v>
      </c>
      <c r="K10506" s="64">
        <f>IF(ISBLANK(J10506),,H10506*INDEX(Inputs!G:G,MATCH(F10506,Inputs!E:E,0)))</f>
        <v>779</v>
      </c>
      <c r="L10506" s="65" t="str">
        <f>IF(ISBLANK(J10506),,INDEX(Inputs!D:D,MATCH(F10506,Inputs!E:E,0)))</f>
        <v>146BK NeoCase Sleeve MP 450 14</v>
      </c>
      <c r="M10506" s="65" t="str">
        <f>IF(ISBLANK(#REF!),,IF(B10506="Online","Online",IF(LEFT(B10506,1)="E","Online","Offline")))</f>
        <v>Offline</v>
      </c>
      <c r="N10506" s="64">
        <f>IF(ISBLANK(M10506),,H10506*INDEX(Inputs!F:F,MATCH(F10506,Inputs!E:E,0)))</f>
        <v>1249</v>
      </c>
      <c r="O10506" s="65"/>
    </row>
    <row r="10507" ht="15.75" customHeight="1" spans="1:15">
      <c r="A10507" s="65" t="s">
        <v>386</v>
      </c>
      <c r="B10507" s="66" t="s">
        <v>122</v>
      </c>
      <c r="C10507" s="65" t="s">
        <v>387</v>
      </c>
      <c r="D10507" s="66" t="s">
        <v>414</v>
      </c>
      <c r="E10507" s="66" t="s">
        <v>415</v>
      </c>
      <c r="F10507" s="65">
        <v>260090</v>
      </c>
      <c r="G10507" s="65" t="s">
        <v>17</v>
      </c>
      <c r="H10507" s="67">
        <v>1</v>
      </c>
      <c r="I10507" s="69" t="s">
        <v>1467</v>
      </c>
      <c r="J10507" s="63">
        <f t="shared" si="41"/>
        <v>44989</v>
      </c>
      <c r="K10507" s="64">
        <f>IF(ISBLANK(J10507),,H10507*INDEX(Inputs!G:G,MATCH(F10507,Inputs!E:E,0)))</f>
        <v>729</v>
      </c>
      <c r="L10507" s="65" t="str">
        <f>IF(ISBLANK(J10507),,INDEX(Inputs!D:D,MATCH(F10507,Inputs!E:E,0)))</f>
        <v>400PP Xcite Neo Keyboard &amp; Mouse USB</v>
      </c>
      <c r="M10507" s="65" t="str">
        <f>IF(ISBLANK(#REF!),,IF(B10507="Online","Online",IF(LEFT(B10507,1)="E","Online","Offline")))</f>
        <v>Offline</v>
      </c>
      <c r="N10507" s="64">
        <f>IF(ISBLANK(M10507),,H10507*INDEX(Inputs!F:F,MATCH(F10507,Inputs!E:E,0)))</f>
        <v>899</v>
      </c>
      <c r="O10507" s="65"/>
    </row>
    <row r="10508" ht="15.75" customHeight="1" spans="1:15">
      <c r="A10508" s="65" t="s">
        <v>327</v>
      </c>
      <c r="B10508" s="66" t="s">
        <v>56</v>
      </c>
      <c r="C10508" s="65" t="s">
        <v>494</v>
      </c>
      <c r="D10508" s="66" t="s">
        <v>414</v>
      </c>
      <c r="E10508" s="66" t="s">
        <v>415</v>
      </c>
      <c r="F10508" s="65">
        <v>250874</v>
      </c>
      <c r="G10508" s="65" t="s">
        <v>13</v>
      </c>
      <c r="H10508" s="67">
        <v>1</v>
      </c>
      <c r="I10508" s="69" t="s">
        <v>1467</v>
      </c>
      <c r="J10508" s="63">
        <f t="shared" si="41"/>
        <v>44989</v>
      </c>
      <c r="K10508" s="64">
        <f>IF(ISBLANK(J10508),,H10508*INDEX(Inputs!G:G,MATCH(F10508,Inputs!E:E,0)))</f>
        <v>1349</v>
      </c>
      <c r="L10508" s="65" t="str">
        <f>IF(ISBLANK(J10508),,INDEX(Inputs!D:D,MATCH(F10508,Inputs!E:E,0)))</f>
        <v>432BK EvoFox X-Team Gaming Keyboard &amp; Mouse (USB)</v>
      </c>
      <c r="M10508" s="65" t="str">
        <f>IF(ISBLANK(#REF!),,IF(B10508="Online","Online",IF(LEFT(B10508,1)="E","Online","Offline")))</f>
        <v>Offline</v>
      </c>
      <c r="N10508" s="64">
        <f>IF(ISBLANK(M10508),,H10508*INDEX(Inputs!F:F,MATCH(F10508,Inputs!E:E,0)))</f>
        <v>1899</v>
      </c>
      <c r="O10508" s="65"/>
    </row>
    <row r="10509" ht="15.75" customHeight="1" spans="1:15">
      <c r="A10509" s="65" t="s">
        <v>367</v>
      </c>
      <c r="B10509" s="66" t="s">
        <v>148</v>
      </c>
      <c r="C10509" s="65" t="s">
        <v>615</v>
      </c>
      <c r="D10509" s="66" t="s">
        <v>414</v>
      </c>
      <c r="E10509" s="66" t="s">
        <v>415</v>
      </c>
      <c r="F10509" s="65">
        <v>250874</v>
      </c>
      <c r="G10509" s="65" t="s">
        <v>13</v>
      </c>
      <c r="H10509" s="67">
        <v>1</v>
      </c>
      <c r="I10509" s="69" t="s">
        <v>1467</v>
      </c>
      <c r="J10509" s="63">
        <f t="shared" si="41"/>
        <v>44989</v>
      </c>
      <c r="K10509" s="64">
        <f>IF(ISBLANK(J10509),,H10509*INDEX(Inputs!G:G,MATCH(F10509,Inputs!E:E,0)))</f>
        <v>1349</v>
      </c>
      <c r="L10509" s="65" t="str">
        <f>IF(ISBLANK(J10509),,INDEX(Inputs!D:D,MATCH(F10509,Inputs!E:E,0)))</f>
        <v>432BK EvoFox X-Team Gaming Keyboard &amp; Mouse (USB)</v>
      </c>
      <c r="M10509" s="65" t="str">
        <f>IF(ISBLANK(#REF!),,IF(B10509="Online","Online",IF(LEFT(B10509,1)="E","Online","Offline")))</f>
        <v>Offline</v>
      </c>
      <c r="N10509" s="64">
        <f>IF(ISBLANK(M10509),,H10509*INDEX(Inputs!F:F,MATCH(F10509,Inputs!E:E,0)))</f>
        <v>1899</v>
      </c>
      <c r="O10509" s="65"/>
    </row>
    <row r="10510" ht="15.75" customHeight="1" spans="1:15">
      <c r="A10510" s="65" t="s">
        <v>416</v>
      </c>
      <c r="B10510" s="66" t="s">
        <v>251</v>
      </c>
      <c r="C10510" s="65" t="s">
        <v>1217</v>
      </c>
      <c r="D10510" s="66" t="s">
        <v>414</v>
      </c>
      <c r="E10510" s="66" t="s">
        <v>415</v>
      </c>
      <c r="F10510" s="65">
        <v>250874</v>
      </c>
      <c r="G10510" s="65" t="s">
        <v>13</v>
      </c>
      <c r="H10510" s="67">
        <v>1</v>
      </c>
      <c r="I10510" s="69" t="s">
        <v>1467</v>
      </c>
      <c r="J10510" s="63">
        <f t="shared" si="41"/>
        <v>44989</v>
      </c>
      <c r="K10510" s="64">
        <f>IF(ISBLANK(J10510),,H10510*INDEX(Inputs!G:G,MATCH(F10510,Inputs!E:E,0)))</f>
        <v>1349</v>
      </c>
      <c r="L10510" s="65" t="str">
        <f>IF(ISBLANK(J10510),,INDEX(Inputs!D:D,MATCH(F10510,Inputs!E:E,0)))</f>
        <v>432BK EvoFox X-Team Gaming Keyboard &amp; Mouse (USB)</v>
      </c>
      <c r="M10510" s="65" t="str">
        <f>IF(ISBLANK(#REF!),,IF(B10510="Online","Online",IF(LEFT(B10510,1)="E","Online","Offline")))</f>
        <v>Offline</v>
      </c>
      <c r="N10510" s="64">
        <f>IF(ISBLANK(M10510),,H10510*INDEX(Inputs!F:F,MATCH(F10510,Inputs!E:E,0)))</f>
        <v>1899</v>
      </c>
      <c r="O10510" s="65"/>
    </row>
    <row r="10511" ht="15.75" customHeight="1" spans="1:15">
      <c r="A10511" s="65" t="s">
        <v>423</v>
      </c>
      <c r="B10511" s="66" t="s">
        <v>199</v>
      </c>
      <c r="C10511" s="65" t="s">
        <v>424</v>
      </c>
      <c r="D10511" s="66" t="s">
        <v>414</v>
      </c>
      <c r="E10511" s="66" t="s">
        <v>415</v>
      </c>
      <c r="F10511" s="65">
        <v>250875</v>
      </c>
      <c r="G10511" s="65" t="s">
        <v>103</v>
      </c>
      <c r="H10511" s="67">
        <v>1</v>
      </c>
      <c r="I10511" s="69" t="s">
        <v>1467</v>
      </c>
      <c r="J10511" s="63">
        <f t="shared" si="41"/>
        <v>44989</v>
      </c>
      <c r="K10511" s="64">
        <f>IF(ISBLANK(J10511),,H10511*INDEX(Inputs!G:G,MATCH(F10511,Inputs!E:E,0)))</f>
        <v>1099</v>
      </c>
      <c r="L10511" s="65" t="str">
        <f>IF(ISBLANK(J10511),,INDEX(Inputs!D:D,MATCH(F10511,Inputs!E:E,0)))</f>
        <v>433BK EvoFox WarHammer Gaming Keyboard (USB)</v>
      </c>
      <c r="M10511" s="65" t="str">
        <f>IF(ISBLANK(#REF!),,IF(B10511="Online","Online",IF(LEFT(B10511,1)="E","Online","Offline")))</f>
        <v>Offline</v>
      </c>
      <c r="N10511" s="64">
        <f>IF(ISBLANK(M10511),,H10511*INDEX(Inputs!F:F,MATCH(F10511,Inputs!E:E,0)))</f>
        <v>1499</v>
      </c>
      <c r="O10511" s="65"/>
    </row>
    <row r="10512" ht="15.75" customHeight="1" spans="1:15">
      <c r="A10512" s="65" t="s">
        <v>697</v>
      </c>
      <c r="B10512" s="66" t="s">
        <v>698</v>
      </c>
      <c r="C10512" s="65" t="s">
        <v>699</v>
      </c>
      <c r="D10512" s="66" t="s">
        <v>329</v>
      </c>
      <c r="E10512" s="66" t="s">
        <v>330</v>
      </c>
      <c r="F10512" s="65">
        <v>259864</v>
      </c>
      <c r="G10512" s="65" t="s">
        <v>1118</v>
      </c>
      <c r="H10512" s="67">
        <v>1</v>
      </c>
      <c r="I10512" s="69" t="s">
        <v>1467</v>
      </c>
      <c r="J10512" s="63">
        <f t="shared" si="41"/>
        <v>44989</v>
      </c>
      <c r="K10512" s="64">
        <f>IF(ISBLANK(J10512),,H10512*INDEX(Inputs!G:G,MATCH(F10512,Inputs!E:E,0)))</f>
        <v>1499</v>
      </c>
      <c r="L10512" s="65" t="str">
        <f>IF(ISBLANK(J10512),,INDEX(Inputs!D:D,MATCH(F10512,Inputs!E:E,0)))</f>
        <v>579GR EvoFox Elite Ops Controller-Grey</v>
      </c>
      <c r="M10512" s="65" t="str">
        <f>IF(ISBLANK(#REF!),,IF(B10512="Online","Online",IF(LEFT(B10512,1)="E","Online","Offline")))</f>
        <v>Offline</v>
      </c>
      <c r="N10512" s="64">
        <f>IF(ISBLANK(M10512),,H10512*INDEX(Inputs!F:F,MATCH(F10512,Inputs!E:E,0)))</f>
        <v>2299</v>
      </c>
      <c r="O10512" s="65"/>
    </row>
    <row r="10513" ht="15.75" customHeight="1" spans="1:15">
      <c r="A10513" s="65" t="s">
        <v>327</v>
      </c>
      <c r="B10513" s="66" t="s">
        <v>63</v>
      </c>
      <c r="C10513" s="65" t="s">
        <v>527</v>
      </c>
      <c r="D10513" s="66" t="s">
        <v>329</v>
      </c>
      <c r="E10513" s="66" t="s">
        <v>330</v>
      </c>
      <c r="F10513" s="65">
        <v>259865</v>
      </c>
      <c r="G10513" s="65" t="s">
        <v>1121</v>
      </c>
      <c r="H10513" s="67">
        <v>1</v>
      </c>
      <c r="I10513" s="69" t="s">
        <v>1467</v>
      </c>
      <c r="J10513" s="63">
        <f t="shared" si="41"/>
        <v>44989</v>
      </c>
      <c r="K10513" s="64">
        <f>IF(ISBLANK(J10513),,H10513*INDEX(Inputs!G:G,MATCH(F10513,Inputs!E:E,0)))</f>
        <v>2499</v>
      </c>
      <c r="L10513" s="65" t="str">
        <f>IF(ISBLANK(J10513),,INDEX(Inputs!D:D,MATCH(F10513,Inputs!E:E,0)))</f>
        <v>580BL EvoFox Elite Play Wireless Gamepad-Blue</v>
      </c>
      <c r="M10513" s="65" t="str">
        <f>IF(ISBLANK(#REF!),,IF(B10513="Online","Online",IF(LEFT(B10513,1)="E","Online","Offline")))</f>
        <v>Offline</v>
      </c>
      <c r="N10513" s="64">
        <f>IF(ISBLANK(M10513),,H10513*INDEX(Inputs!F:F,MATCH(F10513,Inputs!E:E,0)))</f>
        <v>3299</v>
      </c>
      <c r="O10513" s="65"/>
    </row>
    <row r="10514" ht="15.75" customHeight="1" spans="1:15">
      <c r="A10514" s="65" t="s">
        <v>407</v>
      </c>
      <c r="B10514" s="66" t="s">
        <v>37</v>
      </c>
      <c r="C10514" s="65" t="s">
        <v>582</v>
      </c>
      <c r="D10514" s="66" t="s">
        <v>370</v>
      </c>
      <c r="E10514" s="66" t="s">
        <v>410</v>
      </c>
      <c r="F10514" s="65">
        <v>250877</v>
      </c>
      <c r="G10514" s="65" t="s">
        <v>22</v>
      </c>
      <c r="H10514" s="67">
        <v>1</v>
      </c>
      <c r="I10514" s="69" t="s">
        <v>1467</v>
      </c>
      <c r="J10514" s="63">
        <f t="shared" si="41"/>
        <v>44989</v>
      </c>
      <c r="K10514" s="64">
        <f>IF(ISBLANK(J10514),,H10514*INDEX(Inputs!G:G,MATCH(F10514,Inputs!E:E,0)))</f>
        <v>349</v>
      </c>
      <c r="L10514" s="65" t="str">
        <f>IF(ISBLANK(J10514),,INDEX(Inputs!D:D,MATCH(F10514,Inputs!E:E,0)))</f>
        <v>595BK Evo Fox Falcon X35 Medium Speed Mouse Pad</v>
      </c>
      <c r="M10514" s="65" t="str">
        <f>IF(ISBLANK(#REF!),,IF(B10514="Online","Online",IF(LEFT(B10514,1)="E","Online","Offline")))</f>
        <v>Offline</v>
      </c>
      <c r="N10514" s="64">
        <f>IF(ISBLANK(M10514),,H10514*INDEX(Inputs!F:F,MATCH(F10514,Inputs!E:E,0)))</f>
        <v>699</v>
      </c>
      <c r="O10514" s="65"/>
    </row>
    <row r="10515" ht="15.75" customHeight="1" spans="1:15">
      <c r="A10515" s="65" t="s">
        <v>407</v>
      </c>
      <c r="B10515" s="66" t="s">
        <v>89</v>
      </c>
      <c r="C10515" s="65" t="s">
        <v>598</v>
      </c>
      <c r="D10515" s="66" t="s">
        <v>370</v>
      </c>
      <c r="E10515" s="66" t="s">
        <v>410</v>
      </c>
      <c r="F10515" s="65">
        <v>250877</v>
      </c>
      <c r="G10515" s="65" t="s">
        <v>22</v>
      </c>
      <c r="H10515" s="67">
        <v>1</v>
      </c>
      <c r="I10515" s="69" t="s">
        <v>1467</v>
      </c>
      <c r="J10515" s="63">
        <f t="shared" si="41"/>
        <v>44989</v>
      </c>
      <c r="K10515" s="64">
        <f>IF(ISBLANK(J10515),,H10515*INDEX(Inputs!G:G,MATCH(F10515,Inputs!E:E,0)))</f>
        <v>349</v>
      </c>
      <c r="L10515" s="65" t="str">
        <f>IF(ISBLANK(J10515),,INDEX(Inputs!D:D,MATCH(F10515,Inputs!E:E,0)))</f>
        <v>595BK Evo Fox Falcon X35 Medium Speed Mouse Pad</v>
      </c>
      <c r="M10515" s="65" t="str">
        <f>IF(ISBLANK(#REF!),,IF(B10515="Online","Online",IF(LEFT(B10515,1)="E","Online","Offline")))</f>
        <v>Offline</v>
      </c>
      <c r="N10515" s="64">
        <f>IF(ISBLANK(M10515),,H10515*INDEX(Inputs!F:F,MATCH(F10515,Inputs!E:E,0)))</f>
        <v>699</v>
      </c>
      <c r="O10515" s="65"/>
    </row>
    <row r="10516" ht="15.75" customHeight="1" spans="1:15">
      <c r="A10516" s="65" t="s">
        <v>458</v>
      </c>
      <c r="B10516" s="66" t="s">
        <v>179</v>
      </c>
      <c r="C10516" s="65" t="s">
        <v>523</v>
      </c>
      <c r="D10516" s="66" t="s">
        <v>370</v>
      </c>
      <c r="E10516" s="66" t="s">
        <v>410</v>
      </c>
      <c r="F10516" s="65">
        <v>250877</v>
      </c>
      <c r="G10516" s="65" t="s">
        <v>22</v>
      </c>
      <c r="H10516" s="67">
        <v>1</v>
      </c>
      <c r="I10516" s="69" t="s">
        <v>1467</v>
      </c>
      <c r="J10516" s="63">
        <f t="shared" si="41"/>
        <v>44989</v>
      </c>
      <c r="K10516" s="64">
        <f>IF(ISBLANK(J10516),,H10516*INDEX(Inputs!G:G,MATCH(F10516,Inputs!E:E,0)))</f>
        <v>349</v>
      </c>
      <c r="L10516" s="65" t="str">
        <f>IF(ISBLANK(J10516),,INDEX(Inputs!D:D,MATCH(F10516,Inputs!E:E,0)))</f>
        <v>595BK Evo Fox Falcon X35 Medium Speed Mouse Pad</v>
      </c>
      <c r="M10516" s="65" t="str">
        <f>IF(ISBLANK(#REF!),,IF(B10516="Online","Online",IF(LEFT(B10516,1)="E","Online","Offline")))</f>
        <v>Offline</v>
      </c>
      <c r="N10516" s="64">
        <f>IF(ISBLANK(M10516),,H10516*INDEX(Inputs!F:F,MATCH(F10516,Inputs!E:E,0)))</f>
        <v>699</v>
      </c>
      <c r="O10516" s="65"/>
    </row>
    <row r="10517" ht="15.75" customHeight="1" spans="1:15">
      <c r="A10517" s="65" t="s">
        <v>691</v>
      </c>
      <c r="B10517" s="66" t="s">
        <v>692</v>
      </c>
      <c r="C10517" s="65" t="s">
        <v>693</v>
      </c>
      <c r="D10517" s="66" t="s">
        <v>370</v>
      </c>
      <c r="E10517" s="66" t="s">
        <v>410</v>
      </c>
      <c r="F10517" s="65">
        <v>250877</v>
      </c>
      <c r="G10517" s="65" t="s">
        <v>22</v>
      </c>
      <c r="H10517" s="67">
        <v>1</v>
      </c>
      <c r="I10517" s="69" t="s">
        <v>1467</v>
      </c>
      <c r="J10517" s="63">
        <f t="shared" si="41"/>
        <v>44989</v>
      </c>
      <c r="K10517" s="64">
        <f>IF(ISBLANK(J10517),,H10517*INDEX(Inputs!G:G,MATCH(F10517,Inputs!E:E,0)))</f>
        <v>349</v>
      </c>
      <c r="L10517" s="65" t="str">
        <f>IF(ISBLANK(J10517),,INDEX(Inputs!D:D,MATCH(F10517,Inputs!E:E,0)))</f>
        <v>595BK Evo Fox Falcon X35 Medium Speed Mouse Pad</v>
      </c>
      <c r="M10517" s="65" t="str">
        <f>IF(ISBLANK(#REF!),,IF(B10517="Online","Online",IF(LEFT(B10517,1)="E","Online","Offline")))</f>
        <v>Offline</v>
      </c>
      <c r="N10517" s="64">
        <f>IF(ISBLANK(M10517),,H10517*INDEX(Inputs!F:F,MATCH(F10517,Inputs!E:E,0)))</f>
        <v>699</v>
      </c>
      <c r="O10517" s="65"/>
    </row>
    <row r="10518" ht="15.75" customHeight="1" spans="1:15">
      <c r="A10518" s="65" t="s">
        <v>566</v>
      </c>
      <c r="B10518" s="66" t="s">
        <v>189</v>
      </c>
      <c r="C10518" s="65" t="s">
        <v>567</v>
      </c>
      <c r="D10518" s="66" t="s">
        <v>370</v>
      </c>
      <c r="E10518" s="66" t="s">
        <v>410</v>
      </c>
      <c r="F10518" s="65">
        <v>250877</v>
      </c>
      <c r="G10518" s="65" t="s">
        <v>22</v>
      </c>
      <c r="H10518" s="67">
        <v>1</v>
      </c>
      <c r="I10518" s="69" t="s">
        <v>1467</v>
      </c>
      <c r="J10518" s="63">
        <f t="shared" si="41"/>
        <v>44989</v>
      </c>
      <c r="K10518" s="64">
        <f>IF(ISBLANK(J10518),,H10518*INDEX(Inputs!G:G,MATCH(F10518,Inputs!E:E,0)))</f>
        <v>349</v>
      </c>
      <c r="L10518" s="65" t="str">
        <f>IF(ISBLANK(J10518),,INDEX(Inputs!D:D,MATCH(F10518,Inputs!E:E,0)))</f>
        <v>595BK Evo Fox Falcon X35 Medium Speed Mouse Pad</v>
      </c>
      <c r="M10518" s="65" t="str">
        <f>IF(ISBLANK(#REF!),,IF(B10518="Online","Online",IF(LEFT(B10518,1)="E","Online","Offline")))</f>
        <v>Offline</v>
      </c>
      <c r="N10518" s="64">
        <f>IF(ISBLANK(M10518),,H10518*INDEX(Inputs!F:F,MATCH(F10518,Inputs!E:E,0)))</f>
        <v>699</v>
      </c>
      <c r="O10518" s="65"/>
    </row>
    <row r="10519" ht="15.75" customHeight="1" spans="1:15">
      <c r="A10519" s="65" t="s">
        <v>327</v>
      </c>
      <c r="B10519" s="66" t="s">
        <v>70</v>
      </c>
      <c r="C10519" s="65" t="s">
        <v>328</v>
      </c>
      <c r="D10519" s="66" t="s">
        <v>370</v>
      </c>
      <c r="E10519" s="66" t="s">
        <v>410</v>
      </c>
      <c r="F10519" s="65">
        <v>250878</v>
      </c>
      <c r="G10519" s="65" t="s">
        <v>24</v>
      </c>
      <c r="H10519" s="67">
        <v>1</v>
      </c>
      <c r="I10519" s="69" t="s">
        <v>1467</v>
      </c>
      <c r="J10519" s="63">
        <f t="shared" si="41"/>
        <v>44989</v>
      </c>
      <c r="K10519" s="64">
        <f>IF(ISBLANK(J10519),,H10519*INDEX(Inputs!G:G,MATCH(F10519,Inputs!E:E,0)))</f>
        <v>999</v>
      </c>
      <c r="L10519" s="65" t="str">
        <f>IF(ISBLANK(J10519),,INDEX(Inputs!D:D,MATCH(F10519,Inputs!E:E,0)))</f>
        <v>596BK Evo Fox Falcon LX35 Medium Speed LED Mouse Pad</v>
      </c>
      <c r="M10519" s="65" t="str">
        <f>IF(ISBLANK(#REF!),,IF(B10519="Online","Online",IF(LEFT(B10519,1)="E","Online","Offline")))</f>
        <v>Offline</v>
      </c>
      <c r="N10519" s="64">
        <f>IF(ISBLANK(M10519),,H10519*INDEX(Inputs!F:F,MATCH(F10519,Inputs!E:E,0)))</f>
        <v>1999</v>
      </c>
      <c r="O10519" s="65"/>
    </row>
    <row r="10520" ht="15.75" customHeight="1" spans="1:15">
      <c r="A10520" s="65" t="s">
        <v>362</v>
      </c>
      <c r="B10520" s="66" t="s">
        <v>23</v>
      </c>
      <c r="C10520" s="65" t="s">
        <v>363</v>
      </c>
      <c r="D10520" s="66" t="s">
        <v>370</v>
      </c>
      <c r="E10520" s="66" t="s">
        <v>410</v>
      </c>
      <c r="F10520" s="65">
        <v>250879</v>
      </c>
      <c r="G10520" s="65" t="s">
        <v>30</v>
      </c>
      <c r="H10520" s="67">
        <v>1</v>
      </c>
      <c r="I10520" s="69" t="s">
        <v>1467</v>
      </c>
      <c r="J10520" s="63">
        <f t="shared" si="41"/>
        <v>44989</v>
      </c>
      <c r="K10520" s="64">
        <f>IF(ISBLANK(J10520),,H10520*INDEX(Inputs!G:G,MATCH(F10520,Inputs!E:E,0)))</f>
        <v>699</v>
      </c>
      <c r="L10520" s="65" t="str">
        <f>IF(ISBLANK(J10520),,INDEX(Inputs!D:D,MATCH(F10520,Inputs!E:E,0)))</f>
        <v>597BK Evo Fox Falcon X85 Extra Large Speed Mouse Pad</v>
      </c>
      <c r="M10520" s="65" t="str">
        <f>IF(ISBLANK(#REF!),,IF(B10520="Online","Online",IF(LEFT(B10520,1)="E","Online","Offline")))</f>
        <v>Offline</v>
      </c>
      <c r="N10520" s="64">
        <f>IF(ISBLANK(M10520),,H10520*INDEX(Inputs!F:F,MATCH(F10520,Inputs!E:E,0)))</f>
        <v>1199</v>
      </c>
      <c r="O10520" s="65"/>
    </row>
    <row r="10521" ht="15.75" customHeight="1" spans="1:15">
      <c r="A10521" s="65" t="s">
        <v>327</v>
      </c>
      <c r="B10521" s="66" t="s">
        <v>74</v>
      </c>
      <c r="C10521" s="65" t="s">
        <v>688</v>
      </c>
      <c r="D10521" s="66" t="s">
        <v>370</v>
      </c>
      <c r="E10521" s="66" t="s">
        <v>410</v>
      </c>
      <c r="F10521" s="65">
        <v>250879</v>
      </c>
      <c r="G10521" s="65" t="s">
        <v>30</v>
      </c>
      <c r="H10521" s="67">
        <v>1</v>
      </c>
      <c r="I10521" s="69" t="s">
        <v>1467</v>
      </c>
      <c r="J10521" s="63">
        <f t="shared" si="41"/>
        <v>44989</v>
      </c>
      <c r="K10521" s="64">
        <f>IF(ISBLANK(J10521),,H10521*INDEX(Inputs!G:G,MATCH(F10521,Inputs!E:E,0)))</f>
        <v>699</v>
      </c>
      <c r="L10521" s="65" t="str">
        <f>IF(ISBLANK(J10521),,INDEX(Inputs!D:D,MATCH(F10521,Inputs!E:E,0)))</f>
        <v>597BK Evo Fox Falcon X85 Extra Large Speed Mouse Pad</v>
      </c>
      <c r="M10521" s="65" t="str">
        <f>IF(ISBLANK(#REF!),,IF(B10521="Online","Online",IF(LEFT(B10521,1)="E","Online","Offline")))</f>
        <v>Offline</v>
      </c>
      <c r="N10521" s="64">
        <f>IF(ISBLANK(M10521),,H10521*INDEX(Inputs!F:F,MATCH(F10521,Inputs!E:E,0)))</f>
        <v>1199</v>
      </c>
      <c r="O10521" s="65"/>
    </row>
    <row r="10522" ht="15.75" customHeight="1" spans="1:15">
      <c r="A10522" s="65" t="s">
        <v>412</v>
      </c>
      <c r="B10522" s="66" t="s">
        <v>420</v>
      </c>
      <c r="C10522" s="65" t="s">
        <v>421</v>
      </c>
      <c r="D10522" s="66" t="s">
        <v>370</v>
      </c>
      <c r="E10522" s="66" t="s">
        <v>410</v>
      </c>
      <c r="F10522" s="65">
        <v>250879</v>
      </c>
      <c r="G10522" s="65" t="s">
        <v>30</v>
      </c>
      <c r="H10522" s="67">
        <v>1</v>
      </c>
      <c r="I10522" s="69" t="s">
        <v>1467</v>
      </c>
      <c r="J10522" s="63">
        <f t="shared" si="41"/>
        <v>44989</v>
      </c>
      <c r="K10522" s="64">
        <f>IF(ISBLANK(J10522),,H10522*INDEX(Inputs!G:G,MATCH(F10522,Inputs!E:E,0)))</f>
        <v>699</v>
      </c>
      <c r="L10522" s="65" t="str">
        <f>IF(ISBLANK(J10522),,INDEX(Inputs!D:D,MATCH(F10522,Inputs!E:E,0)))</f>
        <v>597BK Evo Fox Falcon X85 Extra Large Speed Mouse Pad</v>
      </c>
      <c r="M10522" s="65" t="str">
        <f>IF(ISBLANK(#REF!),,IF(B10522="Online","Online",IF(LEFT(B10522,1)="E","Online","Offline")))</f>
        <v>Offline</v>
      </c>
      <c r="N10522" s="64">
        <f>IF(ISBLANK(M10522),,H10522*INDEX(Inputs!F:F,MATCH(F10522,Inputs!E:E,0)))</f>
        <v>1199</v>
      </c>
      <c r="O10522" s="65"/>
    </row>
    <row r="10523" ht="15.75" customHeight="1" spans="1:15">
      <c r="A10523" s="65" t="s">
        <v>476</v>
      </c>
      <c r="B10523" s="66" t="s">
        <v>546</v>
      </c>
      <c r="C10523" s="65" t="s">
        <v>547</v>
      </c>
      <c r="D10523" s="66" t="s">
        <v>370</v>
      </c>
      <c r="E10523" s="66" t="s">
        <v>410</v>
      </c>
      <c r="F10523" s="65">
        <v>250879</v>
      </c>
      <c r="G10523" s="65" t="s">
        <v>30</v>
      </c>
      <c r="H10523" s="67">
        <v>1</v>
      </c>
      <c r="I10523" s="69" t="s">
        <v>1467</v>
      </c>
      <c r="J10523" s="63">
        <f t="shared" si="41"/>
        <v>44989</v>
      </c>
      <c r="K10523" s="64">
        <f>IF(ISBLANK(J10523),,H10523*INDEX(Inputs!G:G,MATCH(F10523,Inputs!E:E,0)))</f>
        <v>699</v>
      </c>
      <c r="L10523" s="65" t="str">
        <f>IF(ISBLANK(J10523),,INDEX(Inputs!D:D,MATCH(F10523,Inputs!E:E,0)))</f>
        <v>597BK Evo Fox Falcon X85 Extra Large Speed Mouse Pad</v>
      </c>
      <c r="M10523" s="65" t="str">
        <f>IF(ISBLANK(#REF!),,IF(B10523="Online","Online",IF(LEFT(B10523,1)="E","Online","Offline")))</f>
        <v>Offline</v>
      </c>
      <c r="N10523" s="64">
        <f>IF(ISBLANK(M10523),,H10523*INDEX(Inputs!F:F,MATCH(F10523,Inputs!E:E,0)))</f>
        <v>1199</v>
      </c>
      <c r="O10523" s="65"/>
    </row>
    <row r="10524" ht="15.75" customHeight="1" spans="1:15">
      <c r="A10524" s="65" t="s">
        <v>412</v>
      </c>
      <c r="B10524" s="66" t="s">
        <v>156</v>
      </c>
      <c r="C10524" s="65" t="s">
        <v>422</v>
      </c>
      <c r="D10524" s="66" t="s">
        <v>370</v>
      </c>
      <c r="E10524" s="66" t="s">
        <v>410</v>
      </c>
      <c r="F10524" s="65">
        <v>250879</v>
      </c>
      <c r="G10524" s="65" t="s">
        <v>30</v>
      </c>
      <c r="H10524" s="67">
        <v>1</v>
      </c>
      <c r="I10524" s="69" t="s">
        <v>1467</v>
      </c>
      <c r="J10524" s="63">
        <f t="shared" si="41"/>
        <v>44989</v>
      </c>
      <c r="K10524" s="64">
        <f>IF(ISBLANK(J10524),,H10524*INDEX(Inputs!G:G,MATCH(F10524,Inputs!E:E,0)))</f>
        <v>699</v>
      </c>
      <c r="L10524" s="65" t="str">
        <f>IF(ISBLANK(J10524),,INDEX(Inputs!D:D,MATCH(F10524,Inputs!E:E,0)))</f>
        <v>597BK Evo Fox Falcon X85 Extra Large Speed Mouse Pad</v>
      </c>
      <c r="M10524" s="65" t="str">
        <f>IF(ISBLANK(#REF!),,IF(B10524="Online","Online",IF(LEFT(B10524,1)="E","Online","Offline")))</f>
        <v>Offline</v>
      </c>
      <c r="N10524" s="64">
        <f>IF(ISBLANK(M10524),,H10524*INDEX(Inputs!F:F,MATCH(F10524,Inputs!E:E,0)))</f>
        <v>1199</v>
      </c>
      <c r="O10524" s="65"/>
    </row>
    <row r="10525" ht="15.75" customHeight="1" spans="1:15">
      <c r="A10525" s="65" t="s">
        <v>583</v>
      </c>
      <c r="B10525" s="66" t="s">
        <v>683</v>
      </c>
      <c r="C10525" s="65" t="s">
        <v>1312</v>
      </c>
      <c r="D10525" s="66" t="s">
        <v>370</v>
      </c>
      <c r="E10525" s="66" t="s">
        <v>410</v>
      </c>
      <c r="F10525" s="65">
        <v>250879</v>
      </c>
      <c r="G10525" s="65" t="s">
        <v>30</v>
      </c>
      <c r="H10525" s="67">
        <v>0</v>
      </c>
      <c r="I10525" s="69" t="s">
        <v>1467</v>
      </c>
      <c r="J10525" s="63">
        <f t="shared" si="41"/>
        <v>44989</v>
      </c>
      <c r="K10525" s="64">
        <f>IF(ISBLANK(J10525),,H10525*INDEX(Inputs!G:G,MATCH(F10525,Inputs!E:E,0)))</f>
        <v>0</v>
      </c>
      <c r="L10525" s="65" t="str">
        <f>IF(ISBLANK(J10525),,INDEX(Inputs!D:D,MATCH(F10525,Inputs!E:E,0)))</f>
        <v>597BK Evo Fox Falcon X85 Extra Large Speed Mouse Pad</v>
      </c>
      <c r="M10525" s="65" t="str">
        <f>IF(ISBLANK(#REF!),,IF(B10525="Online","Online",IF(LEFT(B10525,1)="E","Online","Offline")))</f>
        <v>Offline</v>
      </c>
      <c r="N10525" s="64">
        <f>IF(ISBLANK(M10525),,H10525*INDEX(Inputs!F:F,MATCH(F10525,Inputs!E:E,0)))</f>
        <v>0</v>
      </c>
      <c r="O10525" s="65"/>
    </row>
    <row r="10526" ht="15.75" customHeight="1" spans="1:15">
      <c r="A10526" s="65" t="s">
        <v>423</v>
      </c>
      <c r="B10526" s="66" t="s">
        <v>199</v>
      </c>
      <c r="C10526" s="65" t="s">
        <v>424</v>
      </c>
      <c r="D10526" s="66" t="s">
        <v>370</v>
      </c>
      <c r="E10526" s="66" t="s">
        <v>410</v>
      </c>
      <c r="F10526" s="65">
        <v>250879</v>
      </c>
      <c r="G10526" s="65" t="s">
        <v>30</v>
      </c>
      <c r="H10526" s="67">
        <v>1</v>
      </c>
      <c r="I10526" s="69" t="s">
        <v>1467</v>
      </c>
      <c r="J10526" s="63">
        <f t="shared" si="41"/>
        <v>44989</v>
      </c>
      <c r="K10526" s="64">
        <f>IF(ISBLANK(J10526),,H10526*INDEX(Inputs!G:G,MATCH(F10526,Inputs!E:E,0)))</f>
        <v>699</v>
      </c>
      <c r="L10526" s="65" t="str">
        <f>IF(ISBLANK(J10526),,INDEX(Inputs!D:D,MATCH(F10526,Inputs!E:E,0)))</f>
        <v>597BK Evo Fox Falcon X85 Extra Large Speed Mouse Pad</v>
      </c>
      <c r="M10526" s="65" t="str">
        <f>IF(ISBLANK(#REF!),,IF(B10526="Online","Online",IF(LEFT(B10526,1)="E","Online","Offline")))</f>
        <v>Offline</v>
      </c>
      <c r="N10526" s="64">
        <f>IF(ISBLANK(M10526),,H10526*INDEX(Inputs!F:F,MATCH(F10526,Inputs!E:E,0)))</f>
        <v>1199</v>
      </c>
      <c r="O10526" s="65"/>
    </row>
    <row r="10527" ht="15.75" customHeight="1" spans="1:15">
      <c r="A10527" s="65" t="s">
        <v>327</v>
      </c>
      <c r="B10527" s="66" t="s">
        <v>74</v>
      </c>
      <c r="C10527" s="65" t="s">
        <v>688</v>
      </c>
      <c r="D10527" s="66" t="s">
        <v>370</v>
      </c>
      <c r="E10527" s="66" t="s">
        <v>410</v>
      </c>
      <c r="F10527" s="65">
        <v>250876</v>
      </c>
      <c r="G10527" s="65" t="s">
        <v>26</v>
      </c>
      <c r="H10527" s="67">
        <v>1</v>
      </c>
      <c r="I10527" s="69" t="s">
        <v>1467</v>
      </c>
      <c r="J10527" s="63">
        <f t="shared" si="41"/>
        <v>44989</v>
      </c>
      <c r="K10527" s="64">
        <f>IF(ISBLANK(J10527),,H10527*INDEX(Inputs!G:G,MATCH(F10527,Inputs!E:E,0)))</f>
        <v>1399</v>
      </c>
      <c r="L10527" s="65" t="str">
        <f>IF(ISBLANK(J10527),,INDEX(Inputs!D:D,MATCH(F10527,Inputs!E:E,0)))</f>
        <v>649BK EvoFox Typhoon Laptop Cooling Pad</v>
      </c>
      <c r="M10527" s="65" t="str">
        <f>IF(ISBLANK(#REF!),,IF(B10527="Online","Online",IF(LEFT(B10527,1)="E","Online","Offline")))</f>
        <v>Offline</v>
      </c>
      <c r="N10527" s="64">
        <f>IF(ISBLANK(M10527),,H10527*INDEX(Inputs!F:F,MATCH(F10527,Inputs!E:E,0)))</f>
        <v>1999</v>
      </c>
      <c r="O10527" s="65"/>
    </row>
    <row r="10528" ht="15.75" customHeight="1" spans="1:15">
      <c r="A10528" s="65" t="s">
        <v>327</v>
      </c>
      <c r="B10528" s="66" t="s">
        <v>111</v>
      </c>
      <c r="C10528" s="65" t="s">
        <v>572</v>
      </c>
      <c r="D10528" s="66" t="s">
        <v>370</v>
      </c>
      <c r="E10528" s="66" t="s">
        <v>410</v>
      </c>
      <c r="F10528" s="65">
        <v>250876</v>
      </c>
      <c r="G10528" s="65" t="s">
        <v>26</v>
      </c>
      <c r="H10528" s="67">
        <v>1</v>
      </c>
      <c r="I10528" s="69" t="s">
        <v>1467</v>
      </c>
      <c r="J10528" s="63">
        <f t="shared" si="41"/>
        <v>44989</v>
      </c>
      <c r="K10528" s="64">
        <f>IF(ISBLANK(J10528),,H10528*INDEX(Inputs!G:G,MATCH(F10528,Inputs!E:E,0)))</f>
        <v>1399</v>
      </c>
      <c r="L10528" s="65" t="str">
        <f>IF(ISBLANK(J10528),,INDEX(Inputs!D:D,MATCH(F10528,Inputs!E:E,0)))</f>
        <v>649BK EvoFox Typhoon Laptop Cooling Pad</v>
      </c>
      <c r="M10528" s="65" t="str">
        <f>IF(ISBLANK(#REF!),,IF(B10528="Online","Online",IF(LEFT(B10528,1)="E","Online","Offline")))</f>
        <v>Offline</v>
      </c>
      <c r="N10528" s="64">
        <f>IF(ISBLANK(M10528),,H10528*INDEX(Inputs!F:F,MATCH(F10528,Inputs!E:E,0)))</f>
        <v>1999</v>
      </c>
      <c r="O10528" s="65"/>
    </row>
    <row r="10529" ht="15.75" customHeight="1" spans="1:15">
      <c r="A10529" s="65" t="s">
        <v>407</v>
      </c>
      <c r="B10529" s="66" t="s">
        <v>745</v>
      </c>
      <c r="C10529" s="65" t="s">
        <v>746</v>
      </c>
      <c r="D10529" s="66" t="s">
        <v>370</v>
      </c>
      <c r="E10529" s="66" t="s">
        <v>410</v>
      </c>
      <c r="F10529" s="65">
        <v>250876</v>
      </c>
      <c r="G10529" s="65" t="s">
        <v>26</v>
      </c>
      <c r="H10529" s="67">
        <v>2</v>
      </c>
      <c r="I10529" s="69" t="s">
        <v>1467</v>
      </c>
      <c r="J10529" s="63">
        <f t="shared" si="41"/>
        <v>44989</v>
      </c>
      <c r="K10529" s="64">
        <f>IF(ISBLANK(J10529),,H10529*INDEX(Inputs!G:G,MATCH(F10529,Inputs!E:E,0)))</f>
        <v>2798</v>
      </c>
      <c r="L10529" s="65" t="str">
        <f>IF(ISBLANK(J10529),,INDEX(Inputs!D:D,MATCH(F10529,Inputs!E:E,0)))</f>
        <v>649BK EvoFox Typhoon Laptop Cooling Pad</v>
      </c>
      <c r="M10529" s="65" t="str">
        <f>IF(ISBLANK(#REF!),,IF(B10529="Online","Online",IF(LEFT(B10529,1)="E","Online","Offline")))</f>
        <v>Offline</v>
      </c>
      <c r="N10529" s="64">
        <f>IF(ISBLANK(M10529),,H10529*INDEX(Inputs!F:F,MATCH(F10529,Inputs!E:E,0)))</f>
        <v>3998</v>
      </c>
      <c r="O10529" s="65"/>
    </row>
    <row r="10530" ht="15.75" customHeight="1" spans="1:15">
      <c r="A10530" s="65" t="s">
        <v>491</v>
      </c>
      <c r="B10530" s="66" t="s">
        <v>530</v>
      </c>
      <c r="C10530" s="65" t="s">
        <v>531</v>
      </c>
      <c r="D10530" s="66" t="s">
        <v>370</v>
      </c>
      <c r="E10530" s="66" t="s">
        <v>410</v>
      </c>
      <c r="F10530" s="65">
        <v>250876</v>
      </c>
      <c r="G10530" s="65" t="s">
        <v>26</v>
      </c>
      <c r="H10530" s="67">
        <v>1</v>
      </c>
      <c r="I10530" s="69" t="s">
        <v>1467</v>
      </c>
      <c r="J10530" s="63">
        <f t="shared" si="41"/>
        <v>44989</v>
      </c>
      <c r="K10530" s="64">
        <f>IF(ISBLANK(J10530),,H10530*INDEX(Inputs!G:G,MATCH(F10530,Inputs!E:E,0)))</f>
        <v>1399</v>
      </c>
      <c r="L10530" s="65" t="str">
        <f>IF(ISBLANK(J10530),,INDEX(Inputs!D:D,MATCH(F10530,Inputs!E:E,0)))</f>
        <v>649BK EvoFox Typhoon Laptop Cooling Pad</v>
      </c>
      <c r="M10530" s="65" t="str">
        <f>IF(ISBLANK(#REF!),,IF(B10530="Online","Online",IF(LEFT(B10530,1)="E","Online","Offline")))</f>
        <v>Offline</v>
      </c>
      <c r="N10530" s="64">
        <f>IF(ISBLANK(M10530),,H10530*INDEX(Inputs!F:F,MATCH(F10530,Inputs!E:E,0)))</f>
        <v>1999</v>
      </c>
      <c r="O10530" s="65"/>
    </row>
    <row r="10531" ht="15.75" customHeight="1" spans="1:15">
      <c r="A10531" s="65" t="s">
        <v>327</v>
      </c>
      <c r="B10531" s="66" t="s">
        <v>152</v>
      </c>
      <c r="C10531" s="65" t="s">
        <v>532</v>
      </c>
      <c r="D10531" s="66" t="s">
        <v>370</v>
      </c>
      <c r="E10531" s="66" t="s">
        <v>410</v>
      </c>
      <c r="F10531" s="65">
        <v>250876</v>
      </c>
      <c r="G10531" s="65" t="s">
        <v>26</v>
      </c>
      <c r="H10531" s="67">
        <v>1</v>
      </c>
      <c r="I10531" s="69" t="s">
        <v>1467</v>
      </c>
      <c r="J10531" s="63">
        <f t="shared" si="41"/>
        <v>44989</v>
      </c>
      <c r="K10531" s="64">
        <f>IF(ISBLANK(J10531),,H10531*INDEX(Inputs!G:G,MATCH(F10531,Inputs!E:E,0)))</f>
        <v>1399</v>
      </c>
      <c r="L10531" s="65" t="str">
        <f>IF(ISBLANK(J10531),,INDEX(Inputs!D:D,MATCH(F10531,Inputs!E:E,0)))</f>
        <v>649BK EvoFox Typhoon Laptop Cooling Pad</v>
      </c>
      <c r="M10531" s="65" t="str">
        <f>IF(ISBLANK(#REF!),,IF(B10531="Online","Online",IF(LEFT(B10531,1)="E","Online","Offline")))</f>
        <v>Offline</v>
      </c>
      <c r="N10531" s="64">
        <f>IF(ISBLANK(M10531),,H10531*INDEX(Inputs!F:F,MATCH(F10531,Inputs!E:E,0)))</f>
        <v>1999</v>
      </c>
      <c r="O10531" s="65"/>
    </row>
    <row r="10532" ht="15.75" customHeight="1" spans="1:15">
      <c r="A10532" s="65" t="s">
        <v>367</v>
      </c>
      <c r="B10532" s="66" t="s">
        <v>116</v>
      </c>
      <c r="C10532" s="65" t="s">
        <v>617</v>
      </c>
      <c r="D10532" s="66" t="s">
        <v>370</v>
      </c>
      <c r="E10532" s="66" t="s">
        <v>410</v>
      </c>
      <c r="F10532" s="65">
        <v>250423</v>
      </c>
      <c r="G10532" s="65" t="s">
        <v>11</v>
      </c>
      <c r="H10532" s="67">
        <v>1</v>
      </c>
      <c r="I10532" s="69" t="s">
        <v>1467</v>
      </c>
      <c r="J10532" s="63">
        <f t="shared" si="41"/>
        <v>44989</v>
      </c>
      <c r="K10532" s="64">
        <f>IF(ISBLANK(J10532),,H10532*INDEX(Inputs!G:G,MATCH(F10532,Inputs!E:E,0)))</f>
        <v>759</v>
      </c>
      <c r="L10532" s="65" t="str">
        <f>IF(ISBLANK(J10532),,INDEX(Inputs!D:D,MATCH(F10532,Inputs!E:E,0)))</f>
        <v>650GR Ergo View Laptop Stand-Grey</v>
      </c>
      <c r="M10532" s="65" t="str">
        <f>IF(ISBLANK(#REF!),,IF(B10532="Online","Online",IF(LEFT(B10532,1)="E","Online","Offline")))</f>
        <v>Offline</v>
      </c>
      <c r="N10532" s="64">
        <f>IF(ISBLANK(M10532),,H10532*INDEX(Inputs!F:F,MATCH(F10532,Inputs!E:E,0)))</f>
        <v>899</v>
      </c>
      <c r="O10532" s="65"/>
    </row>
    <row r="10533" ht="15.75" customHeight="1" spans="1:15">
      <c r="A10533" s="65" t="s">
        <v>583</v>
      </c>
      <c r="B10533" s="66" t="s">
        <v>683</v>
      </c>
      <c r="C10533" s="65" t="s">
        <v>1312</v>
      </c>
      <c r="D10533" s="66" t="s">
        <v>370</v>
      </c>
      <c r="E10533" s="66" t="s">
        <v>410</v>
      </c>
      <c r="F10533" s="65">
        <v>250423</v>
      </c>
      <c r="G10533" s="65" t="s">
        <v>11</v>
      </c>
      <c r="H10533" s="67">
        <v>1</v>
      </c>
      <c r="I10533" s="69" t="s">
        <v>1467</v>
      </c>
      <c r="J10533" s="63">
        <f t="shared" si="41"/>
        <v>44989</v>
      </c>
      <c r="K10533" s="64">
        <f>IF(ISBLANK(J10533),,H10533*INDEX(Inputs!G:G,MATCH(F10533,Inputs!E:E,0)))</f>
        <v>759</v>
      </c>
      <c r="L10533" s="65" t="str">
        <f>IF(ISBLANK(J10533),,INDEX(Inputs!D:D,MATCH(F10533,Inputs!E:E,0)))</f>
        <v>650GR Ergo View Laptop Stand-Grey</v>
      </c>
      <c r="M10533" s="65" t="str">
        <f>IF(ISBLANK(#REF!),,IF(B10533="Online","Online",IF(LEFT(B10533,1)="E","Online","Offline")))</f>
        <v>Offline</v>
      </c>
      <c r="N10533" s="64">
        <f>IF(ISBLANK(M10533),,H10533*INDEX(Inputs!F:F,MATCH(F10533,Inputs!E:E,0)))</f>
        <v>899</v>
      </c>
      <c r="O10533" s="65"/>
    </row>
    <row r="10534" ht="15.75" customHeight="1" spans="1:15">
      <c r="A10534" s="65" t="s">
        <v>541</v>
      </c>
      <c r="B10534" s="66" t="s">
        <v>68</v>
      </c>
      <c r="C10534" s="65" t="s">
        <v>542</v>
      </c>
      <c r="D10534" s="66" t="s">
        <v>414</v>
      </c>
      <c r="E10534" s="66" t="s">
        <v>428</v>
      </c>
      <c r="F10534" s="65">
        <v>250881</v>
      </c>
      <c r="G10534" s="65" t="s">
        <v>98</v>
      </c>
      <c r="H10534" s="67">
        <v>1</v>
      </c>
      <c r="I10534" s="69" t="s">
        <v>1467</v>
      </c>
      <c r="J10534" s="63">
        <f t="shared" si="41"/>
        <v>44989</v>
      </c>
      <c r="K10534" s="64">
        <f>IF(ISBLANK(J10534),,H10534*INDEX(Inputs!G:G,MATCH(F10534,Inputs!E:E,0)))</f>
        <v>799</v>
      </c>
      <c r="L10534" s="65" t="str">
        <f>IF(ISBLANK(J10534),,INDEX(Inputs!D:D,MATCH(F10534,Inputs!E:E,0)))</f>
        <v>795BK EvoFox Phantom Pro RGB Gaming Mouse USB</v>
      </c>
      <c r="M10534" s="65" t="str">
        <f>IF(ISBLANK(#REF!),,IF(B10534="Online","Online",IF(LEFT(B10534,1)="E","Online","Offline")))</f>
        <v>Offline</v>
      </c>
      <c r="N10534" s="64">
        <f>IF(ISBLANK(M10534),,H10534*INDEX(Inputs!F:F,MATCH(F10534,Inputs!E:E,0)))</f>
        <v>1099</v>
      </c>
      <c r="O10534" s="65"/>
    </row>
    <row r="10535" ht="15.75" customHeight="1" spans="1:15">
      <c r="A10535" s="65" t="s">
        <v>623</v>
      </c>
      <c r="B10535" s="66" t="s">
        <v>144</v>
      </c>
      <c r="C10535" s="65" t="s">
        <v>660</v>
      </c>
      <c r="D10535" s="66" t="s">
        <v>414</v>
      </c>
      <c r="E10535" s="66" t="s">
        <v>415</v>
      </c>
      <c r="F10535" s="65">
        <v>250424</v>
      </c>
      <c r="G10535" s="65" t="s">
        <v>15</v>
      </c>
      <c r="H10535" s="67">
        <v>1</v>
      </c>
      <c r="I10535" s="69" t="s">
        <v>1467</v>
      </c>
      <c r="J10535" s="63">
        <f t="shared" si="41"/>
        <v>44989</v>
      </c>
      <c r="K10535" s="64">
        <f>IF(ISBLANK(J10535),,H10535*INDEX(Inputs!G:G,MATCH(F10535,Inputs!E:E,0)))</f>
        <v>999</v>
      </c>
      <c r="L10535" s="65" t="str">
        <f>IF(ISBLANK(J10535),,INDEX(Inputs!D:D,MATCH(F10535,Inputs!E:E,0)))</f>
        <v>419V2 PRIMUS Wireless Desktop V2</v>
      </c>
      <c r="M10535" s="65" t="str">
        <f>IF(ISBLANK(#REF!),,IF(B10535="Online","Online",IF(LEFT(B10535,1)="E","Online","Offline")))</f>
        <v>Offline</v>
      </c>
      <c r="N10535" s="64">
        <f>IF(ISBLANK(M10535),,H10535*INDEX(Inputs!F:F,MATCH(F10535,Inputs!E:E,0)))</f>
        <v>1199</v>
      </c>
      <c r="O10535" s="65"/>
    </row>
    <row r="10536" ht="15.75" customHeight="1" spans="1:15">
      <c r="A10536" s="65" t="s">
        <v>509</v>
      </c>
      <c r="B10536" s="66" t="s">
        <v>38</v>
      </c>
      <c r="C10536" s="65" t="s">
        <v>712</v>
      </c>
      <c r="D10536" s="66" t="s">
        <v>370</v>
      </c>
      <c r="E10536" s="66" t="s">
        <v>371</v>
      </c>
      <c r="F10536" s="65">
        <v>250417</v>
      </c>
      <c r="G10536" s="65" t="s">
        <v>39</v>
      </c>
      <c r="H10536" s="67">
        <v>1</v>
      </c>
      <c r="I10536" s="69" t="s">
        <v>1468</v>
      </c>
      <c r="J10536" s="63">
        <f t="shared" si="41"/>
        <v>44990</v>
      </c>
      <c r="K10536" s="64">
        <f>IF(ISBLANK(J10536),,H10536*INDEX(Inputs!G:G,MATCH(F10536,Inputs!E:E,0)))</f>
        <v>929</v>
      </c>
      <c r="L10536" s="65" t="str">
        <f>IF(ISBLANK(J10536),,INDEX(Inputs!D:D,MATCH(F10536,Inputs!E:E,0)))</f>
        <v>416PP Super Speed Hub 4 Port USB 3.0</v>
      </c>
      <c r="M10536" s="65" t="str">
        <f>IF(ISBLANK(#REF!),,IF(B10536="Online","Online",IF(LEFT(B10536,1)="E","Online","Offline")))</f>
        <v>Offline</v>
      </c>
      <c r="N10536" s="64">
        <f>IF(ISBLANK(M10536),,H10536*INDEX(Inputs!F:F,MATCH(F10536,Inputs!E:E,0)))</f>
        <v>1499</v>
      </c>
      <c r="O10536" s="65"/>
    </row>
    <row r="10537" ht="15.75" customHeight="1" spans="1:15">
      <c r="A10537" s="65" t="s">
        <v>625</v>
      </c>
      <c r="B10537" s="66" t="s">
        <v>177</v>
      </c>
      <c r="C10537" s="65" t="s">
        <v>626</v>
      </c>
      <c r="D10537" s="66" t="s">
        <v>370</v>
      </c>
      <c r="E10537" s="66" t="s">
        <v>371</v>
      </c>
      <c r="F10537" s="65">
        <v>250417</v>
      </c>
      <c r="G10537" s="65" t="s">
        <v>39</v>
      </c>
      <c r="H10537" s="67">
        <v>1</v>
      </c>
      <c r="I10537" s="69" t="s">
        <v>1468</v>
      </c>
      <c r="J10537" s="63">
        <f t="shared" si="41"/>
        <v>44990</v>
      </c>
      <c r="K10537" s="64">
        <f>IF(ISBLANK(J10537),,H10537*INDEX(Inputs!G:G,MATCH(F10537,Inputs!E:E,0)))</f>
        <v>929</v>
      </c>
      <c r="L10537" s="65" t="str">
        <f>IF(ISBLANK(J10537),,INDEX(Inputs!D:D,MATCH(F10537,Inputs!E:E,0)))</f>
        <v>416PP Super Speed Hub 4 Port USB 3.0</v>
      </c>
      <c r="M10537" s="65" t="str">
        <f>IF(ISBLANK(#REF!),,IF(B10537="Online","Online",IF(LEFT(B10537,1)="E","Online","Offline")))</f>
        <v>Offline</v>
      </c>
      <c r="N10537" s="64">
        <f>IF(ISBLANK(M10537),,H10537*INDEX(Inputs!F:F,MATCH(F10537,Inputs!E:E,0)))</f>
        <v>1499</v>
      </c>
      <c r="O10537" s="65"/>
    </row>
    <row r="10538" ht="15.75" customHeight="1" spans="1:15">
      <c r="A10538" s="65" t="s">
        <v>1250</v>
      </c>
      <c r="B10538" s="66" t="s">
        <v>242</v>
      </c>
      <c r="C10538" s="65" t="s">
        <v>1287</v>
      </c>
      <c r="D10538" s="66" t="s">
        <v>370</v>
      </c>
      <c r="E10538" s="66" t="s">
        <v>371</v>
      </c>
      <c r="F10538" s="65">
        <v>250417</v>
      </c>
      <c r="G10538" s="65" t="s">
        <v>39</v>
      </c>
      <c r="H10538" s="67">
        <v>1</v>
      </c>
      <c r="I10538" s="69" t="s">
        <v>1468</v>
      </c>
      <c r="J10538" s="63">
        <f t="shared" si="41"/>
        <v>44990</v>
      </c>
      <c r="K10538" s="64">
        <f>IF(ISBLANK(J10538),,H10538*INDEX(Inputs!G:G,MATCH(F10538,Inputs!E:E,0)))</f>
        <v>929</v>
      </c>
      <c r="L10538" s="65" t="str">
        <f>IF(ISBLANK(J10538),,INDEX(Inputs!D:D,MATCH(F10538,Inputs!E:E,0)))</f>
        <v>416PP Super Speed Hub 4 Port USB 3.0</v>
      </c>
      <c r="M10538" s="65" t="str">
        <f>IF(ISBLANK(#REF!),,IF(B10538="Online","Online",IF(LEFT(B10538,1)="E","Online","Offline")))</f>
        <v>Offline</v>
      </c>
      <c r="N10538" s="64">
        <f>IF(ISBLANK(M10538),,H10538*INDEX(Inputs!F:F,MATCH(F10538,Inputs!E:E,0)))</f>
        <v>1499</v>
      </c>
      <c r="O10538" s="65"/>
    </row>
    <row r="10539" ht="15.75" customHeight="1" spans="1:15">
      <c r="A10539" s="65" t="s">
        <v>1105</v>
      </c>
      <c r="B10539" s="66" t="s">
        <v>765</v>
      </c>
      <c r="C10539" s="65" t="s">
        <v>765</v>
      </c>
      <c r="D10539" s="66" t="s">
        <v>414</v>
      </c>
      <c r="E10539" s="66" t="s">
        <v>415</v>
      </c>
      <c r="F10539" s="65">
        <v>250873</v>
      </c>
      <c r="G10539" s="65" t="s">
        <v>12</v>
      </c>
      <c r="H10539" s="67">
        <v>1</v>
      </c>
      <c r="I10539" s="69" t="s">
        <v>1468</v>
      </c>
      <c r="J10539" s="63">
        <f t="shared" si="41"/>
        <v>44990</v>
      </c>
      <c r="K10539" s="64">
        <f>IF(ISBLANK(J10539),,H10539*INDEX(Inputs!G:G,MATCH(F10539,Inputs!E:E,0)))</f>
        <v>999</v>
      </c>
      <c r="L10539" s="65" t="str">
        <f>IF(ISBLANK(J10539),,INDEX(Inputs!D:D,MATCH(F10539,Inputs!E:E,0)))</f>
        <v>422BK Evo Fox Fireblade Gaming Keyboard USB</v>
      </c>
      <c r="M10539" s="65" t="str">
        <f>IF(ISBLANK(#REF!),,IF(B10539="Online","Online",IF(LEFT(B10539,1)="E","Online","Offline")))</f>
        <v>Online</v>
      </c>
      <c r="N10539" s="64">
        <f>IF(ISBLANK(M10539),,H10539*INDEX(Inputs!F:F,MATCH(F10539,Inputs!E:E,0)))</f>
        <v>1299</v>
      </c>
      <c r="O10539" s="65"/>
    </row>
    <row r="10540" ht="15.75" customHeight="1" spans="1:15">
      <c r="A10540" s="65" t="s">
        <v>341</v>
      </c>
      <c r="B10540" s="66" t="s">
        <v>60</v>
      </c>
      <c r="C10540" s="65" t="s">
        <v>436</v>
      </c>
      <c r="D10540" s="66" t="s">
        <v>414</v>
      </c>
      <c r="E10540" s="66" t="s">
        <v>415</v>
      </c>
      <c r="F10540" s="65">
        <v>250874</v>
      </c>
      <c r="G10540" s="65" t="s">
        <v>13</v>
      </c>
      <c r="H10540" s="67">
        <v>1</v>
      </c>
      <c r="I10540" s="69" t="s">
        <v>1468</v>
      </c>
      <c r="J10540" s="63">
        <f t="shared" si="41"/>
        <v>44990</v>
      </c>
      <c r="K10540" s="64">
        <f>IF(ISBLANK(J10540),,H10540*INDEX(Inputs!G:G,MATCH(F10540,Inputs!E:E,0)))</f>
        <v>1349</v>
      </c>
      <c r="L10540" s="65" t="str">
        <f>IF(ISBLANK(J10540),,INDEX(Inputs!D:D,MATCH(F10540,Inputs!E:E,0)))</f>
        <v>432BK EvoFox X-Team Gaming Keyboard &amp; Mouse (USB)</v>
      </c>
      <c r="M10540" s="65" t="str">
        <f>IF(ISBLANK(#REF!),,IF(B10540="Online","Online",IF(LEFT(B10540,1)="E","Online","Offline")))</f>
        <v>Offline</v>
      </c>
      <c r="N10540" s="64">
        <f>IF(ISBLANK(M10540),,H10540*INDEX(Inputs!F:F,MATCH(F10540,Inputs!E:E,0)))</f>
        <v>1899</v>
      </c>
      <c r="O10540" s="65"/>
    </row>
    <row r="10541" ht="15.75" customHeight="1" spans="1:15">
      <c r="A10541" s="65" t="s">
        <v>327</v>
      </c>
      <c r="B10541" s="66" t="s">
        <v>505</v>
      </c>
      <c r="C10541" s="65" t="s">
        <v>506</v>
      </c>
      <c r="D10541" s="66" t="s">
        <v>414</v>
      </c>
      <c r="E10541" s="66" t="s">
        <v>415</v>
      </c>
      <c r="F10541" s="65">
        <v>250874</v>
      </c>
      <c r="G10541" s="65" t="s">
        <v>13</v>
      </c>
      <c r="H10541" s="67">
        <v>-1</v>
      </c>
      <c r="I10541" s="69" t="s">
        <v>1468</v>
      </c>
      <c r="J10541" s="63">
        <f t="shared" si="41"/>
        <v>44990</v>
      </c>
      <c r="K10541" s="64">
        <f>IF(ISBLANK(J10541),,H10541*INDEX(Inputs!G:G,MATCH(F10541,Inputs!E:E,0)))</f>
        <v>-1349</v>
      </c>
      <c r="L10541" s="65" t="str">
        <f>IF(ISBLANK(J10541),,INDEX(Inputs!D:D,MATCH(F10541,Inputs!E:E,0)))</f>
        <v>432BK EvoFox X-Team Gaming Keyboard &amp; Mouse (USB)</v>
      </c>
      <c r="M10541" s="65" t="str">
        <f>IF(ISBLANK(#REF!),,IF(B10541="Online","Online",IF(LEFT(B10541,1)="E","Online","Offline")))</f>
        <v>Offline</v>
      </c>
      <c r="N10541" s="64">
        <f>IF(ISBLANK(M10541),,H10541*INDEX(Inputs!F:F,MATCH(F10541,Inputs!E:E,0)))</f>
        <v>-1899</v>
      </c>
      <c r="O10541" s="65"/>
    </row>
    <row r="10542" ht="15.75" customHeight="1" spans="1:15">
      <c r="A10542" s="65" t="s">
        <v>509</v>
      </c>
      <c r="B10542" s="66" t="s">
        <v>139</v>
      </c>
      <c r="C10542" s="65" t="s">
        <v>545</v>
      </c>
      <c r="D10542" s="66" t="s">
        <v>414</v>
      </c>
      <c r="E10542" s="66" t="s">
        <v>415</v>
      </c>
      <c r="F10542" s="65">
        <v>250874</v>
      </c>
      <c r="G10542" s="65" t="s">
        <v>13</v>
      </c>
      <c r="H10542" s="67">
        <v>1</v>
      </c>
      <c r="I10542" s="69" t="s">
        <v>1468</v>
      </c>
      <c r="J10542" s="63">
        <f t="shared" si="41"/>
        <v>44990</v>
      </c>
      <c r="K10542" s="64">
        <f>IF(ISBLANK(J10542),,H10542*INDEX(Inputs!G:G,MATCH(F10542,Inputs!E:E,0)))</f>
        <v>1349</v>
      </c>
      <c r="L10542" s="65" t="str">
        <f>IF(ISBLANK(J10542),,INDEX(Inputs!D:D,MATCH(F10542,Inputs!E:E,0)))</f>
        <v>432BK EvoFox X-Team Gaming Keyboard &amp; Mouse (USB)</v>
      </c>
      <c r="M10542" s="65" t="str">
        <f>IF(ISBLANK(#REF!),,IF(B10542="Online","Online",IF(LEFT(B10542,1)="E","Online","Offline")))</f>
        <v>Offline</v>
      </c>
      <c r="N10542" s="64">
        <f>IF(ISBLANK(M10542),,H10542*INDEX(Inputs!F:F,MATCH(F10542,Inputs!E:E,0)))</f>
        <v>1899</v>
      </c>
      <c r="O10542" s="65"/>
    </row>
    <row r="10543" ht="15.75" customHeight="1" spans="1:15">
      <c r="A10543" s="65" t="s">
        <v>367</v>
      </c>
      <c r="B10543" s="66" t="s">
        <v>163</v>
      </c>
      <c r="C10543" s="65" t="s">
        <v>638</v>
      </c>
      <c r="D10543" s="66" t="s">
        <v>414</v>
      </c>
      <c r="E10543" s="66" t="s">
        <v>415</v>
      </c>
      <c r="F10543" s="65">
        <v>250874</v>
      </c>
      <c r="G10543" s="65" t="s">
        <v>13</v>
      </c>
      <c r="H10543" s="67">
        <v>1</v>
      </c>
      <c r="I10543" s="69" t="s">
        <v>1468</v>
      </c>
      <c r="J10543" s="63">
        <f t="shared" si="41"/>
        <v>44990</v>
      </c>
      <c r="K10543" s="64">
        <f>IF(ISBLANK(J10543),,H10543*INDEX(Inputs!G:G,MATCH(F10543,Inputs!E:E,0)))</f>
        <v>1349</v>
      </c>
      <c r="L10543" s="65" t="str">
        <f>IF(ISBLANK(J10543),,INDEX(Inputs!D:D,MATCH(F10543,Inputs!E:E,0)))</f>
        <v>432BK EvoFox X-Team Gaming Keyboard &amp; Mouse (USB)</v>
      </c>
      <c r="M10543" s="65" t="str">
        <f>IF(ISBLANK(#REF!),,IF(B10543="Online","Online",IF(LEFT(B10543,1)="E","Online","Offline")))</f>
        <v>Offline</v>
      </c>
      <c r="N10543" s="64">
        <f>IF(ISBLANK(M10543),,H10543*INDEX(Inputs!F:F,MATCH(F10543,Inputs!E:E,0)))</f>
        <v>1899</v>
      </c>
      <c r="O10543" s="65"/>
    </row>
    <row r="10544" ht="15.75" customHeight="1" spans="1:15">
      <c r="A10544" s="65" t="s">
        <v>752</v>
      </c>
      <c r="B10544" s="66" t="s">
        <v>165</v>
      </c>
      <c r="C10544" s="65" t="s">
        <v>753</v>
      </c>
      <c r="D10544" s="66" t="s">
        <v>414</v>
      </c>
      <c r="E10544" s="66" t="s">
        <v>415</v>
      </c>
      <c r="F10544" s="65">
        <v>250874</v>
      </c>
      <c r="G10544" s="65" t="s">
        <v>13</v>
      </c>
      <c r="H10544" s="67">
        <v>1</v>
      </c>
      <c r="I10544" s="69" t="s">
        <v>1468</v>
      </c>
      <c r="J10544" s="63">
        <f t="shared" si="41"/>
        <v>44990</v>
      </c>
      <c r="K10544" s="64">
        <f>IF(ISBLANK(J10544),,H10544*INDEX(Inputs!G:G,MATCH(F10544,Inputs!E:E,0)))</f>
        <v>1349</v>
      </c>
      <c r="L10544" s="65" t="str">
        <f>IF(ISBLANK(J10544),,INDEX(Inputs!D:D,MATCH(F10544,Inputs!E:E,0)))</f>
        <v>432BK EvoFox X-Team Gaming Keyboard &amp; Mouse (USB)</v>
      </c>
      <c r="M10544" s="65" t="str">
        <f>IF(ISBLANK(#REF!),,IF(B10544="Online","Online",IF(LEFT(B10544,1)="E","Online","Offline")))</f>
        <v>Offline</v>
      </c>
      <c r="N10544" s="64">
        <f>IF(ISBLANK(M10544),,H10544*INDEX(Inputs!F:F,MATCH(F10544,Inputs!E:E,0)))</f>
        <v>1899</v>
      </c>
      <c r="O10544" s="65"/>
    </row>
    <row r="10545" ht="15.75" customHeight="1" spans="1:15">
      <c r="A10545" s="65" t="s">
        <v>341</v>
      </c>
      <c r="B10545" s="66" t="s">
        <v>213</v>
      </c>
      <c r="C10545" s="65" t="s">
        <v>947</v>
      </c>
      <c r="D10545" s="66" t="s">
        <v>414</v>
      </c>
      <c r="E10545" s="66" t="s">
        <v>415</v>
      </c>
      <c r="F10545" s="65">
        <v>250874</v>
      </c>
      <c r="G10545" s="65" t="s">
        <v>13</v>
      </c>
      <c r="H10545" s="67">
        <v>1</v>
      </c>
      <c r="I10545" s="69" t="s">
        <v>1468</v>
      </c>
      <c r="J10545" s="63">
        <f t="shared" si="41"/>
        <v>44990</v>
      </c>
      <c r="K10545" s="64">
        <f>IF(ISBLANK(J10545),,H10545*INDEX(Inputs!G:G,MATCH(F10545,Inputs!E:E,0)))</f>
        <v>1349</v>
      </c>
      <c r="L10545" s="65" t="str">
        <f>IF(ISBLANK(J10545),,INDEX(Inputs!D:D,MATCH(F10545,Inputs!E:E,0)))</f>
        <v>432BK EvoFox X-Team Gaming Keyboard &amp; Mouse (USB)</v>
      </c>
      <c r="M10545" s="65" t="str">
        <f>IF(ISBLANK(#REF!),,IF(B10545="Online","Online",IF(LEFT(B10545,1)="E","Online","Offline")))</f>
        <v>Offline</v>
      </c>
      <c r="N10545" s="64">
        <f>IF(ISBLANK(M10545),,H10545*INDEX(Inputs!F:F,MATCH(F10545,Inputs!E:E,0)))</f>
        <v>1899</v>
      </c>
      <c r="O10545" s="65"/>
    </row>
    <row r="10546" ht="15.75" customHeight="1" spans="1:15">
      <c r="A10546" s="65" t="s">
        <v>1406</v>
      </c>
      <c r="B10546" s="66" t="s">
        <v>216</v>
      </c>
      <c r="C10546" s="65" t="s">
        <v>1270</v>
      </c>
      <c r="D10546" s="66" t="s">
        <v>414</v>
      </c>
      <c r="E10546" s="66" t="s">
        <v>415</v>
      </c>
      <c r="F10546" s="65">
        <v>250874</v>
      </c>
      <c r="G10546" s="65" t="s">
        <v>13</v>
      </c>
      <c r="H10546" s="67">
        <v>1</v>
      </c>
      <c r="I10546" s="69" t="s">
        <v>1468</v>
      </c>
      <c r="J10546" s="63">
        <f t="shared" si="41"/>
        <v>44990</v>
      </c>
      <c r="K10546" s="64">
        <f>IF(ISBLANK(J10546),,H10546*INDEX(Inputs!G:G,MATCH(F10546,Inputs!E:E,0)))</f>
        <v>1349</v>
      </c>
      <c r="L10546" s="65" t="str">
        <f>IF(ISBLANK(J10546),,INDEX(Inputs!D:D,MATCH(F10546,Inputs!E:E,0)))</f>
        <v>432BK EvoFox X-Team Gaming Keyboard &amp; Mouse (USB)</v>
      </c>
      <c r="M10546" s="65" t="str">
        <f>IF(ISBLANK(#REF!),,IF(B10546="Online","Online",IF(LEFT(B10546,1)="E","Online","Offline")))</f>
        <v>Offline</v>
      </c>
      <c r="N10546" s="64">
        <f>IF(ISBLANK(M10546),,H10546*INDEX(Inputs!F:F,MATCH(F10546,Inputs!E:E,0)))</f>
        <v>1899</v>
      </c>
      <c r="O10546" s="65"/>
    </row>
    <row r="10547" ht="15.75" customHeight="1" spans="1:15">
      <c r="A10547" s="65" t="s">
        <v>1016</v>
      </c>
      <c r="B10547" s="66" t="s">
        <v>1017</v>
      </c>
      <c r="C10547" s="65" t="s">
        <v>1018</v>
      </c>
      <c r="D10547" s="66" t="s">
        <v>414</v>
      </c>
      <c r="E10547" s="66" t="s">
        <v>415</v>
      </c>
      <c r="F10547" s="65">
        <v>250874</v>
      </c>
      <c r="G10547" s="65" t="s">
        <v>13</v>
      </c>
      <c r="H10547" s="67">
        <v>1</v>
      </c>
      <c r="I10547" s="69" t="s">
        <v>1468</v>
      </c>
      <c r="J10547" s="63">
        <f t="shared" si="41"/>
        <v>44990</v>
      </c>
      <c r="K10547" s="64">
        <f>IF(ISBLANK(J10547),,H10547*INDEX(Inputs!G:G,MATCH(F10547,Inputs!E:E,0)))</f>
        <v>1349</v>
      </c>
      <c r="L10547" s="65" t="str">
        <f>IF(ISBLANK(J10547),,INDEX(Inputs!D:D,MATCH(F10547,Inputs!E:E,0)))</f>
        <v>432BK EvoFox X-Team Gaming Keyboard &amp; Mouse (USB)</v>
      </c>
      <c r="M10547" s="65" t="str">
        <f>IF(ISBLANK(#REF!),,IF(B10547="Online","Online",IF(LEFT(B10547,1)="E","Online","Offline")))</f>
        <v>Offline</v>
      </c>
      <c r="N10547" s="64">
        <f>IF(ISBLANK(M10547),,H10547*INDEX(Inputs!F:F,MATCH(F10547,Inputs!E:E,0)))</f>
        <v>1899</v>
      </c>
      <c r="O10547" s="65"/>
    </row>
    <row r="10548" ht="15.75" customHeight="1" spans="1:15">
      <c r="A10548" s="65" t="s">
        <v>327</v>
      </c>
      <c r="B10548" s="66" t="s">
        <v>270</v>
      </c>
      <c r="C10548" s="65" t="s">
        <v>1174</v>
      </c>
      <c r="D10548" s="66" t="s">
        <v>414</v>
      </c>
      <c r="E10548" s="66" t="s">
        <v>415</v>
      </c>
      <c r="F10548" s="65">
        <v>250874</v>
      </c>
      <c r="G10548" s="65" t="s">
        <v>13</v>
      </c>
      <c r="H10548" s="67">
        <v>1</v>
      </c>
      <c r="I10548" s="69" t="s">
        <v>1468</v>
      </c>
      <c r="J10548" s="63">
        <f t="shared" si="41"/>
        <v>44990</v>
      </c>
      <c r="K10548" s="64">
        <f>IF(ISBLANK(J10548),,H10548*INDEX(Inputs!G:G,MATCH(F10548,Inputs!E:E,0)))</f>
        <v>1349</v>
      </c>
      <c r="L10548" s="65" t="str">
        <f>IF(ISBLANK(J10548),,INDEX(Inputs!D:D,MATCH(F10548,Inputs!E:E,0)))</f>
        <v>432BK EvoFox X-Team Gaming Keyboard &amp; Mouse (USB)</v>
      </c>
      <c r="M10548" s="65" t="str">
        <f>IF(ISBLANK(#REF!),,IF(B10548="Online","Online",IF(LEFT(B10548,1)="E","Online","Offline")))</f>
        <v>Offline</v>
      </c>
      <c r="N10548" s="64">
        <f>IF(ISBLANK(M10548),,H10548*INDEX(Inputs!F:F,MATCH(F10548,Inputs!E:E,0)))</f>
        <v>1899</v>
      </c>
      <c r="O10548" s="65"/>
    </row>
    <row r="10549" ht="15.75" customHeight="1" spans="1:15">
      <c r="A10549" s="65" t="s">
        <v>447</v>
      </c>
      <c r="B10549" s="66" t="s">
        <v>483</v>
      </c>
      <c r="C10549" s="65" t="s">
        <v>484</v>
      </c>
      <c r="D10549" s="66" t="s">
        <v>414</v>
      </c>
      <c r="E10549" s="66" t="s">
        <v>415</v>
      </c>
      <c r="F10549" s="65">
        <v>250875</v>
      </c>
      <c r="G10549" s="65" t="s">
        <v>103</v>
      </c>
      <c r="H10549" s="67">
        <v>1</v>
      </c>
      <c r="I10549" s="69" t="s">
        <v>1468</v>
      </c>
      <c r="J10549" s="63">
        <f t="shared" si="41"/>
        <v>44990</v>
      </c>
      <c r="K10549" s="64">
        <f>IF(ISBLANK(J10549),,H10549*INDEX(Inputs!G:G,MATCH(F10549,Inputs!E:E,0)))</f>
        <v>1099</v>
      </c>
      <c r="L10549" s="65" t="str">
        <f>IF(ISBLANK(J10549),,INDEX(Inputs!D:D,MATCH(F10549,Inputs!E:E,0)))</f>
        <v>433BK EvoFox WarHammer Gaming Keyboard (USB)</v>
      </c>
      <c r="M10549" s="65" t="str">
        <f>IF(ISBLANK(#REF!),,IF(B10549="Online","Online",IF(LEFT(B10549,1)="E","Online","Offline")))</f>
        <v>Offline</v>
      </c>
      <c r="N10549" s="64">
        <f>IF(ISBLANK(M10549),,H10549*INDEX(Inputs!F:F,MATCH(F10549,Inputs!E:E,0)))</f>
        <v>1499</v>
      </c>
      <c r="O10549" s="65"/>
    </row>
    <row r="10550" ht="15.75" customHeight="1" spans="1:15">
      <c r="A10550" s="65" t="s">
        <v>447</v>
      </c>
      <c r="B10550" s="66" t="s">
        <v>206</v>
      </c>
      <c r="C10550" s="65" t="s">
        <v>865</v>
      </c>
      <c r="D10550" s="66" t="s">
        <v>370</v>
      </c>
      <c r="E10550" s="66" t="s">
        <v>371</v>
      </c>
      <c r="F10550" s="65">
        <v>260086</v>
      </c>
      <c r="G10550" s="65" t="s">
        <v>16</v>
      </c>
      <c r="H10550" s="67">
        <v>-1</v>
      </c>
      <c r="I10550" s="69" t="s">
        <v>1468</v>
      </c>
      <c r="J10550" s="63">
        <f t="shared" si="41"/>
        <v>44990</v>
      </c>
      <c r="K10550" s="64">
        <f>IF(ISBLANK(J10550),,H10550*INDEX(Inputs!G:G,MATCH(F10550,Inputs!E:E,0)))</f>
        <v>-1699</v>
      </c>
      <c r="L10550" s="65" t="str">
        <f>IF(ISBLANK(J10550),,INDEX(Inputs!D:D,MATCH(F10550,Inputs!E:E,0)))</f>
        <v>436BK Type-C 6 in 1 Multiport Hub</v>
      </c>
      <c r="M10550" s="65" t="str">
        <f>IF(ISBLANK(#REF!),,IF(B10550="Online","Online",IF(LEFT(B10550,1)="E","Online","Offline")))</f>
        <v>Offline</v>
      </c>
      <c r="N10550" s="64">
        <f>IF(ISBLANK(M10550),,H10550*INDEX(Inputs!F:F,MATCH(F10550,Inputs!E:E,0)))</f>
        <v>-2599</v>
      </c>
      <c r="O10550" s="65"/>
    </row>
    <row r="10551" ht="15.75" customHeight="1" spans="1:15">
      <c r="A10551" s="65" t="s">
        <v>458</v>
      </c>
      <c r="B10551" s="66" t="s">
        <v>225</v>
      </c>
      <c r="C10551" s="65" t="s">
        <v>809</v>
      </c>
      <c r="D10551" s="66" t="s">
        <v>329</v>
      </c>
      <c r="E10551" s="66" t="s">
        <v>330</v>
      </c>
      <c r="F10551" s="65">
        <v>259864</v>
      </c>
      <c r="G10551" s="65" t="s">
        <v>1118</v>
      </c>
      <c r="H10551" s="67">
        <v>2</v>
      </c>
      <c r="I10551" s="69" t="s">
        <v>1468</v>
      </c>
      <c r="J10551" s="63">
        <f t="shared" si="41"/>
        <v>44990</v>
      </c>
      <c r="K10551" s="64">
        <f>IF(ISBLANK(J10551),,H10551*INDEX(Inputs!G:G,MATCH(F10551,Inputs!E:E,0)))</f>
        <v>2998</v>
      </c>
      <c r="L10551" s="65" t="str">
        <f>IF(ISBLANK(J10551),,INDEX(Inputs!D:D,MATCH(F10551,Inputs!E:E,0)))</f>
        <v>579GR EvoFox Elite Ops Controller-Grey</v>
      </c>
      <c r="M10551" s="65" t="str">
        <f>IF(ISBLANK(#REF!),,IF(B10551="Online","Online",IF(LEFT(B10551,1)="E","Online","Offline")))</f>
        <v>Offline</v>
      </c>
      <c r="N10551" s="64">
        <f>IF(ISBLANK(M10551),,H10551*INDEX(Inputs!F:F,MATCH(F10551,Inputs!E:E,0)))</f>
        <v>4598</v>
      </c>
      <c r="O10551" s="65"/>
    </row>
    <row r="10552" ht="15.75" customHeight="1" spans="1:15">
      <c r="A10552" s="65" t="s">
        <v>338</v>
      </c>
      <c r="B10552" s="66" t="s">
        <v>44</v>
      </c>
      <c r="C10552" s="65" t="s">
        <v>339</v>
      </c>
      <c r="D10552" s="66" t="s">
        <v>370</v>
      </c>
      <c r="E10552" s="66" t="s">
        <v>410</v>
      </c>
      <c r="F10552" s="65">
        <v>250877</v>
      </c>
      <c r="G10552" s="65" t="s">
        <v>22</v>
      </c>
      <c r="H10552" s="67">
        <v>1</v>
      </c>
      <c r="I10552" s="69" t="s">
        <v>1468</v>
      </c>
      <c r="J10552" s="63">
        <f t="shared" si="41"/>
        <v>44990</v>
      </c>
      <c r="K10552" s="64">
        <f>IF(ISBLANK(J10552),,H10552*INDEX(Inputs!G:G,MATCH(F10552,Inputs!E:E,0)))</f>
        <v>349</v>
      </c>
      <c r="L10552" s="65" t="str">
        <f>IF(ISBLANK(J10552),,INDEX(Inputs!D:D,MATCH(F10552,Inputs!E:E,0)))</f>
        <v>595BK Evo Fox Falcon X35 Medium Speed Mouse Pad</v>
      </c>
      <c r="M10552" s="65" t="str">
        <f>IF(ISBLANK(#REF!),,IF(B10552="Online","Online",IF(LEFT(B10552,1)="E","Online","Offline")))</f>
        <v>Offline</v>
      </c>
      <c r="N10552" s="64">
        <f>IF(ISBLANK(M10552),,H10552*INDEX(Inputs!F:F,MATCH(F10552,Inputs!E:E,0)))</f>
        <v>699</v>
      </c>
      <c r="O10552" s="65"/>
    </row>
    <row r="10553" ht="15.75" customHeight="1" spans="1:15">
      <c r="A10553" s="65" t="s">
        <v>327</v>
      </c>
      <c r="B10553" s="66" t="s">
        <v>65</v>
      </c>
      <c r="C10553" s="65" t="s">
        <v>568</v>
      </c>
      <c r="D10553" s="66" t="s">
        <v>370</v>
      </c>
      <c r="E10553" s="66" t="s">
        <v>410</v>
      </c>
      <c r="F10553" s="65">
        <v>250877</v>
      </c>
      <c r="G10553" s="65" t="s">
        <v>22</v>
      </c>
      <c r="H10553" s="67">
        <v>1</v>
      </c>
      <c r="I10553" s="69" t="s">
        <v>1468</v>
      </c>
      <c r="J10553" s="63">
        <f t="shared" si="41"/>
        <v>44990</v>
      </c>
      <c r="K10553" s="64">
        <f>IF(ISBLANK(J10553),,H10553*INDEX(Inputs!G:G,MATCH(F10553,Inputs!E:E,0)))</f>
        <v>349</v>
      </c>
      <c r="L10553" s="65" t="str">
        <f>IF(ISBLANK(J10553),,INDEX(Inputs!D:D,MATCH(F10553,Inputs!E:E,0)))</f>
        <v>595BK Evo Fox Falcon X35 Medium Speed Mouse Pad</v>
      </c>
      <c r="M10553" s="65" t="str">
        <f>IF(ISBLANK(#REF!),,IF(B10553="Online","Online",IF(LEFT(B10553,1)="E","Online","Offline")))</f>
        <v>Offline</v>
      </c>
      <c r="N10553" s="64">
        <f>IF(ISBLANK(M10553),,H10553*INDEX(Inputs!F:F,MATCH(F10553,Inputs!E:E,0)))</f>
        <v>699</v>
      </c>
      <c r="O10553" s="65"/>
    </row>
    <row r="10554" ht="15.75" customHeight="1" spans="1:15">
      <c r="A10554" s="65" t="s">
        <v>362</v>
      </c>
      <c r="B10554" s="66" t="s">
        <v>104</v>
      </c>
      <c r="C10554" s="65" t="s">
        <v>515</v>
      </c>
      <c r="D10554" s="66" t="s">
        <v>370</v>
      </c>
      <c r="E10554" s="66" t="s">
        <v>410</v>
      </c>
      <c r="F10554" s="65">
        <v>250877</v>
      </c>
      <c r="G10554" s="65" t="s">
        <v>22</v>
      </c>
      <c r="H10554" s="67">
        <v>1</v>
      </c>
      <c r="I10554" s="69" t="s">
        <v>1468</v>
      </c>
      <c r="J10554" s="63">
        <f t="shared" si="41"/>
        <v>44990</v>
      </c>
      <c r="K10554" s="64">
        <f>IF(ISBLANK(J10554),,H10554*INDEX(Inputs!G:G,MATCH(F10554,Inputs!E:E,0)))</f>
        <v>349</v>
      </c>
      <c r="L10554" s="65" t="str">
        <f>IF(ISBLANK(J10554),,INDEX(Inputs!D:D,MATCH(F10554,Inputs!E:E,0)))</f>
        <v>595BK Evo Fox Falcon X35 Medium Speed Mouse Pad</v>
      </c>
      <c r="M10554" s="65" t="str">
        <f>IF(ISBLANK(#REF!),,IF(B10554="Online","Online",IF(LEFT(B10554,1)="E","Online","Offline")))</f>
        <v>Offline</v>
      </c>
      <c r="N10554" s="64">
        <f>IF(ISBLANK(M10554),,H10554*INDEX(Inputs!F:F,MATCH(F10554,Inputs!E:E,0)))</f>
        <v>699</v>
      </c>
      <c r="O10554" s="65"/>
    </row>
    <row r="10555" ht="15.75" customHeight="1" spans="1:15">
      <c r="A10555" s="65" t="s">
        <v>509</v>
      </c>
      <c r="B10555" s="66" t="s">
        <v>112</v>
      </c>
      <c r="C10555" s="65" t="s">
        <v>510</v>
      </c>
      <c r="D10555" s="66" t="s">
        <v>370</v>
      </c>
      <c r="E10555" s="66" t="s">
        <v>410</v>
      </c>
      <c r="F10555" s="65">
        <v>250877</v>
      </c>
      <c r="G10555" s="65" t="s">
        <v>22</v>
      </c>
      <c r="H10555" s="67">
        <v>1</v>
      </c>
      <c r="I10555" s="69" t="s">
        <v>1468</v>
      </c>
      <c r="J10555" s="63">
        <f t="shared" si="41"/>
        <v>44990</v>
      </c>
      <c r="K10555" s="64">
        <f>IF(ISBLANK(J10555),,H10555*INDEX(Inputs!G:G,MATCH(F10555,Inputs!E:E,0)))</f>
        <v>349</v>
      </c>
      <c r="L10555" s="65" t="str">
        <f>IF(ISBLANK(J10555),,INDEX(Inputs!D:D,MATCH(F10555,Inputs!E:E,0)))</f>
        <v>595BK Evo Fox Falcon X35 Medium Speed Mouse Pad</v>
      </c>
      <c r="M10555" s="65" t="str">
        <f>IF(ISBLANK(#REF!),,IF(B10555="Online","Online",IF(LEFT(B10555,1)="E","Online","Offline")))</f>
        <v>Offline</v>
      </c>
      <c r="N10555" s="64">
        <f>IF(ISBLANK(M10555),,H10555*INDEX(Inputs!F:F,MATCH(F10555,Inputs!E:E,0)))</f>
        <v>699</v>
      </c>
      <c r="O10555" s="65"/>
    </row>
    <row r="10556" ht="15.75" customHeight="1" spans="1:15">
      <c r="A10556" s="65" t="s">
        <v>491</v>
      </c>
      <c r="B10556" s="66" t="s">
        <v>530</v>
      </c>
      <c r="C10556" s="65" t="s">
        <v>531</v>
      </c>
      <c r="D10556" s="66" t="s">
        <v>370</v>
      </c>
      <c r="E10556" s="66" t="s">
        <v>410</v>
      </c>
      <c r="F10556" s="65">
        <v>250877</v>
      </c>
      <c r="G10556" s="65" t="s">
        <v>22</v>
      </c>
      <c r="H10556" s="67">
        <v>1</v>
      </c>
      <c r="I10556" s="69" t="s">
        <v>1468</v>
      </c>
      <c r="J10556" s="63">
        <f t="shared" si="41"/>
        <v>44990</v>
      </c>
      <c r="K10556" s="64">
        <f>IF(ISBLANK(J10556),,H10556*INDEX(Inputs!G:G,MATCH(F10556,Inputs!E:E,0)))</f>
        <v>349</v>
      </c>
      <c r="L10556" s="65" t="str">
        <f>IF(ISBLANK(J10556),,INDEX(Inputs!D:D,MATCH(F10556,Inputs!E:E,0)))</f>
        <v>595BK Evo Fox Falcon X35 Medium Speed Mouse Pad</v>
      </c>
      <c r="M10556" s="65" t="str">
        <f>IF(ISBLANK(#REF!),,IF(B10556="Online","Online",IF(LEFT(B10556,1)="E","Online","Offline")))</f>
        <v>Offline</v>
      </c>
      <c r="N10556" s="64">
        <f>IF(ISBLANK(M10556),,H10556*INDEX(Inputs!F:F,MATCH(F10556,Inputs!E:E,0)))</f>
        <v>699</v>
      </c>
      <c r="O10556" s="65"/>
    </row>
    <row r="10557" ht="15.75" customHeight="1" spans="1:15">
      <c r="A10557" s="65" t="s">
        <v>625</v>
      </c>
      <c r="B10557" s="66" t="s">
        <v>177</v>
      </c>
      <c r="C10557" s="65" t="s">
        <v>626</v>
      </c>
      <c r="D10557" s="66" t="s">
        <v>370</v>
      </c>
      <c r="E10557" s="66" t="s">
        <v>410</v>
      </c>
      <c r="F10557" s="65">
        <v>250877</v>
      </c>
      <c r="G10557" s="65" t="s">
        <v>22</v>
      </c>
      <c r="H10557" s="67">
        <v>1</v>
      </c>
      <c r="I10557" s="69" t="s">
        <v>1468</v>
      </c>
      <c r="J10557" s="63">
        <f t="shared" si="41"/>
        <v>44990</v>
      </c>
      <c r="K10557" s="64">
        <f>IF(ISBLANK(J10557),,H10557*INDEX(Inputs!G:G,MATCH(F10557,Inputs!E:E,0)))</f>
        <v>349</v>
      </c>
      <c r="L10557" s="65" t="str">
        <f>IF(ISBLANK(J10557),,INDEX(Inputs!D:D,MATCH(F10557,Inputs!E:E,0)))</f>
        <v>595BK Evo Fox Falcon X35 Medium Speed Mouse Pad</v>
      </c>
      <c r="M10557" s="65" t="str">
        <f>IF(ISBLANK(#REF!),,IF(B10557="Online","Online",IF(LEFT(B10557,1)="E","Online","Offline")))</f>
        <v>Offline</v>
      </c>
      <c r="N10557" s="64">
        <f>IF(ISBLANK(M10557),,H10557*INDEX(Inputs!F:F,MATCH(F10557,Inputs!E:E,0)))</f>
        <v>699</v>
      </c>
      <c r="O10557" s="65"/>
    </row>
    <row r="10558" ht="15.75" customHeight="1" spans="1:15">
      <c r="A10558" s="65" t="s">
        <v>1075</v>
      </c>
      <c r="B10558" s="66" t="s">
        <v>248</v>
      </c>
      <c r="C10558" s="65" t="s">
        <v>916</v>
      </c>
      <c r="D10558" s="66" t="s">
        <v>370</v>
      </c>
      <c r="E10558" s="66" t="s">
        <v>410</v>
      </c>
      <c r="F10558" s="65">
        <v>250877</v>
      </c>
      <c r="G10558" s="65" t="s">
        <v>22</v>
      </c>
      <c r="H10558" s="67">
        <v>1</v>
      </c>
      <c r="I10558" s="69" t="s">
        <v>1468</v>
      </c>
      <c r="J10558" s="63">
        <f t="shared" si="41"/>
        <v>44990</v>
      </c>
      <c r="K10558" s="64">
        <f>IF(ISBLANK(J10558),,H10558*INDEX(Inputs!G:G,MATCH(F10558,Inputs!E:E,0)))</f>
        <v>349</v>
      </c>
      <c r="L10558" s="65" t="str">
        <f>IF(ISBLANK(J10558),,INDEX(Inputs!D:D,MATCH(F10558,Inputs!E:E,0)))</f>
        <v>595BK Evo Fox Falcon X35 Medium Speed Mouse Pad</v>
      </c>
      <c r="M10558" s="65" t="str">
        <f>IF(ISBLANK(#REF!),,IF(B10558="Online","Online",IF(LEFT(B10558,1)="E","Online","Offline")))</f>
        <v>Offline</v>
      </c>
      <c r="N10558" s="64">
        <f>IF(ISBLANK(M10558),,H10558*INDEX(Inputs!F:F,MATCH(F10558,Inputs!E:E,0)))</f>
        <v>699</v>
      </c>
      <c r="O10558" s="65"/>
    </row>
    <row r="10559" ht="15.75" customHeight="1" spans="1:15">
      <c r="A10559" s="65" t="s">
        <v>367</v>
      </c>
      <c r="B10559" s="66" t="s">
        <v>556</v>
      </c>
      <c r="C10559" s="65" t="s">
        <v>557</v>
      </c>
      <c r="D10559" s="66" t="s">
        <v>370</v>
      </c>
      <c r="E10559" s="66" t="s">
        <v>410</v>
      </c>
      <c r="F10559" s="65">
        <v>250879</v>
      </c>
      <c r="G10559" s="65" t="s">
        <v>30</v>
      </c>
      <c r="H10559" s="67">
        <v>1</v>
      </c>
      <c r="I10559" s="69" t="s">
        <v>1468</v>
      </c>
      <c r="J10559" s="63">
        <f t="shared" si="41"/>
        <v>44990</v>
      </c>
      <c r="K10559" s="64">
        <f>IF(ISBLANK(J10559),,H10559*INDEX(Inputs!G:G,MATCH(F10559,Inputs!E:E,0)))</f>
        <v>699</v>
      </c>
      <c r="L10559" s="65" t="str">
        <f>IF(ISBLANK(J10559),,INDEX(Inputs!D:D,MATCH(F10559,Inputs!E:E,0)))</f>
        <v>597BK Evo Fox Falcon X85 Extra Large Speed Mouse Pad</v>
      </c>
      <c r="M10559" s="65" t="str">
        <f>IF(ISBLANK(#REF!),,IF(B10559="Online","Online",IF(LEFT(B10559,1)="E","Online","Offline")))</f>
        <v>Offline</v>
      </c>
      <c r="N10559" s="64">
        <f>IF(ISBLANK(M10559),,H10559*INDEX(Inputs!F:F,MATCH(F10559,Inputs!E:E,0)))</f>
        <v>1199</v>
      </c>
      <c r="O10559" s="65"/>
    </row>
    <row r="10560" ht="15.75" customHeight="1" spans="1:15">
      <c r="A10560" s="65" t="s">
        <v>362</v>
      </c>
      <c r="B10560" s="66" t="s">
        <v>104</v>
      </c>
      <c r="C10560" s="65" t="s">
        <v>515</v>
      </c>
      <c r="D10560" s="66" t="s">
        <v>370</v>
      </c>
      <c r="E10560" s="66" t="s">
        <v>410</v>
      </c>
      <c r="F10560" s="65">
        <v>250879</v>
      </c>
      <c r="G10560" s="65" t="s">
        <v>30</v>
      </c>
      <c r="H10560" s="67">
        <v>1</v>
      </c>
      <c r="I10560" s="69" t="s">
        <v>1468</v>
      </c>
      <c r="J10560" s="63">
        <f t="shared" si="41"/>
        <v>44990</v>
      </c>
      <c r="K10560" s="64">
        <f>IF(ISBLANK(J10560),,H10560*INDEX(Inputs!G:G,MATCH(F10560,Inputs!E:E,0)))</f>
        <v>699</v>
      </c>
      <c r="L10560" s="65" t="str">
        <f>IF(ISBLANK(J10560),,INDEX(Inputs!D:D,MATCH(F10560,Inputs!E:E,0)))</f>
        <v>597BK Evo Fox Falcon X85 Extra Large Speed Mouse Pad</v>
      </c>
      <c r="M10560" s="65" t="str">
        <f>IF(ISBLANK(#REF!),,IF(B10560="Online","Online",IF(LEFT(B10560,1)="E","Online","Offline")))</f>
        <v>Offline</v>
      </c>
      <c r="N10560" s="64">
        <f>IF(ISBLANK(M10560),,H10560*INDEX(Inputs!F:F,MATCH(F10560,Inputs!E:E,0)))</f>
        <v>1199</v>
      </c>
      <c r="O10560" s="65"/>
    </row>
    <row r="10561" ht="15.75" customHeight="1" spans="1:15">
      <c r="A10561" s="65" t="s">
        <v>1367</v>
      </c>
      <c r="B10561" s="66" t="s">
        <v>128</v>
      </c>
      <c r="C10561" s="65" t="s">
        <v>1292</v>
      </c>
      <c r="D10561" s="66" t="s">
        <v>370</v>
      </c>
      <c r="E10561" s="66" t="s">
        <v>410</v>
      </c>
      <c r="F10561" s="65">
        <v>250879</v>
      </c>
      <c r="G10561" s="65" t="s">
        <v>30</v>
      </c>
      <c r="H10561" s="67">
        <v>1</v>
      </c>
      <c r="I10561" s="69" t="s">
        <v>1468</v>
      </c>
      <c r="J10561" s="63">
        <f t="shared" si="41"/>
        <v>44990</v>
      </c>
      <c r="K10561" s="64">
        <f>IF(ISBLANK(J10561),,H10561*INDEX(Inputs!G:G,MATCH(F10561,Inputs!E:E,0)))</f>
        <v>699</v>
      </c>
      <c r="L10561" s="65" t="str">
        <f>IF(ISBLANK(J10561),,INDEX(Inputs!D:D,MATCH(F10561,Inputs!E:E,0)))</f>
        <v>597BK Evo Fox Falcon X85 Extra Large Speed Mouse Pad</v>
      </c>
      <c r="M10561" s="65" t="str">
        <f>IF(ISBLANK(#REF!),,IF(B10561="Online","Online",IF(LEFT(B10561,1)="E","Online","Offline")))</f>
        <v>Offline</v>
      </c>
      <c r="N10561" s="64">
        <f>IF(ISBLANK(M10561),,H10561*INDEX(Inputs!F:F,MATCH(F10561,Inputs!E:E,0)))</f>
        <v>1199</v>
      </c>
      <c r="O10561" s="65"/>
    </row>
    <row r="10562" ht="15.75" customHeight="1" spans="1:15">
      <c r="A10562" s="65" t="s">
        <v>1434</v>
      </c>
      <c r="B10562" s="66" t="s">
        <v>1435</v>
      </c>
      <c r="C10562" s="65" t="s">
        <v>1436</v>
      </c>
      <c r="D10562" s="66" t="s">
        <v>370</v>
      </c>
      <c r="E10562" s="66" t="s">
        <v>410</v>
      </c>
      <c r="F10562" s="65">
        <v>250879</v>
      </c>
      <c r="G10562" s="65" t="s">
        <v>30</v>
      </c>
      <c r="H10562" s="67">
        <v>1</v>
      </c>
      <c r="I10562" s="69" t="s">
        <v>1468</v>
      </c>
      <c r="J10562" s="63">
        <f t="shared" si="41"/>
        <v>44990</v>
      </c>
      <c r="K10562" s="64">
        <f>IF(ISBLANK(J10562),,H10562*INDEX(Inputs!G:G,MATCH(F10562,Inputs!E:E,0)))</f>
        <v>699</v>
      </c>
      <c r="L10562" s="65" t="str">
        <f>IF(ISBLANK(J10562),,INDEX(Inputs!D:D,MATCH(F10562,Inputs!E:E,0)))</f>
        <v>597BK Evo Fox Falcon X85 Extra Large Speed Mouse Pad</v>
      </c>
      <c r="M10562" s="65" t="str">
        <f>IF(ISBLANK(#REF!),,IF(B10562="Online","Online",IF(LEFT(B10562,1)="E","Online","Offline")))</f>
        <v>Offline</v>
      </c>
      <c r="N10562" s="64">
        <f>IF(ISBLANK(M10562),,H10562*INDEX(Inputs!F:F,MATCH(F10562,Inputs!E:E,0)))</f>
        <v>1199</v>
      </c>
      <c r="O10562" s="65"/>
    </row>
    <row r="10563" ht="15.75" customHeight="1" spans="1:15">
      <c r="A10563" s="65" t="s">
        <v>367</v>
      </c>
      <c r="B10563" s="66" t="s">
        <v>245</v>
      </c>
      <c r="C10563" s="65" t="s">
        <v>879</v>
      </c>
      <c r="D10563" s="66" t="s">
        <v>370</v>
      </c>
      <c r="E10563" s="66" t="s">
        <v>410</v>
      </c>
      <c r="F10563" s="65">
        <v>250879</v>
      </c>
      <c r="G10563" s="65" t="s">
        <v>30</v>
      </c>
      <c r="H10563" s="67">
        <v>1</v>
      </c>
      <c r="I10563" s="69" t="s">
        <v>1468</v>
      </c>
      <c r="J10563" s="63">
        <f t="shared" si="41"/>
        <v>44990</v>
      </c>
      <c r="K10563" s="64">
        <f>IF(ISBLANK(J10563),,H10563*INDEX(Inputs!G:G,MATCH(F10563,Inputs!E:E,0)))</f>
        <v>699</v>
      </c>
      <c r="L10563" s="65" t="str">
        <f>IF(ISBLANK(J10563),,INDEX(Inputs!D:D,MATCH(F10563,Inputs!E:E,0)))</f>
        <v>597BK Evo Fox Falcon X85 Extra Large Speed Mouse Pad</v>
      </c>
      <c r="M10563" s="65" t="str">
        <f>IF(ISBLANK(#REF!),,IF(B10563="Online","Online",IF(LEFT(B10563,1)="E","Online","Offline")))</f>
        <v>Offline</v>
      </c>
      <c r="N10563" s="64">
        <f>IF(ISBLANK(M10563),,H10563*INDEX(Inputs!F:F,MATCH(F10563,Inputs!E:E,0)))</f>
        <v>1199</v>
      </c>
      <c r="O10563" s="65"/>
    </row>
    <row r="10564" ht="15.75" customHeight="1" spans="1:15">
      <c r="A10564" s="65" t="s">
        <v>345</v>
      </c>
      <c r="B10564" s="66" t="s">
        <v>46</v>
      </c>
      <c r="C10564" s="65" t="s">
        <v>346</v>
      </c>
      <c r="D10564" s="66" t="s">
        <v>370</v>
      </c>
      <c r="E10564" s="66" t="s">
        <v>410</v>
      </c>
      <c r="F10564" s="65">
        <v>250876</v>
      </c>
      <c r="G10564" s="65" t="s">
        <v>26</v>
      </c>
      <c r="H10564" s="67">
        <v>1</v>
      </c>
      <c r="I10564" s="69" t="s">
        <v>1468</v>
      </c>
      <c r="J10564" s="63">
        <f t="shared" si="41"/>
        <v>44990</v>
      </c>
      <c r="K10564" s="64">
        <f>IF(ISBLANK(J10564),,H10564*INDEX(Inputs!G:G,MATCH(F10564,Inputs!E:E,0)))</f>
        <v>1399</v>
      </c>
      <c r="L10564" s="65" t="str">
        <f>IF(ISBLANK(J10564),,INDEX(Inputs!D:D,MATCH(F10564,Inputs!E:E,0)))</f>
        <v>649BK EvoFox Typhoon Laptop Cooling Pad</v>
      </c>
      <c r="M10564" s="65" t="str">
        <f>IF(ISBLANK(#REF!),,IF(B10564="Online","Online",IF(LEFT(B10564,1)="E","Online","Offline")))</f>
        <v>Offline</v>
      </c>
      <c r="N10564" s="64">
        <f>IF(ISBLANK(M10564),,H10564*INDEX(Inputs!F:F,MATCH(F10564,Inputs!E:E,0)))</f>
        <v>1999</v>
      </c>
      <c r="O10564" s="65"/>
    </row>
    <row r="10565" ht="15.75" customHeight="1" spans="1:15">
      <c r="A10565" s="65" t="s">
        <v>327</v>
      </c>
      <c r="B10565" s="66" t="s">
        <v>63</v>
      </c>
      <c r="C10565" s="65" t="s">
        <v>527</v>
      </c>
      <c r="D10565" s="66" t="s">
        <v>370</v>
      </c>
      <c r="E10565" s="66" t="s">
        <v>410</v>
      </c>
      <c r="F10565" s="65">
        <v>250876</v>
      </c>
      <c r="G10565" s="65" t="s">
        <v>26</v>
      </c>
      <c r="H10565" s="67">
        <v>1</v>
      </c>
      <c r="I10565" s="69" t="s">
        <v>1468</v>
      </c>
      <c r="J10565" s="63">
        <f t="shared" si="41"/>
        <v>44990</v>
      </c>
      <c r="K10565" s="64">
        <f>IF(ISBLANK(J10565),,H10565*INDEX(Inputs!G:G,MATCH(F10565,Inputs!E:E,0)))</f>
        <v>1399</v>
      </c>
      <c r="L10565" s="65" t="str">
        <f>IF(ISBLANK(J10565),,INDEX(Inputs!D:D,MATCH(F10565,Inputs!E:E,0)))</f>
        <v>649BK EvoFox Typhoon Laptop Cooling Pad</v>
      </c>
      <c r="M10565" s="65" t="str">
        <f>IF(ISBLANK(#REF!),,IF(B10565="Online","Online",IF(LEFT(B10565,1)="E","Online","Offline")))</f>
        <v>Offline</v>
      </c>
      <c r="N10565" s="64">
        <f>IF(ISBLANK(M10565),,H10565*INDEX(Inputs!F:F,MATCH(F10565,Inputs!E:E,0)))</f>
        <v>1999</v>
      </c>
      <c r="O10565" s="65"/>
    </row>
    <row r="10566" ht="15.75" customHeight="1" spans="1:15">
      <c r="A10566" s="65" t="s">
        <v>458</v>
      </c>
      <c r="B10566" s="66" t="s">
        <v>765</v>
      </c>
      <c r="C10566" s="65" t="s">
        <v>765</v>
      </c>
      <c r="D10566" s="66" t="s">
        <v>370</v>
      </c>
      <c r="E10566" s="66" t="s">
        <v>410</v>
      </c>
      <c r="F10566" s="65">
        <v>250876</v>
      </c>
      <c r="G10566" s="65" t="s">
        <v>26</v>
      </c>
      <c r="H10566" s="67">
        <v>1</v>
      </c>
      <c r="I10566" s="69" t="s">
        <v>1468</v>
      </c>
      <c r="J10566" s="63">
        <f t="shared" si="41"/>
        <v>44990</v>
      </c>
      <c r="K10566" s="64">
        <f>IF(ISBLANK(J10566),,H10566*INDEX(Inputs!G:G,MATCH(F10566,Inputs!E:E,0)))</f>
        <v>1399</v>
      </c>
      <c r="L10566" s="65" t="str">
        <f>IF(ISBLANK(J10566),,INDEX(Inputs!D:D,MATCH(F10566,Inputs!E:E,0)))</f>
        <v>649BK EvoFox Typhoon Laptop Cooling Pad</v>
      </c>
      <c r="M10566" s="65" t="str">
        <f>IF(ISBLANK(#REF!),,IF(B10566="Online","Online",IF(LEFT(B10566,1)="E","Online","Offline")))</f>
        <v>Online</v>
      </c>
      <c r="N10566" s="64">
        <f>IF(ISBLANK(M10566),,H10566*INDEX(Inputs!F:F,MATCH(F10566,Inputs!E:E,0)))</f>
        <v>1999</v>
      </c>
      <c r="O10566" s="65"/>
    </row>
    <row r="10567" ht="15.75" customHeight="1" spans="1:15">
      <c r="A10567" s="65" t="s">
        <v>416</v>
      </c>
      <c r="B10567" s="66" t="s">
        <v>765</v>
      </c>
      <c r="C10567" s="65" t="s">
        <v>765</v>
      </c>
      <c r="D10567" s="66" t="s">
        <v>370</v>
      </c>
      <c r="E10567" s="66" t="s">
        <v>410</v>
      </c>
      <c r="F10567" s="65">
        <v>250876</v>
      </c>
      <c r="G10567" s="65" t="s">
        <v>26</v>
      </c>
      <c r="H10567" s="67">
        <v>1</v>
      </c>
      <c r="I10567" s="69" t="s">
        <v>1468</v>
      </c>
      <c r="J10567" s="63">
        <f t="shared" si="41"/>
        <v>44990</v>
      </c>
      <c r="K10567" s="64">
        <f>IF(ISBLANK(J10567),,H10567*INDEX(Inputs!G:G,MATCH(F10567,Inputs!E:E,0)))</f>
        <v>1399</v>
      </c>
      <c r="L10567" s="65" t="str">
        <f>IF(ISBLANK(J10567),,INDEX(Inputs!D:D,MATCH(F10567,Inputs!E:E,0)))</f>
        <v>649BK EvoFox Typhoon Laptop Cooling Pad</v>
      </c>
      <c r="M10567" s="65" t="str">
        <f>IF(ISBLANK(#REF!),,IF(B10567="Online","Online",IF(LEFT(B10567,1)="E","Online","Offline")))</f>
        <v>Online</v>
      </c>
      <c r="N10567" s="64">
        <f>IF(ISBLANK(M10567),,H10567*INDEX(Inputs!F:F,MATCH(F10567,Inputs!E:E,0)))</f>
        <v>1999</v>
      </c>
      <c r="O10567" s="65"/>
    </row>
    <row r="10568" ht="15.75" customHeight="1" spans="1:15">
      <c r="A10568" s="65" t="s">
        <v>367</v>
      </c>
      <c r="B10568" s="66" t="s">
        <v>765</v>
      </c>
      <c r="C10568" s="65" t="s">
        <v>765</v>
      </c>
      <c r="D10568" s="66" t="s">
        <v>370</v>
      </c>
      <c r="E10568" s="66" t="s">
        <v>410</v>
      </c>
      <c r="F10568" s="65">
        <v>250876</v>
      </c>
      <c r="G10568" s="65" t="s">
        <v>26</v>
      </c>
      <c r="H10568" s="67">
        <v>1</v>
      </c>
      <c r="I10568" s="69" t="s">
        <v>1468</v>
      </c>
      <c r="J10568" s="63">
        <f t="shared" si="41"/>
        <v>44990</v>
      </c>
      <c r="K10568" s="64">
        <f>IF(ISBLANK(J10568),,H10568*INDEX(Inputs!G:G,MATCH(F10568,Inputs!E:E,0)))</f>
        <v>1399</v>
      </c>
      <c r="L10568" s="65" t="str">
        <f>IF(ISBLANK(J10568),,INDEX(Inputs!D:D,MATCH(F10568,Inputs!E:E,0)))</f>
        <v>649BK EvoFox Typhoon Laptop Cooling Pad</v>
      </c>
      <c r="M10568" s="65" t="str">
        <f>IF(ISBLANK(#REF!),,IF(B10568="Online","Online",IF(LEFT(B10568,1)="E","Online","Offline")))</f>
        <v>Online</v>
      </c>
      <c r="N10568" s="64">
        <f>IF(ISBLANK(M10568),,H10568*INDEX(Inputs!F:F,MATCH(F10568,Inputs!E:E,0)))</f>
        <v>1999</v>
      </c>
      <c r="O10568" s="65"/>
    </row>
    <row r="10569" ht="15.75" customHeight="1" spans="1:15">
      <c r="A10569" s="65" t="s">
        <v>623</v>
      </c>
      <c r="B10569" s="66" t="s">
        <v>160</v>
      </c>
      <c r="C10569" s="65" t="s">
        <v>624</v>
      </c>
      <c r="D10569" s="66" t="s">
        <v>414</v>
      </c>
      <c r="E10569" s="66" t="s">
        <v>428</v>
      </c>
      <c r="F10569" s="65">
        <v>250881</v>
      </c>
      <c r="G10569" s="65" t="s">
        <v>98</v>
      </c>
      <c r="H10569" s="67">
        <v>1</v>
      </c>
      <c r="I10569" s="69" t="s">
        <v>1468</v>
      </c>
      <c r="J10569" s="63">
        <f t="shared" si="41"/>
        <v>44990</v>
      </c>
      <c r="K10569" s="64">
        <f>IF(ISBLANK(J10569),,H10569*INDEX(Inputs!G:G,MATCH(F10569,Inputs!E:E,0)))</f>
        <v>799</v>
      </c>
      <c r="L10569" s="65" t="str">
        <f>IF(ISBLANK(J10569),,INDEX(Inputs!D:D,MATCH(F10569,Inputs!E:E,0)))</f>
        <v>795BK EvoFox Phantom Pro RGB Gaming Mouse USB</v>
      </c>
      <c r="M10569" s="65" t="str">
        <f>IF(ISBLANK(#REF!),,IF(B10569="Online","Online",IF(LEFT(B10569,1)="E","Online","Offline")))</f>
        <v>Offline</v>
      </c>
      <c r="N10569" s="64">
        <f>IF(ISBLANK(M10569),,H10569*INDEX(Inputs!F:F,MATCH(F10569,Inputs!E:E,0)))</f>
        <v>1099</v>
      </c>
      <c r="O10569" s="65"/>
    </row>
    <row r="10570" ht="15.75" customHeight="1" spans="1:15">
      <c r="A10570" s="65" t="s">
        <v>338</v>
      </c>
      <c r="B10570" s="66" t="s">
        <v>237</v>
      </c>
      <c r="C10570" s="65" t="s">
        <v>891</v>
      </c>
      <c r="D10570" s="66" t="s">
        <v>414</v>
      </c>
      <c r="E10570" s="66" t="s">
        <v>428</v>
      </c>
      <c r="F10570" s="65">
        <v>250881</v>
      </c>
      <c r="G10570" s="65" t="s">
        <v>98</v>
      </c>
      <c r="H10570" s="67">
        <v>1</v>
      </c>
      <c r="I10570" s="69" t="s">
        <v>1468</v>
      </c>
      <c r="J10570" s="63">
        <f t="shared" si="41"/>
        <v>44990</v>
      </c>
      <c r="K10570" s="64">
        <f>IF(ISBLANK(J10570),,H10570*INDEX(Inputs!G:G,MATCH(F10570,Inputs!E:E,0)))</f>
        <v>799</v>
      </c>
      <c r="L10570" s="65" t="str">
        <f>IF(ISBLANK(J10570),,INDEX(Inputs!D:D,MATCH(F10570,Inputs!E:E,0)))</f>
        <v>795BK EvoFox Phantom Pro RGB Gaming Mouse USB</v>
      </c>
      <c r="M10570" s="65" t="str">
        <f>IF(ISBLANK(#REF!),,IF(B10570="Online","Online",IF(LEFT(B10570,1)="E","Online","Offline")))</f>
        <v>Offline</v>
      </c>
      <c r="N10570" s="64">
        <f>IF(ISBLANK(M10570),,H10570*INDEX(Inputs!F:F,MATCH(F10570,Inputs!E:E,0)))</f>
        <v>1099</v>
      </c>
      <c r="O10570" s="65"/>
    </row>
    <row r="10571" ht="15.75" customHeight="1" spans="1:15">
      <c r="A10571" s="65" t="s">
        <v>697</v>
      </c>
      <c r="B10571" s="66" t="s">
        <v>698</v>
      </c>
      <c r="C10571" s="65" t="s">
        <v>699</v>
      </c>
      <c r="D10571" s="66" t="s">
        <v>329</v>
      </c>
      <c r="E10571" s="66" t="s">
        <v>330</v>
      </c>
      <c r="F10571" s="65">
        <v>224360</v>
      </c>
      <c r="G10571" s="65" t="s">
        <v>331</v>
      </c>
      <c r="H10571" s="67">
        <v>1</v>
      </c>
      <c r="I10571" s="69" t="s">
        <v>1468</v>
      </c>
      <c r="J10571" s="63">
        <f t="shared" si="41"/>
        <v>44990</v>
      </c>
      <c r="K10571" s="64">
        <f>IF(ISBLANK(J10571),,H10571*INDEX(Inputs!G:G,MATCH(F10571,Inputs!E:E,0)))</f>
        <v>2299</v>
      </c>
      <c r="L10571" s="65" t="str">
        <f>IF(ISBLANK(J10571),,INDEX(Inputs!D:D,MATCH(F10571,Inputs!E:E,0)))</f>
        <v>829BK Bluetooth Controller 4 (EGP4)</v>
      </c>
      <c r="M10571" s="65" t="str">
        <f>IF(ISBLANK(#REF!),,IF(B10571="Online","Online",IF(LEFT(B10571,1)="E","Online","Offline")))</f>
        <v>Offline</v>
      </c>
      <c r="N10571" s="64">
        <f>IF(ISBLANK(M10571),,H10571*INDEX(Inputs!F:F,MATCH(F10571,Inputs!E:E,0)))</f>
        <v>2599</v>
      </c>
      <c r="O10571" s="65"/>
    </row>
    <row r="10572" ht="15.75" customHeight="1" spans="1:15">
      <c r="A10572" s="65" t="s">
        <v>458</v>
      </c>
      <c r="B10572" s="66" t="s">
        <v>225</v>
      </c>
      <c r="C10572" s="65" t="s">
        <v>809</v>
      </c>
      <c r="D10572" s="66" t="s">
        <v>329</v>
      </c>
      <c r="E10572" s="66" t="s">
        <v>330</v>
      </c>
      <c r="F10572" s="65">
        <v>224360</v>
      </c>
      <c r="G10572" s="65" t="s">
        <v>331</v>
      </c>
      <c r="H10572" s="67">
        <v>1</v>
      </c>
      <c r="I10572" s="69" t="s">
        <v>1468</v>
      </c>
      <c r="J10572" s="63">
        <f t="shared" si="41"/>
        <v>44990</v>
      </c>
      <c r="K10572" s="64">
        <f>IF(ISBLANK(J10572),,H10572*INDEX(Inputs!G:G,MATCH(F10572,Inputs!E:E,0)))</f>
        <v>2299</v>
      </c>
      <c r="L10572" s="65" t="str">
        <f>IF(ISBLANK(J10572),,INDEX(Inputs!D:D,MATCH(F10572,Inputs!E:E,0)))</f>
        <v>829BK Bluetooth Controller 4 (EGP4)</v>
      </c>
      <c r="M10572" s="65" t="str">
        <f>IF(ISBLANK(#REF!),,IF(B10572="Online","Online",IF(LEFT(B10572,1)="E","Online","Offline")))</f>
        <v>Offline</v>
      </c>
      <c r="N10572" s="64">
        <f>IF(ISBLANK(M10572),,H10572*INDEX(Inputs!F:F,MATCH(F10572,Inputs!E:E,0)))</f>
        <v>2599</v>
      </c>
      <c r="O10572" s="65"/>
    </row>
    <row r="10573" ht="15.75" customHeight="1" spans="1:15">
      <c r="A10573" s="65" t="s">
        <v>398</v>
      </c>
      <c r="B10573" s="66" t="s">
        <v>399</v>
      </c>
      <c r="C10573" s="65" t="s">
        <v>400</v>
      </c>
      <c r="D10573" s="66" t="s">
        <v>414</v>
      </c>
      <c r="E10573" s="66" t="s">
        <v>415</v>
      </c>
      <c r="F10573" s="65">
        <v>204737</v>
      </c>
      <c r="G10573" s="65" t="s">
        <v>20</v>
      </c>
      <c r="H10573" s="67">
        <v>1</v>
      </c>
      <c r="I10573" s="69" t="s">
        <v>1468</v>
      </c>
      <c r="J10573" s="63">
        <f t="shared" si="41"/>
        <v>44990</v>
      </c>
      <c r="K10573" s="64">
        <f>IF(ISBLANK(J10573),,H10573*INDEX(Inputs!G:G,MATCH(F10573,Inputs!E:E,0)))</f>
        <v>729</v>
      </c>
      <c r="L10573" s="65" t="str">
        <f>IF(ISBLANK(J10573),,INDEX(Inputs!D:D,MATCH(F10573,Inputs!E:E,0)))</f>
        <v>850PP Xcite Pro Keyboard &amp; Mouse USB</v>
      </c>
      <c r="M10573" s="65" t="str">
        <f>IF(ISBLANK(#REF!),,IF(B10573="Online","Online",IF(LEFT(B10573,1)="E","Online","Offline")))</f>
        <v>Offline</v>
      </c>
      <c r="N10573" s="64">
        <f>IF(ISBLANK(M10573),,H10573*INDEX(Inputs!F:F,MATCH(F10573,Inputs!E:E,0)))</f>
        <v>799</v>
      </c>
      <c r="O10573" s="65"/>
    </row>
    <row r="10574" ht="15.75" customHeight="1" spans="1:15">
      <c r="A10574" s="65" t="s">
        <v>485</v>
      </c>
      <c r="B10574" s="66" t="s">
        <v>606</v>
      </c>
      <c r="C10574" s="65" t="s">
        <v>607</v>
      </c>
      <c r="D10574" s="66" t="s">
        <v>414</v>
      </c>
      <c r="E10574" s="66" t="s">
        <v>415</v>
      </c>
      <c r="F10574" s="65">
        <v>250424</v>
      </c>
      <c r="G10574" s="65" t="s">
        <v>15</v>
      </c>
      <c r="H10574" s="67">
        <v>1</v>
      </c>
      <c r="I10574" s="69" t="s">
        <v>1468</v>
      </c>
      <c r="J10574" s="63">
        <f t="shared" si="41"/>
        <v>44990</v>
      </c>
      <c r="K10574" s="64">
        <f>IF(ISBLANK(J10574),,H10574*INDEX(Inputs!G:G,MATCH(F10574,Inputs!E:E,0)))</f>
        <v>999</v>
      </c>
      <c r="L10574" s="65" t="str">
        <f>IF(ISBLANK(J10574),,INDEX(Inputs!D:D,MATCH(F10574,Inputs!E:E,0)))</f>
        <v>419V2 PRIMUS Wireless Desktop V2</v>
      </c>
      <c r="M10574" s="65" t="str">
        <f>IF(ISBLANK(#REF!),,IF(B10574="Online","Online",IF(LEFT(B10574,1)="E","Online","Offline")))</f>
        <v>Offline</v>
      </c>
      <c r="N10574" s="64">
        <f>IF(ISBLANK(M10574),,H10574*INDEX(Inputs!F:F,MATCH(F10574,Inputs!E:E,0)))</f>
        <v>1199</v>
      </c>
      <c r="O10574" s="65"/>
    </row>
    <row r="10575" ht="15.75" customHeight="1" spans="1:15">
      <c r="A10575" s="65" t="s">
        <v>718</v>
      </c>
      <c r="B10575" s="66" t="s">
        <v>719</v>
      </c>
      <c r="C10575" s="65" t="s">
        <v>720</v>
      </c>
      <c r="D10575" s="66" t="s">
        <v>414</v>
      </c>
      <c r="E10575" s="66" t="s">
        <v>415</v>
      </c>
      <c r="F10575" s="65">
        <v>250424</v>
      </c>
      <c r="G10575" s="65" t="s">
        <v>15</v>
      </c>
      <c r="H10575" s="67">
        <v>1</v>
      </c>
      <c r="I10575" s="69" t="s">
        <v>1468</v>
      </c>
      <c r="J10575" s="63">
        <f t="shared" si="41"/>
        <v>44990</v>
      </c>
      <c r="K10575" s="64">
        <f>IF(ISBLANK(J10575),,H10575*INDEX(Inputs!G:G,MATCH(F10575,Inputs!E:E,0)))</f>
        <v>999</v>
      </c>
      <c r="L10575" s="65" t="str">
        <f>IF(ISBLANK(J10575),,INDEX(Inputs!D:D,MATCH(F10575,Inputs!E:E,0)))</f>
        <v>419V2 PRIMUS Wireless Desktop V2</v>
      </c>
      <c r="M10575" s="65" t="str">
        <f>IF(ISBLANK(#REF!),,IF(B10575="Online","Online",IF(LEFT(B10575,1)="E","Online","Offline")))</f>
        <v>Offline</v>
      </c>
      <c r="N10575" s="64">
        <f>IF(ISBLANK(M10575),,H10575*INDEX(Inputs!F:F,MATCH(F10575,Inputs!E:E,0)))</f>
        <v>1199</v>
      </c>
      <c r="O10575" s="65"/>
    </row>
    <row r="10576" ht="15.75" customHeight="1" spans="1:15">
      <c r="A10576" s="65" t="s">
        <v>1367</v>
      </c>
      <c r="B10576" s="66" t="s">
        <v>128</v>
      </c>
      <c r="C10576" s="65" t="s">
        <v>1292</v>
      </c>
      <c r="D10576" s="66" t="s">
        <v>464</v>
      </c>
      <c r="E10576" s="66" t="s">
        <v>465</v>
      </c>
      <c r="F10576" s="65">
        <v>250421</v>
      </c>
      <c r="G10576" s="65" t="s">
        <v>14</v>
      </c>
      <c r="H10576" s="67">
        <v>1</v>
      </c>
      <c r="I10576" s="69" t="s">
        <v>1469</v>
      </c>
      <c r="J10576" s="63">
        <f t="shared" si="41"/>
        <v>44991</v>
      </c>
      <c r="K10576" s="64">
        <f>IF(ISBLANK(J10576),,H10576*INDEX(Inputs!G:G,MATCH(F10576,Inputs!E:E,0)))</f>
        <v>779</v>
      </c>
      <c r="L10576" s="65" t="str">
        <f>IF(ISBLANK(J10576),,INDEX(Inputs!D:D,MATCH(F10576,Inputs!E:E,0)))</f>
        <v>146BK NeoCase Sleeve MP 450 14</v>
      </c>
      <c r="M10576" s="65" t="str">
        <f>IF(ISBLANK(#REF!),,IF(B10576="Online","Online",IF(LEFT(B10576,1)="E","Online","Offline")))</f>
        <v>Offline</v>
      </c>
      <c r="N10576" s="64">
        <f>IF(ISBLANK(M10576),,H10576*INDEX(Inputs!F:F,MATCH(F10576,Inputs!E:E,0)))</f>
        <v>1249</v>
      </c>
      <c r="O10576" s="65"/>
    </row>
    <row r="10577" ht="15.75" customHeight="1" spans="1:15">
      <c r="A10577" s="65"/>
      <c r="B10577" s="66" t="s">
        <v>765</v>
      </c>
      <c r="C10577" s="65" t="s">
        <v>765</v>
      </c>
      <c r="D10577" s="66" t="s">
        <v>414</v>
      </c>
      <c r="E10577" s="66" t="s">
        <v>415</v>
      </c>
      <c r="F10577" s="65">
        <v>260090</v>
      </c>
      <c r="G10577" s="65" t="s">
        <v>17</v>
      </c>
      <c r="H10577" s="67">
        <v>1</v>
      </c>
      <c r="I10577" s="69" t="s">
        <v>1469</v>
      </c>
      <c r="J10577" s="63">
        <f t="shared" si="41"/>
        <v>44991</v>
      </c>
      <c r="K10577" s="64">
        <f>IF(ISBLANK(J10577),,H10577*INDEX(Inputs!G:G,MATCH(F10577,Inputs!E:E,0)))</f>
        <v>729</v>
      </c>
      <c r="L10577" s="65" t="str">
        <f>IF(ISBLANK(J10577),,INDEX(Inputs!D:D,MATCH(F10577,Inputs!E:E,0)))</f>
        <v>400PP Xcite Neo Keyboard &amp; Mouse USB</v>
      </c>
      <c r="M10577" s="65" t="str">
        <f>IF(ISBLANK(#REF!),,IF(B10577="Online","Online",IF(LEFT(B10577,1)="E","Online","Offline")))</f>
        <v>Online</v>
      </c>
      <c r="N10577" s="64">
        <f>IF(ISBLANK(M10577),,H10577*INDEX(Inputs!F:F,MATCH(F10577,Inputs!E:E,0)))</f>
        <v>899</v>
      </c>
      <c r="O10577" s="65"/>
    </row>
    <row r="10578" ht="15.75" customHeight="1" spans="1:15">
      <c r="A10578" s="65" t="s">
        <v>646</v>
      </c>
      <c r="B10578" s="66" t="s">
        <v>190</v>
      </c>
      <c r="C10578" s="65" t="s">
        <v>647</v>
      </c>
      <c r="D10578" s="66" t="s">
        <v>370</v>
      </c>
      <c r="E10578" s="66" t="s">
        <v>371</v>
      </c>
      <c r="F10578" s="65">
        <v>250417</v>
      </c>
      <c r="G10578" s="65" t="s">
        <v>39</v>
      </c>
      <c r="H10578" s="67">
        <v>1</v>
      </c>
      <c r="I10578" s="69" t="s">
        <v>1469</v>
      </c>
      <c r="J10578" s="63">
        <f t="shared" si="41"/>
        <v>44991</v>
      </c>
      <c r="K10578" s="64">
        <f>IF(ISBLANK(J10578),,H10578*INDEX(Inputs!G:G,MATCH(F10578,Inputs!E:E,0)))</f>
        <v>929</v>
      </c>
      <c r="L10578" s="65" t="str">
        <f>IF(ISBLANK(J10578),,INDEX(Inputs!D:D,MATCH(F10578,Inputs!E:E,0)))</f>
        <v>416PP Super Speed Hub 4 Port USB 3.0</v>
      </c>
      <c r="M10578" s="65" t="str">
        <f>IF(ISBLANK(#REF!),,IF(B10578="Online","Online",IF(LEFT(B10578,1)="E","Online","Offline")))</f>
        <v>Offline</v>
      </c>
      <c r="N10578" s="64">
        <f>IF(ISBLANK(M10578),,H10578*INDEX(Inputs!F:F,MATCH(F10578,Inputs!E:E,0)))</f>
        <v>1499</v>
      </c>
      <c r="O10578" s="65"/>
    </row>
    <row r="10579" ht="15.75" customHeight="1" spans="1:15">
      <c r="A10579" s="65" t="s">
        <v>1074</v>
      </c>
      <c r="B10579" s="66" t="s">
        <v>255</v>
      </c>
      <c r="C10579" s="65" t="s">
        <v>1033</v>
      </c>
      <c r="D10579" s="66" t="s">
        <v>370</v>
      </c>
      <c r="E10579" s="66" t="s">
        <v>371</v>
      </c>
      <c r="F10579" s="65">
        <v>250417</v>
      </c>
      <c r="G10579" s="65" t="s">
        <v>39</v>
      </c>
      <c r="H10579" s="67">
        <v>1</v>
      </c>
      <c r="I10579" s="69" t="s">
        <v>1469</v>
      </c>
      <c r="J10579" s="63">
        <f t="shared" si="41"/>
        <v>44991</v>
      </c>
      <c r="K10579" s="64">
        <f>IF(ISBLANK(J10579),,H10579*INDEX(Inputs!G:G,MATCH(F10579,Inputs!E:E,0)))</f>
        <v>929</v>
      </c>
      <c r="L10579" s="65" t="str">
        <f>IF(ISBLANK(J10579),,INDEX(Inputs!D:D,MATCH(F10579,Inputs!E:E,0)))</f>
        <v>416PP Super Speed Hub 4 Port USB 3.0</v>
      </c>
      <c r="M10579" s="65" t="str">
        <f>IF(ISBLANK(#REF!),,IF(B10579="Online","Online",IF(LEFT(B10579,1)="E","Online","Offline")))</f>
        <v>Offline</v>
      </c>
      <c r="N10579" s="64">
        <f>IF(ISBLANK(M10579),,H10579*INDEX(Inputs!F:F,MATCH(F10579,Inputs!E:E,0)))</f>
        <v>1499</v>
      </c>
      <c r="O10579" s="65"/>
    </row>
    <row r="10580" ht="15.75" customHeight="1" spans="1:15">
      <c r="A10580" s="65" t="s">
        <v>407</v>
      </c>
      <c r="B10580" s="66" t="s">
        <v>49</v>
      </c>
      <c r="C10580" s="65" t="s">
        <v>493</v>
      </c>
      <c r="D10580" s="66" t="s">
        <v>414</v>
      </c>
      <c r="E10580" s="66" t="s">
        <v>415</v>
      </c>
      <c r="F10580" s="65">
        <v>250873</v>
      </c>
      <c r="G10580" s="65" t="s">
        <v>12</v>
      </c>
      <c r="H10580" s="67">
        <v>1</v>
      </c>
      <c r="I10580" s="69" t="s">
        <v>1469</v>
      </c>
      <c r="J10580" s="63">
        <f t="shared" si="41"/>
        <v>44991</v>
      </c>
      <c r="K10580" s="64">
        <f>IF(ISBLANK(J10580),,H10580*INDEX(Inputs!G:G,MATCH(F10580,Inputs!E:E,0)))</f>
        <v>999</v>
      </c>
      <c r="L10580" s="65" t="str">
        <f>IF(ISBLANK(J10580),,INDEX(Inputs!D:D,MATCH(F10580,Inputs!E:E,0)))</f>
        <v>422BK Evo Fox Fireblade Gaming Keyboard USB</v>
      </c>
      <c r="M10580" s="65" t="str">
        <f>IF(ISBLANK(#REF!),,IF(B10580="Online","Online",IF(LEFT(B10580,1)="E","Online","Offline")))</f>
        <v>Offline</v>
      </c>
      <c r="N10580" s="64">
        <f>IF(ISBLANK(M10580),,H10580*INDEX(Inputs!F:F,MATCH(F10580,Inputs!E:E,0)))</f>
        <v>1299</v>
      </c>
      <c r="O10580" s="65"/>
    </row>
    <row r="10581" ht="15.75" customHeight="1" spans="1:15">
      <c r="A10581" s="65" t="s">
        <v>485</v>
      </c>
      <c r="B10581" s="66" t="s">
        <v>606</v>
      </c>
      <c r="C10581" s="65" t="s">
        <v>607</v>
      </c>
      <c r="D10581" s="66" t="s">
        <v>414</v>
      </c>
      <c r="E10581" s="66" t="s">
        <v>415</v>
      </c>
      <c r="F10581" s="65">
        <v>250873</v>
      </c>
      <c r="G10581" s="65" t="s">
        <v>12</v>
      </c>
      <c r="H10581" s="67">
        <v>1</v>
      </c>
      <c r="I10581" s="69" t="s">
        <v>1469</v>
      </c>
      <c r="J10581" s="63">
        <f t="shared" si="41"/>
        <v>44991</v>
      </c>
      <c r="K10581" s="64">
        <f>IF(ISBLANK(J10581),,H10581*INDEX(Inputs!G:G,MATCH(F10581,Inputs!E:E,0)))</f>
        <v>999</v>
      </c>
      <c r="L10581" s="65" t="str">
        <f>IF(ISBLANK(J10581),,INDEX(Inputs!D:D,MATCH(F10581,Inputs!E:E,0)))</f>
        <v>422BK Evo Fox Fireblade Gaming Keyboard USB</v>
      </c>
      <c r="M10581" s="65" t="str">
        <f>IF(ISBLANK(#REF!),,IF(B10581="Online","Online",IF(LEFT(B10581,1)="E","Online","Offline")))</f>
        <v>Offline</v>
      </c>
      <c r="N10581" s="64">
        <f>IF(ISBLANK(M10581),,H10581*INDEX(Inputs!F:F,MATCH(F10581,Inputs!E:E,0)))</f>
        <v>1299</v>
      </c>
      <c r="O10581" s="65"/>
    </row>
    <row r="10582" ht="15.75" customHeight="1" spans="1:15">
      <c r="A10582" s="65" t="s">
        <v>458</v>
      </c>
      <c r="B10582" s="66" t="s">
        <v>733</v>
      </c>
      <c r="C10582" s="65" t="s">
        <v>734</v>
      </c>
      <c r="D10582" s="66" t="s">
        <v>414</v>
      </c>
      <c r="E10582" s="66" t="s">
        <v>415</v>
      </c>
      <c r="F10582" s="65">
        <v>250873</v>
      </c>
      <c r="G10582" s="65" t="s">
        <v>12</v>
      </c>
      <c r="H10582" s="67">
        <v>1</v>
      </c>
      <c r="I10582" s="69" t="s">
        <v>1469</v>
      </c>
      <c r="J10582" s="63">
        <f t="shared" si="41"/>
        <v>44991</v>
      </c>
      <c r="K10582" s="64">
        <f>IF(ISBLANK(J10582),,H10582*INDEX(Inputs!G:G,MATCH(F10582,Inputs!E:E,0)))</f>
        <v>999</v>
      </c>
      <c r="L10582" s="65" t="str">
        <f>IF(ISBLANK(J10582),,INDEX(Inputs!D:D,MATCH(F10582,Inputs!E:E,0)))</f>
        <v>422BK Evo Fox Fireblade Gaming Keyboard USB</v>
      </c>
      <c r="M10582" s="65" t="str">
        <f>IF(ISBLANK(#REF!),,IF(B10582="Online","Online",IF(LEFT(B10582,1)="E","Online","Offline")))</f>
        <v>Offline</v>
      </c>
      <c r="N10582" s="64">
        <f>IF(ISBLANK(M10582),,H10582*INDEX(Inputs!F:F,MATCH(F10582,Inputs!E:E,0)))</f>
        <v>1299</v>
      </c>
      <c r="O10582" s="65"/>
    </row>
    <row r="10583" ht="15.75" customHeight="1" spans="1:15">
      <c r="A10583" s="65" t="s">
        <v>373</v>
      </c>
      <c r="B10583" s="66" t="s">
        <v>82</v>
      </c>
      <c r="C10583" s="65" t="s">
        <v>374</v>
      </c>
      <c r="D10583" s="66" t="s">
        <v>414</v>
      </c>
      <c r="E10583" s="66" t="s">
        <v>415</v>
      </c>
      <c r="F10583" s="65">
        <v>250874</v>
      </c>
      <c r="G10583" s="65" t="s">
        <v>13</v>
      </c>
      <c r="H10583" s="67">
        <v>1</v>
      </c>
      <c r="I10583" s="69" t="s">
        <v>1469</v>
      </c>
      <c r="J10583" s="63">
        <f t="shared" si="41"/>
        <v>44991</v>
      </c>
      <c r="K10583" s="64">
        <f>IF(ISBLANK(J10583),,H10583*INDEX(Inputs!G:G,MATCH(F10583,Inputs!E:E,0)))</f>
        <v>1349</v>
      </c>
      <c r="L10583" s="65" t="str">
        <f>IF(ISBLANK(J10583),,INDEX(Inputs!D:D,MATCH(F10583,Inputs!E:E,0)))</f>
        <v>432BK EvoFox X-Team Gaming Keyboard &amp; Mouse (USB)</v>
      </c>
      <c r="M10583" s="65" t="str">
        <f>IF(ISBLANK(#REF!),,IF(B10583="Online","Online",IF(LEFT(B10583,1)="E","Online","Offline")))</f>
        <v>Offline</v>
      </c>
      <c r="N10583" s="64">
        <f>IF(ISBLANK(M10583),,H10583*INDEX(Inputs!F:F,MATCH(F10583,Inputs!E:E,0)))</f>
        <v>1899</v>
      </c>
      <c r="O10583" s="65"/>
    </row>
    <row r="10584" ht="15.75" customHeight="1" spans="1:15">
      <c r="A10584" s="65" t="s">
        <v>367</v>
      </c>
      <c r="B10584" s="66" t="s">
        <v>86</v>
      </c>
      <c r="C10584" s="65" t="s">
        <v>671</v>
      </c>
      <c r="D10584" s="66" t="s">
        <v>414</v>
      </c>
      <c r="E10584" s="66" t="s">
        <v>415</v>
      </c>
      <c r="F10584" s="65">
        <v>250874</v>
      </c>
      <c r="G10584" s="65" t="s">
        <v>13</v>
      </c>
      <c r="H10584" s="67">
        <v>1</v>
      </c>
      <c r="I10584" s="69" t="s">
        <v>1469</v>
      </c>
      <c r="J10584" s="63">
        <f t="shared" si="41"/>
        <v>44991</v>
      </c>
      <c r="K10584" s="64">
        <f>IF(ISBLANK(J10584),,H10584*INDEX(Inputs!G:G,MATCH(F10584,Inputs!E:E,0)))</f>
        <v>1349</v>
      </c>
      <c r="L10584" s="65" t="str">
        <f>IF(ISBLANK(J10584),,INDEX(Inputs!D:D,MATCH(F10584,Inputs!E:E,0)))</f>
        <v>432BK EvoFox X-Team Gaming Keyboard &amp; Mouse (USB)</v>
      </c>
      <c r="M10584" s="65" t="str">
        <f>IF(ISBLANK(#REF!),,IF(B10584="Online","Online",IF(LEFT(B10584,1)="E","Online","Offline")))</f>
        <v>Offline</v>
      </c>
      <c r="N10584" s="64">
        <f>IF(ISBLANK(M10584),,H10584*INDEX(Inputs!F:F,MATCH(F10584,Inputs!E:E,0)))</f>
        <v>1899</v>
      </c>
      <c r="O10584" s="65"/>
    </row>
    <row r="10585" ht="15.75" customHeight="1" spans="1:15">
      <c r="A10585" s="65" t="s">
        <v>961</v>
      </c>
      <c r="B10585" s="66" t="s">
        <v>207</v>
      </c>
      <c r="C10585" s="65" t="s">
        <v>962</v>
      </c>
      <c r="D10585" s="66" t="s">
        <v>414</v>
      </c>
      <c r="E10585" s="66" t="s">
        <v>415</v>
      </c>
      <c r="F10585" s="65">
        <v>250874</v>
      </c>
      <c r="G10585" s="65" t="s">
        <v>13</v>
      </c>
      <c r="H10585" s="67">
        <v>1</v>
      </c>
      <c r="I10585" s="69" t="s">
        <v>1469</v>
      </c>
      <c r="J10585" s="63">
        <f t="shared" si="41"/>
        <v>44991</v>
      </c>
      <c r="K10585" s="64">
        <f>IF(ISBLANK(J10585),,H10585*INDEX(Inputs!G:G,MATCH(F10585,Inputs!E:E,0)))</f>
        <v>1349</v>
      </c>
      <c r="L10585" s="65" t="str">
        <f>IF(ISBLANK(J10585),,INDEX(Inputs!D:D,MATCH(F10585,Inputs!E:E,0)))</f>
        <v>432BK EvoFox X-Team Gaming Keyboard &amp; Mouse (USB)</v>
      </c>
      <c r="M10585" s="65" t="str">
        <f>IF(ISBLANK(#REF!),,IF(B10585="Online","Online",IF(LEFT(B10585,1)="E","Online","Offline")))</f>
        <v>Offline</v>
      </c>
      <c r="N10585" s="64">
        <f>IF(ISBLANK(M10585),,H10585*INDEX(Inputs!F:F,MATCH(F10585,Inputs!E:E,0)))</f>
        <v>1899</v>
      </c>
      <c r="O10585" s="65"/>
    </row>
    <row r="10586" ht="15.75" customHeight="1" spans="1:15">
      <c r="A10586" s="65" t="s">
        <v>478</v>
      </c>
      <c r="B10586" s="66" t="s">
        <v>218</v>
      </c>
      <c r="C10586" s="65" t="s">
        <v>1160</v>
      </c>
      <c r="D10586" s="66" t="s">
        <v>414</v>
      </c>
      <c r="E10586" s="66" t="s">
        <v>415</v>
      </c>
      <c r="F10586" s="65">
        <v>250874</v>
      </c>
      <c r="G10586" s="65" t="s">
        <v>13</v>
      </c>
      <c r="H10586" s="67">
        <v>1</v>
      </c>
      <c r="I10586" s="69" t="s">
        <v>1469</v>
      </c>
      <c r="J10586" s="63">
        <f t="shared" si="41"/>
        <v>44991</v>
      </c>
      <c r="K10586" s="64">
        <f>IF(ISBLANK(J10586),,H10586*INDEX(Inputs!G:G,MATCH(F10586,Inputs!E:E,0)))</f>
        <v>1349</v>
      </c>
      <c r="L10586" s="65" t="str">
        <f>IF(ISBLANK(J10586),,INDEX(Inputs!D:D,MATCH(F10586,Inputs!E:E,0)))</f>
        <v>432BK EvoFox X-Team Gaming Keyboard &amp; Mouse (USB)</v>
      </c>
      <c r="M10586" s="65" t="str">
        <f>IF(ISBLANK(#REF!),,IF(B10586="Online","Online",IF(LEFT(B10586,1)="E","Online","Offline")))</f>
        <v>Offline</v>
      </c>
      <c r="N10586" s="64">
        <f>IF(ISBLANK(M10586),,H10586*INDEX(Inputs!F:F,MATCH(F10586,Inputs!E:E,0)))</f>
        <v>1899</v>
      </c>
      <c r="O10586" s="65"/>
    </row>
    <row r="10587" ht="15.75" customHeight="1" spans="1:15">
      <c r="A10587" s="65" t="s">
        <v>367</v>
      </c>
      <c r="B10587" s="66" t="s">
        <v>731</v>
      </c>
      <c r="C10587" s="65" t="s">
        <v>732</v>
      </c>
      <c r="D10587" s="66" t="s">
        <v>414</v>
      </c>
      <c r="E10587" s="66" t="s">
        <v>415</v>
      </c>
      <c r="F10587" s="65">
        <v>250874</v>
      </c>
      <c r="G10587" s="65" t="s">
        <v>13</v>
      </c>
      <c r="H10587" s="67">
        <v>1</v>
      </c>
      <c r="I10587" s="69" t="s">
        <v>1469</v>
      </c>
      <c r="J10587" s="63">
        <f t="shared" si="41"/>
        <v>44991</v>
      </c>
      <c r="K10587" s="64">
        <f>IF(ISBLANK(J10587),,H10587*INDEX(Inputs!G:G,MATCH(F10587,Inputs!E:E,0)))</f>
        <v>1349</v>
      </c>
      <c r="L10587" s="65" t="str">
        <f>IF(ISBLANK(J10587),,INDEX(Inputs!D:D,MATCH(F10587,Inputs!E:E,0)))</f>
        <v>432BK EvoFox X-Team Gaming Keyboard &amp; Mouse (USB)</v>
      </c>
      <c r="M10587" s="65" t="str">
        <f>IF(ISBLANK(#REF!),,IF(B10587="Online","Online",IF(LEFT(B10587,1)="E","Online","Offline")))</f>
        <v>Offline</v>
      </c>
      <c r="N10587" s="64">
        <f>IF(ISBLANK(M10587),,H10587*INDEX(Inputs!F:F,MATCH(F10587,Inputs!E:E,0)))</f>
        <v>1899</v>
      </c>
      <c r="O10587" s="65"/>
    </row>
    <row r="10588" ht="15.75" customHeight="1" spans="1:15">
      <c r="A10588" s="65" t="s">
        <v>718</v>
      </c>
      <c r="B10588" s="66" t="s">
        <v>719</v>
      </c>
      <c r="C10588" s="65" t="s">
        <v>720</v>
      </c>
      <c r="D10588" s="66" t="s">
        <v>414</v>
      </c>
      <c r="E10588" s="66" t="s">
        <v>415</v>
      </c>
      <c r="F10588" s="65">
        <v>250874</v>
      </c>
      <c r="G10588" s="65" t="s">
        <v>13</v>
      </c>
      <c r="H10588" s="67">
        <v>1</v>
      </c>
      <c r="I10588" s="69" t="s">
        <v>1469</v>
      </c>
      <c r="J10588" s="63">
        <f t="shared" si="41"/>
        <v>44991</v>
      </c>
      <c r="K10588" s="64">
        <f>IF(ISBLANK(J10588),,H10588*INDEX(Inputs!G:G,MATCH(F10588,Inputs!E:E,0)))</f>
        <v>1349</v>
      </c>
      <c r="L10588" s="65" t="str">
        <f>IF(ISBLANK(J10588),,INDEX(Inputs!D:D,MATCH(F10588,Inputs!E:E,0)))</f>
        <v>432BK EvoFox X-Team Gaming Keyboard &amp; Mouse (USB)</v>
      </c>
      <c r="M10588" s="65" t="str">
        <f>IF(ISBLANK(#REF!),,IF(B10588="Online","Online",IF(LEFT(B10588,1)="E","Online","Offline")))</f>
        <v>Offline</v>
      </c>
      <c r="N10588" s="64">
        <f>IF(ISBLANK(M10588),,H10588*INDEX(Inputs!F:F,MATCH(F10588,Inputs!E:E,0)))</f>
        <v>1899</v>
      </c>
      <c r="O10588" s="65"/>
    </row>
    <row r="10589" ht="15.75" customHeight="1" spans="1:15">
      <c r="A10589" s="65"/>
      <c r="B10589" s="66" t="s">
        <v>765</v>
      </c>
      <c r="C10589" s="65" t="s">
        <v>765</v>
      </c>
      <c r="D10589" s="66" t="s">
        <v>414</v>
      </c>
      <c r="E10589" s="66" t="s">
        <v>415</v>
      </c>
      <c r="F10589" s="65">
        <v>250874</v>
      </c>
      <c r="G10589" s="65" t="s">
        <v>13</v>
      </c>
      <c r="H10589" s="67">
        <v>1</v>
      </c>
      <c r="I10589" s="69" t="s">
        <v>1469</v>
      </c>
      <c r="J10589" s="63">
        <f t="shared" si="41"/>
        <v>44991</v>
      </c>
      <c r="K10589" s="64">
        <f>IF(ISBLANK(J10589),,H10589*INDEX(Inputs!G:G,MATCH(F10589,Inputs!E:E,0)))</f>
        <v>1349</v>
      </c>
      <c r="L10589" s="65" t="str">
        <f>IF(ISBLANK(J10589),,INDEX(Inputs!D:D,MATCH(F10589,Inputs!E:E,0)))</f>
        <v>432BK EvoFox X-Team Gaming Keyboard &amp; Mouse (USB)</v>
      </c>
      <c r="M10589" s="65" t="str">
        <f>IF(ISBLANK(#REF!),,IF(B10589="Online","Online",IF(LEFT(B10589,1)="E","Online","Offline")))</f>
        <v>Online</v>
      </c>
      <c r="N10589" s="64">
        <f>IF(ISBLANK(M10589),,H10589*INDEX(Inputs!F:F,MATCH(F10589,Inputs!E:E,0)))</f>
        <v>1899</v>
      </c>
      <c r="O10589" s="65"/>
    </row>
    <row r="10590" ht="15.75" customHeight="1" spans="1:15">
      <c r="A10590" s="65" t="s">
        <v>1470</v>
      </c>
      <c r="B10590" s="66" t="s">
        <v>765</v>
      </c>
      <c r="C10590" s="65" t="s">
        <v>765</v>
      </c>
      <c r="D10590" s="66" t="s">
        <v>414</v>
      </c>
      <c r="E10590" s="66" t="s">
        <v>415</v>
      </c>
      <c r="F10590" s="65">
        <v>250875</v>
      </c>
      <c r="G10590" s="65" t="s">
        <v>103</v>
      </c>
      <c r="H10590" s="67">
        <v>1</v>
      </c>
      <c r="I10590" s="69" t="s">
        <v>1469</v>
      </c>
      <c r="J10590" s="63">
        <f t="shared" si="41"/>
        <v>44991</v>
      </c>
      <c r="K10590" s="64">
        <f>IF(ISBLANK(J10590),,H10590*INDEX(Inputs!G:G,MATCH(F10590,Inputs!E:E,0)))</f>
        <v>1099</v>
      </c>
      <c r="L10590" s="65" t="str">
        <f>IF(ISBLANK(J10590),,INDEX(Inputs!D:D,MATCH(F10590,Inputs!E:E,0)))</f>
        <v>433BK EvoFox WarHammer Gaming Keyboard (USB)</v>
      </c>
      <c r="M10590" s="65" t="str">
        <f>IF(ISBLANK(#REF!),,IF(B10590="Online","Online",IF(LEFT(B10590,1)="E","Online","Offline")))</f>
        <v>Online</v>
      </c>
      <c r="N10590" s="64">
        <f>IF(ISBLANK(M10590),,H10590*INDEX(Inputs!F:F,MATCH(F10590,Inputs!E:E,0)))</f>
        <v>1499</v>
      </c>
      <c r="O10590" s="65"/>
    </row>
    <row r="10591" ht="15.75" customHeight="1" spans="1:15">
      <c r="A10591" s="65" t="s">
        <v>407</v>
      </c>
      <c r="B10591" s="66" t="s">
        <v>41</v>
      </c>
      <c r="C10591" s="65" t="s">
        <v>469</v>
      </c>
      <c r="D10591" s="66" t="s">
        <v>370</v>
      </c>
      <c r="E10591" s="66" t="s">
        <v>410</v>
      </c>
      <c r="F10591" s="65">
        <v>250877</v>
      </c>
      <c r="G10591" s="65" t="s">
        <v>22</v>
      </c>
      <c r="H10591" s="67">
        <v>1</v>
      </c>
      <c r="I10591" s="69" t="s">
        <v>1469</v>
      </c>
      <c r="J10591" s="63">
        <f t="shared" si="41"/>
        <v>44991</v>
      </c>
      <c r="K10591" s="64">
        <f>IF(ISBLANK(J10591),,H10591*INDEX(Inputs!G:G,MATCH(F10591,Inputs!E:E,0)))</f>
        <v>349</v>
      </c>
      <c r="L10591" s="65" t="str">
        <f>IF(ISBLANK(J10591),,INDEX(Inputs!D:D,MATCH(F10591,Inputs!E:E,0)))</f>
        <v>595BK Evo Fox Falcon X35 Medium Speed Mouse Pad</v>
      </c>
      <c r="M10591" s="65" t="str">
        <f>IF(ISBLANK(#REF!),,IF(B10591="Online","Online",IF(LEFT(B10591,1)="E","Online","Offline")))</f>
        <v>Offline</v>
      </c>
      <c r="N10591" s="64">
        <f>IF(ISBLANK(M10591),,H10591*INDEX(Inputs!F:F,MATCH(F10591,Inputs!E:E,0)))</f>
        <v>699</v>
      </c>
      <c r="O10591" s="65"/>
    </row>
    <row r="10592" ht="15.75" customHeight="1" spans="1:15">
      <c r="A10592" s="65" t="s">
        <v>478</v>
      </c>
      <c r="B10592" s="66" t="s">
        <v>173</v>
      </c>
      <c r="C10592" s="65" t="s">
        <v>657</v>
      </c>
      <c r="D10592" s="66" t="s">
        <v>370</v>
      </c>
      <c r="E10592" s="66" t="s">
        <v>410</v>
      </c>
      <c r="F10592" s="65">
        <v>250877</v>
      </c>
      <c r="G10592" s="65" t="s">
        <v>22</v>
      </c>
      <c r="H10592" s="67">
        <v>1</v>
      </c>
      <c r="I10592" s="69" t="s">
        <v>1469</v>
      </c>
      <c r="J10592" s="63">
        <f t="shared" si="41"/>
        <v>44991</v>
      </c>
      <c r="K10592" s="64">
        <f>IF(ISBLANK(J10592),,H10592*INDEX(Inputs!G:G,MATCH(F10592,Inputs!E:E,0)))</f>
        <v>349</v>
      </c>
      <c r="L10592" s="65" t="str">
        <f>IF(ISBLANK(J10592),,INDEX(Inputs!D:D,MATCH(F10592,Inputs!E:E,0)))</f>
        <v>595BK Evo Fox Falcon X35 Medium Speed Mouse Pad</v>
      </c>
      <c r="M10592" s="65" t="str">
        <f>IF(ISBLANK(#REF!),,IF(B10592="Online","Online",IF(LEFT(B10592,1)="E","Online","Offline")))</f>
        <v>Offline</v>
      </c>
      <c r="N10592" s="64">
        <f>IF(ISBLANK(M10592),,H10592*INDEX(Inputs!F:F,MATCH(F10592,Inputs!E:E,0)))</f>
        <v>699</v>
      </c>
      <c r="O10592" s="65"/>
    </row>
    <row r="10593" ht="15.75" customHeight="1" spans="1:15">
      <c r="A10593" s="65" t="s">
        <v>551</v>
      </c>
      <c r="B10593" s="66" t="s">
        <v>552</v>
      </c>
      <c r="C10593" s="65" t="s">
        <v>553</v>
      </c>
      <c r="D10593" s="66" t="s">
        <v>370</v>
      </c>
      <c r="E10593" s="66" t="s">
        <v>410</v>
      </c>
      <c r="F10593" s="65">
        <v>250877</v>
      </c>
      <c r="G10593" s="65" t="s">
        <v>22</v>
      </c>
      <c r="H10593" s="67">
        <v>1</v>
      </c>
      <c r="I10593" s="69" t="s">
        <v>1469</v>
      </c>
      <c r="J10593" s="63">
        <f t="shared" si="41"/>
        <v>44991</v>
      </c>
      <c r="K10593" s="64">
        <f>IF(ISBLANK(J10593),,H10593*INDEX(Inputs!G:G,MATCH(F10593,Inputs!E:E,0)))</f>
        <v>349</v>
      </c>
      <c r="L10593" s="65" t="str">
        <f>IF(ISBLANK(J10593),,INDEX(Inputs!D:D,MATCH(F10593,Inputs!E:E,0)))</f>
        <v>595BK Evo Fox Falcon X35 Medium Speed Mouse Pad</v>
      </c>
      <c r="M10593" s="65" t="str">
        <f>IF(ISBLANK(#REF!),,IF(B10593="Online","Online",IF(LEFT(B10593,1)="E","Online","Offline")))</f>
        <v>Offline</v>
      </c>
      <c r="N10593" s="64">
        <f>IF(ISBLANK(M10593),,H10593*INDEX(Inputs!F:F,MATCH(F10593,Inputs!E:E,0)))</f>
        <v>699</v>
      </c>
      <c r="O10593" s="65"/>
    </row>
    <row r="10594" ht="15.75" customHeight="1" spans="1:15">
      <c r="A10594" s="65" t="s">
        <v>338</v>
      </c>
      <c r="B10594" s="66" t="s">
        <v>742</v>
      </c>
      <c r="C10594" s="65" t="s">
        <v>743</v>
      </c>
      <c r="D10594" s="66" t="s">
        <v>370</v>
      </c>
      <c r="E10594" s="66" t="s">
        <v>410</v>
      </c>
      <c r="F10594" s="65">
        <v>250877</v>
      </c>
      <c r="G10594" s="65" t="s">
        <v>22</v>
      </c>
      <c r="H10594" s="67">
        <v>1</v>
      </c>
      <c r="I10594" s="69" t="s">
        <v>1469</v>
      </c>
      <c r="J10594" s="63">
        <f t="shared" si="41"/>
        <v>44991</v>
      </c>
      <c r="K10594" s="64">
        <f>IF(ISBLANK(J10594),,H10594*INDEX(Inputs!G:G,MATCH(F10594,Inputs!E:E,0)))</f>
        <v>349</v>
      </c>
      <c r="L10594" s="65" t="str">
        <f>IF(ISBLANK(J10594),,INDEX(Inputs!D:D,MATCH(F10594,Inputs!E:E,0)))</f>
        <v>595BK Evo Fox Falcon X35 Medium Speed Mouse Pad</v>
      </c>
      <c r="M10594" s="65" t="str">
        <f>IF(ISBLANK(#REF!),,IF(B10594="Online","Online",IF(LEFT(B10594,1)="E","Online","Offline")))</f>
        <v>Offline</v>
      </c>
      <c r="N10594" s="64">
        <f>IF(ISBLANK(M10594),,H10594*INDEX(Inputs!F:F,MATCH(F10594,Inputs!E:E,0)))</f>
        <v>699</v>
      </c>
      <c r="O10594" s="65"/>
    </row>
    <row r="10595" ht="15.75" customHeight="1" spans="1:15">
      <c r="A10595" s="65" t="s">
        <v>1471</v>
      </c>
      <c r="B10595" s="66" t="s">
        <v>765</v>
      </c>
      <c r="C10595" s="65" t="s">
        <v>765</v>
      </c>
      <c r="D10595" s="66" t="s">
        <v>370</v>
      </c>
      <c r="E10595" s="66" t="s">
        <v>410</v>
      </c>
      <c r="F10595" s="65">
        <v>250877</v>
      </c>
      <c r="G10595" s="65" t="s">
        <v>22</v>
      </c>
      <c r="H10595" s="67">
        <v>1</v>
      </c>
      <c r="I10595" s="69" t="s">
        <v>1469</v>
      </c>
      <c r="J10595" s="63">
        <f t="shared" si="41"/>
        <v>44991</v>
      </c>
      <c r="K10595" s="64">
        <f>IF(ISBLANK(J10595),,H10595*INDEX(Inputs!G:G,MATCH(F10595,Inputs!E:E,0)))</f>
        <v>349</v>
      </c>
      <c r="L10595" s="65" t="str">
        <f>IF(ISBLANK(J10595),,INDEX(Inputs!D:D,MATCH(F10595,Inputs!E:E,0)))</f>
        <v>595BK Evo Fox Falcon X35 Medium Speed Mouse Pad</v>
      </c>
      <c r="M10595" s="65" t="str">
        <f>IF(ISBLANK(#REF!),,IF(B10595="Online","Online",IF(LEFT(B10595,1)="E","Online","Offline")))</f>
        <v>Online</v>
      </c>
      <c r="N10595" s="64">
        <f>IF(ISBLANK(M10595),,H10595*INDEX(Inputs!F:F,MATCH(F10595,Inputs!E:E,0)))</f>
        <v>699</v>
      </c>
      <c r="O10595" s="65"/>
    </row>
    <row r="10596" ht="15.75" customHeight="1" spans="1:15">
      <c r="A10596" s="65" t="s">
        <v>445</v>
      </c>
      <c r="B10596" s="66" t="s">
        <v>170</v>
      </c>
      <c r="C10596" s="65" t="s">
        <v>446</v>
      </c>
      <c r="D10596" s="66" t="s">
        <v>370</v>
      </c>
      <c r="E10596" s="66" t="s">
        <v>410</v>
      </c>
      <c r="F10596" s="65">
        <v>250878</v>
      </c>
      <c r="G10596" s="65" t="s">
        <v>24</v>
      </c>
      <c r="H10596" s="67">
        <v>1</v>
      </c>
      <c r="I10596" s="69" t="s">
        <v>1469</v>
      </c>
      <c r="J10596" s="63">
        <f t="shared" si="41"/>
        <v>44991</v>
      </c>
      <c r="K10596" s="64">
        <f>IF(ISBLANK(J10596),,H10596*INDEX(Inputs!G:G,MATCH(F10596,Inputs!E:E,0)))</f>
        <v>999</v>
      </c>
      <c r="L10596" s="65" t="str">
        <f>IF(ISBLANK(J10596),,INDEX(Inputs!D:D,MATCH(F10596,Inputs!E:E,0)))</f>
        <v>596BK Evo Fox Falcon LX35 Medium Speed LED Mouse Pad</v>
      </c>
      <c r="M10596" s="65" t="str">
        <f>IF(ISBLANK(#REF!),,IF(B10596="Online","Online",IF(LEFT(B10596,1)="E","Online","Offline")))</f>
        <v>Offline</v>
      </c>
      <c r="N10596" s="64">
        <f>IF(ISBLANK(M10596),,H10596*INDEX(Inputs!F:F,MATCH(F10596,Inputs!E:E,0)))</f>
        <v>1999</v>
      </c>
      <c r="O10596" s="65"/>
    </row>
    <row r="10597" ht="15.75" customHeight="1" spans="1:15">
      <c r="A10597" s="65" t="s">
        <v>367</v>
      </c>
      <c r="B10597" s="66" t="s">
        <v>163</v>
      </c>
      <c r="C10597" s="65" t="s">
        <v>638</v>
      </c>
      <c r="D10597" s="66" t="s">
        <v>370</v>
      </c>
      <c r="E10597" s="66" t="s">
        <v>410</v>
      </c>
      <c r="F10597" s="65">
        <v>250879</v>
      </c>
      <c r="G10597" s="65" t="s">
        <v>30</v>
      </c>
      <c r="H10597" s="67">
        <v>1</v>
      </c>
      <c r="I10597" s="69" t="s">
        <v>1469</v>
      </c>
      <c r="J10597" s="63">
        <f t="shared" si="41"/>
        <v>44991</v>
      </c>
      <c r="K10597" s="64">
        <f>IF(ISBLANK(J10597),,H10597*INDEX(Inputs!G:G,MATCH(F10597,Inputs!E:E,0)))</f>
        <v>699</v>
      </c>
      <c r="L10597" s="65" t="str">
        <f>IF(ISBLANK(J10597),,INDEX(Inputs!D:D,MATCH(F10597,Inputs!E:E,0)))</f>
        <v>597BK Evo Fox Falcon X85 Extra Large Speed Mouse Pad</v>
      </c>
      <c r="M10597" s="65" t="str">
        <f>IF(ISBLANK(#REF!),,IF(B10597="Online","Online",IF(LEFT(B10597,1)="E","Online","Offline")))</f>
        <v>Offline</v>
      </c>
      <c r="N10597" s="64">
        <f>IF(ISBLANK(M10597),,H10597*INDEX(Inputs!F:F,MATCH(F10597,Inputs!E:E,0)))</f>
        <v>1199</v>
      </c>
      <c r="O10597" s="65"/>
    </row>
    <row r="10598" ht="15.75" customHeight="1" spans="1:15">
      <c r="A10598" s="65" t="s">
        <v>932</v>
      </c>
      <c r="B10598" s="66" t="s">
        <v>799</v>
      </c>
      <c r="C10598" s="65" t="s">
        <v>975</v>
      </c>
      <c r="D10598" s="66" t="s">
        <v>370</v>
      </c>
      <c r="E10598" s="66" t="s">
        <v>410</v>
      </c>
      <c r="F10598" s="65">
        <v>250879</v>
      </c>
      <c r="G10598" s="65" t="s">
        <v>30</v>
      </c>
      <c r="H10598" s="67">
        <v>1</v>
      </c>
      <c r="I10598" s="69" t="s">
        <v>1469</v>
      </c>
      <c r="J10598" s="63">
        <f t="shared" si="41"/>
        <v>44991</v>
      </c>
      <c r="K10598" s="64">
        <f>IF(ISBLANK(J10598),,H10598*INDEX(Inputs!G:G,MATCH(F10598,Inputs!E:E,0)))</f>
        <v>699</v>
      </c>
      <c r="L10598" s="65" t="str">
        <f>IF(ISBLANK(J10598),,INDEX(Inputs!D:D,MATCH(F10598,Inputs!E:E,0)))</f>
        <v>597BK Evo Fox Falcon X85 Extra Large Speed Mouse Pad</v>
      </c>
      <c r="M10598" s="65" t="str">
        <f>IF(ISBLANK(#REF!),,IF(B10598="Online","Online",IF(LEFT(B10598,1)="E","Online","Offline")))</f>
        <v>Offline</v>
      </c>
      <c r="N10598" s="64">
        <f>IF(ISBLANK(M10598),,H10598*INDEX(Inputs!F:F,MATCH(F10598,Inputs!E:E,0)))</f>
        <v>1199</v>
      </c>
      <c r="O10598" s="65"/>
    </row>
    <row r="10599" ht="15.75" customHeight="1" spans="1:15">
      <c r="A10599" s="65" t="s">
        <v>367</v>
      </c>
      <c r="B10599" s="66" t="s">
        <v>86</v>
      </c>
      <c r="C10599" s="65" t="s">
        <v>671</v>
      </c>
      <c r="D10599" s="66" t="s">
        <v>370</v>
      </c>
      <c r="E10599" s="66" t="s">
        <v>410</v>
      </c>
      <c r="F10599" s="65">
        <v>250876</v>
      </c>
      <c r="G10599" s="65" t="s">
        <v>26</v>
      </c>
      <c r="H10599" s="67">
        <v>1</v>
      </c>
      <c r="I10599" s="69" t="s">
        <v>1469</v>
      </c>
      <c r="J10599" s="63">
        <f t="shared" si="41"/>
        <v>44991</v>
      </c>
      <c r="K10599" s="64">
        <f>IF(ISBLANK(J10599),,H10599*INDEX(Inputs!G:G,MATCH(F10599,Inputs!E:E,0)))</f>
        <v>1399</v>
      </c>
      <c r="L10599" s="65" t="str">
        <f>IF(ISBLANK(J10599),,INDEX(Inputs!D:D,MATCH(F10599,Inputs!E:E,0)))</f>
        <v>649BK EvoFox Typhoon Laptop Cooling Pad</v>
      </c>
      <c r="M10599" s="65" t="str">
        <f>IF(ISBLANK(#REF!),,IF(B10599="Online","Online",IF(LEFT(B10599,1)="E","Online","Offline")))</f>
        <v>Offline</v>
      </c>
      <c r="N10599" s="64">
        <f>IF(ISBLANK(M10599),,H10599*INDEX(Inputs!F:F,MATCH(F10599,Inputs!E:E,0)))</f>
        <v>1999</v>
      </c>
      <c r="O10599" s="65"/>
    </row>
    <row r="10600" ht="15.75" customHeight="1" spans="1:15">
      <c r="A10600" s="65" t="s">
        <v>458</v>
      </c>
      <c r="B10600" s="66" t="s">
        <v>179</v>
      </c>
      <c r="C10600" s="65" t="s">
        <v>523</v>
      </c>
      <c r="D10600" s="66" t="s">
        <v>370</v>
      </c>
      <c r="E10600" s="66" t="s">
        <v>410</v>
      </c>
      <c r="F10600" s="65">
        <v>250876</v>
      </c>
      <c r="G10600" s="65" t="s">
        <v>26</v>
      </c>
      <c r="H10600" s="67">
        <v>1</v>
      </c>
      <c r="I10600" s="69" t="s">
        <v>1469</v>
      </c>
      <c r="J10600" s="63">
        <f t="shared" si="41"/>
        <v>44991</v>
      </c>
      <c r="K10600" s="64">
        <f>IF(ISBLANK(J10600),,H10600*INDEX(Inputs!G:G,MATCH(F10600,Inputs!E:E,0)))</f>
        <v>1399</v>
      </c>
      <c r="L10600" s="65" t="str">
        <f>IF(ISBLANK(J10600),,INDEX(Inputs!D:D,MATCH(F10600,Inputs!E:E,0)))</f>
        <v>649BK EvoFox Typhoon Laptop Cooling Pad</v>
      </c>
      <c r="M10600" s="65" t="str">
        <f>IF(ISBLANK(#REF!),,IF(B10600="Online","Online",IF(LEFT(B10600,1)="E","Online","Offline")))</f>
        <v>Offline</v>
      </c>
      <c r="N10600" s="64">
        <f>IF(ISBLANK(M10600),,H10600*INDEX(Inputs!F:F,MATCH(F10600,Inputs!E:E,0)))</f>
        <v>1999</v>
      </c>
      <c r="O10600" s="65"/>
    </row>
    <row r="10601" ht="15.75" customHeight="1" spans="1:15">
      <c r="A10601" s="65" t="s">
        <v>1306</v>
      </c>
      <c r="B10601" s="66" t="s">
        <v>198</v>
      </c>
      <c r="C10601" s="65" t="s">
        <v>1307</v>
      </c>
      <c r="D10601" s="66" t="s">
        <v>370</v>
      </c>
      <c r="E10601" s="66" t="s">
        <v>410</v>
      </c>
      <c r="F10601" s="65">
        <v>250876</v>
      </c>
      <c r="G10601" s="65" t="s">
        <v>26</v>
      </c>
      <c r="H10601" s="67">
        <v>1</v>
      </c>
      <c r="I10601" s="69" t="s">
        <v>1469</v>
      </c>
      <c r="J10601" s="63">
        <f t="shared" si="41"/>
        <v>44991</v>
      </c>
      <c r="K10601" s="64">
        <f>IF(ISBLANK(J10601),,H10601*INDEX(Inputs!G:G,MATCH(F10601,Inputs!E:E,0)))</f>
        <v>1399</v>
      </c>
      <c r="L10601" s="65" t="str">
        <f>IF(ISBLANK(J10601),,INDEX(Inputs!D:D,MATCH(F10601,Inputs!E:E,0)))</f>
        <v>649BK EvoFox Typhoon Laptop Cooling Pad</v>
      </c>
      <c r="M10601" s="65" t="str">
        <f>IF(ISBLANK(#REF!),,IF(B10601="Online","Online",IF(LEFT(B10601,1)="E","Online","Offline")))</f>
        <v>Offline</v>
      </c>
      <c r="N10601" s="64">
        <f>IF(ISBLANK(M10601),,H10601*INDEX(Inputs!F:F,MATCH(F10601,Inputs!E:E,0)))</f>
        <v>1999</v>
      </c>
      <c r="O10601" s="65"/>
    </row>
    <row r="10602" ht="15.75" customHeight="1" spans="1:15">
      <c r="A10602" s="65" t="s">
        <v>549</v>
      </c>
      <c r="B10602" s="66" t="s">
        <v>765</v>
      </c>
      <c r="C10602" s="65" t="s">
        <v>765</v>
      </c>
      <c r="D10602" s="66" t="s">
        <v>370</v>
      </c>
      <c r="E10602" s="66" t="s">
        <v>410</v>
      </c>
      <c r="F10602" s="65">
        <v>250876</v>
      </c>
      <c r="G10602" s="65" t="s">
        <v>26</v>
      </c>
      <c r="H10602" s="67">
        <v>1</v>
      </c>
      <c r="I10602" s="69" t="s">
        <v>1469</v>
      </c>
      <c r="J10602" s="63">
        <f t="shared" si="41"/>
        <v>44991</v>
      </c>
      <c r="K10602" s="64">
        <f>IF(ISBLANK(J10602),,H10602*INDEX(Inputs!G:G,MATCH(F10602,Inputs!E:E,0)))</f>
        <v>1399</v>
      </c>
      <c r="L10602" s="65" t="str">
        <f>IF(ISBLANK(J10602),,INDEX(Inputs!D:D,MATCH(F10602,Inputs!E:E,0)))</f>
        <v>649BK EvoFox Typhoon Laptop Cooling Pad</v>
      </c>
      <c r="M10602" s="65" t="str">
        <f>IF(ISBLANK(#REF!),,IF(B10602="Online","Online",IF(LEFT(B10602,1)="E","Online","Offline")))</f>
        <v>Online</v>
      </c>
      <c r="N10602" s="64">
        <f>IF(ISBLANK(M10602),,H10602*INDEX(Inputs!F:F,MATCH(F10602,Inputs!E:E,0)))</f>
        <v>1999</v>
      </c>
      <c r="O10602" s="65"/>
    </row>
    <row r="10603" ht="15.75" customHeight="1" spans="1:15">
      <c r="A10603" s="65" t="s">
        <v>407</v>
      </c>
      <c r="B10603" s="66" t="s">
        <v>10</v>
      </c>
      <c r="C10603" s="65" t="s">
        <v>605</v>
      </c>
      <c r="D10603" s="66" t="s">
        <v>329</v>
      </c>
      <c r="E10603" s="66" t="s">
        <v>330</v>
      </c>
      <c r="F10603" s="65">
        <v>224360</v>
      </c>
      <c r="G10603" s="65" t="s">
        <v>331</v>
      </c>
      <c r="H10603" s="67">
        <v>-1</v>
      </c>
      <c r="I10603" s="69" t="s">
        <v>1469</v>
      </c>
      <c r="J10603" s="63">
        <f t="shared" si="41"/>
        <v>44991</v>
      </c>
      <c r="K10603" s="64">
        <f>IF(ISBLANK(J10603),,H10603*INDEX(Inputs!G:G,MATCH(F10603,Inputs!E:E,0)))</f>
        <v>-2299</v>
      </c>
      <c r="L10603" s="65" t="str">
        <f>IF(ISBLANK(J10603),,INDEX(Inputs!D:D,MATCH(F10603,Inputs!E:E,0)))</f>
        <v>829BK Bluetooth Controller 4 (EGP4)</v>
      </c>
      <c r="M10603" s="65" t="str">
        <f>IF(ISBLANK(#REF!),,IF(B10603="Online","Online",IF(LEFT(B10603,1)="E","Online","Offline")))</f>
        <v>Offline</v>
      </c>
      <c r="N10603" s="64">
        <f>IF(ISBLANK(M10603),,H10603*INDEX(Inputs!F:F,MATCH(F10603,Inputs!E:E,0)))</f>
        <v>-2599</v>
      </c>
      <c r="O10603" s="65"/>
    </row>
    <row r="10604" ht="15.75" customHeight="1" spans="1:15">
      <c r="A10604" s="65" t="s">
        <v>367</v>
      </c>
      <c r="B10604" s="66" t="s">
        <v>48</v>
      </c>
      <c r="C10604" s="65" t="s">
        <v>709</v>
      </c>
      <c r="D10604" s="66" t="s">
        <v>414</v>
      </c>
      <c r="E10604" s="66" t="s">
        <v>415</v>
      </c>
      <c r="F10604" s="65">
        <v>260090</v>
      </c>
      <c r="G10604" s="65" t="s">
        <v>17</v>
      </c>
      <c r="H10604" s="67">
        <v>1</v>
      </c>
      <c r="I10604" s="69" t="s">
        <v>1472</v>
      </c>
      <c r="J10604" s="63">
        <f t="shared" si="41"/>
        <v>44992</v>
      </c>
      <c r="K10604" s="64">
        <f>IF(ISBLANK(J10604),,H10604*INDEX(Inputs!G:G,MATCH(F10604,Inputs!E:E,0)))</f>
        <v>729</v>
      </c>
      <c r="L10604" s="65" t="str">
        <f>IF(ISBLANK(J10604),,INDEX(Inputs!D:D,MATCH(F10604,Inputs!E:E,0)))</f>
        <v>400PP Xcite Neo Keyboard &amp; Mouse USB</v>
      </c>
      <c r="M10604" s="65" t="str">
        <f>IF(ISBLANK(#REF!),,IF(B10604="Online","Online",IF(LEFT(B10604,1)="E","Online","Offline")))</f>
        <v>Offline</v>
      </c>
      <c r="N10604" s="64">
        <f>IF(ISBLANK(M10604),,H10604*INDEX(Inputs!F:F,MATCH(F10604,Inputs!E:E,0)))</f>
        <v>899</v>
      </c>
      <c r="O10604" s="65"/>
    </row>
    <row r="10605" ht="15.75" customHeight="1" spans="1:15">
      <c r="A10605" s="65" t="s">
        <v>353</v>
      </c>
      <c r="B10605" s="66" t="s">
        <v>126</v>
      </c>
      <c r="C10605" s="65" t="s">
        <v>388</v>
      </c>
      <c r="D10605" s="66" t="s">
        <v>370</v>
      </c>
      <c r="E10605" s="66" t="s">
        <v>371</v>
      </c>
      <c r="F10605" s="65">
        <v>250417</v>
      </c>
      <c r="G10605" s="65" t="s">
        <v>39</v>
      </c>
      <c r="H10605" s="67">
        <v>1</v>
      </c>
      <c r="I10605" s="69" t="s">
        <v>1472</v>
      </c>
      <c r="J10605" s="63">
        <f t="shared" si="41"/>
        <v>44992</v>
      </c>
      <c r="K10605" s="64">
        <f>IF(ISBLANK(J10605),,H10605*INDEX(Inputs!G:G,MATCH(F10605,Inputs!E:E,0)))</f>
        <v>929</v>
      </c>
      <c r="L10605" s="65" t="str">
        <f>IF(ISBLANK(J10605),,INDEX(Inputs!D:D,MATCH(F10605,Inputs!E:E,0)))</f>
        <v>416PP Super Speed Hub 4 Port USB 3.0</v>
      </c>
      <c r="M10605" s="65" t="str">
        <f>IF(ISBLANK(#REF!),,IF(B10605="Online","Online",IF(LEFT(B10605,1)="E","Online","Offline")))</f>
        <v>Offline</v>
      </c>
      <c r="N10605" s="64">
        <f>IF(ISBLANK(M10605),,H10605*INDEX(Inputs!F:F,MATCH(F10605,Inputs!E:E,0)))</f>
        <v>1499</v>
      </c>
      <c r="O10605" s="65"/>
    </row>
    <row r="10606" ht="15.75" customHeight="1" spans="1:15">
      <c r="A10606" s="65" t="s">
        <v>485</v>
      </c>
      <c r="B10606" s="66" t="s">
        <v>606</v>
      </c>
      <c r="C10606" s="65" t="s">
        <v>607</v>
      </c>
      <c r="D10606" s="66" t="s">
        <v>370</v>
      </c>
      <c r="E10606" s="66" t="s">
        <v>371</v>
      </c>
      <c r="F10606" s="65">
        <v>250417</v>
      </c>
      <c r="G10606" s="65" t="s">
        <v>39</v>
      </c>
      <c r="H10606" s="67">
        <v>1</v>
      </c>
      <c r="I10606" s="69" t="s">
        <v>1472</v>
      </c>
      <c r="J10606" s="63">
        <f t="shared" si="41"/>
        <v>44992</v>
      </c>
      <c r="K10606" s="64">
        <f>IF(ISBLANK(J10606),,H10606*INDEX(Inputs!G:G,MATCH(F10606,Inputs!E:E,0)))</f>
        <v>929</v>
      </c>
      <c r="L10606" s="65" t="str">
        <f>IF(ISBLANK(J10606),,INDEX(Inputs!D:D,MATCH(F10606,Inputs!E:E,0)))</f>
        <v>416PP Super Speed Hub 4 Port USB 3.0</v>
      </c>
      <c r="M10606" s="65" t="str">
        <f>IF(ISBLANK(#REF!),,IF(B10606="Online","Online",IF(LEFT(B10606,1)="E","Online","Offline")))</f>
        <v>Offline</v>
      </c>
      <c r="N10606" s="64">
        <f>IF(ISBLANK(M10606),,H10606*INDEX(Inputs!F:F,MATCH(F10606,Inputs!E:E,0)))</f>
        <v>1499</v>
      </c>
      <c r="O10606" s="65"/>
    </row>
    <row r="10607" ht="15.75" customHeight="1" spans="1:15">
      <c r="A10607" s="65" t="s">
        <v>458</v>
      </c>
      <c r="B10607" s="66" t="s">
        <v>211</v>
      </c>
      <c r="C10607" s="65" t="s">
        <v>977</v>
      </c>
      <c r="D10607" s="66" t="s">
        <v>414</v>
      </c>
      <c r="E10607" s="66" t="s">
        <v>415</v>
      </c>
      <c r="F10607" s="65">
        <v>250873</v>
      </c>
      <c r="G10607" s="65" t="s">
        <v>12</v>
      </c>
      <c r="H10607" s="67">
        <v>1</v>
      </c>
      <c r="I10607" s="69" t="s">
        <v>1472</v>
      </c>
      <c r="J10607" s="63">
        <f t="shared" si="41"/>
        <v>44992</v>
      </c>
      <c r="K10607" s="64">
        <f>IF(ISBLANK(J10607),,H10607*INDEX(Inputs!G:G,MATCH(F10607,Inputs!E:E,0)))</f>
        <v>999</v>
      </c>
      <c r="L10607" s="65" t="str">
        <f>IF(ISBLANK(J10607),,INDEX(Inputs!D:D,MATCH(F10607,Inputs!E:E,0)))</f>
        <v>422BK Evo Fox Fireblade Gaming Keyboard USB</v>
      </c>
      <c r="M10607" s="65" t="str">
        <f>IF(ISBLANK(#REF!),,IF(B10607="Online","Online",IF(LEFT(B10607,1)="E","Online","Offline")))</f>
        <v>Offline</v>
      </c>
      <c r="N10607" s="64">
        <f>IF(ISBLANK(M10607),,H10607*INDEX(Inputs!F:F,MATCH(F10607,Inputs!E:E,0)))</f>
        <v>1299</v>
      </c>
      <c r="O10607" s="65"/>
    </row>
    <row r="10608" ht="15.75" customHeight="1" spans="1:15">
      <c r="A10608" s="65" t="s">
        <v>345</v>
      </c>
      <c r="B10608" s="66" t="s">
        <v>46</v>
      </c>
      <c r="C10608" s="65" t="s">
        <v>346</v>
      </c>
      <c r="D10608" s="66" t="s">
        <v>414</v>
      </c>
      <c r="E10608" s="66" t="s">
        <v>415</v>
      </c>
      <c r="F10608" s="65">
        <v>250874</v>
      </c>
      <c r="G10608" s="65" t="s">
        <v>13</v>
      </c>
      <c r="H10608" s="67">
        <v>1</v>
      </c>
      <c r="I10608" s="69" t="s">
        <v>1472</v>
      </c>
      <c r="J10608" s="63">
        <f t="shared" si="41"/>
        <v>44992</v>
      </c>
      <c r="K10608" s="64">
        <f>IF(ISBLANK(J10608),,H10608*INDEX(Inputs!G:G,MATCH(F10608,Inputs!E:E,0)))</f>
        <v>1349</v>
      </c>
      <c r="L10608" s="65" t="str">
        <f>IF(ISBLANK(J10608),,INDEX(Inputs!D:D,MATCH(F10608,Inputs!E:E,0)))</f>
        <v>432BK EvoFox X-Team Gaming Keyboard &amp; Mouse (USB)</v>
      </c>
      <c r="M10608" s="65" t="str">
        <f>IF(ISBLANK(#REF!),,IF(B10608="Online","Online",IF(LEFT(B10608,1)="E","Online","Offline")))</f>
        <v>Offline</v>
      </c>
      <c r="N10608" s="64">
        <f>IF(ISBLANK(M10608),,H10608*INDEX(Inputs!F:F,MATCH(F10608,Inputs!E:E,0)))</f>
        <v>1899</v>
      </c>
      <c r="O10608" s="65"/>
    </row>
    <row r="10609" ht="15.75" customHeight="1" spans="1:15">
      <c r="A10609" s="65" t="s">
        <v>509</v>
      </c>
      <c r="B10609" s="66" t="s">
        <v>570</v>
      </c>
      <c r="C10609" s="65" t="s">
        <v>571</v>
      </c>
      <c r="D10609" s="66" t="s">
        <v>414</v>
      </c>
      <c r="E10609" s="66" t="s">
        <v>415</v>
      </c>
      <c r="F10609" s="65">
        <v>250874</v>
      </c>
      <c r="G10609" s="65" t="s">
        <v>13</v>
      </c>
      <c r="H10609" s="67">
        <v>1</v>
      </c>
      <c r="I10609" s="69" t="s">
        <v>1472</v>
      </c>
      <c r="J10609" s="63">
        <f t="shared" si="41"/>
        <v>44992</v>
      </c>
      <c r="K10609" s="64">
        <f>IF(ISBLANK(J10609),,H10609*INDEX(Inputs!G:G,MATCH(F10609,Inputs!E:E,0)))</f>
        <v>1349</v>
      </c>
      <c r="L10609" s="65" t="str">
        <f>IF(ISBLANK(J10609),,INDEX(Inputs!D:D,MATCH(F10609,Inputs!E:E,0)))</f>
        <v>432BK EvoFox X-Team Gaming Keyboard &amp; Mouse (USB)</v>
      </c>
      <c r="M10609" s="65" t="str">
        <f>IF(ISBLANK(#REF!),,IF(B10609="Online","Online",IF(LEFT(B10609,1)="E","Online","Offline")))</f>
        <v>Offline</v>
      </c>
      <c r="N10609" s="64">
        <f>IF(ISBLANK(M10609),,H10609*INDEX(Inputs!F:F,MATCH(F10609,Inputs!E:E,0)))</f>
        <v>1899</v>
      </c>
      <c r="O10609" s="65"/>
    </row>
    <row r="10610" ht="15.75" customHeight="1" spans="1:15">
      <c r="A10610" s="65" t="s">
        <v>407</v>
      </c>
      <c r="B10610" s="66" t="s">
        <v>105</v>
      </c>
      <c r="C10610" s="65" t="s">
        <v>529</v>
      </c>
      <c r="D10610" s="66" t="s">
        <v>414</v>
      </c>
      <c r="E10610" s="66" t="s">
        <v>415</v>
      </c>
      <c r="F10610" s="65">
        <v>250874</v>
      </c>
      <c r="G10610" s="65" t="s">
        <v>13</v>
      </c>
      <c r="H10610" s="67">
        <v>-1</v>
      </c>
      <c r="I10610" s="69" t="s">
        <v>1472</v>
      </c>
      <c r="J10610" s="63">
        <f t="shared" si="41"/>
        <v>44992</v>
      </c>
      <c r="K10610" s="64">
        <f>IF(ISBLANK(J10610),,H10610*INDEX(Inputs!G:G,MATCH(F10610,Inputs!E:E,0)))</f>
        <v>-1349</v>
      </c>
      <c r="L10610" s="65" t="str">
        <f>IF(ISBLANK(J10610),,INDEX(Inputs!D:D,MATCH(F10610,Inputs!E:E,0)))</f>
        <v>432BK EvoFox X-Team Gaming Keyboard &amp; Mouse (USB)</v>
      </c>
      <c r="M10610" s="65" t="str">
        <f>IF(ISBLANK(#REF!),,IF(B10610="Online","Online",IF(LEFT(B10610,1)="E","Online","Offline")))</f>
        <v>Offline</v>
      </c>
      <c r="N10610" s="64">
        <f>IF(ISBLANK(M10610),,H10610*INDEX(Inputs!F:F,MATCH(F10610,Inputs!E:E,0)))</f>
        <v>-1899</v>
      </c>
      <c r="O10610" s="65"/>
    </row>
    <row r="10611" ht="15.75" customHeight="1" spans="1:15">
      <c r="A10611" s="65" t="s">
        <v>445</v>
      </c>
      <c r="B10611" s="66" t="s">
        <v>234</v>
      </c>
      <c r="C10611" s="65" t="s">
        <v>909</v>
      </c>
      <c r="D10611" s="66" t="s">
        <v>414</v>
      </c>
      <c r="E10611" s="66" t="s">
        <v>415</v>
      </c>
      <c r="F10611" s="65">
        <v>250874</v>
      </c>
      <c r="G10611" s="65" t="s">
        <v>13</v>
      </c>
      <c r="H10611" s="67">
        <v>1</v>
      </c>
      <c r="I10611" s="69" t="s">
        <v>1472</v>
      </c>
      <c r="J10611" s="63">
        <f t="shared" si="41"/>
        <v>44992</v>
      </c>
      <c r="K10611" s="64">
        <f>IF(ISBLANK(J10611),,H10611*INDEX(Inputs!G:G,MATCH(F10611,Inputs!E:E,0)))</f>
        <v>1349</v>
      </c>
      <c r="L10611" s="65" t="str">
        <f>IF(ISBLANK(J10611),,INDEX(Inputs!D:D,MATCH(F10611,Inputs!E:E,0)))</f>
        <v>432BK EvoFox X-Team Gaming Keyboard &amp; Mouse (USB)</v>
      </c>
      <c r="M10611" s="65" t="str">
        <f>IF(ISBLANK(#REF!),,IF(B10611="Online","Online",IF(LEFT(B10611,1)="E","Online","Offline")))</f>
        <v>Offline</v>
      </c>
      <c r="N10611" s="64">
        <f>IF(ISBLANK(M10611),,H10611*INDEX(Inputs!F:F,MATCH(F10611,Inputs!E:E,0)))</f>
        <v>1899</v>
      </c>
      <c r="O10611" s="65"/>
    </row>
    <row r="10612" ht="15.75" customHeight="1" spans="1:15">
      <c r="A10612" s="65" t="s">
        <v>338</v>
      </c>
      <c r="B10612" s="66" t="s">
        <v>254</v>
      </c>
      <c r="C10612" s="65" t="s">
        <v>910</v>
      </c>
      <c r="D10612" s="66" t="s">
        <v>414</v>
      </c>
      <c r="E10612" s="66" t="s">
        <v>415</v>
      </c>
      <c r="F10612" s="65">
        <v>250874</v>
      </c>
      <c r="G10612" s="65" t="s">
        <v>13</v>
      </c>
      <c r="H10612" s="67">
        <v>1</v>
      </c>
      <c r="I10612" s="69" t="s">
        <v>1472</v>
      </c>
      <c r="J10612" s="63">
        <f t="shared" si="41"/>
        <v>44992</v>
      </c>
      <c r="K10612" s="64">
        <f>IF(ISBLANK(J10612),,H10612*INDEX(Inputs!G:G,MATCH(F10612,Inputs!E:E,0)))</f>
        <v>1349</v>
      </c>
      <c r="L10612" s="65" t="str">
        <f>IF(ISBLANK(J10612),,INDEX(Inputs!D:D,MATCH(F10612,Inputs!E:E,0)))</f>
        <v>432BK EvoFox X-Team Gaming Keyboard &amp; Mouse (USB)</v>
      </c>
      <c r="M10612" s="65" t="str">
        <f>IF(ISBLANK(#REF!),,IF(B10612="Online","Online",IF(LEFT(B10612,1)="E","Online","Offline")))</f>
        <v>Offline</v>
      </c>
      <c r="N10612" s="64">
        <f>IF(ISBLANK(M10612),,H10612*INDEX(Inputs!F:F,MATCH(F10612,Inputs!E:E,0)))</f>
        <v>1899</v>
      </c>
      <c r="O10612" s="65"/>
    </row>
    <row r="10613" ht="15.75" customHeight="1" spans="1:15">
      <c r="A10613" s="65" t="s">
        <v>367</v>
      </c>
      <c r="B10613" s="66" t="s">
        <v>259</v>
      </c>
      <c r="C10613" s="65" t="s">
        <v>1020</v>
      </c>
      <c r="D10613" s="66" t="s">
        <v>414</v>
      </c>
      <c r="E10613" s="66" t="s">
        <v>415</v>
      </c>
      <c r="F10613" s="65">
        <v>250874</v>
      </c>
      <c r="G10613" s="65" t="s">
        <v>13</v>
      </c>
      <c r="H10613" s="67">
        <v>1</v>
      </c>
      <c r="I10613" s="69" t="s">
        <v>1472</v>
      </c>
      <c r="J10613" s="63">
        <f t="shared" si="41"/>
        <v>44992</v>
      </c>
      <c r="K10613" s="64">
        <f>IF(ISBLANK(J10613),,H10613*INDEX(Inputs!G:G,MATCH(F10613,Inputs!E:E,0)))</f>
        <v>1349</v>
      </c>
      <c r="L10613" s="65" t="str">
        <f>IF(ISBLANK(J10613),,INDEX(Inputs!D:D,MATCH(F10613,Inputs!E:E,0)))</f>
        <v>432BK EvoFox X-Team Gaming Keyboard &amp; Mouse (USB)</v>
      </c>
      <c r="M10613" s="65" t="str">
        <f>IF(ISBLANK(#REF!),,IF(B10613="Online","Online",IF(LEFT(B10613,1)="E","Online","Offline")))</f>
        <v>Offline</v>
      </c>
      <c r="N10613" s="64">
        <f>IF(ISBLANK(M10613),,H10613*INDEX(Inputs!F:F,MATCH(F10613,Inputs!E:E,0)))</f>
        <v>1899</v>
      </c>
      <c r="O10613" s="65"/>
    </row>
    <row r="10614" ht="15.75" customHeight="1" spans="1:15">
      <c r="A10614" s="65" t="s">
        <v>338</v>
      </c>
      <c r="B10614" s="66" t="s">
        <v>765</v>
      </c>
      <c r="C10614" s="65" t="s">
        <v>765</v>
      </c>
      <c r="D10614" s="66" t="s">
        <v>414</v>
      </c>
      <c r="E10614" s="66" t="s">
        <v>415</v>
      </c>
      <c r="F10614" s="65">
        <v>250875</v>
      </c>
      <c r="G10614" s="65" t="s">
        <v>103</v>
      </c>
      <c r="H10614" s="67">
        <v>1</v>
      </c>
      <c r="I10614" s="69" t="s">
        <v>1472</v>
      </c>
      <c r="J10614" s="63">
        <f t="shared" si="41"/>
        <v>44992</v>
      </c>
      <c r="K10614" s="64">
        <f>IF(ISBLANK(J10614),,H10614*INDEX(Inputs!G:G,MATCH(F10614,Inputs!E:E,0)))</f>
        <v>1099</v>
      </c>
      <c r="L10614" s="65" t="str">
        <f>IF(ISBLANK(J10614),,INDEX(Inputs!D:D,MATCH(F10614,Inputs!E:E,0)))</f>
        <v>433BK EvoFox WarHammer Gaming Keyboard (USB)</v>
      </c>
      <c r="M10614" s="65" t="str">
        <f>IF(ISBLANK(#REF!),,IF(B10614="Online","Online",IF(LEFT(B10614,1)="E","Online","Offline")))</f>
        <v>Online</v>
      </c>
      <c r="N10614" s="64">
        <f>IF(ISBLANK(M10614),,H10614*INDEX(Inputs!F:F,MATCH(F10614,Inputs!E:E,0)))</f>
        <v>1499</v>
      </c>
      <c r="O10614" s="65"/>
    </row>
    <row r="10615" ht="15.75" customHeight="1" spans="1:15">
      <c r="A10615" s="65" t="s">
        <v>1473</v>
      </c>
      <c r="B10615" s="66" t="s">
        <v>765</v>
      </c>
      <c r="C10615" s="65" t="s">
        <v>765</v>
      </c>
      <c r="D10615" s="66" t="s">
        <v>370</v>
      </c>
      <c r="E10615" s="66" t="s">
        <v>371</v>
      </c>
      <c r="F10615" s="65">
        <v>260086</v>
      </c>
      <c r="G10615" s="65" t="s">
        <v>16</v>
      </c>
      <c r="H10615" s="67">
        <v>1</v>
      </c>
      <c r="I10615" s="69" t="s">
        <v>1472</v>
      </c>
      <c r="J10615" s="63">
        <f t="shared" si="41"/>
        <v>44992</v>
      </c>
      <c r="K10615" s="64">
        <f>IF(ISBLANK(J10615),,H10615*INDEX(Inputs!G:G,MATCH(F10615,Inputs!E:E,0)))</f>
        <v>1699</v>
      </c>
      <c r="L10615" s="65" t="str">
        <f>IF(ISBLANK(J10615),,INDEX(Inputs!D:D,MATCH(F10615,Inputs!E:E,0)))</f>
        <v>436BK Type-C 6 in 1 Multiport Hub</v>
      </c>
      <c r="M10615" s="65" t="str">
        <f>IF(ISBLANK(#REF!),,IF(B10615="Online","Online",IF(LEFT(B10615,1)="E","Online","Offline")))</f>
        <v>Online</v>
      </c>
      <c r="N10615" s="64">
        <f>IF(ISBLANK(M10615),,H10615*INDEX(Inputs!F:F,MATCH(F10615,Inputs!E:E,0)))</f>
        <v>2599</v>
      </c>
      <c r="O10615" s="65"/>
    </row>
    <row r="10616" ht="15.75" customHeight="1" spans="1:15">
      <c r="A10616" s="65" t="s">
        <v>407</v>
      </c>
      <c r="B10616" s="66" t="s">
        <v>45</v>
      </c>
      <c r="C10616" s="65" t="s">
        <v>408</v>
      </c>
      <c r="D10616" s="66" t="s">
        <v>370</v>
      </c>
      <c r="E10616" s="66" t="s">
        <v>410</v>
      </c>
      <c r="F10616" s="65">
        <v>250877</v>
      </c>
      <c r="G10616" s="65" t="s">
        <v>22</v>
      </c>
      <c r="H10616" s="67">
        <v>1</v>
      </c>
      <c r="I10616" s="69" t="s">
        <v>1472</v>
      </c>
      <c r="J10616" s="63">
        <f t="shared" si="41"/>
        <v>44992</v>
      </c>
      <c r="K10616" s="64">
        <f>IF(ISBLANK(J10616),,H10616*INDEX(Inputs!G:G,MATCH(F10616,Inputs!E:E,0)))</f>
        <v>349</v>
      </c>
      <c r="L10616" s="65" t="str">
        <f>IF(ISBLANK(J10616),,INDEX(Inputs!D:D,MATCH(F10616,Inputs!E:E,0)))</f>
        <v>595BK Evo Fox Falcon X35 Medium Speed Mouse Pad</v>
      </c>
      <c r="M10616" s="65" t="str">
        <f>IF(ISBLANK(#REF!),,IF(B10616="Online","Online",IF(LEFT(B10616,1)="E","Online","Offline")))</f>
        <v>Offline</v>
      </c>
      <c r="N10616" s="64">
        <f>IF(ISBLANK(M10616),,H10616*INDEX(Inputs!F:F,MATCH(F10616,Inputs!E:E,0)))</f>
        <v>699</v>
      </c>
      <c r="O10616" s="65"/>
    </row>
    <row r="10617" ht="15.75" customHeight="1" spans="1:15">
      <c r="A10617" s="65" t="s">
        <v>447</v>
      </c>
      <c r="B10617" s="66" t="s">
        <v>61</v>
      </c>
      <c r="C10617" s="65" t="s">
        <v>456</v>
      </c>
      <c r="D10617" s="66" t="s">
        <v>370</v>
      </c>
      <c r="E10617" s="66" t="s">
        <v>410</v>
      </c>
      <c r="F10617" s="65">
        <v>250877</v>
      </c>
      <c r="G10617" s="65" t="s">
        <v>22</v>
      </c>
      <c r="H10617" s="67">
        <v>1</v>
      </c>
      <c r="I10617" s="69" t="s">
        <v>1472</v>
      </c>
      <c r="J10617" s="63">
        <f t="shared" si="41"/>
        <v>44992</v>
      </c>
      <c r="K10617" s="64">
        <f>IF(ISBLANK(J10617),,H10617*INDEX(Inputs!G:G,MATCH(F10617,Inputs!E:E,0)))</f>
        <v>349</v>
      </c>
      <c r="L10617" s="65" t="str">
        <f>IF(ISBLANK(J10617),,INDEX(Inputs!D:D,MATCH(F10617,Inputs!E:E,0)))</f>
        <v>595BK Evo Fox Falcon X35 Medium Speed Mouse Pad</v>
      </c>
      <c r="M10617" s="65" t="str">
        <f>IF(ISBLANK(#REF!),,IF(B10617="Online","Online",IF(LEFT(B10617,1)="E","Online","Offline")))</f>
        <v>Offline</v>
      </c>
      <c r="N10617" s="64">
        <f>IF(ISBLANK(M10617),,H10617*INDEX(Inputs!F:F,MATCH(F10617,Inputs!E:E,0)))</f>
        <v>699</v>
      </c>
      <c r="O10617" s="65"/>
    </row>
    <row r="10618" ht="15.75" customHeight="1" spans="1:15">
      <c r="A10618" s="65" t="s">
        <v>338</v>
      </c>
      <c r="B10618" s="66" t="s">
        <v>109</v>
      </c>
      <c r="C10618" s="65" t="s">
        <v>382</v>
      </c>
      <c r="D10618" s="66" t="s">
        <v>370</v>
      </c>
      <c r="E10618" s="66" t="s">
        <v>410</v>
      </c>
      <c r="F10618" s="65">
        <v>250877</v>
      </c>
      <c r="G10618" s="65" t="s">
        <v>22</v>
      </c>
      <c r="H10618" s="67">
        <v>1</v>
      </c>
      <c r="I10618" s="69" t="s">
        <v>1472</v>
      </c>
      <c r="J10618" s="63">
        <f t="shared" si="41"/>
        <v>44992</v>
      </c>
      <c r="K10618" s="64">
        <f>IF(ISBLANK(J10618),,H10618*INDEX(Inputs!G:G,MATCH(F10618,Inputs!E:E,0)))</f>
        <v>349</v>
      </c>
      <c r="L10618" s="65" t="str">
        <f>IF(ISBLANK(J10618),,INDEX(Inputs!D:D,MATCH(F10618,Inputs!E:E,0)))</f>
        <v>595BK Evo Fox Falcon X35 Medium Speed Mouse Pad</v>
      </c>
      <c r="M10618" s="65" t="str">
        <f>IF(ISBLANK(#REF!),,IF(B10618="Online","Online",IF(LEFT(B10618,1)="E","Online","Offline")))</f>
        <v>Offline</v>
      </c>
      <c r="N10618" s="64">
        <f>IF(ISBLANK(M10618),,H10618*INDEX(Inputs!F:F,MATCH(F10618,Inputs!E:E,0)))</f>
        <v>699</v>
      </c>
      <c r="O10618" s="65"/>
    </row>
    <row r="10619" ht="15.75" customHeight="1" spans="1:15">
      <c r="A10619" s="65" t="s">
        <v>1474</v>
      </c>
      <c r="B10619" s="66" t="s">
        <v>235</v>
      </c>
      <c r="C10619" s="65" t="s">
        <v>1094</v>
      </c>
      <c r="D10619" s="66" t="s">
        <v>370</v>
      </c>
      <c r="E10619" s="66" t="s">
        <v>410</v>
      </c>
      <c r="F10619" s="65">
        <v>250877</v>
      </c>
      <c r="G10619" s="65" t="s">
        <v>22</v>
      </c>
      <c r="H10619" s="67">
        <v>1</v>
      </c>
      <c r="I10619" s="69" t="s">
        <v>1472</v>
      </c>
      <c r="J10619" s="63">
        <f t="shared" si="41"/>
        <v>44992</v>
      </c>
      <c r="K10619" s="64">
        <f>IF(ISBLANK(J10619),,H10619*INDEX(Inputs!G:G,MATCH(F10619,Inputs!E:E,0)))</f>
        <v>349</v>
      </c>
      <c r="L10619" s="65" t="str">
        <f>IF(ISBLANK(J10619),,INDEX(Inputs!D:D,MATCH(F10619,Inputs!E:E,0)))</f>
        <v>595BK Evo Fox Falcon X35 Medium Speed Mouse Pad</v>
      </c>
      <c r="M10619" s="65" t="str">
        <f>IF(ISBLANK(#REF!),,IF(B10619="Online","Online",IF(LEFT(B10619,1)="E","Online","Offline")))</f>
        <v>Offline</v>
      </c>
      <c r="N10619" s="64">
        <f>IF(ISBLANK(M10619),,H10619*INDEX(Inputs!F:F,MATCH(F10619,Inputs!E:E,0)))</f>
        <v>699</v>
      </c>
      <c r="O10619" s="65"/>
    </row>
    <row r="10620" ht="15.75" customHeight="1" spans="1:15">
      <c r="A10620" s="65" t="s">
        <v>509</v>
      </c>
      <c r="B10620" s="66" t="s">
        <v>112</v>
      </c>
      <c r="C10620" s="65" t="s">
        <v>510</v>
      </c>
      <c r="D10620" s="66" t="s">
        <v>370</v>
      </c>
      <c r="E10620" s="66" t="s">
        <v>410</v>
      </c>
      <c r="F10620" s="65">
        <v>250878</v>
      </c>
      <c r="G10620" s="65" t="s">
        <v>24</v>
      </c>
      <c r="H10620" s="67">
        <v>1</v>
      </c>
      <c r="I10620" s="69" t="s">
        <v>1472</v>
      </c>
      <c r="J10620" s="63">
        <f t="shared" si="41"/>
        <v>44992</v>
      </c>
      <c r="K10620" s="64">
        <f>IF(ISBLANK(J10620),,H10620*INDEX(Inputs!G:G,MATCH(F10620,Inputs!E:E,0)))</f>
        <v>999</v>
      </c>
      <c r="L10620" s="65" t="str">
        <f>IF(ISBLANK(J10620),,INDEX(Inputs!D:D,MATCH(F10620,Inputs!E:E,0)))</f>
        <v>596BK Evo Fox Falcon LX35 Medium Speed LED Mouse Pad</v>
      </c>
      <c r="M10620" s="65" t="str">
        <f>IF(ISBLANK(#REF!),,IF(B10620="Online","Online",IF(LEFT(B10620,1)="E","Online","Offline")))</f>
        <v>Offline</v>
      </c>
      <c r="N10620" s="64">
        <f>IF(ISBLANK(M10620),,H10620*INDEX(Inputs!F:F,MATCH(F10620,Inputs!E:E,0)))</f>
        <v>1999</v>
      </c>
      <c r="O10620" s="65"/>
    </row>
    <row r="10621" ht="15.75" customHeight="1" spans="1:15">
      <c r="A10621" s="65" t="s">
        <v>353</v>
      </c>
      <c r="B10621" s="66" t="s">
        <v>76</v>
      </c>
      <c r="C10621" s="65" t="s">
        <v>379</v>
      </c>
      <c r="D10621" s="66" t="s">
        <v>370</v>
      </c>
      <c r="E10621" s="66" t="s">
        <v>410</v>
      </c>
      <c r="F10621" s="65">
        <v>250879</v>
      </c>
      <c r="G10621" s="65" t="s">
        <v>30</v>
      </c>
      <c r="H10621" s="67">
        <v>1</v>
      </c>
      <c r="I10621" s="69" t="s">
        <v>1472</v>
      </c>
      <c r="J10621" s="63">
        <f t="shared" si="41"/>
        <v>44992</v>
      </c>
      <c r="K10621" s="64">
        <f>IF(ISBLANK(J10621),,H10621*INDEX(Inputs!G:G,MATCH(F10621,Inputs!E:E,0)))</f>
        <v>699</v>
      </c>
      <c r="L10621" s="65" t="str">
        <f>IF(ISBLANK(J10621),,INDEX(Inputs!D:D,MATCH(F10621,Inputs!E:E,0)))</f>
        <v>597BK Evo Fox Falcon X85 Extra Large Speed Mouse Pad</v>
      </c>
      <c r="M10621" s="65" t="str">
        <f>IF(ISBLANK(#REF!),,IF(B10621="Online","Online",IF(LEFT(B10621,1)="E","Online","Offline")))</f>
        <v>Offline</v>
      </c>
      <c r="N10621" s="64">
        <f>IF(ISBLANK(M10621),,H10621*INDEX(Inputs!F:F,MATCH(F10621,Inputs!E:E,0)))</f>
        <v>1199</v>
      </c>
      <c r="O10621" s="65"/>
    </row>
    <row r="10622" ht="15.75" customHeight="1" spans="1:15">
      <c r="A10622" s="65" t="s">
        <v>574</v>
      </c>
      <c r="B10622" s="66" t="s">
        <v>134</v>
      </c>
      <c r="C10622" s="65" t="s">
        <v>575</v>
      </c>
      <c r="D10622" s="66" t="s">
        <v>370</v>
      </c>
      <c r="E10622" s="66" t="s">
        <v>410</v>
      </c>
      <c r="F10622" s="65">
        <v>250879</v>
      </c>
      <c r="G10622" s="65" t="s">
        <v>30</v>
      </c>
      <c r="H10622" s="67">
        <v>1</v>
      </c>
      <c r="I10622" s="69" t="s">
        <v>1472</v>
      </c>
      <c r="J10622" s="63">
        <f t="shared" si="41"/>
        <v>44992</v>
      </c>
      <c r="K10622" s="64">
        <f>IF(ISBLANK(J10622),,H10622*INDEX(Inputs!G:G,MATCH(F10622,Inputs!E:E,0)))</f>
        <v>699</v>
      </c>
      <c r="L10622" s="65" t="str">
        <f>IF(ISBLANK(J10622),,INDEX(Inputs!D:D,MATCH(F10622,Inputs!E:E,0)))</f>
        <v>597BK Evo Fox Falcon X85 Extra Large Speed Mouse Pad</v>
      </c>
      <c r="M10622" s="65" t="str">
        <f>IF(ISBLANK(#REF!),,IF(B10622="Online","Online",IF(LEFT(B10622,1)="E","Online","Offline")))</f>
        <v>Offline</v>
      </c>
      <c r="N10622" s="64">
        <f>IF(ISBLANK(M10622),,H10622*INDEX(Inputs!F:F,MATCH(F10622,Inputs!E:E,0)))</f>
        <v>1199</v>
      </c>
      <c r="O10622" s="65"/>
    </row>
    <row r="10623" ht="15.75" customHeight="1" spans="1:15">
      <c r="A10623" s="65" t="s">
        <v>476</v>
      </c>
      <c r="B10623" s="66" t="s">
        <v>138</v>
      </c>
      <c r="C10623" s="65" t="s">
        <v>477</v>
      </c>
      <c r="D10623" s="66" t="s">
        <v>370</v>
      </c>
      <c r="E10623" s="66" t="s">
        <v>410</v>
      </c>
      <c r="F10623" s="65">
        <v>250879</v>
      </c>
      <c r="G10623" s="65" t="s">
        <v>30</v>
      </c>
      <c r="H10623" s="67">
        <v>1</v>
      </c>
      <c r="I10623" s="69" t="s">
        <v>1472</v>
      </c>
      <c r="J10623" s="63">
        <f t="shared" si="41"/>
        <v>44992</v>
      </c>
      <c r="K10623" s="64">
        <f>IF(ISBLANK(J10623),,H10623*INDEX(Inputs!G:G,MATCH(F10623,Inputs!E:E,0)))</f>
        <v>699</v>
      </c>
      <c r="L10623" s="65" t="str">
        <f>IF(ISBLANK(J10623),,INDEX(Inputs!D:D,MATCH(F10623,Inputs!E:E,0)))</f>
        <v>597BK Evo Fox Falcon X85 Extra Large Speed Mouse Pad</v>
      </c>
      <c r="M10623" s="65" t="str">
        <f>IF(ISBLANK(#REF!),,IF(B10623="Online","Online",IF(LEFT(B10623,1)="E","Online","Offline")))</f>
        <v>Offline</v>
      </c>
      <c r="N10623" s="64">
        <f>IF(ISBLANK(M10623),,H10623*INDEX(Inputs!F:F,MATCH(F10623,Inputs!E:E,0)))</f>
        <v>1199</v>
      </c>
      <c r="O10623" s="65"/>
    </row>
    <row r="10624" ht="15.75" customHeight="1" spans="1:15">
      <c r="A10624" s="65" t="s">
        <v>341</v>
      </c>
      <c r="B10624" s="66" t="s">
        <v>215</v>
      </c>
      <c r="C10624" s="65" t="s">
        <v>665</v>
      </c>
      <c r="D10624" s="66" t="s">
        <v>370</v>
      </c>
      <c r="E10624" s="66" t="s">
        <v>410</v>
      </c>
      <c r="F10624" s="65">
        <v>250876</v>
      </c>
      <c r="G10624" s="65" t="s">
        <v>26</v>
      </c>
      <c r="H10624" s="67">
        <v>1</v>
      </c>
      <c r="I10624" s="69" t="s">
        <v>1472</v>
      </c>
      <c r="J10624" s="63">
        <f t="shared" si="41"/>
        <v>44992</v>
      </c>
      <c r="K10624" s="64">
        <f>IF(ISBLANK(J10624),,H10624*INDEX(Inputs!G:G,MATCH(F10624,Inputs!E:E,0)))</f>
        <v>1399</v>
      </c>
      <c r="L10624" s="65" t="str">
        <f>IF(ISBLANK(J10624),,INDEX(Inputs!D:D,MATCH(F10624,Inputs!E:E,0)))</f>
        <v>649BK EvoFox Typhoon Laptop Cooling Pad</v>
      </c>
      <c r="M10624" s="65" t="str">
        <f>IF(ISBLANK(#REF!),,IF(B10624="Online","Online",IF(LEFT(B10624,1)="E","Online","Offline")))</f>
        <v>Offline</v>
      </c>
      <c r="N10624" s="64">
        <f>IF(ISBLANK(M10624),,H10624*INDEX(Inputs!F:F,MATCH(F10624,Inputs!E:E,0)))</f>
        <v>1999</v>
      </c>
      <c r="O10624" s="65"/>
    </row>
    <row r="10625" ht="15.75" customHeight="1" spans="1:15">
      <c r="A10625" s="65" t="s">
        <v>750</v>
      </c>
      <c r="B10625" s="66" t="s">
        <v>765</v>
      </c>
      <c r="C10625" s="65" t="s">
        <v>765</v>
      </c>
      <c r="D10625" s="66" t="s">
        <v>370</v>
      </c>
      <c r="E10625" s="66" t="s">
        <v>410</v>
      </c>
      <c r="F10625" s="65">
        <v>250876</v>
      </c>
      <c r="G10625" s="65" t="s">
        <v>26</v>
      </c>
      <c r="H10625" s="67">
        <v>0</v>
      </c>
      <c r="I10625" s="69" t="s">
        <v>1472</v>
      </c>
      <c r="J10625" s="63">
        <f t="shared" si="41"/>
        <v>44992</v>
      </c>
      <c r="K10625" s="64">
        <f>IF(ISBLANK(J10625),,H10625*INDEX(Inputs!G:G,MATCH(F10625,Inputs!E:E,0)))</f>
        <v>0</v>
      </c>
      <c r="L10625" s="65" t="str">
        <f>IF(ISBLANK(J10625),,INDEX(Inputs!D:D,MATCH(F10625,Inputs!E:E,0)))</f>
        <v>649BK EvoFox Typhoon Laptop Cooling Pad</v>
      </c>
      <c r="M10625" s="65" t="str">
        <f>IF(ISBLANK(#REF!),,IF(B10625="Online","Online",IF(LEFT(B10625,1)="E","Online","Offline")))</f>
        <v>Online</v>
      </c>
      <c r="N10625" s="64">
        <f>IF(ISBLANK(M10625),,H10625*INDEX(Inputs!F:F,MATCH(F10625,Inputs!E:E,0)))</f>
        <v>0</v>
      </c>
      <c r="O10625" s="65"/>
    </row>
    <row r="10626" ht="15.75" customHeight="1" spans="1:15">
      <c r="A10626" s="65" t="s">
        <v>619</v>
      </c>
      <c r="B10626" s="66" t="s">
        <v>123</v>
      </c>
      <c r="C10626" s="65" t="s">
        <v>620</v>
      </c>
      <c r="D10626" s="66" t="s">
        <v>370</v>
      </c>
      <c r="E10626" s="66" t="s">
        <v>410</v>
      </c>
      <c r="F10626" s="65">
        <v>250423</v>
      </c>
      <c r="G10626" s="65" t="s">
        <v>11</v>
      </c>
      <c r="H10626" s="67">
        <v>1</v>
      </c>
      <c r="I10626" s="69" t="s">
        <v>1472</v>
      </c>
      <c r="J10626" s="63">
        <f t="shared" si="41"/>
        <v>44992</v>
      </c>
      <c r="K10626" s="64">
        <f>IF(ISBLANK(J10626),,H10626*INDEX(Inputs!G:G,MATCH(F10626,Inputs!E:E,0)))</f>
        <v>759</v>
      </c>
      <c r="L10626" s="65" t="str">
        <f>IF(ISBLANK(J10626),,INDEX(Inputs!D:D,MATCH(F10626,Inputs!E:E,0)))</f>
        <v>650GR Ergo View Laptop Stand-Grey</v>
      </c>
      <c r="M10626" s="65" t="str">
        <f>IF(ISBLANK(#REF!),,IF(B10626="Online","Online",IF(LEFT(B10626,1)="E","Online","Offline")))</f>
        <v>Offline</v>
      </c>
      <c r="N10626" s="64">
        <f>IF(ISBLANK(M10626),,H10626*INDEX(Inputs!F:F,MATCH(F10626,Inputs!E:E,0)))</f>
        <v>899</v>
      </c>
      <c r="O10626" s="65"/>
    </row>
    <row r="10627" ht="15.75" customHeight="1" spans="1:15">
      <c r="A10627" s="65" t="s">
        <v>1475</v>
      </c>
      <c r="B10627" s="66" t="s">
        <v>765</v>
      </c>
      <c r="C10627" s="65" t="s">
        <v>765</v>
      </c>
      <c r="D10627" s="66" t="s">
        <v>370</v>
      </c>
      <c r="E10627" s="66" t="s">
        <v>410</v>
      </c>
      <c r="F10627" s="65">
        <v>250423</v>
      </c>
      <c r="G10627" s="65" t="s">
        <v>11</v>
      </c>
      <c r="H10627" s="67">
        <v>1</v>
      </c>
      <c r="I10627" s="69" t="s">
        <v>1472</v>
      </c>
      <c r="J10627" s="63">
        <f t="shared" si="41"/>
        <v>44992</v>
      </c>
      <c r="K10627" s="64">
        <f>IF(ISBLANK(J10627),,H10627*INDEX(Inputs!G:G,MATCH(F10627,Inputs!E:E,0)))</f>
        <v>759</v>
      </c>
      <c r="L10627" s="65" t="str">
        <f>IF(ISBLANK(J10627),,INDEX(Inputs!D:D,MATCH(F10627,Inputs!E:E,0)))</f>
        <v>650GR Ergo View Laptop Stand-Grey</v>
      </c>
      <c r="M10627" s="65" t="str">
        <f>IF(ISBLANK(#REF!),,IF(B10627="Online","Online",IF(LEFT(B10627,1)="E","Online","Offline")))</f>
        <v>Online</v>
      </c>
      <c r="N10627" s="64">
        <f>IF(ISBLANK(M10627),,H10627*INDEX(Inputs!F:F,MATCH(F10627,Inputs!E:E,0)))</f>
        <v>899</v>
      </c>
      <c r="O10627" s="65"/>
    </row>
    <row r="10628" ht="15.75" customHeight="1" spans="1:15">
      <c r="A10628" s="65" t="s">
        <v>458</v>
      </c>
      <c r="B10628" s="66" t="s">
        <v>701</v>
      </c>
      <c r="C10628" s="65" t="s">
        <v>702</v>
      </c>
      <c r="D10628" s="66" t="s">
        <v>414</v>
      </c>
      <c r="E10628" s="66" t="s">
        <v>415</v>
      </c>
      <c r="F10628" s="65">
        <v>250874</v>
      </c>
      <c r="G10628" s="65" t="s">
        <v>13</v>
      </c>
      <c r="H10628" s="67">
        <v>1</v>
      </c>
      <c r="I10628" s="69" t="s">
        <v>1476</v>
      </c>
      <c r="J10628" s="63">
        <f t="shared" si="41"/>
        <v>44993</v>
      </c>
      <c r="K10628" s="64">
        <f>IF(ISBLANK(J10628),,H10628*INDEX(Inputs!G:G,MATCH(F10628,Inputs!E:E,0)))</f>
        <v>1349</v>
      </c>
      <c r="L10628" s="65" t="str">
        <f>IF(ISBLANK(J10628),,INDEX(Inputs!D:D,MATCH(F10628,Inputs!E:E,0)))</f>
        <v>432BK EvoFox X-Team Gaming Keyboard &amp; Mouse (USB)</v>
      </c>
      <c r="M10628" s="65" t="str">
        <f>IF(ISBLANK(#REF!),,IF(B10628="Online","Online",IF(LEFT(B10628,1)="E","Online","Offline")))</f>
        <v>Offline</v>
      </c>
      <c r="N10628" s="64">
        <f>IF(ISBLANK(M10628),,H10628*INDEX(Inputs!F:F,MATCH(F10628,Inputs!E:E,0)))</f>
        <v>1899</v>
      </c>
      <c r="O10628" s="65"/>
    </row>
    <row r="10629" ht="15.75" customHeight="1" spans="1:15">
      <c r="A10629" s="65" t="s">
        <v>407</v>
      </c>
      <c r="B10629" s="66" t="s">
        <v>29</v>
      </c>
      <c r="C10629" s="65" t="s">
        <v>613</v>
      </c>
      <c r="D10629" s="66" t="s">
        <v>414</v>
      </c>
      <c r="E10629" s="66" t="s">
        <v>415</v>
      </c>
      <c r="F10629" s="65">
        <v>250874</v>
      </c>
      <c r="G10629" s="65" t="s">
        <v>13</v>
      </c>
      <c r="H10629" s="67">
        <v>1</v>
      </c>
      <c r="I10629" s="69" t="s">
        <v>1476</v>
      </c>
      <c r="J10629" s="63">
        <f t="shared" si="41"/>
        <v>44993</v>
      </c>
      <c r="K10629" s="64">
        <f>IF(ISBLANK(J10629),,H10629*INDEX(Inputs!G:G,MATCH(F10629,Inputs!E:E,0)))</f>
        <v>1349</v>
      </c>
      <c r="L10629" s="65" t="str">
        <f>IF(ISBLANK(J10629),,INDEX(Inputs!D:D,MATCH(F10629,Inputs!E:E,0)))</f>
        <v>432BK EvoFox X-Team Gaming Keyboard &amp; Mouse (USB)</v>
      </c>
      <c r="M10629" s="65" t="str">
        <f>IF(ISBLANK(#REF!),,IF(B10629="Online","Online",IF(LEFT(B10629,1)="E","Online","Offline")))</f>
        <v>Offline</v>
      </c>
      <c r="N10629" s="64">
        <f>IF(ISBLANK(M10629),,H10629*INDEX(Inputs!F:F,MATCH(F10629,Inputs!E:E,0)))</f>
        <v>1899</v>
      </c>
      <c r="O10629" s="65"/>
    </row>
    <row r="10630" ht="15.75" customHeight="1" spans="1:15">
      <c r="A10630" s="65" t="s">
        <v>407</v>
      </c>
      <c r="B10630" s="66" t="s">
        <v>102</v>
      </c>
      <c r="C10630" s="65" t="s">
        <v>528</v>
      </c>
      <c r="D10630" s="66" t="s">
        <v>414</v>
      </c>
      <c r="E10630" s="66" t="s">
        <v>415</v>
      </c>
      <c r="F10630" s="65">
        <v>250874</v>
      </c>
      <c r="G10630" s="65" t="s">
        <v>13</v>
      </c>
      <c r="H10630" s="67">
        <v>1</v>
      </c>
      <c r="I10630" s="69" t="s">
        <v>1476</v>
      </c>
      <c r="J10630" s="63">
        <f t="shared" si="41"/>
        <v>44993</v>
      </c>
      <c r="K10630" s="64">
        <f>IF(ISBLANK(J10630),,H10630*INDEX(Inputs!G:G,MATCH(F10630,Inputs!E:E,0)))</f>
        <v>1349</v>
      </c>
      <c r="L10630" s="65" t="str">
        <f>IF(ISBLANK(J10630),,INDEX(Inputs!D:D,MATCH(F10630,Inputs!E:E,0)))</f>
        <v>432BK EvoFox X-Team Gaming Keyboard &amp; Mouse (USB)</v>
      </c>
      <c r="M10630" s="65" t="str">
        <f>IF(ISBLANK(#REF!),,IF(B10630="Online","Online",IF(LEFT(B10630,1)="E","Online","Offline")))</f>
        <v>Offline</v>
      </c>
      <c r="N10630" s="64">
        <f>IF(ISBLANK(M10630),,H10630*INDEX(Inputs!F:F,MATCH(F10630,Inputs!E:E,0)))</f>
        <v>1899</v>
      </c>
      <c r="O10630" s="65"/>
    </row>
    <row r="10631" ht="15.75" customHeight="1" spans="1:15">
      <c r="A10631" s="65" t="s">
        <v>353</v>
      </c>
      <c r="B10631" s="66" t="s">
        <v>115</v>
      </c>
      <c r="C10631" s="65" t="s">
        <v>993</v>
      </c>
      <c r="D10631" s="66" t="s">
        <v>414</v>
      </c>
      <c r="E10631" s="66" t="s">
        <v>415</v>
      </c>
      <c r="F10631" s="65">
        <v>250874</v>
      </c>
      <c r="G10631" s="65" t="s">
        <v>13</v>
      </c>
      <c r="H10631" s="67">
        <v>1</v>
      </c>
      <c r="I10631" s="69" t="s">
        <v>1476</v>
      </c>
      <c r="J10631" s="63">
        <f t="shared" si="41"/>
        <v>44993</v>
      </c>
      <c r="K10631" s="64">
        <f>IF(ISBLANK(J10631),,H10631*INDEX(Inputs!G:G,MATCH(F10631,Inputs!E:E,0)))</f>
        <v>1349</v>
      </c>
      <c r="L10631" s="65" t="str">
        <f>IF(ISBLANK(J10631),,INDEX(Inputs!D:D,MATCH(F10631,Inputs!E:E,0)))</f>
        <v>432BK EvoFox X-Team Gaming Keyboard &amp; Mouse (USB)</v>
      </c>
      <c r="M10631" s="65" t="str">
        <f>IF(ISBLANK(#REF!),,IF(B10631="Online","Online",IF(LEFT(B10631,1)="E","Online","Offline")))</f>
        <v>Offline</v>
      </c>
      <c r="N10631" s="64">
        <f>IF(ISBLANK(M10631),,H10631*INDEX(Inputs!F:F,MATCH(F10631,Inputs!E:E,0)))</f>
        <v>1899</v>
      </c>
      <c r="O10631" s="65"/>
    </row>
    <row r="10632" ht="15.75" customHeight="1" spans="1:15">
      <c r="A10632" s="65" t="s">
        <v>1367</v>
      </c>
      <c r="B10632" s="66" t="s">
        <v>128</v>
      </c>
      <c r="C10632" s="65" t="s">
        <v>1292</v>
      </c>
      <c r="D10632" s="66" t="s">
        <v>414</v>
      </c>
      <c r="E10632" s="66" t="s">
        <v>415</v>
      </c>
      <c r="F10632" s="65">
        <v>250874</v>
      </c>
      <c r="G10632" s="65" t="s">
        <v>13</v>
      </c>
      <c r="H10632" s="67">
        <v>1</v>
      </c>
      <c r="I10632" s="69" t="s">
        <v>1476</v>
      </c>
      <c r="J10632" s="63">
        <f t="shared" si="41"/>
        <v>44993</v>
      </c>
      <c r="K10632" s="64">
        <f>IF(ISBLANK(J10632),,H10632*INDEX(Inputs!G:G,MATCH(F10632,Inputs!E:E,0)))</f>
        <v>1349</v>
      </c>
      <c r="L10632" s="65" t="str">
        <f>IF(ISBLANK(J10632),,INDEX(Inputs!D:D,MATCH(F10632,Inputs!E:E,0)))</f>
        <v>432BK EvoFox X-Team Gaming Keyboard &amp; Mouse (USB)</v>
      </c>
      <c r="M10632" s="65" t="str">
        <f>IF(ISBLANK(#REF!),,IF(B10632="Online","Online",IF(LEFT(B10632,1)="E","Online","Offline")))</f>
        <v>Offline</v>
      </c>
      <c r="N10632" s="64">
        <f>IF(ISBLANK(M10632),,H10632*INDEX(Inputs!F:F,MATCH(F10632,Inputs!E:E,0)))</f>
        <v>1899</v>
      </c>
      <c r="O10632" s="65"/>
    </row>
    <row r="10633" ht="15.75" customHeight="1" spans="1:15">
      <c r="A10633" s="65" t="s">
        <v>1367</v>
      </c>
      <c r="B10633" s="66" t="s">
        <v>128</v>
      </c>
      <c r="C10633" s="65" t="s">
        <v>1292</v>
      </c>
      <c r="D10633" s="66" t="s">
        <v>370</v>
      </c>
      <c r="E10633" s="66" t="s">
        <v>371</v>
      </c>
      <c r="F10633" s="65">
        <v>260085</v>
      </c>
      <c r="G10633" s="65" t="s">
        <v>32</v>
      </c>
      <c r="H10633" s="67">
        <v>1</v>
      </c>
      <c r="I10633" s="69" t="s">
        <v>1476</v>
      </c>
      <c r="J10633" s="63">
        <f t="shared" si="41"/>
        <v>44993</v>
      </c>
      <c r="K10633" s="64">
        <f>IF(ISBLANK(J10633),,H10633*INDEX(Inputs!G:G,MATCH(F10633,Inputs!E:E,0)))</f>
        <v>1059</v>
      </c>
      <c r="L10633" s="65" t="str">
        <f>IF(ISBLANK(J10633),,INDEX(Inputs!D:D,MATCH(F10633,Inputs!E:E,0)))</f>
        <v>435BK Type-C 4 Port USB 3.0 Hub Pro</v>
      </c>
      <c r="M10633" s="65" t="str">
        <f>IF(ISBLANK(#REF!),,IF(B10633="Online","Online",IF(LEFT(B10633,1)="E","Online","Offline")))</f>
        <v>Offline</v>
      </c>
      <c r="N10633" s="64">
        <f>IF(ISBLANK(M10633),,H10633*INDEX(Inputs!F:F,MATCH(F10633,Inputs!E:E,0)))</f>
        <v>1599</v>
      </c>
      <c r="O10633" s="65"/>
    </row>
    <row r="10634" ht="15.75" customHeight="1" spans="1:15">
      <c r="A10634" s="65" t="s">
        <v>338</v>
      </c>
      <c r="B10634" s="66" t="s">
        <v>133</v>
      </c>
      <c r="C10634" s="65" t="s">
        <v>573</v>
      </c>
      <c r="D10634" s="66" t="s">
        <v>329</v>
      </c>
      <c r="E10634" s="66" t="s">
        <v>330</v>
      </c>
      <c r="F10634" s="65">
        <v>259865</v>
      </c>
      <c r="G10634" s="65" t="s">
        <v>1121</v>
      </c>
      <c r="H10634" s="67">
        <v>1</v>
      </c>
      <c r="I10634" s="69" t="s">
        <v>1476</v>
      </c>
      <c r="J10634" s="63">
        <f t="shared" si="41"/>
        <v>44993</v>
      </c>
      <c r="K10634" s="64">
        <f>IF(ISBLANK(J10634),,H10634*INDEX(Inputs!G:G,MATCH(F10634,Inputs!E:E,0)))</f>
        <v>2499</v>
      </c>
      <c r="L10634" s="65" t="str">
        <f>IF(ISBLANK(J10634),,INDEX(Inputs!D:D,MATCH(F10634,Inputs!E:E,0)))</f>
        <v>580BL EvoFox Elite Play Wireless Gamepad-Blue</v>
      </c>
      <c r="M10634" s="65" t="str">
        <f>IF(ISBLANK(#REF!),,IF(B10634="Online","Online",IF(LEFT(B10634,1)="E","Online","Offline")))</f>
        <v>Offline</v>
      </c>
      <c r="N10634" s="64">
        <f>IF(ISBLANK(M10634),,H10634*INDEX(Inputs!F:F,MATCH(F10634,Inputs!E:E,0)))</f>
        <v>3299</v>
      </c>
      <c r="O10634" s="65"/>
    </row>
    <row r="10635" ht="15.75" customHeight="1" spans="1:15">
      <c r="A10635" s="65" t="s">
        <v>423</v>
      </c>
      <c r="B10635" s="66" t="s">
        <v>1290</v>
      </c>
      <c r="C10635" s="65" t="s">
        <v>1291</v>
      </c>
      <c r="D10635" s="66" t="s">
        <v>329</v>
      </c>
      <c r="E10635" s="66" t="s">
        <v>330</v>
      </c>
      <c r="F10635" s="65">
        <v>259865</v>
      </c>
      <c r="G10635" s="65" t="s">
        <v>1121</v>
      </c>
      <c r="H10635" s="67">
        <v>1</v>
      </c>
      <c r="I10635" s="69" t="s">
        <v>1476</v>
      </c>
      <c r="J10635" s="63">
        <f t="shared" si="41"/>
        <v>44993</v>
      </c>
      <c r="K10635" s="64">
        <f>IF(ISBLANK(J10635),,H10635*INDEX(Inputs!G:G,MATCH(F10635,Inputs!E:E,0)))</f>
        <v>2499</v>
      </c>
      <c r="L10635" s="65" t="str">
        <f>IF(ISBLANK(J10635),,INDEX(Inputs!D:D,MATCH(F10635,Inputs!E:E,0)))</f>
        <v>580BL EvoFox Elite Play Wireless Gamepad-Blue</v>
      </c>
      <c r="M10635" s="65" t="str">
        <f>IF(ISBLANK(#REF!),,IF(B10635="Online","Online",IF(LEFT(B10635,1)="E","Online","Offline")))</f>
        <v>Offline</v>
      </c>
      <c r="N10635" s="64">
        <f>IF(ISBLANK(M10635),,H10635*INDEX(Inputs!F:F,MATCH(F10635,Inputs!E:E,0)))</f>
        <v>3299</v>
      </c>
      <c r="O10635" s="65"/>
    </row>
    <row r="10636" ht="15.75" customHeight="1" spans="1:15">
      <c r="A10636" s="65" t="s">
        <v>407</v>
      </c>
      <c r="B10636" s="66" t="s">
        <v>49</v>
      </c>
      <c r="C10636" s="65" t="s">
        <v>493</v>
      </c>
      <c r="D10636" s="66" t="s">
        <v>370</v>
      </c>
      <c r="E10636" s="66" t="s">
        <v>410</v>
      </c>
      <c r="F10636" s="65">
        <v>250877</v>
      </c>
      <c r="G10636" s="65" t="s">
        <v>22</v>
      </c>
      <c r="H10636" s="67">
        <v>1</v>
      </c>
      <c r="I10636" s="69" t="s">
        <v>1476</v>
      </c>
      <c r="J10636" s="63">
        <f t="shared" si="41"/>
        <v>44993</v>
      </c>
      <c r="K10636" s="64">
        <f>IF(ISBLANK(J10636),,H10636*INDEX(Inputs!G:G,MATCH(F10636,Inputs!E:E,0)))</f>
        <v>349</v>
      </c>
      <c r="L10636" s="65" t="str">
        <f>IF(ISBLANK(J10636),,INDEX(Inputs!D:D,MATCH(F10636,Inputs!E:E,0)))</f>
        <v>595BK Evo Fox Falcon X35 Medium Speed Mouse Pad</v>
      </c>
      <c r="M10636" s="65" t="str">
        <f>IF(ISBLANK(#REF!),,IF(B10636="Online","Online",IF(LEFT(B10636,1)="E","Online","Offline")))</f>
        <v>Offline</v>
      </c>
      <c r="N10636" s="64">
        <f>IF(ISBLANK(M10636),,H10636*INDEX(Inputs!F:F,MATCH(F10636,Inputs!E:E,0)))</f>
        <v>699</v>
      </c>
      <c r="O10636" s="65"/>
    </row>
    <row r="10637" ht="15.75" customHeight="1" spans="1:15">
      <c r="A10637" s="65" t="s">
        <v>1367</v>
      </c>
      <c r="B10637" s="66" t="s">
        <v>128</v>
      </c>
      <c r="C10637" s="65" t="s">
        <v>1292</v>
      </c>
      <c r="D10637" s="66" t="s">
        <v>370</v>
      </c>
      <c r="E10637" s="66" t="s">
        <v>410</v>
      </c>
      <c r="F10637" s="65">
        <v>250877</v>
      </c>
      <c r="G10637" s="65" t="s">
        <v>22</v>
      </c>
      <c r="H10637" s="67">
        <v>1</v>
      </c>
      <c r="I10637" s="69" t="s">
        <v>1476</v>
      </c>
      <c r="J10637" s="63">
        <f t="shared" si="41"/>
        <v>44993</v>
      </c>
      <c r="K10637" s="64">
        <f>IF(ISBLANK(J10637),,H10637*INDEX(Inputs!G:G,MATCH(F10637,Inputs!E:E,0)))</f>
        <v>349</v>
      </c>
      <c r="L10637" s="65" t="str">
        <f>IF(ISBLANK(J10637),,INDEX(Inputs!D:D,MATCH(F10637,Inputs!E:E,0)))</f>
        <v>595BK Evo Fox Falcon X35 Medium Speed Mouse Pad</v>
      </c>
      <c r="M10637" s="65" t="str">
        <f>IF(ISBLANK(#REF!),,IF(B10637="Online","Online",IF(LEFT(B10637,1)="E","Online","Offline")))</f>
        <v>Offline</v>
      </c>
      <c r="N10637" s="64">
        <f>IF(ISBLANK(M10637),,H10637*INDEX(Inputs!F:F,MATCH(F10637,Inputs!E:E,0)))</f>
        <v>699</v>
      </c>
      <c r="O10637" s="65"/>
    </row>
    <row r="10638" ht="15.75" customHeight="1" spans="1:15">
      <c r="A10638" s="65" t="s">
        <v>327</v>
      </c>
      <c r="B10638" s="66" t="s">
        <v>152</v>
      </c>
      <c r="C10638" s="65" t="s">
        <v>532</v>
      </c>
      <c r="D10638" s="66" t="s">
        <v>370</v>
      </c>
      <c r="E10638" s="66" t="s">
        <v>410</v>
      </c>
      <c r="F10638" s="65">
        <v>250877</v>
      </c>
      <c r="G10638" s="65" t="s">
        <v>22</v>
      </c>
      <c r="H10638" s="67">
        <v>1</v>
      </c>
      <c r="I10638" s="69" t="s">
        <v>1476</v>
      </c>
      <c r="J10638" s="63">
        <f t="shared" si="41"/>
        <v>44993</v>
      </c>
      <c r="K10638" s="64">
        <f>IF(ISBLANK(J10638),,H10638*INDEX(Inputs!G:G,MATCH(F10638,Inputs!E:E,0)))</f>
        <v>349</v>
      </c>
      <c r="L10638" s="65" t="str">
        <f>IF(ISBLANK(J10638),,INDEX(Inputs!D:D,MATCH(F10638,Inputs!E:E,0)))</f>
        <v>595BK Evo Fox Falcon X35 Medium Speed Mouse Pad</v>
      </c>
      <c r="M10638" s="65" t="str">
        <f>IF(ISBLANK(#REF!),,IF(B10638="Online","Online",IF(LEFT(B10638,1)="E","Online","Offline")))</f>
        <v>Offline</v>
      </c>
      <c r="N10638" s="64">
        <f>IF(ISBLANK(M10638),,H10638*INDEX(Inputs!F:F,MATCH(F10638,Inputs!E:E,0)))</f>
        <v>699</v>
      </c>
      <c r="O10638" s="65"/>
    </row>
    <row r="10639" ht="15.75" customHeight="1" spans="1:15">
      <c r="A10639" s="65" t="s">
        <v>447</v>
      </c>
      <c r="B10639" s="66" t="s">
        <v>450</v>
      </c>
      <c r="C10639" s="65" t="s">
        <v>451</v>
      </c>
      <c r="D10639" s="66" t="s">
        <v>370</v>
      </c>
      <c r="E10639" s="66" t="s">
        <v>410</v>
      </c>
      <c r="F10639" s="65">
        <v>250877</v>
      </c>
      <c r="G10639" s="65" t="s">
        <v>22</v>
      </c>
      <c r="H10639" s="67">
        <v>1</v>
      </c>
      <c r="I10639" s="69" t="s">
        <v>1476</v>
      </c>
      <c r="J10639" s="63">
        <f t="shared" si="41"/>
        <v>44993</v>
      </c>
      <c r="K10639" s="64">
        <f>IF(ISBLANK(J10639),,H10639*INDEX(Inputs!G:G,MATCH(F10639,Inputs!E:E,0)))</f>
        <v>349</v>
      </c>
      <c r="L10639" s="65" t="str">
        <f>IF(ISBLANK(J10639),,INDEX(Inputs!D:D,MATCH(F10639,Inputs!E:E,0)))</f>
        <v>595BK Evo Fox Falcon X35 Medium Speed Mouse Pad</v>
      </c>
      <c r="M10639" s="65" t="str">
        <f>IF(ISBLANK(#REF!),,IF(B10639="Online","Online",IF(LEFT(B10639,1)="E","Online","Offline")))</f>
        <v>Offline</v>
      </c>
      <c r="N10639" s="64">
        <f>IF(ISBLANK(M10639),,H10639*INDEX(Inputs!F:F,MATCH(F10639,Inputs!E:E,0)))</f>
        <v>699</v>
      </c>
      <c r="O10639" s="65"/>
    </row>
    <row r="10640" ht="15.75" customHeight="1" spans="1:15">
      <c r="A10640" s="65" t="s">
        <v>566</v>
      </c>
      <c r="B10640" s="66" t="s">
        <v>189</v>
      </c>
      <c r="C10640" s="65" t="s">
        <v>567</v>
      </c>
      <c r="D10640" s="66" t="s">
        <v>370</v>
      </c>
      <c r="E10640" s="66" t="s">
        <v>410</v>
      </c>
      <c r="F10640" s="65">
        <v>250877</v>
      </c>
      <c r="G10640" s="65" t="s">
        <v>22</v>
      </c>
      <c r="H10640" s="67">
        <v>1</v>
      </c>
      <c r="I10640" s="69" t="s">
        <v>1476</v>
      </c>
      <c r="J10640" s="63">
        <f t="shared" si="41"/>
        <v>44993</v>
      </c>
      <c r="K10640" s="64">
        <f>IF(ISBLANK(J10640),,H10640*INDEX(Inputs!G:G,MATCH(F10640,Inputs!E:E,0)))</f>
        <v>349</v>
      </c>
      <c r="L10640" s="65" t="str">
        <f>IF(ISBLANK(J10640),,INDEX(Inputs!D:D,MATCH(F10640,Inputs!E:E,0)))</f>
        <v>595BK Evo Fox Falcon X35 Medium Speed Mouse Pad</v>
      </c>
      <c r="M10640" s="65" t="str">
        <f>IF(ISBLANK(#REF!),,IF(B10640="Online","Online",IF(LEFT(B10640,1)="E","Online","Offline")))</f>
        <v>Offline</v>
      </c>
      <c r="N10640" s="64">
        <f>IF(ISBLANK(M10640),,H10640*INDEX(Inputs!F:F,MATCH(F10640,Inputs!E:E,0)))</f>
        <v>699</v>
      </c>
      <c r="O10640" s="65"/>
    </row>
    <row r="10641" ht="15.75" customHeight="1" spans="1:15">
      <c r="A10641" s="65" t="s">
        <v>367</v>
      </c>
      <c r="B10641" s="66" t="s">
        <v>230</v>
      </c>
      <c r="C10641" s="65" t="s">
        <v>652</v>
      </c>
      <c r="D10641" s="66" t="s">
        <v>370</v>
      </c>
      <c r="E10641" s="66" t="s">
        <v>410</v>
      </c>
      <c r="F10641" s="65">
        <v>250877</v>
      </c>
      <c r="G10641" s="65" t="s">
        <v>22</v>
      </c>
      <c r="H10641" s="67">
        <v>1</v>
      </c>
      <c r="I10641" s="69" t="s">
        <v>1476</v>
      </c>
      <c r="J10641" s="63">
        <f t="shared" si="41"/>
        <v>44993</v>
      </c>
      <c r="K10641" s="64">
        <f>IF(ISBLANK(J10641),,H10641*INDEX(Inputs!G:G,MATCH(F10641,Inputs!E:E,0)))</f>
        <v>349</v>
      </c>
      <c r="L10641" s="65" t="str">
        <f>IF(ISBLANK(J10641),,INDEX(Inputs!D:D,MATCH(F10641,Inputs!E:E,0)))</f>
        <v>595BK Evo Fox Falcon X35 Medium Speed Mouse Pad</v>
      </c>
      <c r="M10641" s="65" t="str">
        <f>IF(ISBLANK(#REF!),,IF(B10641="Online","Online",IF(LEFT(B10641,1)="E","Online","Offline")))</f>
        <v>Offline</v>
      </c>
      <c r="N10641" s="64">
        <f>IF(ISBLANK(M10641),,H10641*INDEX(Inputs!F:F,MATCH(F10641,Inputs!E:E,0)))</f>
        <v>699</v>
      </c>
      <c r="O10641" s="65"/>
    </row>
    <row r="10642" ht="15.75" customHeight="1" spans="1:15">
      <c r="A10642" s="65" t="s">
        <v>338</v>
      </c>
      <c r="B10642" s="66" t="s">
        <v>109</v>
      </c>
      <c r="C10642" s="65" t="s">
        <v>382</v>
      </c>
      <c r="D10642" s="66" t="s">
        <v>370</v>
      </c>
      <c r="E10642" s="66" t="s">
        <v>410</v>
      </c>
      <c r="F10642" s="65">
        <v>250876</v>
      </c>
      <c r="G10642" s="65" t="s">
        <v>26</v>
      </c>
      <c r="H10642" s="67">
        <v>1</v>
      </c>
      <c r="I10642" s="69" t="s">
        <v>1476</v>
      </c>
      <c r="J10642" s="63">
        <f t="shared" si="41"/>
        <v>44993</v>
      </c>
      <c r="K10642" s="64">
        <f>IF(ISBLANK(J10642),,H10642*INDEX(Inputs!G:G,MATCH(F10642,Inputs!E:E,0)))</f>
        <v>1399</v>
      </c>
      <c r="L10642" s="65" t="str">
        <f>IF(ISBLANK(J10642),,INDEX(Inputs!D:D,MATCH(F10642,Inputs!E:E,0)))</f>
        <v>649BK EvoFox Typhoon Laptop Cooling Pad</v>
      </c>
      <c r="M10642" s="65" t="str">
        <f>IF(ISBLANK(#REF!),,IF(B10642="Online","Online",IF(LEFT(B10642,1)="E","Online","Offline")))</f>
        <v>Offline</v>
      </c>
      <c r="N10642" s="64">
        <f>IF(ISBLANK(M10642),,H10642*INDEX(Inputs!F:F,MATCH(F10642,Inputs!E:E,0)))</f>
        <v>1999</v>
      </c>
      <c r="O10642" s="65"/>
    </row>
    <row r="10643" ht="15.75" customHeight="1" spans="1:15">
      <c r="A10643" s="65" t="s">
        <v>509</v>
      </c>
      <c r="B10643" s="66" t="s">
        <v>112</v>
      </c>
      <c r="C10643" s="65" t="s">
        <v>510</v>
      </c>
      <c r="D10643" s="66" t="s">
        <v>370</v>
      </c>
      <c r="E10643" s="66" t="s">
        <v>410</v>
      </c>
      <c r="F10643" s="65">
        <v>250876</v>
      </c>
      <c r="G10643" s="65" t="s">
        <v>26</v>
      </c>
      <c r="H10643" s="67">
        <v>-1</v>
      </c>
      <c r="I10643" s="69" t="s">
        <v>1476</v>
      </c>
      <c r="J10643" s="63">
        <f t="shared" si="41"/>
        <v>44993</v>
      </c>
      <c r="K10643" s="64">
        <f>IF(ISBLANK(J10643),,H10643*INDEX(Inputs!G:G,MATCH(F10643,Inputs!E:E,0)))</f>
        <v>-1399</v>
      </c>
      <c r="L10643" s="65" t="str">
        <f>IF(ISBLANK(J10643),,INDEX(Inputs!D:D,MATCH(F10643,Inputs!E:E,0)))</f>
        <v>649BK EvoFox Typhoon Laptop Cooling Pad</v>
      </c>
      <c r="M10643" s="65" t="str">
        <f>IF(ISBLANK(#REF!),,IF(B10643="Online","Online",IF(LEFT(B10643,1)="E","Online","Offline")))</f>
        <v>Offline</v>
      </c>
      <c r="N10643" s="64">
        <f>IF(ISBLANK(M10643),,H10643*INDEX(Inputs!F:F,MATCH(F10643,Inputs!E:E,0)))</f>
        <v>-1999</v>
      </c>
      <c r="O10643" s="65"/>
    </row>
    <row r="10644" ht="15.75" customHeight="1" spans="1:15">
      <c r="A10644" s="65" t="s">
        <v>407</v>
      </c>
      <c r="B10644" s="66" t="s">
        <v>685</v>
      </c>
      <c r="C10644" s="65" t="s">
        <v>686</v>
      </c>
      <c r="D10644" s="66" t="s">
        <v>370</v>
      </c>
      <c r="E10644" s="66" t="s">
        <v>410</v>
      </c>
      <c r="F10644" s="65">
        <v>250876</v>
      </c>
      <c r="G10644" s="65" t="s">
        <v>26</v>
      </c>
      <c r="H10644" s="67">
        <v>1</v>
      </c>
      <c r="I10644" s="69" t="s">
        <v>1476</v>
      </c>
      <c r="J10644" s="63">
        <f t="shared" si="41"/>
        <v>44993</v>
      </c>
      <c r="K10644" s="64">
        <f>IF(ISBLANK(J10644),,H10644*INDEX(Inputs!G:G,MATCH(F10644,Inputs!E:E,0)))</f>
        <v>1399</v>
      </c>
      <c r="L10644" s="65" t="str">
        <f>IF(ISBLANK(J10644),,INDEX(Inputs!D:D,MATCH(F10644,Inputs!E:E,0)))</f>
        <v>649BK EvoFox Typhoon Laptop Cooling Pad</v>
      </c>
      <c r="M10644" s="65" t="str">
        <f>IF(ISBLANK(#REF!),,IF(B10644="Online","Online",IF(LEFT(B10644,1)="E","Online","Offline")))</f>
        <v>Offline</v>
      </c>
      <c r="N10644" s="64">
        <f>IF(ISBLANK(M10644),,H10644*INDEX(Inputs!F:F,MATCH(F10644,Inputs!E:E,0)))</f>
        <v>1999</v>
      </c>
      <c r="O10644" s="65"/>
    </row>
    <row r="10645" ht="15.75" customHeight="1" spans="1:15">
      <c r="A10645" s="65"/>
      <c r="B10645" s="66" t="s">
        <v>765</v>
      </c>
      <c r="C10645" s="65" t="s">
        <v>765</v>
      </c>
      <c r="D10645" s="66" t="s">
        <v>414</v>
      </c>
      <c r="E10645" s="66" t="s">
        <v>415</v>
      </c>
      <c r="F10645" s="65">
        <v>250424</v>
      </c>
      <c r="G10645" s="65" t="s">
        <v>15</v>
      </c>
      <c r="H10645" s="67">
        <v>1</v>
      </c>
      <c r="I10645" s="69" t="s">
        <v>1476</v>
      </c>
      <c r="J10645" s="63">
        <f t="shared" si="41"/>
        <v>44993</v>
      </c>
      <c r="K10645" s="64">
        <f>IF(ISBLANK(J10645),,H10645*INDEX(Inputs!G:G,MATCH(F10645,Inputs!E:E,0)))</f>
        <v>999</v>
      </c>
      <c r="L10645" s="65" t="str">
        <f>IF(ISBLANK(J10645),,INDEX(Inputs!D:D,MATCH(F10645,Inputs!E:E,0)))</f>
        <v>419V2 PRIMUS Wireless Desktop V2</v>
      </c>
      <c r="M10645" s="65" t="str">
        <f>IF(ISBLANK(#REF!),,IF(B10645="Online","Online",IF(LEFT(B10645,1)="E","Online","Offline")))</f>
        <v>Online</v>
      </c>
      <c r="N10645" s="64">
        <f>IF(ISBLANK(M10645),,H10645*INDEX(Inputs!F:F,MATCH(F10645,Inputs!E:E,0)))</f>
        <v>1199</v>
      </c>
      <c r="O10645" s="65"/>
    </row>
    <row r="10646" ht="15.75" customHeight="1" spans="1:15">
      <c r="A10646" s="65" t="s">
        <v>373</v>
      </c>
      <c r="B10646" s="66" t="s">
        <v>765</v>
      </c>
      <c r="C10646" s="65" t="s">
        <v>765</v>
      </c>
      <c r="D10646" s="66" t="s">
        <v>414</v>
      </c>
      <c r="E10646" s="66" t="s">
        <v>415</v>
      </c>
      <c r="F10646" s="65">
        <v>250424</v>
      </c>
      <c r="G10646" s="65" t="s">
        <v>15</v>
      </c>
      <c r="H10646" s="67">
        <v>1</v>
      </c>
      <c r="I10646" s="69" t="s">
        <v>1476</v>
      </c>
      <c r="J10646" s="63">
        <f t="shared" si="41"/>
        <v>44993</v>
      </c>
      <c r="K10646" s="64">
        <f>IF(ISBLANK(J10646),,H10646*INDEX(Inputs!G:G,MATCH(F10646,Inputs!E:E,0)))</f>
        <v>999</v>
      </c>
      <c r="L10646" s="65" t="str">
        <f>IF(ISBLANK(J10646),,INDEX(Inputs!D:D,MATCH(F10646,Inputs!E:E,0)))</f>
        <v>419V2 PRIMUS Wireless Desktop V2</v>
      </c>
      <c r="M10646" s="65" t="str">
        <f>IF(ISBLANK(#REF!),,IF(B10646="Online","Online",IF(LEFT(B10646,1)="E","Online","Offline")))</f>
        <v>Online</v>
      </c>
      <c r="N10646" s="64">
        <f>IF(ISBLANK(M10646),,H10646*INDEX(Inputs!F:F,MATCH(F10646,Inputs!E:E,0)))</f>
        <v>1199</v>
      </c>
      <c r="O10646" s="65"/>
    </row>
    <row r="10647" ht="15.75" customHeight="1" spans="1:15">
      <c r="A10647" s="65" t="s">
        <v>386</v>
      </c>
      <c r="B10647" s="66" t="s">
        <v>122</v>
      </c>
      <c r="C10647" s="65" t="s">
        <v>387</v>
      </c>
      <c r="D10647" s="66" t="s">
        <v>370</v>
      </c>
      <c r="E10647" s="66" t="s">
        <v>371</v>
      </c>
      <c r="F10647" s="65">
        <v>250417</v>
      </c>
      <c r="G10647" s="65" t="s">
        <v>39</v>
      </c>
      <c r="H10647" s="67">
        <v>1</v>
      </c>
      <c r="I10647" s="69" t="s">
        <v>1477</v>
      </c>
      <c r="J10647" s="63">
        <f t="shared" si="41"/>
        <v>44994</v>
      </c>
      <c r="K10647" s="64">
        <f>IF(ISBLANK(J10647),,H10647*INDEX(Inputs!G:G,MATCH(F10647,Inputs!E:E,0)))</f>
        <v>929</v>
      </c>
      <c r="L10647" s="65" t="str">
        <f>IF(ISBLANK(J10647),,INDEX(Inputs!D:D,MATCH(F10647,Inputs!E:E,0)))</f>
        <v>416PP Super Speed Hub 4 Port USB 3.0</v>
      </c>
      <c r="M10647" s="65" t="str">
        <f>IF(ISBLANK(#REF!),,IF(B10647="Online","Online",IF(LEFT(B10647,1)="E","Online","Offline")))</f>
        <v>Offline</v>
      </c>
      <c r="N10647" s="64">
        <f>IF(ISBLANK(M10647),,H10647*INDEX(Inputs!F:F,MATCH(F10647,Inputs!E:E,0)))</f>
        <v>1499</v>
      </c>
      <c r="O10647" s="65"/>
    </row>
    <row r="10648" ht="15.75" customHeight="1" spans="1:15">
      <c r="A10648" s="65" t="s">
        <v>447</v>
      </c>
      <c r="B10648" s="66" t="s">
        <v>61</v>
      </c>
      <c r="C10648" s="65" t="s">
        <v>456</v>
      </c>
      <c r="D10648" s="66" t="s">
        <v>414</v>
      </c>
      <c r="E10648" s="66" t="s">
        <v>415</v>
      </c>
      <c r="F10648" s="65">
        <v>250873</v>
      </c>
      <c r="G10648" s="65" t="s">
        <v>12</v>
      </c>
      <c r="H10648" s="67">
        <v>1</v>
      </c>
      <c r="I10648" s="69" t="s">
        <v>1477</v>
      </c>
      <c r="J10648" s="63">
        <f t="shared" si="41"/>
        <v>44994</v>
      </c>
      <c r="K10648" s="64">
        <f>IF(ISBLANK(J10648),,H10648*INDEX(Inputs!G:G,MATCH(F10648,Inputs!E:E,0)))</f>
        <v>999</v>
      </c>
      <c r="L10648" s="65" t="str">
        <f>IF(ISBLANK(J10648),,INDEX(Inputs!D:D,MATCH(F10648,Inputs!E:E,0)))</f>
        <v>422BK Evo Fox Fireblade Gaming Keyboard USB</v>
      </c>
      <c r="M10648" s="65" t="str">
        <f>IF(ISBLANK(#REF!),,IF(B10648="Online","Online",IF(LEFT(B10648,1)="E","Online","Offline")))</f>
        <v>Offline</v>
      </c>
      <c r="N10648" s="64">
        <f>IF(ISBLANK(M10648),,H10648*INDEX(Inputs!F:F,MATCH(F10648,Inputs!E:E,0)))</f>
        <v>1299</v>
      </c>
      <c r="O10648" s="65"/>
    </row>
    <row r="10649" ht="15.75" customHeight="1" spans="1:15">
      <c r="A10649" s="65" t="s">
        <v>1367</v>
      </c>
      <c r="B10649" s="66" t="s">
        <v>128</v>
      </c>
      <c r="C10649" s="65" t="s">
        <v>1292</v>
      </c>
      <c r="D10649" s="66" t="s">
        <v>414</v>
      </c>
      <c r="E10649" s="66" t="s">
        <v>415</v>
      </c>
      <c r="F10649" s="65">
        <v>250874</v>
      </c>
      <c r="G10649" s="65" t="s">
        <v>13</v>
      </c>
      <c r="H10649" s="67">
        <v>1</v>
      </c>
      <c r="I10649" s="69" t="s">
        <v>1477</v>
      </c>
      <c r="J10649" s="63">
        <f t="shared" si="41"/>
        <v>44994</v>
      </c>
      <c r="K10649" s="64">
        <f>IF(ISBLANK(J10649),,H10649*INDEX(Inputs!G:G,MATCH(F10649,Inputs!E:E,0)))</f>
        <v>1349</v>
      </c>
      <c r="L10649" s="65" t="str">
        <f>IF(ISBLANK(J10649),,INDEX(Inputs!D:D,MATCH(F10649,Inputs!E:E,0)))</f>
        <v>432BK EvoFox X-Team Gaming Keyboard &amp; Mouse (USB)</v>
      </c>
      <c r="M10649" s="65" t="str">
        <f>IF(ISBLANK(#REF!),,IF(B10649="Online","Online",IF(LEFT(B10649,1)="E","Online","Offline")))</f>
        <v>Offline</v>
      </c>
      <c r="N10649" s="64">
        <f>IF(ISBLANK(M10649),,H10649*INDEX(Inputs!F:F,MATCH(F10649,Inputs!E:E,0)))</f>
        <v>1899</v>
      </c>
      <c r="O10649" s="65"/>
    </row>
    <row r="10650" ht="15.75" customHeight="1" spans="1:15">
      <c r="A10650" s="65" t="s">
        <v>1432</v>
      </c>
      <c r="B10650" s="66" t="s">
        <v>765</v>
      </c>
      <c r="C10650" s="65" t="s">
        <v>765</v>
      </c>
      <c r="D10650" s="66" t="s">
        <v>414</v>
      </c>
      <c r="E10650" s="66" t="s">
        <v>415</v>
      </c>
      <c r="F10650" s="65">
        <v>250874</v>
      </c>
      <c r="G10650" s="65" t="s">
        <v>13</v>
      </c>
      <c r="H10650" s="67">
        <v>1</v>
      </c>
      <c r="I10650" s="69" t="s">
        <v>1477</v>
      </c>
      <c r="J10650" s="63">
        <f t="shared" si="41"/>
        <v>44994</v>
      </c>
      <c r="K10650" s="64">
        <f>IF(ISBLANK(J10650),,H10650*INDEX(Inputs!G:G,MATCH(F10650,Inputs!E:E,0)))</f>
        <v>1349</v>
      </c>
      <c r="L10650" s="65" t="str">
        <f>IF(ISBLANK(J10650),,INDEX(Inputs!D:D,MATCH(F10650,Inputs!E:E,0)))</f>
        <v>432BK EvoFox X-Team Gaming Keyboard &amp; Mouse (USB)</v>
      </c>
      <c r="M10650" s="65" t="str">
        <f>IF(ISBLANK(#REF!),,IF(B10650="Online","Online",IF(LEFT(B10650,1)="E","Online","Offline")))</f>
        <v>Online</v>
      </c>
      <c r="N10650" s="64">
        <f>IF(ISBLANK(M10650),,H10650*INDEX(Inputs!F:F,MATCH(F10650,Inputs!E:E,0)))</f>
        <v>1899</v>
      </c>
      <c r="O10650" s="65"/>
    </row>
    <row r="10651" ht="15.75" customHeight="1" spans="1:15">
      <c r="A10651" s="65" t="s">
        <v>454</v>
      </c>
      <c r="B10651" s="66" t="s">
        <v>147</v>
      </c>
      <c r="C10651" s="65" t="s">
        <v>482</v>
      </c>
      <c r="D10651" s="66" t="s">
        <v>414</v>
      </c>
      <c r="E10651" s="66" t="s">
        <v>415</v>
      </c>
      <c r="F10651" s="65">
        <v>250875</v>
      </c>
      <c r="G10651" s="65" t="s">
        <v>103</v>
      </c>
      <c r="H10651" s="67">
        <v>1</v>
      </c>
      <c r="I10651" s="69" t="s">
        <v>1477</v>
      </c>
      <c r="J10651" s="63">
        <f t="shared" si="41"/>
        <v>44994</v>
      </c>
      <c r="K10651" s="64">
        <f>IF(ISBLANK(J10651),,H10651*INDEX(Inputs!G:G,MATCH(F10651,Inputs!E:E,0)))</f>
        <v>1099</v>
      </c>
      <c r="L10651" s="65" t="str">
        <f>IF(ISBLANK(J10651),,INDEX(Inputs!D:D,MATCH(F10651,Inputs!E:E,0)))</f>
        <v>433BK EvoFox WarHammer Gaming Keyboard (USB)</v>
      </c>
      <c r="M10651" s="65" t="str">
        <f>IF(ISBLANK(#REF!),,IF(B10651="Online","Online",IF(LEFT(B10651,1)="E","Online","Offline")))</f>
        <v>Offline</v>
      </c>
      <c r="N10651" s="64">
        <f>IF(ISBLANK(M10651),,H10651*INDEX(Inputs!F:F,MATCH(F10651,Inputs!E:E,0)))</f>
        <v>1499</v>
      </c>
      <c r="O10651" s="65"/>
    </row>
    <row r="10652" ht="15.75" customHeight="1" spans="1:15">
      <c r="A10652" s="65" t="s">
        <v>574</v>
      </c>
      <c r="B10652" s="66" t="s">
        <v>134</v>
      </c>
      <c r="C10652" s="65" t="s">
        <v>575</v>
      </c>
      <c r="D10652" s="66" t="s">
        <v>329</v>
      </c>
      <c r="E10652" s="66" t="s">
        <v>330</v>
      </c>
      <c r="F10652" s="65">
        <v>259865</v>
      </c>
      <c r="G10652" s="65" t="s">
        <v>1121</v>
      </c>
      <c r="H10652" s="67">
        <v>1</v>
      </c>
      <c r="I10652" s="69" t="s">
        <v>1477</v>
      </c>
      <c r="J10652" s="63">
        <f t="shared" si="41"/>
        <v>44994</v>
      </c>
      <c r="K10652" s="64">
        <f>IF(ISBLANK(J10652),,H10652*INDEX(Inputs!G:G,MATCH(F10652,Inputs!E:E,0)))</f>
        <v>2499</v>
      </c>
      <c r="L10652" s="65" t="str">
        <f>IF(ISBLANK(J10652),,INDEX(Inputs!D:D,MATCH(F10652,Inputs!E:E,0)))</f>
        <v>580BL EvoFox Elite Play Wireless Gamepad-Blue</v>
      </c>
      <c r="M10652" s="65" t="str">
        <f>IF(ISBLANK(#REF!),,IF(B10652="Online","Online",IF(LEFT(B10652,1)="E","Online","Offline")))</f>
        <v>Offline</v>
      </c>
      <c r="N10652" s="64">
        <f>IF(ISBLANK(M10652),,H10652*INDEX(Inputs!F:F,MATCH(F10652,Inputs!E:E,0)))</f>
        <v>3299</v>
      </c>
      <c r="O10652" s="65"/>
    </row>
    <row r="10653" ht="15.75" customHeight="1" spans="1:15">
      <c r="A10653" s="65" t="s">
        <v>373</v>
      </c>
      <c r="B10653" s="66" t="s">
        <v>158</v>
      </c>
      <c r="C10653" s="65" t="s">
        <v>535</v>
      </c>
      <c r="D10653" s="66" t="s">
        <v>370</v>
      </c>
      <c r="E10653" s="66" t="s">
        <v>410</v>
      </c>
      <c r="F10653" s="65">
        <v>250877</v>
      </c>
      <c r="G10653" s="65" t="s">
        <v>22</v>
      </c>
      <c r="H10653" s="67">
        <v>1</v>
      </c>
      <c r="I10653" s="69" t="s">
        <v>1477</v>
      </c>
      <c r="J10653" s="63">
        <f t="shared" si="41"/>
        <v>44994</v>
      </c>
      <c r="K10653" s="64">
        <f>IF(ISBLANK(J10653),,H10653*INDEX(Inputs!G:G,MATCH(F10653,Inputs!E:E,0)))</f>
        <v>349</v>
      </c>
      <c r="L10653" s="65" t="str">
        <f>IF(ISBLANK(J10653),,INDEX(Inputs!D:D,MATCH(F10653,Inputs!E:E,0)))</f>
        <v>595BK Evo Fox Falcon X35 Medium Speed Mouse Pad</v>
      </c>
      <c r="M10653" s="65" t="str">
        <f>IF(ISBLANK(#REF!),,IF(B10653="Online","Online",IF(LEFT(B10653,1)="E","Online","Offline")))</f>
        <v>Offline</v>
      </c>
      <c r="N10653" s="64">
        <f>IF(ISBLANK(M10653),,H10653*INDEX(Inputs!F:F,MATCH(F10653,Inputs!E:E,0)))</f>
        <v>699</v>
      </c>
      <c r="O10653" s="65"/>
    </row>
    <row r="10654" ht="15.75" customHeight="1" spans="1:15">
      <c r="A10654" s="65" t="s">
        <v>935</v>
      </c>
      <c r="B10654" s="66" t="s">
        <v>936</v>
      </c>
      <c r="C10654" s="65" t="s">
        <v>937</v>
      </c>
      <c r="D10654" s="66" t="s">
        <v>370</v>
      </c>
      <c r="E10654" s="66" t="s">
        <v>410</v>
      </c>
      <c r="F10654" s="65">
        <v>250877</v>
      </c>
      <c r="G10654" s="65" t="s">
        <v>22</v>
      </c>
      <c r="H10654" s="67">
        <v>1</v>
      </c>
      <c r="I10654" s="69" t="s">
        <v>1477</v>
      </c>
      <c r="J10654" s="63">
        <f t="shared" si="41"/>
        <v>44994</v>
      </c>
      <c r="K10654" s="64">
        <f>IF(ISBLANK(J10654),,H10654*INDEX(Inputs!G:G,MATCH(F10654,Inputs!E:E,0)))</f>
        <v>349</v>
      </c>
      <c r="L10654" s="65" t="str">
        <f>IF(ISBLANK(J10654),,INDEX(Inputs!D:D,MATCH(F10654,Inputs!E:E,0)))</f>
        <v>595BK Evo Fox Falcon X35 Medium Speed Mouse Pad</v>
      </c>
      <c r="M10654" s="65" t="str">
        <f>IF(ISBLANK(#REF!),,IF(B10654="Online","Online",IF(LEFT(B10654,1)="E","Online","Offline")))</f>
        <v>Offline</v>
      </c>
      <c r="N10654" s="64">
        <f>IF(ISBLANK(M10654),,H10654*INDEX(Inputs!F:F,MATCH(F10654,Inputs!E:E,0)))</f>
        <v>699</v>
      </c>
      <c r="O10654" s="65"/>
    </row>
    <row r="10655" ht="15.75" customHeight="1" spans="1:15">
      <c r="A10655" s="65" t="s">
        <v>327</v>
      </c>
      <c r="B10655" s="66" t="s">
        <v>70</v>
      </c>
      <c r="C10655" s="65" t="s">
        <v>328</v>
      </c>
      <c r="D10655" s="66" t="s">
        <v>370</v>
      </c>
      <c r="E10655" s="66" t="s">
        <v>410</v>
      </c>
      <c r="F10655" s="65">
        <v>250879</v>
      </c>
      <c r="G10655" s="65" t="s">
        <v>30</v>
      </c>
      <c r="H10655" s="67">
        <v>1</v>
      </c>
      <c r="I10655" s="69" t="s">
        <v>1477</v>
      </c>
      <c r="J10655" s="63">
        <f t="shared" si="41"/>
        <v>44994</v>
      </c>
      <c r="K10655" s="64">
        <f>IF(ISBLANK(J10655),,H10655*INDEX(Inputs!G:G,MATCH(F10655,Inputs!E:E,0)))</f>
        <v>699</v>
      </c>
      <c r="L10655" s="65" t="str">
        <f>IF(ISBLANK(J10655),,INDEX(Inputs!D:D,MATCH(F10655,Inputs!E:E,0)))</f>
        <v>597BK Evo Fox Falcon X85 Extra Large Speed Mouse Pad</v>
      </c>
      <c r="M10655" s="65" t="str">
        <f>IF(ISBLANK(#REF!),,IF(B10655="Online","Online",IF(LEFT(B10655,1)="E","Online","Offline")))</f>
        <v>Offline</v>
      </c>
      <c r="N10655" s="64">
        <f>IF(ISBLANK(M10655),,H10655*INDEX(Inputs!F:F,MATCH(F10655,Inputs!E:E,0)))</f>
        <v>1199</v>
      </c>
      <c r="O10655" s="65"/>
    </row>
    <row r="10656" ht="15.75" customHeight="1" spans="1:15">
      <c r="A10656" s="65" t="s">
        <v>338</v>
      </c>
      <c r="B10656" s="66" t="s">
        <v>188</v>
      </c>
      <c r="C10656" s="65" t="s">
        <v>884</v>
      </c>
      <c r="D10656" s="66" t="s">
        <v>370</v>
      </c>
      <c r="E10656" s="66" t="s">
        <v>410</v>
      </c>
      <c r="F10656" s="65">
        <v>250879</v>
      </c>
      <c r="G10656" s="65" t="s">
        <v>30</v>
      </c>
      <c r="H10656" s="67">
        <v>1</v>
      </c>
      <c r="I10656" s="69" t="s">
        <v>1477</v>
      </c>
      <c r="J10656" s="63">
        <f t="shared" si="41"/>
        <v>44994</v>
      </c>
      <c r="K10656" s="64">
        <f>IF(ISBLANK(J10656),,H10656*INDEX(Inputs!G:G,MATCH(F10656,Inputs!E:E,0)))</f>
        <v>699</v>
      </c>
      <c r="L10656" s="65" t="str">
        <f>IF(ISBLANK(J10656),,INDEX(Inputs!D:D,MATCH(F10656,Inputs!E:E,0)))</f>
        <v>597BK Evo Fox Falcon X85 Extra Large Speed Mouse Pad</v>
      </c>
      <c r="M10656" s="65" t="str">
        <f>IF(ISBLANK(#REF!),,IF(B10656="Online","Online",IF(LEFT(B10656,1)="E","Online","Offline")))</f>
        <v>Offline</v>
      </c>
      <c r="N10656" s="64">
        <f>IF(ISBLANK(M10656),,H10656*INDEX(Inputs!F:F,MATCH(F10656,Inputs!E:E,0)))</f>
        <v>1199</v>
      </c>
      <c r="O10656" s="65"/>
    </row>
    <row r="10657" ht="15.75" customHeight="1" spans="1:15">
      <c r="A10657" s="65" t="s">
        <v>935</v>
      </c>
      <c r="B10657" s="66" t="s">
        <v>936</v>
      </c>
      <c r="C10657" s="65" t="s">
        <v>937</v>
      </c>
      <c r="D10657" s="66" t="s">
        <v>370</v>
      </c>
      <c r="E10657" s="66" t="s">
        <v>410</v>
      </c>
      <c r="F10657" s="65">
        <v>250876</v>
      </c>
      <c r="G10657" s="65" t="s">
        <v>26</v>
      </c>
      <c r="H10657" s="67">
        <v>1</v>
      </c>
      <c r="I10657" s="69" t="s">
        <v>1477</v>
      </c>
      <c r="J10657" s="63">
        <f t="shared" si="41"/>
        <v>44994</v>
      </c>
      <c r="K10657" s="64">
        <f>IF(ISBLANK(J10657),,H10657*INDEX(Inputs!G:G,MATCH(F10657,Inputs!E:E,0)))</f>
        <v>1399</v>
      </c>
      <c r="L10657" s="65" t="str">
        <f>IF(ISBLANK(J10657),,INDEX(Inputs!D:D,MATCH(F10657,Inputs!E:E,0)))</f>
        <v>649BK EvoFox Typhoon Laptop Cooling Pad</v>
      </c>
      <c r="M10657" s="65" t="str">
        <f>IF(ISBLANK(#REF!),,IF(B10657="Online","Online",IF(LEFT(B10657,1)="E","Online","Offline")))</f>
        <v>Offline</v>
      </c>
      <c r="N10657" s="64">
        <f>IF(ISBLANK(M10657),,H10657*INDEX(Inputs!F:F,MATCH(F10657,Inputs!E:E,0)))</f>
        <v>1999</v>
      </c>
      <c r="O10657" s="65"/>
    </row>
    <row r="10658" ht="15.75" customHeight="1" spans="1:15">
      <c r="A10658" s="65" t="s">
        <v>341</v>
      </c>
      <c r="B10658" s="66" t="s">
        <v>226</v>
      </c>
      <c r="C10658" s="65" t="s">
        <v>1001</v>
      </c>
      <c r="D10658" s="66" t="s">
        <v>370</v>
      </c>
      <c r="E10658" s="66" t="s">
        <v>410</v>
      </c>
      <c r="F10658" s="65">
        <v>250876</v>
      </c>
      <c r="G10658" s="65" t="s">
        <v>26</v>
      </c>
      <c r="H10658" s="67">
        <v>1</v>
      </c>
      <c r="I10658" s="69" t="s">
        <v>1477</v>
      </c>
      <c r="J10658" s="63">
        <f t="shared" si="41"/>
        <v>44994</v>
      </c>
      <c r="K10658" s="64">
        <f>IF(ISBLANK(J10658),,H10658*INDEX(Inputs!G:G,MATCH(F10658,Inputs!E:E,0)))</f>
        <v>1399</v>
      </c>
      <c r="L10658" s="65" t="str">
        <f>IF(ISBLANK(J10658),,INDEX(Inputs!D:D,MATCH(F10658,Inputs!E:E,0)))</f>
        <v>649BK EvoFox Typhoon Laptop Cooling Pad</v>
      </c>
      <c r="M10658" s="65" t="str">
        <f>IF(ISBLANK(#REF!),,IF(B10658="Online","Online",IF(LEFT(B10658,1)="E","Online","Offline")))</f>
        <v>Offline</v>
      </c>
      <c r="N10658" s="64">
        <f>IF(ISBLANK(M10658),,H10658*INDEX(Inputs!F:F,MATCH(F10658,Inputs!E:E,0)))</f>
        <v>1999</v>
      </c>
      <c r="O10658" s="65"/>
    </row>
    <row r="10659" ht="15.75" customHeight="1" spans="1:15">
      <c r="A10659" s="65" t="s">
        <v>655</v>
      </c>
      <c r="B10659" s="66" t="s">
        <v>765</v>
      </c>
      <c r="C10659" s="65" t="s">
        <v>765</v>
      </c>
      <c r="D10659" s="66" t="s">
        <v>370</v>
      </c>
      <c r="E10659" s="66" t="s">
        <v>410</v>
      </c>
      <c r="F10659" s="65">
        <v>250876</v>
      </c>
      <c r="G10659" s="65" t="s">
        <v>26</v>
      </c>
      <c r="H10659" s="67">
        <v>1</v>
      </c>
      <c r="I10659" s="69" t="s">
        <v>1477</v>
      </c>
      <c r="J10659" s="63">
        <f t="shared" si="41"/>
        <v>44994</v>
      </c>
      <c r="K10659" s="64">
        <f>IF(ISBLANK(J10659),,H10659*INDEX(Inputs!G:G,MATCH(F10659,Inputs!E:E,0)))</f>
        <v>1399</v>
      </c>
      <c r="L10659" s="65" t="str">
        <f>IF(ISBLANK(J10659),,INDEX(Inputs!D:D,MATCH(F10659,Inputs!E:E,0)))</f>
        <v>649BK EvoFox Typhoon Laptop Cooling Pad</v>
      </c>
      <c r="M10659" s="65" t="str">
        <f>IF(ISBLANK(#REF!),,IF(B10659="Online","Online",IF(LEFT(B10659,1)="E","Online","Offline")))</f>
        <v>Online</v>
      </c>
      <c r="N10659" s="64">
        <f>IF(ISBLANK(M10659),,H10659*INDEX(Inputs!F:F,MATCH(F10659,Inputs!E:E,0)))</f>
        <v>1999</v>
      </c>
      <c r="O10659" s="65"/>
    </row>
    <row r="10660" ht="15.75" customHeight="1" spans="1:15">
      <c r="A10660" s="65" t="s">
        <v>407</v>
      </c>
      <c r="B10660" s="66" t="s">
        <v>71</v>
      </c>
      <c r="C10660" s="65" t="s">
        <v>882</v>
      </c>
      <c r="D10660" s="66" t="s">
        <v>370</v>
      </c>
      <c r="E10660" s="66" t="s">
        <v>410</v>
      </c>
      <c r="F10660" s="65">
        <v>250423</v>
      </c>
      <c r="G10660" s="65" t="s">
        <v>11</v>
      </c>
      <c r="H10660" s="67">
        <v>1</v>
      </c>
      <c r="I10660" s="69" t="s">
        <v>1477</v>
      </c>
      <c r="J10660" s="63">
        <f t="shared" si="41"/>
        <v>44994</v>
      </c>
      <c r="K10660" s="64">
        <f>IF(ISBLANK(J10660),,H10660*INDEX(Inputs!G:G,MATCH(F10660,Inputs!E:E,0)))</f>
        <v>759</v>
      </c>
      <c r="L10660" s="65" t="str">
        <f>IF(ISBLANK(J10660),,INDEX(Inputs!D:D,MATCH(F10660,Inputs!E:E,0)))</f>
        <v>650GR Ergo View Laptop Stand-Grey</v>
      </c>
      <c r="M10660" s="65" t="str">
        <f>IF(ISBLANK(#REF!),,IF(B10660="Online","Online",IF(LEFT(B10660,1)="E","Online","Offline")))</f>
        <v>Offline</v>
      </c>
      <c r="N10660" s="64">
        <f>IF(ISBLANK(M10660),,H10660*INDEX(Inputs!F:F,MATCH(F10660,Inputs!E:E,0)))</f>
        <v>899</v>
      </c>
      <c r="O10660" s="65"/>
    </row>
    <row r="10661" ht="15.75" customHeight="1" spans="1:15">
      <c r="A10661" s="65" t="s">
        <v>367</v>
      </c>
      <c r="B10661" s="66" t="s">
        <v>86</v>
      </c>
      <c r="C10661" s="65" t="s">
        <v>671</v>
      </c>
      <c r="D10661" s="66" t="s">
        <v>370</v>
      </c>
      <c r="E10661" s="66" t="s">
        <v>410</v>
      </c>
      <c r="F10661" s="65">
        <v>250423</v>
      </c>
      <c r="G10661" s="65" t="s">
        <v>11</v>
      </c>
      <c r="H10661" s="67">
        <v>1</v>
      </c>
      <c r="I10661" s="69" t="s">
        <v>1477</v>
      </c>
      <c r="J10661" s="63">
        <f t="shared" si="41"/>
        <v>44994</v>
      </c>
      <c r="K10661" s="64">
        <f>IF(ISBLANK(J10661),,H10661*INDEX(Inputs!G:G,MATCH(F10661,Inputs!E:E,0)))</f>
        <v>759</v>
      </c>
      <c r="L10661" s="65" t="str">
        <f>IF(ISBLANK(J10661),,INDEX(Inputs!D:D,MATCH(F10661,Inputs!E:E,0)))</f>
        <v>650GR Ergo View Laptop Stand-Grey</v>
      </c>
      <c r="M10661" s="65" t="str">
        <f>IF(ISBLANK(#REF!),,IF(B10661="Online","Online",IF(LEFT(B10661,1)="E","Online","Offline")))</f>
        <v>Offline</v>
      </c>
      <c r="N10661" s="64">
        <f>IF(ISBLANK(M10661),,H10661*INDEX(Inputs!F:F,MATCH(F10661,Inputs!E:E,0)))</f>
        <v>899</v>
      </c>
      <c r="O10661" s="65"/>
    </row>
    <row r="10662" ht="15.75" customHeight="1" spans="1:15">
      <c r="A10662" s="65" t="s">
        <v>750</v>
      </c>
      <c r="B10662" s="66" t="s">
        <v>765</v>
      </c>
      <c r="C10662" s="65" t="s">
        <v>765</v>
      </c>
      <c r="D10662" s="66" t="s">
        <v>370</v>
      </c>
      <c r="E10662" s="66" t="s">
        <v>410</v>
      </c>
      <c r="F10662" s="65">
        <v>250423</v>
      </c>
      <c r="G10662" s="65" t="s">
        <v>11</v>
      </c>
      <c r="H10662" s="67">
        <v>1</v>
      </c>
      <c r="I10662" s="69" t="s">
        <v>1477</v>
      </c>
      <c r="J10662" s="63">
        <f t="shared" si="41"/>
        <v>44994</v>
      </c>
      <c r="K10662" s="64">
        <f>IF(ISBLANK(J10662),,H10662*INDEX(Inputs!G:G,MATCH(F10662,Inputs!E:E,0)))</f>
        <v>759</v>
      </c>
      <c r="L10662" s="65" t="str">
        <f>IF(ISBLANK(J10662),,INDEX(Inputs!D:D,MATCH(F10662,Inputs!E:E,0)))</f>
        <v>650GR Ergo View Laptop Stand-Grey</v>
      </c>
      <c r="M10662" s="65" t="str">
        <f>IF(ISBLANK(#REF!),,IF(B10662="Online","Online",IF(LEFT(B10662,1)="E","Online","Offline")))</f>
        <v>Online</v>
      </c>
      <c r="N10662" s="64">
        <f>IF(ISBLANK(M10662),,H10662*INDEX(Inputs!F:F,MATCH(F10662,Inputs!E:E,0)))</f>
        <v>899</v>
      </c>
      <c r="O10662" s="65"/>
    </row>
    <row r="10663" ht="15.75" customHeight="1" spans="1:15">
      <c r="A10663" s="65" t="s">
        <v>445</v>
      </c>
      <c r="B10663" s="66" t="s">
        <v>170</v>
      </c>
      <c r="C10663" s="65" t="s">
        <v>446</v>
      </c>
      <c r="D10663" s="66" t="s">
        <v>414</v>
      </c>
      <c r="E10663" s="66" t="s">
        <v>415</v>
      </c>
      <c r="F10663" s="65">
        <v>204737</v>
      </c>
      <c r="G10663" s="65" t="s">
        <v>20</v>
      </c>
      <c r="H10663" s="67">
        <v>1</v>
      </c>
      <c r="I10663" s="69" t="s">
        <v>1477</v>
      </c>
      <c r="J10663" s="63">
        <f t="shared" si="41"/>
        <v>44994</v>
      </c>
      <c r="K10663" s="64">
        <f>IF(ISBLANK(J10663),,H10663*INDEX(Inputs!G:G,MATCH(F10663,Inputs!E:E,0)))</f>
        <v>729</v>
      </c>
      <c r="L10663" s="65" t="str">
        <f>IF(ISBLANK(J10663),,INDEX(Inputs!D:D,MATCH(F10663,Inputs!E:E,0)))</f>
        <v>850PP Xcite Pro Keyboard &amp; Mouse USB</v>
      </c>
      <c r="M10663" s="65" t="str">
        <f>IF(ISBLANK(#REF!),,IF(B10663="Online","Online",IF(LEFT(B10663,1)="E","Online","Offline")))</f>
        <v>Offline</v>
      </c>
      <c r="N10663" s="64">
        <f>IF(ISBLANK(M10663),,H10663*INDEX(Inputs!F:F,MATCH(F10663,Inputs!E:E,0)))</f>
        <v>799</v>
      </c>
      <c r="O10663" s="65"/>
    </row>
    <row r="10664" ht="15.75" customHeight="1" spans="1:15">
      <c r="A10664" s="65" t="s">
        <v>1306</v>
      </c>
      <c r="B10664" s="66" t="s">
        <v>198</v>
      </c>
      <c r="C10664" s="65" t="s">
        <v>1307</v>
      </c>
      <c r="D10664" s="66" t="s">
        <v>370</v>
      </c>
      <c r="E10664" s="66" t="s">
        <v>371</v>
      </c>
      <c r="F10664" s="65">
        <v>250417</v>
      </c>
      <c r="G10664" s="65" t="s">
        <v>39</v>
      </c>
      <c r="H10664" s="67">
        <v>1</v>
      </c>
      <c r="I10664" s="69" t="s">
        <v>1478</v>
      </c>
      <c r="J10664" s="63">
        <f t="shared" si="41"/>
        <v>44995</v>
      </c>
      <c r="K10664" s="64">
        <f>IF(ISBLANK(J10664),,H10664*INDEX(Inputs!G:G,MATCH(F10664,Inputs!E:E,0)))</f>
        <v>929</v>
      </c>
      <c r="L10664" s="65" t="str">
        <f>IF(ISBLANK(J10664),,INDEX(Inputs!D:D,MATCH(F10664,Inputs!E:E,0)))</f>
        <v>416PP Super Speed Hub 4 Port USB 3.0</v>
      </c>
      <c r="M10664" s="65" t="str">
        <f>IF(ISBLANK(#REF!),,IF(B10664="Online","Online",IF(LEFT(B10664,1)="E","Online","Offline")))</f>
        <v>Offline</v>
      </c>
      <c r="N10664" s="64">
        <f>IF(ISBLANK(M10664),,H10664*INDEX(Inputs!F:F,MATCH(F10664,Inputs!E:E,0)))</f>
        <v>1499</v>
      </c>
      <c r="O10664" s="65"/>
    </row>
    <row r="10665" ht="15.75" customHeight="1" spans="1:15">
      <c r="A10665" s="65" t="s">
        <v>750</v>
      </c>
      <c r="B10665" s="66" t="s">
        <v>765</v>
      </c>
      <c r="C10665" s="65" t="s">
        <v>765</v>
      </c>
      <c r="D10665" s="66" t="s">
        <v>414</v>
      </c>
      <c r="E10665" s="66" t="s">
        <v>415</v>
      </c>
      <c r="F10665" s="65">
        <v>250873</v>
      </c>
      <c r="G10665" s="65" t="s">
        <v>12</v>
      </c>
      <c r="H10665" s="67">
        <v>1</v>
      </c>
      <c r="I10665" s="69" t="s">
        <v>1478</v>
      </c>
      <c r="J10665" s="63">
        <f t="shared" si="41"/>
        <v>44995</v>
      </c>
      <c r="K10665" s="64">
        <f>IF(ISBLANK(J10665),,H10665*INDEX(Inputs!G:G,MATCH(F10665,Inputs!E:E,0)))</f>
        <v>999</v>
      </c>
      <c r="L10665" s="65" t="str">
        <f>IF(ISBLANK(J10665),,INDEX(Inputs!D:D,MATCH(F10665,Inputs!E:E,0)))</f>
        <v>422BK Evo Fox Fireblade Gaming Keyboard USB</v>
      </c>
      <c r="M10665" s="65" t="str">
        <f>IF(ISBLANK(#REF!),,IF(B10665="Online","Online",IF(LEFT(B10665,1)="E","Online","Offline")))</f>
        <v>Online</v>
      </c>
      <c r="N10665" s="64">
        <f>IF(ISBLANK(M10665),,H10665*INDEX(Inputs!F:F,MATCH(F10665,Inputs!E:E,0)))</f>
        <v>1299</v>
      </c>
      <c r="O10665" s="65"/>
    </row>
    <row r="10666" ht="15.75" customHeight="1" spans="1:15">
      <c r="A10666" s="65" t="s">
        <v>327</v>
      </c>
      <c r="B10666" s="66" t="s">
        <v>505</v>
      </c>
      <c r="C10666" s="65" t="s">
        <v>506</v>
      </c>
      <c r="D10666" s="66" t="s">
        <v>414</v>
      </c>
      <c r="E10666" s="66" t="s">
        <v>415</v>
      </c>
      <c r="F10666" s="65">
        <v>250874</v>
      </c>
      <c r="G10666" s="65" t="s">
        <v>13</v>
      </c>
      <c r="H10666" s="67">
        <v>1</v>
      </c>
      <c r="I10666" s="69" t="s">
        <v>1478</v>
      </c>
      <c r="J10666" s="63">
        <f t="shared" si="41"/>
        <v>44995</v>
      </c>
      <c r="K10666" s="64">
        <f>IF(ISBLANK(J10666),,H10666*INDEX(Inputs!G:G,MATCH(F10666,Inputs!E:E,0)))</f>
        <v>1349</v>
      </c>
      <c r="L10666" s="65" t="str">
        <f>IF(ISBLANK(J10666),,INDEX(Inputs!D:D,MATCH(F10666,Inputs!E:E,0)))</f>
        <v>432BK EvoFox X-Team Gaming Keyboard &amp; Mouse (USB)</v>
      </c>
      <c r="M10666" s="65" t="str">
        <f>IF(ISBLANK(#REF!),,IF(B10666="Online","Online",IF(LEFT(B10666,1)="E","Online","Offline")))</f>
        <v>Offline</v>
      </c>
      <c r="N10666" s="64">
        <f>IF(ISBLANK(M10666),,H10666*INDEX(Inputs!F:F,MATCH(F10666,Inputs!E:E,0)))</f>
        <v>1899</v>
      </c>
      <c r="O10666" s="65"/>
    </row>
    <row r="10667" ht="15.75" customHeight="1" spans="1:15">
      <c r="A10667" s="65" t="s">
        <v>353</v>
      </c>
      <c r="B10667" s="66" t="s">
        <v>885</v>
      </c>
      <c r="C10667" s="65" t="s">
        <v>886</v>
      </c>
      <c r="D10667" s="66" t="s">
        <v>414</v>
      </c>
      <c r="E10667" s="66" t="s">
        <v>415</v>
      </c>
      <c r="F10667" s="65">
        <v>250874</v>
      </c>
      <c r="G10667" s="65" t="s">
        <v>13</v>
      </c>
      <c r="H10667" s="67">
        <v>1</v>
      </c>
      <c r="I10667" s="69" t="s">
        <v>1478</v>
      </c>
      <c r="J10667" s="63">
        <f t="shared" si="41"/>
        <v>44995</v>
      </c>
      <c r="K10667" s="64">
        <f>IF(ISBLANK(J10667),,H10667*INDEX(Inputs!G:G,MATCH(F10667,Inputs!E:E,0)))</f>
        <v>1349</v>
      </c>
      <c r="L10667" s="65" t="str">
        <f>IF(ISBLANK(J10667),,INDEX(Inputs!D:D,MATCH(F10667,Inputs!E:E,0)))</f>
        <v>432BK EvoFox X-Team Gaming Keyboard &amp; Mouse (USB)</v>
      </c>
      <c r="M10667" s="65" t="str">
        <f>IF(ISBLANK(#REF!),,IF(B10667="Online","Online",IF(LEFT(B10667,1)="E","Online","Offline")))</f>
        <v>Offline</v>
      </c>
      <c r="N10667" s="64">
        <f>IF(ISBLANK(M10667),,H10667*INDEX(Inputs!F:F,MATCH(F10667,Inputs!E:E,0)))</f>
        <v>1899</v>
      </c>
      <c r="O10667" s="65"/>
    </row>
    <row r="10668" ht="15.75" customHeight="1" spans="1:15">
      <c r="A10668" s="65" t="s">
        <v>353</v>
      </c>
      <c r="B10668" s="66" t="s">
        <v>115</v>
      </c>
      <c r="C10668" s="65" t="s">
        <v>993</v>
      </c>
      <c r="D10668" s="66" t="s">
        <v>414</v>
      </c>
      <c r="E10668" s="66" t="s">
        <v>415</v>
      </c>
      <c r="F10668" s="65">
        <v>250874</v>
      </c>
      <c r="G10668" s="65" t="s">
        <v>13</v>
      </c>
      <c r="H10668" s="67">
        <v>1</v>
      </c>
      <c r="I10668" s="69" t="s">
        <v>1478</v>
      </c>
      <c r="J10668" s="63">
        <f t="shared" si="41"/>
        <v>44995</v>
      </c>
      <c r="K10668" s="64">
        <f>IF(ISBLANK(J10668),,H10668*INDEX(Inputs!G:G,MATCH(F10668,Inputs!E:E,0)))</f>
        <v>1349</v>
      </c>
      <c r="L10668" s="65" t="str">
        <f>IF(ISBLANK(J10668),,INDEX(Inputs!D:D,MATCH(F10668,Inputs!E:E,0)))</f>
        <v>432BK EvoFox X-Team Gaming Keyboard &amp; Mouse (USB)</v>
      </c>
      <c r="M10668" s="65" t="str">
        <f>IF(ISBLANK(#REF!),,IF(B10668="Online","Online",IF(LEFT(B10668,1)="E","Online","Offline")))</f>
        <v>Offline</v>
      </c>
      <c r="N10668" s="64">
        <f>IF(ISBLANK(M10668),,H10668*INDEX(Inputs!F:F,MATCH(F10668,Inputs!E:E,0)))</f>
        <v>1899</v>
      </c>
      <c r="O10668" s="65"/>
    </row>
    <row r="10669" ht="15.75" customHeight="1" spans="1:15">
      <c r="A10669" s="65" t="s">
        <v>500</v>
      </c>
      <c r="B10669" s="66" t="s">
        <v>140</v>
      </c>
      <c r="C10669" s="65" t="s">
        <v>501</v>
      </c>
      <c r="D10669" s="66" t="s">
        <v>414</v>
      </c>
      <c r="E10669" s="66" t="s">
        <v>415</v>
      </c>
      <c r="F10669" s="65">
        <v>250874</v>
      </c>
      <c r="G10669" s="65" t="s">
        <v>13</v>
      </c>
      <c r="H10669" s="67">
        <v>1</v>
      </c>
      <c r="I10669" s="69" t="s">
        <v>1478</v>
      </c>
      <c r="J10669" s="63">
        <f t="shared" si="41"/>
        <v>44995</v>
      </c>
      <c r="K10669" s="64">
        <f>IF(ISBLANK(J10669),,H10669*INDEX(Inputs!G:G,MATCH(F10669,Inputs!E:E,0)))</f>
        <v>1349</v>
      </c>
      <c r="L10669" s="65" t="str">
        <f>IF(ISBLANK(J10669),,INDEX(Inputs!D:D,MATCH(F10669,Inputs!E:E,0)))</f>
        <v>432BK EvoFox X-Team Gaming Keyboard &amp; Mouse (USB)</v>
      </c>
      <c r="M10669" s="65" t="str">
        <f>IF(ISBLANK(#REF!),,IF(B10669="Online","Online",IF(LEFT(B10669,1)="E","Online","Offline")))</f>
        <v>Offline</v>
      </c>
      <c r="N10669" s="64">
        <f>IF(ISBLANK(M10669),,H10669*INDEX(Inputs!F:F,MATCH(F10669,Inputs!E:E,0)))</f>
        <v>1899</v>
      </c>
      <c r="O10669" s="65"/>
    </row>
    <row r="10670" ht="15.75" customHeight="1" spans="1:15">
      <c r="A10670" s="65" t="s">
        <v>407</v>
      </c>
      <c r="B10670" s="66" t="s">
        <v>194</v>
      </c>
      <c r="C10670" s="65" t="s">
        <v>695</v>
      </c>
      <c r="D10670" s="66" t="s">
        <v>414</v>
      </c>
      <c r="E10670" s="66" t="s">
        <v>415</v>
      </c>
      <c r="F10670" s="65">
        <v>250874</v>
      </c>
      <c r="G10670" s="65" t="s">
        <v>13</v>
      </c>
      <c r="H10670" s="67">
        <v>1</v>
      </c>
      <c r="I10670" s="69" t="s">
        <v>1478</v>
      </c>
      <c r="J10670" s="63">
        <f t="shared" si="41"/>
        <v>44995</v>
      </c>
      <c r="K10670" s="64">
        <f>IF(ISBLANK(J10670),,H10670*INDEX(Inputs!G:G,MATCH(F10670,Inputs!E:E,0)))</f>
        <v>1349</v>
      </c>
      <c r="L10670" s="65" t="str">
        <f>IF(ISBLANK(J10670),,INDEX(Inputs!D:D,MATCH(F10670,Inputs!E:E,0)))</f>
        <v>432BK EvoFox X-Team Gaming Keyboard &amp; Mouse (USB)</v>
      </c>
      <c r="M10670" s="65" t="str">
        <f>IF(ISBLANK(#REF!),,IF(B10670="Online","Online",IF(LEFT(B10670,1)="E","Online","Offline")))</f>
        <v>Offline</v>
      </c>
      <c r="N10670" s="64">
        <f>IF(ISBLANK(M10670),,H10670*INDEX(Inputs!F:F,MATCH(F10670,Inputs!E:E,0)))</f>
        <v>1899</v>
      </c>
      <c r="O10670" s="65"/>
    </row>
    <row r="10671" ht="15.75" customHeight="1" spans="1:15">
      <c r="A10671" s="65" t="s">
        <v>1053</v>
      </c>
      <c r="B10671" s="66" t="s">
        <v>1458</v>
      </c>
      <c r="C10671" s="65" t="s">
        <v>1459</v>
      </c>
      <c r="D10671" s="66" t="s">
        <v>414</v>
      </c>
      <c r="E10671" s="66" t="s">
        <v>415</v>
      </c>
      <c r="F10671" s="65">
        <v>250874</v>
      </c>
      <c r="G10671" s="65" t="s">
        <v>13</v>
      </c>
      <c r="H10671" s="67">
        <v>1</v>
      </c>
      <c r="I10671" s="69" t="s">
        <v>1478</v>
      </c>
      <c r="J10671" s="63">
        <f t="shared" si="41"/>
        <v>44995</v>
      </c>
      <c r="K10671" s="64">
        <f>IF(ISBLANK(J10671),,H10671*INDEX(Inputs!G:G,MATCH(F10671,Inputs!E:E,0)))</f>
        <v>1349</v>
      </c>
      <c r="L10671" s="65" t="str">
        <f>IF(ISBLANK(J10671),,INDEX(Inputs!D:D,MATCH(F10671,Inputs!E:E,0)))</f>
        <v>432BK EvoFox X-Team Gaming Keyboard &amp; Mouse (USB)</v>
      </c>
      <c r="M10671" s="65" t="str">
        <f>IF(ISBLANK(#REF!),,IF(B10671="Online","Online",IF(LEFT(B10671,1)="E","Online","Offline")))</f>
        <v>Offline</v>
      </c>
      <c r="N10671" s="64">
        <f>IF(ISBLANK(M10671),,H10671*INDEX(Inputs!F:F,MATCH(F10671,Inputs!E:E,0)))</f>
        <v>1899</v>
      </c>
      <c r="O10671" s="65"/>
    </row>
    <row r="10672" ht="15.75" customHeight="1" spans="1:15">
      <c r="A10672" s="65" t="s">
        <v>407</v>
      </c>
      <c r="B10672" s="66" t="s">
        <v>10</v>
      </c>
      <c r="C10672" s="65" t="s">
        <v>605</v>
      </c>
      <c r="D10672" s="66" t="s">
        <v>370</v>
      </c>
      <c r="E10672" s="66" t="s">
        <v>410</v>
      </c>
      <c r="F10672" s="65">
        <v>250877</v>
      </c>
      <c r="G10672" s="65" t="s">
        <v>22</v>
      </c>
      <c r="H10672" s="67">
        <v>1</v>
      </c>
      <c r="I10672" s="69" t="s">
        <v>1478</v>
      </c>
      <c r="J10672" s="63">
        <f t="shared" si="41"/>
        <v>44995</v>
      </c>
      <c r="K10672" s="64">
        <f>IF(ISBLANK(J10672),,H10672*INDEX(Inputs!G:G,MATCH(F10672,Inputs!E:E,0)))</f>
        <v>349</v>
      </c>
      <c r="L10672" s="65" t="str">
        <f>IF(ISBLANK(J10672),,INDEX(Inputs!D:D,MATCH(F10672,Inputs!E:E,0)))</f>
        <v>595BK Evo Fox Falcon X35 Medium Speed Mouse Pad</v>
      </c>
      <c r="M10672" s="65" t="str">
        <f>IF(ISBLANK(#REF!),,IF(B10672="Online","Online",IF(LEFT(B10672,1)="E","Online","Offline")))</f>
        <v>Offline</v>
      </c>
      <c r="N10672" s="64">
        <f>IF(ISBLANK(M10672),,H10672*INDEX(Inputs!F:F,MATCH(F10672,Inputs!E:E,0)))</f>
        <v>699</v>
      </c>
      <c r="O10672" s="65"/>
    </row>
    <row r="10673" ht="15.75" customHeight="1" spans="1:15">
      <c r="A10673" s="65" t="s">
        <v>509</v>
      </c>
      <c r="B10673" s="66" t="s">
        <v>112</v>
      </c>
      <c r="C10673" s="65" t="s">
        <v>510</v>
      </c>
      <c r="D10673" s="66" t="s">
        <v>370</v>
      </c>
      <c r="E10673" s="66" t="s">
        <v>410</v>
      </c>
      <c r="F10673" s="65">
        <v>250877</v>
      </c>
      <c r="G10673" s="65" t="s">
        <v>22</v>
      </c>
      <c r="H10673" s="67">
        <v>1</v>
      </c>
      <c r="I10673" s="69" t="s">
        <v>1478</v>
      </c>
      <c r="J10673" s="63">
        <f t="shared" si="41"/>
        <v>44995</v>
      </c>
      <c r="K10673" s="64">
        <f>IF(ISBLANK(J10673),,H10673*INDEX(Inputs!G:G,MATCH(F10673,Inputs!E:E,0)))</f>
        <v>349</v>
      </c>
      <c r="L10673" s="65" t="str">
        <f>IF(ISBLANK(J10673),,INDEX(Inputs!D:D,MATCH(F10673,Inputs!E:E,0)))</f>
        <v>595BK Evo Fox Falcon X35 Medium Speed Mouse Pad</v>
      </c>
      <c r="M10673" s="65" t="str">
        <f>IF(ISBLANK(#REF!),,IF(B10673="Online","Online",IF(LEFT(B10673,1)="E","Online","Offline")))</f>
        <v>Offline</v>
      </c>
      <c r="N10673" s="64">
        <f>IF(ISBLANK(M10673),,H10673*INDEX(Inputs!F:F,MATCH(F10673,Inputs!E:E,0)))</f>
        <v>699</v>
      </c>
      <c r="O10673" s="65"/>
    </row>
    <row r="10674" ht="15.75" customHeight="1" spans="1:15">
      <c r="A10674" s="65" t="s">
        <v>462</v>
      </c>
      <c r="B10674" s="66" t="s">
        <v>155</v>
      </c>
      <c r="C10674" s="65" t="s">
        <v>534</v>
      </c>
      <c r="D10674" s="66" t="s">
        <v>370</v>
      </c>
      <c r="E10674" s="66" t="s">
        <v>410</v>
      </c>
      <c r="F10674" s="65">
        <v>250877</v>
      </c>
      <c r="G10674" s="65" t="s">
        <v>22</v>
      </c>
      <c r="H10674" s="67">
        <v>1</v>
      </c>
      <c r="I10674" s="69" t="s">
        <v>1478</v>
      </c>
      <c r="J10674" s="63">
        <f t="shared" si="41"/>
        <v>44995</v>
      </c>
      <c r="K10674" s="64">
        <f>IF(ISBLANK(J10674),,H10674*INDEX(Inputs!G:G,MATCH(F10674,Inputs!E:E,0)))</f>
        <v>349</v>
      </c>
      <c r="L10674" s="65" t="str">
        <f>IF(ISBLANK(J10674),,INDEX(Inputs!D:D,MATCH(F10674,Inputs!E:E,0)))</f>
        <v>595BK Evo Fox Falcon X35 Medium Speed Mouse Pad</v>
      </c>
      <c r="M10674" s="65" t="str">
        <f>IF(ISBLANK(#REF!),,IF(B10674="Online","Online",IF(LEFT(B10674,1)="E","Online","Offline")))</f>
        <v>Offline</v>
      </c>
      <c r="N10674" s="64">
        <f>IF(ISBLANK(M10674),,H10674*INDEX(Inputs!F:F,MATCH(F10674,Inputs!E:E,0)))</f>
        <v>699</v>
      </c>
      <c r="O10674" s="65"/>
    </row>
    <row r="10675" ht="15.75" customHeight="1" spans="1:15">
      <c r="A10675" s="65" t="s">
        <v>364</v>
      </c>
      <c r="B10675" s="66" t="s">
        <v>593</v>
      </c>
      <c r="C10675" s="65" t="s">
        <v>594</v>
      </c>
      <c r="D10675" s="66" t="s">
        <v>370</v>
      </c>
      <c r="E10675" s="66" t="s">
        <v>410</v>
      </c>
      <c r="F10675" s="65">
        <v>250877</v>
      </c>
      <c r="G10675" s="65" t="s">
        <v>22</v>
      </c>
      <c r="H10675" s="67">
        <v>1</v>
      </c>
      <c r="I10675" s="69" t="s">
        <v>1478</v>
      </c>
      <c r="J10675" s="63">
        <f t="shared" si="41"/>
        <v>44995</v>
      </c>
      <c r="K10675" s="64">
        <f>IF(ISBLANK(J10675),,H10675*INDEX(Inputs!G:G,MATCH(F10675,Inputs!E:E,0)))</f>
        <v>349</v>
      </c>
      <c r="L10675" s="65" t="str">
        <f>IF(ISBLANK(J10675),,INDEX(Inputs!D:D,MATCH(F10675,Inputs!E:E,0)))</f>
        <v>595BK Evo Fox Falcon X35 Medium Speed Mouse Pad</v>
      </c>
      <c r="M10675" s="65" t="str">
        <f>IF(ISBLANK(#REF!),,IF(B10675="Online","Online",IF(LEFT(B10675,1)="E","Online","Offline")))</f>
        <v>Offline</v>
      </c>
      <c r="N10675" s="64">
        <f>IF(ISBLANK(M10675),,H10675*INDEX(Inputs!F:F,MATCH(F10675,Inputs!E:E,0)))</f>
        <v>699</v>
      </c>
      <c r="O10675" s="65"/>
    </row>
    <row r="10676" ht="15.75" customHeight="1" spans="1:15">
      <c r="A10676" s="65" t="s">
        <v>327</v>
      </c>
      <c r="B10676" s="66" t="s">
        <v>118</v>
      </c>
      <c r="C10676" s="65" t="s">
        <v>611</v>
      </c>
      <c r="D10676" s="66" t="s">
        <v>370</v>
      </c>
      <c r="E10676" s="66" t="s">
        <v>410</v>
      </c>
      <c r="F10676" s="65">
        <v>250879</v>
      </c>
      <c r="G10676" s="65" t="s">
        <v>30</v>
      </c>
      <c r="H10676" s="67">
        <v>1</v>
      </c>
      <c r="I10676" s="69" t="s">
        <v>1478</v>
      </c>
      <c r="J10676" s="63">
        <f t="shared" si="41"/>
        <v>44995</v>
      </c>
      <c r="K10676" s="64">
        <f>IF(ISBLANK(J10676),,H10676*INDEX(Inputs!G:G,MATCH(F10676,Inputs!E:E,0)))</f>
        <v>699</v>
      </c>
      <c r="L10676" s="65" t="str">
        <f>IF(ISBLANK(J10676),,INDEX(Inputs!D:D,MATCH(F10676,Inputs!E:E,0)))</f>
        <v>597BK Evo Fox Falcon X85 Extra Large Speed Mouse Pad</v>
      </c>
      <c r="M10676" s="65" t="str">
        <f>IF(ISBLANK(#REF!),,IF(B10676="Online","Online",IF(LEFT(B10676,1)="E","Online","Offline")))</f>
        <v>Offline</v>
      </c>
      <c r="N10676" s="64">
        <f>IF(ISBLANK(M10676),,H10676*INDEX(Inputs!F:F,MATCH(F10676,Inputs!E:E,0)))</f>
        <v>1199</v>
      </c>
      <c r="O10676" s="65"/>
    </row>
    <row r="10677" ht="15.75" customHeight="1" spans="1:15">
      <c r="A10677" s="65" t="s">
        <v>462</v>
      </c>
      <c r="B10677" s="66" t="s">
        <v>155</v>
      </c>
      <c r="C10677" s="65" t="s">
        <v>534</v>
      </c>
      <c r="D10677" s="66" t="s">
        <v>370</v>
      </c>
      <c r="E10677" s="66" t="s">
        <v>410</v>
      </c>
      <c r="F10677" s="65">
        <v>250879</v>
      </c>
      <c r="G10677" s="65" t="s">
        <v>30</v>
      </c>
      <c r="H10677" s="67">
        <v>1</v>
      </c>
      <c r="I10677" s="69" t="s">
        <v>1478</v>
      </c>
      <c r="J10677" s="63">
        <f t="shared" si="41"/>
        <v>44995</v>
      </c>
      <c r="K10677" s="64">
        <f>IF(ISBLANK(J10677),,H10677*INDEX(Inputs!G:G,MATCH(F10677,Inputs!E:E,0)))</f>
        <v>699</v>
      </c>
      <c r="L10677" s="65" t="str">
        <f>IF(ISBLANK(J10677),,INDEX(Inputs!D:D,MATCH(F10677,Inputs!E:E,0)))</f>
        <v>597BK Evo Fox Falcon X85 Extra Large Speed Mouse Pad</v>
      </c>
      <c r="M10677" s="65" t="str">
        <f>IF(ISBLANK(#REF!),,IF(B10677="Online","Online",IF(LEFT(B10677,1)="E","Online","Offline")))</f>
        <v>Offline</v>
      </c>
      <c r="N10677" s="64">
        <f>IF(ISBLANK(M10677),,H10677*INDEX(Inputs!F:F,MATCH(F10677,Inputs!E:E,0)))</f>
        <v>1199</v>
      </c>
      <c r="O10677" s="65"/>
    </row>
    <row r="10678" ht="15.75" customHeight="1" spans="1:15">
      <c r="A10678" s="65" t="s">
        <v>362</v>
      </c>
      <c r="B10678" s="66" t="s">
        <v>1091</v>
      </c>
      <c r="C10678" s="65" t="s">
        <v>1278</v>
      </c>
      <c r="D10678" s="66" t="s">
        <v>370</v>
      </c>
      <c r="E10678" s="66" t="s">
        <v>410</v>
      </c>
      <c r="F10678" s="65">
        <v>250879</v>
      </c>
      <c r="G10678" s="65" t="s">
        <v>30</v>
      </c>
      <c r="H10678" s="67">
        <v>1</v>
      </c>
      <c r="I10678" s="69" t="s">
        <v>1478</v>
      </c>
      <c r="J10678" s="63">
        <f t="shared" si="41"/>
        <v>44995</v>
      </c>
      <c r="K10678" s="64">
        <f>IF(ISBLANK(J10678),,H10678*INDEX(Inputs!G:G,MATCH(F10678,Inputs!E:E,0)))</f>
        <v>699</v>
      </c>
      <c r="L10678" s="65" t="str">
        <f>IF(ISBLANK(J10678),,INDEX(Inputs!D:D,MATCH(F10678,Inputs!E:E,0)))</f>
        <v>597BK Evo Fox Falcon X85 Extra Large Speed Mouse Pad</v>
      </c>
      <c r="M10678" s="65" t="str">
        <f>IF(ISBLANK(#REF!),,IF(B10678="Online","Online",IF(LEFT(B10678,1)="E","Online","Offline")))</f>
        <v>Offline</v>
      </c>
      <c r="N10678" s="64">
        <f>IF(ISBLANK(M10678),,H10678*INDEX(Inputs!F:F,MATCH(F10678,Inputs!E:E,0)))</f>
        <v>1199</v>
      </c>
      <c r="O10678" s="65"/>
    </row>
    <row r="10679" ht="15.75" customHeight="1" spans="1:15">
      <c r="A10679" s="65" t="s">
        <v>367</v>
      </c>
      <c r="B10679" s="66" t="s">
        <v>1209</v>
      </c>
      <c r="C10679" s="65" t="s">
        <v>1210</v>
      </c>
      <c r="D10679" s="66" t="s">
        <v>370</v>
      </c>
      <c r="E10679" s="66" t="s">
        <v>410</v>
      </c>
      <c r="F10679" s="65">
        <v>250876</v>
      </c>
      <c r="G10679" s="65" t="s">
        <v>26</v>
      </c>
      <c r="H10679" s="67">
        <v>1</v>
      </c>
      <c r="I10679" s="69" t="s">
        <v>1478</v>
      </c>
      <c r="J10679" s="63">
        <f t="shared" si="41"/>
        <v>44995</v>
      </c>
      <c r="K10679" s="64">
        <f>IF(ISBLANK(J10679),,H10679*INDEX(Inputs!G:G,MATCH(F10679,Inputs!E:E,0)))</f>
        <v>1399</v>
      </c>
      <c r="L10679" s="65" t="str">
        <f>IF(ISBLANK(J10679),,INDEX(Inputs!D:D,MATCH(F10679,Inputs!E:E,0)))</f>
        <v>649BK EvoFox Typhoon Laptop Cooling Pad</v>
      </c>
      <c r="M10679" s="65" t="str">
        <f>IF(ISBLANK(#REF!),,IF(B10679="Online","Online",IF(LEFT(B10679,1)="E","Online","Offline")))</f>
        <v>Offline</v>
      </c>
      <c r="N10679" s="64">
        <f>IF(ISBLANK(M10679),,H10679*INDEX(Inputs!F:F,MATCH(F10679,Inputs!E:E,0)))</f>
        <v>1999</v>
      </c>
      <c r="O10679" s="65"/>
    </row>
    <row r="10680" ht="15.75" customHeight="1" spans="1:15">
      <c r="A10680" s="65" t="s">
        <v>338</v>
      </c>
      <c r="B10680" s="66" t="s">
        <v>765</v>
      </c>
      <c r="C10680" s="65" t="s">
        <v>765</v>
      </c>
      <c r="D10680" s="66" t="s">
        <v>370</v>
      </c>
      <c r="E10680" s="66" t="s">
        <v>410</v>
      </c>
      <c r="F10680" s="65">
        <v>250876</v>
      </c>
      <c r="G10680" s="65" t="s">
        <v>26</v>
      </c>
      <c r="H10680" s="67">
        <v>1</v>
      </c>
      <c r="I10680" s="69" t="s">
        <v>1478</v>
      </c>
      <c r="J10680" s="63">
        <f t="shared" si="41"/>
        <v>44995</v>
      </c>
      <c r="K10680" s="64">
        <f>IF(ISBLANK(J10680),,H10680*INDEX(Inputs!G:G,MATCH(F10680,Inputs!E:E,0)))</f>
        <v>1399</v>
      </c>
      <c r="L10680" s="65" t="str">
        <f>IF(ISBLANK(J10680),,INDEX(Inputs!D:D,MATCH(F10680,Inputs!E:E,0)))</f>
        <v>649BK EvoFox Typhoon Laptop Cooling Pad</v>
      </c>
      <c r="M10680" s="65" t="str">
        <f>IF(ISBLANK(#REF!),,IF(B10680="Online","Online",IF(LEFT(B10680,1)="E","Online","Offline")))</f>
        <v>Online</v>
      </c>
      <c r="N10680" s="64">
        <f>IF(ISBLANK(M10680),,H10680*INDEX(Inputs!F:F,MATCH(F10680,Inputs!E:E,0)))</f>
        <v>1999</v>
      </c>
      <c r="O10680" s="65"/>
    </row>
    <row r="10681" ht="15.75" customHeight="1" spans="1:15">
      <c r="A10681" s="65" t="s">
        <v>407</v>
      </c>
      <c r="B10681" s="66" t="s">
        <v>105</v>
      </c>
      <c r="C10681" s="65" t="s">
        <v>529</v>
      </c>
      <c r="D10681" s="66" t="s">
        <v>370</v>
      </c>
      <c r="E10681" s="66" t="s">
        <v>410</v>
      </c>
      <c r="F10681" s="65">
        <v>250423</v>
      </c>
      <c r="G10681" s="65" t="s">
        <v>11</v>
      </c>
      <c r="H10681" s="67">
        <v>1</v>
      </c>
      <c r="I10681" s="69" t="s">
        <v>1478</v>
      </c>
      <c r="J10681" s="63">
        <f t="shared" si="41"/>
        <v>44995</v>
      </c>
      <c r="K10681" s="64">
        <f>IF(ISBLANK(J10681),,H10681*INDEX(Inputs!G:G,MATCH(F10681,Inputs!E:E,0)))</f>
        <v>759</v>
      </c>
      <c r="L10681" s="65" t="str">
        <f>IF(ISBLANK(J10681),,INDEX(Inputs!D:D,MATCH(F10681,Inputs!E:E,0)))</f>
        <v>650GR Ergo View Laptop Stand-Grey</v>
      </c>
      <c r="M10681" s="65" t="str">
        <f>IF(ISBLANK(#REF!),,IF(B10681="Online","Online",IF(LEFT(B10681,1)="E","Online","Offline")))</f>
        <v>Offline</v>
      </c>
      <c r="N10681" s="64">
        <f>IF(ISBLANK(M10681),,H10681*INDEX(Inputs!F:F,MATCH(F10681,Inputs!E:E,0)))</f>
        <v>899</v>
      </c>
      <c r="O10681" s="65"/>
    </row>
    <row r="10682" ht="15.75" customHeight="1" spans="1:15">
      <c r="A10682" s="65" t="s">
        <v>447</v>
      </c>
      <c r="B10682" s="66" t="s">
        <v>61</v>
      </c>
      <c r="C10682" s="65" t="s">
        <v>456</v>
      </c>
      <c r="D10682" s="66" t="s">
        <v>414</v>
      </c>
      <c r="E10682" s="66" t="s">
        <v>415</v>
      </c>
      <c r="F10682" s="65">
        <v>250424</v>
      </c>
      <c r="G10682" s="65" t="s">
        <v>15</v>
      </c>
      <c r="H10682" s="67">
        <v>-1</v>
      </c>
      <c r="I10682" s="69" t="s">
        <v>1478</v>
      </c>
      <c r="J10682" s="63">
        <f t="shared" si="41"/>
        <v>44995</v>
      </c>
      <c r="K10682" s="64">
        <f>IF(ISBLANK(J10682),,H10682*INDEX(Inputs!G:G,MATCH(F10682,Inputs!E:E,0)))</f>
        <v>-999</v>
      </c>
      <c r="L10682" s="65" t="str">
        <f>IF(ISBLANK(J10682),,INDEX(Inputs!D:D,MATCH(F10682,Inputs!E:E,0)))</f>
        <v>419V2 PRIMUS Wireless Desktop V2</v>
      </c>
      <c r="M10682" s="65" t="str">
        <f>IF(ISBLANK(#REF!),,IF(B10682="Online","Online",IF(LEFT(B10682,1)="E","Online","Offline")))</f>
        <v>Offline</v>
      </c>
      <c r="N10682" s="64">
        <f>IF(ISBLANK(M10682),,H10682*INDEX(Inputs!F:F,MATCH(F10682,Inputs!E:E,0)))</f>
        <v>-1199</v>
      </c>
      <c r="O10682" s="65"/>
    </row>
    <row r="10683" ht="15.75" customHeight="1" spans="1:15">
      <c r="A10683" s="65" t="s">
        <v>367</v>
      </c>
      <c r="B10683" s="66" t="s">
        <v>116</v>
      </c>
      <c r="C10683" s="65" t="s">
        <v>617</v>
      </c>
      <c r="D10683" s="66" t="s">
        <v>370</v>
      </c>
      <c r="E10683" s="66" t="s">
        <v>371</v>
      </c>
      <c r="F10683" s="65">
        <v>250417</v>
      </c>
      <c r="G10683" s="65" t="s">
        <v>39</v>
      </c>
      <c r="H10683" s="67">
        <v>1</v>
      </c>
      <c r="I10683" s="69" t="s">
        <v>1479</v>
      </c>
      <c r="J10683" s="63">
        <f t="shared" si="41"/>
        <v>44996</v>
      </c>
      <c r="K10683" s="64">
        <f>IF(ISBLANK(J10683),,H10683*INDEX(Inputs!G:G,MATCH(F10683,Inputs!E:E,0)))</f>
        <v>929</v>
      </c>
      <c r="L10683" s="65" t="str">
        <f>IF(ISBLANK(J10683),,INDEX(Inputs!D:D,MATCH(F10683,Inputs!E:E,0)))</f>
        <v>416PP Super Speed Hub 4 Port USB 3.0</v>
      </c>
      <c r="M10683" s="65" t="str">
        <f>IF(ISBLANK(#REF!),,IF(B10683="Online","Online",IF(LEFT(B10683,1)="E","Online","Offline")))</f>
        <v>Offline</v>
      </c>
      <c r="N10683" s="64">
        <f>IF(ISBLANK(M10683),,H10683*INDEX(Inputs!F:F,MATCH(F10683,Inputs!E:E,0)))</f>
        <v>1499</v>
      </c>
      <c r="O10683" s="65"/>
    </row>
    <row r="10684" ht="15.75" customHeight="1" spans="1:15">
      <c r="A10684" s="65" t="s">
        <v>426</v>
      </c>
      <c r="B10684" s="66" t="s">
        <v>120</v>
      </c>
      <c r="C10684" s="65" t="s">
        <v>427</v>
      </c>
      <c r="D10684" s="66" t="s">
        <v>370</v>
      </c>
      <c r="E10684" s="66" t="s">
        <v>371</v>
      </c>
      <c r="F10684" s="65">
        <v>250417</v>
      </c>
      <c r="G10684" s="65" t="s">
        <v>39</v>
      </c>
      <c r="H10684" s="67">
        <v>1</v>
      </c>
      <c r="I10684" s="69" t="s">
        <v>1479</v>
      </c>
      <c r="J10684" s="63">
        <f t="shared" si="41"/>
        <v>44996</v>
      </c>
      <c r="K10684" s="64">
        <f>IF(ISBLANK(J10684),,H10684*INDEX(Inputs!G:G,MATCH(F10684,Inputs!E:E,0)))</f>
        <v>929</v>
      </c>
      <c r="L10684" s="65" t="str">
        <f>IF(ISBLANK(J10684),,INDEX(Inputs!D:D,MATCH(F10684,Inputs!E:E,0)))</f>
        <v>416PP Super Speed Hub 4 Port USB 3.0</v>
      </c>
      <c r="M10684" s="65" t="str">
        <f>IF(ISBLANK(#REF!),,IF(B10684="Online","Online",IF(LEFT(B10684,1)="E","Online","Offline")))</f>
        <v>Offline</v>
      </c>
      <c r="N10684" s="64">
        <f>IF(ISBLANK(M10684),,H10684*INDEX(Inputs!F:F,MATCH(F10684,Inputs!E:E,0)))</f>
        <v>1499</v>
      </c>
      <c r="O10684" s="65"/>
    </row>
    <row r="10685" ht="15.75" customHeight="1" spans="1:15">
      <c r="A10685" s="65" t="s">
        <v>362</v>
      </c>
      <c r="B10685" s="66" t="s">
        <v>1091</v>
      </c>
      <c r="C10685" s="65" t="s">
        <v>1278</v>
      </c>
      <c r="D10685" s="66" t="s">
        <v>370</v>
      </c>
      <c r="E10685" s="66" t="s">
        <v>371</v>
      </c>
      <c r="F10685" s="65">
        <v>250417</v>
      </c>
      <c r="G10685" s="65" t="s">
        <v>39</v>
      </c>
      <c r="H10685" s="67">
        <v>1</v>
      </c>
      <c r="I10685" s="69" t="s">
        <v>1479</v>
      </c>
      <c r="J10685" s="63">
        <f t="shared" si="41"/>
        <v>44996</v>
      </c>
      <c r="K10685" s="64">
        <f>IF(ISBLANK(J10685),,H10685*INDEX(Inputs!G:G,MATCH(F10685,Inputs!E:E,0)))</f>
        <v>929</v>
      </c>
      <c r="L10685" s="65" t="str">
        <f>IF(ISBLANK(J10685),,INDEX(Inputs!D:D,MATCH(F10685,Inputs!E:E,0)))</f>
        <v>416PP Super Speed Hub 4 Port USB 3.0</v>
      </c>
      <c r="M10685" s="65" t="str">
        <f>IF(ISBLANK(#REF!),,IF(B10685="Online","Online",IF(LEFT(B10685,1)="E","Online","Offline")))</f>
        <v>Offline</v>
      </c>
      <c r="N10685" s="64">
        <f>IF(ISBLANK(M10685),,H10685*INDEX(Inputs!F:F,MATCH(F10685,Inputs!E:E,0)))</f>
        <v>1499</v>
      </c>
      <c r="O10685" s="65"/>
    </row>
    <row r="10686" ht="15.75" customHeight="1" spans="1:15">
      <c r="A10686" s="65" t="s">
        <v>341</v>
      </c>
      <c r="B10686" s="66" t="s">
        <v>96</v>
      </c>
      <c r="C10686" s="65" t="s">
        <v>654</v>
      </c>
      <c r="D10686" s="66" t="s">
        <v>414</v>
      </c>
      <c r="E10686" s="66" t="s">
        <v>415</v>
      </c>
      <c r="F10686" s="65">
        <v>250874</v>
      </c>
      <c r="G10686" s="65" t="s">
        <v>13</v>
      </c>
      <c r="H10686" s="67">
        <v>1</v>
      </c>
      <c r="I10686" s="69" t="s">
        <v>1479</v>
      </c>
      <c r="J10686" s="63">
        <f t="shared" si="41"/>
        <v>44996</v>
      </c>
      <c r="K10686" s="64">
        <f>IF(ISBLANK(J10686),,H10686*INDEX(Inputs!G:G,MATCH(F10686,Inputs!E:E,0)))</f>
        <v>1349</v>
      </c>
      <c r="L10686" s="65" t="str">
        <f>IF(ISBLANK(J10686),,INDEX(Inputs!D:D,MATCH(F10686,Inputs!E:E,0)))</f>
        <v>432BK EvoFox X-Team Gaming Keyboard &amp; Mouse (USB)</v>
      </c>
      <c r="M10686" s="65" t="str">
        <f>IF(ISBLANK(#REF!),,IF(B10686="Online","Online",IF(LEFT(B10686,1)="E","Online","Offline")))</f>
        <v>Offline</v>
      </c>
      <c r="N10686" s="64">
        <f>IF(ISBLANK(M10686),,H10686*INDEX(Inputs!F:F,MATCH(F10686,Inputs!E:E,0)))</f>
        <v>1899</v>
      </c>
      <c r="O10686" s="65"/>
    </row>
    <row r="10687" ht="15.75" customHeight="1" spans="1:15">
      <c r="A10687" s="65" t="s">
        <v>1146</v>
      </c>
      <c r="B10687" s="66" t="s">
        <v>208</v>
      </c>
      <c r="C10687" s="65" t="s">
        <v>1147</v>
      </c>
      <c r="D10687" s="66" t="s">
        <v>414</v>
      </c>
      <c r="E10687" s="66" t="s">
        <v>415</v>
      </c>
      <c r="F10687" s="65">
        <v>250874</v>
      </c>
      <c r="G10687" s="65" t="s">
        <v>13</v>
      </c>
      <c r="H10687" s="67">
        <v>2</v>
      </c>
      <c r="I10687" s="69" t="s">
        <v>1479</v>
      </c>
      <c r="J10687" s="63">
        <f t="shared" si="41"/>
        <v>44996</v>
      </c>
      <c r="K10687" s="64">
        <f>IF(ISBLANK(J10687),,H10687*INDEX(Inputs!G:G,MATCH(F10687,Inputs!E:E,0)))</f>
        <v>2698</v>
      </c>
      <c r="L10687" s="65" t="str">
        <f>IF(ISBLANK(J10687),,INDEX(Inputs!D:D,MATCH(F10687,Inputs!E:E,0)))</f>
        <v>432BK EvoFox X-Team Gaming Keyboard &amp; Mouse (USB)</v>
      </c>
      <c r="M10687" s="65" t="str">
        <f>IF(ISBLANK(#REF!),,IF(B10687="Online","Online",IF(LEFT(B10687,1)="E","Online","Offline")))</f>
        <v>Offline</v>
      </c>
      <c r="N10687" s="64">
        <f>IF(ISBLANK(M10687),,H10687*INDEX(Inputs!F:F,MATCH(F10687,Inputs!E:E,0)))</f>
        <v>3798</v>
      </c>
      <c r="O10687" s="65"/>
    </row>
    <row r="10688" ht="15.75" customHeight="1" spans="1:15">
      <c r="A10688" s="65" t="s">
        <v>850</v>
      </c>
      <c r="B10688" s="66" t="s">
        <v>220</v>
      </c>
      <c r="C10688" s="65" t="s">
        <v>555</v>
      </c>
      <c r="D10688" s="66" t="s">
        <v>414</v>
      </c>
      <c r="E10688" s="66" t="s">
        <v>415</v>
      </c>
      <c r="F10688" s="65">
        <v>250874</v>
      </c>
      <c r="G10688" s="65" t="s">
        <v>13</v>
      </c>
      <c r="H10688" s="67">
        <v>1</v>
      </c>
      <c r="I10688" s="69" t="s">
        <v>1479</v>
      </c>
      <c r="J10688" s="63">
        <f t="shared" si="41"/>
        <v>44996</v>
      </c>
      <c r="K10688" s="64">
        <f>IF(ISBLANK(J10688),,H10688*INDEX(Inputs!G:G,MATCH(F10688,Inputs!E:E,0)))</f>
        <v>1349</v>
      </c>
      <c r="L10688" s="65" t="str">
        <f>IF(ISBLANK(J10688),,INDEX(Inputs!D:D,MATCH(F10688,Inputs!E:E,0)))</f>
        <v>432BK EvoFox X-Team Gaming Keyboard &amp; Mouse (USB)</v>
      </c>
      <c r="M10688" s="65" t="str">
        <f>IF(ISBLANK(#REF!),,IF(B10688="Online","Online",IF(LEFT(B10688,1)="E","Online","Offline")))</f>
        <v>Offline</v>
      </c>
      <c r="N10688" s="64">
        <f>IF(ISBLANK(M10688),,H10688*INDEX(Inputs!F:F,MATCH(F10688,Inputs!E:E,0)))</f>
        <v>1899</v>
      </c>
      <c r="O10688" s="65"/>
    </row>
    <row r="10689" ht="15.75" customHeight="1" spans="1:15">
      <c r="A10689" s="65" t="s">
        <v>338</v>
      </c>
      <c r="B10689" s="66" t="s">
        <v>237</v>
      </c>
      <c r="C10689" s="65" t="s">
        <v>891</v>
      </c>
      <c r="D10689" s="66" t="s">
        <v>414</v>
      </c>
      <c r="E10689" s="66" t="s">
        <v>415</v>
      </c>
      <c r="F10689" s="65">
        <v>250874</v>
      </c>
      <c r="G10689" s="65" t="s">
        <v>13</v>
      </c>
      <c r="H10689" s="67">
        <v>0</v>
      </c>
      <c r="I10689" s="69" t="s">
        <v>1479</v>
      </c>
      <c r="J10689" s="63">
        <f t="shared" si="41"/>
        <v>44996</v>
      </c>
      <c r="K10689" s="64">
        <f>IF(ISBLANK(J10689),,H10689*INDEX(Inputs!G:G,MATCH(F10689,Inputs!E:E,0)))</f>
        <v>0</v>
      </c>
      <c r="L10689" s="65" t="str">
        <f>IF(ISBLANK(J10689),,INDEX(Inputs!D:D,MATCH(F10689,Inputs!E:E,0)))</f>
        <v>432BK EvoFox X-Team Gaming Keyboard &amp; Mouse (USB)</v>
      </c>
      <c r="M10689" s="65" t="str">
        <f>IF(ISBLANK(#REF!),,IF(B10689="Online","Online",IF(LEFT(B10689,1)="E","Online","Offline")))</f>
        <v>Offline</v>
      </c>
      <c r="N10689" s="64">
        <f>IF(ISBLANK(M10689),,H10689*INDEX(Inputs!F:F,MATCH(F10689,Inputs!E:E,0)))</f>
        <v>0</v>
      </c>
      <c r="O10689" s="65"/>
    </row>
    <row r="10690" ht="15.75" customHeight="1" spans="1:15">
      <c r="A10690" s="65" t="s">
        <v>327</v>
      </c>
      <c r="B10690" s="66" t="s">
        <v>65</v>
      </c>
      <c r="C10690" s="65" t="s">
        <v>568</v>
      </c>
      <c r="D10690" s="66" t="s">
        <v>370</v>
      </c>
      <c r="E10690" s="66" t="s">
        <v>410</v>
      </c>
      <c r="F10690" s="65">
        <v>250877</v>
      </c>
      <c r="G10690" s="65" t="s">
        <v>22</v>
      </c>
      <c r="H10690" s="67">
        <v>1</v>
      </c>
      <c r="I10690" s="69" t="s">
        <v>1479</v>
      </c>
      <c r="J10690" s="63">
        <f t="shared" si="41"/>
        <v>44996</v>
      </c>
      <c r="K10690" s="64">
        <f>IF(ISBLANK(J10690),,H10690*INDEX(Inputs!G:G,MATCH(F10690,Inputs!E:E,0)))</f>
        <v>349</v>
      </c>
      <c r="L10690" s="65" t="str">
        <f>IF(ISBLANK(J10690),,INDEX(Inputs!D:D,MATCH(F10690,Inputs!E:E,0)))</f>
        <v>595BK Evo Fox Falcon X35 Medium Speed Mouse Pad</v>
      </c>
      <c r="M10690" s="65" t="str">
        <f>IF(ISBLANK(#REF!),,IF(B10690="Online","Online",IF(LEFT(B10690,1)="E","Online","Offline")))</f>
        <v>Offline</v>
      </c>
      <c r="N10690" s="64">
        <f>IF(ISBLANK(M10690),,H10690*INDEX(Inputs!F:F,MATCH(F10690,Inputs!E:E,0)))</f>
        <v>699</v>
      </c>
      <c r="O10690" s="65"/>
    </row>
    <row r="10691" ht="15.75" customHeight="1" spans="1:15">
      <c r="A10691" s="65" t="s">
        <v>341</v>
      </c>
      <c r="B10691" s="66" t="s">
        <v>80</v>
      </c>
      <c r="C10691" s="65" t="s">
        <v>629</v>
      </c>
      <c r="D10691" s="66" t="s">
        <v>370</v>
      </c>
      <c r="E10691" s="66" t="s">
        <v>410</v>
      </c>
      <c r="F10691" s="65">
        <v>250877</v>
      </c>
      <c r="G10691" s="65" t="s">
        <v>22</v>
      </c>
      <c r="H10691" s="67">
        <v>1</v>
      </c>
      <c r="I10691" s="69" t="s">
        <v>1479</v>
      </c>
      <c r="J10691" s="63">
        <f t="shared" si="41"/>
        <v>44996</v>
      </c>
      <c r="K10691" s="64">
        <f>IF(ISBLANK(J10691),,H10691*INDEX(Inputs!G:G,MATCH(F10691,Inputs!E:E,0)))</f>
        <v>349</v>
      </c>
      <c r="L10691" s="65" t="str">
        <f>IF(ISBLANK(J10691),,INDEX(Inputs!D:D,MATCH(F10691,Inputs!E:E,0)))</f>
        <v>595BK Evo Fox Falcon X35 Medium Speed Mouse Pad</v>
      </c>
      <c r="M10691" s="65" t="str">
        <f>IF(ISBLANK(#REF!),,IF(B10691="Online","Online",IF(LEFT(B10691,1)="E","Online","Offline")))</f>
        <v>Offline</v>
      </c>
      <c r="N10691" s="64">
        <f>IF(ISBLANK(M10691),,H10691*INDEX(Inputs!F:F,MATCH(F10691,Inputs!E:E,0)))</f>
        <v>699</v>
      </c>
      <c r="O10691" s="65"/>
    </row>
    <row r="10692" ht="15.75" customHeight="1" spans="1:15">
      <c r="A10692" s="65" t="s">
        <v>353</v>
      </c>
      <c r="B10692" s="66" t="s">
        <v>576</v>
      </c>
      <c r="C10692" s="65" t="s">
        <v>577</v>
      </c>
      <c r="D10692" s="66" t="s">
        <v>370</v>
      </c>
      <c r="E10692" s="66" t="s">
        <v>410</v>
      </c>
      <c r="F10692" s="65">
        <v>250877</v>
      </c>
      <c r="G10692" s="65" t="s">
        <v>22</v>
      </c>
      <c r="H10692" s="67">
        <v>1</v>
      </c>
      <c r="I10692" s="69" t="s">
        <v>1479</v>
      </c>
      <c r="J10692" s="63">
        <f t="shared" si="41"/>
        <v>44996</v>
      </c>
      <c r="K10692" s="64">
        <f>IF(ISBLANK(J10692),,H10692*INDEX(Inputs!G:G,MATCH(F10692,Inputs!E:E,0)))</f>
        <v>349</v>
      </c>
      <c r="L10692" s="65" t="str">
        <f>IF(ISBLANK(J10692),,INDEX(Inputs!D:D,MATCH(F10692,Inputs!E:E,0)))</f>
        <v>595BK Evo Fox Falcon X35 Medium Speed Mouse Pad</v>
      </c>
      <c r="M10692" s="65" t="str">
        <f>IF(ISBLANK(#REF!),,IF(B10692="Online","Online",IF(LEFT(B10692,1)="E","Online","Offline")))</f>
        <v>Offline</v>
      </c>
      <c r="N10692" s="64">
        <f>IF(ISBLANK(M10692),,H10692*INDEX(Inputs!F:F,MATCH(F10692,Inputs!E:E,0)))</f>
        <v>699</v>
      </c>
      <c r="O10692" s="65"/>
    </row>
    <row r="10693" ht="15.75" customHeight="1" spans="1:15">
      <c r="A10693" s="65" t="s">
        <v>1134</v>
      </c>
      <c r="B10693" s="66" t="s">
        <v>223</v>
      </c>
      <c r="C10693" s="65" t="s">
        <v>1299</v>
      </c>
      <c r="D10693" s="66" t="s">
        <v>370</v>
      </c>
      <c r="E10693" s="66" t="s">
        <v>410</v>
      </c>
      <c r="F10693" s="65">
        <v>250877</v>
      </c>
      <c r="G10693" s="65" t="s">
        <v>22</v>
      </c>
      <c r="H10693" s="67">
        <v>1</v>
      </c>
      <c r="I10693" s="69" t="s">
        <v>1479</v>
      </c>
      <c r="J10693" s="63">
        <f t="shared" si="41"/>
        <v>44996</v>
      </c>
      <c r="K10693" s="64">
        <f>IF(ISBLANK(J10693),,H10693*INDEX(Inputs!G:G,MATCH(F10693,Inputs!E:E,0)))</f>
        <v>349</v>
      </c>
      <c r="L10693" s="65" t="str">
        <f>IF(ISBLANK(J10693),,INDEX(Inputs!D:D,MATCH(F10693,Inputs!E:E,0)))</f>
        <v>595BK Evo Fox Falcon X35 Medium Speed Mouse Pad</v>
      </c>
      <c r="M10693" s="65" t="str">
        <f>IF(ISBLANK(#REF!),,IF(B10693="Online","Online",IF(LEFT(B10693,1)="E","Online","Offline")))</f>
        <v>Offline</v>
      </c>
      <c r="N10693" s="64">
        <f>IF(ISBLANK(M10693),,H10693*INDEX(Inputs!F:F,MATCH(F10693,Inputs!E:E,0)))</f>
        <v>699</v>
      </c>
      <c r="O10693" s="65"/>
    </row>
    <row r="10694" ht="15.75" customHeight="1" spans="1:15">
      <c r="A10694" s="65" t="s">
        <v>1480</v>
      </c>
      <c r="B10694" s="66" t="s">
        <v>765</v>
      </c>
      <c r="C10694" s="65" t="s">
        <v>765</v>
      </c>
      <c r="D10694" s="66" t="s">
        <v>370</v>
      </c>
      <c r="E10694" s="66" t="s">
        <v>410</v>
      </c>
      <c r="F10694" s="65">
        <v>250877</v>
      </c>
      <c r="G10694" s="65" t="s">
        <v>22</v>
      </c>
      <c r="H10694" s="67">
        <v>1</v>
      </c>
      <c r="I10694" s="69" t="s">
        <v>1479</v>
      </c>
      <c r="J10694" s="63">
        <f t="shared" si="41"/>
        <v>44996</v>
      </c>
      <c r="K10694" s="64">
        <f>IF(ISBLANK(J10694),,H10694*INDEX(Inputs!G:G,MATCH(F10694,Inputs!E:E,0)))</f>
        <v>349</v>
      </c>
      <c r="L10694" s="65" t="str">
        <f>IF(ISBLANK(J10694),,INDEX(Inputs!D:D,MATCH(F10694,Inputs!E:E,0)))</f>
        <v>595BK Evo Fox Falcon X35 Medium Speed Mouse Pad</v>
      </c>
      <c r="M10694" s="65" t="str">
        <f>IF(ISBLANK(#REF!),,IF(B10694="Online","Online",IF(LEFT(B10694,1)="E","Online","Offline")))</f>
        <v>Online</v>
      </c>
      <c r="N10694" s="64">
        <f>IF(ISBLANK(M10694),,H10694*INDEX(Inputs!F:F,MATCH(F10694,Inputs!E:E,0)))</f>
        <v>699</v>
      </c>
      <c r="O10694" s="65"/>
    </row>
    <row r="10695" ht="15.75" customHeight="1" spans="1:15">
      <c r="A10695" s="65" t="s">
        <v>341</v>
      </c>
      <c r="B10695" s="66" t="s">
        <v>54</v>
      </c>
      <c r="C10695" s="65" t="s">
        <v>470</v>
      </c>
      <c r="D10695" s="66" t="s">
        <v>370</v>
      </c>
      <c r="E10695" s="66" t="s">
        <v>410</v>
      </c>
      <c r="F10695" s="65">
        <v>250879</v>
      </c>
      <c r="G10695" s="65" t="s">
        <v>30</v>
      </c>
      <c r="H10695" s="67">
        <v>1</v>
      </c>
      <c r="I10695" s="69" t="s">
        <v>1479</v>
      </c>
      <c r="J10695" s="63">
        <f t="shared" si="41"/>
        <v>44996</v>
      </c>
      <c r="K10695" s="64">
        <f>IF(ISBLANK(J10695),,H10695*INDEX(Inputs!G:G,MATCH(F10695,Inputs!E:E,0)))</f>
        <v>699</v>
      </c>
      <c r="L10695" s="65" t="str">
        <f>IF(ISBLANK(J10695),,INDEX(Inputs!D:D,MATCH(F10695,Inputs!E:E,0)))</f>
        <v>597BK Evo Fox Falcon X85 Extra Large Speed Mouse Pad</v>
      </c>
      <c r="M10695" s="65" t="str">
        <f>IF(ISBLANK(#REF!),,IF(B10695="Online","Online",IF(LEFT(B10695,1)="E","Online","Offline")))</f>
        <v>Offline</v>
      </c>
      <c r="N10695" s="64">
        <f>IF(ISBLANK(M10695),,H10695*INDEX(Inputs!F:F,MATCH(F10695,Inputs!E:E,0)))</f>
        <v>1199</v>
      </c>
      <c r="O10695" s="65"/>
    </row>
    <row r="10696" ht="15.75" customHeight="1" spans="1:15">
      <c r="A10696" s="65" t="s">
        <v>327</v>
      </c>
      <c r="B10696" s="66" t="s">
        <v>495</v>
      </c>
      <c r="C10696" s="65" t="s">
        <v>496</v>
      </c>
      <c r="D10696" s="66" t="s">
        <v>370</v>
      </c>
      <c r="E10696" s="66" t="s">
        <v>410</v>
      </c>
      <c r="F10696" s="65">
        <v>250879</v>
      </c>
      <c r="G10696" s="65" t="s">
        <v>30</v>
      </c>
      <c r="H10696" s="67">
        <v>1</v>
      </c>
      <c r="I10696" s="69" t="s">
        <v>1479</v>
      </c>
      <c r="J10696" s="63">
        <f t="shared" si="41"/>
        <v>44996</v>
      </c>
      <c r="K10696" s="64">
        <f>IF(ISBLANK(J10696),,H10696*INDEX(Inputs!G:G,MATCH(F10696,Inputs!E:E,0)))</f>
        <v>699</v>
      </c>
      <c r="L10696" s="65" t="str">
        <f>IF(ISBLANK(J10696),,INDEX(Inputs!D:D,MATCH(F10696,Inputs!E:E,0)))</f>
        <v>597BK Evo Fox Falcon X85 Extra Large Speed Mouse Pad</v>
      </c>
      <c r="M10696" s="65" t="str">
        <f>IF(ISBLANK(#REF!),,IF(B10696="Online","Online",IF(LEFT(B10696,1)="E","Online","Offline")))</f>
        <v>Offline</v>
      </c>
      <c r="N10696" s="64">
        <f>IF(ISBLANK(M10696),,H10696*INDEX(Inputs!F:F,MATCH(F10696,Inputs!E:E,0)))</f>
        <v>1199</v>
      </c>
      <c r="O10696" s="65"/>
    </row>
    <row r="10697" ht="15.75" customHeight="1" spans="1:15">
      <c r="A10697" s="20" t="s">
        <v>327</v>
      </c>
      <c r="B10697" s="20" t="s">
        <v>196</v>
      </c>
      <c r="C10697" s="20" t="s">
        <v>579</v>
      </c>
      <c r="D10697" s="20" t="s">
        <v>370</v>
      </c>
      <c r="E10697" s="20" t="s">
        <v>410</v>
      </c>
      <c r="F10697" s="21">
        <v>250879</v>
      </c>
      <c r="G10697" s="20" t="s">
        <v>30</v>
      </c>
      <c r="H10697" s="21">
        <v>1</v>
      </c>
      <c r="I10697" s="71" t="s">
        <v>1479</v>
      </c>
      <c r="J10697" s="63">
        <f t="shared" si="41"/>
        <v>44996</v>
      </c>
      <c r="K10697" s="64">
        <f>IF(ISBLANK(J10697),,H10697*INDEX(Inputs!G:G,MATCH(F10697,Inputs!E:E,0)))</f>
        <v>699</v>
      </c>
      <c r="L10697" s="65" t="str">
        <f>IF(ISBLANK(J10697),,INDEX(Inputs!D:D,MATCH(F10697,Inputs!E:E,0)))</f>
        <v>597BK Evo Fox Falcon X85 Extra Large Speed Mouse Pad</v>
      </c>
      <c r="M10697" s="65" t="str">
        <f>IF(ISBLANK(#REF!),,IF(B10697="Online","Online",IF(LEFT(B10697,1)="E","Online","Offline")))</f>
        <v>Offline</v>
      </c>
      <c r="N10697" s="64">
        <f>IF(ISBLANK(M10697),,H10697*INDEX(Inputs!F:F,MATCH(F10697,Inputs!E:E,0)))</f>
        <v>1199</v>
      </c>
      <c r="O10697" s="65"/>
    </row>
    <row r="10698" ht="15.75" customHeight="1" spans="1:15">
      <c r="A10698" s="20" t="s">
        <v>353</v>
      </c>
      <c r="B10698" s="20" t="s">
        <v>76</v>
      </c>
      <c r="C10698" s="20" t="s">
        <v>379</v>
      </c>
      <c r="D10698" s="20" t="s">
        <v>370</v>
      </c>
      <c r="E10698" s="20" t="s">
        <v>410</v>
      </c>
      <c r="F10698" s="21">
        <v>250876</v>
      </c>
      <c r="G10698" s="20" t="s">
        <v>26</v>
      </c>
      <c r="H10698" s="21">
        <v>1</v>
      </c>
      <c r="I10698" s="71" t="s">
        <v>1479</v>
      </c>
      <c r="J10698" s="63">
        <f t="shared" si="41"/>
        <v>44996</v>
      </c>
      <c r="K10698" s="64">
        <f>IF(ISBLANK(J10698),,H10698*INDEX(Inputs!G:G,MATCH(F10698,Inputs!E:E,0)))</f>
        <v>1399</v>
      </c>
      <c r="L10698" s="65" t="str">
        <f>IF(ISBLANK(J10698),,INDEX(Inputs!D:D,MATCH(F10698,Inputs!E:E,0)))</f>
        <v>649BK EvoFox Typhoon Laptop Cooling Pad</v>
      </c>
      <c r="M10698" s="65" t="str">
        <f>IF(ISBLANK(#REF!),,IF(B10698="Online","Online",IF(LEFT(B10698,1)="E","Online","Offline")))</f>
        <v>Offline</v>
      </c>
      <c r="N10698" s="64">
        <f>IF(ISBLANK(M10698),,H10698*INDEX(Inputs!F:F,MATCH(F10698,Inputs!E:E,0)))</f>
        <v>1999</v>
      </c>
      <c r="O10698" s="65"/>
    </row>
    <row r="10699" ht="15.75" customHeight="1" spans="1:15">
      <c r="A10699" s="20" t="s">
        <v>341</v>
      </c>
      <c r="B10699" s="20" t="s">
        <v>96</v>
      </c>
      <c r="C10699" s="20" t="s">
        <v>654</v>
      </c>
      <c r="D10699" s="20" t="s">
        <v>370</v>
      </c>
      <c r="E10699" s="20" t="s">
        <v>410</v>
      </c>
      <c r="F10699" s="21">
        <v>250876</v>
      </c>
      <c r="G10699" s="20" t="s">
        <v>26</v>
      </c>
      <c r="H10699" s="21">
        <v>1</v>
      </c>
      <c r="I10699" s="71" t="s">
        <v>1479</v>
      </c>
      <c r="J10699" s="63">
        <f t="shared" si="41"/>
        <v>44996</v>
      </c>
      <c r="K10699" s="64">
        <f>IF(ISBLANK(J10699),,H10699*INDEX(Inputs!G:G,MATCH(F10699,Inputs!E:E,0)))</f>
        <v>1399</v>
      </c>
      <c r="L10699" s="65" t="str">
        <f>IF(ISBLANK(J10699),,INDEX(Inputs!D:D,MATCH(F10699,Inputs!E:E,0)))</f>
        <v>649BK EvoFox Typhoon Laptop Cooling Pad</v>
      </c>
      <c r="M10699" s="65" t="str">
        <f>IF(ISBLANK(#REF!),,IF(B10699="Online","Online",IF(LEFT(B10699,1)="E","Online","Offline")))</f>
        <v>Offline</v>
      </c>
      <c r="N10699" s="64">
        <f>IF(ISBLANK(M10699),,H10699*INDEX(Inputs!F:F,MATCH(F10699,Inputs!E:E,0)))</f>
        <v>1999</v>
      </c>
      <c r="O10699" s="65"/>
    </row>
    <row r="10700" ht="15.75" customHeight="1" spans="1:15">
      <c r="A10700" s="20" t="s">
        <v>623</v>
      </c>
      <c r="B10700" s="20" t="s">
        <v>160</v>
      </c>
      <c r="C10700" s="20" t="s">
        <v>624</v>
      </c>
      <c r="D10700" s="20" t="s">
        <v>370</v>
      </c>
      <c r="E10700" s="20" t="s">
        <v>410</v>
      </c>
      <c r="F10700" s="21">
        <v>250876</v>
      </c>
      <c r="G10700" s="20" t="s">
        <v>26</v>
      </c>
      <c r="H10700" s="21">
        <v>1</v>
      </c>
      <c r="I10700" s="71" t="s">
        <v>1479</v>
      </c>
      <c r="J10700" s="63">
        <f t="shared" si="41"/>
        <v>44996</v>
      </c>
      <c r="K10700" s="64">
        <f>IF(ISBLANK(J10700),,H10700*INDEX(Inputs!G:G,MATCH(F10700,Inputs!E:E,0)))</f>
        <v>1399</v>
      </c>
      <c r="L10700" s="65" t="str">
        <f>IF(ISBLANK(J10700),,INDEX(Inputs!D:D,MATCH(F10700,Inputs!E:E,0)))</f>
        <v>649BK EvoFox Typhoon Laptop Cooling Pad</v>
      </c>
      <c r="M10700" s="65" t="str">
        <f>IF(ISBLANK(#REF!),,IF(B10700="Online","Online",IF(LEFT(B10700,1)="E","Online","Offline")))</f>
        <v>Offline</v>
      </c>
      <c r="N10700" s="64">
        <f>IF(ISBLANK(M10700),,H10700*INDEX(Inputs!F:F,MATCH(F10700,Inputs!E:E,0)))</f>
        <v>1999</v>
      </c>
      <c r="O10700" s="65"/>
    </row>
    <row r="10701" ht="15.75" customHeight="1" spans="1:15">
      <c r="A10701" s="20" t="s">
        <v>367</v>
      </c>
      <c r="B10701" s="20" t="s">
        <v>230</v>
      </c>
      <c r="C10701" s="20" t="s">
        <v>652</v>
      </c>
      <c r="D10701" s="20" t="s">
        <v>370</v>
      </c>
      <c r="E10701" s="20" t="s">
        <v>410</v>
      </c>
      <c r="F10701" s="21">
        <v>250876</v>
      </c>
      <c r="G10701" s="20" t="s">
        <v>26</v>
      </c>
      <c r="H10701" s="21">
        <v>1</v>
      </c>
      <c r="I10701" s="71" t="s">
        <v>1479</v>
      </c>
      <c r="J10701" s="63">
        <f t="shared" si="41"/>
        <v>44996</v>
      </c>
      <c r="K10701" s="64">
        <f>IF(ISBLANK(J10701),,H10701*INDEX(Inputs!G:G,MATCH(F10701,Inputs!E:E,0)))</f>
        <v>1399</v>
      </c>
      <c r="L10701" s="65" t="str">
        <f>IF(ISBLANK(J10701),,INDEX(Inputs!D:D,MATCH(F10701,Inputs!E:E,0)))</f>
        <v>649BK EvoFox Typhoon Laptop Cooling Pad</v>
      </c>
      <c r="M10701" s="65" t="str">
        <f>IF(ISBLANK(#REF!),,IF(B10701="Online","Online",IF(LEFT(B10701,1)="E","Online","Offline")))</f>
        <v>Offline</v>
      </c>
      <c r="N10701" s="64">
        <f>IF(ISBLANK(M10701),,H10701*INDEX(Inputs!F:F,MATCH(F10701,Inputs!E:E,0)))</f>
        <v>1999</v>
      </c>
      <c r="O10701" s="65"/>
    </row>
    <row r="10702" ht="15.75" customHeight="1" spans="1:15">
      <c r="A10702" s="20" t="s">
        <v>589</v>
      </c>
      <c r="B10702" s="20" t="s">
        <v>876</v>
      </c>
      <c r="C10702" s="20" t="s">
        <v>877</v>
      </c>
      <c r="D10702" s="20" t="s">
        <v>370</v>
      </c>
      <c r="E10702" s="20" t="s">
        <v>410</v>
      </c>
      <c r="F10702" s="21">
        <v>250876</v>
      </c>
      <c r="G10702" s="20" t="s">
        <v>26</v>
      </c>
      <c r="H10702" s="21">
        <v>2</v>
      </c>
      <c r="I10702" s="71" t="s">
        <v>1479</v>
      </c>
      <c r="J10702" s="63">
        <f t="shared" si="41"/>
        <v>44996</v>
      </c>
      <c r="K10702" s="64">
        <f>IF(ISBLANK(J10702),,H10702*INDEX(Inputs!G:G,MATCH(F10702,Inputs!E:E,0)))</f>
        <v>2798</v>
      </c>
      <c r="L10702" s="65" t="str">
        <f>IF(ISBLANK(J10702),,INDEX(Inputs!D:D,MATCH(F10702,Inputs!E:E,0)))</f>
        <v>649BK EvoFox Typhoon Laptop Cooling Pad</v>
      </c>
      <c r="M10702" s="65" t="str">
        <f>IF(ISBLANK(#REF!),,IF(B10702="Online","Online",IF(LEFT(B10702,1)="E","Online","Offline")))</f>
        <v>Offline</v>
      </c>
      <c r="N10702" s="64">
        <f>IF(ISBLANK(M10702),,H10702*INDEX(Inputs!F:F,MATCH(F10702,Inputs!E:E,0)))</f>
        <v>3998</v>
      </c>
      <c r="O10702" s="65"/>
    </row>
    <row r="10703" ht="15.75" customHeight="1" spans="1:15">
      <c r="A10703" s="20"/>
      <c r="B10703" s="20" t="s">
        <v>765</v>
      </c>
      <c r="C10703" s="20" t="s">
        <v>765</v>
      </c>
      <c r="D10703" s="20" t="s">
        <v>370</v>
      </c>
      <c r="E10703" s="20" t="s">
        <v>410</v>
      </c>
      <c r="F10703" s="21">
        <v>250876</v>
      </c>
      <c r="G10703" s="20" t="s">
        <v>26</v>
      </c>
      <c r="H10703" s="21">
        <v>1</v>
      </c>
      <c r="I10703" s="71" t="s">
        <v>1479</v>
      </c>
      <c r="J10703" s="63">
        <f t="shared" si="41"/>
        <v>44996</v>
      </c>
      <c r="K10703" s="64">
        <f>IF(ISBLANK(J10703),,H10703*INDEX(Inputs!G:G,MATCH(F10703,Inputs!E:E,0)))</f>
        <v>1399</v>
      </c>
      <c r="L10703" s="65" t="str">
        <f>IF(ISBLANK(J10703),,INDEX(Inputs!D:D,MATCH(F10703,Inputs!E:E,0)))</f>
        <v>649BK EvoFox Typhoon Laptop Cooling Pad</v>
      </c>
      <c r="M10703" s="65" t="str">
        <f>IF(ISBLANK(#REF!),,IF(B10703="Online","Online",IF(LEFT(B10703,1)="E","Online","Offline")))</f>
        <v>Online</v>
      </c>
      <c r="N10703" s="64">
        <f>IF(ISBLANK(M10703),,H10703*INDEX(Inputs!F:F,MATCH(F10703,Inputs!E:E,0)))</f>
        <v>1999</v>
      </c>
      <c r="O10703" s="65"/>
    </row>
    <row r="10704" ht="15.75" customHeight="1" spans="1:15">
      <c r="A10704" s="20" t="s">
        <v>437</v>
      </c>
      <c r="B10704" s="20" t="s">
        <v>72</v>
      </c>
      <c r="C10704" s="20" t="s">
        <v>642</v>
      </c>
      <c r="D10704" s="20" t="s">
        <v>414</v>
      </c>
      <c r="E10704" s="20" t="s">
        <v>428</v>
      </c>
      <c r="F10704" s="21">
        <v>250881</v>
      </c>
      <c r="G10704" s="20" t="s">
        <v>98</v>
      </c>
      <c r="H10704" s="21">
        <v>1</v>
      </c>
      <c r="I10704" s="71" t="s">
        <v>1479</v>
      </c>
      <c r="J10704" s="63">
        <f t="shared" si="41"/>
        <v>44996</v>
      </c>
      <c r="K10704" s="64">
        <f>IF(ISBLANK(J10704),,H10704*INDEX(Inputs!G:G,MATCH(F10704,Inputs!E:E,0)))</f>
        <v>799</v>
      </c>
      <c r="L10704" s="65" t="str">
        <f>IF(ISBLANK(J10704),,INDEX(Inputs!D:D,MATCH(F10704,Inputs!E:E,0)))</f>
        <v>795BK EvoFox Phantom Pro RGB Gaming Mouse USB</v>
      </c>
      <c r="M10704" s="65" t="str">
        <f>IF(ISBLANK(#REF!),,IF(B10704="Online","Online",IF(LEFT(B10704,1)="E","Online","Offline")))</f>
        <v>Offline</v>
      </c>
      <c r="N10704" s="64">
        <f>IF(ISBLANK(M10704),,H10704*INDEX(Inputs!F:F,MATCH(F10704,Inputs!E:E,0)))</f>
        <v>1099</v>
      </c>
      <c r="O10704" s="65"/>
    </row>
    <row r="10705" ht="15.75" customHeight="1" spans="1:15">
      <c r="A10705" s="20" t="s">
        <v>462</v>
      </c>
      <c r="B10705" s="20" t="s">
        <v>150</v>
      </c>
      <c r="C10705" s="20" t="s">
        <v>463</v>
      </c>
      <c r="D10705" s="20" t="s">
        <v>414</v>
      </c>
      <c r="E10705" s="20" t="s">
        <v>428</v>
      </c>
      <c r="F10705" s="21">
        <v>250881</v>
      </c>
      <c r="G10705" s="20" t="s">
        <v>98</v>
      </c>
      <c r="H10705" s="21">
        <v>1</v>
      </c>
      <c r="I10705" s="71" t="s">
        <v>1479</v>
      </c>
      <c r="J10705" s="63">
        <f t="shared" si="41"/>
        <v>44996</v>
      </c>
      <c r="K10705" s="64">
        <f>IF(ISBLANK(J10705),,H10705*INDEX(Inputs!G:G,MATCH(F10705,Inputs!E:E,0)))</f>
        <v>799</v>
      </c>
      <c r="L10705" s="65" t="str">
        <f>IF(ISBLANK(J10705),,INDEX(Inputs!D:D,MATCH(F10705,Inputs!E:E,0)))</f>
        <v>795BK EvoFox Phantom Pro RGB Gaming Mouse USB</v>
      </c>
      <c r="M10705" s="65" t="str">
        <f>IF(ISBLANK(#REF!),,IF(B10705="Online","Online",IF(LEFT(B10705,1)="E","Online","Offline")))</f>
        <v>Offline</v>
      </c>
      <c r="N10705" s="64">
        <f>IF(ISBLANK(M10705),,H10705*INDEX(Inputs!F:F,MATCH(F10705,Inputs!E:E,0)))</f>
        <v>1099</v>
      </c>
      <c r="O10705" s="65"/>
    </row>
    <row r="10706" ht="15.75" customHeight="1" spans="1:15">
      <c r="A10706" s="20" t="s">
        <v>407</v>
      </c>
      <c r="B10706" s="20" t="s">
        <v>49</v>
      </c>
      <c r="C10706" s="20" t="s">
        <v>493</v>
      </c>
      <c r="D10706" s="20" t="s">
        <v>414</v>
      </c>
      <c r="E10706" s="20" t="s">
        <v>415</v>
      </c>
      <c r="F10706" s="21">
        <v>204736</v>
      </c>
      <c r="G10706" s="20" t="s">
        <v>19</v>
      </c>
      <c r="H10706" s="21">
        <v>-1</v>
      </c>
      <c r="I10706" s="71" t="s">
        <v>1479</v>
      </c>
      <c r="J10706" s="63">
        <f t="shared" si="41"/>
        <v>44996</v>
      </c>
      <c r="K10706" s="64">
        <f>IF(ISBLANK(J10706),,H10706*INDEX(Inputs!G:G,MATCH(F10706,Inputs!E:E,0)))</f>
        <v>-549</v>
      </c>
      <c r="L10706" s="65" t="str">
        <f>IF(ISBLANK(J10706),,INDEX(Inputs!D:D,MATCH(F10706,Inputs!E:E,0)))</f>
        <v>851PP Xcite Pro Keyboard USB</v>
      </c>
      <c r="M10706" s="65" t="str">
        <f>IF(ISBLANK(#REF!),,IF(B10706="Online","Online",IF(LEFT(B10706,1)="E","Online","Offline")))</f>
        <v>Offline</v>
      </c>
      <c r="N10706" s="64">
        <f>IF(ISBLANK(M10706),,H10706*INDEX(Inputs!F:F,MATCH(F10706,Inputs!E:E,0)))</f>
        <v>-599</v>
      </c>
      <c r="O10706" s="65"/>
    </row>
    <row r="10707" ht="15.75" customHeight="1" spans="1:15">
      <c r="A10707" s="20" t="s">
        <v>423</v>
      </c>
      <c r="B10707" s="20" t="s">
        <v>125</v>
      </c>
      <c r="C10707" s="20" t="s">
        <v>434</v>
      </c>
      <c r="D10707" s="20" t="s">
        <v>414</v>
      </c>
      <c r="E10707" s="20" t="s">
        <v>415</v>
      </c>
      <c r="F10707" s="21">
        <v>250424</v>
      </c>
      <c r="G10707" s="20" t="s">
        <v>15</v>
      </c>
      <c r="H10707" s="21">
        <v>1</v>
      </c>
      <c r="I10707" s="71" t="s">
        <v>1479</v>
      </c>
      <c r="J10707" s="63">
        <f t="shared" si="41"/>
        <v>44996</v>
      </c>
      <c r="K10707" s="64">
        <f>IF(ISBLANK(J10707),,H10707*INDEX(Inputs!G:G,MATCH(F10707,Inputs!E:E,0)))</f>
        <v>999</v>
      </c>
      <c r="L10707" s="65" t="str">
        <f>IF(ISBLANK(J10707),,INDEX(Inputs!D:D,MATCH(F10707,Inputs!E:E,0)))</f>
        <v>419V2 PRIMUS Wireless Desktop V2</v>
      </c>
      <c r="M10707" s="65" t="str">
        <f>IF(ISBLANK(#REF!),,IF(B10707="Online","Online",IF(LEFT(B10707,1)="E","Online","Offline")))</f>
        <v>Offline</v>
      </c>
      <c r="N10707" s="64">
        <f>IF(ISBLANK(M10707),,H10707*INDEX(Inputs!F:F,MATCH(F10707,Inputs!E:E,0)))</f>
        <v>1199</v>
      </c>
      <c r="O10707" s="65"/>
    </row>
    <row r="10708" ht="15.75" customHeight="1" spans="1:15">
      <c r="A10708" s="20" t="s">
        <v>1413</v>
      </c>
      <c r="B10708" s="20" t="s">
        <v>765</v>
      </c>
      <c r="C10708" s="20" t="s">
        <v>765</v>
      </c>
      <c r="D10708" s="20" t="s">
        <v>414</v>
      </c>
      <c r="E10708" s="20" t="s">
        <v>415</v>
      </c>
      <c r="F10708" s="21">
        <v>260090</v>
      </c>
      <c r="G10708" s="20" t="s">
        <v>17</v>
      </c>
      <c r="H10708" s="21">
        <v>1</v>
      </c>
      <c r="I10708" s="71" t="s">
        <v>1481</v>
      </c>
      <c r="J10708" s="63">
        <f t="shared" si="41"/>
        <v>44997</v>
      </c>
      <c r="K10708" s="64">
        <f>IF(ISBLANK(J10708),,H10708*INDEX(Inputs!G:G,MATCH(F10708,Inputs!E:E,0)))</f>
        <v>729</v>
      </c>
      <c r="L10708" s="65" t="str">
        <f>IF(ISBLANK(J10708),,INDEX(Inputs!D:D,MATCH(F10708,Inputs!E:E,0)))</f>
        <v>400PP Xcite Neo Keyboard &amp; Mouse USB</v>
      </c>
      <c r="M10708" s="65" t="str">
        <f>IF(ISBLANK(#REF!),,IF(B10708="Online","Online",IF(LEFT(B10708,1)="E","Online","Offline")))</f>
        <v>Online</v>
      </c>
      <c r="N10708" s="64">
        <f>IF(ISBLANK(M10708),,H10708*INDEX(Inputs!F:F,MATCH(F10708,Inputs!E:E,0)))</f>
        <v>899</v>
      </c>
      <c r="O10708" s="65"/>
    </row>
    <row r="10709" ht="15.75" customHeight="1" spans="1:15">
      <c r="A10709" s="20" t="s">
        <v>1053</v>
      </c>
      <c r="B10709" s="20" t="s">
        <v>176</v>
      </c>
      <c r="C10709" s="20" t="s">
        <v>1054</v>
      </c>
      <c r="D10709" s="20" t="s">
        <v>370</v>
      </c>
      <c r="E10709" s="20" t="s">
        <v>371</v>
      </c>
      <c r="F10709" s="21">
        <v>250417</v>
      </c>
      <c r="G10709" s="20" t="s">
        <v>39</v>
      </c>
      <c r="H10709" s="21">
        <v>1</v>
      </c>
      <c r="I10709" s="71" t="s">
        <v>1481</v>
      </c>
      <c r="J10709" s="63">
        <f t="shared" si="41"/>
        <v>44997</v>
      </c>
      <c r="K10709" s="64">
        <f>IF(ISBLANK(J10709),,H10709*INDEX(Inputs!G:G,MATCH(F10709,Inputs!E:E,0)))</f>
        <v>929</v>
      </c>
      <c r="L10709" s="65" t="str">
        <f>IF(ISBLANK(J10709),,INDEX(Inputs!D:D,MATCH(F10709,Inputs!E:E,0)))</f>
        <v>416PP Super Speed Hub 4 Port USB 3.0</v>
      </c>
      <c r="M10709" s="65" t="str">
        <f>IF(ISBLANK(#REF!),,IF(B10709="Online","Online",IF(LEFT(B10709,1)="E","Online","Offline")))</f>
        <v>Offline</v>
      </c>
      <c r="N10709" s="64">
        <f>IF(ISBLANK(M10709),,H10709*INDEX(Inputs!F:F,MATCH(F10709,Inputs!E:E,0)))</f>
        <v>1499</v>
      </c>
      <c r="O10709" s="65"/>
    </row>
    <row r="10710" ht="15.75" customHeight="1" spans="1:15">
      <c r="A10710" s="20" t="s">
        <v>454</v>
      </c>
      <c r="B10710" s="20" t="s">
        <v>33</v>
      </c>
      <c r="C10710" s="20" t="s">
        <v>455</v>
      </c>
      <c r="D10710" s="20" t="s">
        <v>414</v>
      </c>
      <c r="E10710" s="20" t="s">
        <v>415</v>
      </c>
      <c r="F10710" s="21">
        <v>250873</v>
      </c>
      <c r="G10710" s="20" t="s">
        <v>12</v>
      </c>
      <c r="H10710" s="21">
        <v>1</v>
      </c>
      <c r="I10710" s="71" t="s">
        <v>1481</v>
      </c>
      <c r="J10710" s="63">
        <f t="shared" si="41"/>
        <v>44997</v>
      </c>
      <c r="K10710" s="64">
        <f>IF(ISBLANK(J10710),,H10710*INDEX(Inputs!G:G,MATCH(F10710,Inputs!E:E,0)))</f>
        <v>999</v>
      </c>
      <c r="L10710" s="65" t="str">
        <f>IF(ISBLANK(J10710),,INDEX(Inputs!D:D,MATCH(F10710,Inputs!E:E,0)))</f>
        <v>422BK Evo Fox Fireblade Gaming Keyboard USB</v>
      </c>
      <c r="M10710" s="65" t="str">
        <f>IF(ISBLANK(#REF!),,IF(B10710="Online","Online",IF(LEFT(B10710,1)="E","Online","Offline")))</f>
        <v>Offline</v>
      </c>
      <c r="N10710" s="64">
        <f>IF(ISBLANK(M10710),,H10710*INDEX(Inputs!F:F,MATCH(F10710,Inputs!E:E,0)))</f>
        <v>1299</v>
      </c>
      <c r="O10710" s="65"/>
    </row>
    <row r="10711" ht="15.75" customHeight="1" spans="1:15">
      <c r="A10711" s="20" t="s">
        <v>407</v>
      </c>
      <c r="B10711" s="20" t="s">
        <v>77</v>
      </c>
      <c r="C10711" s="20" t="s">
        <v>457</v>
      </c>
      <c r="D10711" s="20" t="s">
        <v>414</v>
      </c>
      <c r="E10711" s="20" t="s">
        <v>415</v>
      </c>
      <c r="F10711" s="21">
        <v>250873</v>
      </c>
      <c r="G10711" s="20" t="s">
        <v>12</v>
      </c>
      <c r="H10711" s="21">
        <v>1</v>
      </c>
      <c r="I10711" s="71" t="s">
        <v>1481</v>
      </c>
      <c r="J10711" s="63">
        <f t="shared" ref="J10711:J10965" si="42">IF(ISBLANK(I10711),,DATE(RIGHT(I10711,4),RIGHT(LEFT(I10711,5),2),LEFT(I10711,2)))</f>
        <v>44997</v>
      </c>
      <c r="K10711" s="64">
        <f>IF(ISBLANK(J10711),,H10711*INDEX(Inputs!G:G,MATCH(F10711,Inputs!E:E,0)))</f>
        <v>999</v>
      </c>
      <c r="L10711" s="65" t="str">
        <f>IF(ISBLANK(J10711),,INDEX(Inputs!D:D,MATCH(F10711,Inputs!E:E,0)))</f>
        <v>422BK Evo Fox Fireblade Gaming Keyboard USB</v>
      </c>
      <c r="M10711" s="65" t="str">
        <f>IF(ISBLANK(#REF!),,IF(B10711="Online","Online",IF(LEFT(B10711,1)="E","Online","Offline")))</f>
        <v>Offline</v>
      </c>
      <c r="N10711" s="64">
        <f>IF(ISBLANK(M10711),,H10711*INDEX(Inputs!F:F,MATCH(F10711,Inputs!E:E,0)))</f>
        <v>1299</v>
      </c>
      <c r="O10711" s="65"/>
    </row>
    <row r="10712" ht="15.75" customHeight="1" spans="1:15">
      <c r="A10712" s="20" t="s">
        <v>338</v>
      </c>
      <c r="B10712" s="20" t="s">
        <v>51</v>
      </c>
      <c r="C10712" s="20" t="s">
        <v>597</v>
      </c>
      <c r="D10712" s="20" t="s">
        <v>414</v>
      </c>
      <c r="E10712" s="20" t="s">
        <v>415</v>
      </c>
      <c r="F10712" s="21">
        <v>250874</v>
      </c>
      <c r="G10712" s="20" t="s">
        <v>13</v>
      </c>
      <c r="H10712" s="21">
        <v>1</v>
      </c>
      <c r="I10712" s="71" t="s">
        <v>1481</v>
      </c>
      <c r="J10712" s="63">
        <f t="shared" si="42"/>
        <v>44997</v>
      </c>
      <c r="K10712" s="64">
        <f>IF(ISBLANK(J10712),,H10712*INDEX(Inputs!G:G,MATCH(F10712,Inputs!E:E,0)))</f>
        <v>1349</v>
      </c>
      <c r="L10712" s="65" t="str">
        <f>IF(ISBLANK(J10712),,INDEX(Inputs!D:D,MATCH(F10712,Inputs!E:E,0)))</f>
        <v>432BK EvoFox X-Team Gaming Keyboard &amp; Mouse (USB)</v>
      </c>
      <c r="M10712" s="65" t="str">
        <f>IF(ISBLANK(#REF!),,IF(B10712="Online","Online",IF(LEFT(B10712,1)="E","Online","Offline")))</f>
        <v>Offline</v>
      </c>
      <c r="N10712" s="64">
        <f>IF(ISBLANK(M10712),,H10712*INDEX(Inputs!F:F,MATCH(F10712,Inputs!E:E,0)))</f>
        <v>1899</v>
      </c>
      <c r="O10712" s="65"/>
    </row>
    <row r="10713" ht="15.75" customHeight="1" spans="1:15">
      <c r="A10713" s="20" t="s">
        <v>341</v>
      </c>
      <c r="B10713" s="20" t="s">
        <v>57</v>
      </c>
      <c r="C10713" s="20" t="s">
        <v>348</v>
      </c>
      <c r="D10713" s="20" t="s">
        <v>414</v>
      </c>
      <c r="E10713" s="20" t="s">
        <v>415</v>
      </c>
      <c r="F10713" s="21">
        <v>250874</v>
      </c>
      <c r="G10713" s="20" t="s">
        <v>13</v>
      </c>
      <c r="H10713" s="21">
        <v>1</v>
      </c>
      <c r="I10713" s="71" t="s">
        <v>1481</v>
      </c>
      <c r="J10713" s="63">
        <f t="shared" si="42"/>
        <v>44997</v>
      </c>
      <c r="K10713" s="64">
        <f>IF(ISBLANK(J10713),,H10713*INDEX(Inputs!G:G,MATCH(F10713,Inputs!E:E,0)))</f>
        <v>1349</v>
      </c>
      <c r="L10713" s="65" t="str">
        <f>IF(ISBLANK(J10713),,INDEX(Inputs!D:D,MATCH(F10713,Inputs!E:E,0)))</f>
        <v>432BK EvoFox X-Team Gaming Keyboard &amp; Mouse (USB)</v>
      </c>
      <c r="M10713" s="65" t="str">
        <f>IF(ISBLANK(#REF!),,IF(B10713="Online","Online",IF(LEFT(B10713,1)="E","Online","Offline")))</f>
        <v>Offline</v>
      </c>
      <c r="N10713" s="64">
        <f>IF(ISBLANK(M10713),,H10713*INDEX(Inputs!F:F,MATCH(F10713,Inputs!E:E,0)))</f>
        <v>1899</v>
      </c>
      <c r="O10713" s="65"/>
    </row>
    <row r="10714" ht="15.75" customHeight="1" spans="1:15">
      <c r="A10714" s="20" t="s">
        <v>341</v>
      </c>
      <c r="B10714" s="20" t="s">
        <v>83</v>
      </c>
      <c r="C10714" s="20" t="s">
        <v>394</v>
      </c>
      <c r="D10714" s="20" t="s">
        <v>414</v>
      </c>
      <c r="E10714" s="20" t="s">
        <v>415</v>
      </c>
      <c r="F10714" s="21">
        <v>250874</v>
      </c>
      <c r="G10714" s="20" t="s">
        <v>13</v>
      </c>
      <c r="H10714" s="21">
        <v>1</v>
      </c>
      <c r="I10714" s="71" t="s">
        <v>1481</v>
      </c>
      <c r="J10714" s="63">
        <f t="shared" si="42"/>
        <v>44997</v>
      </c>
      <c r="K10714" s="64">
        <f>IF(ISBLANK(J10714),,H10714*INDEX(Inputs!G:G,MATCH(F10714,Inputs!E:E,0)))</f>
        <v>1349</v>
      </c>
      <c r="L10714" s="65" t="str">
        <f>IF(ISBLANK(J10714),,INDEX(Inputs!D:D,MATCH(F10714,Inputs!E:E,0)))</f>
        <v>432BK EvoFox X-Team Gaming Keyboard &amp; Mouse (USB)</v>
      </c>
      <c r="M10714" s="65" t="str">
        <f>IF(ISBLANK(#REF!),,IF(B10714="Online","Online",IF(LEFT(B10714,1)="E","Online","Offline")))</f>
        <v>Offline</v>
      </c>
      <c r="N10714" s="64">
        <f>IF(ISBLANK(M10714),,H10714*INDEX(Inputs!F:F,MATCH(F10714,Inputs!E:E,0)))</f>
        <v>1899</v>
      </c>
      <c r="O10714" s="65"/>
    </row>
    <row r="10715" ht="15.75" customHeight="1" spans="1:15">
      <c r="A10715" s="20" t="s">
        <v>1367</v>
      </c>
      <c r="B10715" s="20" t="s">
        <v>128</v>
      </c>
      <c r="C10715" s="20" t="s">
        <v>1292</v>
      </c>
      <c r="D10715" s="20" t="s">
        <v>414</v>
      </c>
      <c r="E10715" s="20" t="s">
        <v>415</v>
      </c>
      <c r="F10715" s="21">
        <v>250874</v>
      </c>
      <c r="G10715" s="20" t="s">
        <v>13</v>
      </c>
      <c r="H10715" s="21">
        <v>1</v>
      </c>
      <c r="I10715" s="71" t="s">
        <v>1481</v>
      </c>
      <c r="J10715" s="63">
        <f t="shared" si="42"/>
        <v>44997</v>
      </c>
      <c r="K10715" s="64">
        <f>IF(ISBLANK(J10715),,H10715*INDEX(Inputs!G:G,MATCH(F10715,Inputs!E:E,0)))</f>
        <v>1349</v>
      </c>
      <c r="L10715" s="65" t="str">
        <f>IF(ISBLANK(J10715),,INDEX(Inputs!D:D,MATCH(F10715,Inputs!E:E,0)))</f>
        <v>432BK EvoFox X-Team Gaming Keyboard &amp; Mouse (USB)</v>
      </c>
      <c r="M10715" s="65" t="str">
        <f>IF(ISBLANK(#REF!),,IF(B10715="Online","Online",IF(LEFT(B10715,1)="E","Online","Offline")))</f>
        <v>Offline</v>
      </c>
      <c r="N10715" s="64">
        <f>IF(ISBLANK(M10715),,H10715*INDEX(Inputs!F:F,MATCH(F10715,Inputs!E:E,0)))</f>
        <v>1899</v>
      </c>
      <c r="O10715" s="65"/>
    </row>
    <row r="10716" ht="15.75" customHeight="1" spans="1:15">
      <c r="A10716" s="20" t="s">
        <v>752</v>
      </c>
      <c r="B10716" s="20" t="s">
        <v>165</v>
      </c>
      <c r="C10716" s="20" t="s">
        <v>753</v>
      </c>
      <c r="D10716" s="20" t="s">
        <v>414</v>
      </c>
      <c r="E10716" s="20" t="s">
        <v>415</v>
      </c>
      <c r="F10716" s="21">
        <v>250874</v>
      </c>
      <c r="G10716" s="20" t="s">
        <v>13</v>
      </c>
      <c r="H10716" s="21">
        <v>1</v>
      </c>
      <c r="I10716" s="71" t="s">
        <v>1481</v>
      </c>
      <c r="J10716" s="63">
        <f t="shared" si="42"/>
        <v>44997</v>
      </c>
      <c r="K10716" s="64">
        <f>IF(ISBLANK(J10716),,H10716*INDEX(Inputs!G:G,MATCH(F10716,Inputs!E:E,0)))</f>
        <v>1349</v>
      </c>
      <c r="L10716" s="65" t="str">
        <f>IF(ISBLANK(J10716),,INDEX(Inputs!D:D,MATCH(F10716,Inputs!E:E,0)))</f>
        <v>432BK EvoFox X-Team Gaming Keyboard &amp; Mouse (USB)</v>
      </c>
      <c r="M10716" s="65" t="str">
        <f>IF(ISBLANK(#REF!),,IF(B10716="Online","Online",IF(LEFT(B10716,1)="E","Online","Offline")))</f>
        <v>Offline</v>
      </c>
      <c r="N10716" s="64">
        <f>IF(ISBLANK(M10716),,H10716*INDEX(Inputs!F:F,MATCH(F10716,Inputs!E:E,0)))</f>
        <v>1899</v>
      </c>
      <c r="O10716" s="65"/>
    </row>
    <row r="10717" ht="15.75" customHeight="1" spans="1:15">
      <c r="A10717" s="20" t="s">
        <v>458</v>
      </c>
      <c r="B10717" s="20" t="s">
        <v>869</v>
      </c>
      <c r="C10717" s="20" t="s">
        <v>955</v>
      </c>
      <c r="D10717" s="20" t="s">
        <v>414</v>
      </c>
      <c r="E10717" s="20" t="s">
        <v>415</v>
      </c>
      <c r="F10717" s="21">
        <v>250874</v>
      </c>
      <c r="G10717" s="20" t="s">
        <v>13</v>
      </c>
      <c r="H10717" s="21">
        <v>1</v>
      </c>
      <c r="I10717" s="71" t="s">
        <v>1481</v>
      </c>
      <c r="J10717" s="63">
        <f t="shared" si="42"/>
        <v>44997</v>
      </c>
      <c r="K10717" s="64">
        <f>IF(ISBLANK(J10717),,H10717*INDEX(Inputs!G:G,MATCH(F10717,Inputs!E:E,0)))</f>
        <v>1349</v>
      </c>
      <c r="L10717" s="65" t="str">
        <f>IF(ISBLANK(J10717),,INDEX(Inputs!D:D,MATCH(F10717,Inputs!E:E,0)))</f>
        <v>432BK EvoFox X-Team Gaming Keyboard &amp; Mouse (USB)</v>
      </c>
      <c r="M10717" s="65" t="str">
        <f>IF(ISBLANK(#REF!),,IF(B10717="Online","Online",IF(LEFT(B10717,1)="E","Online","Offline")))</f>
        <v>Offline</v>
      </c>
      <c r="N10717" s="64">
        <f>IF(ISBLANK(M10717),,H10717*INDEX(Inputs!F:F,MATCH(F10717,Inputs!E:E,0)))</f>
        <v>1899</v>
      </c>
      <c r="O10717" s="65"/>
    </row>
    <row r="10718" ht="15.75" customHeight="1" spans="1:15">
      <c r="A10718" s="20" t="s">
        <v>1406</v>
      </c>
      <c r="B10718" s="20" t="s">
        <v>216</v>
      </c>
      <c r="C10718" s="20" t="s">
        <v>1270</v>
      </c>
      <c r="D10718" s="20" t="s">
        <v>414</v>
      </c>
      <c r="E10718" s="20" t="s">
        <v>415</v>
      </c>
      <c r="F10718" s="21">
        <v>250874</v>
      </c>
      <c r="G10718" s="20" t="s">
        <v>13</v>
      </c>
      <c r="H10718" s="21">
        <v>1</v>
      </c>
      <c r="I10718" s="71" t="s">
        <v>1481</v>
      </c>
      <c r="J10718" s="63">
        <f t="shared" si="42"/>
        <v>44997</v>
      </c>
      <c r="K10718" s="64">
        <f>IF(ISBLANK(J10718),,H10718*INDEX(Inputs!G:G,MATCH(F10718,Inputs!E:E,0)))</f>
        <v>1349</v>
      </c>
      <c r="L10718" s="65" t="str">
        <f>IF(ISBLANK(J10718),,INDEX(Inputs!D:D,MATCH(F10718,Inputs!E:E,0)))</f>
        <v>432BK EvoFox X-Team Gaming Keyboard &amp; Mouse (USB)</v>
      </c>
      <c r="M10718" s="65" t="str">
        <f>IF(ISBLANK(#REF!),,IF(B10718="Online","Online",IF(LEFT(B10718,1)="E","Online","Offline")))</f>
        <v>Offline</v>
      </c>
      <c r="N10718" s="64">
        <f>IF(ISBLANK(M10718),,H10718*INDEX(Inputs!F:F,MATCH(F10718,Inputs!E:E,0)))</f>
        <v>1899</v>
      </c>
      <c r="O10718" s="65"/>
    </row>
    <row r="10719" ht="15.75" customHeight="1" spans="1:15">
      <c r="A10719" s="20" t="s">
        <v>327</v>
      </c>
      <c r="B10719" s="20" t="s">
        <v>221</v>
      </c>
      <c r="C10719" s="20" t="s">
        <v>1249</v>
      </c>
      <c r="D10719" s="20" t="s">
        <v>414</v>
      </c>
      <c r="E10719" s="20" t="s">
        <v>415</v>
      </c>
      <c r="F10719" s="21">
        <v>250874</v>
      </c>
      <c r="G10719" s="20" t="s">
        <v>13</v>
      </c>
      <c r="H10719" s="21">
        <v>1</v>
      </c>
      <c r="I10719" s="71" t="s">
        <v>1481</v>
      </c>
      <c r="J10719" s="63">
        <f t="shared" si="42"/>
        <v>44997</v>
      </c>
      <c r="K10719" s="64">
        <f>IF(ISBLANK(J10719),,H10719*INDEX(Inputs!G:G,MATCH(F10719,Inputs!E:E,0)))</f>
        <v>1349</v>
      </c>
      <c r="L10719" s="65" t="str">
        <f>IF(ISBLANK(J10719),,INDEX(Inputs!D:D,MATCH(F10719,Inputs!E:E,0)))</f>
        <v>432BK EvoFox X-Team Gaming Keyboard &amp; Mouse (USB)</v>
      </c>
      <c r="M10719" s="65" t="str">
        <f>IF(ISBLANK(#REF!),,IF(B10719="Online","Online",IF(LEFT(B10719,1)="E","Online","Offline")))</f>
        <v>Offline</v>
      </c>
      <c r="N10719" s="64">
        <f>IF(ISBLANK(M10719),,H10719*INDEX(Inputs!F:F,MATCH(F10719,Inputs!E:E,0)))</f>
        <v>1899</v>
      </c>
      <c r="O10719" s="65"/>
    </row>
    <row r="10720" ht="15.75" customHeight="1" spans="1:15">
      <c r="A10720" s="20" t="s">
        <v>933</v>
      </c>
      <c r="B10720" s="20" t="s">
        <v>227</v>
      </c>
      <c r="C10720" s="20" t="s">
        <v>934</v>
      </c>
      <c r="D10720" s="20" t="s">
        <v>414</v>
      </c>
      <c r="E10720" s="20" t="s">
        <v>415</v>
      </c>
      <c r="F10720" s="21">
        <v>250874</v>
      </c>
      <c r="G10720" s="20" t="s">
        <v>13</v>
      </c>
      <c r="H10720" s="21">
        <v>1</v>
      </c>
      <c r="I10720" s="71" t="s">
        <v>1481</v>
      </c>
      <c r="J10720" s="63">
        <f t="shared" si="42"/>
        <v>44997</v>
      </c>
      <c r="K10720" s="64">
        <f>IF(ISBLANK(J10720),,H10720*INDEX(Inputs!G:G,MATCH(F10720,Inputs!E:E,0)))</f>
        <v>1349</v>
      </c>
      <c r="L10720" s="65" t="str">
        <f>IF(ISBLANK(J10720),,INDEX(Inputs!D:D,MATCH(F10720,Inputs!E:E,0)))</f>
        <v>432BK EvoFox X-Team Gaming Keyboard &amp; Mouse (USB)</v>
      </c>
      <c r="M10720" s="65" t="str">
        <f>IF(ISBLANK(#REF!),,IF(B10720="Online","Online",IF(LEFT(B10720,1)="E","Online","Offline")))</f>
        <v>Offline</v>
      </c>
      <c r="N10720" s="64">
        <f>IF(ISBLANK(M10720),,H10720*INDEX(Inputs!F:F,MATCH(F10720,Inputs!E:E,0)))</f>
        <v>1899</v>
      </c>
      <c r="O10720" s="65"/>
    </row>
    <row r="10721" ht="15.75" customHeight="1" spans="1:15">
      <c r="A10721" s="20" t="s">
        <v>480</v>
      </c>
      <c r="B10721" s="20" t="s">
        <v>142</v>
      </c>
      <c r="C10721" s="20" t="s">
        <v>548</v>
      </c>
      <c r="D10721" s="20" t="s">
        <v>414</v>
      </c>
      <c r="E10721" s="20" t="s">
        <v>415</v>
      </c>
      <c r="F10721" s="21">
        <v>250875</v>
      </c>
      <c r="G10721" s="20" t="s">
        <v>103</v>
      </c>
      <c r="H10721" s="21">
        <v>1</v>
      </c>
      <c r="I10721" s="71" t="s">
        <v>1481</v>
      </c>
      <c r="J10721" s="63">
        <f t="shared" si="42"/>
        <v>44997</v>
      </c>
      <c r="K10721" s="64">
        <f>IF(ISBLANK(J10721),,H10721*INDEX(Inputs!G:G,MATCH(F10721,Inputs!E:E,0)))</f>
        <v>1099</v>
      </c>
      <c r="L10721" s="65" t="str">
        <f>IF(ISBLANK(J10721),,INDEX(Inputs!D:D,MATCH(F10721,Inputs!E:E,0)))</f>
        <v>433BK EvoFox WarHammer Gaming Keyboard (USB)</v>
      </c>
      <c r="M10721" s="65" t="str">
        <f>IF(ISBLANK(#REF!),,IF(B10721="Online","Online",IF(LEFT(B10721,1)="E","Online","Offline")))</f>
        <v>Offline</v>
      </c>
      <c r="N10721" s="64">
        <f>IF(ISBLANK(M10721),,H10721*INDEX(Inputs!F:F,MATCH(F10721,Inputs!E:E,0)))</f>
        <v>1499</v>
      </c>
      <c r="O10721" s="65"/>
    </row>
    <row r="10722" ht="15.75" customHeight="1" spans="1:15">
      <c r="A10722" s="20" t="s">
        <v>480</v>
      </c>
      <c r="B10722" s="20" t="s">
        <v>142</v>
      </c>
      <c r="C10722" s="20" t="s">
        <v>548</v>
      </c>
      <c r="D10722" s="20" t="s">
        <v>414</v>
      </c>
      <c r="E10722" s="20" t="s">
        <v>415</v>
      </c>
      <c r="F10722" s="21">
        <v>250875</v>
      </c>
      <c r="G10722" s="20" t="s">
        <v>103</v>
      </c>
      <c r="H10722" s="21">
        <v>0</v>
      </c>
      <c r="I10722" s="71" t="s">
        <v>1481</v>
      </c>
      <c r="J10722" s="63">
        <f t="shared" si="42"/>
        <v>44997</v>
      </c>
      <c r="K10722" s="64">
        <f>IF(ISBLANK(J10722),,H10722*INDEX(Inputs!G:G,MATCH(F10722,Inputs!E:E,0)))</f>
        <v>0</v>
      </c>
      <c r="L10722" s="65" t="str">
        <f>IF(ISBLANK(J10722),,INDEX(Inputs!D:D,MATCH(F10722,Inputs!E:E,0)))</f>
        <v>433BK EvoFox WarHammer Gaming Keyboard (USB)</v>
      </c>
      <c r="M10722" s="65" t="str">
        <f>IF(ISBLANK(#REF!),,IF(B10722="Online","Online",IF(LEFT(B10722,1)="E","Online","Offline")))</f>
        <v>Offline</v>
      </c>
      <c r="N10722" s="64">
        <f>IF(ISBLANK(M10722),,H10722*INDEX(Inputs!F:F,MATCH(F10722,Inputs!E:E,0)))</f>
        <v>0</v>
      </c>
      <c r="O10722" s="65"/>
    </row>
    <row r="10723" ht="15.75" customHeight="1" spans="1:15">
      <c r="A10723" s="20" t="s">
        <v>447</v>
      </c>
      <c r="B10723" s="20" t="s">
        <v>483</v>
      </c>
      <c r="C10723" s="20" t="s">
        <v>484</v>
      </c>
      <c r="D10723" s="20" t="s">
        <v>414</v>
      </c>
      <c r="E10723" s="20" t="s">
        <v>415</v>
      </c>
      <c r="F10723" s="21">
        <v>250875</v>
      </c>
      <c r="G10723" s="20" t="s">
        <v>103</v>
      </c>
      <c r="H10723" s="21">
        <v>1</v>
      </c>
      <c r="I10723" s="71" t="s">
        <v>1481</v>
      </c>
      <c r="J10723" s="63">
        <f t="shared" si="42"/>
        <v>44997</v>
      </c>
      <c r="K10723" s="64">
        <f>IF(ISBLANK(J10723),,H10723*INDEX(Inputs!G:G,MATCH(F10723,Inputs!E:E,0)))</f>
        <v>1099</v>
      </c>
      <c r="L10723" s="65" t="str">
        <f>IF(ISBLANK(J10723),,INDEX(Inputs!D:D,MATCH(F10723,Inputs!E:E,0)))</f>
        <v>433BK EvoFox WarHammer Gaming Keyboard (USB)</v>
      </c>
      <c r="M10723" s="65" t="str">
        <f>IF(ISBLANK(#REF!),,IF(B10723="Online","Online",IF(LEFT(B10723,1)="E","Online","Offline")))</f>
        <v>Offline</v>
      </c>
      <c r="N10723" s="64">
        <f>IF(ISBLANK(M10723),,H10723*INDEX(Inputs!F:F,MATCH(F10723,Inputs!E:E,0)))</f>
        <v>1499</v>
      </c>
      <c r="O10723" s="65"/>
    </row>
    <row r="10724" ht="15.75" customHeight="1" spans="1:15">
      <c r="A10724" s="20" t="s">
        <v>407</v>
      </c>
      <c r="B10724" s="20" t="s">
        <v>41</v>
      </c>
      <c r="C10724" s="20" t="s">
        <v>469</v>
      </c>
      <c r="D10724" s="20" t="s">
        <v>370</v>
      </c>
      <c r="E10724" s="20" t="s">
        <v>371</v>
      </c>
      <c r="F10724" s="21">
        <v>260086</v>
      </c>
      <c r="G10724" s="20" t="s">
        <v>16</v>
      </c>
      <c r="H10724" s="21">
        <v>1</v>
      </c>
      <c r="I10724" s="71" t="s">
        <v>1481</v>
      </c>
      <c r="J10724" s="63">
        <f t="shared" si="42"/>
        <v>44997</v>
      </c>
      <c r="K10724" s="64">
        <f>IF(ISBLANK(J10724),,H10724*INDEX(Inputs!G:G,MATCH(F10724,Inputs!E:E,0)))</f>
        <v>1699</v>
      </c>
      <c r="L10724" s="65" t="str">
        <f>IF(ISBLANK(J10724),,INDEX(Inputs!D:D,MATCH(F10724,Inputs!E:E,0)))</f>
        <v>436BK Type-C 6 in 1 Multiport Hub</v>
      </c>
      <c r="M10724" s="65" t="str">
        <f>IF(ISBLANK(#REF!),,IF(B10724="Online","Online",IF(LEFT(B10724,1)="E","Online","Offline")))</f>
        <v>Offline</v>
      </c>
      <c r="N10724" s="64">
        <f>IF(ISBLANK(M10724),,H10724*INDEX(Inputs!F:F,MATCH(F10724,Inputs!E:E,0)))</f>
        <v>2599</v>
      </c>
      <c r="O10724" s="65"/>
    </row>
    <row r="10725" ht="15.75" customHeight="1" spans="1:15">
      <c r="A10725" s="20" t="s">
        <v>327</v>
      </c>
      <c r="B10725" s="20" t="s">
        <v>63</v>
      </c>
      <c r="C10725" s="20" t="s">
        <v>527</v>
      </c>
      <c r="D10725" s="20" t="s">
        <v>329</v>
      </c>
      <c r="E10725" s="20" t="s">
        <v>330</v>
      </c>
      <c r="F10725" s="21">
        <v>259865</v>
      </c>
      <c r="G10725" s="20" t="s">
        <v>1121</v>
      </c>
      <c r="H10725" s="21">
        <v>1</v>
      </c>
      <c r="I10725" s="71" t="s">
        <v>1481</v>
      </c>
      <c r="J10725" s="63">
        <f t="shared" si="42"/>
        <v>44997</v>
      </c>
      <c r="K10725" s="64">
        <f>IF(ISBLANK(J10725),,H10725*INDEX(Inputs!G:G,MATCH(F10725,Inputs!E:E,0)))</f>
        <v>2499</v>
      </c>
      <c r="L10725" s="65" t="str">
        <f>IF(ISBLANK(J10725),,INDEX(Inputs!D:D,MATCH(F10725,Inputs!E:E,0)))</f>
        <v>580BL EvoFox Elite Play Wireless Gamepad-Blue</v>
      </c>
      <c r="M10725" s="65" t="str">
        <f>IF(ISBLANK(#REF!),,IF(B10725="Online","Online",IF(LEFT(B10725,1)="E","Online","Offline")))</f>
        <v>Offline</v>
      </c>
      <c r="N10725" s="64">
        <f>IF(ISBLANK(M10725),,H10725*INDEX(Inputs!F:F,MATCH(F10725,Inputs!E:E,0)))</f>
        <v>3299</v>
      </c>
      <c r="O10725" s="65"/>
    </row>
    <row r="10726" ht="15.75" customHeight="1" spans="1:15">
      <c r="A10726" s="20" t="s">
        <v>327</v>
      </c>
      <c r="B10726" s="20" t="s">
        <v>35</v>
      </c>
      <c r="C10726" s="20" t="s">
        <v>525</v>
      </c>
      <c r="D10726" s="20" t="s">
        <v>370</v>
      </c>
      <c r="E10726" s="20" t="s">
        <v>410</v>
      </c>
      <c r="F10726" s="21">
        <v>250877</v>
      </c>
      <c r="G10726" s="20" t="s">
        <v>22</v>
      </c>
      <c r="H10726" s="21">
        <v>1</v>
      </c>
      <c r="I10726" s="71" t="s">
        <v>1481</v>
      </c>
      <c r="J10726" s="63">
        <f t="shared" si="42"/>
        <v>44997</v>
      </c>
      <c r="K10726" s="64">
        <f>IF(ISBLANK(J10726),,H10726*INDEX(Inputs!G:G,MATCH(F10726,Inputs!E:E,0)))</f>
        <v>349</v>
      </c>
      <c r="L10726" s="65" t="str">
        <f>IF(ISBLANK(J10726),,INDEX(Inputs!D:D,MATCH(F10726,Inputs!E:E,0)))</f>
        <v>595BK Evo Fox Falcon X35 Medium Speed Mouse Pad</v>
      </c>
      <c r="M10726" s="65" t="str">
        <f>IF(ISBLANK(#REF!),,IF(B10726="Online","Online",IF(LEFT(B10726,1)="E","Online","Offline")))</f>
        <v>Offline</v>
      </c>
      <c r="N10726" s="64">
        <f>IF(ISBLANK(M10726),,H10726*INDEX(Inputs!F:F,MATCH(F10726,Inputs!E:E,0)))</f>
        <v>699</v>
      </c>
      <c r="O10726" s="65"/>
    </row>
    <row r="10727" ht="15.75" customHeight="1" spans="1:15">
      <c r="A10727" s="20" t="s">
        <v>1367</v>
      </c>
      <c r="B10727" s="20" t="s">
        <v>128</v>
      </c>
      <c r="C10727" s="20" t="s">
        <v>1292</v>
      </c>
      <c r="D10727" s="20" t="s">
        <v>370</v>
      </c>
      <c r="E10727" s="20" t="s">
        <v>410</v>
      </c>
      <c r="F10727" s="21">
        <v>250877</v>
      </c>
      <c r="G10727" s="20" t="s">
        <v>22</v>
      </c>
      <c r="H10727" s="21">
        <v>-1</v>
      </c>
      <c r="I10727" s="71" t="s">
        <v>1481</v>
      </c>
      <c r="J10727" s="63">
        <f t="shared" si="42"/>
        <v>44997</v>
      </c>
      <c r="K10727" s="64">
        <f>IF(ISBLANK(J10727),,H10727*INDEX(Inputs!G:G,MATCH(F10727,Inputs!E:E,0)))</f>
        <v>-349</v>
      </c>
      <c r="L10727" s="65" t="str">
        <f>IF(ISBLANK(J10727),,INDEX(Inputs!D:D,MATCH(F10727,Inputs!E:E,0)))</f>
        <v>595BK Evo Fox Falcon X35 Medium Speed Mouse Pad</v>
      </c>
      <c r="M10727" s="65" t="str">
        <f>IF(ISBLANK(#REF!),,IF(B10727="Online","Online",IF(LEFT(B10727,1)="E","Online","Offline")))</f>
        <v>Offline</v>
      </c>
      <c r="N10727" s="64">
        <f>IF(ISBLANK(M10727),,H10727*INDEX(Inputs!F:F,MATCH(F10727,Inputs!E:E,0)))</f>
        <v>-699</v>
      </c>
      <c r="O10727" s="65"/>
    </row>
    <row r="10728" ht="15.75" customHeight="1" spans="1:15">
      <c r="A10728" s="20" t="s">
        <v>517</v>
      </c>
      <c r="B10728" s="20" t="s">
        <v>518</v>
      </c>
      <c r="C10728" s="20" t="s">
        <v>519</v>
      </c>
      <c r="D10728" s="20" t="s">
        <v>370</v>
      </c>
      <c r="E10728" s="20" t="s">
        <v>410</v>
      </c>
      <c r="F10728" s="21">
        <v>250877</v>
      </c>
      <c r="G10728" s="20" t="s">
        <v>22</v>
      </c>
      <c r="H10728" s="21">
        <v>1</v>
      </c>
      <c r="I10728" s="71" t="s">
        <v>1481</v>
      </c>
      <c r="J10728" s="63">
        <f t="shared" si="42"/>
        <v>44997</v>
      </c>
      <c r="K10728" s="64">
        <f>IF(ISBLANK(J10728),,H10728*INDEX(Inputs!G:G,MATCH(F10728,Inputs!E:E,0)))</f>
        <v>349</v>
      </c>
      <c r="L10728" s="65" t="str">
        <f>IF(ISBLANK(J10728),,INDEX(Inputs!D:D,MATCH(F10728,Inputs!E:E,0)))</f>
        <v>595BK Evo Fox Falcon X35 Medium Speed Mouse Pad</v>
      </c>
      <c r="M10728" s="65" t="str">
        <f>IF(ISBLANK(#REF!),,IF(B10728="Online","Online",IF(LEFT(B10728,1)="E","Online","Offline")))</f>
        <v>Offline</v>
      </c>
      <c r="N10728" s="64">
        <f>IF(ISBLANK(M10728),,H10728*INDEX(Inputs!F:F,MATCH(F10728,Inputs!E:E,0)))</f>
        <v>699</v>
      </c>
      <c r="O10728" s="65"/>
    </row>
    <row r="10729" ht="15.75" customHeight="1" spans="1:15">
      <c r="A10729" s="20" t="s">
        <v>458</v>
      </c>
      <c r="B10729" s="20" t="s">
        <v>211</v>
      </c>
      <c r="C10729" s="20" t="s">
        <v>977</v>
      </c>
      <c r="D10729" s="20" t="s">
        <v>370</v>
      </c>
      <c r="E10729" s="20" t="s">
        <v>410</v>
      </c>
      <c r="F10729" s="21">
        <v>250877</v>
      </c>
      <c r="G10729" s="20" t="s">
        <v>22</v>
      </c>
      <c r="H10729" s="21">
        <v>1</v>
      </c>
      <c r="I10729" s="71" t="s">
        <v>1481</v>
      </c>
      <c r="J10729" s="63">
        <f t="shared" si="42"/>
        <v>44997</v>
      </c>
      <c r="K10729" s="64">
        <f>IF(ISBLANK(J10729),,H10729*INDEX(Inputs!G:G,MATCH(F10729,Inputs!E:E,0)))</f>
        <v>349</v>
      </c>
      <c r="L10729" s="65" t="str">
        <f>IF(ISBLANK(J10729),,INDEX(Inputs!D:D,MATCH(F10729,Inputs!E:E,0)))</f>
        <v>595BK Evo Fox Falcon X35 Medium Speed Mouse Pad</v>
      </c>
      <c r="M10729" s="65" t="str">
        <f>IF(ISBLANK(#REF!),,IF(B10729="Online","Online",IF(LEFT(B10729,1)="E","Online","Offline")))</f>
        <v>Offline</v>
      </c>
      <c r="N10729" s="64">
        <f>IF(ISBLANK(M10729),,H10729*INDEX(Inputs!F:F,MATCH(F10729,Inputs!E:E,0)))</f>
        <v>699</v>
      </c>
      <c r="O10729" s="65"/>
    </row>
    <row r="10730" ht="15.75" customHeight="1" spans="1:15">
      <c r="A10730" s="20" t="s">
        <v>842</v>
      </c>
      <c r="B10730" s="20" t="s">
        <v>212</v>
      </c>
      <c r="C10730" s="20" t="s">
        <v>843</v>
      </c>
      <c r="D10730" s="20" t="s">
        <v>370</v>
      </c>
      <c r="E10730" s="20" t="s">
        <v>410</v>
      </c>
      <c r="F10730" s="21">
        <v>250877</v>
      </c>
      <c r="G10730" s="20" t="s">
        <v>22</v>
      </c>
      <c r="H10730" s="21">
        <v>1</v>
      </c>
      <c r="I10730" s="71" t="s">
        <v>1481</v>
      </c>
      <c r="J10730" s="63">
        <f t="shared" si="42"/>
        <v>44997</v>
      </c>
      <c r="K10730" s="64">
        <f>IF(ISBLANK(J10730),,H10730*INDEX(Inputs!G:G,MATCH(F10730,Inputs!E:E,0)))</f>
        <v>349</v>
      </c>
      <c r="L10730" s="65" t="str">
        <f>IF(ISBLANK(J10730),,INDEX(Inputs!D:D,MATCH(F10730,Inputs!E:E,0)))</f>
        <v>595BK Evo Fox Falcon X35 Medium Speed Mouse Pad</v>
      </c>
      <c r="M10730" s="65" t="str">
        <f>IF(ISBLANK(#REF!),,IF(B10730="Online","Online",IF(LEFT(B10730,1)="E","Online","Offline")))</f>
        <v>Offline</v>
      </c>
      <c r="N10730" s="64">
        <f>IF(ISBLANK(M10730),,H10730*INDEX(Inputs!F:F,MATCH(F10730,Inputs!E:E,0)))</f>
        <v>699</v>
      </c>
      <c r="O10730" s="65"/>
    </row>
    <row r="10731" ht="15.75" customHeight="1" spans="1:15">
      <c r="A10731" s="20" t="s">
        <v>458</v>
      </c>
      <c r="B10731" s="20" t="s">
        <v>701</v>
      </c>
      <c r="C10731" s="20" t="s">
        <v>702</v>
      </c>
      <c r="D10731" s="20" t="s">
        <v>370</v>
      </c>
      <c r="E10731" s="20" t="s">
        <v>410</v>
      </c>
      <c r="F10731" s="21">
        <v>250879</v>
      </c>
      <c r="G10731" s="20" t="s">
        <v>30</v>
      </c>
      <c r="H10731" s="21">
        <v>0</v>
      </c>
      <c r="I10731" s="71" t="s">
        <v>1481</v>
      </c>
      <c r="J10731" s="63">
        <f t="shared" si="42"/>
        <v>44997</v>
      </c>
      <c r="K10731" s="64">
        <f>IF(ISBLANK(J10731),,H10731*INDEX(Inputs!G:G,MATCH(F10731,Inputs!E:E,0)))</f>
        <v>0</v>
      </c>
      <c r="L10731" s="65" t="str">
        <f>IF(ISBLANK(J10731),,INDEX(Inputs!D:D,MATCH(F10731,Inputs!E:E,0)))</f>
        <v>597BK Evo Fox Falcon X85 Extra Large Speed Mouse Pad</v>
      </c>
      <c r="M10731" s="65" t="str">
        <f>IF(ISBLANK(#REF!),,IF(B10731="Online","Online",IF(LEFT(B10731,1)="E","Online","Offline")))</f>
        <v>Offline</v>
      </c>
      <c r="N10731" s="64">
        <f>IF(ISBLANK(M10731),,H10731*INDEX(Inputs!F:F,MATCH(F10731,Inputs!E:E,0)))</f>
        <v>0</v>
      </c>
      <c r="O10731" s="65"/>
    </row>
    <row r="10732" ht="15.75" customHeight="1" spans="1:15">
      <c r="A10732" s="20" t="s">
        <v>648</v>
      </c>
      <c r="B10732" s="20" t="s">
        <v>27</v>
      </c>
      <c r="C10732" s="20" t="s">
        <v>649</v>
      </c>
      <c r="D10732" s="20" t="s">
        <v>370</v>
      </c>
      <c r="E10732" s="20" t="s">
        <v>410</v>
      </c>
      <c r="F10732" s="21">
        <v>250879</v>
      </c>
      <c r="G10732" s="20" t="s">
        <v>30</v>
      </c>
      <c r="H10732" s="21">
        <v>1</v>
      </c>
      <c r="I10732" s="71" t="s">
        <v>1481</v>
      </c>
      <c r="J10732" s="63">
        <f t="shared" si="42"/>
        <v>44997</v>
      </c>
      <c r="K10732" s="64">
        <f>IF(ISBLANK(J10732),,H10732*INDEX(Inputs!G:G,MATCH(F10732,Inputs!E:E,0)))</f>
        <v>699</v>
      </c>
      <c r="L10732" s="65" t="str">
        <f>IF(ISBLANK(J10732),,INDEX(Inputs!D:D,MATCH(F10732,Inputs!E:E,0)))</f>
        <v>597BK Evo Fox Falcon X85 Extra Large Speed Mouse Pad</v>
      </c>
      <c r="M10732" s="65" t="str">
        <f>IF(ISBLANK(#REF!),,IF(B10732="Online","Online",IF(LEFT(B10732,1)="E","Online","Offline")))</f>
        <v>Offline</v>
      </c>
      <c r="N10732" s="64">
        <f>IF(ISBLANK(M10732),,H10732*INDEX(Inputs!F:F,MATCH(F10732,Inputs!E:E,0)))</f>
        <v>1199</v>
      </c>
      <c r="O10732" s="65"/>
    </row>
    <row r="10733" ht="15.75" customHeight="1" spans="1:15">
      <c r="A10733" s="20" t="s">
        <v>338</v>
      </c>
      <c r="B10733" s="20" t="s">
        <v>384</v>
      </c>
      <c r="C10733" s="20" t="s">
        <v>385</v>
      </c>
      <c r="D10733" s="20" t="s">
        <v>370</v>
      </c>
      <c r="E10733" s="20" t="s">
        <v>410</v>
      </c>
      <c r="F10733" s="21">
        <v>250879</v>
      </c>
      <c r="G10733" s="20" t="s">
        <v>30</v>
      </c>
      <c r="H10733" s="21">
        <v>1</v>
      </c>
      <c r="I10733" s="71" t="s">
        <v>1481</v>
      </c>
      <c r="J10733" s="63">
        <f t="shared" si="42"/>
        <v>44997</v>
      </c>
      <c r="K10733" s="64">
        <f>IF(ISBLANK(J10733),,H10733*INDEX(Inputs!G:G,MATCH(F10733,Inputs!E:E,0)))</f>
        <v>699</v>
      </c>
      <c r="L10733" s="65" t="str">
        <f>IF(ISBLANK(J10733),,INDEX(Inputs!D:D,MATCH(F10733,Inputs!E:E,0)))</f>
        <v>597BK Evo Fox Falcon X85 Extra Large Speed Mouse Pad</v>
      </c>
      <c r="M10733" s="65" t="str">
        <f>IF(ISBLANK(#REF!),,IF(B10733="Online","Online",IF(LEFT(B10733,1)="E","Online","Offline")))</f>
        <v>Offline</v>
      </c>
      <c r="N10733" s="64">
        <f>IF(ISBLANK(M10733),,H10733*INDEX(Inputs!F:F,MATCH(F10733,Inputs!E:E,0)))</f>
        <v>1199</v>
      </c>
      <c r="O10733" s="65"/>
    </row>
    <row r="10734" ht="15.75" customHeight="1" spans="1:15">
      <c r="A10734" s="20" t="s">
        <v>367</v>
      </c>
      <c r="B10734" s="20" t="s">
        <v>86</v>
      </c>
      <c r="C10734" s="20" t="s">
        <v>671</v>
      </c>
      <c r="D10734" s="20" t="s">
        <v>370</v>
      </c>
      <c r="E10734" s="20" t="s">
        <v>410</v>
      </c>
      <c r="F10734" s="21">
        <v>250879</v>
      </c>
      <c r="G10734" s="20" t="s">
        <v>30</v>
      </c>
      <c r="H10734" s="21">
        <v>1</v>
      </c>
      <c r="I10734" s="71" t="s">
        <v>1481</v>
      </c>
      <c r="J10734" s="63">
        <f t="shared" si="42"/>
        <v>44997</v>
      </c>
      <c r="K10734" s="64">
        <f>IF(ISBLANK(J10734),,H10734*INDEX(Inputs!G:G,MATCH(F10734,Inputs!E:E,0)))</f>
        <v>699</v>
      </c>
      <c r="L10734" s="65" t="str">
        <f>IF(ISBLANK(J10734),,INDEX(Inputs!D:D,MATCH(F10734,Inputs!E:E,0)))</f>
        <v>597BK Evo Fox Falcon X85 Extra Large Speed Mouse Pad</v>
      </c>
      <c r="M10734" s="65" t="str">
        <f>IF(ISBLANK(#REF!),,IF(B10734="Online","Online",IF(LEFT(B10734,1)="E","Online","Offline")))</f>
        <v>Offline</v>
      </c>
      <c r="N10734" s="64">
        <f>IF(ISBLANK(M10734),,H10734*INDEX(Inputs!F:F,MATCH(F10734,Inputs!E:E,0)))</f>
        <v>1199</v>
      </c>
      <c r="O10734" s="65"/>
    </row>
    <row r="10735" ht="15.75" customHeight="1" spans="1:15">
      <c r="A10735" s="20" t="s">
        <v>353</v>
      </c>
      <c r="B10735" s="20" t="s">
        <v>126</v>
      </c>
      <c r="C10735" s="20" t="s">
        <v>388</v>
      </c>
      <c r="D10735" s="20" t="s">
        <v>370</v>
      </c>
      <c r="E10735" s="20" t="s">
        <v>410</v>
      </c>
      <c r="F10735" s="21">
        <v>250879</v>
      </c>
      <c r="G10735" s="20" t="s">
        <v>30</v>
      </c>
      <c r="H10735" s="21">
        <v>1</v>
      </c>
      <c r="I10735" s="71" t="s">
        <v>1481</v>
      </c>
      <c r="J10735" s="63">
        <f t="shared" si="42"/>
        <v>44997</v>
      </c>
      <c r="K10735" s="64">
        <f>IF(ISBLANK(J10735),,H10735*INDEX(Inputs!G:G,MATCH(F10735,Inputs!E:E,0)))</f>
        <v>699</v>
      </c>
      <c r="L10735" s="65" t="str">
        <f>IF(ISBLANK(J10735),,INDEX(Inputs!D:D,MATCH(F10735,Inputs!E:E,0)))</f>
        <v>597BK Evo Fox Falcon X85 Extra Large Speed Mouse Pad</v>
      </c>
      <c r="M10735" s="65" t="str">
        <f>IF(ISBLANK(#REF!),,IF(B10735="Online","Online",IF(LEFT(B10735,1)="E","Online","Offline")))</f>
        <v>Offline</v>
      </c>
      <c r="N10735" s="64">
        <f>IF(ISBLANK(M10735),,H10735*INDEX(Inputs!F:F,MATCH(F10735,Inputs!E:E,0)))</f>
        <v>1199</v>
      </c>
      <c r="O10735" s="65"/>
    </row>
    <row r="10736" ht="15.75" customHeight="1" spans="1:15">
      <c r="A10736" s="20" t="s">
        <v>367</v>
      </c>
      <c r="B10736" s="20" t="s">
        <v>148</v>
      </c>
      <c r="C10736" s="20" t="s">
        <v>615</v>
      </c>
      <c r="D10736" s="20" t="s">
        <v>370</v>
      </c>
      <c r="E10736" s="20" t="s">
        <v>410</v>
      </c>
      <c r="F10736" s="21">
        <v>250879</v>
      </c>
      <c r="G10736" s="20" t="s">
        <v>30</v>
      </c>
      <c r="H10736" s="21">
        <v>1</v>
      </c>
      <c r="I10736" s="71" t="s">
        <v>1481</v>
      </c>
      <c r="J10736" s="63">
        <f t="shared" si="42"/>
        <v>44997</v>
      </c>
      <c r="K10736" s="64">
        <f>IF(ISBLANK(J10736),,H10736*INDEX(Inputs!G:G,MATCH(F10736,Inputs!E:E,0)))</f>
        <v>699</v>
      </c>
      <c r="L10736" s="65" t="str">
        <f>IF(ISBLANK(J10736),,INDEX(Inputs!D:D,MATCH(F10736,Inputs!E:E,0)))</f>
        <v>597BK Evo Fox Falcon X85 Extra Large Speed Mouse Pad</v>
      </c>
      <c r="M10736" s="65" t="str">
        <f>IF(ISBLANK(#REF!),,IF(B10736="Online","Online",IF(LEFT(B10736,1)="E","Online","Offline")))</f>
        <v>Offline</v>
      </c>
      <c r="N10736" s="64">
        <f>IF(ISBLANK(M10736),,H10736*INDEX(Inputs!F:F,MATCH(F10736,Inputs!E:E,0)))</f>
        <v>1199</v>
      </c>
      <c r="O10736" s="65"/>
    </row>
    <row r="10737" ht="15.75" customHeight="1" spans="1:15">
      <c r="A10737" s="20" t="s">
        <v>462</v>
      </c>
      <c r="B10737" s="20" t="s">
        <v>155</v>
      </c>
      <c r="C10737" s="20" t="s">
        <v>534</v>
      </c>
      <c r="D10737" s="20" t="s">
        <v>370</v>
      </c>
      <c r="E10737" s="20" t="s">
        <v>410</v>
      </c>
      <c r="F10737" s="21">
        <v>250879</v>
      </c>
      <c r="G10737" s="20" t="s">
        <v>30</v>
      </c>
      <c r="H10737" s="21">
        <v>1</v>
      </c>
      <c r="I10737" s="71" t="s">
        <v>1481</v>
      </c>
      <c r="J10737" s="63">
        <f t="shared" si="42"/>
        <v>44997</v>
      </c>
      <c r="K10737" s="64">
        <f>IF(ISBLANK(J10737),,H10737*INDEX(Inputs!G:G,MATCH(F10737,Inputs!E:E,0)))</f>
        <v>699</v>
      </c>
      <c r="L10737" s="65" t="str">
        <f>IF(ISBLANK(J10737),,INDEX(Inputs!D:D,MATCH(F10737,Inputs!E:E,0)))</f>
        <v>597BK Evo Fox Falcon X85 Extra Large Speed Mouse Pad</v>
      </c>
      <c r="M10737" s="65" t="str">
        <f>IF(ISBLANK(#REF!),,IF(B10737="Online","Online",IF(LEFT(B10737,1)="E","Online","Offline")))</f>
        <v>Offline</v>
      </c>
      <c r="N10737" s="64">
        <f>IF(ISBLANK(M10737),,H10737*INDEX(Inputs!F:F,MATCH(F10737,Inputs!E:E,0)))</f>
        <v>1199</v>
      </c>
      <c r="O10737" s="65"/>
    </row>
    <row r="10738" ht="15.75" customHeight="1" spans="1:15">
      <c r="A10738" s="20" t="s">
        <v>458</v>
      </c>
      <c r="B10738" s="20" t="s">
        <v>701</v>
      </c>
      <c r="C10738" s="20" t="s">
        <v>702</v>
      </c>
      <c r="D10738" s="20" t="s">
        <v>370</v>
      </c>
      <c r="E10738" s="20" t="s">
        <v>410</v>
      </c>
      <c r="F10738" s="21">
        <v>250876</v>
      </c>
      <c r="G10738" s="20" t="s">
        <v>26</v>
      </c>
      <c r="H10738" s="21">
        <v>1</v>
      </c>
      <c r="I10738" s="71" t="s">
        <v>1481</v>
      </c>
      <c r="J10738" s="63">
        <f t="shared" si="42"/>
        <v>44997</v>
      </c>
      <c r="K10738" s="64">
        <f>IF(ISBLANK(J10738),,H10738*INDEX(Inputs!G:G,MATCH(F10738,Inputs!E:E,0)))</f>
        <v>1399</v>
      </c>
      <c r="L10738" s="65" t="str">
        <f>IF(ISBLANK(J10738),,INDEX(Inputs!D:D,MATCH(F10738,Inputs!E:E,0)))</f>
        <v>649BK EvoFox Typhoon Laptop Cooling Pad</v>
      </c>
      <c r="M10738" s="65" t="str">
        <f>IF(ISBLANK(#REF!),,IF(B10738="Online","Online",IF(LEFT(B10738,1)="E","Online","Offline")))</f>
        <v>Offline</v>
      </c>
      <c r="N10738" s="64">
        <f>IF(ISBLANK(M10738),,H10738*INDEX(Inputs!F:F,MATCH(F10738,Inputs!E:E,0)))</f>
        <v>1999</v>
      </c>
      <c r="O10738" s="65"/>
    </row>
    <row r="10739" ht="15.75" customHeight="1" spans="1:15">
      <c r="A10739" s="20" t="s">
        <v>338</v>
      </c>
      <c r="B10739" s="20" t="s">
        <v>79</v>
      </c>
      <c r="C10739" s="20" t="s">
        <v>964</v>
      </c>
      <c r="D10739" s="20" t="s">
        <v>370</v>
      </c>
      <c r="E10739" s="20" t="s">
        <v>410</v>
      </c>
      <c r="F10739" s="21">
        <v>250876</v>
      </c>
      <c r="G10739" s="20" t="s">
        <v>26</v>
      </c>
      <c r="H10739" s="21">
        <v>1</v>
      </c>
      <c r="I10739" s="71" t="s">
        <v>1481</v>
      </c>
      <c r="J10739" s="63">
        <f t="shared" si="42"/>
        <v>44997</v>
      </c>
      <c r="K10739" s="64">
        <f>IF(ISBLANK(J10739),,H10739*INDEX(Inputs!G:G,MATCH(F10739,Inputs!E:E,0)))</f>
        <v>1399</v>
      </c>
      <c r="L10739" s="65" t="str">
        <f>IF(ISBLANK(J10739),,INDEX(Inputs!D:D,MATCH(F10739,Inputs!E:E,0)))</f>
        <v>649BK EvoFox Typhoon Laptop Cooling Pad</v>
      </c>
      <c r="M10739" s="65" t="str">
        <f>IF(ISBLANK(#REF!),,IF(B10739="Online","Online",IF(LEFT(B10739,1)="E","Online","Offline")))</f>
        <v>Offline</v>
      </c>
      <c r="N10739" s="64">
        <f>IF(ISBLANK(M10739),,H10739*INDEX(Inputs!F:F,MATCH(F10739,Inputs!E:E,0)))</f>
        <v>1999</v>
      </c>
      <c r="O10739" s="65"/>
    </row>
    <row r="10740" ht="15.75" customHeight="1" spans="1:15">
      <c r="A10740" s="20" t="s">
        <v>655</v>
      </c>
      <c r="B10740" s="20" t="s">
        <v>110</v>
      </c>
      <c r="C10740" s="20" t="s">
        <v>656</v>
      </c>
      <c r="D10740" s="20" t="s">
        <v>370</v>
      </c>
      <c r="E10740" s="20" t="s">
        <v>410</v>
      </c>
      <c r="F10740" s="21">
        <v>250876</v>
      </c>
      <c r="G10740" s="20" t="s">
        <v>26</v>
      </c>
      <c r="H10740" s="21">
        <v>1</v>
      </c>
      <c r="I10740" s="71" t="s">
        <v>1481</v>
      </c>
      <c r="J10740" s="63">
        <f t="shared" si="42"/>
        <v>44997</v>
      </c>
      <c r="K10740" s="64">
        <f>IF(ISBLANK(J10740),,H10740*INDEX(Inputs!G:G,MATCH(F10740,Inputs!E:E,0)))</f>
        <v>1399</v>
      </c>
      <c r="L10740" s="65" t="str">
        <f>IF(ISBLANK(J10740),,INDEX(Inputs!D:D,MATCH(F10740,Inputs!E:E,0)))</f>
        <v>649BK EvoFox Typhoon Laptop Cooling Pad</v>
      </c>
      <c r="M10740" s="65" t="str">
        <f>IF(ISBLANK(#REF!),,IF(B10740="Online","Online",IF(LEFT(B10740,1)="E","Online","Offline")))</f>
        <v>Offline</v>
      </c>
      <c r="N10740" s="64">
        <f>IF(ISBLANK(M10740),,H10740*INDEX(Inputs!F:F,MATCH(F10740,Inputs!E:E,0)))</f>
        <v>1999</v>
      </c>
      <c r="O10740" s="65"/>
    </row>
    <row r="10741" ht="15.75" customHeight="1" spans="1:15">
      <c r="A10741" s="20" t="s">
        <v>458</v>
      </c>
      <c r="B10741" s="20" t="s">
        <v>180</v>
      </c>
      <c r="C10741" s="20" t="s">
        <v>628</v>
      </c>
      <c r="D10741" s="20" t="s">
        <v>370</v>
      </c>
      <c r="E10741" s="20" t="s">
        <v>410</v>
      </c>
      <c r="F10741" s="21">
        <v>250876</v>
      </c>
      <c r="G10741" s="20" t="s">
        <v>26</v>
      </c>
      <c r="H10741" s="21">
        <v>1</v>
      </c>
      <c r="I10741" s="71" t="s">
        <v>1481</v>
      </c>
      <c r="J10741" s="63">
        <f t="shared" si="42"/>
        <v>44997</v>
      </c>
      <c r="K10741" s="64">
        <f>IF(ISBLANK(J10741),,H10741*INDEX(Inputs!G:G,MATCH(F10741,Inputs!E:E,0)))</f>
        <v>1399</v>
      </c>
      <c r="L10741" s="65" t="str">
        <f>IF(ISBLANK(J10741),,INDEX(Inputs!D:D,MATCH(F10741,Inputs!E:E,0)))</f>
        <v>649BK EvoFox Typhoon Laptop Cooling Pad</v>
      </c>
      <c r="M10741" s="65" t="str">
        <f>IF(ISBLANK(#REF!),,IF(B10741="Online","Online",IF(LEFT(B10741,1)="E","Online","Offline")))</f>
        <v>Offline</v>
      </c>
      <c r="N10741" s="64">
        <f>IF(ISBLANK(M10741),,H10741*INDEX(Inputs!F:F,MATCH(F10741,Inputs!E:E,0)))</f>
        <v>1999</v>
      </c>
      <c r="O10741" s="65"/>
    </row>
    <row r="10742" ht="15.75" customHeight="1" spans="1:15">
      <c r="A10742" s="20" t="s">
        <v>327</v>
      </c>
      <c r="B10742" s="20" t="s">
        <v>224</v>
      </c>
      <c r="C10742" s="20" t="s">
        <v>1072</v>
      </c>
      <c r="D10742" s="20" t="s">
        <v>370</v>
      </c>
      <c r="E10742" s="20" t="s">
        <v>410</v>
      </c>
      <c r="F10742" s="21">
        <v>250876</v>
      </c>
      <c r="G10742" s="20" t="s">
        <v>26</v>
      </c>
      <c r="H10742" s="21">
        <v>1</v>
      </c>
      <c r="I10742" s="71" t="s">
        <v>1481</v>
      </c>
      <c r="J10742" s="63">
        <f t="shared" si="42"/>
        <v>44997</v>
      </c>
      <c r="K10742" s="64">
        <f>IF(ISBLANK(J10742),,H10742*INDEX(Inputs!G:G,MATCH(F10742,Inputs!E:E,0)))</f>
        <v>1399</v>
      </c>
      <c r="L10742" s="65" t="str">
        <f>IF(ISBLANK(J10742),,INDEX(Inputs!D:D,MATCH(F10742,Inputs!E:E,0)))</f>
        <v>649BK EvoFox Typhoon Laptop Cooling Pad</v>
      </c>
      <c r="M10742" s="65" t="str">
        <f>IF(ISBLANK(#REF!),,IF(B10742="Online","Online",IF(LEFT(B10742,1)="E","Online","Offline")))</f>
        <v>Offline</v>
      </c>
      <c r="N10742" s="64">
        <f>IF(ISBLANK(M10742),,H10742*INDEX(Inputs!F:F,MATCH(F10742,Inputs!E:E,0)))</f>
        <v>1999</v>
      </c>
      <c r="O10742" s="65"/>
    </row>
    <row r="10743" ht="15.75" customHeight="1" spans="1:15">
      <c r="A10743" s="20" t="s">
        <v>341</v>
      </c>
      <c r="B10743" s="20" t="s">
        <v>54</v>
      </c>
      <c r="C10743" s="20" t="s">
        <v>470</v>
      </c>
      <c r="D10743" s="20" t="s">
        <v>370</v>
      </c>
      <c r="E10743" s="20" t="s">
        <v>410</v>
      </c>
      <c r="F10743" s="21">
        <v>250423</v>
      </c>
      <c r="G10743" s="20" t="s">
        <v>11</v>
      </c>
      <c r="H10743" s="21">
        <v>1</v>
      </c>
      <c r="I10743" s="71" t="s">
        <v>1481</v>
      </c>
      <c r="J10743" s="63">
        <f t="shared" si="42"/>
        <v>44997</v>
      </c>
      <c r="K10743" s="64">
        <f>IF(ISBLANK(J10743),,H10743*INDEX(Inputs!G:G,MATCH(F10743,Inputs!E:E,0)))</f>
        <v>759</v>
      </c>
      <c r="L10743" s="65" t="str">
        <f>IF(ISBLANK(J10743),,INDEX(Inputs!D:D,MATCH(F10743,Inputs!E:E,0)))</f>
        <v>650GR Ergo View Laptop Stand-Grey</v>
      </c>
      <c r="M10743" s="65" t="str">
        <f>IF(ISBLANK(#REF!),,IF(B10743="Online","Online",IF(LEFT(B10743,1)="E","Online","Offline")))</f>
        <v>Offline</v>
      </c>
      <c r="N10743" s="64">
        <f>IF(ISBLANK(M10743),,H10743*INDEX(Inputs!F:F,MATCH(F10743,Inputs!E:E,0)))</f>
        <v>899</v>
      </c>
      <c r="O10743" s="65"/>
    </row>
    <row r="10744" ht="15.75" customHeight="1" spans="1:15">
      <c r="A10744" s="20" t="s">
        <v>338</v>
      </c>
      <c r="B10744" s="20" t="s">
        <v>765</v>
      </c>
      <c r="C10744" s="20" t="s">
        <v>765</v>
      </c>
      <c r="D10744" s="20" t="s">
        <v>370</v>
      </c>
      <c r="E10744" s="20" t="s">
        <v>410</v>
      </c>
      <c r="F10744" s="21">
        <v>250423</v>
      </c>
      <c r="G10744" s="20" t="s">
        <v>11</v>
      </c>
      <c r="H10744" s="21">
        <v>1</v>
      </c>
      <c r="I10744" s="71" t="s">
        <v>1481</v>
      </c>
      <c r="J10744" s="63">
        <f t="shared" si="42"/>
        <v>44997</v>
      </c>
      <c r="K10744" s="64">
        <f>IF(ISBLANK(J10744),,H10744*INDEX(Inputs!G:G,MATCH(F10744,Inputs!E:E,0)))</f>
        <v>759</v>
      </c>
      <c r="L10744" s="65" t="str">
        <f>IF(ISBLANK(J10744),,INDEX(Inputs!D:D,MATCH(F10744,Inputs!E:E,0)))</f>
        <v>650GR Ergo View Laptop Stand-Grey</v>
      </c>
      <c r="M10744" s="65" t="str">
        <f>IF(ISBLANK(#REF!),,IF(B10744="Online","Online",IF(LEFT(B10744,1)="E","Online","Offline")))</f>
        <v>Online</v>
      </c>
      <c r="N10744" s="64">
        <f>IF(ISBLANK(M10744),,H10744*INDEX(Inputs!F:F,MATCH(F10744,Inputs!E:E,0)))</f>
        <v>899</v>
      </c>
      <c r="O10744" s="65"/>
    </row>
    <row r="10745" ht="15.75" customHeight="1" spans="1:15">
      <c r="A10745" s="20" t="s">
        <v>407</v>
      </c>
      <c r="B10745" s="20" t="s">
        <v>765</v>
      </c>
      <c r="C10745" s="20" t="s">
        <v>765</v>
      </c>
      <c r="D10745" s="20" t="s">
        <v>370</v>
      </c>
      <c r="E10745" s="20" t="s">
        <v>410</v>
      </c>
      <c r="F10745" s="21">
        <v>250423</v>
      </c>
      <c r="G10745" s="20" t="s">
        <v>11</v>
      </c>
      <c r="H10745" s="21">
        <v>1</v>
      </c>
      <c r="I10745" s="71" t="s">
        <v>1481</v>
      </c>
      <c r="J10745" s="63">
        <f t="shared" si="42"/>
        <v>44997</v>
      </c>
      <c r="K10745" s="64">
        <f>IF(ISBLANK(J10745),,H10745*INDEX(Inputs!G:G,MATCH(F10745,Inputs!E:E,0)))</f>
        <v>759</v>
      </c>
      <c r="L10745" s="65" t="str">
        <f>IF(ISBLANK(J10745),,INDEX(Inputs!D:D,MATCH(F10745,Inputs!E:E,0)))</f>
        <v>650GR Ergo View Laptop Stand-Grey</v>
      </c>
      <c r="M10745" s="65" t="str">
        <f>IF(ISBLANK(#REF!),,IF(B10745="Online","Online",IF(LEFT(B10745,1)="E","Online","Offline")))</f>
        <v>Online</v>
      </c>
      <c r="N10745" s="64">
        <f>IF(ISBLANK(M10745),,H10745*INDEX(Inputs!F:F,MATCH(F10745,Inputs!E:E,0)))</f>
        <v>899</v>
      </c>
      <c r="O10745" s="65"/>
    </row>
    <row r="10746" ht="15.75" customHeight="1" spans="1:15">
      <c r="A10746" s="20" t="s">
        <v>454</v>
      </c>
      <c r="B10746" s="20" t="s">
        <v>164</v>
      </c>
      <c r="C10746" s="20" t="s">
        <v>466</v>
      </c>
      <c r="D10746" s="20" t="s">
        <v>414</v>
      </c>
      <c r="E10746" s="20" t="s">
        <v>415</v>
      </c>
      <c r="F10746" s="21">
        <v>204737</v>
      </c>
      <c r="G10746" s="20" t="s">
        <v>20</v>
      </c>
      <c r="H10746" s="21">
        <v>1</v>
      </c>
      <c r="I10746" s="71" t="s">
        <v>1481</v>
      </c>
      <c r="J10746" s="63">
        <f t="shared" si="42"/>
        <v>44997</v>
      </c>
      <c r="K10746" s="64">
        <f>IF(ISBLANK(J10746),,H10746*INDEX(Inputs!G:G,MATCH(F10746,Inputs!E:E,0)))</f>
        <v>729</v>
      </c>
      <c r="L10746" s="65" t="str">
        <f>IF(ISBLANK(J10746),,INDEX(Inputs!D:D,MATCH(F10746,Inputs!E:E,0)))</f>
        <v>850PP Xcite Pro Keyboard &amp; Mouse USB</v>
      </c>
      <c r="M10746" s="65" t="str">
        <f>IF(ISBLANK(#REF!),,IF(B10746="Online","Online",IF(LEFT(B10746,1)="E","Online","Offline")))</f>
        <v>Offline</v>
      </c>
      <c r="N10746" s="64">
        <f>IF(ISBLANK(M10746),,H10746*INDEX(Inputs!F:F,MATCH(F10746,Inputs!E:E,0)))</f>
        <v>799</v>
      </c>
      <c r="O10746" s="65"/>
    </row>
    <row r="10747" ht="15.75" customHeight="1" spans="1:15">
      <c r="A10747" s="20" t="s">
        <v>338</v>
      </c>
      <c r="B10747" s="20" t="s">
        <v>237</v>
      </c>
      <c r="C10747" s="20" t="s">
        <v>891</v>
      </c>
      <c r="D10747" s="20" t="s">
        <v>414</v>
      </c>
      <c r="E10747" s="20" t="s">
        <v>415</v>
      </c>
      <c r="F10747" s="21">
        <v>250424</v>
      </c>
      <c r="G10747" s="20" t="s">
        <v>15</v>
      </c>
      <c r="H10747" s="21">
        <v>1</v>
      </c>
      <c r="I10747" s="71" t="s">
        <v>1481</v>
      </c>
      <c r="J10747" s="63">
        <f t="shared" si="42"/>
        <v>44997</v>
      </c>
      <c r="K10747" s="64">
        <f>IF(ISBLANK(J10747),,H10747*INDEX(Inputs!G:G,MATCH(F10747,Inputs!E:E,0)))</f>
        <v>999</v>
      </c>
      <c r="L10747" s="65" t="str">
        <f>IF(ISBLANK(J10747),,INDEX(Inputs!D:D,MATCH(F10747,Inputs!E:E,0)))</f>
        <v>419V2 PRIMUS Wireless Desktop V2</v>
      </c>
      <c r="M10747" s="65" t="str">
        <f>IF(ISBLANK(#REF!),,IF(B10747="Online","Online",IF(LEFT(B10747,1)="E","Online","Offline")))</f>
        <v>Offline</v>
      </c>
      <c r="N10747" s="64">
        <f>IF(ISBLANK(M10747),,H10747*INDEX(Inputs!F:F,MATCH(F10747,Inputs!E:E,0)))</f>
        <v>1199</v>
      </c>
      <c r="O10747" s="65"/>
    </row>
    <row r="10748" ht="15.75" customHeight="1" spans="1:15">
      <c r="A10748" s="20" t="s">
        <v>373</v>
      </c>
      <c r="B10748" s="20" t="s">
        <v>82</v>
      </c>
      <c r="C10748" s="20" t="s">
        <v>374</v>
      </c>
      <c r="D10748" s="20" t="s">
        <v>370</v>
      </c>
      <c r="E10748" s="20" t="s">
        <v>371</v>
      </c>
      <c r="F10748" s="21">
        <v>250417</v>
      </c>
      <c r="G10748" s="20" t="s">
        <v>39</v>
      </c>
      <c r="H10748" s="21">
        <v>1</v>
      </c>
      <c r="I10748" s="71" t="s">
        <v>1482</v>
      </c>
      <c r="J10748" s="63">
        <f t="shared" si="42"/>
        <v>44998</v>
      </c>
      <c r="K10748" s="64">
        <f>IF(ISBLANK(J10748),,H10748*INDEX(Inputs!G:G,MATCH(F10748,Inputs!E:E,0)))</f>
        <v>929</v>
      </c>
      <c r="L10748" s="65" t="str">
        <f>IF(ISBLANK(J10748),,INDEX(Inputs!D:D,MATCH(F10748,Inputs!E:E,0)))</f>
        <v>416PP Super Speed Hub 4 Port USB 3.0</v>
      </c>
      <c r="M10748" s="65" t="str">
        <f>IF(ISBLANK(#REF!),,IF(B10748="Online","Online",IF(LEFT(B10748,1)="E","Online","Offline")))</f>
        <v>Offline</v>
      </c>
      <c r="N10748" s="64">
        <f>IF(ISBLANK(M10748),,H10748*INDEX(Inputs!F:F,MATCH(F10748,Inputs!E:E,0)))</f>
        <v>1499</v>
      </c>
      <c r="O10748" s="65"/>
    </row>
    <row r="10749" ht="15.75" customHeight="1" spans="1:15">
      <c r="A10749" s="20" t="s">
        <v>1367</v>
      </c>
      <c r="B10749" s="20" t="s">
        <v>128</v>
      </c>
      <c r="C10749" s="20" t="s">
        <v>1292</v>
      </c>
      <c r="D10749" s="20" t="s">
        <v>370</v>
      </c>
      <c r="E10749" s="20" t="s">
        <v>371</v>
      </c>
      <c r="F10749" s="21">
        <v>250417</v>
      </c>
      <c r="G10749" s="20" t="s">
        <v>39</v>
      </c>
      <c r="H10749" s="21">
        <v>1</v>
      </c>
      <c r="I10749" s="71" t="s">
        <v>1482</v>
      </c>
      <c r="J10749" s="63">
        <f t="shared" si="42"/>
        <v>44998</v>
      </c>
      <c r="K10749" s="64">
        <f>IF(ISBLANK(J10749),,H10749*INDEX(Inputs!G:G,MATCH(F10749,Inputs!E:E,0)))</f>
        <v>929</v>
      </c>
      <c r="L10749" s="65" t="str">
        <f>IF(ISBLANK(J10749),,INDEX(Inputs!D:D,MATCH(F10749,Inputs!E:E,0)))</f>
        <v>416PP Super Speed Hub 4 Port USB 3.0</v>
      </c>
      <c r="M10749" s="65" t="str">
        <f>IF(ISBLANK(#REF!),,IF(B10749="Online","Online",IF(LEFT(B10749,1)="E","Online","Offline")))</f>
        <v>Offline</v>
      </c>
      <c r="N10749" s="64">
        <f>IF(ISBLANK(M10749),,H10749*INDEX(Inputs!F:F,MATCH(F10749,Inputs!E:E,0)))</f>
        <v>1499</v>
      </c>
      <c r="O10749" s="65"/>
    </row>
    <row r="10750" ht="15.75" customHeight="1" spans="1:15">
      <c r="A10750" s="20"/>
      <c r="B10750" s="20" t="s">
        <v>765</v>
      </c>
      <c r="C10750" s="20" t="s">
        <v>765</v>
      </c>
      <c r="D10750" s="20" t="s">
        <v>370</v>
      </c>
      <c r="E10750" s="20" t="s">
        <v>371</v>
      </c>
      <c r="F10750" s="21">
        <v>250417</v>
      </c>
      <c r="G10750" s="20" t="s">
        <v>39</v>
      </c>
      <c r="H10750" s="21">
        <v>1</v>
      </c>
      <c r="I10750" s="71" t="s">
        <v>1482</v>
      </c>
      <c r="J10750" s="63">
        <f t="shared" si="42"/>
        <v>44998</v>
      </c>
      <c r="K10750" s="64">
        <f>IF(ISBLANK(J10750),,H10750*INDEX(Inputs!G:G,MATCH(F10750,Inputs!E:E,0)))</f>
        <v>929</v>
      </c>
      <c r="L10750" s="65" t="str">
        <f>IF(ISBLANK(J10750),,INDEX(Inputs!D:D,MATCH(F10750,Inputs!E:E,0)))</f>
        <v>416PP Super Speed Hub 4 Port USB 3.0</v>
      </c>
      <c r="M10750" s="65" t="str">
        <f>IF(ISBLANK(#REF!),,IF(B10750="Online","Online",IF(LEFT(B10750,1)="E","Online","Offline")))</f>
        <v>Online</v>
      </c>
      <c r="N10750" s="64">
        <f>IF(ISBLANK(M10750),,H10750*INDEX(Inputs!F:F,MATCH(F10750,Inputs!E:E,0)))</f>
        <v>1499</v>
      </c>
      <c r="O10750" s="65"/>
    </row>
    <row r="10751" ht="15.75" customHeight="1" spans="1:15">
      <c r="A10751" s="20" t="s">
        <v>458</v>
      </c>
      <c r="B10751" s="20" t="s">
        <v>701</v>
      </c>
      <c r="C10751" s="20" t="s">
        <v>702</v>
      </c>
      <c r="D10751" s="20" t="s">
        <v>414</v>
      </c>
      <c r="E10751" s="20" t="s">
        <v>415</v>
      </c>
      <c r="F10751" s="21">
        <v>250874</v>
      </c>
      <c r="G10751" s="20" t="s">
        <v>13</v>
      </c>
      <c r="H10751" s="21">
        <v>1</v>
      </c>
      <c r="I10751" s="71" t="s">
        <v>1482</v>
      </c>
      <c r="J10751" s="63">
        <f t="shared" si="42"/>
        <v>44998</v>
      </c>
      <c r="K10751" s="64">
        <f>IF(ISBLANK(J10751),,H10751*INDEX(Inputs!G:G,MATCH(F10751,Inputs!E:E,0)))</f>
        <v>1349</v>
      </c>
      <c r="L10751" s="65" t="str">
        <f>IF(ISBLANK(J10751),,INDEX(Inputs!D:D,MATCH(F10751,Inputs!E:E,0)))</f>
        <v>432BK EvoFox X-Team Gaming Keyboard &amp; Mouse (USB)</v>
      </c>
      <c r="M10751" s="65" t="str">
        <f>IF(ISBLANK(#REF!),,IF(B10751="Online","Online",IF(LEFT(B10751,1)="E","Online","Offline")))</f>
        <v>Offline</v>
      </c>
      <c r="N10751" s="64">
        <f>IF(ISBLANK(M10751),,H10751*INDEX(Inputs!F:F,MATCH(F10751,Inputs!E:E,0)))</f>
        <v>1899</v>
      </c>
      <c r="O10751" s="65"/>
    </row>
    <row r="10752" ht="15.75" customHeight="1" spans="1:15">
      <c r="A10752" s="20" t="s">
        <v>338</v>
      </c>
      <c r="B10752" s="20" t="s">
        <v>51</v>
      </c>
      <c r="C10752" s="20" t="s">
        <v>597</v>
      </c>
      <c r="D10752" s="20" t="s">
        <v>414</v>
      </c>
      <c r="E10752" s="20" t="s">
        <v>415</v>
      </c>
      <c r="F10752" s="21">
        <v>250874</v>
      </c>
      <c r="G10752" s="20" t="s">
        <v>13</v>
      </c>
      <c r="H10752" s="21">
        <v>1</v>
      </c>
      <c r="I10752" s="71" t="s">
        <v>1482</v>
      </c>
      <c r="J10752" s="63">
        <f t="shared" si="42"/>
        <v>44998</v>
      </c>
      <c r="K10752" s="64">
        <f>IF(ISBLANK(J10752),,H10752*INDEX(Inputs!G:G,MATCH(F10752,Inputs!E:E,0)))</f>
        <v>1349</v>
      </c>
      <c r="L10752" s="65" t="str">
        <f>IF(ISBLANK(J10752),,INDEX(Inputs!D:D,MATCH(F10752,Inputs!E:E,0)))</f>
        <v>432BK EvoFox X-Team Gaming Keyboard &amp; Mouse (USB)</v>
      </c>
      <c r="M10752" s="65" t="str">
        <f>IF(ISBLANK(#REF!),,IF(B10752="Online","Online",IF(LEFT(B10752,1)="E","Online","Offline")))</f>
        <v>Offline</v>
      </c>
      <c r="N10752" s="64">
        <f>IF(ISBLANK(M10752),,H10752*INDEX(Inputs!F:F,MATCH(F10752,Inputs!E:E,0)))</f>
        <v>1899</v>
      </c>
      <c r="O10752" s="65"/>
    </row>
    <row r="10753" ht="15.75" customHeight="1" spans="1:15">
      <c r="A10753" s="20" t="s">
        <v>341</v>
      </c>
      <c r="B10753" s="20" t="s">
        <v>57</v>
      </c>
      <c r="C10753" s="20" t="s">
        <v>348</v>
      </c>
      <c r="D10753" s="20" t="s">
        <v>414</v>
      </c>
      <c r="E10753" s="20" t="s">
        <v>415</v>
      </c>
      <c r="F10753" s="21">
        <v>250874</v>
      </c>
      <c r="G10753" s="20" t="s">
        <v>13</v>
      </c>
      <c r="H10753" s="21">
        <v>1</v>
      </c>
      <c r="I10753" s="71" t="s">
        <v>1482</v>
      </c>
      <c r="J10753" s="63">
        <f t="shared" si="42"/>
        <v>44998</v>
      </c>
      <c r="K10753" s="64">
        <f>IF(ISBLANK(J10753),,H10753*INDEX(Inputs!G:G,MATCH(F10753,Inputs!E:E,0)))</f>
        <v>1349</v>
      </c>
      <c r="L10753" s="65" t="str">
        <f>IF(ISBLANK(J10753),,INDEX(Inputs!D:D,MATCH(F10753,Inputs!E:E,0)))</f>
        <v>432BK EvoFox X-Team Gaming Keyboard &amp; Mouse (USB)</v>
      </c>
      <c r="M10753" s="65" t="str">
        <f>IF(ISBLANK(#REF!),,IF(B10753="Online","Online",IF(LEFT(B10753,1)="E","Online","Offline")))</f>
        <v>Offline</v>
      </c>
      <c r="N10753" s="64">
        <f>IF(ISBLANK(M10753),,H10753*INDEX(Inputs!F:F,MATCH(F10753,Inputs!E:E,0)))</f>
        <v>1899</v>
      </c>
      <c r="O10753" s="65"/>
    </row>
    <row r="10754" ht="15.75" customHeight="1" spans="1:15">
      <c r="A10754" s="20" t="s">
        <v>341</v>
      </c>
      <c r="B10754" s="20" t="s">
        <v>75</v>
      </c>
      <c r="C10754" s="20" t="s">
        <v>405</v>
      </c>
      <c r="D10754" s="20" t="s">
        <v>414</v>
      </c>
      <c r="E10754" s="20" t="s">
        <v>415</v>
      </c>
      <c r="F10754" s="21">
        <v>250874</v>
      </c>
      <c r="G10754" s="20" t="s">
        <v>13</v>
      </c>
      <c r="H10754" s="21">
        <v>1</v>
      </c>
      <c r="I10754" s="71" t="s">
        <v>1482</v>
      </c>
      <c r="J10754" s="63">
        <f t="shared" si="42"/>
        <v>44998</v>
      </c>
      <c r="K10754" s="64">
        <f>IF(ISBLANK(J10754),,H10754*INDEX(Inputs!G:G,MATCH(F10754,Inputs!E:E,0)))</f>
        <v>1349</v>
      </c>
      <c r="L10754" s="65" t="str">
        <f>IF(ISBLANK(J10754),,INDEX(Inputs!D:D,MATCH(F10754,Inputs!E:E,0)))</f>
        <v>432BK EvoFox X-Team Gaming Keyboard &amp; Mouse (USB)</v>
      </c>
      <c r="M10754" s="65" t="str">
        <f>IF(ISBLANK(#REF!),,IF(B10754="Online","Online",IF(LEFT(B10754,1)="E","Online","Offline")))</f>
        <v>Offline</v>
      </c>
      <c r="N10754" s="64">
        <f>IF(ISBLANK(M10754),,H10754*INDEX(Inputs!F:F,MATCH(F10754,Inputs!E:E,0)))</f>
        <v>1899</v>
      </c>
      <c r="O10754" s="65"/>
    </row>
    <row r="10755" ht="15.75" customHeight="1" spans="1:15">
      <c r="A10755" s="20" t="s">
        <v>338</v>
      </c>
      <c r="B10755" s="20" t="s">
        <v>109</v>
      </c>
      <c r="C10755" s="20" t="s">
        <v>382</v>
      </c>
      <c r="D10755" s="20" t="s">
        <v>414</v>
      </c>
      <c r="E10755" s="20" t="s">
        <v>415</v>
      </c>
      <c r="F10755" s="21">
        <v>250874</v>
      </c>
      <c r="G10755" s="20" t="s">
        <v>13</v>
      </c>
      <c r="H10755" s="21">
        <v>1</v>
      </c>
      <c r="I10755" s="71" t="s">
        <v>1482</v>
      </c>
      <c r="J10755" s="63">
        <f t="shared" si="42"/>
        <v>44998</v>
      </c>
      <c r="K10755" s="64">
        <f>IF(ISBLANK(J10755),,H10755*INDEX(Inputs!G:G,MATCH(F10755,Inputs!E:E,0)))</f>
        <v>1349</v>
      </c>
      <c r="L10755" s="65" t="str">
        <f>IF(ISBLANK(J10755),,INDEX(Inputs!D:D,MATCH(F10755,Inputs!E:E,0)))</f>
        <v>432BK EvoFox X-Team Gaming Keyboard &amp; Mouse (USB)</v>
      </c>
      <c r="M10755" s="65" t="str">
        <f>IF(ISBLANK(#REF!),,IF(B10755="Online","Online",IF(LEFT(B10755,1)="E","Online","Offline")))</f>
        <v>Offline</v>
      </c>
      <c r="N10755" s="64">
        <f>IF(ISBLANK(M10755),,H10755*INDEX(Inputs!F:F,MATCH(F10755,Inputs!E:E,0)))</f>
        <v>1899</v>
      </c>
      <c r="O10755" s="65"/>
    </row>
    <row r="10756" ht="15.75" customHeight="1" spans="1:15">
      <c r="A10756" s="20" t="s">
        <v>721</v>
      </c>
      <c r="B10756" s="20" t="s">
        <v>135</v>
      </c>
      <c r="C10756" s="20" t="s">
        <v>722</v>
      </c>
      <c r="D10756" s="20" t="s">
        <v>414</v>
      </c>
      <c r="E10756" s="20" t="s">
        <v>415</v>
      </c>
      <c r="F10756" s="21">
        <v>250874</v>
      </c>
      <c r="G10756" s="20" t="s">
        <v>13</v>
      </c>
      <c r="H10756" s="21">
        <v>-1</v>
      </c>
      <c r="I10756" s="71" t="s">
        <v>1482</v>
      </c>
      <c r="J10756" s="63">
        <f t="shared" si="42"/>
        <v>44998</v>
      </c>
      <c r="K10756" s="64">
        <f>IF(ISBLANK(J10756),,H10756*INDEX(Inputs!G:G,MATCH(F10756,Inputs!E:E,0)))</f>
        <v>-1349</v>
      </c>
      <c r="L10756" s="65" t="str">
        <f>IF(ISBLANK(J10756),,INDEX(Inputs!D:D,MATCH(F10756,Inputs!E:E,0)))</f>
        <v>432BK EvoFox X-Team Gaming Keyboard &amp; Mouse (USB)</v>
      </c>
      <c r="M10756" s="65" t="str">
        <f>IF(ISBLANK(#REF!),,IF(B10756="Online","Online",IF(LEFT(B10756,1)="E","Online","Offline")))</f>
        <v>Offline</v>
      </c>
      <c r="N10756" s="64">
        <f>IF(ISBLANK(M10756),,H10756*INDEX(Inputs!F:F,MATCH(F10756,Inputs!E:E,0)))</f>
        <v>-1899</v>
      </c>
      <c r="O10756" s="65"/>
    </row>
    <row r="10757" ht="15.75" customHeight="1" spans="1:15">
      <c r="A10757" s="20" t="s">
        <v>697</v>
      </c>
      <c r="B10757" s="20" t="s">
        <v>698</v>
      </c>
      <c r="C10757" s="20" t="s">
        <v>699</v>
      </c>
      <c r="D10757" s="20" t="s">
        <v>414</v>
      </c>
      <c r="E10757" s="20" t="s">
        <v>415</v>
      </c>
      <c r="F10757" s="21">
        <v>250874</v>
      </c>
      <c r="G10757" s="20" t="s">
        <v>13</v>
      </c>
      <c r="H10757" s="21">
        <v>1</v>
      </c>
      <c r="I10757" s="71" t="s">
        <v>1482</v>
      </c>
      <c r="J10757" s="63">
        <f t="shared" si="42"/>
        <v>44998</v>
      </c>
      <c r="K10757" s="64">
        <f>IF(ISBLANK(J10757),,H10757*INDEX(Inputs!G:G,MATCH(F10757,Inputs!E:E,0)))</f>
        <v>1349</v>
      </c>
      <c r="L10757" s="65" t="str">
        <f>IF(ISBLANK(J10757),,INDEX(Inputs!D:D,MATCH(F10757,Inputs!E:E,0)))</f>
        <v>432BK EvoFox X-Team Gaming Keyboard &amp; Mouse (USB)</v>
      </c>
      <c r="M10757" s="65" t="str">
        <f>IF(ISBLANK(#REF!),,IF(B10757="Online","Online",IF(LEFT(B10757,1)="E","Online","Offline")))</f>
        <v>Offline</v>
      </c>
      <c r="N10757" s="64">
        <f>IF(ISBLANK(M10757),,H10757*INDEX(Inputs!F:F,MATCH(F10757,Inputs!E:E,0)))</f>
        <v>1899</v>
      </c>
      <c r="O10757" s="65"/>
    </row>
    <row r="10758" ht="15.75" customHeight="1" spans="1:15">
      <c r="A10758" s="20" t="s">
        <v>935</v>
      </c>
      <c r="B10758" s="20" t="s">
        <v>936</v>
      </c>
      <c r="C10758" s="20" t="s">
        <v>937</v>
      </c>
      <c r="D10758" s="20" t="s">
        <v>414</v>
      </c>
      <c r="E10758" s="20" t="s">
        <v>415</v>
      </c>
      <c r="F10758" s="21">
        <v>250874</v>
      </c>
      <c r="G10758" s="20" t="s">
        <v>13</v>
      </c>
      <c r="H10758" s="21">
        <v>1</v>
      </c>
      <c r="I10758" s="71" t="s">
        <v>1482</v>
      </c>
      <c r="J10758" s="63">
        <f t="shared" si="42"/>
        <v>44998</v>
      </c>
      <c r="K10758" s="64">
        <f>IF(ISBLANK(J10758),,H10758*INDEX(Inputs!G:G,MATCH(F10758,Inputs!E:E,0)))</f>
        <v>1349</v>
      </c>
      <c r="L10758" s="65" t="str">
        <f>IF(ISBLANK(J10758),,INDEX(Inputs!D:D,MATCH(F10758,Inputs!E:E,0)))</f>
        <v>432BK EvoFox X-Team Gaming Keyboard &amp; Mouse (USB)</v>
      </c>
      <c r="M10758" s="65" t="str">
        <f>IF(ISBLANK(#REF!),,IF(B10758="Online","Online",IF(LEFT(B10758,1)="E","Online","Offline")))</f>
        <v>Offline</v>
      </c>
      <c r="N10758" s="64">
        <f>IF(ISBLANK(M10758),,H10758*INDEX(Inputs!F:F,MATCH(F10758,Inputs!E:E,0)))</f>
        <v>1899</v>
      </c>
      <c r="O10758" s="65"/>
    </row>
    <row r="10759" ht="15.75" customHeight="1" spans="1:15">
      <c r="A10759" s="20" t="s">
        <v>1130</v>
      </c>
      <c r="B10759" s="20" t="s">
        <v>260</v>
      </c>
      <c r="C10759" s="20" t="s">
        <v>1453</v>
      </c>
      <c r="D10759" s="20" t="s">
        <v>414</v>
      </c>
      <c r="E10759" s="20" t="s">
        <v>415</v>
      </c>
      <c r="F10759" s="21">
        <v>250874</v>
      </c>
      <c r="G10759" s="20" t="s">
        <v>13</v>
      </c>
      <c r="H10759" s="21">
        <v>1</v>
      </c>
      <c r="I10759" s="71" t="s">
        <v>1482</v>
      </c>
      <c r="J10759" s="63">
        <f t="shared" si="42"/>
        <v>44998</v>
      </c>
      <c r="K10759" s="64">
        <f>IF(ISBLANK(J10759),,H10759*INDEX(Inputs!G:G,MATCH(F10759,Inputs!E:E,0)))</f>
        <v>1349</v>
      </c>
      <c r="L10759" s="65" t="str">
        <f>IF(ISBLANK(J10759),,INDEX(Inputs!D:D,MATCH(F10759,Inputs!E:E,0)))</f>
        <v>432BK EvoFox X-Team Gaming Keyboard &amp; Mouse (USB)</v>
      </c>
      <c r="M10759" s="65" t="str">
        <f>IF(ISBLANK(#REF!),,IF(B10759="Online","Online",IF(LEFT(B10759,1)="E","Online","Offline")))</f>
        <v>Offline</v>
      </c>
      <c r="N10759" s="64">
        <f>IF(ISBLANK(M10759),,H10759*INDEX(Inputs!F:F,MATCH(F10759,Inputs!E:E,0)))</f>
        <v>1899</v>
      </c>
      <c r="O10759" s="65"/>
    </row>
    <row r="10760" ht="15.75" customHeight="1" spans="1:15">
      <c r="A10760" s="20" t="s">
        <v>412</v>
      </c>
      <c r="B10760" s="20" t="s">
        <v>107</v>
      </c>
      <c r="C10760" s="20" t="s">
        <v>498</v>
      </c>
      <c r="D10760" s="20" t="s">
        <v>370</v>
      </c>
      <c r="E10760" s="20" t="s">
        <v>371</v>
      </c>
      <c r="F10760" s="21">
        <v>260085</v>
      </c>
      <c r="G10760" s="20" t="s">
        <v>32</v>
      </c>
      <c r="H10760" s="21">
        <v>1</v>
      </c>
      <c r="I10760" s="71" t="s">
        <v>1482</v>
      </c>
      <c r="J10760" s="63">
        <f t="shared" si="42"/>
        <v>44998</v>
      </c>
      <c r="K10760" s="64">
        <f>IF(ISBLANK(J10760),,H10760*INDEX(Inputs!G:G,MATCH(F10760,Inputs!E:E,0)))</f>
        <v>1059</v>
      </c>
      <c r="L10760" s="65" t="str">
        <f>IF(ISBLANK(J10760),,INDEX(Inputs!D:D,MATCH(F10760,Inputs!E:E,0)))</f>
        <v>435BK Type-C 4 Port USB 3.0 Hub Pro</v>
      </c>
      <c r="M10760" s="65" t="str">
        <f>IF(ISBLANK(#REF!),,IF(B10760="Online","Online",IF(LEFT(B10760,1)="E","Online","Offline")))</f>
        <v>Offline</v>
      </c>
      <c r="N10760" s="64">
        <f>IF(ISBLANK(M10760),,H10760*INDEX(Inputs!F:F,MATCH(F10760,Inputs!E:E,0)))</f>
        <v>1599</v>
      </c>
      <c r="O10760" s="65"/>
    </row>
    <row r="10761" ht="15.75" customHeight="1" spans="1:15">
      <c r="A10761" s="20" t="s">
        <v>341</v>
      </c>
      <c r="B10761" s="20" t="s">
        <v>286</v>
      </c>
      <c r="C10761" s="20" t="s">
        <v>1388</v>
      </c>
      <c r="D10761" s="20" t="s">
        <v>329</v>
      </c>
      <c r="E10761" s="20" t="s">
        <v>330</v>
      </c>
      <c r="F10761" s="21">
        <v>259864</v>
      </c>
      <c r="G10761" s="20" t="s">
        <v>1118</v>
      </c>
      <c r="H10761" s="21">
        <v>1</v>
      </c>
      <c r="I10761" s="71" t="s">
        <v>1482</v>
      </c>
      <c r="J10761" s="63">
        <f t="shared" si="42"/>
        <v>44998</v>
      </c>
      <c r="K10761" s="64">
        <f>IF(ISBLANK(J10761),,H10761*INDEX(Inputs!G:G,MATCH(F10761,Inputs!E:E,0)))</f>
        <v>1499</v>
      </c>
      <c r="L10761" s="65" t="str">
        <f>IF(ISBLANK(J10761),,INDEX(Inputs!D:D,MATCH(F10761,Inputs!E:E,0)))</f>
        <v>579GR EvoFox Elite Ops Controller-Grey</v>
      </c>
      <c r="M10761" s="65" t="str">
        <f>IF(ISBLANK(#REF!),,IF(B10761="Online","Online",IF(LEFT(B10761,1)="E","Online","Offline")))</f>
        <v>Offline</v>
      </c>
      <c r="N10761" s="64">
        <f>IF(ISBLANK(M10761),,H10761*INDEX(Inputs!F:F,MATCH(F10761,Inputs!E:E,0)))</f>
        <v>2299</v>
      </c>
      <c r="O10761" s="65"/>
    </row>
    <row r="10762" ht="15.75" customHeight="1" spans="1:15">
      <c r="A10762" s="20" t="s">
        <v>353</v>
      </c>
      <c r="B10762" s="20" t="s">
        <v>42</v>
      </c>
      <c r="C10762" s="20" t="s">
        <v>502</v>
      </c>
      <c r="D10762" s="20" t="s">
        <v>370</v>
      </c>
      <c r="E10762" s="20" t="s">
        <v>410</v>
      </c>
      <c r="F10762" s="21">
        <v>250877</v>
      </c>
      <c r="G10762" s="20" t="s">
        <v>22</v>
      </c>
      <c r="H10762" s="21">
        <v>1</v>
      </c>
      <c r="I10762" s="71" t="s">
        <v>1482</v>
      </c>
      <c r="J10762" s="63">
        <f t="shared" si="42"/>
        <v>44998</v>
      </c>
      <c r="K10762" s="64">
        <f>IF(ISBLANK(J10762),,H10762*INDEX(Inputs!G:G,MATCH(F10762,Inputs!E:E,0)))</f>
        <v>349</v>
      </c>
      <c r="L10762" s="65" t="str">
        <f>IF(ISBLANK(J10762),,INDEX(Inputs!D:D,MATCH(F10762,Inputs!E:E,0)))</f>
        <v>595BK Evo Fox Falcon X35 Medium Speed Mouse Pad</v>
      </c>
      <c r="M10762" s="65" t="str">
        <f>IF(ISBLANK(#REF!),,IF(B10762="Online","Online",IF(LEFT(B10762,1)="E","Online","Offline")))</f>
        <v>Offline</v>
      </c>
      <c r="N10762" s="64">
        <f>IF(ISBLANK(M10762),,H10762*INDEX(Inputs!F:F,MATCH(F10762,Inputs!E:E,0)))</f>
        <v>699</v>
      </c>
      <c r="O10762" s="65"/>
    </row>
    <row r="10763" ht="15.75" customHeight="1" spans="1:15">
      <c r="A10763" s="20" t="s">
        <v>407</v>
      </c>
      <c r="B10763" s="20" t="s">
        <v>49</v>
      </c>
      <c r="C10763" s="20" t="s">
        <v>493</v>
      </c>
      <c r="D10763" s="20" t="s">
        <v>370</v>
      </c>
      <c r="E10763" s="20" t="s">
        <v>410</v>
      </c>
      <c r="F10763" s="21">
        <v>250877</v>
      </c>
      <c r="G10763" s="20" t="s">
        <v>22</v>
      </c>
      <c r="H10763" s="21">
        <v>1</v>
      </c>
      <c r="I10763" s="71" t="s">
        <v>1482</v>
      </c>
      <c r="J10763" s="63">
        <f t="shared" si="42"/>
        <v>44998</v>
      </c>
      <c r="K10763" s="64">
        <f>IF(ISBLANK(J10763),,H10763*INDEX(Inputs!G:G,MATCH(F10763,Inputs!E:E,0)))</f>
        <v>349</v>
      </c>
      <c r="L10763" s="65" t="str">
        <f>IF(ISBLANK(J10763),,INDEX(Inputs!D:D,MATCH(F10763,Inputs!E:E,0)))</f>
        <v>595BK Evo Fox Falcon X35 Medium Speed Mouse Pad</v>
      </c>
      <c r="M10763" s="65" t="str">
        <f>IF(ISBLANK(#REF!),,IF(B10763="Online","Online",IF(LEFT(B10763,1)="E","Online","Offline")))</f>
        <v>Offline</v>
      </c>
      <c r="N10763" s="64">
        <f>IF(ISBLANK(M10763),,H10763*INDEX(Inputs!F:F,MATCH(F10763,Inputs!E:E,0)))</f>
        <v>699</v>
      </c>
      <c r="O10763" s="65"/>
    </row>
    <row r="10764" ht="15.75" customHeight="1" spans="1:15">
      <c r="A10764" s="20" t="s">
        <v>327</v>
      </c>
      <c r="B10764" s="20" t="s">
        <v>78</v>
      </c>
      <c r="C10764" s="20" t="s">
        <v>351</v>
      </c>
      <c r="D10764" s="20" t="s">
        <v>370</v>
      </c>
      <c r="E10764" s="20" t="s">
        <v>410</v>
      </c>
      <c r="F10764" s="21">
        <v>250877</v>
      </c>
      <c r="G10764" s="20" t="s">
        <v>22</v>
      </c>
      <c r="H10764" s="21">
        <v>1</v>
      </c>
      <c r="I10764" s="71" t="s">
        <v>1482</v>
      </c>
      <c r="J10764" s="63">
        <f t="shared" si="42"/>
        <v>44998</v>
      </c>
      <c r="K10764" s="64">
        <f>IF(ISBLANK(J10764),,H10764*INDEX(Inputs!G:G,MATCH(F10764,Inputs!E:E,0)))</f>
        <v>349</v>
      </c>
      <c r="L10764" s="65" t="str">
        <f>IF(ISBLANK(J10764),,INDEX(Inputs!D:D,MATCH(F10764,Inputs!E:E,0)))</f>
        <v>595BK Evo Fox Falcon X35 Medium Speed Mouse Pad</v>
      </c>
      <c r="M10764" s="65" t="str">
        <f>IF(ISBLANK(#REF!),,IF(B10764="Online","Online",IF(LEFT(B10764,1)="E","Online","Offline")))</f>
        <v>Offline</v>
      </c>
      <c r="N10764" s="64">
        <f>IF(ISBLANK(M10764),,H10764*INDEX(Inputs!F:F,MATCH(F10764,Inputs!E:E,0)))</f>
        <v>699</v>
      </c>
      <c r="O10764" s="65"/>
    </row>
    <row r="10765" ht="15.75" customHeight="1" spans="1:15">
      <c r="A10765" s="20" t="s">
        <v>478</v>
      </c>
      <c r="B10765" s="20" t="s">
        <v>132</v>
      </c>
      <c r="C10765" s="20" t="s">
        <v>511</v>
      </c>
      <c r="D10765" s="20" t="s">
        <v>370</v>
      </c>
      <c r="E10765" s="20" t="s">
        <v>410</v>
      </c>
      <c r="F10765" s="21">
        <v>250878</v>
      </c>
      <c r="G10765" s="20" t="s">
        <v>24</v>
      </c>
      <c r="H10765" s="21">
        <v>1</v>
      </c>
      <c r="I10765" s="71" t="s">
        <v>1482</v>
      </c>
      <c r="J10765" s="63">
        <f t="shared" si="42"/>
        <v>44998</v>
      </c>
      <c r="K10765" s="64">
        <f>IF(ISBLANK(J10765),,H10765*INDEX(Inputs!G:G,MATCH(F10765,Inputs!E:E,0)))</f>
        <v>999</v>
      </c>
      <c r="L10765" s="65" t="str">
        <f>IF(ISBLANK(J10765),,INDEX(Inputs!D:D,MATCH(F10765,Inputs!E:E,0)))</f>
        <v>596BK Evo Fox Falcon LX35 Medium Speed LED Mouse Pad</v>
      </c>
      <c r="M10765" s="65" t="str">
        <f>IF(ISBLANK(#REF!),,IF(B10765="Online","Online",IF(LEFT(B10765,1)="E","Online","Offline")))</f>
        <v>Offline</v>
      </c>
      <c r="N10765" s="64">
        <f>IF(ISBLANK(M10765),,H10765*INDEX(Inputs!F:F,MATCH(F10765,Inputs!E:E,0)))</f>
        <v>1999</v>
      </c>
      <c r="O10765" s="65"/>
    </row>
    <row r="10766" ht="15.75" customHeight="1" spans="1:15">
      <c r="A10766" s="20" t="s">
        <v>341</v>
      </c>
      <c r="B10766" s="20" t="s">
        <v>62</v>
      </c>
      <c r="C10766" s="20" t="s">
        <v>419</v>
      </c>
      <c r="D10766" s="20" t="s">
        <v>370</v>
      </c>
      <c r="E10766" s="20" t="s">
        <v>410</v>
      </c>
      <c r="F10766" s="21">
        <v>250879</v>
      </c>
      <c r="G10766" s="20" t="s">
        <v>30</v>
      </c>
      <c r="H10766" s="21">
        <v>1</v>
      </c>
      <c r="I10766" s="71" t="s">
        <v>1482</v>
      </c>
      <c r="J10766" s="63">
        <f t="shared" si="42"/>
        <v>44998</v>
      </c>
      <c r="K10766" s="64">
        <f>IF(ISBLANK(J10766),,H10766*INDEX(Inputs!G:G,MATCH(F10766,Inputs!E:E,0)))</f>
        <v>699</v>
      </c>
      <c r="L10766" s="65" t="str">
        <f>IF(ISBLANK(J10766),,INDEX(Inputs!D:D,MATCH(F10766,Inputs!E:E,0)))</f>
        <v>597BK Evo Fox Falcon X85 Extra Large Speed Mouse Pad</v>
      </c>
      <c r="M10766" s="65" t="str">
        <f>IF(ISBLANK(#REF!),,IF(B10766="Online","Online",IF(LEFT(B10766,1)="E","Online","Offline")))</f>
        <v>Offline</v>
      </c>
      <c r="N10766" s="64">
        <f>IF(ISBLANK(M10766),,H10766*INDEX(Inputs!F:F,MATCH(F10766,Inputs!E:E,0)))</f>
        <v>1199</v>
      </c>
      <c r="O10766" s="65"/>
    </row>
    <row r="10767" ht="15.75" customHeight="1" spans="1:15">
      <c r="A10767" s="20" t="s">
        <v>1367</v>
      </c>
      <c r="B10767" s="20" t="s">
        <v>128</v>
      </c>
      <c r="C10767" s="20" t="s">
        <v>1292</v>
      </c>
      <c r="D10767" s="20" t="s">
        <v>414</v>
      </c>
      <c r="E10767" s="20" t="s">
        <v>415</v>
      </c>
      <c r="F10767" s="21">
        <v>260089</v>
      </c>
      <c r="G10767" s="20" t="s">
        <v>18</v>
      </c>
      <c r="H10767" s="21">
        <v>1</v>
      </c>
      <c r="I10767" s="71" t="s">
        <v>1483</v>
      </c>
      <c r="J10767" s="63">
        <f t="shared" si="42"/>
        <v>44999</v>
      </c>
      <c r="K10767" s="64">
        <f>IF(ISBLANK(J10767),,H10767*INDEX(Inputs!G:G,MATCH(F10767,Inputs!E:E,0)))</f>
        <v>529</v>
      </c>
      <c r="L10767" s="65" t="str">
        <f>IF(ISBLANK(J10767),,INDEX(Inputs!D:D,MATCH(F10767,Inputs!E:E,0)))</f>
        <v>398PP Xcite Neo Keyboard USB</v>
      </c>
      <c r="M10767" s="65" t="str">
        <f>IF(ISBLANK(#REF!),,IF(B10767="Online","Online",IF(LEFT(B10767,1)="E","Online","Offline")))</f>
        <v>Offline</v>
      </c>
      <c r="N10767" s="64">
        <f>IF(ISBLANK(M10767),,H10767*INDEX(Inputs!F:F,MATCH(F10767,Inputs!E:E,0)))</f>
        <v>549</v>
      </c>
      <c r="O10767" s="65"/>
    </row>
    <row r="10768" ht="15.75" customHeight="1" spans="1:15">
      <c r="A10768" s="20" t="s">
        <v>338</v>
      </c>
      <c r="B10768" s="20" t="s">
        <v>254</v>
      </c>
      <c r="C10768" s="20" t="s">
        <v>910</v>
      </c>
      <c r="D10768" s="20" t="s">
        <v>370</v>
      </c>
      <c r="E10768" s="20" t="s">
        <v>371</v>
      </c>
      <c r="F10768" s="21">
        <v>250417</v>
      </c>
      <c r="G10768" s="20" t="s">
        <v>39</v>
      </c>
      <c r="H10768" s="21">
        <v>1</v>
      </c>
      <c r="I10768" s="71" t="s">
        <v>1483</v>
      </c>
      <c r="J10768" s="63">
        <f t="shared" si="42"/>
        <v>44999</v>
      </c>
      <c r="K10768" s="64">
        <f>IF(ISBLANK(J10768),,H10768*INDEX(Inputs!G:G,MATCH(F10768,Inputs!E:E,0)))</f>
        <v>929</v>
      </c>
      <c r="L10768" s="65" t="str">
        <f>IF(ISBLANK(J10768),,INDEX(Inputs!D:D,MATCH(F10768,Inputs!E:E,0)))</f>
        <v>416PP Super Speed Hub 4 Port USB 3.0</v>
      </c>
      <c r="M10768" s="65" t="str">
        <f>IF(ISBLANK(#REF!),,IF(B10768="Online","Online",IF(LEFT(B10768,1)="E","Online","Offline")))</f>
        <v>Offline</v>
      </c>
      <c r="N10768" s="64">
        <f>IF(ISBLANK(M10768),,H10768*INDEX(Inputs!F:F,MATCH(F10768,Inputs!E:E,0)))</f>
        <v>1499</v>
      </c>
      <c r="O10768" s="65"/>
    </row>
    <row r="10769" ht="15.75" customHeight="1" spans="1:15">
      <c r="A10769" s="20" t="s">
        <v>458</v>
      </c>
      <c r="B10769" s="20" t="s">
        <v>106</v>
      </c>
      <c r="C10769" s="20" t="s">
        <v>673</v>
      </c>
      <c r="D10769" s="20" t="s">
        <v>414</v>
      </c>
      <c r="E10769" s="20" t="s">
        <v>415</v>
      </c>
      <c r="F10769" s="21">
        <v>250873</v>
      </c>
      <c r="G10769" s="20" t="s">
        <v>12</v>
      </c>
      <c r="H10769" s="21">
        <v>1</v>
      </c>
      <c r="I10769" s="71" t="s">
        <v>1483</v>
      </c>
      <c r="J10769" s="63">
        <f t="shared" si="42"/>
        <v>44999</v>
      </c>
      <c r="K10769" s="64">
        <f>IF(ISBLANK(J10769),,H10769*INDEX(Inputs!G:G,MATCH(F10769,Inputs!E:E,0)))</f>
        <v>999</v>
      </c>
      <c r="L10769" s="65" t="str">
        <f>IF(ISBLANK(J10769),,INDEX(Inputs!D:D,MATCH(F10769,Inputs!E:E,0)))</f>
        <v>422BK Evo Fox Fireblade Gaming Keyboard USB</v>
      </c>
      <c r="M10769" s="65" t="str">
        <f>IF(ISBLANK(#REF!),,IF(B10769="Online","Online",IF(LEFT(B10769,1)="E","Online","Offline")))</f>
        <v>Offline</v>
      </c>
      <c r="N10769" s="64">
        <f>IF(ISBLANK(M10769),,H10769*INDEX(Inputs!F:F,MATCH(F10769,Inputs!E:E,0)))</f>
        <v>1299</v>
      </c>
      <c r="O10769" s="65"/>
    </row>
    <row r="10770" ht="15.75" customHeight="1" spans="1:15">
      <c r="A10770" s="20" t="s">
        <v>341</v>
      </c>
      <c r="B10770" s="20" t="s">
        <v>57</v>
      </c>
      <c r="C10770" s="20" t="s">
        <v>348</v>
      </c>
      <c r="D10770" s="20" t="s">
        <v>414</v>
      </c>
      <c r="E10770" s="20" t="s">
        <v>415</v>
      </c>
      <c r="F10770" s="21">
        <v>250874</v>
      </c>
      <c r="G10770" s="20" t="s">
        <v>13</v>
      </c>
      <c r="H10770" s="21">
        <v>-1</v>
      </c>
      <c r="I10770" s="71" t="s">
        <v>1483</v>
      </c>
      <c r="J10770" s="63">
        <f t="shared" si="42"/>
        <v>44999</v>
      </c>
      <c r="K10770" s="64">
        <f>IF(ISBLANK(J10770),,H10770*INDEX(Inputs!G:G,MATCH(F10770,Inputs!E:E,0)))</f>
        <v>-1349</v>
      </c>
      <c r="L10770" s="65" t="str">
        <f>IF(ISBLANK(J10770),,INDEX(Inputs!D:D,MATCH(F10770,Inputs!E:E,0)))</f>
        <v>432BK EvoFox X-Team Gaming Keyboard &amp; Mouse (USB)</v>
      </c>
      <c r="M10770" s="65" t="str">
        <f>IF(ISBLANK(#REF!),,IF(B10770="Online","Online",IF(LEFT(B10770,1)="E","Online","Offline")))</f>
        <v>Offline</v>
      </c>
      <c r="N10770" s="64">
        <f>IF(ISBLANK(M10770),,H10770*INDEX(Inputs!F:F,MATCH(F10770,Inputs!E:E,0)))</f>
        <v>-1899</v>
      </c>
      <c r="O10770" s="65"/>
    </row>
    <row r="10771" ht="15.75" customHeight="1" spans="1:15">
      <c r="A10771" s="20" t="s">
        <v>728</v>
      </c>
      <c r="B10771" s="20" t="s">
        <v>131</v>
      </c>
      <c r="C10771" s="20" t="s">
        <v>729</v>
      </c>
      <c r="D10771" s="20" t="s">
        <v>414</v>
      </c>
      <c r="E10771" s="20" t="s">
        <v>415</v>
      </c>
      <c r="F10771" s="21">
        <v>250874</v>
      </c>
      <c r="G10771" s="20" t="s">
        <v>13</v>
      </c>
      <c r="H10771" s="21">
        <v>1</v>
      </c>
      <c r="I10771" s="71" t="s">
        <v>1483</v>
      </c>
      <c r="J10771" s="63">
        <f t="shared" si="42"/>
        <v>44999</v>
      </c>
      <c r="K10771" s="64">
        <f>IF(ISBLANK(J10771),,H10771*INDEX(Inputs!G:G,MATCH(F10771,Inputs!E:E,0)))</f>
        <v>1349</v>
      </c>
      <c r="L10771" s="65" t="str">
        <f>IF(ISBLANK(J10771),,INDEX(Inputs!D:D,MATCH(F10771,Inputs!E:E,0)))</f>
        <v>432BK EvoFox X-Team Gaming Keyboard &amp; Mouse (USB)</v>
      </c>
      <c r="M10771" s="65" t="str">
        <f>IF(ISBLANK(#REF!),,IF(B10771="Online","Online",IF(LEFT(B10771,1)="E","Online","Offline")))</f>
        <v>Offline</v>
      </c>
      <c r="N10771" s="64">
        <f>IF(ISBLANK(M10771),,H10771*INDEX(Inputs!F:F,MATCH(F10771,Inputs!E:E,0)))</f>
        <v>1899</v>
      </c>
      <c r="O10771" s="65"/>
    </row>
    <row r="10772" ht="15.75" customHeight="1" spans="1:15">
      <c r="A10772" s="20" t="s">
        <v>447</v>
      </c>
      <c r="B10772" s="20" t="s">
        <v>159</v>
      </c>
      <c r="C10772" s="20" t="s">
        <v>448</v>
      </c>
      <c r="D10772" s="20" t="s">
        <v>414</v>
      </c>
      <c r="E10772" s="20" t="s">
        <v>415</v>
      </c>
      <c r="F10772" s="21">
        <v>250874</v>
      </c>
      <c r="G10772" s="20" t="s">
        <v>13</v>
      </c>
      <c r="H10772" s="21">
        <v>1</v>
      </c>
      <c r="I10772" s="71" t="s">
        <v>1483</v>
      </c>
      <c r="J10772" s="63">
        <f t="shared" si="42"/>
        <v>44999</v>
      </c>
      <c r="K10772" s="64">
        <f>IF(ISBLANK(J10772),,H10772*INDEX(Inputs!G:G,MATCH(F10772,Inputs!E:E,0)))</f>
        <v>1349</v>
      </c>
      <c r="L10772" s="65" t="str">
        <f>IF(ISBLANK(J10772),,INDEX(Inputs!D:D,MATCH(F10772,Inputs!E:E,0)))</f>
        <v>432BK EvoFox X-Team Gaming Keyboard &amp; Mouse (USB)</v>
      </c>
      <c r="M10772" s="65" t="str">
        <f>IF(ISBLANK(#REF!),,IF(B10772="Online","Online",IF(LEFT(B10772,1)="E","Online","Offline")))</f>
        <v>Offline</v>
      </c>
      <c r="N10772" s="64">
        <f>IF(ISBLANK(M10772),,H10772*INDEX(Inputs!F:F,MATCH(F10772,Inputs!E:E,0)))</f>
        <v>1899</v>
      </c>
      <c r="O10772" s="65"/>
    </row>
    <row r="10773" ht="15.75" customHeight="1" spans="1:15">
      <c r="A10773" s="20" t="s">
        <v>661</v>
      </c>
      <c r="B10773" s="20" t="s">
        <v>181</v>
      </c>
      <c r="C10773" s="20" t="s">
        <v>662</v>
      </c>
      <c r="D10773" s="20" t="s">
        <v>414</v>
      </c>
      <c r="E10773" s="20" t="s">
        <v>415</v>
      </c>
      <c r="F10773" s="21">
        <v>250874</v>
      </c>
      <c r="G10773" s="20" t="s">
        <v>13</v>
      </c>
      <c r="H10773" s="21">
        <v>1</v>
      </c>
      <c r="I10773" s="71" t="s">
        <v>1483</v>
      </c>
      <c r="J10773" s="63">
        <f t="shared" si="42"/>
        <v>44999</v>
      </c>
      <c r="K10773" s="64">
        <f>IF(ISBLANK(J10773),,H10773*INDEX(Inputs!G:G,MATCH(F10773,Inputs!E:E,0)))</f>
        <v>1349</v>
      </c>
      <c r="L10773" s="65" t="str">
        <f>IF(ISBLANK(J10773),,INDEX(Inputs!D:D,MATCH(F10773,Inputs!E:E,0)))</f>
        <v>432BK EvoFox X-Team Gaming Keyboard &amp; Mouse (USB)</v>
      </c>
      <c r="M10773" s="65" t="str">
        <f>IF(ISBLANK(#REF!),,IF(B10773="Online","Online",IF(LEFT(B10773,1)="E","Online","Offline")))</f>
        <v>Offline</v>
      </c>
      <c r="N10773" s="64">
        <f>IF(ISBLANK(M10773),,H10773*INDEX(Inputs!F:F,MATCH(F10773,Inputs!E:E,0)))</f>
        <v>1899</v>
      </c>
      <c r="O10773" s="65"/>
    </row>
    <row r="10774" ht="15.75" customHeight="1" spans="1:15">
      <c r="A10774" s="20" t="s">
        <v>935</v>
      </c>
      <c r="B10774" s="20" t="s">
        <v>936</v>
      </c>
      <c r="C10774" s="20" t="s">
        <v>937</v>
      </c>
      <c r="D10774" s="20" t="s">
        <v>414</v>
      </c>
      <c r="E10774" s="20" t="s">
        <v>415</v>
      </c>
      <c r="F10774" s="21">
        <v>250874</v>
      </c>
      <c r="G10774" s="20" t="s">
        <v>13</v>
      </c>
      <c r="H10774" s="21">
        <v>0</v>
      </c>
      <c r="I10774" s="71" t="s">
        <v>1483</v>
      </c>
      <c r="J10774" s="63">
        <f t="shared" si="42"/>
        <v>44999</v>
      </c>
      <c r="K10774" s="64">
        <f>IF(ISBLANK(J10774),,H10774*INDEX(Inputs!G:G,MATCH(F10774,Inputs!E:E,0)))</f>
        <v>0</v>
      </c>
      <c r="L10774" s="65" t="str">
        <f>IF(ISBLANK(J10774),,INDEX(Inputs!D:D,MATCH(F10774,Inputs!E:E,0)))</f>
        <v>432BK EvoFox X-Team Gaming Keyboard &amp; Mouse (USB)</v>
      </c>
      <c r="M10774" s="65" t="str">
        <f>IF(ISBLANK(#REF!),,IF(B10774="Online","Online",IF(LEFT(B10774,1)="E","Online","Offline")))</f>
        <v>Offline</v>
      </c>
      <c r="N10774" s="64">
        <f>IF(ISBLANK(M10774),,H10774*INDEX(Inputs!F:F,MATCH(F10774,Inputs!E:E,0)))</f>
        <v>0</v>
      </c>
      <c r="O10774" s="65"/>
    </row>
    <row r="10775" ht="15.75" customHeight="1" spans="1:15">
      <c r="A10775" s="20" t="s">
        <v>447</v>
      </c>
      <c r="B10775" s="20" t="s">
        <v>206</v>
      </c>
      <c r="C10775" s="20" t="s">
        <v>865</v>
      </c>
      <c r="D10775" s="20" t="s">
        <v>414</v>
      </c>
      <c r="E10775" s="20" t="s">
        <v>415</v>
      </c>
      <c r="F10775" s="21">
        <v>250874</v>
      </c>
      <c r="G10775" s="20" t="s">
        <v>13</v>
      </c>
      <c r="H10775" s="21">
        <v>1</v>
      </c>
      <c r="I10775" s="71" t="s">
        <v>1483</v>
      </c>
      <c r="J10775" s="63">
        <f t="shared" si="42"/>
        <v>44999</v>
      </c>
      <c r="K10775" s="64">
        <f>IF(ISBLANK(J10775),,H10775*INDEX(Inputs!G:G,MATCH(F10775,Inputs!E:E,0)))</f>
        <v>1349</v>
      </c>
      <c r="L10775" s="65" t="str">
        <f>IF(ISBLANK(J10775),,INDEX(Inputs!D:D,MATCH(F10775,Inputs!E:E,0)))</f>
        <v>432BK EvoFox X-Team Gaming Keyboard &amp; Mouse (USB)</v>
      </c>
      <c r="M10775" s="65" t="str">
        <f>IF(ISBLANK(#REF!),,IF(B10775="Online","Online",IF(LEFT(B10775,1)="E","Online","Offline")))</f>
        <v>Offline</v>
      </c>
      <c r="N10775" s="64">
        <f>IF(ISBLANK(M10775),,H10775*INDEX(Inputs!F:F,MATCH(F10775,Inputs!E:E,0)))</f>
        <v>1899</v>
      </c>
      <c r="O10775" s="65"/>
    </row>
    <row r="10776" ht="15.75" customHeight="1" spans="1:15">
      <c r="A10776" s="20" t="s">
        <v>341</v>
      </c>
      <c r="B10776" s="20" t="s">
        <v>57</v>
      </c>
      <c r="C10776" s="20" t="s">
        <v>348</v>
      </c>
      <c r="D10776" s="20" t="s">
        <v>370</v>
      </c>
      <c r="E10776" s="20" t="s">
        <v>371</v>
      </c>
      <c r="F10776" s="21">
        <v>260085</v>
      </c>
      <c r="G10776" s="20" t="s">
        <v>32</v>
      </c>
      <c r="H10776" s="21">
        <v>1</v>
      </c>
      <c r="I10776" s="71" t="s">
        <v>1483</v>
      </c>
      <c r="J10776" s="63">
        <f t="shared" si="42"/>
        <v>44999</v>
      </c>
      <c r="K10776" s="64">
        <f>IF(ISBLANK(J10776),,H10776*INDEX(Inputs!G:G,MATCH(F10776,Inputs!E:E,0)))</f>
        <v>1059</v>
      </c>
      <c r="L10776" s="65" t="str">
        <f>IF(ISBLANK(J10776),,INDEX(Inputs!D:D,MATCH(F10776,Inputs!E:E,0)))</f>
        <v>435BK Type-C 4 Port USB 3.0 Hub Pro</v>
      </c>
      <c r="M10776" s="65" t="str">
        <f>IF(ISBLANK(#REF!),,IF(B10776="Online","Online",IF(LEFT(B10776,1)="E","Online","Offline")))</f>
        <v>Offline</v>
      </c>
      <c r="N10776" s="64">
        <f>IF(ISBLANK(M10776),,H10776*INDEX(Inputs!F:F,MATCH(F10776,Inputs!E:E,0)))</f>
        <v>1599</v>
      </c>
      <c r="O10776" s="65"/>
    </row>
    <row r="10777" ht="15.75" customHeight="1" spans="1:15">
      <c r="A10777" s="20" t="s">
        <v>1398</v>
      </c>
      <c r="B10777" s="20" t="s">
        <v>236</v>
      </c>
      <c r="C10777" s="20" t="s">
        <v>1014</v>
      </c>
      <c r="D10777" s="20" t="s">
        <v>370</v>
      </c>
      <c r="E10777" s="20" t="s">
        <v>410</v>
      </c>
      <c r="F10777" s="21">
        <v>250877</v>
      </c>
      <c r="G10777" s="20" t="s">
        <v>22</v>
      </c>
      <c r="H10777" s="21">
        <v>1</v>
      </c>
      <c r="I10777" s="71" t="s">
        <v>1483</v>
      </c>
      <c r="J10777" s="63">
        <f t="shared" si="42"/>
        <v>44999</v>
      </c>
      <c r="K10777" s="64">
        <f>IF(ISBLANK(J10777),,H10777*INDEX(Inputs!G:G,MATCH(F10777,Inputs!E:E,0)))</f>
        <v>349</v>
      </c>
      <c r="L10777" s="65" t="str">
        <f>IF(ISBLANK(J10777),,INDEX(Inputs!D:D,MATCH(F10777,Inputs!E:E,0)))</f>
        <v>595BK Evo Fox Falcon X35 Medium Speed Mouse Pad</v>
      </c>
      <c r="M10777" s="65" t="str">
        <f>IF(ISBLANK(#REF!),,IF(B10777="Online","Online",IF(LEFT(B10777,1)="E","Online","Offline")))</f>
        <v>Offline</v>
      </c>
      <c r="N10777" s="64">
        <f>IF(ISBLANK(M10777),,H10777*INDEX(Inputs!F:F,MATCH(F10777,Inputs!E:E,0)))</f>
        <v>699</v>
      </c>
      <c r="O10777" s="65"/>
    </row>
    <row r="10778" ht="15.75" customHeight="1" spans="1:15">
      <c r="A10778" s="20" t="s">
        <v>341</v>
      </c>
      <c r="B10778" s="20" t="s">
        <v>62</v>
      </c>
      <c r="C10778" s="20" t="s">
        <v>419</v>
      </c>
      <c r="D10778" s="20" t="s">
        <v>370</v>
      </c>
      <c r="E10778" s="20" t="s">
        <v>410</v>
      </c>
      <c r="F10778" s="21">
        <v>250878</v>
      </c>
      <c r="G10778" s="20" t="s">
        <v>24</v>
      </c>
      <c r="H10778" s="21">
        <v>1</v>
      </c>
      <c r="I10778" s="71" t="s">
        <v>1483</v>
      </c>
      <c r="J10778" s="63">
        <f t="shared" si="42"/>
        <v>44999</v>
      </c>
      <c r="K10778" s="64">
        <f>IF(ISBLANK(J10778),,H10778*INDEX(Inputs!G:G,MATCH(F10778,Inputs!E:E,0)))</f>
        <v>999</v>
      </c>
      <c r="L10778" s="65" t="str">
        <f>IF(ISBLANK(J10778),,INDEX(Inputs!D:D,MATCH(F10778,Inputs!E:E,0)))</f>
        <v>596BK Evo Fox Falcon LX35 Medium Speed LED Mouse Pad</v>
      </c>
      <c r="M10778" s="65" t="str">
        <f>IF(ISBLANK(#REF!),,IF(B10778="Online","Online",IF(LEFT(B10778,1)="E","Online","Offline")))</f>
        <v>Offline</v>
      </c>
      <c r="N10778" s="64">
        <f>IF(ISBLANK(M10778),,H10778*INDEX(Inputs!F:F,MATCH(F10778,Inputs!E:E,0)))</f>
        <v>1999</v>
      </c>
      <c r="O10778" s="65"/>
    </row>
    <row r="10779" ht="15.75" customHeight="1" spans="1:15">
      <c r="A10779" s="20" t="s">
        <v>1394</v>
      </c>
      <c r="B10779" s="20" t="s">
        <v>262</v>
      </c>
      <c r="C10779" s="20" t="s">
        <v>1310</v>
      </c>
      <c r="D10779" s="20" t="s">
        <v>370</v>
      </c>
      <c r="E10779" s="20" t="s">
        <v>410</v>
      </c>
      <c r="F10779" s="21">
        <v>250878</v>
      </c>
      <c r="G10779" s="20" t="s">
        <v>24</v>
      </c>
      <c r="H10779" s="21">
        <v>1</v>
      </c>
      <c r="I10779" s="71" t="s">
        <v>1483</v>
      </c>
      <c r="J10779" s="63">
        <f t="shared" si="42"/>
        <v>44999</v>
      </c>
      <c r="K10779" s="64">
        <f>IF(ISBLANK(J10779),,H10779*INDEX(Inputs!G:G,MATCH(F10779,Inputs!E:E,0)))</f>
        <v>999</v>
      </c>
      <c r="L10779" s="65" t="str">
        <f>IF(ISBLANK(J10779),,INDEX(Inputs!D:D,MATCH(F10779,Inputs!E:E,0)))</f>
        <v>596BK Evo Fox Falcon LX35 Medium Speed LED Mouse Pad</v>
      </c>
      <c r="M10779" s="65" t="str">
        <f>IF(ISBLANK(#REF!),,IF(B10779="Online","Online",IF(LEFT(B10779,1)="E","Online","Offline")))</f>
        <v>Offline</v>
      </c>
      <c r="N10779" s="64">
        <f>IF(ISBLANK(M10779),,H10779*INDEX(Inputs!F:F,MATCH(F10779,Inputs!E:E,0)))</f>
        <v>1999</v>
      </c>
      <c r="O10779" s="65"/>
    </row>
    <row r="10780" ht="15.75" customHeight="1" spans="1:15">
      <c r="A10780" s="20" t="s">
        <v>327</v>
      </c>
      <c r="B10780" s="20" t="s">
        <v>56</v>
      </c>
      <c r="C10780" s="20" t="s">
        <v>494</v>
      </c>
      <c r="D10780" s="20" t="s">
        <v>370</v>
      </c>
      <c r="E10780" s="20" t="s">
        <v>410</v>
      </c>
      <c r="F10780" s="21">
        <v>250879</v>
      </c>
      <c r="G10780" s="20" t="s">
        <v>30</v>
      </c>
      <c r="H10780" s="21">
        <v>1</v>
      </c>
      <c r="I10780" s="71" t="s">
        <v>1483</v>
      </c>
      <c r="J10780" s="63">
        <f t="shared" si="42"/>
        <v>44999</v>
      </c>
      <c r="K10780" s="64">
        <f>IF(ISBLANK(J10780),,H10780*INDEX(Inputs!G:G,MATCH(F10780,Inputs!E:E,0)))</f>
        <v>699</v>
      </c>
      <c r="L10780" s="65" t="str">
        <f>IF(ISBLANK(J10780),,INDEX(Inputs!D:D,MATCH(F10780,Inputs!E:E,0)))</f>
        <v>597BK Evo Fox Falcon X85 Extra Large Speed Mouse Pad</v>
      </c>
      <c r="M10780" s="65" t="str">
        <f>IF(ISBLANK(#REF!),,IF(B10780="Online","Online",IF(LEFT(B10780,1)="E","Online","Offline")))</f>
        <v>Offline</v>
      </c>
      <c r="N10780" s="64">
        <f>IF(ISBLANK(M10780),,H10780*INDEX(Inputs!F:F,MATCH(F10780,Inputs!E:E,0)))</f>
        <v>1199</v>
      </c>
      <c r="O10780" s="65"/>
    </row>
    <row r="10781" ht="15.75" customHeight="1" spans="1:15">
      <c r="A10781" s="20" t="s">
        <v>933</v>
      </c>
      <c r="B10781" s="20" t="s">
        <v>227</v>
      </c>
      <c r="C10781" s="20" t="s">
        <v>934</v>
      </c>
      <c r="D10781" s="20" t="s">
        <v>370</v>
      </c>
      <c r="E10781" s="20" t="s">
        <v>410</v>
      </c>
      <c r="F10781" s="21">
        <v>250879</v>
      </c>
      <c r="G10781" s="20" t="s">
        <v>30</v>
      </c>
      <c r="H10781" s="21">
        <v>1</v>
      </c>
      <c r="I10781" s="71" t="s">
        <v>1483</v>
      </c>
      <c r="J10781" s="63">
        <f t="shared" si="42"/>
        <v>44999</v>
      </c>
      <c r="K10781" s="64">
        <f>IF(ISBLANK(J10781),,H10781*INDEX(Inputs!G:G,MATCH(F10781,Inputs!E:E,0)))</f>
        <v>699</v>
      </c>
      <c r="L10781" s="65" t="str">
        <f>IF(ISBLANK(J10781),,INDEX(Inputs!D:D,MATCH(F10781,Inputs!E:E,0)))</f>
        <v>597BK Evo Fox Falcon X85 Extra Large Speed Mouse Pad</v>
      </c>
      <c r="M10781" s="65" t="str">
        <f>IF(ISBLANK(#REF!),,IF(B10781="Online","Online",IF(LEFT(B10781,1)="E","Online","Offline")))</f>
        <v>Offline</v>
      </c>
      <c r="N10781" s="64">
        <f>IF(ISBLANK(M10781),,H10781*INDEX(Inputs!F:F,MATCH(F10781,Inputs!E:E,0)))</f>
        <v>1199</v>
      </c>
      <c r="O10781" s="65"/>
    </row>
    <row r="10782" ht="15.75" customHeight="1" spans="1:15">
      <c r="A10782" s="20" t="s">
        <v>327</v>
      </c>
      <c r="B10782" s="20" t="s">
        <v>35</v>
      </c>
      <c r="C10782" s="20" t="s">
        <v>525</v>
      </c>
      <c r="D10782" s="20" t="s">
        <v>370</v>
      </c>
      <c r="E10782" s="20" t="s">
        <v>410</v>
      </c>
      <c r="F10782" s="21">
        <v>250876</v>
      </c>
      <c r="G10782" s="20" t="s">
        <v>26</v>
      </c>
      <c r="H10782" s="21">
        <v>1</v>
      </c>
      <c r="I10782" s="71" t="s">
        <v>1483</v>
      </c>
      <c r="J10782" s="63">
        <f t="shared" si="42"/>
        <v>44999</v>
      </c>
      <c r="K10782" s="64">
        <f>IF(ISBLANK(J10782),,H10782*INDEX(Inputs!G:G,MATCH(F10782,Inputs!E:E,0)))</f>
        <v>1399</v>
      </c>
      <c r="L10782" s="65" t="str">
        <f>IF(ISBLANK(J10782),,INDEX(Inputs!D:D,MATCH(F10782,Inputs!E:E,0)))</f>
        <v>649BK EvoFox Typhoon Laptop Cooling Pad</v>
      </c>
      <c r="M10782" s="65" t="str">
        <f>IF(ISBLANK(#REF!),,IF(B10782="Online","Online",IF(LEFT(B10782,1)="E","Online","Offline")))</f>
        <v>Offline</v>
      </c>
      <c r="N10782" s="64">
        <f>IF(ISBLANK(M10782),,H10782*INDEX(Inputs!F:F,MATCH(F10782,Inputs!E:E,0)))</f>
        <v>1999</v>
      </c>
      <c r="O10782" s="65"/>
    </row>
    <row r="10783" ht="15.75" customHeight="1" spans="1:15">
      <c r="A10783" s="20" t="s">
        <v>789</v>
      </c>
      <c r="B10783" s="20" t="s">
        <v>191</v>
      </c>
      <c r="C10783" s="20" t="s">
        <v>960</v>
      </c>
      <c r="D10783" s="20" t="s">
        <v>370</v>
      </c>
      <c r="E10783" s="20" t="s">
        <v>410</v>
      </c>
      <c r="F10783" s="21">
        <v>250876</v>
      </c>
      <c r="G10783" s="20" t="s">
        <v>26</v>
      </c>
      <c r="H10783" s="21">
        <v>1</v>
      </c>
      <c r="I10783" s="71" t="s">
        <v>1483</v>
      </c>
      <c r="J10783" s="63">
        <f t="shared" si="42"/>
        <v>44999</v>
      </c>
      <c r="K10783" s="64">
        <f>IF(ISBLANK(J10783),,H10783*INDEX(Inputs!G:G,MATCH(F10783,Inputs!E:E,0)))</f>
        <v>1399</v>
      </c>
      <c r="L10783" s="65" t="str">
        <f>IF(ISBLANK(J10783),,INDEX(Inputs!D:D,MATCH(F10783,Inputs!E:E,0)))</f>
        <v>649BK EvoFox Typhoon Laptop Cooling Pad</v>
      </c>
      <c r="M10783" s="65" t="str">
        <f>IF(ISBLANK(#REF!),,IF(B10783="Online","Online",IF(LEFT(B10783,1)="E","Online","Offline")))</f>
        <v>Offline</v>
      </c>
      <c r="N10783" s="64">
        <f>IF(ISBLANK(M10783),,H10783*INDEX(Inputs!F:F,MATCH(F10783,Inputs!E:E,0)))</f>
        <v>1999</v>
      </c>
      <c r="O10783" s="65"/>
    </row>
    <row r="10784" ht="15.75" customHeight="1" spans="1:15">
      <c r="A10784" s="20" t="s">
        <v>458</v>
      </c>
      <c r="B10784" s="20" t="s">
        <v>219</v>
      </c>
      <c r="C10784" s="20" t="s">
        <v>1386</v>
      </c>
      <c r="D10784" s="20" t="s">
        <v>370</v>
      </c>
      <c r="E10784" s="20" t="s">
        <v>410</v>
      </c>
      <c r="F10784" s="21">
        <v>250876</v>
      </c>
      <c r="G10784" s="20" t="s">
        <v>26</v>
      </c>
      <c r="H10784" s="21">
        <v>1</v>
      </c>
      <c r="I10784" s="71" t="s">
        <v>1483</v>
      </c>
      <c r="J10784" s="63">
        <f t="shared" si="42"/>
        <v>44999</v>
      </c>
      <c r="K10784" s="64">
        <f>IF(ISBLANK(J10784),,H10784*INDEX(Inputs!G:G,MATCH(F10784,Inputs!E:E,0)))</f>
        <v>1399</v>
      </c>
      <c r="L10784" s="65" t="str">
        <f>IF(ISBLANK(J10784),,INDEX(Inputs!D:D,MATCH(F10784,Inputs!E:E,0)))</f>
        <v>649BK EvoFox Typhoon Laptop Cooling Pad</v>
      </c>
      <c r="M10784" s="65" t="str">
        <f>IF(ISBLANK(#REF!),,IF(B10784="Online","Online",IF(LEFT(B10784,1)="E","Online","Offline")))</f>
        <v>Offline</v>
      </c>
      <c r="N10784" s="64">
        <f>IF(ISBLANK(M10784),,H10784*INDEX(Inputs!F:F,MATCH(F10784,Inputs!E:E,0)))</f>
        <v>1999</v>
      </c>
      <c r="O10784" s="65"/>
    </row>
    <row r="10785" ht="15.75" customHeight="1" spans="1:15">
      <c r="A10785" s="20" t="s">
        <v>338</v>
      </c>
      <c r="B10785" s="20" t="s">
        <v>254</v>
      </c>
      <c r="C10785" s="20" t="s">
        <v>910</v>
      </c>
      <c r="D10785" s="20" t="s">
        <v>370</v>
      </c>
      <c r="E10785" s="20" t="s">
        <v>410</v>
      </c>
      <c r="F10785" s="21">
        <v>250876</v>
      </c>
      <c r="G10785" s="20" t="s">
        <v>26</v>
      </c>
      <c r="H10785" s="21">
        <v>1</v>
      </c>
      <c r="I10785" s="71" t="s">
        <v>1483</v>
      </c>
      <c r="J10785" s="63">
        <f t="shared" si="42"/>
        <v>44999</v>
      </c>
      <c r="K10785" s="64">
        <f>IF(ISBLANK(J10785),,H10785*INDEX(Inputs!G:G,MATCH(F10785,Inputs!E:E,0)))</f>
        <v>1399</v>
      </c>
      <c r="L10785" s="65" t="str">
        <f>IF(ISBLANK(J10785),,INDEX(Inputs!D:D,MATCH(F10785,Inputs!E:E,0)))</f>
        <v>649BK EvoFox Typhoon Laptop Cooling Pad</v>
      </c>
      <c r="M10785" s="65" t="str">
        <f>IF(ISBLANK(#REF!),,IF(B10785="Online","Online",IF(LEFT(B10785,1)="E","Online","Offline")))</f>
        <v>Offline</v>
      </c>
      <c r="N10785" s="64">
        <f>IF(ISBLANK(M10785),,H10785*INDEX(Inputs!F:F,MATCH(F10785,Inputs!E:E,0)))</f>
        <v>1999</v>
      </c>
      <c r="O10785" s="65"/>
    </row>
    <row r="10786" ht="15.75" customHeight="1" spans="1:15">
      <c r="A10786" s="20" t="s">
        <v>338</v>
      </c>
      <c r="B10786" s="20" t="s">
        <v>79</v>
      </c>
      <c r="C10786" s="20" t="s">
        <v>964</v>
      </c>
      <c r="D10786" s="20" t="s">
        <v>370</v>
      </c>
      <c r="E10786" s="20" t="s">
        <v>410</v>
      </c>
      <c r="F10786" s="21">
        <v>250423</v>
      </c>
      <c r="G10786" s="20" t="s">
        <v>11</v>
      </c>
      <c r="H10786" s="21">
        <v>1</v>
      </c>
      <c r="I10786" s="71" t="s">
        <v>1483</v>
      </c>
      <c r="J10786" s="63">
        <f t="shared" si="42"/>
        <v>44999</v>
      </c>
      <c r="K10786" s="64">
        <f>IF(ISBLANK(J10786),,H10786*INDEX(Inputs!G:G,MATCH(F10786,Inputs!E:E,0)))</f>
        <v>759</v>
      </c>
      <c r="L10786" s="65" t="str">
        <f>IF(ISBLANK(J10786),,INDEX(Inputs!D:D,MATCH(F10786,Inputs!E:E,0)))</f>
        <v>650GR Ergo View Laptop Stand-Grey</v>
      </c>
      <c r="M10786" s="65" t="str">
        <f>IF(ISBLANK(#REF!),,IF(B10786="Online","Online",IF(LEFT(B10786,1)="E","Online","Offline")))</f>
        <v>Offline</v>
      </c>
      <c r="N10786" s="64">
        <f>IF(ISBLANK(M10786),,H10786*INDEX(Inputs!F:F,MATCH(F10786,Inputs!E:E,0)))</f>
        <v>899</v>
      </c>
      <c r="O10786" s="65"/>
    </row>
    <row r="10787" ht="15.75" customHeight="1" spans="1:15">
      <c r="A10787" s="20" t="s">
        <v>364</v>
      </c>
      <c r="B10787" s="20" t="s">
        <v>593</v>
      </c>
      <c r="C10787" s="20" t="s">
        <v>594</v>
      </c>
      <c r="D10787" s="20" t="s">
        <v>414</v>
      </c>
      <c r="E10787" s="20" t="s">
        <v>415</v>
      </c>
      <c r="F10787" s="21">
        <v>204737</v>
      </c>
      <c r="G10787" s="20" t="s">
        <v>20</v>
      </c>
      <c r="H10787" s="21">
        <v>1</v>
      </c>
      <c r="I10787" s="71" t="s">
        <v>1483</v>
      </c>
      <c r="J10787" s="63">
        <f t="shared" si="42"/>
        <v>44999</v>
      </c>
      <c r="K10787" s="64">
        <f>IF(ISBLANK(J10787),,H10787*INDEX(Inputs!G:G,MATCH(F10787,Inputs!E:E,0)))</f>
        <v>729</v>
      </c>
      <c r="L10787" s="65" t="str">
        <f>IF(ISBLANK(J10787),,INDEX(Inputs!D:D,MATCH(F10787,Inputs!E:E,0)))</f>
        <v>850PP Xcite Pro Keyboard &amp; Mouse USB</v>
      </c>
      <c r="M10787" s="65" t="str">
        <f>IF(ISBLANK(#REF!),,IF(B10787="Online","Online",IF(LEFT(B10787,1)="E","Online","Offline")))</f>
        <v>Offline</v>
      </c>
      <c r="N10787" s="64">
        <f>IF(ISBLANK(M10787),,H10787*INDEX(Inputs!F:F,MATCH(F10787,Inputs!E:E,0)))</f>
        <v>799</v>
      </c>
      <c r="O10787" s="65"/>
    </row>
    <row r="10788" ht="15.75" customHeight="1" spans="1:15">
      <c r="A10788" s="20" t="s">
        <v>407</v>
      </c>
      <c r="B10788" s="20" t="s">
        <v>41</v>
      </c>
      <c r="C10788" s="20" t="s">
        <v>469</v>
      </c>
      <c r="D10788" s="20" t="s">
        <v>414</v>
      </c>
      <c r="E10788" s="20" t="s">
        <v>415</v>
      </c>
      <c r="F10788" s="21">
        <v>250424</v>
      </c>
      <c r="G10788" s="20" t="s">
        <v>15</v>
      </c>
      <c r="H10788" s="21">
        <v>1</v>
      </c>
      <c r="I10788" s="71" t="s">
        <v>1483</v>
      </c>
      <c r="J10788" s="63">
        <f t="shared" si="42"/>
        <v>44999</v>
      </c>
      <c r="K10788" s="64">
        <f>IF(ISBLANK(J10788),,H10788*INDEX(Inputs!G:G,MATCH(F10788,Inputs!E:E,0)))</f>
        <v>999</v>
      </c>
      <c r="L10788" s="65" t="str">
        <f>IF(ISBLANK(J10788),,INDEX(Inputs!D:D,MATCH(F10788,Inputs!E:E,0)))</f>
        <v>419V2 PRIMUS Wireless Desktop V2</v>
      </c>
      <c r="M10788" s="65" t="str">
        <f>IF(ISBLANK(#REF!),,IF(B10788="Online","Online",IF(LEFT(B10788,1)="E","Online","Offline")))</f>
        <v>Offline</v>
      </c>
      <c r="N10788" s="64">
        <f>IF(ISBLANK(M10788),,H10788*INDEX(Inputs!F:F,MATCH(F10788,Inputs!E:E,0)))</f>
        <v>1199</v>
      </c>
      <c r="O10788" s="65"/>
    </row>
    <row r="10789" ht="15.75" customHeight="1" spans="1:15">
      <c r="A10789" s="20" t="s">
        <v>1367</v>
      </c>
      <c r="B10789" s="20" t="s">
        <v>128</v>
      </c>
      <c r="C10789" s="20" t="s">
        <v>1292</v>
      </c>
      <c r="D10789" s="20" t="s">
        <v>414</v>
      </c>
      <c r="E10789" s="20" t="s">
        <v>415</v>
      </c>
      <c r="F10789" s="21">
        <v>250424</v>
      </c>
      <c r="G10789" s="20" t="s">
        <v>15</v>
      </c>
      <c r="H10789" s="21">
        <v>1</v>
      </c>
      <c r="I10789" s="71" t="s">
        <v>1483</v>
      </c>
      <c r="J10789" s="63">
        <f t="shared" si="42"/>
        <v>44999</v>
      </c>
      <c r="K10789" s="64">
        <f>IF(ISBLANK(J10789),,H10789*INDEX(Inputs!G:G,MATCH(F10789,Inputs!E:E,0)))</f>
        <v>999</v>
      </c>
      <c r="L10789" s="65" t="str">
        <f>IF(ISBLANK(J10789),,INDEX(Inputs!D:D,MATCH(F10789,Inputs!E:E,0)))</f>
        <v>419V2 PRIMUS Wireless Desktop V2</v>
      </c>
      <c r="M10789" s="65" t="str">
        <f>IF(ISBLANK(#REF!),,IF(B10789="Online","Online",IF(LEFT(B10789,1)="E","Online","Offline")))</f>
        <v>Offline</v>
      </c>
      <c r="N10789" s="64">
        <f>IF(ISBLANK(M10789),,H10789*INDEX(Inputs!F:F,MATCH(F10789,Inputs!E:E,0)))</f>
        <v>1199</v>
      </c>
      <c r="O10789" s="65"/>
    </row>
    <row r="10790" ht="15.75" customHeight="1" spans="1:15">
      <c r="A10790" s="20" t="s">
        <v>407</v>
      </c>
      <c r="B10790" s="20" t="s">
        <v>49</v>
      </c>
      <c r="C10790" s="20" t="s">
        <v>493</v>
      </c>
      <c r="D10790" s="20" t="s">
        <v>370</v>
      </c>
      <c r="E10790" s="20" t="s">
        <v>371</v>
      </c>
      <c r="F10790" s="21">
        <v>250417</v>
      </c>
      <c r="G10790" s="20" t="s">
        <v>39</v>
      </c>
      <c r="H10790" s="21">
        <v>1</v>
      </c>
      <c r="I10790" s="71" t="s">
        <v>1484</v>
      </c>
      <c r="J10790" s="63">
        <f t="shared" si="42"/>
        <v>45000</v>
      </c>
      <c r="K10790" s="64">
        <f>IF(ISBLANK(J10790),,H10790*INDEX(Inputs!G:G,MATCH(F10790,Inputs!E:E,0)))</f>
        <v>929</v>
      </c>
      <c r="L10790" s="65" t="str">
        <f>IF(ISBLANK(J10790),,INDEX(Inputs!D:D,MATCH(F10790,Inputs!E:E,0)))</f>
        <v>416PP Super Speed Hub 4 Port USB 3.0</v>
      </c>
      <c r="M10790" s="65" t="str">
        <f>IF(ISBLANK(#REF!),,IF(B10790="Online","Online",IF(LEFT(B10790,1)="E","Online","Offline")))</f>
        <v>Offline</v>
      </c>
      <c r="N10790" s="64">
        <f>IF(ISBLANK(M10790),,H10790*INDEX(Inputs!F:F,MATCH(F10790,Inputs!E:E,0)))</f>
        <v>1499</v>
      </c>
      <c r="O10790" s="65"/>
    </row>
    <row r="10791" ht="15.75" customHeight="1" spans="1:15">
      <c r="A10791" s="20" t="s">
        <v>447</v>
      </c>
      <c r="B10791" s="20" t="s">
        <v>61</v>
      </c>
      <c r="C10791" s="20" t="s">
        <v>456</v>
      </c>
      <c r="D10791" s="20" t="s">
        <v>370</v>
      </c>
      <c r="E10791" s="20" t="s">
        <v>371</v>
      </c>
      <c r="F10791" s="21">
        <v>250417</v>
      </c>
      <c r="G10791" s="20" t="s">
        <v>39</v>
      </c>
      <c r="H10791" s="21">
        <v>1</v>
      </c>
      <c r="I10791" s="71" t="s">
        <v>1484</v>
      </c>
      <c r="J10791" s="63">
        <f t="shared" si="42"/>
        <v>45000</v>
      </c>
      <c r="K10791" s="64">
        <f>IF(ISBLANK(J10791),,H10791*INDEX(Inputs!G:G,MATCH(F10791,Inputs!E:E,0)))</f>
        <v>929</v>
      </c>
      <c r="L10791" s="65" t="str">
        <f>IF(ISBLANK(J10791),,INDEX(Inputs!D:D,MATCH(F10791,Inputs!E:E,0)))</f>
        <v>416PP Super Speed Hub 4 Port USB 3.0</v>
      </c>
      <c r="M10791" s="65" t="str">
        <f>IF(ISBLANK(#REF!),,IF(B10791="Online","Online",IF(LEFT(B10791,1)="E","Online","Offline")))</f>
        <v>Offline</v>
      </c>
      <c r="N10791" s="64">
        <f>IF(ISBLANK(M10791),,H10791*INDEX(Inputs!F:F,MATCH(F10791,Inputs!E:E,0)))</f>
        <v>1499</v>
      </c>
      <c r="O10791" s="65"/>
    </row>
    <row r="10792" ht="15.75" customHeight="1" spans="1:15">
      <c r="A10792" s="20" t="s">
        <v>447</v>
      </c>
      <c r="B10792" s="20" t="s">
        <v>608</v>
      </c>
      <c r="C10792" s="20" t="s">
        <v>609</v>
      </c>
      <c r="D10792" s="20" t="s">
        <v>370</v>
      </c>
      <c r="E10792" s="20" t="s">
        <v>371</v>
      </c>
      <c r="F10792" s="21">
        <v>250417</v>
      </c>
      <c r="G10792" s="20" t="s">
        <v>39</v>
      </c>
      <c r="H10792" s="21">
        <v>1</v>
      </c>
      <c r="I10792" s="71" t="s">
        <v>1484</v>
      </c>
      <c r="J10792" s="63">
        <f t="shared" si="42"/>
        <v>45000</v>
      </c>
      <c r="K10792" s="64">
        <f>IF(ISBLANK(J10792),,H10792*INDEX(Inputs!G:G,MATCH(F10792,Inputs!E:E,0)))</f>
        <v>929</v>
      </c>
      <c r="L10792" s="65" t="str">
        <f>IF(ISBLANK(J10792),,INDEX(Inputs!D:D,MATCH(F10792,Inputs!E:E,0)))</f>
        <v>416PP Super Speed Hub 4 Port USB 3.0</v>
      </c>
      <c r="M10792" s="65" t="str">
        <f>IF(ISBLANK(#REF!),,IF(B10792="Online","Online",IF(LEFT(B10792,1)="E","Online","Offline")))</f>
        <v>Offline</v>
      </c>
      <c r="N10792" s="64">
        <f>IF(ISBLANK(M10792),,H10792*INDEX(Inputs!F:F,MATCH(F10792,Inputs!E:E,0)))</f>
        <v>1499</v>
      </c>
      <c r="O10792" s="65"/>
    </row>
    <row r="10793" ht="15.75" customHeight="1" spans="1:15">
      <c r="A10793" s="20" t="s">
        <v>327</v>
      </c>
      <c r="B10793" s="20" t="s">
        <v>196</v>
      </c>
      <c r="C10793" s="20" t="s">
        <v>579</v>
      </c>
      <c r="D10793" s="20" t="s">
        <v>370</v>
      </c>
      <c r="E10793" s="20" t="s">
        <v>371</v>
      </c>
      <c r="F10793" s="21">
        <v>250417</v>
      </c>
      <c r="G10793" s="20" t="s">
        <v>39</v>
      </c>
      <c r="H10793" s="21">
        <v>1</v>
      </c>
      <c r="I10793" s="71" t="s">
        <v>1484</v>
      </c>
      <c r="J10793" s="63">
        <f t="shared" si="42"/>
        <v>45000</v>
      </c>
      <c r="K10793" s="64">
        <f>IF(ISBLANK(J10793),,H10793*INDEX(Inputs!G:G,MATCH(F10793,Inputs!E:E,0)))</f>
        <v>929</v>
      </c>
      <c r="L10793" s="65" t="str">
        <f>IF(ISBLANK(J10793),,INDEX(Inputs!D:D,MATCH(F10793,Inputs!E:E,0)))</f>
        <v>416PP Super Speed Hub 4 Port USB 3.0</v>
      </c>
      <c r="M10793" s="65" t="str">
        <f>IF(ISBLANK(#REF!),,IF(B10793="Online","Online",IF(LEFT(B10793,1)="E","Online","Offline")))</f>
        <v>Offline</v>
      </c>
      <c r="N10793" s="64">
        <f>IF(ISBLANK(M10793),,H10793*INDEX(Inputs!F:F,MATCH(F10793,Inputs!E:E,0)))</f>
        <v>1499</v>
      </c>
      <c r="O10793" s="65"/>
    </row>
    <row r="10794" ht="15.75" customHeight="1" spans="1:15">
      <c r="A10794" s="20" t="s">
        <v>1485</v>
      </c>
      <c r="B10794" s="20" t="s">
        <v>765</v>
      </c>
      <c r="C10794" s="20" t="s">
        <v>765</v>
      </c>
      <c r="D10794" s="20" t="s">
        <v>414</v>
      </c>
      <c r="E10794" s="20" t="s">
        <v>415</v>
      </c>
      <c r="F10794" s="21">
        <v>250873</v>
      </c>
      <c r="G10794" s="20" t="s">
        <v>12</v>
      </c>
      <c r="H10794" s="21">
        <v>1</v>
      </c>
      <c r="I10794" s="71" t="s">
        <v>1484</v>
      </c>
      <c r="J10794" s="63">
        <f t="shared" si="42"/>
        <v>45000</v>
      </c>
      <c r="K10794" s="64">
        <f>IF(ISBLANK(J10794),,H10794*INDEX(Inputs!G:G,MATCH(F10794,Inputs!E:E,0)))</f>
        <v>999</v>
      </c>
      <c r="L10794" s="65" t="str">
        <f>IF(ISBLANK(J10794),,INDEX(Inputs!D:D,MATCH(F10794,Inputs!E:E,0)))</f>
        <v>422BK Evo Fox Fireblade Gaming Keyboard USB</v>
      </c>
      <c r="M10794" s="65" t="str">
        <f>IF(ISBLANK(#REF!),,IF(B10794="Online","Online",IF(LEFT(B10794,1)="E","Online","Offline")))</f>
        <v>Online</v>
      </c>
      <c r="N10794" s="64">
        <f>IF(ISBLANK(M10794),,H10794*INDEX(Inputs!F:F,MATCH(F10794,Inputs!E:E,0)))</f>
        <v>1299</v>
      </c>
      <c r="O10794" s="65"/>
    </row>
    <row r="10795" ht="15.75" customHeight="1" spans="1:15">
      <c r="A10795" s="20" t="s">
        <v>338</v>
      </c>
      <c r="B10795" s="20" t="s">
        <v>133</v>
      </c>
      <c r="C10795" s="20" t="s">
        <v>573</v>
      </c>
      <c r="D10795" s="20" t="s">
        <v>414</v>
      </c>
      <c r="E10795" s="20" t="s">
        <v>415</v>
      </c>
      <c r="F10795" s="21">
        <v>250874</v>
      </c>
      <c r="G10795" s="20" t="s">
        <v>13</v>
      </c>
      <c r="H10795" s="21">
        <v>1</v>
      </c>
      <c r="I10795" s="71" t="s">
        <v>1484</v>
      </c>
      <c r="J10795" s="63">
        <f t="shared" si="42"/>
        <v>45000</v>
      </c>
      <c r="K10795" s="64">
        <f>IF(ISBLANK(J10795),,H10795*INDEX(Inputs!G:G,MATCH(F10795,Inputs!E:E,0)))</f>
        <v>1349</v>
      </c>
      <c r="L10795" s="65" t="str">
        <f>IF(ISBLANK(J10795),,INDEX(Inputs!D:D,MATCH(F10795,Inputs!E:E,0)))</f>
        <v>432BK EvoFox X-Team Gaming Keyboard &amp; Mouse (USB)</v>
      </c>
      <c r="M10795" s="65" t="str">
        <f>IF(ISBLANK(#REF!),,IF(B10795="Online","Online",IF(LEFT(B10795,1)="E","Online","Offline")))</f>
        <v>Offline</v>
      </c>
      <c r="N10795" s="64">
        <f>IF(ISBLANK(M10795),,H10795*INDEX(Inputs!F:F,MATCH(F10795,Inputs!E:E,0)))</f>
        <v>1899</v>
      </c>
      <c r="O10795" s="65"/>
    </row>
    <row r="10796" ht="15.75" customHeight="1" spans="1:15">
      <c r="A10796" s="20" t="s">
        <v>747</v>
      </c>
      <c r="B10796" s="20" t="s">
        <v>151</v>
      </c>
      <c r="C10796" s="20" t="s">
        <v>748</v>
      </c>
      <c r="D10796" s="20" t="s">
        <v>414</v>
      </c>
      <c r="E10796" s="20" t="s">
        <v>415</v>
      </c>
      <c r="F10796" s="21">
        <v>250874</v>
      </c>
      <c r="G10796" s="20" t="s">
        <v>13</v>
      </c>
      <c r="H10796" s="21">
        <v>2</v>
      </c>
      <c r="I10796" s="71" t="s">
        <v>1484</v>
      </c>
      <c r="J10796" s="63">
        <f t="shared" si="42"/>
        <v>45000</v>
      </c>
      <c r="K10796" s="64">
        <f>IF(ISBLANK(J10796),,H10796*INDEX(Inputs!G:G,MATCH(F10796,Inputs!E:E,0)))</f>
        <v>2698</v>
      </c>
      <c r="L10796" s="65" t="str">
        <f>IF(ISBLANK(J10796),,INDEX(Inputs!D:D,MATCH(F10796,Inputs!E:E,0)))</f>
        <v>432BK EvoFox X-Team Gaming Keyboard &amp; Mouse (USB)</v>
      </c>
      <c r="M10796" s="65" t="str">
        <f>IF(ISBLANK(#REF!),,IF(B10796="Online","Online",IF(LEFT(B10796,1)="E","Online","Offline")))</f>
        <v>Offline</v>
      </c>
      <c r="N10796" s="64">
        <f>IF(ISBLANK(M10796),,H10796*INDEX(Inputs!F:F,MATCH(F10796,Inputs!E:E,0)))</f>
        <v>3798</v>
      </c>
      <c r="O10796" s="65"/>
    </row>
    <row r="10797" ht="15.75" customHeight="1" spans="1:15">
      <c r="A10797" s="20" t="s">
        <v>338</v>
      </c>
      <c r="B10797" s="20" t="s">
        <v>1426</v>
      </c>
      <c r="C10797" s="20" t="s">
        <v>1427</v>
      </c>
      <c r="D10797" s="20" t="s">
        <v>414</v>
      </c>
      <c r="E10797" s="20" t="s">
        <v>415</v>
      </c>
      <c r="F10797" s="21">
        <v>250874</v>
      </c>
      <c r="G10797" s="20" t="s">
        <v>13</v>
      </c>
      <c r="H10797" s="21">
        <v>1</v>
      </c>
      <c r="I10797" s="71" t="s">
        <v>1484</v>
      </c>
      <c r="J10797" s="63">
        <f t="shared" si="42"/>
        <v>45000</v>
      </c>
      <c r="K10797" s="64">
        <f>IF(ISBLANK(J10797),,H10797*INDEX(Inputs!G:G,MATCH(F10797,Inputs!E:E,0)))</f>
        <v>1349</v>
      </c>
      <c r="L10797" s="65" t="str">
        <f>IF(ISBLANK(J10797),,INDEX(Inputs!D:D,MATCH(F10797,Inputs!E:E,0)))</f>
        <v>432BK EvoFox X-Team Gaming Keyboard &amp; Mouse (USB)</v>
      </c>
      <c r="M10797" s="65" t="str">
        <f>IF(ISBLANK(#REF!),,IF(B10797="Online","Online",IF(LEFT(B10797,1)="E","Online","Offline")))</f>
        <v>Offline</v>
      </c>
      <c r="N10797" s="64">
        <f>IF(ISBLANK(M10797),,H10797*INDEX(Inputs!F:F,MATCH(F10797,Inputs!E:E,0)))</f>
        <v>1899</v>
      </c>
      <c r="O10797" s="65"/>
    </row>
    <row r="10798" ht="15.75" customHeight="1" spans="1:15">
      <c r="A10798" s="20" t="s">
        <v>345</v>
      </c>
      <c r="B10798" s="20" t="s">
        <v>830</v>
      </c>
      <c r="C10798" s="20" t="s">
        <v>831</v>
      </c>
      <c r="D10798" s="20" t="s">
        <v>414</v>
      </c>
      <c r="E10798" s="20" t="s">
        <v>415</v>
      </c>
      <c r="F10798" s="21">
        <v>250875</v>
      </c>
      <c r="G10798" s="20" t="s">
        <v>103</v>
      </c>
      <c r="H10798" s="21">
        <v>1</v>
      </c>
      <c r="I10798" s="71" t="s">
        <v>1484</v>
      </c>
      <c r="J10798" s="63">
        <f t="shared" si="42"/>
        <v>45000</v>
      </c>
      <c r="K10798" s="64">
        <f>IF(ISBLANK(J10798),,H10798*INDEX(Inputs!G:G,MATCH(F10798,Inputs!E:E,0)))</f>
        <v>1099</v>
      </c>
      <c r="L10798" s="65" t="str">
        <f>IF(ISBLANK(J10798),,INDEX(Inputs!D:D,MATCH(F10798,Inputs!E:E,0)))</f>
        <v>433BK EvoFox WarHammer Gaming Keyboard (USB)</v>
      </c>
      <c r="M10798" s="65" t="str">
        <f>IF(ISBLANK(#REF!),,IF(B10798="Online","Online",IF(LEFT(B10798,1)="E","Online","Offline")))</f>
        <v>Offline</v>
      </c>
      <c r="N10798" s="64">
        <f>IF(ISBLANK(M10798),,H10798*INDEX(Inputs!F:F,MATCH(F10798,Inputs!E:E,0)))</f>
        <v>1499</v>
      </c>
      <c r="O10798" s="65"/>
    </row>
    <row r="10799" ht="15.75" customHeight="1" spans="1:15">
      <c r="A10799" s="20" t="s">
        <v>1367</v>
      </c>
      <c r="B10799" s="20" t="s">
        <v>128</v>
      </c>
      <c r="C10799" s="20" t="s">
        <v>1292</v>
      </c>
      <c r="D10799" s="20" t="s">
        <v>370</v>
      </c>
      <c r="E10799" s="20" t="s">
        <v>371</v>
      </c>
      <c r="F10799" s="21">
        <v>260085</v>
      </c>
      <c r="G10799" s="20" t="s">
        <v>32</v>
      </c>
      <c r="H10799" s="21">
        <v>1</v>
      </c>
      <c r="I10799" s="71" t="s">
        <v>1484</v>
      </c>
      <c r="J10799" s="63">
        <f t="shared" si="42"/>
        <v>45000</v>
      </c>
      <c r="K10799" s="64">
        <f>IF(ISBLANK(J10799),,H10799*INDEX(Inputs!G:G,MATCH(F10799,Inputs!E:E,0)))</f>
        <v>1059</v>
      </c>
      <c r="L10799" s="65" t="str">
        <f>IF(ISBLANK(J10799),,INDEX(Inputs!D:D,MATCH(F10799,Inputs!E:E,0)))</f>
        <v>435BK Type-C 4 Port USB 3.0 Hub Pro</v>
      </c>
      <c r="M10799" s="65" t="str">
        <f>IF(ISBLANK(#REF!),,IF(B10799="Online","Online",IF(LEFT(B10799,1)="E","Online","Offline")))</f>
        <v>Offline</v>
      </c>
      <c r="N10799" s="64">
        <f>IF(ISBLANK(M10799),,H10799*INDEX(Inputs!F:F,MATCH(F10799,Inputs!E:E,0)))</f>
        <v>1599</v>
      </c>
      <c r="O10799" s="65"/>
    </row>
    <row r="10800" ht="15.75" customHeight="1" spans="1:15">
      <c r="A10800" s="20" t="s">
        <v>697</v>
      </c>
      <c r="B10800" s="20" t="s">
        <v>698</v>
      </c>
      <c r="C10800" s="20" t="s">
        <v>699</v>
      </c>
      <c r="D10800" s="20" t="s">
        <v>329</v>
      </c>
      <c r="E10800" s="20" t="s">
        <v>330</v>
      </c>
      <c r="F10800" s="21">
        <v>259865</v>
      </c>
      <c r="G10800" s="20" t="s">
        <v>1121</v>
      </c>
      <c r="H10800" s="21">
        <v>1</v>
      </c>
      <c r="I10800" s="71" t="s">
        <v>1484</v>
      </c>
      <c r="J10800" s="63">
        <f t="shared" si="42"/>
        <v>45000</v>
      </c>
      <c r="K10800" s="64">
        <f>IF(ISBLANK(J10800),,H10800*INDEX(Inputs!G:G,MATCH(F10800,Inputs!E:E,0)))</f>
        <v>2499</v>
      </c>
      <c r="L10800" s="65" t="str">
        <f>IF(ISBLANK(J10800),,INDEX(Inputs!D:D,MATCH(F10800,Inputs!E:E,0)))</f>
        <v>580BL EvoFox Elite Play Wireless Gamepad-Blue</v>
      </c>
      <c r="M10800" s="65" t="str">
        <f>IF(ISBLANK(#REF!),,IF(B10800="Online","Online",IF(LEFT(B10800,1)="E","Online","Offline")))</f>
        <v>Offline</v>
      </c>
      <c r="N10800" s="64">
        <f>IF(ISBLANK(M10800),,H10800*INDEX(Inputs!F:F,MATCH(F10800,Inputs!E:E,0)))</f>
        <v>3299</v>
      </c>
      <c r="O10800" s="65"/>
    </row>
    <row r="10801" ht="15.75" customHeight="1" spans="1:15">
      <c r="A10801" s="20" t="s">
        <v>462</v>
      </c>
      <c r="B10801" s="20" t="s">
        <v>150</v>
      </c>
      <c r="C10801" s="20" t="s">
        <v>463</v>
      </c>
      <c r="D10801" s="20" t="s">
        <v>370</v>
      </c>
      <c r="E10801" s="20" t="s">
        <v>410</v>
      </c>
      <c r="F10801" s="21">
        <v>250877</v>
      </c>
      <c r="G10801" s="20" t="s">
        <v>22</v>
      </c>
      <c r="H10801" s="21">
        <v>1</v>
      </c>
      <c r="I10801" s="71" t="s">
        <v>1484</v>
      </c>
      <c r="J10801" s="63">
        <f t="shared" si="42"/>
        <v>45000</v>
      </c>
      <c r="K10801" s="64">
        <f>IF(ISBLANK(J10801),,H10801*INDEX(Inputs!G:G,MATCH(F10801,Inputs!E:E,0)))</f>
        <v>349</v>
      </c>
      <c r="L10801" s="65" t="str">
        <f>IF(ISBLANK(J10801),,INDEX(Inputs!D:D,MATCH(F10801,Inputs!E:E,0)))</f>
        <v>595BK Evo Fox Falcon X35 Medium Speed Mouse Pad</v>
      </c>
      <c r="M10801" s="65" t="str">
        <f>IF(ISBLANK(#REF!),,IF(B10801="Online","Online",IF(LEFT(B10801,1)="E","Online","Offline")))</f>
        <v>Offline</v>
      </c>
      <c r="N10801" s="64">
        <f>IF(ISBLANK(M10801),,H10801*INDEX(Inputs!F:F,MATCH(F10801,Inputs!E:E,0)))</f>
        <v>699</v>
      </c>
      <c r="O10801" s="65"/>
    </row>
    <row r="10802" ht="15.75" customHeight="1" spans="1:15">
      <c r="A10802" s="20" t="s">
        <v>447</v>
      </c>
      <c r="B10802" s="20" t="s">
        <v>450</v>
      </c>
      <c r="C10802" s="20" t="s">
        <v>451</v>
      </c>
      <c r="D10802" s="20" t="s">
        <v>370</v>
      </c>
      <c r="E10802" s="20" t="s">
        <v>410</v>
      </c>
      <c r="F10802" s="21">
        <v>250877</v>
      </c>
      <c r="G10802" s="20" t="s">
        <v>22</v>
      </c>
      <c r="H10802" s="21">
        <v>1</v>
      </c>
      <c r="I10802" s="71" t="s">
        <v>1484</v>
      </c>
      <c r="J10802" s="63">
        <f t="shared" si="42"/>
        <v>45000</v>
      </c>
      <c r="K10802" s="64">
        <f>IF(ISBLANK(J10802),,H10802*INDEX(Inputs!G:G,MATCH(F10802,Inputs!E:E,0)))</f>
        <v>349</v>
      </c>
      <c r="L10802" s="65" t="str">
        <f>IF(ISBLANK(J10802),,INDEX(Inputs!D:D,MATCH(F10802,Inputs!E:E,0)))</f>
        <v>595BK Evo Fox Falcon X35 Medium Speed Mouse Pad</v>
      </c>
      <c r="M10802" s="65" t="str">
        <f>IF(ISBLANK(#REF!),,IF(B10802="Online","Online",IF(LEFT(B10802,1)="E","Online","Offline")))</f>
        <v>Offline</v>
      </c>
      <c r="N10802" s="64">
        <f>IF(ISBLANK(M10802),,H10802*INDEX(Inputs!F:F,MATCH(F10802,Inputs!E:E,0)))</f>
        <v>699</v>
      </c>
      <c r="O10802" s="65"/>
    </row>
    <row r="10803" ht="15.75" customHeight="1" spans="1:15">
      <c r="A10803" s="20" t="s">
        <v>338</v>
      </c>
      <c r="B10803" s="20" t="s">
        <v>254</v>
      </c>
      <c r="C10803" s="20" t="s">
        <v>910</v>
      </c>
      <c r="D10803" s="20" t="s">
        <v>370</v>
      </c>
      <c r="E10803" s="20" t="s">
        <v>410</v>
      </c>
      <c r="F10803" s="21">
        <v>250877</v>
      </c>
      <c r="G10803" s="20" t="s">
        <v>22</v>
      </c>
      <c r="H10803" s="21">
        <v>1</v>
      </c>
      <c r="I10803" s="71" t="s">
        <v>1484</v>
      </c>
      <c r="J10803" s="63">
        <f t="shared" si="42"/>
        <v>45000</v>
      </c>
      <c r="K10803" s="64">
        <f>IF(ISBLANK(J10803),,H10803*INDEX(Inputs!G:G,MATCH(F10803,Inputs!E:E,0)))</f>
        <v>349</v>
      </c>
      <c r="L10803" s="65" t="str">
        <f>IF(ISBLANK(J10803),,INDEX(Inputs!D:D,MATCH(F10803,Inputs!E:E,0)))</f>
        <v>595BK Evo Fox Falcon X35 Medium Speed Mouse Pad</v>
      </c>
      <c r="M10803" s="65" t="str">
        <f>IF(ISBLANK(#REF!),,IF(B10803="Online","Online",IF(LEFT(B10803,1)="E","Online","Offline")))</f>
        <v>Offline</v>
      </c>
      <c r="N10803" s="64">
        <f>IF(ISBLANK(M10803),,H10803*INDEX(Inputs!F:F,MATCH(F10803,Inputs!E:E,0)))</f>
        <v>699</v>
      </c>
      <c r="O10803" s="65"/>
    </row>
    <row r="10804" ht="15.75" customHeight="1" spans="1:15">
      <c r="A10804" s="20" t="s">
        <v>341</v>
      </c>
      <c r="B10804" s="20" t="s">
        <v>62</v>
      </c>
      <c r="C10804" s="20" t="s">
        <v>419</v>
      </c>
      <c r="D10804" s="20" t="s">
        <v>370</v>
      </c>
      <c r="E10804" s="20" t="s">
        <v>410</v>
      </c>
      <c r="F10804" s="21">
        <v>250878</v>
      </c>
      <c r="G10804" s="20" t="s">
        <v>24</v>
      </c>
      <c r="H10804" s="21">
        <v>-1</v>
      </c>
      <c r="I10804" s="71" t="s">
        <v>1484</v>
      </c>
      <c r="J10804" s="63">
        <f t="shared" si="42"/>
        <v>45000</v>
      </c>
      <c r="K10804" s="64">
        <f>IF(ISBLANK(J10804),,H10804*INDEX(Inputs!G:G,MATCH(F10804,Inputs!E:E,0)))</f>
        <v>-999</v>
      </c>
      <c r="L10804" s="65" t="str">
        <f>IF(ISBLANK(J10804),,INDEX(Inputs!D:D,MATCH(F10804,Inputs!E:E,0)))</f>
        <v>596BK Evo Fox Falcon LX35 Medium Speed LED Mouse Pad</v>
      </c>
      <c r="M10804" s="65" t="str">
        <f>IF(ISBLANK(#REF!),,IF(B10804="Online","Online",IF(LEFT(B10804,1)="E","Online","Offline")))</f>
        <v>Offline</v>
      </c>
      <c r="N10804" s="64">
        <f>IF(ISBLANK(M10804),,H10804*INDEX(Inputs!F:F,MATCH(F10804,Inputs!E:E,0)))</f>
        <v>-1999</v>
      </c>
      <c r="O10804" s="65"/>
    </row>
    <row r="10805" ht="15.75" customHeight="1" spans="1:15">
      <c r="A10805" s="20" t="s">
        <v>367</v>
      </c>
      <c r="B10805" s="20" t="s">
        <v>765</v>
      </c>
      <c r="C10805" s="20" t="s">
        <v>765</v>
      </c>
      <c r="D10805" s="20" t="s">
        <v>370</v>
      </c>
      <c r="E10805" s="20" t="s">
        <v>410</v>
      </c>
      <c r="F10805" s="21">
        <v>250879</v>
      </c>
      <c r="G10805" s="20" t="s">
        <v>30</v>
      </c>
      <c r="H10805" s="21">
        <v>1</v>
      </c>
      <c r="I10805" s="71" t="s">
        <v>1484</v>
      </c>
      <c r="J10805" s="63">
        <f t="shared" si="42"/>
        <v>45000</v>
      </c>
      <c r="K10805" s="64">
        <f>IF(ISBLANK(J10805),,H10805*INDEX(Inputs!G:G,MATCH(F10805,Inputs!E:E,0)))</f>
        <v>699</v>
      </c>
      <c r="L10805" s="65" t="str">
        <f>IF(ISBLANK(J10805),,INDEX(Inputs!D:D,MATCH(F10805,Inputs!E:E,0)))</f>
        <v>597BK Evo Fox Falcon X85 Extra Large Speed Mouse Pad</v>
      </c>
      <c r="M10805" s="65" t="str">
        <f>IF(ISBLANK(#REF!),,IF(B10805="Online","Online",IF(LEFT(B10805,1)="E","Online","Offline")))</f>
        <v>Online</v>
      </c>
      <c r="N10805" s="64">
        <f>IF(ISBLANK(M10805),,H10805*INDEX(Inputs!F:F,MATCH(F10805,Inputs!E:E,0)))</f>
        <v>1199</v>
      </c>
      <c r="O10805" s="65"/>
    </row>
    <row r="10806" ht="15.75" customHeight="1" spans="1:15">
      <c r="A10806" s="20" t="s">
        <v>458</v>
      </c>
      <c r="B10806" s="20" t="s">
        <v>701</v>
      </c>
      <c r="C10806" s="20" t="s">
        <v>702</v>
      </c>
      <c r="D10806" s="20" t="s">
        <v>414</v>
      </c>
      <c r="E10806" s="20" t="s">
        <v>415</v>
      </c>
      <c r="F10806" s="21">
        <v>250873</v>
      </c>
      <c r="G10806" s="20" t="s">
        <v>12</v>
      </c>
      <c r="H10806" s="21">
        <v>1</v>
      </c>
      <c r="I10806" s="71" t="s">
        <v>1486</v>
      </c>
      <c r="J10806" s="63">
        <f t="shared" si="42"/>
        <v>45001</v>
      </c>
      <c r="K10806" s="64">
        <f>IF(ISBLANK(J10806),,H10806*INDEX(Inputs!G:G,MATCH(F10806,Inputs!E:E,0)))</f>
        <v>999</v>
      </c>
      <c r="L10806" s="65" t="str">
        <f>IF(ISBLANK(J10806),,INDEX(Inputs!D:D,MATCH(F10806,Inputs!E:E,0)))</f>
        <v>422BK Evo Fox Fireblade Gaming Keyboard USB</v>
      </c>
      <c r="M10806" s="65" t="str">
        <f>IF(ISBLANK(#REF!),,IF(B10806="Online","Online",IF(LEFT(B10806,1)="E","Online","Offline")))</f>
        <v>Offline</v>
      </c>
      <c r="N10806" s="64">
        <f>IF(ISBLANK(M10806),,H10806*INDEX(Inputs!F:F,MATCH(F10806,Inputs!E:E,0)))</f>
        <v>1299</v>
      </c>
      <c r="O10806" s="65"/>
    </row>
    <row r="10807" ht="15.75" customHeight="1" spans="1:15">
      <c r="A10807" s="20" t="s">
        <v>407</v>
      </c>
      <c r="B10807" s="20" t="s">
        <v>29</v>
      </c>
      <c r="C10807" s="20" t="s">
        <v>613</v>
      </c>
      <c r="D10807" s="20" t="s">
        <v>414</v>
      </c>
      <c r="E10807" s="20" t="s">
        <v>415</v>
      </c>
      <c r="F10807" s="21">
        <v>250873</v>
      </c>
      <c r="G10807" s="20" t="s">
        <v>12</v>
      </c>
      <c r="H10807" s="21">
        <v>1</v>
      </c>
      <c r="I10807" s="71" t="s">
        <v>1486</v>
      </c>
      <c r="J10807" s="63">
        <f t="shared" si="42"/>
        <v>45001</v>
      </c>
      <c r="K10807" s="64">
        <f>IF(ISBLANK(J10807),,H10807*INDEX(Inputs!G:G,MATCH(F10807,Inputs!E:E,0)))</f>
        <v>999</v>
      </c>
      <c r="L10807" s="65" t="str">
        <f>IF(ISBLANK(J10807),,INDEX(Inputs!D:D,MATCH(F10807,Inputs!E:E,0)))</f>
        <v>422BK Evo Fox Fireblade Gaming Keyboard USB</v>
      </c>
      <c r="M10807" s="65" t="str">
        <f>IF(ISBLANK(#REF!),,IF(B10807="Online","Online",IF(LEFT(B10807,1)="E","Online","Offline")))</f>
        <v>Offline</v>
      </c>
      <c r="N10807" s="64">
        <f>IF(ISBLANK(M10807),,H10807*INDEX(Inputs!F:F,MATCH(F10807,Inputs!E:E,0)))</f>
        <v>1299</v>
      </c>
      <c r="O10807" s="65"/>
    </row>
    <row r="10808" ht="15.75" customHeight="1" spans="1:15">
      <c r="A10808" s="20" t="s">
        <v>341</v>
      </c>
      <c r="B10808" s="20" t="s">
        <v>75</v>
      </c>
      <c r="C10808" s="20" t="s">
        <v>405</v>
      </c>
      <c r="D10808" s="20" t="s">
        <v>414</v>
      </c>
      <c r="E10808" s="20" t="s">
        <v>415</v>
      </c>
      <c r="F10808" s="21">
        <v>250874</v>
      </c>
      <c r="G10808" s="20" t="s">
        <v>13</v>
      </c>
      <c r="H10808" s="21">
        <v>-1</v>
      </c>
      <c r="I10808" s="71" t="s">
        <v>1486</v>
      </c>
      <c r="J10808" s="63">
        <f t="shared" si="42"/>
        <v>45001</v>
      </c>
      <c r="K10808" s="64">
        <f>IF(ISBLANK(J10808),,H10808*INDEX(Inputs!G:G,MATCH(F10808,Inputs!E:E,0)))</f>
        <v>-1349</v>
      </c>
      <c r="L10808" s="65" t="str">
        <f>IF(ISBLANK(J10808),,INDEX(Inputs!D:D,MATCH(F10808,Inputs!E:E,0)))</f>
        <v>432BK EvoFox X-Team Gaming Keyboard &amp; Mouse (USB)</v>
      </c>
      <c r="M10808" s="65" t="str">
        <f>IF(ISBLANK(#REF!),,IF(B10808="Online","Online",IF(LEFT(B10808,1)="E","Online","Offline")))</f>
        <v>Offline</v>
      </c>
      <c r="N10808" s="64">
        <f>IF(ISBLANK(M10808),,H10808*INDEX(Inputs!F:F,MATCH(F10808,Inputs!E:E,0)))</f>
        <v>-1899</v>
      </c>
      <c r="O10808" s="65"/>
    </row>
    <row r="10809" ht="15.75" customHeight="1" spans="1:15">
      <c r="A10809" s="20" t="s">
        <v>619</v>
      </c>
      <c r="B10809" s="20" t="s">
        <v>123</v>
      </c>
      <c r="C10809" s="20" t="s">
        <v>620</v>
      </c>
      <c r="D10809" s="20" t="s">
        <v>414</v>
      </c>
      <c r="E10809" s="20" t="s">
        <v>415</v>
      </c>
      <c r="F10809" s="21">
        <v>250874</v>
      </c>
      <c r="G10809" s="20" t="s">
        <v>13</v>
      </c>
      <c r="H10809" s="21">
        <v>1</v>
      </c>
      <c r="I10809" s="71" t="s">
        <v>1486</v>
      </c>
      <c r="J10809" s="63">
        <f t="shared" si="42"/>
        <v>45001</v>
      </c>
      <c r="K10809" s="64">
        <f>IF(ISBLANK(J10809),,H10809*INDEX(Inputs!G:G,MATCH(F10809,Inputs!E:E,0)))</f>
        <v>1349</v>
      </c>
      <c r="L10809" s="65" t="str">
        <f>IF(ISBLANK(J10809),,INDEX(Inputs!D:D,MATCH(F10809,Inputs!E:E,0)))</f>
        <v>432BK EvoFox X-Team Gaming Keyboard &amp; Mouse (USB)</v>
      </c>
      <c r="M10809" s="65" t="str">
        <f>IF(ISBLANK(#REF!),,IF(B10809="Online","Online",IF(LEFT(B10809,1)="E","Online","Offline")))</f>
        <v>Offline</v>
      </c>
      <c r="N10809" s="64">
        <f>IF(ISBLANK(M10809),,H10809*INDEX(Inputs!F:F,MATCH(F10809,Inputs!E:E,0)))</f>
        <v>1899</v>
      </c>
      <c r="O10809" s="65"/>
    </row>
    <row r="10810" ht="15.75" customHeight="1" spans="1:15">
      <c r="A10810" s="20" t="s">
        <v>834</v>
      </c>
      <c r="B10810" s="20" t="s">
        <v>193</v>
      </c>
      <c r="C10810" s="20" t="s">
        <v>835</v>
      </c>
      <c r="D10810" s="20" t="s">
        <v>414</v>
      </c>
      <c r="E10810" s="20" t="s">
        <v>415</v>
      </c>
      <c r="F10810" s="21">
        <v>250874</v>
      </c>
      <c r="G10810" s="20" t="s">
        <v>13</v>
      </c>
      <c r="H10810" s="21">
        <v>1</v>
      </c>
      <c r="I10810" s="71" t="s">
        <v>1486</v>
      </c>
      <c r="J10810" s="63">
        <f t="shared" si="42"/>
        <v>45001</v>
      </c>
      <c r="K10810" s="64">
        <f>IF(ISBLANK(J10810),,H10810*INDEX(Inputs!G:G,MATCH(F10810,Inputs!E:E,0)))</f>
        <v>1349</v>
      </c>
      <c r="L10810" s="65" t="str">
        <f>IF(ISBLANK(J10810),,INDEX(Inputs!D:D,MATCH(F10810,Inputs!E:E,0)))</f>
        <v>432BK EvoFox X-Team Gaming Keyboard &amp; Mouse (USB)</v>
      </c>
      <c r="M10810" s="65" t="str">
        <f>IF(ISBLANK(#REF!),,IF(B10810="Online","Online",IF(LEFT(B10810,1)="E","Online","Offline")))</f>
        <v>Offline</v>
      </c>
      <c r="N10810" s="64">
        <f>IF(ISBLANK(M10810),,H10810*INDEX(Inputs!F:F,MATCH(F10810,Inputs!E:E,0)))</f>
        <v>1899</v>
      </c>
      <c r="O10810" s="65"/>
    </row>
    <row r="10811" ht="15.75" customHeight="1" spans="1:15">
      <c r="A10811" s="20" t="s">
        <v>1250</v>
      </c>
      <c r="B10811" s="20" t="s">
        <v>1251</v>
      </c>
      <c r="C10811" s="20" t="s">
        <v>1252</v>
      </c>
      <c r="D10811" s="20" t="s">
        <v>414</v>
      </c>
      <c r="E10811" s="20" t="s">
        <v>415</v>
      </c>
      <c r="F10811" s="21">
        <v>250874</v>
      </c>
      <c r="G10811" s="20" t="s">
        <v>13</v>
      </c>
      <c r="H10811" s="21">
        <v>1</v>
      </c>
      <c r="I10811" s="71" t="s">
        <v>1486</v>
      </c>
      <c r="J10811" s="63">
        <f t="shared" si="42"/>
        <v>45001</v>
      </c>
      <c r="K10811" s="64">
        <f>IF(ISBLANK(J10811),,H10811*INDEX(Inputs!G:G,MATCH(F10811,Inputs!E:E,0)))</f>
        <v>1349</v>
      </c>
      <c r="L10811" s="65" t="str">
        <f>IF(ISBLANK(J10811),,INDEX(Inputs!D:D,MATCH(F10811,Inputs!E:E,0)))</f>
        <v>432BK EvoFox X-Team Gaming Keyboard &amp; Mouse (USB)</v>
      </c>
      <c r="M10811" s="65" t="str">
        <f>IF(ISBLANK(#REF!),,IF(B10811="Online","Online",IF(LEFT(B10811,1)="E","Online","Offline")))</f>
        <v>Offline</v>
      </c>
      <c r="N10811" s="64">
        <f>IF(ISBLANK(M10811),,H10811*INDEX(Inputs!F:F,MATCH(F10811,Inputs!E:E,0)))</f>
        <v>1899</v>
      </c>
      <c r="O10811" s="65"/>
    </row>
    <row r="10812" ht="15.75" customHeight="1" spans="1:15">
      <c r="A10812" s="20" t="s">
        <v>353</v>
      </c>
      <c r="B10812" s="20" t="s">
        <v>76</v>
      </c>
      <c r="C10812" s="20" t="s">
        <v>379</v>
      </c>
      <c r="D10812" s="20" t="s">
        <v>370</v>
      </c>
      <c r="E10812" s="20" t="s">
        <v>410</v>
      </c>
      <c r="F10812" s="21">
        <v>250877</v>
      </c>
      <c r="G10812" s="20" t="s">
        <v>22</v>
      </c>
      <c r="H10812" s="21">
        <v>1</v>
      </c>
      <c r="I10812" s="71" t="s">
        <v>1486</v>
      </c>
      <c r="J10812" s="63">
        <f t="shared" si="42"/>
        <v>45001</v>
      </c>
      <c r="K10812" s="64">
        <f>IF(ISBLANK(J10812),,H10812*INDEX(Inputs!G:G,MATCH(F10812,Inputs!E:E,0)))</f>
        <v>349</v>
      </c>
      <c r="L10812" s="65" t="str">
        <f>IF(ISBLANK(J10812),,INDEX(Inputs!D:D,MATCH(F10812,Inputs!E:E,0)))</f>
        <v>595BK Evo Fox Falcon X35 Medium Speed Mouse Pad</v>
      </c>
      <c r="M10812" s="65" t="str">
        <f>IF(ISBLANK(#REF!),,IF(B10812="Online","Online",IF(LEFT(B10812,1)="E","Online","Offline")))</f>
        <v>Offline</v>
      </c>
      <c r="N10812" s="64">
        <f>IF(ISBLANK(M10812),,H10812*INDEX(Inputs!F:F,MATCH(F10812,Inputs!E:E,0)))</f>
        <v>699</v>
      </c>
      <c r="O10812" s="65"/>
    </row>
    <row r="10813" ht="15.75" customHeight="1" spans="1:15">
      <c r="A10813" s="20" t="s">
        <v>589</v>
      </c>
      <c r="B10813" s="20" t="s">
        <v>876</v>
      </c>
      <c r="C10813" s="20" t="s">
        <v>877</v>
      </c>
      <c r="D10813" s="20" t="s">
        <v>370</v>
      </c>
      <c r="E10813" s="20" t="s">
        <v>410</v>
      </c>
      <c r="F10813" s="21">
        <v>250878</v>
      </c>
      <c r="G10813" s="20" t="s">
        <v>24</v>
      </c>
      <c r="H10813" s="21">
        <v>0</v>
      </c>
      <c r="I10813" s="71" t="s">
        <v>1486</v>
      </c>
      <c r="J10813" s="63">
        <f t="shared" si="42"/>
        <v>45001</v>
      </c>
      <c r="K10813" s="64">
        <f>IF(ISBLANK(J10813),,H10813*INDEX(Inputs!G:G,MATCH(F10813,Inputs!E:E,0)))</f>
        <v>0</v>
      </c>
      <c r="L10813" s="65" t="str">
        <f>IF(ISBLANK(J10813),,INDEX(Inputs!D:D,MATCH(F10813,Inputs!E:E,0)))</f>
        <v>596BK Evo Fox Falcon LX35 Medium Speed LED Mouse Pad</v>
      </c>
      <c r="M10813" s="65" t="str">
        <f>IF(ISBLANK(#REF!),,IF(B10813="Online","Online",IF(LEFT(B10813,1)="E","Online","Offline")))</f>
        <v>Offline</v>
      </c>
      <c r="N10813" s="64">
        <f>IF(ISBLANK(M10813),,H10813*INDEX(Inputs!F:F,MATCH(F10813,Inputs!E:E,0)))</f>
        <v>0</v>
      </c>
      <c r="O10813" s="65"/>
    </row>
    <row r="10814" ht="15.75" customHeight="1" spans="1:15">
      <c r="A10814" s="20" t="s">
        <v>338</v>
      </c>
      <c r="B10814" s="20" t="s">
        <v>254</v>
      </c>
      <c r="C10814" s="20" t="s">
        <v>910</v>
      </c>
      <c r="D10814" s="20" t="s">
        <v>370</v>
      </c>
      <c r="E10814" s="20" t="s">
        <v>410</v>
      </c>
      <c r="F10814" s="21">
        <v>250879</v>
      </c>
      <c r="G10814" s="20" t="s">
        <v>30</v>
      </c>
      <c r="H10814" s="21">
        <v>1</v>
      </c>
      <c r="I10814" s="71" t="s">
        <v>1486</v>
      </c>
      <c r="J10814" s="63">
        <f t="shared" si="42"/>
        <v>45001</v>
      </c>
      <c r="K10814" s="64">
        <f>IF(ISBLANK(J10814),,H10814*INDEX(Inputs!G:G,MATCH(F10814,Inputs!E:E,0)))</f>
        <v>699</v>
      </c>
      <c r="L10814" s="65" t="str">
        <f>IF(ISBLANK(J10814),,INDEX(Inputs!D:D,MATCH(F10814,Inputs!E:E,0)))</f>
        <v>597BK Evo Fox Falcon X85 Extra Large Speed Mouse Pad</v>
      </c>
      <c r="M10814" s="65" t="str">
        <f>IF(ISBLANK(#REF!),,IF(B10814="Online","Online",IF(LEFT(B10814,1)="E","Online","Offline")))</f>
        <v>Offline</v>
      </c>
      <c r="N10814" s="64">
        <f>IF(ISBLANK(M10814),,H10814*INDEX(Inputs!F:F,MATCH(F10814,Inputs!E:E,0)))</f>
        <v>1199</v>
      </c>
      <c r="O10814" s="65"/>
    </row>
    <row r="10815" ht="15.75" customHeight="1" spans="1:15">
      <c r="A10815" s="20" t="s">
        <v>949</v>
      </c>
      <c r="B10815" s="20" t="s">
        <v>197</v>
      </c>
      <c r="C10815" s="20" t="s">
        <v>950</v>
      </c>
      <c r="D10815" s="20" t="s">
        <v>370</v>
      </c>
      <c r="E10815" s="20" t="s">
        <v>410</v>
      </c>
      <c r="F10815" s="21">
        <v>250876</v>
      </c>
      <c r="G10815" s="20" t="s">
        <v>26</v>
      </c>
      <c r="H10815" s="21">
        <v>1</v>
      </c>
      <c r="I10815" s="71" t="s">
        <v>1486</v>
      </c>
      <c r="J10815" s="63">
        <f t="shared" si="42"/>
        <v>45001</v>
      </c>
      <c r="K10815" s="64">
        <f>IF(ISBLANK(J10815),,H10815*INDEX(Inputs!G:G,MATCH(F10815,Inputs!E:E,0)))</f>
        <v>1399</v>
      </c>
      <c r="L10815" s="65" t="str">
        <f>IF(ISBLANK(J10815),,INDEX(Inputs!D:D,MATCH(F10815,Inputs!E:E,0)))</f>
        <v>649BK EvoFox Typhoon Laptop Cooling Pad</v>
      </c>
      <c r="M10815" s="65" t="str">
        <f>IF(ISBLANK(#REF!),,IF(B10815="Online","Online",IF(LEFT(B10815,1)="E","Online","Offline")))</f>
        <v>Offline</v>
      </c>
      <c r="N10815" s="64">
        <f>IF(ISBLANK(M10815),,H10815*INDEX(Inputs!F:F,MATCH(F10815,Inputs!E:E,0)))</f>
        <v>1999</v>
      </c>
      <c r="O10815" s="65"/>
    </row>
    <row r="10816" ht="15.75" customHeight="1" spans="1:15">
      <c r="A10816" s="20" t="s">
        <v>416</v>
      </c>
      <c r="B10816" s="20" t="s">
        <v>251</v>
      </c>
      <c r="C10816" s="20" t="s">
        <v>1217</v>
      </c>
      <c r="D10816" s="20" t="s">
        <v>370</v>
      </c>
      <c r="E10816" s="20" t="s">
        <v>410</v>
      </c>
      <c r="F10816" s="21">
        <v>250876</v>
      </c>
      <c r="G10816" s="20" t="s">
        <v>26</v>
      </c>
      <c r="H10816" s="21">
        <v>1</v>
      </c>
      <c r="I10816" s="71" t="s">
        <v>1486</v>
      </c>
      <c r="J10816" s="63">
        <f t="shared" si="42"/>
        <v>45001</v>
      </c>
      <c r="K10816" s="64">
        <f>IF(ISBLANK(J10816),,H10816*INDEX(Inputs!G:G,MATCH(F10816,Inputs!E:E,0)))</f>
        <v>1399</v>
      </c>
      <c r="L10816" s="65" t="str">
        <f>IF(ISBLANK(J10816),,INDEX(Inputs!D:D,MATCH(F10816,Inputs!E:E,0)))</f>
        <v>649BK EvoFox Typhoon Laptop Cooling Pad</v>
      </c>
      <c r="M10816" s="65" t="str">
        <f>IF(ISBLANK(#REF!),,IF(B10816="Online","Online",IF(LEFT(B10816,1)="E","Online","Offline")))</f>
        <v>Offline</v>
      </c>
      <c r="N10816" s="64">
        <f>IF(ISBLANK(M10816),,H10816*INDEX(Inputs!F:F,MATCH(F10816,Inputs!E:E,0)))</f>
        <v>1999</v>
      </c>
      <c r="O10816" s="65"/>
    </row>
    <row r="10817" ht="15.75" customHeight="1" spans="1:15">
      <c r="A10817" s="20" t="s">
        <v>341</v>
      </c>
      <c r="B10817" s="20" t="s">
        <v>286</v>
      </c>
      <c r="C10817" s="20" t="s">
        <v>1388</v>
      </c>
      <c r="D10817" s="20" t="s">
        <v>370</v>
      </c>
      <c r="E10817" s="20" t="s">
        <v>410</v>
      </c>
      <c r="F10817" s="21">
        <v>250876</v>
      </c>
      <c r="G10817" s="20" t="s">
        <v>26</v>
      </c>
      <c r="H10817" s="21">
        <v>1</v>
      </c>
      <c r="I10817" s="71" t="s">
        <v>1486</v>
      </c>
      <c r="J10817" s="63">
        <f t="shared" si="42"/>
        <v>45001</v>
      </c>
      <c r="K10817" s="64">
        <f>IF(ISBLANK(J10817),,H10817*INDEX(Inputs!G:G,MATCH(F10817,Inputs!E:E,0)))</f>
        <v>1399</v>
      </c>
      <c r="L10817" s="65" t="str">
        <f>IF(ISBLANK(J10817),,INDEX(Inputs!D:D,MATCH(F10817,Inputs!E:E,0)))</f>
        <v>649BK EvoFox Typhoon Laptop Cooling Pad</v>
      </c>
      <c r="M10817" s="65" t="str">
        <f>IF(ISBLANK(#REF!),,IF(B10817="Online","Online",IF(LEFT(B10817,1)="E","Online","Offline")))</f>
        <v>Offline</v>
      </c>
      <c r="N10817" s="64">
        <f>IF(ISBLANK(M10817),,H10817*INDEX(Inputs!F:F,MATCH(F10817,Inputs!E:E,0)))</f>
        <v>1999</v>
      </c>
      <c r="O10817" s="65"/>
    </row>
    <row r="10818" ht="15.75" customHeight="1" spans="1:15">
      <c r="A10818" s="20" t="s">
        <v>353</v>
      </c>
      <c r="B10818" s="20" t="s">
        <v>99</v>
      </c>
      <c r="C10818" s="20" t="s">
        <v>381</v>
      </c>
      <c r="D10818" s="20" t="s">
        <v>370</v>
      </c>
      <c r="E10818" s="20" t="s">
        <v>410</v>
      </c>
      <c r="F10818" s="21">
        <v>250423</v>
      </c>
      <c r="G10818" s="20" t="s">
        <v>11</v>
      </c>
      <c r="H10818" s="21">
        <v>1</v>
      </c>
      <c r="I10818" s="71" t="s">
        <v>1486</v>
      </c>
      <c r="J10818" s="63">
        <f t="shared" si="42"/>
        <v>45001</v>
      </c>
      <c r="K10818" s="64">
        <f>IF(ISBLANK(J10818),,H10818*INDEX(Inputs!G:G,MATCH(F10818,Inputs!E:E,0)))</f>
        <v>759</v>
      </c>
      <c r="L10818" s="65" t="str">
        <f>IF(ISBLANK(J10818),,INDEX(Inputs!D:D,MATCH(F10818,Inputs!E:E,0)))</f>
        <v>650GR Ergo View Laptop Stand-Grey</v>
      </c>
      <c r="M10818" s="65" t="str">
        <f>IF(ISBLANK(#REF!),,IF(B10818="Online","Online",IF(LEFT(B10818,1)="E","Online","Offline")))</f>
        <v>Offline</v>
      </c>
      <c r="N10818" s="64">
        <f>IF(ISBLANK(M10818),,H10818*INDEX(Inputs!F:F,MATCH(F10818,Inputs!E:E,0)))</f>
        <v>899</v>
      </c>
      <c r="O10818" s="65"/>
    </row>
    <row r="10819" ht="15.75" customHeight="1" spans="1:15">
      <c r="A10819" s="20" t="s">
        <v>718</v>
      </c>
      <c r="B10819" s="20" t="s">
        <v>719</v>
      </c>
      <c r="C10819" s="20" t="s">
        <v>720</v>
      </c>
      <c r="D10819" s="20" t="s">
        <v>370</v>
      </c>
      <c r="E10819" s="20" t="s">
        <v>410</v>
      </c>
      <c r="F10819" s="21">
        <v>250423</v>
      </c>
      <c r="G10819" s="20" t="s">
        <v>11</v>
      </c>
      <c r="H10819" s="21">
        <v>1</v>
      </c>
      <c r="I10819" s="71" t="s">
        <v>1486</v>
      </c>
      <c r="J10819" s="63">
        <f t="shared" si="42"/>
        <v>45001</v>
      </c>
      <c r="K10819" s="64">
        <f>IF(ISBLANK(J10819),,H10819*INDEX(Inputs!G:G,MATCH(F10819,Inputs!E:E,0)))</f>
        <v>759</v>
      </c>
      <c r="L10819" s="65" t="str">
        <f>IF(ISBLANK(J10819),,INDEX(Inputs!D:D,MATCH(F10819,Inputs!E:E,0)))</f>
        <v>650GR Ergo View Laptop Stand-Grey</v>
      </c>
      <c r="M10819" s="65" t="str">
        <f>IF(ISBLANK(#REF!),,IF(B10819="Online","Online",IF(LEFT(B10819,1)="E","Online","Offline")))</f>
        <v>Offline</v>
      </c>
      <c r="N10819" s="64">
        <f>IF(ISBLANK(M10819),,H10819*INDEX(Inputs!F:F,MATCH(F10819,Inputs!E:E,0)))</f>
        <v>899</v>
      </c>
      <c r="O10819" s="65"/>
    </row>
    <row r="10820" ht="15.75" customHeight="1" spans="1:15">
      <c r="A10820" s="20" t="s">
        <v>367</v>
      </c>
      <c r="B10820" s="20" t="s">
        <v>259</v>
      </c>
      <c r="C10820" s="20" t="s">
        <v>1020</v>
      </c>
      <c r="D10820" s="20" t="s">
        <v>370</v>
      </c>
      <c r="E10820" s="20" t="s">
        <v>410</v>
      </c>
      <c r="F10820" s="21">
        <v>250423</v>
      </c>
      <c r="G10820" s="20" t="s">
        <v>11</v>
      </c>
      <c r="H10820" s="21">
        <v>1</v>
      </c>
      <c r="I10820" s="71" t="s">
        <v>1486</v>
      </c>
      <c r="J10820" s="63">
        <f t="shared" si="42"/>
        <v>45001</v>
      </c>
      <c r="K10820" s="64">
        <f>IF(ISBLANK(J10820),,H10820*INDEX(Inputs!G:G,MATCH(F10820,Inputs!E:E,0)))</f>
        <v>759</v>
      </c>
      <c r="L10820" s="65" t="str">
        <f>IF(ISBLANK(J10820),,INDEX(Inputs!D:D,MATCH(F10820,Inputs!E:E,0)))</f>
        <v>650GR Ergo View Laptop Stand-Grey</v>
      </c>
      <c r="M10820" s="65" t="str">
        <f>IF(ISBLANK(#REF!),,IF(B10820="Online","Online",IF(LEFT(B10820,1)="E","Online","Offline")))</f>
        <v>Offline</v>
      </c>
      <c r="N10820" s="64">
        <f>IF(ISBLANK(M10820),,H10820*INDEX(Inputs!F:F,MATCH(F10820,Inputs!E:E,0)))</f>
        <v>899</v>
      </c>
      <c r="O10820" s="65"/>
    </row>
    <row r="10821" ht="15.75" customHeight="1" spans="1:15">
      <c r="A10821" s="20" t="s">
        <v>491</v>
      </c>
      <c r="B10821" s="20" t="s">
        <v>530</v>
      </c>
      <c r="C10821" s="20" t="s">
        <v>531</v>
      </c>
      <c r="D10821" s="20" t="s">
        <v>414</v>
      </c>
      <c r="E10821" s="20" t="s">
        <v>415</v>
      </c>
      <c r="F10821" s="21">
        <v>250424</v>
      </c>
      <c r="G10821" s="20" t="s">
        <v>15</v>
      </c>
      <c r="H10821" s="21">
        <v>1</v>
      </c>
      <c r="I10821" s="71" t="s">
        <v>1486</v>
      </c>
      <c r="J10821" s="63">
        <f t="shared" si="42"/>
        <v>45001</v>
      </c>
      <c r="K10821" s="64">
        <f>IF(ISBLANK(J10821),,H10821*INDEX(Inputs!G:G,MATCH(F10821,Inputs!E:E,0)))</f>
        <v>999</v>
      </c>
      <c r="L10821" s="65" t="str">
        <f>IF(ISBLANK(J10821),,INDEX(Inputs!D:D,MATCH(F10821,Inputs!E:E,0)))</f>
        <v>419V2 PRIMUS Wireless Desktop V2</v>
      </c>
      <c r="M10821" s="65" t="str">
        <f>IF(ISBLANK(#REF!),,IF(B10821="Online","Online",IF(LEFT(B10821,1)="E","Online","Offline")))</f>
        <v>Offline</v>
      </c>
      <c r="N10821" s="64">
        <f>IF(ISBLANK(M10821),,H10821*INDEX(Inputs!F:F,MATCH(F10821,Inputs!E:E,0)))</f>
        <v>1199</v>
      </c>
      <c r="O10821" s="65"/>
    </row>
    <row r="10822" ht="15.75" customHeight="1" spans="1:15">
      <c r="A10822" s="20" t="s">
        <v>447</v>
      </c>
      <c r="B10822" s="20" t="s">
        <v>100</v>
      </c>
      <c r="C10822" s="20" t="s">
        <v>497</v>
      </c>
      <c r="D10822" s="20" t="s">
        <v>414</v>
      </c>
      <c r="E10822" s="20" t="s">
        <v>415</v>
      </c>
      <c r="F10822" s="21">
        <v>260089</v>
      </c>
      <c r="G10822" s="20" t="s">
        <v>18</v>
      </c>
      <c r="H10822" s="21">
        <v>1</v>
      </c>
      <c r="I10822" s="71" t="s">
        <v>1487</v>
      </c>
      <c r="J10822" s="63">
        <f t="shared" si="42"/>
        <v>45002</v>
      </c>
      <c r="K10822" s="64">
        <f>IF(ISBLANK(J10822),,H10822*INDEX(Inputs!G:G,MATCH(F10822,Inputs!E:E,0)))</f>
        <v>529</v>
      </c>
      <c r="L10822" s="65" t="str">
        <f>IF(ISBLANK(J10822),,INDEX(Inputs!D:D,MATCH(F10822,Inputs!E:E,0)))</f>
        <v>398PP Xcite Neo Keyboard USB</v>
      </c>
      <c r="M10822" s="65" t="str">
        <f>IF(ISBLANK(#REF!),,IF(B10822="Online","Online",IF(LEFT(B10822,1)="E","Online","Offline")))</f>
        <v>Offline</v>
      </c>
      <c r="N10822" s="64">
        <f>IF(ISBLANK(M10822),,H10822*INDEX(Inputs!F:F,MATCH(F10822,Inputs!E:E,0)))</f>
        <v>549</v>
      </c>
      <c r="O10822" s="65"/>
    </row>
    <row r="10823" ht="15.75" customHeight="1" spans="1:15">
      <c r="A10823" s="20" t="s">
        <v>412</v>
      </c>
      <c r="B10823" s="20" t="s">
        <v>59</v>
      </c>
      <c r="C10823" s="20" t="s">
        <v>471</v>
      </c>
      <c r="D10823" s="20" t="s">
        <v>370</v>
      </c>
      <c r="E10823" s="20" t="s">
        <v>371</v>
      </c>
      <c r="F10823" s="21">
        <v>250417</v>
      </c>
      <c r="G10823" s="20" t="s">
        <v>39</v>
      </c>
      <c r="H10823" s="21">
        <v>1</v>
      </c>
      <c r="I10823" s="71" t="s">
        <v>1487</v>
      </c>
      <c r="J10823" s="63">
        <f t="shared" si="42"/>
        <v>45002</v>
      </c>
      <c r="K10823" s="64">
        <f>IF(ISBLANK(J10823),,H10823*INDEX(Inputs!G:G,MATCH(F10823,Inputs!E:E,0)))</f>
        <v>929</v>
      </c>
      <c r="L10823" s="65" t="str">
        <f>IF(ISBLANK(J10823),,INDEX(Inputs!D:D,MATCH(F10823,Inputs!E:E,0)))</f>
        <v>416PP Super Speed Hub 4 Port USB 3.0</v>
      </c>
      <c r="M10823" s="65" t="str">
        <f>IF(ISBLANK(#REF!),,IF(B10823="Online","Online",IF(LEFT(B10823,1)="E","Online","Offline")))</f>
        <v>Offline</v>
      </c>
      <c r="N10823" s="64">
        <f>IF(ISBLANK(M10823),,H10823*INDEX(Inputs!F:F,MATCH(F10823,Inputs!E:E,0)))</f>
        <v>1499</v>
      </c>
      <c r="O10823" s="65"/>
    </row>
    <row r="10824" ht="15.75" customHeight="1" spans="1:15">
      <c r="A10824" s="20" t="s">
        <v>454</v>
      </c>
      <c r="B10824" s="20" t="s">
        <v>33</v>
      </c>
      <c r="C10824" s="20" t="s">
        <v>455</v>
      </c>
      <c r="D10824" s="20" t="s">
        <v>414</v>
      </c>
      <c r="E10824" s="20" t="s">
        <v>415</v>
      </c>
      <c r="F10824" s="21">
        <v>250873</v>
      </c>
      <c r="G10824" s="20" t="s">
        <v>12</v>
      </c>
      <c r="H10824" s="21">
        <v>2</v>
      </c>
      <c r="I10824" s="71" t="s">
        <v>1487</v>
      </c>
      <c r="J10824" s="63">
        <f t="shared" si="42"/>
        <v>45002</v>
      </c>
      <c r="K10824" s="64">
        <f>IF(ISBLANK(J10824),,H10824*INDEX(Inputs!G:G,MATCH(F10824,Inputs!E:E,0)))</f>
        <v>1998</v>
      </c>
      <c r="L10824" s="65" t="str">
        <f>IF(ISBLANK(J10824),,INDEX(Inputs!D:D,MATCH(F10824,Inputs!E:E,0)))</f>
        <v>422BK Evo Fox Fireblade Gaming Keyboard USB</v>
      </c>
      <c r="M10824" s="65" t="str">
        <f>IF(ISBLANK(#REF!),,IF(B10824="Online","Online",IF(LEFT(B10824,1)="E","Online","Offline")))</f>
        <v>Offline</v>
      </c>
      <c r="N10824" s="64">
        <f>IF(ISBLANK(M10824),,H10824*INDEX(Inputs!F:F,MATCH(F10824,Inputs!E:E,0)))</f>
        <v>2598</v>
      </c>
      <c r="O10824" s="65"/>
    </row>
    <row r="10825" ht="15.75" customHeight="1" spans="1:15">
      <c r="A10825" s="20" t="s">
        <v>458</v>
      </c>
      <c r="B10825" s="20" t="s">
        <v>21</v>
      </c>
      <c r="C10825" s="20" t="s">
        <v>489</v>
      </c>
      <c r="D10825" s="20" t="s">
        <v>414</v>
      </c>
      <c r="E10825" s="20" t="s">
        <v>415</v>
      </c>
      <c r="F10825" s="21">
        <v>250874</v>
      </c>
      <c r="G10825" s="20" t="s">
        <v>13</v>
      </c>
      <c r="H10825" s="21">
        <v>1</v>
      </c>
      <c r="I10825" s="71" t="s">
        <v>1487</v>
      </c>
      <c r="J10825" s="63">
        <f t="shared" si="42"/>
        <v>45002</v>
      </c>
      <c r="K10825" s="64">
        <f>IF(ISBLANK(J10825),,H10825*INDEX(Inputs!G:G,MATCH(F10825,Inputs!E:E,0)))</f>
        <v>1349</v>
      </c>
      <c r="L10825" s="65" t="str">
        <f>IF(ISBLANK(J10825),,INDEX(Inputs!D:D,MATCH(F10825,Inputs!E:E,0)))</f>
        <v>432BK EvoFox X-Team Gaming Keyboard &amp; Mouse (USB)</v>
      </c>
      <c r="M10825" s="65" t="str">
        <f>IF(ISBLANK(#REF!),,IF(B10825="Online","Online",IF(LEFT(B10825,1)="E","Online","Offline")))</f>
        <v>Offline</v>
      </c>
      <c r="N10825" s="64">
        <f>IF(ISBLANK(M10825),,H10825*INDEX(Inputs!F:F,MATCH(F10825,Inputs!E:E,0)))</f>
        <v>1899</v>
      </c>
      <c r="O10825" s="65"/>
    </row>
    <row r="10826" ht="15.75" customHeight="1" spans="1:15">
      <c r="A10826" s="20" t="s">
        <v>341</v>
      </c>
      <c r="B10826" s="20" t="s">
        <v>57</v>
      </c>
      <c r="C10826" s="20" t="s">
        <v>348</v>
      </c>
      <c r="D10826" s="20" t="s">
        <v>370</v>
      </c>
      <c r="E10826" s="20" t="s">
        <v>371</v>
      </c>
      <c r="F10826" s="21">
        <v>260085</v>
      </c>
      <c r="G10826" s="20" t="s">
        <v>32</v>
      </c>
      <c r="H10826" s="21">
        <v>1</v>
      </c>
      <c r="I10826" s="71" t="s">
        <v>1487</v>
      </c>
      <c r="J10826" s="63">
        <f t="shared" si="42"/>
        <v>45002</v>
      </c>
      <c r="K10826" s="64">
        <f>IF(ISBLANK(J10826),,H10826*INDEX(Inputs!G:G,MATCH(F10826,Inputs!E:E,0)))</f>
        <v>1059</v>
      </c>
      <c r="L10826" s="65" t="str">
        <f>IF(ISBLANK(J10826),,INDEX(Inputs!D:D,MATCH(F10826,Inputs!E:E,0)))</f>
        <v>435BK Type-C 4 Port USB 3.0 Hub Pro</v>
      </c>
      <c r="M10826" s="65" t="str">
        <f>IF(ISBLANK(#REF!),,IF(B10826="Online","Online",IF(LEFT(B10826,1)="E","Online","Offline")))</f>
        <v>Offline</v>
      </c>
      <c r="N10826" s="64">
        <f>IF(ISBLANK(M10826),,H10826*INDEX(Inputs!F:F,MATCH(F10826,Inputs!E:E,0)))</f>
        <v>1599</v>
      </c>
      <c r="O10826" s="65"/>
    </row>
    <row r="10827" ht="15.75" customHeight="1" spans="1:15">
      <c r="A10827" s="20" t="s">
        <v>407</v>
      </c>
      <c r="B10827" s="20" t="s">
        <v>71</v>
      </c>
      <c r="C10827" s="20" t="s">
        <v>882</v>
      </c>
      <c r="D10827" s="20" t="s">
        <v>370</v>
      </c>
      <c r="E10827" s="20" t="s">
        <v>371</v>
      </c>
      <c r="F10827" s="21">
        <v>260086</v>
      </c>
      <c r="G10827" s="20" t="s">
        <v>16</v>
      </c>
      <c r="H10827" s="21">
        <v>0</v>
      </c>
      <c r="I10827" s="71" t="s">
        <v>1487</v>
      </c>
      <c r="J10827" s="63">
        <f t="shared" si="42"/>
        <v>45002</v>
      </c>
      <c r="K10827" s="64">
        <f>IF(ISBLANK(J10827),,H10827*INDEX(Inputs!G:G,MATCH(F10827,Inputs!E:E,0)))</f>
        <v>0</v>
      </c>
      <c r="L10827" s="65" t="str">
        <f>IF(ISBLANK(J10827),,INDEX(Inputs!D:D,MATCH(F10827,Inputs!E:E,0)))</f>
        <v>436BK Type-C 6 in 1 Multiport Hub</v>
      </c>
      <c r="M10827" s="65" t="str">
        <f>IF(ISBLANK(#REF!),,IF(B10827="Online","Online",IF(LEFT(B10827,1)="E","Online","Offline")))</f>
        <v>Offline</v>
      </c>
      <c r="N10827" s="64">
        <f>IF(ISBLANK(M10827),,H10827*INDEX(Inputs!F:F,MATCH(F10827,Inputs!E:E,0)))</f>
        <v>0</v>
      </c>
      <c r="O10827" s="65"/>
    </row>
    <row r="10828" ht="15.75" customHeight="1" spans="1:15">
      <c r="A10828" s="20" t="s">
        <v>353</v>
      </c>
      <c r="B10828" s="20" t="s">
        <v>92</v>
      </c>
      <c r="C10828" s="20" t="s">
        <v>965</v>
      </c>
      <c r="D10828" s="20" t="s">
        <v>370</v>
      </c>
      <c r="E10828" s="20" t="s">
        <v>410</v>
      </c>
      <c r="F10828" s="21">
        <v>250877</v>
      </c>
      <c r="G10828" s="20" t="s">
        <v>22</v>
      </c>
      <c r="H10828" s="21">
        <v>1</v>
      </c>
      <c r="I10828" s="71" t="s">
        <v>1487</v>
      </c>
      <c r="J10828" s="63">
        <f t="shared" si="42"/>
        <v>45002</v>
      </c>
      <c r="K10828" s="64">
        <f>IF(ISBLANK(J10828),,H10828*INDEX(Inputs!G:G,MATCH(F10828,Inputs!E:E,0)))</f>
        <v>349</v>
      </c>
      <c r="L10828" s="65" t="str">
        <f>IF(ISBLANK(J10828),,INDEX(Inputs!D:D,MATCH(F10828,Inputs!E:E,0)))</f>
        <v>595BK Evo Fox Falcon X35 Medium Speed Mouse Pad</v>
      </c>
      <c r="M10828" s="65" t="str">
        <f>IF(ISBLANK(#REF!),,IF(B10828="Online","Online",IF(LEFT(B10828,1)="E","Online","Offline")))</f>
        <v>Offline</v>
      </c>
      <c r="N10828" s="64">
        <f>IF(ISBLANK(M10828),,H10828*INDEX(Inputs!F:F,MATCH(F10828,Inputs!E:E,0)))</f>
        <v>699</v>
      </c>
      <c r="O10828" s="65"/>
    </row>
    <row r="10829" ht="15.75" customHeight="1" spans="1:15">
      <c r="A10829" s="20" t="s">
        <v>458</v>
      </c>
      <c r="B10829" s="20" t="s">
        <v>185</v>
      </c>
      <c r="C10829" s="20" t="s">
        <v>651</v>
      </c>
      <c r="D10829" s="20" t="s">
        <v>370</v>
      </c>
      <c r="E10829" s="20" t="s">
        <v>410</v>
      </c>
      <c r="F10829" s="21">
        <v>250877</v>
      </c>
      <c r="G10829" s="20" t="s">
        <v>22</v>
      </c>
      <c r="H10829" s="21">
        <v>1</v>
      </c>
      <c r="I10829" s="71" t="s">
        <v>1487</v>
      </c>
      <c r="J10829" s="63">
        <f t="shared" si="42"/>
        <v>45002</v>
      </c>
      <c r="K10829" s="64">
        <f>IF(ISBLANK(J10829),,H10829*INDEX(Inputs!G:G,MATCH(F10829,Inputs!E:E,0)))</f>
        <v>349</v>
      </c>
      <c r="L10829" s="65" t="str">
        <f>IF(ISBLANK(J10829),,INDEX(Inputs!D:D,MATCH(F10829,Inputs!E:E,0)))</f>
        <v>595BK Evo Fox Falcon X35 Medium Speed Mouse Pad</v>
      </c>
      <c r="M10829" s="65" t="str">
        <f>IF(ISBLANK(#REF!),,IF(B10829="Online","Online",IF(LEFT(B10829,1)="E","Online","Offline")))</f>
        <v>Offline</v>
      </c>
      <c r="N10829" s="64">
        <f>IF(ISBLANK(M10829),,H10829*INDEX(Inputs!F:F,MATCH(F10829,Inputs!E:E,0)))</f>
        <v>699</v>
      </c>
      <c r="O10829" s="65"/>
    </row>
    <row r="10830" ht="15.75" customHeight="1" spans="1:15">
      <c r="A10830" s="20" t="s">
        <v>856</v>
      </c>
      <c r="B10830" s="20" t="s">
        <v>153</v>
      </c>
      <c r="C10830" s="20" t="s">
        <v>953</v>
      </c>
      <c r="D10830" s="20" t="s">
        <v>370</v>
      </c>
      <c r="E10830" s="20" t="s">
        <v>410</v>
      </c>
      <c r="F10830" s="21">
        <v>250878</v>
      </c>
      <c r="G10830" s="20" t="s">
        <v>24</v>
      </c>
      <c r="H10830" s="21">
        <v>1</v>
      </c>
      <c r="I10830" s="71" t="s">
        <v>1487</v>
      </c>
      <c r="J10830" s="63">
        <f t="shared" si="42"/>
        <v>45002</v>
      </c>
      <c r="K10830" s="64">
        <f>IF(ISBLANK(J10830),,H10830*INDEX(Inputs!G:G,MATCH(F10830,Inputs!E:E,0)))</f>
        <v>999</v>
      </c>
      <c r="L10830" s="65" t="str">
        <f>IF(ISBLANK(J10830),,INDEX(Inputs!D:D,MATCH(F10830,Inputs!E:E,0)))</f>
        <v>596BK Evo Fox Falcon LX35 Medium Speed LED Mouse Pad</v>
      </c>
      <c r="M10830" s="65" t="str">
        <f>IF(ISBLANK(#REF!),,IF(B10830="Online","Online",IF(LEFT(B10830,1)="E","Online","Offline")))</f>
        <v>Offline</v>
      </c>
      <c r="N10830" s="64">
        <f>IF(ISBLANK(M10830),,H10830*INDEX(Inputs!F:F,MATCH(F10830,Inputs!E:E,0)))</f>
        <v>1999</v>
      </c>
      <c r="O10830" s="65"/>
    </row>
    <row r="10831" ht="15.75" customHeight="1" spans="1:15">
      <c r="A10831" s="20" t="s">
        <v>353</v>
      </c>
      <c r="B10831" s="20" t="s">
        <v>76</v>
      </c>
      <c r="C10831" s="20" t="s">
        <v>379</v>
      </c>
      <c r="D10831" s="20" t="s">
        <v>370</v>
      </c>
      <c r="E10831" s="20" t="s">
        <v>410</v>
      </c>
      <c r="F10831" s="21">
        <v>250879</v>
      </c>
      <c r="G10831" s="20" t="s">
        <v>30</v>
      </c>
      <c r="H10831" s="21">
        <v>2</v>
      </c>
      <c r="I10831" s="71" t="s">
        <v>1487</v>
      </c>
      <c r="J10831" s="63">
        <f t="shared" si="42"/>
        <v>45002</v>
      </c>
      <c r="K10831" s="64">
        <f>IF(ISBLANK(J10831),,H10831*INDEX(Inputs!G:G,MATCH(F10831,Inputs!E:E,0)))</f>
        <v>1398</v>
      </c>
      <c r="L10831" s="65" t="str">
        <f>IF(ISBLANK(J10831),,INDEX(Inputs!D:D,MATCH(F10831,Inputs!E:E,0)))</f>
        <v>597BK Evo Fox Falcon X85 Extra Large Speed Mouse Pad</v>
      </c>
      <c r="M10831" s="65" t="str">
        <f>IF(ISBLANK(#REF!),,IF(B10831="Online","Online",IF(LEFT(B10831,1)="E","Online","Offline")))</f>
        <v>Offline</v>
      </c>
      <c r="N10831" s="64">
        <f>IF(ISBLANK(M10831),,H10831*INDEX(Inputs!F:F,MATCH(F10831,Inputs!E:E,0)))</f>
        <v>2398</v>
      </c>
      <c r="O10831" s="65"/>
    </row>
    <row r="10832" ht="15.75" customHeight="1" spans="1:15">
      <c r="A10832" s="20" t="s">
        <v>412</v>
      </c>
      <c r="B10832" s="20" t="s">
        <v>90</v>
      </c>
      <c r="C10832" s="20" t="s">
        <v>413</v>
      </c>
      <c r="D10832" s="20" t="s">
        <v>370</v>
      </c>
      <c r="E10832" s="20" t="s">
        <v>410</v>
      </c>
      <c r="F10832" s="21">
        <v>250879</v>
      </c>
      <c r="G10832" s="20" t="s">
        <v>30</v>
      </c>
      <c r="H10832" s="21">
        <v>1</v>
      </c>
      <c r="I10832" s="71" t="s">
        <v>1487</v>
      </c>
      <c r="J10832" s="63">
        <f t="shared" si="42"/>
        <v>45002</v>
      </c>
      <c r="K10832" s="64">
        <f>IF(ISBLANK(J10832),,H10832*INDEX(Inputs!G:G,MATCH(F10832,Inputs!E:E,0)))</f>
        <v>699</v>
      </c>
      <c r="L10832" s="65" t="str">
        <f>IF(ISBLANK(J10832),,INDEX(Inputs!D:D,MATCH(F10832,Inputs!E:E,0)))</f>
        <v>597BK Evo Fox Falcon X85 Extra Large Speed Mouse Pad</v>
      </c>
      <c r="M10832" s="65" t="str">
        <f>IF(ISBLANK(#REF!),,IF(B10832="Online","Online",IF(LEFT(B10832,1)="E","Online","Offline")))</f>
        <v>Offline</v>
      </c>
      <c r="N10832" s="64">
        <f>IF(ISBLANK(M10832),,H10832*INDEX(Inputs!F:F,MATCH(F10832,Inputs!E:E,0)))</f>
        <v>1199</v>
      </c>
      <c r="O10832" s="65"/>
    </row>
    <row r="10833" ht="15.75" customHeight="1" spans="1:15">
      <c r="A10833" s="20" t="s">
        <v>362</v>
      </c>
      <c r="B10833" s="20" t="s">
        <v>104</v>
      </c>
      <c r="C10833" s="20" t="s">
        <v>515</v>
      </c>
      <c r="D10833" s="20" t="s">
        <v>370</v>
      </c>
      <c r="E10833" s="20" t="s">
        <v>410</v>
      </c>
      <c r="F10833" s="21">
        <v>250879</v>
      </c>
      <c r="G10833" s="20" t="s">
        <v>30</v>
      </c>
      <c r="H10833" s="21">
        <v>1</v>
      </c>
      <c r="I10833" s="71" t="s">
        <v>1487</v>
      </c>
      <c r="J10833" s="63">
        <f t="shared" si="42"/>
        <v>45002</v>
      </c>
      <c r="K10833" s="64">
        <f>IF(ISBLANK(J10833),,H10833*INDEX(Inputs!G:G,MATCH(F10833,Inputs!E:E,0)))</f>
        <v>699</v>
      </c>
      <c r="L10833" s="65" t="str">
        <f>IF(ISBLANK(J10833),,INDEX(Inputs!D:D,MATCH(F10833,Inputs!E:E,0)))</f>
        <v>597BK Evo Fox Falcon X85 Extra Large Speed Mouse Pad</v>
      </c>
      <c r="M10833" s="65" t="str">
        <f>IF(ISBLANK(#REF!),,IF(B10833="Online","Online",IF(LEFT(B10833,1)="E","Online","Offline")))</f>
        <v>Offline</v>
      </c>
      <c r="N10833" s="64">
        <f>IF(ISBLANK(M10833),,H10833*INDEX(Inputs!F:F,MATCH(F10833,Inputs!E:E,0)))</f>
        <v>1199</v>
      </c>
      <c r="O10833" s="65"/>
    </row>
    <row r="10834" ht="15.75" customHeight="1" spans="1:15">
      <c r="A10834" s="20" t="s">
        <v>1399</v>
      </c>
      <c r="B10834" s="20" t="s">
        <v>240</v>
      </c>
      <c r="C10834" s="20" t="s">
        <v>1400</v>
      </c>
      <c r="D10834" s="20" t="s">
        <v>370</v>
      </c>
      <c r="E10834" s="20" t="s">
        <v>410</v>
      </c>
      <c r="F10834" s="21">
        <v>250879</v>
      </c>
      <c r="G10834" s="20" t="s">
        <v>30</v>
      </c>
      <c r="H10834" s="21">
        <v>1</v>
      </c>
      <c r="I10834" s="71" t="s">
        <v>1487</v>
      </c>
      <c r="J10834" s="63">
        <f t="shared" si="42"/>
        <v>45002</v>
      </c>
      <c r="K10834" s="64">
        <f>IF(ISBLANK(J10834),,H10834*INDEX(Inputs!G:G,MATCH(F10834,Inputs!E:E,0)))</f>
        <v>699</v>
      </c>
      <c r="L10834" s="65" t="str">
        <f>IF(ISBLANK(J10834),,INDEX(Inputs!D:D,MATCH(F10834,Inputs!E:E,0)))</f>
        <v>597BK Evo Fox Falcon X85 Extra Large Speed Mouse Pad</v>
      </c>
      <c r="M10834" s="65" t="str">
        <f>IF(ISBLANK(#REF!),,IF(B10834="Online","Online",IF(LEFT(B10834,1)="E","Online","Offline")))</f>
        <v>Offline</v>
      </c>
      <c r="N10834" s="64">
        <f>IF(ISBLANK(M10834),,H10834*INDEX(Inputs!F:F,MATCH(F10834,Inputs!E:E,0)))</f>
        <v>1199</v>
      </c>
      <c r="O10834" s="65"/>
    </row>
    <row r="10835" ht="15.75" customHeight="1" spans="1:15">
      <c r="A10835" s="20" t="s">
        <v>327</v>
      </c>
      <c r="B10835" s="20" t="s">
        <v>270</v>
      </c>
      <c r="C10835" s="20" t="s">
        <v>1174</v>
      </c>
      <c r="D10835" s="20" t="s">
        <v>370</v>
      </c>
      <c r="E10835" s="20" t="s">
        <v>410</v>
      </c>
      <c r="F10835" s="21">
        <v>250879</v>
      </c>
      <c r="G10835" s="20" t="s">
        <v>30</v>
      </c>
      <c r="H10835" s="21">
        <v>1</v>
      </c>
      <c r="I10835" s="71" t="s">
        <v>1487</v>
      </c>
      <c r="J10835" s="63">
        <f t="shared" si="42"/>
        <v>45002</v>
      </c>
      <c r="K10835" s="64">
        <f>IF(ISBLANK(J10835),,H10835*INDEX(Inputs!G:G,MATCH(F10835,Inputs!E:E,0)))</f>
        <v>699</v>
      </c>
      <c r="L10835" s="65" t="str">
        <f>IF(ISBLANK(J10835),,INDEX(Inputs!D:D,MATCH(F10835,Inputs!E:E,0)))</f>
        <v>597BK Evo Fox Falcon X85 Extra Large Speed Mouse Pad</v>
      </c>
      <c r="M10835" s="65" t="str">
        <f>IF(ISBLANK(#REF!),,IF(B10835="Online","Online",IF(LEFT(B10835,1)="E","Online","Offline")))</f>
        <v>Offline</v>
      </c>
      <c r="N10835" s="64">
        <f>IF(ISBLANK(M10835),,H10835*INDEX(Inputs!F:F,MATCH(F10835,Inputs!E:E,0)))</f>
        <v>1199</v>
      </c>
      <c r="O10835" s="65"/>
    </row>
    <row r="10836" ht="15.75" customHeight="1" spans="1:15">
      <c r="A10836" s="20" t="s">
        <v>338</v>
      </c>
      <c r="B10836" s="20" t="s">
        <v>109</v>
      </c>
      <c r="C10836" s="20" t="s">
        <v>382</v>
      </c>
      <c r="D10836" s="20" t="s">
        <v>370</v>
      </c>
      <c r="E10836" s="20" t="s">
        <v>410</v>
      </c>
      <c r="F10836" s="21">
        <v>250876</v>
      </c>
      <c r="G10836" s="20" t="s">
        <v>26</v>
      </c>
      <c r="H10836" s="21">
        <v>1</v>
      </c>
      <c r="I10836" s="71" t="s">
        <v>1487</v>
      </c>
      <c r="J10836" s="63">
        <f t="shared" si="42"/>
        <v>45002</v>
      </c>
      <c r="K10836" s="64">
        <f>IF(ISBLANK(J10836),,H10836*INDEX(Inputs!G:G,MATCH(F10836,Inputs!E:E,0)))</f>
        <v>1399</v>
      </c>
      <c r="L10836" s="65" t="str">
        <f>IF(ISBLANK(J10836),,INDEX(Inputs!D:D,MATCH(F10836,Inputs!E:E,0)))</f>
        <v>649BK EvoFox Typhoon Laptop Cooling Pad</v>
      </c>
      <c r="M10836" s="65" t="str">
        <f>IF(ISBLANK(#REF!),,IF(B10836="Online","Online",IF(LEFT(B10836,1)="E","Online","Offline")))</f>
        <v>Offline</v>
      </c>
      <c r="N10836" s="64">
        <f>IF(ISBLANK(M10836),,H10836*INDEX(Inputs!F:F,MATCH(F10836,Inputs!E:E,0)))</f>
        <v>1999</v>
      </c>
      <c r="O10836" s="65"/>
    </row>
    <row r="10837" ht="15.75" customHeight="1" spans="1:15">
      <c r="A10837" s="20" t="s">
        <v>353</v>
      </c>
      <c r="B10837" s="20" t="s">
        <v>885</v>
      </c>
      <c r="C10837" s="20" t="s">
        <v>886</v>
      </c>
      <c r="D10837" s="20" t="s">
        <v>370</v>
      </c>
      <c r="E10837" s="20" t="s">
        <v>410</v>
      </c>
      <c r="F10837" s="21">
        <v>250876</v>
      </c>
      <c r="G10837" s="20" t="s">
        <v>26</v>
      </c>
      <c r="H10837" s="21">
        <v>1</v>
      </c>
      <c r="I10837" s="71" t="s">
        <v>1487</v>
      </c>
      <c r="J10837" s="63">
        <f t="shared" si="42"/>
        <v>45002</v>
      </c>
      <c r="K10837" s="64">
        <f>IF(ISBLANK(J10837),,H10837*INDEX(Inputs!G:G,MATCH(F10837,Inputs!E:E,0)))</f>
        <v>1399</v>
      </c>
      <c r="L10837" s="65" t="str">
        <f>IF(ISBLANK(J10837),,INDEX(Inputs!D:D,MATCH(F10837,Inputs!E:E,0)))</f>
        <v>649BK EvoFox Typhoon Laptop Cooling Pad</v>
      </c>
      <c r="M10837" s="65" t="str">
        <f>IF(ISBLANK(#REF!),,IF(B10837="Online","Online",IF(LEFT(B10837,1)="E","Online","Offline")))</f>
        <v>Offline</v>
      </c>
      <c r="N10837" s="64">
        <f>IF(ISBLANK(M10837),,H10837*INDEX(Inputs!F:F,MATCH(F10837,Inputs!E:E,0)))</f>
        <v>1999</v>
      </c>
      <c r="O10837" s="65"/>
    </row>
    <row r="10838" ht="15.75" customHeight="1" spans="1:15">
      <c r="A10838" s="20" t="s">
        <v>454</v>
      </c>
      <c r="B10838" s="20" t="s">
        <v>164</v>
      </c>
      <c r="C10838" s="20" t="s">
        <v>466</v>
      </c>
      <c r="D10838" s="20" t="s">
        <v>370</v>
      </c>
      <c r="E10838" s="20" t="s">
        <v>410</v>
      </c>
      <c r="F10838" s="21">
        <v>250876</v>
      </c>
      <c r="G10838" s="20" t="s">
        <v>26</v>
      </c>
      <c r="H10838" s="21">
        <v>1</v>
      </c>
      <c r="I10838" s="71" t="s">
        <v>1487</v>
      </c>
      <c r="J10838" s="63">
        <f t="shared" si="42"/>
        <v>45002</v>
      </c>
      <c r="K10838" s="64">
        <f>IF(ISBLANK(J10838),,H10838*INDEX(Inputs!G:G,MATCH(F10838,Inputs!E:E,0)))</f>
        <v>1399</v>
      </c>
      <c r="L10838" s="65" t="str">
        <f>IF(ISBLANK(J10838),,INDEX(Inputs!D:D,MATCH(F10838,Inputs!E:E,0)))</f>
        <v>649BK EvoFox Typhoon Laptop Cooling Pad</v>
      </c>
      <c r="M10838" s="65" t="str">
        <f>IF(ISBLANK(#REF!),,IF(B10838="Online","Online",IF(LEFT(B10838,1)="E","Online","Offline")))</f>
        <v>Offline</v>
      </c>
      <c r="N10838" s="64">
        <f>IF(ISBLANK(M10838),,H10838*INDEX(Inputs!F:F,MATCH(F10838,Inputs!E:E,0)))</f>
        <v>1999</v>
      </c>
      <c r="O10838" s="65"/>
    </row>
    <row r="10839" ht="15.75" customHeight="1" spans="1:15">
      <c r="A10839" s="20" t="s">
        <v>1146</v>
      </c>
      <c r="B10839" s="20" t="s">
        <v>208</v>
      </c>
      <c r="C10839" s="20" t="s">
        <v>1147</v>
      </c>
      <c r="D10839" s="20" t="s">
        <v>370</v>
      </c>
      <c r="E10839" s="20" t="s">
        <v>410</v>
      </c>
      <c r="F10839" s="21">
        <v>250876</v>
      </c>
      <c r="G10839" s="20" t="s">
        <v>26</v>
      </c>
      <c r="H10839" s="21">
        <v>2</v>
      </c>
      <c r="I10839" s="71" t="s">
        <v>1487</v>
      </c>
      <c r="J10839" s="63">
        <f t="shared" si="42"/>
        <v>45002</v>
      </c>
      <c r="K10839" s="64">
        <f>IF(ISBLANK(J10839),,H10839*INDEX(Inputs!G:G,MATCH(F10839,Inputs!E:E,0)))</f>
        <v>2798</v>
      </c>
      <c r="L10839" s="65" t="str">
        <f>IF(ISBLANK(J10839),,INDEX(Inputs!D:D,MATCH(F10839,Inputs!E:E,0)))</f>
        <v>649BK EvoFox Typhoon Laptop Cooling Pad</v>
      </c>
      <c r="M10839" s="65" t="str">
        <f>IF(ISBLANK(#REF!),,IF(B10839="Online","Online",IF(LEFT(B10839,1)="E","Online","Offline")))</f>
        <v>Offline</v>
      </c>
      <c r="N10839" s="64">
        <f>IF(ISBLANK(M10839),,H10839*INDEX(Inputs!F:F,MATCH(F10839,Inputs!E:E,0)))</f>
        <v>3998</v>
      </c>
      <c r="O10839" s="65"/>
    </row>
    <row r="10840" ht="15.75" customHeight="1" spans="1:15">
      <c r="A10840" s="20" t="s">
        <v>367</v>
      </c>
      <c r="B10840" s="20" t="s">
        <v>163</v>
      </c>
      <c r="C10840" s="20" t="s">
        <v>638</v>
      </c>
      <c r="D10840" s="20" t="s">
        <v>370</v>
      </c>
      <c r="E10840" s="20" t="s">
        <v>410</v>
      </c>
      <c r="F10840" s="21">
        <v>250423</v>
      </c>
      <c r="G10840" s="20" t="s">
        <v>11</v>
      </c>
      <c r="H10840" s="21">
        <v>1</v>
      </c>
      <c r="I10840" s="71" t="s">
        <v>1487</v>
      </c>
      <c r="J10840" s="63">
        <f t="shared" si="42"/>
        <v>45002</v>
      </c>
      <c r="K10840" s="64">
        <f>IF(ISBLANK(J10840),,H10840*INDEX(Inputs!G:G,MATCH(F10840,Inputs!E:E,0)))</f>
        <v>759</v>
      </c>
      <c r="L10840" s="65" t="str">
        <f>IF(ISBLANK(J10840),,INDEX(Inputs!D:D,MATCH(F10840,Inputs!E:E,0)))</f>
        <v>650GR Ergo View Laptop Stand-Grey</v>
      </c>
      <c r="M10840" s="65" t="str">
        <f>IF(ISBLANK(#REF!),,IF(B10840="Online","Online",IF(LEFT(B10840,1)="E","Online","Offline")))</f>
        <v>Offline</v>
      </c>
      <c r="N10840" s="64">
        <f>IF(ISBLANK(M10840),,H10840*INDEX(Inputs!F:F,MATCH(F10840,Inputs!E:E,0)))</f>
        <v>899</v>
      </c>
      <c r="O10840" s="65"/>
    </row>
    <row r="10841" ht="15.75" customHeight="1" spans="1:15">
      <c r="A10841" s="20" t="s">
        <v>935</v>
      </c>
      <c r="B10841" s="20" t="s">
        <v>936</v>
      </c>
      <c r="C10841" s="20" t="s">
        <v>937</v>
      </c>
      <c r="D10841" s="20" t="s">
        <v>370</v>
      </c>
      <c r="E10841" s="20" t="s">
        <v>410</v>
      </c>
      <c r="F10841" s="21">
        <v>250423</v>
      </c>
      <c r="G10841" s="20" t="s">
        <v>11</v>
      </c>
      <c r="H10841" s="21">
        <v>1</v>
      </c>
      <c r="I10841" s="71" t="s">
        <v>1487</v>
      </c>
      <c r="J10841" s="63">
        <f t="shared" si="42"/>
        <v>45002</v>
      </c>
      <c r="K10841" s="64">
        <f>IF(ISBLANK(J10841),,H10841*INDEX(Inputs!G:G,MATCH(F10841,Inputs!E:E,0)))</f>
        <v>759</v>
      </c>
      <c r="L10841" s="65" t="str">
        <f>IF(ISBLANK(J10841),,INDEX(Inputs!D:D,MATCH(F10841,Inputs!E:E,0)))</f>
        <v>650GR Ergo View Laptop Stand-Grey</v>
      </c>
      <c r="M10841" s="65" t="str">
        <f>IF(ISBLANK(#REF!),,IF(B10841="Online","Online",IF(LEFT(B10841,1)="E","Online","Offline")))</f>
        <v>Offline</v>
      </c>
      <c r="N10841" s="64">
        <f>IF(ISBLANK(M10841),,H10841*INDEX(Inputs!F:F,MATCH(F10841,Inputs!E:E,0)))</f>
        <v>899</v>
      </c>
      <c r="O10841" s="65"/>
    </row>
    <row r="10842" ht="15.75" customHeight="1" spans="1:15">
      <c r="A10842" s="20" t="s">
        <v>447</v>
      </c>
      <c r="B10842" s="20" t="s">
        <v>452</v>
      </c>
      <c r="C10842" s="20" t="s">
        <v>453</v>
      </c>
      <c r="D10842" s="20" t="s">
        <v>414</v>
      </c>
      <c r="E10842" s="20" t="s">
        <v>428</v>
      </c>
      <c r="F10842" s="21">
        <v>250881</v>
      </c>
      <c r="G10842" s="20" t="s">
        <v>98</v>
      </c>
      <c r="H10842" s="21">
        <v>1</v>
      </c>
      <c r="I10842" s="71" t="s">
        <v>1487</v>
      </c>
      <c r="J10842" s="63">
        <f t="shared" si="42"/>
        <v>45002</v>
      </c>
      <c r="K10842" s="64">
        <f>IF(ISBLANK(J10842),,H10842*INDEX(Inputs!G:G,MATCH(F10842,Inputs!E:E,0)))</f>
        <v>799</v>
      </c>
      <c r="L10842" s="65" t="str">
        <f>IF(ISBLANK(J10842),,INDEX(Inputs!D:D,MATCH(F10842,Inputs!E:E,0)))</f>
        <v>795BK EvoFox Phantom Pro RGB Gaming Mouse USB</v>
      </c>
      <c r="M10842" s="65" t="str">
        <f>IF(ISBLANK(#REF!),,IF(B10842="Online","Online",IF(LEFT(B10842,1)="E","Online","Offline")))</f>
        <v>Offline</v>
      </c>
      <c r="N10842" s="64">
        <f>IF(ISBLANK(M10842),,H10842*INDEX(Inputs!F:F,MATCH(F10842,Inputs!E:E,0)))</f>
        <v>1099</v>
      </c>
      <c r="O10842" s="65"/>
    </row>
    <row r="10843" ht="15.75" customHeight="1" spans="1:15">
      <c r="A10843" s="20" t="s">
        <v>850</v>
      </c>
      <c r="B10843" s="20" t="s">
        <v>220</v>
      </c>
      <c r="C10843" s="20" t="s">
        <v>555</v>
      </c>
      <c r="D10843" s="20" t="s">
        <v>414</v>
      </c>
      <c r="E10843" s="20" t="s">
        <v>415</v>
      </c>
      <c r="F10843" s="21">
        <v>250424</v>
      </c>
      <c r="G10843" s="20" t="s">
        <v>15</v>
      </c>
      <c r="H10843" s="21">
        <v>1</v>
      </c>
      <c r="I10843" s="71" t="s">
        <v>1487</v>
      </c>
      <c r="J10843" s="63">
        <f t="shared" si="42"/>
        <v>45002</v>
      </c>
      <c r="K10843" s="64">
        <f>IF(ISBLANK(J10843),,H10843*INDEX(Inputs!G:G,MATCH(F10843,Inputs!E:E,0)))</f>
        <v>999</v>
      </c>
      <c r="L10843" s="65" t="str">
        <f>IF(ISBLANK(J10843),,INDEX(Inputs!D:D,MATCH(F10843,Inputs!E:E,0)))</f>
        <v>419V2 PRIMUS Wireless Desktop V2</v>
      </c>
      <c r="M10843" s="65" t="str">
        <f>IF(ISBLANK(#REF!),,IF(B10843="Online","Online",IF(LEFT(B10843,1)="E","Online","Offline")))</f>
        <v>Offline</v>
      </c>
      <c r="N10843" s="64">
        <f>IF(ISBLANK(M10843),,H10843*INDEX(Inputs!F:F,MATCH(F10843,Inputs!E:E,0)))</f>
        <v>1199</v>
      </c>
      <c r="O10843" s="65"/>
    </row>
    <row r="10844" ht="15.75" customHeight="1" spans="1:15">
      <c r="A10844" s="20" t="s">
        <v>952</v>
      </c>
      <c r="B10844" s="20" t="s">
        <v>861</v>
      </c>
      <c r="C10844" s="20" t="s">
        <v>862</v>
      </c>
      <c r="D10844" s="20" t="s">
        <v>414</v>
      </c>
      <c r="E10844" s="20" t="s">
        <v>415</v>
      </c>
      <c r="F10844" s="21">
        <v>250424</v>
      </c>
      <c r="G10844" s="20" t="s">
        <v>15</v>
      </c>
      <c r="H10844" s="21">
        <v>-1</v>
      </c>
      <c r="I10844" s="71" t="s">
        <v>1487</v>
      </c>
      <c r="J10844" s="63">
        <f t="shared" si="42"/>
        <v>45002</v>
      </c>
      <c r="K10844" s="64">
        <f>IF(ISBLANK(J10844),,H10844*INDEX(Inputs!G:G,MATCH(F10844,Inputs!E:E,0)))</f>
        <v>-999</v>
      </c>
      <c r="L10844" s="65" t="str">
        <f>IF(ISBLANK(J10844),,INDEX(Inputs!D:D,MATCH(F10844,Inputs!E:E,0)))</f>
        <v>419V2 PRIMUS Wireless Desktop V2</v>
      </c>
      <c r="M10844" s="65" t="str">
        <f>IF(ISBLANK(#REF!),,IF(B10844="Online","Online",IF(LEFT(B10844,1)="E","Online","Offline")))</f>
        <v>Offline</v>
      </c>
      <c r="N10844" s="64">
        <f>IF(ISBLANK(M10844),,H10844*INDEX(Inputs!F:F,MATCH(F10844,Inputs!E:E,0)))</f>
        <v>-1199</v>
      </c>
      <c r="O10844" s="65"/>
    </row>
    <row r="10845" ht="15.75" customHeight="1" spans="1:15">
      <c r="A10845" s="20" t="s">
        <v>373</v>
      </c>
      <c r="B10845" s="20" t="s">
        <v>82</v>
      </c>
      <c r="C10845" s="20" t="s">
        <v>374</v>
      </c>
      <c r="D10845" s="20" t="s">
        <v>370</v>
      </c>
      <c r="E10845" s="20" t="s">
        <v>371</v>
      </c>
      <c r="F10845" s="21">
        <v>250417</v>
      </c>
      <c r="G10845" s="20" t="s">
        <v>39</v>
      </c>
      <c r="H10845" s="21">
        <v>1</v>
      </c>
      <c r="I10845" s="71" t="s">
        <v>1488</v>
      </c>
      <c r="J10845" s="63">
        <f t="shared" si="42"/>
        <v>45003</v>
      </c>
      <c r="K10845" s="64">
        <f>IF(ISBLANK(J10845),,H10845*INDEX(Inputs!G:G,MATCH(F10845,Inputs!E:E,0)))</f>
        <v>929</v>
      </c>
      <c r="L10845" s="65" t="str">
        <f>IF(ISBLANK(J10845),,INDEX(Inputs!D:D,MATCH(F10845,Inputs!E:E,0)))</f>
        <v>416PP Super Speed Hub 4 Port USB 3.0</v>
      </c>
      <c r="M10845" s="65" t="str">
        <f>IF(ISBLANK(#REF!),,IF(B10845="Online","Online",IF(LEFT(B10845,1)="E","Online","Offline")))</f>
        <v>Offline</v>
      </c>
      <c r="N10845" s="64">
        <f>IF(ISBLANK(M10845),,H10845*INDEX(Inputs!F:F,MATCH(F10845,Inputs!E:E,0)))</f>
        <v>1499</v>
      </c>
      <c r="O10845" s="65"/>
    </row>
    <row r="10846" ht="15.75" customHeight="1" spans="1:15">
      <c r="A10846" s="20" t="s">
        <v>341</v>
      </c>
      <c r="B10846" s="20" t="s">
        <v>53</v>
      </c>
      <c r="C10846" s="20" t="s">
        <v>641</v>
      </c>
      <c r="D10846" s="20" t="s">
        <v>414</v>
      </c>
      <c r="E10846" s="20" t="s">
        <v>415</v>
      </c>
      <c r="F10846" s="21">
        <v>250874</v>
      </c>
      <c r="G10846" s="20" t="s">
        <v>13</v>
      </c>
      <c r="H10846" s="21">
        <v>1</v>
      </c>
      <c r="I10846" s="71" t="s">
        <v>1488</v>
      </c>
      <c r="J10846" s="63">
        <f t="shared" si="42"/>
        <v>45003</v>
      </c>
      <c r="K10846" s="64">
        <f>IF(ISBLANK(J10846),,H10846*INDEX(Inputs!G:G,MATCH(F10846,Inputs!E:E,0)))</f>
        <v>1349</v>
      </c>
      <c r="L10846" s="65" t="str">
        <f>IF(ISBLANK(J10846),,INDEX(Inputs!D:D,MATCH(F10846,Inputs!E:E,0)))</f>
        <v>432BK EvoFox X-Team Gaming Keyboard &amp; Mouse (USB)</v>
      </c>
      <c r="M10846" s="65" t="str">
        <f>IF(ISBLANK(#REF!),,IF(B10846="Online","Online",IF(LEFT(B10846,1)="E","Online","Offline")))</f>
        <v>Offline</v>
      </c>
      <c r="N10846" s="64">
        <f>IF(ISBLANK(M10846),,H10846*INDEX(Inputs!F:F,MATCH(F10846,Inputs!E:E,0)))</f>
        <v>1899</v>
      </c>
      <c r="O10846" s="65"/>
    </row>
    <row r="10847" ht="15.75" customHeight="1" spans="1:15">
      <c r="A10847" s="20" t="s">
        <v>338</v>
      </c>
      <c r="B10847" s="20" t="s">
        <v>79</v>
      </c>
      <c r="C10847" s="20" t="s">
        <v>964</v>
      </c>
      <c r="D10847" s="20" t="s">
        <v>414</v>
      </c>
      <c r="E10847" s="20" t="s">
        <v>415</v>
      </c>
      <c r="F10847" s="21">
        <v>250874</v>
      </c>
      <c r="G10847" s="20" t="s">
        <v>13</v>
      </c>
      <c r="H10847" s="21">
        <v>1</v>
      </c>
      <c r="I10847" s="71" t="s">
        <v>1488</v>
      </c>
      <c r="J10847" s="63">
        <f t="shared" si="42"/>
        <v>45003</v>
      </c>
      <c r="K10847" s="64">
        <f>IF(ISBLANK(J10847),,H10847*INDEX(Inputs!G:G,MATCH(F10847,Inputs!E:E,0)))</f>
        <v>1349</v>
      </c>
      <c r="L10847" s="65" t="str">
        <f>IF(ISBLANK(J10847),,INDEX(Inputs!D:D,MATCH(F10847,Inputs!E:E,0)))</f>
        <v>432BK EvoFox X-Team Gaming Keyboard &amp; Mouse (USB)</v>
      </c>
      <c r="M10847" s="65" t="str">
        <f>IF(ISBLANK(#REF!),,IF(B10847="Online","Online",IF(LEFT(B10847,1)="E","Online","Offline")))</f>
        <v>Offline</v>
      </c>
      <c r="N10847" s="64">
        <f>IF(ISBLANK(M10847),,H10847*INDEX(Inputs!F:F,MATCH(F10847,Inputs!E:E,0)))</f>
        <v>1899</v>
      </c>
      <c r="O10847" s="65"/>
    </row>
    <row r="10848" ht="15.75" customHeight="1" spans="1:15">
      <c r="A10848" s="20" t="s">
        <v>327</v>
      </c>
      <c r="B10848" s="20" t="s">
        <v>111</v>
      </c>
      <c r="C10848" s="20" t="s">
        <v>572</v>
      </c>
      <c r="D10848" s="20" t="s">
        <v>414</v>
      </c>
      <c r="E10848" s="20" t="s">
        <v>415</v>
      </c>
      <c r="F10848" s="21">
        <v>250874</v>
      </c>
      <c r="G10848" s="20" t="s">
        <v>13</v>
      </c>
      <c r="H10848" s="21">
        <v>1</v>
      </c>
      <c r="I10848" s="71" t="s">
        <v>1488</v>
      </c>
      <c r="J10848" s="63">
        <f t="shared" si="42"/>
        <v>45003</v>
      </c>
      <c r="K10848" s="64">
        <f>IF(ISBLANK(J10848),,H10848*INDEX(Inputs!G:G,MATCH(F10848,Inputs!E:E,0)))</f>
        <v>1349</v>
      </c>
      <c r="L10848" s="65" t="str">
        <f>IF(ISBLANK(J10848),,INDEX(Inputs!D:D,MATCH(F10848,Inputs!E:E,0)))</f>
        <v>432BK EvoFox X-Team Gaming Keyboard &amp; Mouse (USB)</v>
      </c>
      <c r="M10848" s="65" t="str">
        <f>IF(ISBLANK(#REF!),,IF(B10848="Online","Online",IF(LEFT(B10848,1)="E","Online","Offline")))</f>
        <v>Offline</v>
      </c>
      <c r="N10848" s="64">
        <f>IF(ISBLANK(M10848),,H10848*INDEX(Inputs!F:F,MATCH(F10848,Inputs!E:E,0)))</f>
        <v>1899</v>
      </c>
      <c r="O10848" s="65"/>
    </row>
    <row r="10849" ht="15.75" customHeight="1" spans="1:15">
      <c r="A10849" s="20" t="s">
        <v>1367</v>
      </c>
      <c r="B10849" s="20" t="s">
        <v>128</v>
      </c>
      <c r="C10849" s="20" t="s">
        <v>1292</v>
      </c>
      <c r="D10849" s="20" t="s">
        <v>414</v>
      </c>
      <c r="E10849" s="20" t="s">
        <v>415</v>
      </c>
      <c r="F10849" s="21">
        <v>250874</v>
      </c>
      <c r="G10849" s="20" t="s">
        <v>13</v>
      </c>
      <c r="H10849" s="21">
        <v>1</v>
      </c>
      <c r="I10849" s="71" t="s">
        <v>1488</v>
      </c>
      <c r="J10849" s="63">
        <f t="shared" si="42"/>
        <v>45003</v>
      </c>
      <c r="K10849" s="64">
        <f>IF(ISBLANK(J10849),,H10849*INDEX(Inputs!G:G,MATCH(F10849,Inputs!E:E,0)))</f>
        <v>1349</v>
      </c>
      <c r="L10849" s="65" t="str">
        <f>IF(ISBLANK(J10849),,INDEX(Inputs!D:D,MATCH(F10849,Inputs!E:E,0)))</f>
        <v>432BK EvoFox X-Team Gaming Keyboard &amp; Mouse (USB)</v>
      </c>
      <c r="M10849" s="65" t="str">
        <f>IF(ISBLANK(#REF!),,IF(B10849="Online","Online",IF(LEFT(B10849,1)="E","Online","Offline")))</f>
        <v>Offline</v>
      </c>
      <c r="N10849" s="64">
        <f>IF(ISBLANK(M10849),,H10849*INDEX(Inputs!F:F,MATCH(F10849,Inputs!E:E,0)))</f>
        <v>1899</v>
      </c>
      <c r="O10849" s="65"/>
    </row>
    <row r="10850" ht="15.75" customHeight="1" spans="1:15">
      <c r="A10850" s="20" t="s">
        <v>574</v>
      </c>
      <c r="B10850" s="20" t="s">
        <v>134</v>
      </c>
      <c r="C10850" s="20" t="s">
        <v>575</v>
      </c>
      <c r="D10850" s="20" t="s">
        <v>414</v>
      </c>
      <c r="E10850" s="20" t="s">
        <v>415</v>
      </c>
      <c r="F10850" s="21">
        <v>250874</v>
      </c>
      <c r="G10850" s="20" t="s">
        <v>13</v>
      </c>
      <c r="H10850" s="21">
        <v>1</v>
      </c>
      <c r="I10850" s="71" t="s">
        <v>1488</v>
      </c>
      <c r="J10850" s="63">
        <f t="shared" si="42"/>
        <v>45003</v>
      </c>
      <c r="K10850" s="64">
        <f>IF(ISBLANK(J10850),,H10850*INDEX(Inputs!G:G,MATCH(F10850,Inputs!E:E,0)))</f>
        <v>1349</v>
      </c>
      <c r="L10850" s="65" t="str">
        <f>IF(ISBLANK(J10850),,INDEX(Inputs!D:D,MATCH(F10850,Inputs!E:E,0)))</f>
        <v>432BK EvoFox X-Team Gaming Keyboard &amp; Mouse (USB)</v>
      </c>
      <c r="M10850" s="65" t="str">
        <f>IF(ISBLANK(#REF!),,IF(B10850="Online","Online",IF(LEFT(B10850,1)="E","Online","Offline")))</f>
        <v>Offline</v>
      </c>
      <c r="N10850" s="64">
        <f>IF(ISBLANK(M10850),,H10850*INDEX(Inputs!F:F,MATCH(F10850,Inputs!E:E,0)))</f>
        <v>1899</v>
      </c>
      <c r="O10850" s="65"/>
    </row>
    <row r="10851" ht="15.75" customHeight="1" spans="1:15">
      <c r="A10851" s="20" t="s">
        <v>458</v>
      </c>
      <c r="B10851" s="20" t="s">
        <v>180</v>
      </c>
      <c r="C10851" s="20" t="s">
        <v>628</v>
      </c>
      <c r="D10851" s="20" t="s">
        <v>414</v>
      </c>
      <c r="E10851" s="20" t="s">
        <v>415</v>
      </c>
      <c r="F10851" s="21">
        <v>250874</v>
      </c>
      <c r="G10851" s="20" t="s">
        <v>13</v>
      </c>
      <c r="H10851" s="21">
        <v>1</v>
      </c>
      <c r="I10851" s="71" t="s">
        <v>1488</v>
      </c>
      <c r="J10851" s="63">
        <f t="shared" si="42"/>
        <v>45003</v>
      </c>
      <c r="K10851" s="64">
        <f>IF(ISBLANK(J10851),,H10851*INDEX(Inputs!G:G,MATCH(F10851,Inputs!E:E,0)))</f>
        <v>1349</v>
      </c>
      <c r="L10851" s="65" t="str">
        <f>IF(ISBLANK(J10851),,INDEX(Inputs!D:D,MATCH(F10851,Inputs!E:E,0)))</f>
        <v>432BK EvoFox X-Team Gaming Keyboard &amp; Mouse (USB)</v>
      </c>
      <c r="M10851" s="65" t="str">
        <f>IF(ISBLANK(#REF!),,IF(B10851="Online","Online",IF(LEFT(B10851,1)="E","Online","Offline")))</f>
        <v>Offline</v>
      </c>
      <c r="N10851" s="64">
        <f>IF(ISBLANK(M10851),,H10851*INDEX(Inputs!F:F,MATCH(F10851,Inputs!E:E,0)))</f>
        <v>1899</v>
      </c>
      <c r="O10851" s="65"/>
    </row>
    <row r="10852" ht="15.75" customHeight="1" spans="1:15">
      <c r="A10852" s="20" t="s">
        <v>327</v>
      </c>
      <c r="B10852" s="20" t="s">
        <v>270</v>
      </c>
      <c r="C10852" s="20" t="s">
        <v>1174</v>
      </c>
      <c r="D10852" s="20" t="s">
        <v>414</v>
      </c>
      <c r="E10852" s="20" t="s">
        <v>415</v>
      </c>
      <c r="F10852" s="21">
        <v>250874</v>
      </c>
      <c r="G10852" s="20" t="s">
        <v>13</v>
      </c>
      <c r="H10852" s="21">
        <v>1</v>
      </c>
      <c r="I10852" s="71" t="s">
        <v>1488</v>
      </c>
      <c r="J10852" s="63">
        <f t="shared" si="42"/>
        <v>45003</v>
      </c>
      <c r="K10852" s="64">
        <f>IF(ISBLANK(J10852),,H10852*INDEX(Inputs!G:G,MATCH(F10852,Inputs!E:E,0)))</f>
        <v>1349</v>
      </c>
      <c r="L10852" s="65" t="str">
        <f>IF(ISBLANK(J10852),,INDEX(Inputs!D:D,MATCH(F10852,Inputs!E:E,0)))</f>
        <v>432BK EvoFox X-Team Gaming Keyboard &amp; Mouse (USB)</v>
      </c>
      <c r="M10852" s="65" t="str">
        <f>IF(ISBLANK(#REF!),,IF(B10852="Online","Online",IF(LEFT(B10852,1)="E","Online","Offline")))</f>
        <v>Offline</v>
      </c>
      <c r="N10852" s="64">
        <f>IF(ISBLANK(M10852),,H10852*INDEX(Inputs!F:F,MATCH(F10852,Inputs!E:E,0)))</f>
        <v>1899</v>
      </c>
      <c r="O10852" s="65"/>
    </row>
    <row r="10853" ht="15.75" customHeight="1" spans="1:15">
      <c r="A10853" s="20" t="s">
        <v>458</v>
      </c>
      <c r="B10853" s="20" t="s">
        <v>21</v>
      </c>
      <c r="C10853" s="20" t="s">
        <v>489</v>
      </c>
      <c r="D10853" s="20" t="s">
        <v>370</v>
      </c>
      <c r="E10853" s="20" t="s">
        <v>371</v>
      </c>
      <c r="F10853" s="21">
        <v>260086</v>
      </c>
      <c r="G10853" s="20" t="s">
        <v>16</v>
      </c>
      <c r="H10853" s="21">
        <v>1</v>
      </c>
      <c r="I10853" s="71" t="s">
        <v>1488</v>
      </c>
      <c r="J10853" s="63">
        <f t="shared" si="42"/>
        <v>45003</v>
      </c>
      <c r="K10853" s="64">
        <f>IF(ISBLANK(J10853),,H10853*INDEX(Inputs!G:G,MATCH(F10853,Inputs!E:E,0)))</f>
        <v>1699</v>
      </c>
      <c r="L10853" s="65" t="str">
        <f>IF(ISBLANK(J10853),,INDEX(Inputs!D:D,MATCH(F10853,Inputs!E:E,0)))</f>
        <v>436BK Type-C 6 in 1 Multiport Hub</v>
      </c>
      <c r="M10853" s="65" t="str">
        <f>IF(ISBLANK(#REF!),,IF(B10853="Online","Online",IF(LEFT(B10853,1)="E","Online","Offline")))</f>
        <v>Offline</v>
      </c>
      <c r="N10853" s="64">
        <f>IF(ISBLANK(M10853),,H10853*INDEX(Inputs!F:F,MATCH(F10853,Inputs!E:E,0)))</f>
        <v>2599</v>
      </c>
      <c r="O10853" s="65"/>
    </row>
    <row r="10854" ht="15.75" customHeight="1" spans="1:15">
      <c r="A10854" s="20" t="s">
        <v>338</v>
      </c>
      <c r="B10854" s="20" t="s">
        <v>109</v>
      </c>
      <c r="C10854" s="20" t="s">
        <v>382</v>
      </c>
      <c r="D10854" s="20" t="s">
        <v>370</v>
      </c>
      <c r="E10854" s="20" t="s">
        <v>410</v>
      </c>
      <c r="F10854" s="21">
        <v>250877</v>
      </c>
      <c r="G10854" s="20" t="s">
        <v>22</v>
      </c>
      <c r="H10854" s="21">
        <v>1</v>
      </c>
      <c r="I10854" s="71" t="s">
        <v>1488</v>
      </c>
      <c r="J10854" s="63">
        <f t="shared" si="42"/>
        <v>45003</v>
      </c>
      <c r="K10854" s="64">
        <f>IF(ISBLANK(J10854),,H10854*INDEX(Inputs!G:G,MATCH(F10854,Inputs!E:E,0)))</f>
        <v>349</v>
      </c>
      <c r="L10854" s="65" t="str">
        <f>IF(ISBLANK(J10854),,INDEX(Inputs!D:D,MATCH(F10854,Inputs!E:E,0)))</f>
        <v>595BK Evo Fox Falcon X35 Medium Speed Mouse Pad</v>
      </c>
      <c r="M10854" s="65" t="str">
        <f>IF(ISBLANK(#REF!),,IF(B10854="Online","Online",IF(LEFT(B10854,1)="E","Online","Offline")))</f>
        <v>Offline</v>
      </c>
      <c r="N10854" s="64">
        <f>IF(ISBLANK(M10854),,H10854*INDEX(Inputs!F:F,MATCH(F10854,Inputs!E:E,0)))</f>
        <v>699</v>
      </c>
      <c r="O10854" s="65"/>
    </row>
    <row r="10855" ht="15.75" customHeight="1" spans="1:15">
      <c r="A10855" s="20" t="s">
        <v>752</v>
      </c>
      <c r="B10855" s="20" t="s">
        <v>165</v>
      </c>
      <c r="C10855" s="20" t="s">
        <v>753</v>
      </c>
      <c r="D10855" s="20" t="s">
        <v>370</v>
      </c>
      <c r="E10855" s="20" t="s">
        <v>410</v>
      </c>
      <c r="F10855" s="21">
        <v>250877</v>
      </c>
      <c r="G10855" s="20" t="s">
        <v>22</v>
      </c>
      <c r="H10855" s="21">
        <v>1</v>
      </c>
      <c r="I10855" s="71" t="s">
        <v>1488</v>
      </c>
      <c r="J10855" s="63">
        <f t="shared" si="42"/>
        <v>45003</v>
      </c>
      <c r="K10855" s="64">
        <f>IF(ISBLANK(J10855),,H10855*INDEX(Inputs!G:G,MATCH(F10855,Inputs!E:E,0)))</f>
        <v>349</v>
      </c>
      <c r="L10855" s="65" t="str">
        <f>IF(ISBLANK(J10855),,INDEX(Inputs!D:D,MATCH(F10855,Inputs!E:E,0)))</f>
        <v>595BK Evo Fox Falcon X35 Medium Speed Mouse Pad</v>
      </c>
      <c r="M10855" s="65" t="str">
        <f>IF(ISBLANK(#REF!),,IF(B10855="Online","Online",IF(LEFT(B10855,1)="E","Online","Offline")))</f>
        <v>Offline</v>
      </c>
      <c r="N10855" s="64">
        <f>IF(ISBLANK(M10855),,H10855*INDEX(Inputs!F:F,MATCH(F10855,Inputs!E:E,0)))</f>
        <v>699</v>
      </c>
      <c r="O10855" s="65"/>
    </row>
    <row r="10856" ht="15.75" customHeight="1" spans="1:15">
      <c r="A10856" s="20" t="s">
        <v>367</v>
      </c>
      <c r="B10856" s="20" t="s">
        <v>245</v>
      </c>
      <c r="C10856" s="20" t="s">
        <v>879</v>
      </c>
      <c r="D10856" s="20" t="s">
        <v>370</v>
      </c>
      <c r="E10856" s="20" t="s">
        <v>410</v>
      </c>
      <c r="F10856" s="21">
        <v>250877</v>
      </c>
      <c r="G10856" s="20" t="s">
        <v>22</v>
      </c>
      <c r="H10856" s="21">
        <v>1</v>
      </c>
      <c r="I10856" s="71" t="s">
        <v>1488</v>
      </c>
      <c r="J10856" s="63">
        <f t="shared" si="42"/>
        <v>45003</v>
      </c>
      <c r="K10856" s="64">
        <f>IF(ISBLANK(J10856),,H10856*INDEX(Inputs!G:G,MATCH(F10856,Inputs!E:E,0)))</f>
        <v>349</v>
      </c>
      <c r="L10856" s="65" t="str">
        <f>IF(ISBLANK(J10856),,INDEX(Inputs!D:D,MATCH(F10856,Inputs!E:E,0)))</f>
        <v>595BK Evo Fox Falcon X35 Medium Speed Mouse Pad</v>
      </c>
      <c r="M10856" s="65" t="str">
        <f>IF(ISBLANK(#REF!),,IF(B10856="Online","Online",IF(LEFT(B10856,1)="E","Online","Offline")))</f>
        <v>Offline</v>
      </c>
      <c r="N10856" s="64">
        <f>IF(ISBLANK(M10856),,H10856*INDEX(Inputs!F:F,MATCH(F10856,Inputs!E:E,0)))</f>
        <v>699</v>
      </c>
      <c r="O10856" s="65"/>
    </row>
    <row r="10857" ht="15.75" customHeight="1" spans="1:15">
      <c r="A10857" s="20" t="s">
        <v>583</v>
      </c>
      <c r="B10857" s="20" t="s">
        <v>683</v>
      </c>
      <c r="C10857" s="20" t="s">
        <v>1312</v>
      </c>
      <c r="D10857" s="20" t="s">
        <v>370</v>
      </c>
      <c r="E10857" s="20" t="s">
        <v>410</v>
      </c>
      <c r="F10857" s="21">
        <v>250879</v>
      </c>
      <c r="G10857" s="20" t="s">
        <v>30</v>
      </c>
      <c r="H10857" s="21">
        <v>1</v>
      </c>
      <c r="I10857" s="71" t="s">
        <v>1488</v>
      </c>
      <c r="J10857" s="63">
        <f t="shared" si="42"/>
        <v>45003</v>
      </c>
      <c r="K10857" s="64">
        <f>IF(ISBLANK(J10857),,H10857*INDEX(Inputs!G:G,MATCH(F10857,Inputs!E:E,0)))</f>
        <v>699</v>
      </c>
      <c r="L10857" s="65" t="str">
        <f>IF(ISBLANK(J10857),,INDEX(Inputs!D:D,MATCH(F10857,Inputs!E:E,0)))</f>
        <v>597BK Evo Fox Falcon X85 Extra Large Speed Mouse Pad</v>
      </c>
      <c r="M10857" s="65" t="str">
        <f>IF(ISBLANK(#REF!),,IF(B10857="Online","Online",IF(LEFT(B10857,1)="E","Online","Offline")))</f>
        <v>Offline</v>
      </c>
      <c r="N10857" s="64">
        <f>IF(ISBLANK(M10857),,H10857*INDEX(Inputs!F:F,MATCH(F10857,Inputs!E:E,0)))</f>
        <v>1199</v>
      </c>
      <c r="O10857" s="65"/>
    </row>
    <row r="10858" ht="15.75" customHeight="1" spans="1:15">
      <c r="A10858" s="20" t="s">
        <v>341</v>
      </c>
      <c r="B10858" s="20" t="s">
        <v>195</v>
      </c>
      <c r="C10858" s="20" t="s">
        <v>818</v>
      </c>
      <c r="D10858" s="20" t="s">
        <v>370</v>
      </c>
      <c r="E10858" s="20" t="s">
        <v>410</v>
      </c>
      <c r="F10858" s="21">
        <v>250879</v>
      </c>
      <c r="G10858" s="20" t="s">
        <v>30</v>
      </c>
      <c r="H10858" s="21">
        <v>1</v>
      </c>
      <c r="I10858" s="71" t="s">
        <v>1488</v>
      </c>
      <c r="J10858" s="63">
        <f t="shared" si="42"/>
        <v>45003</v>
      </c>
      <c r="K10858" s="64">
        <f>IF(ISBLANK(J10858),,H10858*INDEX(Inputs!G:G,MATCH(F10858,Inputs!E:E,0)))</f>
        <v>699</v>
      </c>
      <c r="L10858" s="65" t="str">
        <f>IF(ISBLANK(J10858),,INDEX(Inputs!D:D,MATCH(F10858,Inputs!E:E,0)))</f>
        <v>597BK Evo Fox Falcon X85 Extra Large Speed Mouse Pad</v>
      </c>
      <c r="M10858" s="65" t="str">
        <f>IF(ISBLANK(#REF!),,IF(B10858="Online","Online",IF(LEFT(B10858,1)="E","Online","Offline")))</f>
        <v>Offline</v>
      </c>
      <c r="N10858" s="64">
        <f>IF(ISBLANK(M10858),,H10858*INDEX(Inputs!F:F,MATCH(F10858,Inputs!E:E,0)))</f>
        <v>1199</v>
      </c>
      <c r="O10858" s="65"/>
    </row>
    <row r="10859" ht="15.75" customHeight="1" spans="1:15">
      <c r="A10859" s="20" t="s">
        <v>327</v>
      </c>
      <c r="B10859" s="20" t="s">
        <v>196</v>
      </c>
      <c r="C10859" s="20" t="s">
        <v>579</v>
      </c>
      <c r="D10859" s="20" t="s">
        <v>370</v>
      </c>
      <c r="E10859" s="20" t="s">
        <v>410</v>
      </c>
      <c r="F10859" s="21">
        <v>250879</v>
      </c>
      <c r="G10859" s="20" t="s">
        <v>30</v>
      </c>
      <c r="H10859" s="21">
        <v>1</v>
      </c>
      <c r="I10859" s="71" t="s">
        <v>1488</v>
      </c>
      <c r="J10859" s="63">
        <f t="shared" si="42"/>
        <v>45003</v>
      </c>
      <c r="K10859" s="64">
        <f>IF(ISBLANK(J10859),,H10859*INDEX(Inputs!G:G,MATCH(F10859,Inputs!E:E,0)))</f>
        <v>699</v>
      </c>
      <c r="L10859" s="65" t="str">
        <f>IF(ISBLANK(J10859),,INDEX(Inputs!D:D,MATCH(F10859,Inputs!E:E,0)))</f>
        <v>597BK Evo Fox Falcon X85 Extra Large Speed Mouse Pad</v>
      </c>
      <c r="M10859" s="65" t="str">
        <f>IF(ISBLANK(#REF!),,IF(B10859="Online","Online",IF(LEFT(B10859,1)="E","Online","Offline")))</f>
        <v>Offline</v>
      </c>
      <c r="N10859" s="64">
        <f>IF(ISBLANK(M10859),,H10859*INDEX(Inputs!F:F,MATCH(F10859,Inputs!E:E,0)))</f>
        <v>1199</v>
      </c>
      <c r="O10859" s="65"/>
    </row>
    <row r="10860" ht="15.75" customHeight="1" spans="1:15">
      <c r="A10860" s="20" t="s">
        <v>367</v>
      </c>
      <c r="B10860" s="20" t="s">
        <v>245</v>
      </c>
      <c r="C10860" s="20" t="s">
        <v>879</v>
      </c>
      <c r="D10860" s="20" t="s">
        <v>370</v>
      </c>
      <c r="E10860" s="20" t="s">
        <v>410</v>
      </c>
      <c r="F10860" s="21">
        <v>250879</v>
      </c>
      <c r="G10860" s="20" t="s">
        <v>30</v>
      </c>
      <c r="H10860" s="21">
        <v>1</v>
      </c>
      <c r="I10860" s="71" t="s">
        <v>1488</v>
      </c>
      <c r="J10860" s="63">
        <f t="shared" si="42"/>
        <v>45003</v>
      </c>
      <c r="K10860" s="64">
        <f>IF(ISBLANK(J10860),,H10860*INDEX(Inputs!G:G,MATCH(F10860,Inputs!E:E,0)))</f>
        <v>699</v>
      </c>
      <c r="L10860" s="65" t="str">
        <f>IF(ISBLANK(J10860),,INDEX(Inputs!D:D,MATCH(F10860,Inputs!E:E,0)))</f>
        <v>597BK Evo Fox Falcon X85 Extra Large Speed Mouse Pad</v>
      </c>
      <c r="M10860" s="65" t="str">
        <f>IF(ISBLANK(#REF!),,IF(B10860="Online","Online",IF(LEFT(B10860,1)="E","Online","Offline")))</f>
        <v>Offline</v>
      </c>
      <c r="N10860" s="64">
        <f>IF(ISBLANK(M10860),,H10860*INDEX(Inputs!F:F,MATCH(F10860,Inputs!E:E,0)))</f>
        <v>1199</v>
      </c>
      <c r="O10860" s="65"/>
    </row>
    <row r="10861" ht="15.75" customHeight="1" spans="1:15">
      <c r="A10861" s="20" t="s">
        <v>341</v>
      </c>
      <c r="B10861" s="20" t="s">
        <v>36</v>
      </c>
      <c r="C10861" s="20" t="s">
        <v>581</v>
      </c>
      <c r="D10861" s="20" t="s">
        <v>370</v>
      </c>
      <c r="E10861" s="20" t="s">
        <v>410</v>
      </c>
      <c r="F10861" s="21">
        <v>250876</v>
      </c>
      <c r="G10861" s="20" t="s">
        <v>26</v>
      </c>
      <c r="H10861" s="21">
        <v>2</v>
      </c>
      <c r="I10861" s="71" t="s">
        <v>1488</v>
      </c>
      <c r="J10861" s="63">
        <f t="shared" si="42"/>
        <v>45003</v>
      </c>
      <c r="K10861" s="64">
        <f>IF(ISBLANK(J10861),,H10861*INDEX(Inputs!G:G,MATCH(F10861,Inputs!E:E,0)))</f>
        <v>2798</v>
      </c>
      <c r="L10861" s="65" t="str">
        <f>IF(ISBLANK(J10861),,INDEX(Inputs!D:D,MATCH(F10861,Inputs!E:E,0)))</f>
        <v>649BK EvoFox Typhoon Laptop Cooling Pad</v>
      </c>
      <c r="M10861" s="65" t="str">
        <f>IF(ISBLANK(#REF!),,IF(B10861="Online","Online",IF(LEFT(B10861,1)="E","Online","Offline")))</f>
        <v>Offline</v>
      </c>
      <c r="N10861" s="64">
        <f>IF(ISBLANK(M10861),,H10861*INDEX(Inputs!F:F,MATCH(F10861,Inputs!E:E,0)))</f>
        <v>3998</v>
      </c>
      <c r="O10861" s="65"/>
    </row>
    <row r="10862" ht="15.75" customHeight="1" spans="1:15">
      <c r="A10862" s="20" t="s">
        <v>367</v>
      </c>
      <c r="B10862" s="20" t="s">
        <v>245</v>
      </c>
      <c r="C10862" s="20" t="s">
        <v>879</v>
      </c>
      <c r="D10862" s="20" t="s">
        <v>370</v>
      </c>
      <c r="E10862" s="20" t="s">
        <v>410</v>
      </c>
      <c r="F10862" s="21">
        <v>250876</v>
      </c>
      <c r="G10862" s="20" t="s">
        <v>26</v>
      </c>
      <c r="H10862" s="21">
        <v>1</v>
      </c>
      <c r="I10862" s="71" t="s">
        <v>1488</v>
      </c>
      <c r="J10862" s="63">
        <f t="shared" si="42"/>
        <v>45003</v>
      </c>
      <c r="K10862" s="64">
        <f>IF(ISBLANK(J10862),,H10862*INDEX(Inputs!G:G,MATCH(F10862,Inputs!E:E,0)))</f>
        <v>1399</v>
      </c>
      <c r="L10862" s="65" t="str">
        <f>IF(ISBLANK(J10862),,INDEX(Inputs!D:D,MATCH(F10862,Inputs!E:E,0)))</f>
        <v>649BK EvoFox Typhoon Laptop Cooling Pad</v>
      </c>
      <c r="M10862" s="65" t="str">
        <f>IF(ISBLANK(#REF!),,IF(B10862="Online","Online",IF(LEFT(B10862,1)="E","Online","Offline")))</f>
        <v>Offline</v>
      </c>
      <c r="N10862" s="64">
        <f>IF(ISBLANK(M10862),,H10862*INDEX(Inputs!F:F,MATCH(F10862,Inputs!E:E,0)))</f>
        <v>1999</v>
      </c>
      <c r="O10862" s="65"/>
    </row>
    <row r="10863" ht="15.75" customHeight="1" spans="1:15">
      <c r="A10863" s="20" t="s">
        <v>407</v>
      </c>
      <c r="B10863" s="20" t="s">
        <v>45</v>
      </c>
      <c r="C10863" s="20" t="s">
        <v>408</v>
      </c>
      <c r="D10863" s="20" t="s">
        <v>370</v>
      </c>
      <c r="E10863" s="20" t="s">
        <v>410</v>
      </c>
      <c r="F10863" s="21">
        <v>250423</v>
      </c>
      <c r="G10863" s="20" t="s">
        <v>11</v>
      </c>
      <c r="H10863" s="21">
        <v>1</v>
      </c>
      <c r="I10863" s="71" t="s">
        <v>1488</v>
      </c>
      <c r="J10863" s="63">
        <f t="shared" si="42"/>
        <v>45003</v>
      </c>
      <c r="K10863" s="64">
        <f>IF(ISBLANK(J10863),,H10863*INDEX(Inputs!G:G,MATCH(F10863,Inputs!E:E,0)))</f>
        <v>759</v>
      </c>
      <c r="L10863" s="65" t="str">
        <f>IF(ISBLANK(J10863),,INDEX(Inputs!D:D,MATCH(F10863,Inputs!E:E,0)))</f>
        <v>650GR Ergo View Laptop Stand-Grey</v>
      </c>
      <c r="M10863" s="65" t="str">
        <f>IF(ISBLANK(#REF!),,IF(B10863="Online","Online",IF(LEFT(B10863,1)="E","Online","Offline")))</f>
        <v>Offline</v>
      </c>
      <c r="N10863" s="64">
        <f>IF(ISBLANK(M10863),,H10863*INDEX(Inputs!F:F,MATCH(F10863,Inputs!E:E,0)))</f>
        <v>899</v>
      </c>
      <c r="O10863" s="65"/>
    </row>
    <row r="10864" ht="15.75" customHeight="1" spans="1:15">
      <c r="A10864" s="20" t="s">
        <v>338</v>
      </c>
      <c r="B10864" s="20" t="s">
        <v>384</v>
      </c>
      <c r="C10864" s="20" t="s">
        <v>385</v>
      </c>
      <c r="D10864" s="20" t="s">
        <v>370</v>
      </c>
      <c r="E10864" s="20" t="s">
        <v>410</v>
      </c>
      <c r="F10864" s="21">
        <v>250423</v>
      </c>
      <c r="G10864" s="20" t="s">
        <v>11</v>
      </c>
      <c r="H10864" s="21">
        <v>1</v>
      </c>
      <c r="I10864" s="71" t="s">
        <v>1488</v>
      </c>
      <c r="J10864" s="63">
        <f t="shared" si="42"/>
        <v>45003</v>
      </c>
      <c r="K10864" s="64">
        <f>IF(ISBLANK(J10864),,H10864*INDEX(Inputs!G:G,MATCH(F10864,Inputs!E:E,0)))</f>
        <v>759</v>
      </c>
      <c r="L10864" s="65" t="str">
        <f>IF(ISBLANK(J10864),,INDEX(Inputs!D:D,MATCH(F10864,Inputs!E:E,0)))</f>
        <v>650GR Ergo View Laptop Stand-Grey</v>
      </c>
      <c r="M10864" s="65" t="str">
        <f>IF(ISBLANK(#REF!),,IF(B10864="Online","Online",IF(LEFT(B10864,1)="E","Online","Offline")))</f>
        <v>Offline</v>
      </c>
      <c r="N10864" s="64">
        <f>IF(ISBLANK(M10864),,H10864*INDEX(Inputs!F:F,MATCH(F10864,Inputs!E:E,0)))</f>
        <v>899</v>
      </c>
      <c r="O10864" s="65"/>
    </row>
    <row r="10865" ht="15.75" customHeight="1" spans="1:15">
      <c r="A10865" s="20" t="s">
        <v>541</v>
      </c>
      <c r="B10865" s="20" t="s">
        <v>68</v>
      </c>
      <c r="C10865" s="20" t="s">
        <v>542</v>
      </c>
      <c r="D10865" s="20" t="s">
        <v>414</v>
      </c>
      <c r="E10865" s="20" t="s">
        <v>428</v>
      </c>
      <c r="F10865" s="21">
        <v>250881</v>
      </c>
      <c r="G10865" s="20" t="s">
        <v>98</v>
      </c>
      <c r="H10865" s="21">
        <v>1</v>
      </c>
      <c r="I10865" s="71" t="s">
        <v>1488</v>
      </c>
      <c r="J10865" s="63">
        <f t="shared" si="42"/>
        <v>45003</v>
      </c>
      <c r="K10865" s="64">
        <f>IF(ISBLANK(J10865),,H10865*INDEX(Inputs!G:G,MATCH(F10865,Inputs!E:E,0)))</f>
        <v>799</v>
      </c>
      <c r="L10865" s="65" t="str">
        <f>IF(ISBLANK(J10865),,INDEX(Inputs!D:D,MATCH(F10865,Inputs!E:E,0)))</f>
        <v>795BK EvoFox Phantom Pro RGB Gaming Mouse USB</v>
      </c>
      <c r="M10865" s="65" t="str">
        <f>IF(ISBLANK(#REF!),,IF(B10865="Online","Online",IF(LEFT(B10865,1)="E","Online","Offline")))</f>
        <v>Offline</v>
      </c>
      <c r="N10865" s="64">
        <f>IF(ISBLANK(M10865),,H10865*INDEX(Inputs!F:F,MATCH(F10865,Inputs!E:E,0)))</f>
        <v>1099</v>
      </c>
      <c r="O10865" s="65"/>
    </row>
    <row r="10866" ht="15.75" customHeight="1" spans="1:15">
      <c r="A10866" s="20" t="s">
        <v>338</v>
      </c>
      <c r="B10866" s="20" t="s">
        <v>237</v>
      </c>
      <c r="C10866" s="20" t="s">
        <v>891</v>
      </c>
      <c r="D10866" s="20" t="s">
        <v>414</v>
      </c>
      <c r="E10866" s="20" t="s">
        <v>415</v>
      </c>
      <c r="F10866" s="21">
        <v>250424</v>
      </c>
      <c r="G10866" s="20" t="s">
        <v>15</v>
      </c>
      <c r="H10866" s="21">
        <v>1</v>
      </c>
      <c r="I10866" s="71" t="s">
        <v>1488</v>
      </c>
      <c r="J10866" s="63">
        <f t="shared" si="42"/>
        <v>45003</v>
      </c>
      <c r="K10866" s="64">
        <f>IF(ISBLANK(J10866),,H10866*INDEX(Inputs!G:G,MATCH(F10866,Inputs!E:E,0)))</f>
        <v>999</v>
      </c>
      <c r="L10866" s="65" t="str">
        <f>IF(ISBLANK(J10866),,INDEX(Inputs!D:D,MATCH(F10866,Inputs!E:E,0)))</f>
        <v>419V2 PRIMUS Wireless Desktop V2</v>
      </c>
      <c r="M10866" s="65" t="str">
        <f>IF(ISBLANK(#REF!),,IF(B10866="Online","Online",IF(LEFT(B10866,1)="E","Online","Offline")))</f>
        <v>Offline</v>
      </c>
      <c r="N10866" s="64">
        <f>IF(ISBLANK(M10866),,H10866*INDEX(Inputs!F:F,MATCH(F10866,Inputs!E:E,0)))</f>
        <v>1199</v>
      </c>
      <c r="O10866" s="65"/>
    </row>
    <row r="10867" ht="15.75" customHeight="1" spans="1:15">
      <c r="A10867" s="20" t="s">
        <v>478</v>
      </c>
      <c r="B10867" s="20" t="s">
        <v>143</v>
      </c>
      <c r="C10867" s="20" t="s">
        <v>479</v>
      </c>
      <c r="D10867" s="20" t="s">
        <v>464</v>
      </c>
      <c r="E10867" s="20" t="s">
        <v>465</v>
      </c>
      <c r="F10867" s="21">
        <v>250421</v>
      </c>
      <c r="G10867" s="20" t="s">
        <v>14</v>
      </c>
      <c r="H10867" s="21">
        <v>1</v>
      </c>
      <c r="I10867" s="71" t="s">
        <v>1489</v>
      </c>
      <c r="J10867" s="63">
        <f t="shared" si="42"/>
        <v>45004</v>
      </c>
      <c r="K10867" s="64">
        <f>IF(ISBLANK(J10867),,H10867*INDEX(Inputs!G:G,MATCH(F10867,Inputs!E:E,0)))</f>
        <v>779</v>
      </c>
      <c r="L10867" s="65" t="str">
        <f>IF(ISBLANK(J10867),,INDEX(Inputs!D:D,MATCH(F10867,Inputs!E:E,0)))</f>
        <v>146BK NeoCase Sleeve MP 450 14</v>
      </c>
      <c r="M10867" s="65" t="str">
        <f>IF(ISBLANK(#REF!),,IF(B10867="Online","Online",IF(LEFT(B10867,1)="E","Online","Offline")))</f>
        <v>Offline</v>
      </c>
      <c r="N10867" s="64">
        <f>IF(ISBLANK(M10867),,H10867*INDEX(Inputs!F:F,MATCH(F10867,Inputs!E:E,0)))</f>
        <v>1249</v>
      </c>
      <c r="O10867" s="65"/>
    </row>
    <row r="10868" ht="15.75" customHeight="1" spans="1:15">
      <c r="A10868" s="20" t="s">
        <v>447</v>
      </c>
      <c r="B10868" s="20" t="s">
        <v>765</v>
      </c>
      <c r="C10868" s="20" t="s">
        <v>765</v>
      </c>
      <c r="D10868" s="20" t="s">
        <v>464</v>
      </c>
      <c r="E10868" s="20" t="s">
        <v>465</v>
      </c>
      <c r="F10868" s="21">
        <v>250421</v>
      </c>
      <c r="G10868" s="20" t="s">
        <v>14</v>
      </c>
      <c r="H10868" s="21">
        <v>1</v>
      </c>
      <c r="I10868" s="71" t="s">
        <v>1489</v>
      </c>
      <c r="J10868" s="63">
        <f t="shared" si="42"/>
        <v>45004</v>
      </c>
      <c r="K10868" s="64">
        <f>IF(ISBLANK(J10868),,H10868*INDEX(Inputs!G:G,MATCH(F10868,Inputs!E:E,0)))</f>
        <v>779</v>
      </c>
      <c r="L10868" s="65" t="str">
        <f>IF(ISBLANK(J10868),,INDEX(Inputs!D:D,MATCH(F10868,Inputs!E:E,0)))</f>
        <v>146BK NeoCase Sleeve MP 450 14</v>
      </c>
      <c r="M10868" s="65" t="str">
        <f>IF(ISBLANK(#REF!),,IF(B10868="Online","Online",IF(LEFT(B10868,1)="E","Online","Offline")))</f>
        <v>Online</v>
      </c>
      <c r="N10868" s="64">
        <f>IF(ISBLANK(M10868),,H10868*INDEX(Inputs!F:F,MATCH(F10868,Inputs!E:E,0)))</f>
        <v>1249</v>
      </c>
      <c r="O10868" s="65"/>
    </row>
    <row r="10869" ht="15.75" customHeight="1" spans="1:15">
      <c r="A10869" s="20" t="s">
        <v>447</v>
      </c>
      <c r="B10869" s="20" t="s">
        <v>100</v>
      </c>
      <c r="C10869" s="20" t="s">
        <v>497</v>
      </c>
      <c r="D10869" s="20" t="s">
        <v>414</v>
      </c>
      <c r="E10869" s="20" t="s">
        <v>415</v>
      </c>
      <c r="F10869" s="21">
        <v>260089</v>
      </c>
      <c r="G10869" s="20" t="s">
        <v>18</v>
      </c>
      <c r="H10869" s="21">
        <v>-1</v>
      </c>
      <c r="I10869" s="71" t="s">
        <v>1489</v>
      </c>
      <c r="J10869" s="63">
        <f t="shared" si="42"/>
        <v>45004</v>
      </c>
      <c r="K10869" s="64">
        <f>IF(ISBLANK(J10869),,H10869*INDEX(Inputs!G:G,MATCH(F10869,Inputs!E:E,0)))</f>
        <v>-529</v>
      </c>
      <c r="L10869" s="65" t="str">
        <f>IF(ISBLANK(J10869),,INDEX(Inputs!D:D,MATCH(F10869,Inputs!E:E,0)))</f>
        <v>398PP Xcite Neo Keyboard USB</v>
      </c>
      <c r="M10869" s="65" t="str">
        <f>IF(ISBLANK(#REF!),,IF(B10869="Online","Online",IF(LEFT(B10869,1)="E","Online","Offline")))</f>
        <v>Offline</v>
      </c>
      <c r="N10869" s="64">
        <f>IF(ISBLANK(M10869),,H10869*INDEX(Inputs!F:F,MATCH(F10869,Inputs!E:E,0)))</f>
        <v>-549</v>
      </c>
      <c r="O10869" s="65"/>
    </row>
    <row r="10870" ht="15.75" customHeight="1" spans="1:15">
      <c r="A10870" s="20" t="s">
        <v>367</v>
      </c>
      <c r="B10870" s="20" t="s">
        <v>556</v>
      </c>
      <c r="C10870" s="20" t="s">
        <v>557</v>
      </c>
      <c r="D10870" s="20" t="s">
        <v>370</v>
      </c>
      <c r="E10870" s="20" t="s">
        <v>371</v>
      </c>
      <c r="F10870" s="21">
        <v>250417</v>
      </c>
      <c r="G10870" s="20" t="s">
        <v>39</v>
      </c>
      <c r="H10870" s="21">
        <v>1</v>
      </c>
      <c r="I10870" s="71" t="s">
        <v>1489</v>
      </c>
      <c r="J10870" s="63">
        <f t="shared" si="42"/>
        <v>45004</v>
      </c>
      <c r="K10870" s="64">
        <f>IF(ISBLANK(J10870),,H10870*INDEX(Inputs!G:G,MATCH(F10870,Inputs!E:E,0)))</f>
        <v>929</v>
      </c>
      <c r="L10870" s="65" t="str">
        <f>IF(ISBLANK(J10870),,INDEX(Inputs!D:D,MATCH(F10870,Inputs!E:E,0)))</f>
        <v>416PP Super Speed Hub 4 Port USB 3.0</v>
      </c>
      <c r="M10870" s="65" t="str">
        <f>IF(ISBLANK(#REF!),,IF(B10870="Online","Online",IF(LEFT(B10870,1)="E","Online","Offline")))</f>
        <v>Offline</v>
      </c>
      <c r="N10870" s="64">
        <f>IF(ISBLANK(M10870),,H10870*INDEX(Inputs!F:F,MATCH(F10870,Inputs!E:E,0)))</f>
        <v>1499</v>
      </c>
      <c r="O10870" s="65"/>
    </row>
    <row r="10871" ht="15.75" customHeight="1" spans="1:15">
      <c r="A10871" s="20" t="s">
        <v>327</v>
      </c>
      <c r="B10871" s="20" t="s">
        <v>64</v>
      </c>
      <c r="C10871" s="20" t="s">
        <v>592</v>
      </c>
      <c r="D10871" s="20" t="s">
        <v>370</v>
      </c>
      <c r="E10871" s="20" t="s">
        <v>371</v>
      </c>
      <c r="F10871" s="21">
        <v>250417</v>
      </c>
      <c r="G10871" s="20" t="s">
        <v>39</v>
      </c>
      <c r="H10871" s="21">
        <v>1</v>
      </c>
      <c r="I10871" s="71" t="s">
        <v>1489</v>
      </c>
      <c r="J10871" s="63">
        <f t="shared" si="42"/>
        <v>45004</v>
      </c>
      <c r="K10871" s="64">
        <f>IF(ISBLANK(J10871),,H10871*INDEX(Inputs!G:G,MATCH(F10871,Inputs!E:E,0)))</f>
        <v>929</v>
      </c>
      <c r="L10871" s="65" t="str">
        <f>IF(ISBLANK(J10871),,INDEX(Inputs!D:D,MATCH(F10871,Inputs!E:E,0)))</f>
        <v>416PP Super Speed Hub 4 Port USB 3.0</v>
      </c>
      <c r="M10871" s="65" t="str">
        <f>IF(ISBLANK(#REF!),,IF(B10871="Online","Online",IF(LEFT(B10871,1)="E","Online","Offline")))</f>
        <v>Offline</v>
      </c>
      <c r="N10871" s="64">
        <f>IF(ISBLANK(M10871),,H10871*INDEX(Inputs!F:F,MATCH(F10871,Inputs!E:E,0)))</f>
        <v>1499</v>
      </c>
      <c r="O10871" s="65"/>
    </row>
    <row r="10872" ht="15.75" customHeight="1" spans="1:15">
      <c r="A10872" s="20" t="s">
        <v>619</v>
      </c>
      <c r="B10872" s="20" t="s">
        <v>123</v>
      </c>
      <c r="C10872" s="20" t="s">
        <v>620</v>
      </c>
      <c r="D10872" s="20" t="s">
        <v>370</v>
      </c>
      <c r="E10872" s="20" t="s">
        <v>371</v>
      </c>
      <c r="F10872" s="21">
        <v>250417</v>
      </c>
      <c r="G10872" s="20" t="s">
        <v>39</v>
      </c>
      <c r="H10872" s="21">
        <v>1</v>
      </c>
      <c r="I10872" s="71" t="s">
        <v>1489</v>
      </c>
      <c r="J10872" s="63">
        <f t="shared" si="42"/>
        <v>45004</v>
      </c>
      <c r="K10872" s="64">
        <f>IF(ISBLANK(J10872),,H10872*INDEX(Inputs!G:G,MATCH(F10872,Inputs!E:E,0)))</f>
        <v>929</v>
      </c>
      <c r="L10872" s="65" t="str">
        <f>IF(ISBLANK(J10872),,INDEX(Inputs!D:D,MATCH(F10872,Inputs!E:E,0)))</f>
        <v>416PP Super Speed Hub 4 Port USB 3.0</v>
      </c>
      <c r="M10872" s="65" t="str">
        <f>IF(ISBLANK(#REF!),,IF(B10872="Online","Online",IF(LEFT(B10872,1)="E","Online","Offline")))</f>
        <v>Offline</v>
      </c>
      <c r="N10872" s="64">
        <f>IF(ISBLANK(M10872),,H10872*INDEX(Inputs!F:F,MATCH(F10872,Inputs!E:E,0)))</f>
        <v>1499</v>
      </c>
      <c r="O10872" s="65"/>
    </row>
    <row r="10873" ht="15.75" customHeight="1" spans="1:15">
      <c r="A10873" s="20" t="s">
        <v>407</v>
      </c>
      <c r="B10873" s="20" t="s">
        <v>745</v>
      </c>
      <c r="C10873" s="20" t="s">
        <v>746</v>
      </c>
      <c r="D10873" s="20" t="s">
        <v>370</v>
      </c>
      <c r="E10873" s="20" t="s">
        <v>371</v>
      </c>
      <c r="F10873" s="21">
        <v>250417</v>
      </c>
      <c r="G10873" s="20" t="s">
        <v>39</v>
      </c>
      <c r="H10873" s="21">
        <v>1</v>
      </c>
      <c r="I10873" s="71" t="s">
        <v>1489</v>
      </c>
      <c r="J10873" s="63">
        <f t="shared" si="42"/>
        <v>45004</v>
      </c>
      <c r="K10873" s="64">
        <f>IF(ISBLANK(J10873),,H10873*INDEX(Inputs!G:G,MATCH(F10873,Inputs!E:E,0)))</f>
        <v>929</v>
      </c>
      <c r="L10873" s="65" t="str">
        <f>IF(ISBLANK(J10873),,INDEX(Inputs!D:D,MATCH(F10873,Inputs!E:E,0)))</f>
        <v>416PP Super Speed Hub 4 Port USB 3.0</v>
      </c>
      <c r="M10873" s="65" t="str">
        <f>IF(ISBLANK(#REF!),,IF(B10873="Online","Online",IF(LEFT(B10873,1)="E","Online","Offline")))</f>
        <v>Offline</v>
      </c>
      <c r="N10873" s="64">
        <f>IF(ISBLANK(M10873),,H10873*INDEX(Inputs!F:F,MATCH(F10873,Inputs!E:E,0)))</f>
        <v>1499</v>
      </c>
      <c r="O10873" s="65"/>
    </row>
    <row r="10874" ht="15.75" customHeight="1" spans="1:15">
      <c r="A10874" s="20" t="s">
        <v>1398</v>
      </c>
      <c r="B10874" s="20" t="s">
        <v>236</v>
      </c>
      <c r="C10874" s="20" t="s">
        <v>1014</v>
      </c>
      <c r="D10874" s="20" t="s">
        <v>370</v>
      </c>
      <c r="E10874" s="20" t="s">
        <v>371</v>
      </c>
      <c r="F10874" s="21">
        <v>250417</v>
      </c>
      <c r="G10874" s="20" t="s">
        <v>39</v>
      </c>
      <c r="H10874" s="21">
        <v>1</v>
      </c>
      <c r="I10874" s="71" t="s">
        <v>1489</v>
      </c>
      <c r="J10874" s="63">
        <f t="shared" si="42"/>
        <v>45004</v>
      </c>
      <c r="K10874" s="64">
        <f>IF(ISBLANK(J10874),,H10874*INDEX(Inputs!G:G,MATCH(F10874,Inputs!E:E,0)))</f>
        <v>929</v>
      </c>
      <c r="L10874" s="65" t="str">
        <f>IF(ISBLANK(J10874),,INDEX(Inputs!D:D,MATCH(F10874,Inputs!E:E,0)))</f>
        <v>416PP Super Speed Hub 4 Port USB 3.0</v>
      </c>
      <c r="M10874" s="65" t="str">
        <f>IF(ISBLANK(#REF!),,IF(B10874="Online","Online",IF(LEFT(B10874,1)="E","Online","Offline")))</f>
        <v>Offline</v>
      </c>
      <c r="N10874" s="64">
        <f>IF(ISBLANK(M10874),,H10874*INDEX(Inputs!F:F,MATCH(F10874,Inputs!E:E,0)))</f>
        <v>1499</v>
      </c>
      <c r="O10874" s="65"/>
    </row>
    <row r="10875" ht="15.75" customHeight="1" spans="1:15">
      <c r="A10875" s="20" t="s">
        <v>338</v>
      </c>
      <c r="B10875" s="20" t="s">
        <v>44</v>
      </c>
      <c r="C10875" s="20" t="s">
        <v>339</v>
      </c>
      <c r="D10875" s="20" t="s">
        <v>414</v>
      </c>
      <c r="E10875" s="20" t="s">
        <v>415</v>
      </c>
      <c r="F10875" s="21">
        <v>250874</v>
      </c>
      <c r="G10875" s="20" t="s">
        <v>13</v>
      </c>
      <c r="H10875" s="21">
        <v>1</v>
      </c>
      <c r="I10875" s="71" t="s">
        <v>1489</v>
      </c>
      <c r="J10875" s="63">
        <f t="shared" si="42"/>
        <v>45004</v>
      </c>
      <c r="K10875" s="64">
        <f>IF(ISBLANK(J10875),,H10875*INDEX(Inputs!G:G,MATCH(F10875,Inputs!E:E,0)))</f>
        <v>1349</v>
      </c>
      <c r="L10875" s="65" t="str">
        <f>IF(ISBLANK(J10875),,INDEX(Inputs!D:D,MATCH(F10875,Inputs!E:E,0)))</f>
        <v>432BK EvoFox X-Team Gaming Keyboard &amp; Mouse (USB)</v>
      </c>
      <c r="M10875" s="65" t="str">
        <f>IF(ISBLANK(#REF!),,IF(B10875="Online","Online",IF(LEFT(B10875,1)="E","Online","Offline")))</f>
        <v>Offline</v>
      </c>
      <c r="N10875" s="64">
        <f>IF(ISBLANK(M10875),,H10875*INDEX(Inputs!F:F,MATCH(F10875,Inputs!E:E,0)))</f>
        <v>1899</v>
      </c>
      <c r="O10875" s="65"/>
    </row>
    <row r="10876" ht="15.75" customHeight="1" spans="1:15">
      <c r="A10876" s="20" t="s">
        <v>338</v>
      </c>
      <c r="B10876" s="20" t="s">
        <v>47</v>
      </c>
      <c r="C10876" s="20" t="s">
        <v>357</v>
      </c>
      <c r="D10876" s="20" t="s">
        <v>414</v>
      </c>
      <c r="E10876" s="20" t="s">
        <v>415</v>
      </c>
      <c r="F10876" s="21">
        <v>250874</v>
      </c>
      <c r="G10876" s="20" t="s">
        <v>13</v>
      </c>
      <c r="H10876" s="21">
        <v>1</v>
      </c>
      <c r="I10876" s="71" t="s">
        <v>1489</v>
      </c>
      <c r="J10876" s="63">
        <f t="shared" si="42"/>
        <v>45004</v>
      </c>
      <c r="K10876" s="64">
        <f>IF(ISBLANK(J10876),,H10876*INDEX(Inputs!G:G,MATCH(F10876,Inputs!E:E,0)))</f>
        <v>1349</v>
      </c>
      <c r="L10876" s="65" t="str">
        <f>IF(ISBLANK(J10876),,INDEX(Inputs!D:D,MATCH(F10876,Inputs!E:E,0)))</f>
        <v>432BK EvoFox X-Team Gaming Keyboard &amp; Mouse (USB)</v>
      </c>
      <c r="M10876" s="65" t="str">
        <f>IF(ISBLANK(#REF!),,IF(B10876="Online","Online",IF(LEFT(B10876,1)="E","Online","Offline")))</f>
        <v>Offline</v>
      </c>
      <c r="N10876" s="64">
        <f>IF(ISBLANK(M10876),,H10876*INDEX(Inputs!F:F,MATCH(F10876,Inputs!E:E,0)))</f>
        <v>1899</v>
      </c>
      <c r="O10876" s="65"/>
    </row>
    <row r="10877" ht="15.75" customHeight="1" spans="1:15">
      <c r="A10877" s="20" t="s">
        <v>338</v>
      </c>
      <c r="B10877" s="20" t="s">
        <v>51</v>
      </c>
      <c r="C10877" s="20" t="s">
        <v>597</v>
      </c>
      <c r="D10877" s="20" t="s">
        <v>414</v>
      </c>
      <c r="E10877" s="20" t="s">
        <v>415</v>
      </c>
      <c r="F10877" s="21">
        <v>250874</v>
      </c>
      <c r="G10877" s="20" t="s">
        <v>13</v>
      </c>
      <c r="H10877" s="21">
        <v>1</v>
      </c>
      <c r="I10877" s="71" t="s">
        <v>1489</v>
      </c>
      <c r="J10877" s="63">
        <f t="shared" si="42"/>
        <v>45004</v>
      </c>
      <c r="K10877" s="64">
        <f>IF(ISBLANK(J10877),,H10877*INDEX(Inputs!G:G,MATCH(F10877,Inputs!E:E,0)))</f>
        <v>1349</v>
      </c>
      <c r="L10877" s="65" t="str">
        <f>IF(ISBLANK(J10877),,INDEX(Inputs!D:D,MATCH(F10877,Inputs!E:E,0)))</f>
        <v>432BK EvoFox X-Team Gaming Keyboard &amp; Mouse (USB)</v>
      </c>
      <c r="M10877" s="65" t="str">
        <f>IF(ISBLANK(#REF!),,IF(B10877="Online","Online",IF(LEFT(B10877,1)="E","Online","Offline")))</f>
        <v>Offline</v>
      </c>
      <c r="N10877" s="64">
        <f>IF(ISBLANK(M10877),,H10877*INDEX(Inputs!F:F,MATCH(F10877,Inputs!E:E,0)))</f>
        <v>1899</v>
      </c>
      <c r="O10877" s="65"/>
    </row>
    <row r="10878" ht="15.75" customHeight="1" spans="1:15">
      <c r="A10878" s="20" t="s">
        <v>327</v>
      </c>
      <c r="B10878" s="20" t="s">
        <v>63</v>
      </c>
      <c r="C10878" s="20" t="s">
        <v>527</v>
      </c>
      <c r="D10878" s="20" t="s">
        <v>414</v>
      </c>
      <c r="E10878" s="20" t="s">
        <v>415</v>
      </c>
      <c r="F10878" s="21">
        <v>250874</v>
      </c>
      <c r="G10878" s="20" t="s">
        <v>13</v>
      </c>
      <c r="H10878" s="21">
        <v>1</v>
      </c>
      <c r="I10878" s="71" t="s">
        <v>1489</v>
      </c>
      <c r="J10878" s="63">
        <f t="shared" si="42"/>
        <v>45004</v>
      </c>
      <c r="K10878" s="64">
        <f>IF(ISBLANK(J10878),,H10878*INDEX(Inputs!G:G,MATCH(F10878,Inputs!E:E,0)))</f>
        <v>1349</v>
      </c>
      <c r="L10878" s="65" t="str">
        <f>IF(ISBLANK(J10878),,INDEX(Inputs!D:D,MATCH(F10878,Inputs!E:E,0)))</f>
        <v>432BK EvoFox X-Team Gaming Keyboard &amp; Mouse (USB)</v>
      </c>
      <c r="M10878" s="65" t="str">
        <f>IF(ISBLANK(#REF!),,IF(B10878="Online","Online",IF(LEFT(B10878,1)="E","Online","Offline")))</f>
        <v>Offline</v>
      </c>
      <c r="N10878" s="64">
        <f>IF(ISBLANK(M10878),,H10878*INDEX(Inputs!F:F,MATCH(F10878,Inputs!E:E,0)))</f>
        <v>1899</v>
      </c>
      <c r="O10878" s="65"/>
    </row>
    <row r="10879" ht="15.75" customHeight="1" spans="1:15">
      <c r="A10879" s="20" t="s">
        <v>341</v>
      </c>
      <c r="B10879" s="20" t="s">
        <v>474</v>
      </c>
      <c r="C10879" s="20" t="s">
        <v>475</v>
      </c>
      <c r="D10879" s="20" t="s">
        <v>414</v>
      </c>
      <c r="E10879" s="20" t="s">
        <v>415</v>
      </c>
      <c r="F10879" s="21">
        <v>250874</v>
      </c>
      <c r="G10879" s="20" t="s">
        <v>13</v>
      </c>
      <c r="H10879" s="21">
        <v>1</v>
      </c>
      <c r="I10879" s="71" t="s">
        <v>1489</v>
      </c>
      <c r="J10879" s="63">
        <f t="shared" si="42"/>
        <v>45004</v>
      </c>
      <c r="K10879" s="64">
        <f>IF(ISBLANK(J10879),,H10879*INDEX(Inputs!G:G,MATCH(F10879,Inputs!E:E,0)))</f>
        <v>1349</v>
      </c>
      <c r="L10879" s="65" t="str">
        <f>IF(ISBLANK(J10879),,INDEX(Inputs!D:D,MATCH(F10879,Inputs!E:E,0)))</f>
        <v>432BK EvoFox X-Team Gaming Keyboard &amp; Mouse (USB)</v>
      </c>
      <c r="M10879" s="65" t="str">
        <f>IF(ISBLANK(#REF!),,IF(B10879="Online","Online",IF(LEFT(B10879,1)="E","Online","Offline")))</f>
        <v>Offline</v>
      </c>
      <c r="N10879" s="64">
        <f>IF(ISBLANK(M10879),,H10879*INDEX(Inputs!F:F,MATCH(F10879,Inputs!E:E,0)))</f>
        <v>1899</v>
      </c>
      <c r="O10879" s="65"/>
    </row>
    <row r="10880" ht="15.75" customHeight="1" spans="1:15">
      <c r="A10880" s="20" t="s">
        <v>341</v>
      </c>
      <c r="B10880" s="20" t="s">
        <v>75</v>
      </c>
      <c r="C10880" s="20" t="s">
        <v>405</v>
      </c>
      <c r="D10880" s="20" t="s">
        <v>414</v>
      </c>
      <c r="E10880" s="20" t="s">
        <v>415</v>
      </c>
      <c r="F10880" s="21">
        <v>250874</v>
      </c>
      <c r="G10880" s="20" t="s">
        <v>13</v>
      </c>
      <c r="H10880" s="21">
        <v>1</v>
      </c>
      <c r="I10880" s="71" t="s">
        <v>1489</v>
      </c>
      <c r="J10880" s="63">
        <f t="shared" si="42"/>
        <v>45004</v>
      </c>
      <c r="K10880" s="64">
        <f>IF(ISBLANK(J10880),,H10880*INDEX(Inputs!G:G,MATCH(F10880,Inputs!E:E,0)))</f>
        <v>1349</v>
      </c>
      <c r="L10880" s="65" t="str">
        <f>IF(ISBLANK(J10880),,INDEX(Inputs!D:D,MATCH(F10880,Inputs!E:E,0)))</f>
        <v>432BK EvoFox X-Team Gaming Keyboard &amp; Mouse (USB)</v>
      </c>
      <c r="M10880" s="65" t="str">
        <f>IF(ISBLANK(#REF!),,IF(B10880="Online","Online",IF(LEFT(B10880,1)="E","Online","Offline")))</f>
        <v>Offline</v>
      </c>
      <c r="N10880" s="64">
        <f>IF(ISBLANK(M10880),,H10880*INDEX(Inputs!F:F,MATCH(F10880,Inputs!E:E,0)))</f>
        <v>1899</v>
      </c>
      <c r="O10880" s="65"/>
    </row>
    <row r="10881" ht="15.75" customHeight="1" spans="1:15">
      <c r="A10881" s="20" t="s">
        <v>509</v>
      </c>
      <c r="B10881" s="20" t="s">
        <v>570</v>
      </c>
      <c r="C10881" s="20" t="s">
        <v>571</v>
      </c>
      <c r="D10881" s="20" t="s">
        <v>414</v>
      </c>
      <c r="E10881" s="20" t="s">
        <v>415</v>
      </c>
      <c r="F10881" s="21">
        <v>250874</v>
      </c>
      <c r="G10881" s="20" t="s">
        <v>13</v>
      </c>
      <c r="H10881" s="21">
        <v>-1</v>
      </c>
      <c r="I10881" s="71" t="s">
        <v>1489</v>
      </c>
      <c r="J10881" s="63">
        <f t="shared" si="42"/>
        <v>45004</v>
      </c>
      <c r="K10881" s="64">
        <f>IF(ISBLANK(J10881),,H10881*INDEX(Inputs!G:G,MATCH(F10881,Inputs!E:E,0)))</f>
        <v>-1349</v>
      </c>
      <c r="L10881" s="65" t="str">
        <f>IF(ISBLANK(J10881),,INDEX(Inputs!D:D,MATCH(F10881,Inputs!E:E,0)))</f>
        <v>432BK EvoFox X-Team Gaming Keyboard &amp; Mouse (USB)</v>
      </c>
      <c r="M10881" s="65" t="str">
        <f>IF(ISBLANK(#REF!),,IF(B10881="Online","Online",IF(LEFT(B10881,1)="E","Online","Offline")))</f>
        <v>Offline</v>
      </c>
      <c r="N10881" s="64">
        <f>IF(ISBLANK(M10881),,H10881*INDEX(Inputs!F:F,MATCH(F10881,Inputs!E:E,0)))</f>
        <v>-1899</v>
      </c>
      <c r="O10881" s="65"/>
    </row>
    <row r="10882" ht="15.75" customHeight="1" spans="1:15">
      <c r="A10882" s="20" t="s">
        <v>697</v>
      </c>
      <c r="B10882" s="20" t="s">
        <v>698</v>
      </c>
      <c r="C10882" s="20" t="s">
        <v>699</v>
      </c>
      <c r="D10882" s="20" t="s">
        <v>414</v>
      </c>
      <c r="E10882" s="20" t="s">
        <v>415</v>
      </c>
      <c r="F10882" s="21">
        <v>250874</v>
      </c>
      <c r="G10882" s="20" t="s">
        <v>13</v>
      </c>
      <c r="H10882" s="21">
        <v>1</v>
      </c>
      <c r="I10882" s="71" t="s">
        <v>1489</v>
      </c>
      <c r="J10882" s="63">
        <f t="shared" si="42"/>
        <v>45004</v>
      </c>
      <c r="K10882" s="64">
        <f>IF(ISBLANK(J10882),,H10882*INDEX(Inputs!G:G,MATCH(F10882,Inputs!E:E,0)))</f>
        <v>1349</v>
      </c>
      <c r="L10882" s="65" t="str">
        <f>IF(ISBLANK(J10882),,INDEX(Inputs!D:D,MATCH(F10882,Inputs!E:E,0)))</f>
        <v>432BK EvoFox X-Team Gaming Keyboard &amp; Mouse (USB)</v>
      </c>
      <c r="M10882" s="65" t="str">
        <f>IF(ISBLANK(#REF!),,IF(B10882="Online","Online",IF(LEFT(B10882,1)="E","Online","Offline")))</f>
        <v>Offline</v>
      </c>
      <c r="N10882" s="64">
        <f>IF(ISBLANK(M10882),,H10882*INDEX(Inputs!F:F,MATCH(F10882,Inputs!E:E,0)))</f>
        <v>1899</v>
      </c>
      <c r="O10882" s="65"/>
    </row>
    <row r="10883" ht="15.75" customHeight="1" spans="1:15">
      <c r="A10883" s="20" t="s">
        <v>447</v>
      </c>
      <c r="B10883" s="20" t="s">
        <v>483</v>
      </c>
      <c r="C10883" s="20" t="s">
        <v>484</v>
      </c>
      <c r="D10883" s="20" t="s">
        <v>414</v>
      </c>
      <c r="E10883" s="20" t="s">
        <v>415</v>
      </c>
      <c r="F10883" s="21">
        <v>250874</v>
      </c>
      <c r="G10883" s="20" t="s">
        <v>13</v>
      </c>
      <c r="H10883" s="21">
        <v>1</v>
      </c>
      <c r="I10883" s="71" t="s">
        <v>1489</v>
      </c>
      <c r="J10883" s="63">
        <f t="shared" si="42"/>
        <v>45004</v>
      </c>
      <c r="K10883" s="64">
        <f>IF(ISBLANK(J10883),,H10883*INDEX(Inputs!G:G,MATCH(F10883,Inputs!E:E,0)))</f>
        <v>1349</v>
      </c>
      <c r="L10883" s="65" t="str">
        <f>IF(ISBLANK(J10883),,INDEX(Inputs!D:D,MATCH(F10883,Inputs!E:E,0)))</f>
        <v>432BK EvoFox X-Team Gaming Keyboard &amp; Mouse (USB)</v>
      </c>
      <c r="M10883" s="65" t="str">
        <f>IF(ISBLANK(#REF!),,IF(B10883="Online","Online",IF(LEFT(B10883,1)="E","Online","Offline")))</f>
        <v>Offline</v>
      </c>
      <c r="N10883" s="64">
        <f>IF(ISBLANK(M10883),,H10883*INDEX(Inputs!F:F,MATCH(F10883,Inputs!E:E,0)))</f>
        <v>1899</v>
      </c>
      <c r="O10883" s="65"/>
    </row>
    <row r="10884" ht="15.75" customHeight="1" spans="1:15">
      <c r="A10884" s="20" t="s">
        <v>551</v>
      </c>
      <c r="B10884" s="20" t="s">
        <v>552</v>
      </c>
      <c r="C10884" s="20" t="s">
        <v>553</v>
      </c>
      <c r="D10884" s="20" t="s">
        <v>414</v>
      </c>
      <c r="E10884" s="20" t="s">
        <v>415</v>
      </c>
      <c r="F10884" s="21">
        <v>250874</v>
      </c>
      <c r="G10884" s="20" t="s">
        <v>13</v>
      </c>
      <c r="H10884" s="21">
        <v>1</v>
      </c>
      <c r="I10884" s="71" t="s">
        <v>1489</v>
      </c>
      <c r="J10884" s="63">
        <f t="shared" si="42"/>
        <v>45004</v>
      </c>
      <c r="K10884" s="64">
        <f>IF(ISBLANK(J10884),,H10884*INDEX(Inputs!G:G,MATCH(F10884,Inputs!E:E,0)))</f>
        <v>1349</v>
      </c>
      <c r="L10884" s="65" t="str">
        <f>IF(ISBLANK(J10884),,INDEX(Inputs!D:D,MATCH(F10884,Inputs!E:E,0)))</f>
        <v>432BK EvoFox X-Team Gaming Keyboard &amp; Mouse (USB)</v>
      </c>
      <c r="M10884" s="65" t="str">
        <f>IF(ISBLANK(#REF!),,IF(B10884="Online","Online",IF(LEFT(B10884,1)="E","Online","Offline")))</f>
        <v>Offline</v>
      </c>
      <c r="N10884" s="64">
        <f>IF(ISBLANK(M10884),,H10884*INDEX(Inputs!F:F,MATCH(F10884,Inputs!E:E,0)))</f>
        <v>1899</v>
      </c>
      <c r="O10884" s="65"/>
    </row>
    <row r="10885" ht="15.75" customHeight="1" spans="1:15">
      <c r="A10885" s="20" t="s">
        <v>353</v>
      </c>
      <c r="B10885" s="20" t="s">
        <v>203</v>
      </c>
      <c r="C10885" s="20" t="s">
        <v>1004</v>
      </c>
      <c r="D10885" s="20" t="s">
        <v>414</v>
      </c>
      <c r="E10885" s="20" t="s">
        <v>415</v>
      </c>
      <c r="F10885" s="21">
        <v>250874</v>
      </c>
      <c r="G10885" s="20" t="s">
        <v>13</v>
      </c>
      <c r="H10885" s="21">
        <v>1</v>
      </c>
      <c r="I10885" s="71" t="s">
        <v>1489</v>
      </c>
      <c r="J10885" s="63">
        <f t="shared" si="42"/>
        <v>45004</v>
      </c>
      <c r="K10885" s="64">
        <f>IF(ISBLANK(J10885),,H10885*INDEX(Inputs!G:G,MATCH(F10885,Inputs!E:E,0)))</f>
        <v>1349</v>
      </c>
      <c r="L10885" s="65" t="str">
        <f>IF(ISBLANK(J10885),,INDEX(Inputs!D:D,MATCH(F10885,Inputs!E:E,0)))</f>
        <v>432BK EvoFox X-Team Gaming Keyboard &amp; Mouse (USB)</v>
      </c>
      <c r="M10885" s="65" t="str">
        <f>IF(ISBLANK(#REF!),,IF(B10885="Online","Online",IF(LEFT(B10885,1)="E","Online","Offline")))</f>
        <v>Offline</v>
      </c>
      <c r="N10885" s="64">
        <f>IF(ISBLANK(M10885),,H10885*INDEX(Inputs!F:F,MATCH(F10885,Inputs!E:E,0)))</f>
        <v>1899</v>
      </c>
      <c r="O10885" s="65"/>
    </row>
    <row r="10886" ht="15.75" customHeight="1" spans="1:15">
      <c r="A10886" s="20" t="s">
        <v>648</v>
      </c>
      <c r="B10886" s="20" t="s">
        <v>256</v>
      </c>
      <c r="C10886" s="20" t="s">
        <v>1189</v>
      </c>
      <c r="D10886" s="20" t="s">
        <v>414</v>
      </c>
      <c r="E10886" s="20" t="s">
        <v>415</v>
      </c>
      <c r="F10886" s="21">
        <v>250874</v>
      </c>
      <c r="G10886" s="20" t="s">
        <v>13</v>
      </c>
      <c r="H10886" s="21">
        <v>1</v>
      </c>
      <c r="I10886" s="71" t="s">
        <v>1489</v>
      </c>
      <c r="J10886" s="63">
        <f t="shared" si="42"/>
        <v>45004</v>
      </c>
      <c r="K10886" s="64">
        <f>IF(ISBLANK(J10886),,H10886*INDEX(Inputs!G:G,MATCH(F10886,Inputs!E:E,0)))</f>
        <v>1349</v>
      </c>
      <c r="L10886" s="65" t="str">
        <f>IF(ISBLANK(J10886),,INDEX(Inputs!D:D,MATCH(F10886,Inputs!E:E,0)))</f>
        <v>432BK EvoFox X-Team Gaming Keyboard &amp; Mouse (USB)</v>
      </c>
      <c r="M10886" s="65" t="str">
        <f>IF(ISBLANK(#REF!),,IF(B10886="Online","Online",IF(LEFT(B10886,1)="E","Online","Offline")))</f>
        <v>Offline</v>
      </c>
      <c r="N10886" s="64">
        <f>IF(ISBLANK(M10886),,H10886*INDEX(Inputs!F:F,MATCH(F10886,Inputs!E:E,0)))</f>
        <v>1899</v>
      </c>
      <c r="O10886" s="65"/>
    </row>
    <row r="10887" ht="15.75" customHeight="1" spans="1:15">
      <c r="A10887" s="20" t="s">
        <v>338</v>
      </c>
      <c r="B10887" s="20" t="s">
        <v>47</v>
      </c>
      <c r="C10887" s="20" t="s">
        <v>357</v>
      </c>
      <c r="D10887" s="20" t="s">
        <v>370</v>
      </c>
      <c r="E10887" s="20" t="s">
        <v>371</v>
      </c>
      <c r="F10887" s="21">
        <v>260085</v>
      </c>
      <c r="G10887" s="20" t="s">
        <v>32</v>
      </c>
      <c r="H10887" s="21">
        <v>1</v>
      </c>
      <c r="I10887" s="71" t="s">
        <v>1489</v>
      </c>
      <c r="J10887" s="63">
        <f t="shared" si="42"/>
        <v>45004</v>
      </c>
      <c r="K10887" s="64">
        <f>IF(ISBLANK(J10887),,H10887*INDEX(Inputs!G:G,MATCH(F10887,Inputs!E:E,0)))</f>
        <v>1059</v>
      </c>
      <c r="L10887" s="65" t="str">
        <f>IF(ISBLANK(J10887),,INDEX(Inputs!D:D,MATCH(F10887,Inputs!E:E,0)))</f>
        <v>435BK Type-C 4 Port USB 3.0 Hub Pro</v>
      </c>
      <c r="M10887" s="65" t="str">
        <f>IF(ISBLANK(#REF!),,IF(B10887="Online","Online",IF(LEFT(B10887,1)="E","Online","Offline")))</f>
        <v>Offline</v>
      </c>
      <c r="N10887" s="64">
        <f>IF(ISBLANK(M10887),,H10887*INDEX(Inputs!F:F,MATCH(F10887,Inputs!E:E,0)))</f>
        <v>1599</v>
      </c>
      <c r="O10887" s="65"/>
    </row>
    <row r="10888" ht="15.75" customHeight="1" spans="1:15">
      <c r="A10888" s="20" t="s">
        <v>338</v>
      </c>
      <c r="B10888" s="20" t="s">
        <v>47</v>
      </c>
      <c r="C10888" s="20" t="s">
        <v>357</v>
      </c>
      <c r="D10888" s="20" t="s">
        <v>370</v>
      </c>
      <c r="E10888" s="20" t="s">
        <v>410</v>
      </c>
      <c r="F10888" s="21">
        <v>250877</v>
      </c>
      <c r="G10888" s="20" t="s">
        <v>22</v>
      </c>
      <c r="H10888" s="21">
        <v>1</v>
      </c>
      <c r="I10888" s="71" t="s">
        <v>1489</v>
      </c>
      <c r="J10888" s="63">
        <f t="shared" si="42"/>
        <v>45004</v>
      </c>
      <c r="K10888" s="64">
        <f>IF(ISBLANK(J10888),,H10888*INDEX(Inputs!G:G,MATCH(F10888,Inputs!E:E,0)))</f>
        <v>349</v>
      </c>
      <c r="L10888" s="65" t="str">
        <f>IF(ISBLANK(J10888),,INDEX(Inputs!D:D,MATCH(F10888,Inputs!E:E,0)))</f>
        <v>595BK Evo Fox Falcon X35 Medium Speed Mouse Pad</v>
      </c>
      <c r="M10888" s="65" t="str">
        <f>IF(ISBLANK(#REF!),,IF(B10888="Online","Online",IF(LEFT(B10888,1)="E","Online","Offline")))</f>
        <v>Offline</v>
      </c>
      <c r="N10888" s="64">
        <f>IF(ISBLANK(M10888),,H10888*INDEX(Inputs!F:F,MATCH(F10888,Inputs!E:E,0)))</f>
        <v>699</v>
      </c>
      <c r="O10888" s="65"/>
    </row>
    <row r="10889" ht="15.75" customHeight="1" spans="1:15">
      <c r="A10889" s="20" t="s">
        <v>961</v>
      </c>
      <c r="B10889" s="20" t="s">
        <v>207</v>
      </c>
      <c r="C10889" s="20" t="s">
        <v>962</v>
      </c>
      <c r="D10889" s="20" t="s">
        <v>370</v>
      </c>
      <c r="E10889" s="20" t="s">
        <v>410</v>
      </c>
      <c r="F10889" s="21">
        <v>250877</v>
      </c>
      <c r="G10889" s="20" t="s">
        <v>22</v>
      </c>
      <c r="H10889" s="21">
        <v>1</v>
      </c>
      <c r="I10889" s="71" t="s">
        <v>1489</v>
      </c>
      <c r="J10889" s="63">
        <f t="shared" si="42"/>
        <v>45004</v>
      </c>
      <c r="K10889" s="64">
        <f>IF(ISBLANK(J10889),,H10889*INDEX(Inputs!G:G,MATCH(F10889,Inputs!E:E,0)))</f>
        <v>349</v>
      </c>
      <c r="L10889" s="65" t="str">
        <f>IF(ISBLANK(J10889),,INDEX(Inputs!D:D,MATCH(F10889,Inputs!E:E,0)))</f>
        <v>595BK Evo Fox Falcon X35 Medium Speed Mouse Pad</v>
      </c>
      <c r="M10889" s="65" t="str">
        <f>IF(ISBLANK(#REF!),,IF(B10889="Online","Online",IF(LEFT(B10889,1)="E","Online","Offline")))</f>
        <v>Offline</v>
      </c>
      <c r="N10889" s="64">
        <f>IF(ISBLANK(M10889),,H10889*INDEX(Inputs!F:F,MATCH(F10889,Inputs!E:E,0)))</f>
        <v>699</v>
      </c>
      <c r="O10889" s="65"/>
    </row>
    <row r="10890" ht="15.75" customHeight="1" spans="1:15">
      <c r="A10890" s="20" t="s">
        <v>338</v>
      </c>
      <c r="B10890" s="20" t="s">
        <v>47</v>
      </c>
      <c r="C10890" s="20" t="s">
        <v>357</v>
      </c>
      <c r="D10890" s="20" t="s">
        <v>370</v>
      </c>
      <c r="E10890" s="20" t="s">
        <v>410</v>
      </c>
      <c r="F10890" s="21">
        <v>250878</v>
      </c>
      <c r="G10890" s="20" t="s">
        <v>24</v>
      </c>
      <c r="H10890" s="21">
        <v>1</v>
      </c>
      <c r="I10890" s="71" t="s">
        <v>1489</v>
      </c>
      <c r="J10890" s="63">
        <f t="shared" si="42"/>
        <v>45004</v>
      </c>
      <c r="K10890" s="64">
        <f>IF(ISBLANK(J10890),,H10890*INDEX(Inputs!G:G,MATCH(F10890,Inputs!E:E,0)))</f>
        <v>999</v>
      </c>
      <c r="L10890" s="65" t="str">
        <f>IF(ISBLANK(J10890),,INDEX(Inputs!D:D,MATCH(F10890,Inputs!E:E,0)))</f>
        <v>596BK Evo Fox Falcon LX35 Medium Speed LED Mouse Pad</v>
      </c>
      <c r="M10890" s="65" t="str">
        <f>IF(ISBLANK(#REF!),,IF(B10890="Online","Online",IF(LEFT(B10890,1)="E","Online","Offline")))</f>
        <v>Offline</v>
      </c>
      <c r="N10890" s="64">
        <f>IF(ISBLANK(M10890),,H10890*INDEX(Inputs!F:F,MATCH(F10890,Inputs!E:E,0)))</f>
        <v>1999</v>
      </c>
      <c r="O10890" s="65"/>
    </row>
    <row r="10891" ht="15.75" customHeight="1" spans="1:15">
      <c r="A10891" s="20" t="s">
        <v>338</v>
      </c>
      <c r="B10891" s="20" t="s">
        <v>384</v>
      </c>
      <c r="C10891" s="20" t="s">
        <v>385</v>
      </c>
      <c r="D10891" s="20" t="s">
        <v>370</v>
      </c>
      <c r="E10891" s="20" t="s">
        <v>410</v>
      </c>
      <c r="F10891" s="21">
        <v>250878</v>
      </c>
      <c r="G10891" s="20" t="s">
        <v>24</v>
      </c>
      <c r="H10891" s="21">
        <v>1</v>
      </c>
      <c r="I10891" s="71" t="s">
        <v>1489</v>
      </c>
      <c r="J10891" s="63">
        <f t="shared" si="42"/>
        <v>45004</v>
      </c>
      <c r="K10891" s="64">
        <f>IF(ISBLANK(J10891),,H10891*INDEX(Inputs!G:G,MATCH(F10891,Inputs!E:E,0)))</f>
        <v>999</v>
      </c>
      <c r="L10891" s="65" t="str">
        <f>IF(ISBLANK(J10891),,INDEX(Inputs!D:D,MATCH(F10891,Inputs!E:E,0)))</f>
        <v>596BK Evo Fox Falcon LX35 Medium Speed LED Mouse Pad</v>
      </c>
      <c r="M10891" s="65" t="str">
        <f>IF(ISBLANK(#REF!),,IF(B10891="Online","Online",IF(LEFT(B10891,1)="E","Online","Offline")))</f>
        <v>Offline</v>
      </c>
      <c r="N10891" s="64">
        <f>IF(ISBLANK(M10891),,H10891*INDEX(Inputs!F:F,MATCH(F10891,Inputs!E:E,0)))</f>
        <v>1999</v>
      </c>
      <c r="O10891" s="65"/>
    </row>
    <row r="10892" ht="15.75" customHeight="1" spans="1:15">
      <c r="A10892" s="20" t="s">
        <v>367</v>
      </c>
      <c r="B10892" s="20" t="s">
        <v>186</v>
      </c>
      <c r="C10892" s="20" t="s">
        <v>1019</v>
      </c>
      <c r="D10892" s="20" t="s">
        <v>370</v>
      </c>
      <c r="E10892" s="20" t="s">
        <v>410</v>
      </c>
      <c r="F10892" s="21">
        <v>250878</v>
      </c>
      <c r="G10892" s="20" t="s">
        <v>24</v>
      </c>
      <c r="H10892" s="21">
        <v>1</v>
      </c>
      <c r="I10892" s="71" t="s">
        <v>1489</v>
      </c>
      <c r="J10892" s="63">
        <f t="shared" si="42"/>
        <v>45004</v>
      </c>
      <c r="K10892" s="64">
        <f>IF(ISBLANK(J10892),,H10892*INDEX(Inputs!G:G,MATCH(F10892,Inputs!E:E,0)))</f>
        <v>999</v>
      </c>
      <c r="L10892" s="65" t="str">
        <f>IF(ISBLANK(J10892),,INDEX(Inputs!D:D,MATCH(F10892,Inputs!E:E,0)))</f>
        <v>596BK Evo Fox Falcon LX35 Medium Speed LED Mouse Pad</v>
      </c>
      <c r="M10892" s="65" t="str">
        <f>IF(ISBLANK(#REF!),,IF(B10892="Online","Online",IF(LEFT(B10892,1)="E","Online","Offline")))</f>
        <v>Offline</v>
      </c>
      <c r="N10892" s="64">
        <f>IF(ISBLANK(M10892),,H10892*INDEX(Inputs!F:F,MATCH(F10892,Inputs!E:E,0)))</f>
        <v>1999</v>
      </c>
      <c r="O10892" s="65"/>
    </row>
    <row r="10893" ht="15.75" customHeight="1" spans="1:15">
      <c r="A10893" s="20" t="s">
        <v>458</v>
      </c>
      <c r="B10893" s="20" t="s">
        <v>701</v>
      </c>
      <c r="C10893" s="20" t="s">
        <v>702</v>
      </c>
      <c r="D10893" s="20" t="s">
        <v>370</v>
      </c>
      <c r="E10893" s="20" t="s">
        <v>410</v>
      </c>
      <c r="F10893" s="21">
        <v>250879</v>
      </c>
      <c r="G10893" s="20" t="s">
        <v>30</v>
      </c>
      <c r="H10893" s="21">
        <v>1</v>
      </c>
      <c r="I10893" s="71" t="s">
        <v>1489</v>
      </c>
      <c r="J10893" s="63">
        <f t="shared" si="42"/>
        <v>45004</v>
      </c>
      <c r="K10893" s="64">
        <f>IF(ISBLANK(J10893),,H10893*INDEX(Inputs!G:G,MATCH(F10893,Inputs!E:E,0)))</f>
        <v>699</v>
      </c>
      <c r="L10893" s="65" t="str">
        <f>IF(ISBLANK(J10893),,INDEX(Inputs!D:D,MATCH(F10893,Inputs!E:E,0)))</f>
        <v>597BK Evo Fox Falcon X85 Extra Large Speed Mouse Pad</v>
      </c>
      <c r="M10893" s="65" t="str">
        <f>IF(ISBLANK(#REF!),,IF(B10893="Online","Online",IF(LEFT(B10893,1)="E","Online","Offline")))</f>
        <v>Offline</v>
      </c>
      <c r="N10893" s="64">
        <f>IF(ISBLANK(M10893),,H10893*INDEX(Inputs!F:F,MATCH(F10893,Inputs!E:E,0)))</f>
        <v>1199</v>
      </c>
      <c r="O10893" s="65"/>
    </row>
    <row r="10894" ht="15.75" customHeight="1" spans="1:15">
      <c r="A10894" s="20" t="s">
        <v>407</v>
      </c>
      <c r="B10894" s="20" t="s">
        <v>595</v>
      </c>
      <c r="C10894" s="20" t="s">
        <v>596</v>
      </c>
      <c r="D10894" s="20" t="s">
        <v>370</v>
      </c>
      <c r="E10894" s="20" t="s">
        <v>410</v>
      </c>
      <c r="F10894" s="21">
        <v>250879</v>
      </c>
      <c r="G10894" s="20" t="s">
        <v>30</v>
      </c>
      <c r="H10894" s="21">
        <v>1</v>
      </c>
      <c r="I10894" s="71" t="s">
        <v>1489</v>
      </c>
      <c r="J10894" s="63">
        <f t="shared" si="42"/>
        <v>45004</v>
      </c>
      <c r="K10894" s="64">
        <f>IF(ISBLANK(J10894),,H10894*INDEX(Inputs!G:G,MATCH(F10894,Inputs!E:E,0)))</f>
        <v>699</v>
      </c>
      <c r="L10894" s="65" t="str">
        <f>IF(ISBLANK(J10894),,INDEX(Inputs!D:D,MATCH(F10894,Inputs!E:E,0)))</f>
        <v>597BK Evo Fox Falcon X85 Extra Large Speed Mouse Pad</v>
      </c>
      <c r="M10894" s="65" t="str">
        <f>IF(ISBLANK(#REF!),,IF(B10894="Online","Online",IF(LEFT(B10894,1)="E","Online","Offline")))</f>
        <v>Offline</v>
      </c>
      <c r="N10894" s="64">
        <f>IF(ISBLANK(M10894),,H10894*INDEX(Inputs!F:F,MATCH(F10894,Inputs!E:E,0)))</f>
        <v>1199</v>
      </c>
      <c r="O10894" s="65"/>
    </row>
    <row r="10895" ht="15.75" customHeight="1" spans="1:15">
      <c r="A10895" s="20" t="s">
        <v>341</v>
      </c>
      <c r="B10895" s="20" t="s">
        <v>53</v>
      </c>
      <c r="C10895" s="20" t="s">
        <v>641</v>
      </c>
      <c r="D10895" s="20" t="s">
        <v>370</v>
      </c>
      <c r="E10895" s="20" t="s">
        <v>410</v>
      </c>
      <c r="F10895" s="21">
        <v>250879</v>
      </c>
      <c r="G10895" s="20" t="s">
        <v>30</v>
      </c>
      <c r="H10895" s="21">
        <v>1</v>
      </c>
      <c r="I10895" s="71" t="s">
        <v>1489</v>
      </c>
      <c r="J10895" s="63">
        <f t="shared" si="42"/>
        <v>45004</v>
      </c>
      <c r="K10895" s="64">
        <f>IF(ISBLANK(J10895),,H10895*INDEX(Inputs!G:G,MATCH(F10895,Inputs!E:E,0)))</f>
        <v>699</v>
      </c>
      <c r="L10895" s="65" t="str">
        <f>IF(ISBLANK(J10895),,INDEX(Inputs!D:D,MATCH(F10895,Inputs!E:E,0)))</f>
        <v>597BK Evo Fox Falcon X85 Extra Large Speed Mouse Pad</v>
      </c>
      <c r="M10895" s="65" t="str">
        <f>IF(ISBLANK(#REF!),,IF(B10895="Online","Online",IF(LEFT(B10895,1)="E","Online","Offline")))</f>
        <v>Offline</v>
      </c>
      <c r="N10895" s="64">
        <f>IF(ISBLANK(M10895),,H10895*INDEX(Inputs!F:F,MATCH(F10895,Inputs!E:E,0)))</f>
        <v>1199</v>
      </c>
      <c r="O10895" s="65"/>
    </row>
    <row r="10896" ht="15.75" customHeight="1" spans="1:15">
      <c r="A10896" s="65" t="s">
        <v>509</v>
      </c>
      <c r="B10896" s="66" t="s">
        <v>112</v>
      </c>
      <c r="C10896" s="65" t="s">
        <v>510</v>
      </c>
      <c r="D10896" s="66" t="s">
        <v>370</v>
      </c>
      <c r="E10896" s="66" t="s">
        <v>410</v>
      </c>
      <c r="F10896" s="65">
        <v>250879</v>
      </c>
      <c r="G10896" s="65" t="s">
        <v>30</v>
      </c>
      <c r="H10896" s="67">
        <v>1</v>
      </c>
      <c r="I10896" s="69" t="s">
        <v>1489</v>
      </c>
      <c r="J10896" s="63">
        <f t="shared" si="42"/>
        <v>45004</v>
      </c>
      <c r="K10896" s="64">
        <f>IF(ISBLANK(J10896),,H10896*INDEX(Inputs!G:G,MATCH(F10896,Inputs!E:E,0)))</f>
        <v>699</v>
      </c>
      <c r="L10896" s="65" t="str">
        <f>IF(ISBLANK(J10896),,INDEX(Inputs!D:D,MATCH(F10896,Inputs!E:E,0)))</f>
        <v>597BK Evo Fox Falcon X85 Extra Large Speed Mouse Pad</v>
      </c>
      <c r="M10896" s="65" t="str">
        <f>IF(ISBLANK(#REF!),,IF(B10896="Online","Online",IF(LEFT(B10896,1)="E","Online","Offline")))</f>
        <v>Offline</v>
      </c>
      <c r="N10896" s="64">
        <f>IF(ISBLANK(M10896),,H10896*INDEX(Inputs!F:F,MATCH(F10896,Inputs!E:E,0)))</f>
        <v>1199</v>
      </c>
      <c r="O10896" s="65"/>
    </row>
    <row r="10897" ht="15.75" customHeight="1" spans="1:15">
      <c r="A10897" s="65" t="s">
        <v>341</v>
      </c>
      <c r="B10897" s="66" t="s">
        <v>119</v>
      </c>
      <c r="C10897" s="65" t="s">
        <v>618</v>
      </c>
      <c r="D10897" s="66" t="s">
        <v>370</v>
      </c>
      <c r="E10897" s="66" t="s">
        <v>410</v>
      </c>
      <c r="F10897" s="65">
        <v>250879</v>
      </c>
      <c r="G10897" s="65" t="s">
        <v>30</v>
      </c>
      <c r="H10897" s="67">
        <v>1</v>
      </c>
      <c r="I10897" s="69" t="s">
        <v>1489</v>
      </c>
      <c r="J10897" s="63">
        <f t="shared" si="42"/>
        <v>45004</v>
      </c>
      <c r="K10897" s="64">
        <f>IF(ISBLANK(J10897),,H10897*INDEX(Inputs!G:G,MATCH(F10897,Inputs!E:E,0)))</f>
        <v>699</v>
      </c>
      <c r="L10897" s="65" t="str">
        <f>IF(ISBLANK(J10897),,INDEX(Inputs!D:D,MATCH(F10897,Inputs!E:E,0)))</f>
        <v>597BK Evo Fox Falcon X85 Extra Large Speed Mouse Pad</v>
      </c>
      <c r="M10897" s="65" t="str">
        <f>IF(ISBLANK(#REF!),,IF(B10897="Online","Online",IF(LEFT(B10897,1)="E","Online","Offline")))</f>
        <v>Offline</v>
      </c>
      <c r="N10897" s="64">
        <f>IF(ISBLANK(M10897),,H10897*INDEX(Inputs!F:F,MATCH(F10897,Inputs!E:E,0)))</f>
        <v>1199</v>
      </c>
      <c r="O10897" s="65"/>
    </row>
    <row r="10898" ht="15.75" customHeight="1" spans="1:15">
      <c r="A10898" s="65" t="s">
        <v>517</v>
      </c>
      <c r="B10898" s="66" t="s">
        <v>518</v>
      </c>
      <c r="C10898" s="65" t="s">
        <v>519</v>
      </c>
      <c r="D10898" s="66" t="s">
        <v>370</v>
      </c>
      <c r="E10898" s="66" t="s">
        <v>410</v>
      </c>
      <c r="F10898" s="65">
        <v>250879</v>
      </c>
      <c r="G10898" s="65" t="s">
        <v>30</v>
      </c>
      <c r="H10898" s="67">
        <v>1</v>
      </c>
      <c r="I10898" s="69" t="s">
        <v>1489</v>
      </c>
      <c r="J10898" s="63">
        <f t="shared" si="42"/>
        <v>45004</v>
      </c>
      <c r="K10898" s="64">
        <f>IF(ISBLANK(J10898),,H10898*INDEX(Inputs!G:G,MATCH(F10898,Inputs!E:E,0)))</f>
        <v>699</v>
      </c>
      <c r="L10898" s="65" t="str">
        <f>IF(ISBLANK(J10898),,INDEX(Inputs!D:D,MATCH(F10898,Inputs!E:E,0)))</f>
        <v>597BK Evo Fox Falcon X85 Extra Large Speed Mouse Pad</v>
      </c>
      <c r="M10898" s="65" t="str">
        <f>IF(ISBLANK(#REF!),,IF(B10898="Online","Online",IF(LEFT(B10898,1)="E","Online","Offline")))</f>
        <v>Offline</v>
      </c>
      <c r="N10898" s="64">
        <f>IF(ISBLANK(M10898),,H10898*INDEX(Inputs!F:F,MATCH(F10898,Inputs!E:E,0)))</f>
        <v>1199</v>
      </c>
      <c r="O10898" s="65"/>
    </row>
    <row r="10899" ht="15.75" customHeight="1" spans="1:15">
      <c r="A10899" s="65" t="s">
        <v>476</v>
      </c>
      <c r="B10899" s="66" t="s">
        <v>546</v>
      </c>
      <c r="C10899" s="65" t="s">
        <v>547</v>
      </c>
      <c r="D10899" s="66" t="s">
        <v>370</v>
      </c>
      <c r="E10899" s="66" t="s">
        <v>410</v>
      </c>
      <c r="F10899" s="65">
        <v>250879</v>
      </c>
      <c r="G10899" s="65" t="s">
        <v>30</v>
      </c>
      <c r="H10899" s="67">
        <v>1</v>
      </c>
      <c r="I10899" s="69" t="s">
        <v>1489</v>
      </c>
      <c r="J10899" s="63">
        <f t="shared" si="42"/>
        <v>45004</v>
      </c>
      <c r="K10899" s="64">
        <f>IF(ISBLANK(J10899),,H10899*INDEX(Inputs!G:G,MATCH(F10899,Inputs!E:E,0)))</f>
        <v>699</v>
      </c>
      <c r="L10899" s="65" t="str">
        <f>IF(ISBLANK(J10899),,INDEX(Inputs!D:D,MATCH(F10899,Inputs!E:E,0)))</f>
        <v>597BK Evo Fox Falcon X85 Extra Large Speed Mouse Pad</v>
      </c>
      <c r="M10899" s="65" t="str">
        <f>IF(ISBLANK(#REF!),,IF(B10899="Online","Online",IF(LEFT(B10899,1)="E","Online","Offline")))</f>
        <v>Offline</v>
      </c>
      <c r="N10899" s="64">
        <f>IF(ISBLANK(M10899),,H10899*INDEX(Inputs!F:F,MATCH(F10899,Inputs!E:E,0)))</f>
        <v>1199</v>
      </c>
      <c r="O10899" s="65"/>
    </row>
    <row r="10900" ht="15.75" customHeight="1" spans="1:15">
      <c r="A10900" s="65" t="s">
        <v>541</v>
      </c>
      <c r="B10900" s="66" t="s">
        <v>68</v>
      </c>
      <c r="C10900" s="65" t="s">
        <v>542</v>
      </c>
      <c r="D10900" s="66" t="s">
        <v>370</v>
      </c>
      <c r="E10900" s="66" t="s">
        <v>410</v>
      </c>
      <c r="F10900" s="65">
        <v>250876</v>
      </c>
      <c r="G10900" s="65" t="s">
        <v>26</v>
      </c>
      <c r="H10900" s="67">
        <v>1</v>
      </c>
      <c r="I10900" s="69" t="s">
        <v>1489</v>
      </c>
      <c r="J10900" s="63">
        <f t="shared" si="42"/>
        <v>45004</v>
      </c>
      <c r="K10900" s="64">
        <f>IF(ISBLANK(J10900),,H10900*INDEX(Inputs!G:G,MATCH(F10900,Inputs!E:E,0)))</f>
        <v>1399</v>
      </c>
      <c r="L10900" s="65" t="str">
        <f>IF(ISBLANK(J10900),,INDEX(Inputs!D:D,MATCH(F10900,Inputs!E:E,0)))</f>
        <v>649BK EvoFox Typhoon Laptop Cooling Pad</v>
      </c>
      <c r="M10900" s="65" t="str">
        <f>IF(ISBLANK(#REF!),,IF(B10900="Online","Online",IF(LEFT(B10900,1)="E","Online","Offline")))</f>
        <v>Offline</v>
      </c>
      <c r="N10900" s="64">
        <f>IF(ISBLANK(M10900),,H10900*INDEX(Inputs!F:F,MATCH(F10900,Inputs!E:E,0)))</f>
        <v>1999</v>
      </c>
      <c r="O10900" s="65"/>
    </row>
    <row r="10901" ht="15.75" customHeight="1" spans="1:15">
      <c r="A10901" s="65" t="s">
        <v>655</v>
      </c>
      <c r="B10901" s="66" t="s">
        <v>110</v>
      </c>
      <c r="C10901" s="65" t="s">
        <v>656</v>
      </c>
      <c r="D10901" s="66" t="s">
        <v>370</v>
      </c>
      <c r="E10901" s="66" t="s">
        <v>410</v>
      </c>
      <c r="F10901" s="65">
        <v>250876</v>
      </c>
      <c r="G10901" s="65" t="s">
        <v>26</v>
      </c>
      <c r="H10901" s="67">
        <v>1</v>
      </c>
      <c r="I10901" s="69" t="s">
        <v>1489</v>
      </c>
      <c r="J10901" s="63">
        <f t="shared" si="42"/>
        <v>45004</v>
      </c>
      <c r="K10901" s="64">
        <f>IF(ISBLANK(J10901),,H10901*INDEX(Inputs!G:G,MATCH(F10901,Inputs!E:E,0)))</f>
        <v>1399</v>
      </c>
      <c r="L10901" s="65" t="str">
        <f>IF(ISBLANK(J10901),,INDEX(Inputs!D:D,MATCH(F10901,Inputs!E:E,0)))</f>
        <v>649BK EvoFox Typhoon Laptop Cooling Pad</v>
      </c>
      <c r="M10901" s="65" t="str">
        <f>IF(ISBLANK(#REF!),,IF(B10901="Online","Online",IF(LEFT(B10901,1)="E","Online","Offline")))</f>
        <v>Offline</v>
      </c>
      <c r="N10901" s="64">
        <f>IF(ISBLANK(M10901),,H10901*INDEX(Inputs!F:F,MATCH(F10901,Inputs!E:E,0)))</f>
        <v>1999</v>
      </c>
      <c r="O10901" s="65"/>
    </row>
    <row r="10902" ht="15.75" customHeight="1" spans="1:15">
      <c r="A10902" s="65" t="s">
        <v>423</v>
      </c>
      <c r="B10902" s="66" t="s">
        <v>125</v>
      </c>
      <c r="C10902" s="65" t="s">
        <v>434</v>
      </c>
      <c r="D10902" s="66" t="s">
        <v>370</v>
      </c>
      <c r="E10902" s="66" t="s">
        <v>410</v>
      </c>
      <c r="F10902" s="65">
        <v>250876</v>
      </c>
      <c r="G10902" s="65" t="s">
        <v>26</v>
      </c>
      <c r="H10902" s="67">
        <v>1</v>
      </c>
      <c r="I10902" s="69" t="s">
        <v>1489</v>
      </c>
      <c r="J10902" s="63">
        <f t="shared" si="42"/>
        <v>45004</v>
      </c>
      <c r="K10902" s="64">
        <f>IF(ISBLANK(J10902),,H10902*INDEX(Inputs!G:G,MATCH(F10902,Inputs!E:E,0)))</f>
        <v>1399</v>
      </c>
      <c r="L10902" s="65" t="str">
        <f>IF(ISBLANK(J10902),,INDEX(Inputs!D:D,MATCH(F10902,Inputs!E:E,0)))</f>
        <v>649BK EvoFox Typhoon Laptop Cooling Pad</v>
      </c>
      <c r="M10902" s="65" t="str">
        <f>IF(ISBLANK(#REF!),,IF(B10902="Online","Online",IF(LEFT(B10902,1)="E","Online","Offline")))</f>
        <v>Offline</v>
      </c>
      <c r="N10902" s="64">
        <f>IF(ISBLANK(M10902),,H10902*INDEX(Inputs!F:F,MATCH(F10902,Inputs!E:E,0)))</f>
        <v>1999</v>
      </c>
      <c r="O10902" s="65"/>
    </row>
    <row r="10903" ht="15.75" customHeight="1" spans="1:15">
      <c r="A10903" s="65" t="s">
        <v>476</v>
      </c>
      <c r="B10903" s="66" t="s">
        <v>546</v>
      </c>
      <c r="C10903" s="65" t="s">
        <v>547</v>
      </c>
      <c r="D10903" s="66" t="s">
        <v>370</v>
      </c>
      <c r="E10903" s="66" t="s">
        <v>410</v>
      </c>
      <c r="F10903" s="65">
        <v>250876</v>
      </c>
      <c r="G10903" s="65" t="s">
        <v>26</v>
      </c>
      <c r="H10903" s="67">
        <v>1</v>
      </c>
      <c r="I10903" s="69" t="s">
        <v>1489</v>
      </c>
      <c r="J10903" s="63">
        <f t="shared" si="42"/>
        <v>45004</v>
      </c>
      <c r="K10903" s="64">
        <f>IF(ISBLANK(J10903),,H10903*INDEX(Inputs!G:G,MATCH(F10903,Inputs!E:E,0)))</f>
        <v>1399</v>
      </c>
      <c r="L10903" s="65" t="str">
        <f>IF(ISBLANK(J10903),,INDEX(Inputs!D:D,MATCH(F10903,Inputs!E:E,0)))</f>
        <v>649BK EvoFox Typhoon Laptop Cooling Pad</v>
      </c>
      <c r="M10903" s="65" t="str">
        <f>IF(ISBLANK(#REF!),,IF(B10903="Online","Online",IF(LEFT(B10903,1)="E","Online","Offline")))</f>
        <v>Offline</v>
      </c>
      <c r="N10903" s="64">
        <f>IF(ISBLANK(M10903),,H10903*INDEX(Inputs!F:F,MATCH(F10903,Inputs!E:E,0)))</f>
        <v>1999</v>
      </c>
      <c r="O10903" s="65"/>
    </row>
    <row r="10904" ht="15.75" customHeight="1" spans="1:15">
      <c r="A10904" s="65" t="s">
        <v>327</v>
      </c>
      <c r="B10904" s="66" t="s">
        <v>152</v>
      </c>
      <c r="C10904" s="65" t="s">
        <v>532</v>
      </c>
      <c r="D10904" s="66" t="s">
        <v>370</v>
      </c>
      <c r="E10904" s="66" t="s">
        <v>410</v>
      </c>
      <c r="F10904" s="65">
        <v>250876</v>
      </c>
      <c r="G10904" s="65" t="s">
        <v>26</v>
      </c>
      <c r="H10904" s="67">
        <v>1</v>
      </c>
      <c r="I10904" s="69" t="s">
        <v>1489</v>
      </c>
      <c r="J10904" s="63">
        <f t="shared" si="42"/>
        <v>45004</v>
      </c>
      <c r="K10904" s="64">
        <f>IF(ISBLANK(J10904),,H10904*INDEX(Inputs!G:G,MATCH(F10904,Inputs!E:E,0)))</f>
        <v>1399</v>
      </c>
      <c r="L10904" s="65" t="str">
        <f>IF(ISBLANK(J10904),,INDEX(Inputs!D:D,MATCH(F10904,Inputs!E:E,0)))</f>
        <v>649BK EvoFox Typhoon Laptop Cooling Pad</v>
      </c>
      <c r="M10904" s="65" t="str">
        <f>IF(ISBLANK(#REF!),,IF(B10904="Online","Online",IF(LEFT(B10904,1)="E","Online","Offline")))</f>
        <v>Offline</v>
      </c>
      <c r="N10904" s="64">
        <f>IF(ISBLANK(M10904),,H10904*INDEX(Inputs!F:F,MATCH(F10904,Inputs!E:E,0)))</f>
        <v>1999</v>
      </c>
      <c r="O10904" s="65"/>
    </row>
    <row r="10905" ht="15.75" customHeight="1" spans="1:15">
      <c r="A10905" s="65" t="s">
        <v>367</v>
      </c>
      <c r="B10905" s="66" t="s">
        <v>731</v>
      </c>
      <c r="C10905" s="65" t="s">
        <v>732</v>
      </c>
      <c r="D10905" s="66" t="s">
        <v>370</v>
      </c>
      <c r="E10905" s="66" t="s">
        <v>410</v>
      </c>
      <c r="F10905" s="65">
        <v>250876</v>
      </c>
      <c r="G10905" s="65" t="s">
        <v>26</v>
      </c>
      <c r="H10905" s="67">
        <v>1</v>
      </c>
      <c r="I10905" s="69" t="s">
        <v>1489</v>
      </c>
      <c r="J10905" s="63">
        <f t="shared" si="42"/>
        <v>45004</v>
      </c>
      <c r="K10905" s="64">
        <f>IF(ISBLANK(J10905),,H10905*INDEX(Inputs!G:G,MATCH(F10905,Inputs!E:E,0)))</f>
        <v>1399</v>
      </c>
      <c r="L10905" s="65" t="str">
        <f>IF(ISBLANK(J10905),,INDEX(Inputs!D:D,MATCH(F10905,Inputs!E:E,0)))</f>
        <v>649BK EvoFox Typhoon Laptop Cooling Pad</v>
      </c>
      <c r="M10905" s="65" t="str">
        <f>IF(ISBLANK(#REF!),,IF(B10905="Online","Online",IF(LEFT(B10905,1)="E","Online","Offline")))</f>
        <v>Offline</v>
      </c>
      <c r="N10905" s="64">
        <f>IF(ISBLANK(M10905),,H10905*INDEX(Inputs!F:F,MATCH(F10905,Inputs!E:E,0)))</f>
        <v>1999</v>
      </c>
      <c r="O10905" s="65"/>
    </row>
    <row r="10906" ht="15.75" customHeight="1" spans="1:15">
      <c r="A10906" s="65" t="s">
        <v>338</v>
      </c>
      <c r="B10906" s="66" t="s">
        <v>101</v>
      </c>
      <c r="C10906" s="65" t="s">
        <v>716</v>
      </c>
      <c r="D10906" s="66" t="s">
        <v>370</v>
      </c>
      <c r="E10906" s="66" t="s">
        <v>410</v>
      </c>
      <c r="F10906" s="65">
        <v>250423</v>
      </c>
      <c r="G10906" s="65" t="s">
        <v>11</v>
      </c>
      <c r="H10906" s="67">
        <v>1</v>
      </c>
      <c r="I10906" s="69" t="s">
        <v>1489</v>
      </c>
      <c r="J10906" s="63">
        <f t="shared" si="42"/>
        <v>45004</v>
      </c>
      <c r="K10906" s="64">
        <f>IF(ISBLANK(J10906),,H10906*INDEX(Inputs!G:G,MATCH(F10906,Inputs!E:E,0)))</f>
        <v>759</v>
      </c>
      <c r="L10906" s="65" t="str">
        <f>IF(ISBLANK(J10906),,INDEX(Inputs!D:D,MATCH(F10906,Inputs!E:E,0)))</f>
        <v>650GR Ergo View Laptop Stand-Grey</v>
      </c>
      <c r="M10906" s="65" t="str">
        <f>IF(ISBLANK(#REF!),,IF(B10906="Online","Online",IF(LEFT(B10906,1)="E","Online","Offline")))</f>
        <v>Offline</v>
      </c>
      <c r="N10906" s="64">
        <f>IF(ISBLANK(M10906),,H10906*INDEX(Inputs!F:F,MATCH(F10906,Inputs!E:E,0)))</f>
        <v>899</v>
      </c>
      <c r="O10906" s="65"/>
    </row>
    <row r="10907" ht="15.75" customHeight="1" spans="1:15">
      <c r="A10907" s="65" t="s">
        <v>694</v>
      </c>
      <c r="B10907" s="66" t="s">
        <v>271</v>
      </c>
      <c r="C10907" s="65" t="s">
        <v>1214</v>
      </c>
      <c r="D10907" s="66" t="s">
        <v>370</v>
      </c>
      <c r="E10907" s="66" t="s">
        <v>410</v>
      </c>
      <c r="F10907" s="65">
        <v>250423</v>
      </c>
      <c r="G10907" s="65" t="s">
        <v>11</v>
      </c>
      <c r="H10907" s="67">
        <v>1</v>
      </c>
      <c r="I10907" s="69" t="s">
        <v>1489</v>
      </c>
      <c r="J10907" s="63">
        <f t="shared" si="42"/>
        <v>45004</v>
      </c>
      <c r="K10907" s="64">
        <f>IF(ISBLANK(J10907),,H10907*INDEX(Inputs!G:G,MATCH(F10907,Inputs!E:E,0)))</f>
        <v>759</v>
      </c>
      <c r="L10907" s="65" t="str">
        <f>IF(ISBLANK(J10907),,INDEX(Inputs!D:D,MATCH(F10907,Inputs!E:E,0)))</f>
        <v>650GR Ergo View Laptop Stand-Grey</v>
      </c>
      <c r="M10907" s="65" t="str">
        <f>IF(ISBLANK(#REF!),,IF(B10907="Online","Online",IF(LEFT(B10907,1)="E","Online","Offline")))</f>
        <v>Offline</v>
      </c>
      <c r="N10907" s="64">
        <f>IF(ISBLANK(M10907),,H10907*INDEX(Inputs!F:F,MATCH(F10907,Inputs!E:E,0)))</f>
        <v>899</v>
      </c>
      <c r="O10907" s="65"/>
    </row>
    <row r="10908" ht="15.75" customHeight="1" spans="1:15">
      <c r="A10908" s="65" t="s">
        <v>458</v>
      </c>
      <c r="B10908" s="66" t="s">
        <v>211</v>
      </c>
      <c r="C10908" s="65" t="s">
        <v>977</v>
      </c>
      <c r="D10908" s="66" t="s">
        <v>414</v>
      </c>
      <c r="E10908" s="66" t="s">
        <v>428</v>
      </c>
      <c r="F10908" s="65">
        <v>250881</v>
      </c>
      <c r="G10908" s="65" t="s">
        <v>98</v>
      </c>
      <c r="H10908" s="67">
        <v>1</v>
      </c>
      <c r="I10908" s="69" t="s">
        <v>1489</v>
      </c>
      <c r="J10908" s="63">
        <f t="shared" si="42"/>
        <v>45004</v>
      </c>
      <c r="K10908" s="64">
        <f>IF(ISBLANK(J10908),,H10908*INDEX(Inputs!G:G,MATCH(F10908,Inputs!E:E,0)))</f>
        <v>799</v>
      </c>
      <c r="L10908" s="65" t="str">
        <f>IF(ISBLANK(J10908),,INDEX(Inputs!D:D,MATCH(F10908,Inputs!E:E,0)))</f>
        <v>795BK EvoFox Phantom Pro RGB Gaming Mouse USB</v>
      </c>
      <c r="M10908" s="65" t="str">
        <f>IF(ISBLANK(#REF!),,IF(B10908="Online","Online",IF(LEFT(B10908,1)="E","Online","Offline")))</f>
        <v>Offline</v>
      </c>
      <c r="N10908" s="64">
        <f>IF(ISBLANK(M10908),,H10908*INDEX(Inputs!F:F,MATCH(F10908,Inputs!E:E,0)))</f>
        <v>1099</v>
      </c>
      <c r="O10908" s="65"/>
    </row>
    <row r="10909" ht="15.75" customHeight="1" spans="1:15">
      <c r="A10909" s="65" t="s">
        <v>718</v>
      </c>
      <c r="B10909" s="66" t="s">
        <v>904</v>
      </c>
      <c r="C10909" s="65" t="s">
        <v>905</v>
      </c>
      <c r="D10909" s="66" t="s">
        <v>414</v>
      </c>
      <c r="E10909" s="66" t="s">
        <v>415</v>
      </c>
      <c r="F10909" s="65">
        <v>204737</v>
      </c>
      <c r="G10909" s="65" t="s">
        <v>20</v>
      </c>
      <c r="H10909" s="67">
        <v>1</v>
      </c>
      <c r="I10909" s="69" t="s">
        <v>1489</v>
      </c>
      <c r="J10909" s="63">
        <f t="shared" si="42"/>
        <v>45004</v>
      </c>
      <c r="K10909" s="64">
        <f>IF(ISBLANK(J10909),,H10909*INDEX(Inputs!G:G,MATCH(F10909,Inputs!E:E,0)))</f>
        <v>729</v>
      </c>
      <c r="L10909" s="65" t="str">
        <f>IF(ISBLANK(J10909),,INDEX(Inputs!D:D,MATCH(F10909,Inputs!E:E,0)))</f>
        <v>850PP Xcite Pro Keyboard &amp; Mouse USB</v>
      </c>
      <c r="M10909" s="65" t="str">
        <f>IF(ISBLANK(#REF!),,IF(B10909="Online","Online",IF(LEFT(B10909,1)="E","Online","Offline")))</f>
        <v>Offline</v>
      </c>
      <c r="N10909" s="64">
        <f>IF(ISBLANK(M10909),,H10909*INDEX(Inputs!F:F,MATCH(F10909,Inputs!E:E,0)))</f>
        <v>799</v>
      </c>
      <c r="O10909" s="65"/>
    </row>
    <row r="10910" ht="15.75" customHeight="1" spans="1:15">
      <c r="A10910" s="65" t="s">
        <v>447</v>
      </c>
      <c r="B10910" s="66" t="s">
        <v>100</v>
      </c>
      <c r="C10910" s="65" t="s">
        <v>497</v>
      </c>
      <c r="D10910" s="66" t="s">
        <v>414</v>
      </c>
      <c r="E10910" s="66" t="s">
        <v>415</v>
      </c>
      <c r="F10910" s="65">
        <v>204736</v>
      </c>
      <c r="G10910" s="65" t="s">
        <v>19</v>
      </c>
      <c r="H10910" s="67">
        <v>1</v>
      </c>
      <c r="I10910" s="69" t="s">
        <v>1489</v>
      </c>
      <c r="J10910" s="63">
        <f t="shared" si="42"/>
        <v>45004</v>
      </c>
      <c r="K10910" s="64">
        <f>IF(ISBLANK(J10910),,H10910*INDEX(Inputs!G:G,MATCH(F10910,Inputs!E:E,0)))</f>
        <v>549</v>
      </c>
      <c r="L10910" s="65" t="str">
        <f>IF(ISBLANK(J10910),,INDEX(Inputs!D:D,MATCH(F10910,Inputs!E:E,0)))</f>
        <v>851PP Xcite Pro Keyboard USB</v>
      </c>
      <c r="M10910" s="65" t="str">
        <f>IF(ISBLANK(#REF!),,IF(B10910="Online","Online",IF(LEFT(B10910,1)="E","Online","Offline")))</f>
        <v>Offline</v>
      </c>
      <c r="N10910" s="64">
        <f>IF(ISBLANK(M10910),,H10910*INDEX(Inputs!F:F,MATCH(F10910,Inputs!E:E,0)))</f>
        <v>599</v>
      </c>
      <c r="O10910" s="65"/>
    </row>
    <row r="10911" ht="15.75" customHeight="1" spans="1:15">
      <c r="A10911" s="65" t="s">
        <v>407</v>
      </c>
      <c r="B10911" s="66" t="s">
        <v>77</v>
      </c>
      <c r="C10911" s="65" t="s">
        <v>457</v>
      </c>
      <c r="D10911" s="66" t="s">
        <v>414</v>
      </c>
      <c r="E10911" s="66" t="s">
        <v>415</v>
      </c>
      <c r="F10911" s="65">
        <v>260090</v>
      </c>
      <c r="G10911" s="65" t="s">
        <v>17</v>
      </c>
      <c r="H10911" s="67">
        <v>1</v>
      </c>
      <c r="I10911" s="69" t="s">
        <v>1490</v>
      </c>
      <c r="J10911" s="63">
        <f t="shared" si="42"/>
        <v>45005</v>
      </c>
      <c r="K10911" s="64">
        <f>IF(ISBLANK(J10911),,H10911*INDEX(Inputs!G:G,MATCH(F10911,Inputs!E:E,0)))</f>
        <v>729</v>
      </c>
      <c r="L10911" s="65" t="str">
        <f>IF(ISBLANK(J10911),,INDEX(Inputs!D:D,MATCH(F10911,Inputs!E:E,0)))</f>
        <v>400PP Xcite Neo Keyboard &amp; Mouse USB</v>
      </c>
      <c r="M10911" s="65" t="str">
        <f>IF(ISBLANK(#REF!),,IF(B10911="Online","Online",IF(LEFT(B10911,1)="E","Online","Offline")))</f>
        <v>Offline</v>
      </c>
      <c r="N10911" s="64">
        <f>IF(ISBLANK(M10911),,H10911*INDEX(Inputs!F:F,MATCH(F10911,Inputs!E:E,0)))</f>
        <v>899</v>
      </c>
      <c r="O10911" s="65"/>
    </row>
    <row r="10912" ht="15.75" customHeight="1" spans="1:15">
      <c r="A10912" s="65" t="s">
        <v>412</v>
      </c>
      <c r="B10912" s="66" t="s">
        <v>59</v>
      </c>
      <c r="C10912" s="65" t="s">
        <v>471</v>
      </c>
      <c r="D10912" s="66" t="s">
        <v>370</v>
      </c>
      <c r="E10912" s="66" t="s">
        <v>371</v>
      </c>
      <c r="F10912" s="65">
        <v>250417</v>
      </c>
      <c r="G10912" s="65" t="s">
        <v>39</v>
      </c>
      <c r="H10912" s="67">
        <v>1</v>
      </c>
      <c r="I10912" s="69" t="s">
        <v>1490</v>
      </c>
      <c r="J10912" s="63">
        <f t="shared" si="42"/>
        <v>45005</v>
      </c>
      <c r="K10912" s="64">
        <f>IF(ISBLANK(J10912),,H10912*INDEX(Inputs!G:G,MATCH(F10912,Inputs!E:E,0)))</f>
        <v>929</v>
      </c>
      <c r="L10912" s="65" t="str">
        <f>IF(ISBLANK(J10912),,INDEX(Inputs!D:D,MATCH(F10912,Inputs!E:E,0)))</f>
        <v>416PP Super Speed Hub 4 Port USB 3.0</v>
      </c>
      <c r="M10912" s="65" t="str">
        <f>IF(ISBLANK(#REF!),,IF(B10912="Online","Online",IF(LEFT(B10912,1)="E","Online","Offline")))</f>
        <v>Offline</v>
      </c>
      <c r="N10912" s="64">
        <f>IF(ISBLANK(M10912),,H10912*INDEX(Inputs!F:F,MATCH(F10912,Inputs!E:E,0)))</f>
        <v>1499</v>
      </c>
      <c r="O10912" s="65"/>
    </row>
    <row r="10913" ht="15.75" customHeight="1" spans="1:15">
      <c r="A10913" s="65" t="s">
        <v>447</v>
      </c>
      <c r="B10913" s="66" t="s">
        <v>450</v>
      </c>
      <c r="C10913" s="65" t="s">
        <v>451</v>
      </c>
      <c r="D10913" s="66" t="s">
        <v>370</v>
      </c>
      <c r="E10913" s="66" t="s">
        <v>371</v>
      </c>
      <c r="F10913" s="65">
        <v>250417</v>
      </c>
      <c r="G10913" s="65" t="s">
        <v>39</v>
      </c>
      <c r="H10913" s="67">
        <v>1</v>
      </c>
      <c r="I10913" s="69" t="s">
        <v>1490</v>
      </c>
      <c r="J10913" s="63">
        <f t="shared" si="42"/>
        <v>45005</v>
      </c>
      <c r="K10913" s="64">
        <f>IF(ISBLANK(J10913),,H10913*INDEX(Inputs!G:G,MATCH(F10913,Inputs!E:E,0)))</f>
        <v>929</v>
      </c>
      <c r="L10913" s="65" t="str">
        <f>IF(ISBLANK(J10913),,INDEX(Inputs!D:D,MATCH(F10913,Inputs!E:E,0)))</f>
        <v>416PP Super Speed Hub 4 Port USB 3.0</v>
      </c>
      <c r="M10913" s="65" t="str">
        <f>IF(ISBLANK(#REF!),,IF(B10913="Online","Online",IF(LEFT(B10913,1)="E","Online","Offline")))</f>
        <v>Offline</v>
      </c>
      <c r="N10913" s="64">
        <f>IF(ISBLANK(M10913),,H10913*INDEX(Inputs!F:F,MATCH(F10913,Inputs!E:E,0)))</f>
        <v>1499</v>
      </c>
      <c r="O10913" s="65"/>
    </row>
    <row r="10914" ht="15.75" customHeight="1" spans="1:15">
      <c r="A10914" s="65" t="s">
        <v>341</v>
      </c>
      <c r="B10914" s="66" t="s">
        <v>80</v>
      </c>
      <c r="C10914" s="65" t="s">
        <v>629</v>
      </c>
      <c r="D10914" s="66" t="s">
        <v>414</v>
      </c>
      <c r="E10914" s="66" t="s">
        <v>415</v>
      </c>
      <c r="F10914" s="65">
        <v>250874</v>
      </c>
      <c r="G10914" s="65" t="s">
        <v>13</v>
      </c>
      <c r="H10914" s="67">
        <v>1</v>
      </c>
      <c r="I10914" s="69" t="s">
        <v>1490</v>
      </c>
      <c r="J10914" s="63">
        <f t="shared" si="42"/>
        <v>45005</v>
      </c>
      <c r="K10914" s="64">
        <f>IF(ISBLANK(J10914),,H10914*INDEX(Inputs!G:G,MATCH(F10914,Inputs!E:E,0)))</f>
        <v>1349</v>
      </c>
      <c r="L10914" s="65" t="str">
        <f>IF(ISBLANK(J10914),,INDEX(Inputs!D:D,MATCH(F10914,Inputs!E:E,0)))</f>
        <v>432BK EvoFox X-Team Gaming Keyboard &amp; Mouse (USB)</v>
      </c>
      <c r="M10914" s="65" t="str">
        <f>IF(ISBLANK(#REF!),,IF(B10914="Online","Online",IF(LEFT(B10914,1)="E","Online","Offline")))</f>
        <v>Offline</v>
      </c>
      <c r="N10914" s="64">
        <f>IF(ISBLANK(M10914),,H10914*INDEX(Inputs!F:F,MATCH(F10914,Inputs!E:E,0)))</f>
        <v>1899</v>
      </c>
      <c r="O10914" s="65"/>
    </row>
    <row r="10915" ht="15.75" customHeight="1" spans="1:15">
      <c r="A10915" s="65" t="s">
        <v>574</v>
      </c>
      <c r="B10915" s="66" t="s">
        <v>134</v>
      </c>
      <c r="C10915" s="65" t="s">
        <v>575</v>
      </c>
      <c r="D10915" s="66" t="s">
        <v>414</v>
      </c>
      <c r="E10915" s="66" t="s">
        <v>415</v>
      </c>
      <c r="F10915" s="65">
        <v>250874</v>
      </c>
      <c r="G10915" s="65" t="s">
        <v>13</v>
      </c>
      <c r="H10915" s="67">
        <v>1</v>
      </c>
      <c r="I10915" s="69" t="s">
        <v>1490</v>
      </c>
      <c r="J10915" s="63">
        <f t="shared" si="42"/>
        <v>45005</v>
      </c>
      <c r="K10915" s="64">
        <f>IF(ISBLANK(J10915),,H10915*INDEX(Inputs!G:G,MATCH(F10915,Inputs!E:E,0)))</f>
        <v>1349</v>
      </c>
      <c r="L10915" s="65" t="str">
        <f>IF(ISBLANK(J10915),,INDEX(Inputs!D:D,MATCH(F10915,Inputs!E:E,0)))</f>
        <v>432BK EvoFox X-Team Gaming Keyboard &amp; Mouse (USB)</v>
      </c>
      <c r="M10915" s="65" t="str">
        <f>IF(ISBLANK(#REF!),,IF(B10915="Online","Online",IF(LEFT(B10915,1)="E","Online","Offline")))</f>
        <v>Offline</v>
      </c>
      <c r="N10915" s="64">
        <f>IF(ISBLANK(M10915),,H10915*INDEX(Inputs!F:F,MATCH(F10915,Inputs!E:E,0)))</f>
        <v>1899</v>
      </c>
      <c r="O10915" s="65"/>
    </row>
    <row r="10916" ht="15.75" customHeight="1" spans="1:15">
      <c r="A10916" s="65" t="s">
        <v>462</v>
      </c>
      <c r="B10916" s="66" t="s">
        <v>150</v>
      </c>
      <c r="C10916" s="65" t="s">
        <v>463</v>
      </c>
      <c r="D10916" s="66" t="s">
        <v>414</v>
      </c>
      <c r="E10916" s="66" t="s">
        <v>415</v>
      </c>
      <c r="F10916" s="65">
        <v>250874</v>
      </c>
      <c r="G10916" s="65" t="s">
        <v>13</v>
      </c>
      <c r="H10916" s="67">
        <v>1</v>
      </c>
      <c r="I10916" s="69" t="s">
        <v>1490</v>
      </c>
      <c r="J10916" s="63">
        <f t="shared" si="42"/>
        <v>45005</v>
      </c>
      <c r="K10916" s="64">
        <f>IF(ISBLANK(J10916),,H10916*INDEX(Inputs!G:G,MATCH(F10916,Inputs!E:E,0)))</f>
        <v>1349</v>
      </c>
      <c r="L10916" s="65" t="str">
        <f>IF(ISBLANK(J10916),,INDEX(Inputs!D:D,MATCH(F10916,Inputs!E:E,0)))</f>
        <v>432BK EvoFox X-Team Gaming Keyboard &amp; Mouse (USB)</v>
      </c>
      <c r="M10916" s="65" t="str">
        <f>IF(ISBLANK(#REF!),,IF(B10916="Online","Online",IF(LEFT(B10916,1)="E","Online","Offline")))</f>
        <v>Offline</v>
      </c>
      <c r="N10916" s="64">
        <f>IF(ISBLANK(M10916),,H10916*INDEX(Inputs!F:F,MATCH(F10916,Inputs!E:E,0)))</f>
        <v>1899</v>
      </c>
      <c r="O10916" s="65"/>
    </row>
    <row r="10917" ht="15.75" customHeight="1" spans="1:15">
      <c r="A10917" s="65" t="s">
        <v>935</v>
      </c>
      <c r="B10917" s="66" t="s">
        <v>936</v>
      </c>
      <c r="C10917" s="65" t="s">
        <v>937</v>
      </c>
      <c r="D10917" s="66" t="s">
        <v>414</v>
      </c>
      <c r="E10917" s="66" t="s">
        <v>415</v>
      </c>
      <c r="F10917" s="65">
        <v>250874</v>
      </c>
      <c r="G10917" s="65" t="s">
        <v>13</v>
      </c>
      <c r="H10917" s="67">
        <v>1</v>
      </c>
      <c r="I10917" s="69" t="s">
        <v>1490</v>
      </c>
      <c r="J10917" s="63">
        <f t="shared" si="42"/>
        <v>45005</v>
      </c>
      <c r="K10917" s="64">
        <f>IF(ISBLANK(J10917),,H10917*INDEX(Inputs!G:G,MATCH(F10917,Inputs!E:E,0)))</f>
        <v>1349</v>
      </c>
      <c r="L10917" s="65" t="str">
        <f>IF(ISBLANK(J10917),,INDEX(Inputs!D:D,MATCH(F10917,Inputs!E:E,0)))</f>
        <v>432BK EvoFox X-Team Gaming Keyboard &amp; Mouse (USB)</v>
      </c>
      <c r="M10917" s="65" t="str">
        <f>IF(ISBLANK(#REF!),,IF(B10917="Online","Online",IF(LEFT(B10917,1)="E","Online","Offline")))</f>
        <v>Offline</v>
      </c>
      <c r="N10917" s="64">
        <f>IF(ISBLANK(M10917),,H10917*INDEX(Inputs!F:F,MATCH(F10917,Inputs!E:E,0)))</f>
        <v>1899</v>
      </c>
      <c r="O10917" s="65"/>
    </row>
    <row r="10918" ht="15.75" customHeight="1" spans="1:15">
      <c r="A10918" s="65" t="s">
        <v>341</v>
      </c>
      <c r="B10918" s="66" t="s">
        <v>286</v>
      </c>
      <c r="C10918" s="65" t="s">
        <v>1388</v>
      </c>
      <c r="D10918" s="66" t="s">
        <v>414</v>
      </c>
      <c r="E10918" s="66" t="s">
        <v>415</v>
      </c>
      <c r="F10918" s="65">
        <v>250874</v>
      </c>
      <c r="G10918" s="65" t="s">
        <v>13</v>
      </c>
      <c r="H10918" s="67">
        <v>1</v>
      </c>
      <c r="I10918" s="69" t="s">
        <v>1490</v>
      </c>
      <c r="J10918" s="63">
        <f t="shared" si="42"/>
        <v>45005</v>
      </c>
      <c r="K10918" s="64">
        <f>IF(ISBLANK(J10918),,H10918*INDEX(Inputs!G:G,MATCH(F10918,Inputs!E:E,0)))</f>
        <v>1349</v>
      </c>
      <c r="L10918" s="65" t="str">
        <f>IF(ISBLANK(J10918),,INDEX(Inputs!D:D,MATCH(F10918,Inputs!E:E,0)))</f>
        <v>432BK EvoFox X-Team Gaming Keyboard &amp; Mouse (USB)</v>
      </c>
      <c r="M10918" s="65" t="str">
        <f>IF(ISBLANK(#REF!),,IF(B10918="Online","Online",IF(LEFT(B10918,1)="E","Online","Offline")))</f>
        <v>Offline</v>
      </c>
      <c r="N10918" s="64">
        <f>IF(ISBLANK(M10918),,H10918*INDEX(Inputs!F:F,MATCH(F10918,Inputs!E:E,0)))</f>
        <v>1899</v>
      </c>
      <c r="O10918" s="65"/>
    </row>
    <row r="10919" ht="15.75" customHeight="1" spans="1:15">
      <c r="A10919" s="65" t="s">
        <v>458</v>
      </c>
      <c r="B10919" s="66" t="s">
        <v>1238</v>
      </c>
      <c r="C10919" s="65" t="s">
        <v>1239</v>
      </c>
      <c r="D10919" s="66" t="s">
        <v>414</v>
      </c>
      <c r="E10919" s="66" t="s">
        <v>415</v>
      </c>
      <c r="F10919" s="65">
        <v>250875</v>
      </c>
      <c r="G10919" s="65" t="s">
        <v>103</v>
      </c>
      <c r="H10919" s="67">
        <v>1</v>
      </c>
      <c r="I10919" s="69" t="s">
        <v>1490</v>
      </c>
      <c r="J10919" s="63">
        <f t="shared" si="42"/>
        <v>45005</v>
      </c>
      <c r="K10919" s="64">
        <f>IF(ISBLANK(J10919),,H10919*INDEX(Inputs!G:G,MATCH(F10919,Inputs!E:E,0)))</f>
        <v>1099</v>
      </c>
      <c r="L10919" s="65" t="str">
        <f>IF(ISBLANK(J10919),,INDEX(Inputs!D:D,MATCH(F10919,Inputs!E:E,0)))</f>
        <v>433BK EvoFox WarHammer Gaming Keyboard (USB)</v>
      </c>
      <c r="M10919" s="65" t="str">
        <f>IF(ISBLANK(#REF!),,IF(B10919="Online","Online",IF(LEFT(B10919,1)="E","Online","Offline")))</f>
        <v>Offline</v>
      </c>
      <c r="N10919" s="64">
        <f>IF(ISBLANK(M10919),,H10919*INDEX(Inputs!F:F,MATCH(F10919,Inputs!E:E,0)))</f>
        <v>1499</v>
      </c>
      <c r="O10919" s="65"/>
    </row>
    <row r="10920" ht="15.75" customHeight="1" spans="1:15">
      <c r="A10920" s="65" t="s">
        <v>327</v>
      </c>
      <c r="B10920" s="66" t="s">
        <v>65</v>
      </c>
      <c r="C10920" s="65" t="s">
        <v>568</v>
      </c>
      <c r="D10920" s="66" t="s">
        <v>370</v>
      </c>
      <c r="E10920" s="66" t="s">
        <v>371</v>
      </c>
      <c r="F10920" s="65">
        <v>260086</v>
      </c>
      <c r="G10920" s="65" t="s">
        <v>16</v>
      </c>
      <c r="H10920" s="67">
        <v>1</v>
      </c>
      <c r="I10920" s="69" t="s">
        <v>1490</v>
      </c>
      <c r="J10920" s="63">
        <f t="shared" si="42"/>
        <v>45005</v>
      </c>
      <c r="K10920" s="64">
        <f>IF(ISBLANK(J10920),,H10920*INDEX(Inputs!G:G,MATCH(F10920,Inputs!E:E,0)))</f>
        <v>1699</v>
      </c>
      <c r="L10920" s="65" t="str">
        <f>IF(ISBLANK(J10920),,INDEX(Inputs!D:D,MATCH(F10920,Inputs!E:E,0)))</f>
        <v>436BK Type-C 6 in 1 Multiport Hub</v>
      </c>
      <c r="M10920" s="65" t="str">
        <f>IF(ISBLANK(#REF!),,IF(B10920="Online","Online",IF(LEFT(B10920,1)="E","Online","Offline")))</f>
        <v>Offline</v>
      </c>
      <c r="N10920" s="64">
        <f>IF(ISBLANK(M10920),,H10920*INDEX(Inputs!F:F,MATCH(F10920,Inputs!E:E,0)))</f>
        <v>2599</v>
      </c>
      <c r="O10920" s="65"/>
    </row>
    <row r="10921" ht="15.75" customHeight="1" spans="1:15">
      <c r="A10921" s="65" t="s">
        <v>750</v>
      </c>
      <c r="B10921" s="66" t="s">
        <v>765</v>
      </c>
      <c r="C10921" s="65" t="s">
        <v>765</v>
      </c>
      <c r="D10921" s="66" t="s">
        <v>370</v>
      </c>
      <c r="E10921" s="66" t="s">
        <v>371</v>
      </c>
      <c r="F10921" s="65">
        <v>260086</v>
      </c>
      <c r="G10921" s="65" t="s">
        <v>16</v>
      </c>
      <c r="H10921" s="67">
        <v>1</v>
      </c>
      <c r="I10921" s="69" t="s">
        <v>1490</v>
      </c>
      <c r="J10921" s="63">
        <f t="shared" si="42"/>
        <v>45005</v>
      </c>
      <c r="K10921" s="64">
        <f>IF(ISBLANK(J10921),,H10921*INDEX(Inputs!G:G,MATCH(F10921,Inputs!E:E,0)))</f>
        <v>1699</v>
      </c>
      <c r="L10921" s="65" t="str">
        <f>IF(ISBLANK(J10921),,INDEX(Inputs!D:D,MATCH(F10921,Inputs!E:E,0)))</f>
        <v>436BK Type-C 6 in 1 Multiport Hub</v>
      </c>
      <c r="M10921" s="65" t="str">
        <f>IF(ISBLANK(#REF!),,IF(B10921="Online","Online",IF(LEFT(B10921,1)="E","Online","Offline")))</f>
        <v>Online</v>
      </c>
      <c r="N10921" s="64">
        <f>IF(ISBLANK(M10921),,H10921*INDEX(Inputs!F:F,MATCH(F10921,Inputs!E:E,0)))</f>
        <v>2599</v>
      </c>
      <c r="O10921" s="65"/>
    </row>
    <row r="10922" ht="15.75" customHeight="1" spans="1:15">
      <c r="A10922" s="65" t="s">
        <v>445</v>
      </c>
      <c r="B10922" s="66" t="s">
        <v>137</v>
      </c>
      <c r="C10922" s="65" t="s">
        <v>951</v>
      </c>
      <c r="D10922" s="66" t="s">
        <v>370</v>
      </c>
      <c r="E10922" s="66" t="s">
        <v>410</v>
      </c>
      <c r="F10922" s="65">
        <v>250877</v>
      </c>
      <c r="G10922" s="65" t="s">
        <v>22</v>
      </c>
      <c r="H10922" s="67">
        <v>1</v>
      </c>
      <c r="I10922" s="69" t="s">
        <v>1490</v>
      </c>
      <c r="J10922" s="63">
        <f t="shared" si="42"/>
        <v>45005</v>
      </c>
      <c r="K10922" s="64">
        <f>IF(ISBLANK(J10922),,H10922*INDEX(Inputs!G:G,MATCH(F10922,Inputs!E:E,0)))</f>
        <v>349</v>
      </c>
      <c r="L10922" s="65" t="str">
        <f>IF(ISBLANK(J10922),,INDEX(Inputs!D:D,MATCH(F10922,Inputs!E:E,0)))</f>
        <v>595BK Evo Fox Falcon X35 Medium Speed Mouse Pad</v>
      </c>
      <c r="M10922" s="65" t="str">
        <f>IF(ISBLANK(#REF!),,IF(B10922="Online","Online",IF(LEFT(B10922,1)="E","Online","Offline")))</f>
        <v>Offline</v>
      </c>
      <c r="N10922" s="64">
        <f>IF(ISBLANK(M10922),,H10922*INDEX(Inputs!F:F,MATCH(F10922,Inputs!E:E,0)))</f>
        <v>699</v>
      </c>
      <c r="O10922" s="65"/>
    </row>
    <row r="10923" ht="15.75" customHeight="1" spans="1:15">
      <c r="A10923" s="65" t="s">
        <v>739</v>
      </c>
      <c r="B10923" s="66" t="s">
        <v>740</v>
      </c>
      <c r="C10923" s="65" t="s">
        <v>741</v>
      </c>
      <c r="D10923" s="66" t="s">
        <v>370</v>
      </c>
      <c r="E10923" s="66" t="s">
        <v>410</v>
      </c>
      <c r="F10923" s="65">
        <v>250877</v>
      </c>
      <c r="G10923" s="65" t="s">
        <v>22</v>
      </c>
      <c r="H10923" s="67">
        <v>1</v>
      </c>
      <c r="I10923" s="69" t="s">
        <v>1490</v>
      </c>
      <c r="J10923" s="63">
        <f t="shared" si="42"/>
        <v>45005</v>
      </c>
      <c r="K10923" s="64">
        <f>IF(ISBLANK(J10923),,H10923*INDEX(Inputs!G:G,MATCH(F10923,Inputs!E:E,0)))</f>
        <v>349</v>
      </c>
      <c r="L10923" s="65" t="str">
        <f>IF(ISBLANK(J10923),,INDEX(Inputs!D:D,MATCH(F10923,Inputs!E:E,0)))</f>
        <v>595BK Evo Fox Falcon X35 Medium Speed Mouse Pad</v>
      </c>
      <c r="M10923" s="65" t="str">
        <f>IF(ISBLANK(#REF!),,IF(B10923="Online","Online",IF(LEFT(B10923,1)="E","Online","Offline")))</f>
        <v>Offline</v>
      </c>
      <c r="N10923" s="64">
        <f>IF(ISBLANK(M10923),,H10923*INDEX(Inputs!F:F,MATCH(F10923,Inputs!E:E,0)))</f>
        <v>699</v>
      </c>
      <c r="O10923" s="65"/>
    </row>
    <row r="10924" ht="15.75" customHeight="1" spans="1:15">
      <c r="A10924" s="65" t="s">
        <v>338</v>
      </c>
      <c r="B10924" s="66" t="s">
        <v>384</v>
      </c>
      <c r="C10924" s="65" t="s">
        <v>385</v>
      </c>
      <c r="D10924" s="66" t="s">
        <v>370</v>
      </c>
      <c r="E10924" s="66" t="s">
        <v>410</v>
      </c>
      <c r="F10924" s="65">
        <v>250878</v>
      </c>
      <c r="G10924" s="65" t="s">
        <v>24</v>
      </c>
      <c r="H10924" s="67">
        <v>2</v>
      </c>
      <c r="I10924" s="69" t="s">
        <v>1490</v>
      </c>
      <c r="J10924" s="63">
        <f t="shared" si="42"/>
        <v>45005</v>
      </c>
      <c r="K10924" s="64">
        <f>IF(ISBLANK(J10924),,H10924*INDEX(Inputs!G:G,MATCH(F10924,Inputs!E:E,0)))</f>
        <v>1998</v>
      </c>
      <c r="L10924" s="65" t="str">
        <f>IF(ISBLANK(J10924),,INDEX(Inputs!D:D,MATCH(F10924,Inputs!E:E,0)))</f>
        <v>596BK Evo Fox Falcon LX35 Medium Speed LED Mouse Pad</v>
      </c>
      <c r="M10924" s="65" t="str">
        <f>IF(ISBLANK(#REF!),,IF(B10924="Online","Online",IF(LEFT(B10924,1)="E","Online","Offline")))</f>
        <v>Offline</v>
      </c>
      <c r="N10924" s="64">
        <f>IF(ISBLANK(M10924),,H10924*INDEX(Inputs!F:F,MATCH(F10924,Inputs!E:E,0)))</f>
        <v>3998</v>
      </c>
      <c r="O10924" s="65"/>
    </row>
    <row r="10925" ht="15.75" customHeight="1" spans="1:15">
      <c r="A10925" s="65" t="s">
        <v>739</v>
      </c>
      <c r="B10925" s="66" t="s">
        <v>740</v>
      </c>
      <c r="C10925" s="65" t="s">
        <v>741</v>
      </c>
      <c r="D10925" s="66" t="s">
        <v>370</v>
      </c>
      <c r="E10925" s="66" t="s">
        <v>410</v>
      </c>
      <c r="F10925" s="65">
        <v>250878</v>
      </c>
      <c r="G10925" s="65" t="s">
        <v>24</v>
      </c>
      <c r="H10925" s="67">
        <v>1</v>
      </c>
      <c r="I10925" s="69" t="s">
        <v>1490</v>
      </c>
      <c r="J10925" s="63">
        <f t="shared" si="42"/>
        <v>45005</v>
      </c>
      <c r="K10925" s="64">
        <f>IF(ISBLANK(J10925),,H10925*INDEX(Inputs!G:G,MATCH(F10925,Inputs!E:E,0)))</f>
        <v>999</v>
      </c>
      <c r="L10925" s="65" t="str">
        <f>IF(ISBLANK(J10925),,INDEX(Inputs!D:D,MATCH(F10925,Inputs!E:E,0)))</f>
        <v>596BK Evo Fox Falcon LX35 Medium Speed LED Mouse Pad</v>
      </c>
      <c r="M10925" s="65" t="str">
        <f>IF(ISBLANK(#REF!),,IF(B10925="Online","Online",IF(LEFT(B10925,1)="E","Online","Offline")))</f>
        <v>Offline</v>
      </c>
      <c r="N10925" s="64">
        <f>IF(ISBLANK(M10925),,H10925*INDEX(Inputs!F:F,MATCH(F10925,Inputs!E:E,0)))</f>
        <v>1999</v>
      </c>
      <c r="O10925" s="65"/>
    </row>
    <row r="10926" ht="15.75" customHeight="1" spans="1:15">
      <c r="A10926" s="65" t="s">
        <v>583</v>
      </c>
      <c r="B10926" s="66" t="s">
        <v>683</v>
      </c>
      <c r="C10926" s="65" t="s">
        <v>1312</v>
      </c>
      <c r="D10926" s="66" t="s">
        <v>370</v>
      </c>
      <c r="E10926" s="66" t="s">
        <v>410</v>
      </c>
      <c r="F10926" s="65">
        <v>250879</v>
      </c>
      <c r="G10926" s="65" t="s">
        <v>30</v>
      </c>
      <c r="H10926" s="67">
        <v>1</v>
      </c>
      <c r="I10926" s="69" t="s">
        <v>1490</v>
      </c>
      <c r="J10926" s="63">
        <f t="shared" si="42"/>
        <v>45005</v>
      </c>
      <c r="K10926" s="64">
        <f>IF(ISBLANK(J10926),,H10926*INDEX(Inputs!G:G,MATCH(F10926,Inputs!E:E,0)))</f>
        <v>699</v>
      </c>
      <c r="L10926" s="65" t="str">
        <f>IF(ISBLANK(J10926),,INDEX(Inputs!D:D,MATCH(F10926,Inputs!E:E,0)))</f>
        <v>597BK Evo Fox Falcon X85 Extra Large Speed Mouse Pad</v>
      </c>
      <c r="M10926" s="65" t="str">
        <f>IF(ISBLANK(#REF!),,IF(B10926="Online","Online",IF(LEFT(B10926,1)="E","Online","Offline")))</f>
        <v>Offline</v>
      </c>
      <c r="N10926" s="64">
        <f>IF(ISBLANK(M10926),,H10926*INDEX(Inputs!F:F,MATCH(F10926,Inputs!E:E,0)))</f>
        <v>1199</v>
      </c>
      <c r="O10926" s="65"/>
    </row>
    <row r="10927" ht="15.75" customHeight="1" spans="1:15">
      <c r="A10927" s="65" t="s">
        <v>341</v>
      </c>
      <c r="B10927" s="66" t="s">
        <v>286</v>
      </c>
      <c r="C10927" s="65" t="s">
        <v>1388</v>
      </c>
      <c r="D10927" s="66" t="s">
        <v>370</v>
      </c>
      <c r="E10927" s="66" t="s">
        <v>410</v>
      </c>
      <c r="F10927" s="65">
        <v>250879</v>
      </c>
      <c r="G10927" s="65" t="s">
        <v>30</v>
      </c>
      <c r="H10927" s="67">
        <v>1</v>
      </c>
      <c r="I10927" s="69" t="s">
        <v>1490</v>
      </c>
      <c r="J10927" s="63">
        <f t="shared" si="42"/>
        <v>45005</v>
      </c>
      <c r="K10927" s="64">
        <f>IF(ISBLANK(J10927),,H10927*INDEX(Inputs!G:G,MATCH(F10927,Inputs!E:E,0)))</f>
        <v>699</v>
      </c>
      <c r="L10927" s="65" t="str">
        <f>IF(ISBLANK(J10927),,INDEX(Inputs!D:D,MATCH(F10927,Inputs!E:E,0)))</f>
        <v>597BK Evo Fox Falcon X85 Extra Large Speed Mouse Pad</v>
      </c>
      <c r="M10927" s="65" t="str">
        <f>IF(ISBLANK(#REF!),,IF(B10927="Online","Online",IF(LEFT(B10927,1)="E","Online","Offline")))</f>
        <v>Offline</v>
      </c>
      <c r="N10927" s="64">
        <f>IF(ISBLANK(M10927),,H10927*INDEX(Inputs!F:F,MATCH(F10927,Inputs!E:E,0)))</f>
        <v>1199</v>
      </c>
      <c r="O10927" s="65"/>
    </row>
    <row r="10928" ht="15.75" customHeight="1" spans="1:15">
      <c r="A10928" s="65" t="s">
        <v>367</v>
      </c>
      <c r="B10928" s="66" t="s">
        <v>245</v>
      </c>
      <c r="C10928" s="65" t="s">
        <v>879</v>
      </c>
      <c r="D10928" s="66" t="s">
        <v>370</v>
      </c>
      <c r="E10928" s="66" t="s">
        <v>410</v>
      </c>
      <c r="F10928" s="65">
        <v>250876</v>
      </c>
      <c r="G10928" s="65" t="s">
        <v>26</v>
      </c>
      <c r="H10928" s="67">
        <v>1</v>
      </c>
      <c r="I10928" s="69" t="s">
        <v>1490</v>
      </c>
      <c r="J10928" s="63">
        <f t="shared" si="42"/>
        <v>45005</v>
      </c>
      <c r="K10928" s="64">
        <f>IF(ISBLANK(J10928),,H10928*INDEX(Inputs!G:G,MATCH(F10928,Inputs!E:E,0)))</f>
        <v>1399</v>
      </c>
      <c r="L10928" s="65" t="str">
        <f>IF(ISBLANK(J10928),,INDEX(Inputs!D:D,MATCH(F10928,Inputs!E:E,0)))</f>
        <v>649BK EvoFox Typhoon Laptop Cooling Pad</v>
      </c>
      <c r="M10928" s="65" t="str">
        <f>IF(ISBLANK(#REF!),,IF(B10928="Online","Online",IF(LEFT(B10928,1)="E","Online","Offline")))</f>
        <v>Offline</v>
      </c>
      <c r="N10928" s="64">
        <f>IF(ISBLANK(M10928),,H10928*INDEX(Inputs!F:F,MATCH(F10928,Inputs!E:E,0)))</f>
        <v>1999</v>
      </c>
      <c r="O10928" s="65"/>
    </row>
    <row r="10929" ht="15.75" customHeight="1" spans="1:15">
      <c r="A10929" s="65" t="s">
        <v>485</v>
      </c>
      <c r="B10929" s="66" t="s">
        <v>253</v>
      </c>
      <c r="C10929" s="65" t="s">
        <v>1031</v>
      </c>
      <c r="D10929" s="66" t="s">
        <v>370</v>
      </c>
      <c r="E10929" s="66" t="s">
        <v>410</v>
      </c>
      <c r="F10929" s="65">
        <v>250876</v>
      </c>
      <c r="G10929" s="65" t="s">
        <v>26</v>
      </c>
      <c r="H10929" s="67">
        <v>1</v>
      </c>
      <c r="I10929" s="69" t="s">
        <v>1490</v>
      </c>
      <c r="J10929" s="63">
        <f t="shared" si="42"/>
        <v>45005</v>
      </c>
      <c r="K10929" s="64">
        <f>IF(ISBLANK(J10929),,H10929*INDEX(Inputs!G:G,MATCH(F10929,Inputs!E:E,0)))</f>
        <v>1399</v>
      </c>
      <c r="L10929" s="65" t="str">
        <f>IF(ISBLANK(J10929),,INDEX(Inputs!D:D,MATCH(F10929,Inputs!E:E,0)))</f>
        <v>649BK EvoFox Typhoon Laptop Cooling Pad</v>
      </c>
      <c r="M10929" s="65" t="str">
        <f>IF(ISBLANK(#REF!),,IF(B10929="Online","Online",IF(LEFT(B10929,1)="E","Online","Offline")))</f>
        <v>Offline</v>
      </c>
      <c r="N10929" s="64">
        <f>IF(ISBLANK(M10929),,H10929*INDEX(Inputs!F:F,MATCH(F10929,Inputs!E:E,0)))</f>
        <v>1999</v>
      </c>
      <c r="O10929" s="65"/>
    </row>
    <row r="10930" ht="15.75" customHeight="1" spans="1:15">
      <c r="A10930" s="65" t="s">
        <v>345</v>
      </c>
      <c r="B10930" s="66" t="s">
        <v>830</v>
      </c>
      <c r="C10930" s="65" t="s">
        <v>831</v>
      </c>
      <c r="D10930" s="66" t="s">
        <v>329</v>
      </c>
      <c r="E10930" s="66" t="s">
        <v>330</v>
      </c>
      <c r="F10930" s="65">
        <v>224360</v>
      </c>
      <c r="G10930" s="65" t="s">
        <v>331</v>
      </c>
      <c r="H10930" s="67">
        <v>1</v>
      </c>
      <c r="I10930" s="69" t="s">
        <v>1490</v>
      </c>
      <c r="J10930" s="63">
        <f t="shared" si="42"/>
        <v>45005</v>
      </c>
      <c r="K10930" s="64">
        <f>IF(ISBLANK(J10930),,H10930*INDEX(Inputs!G:G,MATCH(F10930,Inputs!E:E,0)))</f>
        <v>2299</v>
      </c>
      <c r="L10930" s="65" t="str">
        <f>IF(ISBLANK(J10930),,INDEX(Inputs!D:D,MATCH(F10930,Inputs!E:E,0)))</f>
        <v>829BK Bluetooth Controller 4 (EGP4)</v>
      </c>
      <c r="M10930" s="65" t="str">
        <f>IF(ISBLANK(#REF!),,IF(B10930="Online","Online",IF(LEFT(B10930,1)="E","Online","Offline")))</f>
        <v>Offline</v>
      </c>
      <c r="N10930" s="64">
        <f>IF(ISBLANK(M10930),,H10930*INDEX(Inputs!F:F,MATCH(F10930,Inputs!E:E,0)))</f>
        <v>2599</v>
      </c>
      <c r="O10930" s="65"/>
    </row>
    <row r="10931" ht="15.75" customHeight="1" spans="1:15">
      <c r="A10931" s="65" t="s">
        <v>454</v>
      </c>
      <c r="B10931" s="66" t="s">
        <v>147</v>
      </c>
      <c r="C10931" s="65" t="s">
        <v>482</v>
      </c>
      <c r="D10931" s="66" t="s">
        <v>414</v>
      </c>
      <c r="E10931" s="66" t="s">
        <v>415</v>
      </c>
      <c r="F10931" s="65">
        <v>250424</v>
      </c>
      <c r="G10931" s="65" t="s">
        <v>15</v>
      </c>
      <c r="H10931" s="67">
        <v>1</v>
      </c>
      <c r="I10931" s="69" t="s">
        <v>1490</v>
      </c>
      <c r="J10931" s="63">
        <f t="shared" si="42"/>
        <v>45005</v>
      </c>
      <c r="K10931" s="64">
        <f>IF(ISBLANK(J10931),,H10931*INDEX(Inputs!G:G,MATCH(F10931,Inputs!E:E,0)))</f>
        <v>999</v>
      </c>
      <c r="L10931" s="65" t="str">
        <f>IF(ISBLANK(J10931),,INDEX(Inputs!D:D,MATCH(F10931,Inputs!E:E,0)))</f>
        <v>419V2 PRIMUS Wireless Desktop V2</v>
      </c>
      <c r="M10931" s="65" t="str">
        <f>IF(ISBLANK(#REF!),,IF(B10931="Online","Online",IF(LEFT(B10931,1)="E","Online","Offline")))</f>
        <v>Offline</v>
      </c>
      <c r="N10931" s="64">
        <f>IF(ISBLANK(M10931),,H10931*INDEX(Inputs!F:F,MATCH(F10931,Inputs!E:E,0)))</f>
        <v>1199</v>
      </c>
      <c r="O10931" s="65"/>
    </row>
    <row r="10932" ht="15.75" customHeight="1" spans="1:15">
      <c r="A10932" s="65"/>
      <c r="B10932" s="66" t="s">
        <v>765</v>
      </c>
      <c r="C10932" s="65" t="s">
        <v>765</v>
      </c>
      <c r="D10932" s="66" t="s">
        <v>370</v>
      </c>
      <c r="E10932" s="66" t="s">
        <v>880</v>
      </c>
      <c r="F10932" s="65">
        <v>256479</v>
      </c>
      <c r="G10932" s="65" t="s">
        <v>28</v>
      </c>
      <c r="H10932" s="67">
        <v>1</v>
      </c>
      <c r="I10932" s="69" t="s">
        <v>1490</v>
      </c>
      <c r="J10932" s="63">
        <f t="shared" si="42"/>
        <v>45005</v>
      </c>
      <c r="K10932" s="64">
        <f>IF(ISBLANK(J10932),,H10932*INDEX(Inputs!G:G,MATCH(F10932,Inputs!E:E,0)))</f>
        <v>2500</v>
      </c>
      <c r="L10932" s="65" t="str">
        <f>IF(ISBLANK(J10932),,INDEX(Inputs!D:D,MATCH(F10932,Inputs!E:E,0)))</f>
        <v>997PP EvoFox Explore Gaming Bundle (422,423,659,595)</v>
      </c>
      <c r="M10932" s="65" t="str">
        <f>IF(ISBLANK(#REF!),,IF(B10932="Online","Online",IF(LEFT(B10932,1)="E","Online","Offline")))</f>
        <v>Online</v>
      </c>
      <c r="N10932" s="64">
        <f>IF(ISBLANK(M10932),,H10932*INDEX(Inputs!F:F,MATCH(F10932,Inputs!E:E,0)))</f>
        <v>4796</v>
      </c>
      <c r="O10932" s="65"/>
    </row>
    <row r="10933" ht="15.75" customHeight="1" spans="1:15">
      <c r="A10933" s="65" t="s">
        <v>341</v>
      </c>
      <c r="B10933" s="66" t="s">
        <v>149</v>
      </c>
      <c r="C10933" s="65" t="s">
        <v>578</v>
      </c>
      <c r="D10933" s="66" t="s">
        <v>414</v>
      </c>
      <c r="E10933" s="66" t="s">
        <v>415</v>
      </c>
      <c r="F10933" s="65">
        <v>260090</v>
      </c>
      <c r="G10933" s="65" t="s">
        <v>17</v>
      </c>
      <c r="H10933" s="67">
        <v>1</v>
      </c>
      <c r="I10933" s="69" t="s">
        <v>1491</v>
      </c>
      <c r="J10933" s="63">
        <f t="shared" si="42"/>
        <v>45006</v>
      </c>
      <c r="K10933" s="64">
        <f>IF(ISBLANK(J10933),,H10933*INDEX(Inputs!G:G,MATCH(F10933,Inputs!E:E,0)))</f>
        <v>729</v>
      </c>
      <c r="L10933" s="65" t="str">
        <f>IF(ISBLANK(J10933),,INDEX(Inputs!D:D,MATCH(F10933,Inputs!E:E,0)))</f>
        <v>400PP Xcite Neo Keyboard &amp; Mouse USB</v>
      </c>
      <c r="M10933" s="65" t="str">
        <f>IF(ISBLANK(#REF!),,IF(B10933="Online","Online",IF(LEFT(B10933,1)="E","Online","Offline")))</f>
        <v>Offline</v>
      </c>
      <c r="N10933" s="64">
        <f>IF(ISBLANK(M10933),,H10933*INDEX(Inputs!F:F,MATCH(F10933,Inputs!E:E,0)))</f>
        <v>899</v>
      </c>
      <c r="O10933" s="65"/>
    </row>
    <row r="10934" ht="15.75" customHeight="1" spans="1:15">
      <c r="A10934" s="65" t="s">
        <v>437</v>
      </c>
      <c r="B10934" s="66" t="s">
        <v>72</v>
      </c>
      <c r="C10934" s="65" t="s">
        <v>642</v>
      </c>
      <c r="D10934" s="66" t="s">
        <v>370</v>
      </c>
      <c r="E10934" s="66" t="s">
        <v>371</v>
      </c>
      <c r="F10934" s="65">
        <v>250417</v>
      </c>
      <c r="G10934" s="65" t="s">
        <v>39</v>
      </c>
      <c r="H10934" s="67">
        <v>1</v>
      </c>
      <c r="I10934" s="69" t="s">
        <v>1491</v>
      </c>
      <c r="J10934" s="63">
        <f t="shared" si="42"/>
        <v>45006</v>
      </c>
      <c r="K10934" s="64">
        <f>IF(ISBLANK(J10934),,H10934*INDEX(Inputs!G:G,MATCH(F10934,Inputs!E:E,0)))</f>
        <v>929</v>
      </c>
      <c r="L10934" s="65" t="str">
        <f>IF(ISBLANK(J10934),,INDEX(Inputs!D:D,MATCH(F10934,Inputs!E:E,0)))</f>
        <v>416PP Super Speed Hub 4 Port USB 3.0</v>
      </c>
      <c r="M10934" s="65" t="str">
        <f>IF(ISBLANK(#REF!),,IF(B10934="Online","Online",IF(LEFT(B10934,1)="E","Online","Offline")))</f>
        <v>Offline</v>
      </c>
      <c r="N10934" s="64">
        <f>IF(ISBLANK(M10934),,H10934*INDEX(Inputs!F:F,MATCH(F10934,Inputs!E:E,0)))</f>
        <v>1499</v>
      </c>
      <c r="O10934" s="65"/>
    </row>
    <row r="10935" ht="15.75" customHeight="1" spans="1:15">
      <c r="A10935" s="65" t="s">
        <v>648</v>
      </c>
      <c r="B10935" s="66" t="s">
        <v>27</v>
      </c>
      <c r="C10935" s="65" t="s">
        <v>649</v>
      </c>
      <c r="D10935" s="66" t="s">
        <v>414</v>
      </c>
      <c r="E10935" s="66" t="s">
        <v>415</v>
      </c>
      <c r="F10935" s="65">
        <v>250874</v>
      </c>
      <c r="G10935" s="65" t="s">
        <v>13</v>
      </c>
      <c r="H10935" s="67">
        <v>1</v>
      </c>
      <c r="I10935" s="69" t="s">
        <v>1491</v>
      </c>
      <c r="J10935" s="63">
        <f t="shared" si="42"/>
        <v>45006</v>
      </c>
      <c r="K10935" s="64">
        <f>IF(ISBLANK(J10935),,H10935*INDEX(Inputs!G:G,MATCH(F10935,Inputs!E:E,0)))</f>
        <v>1349</v>
      </c>
      <c r="L10935" s="65" t="str">
        <f>IF(ISBLANK(J10935),,INDEX(Inputs!D:D,MATCH(F10935,Inputs!E:E,0)))</f>
        <v>432BK EvoFox X-Team Gaming Keyboard &amp; Mouse (USB)</v>
      </c>
      <c r="M10935" s="65" t="str">
        <f>IF(ISBLANK(#REF!),,IF(B10935="Online","Online",IF(LEFT(B10935,1)="E","Online","Offline")))</f>
        <v>Offline</v>
      </c>
      <c r="N10935" s="64">
        <f>IF(ISBLANK(M10935),,H10935*INDEX(Inputs!F:F,MATCH(F10935,Inputs!E:E,0)))</f>
        <v>1899</v>
      </c>
      <c r="O10935" s="65"/>
    </row>
    <row r="10936" ht="15.75" customHeight="1" spans="1:15">
      <c r="A10936" s="65" t="s">
        <v>341</v>
      </c>
      <c r="B10936" s="66" t="s">
        <v>95</v>
      </c>
      <c r="C10936" s="65" t="s">
        <v>444</v>
      </c>
      <c r="D10936" s="66" t="s">
        <v>414</v>
      </c>
      <c r="E10936" s="66" t="s">
        <v>415</v>
      </c>
      <c r="F10936" s="65">
        <v>250874</v>
      </c>
      <c r="G10936" s="65" t="s">
        <v>13</v>
      </c>
      <c r="H10936" s="67">
        <v>1</v>
      </c>
      <c r="I10936" s="69" t="s">
        <v>1491</v>
      </c>
      <c r="J10936" s="63">
        <f t="shared" si="42"/>
        <v>45006</v>
      </c>
      <c r="K10936" s="64">
        <f>IF(ISBLANK(J10936),,H10936*INDEX(Inputs!G:G,MATCH(F10936,Inputs!E:E,0)))</f>
        <v>1349</v>
      </c>
      <c r="L10936" s="65" t="str">
        <f>IF(ISBLANK(J10936),,INDEX(Inputs!D:D,MATCH(F10936,Inputs!E:E,0)))</f>
        <v>432BK EvoFox X-Team Gaming Keyboard &amp; Mouse (USB)</v>
      </c>
      <c r="M10936" s="65" t="str">
        <f>IF(ISBLANK(#REF!),,IF(B10936="Online","Online",IF(LEFT(B10936,1)="E","Online","Offline")))</f>
        <v>Offline</v>
      </c>
      <c r="N10936" s="64">
        <f>IF(ISBLANK(M10936),,H10936*INDEX(Inputs!F:F,MATCH(F10936,Inputs!E:E,0)))</f>
        <v>1899</v>
      </c>
      <c r="O10936" s="65"/>
    </row>
    <row r="10937" ht="15.75" customHeight="1" spans="1:15">
      <c r="A10937" s="65" t="s">
        <v>988</v>
      </c>
      <c r="B10937" s="66" t="s">
        <v>989</v>
      </c>
      <c r="C10937" s="65" t="s">
        <v>990</v>
      </c>
      <c r="D10937" s="66" t="s">
        <v>414</v>
      </c>
      <c r="E10937" s="66" t="s">
        <v>415</v>
      </c>
      <c r="F10937" s="65">
        <v>250874</v>
      </c>
      <c r="G10937" s="65" t="s">
        <v>13</v>
      </c>
      <c r="H10937" s="67">
        <v>1</v>
      </c>
      <c r="I10937" s="69" t="s">
        <v>1491</v>
      </c>
      <c r="J10937" s="63">
        <f t="shared" si="42"/>
        <v>45006</v>
      </c>
      <c r="K10937" s="64">
        <f>IF(ISBLANK(J10937),,H10937*INDEX(Inputs!G:G,MATCH(F10937,Inputs!E:E,0)))</f>
        <v>1349</v>
      </c>
      <c r="L10937" s="65" t="str">
        <f>IF(ISBLANK(J10937),,INDEX(Inputs!D:D,MATCH(F10937,Inputs!E:E,0)))</f>
        <v>432BK EvoFox X-Team Gaming Keyboard &amp; Mouse (USB)</v>
      </c>
      <c r="M10937" s="65" t="str">
        <f>IF(ISBLANK(#REF!),,IF(B10937="Online","Online",IF(LEFT(B10937,1)="E","Online","Offline")))</f>
        <v>Offline</v>
      </c>
      <c r="N10937" s="64">
        <f>IF(ISBLANK(M10937),,H10937*INDEX(Inputs!F:F,MATCH(F10937,Inputs!E:E,0)))</f>
        <v>1899</v>
      </c>
      <c r="O10937" s="65"/>
    </row>
    <row r="10938" ht="15.75" customHeight="1" spans="1:15">
      <c r="A10938" s="65" t="s">
        <v>485</v>
      </c>
      <c r="B10938" s="66" t="s">
        <v>606</v>
      </c>
      <c r="C10938" s="65" t="s">
        <v>607</v>
      </c>
      <c r="D10938" s="66" t="s">
        <v>414</v>
      </c>
      <c r="E10938" s="66" t="s">
        <v>415</v>
      </c>
      <c r="F10938" s="65">
        <v>250874</v>
      </c>
      <c r="G10938" s="65" t="s">
        <v>13</v>
      </c>
      <c r="H10938" s="67">
        <v>1</v>
      </c>
      <c r="I10938" s="69" t="s">
        <v>1491</v>
      </c>
      <c r="J10938" s="63">
        <f t="shared" si="42"/>
        <v>45006</v>
      </c>
      <c r="K10938" s="64">
        <f>IF(ISBLANK(J10938),,H10938*INDEX(Inputs!G:G,MATCH(F10938,Inputs!E:E,0)))</f>
        <v>1349</v>
      </c>
      <c r="L10938" s="65" t="str">
        <f>IF(ISBLANK(J10938),,INDEX(Inputs!D:D,MATCH(F10938,Inputs!E:E,0)))</f>
        <v>432BK EvoFox X-Team Gaming Keyboard &amp; Mouse (USB)</v>
      </c>
      <c r="M10938" s="65" t="str">
        <f>IF(ISBLANK(#REF!),,IF(B10938="Online","Online",IF(LEFT(B10938,1)="E","Online","Offline")))</f>
        <v>Offline</v>
      </c>
      <c r="N10938" s="64">
        <f>IF(ISBLANK(M10938),,H10938*INDEX(Inputs!F:F,MATCH(F10938,Inputs!E:E,0)))</f>
        <v>1899</v>
      </c>
      <c r="O10938" s="65"/>
    </row>
    <row r="10939" ht="15.75" customHeight="1" spans="1:15">
      <c r="A10939" s="65" t="s">
        <v>341</v>
      </c>
      <c r="B10939" s="66" t="s">
        <v>187</v>
      </c>
      <c r="C10939" s="65" t="s">
        <v>1046</v>
      </c>
      <c r="D10939" s="66" t="s">
        <v>414</v>
      </c>
      <c r="E10939" s="66" t="s">
        <v>415</v>
      </c>
      <c r="F10939" s="65">
        <v>250874</v>
      </c>
      <c r="G10939" s="65" t="s">
        <v>13</v>
      </c>
      <c r="H10939" s="67">
        <v>1</v>
      </c>
      <c r="I10939" s="69" t="s">
        <v>1491</v>
      </c>
      <c r="J10939" s="63">
        <f t="shared" si="42"/>
        <v>45006</v>
      </c>
      <c r="K10939" s="64">
        <f>IF(ISBLANK(J10939),,H10939*INDEX(Inputs!G:G,MATCH(F10939,Inputs!E:E,0)))</f>
        <v>1349</v>
      </c>
      <c r="L10939" s="65" t="str">
        <f>IF(ISBLANK(J10939),,INDEX(Inputs!D:D,MATCH(F10939,Inputs!E:E,0)))</f>
        <v>432BK EvoFox X-Team Gaming Keyboard &amp; Mouse (USB)</v>
      </c>
      <c r="M10939" s="65" t="str">
        <f>IF(ISBLANK(#REF!),,IF(B10939="Online","Online",IF(LEFT(B10939,1)="E","Online","Offline")))</f>
        <v>Offline</v>
      </c>
      <c r="N10939" s="64">
        <f>IF(ISBLANK(M10939),,H10939*INDEX(Inputs!F:F,MATCH(F10939,Inputs!E:E,0)))</f>
        <v>1899</v>
      </c>
      <c r="O10939" s="65"/>
    </row>
    <row r="10940" ht="15.75" customHeight="1" spans="1:15">
      <c r="A10940" s="65" t="s">
        <v>412</v>
      </c>
      <c r="B10940" s="66" t="s">
        <v>210</v>
      </c>
      <c r="C10940" s="65" t="s">
        <v>897</v>
      </c>
      <c r="D10940" s="66" t="s">
        <v>414</v>
      </c>
      <c r="E10940" s="66" t="s">
        <v>415</v>
      </c>
      <c r="F10940" s="65">
        <v>250874</v>
      </c>
      <c r="G10940" s="65" t="s">
        <v>13</v>
      </c>
      <c r="H10940" s="67">
        <v>1</v>
      </c>
      <c r="I10940" s="69" t="s">
        <v>1491</v>
      </c>
      <c r="J10940" s="63">
        <f t="shared" si="42"/>
        <v>45006</v>
      </c>
      <c r="K10940" s="64">
        <f>IF(ISBLANK(J10940),,H10940*INDEX(Inputs!G:G,MATCH(F10940,Inputs!E:E,0)))</f>
        <v>1349</v>
      </c>
      <c r="L10940" s="65" t="str">
        <f>IF(ISBLANK(J10940),,INDEX(Inputs!D:D,MATCH(F10940,Inputs!E:E,0)))</f>
        <v>432BK EvoFox X-Team Gaming Keyboard &amp; Mouse (USB)</v>
      </c>
      <c r="M10940" s="65" t="str">
        <f>IF(ISBLANK(#REF!),,IF(B10940="Online","Online",IF(LEFT(B10940,1)="E","Online","Offline")))</f>
        <v>Offline</v>
      </c>
      <c r="N10940" s="64">
        <f>IF(ISBLANK(M10940),,H10940*INDEX(Inputs!F:F,MATCH(F10940,Inputs!E:E,0)))</f>
        <v>1899</v>
      </c>
      <c r="O10940" s="65"/>
    </row>
    <row r="10941" ht="15.75" customHeight="1" spans="1:15">
      <c r="A10941" s="65" t="s">
        <v>1250</v>
      </c>
      <c r="B10941" s="66" t="s">
        <v>1251</v>
      </c>
      <c r="C10941" s="65" t="s">
        <v>1252</v>
      </c>
      <c r="D10941" s="66" t="s">
        <v>414</v>
      </c>
      <c r="E10941" s="66" t="s">
        <v>415</v>
      </c>
      <c r="F10941" s="65">
        <v>250874</v>
      </c>
      <c r="G10941" s="65" t="s">
        <v>13</v>
      </c>
      <c r="H10941" s="67">
        <v>1</v>
      </c>
      <c r="I10941" s="69" t="s">
        <v>1491</v>
      </c>
      <c r="J10941" s="63">
        <f t="shared" si="42"/>
        <v>45006</v>
      </c>
      <c r="K10941" s="64">
        <f>IF(ISBLANK(J10941),,H10941*INDEX(Inputs!G:G,MATCH(F10941,Inputs!E:E,0)))</f>
        <v>1349</v>
      </c>
      <c r="L10941" s="65" t="str">
        <f>IF(ISBLANK(J10941),,INDEX(Inputs!D:D,MATCH(F10941,Inputs!E:E,0)))</f>
        <v>432BK EvoFox X-Team Gaming Keyboard &amp; Mouse (USB)</v>
      </c>
      <c r="M10941" s="65" t="str">
        <f>IF(ISBLANK(#REF!),,IF(B10941="Online","Online",IF(LEFT(B10941,1)="E","Online","Offline")))</f>
        <v>Offline</v>
      </c>
      <c r="N10941" s="64">
        <f>IF(ISBLANK(M10941),,H10941*INDEX(Inputs!F:F,MATCH(F10941,Inputs!E:E,0)))</f>
        <v>1899</v>
      </c>
      <c r="O10941" s="65"/>
    </row>
    <row r="10942" ht="15.75" customHeight="1" spans="1:15">
      <c r="A10942" s="65" t="s">
        <v>1053</v>
      </c>
      <c r="B10942" s="66" t="s">
        <v>1458</v>
      </c>
      <c r="C10942" s="65" t="s">
        <v>1459</v>
      </c>
      <c r="D10942" s="66" t="s">
        <v>414</v>
      </c>
      <c r="E10942" s="66" t="s">
        <v>415</v>
      </c>
      <c r="F10942" s="65">
        <v>250874</v>
      </c>
      <c r="G10942" s="65" t="s">
        <v>13</v>
      </c>
      <c r="H10942" s="67">
        <v>1</v>
      </c>
      <c r="I10942" s="69" t="s">
        <v>1491</v>
      </c>
      <c r="J10942" s="63">
        <f t="shared" si="42"/>
        <v>45006</v>
      </c>
      <c r="K10942" s="64">
        <f>IF(ISBLANK(J10942),,H10942*INDEX(Inputs!G:G,MATCH(F10942,Inputs!E:E,0)))</f>
        <v>1349</v>
      </c>
      <c r="L10942" s="65" t="str">
        <f>IF(ISBLANK(J10942),,INDEX(Inputs!D:D,MATCH(F10942,Inputs!E:E,0)))</f>
        <v>432BK EvoFox X-Team Gaming Keyboard &amp; Mouse (USB)</v>
      </c>
      <c r="M10942" s="65" t="str">
        <f>IF(ISBLANK(#REF!),,IF(B10942="Online","Online",IF(LEFT(B10942,1)="E","Online","Offline")))</f>
        <v>Offline</v>
      </c>
      <c r="N10942" s="64">
        <f>IF(ISBLANK(M10942),,H10942*INDEX(Inputs!F:F,MATCH(F10942,Inputs!E:E,0)))</f>
        <v>1899</v>
      </c>
      <c r="O10942" s="65"/>
    </row>
    <row r="10943" ht="15.75" customHeight="1" spans="1:15">
      <c r="A10943" s="65" t="s">
        <v>327</v>
      </c>
      <c r="B10943" s="66" t="s">
        <v>56</v>
      </c>
      <c r="C10943" s="65" t="s">
        <v>494</v>
      </c>
      <c r="D10943" s="66" t="s">
        <v>370</v>
      </c>
      <c r="E10943" s="66" t="s">
        <v>371</v>
      </c>
      <c r="F10943" s="65">
        <v>260085</v>
      </c>
      <c r="G10943" s="65" t="s">
        <v>32</v>
      </c>
      <c r="H10943" s="67">
        <v>1</v>
      </c>
      <c r="I10943" s="69" t="s">
        <v>1491</v>
      </c>
      <c r="J10943" s="63">
        <f t="shared" si="42"/>
        <v>45006</v>
      </c>
      <c r="K10943" s="64">
        <f>IF(ISBLANK(J10943),,H10943*INDEX(Inputs!G:G,MATCH(F10943,Inputs!E:E,0)))</f>
        <v>1059</v>
      </c>
      <c r="L10943" s="65" t="str">
        <f>IF(ISBLANK(J10943),,INDEX(Inputs!D:D,MATCH(F10943,Inputs!E:E,0)))</f>
        <v>435BK Type-C 4 Port USB 3.0 Hub Pro</v>
      </c>
      <c r="M10943" s="65" t="str">
        <f>IF(ISBLANK(#REF!),,IF(B10943="Online","Online",IF(LEFT(B10943,1)="E","Online","Offline")))</f>
        <v>Offline</v>
      </c>
      <c r="N10943" s="64">
        <f>IF(ISBLANK(M10943),,H10943*INDEX(Inputs!F:F,MATCH(F10943,Inputs!E:E,0)))</f>
        <v>1599</v>
      </c>
      <c r="O10943" s="65"/>
    </row>
    <row r="10944" ht="15.75" customHeight="1" spans="1:15">
      <c r="A10944" s="65" t="s">
        <v>1105</v>
      </c>
      <c r="B10944" s="66" t="s">
        <v>765</v>
      </c>
      <c r="C10944" s="65" t="s">
        <v>765</v>
      </c>
      <c r="D10944" s="66" t="s">
        <v>370</v>
      </c>
      <c r="E10944" s="66" t="s">
        <v>371</v>
      </c>
      <c r="F10944" s="65">
        <v>260085</v>
      </c>
      <c r="G10944" s="65" t="s">
        <v>32</v>
      </c>
      <c r="H10944" s="67">
        <v>0</v>
      </c>
      <c r="I10944" s="69" t="s">
        <v>1491</v>
      </c>
      <c r="J10944" s="63">
        <f t="shared" si="42"/>
        <v>45006</v>
      </c>
      <c r="K10944" s="64">
        <f>IF(ISBLANK(J10944),,H10944*INDEX(Inputs!G:G,MATCH(F10944,Inputs!E:E,0)))</f>
        <v>0</v>
      </c>
      <c r="L10944" s="65" t="str">
        <f>IF(ISBLANK(J10944),,INDEX(Inputs!D:D,MATCH(F10944,Inputs!E:E,0)))</f>
        <v>435BK Type-C 4 Port USB 3.0 Hub Pro</v>
      </c>
      <c r="M10944" s="65" t="str">
        <f>IF(ISBLANK(#REF!),,IF(B10944="Online","Online",IF(LEFT(B10944,1)="E","Online","Offline")))</f>
        <v>Online</v>
      </c>
      <c r="N10944" s="64">
        <f>IF(ISBLANK(M10944),,H10944*INDEX(Inputs!F:F,MATCH(F10944,Inputs!E:E,0)))</f>
        <v>0</v>
      </c>
      <c r="O10944" s="65"/>
    </row>
    <row r="10945" ht="15.75" customHeight="1" spans="1:15">
      <c r="A10945" s="65" t="s">
        <v>367</v>
      </c>
      <c r="B10945" s="66" t="s">
        <v>116</v>
      </c>
      <c r="C10945" s="65" t="s">
        <v>617</v>
      </c>
      <c r="D10945" s="66" t="s">
        <v>370</v>
      </c>
      <c r="E10945" s="66" t="s">
        <v>371</v>
      </c>
      <c r="F10945" s="65">
        <v>260086</v>
      </c>
      <c r="G10945" s="65" t="s">
        <v>16</v>
      </c>
      <c r="H10945" s="67">
        <v>1</v>
      </c>
      <c r="I10945" s="69" t="s">
        <v>1491</v>
      </c>
      <c r="J10945" s="63">
        <f t="shared" si="42"/>
        <v>45006</v>
      </c>
      <c r="K10945" s="64">
        <f>IF(ISBLANK(J10945),,H10945*INDEX(Inputs!G:G,MATCH(F10945,Inputs!E:E,0)))</f>
        <v>1699</v>
      </c>
      <c r="L10945" s="65" t="str">
        <f>IF(ISBLANK(J10945),,INDEX(Inputs!D:D,MATCH(F10945,Inputs!E:E,0)))</f>
        <v>436BK Type-C 6 in 1 Multiport Hub</v>
      </c>
      <c r="M10945" s="65" t="str">
        <f>IF(ISBLANK(#REF!),,IF(B10945="Online","Online",IF(LEFT(B10945,1)="E","Online","Offline")))</f>
        <v>Offline</v>
      </c>
      <c r="N10945" s="64">
        <f>IF(ISBLANK(M10945),,H10945*INDEX(Inputs!F:F,MATCH(F10945,Inputs!E:E,0)))</f>
        <v>2599</v>
      </c>
      <c r="O10945" s="65"/>
    </row>
    <row r="10946" ht="15.75" customHeight="1" spans="1:15">
      <c r="A10946" s="65" t="s">
        <v>341</v>
      </c>
      <c r="B10946" s="66" t="s">
        <v>286</v>
      </c>
      <c r="C10946" s="65" t="s">
        <v>1388</v>
      </c>
      <c r="D10946" s="66" t="s">
        <v>329</v>
      </c>
      <c r="E10946" s="66" t="s">
        <v>330</v>
      </c>
      <c r="F10946" s="65">
        <v>259865</v>
      </c>
      <c r="G10946" s="65" t="s">
        <v>1121</v>
      </c>
      <c r="H10946" s="67">
        <v>1</v>
      </c>
      <c r="I10946" s="69" t="s">
        <v>1491</v>
      </c>
      <c r="J10946" s="63">
        <f t="shared" si="42"/>
        <v>45006</v>
      </c>
      <c r="K10946" s="64">
        <f>IF(ISBLANK(J10946),,H10946*INDEX(Inputs!G:G,MATCH(F10946,Inputs!E:E,0)))</f>
        <v>2499</v>
      </c>
      <c r="L10946" s="65" t="str">
        <f>IF(ISBLANK(J10946),,INDEX(Inputs!D:D,MATCH(F10946,Inputs!E:E,0)))</f>
        <v>580BL EvoFox Elite Play Wireless Gamepad-Blue</v>
      </c>
      <c r="M10946" s="65" t="str">
        <f>IF(ISBLANK(#REF!),,IF(B10946="Online","Online",IF(LEFT(B10946,1)="E","Online","Offline")))</f>
        <v>Offline</v>
      </c>
      <c r="N10946" s="64">
        <f>IF(ISBLANK(M10946),,H10946*INDEX(Inputs!F:F,MATCH(F10946,Inputs!E:E,0)))</f>
        <v>3299</v>
      </c>
      <c r="O10946" s="65"/>
    </row>
    <row r="10947" ht="15.75" customHeight="1" spans="1:15">
      <c r="A10947" s="65" t="s">
        <v>341</v>
      </c>
      <c r="B10947" s="66" t="s">
        <v>80</v>
      </c>
      <c r="C10947" s="65" t="s">
        <v>629</v>
      </c>
      <c r="D10947" s="66" t="s">
        <v>370</v>
      </c>
      <c r="E10947" s="66" t="s">
        <v>410</v>
      </c>
      <c r="F10947" s="65">
        <v>250877</v>
      </c>
      <c r="G10947" s="65" t="s">
        <v>22</v>
      </c>
      <c r="H10947" s="67">
        <v>1</v>
      </c>
      <c r="I10947" s="69" t="s">
        <v>1491</v>
      </c>
      <c r="J10947" s="63">
        <f t="shared" si="42"/>
        <v>45006</v>
      </c>
      <c r="K10947" s="64">
        <f>IF(ISBLANK(J10947),,H10947*INDEX(Inputs!G:G,MATCH(F10947,Inputs!E:E,0)))</f>
        <v>349</v>
      </c>
      <c r="L10947" s="65" t="str">
        <f>IF(ISBLANK(J10947),,INDEX(Inputs!D:D,MATCH(F10947,Inputs!E:E,0)))</f>
        <v>595BK Evo Fox Falcon X35 Medium Speed Mouse Pad</v>
      </c>
      <c r="M10947" s="65" t="str">
        <f>IF(ISBLANK(#REF!),,IF(B10947="Online","Online",IF(LEFT(B10947,1)="E","Online","Offline")))</f>
        <v>Offline</v>
      </c>
      <c r="N10947" s="64">
        <f>IF(ISBLANK(M10947),,H10947*INDEX(Inputs!F:F,MATCH(F10947,Inputs!E:E,0)))</f>
        <v>699</v>
      </c>
      <c r="O10947" s="65"/>
    </row>
    <row r="10948" ht="15.75" customHeight="1" spans="1:15">
      <c r="A10948" s="65" t="s">
        <v>1367</v>
      </c>
      <c r="B10948" s="66" t="s">
        <v>128</v>
      </c>
      <c r="C10948" s="65" t="s">
        <v>1292</v>
      </c>
      <c r="D10948" s="66" t="s">
        <v>370</v>
      </c>
      <c r="E10948" s="66" t="s">
        <v>410</v>
      </c>
      <c r="F10948" s="65">
        <v>250879</v>
      </c>
      <c r="G10948" s="65" t="s">
        <v>30</v>
      </c>
      <c r="H10948" s="67">
        <v>1</v>
      </c>
      <c r="I10948" s="69" t="s">
        <v>1491</v>
      </c>
      <c r="J10948" s="63">
        <f t="shared" si="42"/>
        <v>45006</v>
      </c>
      <c r="K10948" s="64">
        <f>IF(ISBLANK(J10948),,H10948*INDEX(Inputs!G:G,MATCH(F10948,Inputs!E:E,0)))</f>
        <v>699</v>
      </c>
      <c r="L10948" s="65" t="str">
        <f>IF(ISBLANK(J10948),,INDEX(Inputs!D:D,MATCH(F10948,Inputs!E:E,0)))</f>
        <v>597BK Evo Fox Falcon X85 Extra Large Speed Mouse Pad</v>
      </c>
      <c r="M10948" s="65" t="str">
        <f>IF(ISBLANK(#REF!),,IF(B10948="Online","Online",IF(LEFT(B10948,1)="E","Online","Offline")))</f>
        <v>Offline</v>
      </c>
      <c r="N10948" s="64">
        <f>IF(ISBLANK(M10948),,H10948*INDEX(Inputs!F:F,MATCH(F10948,Inputs!E:E,0)))</f>
        <v>1199</v>
      </c>
      <c r="O10948" s="65"/>
    </row>
    <row r="10949" ht="15.75" customHeight="1" spans="1:15">
      <c r="A10949" s="65" t="s">
        <v>478</v>
      </c>
      <c r="B10949" s="66" t="s">
        <v>252</v>
      </c>
      <c r="C10949" s="65" t="s">
        <v>1050</v>
      </c>
      <c r="D10949" s="66" t="s">
        <v>370</v>
      </c>
      <c r="E10949" s="66" t="s">
        <v>410</v>
      </c>
      <c r="F10949" s="65">
        <v>250879</v>
      </c>
      <c r="G10949" s="65" t="s">
        <v>30</v>
      </c>
      <c r="H10949" s="67">
        <v>1</v>
      </c>
      <c r="I10949" s="69" t="s">
        <v>1491</v>
      </c>
      <c r="J10949" s="63">
        <f t="shared" si="42"/>
        <v>45006</v>
      </c>
      <c r="K10949" s="64">
        <f>IF(ISBLANK(J10949),,H10949*INDEX(Inputs!G:G,MATCH(F10949,Inputs!E:E,0)))</f>
        <v>699</v>
      </c>
      <c r="L10949" s="65" t="str">
        <f>IF(ISBLANK(J10949),,INDEX(Inputs!D:D,MATCH(F10949,Inputs!E:E,0)))</f>
        <v>597BK Evo Fox Falcon X85 Extra Large Speed Mouse Pad</v>
      </c>
      <c r="M10949" s="65" t="str">
        <f>IF(ISBLANK(#REF!),,IF(B10949="Online","Online",IF(LEFT(B10949,1)="E","Online","Offline")))</f>
        <v>Offline</v>
      </c>
      <c r="N10949" s="64">
        <f>IF(ISBLANK(M10949),,H10949*INDEX(Inputs!F:F,MATCH(F10949,Inputs!E:E,0)))</f>
        <v>1199</v>
      </c>
      <c r="O10949" s="65"/>
    </row>
    <row r="10950" ht="15.75" customHeight="1" spans="1:15">
      <c r="A10950" s="65" t="s">
        <v>750</v>
      </c>
      <c r="B10950" s="66" t="s">
        <v>765</v>
      </c>
      <c r="C10950" s="65" t="s">
        <v>765</v>
      </c>
      <c r="D10950" s="66" t="s">
        <v>370</v>
      </c>
      <c r="E10950" s="66" t="s">
        <v>410</v>
      </c>
      <c r="F10950" s="65">
        <v>250879</v>
      </c>
      <c r="G10950" s="65" t="s">
        <v>30</v>
      </c>
      <c r="H10950" s="67">
        <v>1</v>
      </c>
      <c r="I10950" s="69" t="s">
        <v>1491</v>
      </c>
      <c r="J10950" s="63">
        <f t="shared" si="42"/>
        <v>45006</v>
      </c>
      <c r="K10950" s="64">
        <f>IF(ISBLANK(J10950),,H10950*INDEX(Inputs!G:G,MATCH(F10950,Inputs!E:E,0)))</f>
        <v>699</v>
      </c>
      <c r="L10950" s="65" t="str">
        <f>IF(ISBLANK(J10950),,INDEX(Inputs!D:D,MATCH(F10950,Inputs!E:E,0)))</f>
        <v>597BK Evo Fox Falcon X85 Extra Large Speed Mouse Pad</v>
      </c>
      <c r="M10950" s="65" t="str">
        <f>IF(ISBLANK(#REF!),,IF(B10950="Online","Online",IF(LEFT(B10950,1)="E","Online","Offline")))</f>
        <v>Online</v>
      </c>
      <c r="N10950" s="64">
        <f>IF(ISBLANK(M10950),,H10950*INDEX(Inputs!F:F,MATCH(F10950,Inputs!E:E,0)))</f>
        <v>1199</v>
      </c>
      <c r="O10950" s="65"/>
    </row>
    <row r="10951" ht="15.75" customHeight="1" spans="1:15">
      <c r="A10951" s="65" t="s">
        <v>1492</v>
      </c>
      <c r="B10951" s="66" t="s">
        <v>765</v>
      </c>
      <c r="C10951" s="65" t="s">
        <v>765</v>
      </c>
      <c r="D10951" s="66" t="s">
        <v>370</v>
      </c>
      <c r="E10951" s="66" t="s">
        <v>410</v>
      </c>
      <c r="F10951" s="65">
        <v>250879</v>
      </c>
      <c r="G10951" s="65" t="s">
        <v>30</v>
      </c>
      <c r="H10951" s="67">
        <v>1</v>
      </c>
      <c r="I10951" s="69" t="s">
        <v>1491</v>
      </c>
      <c r="J10951" s="63">
        <f t="shared" si="42"/>
        <v>45006</v>
      </c>
      <c r="K10951" s="64">
        <f>IF(ISBLANK(J10951),,H10951*INDEX(Inputs!G:G,MATCH(F10951,Inputs!E:E,0)))</f>
        <v>699</v>
      </c>
      <c r="L10951" s="65" t="str">
        <f>IF(ISBLANK(J10951),,INDEX(Inputs!D:D,MATCH(F10951,Inputs!E:E,0)))</f>
        <v>597BK Evo Fox Falcon X85 Extra Large Speed Mouse Pad</v>
      </c>
      <c r="M10951" s="65" t="str">
        <f>IF(ISBLANK(#REF!),,IF(B10951="Online","Online",IF(LEFT(B10951,1)="E","Online","Offline")))</f>
        <v>Online</v>
      </c>
      <c r="N10951" s="64">
        <f>IF(ISBLANK(M10951),,H10951*INDEX(Inputs!F:F,MATCH(F10951,Inputs!E:E,0)))</f>
        <v>1199</v>
      </c>
      <c r="O10951" s="65"/>
    </row>
    <row r="10952" ht="15.75" customHeight="1" spans="1:15">
      <c r="A10952" s="65" t="s">
        <v>353</v>
      </c>
      <c r="B10952" s="66" t="s">
        <v>885</v>
      </c>
      <c r="C10952" s="65" t="s">
        <v>886</v>
      </c>
      <c r="D10952" s="66" t="s">
        <v>370</v>
      </c>
      <c r="E10952" s="66" t="s">
        <v>410</v>
      </c>
      <c r="F10952" s="65">
        <v>250876</v>
      </c>
      <c r="G10952" s="65" t="s">
        <v>26</v>
      </c>
      <c r="H10952" s="67">
        <v>1</v>
      </c>
      <c r="I10952" s="69" t="s">
        <v>1491</v>
      </c>
      <c r="J10952" s="63">
        <f t="shared" si="42"/>
        <v>45006</v>
      </c>
      <c r="K10952" s="64">
        <f>IF(ISBLANK(J10952),,H10952*INDEX(Inputs!G:G,MATCH(F10952,Inputs!E:E,0)))</f>
        <v>1399</v>
      </c>
      <c r="L10952" s="65" t="str">
        <f>IF(ISBLANK(J10952),,INDEX(Inputs!D:D,MATCH(F10952,Inputs!E:E,0)))</f>
        <v>649BK EvoFox Typhoon Laptop Cooling Pad</v>
      </c>
      <c r="M10952" s="65" t="str">
        <f>IF(ISBLANK(#REF!),,IF(B10952="Online","Online",IF(LEFT(B10952,1)="E","Online","Offline")))</f>
        <v>Offline</v>
      </c>
      <c r="N10952" s="64">
        <f>IF(ISBLANK(M10952),,H10952*INDEX(Inputs!F:F,MATCH(F10952,Inputs!E:E,0)))</f>
        <v>1999</v>
      </c>
      <c r="O10952" s="65"/>
    </row>
    <row r="10953" ht="15.75" customHeight="1" spans="1:15">
      <c r="A10953" s="65" t="s">
        <v>341</v>
      </c>
      <c r="B10953" s="66" t="s">
        <v>149</v>
      </c>
      <c r="C10953" s="65" t="s">
        <v>578</v>
      </c>
      <c r="D10953" s="66" t="s">
        <v>329</v>
      </c>
      <c r="E10953" s="66" t="s">
        <v>330</v>
      </c>
      <c r="F10953" s="65">
        <v>224360</v>
      </c>
      <c r="G10953" s="65" t="s">
        <v>331</v>
      </c>
      <c r="H10953" s="67">
        <v>1</v>
      </c>
      <c r="I10953" s="69" t="s">
        <v>1491</v>
      </c>
      <c r="J10953" s="63">
        <f t="shared" si="42"/>
        <v>45006</v>
      </c>
      <c r="K10953" s="64">
        <f>IF(ISBLANK(J10953),,H10953*INDEX(Inputs!G:G,MATCH(F10953,Inputs!E:E,0)))</f>
        <v>2299</v>
      </c>
      <c r="L10953" s="65" t="str">
        <f>IF(ISBLANK(J10953),,INDEX(Inputs!D:D,MATCH(F10953,Inputs!E:E,0)))</f>
        <v>829BK Bluetooth Controller 4 (EGP4)</v>
      </c>
      <c r="M10953" s="65" t="str">
        <f>IF(ISBLANK(#REF!),,IF(B10953="Online","Online",IF(LEFT(B10953,1)="E","Online","Offline")))</f>
        <v>Offline</v>
      </c>
      <c r="N10953" s="64">
        <f>IF(ISBLANK(M10953),,H10953*INDEX(Inputs!F:F,MATCH(F10953,Inputs!E:E,0)))</f>
        <v>2599</v>
      </c>
      <c r="O10953" s="65"/>
    </row>
    <row r="10954" ht="15.75" customHeight="1" spans="1:15">
      <c r="A10954" s="65" t="s">
        <v>491</v>
      </c>
      <c r="B10954" s="66" t="s">
        <v>34</v>
      </c>
      <c r="C10954" s="65" t="s">
        <v>492</v>
      </c>
      <c r="D10954" s="66" t="s">
        <v>414</v>
      </c>
      <c r="E10954" s="66" t="s">
        <v>415</v>
      </c>
      <c r="F10954" s="65">
        <v>250424</v>
      </c>
      <c r="G10954" s="65" t="s">
        <v>15</v>
      </c>
      <c r="H10954" s="67">
        <v>1</v>
      </c>
      <c r="I10954" s="69" t="s">
        <v>1491</v>
      </c>
      <c r="J10954" s="63">
        <f t="shared" si="42"/>
        <v>45006</v>
      </c>
      <c r="K10954" s="64">
        <f>IF(ISBLANK(J10954),,H10954*INDEX(Inputs!G:G,MATCH(F10954,Inputs!E:E,0)))</f>
        <v>999</v>
      </c>
      <c r="L10954" s="65" t="str">
        <f>IF(ISBLANK(J10954),,INDEX(Inputs!D:D,MATCH(F10954,Inputs!E:E,0)))</f>
        <v>419V2 PRIMUS Wireless Desktop V2</v>
      </c>
      <c r="M10954" s="65" t="str">
        <f>IF(ISBLANK(#REF!),,IF(B10954="Online","Online",IF(LEFT(B10954,1)="E","Online","Offline")))</f>
        <v>Offline</v>
      </c>
      <c r="N10954" s="64">
        <f>IF(ISBLANK(M10954),,H10954*INDEX(Inputs!F:F,MATCH(F10954,Inputs!E:E,0)))</f>
        <v>1199</v>
      </c>
      <c r="O10954" s="65"/>
    </row>
    <row r="10955" ht="15.75" customHeight="1" spans="1:15">
      <c r="A10955" s="65" t="s">
        <v>462</v>
      </c>
      <c r="B10955" s="66" t="s">
        <v>150</v>
      </c>
      <c r="C10955" s="65" t="s">
        <v>463</v>
      </c>
      <c r="D10955" s="66" t="s">
        <v>414</v>
      </c>
      <c r="E10955" s="66" t="s">
        <v>415</v>
      </c>
      <c r="F10955" s="65">
        <v>250424</v>
      </c>
      <c r="G10955" s="65" t="s">
        <v>15</v>
      </c>
      <c r="H10955" s="67">
        <v>1</v>
      </c>
      <c r="I10955" s="69" t="s">
        <v>1491</v>
      </c>
      <c r="J10955" s="63">
        <f t="shared" si="42"/>
        <v>45006</v>
      </c>
      <c r="K10955" s="64">
        <f>IF(ISBLANK(J10955),,H10955*INDEX(Inputs!G:G,MATCH(F10955,Inputs!E:E,0)))</f>
        <v>999</v>
      </c>
      <c r="L10955" s="65" t="str">
        <f>IF(ISBLANK(J10955),,INDEX(Inputs!D:D,MATCH(F10955,Inputs!E:E,0)))</f>
        <v>419V2 PRIMUS Wireless Desktop V2</v>
      </c>
      <c r="M10955" s="65" t="str">
        <f>IF(ISBLANK(#REF!),,IF(B10955="Online","Online",IF(LEFT(B10955,1)="E","Online","Offline")))</f>
        <v>Offline</v>
      </c>
      <c r="N10955" s="64">
        <f>IF(ISBLANK(M10955),,H10955*INDEX(Inputs!F:F,MATCH(F10955,Inputs!E:E,0)))</f>
        <v>1199</v>
      </c>
      <c r="O10955" s="65"/>
    </row>
    <row r="10956" ht="15.75" customHeight="1" spans="1:15">
      <c r="A10956" s="65" t="s">
        <v>485</v>
      </c>
      <c r="B10956" s="66" t="s">
        <v>157</v>
      </c>
      <c r="C10956" s="65" t="s">
        <v>486</v>
      </c>
      <c r="D10956" s="66" t="s">
        <v>414</v>
      </c>
      <c r="E10956" s="66" t="s">
        <v>415</v>
      </c>
      <c r="F10956" s="65">
        <v>250424</v>
      </c>
      <c r="G10956" s="65" t="s">
        <v>15</v>
      </c>
      <c r="H10956" s="67">
        <v>-1</v>
      </c>
      <c r="I10956" s="69" t="s">
        <v>1491</v>
      </c>
      <c r="J10956" s="63">
        <f t="shared" si="42"/>
        <v>45006</v>
      </c>
      <c r="K10956" s="64">
        <f>IF(ISBLANK(J10956),,H10956*INDEX(Inputs!G:G,MATCH(F10956,Inputs!E:E,0)))</f>
        <v>-999</v>
      </c>
      <c r="L10956" s="65" t="str">
        <f>IF(ISBLANK(J10956),,INDEX(Inputs!D:D,MATCH(F10956,Inputs!E:E,0)))</f>
        <v>419V2 PRIMUS Wireless Desktop V2</v>
      </c>
      <c r="M10956" s="65" t="str">
        <f>IF(ISBLANK(#REF!),,IF(B10956="Online","Online",IF(LEFT(B10956,1)="E","Online","Offline")))</f>
        <v>Offline</v>
      </c>
      <c r="N10956" s="64">
        <f>IF(ISBLANK(M10956),,H10956*INDEX(Inputs!F:F,MATCH(F10956,Inputs!E:E,0)))</f>
        <v>-1199</v>
      </c>
      <c r="O10956" s="65"/>
    </row>
    <row r="10957" ht="15.75" customHeight="1" spans="1:15">
      <c r="A10957" s="65" t="s">
        <v>407</v>
      </c>
      <c r="B10957" s="66" t="s">
        <v>745</v>
      </c>
      <c r="C10957" s="65" t="s">
        <v>746</v>
      </c>
      <c r="D10957" s="66" t="s">
        <v>370</v>
      </c>
      <c r="E10957" s="66" t="s">
        <v>880</v>
      </c>
      <c r="F10957" s="65">
        <v>256480</v>
      </c>
      <c r="G10957" s="65" t="s">
        <v>25</v>
      </c>
      <c r="H10957" s="67">
        <v>1</v>
      </c>
      <c r="I10957" s="69" t="s">
        <v>1491</v>
      </c>
      <c r="J10957" s="63">
        <f t="shared" si="42"/>
        <v>45006</v>
      </c>
      <c r="K10957" s="64">
        <f>IF(ISBLANK(J10957),,H10957*INDEX(Inputs!G:G,MATCH(F10957,Inputs!E:E,0)))</f>
        <v>3000</v>
      </c>
      <c r="L10957" s="65" t="str">
        <f>IF(ISBLANK(J10957),,INDEX(Inputs!D:D,MATCH(F10957,Inputs!E:E,0)))</f>
        <v>998PP EvoFox Prime Gaming Bundle (422,423,658,597)</v>
      </c>
      <c r="M10957" s="65" t="str">
        <f>IF(ISBLANK(#REF!),,IF(B10957="Online","Online",IF(LEFT(B10957,1)="E","Online","Offline")))</f>
        <v>Offline</v>
      </c>
      <c r="N10957" s="64">
        <f>IF(ISBLANK(M10957),,H10957*INDEX(Inputs!F:F,MATCH(F10957,Inputs!E:E,0)))</f>
        <v>5496</v>
      </c>
      <c r="O10957" s="65"/>
    </row>
    <row r="10958" ht="15.75" customHeight="1" spans="1:15">
      <c r="A10958" s="65" t="s">
        <v>583</v>
      </c>
      <c r="B10958" s="66" t="s">
        <v>261</v>
      </c>
      <c r="C10958" s="65" t="s">
        <v>1303</v>
      </c>
      <c r="D10958" s="66" t="s">
        <v>464</v>
      </c>
      <c r="E10958" s="66" t="s">
        <v>465</v>
      </c>
      <c r="F10958" s="65">
        <v>250421</v>
      </c>
      <c r="G10958" s="65" t="s">
        <v>14</v>
      </c>
      <c r="H10958" s="67">
        <v>1</v>
      </c>
      <c r="I10958" s="69" t="s">
        <v>1493</v>
      </c>
      <c r="J10958" s="63">
        <f t="shared" si="42"/>
        <v>45007</v>
      </c>
      <c r="K10958" s="64">
        <f>IF(ISBLANK(J10958),,H10958*INDEX(Inputs!G:G,MATCH(F10958,Inputs!E:E,0)))</f>
        <v>779</v>
      </c>
      <c r="L10958" s="65" t="str">
        <f>IF(ISBLANK(J10958),,INDEX(Inputs!D:D,MATCH(F10958,Inputs!E:E,0)))</f>
        <v>146BK NeoCase Sleeve MP 450 14</v>
      </c>
      <c r="M10958" s="65" t="str">
        <f>IF(ISBLANK(#REF!),,IF(B10958="Online","Online",IF(LEFT(B10958,1)="E","Online","Offline")))</f>
        <v>Offline</v>
      </c>
      <c r="N10958" s="64">
        <f>IF(ISBLANK(M10958),,H10958*INDEX(Inputs!F:F,MATCH(F10958,Inputs!E:E,0)))</f>
        <v>1249</v>
      </c>
      <c r="O10958" s="65"/>
    </row>
    <row r="10959" ht="15.75" customHeight="1" spans="1:15">
      <c r="A10959" s="65" t="s">
        <v>367</v>
      </c>
      <c r="B10959" s="66" t="s">
        <v>705</v>
      </c>
      <c r="C10959" s="65" t="s">
        <v>706</v>
      </c>
      <c r="D10959" s="66" t="s">
        <v>414</v>
      </c>
      <c r="E10959" s="66" t="s">
        <v>415</v>
      </c>
      <c r="F10959" s="65">
        <v>260089</v>
      </c>
      <c r="G10959" s="65" t="s">
        <v>18</v>
      </c>
      <c r="H10959" s="67">
        <v>1</v>
      </c>
      <c r="I10959" s="69" t="s">
        <v>1493</v>
      </c>
      <c r="J10959" s="63">
        <f t="shared" si="42"/>
        <v>45007</v>
      </c>
      <c r="K10959" s="64">
        <f>IF(ISBLANK(J10959),,H10959*INDEX(Inputs!G:G,MATCH(F10959,Inputs!E:E,0)))</f>
        <v>529</v>
      </c>
      <c r="L10959" s="65" t="str">
        <f>IF(ISBLANK(J10959),,INDEX(Inputs!D:D,MATCH(F10959,Inputs!E:E,0)))</f>
        <v>398PP Xcite Neo Keyboard USB</v>
      </c>
      <c r="M10959" s="65" t="str">
        <f>IF(ISBLANK(#REF!),,IF(B10959="Online","Online",IF(LEFT(B10959,1)="E","Online","Offline")))</f>
        <v>Offline</v>
      </c>
      <c r="N10959" s="64">
        <f>IF(ISBLANK(M10959),,H10959*INDEX(Inputs!F:F,MATCH(F10959,Inputs!E:E,0)))</f>
        <v>549</v>
      </c>
      <c r="O10959" s="65"/>
    </row>
    <row r="10960" ht="15.75" customHeight="1" spans="1:15">
      <c r="A10960" s="65" t="s">
        <v>1367</v>
      </c>
      <c r="B10960" s="66" t="s">
        <v>128</v>
      </c>
      <c r="C10960" s="65" t="s">
        <v>1292</v>
      </c>
      <c r="D10960" s="66" t="s">
        <v>414</v>
      </c>
      <c r="E10960" s="66" t="s">
        <v>415</v>
      </c>
      <c r="F10960" s="65">
        <v>260090</v>
      </c>
      <c r="G10960" s="65" t="s">
        <v>17</v>
      </c>
      <c r="H10960" s="67">
        <v>1</v>
      </c>
      <c r="I10960" s="69" t="s">
        <v>1493</v>
      </c>
      <c r="J10960" s="63">
        <f t="shared" si="42"/>
        <v>45007</v>
      </c>
      <c r="K10960" s="64">
        <f>IF(ISBLANK(J10960),,H10960*INDEX(Inputs!G:G,MATCH(F10960,Inputs!E:E,0)))</f>
        <v>729</v>
      </c>
      <c r="L10960" s="65" t="str">
        <f>IF(ISBLANK(J10960),,INDEX(Inputs!D:D,MATCH(F10960,Inputs!E:E,0)))</f>
        <v>400PP Xcite Neo Keyboard &amp; Mouse USB</v>
      </c>
      <c r="M10960" s="65" t="str">
        <f>IF(ISBLANK(#REF!),,IF(B10960="Online","Online",IF(LEFT(B10960,1)="E","Online","Offline")))</f>
        <v>Offline</v>
      </c>
      <c r="N10960" s="64">
        <f>IF(ISBLANK(M10960),,H10960*INDEX(Inputs!F:F,MATCH(F10960,Inputs!E:E,0)))</f>
        <v>899</v>
      </c>
      <c r="O10960" s="65"/>
    </row>
    <row r="10961" ht="15.75" customHeight="1" spans="1:15">
      <c r="A10961" s="65" t="s">
        <v>341</v>
      </c>
      <c r="B10961" s="66" t="s">
        <v>149</v>
      </c>
      <c r="C10961" s="65" t="s">
        <v>578</v>
      </c>
      <c r="D10961" s="66" t="s">
        <v>414</v>
      </c>
      <c r="E10961" s="66" t="s">
        <v>415</v>
      </c>
      <c r="F10961" s="65">
        <v>260090</v>
      </c>
      <c r="G10961" s="65" t="s">
        <v>17</v>
      </c>
      <c r="H10961" s="67">
        <v>1</v>
      </c>
      <c r="I10961" s="69" t="s">
        <v>1493</v>
      </c>
      <c r="J10961" s="63">
        <f t="shared" si="42"/>
        <v>45007</v>
      </c>
      <c r="K10961" s="64">
        <f>IF(ISBLANK(J10961),,H10961*INDEX(Inputs!G:G,MATCH(F10961,Inputs!E:E,0)))</f>
        <v>729</v>
      </c>
      <c r="L10961" s="65" t="str">
        <f>IF(ISBLANK(J10961),,INDEX(Inputs!D:D,MATCH(F10961,Inputs!E:E,0)))</f>
        <v>400PP Xcite Neo Keyboard &amp; Mouse USB</v>
      </c>
      <c r="M10961" s="65" t="str">
        <f>IF(ISBLANK(#REF!),,IF(B10961="Online","Online",IF(LEFT(B10961,1)="E","Online","Offline")))</f>
        <v>Offline</v>
      </c>
      <c r="N10961" s="64">
        <f>IF(ISBLANK(M10961),,H10961*INDEX(Inputs!F:F,MATCH(F10961,Inputs!E:E,0)))</f>
        <v>899</v>
      </c>
      <c r="O10961" s="65"/>
    </row>
    <row r="10962" ht="15.75" customHeight="1" spans="1:15">
      <c r="A10962" s="65" t="s">
        <v>462</v>
      </c>
      <c r="B10962" s="66" t="s">
        <v>155</v>
      </c>
      <c r="C10962" s="65" t="s">
        <v>534</v>
      </c>
      <c r="D10962" s="66" t="s">
        <v>370</v>
      </c>
      <c r="E10962" s="66" t="s">
        <v>371</v>
      </c>
      <c r="F10962" s="65">
        <v>250417</v>
      </c>
      <c r="G10962" s="65" t="s">
        <v>39</v>
      </c>
      <c r="H10962" s="67">
        <v>1</v>
      </c>
      <c r="I10962" s="69" t="s">
        <v>1493</v>
      </c>
      <c r="J10962" s="63">
        <f t="shared" si="42"/>
        <v>45007</v>
      </c>
      <c r="K10962" s="64">
        <f>IF(ISBLANK(J10962),,H10962*INDEX(Inputs!G:G,MATCH(F10962,Inputs!E:E,0)))</f>
        <v>929</v>
      </c>
      <c r="L10962" s="65" t="str">
        <f>IF(ISBLANK(J10962),,INDEX(Inputs!D:D,MATCH(F10962,Inputs!E:E,0)))</f>
        <v>416PP Super Speed Hub 4 Port USB 3.0</v>
      </c>
      <c r="M10962" s="65" t="str">
        <f>IF(ISBLANK(#REF!),,IF(B10962="Online","Online",IF(LEFT(B10962,1)="E","Online","Offline")))</f>
        <v>Offline</v>
      </c>
      <c r="N10962" s="64">
        <f>IF(ISBLANK(M10962),,H10962*INDEX(Inputs!F:F,MATCH(F10962,Inputs!E:E,0)))</f>
        <v>1499</v>
      </c>
      <c r="O10962" s="65"/>
    </row>
    <row r="10963" ht="15.75" customHeight="1" spans="1:15">
      <c r="A10963" s="65" t="s">
        <v>458</v>
      </c>
      <c r="B10963" s="66" t="s">
        <v>733</v>
      </c>
      <c r="C10963" s="65" t="s">
        <v>734</v>
      </c>
      <c r="D10963" s="66" t="s">
        <v>370</v>
      </c>
      <c r="E10963" s="66" t="s">
        <v>371</v>
      </c>
      <c r="F10963" s="65">
        <v>250417</v>
      </c>
      <c r="G10963" s="65" t="s">
        <v>39</v>
      </c>
      <c r="H10963" s="67">
        <v>1</v>
      </c>
      <c r="I10963" s="69" t="s">
        <v>1493</v>
      </c>
      <c r="J10963" s="63">
        <f t="shared" si="42"/>
        <v>45007</v>
      </c>
      <c r="K10963" s="64">
        <f>IF(ISBLANK(J10963),,H10963*INDEX(Inputs!G:G,MATCH(F10963,Inputs!E:E,0)))</f>
        <v>929</v>
      </c>
      <c r="L10963" s="65" t="str">
        <f>IF(ISBLANK(J10963),,INDEX(Inputs!D:D,MATCH(F10963,Inputs!E:E,0)))</f>
        <v>416PP Super Speed Hub 4 Port USB 3.0</v>
      </c>
      <c r="M10963" s="65" t="str">
        <f>IF(ISBLANK(#REF!),,IF(B10963="Online","Online",IF(LEFT(B10963,1)="E","Online","Offline")))</f>
        <v>Offline</v>
      </c>
      <c r="N10963" s="64">
        <f>IF(ISBLANK(M10963),,H10963*INDEX(Inputs!F:F,MATCH(F10963,Inputs!E:E,0)))</f>
        <v>1499</v>
      </c>
      <c r="O10963" s="65"/>
    </row>
    <row r="10964" ht="15.75" customHeight="1" spans="1:15">
      <c r="A10964" s="65" t="s">
        <v>458</v>
      </c>
      <c r="B10964" s="66" t="s">
        <v>701</v>
      </c>
      <c r="C10964" s="65" t="s">
        <v>702</v>
      </c>
      <c r="D10964" s="66" t="s">
        <v>414</v>
      </c>
      <c r="E10964" s="66" t="s">
        <v>415</v>
      </c>
      <c r="F10964" s="65">
        <v>250873</v>
      </c>
      <c r="G10964" s="65" t="s">
        <v>12</v>
      </c>
      <c r="H10964" s="67">
        <v>1</v>
      </c>
      <c r="I10964" s="69" t="s">
        <v>1493</v>
      </c>
      <c r="J10964" s="63">
        <f t="shared" si="42"/>
        <v>45007</v>
      </c>
      <c r="K10964" s="64">
        <f>IF(ISBLANK(J10964),,H10964*INDEX(Inputs!G:G,MATCH(F10964,Inputs!E:E,0)))</f>
        <v>999</v>
      </c>
      <c r="L10964" s="65" t="str">
        <f>IF(ISBLANK(J10964),,INDEX(Inputs!D:D,MATCH(F10964,Inputs!E:E,0)))</f>
        <v>422BK Evo Fox Fireblade Gaming Keyboard USB</v>
      </c>
      <c r="M10964" s="65" t="str">
        <f>IF(ISBLANK(#REF!),,IF(B10964="Online","Online",IF(LEFT(B10964,1)="E","Online","Offline")))</f>
        <v>Offline</v>
      </c>
      <c r="N10964" s="64">
        <f>IF(ISBLANK(M10964),,H10964*INDEX(Inputs!F:F,MATCH(F10964,Inputs!E:E,0)))</f>
        <v>1299</v>
      </c>
      <c r="O10964" s="65"/>
    </row>
    <row r="10965" ht="15.75" customHeight="1" spans="1:15">
      <c r="A10965" s="65" t="s">
        <v>541</v>
      </c>
      <c r="B10965" s="66" t="s">
        <v>68</v>
      </c>
      <c r="C10965" s="65" t="s">
        <v>542</v>
      </c>
      <c r="D10965" s="66" t="s">
        <v>414</v>
      </c>
      <c r="E10965" s="66" t="s">
        <v>415</v>
      </c>
      <c r="F10965" s="65">
        <v>250874</v>
      </c>
      <c r="G10965" s="65" t="s">
        <v>13</v>
      </c>
      <c r="H10965" s="67">
        <v>1</v>
      </c>
      <c r="I10965" s="69" t="s">
        <v>1493</v>
      </c>
      <c r="J10965" s="63">
        <f t="shared" si="42"/>
        <v>45007</v>
      </c>
      <c r="K10965" s="64">
        <f>IF(ISBLANK(J10965),,H10965*INDEX(Inputs!G:G,MATCH(F10965,Inputs!E:E,0)))</f>
        <v>1349</v>
      </c>
      <c r="L10965" s="65" t="str">
        <f>IF(ISBLANK(J10965),,INDEX(Inputs!D:D,MATCH(F10965,Inputs!E:E,0)))</f>
        <v>432BK EvoFox X-Team Gaming Keyboard &amp; Mouse (USB)</v>
      </c>
      <c r="M10965" s="65" t="str">
        <f>IF(ISBLANK(#REF!),,IF(B10965="Online","Online",IF(LEFT(B10965,1)="E","Online","Offline")))</f>
        <v>Offline</v>
      </c>
      <c r="N10965" s="64">
        <f>IF(ISBLANK(M10965),,H10965*INDEX(Inputs!F:F,MATCH(F10965,Inputs!E:E,0)))</f>
        <v>1899</v>
      </c>
      <c r="O10965" s="65"/>
    </row>
    <row r="10966" ht="15.75" customHeight="1" spans="1:15">
      <c r="A10966" s="65" t="s">
        <v>373</v>
      </c>
      <c r="B10966" s="66" t="s">
        <v>158</v>
      </c>
      <c r="C10966" s="65" t="s">
        <v>535</v>
      </c>
      <c r="D10966" s="66" t="s">
        <v>414</v>
      </c>
      <c r="E10966" s="66" t="s">
        <v>415</v>
      </c>
      <c r="F10966" s="65">
        <v>250874</v>
      </c>
      <c r="G10966" s="65" t="s">
        <v>13</v>
      </c>
      <c r="H10966" s="67">
        <v>1</v>
      </c>
      <c r="I10966" s="69" t="s">
        <v>1493</v>
      </c>
      <c r="J10966" s="63">
        <f t="shared" ref="J10966:J11220" si="43">IF(ISBLANK(I10966),,DATE(RIGHT(I10966,4),RIGHT(LEFT(I10966,5),2),LEFT(I10966,2)))</f>
        <v>45007</v>
      </c>
      <c r="K10966" s="64">
        <f>IF(ISBLANK(J10966),,H10966*INDEX(Inputs!G:G,MATCH(F10966,Inputs!E:E,0)))</f>
        <v>1349</v>
      </c>
      <c r="L10966" s="65" t="str">
        <f>IF(ISBLANK(J10966),,INDEX(Inputs!D:D,MATCH(F10966,Inputs!E:E,0)))</f>
        <v>432BK EvoFox X-Team Gaming Keyboard &amp; Mouse (USB)</v>
      </c>
      <c r="M10966" s="65" t="str">
        <f>IF(ISBLANK(#REF!),,IF(B10966="Online","Online",IF(LEFT(B10966,1)="E","Online","Offline")))</f>
        <v>Offline</v>
      </c>
      <c r="N10966" s="64">
        <f>IF(ISBLANK(M10966),,H10966*INDEX(Inputs!F:F,MATCH(F10966,Inputs!E:E,0)))</f>
        <v>1899</v>
      </c>
      <c r="O10966" s="65"/>
    </row>
    <row r="10967" ht="15.75" customHeight="1" spans="1:15">
      <c r="A10967" s="65" t="s">
        <v>485</v>
      </c>
      <c r="B10967" s="66" t="s">
        <v>606</v>
      </c>
      <c r="C10967" s="65" t="s">
        <v>607</v>
      </c>
      <c r="D10967" s="66" t="s">
        <v>414</v>
      </c>
      <c r="E10967" s="66" t="s">
        <v>415</v>
      </c>
      <c r="F10967" s="65">
        <v>250874</v>
      </c>
      <c r="G10967" s="65" t="s">
        <v>13</v>
      </c>
      <c r="H10967" s="67">
        <v>2</v>
      </c>
      <c r="I10967" s="69" t="s">
        <v>1493</v>
      </c>
      <c r="J10967" s="63">
        <f t="shared" si="43"/>
        <v>45007</v>
      </c>
      <c r="K10967" s="64">
        <f>IF(ISBLANK(J10967),,H10967*INDEX(Inputs!G:G,MATCH(F10967,Inputs!E:E,0)))</f>
        <v>2698</v>
      </c>
      <c r="L10967" s="65" t="str">
        <f>IF(ISBLANK(J10967),,INDEX(Inputs!D:D,MATCH(F10967,Inputs!E:E,0)))</f>
        <v>432BK EvoFox X-Team Gaming Keyboard &amp; Mouse (USB)</v>
      </c>
      <c r="M10967" s="65" t="str">
        <f>IF(ISBLANK(#REF!),,IF(B10967="Online","Online",IF(LEFT(B10967,1)="E","Online","Offline")))</f>
        <v>Offline</v>
      </c>
      <c r="N10967" s="64">
        <f>IF(ISBLANK(M10967),,H10967*INDEX(Inputs!F:F,MATCH(F10967,Inputs!E:E,0)))</f>
        <v>3798</v>
      </c>
      <c r="O10967" s="65"/>
    </row>
    <row r="10968" ht="15.75" customHeight="1" spans="1:15">
      <c r="A10968" s="65" t="s">
        <v>341</v>
      </c>
      <c r="B10968" s="66" t="s">
        <v>239</v>
      </c>
      <c r="C10968" s="65" t="s">
        <v>751</v>
      </c>
      <c r="D10968" s="66" t="s">
        <v>414</v>
      </c>
      <c r="E10968" s="66" t="s">
        <v>415</v>
      </c>
      <c r="F10968" s="65">
        <v>250874</v>
      </c>
      <c r="G10968" s="65" t="s">
        <v>13</v>
      </c>
      <c r="H10968" s="67">
        <v>1</v>
      </c>
      <c r="I10968" s="69" t="s">
        <v>1493</v>
      </c>
      <c r="J10968" s="63">
        <f t="shared" si="43"/>
        <v>45007</v>
      </c>
      <c r="K10968" s="64">
        <f>IF(ISBLANK(J10968),,H10968*INDEX(Inputs!G:G,MATCH(F10968,Inputs!E:E,0)))</f>
        <v>1349</v>
      </c>
      <c r="L10968" s="65" t="str">
        <f>IF(ISBLANK(J10968),,INDEX(Inputs!D:D,MATCH(F10968,Inputs!E:E,0)))</f>
        <v>432BK EvoFox X-Team Gaming Keyboard &amp; Mouse (USB)</v>
      </c>
      <c r="M10968" s="65" t="str">
        <f>IF(ISBLANK(#REF!),,IF(B10968="Online","Online",IF(LEFT(B10968,1)="E","Online","Offline")))</f>
        <v>Offline</v>
      </c>
      <c r="N10968" s="64">
        <f>IF(ISBLANK(M10968),,H10968*INDEX(Inputs!F:F,MATCH(F10968,Inputs!E:E,0)))</f>
        <v>1899</v>
      </c>
      <c r="O10968" s="65"/>
    </row>
    <row r="10969" ht="15.75" customHeight="1" spans="1:15">
      <c r="A10969" s="65" t="s">
        <v>426</v>
      </c>
      <c r="B10969" s="66" t="s">
        <v>273</v>
      </c>
      <c r="C10969" s="65" t="s">
        <v>1494</v>
      </c>
      <c r="D10969" s="66" t="s">
        <v>414</v>
      </c>
      <c r="E10969" s="66" t="s">
        <v>415</v>
      </c>
      <c r="F10969" s="65">
        <v>250874</v>
      </c>
      <c r="G10969" s="65" t="s">
        <v>13</v>
      </c>
      <c r="H10969" s="67">
        <v>1</v>
      </c>
      <c r="I10969" s="69" t="s">
        <v>1493</v>
      </c>
      <c r="J10969" s="63">
        <f t="shared" si="43"/>
        <v>45007</v>
      </c>
      <c r="K10969" s="64">
        <f>IF(ISBLANK(J10969),,H10969*INDEX(Inputs!G:G,MATCH(F10969,Inputs!E:E,0)))</f>
        <v>1349</v>
      </c>
      <c r="L10969" s="65" t="str">
        <f>IF(ISBLANK(J10969),,INDEX(Inputs!D:D,MATCH(F10969,Inputs!E:E,0)))</f>
        <v>432BK EvoFox X-Team Gaming Keyboard &amp; Mouse (USB)</v>
      </c>
      <c r="M10969" s="65" t="str">
        <f>IF(ISBLANK(#REF!),,IF(B10969="Online","Online",IF(LEFT(B10969,1)="E","Online","Offline")))</f>
        <v>Offline</v>
      </c>
      <c r="N10969" s="64">
        <f>IF(ISBLANK(M10969),,H10969*INDEX(Inputs!F:F,MATCH(F10969,Inputs!E:E,0)))</f>
        <v>1899</v>
      </c>
      <c r="O10969" s="65"/>
    </row>
    <row r="10970" ht="15.75" customHeight="1" spans="1:15">
      <c r="A10970" s="65" t="s">
        <v>341</v>
      </c>
      <c r="B10970" s="66" t="s">
        <v>75</v>
      </c>
      <c r="C10970" s="65" t="s">
        <v>405</v>
      </c>
      <c r="D10970" s="66" t="s">
        <v>329</v>
      </c>
      <c r="E10970" s="66" t="s">
        <v>330</v>
      </c>
      <c r="F10970" s="65">
        <v>259864</v>
      </c>
      <c r="G10970" s="65" t="s">
        <v>1118</v>
      </c>
      <c r="H10970" s="67">
        <v>1</v>
      </c>
      <c r="I10970" s="69" t="s">
        <v>1493</v>
      </c>
      <c r="J10970" s="63">
        <f t="shared" si="43"/>
        <v>45007</v>
      </c>
      <c r="K10970" s="64">
        <f>IF(ISBLANK(J10970),,H10970*INDEX(Inputs!G:G,MATCH(F10970,Inputs!E:E,0)))</f>
        <v>1499</v>
      </c>
      <c r="L10970" s="65" t="str">
        <f>IF(ISBLANK(J10970),,INDEX(Inputs!D:D,MATCH(F10970,Inputs!E:E,0)))</f>
        <v>579GR EvoFox Elite Ops Controller-Grey</v>
      </c>
      <c r="M10970" s="65" t="str">
        <f>IF(ISBLANK(#REF!),,IF(B10970="Online","Online",IF(LEFT(B10970,1)="E","Online","Offline")))</f>
        <v>Offline</v>
      </c>
      <c r="N10970" s="64">
        <f>IF(ISBLANK(M10970),,H10970*INDEX(Inputs!F:F,MATCH(F10970,Inputs!E:E,0)))</f>
        <v>2299</v>
      </c>
      <c r="O10970" s="65"/>
    </row>
    <row r="10971" ht="15.75" customHeight="1" spans="1:15">
      <c r="A10971" s="65" t="s">
        <v>362</v>
      </c>
      <c r="B10971" s="66" t="s">
        <v>87</v>
      </c>
      <c r="C10971" s="65" t="s">
        <v>653</v>
      </c>
      <c r="D10971" s="66" t="s">
        <v>370</v>
      </c>
      <c r="E10971" s="66" t="s">
        <v>410</v>
      </c>
      <c r="F10971" s="65">
        <v>250877</v>
      </c>
      <c r="G10971" s="65" t="s">
        <v>22</v>
      </c>
      <c r="H10971" s="67">
        <v>1</v>
      </c>
      <c r="I10971" s="69" t="s">
        <v>1493</v>
      </c>
      <c r="J10971" s="63">
        <f t="shared" si="43"/>
        <v>45007</v>
      </c>
      <c r="K10971" s="64">
        <f>IF(ISBLANK(J10971),,H10971*INDEX(Inputs!G:G,MATCH(F10971,Inputs!E:E,0)))</f>
        <v>349</v>
      </c>
      <c r="L10971" s="65" t="str">
        <f>IF(ISBLANK(J10971),,INDEX(Inputs!D:D,MATCH(F10971,Inputs!E:E,0)))</f>
        <v>595BK Evo Fox Falcon X35 Medium Speed Mouse Pad</v>
      </c>
      <c r="M10971" s="65" t="str">
        <f>IF(ISBLANK(#REF!),,IF(B10971="Online","Online",IF(LEFT(B10971,1)="E","Online","Offline")))</f>
        <v>Offline</v>
      </c>
      <c r="N10971" s="64">
        <f>IF(ISBLANK(M10971),,H10971*INDEX(Inputs!F:F,MATCH(F10971,Inputs!E:E,0)))</f>
        <v>699</v>
      </c>
      <c r="O10971" s="65"/>
    </row>
    <row r="10972" ht="15.75" customHeight="1" spans="1:15">
      <c r="A10972" s="65" t="s">
        <v>407</v>
      </c>
      <c r="B10972" s="66" t="s">
        <v>745</v>
      </c>
      <c r="C10972" s="65" t="s">
        <v>746</v>
      </c>
      <c r="D10972" s="66" t="s">
        <v>370</v>
      </c>
      <c r="E10972" s="66" t="s">
        <v>410</v>
      </c>
      <c r="F10972" s="65">
        <v>250877</v>
      </c>
      <c r="G10972" s="65" t="s">
        <v>22</v>
      </c>
      <c r="H10972" s="67">
        <v>1</v>
      </c>
      <c r="I10972" s="69" t="s">
        <v>1493</v>
      </c>
      <c r="J10972" s="63">
        <f t="shared" si="43"/>
        <v>45007</v>
      </c>
      <c r="K10972" s="64">
        <f>IF(ISBLANK(J10972),,H10972*INDEX(Inputs!G:G,MATCH(F10972,Inputs!E:E,0)))</f>
        <v>349</v>
      </c>
      <c r="L10972" s="65" t="str">
        <f>IF(ISBLANK(J10972),,INDEX(Inputs!D:D,MATCH(F10972,Inputs!E:E,0)))</f>
        <v>595BK Evo Fox Falcon X35 Medium Speed Mouse Pad</v>
      </c>
      <c r="M10972" s="65" t="str">
        <f>IF(ISBLANK(#REF!),,IF(B10972="Online","Online",IF(LEFT(B10972,1)="E","Online","Offline")))</f>
        <v>Offline</v>
      </c>
      <c r="N10972" s="64">
        <f>IF(ISBLANK(M10972),,H10972*INDEX(Inputs!F:F,MATCH(F10972,Inputs!E:E,0)))</f>
        <v>699</v>
      </c>
      <c r="O10972" s="65"/>
    </row>
    <row r="10973" ht="15.75" customHeight="1" spans="1:15">
      <c r="A10973" s="65" t="s">
        <v>739</v>
      </c>
      <c r="B10973" s="66" t="s">
        <v>740</v>
      </c>
      <c r="C10973" s="65" t="s">
        <v>741</v>
      </c>
      <c r="D10973" s="66" t="s">
        <v>370</v>
      </c>
      <c r="E10973" s="66" t="s">
        <v>410</v>
      </c>
      <c r="F10973" s="65">
        <v>250877</v>
      </c>
      <c r="G10973" s="65" t="s">
        <v>22</v>
      </c>
      <c r="H10973" s="67">
        <v>1</v>
      </c>
      <c r="I10973" s="69" t="s">
        <v>1493</v>
      </c>
      <c r="J10973" s="63">
        <f t="shared" si="43"/>
        <v>45007</v>
      </c>
      <c r="K10973" s="64">
        <f>IF(ISBLANK(J10973),,H10973*INDEX(Inputs!G:G,MATCH(F10973,Inputs!E:E,0)))</f>
        <v>349</v>
      </c>
      <c r="L10973" s="65" t="str">
        <f>IF(ISBLANK(J10973),,INDEX(Inputs!D:D,MATCH(F10973,Inputs!E:E,0)))</f>
        <v>595BK Evo Fox Falcon X35 Medium Speed Mouse Pad</v>
      </c>
      <c r="M10973" s="65" t="str">
        <f>IF(ISBLANK(#REF!),,IF(B10973="Online","Online",IF(LEFT(B10973,1)="E","Online","Offline")))</f>
        <v>Offline</v>
      </c>
      <c r="N10973" s="64">
        <f>IF(ISBLANK(M10973),,H10973*INDEX(Inputs!F:F,MATCH(F10973,Inputs!E:E,0)))</f>
        <v>699</v>
      </c>
      <c r="O10973" s="65"/>
    </row>
    <row r="10974" ht="15.75" customHeight="1" spans="1:15">
      <c r="A10974" s="65" t="s">
        <v>655</v>
      </c>
      <c r="B10974" s="66" t="s">
        <v>725</v>
      </c>
      <c r="C10974" s="65" t="s">
        <v>726</v>
      </c>
      <c r="D10974" s="66" t="s">
        <v>370</v>
      </c>
      <c r="E10974" s="66" t="s">
        <v>410</v>
      </c>
      <c r="F10974" s="65">
        <v>250877</v>
      </c>
      <c r="G10974" s="65" t="s">
        <v>22</v>
      </c>
      <c r="H10974" s="67">
        <v>1</v>
      </c>
      <c r="I10974" s="69" t="s">
        <v>1493</v>
      </c>
      <c r="J10974" s="63">
        <f t="shared" si="43"/>
        <v>45007</v>
      </c>
      <c r="K10974" s="64">
        <f>IF(ISBLANK(J10974),,H10974*INDEX(Inputs!G:G,MATCH(F10974,Inputs!E:E,0)))</f>
        <v>349</v>
      </c>
      <c r="L10974" s="65" t="str">
        <f>IF(ISBLANK(J10974),,INDEX(Inputs!D:D,MATCH(F10974,Inputs!E:E,0)))</f>
        <v>595BK Evo Fox Falcon X35 Medium Speed Mouse Pad</v>
      </c>
      <c r="M10974" s="65" t="str">
        <f>IF(ISBLANK(#REF!),,IF(B10974="Online","Online",IF(LEFT(B10974,1)="E","Online","Offline")))</f>
        <v>Offline</v>
      </c>
      <c r="N10974" s="64">
        <f>IF(ISBLANK(M10974),,H10974*INDEX(Inputs!F:F,MATCH(F10974,Inputs!E:E,0)))</f>
        <v>699</v>
      </c>
      <c r="O10974" s="65"/>
    </row>
    <row r="10975" ht="15.75" customHeight="1" spans="1:15">
      <c r="A10975" s="65" t="s">
        <v>341</v>
      </c>
      <c r="B10975" s="66" t="s">
        <v>62</v>
      </c>
      <c r="C10975" s="65" t="s">
        <v>419</v>
      </c>
      <c r="D10975" s="66" t="s">
        <v>370</v>
      </c>
      <c r="E10975" s="66" t="s">
        <v>410</v>
      </c>
      <c r="F10975" s="65">
        <v>250878</v>
      </c>
      <c r="G10975" s="65" t="s">
        <v>24</v>
      </c>
      <c r="H10975" s="67">
        <v>1</v>
      </c>
      <c r="I10975" s="69" t="s">
        <v>1493</v>
      </c>
      <c r="J10975" s="63">
        <f t="shared" si="43"/>
        <v>45007</v>
      </c>
      <c r="K10975" s="64">
        <f>IF(ISBLANK(J10975),,H10975*INDEX(Inputs!G:G,MATCH(F10975,Inputs!E:E,0)))</f>
        <v>999</v>
      </c>
      <c r="L10975" s="65" t="str">
        <f>IF(ISBLANK(J10975),,INDEX(Inputs!D:D,MATCH(F10975,Inputs!E:E,0)))</f>
        <v>596BK Evo Fox Falcon LX35 Medium Speed LED Mouse Pad</v>
      </c>
      <c r="M10975" s="65" t="str">
        <f>IF(ISBLANK(#REF!),,IF(B10975="Online","Online",IF(LEFT(B10975,1)="E","Online","Offline")))</f>
        <v>Offline</v>
      </c>
      <c r="N10975" s="64">
        <f>IF(ISBLANK(M10975),,H10975*INDEX(Inputs!F:F,MATCH(F10975,Inputs!E:E,0)))</f>
        <v>1999</v>
      </c>
      <c r="O10975" s="65"/>
    </row>
    <row r="10976" ht="15.75" customHeight="1" spans="1:15">
      <c r="A10976" s="65" t="s">
        <v>341</v>
      </c>
      <c r="B10976" s="66" t="s">
        <v>53</v>
      </c>
      <c r="C10976" s="65" t="s">
        <v>641</v>
      </c>
      <c r="D10976" s="66" t="s">
        <v>370</v>
      </c>
      <c r="E10976" s="66" t="s">
        <v>410</v>
      </c>
      <c r="F10976" s="65">
        <v>250879</v>
      </c>
      <c r="G10976" s="65" t="s">
        <v>30</v>
      </c>
      <c r="H10976" s="67">
        <v>1</v>
      </c>
      <c r="I10976" s="69" t="s">
        <v>1493</v>
      </c>
      <c r="J10976" s="63">
        <f t="shared" si="43"/>
        <v>45007</v>
      </c>
      <c r="K10976" s="64">
        <f>IF(ISBLANK(J10976),,H10976*INDEX(Inputs!G:G,MATCH(F10976,Inputs!E:E,0)))</f>
        <v>699</v>
      </c>
      <c r="L10976" s="65" t="str">
        <f>IF(ISBLANK(J10976),,INDEX(Inputs!D:D,MATCH(F10976,Inputs!E:E,0)))</f>
        <v>597BK Evo Fox Falcon X85 Extra Large Speed Mouse Pad</v>
      </c>
      <c r="M10976" s="65" t="str">
        <f>IF(ISBLANK(#REF!),,IF(B10976="Online","Online",IF(LEFT(B10976,1)="E","Online","Offline")))</f>
        <v>Offline</v>
      </c>
      <c r="N10976" s="64">
        <f>IF(ISBLANK(M10976),,H10976*INDEX(Inputs!F:F,MATCH(F10976,Inputs!E:E,0)))</f>
        <v>1199</v>
      </c>
      <c r="O10976" s="65"/>
    </row>
    <row r="10977" ht="15.75" customHeight="1" spans="1:15">
      <c r="A10977" s="65" t="s">
        <v>407</v>
      </c>
      <c r="B10977" s="66" t="s">
        <v>102</v>
      </c>
      <c r="C10977" s="65" t="s">
        <v>528</v>
      </c>
      <c r="D10977" s="66" t="s">
        <v>370</v>
      </c>
      <c r="E10977" s="66" t="s">
        <v>410</v>
      </c>
      <c r="F10977" s="65">
        <v>250879</v>
      </c>
      <c r="G10977" s="65" t="s">
        <v>30</v>
      </c>
      <c r="H10977" s="67">
        <v>1</v>
      </c>
      <c r="I10977" s="69" t="s">
        <v>1493</v>
      </c>
      <c r="J10977" s="63">
        <f t="shared" si="43"/>
        <v>45007</v>
      </c>
      <c r="K10977" s="64">
        <f>IF(ISBLANK(J10977),,H10977*INDEX(Inputs!G:G,MATCH(F10977,Inputs!E:E,0)))</f>
        <v>699</v>
      </c>
      <c r="L10977" s="65" t="str">
        <f>IF(ISBLANK(J10977),,INDEX(Inputs!D:D,MATCH(F10977,Inputs!E:E,0)))</f>
        <v>597BK Evo Fox Falcon X85 Extra Large Speed Mouse Pad</v>
      </c>
      <c r="M10977" s="65" t="str">
        <f>IF(ISBLANK(#REF!),,IF(B10977="Online","Online",IF(LEFT(B10977,1)="E","Online","Offline")))</f>
        <v>Offline</v>
      </c>
      <c r="N10977" s="64">
        <f>IF(ISBLANK(M10977),,H10977*INDEX(Inputs!F:F,MATCH(F10977,Inputs!E:E,0)))</f>
        <v>1199</v>
      </c>
      <c r="O10977" s="65"/>
    </row>
    <row r="10978" ht="15.75" customHeight="1" spans="1:15">
      <c r="A10978" s="65" t="s">
        <v>353</v>
      </c>
      <c r="B10978" s="66" t="s">
        <v>126</v>
      </c>
      <c r="C10978" s="65" t="s">
        <v>388</v>
      </c>
      <c r="D10978" s="66" t="s">
        <v>370</v>
      </c>
      <c r="E10978" s="66" t="s">
        <v>410</v>
      </c>
      <c r="F10978" s="65">
        <v>250879</v>
      </c>
      <c r="G10978" s="65" t="s">
        <v>30</v>
      </c>
      <c r="H10978" s="67">
        <v>1</v>
      </c>
      <c r="I10978" s="69" t="s">
        <v>1493</v>
      </c>
      <c r="J10978" s="63">
        <f t="shared" si="43"/>
        <v>45007</v>
      </c>
      <c r="K10978" s="64">
        <f>IF(ISBLANK(J10978),,H10978*INDEX(Inputs!G:G,MATCH(F10978,Inputs!E:E,0)))</f>
        <v>699</v>
      </c>
      <c r="L10978" s="65" t="str">
        <f>IF(ISBLANK(J10978),,INDEX(Inputs!D:D,MATCH(F10978,Inputs!E:E,0)))</f>
        <v>597BK Evo Fox Falcon X85 Extra Large Speed Mouse Pad</v>
      </c>
      <c r="M10978" s="65" t="str">
        <f>IF(ISBLANK(#REF!),,IF(B10978="Online","Online",IF(LEFT(B10978,1)="E","Online","Offline")))</f>
        <v>Offline</v>
      </c>
      <c r="N10978" s="64">
        <f>IF(ISBLANK(M10978),,H10978*INDEX(Inputs!F:F,MATCH(F10978,Inputs!E:E,0)))</f>
        <v>1199</v>
      </c>
      <c r="O10978" s="65"/>
    </row>
    <row r="10979" ht="15.75" customHeight="1" spans="1:15">
      <c r="A10979" s="65" t="s">
        <v>367</v>
      </c>
      <c r="B10979" s="66" t="s">
        <v>163</v>
      </c>
      <c r="C10979" s="65" t="s">
        <v>638</v>
      </c>
      <c r="D10979" s="66" t="s">
        <v>370</v>
      </c>
      <c r="E10979" s="66" t="s">
        <v>410</v>
      </c>
      <c r="F10979" s="65">
        <v>250879</v>
      </c>
      <c r="G10979" s="65" t="s">
        <v>30</v>
      </c>
      <c r="H10979" s="67">
        <v>1</v>
      </c>
      <c r="I10979" s="69" t="s">
        <v>1493</v>
      </c>
      <c r="J10979" s="63">
        <f t="shared" si="43"/>
        <v>45007</v>
      </c>
      <c r="K10979" s="64">
        <f>IF(ISBLANK(J10979),,H10979*INDEX(Inputs!G:G,MATCH(F10979,Inputs!E:E,0)))</f>
        <v>699</v>
      </c>
      <c r="L10979" s="65" t="str">
        <f>IF(ISBLANK(J10979),,INDEX(Inputs!D:D,MATCH(F10979,Inputs!E:E,0)))</f>
        <v>597BK Evo Fox Falcon X85 Extra Large Speed Mouse Pad</v>
      </c>
      <c r="M10979" s="65" t="str">
        <f>IF(ISBLANK(#REF!),,IF(B10979="Online","Online",IF(LEFT(B10979,1)="E","Online","Offline")))</f>
        <v>Offline</v>
      </c>
      <c r="N10979" s="64">
        <f>IF(ISBLANK(M10979),,H10979*INDEX(Inputs!F:F,MATCH(F10979,Inputs!E:E,0)))</f>
        <v>1199</v>
      </c>
      <c r="O10979" s="65"/>
    </row>
    <row r="10980" ht="15.75" customHeight="1" spans="1:15">
      <c r="A10980" s="65" t="s">
        <v>1053</v>
      </c>
      <c r="B10980" s="66" t="s">
        <v>1458</v>
      </c>
      <c r="C10980" s="65" t="s">
        <v>1459</v>
      </c>
      <c r="D10980" s="66" t="s">
        <v>370</v>
      </c>
      <c r="E10980" s="66" t="s">
        <v>410</v>
      </c>
      <c r="F10980" s="65">
        <v>250879</v>
      </c>
      <c r="G10980" s="65" t="s">
        <v>30</v>
      </c>
      <c r="H10980" s="67">
        <v>1</v>
      </c>
      <c r="I10980" s="69" t="s">
        <v>1493</v>
      </c>
      <c r="J10980" s="63">
        <f t="shared" si="43"/>
        <v>45007</v>
      </c>
      <c r="K10980" s="64">
        <f>IF(ISBLANK(J10980),,H10980*INDEX(Inputs!G:G,MATCH(F10980,Inputs!E:E,0)))</f>
        <v>699</v>
      </c>
      <c r="L10980" s="65" t="str">
        <f>IF(ISBLANK(J10980),,INDEX(Inputs!D:D,MATCH(F10980,Inputs!E:E,0)))</f>
        <v>597BK Evo Fox Falcon X85 Extra Large Speed Mouse Pad</v>
      </c>
      <c r="M10980" s="65" t="str">
        <f>IF(ISBLANK(#REF!),,IF(B10980="Online","Online",IF(LEFT(B10980,1)="E","Online","Offline")))</f>
        <v>Offline</v>
      </c>
      <c r="N10980" s="64">
        <f>IF(ISBLANK(M10980),,H10980*INDEX(Inputs!F:F,MATCH(F10980,Inputs!E:E,0)))</f>
        <v>1199</v>
      </c>
      <c r="O10980" s="65"/>
    </row>
    <row r="10981" ht="15.75" customHeight="1" spans="1:15">
      <c r="A10981" s="65" t="s">
        <v>898</v>
      </c>
      <c r="B10981" s="66" t="s">
        <v>205</v>
      </c>
      <c r="C10981" s="65" t="s">
        <v>899</v>
      </c>
      <c r="D10981" s="66" t="s">
        <v>370</v>
      </c>
      <c r="E10981" s="66" t="s">
        <v>410</v>
      </c>
      <c r="F10981" s="65">
        <v>250876</v>
      </c>
      <c r="G10981" s="65" t="s">
        <v>26</v>
      </c>
      <c r="H10981" s="67">
        <v>1</v>
      </c>
      <c r="I10981" s="69" t="s">
        <v>1493</v>
      </c>
      <c r="J10981" s="63">
        <f t="shared" si="43"/>
        <v>45007</v>
      </c>
      <c r="K10981" s="64">
        <f>IF(ISBLANK(J10981),,H10981*INDEX(Inputs!G:G,MATCH(F10981,Inputs!E:E,0)))</f>
        <v>1399</v>
      </c>
      <c r="L10981" s="65" t="str">
        <f>IF(ISBLANK(J10981),,INDEX(Inputs!D:D,MATCH(F10981,Inputs!E:E,0)))</f>
        <v>649BK EvoFox Typhoon Laptop Cooling Pad</v>
      </c>
      <c r="M10981" s="65" t="str">
        <f>IF(ISBLANK(#REF!),,IF(B10981="Online","Online",IF(LEFT(B10981,1)="E","Online","Offline")))</f>
        <v>Offline</v>
      </c>
      <c r="N10981" s="64">
        <f>IF(ISBLANK(M10981),,H10981*INDEX(Inputs!F:F,MATCH(F10981,Inputs!E:E,0)))</f>
        <v>1999</v>
      </c>
      <c r="O10981" s="65"/>
    </row>
    <row r="10982" ht="15.75" customHeight="1" spans="1:15">
      <c r="A10982" s="65" t="s">
        <v>341</v>
      </c>
      <c r="B10982" s="66" t="s">
        <v>215</v>
      </c>
      <c r="C10982" s="65" t="s">
        <v>665</v>
      </c>
      <c r="D10982" s="66" t="s">
        <v>370</v>
      </c>
      <c r="E10982" s="66" t="s">
        <v>410</v>
      </c>
      <c r="F10982" s="65">
        <v>250876</v>
      </c>
      <c r="G10982" s="65" t="s">
        <v>26</v>
      </c>
      <c r="H10982" s="67">
        <v>1</v>
      </c>
      <c r="I10982" s="69" t="s">
        <v>1493</v>
      </c>
      <c r="J10982" s="63">
        <f t="shared" si="43"/>
        <v>45007</v>
      </c>
      <c r="K10982" s="64">
        <f>IF(ISBLANK(J10982),,H10982*INDEX(Inputs!G:G,MATCH(F10982,Inputs!E:E,0)))</f>
        <v>1399</v>
      </c>
      <c r="L10982" s="65" t="str">
        <f>IF(ISBLANK(J10982),,INDEX(Inputs!D:D,MATCH(F10982,Inputs!E:E,0)))</f>
        <v>649BK EvoFox Typhoon Laptop Cooling Pad</v>
      </c>
      <c r="M10982" s="65" t="str">
        <f>IF(ISBLANK(#REF!),,IF(B10982="Online","Online",IF(LEFT(B10982,1)="E","Online","Offline")))</f>
        <v>Offline</v>
      </c>
      <c r="N10982" s="64">
        <f>IF(ISBLANK(M10982),,H10982*INDEX(Inputs!F:F,MATCH(F10982,Inputs!E:E,0)))</f>
        <v>1999</v>
      </c>
      <c r="O10982" s="65"/>
    </row>
    <row r="10983" ht="15.75" customHeight="1" spans="1:15">
      <c r="A10983" s="65" t="s">
        <v>589</v>
      </c>
      <c r="B10983" s="66" t="s">
        <v>876</v>
      </c>
      <c r="C10983" s="65" t="s">
        <v>877</v>
      </c>
      <c r="D10983" s="66" t="s">
        <v>370</v>
      </c>
      <c r="E10983" s="66" t="s">
        <v>410</v>
      </c>
      <c r="F10983" s="65">
        <v>250876</v>
      </c>
      <c r="G10983" s="65" t="s">
        <v>26</v>
      </c>
      <c r="H10983" s="67">
        <v>1</v>
      </c>
      <c r="I10983" s="69" t="s">
        <v>1493</v>
      </c>
      <c r="J10983" s="63">
        <f t="shared" si="43"/>
        <v>45007</v>
      </c>
      <c r="K10983" s="64">
        <f>IF(ISBLANK(J10983),,H10983*INDEX(Inputs!G:G,MATCH(F10983,Inputs!E:E,0)))</f>
        <v>1399</v>
      </c>
      <c r="L10983" s="65" t="str">
        <f>IF(ISBLANK(J10983),,INDEX(Inputs!D:D,MATCH(F10983,Inputs!E:E,0)))</f>
        <v>649BK EvoFox Typhoon Laptop Cooling Pad</v>
      </c>
      <c r="M10983" s="65" t="str">
        <f>IF(ISBLANK(#REF!),,IF(B10983="Online","Online",IF(LEFT(B10983,1)="E","Online","Offline")))</f>
        <v>Offline</v>
      </c>
      <c r="N10983" s="64">
        <f>IF(ISBLANK(M10983),,H10983*INDEX(Inputs!F:F,MATCH(F10983,Inputs!E:E,0)))</f>
        <v>1999</v>
      </c>
      <c r="O10983" s="65"/>
    </row>
    <row r="10984" ht="15.75" customHeight="1" spans="1:15">
      <c r="A10984" s="65" t="s">
        <v>338</v>
      </c>
      <c r="B10984" s="66" t="s">
        <v>254</v>
      </c>
      <c r="C10984" s="65" t="s">
        <v>910</v>
      </c>
      <c r="D10984" s="66" t="s">
        <v>370</v>
      </c>
      <c r="E10984" s="66" t="s">
        <v>410</v>
      </c>
      <c r="F10984" s="65">
        <v>250876</v>
      </c>
      <c r="G10984" s="65" t="s">
        <v>26</v>
      </c>
      <c r="H10984" s="67">
        <v>1</v>
      </c>
      <c r="I10984" s="69" t="s">
        <v>1493</v>
      </c>
      <c r="J10984" s="63">
        <f t="shared" si="43"/>
        <v>45007</v>
      </c>
      <c r="K10984" s="64">
        <f>IF(ISBLANK(J10984),,H10984*INDEX(Inputs!G:G,MATCH(F10984,Inputs!E:E,0)))</f>
        <v>1399</v>
      </c>
      <c r="L10984" s="65" t="str">
        <f>IF(ISBLANK(J10984),,INDEX(Inputs!D:D,MATCH(F10984,Inputs!E:E,0)))</f>
        <v>649BK EvoFox Typhoon Laptop Cooling Pad</v>
      </c>
      <c r="M10984" s="65" t="str">
        <f>IF(ISBLANK(#REF!),,IF(B10984="Online","Online",IF(LEFT(B10984,1)="E","Online","Offline")))</f>
        <v>Offline</v>
      </c>
      <c r="N10984" s="64">
        <f>IF(ISBLANK(M10984),,H10984*INDEX(Inputs!F:F,MATCH(F10984,Inputs!E:E,0)))</f>
        <v>1999</v>
      </c>
      <c r="O10984" s="65"/>
    </row>
    <row r="10985" ht="15.75" customHeight="1" spans="1:15">
      <c r="A10985" s="65" t="s">
        <v>623</v>
      </c>
      <c r="B10985" s="66" t="s">
        <v>144</v>
      </c>
      <c r="C10985" s="65" t="s">
        <v>660</v>
      </c>
      <c r="D10985" s="66" t="s">
        <v>414</v>
      </c>
      <c r="E10985" s="66" t="s">
        <v>428</v>
      </c>
      <c r="F10985" s="65">
        <v>250881</v>
      </c>
      <c r="G10985" s="65" t="s">
        <v>98</v>
      </c>
      <c r="H10985" s="67">
        <v>1</v>
      </c>
      <c r="I10985" s="69" t="s">
        <v>1493</v>
      </c>
      <c r="J10985" s="63">
        <f t="shared" si="43"/>
        <v>45007</v>
      </c>
      <c r="K10985" s="64">
        <f>IF(ISBLANK(J10985),,H10985*INDEX(Inputs!G:G,MATCH(F10985,Inputs!E:E,0)))</f>
        <v>799</v>
      </c>
      <c r="L10985" s="65" t="str">
        <f>IF(ISBLANK(J10985),,INDEX(Inputs!D:D,MATCH(F10985,Inputs!E:E,0)))</f>
        <v>795BK EvoFox Phantom Pro RGB Gaming Mouse USB</v>
      </c>
      <c r="M10985" s="65" t="str">
        <f>IF(ISBLANK(#REF!),,IF(B10985="Online","Online",IF(LEFT(B10985,1)="E","Online","Offline")))</f>
        <v>Offline</v>
      </c>
      <c r="N10985" s="64">
        <f>IF(ISBLANK(M10985),,H10985*INDEX(Inputs!F:F,MATCH(F10985,Inputs!E:E,0)))</f>
        <v>1099</v>
      </c>
      <c r="O10985" s="65"/>
    </row>
    <row r="10986" ht="15.75" customHeight="1" spans="1:15">
      <c r="A10986" s="65" t="s">
        <v>402</v>
      </c>
      <c r="B10986" s="66" t="s">
        <v>129</v>
      </c>
      <c r="C10986" s="65" t="s">
        <v>403</v>
      </c>
      <c r="D10986" s="66" t="s">
        <v>329</v>
      </c>
      <c r="E10986" s="66" t="s">
        <v>330</v>
      </c>
      <c r="F10986" s="65">
        <v>224360</v>
      </c>
      <c r="G10986" s="65" t="s">
        <v>331</v>
      </c>
      <c r="H10986" s="67">
        <v>1</v>
      </c>
      <c r="I10986" s="69" t="s">
        <v>1493</v>
      </c>
      <c r="J10986" s="63">
        <f t="shared" si="43"/>
        <v>45007</v>
      </c>
      <c r="K10986" s="64">
        <f>IF(ISBLANK(J10986),,H10986*INDEX(Inputs!G:G,MATCH(F10986,Inputs!E:E,0)))</f>
        <v>2299</v>
      </c>
      <c r="L10986" s="65" t="str">
        <f>IF(ISBLANK(J10986),,INDEX(Inputs!D:D,MATCH(F10986,Inputs!E:E,0)))</f>
        <v>829BK Bluetooth Controller 4 (EGP4)</v>
      </c>
      <c r="M10986" s="65" t="str">
        <f>IF(ISBLANK(#REF!),,IF(B10986="Online","Online",IF(LEFT(B10986,1)="E","Online","Offline")))</f>
        <v>Offline</v>
      </c>
      <c r="N10986" s="64">
        <f>IF(ISBLANK(M10986),,H10986*INDEX(Inputs!F:F,MATCH(F10986,Inputs!E:E,0)))</f>
        <v>2599</v>
      </c>
      <c r="O10986" s="65"/>
    </row>
    <row r="10987" ht="15.75" customHeight="1" spans="1:15">
      <c r="A10987" s="65" t="s">
        <v>541</v>
      </c>
      <c r="B10987" s="66" t="s">
        <v>68</v>
      </c>
      <c r="C10987" s="65" t="s">
        <v>542</v>
      </c>
      <c r="D10987" s="66" t="s">
        <v>414</v>
      </c>
      <c r="E10987" s="66" t="s">
        <v>415</v>
      </c>
      <c r="F10987" s="65">
        <v>250424</v>
      </c>
      <c r="G10987" s="65" t="s">
        <v>15</v>
      </c>
      <c r="H10987" s="67">
        <v>1</v>
      </c>
      <c r="I10987" s="69" t="s">
        <v>1493</v>
      </c>
      <c r="J10987" s="63">
        <f t="shared" si="43"/>
        <v>45007</v>
      </c>
      <c r="K10987" s="64">
        <f>IF(ISBLANK(J10987),,H10987*INDEX(Inputs!G:G,MATCH(F10987,Inputs!E:E,0)))</f>
        <v>999</v>
      </c>
      <c r="L10987" s="65" t="str">
        <f>IF(ISBLANK(J10987),,INDEX(Inputs!D:D,MATCH(F10987,Inputs!E:E,0)))</f>
        <v>419V2 PRIMUS Wireless Desktop V2</v>
      </c>
      <c r="M10987" s="65" t="str">
        <f>IF(ISBLANK(#REF!),,IF(B10987="Online","Online",IF(LEFT(B10987,1)="E","Online","Offline")))</f>
        <v>Offline</v>
      </c>
      <c r="N10987" s="64">
        <f>IF(ISBLANK(M10987),,H10987*INDEX(Inputs!F:F,MATCH(F10987,Inputs!E:E,0)))</f>
        <v>1199</v>
      </c>
      <c r="O10987" s="65"/>
    </row>
    <row r="10988" ht="15.75" customHeight="1" spans="1:15">
      <c r="A10988" s="65" t="s">
        <v>458</v>
      </c>
      <c r="B10988" s="66" t="s">
        <v>765</v>
      </c>
      <c r="C10988" s="65" t="s">
        <v>765</v>
      </c>
      <c r="D10988" s="66" t="s">
        <v>414</v>
      </c>
      <c r="E10988" s="66" t="s">
        <v>415</v>
      </c>
      <c r="F10988" s="65">
        <v>250424</v>
      </c>
      <c r="G10988" s="65" t="s">
        <v>15</v>
      </c>
      <c r="H10988" s="67">
        <v>1</v>
      </c>
      <c r="I10988" s="69" t="s">
        <v>1493</v>
      </c>
      <c r="J10988" s="63">
        <f t="shared" si="43"/>
        <v>45007</v>
      </c>
      <c r="K10988" s="64">
        <f>IF(ISBLANK(J10988),,H10988*INDEX(Inputs!G:G,MATCH(F10988,Inputs!E:E,0)))</f>
        <v>999</v>
      </c>
      <c r="L10988" s="65" t="str">
        <f>IF(ISBLANK(J10988),,INDEX(Inputs!D:D,MATCH(F10988,Inputs!E:E,0)))</f>
        <v>419V2 PRIMUS Wireless Desktop V2</v>
      </c>
      <c r="M10988" s="65" t="str">
        <f>IF(ISBLANK(#REF!),,IF(B10988="Online","Online",IF(LEFT(B10988,1)="E","Online","Offline")))</f>
        <v>Online</v>
      </c>
      <c r="N10988" s="64">
        <f>IF(ISBLANK(M10988),,H10988*INDEX(Inputs!F:F,MATCH(F10988,Inputs!E:E,0)))</f>
        <v>1199</v>
      </c>
      <c r="O10988" s="65"/>
    </row>
    <row r="10989" ht="15.75" customHeight="1" spans="1:15">
      <c r="A10989" s="65" t="s">
        <v>407</v>
      </c>
      <c r="B10989" s="66" t="s">
        <v>52</v>
      </c>
      <c r="C10989" s="65" t="s">
        <v>540</v>
      </c>
      <c r="D10989" s="66" t="s">
        <v>464</v>
      </c>
      <c r="E10989" s="66" t="s">
        <v>465</v>
      </c>
      <c r="F10989" s="65">
        <v>250421</v>
      </c>
      <c r="G10989" s="65" t="s">
        <v>14</v>
      </c>
      <c r="H10989" s="67">
        <v>1</v>
      </c>
      <c r="I10989" s="69" t="s">
        <v>1495</v>
      </c>
      <c r="J10989" s="63">
        <f t="shared" si="43"/>
        <v>45008</v>
      </c>
      <c r="K10989" s="64">
        <f>IF(ISBLANK(J10989),,H10989*INDEX(Inputs!G:G,MATCH(F10989,Inputs!E:E,0)))</f>
        <v>779</v>
      </c>
      <c r="L10989" s="65" t="str">
        <f>IF(ISBLANK(J10989),,INDEX(Inputs!D:D,MATCH(F10989,Inputs!E:E,0)))</f>
        <v>146BK NeoCase Sleeve MP 450 14</v>
      </c>
      <c r="M10989" s="65" t="str">
        <f>IF(ISBLANK(#REF!),,IF(B10989="Online","Online",IF(LEFT(B10989,1)="E","Online","Offline")))</f>
        <v>Offline</v>
      </c>
      <c r="N10989" s="64">
        <f>IF(ISBLANK(M10989),,H10989*INDEX(Inputs!F:F,MATCH(F10989,Inputs!E:E,0)))</f>
        <v>1249</v>
      </c>
      <c r="O10989" s="65"/>
    </row>
    <row r="10990" ht="15.75" customHeight="1" spans="1:15">
      <c r="A10990" s="65" t="s">
        <v>412</v>
      </c>
      <c r="B10990" s="66" t="s">
        <v>107</v>
      </c>
      <c r="C10990" s="65" t="s">
        <v>498</v>
      </c>
      <c r="D10990" s="66" t="s">
        <v>370</v>
      </c>
      <c r="E10990" s="66" t="s">
        <v>371</v>
      </c>
      <c r="F10990" s="65">
        <v>250417</v>
      </c>
      <c r="G10990" s="65" t="s">
        <v>39</v>
      </c>
      <c r="H10990" s="67">
        <v>1</v>
      </c>
      <c r="I10990" s="69" t="s">
        <v>1495</v>
      </c>
      <c r="J10990" s="63">
        <f t="shared" si="43"/>
        <v>45008</v>
      </c>
      <c r="K10990" s="64">
        <f>IF(ISBLANK(J10990),,H10990*INDEX(Inputs!G:G,MATCH(F10990,Inputs!E:E,0)))</f>
        <v>929</v>
      </c>
      <c r="L10990" s="65" t="str">
        <f>IF(ISBLANK(J10990),,INDEX(Inputs!D:D,MATCH(F10990,Inputs!E:E,0)))</f>
        <v>416PP Super Speed Hub 4 Port USB 3.0</v>
      </c>
      <c r="M10990" s="65" t="str">
        <f>IF(ISBLANK(#REF!),,IF(B10990="Online","Online",IF(LEFT(B10990,1)="E","Online","Offline")))</f>
        <v>Offline</v>
      </c>
      <c r="N10990" s="64">
        <f>IF(ISBLANK(M10990),,H10990*INDEX(Inputs!F:F,MATCH(F10990,Inputs!E:E,0)))</f>
        <v>1499</v>
      </c>
      <c r="O10990" s="65"/>
    </row>
    <row r="10991" ht="15.75" customHeight="1" spans="1:15">
      <c r="A10991" s="65" t="s">
        <v>458</v>
      </c>
      <c r="B10991" s="66" t="s">
        <v>600</v>
      </c>
      <c r="C10991" s="65" t="s">
        <v>601</v>
      </c>
      <c r="D10991" s="66" t="s">
        <v>370</v>
      </c>
      <c r="E10991" s="66" t="s">
        <v>371</v>
      </c>
      <c r="F10991" s="65">
        <v>250417</v>
      </c>
      <c r="G10991" s="65" t="s">
        <v>39</v>
      </c>
      <c r="H10991" s="67">
        <v>1</v>
      </c>
      <c r="I10991" s="69" t="s">
        <v>1495</v>
      </c>
      <c r="J10991" s="63">
        <f t="shared" si="43"/>
        <v>45008</v>
      </c>
      <c r="K10991" s="64">
        <f>IF(ISBLANK(J10991),,H10991*INDEX(Inputs!G:G,MATCH(F10991,Inputs!E:E,0)))</f>
        <v>929</v>
      </c>
      <c r="L10991" s="65" t="str">
        <f>IF(ISBLANK(J10991),,INDEX(Inputs!D:D,MATCH(F10991,Inputs!E:E,0)))</f>
        <v>416PP Super Speed Hub 4 Port USB 3.0</v>
      </c>
      <c r="M10991" s="65" t="str">
        <f>IF(ISBLANK(#REF!),,IF(B10991="Online","Online",IF(LEFT(B10991,1)="E","Online","Offline")))</f>
        <v>Offline</v>
      </c>
      <c r="N10991" s="64">
        <f>IF(ISBLANK(M10991),,H10991*INDEX(Inputs!F:F,MATCH(F10991,Inputs!E:E,0)))</f>
        <v>1499</v>
      </c>
      <c r="O10991" s="65"/>
    </row>
    <row r="10992" ht="15.75" customHeight="1" spans="1:15">
      <c r="A10992" s="65" t="s">
        <v>341</v>
      </c>
      <c r="B10992" s="66" t="s">
        <v>239</v>
      </c>
      <c r="C10992" s="65" t="s">
        <v>751</v>
      </c>
      <c r="D10992" s="66" t="s">
        <v>370</v>
      </c>
      <c r="E10992" s="66" t="s">
        <v>371</v>
      </c>
      <c r="F10992" s="65">
        <v>250417</v>
      </c>
      <c r="G10992" s="65" t="s">
        <v>39</v>
      </c>
      <c r="H10992" s="67">
        <v>1</v>
      </c>
      <c r="I10992" s="69" t="s">
        <v>1495</v>
      </c>
      <c r="J10992" s="63">
        <f t="shared" si="43"/>
        <v>45008</v>
      </c>
      <c r="K10992" s="64">
        <f>IF(ISBLANK(J10992),,H10992*INDEX(Inputs!G:G,MATCH(F10992,Inputs!E:E,0)))</f>
        <v>929</v>
      </c>
      <c r="L10992" s="65" t="str">
        <f>IF(ISBLANK(J10992),,INDEX(Inputs!D:D,MATCH(F10992,Inputs!E:E,0)))</f>
        <v>416PP Super Speed Hub 4 Port USB 3.0</v>
      </c>
      <c r="M10992" s="65" t="str">
        <f>IF(ISBLANK(#REF!),,IF(B10992="Online","Online",IF(LEFT(B10992,1)="E","Online","Offline")))</f>
        <v>Offline</v>
      </c>
      <c r="N10992" s="64">
        <f>IF(ISBLANK(M10992),,H10992*INDEX(Inputs!F:F,MATCH(F10992,Inputs!E:E,0)))</f>
        <v>1499</v>
      </c>
      <c r="O10992" s="65"/>
    </row>
    <row r="10993" ht="15.75" customHeight="1" spans="1:15">
      <c r="A10993" s="65" t="s">
        <v>458</v>
      </c>
      <c r="B10993" s="66" t="s">
        <v>117</v>
      </c>
      <c r="C10993" s="65" t="s">
        <v>689</v>
      </c>
      <c r="D10993" s="66" t="s">
        <v>414</v>
      </c>
      <c r="E10993" s="66" t="s">
        <v>415</v>
      </c>
      <c r="F10993" s="65">
        <v>250873</v>
      </c>
      <c r="G10993" s="65" t="s">
        <v>12</v>
      </c>
      <c r="H10993" s="67">
        <v>1</v>
      </c>
      <c r="I10993" s="69" t="s">
        <v>1495</v>
      </c>
      <c r="J10993" s="63">
        <f t="shared" si="43"/>
        <v>45008</v>
      </c>
      <c r="K10993" s="64">
        <f>IF(ISBLANK(J10993),,H10993*INDEX(Inputs!G:G,MATCH(F10993,Inputs!E:E,0)))</f>
        <v>999</v>
      </c>
      <c r="L10993" s="65" t="str">
        <f>IF(ISBLANK(J10993),,INDEX(Inputs!D:D,MATCH(F10993,Inputs!E:E,0)))</f>
        <v>422BK Evo Fox Fireblade Gaming Keyboard USB</v>
      </c>
      <c r="M10993" s="65" t="str">
        <f>IF(ISBLANK(#REF!),,IF(B10993="Online","Online",IF(LEFT(B10993,1)="E","Online","Offline")))</f>
        <v>Offline</v>
      </c>
      <c r="N10993" s="64">
        <f>IF(ISBLANK(M10993),,H10993*INDEX(Inputs!F:F,MATCH(F10993,Inputs!E:E,0)))</f>
        <v>1299</v>
      </c>
      <c r="O10993" s="65"/>
    </row>
    <row r="10994" ht="15.75" customHeight="1" spans="1:15">
      <c r="A10994" s="65" t="s">
        <v>341</v>
      </c>
      <c r="B10994" s="66" t="s">
        <v>36</v>
      </c>
      <c r="C10994" s="65" t="s">
        <v>581</v>
      </c>
      <c r="D10994" s="66" t="s">
        <v>414</v>
      </c>
      <c r="E10994" s="66" t="s">
        <v>415</v>
      </c>
      <c r="F10994" s="65">
        <v>250874</v>
      </c>
      <c r="G10994" s="65" t="s">
        <v>13</v>
      </c>
      <c r="H10994" s="67">
        <v>1</v>
      </c>
      <c r="I10994" s="69" t="s">
        <v>1495</v>
      </c>
      <c r="J10994" s="63">
        <f t="shared" si="43"/>
        <v>45008</v>
      </c>
      <c r="K10994" s="64">
        <f>IF(ISBLANK(J10994),,H10994*INDEX(Inputs!G:G,MATCH(F10994,Inputs!E:E,0)))</f>
        <v>1349</v>
      </c>
      <c r="L10994" s="65" t="str">
        <f>IF(ISBLANK(J10994),,INDEX(Inputs!D:D,MATCH(F10994,Inputs!E:E,0)))</f>
        <v>432BK EvoFox X-Team Gaming Keyboard &amp; Mouse (USB)</v>
      </c>
      <c r="M10994" s="65" t="str">
        <f>IF(ISBLANK(#REF!),,IF(B10994="Online","Online",IF(LEFT(B10994,1)="E","Online","Offline")))</f>
        <v>Offline</v>
      </c>
      <c r="N10994" s="64">
        <f>IF(ISBLANK(M10994),,H10994*INDEX(Inputs!F:F,MATCH(F10994,Inputs!E:E,0)))</f>
        <v>1899</v>
      </c>
      <c r="O10994" s="65"/>
    </row>
    <row r="10995" ht="15.75" customHeight="1" spans="1:15">
      <c r="A10995" s="65" t="s">
        <v>341</v>
      </c>
      <c r="B10995" s="66" t="s">
        <v>239</v>
      </c>
      <c r="C10995" s="65" t="s">
        <v>751</v>
      </c>
      <c r="D10995" s="66" t="s">
        <v>414</v>
      </c>
      <c r="E10995" s="66" t="s">
        <v>415</v>
      </c>
      <c r="F10995" s="65">
        <v>250874</v>
      </c>
      <c r="G10995" s="65" t="s">
        <v>13</v>
      </c>
      <c r="H10995" s="67">
        <v>0</v>
      </c>
      <c r="I10995" s="69" t="s">
        <v>1495</v>
      </c>
      <c r="J10995" s="63">
        <f t="shared" si="43"/>
        <v>45008</v>
      </c>
      <c r="K10995" s="64">
        <f>IF(ISBLANK(J10995),,H10995*INDEX(Inputs!G:G,MATCH(F10995,Inputs!E:E,0)))</f>
        <v>0</v>
      </c>
      <c r="L10995" s="65" t="str">
        <f>IF(ISBLANK(J10995),,INDEX(Inputs!D:D,MATCH(F10995,Inputs!E:E,0)))</f>
        <v>432BK EvoFox X-Team Gaming Keyboard &amp; Mouse (USB)</v>
      </c>
      <c r="M10995" s="65" t="str">
        <f>IF(ISBLANK(#REF!),,IF(B10995="Online","Online",IF(LEFT(B10995,1)="E","Online","Offline")))</f>
        <v>Offline</v>
      </c>
      <c r="N10995" s="64">
        <f>IF(ISBLANK(M10995),,H10995*INDEX(Inputs!F:F,MATCH(F10995,Inputs!E:E,0)))</f>
        <v>0</v>
      </c>
      <c r="O10995" s="65"/>
    </row>
    <row r="10996" ht="15.75" customHeight="1" spans="1:15">
      <c r="A10996" s="65" t="s">
        <v>341</v>
      </c>
      <c r="B10996" s="66" t="s">
        <v>83</v>
      </c>
      <c r="C10996" s="65" t="s">
        <v>394</v>
      </c>
      <c r="D10996" s="66" t="s">
        <v>370</v>
      </c>
      <c r="E10996" s="66" t="s">
        <v>371</v>
      </c>
      <c r="F10996" s="65">
        <v>260085</v>
      </c>
      <c r="G10996" s="65" t="s">
        <v>32</v>
      </c>
      <c r="H10996" s="67">
        <v>1</v>
      </c>
      <c r="I10996" s="69" t="s">
        <v>1495</v>
      </c>
      <c r="J10996" s="63">
        <f t="shared" si="43"/>
        <v>45008</v>
      </c>
      <c r="K10996" s="64">
        <f>IF(ISBLANK(J10996),,H10996*INDEX(Inputs!G:G,MATCH(F10996,Inputs!E:E,0)))</f>
        <v>1059</v>
      </c>
      <c r="L10996" s="65" t="str">
        <f>IF(ISBLANK(J10996),,INDEX(Inputs!D:D,MATCH(F10996,Inputs!E:E,0)))</f>
        <v>435BK Type-C 4 Port USB 3.0 Hub Pro</v>
      </c>
      <c r="M10996" s="65" t="str">
        <f>IF(ISBLANK(#REF!),,IF(B10996="Online","Online",IF(LEFT(B10996,1)="E","Online","Offline")))</f>
        <v>Offline</v>
      </c>
      <c r="N10996" s="64">
        <f>IF(ISBLANK(M10996),,H10996*INDEX(Inputs!F:F,MATCH(F10996,Inputs!E:E,0)))</f>
        <v>1599</v>
      </c>
      <c r="O10996" s="65"/>
    </row>
    <row r="10997" ht="15.75" customHeight="1" spans="1:15">
      <c r="A10997" s="65" t="s">
        <v>338</v>
      </c>
      <c r="B10997" s="66" t="s">
        <v>821</v>
      </c>
      <c r="C10997" s="65" t="s">
        <v>992</v>
      </c>
      <c r="D10997" s="66" t="s">
        <v>370</v>
      </c>
      <c r="E10997" s="66" t="s">
        <v>410</v>
      </c>
      <c r="F10997" s="65">
        <v>250877</v>
      </c>
      <c r="G10997" s="65" t="s">
        <v>22</v>
      </c>
      <c r="H10997" s="67">
        <v>1</v>
      </c>
      <c r="I10997" s="69" t="s">
        <v>1495</v>
      </c>
      <c r="J10997" s="63">
        <f t="shared" si="43"/>
        <v>45008</v>
      </c>
      <c r="K10997" s="64">
        <f>IF(ISBLANK(J10997),,H10997*INDEX(Inputs!G:G,MATCH(F10997,Inputs!E:E,0)))</f>
        <v>349</v>
      </c>
      <c r="L10997" s="65" t="str">
        <f>IF(ISBLANK(J10997),,INDEX(Inputs!D:D,MATCH(F10997,Inputs!E:E,0)))</f>
        <v>595BK Evo Fox Falcon X35 Medium Speed Mouse Pad</v>
      </c>
      <c r="M10997" s="65" t="str">
        <f>IF(ISBLANK(#REF!),,IF(B10997="Online","Online",IF(LEFT(B10997,1)="E","Online","Offline")))</f>
        <v>Offline</v>
      </c>
      <c r="N10997" s="64">
        <f>IF(ISBLANK(M10997),,H10997*INDEX(Inputs!F:F,MATCH(F10997,Inputs!E:E,0)))</f>
        <v>699</v>
      </c>
      <c r="O10997" s="65"/>
    </row>
    <row r="10998" ht="15.75" customHeight="1" spans="1:15">
      <c r="A10998" s="65" t="s">
        <v>1136</v>
      </c>
      <c r="B10998" s="66" t="s">
        <v>1137</v>
      </c>
      <c r="C10998" s="65" t="s">
        <v>1138</v>
      </c>
      <c r="D10998" s="66" t="s">
        <v>370</v>
      </c>
      <c r="E10998" s="66" t="s">
        <v>410</v>
      </c>
      <c r="F10998" s="65">
        <v>250879</v>
      </c>
      <c r="G10998" s="65" t="s">
        <v>30</v>
      </c>
      <c r="H10998" s="67">
        <v>1</v>
      </c>
      <c r="I10998" s="69" t="s">
        <v>1495</v>
      </c>
      <c r="J10998" s="63">
        <f t="shared" si="43"/>
        <v>45008</v>
      </c>
      <c r="K10998" s="64">
        <f>IF(ISBLANK(J10998),,H10998*INDEX(Inputs!G:G,MATCH(F10998,Inputs!E:E,0)))</f>
        <v>699</v>
      </c>
      <c r="L10998" s="65" t="str">
        <f>IF(ISBLANK(J10998),,INDEX(Inputs!D:D,MATCH(F10998,Inputs!E:E,0)))</f>
        <v>597BK Evo Fox Falcon X85 Extra Large Speed Mouse Pad</v>
      </c>
      <c r="M10998" s="65" t="str">
        <f>IF(ISBLANK(#REF!),,IF(B10998="Online","Online",IF(LEFT(B10998,1)="E","Online","Offline")))</f>
        <v>Offline</v>
      </c>
      <c r="N10998" s="64">
        <f>IF(ISBLANK(M10998),,H10998*INDEX(Inputs!F:F,MATCH(F10998,Inputs!E:E,0)))</f>
        <v>1199</v>
      </c>
      <c r="O10998" s="65"/>
    </row>
    <row r="10999" ht="15.75" customHeight="1" spans="1:15">
      <c r="A10999" s="65" t="s">
        <v>373</v>
      </c>
      <c r="B10999" s="66" t="s">
        <v>1372</v>
      </c>
      <c r="C10999" s="65" t="s">
        <v>1373</v>
      </c>
      <c r="D10999" s="66" t="s">
        <v>370</v>
      </c>
      <c r="E10999" s="66" t="s">
        <v>410</v>
      </c>
      <c r="F10999" s="65">
        <v>250879</v>
      </c>
      <c r="G10999" s="65" t="s">
        <v>30</v>
      </c>
      <c r="H10999" s="67">
        <v>1</v>
      </c>
      <c r="I10999" s="69" t="s">
        <v>1495</v>
      </c>
      <c r="J10999" s="63">
        <f t="shared" si="43"/>
        <v>45008</v>
      </c>
      <c r="K10999" s="64">
        <f>IF(ISBLANK(J10999),,H10999*INDEX(Inputs!G:G,MATCH(F10999,Inputs!E:E,0)))</f>
        <v>699</v>
      </c>
      <c r="L10999" s="65" t="str">
        <f>IF(ISBLANK(J10999),,INDEX(Inputs!D:D,MATCH(F10999,Inputs!E:E,0)))</f>
        <v>597BK Evo Fox Falcon X85 Extra Large Speed Mouse Pad</v>
      </c>
      <c r="M10999" s="65" t="str">
        <f>IF(ISBLANK(#REF!),,IF(B10999="Online","Online",IF(LEFT(B10999,1)="E","Online","Offline")))</f>
        <v>Offline</v>
      </c>
      <c r="N10999" s="64">
        <f>IF(ISBLANK(M10999),,H10999*INDEX(Inputs!F:F,MATCH(F10999,Inputs!E:E,0)))</f>
        <v>1199</v>
      </c>
      <c r="O10999" s="65"/>
    </row>
    <row r="11000" ht="15.75" customHeight="1" spans="1:15">
      <c r="A11000" s="65" t="s">
        <v>1105</v>
      </c>
      <c r="B11000" s="66" t="s">
        <v>765</v>
      </c>
      <c r="C11000" s="65" t="s">
        <v>765</v>
      </c>
      <c r="D11000" s="66" t="s">
        <v>370</v>
      </c>
      <c r="E11000" s="66" t="s">
        <v>410</v>
      </c>
      <c r="F11000" s="65">
        <v>250879</v>
      </c>
      <c r="G11000" s="65" t="s">
        <v>30</v>
      </c>
      <c r="H11000" s="67">
        <v>1</v>
      </c>
      <c r="I11000" s="69" t="s">
        <v>1495</v>
      </c>
      <c r="J11000" s="63">
        <f t="shared" si="43"/>
        <v>45008</v>
      </c>
      <c r="K11000" s="64">
        <f>IF(ISBLANK(J11000),,H11000*INDEX(Inputs!G:G,MATCH(F11000,Inputs!E:E,0)))</f>
        <v>699</v>
      </c>
      <c r="L11000" s="65" t="str">
        <f>IF(ISBLANK(J11000),,INDEX(Inputs!D:D,MATCH(F11000,Inputs!E:E,0)))</f>
        <v>597BK Evo Fox Falcon X85 Extra Large Speed Mouse Pad</v>
      </c>
      <c r="M11000" s="65" t="str">
        <f>IF(ISBLANK(#REF!),,IF(B11000="Online","Online",IF(LEFT(B11000,1)="E","Online","Offline")))</f>
        <v>Online</v>
      </c>
      <c r="N11000" s="64">
        <f>IF(ISBLANK(M11000),,H11000*INDEX(Inputs!F:F,MATCH(F11000,Inputs!E:E,0)))</f>
        <v>1199</v>
      </c>
      <c r="O11000" s="65"/>
    </row>
    <row r="11001" ht="15.75" customHeight="1" spans="1:15">
      <c r="A11001" s="65" t="s">
        <v>327</v>
      </c>
      <c r="B11001" s="66" t="s">
        <v>64</v>
      </c>
      <c r="C11001" s="65" t="s">
        <v>592</v>
      </c>
      <c r="D11001" s="66" t="s">
        <v>370</v>
      </c>
      <c r="E11001" s="66" t="s">
        <v>410</v>
      </c>
      <c r="F11001" s="65">
        <v>250876</v>
      </c>
      <c r="G11001" s="65" t="s">
        <v>26</v>
      </c>
      <c r="H11001" s="67">
        <v>1</v>
      </c>
      <c r="I11001" s="69" t="s">
        <v>1495</v>
      </c>
      <c r="J11001" s="63">
        <f t="shared" si="43"/>
        <v>45008</v>
      </c>
      <c r="K11001" s="64">
        <f>IF(ISBLANK(J11001),,H11001*INDEX(Inputs!G:G,MATCH(F11001,Inputs!E:E,0)))</f>
        <v>1399</v>
      </c>
      <c r="L11001" s="65" t="str">
        <f>IF(ISBLANK(J11001),,INDEX(Inputs!D:D,MATCH(F11001,Inputs!E:E,0)))</f>
        <v>649BK EvoFox Typhoon Laptop Cooling Pad</v>
      </c>
      <c r="M11001" s="65" t="str">
        <f>IF(ISBLANK(#REF!),,IF(B11001="Online","Online",IF(LEFT(B11001,1)="E","Online","Offline")))</f>
        <v>Offline</v>
      </c>
      <c r="N11001" s="64">
        <f>IF(ISBLANK(M11001),,H11001*INDEX(Inputs!F:F,MATCH(F11001,Inputs!E:E,0)))</f>
        <v>1999</v>
      </c>
      <c r="O11001" s="65"/>
    </row>
    <row r="11002" ht="15.75" customHeight="1" spans="1:15">
      <c r="A11002" s="65" t="s">
        <v>675</v>
      </c>
      <c r="B11002" s="66" t="s">
        <v>676</v>
      </c>
      <c r="C11002" s="65" t="s">
        <v>677</v>
      </c>
      <c r="D11002" s="66" t="s">
        <v>370</v>
      </c>
      <c r="E11002" s="66" t="s">
        <v>410</v>
      </c>
      <c r="F11002" s="65">
        <v>250876</v>
      </c>
      <c r="G11002" s="65" t="s">
        <v>26</v>
      </c>
      <c r="H11002" s="67">
        <v>1</v>
      </c>
      <c r="I11002" s="69" t="s">
        <v>1495</v>
      </c>
      <c r="J11002" s="63">
        <f t="shared" si="43"/>
        <v>45008</v>
      </c>
      <c r="K11002" s="64">
        <f>IF(ISBLANK(J11002),,H11002*INDEX(Inputs!G:G,MATCH(F11002,Inputs!E:E,0)))</f>
        <v>1399</v>
      </c>
      <c r="L11002" s="65" t="str">
        <f>IF(ISBLANK(J11002),,INDEX(Inputs!D:D,MATCH(F11002,Inputs!E:E,0)))</f>
        <v>649BK EvoFox Typhoon Laptop Cooling Pad</v>
      </c>
      <c r="M11002" s="65" t="str">
        <f>IF(ISBLANK(#REF!),,IF(B11002="Online","Online",IF(LEFT(B11002,1)="E","Online","Offline")))</f>
        <v>Offline</v>
      </c>
      <c r="N11002" s="64">
        <f>IF(ISBLANK(M11002),,H11002*INDEX(Inputs!F:F,MATCH(F11002,Inputs!E:E,0)))</f>
        <v>1999</v>
      </c>
      <c r="O11002" s="65"/>
    </row>
    <row r="11003" ht="15.75" customHeight="1" spans="1:15">
      <c r="A11003" s="65" t="s">
        <v>850</v>
      </c>
      <c r="B11003" s="66" t="s">
        <v>220</v>
      </c>
      <c r="C11003" s="65" t="s">
        <v>555</v>
      </c>
      <c r="D11003" s="66" t="s">
        <v>370</v>
      </c>
      <c r="E11003" s="66" t="s">
        <v>410</v>
      </c>
      <c r="F11003" s="65">
        <v>250876</v>
      </c>
      <c r="G11003" s="65" t="s">
        <v>26</v>
      </c>
      <c r="H11003" s="67">
        <v>0</v>
      </c>
      <c r="I11003" s="69" t="s">
        <v>1495</v>
      </c>
      <c r="J11003" s="63">
        <f t="shared" si="43"/>
        <v>45008</v>
      </c>
      <c r="K11003" s="64">
        <f>IF(ISBLANK(J11003),,H11003*INDEX(Inputs!G:G,MATCH(F11003,Inputs!E:E,0)))</f>
        <v>0</v>
      </c>
      <c r="L11003" s="65" t="str">
        <f>IF(ISBLANK(J11003),,INDEX(Inputs!D:D,MATCH(F11003,Inputs!E:E,0)))</f>
        <v>649BK EvoFox Typhoon Laptop Cooling Pad</v>
      </c>
      <c r="M11003" s="65" t="str">
        <f>IF(ISBLANK(#REF!),,IF(B11003="Online","Online",IF(LEFT(B11003,1)="E","Online","Offline")))</f>
        <v>Offline</v>
      </c>
      <c r="N11003" s="64">
        <f>IF(ISBLANK(M11003),,H11003*INDEX(Inputs!F:F,MATCH(F11003,Inputs!E:E,0)))</f>
        <v>0</v>
      </c>
      <c r="O11003" s="65"/>
    </row>
    <row r="11004" ht="15.75" customHeight="1" spans="1:15">
      <c r="A11004" s="65" t="s">
        <v>338</v>
      </c>
      <c r="B11004" s="66" t="s">
        <v>51</v>
      </c>
      <c r="C11004" s="65" t="s">
        <v>597</v>
      </c>
      <c r="D11004" s="66" t="s">
        <v>370</v>
      </c>
      <c r="E11004" s="66" t="s">
        <v>410</v>
      </c>
      <c r="F11004" s="65">
        <v>250423</v>
      </c>
      <c r="G11004" s="65" t="s">
        <v>11</v>
      </c>
      <c r="H11004" s="67">
        <v>1</v>
      </c>
      <c r="I11004" s="69" t="s">
        <v>1495</v>
      </c>
      <c r="J11004" s="63">
        <f t="shared" si="43"/>
        <v>45008</v>
      </c>
      <c r="K11004" s="64">
        <f>IF(ISBLANK(J11004),,H11004*INDEX(Inputs!G:G,MATCH(F11004,Inputs!E:E,0)))</f>
        <v>759</v>
      </c>
      <c r="L11004" s="65" t="str">
        <f>IF(ISBLANK(J11004),,INDEX(Inputs!D:D,MATCH(F11004,Inputs!E:E,0)))</f>
        <v>650GR Ergo View Laptop Stand-Grey</v>
      </c>
      <c r="M11004" s="65" t="str">
        <f>IF(ISBLANK(#REF!),,IF(B11004="Online","Online",IF(LEFT(B11004,1)="E","Online","Offline")))</f>
        <v>Offline</v>
      </c>
      <c r="N11004" s="64">
        <f>IF(ISBLANK(M11004),,H11004*INDEX(Inputs!F:F,MATCH(F11004,Inputs!E:E,0)))</f>
        <v>899</v>
      </c>
      <c r="O11004" s="65"/>
    </row>
    <row r="11005" ht="15.75" customHeight="1" spans="1:15">
      <c r="A11005" s="65" t="s">
        <v>485</v>
      </c>
      <c r="B11005" s="66" t="s">
        <v>253</v>
      </c>
      <c r="C11005" s="65" t="s">
        <v>1031</v>
      </c>
      <c r="D11005" s="66" t="s">
        <v>370</v>
      </c>
      <c r="E11005" s="66" t="s">
        <v>410</v>
      </c>
      <c r="F11005" s="65">
        <v>250423</v>
      </c>
      <c r="G11005" s="65" t="s">
        <v>11</v>
      </c>
      <c r="H11005" s="67">
        <v>1</v>
      </c>
      <c r="I11005" s="69" t="s">
        <v>1495</v>
      </c>
      <c r="J11005" s="63">
        <f t="shared" si="43"/>
        <v>45008</v>
      </c>
      <c r="K11005" s="64">
        <f>IF(ISBLANK(J11005),,H11005*INDEX(Inputs!G:G,MATCH(F11005,Inputs!E:E,0)))</f>
        <v>759</v>
      </c>
      <c r="L11005" s="65" t="str">
        <f>IF(ISBLANK(J11005),,INDEX(Inputs!D:D,MATCH(F11005,Inputs!E:E,0)))</f>
        <v>650GR Ergo View Laptop Stand-Grey</v>
      </c>
      <c r="M11005" s="65" t="str">
        <f>IF(ISBLANK(#REF!),,IF(B11005="Online","Online",IF(LEFT(B11005,1)="E","Online","Offline")))</f>
        <v>Offline</v>
      </c>
      <c r="N11005" s="64">
        <f>IF(ISBLANK(M11005),,H11005*INDEX(Inputs!F:F,MATCH(F11005,Inputs!E:E,0)))</f>
        <v>899</v>
      </c>
      <c r="O11005" s="65"/>
    </row>
    <row r="11006" ht="15.75" customHeight="1" spans="1:15">
      <c r="A11006" s="65" t="s">
        <v>341</v>
      </c>
      <c r="B11006" s="66" t="s">
        <v>239</v>
      </c>
      <c r="C11006" s="65" t="s">
        <v>751</v>
      </c>
      <c r="D11006" s="66" t="s">
        <v>329</v>
      </c>
      <c r="E11006" s="66" t="s">
        <v>330</v>
      </c>
      <c r="F11006" s="65">
        <v>224360</v>
      </c>
      <c r="G11006" s="65" t="s">
        <v>331</v>
      </c>
      <c r="H11006" s="67">
        <v>1</v>
      </c>
      <c r="I11006" s="69" t="s">
        <v>1495</v>
      </c>
      <c r="J11006" s="63">
        <f t="shared" si="43"/>
        <v>45008</v>
      </c>
      <c r="K11006" s="64">
        <f>IF(ISBLANK(J11006),,H11006*INDEX(Inputs!G:G,MATCH(F11006,Inputs!E:E,0)))</f>
        <v>2299</v>
      </c>
      <c r="L11006" s="65" t="str">
        <f>IF(ISBLANK(J11006),,INDEX(Inputs!D:D,MATCH(F11006,Inputs!E:E,0)))</f>
        <v>829BK Bluetooth Controller 4 (EGP4)</v>
      </c>
      <c r="M11006" s="65" t="str">
        <f>IF(ISBLANK(#REF!),,IF(B11006="Online","Online",IF(LEFT(B11006,1)="E","Online","Offline")))</f>
        <v>Offline</v>
      </c>
      <c r="N11006" s="64">
        <f>IF(ISBLANK(M11006),,H11006*INDEX(Inputs!F:F,MATCH(F11006,Inputs!E:E,0)))</f>
        <v>2599</v>
      </c>
      <c r="O11006" s="65"/>
    </row>
    <row r="11007" ht="15.75" customHeight="1" spans="1:15">
      <c r="A11007" s="65" t="s">
        <v>721</v>
      </c>
      <c r="B11007" s="66" t="s">
        <v>135</v>
      </c>
      <c r="C11007" s="65" t="s">
        <v>722</v>
      </c>
      <c r="D11007" s="66" t="s">
        <v>370</v>
      </c>
      <c r="E11007" s="66" t="s">
        <v>880</v>
      </c>
      <c r="F11007" s="65">
        <v>256480</v>
      </c>
      <c r="G11007" s="65" t="s">
        <v>25</v>
      </c>
      <c r="H11007" s="67">
        <v>1</v>
      </c>
      <c r="I11007" s="69" t="s">
        <v>1495</v>
      </c>
      <c r="J11007" s="63">
        <f t="shared" si="43"/>
        <v>45008</v>
      </c>
      <c r="K11007" s="64">
        <f>IF(ISBLANK(J11007),,H11007*INDEX(Inputs!G:G,MATCH(F11007,Inputs!E:E,0)))</f>
        <v>3000</v>
      </c>
      <c r="L11007" s="65" t="str">
        <f>IF(ISBLANK(J11007),,INDEX(Inputs!D:D,MATCH(F11007,Inputs!E:E,0)))</f>
        <v>998PP EvoFox Prime Gaming Bundle (422,423,658,597)</v>
      </c>
      <c r="M11007" s="65" t="str">
        <f>IF(ISBLANK(#REF!),,IF(B11007="Online","Online",IF(LEFT(B11007,1)="E","Online","Offline")))</f>
        <v>Offline</v>
      </c>
      <c r="N11007" s="64">
        <f>IF(ISBLANK(M11007),,H11007*INDEX(Inputs!F:F,MATCH(F11007,Inputs!E:E,0)))</f>
        <v>5496</v>
      </c>
      <c r="O11007" s="65"/>
    </row>
    <row r="11008" ht="15.75" customHeight="1" spans="1:15">
      <c r="A11008" s="65" t="s">
        <v>500</v>
      </c>
      <c r="B11008" s="66" t="s">
        <v>140</v>
      </c>
      <c r="C11008" s="65" t="s">
        <v>501</v>
      </c>
      <c r="D11008" s="66" t="s">
        <v>370</v>
      </c>
      <c r="E11008" s="66" t="s">
        <v>371</v>
      </c>
      <c r="F11008" s="65">
        <v>250417</v>
      </c>
      <c r="G11008" s="65" t="s">
        <v>39</v>
      </c>
      <c r="H11008" s="67">
        <v>1</v>
      </c>
      <c r="I11008" s="69" t="s">
        <v>1496</v>
      </c>
      <c r="J11008" s="63">
        <f t="shared" si="43"/>
        <v>45009</v>
      </c>
      <c r="K11008" s="64">
        <f>IF(ISBLANK(J11008),,H11008*INDEX(Inputs!G:G,MATCH(F11008,Inputs!E:E,0)))</f>
        <v>929</v>
      </c>
      <c r="L11008" s="65" t="str">
        <f>IF(ISBLANK(J11008),,INDEX(Inputs!D:D,MATCH(F11008,Inputs!E:E,0)))</f>
        <v>416PP Super Speed Hub 4 Port USB 3.0</v>
      </c>
      <c r="M11008" s="65" t="str">
        <f>IF(ISBLANK(#REF!),,IF(B11008="Online","Online",IF(LEFT(B11008,1)="E","Online","Offline")))</f>
        <v>Offline</v>
      </c>
      <c r="N11008" s="64">
        <f>IF(ISBLANK(M11008),,H11008*INDEX(Inputs!F:F,MATCH(F11008,Inputs!E:E,0)))</f>
        <v>1499</v>
      </c>
      <c r="O11008" s="65"/>
    </row>
    <row r="11009" ht="15.75" customHeight="1" spans="1:15">
      <c r="A11009" s="65" t="s">
        <v>373</v>
      </c>
      <c r="B11009" s="66" t="s">
        <v>82</v>
      </c>
      <c r="C11009" s="65" t="s">
        <v>374</v>
      </c>
      <c r="D11009" s="66" t="s">
        <v>414</v>
      </c>
      <c r="E11009" s="66" t="s">
        <v>415</v>
      </c>
      <c r="F11009" s="65">
        <v>250873</v>
      </c>
      <c r="G11009" s="65" t="s">
        <v>12</v>
      </c>
      <c r="H11009" s="67">
        <v>1</v>
      </c>
      <c r="I11009" s="69" t="s">
        <v>1496</v>
      </c>
      <c r="J11009" s="63">
        <f t="shared" si="43"/>
        <v>45009</v>
      </c>
      <c r="K11009" s="64">
        <f>IF(ISBLANK(J11009),,H11009*INDEX(Inputs!G:G,MATCH(F11009,Inputs!E:E,0)))</f>
        <v>999</v>
      </c>
      <c r="L11009" s="65" t="str">
        <f>IF(ISBLANK(J11009),,INDEX(Inputs!D:D,MATCH(F11009,Inputs!E:E,0)))</f>
        <v>422BK Evo Fox Fireblade Gaming Keyboard USB</v>
      </c>
      <c r="M11009" s="65" t="str">
        <f>IF(ISBLANK(#REF!),,IF(B11009="Online","Online",IF(LEFT(B11009,1)="E","Online","Offline")))</f>
        <v>Offline</v>
      </c>
      <c r="N11009" s="64">
        <f>IF(ISBLANK(M11009),,H11009*INDEX(Inputs!F:F,MATCH(F11009,Inputs!E:E,0)))</f>
        <v>1299</v>
      </c>
      <c r="O11009" s="65"/>
    </row>
    <row r="11010" ht="15.75" customHeight="1" spans="1:15">
      <c r="A11010" s="65" t="s">
        <v>458</v>
      </c>
      <c r="B11010" s="66" t="s">
        <v>179</v>
      </c>
      <c r="C11010" s="65" t="s">
        <v>523</v>
      </c>
      <c r="D11010" s="66" t="s">
        <v>414</v>
      </c>
      <c r="E11010" s="66" t="s">
        <v>415</v>
      </c>
      <c r="F11010" s="65">
        <v>250873</v>
      </c>
      <c r="G11010" s="65" t="s">
        <v>12</v>
      </c>
      <c r="H11010" s="67">
        <v>1</v>
      </c>
      <c r="I11010" s="69" t="s">
        <v>1496</v>
      </c>
      <c r="J11010" s="63">
        <f t="shared" si="43"/>
        <v>45009</v>
      </c>
      <c r="K11010" s="64">
        <f>IF(ISBLANK(J11010),,H11010*INDEX(Inputs!G:G,MATCH(F11010,Inputs!E:E,0)))</f>
        <v>999</v>
      </c>
      <c r="L11010" s="65" t="str">
        <f>IF(ISBLANK(J11010),,INDEX(Inputs!D:D,MATCH(F11010,Inputs!E:E,0)))</f>
        <v>422BK Evo Fox Fireblade Gaming Keyboard USB</v>
      </c>
      <c r="M11010" s="65" t="str">
        <f>IF(ISBLANK(#REF!),,IF(B11010="Online","Online",IF(LEFT(B11010,1)="E","Online","Offline")))</f>
        <v>Offline</v>
      </c>
      <c r="N11010" s="64">
        <f>IF(ISBLANK(M11010),,H11010*INDEX(Inputs!F:F,MATCH(F11010,Inputs!E:E,0)))</f>
        <v>1299</v>
      </c>
      <c r="O11010" s="65"/>
    </row>
    <row r="11011" ht="15.75" customHeight="1" spans="1:15">
      <c r="A11011" s="65" t="s">
        <v>362</v>
      </c>
      <c r="B11011" s="66" t="s">
        <v>87</v>
      </c>
      <c r="C11011" s="65" t="s">
        <v>653</v>
      </c>
      <c r="D11011" s="66" t="s">
        <v>414</v>
      </c>
      <c r="E11011" s="66" t="s">
        <v>415</v>
      </c>
      <c r="F11011" s="65">
        <v>250874</v>
      </c>
      <c r="G11011" s="65" t="s">
        <v>13</v>
      </c>
      <c r="H11011" s="67">
        <v>1</v>
      </c>
      <c r="I11011" s="69" t="s">
        <v>1496</v>
      </c>
      <c r="J11011" s="63">
        <f t="shared" si="43"/>
        <v>45009</v>
      </c>
      <c r="K11011" s="64">
        <f>IF(ISBLANK(J11011),,H11011*INDEX(Inputs!G:G,MATCH(F11011,Inputs!E:E,0)))</f>
        <v>1349</v>
      </c>
      <c r="L11011" s="65" t="str">
        <f>IF(ISBLANK(J11011),,INDEX(Inputs!D:D,MATCH(F11011,Inputs!E:E,0)))</f>
        <v>432BK EvoFox X-Team Gaming Keyboard &amp; Mouse (USB)</v>
      </c>
      <c r="M11011" s="65" t="str">
        <f>IF(ISBLANK(#REF!),,IF(B11011="Online","Online",IF(LEFT(B11011,1)="E","Online","Offline")))</f>
        <v>Offline</v>
      </c>
      <c r="N11011" s="64">
        <f>IF(ISBLANK(M11011),,H11011*INDEX(Inputs!F:F,MATCH(F11011,Inputs!E:E,0)))</f>
        <v>1899</v>
      </c>
      <c r="O11011" s="65"/>
    </row>
    <row r="11012" ht="15.75" customHeight="1" spans="1:15">
      <c r="A11012" s="65" t="s">
        <v>895</v>
      </c>
      <c r="B11012" s="66" t="s">
        <v>178</v>
      </c>
      <c r="C11012" s="65" t="s">
        <v>954</v>
      </c>
      <c r="D11012" s="66" t="s">
        <v>414</v>
      </c>
      <c r="E11012" s="66" t="s">
        <v>415</v>
      </c>
      <c r="F11012" s="65">
        <v>250874</v>
      </c>
      <c r="G11012" s="65" t="s">
        <v>13</v>
      </c>
      <c r="H11012" s="67">
        <v>1</v>
      </c>
      <c r="I11012" s="69" t="s">
        <v>1496</v>
      </c>
      <c r="J11012" s="63">
        <f t="shared" si="43"/>
        <v>45009</v>
      </c>
      <c r="K11012" s="64">
        <f>IF(ISBLANK(J11012),,H11012*INDEX(Inputs!G:G,MATCH(F11012,Inputs!E:E,0)))</f>
        <v>1349</v>
      </c>
      <c r="L11012" s="65" t="str">
        <f>IF(ISBLANK(J11012),,INDEX(Inputs!D:D,MATCH(F11012,Inputs!E:E,0)))</f>
        <v>432BK EvoFox X-Team Gaming Keyboard &amp; Mouse (USB)</v>
      </c>
      <c r="M11012" s="65" t="str">
        <f>IF(ISBLANK(#REF!),,IF(B11012="Online","Online",IF(LEFT(B11012,1)="E","Online","Offline")))</f>
        <v>Offline</v>
      </c>
      <c r="N11012" s="64">
        <f>IF(ISBLANK(M11012),,H11012*INDEX(Inputs!F:F,MATCH(F11012,Inputs!E:E,0)))</f>
        <v>1899</v>
      </c>
      <c r="O11012" s="65"/>
    </row>
    <row r="11013" ht="15.75" customHeight="1" spans="1:15">
      <c r="A11013" s="65" t="s">
        <v>407</v>
      </c>
      <c r="B11013" s="66" t="s">
        <v>194</v>
      </c>
      <c r="C11013" s="65" t="s">
        <v>695</v>
      </c>
      <c r="D11013" s="66" t="s">
        <v>414</v>
      </c>
      <c r="E11013" s="66" t="s">
        <v>415</v>
      </c>
      <c r="F11013" s="65">
        <v>250874</v>
      </c>
      <c r="G11013" s="65" t="s">
        <v>13</v>
      </c>
      <c r="H11013" s="67">
        <v>1</v>
      </c>
      <c r="I11013" s="69" t="s">
        <v>1496</v>
      </c>
      <c r="J11013" s="63">
        <f t="shared" si="43"/>
        <v>45009</v>
      </c>
      <c r="K11013" s="64">
        <f>IF(ISBLANK(J11013),,H11013*INDEX(Inputs!G:G,MATCH(F11013,Inputs!E:E,0)))</f>
        <v>1349</v>
      </c>
      <c r="L11013" s="65" t="str">
        <f>IF(ISBLANK(J11013),,INDEX(Inputs!D:D,MATCH(F11013,Inputs!E:E,0)))</f>
        <v>432BK EvoFox X-Team Gaming Keyboard &amp; Mouse (USB)</v>
      </c>
      <c r="M11013" s="65" t="str">
        <f>IF(ISBLANK(#REF!),,IF(B11013="Online","Online",IF(LEFT(B11013,1)="E","Online","Offline")))</f>
        <v>Offline</v>
      </c>
      <c r="N11013" s="64">
        <f>IF(ISBLANK(M11013),,H11013*INDEX(Inputs!F:F,MATCH(F11013,Inputs!E:E,0)))</f>
        <v>1899</v>
      </c>
      <c r="O11013" s="65"/>
    </row>
    <row r="11014" ht="15.75" customHeight="1" spans="1:15">
      <c r="A11014" s="65" t="s">
        <v>338</v>
      </c>
      <c r="B11014" s="66" t="s">
        <v>1497</v>
      </c>
      <c r="C11014" s="65" t="s">
        <v>1498</v>
      </c>
      <c r="D11014" s="66" t="s">
        <v>414</v>
      </c>
      <c r="E11014" s="66" t="s">
        <v>415</v>
      </c>
      <c r="F11014" s="65">
        <v>250874</v>
      </c>
      <c r="G11014" s="65" t="s">
        <v>13</v>
      </c>
      <c r="H11014" s="67">
        <v>1</v>
      </c>
      <c r="I11014" s="69" t="s">
        <v>1496</v>
      </c>
      <c r="J11014" s="63">
        <f t="shared" si="43"/>
        <v>45009</v>
      </c>
      <c r="K11014" s="64">
        <f>IF(ISBLANK(J11014),,H11014*INDEX(Inputs!G:G,MATCH(F11014,Inputs!E:E,0)))</f>
        <v>1349</v>
      </c>
      <c r="L11014" s="65" t="str">
        <f>IF(ISBLANK(J11014),,INDEX(Inputs!D:D,MATCH(F11014,Inputs!E:E,0)))</f>
        <v>432BK EvoFox X-Team Gaming Keyboard &amp; Mouse (USB)</v>
      </c>
      <c r="M11014" s="65" t="str">
        <f>IF(ISBLANK(#REF!),,IF(B11014="Online","Online",IF(LEFT(B11014,1)="E","Online","Offline")))</f>
        <v>Offline</v>
      </c>
      <c r="N11014" s="64">
        <f>IF(ISBLANK(M11014),,H11014*INDEX(Inputs!F:F,MATCH(F11014,Inputs!E:E,0)))</f>
        <v>1899</v>
      </c>
      <c r="O11014" s="65"/>
    </row>
    <row r="11015" ht="15.75" customHeight="1" spans="1:15">
      <c r="A11015" s="65" t="s">
        <v>447</v>
      </c>
      <c r="B11015" s="66" t="s">
        <v>1499</v>
      </c>
      <c r="C11015" s="65" t="s">
        <v>1500</v>
      </c>
      <c r="D11015" s="66" t="s">
        <v>414</v>
      </c>
      <c r="E11015" s="66" t="s">
        <v>415</v>
      </c>
      <c r="F11015" s="65">
        <v>250874</v>
      </c>
      <c r="G11015" s="65" t="s">
        <v>13</v>
      </c>
      <c r="H11015" s="67">
        <v>1</v>
      </c>
      <c r="I11015" s="69" t="s">
        <v>1496</v>
      </c>
      <c r="J11015" s="63">
        <f t="shared" si="43"/>
        <v>45009</v>
      </c>
      <c r="K11015" s="64">
        <f>IF(ISBLANK(J11015),,H11015*INDEX(Inputs!G:G,MATCH(F11015,Inputs!E:E,0)))</f>
        <v>1349</v>
      </c>
      <c r="L11015" s="65" t="str">
        <f>IF(ISBLANK(J11015),,INDEX(Inputs!D:D,MATCH(F11015,Inputs!E:E,0)))</f>
        <v>432BK EvoFox X-Team Gaming Keyboard &amp; Mouse (USB)</v>
      </c>
      <c r="M11015" s="65" t="str">
        <f>IF(ISBLANK(#REF!),,IF(B11015="Online","Online",IF(LEFT(B11015,1)="E","Online","Offline")))</f>
        <v>Offline</v>
      </c>
      <c r="N11015" s="64">
        <f>IF(ISBLANK(M11015),,H11015*INDEX(Inputs!F:F,MATCH(F11015,Inputs!E:E,0)))</f>
        <v>1899</v>
      </c>
      <c r="O11015" s="65"/>
    </row>
    <row r="11016" ht="15.75" customHeight="1" spans="1:15">
      <c r="A11016" s="65" t="s">
        <v>327</v>
      </c>
      <c r="B11016" s="66" t="s">
        <v>35</v>
      </c>
      <c r="C11016" s="65" t="s">
        <v>525</v>
      </c>
      <c r="D11016" s="66" t="s">
        <v>370</v>
      </c>
      <c r="E11016" s="66" t="s">
        <v>371</v>
      </c>
      <c r="F11016" s="65">
        <v>260085</v>
      </c>
      <c r="G11016" s="65" t="s">
        <v>32</v>
      </c>
      <c r="H11016" s="67">
        <v>1</v>
      </c>
      <c r="I11016" s="69" t="s">
        <v>1496</v>
      </c>
      <c r="J11016" s="63">
        <f t="shared" si="43"/>
        <v>45009</v>
      </c>
      <c r="K11016" s="64">
        <f>IF(ISBLANK(J11016),,H11016*INDEX(Inputs!G:G,MATCH(F11016,Inputs!E:E,0)))</f>
        <v>1059</v>
      </c>
      <c r="L11016" s="65" t="str">
        <f>IF(ISBLANK(J11016),,INDEX(Inputs!D:D,MATCH(F11016,Inputs!E:E,0)))</f>
        <v>435BK Type-C 4 Port USB 3.0 Hub Pro</v>
      </c>
      <c r="M11016" s="65" t="str">
        <f>IF(ISBLANK(#REF!),,IF(B11016="Online","Online",IF(LEFT(B11016,1)="E","Online","Offline")))</f>
        <v>Offline</v>
      </c>
      <c r="N11016" s="64">
        <f>IF(ISBLANK(M11016),,H11016*INDEX(Inputs!F:F,MATCH(F11016,Inputs!E:E,0)))</f>
        <v>1599</v>
      </c>
      <c r="O11016" s="65"/>
    </row>
    <row r="11017" ht="15.75" customHeight="1" spans="1:15">
      <c r="A11017" s="65" t="s">
        <v>485</v>
      </c>
      <c r="B11017" s="66" t="s">
        <v>765</v>
      </c>
      <c r="C11017" s="65" t="s">
        <v>765</v>
      </c>
      <c r="D11017" s="66" t="s">
        <v>370</v>
      </c>
      <c r="E11017" s="66" t="s">
        <v>371</v>
      </c>
      <c r="F11017" s="65">
        <v>260086</v>
      </c>
      <c r="G11017" s="65" t="s">
        <v>16</v>
      </c>
      <c r="H11017" s="67">
        <v>1</v>
      </c>
      <c r="I11017" s="69" t="s">
        <v>1496</v>
      </c>
      <c r="J11017" s="63">
        <f t="shared" si="43"/>
        <v>45009</v>
      </c>
      <c r="K11017" s="64">
        <f>IF(ISBLANK(J11017),,H11017*INDEX(Inputs!G:G,MATCH(F11017,Inputs!E:E,0)))</f>
        <v>1699</v>
      </c>
      <c r="L11017" s="65" t="str">
        <f>IF(ISBLANK(J11017),,INDEX(Inputs!D:D,MATCH(F11017,Inputs!E:E,0)))</f>
        <v>436BK Type-C 6 in 1 Multiport Hub</v>
      </c>
      <c r="M11017" s="65" t="str">
        <f>IF(ISBLANK(#REF!),,IF(B11017="Online","Online",IF(LEFT(B11017,1)="E","Online","Offline")))</f>
        <v>Online</v>
      </c>
      <c r="N11017" s="64">
        <f>IF(ISBLANK(M11017),,H11017*INDEX(Inputs!F:F,MATCH(F11017,Inputs!E:E,0)))</f>
        <v>2599</v>
      </c>
      <c r="O11017" s="65"/>
    </row>
    <row r="11018" ht="15.75" customHeight="1" spans="1:15">
      <c r="A11018" s="65" t="s">
        <v>458</v>
      </c>
      <c r="B11018" s="66" t="s">
        <v>117</v>
      </c>
      <c r="C11018" s="65" t="s">
        <v>689</v>
      </c>
      <c r="D11018" s="66" t="s">
        <v>370</v>
      </c>
      <c r="E11018" s="66" t="s">
        <v>410</v>
      </c>
      <c r="F11018" s="65">
        <v>250877</v>
      </c>
      <c r="G11018" s="65" t="s">
        <v>22</v>
      </c>
      <c r="H11018" s="67">
        <v>1</v>
      </c>
      <c r="I11018" s="69" t="s">
        <v>1496</v>
      </c>
      <c r="J11018" s="63">
        <f t="shared" si="43"/>
        <v>45009</v>
      </c>
      <c r="K11018" s="64">
        <f>IF(ISBLANK(J11018),,H11018*INDEX(Inputs!G:G,MATCH(F11018,Inputs!E:E,0)))</f>
        <v>349</v>
      </c>
      <c r="L11018" s="65" t="str">
        <f>IF(ISBLANK(J11018),,INDEX(Inputs!D:D,MATCH(F11018,Inputs!E:E,0)))</f>
        <v>595BK Evo Fox Falcon X35 Medium Speed Mouse Pad</v>
      </c>
      <c r="M11018" s="65" t="str">
        <f>IF(ISBLANK(#REF!),,IF(B11018="Online","Online",IF(LEFT(B11018,1)="E","Online","Offline")))</f>
        <v>Offline</v>
      </c>
      <c r="N11018" s="64">
        <f>IF(ISBLANK(M11018),,H11018*INDEX(Inputs!F:F,MATCH(F11018,Inputs!E:E,0)))</f>
        <v>699</v>
      </c>
      <c r="O11018" s="65"/>
    </row>
    <row r="11019" ht="15.75" customHeight="1" spans="1:15">
      <c r="A11019" s="65" t="s">
        <v>589</v>
      </c>
      <c r="B11019" s="66" t="s">
        <v>876</v>
      </c>
      <c r="C11019" s="65" t="s">
        <v>877</v>
      </c>
      <c r="D11019" s="66" t="s">
        <v>370</v>
      </c>
      <c r="E11019" s="66" t="s">
        <v>410</v>
      </c>
      <c r="F11019" s="65">
        <v>250877</v>
      </c>
      <c r="G11019" s="65" t="s">
        <v>22</v>
      </c>
      <c r="H11019" s="67">
        <v>1</v>
      </c>
      <c r="I11019" s="69" t="s">
        <v>1496</v>
      </c>
      <c r="J11019" s="63">
        <f t="shared" si="43"/>
        <v>45009</v>
      </c>
      <c r="K11019" s="64">
        <f>IF(ISBLANK(J11019),,H11019*INDEX(Inputs!G:G,MATCH(F11019,Inputs!E:E,0)))</f>
        <v>349</v>
      </c>
      <c r="L11019" s="65" t="str">
        <f>IF(ISBLANK(J11019),,INDEX(Inputs!D:D,MATCH(F11019,Inputs!E:E,0)))</f>
        <v>595BK Evo Fox Falcon X35 Medium Speed Mouse Pad</v>
      </c>
      <c r="M11019" s="65" t="str">
        <f>IF(ISBLANK(#REF!),,IF(B11019="Online","Online",IF(LEFT(B11019,1)="E","Online","Offline")))</f>
        <v>Offline</v>
      </c>
      <c r="N11019" s="64">
        <f>IF(ISBLANK(M11019),,H11019*INDEX(Inputs!F:F,MATCH(F11019,Inputs!E:E,0)))</f>
        <v>699</v>
      </c>
      <c r="O11019" s="65"/>
    </row>
    <row r="11020" ht="15.75" customHeight="1" spans="1:15">
      <c r="A11020" s="65" t="s">
        <v>1398</v>
      </c>
      <c r="B11020" s="66" t="s">
        <v>236</v>
      </c>
      <c r="C11020" s="65" t="s">
        <v>1014</v>
      </c>
      <c r="D11020" s="66" t="s">
        <v>370</v>
      </c>
      <c r="E11020" s="66" t="s">
        <v>410</v>
      </c>
      <c r="F11020" s="65">
        <v>250878</v>
      </c>
      <c r="G11020" s="65" t="s">
        <v>24</v>
      </c>
      <c r="H11020" s="67">
        <v>1</v>
      </c>
      <c r="I11020" s="69" t="s">
        <v>1496</v>
      </c>
      <c r="J11020" s="63">
        <f t="shared" si="43"/>
        <v>45009</v>
      </c>
      <c r="K11020" s="64">
        <f>IF(ISBLANK(J11020),,H11020*INDEX(Inputs!G:G,MATCH(F11020,Inputs!E:E,0)))</f>
        <v>999</v>
      </c>
      <c r="L11020" s="65" t="str">
        <f>IF(ISBLANK(J11020),,INDEX(Inputs!D:D,MATCH(F11020,Inputs!E:E,0)))</f>
        <v>596BK Evo Fox Falcon LX35 Medium Speed LED Mouse Pad</v>
      </c>
      <c r="M11020" s="65" t="str">
        <f>IF(ISBLANK(#REF!),,IF(B11020="Online","Online",IF(LEFT(B11020,1)="E","Online","Offline")))</f>
        <v>Offline</v>
      </c>
      <c r="N11020" s="64">
        <f>IF(ISBLANK(M11020),,H11020*INDEX(Inputs!F:F,MATCH(F11020,Inputs!E:E,0)))</f>
        <v>1999</v>
      </c>
      <c r="O11020" s="65"/>
    </row>
    <row r="11021" ht="15.75" customHeight="1" spans="1:15">
      <c r="A11021" s="65" t="s">
        <v>458</v>
      </c>
      <c r="B11021" s="66" t="s">
        <v>117</v>
      </c>
      <c r="C11021" s="65" t="s">
        <v>689</v>
      </c>
      <c r="D11021" s="66" t="s">
        <v>370</v>
      </c>
      <c r="E11021" s="66" t="s">
        <v>410</v>
      </c>
      <c r="F11021" s="65">
        <v>250879</v>
      </c>
      <c r="G11021" s="65" t="s">
        <v>30</v>
      </c>
      <c r="H11021" s="67">
        <v>1</v>
      </c>
      <c r="I11021" s="69" t="s">
        <v>1496</v>
      </c>
      <c r="J11021" s="63">
        <f t="shared" si="43"/>
        <v>45009</v>
      </c>
      <c r="K11021" s="64">
        <f>IF(ISBLANK(J11021),,H11021*INDEX(Inputs!G:G,MATCH(F11021,Inputs!E:E,0)))</f>
        <v>699</v>
      </c>
      <c r="L11021" s="65" t="str">
        <f>IF(ISBLANK(J11021),,INDEX(Inputs!D:D,MATCH(F11021,Inputs!E:E,0)))</f>
        <v>597BK Evo Fox Falcon X85 Extra Large Speed Mouse Pad</v>
      </c>
      <c r="M11021" s="65" t="str">
        <f>IF(ISBLANK(#REF!),,IF(B11021="Online","Online",IF(LEFT(B11021,1)="E","Online","Offline")))</f>
        <v>Offline</v>
      </c>
      <c r="N11021" s="64">
        <f>IF(ISBLANK(M11021),,H11021*INDEX(Inputs!F:F,MATCH(F11021,Inputs!E:E,0)))</f>
        <v>1199</v>
      </c>
      <c r="O11021" s="65"/>
    </row>
    <row r="11022" ht="15.75" customHeight="1" spans="1:15">
      <c r="A11022" s="65" t="s">
        <v>447</v>
      </c>
      <c r="B11022" s="66" t="s">
        <v>452</v>
      </c>
      <c r="C11022" s="65" t="s">
        <v>453</v>
      </c>
      <c r="D11022" s="66" t="s">
        <v>370</v>
      </c>
      <c r="E11022" s="66" t="s">
        <v>410</v>
      </c>
      <c r="F11022" s="65">
        <v>250876</v>
      </c>
      <c r="G11022" s="65" t="s">
        <v>26</v>
      </c>
      <c r="H11022" s="67">
        <v>1</v>
      </c>
      <c r="I11022" s="69" t="s">
        <v>1496</v>
      </c>
      <c r="J11022" s="63">
        <f t="shared" si="43"/>
        <v>45009</v>
      </c>
      <c r="K11022" s="64">
        <f>IF(ISBLANK(J11022),,H11022*INDEX(Inputs!G:G,MATCH(F11022,Inputs!E:E,0)))</f>
        <v>1399</v>
      </c>
      <c r="L11022" s="65" t="str">
        <f>IF(ISBLANK(J11022),,INDEX(Inputs!D:D,MATCH(F11022,Inputs!E:E,0)))</f>
        <v>649BK EvoFox Typhoon Laptop Cooling Pad</v>
      </c>
      <c r="M11022" s="65" t="str">
        <f>IF(ISBLANK(#REF!),,IF(B11022="Online","Online",IF(LEFT(B11022,1)="E","Online","Offline")))</f>
        <v>Offline</v>
      </c>
      <c r="N11022" s="64">
        <f>IF(ISBLANK(M11022),,H11022*INDEX(Inputs!F:F,MATCH(F11022,Inputs!E:E,0)))</f>
        <v>1999</v>
      </c>
      <c r="O11022" s="65"/>
    </row>
    <row r="11023" ht="15.75" customHeight="1" spans="1:15">
      <c r="A11023" s="65" t="s">
        <v>373</v>
      </c>
      <c r="B11023" s="66" t="s">
        <v>82</v>
      </c>
      <c r="C11023" s="65" t="s">
        <v>374</v>
      </c>
      <c r="D11023" s="66" t="s">
        <v>370</v>
      </c>
      <c r="E11023" s="66" t="s">
        <v>410</v>
      </c>
      <c r="F11023" s="65">
        <v>250876</v>
      </c>
      <c r="G11023" s="65" t="s">
        <v>26</v>
      </c>
      <c r="H11023" s="67">
        <v>1</v>
      </c>
      <c r="I11023" s="69" t="s">
        <v>1496</v>
      </c>
      <c r="J11023" s="63">
        <f t="shared" si="43"/>
        <v>45009</v>
      </c>
      <c r="K11023" s="64">
        <f>IF(ISBLANK(J11023),,H11023*INDEX(Inputs!G:G,MATCH(F11023,Inputs!E:E,0)))</f>
        <v>1399</v>
      </c>
      <c r="L11023" s="65" t="str">
        <f>IF(ISBLANK(J11023),,INDEX(Inputs!D:D,MATCH(F11023,Inputs!E:E,0)))</f>
        <v>649BK EvoFox Typhoon Laptop Cooling Pad</v>
      </c>
      <c r="M11023" s="65" t="str">
        <f>IF(ISBLANK(#REF!),,IF(B11023="Online","Online",IF(LEFT(B11023,1)="E","Online","Offline")))</f>
        <v>Offline</v>
      </c>
      <c r="N11023" s="64">
        <f>IF(ISBLANK(M11023),,H11023*INDEX(Inputs!F:F,MATCH(F11023,Inputs!E:E,0)))</f>
        <v>1999</v>
      </c>
      <c r="O11023" s="65"/>
    </row>
    <row r="11024" ht="15.75" customHeight="1" spans="1:15">
      <c r="A11024" s="65" t="s">
        <v>1105</v>
      </c>
      <c r="B11024" s="66" t="s">
        <v>765</v>
      </c>
      <c r="C11024" s="65" t="s">
        <v>765</v>
      </c>
      <c r="D11024" s="66" t="s">
        <v>370</v>
      </c>
      <c r="E11024" s="66" t="s">
        <v>410</v>
      </c>
      <c r="F11024" s="65">
        <v>250876</v>
      </c>
      <c r="G11024" s="65" t="s">
        <v>26</v>
      </c>
      <c r="H11024" s="67">
        <v>1</v>
      </c>
      <c r="I11024" s="69" t="s">
        <v>1496</v>
      </c>
      <c r="J11024" s="63">
        <f t="shared" si="43"/>
        <v>45009</v>
      </c>
      <c r="K11024" s="64">
        <f>IF(ISBLANK(J11024),,H11024*INDEX(Inputs!G:G,MATCH(F11024,Inputs!E:E,0)))</f>
        <v>1399</v>
      </c>
      <c r="L11024" s="65" t="str">
        <f>IF(ISBLANK(J11024),,INDEX(Inputs!D:D,MATCH(F11024,Inputs!E:E,0)))</f>
        <v>649BK EvoFox Typhoon Laptop Cooling Pad</v>
      </c>
      <c r="M11024" s="65" t="str">
        <f>IF(ISBLANK(#REF!),,IF(B11024="Online","Online",IF(LEFT(B11024,1)="E","Online","Offline")))</f>
        <v>Online</v>
      </c>
      <c r="N11024" s="64">
        <f>IF(ISBLANK(M11024),,H11024*INDEX(Inputs!F:F,MATCH(F11024,Inputs!E:E,0)))</f>
        <v>1999</v>
      </c>
      <c r="O11024" s="65"/>
    </row>
    <row r="11025" ht="15.75" customHeight="1" spans="1:15">
      <c r="A11025" s="65" t="s">
        <v>509</v>
      </c>
      <c r="B11025" s="66" t="s">
        <v>112</v>
      </c>
      <c r="C11025" s="65" t="s">
        <v>510</v>
      </c>
      <c r="D11025" s="66" t="s">
        <v>370</v>
      </c>
      <c r="E11025" s="66" t="s">
        <v>410</v>
      </c>
      <c r="F11025" s="65">
        <v>250423</v>
      </c>
      <c r="G11025" s="65" t="s">
        <v>11</v>
      </c>
      <c r="H11025" s="67">
        <v>1</v>
      </c>
      <c r="I11025" s="69" t="s">
        <v>1496</v>
      </c>
      <c r="J11025" s="63">
        <f t="shared" si="43"/>
        <v>45009</v>
      </c>
      <c r="K11025" s="64">
        <f>IF(ISBLANK(J11025),,H11025*INDEX(Inputs!G:G,MATCH(F11025,Inputs!E:E,0)))</f>
        <v>759</v>
      </c>
      <c r="L11025" s="65" t="str">
        <f>IF(ISBLANK(J11025),,INDEX(Inputs!D:D,MATCH(F11025,Inputs!E:E,0)))</f>
        <v>650GR Ergo View Laptop Stand-Grey</v>
      </c>
      <c r="M11025" s="65" t="str">
        <f>IF(ISBLANK(#REF!),,IF(B11025="Online","Online",IF(LEFT(B11025,1)="E","Online","Offline")))</f>
        <v>Offline</v>
      </c>
      <c r="N11025" s="64">
        <f>IF(ISBLANK(M11025),,H11025*INDEX(Inputs!F:F,MATCH(F11025,Inputs!E:E,0)))</f>
        <v>899</v>
      </c>
      <c r="O11025" s="65"/>
    </row>
    <row r="11026" ht="15.75" customHeight="1" spans="1:15">
      <c r="A11026" s="65" t="s">
        <v>367</v>
      </c>
      <c r="B11026" s="66" t="s">
        <v>163</v>
      </c>
      <c r="C11026" s="65" t="s">
        <v>638</v>
      </c>
      <c r="D11026" s="66" t="s">
        <v>370</v>
      </c>
      <c r="E11026" s="66" t="s">
        <v>410</v>
      </c>
      <c r="F11026" s="65">
        <v>250423</v>
      </c>
      <c r="G11026" s="65" t="s">
        <v>11</v>
      </c>
      <c r="H11026" s="67">
        <v>1</v>
      </c>
      <c r="I11026" s="69" t="s">
        <v>1496</v>
      </c>
      <c r="J11026" s="63">
        <f t="shared" si="43"/>
        <v>45009</v>
      </c>
      <c r="K11026" s="64">
        <f>IF(ISBLANK(J11026),,H11026*INDEX(Inputs!G:G,MATCH(F11026,Inputs!E:E,0)))</f>
        <v>759</v>
      </c>
      <c r="L11026" s="65" t="str">
        <f>IF(ISBLANK(J11026),,INDEX(Inputs!D:D,MATCH(F11026,Inputs!E:E,0)))</f>
        <v>650GR Ergo View Laptop Stand-Grey</v>
      </c>
      <c r="M11026" s="65" t="str">
        <f>IF(ISBLANK(#REF!),,IF(B11026="Online","Online",IF(LEFT(B11026,1)="E","Online","Offline")))</f>
        <v>Offline</v>
      </c>
      <c r="N11026" s="64">
        <f>IF(ISBLANK(M11026),,H11026*INDEX(Inputs!F:F,MATCH(F11026,Inputs!E:E,0)))</f>
        <v>899</v>
      </c>
      <c r="O11026" s="65"/>
    </row>
    <row r="11027" ht="15.75" customHeight="1" spans="1:15">
      <c r="A11027" s="65" t="s">
        <v>423</v>
      </c>
      <c r="B11027" s="66" t="s">
        <v>125</v>
      </c>
      <c r="C11027" s="65" t="s">
        <v>434</v>
      </c>
      <c r="D11027" s="66" t="s">
        <v>414</v>
      </c>
      <c r="E11027" s="66" t="s">
        <v>428</v>
      </c>
      <c r="F11027" s="65">
        <v>250881</v>
      </c>
      <c r="G11027" s="65" t="s">
        <v>98</v>
      </c>
      <c r="H11027" s="67">
        <v>1</v>
      </c>
      <c r="I11027" s="69" t="s">
        <v>1496</v>
      </c>
      <c r="J11027" s="63">
        <f t="shared" si="43"/>
        <v>45009</v>
      </c>
      <c r="K11027" s="64">
        <f>IF(ISBLANK(J11027),,H11027*INDEX(Inputs!G:G,MATCH(F11027,Inputs!E:E,0)))</f>
        <v>799</v>
      </c>
      <c r="L11027" s="65" t="str">
        <f>IF(ISBLANK(J11027),,INDEX(Inputs!D:D,MATCH(F11027,Inputs!E:E,0)))</f>
        <v>795BK EvoFox Phantom Pro RGB Gaming Mouse USB</v>
      </c>
      <c r="M11027" s="65" t="str">
        <f>IF(ISBLANK(#REF!),,IF(B11027="Online","Online",IF(LEFT(B11027,1)="E","Online","Offline")))</f>
        <v>Offline</v>
      </c>
      <c r="N11027" s="64">
        <f>IF(ISBLANK(M11027),,H11027*INDEX(Inputs!F:F,MATCH(F11027,Inputs!E:E,0)))</f>
        <v>1099</v>
      </c>
      <c r="O11027" s="65"/>
    </row>
    <row r="11028" ht="15.75" customHeight="1" spans="1:15">
      <c r="A11028" s="65" t="s">
        <v>345</v>
      </c>
      <c r="B11028" s="66" t="s">
        <v>765</v>
      </c>
      <c r="C11028" s="65" t="s">
        <v>765</v>
      </c>
      <c r="D11028" s="66" t="s">
        <v>414</v>
      </c>
      <c r="E11028" s="66" t="s">
        <v>428</v>
      </c>
      <c r="F11028" s="65">
        <v>250881</v>
      </c>
      <c r="G11028" s="65" t="s">
        <v>98</v>
      </c>
      <c r="H11028" s="67">
        <v>1</v>
      </c>
      <c r="I11028" s="69" t="s">
        <v>1496</v>
      </c>
      <c r="J11028" s="63">
        <f t="shared" si="43"/>
        <v>45009</v>
      </c>
      <c r="K11028" s="64">
        <f>IF(ISBLANK(J11028),,H11028*INDEX(Inputs!G:G,MATCH(F11028,Inputs!E:E,0)))</f>
        <v>799</v>
      </c>
      <c r="L11028" s="65" t="str">
        <f>IF(ISBLANK(J11028),,INDEX(Inputs!D:D,MATCH(F11028,Inputs!E:E,0)))</f>
        <v>795BK EvoFox Phantom Pro RGB Gaming Mouse USB</v>
      </c>
      <c r="M11028" s="65" t="str">
        <f>IF(ISBLANK(#REF!),,IF(B11028="Online","Online",IF(LEFT(B11028,1)="E","Online","Offline")))</f>
        <v>Online</v>
      </c>
      <c r="N11028" s="64">
        <f>IF(ISBLANK(M11028),,H11028*INDEX(Inputs!F:F,MATCH(F11028,Inputs!E:E,0)))</f>
        <v>1099</v>
      </c>
      <c r="O11028" s="65"/>
    </row>
    <row r="11029" ht="15.75" customHeight="1" spans="1:15">
      <c r="A11029" s="65" t="s">
        <v>407</v>
      </c>
      <c r="B11029" s="66" t="s">
        <v>595</v>
      </c>
      <c r="C11029" s="65" t="s">
        <v>596</v>
      </c>
      <c r="D11029" s="66" t="s">
        <v>414</v>
      </c>
      <c r="E11029" s="66" t="s">
        <v>415</v>
      </c>
      <c r="F11029" s="65">
        <v>250424</v>
      </c>
      <c r="G11029" s="65" t="s">
        <v>15</v>
      </c>
      <c r="H11029" s="67">
        <v>1</v>
      </c>
      <c r="I11029" s="69" t="s">
        <v>1496</v>
      </c>
      <c r="J11029" s="63">
        <f t="shared" si="43"/>
        <v>45009</v>
      </c>
      <c r="K11029" s="64">
        <f>IF(ISBLANK(J11029),,H11029*INDEX(Inputs!G:G,MATCH(F11029,Inputs!E:E,0)))</f>
        <v>999</v>
      </c>
      <c r="L11029" s="65" t="str">
        <f>IF(ISBLANK(J11029),,INDEX(Inputs!D:D,MATCH(F11029,Inputs!E:E,0)))</f>
        <v>419V2 PRIMUS Wireless Desktop V2</v>
      </c>
      <c r="M11029" s="65" t="str">
        <f>IF(ISBLANK(#REF!),,IF(B11029="Online","Online",IF(LEFT(B11029,1)="E","Online","Offline")))</f>
        <v>Offline</v>
      </c>
      <c r="N11029" s="64">
        <f>IF(ISBLANK(M11029),,H11029*INDEX(Inputs!F:F,MATCH(F11029,Inputs!E:E,0)))</f>
        <v>1199</v>
      </c>
      <c r="O11029" s="65"/>
    </row>
    <row r="11030" ht="15.75" customHeight="1" spans="1:15">
      <c r="A11030" s="65" t="s">
        <v>1501</v>
      </c>
      <c r="B11030" s="66" t="s">
        <v>765</v>
      </c>
      <c r="C11030" s="65" t="s">
        <v>765</v>
      </c>
      <c r="D11030" s="66" t="s">
        <v>414</v>
      </c>
      <c r="E11030" s="66" t="s">
        <v>415</v>
      </c>
      <c r="F11030" s="65">
        <v>260089</v>
      </c>
      <c r="G11030" s="65" t="s">
        <v>18</v>
      </c>
      <c r="H11030" s="67">
        <v>1</v>
      </c>
      <c r="I11030" s="69" t="s">
        <v>1502</v>
      </c>
      <c r="J11030" s="63">
        <f t="shared" si="43"/>
        <v>45010</v>
      </c>
      <c r="K11030" s="64">
        <f>IF(ISBLANK(J11030),,H11030*INDEX(Inputs!G:G,MATCH(F11030,Inputs!E:E,0)))</f>
        <v>529</v>
      </c>
      <c r="L11030" s="65" t="str">
        <f>IF(ISBLANK(J11030),,INDEX(Inputs!D:D,MATCH(F11030,Inputs!E:E,0)))</f>
        <v>398PP Xcite Neo Keyboard USB</v>
      </c>
      <c r="M11030" s="65" t="str">
        <f>IF(ISBLANK(#REF!),,IF(B11030="Online","Online",IF(LEFT(B11030,1)="E","Online","Offline")))</f>
        <v>Online</v>
      </c>
      <c r="N11030" s="64">
        <f>IF(ISBLANK(M11030),,H11030*INDEX(Inputs!F:F,MATCH(F11030,Inputs!E:E,0)))</f>
        <v>549</v>
      </c>
      <c r="O11030" s="65"/>
    </row>
    <row r="11031" ht="15.75" customHeight="1" spans="1:15">
      <c r="A11031" s="65" t="s">
        <v>367</v>
      </c>
      <c r="B11031" s="66" t="s">
        <v>556</v>
      </c>
      <c r="C11031" s="65" t="s">
        <v>557</v>
      </c>
      <c r="D11031" s="66" t="s">
        <v>370</v>
      </c>
      <c r="E11031" s="66" t="s">
        <v>371</v>
      </c>
      <c r="F11031" s="65">
        <v>250417</v>
      </c>
      <c r="G11031" s="65" t="s">
        <v>39</v>
      </c>
      <c r="H11031" s="67">
        <v>1</v>
      </c>
      <c r="I11031" s="69" t="s">
        <v>1502</v>
      </c>
      <c r="J11031" s="63">
        <f t="shared" si="43"/>
        <v>45010</v>
      </c>
      <c r="K11031" s="64">
        <f>IF(ISBLANK(J11031),,H11031*INDEX(Inputs!G:G,MATCH(F11031,Inputs!E:E,0)))</f>
        <v>929</v>
      </c>
      <c r="L11031" s="65" t="str">
        <f>IF(ISBLANK(J11031),,INDEX(Inputs!D:D,MATCH(F11031,Inputs!E:E,0)))</f>
        <v>416PP Super Speed Hub 4 Port USB 3.0</v>
      </c>
      <c r="M11031" s="65" t="str">
        <f>IF(ISBLANK(#REF!),,IF(B11031="Online","Online",IF(LEFT(B11031,1)="E","Online","Offline")))</f>
        <v>Offline</v>
      </c>
      <c r="N11031" s="64">
        <f>IF(ISBLANK(M11031),,H11031*INDEX(Inputs!F:F,MATCH(F11031,Inputs!E:E,0)))</f>
        <v>1499</v>
      </c>
      <c r="O11031" s="65"/>
    </row>
    <row r="11032" ht="15.75" customHeight="1" spans="1:15">
      <c r="A11032" s="65" t="s">
        <v>956</v>
      </c>
      <c r="B11032" s="66" t="s">
        <v>838</v>
      </c>
      <c r="C11032" s="65" t="s">
        <v>957</v>
      </c>
      <c r="D11032" s="66" t="s">
        <v>370</v>
      </c>
      <c r="E11032" s="66" t="s">
        <v>371</v>
      </c>
      <c r="F11032" s="65">
        <v>250417</v>
      </c>
      <c r="G11032" s="65" t="s">
        <v>39</v>
      </c>
      <c r="H11032" s="67">
        <v>1</v>
      </c>
      <c r="I11032" s="69" t="s">
        <v>1502</v>
      </c>
      <c r="J11032" s="63">
        <f t="shared" si="43"/>
        <v>45010</v>
      </c>
      <c r="K11032" s="64">
        <f>IF(ISBLANK(J11032),,H11032*INDEX(Inputs!G:G,MATCH(F11032,Inputs!E:E,0)))</f>
        <v>929</v>
      </c>
      <c r="L11032" s="65" t="str">
        <f>IF(ISBLANK(J11032),,INDEX(Inputs!D:D,MATCH(F11032,Inputs!E:E,0)))</f>
        <v>416PP Super Speed Hub 4 Port USB 3.0</v>
      </c>
      <c r="M11032" s="65" t="str">
        <f>IF(ISBLANK(#REF!),,IF(B11032="Online","Online",IF(LEFT(B11032,1)="E","Online","Offline")))</f>
        <v>Offline</v>
      </c>
      <c r="N11032" s="64">
        <f>IF(ISBLANK(M11032),,H11032*INDEX(Inputs!F:F,MATCH(F11032,Inputs!E:E,0)))</f>
        <v>1499</v>
      </c>
      <c r="O11032" s="65"/>
    </row>
    <row r="11033" ht="15.75" customHeight="1" spans="1:15">
      <c r="A11033" s="65" t="s">
        <v>362</v>
      </c>
      <c r="B11033" s="66" t="s">
        <v>23</v>
      </c>
      <c r="C11033" s="65" t="s">
        <v>363</v>
      </c>
      <c r="D11033" s="66" t="s">
        <v>414</v>
      </c>
      <c r="E11033" s="66" t="s">
        <v>415</v>
      </c>
      <c r="F11033" s="65">
        <v>250874</v>
      </c>
      <c r="G11033" s="65" t="s">
        <v>13</v>
      </c>
      <c r="H11033" s="67">
        <v>1</v>
      </c>
      <c r="I11033" s="69" t="s">
        <v>1502</v>
      </c>
      <c r="J11033" s="63">
        <f t="shared" si="43"/>
        <v>45010</v>
      </c>
      <c r="K11033" s="64">
        <f>IF(ISBLANK(J11033),,H11033*INDEX(Inputs!G:G,MATCH(F11033,Inputs!E:E,0)))</f>
        <v>1349</v>
      </c>
      <c r="L11033" s="65" t="str">
        <f>IF(ISBLANK(J11033),,INDEX(Inputs!D:D,MATCH(F11033,Inputs!E:E,0)))</f>
        <v>432BK EvoFox X-Team Gaming Keyboard &amp; Mouse (USB)</v>
      </c>
      <c r="M11033" s="65" t="str">
        <f>IF(ISBLANK(#REF!),,IF(B11033="Online","Online",IF(LEFT(B11033,1)="E","Online","Offline")))</f>
        <v>Offline</v>
      </c>
      <c r="N11033" s="64">
        <f>IF(ISBLANK(M11033),,H11033*INDEX(Inputs!F:F,MATCH(F11033,Inputs!E:E,0)))</f>
        <v>1899</v>
      </c>
      <c r="O11033" s="65"/>
    </row>
    <row r="11034" ht="15.75" customHeight="1" spans="1:15">
      <c r="A11034" s="65" t="s">
        <v>412</v>
      </c>
      <c r="B11034" s="66" t="s">
        <v>107</v>
      </c>
      <c r="C11034" s="65" t="s">
        <v>498</v>
      </c>
      <c r="D11034" s="66" t="s">
        <v>414</v>
      </c>
      <c r="E11034" s="66" t="s">
        <v>415</v>
      </c>
      <c r="F11034" s="65">
        <v>250874</v>
      </c>
      <c r="G11034" s="65" t="s">
        <v>13</v>
      </c>
      <c r="H11034" s="67">
        <v>1</v>
      </c>
      <c r="I11034" s="69" t="s">
        <v>1502</v>
      </c>
      <c r="J11034" s="63">
        <f t="shared" si="43"/>
        <v>45010</v>
      </c>
      <c r="K11034" s="64">
        <f>IF(ISBLANK(J11034),,H11034*INDEX(Inputs!G:G,MATCH(F11034,Inputs!E:E,0)))</f>
        <v>1349</v>
      </c>
      <c r="L11034" s="65" t="str">
        <f>IF(ISBLANK(J11034),,INDEX(Inputs!D:D,MATCH(F11034,Inputs!E:E,0)))</f>
        <v>432BK EvoFox X-Team Gaming Keyboard &amp; Mouse (USB)</v>
      </c>
      <c r="M11034" s="65" t="str">
        <f>IF(ISBLANK(#REF!),,IF(B11034="Online","Online",IF(LEFT(B11034,1)="E","Online","Offline")))</f>
        <v>Offline</v>
      </c>
      <c r="N11034" s="64">
        <f>IF(ISBLANK(M11034),,H11034*INDEX(Inputs!F:F,MATCH(F11034,Inputs!E:E,0)))</f>
        <v>1899</v>
      </c>
      <c r="O11034" s="65"/>
    </row>
    <row r="11035" ht="15.75" customHeight="1" spans="1:15">
      <c r="A11035" s="65" t="s">
        <v>353</v>
      </c>
      <c r="B11035" s="66" t="s">
        <v>126</v>
      </c>
      <c r="C11035" s="65" t="s">
        <v>388</v>
      </c>
      <c r="D11035" s="66" t="s">
        <v>414</v>
      </c>
      <c r="E11035" s="66" t="s">
        <v>415</v>
      </c>
      <c r="F11035" s="65">
        <v>250874</v>
      </c>
      <c r="G11035" s="65" t="s">
        <v>13</v>
      </c>
      <c r="H11035" s="67">
        <v>1</v>
      </c>
      <c r="I11035" s="69" t="s">
        <v>1502</v>
      </c>
      <c r="J11035" s="63">
        <f t="shared" si="43"/>
        <v>45010</v>
      </c>
      <c r="K11035" s="64">
        <f>IF(ISBLANK(J11035),,H11035*INDEX(Inputs!G:G,MATCH(F11035,Inputs!E:E,0)))</f>
        <v>1349</v>
      </c>
      <c r="L11035" s="65" t="str">
        <f>IF(ISBLANK(J11035),,INDEX(Inputs!D:D,MATCH(F11035,Inputs!E:E,0)))</f>
        <v>432BK EvoFox X-Team Gaming Keyboard &amp; Mouse (USB)</v>
      </c>
      <c r="M11035" s="65" t="str">
        <f>IF(ISBLANK(#REF!),,IF(B11035="Online","Online",IF(LEFT(B11035,1)="E","Online","Offline")))</f>
        <v>Offline</v>
      </c>
      <c r="N11035" s="64">
        <f>IF(ISBLANK(M11035),,H11035*INDEX(Inputs!F:F,MATCH(F11035,Inputs!E:E,0)))</f>
        <v>1899</v>
      </c>
      <c r="O11035" s="65"/>
    </row>
    <row r="11036" ht="15.75" customHeight="1" spans="1:15">
      <c r="A11036" s="65" t="s">
        <v>345</v>
      </c>
      <c r="B11036" s="66" t="s">
        <v>678</v>
      </c>
      <c r="C11036" s="65" t="s">
        <v>679</v>
      </c>
      <c r="D11036" s="66" t="s">
        <v>414</v>
      </c>
      <c r="E11036" s="66" t="s">
        <v>415</v>
      </c>
      <c r="F11036" s="65">
        <v>250874</v>
      </c>
      <c r="G11036" s="65" t="s">
        <v>13</v>
      </c>
      <c r="H11036" s="67">
        <v>1</v>
      </c>
      <c r="I11036" s="69" t="s">
        <v>1502</v>
      </c>
      <c r="J11036" s="63">
        <f t="shared" si="43"/>
        <v>45010</v>
      </c>
      <c r="K11036" s="64">
        <f>IF(ISBLANK(J11036),,H11036*INDEX(Inputs!G:G,MATCH(F11036,Inputs!E:E,0)))</f>
        <v>1349</v>
      </c>
      <c r="L11036" s="65" t="str">
        <f>IF(ISBLANK(J11036),,INDEX(Inputs!D:D,MATCH(F11036,Inputs!E:E,0)))</f>
        <v>432BK EvoFox X-Team Gaming Keyboard &amp; Mouse (USB)</v>
      </c>
      <c r="M11036" s="65" t="str">
        <f>IF(ISBLANK(#REF!),,IF(B11036="Online","Online",IF(LEFT(B11036,1)="E","Online","Offline")))</f>
        <v>Offline</v>
      </c>
      <c r="N11036" s="64">
        <f>IF(ISBLANK(M11036),,H11036*INDEX(Inputs!F:F,MATCH(F11036,Inputs!E:E,0)))</f>
        <v>1899</v>
      </c>
      <c r="O11036" s="65"/>
    </row>
    <row r="11037" ht="15.75" customHeight="1" spans="1:15">
      <c r="A11037" s="65" t="s">
        <v>327</v>
      </c>
      <c r="B11037" s="66" t="s">
        <v>196</v>
      </c>
      <c r="C11037" s="65" t="s">
        <v>579</v>
      </c>
      <c r="D11037" s="66" t="s">
        <v>414</v>
      </c>
      <c r="E11037" s="66" t="s">
        <v>415</v>
      </c>
      <c r="F11037" s="65">
        <v>250874</v>
      </c>
      <c r="G11037" s="65" t="s">
        <v>13</v>
      </c>
      <c r="H11037" s="67">
        <v>1</v>
      </c>
      <c r="I11037" s="69" t="s">
        <v>1502</v>
      </c>
      <c r="J11037" s="63">
        <f t="shared" si="43"/>
        <v>45010</v>
      </c>
      <c r="K11037" s="64">
        <f>IF(ISBLANK(J11037),,H11037*INDEX(Inputs!G:G,MATCH(F11037,Inputs!E:E,0)))</f>
        <v>1349</v>
      </c>
      <c r="L11037" s="65" t="str">
        <f>IF(ISBLANK(J11037),,INDEX(Inputs!D:D,MATCH(F11037,Inputs!E:E,0)))</f>
        <v>432BK EvoFox X-Team Gaming Keyboard &amp; Mouse (USB)</v>
      </c>
      <c r="M11037" s="65" t="str">
        <f>IF(ISBLANK(#REF!),,IF(B11037="Online","Online",IF(LEFT(B11037,1)="E","Online","Offline")))</f>
        <v>Offline</v>
      </c>
      <c r="N11037" s="64">
        <f>IF(ISBLANK(M11037),,H11037*INDEX(Inputs!F:F,MATCH(F11037,Inputs!E:E,0)))</f>
        <v>1899</v>
      </c>
      <c r="O11037" s="65"/>
    </row>
    <row r="11038" ht="15.75" customHeight="1" spans="1:15">
      <c r="A11038" s="65" t="s">
        <v>367</v>
      </c>
      <c r="B11038" s="66" t="s">
        <v>86</v>
      </c>
      <c r="C11038" s="65" t="s">
        <v>671</v>
      </c>
      <c r="D11038" s="66" t="s">
        <v>370</v>
      </c>
      <c r="E11038" s="66" t="s">
        <v>371</v>
      </c>
      <c r="F11038" s="65">
        <v>260085</v>
      </c>
      <c r="G11038" s="65" t="s">
        <v>32</v>
      </c>
      <c r="H11038" s="67">
        <v>1</v>
      </c>
      <c r="I11038" s="69" t="s">
        <v>1502</v>
      </c>
      <c r="J11038" s="63">
        <f t="shared" si="43"/>
        <v>45010</v>
      </c>
      <c r="K11038" s="64">
        <f>IF(ISBLANK(J11038),,H11038*INDEX(Inputs!G:G,MATCH(F11038,Inputs!E:E,0)))</f>
        <v>1059</v>
      </c>
      <c r="L11038" s="65" t="str">
        <f>IF(ISBLANK(J11038),,INDEX(Inputs!D:D,MATCH(F11038,Inputs!E:E,0)))</f>
        <v>435BK Type-C 4 Port USB 3.0 Hub Pro</v>
      </c>
      <c r="M11038" s="65" t="str">
        <f>IF(ISBLANK(#REF!),,IF(B11038="Online","Online",IF(LEFT(B11038,1)="E","Online","Offline")))</f>
        <v>Offline</v>
      </c>
      <c r="N11038" s="64">
        <f>IF(ISBLANK(M11038),,H11038*INDEX(Inputs!F:F,MATCH(F11038,Inputs!E:E,0)))</f>
        <v>1599</v>
      </c>
      <c r="O11038" s="65"/>
    </row>
    <row r="11039" ht="15.75" customHeight="1" spans="1:15">
      <c r="A11039" s="65" t="s">
        <v>353</v>
      </c>
      <c r="B11039" s="66" t="s">
        <v>76</v>
      </c>
      <c r="C11039" s="65" t="s">
        <v>379</v>
      </c>
      <c r="D11039" s="66" t="s">
        <v>370</v>
      </c>
      <c r="E11039" s="66" t="s">
        <v>410</v>
      </c>
      <c r="F11039" s="65">
        <v>250877</v>
      </c>
      <c r="G11039" s="65" t="s">
        <v>22</v>
      </c>
      <c r="H11039" s="67">
        <v>1</v>
      </c>
      <c r="I11039" s="69" t="s">
        <v>1502</v>
      </c>
      <c r="J11039" s="63">
        <f t="shared" si="43"/>
        <v>45010</v>
      </c>
      <c r="K11039" s="64">
        <f>IF(ISBLANK(J11039),,H11039*INDEX(Inputs!G:G,MATCH(F11039,Inputs!E:E,0)))</f>
        <v>349</v>
      </c>
      <c r="L11039" s="65" t="str">
        <f>IF(ISBLANK(J11039),,INDEX(Inputs!D:D,MATCH(F11039,Inputs!E:E,0)))</f>
        <v>595BK Evo Fox Falcon X35 Medium Speed Mouse Pad</v>
      </c>
      <c r="M11039" s="65" t="str">
        <f>IF(ISBLANK(#REF!),,IF(B11039="Online","Online",IF(LEFT(B11039,1)="E","Online","Offline")))</f>
        <v>Offline</v>
      </c>
      <c r="N11039" s="64">
        <f>IF(ISBLANK(M11039),,H11039*INDEX(Inputs!F:F,MATCH(F11039,Inputs!E:E,0)))</f>
        <v>699</v>
      </c>
      <c r="O11039" s="65"/>
    </row>
    <row r="11040" ht="15.75" customHeight="1" spans="1:15">
      <c r="A11040" s="65" t="s">
        <v>623</v>
      </c>
      <c r="B11040" s="66" t="s">
        <v>160</v>
      </c>
      <c r="C11040" s="65" t="s">
        <v>624</v>
      </c>
      <c r="D11040" s="66" t="s">
        <v>370</v>
      </c>
      <c r="E11040" s="66" t="s">
        <v>410</v>
      </c>
      <c r="F11040" s="65">
        <v>250877</v>
      </c>
      <c r="G11040" s="65" t="s">
        <v>22</v>
      </c>
      <c r="H11040" s="67">
        <v>1</v>
      </c>
      <c r="I11040" s="69" t="s">
        <v>1502</v>
      </c>
      <c r="J11040" s="63">
        <f t="shared" si="43"/>
        <v>45010</v>
      </c>
      <c r="K11040" s="64">
        <f>IF(ISBLANK(J11040),,H11040*INDEX(Inputs!G:G,MATCH(F11040,Inputs!E:E,0)))</f>
        <v>349</v>
      </c>
      <c r="L11040" s="65" t="str">
        <f>IF(ISBLANK(J11040),,INDEX(Inputs!D:D,MATCH(F11040,Inputs!E:E,0)))</f>
        <v>595BK Evo Fox Falcon X35 Medium Speed Mouse Pad</v>
      </c>
      <c r="M11040" s="65" t="str">
        <f>IF(ISBLANK(#REF!),,IF(B11040="Online","Online",IF(LEFT(B11040,1)="E","Online","Offline")))</f>
        <v>Offline</v>
      </c>
      <c r="N11040" s="64">
        <f>IF(ISBLANK(M11040),,H11040*INDEX(Inputs!F:F,MATCH(F11040,Inputs!E:E,0)))</f>
        <v>699</v>
      </c>
      <c r="O11040" s="65"/>
    </row>
    <row r="11041" ht="15.75" customHeight="1" spans="1:15">
      <c r="A11041" s="65" t="s">
        <v>644</v>
      </c>
      <c r="B11041" s="66" t="s">
        <v>171</v>
      </c>
      <c r="C11041" s="65" t="s">
        <v>645</v>
      </c>
      <c r="D11041" s="66" t="s">
        <v>370</v>
      </c>
      <c r="E11041" s="66" t="s">
        <v>410</v>
      </c>
      <c r="F11041" s="65">
        <v>250877</v>
      </c>
      <c r="G11041" s="65" t="s">
        <v>22</v>
      </c>
      <c r="H11041" s="67">
        <v>1</v>
      </c>
      <c r="I11041" s="69" t="s">
        <v>1502</v>
      </c>
      <c r="J11041" s="63">
        <f t="shared" si="43"/>
        <v>45010</v>
      </c>
      <c r="K11041" s="64">
        <f>IF(ISBLANK(J11041),,H11041*INDEX(Inputs!G:G,MATCH(F11041,Inputs!E:E,0)))</f>
        <v>349</v>
      </c>
      <c r="L11041" s="65" t="str">
        <f>IF(ISBLANK(J11041),,INDEX(Inputs!D:D,MATCH(F11041,Inputs!E:E,0)))</f>
        <v>595BK Evo Fox Falcon X35 Medium Speed Mouse Pad</v>
      </c>
      <c r="M11041" s="65" t="str">
        <f>IF(ISBLANK(#REF!),,IF(B11041="Online","Online",IF(LEFT(B11041,1)="E","Online","Offline")))</f>
        <v>Offline</v>
      </c>
      <c r="N11041" s="64">
        <f>IF(ISBLANK(M11041),,H11041*INDEX(Inputs!F:F,MATCH(F11041,Inputs!E:E,0)))</f>
        <v>699</v>
      </c>
      <c r="O11041" s="65"/>
    </row>
    <row r="11042" ht="15.75" customHeight="1" spans="1:15">
      <c r="A11042" s="65" t="s">
        <v>367</v>
      </c>
      <c r="B11042" s="66" t="s">
        <v>259</v>
      </c>
      <c r="C11042" s="65" t="s">
        <v>1020</v>
      </c>
      <c r="D11042" s="66" t="s">
        <v>370</v>
      </c>
      <c r="E11042" s="66" t="s">
        <v>410</v>
      </c>
      <c r="F11042" s="65">
        <v>250877</v>
      </c>
      <c r="G11042" s="65" t="s">
        <v>22</v>
      </c>
      <c r="H11042" s="67">
        <v>1</v>
      </c>
      <c r="I11042" s="69" t="s">
        <v>1502</v>
      </c>
      <c r="J11042" s="63">
        <f t="shared" si="43"/>
        <v>45010</v>
      </c>
      <c r="K11042" s="64">
        <f>IF(ISBLANK(J11042),,H11042*INDEX(Inputs!G:G,MATCH(F11042,Inputs!E:E,0)))</f>
        <v>349</v>
      </c>
      <c r="L11042" s="65" t="str">
        <f>IF(ISBLANK(J11042),,INDEX(Inputs!D:D,MATCH(F11042,Inputs!E:E,0)))</f>
        <v>595BK Evo Fox Falcon X35 Medium Speed Mouse Pad</v>
      </c>
      <c r="M11042" s="65" t="str">
        <f>IF(ISBLANK(#REF!),,IF(B11042="Online","Online",IF(LEFT(B11042,1)="E","Online","Offline")))</f>
        <v>Offline</v>
      </c>
      <c r="N11042" s="64">
        <f>IF(ISBLANK(M11042),,H11042*INDEX(Inputs!F:F,MATCH(F11042,Inputs!E:E,0)))</f>
        <v>699</v>
      </c>
      <c r="O11042" s="65"/>
    </row>
    <row r="11043" ht="15.75" customHeight="1" spans="1:15">
      <c r="A11043" s="65" t="s">
        <v>338</v>
      </c>
      <c r="B11043" s="66" t="s">
        <v>384</v>
      </c>
      <c r="C11043" s="65" t="s">
        <v>385</v>
      </c>
      <c r="D11043" s="66" t="s">
        <v>370</v>
      </c>
      <c r="E11043" s="66" t="s">
        <v>410</v>
      </c>
      <c r="F11043" s="65">
        <v>250879</v>
      </c>
      <c r="G11043" s="65" t="s">
        <v>30</v>
      </c>
      <c r="H11043" s="67">
        <v>1</v>
      </c>
      <c r="I11043" s="69" t="s">
        <v>1502</v>
      </c>
      <c r="J11043" s="63">
        <f t="shared" si="43"/>
        <v>45010</v>
      </c>
      <c r="K11043" s="64">
        <f>IF(ISBLANK(J11043),,H11043*INDEX(Inputs!G:G,MATCH(F11043,Inputs!E:E,0)))</f>
        <v>699</v>
      </c>
      <c r="L11043" s="65" t="str">
        <f>IF(ISBLANK(J11043),,INDEX(Inputs!D:D,MATCH(F11043,Inputs!E:E,0)))</f>
        <v>597BK Evo Fox Falcon X85 Extra Large Speed Mouse Pad</v>
      </c>
      <c r="M11043" s="65" t="str">
        <f>IF(ISBLANK(#REF!),,IF(B11043="Online","Online",IF(LEFT(B11043,1)="E","Online","Offline")))</f>
        <v>Offline</v>
      </c>
      <c r="N11043" s="64">
        <f>IF(ISBLANK(M11043),,H11043*INDEX(Inputs!F:F,MATCH(F11043,Inputs!E:E,0)))</f>
        <v>1199</v>
      </c>
      <c r="O11043" s="65"/>
    </row>
    <row r="11044" ht="15.75" customHeight="1" spans="1:15">
      <c r="A11044" s="65" t="s">
        <v>327</v>
      </c>
      <c r="B11044" s="66" t="s">
        <v>495</v>
      </c>
      <c r="C11044" s="65" t="s">
        <v>496</v>
      </c>
      <c r="D11044" s="66" t="s">
        <v>370</v>
      </c>
      <c r="E11044" s="66" t="s">
        <v>410</v>
      </c>
      <c r="F11044" s="65">
        <v>250879</v>
      </c>
      <c r="G11044" s="65" t="s">
        <v>30</v>
      </c>
      <c r="H11044" s="67">
        <v>1</v>
      </c>
      <c r="I11044" s="69" t="s">
        <v>1502</v>
      </c>
      <c r="J11044" s="63">
        <f t="shared" si="43"/>
        <v>45010</v>
      </c>
      <c r="K11044" s="64">
        <f>IF(ISBLANK(J11044),,H11044*INDEX(Inputs!G:G,MATCH(F11044,Inputs!E:E,0)))</f>
        <v>699</v>
      </c>
      <c r="L11044" s="65" t="str">
        <f>IF(ISBLANK(J11044),,INDEX(Inputs!D:D,MATCH(F11044,Inputs!E:E,0)))</f>
        <v>597BK Evo Fox Falcon X85 Extra Large Speed Mouse Pad</v>
      </c>
      <c r="M11044" s="65" t="str">
        <f>IF(ISBLANK(#REF!),,IF(B11044="Online","Online",IF(LEFT(B11044,1)="E","Online","Offline")))</f>
        <v>Offline</v>
      </c>
      <c r="N11044" s="64">
        <f>IF(ISBLANK(M11044),,H11044*INDEX(Inputs!F:F,MATCH(F11044,Inputs!E:E,0)))</f>
        <v>1199</v>
      </c>
      <c r="O11044" s="65"/>
    </row>
    <row r="11045" ht="15.75" customHeight="1" spans="1:15">
      <c r="A11045" s="65" t="s">
        <v>454</v>
      </c>
      <c r="B11045" s="66" t="s">
        <v>164</v>
      </c>
      <c r="C11045" s="65" t="s">
        <v>466</v>
      </c>
      <c r="D11045" s="66" t="s">
        <v>370</v>
      </c>
      <c r="E11045" s="66" t="s">
        <v>410</v>
      </c>
      <c r="F11045" s="65">
        <v>250879</v>
      </c>
      <c r="G11045" s="65" t="s">
        <v>30</v>
      </c>
      <c r="H11045" s="67">
        <v>1</v>
      </c>
      <c r="I11045" s="69" t="s">
        <v>1502</v>
      </c>
      <c r="J11045" s="63">
        <f t="shared" si="43"/>
        <v>45010</v>
      </c>
      <c r="K11045" s="64">
        <f>IF(ISBLANK(J11045),,H11045*INDEX(Inputs!G:G,MATCH(F11045,Inputs!E:E,0)))</f>
        <v>699</v>
      </c>
      <c r="L11045" s="65" t="str">
        <f>IF(ISBLANK(J11045),,INDEX(Inputs!D:D,MATCH(F11045,Inputs!E:E,0)))</f>
        <v>597BK Evo Fox Falcon X85 Extra Large Speed Mouse Pad</v>
      </c>
      <c r="M11045" s="65" t="str">
        <f>IF(ISBLANK(#REF!),,IF(B11045="Online","Online",IF(LEFT(B11045,1)="E","Online","Offline")))</f>
        <v>Offline</v>
      </c>
      <c r="N11045" s="64">
        <f>IF(ISBLANK(M11045),,H11045*INDEX(Inputs!F:F,MATCH(F11045,Inputs!E:E,0)))</f>
        <v>1199</v>
      </c>
      <c r="O11045" s="65"/>
    </row>
    <row r="11046" ht="15.75" customHeight="1" spans="1:15">
      <c r="A11046" s="65" t="s">
        <v>416</v>
      </c>
      <c r="B11046" s="66" t="s">
        <v>40</v>
      </c>
      <c r="C11046" s="65" t="s">
        <v>417</v>
      </c>
      <c r="D11046" s="66" t="s">
        <v>370</v>
      </c>
      <c r="E11046" s="66" t="s">
        <v>410</v>
      </c>
      <c r="F11046" s="65">
        <v>250876</v>
      </c>
      <c r="G11046" s="65" t="s">
        <v>26</v>
      </c>
      <c r="H11046" s="67">
        <v>1</v>
      </c>
      <c r="I11046" s="69" t="s">
        <v>1502</v>
      </c>
      <c r="J11046" s="63">
        <f t="shared" si="43"/>
        <v>45010</v>
      </c>
      <c r="K11046" s="64">
        <f>IF(ISBLANK(J11046),,H11046*INDEX(Inputs!G:G,MATCH(F11046,Inputs!E:E,0)))</f>
        <v>1399</v>
      </c>
      <c r="L11046" s="65" t="str">
        <f>IF(ISBLANK(J11046),,INDEX(Inputs!D:D,MATCH(F11046,Inputs!E:E,0)))</f>
        <v>649BK EvoFox Typhoon Laptop Cooling Pad</v>
      </c>
      <c r="M11046" s="65" t="str">
        <f>IF(ISBLANK(#REF!),,IF(B11046="Online","Online",IF(LEFT(B11046,1)="E","Online","Offline")))</f>
        <v>Offline</v>
      </c>
      <c r="N11046" s="64">
        <f>IF(ISBLANK(M11046),,H11046*INDEX(Inputs!F:F,MATCH(F11046,Inputs!E:E,0)))</f>
        <v>1999</v>
      </c>
      <c r="O11046" s="65"/>
    </row>
    <row r="11047" ht="15.75" customHeight="1" spans="1:15">
      <c r="A11047" s="65" t="s">
        <v>341</v>
      </c>
      <c r="B11047" s="66" t="s">
        <v>54</v>
      </c>
      <c r="C11047" s="65" t="s">
        <v>470</v>
      </c>
      <c r="D11047" s="66" t="s">
        <v>370</v>
      </c>
      <c r="E11047" s="66" t="s">
        <v>410</v>
      </c>
      <c r="F11047" s="65">
        <v>250876</v>
      </c>
      <c r="G11047" s="65" t="s">
        <v>26</v>
      </c>
      <c r="H11047" s="67">
        <v>1</v>
      </c>
      <c r="I11047" s="69" t="s">
        <v>1502</v>
      </c>
      <c r="J11047" s="63">
        <f t="shared" si="43"/>
        <v>45010</v>
      </c>
      <c r="K11047" s="64">
        <f>IF(ISBLANK(J11047),,H11047*INDEX(Inputs!G:G,MATCH(F11047,Inputs!E:E,0)))</f>
        <v>1399</v>
      </c>
      <c r="L11047" s="65" t="str">
        <f>IF(ISBLANK(J11047),,INDEX(Inputs!D:D,MATCH(F11047,Inputs!E:E,0)))</f>
        <v>649BK EvoFox Typhoon Laptop Cooling Pad</v>
      </c>
      <c r="M11047" s="65" t="str">
        <f>IF(ISBLANK(#REF!),,IF(B11047="Online","Online",IF(LEFT(B11047,1)="E","Online","Offline")))</f>
        <v>Offline</v>
      </c>
      <c r="N11047" s="64">
        <f>IF(ISBLANK(M11047),,H11047*INDEX(Inputs!F:F,MATCH(F11047,Inputs!E:E,0)))</f>
        <v>1999</v>
      </c>
      <c r="O11047" s="65"/>
    </row>
    <row r="11048" ht="15.75" customHeight="1" spans="1:15">
      <c r="A11048" s="65" t="s">
        <v>623</v>
      </c>
      <c r="B11048" s="66" t="s">
        <v>144</v>
      </c>
      <c r="C11048" s="65" t="s">
        <v>660</v>
      </c>
      <c r="D11048" s="66" t="s">
        <v>370</v>
      </c>
      <c r="E11048" s="66" t="s">
        <v>410</v>
      </c>
      <c r="F11048" s="65">
        <v>250876</v>
      </c>
      <c r="G11048" s="65" t="s">
        <v>26</v>
      </c>
      <c r="H11048" s="67">
        <v>1</v>
      </c>
      <c r="I11048" s="69" t="s">
        <v>1502</v>
      </c>
      <c r="J11048" s="63">
        <f t="shared" si="43"/>
        <v>45010</v>
      </c>
      <c r="K11048" s="64">
        <f>IF(ISBLANK(J11048),,H11048*INDEX(Inputs!G:G,MATCH(F11048,Inputs!E:E,0)))</f>
        <v>1399</v>
      </c>
      <c r="L11048" s="65" t="str">
        <f>IF(ISBLANK(J11048),,INDEX(Inputs!D:D,MATCH(F11048,Inputs!E:E,0)))</f>
        <v>649BK EvoFox Typhoon Laptop Cooling Pad</v>
      </c>
      <c r="M11048" s="65" t="str">
        <f>IF(ISBLANK(#REF!),,IF(B11048="Online","Online",IF(LEFT(B11048,1)="E","Online","Offline")))</f>
        <v>Offline</v>
      </c>
      <c r="N11048" s="64">
        <f>IF(ISBLANK(M11048),,H11048*INDEX(Inputs!F:F,MATCH(F11048,Inputs!E:E,0)))</f>
        <v>1999</v>
      </c>
      <c r="O11048" s="65"/>
    </row>
    <row r="11049" ht="15.75" customHeight="1" spans="1:15">
      <c r="A11049" s="65" t="s">
        <v>458</v>
      </c>
      <c r="B11049" s="66" t="s">
        <v>169</v>
      </c>
      <c r="C11049" s="65" t="s">
        <v>690</v>
      </c>
      <c r="D11049" s="66" t="s">
        <v>370</v>
      </c>
      <c r="E11049" s="66" t="s">
        <v>410</v>
      </c>
      <c r="F11049" s="65">
        <v>250876</v>
      </c>
      <c r="G11049" s="65" t="s">
        <v>26</v>
      </c>
      <c r="H11049" s="67">
        <v>1</v>
      </c>
      <c r="I11049" s="69" t="s">
        <v>1502</v>
      </c>
      <c r="J11049" s="63">
        <f t="shared" si="43"/>
        <v>45010</v>
      </c>
      <c r="K11049" s="64">
        <f>IF(ISBLANK(J11049),,H11049*INDEX(Inputs!G:G,MATCH(F11049,Inputs!E:E,0)))</f>
        <v>1399</v>
      </c>
      <c r="L11049" s="65" t="str">
        <f>IF(ISBLANK(J11049),,INDEX(Inputs!D:D,MATCH(F11049,Inputs!E:E,0)))</f>
        <v>649BK EvoFox Typhoon Laptop Cooling Pad</v>
      </c>
      <c r="M11049" s="65" t="str">
        <f>IF(ISBLANK(#REF!),,IF(B11049="Online","Online",IF(LEFT(B11049,1)="E","Online","Offline")))</f>
        <v>Offline</v>
      </c>
      <c r="N11049" s="64">
        <f>IF(ISBLANK(M11049),,H11049*INDEX(Inputs!F:F,MATCH(F11049,Inputs!E:E,0)))</f>
        <v>1999</v>
      </c>
      <c r="O11049" s="65"/>
    </row>
    <row r="11050" ht="15.75" customHeight="1" spans="1:15">
      <c r="A11050" s="65" t="s">
        <v>367</v>
      </c>
      <c r="B11050" s="66" t="s">
        <v>175</v>
      </c>
      <c r="C11050" s="65" t="s">
        <v>659</v>
      </c>
      <c r="D11050" s="66" t="s">
        <v>370</v>
      </c>
      <c r="E11050" s="66" t="s">
        <v>410</v>
      </c>
      <c r="F11050" s="65">
        <v>250876</v>
      </c>
      <c r="G11050" s="65" t="s">
        <v>26</v>
      </c>
      <c r="H11050" s="67">
        <v>1</v>
      </c>
      <c r="I11050" s="69" t="s">
        <v>1502</v>
      </c>
      <c r="J11050" s="63">
        <f t="shared" si="43"/>
        <v>45010</v>
      </c>
      <c r="K11050" s="64">
        <f>IF(ISBLANK(J11050),,H11050*INDEX(Inputs!G:G,MATCH(F11050,Inputs!E:E,0)))</f>
        <v>1399</v>
      </c>
      <c r="L11050" s="65" t="str">
        <f>IF(ISBLANK(J11050),,INDEX(Inputs!D:D,MATCH(F11050,Inputs!E:E,0)))</f>
        <v>649BK EvoFox Typhoon Laptop Cooling Pad</v>
      </c>
      <c r="M11050" s="65" t="str">
        <f>IF(ISBLANK(#REF!),,IF(B11050="Online","Online",IF(LEFT(B11050,1)="E","Online","Offline")))</f>
        <v>Offline</v>
      </c>
      <c r="N11050" s="64">
        <f>IF(ISBLANK(M11050),,H11050*INDEX(Inputs!F:F,MATCH(F11050,Inputs!E:E,0)))</f>
        <v>1999</v>
      </c>
      <c r="O11050" s="65"/>
    </row>
    <row r="11051" ht="15.75" customHeight="1" spans="1:15">
      <c r="A11051" s="65" t="s">
        <v>407</v>
      </c>
      <c r="B11051" s="66" t="s">
        <v>194</v>
      </c>
      <c r="C11051" s="65" t="s">
        <v>695</v>
      </c>
      <c r="D11051" s="66" t="s">
        <v>370</v>
      </c>
      <c r="E11051" s="66" t="s">
        <v>410</v>
      </c>
      <c r="F11051" s="65">
        <v>250876</v>
      </c>
      <c r="G11051" s="65" t="s">
        <v>26</v>
      </c>
      <c r="H11051" s="67">
        <v>1</v>
      </c>
      <c r="I11051" s="69" t="s">
        <v>1502</v>
      </c>
      <c r="J11051" s="63">
        <f t="shared" si="43"/>
        <v>45010</v>
      </c>
      <c r="K11051" s="64">
        <f>IF(ISBLANK(J11051),,H11051*INDEX(Inputs!G:G,MATCH(F11051,Inputs!E:E,0)))</f>
        <v>1399</v>
      </c>
      <c r="L11051" s="65" t="str">
        <f>IF(ISBLANK(J11051),,INDEX(Inputs!D:D,MATCH(F11051,Inputs!E:E,0)))</f>
        <v>649BK EvoFox Typhoon Laptop Cooling Pad</v>
      </c>
      <c r="M11051" s="65" t="str">
        <f>IF(ISBLANK(#REF!),,IF(B11051="Online","Online",IF(LEFT(B11051,1)="E","Online","Offline")))</f>
        <v>Offline</v>
      </c>
      <c r="N11051" s="64">
        <f>IF(ISBLANK(M11051),,H11051*INDEX(Inputs!F:F,MATCH(F11051,Inputs!E:E,0)))</f>
        <v>1999</v>
      </c>
      <c r="O11051" s="65"/>
    </row>
    <row r="11052" ht="15.75" customHeight="1" spans="1:15">
      <c r="A11052" s="65" t="s">
        <v>1047</v>
      </c>
      <c r="B11052" s="66" t="s">
        <v>1048</v>
      </c>
      <c r="C11052" s="65" t="s">
        <v>1049</v>
      </c>
      <c r="D11052" s="66" t="s">
        <v>370</v>
      </c>
      <c r="E11052" s="66" t="s">
        <v>410</v>
      </c>
      <c r="F11052" s="65">
        <v>250876</v>
      </c>
      <c r="G11052" s="65" t="s">
        <v>26</v>
      </c>
      <c r="H11052" s="67">
        <v>1</v>
      </c>
      <c r="I11052" s="69" t="s">
        <v>1502</v>
      </c>
      <c r="J11052" s="63">
        <f t="shared" si="43"/>
        <v>45010</v>
      </c>
      <c r="K11052" s="64">
        <f>IF(ISBLANK(J11052),,H11052*INDEX(Inputs!G:G,MATCH(F11052,Inputs!E:E,0)))</f>
        <v>1399</v>
      </c>
      <c r="L11052" s="65" t="str">
        <f>IF(ISBLANK(J11052),,INDEX(Inputs!D:D,MATCH(F11052,Inputs!E:E,0)))</f>
        <v>649BK EvoFox Typhoon Laptop Cooling Pad</v>
      </c>
      <c r="M11052" s="65" t="str">
        <f>IF(ISBLANK(#REF!),,IF(B11052="Online","Online",IF(LEFT(B11052,1)="E","Online","Offline")))</f>
        <v>Offline</v>
      </c>
      <c r="N11052" s="64">
        <f>IF(ISBLANK(M11052),,H11052*INDEX(Inputs!F:F,MATCH(F11052,Inputs!E:E,0)))</f>
        <v>1999</v>
      </c>
      <c r="O11052" s="65"/>
    </row>
    <row r="11053" ht="15.75" customHeight="1" spans="1:15">
      <c r="A11053" s="65" t="s">
        <v>367</v>
      </c>
      <c r="B11053" s="66" t="s">
        <v>1209</v>
      </c>
      <c r="C11053" s="65" t="s">
        <v>1210</v>
      </c>
      <c r="D11053" s="66" t="s">
        <v>370</v>
      </c>
      <c r="E11053" s="66" t="s">
        <v>410</v>
      </c>
      <c r="F11053" s="65">
        <v>250876</v>
      </c>
      <c r="G11053" s="65" t="s">
        <v>26</v>
      </c>
      <c r="H11053" s="67">
        <v>1</v>
      </c>
      <c r="I11053" s="69" t="s">
        <v>1502</v>
      </c>
      <c r="J11053" s="63">
        <f t="shared" si="43"/>
        <v>45010</v>
      </c>
      <c r="K11053" s="64">
        <f>IF(ISBLANK(J11053),,H11053*INDEX(Inputs!G:G,MATCH(F11053,Inputs!E:E,0)))</f>
        <v>1399</v>
      </c>
      <c r="L11053" s="65" t="str">
        <f>IF(ISBLANK(J11053),,INDEX(Inputs!D:D,MATCH(F11053,Inputs!E:E,0)))</f>
        <v>649BK EvoFox Typhoon Laptop Cooling Pad</v>
      </c>
      <c r="M11053" s="65" t="str">
        <f>IF(ISBLANK(#REF!),,IF(B11053="Online","Online",IF(LEFT(B11053,1)="E","Online","Offline")))</f>
        <v>Offline</v>
      </c>
      <c r="N11053" s="64">
        <f>IF(ISBLANK(M11053),,H11053*INDEX(Inputs!F:F,MATCH(F11053,Inputs!E:E,0)))</f>
        <v>1999</v>
      </c>
      <c r="O11053" s="65"/>
    </row>
    <row r="11054" ht="15.75" customHeight="1" spans="1:15">
      <c r="A11054" s="65" t="s">
        <v>353</v>
      </c>
      <c r="B11054" s="66" t="s">
        <v>885</v>
      </c>
      <c r="C11054" s="65" t="s">
        <v>886</v>
      </c>
      <c r="D11054" s="66" t="s">
        <v>370</v>
      </c>
      <c r="E11054" s="66" t="s">
        <v>410</v>
      </c>
      <c r="F11054" s="65">
        <v>250423</v>
      </c>
      <c r="G11054" s="65" t="s">
        <v>11</v>
      </c>
      <c r="H11054" s="67">
        <v>1</v>
      </c>
      <c r="I11054" s="69" t="s">
        <v>1502</v>
      </c>
      <c r="J11054" s="63">
        <f t="shared" si="43"/>
        <v>45010</v>
      </c>
      <c r="K11054" s="64">
        <f>IF(ISBLANK(J11054),,H11054*INDEX(Inputs!G:G,MATCH(F11054,Inputs!E:E,0)))</f>
        <v>759</v>
      </c>
      <c r="L11054" s="65" t="str">
        <f>IF(ISBLANK(J11054),,INDEX(Inputs!D:D,MATCH(F11054,Inputs!E:E,0)))</f>
        <v>650GR Ergo View Laptop Stand-Grey</v>
      </c>
      <c r="M11054" s="65" t="str">
        <f>IF(ISBLANK(#REF!),,IF(B11054="Online","Online",IF(LEFT(B11054,1)="E","Online","Offline")))</f>
        <v>Offline</v>
      </c>
      <c r="N11054" s="64">
        <f>IF(ISBLANK(M11054),,H11054*INDEX(Inputs!F:F,MATCH(F11054,Inputs!E:E,0)))</f>
        <v>899</v>
      </c>
      <c r="O11054" s="65"/>
    </row>
    <row r="11055" ht="15.75" customHeight="1" spans="1:15">
      <c r="A11055" s="65" t="s">
        <v>454</v>
      </c>
      <c r="B11055" s="66" t="s">
        <v>33</v>
      </c>
      <c r="C11055" s="65" t="s">
        <v>455</v>
      </c>
      <c r="D11055" s="66" t="s">
        <v>414</v>
      </c>
      <c r="E11055" s="66" t="s">
        <v>428</v>
      </c>
      <c r="F11055" s="65">
        <v>250881</v>
      </c>
      <c r="G11055" s="65" t="s">
        <v>98</v>
      </c>
      <c r="H11055" s="67">
        <v>1</v>
      </c>
      <c r="I11055" s="69" t="s">
        <v>1502</v>
      </c>
      <c r="J11055" s="63">
        <f t="shared" si="43"/>
        <v>45010</v>
      </c>
      <c r="K11055" s="64">
        <f>IF(ISBLANK(J11055),,H11055*INDEX(Inputs!G:G,MATCH(F11055,Inputs!E:E,0)))</f>
        <v>799</v>
      </c>
      <c r="L11055" s="65" t="str">
        <f>IF(ISBLANK(J11055),,INDEX(Inputs!D:D,MATCH(F11055,Inputs!E:E,0)))</f>
        <v>795BK EvoFox Phantom Pro RGB Gaming Mouse USB</v>
      </c>
      <c r="M11055" s="65" t="str">
        <f>IF(ISBLANK(#REF!),,IF(B11055="Online","Online",IF(LEFT(B11055,1)="E","Online","Offline")))</f>
        <v>Offline</v>
      </c>
      <c r="N11055" s="64">
        <f>IF(ISBLANK(M11055),,H11055*INDEX(Inputs!F:F,MATCH(F11055,Inputs!E:E,0)))</f>
        <v>1099</v>
      </c>
      <c r="O11055" s="65"/>
    </row>
    <row r="11056" ht="15.75" customHeight="1" spans="1:15">
      <c r="A11056" s="65" t="s">
        <v>447</v>
      </c>
      <c r="B11056" s="66" t="s">
        <v>206</v>
      </c>
      <c r="C11056" s="65" t="s">
        <v>865</v>
      </c>
      <c r="D11056" s="66" t="s">
        <v>414</v>
      </c>
      <c r="E11056" s="66" t="s">
        <v>415</v>
      </c>
      <c r="F11056" s="65">
        <v>204737</v>
      </c>
      <c r="G11056" s="65" t="s">
        <v>20</v>
      </c>
      <c r="H11056" s="67">
        <v>1</v>
      </c>
      <c r="I11056" s="69" t="s">
        <v>1502</v>
      </c>
      <c r="J11056" s="63">
        <f t="shared" si="43"/>
        <v>45010</v>
      </c>
      <c r="K11056" s="64">
        <f>IF(ISBLANK(J11056),,H11056*INDEX(Inputs!G:G,MATCH(F11056,Inputs!E:E,0)))</f>
        <v>729</v>
      </c>
      <c r="L11056" s="65" t="str">
        <f>IF(ISBLANK(J11056),,INDEX(Inputs!D:D,MATCH(F11056,Inputs!E:E,0)))</f>
        <v>850PP Xcite Pro Keyboard &amp; Mouse USB</v>
      </c>
      <c r="M11056" s="65" t="str">
        <f>IF(ISBLANK(#REF!),,IF(B11056="Online","Online",IF(LEFT(B11056,1)="E","Online","Offline")))</f>
        <v>Offline</v>
      </c>
      <c r="N11056" s="64">
        <f>IF(ISBLANK(M11056),,H11056*INDEX(Inputs!F:F,MATCH(F11056,Inputs!E:E,0)))</f>
        <v>799</v>
      </c>
      <c r="O11056" s="65"/>
    </row>
    <row r="11057" ht="15.75" customHeight="1" spans="1:15">
      <c r="A11057" s="65" t="s">
        <v>721</v>
      </c>
      <c r="B11057" s="66" t="s">
        <v>135</v>
      </c>
      <c r="C11057" s="65" t="s">
        <v>722</v>
      </c>
      <c r="D11057" s="66" t="s">
        <v>370</v>
      </c>
      <c r="E11057" s="66" t="s">
        <v>880</v>
      </c>
      <c r="F11057" s="65">
        <v>256480</v>
      </c>
      <c r="G11057" s="65" t="s">
        <v>25</v>
      </c>
      <c r="H11057" s="67">
        <v>-1</v>
      </c>
      <c r="I11057" s="69" t="s">
        <v>1502</v>
      </c>
      <c r="J11057" s="63">
        <f t="shared" si="43"/>
        <v>45010</v>
      </c>
      <c r="K11057" s="64">
        <f>IF(ISBLANK(J11057),,H11057*INDEX(Inputs!G:G,MATCH(F11057,Inputs!E:E,0)))</f>
        <v>-3000</v>
      </c>
      <c r="L11057" s="65" t="str">
        <f>IF(ISBLANK(J11057),,INDEX(Inputs!D:D,MATCH(F11057,Inputs!E:E,0)))</f>
        <v>998PP EvoFox Prime Gaming Bundle (422,423,658,597)</v>
      </c>
      <c r="M11057" s="65" t="str">
        <f>IF(ISBLANK(#REF!),,IF(B11057="Online","Online",IF(LEFT(B11057,1)="E","Online","Offline")))</f>
        <v>Offline</v>
      </c>
      <c r="N11057" s="64">
        <f>IF(ISBLANK(M11057),,H11057*INDEX(Inputs!F:F,MATCH(F11057,Inputs!E:E,0)))</f>
        <v>-5496</v>
      </c>
      <c r="O11057" s="65"/>
    </row>
    <row r="11058" ht="15.75" customHeight="1" spans="1:15">
      <c r="A11058" s="65" t="s">
        <v>721</v>
      </c>
      <c r="B11058" s="66" t="s">
        <v>135</v>
      </c>
      <c r="C11058" s="65" t="s">
        <v>722</v>
      </c>
      <c r="D11058" s="66" t="s">
        <v>370</v>
      </c>
      <c r="E11058" s="66" t="s">
        <v>880</v>
      </c>
      <c r="F11058" s="65">
        <v>256480</v>
      </c>
      <c r="G11058" s="65" t="s">
        <v>25</v>
      </c>
      <c r="H11058" s="67">
        <v>1</v>
      </c>
      <c r="I11058" s="69" t="s">
        <v>1502</v>
      </c>
      <c r="J11058" s="63">
        <f t="shared" si="43"/>
        <v>45010</v>
      </c>
      <c r="K11058" s="64">
        <f>IF(ISBLANK(J11058),,H11058*INDEX(Inputs!G:G,MATCH(F11058,Inputs!E:E,0)))</f>
        <v>3000</v>
      </c>
      <c r="L11058" s="65" t="str">
        <f>IF(ISBLANK(J11058),,INDEX(Inputs!D:D,MATCH(F11058,Inputs!E:E,0)))</f>
        <v>998PP EvoFox Prime Gaming Bundle (422,423,658,597)</v>
      </c>
      <c r="M11058" s="65" t="str">
        <f>IF(ISBLANK(#REF!),,IF(B11058="Online","Online",IF(LEFT(B11058,1)="E","Online","Offline")))</f>
        <v>Offline</v>
      </c>
      <c r="N11058" s="64">
        <f>IF(ISBLANK(M11058),,H11058*INDEX(Inputs!F:F,MATCH(F11058,Inputs!E:E,0)))</f>
        <v>5496</v>
      </c>
      <c r="O11058" s="65"/>
    </row>
    <row r="11059" ht="15.75" customHeight="1" spans="1:15">
      <c r="A11059" s="65" t="s">
        <v>1503</v>
      </c>
      <c r="B11059" s="66" t="s">
        <v>765</v>
      </c>
      <c r="C11059" s="65" t="s">
        <v>765</v>
      </c>
      <c r="D11059" s="66" t="s">
        <v>464</v>
      </c>
      <c r="E11059" s="66" t="s">
        <v>465</v>
      </c>
      <c r="F11059" s="65">
        <v>250421</v>
      </c>
      <c r="G11059" s="65" t="s">
        <v>14</v>
      </c>
      <c r="H11059" s="67">
        <v>1</v>
      </c>
      <c r="I11059" s="69" t="s">
        <v>1504</v>
      </c>
      <c r="J11059" s="63">
        <f t="shared" si="43"/>
        <v>45011</v>
      </c>
      <c r="K11059" s="64">
        <f>IF(ISBLANK(J11059),,H11059*INDEX(Inputs!G:G,MATCH(F11059,Inputs!E:E,0)))</f>
        <v>779</v>
      </c>
      <c r="L11059" s="65" t="str">
        <f>IF(ISBLANK(J11059),,INDEX(Inputs!D:D,MATCH(F11059,Inputs!E:E,0)))</f>
        <v>146BK NeoCase Sleeve MP 450 14</v>
      </c>
      <c r="M11059" s="65" t="str">
        <f>IF(ISBLANK(#REF!),,IF(B11059="Online","Online",IF(LEFT(B11059,1)="E","Online","Offline")))</f>
        <v>Online</v>
      </c>
      <c r="N11059" s="64">
        <f>IF(ISBLANK(M11059),,H11059*INDEX(Inputs!F:F,MATCH(F11059,Inputs!E:E,0)))</f>
        <v>1249</v>
      </c>
      <c r="O11059" s="65"/>
    </row>
    <row r="11060" ht="15.75" customHeight="1" spans="1:15">
      <c r="A11060" s="65" t="s">
        <v>407</v>
      </c>
      <c r="B11060" s="66" t="s">
        <v>543</v>
      </c>
      <c r="C11060" s="65" t="s">
        <v>544</v>
      </c>
      <c r="D11060" s="66" t="s">
        <v>414</v>
      </c>
      <c r="E11060" s="66" t="s">
        <v>415</v>
      </c>
      <c r="F11060" s="65">
        <v>260090</v>
      </c>
      <c r="G11060" s="65" t="s">
        <v>17</v>
      </c>
      <c r="H11060" s="67">
        <v>2</v>
      </c>
      <c r="I11060" s="69" t="s">
        <v>1504</v>
      </c>
      <c r="J11060" s="63">
        <f t="shared" si="43"/>
        <v>45011</v>
      </c>
      <c r="K11060" s="64">
        <f>IF(ISBLANK(J11060),,H11060*INDEX(Inputs!G:G,MATCH(F11060,Inputs!E:E,0)))</f>
        <v>1458</v>
      </c>
      <c r="L11060" s="65" t="str">
        <f>IF(ISBLANK(J11060),,INDEX(Inputs!D:D,MATCH(F11060,Inputs!E:E,0)))</f>
        <v>400PP Xcite Neo Keyboard &amp; Mouse USB</v>
      </c>
      <c r="M11060" s="65" t="str">
        <f>IF(ISBLANK(#REF!),,IF(B11060="Online","Online",IF(LEFT(B11060,1)="E","Online","Offline")))</f>
        <v>Offline</v>
      </c>
      <c r="N11060" s="64">
        <f>IF(ISBLANK(M11060),,H11060*INDEX(Inputs!F:F,MATCH(F11060,Inputs!E:E,0)))</f>
        <v>1798</v>
      </c>
      <c r="O11060" s="65"/>
    </row>
    <row r="11061" ht="15.75" customHeight="1" spans="1:15">
      <c r="A11061" s="65" t="s">
        <v>728</v>
      </c>
      <c r="B11061" s="66" t="s">
        <v>131</v>
      </c>
      <c r="C11061" s="65" t="s">
        <v>729</v>
      </c>
      <c r="D11061" s="66" t="s">
        <v>370</v>
      </c>
      <c r="E11061" s="66" t="s">
        <v>371</v>
      </c>
      <c r="F11061" s="65">
        <v>250417</v>
      </c>
      <c r="G11061" s="65" t="s">
        <v>39</v>
      </c>
      <c r="H11061" s="67">
        <v>1</v>
      </c>
      <c r="I11061" s="69" t="s">
        <v>1504</v>
      </c>
      <c r="J11061" s="63">
        <f t="shared" si="43"/>
        <v>45011</v>
      </c>
      <c r="K11061" s="64">
        <f>IF(ISBLANK(J11061),,H11061*INDEX(Inputs!G:G,MATCH(F11061,Inputs!E:E,0)))</f>
        <v>929</v>
      </c>
      <c r="L11061" s="65" t="str">
        <f>IF(ISBLANK(J11061),,INDEX(Inputs!D:D,MATCH(F11061,Inputs!E:E,0)))</f>
        <v>416PP Super Speed Hub 4 Port USB 3.0</v>
      </c>
      <c r="M11061" s="65" t="str">
        <f>IF(ISBLANK(#REF!),,IF(B11061="Online","Online",IF(LEFT(B11061,1)="E","Online","Offline")))</f>
        <v>Offline</v>
      </c>
      <c r="N11061" s="64">
        <f>IF(ISBLANK(M11061),,H11061*INDEX(Inputs!F:F,MATCH(F11061,Inputs!E:E,0)))</f>
        <v>1499</v>
      </c>
      <c r="O11061" s="65"/>
    </row>
    <row r="11062" ht="15.75" customHeight="1" spans="1:15">
      <c r="A11062" s="65" t="s">
        <v>462</v>
      </c>
      <c r="B11062" s="66" t="s">
        <v>155</v>
      </c>
      <c r="C11062" s="65" t="s">
        <v>534</v>
      </c>
      <c r="D11062" s="66" t="s">
        <v>370</v>
      </c>
      <c r="E11062" s="66" t="s">
        <v>371</v>
      </c>
      <c r="F11062" s="65">
        <v>250417</v>
      </c>
      <c r="G11062" s="65" t="s">
        <v>39</v>
      </c>
      <c r="H11062" s="67">
        <v>1</v>
      </c>
      <c r="I11062" s="69" t="s">
        <v>1504</v>
      </c>
      <c r="J11062" s="63">
        <f t="shared" si="43"/>
        <v>45011</v>
      </c>
      <c r="K11062" s="64">
        <f>IF(ISBLANK(J11062),,H11062*INDEX(Inputs!G:G,MATCH(F11062,Inputs!E:E,0)))</f>
        <v>929</v>
      </c>
      <c r="L11062" s="65" t="str">
        <f>IF(ISBLANK(J11062),,INDEX(Inputs!D:D,MATCH(F11062,Inputs!E:E,0)))</f>
        <v>416PP Super Speed Hub 4 Port USB 3.0</v>
      </c>
      <c r="M11062" s="65" t="str">
        <f>IF(ISBLANK(#REF!),,IF(B11062="Online","Online",IF(LEFT(B11062,1)="E","Online","Offline")))</f>
        <v>Offline</v>
      </c>
      <c r="N11062" s="64">
        <f>IF(ISBLANK(M11062),,H11062*INDEX(Inputs!F:F,MATCH(F11062,Inputs!E:E,0)))</f>
        <v>1499</v>
      </c>
      <c r="O11062" s="65"/>
    </row>
    <row r="11063" ht="15.75" customHeight="1" spans="1:15">
      <c r="A11063" s="65" t="s">
        <v>341</v>
      </c>
      <c r="B11063" s="66" t="s">
        <v>228</v>
      </c>
      <c r="C11063" s="65" t="s">
        <v>871</v>
      </c>
      <c r="D11063" s="66" t="s">
        <v>370</v>
      </c>
      <c r="E11063" s="66" t="s">
        <v>371</v>
      </c>
      <c r="F11063" s="65">
        <v>250417</v>
      </c>
      <c r="G11063" s="65" t="s">
        <v>39</v>
      </c>
      <c r="H11063" s="67">
        <v>1</v>
      </c>
      <c r="I11063" s="69" t="s">
        <v>1504</v>
      </c>
      <c r="J11063" s="63">
        <f t="shared" si="43"/>
        <v>45011</v>
      </c>
      <c r="K11063" s="64">
        <f>IF(ISBLANK(J11063),,H11063*INDEX(Inputs!G:G,MATCH(F11063,Inputs!E:E,0)))</f>
        <v>929</v>
      </c>
      <c r="L11063" s="65" t="str">
        <f>IF(ISBLANK(J11063),,INDEX(Inputs!D:D,MATCH(F11063,Inputs!E:E,0)))</f>
        <v>416PP Super Speed Hub 4 Port USB 3.0</v>
      </c>
      <c r="M11063" s="65" t="str">
        <f>IF(ISBLANK(#REF!),,IF(B11063="Online","Online",IF(LEFT(B11063,1)="E","Online","Offline")))</f>
        <v>Offline</v>
      </c>
      <c r="N11063" s="64">
        <f>IF(ISBLANK(M11063),,H11063*INDEX(Inputs!F:F,MATCH(F11063,Inputs!E:E,0)))</f>
        <v>1499</v>
      </c>
      <c r="O11063" s="65"/>
    </row>
    <row r="11064" ht="15.75" customHeight="1" spans="1:15">
      <c r="A11064" s="65" t="s">
        <v>362</v>
      </c>
      <c r="B11064" s="66" t="s">
        <v>104</v>
      </c>
      <c r="C11064" s="65" t="s">
        <v>515</v>
      </c>
      <c r="D11064" s="66" t="s">
        <v>414</v>
      </c>
      <c r="E11064" s="66" t="s">
        <v>415</v>
      </c>
      <c r="F11064" s="65">
        <v>250873</v>
      </c>
      <c r="G11064" s="65" t="s">
        <v>12</v>
      </c>
      <c r="H11064" s="67">
        <v>1</v>
      </c>
      <c r="I11064" s="69" t="s">
        <v>1504</v>
      </c>
      <c r="J11064" s="63">
        <f t="shared" si="43"/>
        <v>45011</v>
      </c>
      <c r="K11064" s="64">
        <f>IF(ISBLANK(J11064),,H11064*INDEX(Inputs!G:G,MATCH(F11064,Inputs!E:E,0)))</f>
        <v>999</v>
      </c>
      <c r="L11064" s="65" t="str">
        <f>IF(ISBLANK(J11064),,INDEX(Inputs!D:D,MATCH(F11064,Inputs!E:E,0)))</f>
        <v>422BK Evo Fox Fireblade Gaming Keyboard USB</v>
      </c>
      <c r="M11064" s="65" t="str">
        <f>IF(ISBLANK(#REF!),,IF(B11064="Online","Online",IF(LEFT(B11064,1)="E","Online","Offline")))</f>
        <v>Offline</v>
      </c>
      <c r="N11064" s="64">
        <f>IF(ISBLANK(M11064),,H11064*INDEX(Inputs!F:F,MATCH(F11064,Inputs!E:E,0)))</f>
        <v>1299</v>
      </c>
      <c r="O11064" s="65"/>
    </row>
    <row r="11065" ht="15.75" customHeight="1" spans="1:15">
      <c r="A11065" s="65" t="s">
        <v>458</v>
      </c>
      <c r="B11065" s="66" t="s">
        <v>106</v>
      </c>
      <c r="C11065" s="65" t="s">
        <v>673</v>
      </c>
      <c r="D11065" s="66" t="s">
        <v>414</v>
      </c>
      <c r="E11065" s="66" t="s">
        <v>415</v>
      </c>
      <c r="F11065" s="65">
        <v>250873</v>
      </c>
      <c r="G11065" s="65" t="s">
        <v>12</v>
      </c>
      <c r="H11065" s="67">
        <v>1</v>
      </c>
      <c r="I11065" s="69" t="s">
        <v>1504</v>
      </c>
      <c r="J11065" s="63">
        <f t="shared" si="43"/>
        <v>45011</v>
      </c>
      <c r="K11065" s="64">
        <f>IF(ISBLANK(J11065),,H11065*INDEX(Inputs!G:G,MATCH(F11065,Inputs!E:E,0)))</f>
        <v>999</v>
      </c>
      <c r="L11065" s="65" t="str">
        <f>IF(ISBLANK(J11065),,INDEX(Inputs!D:D,MATCH(F11065,Inputs!E:E,0)))</f>
        <v>422BK Evo Fox Fireblade Gaming Keyboard USB</v>
      </c>
      <c r="M11065" s="65" t="str">
        <f>IF(ISBLANK(#REF!),,IF(B11065="Online","Online",IF(LEFT(B11065,1)="E","Online","Offline")))</f>
        <v>Offline</v>
      </c>
      <c r="N11065" s="64">
        <f>IF(ISBLANK(M11065),,H11065*INDEX(Inputs!F:F,MATCH(F11065,Inputs!E:E,0)))</f>
        <v>1299</v>
      </c>
      <c r="O11065" s="65"/>
    </row>
    <row r="11066" ht="15.75" customHeight="1" spans="1:15">
      <c r="A11066" s="65" t="s">
        <v>478</v>
      </c>
      <c r="B11066" s="66" t="s">
        <v>246</v>
      </c>
      <c r="C11066" s="65" t="s">
        <v>1226</v>
      </c>
      <c r="D11066" s="66" t="s">
        <v>414</v>
      </c>
      <c r="E11066" s="66" t="s">
        <v>415</v>
      </c>
      <c r="F11066" s="65">
        <v>250873</v>
      </c>
      <c r="G11066" s="65" t="s">
        <v>12</v>
      </c>
      <c r="H11066" s="67">
        <v>1</v>
      </c>
      <c r="I11066" s="69" t="s">
        <v>1504</v>
      </c>
      <c r="J11066" s="63">
        <f t="shared" si="43"/>
        <v>45011</v>
      </c>
      <c r="K11066" s="64">
        <f>IF(ISBLANK(J11066),,H11066*INDEX(Inputs!G:G,MATCH(F11066,Inputs!E:E,0)))</f>
        <v>999</v>
      </c>
      <c r="L11066" s="65" t="str">
        <f>IF(ISBLANK(J11066),,INDEX(Inputs!D:D,MATCH(F11066,Inputs!E:E,0)))</f>
        <v>422BK Evo Fox Fireblade Gaming Keyboard USB</v>
      </c>
      <c r="M11066" s="65" t="str">
        <f>IF(ISBLANK(#REF!),,IF(B11066="Online","Online",IF(LEFT(B11066,1)="E","Online","Offline")))</f>
        <v>Offline</v>
      </c>
      <c r="N11066" s="64">
        <f>IF(ISBLANK(M11066),,H11066*INDEX(Inputs!F:F,MATCH(F11066,Inputs!E:E,0)))</f>
        <v>1299</v>
      </c>
      <c r="O11066" s="65"/>
    </row>
    <row r="11067" ht="15.75" customHeight="1" spans="1:15">
      <c r="A11067" s="65" t="s">
        <v>416</v>
      </c>
      <c r="B11067" s="66" t="s">
        <v>40</v>
      </c>
      <c r="C11067" s="65" t="s">
        <v>417</v>
      </c>
      <c r="D11067" s="66" t="s">
        <v>414</v>
      </c>
      <c r="E11067" s="66" t="s">
        <v>415</v>
      </c>
      <c r="F11067" s="65">
        <v>250874</v>
      </c>
      <c r="G11067" s="65" t="s">
        <v>13</v>
      </c>
      <c r="H11067" s="67">
        <v>1</v>
      </c>
      <c r="I11067" s="69" t="s">
        <v>1504</v>
      </c>
      <c r="J11067" s="63">
        <f t="shared" si="43"/>
        <v>45011</v>
      </c>
      <c r="K11067" s="64">
        <f>IF(ISBLANK(J11067),,H11067*INDEX(Inputs!G:G,MATCH(F11067,Inputs!E:E,0)))</f>
        <v>1349</v>
      </c>
      <c r="L11067" s="65" t="str">
        <f>IF(ISBLANK(J11067),,INDEX(Inputs!D:D,MATCH(F11067,Inputs!E:E,0)))</f>
        <v>432BK EvoFox X-Team Gaming Keyboard &amp; Mouse (USB)</v>
      </c>
      <c r="M11067" s="65" t="str">
        <f>IF(ISBLANK(#REF!),,IF(B11067="Online","Online",IF(LEFT(B11067,1)="E","Online","Offline")))</f>
        <v>Offline</v>
      </c>
      <c r="N11067" s="64">
        <f>IF(ISBLANK(M11067),,H11067*INDEX(Inputs!F:F,MATCH(F11067,Inputs!E:E,0)))</f>
        <v>1899</v>
      </c>
      <c r="O11067" s="65"/>
    </row>
    <row r="11068" ht="15.75" customHeight="1" spans="1:15">
      <c r="A11068" s="65" t="s">
        <v>353</v>
      </c>
      <c r="B11068" s="66" t="s">
        <v>126</v>
      </c>
      <c r="C11068" s="65" t="s">
        <v>388</v>
      </c>
      <c r="D11068" s="66" t="s">
        <v>414</v>
      </c>
      <c r="E11068" s="66" t="s">
        <v>415</v>
      </c>
      <c r="F11068" s="65">
        <v>250874</v>
      </c>
      <c r="G11068" s="65" t="s">
        <v>13</v>
      </c>
      <c r="H11068" s="67">
        <v>0</v>
      </c>
      <c r="I11068" s="69" t="s">
        <v>1504</v>
      </c>
      <c r="J11068" s="63">
        <f t="shared" si="43"/>
        <v>45011</v>
      </c>
      <c r="K11068" s="64">
        <f>IF(ISBLANK(J11068),,H11068*INDEX(Inputs!G:G,MATCH(F11068,Inputs!E:E,0)))</f>
        <v>0</v>
      </c>
      <c r="L11068" s="65" t="str">
        <f>IF(ISBLANK(J11068),,INDEX(Inputs!D:D,MATCH(F11068,Inputs!E:E,0)))</f>
        <v>432BK EvoFox X-Team Gaming Keyboard &amp; Mouse (USB)</v>
      </c>
      <c r="M11068" s="65" t="str">
        <f>IF(ISBLANK(#REF!),,IF(B11068="Online","Online",IF(LEFT(B11068,1)="E","Online","Offline")))</f>
        <v>Offline</v>
      </c>
      <c r="N11068" s="64">
        <f>IF(ISBLANK(M11068),,H11068*INDEX(Inputs!F:F,MATCH(F11068,Inputs!E:E,0)))</f>
        <v>0</v>
      </c>
      <c r="O11068" s="65"/>
    </row>
    <row r="11069" ht="15.75" customHeight="1" spans="1:15">
      <c r="A11069" s="65" t="s">
        <v>623</v>
      </c>
      <c r="B11069" s="66" t="s">
        <v>144</v>
      </c>
      <c r="C11069" s="65" t="s">
        <v>660</v>
      </c>
      <c r="D11069" s="66" t="s">
        <v>414</v>
      </c>
      <c r="E11069" s="66" t="s">
        <v>415</v>
      </c>
      <c r="F11069" s="65">
        <v>250874</v>
      </c>
      <c r="G11069" s="65" t="s">
        <v>13</v>
      </c>
      <c r="H11069" s="67">
        <v>0</v>
      </c>
      <c r="I11069" s="69" t="s">
        <v>1504</v>
      </c>
      <c r="J11069" s="63">
        <f t="shared" si="43"/>
        <v>45011</v>
      </c>
      <c r="K11069" s="64">
        <f>IF(ISBLANK(J11069),,H11069*INDEX(Inputs!G:G,MATCH(F11069,Inputs!E:E,0)))</f>
        <v>0</v>
      </c>
      <c r="L11069" s="65" t="str">
        <f>IF(ISBLANK(J11069),,INDEX(Inputs!D:D,MATCH(F11069,Inputs!E:E,0)))</f>
        <v>432BK EvoFox X-Team Gaming Keyboard &amp; Mouse (USB)</v>
      </c>
      <c r="M11069" s="65" t="str">
        <f>IF(ISBLANK(#REF!),,IF(B11069="Online","Online",IF(LEFT(B11069,1)="E","Online","Offline")))</f>
        <v>Offline</v>
      </c>
      <c r="N11069" s="64">
        <f>IF(ISBLANK(M11069),,H11069*INDEX(Inputs!F:F,MATCH(F11069,Inputs!E:E,0)))</f>
        <v>0</v>
      </c>
      <c r="O11069" s="65"/>
    </row>
    <row r="11070" ht="15.75" customHeight="1" spans="1:15">
      <c r="A11070" s="65" t="s">
        <v>367</v>
      </c>
      <c r="B11070" s="66" t="s">
        <v>209</v>
      </c>
      <c r="C11070" s="65" t="s">
        <v>1069</v>
      </c>
      <c r="D11070" s="66" t="s">
        <v>414</v>
      </c>
      <c r="E11070" s="66" t="s">
        <v>415</v>
      </c>
      <c r="F11070" s="65">
        <v>250874</v>
      </c>
      <c r="G11070" s="65" t="s">
        <v>13</v>
      </c>
      <c r="H11070" s="67">
        <v>2</v>
      </c>
      <c r="I11070" s="69" t="s">
        <v>1504</v>
      </c>
      <c r="J11070" s="63">
        <f t="shared" si="43"/>
        <v>45011</v>
      </c>
      <c r="K11070" s="64">
        <f>IF(ISBLANK(J11070),,H11070*INDEX(Inputs!G:G,MATCH(F11070,Inputs!E:E,0)))</f>
        <v>2698</v>
      </c>
      <c r="L11070" s="65" t="str">
        <f>IF(ISBLANK(J11070),,INDEX(Inputs!D:D,MATCH(F11070,Inputs!E:E,0)))</f>
        <v>432BK EvoFox X-Team Gaming Keyboard &amp; Mouse (USB)</v>
      </c>
      <c r="M11070" s="65" t="str">
        <f>IF(ISBLANK(#REF!),,IF(B11070="Online","Online",IF(LEFT(B11070,1)="E","Online","Offline")))</f>
        <v>Offline</v>
      </c>
      <c r="N11070" s="64">
        <f>IF(ISBLANK(M11070),,H11070*INDEX(Inputs!F:F,MATCH(F11070,Inputs!E:E,0)))</f>
        <v>3798</v>
      </c>
      <c r="O11070" s="65"/>
    </row>
    <row r="11071" ht="15.75" customHeight="1" spans="1:15">
      <c r="A11071" s="65" t="s">
        <v>1009</v>
      </c>
      <c r="B11071" s="66" t="s">
        <v>214</v>
      </c>
      <c r="C11071" s="65" t="s">
        <v>1010</v>
      </c>
      <c r="D11071" s="66" t="s">
        <v>414</v>
      </c>
      <c r="E11071" s="66" t="s">
        <v>415</v>
      </c>
      <c r="F11071" s="65">
        <v>250874</v>
      </c>
      <c r="G11071" s="65" t="s">
        <v>13</v>
      </c>
      <c r="H11071" s="67">
        <v>1</v>
      </c>
      <c r="I11071" s="69" t="s">
        <v>1504</v>
      </c>
      <c r="J11071" s="63">
        <f t="shared" si="43"/>
        <v>45011</v>
      </c>
      <c r="K11071" s="64">
        <f>IF(ISBLANK(J11071),,H11071*INDEX(Inputs!G:G,MATCH(F11071,Inputs!E:E,0)))</f>
        <v>1349</v>
      </c>
      <c r="L11071" s="65" t="str">
        <f>IF(ISBLANK(J11071),,INDEX(Inputs!D:D,MATCH(F11071,Inputs!E:E,0)))</f>
        <v>432BK EvoFox X-Team Gaming Keyboard &amp; Mouse (USB)</v>
      </c>
      <c r="M11071" s="65" t="str">
        <f>IF(ISBLANK(#REF!),,IF(B11071="Online","Online",IF(LEFT(B11071,1)="E","Online","Offline")))</f>
        <v>Offline</v>
      </c>
      <c r="N11071" s="64">
        <f>IF(ISBLANK(M11071),,H11071*INDEX(Inputs!F:F,MATCH(F11071,Inputs!E:E,0)))</f>
        <v>1899</v>
      </c>
      <c r="O11071" s="65"/>
    </row>
    <row r="11072" ht="15.75" customHeight="1" spans="1:15">
      <c r="A11072" s="65" t="s">
        <v>1105</v>
      </c>
      <c r="B11072" s="66" t="s">
        <v>765</v>
      </c>
      <c r="C11072" s="65" t="s">
        <v>765</v>
      </c>
      <c r="D11072" s="66" t="s">
        <v>370</v>
      </c>
      <c r="E11072" s="66" t="s">
        <v>371</v>
      </c>
      <c r="F11072" s="65">
        <v>260085</v>
      </c>
      <c r="G11072" s="65" t="s">
        <v>32</v>
      </c>
      <c r="H11072" s="67">
        <v>-1</v>
      </c>
      <c r="I11072" s="69" t="s">
        <v>1504</v>
      </c>
      <c r="J11072" s="63">
        <f t="shared" si="43"/>
        <v>45011</v>
      </c>
      <c r="K11072" s="64">
        <f>IF(ISBLANK(J11072),,H11072*INDEX(Inputs!G:G,MATCH(F11072,Inputs!E:E,0)))</f>
        <v>-1059</v>
      </c>
      <c r="L11072" s="65" t="str">
        <f>IF(ISBLANK(J11072),,INDEX(Inputs!D:D,MATCH(F11072,Inputs!E:E,0)))</f>
        <v>435BK Type-C 4 Port USB 3.0 Hub Pro</v>
      </c>
      <c r="M11072" s="65" t="str">
        <f>IF(ISBLANK(#REF!),,IF(B11072="Online","Online",IF(LEFT(B11072,1)="E","Online","Offline")))</f>
        <v>Online</v>
      </c>
      <c r="N11072" s="64">
        <f>IF(ISBLANK(M11072),,H11072*INDEX(Inputs!F:F,MATCH(F11072,Inputs!E:E,0)))</f>
        <v>-1599</v>
      </c>
      <c r="O11072" s="65"/>
    </row>
    <row r="11073" ht="15.75" customHeight="1" spans="1:15">
      <c r="A11073" s="65" t="s">
        <v>367</v>
      </c>
      <c r="B11073" s="66" t="s">
        <v>556</v>
      </c>
      <c r="C11073" s="65" t="s">
        <v>557</v>
      </c>
      <c r="D11073" s="66" t="s">
        <v>370</v>
      </c>
      <c r="E11073" s="66" t="s">
        <v>410</v>
      </c>
      <c r="F11073" s="65">
        <v>250877</v>
      </c>
      <c r="G11073" s="65" t="s">
        <v>22</v>
      </c>
      <c r="H11073" s="67">
        <v>1</v>
      </c>
      <c r="I11073" s="69" t="s">
        <v>1504</v>
      </c>
      <c r="J11073" s="63">
        <f t="shared" si="43"/>
        <v>45011</v>
      </c>
      <c r="K11073" s="64">
        <f>IF(ISBLANK(J11073),,H11073*INDEX(Inputs!G:G,MATCH(F11073,Inputs!E:E,0)))</f>
        <v>349</v>
      </c>
      <c r="L11073" s="65" t="str">
        <f>IF(ISBLANK(J11073),,INDEX(Inputs!D:D,MATCH(F11073,Inputs!E:E,0)))</f>
        <v>595BK Evo Fox Falcon X35 Medium Speed Mouse Pad</v>
      </c>
      <c r="M11073" s="65" t="str">
        <f>IF(ISBLANK(#REF!),,IF(B11073="Online","Online",IF(LEFT(B11073,1)="E","Online","Offline")))</f>
        <v>Offline</v>
      </c>
      <c r="N11073" s="64">
        <f>IF(ISBLANK(M11073),,H11073*INDEX(Inputs!F:F,MATCH(F11073,Inputs!E:E,0)))</f>
        <v>699</v>
      </c>
      <c r="O11073" s="65"/>
    </row>
    <row r="11074" ht="15.75" customHeight="1" spans="1:15">
      <c r="A11074" s="65" t="s">
        <v>345</v>
      </c>
      <c r="B11074" s="66" t="s">
        <v>46</v>
      </c>
      <c r="C11074" s="65" t="s">
        <v>346</v>
      </c>
      <c r="D11074" s="66" t="s">
        <v>370</v>
      </c>
      <c r="E11074" s="66" t="s">
        <v>410</v>
      </c>
      <c r="F11074" s="65">
        <v>250877</v>
      </c>
      <c r="G11074" s="65" t="s">
        <v>22</v>
      </c>
      <c r="H11074" s="67">
        <v>1</v>
      </c>
      <c r="I11074" s="69" t="s">
        <v>1504</v>
      </c>
      <c r="J11074" s="63">
        <f t="shared" si="43"/>
        <v>45011</v>
      </c>
      <c r="K11074" s="64">
        <f>IF(ISBLANK(J11074),,H11074*INDEX(Inputs!G:G,MATCH(F11074,Inputs!E:E,0)))</f>
        <v>349</v>
      </c>
      <c r="L11074" s="65" t="str">
        <f>IF(ISBLANK(J11074),,INDEX(Inputs!D:D,MATCH(F11074,Inputs!E:E,0)))</f>
        <v>595BK Evo Fox Falcon X35 Medium Speed Mouse Pad</v>
      </c>
      <c r="M11074" s="65" t="str">
        <f>IF(ISBLANK(#REF!),,IF(B11074="Online","Online",IF(LEFT(B11074,1)="E","Online","Offline")))</f>
        <v>Offline</v>
      </c>
      <c r="N11074" s="64">
        <f>IF(ISBLANK(M11074),,H11074*INDEX(Inputs!F:F,MATCH(F11074,Inputs!E:E,0)))</f>
        <v>699</v>
      </c>
      <c r="O11074" s="65"/>
    </row>
    <row r="11075" ht="15.75" customHeight="1" spans="1:15">
      <c r="A11075" s="65" t="s">
        <v>327</v>
      </c>
      <c r="B11075" s="66" t="s">
        <v>64</v>
      </c>
      <c r="C11075" s="65" t="s">
        <v>592</v>
      </c>
      <c r="D11075" s="66" t="s">
        <v>370</v>
      </c>
      <c r="E11075" s="66" t="s">
        <v>410</v>
      </c>
      <c r="F11075" s="65">
        <v>250877</v>
      </c>
      <c r="G11075" s="65" t="s">
        <v>22</v>
      </c>
      <c r="H11075" s="67">
        <v>1</v>
      </c>
      <c r="I11075" s="69" t="s">
        <v>1504</v>
      </c>
      <c r="J11075" s="63">
        <f t="shared" si="43"/>
        <v>45011</v>
      </c>
      <c r="K11075" s="64">
        <f>IF(ISBLANK(J11075),,H11075*INDEX(Inputs!G:G,MATCH(F11075,Inputs!E:E,0)))</f>
        <v>349</v>
      </c>
      <c r="L11075" s="65" t="str">
        <f>IF(ISBLANK(J11075),,INDEX(Inputs!D:D,MATCH(F11075,Inputs!E:E,0)))</f>
        <v>595BK Evo Fox Falcon X35 Medium Speed Mouse Pad</v>
      </c>
      <c r="M11075" s="65" t="str">
        <f>IF(ISBLANK(#REF!),,IF(B11075="Online","Online",IF(LEFT(B11075,1)="E","Online","Offline")))</f>
        <v>Offline</v>
      </c>
      <c r="N11075" s="64">
        <f>IF(ISBLANK(M11075),,H11075*INDEX(Inputs!F:F,MATCH(F11075,Inputs!E:E,0)))</f>
        <v>699</v>
      </c>
      <c r="O11075" s="65"/>
    </row>
    <row r="11076" ht="15.75" customHeight="1" spans="1:15">
      <c r="A11076" s="65" t="s">
        <v>327</v>
      </c>
      <c r="B11076" s="66" t="s">
        <v>85</v>
      </c>
      <c r="C11076" s="65" t="s">
        <v>736</v>
      </c>
      <c r="D11076" s="66" t="s">
        <v>370</v>
      </c>
      <c r="E11076" s="66" t="s">
        <v>410</v>
      </c>
      <c r="F11076" s="65">
        <v>250877</v>
      </c>
      <c r="G11076" s="65" t="s">
        <v>22</v>
      </c>
      <c r="H11076" s="67">
        <v>1</v>
      </c>
      <c r="I11076" s="69" t="s">
        <v>1504</v>
      </c>
      <c r="J11076" s="63">
        <f t="shared" si="43"/>
        <v>45011</v>
      </c>
      <c r="K11076" s="64">
        <f>IF(ISBLANK(J11076),,H11076*INDEX(Inputs!G:G,MATCH(F11076,Inputs!E:E,0)))</f>
        <v>349</v>
      </c>
      <c r="L11076" s="65" t="str">
        <f>IF(ISBLANK(J11076),,INDEX(Inputs!D:D,MATCH(F11076,Inputs!E:E,0)))</f>
        <v>595BK Evo Fox Falcon X35 Medium Speed Mouse Pad</v>
      </c>
      <c r="M11076" s="65" t="str">
        <f>IF(ISBLANK(#REF!),,IF(B11076="Online","Online",IF(LEFT(B11076,1)="E","Online","Offline")))</f>
        <v>Offline</v>
      </c>
      <c r="N11076" s="64">
        <f>IF(ISBLANK(M11076),,H11076*INDEX(Inputs!F:F,MATCH(F11076,Inputs!E:E,0)))</f>
        <v>699</v>
      </c>
      <c r="O11076" s="65"/>
    </row>
    <row r="11077" ht="15.75" customHeight="1" spans="1:15">
      <c r="A11077" s="65" t="s">
        <v>458</v>
      </c>
      <c r="B11077" s="66" t="s">
        <v>179</v>
      </c>
      <c r="C11077" s="65" t="s">
        <v>523</v>
      </c>
      <c r="D11077" s="66" t="s">
        <v>370</v>
      </c>
      <c r="E11077" s="66" t="s">
        <v>410</v>
      </c>
      <c r="F11077" s="65">
        <v>250877</v>
      </c>
      <c r="G11077" s="65" t="s">
        <v>22</v>
      </c>
      <c r="H11077" s="67">
        <v>1</v>
      </c>
      <c r="I11077" s="69" t="s">
        <v>1504</v>
      </c>
      <c r="J11077" s="63">
        <f t="shared" si="43"/>
        <v>45011</v>
      </c>
      <c r="K11077" s="64">
        <f>IF(ISBLANK(J11077),,H11077*INDEX(Inputs!G:G,MATCH(F11077,Inputs!E:E,0)))</f>
        <v>349</v>
      </c>
      <c r="L11077" s="65" t="str">
        <f>IF(ISBLANK(J11077),,INDEX(Inputs!D:D,MATCH(F11077,Inputs!E:E,0)))</f>
        <v>595BK Evo Fox Falcon X35 Medium Speed Mouse Pad</v>
      </c>
      <c r="M11077" s="65" t="str">
        <f>IF(ISBLANK(#REF!),,IF(B11077="Online","Online",IF(LEFT(B11077,1)="E","Online","Offline")))</f>
        <v>Offline</v>
      </c>
      <c r="N11077" s="64">
        <f>IF(ISBLANK(M11077),,H11077*INDEX(Inputs!F:F,MATCH(F11077,Inputs!E:E,0)))</f>
        <v>699</v>
      </c>
      <c r="O11077" s="65"/>
    </row>
    <row r="11078" ht="15.75" customHeight="1" spans="1:15">
      <c r="A11078" s="65" t="s">
        <v>589</v>
      </c>
      <c r="B11078" s="66" t="s">
        <v>876</v>
      </c>
      <c r="C11078" s="65" t="s">
        <v>877</v>
      </c>
      <c r="D11078" s="66" t="s">
        <v>370</v>
      </c>
      <c r="E11078" s="66" t="s">
        <v>410</v>
      </c>
      <c r="F11078" s="65">
        <v>250878</v>
      </c>
      <c r="G11078" s="65" t="s">
        <v>24</v>
      </c>
      <c r="H11078" s="67">
        <v>1</v>
      </c>
      <c r="I11078" s="69" t="s">
        <v>1504</v>
      </c>
      <c r="J11078" s="63">
        <f t="shared" si="43"/>
        <v>45011</v>
      </c>
      <c r="K11078" s="64">
        <f>IF(ISBLANK(J11078),,H11078*INDEX(Inputs!G:G,MATCH(F11078,Inputs!E:E,0)))</f>
        <v>999</v>
      </c>
      <c r="L11078" s="65" t="str">
        <f>IF(ISBLANK(J11078),,INDEX(Inputs!D:D,MATCH(F11078,Inputs!E:E,0)))</f>
        <v>596BK Evo Fox Falcon LX35 Medium Speed LED Mouse Pad</v>
      </c>
      <c r="M11078" s="65" t="str">
        <f>IF(ISBLANK(#REF!),,IF(B11078="Online","Online",IF(LEFT(B11078,1)="E","Online","Offline")))</f>
        <v>Offline</v>
      </c>
      <c r="N11078" s="64">
        <f>IF(ISBLANK(M11078),,H11078*INDEX(Inputs!F:F,MATCH(F11078,Inputs!E:E,0)))</f>
        <v>1999</v>
      </c>
      <c r="O11078" s="65"/>
    </row>
    <row r="11079" ht="15.75" customHeight="1" spans="1:15">
      <c r="A11079" s="65" t="s">
        <v>509</v>
      </c>
      <c r="B11079" s="66" t="s">
        <v>38</v>
      </c>
      <c r="C11079" s="65" t="s">
        <v>712</v>
      </c>
      <c r="D11079" s="66" t="s">
        <v>370</v>
      </c>
      <c r="E11079" s="66" t="s">
        <v>410</v>
      </c>
      <c r="F11079" s="65">
        <v>250879</v>
      </c>
      <c r="G11079" s="65" t="s">
        <v>30</v>
      </c>
      <c r="H11079" s="67">
        <v>1</v>
      </c>
      <c r="I11079" s="69" t="s">
        <v>1504</v>
      </c>
      <c r="J11079" s="63">
        <f t="shared" si="43"/>
        <v>45011</v>
      </c>
      <c r="K11079" s="64">
        <f>IF(ISBLANK(J11079),,H11079*INDEX(Inputs!G:G,MATCH(F11079,Inputs!E:E,0)))</f>
        <v>699</v>
      </c>
      <c r="L11079" s="65" t="str">
        <f>IF(ISBLANK(J11079),,INDEX(Inputs!D:D,MATCH(F11079,Inputs!E:E,0)))</f>
        <v>597BK Evo Fox Falcon X85 Extra Large Speed Mouse Pad</v>
      </c>
      <c r="M11079" s="65" t="str">
        <f>IF(ISBLANK(#REF!),,IF(B11079="Online","Online",IF(LEFT(B11079,1)="E","Online","Offline")))</f>
        <v>Offline</v>
      </c>
      <c r="N11079" s="64">
        <f>IF(ISBLANK(M11079),,H11079*INDEX(Inputs!F:F,MATCH(F11079,Inputs!E:E,0)))</f>
        <v>1199</v>
      </c>
      <c r="O11079" s="65"/>
    </row>
    <row r="11080" ht="15.75" customHeight="1" spans="1:15">
      <c r="A11080" s="65" t="s">
        <v>341</v>
      </c>
      <c r="B11080" s="66" t="s">
        <v>75</v>
      </c>
      <c r="C11080" s="65" t="s">
        <v>405</v>
      </c>
      <c r="D11080" s="66" t="s">
        <v>370</v>
      </c>
      <c r="E11080" s="66" t="s">
        <v>410</v>
      </c>
      <c r="F11080" s="65">
        <v>250879</v>
      </c>
      <c r="G11080" s="65" t="s">
        <v>30</v>
      </c>
      <c r="H11080" s="67">
        <v>-1</v>
      </c>
      <c r="I11080" s="69" t="s">
        <v>1504</v>
      </c>
      <c r="J11080" s="63">
        <f t="shared" si="43"/>
        <v>45011</v>
      </c>
      <c r="K11080" s="64">
        <f>IF(ISBLANK(J11080),,H11080*INDEX(Inputs!G:G,MATCH(F11080,Inputs!E:E,0)))</f>
        <v>-699</v>
      </c>
      <c r="L11080" s="65" t="str">
        <f>IF(ISBLANK(J11080),,INDEX(Inputs!D:D,MATCH(F11080,Inputs!E:E,0)))</f>
        <v>597BK Evo Fox Falcon X85 Extra Large Speed Mouse Pad</v>
      </c>
      <c r="M11080" s="65" t="str">
        <f>IF(ISBLANK(#REF!),,IF(B11080="Online","Online",IF(LEFT(B11080,1)="E","Online","Offline")))</f>
        <v>Offline</v>
      </c>
      <c r="N11080" s="64">
        <f>IF(ISBLANK(M11080),,H11080*INDEX(Inputs!F:F,MATCH(F11080,Inputs!E:E,0)))</f>
        <v>-1199</v>
      </c>
      <c r="O11080" s="65"/>
    </row>
    <row r="11081" ht="15.75" customHeight="1" spans="1:15">
      <c r="A11081" s="65" t="s">
        <v>476</v>
      </c>
      <c r="B11081" s="66" t="s">
        <v>546</v>
      </c>
      <c r="C11081" s="65" t="s">
        <v>547</v>
      </c>
      <c r="D11081" s="66" t="s">
        <v>370</v>
      </c>
      <c r="E11081" s="66" t="s">
        <v>410</v>
      </c>
      <c r="F11081" s="65">
        <v>250879</v>
      </c>
      <c r="G11081" s="65" t="s">
        <v>30</v>
      </c>
      <c r="H11081" s="67">
        <v>1</v>
      </c>
      <c r="I11081" s="69" t="s">
        <v>1504</v>
      </c>
      <c r="J11081" s="63">
        <f t="shared" si="43"/>
        <v>45011</v>
      </c>
      <c r="K11081" s="64">
        <f>IF(ISBLANK(J11081),,H11081*INDEX(Inputs!G:G,MATCH(F11081,Inputs!E:E,0)))</f>
        <v>699</v>
      </c>
      <c r="L11081" s="65" t="str">
        <f>IF(ISBLANK(J11081),,INDEX(Inputs!D:D,MATCH(F11081,Inputs!E:E,0)))</f>
        <v>597BK Evo Fox Falcon X85 Extra Large Speed Mouse Pad</v>
      </c>
      <c r="M11081" s="65" t="str">
        <f>IF(ISBLANK(#REF!),,IF(B11081="Online","Online",IF(LEFT(B11081,1)="E","Online","Offline")))</f>
        <v>Offline</v>
      </c>
      <c r="N11081" s="64">
        <f>IF(ISBLANK(M11081),,H11081*INDEX(Inputs!F:F,MATCH(F11081,Inputs!E:E,0)))</f>
        <v>1199</v>
      </c>
      <c r="O11081" s="65"/>
    </row>
    <row r="11082" ht="15.75" customHeight="1" spans="1:15">
      <c r="A11082" s="65" t="s">
        <v>458</v>
      </c>
      <c r="B11082" s="66" t="s">
        <v>106</v>
      </c>
      <c r="C11082" s="65" t="s">
        <v>673</v>
      </c>
      <c r="D11082" s="66" t="s">
        <v>370</v>
      </c>
      <c r="E11082" s="66" t="s">
        <v>410</v>
      </c>
      <c r="F11082" s="65">
        <v>250876</v>
      </c>
      <c r="G11082" s="65" t="s">
        <v>26</v>
      </c>
      <c r="H11082" s="67">
        <v>1</v>
      </c>
      <c r="I11082" s="69" t="s">
        <v>1504</v>
      </c>
      <c r="J11082" s="63">
        <f t="shared" si="43"/>
        <v>45011</v>
      </c>
      <c r="K11082" s="64">
        <f>IF(ISBLANK(J11082),,H11082*INDEX(Inputs!G:G,MATCH(F11082,Inputs!E:E,0)))</f>
        <v>1399</v>
      </c>
      <c r="L11082" s="65" t="str">
        <f>IF(ISBLANK(J11082),,INDEX(Inputs!D:D,MATCH(F11082,Inputs!E:E,0)))</f>
        <v>649BK EvoFox Typhoon Laptop Cooling Pad</v>
      </c>
      <c r="M11082" s="65" t="str">
        <f>IF(ISBLANK(#REF!),,IF(B11082="Online","Online",IF(LEFT(B11082,1)="E","Online","Offline")))</f>
        <v>Offline</v>
      </c>
      <c r="N11082" s="64">
        <f>IF(ISBLANK(M11082),,H11082*INDEX(Inputs!F:F,MATCH(F11082,Inputs!E:E,0)))</f>
        <v>1999</v>
      </c>
      <c r="O11082" s="65"/>
    </row>
    <row r="11083" ht="15.75" customHeight="1" spans="1:15">
      <c r="A11083" s="65" t="s">
        <v>1367</v>
      </c>
      <c r="B11083" s="66" t="s">
        <v>128</v>
      </c>
      <c r="C11083" s="65" t="s">
        <v>1292</v>
      </c>
      <c r="D11083" s="66" t="s">
        <v>370</v>
      </c>
      <c r="E11083" s="66" t="s">
        <v>410</v>
      </c>
      <c r="F11083" s="65">
        <v>250876</v>
      </c>
      <c r="G11083" s="65" t="s">
        <v>26</v>
      </c>
      <c r="H11083" s="67">
        <v>1</v>
      </c>
      <c r="I11083" s="69" t="s">
        <v>1504</v>
      </c>
      <c r="J11083" s="63">
        <f t="shared" si="43"/>
        <v>45011</v>
      </c>
      <c r="K11083" s="64">
        <f>IF(ISBLANK(J11083),,H11083*INDEX(Inputs!G:G,MATCH(F11083,Inputs!E:E,0)))</f>
        <v>1399</v>
      </c>
      <c r="L11083" s="65" t="str">
        <f>IF(ISBLANK(J11083),,INDEX(Inputs!D:D,MATCH(F11083,Inputs!E:E,0)))</f>
        <v>649BK EvoFox Typhoon Laptop Cooling Pad</v>
      </c>
      <c r="M11083" s="65" t="str">
        <f>IF(ISBLANK(#REF!),,IF(B11083="Online","Online",IF(LEFT(B11083,1)="E","Online","Offline")))</f>
        <v>Offline</v>
      </c>
      <c r="N11083" s="64">
        <f>IF(ISBLANK(M11083),,H11083*INDEX(Inputs!F:F,MATCH(F11083,Inputs!E:E,0)))</f>
        <v>1999</v>
      </c>
      <c r="O11083" s="65"/>
    </row>
    <row r="11084" ht="15.75" customHeight="1" spans="1:15">
      <c r="A11084" s="65" t="s">
        <v>412</v>
      </c>
      <c r="B11084" s="66" t="s">
        <v>210</v>
      </c>
      <c r="C11084" s="65" t="s">
        <v>897</v>
      </c>
      <c r="D11084" s="66" t="s">
        <v>370</v>
      </c>
      <c r="E11084" s="66" t="s">
        <v>410</v>
      </c>
      <c r="F11084" s="65">
        <v>250876</v>
      </c>
      <c r="G11084" s="65" t="s">
        <v>26</v>
      </c>
      <c r="H11084" s="67">
        <v>1</v>
      </c>
      <c r="I11084" s="69" t="s">
        <v>1504</v>
      </c>
      <c r="J11084" s="63">
        <f t="shared" si="43"/>
        <v>45011</v>
      </c>
      <c r="K11084" s="64">
        <f>IF(ISBLANK(J11084),,H11084*INDEX(Inputs!G:G,MATCH(F11084,Inputs!E:E,0)))</f>
        <v>1399</v>
      </c>
      <c r="L11084" s="65" t="str">
        <f>IF(ISBLANK(J11084),,INDEX(Inputs!D:D,MATCH(F11084,Inputs!E:E,0)))</f>
        <v>649BK EvoFox Typhoon Laptop Cooling Pad</v>
      </c>
      <c r="M11084" s="65" t="str">
        <f>IF(ISBLANK(#REF!),,IF(B11084="Online","Online",IF(LEFT(B11084,1)="E","Online","Offline")))</f>
        <v>Offline</v>
      </c>
      <c r="N11084" s="64">
        <f>IF(ISBLANK(M11084),,H11084*INDEX(Inputs!F:F,MATCH(F11084,Inputs!E:E,0)))</f>
        <v>1999</v>
      </c>
      <c r="O11084" s="65"/>
    </row>
    <row r="11085" ht="15.75" customHeight="1" spans="1:15">
      <c r="A11085" s="65" t="s">
        <v>458</v>
      </c>
      <c r="B11085" s="66" t="s">
        <v>701</v>
      </c>
      <c r="C11085" s="65" t="s">
        <v>702</v>
      </c>
      <c r="D11085" s="66" t="s">
        <v>370</v>
      </c>
      <c r="E11085" s="66" t="s">
        <v>410</v>
      </c>
      <c r="F11085" s="65">
        <v>250423</v>
      </c>
      <c r="G11085" s="65" t="s">
        <v>11</v>
      </c>
      <c r="H11085" s="67">
        <v>1</v>
      </c>
      <c r="I11085" s="69" t="s">
        <v>1504</v>
      </c>
      <c r="J11085" s="63">
        <f t="shared" si="43"/>
        <v>45011</v>
      </c>
      <c r="K11085" s="64">
        <f>IF(ISBLANK(J11085),,H11085*INDEX(Inputs!G:G,MATCH(F11085,Inputs!E:E,0)))</f>
        <v>759</v>
      </c>
      <c r="L11085" s="65" t="str">
        <f>IF(ISBLANK(J11085),,INDEX(Inputs!D:D,MATCH(F11085,Inputs!E:E,0)))</f>
        <v>650GR Ergo View Laptop Stand-Grey</v>
      </c>
      <c r="M11085" s="65" t="str">
        <f>IF(ISBLANK(#REF!),,IF(B11085="Online","Online",IF(LEFT(B11085,1)="E","Online","Offline")))</f>
        <v>Offline</v>
      </c>
      <c r="N11085" s="64">
        <f>IF(ISBLANK(M11085),,H11085*INDEX(Inputs!F:F,MATCH(F11085,Inputs!E:E,0)))</f>
        <v>899</v>
      </c>
      <c r="O11085" s="65"/>
    </row>
    <row r="11086" ht="15.75" customHeight="1" spans="1:15">
      <c r="A11086" s="65" t="s">
        <v>458</v>
      </c>
      <c r="B11086" s="66" t="s">
        <v>117</v>
      </c>
      <c r="C11086" s="65" t="s">
        <v>689</v>
      </c>
      <c r="D11086" s="66" t="s">
        <v>370</v>
      </c>
      <c r="E11086" s="66" t="s">
        <v>410</v>
      </c>
      <c r="F11086" s="65">
        <v>250423</v>
      </c>
      <c r="G11086" s="65" t="s">
        <v>11</v>
      </c>
      <c r="H11086" s="67">
        <v>1</v>
      </c>
      <c r="I11086" s="69" t="s">
        <v>1504</v>
      </c>
      <c r="J11086" s="63">
        <f t="shared" si="43"/>
        <v>45011</v>
      </c>
      <c r="K11086" s="64">
        <f>IF(ISBLANK(J11086),,H11086*INDEX(Inputs!G:G,MATCH(F11086,Inputs!E:E,0)))</f>
        <v>759</v>
      </c>
      <c r="L11086" s="65" t="str">
        <f>IF(ISBLANK(J11086),,INDEX(Inputs!D:D,MATCH(F11086,Inputs!E:E,0)))</f>
        <v>650GR Ergo View Laptop Stand-Grey</v>
      </c>
      <c r="M11086" s="65" t="str">
        <f>IF(ISBLANK(#REF!),,IF(B11086="Online","Online",IF(LEFT(B11086,1)="E","Online","Offline")))</f>
        <v>Offline</v>
      </c>
      <c r="N11086" s="64">
        <f>IF(ISBLANK(M11086),,H11086*INDEX(Inputs!F:F,MATCH(F11086,Inputs!E:E,0)))</f>
        <v>899</v>
      </c>
      <c r="O11086" s="65"/>
    </row>
    <row r="11087" ht="15.75" customHeight="1" spans="1:15">
      <c r="A11087" s="65" t="s">
        <v>454</v>
      </c>
      <c r="B11087" s="66" t="s">
        <v>1505</v>
      </c>
      <c r="C11087" s="65" t="s">
        <v>1506</v>
      </c>
      <c r="D11087" s="66" t="s">
        <v>414</v>
      </c>
      <c r="E11087" s="66" t="s">
        <v>415</v>
      </c>
      <c r="F11087" s="65">
        <v>250424</v>
      </c>
      <c r="G11087" s="65" t="s">
        <v>15</v>
      </c>
      <c r="H11087" s="67">
        <v>1</v>
      </c>
      <c r="I11087" s="69" t="s">
        <v>1504</v>
      </c>
      <c r="J11087" s="63">
        <f t="shared" si="43"/>
        <v>45011</v>
      </c>
      <c r="K11087" s="64">
        <f>IF(ISBLANK(J11087),,H11087*INDEX(Inputs!G:G,MATCH(F11087,Inputs!E:E,0)))</f>
        <v>999</v>
      </c>
      <c r="L11087" s="65" t="str">
        <f>IF(ISBLANK(J11087),,INDEX(Inputs!D:D,MATCH(F11087,Inputs!E:E,0)))</f>
        <v>419V2 PRIMUS Wireless Desktop V2</v>
      </c>
      <c r="M11087" s="65" t="str">
        <f>IF(ISBLANK(#REF!),,IF(B11087="Online","Online",IF(LEFT(B11087,1)="E","Online","Offline")))</f>
        <v>Offline</v>
      </c>
      <c r="N11087" s="64">
        <f>IF(ISBLANK(M11087),,H11087*INDEX(Inputs!F:F,MATCH(F11087,Inputs!E:E,0)))</f>
        <v>1199</v>
      </c>
      <c r="O11087" s="65"/>
    </row>
    <row r="11088" ht="15.75" customHeight="1" spans="1:15">
      <c r="A11088" s="65" t="s">
        <v>338</v>
      </c>
      <c r="B11088" s="66" t="s">
        <v>79</v>
      </c>
      <c r="C11088" s="65" t="s">
        <v>964</v>
      </c>
      <c r="D11088" s="66" t="s">
        <v>370</v>
      </c>
      <c r="E11088" s="66" t="s">
        <v>410</v>
      </c>
      <c r="F11088" s="65">
        <v>250877</v>
      </c>
      <c r="G11088" s="65" t="s">
        <v>22</v>
      </c>
      <c r="H11088" s="67">
        <v>2</v>
      </c>
      <c r="I11088" s="69" t="s">
        <v>1507</v>
      </c>
      <c r="J11088" s="63">
        <f t="shared" si="43"/>
        <v>45012</v>
      </c>
      <c r="K11088" s="64">
        <f>IF(ISBLANK(J11088),,H11088*INDEX(Inputs!G:G,MATCH(F11088,Inputs!E:E,0)))</f>
        <v>698</v>
      </c>
      <c r="L11088" s="65" t="str">
        <f>IF(ISBLANK(J11088),,INDEX(Inputs!D:D,MATCH(F11088,Inputs!E:E,0)))</f>
        <v>595BK Evo Fox Falcon X35 Medium Speed Mouse Pad</v>
      </c>
      <c r="M11088" s="65" t="str">
        <f>IF(ISBLANK(#REF!),,IF(B11088="Online","Online",IF(LEFT(B11088,1)="E","Online","Offline")))</f>
        <v>Offline</v>
      </c>
      <c r="N11088" s="64">
        <f>IF(ISBLANK(M11088),,H11088*INDEX(Inputs!F:F,MATCH(F11088,Inputs!E:E,0)))</f>
        <v>1398</v>
      </c>
      <c r="O11088" s="65"/>
    </row>
    <row r="11089" ht="15.75" customHeight="1" spans="1:15">
      <c r="A11089" s="65" t="s">
        <v>1475</v>
      </c>
      <c r="B11089" s="66" t="s">
        <v>765</v>
      </c>
      <c r="C11089" s="65" t="s">
        <v>765</v>
      </c>
      <c r="D11089" s="66" t="s">
        <v>414</v>
      </c>
      <c r="E11089" s="66" t="s">
        <v>415</v>
      </c>
      <c r="F11089" s="65">
        <v>250875</v>
      </c>
      <c r="G11089" s="65" t="s">
        <v>103</v>
      </c>
      <c r="H11089" s="67">
        <v>1</v>
      </c>
      <c r="I11089" s="69" t="s">
        <v>1507</v>
      </c>
      <c r="J11089" s="63">
        <f t="shared" si="43"/>
        <v>45012</v>
      </c>
      <c r="K11089" s="64">
        <f>IF(ISBLANK(J11089),,H11089*INDEX(Inputs!G:G,MATCH(F11089,Inputs!E:E,0)))</f>
        <v>1099</v>
      </c>
      <c r="L11089" s="65" t="str">
        <f>IF(ISBLANK(J11089),,INDEX(Inputs!D:D,MATCH(F11089,Inputs!E:E,0)))</f>
        <v>433BK EvoFox WarHammer Gaming Keyboard (USB)</v>
      </c>
      <c r="M11089" s="65" t="str">
        <f>IF(ISBLANK(#REF!),,IF(B11089="Online","Online",IF(LEFT(B11089,1)="E","Online","Offline")))</f>
        <v>Online</v>
      </c>
      <c r="N11089" s="64">
        <f>IF(ISBLANK(M11089),,H11089*INDEX(Inputs!F:F,MATCH(F11089,Inputs!E:E,0)))</f>
        <v>1499</v>
      </c>
      <c r="O11089" s="65"/>
    </row>
    <row r="11090" ht="15.75" customHeight="1" spans="1:15">
      <c r="A11090" s="65" t="s">
        <v>407</v>
      </c>
      <c r="B11090" s="66" t="s">
        <v>77</v>
      </c>
      <c r="C11090" s="65" t="s">
        <v>457</v>
      </c>
      <c r="D11090" s="66" t="s">
        <v>414</v>
      </c>
      <c r="E11090" s="66" t="s">
        <v>415</v>
      </c>
      <c r="F11090" s="65">
        <v>250874</v>
      </c>
      <c r="G11090" s="65" t="s">
        <v>13</v>
      </c>
      <c r="H11090" s="67">
        <v>1</v>
      </c>
      <c r="I11090" s="69" t="s">
        <v>1507</v>
      </c>
      <c r="J11090" s="63">
        <f t="shared" si="43"/>
        <v>45012</v>
      </c>
      <c r="K11090" s="64">
        <f>IF(ISBLANK(J11090),,H11090*INDEX(Inputs!G:G,MATCH(F11090,Inputs!E:E,0)))</f>
        <v>1349</v>
      </c>
      <c r="L11090" s="65" t="str">
        <f>IF(ISBLANK(J11090),,INDEX(Inputs!D:D,MATCH(F11090,Inputs!E:E,0)))</f>
        <v>432BK EvoFox X-Team Gaming Keyboard &amp; Mouse (USB)</v>
      </c>
      <c r="M11090" s="65" t="str">
        <f>IF(ISBLANK(#REF!),,IF(B11090="Online","Online",IF(LEFT(B11090,1)="E","Online","Offline")))</f>
        <v>Offline</v>
      </c>
      <c r="N11090" s="64">
        <f>IF(ISBLANK(M11090),,H11090*INDEX(Inputs!F:F,MATCH(F11090,Inputs!E:E,0)))</f>
        <v>1899</v>
      </c>
      <c r="O11090" s="65"/>
    </row>
    <row r="11091" ht="15.75" customHeight="1" spans="1:15">
      <c r="A11091" s="65" t="s">
        <v>412</v>
      </c>
      <c r="B11091" s="66" t="s">
        <v>210</v>
      </c>
      <c r="C11091" s="65" t="s">
        <v>897</v>
      </c>
      <c r="D11091" s="66" t="s">
        <v>414</v>
      </c>
      <c r="E11091" s="66" t="s">
        <v>415</v>
      </c>
      <c r="F11091" s="65">
        <v>250874</v>
      </c>
      <c r="G11091" s="65" t="s">
        <v>13</v>
      </c>
      <c r="H11091" s="67">
        <v>1</v>
      </c>
      <c r="I11091" s="69" t="s">
        <v>1507</v>
      </c>
      <c r="J11091" s="63">
        <f t="shared" si="43"/>
        <v>45012</v>
      </c>
      <c r="K11091" s="64">
        <f>IF(ISBLANK(J11091),,H11091*INDEX(Inputs!G:G,MATCH(F11091,Inputs!E:E,0)))</f>
        <v>1349</v>
      </c>
      <c r="L11091" s="65" t="str">
        <f>IF(ISBLANK(J11091),,INDEX(Inputs!D:D,MATCH(F11091,Inputs!E:E,0)))</f>
        <v>432BK EvoFox X-Team Gaming Keyboard &amp; Mouse (USB)</v>
      </c>
      <c r="M11091" s="65" t="str">
        <f>IF(ISBLANK(#REF!),,IF(B11091="Online","Online",IF(LEFT(B11091,1)="E","Online","Offline")))</f>
        <v>Offline</v>
      </c>
      <c r="N11091" s="64">
        <f>IF(ISBLANK(M11091),,H11091*INDEX(Inputs!F:F,MATCH(F11091,Inputs!E:E,0)))</f>
        <v>1899</v>
      </c>
      <c r="O11091" s="65"/>
    </row>
    <row r="11092" ht="15.75" customHeight="1" spans="1:15">
      <c r="A11092" s="65" t="s">
        <v>327</v>
      </c>
      <c r="B11092" s="66" t="s">
        <v>602</v>
      </c>
      <c r="C11092" s="65" t="s">
        <v>603</v>
      </c>
      <c r="D11092" s="66" t="s">
        <v>370</v>
      </c>
      <c r="E11092" s="66" t="s">
        <v>410</v>
      </c>
      <c r="F11092" s="65">
        <v>250876</v>
      </c>
      <c r="G11092" s="65" t="s">
        <v>26</v>
      </c>
      <c r="H11092" s="67">
        <v>1</v>
      </c>
      <c r="I11092" s="69" t="s">
        <v>1507</v>
      </c>
      <c r="J11092" s="63">
        <f t="shared" si="43"/>
        <v>45012</v>
      </c>
      <c r="K11092" s="64">
        <f>IF(ISBLANK(J11092),,H11092*INDEX(Inputs!G:G,MATCH(F11092,Inputs!E:E,0)))</f>
        <v>1399</v>
      </c>
      <c r="L11092" s="65" t="str">
        <f>IF(ISBLANK(J11092),,INDEX(Inputs!D:D,MATCH(F11092,Inputs!E:E,0)))</f>
        <v>649BK EvoFox Typhoon Laptop Cooling Pad</v>
      </c>
      <c r="M11092" s="65" t="str">
        <f>IF(ISBLANK(#REF!),,IF(B11092="Online","Online",IF(LEFT(B11092,1)="E","Online","Offline")))</f>
        <v>Offline</v>
      </c>
      <c r="N11092" s="64">
        <f>IF(ISBLANK(M11092),,H11092*INDEX(Inputs!F:F,MATCH(F11092,Inputs!E:E,0)))</f>
        <v>1999</v>
      </c>
      <c r="O11092" s="65"/>
    </row>
    <row r="11093" ht="15.75" customHeight="1" spans="1:15">
      <c r="A11093" s="65" t="s">
        <v>367</v>
      </c>
      <c r="B11093" s="66" t="s">
        <v>175</v>
      </c>
      <c r="C11093" s="65" t="s">
        <v>659</v>
      </c>
      <c r="D11093" s="66" t="s">
        <v>370</v>
      </c>
      <c r="E11093" s="66" t="s">
        <v>410</v>
      </c>
      <c r="F11093" s="65">
        <v>250876</v>
      </c>
      <c r="G11093" s="65" t="s">
        <v>26</v>
      </c>
      <c r="H11093" s="67">
        <v>1</v>
      </c>
      <c r="I11093" s="69" t="s">
        <v>1507</v>
      </c>
      <c r="J11093" s="63">
        <f t="shared" si="43"/>
        <v>45012</v>
      </c>
      <c r="K11093" s="64">
        <f>IF(ISBLANK(J11093),,H11093*INDEX(Inputs!G:G,MATCH(F11093,Inputs!E:E,0)))</f>
        <v>1399</v>
      </c>
      <c r="L11093" s="65" t="str">
        <f>IF(ISBLANK(J11093),,INDEX(Inputs!D:D,MATCH(F11093,Inputs!E:E,0)))</f>
        <v>649BK EvoFox Typhoon Laptop Cooling Pad</v>
      </c>
      <c r="M11093" s="65" t="str">
        <f>IF(ISBLANK(#REF!),,IF(B11093="Online","Online",IF(LEFT(B11093,1)="E","Online","Offline")))</f>
        <v>Offline</v>
      </c>
      <c r="N11093" s="64">
        <f>IF(ISBLANK(M11093),,H11093*INDEX(Inputs!F:F,MATCH(F11093,Inputs!E:E,0)))</f>
        <v>1999</v>
      </c>
      <c r="O11093" s="65"/>
    </row>
    <row r="11094" ht="15.75" customHeight="1" spans="1:15">
      <c r="A11094" s="65" t="s">
        <v>367</v>
      </c>
      <c r="B11094" s="66" t="s">
        <v>1209</v>
      </c>
      <c r="C11094" s="65" t="s">
        <v>1210</v>
      </c>
      <c r="D11094" s="66" t="s">
        <v>370</v>
      </c>
      <c r="E11094" s="66" t="s">
        <v>410</v>
      </c>
      <c r="F11094" s="65">
        <v>250876</v>
      </c>
      <c r="G11094" s="65" t="s">
        <v>26</v>
      </c>
      <c r="H11094" s="67">
        <v>1</v>
      </c>
      <c r="I11094" s="69" t="s">
        <v>1507</v>
      </c>
      <c r="J11094" s="63">
        <f t="shared" si="43"/>
        <v>45012</v>
      </c>
      <c r="K11094" s="64">
        <f>IF(ISBLANK(J11094),,H11094*INDEX(Inputs!G:G,MATCH(F11094,Inputs!E:E,0)))</f>
        <v>1399</v>
      </c>
      <c r="L11094" s="65" t="str">
        <f>IF(ISBLANK(J11094),,INDEX(Inputs!D:D,MATCH(F11094,Inputs!E:E,0)))</f>
        <v>649BK EvoFox Typhoon Laptop Cooling Pad</v>
      </c>
      <c r="M11094" s="65" t="str">
        <f>IF(ISBLANK(#REF!),,IF(B11094="Online","Online",IF(LEFT(B11094,1)="E","Online","Offline")))</f>
        <v>Offline</v>
      </c>
      <c r="N11094" s="64">
        <f>IF(ISBLANK(M11094),,H11094*INDEX(Inputs!F:F,MATCH(F11094,Inputs!E:E,0)))</f>
        <v>1999</v>
      </c>
      <c r="O11094" s="65"/>
    </row>
    <row r="11095" ht="15.75" customHeight="1" spans="1:15">
      <c r="A11095" s="65" t="s">
        <v>1198</v>
      </c>
      <c r="B11095" s="66" t="s">
        <v>765</v>
      </c>
      <c r="C11095" s="65" t="s">
        <v>765</v>
      </c>
      <c r="D11095" s="66" t="s">
        <v>370</v>
      </c>
      <c r="E11095" s="66" t="s">
        <v>410</v>
      </c>
      <c r="F11095" s="65">
        <v>250876</v>
      </c>
      <c r="G11095" s="65" t="s">
        <v>26</v>
      </c>
      <c r="H11095" s="67">
        <v>1</v>
      </c>
      <c r="I11095" s="69" t="s">
        <v>1507</v>
      </c>
      <c r="J11095" s="63">
        <f t="shared" si="43"/>
        <v>45012</v>
      </c>
      <c r="K11095" s="64">
        <f>IF(ISBLANK(J11095),,H11095*INDEX(Inputs!G:G,MATCH(F11095,Inputs!E:E,0)))</f>
        <v>1399</v>
      </c>
      <c r="L11095" s="65" t="str">
        <f>IF(ISBLANK(J11095),,INDEX(Inputs!D:D,MATCH(F11095,Inputs!E:E,0)))</f>
        <v>649BK EvoFox Typhoon Laptop Cooling Pad</v>
      </c>
      <c r="M11095" s="65" t="str">
        <f>IF(ISBLANK(#REF!),,IF(B11095="Online","Online",IF(LEFT(B11095,1)="E","Online","Offline")))</f>
        <v>Online</v>
      </c>
      <c r="N11095" s="64">
        <f>IF(ISBLANK(M11095),,H11095*INDEX(Inputs!F:F,MATCH(F11095,Inputs!E:E,0)))</f>
        <v>1999</v>
      </c>
      <c r="O11095" s="65"/>
    </row>
    <row r="11096" ht="15.75" customHeight="1" spans="1:15">
      <c r="A11096" s="65" t="s">
        <v>485</v>
      </c>
      <c r="B11096" s="66" t="s">
        <v>157</v>
      </c>
      <c r="C11096" s="65" t="s">
        <v>486</v>
      </c>
      <c r="D11096" s="66" t="s">
        <v>414</v>
      </c>
      <c r="E11096" s="66" t="s">
        <v>415</v>
      </c>
      <c r="F11096" s="65">
        <v>250875</v>
      </c>
      <c r="G11096" s="65" t="s">
        <v>103</v>
      </c>
      <c r="H11096" s="67">
        <v>1</v>
      </c>
      <c r="I11096" s="69" t="s">
        <v>1507</v>
      </c>
      <c r="J11096" s="63">
        <f t="shared" si="43"/>
        <v>45012</v>
      </c>
      <c r="K11096" s="64">
        <f>IF(ISBLANK(J11096),,H11096*INDEX(Inputs!G:G,MATCH(F11096,Inputs!E:E,0)))</f>
        <v>1099</v>
      </c>
      <c r="L11096" s="65" t="str">
        <f>IF(ISBLANK(J11096),,INDEX(Inputs!D:D,MATCH(F11096,Inputs!E:E,0)))</f>
        <v>433BK EvoFox WarHammer Gaming Keyboard (USB)</v>
      </c>
      <c r="M11096" s="65" t="str">
        <f>IF(ISBLANK(#REF!),,IF(B11096="Online","Online",IF(LEFT(B11096,1)="E","Online","Offline")))</f>
        <v>Offline</v>
      </c>
      <c r="N11096" s="64">
        <f>IF(ISBLANK(M11096),,H11096*INDEX(Inputs!F:F,MATCH(F11096,Inputs!E:E,0)))</f>
        <v>1499</v>
      </c>
      <c r="O11096" s="65"/>
    </row>
    <row r="11097" ht="15.75" customHeight="1" spans="1:15">
      <c r="A11097" s="65" t="s">
        <v>850</v>
      </c>
      <c r="B11097" s="66" t="s">
        <v>220</v>
      </c>
      <c r="C11097" s="65" t="s">
        <v>555</v>
      </c>
      <c r="D11097" s="66" t="s">
        <v>414</v>
      </c>
      <c r="E11097" s="66" t="s">
        <v>415</v>
      </c>
      <c r="F11097" s="65">
        <v>250875</v>
      </c>
      <c r="G11097" s="65" t="s">
        <v>103</v>
      </c>
      <c r="H11097" s="67">
        <v>1</v>
      </c>
      <c r="I11097" s="69" t="s">
        <v>1507</v>
      </c>
      <c r="J11097" s="63">
        <f t="shared" si="43"/>
        <v>45012</v>
      </c>
      <c r="K11097" s="64">
        <f>IF(ISBLANK(J11097),,H11097*INDEX(Inputs!G:G,MATCH(F11097,Inputs!E:E,0)))</f>
        <v>1099</v>
      </c>
      <c r="L11097" s="65" t="str">
        <f>IF(ISBLANK(J11097),,INDEX(Inputs!D:D,MATCH(F11097,Inputs!E:E,0)))</f>
        <v>433BK EvoFox WarHammer Gaming Keyboard (USB)</v>
      </c>
      <c r="M11097" s="65" t="str">
        <f>IF(ISBLANK(#REF!),,IF(B11097="Online","Online",IF(LEFT(B11097,1)="E","Online","Offline")))</f>
        <v>Offline</v>
      </c>
      <c r="N11097" s="64">
        <f>IF(ISBLANK(M11097),,H11097*INDEX(Inputs!F:F,MATCH(F11097,Inputs!E:E,0)))</f>
        <v>1499</v>
      </c>
      <c r="O11097" s="65"/>
    </row>
    <row r="11098" ht="15.75" customHeight="1" spans="1:15">
      <c r="A11098" s="65" t="s">
        <v>407</v>
      </c>
      <c r="B11098" s="66" t="s">
        <v>77</v>
      </c>
      <c r="C11098" s="65" t="s">
        <v>457</v>
      </c>
      <c r="D11098" s="66" t="s">
        <v>414</v>
      </c>
      <c r="E11098" s="66" t="s">
        <v>415</v>
      </c>
      <c r="F11098" s="65">
        <v>250873</v>
      </c>
      <c r="G11098" s="65" t="s">
        <v>12</v>
      </c>
      <c r="H11098" s="67">
        <v>1</v>
      </c>
      <c r="I11098" s="69" t="s">
        <v>1507</v>
      </c>
      <c r="J11098" s="63">
        <f t="shared" si="43"/>
        <v>45012</v>
      </c>
      <c r="K11098" s="64">
        <f>IF(ISBLANK(J11098),,H11098*INDEX(Inputs!G:G,MATCH(F11098,Inputs!E:E,0)))</f>
        <v>999</v>
      </c>
      <c r="L11098" s="65" t="str">
        <f>IF(ISBLANK(J11098),,INDEX(Inputs!D:D,MATCH(F11098,Inputs!E:E,0)))</f>
        <v>422BK Evo Fox Fireblade Gaming Keyboard USB</v>
      </c>
      <c r="M11098" s="65" t="str">
        <f>IF(ISBLANK(#REF!),,IF(B11098="Online","Online",IF(LEFT(B11098,1)="E","Online","Offline")))</f>
        <v>Offline</v>
      </c>
      <c r="N11098" s="64">
        <f>IF(ISBLANK(M11098),,H11098*INDEX(Inputs!F:F,MATCH(F11098,Inputs!E:E,0)))</f>
        <v>1299</v>
      </c>
      <c r="O11098" s="65"/>
    </row>
    <row r="11099" ht="15.75" customHeight="1" spans="1:15">
      <c r="A11099" s="65" t="s">
        <v>476</v>
      </c>
      <c r="B11099" s="66" t="s">
        <v>546</v>
      </c>
      <c r="C11099" s="65" t="s">
        <v>547</v>
      </c>
      <c r="D11099" s="66" t="s">
        <v>370</v>
      </c>
      <c r="E11099" s="66" t="s">
        <v>410</v>
      </c>
      <c r="F11099" s="65">
        <v>250879</v>
      </c>
      <c r="G11099" s="65" t="s">
        <v>30</v>
      </c>
      <c r="H11099" s="67">
        <v>1</v>
      </c>
      <c r="I11099" s="69" t="s">
        <v>1507</v>
      </c>
      <c r="J11099" s="63">
        <f t="shared" si="43"/>
        <v>45012</v>
      </c>
      <c r="K11099" s="64">
        <f>IF(ISBLANK(J11099),,H11099*INDEX(Inputs!G:G,MATCH(F11099,Inputs!E:E,0)))</f>
        <v>699</v>
      </c>
      <c r="L11099" s="65" t="str">
        <f>IF(ISBLANK(J11099),,INDEX(Inputs!D:D,MATCH(F11099,Inputs!E:E,0)))</f>
        <v>597BK Evo Fox Falcon X85 Extra Large Speed Mouse Pad</v>
      </c>
      <c r="M11099" s="65" t="str">
        <f>IF(ISBLANK(#REF!),,IF(B11099="Online","Online",IF(LEFT(B11099,1)="E","Online","Offline")))</f>
        <v>Offline</v>
      </c>
      <c r="N11099" s="64">
        <f>IF(ISBLANK(M11099),,H11099*INDEX(Inputs!F:F,MATCH(F11099,Inputs!E:E,0)))</f>
        <v>1199</v>
      </c>
      <c r="O11099" s="65"/>
    </row>
    <row r="11100" ht="15.75" customHeight="1" spans="1:15">
      <c r="A11100" s="65" t="s">
        <v>412</v>
      </c>
      <c r="B11100" s="66" t="s">
        <v>174</v>
      </c>
      <c r="C11100" s="65" t="s">
        <v>844</v>
      </c>
      <c r="D11100" s="66" t="s">
        <v>370</v>
      </c>
      <c r="E11100" s="66" t="s">
        <v>410</v>
      </c>
      <c r="F11100" s="65">
        <v>250879</v>
      </c>
      <c r="G11100" s="65" t="s">
        <v>30</v>
      </c>
      <c r="H11100" s="67">
        <v>1</v>
      </c>
      <c r="I11100" s="69" t="s">
        <v>1507</v>
      </c>
      <c r="J11100" s="63">
        <f t="shared" si="43"/>
        <v>45012</v>
      </c>
      <c r="K11100" s="64">
        <f>IF(ISBLANK(J11100),,H11100*INDEX(Inputs!G:G,MATCH(F11100,Inputs!E:E,0)))</f>
        <v>699</v>
      </c>
      <c r="L11100" s="65" t="str">
        <f>IF(ISBLANK(J11100),,INDEX(Inputs!D:D,MATCH(F11100,Inputs!E:E,0)))</f>
        <v>597BK Evo Fox Falcon X85 Extra Large Speed Mouse Pad</v>
      </c>
      <c r="M11100" s="65" t="str">
        <f>IF(ISBLANK(#REF!),,IF(B11100="Online","Online",IF(LEFT(B11100,1)="E","Online","Offline")))</f>
        <v>Offline</v>
      </c>
      <c r="N11100" s="64">
        <f>IF(ISBLANK(M11100),,H11100*INDEX(Inputs!F:F,MATCH(F11100,Inputs!E:E,0)))</f>
        <v>1199</v>
      </c>
      <c r="O11100" s="65"/>
    </row>
    <row r="11101" ht="15.75" customHeight="1" spans="1:15">
      <c r="A11101" s="65" t="s">
        <v>447</v>
      </c>
      <c r="B11101" s="66" t="s">
        <v>159</v>
      </c>
      <c r="C11101" s="65" t="s">
        <v>448</v>
      </c>
      <c r="D11101" s="66" t="s">
        <v>414</v>
      </c>
      <c r="E11101" s="66" t="s">
        <v>415</v>
      </c>
      <c r="F11101" s="65">
        <v>250873</v>
      </c>
      <c r="G11101" s="65" t="s">
        <v>12</v>
      </c>
      <c r="H11101" s="67">
        <v>1</v>
      </c>
      <c r="I11101" s="69" t="s">
        <v>1507</v>
      </c>
      <c r="J11101" s="63">
        <f t="shared" si="43"/>
        <v>45012</v>
      </c>
      <c r="K11101" s="64">
        <f>IF(ISBLANK(J11101),,H11101*INDEX(Inputs!G:G,MATCH(F11101,Inputs!E:E,0)))</f>
        <v>999</v>
      </c>
      <c r="L11101" s="65" t="str">
        <f>IF(ISBLANK(J11101),,INDEX(Inputs!D:D,MATCH(F11101,Inputs!E:E,0)))</f>
        <v>422BK Evo Fox Fireblade Gaming Keyboard USB</v>
      </c>
      <c r="M11101" s="65" t="str">
        <f>IF(ISBLANK(#REF!),,IF(B11101="Online","Online",IF(LEFT(B11101,1)="E","Online","Offline")))</f>
        <v>Offline</v>
      </c>
      <c r="N11101" s="64">
        <f>IF(ISBLANK(M11101),,H11101*INDEX(Inputs!F:F,MATCH(F11101,Inputs!E:E,0)))</f>
        <v>1299</v>
      </c>
      <c r="O11101" s="65"/>
    </row>
    <row r="11102" ht="15.75" customHeight="1" spans="1:15">
      <c r="A11102" s="65" t="s">
        <v>367</v>
      </c>
      <c r="B11102" s="66" t="s">
        <v>163</v>
      </c>
      <c r="C11102" s="65" t="s">
        <v>638</v>
      </c>
      <c r="D11102" s="66" t="s">
        <v>370</v>
      </c>
      <c r="E11102" s="66" t="s">
        <v>410</v>
      </c>
      <c r="F11102" s="65">
        <v>250423</v>
      </c>
      <c r="G11102" s="65" t="s">
        <v>11</v>
      </c>
      <c r="H11102" s="67">
        <v>1</v>
      </c>
      <c r="I11102" s="69" t="s">
        <v>1507</v>
      </c>
      <c r="J11102" s="63">
        <f t="shared" si="43"/>
        <v>45012</v>
      </c>
      <c r="K11102" s="64">
        <f>IF(ISBLANK(J11102),,H11102*INDEX(Inputs!G:G,MATCH(F11102,Inputs!E:E,0)))</f>
        <v>759</v>
      </c>
      <c r="L11102" s="65" t="str">
        <f>IF(ISBLANK(J11102),,INDEX(Inputs!D:D,MATCH(F11102,Inputs!E:E,0)))</f>
        <v>650GR Ergo View Laptop Stand-Grey</v>
      </c>
      <c r="M11102" s="65" t="str">
        <f>IF(ISBLANK(#REF!),,IF(B11102="Online","Online",IF(LEFT(B11102,1)="E","Online","Offline")))</f>
        <v>Offline</v>
      </c>
      <c r="N11102" s="64">
        <f>IF(ISBLANK(M11102),,H11102*INDEX(Inputs!F:F,MATCH(F11102,Inputs!E:E,0)))</f>
        <v>899</v>
      </c>
      <c r="O11102" s="65"/>
    </row>
    <row r="11103" ht="15.75" customHeight="1" spans="1:15">
      <c r="A11103" s="65" t="s">
        <v>458</v>
      </c>
      <c r="B11103" s="66" t="s">
        <v>106</v>
      </c>
      <c r="C11103" s="65" t="s">
        <v>673</v>
      </c>
      <c r="D11103" s="66" t="s">
        <v>414</v>
      </c>
      <c r="E11103" s="66" t="s">
        <v>415</v>
      </c>
      <c r="F11103" s="65">
        <v>204736</v>
      </c>
      <c r="G11103" s="65" t="s">
        <v>19</v>
      </c>
      <c r="H11103" s="67">
        <v>1</v>
      </c>
      <c r="I11103" s="69" t="s">
        <v>1507</v>
      </c>
      <c r="J11103" s="63">
        <f t="shared" si="43"/>
        <v>45012</v>
      </c>
      <c r="K11103" s="64">
        <f>IF(ISBLANK(J11103),,H11103*INDEX(Inputs!G:G,MATCH(F11103,Inputs!E:E,0)))</f>
        <v>549</v>
      </c>
      <c r="L11103" s="65" t="str">
        <f>IF(ISBLANK(J11103),,INDEX(Inputs!D:D,MATCH(F11103,Inputs!E:E,0)))</f>
        <v>851PP Xcite Pro Keyboard USB</v>
      </c>
      <c r="M11103" s="65" t="str">
        <f>IF(ISBLANK(#REF!),,IF(B11103="Online","Online",IF(LEFT(B11103,1)="E","Online","Offline")))</f>
        <v>Offline</v>
      </c>
      <c r="N11103" s="64">
        <f>IF(ISBLANK(M11103),,H11103*INDEX(Inputs!F:F,MATCH(F11103,Inputs!E:E,0)))</f>
        <v>599</v>
      </c>
      <c r="O11103" s="65"/>
    </row>
    <row r="11104" ht="15.75" customHeight="1" spans="1:15">
      <c r="A11104" s="65" t="s">
        <v>407</v>
      </c>
      <c r="B11104" s="66" t="s">
        <v>10</v>
      </c>
      <c r="C11104" s="65" t="s">
        <v>605</v>
      </c>
      <c r="D11104" s="66" t="s">
        <v>370</v>
      </c>
      <c r="E11104" s="66" t="s">
        <v>410</v>
      </c>
      <c r="F11104" s="65">
        <v>250877</v>
      </c>
      <c r="G11104" s="65" t="s">
        <v>22</v>
      </c>
      <c r="H11104" s="67">
        <v>1</v>
      </c>
      <c r="I11104" s="69" t="s">
        <v>1507</v>
      </c>
      <c r="J11104" s="63">
        <f t="shared" si="43"/>
        <v>45012</v>
      </c>
      <c r="K11104" s="64">
        <f>IF(ISBLANK(J11104),,H11104*INDEX(Inputs!G:G,MATCH(F11104,Inputs!E:E,0)))</f>
        <v>349</v>
      </c>
      <c r="L11104" s="65" t="str">
        <f>IF(ISBLANK(J11104),,INDEX(Inputs!D:D,MATCH(F11104,Inputs!E:E,0)))</f>
        <v>595BK Evo Fox Falcon X35 Medium Speed Mouse Pad</v>
      </c>
      <c r="M11104" s="65" t="str">
        <f>IF(ISBLANK(#REF!),,IF(B11104="Online","Online",IF(LEFT(B11104,1)="E","Online","Offline")))</f>
        <v>Offline</v>
      </c>
      <c r="N11104" s="64">
        <f>IF(ISBLANK(M11104),,H11104*INDEX(Inputs!F:F,MATCH(F11104,Inputs!E:E,0)))</f>
        <v>699</v>
      </c>
      <c r="O11104" s="65"/>
    </row>
    <row r="11105" ht="15.75" customHeight="1" spans="1:15">
      <c r="A11105" s="65" t="s">
        <v>432</v>
      </c>
      <c r="B11105" s="66" t="s">
        <v>121</v>
      </c>
      <c r="C11105" s="65" t="s">
        <v>433</v>
      </c>
      <c r="D11105" s="66" t="s">
        <v>370</v>
      </c>
      <c r="E11105" s="66" t="s">
        <v>410</v>
      </c>
      <c r="F11105" s="65">
        <v>250877</v>
      </c>
      <c r="G11105" s="65" t="s">
        <v>22</v>
      </c>
      <c r="H11105" s="67">
        <v>1</v>
      </c>
      <c r="I11105" s="69" t="s">
        <v>1507</v>
      </c>
      <c r="J11105" s="63">
        <f t="shared" si="43"/>
        <v>45012</v>
      </c>
      <c r="K11105" s="64">
        <f>IF(ISBLANK(J11105),,H11105*INDEX(Inputs!G:G,MATCH(F11105,Inputs!E:E,0)))</f>
        <v>349</v>
      </c>
      <c r="L11105" s="65" t="str">
        <f>IF(ISBLANK(J11105),,INDEX(Inputs!D:D,MATCH(F11105,Inputs!E:E,0)))</f>
        <v>595BK Evo Fox Falcon X35 Medium Speed Mouse Pad</v>
      </c>
      <c r="M11105" s="65" t="str">
        <f>IF(ISBLANK(#REF!),,IF(B11105="Online","Online",IF(LEFT(B11105,1)="E","Online","Offline")))</f>
        <v>Offline</v>
      </c>
      <c r="N11105" s="64">
        <f>IF(ISBLANK(M11105),,H11105*INDEX(Inputs!F:F,MATCH(F11105,Inputs!E:E,0)))</f>
        <v>699</v>
      </c>
      <c r="O11105" s="65"/>
    </row>
    <row r="11106" ht="15.75" customHeight="1" spans="1:15">
      <c r="A11106" s="65" t="s">
        <v>850</v>
      </c>
      <c r="B11106" s="66" t="s">
        <v>220</v>
      </c>
      <c r="C11106" s="65" t="s">
        <v>555</v>
      </c>
      <c r="D11106" s="66" t="s">
        <v>370</v>
      </c>
      <c r="E11106" s="66" t="s">
        <v>410</v>
      </c>
      <c r="F11106" s="65">
        <v>250877</v>
      </c>
      <c r="G11106" s="65" t="s">
        <v>22</v>
      </c>
      <c r="H11106" s="67">
        <v>1</v>
      </c>
      <c r="I11106" s="69" t="s">
        <v>1507</v>
      </c>
      <c r="J11106" s="63">
        <f t="shared" si="43"/>
        <v>45012</v>
      </c>
      <c r="K11106" s="64">
        <f>IF(ISBLANK(J11106),,H11106*INDEX(Inputs!G:G,MATCH(F11106,Inputs!E:E,0)))</f>
        <v>349</v>
      </c>
      <c r="L11106" s="65" t="str">
        <f>IF(ISBLANK(J11106),,INDEX(Inputs!D:D,MATCH(F11106,Inputs!E:E,0)))</f>
        <v>595BK Evo Fox Falcon X35 Medium Speed Mouse Pad</v>
      </c>
      <c r="M11106" s="65" t="str">
        <f>IF(ISBLANK(#REF!),,IF(B11106="Online","Online",IF(LEFT(B11106,1)="E","Online","Offline")))</f>
        <v>Offline</v>
      </c>
      <c r="N11106" s="64">
        <f>IF(ISBLANK(M11106),,H11106*INDEX(Inputs!F:F,MATCH(F11106,Inputs!E:E,0)))</f>
        <v>699</v>
      </c>
      <c r="O11106" s="65"/>
    </row>
    <row r="11107" ht="15.75" customHeight="1" spans="1:15">
      <c r="A11107" s="65" t="s">
        <v>338</v>
      </c>
      <c r="B11107" s="66" t="s">
        <v>47</v>
      </c>
      <c r="C11107" s="65" t="s">
        <v>357</v>
      </c>
      <c r="D11107" s="66" t="s">
        <v>414</v>
      </c>
      <c r="E11107" s="66" t="s">
        <v>415</v>
      </c>
      <c r="F11107" s="65">
        <v>250874</v>
      </c>
      <c r="G11107" s="65" t="s">
        <v>13</v>
      </c>
      <c r="H11107" s="67">
        <v>0</v>
      </c>
      <c r="I11107" s="69" t="s">
        <v>1507</v>
      </c>
      <c r="J11107" s="63">
        <f t="shared" si="43"/>
        <v>45012</v>
      </c>
      <c r="K11107" s="64">
        <f>IF(ISBLANK(J11107),,H11107*INDEX(Inputs!G:G,MATCH(F11107,Inputs!E:E,0)))</f>
        <v>0</v>
      </c>
      <c r="L11107" s="65" t="str">
        <f>IF(ISBLANK(J11107),,INDEX(Inputs!D:D,MATCH(F11107,Inputs!E:E,0)))</f>
        <v>432BK EvoFox X-Team Gaming Keyboard &amp; Mouse (USB)</v>
      </c>
      <c r="M11107" s="65" t="str">
        <f>IF(ISBLANK(#REF!),,IF(B11107="Online","Online",IF(LEFT(B11107,1)="E","Online","Offline")))</f>
        <v>Offline</v>
      </c>
      <c r="N11107" s="64">
        <f>IF(ISBLANK(M11107),,H11107*INDEX(Inputs!F:F,MATCH(F11107,Inputs!E:E,0)))</f>
        <v>0</v>
      </c>
      <c r="O11107" s="65"/>
    </row>
    <row r="11108" ht="15.75" customHeight="1" spans="1:15">
      <c r="A11108" s="65" t="s">
        <v>416</v>
      </c>
      <c r="B11108" s="66" t="s">
        <v>40</v>
      </c>
      <c r="C11108" s="65" t="s">
        <v>417</v>
      </c>
      <c r="D11108" s="66" t="s">
        <v>414</v>
      </c>
      <c r="E11108" s="66" t="s">
        <v>415</v>
      </c>
      <c r="F11108" s="65">
        <v>250874</v>
      </c>
      <c r="G11108" s="65" t="s">
        <v>13</v>
      </c>
      <c r="H11108" s="67">
        <v>-1</v>
      </c>
      <c r="I11108" s="69" t="s">
        <v>1507</v>
      </c>
      <c r="J11108" s="63">
        <f t="shared" si="43"/>
        <v>45012</v>
      </c>
      <c r="K11108" s="64">
        <f>IF(ISBLANK(J11108),,H11108*INDEX(Inputs!G:G,MATCH(F11108,Inputs!E:E,0)))</f>
        <v>-1349</v>
      </c>
      <c r="L11108" s="65" t="str">
        <f>IF(ISBLANK(J11108),,INDEX(Inputs!D:D,MATCH(F11108,Inputs!E:E,0)))</f>
        <v>432BK EvoFox X-Team Gaming Keyboard &amp; Mouse (USB)</v>
      </c>
      <c r="M11108" s="65" t="str">
        <f>IF(ISBLANK(#REF!),,IF(B11108="Online","Online",IF(LEFT(B11108,1)="E","Online","Offline")))</f>
        <v>Offline</v>
      </c>
      <c r="N11108" s="64">
        <f>IF(ISBLANK(M11108),,H11108*INDEX(Inputs!F:F,MATCH(F11108,Inputs!E:E,0)))</f>
        <v>-1899</v>
      </c>
      <c r="O11108" s="65"/>
    </row>
    <row r="11109" ht="15.75" customHeight="1" spans="1:15">
      <c r="A11109" s="65" t="s">
        <v>338</v>
      </c>
      <c r="B11109" s="66" t="s">
        <v>44</v>
      </c>
      <c r="C11109" s="65" t="s">
        <v>339</v>
      </c>
      <c r="D11109" s="66" t="s">
        <v>414</v>
      </c>
      <c r="E11109" s="66" t="s">
        <v>415</v>
      </c>
      <c r="F11109" s="65">
        <v>250874</v>
      </c>
      <c r="G11109" s="65" t="s">
        <v>13</v>
      </c>
      <c r="H11109" s="67">
        <v>1</v>
      </c>
      <c r="I11109" s="69" t="s">
        <v>1508</v>
      </c>
      <c r="J11109" s="63">
        <f t="shared" si="43"/>
        <v>45013</v>
      </c>
      <c r="K11109" s="64">
        <f>IF(ISBLANK(J11109),,H11109*INDEX(Inputs!G:G,MATCH(F11109,Inputs!E:E,0)))</f>
        <v>1349</v>
      </c>
      <c r="L11109" s="65" t="str">
        <f>IF(ISBLANK(J11109),,INDEX(Inputs!D:D,MATCH(F11109,Inputs!E:E,0)))</f>
        <v>432BK EvoFox X-Team Gaming Keyboard &amp; Mouse (USB)</v>
      </c>
      <c r="M11109" s="65" t="str">
        <f>IF(ISBLANK(#REF!),,IF(B11109="Online","Online",IF(LEFT(B11109,1)="E","Online","Offline")))</f>
        <v>Offline</v>
      </c>
      <c r="N11109" s="64">
        <f>IF(ISBLANK(M11109),,H11109*INDEX(Inputs!F:F,MATCH(F11109,Inputs!E:E,0)))</f>
        <v>1899</v>
      </c>
      <c r="O11109" s="65"/>
    </row>
    <row r="11110" ht="15.75" customHeight="1" spans="1:15">
      <c r="A11110" s="65" t="s">
        <v>338</v>
      </c>
      <c r="B11110" s="66" t="s">
        <v>101</v>
      </c>
      <c r="C11110" s="65" t="s">
        <v>716</v>
      </c>
      <c r="D11110" s="66" t="s">
        <v>414</v>
      </c>
      <c r="E11110" s="66" t="s">
        <v>415</v>
      </c>
      <c r="F11110" s="65">
        <v>250874</v>
      </c>
      <c r="G11110" s="65" t="s">
        <v>13</v>
      </c>
      <c r="H11110" s="67">
        <v>1</v>
      </c>
      <c r="I11110" s="69" t="s">
        <v>1508</v>
      </c>
      <c r="J11110" s="63">
        <f t="shared" si="43"/>
        <v>45013</v>
      </c>
      <c r="K11110" s="64">
        <f>IF(ISBLANK(J11110),,H11110*INDEX(Inputs!G:G,MATCH(F11110,Inputs!E:E,0)))</f>
        <v>1349</v>
      </c>
      <c r="L11110" s="65" t="str">
        <f>IF(ISBLANK(J11110),,INDEX(Inputs!D:D,MATCH(F11110,Inputs!E:E,0)))</f>
        <v>432BK EvoFox X-Team Gaming Keyboard &amp; Mouse (USB)</v>
      </c>
      <c r="M11110" s="65" t="str">
        <f>IF(ISBLANK(#REF!),,IF(B11110="Online","Online",IF(LEFT(B11110,1)="E","Online","Offline")))</f>
        <v>Offline</v>
      </c>
      <c r="N11110" s="64">
        <f>IF(ISBLANK(M11110),,H11110*INDEX(Inputs!F:F,MATCH(F11110,Inputs!E:E,0)))</f>
        <v>1899</v>
      </c>
      <c r="O11110" s="65"/>
    </row>
    <row r="11111" ht="15.75" customHeight="1" spans="1:15">
      <c r="A11111" s="65" t="s">
        <v>458</v>
      </c>
      <c r="B11111" s="66" t="s">
        <v>233</v>
      </c>
      <c r="C11111" s="65" t="s">
        <v>1152</v>
      </c>
      <c r="D11111" s="66" t="s">
        <v>414</v>
      </c>
      <c r="E11111" s="66" t="s">
        <v>415</v>
      </c>
      <c r="F11111" s="65">
        <v>250874</v>
      </c>
      <c r="G11111" s="65" t="s">
        <v>13</v>
      </c>
      <c r="H11111" s="67">
        <v>1</v>
      </c>
      <c r="I11111" s="69" t="s">
        <v>1508</v>
      </c>
      <c r="J11111" s="63">
        <f t="shared" si="43"/>
        <v>45013</v>
      </c>
      <c r="K11111" s="64">
        <f>IF(ISBLANK(J11111),,H11111*INDEX(Inputs!G:G,MATCH(F11111,Inputs!E:E,0)))</f>
        <v>1349</v>
      </c>
      <c r="L11111" s="65" t="str">
        <f>IF(ISBLANK(J11111),,INDEX(Inputs!D:D,MATCH(F11111,Inputs!E:E,0)))</f>
        <v>432BK EvoFox X-Team Gaming Keyboard &amp; Mouse (USB)</v>
      </c>
      <c r="M11111" s="65" t="str">
        <f>IF(ISBLANK(#REF!),,IF(B11111="Online","Online",IF(LEFT(B11111,1)="E","Online","Offline")))</f>
        <v>Offline</v>
      </c>
      <c r="N11111" s="64">
        <f>IF(ISBLANK(M11111),,H11111*INDEX(Inputs!F:F,MATCH(F11111,Inputs!E:E,0)))</f>
        <v>1899</v>
      </c>
      <c r="O11111" s="65"/>
    </row>
    <row r="11112" ht="15.75" customHeight="1" spans="1:15">
      <c r="A11112" s="65" t="s">
        <v>478</v>
      </c>
      <c r="B11112" s="66" t="s">
        <v>252</v>
      </c>
      <c r="C11112" s="65" t="s">
        <v>1050</v>
      </c>
      <c r="D11112" s="66" t="s">
        <v>414</v>
      </c>
      <c r="E11112" s="66" t="s">
        <v>415</v>
      </c>
      <c r="F11112" s="65">
        <v>250874</v>
      </c>
      <c r="G11112" s="65" t="s">
        <v>13</v>
      </c>
      <c r="H11112" s="67">
        <v>1</v>
      </c>
      <c r="I11112" s="69" t="s">
        <v>1508</v>
      </c>
      <c r="J11112" s="63">
        <f t="shared" si="43"/>
        <v>45013</v>
      </c>
      <c r="K11112" s="64">
        <f>IF(ISBLANK(J11112),,H11112*INDEX(Inputs!G:G,MATCH(F11112,Inputs!E:E,0)))</f>
        <v>1349</v>
      </c>
      <c r="L11112" s="65" t="str">
        <f>IF(ISBLANK(J11112),,INDEX(Inputs!D:D,MATCH(F11112,Inputs!E:E,0)))</f>
        <v>432BK EvoFox X-Team Gaming Keyboard &amp; Mouse (USB)</v>
      </c>
      <c r="M11112" s="65" t="str">
        <f>IF(ISBLANK(#REF!),,IF(B11112="Online","Online",IF(LEFT(B11112,1)="E","Online","Offline")))</f>
        <v>Offline</v>
      </c>
      <c r="N11112" s="64">
        <f>IF(ISBLANK(M11112),,H11112*INDEX(Inputs!F:F,MATCH(F11112,Inputs!E:E,0)))</f>
        <v>1899</v>
      </c>
      <c r="O11112" s="65"/>
    </row>
    <row r="11113" ht="15.75" customHeight="1" spans="1:15">
      <c r="A11113" s="65" t="s">
        <v>1509</v>
      </c>
      <c r="B11113" s="66" t="s">
        <v>765</v>
      </c>
      <c r="C11113" s="65" t="s">
        <v>765</v>
      </c>
      <c r="D11113" s="66" t="s">
        <v>414</v>
      </c>
      <c r="E11113" s="66" t="s">
        <v>415</v>
      </c>
      <c r="F11113" s="65">
        <v>250424</v>
      </c>
      <c r="G11113" s="65" t="s">
        <v>15</v>
      </c>
      <c r="H11113" s="67">
        <v>1</v>
      </c>
      <c r="I11113" s="69" t="s">
        <v>1508</v>
      </c>
      <c r="J11113" s="63">
        <f t="shared" si="43"/>
        <v>45013</v>
      </c>
      <c r="K11113" s="64">
        <f>IF(ISBLANK(J11113),,H11113*INDEX(Inputs!G:G,MATCH(F11113,Inputs!E:E,0)))</f>
        <v>999</v>
      </c>
      <c r="L11113" s="65" t="str">
        <f>IF(ISBLANK(J11113),,INDEX(Inputs!D:D,MATCH(F11113,Inputs!E:E,0)))</f>
        <v>419V2 PRIMUS Wireless Desktop V2</v>
      </c>
      <c r="M11113" s="65" t="str">
        <f>IF(ISBLANK(#REF!),,IF(B11113="Online","Online",IF(LEFT(B11113,1)="E","Online","Offline")))</f>
        <v>Online</v>
      </c>
      <c r="N11113" s="64">
        <f>IF(ISBLANK(M11113),,H11113*INDEX(Inputs!F:F,MATCH(F11113,Inputs!E:E,0)))</f>
        <v>1199</v>
      </c>
      <c r="O11113" s="65"/>
    </row>
    <row r="11114" ht="15.75" customHeight="1" spans="1:15">
      <c r="A11114" s="65" t="s">
        <v>327</v>
      </c>
      <c r="B11114" s="66" t="s">
        <v>63</v>
      </c>
      <c r="C11114" s="65" t="s">
        <v>527</v>
      </c>
      <c r="D11114" s="66" t="s">
        <v>370</v>
      </c>
      <c r="E11114" s="66" t="s">
        <v>410</v>
      </c>
      <c r="F11114" s="65">
        <v>250879</v>
      </c>
      <c r="G11114" s="65" t="s">
        <v>30</v>
      </c>
      <c r="H11114" s="67">
        <v>1</v>
      </c>
      <c r="I11114" s="69" t="s">
        <v>1508</v>
      </c>
      <c r="J11114" s="63">
        <f t="shared" si="43"/>
        <v>45013</v>
      </c>
      <c r="K11114" s="64">
        <f>IF(ISBLANK(J11114),,H11114*INDEX(Inputs!G:G,MATCH(F11114,Inputs!E:E,0)))</f>
        <v>699</v>
      </c>
      <c r="L11114" s="65" t="str">
        <f>IF(ISBLANK(J11114),,INDEX(Inputs!D:D,MATCH(F11114,Inputs!E:E,0)))</f>
        <v>597BK Evo Fox Falcon X85 Extra Large Speed Mouse Pad</v>
      </c>
      <c r="M11114" s="65" t="str">
        <f>IF(ISBLANK(#REF!),,IF(B11114="Online","Online",IF(LEFT(B11114,1)="E","Online","Offline")))</f>
        <v>Offline</v>
      </c>
      <c r="N11114" s="64">
        <f>IF(ISBLANK(M11114),,H11114*INDEX(Inputs!F:F,MATCH(F11114,Inputs!E:E,0)))</f>
        <v>1199</v>
      </c>
      <c r="O11114" s="65"/>
    </row>
    <row r="11115" ht="15.75" customHeight="1" spans="1:15">
      <c r="A11115" s="65" t="s">
        <v>458</v>
      </c>
      <c r="B11115" s="66" t="s">
        <v>117</v>
      </c>
      <c r="C11115" s="65" t="s">
        <v>689</v>
      </c>
      <c r="D11115" s="66" t="s">
        <v>370</v>
      </c>
      <c r="E11115" s="66" t="s">
        <v>410</v>
      </c>
      <c r="F11115" s="65">
        <v>250879</v>
      </c>
      <c r="G11115" s="65" t="s">
        <v>30</v>
      </c>
      <c r="H11115" s="67">
        <v>1</v>
      </c>
      <c r="I11115" s="69" t="s">
        <v>1508</v>
      </c>
      <c r="J11115" s="63">
        <f t="shared" si="43"/>
        <v>45013</v>
      </c>
      <c r="K11115" s="64">
        <f>IF(ISBLANK(J11115),,H11115*INDEX(Inputs!G:G,MATCH(F11115,Inputs!E:E,0)))</f>
        <v>699</v>
      </c>
      <c r="L11115" s="65" t="str">
        <f>IF(ISBLANK(J11115),,INDEX(Inputs!D:D,MATCH(F11115,Inputs!E:E,0)))</f>
        <v>597BK Evo Fox Falcon X85 Extra Large Speed Mouse Pad</v>
      </c>
      <c r="M11115" s="65" t="str">
        <f>IF(ISBLANK(#REF!),,IF(B11115="Online","Online",IF(LEFT(B11115,1)="E","Online","Offline")))</f>
        <v>Offline</v>
      </c>
      <c r="N11115" s="64">
        <f>IF(ISBLANK(M11115),,H11115*INDEX(Inputs!F:F,MATCH(F11115,Inputs!E:E,0)))</f>
        <v>1199</v>
      </c>
      <c r="O11115" s="65"/>
    </row>
    <row r="11116" ht="15.75" customHeight="1" spans="1:15">
      <c r="A11116" s="65" t="s">
        <v>1394</v>
      </c>
      <c r="B11116" s="66" t="s">
        <v>262</v>
      </c>
      <c r="C11116" s="65" t="s">
        <v>1310</v>
      </c>
      <c r="D11116" s="66" t="s">
        <v>370</v>
      </c>
      <c r="E11116" s="66" t="s">
        <v>410</v>
      </c>
      <c r="F11116" s="65">
        <v>250879</v>
      </c>
      <c r="G11116" s="65" t="s">
        <v>30</v>
      </c>
      <c r="H11116" s="67">
        <v>1</v>
      </c>
      <c r="I11116" s="69" t="s">
        <v>1508</v>
      </c>
      <c r="J11116" s="63">
        <f t="shared" si="43"/>
        <v>45013</v>
      </c>
      <c r="K11116" s="64">
        <f>IF(ISBLANK(J11116),,H11116*INDEX(Inputs!G:G,MATCH(F11116,Inputs!E:E,0)))</f>
        <v>699</v>
      </c>
      <c r="L11116" s="65" t="str">
        <f>IF(ISBLANK(J11116),,INDEX(Inputs!D:D,MATCH(F11116,Inputs!E:E,0)))</f>
        <v>597BK Evo Fox Falcon X85 Extra Large Speed Mouse Pad</v>
      </c>
      <c r="M11116" s="65" t="str">
        <f>IF(ISBLANK(#REF!),,IF(B11116="Online","Online",IF(LEFT(B11116,1)="E","Online","Offline")))</f>
        <v>Offline</v>
      </c>
      <c r="N11116" s="64">
        <f>IF(ISBLANK(M11116),,H11116*INDEX(Inputs!F:F,MATCH(F11116,Inputs!E:E,0)))</f>
        <v>1199</v>
      </c>
      <c r="O11116" s="65"/>
    </row>
    <row r="11117" ht="15.75" customHeight="1" spans="1:15">
      <c r="A11117" s="65" t="s">
        <v>462</v>
      </c>
      <c r="B11117" s="66" t="s">
        <v>155</v>
      </c>
      <c r="C11117" s="65" t="s">
        <v>534</v>
      </c>
      <c r="D11117" s="66" t="s">
        <v>414</v>
      </c>
      <c r="E11117" s="66" t="s">
        <v>415</v>
      </c>
      <c r="F11117" s="65">
        <v>250424</v>
      </c>
      <c r="G11117" s="65" t="s">
        <v>15</v>
      </c>
      <c r="H11117" s="67">
        <v>1</v>
      </c>
      <c r="I11117" s="69" t="s">
        <v>1508</v>
      </c>
      <c r="J11117" s="63">
        <f t="shared" si="43"/>
        <v>45013</v>
      </c>
      <c r="K11117" s="64">
        <f>IF(ISBLANK(J11117),,H11117*INDEX(Inputs!G:G,MATCH(F11117,Inputs!E:E,0)))</f>
        <v>999</v>
      </c>
      <c r="L11117" s="65" t="str">
        <f>IF(ISBLANK(J11117),,INDEX(Inputs!D:D,MATCH(F11117,Inputs!E:E,0)))</f>
        <v>419V2 PRIMUS Wireless Desktop V2</v>
      </c>
      <c r="M11117" s="65" t="str">
        <f>IF(ISBLANK(#REF!),,IF(B11117="Online","Online",IF(LEFT(B11117,1)="E","Online","Offline")))</f>
        <v>Offline</v>
      </c>
      <c r="N11117" s="64">
        <f>IF(ISBLANK(M11117),,H11117*INDEX(Inputs!F:F,MATCH(F11117,Inputs!E:E,0)))</f>
        <v>1199</v>
      </c>
      <c r="O11117" s="65"/>
    </row>
    <row r="11118" ht="15.75" customHeight="1" spans="1:15">
      <c r="A11118" s="65" t="s">
        <v>549</v>
      </c>
      <c r="B11118" s="66" t="s">
        <v>162</v>
      </c>
      <c r="C11118" s="65" t="s">
        <v>550</v>
      </c>
      <c r="D11118" s="66" t="s">
        <v>414</v>
      </c>
      <c r="E11118" s="66" t="s">
        <v>415</v>
      </c>
      <c r="F11118" s="65">
        <v>250424</v>
      </c>
      <c r="G11118" s="65" t="s">
        <v>15</v>
      </c>
      <c r="H11118" s="67">
        <v>1</v>
      </c>
      <c r="I11118" s="69" t="s">
        <v>1508</v>
      </c>
      <c r="J11118" s="63">
        <f t="shared" si="43"/>
        <v>45013</v>
      </c>
      <c r="K11118" s="64">
        <f>IF(ISBLANK(J11118),,H11118*INDEX(Inputs!G:G,MATCH(F11118,Inputs!E:E,0)))</f>
        <v>999</v>
      </c>
      <c r="L11118" s="65" t="str">
        <f>IF(ISBLANK(J11118),,INDEX(Inputs!D:D,MATCH(F11118,Inputs!E:E,0)))</f>
        <v>419V2 PRIMUS Wireless Desktop V2</v>
      </c>
      <c r="M11118" s="65" t="str">
        <f>IF(ISBLANK(#REF!),,IF(B11118="Online","Online",IF(LEFT(B11118,1)="E","Online","Offline")))</f>
        <v>Offline</v>
      </c>
      <c r="N11118" s="64">
        <f>IF(ISBLANK(M11118),,H11118*INDEX(Inputs!F:F,MATCH(F11118,Inputs!E:E,0)))</f>
        <v>1199</v>
      </c>
      <c r="O11118" s="65"/>
    </row>
    <row r="11119" ht="15.75" customHeight="1" spans="1:15">
      <c r="A11119" s="65" t="s">
        <v>458</v>
      </c>
      <c r="B11119" s="66" t="s">
        <v>869</v>
      </c>
      <c r="C11119" s="65" t="s">
        <v>955</v>
      </c>
      <c r="D11119" s="66" t="s">
        <v>370</v>
      </c>
      <c r="E11119" s="66" t="s">
        <v>410</v>
      </c>
      <c r="F11119" s="65">
        <v>250878</v>
      </c>
      <c r="G11119" s="65" t="s">
        <v>24</v>
      </c>
      <c r="H11119" s="67">
        <v>1</v>
      </c>
      <c r="I11119" s="69" t="s">
        <v>1508</v>
      </c>
      <c r="J11119" s="63">
        <f t="shared" si="43"/>
        <v>45013</v>
      </c>
      <c r="K11119" s="64">
        <f>IF(ISBLANK(J11119),,H11119*INDEX(Inputs!G:G,MATCH(F11119,Inputs!E:E,0)))</f>
        <v>999</v>
      </c>
      <c r="L11119" s="65" t="str">
        <f>IF(ISBLANK(J11119),,INDEX(Inputs!D:D,MATCH(F11119,Inputs!E:E,0)))</f>
        <v>596BK Evo Fox Falcon LX35 Medium Speed LED Mouse Pad</v>
      </c>
      <c r="M11119" s="65" t="str">
        <f>IF(ISBLANK(#REF!),,IF(B11119="Online","Online",IF(LEFT(B11119,1)="E","Online","Offline")))</f>
        <v>Offline</v>
      </c>
      <c r="N11119" s="64">
        <f>IF(ISBLANK(M11119),,H11119*INDEX(Inputs!F:F,MATCH(F11119,Inputs!E:E,0)))</f>
        <v>1999</v>
      </c>
      <c r="O11119" s="65"/>
    </row>
    <row r="11120" ht="15.75" customHeight="1" spans="1:15">
      <c r="A11120" s="65" t="s">
        <v>373</v>
      </c>
      <c r="B11120" s="66" t="s">
        <v>82</v>
      </c>
      <c r="C11120" s="65" t="s">
        <v>374</v>
      </c>
      <c r="D11120" s="66" t="s">
        <v>370</v>
      </c>
      <c r="E11120" s="66" t="s">
        <v>371</v>
      </c>
      <c r="F11120" s="65">
        <v>250417</v>
      </c>
      <c r="G11120" s="65" t="s">
        <v>39</v>
      </c>
      <c r="H11120" s="67">
        <v>1</v>
      </c>
      <c r="I11120" s="69" t="s">
        <v>1508</v>
      </c>
      <c r="J11120" s="63">
        <f t="shared" si="43"/>
        <v>45013</v>
      </c>
      <c r="K11120" s="64">
        <f>IF(ISBLANK(J11120),,H11120*INDEX(Inputs!G:G,MATCH(F11120,Inputs!E:E,0)))</f>
        <v>929</v>
      </c>
      <c r="L11120" s="65" t="str">
        <f>IF(ISBLANK(J11120),,INDEX(Inputs!D:D,MATCH(F11120,Inputs!E:E,0)))</f>
        <v>416PP Super Speed Hub 4 Port USB 3.0</v>
      </c>
      <c r="M11120" s="65" t="str">
        <f>IF(ISBLANK(#REF!),,IF(B11120="Online","Online",IF(LEFT(B11120,1)="E","Online","Offline")))</f>
        <v>Offline</v>
      </c>
      <c r="N11120" s="64">
        <f>IF(ISBLANK(M11120),,H11120*INDEX(Inputs!F:F,MATCH(F11120,Inputs!E:E,0)))</f>
        <v>1499</v>
      </c>
      <c r="O11120" s="65"/>
    </row>
    <row r="11121" ht="15.75" customHeight="1" spans="1:15">
      <c r="A11121" s="65" t="s">
        <v>341</v>
      </c>
      <c r="B11121" s="66" t="s">
        <v>83</v>
      </c>
      <c r="C11121" s="65" t="s">
        <v>394</v>
      </c>
      <c r="D11121" s="66" t="s">
        <v>370</v>
      </c>
      <c r="E11121" s="66" t="s">
        <v>371</v>
      </c>
      <c r="F11121" s="65">
        <v>250417</v>
      </c>
      <c r="G11121" s="65" t="s">
        <v>39</v>
      </c>
      <c r="H11121" s="67">
        <v>1</v>
      </c>
      <c r="I11121" s="69" t="s">
        <v>1508</v>
      </c>
      <c r="J11121" s="63">
        <f t="shared" si="43"/>
        <v>45013</v>
      </c>
      <c r="K11121" s="64">
        <f>IF(ISBLANK(J11121),,H11121*INDEX(Inputs!G:G,MATCH(F11121,Inputs!E:E,0)))</f>
        <v>929</v>
      </c>
      <c r="L11121" s="65" t="str">
        <f>IF(ISBLANK(J11121),,INDEX(Inputs!D:D,MATCH(F11121,Inputs!E:E,0)))</f>
        <v>416PP Super Speed Hub 4 Port USB 3.0</v>
      </c>
      <c r="M11121" s="65" t="str">
        <f>IF(ISBLANK(#REF!),,IF(B11121="Online","Online",IF(LEFT(B11121,1)="E","Online","Offline")))</f>
        <v>Offline</v>
      </c>
      <c r="N11121" s="64">
        <f>IF(ISBLANK(M11121),,H11121*INDEX(Inputs!F:F,MATCH(F11121,Inputs!E:E,0)))</f>
        <v>1499</v>
      </c>
      <c r="O11121" s="65"/>
    </row>
    <row r="11122" ht="15.75" customHeight="1" spans="1:15">
      <c r="A11122" s="65" t="s">
        <v>353</v>
      </c>
      <c r="B11122" s="66" t="s">
        <v>892</v>
      </c>
      <c r="C11122" s="65" t="s">
        <v>893</v>
      </c>
      <c r="D11122" s="66" t="s">
        <v>370</v>
      </c>
      <c r="E11122" s="66" t="s">
        <v>371</v>
      </c>
      <c r="F11122" s="65">
        <v>250417</v>
      </c>
      <c r="G11122" s="65" t="s">
        <v>39</v>
      </c>
      <c r="H11122" s="67">
        <v>1</v>
      </c>
      <c r="I11122" s="69" t="s">
        <v>1508</v>
      </c>
      <c r="J11122" s="63">
        <f t="shared" si="43"/>
        <v>45013</v>
      </c>
      <c r="K11122" s="64">
        <f>IF(ISBLANK(J11122),,H11122*INDEX(Inputs!G:G,MATCH(F11122,Inputs!E:E,0)))</f>
        <v>929</v>
      </c>
      <c r="L11122" s="65" t="str">
        <f>IF(ISBLANK(J11122),,INDEX(Inputs!D:D,MATCH(F11122,Inputs!E:E,0)))</f>
        <v>416PP Super Speed Hub 4 Port USB 3.0</v>
      </c>
      <c r="M11122" s="65" t="str">
        <f>IF(ISBLANK(#REF!),,IF(B11122="Online","Online",IF(LEFT(B11122,1)="E","Online","Offline")))</f>
        <v>Offline</v>
      </c>
      <c r="N11122" s="64">
        <f>IF(ISBLANK(M11122),,H11122*INDEX(Inputs!F:F,MATCH(F11122,Inputs!E:E,0)))</f>
        <v>1499</v>
      </c>
      <c r="O11122" s="65"/>
    </row>
    <row r="11123" ht="15.75" customHeight="1" spans="1:15">
      <c r="A11123" s="65" t="s">
        <v>407</v>
      </c>
      <c r="B11123" s="66" t="s">
        <v>49</v>
      </c>
      <c r="C11123" s="65" t="s">
        <v>493</v>
      </c>
      <c r="D11123" s="66" t="s">
        <v>370</v>
      </c>
      <c r="E11123" s="66" t="s">
        <v>410</v>
      </c>
      <c r="F11123" s="65">
        <v>250423</v>
      </c>
      <c r="G11123" s="65" t="s">
        <v>11</v>
      </c>
      <c r="H11123" s="67">
        <v>1</v>
      </c>
      <c r="I11123" s="69" t="s">
        <v>1508</v>
      </c>
      <c r="J11123" s="63">
        <f t="shared" si="43"/>
        <v>45013</v>
      </c>
      <c r="K11123" s="64">
        <f>IF(ISBLANK(J11123),,H11123*INDEX(Inputs!G:G,MATCH(F11123,Inputs!E:E,0)))</f>
        <v>759</v>
      </c>
      <c r="L11123" s="65" t="str">
        <f>IF(ISBLANK(J11123),,INDEX(Inputs!D:D,MATCH(F11123,Inputs!E:E,0)))</f>
        <v>650GR Ergo View Laptop Stand-Grey</v>
      </c>
      <c r="M11123" s="65" t="str">
        <f>IF(ISBLANK(#REF!),,IF(B11123="Online","Online",IF(LEFT(B11123,1)="E","Online","Offline")))</f>
        <v>Offline</v>
      </c>
      <c r="N11123" s="64">
        <f>IF(ISBLANK(M11123),,H11123*INDEX(Inputs!F:F,MATCH(F11123,Inputs!E:E,0)))</f>
        <v>899</v>
      </c>
      <c r="O11123" s="65"/>
    </row>
    <row r="11124" ht="15.75" customHeight="1" spans="1:15">
      <c r="A11124" s="65" t="s">
        <v>327</v>
      </c>
      <c r="B11124" s="66" t="s">
        <v>35</v>
      </c>
      <c r="C11124" s="65" t="s">
        <v>525</v>
      </c>
      <c r="D11124" s="66" t="s">
        <v>370</v>
      </c>
      <c r="E11124" s="66" t="s">
        <v>410</v>
      </c>
      <c r="F11124" s="65">
        <v>250423</v>
      </c>
      <c r="G11124" s="65" t="s">
        <v>11</v>
      </c>
      <c r="H11124" s="67">
        <v>1</v>
      </c>
      <c r="I11124" s="69" t="s">
        <v>1508</v>
      </c>
      <c r="J11124" s="63">
        <f t="shared" si="43"/>
        <v>45013</v>
      </c>
      <c r="K11124" s="64">
        <f>IF(ISBLANK(J11124),,H11124*INDEX(Inputs!G:G,MATCH(F11124,Inputs!E:E,0)))</f>
        <v>759</v>
      </c>
      <c r="L11124" s="65" t="str">
        <f>IF(ISBLANK(J11124),,INDEX(Inputs!D:D,MATCH(F11124,Inputs!E:E,0)))</f>
        <v>650GR Ergo View Laptop Stand-Grey</v>
      </c>
      <c r="M11124" s="65" t="str">
        <f>IF(ISBLANK(#REF!),,IF(B11124="Online","Online",IF(LEFT(B11124,1)="E","Online","Offline")))</f>
        <v>Offline</v>
      </c>
      <c r="N11124" s="64">
        <f>IF(ISBLANK(M11124),,H11124*INDEX(Inputs!F:F,MATCH(F11124,Inputs!E:E,0)))</f>
        <v>899</v>
      </c>
      <c r="O11124" s="65"/>
    </row>
    <row r="11125" ht="15.75" customHeight="1" spans="1:15">
      <c r="A11125" s="65" t="s">
        <v>458</v>
      </c>
      <c r="B11125" s="66" t="s">
        <v>600</v>
      </c>
      <c r="C11125" s="65" t="s">
        <v>601</v>
      </c>
      <c r="D11125" s="66" t="s">
        <v>414</v>
      </c>
      <c r="E11125" s="66" t="s">
        <v>415</v>
      </c>
      <c r="F11125" s="65">
        <v>260089</v>
      </c>
      <c r="G11125" s="65" t="s">
        <v>18</v>
      </c>
      <c r="H11125" s="67">
        <v>1</v>
      </c>
      <c r="I11125" s="69" t="s">
        <v>1508</v>
      </c>
      <c r="J11125" s="63">
        <f t="shared" si="43"/>
        <v>45013</v>
      </c>
      <c r="K11125" s="64">
        <f>IF(ISBLANK(J11125),,H11125*INDEX(Inputs!G:G,MATCH(F11125,Inputs!E:E,0)))</f>
        <v>529</v>
      </c>
      <c r="L11125" s="65" t="str">
        <f>IF(ISBLANK(J11125),,INDEX(Inputs!D:D,MATCH(F11125,Inputs!E:E,0)))</f>
        <v>398PP Xcite Neo Keyboard USB</v>
      </c>
      <c r="M11125" s="65" t="str">
        <f>IF(ISBLANK(#REF!),,IF(B11125="Online","Online",IF(LEFT(B11125,1)="E","Online","Offline")))</f>
        <v>Offline</v>
      </c>
      <c r="N11125" s="64">
        <f>IF(ISBLANK(M11125),,H11125*INDEX(Inputs!F:F,MATCH(F11125,Inputs!E:E,0)))</f>
        <v>549</v>
      </c>
      <c r="O11125" s="65"/>
    </row>
    <row r="11126" ht="15.75" customHeight="1" spans="1:15">
      <c r="A11126" s="65" t="s">
        <v>458</v>
      </c>
      <c r="B11126" s="66" t="s">
        <v>108</v>
      </c>
      <c r="C11126" s="65" t="s">
        <v>760</v>
      </c>
      <c r="D11126" s="66" t="s">
        <v>370</v>
      </c>
      <c r="E11126" s="66" t="s">
        <v>410</v>
      </c>
      <c r="F11126" s="65">
        <v>250877</v>
      </c>
      <c r="G11126" s="65" t="s">
        <v>22</v>
      </c>
      <c r="H11126" s="67">
        <v>1</v>
      </c>
      <c r="I11126" s="69" t="s">
        <v>1508</v>
      </c>
      <c r="J11126" s="63">
        <f t="shared" si="43"/>
        <v>45013</v>
      </c>
      <c r="K11126" s="64">
        <f>IF(ISBLANK(J11126),,H11126*INDEX(Inputs!G:G,MATCH(F11126,Inputs!E:E,0)))</f>
        <v>349</v>
      </c>
      <c r="L11126" s="65" t="str">
        <f>IF(ISBLANK(J11126),,INDEX(Inputs!D:D,MATCH(F11126,Inputs!E:E,0)))</f>
        <v>595BK Evo Fox Falcon X35 Medium Speed Mouse Pad</v>
      </c>
      <c r="M11126" s="65" t="str">
        <f>IF(ISBLANK(#REF!),,IF(B11126="Online","Online",IF(LEFT(B11126,1)="E","Online","Offline")))</f>
        <v>Offline</v>
      </c>
      <c r="N11126" s="64">
        <f>IF(ISBLANK(M11126),,H11126*INDEX(Inputs!F:F,MATCH(F11126,Inputs!E:E,0)))</f>
        <v>699</v>
      </c>
      <c r="O11126" s="65"/>
    </row>
    <row r="11127" ht="15.75" customHeight="1" spans="1:15">
      <c r="A11127" s="65" t="s">
        <v>1127</v>
      </c>
      <c r="B11127" s="66" t="s">
        <v>1128</v>
      </c>
      <c r="C11127" s="65" t="s">
        <v>1129</v>
      </c>
      <c r="D11127" s="66" t="s">
        <v>370</v>
      </c>
      <c r="E11127" s="66" t="s">
        <v>410</v>
      </c>
      <c r="F11127" s="65">
        <v>250877</v>
      </c>
      <c r="G11127" s="65" t="s">
        <v>22</v>
      </c>
      <c r="H11127" s="67">
        <v>1</v>
      </c>
      <c r="I11127" s="69" t="s">
        <v>1508</v>
      </c>
      <c r="J11127" s="63">
        <f t="shared" si="43"/>
        <v>45013</v>
      </c>
      <c r="K11127" s="64">
        <f>IF(ISBLANK(J11127),,H11127*INDEX(Inputs!G:G,MATCH(F11127,Inputs!E:E,0)))</f>
        <v>349</v>
      </c>
      <c r="L11127" s="65" t="str">
        <f>IF(ISBLANK(J11127),,INDEX(Inputs!D:D,MATCH(F11127,Inputs!E:E,0)))</f>
        <v>595BK Evo Fox Falcon X35 Medium Speed Mouse Pad</v>
      </c>
      <c r="M11127" s="65" t="str">
        <f>IF(ISBLANK(#REF!),,IF(B11127="Online","Online",IF(LEFT(B11127,1)="E","Online","Offline")))</f>
        <v>Offline</v>
      </c>
      <c r="N11127" s="64">
        <f>IF(ISBLANK(M11127),,H11127*INDEX(Inputs!F:F,MATCH(F11127,Inputs!E:E,0)))</f>
        <v>699</v>
      </c>
      <c r="O11127" s="65"/>
    </row>
    <row r="11128" ht="15.75" customHeight="1" spans="1:15">
      <c r="A11128" s="65" t="s">
        <v>589</v>
      </c>
      <c r="B11128" s="66" t="s">
        <v>765</v>
      </c>
      <c r="C11128" s="65" t="s">
        <v>765</v>
      </c>
      <c r="D11128" s="66" t="s">
        <v>370</v>
      </c>
      <c r="E11128" s="66" t="s">
        <v>410</v>
      </c>
      <c r="F11128" s="65">
        <v>250877</v>
      </c>
      <c r="G11128" s="65" t="s">
        <v>22</v>
      </c>
      <c r="H11128" s="67">
        <v>0</v>
      </c>
      <c r="I11128" s="69" t="s">
        <v>1508</v>
      </c>
      <c r="J11128" s="63">
        <f t="shared" si="43"/>
        <v>45013</v>
      </c>
      <c r="K11128" s="64">
        <f>IF(ISBLANK(J11128),,H11128*INDEX(Inputs!G:G,MATCH(F11128,Inputs!E:E,0)))</f>
        <v>0</v>
      </c>
      <c r="L11128" s="65" t="str">
        <f>IF(ISBLANK(J11128),,INDEX(Inputs!D:D,MATCH(F11128,Inputs!E:E,0)))</f>
        <v>595BK Evo Fox Falcon X35 Medium Speed Mouse Pad</v>
      </c>
      <c r="M11128" s="65" t="str">
        <f>IF(ISBLANK(#REF!),,IF(B11128="Online","Online",IF(LEFT(B11128,1)="E","Online","Offline")))</f>
        <v>Online</v>
      </c>
      <c r="N11128" s="64">
        <f>IF(ISBLANK(M11128),,H11128*INDEX(Inputs!F:F,MATCH(F11128,Inputs!E:E,0)))</f>
        <v>0</v>
      </c>
      <c r="O11128" s="65"/>
    </row>
    <row r="11129" ht="15.75" customHeight="1" spans="1:15">
      <c r="A11129" s="65" t="s">
        <v>458</v>
      </c>
      <c r="B11129" s="66" t="s">
        <v>869</v>
      </c>
      <c r="C11129" s="65" t="s">
        <v>955</v>
      </c>
      <c r="D11129" s="66" t="s">
        <v>370</v>
      </c>
      <c r="E11129" s="66" t="s">
        <v>410</v>
      </c>
      <c r="F11129" s="65">
        <v>250878</v>
      </c>
      <c r="G11129" s="65" t="s">
        <v>24</v>
      </c>
      <c r="H11129" s="67">
        <v>0</v>
      </c>
      <c r="I11129" s="69" t="s">
        <v>1508</v>
      </c>
      <c r="J11129" s="63">
        <f t="shared" si="43"/>
        <v>45013</v>
      </c>
      <c r="K11129" s="64">
        <f>IF(ISBLANK(J11129),,H11129*INDEX(Inputs!G:G,MATCH(F11129,Inputs!E:E,0)))</f>
        <v>0</v>
      </c>
      <c r="L11129" s="65" t="str">
        <f>IF(ISBLANK(J11129),,INDEX(Inputs!D:D,MATCH(F11129,Inputs!E:E,0)))</f>
        <v>596BK Evo Fox Falcon LX35 Medium Speed LED Mouse Pad</v>
      </c>
      <c r="M11129" s="65" t="str">
        <f>IF(ISBLANK(#REF!),,IF(B11129="Online","Online",IF(LEFT(B11129,1)="E","Online","Offline")))</f>
        <v>Offline</v>
      </c>
      <c r="N11129" s="64">
        <f>IF(ISBLANK(M11129),,H11129*INDEX(Inputs!F:F,MATCH(F11129,Inputs!E:E,0)))</f>
        <v>0</v>
      </c>
      <c r="O11129" s="65"/>
    </row>
    <row r="11130" ht="15.75" customHeight="1" spans="1:15">
      <c r="A11130" s="65" t="s">
        <v>589</v>
      </c>
      <c r="B11130" s="66" t="s">
        <v>876</v>
      </c>
      <c r="C11130" s="65" t="s">
        <v>877</v>
      </c>
      <c r="D11130" s="66" t="s">
        <v>370</v>
      </c>
      <c r="E11130" s="66" t="s">
        <v>410</v>
      </c>
      <c r="F11130" s="65">
        <v>250878</v>
      </c>
      <c r="G11130" s="65" t="s">
        <v>24</v>
      </c>
      <c r="H11130" s="67">
        <v>-1</v>
      </c>
      <c r="I11130" s="69" t="s">
        <v>1508</v>
      </c>
      <c r="J11130" s="63">
        <f t="shared" si="43"/>
        <v>45013</v>
      </c>
      <c r="K11130" s="64">
        <f>IF(ISBLANK(J11130),,H11130*INDEX(Inputs!G:G,MATCH(F11130,Inputs!E:E,0)))</f>
        <v>-999</v>
      </c>
      <c r="L11130" s="65" t="str">
        <f>IF(ISBLANK(J11130),,INDEX(Inputs!D:D,MATCH(F11130,Inputs!E:E,0)))</f>
        <v>596BK Evo Fox Falcon LX35 Medium Speed LED Mouse Pad</v>
      </c>
      <c r="M11130" s="65" t="str">
        <f>IF(ISBLANK(#REF!),,IF(B11130="Online","Online",IF(LEFT(B11130,1)="E","Online","Offline")))</f>
        <v>Offline</v>
      </c>
      <c r="N11130" s="64">
        <f>IF(ISBLANK(M11130),,H11130*INDEX(Inputs!F:F,MATCH(F11130,Inputs!E:E,0)))</f>
        <v>-1999</v>
      </c>
      <c r="O11130" s="65"/>
    </row>
    <row r="11131" ht="15.75" customHeight="1" spans="1:15">
      <c r="A11131" s="65" t="s">
        <v>362</v>
      </c>
      <c r="B11131" s="66" t="s">
        <v>97</v>
      </c>
      <c r="C11131" s="65" t="s">
        <v>958</v>
      </c>
      <c r="D11131" s="66" t="s">
        <v>414</v>
      </c>
      <c r="E11131" s="66" t="s">
        <v>415</v>
      </c>
      <c r="F11131" s="65">
        <v>250424</v>
      </c>
      <c r="G11131" s="65" t="s">
        <v>15</v>
      </c>
      <c r="H11131" s="67">
        <v>-1</v>
      </c>
      <c r="I11131" s="69" t="s">
        <v>1508</v>
      </c>
      <c r="J11131" s="63">
        <f t="shared" si="43"/>
        <v>45013</v>
      </c>
      <c r="K11131" s="64">
        <f>IF(ISBLANK(J11131),,H11131*INDEX(Inputs!G:G,MATCH(F11131,Inputs!E:E,0)))</f>
        <v>-999</v>
      </c>
      <c r="L11131" s="65" t="str">
        <f>IF(ISBLANK(J11131),,INDEX(Inputs!D:D,MATCH(F11131,Inputs!E:E,0)))</f>
        <v>419V2 PRIMUS Wireless Desktop V2</v>
      </c>
      <c r="M11131" s="65" t="str">
        <f>IF(ISBLANK(#REF!),,IF(B11131="Online","Online",IF(LEFT(B11131,1)="E","Online","Offline")))</f>
        <v>Offline</v>
      </c>
      <c r="N11131" s="64">
        <f>IF(ISBLANK(M11131),,H11131*INDEX(Inputs!F:F,MATCH(F11131,Inputs!E:E,0)))</f>
        <v>-1199</v>
      </c>
      <c r="O11131" s="65"/>
    </row>
    <row r="11132" ht="15.75" customHeight="1" spans="1:15">
      <c r="A11132" s="65" t="s">
        <v>648</v>
      </c>
      <c r="B11132" s="66" t="s">
        <v>27</v>
      </c>
      <c r="C11132" s="65" t="s">
        <v>649</v>
      </c>
      <c r="D11132" s="66" t="s">
        <v>414</v>
      </c>
      <c r="E11132" s="66" t="s">
        <v>415</v>
      </c>
      <c r="F11132" s="65">
        <v>250874</v>
      </c>
      <c r="G11132" s="65" t="s">
        <v>13</v>
      </c>
      <c r="H11132" s="67">
        <v>1</v>
      </c>
      <c r="I11132" s="69" t="s">
        <v>1510</v>
      </c>
      <c r="J11132" s="63">
        <f t="shared" si="43"/>
        <v>45014</v>
      </c>
      <c r="K11132" s="64">
        <f>IF(ISBLANK(J11132),,H11132*INDEX(Inputs!G:G,MATCH(F11132,Inputs!E:E,0)))</f>
        <v>1349</v>
      </c>
      <c r="L11132" s="65" t="str">
        <f>IF(ISBLANK(J11132),,INDEX(Inputs!D:D,MATCH(F11132,Inputs!E:E,0)))</f>
        <v>432BK EvoFox X-Team Gaming Keyboard &amp; Mouse (USB)</v>
      </c>
      <c r="M11132" s="65" t="str">
        <f>IF(ISBLANK(#REF!),,IF(B11132="Online","Online",IF(LEFT(B11132,1)="E","Online","Offline")))</f>
        <v>Offline</v>
      </c>
      <c r="N11132" s="64">
        <f>IF(ISBLANK(M11132),,H11132*INDEX(Inputs!F:F,MATCH(F11132,Inputs!E:E,0)))</f>
        <v>1899</v>
      </c>
      <c r="O11132" s="65"/>
    </row>
    <row r="11133" ht="15.75" customHeight="1" spans="1:15">
      <c r="A11133" s="65" t="s">
        <v>338</v>
      </c>
      <c r="B11133" s="66" t="s">
        <v>133</v>
      </c>
      <c r="C11133" s="65" t="s">
        <v>573</v>
      </c>
      <c r="D11133" s="66" t="s">
        <v>414</v>
      </c>
      <c r="E11133" s="66" t="s">
        <v>415</v>
      </c>
      <c r="F11133" s="65">
        <v>250874</v>
      </c>
      <c r="G11133" s="65" t="s">
        <v>13</v>
      </c>
      <c r="H11133" s="67">
        <v>1</v>
      </c>
      <c r="I11133" s="69" t="s">
        <v>1510</v>
      </c>
      <c r="J11133" s="63">
        <f t="shared" si="43"/>
        <v>45014</v>
      </c>
      <c r="K11133" s="64">
        <f>IF(ISBLANK(J11133),,H11133*INDEX(Inputs!G:G,MATCH(F11133,Inputs!E:E,0)))</f>
        <v>1349</v>
      </c>
      <c r="L11133" s="65" t="str">
        <f>IF(ISBLANK(J11133),,INDEX(Inputs!D:D,MATCH(F11133,Inputs!E:E,0)))</f>
        <v>432BK EvoFox X-Team Gaming Keyboard &amp; Mouse (USB)</v>
      </c>
      <c r="M11133" s="65" t="str">
        <f>IF(ISBLANK(#REF!),,IF(B11133="Online","Online",IF(LEFT(B11133,1)="E","Online","Offline")))</f>
        <v>Offline</v>
      </c>
      <c r="N11133" s="64">
        <f>IF(ISBLANK(M11133),,H11133*INDEX(Inputs!F:F,MATCH(F11133,Inputs!E:E,0)))</f>
        <v>1899</v>
      </c>
      <c r="O11133" s="65"/>
    </row>
    <row r="11134" ht="15.75" customHeight="1" spans="1:15">
      <c r="A11134" s="65" t="s">
        <v>454</v>
      </c>
      <c r="B11134" s="66" t="s">
        <v>147</v>
      </c>
      <c r="C11134" s="65" t="s">
        <v>482</v>
      </c>
      <c r="D11134" s="66" t="s">
        <v>414</v>
      </c>
      <c r="E11134" s="66" t="s">
        <v>415</v>
      </c>
      <c r="F11134" s="65">
        <v>250874</v>
      </c>
      <c r="G11134" s="65" t="s">
        <v>13</v>
      </c>
      <c r="H11134" s="67">
        <v>1</v>
      </c>
      <c r="I11134" s="69" t="s">
        <v>1510</v>
      </c>
      <c r="J11134" s="63">
        <f t="shared" si="43"/>
        <v>45014</v>
      </c>
      <c r="K11134" s="64">
        <f>IF(ISBLANK(J11134),,H11134*INDEX(Inputs!G:G,MATCH(F11134,Inputs!E:E,0)))</f>
        <v>1349</v>
      </c>
      <c r="L11134" s="65" t="str">
        <f>IF(ISBLANK(J11134),,INDEX(Inputs!D:D,MATCH(F11134,Inputs!E:E,0)))</f>
        <v>432BK EvoFox X-Team Gaming Keyboard &amp; Mouse (USB)</v>
      </c>
      <c r="M11134" s="65" t="str">
        <f>IF(ISBLANK(#REF!),,IF(B11134="Online","Online",IF(LEFT(B11134,1)="E","Online","Offline")))</f>
        <v>Offline</v>
      </c>
      <c r="N11134" s="64">
        <f>IF(ISBLANK(M11134),,H11134*INDEX(Inputs!F:F,MATCH(F11134,Inputs!E:E,0)))</f>
        <v>1899</v>
      </c>
      <c r="O11134" s="65"/>
    </row>
    <row r="11135" ht="15.75" customHeight="1" spans="1:15">
      <c r="A11135" s="65" t="s">
        <v>327</v>
      </c>
      <c r="B11135" s="66" t="s">
        <v>152</v>
      </c>
      <c r="C11135" s="65" t="s">
        <v>532</v>
      </c>
      <c r="D11135" s="66" t="s">
        <v>414</v>
      </c>
      <c r="E11135" s="66" t="s">
        <v>415</v>
      </c>
      <c r="F11135" s="65">
        <v>250874</v>
      </c>
      <c r="G11135" s="65" t="s">
        <v>13</v>
      </c>
      <c r="H11135" s="67">
        <v>1</v>
      </c>
      <c r="I11135" s="69" t="s">
        <v>1510</v>
      </c>
      <c r="J11135" s="63">
        <f t="shared" si="43"/>
        <v>45014</v>
      </c>
      <c r="K11135" s="64">
        <f>IF(ISBLANK(J11135),,H11135*INDEX(Inputs!G:G,MATCH(F11135,Inputs!E:E,0)))</f>
        <v>1349</v>
      </c>
      <c r="L11135" s="65" t="str">
        <f>IF(ISBLANK(J11135),,INDEX(Inputs!D:D,MATCH(F11135,Inputs!E:E,0)))</f>
        <v>432BK EvoFox X-Team Gaming Keyboard &amp; Mouse (USB)</v>
      </c>
      <c r="M11135" s="65" t="str">
        <f>IF(ISBLANK(#REF!),,IF(B11135="Online","Online",IF(LEFT(B11135,1)="E","Online","Offline")))</f>
        <v>Offline</v>
      </c>
      <c r="N11135" s="64">
        <f>IF(ISBLANK(M11135),,H11135*INDEX(Inputs!F:F,MATCH(F11135,Inputs!E:E,0)))</f>
        <v>1899</v>
      </c>
      <c r="O11135" s="65"/>
    </row>
    <row r="11136" ht="15.75" customHeight="1" spans="1:15">
      <c r="A11136" s="65" t="s">
        <v>373</v>
      </c>
      <c r="B11136" s="66" t="s">
        <v>158</v>
      </c>
      <c r="C11136" s="65" t="s">
        <v>535</v>
      </c>
      <c r="D11136" s="66" t="s">
        <v>414</v>
      </c>
      <c r="E11136" s="66" t="s">
        <v>415</v>
      </c>
      <c r="F11136" s="65">
        <v>250874</v>
      </c>
      <c r="G11136" s="65" t="s">
        <v>13</v>
      </c>
      <c r="H11136" s="67">
        <v>1</v>
      </c>
      <c r="I11136" s="69" t="s">
        <v>1510</v>
      </c>
      <c r="J11136" s="63">
        <f t="shared" si="43"/>
        <v>45014</v>
      </c>
      <c r="K11136" s="64">
        <f>IF(ISBLANK(J11136),,H11136*INDEX(Inputs!G:G,MATCH(F11136,Inputs!E:E,0)))</f>
        <v>1349</v>
      </c>
      <c r="L11136" s="65" t="str">
        <f>IF(ISBLANK(J11136),,INDEX(Inputs!D:D,MATCH(F11136,Inputs!E:E,0)))</f>
        <v>432BK EvoFox X-Team Gaming Keyboard &amp; Mouse (USB)</v>
      </c>
      <c r="M11136" s="65" t="str">
        <f>IF(ISBLANK(#REF!),,IF(B11136="Online","Online",IF(LEFT(B11136,1)="E","Online","Offline")))</f>
        <v>Offline</v>
      </c>
      <c r="N11136" s="64">
        <f>IF(ISBLANK(M11136),,H11136*INDEX(Inputs!F:F,MATCH(F11136,Inputs!E:E,0)))</f>
        <v>1899</v>
      </c>
      <c r="O11136" s="65"/>
    </row>
    <row r="11137" ht="15.75" customHeight="1" spans="1:15">
      <c r="A11137" s="65" t="s">
        <v>458</v>
      </c>
      <c r="B11137" s="66" t="s">
        <v>180</v>
      </c>
      <c r="C11137" s="65" t="s">
        <v>628</v>
      </c>
      <c r="D11137" s="66" t="s">
        <v>414</v>
      </c>
      <c r="E11137" s="66" t="s">
        <v>415</v>
      </c>
      <c r="F11137" s="65">
        <v>250874</v>
      </c>
      <c r="G11137" s="65" t="s">
        <v>13</v>
      </c>
      <c r="H11137" s="67">
        <v>1</v>
      </c>
      <c r="I11137" s="69" t="s">
        <v>1510</v>
      </c>
      <c r="J11137" s="63">
        <f t="shared" si="43"/>
        <v>45014</v>
      </c>
      <c r="K11137" s="64">
        <f>IF(ISBLANK(J11137),,H11137*INDEX(Inputs!G:G,MATCH(F11137,Inputs!E:E,0)))</f>
        <v>1349</v>
      </c>
      <c r="L11137" s="65" t="str">
        <f>IF(ISBLANK(J11137),,INDEX(Inputs!D:D,MATCH(F11137,Inputs!E:E,0)))</f>
        <v>432BK EvoFox X-Team Gaming Keyboard &amp; Mouse (USB)</v>
      </c>
      <c r="M11137" s="65" t="str">
        <f>IF(ISBLANK(#REF!),,IF(B11137="Online","Online",IF(LEFT(B11137,1)="E","Online","Offline")))</f>
        <v>Offline</v>
      </c>
      <c r="N11137" s="64">
        <f>IF(ISBLANK(M11137),,H11137*INDEX(Inputs!F:F,MATCH(F11137,Inputs!E:E,0)))</f>
        <v>1899</v>
      </c>
      <c r="O11137" s="65"/>
    </row>
    <row r="11138" ht="15.75" customHeight="1" spans="1:15">
      <c r="A11138" s="65" t="s">
        <v>327</v>
      </c>
      <c r="B11138" s="66" t="s">
        <v>221</v>
      </c>
      <c r="C11138" s="65" t="s">
        <v>1249</v>
      </c>
      <c r="D11138" s="66" t="s">
        <v>414</v>
      </c>
      <c r="E11138" s="66" t="s">
        <v>415</v>
      </c>
      <c r="F11138" s="65">
        <v>250874</v>
      </c>
      <c r="G11138" s="65" t="s">
        <v>13</v>
      </c>
      <c r="H11138" s="67">
        <v>1</v>
      </c>
      <c r="I11138" s="69" t="s">
        <v>1510</v>
      </c>
      <c r="J11138" s="63">
        <f t="shared" si="43"/>
        <v>45014</v>
      </c>
      <c r="K11138" s="64">
        <f>IF(ISBLANK(J11138),,H11138*INDEX(Inputs!G:G,MATCH(F11138,Inputs!E:E,0)))</f>
        <v>1349</v>
      </c>
      <c r="L11138" s="65" t="str">
        <f>IF(ISBLANK(J11138),,INDEX(Inputs!D:D,MATCH(F11138,Inputs!E:E,0)))</f>
        <v>432BK EvoFox X-Team Gaming Keyboard &amp; Mouse (USB)</v>
      </c>
      <c r="M11138" s="65" t="str">
        <f>IF(ISBLANK(#REF!),,IF(B11138="Online","Online",IF(LEFT(B11138,1)="E","Online","Offline")))</f>
        <v>Offline</v>
      </c>
      <c r="N11138" s="64">
        <f>IF(ISBLANK(M11138),,H11138*INDEX(Inputs!F:F,MATCH(F11138,Inputs!E:E,0)))</f>
        <v>1899</v>
      </c>
      <c r="O11138" s="65"/>
    </row>
    <row r="11139" ht="15.75" customHeight="1" spans="1:15">
      <c r="A11139" s="65" t="s">
        <v>1273</v>
      </c>
      <c r="B11139" s="66" t="s">
        <v>267</v>
      </c>
      <c r="C11139" s="65" t="s">
        <v>1274</v>
      </c>
      <c r="D11139" s="66" t="s">
        <v>414</v>
      </c>
      <c r="E11139" s="66" t="s">
        <v>415</v>
      </c>
      <c r="F11139" s="65">
        <v>250874</v>
      </c>
      <c r="G11139" s="65" t="s">
        <v>13</v>
      </c>
      <c r="H11139" s="67">
        <v>1</v>
      </c>
      <c r="I11139" s="69" t="s">
        <v>1510</v>
      </c>
      <c r="J11139" s="63">
        <f t="shared" si="43"/>
        <v>45014</v>
      </c>
      <c r="K11139" s="64">
        <f>IF(ISBLANK(J11139),,H11139*INDEX(Inputs!G:G,MATCH(F11139,Inputs!E:E,0)))</f>
        <v>1349</v>
      </c>
      <c r="L11139" s="65" t="str">
        <f>IF(ISBLANK(J11139),,INDEX(Inputs!D:D,MATCH(F11139,Inputs!E:E,0)))</f>
        <v>432BK EvoFox X-Team Gaming Keyboard &amp; Mouse (USB)</v>
      </c>
      <c r="M11139" s="65" t="str">
        <f>IF(ISBLANK(#REF!),,IF(B11139="Online","Online",IF(LEFT(B11139,1)="E","Online","Offline")))</f>
        <v>Offline</v>
      </c>
      <c r="N11139" s="64">
        <f>IF(ISBLANK(M11139),,H11139*INDEX(Inputs!F:F,MATCH(F11139,Inputs!E:E,0)))</f>
        <v>1899</v>
      </c>
      <c r="O11139" s="65"/>
    </row>
    <row r="11140" ht="15.75" customHeight="1" spans="1:15">
      <c r="A11140" s="65" t="s">
        <v>648</v>
      </c>
      <c r="B11140" s="66" t="s">
        <v>27</v>
      </c>
      <c r="C11140" s="65" t="s">
        <v>649</v>
      </c>
      <c r="D11140" s="66" t="s">
        <v>370</v>
      </c>
      <c r="E11140" s="66" t="s">
        <v>410</v>
      </c>
      <c r="F11140" s="65">
        <v>250876</v>
      </c>
      <c r="G11140" s="65" t="s">
        <v>26</v>
      </c>
      <c r="H11140" s="67">
        <v>1</v>
      </c>
      <c r="I11140" s="69" t="s">
        <v>1510</v>
      </c>
      <c r="J11140" s="63">
        <f t="shared" si="43"/>
        <v>45014</v>
      </c>
      <c r="K11140" s="64">
        <f>IF(ISBLANK(J11140),,H11140*INDEX(Inputs!G:G,MATCH(F11140,Inputs!E:E,0)))</f>
        <v>1399</v>
      </c>
      <c r="L11140" s="65" t="str">
        <f>IF(ISBLANK(J11140),,INDEX(Inputs!D:D,MATCH(F11140,Inputs!E:E,0)))</f>
        <v>649BK EvoFox Typhoon Laptop Cooling Pad</v>
      </c>
      <c r="M11140" s="65" t="str">
        <f>IF(ISBLANK(#REF!),,IF(B11140="Online","Online",IF(LEFT(B11140,1)="E","Online","Offline")))</f>
        <v>Offline</v>
      </c>
      <c r="N11140" s="64">
        <f>IF(ISBLANK(M11140),,H11140*INDEX(Inputs!F:F,MATCH(F11140,Inputs!E:E,0)))</f>
        <v>1999</v>
      </c>
      <c r="O11140" s="65"/>
    </row>
    <row r="11141" ht="15.75" customHeight="1" spans="1:15">
      <c r="A11141" s="65" t="s">
        <v>1382</v>
      </c>
      <c r="B11141" s="66" t="s">
        <v>269</v>
      </c>
      <c r="C11141" s="65" t="s">
        <v>1383</v>
      </c>
      <c r="D11141" s="66" t="s">
        <v>370</v>
      </c>
      <c r="E11141" s="66" t="s">
        <v>410</v>
      </c>
      <c r="F11141" s="65">
        <v>250876</v>
      </c>
      <c r="G11141" s="65" t="s">
        <v>26</v>
      </c>
      <c r="H11141" s="67">
        <v>1</v>
      </c>
      <c r="I11141" s="69" t="s">
        <v>1510</v>
      </c>
      <c r="J11141" s="63">
        <f t="shared" si="43"/>
        <v>45014</v>
      </c>
      <c r="K11141" s="64">
        <f>IF(ISBLANK(J11141),,H11141*INDEX(Inputs!G:G,MATCH(F11141,Inputs!E:E,0)))</f>
        <v>1399</v>
      </c>
      <c r="L11141" s="65" t="str">
        <f>IF(ISBLANK(J11141),,INDEX(Inputs!D:D,MATCH(F11141,Inputs!E:E,0)))</f>
        <v>649BK EvoFox Typhoon Laptop Cooling Pad</v>
      </c>
      <c r="M11141" s="65" t="str">
        <f>IF(ISBLANK(#REF!),,IF(B11141="Online","Online",IF(LEFT(B11141,1)="E","Online","Offline")))</f>
        <v>Offline</v>
      </c>
      <c r="N11141" s="64">
        <f>IF(ISBLANK(M11141),,H11141*INDEX(Inputs!F:F,MATCH(F11141,Inputs!E:E,0)))</f>
        <v>1999</v>
      </c>
      <c r="O11141" s="65"/>
    </row>
    <row r="11142" ht="15.75" customHeight="1" spans="1:15">
      <c r="A11142" s="65" t="s">
        <v>353</v>
      </c>
      <c r="B11142" s="66" t="s">
        <v>765</v>
      </c>
      <c r="C11142" s="65" t="s">
        <v>765</v>
      </c>
      <c r="D11142" s="66" t="s">
        <v>370</v>
      </c>
      <c r="E11142" s="66" t="s">
        <v>410</v>
      </c>
      <c r="F11142" s="65">
        <v>250876</v>
      </c>
      <c r="G11142" s="65" t="s">
        <v>26</v>
      </c>
      <c r="H11142" s="67">
        <v>1</v>
      </c>
      <c r="I11142" s="69" t="s">
        <v>1510</v>
      </c>
      <c r="J11142" s="63">
        <f t="shared" si="43"/>
        <v>45014</v>
      </c>
      <c r="K11142" s="64">
        <f>IF(ISBLANK(J11142),,H11142*INDEX(Inputs!G:G,MATCH(F11142,Inputs!E:E,0)))</f>
        <v>1399</v>
      </c>
      <c r="L11142" s="65" t="str">
        <f>IF(ISBLANK(J11142),,INDEX(Inputs!D:D,MATCH(F11142,Inputs!E:E,0)))</f>
        <v>649BK EvoFox Typhoon Laptop Cooling Pad</v>
      </c>
      <c r="M11142" s="65" t="str">
        <f>IF(ISBLANK(#REF!),,IF(B11142="Online","Online",IF(LEFT(B11142,1)="E","Online","Offline")))</f>
        <v>Online</v>
      </c>
      <c r="N11142" s="64">
        <f>IF(ISBLANK(M11142),,H11142*INDEX(Inputs!F:F,MATCH(F11142,Inputs!E:E,0)))</f>
        <v>1999</v>
      </c>
      <c r="O11142" s="65"/>
    </row>
    <row r="11143" ht="15.75" customHeight="1" spans="1:15">
      <c r="A11143" s="65" t="s">
        <v>338</v>
      </c>
      <c r="B11143" s="66" t="s">
        <v>109</v>
      </c>
      <c r="C11143" s="65" t="s">
        <v>382</v>
      </c>
      <c r="D11143" s="66" t="s">
        <v>370</v>
      </c>
      <c r="E11143" s="66" t="s">
        <v>410</v>
      </c>
      <c r="F11143" s="65">
        <v>250879</v>
      </c>
      <c r="G11143" s="65" t="s">
        <v>30</v>
      </c>
      <c r="H11143" s="67">
        <v>1</v>
      </c>
      <c r="I11143" s="69" t="s">
        <v>1510</v>
      </c>
      <c r="J11143" s="63">
        <f t="shared" si="43"/>
        <v>45014</v>
      </c>
      <c r="K11143" s="64">
        <f>IF(ISBLANK(J11143),,H11143*INDEX(Inputs!G:G,MATCH(F11143,Inputs!E:E,0)))</f>
        <v>699</v>
      </c>
      <c r="L11143" s="65" t="str">
        <f>IF(ISBLANK(J11143),,INDEX(Inputs!D:D,MATCH(F11143,Inputs!E:E,0)))</f>
        <v>597BK Evo Fox Falcon X85 Extra Large Speed Mouse Pad</v>
      </c>
      <c r="M11143" s="65" t="str">
        <f>IF(ISBLANK(#REF!),,IF(B11143="Online","Online",IF(LEFT(B11143,1)="E","Online","Offline")))</f>
        <v>Offline</v>
      </c>
      <c r="N11143" s="64">
        <f>IF(ISBLANK(M11143),,H11143*INDEX(Inputs!F:F,MATCH(F11143,Inputs!E:E,0)))</f>
        <v>1199</v>
      </c>
      <c r="O11143" s="65"/>
    </row>
    <row r="11144" ht="15.75" customHeight="1" spans="1:15">
      <c r="A11144" s="65" t="s">
        <v>373</v>
      </c>
      <c r="B11144" s="66" t="s">
        <v>158</v>
      </c>
      <c r="C11144" s="65" t="s">
        <v>535</v>
      </c>
      <c r="D11144" s="66" t="s">
        <v>370</v>
      </c>
      <c r="E11144" s="66" t="s">
        <v>410</v>
      </c>
      <c r="F11144" s="65">
        <v>250879</v>
      </c>
      <c r="G11144" s="65" t="s">
        <v>30</v>
      </c>
      <c r="H11144" s="67">
        <v>1</v>
      </c>
      <c r="I11144" s="69" t="s">
        <v>1510</v>
      </c>
      <c r="J11144" s="63">
        <f t="shared" si="43"/>
        <v>45014</v>
      </c>
      <c r="K11144" s="64">
        <f>IF(ISBLANK(J11144),,H11144*INDEX(Inputs!G:G,MATCH(F11144,Inputs!E:E,0)))</f>
        <v>699</v>
      </c>
      <c r="L11144" s="65" t="str">
        <f>IF(ISBLANK(J11144),,INDEX(Inputs!D:D,MATCH(F11144,Inputs!E:E,0)))</f>
        <v>597BK Evo Fox Falcon X85 Extra Large Speed Mouse Pad</v>
      </c>
      <c r="M11144" s="65" t="str">
        <f>IF(ISBLANK(#REF!),,IF(B11144="Online","Online",IF(LEFT(B11144,1)="E","Online","Offline")))</f>
        <v>Offline</v>
      </c>
      <c r="N11144" s="64">
        <f>IF(ISBLANK(M11144),,H11144*INDEX(Inputs!F:F,MATCH(F11144,Inputs!E:E,0)))</f>
        <v>1199</v>
      </c>
      <c r="O11144" s="65"/>
    </row>
    <row r="11145" ht="15.75" customHeight="1" spans="1:15">
      <c r="A11145" s="65" t="s">
        <v>327</v>
      </c>
      <c r="B11145" s="66" t="s">
        <v>111</v>
      </c>
      <c r="C11145" s="65" t="s">
        <v>572</v>
      </c>
      <c r="D11145" s="66" t="s">
        <v>370</v>
      </c>
      <c r="E11145" s="66" t="s">
        <v>410</v>
      </c>
      <c r="F11145" s="65">
        <v>250878</v>
      </c>
      <c r="G11145" s="65" t="s">
        <v>24</v>
      </c>
      <c r="H11145" s="67">
        <v>1</v>
      </c>
      <c r="I11145" s="69" t="s">
        <v>1510</v>
      </c>
      <c r="J11145" s="63">
        <f t="shared" si="43"/>
        <v>45014</v>
      </c>
      <c r="K11145" s="64">
        <f>IF(ISBLANK(J11145),,H11145*INDEX(Inputs!G:G,MATCH(F11145,Inputs!E:E,0)))</f>
        <v>999</v>
      </c>
      <c r="L11145" s="65" t="str">
        <f>IF(ISBLANK(J11145),,INDEX(Inputs!D:D,MATCH(F11145,Inputs!E:E,0)))</f>
        <v>596BK Evo Fox Falcon LX35 Medium Speed LED Mouse Pad</v>
      </c>
      <c r="M11145" s="65" t="str">
        <f>IF(ISBLANK(#REF!),,IF(B11145="Online","Online",IF(LEFT(B11145,1)="E","Online","Offline")))</f>
        <v>Offline</v>
      </c>
      <c r="N11145" s="64">
        <f>IF(ISBLANK(M11145),,H11145*INDEX(Inputs!F:F,MATCH(F11145,Inputs!E:E,0)))</f>
        <v>1999</v>
      </c>
      <c r="O11145" s="65"/>
    </row>
    <row r="11146" ht="15.75" customHeight="1" spans="1:15">
      <c r="A11146" s="65" t="s">
        <v>478</v>
      </c>
      <c r="B11146" s="66" t="s">
        <v>132</v>
      </c>
      <c r="C11146" s="65" t="s">
        <v>511</v>
      </c>
      <c r="D11146" s="66" t="s">
        <v>370</v>
      </c>
      <c r="E11146" s="66" t="s">
        <v>371</v>
      </c>
      <c r="F11146" s="65">
        <v>250417</v>
      </c>
      <c r="G11146" s="65" t="s">
        <v>39</v>
      </c>
      <c r="H11146" s="67">
        <v>1</v>
      </c>
      <c r="I11146" s="69" t="s">
        <v>1510</v>
      </c>
      <c r="J11146" s="63">
        <f t="shared" si="43"/>
        <v>45014</v>
      </c>
      <c r="K11146" s="64">
        <f>IF(ISBLANK(J11146),,H11146*INDEX(Inputs!G:G,MATCH(F11146,Inputs!E:E,0)))</f>
        <v>929</v>
      </c>
      <c r="L11146" s="65" t="str">
        <f>IF(ISBLANK(J11146),,INDEX(Inputs!D:D,MATCH(F11146,Inputs!E:E,0)))</f>
        <v>416PP Super Speed Hub 4 Port USB 3.0</v>
      </c>
      <c r="M11146" s="65" t="str">
        <f>IF(ISBLANK(#REF!),,IF(B11146="Online","Online",IF(LEFT(B11146,1)="E","Online","Offline")))</f>
        <v>Offline</v>
      </c>
      <c r="N11146" s="64">
        <f>IF(ISBLANK(M11146),,H11146*INDEX(Inputs!F:F,MATCH(F11146,Inputs!E:E,0)))</f>
        <v>1499</v>
      </c>
      <c r="O11146" s="65"/>
    </row>
    <row r="11147" ht="15.75" customHeight="1" spans="1:15">
      <c r="A11147" s="65" t="s">
        <v>367</v>
      </c>
      <c r="B11147" s="66" t="s">
        <v>94</v>
      </c>
      <c r="C11147" s="65" t="s">
        <v>610</v>
      </c>
      <c r="D11147" s="66" t="s">
        <v>414</v>
      </c>
      <c r="E11147" s="66" t="s">
        <v>415</v>
      </c>
      <c r="F11147" s="65">
        <v>260089</v>
      </c>
      <c r="G11147" s="65" t="s">
        <v>18</v>
      </c>
      <c r="H11147" s="67">
        <v>1</v>
      </c>
      <c r="I11147" s="69" t="s">
        <v>1510</v>
      </c>
      <c r="J11147" s="63">
        <f t="shared" si="43"/>
        <v>45014</v>
      </c>
      <c r="K11147" s="64">
        <f>IF(ISBLANK(J11147),,H11147*INDEX(Inputs!G:G,MATCH(F11147,Inputs!E:E,0)))</f>
        <v>529</v>
      </c>
      <c r="L11147" s="65" t="str">
        <f>IF(ISBLANK(J11147),,INDEX(Inputs!D:D,MATCH(F11147,Inputs!E:E,0)))</f>
        <v>398PP Xcite Neo Keyboard USB</v>
      </c>
      <c r="M11147" s="65" t="str">
        <f>IF(ISBLANK(#REF!),,IF(B11147="Online","Online",IF(LEFT(B11147,1)="E","Online","Offline")))</f>
        <v>Offline</v>
      </c>
      <c r="N11147" s="64">
        <f>IF(ISBLANK(M11147),,H11147*INDEX(Inputs!F:F,MATCH(F11147,Inputs!E:E,0)))</f>
        <v>549</v>
      </c>
      <c r="O11147" s="65"/>
    </row>
    <row r="11148" ht="15.75" customHeight="1" spans="1:15">
      <c r="A11148" s="65" t="s">
        <v>407</v>
      </c>
      <c r="B11148" s="66" t="s">
        <v>41</v>
      </c>
      <c r="C11148" s="65" t="s">
        <v>469</v>
      </c>
      <c r="D11148" s="66" t="s">
        <v>370</v>
      </c>
      <c r="E11148" s="66" t="s">
        <v>410</v>
      </c>
      <c r="F11148" s="65">
        <v>250877</v>
      </c>
      <c r="G11148" s="65" t="s">
        <v>22</v>
      </c>
      <c r="H11148" s="67">
        <v>1</v>
      </c>
      <c r="I11148" s="69" t="s">
        <v>1510</v>
      </c>
      <c r="J11148" s="63">
        <f t="shared" si="43"/>
        <v>45014</v>
      </c>
      <c r="K11148" s="64">
        <f>IF(ISBLANK(J11148),,H11148*INDEX(Inputs!G:G,MATCH(F11148,Inputs!E:E,0)))</f>
        <v>349</v>
      </c>
      <c r="L11148" s="65" t="str">
        <f>IF(ISBLANK(J11148),,INDEX(Inputs!D:D,MATCH(F11148,Inputs!E:E,0)))</f>
        <v>595BK Evo Fox Falcon X35 Medium Speed Mouse Pad</v>
      </c>
      <c r="M11148" s="65" t="str">
        <f>IF(ISBLANK(#REF!),,IF(B11148="Online","Online",IF(LEFT(B11148,1)="E","Online","Offline")))</f>
        <v>Offline</v>
      </c>
      <c r="N11148" s="64">
        <f>IF(ISBLANK(M11148),,H11148*INDEX(Inputs!F:F,MATCH(F11148,Inputs!E:E,0)))</f>
        <v>699</v>
      </c>
      <c r="O11148" s="65"/>
    </row>
    <row r="11149" ht="15.75" customHeight="1" spans="1:15">
      <c r="A11149" s="65" t="s">
        <v>367</v>
      </c>
      <c r="B11149" s="66" t="s">
        <v>705</v>
      </c>
      <c r="C11149" s="65" t="s">
        <v>706</v>
      </c>
      <c r="D11149" s="66" t="s">
        <v>370</v>
      </c>
      <c r="E11149" s="66" t="s">
        <v>410</v>
      </c>
      <c r="F11149" s="65">
        <v>250877</v>
      </c>
      <c r="G11149" s="65" t="s">
        <v>22</v>
      </c>
      <c r="H11149" s="67">
        <v>1</v>
      </c>
      <c r="I11149" s="69" t="s">
        <v>1510</v>
      </c>
      <c r="J11149" s="63">
        <f t="shared" si="43"/>
        <v>45014</v>
      </c>
      <c r="K11149" s="64">
        <f>IF(ISBLANK(J11149),,H11149*INDEX(Inputs!G:G,MATCH(F11149,Inputs!E:E,0)))</f>
        <v>349</v>
      </c>
      <c r="L11149" s="65" t="str">
        <f>IF(ISBLANK(J11149),,INDEX(Inputs!D:D,MATCH(F11149,Inputs!E:E,0)))</f>
        <v>595BK Evo Fox Falcon X35 Medium Speed Mouse Pad</v>
      </c>
      <c r="M11149" s="65" t="str">
        <f>IF(ISBLANK(#REF!),,IF(B11149="Online","Online",IF(LEFT(B11149,1)="E","Online","Offline")))</f>
        <v>Offline</v>
      </c>
      <c r="N11149" s="64">
        <f>IF(ISBLANK(M11149),,H11149*INDEX(Inputs!F:F,MATCH(F11149,Inputs!E:E,0)))</f>
        <v>699</v>
      </c>
      <c r="O11149" s="65"/>
    </row>
    <row r="11150" ht="15.75" customHeight="1" spans="1:15">
      <c r="A11150" s="65" t="s">
        <v>718</v>
      </c>
      <c r="B11150" s="66" t="s">
        <v>904</v>
      </c>
      <c r="C11150" s="65" t="s">
        <v>905</v>
      </c>
      <c r="D11150" s="66" t="s">
        <v>414</v>
      </c>
      <c r="E11150" s="66" t="s">
        <v>415</v>
      </c>
      <c r="F11150" s="65">
        <v>250424</v>
      </c>
      <c r="G11150" s="65" t="s">
        <v>15</v>
      </c>
      <c r="H11150" s="67">
        <v>-1</v>
      </c>
      <c r="I11150" s="69" t="s">
        <v>1510</v>
      </c>
      <c r="J11150" s="63">
        <f t="shared" si="43"/>
        <v>45014</v>
      </c>
      <c r="K11150" s="64">
        <f>IF(ISBLANK(J11150),,H11150*INDEX(Inputs!G:G,MATCH(F11150,Inputs!E:E,0)))</f>
        <v>-999</v>
      </c>
      <c r="L11150" s="65" t="str">
        <f>IF(ISBLANK(J11150),,INDEX(Inputs!D:D,MATCH(F11150,Inputs!E:E,0)))</f>
        <v>419V2 PRIMUS Wireless Desktop V2</v>
      </c>
      <c r="M11150" s="65" t="str">
        <f>IF(ISBLANK(#REF!),,IF(B11150="Online","Online",IF(LEFT(B11150,1)="E","Online","Offline")))</f>
        <v>Offline</v>
      </c>
      <c r="N11150" s="64">
        <f>IF(ISBLANK(M11150),,H11150*INDEX(Inputs!F:F,MATCH(F11150,Inputs!E:E,0)))</f>
        <v>-1199</v>
      </c>
      <c r="O11150" s="65"/>
    </row>
    <row r="11151" ht="15.75" customHeight="1" spans="1:15">
      <c r="A11151" s="65" t="s">
        <v>367</v>
      </c>
      <c r="B11151" s="66" t="s">
        <v>209</v>
      </c>
      <c r="C11151" s="65" t="s">
        <v>1069</v>
      </c>
      <c r="D11151" s="66" t="s">
        <v>414</v>
      </c>
      <c r="E11151" s="66" t="s">
        <v>415</v>
      </c>
      <c r="F11151" s="65">
        <v>250874</v>
      </c>
      <c r="G11151" s="65" t="s">
        <v>13</v>
      </c>
      <c r="H11151" s="67">
        <v>-1</v>
      </c>
      <c r="I11151" s="69" t="s">
        <v>1510</v>
      </c>
      <c r="J11151" s="63">
        <f t="shared" si="43"/>
        <v>45014</v>
      </c>
      <c r="K11151" s="64">
        <f>IF(ISBLANK(J11151),,H11151*INDEX(Inputs!G:G,MATCH(F11151,Inputs!E:E,0)))</f>
        <v>-1349</v>
      </c>
      <c r="L11151" s="65" t="str">
        <f>IF(ISBLANK(J11151),,INDEX(Inputs!D:D,MATCH(F11151,Inputs!E:E,0)))</f>
        <v>432BK EvoFox X-Team Gaming Keyboard &amp; Mouse (USB)</v>
      </c>
      <c r="M11151" s="65" t="str">
        <f>IF(ISBLANK(#REF!),,IF(B11151="Online","Online",IF(LEFT(B11151,1)="E","Online","Offline")))</f>
        <v>Offline</v>
      </c>
      <c r="N11151" s="64">
        <f>IF(ISBLANK(M11151),,H11151*INDEX(Inputs!F:F,MATCH(F11151,Inputs!E:E,0)))</f>
        <v>-1899</v>
      </c>
      <c r="O11151" s="65"/>
    </row>
    <row r="11152" ht="15.75" customHeight="1" spans="1:15">
      <c r="A11152" s="65" t="s">
        <v>589</v>
      </c>
      <c r="B11152" s="66" t="s">
        <v>876</v>
      </c>
      <c r="C11152" s="65" t="s">
        <v>877</v>
      </c>
      <c r="D11152" s="66" t="s">
        <v>414</v>
      </c>
      <c r="E11152" s="66" t="s">
        <v>415</v>
      </c>
      <c r="F11152" s="65">
        <v>250874</v>
      </c>
      <c r="G11152" s="65" t="s">
        <v>13</v>
      </c>
      <c r="H11152" s="67">
        <v>1</v>
      </c>
      <c r="I11152" s="69" t="s">
        <v>1511</v>
      </c>
      <c r="J11152" s="63">
        <f t="shared" si="43"/>
        <v>45015</v>
      </c>
      <c r="K11152" s="64">
        <f>IF(ISBLANK(J11152),,H11152*INDEX(Inputs!G:G,MATCH(F11152,Inputs!E:E,0)))</f>
        <v>1349</v>
      </c>
      <c r="L11152" s="65" t="str">
        <f>IF(ISBLANK(J11152),,INDEX(Inputs!D:D,MATCH(F11152,Inputs!E:E,0)))</f>
        <v>432BK EvoFox X-Team Gaming Keyboard &amp; Mouse (USB)</v>
      </c>
      <c r="M11152" s="65" t="str">
        <f>IF(ISBLANK(#REF!),,IF(B11152="Online","Online",IF(LEFT(B11152,1)="E","Online","Offline")))</f>
        <v>Offline</v>
      </c>
      <c r="N11152" s="64">
        <f>IF(ISBLANK(M11152),,H11152*INDEX(Inputs!F:F,MATCH(F11152,Inputs!E:E,0)))</f>
        <v>1899</v>
      </c>
      <c r="O11152" s="65"/>
    </row>
    <row r="11153" ht="15.75" customHeight="1" spans="1:15">
      <c r="A11153" s="65" t="s">
        <v>694</v>
      </c>
      <c r="B11153" s="66" t="s">
        <v>271</v>
      </c>
      <c r="C11153" s="65" t="s">
        <v>1214</v>
      </c>
      <c r="D11153" s="66" t="s">
        <v>414</v>
      </c>
      <c r="E11153" s="66" t="s">
        <v>415</v>
      </c>
      <c r="F11153" s="65">
        <v>250874</v>
      </c>
      <c r="G11153" s="65" t="s">
        <v>13</v>
      </c>
      <c r="H11153" s="67">
        <v>1</v>
      </c>
      <c r="I11153" s="69" t="s">
        <v>1511</v>
      </c>
      <c r="J11153" s="63">
        <f t="shared" si="43"/>
        <v>45015</v>
      </c>
      <c r="K11153" s="64">
        <f>IF(ISBLANK(J11153),,H11153*INDEX(Inputs!G:G,MATCH(F11153,Inputs!E:E,0)))</f>
        <v>1349</v>
      </c>
      <c r="L11153" s="65" t="str">
        <f>IF(ISBLANK(J11153),,INDEX(Inputs!D:D,MATCH(F11153,Inputs!E:E,0)))</f>
        <v>432BK EvoFox X-Team Gaming Keyboard &amp; Mouse (USB)</v>
      </c>
      <c r="M11153" s="65" t="str">
        <f>IF(ISBLANK(#REF!),,IF(B11153="Online","Online",IF(LEFT(B11153,1)="E","Online","Offline")))</f>
        <v>Offline</v>
      </c>
      <c r="N11153" s="64">
        <f>IF(ISBLANK(M11153),,H11153*INDEX(Inputs!F:F,MATCH(F11153,Inputs!E:E,0)))</f>
        <v>1899</v>
      </c>
      <c r="O11153" s="65"/>
    </row>
    <row r="11154" ht="15.75" customHeight="1" spans="1:15">
      <c r="A11154" s="65" t="s">
        <v>458</v>
      </c>
      <c r="B11154" s="66" t="s">
        <v>179</v>
      </c>
      <c r="C11154" s="65" t="s">
        <v>523</v>
      </c>
      <c r="D11154" s="66" t="s">
        <v>370</v>
      </c>
      <c r="E11154" s="66" t="s">
        <v>410</v>
      </c>
      <c r="F11154" s="65">
        <v>250876</v>
      </c>
      <c r="G11154" s="65" t="s">
        <v>26</v>
      </c>
      <c r="H11154" s="67">
        <v>1</v>
      </c>
      <c r="I11154" s="69" t="s">
        <v>1511</v>
      </c>
      <c r="J11154" s="63">
        <f t="shared" si="43"/>
        <v>45015</v>
      </c>
      <c r="K11154" s="64">
        <f>IF(ISBLANK(J11154),,H11154*INDEX(Inputs!G:G,MATCH(F11154,Inputs!E:E,0)))</f>
        <v>1399</v>
      </c>
      <c r="L11154" s="65" t="str">
        <f>IF(ISBLANK(J11154),,INDEX(Inputs!D:D,MATCH(F11154,Inputs!E:E,0)))</f>
        <v>649BK EvoFox Typhoon Laptop Cooling Pad</v>
      </c>
      <c r="M11154" s="65" t="str">
        <f>IF(ISBLANK(#REF!),,IF(B11154="Online","Online",IF(LEFT(B11154,1)="E","Online","Offline")))</f>
        <v>Offline</v>
      </c>
      <c r="N11154" s="64">
        <f>IF(ISBLANK(M11154),,H11154*INDEX(Inputs!F:F,MATCH(F11154,Inputs!E:E,0)))</f>
        <v>1999</v>
      </c>
      <c r="O11154" s="65"/>
    </row>
    <row r="11155" ht="15.75" customHeight="1" spans="1:15">
      <c r="A11155" s="65" t="s">
        <v>589</v>
      </c>
      <c r="B11155" s="66" t="s">
        <v>876</v>
      </c>
      <c r="C11155" s="65" t="s">
        <v>877</v>
      </c>
      <c r="D11155" s="66" t="s">
        <v>370</v>
      </c>
      <c r="E11155" s="66" t="s">
        <v>410</v>
      </c>
      <c r="F11155" s="65">
        <v>250876</v>
      </c>
      <c r="G11155" s="65" t="s">
        <v>26</v>
      </c>
      <c r="H11155" s="67">
        <v>1</v>
      </c>
      <c r="I11155" s="69" t="s">
        <v>1511</v>
      </c>
      <c r="J11155" s="63">
        <f t="shared" si="43"/>
        <v>45015</v>
      </c>
      <c r="K11155" s="64">
        <f>IF(ISBLANK(J11155),,H11155*INDEX(Inputs!G:G,MATCH(F11155,Inputs!E:E,0)))</f>
        <v>1399</v>
      </c>
      <c r="L11155" s="65" t="str">
        <f>IF(ISBLANK(J11155),,INDEX(Inputs!D:D,MATCH(F11155,Inputs!E:E,0)))</f>
        <v>649BK EvoFox Typhoon Laptop Cooling Pad</v>
      </c>
      <c r="M11155" s="65" t="str">
        <f>IF(ISBLANK(#REF!),,IF(B11155="Online","Online",IF(LEFT(B11155,1)="E","Online","Offline")))</f>
        <v>Offline</v>
      </c>
      <c r="N11155" s="64">
        <f>IF(ISBLANK(M11155),,H11155*INDEX(Inputs!F:F,MATCH(F11155,Inputs!E:E,0)))</f>
        <v>1999</v>
      </c>
      <c r="O11155" s="65"/>
    </row>
    <row r="11156" ht="15.75" customHeight="1" spans="1:15">
      <c r="A11156" s="65" t="s">
        <v>1127</v>
      </c>
      <c r="B11156" s="66" t="s">
        <v>1128</v>
      </c>
      <c r="C11156" s="65" t="s">
        <v>1129</v>
      </c>
      <c r="D11156" s="66" t="s">
        <v>370</v>
      </c>
      <c r="E11156" s="66" t="s">
        <v>410</v>
      </c>
      <c r="F11156" s="65">
        <v>250876</v>
      </c>
      <c r="G11156" s="65" t="s">
        <v>26</v>
      </c>
      <c r="H11156" s="67">
        <v>1</v>
      </c>
      <c r="I11156" s="69" t="s">
        <v>1511</v>
      </c>
      <c r="J11156" s="63">
        <f t="shared" si="43"/>
        <v>45015</v>
      </c>
      <c r="K11156" s="64">
        <f>IF(ISBLANK(J11156),,H11156*INDEX(Inputs!G:G,MATCH(F11156,Inputs!E:E,0)))</f>
        <v>1399</v>
      </c>
      <c r="L11156" s="65" t="str">
        <f>IF(ISBLANK(J11156),,INDEX(Inputs!D:D,MATCH(F11156,Inputs!E:E,0)))</f>
        <v>649BK EvoFox Typhoon Laptop Cooling Pad</v>
      </c>
      <c r="M11156" s="65" t="str">
        <f>IF(ISBLANK(#REF!),,IF(B11156="Online","Online",IF(LEFT(B11156,1)="E","Online","Offline")))</f>
        <v>Offline</v>
      </c>
      <c r="N11156" s="64">
        <f>IF(ISBLANK(M11156),,H11156*INDEX(Inputs!F:F,MATCH(F11156,Inputs!E:E,0)))</f>
        <v>1999</v>
      </c>
      <c r="O11156" s="65"/>
    </row>
    <row r="11157" ht="15.75" customHeight="1" spans="1:15">
      <c r="A11157" s="65" t="s">
        <v>407</v>
      </c>
      <c r="B11157" s="66" t="s">
        <v>765</v>
      </c>
      <c r="C11157" s="65" t="s">
        <v>765</v>
      </c>
      <c r="D11157" s="66" t="s">
        <v>370</v>
      </c>
      <c r="E11157" s="66" t="s">
        <v>371</v>
      </c>
      <c r="F11157" s="65">
        <v>260085</v>
      </c>
      <c r="G11157" s="65" t="s">
        <v>32</v>
      </c>
      <c r="H11157" s="67">
        <v>1</v>
      </c>
      <c r="I11157" s="69" t="s">
        <v>1511</v>
      </c>
      <c r="J11157" s="63">
        <f t="shared" si="43"/>
        <v>45015</v>
      </c>
      <c r="K11157" s="64">
        <f>IF(ISBLANK(J11157),,H11157*INDEX(Inputs!G:G,MATCH(F11157,Inputs!E:E,0)))</f>
        <v>1059</v>
      </c>
      <c r="L11157" s="65" t="str">
        <f>IF(ISBLANK(J11157),,INDEX(Inputs!D:D,MATCH(F11157,Inputs!E:E,0)))</f>
        <v>435BK Type-C 4 Port USB 3.0 Hub Pro</v>
      </c>
      <c r="M11157" s="65" t="str">
        <f>IF(ISBLANK(#REF!),,IF(B11157="Online","Online",IF(LEFT(B11157,1)="E","Online","Offline")))</f>
        <v>Online</v>
      </c>
      <c r="N11157" s="64">
        <f>IF(ISBLANK(M11157),,H11157*INDEX(Inputs!F:F,MATCH(F11157,Inputs!E:E,0)))</f>
        <v>1599</v>
      </c>
      <c r="O11157" s="65"/>
    </row>
    <row r="11158" ht="15.75" customHeight="1" spans="1:15">
      <c r="A11158" s="65" t="s">
        <v>1198</v>
      </c>
      <c r="B11158" s="66" t="s">
        <v>265</v>
      </c>
      <c r="C11158" s="65" t="s">
        <v>1199</v>
      </c>
      <c r="D11158" s="66" t="s">
        <v>370</v>
      </c>
      <c r="E11158" s="66" t="s">
        <v>410</v>
      </c>
      <c r="F11158" s="65">
        <v>250876</v>
      </c>
      <c r="G11158" s="65" t="s">
        <v>26</v>
      </c>
      <c r="H11158" s="67">
        <v>1</v>
      </c>
      <c r="I11158" s="69" t="s">
        <v>1511</v>
      </c>
      <c r="J11158" s="63">
        <f t="shared" si="43"/>
        <v>45015</v>
      </c>
      <c r="K11158" s="64">
        <f>IF(ISBLANK(J11158),,H11158*INDEX(Inputs!G:G,MATCH(F11158,Inputs!E:E,0)))</f>
        <v>1399</v>
      </c>
      <c r="L11158" s="65" t="str">
        <f>IF(ISBLANK(J11158),,INDEX(Inputs!D:D,MATCH(F11158,Inputs!E:E,0)))</f>
        <v>649BK EvoFox Typhoon Laptop Cooling Pad</v>
      </c>
      <c r="M11158" s="65" t="str">
        <f>IF(ISBLANK(#REF!),,IF(B11158="Online","Online",IF(LEFT(B11158,1)="E","Online","Offline")))</f>
        <v>Offline</v>
      </c>
      <c r="N11158" s="64">
        <f>IF(ISBLANK(M11158),,H11158*INDEX(Inputs!F:F,MATCH(F11158,Inputs!E:E,0)))</f>
        <v>1999</v>
      </c>
      <c r="O11158" s="65"/>
    </row>
    <row r="11159" ht="15.75" customHeight="1" spans="1:15">
      <c r="A11159" s="65" t="s">
        <v>345</v>
      </c>
      <c r="B11159" s="66" t="s">
        <v>46</v>
      </c>
      <c r="C11159" s="65" t="s">
        <v>346</v>
      </c>
      <c r="D11159" s="66" t="s">
        <v>414</v>
      </c>
      <c r="E11159" s="66" t="s">
        <v>415</v>
      </c>
      <c r="F11159" s="65">
        <v>250874</v>
      </c>
      <c r="G11159" s="65" t="s">
        <v>13</v>
      </c>
      <c r="H11159" s="67">
        <v>1</v>
      </c>
      <c r="I11159" s="69" t="s">
        <v>1511</v>
      </c>
      <c r="J11159" s="63">
        <f t="shared" si="43"/>
        <v>45015</v>
      </c>
      <c r="K11159" s="64">
        <f>IF(ISBLANK(J11159),,H11159*INDEX(Inputs!G:G,MATCH(F11159,Inputs!E:E,0)))</f>
        <v>1349</v>
      </c>
      <c r="L11159" s="65" t="str">
        <f>IF(ISBLANK(J11159),,INDEX(Inputs!D:D,MATCH(F11159,Inputs!E:E,0)))</f>
        <v>432BK EvoFox X-Team Gaming Keyboard &amp; Mouse (USB)</v>
      </c>
      <c r="M11159" s="65" t="str">
        <f>IF(ISBLANK(#REF!),,IF(B11159="Online","Online",IF(LEFT(B11159,1)="E","Online","Offline")))</f>
        <v>Offline</v>
      </c>
      <c r="N11159" s="64">
        <f>IF(ISBLANK(M11159),,H11159*INDEX(Inputs!F:F,MATCH(F11159,Inputs!E:E,0)))</f>
        <v>1899</v>
      </c>
      <c r="O11159" s="65"/>
    </row>
    <row r="11160" ht="15.75" customHeight="1" spans="1:15">
      <c r="A11160" s="65" t="s">
        <v>338</v>
      </c>
      <c r="B11160" s="66" t="s">
        <v>109</v>
      </c>
      <c r="C11160" s="65" t="s">
        <v>382</v>
      </c>
      <c r="D11160" s="66" t="s">
        <v>370</v>
      </c>
      <c r="E11160" s="66" t="s">
        <v>410</v>
      </c>
      <c r="F11160" s="65">
        <v>250879</v>
      </c>
      <c r="G11160" s="65" t="s">
        <v>30</v>
      </c>
      <c r="H11160" s="67">
        <v>1</v>
      </c>
      <c r="I11160" s="69" t="s">
        <v>1511</v>
      </c>
      <c r="J11160" s="63">
        <f t="shared" si="43"/>
        <v>45015</v>
      </c>
      <c r="K11160" s="64">
        <f>IF(ISBLANK(J11160),,H11160*INDEX(Inputs!G:G,MATCH(F11160,Inputs!E:E,0)))</f>
        <v>699</v>
      </c>
      <c r="L11160" s="65" t="str">
        <f>IF(ISBLANK(J11160),,INDEX(Inputs!D:D,MATCH(F11160,Inputs!E:E,0)))</f>
        <v>597BK Evo Fox Falcon X85 Extra Large Speed Mouse Pad</v>
      </c>
      <c r="M11160" s="65" t="str">
        <f>IF(ISBLANK(#REF!),,IF(B11160="Online","Online",IF(LEFT(B11160,1)="E","Online","Offline")))</f>
        <v>Offline</v>
      </c>
      <c r="N11160" s="64">
        <f>IF(ISBLANK(M11160),,H11160*INDEX(Inputs!F:F,MATCH(F11160,Inputs!E:E,0)))</f>
        <v>1199</v>
      </c>
      <c r="O11160" s="65"/>
    </row>
    <row r="11161" ht="15.75" customHeight="1" spans="1:15">
      <c r="A11161" s="65" t="s">
        <v>697</v>
      </c>
      <c r="B11161" s="66" t="s">
        <v>281</v>
      </c>
      <c r="C11161" s="65" t="s">
        <v>1512</v>
      </c>
      <c r="D11161" s="66" t="s">
        <v>370</v>
      </c>
      <c r="E11161" s="66" t="s">
        <v>410</v>
      </c>
      <c r="F11161" s="65">
        <v>250879</v>
      </c>
      <c r="G11161" s="65" t="s">
        <v>30</v>
      </c>
      <c r="H11161" s="67">
        <v>1</v>
      </c>
      <c r="I11161" s="69" t="s">
        <v>1511</v>
      </c>
      <c r="J11161" s="63">
        <f t="shared" si="43"/>
        <v>45015</v>
      </c>
      <c r="K11161" s="64">
        <f>IF(ISBLANK(J11161),,H11161*INDEX(Inputs!G:G,MATCH(F11161,Inputs!E:E,0)))</f>
        <v>699</v>
      </c>
      <c r="L11161" s="65" t="str">
        <f>IF(ISBLANK(J11161),,INDEX(Inputs!D:D,MATCH(F11161,Inputs!E:E,0)))</f>
        <v>597BK Evo Fox Falcon X85 Extra Large Speed Mouse Pad</v>
      </c>
      <c r="M11161" s="65" t="str">
        <f>IF(ISBLANK(#REF!),,IF(B11161="Online","Online",IF(LEFT(B11161,1)="E","Online","Offline")))</f>
        <v>Offline</v>
      </c>
      <c r="N11161" s="64">
        <f>IF(ISBLANK(M11161),,H11161*INDEX(Inputs!F:F,MATCH(F11161,Inputs!E:E,0)))</f>
        <v>1199</v>
      </c>
      <c r="O11161" s="65"/>
    </row>
    <row r="11162" ht="15.75" customHeight="1" spans="1:15">
      <c r="A11162" s="65" t="s">
        <v>445</v>
      </c>
      <c r="B11162" s="66" t="s">
        <v>137</v>
      </c>
      <c r="C11162" s="65" t="s">
        <v>951</v>
      </c>
      <c r="D11162" s="66" t="s">
        <v>414</v>
      </c>
      <c r="E11162" s="66" t="s">
        <v>415</v>
      </c>
      <c r="F11162" s="65">
        <v>250424</v>
      </c>
      <c r="G11162" s="65" t="s">
        <v>15</v>
      </c>
      <c r="H11162" s="67">
        <v>1</v>
      </c>
      <c r="I11162" s="69" t="s">
        <v>1511</v>
      </c>
      <c r="J11162" s="63">
        <f t="shared" si="43"/>
        <v>45015</v>
      </c>
      <c r="K11162" s="64">
        <f>IF(ISBLANK(J11162),,H11162*INDEX(Inputs!G:G,MATCH(F11162,Inputs!E:E,0)))</f>
        <v>999</v>
      </c>
      <c r="L11162" s="65" t="str">
        <f>IF(ISBLANK(J11162),,INDEX(Inputs!D:D,MATCH(F11162,Inputs!E:E,0)))</f>
        <v>419V2 PRIMUS Wireless Desktop V2</v>
      </c>
      <c r="M11162" s="65" t="str">
        <f>IF(ISBLANK(#REF!),,IF(B11162="Online","Online",IF(LEFT(B11162,1)="E","Online","Offline")))</f>
        <v>Offline</v>
      </c>
      <c r="N11162" s="64">
        <f>IF(ISBLANK(M11162),,H11162*INDEX(Inputs!F:F,MATCH(F11162,Inputs!E:E,0)))</f>
        <v>1199</v>
      </c>
      <c r="O11162" s="65"/>
    </row>
    <row r="11163" ht="15.75" customHeight="1" spans="1:15">
      <c r="A11163" s="65" t="s">
        <v>338</v>
      </c>
      <c r="B11163" s="66" t="s">
        <v>666</v>
      </c>
      <c r="C11163" s="65" t="s">
        <v>667</v>
      </c>
      <c r="D11163" s="66" t="s">
        <v>370</v>
      </c>
      <c r="E11163" s="66" t="s">
        <v>371</v>
      </c>
      <c r="F11163" s="65">
        <v>250417</v>
      </c>
      <c r="G11163" s="65" t="s">
        <v>39</v>
      </c>
      <c r="H11163" s="67">
        <v>1</v>
      </c>
      <c r="I11163" s="69" t="s">
        <v>1511</v>
      </c>
      <c r="J11163" s="63">
        <f t="shared" si="43"/>
        <v>45015</v>
      </c>
      <c r="K11163" s="64">
        <f>IF(ISBLANK(J11163),,H11163*INDEX(Inputs!G:G,MATCH(F11163,Inputs!E:E,0)))</f>
        <v>929</v>
      </c>
      <c r="L11163" s="65" t="str">
        <f>IF(ISBLANK(J11163),,INDEX(Inputs!D:D,MATCH(F11163,Inputs!E:E,0)))</f>
        <v>416PP Super Speed Hub 4 Port USB 3.0</v>
      </c>
      <c r="M11163" s="65" t="str">
        <f>IF(ISBLANK(#REF!),,IF(B11163="Online","Online",IF(LEFT(B11163,1)="E","Online","Offline")))</f>
        <v>Offline</v>
      </c>
      <c r="N11163" s="64">
        <f>IF(ISBLANK(M11163),,H11163*INDEX(Inputs!F:F,MATCH(F11163,Inputs!E:E,0)))</f>
        <v>1499</v>
      </c>
      <c r="O11163" s="65"/>
    </row>
    <row r="11164" ht="15.75" customHeight="1" spans="1:15">
      <c r="A11164" s="65" t="s">
        <v>437</v>
      </c>
      <c r="B11164" s="66" t="s">
        <v>249</v>
      </c>
      <c r="C11164" s="65" t="s">
        <v>827</v>
      </c>
      <c r="D11164" s="66" t="s">
        <v>370</v>
      </c>
      <c r="E11164" s="66" t="s">
        <v>371</v>
      </c>
      <c r="F11164" s="65">
        <v>250417</v>
      </c>
      <c r="G11164" s="65" t="s">
        <v>39</v>
      </c>
      <c r="H11164" s="67">
        <v>1</v>
      </c>
      <c r="I11164" s="69" t="s">
        <v>1511</v>
      </c>
      <c r="J11164" s="63">
        <f t="shared" si="43"/>
        <v>45015</v>
      </c>
      <c r="K11164" s="64">
        <f>IF(ISBLANK(J11164),,H11164*INDEX(Inputs!G:G,MATCH(F11164,Inputs!E:E,0)))</f>
        <v>929</v>
      </c>
      <c r="L11164" s="65" t="str">
        <f>IF(ISBLANK(J11164),,INDEX(Inputs!D:D,MATCH(F11164,Inputs!E:E,0)))</f>
        <v>416PP Super Speed Hub 4 Port USB 3.0</v>
      </c>
      <c r="M11164" s="65" t="str">
        <f>IF(ISBLANK(#REF!),,IF(B11164="Online","Online",IF(LEFT(B11164,1)="E","Online","Offline")))</f>
        <v>Offline</v>
      </c>
      <c r="N11164" s="64">
        <f>IF(ISBLANK(M11164),,H11164*INDEX(Inputs!F:F,MATCH(F11164,Inputs!E:E,0)))</f>
        <v>1499</v>
      </c>
      <c r="O11164" s="65"/>
    </row>
    <row r="11165" ht="15.75" customHeight="1" spans="1:15">
      <c r="A11165" s="65" t="s">
        <v>458</v>
      </c>
      <c r="B11165" s="66" t="s">
        <v>701</v>
      </c>
      <c r="C11165" s="65" t="s">
        <v>702</v>
      </c>
      <c r="D11165" s="66" t="s">
        <v>414</v>
      </c>
      <c r="E11165" s="66" t="s">
        <v>415</v>
      </c>
      <c r="F11165" s="65">
        <v>250873</v>
      </c>
      <c r="G11165" s="65" t="s">
        <v>12</v>
      </c>
      <c r="H11165" s="67">
        <v>1</v>
      </c>
      <c r="I11165" s="69" t="s">
        <v>1511</v>
      </c>
      <c r="J11165" s="63">
        <f t="shared" si="43"/>
        <v>45015</v>
      </c>
      <c r="K11165" s="64">
        <f>IF(ISBLANK(J11165),,H11165*INDEX(Inputs!G:G,MATCH(F11165,Inputs!E:E,0)))</f>
        <v>999</v>
      </c>
      <c r="L11165" s="65" t="str">
        <f>IF(ISBLANK(J11165),,INDEX(Inputs!D:D,MATCH(F11165,Inputs!E:E,0)))</f>
        <v>422BK Evo Fox Fireblade Gaming Keyboard USB</v>
      </c>
      <c r="M11165" s="65" t="str">
        <f>IF(ISBLANK(#REF!),,IF(B11165="Online","Online",IF(LEFT(B11165,1)="E","Online","Offline")))</f>
        <v>Offline</v>
      </c>
      <c r="N11165" s="64">
        <f>IF(ISBLANK(M11165),,H11165*INDEX(Inputs!F:F,MATCH(F11165,Inputs!E:E,0)))</f>
        <v>1299</v>
      </c>
      <c r="O11165" s="65"/>
    </row>
    <row r="11166" ht="15.75" customHeight="1" spans="1:15">
      <c r="A11166" s="65" t="s">
        <v>407</v>
      </c>
      <c r="B11166" s="66" t="s">
        <v>93</v>
      </c>
      <c r="C11166" s="65" t="s">
        <v>514</v>
      </c>
      <c r="D11166" s="66" t="s">
        <v>370</v>
      </c>
      <c r="E11166" s="66" t="s">
        <v>371</v>
      </c>
      <c r="F11166" s="65">
        <v>260085</v>
      </c>
      <c r="G11166" s="65" t="s">
        <v>32</v>
      </c>
      <c r="H11166" s="67">
        <v>1</v>
      </c>
      <c r="I11166" s="69" t="s">
        <v>1511</v>
      </c>
      <c r="J11166" s="63">
        <f t="shared" si="43"/>
        <v>45015</v>
      </c>
      <c r="K11166" s="64">
        <f>IF(ISBLANK(J11166),,H11166*INDEX(Inputs!G:G,MATCH(F11166,Inputs!E:E,0)))</f>
        <v>1059</v>
      </c>
      <c r="L11166" s="65" t="str">
        <f>IF(ISBLANK(J11166),,INDEX(Inputs!D:D,MATCH(F11166,Inputs!E:E,0)))</f>
        <v>435BK Type-C 4 Port USB 3.0 Hub Pro</v>
      </c>
      <c r="M11166" s="65" t="str">
        <f>IF(ISBLANK(#REF!),,IF(B11166="Online","Online",IF(LEFT(B11166,1)="E","Online","Offline")))</f>
        <v>Offline</v>
      </c>
      <c r="N11166" s="64">
        <f>IF(ISBLANK(M11166),,H11166*INDEX(Inputs!F:F,MATCH(F11166,Inputs!E:E,0)))</f>
        <v>1599</v>
      </c>
      <c r="O11166" s="65"/>
    </row>
    <row r="11167" ht="15.75" customHeight="1" spans="1:15">
      <c r="A11167" s="65" t="s">
        <v>541</v>
      </c>
      <c r="B11167" s="66" t="s">
        <v>141</v>
      </c>
      <c r="C11167" s="65" t="s">
        <v>599</v>
      </c>
      <c r="D11167" s="66" t="s">
        <v>414</v>
      </c>
      <c r="E11167" s="66" t="s">
        <v>428</v>
      </c>
      <c r="F11167" s="65">
        <v>250881</v>
      </c>
      <c r="G11167" s="65" t="s">
        <v>98</v>
      </c>
      <c r="H11167" s="67">
        <v>1</v>
      </c>
      <c r="I11167" s="69" t="s">
        <v>1511</v>
      </c>
      <c r="J11167" s="63">
        <f t="shared" si="43"/>
        <v>45015</v>
      </c>
      <c r="K11167" s="64">
        <f>IF(ISBLANK(J11167),,H11167*INDEX(Inputs!G:G,MATCH(F11167,Inputs!E:E,0)))</f>
        <v>799</v>
      </c>
      <c r="L11167" s="65" t="str">
        <f>IF(ISBLANK(J11167),,INDEX(Inputs!D:D,MATCH(F11167,Inputs!E:E,0)))</f>
        <v>795BK EvoFox Phantom Pro RGB Gaming Mouse USB</v>
      </c>
      <c r="M11167" s="65" t="str">
        <f>IF(ISBLANK(#REF!),,IF(B11167="Online","Online",IF(LEFT(B11167,1)="E","Online","Offline")))</f>
        <v>Offline</v>
      </c>
      <c r="N11167" s="64">
        <f>IF(ISBLANK(M11167),,H11167*INDEX(Inputs!F:F,MATCH(F11167,Inputs!E:E,0)))</f>
        <v>1099</v>
      </c>
      <c r="O11167" s="65"/>
    </row>
    <row r="11168" ht="15.75" customHeight="1" spans="1:15">
      <c r="A11168" s="65" t="s">
        <v>445</v>
      </c>
      <c r="B11168" s="66" t="s">
        <v>170</v>
      </c>
      <c r="C11168" s="65" t="s">
        <v>446</v>
      </c>
      <c r="D11168" s="66" t="s">
        <v>414</v>
      </c>
      <c r="E11168" s="66" t="s">
        <v>415</v>
      </c>
      <c r="F11168" s="65">
        <v>204737</v>
      </c>
      <c r="G11168" s="65" t="s">
        <v>20</v>
      </c>
      <c r="H11168" s="67">
        <v>1</v>
      </c>
      <c r="I11168" s="69" t="s">
        <v>1511</v>
      </c>
      <c r="J11168" s="63">
        <f t="shared" si="43"/>
        <v>45015</v>
      </c>
      <c r="K11168" s="64">
        <f>IF(ISBLANK(J11168),,H11168*INDEX(Inputs!G:G,MATCH(F11168,Inputs!E:E,0)))</f>
        <v>729</v>
      </c>
      <c r="L11168" s="65" t="str">
        <f>IF(ISBLANK(J11168),,INDEX(Inputs!D:D,MATCH(F11168,Inputs!E:E,0)))</f>
        <v>850PP Xcite Pro Keyboard &amp; Mouse USB</v>
      </c>
      <c r="M11168" s="65" t="str">
        <f>IF(ISBLANK(#REF!),,IF(B11168="Online","Online",IF(LEFT(B11168,1)="E","Online","Offline")))</f>
        <v>Offline</v>
      </c>
      <c r="N11168" s="64">
        <f>IF(ISBLANK(M11168),,H11168*INDEX(Inputs!F:F,MATCH(F11168,Inputs!E:E,0)))</f>
        <v>799</v>
      </c>
      <c r="O11168" s="65"/>
    </row>
    <row r="11169" ht="15.75" customHeight="1" spans="1:15">
      <c r="A11169" s="65" t="s">
        <v>721</v>
      </c>
      <c r="B11169" s="66" t="s">
        <v>135</v>
      </c>
      <c r="C11169" s="65" t="s">
        <v>722</v>
      </c>
      <c r="D11169" s="66" t="s">
        <v>370</v>
      </c>
      <c r="E11169" s="66" t="s">
        <v>410</v>
      </c>
      <c r="F11169" s="65">
        <v>250877</v>
      </c>
      <c r="G11169" s="65" t="s">
        <v>22</v>
      </c>
      <c r="H11169" s="67">
        <v>1</v>
      </c>
      <c r="I11169" s="69" t="s">
        <v>1511</v>
      </c>
      <c r="J11169" s="63">
        <f t="shared" si="43"/>
        <v>45015</v>
      </c>
      <c r="K11169" s="64">
        <f>IF(ISBLANK(J11169),,H11169*INDEX(Inputs!G:G,MATCH(F11169,Inputs!E:E,0)))</f>
        <v>349</v>
      </c>
      <c r="L11169" s="65" t="str">
        <f>IF(ISBLANK(J11169),,INDEX(Inputs!D:D,MATCH(F11169,Inputs!E:E,0)))</f>
        <v>595BK Evo Fox Falcon X35 Medium Speed Mouse Pad</v>
      </c>
      <c r="M11169" s="65" t="str">
        <f>IF(ISBLANK(#REF!),,IF(B11169="Online","Online",IF(LEFT(B11169,1)="E","Online","Offline")))</f>
        <v>Offline</v>
      </c>
      <c r="N11169" s="64">
        <f>IF(ISBLANK(M11169),,H11169*INDEX(Inputs!F:F,MATCH(F11169,Inputs!E:E,0)))</f>
        <v>699</v>
      </c>
      <c r="O11169" s="65"/>
    </row>
    <row r="11170" ht="15.75" customHeight="1" spans="1:15">
      <c r="A11170" s="65" t="s">
        <v>447</v>
      </c>
      <c r="B11170" s="66" t="s">
        <v>159</v>
      </c>
      <c r="C11170" s="65" t="s">
        <v>448</v>
      </c>
      <c r="D11170" s="66" t="s">
        <v>370</v>
      </c>
      <c r="E11170" s="66" t="s">
        <v>410</v>
      </c>
      <c r="F11170" s="65">
        <v>250877</v>
      </c>
      <c r="G11170" s="65" t="s">
        <v>22</v>
      </c>
      <c r="H11170" s="67">
        <v>1</v>
      </c>
      <c r="I11170" s="69" t="s">
        <v>1511</v>
      </c>
      <c r="J11170" s="63">
        <f t="shared" si="43"/>
        <v>45015</v>
      </c>
      <c r="K11170" s="64">
        <f>IF(ISBLANK(J11170),,H11170*INDEX(Inputs!G:G,MATCH(F11170,Inputs!E:E,0)))</f>
        <v>349</v>
      </c>
      <c r="L11170" s="65" t="str">
        <f>IF(ISBLANK(J11170),,INDEX(Inputs!D:D,MATCH(F11170,Inputs!E:E,0)))</f>
        <v>595BK Evo Fox Falcon X35 Medium Speed Mouse Pad</v>
      </c>
      <c r="M11170" s="65" t="str">
        <f>IF(ISBLANK(#REF!),,IF(B11170="Online","Online",IF(LEFT(B11170,1)="E","Online","Offline")))</f>
        <v>Offline</v>
      </c>
      <c r="N11170" s="64">
        <f>IF(ISBLANK(M11170),,H11170*INDEX(Inputs!F:F,MATCH(F11170,Inputs!E:E,0)))</f>
        <v>699</v>
      </c>
      <c r="O11170" s="65"/>
    </row>
    <row r="11171" ht="15.75" customHeight="1" spans="1:15">
      <c r="A11171" s="65" t="s">
        <v>487</v>
      </c>
      <c r="B11171" s="66" t="s">
        <v>168</v>
      </c>
      <c r="C11171" s="65" t="s">
        <v>488</v>
      </c>
      <c r="D11171" s="66" t="s">
        <v>370</v>
      </c>
      <c r="E11171" s="66" t="s">
        <v>410</v>
      </c>
      <c r="F11171" s="65">
        <v>250877</v>
      </c>
      <c r="G11171" s="65" t="s">
        <v>22</v>
      </c>
      <c r="H11171" s="67">
        <v>1</v>
      </c>
      <c r="I11171" s="69" t="s">
        <v>1511</v>
      </c>
      <c r="J11171" s="63">
        <f t="shared" si="43"/>
        <v>45015</v>
      </c>
      <c r="K11171" s="64">
        <f>IF(ISBLANK(J11171),,H11171*INDEX(Inputs!G:G,MATCH(F11171,Inputs!E:E,0)))</f>
        <v>349</v>
      </c>
      <c r="L11171" s="65" t="str">
        <f>IF(ISBLANK(J11171),,INDEX(Inputs!D:D,MATCH(F11171,Inputs!E:E,0)))</f>
        <v>595BK Evo Fox Falcon X35 Medium Speed Mouse Pad</v>
      </c>
      <c r="M11171" s="65" t="str">
        <f>IF(ISBLANK(#REF!),,IF(B11171="Online","Online",IF(LEFT(B11171,1)="E","Online","Offline")))</f>
        <v>Offline</v>
      </c>
      <c r="N11171" s="64">
        <f>IF(ISBLANK(M11171),,H11171*INDEX(Inputs!F:F,MATCH(F11171,Inputs!E:E,0)))</f>
        <v>699</v>
      </c>
      <c r="O11171" s="65"/>
    </row>
    <row r="11172" ht="15.75" customHeight="1" spans="1:15">
      <c r="A11172" s="65" t="s">
        <v>447</v>
      </c>
      <c r="B11172" s="66" t="s">
        <v>159</v>
      </c>
      <c r="C11172" s="65" t="s">
        <v>448</v>
      </c>
      <c r="D11172" s="66" t="s">
        <v>370</v>
      </c>
      <c r="E11172" s="66" t="s">
        <v>410</v>
      </c>
      <c r="F11172" s="65">
        <v>250878</v>
      </c>
      <c r="G11172" s="65" t="s">
        <v>24</v>
      </c>
      <c r="H11172" s="67">
        <v>0</v>
      </c>
      <c r="I11172" s="69" t="s">
        <v>1511</v>
      </c>
      <c r="J11172" s="63">
        <f t="shared" si="43"/>
        <v>45015</v>
      </c>
      <c r="K11172" s="64">
        <f>IF(ISBLANK(J11172),,H11172*INDEX(Inputs!G:G,MATCH(F11172,Inputs!E:E,0)))</f>
        <v>0</v>
      </c>
      <c r="L11172" s="65" t="str">
        <f>IF(ISBLANK(J11172),,INDEX(Inputs!D:D,MATCH(F11172,Inputs!E:E,0)))</f>
        <v>596BK Evo Fox Falcon LX35 Medium Speed LED Mouse Pad</v>
      </c>
      <c r="M11172" s="65" t="str">
        <f>IF(ISBLANK(#REF!),,IF(B11172="Online","Online",IF(LEFT(B11172,1)="E","Online","Offline")))</f>
        <v>Offline</v>
      </c>
      <c r="N11172" s="64">
        <f>IF(ISBLANK(M11172),,H11172*INDEX(Inputs!F:F,MATCH(F11172,Inputs!E:E,0)))</f>
        <v>0</v>
      </c>
      <c r="O11172" s="65"/>
    </row>
    <row r="11173" ht="15.75" customHeight="1" spans="1:15">
      <c r="A11173" s="65" t="s">
        <v>402</v>
      </c>
      <c r="B11173" s="66" t="s">
        <v>129</v>
      </c>
      <c r="C11173" s="65" t="s">
        <v>403</v>
      </c>
      <c r="D11173" s="66" t="s">
        <v>414</v>
      </c>
      <c r="E11173" s="66" t="s">
        <v>415</v>
      </c>
      <c r="F11173" s="65">
        <v>250874</v>
      </c>
      <c r="G11173" s="65" t="s">
        <v>13</v>
      </c>
      <c r="H11173" s="67">
        <v>2</v>
      </c>
      <c r="I11173" s="69" t="s">
        <v>1513</v>
      </c>
      <c r="J11173" s="63">
        <f t="shared" si="43"/>
        <v>45016</v>
      </c>
      <c r="K11173" s="64">
        <f>IF(ISBLANK(J11173),,H11173*INDEX(Inputs!G:G,MATCH(F11173,Inputs!E:E,0)))</f>
        <v>2698</v>
      </c>
      <c r="L11173" s="65" t="str">
        <f>IF(ISBLANK(J11173),,INDEX(Inputs!D:D,MATCH(F11173,Inputs!E:E,0)))</f>
        <v>432BK EvoFox X-Team Gaming Keyboard &amp; Mouse (USB)</v>
      </c>
      <c r="M11173" s="65" t="str">
        <f>IF(ISBLANK(#REF!),,IF(B11173="Online","Online",IF(LEFT(B11173,1)="E","Online","Offline")))</f>
        <v>Offline</v>
      </c>
      <c r="N11173" s="64">
        <f>IF(ISBLANK(M11173),,H11173*INDEX(Inputs!F:F,MATCH(F11173,Inputs!E:E,0)))</f>
        <v>3798</v>
      </c>
      <c r="O11173" s="65"/>
    </row>
    <row r="11174" ht="15.75" customHeight="1" spans="1:15">
      <c r="A11174" s="65" t="s">
        <v>1514</v>
      </c>
      <c r="B11174" s="66" t="s">
        <v>765</v>
      </c>
      <c r="C11174" s="65" t="s">
        <v>765</v>
      </c>
      <c r="D11174" s="66" t="s">
        <v>414</v>
      </c>
      <c r="E11174" s="66" t="s">
        <v>415</v>
      </c>
      <c r="F11174" s="65">
        <v>250424</v>
      </c>
      <c r="G11174" s="65" t="s">
        <v>15</v>
      </c>
      <c r="H11174" s="67">
        <v>1</v>
      </c>
      <c r="I11174" s="69" t="s">
        <v>1513</v>
      </c>
      <c r="J11174" s="63">
        <f t="shared" si="43"/>
        <v>45016</v>
      </c>
      <c r="K11174" s="64">
        <f>IF(ISBLANK(J11174),,H11174*INDEX(Inputs!G:G,MATCH(F11174,Inputs!E:E,0)))</f>
        <v>999</v>
      </c>
      <c r="L11174" s="65" t="str">
        <f>IF(ISBLANK(J11174),,INDEX(Inputs!D:D,MATCH(F11174,Inputs!E:E,0)))</f>
        <v>419V2 PRIMUS Wireless Desktop V2</v>
      </c>
      <c r="M11174" s="65" t="str">
        <f>IF(ISBLANK(#REF!),,IF(B11174="Online","Online",IF(LEFT(B11174,1)="E","Online","Offline")))</f>
        <v>Online</v>
      </c>
      <c r="N11174" s="64">
        <f>IF(ISBLANK(M11174),,H11174*INDEX(Inputs!F:F,MATCH(F11174,Inputs!E:E,0)))</f>
        <v>1199</v>
      </c>
      <c r="O11174" s="65"/>
    </row>
    <row r="11175" ht="15.75" customHeight="1" spans="1:15">
      <c r="A11175" s="65" t="s">
        <v>341</v>
      </c>
      <c r="B11175" s="66" t="s">
        <v>54</v>
      </c>
      <c r="C11175" s="65" t="s">
        <v>470</v>
      </c>
      <c r="D11175" s="66" t="s">
        <v>370</v>
      </c>
      <c r="E11175" s="66" t="s">
        <v>410</v>
      </c>
      <c r="F11175" s="65">
        <v>250876</v>
      </c>
      <c r="G11175" s="65" t="s">
        <v>26</v>
      </c>
      <c r="H11175" s="67">
        <v>1</v>
      </c>
      <c r="I11175" s="69" t="s">
        <v>1513</v>
      </c>
      <c r="J11175" s="63">
        <f t="shared" si="43"/>
        <v>45016</v>
      </c>
      <c r="K11175" s="64">
        <f>IF(ISBLANK(J11175),,H11175*INDEX(Inputs!G:G,MATCH(F11175,Inputs!E:E,0)))</f>
        <v>1399</v>
      </c>
      <c r="L11175" s="65" t="str">
        <f>IF(ISBLANK(J11175),,INDEX(Inputs!D:D,MATCH(F11175,Inputs!E:E,0)))</f>
        <v>649BK EvoFox Typhoon Laptop Cooling Pad</v>
      </c>
      <c r="M11175" s="65" t="str">
        <f>IF(ISBLANK(#REF!),,IF(B11175="Online","Online",IF(LEFT(B11175,1)="E","Online","Offline")))</f>
        <v>Offline</v>
      </c>
      <c r="N11175" s="64">
        <f>IF(ISBLANK(M11175),,H11175*INDEX(Inputs!F:F,MATCH(F11175,Inputs!E:E,0)))</f>
        <v>1999</v>
      </c>
      <c r="O11175" s="65"/>
    </row>
    <row r="11176" ht="15.75" customHeight="1" spans="1:15">
      <c r="A11176" s="65" t="s">
        <v>367</v>
      </c>
      <c r="B11176" s="66" t="s">
        <v>175</v>
      </c>
      <c r="C11176" s="65" t="s">
        <v>659</v>
      </c>
      <c r="D11176" s="66" t="s">
        <v>370</v>
      </c>
      <c r="E11176" s="66" t="s">
        <v>410</v>
      </c>
      <c r="F11176" s="65">
        <v>250876</v>
      </c>
      <c r="G11176" s="65" t="s">
        <v>26</v>
      </c>
      <c r="H11176" s="67">
        <v>1</v>
      </c>
      <c r="I11176" s="69" t="s">
        <v>1513</v>
      </c>
      <c r="J11176" s="63">
        <f t="shared" si="43"/>
        <v>45016</v>
      </c>
      <c r="K11176" s="64">
        <f>IF(ISBLANK(J11176),,H11176*INDEX(Inputs!G:G,MATCH(F11176,Inputs!E:E,0)))</f>
        <v>1399</v>
      </c>
      <c r="L11176" s="65" t="str">
        <f>IF(ISBLANK(J11176),,INDEX(Inputs!D:D,MATCH(F11176,Inputs!E:E,0)))</f>
        <v>649BK EvoFox Typhoon Laptop Cooling Pad</v>
      </c>
      <c r="M11176" s="65" t="str">
        <f>IF(ISBLANK(#REF!),,IF(B11176="Online","Online",IF(LEFT(B11176,1)="E","Online","Offline")))</f>
        <v>Offline</v>
      </c>
      <c r="N11176" s="64">
        <f>IF(ISBLANK(M11176),,H11176*INDEX(Inputs!F:F,MATCH(F11176,Inputs!E:E,0)))</f>
        <v>1999</v>
      </c>
      <c r="O11176" s="65"/>
    </row>
    <row r="11177" ht="15.75" customHeight="1" spans="1:15">
      <c r="A11177" s="65" t="s">
        <v>458</v>
      </c>
      <c r="B11177" s="66" t="s">
        <v>225</v>
      </c>
      <c r="C11177" s="65" t="s">
        <v>809</v>
      </c>
      <c r="D11177" s="66" t="s">
        <v>370</v>
      </c>
      <c r="E11177" s="66" t="s">
        <v>410</v>
      </c>
      <c r="F11177" s="65">
        <v>250876</v>
      </c>
      <c r="G11177" s="65" t="s">
        <v>26</v>
      </c>
      <c r="H11177" s="67">
        <v>1</v>
      </c>
      <c r="I11177" s="69" t="s">
        <v>1513</v>
      </c>
      <c r="J11177" s="63">
        <f t="shared" si="43"/>
        <v>45016</v>
      </c>
      <c r="K11177" s="64">
        <f>IF(ISBLANK(J11177),,H11177*INDEX(Inputs!G:G,MATCH(F11177,Inputs!E:E,0)))</f>
        <v>1399</v>
      </c>
      <c r="L11177" s="65" t="str">
        <f>IF(ISBLANK(J11177),,INDEX(Inputs!D:D,MATCH(F11177,Inputs!E:E,0)))</f>
        <v>649BK EvoFox Typhoon Laptop Cooling Pad</v>
      </c>
      <c r="M11177" s="65" t="str">
        <f>IF(ISBLANK(#REF!),,IF(B11177="Online","Online",IF(LEFT(B11177,1)="E","Online","Offline")))</f>
        <v>Offline</v>
      </c>
      <c r="N11177" s="64">
        <f>IF(ISBLANK(M11177),,H11177*INDEX(Inputs!F:F,MATCH(F11177,Inputs!E:E,0)))</f>
        <v>1999</v>
      </c>
      <c r="O11177" s="65"/>
    </row>
    <row r="11178" ht="15.75" customHeight="1" spans="1:15">
      <c r="A11178" s="65" t="s">
        <v>509</v>
      </c>
      <c r="B11178" s="66" t="s">
        <v>38</v>
      </c>
      <c r="C11178" s="65" t="s">
        <v>712</v>
      </c>
      <c r="D11178" s="66" t="s">
        <v>414</v>
      </c>
      <c r="E11178" s="66" t="s">
        <v>415</v>
      </c>
      <c r="F11178" s="65">
        <v>250874</v>
      </c>
      <c r="G11178" s="65" t="s">
        <v>13</v>
      </c>
      <c r="H11178" s="67">
        <v>1</v>
      </c>
      <c r="I11178" s="69" t="s">
        <v>1513</v>
      </c>
      <c r="J11178" s="63">
        <f t="shared" si="43"/>
        <v>45016</v>
      </c>
      <c r="K11178" s="64">
        <f>IF(ISBLANK(J11178),,H11178*INDEX(Inputs!G:G,MATCH(F11178,Inputs!E:E,0)))</f>
        <v>1349</v>
      </c>
      <c r="L11178" s="65" t="str">
        <f>IF(ISBLANK(J11178),,INDEX(Inputs!D:D,MATCH(F11178,Inputs!E:E,0)))</f>
        <v>432BK EvoFox X-Team Gaming Keyboard &amp; Mouse (USB)</v>
      </c>
      <c r="M11178" s="65" t="str">
        <f>IF(ISBLANK(#REF!),,IF(B11178="Online","Online",IF(LEFT(B11178,1)="E","Online","Offline")))</f>
        <v>Offline</v>
      </c>
      <c r="N11178" s="64">
        <f>IF(ISBLANK(M11178),,H11178*INDEX(Inputs!F:F,MATCH(F11178,Inputs!E:E,0)))</f>
        <v>1899</v>
      </c>
      <c r="O11178" s="65"/>
    </row>
    <row r="11179" ht="15.75" customHeight="1" spans="1:15">
      <c r="A11179" s="65" t="s">
        <v>341</v>
      </c>
      <c r="B11179" s="66" t="s">
        <v>62</v>
      </c>
      <c r="C11179" s="65" t="s">
        <v>419</v>
      </c>
      <c r="D11179" s="66" t="s">
        <v>414</v>
      </c>
      <c r="E11179" s="66" t="s">
        <v>415</v>
      </c>
      <c r="F11179" s="65">
        <v>250874</v>
      </c>
      <c r="G11179" s="65" t="s">
        <v>13</v>
      </c>
      <c r="H11179" s="67">
        <v>1</v>
      </c>
      <c r="I11179" s="69" t="s">
        <v>1513</v>
      </c>
      <c r="J11179" s="63">
        <f t="shared" si="43"/>
        <v>45016</v>
      </c>
      <c r="K11179" s="64">
        <f>IF(ISBLANK(J11179),,H11179*INDEX(Inputs!G:G,MATCH(F11179,Inputs!E:E,0)))</f>
        <v>1349</v>
      </c>
      <c r="L11179" s="65" t="str">
        <f>IF(ISBLANK(J11179),,INDEX(Inputs!D:D,MATCH(F11179,Inputs!E:E,0)))</f>
        <v>432BK EvoFox X-Team Gaming Keyboard &amp; Mouse (USB)</v>
      </c>
      <c r="M11179" s="65" t="str">
        <f>IF(ISBLANK(#REF!),,IF(B11179="Online","Online",IF(LEFT(B11179,1)="E","Online","Offline")))</f>
        <v>Offline</v>
      </c>
      <c r="N11179" s="64">
        <f>IF(ISBLANK(M11179),,H11179*INDEX(Inputs!F:F,MATCH(F11179,Inputs!E:E,0)))</f>
        <v>1899</v>
      </c>
      <c r="O11179" s="65"/>
    </row>
    <row r="11180" ht="15.75" customHeight="1" spans="1:15">
      <c r="A11180" s="65" t="s">
        <v>341</v>
      </c>
      <c r="B11180" s="66" t="s">
        <v>75</v>
      </c>
      <c r="C11180" s="65" t="s">
        <v>405</v>
      </c>
      <c r="D11180" s="66" t="s">
        <v>414</v>
      </c>
      <c r="E11180" s="66" t="s">
        <v>415</v>
      </c>
      <c r="F11180" s="65">
        <v>250874</v>
      </c>
      <c r="G11180" s="65" t="s">
        <v>13</v>
      </c>
      <c r="H11180" s="67">
        <v>1</v>
      </c>
      <c r="I11180" s="69" t="s">
        <v>1513</v>
      </c>
      <c r="J11180" s="63">
        <f t="shared" si="43"/>
        <v>45016</v>
      </c>
      <c r="K11180" s="64">
        <f>IF(ISBLANK(J11180),,H11180*INDEX(Inputs!G:G,MATCH(F11180,Inputs!E:E,0)))</f>
        <v>1349</v>
      </c>
      <c r="L11180" s="65" t="str">
        <f>IF(ISBLANK(J11180),,INDEX(Inputs!D:D,MATCH(F11180,Inputs!E:E,0)))</f>
        <v>432BK EvoFox X-Team Gaming Keyboard &amp; Mouse (USB)</v>
      </c>
      <c r="M11180" s="65" t="str">
        <f>IF(ISBLANK(#REF!),,IF(B11180="Online","Online",IF(LEFT(B11180,1)="E","Online","Offline")))</f>
        <v>Offline</v>
      </c>
      <c r="N11180" s="64">
        <f>IF(ISBLANK(M11180),,H11180*INDEX(Inputs!F:F,MATCH(F11180,Inputs!E:E,0)))</f>
        <v>1899</v>
      </c>
      <c r="O11180" s="65"/>
    </row>
    <row r="11181" ht="15.75" customHeight="1" spans="1:15">
      <c r="A11181" s="65" t="s">
        <v>509</v>
      </c>
      <c r="B11181" s="66" t="s">
        <v>570</v>
      </c>
      <c r="C11181" s="65" t="s">
        <v>571</v>
      </c>
      <c r="D11181" s="66" t="s">
        <v>414</v>
      </c>
      <c r="E11181" s="66" t="s">
        <v>415</v>
      </c>
      <c r="F11181" s="65">
        <v>250874</v>
      </c>
      <c r="G11181" s="65" t="s">
        <v>13</v>
      </c>
      <c r="H11181" s="67">
        <v>1</v>
      </c>
      <c r="I11181" s="69" t="s">
        <v>1513</v>
      </c>
      <c r="J11181" s="63">
        <f t="shared" si="43"/>
        <v>45016</v>
      </c>
      <c r="K11181" s="64">
        <f>IF(ISBLANK(J11181),,H11181*INDEX(Inputs!G:G,MATCH(F11181,Inputs!E:E,0)))</f>
        <v>1349</v>
      </c>
      <c r="L11181" s="65" t="str">
        <f>IF(ISBLANK(J11181),,INDEX(Inputs!D:D,MATCH(F11181,Inputs!E:E,0)))</f>
        <v>432BK EvoFox X-Team Gaming Keyboard &amp; Mouse (USB)</v>
      </c>
      <c r="M11181" s="65" t="str">
        <f>IF(ISBLANK(#REF!),,IF(B11181="Online","Online",IF(LEFT(B11181,1)="E","Online","Offline")))</f>
        <v>Offline</v>
      </c>
      <c r="N11181" s="64">
        <f>IF(ISBLANK(M11181),,H11181*INDEX(Inputs!F:F,MATCH(F11181,Inputs!E:E,0)))</f>
        <v>1899</v>
      </c>
      <c r="O11181" s="65"/>
    </row>
    <row r="11182" ht="15.75" customHeight="1" spans="1:15">
      <c r="A11182" s="65" t="s">
        <v>458</v>
      </c>
      <c r="B11182" s="66" t="s">
        <v>108</v>
      </c>
      <c r="C11182" s="65" t="s">
        <v>760</v>
      </c>
      <c r="D11182" s="66" t="s">
        <v>414</v>
      </c>
      <c r="E11182" s="66" t="s">
        <v>415</v>
      </c>
      <c r="F11182" s="65">
        <v>250874</v>
      </c>
      <c r="G11182" s="65" t="s">
        <v>13</v>
      </c>
      <c r="H11182" s="67">
        <v>1</v>
      </c>
      <c r="I11182" s="69" t="s">
        <v>1513</v>
      </c>
      <c r="J11182" s="63">
        <f t="shared" si="43"/>
        <v>45016</v>
      </c>
      <c r="K11182" s="64">
        <f>IF(ISBLANK(J11182),,H11182*INDEX(Inputs!G:G,MATCH(F11182,Inputs!E:E,0)))</f>
        <v>1349</v>
      </c>
      <c r="L11182" s="65" t="str">
        <f>IF(ISBLANK(J11182),,INDEX(Inputs!D:D,MATCH(F11182,Inputs!E:E,0)))</f>
        <v>432BK EvoFox X-Team Gaming Keyboard &amp; Mouse (USB)</v>
      </c>
      <c r="M11182" s="65" t="str">
        <f>IF(ISBLANK(#REF!),,IF(B11182="Online","Online",IF(LEFT(B11182,1)="E","Online","Offline")))</f>
        <v>Offline</v>
      </c>
      <c r="N11182" s="64">
        <f>IF(ISBLANK(M11182),,H11182*INDEX(Inputs!F:F,MATCH(F11182,Inputs!E:E,0)))</f>
        <v>1899</v>
      </c>
      <c r="O11182" s="65"/>
    </row>
    <row r="11183" ht="15.75" customHeight="1" spans="1:15">
      <c r="A11183" s="65" t="s">
        <v>721</v>
      </c>
      <c r="B11183" s="66" t="s">
        <v>135</v>
      </c>
      <c r="C11183" s="65" t="s">
        <v>722</v>
      </c>
      <c r="D11183" s="66" t="s">
        <v>414</v>
      </c>
      <c r="E11183" s="66" t="s">
        <v>415</v>
      </c>
      <c r="F11183" s="65">
        <v>250874</v>
      </c>
      <c r="G11183" s="65" t="s">
        <v>13</v>
      </c>
      <c r="H11183" s="67">
        <v>1</v>
      </c>
      <c r="I11183" s="69" t="s">
        <v>1513</v>
      </c>
      <c r="J11183" s="63">
        <f t="shared" si="43"/>
        <v>45016</v>
      </c>
      <c r="K11183" s="64">
        <f>IF(ISBLANK(J11183),,H11183*INDEX(Inputs!G:G,MATCH(F11183,Inputs!E:E,0)))</f>
        <v>1349</v>
      </c>
      <c r="L11183" s="65" t="str">
        <f>IF(ISBLANK(J11183),,INDEX(Inputs!D:D,MATCH(F11183,Inputs!E:E,0)))</f>
        <v>432BK EvoFox X-Team Gaming Keyboard &amp; Mouse (USB)</v>
      </c>
      <c r="M11183" s="65" t="str">
        <f>IF(ISBLANK(#REF!),,IF(B11183="Online","Online",IF(LEFT(B11183,1)="E","Online","Offline")))</f>
        <v>Offline</v>
      </c>
      <c r="N11183" s="64">
        <f>IF(ISBLANK(M11183),,H11183*INDEX(Inputs!F:F,MATCH(F11183,Inputs!E:E,0)))</f>
        <v>1899</v>
      </c>
      <c r="O11183" s="65"/>
    </row>
    <row r="11184" ht="15.75" customHeight="1" spans="1:15">
      <c r="A11184" s="65" t="s">
        <v>447</v>
      </c>
      <c r="B11184" s="66" t="s">
        <v>450</v>
      </c>
      <c r="C11184" s="65" t="s">
        <v>451</v>
      </c>
      <c r="D11184" s="66" t="s">
        <v>414</v>
      </c>
      <c r="E11184" s="66" t="s">
        <v>415</v>
      </c>
      <c r="F11184" s="65">
        <v>250874</v>
      </c>
      <c r="G11184" s="65" t="s">
        <v>13</v>
      </c>
      <c r="H11184" s="67">
        <v>1</v>
      </c>
      <c r="I11184" s="69" t="s">
        <v>1513</v>
      </c>
      <c r="J11184" s="63">
        <f t="shared" si="43"/>
        <v>45016</v>
      </c>
      <c r="K11184" s="64">
        <f>IF(ISBLANK(J11184),,H11184*INDEX(Inputs!G:G,MATCH(F11184,Inputs!E:E,0)))</f>
        <v>1349</v>
      </c>
      <c r="L11184" s="65" t="str">
        <f>IF(ISBLANK(J11184),,INDEX(Inputs!D:D,MATCH(F11184,Inputs!E:E,0)))</f>
        <v>432BK EvoFox X-Team Gaming Keyboard &amp; Mouse (USB)</v>
      </c>
      <c r="M11184" s="65" t="str">
        <f>IF(ISBLANK(#REF!),,IF(B11184="Online","Online",IF(LEFT(B11184,1)="E","Online","Offline")))</f>
        <v>Offline</v>
      </c>
      <c r="N11184" s="64">
        <f>IF(ISBLANK(M11184),,H11184*INDEX(Inputs!F:F,MATCH(F11184,Inputs!E:E,0)))</f>
        <v>1899</v>
      </c>
      <c r="O11184" s="65"/>
    </row>
    <row r="11185" ht="15.75" customHeight="1" spans="1:15">
      <c r="A11185" s="65" t="s">
        <v>842</v>
      </c>
      <c r="B11185" s="66" t="s">
        <v>212</v>
      </c>
      <c r="C11185" s="65" t="s">
        <v>843</v>
      </c>
      <c r="D11185" s="66" t="s">
        <v>414</v>
      </c>
      <c r="E11185" s="66" t="s">
        <v>415</v>
      </c>
      <c r="F11185" s="65">
        <v>250874</v>
      </c>
      <c r="G11185" s="65" t="s">
        <v>13</v>
      </c>
      <c r="H11185" s="67">
        <v>1</v>
      </c>
      <c r="I11185" s="69" t="s">
        <v>1513</v>
      </c>
      <c r="J11185" s="63">
        <f t="shared" si="43"/>
        <v>45016</v>
      </c>
      <c r="K11185" s="64">
        <f>IF(ISBLANK(J11185),,H11185*INDEX(Inputs!G:G,MATCH(F11185,Inputs!E:E,0)))</f>
        <v>1349</v>
      </c>
      <c r="L11185" s="65" t="str">
        <f>IF(ISBLANK(J11185),,INDEX(Inputs!D:D,MATCH(F11185,Inputs!E:E,0)))</f>
        <v>432BK EvoFox X-Team Gaming Keyboard &amp; Mouse (USB)</v>
      </c>
      <c r="M11185" s="65" t="str">
        <f>IF(ISBLANK(#REF!),,IF(B11185="Online","Online",IF(LEFT(B11185,1)="E","Online","Offline")))</f>
        <v>Offline</v>
      </c>
      <c r="N11185" s="64">
        <f>IF(ISBLANK(M11185),,H11185*INDEX(Inputs!F:F,MATCH(F11185,Inputs!E:E,0)))</f>
        <v>1899</v>
      </c>
      <c r="O11185" s="65"/>
    </row>
    <row r="11186" ht="15.75" customHeight="1" spans="1:15">
      <c r="A11186" s="65" t="s">
        <v>842</v>
      </c>
      <c r="B11186" s="66" t="s">
        <v>222</v>
      </c>
      <c r="C11186" s="65" t="s">
        <v>866</v>
      </c>
      <c r="D11186" s="66" t="s">
        <v>414</v>
      </c>
      <c r="E11186" s="66" t="s">
        <v>415</v>
      </c>
      <c r="F11186" s="65">
        <v>250874</v>
      </c>
      <c r="G11186" s="65" t="s">
        <v>13</v>
      </c>
      <c r="H11186" s="67">
        <v>1</v>
      </c>
      <c r="I11186" s="69" t="s">
        <v>1513</v>
      </c>
      <c r="J11186" s="63">
        <f t="shared" si="43"/>
        <v>45016</v>
      </c>
      <c r="K11186" s="64">
        <f>IF(ISBLANK(J11186),,H11186*INDEX(Inputs!G:G,MATCH(F11186,Inputs!E:E,0)))</f>
        <v>1349</v>
      </c>
      <c r="L11186" s="65" t="str">
        <f>IF(ISBLANK(J11186),,INDEX(Inputs!D:D,MATCH(F11186,Inputs!E:E,0)))</f>
        <v>432BK EvoFox X-Team Gaming Keyboard &amp; Mouse (USB)</v>
      </c>
      <c r="M11186" s="65" t="str">
        <f>IF(ISBLANK(#REF!),,IF(B11186="Online","Online",IF(LEFT(B11186,1)="E","Online","Offline")))</f>
        <v>Offline</v>
      </c>
      <c r="N11186" s="64">
        <f>IF(ISBLANK(M11186),,H11186*INDEX(Inputs!F:F,MATCH(F11186,Inputs!E:E,0)))</f>
        <v>1899</v>
      </c>
      <c r="O11186" s="65"/>
    </row>
    <row r="11187" ht="15.75" customHeight="1" spans="1:15">
      <c r="A11187" s="65" t="s">
        <v>327</v>
      </c>
      <c r="B11187" s="66" t="s">
        <v>65</v>
      </c>
      <c r="C11187" s="65" t="s">
        <v>568</v>
      </c>
      <c r="D11187" s="66" t="s">
        <v>370</v>
      </c>
      <c r="E11187" s="66" t="s">
        <v>410</v>
      </c>
      <c r="F11187" s="65">
        <v>250879</v>
      </c>
      <c r="G11187" s="65" t="s">
        <v>30</v>
      </c>
      <c r="H11187" s="67">
        <v>1</v>
      </c>
      <c r="I11187" s="69" t="s">
        <v>1513</v>
      </c>
      <c r="J11187" s="63">
        <f t="shared" si="43"/>
        <v>45016</v>
      </c>
      <c r="K11187" s="64">
        <f>IF(ISBLANK(J11187),,H11187*INDEX(Inputs!G:G,MATCH(F11187,Inputs!E:E,0)))</f>
        <v>699</v>
      </c>
      <c r="L11187" s="65" t="str">
        <f>IF(ISBLANK(J11187),,INDEX(Inputs!D:D,MATCH(F11187,Inputs!E:E,0)))</f>
        <v>597BK Evo Fox Falcon X85 Extra Large Speed Mouse Pad</v>
      </c>
      <c r="M11187" s="65" t="str">
        <f>IF(ISBLANK(#REF!),,IF(B11187="Online","Online",IF(LEFT(B11187,1)="E","Online","Offline")))</f>
        <v>Offline</v>
      </c>
      <c r="N11187" s="64">
        <f>IF(ISBLANK(M11187),,H11187*INDEX(Inputs!F:F,MATCH(F11187,Inputs!E:E,0)))</f>
        <v>1199</v>
      </c>
      <c r="O11187" s="65"/>
    </row>
    <row r="11188" ht="15.75" customHeight="1" spans="1:15">
      <c r="A11188" s="65" t="s">
        <v>407</v>
      </c>
      <c r="B11188" s="66" t="s">
        <v>745</v>
      </c>
      <c r="C11188" s="65" t="s">
        <v>746</v>
      </c>
      <c r="D11188" s="66" t="s">
        <v>370</v>
      </c>
      <c r="E11188" s="66" t="s">
        <v>410</v>
      </c>
      <c r="F11188" s="65">
        <v>250879</v>
      </c>
      <c r="G11188" s="65" t="s">
        <v>30</v>
      </c>
      <c r="H11188" s="67">
        <v>1</v>
      </c>
      <c r="I11188" s="69" t="s">
        <v>1513</v>
      </c>
      <c r="J11188" s="63">
        <f t="shared" si="43"/>
        <v>45016</v>
      </c>
      <c r="K11188" s="64">
        <f>IF(ISBLANK(J11188),,H11188*INDEX(Inputs!G:G,MATCH(F11188,Inputs!E:E,0)))</f>
        <v>699</v>
      </c>
      <c r="L11188" s="65" t="str">
        <f>IF(ISBLANK(J11188),,INDEX(Inputs!D:D,MATCH(F11188,Inputs!E:E,0)))</f>
        <v>597BK Evo Fox Falcon X85 Extra Large Speed Mouse Pad</v>
      </c>
      <c r="M11188" s="65" t="str">
        <f>IF(ISBLANK(#REF!),,IF(B11188="Online","Online",IF(LEFT(B11188,1)="E","Online","Offline")))</f>
        <v>Offline</v>
      </c>
      <c r="N11188" s="64">
        <f>IF(ISBLANK(M11188),,H11188*INDEX(Inputs!F:F,MATCH(F11188,Inputs!E:E,0)))</f>
        <v>1199</v>
      </c>
      <c r="O11188" s="65"/>
    </row>
    <row r="11189" ht="15.75" customHeight="1" spans="1:15">
      <c r="A11189" s="65" t="s">
        <v>1515</v>
      </c>
      <c r="B11189" s="66" t="s">
        <v>765</v>
      </c>
      <c r="C11189" s="65" t="s">
        <v>765</v>
      </c>
      <c r="D11189" s="66" t="s">
        <v>370</v>
      </c>
      <c r="E11189" s="66" t="s">
        <v>410</v>
      </c>
      <c r="F11189" s="65">
        <v>250879</v>
      </c>
      <c r="G11189" s="65" t="s">
        <v>30</v>
      </c>
      <c r="H11189" s="67">
        <v>1</v>
      </c>
      <c r="I11189" s="69" t="s">
        <v>1513</v>
      </c>
      <c r="J11189" s="63">
        <f t="shared" si="43"/>
        <v>45016</v>
      </c>
      <c r="K11189" s="64">
        <f>IF(ISBLANK(J11189),,H11189*INDEX(Inputs!G:G,MATCH(F11189,Inputs!E:E,0)))</f>
        <v>699</v>
      </c>
      <c r="L11189" s="65" t="str">
        <f>IF(ISBLANK(J11189),,INDEX(Inputs!D:D,MATCH(F11189,Inputs!E:E,0)))</f>
        <v>597BK Evo Fox Falcon X85 Extra Large Speed Mouse Pad</v>
      </c>
      <c r="M11189" s="65" t="str">
        <f>IF(ISBLANK(#REF!),,IF(B11189="Online","Online",IF(LEFT(B11189,1)="E","Online","Offline")))</f>
        <v>Online</v>
      </c>
      <c r="N11189" s="64">
        <f>IF(ISBLANK(M11189),,H11189*INDEX(Inputs!F:F,MATCH(F11189,Inputs!E:E,0)))</f>
        <v>1199</v>
      </c>
      <c r="O11189" s="65"/>
    </row>
    <row r="11190" ht="15.75" customHeight="1" spans="1:15">
      <c r="A11190" s="65" t="s">
        <v>447</v>
      </c>
      <c r="B11190" s="66" t="s">
        <v>100</v>
      </c>
      <c r="C11190" s="65" t="s">
        <v>497</v>
      </c>
      <c r="D11190" s="66" t="s">
        <v>414</v>
      </c>
      <c r="E11190" s="66" t="s">
        <v>415</v>
      </c>
      <c r="F11190" s="65">
        <v>250873</v>
      </c>
      <c r="G11190" s="65" t="s">
        <v>12</v>
      </c>
      <c r="H11190" s="67">
        <v>1</v>
      </c>
      <c r="I11190" s="69" t="s">
        <v>1513</v>
      </c>
      <c r="J11190" s="63">
        <f t="shared" si="43"/>
        <v>45016</v>
      </c>
      <c r="K11190" s="64">
        <f>IF(ISBLANK(J11190),,H11190*INDEX(Inputs!G:G,MATCH(F11190,Inputs!E:E,0)))</f>
        <v>999</v>
      </c>
      <c r="L11190" s="65" t="str">
        <f>IF(ISBLANK(J11190),,INDEX(Inputs!D:D,MATCH(F11190,Inputs!E:E,0)))</f>
        <v>422BK Evo Fox Fireblade Gaming Keyboard USB</v>
      </c>
      <c r="M11190" s="65" t="str">
        <f>IF(ISBLANK(#REF!),,IF(B11190="Online","Online",IF(LEFT(B11190,1)="E","Online","Offline")))</f>
        <v>Offline</v>
      </c>
      <c r="N11190" s="64">
        <f>IF(ISBLANK(M11190),,H11190*INDEX(Inputs!F:F,MATCH(F11190,Inputs!E:E,0)))</f>
        <v>1299</v>
      </c>
      <c r="O11190" s="65"/>
    </row>
    <row r="11191" ht="15.75" customHeight="1" spans="1:15">
      <c r="A11191" s="65" t="s">
        <v>541</v>
      </c>
      <c r="B11191" s="66" t="s">
        <v>141</v>
      </c>
      <c r="C11191" s="65" t="s">
        <v>599</v>
      </c>
      <c r="D11191" s="66" t="s">
        <v>414</v>
      </c>
      <c r="E11191" s="66" t="s">
        <v>415</v>
      </c>
      <c r="F11191" s="65">
        <v>250873</v>
      </c>
      <c r="G11191" s="65" t="s">
        <v>12</v>
      </c>
      <c r="H11191" s="67">
        <v>1</v>
      </c>
      <c r="I11191" s="69" t="s">
        <v>1513</v>
      </c>
      <c r="J11191" s="63">
        <f t="shared" si="43"/>
        <v>45016</v>
      </c>
      <c r="K11191" s="64">
        <f>IF(ISBLANK(J11191),,H11191*INDEX(Inputs!G:G,MATCH(F11191,Inputs!E:E,0)))</f>
        <v>999</v>
      </c>
      <c r="L11191" s="65" t="str">
        <f>IF(ISBLANK(J11191),,INDEX(Inputs!D:D,MATCH(F11191,Inputs!E:E,0)))</f>
        <v>422BK Evo Fox Fireblade Gaming Keyboard USB</v>
      </c>
      <c r="M11191" s="65" t="str">
        <f>IF(ISBLANK(#REF!),,IF(B11191="Online","Online",IF(LEFT(B11191,1)="E","Online","Offline")))</f>
        <v>Offline</v>
      </c>
      <c r="N11191" s="64">
        <f>IF(ISBLANK(M11191),,H11191*INDEX(Inputs!F:F,MATCH(F11191,Inputs!E:E,0)))</f>
        <v>1299</v>
      </c>
      <c r="O11191" s="65"/>
    </row>
    <row r="11192" ht="15.75" customHeight="1" spans="1:15">
      <c r="A11192" s="65" t="s">
        <v>480</v>
      </c>
      <c r="B11192" s="66" t="s">
        <v>145</v>
      </c>
      <c r="C11192" s="65" t="s">
        <v>481</v>
      </c>
      <c r="D11192" s="66" t="s">
        <v>370</v>
      </c>
      <c r="E11192" s="66" t="s">
        <v>371</v>
      </c>
      <c r="F11192" s="65">
        <v>260085</v>
      </c>
      <c r="G11192" s="65" t="s">
        <v>32</v>
      </c>
      <c r="H11192" s="67">
        <v>1</v>
      </c>
      <c r="I11192" s="69" t="s">
        <v>1513</v>
      </c>
      <c r="J11192" s="63">
        <f t="shared" si="43"/>
        <v>45016</v>
      </c>
      <c r="K11192" s="64">
        <f>IF(ISBLANK(J11192),,H11192*INDEX(Inputs!G:G,MATCH(F11192,Inputs!E:E,0)))</f>
        <v>1059</v>
      </c>
      <c r="L11192" s="65" t="str">
        <f>IF(ISBLANK(J11192),,INDEX(Inputs!D:D,MATCH(F11192,Inputs!E:E,0)))</f>
        <v>435BK Type-C 4 Port USB 3.0 Hub Pro</v>
      </c>
      <c r="M11192" s="65" t="str">
        <f>IF(ISBLANK(#REF!),,IF(B11192="Online","Online",IF(LEFT(B11192,1)="E","Online","Offline")))</f>
        <v>Offline</v>
      </c>
      <c r="N11192" s="64">
        <f>IF(ISBLANK(M11192),,H11192*INDEX(Inputs!F:F,MATCH(F11192,Inputs!E:E,0)))</f>
        <v>1599</v>
      </c>
      <c r="O11192" s="65"/>
    </row>
    <row r="11193" ht="15.75" customHeight="1" spans="1:15">
      <c r="A11193" s="65" t="s">
        <v>386</v>
      </c>
      <c r="B11193" s="66" t="s">
        <v>122</v>
      </c>
      <c r="C11193" s="65" t="s">
        <v>387</v>
      </c>
      <c r="D11193" s="66" t="s">
        <v>370</v>
      </c>
      <c r="E11193" s="66" t="s">
        <v>371</v>
      </c>
      <c r="F11193" s="65">
        <v>250417</v>
      </c>
      <c r="G11193" s="65" t="s">
        <v>39</v>
      </c>
      <c r="H11193" s="67">
        <v>1</v>
      </c>
      <c r="I11193" s="69" t="s">
        <v>1513</v>
      </c>
      <c r="J11193" s="63">
        <f t="shared" si="43"/>
        <v>45016</v>
      </c>
      <c r="K11193" s="64">
        <f>IF(ISBLANK(J11193),,H11193*INDEX(Inputs!G:G,MATCH(F11193,Inputs!E:E,0)))</f>
        <v>929</v>
      </c>
      <c r="L11193" s="65" t="str">
        <f>IF(ISBLANK(J11193),,INDEX(Inputs!D:D,MATCH(F11193,Inputs!E:E,0)))</f>
        <v>416PP Super Speed Hub 4 Port USB 3.0</v>
      </c>
      <c r="M11193" s="65" t="str">
        <f>IF(ISBLANK(#REF!),,IF(B11193="Online","Online",IF(LEFT(B11193,1)="E","Online","Offline")))</f>
        <v>Offline</v>
      </c>
      <c r="N11193" s="64">
        <f>IF(ISBLANK(M11193),,H11193*INDEX(Inputs!F:F,MATCH(F11193,Inputs!E:E,0)))</f>
        <v>1499</v>
      </c>
      <c r="O11193" s="65"/>
    </row>
    <row r="11194" ht="15.75" customHeight="1" spans="1:15">
      <c r="A11194" s="65" t="s">
        <v>1146</v>
      </c>
      <c r="B11194" s="66" t="s">
        <v>208</v>
      </c>
      <c r="C11194" s="65" t="s">
        <v>1147</v>
      </c>
      <c r="D11194" s="66" t="s">
        <v>370</v>
      </c>
      <c r="E11194" s="66" t="s">
        <v>371</v>
      </c>
      <c r="F11194" s="65">
        <v>250417</v>
      </c>
      <c r="G11194" s="65" t="s">
        <v>39</v>
      </c>
      <c r="H11194" s="67">
        <v>1</v>
      </c>
      <c r="I11194" s="69" t="s">
        <v>1513</v>
      </c>
      <c r="J11194" s="63">
        <f t="shared" si="43"/>
        <v>45016</v>
      </c>
      <c r="K11194" s="64">
        <f>IF(ISBLANK(J11194),,H11194*INDEX(Inputs!G:G,MATCH(F11194,Inputs!E:E,0)))</f>
        <v>929</v>
      </c>
      <c r="L11194" s="65" t="str">
        <f>IF(ISBLANK(J11194),,INDEX(Inputs!D:D,MATCH(F11194,Inputs!E:E,0)))</f>
        <v>416PP Super Speed Hub 4 Port USB 3.0</v>
      </c>
      <c r="M11194" s="65" t="str">
        <f>IF(ISBLANK(#REF!),,IF(B11194="Online","Online",IF(LEFT(B11194,1)="E","Online","Offline")))</f>
        <v>Offline</v>
      </c>
      <c r="N11194" s="64">
        <f>IF(ISBLANK(M11194),,H11194*INDEX(Inputs!F:F,MATCH(F11194,Inputs!E:E,0)))</f>
        <v>1499</v>
      </c>
      <c r="O11194" s="65"/>
    </row>
    <row r="11195" ht="15.75" customHeight="1" spans="1:15">
      <c r="A11195" s="65" t="s">
        <v>500</v>
      </c>
      <c r="B11195" s="66" t="s">
        <v>140</v>
      </c>
      <c r="C11195" s="65" t="s">
        <v>501</v>
      </c>
      <c r="D11195" s="66" t="s">
        <v>370</v>
      </c>
      <c r="E11195" s="66" t="s">
        <v>410</v>
      </c>
      <c r="F11195" s="65">
        <v>250423</v>
      </c>
      <c r="G11195" s="65" t="s">
        <v>11</v>
      </c>
      <c r="H11195" s="67">
        <v>1</v>
      </c>
      <c r="I11195" s="69" t="s">
        <v>1513</v>
      </c>
      <c r="J11195" s="63">
        <f t="shared" si="43"/>
        <v>45016</v>
      </c>
      <c r="K11195" s="64">
        <f>IF(ISBLANK(J11195),,H11195*INDEX(Inputs!G:G,MATCH(F11195,Inputs!E:E,0)))</f>
        <v>759</v>
      </c>
      <c r="L11195" s="65" t="str">
        <f>IF(ISBLANK(J11195),,INDEX(Inputs!D:D,MATCH(F11195,Inputs!E:E,0)))</f>
        <v>650GR Ergo View Laptop Stand-Grey</v>
      </c>
      <c r="M11195" s="65" t="str">
        <f>IF(ISBLANK(#REF!),,IF(B11195="Online","Online",IF(LEFT(B11195,1)="E","Online","Offline")))</f>
        <v>Offline</v>
      </c>
      <c r="N11195" s="64">
        <f>IF(ISBLANK(M11195),,H11195*INDEX(Inputs!F:F,MATCH(F11195,Inputs!E:E,0)))</f>
        <v>899</v>
      </c>
      <c r="O11195" s="65"/>
    </row>
    <row r="11196" ht="15.75" customHeight="1" spans="1:15">
      <c r="A11196" s="65" t="s">
        <v>327</v>
      </c>
      <c r="B11196" s="66" t="s">
        <v>152</v>
      </c>
      <c r="C11196" s="65" t="s">
        <v>532</v>
      </c>
      <c r="D11196" s="66" t="s">
        <v>370</v>
      </c>
      <c r="E11196" s="66" t="s">
        <v>410</v>
      </c>
      <c r="F11196" s="65">
        <v>250423</v>
      </c>
      <c r="G11196" s="65" t="s">
        <v>11</v>
      </c>
      <c r="H11196" s="67">
        <v>1</v>
      </c>
      <c r="I11196" s="69" t="s">
        <v>1513</v>
      </c>
      <c r="J11196" s="63">
        <f t="shared" si="43"/>
        <v>45016</v>
      </c>
      <c r="K11196" s="64">
        <f>IF(ISBLANK(J11196),,H11196*INDEX(Inputs!G:G,MATCH(F11196,Inputs!E:E,0)))</f>
        <v>759</v>
      </c>
      <c r="L11196" s="65" t="str">
        <f>IF(ISBLANK(J11196),,INDEX(Inputs!D:D,MATCH(F11196,Inputs!E:E,0)))</f>
        <v>650GR Ergo View Laptop Stand-Grey</v>
      </c>
      <c r="M11196" s="65" t="str">
        <f>IF(ISBLANK(#REF!),,IF(B11196="Online","Online",IF(LEFT(B11196,1)="E","Online","Offline")))</f>
        <v>Offline</v>
      </c>
      <c r="N11196" s="64">
        <f>IF(ISBLANK(M11196),,H11196*INDEX(Inputs!F:F,MATCH(F11196,Inputs!E:E,0)))</f>
        <v>899</v>
      </c>
      <c r="O11196" s="65"/>
    </row>
    <row r="11197" ht="15.75" customHeight="1" spans="1:15">
      <c r="A11197" s="65" t="s">
        <v>718</v>
      </c>
      <c r="B11197" s="66" t="s">
        <v>719</v>
      </c>
      <c r="C11197" s="65" t="s">
        <v>720</v>
      </c>
      <c r="D11197" s="66" t="s">
        <v>370</v>
      </c>
      <c r="E11197" s="66" t="s">
        <v>410</v>
      </c>
      <c r="F11197" s="65">
        <v>250423</v>
      </c>
      <c r="G11197" s="65" t="s">
        <v>11</v>
      </c>
      <c r="H11197" s="67">
        <v>1</v>
      </c>
      <c r="I11197" s="69" t="s">
        <v>1513</v>
      </c>
      <c r="J11197" s="63">
        <f t="shared" si="43"/>
        <v>45016</v>
      </c>
      <c r="K11197" s="64">
        <f>IF(ISBLANK(J11197),,H11197*INDEX(Inputs!G:G,MATCH(F11197,Inputs!E:E,0)))</f>
        <v>759</v>
      </c>
      <c r="L11197" s="65" t="str">
        <f>IF(ISBLANK(J11197),,INDEX(Inputs!D:D,MATCH(F11197,Inputs!E:E,0)))</f>
        <v>650GR Ergo View Laptop Stand-Grey</v>
      </c>
      <c r="M11197" s="65" t="str">
        <f>IF(ISBLANK(#REF!),,IF(B11197="Online","Online",IF(LEFT(B11197,1)="E","Online","Offline")))</f>
        <v>Offline</v>
      </c>
      <c r="N11197" s="64">
        <f>IF(ISBLANK(M11197),,H11197*INDEX(Inputs!F:F,MATCH(F11197,Inputs!E:E,0)))</f>
        <v>899</v>
      </c>
      <c r="O11197" s="65"/>
    </row>
    <row r="11198" ht="15.75" customHeight="1" spans="1:15">
      <c r="A11198" s="65" t="s">
        <v>447</v>
      </c>
      <c r="B11198" s="66" t="s">
        <v>450</v>
      </c>
      <c r="C11198" s="65" t="s">
        <v>451</v>
      </c>
      <c r="D11198" s="66" t="s">
        <v>414</v>
      </c>
      <c r="E11198" s="66" t="s">
        <v>428</v>
      </c>
      <c r="F11198" s="65">
        <v>250881</v>
      </c>
      <c r="G11198" s="65" t="s">
        <v>98</v>
      </c>
      <c r="H11198" s="67">
        <v>1</v>
      </c>
      <c r="I11198" s="69" t="s">
        <v>1513</v>
      </c>
      <c r="J11198" s="63">
        <f t="shared" si="43"/>
        <v>45016</v>
      </c>
      <c r="K11198" s="64">
        <f>IF(ISBLANK(J11198),,H11198*INDEX(Inputs!G:G,MATCH(F11198,Inputs!E:E,0)))</f>
        <v>799</v>
      </c>
      <c r="L11198" s="65" t="str">
        <f>IF(ISBLANK(J11198),,INDEX(Inputs!D:D,MATCH(F11198,Inputs!E:E,0)))</f>
        <v>795BK EvoFox Phantom Pro RGB Gaming Mouse USB</v>
      </c>
      <c r="M11198" s="65" t="str">
        <f>IF(ISBLANK(#REF!),,IF(B11198="Online","Online",IF(LEFT(B11198,1)="E","Online","Offline")))</f>
        <v>Offline</v>
      </c>
      <c r="N11198" s="64">
        <f>IF(ISBLANK(M11198),,H11198*INDEX(Inputs!F:F,MATCH(F11198,Inputs!E:E,0)))</f>
        <v>1099</v>
      </c>
      <c r="O11198" s="65"/>
    </row>
    <row r="11199" ht="15.75" customHeight="1" spans="1:15">
      <c r="A11199" s="65" t="s">
        <v>341</v>
      </c>
      <c r="B11199" s="66" t="s">
        <v>83</v>
      </c>
      <c r="C11199" s="65" t="s">
        <v>394</v>
      </c>
      <c r="D11199" s="66" t="s">
        <v>414</v>
      </c>
      <c r="E11199" s="66" t="s">
        <v>415</v>
      </c>
      <c r="F11199" s="65">
        <v>260090</v>
      </c>
      <c r="G11199" s="65" t="s">
        <v>17</v>
      </c>
      <c r="H11199" s="67">
        <v>1</v>
      </c>
      <c r="I11199" s="69" t="s">
        <v>1513</v>
      </c>
      <c r="J11199" s="63">
        <f t="shared" si="43"/>
        <v>45016</v>
      </c>
      <c r="K11199" s="64">
        <f>IF(ISBLANK(J11199),,H11199*INDEX(Inputs!G:G,MATCH(F11199,Inputs!E:E,0)))</f>
        <v>729</v>
      </c>
      <c r="L11199" s="65" t="str">
        <f>IF(ISBLANK(J11199),,INDEX(Inputs!D:D,MATCH(F11199,Inputs!E:E,0)))</f>
        <v>400PP Xcite Neo Keyboard &amp; Mouse USB</v>
      </c>
      <c r="M11199" s="65" t="str">
        <f>IF(ISBLANK(#REF!),,IF(B11199="Online","Online",IF(LEFT(B11199,1)="E","Online","Offline")))</f>
        <v>Offline</v>
      </c>
      <c r="N11199" s="64">
        <f>IF(ISBLANK(M11199),,H11199*INDEX(Inputs!F:F,MATCH(F11199,Inputs!E:E,0)))</f>
        <v>899</v>
      </c>
      <c r="O11199" s="65"/>
    </row>
    <row r="11200" ht="15.75" customHeight="1" spans="1:15">
      <c r="A11200" s="65" t="s">
        <v>458</v>
      </c>
      <c r="B11200" s="66" t="s">
        <v>600</v>
      </c>
      <c r="C11200" s="65" t="s">
        <v>601</v>
      </c>
      <c r="D11200" s="66" t="s">
        <v>414</v>
      </c>
      <c r="E11200" s="66" t="s">
        <v>415</v>
      </c>
      <c r="F11200" s="65">
        <v>260090</v>
      </c>
      <c r="G11200" s="65" t="s">
        <v>17</v>
      </c>
      <c r="H11200" s="67">
        <v>1</v>
      </c>
      <c r="I11200" s="69" t="s">
        <v>1513</v>
      </c>
      <c r="J11200" s="63">
        <f t="shared" si="43"/>
        <v>45016</v>
      </c>
      <c r="K11200" s="64">
        <f>IF(ISBLANK(J11200),,H11200*INDEX(Inputs!G:G,MATCH(F11200,Inputs!E:E,0)))</f>
        <v>729</v>
      </c>
      <c r="L11200" s="65" t="str">
        <f>IF(ISBLANK(J11200),,INDEX(Inputs!D:D,MATCH(F11200,Inputs!E:E,0)))</f>
        <v>400PP Xcite Neo Keyboard &amp; Mouse USB</v>
      </c>
      <c r="M11200" s="65" t="str">
        <f>IF(ISBLANK(#REF!),,IF(B11200="Online","Online",IF(LEFT(B11200,1)="E","Online","Offline")))</f>
        <v>Offline</v>
      </c>
      <c r="N11200" s="64">
        <f>IF(ISBLANK(M11200),,H11200*INDEX(Inputs!F:F,MATCH(F11200,Inputs!E:E,0)))</f>
        <v>899</v>
      </c>
      <c r="O11200" s="65"/>
    </row>
    <row r="11201" ht="15.75" customHeight="1" spans="1:15">
      <c r="A11201" s="65" t="s">
        <v>338</v>
      </c>
      <c r="B11201" s="66" t="s">
        <v>188</v>
      </c>
      <c r="C11201" s="65" t="s">
        <v>884</v>
      </c>
      <c r="D11201" s="66" t="s">
        <v>414</v>
      </c>
      <c r="E11201" s="66" t="s">
        <v>415</v>
      </c>
      <c r="F11201" s="65">
        <v>204737</v>
      </c>
      <c r="G11201" s="65" t="s">
        <v>20</v>
      </c>
      <c r="H11201" s="67">
        <v>1</v>
      </c>
      <c r="I11201" s="69" t="s">
        <v>1513</v>
      </c>
      <c r="J11201" s="63">
        <f t="shared" si="43"/>
        <v>45016</v>
      </c>
      <c r="K11201" s="64">
        <f>IF(ISBLANK(J11201),,H11201*INDEX(Inputs!G:G,MATCH(F11201,Inputs!E:E,0)))</f>
        <v>729</v>
      </c>
      <c r="L11201" s="65" t="str">
        <f>IF(ISBLANK(J11201),,INDEX(Inputs!D:D,MATCH(F11201,Inputs!E:E,0)))</f>
        <v>850PP Xcite Pro Keyboard &amp; Mouse USB</v>
      </c>
      <c r="M11201" s="65" t="str">
        <f>IF(ISBLANK(#REF!),,IF(B11201="Online","Online",IF(LEFT(B11201,1)="E","Online","Offline")))</f>
        <v>Offline</v>
      </c>
      <c r="N11201" s="64">
        <f>IF(ISBLANK(M11201),,H11201*INDEX(Inputs!F:F,MATCH(F11201,Inputs!E:E,0)))</f>
        <v>799</v>
      </c>
      <c r="O11201" s="65"/>
    </row>
    <row r="11202" ht="15.75" customHeight="1" spans="1:15">
      <c r="A11202" s="65" t="s">
        <v>327</v>
      </c>
      <c r="B11202" s="66" t="s">
        <v>65</v>
      </c>
      <c r="C11202" s="65" t="s">
        <v>568</v>
      </c>
      <c r="D11202" s="66" t="s">
        <v>370</v>
      </c>
      <c r="E11202" s="66" t="s">
        <v>410</v>
      </c>
      <c r="F11202" s="65">
        <v>250877</v>
      </c>
      <c r="G11202" s="65" t="s">
        <v>22</v>
      </c>
      <c r="H11202" s="67">
        <v>1</v>
      </c>
      <c r="I11202" s="69" t="s">
        <v>1513</v>
      </c>
      <c r="J11202" s="63">
        <f t="shared" si="43"/>
        <v>45016</v>
      </c>
      <c r="K11202" s="64">
        <f>IF(ISBLANK(J11202),,H11202*INDEX(Inputs!G:G,MATCH(F11202,Inputs!E:E,0)))</f>
        <v>349</v>
      </c>
      <c r="L11202" s="65" t="str">
        <f>IF(ISBLANK(J11202),,INDEX(Inputs!D:D,MATCH(F11202,Inputs!E:E,0)))</f>
        <v>595BK Evo Fox Falcon X35 Medium Speed Mouse Pad</v>
      </c>
      <c r="M11202" s="65" t="str">
        <f>IF(ISBLANK(#REF!),,IF(B11202="Online","Online",IF(LEFT(B11202,1)="E","Online","Offline")))</f>
        <v>Offline</v>
      </c>
      <c r="N11202" s="64">
        <f>IF(ISBLANK(M11202),,H11202*INDEX(Inputs!F:F,MATCH(F11202,Inputs!E:E,0)))</f>
        <v>699</v>
      </c>
      <c r="O11202" s="65"/>
    </row>
    <row r="11203" ht="15.75" customHeight="1" spans="1:15">
      <c r="A11203" s="65" t="s">
        <v>842</v>
      </c>
      <c r="B11203" s="66" t="s">
        <v>222</v>
      </c>
      <c r="C11203" s="65" t="s">
        <v>866</v>
      </c>
      <c r="D11203" s="66" t="s">
        <v>370</v>
      </c>
      <c r="E11203" s="66" t="s">
        <v>410</v>
      </c>
      <c r="F11203" s="65">
        <v>250877</v>
      </c>
      <c r="G11203" s="65" t="s">
        <v>22</v>
      </c>
      <c r="H11203" s="67">
        <v>1</v>
      </c>
      <c r="I11203" s="69" t="s">
        <v>1513</v>
      </c>
      <c r="J11203" s="63">
        <f t="shared" si="43"/>
        <v>45016</v>
      </c>
      <c r="K11203" s="64">
        <f>IF(ISBLANK(J11203),,H11203*INDEX(Inputs!G:G,MATCH(F11203,Inputs!E:E,0)))</f>
        <v>349</v>
      </c>
      <c r="L11203" s="65" t="str">
        <f>IF(ISBLANK(J11203),,INDEX(Inputs!D:D,MATCH(F11203,Inputs!E:E,0)))</f>
        <v>595BK Evo Fox Falcon X35 Medium Speed Mouse Pad</v>
      </c>
      <c r="M11203" s="65" t="str">
        <f>IF(ISBLANK(#REF!),,IF(B11203="Online","Online",IF(LEFT(B11203,1)="E","Online","Offline")))</f>
        <v>Offline</v>
      </c>
      <c r="N11203" s="64">
        <f>IF(ISBLANK(M11203),,H11203*INDEX(Inputs!F:F,MATCH(F11203,Inputs!E:E,0)))</f>
        <v>699</v>
      </c>
      <c r="O11203" s="65"/>
    </row>
    <row r="11204" ht="15.75" customHeight="1" spans="1:15">
      <c r="A11204" s="65" t="s">
        <v>458</v>
      </c>
      <c r="B11204" s="66" t="s">
        <v>225</v>
      </c>
      <c r="C11204" s="65" t="s">
        <v>809</v>
      </c>
      <c r="D11204" s="66" t="s">
        <v>370</v>
      </c>
      <c r="E11204" s="66" t="s">
        <v>410</v>
      </c>
      <c r="F11204" s="65">
        <v>250877</v>
      </c>
      <c r="G11204" s="65" t="s">
        <v>22</v>
      </c>
      <c r="H11204" s="67">
        <v>1</v>
      </c>
      <c r="I11204" s="69" t="s">
        <v>1513</v>
      </c>
      <c r="J11204" s="63">
        <f t="shared" si="43"/>
        <v>45016</v>
      </c>
      <c r="K11204" s="64">
        <f>IF(ISBLANK(J11204),,H11204*INDEX(Inputs!G:G,MATCH(F11204,Inputs!E:E,0)))</f>
        <v>349</v>
      </c>
      <c r="L11204" s="65" t="str">
        <f>IF(ISBLANK(J11204),,INDEX(Inputs!D:D,MATCH(F11204,Inputs!E:E,0)))</f>
        <v>595BK Evo Fox Falcon X35 Medium Speed Mouse Pad</v>
      </c>
      <c r="M11204" s="65" t="str">
        <f>IF(ISBLANK(#REF!),,IF(B11204="Online","Online",IF(LEFT(B11204,1)="E","Online","Offline")))</f>
        <v>Offline</v>
      </c>
      <c r="N11204" s="64">
        <f>IF(ISBLANK(M11204),,H11204*INDEX(Inputs!F:F,MATCH(F11204,Inputs!E:E,0)))</f>
        <v>699</v>
      </c>
      <c r="O11204" s="65"/>
    </row>
    <row r="11205" ht="15.75" customHeight="1" spans="1:15">
      <c r="A11205" s="65" t="s">
        <v>1075</v>
      </c>
      <c r="B11205" s="66" t="s">
        <v>248</v>
      </c>
      <c r="C11205" s="65" t="s">
        <v>916</v>
      </c>
      <c r="D11205" s="66" t="s">
        <v>370</v>
      </c>
      <c r="E11205" s="66" t="s">
        <v>410</v>
      </c>
      <c r="F11205" s="65">
        <v>250877</v>
      </c>
      <c r="G11205" s="65" t="s">
        <v>22</v>
      </c>
      <c r="H11205" s="67">
        <v>1</v>
      </c>
      <c r="I11205" s="69" t="s">
        <v>1513</v>
      </c>
      <c r="J11205" s="63">
        <f t="shared" si="43"/>
        <v>45016</v>
      </c>
      <c r="K11205" s="64">
        <f>IF(ISBLANK(J11205),,H11205*INDEX(Inputs!G:G,MATCH(F11205,Inputs!E:E,0)))</f>
        <v>349</v>
      </c>
      <c r="L11205" s="65" t="str">
        <f>IF(ISBLANK(J11205),,INDEX(Inputs!D:D,MATCH(F11205,Inputs!E:E,0)))</f>
        <v>595BK Evo Fox Falcon X35 Medium Speed Mouse Pad</v>
      </c>
      <c r="M11205" s="65" t="str">
        <f>IF(ISBLANK(#REF!),,IF(B11205="Online","Online",IF(LEFT(B11205,1)="E","Online","Offline")))</f>
        <v>Offline</v>
      </c>
      <c r="N11205" s="64">
        <f>IF(ISBLANK(M11205),,H11205*INDEX(Inputs!F:F,MATCH(F11205,Inputs!E:E,0)))</f>
        <v>699</v>
      </c>
      <c r="O11205" s="65"/>
    </row>
    <row r="11206" ht="15.75" customHeight="1" spans="1:15">
      <c r="A11206" s="65" t="s">
        <v>1009</v>
      </c>
      <c r="B11206" s="66" t="s">
        <v>214</v>
      </c>
      <c r="C11206" s="65" t="s">
        <v>1010</v>
      </c>
      <c r="D11206" s="66" t="s">
        <v>370</v>
      </c>
      <c r="E11206" s="66" t="s">
        <v>410</v>
      </c>
      <c r="F11206" s="65">
        <v>250877</v>
      </c>
      <c r="G11206" s="65" t="s">
        <v>22</v>
      </c>
      <c r="H11206" s="67">
        <v>1</v>
      </c>
      <c r="I11206" s="69" t="s">
        <v>1513</v>
      </c>
      <c r="J11206" s="63">
        <f t="shared" si="43"/>
        <v>45016</v>
      </c>
      <c r="K11206" s="64">
        <f>IF(ISBLANK(J11206),,H11206*INDEX(Inputs!G:G,MATCH(F11206,Inputs!E:E,0)))</f>
        <v>349</v>
      </c>
      <c r="L11206" s="65" t="str">
        <f>IF(ISBLANK(J11206),,INDEX(Inputs!D:D,MATCH(F11206,Inputs!E:E,0)))</f>
        <v>595BK Evo Fox Falcon X35 Medium Speed Mouse Pad</v>
      </c>
      <c r="M11206" s="65" t="str">
        <f>IF(ISBLANK(#REF!),,IF(B11206="Online","Online",IF(LEFT(B11206,1)="E","Online","Offline")))</f>
        <v>Offline</v>
      </c>
      <c r="N11206" s="64">
        <f>IF(ISBLANK(M11206),,H11206*INDEX(Inputs!F:F,MATCH(F11206,Inputs!E:E,0)))</f>
        <v>699</v>
      </c>
      <c r="O11206" s="65"/>
    </row>
    <row r="11207" ht="15.75" customHeight="1" spans="1:15">
      <c r="A11207" s="65" t="s">
        <v>412</v>
      </c>
      <c r="B11207" s="66" t="s">
        <v>420</v>
      </c>
      <c r="C11207" s="65" t="s">
        <v>421</v>
      </c>
      <c r="D11207" s="66" t="s">
        <v>414</v>
      </c>
      <c r="E11207" s="66" t="s">
        <v>415</v>
      </c>
      <c r="F11207" s="65">
        <v>250874</v>
      </c>
      <c r="G11207" s="65" t="s">
        <v>13</v>
      </c>
      <c r="H11207" s="67">
        <v>0</v>
      </c>
      <c r="I11207" s="69" t="s">
        <v>1513</v>
      </c>
      <c r="J11207" s="63">
        <f t="shared" si="43"/>
        <v>45016</v>
      </c>
      <c r="K11207" s="64">
        <f>IF(ISBLANK(J11207),,H11207*INDEX(Inputs!G:G,MATCH(F11207,Inputs!E:E,0)))</f>
        <v>0</v>
      </c>
      <c r="L11207" s="65" t="str">
        <f>IF(ISBLANK(J11207),,INDEX(Inputs!D:D,MATCH(F11207,Inputs!E:E,0)))</f>
        <v>432BK EvoFox X-Team Gaming Keyboard &amp; Mouse (USB)</v>
      </c>
      <c r="M11207" s="65" t="str">
        <f>IF(ISBLANK(#REF!),,IF(B11207="Online","Online",IF(LEFT(B11207,1)="E","Online","Offline")))</f>
        <v>Offline</v>
      </c>
      <c r="N11207" s="64">
        <f>IF(ISBLANK(M11207),,H11207*INDEX(Inputs!F:F,MATCH(F11207,Inputs!E:E,0)))</f>
        <v>0</v>
      </c>
      <c r="O11207" s="65"/>
    </row>
    <row r="11208" ht="15.75" customHeight="1" spans="1:15">
      <c r="A11208" s="65" t="s">
        <v>407</v>
      </c>
      <c r="B11208" s="66" t="s">
        <v>41</v>
      </c>
      <c r="C11208" s="65" t="s">
        <v>469</v>
      </c>
      <c r="D11208" s="66" t="s">
        <v>464</v>
      </c>
      <c r="E11208" s="66" t="s">
        <v>465</v>
      </c>
      <c r="F11208" s="65">
        <v>250421</v>
      </c>
      <c r="G11208" s="65" t="s">
        <v>14</v>
      </c>
      <c r="H11208" s="67">
        <v>1</v>
      </c>
      <c r="I11208" s="69" t="s">
        <v>1516</v>
      </c>
      <c r="J11208" s="63">
        <f t="shared" si="43"/>
        <v>45017</v>
      </c>
      <c r="K11208" s="64">
        <f>IF(ISBLANK(J11208),,H11208*INDEX(Inputs!G:G,MATCH(F11208,Inputs!E:E,0)))</f>
        <v>779</v>
      </c>
      <c r="L11208" s="65" t="str">
        <f>IF(ISBLANK(J11208),,INDEX(Inputs!D:D,MATCH(F11208,Inputs!E:E,0)))</f>
        <v>146BK NeoCase Sleeve MP 450 14</v>
      </c>
      <c r="M11208" s="65" t="str">
        <f>IF(ISBLANK(#REF!),,IF(B11208="Online","Online",IF(LEFT(B11208,1)="E","Online","Offline")))</f>
        <v>Offline</v>
      </c>
      <c r="N11208" s="64">
        <f>IF(ISBLANK(M11208),,H11208*INDEX(Inputs!F:F,MATCH(F11208,Inputs!E:E,0)))</f>
        <v>1249</v>
      </c>
      <c r="O11208" s="65"/>
    </row>
    <row r="11209" ht="15.75" customHeight="1" spans="1:15">
      <c r="A11209" s="65" t="s">
        <v>1503</v>
      </c>
      <c r="B11209" s="66" t="s">
        <v>765</v>
      </c>
      <c r="C11209" s="65" t="s">
        <v>765</v>
      </c>
      <c r="D11209" s="66" t="s">
        <v>464</v>
      </c>
      <c r="E11209" s="66" t="s">
        <v>465</v>
      </c>
      <c r="F11209" s="65">
        <v>250421</v>
      </c>
      <c r="G11209" s="65" t="s">
        <v>14</v>
      </c>
      <c r="H11209" s="67">
        <v>-1</v>
      </c>
      <c r="I11209" s="69" t="s">
        <v>1516</v>
      </c>
      <c r="J11209" s="63">
        <f t="shared" si="43"/>
        <v>45017</v>
      </c>
      <c r="K11209" s="64">
        <f>IF(ISBLANK(J11209),,H11209*INDEX(Inputs!G:G,MATCH(F11209,Inputs!E:E,0)))</f>
        <v>-779</v>
      </c>
      <c r="L11209" s="65" t="str">
        <f>IF(ISBLANK(J11209),,INDEX(Inputs!D:D,MATCH(F11209,Inputs!E:E,0)))</f>
        <v>146BK NeoCase Sleeve MP 450 14</v>
      </c>
      <c r="M11209" s="65" t="str">
        <f>IF(ISBLANK(#REF!),,IF(B11209="Online","Online",IF(LEFT(B11209,1)="E","Online","Offline")))</f>
        <v>Online</v>
      </c>
      <c r="N11209" s="64">
        <f>IF(ISBLANK(M11209),,H11209*INDEX(Inputs!F:F,MATCH(F11209,Inputs!E:E,0)))</f>
        <v>-1249</v>
      </c>
      <c r="O11209" s="65"/>
    </row>
    <row r="11210" ht="15.75" customHeight="1" spans="1:15">
      <c r="A11210" s="65" t="s">
        <v>327</v>
      </c>
      <c r="B11210" s="66" t="s">
        <v>63</v>
      </c>
      <c r="C11210" s="65" t="s">
        <v>527</v>
      </c>
      <c r="D11210" s="66" t="s">
        <v>370</v>
      </c>
      <c r="E11210" s="66" t="s">
        <v>371</v>
      </c>
      <c r="F11210" s="65">
        <v>250417</v>
      </c>
      <c r="G11210" s="65" t="s">
        <v>39</v>
      </c>
      <c r="H11210" s="67">
        <v>1</v>
      </c>
      <c r="I11210" s="69" t="s">
        <v>1516</v>
      </c>
      <c r="J11210" s="63">
        <f t="shared" si="43"/>
        <v>45017</v>
      </c>
      <c r="K11210" s="64">
        <f>IF(ISBLANK(J11210),,H11210*INDEX(Inputs!G:G,MATCH(F11210,Inputs!E:E,0)))</f>
        <v>929</v>
      </c>
      <c r="L11210" s="65" t="str">
        <f>IF(ISBLANK(J11210),,INDEX(Inputs!D:D,MATCH(F11210,Inputs!E:E,0)))</f>
        <v>416PP Super Speed Hub 4 Port USB 3.0</v>
      </c>
      <c r="M11210" s="65" t="str">
        <f>IF(ISBLANK(#REF!),,IF(B11210="Online","Online",IF(LEFT(B11210,1)="E","Online","Offline")))</f>
        <v>Offline</v>
      </c>
      <c r="N11210" s="64">
        <f>IF(ISBLANK(M11210),,H11210*INDEX(Inputs!F:F,MATCH(F11210,Inputs!E:E,0)))</f>
        <v>1499</v>
      </c>
      <c r="O11210" s="65"/>
    </row>
    <row r="11211" ht="15.75" customHeight="1" spans="1:15">
      <c r="A11211" s="65" t="s">
        <v>327</v>
      </c>
      <c r="B11211" s="66" t="s">
        <v>74</v>
      </c>
      <c r="C11211" s="65" t="s">
        <v>688</v>
      </c>
      <c r="D11211" s="66" t="s">
        <v>370</v>
      </c>
      <c r="E11211" s="66" t="s">
        <v>371</v>
      </c>
      <c r="F11211" s="65">
        <v>250417</v>
      </c>
      <c r="G11211" s="65" t="s">
        <v>39</v>
      </c>
      <c r="H11211" s="67">
        <v>3</v>
      </c>
      <c r="I11211" s="69" t="s">
        <v>1516</v>
      </c>
      <c r="J11211" s="63">
        <f t="shared" si="43"/>
        <v>45017</v>
      </c>
      <c r="K11211" s="64">
        <f>IF(ISBLANK(J11211),,H11211*INDEX(Inputs!G:G,MATCH(F11211,Inputs!E:E,0)))</f>
        <v>2787</v>
      </c>
      <c r="L11211" s="65" t="str">
        <f>IF(ISBLANK(J11211),,INDEX(Inputs!D:D,MATCH(F11211,Inputs!E:E,0)))</f>
        <v>416PP Super Speed Hub 4 Port USB 3.0</v>
      </c>
      <c r="M11211" s="65" t="str">
        <f>IF(ISBLANK(#REF!),,IF(B11211="Online","Online",IF(LEFT(B11211,1)="E","Online","Offline")))</f>
        <v>Offline</v>
      </c>
      <c r="N11211" s="64">
        <f>IF(ISBLANK(M11211),,H11211*INDEX(Inputs!F:F,MATCH(F11211,Inputs!E:E,0)))</f>
        <v>4497</v>
      </c>
      <c r="O11211" s="65"/>
    </row>
    <row r="11212" ht="15.75" customHeight="1" spans="1:15">
      <c r="A11212" s="65" t="s">
        <v>509</v>
      </c>
      <c r="B11212" s="66" t="s">
        <v>112</v>
      </c>
      <c r="C11212" s="65" t="s">
        <v>510</v>
      </c>
      <c r="D11212" s="66" t="s">
        <v>370</v>
      </c>
      <c r="E11212" s="66" t="s">
        <v>371</v>
      </c>
      <c r="F11212" s="65">
        <v>250417</v>
      </c>
      <c r="G11212" s="65" t="s">
        <v>39</v>
      </c>
      <c r="H11212" s="67">
        <v>1</v>
      </c>
      <c r="I11212" s="69" t="s">
        <v>1516</v>
      </c>
      <c r="J11212" s="63">
        <f t="shared" si="43"/>
        <v>45017</v>
      </c>
      <c r="K11212" s="64">
        <f>IF(ISBLANK(J11212),,H11212*INDEX(Inputs!G:G,MATCH(F11212,Inputs!E:E,0)))</f>
        <v>929</v>
      </c>
      <c r="L11212" s="65" t="str">
        <f>IF(ISBLANK(J11212),,INDEX(Inputs!D:D,MATCH(F11212,Inputs!E:E,0)))</f>
        <v>416PP Super Speed Hub 4 Port USB 3.0</v>
      </c>
      <c r="M11212" s="65" t="str">
        <f>IF(ISBLANK(#REF!),,IF(B11212="Online","Online",IF(LEFT(B11212,1)="E","Online","Offline")))</f>
        <v>Offline</v>
      </c>
      <c r="N11212" s="64">
        <f>IF(ISBLANK(M11212),,H11212*INDEX(Inputs!F:F,MATCH(F11212,Inputs!E:E,0)))</f>
        <v>1499</v>
      </c>
      <c r="O11212" s="65"/>
    </row>
    <row r="11213" ht="15.75" customHeight="1" spans="1:15">
      <c r="A11213" s="65" t="s">
        <v>373</v>
      </c>
      <c r="B11213" s="66" t="s">
        <v>82</v>
      </c>
      <c r="C11213" s="65" t="s">
        <v>374</v>
      </c>
      <c r="D11213" s="66" t="s">
        <v>414</v>
      </c>
      <c r="E11213" s="66" t="s">
        <v>415</v>
      </c>
      <c r="F11213" s="65">
        <v>250873</v>
      </c>
      <c r="G11213" s="65" t="s">
        <v>12</v>
      </c>
      <c r="H11213" s="67">
        <v>1</v>
      </c>
      <c r="I11213" s="69" t="s">
        <v>1516</v>
      </c>
      <c r="J11213" s="63">
        <f t="shared" si="43"/>
        <v>45017</v>
      </c>
      <c r="K11213" s="64">
        <f>IF(ISBLANK(J11213),,H11213*INDEX(Inputs!G:G,MATCH(F11213,Inputs!E:E,0)))</f>
        <v>999</v>
      </c>
      <c r="L11213" s="65" t="str">
        <f>IF(ISBLANK(J11213),,INDEX(Inputs!D:D,MATCH(F11213,Inputs!E:E,0)))</f>
        <v>422BK Evo Fox Fireblade Gaming Keyboard USB</v>
      </c>
      <c r="M11213" s="65" t="str">
        <f>IF(ISBLANK(#REF!),,IF(B11213="Online","Online",IF(LEFT(B11213,1)="E","Online","Offline")))</f>
        <v>Offline</v>
      </c>
      <c r="N11213" s="64">
        <f>IF(ISBLANK(M11213),,H11213*INDEX(Inputs!F:F,MATCH(F11213,Inputs!E:E,0)))</f>
        <v>1299</v>
      </c>
      <c r="O11213" s="65"/>
    </row>
    <row r="11214" ht="15.75" customHeight="1" spans="1:15">
      <c r="A11214" s="65" t="s">
        <v>327</v>
      </c>
      <c r="B11214" s="66" t="s">
        <v>63</v>
      </c>
      <c r="C11214" s="65" t="s">
        <v>527</v>
      </c>
      <c r="D11214" s="66" t="s">
        <v>414</v>
      </c>
      <c r="E11214" s="66" t="s">
        <v>415</v>
      </c>
      <c r="F11214" s="65">
        <v>250874</v>
      </c>
      <c r="G11214" s="65" t="s">
        <v>13</v>
      </c>
      <c r="H11214" s="67">
        <v>1</v>
      </c>
      <c r="I11214" s="69" t="s">
        <v>1516</v>
      </c>
      <c r="J11214" s="63">
        <f t="shared" si="43"/>
        <v>45017</v>
      </c>
      <c r="K11214" s="64">
        <f>IF(ISBLANK(J11214),,H11214*INDEX(Inputs!G:G,MATCH(F11214,Inputs!E:E,0)))</f>
        <v>1349</v>
      </c>
      <c r="L11214" s="65" t="str">
        <f>IF(ISBLANK(J11214),,INDEX(Inputs!D:D,MATCH(F11214,Inputs!E:E,0)))</f>
        <v>432BK EvoFox X-Team Gaming Keyboard &amp; Mouse (USB)</v>
      </c>
      <c r="M11214" s="65" t="str">
        <f>IF(ISBLANK(#REF!),,IF(B11214="Online","Online",IF(LEFT(B11214,1)="E","Online","Offline")))</f>
        <v>Offline</v>
      </c>
      <c r="N11214" s="64">
        <f>IF(ISBLANK(M11214),,H11214*INDEX(Inputs!F:F,MATCH(F11214,Inputs!E:E,0)))</f>
        <v>1899</v>
      </c>
      <c r="O11214" s="65"/>
    </row>
    <row r="11215" ht="15.75" customHeight="1" spans="1:15">
      <c r="A11215" s="65" t="s">
        <v>341</v>
      </c>
      <c r="B11215" s="66" t="s">
        <v>474</v>
      </c>
      <c r="C11215" s="65" t="s">
        <v>475</v>
      </c>
      <c r="D11215" s="66" t="s">
        <v>414</v>
      </c>
      <c r="E11215" s="66" t="s">
        <v>415</v>
      </c>
      <c r="F11215" s="65">
        <v>250874</v>
      </c>
      <c r="G11215" s="65" t="s">
        <v>13</v>
      </c>
      <c r="H11215" s="67">
        <v>-1</v>
      </c>
      <c r="I11215" s="69" t="s">
        <v>1516</v>
      </c>
      <c r="J11215" s="63">
        <f t="shared" si="43"/>
        <v>45017</v>
      </c>
      <c r="K11215" s="64">
        <f>IF(ISBLANK(J11215),,H11215*INDEX(Inputs!G:G,MATCH(F11215,Inputs!E:E,0)))</f>
        <v>-1349</v>
      </c>
      <c r="L11215" s="65" t="str">
        <f>IF(ISBLANK(J11215),,INDEX(Inputs!D:D,MATCH(F11215,Inputs!E:E,0)))</f>
        <v>432BK EvoFox X-Team Gaming Keyboard &amp; Mouse (USB)</v>
      </c>
      <c r="M11215" s="65" t="str">
        <f>IF(ISBLANK(#REF!),,IF(B11215="Online","Online",IF(LEFT(B11215,1)="E","Online","Offline")))</f>
        <v>Offline</v>
      </c>
      <c r="N11215" s="64">
        <f>IF(ISBLANK(M11215),,H11215*INDEX(Inputs!F:F,MATCH(F11215,Inputs!E:E,0)))</f>
        <v>-1899</v>
      </c>
      <c r="O11215" s="65"/>
    </row>
    <row r="11216" ht="15.75" customHeight="1" spans="1:15">
      <c r="A11216" s="65" t="s">
        <v>407</v>
      </c>
      <c r="B11216" s="66" t="s">
        <v>102</v>
      </c>
      <c r="C11216" s="65" t="s">
        <v>528</v>
      </c>
      <c r="D11216" s="66" t="s">
        <v>414</v>
      </c>
      <c r="E11216" s="66" t="s">
        <v>415</v>
      </c>
      <c r="F11216" s="65">
        <v>250874</v>
      </c>
      <c r="G11216" s="65" t="s">
        <v>13</v>
      </c>
      <c r="H11216" s="67">
        <v>1</v>
      </c>
      <c r="I11216" s="69" t="s">
        <v>1516</v>
      </c>
      <c r="J11216" s="63">
        <f t="shared" si="43"/>
        <v>45017</v>
      </c>
      <c r="K11216" s="64">
        <f>IF(ISBLANK(J11216),,H11216*INDEX(Inputs!G:G,MATCH(F11216,Inputs!E:E,0)))</f>
        <v>1349</v>
      </c>
      <c r="L11216" s="65" t="str">
        <f>IF(ISBLANK(J11216),,INDEX(Inputs!D:D,MATCH(F11216,Inputs!E:E,0)))</f>
        <v>432BK EvoFox X-Team Gaming Keyboard &amp; Mouse (USB)</v>
      </c>
      <c r="M11216" s="65" t="str">
        <f>IF(ISBLANK(#REF!),,IF(B11216="Online","Online",IF(LEFT(B11216,1)="E","Online","Offline")))</f>
        <v>Offline</v>
      </c>
      <c r="N11216" s="64">
        <f>IF(ISBLANK(M11216),,H11216*INDEX(Inputs!F:F,MATCH(F11216,Inputs!E:E,0)))</f>
        <v>1899</v>
      </c>
      <c r="O11216" s="65"/>
    </row>
    <row r="11217" ht="15.75" customHeight="1" spans="1:15">
      <c r="A11217" s="65" t="s">
        <v>432</v>
      </c>
      <c r="B11217" s="66" t="s">
        <v>121</v>
      </c>
      <c r="C11217" s="65" t="s">
        <v>433</v>
      </c>
      <c r="D11217" s="66" t="s">
        <v>414</v>
      </c>
      <c r="E11217" s="66" t="s">
        <v>415</v>
      </c>
      <c r="F11217" s="65">
        <v>250874</v>
      </c>
      <c r="G11217" s="65" t="s">
        <v>13</v>
      </c>
      <c r="H11217" s="67">
        <v>1</v>
      </c>
      <c r="I11217" s="69" t="s">
        <v>1516</v>
      </c>
      <c r="J11217" s="63">
        <f t="shared" si="43"/>
        <v>45017</v>
      </c>
      <c r="K11217" s="64">
        <f>IF(ISBLANK(J11217),,H11217*INDEX(Inputs!G:G,MATCH(F11217,Inputs!E:E,0)))</f>
        <v>1349</v>
      </c>
      <c r="L11217" s="65" t="str">
        <f>IF(ISBLANK(J11217),,INDEX(Inputs!D:D,MATCH(F11217,Inputs!E:E,0)))</f>
        <v>432BK EvoFox X-Team Gaming Keyboard &amp; Mouse (USB)</v>
      </c>
      <c r="M11217" s="65" t="str">
        <f>IF(ISBLANK(#REF!),,IF(B11217="Online","Online",IF(LEFT(B11217,1)="E","Online","Offline")))</f>
        <v>Offline</v>
      </c>
      <c r="N11217" s="64">
        <f>IF(ISBLANK(M11217),,H11217*INDEX(Inputs!F:F,MATCH(F11217,Inputs!E:E,0)))</f>
        <v>1899</v>
      </c>
      <c r="O11217" s="65"/>
    </row>
    <row r="11218" ht="15.75" customHeight="1" spans="1:15">
      <c r="A11218" s="65" t="s">
        <v>1517</v>
      </c>
      <c r="B11218" s="66" t="s">
        <v>247</v>
      </c>
      <c r="C11218" s="65" t="s">
        <v>873</v>
      </c>
      <c r="D11218" s="66" t="s">
        <v>414</v>
      </c>
      <c r="E11218" s="66" t="s">
        <v>415</v>
      </c>
      <c r="F11218" s="65">
        <v>250874</v>
      </c>
      <c r="G11218" s="65" t="s">
        <v>13</v>
      </c>
      <c r="H11218" s="67">
        <v>1</v>
      </c>
      <c r="I11218" s="69" t="s">
        <v>1516</v>
      </c>
      <c r="J11218" s="63">
        <f t="shared" si="43"/>
        <v>45017</v>
      </c>
      <c r="K11218" s="64">
        <f>IF(ISBLANK(J11218),,H11218*INDEX(Inputs!G:G,MATCH(F11218,Inputs!E:E,0)))</f>
        <v>1349</v>
      </c>
      <c r="L11218" s="65" t="str">
        <f>IF(ISBLANK(J11218),,INDEX(Inputs!D:D,MATCH(F11218,Inputs!E:E,0)))</f>
        <v>432BK EvoFox X-Team Gaming Keyboard &amp; Mouse (USB)</v>
      </c>
      <c r="M11218" s="65" t="str">
        <f>IF(ISBLANK(#REF!),,IF(B11218="Online","Online",IF(LEFT(B11218,1)="E","Online","Offline")))</f>
        <v>Offline</v>
      </c>
      <c r="N11218" s="64">
        <f>IF(ISBLANK(M11218),,H11218*INDEX(Inputs!F:F,MATCH(F11218,Inputs!E:E,0)))</f>
        <v>1899</v>
      </c>
      <c r="O11218" s="65"/>
    </row>
    <row r="11219" ht="15.75" customHeight="1" spans="1:15">
      <c r="A11219" s="65" t="s">
        <v>1130</v>
      </c>
      <c r="B11219" s="66" t="s">
        <v>260</v>
      </c>
      <c r="C11219" s="65" t="s">
        <v>1453</v>
      </c>
      <c r="D11219" s="66" t="s">
        <v>414</v>
      </c>
      <c r="E11219" s="66" t="s">
        <v>415</v>
      </c>
      <c r="F11219" s="65">
        <v>250874</v>
      </c>
      <c r="G11219" s="65" t="s">
        <v>13</v>
      </c>
      <c r="H11219" s="67">
        <v>1</v>
      </c>
      <c r="I11219" s="69" t="s">
        <v>1516</v>
      </c>
      <c r="J11219" s="63">
        <f t="shared" si="43"/>
        <v>45017</v>
      </c>
      <c r="K11219" s="64">
        <f>IF(ISBLANK(J11219),,H11219*INDEX(Inputs!G:G,MATCH(F11219,Inputs!E:E,0)))</f>
        <v>1349</v>
      </c>
      <c r="L11219" s="65" t="str">
        <f>IF(ISBLANK(J11219),,INDEX(Inputs!D:D,MATCH(F11219,Inputs!E:E,0)))</f>
        <v>432BK EvoFox X-Team Gaming Keyboard &amp; Mouse (USB)</v>
      </c>
      <c r="M11219" s="65" t="str">
        <f>IF(ISBLANK(#REF!),,IF(B11219="Online","Online",IF(LEFT(B11219,1)="E","Online","Offline")))</f>
        <v>Offline</v>
      </c>
      <c r="N11219" s="64">
        <f>IF(ISBLANK(M11219),,H11219*INDEX(Inputs!F:F,MATCH(F11219,Inputs!E:E,0)))</f>
        <v>1899</v>
      </c>
      <c r="O11219" s="65"/>
    </row>
    <row r="11220" ht="15.75" customHeight="1" spans="1:15">
      <c r="A11220" s="65" t="s">
        <v>1198</v>
      </c>
      <c r="B11220" s="66" t="s">
        <v>265</v>
      </c>
      <c r="C11220" s="65" t="s">
        <v>1199</v>
      </c>
      <c r="D11220" s="66" t="s">
        <v>414</v>
      </c>
      <c r="E11220" s="66" t="s">
        <v>415</v>
      </c>
      <c r="F11220" s="65">
        <v>250874</v>
      </c>
      <c r="G11220" s="65" t="s">
        <v>13</v>
      </c>
      <c r="H11220" s="67">
        <v>1</v>
      </c>
      <c r="I11220" s="69" t="s">
        <v>1516</v>
      </c>
      <c r="J11220" s="63">
        <f t="shared" si="43"/>
        <v>45017</v>
      </c>
      <c r="K11220" s="64">
        <f>IF(ISBLANK(J11220),,H11220*INDEX(Inputs!G:G,MATCH(F11220,Inputs!E:E,0)))</f>
        <v>1349</v>
      </c>
      <c r="L11220" s="65" t="str">
        <f>IF(ISBLANK(J11220),,INDEX(Inputs!D:D,MATCH(F11220,Inputs!E:E,0)))</f>
        <v>432BK EvoFox X-Team Gaming Keyboard &amp; Mouse (USB)</v>
      </c>
      <c r="M11220" s="65" t="str">
        <f>IF(ISBLANK(#REF!),,IF(B11220="Online","Online",IF(LEFT(B11220,1)="E","Online","Offline")))</f>
        <v>Offline</v>
      </c>
      <c r="N11220" s="64">
        <f>IF(ISBLANK(M11220),,H11220*INDEX(Inputs!F:F,MATCH(F11220,Inputs!E:E,0)))</f>
        <v>1899</v>
      </c>
      <c r="O11220" s="65"/>
    </row>
    <row r="11221" ht="15.75" customHeight="1" spans="1:15">
      <c r="A11221" s="65" t="s">
        <v>458</v>
      </c>
      <c r="B11221" s="66" t="s">
        <v>21</v>
      </c>
      <c r="C11221" s="65" t="s">
        <v>489</v>
      </c>
      <c r="D11221" s="66" t="s">
        <v>370</v>
      </c>
      <c r="E11221" s="66" t="s">
        <v>371</v>
      </c>
      <c r="F11221" s="65">
        <v>260085</v>
      </c>
      <c r="G11221" s="65" t="s">
        <v>32</v>
      </c>
      <c r="H11221" s="67">
        <v>1</v>
      </c>
      <c r="I11221" s="69" t="s">
        <v>1516</v>
      </c>
      <c r="J11221" s="63">
        <f t="shared" ref="J11221:J11475" si="44">IF(ISBLANK(I11221),,DATE(RIGHT(I11221,4),RIGHT(LEFT(I11221,5),2),LEFT(I11221,2)))</f>
        <v>45017</v>
      </c>
      <c r="K11221" s="64">
        <f>IF(ISBLANK(J11221),,H11221*INDEX(Inputs!G:G,MATCH(F11221,Inputs!E:E,0)))</f>
        <v>1059</v>
      </c>
      <c r="L11221" s="65" t="str">
        <f>IF(ISBLANK(J11221),,INDEX(Inputs!D:D,MATCH(F11221,Inputs!E:E,0)))</f>
        <v>435BK Type-C 4 Port USB 3.0 Hub Pro</v>
      </c>
      <c r="M11221" s="65" t="str">
        <f>IF(ISBLANK(#REF!),,IF(B11221="Online","Online",IF(LEFT(B11221,1)="E","Online","Offline")))</f>
        <v>Offline</v>
      </c>
      <c r="N11221" s="64">
        <f>IF(ISBLANK(M11221),,H11221*INDEX(Inputs!F:F,MATCH(F11221,Inputs!E:E,0)))</f>
        <v>1599</v>
      </c>
      <c r="O11221" s="65"/>
    </row>
    <row r="11222" ht="15.75" customHeight="1" spans="1:15">
      <c r="A11222" s="65" t="s">
        <v>353</v>
      </c>
      <c r="B11222" s="66" t="s">
        <v>76</v>
      </c>
      <c r="C11222" s="65" t="s">
        <v>379</v>
      </c>
      <c r="D11222" s="66" t="s">
        <v>329</v>
      </c>
      <c r="E11222" s="66" t="s">
        <v>330</v>
      </c>
      <c r="F11222" s="65">
        <v>259864</v>
      </c>
      <c r="G11222" s="65" t="s">
        <v>1118</v>
      </c>
      <c r="H11222" s="67">
        <v>1</v>
      </c>
      <c r="I11222" s="69" t="s">
        <v>1516</v>
      </c>
      <c r="J11222" s="63">
        <f t="shared" si="44"/>
        <v>45017</v>
      </c>
      <c r="K11222" s="64">
        <f>IF(ISBLANK(J11222),,H11222*INDEX(Inputs!G:G,MATCH(F11222,Inputs!E:E,0)))</f>
        <v>1499</v>
      </c>
      <c r="L11222" s="65" t="str">
        <f>IF(ISBLANK(J11222),,INDEX(Inputs!D:D,MATCH(F11222,Inputs!E:E,0)))</f>
        <v>579GR EvoFox Elite Ops Controller-Grey</v>
      </c>
      <c r="M11222" s="65" t="str">
        <f>IF(ISBLANK(#REF!),,IF(B11222="Online","Online",IF(LEFT(B11222,1)="E","Online","Offline")))</f>
        <v>Offline</v>
      </c>
      <c r="N11222" s="64">
        <f>IF(ISBLANK(M11222),,H11222*INDEX(Inputs!F:F,MATCH(F11222,Inputs!E:E,0)))</f>
        <v>2299</v>
      </c>
      <c r="O11222" s="65"/>
    </row>
    <row r="11223" ht="15.75" customHeight="1" spans="1:15">
      <c r="A11223" s="65" t="s">
        <v>353</v>
      </c>
      <c r="B11223" s="66" t="s">
        <v>76</v>
      </c>
      <c r="C11223" s="65" t="s">
        <v>379</v>
      </c>
      <c r="D11223" s="66" t="s">
        <v>370</v>
      </c>
      <c r="E11223" s="66" t="s">
        <v>410</v>
      </c>
      <c r="F11223" s="65">
        <v>250877</v>
      </c>
      <c r="G11223" s="65" t="s">
        <v>22</v>
      </c>
      <c r="H11223" s="67">
        <v>1</v>
      </c>
      <c r="I11223" s="69" t="s">
        <v>1516</v>
      </c>
      <c r="J11223" s="63">
        <f t="shared" si="44"/>
        <v>45017</v>
      </c>
      <c r="K11223" s="64">
        <f>IF(ISBLANK(J11223),,H11223*INDEX(Inputs!G:G,MATCH(F11223,Inputs!E:E,0)))</f>
        <v>349</v>
      </c>
      <c r="L11223" s="65" t="str">
        <f>IF(ISBLANK(J11223),,INDEX(Inputs!D:D,MATCH(F11223,Inputs!E:E,0)))</f>
        <v>595BK Evo Fox Falcon X35 Medium Speed Mouse Pad</v>
      </c>
      <c r="M11223" s="65" t="str">
        <f>IF(ISBLANK(#REF!),,IF(B11223="Online","Online",IF(LEFT(B11223,1)="E","Online","Offline")))</f>
        <v>Offline</v>
      </c>
      <c r="N11223" s="64">
        <f>IF(ISBLANK(M11223),,H11223*INDEX(Inputs!F:F,MATCH(F11223,Inputs!E:E,0)))</f>
        <v>699</v>
      </c>
      <c r="O11223" s="65"/>
    </row>
    <row r="11224" ht="15.75" customHeight="1" spans="1:15">
      <c r="A11224" s="65" t="s">
        <v>623</v>
      </c>
      <c r="B11224" s="66" t="s">
        <v>144</v>
      </c>
      <c r="C11224" s="65" t="s">
        <v>660</v>
      </c>
      <c r="D11224" s="66" t="s">
        <v>370</v>
      </c>
      <c r="E11224" s="66" t="s">
        <v>410</v>
      </c>
      <c r="F11224" s="65">
        <v>250877</v>
      </c>
      <c r="G11224" s="65" t="s">
        <v>22</v>
      </c>
      <c r="H11224" s="67">
        <v>1</v>
      </c>
      <c r="I11224" s="69" t="s">
        <v>1516</v>
      </c>
      <c r="J11224" s="63">
        <f t="shared" si="44"/>
        <v>45017</v>
      </c>
      <c r="K11224" s="64">
        <f>IF(ISBLANK(J11224),,H11224*INDEX(Inputs!G:G,MATCH(F11224,Inputs!E:E,0)))</f>
        <v>349</v>
      </c>
      <c r="L11224" s="65" t="str">
        <f>IF(ISBLANK(J11224),,INDEX(Inputs!D:D,MATCH(F11224,Inputs!E:E,0)))</f>
        <v>595BK Evo Fox Falcon X35 Medium Speed Mouse Pad</v>
      </c>
      <c r="M11224" s="65" t="str">
        <f>IF(ISBLANK(#REF!),,IF(B11224="Online","Online",IF(LEFT(B11224,1)="E","Online","Offline")))</f>
        <v>Offline</v>
      </c>
      <c r="N11224" s="64">
        <f>IF(ISBLANK(M11224),,H11224*INDEX(Inputs!F:F,MATCH(F11224,Inputs!E:E,0)))</f>
        <v>699</v>
      </c>
      <c r="O11224" s="65"/>
    </row>
    <row r="11225" ht="15.75" customHeight="1" spans="1:15">
      <c r="A11225" s="65" t="s">
        <v>752</v>
      </c>
      <c r="B11225" s="66" t="s">
        <v>165</v>
      </c>
      <c r="C11225" s="65" t="s">
        <v>753</v>
      </c>
      <c r="D11225" s="66" t="s">
        <v>370</v>
      </c>
      <c r="E11225" s="66" t="s">
        <v>410</v>
      </c>
      <c r="F11225" s="65">
        <v>250877</v>
      </c>
      <c r="G11225" s="65" t="s">
        <v>22</v>
      </c>
      <c r="H11225" s="67">
        <v>1</v>
      </c>
      <c r="I11225" s="69" t="s">
        <v>1516</v>
      </c>
      <c r="J11225" s="63">
        <f t="shared" si="44"/>
        <v>45017</v>
      </c>
      <c r="K11225" s="64">
        <f>IF(ISBLANK(J11225),,H11225*INDEX(Inputs!G:G,MATCH(F11225,Inputs!E:E,0)))</f>
        <v>349</v>
      </c>
      <c r="L11225" s="65" t="str">
        <f>IF(ISBLANK(J11225),,INDEX(Inputs!D:D,MATCH(F11225,Inputs!E:E,0)))</f>
        <v>595BK Evo Fox Falcon X35 Medium Speed Mouse Pad</v>
      </c>
      <c r="M11225" s="65" t="str">
        <f>IF(ISBLANK(#REF!),,IF(B11225="Online","Online",IF(LEFT(B11225,1)="E","Online","Offline")))</f>
        <v>Offline</v>
      </c>
      <c r="N11225" s="64">
        <f>IF(ISBLANK(M11225),,H11225*INDEX(Inputs!F:F,MATCH(F11225,Inputs!E:E,0)))</f>
        <v>699</v>
      </c>
      <c r="O11225" s="65"/>
    </row>
    <row r="11226" ht="15.75" customHeight="1" spans="1:15">
      <c r="A11226" s="65" t="s">
        <v>1518</v>
      </c>
      <c r="B11226" s="66" t="s">
        <v>1519</v>
      </c>
      <c r="C11226" s="65" t="s">
        <v>1520</v>
      </c>
      <c r="D11226" s="66" t="s">
        <v>370</v>
      </c>
      <c r="E11226" s="66" t="s">
        <v>410</v>
      </c>
      <c r="F11226" s="65">
        <v>250877</v>
      </c>
      <c r="G11226" s="65" t="s">
        <v>22</v>
      </c>
      <c r="H11226" s="67">
        <v>1</v>
      </c>
      <c r="I11226" s="69" t="s">
        <v>1516</v>
      </c>
      <c r="J11226" s="63">
        <f t="shared" si="44"/>
        <v>45017</v>
      </c>
      <c r="K11226" s="64">
        <f>IF(ISBLANK(J11226),,H11226*INDEX(Inputs!G:G,MATCH(F11226,Inputs!E:E,0)))</f>
        <v>349</v>
      </c>
      <c r="L11226" s="65" t="str">
        <f>IF(ISBLANK(J11226),,INDEX(Inputs!D:D,MATCH(F11226,Inputs!E:E,0)))</f>
        <v>595BK Evo Fox Falcon X35 Medium Speed Mouse Pad</v>
      </c>
      <c r="M11226" s="65" t="str">
        <f>IF(ISBLANK(#REF!),,IF(B11226="Online","Online",IF(LEFT(B11226,1)="E","Online","Offline")))</f>
        <v>Offline</v>
      </c>
      <c r="N11226" s="64">
        <f>IF(ISBLANK(M11226),,H11226*INDEX(Inputs!F:F,MATCH(F11226,Inputs!E:E,0)))</f>
        <v>699</v>
      </c>
      <c r="O11226" s="65"/>
    </row>
    <row r="11227" ht="15.75" customHeight="1" spans="1:15">
      <c r="A11227" s="65" t="s">
        <v>1517</v>
      </c>
      <c r="B11227" s="66" t="s">
        <v>247</v>
      </c>
      <c r="C11227" s="65" t="s">
        <v>873</v>
      </c>
      <c r="D11227" s="66" t="s">
        <v>370</v>
      </c>
      <c r="E11227" s="66" t="s">
        <v>410</v>
      </c>
      <c r="F11227" s="65">
        <v>250877</v>
      </c>
      <c r="G11227" s="65" t="s">
        <v>22</v>
      </c>
      <c r="H11227" s="67">
        <v>0</v>
      </c>
      <c r="I11227" s="69" t="s">
        <v>1516</v>
      </c>
      <c r="J11227" s="63">
        <f t="shared" si="44"/>
        <v>45017</v>
      </c>
      <c r="K11227" s="64">
        <f>IF(ISBLANK(J11227),,H11227*INDEX(Inputs!G:G,MATCH(F11227,Inputs!E:E,0)))</f>
        <v>0</v>
      </c>
      <c r="L11227" s="65" t="str">
        <f>IF(ISBLANK(J11227),,INDEX(Inputs!D:D,MATCH(F11227,Inputs!E:E,0)))</f>
        <v>595BK Evo Fox Falcon X35 Medium Speed Mouse Pad</v>
      </c>
      <c r="M11227" s="65" t="str">
        <f>IF(ISBLANK(#REF!),,IF(B11227="Online","Online",IF(LEFT(B11227,1)="E","Online","Offline")))</f>
        <v>Offline</v>
      </c>
      <c r="N11227" s="64">
        <f>IF(ISBLANK(M11227),,H11227*INDEX(Inputs!F:F,MATCH(F11227,Inputs!E:E,0)))</f>
        <v>0</v>
      </c>
      <c r="O11227" s="65"/>
    </row>
    <row r="11228" ht="15.75" customHeight="1" spans="1:15">
      <c r="A11228" s="65" t="s">
        <v>648</v>
      </c>
      <c r="B11228" s="66" t="s">
        <v>27</v>
      </c>
      <c r="C11228" s="65" t="s">
        <v>649</v>
      </c>
      <c r="D11228" s="66" t="s">
        <v>370</v>
      </c>
      <c r="E11228" s="66" t="s">
        <v>410</v>
      </c>
      <c r="F11228" s="65">
        <v>250879</v>
      </c>
      <c r="G11228" s="65" t="s">
        <v>30</v>
      </c>
      <c r="H11228" s="67">
        <v>1</v>
      </c>
      <c r="I11228" s="69" t="s">
        <v>1516</v>
      </c>
      <c r="J11228" s="63">
        <f t="shared" si="44"/>
        <v>45017</v>
      </c>
      <c r="K11228" s="64">
        <f>IF(ISBLANK(J11228),,H11228*INDEX(Inputs!G:G,MATCH(F11228,Inputs!E:E,0)))</f>
        <v>699</v>
      </c>
      <c r="L11228" s="65" t="str">
        <f>IF(ISBLANK(J11228),,INDEX(Inputs!D:D,MATCH(F11228,Inputs!E:E,0)))</f>
        <v>597BK Evo Fox Falcon X85 Extra Large Speed Mouse Pad</v>
      </c>
      <c r="M11228" s="65" t="str">
        <f>IF(ISBLANK(#REF!),,IF(B11228="Online","Online",IF(LEFT(B11228,1)="E","Online","Offline")))</f>
        <v>Offline</v>
      </c>
      <c r="N11228" s="64">
        <f>IF(ISBLANK(M11228),,H11228*INDEX(Inputs!F:F,MATCH(F11228,Inputs!E:E,0)))</f>
        <v>1199</v>
      </c>
      <c r="O11228" s="65"/>
    </row>
    <row r="11229" ht="15.75" customHeight="1" spans="1:15">
      <c r="A11229" s="65" t="s">
        <v>327</v>
      </c>
      <c r="B11229" s="66" t="s">
        <v>35</v>
      </c>
      <c r="C11229" s="65" t="s">
        <v>525</v>
      </c>
      <c r="D11229" s="66" t="s">
        <v>370</v>
      </c>
      <c r="E11229" s="66" t="s">
        <v>410</v>
      </c>
      <c r="F11229" s="65">
        <v>250879</v>
      </c>
      <c r="G11229" s="65" t="s">
        <v>30</v>
      </c>
      <c r="H11229" s="67">
        <v>1</v>
      </c>
      <c r="I11229" s="69" t="s">
        <v>1516</v>
      </c>
      <c r="J11229" s="63">
        <f t="shared" si="44"/>
        <v>45017</v>
      </c>
      <c r="K11229" s="64">
        <f>IF(ISBLANK(J11229),,H11229*INDEX(Inputs!G:G,MATCH(F11229,Inputs!E:E,0)))</f>
        <v>699</v>
      </c>
      <c r="L11229" s="65" t="str">
        <f>IF(ISBLANK(J11229),,INDEX(Inputs!D:D,MATCH(F11229,Inputs!E:E,0)))</f>
        <v>597BK Evo Fox Falcon X85 Extra Large Speed Mouse Pad</v>
      </c>
      <c r="M11229" s="65" t="str">
        <f>IF(ISBLANK(#REF!),,IF(B11229="Online","Online",IF(LEFT(B11229,1)="E","Online","Offline")))</f>
        <v>Offline</v>
      </c>
      <c r="N11229" s="64">
        <f>IF(ISBLANK(M11229),,H11229*INDEX(Inputs!F:F,MATCH(F11229,Inputs!E:E,0)))</f>
        <v>1199</v>
      </c>
      <c r="O11229" s="65"/>
    </row>
    <row r="11230" ht="15.75" customHeight="1" spans="1:15">
      <c r="A11230" s="65" t="s">
        <v>850</v>
      </c>
      <c r="B11230" s="66" t="s">
        <v>220</v>
      </c>
      <c r="C11230" s="65" t="s">
        <v>555</v>
      </c>
      <c r="D11230" s="66" t="s">
        <v>370</v>
      </c>
      <c r="E11230" s="66" t="s">
        <v>410</v>
      </c>
      <c r="F11230" s="65">
        <v>250879</v>
      </c>
      <c r="G11230" s="65" t="s">
        <v>30</v>
      </c>
      <c r="H11230" s="67">
        <v>1</v>
      </c>
      <c r="I11230" s="69" t="s">
        <v>1516</v>
      </c>
      <c r="J11230" s="63">
        <f t="shared" si="44"/>
        <v>45017</v>
      </c>
      <c r="K11230" s="64">
        <f>IF(ISBLANK(J11230),,H11230*INDEX(Inputs!G:G,MATCH(F11230,Inputs!E:E,0)))</f>
        <v>699</v>
      </c>
      <c r="L11230" s="65" t="str">
        <f>IF(ISBLANK(J11230),,INDEX(Inputs!D:D,MATCH(F11230,Inputs!E:E,0)))</f>
        <v>597BK Evo Fox Falcon X85 Extra Large Speed Mouse Pad</v>
      </c>
      <c r="M11230" s="65" t="str">
        <f>IF(ISBLANK(#REF!),,IF(B11230="Online","Online",IF(LEFT(B11230,1)="E","Online","Offline")))</f>
        <v>Offline</v>
      </c>
      <c r="N11230" s="64">
        <f>IF(ISBLANK(M11230),,H11230*INDEX(Inputs!F:F,MATCH(F11230,Inputs!E:E,0)))</f>
        <v>1199</v>
      </c>
      <c r="O11230" s="65"/>
    </row>
    <row r="11231" ht="15.75" customHeight="1" spans="1:15">
      <c r="A11231" s="65" t="s">
        <v>327</v>
      </c>
      <c r="B11231" s="66" t="s">
        <v>35</v>
      </c>
      <c r="C11231" s="65" t="s">
        <v>525</v>
      </c>
      <c r="D11231" s="66" t="s">
        <v>370</v>
      </c>
      <c r="E11231" s="66" t="s">
        <v>410</v>
      </c>
      <c r="F11231" s="65">
        <v>250876</v>
      </c>
      <c r="G11231" s="65" t="s">
        <v>26</v>
      </c>
      <c r="H11231" s="67">
        <v>1</v>
      </c>
      <c r="I11231" s="69" t="s">
        <v>1516</v>
      </c>
      <c r="J11231" s="63">
        <f t="shared" si="44"/>
        <v>45017</v>
      </c>
      <c r="K11231" s="64">
        <f>IF(ISBLANK(J11231),,H11231*INDEX(Inputs!G:G,MATCH(F11231,Inputs!E:E,0)))</f>
        <v>1399</v>
      </c>
      <c r="L11231" s="65" t="str">
        <f>IF(ISBLANK(J11231),,INDEX(Inputs!D:D,MATCH(F11231,Inputs!E:E,0)))</f>
        <v>649BK EvoFox Typhoon Laptop Cooling Pad</v>
      </c>
      <c r="M11231" s="65" t="str">
        <f>IF(ISBLANK(#REF!),,IF(B11231="Online","Online",IF(LEFT(B11231,1)="E","Online","Offline")))</f>
        <v>Offline</v>
      </c>
      <c r="N11231" s="64">
        <f>IF(ISBLANK(M11231),,H11231*INDEX(Inputs!F:F,MATCH(F11231,Inputs!E:E,0)))</f>
        <v>1999</v>
      </c>
      <c r="O11231" s="65"/>
    </row>
    <row r="11232" ht="15.75" customHeight="1" spans="1:15">
      <c r="A11232" s="65" t="s">
        <v>327</v>
      </c>
      <c r="B11232" s="66" t="s">
        <v>70</v>
      </c>
      <c r="C11232" s="65" t="s">
        <v>328</v>
      </c>
      <c r="D11232" s="66" t="s">
        <v>370</v>
      </c>
      <c r="E11232" s="66" t="s">
        <v>410</v>
      </c>
      <c r="F11232" s="65">
        <v>250876</v>
      </c>
      <c r="G11232" s="65" t="s">
        <v>26</v>
      </c>
      <c r="H11232" s="67">
        <v>1</v>
      </c>
      <c r="I11232" s="69" t="s">
        <v>1516</v>
      </c>
      <c r="J11232" s="63">
        <f t="shared" si="44"/>
        <v>45017</v>
      </c>
      <c r="K11232" s="64">
        <f>IF(ISBLANK(J11232),,H11232*INDEX(Inputs!G:G,MATCH(F11232,Inputs!E:E,0)))</f>
        <v>1399</v>
      </c>
      <c r="L11232" s="65" t="str">
        <f>IF(ISBLANK(J11232),,INDEX(Inputs!D:D,MATCH(F11232,Inputs!E:E,0)))</f>
        <v>649BK EvoFox Typhoon Laptop Cooling Pad</v>
      </c>
      <c r="M11232" s="65" t="str">
        <f>IF(ISBLANK(#REF!),,IF(B11232="Online","Online",IF(LEFT(B11232,1)="E","Online","Offline")))</f>
        <v>Offline</v>
      </c>
      <c r="N11232" s="64">
        <f>IF(ISBLANK(M11232),,H11232*INDEX(Inputs!F:F,MATCH(F11232,Inputs!E:E,0)))</f>
        <v>1999</v>
      </c>
      <c r="O11232" s="65"/>
    </row>
    <row r="11233" ht="15.75" customHeight="1" spans="1:15">
      <c r="A11233" s="65" t="s">
        <v>338</v>
      </c>
      <c r="B11233" s="66" t="s">
        <v>1497</v>
      </c>
      <c r="C11233" s="65" t="s">
        <v>1498</v>
      </c>
      <c r="D11233" s="66" t="s">
        <v>370</v>
      </c>
      <c r="E11233" s="66" t="s">
        <v>410</v>
      </c>
      <c r="F11233" s="65">
        <v>250876</v>
      </c>
      <c r="G11233" s="65" t="s">
        <v>26</v>
      </c>
      <c r="H11233" s="67">
        <v>1</v>
      </c>
      <c r="I11233" s="69" t="s">
        <v>1516</v>
      </c>
      <c r="J11233" s="63">
        <f t="shared" si="44"/>
        <v>45017</v>
      </c>
      <c r="K11233" s="64">
        <f>IF(ISBLANK(J11233),,H11233*INDEX(Inputs!G:G,MATCH(F11233,Inputs!E:E,0)))</f>
        <v>1399</v>
      </c>
      <c r="L11233" s="65" t="str">
        <f>IF(ISBLANK(J11233),,INDEX(Inputs!D:D,MATCH(F11233,Inputs!E:E,0)))</f>
        <v>649BK EvoFox Typhoon Laptop Cooling Pad</v>
      </c>
      <c r="M11233" s="65" t="str">
        <f>IF(ISBLANK(#REF!),,IF(B11233="Online","Online",IF(LEFT(B11233,1)="E","Online","Offline")))</f>
        <v>Offline</v>
      </c>
      <c r="N11233" s="64">
        <f>IF(ISBLANK(M11233),,H11233*INDEX(Inputs!F:F,MATCH(F11233,Inputs!E:E,0)))</f>
        <v>1999</v>
      </c>
      <c r="O11233" s="65"/>
    </row>
    <row r="11234" ht="15.75" customHeight="1" spans="1:15">
      <c r="A11234" s="65" t="s">
        <v>407</v>
      </c>
      <c r="B11234" s="66" t="s">
        <v>543</v>
      </c>
      <c r="C11234" s="65" t="s">
        <v>544</v>
      </c>
      <c r="D11234" s="66" t="s">
        <v>370</v>
      </c>
      <c r="E11234" s="66" t="s">
        <v>410</v>
      </c>
      <c r="F11234" s="65">
        <v>250423</v>
      </c>
      <c r="G11234" s="65" t="s">
        <v>11</v>
      </c>
      <c r="H11234" s="67">
        <v>1</v>
      </c>
      <c r="I11234" s="69" t="s">
        <v>1516</v>
      </c>
      <c r="J11234" s="63">
        <f t="shared" si="44"/>
        <v>45017</v>
      </c>
      <c r="K11234" s="64">
        <f>IF(ISBLANK(J11234),,H11234*INDEX(Inputs!G:G,MATCH(F11234,Inputs!E:E,0)))</f>
        <v>759</v>
      </c>
      <c r="L11234" s="65" t="str">
        <f>IF(ISBLANK(J11234),,INDEX(Inputs!D:D,MATCH(F11234,Inputs!E:E,0)))</f>
        <v>650GR Ergo View Laptop Stand-Grey</v>
      </c>
      <c r="M11234" s="65" t="str">
        <f>IF(ISBLANK(#REF!),,IF(B11234="Online","Online",IF(LEFT(B11234,1)="E","Online","Offline")))</f>
        <v>Offline</v>
      </c>
      <c r="N11234" s="64">
        <f>IF(ISBLANK(M11234),,H11234*INDEX(Inputs!F:F,MATCH(F11234,Inputs!E:E,0)))</f>
        <v>899</v>
      </c>
      <c r="O11234" s="65"/>
    </row>
    <row r="11235" ht="15.75" customHeight="1" spans="1:15">
      <c r="A11235" s="65" t="s">
        <v>353</v>
      </c>
      <c r="B11235" s="66" t="s">
        <v>113</v>
      </c>
      <c r="C11235" s="65" t="s">
        <v>392</v>
      </c>
      <c r="D11235" s="66" t="s">
        <v>370</v>
      </c>
      <c r="E11235" s="66" t="s">
        <v>410</v>
      </c>
      <c r="F11235" s="65">
        <v>250423</v>
      </c>
      <c r="G11235" s="65" t="s">
        <v>11</v>
      </c>
      <c r="H11235" s="67">
        <v>1</v>
      </c>
      <c r="I11235" s="69" t="s">
        <v>1516</v>
      </c>
      <c r="J11235" s="63">
        <f t="shared" si="44"/>
        <v>45017</v>
      </c>
      <c r="K11235" s="64">
        <f>IF(ISBLANK(J11235),,H11235*INDEX(Inputs!G:G,MATCH(F11235,Inputs!E:E,0)))</f>
        <v>759</v>
      </c>
      <c r="L11235" s="65" t="str">
        <f>IF(ISBLANK(J11235),,INDEX(Inputs!D:D,MATCH(F11235,Inputs!E:E,0)))</f>
        <v>650GR Ergo View Laptop Stand-Grey</v>
      </c>
      <c r="M11235" s="65" t="str">
        <f>IF(ISBLANK(#REF!),,IF(B11235="Online","Online",IF(LEFT(B11235,1)="E","Online","Offline")))</f>
        <v>Offline</v>
      </c>
      <c r="N11235" s="64">
        <f>IF(ISBLANK(M11235),,H11235*INDEX(Inputs!F:F,MATCH(F11235,Inputs!E:E,0)))</f>
        <v>899</v>
      </c>
      <c r="O11235" s="65"/>
    </row>
    <row r="11236" ht="15.75" customHeight="1" spans="1:15">
      <c r="A11236" s="65" t="s">
        <v>789</v>
      </c>
      <c r="B11236" s="66" t="s">
        <v>191</v>
      </c>
      <c r="C11236" s="65" t="s">
        <v>960</v>
      </c>
      <c r="D11236" s="66" t="s">
        <v>370</v>
      </c>
      <c r="E11236" s="66" t="s">
        <v>410</v>
      </c>
      <c r="F11236" s="65">
        <v>250423</v>
      </c>
      <c r="G11236" s="65" t="s">
        <v>11</v>
      </c>
      <c r="H11236" s="67">
        <v>1</v>
      </c>
      <c r="I11236" s="69" t="s">
        <v>1516</v>
      </c>
      <c r="J11236" s="63">
        <f t="shared" si="44"/>
        <v>45017</v>
      </c>
      <c r="K11236" s="64">
        <f>IF(ISBLANK(J11236),,H11236*INDEX(Inputs!G:G,MATCH(F11236,Inputs!E:E,0)))</f>
        <v>759</v>
      </c>
      <c r="L11236" s="65" t="str">
        <f>IF(ISBLANK(J11236),,INDEX(Inputs!D:D,MATCH(F11236,Inputs!E:E,0)))</f>
        <v>650GR Ergo View Laptop Stand-Grey</v>
      </c>
      <c r="M11236" s="65" t="str">
        <f>IF(ISBLANK(#REF!),,IF(B11236="Online","Online",IF(LEFT(B11236,1)="E","Online","Offline")))</f>
        <v>Offline</v>
      </c>
      <c r="N11236" s="64">
        <f>IF(ISBLANK(M11236),,H11236*INDEX(Inputs!F:F,MATCH(F11236,Inputs!E:E,0)))</f>
        <v>899</v>
      </c>
      <c r="O11236" s="65"/>
    </row>
    <row r="11237" ht="15.75" customHeight="1" spans="1:15">
      <c r="A11237" s="65" t="s">
        <v>906</v>
      </c>
      <c r="B11237" s="66" t="s">
        <v>202</v>
      </c>
      <c r="C11237" s="65" t="s">
        <v>1061</v>
      </c>
      <c r="D11237" s="66" t="s">
        <v>370</v>
      </c>
      <c r="E11237" s="66" t="s">
        <v>410</v>
      </c>
      <c r="F11237" s="65">
        <v>250423</v>
      </c>
      <c r="G11237" s="65" t="s">
        <v>11</v>
      </c>
      <c r="H11237" s="67">
        <v>1</v>
      </c>
      <c r="I11237" s="69" t="s">
        <v>1516</v>
      </c>
      <c r="J11237" s="63">
        <f t="shared" si="44"/>
        <v>45017</v>
      </c>
      <c r="K11237" s="64">
        <f>IF(ISBLANK(J11237),,H11237*INDEX(Inputs!G:G,MATCH(F11237,Inputs!E:E,0)))</f>
        <v>759</v>
      </c>
      <c r="L11237" s="65" t="str">
        <f>IF(ISBLANK(J11237),,INDEX(Inputs!D:D,MATCH(F11237,Inputs!E:E,0)))</f>
        <v>650GR Ergo View Laptop Stand-Grey</v>
      </c>
      <c r="M11237" s="65" t="str">
        <f>IF(ISBLANK(#REF!),,IF(B11237="Online","Online",IF(LEFT(B11237,1)="E","Online","Offline")))</f>
        <v>Offline</v>
      </c>
      <c r="N11237" s="64">
        <f>IF(ISBLANK(M11237),,H11237*INDEX(Inputs!F:F,MATCH(F11237,Inputs!E:E,0)))</f>
        <v>899</v>
      </c>
      <c r="O11237" s="65"/>
    </row>
    <row r="11238" ht="15.75" customHeight="1" spans="1:15">
      <c r="A11238" s="65" t="s">
        <v>541</v>
      </c>
      <c r="B11238" s="66" t="s">
        <v>141</v>
      </c>
      <c r="C11238" s="65" t="s">
        <v>599</v>
      </c>
      <c r="D11238" s="66" t="s">
        <v>414</v>
      </c>
      <c r="E11238" s="66" t="s">
        <v>428</v>
      </c>
      <c r="F11238" s="65">
        <v>250881</v>
      </c>
      <c r="G11238" s="65" t="s">
        <v>98</v>
      </c>
      <c r="H11238" s="67">
        <v>-1</v>
      </c>
      <c r="I11238" s="69" t="s">
        <v>1516</v>
      </c>
      <c r="J11238" s="63">
        <f t="shared" si="44"/>
        <v>45017</v>
      </c>
      <c r="K11238" s="64">
        <f>IF(ISBLANK(J11238),,H11238*INDEX(Inputs!G:G,MATCH(F11238,Inputs!E:E,0)))</f>
        <v>-799</v>
      </c>
      <c r="L11238" s="65" t="str">
        <f>IF(ISBLANK(J11238),,INDEX(Inputs!D:D,MATCH(F11238,Inputs!E:E,0)))</f>
        <v>795BK EvoFox Phantom Pro RGB Gaming Mouse USB</v>
      </c>
      <c r="M11238" s="65" t="str">
        <f>IF(ISBLANK(#REF!),,IF(B11238="Online","Online",IF(LEFT(B11238,1)="E","Online","Offline")))</f>
        <v>Offline</v>
      </c>
      <c r="N11238" s="64">
        <f>IF(ISBLANK(M11238),,H11238*INDEX(Inputs!F:F,MATCH(F11238,Inputs!E:E,0)))</f>
        <v>-1099</v>
      </c>
      <c r="O11238" s="65"/>
    </row>
    <row r="11239" ht="15.75" customHeight="1" spans="1:15">
      <c r="A11239" s="65" t="s">
        <v>341</v>
      </c>
      <c r="B11239" s="66" t="s">
        <v>239</v>
      </c>
      <c r="C11239" s="65" t="s">
        <v>751</v>
      </c>
      <c r="D11239" s="66" t="s">
        <v>329</v>
      </c>
      <c r="E11239" s="66" t="s">
        <v>330</v>
      </c>
      <c r="F11239" s="65">
        <v>224360</v>
      </c>
      <c r="G11239" s="65" t="s">
        <v>331</v>
      </c>
      <c r="H11239" s="67">
        <v>-1</v>
      </c>
      <c r="I11239" s="69" t="s">
        <v>1516</v>
      </c>
      <c r="J11239" s="63">
        <f t="shared" si="44"/>
        <v>45017</v>
      </c>
      <c r="K11239" s="64">
        <f>IF(ISBLANK(J11239),,H11239*INDEX(Inputs!G:G,MATCH(F11239,Inputs!E:E,0)))</f>
        <v>-2299</v>
      </c>
      <c r="L11239" s="65" t="str">
        <f>IF(ISBLANK(J11239),,INDEX(Inputs!D:D,MATCH(F11239,Inputs!E:E,0)))</f>
        <v>829BK Bluetooth Controller 4 (EGP4)</v>
      </c>
      <c r="M11239" s="65" t="str">
        <f>IF(ISBLANK(#REF!),,IF(B11239="Online","Online",IF(LEFT(B11239,1)="E","Online","Offline")))</f>
        <v>Offline</v>
      </c>
      <c r="N11239" s="64">
        <f>IF(ISBLANK(M11239),,H11239*INDEX(Inputs!F:F,MATCH(F11239,Inputs!E:E,0)))</f>
        <v>-2599</v>
      </c>
      <c r="O11239" s="65"/>
    </row>
    <row r="11240" ht="15.75" customHeight="1" spans="1:15">
      <c r="A11240" s="65" t="s">
        <v>447</v>
      </c>
      <c r="B11240" s="66" t="s">
        <v>765</v>
      </c>
      <c r="C11240" s="65" t="s">
        <v>765</v>
      </c>
      <c r="D11240" s="66" t="s">
        <v>414</v>
      </c>
      <c r="E11240" s="66" t="s">
        <v>415</v>
      </c>
      <c r="F11240" s="65">
        <v>204737</v>
      </c>
      <c r="G11240" s="65" t="s">
        <v>20</v>
      </c>
      <c r="H11240" s="67">
        <v>1</v>
      </c>
      <c r="I11240" s="69" t="s">
        <v>1516</v>
      </c>
      <c r="J11240" s="63">
        <f t="shared" si="44"/>
        <v>45017</v>
      </c>
      <c r="K11240" s="64">
        <f>IF(ISBLANK(J11240),,H11240*INDEX(Inputs!G:G,MATCH(F11240,Inputs!E:E,0)))</f>
        <v>729</v>
      </c>
      <c r="L11240" s="65" t="str">
        <f>IF(ISBLANK(J11240),,INDEX(Inputs!D:D,MATCH(F11240,Inputs!E:E,0)))</f>
        <v>850PP Xcite Pro Keyboard &amp; Mouse USB</v>
      </c>
      <c r="M11240" s="65" t="str">
        <f>IF(ISBLANK(#REF!),,IF(B11240="Online","Online",IF(LEFT(B11240,1)="E","Online","Offline")))</f>
        <v>Online</v>
      </c>
      <c r="N11240" s="64">
        <f>IF(ISBLANK(M11240),,H11240*INDEX(Inputs!F:F,MATCH(F11240,Inputs!E:E,0)))</f>
        <v>799</v>
      </c>
      <c r="O11240" s="65"/>
    </row>
    <row r="11241" ht="15.75" customHeight="1" spans="1:15">
      <c r="A11241" s="65" t="s">
        <v>1134</v>
      </c>
      <c r="B11241" s="66" t="s">
        <v>223</v>
      </c>
      <c r="C11241" s="65" t="s">
        <v>1299</v>
      </c>
      <c r="D11241" s="66" t="s">
        <v>464</v>
      </c>
      <c r="E11241" s="66" t="s">
        <v>465</v>
      </c>
      <c r="F11241" s="65">
        <v>250421</v>
      </c>
      <c r="G11241" s="65" t="s">
        <v>14</v>
      </c>
      <c r="H11241" s="67">
        <v>1</v>
      </c>
      <c r="I11241" s="69" t="s">
        <v>1521</v>
      </c>
      <c r="J11241" s="63">
        <f t="shared" si="44"/>
        <v>45018</v>
      </c>
      <c r="K11241" s="64">
        <f>IF(ISBLANK(J11241),,H11241*INDEX(Inputs!G:G,MATCH(F11241,Inputs!E:E,0)))</f>
        <v>779</v>
      </c>
      <c r="L11241" s="65" t="str">
        <f>IF(ISBLANK(J11241),,INDEX(Inputs!D:D,MATCH(F11241,Inputs!E:E,0)))</f>
        <v>146BK NeoCase Sleeve MP 450 14</v>
      </c>
      <c r="M11241" s="65" t="str">
        <f>IF(ISBLANK(#REF!),,IF(B11241="Online","Online",IF(LEFT(B11241,1)="E","Online","Offline")))</f>
        <v>Offline</v>
      </c>
      <c r="N11241" s="64">
        <f>IF(ISBLANK(M11241),,H11241*INDEX(Inputs!F:F,MATCH(F11241,Inputs!E:E,0)))</f>
        <v>1249</v>
      </c>
      <c r="O11241" s="65"/>
    </row>
    <row r="11242" ht="15.75" customHeight="1" spans="1:15">
      <c r="A11242" s="65" t="s">
        <v>341</v>
      </c>
      <c r="B11242" s="66" t="s">
        <v>149</v>
      </c>
      <c r="C11242" s="65" t="s">
        <v>578</v>
      </c>
      <c r="D11242" s="66" t="s">
        <v>414</v>
      </c>
      <c r="E11242" s="66" t="s">
        <v>415</v>
      </c>
      <c r="F11242" s="65">
        <v>260089</v>
      </c>
      <c r="G11242" s="65" t="s">
        <v>18</v>
      </c>
      <c r="H11242" s="67">
        <v>1</v>
      </c>
      <c r="I11242" s="69" t="s">
        <v>1521</v>
      </c>
      <c r="J11242" s="63">
        <f t="shared" si="44"/>
        <v>45018</v>
      </c>
      <c r="K11242" s="64">
        <f>IF(ISBLANK(J11242),,H11242*INDEX(Inputs!G:G,MATCH(F11242,Inputs!E:E,0)))</f>
        <v>529</v>
      </c>
      <c r="L11242" s="65" t="str">
        <f>IF(ISBLANK(J11242),,INDEX(Inputs!D:D,MATCH(F11242,Inputs!E:E,0)))</f>
        <v>398PP Xcite Neo Keyboard USB</v>
      </c>
      <c r="M11242" s="65" t="str">
        <f>IF(ISBLANK(#REF!),,IF(B11242="Online","Online",IF(LEFT(B11242,1)="E","Online","Offline")))</f>
        <v>Offline</v>
      </c>
      <c r="N11242" s="64">
        <f>IF(ISBLANK(M11242),,H11242*INDEX(Inputs!F:F,MATCH(F11242,Inputs!E:E,0)))</f>
        <v>549</v>
      </c>
      <c r="O11242" s="65"/>
    </row>
    <row r="11243" ht="15.75" customHeight="1" spans="1:15">
      <c r="A11243" s="65" t="s">
        <v>1522</v>
      </c>
      <c r="B11243" s="66" t="s">
        <v>765</v>
      </c>
      <c r="C11243" s="65" t="s">
        <v>765</v>
      </c>
      <c r="D11243" s="66" t="s">
        <v>414</v>
      </c>
      <c r="E11243" s="66" t="s">
        <v>415</v>
      </c>
      <c r="F11243" s="65">
        <v>260090</v>
      </c>
      <c r="G11243" s="65" t="s">
        <v>17</v>
      </c>
      <c r="H11243" s="67">
        <v>1</v>
      </c>
      <c r="I11243" s="69" t="s">
        <v>1521</v>
      </c>
      <c r="J11243" s="63">
        <f t="shared" si="44"/>
        <v>45018</v>
      </c>
      <c r="K11243" s="64">
        <f>IF(ISBLANK(J11243),,H11243*INDEX(Inputs!G:G,MATCH(F11243,Inputs!E:E,0)))</f>
        <v>729</v>
      </c>
      <c r="L11243" s="65" t="str">
        <f>IF(ISBLANK(J11243),,INDEX(Inputs!D:D,MATCH(F11243,Inputs!E:E,0)))</f>
        <v>400PP Xcite Neo Keyboard &amp; Mouse USB</v>
      </c>
      <c r="M11243" s="65" t="str">
        <f>IF(ISBLANK(#REF!),,IF(B11243="Online","Online",IF(LEFT(B11243,1)="E","Online","Offline")))</f>
        <v>Online</v>
      </c>
      <c r="N11243" s="64">
        <f>IF(ISBLANK(M11243),,H11243*INDEX(Inputs!F:F,MATCH(F11243,Inputs!E:E,0)))</f>
        <v>899</v>
      </c>
      <c r="O11243" s="65"/>
    </row>
    <row r="11244" ht="15.75" customHeight="1" spans="1:15">
      <c r="A11244" s="65" t="s">
        <v>509</v>
      </c>
      <c r="B11244" s="66" t="s">
        <v>38</v>
      </c>
      <c r="C11244" s="65" t="s">
        <v>712</v>
      </c>
      <c r="D11244" s="66" t="s">
        <v>370</v>
      </c>
      <c r="E11244" s="66" t="s">
        <v>371</v>
      </c>
      <c r="F11244" s="65">
        <v>250417</v>
      </c>
      <c r="G11244" s="65" t="s">
        <v>39</v>
      </c>
      <c r="H11244" s="67">
        <v>1</v>
      </c>
      <c r="I11244" s="69" t="s">
        <v>1521</v>
      </c>
      <c r="J11244" s="63">
        <f t="shared" si="44"/>
        <v>45018</v>
      </c>
      <c r="K11244" s="64">
        <f>IF(ISBLANK(J11244),,H11244*INDEX(Inputs!G:G,MATCH(F11244,Inputs!E:E,0)))</f>
        <v>929</v>
      </c>
      <c r="L11244" s="65" t="str">
        <f>IF(ISBLANK(J11244),,INDEX(Inputs!D:D,MATCH(F11244,Inputs!E:E,0)))</f>
        <v>416PP Super Speed Hub 4 Port USB 3.0</v>
      </c>
      <c r="M11244" s="65" t="str">
        <f>IF(ISBLANK(#REF!),,IF(B11244="Online","Online",IF(LEFT(B11244,1)="E","Online","Offline")))</f>
        <v>Offline</v>
      </c>
      <c r="N11244" s="64">
        <f>IF(ISBLANK(M11244),,H11244*INDEX(Inputs!F:F,MATCH(F11244,Inputs!E:E,0)))</f>
        <v>1499</v>
      </c>
      <c r="O11244" s="65"/>
    </row>
    <row r="11245" ht="15.75" customHeight="1" spans="1:15">
      <c r="A11245" s="65" t="s">
        <v>541</v>
      </c>
      <c r="B11245" s="66" t="s">
        <v>141</v>
      </c>
      <c r="C11245" s="65" t="s">
        <v>599</v>
      </c>
      <c r="D11245" s="66" t="s">
        <v>414</v>
      </c>
      <c r="E11245" s="66" t="s">
        <v>415</v>
      </c>
      <c r="F11245" s="65">
        <v>250873</v>
      </c>
      <c r="G11245" s="65" t="s">
        <v>12</v>
      </c>
      <c r="H11245" s="67">
        <v>0</v>
      </c>
      <c r="I11245" s="69" t="s">
        <v>1521</v>
      </c>
      <c r="J11245" s="63">
        <f t="shared" si="44"/>
        <v>45018</v>
      </c>
      <c r="K11245" s="64">
        <f>IF(ISBLANK(J11245),,H11245*INDEX(Inputs!G:G,MATCH(F11245,Inputs!E:E,0)))</f>
        <v>0</v>
      </c>
      <c r="L11245" s="65" t="str">
        <f>IF(ISBLANK(J11245),,INDEX(Inputs!D:D,MATCH(F11245,Inputs!E:E,0)))</f>
        <v>422BK Evo Fox Fireblade Gaming Keyboard USB</v>
      </c>
      <c r="M11245" s="65" t="str">
        <f>IF(ISBLANK(#REF!),,IF(B11245="Online","Online",IF(LEFT(B11245,1)="E","Online","Offline")))</f>
        <v>Offline</v>
      </c>
      <c r="N11245" s="64">
        <f>IF(ISBLANK(M11245),,H11245*INDEX(Inputs!F:F,MATCH(F11245,Inputs!E:E,0)))</f>
        <v>0</v>
      </c>
      <c r="O11245" s="65"/>
    </row>
    <row r="11246" ht="15.75" customHeight="1" spans="1:15">
      <c r="A11246" s="65" t="s">
        <v>458</v>
      </c>
      <c r="B11246" s="66" t="s">
        <v>600</v>
      </c>
      <c r="C11246" s="65" t="s">
        <v>601</v>
      </c>
      <c r="D11246" s="66" t="s">
        <v>414</v>
      </c>
      <c r="E11246" s="66" t="s">
        <v>415</v>
      </c>
      <c r="F11246" s="65">
        <v>250873</v>
      </c>
      <c r="G11246" s="65" t="s">
        <v>12</v>
      </c>
      <c r="H11246" s="67">
        <v>1</v>
      </c>
      <c r="I11246" s="69" t="s">
        <v>1521</v>
      </c>
      <c r="J11246" s="63">
        <f t="shared" si="44"/>
        <v>45018</v>
      </c>
      <c r="K11246" s="64">
        <f>IF(ISBLANK(J11246),,H11246*INDEX(Inputs!G:G,MATCH(F11246,Inputs!E:E,0)))</f>
        <v>999</v>
      </c>
      <c r="L11246" s="65" t="str">
        <f>IF(ISBLANK(J11246),,INDEX(Inputs!D:D,MATCH(F11246,Inputs!E:E,0)))</f>
        <v>422BK Evo Fox Fireblade Gaming Keyboard USB</v>
      </c>
      <c r="M11246" s="65" t="str">
        <f>IF(ISBLANK(#REF!),,IF(B11246="Online","Online",IF(LEFT(B11246,1)="E","Online","Offline")))</f>
        <v>Offline</v>
      </c>
      <c r="N11246" s="64">
        <f>IF(ISBLANK(M11246),,H11246*INDEX(Inputs!F:F,MATCH(F11246,Inputs!E:E,0)))</f>
        <v>1299</v>
      </c>
      <c r="O11246" s="65"/>
    </row>
    <row r="11247" ht="15.75" customHeight="1" spans="1:15">
      <c r="A11247" s="65" t="s">
        <v>458</v>
      </c>
      <c r="B11247" s="66" t="s">
        <v>701</v>
      </c>
      <c r="C11247" s="65" t="s">
        <v>702</v>
      </c>
      <c r="D11247" s="66" t="s">
        <v>414</v>
      </c>
      <c r="E11247" s="66" t="s">
        <v>415</v>
      </c>
      <c r="F11247" s="65">
        <v>250874</v>
      </c>
      <c r="G11247" s="65" t="s">
        <v>13</v>
      </c>
      <c r="H11247" s="67">
        <v>1</v>
      </c>
      <c r="I11247" s="69" t="s">
        <v>1521</v>
      </c>
      <c r="J11247" s="63">
        <f t="shared" si="44"/>
        <v>45018</v>
      </c>
      <c r="K11247" s="64">
        <f>IF(ISBLANK(J11247),,H11247*INDEX(Inputs!G:G,MATCH(F11247,Inputs!E:E,0)))</f>
        <v>1349</v>
      </c>
      <c r="L11247" s="65" t="str">
        <f>IF(ISBLANK(J11247),,INDEX(Inputs!D:D,MATCH(F11247,Inputs!E:E,0)))</f>
        <v>432BK EvoFox X-Team Gaming Keyboard &amp; Mouse (USB)</v>
      </c>
      <c r="M11247" s="65" t="str">
        <f>IF(ISBLANK(#REF!),,IF(B11247="Online","Online",IF(LEFT(B11247,1)="E","Online","Offline")))</f>
        <v>Offline</v>
      </c>
      <c r="N11247" s="64">
        <f>IF(ISBLANK(M11247),,H11247*INDEX(Inputs!F:F,MATCH(F11247,Inputs!E:E,0)))</f>
        <v>1899</v>
      </c>
      <c r="O11247" s="65"/>
    </row>
    <row r="11248" ht="15.75" customHeight="1" spans="1:15">
      <c r="A11248" s="65" t="s">
        <v>341</v>
      </c>
      <c r="B11248" s="66" t="s">
        <v>54</v>
      </c>
      <c r="C11248" s="65" t="s">
        <v>470</v>
      </c>
      <c r="D11248" s="66" t="s">
        <v>414</v>
      </c>
      <c r="E11248" s="66" t="s">
        <v>415</v>
      </c>
      <c r="F11248" s="65">
        <v>250874</v>
      </c>
      <c r="G11248" s="65" t="s">
        <v>13</v>
      </c>
      <c r="H11248" s="67">
        <v>1</v>
      </c>
      <c r="I11248" s="69" t="s">
        <v>1521</v>
      </c>
      <c r="J11248" s="63">
        <f t="shared" si="44"/>
        <v>45018</v>
      </c>
      <c r="K11248" s="64">
        <f>IF(ISBLANK(J11248),,H11248*INDEX(Inputs!G:G,MATCH(F11248,Inputs!E:E,0)))</f>
        <v>1349</v>
      </c>
      <c r="L11248" s="65" t="str">
        <f>IF(ISBLANK(J11248),,INDEX(Inputs!D:D,MATCH(F11248,Inputs!E:E,0)))</f>
        <v>432BK EvoFox X-Team Gaming Keyboard &amp; Mouse (USB)</v>
      </c>
      <c r="M11248" s="65" t="str">
        <f>IF(ISBLANK(#REF!),,IF(B11248="Online","Online",IF(LEFT(B11248,1)="E","Online","Offline")))</f>
        <v>Offline</v>
      </c>
      <c r="N11248" s="64">
        <f>IF(ISBLANK(M11248),,H11248*INDEX(Inputs!F:F,MATCH(F11248,Inputs!E:E,0)))</f>
        <v>1899</v>
      </c>
      <c r="O11248" s="65"/>
    </row>
    <row r="11249" ht="15.75" customHeight="1" spans="1:15">
      <c r="A11249" s="65" t="s">
        <v>327</v>
      </c>
      <c r="B11249" s="66" t="s">
        <v>70</v>
      </c>
      <c r="C11249" s="65" t="s">
        <v>328</v>
      </c>
      <c r="D11249" s="66" t="s">
        <v>414</v>
      </c>
      <c r="E11249" s="66" t="s">
        <v>415</v>
      </c>
      <c r="F11249" s="65">
        <v>250874</v>
      </c>
      <c r="G11249" s="65" t="s">
        <v>13</v>
      </c>
      <c r="H11249" s="67">
        <v>1</v>
      </c>
      <c r="I11249" s="69" t="s">
        <v>1521</v>
      </c>
      <c r="J11249" s="63">
        <f t="shared" si="44"/>
        <v>45018</v>
      </c>
      <c r="K11249" s="64">
        <f>IF(ISBLANK(J11249),,H11249*INDEX(Inputs!G:G,MATCH(F11249,Inputs!E:E,0)))</f>
        <v>1349</v>
      </c>
      <c r="L11249" s="65" t="str">
        <f>IF(ISBLANK(J11249),,INDEX(Inputs!D:D,MATCH(F11249,Inputs!E:E,0)))</f>
        <v>432BK EvoFox X-Team Gaming Keyboard &amp; Mouse (USB)</v>
      </c>
      <c r="M11249" s="65" t="str">
        <f>IF(ISBLANK(#REF!),,IF(B11249="Online","Online",IF(LEFT(B11249,1)="E","Online","Offline")))</f>
        <v>Offline</v>
      </c>
      <c r="N11249" s="64">
        <f>IF(ISBLANK(M11249),,H11249*INDEX(Inputs!F:F,MATCH(F11249,Inputs!E:E,0)))</f>
        <v>1899</v>
      </c>
      <c r="O11249" s="65"/>
    </row>
    <row r="11250" ht="15.75" customHeight="1" spans="1:15">
      <c r="A11250" s="65" t="s">
        <v>447</v>
      </c>
      <c r="B11250" s="66" t="s">
        <v>608</v>
      </c>
      <c r="C11250" s="65" t="s">
        <v>609</v>
      </c>
      <c r="D11250" s="66" t="s">
        <v>414</v>
      </c>
      <c r="E11250" s="66" t="s">
        <v>415</v>
      </c>
      <c r="F11250" s="65">
        <v>250874</v>
      </c>
      <c r="G11250" s="65" t="s">
        <v>13</v>
      </c>
      <c r="H11250" s="67">
        <v>1</v>
      </c>
      <c r="I11250" s="69" t="s">
        <v>1521</v>
      </c>
      <c r="J11250" s="63">
        <f t="shared" si="44"/>
        <v>45018</v>
      </c>
      <c r="K11250" s="64">
        <f>IF(ISBLANK(J11250),,H11250*INDEX(Inputs!G:G,MATCH(F11250,Inputs!E:E,0)))</f>
        <v>1349</v>
      </c>
      <c r="L11250" s="65" t="str">
        <f>IF(ISBLANK(J11250),,INDEX(Inputs!D:D,MATCH(F11250,Inputs!E:E,0)))</f>
        <v>432BK EvoFox X-Team Gaming Keyboard &amp; Mouse (USB)</v>
      </c>
      <c r="M11250" s="65" t="str">
        <f>IF(ISBLANK(#REF!),,IF(B11250="Online","Online",IF(LEFT(B11250,1)="E","Online","Offline")))</f>
        <v>Offline</v>
      </c>
      <c r="N11250" s="64">
        <f>IF(ISBLANK(M11250),,H11250*INDEX(Inputs!F:F,MATCH(F11250,Inputs!E:E,0)))</f>
        <v>1899</v>
      </c>
      <c r="O11250" s="65"/>
    </row>
    <row r="11251" ht="15.75" customHeight="1" spans="1:15">
      <c r="A11251" s="65" t="s">
        <v>517</v>
      </c>
      <c r="B11251" s="66" t="s">
        <v>518</v>
      </c>
      <c r="C11251" s="65" t="s">
        <v>519</v>
      </c>
      <c r="D11251" s="66" t="s">
        <v>414</v>
      </c>
      <c r="E11251" s="66" t="s">
        <v>415</v>
      </c>
      <c r="F11251" s="65">
        <v>250874</v>
      </c>
      <c r="G11251" s="65" t="s">
        <v>13</v>
      </c>
      <c r="H11251" s="67">
        <v>1</v>
      </c>
      <c r="I11251" s="69" t="s">
        <v>1521</v>
      </c>
      <c r="J11251" s="63">
        <f t="shared" si="44"/>
        <v>45018</v>
      </c>
      <c r="K11251" s="64">
        <f>IF(ISBLANK(J11251),,H11251*INDEX(Inputs!G:G,MATCH(F11251,Inputs!E:E,0)))</f>
        <v>1349</v>
      </c>
      <c r="L11251" s="65" t="str">
        <f>IF(ISBLANK(J11251),,INDEX(Inputs!D:D,MATCH(F11251,Inputs!E:E,0)))</f>
        <v>432BK EvoFox X-Team Gaming Keyboard &amp; Mouse (USB)</v>
      </c>
      <c r="M11251" s="65" t="str">
        <f>IF(ISBLANK(#REF!),,IF(B11251="Online","Online",IF(LEFT(B11251,1)="E","Online","Offline")))</f>
        <v>Offline</v>
      </c>
      <c r="N11251" s="64">
        <f>IF(ISBLANK(M11251),,H11251*INDEX(Inputs!F:F,MATCH(F11251,Inputs!E:E,0)))</f>
        <v>1899</v>
      </c>
      <c r="O11251" s="65"/>
    </row>
    <row r="11252" ht="15.75" customHeight="1" spans="1:15">
      <c r="A11252" s="65" t="s">
        <v>373</v>
      </c>
      <c r="B11252" s="66" t="s">
        <v>158</v>
      </c>
      <c r="C11252" s="65" t="s">
        <v>535</v>
      </c>
      <c r="D11252" s="66" t="s">
        <v>414</v>
      </c>
      <c r="E11252" s="66" t="s">
        <v>415</v>
      </c>
      <c r="F11252" s="65">
        <v>250874</v>
      </c>
      <c r="G11252" s="65" t="s">
        <v>13</v>
      </c>
      <c r="H11252" s="67">
        <v>0</v>
      </c>
      <c r="I11252" s="69" t="s">
        <v>1521</v>
      </c>
      <c r="J11252" s="63">
        <f t="shared" si="44"/>
        <v>45018</v>
      </c>
      <c r="K11252" s="64">
        <f>IF(ISBLANK(J11252),,H11252*INDEX(Inputs!G:G,MATCH(F11252,Inputs!E:E,0)))</f>
        <v>0</v>
      </c>
      <c r="L11252" s="65" t="str">
        <f>IF(ISBLANK(J11252),,INDEX(Inputs!D:D,MATCH(F11252,Inputs!E:E,0)))</f>
        <v>432BK EvoFox X-Team Gaming Keyboard &amp; Mouse (USB)</v>
      </c>
      <c r="M11252" s="65" t="str">
        <f>IF(ISBLANK(#REF!),,IF(B11252="Online","Online",IF(LEFT(B11252,1)="E","Online","Offline")))</f>
        <v>Offline</v>
      </c>
      <c r="N11252" s="64">
        <f>IF(ISBLANK(M11252),,H11252*INDEX(Inputs!F:F,MATCH(F11252,Inputs!E:E,0)))</f>
        <v>0</v>
      </c>
      <c r="O11252" s="65"/>
    </row>
    <row r="11253" ht="15.75" customHeight="1" spans="1:15">
      <c r="A11253" s="65" t="s">
        <v>908</v>
      </c>
      <c r="B11253" s="66" t="s">
        <v>231</v>
      </c>
      <c r="C11253" s="65" t="s">
        <v>793</v>
      </c>
      <c r="D11253" s="66" t="s">
        <v>414</v>
      </c>
      <c r="E11253" s="66" t="s">
        <v>415</v>
      </c>
      <c r="F11253" s="65">
        <v>250874</v>
      </c>
      <c r="G11253" s="65" t="s">
        <v>13</v>
      </c>
      <c r="H11253" s="67">
        <v>1</v>
      </c>
      <c r="I11253" s="69" t="s">
        <v>1521</v>
      </c>
      <c r="J11253" s="63">
        <f t="shared" si="44"/>
        <v>45018</v>
      </c>
      <c r="K11253" s="64">
        <f>IF(ISBLANK(J11253),,H11253*INDEX(Inputs!G:G,MATCH(F11253,Inputs!E:E,0)))</f>
        <v>1349</v>
      </c>
      <c r="L11253" s="65" t="str">
        <f>IF(ISBLANK(J11253),,INDEX(Inputs!D:D,MATCH(F11253,Inputs!E:E,0)))</f>
        <v>432BK EvoFox X-Team Gaming Keyboard &amp; Mouse (USB)</v>
      </c>
      <c r="M11253" s="65" t="str">
        <f>IF(ISBLANK(#REF!),,IF(B11253="Online","Online",IF(LEFT(B11253,1)="E","Online","Offline")))</f>
        <v>Offline</v>
      </c>
      <c r="N11253" s="64">
        <f>IF(ISBLANK(M11253),,H11253*INDEX(Inputs!F:F,MATCH(F11253,Inputs!E:E,0)))</f>
        <v>1899</v>
      </c>
      <c r="O11253" s="65"/>
    </row>
    <row r="11254" ht="15.75" customHeight="1" spans="1:15">
      <c r="A11254" s="65" t="s">
        <v>1517</v>
      </c>
      <c r="B11254" s="66" t="s">
        <v>247</v>
      </c>
      <c r="C11254" s="65" t="s">
        <v>873</v>
      </c>
      <c r="D11254" s="66" t="s">
        <v>414</v>
      </c>
      <c r="E11254" s="66" t="s">
        <v>415</v>
      </c>
      <c r="F11254" s="65">
        <v>250874</v>
      </c>
      <c r="G11254" s="65" t="s">
        <v>13</v>
      </c>
      <c r="H11254" s="67">
        <v>-1</v>
      </c>
      <c r="I11254" s="69" t="s">
        <v>1521</v>
      </c>
      <c r="J11254" s="63">
        <f t="shared" si="44"/>
        <v>45018</v>
      </c>
      <c r="K11254" s="64">
        <f>IF(ISBLANK(J11254),,H11254*INDEX(Inputs!G:G,MATCH(F11254,Inputs!E:E,0)))</f>
        <v>-1349</v>
      </c>
      <c r="L11254" s="65" t="str">
        <f>IF(ISBLANK(J11254),,INDEX(Inputs!D:D,MATCH(F11254,Inputs!E:E,0)))</f>
        <v>432BK EvoFox X-Team Gaming Keyboard &amp; Mouse (USB)</v>
      </c>
      <c r="M11254" s="65" t="str">
        <f>IF(ISBLANK(#REF!),,IF(B11254="Online","Online",IF(LEFT(B11254,1)="E","Online","Offline")))</f>
        <v>Offline</v>
      </c>
      <c r="N11254" s="64">
        <f>IF(ISBLANK(M11254),,H11254*INDEX(Inputs!F:F,MATCH(F11254,Inputs!E:E,0)))</f>
        <v>-1899</v>
      </c>
      <c r="O11254" s="65"/>
    </row>
    <row r="11255" ht="15.75" customHeight="1" spans="1:15">
      <c r="A11255" s="65" t="s">
        <v>1523</v>
      </c>
      <c r="B11255" s="66" t="s">
        <v>765</v>
      </c>
      <c r="C11255" s="65" t="s">
        <v>765</v>
      </c>
      <c r="D11255" s="66" t="s">
        <v>414</v>
      </c>
      <c r="E11255" s="66" t="s">
        <v>415</v>
      </c>
      <c r="F11255" s="65">
        <v>250875</v>
      </c>
      <c r="G11255" s="65" t="s">
        <v>103</v>
      </c>
      <c r="H11255" s="67">
        <v>1</v>
      </c>
      <c r="I11255" s="69" t="s">
        <v>1521</v>
      </c>
      <c r="J11255" s="63">
        <f t="shared" si="44"/>
        <v>45018</v>
      </c>
      <c r="K11255" s="64">
        <f>IF(ISBLANK(J11255),,H11255*INDEX(Inputs!G:G,MATCH(F11255,Inputs!E:E,0)))</f>
        <v>1099</v>
      </c>
      <c r="L11255" s="65" t="str">
        <f>IF(ISBLANK(J11255),,INDEX(Inputs!D:D,MATCH(F11255,Inputs!E:E,0)))</f>
        <v>433BK EvoFox WarHammer Gaming Keyboard (USB)</v>
      </c>
      <c r="M11255" s="65" t="str">
        <f>IF(ISBLANK(#REF!),,IF(B11255="Online","Online",IF(LEFT(B11255,1)="E","Online","Offline")))</f>
        <v>Online</v>
      </c>
      <c r="N11255" s="64">
        <f>IF(ISBLANK(M11255),,H11255*INDEX(Inputs!F:F,MATCH(F11255,Inputs!E:E,0)))</f>
        <v>1499</v>
      </c>
      <c r="O11255" s="65"/>
    </row>
    <row r="11256" ht="15.75" customHeight="1" spans="1:15">
      <c r="A11256" s="65" t="s">
        <v>447</v>
      </c>
      <c r="B11256" s="66" t="s">
        <v>452</v>
      </c>
      <c r="C11256" s="65" t="s">
        <v>453</v>
      </c>
      <c r="D11256" s="66" t="s">
        <v>370</v>
      </c>
      <c r="E11256" s="66" t="s">
        <v>371</v>
      </c>
      <c r="F11256" s="65">
        <v>260085</v>
      </c>
      <c r="G11256" s="65" t="s">
        <v>32</v>
      </c>
      <c r="H11256" s="67">
        <v>1</v>
      </c>
      <c r="I11256" s="69" t="s">
        <v>1521</v>
      </c>
      <c r="J11256" s="63">
        <f t="shared" si="44"/>
        <v>45018</v>
      </c>
      <c r="K11256" s="64">
        <f>IF(ISBLANK(J11256),,H11256*INDEX(Inputs!G:G,MATCH(F11256,Inputs!E:E,0)))</f>
        <v>1059</v>
      </c>
      <c r="L11256" s="65" t="str">
        <f>IF(ISBLANK(J11256),,INDEX(Inputs!D:D,MATCH(F11256,Inputs!E:E,0)))</f>
        <v>435BK Type-C 4 Port USB 3.0 Hub Pro</v>
      </c>
      <c r="M11256" s="65" t="str">
        <f>IF(ISBLANK(#REF!),,IF(B11256="Online","Online",IF(LEFT(B11256,1)="E","Online","Offline")))</f>
        <v>Offline</v>
      </c>
      <c r="N11256" s="64">
        <f>IF(ISBLANK(M11256),,H11256*INDEX(Inputs!F:F,MATCH(F11256,Inputs!E:E,0)))</f>
        <v>1599</v>
      </c>
      <c r="O11256" s="65"/>
    </row>
    <row r="11257" ht="15.75" customHeight="1" spans="1:15">
      <c r="A11257" s="65" t="s">
        <v>367</v>
      </c>
      <c r="B11257" s="66" t="s">
        <v>116</v>
      </c>
      <c r="C11257" s="65" t="s">
        <v>617</v>
      </c>
      <c r="D11257" s="66" t="s">
        <v>370</v>
      </c>
      <c r="E11257" s="66" t="s">
        <v>371</v>
      </c>
      <c r="F11257" s="65">
        <v>260086</v>
      </c>
      <c r="G11257" s="65" t="s">
        <v>16</v>
      </c>
      <c r="H11257" s="67">
        <v>1</v>
      </c>
      <c r="I11257" s="69" t="s">
        <v>1521</v>
      </c>
      <c r="J11257" s="63">
        <f t="shared" si="44"/>
        <v>45018</v>
      </c>
      <c r="K11257" s="64">
        <f>IF(ISBLANK(J11257),,H11257*INDEX(Inputs!G:G,MATCH(F11257,Inputs!E:E,0)))</f>
        <v>1699</v>
      </c>
      <c r="L11257" s="65" t="str">
        <f>IF(ISBLANK(J11257),,INDEX(Inputs!D:D,MATCH(F11257,Inputs!E:E,0)))</f>
        <v>436BK Type-C 6 in 1 Multiport Hub</v>
      </c>
      <c r="M11257" s="65" t="str">
        <f>IF(ISBLANK(#REF!),,IF(B11257="Online","Online",IF(LEFT(B11257,1)="E","Online","Offline")))</f>
        <v>Offline</v>
      </c>
      <c r="N11257" s="64">
        <f>IF(ISBLANK(M11257),,H11257*INDEX(Inputs!F:F,MATCH(F11257,Inputs!E:E,0)))</f>
        <v>2599</v>
      </c>
      <c r="O11257" s="65"/>
    </row>
    <row r="11258" ht="15.75" customHeight="1" spans="1:15">
      <c r="A11258" s="65" t="s">
        <v>341</v>
      </c>
      <c r="B11258" s="66" t="s">
        <v>36</v>
      </c>
      <c r="C11258" s="65" t="s">
        <v>581</v>
      </c>
      <c r="D11258" s="66" t="s">
        <v>329</v>
      </c>
      <c r="E11258" s="66" t="s">
        <v>330</v>
      </c>
      <c r="F11258" s="65">
        <v>259864</v>
      </c>
      <c r="G11258" s="65" t="s">
        <v>1118</v>
      </c>
      <c r="H11258" s="67">
        <v>1</v>
      </c>
      <c r="I11258" s="69" t="s">
        <v>1521</v>
      </c>
      <c r="J11258" s="63">
        <f t="shared" si="44"/>
        <v>45018</v>
      </c>
      <c r="K11258" s="64">
        <f>IF(ISBLANK(J11258),,H11258*INDEX(Inputs!G:G,MATCH(F11258,Inputs!E:E,0)))</f>
        <v>1499</v>
      </c>
      <c r="L11258" s="65" t="str">
        <f>IF(ISBLANK(J11258),,INDEX(Inputs!D:D,MATCH(F11258,Inputs!E:E,0)))</f>
        <v>579GR EvoFox Elite Ops Controller-Grey</v>
      </c>
      <c r="M11258" s="65" t="str">
        <f>IF(ISBLANK(#REF!),,IF(B11258="Online","Online",IF(LEFT(B11258,1)="E","Online","Offline")))</f>
        <v>Offline</v>
      </c>
      <c r="N11258" s="64">
        <f>IF(ISBLANK(M11258),,H11258*INDEX(Inputs!F:F,MATCH(F11258,Inputs!E:E,0)))</f>
        <v>2299</v>
      </c>
      <c r="O11258" s="65"/>
    </row>
    <row r="11259" ht="15.75" customHeight="1" spans="1:15">
      <c r="A11259" s="65" t="s">
        <v>327</v>
      </c>
      <c r="B11259" s="66" t="s">
        <v>65</v>
      </c>
      <c r="C11259" s="65" t="s">
        <v>568</v>
      </c>
      <c r="D11259" s="66" t="s">
        <v>370</v>
      </c>
      <c r="E11259" s="66" t="s">
        <v>410</v>
      </c>
      <c r="F11259" s="65">
        <v>250877</v>
      </c>
      <c r="G11259" s="65" t="s">
        <v>22</v>
      </c>
      <c r="H11259" s="67">
        <v>1</v>
      </c>
      <c r="I11259" s="69" t="s">
        <v>1521</v>
      </c>
      <c r="J11259" s="63">
        <f t="shared" si="44"/>
        <v>45018</v>
      </c>
      <c r="K11259" s="64">
        <f>IF(ISBLANK(J11259),,H11259*INDEX(Inputs!G:G,MATCH(F11259,Inputs!E:E,0)))</f>
        <v>349</v>
      </c>
      <c r="L11259" s="65" t="str">
        <f>IF(ISBLANK(J11259),,INDEX(Inputs!D:D,MATCH(F11259,Inputs!E:E,0)))</f>
        <v>595BK Evo Fox Falcon X35 Medium Speed Mouse Pad</v>
      </c>
      <c r="M11259" s="65" t="str">
        <f>IF(ISBLANK(#REF!),,IF(B11259="Online","Online",IF(LEFT(B11259,1)="E","Online","Offline")))</f>
        <v>Offline</v>
      </c>
      <c r="N11259" s="64">
        <f>IF(ISBLANK(M11259),,H11259*INDEX(Inputs!F:F,MATCH(F11259,Inputs!E:E,0)))</f>
        <v>699</v>
      </c>
      <c r="O11259" s="65"/>
    </row>
    <row r="11260" ht="15.75" customHeight="1" spans="1:15">
      <c r="A11260" s="65" t="s">
        <v>517</v>
      </c>
      <c r="B11260" s="66" t="s">
        <v>518</v>
      </c>
      <c r="C11260" s="65" t="s">
        <v>519</v>
      </c>
      <c r="D11260" s="66" t="s">
        <v>370</v>
      </c>
      <c r="E11260" s="66" t="s">
        <v>410</v>
      </c>
      <c r="F11260" s="65">
        <v>250877</v>
      </c>
      <c r="G11260" s="65" t="s">
        <v>22</v>
      </c>
      <c r="H11260" s="67">
        <v>1</v>
      </c>
      <c r="I11260" s="69" t="s">
        <v>1521</v>
      </c>
      <c r="J11260" s="63">
        <f t="shared" si="44"/>
        <v>45018</v>
      </c>
      <c r="K11260" s="64">
        <f>IF(ISBLANK(J11260),,H11260*INDEX(Inputs!G:G,MATCH(F11260,Inputs!E:E,0)))</f>
        <v>349</v>
      </c>
      <c r="L11260" s="65" t="str">
        <f>IF(ISBLANK(J11260),,INDEX(Inputs!D:D,MATCH(F11260,Inputs!E:E,0)))</f>
        <v>595BK Evo Fox Falcon X35 Medium Speed Mouse Pad</v>
      </c>
      <c r="M11260" s="65" t="str">
        <f>IF(ISBLANK(#REF!),,IF(B11260="Online","Online",IF(LEFT(B11260,1)="E","Online","Offline")))</f>
        <v>Offline</v>
      </c>
      <c r="N11260" s="64">
        <f>IF(ISBLANK(M11260),,H11260*INDEX(Inputs!F:F,MATCH(F11260,Inputs!E:E,0)))</f>
        <v>699</v>
      </c>
      <c r="O11260" s="65"/>
    </row>
    <row r="11261" ht="15.75" customHeight="1" spans="1:15">
      <c r="A11261" s="65" t="s">
        <v>625</v>
      </c>
      <c r="B11261" s="66" t="s">
        <v>177</v>
      </c>
      <c r="C11261" s="65" t="s">
        <v>626</v>
      </c>
      <c r="D11261" s="66" t="s">
        <v>370</v>
      </c>
      <c r="E11261" s="66" t="s">
        <v>410</v>
      </c>
      <c r="F11261" s="65">
        <v>250877</v>
      </c>
      <c r="G11261" s="65" t="s">
        <v>22</v>
      </c>
      <c r="H11261" s="67">
        <v>1</v>
      </c>
      <c r="I11261" s="69" t="s">
        <v>1521</v>
      </c>
      <c r="J11261" s="63">
        <f t="shared" si="44"/>
        <v>45018</v>
      </c>
      <c r="K11261" s="64">
        <f>IF(ISBLANK(J11261),,H11261*INDEX(Inputs!G:G,MATCH(F11261,Inputs!E:E,0)))</f>
        <v>349</v>
      </c>
      <c r="L11261" s="65" t="str">
        <f>IF(ISBLANK(J11261),,INDEX(Inputs!D:D,MATCH(F11261,Inputs!E:E,0)))</f>
        <v>595BK Evo Fox Falcon X35 Medium Speed Mouse Pad</v>
      </c>
      <c r="M11261" s="65" t="str">
        <f>IF(ISBLANK(#REF!),,IF(B11261="Online","Online",IF(LEFT(B11261,1)="E","Online","Offline")))</f>
        <v>Offline</v>
      </c>
      <c r="N11261" s="64">
        <f>IF(ISBLANK(M11261),,H11261*INDEX(Inputs!F:F,MATCH(F11261,Inputs!E:E,0)))</f>
        <v>699</v>
      </c>
      <c r="O11261" s="65"/>
    </row>
    <row r="11262" ht="15.75" customHeight="1" spans="1:15">
      <c r="A11262" s="65" t="s">
        <v>362</v>
      </c>
      <c r="B11262" s="66" t="s">
        <v>1091</v>
      </c>
      <c r="C11262" s="65" t="s">
        <v>1278</v>
      </c>
      <c r="D11262" s="66" t="s">
        <v>370</v>
      </c>
      <c r="E11262" s="66" t="s">
        <v>410</v>
      </c>
      <c r="F11262" s="65">
        <v>250877</v>
      </c>
      <c r="G11262" s="65" t="s">
        <v>22</v>
      </c>
      <c r="H11262" s="67">
        <v>1</v>
      </c>
      <c r="I11262" s="69" t="s">
        <v>1521</v>
      </c>
      <c r="J11262" s="63">
        <f t="shared" si="44"/>
        <v>45018</v>
      </c>
      <c r="K11262" s="64">
        <f>IF(ISBLANK(J11262),,H11262*INDEX(Inputs!G:G,MATCH(F11262,Inputs!E:E,0)))</f>
        <v>349</v>
      </c>
      <c r="L11262" s="65" t="str">
        <f>IF(ISBLANK(J11262),,INDEX(Inputs!D:D,MATCH(F11262,Inputs!E:E,0)))</f>
        <v>595BK Evo Fox Falcon X35 Medium Speed Mouse Pad</v>
      </c>
      <c r="M11262" s="65" t="str">
        <f>IF(ISBLANK(#REF!),,IF(B11262="Online","Online",IF(LEFT(B11262,1)="E","Online","Offline")))</f>
        <v>Offline</v>
      </c>
      <c r="N11262" s="64">
        <f>IF(ISBLANK(M11262),,H11262*INDEX(Inputs!F:F,MATCH(F11262,Inputs!E:E,0)))</f>
        <v>699</v>
      </c>
      <c r="O11262" s="65"/>
    </row>
    <row r="11263" ht="15.75" customHeight="1" spans="1:15">
      <c r="A11263" s="65" t="s">
        <v>407</v>
      </c>
      <c r="B11263" s="66" t="s">
        <v>1524</v>
      </c>
      <c r="C11263" s="65" t="s">
        <v>1525</v>
      </c>
      <c r="D11263" s="66" t="s">
        <v>370</v>
      </c>
      <c r="E11263" s="66" t="s">
        <v>410</v>
      </c>
      <c r="F11263" s="65">
        <v>250877</v>
      </c>
      <c r="G11263" s="65" t="s">
        <v>22</v>
      </c>
      <c r="H11263" s="67">
        <v>1</v>
      </c>
      <c r="I11263" s="69" t="s">
        <v>1521</v>
      </c>
      <c r="J11263" s="63">
        <f t="shared" si="44"/>
        <v>45018</v>
      </c>
      <c r="K11263" s="64">
        <f>IF(ISBLANK(J11263),,H11263*INDEX(Inputs!G:G,MATCH(F11263,Inputs!E:E,0)))</f>
        <v>349</v>
      </c>
      <c r="L11263" s="65" t="str">
        <f>IF(ISBLANK(J11263),,INDEX(Inputs!D:D,MATCH(F11263,Inputs!E:E,0)))</f>
        <v>595BK Evo Fox Falcon X35 Medium Speed Mouse Pad</v>
      </c>
      <c r="M11263" s="65" t="str">
        <f>IF(ISBLANK(#REF!),,IF(B11263="Online","Online",IF(LEFT(B11263,1)="E","Online","Offline")))</f>
        <v>Offline</v>
      </c>
      <c r="N11263" s="64">
        <f>IF(ISBLANK(M11263),,H11263*INDEX(Inputs!F:F,MATCH(F11263,Inputs!E:E,0)))</f>
        <v>699</v>
      </c>
      <c r="O11263" s="65"/>
    </row>
    <row r="11264" ht="15.75" customHeight="1" spans="1:15">
      <c r="A11264" s="65" t="s">
        <v>423</v>
      </c>
      <c r="B11264" s="66" t="s">
        <v>1290</v>
      </c>
      <c r="C11264" s="65" t="s">
        <v>1291</v>
      </c>
      <c r="D11264" s="66" t="s">
        <v>370</v>
      </c>
      <c r="E11264" s="66" t="s">
        <v>410</v>
      </c>
      <c r="F11264" s="65">
        <v>250878</v>
      </c>
      <c r="G11264" s="65" t="s">
        <v>24</v>
      </c>
      <c r="H11264" s="67">
        <v>1</v>
      </c>
      <c r="I11264" s="69" t="s">
        <v>1521</v>
      </c>
      <c r="J11264" s="63">
        <f t="shared" si="44"/>
        <v>45018</v>
      </c>
      <c r="K11264" s="64">
        <f>IF(ISBLANK(J11264),,H11264*INDEX(Inputs!G:G,MATCH(F11264,Inputs!E:E,0)))</f>
        <v>999</v>
      </c>
      <c r="L11264" s="65" t="str">
        <f>IF(ISBLANK(J11264),,INDEX(Inputs!D:D,MATCH(F11264,Inputs!E:E,0)))</f>
        <v>596BK Evo Fox Falcon LX35 Medium Speed LED Mouse Pad</v>
      </c>
      <c r="M11264" s="65" t="str">
        <f>IF(ISBLANK(#REF!),,IF(B11264="Online","Online",IF(LEFT(B11264,1)="E","Online","Offline")))</f>
        <v>Offline</v>
      </c>
      <c r="N11264" s="64">
        <f>IF(ISBLANK(M11264),,H11264*INDEX(Inputs!F:F,MATCH(F11264,Inputs!E:E,0)))</f>
        <v>1999</v>
      </c>
      <c r="O11264" s="65"/>
    </row>
    <row r="11265" ht="15.75" customHeight="1" spans="1:15">
      <c r="A11265" s="65" t="s">
        <v>407</v>
      </c>
      <c r="B11265" s="66" t="s">
        <v>77</v>
      </c>
      <c r="C11265" s="65" t="s">
        <v>457</v>
      </c>
      <c r="D11265" s="66" t="s">
        <v>370</v>
      </c>
      <c r="E11265" s="66" t="s">
        <v>410</v>
      </c>
      <c r="F11265" s="65">
        <v>250879</v>
      </c>
      <c r="G11265" s="65" t="s">
        <v>30</v>
      </c>
      <c r="H11265" s="67">
        <v>1</v>
      </c>
      <c r="I11265" s="69" t="s">
        <v>1521</v>
      </c>
      <c r="J11265" s="63">
        <f t="shared" si="44"/>
        <v>45018</v>
      </c>
      <c r="K11265" s="64">
        <f>IF(ISBLANK(J11265),,H11265*INDEX(Inputs!G:G,MATCH(F11265,Inputs!E:E,0)))</f>
        <v>699</v>
      </c>
      <c r="L11265" s="65" t="str">
        <f>IF(ISBLANK(J11265),,INDEX(Inputs!D:D,MATCH(F11265,Inputs!E:E,0)))</f>
        <v>597BK Evo Fox Falcon X85 Extra Large Speed Mouse Pad</v>
      </c>
      <c r="M11265" s="65" t="str">
        <f>IF(ISBLANK(#REF!),,IF(B11265="Online","Online",IF(LEFT(B11265,1)="E","Online","Offline")))</f>
        <v>Offline</v>
      </c>
      <c r="N11265" s="64">
        <f>IF(ISBLANK(M11265),,H11265*INDEX(Inputs!F:F,MATCH(F11265,Inputs!E:E,0)))</f>
        <v>1199</v>
      </c>
      <c r="O11265" s="65"/>
    </row>
    <row r="11266" ht="15.75" customHeight="1" spans="1:15">
      <c r="A11266" s="65" t="s">
        <v>458</v>
      </c>
      <c r="B11266" s="66" t="s">
        <v>117</v>
      </c>
      <c r="C11266" s="65" t="s">
        <v>689</v>
      </c>
      <c r="D11266" s="66" t="s">
        <v>370</v>
      </c>
      <c r="E11266" s="66" t="s">
        <v>410</v>
      </c>
      <c r="F11266" s="65">
        <v>250879</v>
      </c>
      <c r="G11266" s="65" t="s">
        <v>30</v>
      </c>
      <c r="H11266" s="67">
        <v>1</v>
      </c>
      <c r="I11266" s="69" t="s">
        <v>1521</v>
      </c>
      <c r="J11266" s="63">
        <f t="shared" si="44"/>
        <v>45018</v>
      </c>
      <c r="K11266" s="64">
        <f>IF(ISBLANK(J11266),,H11266*INDEX(Inputs!G:G,MATCH(F11266,Inputs!E:E,0)))</f>
        <v>699</v>
      </c>
      <c r="L11266" s="65" t="str">
        <f>IF(ISBLANK(J11266),,INDEX(Inputs!D:D,MATCH(F11266,Inputs!E:E,0)))</f>
        <v>597BK Evo Fox Falcon X85 Extra Large Speed Mouse Pad</v>
      </c>
      <c r="M11266" s="65" t="str">
        <f>IF(ISBLANK(#REF!),,IF(B11266="Online","Online",IF(LEFT(B11266,1)="E","Online","Offline")))</f>
        <v>Offline</v>
      </c>
      <c r="N11266" s="64">
        <f>IF(ISBLANK(M11266),,H11266*INDEX(Inputs!F:F,MATCH(F11266,Inputs!E:E,0)))</f>
        <v>1199</v>
      </c>
      <c r="O11266" s="65"/>
    </row>
    <row r="11267" ht="15.75" customHeight="1" spans="1:15">
      <c r="A11267" s="65" t="s">
        <v>1367</v>
      </c>
      <c r="B11267" s="66" t="s">
        <v>128</v>
      </c>
      <c r="C11267" s="65" t="s">
        <v>1292</v>
      </c>
      <c r="D11267" s="66" t="s">
        <v>370</v>
      </c>
      <c r="E11267" s="66" t="s">
        <v>410</v>
      </c>
      <c r="F11267" s="65">
        <v>250879</v>
      </c>
      <c r="G11267" s="65" t="s">
        <v>30</v>
      </c>
      <c r="H11267" s="67">
        <v>1</v>
      </c>
      <c r="I11267" s="69" t="s">
        <v>1521</v>
      </c>
      <c r="J11267" s="63">
        <f t="shared" si="44"/>
        <v>45018</v>
      </c>
      <c r="K11267" s="64">
        <f>IF(ISBLANK(J11267),,H11267*INDEX(Inputs!G:G,MATCH(F11267,Inputs!E:E,0)))</f>
        <v>699</v>
      </c>
      <c r="L11267" s="65" t="str">
        <f>IF(ISBLANK(J11267),,INDEX(Inputs!D:D,MATCH(F11267,Inputs!E:E,0)))</f>
        <v>597BK Evo Fox Falcon X85 Extra Large Speed Mouse Pad</v>
      </c>
      <c r="M11267" s="65" t="str">
        <f>IF(ISBLANK(#REF!),,IF(B11267="Online","Online",IF(LEFT(B11267,1)="E","Online","Offline")))</f>
        <v>Offline</v>
      </c>
      <c r="N11267" s="64">
        <f>IF(ISBLANK(M11267),,H11267*INDEX(Inputs!F:F,MATCH(F11267,Inputs!E:E,0)))</f>
        <v>1199</v>
      </c>
      <c r="O11267" s="65"/>
    </row>
    <row r="11268" ht="15.75" customHeight="1" spans="1:15">
      <c r="A11268" s="65" t="s">
        <v>338</v>
      </c>
      <c r="B11268" s="66" t="s">
        <v>1426</v>
      </c>
      <c r="C11268" s="65" t="s">
        <v>1427</v>
      </c>
      <c r="D11268" s="66" t="s">
        <v>370</v>
      </c>
      <c r="E11268" s="66" t="s">
        <v>410</v>
      </c>
      <c r="F11268" s="65">
        <v>250879</v>
      </c>
      <c r="G11268" s="65" t="s">
        <v>30</v>
      </c>
      <c r="H11268" s="67">
        <v>1</v>
      </c>
      <c r="I11268" s="69" t="s">
        <v>1521</v>
      </c>
      <c r="J11268" s="63">
        <f t="shared" si="44"/>
        <v>45018</v>
      </c>
      <c r="K11268" s="64">
        <f>IF(ISBLANK(J11268),,H11268*INDEX(Inputs!G:G,MATCH(F11268,Inputs!E:E,0)))</f>
        <v>699</v>
      </c>
      <c r="L11268" s="65" t="str">
        <f>IF(ISBLANK(J11268),,INDEX(Inputs!D:D,MATCH(F11268,Inputs!E:E,0)))</f>
        <v>597BK Evo Fox Falcon X85 Extra Large Speed Mouse Pad</v>
      </c>
      <c r="M11268" s="65" t="str">
        <f>IF(ISBLANK(#REF!),,IF(B11268="Online","Online",IF(LEFT(B11268,1)="E","Online","Offline")))</f>
        <v>Offline</v>
      </c>
      <c r="N11268" s="64">
        <f>IF(ISBLANK(M11268),,H11268*INDEX(Inputs!F:F,MATCH(F11268,Inputs!E:E,0)))</f>
        <v>1199</v>
      </c>
      <c r="O11268" s="65"/>
    </row>
    <row r="11269" ht="15.75" customHeight="1" spans="1:15">
      <c r="A11269" s="65" t="s">
        <v>445</v>
      </c>
      <c r="B11269" s="66" t="s">
        <v>234</v>
      </c>
      <c r="C11269" s="65" t="s">
        <v>909</v>
      </c>
      <c r="D11269" s="66" t="s">
        <v>370</v>
      </c>
      <c r="E11269" s="66" t="s">
        <v>410</v>
      </c>
      <c r="F11269" s="65">
        <v>250879</v>
      </c>
      <c r="G11269" s="65" t="s">
        <v>30</v>
      </c>
      <c r="H11269" s="67">
        <v>1</v>
      </c>
      <c r="I11269" s="69" t="s">
        <v>1521</v>
      </c>
      <c r="J11269" s="63">
        <f t="shared" si="44"/>
        <v>45018</v>
      </c>
      <c r="K11269" s="64">
        <f>IF(ISBLANK(J11269),,H11269*INDEX(Inputs!G:G,MATCH(F11269,Inputs!E:E,0)))</f>
        <v>699</v>
      </c>
      <c r="L11269" s="65" t="str">
        <f>IF(ISBLANK(J11269),,INDEX(Inputs!D:D,MATCH(F11269,Inputs!E:E,0)))</f>
        <v>597BK Evo Fox Falcon X85 Extra Large Speed Mouse Pad</v>
      </c>
      <c r="M11269" s="65" t="str">
        <f>IF(ISBLANK(#REF!),,IF(B11269="Online","Online",IF(LEFT(B11269,1)="E","Online","Offline")))</f>
        <v>Offline</v>
      </c>
      <c r="N11269" s="64">
        <f>IF(ISBLANK(M11269),,H11269*INDEX(Inputs!F:F,MATCH(F11269,Inputs!E:E,0)))</f>
        <v>1199</v>
      </c>
      <c r="O11269" s="65"/>
    </row>
    <row r="11270" ht="15.75" customHeight="1" spans="1:15">
      <c r="A11270" s="65" t="s">
        <v>1460</v>
      </c>
      <c r="B11270" s="66" t="s">
        <v>1314</v>
      </c>
      <c r="C11270" s="65" t="s">
        <v>1315</v>
      </c>
      <c r="D11270" s="66" t="s">
        <v>370</v>
      </c>
      <c r="E11270" s="66" t="s">
        <v>410</v>
      </c>
      <c r="F11270" s="65">
        <v>250879</v>
      </c>
      <c r="G11270" s="65" t="s">
        <v>30</v>
      </c>
      <c r="H11270" s="67">
        <v>1</v>
      </c>
      <c r="I11270" s="69" t="s">
        <v>1521</v>
      </c>
      <c r="J11270" s="63">
        <f t="shared" si="44"/>
        <v>45018</v>
      </c>
      <c r="K11270" s="64">
        <f>IF(ISBLANK(J11270),,H11270*INDEX(Inputs!G:G,MATCH(F11270,Inputs!E:E,0)))</f>
        <v>699</v>
      </c>
      <c r="L11270" s="65" t="str">
        <f>IF(ISBLANK(J11270),,INDEX(Inputs!D:D,MATCH(F11270,Inputs!E:E,0)))</f>
        <v>597BK Evo Fox Falcon X85 Extra Large Speed Mouse Pad</v>
      </c>
      <c r="M11270" s="65" t="str">
        <f>IF(ISBLANK(#REF!),,IF(B11270="Online","Online",IF(LEFT(B11270,1)="E","Online","Offline")))</f>
        <v>Offline</v>
      </c>
      <c r="N11270" s="64">
        <f>IF(ISBLANK(M11270),,H11270*INDEX(Inputs!F:F,MATCH(F11270,Inputs!E:E,0)))</f>
        <v>1199</v>
      </c>
      <c r="O11270" s="65"/>
    </row>
    <row r="11271" ht="15.75" customHeight="1" spans="1:15">
      <c r="A11271" s="65" t="s">
        <v>426</v>
      </c>
      <c r="B11271" s="66" t="s">
        <v>273</v>
      </c>
      <c r="C11271" s="65" t="s">
        <v>1494</v>
      </c>
      <c r="D11271" s="66" t="s">
        <v>370</v>
      </c>
      <c r="E11271" s="66" t="s">
        <v>410</v>
      </c>
      <c r="F11271" s="65">
        <v>250879</v>
      </c>
      <c r="G11271" s="65" t="s">
        <v>30</v>
      </c>
      <c r="H11271" s="67">
        <v>1</v>
      </c>
      <c r="I11271" s="69" t="s">
        <v>1521</v>
      </c>
      <c r="J11271" s="63">
        <f t="shared" si="44"/>
        <v>45018</v>
      </c>
      <c r="K11271" s="64">
        <f>IF(ISBLANK(J11271),,H11271*INDEX(Inputs!G:G,MATCH(F11271,Inputs!E:E,0)))</f>
        <v>699</v>
      </c>
      <c r="L11271" s="65" t="str">
        <f>IF(ISBLANK(J11271),,INDEX(Inputs!D:D,MATCH(F11271,Inputs!E:E,0)))</f>
        <v>597BK Evo Fox Falcon X85 Extra Large Speed Mouse Pad</v>
      </c>
      <c r="M11271" s="65" t="str">
        <f>IF(ISBLANK(#REF!),,IF(B11271="Online","Online",IF(LEFT(B11271,1)="E","Online","Offline")))</f>
        <v>Offline</v>
      </c>
      <c r="N11271" s="64">
        <f>IF(ISBLANK(M11271),,H11271*INDEX(Inputs!F:F,MATCH(F11271,Inputs!E:E,0)))</f>
        <v>1199</v>
      </c>
      <c r="O11271" s="65"/>
    </row>
    <row r="11272" ht="15.75" customHeight="1" spans="1:15">
      <c r="A11272" s="65" t="s">
        <v>327</v>
      </c>
      <c r="B11272" s="66" t="s">
        <v>35</v>
      </c>
      <c r="C11272" s="65" t="s">
        <v>525</v>
      </c>
      <c r="D11272" s="66" t="s">
        <v>370</v>
      </c>
      <c r="E11272" s="66" t="s">
        <v>410</v>
      </c>
      <c r="F11272" s="65">
        <v>250876</v>
      </c>
      <c r="G11272" s="65" t="s">
        <v>26</v>
      </c>
      <c r="H11272" s="67">
        <v>1</v>
      </c>
      <c r="I11272" s="69" t="s">
        <v>1521</v>
      </c>
      <c r="J11272" s="63">
        <f t="shared" si="44"/>
        <v>45018</v>
      </c>
      <c r="K11272" s="64">
        <f>IF(ISBLANK(J11272),,H11272*INDEX(Inputs!G:G,MATCH(F11272,Inputs!E:E,0)))</f>
        <v>1399</v>
      </c>
      <c r="L11272" s="65" t="str">
        <f>IF(ISBLANK(J11272),,INDEX(Inputs!D:D,MATCH(F11272,Inputs!E:E,0)))</f>
        <v>649BK EvoFox Typhoon Laptop Cooling Pad</v>
      </c>
      <c r="M11272" s="65" t="str">
        <f>IF(ISBLANK(#REF!),,IF(B11272="Online","Online",IF(LEFT(B11272,1)="E","Online","Offline")))</f>
        <v>Offline</v>
      </c>
      <c r="N11272" s="64">
        <f>IF(ISBLANK(M11272),,H11272*INDEX(Inputs!F:F,MATCH(F11272,Inputs!E:E,0)))</f>
        <v>1999</v>
      </c>
      <c r="O11272" s="65"/>
    </row>
    <row r="11273" ht="15.75" customHeight="1" spans="1:15">
      <c r="A11273" s="65" t="s">
        <v>362</v>
      </c>
      <c r="B11273" s="66" t="s">
        <v>104</v>
      </c>
      <c r="C11273" s="65" t="s">
        <v>515</v>
      </c>
      <c r="D11273" s="66" t="s">
        <v>370</v>
      </c>
      <c r="E11273" s="66" t="s">
        <v>410</v>
      </c>
      <c r="F11273" s="65">
        <v>250876</v>
      </c>
      <c r="G11273" s="65" t="s">
        <v>26</v>
      </c>
      <c r="H11273" s="67">
        <v>1</v>
      </c>
      <c r="I11273" s="69" t="s">
        <v>1521</v>
      </c>
      <c r="J11273" s="63">
        <f t="shared" si="44"/>
        <v>45018</v>
      </c>
      <c r="K11273" s="64">
        <f>IF(ISBLANK(J11273),,H11273*INDEX(Inputs!G:G,MATCH(F11273,Inputs!E:E,0)))</f>
        <v>1399</v>
      </c>
      <c r="L11273" s="65" t="str">
        <f>IF(ISBLANK(J11273),,INDEX(Inputs!D:D,MATCH(F11273,Inputs!E:E,0)))</f>
        <v>649BK EvoFox Typhoon Laptop Cooling Pad</v>
      </c>
      <c r="M11273" s="65" t="str">
        <f>IF(ISBLANK(#REF!),,IF(B11273="Online","Online",IF(LEFT(B11273,1)="E","Online","Offline")))</f>
        <v>Offline</v>
      </c>
      <c r="N11273" s="64">
        <f>IF(ISBLANK(M11273),,H11273*INDEX(Inputs!F:F,MATCH(F11273,Inputs!E:E,0)))</f>
        <v>1999</v>
      </c>
      <c r="O11273" s="65"/>
    </row>
    <row r="11274" ht="15.75" customHeight="1" spans="1:15">
      <c r="A11274" s="65" t="s">
        <v>423</v>
      </c>
      <c r="B11274" s="66" t="s">
        <v>1290</v>
      </c>
      <c r="C11274" s="65" t="s">
        <v>1291</v>
      </c>
      <c r="D11274" s="66" t="s">
        <v>370</v>
      </c>
      <c r="E11274" s="66" t="s">
        <v>410</v>
      </c>
      <c r="F11274" s="65">
        <v>250876</v>
      </c>
      <c r="G11274" s="65" t="s">
        <v>26</v>
      </c>
      <c r="H11274" s="67">
        <v>1</v>
      </c>
      <c r="I11274" s="69" t="s">
        <v>1521</v>
      </c>
      <c r="J11274" s="63">
        <f t="shared" si="44"/>
        <v>45018</v>
      </c>
      <c r="K11274" s="64">
        <f>IF(ISBLANK(J11274),,H11274*INDEX(Inputs!G:G,MATCH(F11274,Inputs!E:E,0)))</f>
        <v>1399</v>
      </c>
      <c r="L11274" s="65" t="str">
        <f>IF(ISBLANK(J11274),,INDEX(Inputs!D:D,MATCH(F11274,Inputs!E:E,0)))</f>
        <v>649BK EvoFox Typhoon Laptop Cooling Pad</v>
      </c>
      <c r="M11274" s="65" t="str">
        <f>IF(ISBLANK(#REF!),,IF(B11274="Online","Online",IF(LEFT(B11274,1)="E","Online","Offline")))</f>
        <v>Offline</v>
      </c>
      <c r="N11274" s="64">
        <f>IF(ISBLANK(M11274),,H11274*INDEX(Inputs!F:F,MATCH(F11274,Inputs!E:E,0)))</f>
        <v>1999</v>
      </c>
      <c r="O11274" s="65"/>
    </row>
    <row r="11275" ht="15.75" customHeight="1" spans="1:15">
      <c r="A11275" s="65" t="s">
        <v>509</v>
      </c>
      <c r="B11275" s="66" t="s">
        <v>112</v>
      </c>
      <c r="C11275" s="65" t="s">
        <v>510</v>
      </c>
      <c r="D11275" s="66" t="s">
        <v>370</v>
      </c>
      <c r="E11275" s="66" t="s">
        <v>410</v>
      </c>
      <c r="F11275" s="65">
        <v>250423</v>
      </c>
      <c r="G11275" s="65" t="s">
        <v>11</v>
      </c>
      <c r="H11275" s="67">
        <v>1</v>
      </c>
      <c r="I11275" s="69" t="s">
        <v>1521</v>
      </c>
      <c r="J11275" s="63">
        <f t="shared" si="44"/>
        <v>45018</v>
      </c>
      <c r="K11275" s="64">
        <f>IF(ISBLANK(J11275),,H11275*INDEX(Inputs!G:G,MATCH(F11275,Inputs!E:E,0)))</f>
        <v>759</v>
      </c>
      <c r="L11275" s="65" t="str">
        <f>IF(ISBLANK(J11275),,INDEX(Inputs!D:D,MATCH(F11275,Inputs!E:E,0)))</f>
        <v>650GR Ergo View Laptop Stand-Grey</v>
      </c>
      <c r="M11275" s="65" t="str">
        <f>IF(ISBLANK(#REF!),,IF(B11275="Online","Online",IF(LEFT(B11275,1)="E","Online","Offline")))</f>
        <v>Offline</v>
      </c>
      <c r="N11275" s="64">
        <f>IF(ISBLANK(M11275),,H11275*INDEX(Inputs!F:F,MATCH(F11275,Inputs!E:E,0)))</f>
        <v>899</v>
      </c>
      <c r="O11275" s="65"/>
    </row>
    <row r="11276" ht="15.75" customHeight="1" spans="1:15">
      <c r="A11276" s="65" t="s">
        <v>447</v>
      </c>
      <c r="B11276" s="66" t="s">
        <v>452</v>
      </c>
      <c r="C11276" s="65" t="s">
        <v>453</v>
      </c>
      <c r="D11276" s="66" t="s">
        <v>414</v>
      </c>
      <c r="E11276" s="66" t="s">
        <v>428</v>
      </c>
      <c r="F11276" s="65">
        <v>250881</v>
      </c>
      <c r="G11276" s="65" t="s">
        <v>98</v>
      </c>
      <c r="H11276" s="67">
        <v>1</v>
      </c>
      <c r="I11276" s="69" t="s">
        <v>1521</v>
      </c>
      <c r="J11276" s="63">
        <f t="shared" si="44"/>
        <v>45018</v>
      </c>
      <c r="K11276" s="64">
        <f>IF(ISBLANK(J11276),,H11276*INDEX(Inputs!G:G,MATCH(F11276,Inputs!E:E,0)))</f>
        <v>799</v>
      </c>
      <c r="L11276" s="65" t="str">
        <f>IF(ISBLANK(J11276),,INDEX(Inputs!D:D,MATCH(F11276,Inputs!E:E,0)))</f>
        <v>795BK EvoFox Phantom Pro RGB Gaming Mouse USB</v>
      </c>
      <c r="M11276" s="65" t="str">
        <f>IF(ISBLANK(#REF!),,IF(B11276="Online","Online",IF(LEFT(B11276,1)="E","Online","Offline")))</f>
        <v>Offline</v>
      </c>
      <c r="N11276" s="64">
        <f>IF(ISBLANK(M11276),,H11276*INDEX(Inputs!F:F,MATCH(F11276,Inputs!E:E,0)))</f>
        <v>1099</v>
      </c>
      <c r="O11276" s="65"/>
    </row>
    <row r="11277" ht="15.75" customHeight="1" spans="1:15">
      <c r="A11277" s="65" t="s">
        <v>327</v>
      </c>
      <c r="B11277" s="66" t="s">
        <v>64</v>
      </c>
      <c r="C11277" s="65" t="s">
        <v>592</v>
      </c>
      <c r="D11277" s="66" t="s">
        <v>329</v>
      </c>
      <c r="E11277" s="66" t="s">
        <v>330</v>
      </c>
      <c r="F11277" s="65">
        <v>224360</v>
      </c>
      <c r="G11277" s="65" t="s">
        <v>331</v>
      </c>
      <c r="H11277" s="67">
        <v>1</v>
      </c>
      <c r="I11277" s="69" t="s">
        <v>1521</v>
      </c>
      <c r="J11277" s="63">
        <f t="shared" si="44"/>
        <v>45018</v>
      </c>
      <c r="K11277" s="64">
        <f>IF(ISBLANK(J11277),,H11277*INDEX(Inputs!G:G,MATCH(F11277,Inputs!E:E,0)))</f>
        <v>2299</v>
      </c>
      <c r="L11277" s="65" t="str">
        <f>IF(ISBLANK(J11277),,INDEX(Inputs!D:D,MATCH(F11277,Inputs!E:E,0)))</f>
        <v>829BK Bluetooth Controller 4 (EGP4)</v>
      </c>
      <c r="M11277" s="65" t="str">
        <f>IF(ISBLANK(#REF!),,IF(B11277="Online","Online",IF(LEFT(B11277,1)="E","Online","Offline")))</f>
        <v>Offline</v>
      </c>
      <c r="N11277" s="64">
        <f>IF(ISBLANK(M11277),,H11277*INDEX(Inputs!F:F,MATCH(F11277,Inputs!E:E,0)))</f>
        <v>2599</v>
      </c>
      <c r="O11277" s="65"/>
    </row>
    <row r="11278" ht="15.75" customHeight="1" spans="1:15">
      <c r="A11278" s="65" t="s">
        <v>1526</v>
      </c>
      <c r="B11278" s="66" t="s">
        <v>765</v>
      </c>
      <c r="C11278" s="65" t="s">
        <v>765</v>
      </c>
      <c r="D11278" s="66" t="s">
        <v>414</v>
      </c>
      <c r="E11278" s="66" t="s">
        <v>415</v>
      </c>
      <c r="F11278" s="65">
        <v>204737</v>
      </c>
      <c r="G11278" s="65" t="s">
        <v>20</v>
      </c>
      <c r="H11278" s="67">
        <v>1</v>
      </c>
      <c r="I11278" s="69" t="s">
        <v>1521</v>
      </c>
      <c r="J11278" s="63">
        <f t="shared" si="44"/>
        <v>45018</v>
      </c>
      <c r="K11278" s="64">
        <f>IF(ISBLANK(J11278),,H11278*INDEX(Inputs!G:G,MATCH(F11278,Inputs!E:E,0)))</f>
        <v>729</v>
      </c>
      <c r="L11278" s="65" t="str">
        <f>IF(ISBLANK(J11278),,INDEX(Inputs!D:D,MATCH(F11278,Inputs!E:E,0)))</f>
        <v>850PP Xcite Pro Keyboard &amp; Mouse USB</v>
      </c>
      <c r="M11278" s="65" t="str">
        <f>IF(ISBLANK(#REF!),,IF(B11278="Online","Online",IF(LEFT(B11278,1)="E","Online","Offline")))</f>
        <v>Online</v>
      </c>
      <c r="N11278" s="64">
        <f>IF(ISBLANK(M11278),,H11278*INDEX(Inputs!F:F,MATCH(F11278,Inputs!E:E,0)))</f>
        <v>799</v>
      </c>
      <c r="O11278" s="65"/>
    </row>
    <row r="11279" ht="15.75" customHeight="1" spans="1:15">
      <c r="A11279" s="65" t="s">
        <v>407</v>
      </c>
      <c r="B11279" s="66" t="s">
        <v>10</v>
      </c>
      <c r="C11279" s="65" t="s">
        <v>605</v>
      </c>
      <c r="D11279" s="66" t="s">
        <v>414</v>
      </c>
      <c r="E11279" s="66" t="s">
        <v>415</v>
      </c>
      <c r="F11279" s="65">
        <v>260089</v>
      </c>
      <c r="G11279" s="65" t="s">
        <v>18</v>
      </c>
      <c r="H11279" s="67">
        <v>1</v>
      </c>
      <c r="I11279" s="69" t="s">
        <v>1527</v>
      </c>
      <c r="J11279" s="63">
        <f t="shared" si="44"/>
        <v>45019</v>
      </c>
      <c r="K11279" s="64">
        <f>IF(ISBLANK(J11279),,H11279*INDEX(Inputs!G:G,MATCH(F11279,Inputs!E:E,0)))</f>
        <v>529</v>
      </c>
      <c r="L11279" s="65" t="str">
        <f>IF(ISBLANK(J11279),,INDEX(Inputs!D:D,MATCH(F11279,Inputs!E:E,0)))</f>
        <v>398PP Xcite Neo Keyboard USB</v>
      </c>
      <c r="M11279" s="65" t="str">
        <f>IF(ISBLANK(#REF!),,IF(B11279="Online","Online",IF(LEFT(B11279,1)="E","Online","Offline")))</f>
        <v>Offline</v>
      </c>
      <c r="N11279" s="64">
        <f>IF(ISBLANK(M11279),,H11279*INDEX(Inputs!F:F,MATCH(F11279,Inputs!E:E,0)))</f>
        <v>549</v>
      </c>
      <c r="O11279" s="65"/>
    </row>
    <row r="11280" ht="15.75" customHeight="1" spans="1:15">
      <c r="A11280" s="65" t="s">
        <v>407</v>
      </c>
      <c r="B11280" s="66" t="s">
        <v>595</v>
      </c>
      <c r="C11280" s="65" t="s">
        <v>596</v>
      </c>
      <c r="D11280" s="66" t="s">
        <v>370</v>
      </c>
      <c r="E11280" s="66" t="s">
        <v>371</v>
      </c>
      <c r="F11280" s="65">
        <v>250417</v>
      </c>
      <c r="G11280" s="65" t="s">
        <v>39</v>
      </c>
      <c r="H11280" s="67">
        <v>1</v>
      </c>
      <c r="I11280" s="69" t="s">
        <v>1527</v>
      </c>
      <c r="J11280" s="63">
        <f t="shared" si="44"/>
        <v>45019</v>
      </c>
      <c r="K11280" s="64">
        <f>IF(ISBLANK(J11280),,H11280*INDEX(Inputs!G:G,MATCH(F11280,Inputs!E:E,0)))</f>
        <v>929</v>
      </c>
      <c r="L11280" s="65" t="str">
        <f>IF(ISBLANK(J11280),,INDEX(Inputs!D:D,MATCH(F11280,Inputs!E:E,0)))</f>
        <v>416PP Super Speed Hub 4 Port USB 3.0</v>
      </c>
      <c r="M11280" s="65" t="str">
        <f>IF(ISBLANK(#REF!),,IF(B11280="Online","Online",IF(LEFT(B11280,1)="E","Online","Offline")))</f>
        <v>Offline</v>
      </c>
      <c r="N11280" s="64">
        <f>IF(ISBLANK(M11280),,H11280*INDEX(Inputs!F:F,MATCH(F11280,Inputs!E:E,0)))</f>
        <v>1499</v>
      </c>
      <c r="O11280" s="65"/>
    </row>
    <row r="11281" ht="15.75" customHeight="1" spans="1:15">
      <c r="A11281" s="65" t="s">
        <v>341</v>
      </c>
      <c r="B11281" s="66" t="s">
        <v>66</v>
      </c>
      <c r="C11281" s="65" t="s">
        <v>710</v>
      </c>
      <c r="D11281" s="66" t="s">
        <v>370</v>
      </c>
      <c r="E11281" s="66" t="s">
        <v>371</v>
      </c>
      <c r="F11281" s="65">
        <v>250417</v>
      </c>
      <c r="G11281" s="65" t="s">
        <v>39</v>
      </c>
      <c r="H11281" s="67">
        <v>1</v>
      </c>
      <c r="I11281" s="69" t="s">
        <v>1527</v>
      </c>
      <c r="J11281" s="63">
        <f t="shared" si="44"/>
        <v>45019</v>
      </c>
      <c r="K11281" s="64">
        <f>IF(ISBLANK(J11281),,H11281*INDEX(Inputs!G:G,MATCH(F11281,Inputs!E:E,0)))</f>
        <v>929</v>
      </c>
      <c r="L11281" s="65" t="str">
        <f>IF(ISBLANK(J11281),,INDEX(Inputs!D:D,MATCH(F11281,Inputs!E:E,0)))</f>
        <v>416PP Super Speed Hub 4 Port USB 3.0</v>
      </c>
      <c r="M11281" s="65" t="str">
        <f>IF(ISBLANK(#REF!),,IF(B11281="Online","Online",IF(LEFT(B11281,1)="E","Online","Offline")))</f>
        <v>Offline</v>
      </c>
      <c r="N11281" s="64">
        <f>IF(ISBLANK(M11281),,H11281*INDEX(Inputs!F:F,MATCH(F11281,Inputs!E:E,0)))</f>
        <v>1499</v>
      </c>
      <c r="O11281" s="65"/>
    </row>
    <row r="11282" ht="15.75" customHeight="1" spans="1:15">
      <c r="A11282" s="65" t="s">
        <v>407</v>
      </c>
      <c r="B11282" s="66" t="s">
        <v>10</v>
      </c>
      <c r="C11282" s="65" t="s">
        <v>605</v>
      </c>
      <c r="D11282" s="66" t="s">
        <v>414</v>
      </c>
      <c r="E11282" s="66" t="s">
        <v>415</v>
      </c>
      <c r="F11282" s="65">
        <v>250874</v>
      </c>
      <c r="G11282" s="65" t="s">
        <v>13</v>
      </c>
      <c r="H11282" s="67">
        <v>1</v>
      </c>
      <c r="I11282" s="69" t="s">
        <v>1527</v>
      </c>
      <c r="J11282" s="63">
        <f t="shared" si="44"/>
        <v>45019</v>
      </c>
      <c r="K11282" s="64">
        <f>IF(ISBLANK(J11282),,H11282*INDEX(Inputs!G:G,MATCH(F11282,Inputs!E:E,0)))</f>
        <v>1349</v>
      </c>
      <c r="L11282" s="65" t="str">
        <f>IF(ISBLANK(J11282),,INDEX(Inputs!D:D,MATCH(F11282,Inputs!E:E,0)))</f>
        <v>432BK EvoFox X-Team Gaming Keyboard &amp; Mouse (USB)</v>
      </c>
      <c r="M11282" s="65" t="str">
        <f>IF(ISBLANK(#REF!),,IF(B11282="Online","Online",IF(LEFT(B11282,1)="E","Online","Offline")))</f>
        <v>Offline</v>
      </c>
      <c r="N11282" s="64">
        <f>IF(ISBLANK(M11282),,H11282*INDEX(Inputs!F:F,MATCH(F11282,Inputs!E:E,0)))</f>
        <v>1899</v>
      </c>
      <c r="O11282" s="65"/>
    </row>
    <row r="11283" ht="15.75" customHeight="1" spans="1:15">
      <c r="A11283" s="65" t="s">
        <v>341</v>
      </c>
      <c r="B11283" s="66" t="s">
        <v>36</v>
      </c>
      <c r="C11283" s="65" t="s">
        <v>581</v>
      </c>
      <c r="D11283" s="66" t="s">
        <v>414</v>
      </c>
      <c r="E11283" s="66" t="s">
        <v>415</v>
      </c>
      <c r="F11283" s="65">
        <v>250874</v>
      </c>
      <c r="G11283" s="65" t="s">
        <v>13</v>
      </c>
      <c r="H11283" s="67">
        <v>1</v>
      </c>
      <c r="I11283" s="69" t="s">
        <v>1527</v>
      </c>
      <c r="J11283" s="63">
        <f t="shared" si="44"/>
        <v>45019</v>
      </c>
      <c r="K11283" s="64">
        <f>IF(ISBLANK(J11283),,H11283*INDEX(Inputs!G:G,MATCH(F11283,Inputs!E:E,0)))</f>
        <v>1349</v>
      </c>
      <c r="L11283" s="65" t="str">
        <f>IF(ISBLANK(J11283),,INDEX(Inputs!D:D,MATCH(F11283,Inputs!E:E,0)))</f>
        <v>432BK EvoFox X-Team Gaming Keyboard &amp; Mouse (USB)</v>
      </c>
      <c r="M11283" s="65" t="str">
        <f>IF(ISBLANK(#REF!),,IF(B11283="Online","Online",IF(LEFT(B11283,1)="E","Online","Offline")))</f>
        <v>Offline</v>
      </c>
      <c r="N11283" s="64">
        <f>IF(ISBLANK(M11283),,H11283*INDEX(Inputs!F:F,MATCH(F11283,Inputs!E:E,0)))</f>
        <v>1899</v>
      </c>
      <c r="O11283" s="65"/>
    </row>
    <row r="11284" ht="15.75" customHeight="1" spans="1:15">
      <c r="A11284" s="65" t="s">
        <v>338</v>
      </c>
      <c r="B11284" s="66" t="s">
        <v>44</v>
      </c>
      <c r="C11284" s="65" t="s">
        <v>339</v>
      </c>
      <c r="D11284" s="66" t="s">
        <v>414</v>
      </c>
      <c r="E11284" s="66" t="s">
        <v>415</v>
      </c>
      <c r="F11284" s="65">
        <v>250874</v>
      </c>
      <c r="G11284" s="65" t="s">
        <v>13</v>
      </c>
      <c r="H11284" s="67">
        <v>1</v>
      </c>
      <c r="I11284" s="69" t="s">
        <v>1527</v>
      </c>
      <c r="J11284" s="63">
        <f t="shared" si="44"/>
        <v>45019</v>
      </c>
      <c r="K11284" s="64">
        <f>IF(ISBLANK(J11284),,H11284*INDEX(Inputs!G:G,MATCH(F11284,Inputs!E:E,0)))</f>
        <v>1349</v>
      </c>
      <c r="L11284" s="65" t="str">
        <f>IF(ISBLANK(J11284),,INDEX(Inputs!D:D,MATCH(F11284,Inputs!E:E,0)))</f>
        <v>432BK EvoFox X-Team Gaming Keyboard &amp; Mouse (USB)</v>
      </c>
      <c r="M11284" s="65" t="str">
        <f>IF(ISBLANK(#REF!),,IF(B11284="Online","Online",IF(LEFT(B11284,1)="E","Online","Offline")))</f>
        <v>Offline</v>
      </c>
      <c r="N11284" s="64">
        <f>IF(ISBLANK(M11284),,H11284*INDEX(Inputs!F:F,MATCH(F11284,Inputs!E:E,0)))</f>
        <v>1899</v>
      </c>
      <c r="O11284" s="65"/>
    </row>
    <row r="11285" ht="15.75" customHeight="1" spans="1:15">
      <c r="A11285" s="65" t="s">
        <v>509</v>
      </c>
      <c r="B11285" s="66" t="s">
        <v>112</v>
      </c>
      <c r="C11285" s="65" t="s">
        <v>510</v>
      </c>
      <c r="D11285" s="66" t="s">
        <v>414</v>
      </c>
      <c r="E11285" s="66" t="s">
        <v>415</v>
      </c>
      <c r="F11285" s="65">
        <v>250874</v>
      </c>
      <c r="G11285" s="65" t="s">
        <v>13</v>
      </c>
      <c r="H11285" s="67">
        <v>1</v>
      </c>
      <c r="I11285" s="69" t="s">
        <v>1527</v>
      </c>
      <c r="J11285" s="63">
        <f t="shared" si="44"/>
        <v>45019</v>
      </c>
      <c r="K11285" s="64">
        <f>IF(ISBLANK(J11285),,H11285*INDEX(Inputs!G:G,MATCH(F11285,Inputs!E:E,0)))</f>
        <v>1349</v>
      </c>
      <c r="L11285" s="65" t="str">
        <f>IF(ISBLANK(J11285),,INDEX(Inputs!D:D,MATCH(F11285,Inputs!E:E,0)))</f>
        <v>432BK EvoFox X-Team Gaming Keyboard &amp; Mouse (USB)</v>
      </c>
      <c r="M11285" s="65" t="str">
        <f>IF(ISBLANK(#REF!),,IF(B11285="Online","Online",IF(LEFT(B11285,1)="E","Online","Offline")))</f>
        <v>Offline</v>
      </c>
      <c r="N11285" s="64">
        <f>IF(ISBLANK(M11285),,H11285*INDEX(Inputs!F:F,MATCH(F11285,Inputs!E:E,0)))</f>
        <v>1899</v>
      </c>
      <c r="O11285" s="65"/>
    </row>
    <row r="11286" ht="15.75" customHeight="1" spans="1:15">
      <c r="A11286" s="65" t="s">
        <v>619</v>
      </c>
      <c r="B11286" s="66" t="s">
        <v>123</v>
      </c>
      <c r="C11286" s="65" t="s">
        <v>620</v>
      </c>
      <c r="D11286" s="66" t="s">
        <v>414</v>
      </c>
      <c r="E11286" s="66" t="s">
        <v>415</v>
      </c>
      <c r="F11286" s="65">
        <v>250874</v>
      </c>
      <c r="G11286" s="65" t="s">
        <v>13</v>
      </c>
      <c r="H11286" s="67">
        <v>1</v>
      </c>
      <c r="I11286" s="69" t="s">
        <v>1527</v>
      </c>
      <c r="J11286" s="63">
        <f t="shared" si="44"/>
        <v>45019</v>
      </c>
      <c r="K11286" s="64">
        <f>IF(ISBLANK(J11286),,H11286*INDEX(Inputs!G:G,MATCH(F11286,Inputs!E:E,0)))</f>
        <v>1349</v>
      </c>
      <c r="L11286" s="65" t="str">
        <f>IF(ISBLANK(J11286),,INDEX(Inputs!D:D,MATCH(F11286,Inputs!E:E,0)))</f>
        <v>432BK EvoFox X-Team Gaming Keyboard &amp; Mouse (USB)</v>
      </c>
      <c r="M11286" s="65" t="str">
        <f>IF(ISBLANK(#REF!),,IF(B11286="Online","Online",IF(LEFT(B11286,1)="E","Online","Offline")))</f>
        <v>Offline</v>
      </c>
      <c r="N11286" s="64">
        <f>IF(ISBLANK(M11286),,H11286*INDEX(Inputs!F:F,MATCH(F11286,Inputs!E:E,0)))</f>
        <v>1899</v>
      </c>
      <c r="O11286" s="65"/>
    </row>
    <row r="11287" ht="15.75" customHeight="1" spans="1:15">
      <c r="A11287" s="65" t="s">
        <v>478</v>
      </c>
      <c r="B11287" s="66" t="s">
        <v>143</v>
      </c>
      <c r="C11287" s="65" t="s">
        <v>479</v>
      </c>
      <c r="D11287" s="66" t="s">
        <v>414</v>
      </c>
      <c r="E11287" s="66" t="s">
        <v>415</v>
      </c>
      <c r="F11287" s="65">
        <v>250874</v>
      </c>
      <c r="G11287" s="65" t="s">
        <v>13</v>
      </c>
      <c r="H11287" s="67">
        <v>1</v>
      </c>
      <c r="I11287" s="69" t="s">
        <v>1527</v>
      </c>
      <c r="J11287" s="63">
        <f t="shared" si="44"/>
        <v>45019</v>
      </c>
      <c r="K11287" s="64">
        <f>IF(ISBLANK(J11287),,H11287*INDEX(Inputs!G:G,MATCH(F11287,Inputs!E:E,0)))</f>
        <v>1349</v>
      </c>
      <c r="L11287" s="65" t="str">
        <f>IF(ISBLANK(J11287),,INDEX(Inputs!D:D,MATCH(F11287,Inputs!E:E,0)))</f>
        <v>432BK EvoFox X-Team Gaming Keyboard &amp; Mouse (USB)</v>
      </c>
      <c r="M11287" s="65" t="str">
        <f>IF(ISBLANK(#REF!),,IF(B11287="Online","Online",IF(LEFT(B11287,1)="E","Online","Offline")))</f>
        <v>Offline</v>
      </c>
      <c r="N11287" s="64">
        <f>IF(ISBLANK(M11287),,H11287*INDEX(Inputs!F:F,MATCH(F11287,Inputs!E:E,0)))</f>
        <v>1899</v>
      </c>
      <c r="O11287" s="65"/>
    </row>
    <row r="11288" ht="15.75" customHeight="1" spans="1:15">
      <c r="A11288" s="65" t="s">
        <v>832</v>
      </c>
      <c r="B11288" s="66" t="s">
        <v>204</v>
      </c>
      <c r="C11288" s="65" t="s">
        <v>724</v>
      </c>
      <c r="D11288" s="66" t="s">
        <v>414</v>
      </c>
      <c r="E11288" s="66" t="s">
        <v>415</v>
      </c>
      <c r="F11288" s="65">
        <v>250874</v>
      </c>
      <c r="G11288" s="65" t="s">
        <v>13</v>
      </c>
      <c r="H11288" s="67">
        <v>1</v>
      </c>
      <c r="I11288" s="69" t="s">
        <v>1527</v>
      </c>
      <c r="J11288" s="63">
        <f t="shared" si="44"/>
        <v>45019</v>
      </c>
      <c r="K11288" s="64">
        <f>IF(ISBLANK(J11288),,H11288*INDEX(Inputs!G:G,MATCH(F11288,Inputs!E:E,0)))</f>
        <v>1349</v>
      </c>
      <c r="L11288" s="65" t="str">
        <f>IF(ISBLANK(J11288),,INDEX(Inputs!D:D,MATCH(F11288,Inputs!E:E,0)))</f>
        <v>432BK EvoFox X-Team Gaming Keyboard &amp; Mouse (USB)</v>
      </c>
      <c r="M11288" s="65" t="str">
        <f>IF(ISBLANK(#REF!),,IF(B11288="Online","Online",IF(LEFT(B11288,1)="E","Online","Offline")))</f>
        <v>Offline</v>
      </c>
      <c r="N11288" s="64">
        <f>IF(ISBLANK(M11288),,H11288*INDEX(Inputs!F:F,MATCH(F11288,Inputs!E:E,0)))</f>
        <v>1899</v>
      </c>
      <c r="O11288" s="65"/>
    </row>
    <row r="11289" ht="15.75" customHeight="1" spans="1:15">
      <c r="A11289" s="65" t="s">
        <v>850</v>
      </c>
      <c r="B11289" s="66" t="s">
        <v>220</v>
      </c>
      <c r="C11289" s="65" t="s">
        <v>555</v>
      </c>
      <c r="D11289" s="66" t="s">
        <v>414</v>
      </c>
      <c r="E11289" s="66" t="s">
        <v>415</v>
      </c>
      <c r="F11289" s="65">
        <v>250874</v>
      </c>
      <c r="G11289" s="65" t="s">
        <v>13</v>
      </c>
      <c r="H11289" s="67">
        <v>1</v>
      </c>
      <c r="I11289" s="69" t="s">
        <v>1527</v>
      </c>
      <c r="J11289" s="63">
        <f t="shared" si="44"/>
        <v>45019</v>
      </c>
      <c r="K11289" s="64">
        <f>IF(ISBLANK(J11289),,H11289*INDEX(Inputs!G:G,MATCH(F11289,Inputs!E:E,0)))</f>
        <v>1349</v>
      </c>
      <c r="L11289" s="65" t="str">
        <f>IF(ISBLANK(J11289),,INDEX(Inputs!D:D,MATCH(F11289,Inputs!E:E,0)))</f>
        <v>432BK EvoFox X-Team Gaming Keyboard &amp; Mouse (USB)</v>
      </c>
      <c r="M11289" s="65" t="str">
        <f>IF(ISBLANK(#REF!),,IF(B11289="Online","Online",IF(LEFT(B11289,1)="E","Online","Offline")))</f>
        <v>Offline</v>
      </c>
      <c r="N11289" s="64">
        <f>IF(ISBLANK(M11289),,H11289*INDEX(Inputs!F:F,MATCH(F11289,Inputs!E:E,0)))</f>
        <v>1899</v>
      </c>
      <c r="O11289" s="65"/>
    </row>
    <row r="11290" ht="15.75" customHeight="1" spans="1:15">
      <c r="A11290" s="65" t="s">
        <v>1250</v>
      </c>
      <c r="B11290" s="66" t="s">
        <v>242</v>
      </c>
      <c r="C11290" s="65" t="s">
        <v>1287</v>
      </c>
      <c r="D11290" s="66" t="s">
        <v>414</v>
      </c>
      <c r="E11290" s="66" t="s">
        <v>415</v>
      </c>
      <c r="F11290" s="65">
        <v>250874</v>
      </c>
      <c r="G11290" s="65" t="s">
        <v>13</v>
      </c>
      <c r="H11290" s="67">
        <v>1</v>
      </c>
      <c r="I11290" s="69" t="s">
        <v>1527</v>
      </c>
      <c r="J11290" s="63">
        <f t="shared" si="44"/>
        <v>45019</v>
      </c>
      <c r="K11290" s="64">
        <f>IF(ISBLANK(J11290),,H11290*INDEX(Inputs!G:G,MATCH(F11290,Inputs!E:E,0)))</f>
        <v>1349</v>
      </c>
      <c r="L11290" s="65" t="str">
        <f>IF(ISBLANK(J11290),,INDEX(Inputs!D:D,MATCH(F11290,Inputs!E:E,0)))</f>
        <v>432BK EvoFox X-Team Gaming Keyboard &amp; Mouse (USB)</v>
      </c>
      <c r="M11290" s="65" t="str">
        <f>IF(ISBLANK(#REF!),,IF(B11290="Online","Online",IF(LEFT(B11290,1)="E","Online","Offline")))</f>
        <v>Offline</v>
      </c>
      <c r="N11290" s="64">
        <f>IF(ISBLANK(M11290),,H11290*INDEX(Inputs!F:F,MATCH(F11290,Inputs!E:E,0)))</f>
        <v>1899</v>
      </c>
      <c r="O11290" s="65"/>
    </row>
    <row r="11291" ht="15.75" customHeight="1" spans="1:15">
      <c r="A11291" s="65" t="s">
        <v>362</v>
      </c>
      <c r="B11291" s="66" t="s">
        <v>1091</v>
      </c>
      <c r="C11291" s="65" t="s">
        <v>1278</v>
      </c>
      <c r="D11291" s="66" t="s">
        <v>414</v>
      </c>
      <c r="E11291" s="66" t="s">
        <v>415</v>
      </c>
      <c r="F11291" s="65">
        <v>250874</v>
      </c>
      <c r="G11291" s="65" t="s">
        <v>13</v>
      </c>
      <c r="H11291" s="67">
        <v>1</v>
      </c>
      <c r="I11291" s="69" t="s">
        <v>1527</v>
      </c>
      <c r="J11291" s="63">
        <f t="shared" si="44"/>
        <v>45019</v>
      </c>
      <c r="K11291" s="64">
        <f>IF(ISBLANK(J11291),,H11291*INDEX(Inputs!G:G,MATCH(F11291,Inputs!E:E,0)))</f>
        <v>1349</v>
      </c>
      <c r="L11291" s="65" t="str">
        <f>IF(ISBLANK(J11291),,INDEX(Inputs!D:D,MATCH(F11291,Inputs!E:E,0)))</f>
        <v>432BK EvoFox X-Team Gaming Keyboard &amp; Mouse (USB)</v>
      </c>
      <c r="M11291" s="65" t="str">
        <f>IF(ISBLANK(#REF!),,IF(B11291="Online","Online",IF(LEFT(B11291,1)="E","Online","Offline")))</f>
        <v>Offline</v>
      </c>
      <c r="N11291" s="64">
        <f>IF(ISBLANK(M11291),,H11291*INDEX(Inputs!F:F,MATCH(F11291,Inputs!E:E,0)))</f>
        <v>1899</v>
      </c>
      <c r="O11291" s="65"/>
    </row>
    <row r="11292" ht="15.75" customHeight="1" spans="1:15">
      <c r="A11292" s="65" t="s">
        <v>1528</v>
      </c>
      <c r="B11292" s="66" t="s">
        <v>765</v>
      </c>
      <c r="C11292" s="65" t="s">
        <v>765</v>
      </c>
      <c r="D11292" s="66" t="s">
        <v>370</v>
      </c>
      <c r="E11292" s="66" t="s">
        <v>371</v>
      </c>
      <c r="F11292" s="65">
        <v>260086</v>
      </c>
      <c r="G11292" s="65" t="s">
        <v>16</v>
      </c>
      <c r="H11292" s="67">
        <v>1</v>
      </c>
      <c r="I11292" s="69" t="s">
        <v>1527</v>
      </c>
      <c r="J11292" s="63">
        <f t="shared" si="44"/>
        <v>45019</v>
      </c>
      <c r="K11292" s="64">
        <f>IF(ISBLANK(J11292),,H11292*INDEX(Inputs!G:G,MATCH(F11292,Inputs!E:E,0)))</f>
        <v>1699</v>
      </c>
      <c r="L11292" s="65" t="str">
        <f>IF(ISBLANK(J11292),,INDEX(Inputs!D:D,MATCH(F11292,Inputs!E:E,0)))</f>
        <v>436BK Type-C 6 in 1 Multiport Hub</v>
      </c>
      <c r="M11292" s="65" t="str">
        <f>IF(ISBLANK(#REF!),,IF(B11292="Online","Online",IF(LEFT(B11292,1)="E","Online","Offline")))</f>
        <v>Online</v>
      </c>
      <c r="N11292" s="64">
        <f>IF(ISBLANK(M11292),,H11292*INDEX(Inputs!F:F,MATCH(F11292,Inputs!E:E,0)))</f>
        <v>2599</v>
      </c>
      <c r="O11292" s="65"/>
    </row>
    <row r="11293" ht="15.75" customHeight="1" spans="1:15">
      <c r="A11293" s="65" t="s">
        <v>655</v>
      </c>
      <c r="B11293" s="66" t="s">
        <v>110</v>
      </c>
      <c r="C11293" s="65" t="s">
        <v>656</v>
      </c>
      <c r="D11293" s="66" t="s">
        <v>370</v>
      </c>
      <c r="E11293" s="66" t="s">
        <v>410</v>
      </c>
      <c r="F11293" s="65">
        <v>250877</v>
      </c>
      <c r="G11293" s="65" t="s">
        <v>22</v>
      </c>
      <c r="H11293" s="67">
        <v>1</v>
      </c>
      <c r="I11293" s="69" t="s">
        <v>1527</v>
      </c>
      <c r="J11293" s="63">
        <f t="shared" si="44"/>
        <v>45019</v>
      </c>
      <c r="K11293" s="64">
        <f>IF(ISBLANK(J11293),,H11293*INDEX(Inputs!G:G,MATCH(F11293,Inputs!E:E,0)))</f>
        <v>349</v>
      </c>
      <c r="L11293" s="65" t="str">
        <f>IF(ISBLANK(J11293),,INDEX(Inputs!D:D,MATCH(F11293,Inputs!E:E,0)))</f>
        <v>595BK Evo Fox Falcon X35 Medium Speed Mouse Pad</v>
      </c>
      <c r="M11293" s="65" t="str">
        <f>IF(ISBLANK(#REF!),,IF(B11293="Online","Online",IF(LEFT(B11293,1)="E","Online","Offline")))</f>
        <v>Offline</v>
      </c>
      <c r="N11293" s="64">
        <f>IF(ISBLANK(M11293),,H11293*INDEX(Inputs!F:F,MATCH(F11293,Inputs!E:E,0)))</f>
        <v>699</v>
      </c>
      <c r="O11293" s="65"/>
    </row>
    <row r="11294" ht="15.75" customHeight="1" spans="1:15">
      <c r="A11294" s="65" t="s">
        <v>423</v>
      </c>
      <c r="B11294" s="66" t="s">
        <v>125</v>
      </c>
      <c r="C11294" s="65" t="s">
        <v>434</v>
      </c>
      <c r="D11294" s="66" t="s">
        <v>370</v>
      </c>
      <c r="E11294" s="66" t="s">
        <v>410</v>
      </c>
      <c r="F11294" s="65">
        <v>250877</v>
      </c>
      <c r="G11294" s="65" t="s">
        <v>22</v>
      </c>
      <c r="H11294" s="67">
        <v>1</v>
      </c>
      <c r="I11294" s="69" t="s">
        <v>1527</v>
      </c>
      <c r="J11294" s="63">
        <f t="shared" si="44"/>
        <v>45019</v>
      </c>
      <c r="K11294" s="64">
        <f>IF(ISBLANK(J11294),,H11294*INDEX(Inputs!G:G,MATCH(F11294,Inputs!E:E,0)))</f>
        <v>349</v>
      </c>
      <c r="L11294" s="65" t="str">
        <f>IF(ISBLANK(J11294),,INDEX(Inputs!D:D,MATCH(F11294,Inputs!E:E,0)))</f>
        <v>595BK Evo Fox Falcon X35 Medium Speed Mouse Pad</v>
      </c>
      <c r="M11294" s="65" t="str">
        <f>IF(ISBLANK(#REF!),,IF(B11294="Online","Online",IF(LEFT(B11294,1)="E","Online","Offline")))</f>
        <v>Offline</v>
      </c>
      <c r="N11294" s="64">
        <f>IF(ISBLANK(M11294),,H11294*INDEX(Inputs!F:F,MATCH(F11294,Inputs!E:E,0)))</f>
        <v>699</v>
      </c>
      <c r="O11294" s="65"/>
    </row>
    <row r="11295" ht="15.75" customHeight="1" spans="1:15">
      <c r="A11295" s="65" t="s">
        <v>935</v>
      </c>
      <c r="B11295" s="66" t="s">
        <v>936</v>
      </c>
      <c r="C11295" s="65" t="s">
        <v>937</v>
      </c>
      <c r="D11295" s="66" t="s">
        <v>370</v>
      </c>
      <c r="E11295" s="66" t="s">
        <v>410</v>
      </c>
      <c r="F11295" s="65">
        <v>250877</v>
      </c>
      <c r="G11295" s="65" t="s">
        <v>22</v>
      </c>
      <c r="H11295" s="67">
        <v>1</v>
      </c>
      <c r="I11295" s="69" t="s">
        <v>1527</v>
      </c>
      <c r="J11295" s="63">
        <f t="shared" si="44"/>
        <v>45019</v>
      </c>
      <c r="K11295" s="64">
        <f>IF(ISBLANK(J11295),,H11295*INDEX(Inputs!G:G,MATCH(F11295,Inputs!E:E,0)))</f>
        <v>349</v>
      </c>
      <c r="L11295" s="65" t="str">
        <f>IF(ISBLANK(J11295),,INDEX(Inputs!D:D,MATCH(F11295,Inputs!E:E,0)))</f>
        <v>595BK Evo Fox Falcon X35 Medium Speed Mouse Pad</v>
      </c>
      <c r="M11295" s="65" t="str">
        <f>IF(ISBLANK(#REF!),,IF(B11295="Online","Online",IF(LEFT(B11295,1)="E","Online","Offline")))</f>
        <v>Offline</v>
      </c>
      <c r="N11295" s="64">
        <f>IF(ISBLANK(M11295),,H11295*INDEX(Inputs!F:F,MATCH(F11295,Inputs!E:E,0)))</f>
        <v>699</v>
      </c>
      <c r="O11295" s="65"/>
    </row>
    <row r="11296" ht="15.75" customHeight="1" spans="1:15">
      <c r="A11296" s="65" t="s">
        <v>1518</v>
      </c>
      <c r="B11296" s="66" t="s">
        <v>1519</v>
      </c>
      <c r="C11296" s="65" t="s">
        <v>1520</v>
      </c>
      <c r="D11296" s="66" t="s">
        <v>370</v>
      </c>
      <c r="E11296" s="66" t="s">
        <v>410</v>
      </c>
      <c r="F11296" s="65">
        <v>250878</v>
      </c>
      <c r="G11296" s="65" t="s">
        <v>24</v>
      </c>
      <c r="H11296" s="67">
        <v>1</v>
      </c>
      <c r="I11296" s="69" t="s">
        <v>1527</v>
      </c>
      <c r="J11296" s="63">
        <f t="shared" si="44"/>
        <v>45019</v>
      </c>
      <c r="K11296" s="64">
        <f>IF(ISBLANK(J11296),,H11296*INDEX(Inputs!G:G,MATCH(F11296,Inputs!E:E,0)))</f>
        <v>999</v>
      </c>
      <c r="L11296" s="65" t="str">
        <f>IF(ISBLANK(J11296),,INDEX(Inputs!D:D,MATCH(F11296,Inputs!E:E,0)))</f>
        <v>596BK Evo Fox Falcon LX35 Medium Speed LED Mouse Pad</v>
      </c>
      <c r="M11296" s="65" t="str">
        <f>IF(ISBLANK(#REF!),,IF(B11296="Online","Online",IF(LEFT(B11296,1)="E","Online","Offline")))</f>
        <v>Offline</v>
      </c>
      <c r="N11296" s="64">
        <f>IF(ISBLANK(M11296),,H11296*INDEX(Inputs!F:F,MATCH(F11296,Inputs!E:E,0)))</f>
        <v>1999</v>
      </c>
      <c r="O11296" s="65"/>
    </row>
    <row r="11297" ht="15.75" customHeight="1" spans="1:15">
      <c r="A11297" s="65" t="s">
        <v>362</v>
      </c>
      <c r="B11297" s="66" t="s">
        <v>104</v>
      </c>
      <c r="C11297" s="65" t="s">
        <v>515</v>
      </c>
      <c r="D11297" s="66" t="s">
        <v>370</v>
      </c>
      <c r="E11297" s="66" t="s">
        <v>410</v>
      </c>
      <c r="F11297" s="65">
        <v>250879</v>
      </c>
      <c r="G11297" s="65" t="s">
        <v>30</v>
      </c>
      <c r="H11297" s="67">
        <v>1</v>
      </c>
      <c r="I11297" s="69" t="s">
        <v>1527</v>
      </c>
      <c r="J11297" s="63">
        <f t="shared" si="44"/>
        <v>45019</v>
      </c>
      <c r="K11297" s="64">
        <f>IF(ISBLANK(J11297),,H11297*INDEX(Inputs!G:G,MATCH(F11297,Inputs!E:E,0)))</f>
        <v>699</v>
      </c>
      <c r="L11297" s="65" t="str">
        <f>IF(ISBLANK(J11297),,INDEX(Inputs!D:D,MATCH(F11297,Inputs!E:E,0)))</f>
        <v>597BK Evo Fox Falcon X85 Extra Large Speed Mouse Pad</v>
      </c>
      <c r="M11297" s="65" t="str">
        <f>IF(ISBLANK(#REF!),,IF(B11297="Online","Online",IF(LEFT(B11297,1)="E","Online","Offline")))</f>
        <v>Offline</v>
      </c>
      <c r="N11297" s="64">
        <f>IF(ISBLANK(M11297),,H11297*INDEX(Inputs!F:F,MATCH(F11297,Inputs!E:E,0)))</f>
        <v>1199</v>
      </c>
      <c r="O11297" s="65"/>
    </row>
    <row r="11298" ht="15.75" customHeight="1" spans="1:15">
      <c r="A11298" s="65" t="s">
        <v>341</v>
      </c>
      <c r="B11298" s="66" t="s">
        <v>1529</v>
      </c>
      <c r="C11298" s="65" t="s">
        <v>1530</v>
      </c>
      <c r="D11298" s="66" t="s">
        <v>370</v>
      </c>
      <c r="E11298" s="66" t="s">
        <v>410</v>
      </c>
      <c r="F11298" s="65">
        <v>250879</v>
      </c>
      <c r="G11298" s="65" t="s">
        <v>30</v>
      </c>
      <c r="H11298" s="67">
        <v>1</v>
      </c>
      <c r="I11298" s="69" t="s">
        <v>1527</v>
      </c>
      <c r="J11298" s="63">
        <f t="shared" si="44"/>
        <v>45019</v>
      </c>
      <c r="K11298" s="64">
        <f>IF(ISBLANK(J11298),,H11298*INDEX(Inputs!G:G,MATCH(F11298,Inputs!E:E,0)))</f>
        <v>699</v>
      </c>
      <c r="L11298" s="65" t="str">
        <f>IF(ISBLANK(J11298),,INDEX(Inputs!D:D,MATCH(F11298,Inputs!E:E,0)))</f>
        <v>597BK Evo Fox Falcon X85 Extra Large Speed Mouse Pad</v>
      </c>
      <c r="M11298" s="65" t="str">
        <f>IF(ISBLANK(#REF!),,IF(B11298="Online","Online",IF(LEFT(B11298,1)="E","Online","Offline")))</f>
        <v>Offline</v>
      </c>
      <c r="N11298" s="64">
        <f>IF(ISBLANK(M11298),,H11298*INDEX(Inputs!F:F,MATCH(F11298,Inputs!E:E,0)))</f>
        <v>1199</v>
      </c>
      <c r="O11298" s="65"/>
    </row>
    <row r="11299" ht="15.75" customHeight="1" spans="1:15">
      <c r="A11299" s="65" t="s">
        <v>327</v>
      </c>
      <c r="B11299" s="66" t="s">
        <v>70</v>
      </c>
      <c r="C11299" s="65" t="s">
        <v>328</v>
      </c>
      <c r="D11299" s="66" t="s">
        <v>370</v>
      </c>
      <c r="E11299" s="66" t="s">
        <v>410</v>
      </c>
      <c r="F11299" s="65">
        <v>250876</v>
      </c>
      <c r="G11299" s="65" t="s">
        <v>26</v>
      </c>
      <c r="H11299" s="67">
        <v>1</v>
      </c>
      <c r="I11299" s="69" t="s">
        <v>1527</v>
      </c>
      <c r="J11299" s="63">
        <f t="shared" si="44"/>
        <v>45019</v>
      </c>
      <c r="K11299" s="64">
        <f>IF(ISBLANK(J11299),,H11299*INDEX(Inputs!G:G,MATCH(F11299,Inputs!E:E,0)))</f>
        <v>1399</v>
      </c>
      <c r="L11299" s="65" t="str">
        <f>IF(ISBLANK(J11299),,INDEX(Inputs!D:D,MATCH(F11299,Inputs!E:E,0)))</f>
        <v>649BK EvoFox Typhoon Laptop Cooling Pad</v>
      </c>
      <c r="M11299" s="65" t="str">
        <f>IF(ISBLANK(#REF!),,IF(B11299="Online","Online",IF(LEFT(B11299,1)="E","Online","Offline")))</f>
        <v>Offline</v>
      </c>
      <c r="N11299" s="64">
        <f>IF(ISBLANK(M11299),,H11299*INDEX(Inputs!F:F,MATCH(F11299,Inputs!E:E,0)))</f>
        <v>1999</v>
      </c>
      <c r="O11299" s="65"/>
    </row>
    <row r="11300" ht="15.75" customHeight="1" spans="1:15">
      <c r="A11300" s="65" t="s">
        <v>619</v>
      </c>
      <c r="B11300" s="66" t="s">
        <v>123</v>
      </c>
      <c r="C11300" s="65" t="s">
        <v>620</v>
      </c>
      <c r="D11300" s="66" t="s">
        <v>370</v>
      </c>
      <c r="E11300" s="66" t="s">
        <v>410</v>
      </c>
      <c r="F11300" s="65">
        <v>250876</v>
      </c>
      <c r="G11300" s="65" t="s">
        <v>26</v>
      </c>
      <c r="H11300" s="67">
        <v>1</v>
      </c>
      <c r="I11300" s="69" t="s">
        <v>1527</v>
      </c>
      <c r="J11300" s="63">
        <f t="shared" si="44"/>
        <v>45019</v>
      </c>
      <c r="K11300" s="64">
        <f>IF(ISBLANK(J11300),,H11300*INDEX(Inputs!G:G,MATCH(F11300,Inputs!E:E,0)))</f>
        <v>1399</v>
      </c>
      <c r="L11300" s="65" t="str">
        <f>IF(ISBLANK(J11300),,INDEX(Inputs!D:D,MATCH(F11300,Inputs!E:E,0)))</f>
        <v>649BK EvoFox Typhoon Laptop Cooling Pad</v>
      </c>
      <c r="M11300" s="65" t="str">
        <f>IF(ISBLANK(#REF!),,IF(B11300="Online","Online",IF(LEFT(B11300,1)="E","Online","Offline")))</f>
        <v>Offline</v>
      </c>
      <c r="N11300" s="64">
        <f>IF(ISBLANK(M11300),,H11300*INDEX(Inputs!F:F,MATCH(F11300,Inputs!E:E,0)))</f>
        <v>1999</v>
      </c>
      <c r="O11300" s="65"/>
    </row>
    <row r="11301" ht="15.75" customHeight="1" spans="1:15">
      <c r="A11301" s="65" t="s">
        <v>694</v>
      </c>
      <c r="B11301" s="66" t="s">
        <v>271</v>
      </c>
      <c r="C11301" s="65" t="s">
        <v>1214</v>
      </c>
      <c r="D11301" s="66" t="s">
        <v>370</v>
      </c>
      <c r="E11301" s="66" t="s">
        <v>410</v>
      </c>
      <c r="F11301" s="65">
        <v>250876</v>
      </c>
      <c r="G11301" s="65" t="s">
        <v>26</v>
      </c>
      <c r="H11301" s="67">
        <v>1</v>
      </c>
      <c r="I11301" s="69" t="s">
        <v>1527</v>
      </c>
      <c r="J11301" s="63">
        <f t="shared" si="44"/>
        <v>45019</v>
      </c>
      <c r="K11301" s="64">
        <f>IF(ISBLANK(J11301),,H11301*INDEX(Inputs!G:G,MATCH(F11301,Inputs!E:E,0)))</f>
        <v>1399</v>
      </c>
      <c r="L11301" s="65" t="str">
        <f>IF(ISBLANK(J11301),,INDEX(Inputs!D:D,MATCH(F11301,Inputs!E:E,0)))</f>
        <v>649BK EvoFox Typhoon Laptop Cooling Pad</v>
      </c>
      <c r="M11301" s="65" t="str">
        <f>IF(ISBLANK(#REF!),,IF(B11301="Online","Online",IF(LEFT(B11301,1)="E","Online","Offline")))</f>
        <v>Offline</v>
      </c>
      <c r="N11301" s="64">
        <f>IF(ISBLANK(M11301),,H11301*INDEX(Inputs!F:F,MATCH(F11301,Inputs!E:E,0)))</f>
        <v>1999</v>
      </c>
      <c r="O11301" s="65"/>
    </row>
    <row r="11302" ht="15.75" customHeight="1" spans="1:15">
      <c r="A11302" s="65" t="s">
        <v>407</v>
      </c>
      <c r="B11302" s="66" t="s">
        <v>595</v>
      </c>
      <c r="C11302" s="65" t="s">
        <v>596</v>
      </c>
      <c r="D11302" s="66" t="s">
        <v>370</v>
      </c>
      <c r="E11302" s="66" t="s">
        <v>410</v>
      </c>
      <c r="F11302" s="65">
        <v>250423</v>
      </c>
      <c r="G11302" s="65" t="s">
        <v>11</v>
      </c>
      <c r="H11302" s="67">
        <v>1</v>
      </c>
      <c r="I11302" s="69" t="s">
        <v>1527</v>
      </c>
      <c r="J11302" s="63">
        <f t="shared" si="44"/>
        <v>45019</v>
      </c>
      <c r="K11302" s="64">
        <f>IF(ISBLANK(J11302),,H11302*INDEX(Inputs!G:G,MATCH(F11302,Inputs!E:E,0)))</f>
        <v>759</v>
      </c>
      <c r="L11302" s="65" t="str">
        <f>IF(ISBLANK(J11302),,INDEX(Inputs!D:D,MATCH(F11302,Inputs!E:E,0)))</f>
        <v>650GR Ergo View Laptop Stand-Grey</v>
      </c>
      <c r="M11302" s="65" t="str">
        <f>IF(ISBLANK(#REF!),,IF(B11302="Online","Online",IF(LEFT(B11302,1)="E","Online","Offline")))</f>
        <v>Offline</v>
      </c>
      <c r="N11302" s="64">
        <f>IF(ISBLANK(M11302),,H11302*INDEX(Inputs!F:F,MATCH(F11302,Inputs!E:E,0)))</f>
        <v>899</v>
      </c>
      <c r="O11302" s="65"/>
    </row>
    <row r="11303" ht="15.75" customHeight="1" spans="1:15">
      <c r="A11303" s="65" t="s">
        <v>341</v>
      </c>
      <c r="B11303" s="66" t="s">
        <v>244</v>
      </c>
      <c r="C11303" s="65" t="s">
        <v>1284</v>
      </c>
      <c r="D11303" s="66" t="s">
        <v>370</v>
      </c>
      <c r="E11303" s="66" t="s">
        <v>410</v>
      </c>
      <c r="F11303" s="65">
        <v>250423</v>
      </c>
      <c r="G11303" s="65" t="s">
        <v>11</v>
      </c>
      <c r="H11303" s="67">
        <v>1</v>
      </c>
      <c r="I11303" s="69" t="s">
        <v>1527</v>
      </c>
      <c r="J11303" s="63">
        <f t="shared" si="44"/>
        <v>45019</v>
      </c>
      <c r="K11303" s="64">
        <f>IF(ISBLANK(J11303),,H11303*INDEX(Inputs!G:G,MATCH(F11303,Inputs!E:E,0)))</f>
        <v>759</v>
      </c>
      <c r="L11303" s="65" t="str">
        <f>IF(ISBLANK(J11303),,INDEX(Inputs!D:D,MATCH(F11303,Inputs!E:E,0)))</f>
        <v>650GR Ergo View Laptop Stand-Grey</v>
      </c>
      <c r="M11303" s="65" t="str">
        <f>IF(ISBLANK(#REF!),,IF(B11303="Online","Online",IF(LEFT(B11303,1)="E","Online","Offline")))</f>
        <v>Offline</v>
      </c>
      <c r="N11303" s="64">
        <f>IF(ISBLANK(M11303),,H11303*INDEX(Inputs!F:F,MATCH(F11303,Inputs!E:E,0)))</f>
        <v>899</v>
      </c>
      <c r="O11303" s="65"/>
    </row>
    <row r="11304" ht="15.75" customHeight="1" spans="1:15">
      <c r="A11304" s="65" t="s">
        <v>341</v>
      </c>
      <c r="B11304" s="66" t="s">
        <v>80</v>
      </c>
      <c r="C11304" s="65" t="s">
        <v>629</v>
      </c>
      <c r="D11304" s="66" t="s">
        <v>329</v>
      </c>
      <c r="E11304" s="66" t="s">
        <v>330</v>
      </c>
      <c r="F11304" s="65">
        <v>224360</v>
      </c>
      <c r="G11304" s="65" t="s">
        <v>331</v>
      </c>
      <c r="H11304" s="67">
        <v>1</v>
      </c>
      <c r="I11304" s="69" t="s">
        <v>1527</v>
      </c>
      <c r="J11304" s="63">
        <f t="shared" si="44"/>
        <v>45019</v>
      </c>
      <c r="K11304" s="64">
        <f>IF(ISBLANK(J11304),,H11304*INDEX(Inputs!G:G,MATCH(F11304,Inputs!E:E,0)))</f>
        <v>2299</v>
      </c>
      <c r="L11304" s="65" t="str">
        <f>IF(ISBLANK(J11304),,INDEX(Inputs!D:D,MATCH(F11304,Inputs!E:E,0)))</f>
        <v>829BK Bluetooth Controller 4 (EGP4)</v>
      </c>
      <c r="M11304" s="65" t="str">
        <f>IF(ISBLANK(#REF!),,IF(B11304="Online","Online",IF(LEFT(B11304,1)="E","Online","Offline")))</f>
        <v>Offline</v>
      </c>
      <c r="N11304" s="64">
        <f>IF(ISBLANK(M11304),,H11304*INDEX(Inputs!F:F,MATCH(F11304,Inputs!E:E,0)))</f>
        <v>2599</v>
      </c>
      <c r="O11304" s="65"/>
    </row>
    <row r="11305" ht="15.75" customHeight="1" spans="1:15">
      <c r="A11305" s="65" t="s">
        <v>353</v>
      </c>
      <c r="B11305" s="66" t="s">
        <v>127</v>
      </c>
      <c r="C11305" s="65" t="s">
        <v>643</v>
      </c>
      <c r="D11305" s="66" t="s">
        <v>414</v>
      </c>
      <c r="E11305" s="66" t="s">
        <v>415</v>
      </c>
      <c r="F11305" s="65">
        <v>260089</v>
      </c>
      <c r="G11305" s="65" t="s">
        <v>18</v>
      </c>
      <c r="H11305" s="67">
        <v>1</v>
      </c>
      <c r="I11305" s="69" t="s">
        <v>1531</v>
      </c>
      <c r="J11305" s="63">
        <f t="shared" si="44"/>
        <v>45020</v>
      </c>
      <c r="K11305" s="64">
        <f>IF(ISBLANK(J11305),,H11305*INDEX(Inputs!G:G,MATCH(F11305,Inputs!E:E,0)))</f>
        <v>529</v>
      </c>
      <c r="L11305" s="65" t="str">
        <f>IF(ISBLANK(J11305),,INDEX(Inputs!D:D,MATCH(F11305,Inputs!E:E,0)))</f>
        <v>398PP Xcite Neo Keyboard USB</v>
      </c>
      <c r="M11305" s="65" t="str">
        <f>IF(ISBLANK(#REF!),,IF(B11305="Online","Online",IF(LEFT(B11305,1)="E","Online","Offline")))</f>
        <v>Offline</v>
      </c>
      <c r="N11305" s="64">
        <f>IF(ISBLANK(M11305),,H11305*INDEX(Inputs!F:F,MATCH(F11305,Inputs!E:E,0)))</f>
        <v>549</v>
      </c>
      <c r="O11305" s="65"/>
    </row>
    <row r="11306" ht="15.75" customHeight="1" spans="1:15">
      <c r="A11306" s="65" t="s">
        <v>447</v>
      </c>
      <c r="B11306" s="66" t="s">
        <v>452</v>
      </c>
      <c r="C11306" s="65" t="s">
        <v>453</v>
      </c>
      <c r="D11306" s="66" t="s">
        <v>414</v>
      </c>
      <c r="E11306" s="66" t="s">
        <v>415</v>
      </c>
      <c r="F11306" s="65">
        <v>260090</v>
      </c>
      <c r="G11306" s="65" t="s">
        <v>17</v>
      </c>
      <c r="H11306" s="67">
        <v>1</v>
      </c>
      <c r="I11306" s="69" t="s">
        <v>1531</v>
      </c>
      <c r="J11306" s="63">
        <f t="shared" si="44"/>
        <v>45020</v>
      </c>
      <c r="K11306" s="64">
        <f>IF(ISBLANK(J11306),,H11306*INDEX(Inputs!G:G,MATCH(F11306,Inputs!E:E,0)))</f>
        <v>729</v>
      </c>
      <c r="L11306" s="65" t="str">
        <f>IF(ISBLANK(J11306),,INDEX(Inputs!D:D,MATCH(F11306,Inputs!E:E,0)))</f>
        <v>400PP Xcite Neo Keyboard &amp; Mouse USB</v>
      </c>
      <c r="M11306" s="65" t="str">
        <f>IF(ISBLANK(#REF!),,IF(B11306="Online","Online",IF(LEFT(B11306,1)="E","Online","Offline")))</f>
        <v>Offline</v>
      </c>
      <c r="N11306" s="64">
        <f>IF(ISBLANK(M11306),,H11306*INDEX(Inputs!F:F,MATCH(F11306,Inputs!E:E,0)))</f>
        <v>899</v>
      </c>
      <c r="O11306" s="65"/>
    </row>
    <row r="11307" ht="15.75" customHeight="1" spans="1:15">
      <c r="A11307" s="65"/>
      <c r="B11307" s="66" t="s">
        <v>765</v>
      </c>
      <c r="C11307" s="65" t="s">
        <v>765</v>
      </c>
      <c r="D11307" s="66" t="s">
        <v>370</v>
      </c>
      <c r="E11307" s="66" t="s">
        <v>371</v>
      </c>
      <c r="F11307" s="65">
        <v>250417</v>
      </c>
      <c r="G11307" s="65" t="s">
        <v>39</v>
      </c>
      <c r="H11307" s="67">
        <v>1</v>
      </c>
      <c r="I11307" s="69" t="s">
        <v>1531</v>
      </c>
      <c r="J11307" s="63">
        <f t="shared" si="44"/>
        <v>45020</v>
      </c>
      <c r="K11307" s="64">
        <f>IF(ISBLANK(J11307),,H11307*INDEX(Inputs!G:G,MATCH(F11307,Inputs!E:E,0)))</f>
        <v>929</v>
      </c>
      <c r="L11307" s="65" t="str">
        <f>IF(ISBLANK(J11307),,INDEX(Inputs!D:D,MATCH(F11307,Inputs!E:E,0)))</f>
        <v>416PP Super Speed Hub 4 Port USB 3.0</v>
      </c>
      <c r="M11307" s="65" t="str">
        <f>IF(ISBLANK(#REF!),,IF(B11307="Online","Online",IF(LEFT(B11307,1)="E","Online","Offline")))</f>
        <v>Online</v>
      </c>
      <c r="N11307" s="64">
        <f>IF(ISBLANK(M11307),,H11307*INDEX(Inputs!F:F,MATCH(F11307,Inputs!E:E,0)))</f>
        <v>1499</v>
      </c>
      <c r="O11307" s="65"/>
    </row>
    <row r="11308" ht="15.75" customHeight="1" spans="1:15">
      <c r="A11308" s="65"/>
      <c r="B11308" s="66" t="s">
        <v>765</v>
      </c>
      <c r="C11308" s="65" t="s">
        <v>765</v>
      </c>
      <c r="D11308" s="66" t="s">
        <v>414</v>
      </c>
      <c r="E11308" s="66" t="s">
        <v>415</v>
      </c>
      <c r="F11308" s="65">
        <v>250873</v>
      </c>
      <c r="G11308" s="65" t="s">
        <v>12</v>
      </c>
      <c r="H11308" s="67">
        <v>1</v>
      </c>
      <c r="I11308" s="69" t="s">
        <v>1531</v>
      </c>
      <c r="J11308" s="63">
        <f t="shared" si="44"/>
        <v>45020</v>
      </c>
      <c r="K11308" s="64">
        <f>IF(ISBLANK(J11308),,H11308*INDEX(Inputs!G:G,MATCH(F11308,Inputs!E:E,0)))</f>
        <v>999</v>
      </c>
      <c r="L11308" s="65" t="str">
        <f>IF(ISBLANK(J11308),,INDEX(Inputs!D:D,MATCH(F11308,Inputs!E:E,0)))</f>
        <v>422BK Evo Fox Fireblade Gaming Keyboard USB</v>
      </c>
      <c r="M11308" s="65" t="str">
        <f>IF(ISBLANK(#REF!),,IF(B11308="Online","Online",IF(LEFT(B11308,1)="E","Online","Offline")))</f>
        <v>Online</v>
      </c>
      <c r="N11308" s="64">
        <f>IF(ISBLANK(M11308),,H11308*INDEX(Inputs!F:F,MATCH(F11308,Inputs!E:E,0)))</f>
        <v>1299</v>
      </c>
      <c r="O11308" s="65"/>
    </row>
    <row r="11309" ht="15.75" customHeight="1" spans="1:15">
      <c r="A11309" s="65" t="s">
        <v>412</v>
      </c>
      <c r="B11309" s="66" t="s">
        <v>59</v>
      </c>
      <c r="C11309" s="65" t="s">
        <v>471</v>
      </c>
      <c r="D11309" s="66" t="s">
        <v>414</v>
      </c>
      <c r="E11309" s="66" t="s">
        <v>415</v>
      </c>
      <c r="F11309" s="65">
        <v>250874</v>
      </c>
      <c r="G11309" s="65" t="s">
        <v>13</v>
      </c>
      <c r="H11309" s="67">
        <v>1</v>
      </c>
      <c r="I11309" s="69" t="s">
        <v>1531</v>
      </c>
      <c r="J11309" s="63">
        <f t="shared" si="44"/>
        <v>45020</v>
      </c>
      <c r="K11309" s="64">
        <f>IF(ISBLANK(J11309),,H11309*INDEX(Inputs!G:G,MATCH(F11309,Inputs!E:E,0)))</f>
        <v>1349</v>
      </c>
      <c r="L11309" s="65" t="str">
        <f>IF(ISBLANK(J11309),,INDEX(Inputs!D:D,MATCH(F11309,Inputs!E:E,0)))</f>
        <v>432BK EvoFox X-Team Gaming Keyboard &amp; Mouse (USB)</v>
      </c>
      <c r="M11309" s="65" t="str">
        <f>IF(ISBLANK(#REF!),,IF(B11309="Online","Online",IF(LEFT(B11309,1)="E","Online","Offline")))</f>
        <v>Offline</v>
      </c>
      <c r="N11309" s="64">
        <f>IF(ISBLANK(M11309),,H11309*INDEX(Inputs!F:F,MATCH(F11309,Inputs!E:E,0)))</f>
        <v>1899</v>
      </c>
      <c r="O11309" s="65"/>
    </row>
    <row r="11310" ht="15.75" customHeight="1" spans="1:15">
      <c r="A11310" s="65" t="s">
        <v>341</v>
      </c>
      <c r="B11310" s="66" t="s">
        <v>239</v>
      </c>
      <c r="C11310" s="65" t="s">
        <v>751</v>
      </c>
      <c r="D11310" s="66" t="s">
        <v>414</v>
      </c>
      <c r="E11310" s="66" t="s">
        <v>415</v>
      </c>
      <c r="F11310" s="65">
        <v>250874</v>
      </c>
      <c r="G11310" s="65" t="s">
        <v>13</v>
      </c>
      <c r="H11310" s="67">
        <v>1</v>
      </c>
      <c r="I11310" s="69" t="s">
        <v>1531</v>
      </c>
      <c r="J11310" s="63">
        <f t="shared" si="44"/>
        <v>45020</v>
      </c>
      <c r="K11310" s="64">
        <f>IF(ISBLANK(J11310),,H11310*INDEX(Inputs!G:G,MATCH(F11310,Inputs!E:E,0)))</f>
        <v>1349</v>
      </c>
      <c r="L11310" s="65" t="str">
        <f>IF(ISBLANK(J11310),,INDEX(Inputs!D:D,MATCH(F11310,Inputs!E:E,0)))</f>
        <v>432BK EvoFox X-Team Gaming Keyboard &amp; Mouse (USB)</v>
      </c>
      <c r="M11310" s="65" t="str">
        <f>IF(ISBLANK(#REF!),,IF(B11310="Online","Online",IF(LEFT(B11310,1)="E","Online","Offline")))</f>
        <v>Offline</v>
      </c>
      <c r="N11310" s="64">
        <f>IF(ISBLANK(M11310),,H11310*INDEX(Inputs!F:F,MATCH(F11310,Inputs!E:E,0)))</f>
        <v>1899</v>
      </c>
      <c r="O11310" s="65"/>
    </row>
    <row r="11311" ht="15.75" customHeight="1" spans="1:15">
      <c r="A11311" s="65" t="s">
        <v>458</v>
      </c>
      <c r="B11311" s="66" t="s">
        <v>1051</v>
      </c>
      <c r="C11311" s="65" t="s">
        <v>1052</v>
      </c>
      <c r="D11311" s="66" t="s">
        <v>414</v>
      </c>
      <c r="E11311" s="66" t="s">
        <v>415</v>
      </c>
      <c r="F11311" s="65">
        <v>250874</v>
      </c>
      <c r="G11311" s="65" t="s">
        <v>13</v>
      </c>
      <c r="H11311" s="67">
        <v>1</v>
      </c>
      <c r="I11311" s="69" t="s">
        <v>1531</v>
      </c>
      <c r="J11311" s="63">
        <f t="shared" si="44"/>
        <v>45020</v>
      </c>
      <c r="K11311" s="64">
        <f>IF(ISBLANK(J11311),,H11311*INDEX(Inputs!G:G,MATCH(F11311,Inputs!E:E,0)))</f>
        <v>1349</v>
      </c>
      <c r="L11311" s="65" t="str">
        <f>IF(ISBLANK(J11311),,INDEX(Inputs!D:D,MATCH(F11311,Inputs!E:E,0)))</f>
        <v>432BK EvoFox X-Team Gaming Keyboard &amp; Mouse (USB)</v>
      </c>
      <c r="M11311" s="65" t="str">
        <f>IF(ISBLANK(#REF!),,IF(B11311="Online","Online",IF(LEFT(B11311,1)="E","Online","Offline")))</f>
        <v>Offline</v>
      </c>
      <c r="N11311" s="64">
        <f>IF(ISBLANK(M11311),,H11311*INDEX(Inputs!F:F,MATCH(F11311,Inputs!E:E,0)))</f>
        <v>1899</v>
      </c>
      <c r="O11311" s="65"/>
    </row>
    <row r="11312" ht="15.75" customHeight="1" spans="1:15">
      <c r="A11312" s="65" t="s">
        <v>367</v>
      </c>
      <c r="B11312" s="66" t="s">
        <v>1209</v>
      </c>
      <c r="C11312" s="65" t="s">
        <v>1210</v>
      </c>
      <c r="D11312" s="66" t="s">
        <v>414</v>
      </c>
      <c r="E11312" s="66" t="s">
        <v>415</v>
      </c>
      <c r="F11312" s="65">
        <v>250874</v>
      </c>
      <c r="G11312" s="65" t="s">
        <v>13</v>
      </c>
      <c r="H11312" s="67">
        <v>1</v>
      </c>
      <c r="I11312" s="69" t="s">
        <v>1531</v>
      </c>
      <c r="J11312" s="63">
        <f t="shared" si="44"/>
        <v>45020</v>
      </c>
      <c r="K11312" s="64">
        <f>IF(ISBLANK(J11312),,H11312*INDEX(Inputs!G:G,MATCH(F11312,Inputs!E:E,0)))</f>
        <v>1349</v>
      </c>
      <c r="L11312" s="65" t="str">
        <f>IF(ISBLANK(J11312),,INDEX(Inputs!D:D,MATCH(F11312,Inputs!E:E,0)))</f>
        <v>432BK EvoFox X-Team Gaming Keyboard &amp; Mouse (USB)</v>
      </c>
      <c r="M11312" s="65" t="str">
        <f>IF(ISBLANK(#REF!),,IF(B11312="Online","Online",IF(LEFT(B11312,1)="E","Online","Offline")))</f>
        <v>Offline</v>
      </c>
      <c r="N11312" s="64">
        <f>IF(ISBLANK(M11312),,H11312*INDEX(Inputs!F:F,MATCH(F11312,Inputs!E:E,0)))</f>
        <v>1899</v>
      </c>
      <c r="O11312" s="65"/>
    </row>
    <row r="11313" ht="15.75" customHeight="1" spans="1:15">
      <c r="A11313" s="65" t="s">
        <v>412</v>
      </c>
      <c r="B11313" s="66" t="s">
        <v>90</v>
      </c>
      <c r="C11313" s="65" t="s">
        <v>413</v>
      </c>
      <c r="D11313" s="66" t="s">
        <v>370</v>
      </c>
      <c r="E11313" s="66" t="s">
        <v>371</v>
      </c>
      <c r="F11313" s="65">
        <v>260085</v>
      </c>
      <c r="G11313" s="65" t="s">
        <v>32</v>
      </c>
      <c r="H11313" s="67">
        <v>1</v>
      </c>
      <c r="I11313" s="69" t="s">
        <v>1531</v>
      </c>
      <c r="J11313" s="63">
        <f t="shared" si="44"/>
        <v>45020</v>
      </c>
      <c r="K11313" s="64">
        <f>IF(ISBLANK(J11313),,H11313*INDEX(Inputs!G:G,MATCH(F11313,Inputs!E:E,0)))</f>
        <v>1059</v>
      </c>
      <c r="L11313" s="65" t="str">
        <f>IF(ISBLANK(J11313),,INDEX(Inputs!D:D,MATCH(F11313,Inputs!E:E,0)))</f>
        <v>435BK Type-C 4 Port USB 3.0 Hub Pro</v>
      </c>
      <c r="M11313" s="65" t="str">
        <f>IF(ISBLANK(#REF!),,IF(B11313="Online","Online",IF(LEFT(B11313,1)="E","Online","Offline")))</f>
        <v>Offline</v>
      </c>
      <c r="N11313" s="64">
        <f>IF(ISBLANK(M11313),,H11313*INDEX(Inputs!F:F,MATCH(F11313,Inputs!E:E,0)))</f>
        <v>1599</v>
      </c>
      <c r="O11313" s="65"/>
    </row>
    <row r="11314" ht="15.75" customHeight="1" spans="1:15">
      <c r="A11314" s="65" t="s">
        <v>407</v>
      </c>
      <c r="B11314" s="66" t="s">
        <v>93</v>
      </c>
      <c r="C11314" s="65" t="s">
        <v>514</v>
      </c>
      <c r="D11314" s="66" t="s">
        <v>370</v>
      </c>
      <c r="E11314" s="66" t="s">
        <v>371</v>
      </c>
      <c r="F11314" s="65">
        <v>260086</v>
      </c>
      <c r="G11314" s="65" t="s">
        <v>16</v>
      </c>
      <c r="H11314" s="67">
        <v>1</v>
      </c>
      <c r="I11314" s="69" t="s">
        <v>1531</v>
      </c>
      <c r="J11314" s="63">
        <f t="shared" si="44"/>
        <v>45020</v>
      </c>
      <c r="K11314" s="64">
        <f>IF(ISBLANK(J11314),,H11314*INDEX(Inputs!G:G,MATCH(F11314,Inputs!E:E,0)))</f>
        <v>1699</v>
      </c>
      <c r="L11314" s="65" t="str">
        <f>IF(ISBLANK(J11314),,INDEX(Inputs!D:D,MATCH(F11314,Inputs!E:E,0)))</f>
        <v>436BK Type-C 6 in 1 Multiport Hub</v>
      </c>
      <c r="M11314" s="65" t="str">
        <f>IF(ISBLANK(#REF!),,IF(B11314="Online","Online",IF(LEFT(B11314,1)="E","Online","Offline")))</f>
        <v>Offline</v>
      </c>
      <c r="N11314" s="64">
        <f>IF(ISBLANK(M11314),,H11314*INDEX(Inputs!F:F,MATCH(F11314,Inputs!E:E,0)))</f>
        <v>2599</v>
      </c>
      <c r="O11314" s="65"/>
    </row>
    <row r="11315" ht="15.75" customHeight="1" spans="1:15">
      <c r="A11315" s="65" t="s">
        <v>341</v>
      </c>
      <c r="B11315" s="66" t="s">
        <v>149</v>
      </c>
      <c r="C11315" s="65" t="s">
        <v>578</v>
      </c>
      <c r="D11315" s="66" t="s">
        <v>370</v>
      </c>
      <c r="E11315" s="66" t="s">
        <v>371</v>
      </c>
      <c r="F11315" s="65">
        <v>260086</v>
      </c>
      <c r="G11315" s="65" t="s">
        <v>16</v>
      </c>
      <c r="H11315" s="67">
        <v>1</v>
      </c>
      <c r="I11315" s="69" t="s">
        <v>1531</v>
      </c>
      <c r="J11315" s="63">
        <f t="shared" si="44"/>
        <v>45020</v>
      </c>
      <c r="K11315" s="64">
        <f>IF(ISBLANK(J11315),,H11315*INDEX(Inputs!G:G,MATCH(F11315,Inputs!E:E,0)))</f>
        <v>1699</v>
      </c>
      <c r="L11315" s="65" t="str">
        <f>IF(ISBLANK(J11315),,INDEX(Inputs!D:D,MATCH(F11315,Inputs!E:E,0)))</f>
        <v>436BK Type-C 6 in 1 Multiport Hub</v>
      </c>
      <c r="M11315" s="65" t="str">
        <f>IF(ISBLANK(#REF!),,IF(B11315="Online","Online",IF(LEFT(B11315,1)="E","Online","Offline")))</f>
        <v>Offline</v>
      </c>
      <c r="N11315" s="64">
        <f>IF(ISBLANK(M11315),,H11315*INDEX(Inputs!F:F,MATCH(F11315,Inputs!E:E,0)))</f>
        <v>2599</v>
      </c>
      <c r="O11315" s="65"/>
    </row>
    <row r="11316" ht="15.75" customHeight="1" spans="1:15">
      <c r="A11316" s="65"/>
      <c r="B11316" s="66" t="s">
        <v>765</v>
      </c>
      <c r="C11316" s="65" t="s">
        <v>765</v>
      </c>
      <c r="D11316" s="66" t="s">
        <v>370</v>
      </c>
      <c r="E11316" s="66" t="s">
        <v>371</v>
      </c>
      <c r="F11316" s="65">
        <v>260086</v>
      </c>
      <c r="G11316" s="65" t="s">
        <v>16</v>
      </c>
      <c r="H11316" s="67">
        <v>1</v>
      </c>
      <c r="I11316" s="69" t="s">
        <v>1531</v>
      </c>
      <c r="J11316" s="63">
        <f t="shared" si="44"/>
        <v>45020</v>
      </c>
      <c r="K11316" s="64">
        <f>IF(ISBLANK(J11316),,H11316*INDEX(Inputs!G:G,MATCH(F11316,Inputs!E:E,0)))</f>
        <v>1699</v>
      </c>
      <c r="L11316" s="65" t="str">
        <f>IF(ISBLANK(J11316),,INDEX(Inputs!D:D,MATCH(F11316,Inputs!E:E,0)))</f>
        <v>436BK Type-C 6 in 1 Multiport Hub</v>
      </c>
      <c r="M11316" s="65" t="str">
        <f>IF(ISBLANK(#REF!),,IF(B11316="Online","Online",IF(LEFT(B11316,1)="E","Online","Offline")))</f>
        <v>Online</v>
      </c>
      <c r="N11316" s="64">
        <f>IF(ISBLANK(M11316),,H11316*INDEX(Inputs!F:F,MATCH(F11316,Inputs!E:E,0)))</f>
        <v>2599</v>
      </c>
      <c r="O11316" s="65"/>
    </row>
    <row r="11317" ht="15.75" customHeight="1" spans="1:15">
      <c r="A11317" s="65" t="s">
        <v>412</v>
      </c>
      <c r="B11317" s="66" t="s">
        <v>90</v>
      </c>
      <c r="C11317" s="65" t="s">
        <v>413</v>
      </c>
      <c r="D11317" s="66" t="s">
        <v>370</v>
      </c>
      <c r="E11317" s="66" t="s">
        <v>410</v>
      </c>
      <c r="F11317" s="65">
        <v>250879</v>
      </c>
      <c r="G11317" s="65" t="s">
        <v>30</v>
      </c>
      <c r="H11317" s="67">
        <v>1</v>
      </c>
      <c r="I11317" s="69" t="s">
        <v>1531</v>
      </c>
      <c r="J11317" s="63">
        <f t="shared" si="44"/>
        <v>45020</v>
      </c>
      <c r="K11317" s="64">
        <f>IF(ISBLANK(J11317),,H11317*INDEX(Inputs!G:G,MATCH(F11317,Inputs!E:E,0)))</f>
        <v>699</v>
      </c>
      <c r="L11317" s="65" t="str">
        <f>IF(ISBLANK(J11317),,INDEX(Inputs!D:D,MATCH(F11317,Inputs!E:E,0)))</f>
        <v>597BK Evo Fox Falcon X85 Extra Large Speed Mouse Pad</v>
      </c>
      <c r="M11317" s="65" t="str">
        <f>IF(ISBLANK(#REF!),,IF(B11317="Online","Online",IF(LEFT(B11317,1)="E","Online","Offline")))</f>
        <v>Offline</v>
      </c>
      <c r="N11317" s="64">
        <f>IF(ISBLANK(M11317),,H11317*INDEX(Inputs!F:F,MATCH(F11317,Inputs!E:E,0)))</f>
        <v>1199</v>
      </c>
      <c r="O11317" s="65"/>
    </row>
    <row r="11318" ht="15.75" customHeight="1" spans="1:15">
      <c r="A11318" s="65" t="s">
        <v>458</v>
      </c>
      <c r="B11318" s="66" t="s">
        <v>106</v>
      </c>
      <c r="C11318" s="65" t="s">
        <v>673</v>
      </c>
      <c r="D11318" s="66" t="s">
        <v>370</v>
      </c>
      <c r="E11318" s="66" t="s">
        <v>410</v>
      </c>
      <c r="F11318" s="65">
        <v>250879</v>
      </c>
      <c r="G11318" s="65" t="s">
        <v>30</v>
      </c>
      <c r="H11318" s="67">
        <v>1</v>
      </c>
      <c r="I11318" s="69" t="s">
        <v>1531</v>
      </c>
      <c r="J11318" s="63">
        <f t="shared" si="44"/>
        <v>45020</v>
      </c>
      <c r="K11318" s="64">
        <f>IF(ISBLANK(J11318),,H11318*INDEX(Inputs!G:G,MATCH(F11318,Inputs!E:E,0)))</f>
        <v>699</v>
      </c>
      <c r="L11318" s="65" t="str">
        <f>IF(ISBLANK(J11318),,INDEX(Inputs!D:D,MATCH(F11318,Inputs!E:E,0)))</f>
        <v>597BK Evo Fox Falcon X85 Extra Large Speed Mouse Pad</v>
      </c>
      <c r="M11318" s="65" t="str">
        <f>IF(ISBLANK(#REF!),,IF(B11318="Online","Online",IF(LEFT(B11318,1)="E","Online","Offline")))</f>
        <v>Offline</v>
      </c>
      <c r="N11318" s="64">
        <f>IF(ISBLANK(M11318),,H11318*INDEX(Inputs!F:F,MATCH(F11318,Inputs!E:E,0)))</f>
        <v>1199</v>
      </c>
      <c r="O11318" s="65"/>
    </row>
    <row r="11319" ht="15.75" customHeight="1" spans="1:15">
      <c r="A11319" s="65" t="s">
        <v>338</v>
      </c>
      <c r="B11319" s="66" t="s">
        <v>133</v>
      </c>
      <c r="C11319" s="65" t="s">
        <v>573</v>
      </c>
      <c r="D11319" s="66" t="s">
        <v>370</v>
      </c>
      <c r="E11319" s="66" t="s">
        <v>410</v>
      </c>
      <c r="F11319" s="65">
        <v>250879</v>
      </c>
      <c r="G11319" s="65" t="s">
        <v>30</v>
      </c>
      <c r="H11319" s="67">
        <v>1</v>
      </c>
      <c r="I11319" s="69" t="s">
        <v>1531</v>
      </c>
      <c r="J11319" s="63">
        <f t="shared" si="44"/>
        <v>45020</v>
      </c>
      <c r="K11319" s="64">
        <f>IF(ISBLANK(J11319),,H11319*INDEX(Inputs!G:G,MATCH(F11319,Inputs!E:E,0)))</f>
        <v>699</v>
      </c>
      <c r="L11319" s="65" t="str">
        <f>IF(ISBLANK(J11319),,INDEX(Inputs!D:D,MATCH(F11319,Inputs!E:E,0)))</f>
        <v>597BK Evo Fox Falcon X85 Extra Large Speed Mouse Pad</v>
      </c>
      <c r="M11319" s="65" t="str">
        <f>IF(ISBLANK(#REF!),,IF(B11319="Online","Online",IF(LEFT(B11319,1)="E","Online","Offline")))</f>
        <v>Offline</v>
      </c>
      <c r="N11319" s="64">
        <f>IF(ISBLANK(M11319),,H11319*INDEX(Inputs!F:F,MATCH(F11319,Inputs!E:E,0)))</f>
        <v>1199</v>
      </c>
      <c r="O11319" s="65"/>
    </row>
    <row r="11320" ht="15.75" customHeight="1" spans="1:15">
      <c r="A11320" s="65" t="s">
        <v>412</v>
      </c>
      <c r="B11320" s="66" t="s">
        <v>156</v>
      </c>
      <c r="C11320" s="65" t="s">
        <v>422</v>
      </c>
      <c r="D11320" s="66" t="s">
        <v>370</v>
      </c>
      <c r="E11320" s="66" t="s">
        <v>410</v>
      </c>
      <c r="F11320" s="65">
        <v>250879</v>
      </c>
      <c r="G11320" s="65" t="s">
        <v>30</v>
      </c>
      <c r="H11320" s="67">
        <v>1</v>
      </c>
      <c r="I11320" s="69" t="s">
        <v>1531</v>
      </c>
      <c r="J11320" s="63">
        <f t="shared" si="44"/>
        <v>45020</v>
      </c>
      <c r="K11320" s="64">
        <f>IF(ISBLANK(J11320),,H11320*INDEX(Inputs!G:G,MATCH(F11320,Inputs!E:E,0)))</f>
        <v>699</v>
      </c>
      <c r="L11320" s="65" t="str">
        <f>IF(ISBLANK(J11320),,INDEX(Inputs!D:D,MATCH(F11320,Inputs!E:E,0)))</f>
        <v>597BK Evo Fox Falcon X85 Extra Large Speed Mouse Pad</v>
      </c>
      <c r="M11320" s="65" t="str">
        <f>IF(ISBLANK(#REF!),,IF(B11320="Online","Online",IF(LEFT(B11320,1)="E","Online","Offline")))</f>
        <v>Offline</v>
      </c>
      <c r="N11320" s="64">
        <f>IF(ISBLANK(M11320),,H11320*INDEX(Inputs!F:F,MATCH(F11320,Inputs!E:E,0)))</f>
        <v>1199</v>
      </c>
      <c r="O11320" s="65"/>
    </row>
    <row r="11321" ht="15.75" customHeight="1" spans="1:15">
      <c r="A11321" s="65" t="s">
        <v>447</v>
      </c>
      <c r="B11321" s="66" t="s">
        <v>608</v>
      </c>
      <c r="C11321" s="65" t="s">
        <v>609</v>
      </c>
      <c r="D11321" s="66" t="s">
        <v>370</v>
      </c>
      <c r="E11321" s="66" t="s">
        <v>410</v>
      </c>
      <c r="F11321" s="65">
        <v>250876</v>
      </c>
      <c r="G11321" s="65" t="s">
        <v>26</v>
      </c>
      <c r="H11321" s="67">
        <v>1</v>
      </c>
      <c r="I11321" s="69" t="s">
        <v>1531</v>
      </c>
      <c r="J11321" s="63">
        <f t="shared" si="44"/>
        <v>45020</v>
      </c>
      <c r="K11321" s="64">
        <f>IF(ISBLANK(J11321),,H11321*INDEX(Inputs!G:G,MATCH(F11321,Inputs!E:E,0)))</f>
        <v>1399</v>
      </c>
      <c r="L11321" s="65" t="str">
        <f>IF(ISBLANK(J11321),,INDEX(Inputs!D:D,MATCH(F11321,Inputs!E:E,0)))</f>
        <v>649BK EvoFox Typhoon Laptop Cooling Pad</v>
      </c>
      <c r="M11321" s="65" t="str">
        <f>IF(ISBLANK(#REF!),,IF(B11321="Online","Online",IF(LEFT(B11321,1)="E","Online","Offline")))</f>
        <v>Offline</v>
      </c>
      <c r="N11321" s="64">
        <f>IF(ISBLANK(M11321),,H11321*INDEX(Inputs!F:F,MATCH(F11321,Inputs!E:E,0)))</f>
        <v>1999</v>
      </c>
      <c r="O11321" s="65"/>
    </row>
    <row r="11322" ht="15.75" customHeight="1" spans="1:15">
      <c r="A11322" s="65" t="s">
        <v>1367</v>
      </c>
      <c r="B11322" s="66" t="s">
        <v>128</v>
      </c>
      <c r="C11322" s="65" t="s">
        <v>1292</v>
      </c>
      <c r="D11322" s="66" t="s">
        <v>370</v>
      </c>
      <c r="E11322" s="66" t="s">
        <v>410</v>
      </c>
      <c r="F11322" s="65">
        <v>250876</v>
      </c>
      <c r="G11322" s="65" t="s">
        <v>26</v>
      </c>
      <c r="H11322" s="67">
        <v>0</v>
      </c>
      <c r="I11322" s="69" t="s">
        <v>1531</v>
      </c>
      <c r="J11322" s="63">
        <f t="shared" si="44"/>
        <v>45020</v>
      </c>
      <c r="K11322" s="64">
        <f>IF(ISBLANK(J11322),,H11322*INDEX(Inputs!G:G,MATCH(F11322,Inputs!E:E,0)))</f>
        <v>0</v>
      </c>
      <c r="L11322" s="65" t="str">
        <f>IF(ISBLANK(J11322),,INDEX(Inputs!D:D,MATCH(F11322,Inputs!E:E,0)))</f>
        <v>649BK EvoFox Typhoon Laptop Cooling Pad</v>
      </c>
      <c r="M11322" s="65" t="str">
        <f>IF(ISBLANK(#REF!),,IF(B11322="Online","Online",IF(LEFT(B11322,1)="E","Online","Offline")))</f>
        <v>Offline</v>
      </c>
      <c r="N11322" s="64">
        <f>IF(ISBLANK(M11322),,H11322*INDEX(Inputs!F:F,MATCH(F11322,Inputs!E:E,0)))</f>
        <v>0</v>
      </c>
      <c r="O11322" s="65"/>
    </row>
    <row r="11323" ht="15.75" customHeight="1" spans="1:15">
      <c r="A11323" s="65" t="s">
        <v>445</v>
      </c>
      <c r="B11323" s="66" t="s">
        <v>137</v>
      </c>
      <c r="C11323" s="65" t="s">
        <v>951</v>
      </c>
      <c r="D11323" s="66" t="s">
        <v>370</v>
      </c>
      <c r="E11323" s="66" t="s">
        <v>410</v>
      </c>
      <c r="F11323" s="65">
        <v>250876</v>
      </c>
      <c r="G11323" s="65" t="s">
        <v>26</v>
      </c>
      <c r="H11323" s="67">
        <v>1</v>
      </c>
      <c r="I11323" s="69" t="s">
        <v>1531</v>
      </c>
      <c r="J11323" s="63">
        <f t="shared" si="44"/>
        <v>45020</v>
      </c>
      <c r="K11323" s="64">
        <f>IF(ISBLANK(J11323),,H11323*INDEX(Inputs!G:G,MATCH(F11323,Inputs!E:E,0)))</f>
        <v>1399</v>
      </c>
      <c r="L11323" s="65" t="str">
        <f>IF(ISBLANK(J11323),,INDEX(Inputs!D:D,MATCH(F11323,Inputs!E:E,0)))</f>
        <v>649BK EvoFox Typhoon Laptop Cooling Pad</v>
      </c>
      <c r="M11323" s="65" t="str">
        <f>IF(ISBLANK(#REF!),,IF(B11323="Online","Online",IF(LEFT(B11323,1)="E","Online","Offline")))</f>
        <v>Offline</v>
      </c>
      <c r="N11323" s="64">
        <f>IF(ISBLANK(M11323),,H11323*INDEX(Inputs!F:F,MATCH(F11323,Inputs!E:E,0)))</f>
        <v>1999</v>
      </c>
      <c r="O11323" s="65"/>
    </row>
    <row r="11324" ht="15.75" customHeight="1" spans="1:15">
      <c r="A11324" s="65" t="s">
        <v>341</v>
      </c>
      <c r="B11324" s="66" t="s">
        <v>149</v>
      </c>
      <c r="C11324" s="65" t="s">
        <v>578</v>
      </c>
      <c r="D11324" s="66" t="s">
        <v>370</v>
      </c>
      <c r="E11324" s="66" t="s">
        <v>410</v>
      </c>
      <c r="F11324" s="65">
        <v>250876</v>
      </c>
      <c r="G11324" s="65" t="s">
        <v>26</v>
      </c>
      <c r="H11324" s="67">
        <v>1</v>
      </c>
      <c r="I11324" s="69" t="s">
        <v>1531</v>
      </c>
      <c r="J11324" s="63">
        <f t="shared" si="44"/>
        <v>45020</v>
      </c>
      <c r="K11324" s="64">
        <f>IF(ISBLANK(J11324),,H11324*INDEX(Inputs!G:G,MATCH(F11324,Inputs!E:E,0)))</f>
        <v>1399</v>
      </c>
      <c r="L11324" s="65" t="str">
        <f>IF(ISBLANK(J11324),,INDEX(Inputs!D:D,MATCH(F11324,Inputs!E:E,0)))</f>
        <v>649BK EvoFox Typhoon Laptop Cooling Pad</v>
      </c>
      <c r="M11324" s="65" t="str">
        <f>IF(ISBLANK(#REF!),,IF(B11324="Online","Online",IF(LEFT(B11324,1)="E","Online","Offline")))</f>
        <v>Offline</v>
      </c>
      <c r="N11324" s="64">
        <f>IF(ISBLANK(M11324),,H11324*INDEX(Inputs!F:F,MATCH(F11324,Inputs!E:E,0)))</f>
        <v>1999</v>
      </c>
      <c r="O11324" s="65"/>
    </row>
    <row r="11325" ht="15.75" customHeight="1" spans="1:15">
      <c r="A11325" s="65" t="s">
        <v>850</v>
      </c>
      <c r="B11325" s="66" t="s">
        <v>220</v>
      </c>
      <c r="C11325" s="65" t="s">
        <v>555</v>
      </c>
      <c r="D11325" s="66" t="s">
        <v>370</v>
      </c>
      <c r="E11325" s="66" t="s">
        <v>410</v>
      </c>
      <c r="F11325" s="65">
        <v>250876</v>
      </c>
      <c r="G11325" s="65" t="s">
        <v>26</v>
      </c>
      <c r="H11325" s="67">
        <v>1</v>
      </c>
      <c r="I11325" s="69" t="s">
        <v>1531</v>
      </c>
      <c r="J11325" s="63">
        <f t="shared" si="44"/>
        <v>45020</v>
      </c>
      <c r="K11325" s="64">
        <f>IF(ISBLANK(J11325),,H11325*INDEX(Inputs!G:G,MATCH(F11325,Inputs!E:E,0)))</f>
        <v>1399</v>
      </c>
      <c r="L11325" s="65" t="str">
        <f>IF(ISBLANK(J11325),,INDEX(Inputs!D:D,MATCH(F11325,Inputs!E:E,0)))</f>
        <v>649BK EvoFox Typhoon Laptop Cooling Pad</v>
      </c>
      <c r="M11325" s="65" t="str">
        <f>IF(ISBLANK(#REF!),,IF(B11325="Online","Online",IF(LEFT(B11325,1)="E","Online","Offline")))</f>
        <v>Offline</v>
      </c>
      <c r="N11325" s="64">
        <f>IF(ISBLANK(M11325),,H11325*INDEX(Inputs!F:F,MATCH(F11325,Inputs!E:E,0)))</f>
        <v>1999</v>
      </c>
      <c r="O11325" s="65"/>
    </row>
    <row r="11326" ht="15.75" customHeight="1" spans="1:15">
      <c r="A11326" s="65" t="s">
        <v>345</v>
      </c>
      <c r="B11326" s="66" t="s">
        <v>46</v>
      </c>
      <c r="C11326" s="65" t="s">
        <v>346</v>
      </c>
      <c r="D11326" s="66" t="s">
        <v>414</v>
      </c>
      <c r="E11326" s="66" t="s">
        <v>415</v>
      </c>
      <c r="F11326" s="65">
        <v>204737</v>
      </c>
      <c r="G11326" s="65" t="s">
        <v>20</v>
      </c>
      <c r="H11326" s="67">
        <v>1</v>
      </c>
      <c r="I11326" s="69" t="s">
        <v>1531</v>
      </c>
      <c r="J11326" s="63">
        <f t="shared" si="44"/>
        <v>45020</v>
      </c>
      <c r="K11326" s="64">
        <f>IF(ISBLANK(J11326),,H11326*INDEX(Inputs!G:G,MATCH(F11326,Inputs!E:E,0)))</f>
        <v>729</v>
      </c>
      <c r="L11326" s="65" t="str">
        <f>IF(ISBLANK(J11326),,INDEX(Inputs!D:D,MATCH(F11326,Inputs!E:E,0)))</f>
        <v>850PP Xcite Pro Keyboard &amp; Mouse USB</v>
      </c>
      <c r="M11326" s="65" t="str">
        <f>IF(ISBLANK(#REF!),,IF(B11326="Online","Online",IF(LEFT(B11326,1)="E","Online","Offline")))</f>
        <v>Offline</v>
      </c>
      <c r="N11326" s="64">
        <f>IF(ISBLANK(M11326),,H11326*INDEX(Inputs!F:F,MATCH(F11326,Inputs!E:E,0)))</f>
        <v>799</v>
      </c>
      <c r="O11326" s="65"/>
    </row>
    <row r="11327" ht="15.75" customHeight="1" spans="1:15">
      <c r="A11327" s="65"/>
      <c r="B11327" s="66" t="s">
        <v>765</v>
      </c>
      <c r="C11327" s="65" t="s">
        <v>765</v>
      </c>
      <c r="D11327" s="66" t="s">
        <v>414</v>
      </c>
      <c r="E11327" s="66" t="s">
        <v>415</v>
      </c>
      <c r="F11327" s="65">
        <v>250424</v>
      </c>
      <c r="G11327" s="65" t="s">
        <v>15</v>
      </c>
      <c r="H11327" s="67">
        <v>1</v>
      </c>
      <c r="I11327" s="69" t="s">
        <v>1531</v>
      </c>
      <c r="J11327" s="63">
        <f t="shared" si="44"/>
        <v>45020</v>
      </c>
      <c r="K11327" s="64">
        <f>IF(ISBLANK(J11327),,H11327*INDEX(Inputs!G:G,MATCH(F11327,Inputs!E:E,0)))</f>
        <v>999</v>
      </c>
      <c r="L11327" s="65" t="str">
        <f>IF(ISBLANK(J11327),,INDEX(Inputs!D:D,MATCH(F11327,Inputs!E:E,0)))</f>
        <v>419V2 PRIMUS Wireless Desktop V2</v>
      </c>
      <c r="M11327" s="65" t="str">
        <f>IF(ISBLANK(#REF!),,IF(B11327="Online","Online",IF(LEFT(B11327,1)="E","Online","Offline")))</f>
        <v>Online</v>
      </c>
      <c r="N11327" s="64">
        <f>IF(ISBLANK(M11327),,H11327*INDEX(Inputs!F:F,MATCH(F11327,Inputs!E:E,0)))</f>
        <v>1199</v>
      </c>
      <c r="O11327" s="65"/>
    </row>
    <row r="11328" ht="15.75" customHeight="1" spans="1:15">
      <c r="A11328" s="65" t="s">
        <v>367</v>
      </c>
      <c r="B11328" s="66" t="s">
        <v>116</v>
      </c>
      <c r="C11328" s="65" t="s">
        <v>617</v>
      </c>
      <c r="D11328" s="66" t="s">
        <v>370</v>
      </c>
      <c r="E11328" s="66" t="s">
        <v>371</v>
      </c>
      <c r="F11328" s="65">
        <v>250417</v>
      </c>
      <c r="G11328" s="65" t="s">
        <v>39</v>
      </c>
      <c r="H11328" s="67">
        <v>1</v>
      </c>
      <c r="I11328" s="69" t="s">
        <v>1532</v>
      </c>
      <c r="J11328" s="63">
        <f t="shared" si="44"/>
        <v>45021</v>
      </c>
      <c r="K11328" s="64">
        <f>IF(ISBLANK(J11328),,H11328*INDEX(Inputs!G:G,MATCH(F11328,Inputs!E:E,0)))</f>
        <v>929</v>
      </c>
      <c r="L11328" s="65" t="str">
        <f>IF(ISBLANK(J11328),,INDEX(Inputs!D:D,MATCH(F11328,Inputs!E:E,0)))</f>
        <v>416PP Super Speed Hub 4 Port USB 3.0</v>
      </c>
      <c r="M11328" s="65" t="str">
        <f>IF(ISBLANK(#REF!),,IF(B11328="Online","Online",IF(LEFT(B11328,1)="E","Online","Offline")))</f>
        <v>Offline</v>
      </c>
      <c r="N11328" s="64">
        <f>IF(ISBLANK(M11328),,H11328*INDEX(Inputs!F:F,MATCH(F11328,Inputs!E:E,0)))</f>
        <v>1499</v>
      </c>
      <c r="O11328" s="65"/>
    </row>
    <row r="11329" ht="15.75" customHeight="1" spans="1:15">
      <c r="A11329" s="65" t="s">
        <v>447</v>
      </c>
      <c r="B11329" s="66" t="s">
        <v>100</v>
      </c>
      <c r="C11329" s="65" t="s">
        <v>497</v>
      </c>
      <c r="D11329" s="66" t="s">
        <v>414</v>
      </c>
      <c r="E11329" s="66" t="s">
        <v>415</v>
      </c>
      <c r="F11329" s="65">
        <v>250873</v>
      </c>
      <c r="G11329" s="65" t="s">
        <v>12</v>
      </c>
      <c r="H11329" s="67">
        <v>1</v>
      </c>
      <c r="I11329" s="69" t="s">
        <v>1532</v>
      </c>
      <c r="J11329" s="63">
        <f t="shared" si="44"/>
        <v>45021</v>
      </c>
      <c r="K11329" s="64">
        <f>IF(ISBLANK(J11329),,H11329*INDEX(Inputs!G:G,MATCH(F11329,Inputs!E:E,0)))</f>
        <v>999</v>
      </c>
      <c r="L11329" s="65" t="str">
        <f>IF(ISBLANK(J11329),,INDEX(Inputs!D:D,MATCH(F11329,Inputs!E:E,0)))</f>
        <v>422BK Evo Fox Fireblade Gaming Keyboard USB</v>
      </c>
      <c r="M11329" s="65" t="str">
        <f>IF(ISBLANK(#REF!),,IF(B11329="Online","Online",IF(LEFT(B11329,1)="E","Online","Offline")))</f>
        <v>Offline</v>
      </c>
      <c r="N11329" s="64">
        <f>IF(ISBLANK(M11329),,H11329*INDEX(Inputs!F:F,MATCH(F11329,Inputs!E:E,0)))</f>
        <v>1299</v>
      </c>
      <c r="O11329" s="65"/>
    </row>
    <row r="11330" ht="15.75" customHeight="1" spans="1:15">
      <c r="A11330" s="65" t="s">
        <v>412</v>
      </c>
      <c r="B11330" s="66" t="s">
        <v>156</v>
      </c>
      <c r="C11330" s="65" t="s">
        <v>422</v>
      </c>
      <c r="D11330" s="66" t="s">
        <v>414</v>
      </c>
      <c r="E11330" s="66" t="s">
        <v>415</v>
      </c>
      <c r="F11330" s="65">
        <v>250874</v>
      </c>
      <c r="G11330" s="65" t="s">
        <v>13</v>
      </c>
      <c r="H11330" s="67">
        <v>1</v>
      </c>
      <c r="I11330" s="69" t="s">
        <v>1532</v>
      </c>
      <c r="J11330" s="63">
        <f t="shared" si="44"/>
        <v>45021</v>
      </c>
      <c r="K11330" s="64">
        <f>IF(ISBLANK(J11330),,H11330*INDEX(Inputs!G:G,MATCH(F11330,Inputs!E:E,0)))</f>
        <v>1349</v>
      </c>
      <c r="L11330" s="65" t="str">
        <f>IF(ISBLANK(J11330),,INDEX(Inputs!D:D,MATCH(F11330,Inputs!E:E,0)))</f>
        <v>432BK EvoFox X-Team Gaming Keyboard &amp; Mouse (USB)</v>
      </c>
      <c r="M11330" s="65" t="str">
        <f>IF(ISBLANK(#REF!),,IF(B11330="Online","Online",IF(LEFT(B11330,1)="E","Online","Offline")))</f>
        <v>Offline</v>
      </c>
      <c r="N11330" s="64">
        <f>IF(ISBLANK(M11330),,H11330*INDEX(Inputs!F:F,MATCH(F11330,Inputs!E:E,0)))</f>
        <v>1899</v>
      </c>
      <c r="O11330" s="65"/>
    </row>
    <row r="11331" ht="15.75" customHeight="1" spans="1:15">
      <c r="A11331" s="65" t="s">
        <v>458</v>
      </c>
      <c r="B11331" s="66" t="s">
        <v>169</v>
      </c>
      <c r="C11331" s="65" t="s">
        <v>690</v>
      </c>
      <c r="D11331" s="66" t="s">
        <v>414</v>
      </c>
      <c r="E11331" s="66" t="s">
        <v>415</v>
      </c>
      <c r="F11331" s="65">
        <v>250874</v>
      </c>
      <c r="G11331" s="65" t="s">
        <v>13</v>
      </c>
      <c r="H11331" s="67">
        <v>1</v>
      </c>
      <c r="I11331" s="69" t="s">
        <v>1532</v>
      </c>
      <c r="J11331" s="63">
        <f t="shared" si="44"/>
        <v>45021</v>
      </c>
      <c r="K11331" s="64">
        <f>IF(ISBLANK(J11331),,H11331*INDEX(Inputs!G:G,MATCH(F11331,Inputs!E:E,0)))</f>
        <v>1349</v>
      </c>
      <c r="L11331" s="65" t="str">
        <f>IF(ISBLANK(J11331),,INDEX(Inputs!D:D,MATCH(F11331,Inputs!E:E,0)))</f>
        <v>432BK EvoFox X-Team Gaming Keyboard &amp; Mouse (USB)</v>
      </c>
      <c r="M11331" s="65" t="str">
        <f>IF(ISBLANK(#REF!),,IF(B11331="Online","Online",IF(LEFT(B11331,1)="E","Online","Offline")))</f>
        <v>Offline</v>
      </c>
      <c r="N11331" s="64">
        <f>IF(ISBLANK(M11331),,H11331*INDEX(Inputs!F:F,MATCH(F11331,Inputs!E:E,0)))</f>
        <v>1899</v>
      </c>
      <c r="O11331" s="65"/>
    </row>
    <row r="11332" ht="15.75" customHeight="1" spans="1:15">
      <c r="A11332" s="65" t="s">
        <v>1533</v>
      </c>
      <c r="B11332" s="66" t="s">
        <v>1534</v>
      </c>
      <c r="C11332" s="65" t="s">
        <v>1535</v>
      </c>
      <c r="D11332" s="66" t="s">
        <v>414</v>
      </c>
      <c r="E11332" s="66" t="s">
        <v>415</v>
      </c>
      <c r="F11332" s="65">
        <v>250874</v>
      </c>
      <c r="G11332" s="65" t="s">
        <v>13</v>
      </c>
      <c r="H11332" s="67">
        <v>1</v>
      </c>
      <c r="I11332" s="69" t="s">
        <v>1532</v>
      </c>
      <c r="J11332" s="63">
        <f t="shared" si="44"/>
        <v>45021</v>
      </c>
      <c r="K11332" s="64">
        <f>IF(ISBLANK(J11332),,H11332*INDEX(Inputs!G:G,MATCH(F11332,Inputs!E:E,0)))</f>
        <v>1349</v>
      </c>
      <c r="L11332" s="65" t="str">
        <f>IF(ISBLANK(J11332),,INDEX(Inputs!D:D,MATCH(F11332,Inputs!E:E,0)))</f>
        <v>432BK EvoFox X-Team Gaming Keyboard &amp; Mouse (USB)</v>
      </c>
      <c r="M11332" s="65" t="str">
        <f>IF(ISBLANK(#REF!),,IF(B11332="Online","Online",IF(LEFT(B11332,1)="E","Online","Offline")))</f>
        <v>Offline</v>
      </c>
      <c r="N11332" s="64">
        <f>IF(ISBLANK(M11332),,H11332*INDEX(Inputs!F:F,MATCH(F11332,Inputs!E:E,0)))</f>
        <v>1899</v>
      </c>
      <c r="O11332" s="65"/>
    </row>
    <row r="11333" ht="15.75" customHeight="1" spans="1:15">
      <c r="A11333" s="65" t="s">
        <v>1394</v>
      </c>
      <c r="B11333" s="66" t="s">
        <v>262</v>
      </c>
      <c r="C11333" s="65" t="s">
        <v>1310</v>
      </c>
      <c r="D11333" s="66" t="s">
        <v>414</v>
      </c>
      <c r="E11333" s="66" t="s">
        <v>415</v>
      </c>
      <c r="F11333" s="65">
        <v>250874</v>
      </c>
      <c r="G11333" s="65" t="s">
        <v>13</v>
      </c>
      <c r="H11333" s="67">
        <v>1</v>
      </c>
      <c r="I11333" s="69" t="s">
        <v>1532</v>
      </c>
      <c r="J11333" s="63">
        <f t="shared" si="44"/>
        <v>45021</v>
      </c>
      <c r="K11333" s="64">
        <f>IF(ISBLANK(J11333),,H11333*INDEX(Inputs!G:G,MATCH(F11333,Inputs!E:E,0)))</f>
        <v>1349</v>
      </c>
      <c r="L11333" s="65" t="str">
        <f>IF(ISBLANK(J11333),,INDEX(Inputs!D:D,MATCH(F11333,Inputs!E:E,0)))</f>
        <v>432BK EvoFox X-Team Gaming Keyboard &amp; Mouse (USB)</v>
      </c>
      <c r="M11333" s="65" t="str">
        <f>IF(ISBLANK(#REF!),,IF(B11333="Online","Online",IF(LEFT(B11333,1)="E","Online","Offline")))</f>
        <v>Offline</v>
      </c>
      <c r="N11333" s="64">
        <f>IF(ISBLANK(M11333),,H11333*INDEX(Inputs!F:F,MATCH(F11333,Inputs!E:E,0)))</f>
        <v>1899</v>
      </c>
      <c r="O11333" s="65"/>
    </row>
    <row r="11334" ht="15.75" customHeight="1" spans="1:15">
      <c r="A11334" s="65" t="s">
        <v>367</v>
      </c>
      <c r="B11334" s="66" t="s">
        <v>116</v>
      </c>
      <c r="C11334" s="65" t="s">
        <v>617</v>
      </c>
      <c r="D11334" s="66" t="s">
        <v>370</v>
      </c>
      <c r="E11334" s="66" t="s">
        <v>371</v>
      </c>
      <c r="F11334" s="65">
        <v>260085</v>
      </c>
      <c r="G11334" s="65" t="s">
        <v>32</v>
      </c>
      <c r="H11334" s="67">
        <v>1</v>
      </c>
      <c r="I11334" s="69" t="s">
        <v>1532</v>
      </c>
      <c r="J11334" s="63">
        <f t="shared" si="44"/>
        <v>45021</v>
      </c>
      <c r="K11334" s="64">
        <f>IF(ISBLANK(J11334),,H11334*INDEX(Inputs!G:G,MATCH(F11334,Inputs!E:E,0)))</f>
        <v>1059</v>
      </c>
      <c r="L11334" s="65" t="str">
        <f>IF(ISBLANK(J11334),,INDEX(Inputs!D:D,MATCH(F11334,Inputs!E:E,0)))</f>
        <v>435BK Type-C 4 Port USB 3.0 Hub Pro</v>
      </c>
      <c r="M11334" s="65" t="str">
        <f>IF(ISBLANK(#REF!),,IF(B11334="Online","Online",IF(LEFT(B11334,1)="E","Online","Offline")))</f>
        <v>Offline</v>
      </c>
      <c r="N11334" s="64">
        <f>IF(ISBLANK(M11334),,H11334*INDEX(Inputs!F:F,MATCH(F11334,Inputs!E:E,0)))</f>
        <v>1599</v>
      </c>
      <c r="O11334" s="65"/>
    </row>
    <row r="11335" ht="15.75" customHeight="1" spans="1:15">
      <c r="A11335" s="65" t="s">
        <v>327</v>
      </c>
      <c r="B11335" s="66" t="s">
        <v>65</v>
      </c>
      <c r="C11335" s="65" t="s">
        <v>568</v>
      </c>
      <c r="D11335" s="66" t="s">
        <v>370</v>
      </c>
      <c r="E11335" s="66" t="s">
        <v>371</v>
      </c>
      <c r="F11335" s="65">
        <v>260086</v>
      </c>
      <c r="G11335" s="65" t="s">
        <v>16</v>
      </c>
      <c r="H11335" s="67">
        <v>1</v>
      </c>
      <c r="I11335" s="69" t="s">
        <v>1532</v>
      </c>
      <c r="J11335" s="63">
        <f t="shared" si="44"/>
        <v>45021</v>
      </c>
      <c r="K11335" s="64">
        <f>IF(ISBLANK(J11335),,H11335*INDEX(Inputs!G:G,MATCH(F11335,Inputs!E:E,0)))</f>
        <v>1699</v>
      </c>
      <c r="L11335" s="65" t="str">
        <f>IF(ISBLANK(J11335),,INDEX(Inputs!D:D,MATCH(F11335,Inputs!E:E,0)))</f>
        <v>436BK Type-C 6 in 1 Multiport Hub</v>
      </c>
      <c r="M11335" s="65" t="str">
        <f>IF(ISBLANK(#REF!),,IF(B11335="Online","Online",IF(LEFT(B11335,1)="E","Online","Offline")))</f>
        <v>Offline</v>
      </c>
      <c r="N11335" s="64">
        <f>IF(ISBLANK(M11335),,H11335*INDEX(Inputs!F:F,MATCH(F11335,Inputs!E:E,0)))</f>
        <v>2599</v>
      </c>
      <c r="O11335" s="65"/>
    </row>
    <row r="11336" ht="15.75" customHeight="1" spans="1:15">
      <c r="A11336" s="65" t="s">
        <v>407</v>
      </c>
      <c r="B11336" s="66" t="s">
        <v>37</v>
      </c>
      <c r="C11336" s="65" t="s">
        <v>582</v>
      </c>
      <c r="D11336" s="66" t="s">
        <v>370</v>
      </c>
      <c r="E11336" s="66" t="s">
        <v>410</v>
      </c>
      <c r="F11336" s="65">
        <v>250877</v>
      </c>
      <c r="G11336" s="65" t="s">
        <v>22</v>
      </c>
      <c r="H11336" s="67">
        <v>1</v>
      </c>
      <c r="I11336" s="69" t="s">
        <v>1532</v>
      </c>
      <c r="J11336" s="63">
        <f t="shared" si="44"/>
        <v>45021</v>
      </c>
      <c r="K11336" s="64">
        <f>IF(ISBLANK(J11336),,H11336*INDEX(Inputs!G:G,MATCH(F11336,Inputs!E:E,0)))</f>
        <v>349</v>
      </c>
      <c r="L11336" s="65" t="str">
        <f>IF(ISBLANK(J11336),,INDEX(Inputs!D:D,MATCH(F11336,Inputs!E:E,0)))</f>
        <v>595BK Evo Fox Falcon X35 Medium Speed Mouse Pad</v>
      </c>
      <c r="M11336" s="65" t="str">
        <f>IF(ISBLANK(#REF!),,IF(B11336="Online","Online",IF(LEFT(B11336,1)="E","Online","Offline")))</f>
        <v>Offline</v>
      </c>
      <c r="N11336" s="64">
        <f>IF(ISBLANK(M11336),,H11336*INDEX(Inputs!F:F,MATCH(F11336,Inputs!E:E,0)))</f>
        <v>699</v>
      </c>
      <c r="O11336" s="65"/>
    </row>
    <row r="11337" ht="15.75" customHeight="1" spans="1:15">
      <c r="A11337" s="65" t="s">
        <v>646</v>
      </c>
      <c r="B11337" s="66" t="s">
        <v>190</v>
      </c>
      <c r="C11337" s="65" t="s">
        <v>647</v>
      </c>
      <c r="D11337" s="66" t="s">
        <v>370</v>
      </c>
      <c r="E11337" s="66" t="s">
        <v>410</v>
      </c>
      <c r="F11337" s="65">
        <v>250877</v>
      </c>
      <c r="G11337" s="65" t="s">
        <v>22</v>
      </c>
      <c r="H11337" s="67">
        <v>1</v>
      </c>
      <c r="I11337" s="69" t="s">
        <v>1532</v>
      </c>
      <c r="J11337" s="63">
        <f t="shared" si="44"/>
        <v>45021</v>
      </c>
      <c r="K11337" s="64">
        <f>IF(ISBLANK(J11337),,H11337*INDEX(Inputs!G:G,MATCH(F11337,Inputs!E:E,0)))</f>
        <v>349</v>
      </c>
      <c r="L11337" s="65" t="str">
        <f>IF(ISBLANK(J11337),,INDEX(Inputs!D:D,MATCH(F11337,Inputs!E:E,0)))</f>
        <v>595BK Evo Fox Falcon X35 Medium Speed Mouse Pad</v>
      </c>
      <c r="M11337" s="65" t="str">
        <f>IF(ISBLANK(#REF!),,IF(B11337="Online","Online",IF(LEFT(B11337,1)="E","Online","Offline")))</f>
        <v>Offline</v>
      </c>
      <c r="N11337" s="64">
        <f>IF(ISBLANK(M11337),,H11337*INDEX(Inputs!F:F,MATCH(F11337,Inputs!E:E,0)))</f>
        <v>699</v>
      </c>
      <c r="O11337" s="65"/>
    </row>
    <row r="11338" ht="15.75" customHeight="1" spans="1:15">
      <c r="A11338" s="65" t="s">
        <v>478</v>
      </c>
      <c r="B11338" s="66" t="s">
        <v>246</v>
      </c>
      <c r="C11338" s="65" t="s">
        <v>1226</v>
      </c>
      <c r="D11338" s="66" t="s">
        <v>370</v>
      </c>
      <c r="E11338" s="66" t="s">
        <v>410</v>
      </c>
      <c r="F11338" s="65">
        <v>250877</v>
      </c>
      <c r="G11338" s="65" t="s">
        <v>22</v>
      </c>
      <c r="H11338" s="67">
        <v>1</v>
      </c>
      <c r="I11338" s="69" t="s">
        <v>1532</v>
      </c>
      <c r="J11338" s="63">
        <f t="shared" si="44"/>
        <v>45021</v>
      </c>
      <c r="K11338" s="64">
        <f>IF(ISBLANK(J11338),,H11338*INDEX(Inputs!G:G,MATCH(F11338,Inputs!E:E,0)))</f>
        <v>349</v>
      </c>
      <c r="L11338" s="65" t="str">
        <f>IF(ISBLANK(J11338),,INDEX(Inputs!D:D,MATCH(F11338,Inputs!E:E,0)))</f>
        <v>595BK Evo Fox Falcon X35 Medium Speed Mouse Pad</v>
      </c>
      <c r="M11338" s="65" t="str">
        <f>IF(ISBLANK(#REF!),,IF(B11338="Online","Online",IF(LEFT(B11338,1)="E","Online","Offline")))</f>
        <v>Offline</v>
      </c>
      <c r="N11338" s="64">
        <f>IF(ISBLANK(M11338),,H11338*INDEX(Inputs!F:F,MATCH(F11338,Inputs!E:E,0)))</f>
        <v>699</v>
      </c>
      <c r="O11338" s="65"/>
    </row>
    <row r="11339" ht="15.75" customHeight="1" spans="1:15">
      <c r="A11339" s="65" t="s">
        <v>1053</v>
      </c>
      <c r="B11339" s="66" t="s">
        <v>1458</v>
      </c>
      <c r="C11339" s="65" t="s">
        <v>1459</v>
      </c>
      <c r="D11339" s="66" t="s">
        <v>370</v>
      </c>
      <c r="E11339" s="66" t="s">
        <v>410</v>
      </c>
      <c r="F11339" s="65">
        <v>250879</v>
      </c>
      <c r="G11339" s="65" t="s">
        <v>30</v>
      </c>
      <c r="H11339" s="67">
        <v>1</v>
      </c>
      <c r="I11339" s="69" t="s">
        <v>1532</v>
      </c>
      <c r="J11339" s="63">
        <f t="shared" si="44"/>
        <v>45021</v>
      </c>
      <c r="K11339" s="64">
        <f>IF(ISBLANK(J11339),,H11339*INDEX(Inputs!G:G,MATCH(F11339,Inputs!E:E,0)))</f>
        <v>699</v>
      </c>
      <c r="L11339" s="65" t="str">
        <f>IF(ISBLANK(J11339),,INDEX(Inputs!D:D,MATCH(F11339,Inputs!E:E,0)))</f>
        <v>597BK Evo Fox Falcon X85 Extra Large Speed Mouse Pad</v>
      </c>
      <c r="M11339" s="65" t="str">
        <f>IF(ISBLANK(#REF!),,IF(B11339="Online","Online",IF(LEFT(B11339,1)="E","Online","Offline")))</f>
        <v>Offline</v>
      </c>
      <c r="N11339" s="64">
        <f>IF(ISBLANK(M11339),,H11339*INDEX(Inputs!F:F,MATCH(F11339,Inputs!E:E,0)))</f>
        <v>1199</v>
      </c>
      <c r="O11339" s="65"/>
    </row>
    <row r="11340" ht="15.75" customHeight="1" spans="1:15">
      <c r="A11340" s="65" t="s">
        <v>935</v>
      </c>
      <c r="B11340" s="66" t="s">
        <v>936</v>
      </c>
      <c r="C11340" s="65" t="s">
        <v>937</v>
      </c>
      <c r="D11340" s="66" t="s">
        <v>370</v>
      </c>
      <c r="E11340" s="66" t="s">
        <v>410</v>
      </c>
      <c r="F11340" s="65">
        <v>250876</v>
      </c>
      <c r="G11340" s="65" t="s">
        <v>26</v>
      </c>
      <c r="H11340" s="67">
        <v>1</v>
      </c>
      <c r="I11340" s="69" t="s">
        <v>1532</v>
      </c>
      <c r="J11340" s="63">
        <f t="shared" si="44"/>
        <v>45021</v>
      </c>
      <c r="K11340" s="64">
        <f>IF(ISBLANK(J11340),,H11340*INDEX(Inputs!G:G,MATCH(F11340,Inputs!E:E,0)))</f>
        <v>1399</v>
      </c>
      <c r="L11340" s="65" t="str">
        <f>IF(ISBLANK(J11340),,INDEX(Inputs!D:D,MATCH(F11340,Inputs!E:E,0)))</f>
        <v>649BK EvoFox Typhoon Laptop Cooling Pad</v>
      </c>
      <c r="M11340" s="65" t="str">
        <f>IF(ISBLANK(#REF!),,IF(B11340="Online","Online",IF(LEFT(B11340,1)="E","Online","Offline")))</f>
        <v>Offline</v>
      </c>
      <c r="N11340" s="64">
        <f>IF(ISBLANK(M11340),,H11340*INDEX(Inputs!F:F,MATCH(F11340,Inputs!E:E,0)))</f>
        <v>1999</v>
      </c>
      <c r="O11340" s="65"/>
    </row>
    <row r="11341" ht="15.75" customHeight="1" spans="1:15">
      <c r="A11341" s="65" t="s">
        <v>412</v>
      </c>
      <c r="B11341" s="66" t="s">
        <v>210</v>
      </c>
      <c r="C11341" s="65" t="s">
        <v>897</v>
      </c>
      <c r="D11341" s="66" t="s">
        <v>370</v>
      </c>
      <c r="E11341" s="66" t="s">
        <v>410</v>
      </c>
      <c r="F11341" s="65">
        <v>250876</v>
      </c>
      <c r="G11341" s="65" t="s">
        <v>26</v>
      </c>
      <c r="H11341" s="67">
        <v>1</v>
      </c>
      <c r="I11341" s="69" t="s">
        <v>1532</v>
      </c>
      <c r="J11341" s="63">
        <f t="shared" si="44"/>
        <v>45021</v>
      </c>
      <c r="K11341" s="64">
        <f>IF(ISBLANK(J11341),,H11341*INDEX(Inputs!G:G,MATCH(F11341,Inputs!E:E,0)))</f>
        <v>1399</v>
      </c>
      <c r="L11341" s="65" t="str">
        <f>IF(ISBLANK(J11341),,INDEX(Inputs!D:D,MATCH(F11341,Inputs!E:E,0)))</f>
        <v>649BK EvoFox Typhoon Laptop Cooling Pad</v>
      </c>
      <c r="M11341" s="65" t="str">
        <f>IF(ISBLANK(#REF!),,IF(B11341="Online","Online",IF(LEFT(B11341,1)="E","Online","Offline")))</f>
        <v>Offline</v>
      </c>
      <c r="N11341" s="64">
        <f>IF(ISBLANK(M11341),,H11341*INDEX(Inputs!F:F,MATCH(F11341,Inputs!E:E,0)))</f>
        <v>1999</v>
      </c>
      <c r="O11341" s="65"/>
    </row>
    <row r="11342" ht="15.75" customHeight="1" spans="1:15">
      <c r="A11342" s="65" t="s">
        <v>341</v>
      </c>
      <c r="B11342" s="66" t="s">
        <v>228</v>
      </c>
      <c r="C11342" s="65" t="s">
        <v>871</v>
      </c>
      <c r="D11342" s="66" t="s">
        <v>370</v>
      </c>
      <c r="E11342" s="66" t="s">
        <v>410</v>
      </c>
      <c r="F11342" s="65">
        <v>250423</v>
      </c>
      <c r="G11342" s="65" t="s">
        <v>11</v>
      </c>
      <c r="H11342" s="67">
        <v>1</v>
      </c>
      <c r="I11342" s="69" t="s">
        <v>1532</v>
      </c>
      <c r="J11342" s="63">
        <f t="shared" si="44"/>
        <v>45021</v>
      </c>
      <c r="K11342" s="64">
        <f>IF(ISBLANK(J11342),,H11342*INDEX(Inputs!G:G,MATCH(F11342,Inputs!E:E,0)))</f>
        <v>759</v>
      </c>
      <c r="L11342" s="65" t="str">
        <f>IF(ISBLANK(J11342),,INDEX(Inputs!D:D,MATCH(F11342,Inputs!E:E,0)))</f>
        <v>650GR Ergo View Laptop Stand-Grey</v>
      </c>
      <c r="M11342" s="65" t="str">
        <f>IF(ISBLANK(#REF!),,IF(B11342="Online","Online",IF(LEFT(B11342,1)="E","Online","Offline")))</f>
        <v>Offline</v>
      </c>
      <c r="N11342" s="64">
        <f>IF(ISBLANK(M11342),,H11342*INDEX(Inputs!F:F,MATCH(F11342,Inputs!E:E,0)))</f>
        <v>899</v>
      </c>
      <c r="O11342" s="65"/>
    </row>
    <row r="11343" ht="15.75" customHeight="1" spans="1:15">
      <c r="A11343" s="65" t="s">
        <v>458</v>
      </c>
      <c r="B11343" s="66" t="s">
        <v>869</v>
      </c>
      <c r="C11343" s="65" t="s">
        <v>955</v>
      </c>
      <c r="D11343" s="66" t="s">
        <v>414</v>
      </c>
      <c r="E11343" s="66" t="s">
        <v>415</v>
      </c>
      <c r="F11343" s="65">
        <v>204736</v>
      </c>
      <c r="G11343" s="65" t="s">
        <v>19</v>
      </c>
      <c r="H11343" s="67">
        <v>1</v>
      </c>
      <c r="I11343" s="69" t="s">
        <v>1532</v>
      </c>
      <c r="J11343" s="63">
        <f t="shared" si="44"/>
        <v>45021</v>
      </c>
      <c r="K11343" s="64">
        <f>IF(ISBLANK(J11343),,H11343*INDEX(Inputs!G:G,MATCH(F11343,Inputs!E:E,0)))</f>
        <v>549</v>
      </c>
      <c r="L11343" s="65" t="str">
        <f>IF(ISBLANK(J11343),,INDEX(Inputs!D:D,MATCH(F11343,Inputs!E:E,0)))</f>
        <v>851PP Xcite Pro Keyboard USB</v>
      </c>
      <c r="M11343" s="65" t="str">
        <f>IF(ISBLANK(#REF!),,IF(B11343="Online","Online",IF(LEFT(B11343,1)="E","Online","Offline")))</f>
        <v>Offline</v>
      </c>
      <c r="N11343" s="64">
        <f>IF(ISBLANK(M11343),,H11343*INDEX(Inputs!F:F,MATCH(F11343,Inputs!E:E,0)))</f>
        <v>599</v>
      </c>
      <c r="O11343" s="65"/>
    </row>
    <row r="11344" ht="15.75" customHeight="1" spans="1:15">
      <c r="A11344" s="65" t="s">
        <v>623</v>
      </c>
      <c r="B11344" s="66" t="s">
        <v>144</v>
      </c>
      <c r="C11344" s="65" t="s">
        <v>660</v>
      </c>
      <c r="D11344" s="66" t="s">
        <v>414</v>
      </c>
      <c r="E11344" s="66" t="s">
        <v>415</v>
      </c>
      <c r="F11344" s="65">
        <v>250424</v>
      </c>
      <c r="G11344" s="65" t="s">
        <v>15</v>
      </c>
      <c r="H11344" s="67">
        <v>1</v>
      </c>
      <c r="I11344" s="69" t="s">
        <v>1532</v>
      </c>
      <c r="J11344" s="63">
        <f t="shared" si="44"/>
        <v>45021</v>
      </c>
      <c r="K11344" s="64">
        <f>IF(ISBLANK(J11344),,H11344*INDEX(Inputs!G:G,MATCH(F11344,Inputs!E:E,0)))</f>
        <v>999</v>
      </c>
      <c r="L11344" s="65" t="str">
        <f>IF(ISBLANK(J11344),,INDEX(Inputs!D:D,MATCH(F11344,Inputs!E:E,0)))</f>
        <v>419V2 PRIMUS Wireless Desktop V2</v>
      </c>
      <c r="M11344" s="65" t="str">
        <f>IF(ISBLANK(#REF!),,IF(B11344="Online","Online",IF(LEFT(B11344,1)="E","Online","Offline")))</f>
        <v>Offline</v>
      </c>
      <c r="N11344" s="64">
        <f>IF(ISBLANK(M11344),,H11344*INDEX(Inputs!F:F,MATCH(F11344,Inputs!E:E,0)))</f>
        <v>1199</v>
      </c>
      <c r="O11344" s="65"/>
    </row>
    <row r="11345" ht="15.75" customHeight="1" spans="1:15">
      <c r="A11345" s="65" t="s">
        <v>362</v>
      </c>
      <c r="B11345" s="66" t="s">
        <v>104</v>
      </c>
      <c r="C11345" s="65" t="s">
        <v>515</v>
      </c>
      <c r="D11345" s="66" t="s">
        <v>370</v>
      </c>
      <c r="E11345" s="66" t="s">
        <v>371</v>
      </c>
      <c r="F11345" s="65">
        <v>250417</v>
      </c>
      <c r="G11345" s="65" t="s">
        <v>39</v>
      </c>
      <c r="H11345" s="67">
        <v>1</v>
      </c>
      <c r="I11345" s="69" t="s">
        <v>1536</v>
      </c>
      <c r="J11345" s="63">
        <f t="shared" si="44"/>
        <v>45022</v>
      </c>
      <c r="K11345" s="64">
        <f>IF(ISBLANK(J11345),,H11345*INDEX(Inputs!G:G,MATCH(F11345,Inputs!E:E,0)))</f>
        <v>929</v>
      </c>
      <c r="L11345" s="65" t="str">
        <f>IF(ISBLANK(J11345),,INDEX(Inputs!D:D,MATCH(F11345,Inputs!E:E,0)))</f>
        <v>416PP Super Speed Hub 4 Port USB 3.0</v>
      </c>
      <c r="M11345" s="65" t="str">
        <f>IF(ISBLANK(#REF!),,IF(B11345="Online","Online",IF(LEFT(B11345,1)="E","Online","Offline")))</f>
        <v>Offline</v>
      </c>
      <c r="N11345" s="64">
        <f>IF(ISBLANK(M11345),,H11345*INDEX(Inputs!F:F,MATCH(F11345,Inputs!E:E,0)))</f>
        <v>1499</v>
      </c>
      <c r="O11345" s="65"/>
    </row>
    <row r="11346" ht="15.75" customHeight="1" spans="1:15">
      <c r="A11346" s="65" t="s">
        <v>655</v>
      </c>
      <c r="B11346" s="66" t="s">
        <v>725</v>
      </c>
      <c r="C11346" s="65" t="s">
        <v>726</v>
      </c>
      <c r="D11346" s="66" t="s">
        <v>370</v>
      </c>
      <c r="E11346" s="66" t="s">
        <v>371</v>
      </c>
      <c r="F11346" s="65">
        <v>250417</v>
      </c>
      <c r="G11346" s="65" t="s">
        <v>39</v>
      </c>
      <c r="H11346" s="67">
        <v>1</v>
      </c>
      <c r="I11346" s="69" t="s">
        <v>1536</v>
      </c>
      <c r="J11346" s="63">
        <f t="shared" si="44"/>
        <v>45022</v>
      </c>
      <c r="K11346" s="64">
        <f>IF(ISBLANK(J11346),,H11346*INDEX(Inputs!G:G,MATCH(F11346,Inputs!E:E,0)))</f>
        <v>929</v>
      </c>
      <c r="L11346" s="65" t="str">
        <f>IF(ISBLANK(J11346),,INDEX(Inputs!D:D,MATCH(F11346,Inputs!E:E,0)))</f>
        <v>416PP Super Speed Hub 4 Port USB 3.0</v>
      </c>
      <c r="M11346" s="65" t="str">
        <f>IF(ISBLANK(#REF!),,IF(B11346="Online","Online",IF(LEFT(B11346,1)="E","Online","Offline")))</f>
        <v>Offline</v>
      </c>
      <c r="N11346" s="64">
        <f>IF(ISBLANK(M11346),,H11346*INDEX(Inputs!F:F,MATCH(F11346,Inputs!E:E,0)))</f>
        <v>1499</v>
      </c>
      <c r="O11346" s="65"/>
    </row>
    <row r="11347" ht="15.75" customHeight="1" spans="1:15">
      <c r="A11347" s="65" t="s">
        <v>407</v>
      </c>
      <c r="B11347" s="66" t="s">
        <v>93</v>
      </c>
      <c r="C11347" s="65" t="s">
        <v>514</v>
      </c>
      <c r="D11347" s="66" t="s">
        <v>414</v>
      </c>
      <c r="E11347" s="66" t="s">
        <v>415</v>
      </c>
      <c r="F11347" s="65">
        <v>250874</v>
      </c>
      <c r="G11347" s="65" t="s">
        <v>13</v>
      </c>
      <c r="H11347" s="67">
        <v>1</v>
      </c>
      <c r="I11347" s="69" t="s">
        <v>1536</v>
      </c>
      <c r="J11347" s="63">
        <f t="shared" si="44"/>
        <v>45022</v>
      </c>
      <c r="K11347" s="64">
        <f>IF(ISBLANK(J11347),,H11347*INDEX(Inputs!G:G,MATCH(F11347,Inputs!E:E,0)))</f>
        <v>1349</v>
      </c>
      <c r="L11347" s="65" t="str">
        <f>IF(ISBLANK(J11347),,INDEX(Inputs!D:D,MATCH(F11347,Inputs!E:E,0)))</f>
        <v>432BK EvoFox X-Team Gaming Keyboard &amp; Mouse (USB)</v>
      </c>
      <c r="M11347" s="65" t="str">
        <f>IF(ISBLANK(#REF!),,IF(B11347="Online","Online",IF(LEFT(B11347,1)="E","Online","Offline")))</f>
        <v>Offline</v>
      </c>
      <c r="N11347" s="64">
        <f>IF(ISBLANK(M11347),,H11347*INDEX(Inputs!F:F,MATCH(F11347,Inputs!E:E,0)))</f>
        <v>1899</v>
      </c>
      <c r="O11347" s="65"/>
    </row>
    <row r="11348" ht="15.75" customHeight="1" spans="1:15">
      <c r="A11348" s="65" t="s">
        <v>412</v>
      </c>
      <c r="B11348" s="66" t="s">
        <v>258</v>
      </c>
      <c r="C11348" s="65" t="s">
        <v>1065</v>
      </c>
      <c r="D11348" s="66" t="s">
        <v>414</v>
      </c>
      <c r="E11348" s="66" t="s">
        <v>415</v>
      </c>
      <c r="F11348" s="65">
        <v>250874</v>
      </c>
      <c r="G11348" s="65" t="s">
        <v>13</v>
      </c>
      <c r="H11348" s="67">
        <v>1</v>
      </c>
      <c r="I11348" s="69" t="s">
        <v>1536</v>
      </c>
      <c r="J11348" s="63">
        <f t="shared" si="44"/>
        <v>45022</v>
      </c>
      <c r="K11348" s="64">
        <f>IF(ISBLANK(J11348),,H11348*INDEX(Inputs!G:G,MATCH(F11348,Inputs!E:E,0)))</f>
        <v>1349</v>
      </c>
      <c r="L11348" s="65" t="str">
        <f>IF(ISBLANK(J11348),,INDEX(Inputs!D:D,MATCH(F11348,Inputs!E:E,0)))</f>
        <v>432BK EvoFox X-Team Gaming Keyboard &amp; Mouse (USB)</v>
      </c>
      <c r="M11348" s="65" t="str">
        <f>IF(ISBLANK(#REF!),,IF(B11348="Online","Online",IF(LEFT(B11348,1)="E","Online","Offline")))</f>
        <v>Offline</v>
      </c>
      <c r="N11348" s="64">
        <f>IF(ISBLANK(M11348),,H11348*INDEX(Inputs!F:F,MATCH(F11348,Inputs!E:E,0)))</f>
        <v>1899</v>
      </c>
      <c r="O11348" s="65"/>
    </row>
    <row r="11349" ht="15.75" customHeight="1" spans="1:15">
      <c r="A11349" s="65" t="s">
        <v>458</v>
      </c>
      <c r="B11349" s="66" t="s">
        <v>211</v>
      </c>
      <c r="C11349" s="65" t="s">
        <v>977</v>
      </c>
      <c r="D11349" s="66" t="s">
        <v>414</v>
      </c>
      <c r="E11349" s="66" t="s">
        <v>415</v>
      </c>
      <c r="F11349" s="65">
        <v>250875</v>
      </c>
      <c r="G11349" s="65" t="s">
        <v>103</v>
      </c>
      <c r="H11349" s="67">
        <v>1</v>
      </c>
      <c r="I11349" s="69" t="s">
        <v>1536</v>
      </c>
      <c r="J11349" s="63">
        <f t="shared" si="44"/>
        <v>45022</v>
      </c>
      <c r="K11349" s="64">
        <f>IF(ISBLANK(J11349),,H11349*INDEX(Inputs!G:G,MATCH(F11349,Inputs!E:E,0)))</f>
        <v>1099</v>
      </c>
      <c r="L11349" s="65" t="str">
        <f>IF(ISBLANK(J11349),,INDEX(Inputs!D:D,MATCH(F11349,Inputs!E:E,0)))</f>
        <v>433BK EvoFox WarHammer Gaming Keyboard (USB)</v>
      </c>
      <c r="M11349" s="65" t="str">
        <f>IF(ISBLANK(#REF!),,IF(B11349="Online","Online",IF(LEFT(B11349,1)="E","Online","Offline")))</f>
        <v>Offline</v>
      </c>
      <c r="N11349" s="64">
        <f>IF(ISBLANK(M11349),,H11349*INDEX(Inputs!F:F,MATCH(F11349,Inputs!E:E,0)))</f>
        <v>1499</v>
      </c>
      <c r="O11349" s="65"/>
    </row>
    <row r="11350" ht="15.75" customHeight="1" spans="1:15">
      <c r="A11350" s="65" t="s">
        <v>458</v>
      </c>
      <c r="B11350" s="66" t="s">
        <v>21</v>
      </c>
      <c r="C11350" s="65" t="s">
        <v>489</v>
      </c>
      <c r="D11350" s="66" t="s">
        <v>370</v>
      </c>
      <c r="E11350" s="66" t="s">
        <v>371</v>
      </c>
      <c r="F11350" s="65">
        <v>260086</v>
      </c>
      <c r="G11350" s="65" t="s">
        <v>16</v>
      </c>
      <c r="H11350" s="67">
        <v>1</v>
      </c>
      <c r="I11350" s="69" t="s">
        <v>1536</v>
      </c>
      <c r="J11350" s="63">
        <f t="shared" si="44"/>
        <v>45022</v>
      </c>
      <c r="K11350" s="64">
        <f>IF(ISBLANK(J11350),,H11350*INDEX(Inputs!G:G,MATCH(F11350,Inputs!E:E,0)))</f>
        <v>1699</v>
      </c>
      <c r="L11350" s="65" t="str">
        <f>IF(ISBLANK(J11350),,INDEX(Inputs!D:D,MATCH(F11350,Inputs!E:E,0)))</f>
        <v>436BK Type-C 6 in 1 Multiport Hub</v>
      </c>
      <c r="M11350" s="65" t="str">
        <f>IF(ISBLANK(#REF!),,IF(B11350="Online","Online",IF(LEFT(B11350,1)="E","Online","Offline")))</f>
        <v>Offline</v>
      </c>
      <c r="N11350" s="64">
        <f>IF(ISBLANK(M11350),,H11350*INDEX(Inputs!F:F,MATCH(F11350,Inputs!E:E,0)))</f>
        <v>2599</v>
      </c>
      <c r="O11350" s="65"/>
    </row>
    <row r="11351" ht="15.75" customHeight="1" spans="1:15">
      <c r="A11351" s="65" t="s">
        <v>1105</v>
      </c>
      <c r="B11351" s="66" t="s">
        <v>765</v>
      </c>
      <c r="C11351" s="65" t="s">
        <v>765</v>
      </c>
      <c r="D11351" s="66" t="s">
        <v>370</v>
      </c>
      <c r="E11351" s="66" t="s">
        <v>371</v>
      </c>
      <c r="F11351" s="65">
        <v>260086</v>
      </c>
      <c r="G11351" s="65" t="s">
        <v>16</v>
      </c>
      <c r="H11351" s="67">
        <v>1</v>
      </c>
      <c r="I11351" s="69" t="s">
        <v>1536</v>
      </c>
      <c r="J11351" s="63">
        <f t="shared" si="44"/>
        <v>45022</v>
      </c>
      <c r="K11351" s="64">
        <f>IF(ISBLANK(J11351),,H11351*INDEX(Inputs!G:G,MATCH(F11351,Inputs!E:E,0)))</f>
        <v>1699</v>
      </c>
      <c r="L11351" s="65" t="str">
        <f>IF(ISBLANK(J11351),,INDEX(Inputs!D:D,MATCH(F11351,Inputs!E:E,0)))</f>
        <v>436BK Type-C 6 in 1 Multiport Hub</v>
      </c>
      <c r="M11351" s="65" t="str">
        <f>IF(ISBLANK(#REF!),,IF(B11351="Online","Online",IF(LEFT(B11351,1)="E","Online","Offline")))</f>
        <v>Online</v>
      </c>
      <c r="N11351" s="64">
        <f>IF(ISBLANK(M11351),,H11351*INDEX(Inputs!F:F,MATCH(F11351,Inputs!E:E,0)))</f>
        <v>2599</v>
      </c>
      <c r="O11351" s="65"/>
    </row>
    <row r="11352" ht="15.75" customHeight="1" spans="1:15">
      <c r="A11352" s="65" t="s">
        <v>327</v>
      </c>
      <c r="B11352" s="66" t="s">
        <v>221</v>
      </c>
      <c r="C11352" s="65" t="s">
        <v>1249</v>
      </c>
      <c r="D11352" s="66" t="s">
        <v>329</v>
      </c>
      <c r="E11352" s="66" t="s">
        <v>330</v>
      </c>
      <c r="F11352" s="65">
        <v>259865</v>
      </c>
      <c r="G11352" s="65" t="s">
        <v>1121</v>
      </c>
      <c r="H11352" s="67">
        <v>1</v>
      </c>
      <c r="I11352" s="69" t="s">
        <v>1536</v>
      </c>
      <c r="J11352" s="63">
        <f t="shared" si="44"/>
        <v>45022</v>
      </c>
      <c r="K11352" s="64">
        <f>IF(ISBLANK(J11352),,H11352*INDEX(Inputs!G:G,MATCH(F11352,Inputs!E:E,0)))</f>
        <v>2499</v>
      </c>
      <c r="L11352" s="65" t="str">
        <f>IF(ISBLANK(J11352),,INDEX(Inputs!D:D,MATCH(F11352,Inputs!E:E,0)))</f>
        <v>580BL EvoFox Elite Play Wireless Gamepad-Blue</v>
      </c>
      <c r="M11352" s="65" t="str">
        <f>IF(ISBLANK(#REF!),,IF(B11352="Online","Online",IF(LEFT(B11352,1)="E","Online","Offline")))</f>
        <v>Offline</v>
      </c>
      <c r="N11352" s="64">
        <f>IF(ISBLANK(M11352),,H11352*INDEX(Inputs!F:F,MATCH(F11352,Inputs!E:E,0)))</f>
        <v>3299</v>
      </c>
      <c r="O11352" s="65"/>
    </row>
    <row r="11353" ht="15.75" customHeight="1" spans="1:15">
      <c r="A11353" s="65" t="s">
        <v>367</v>
      </c>
      <c r="B11353" s="66" t="s">
        <v>556</v>
      </c>
      <c r="C11353" s="65" t="s">
        <v>557</v>
      </c>
      <c r="D11353" s="66" t="s">
        <v>370</v>
      </c>
      <c r="E11353" s="66" t="s">
        <v>410</v>
      </c>
      <c r="F11353" s="65">
        <v>250877</v>
      </c>
      <c r="G11353" s="65" t="s">
        <v>22</v>
      </c>
      <c r="H11353" s="67">
        <v>1</v>
      </c>
      <c r="I11353" s="69" t="s">
        <v>1536</v>
      </c>
      <c r="J11353" s="63">
        <f t="shared" si="44"/>
        <v>45022</v>
      </c>
      <c r="K11353" s="64">
        <f>IF(ISBLANK(J11353),,H11353*INDEX(Inputs!G:G,MATCH(F11353,Inputs!E:E,0)))</f>
        <v>349</v>
      </c>
      <c r="L11353" s="65" t="str">
        <f>IF(ISBLANK(J11353),,INDEX(Inputs!D:D,MATCH(F11353,Inputs!E:E,0)))</f>
        <v>595BK Evo Fox Falcon X35 Medium Speed Mouse Pad</v>
      </c>
      <c r="M11353" s="65" t="str">
        <f>IF(ISBLANK(#REF!),,IF(B11353="Online","Online",IF(LEFT(B11353,1)="E","Online","Offline")))</f>
        <v>Offline</v>
      </c>
      <c r="N11353" s="64">
        <f>IF(ISBLANK(M11353),,H11353*INDEX(Inputs!F:F,MATCH(F11353,Inputs!E:E,0)))</f>
        <v>699</v>
      </c>
      <c r="O11353" s="65"/>
    </row>
    <row r="11354" ht="15.75" customHeight="1" spans="1:15">
      <c r="A11354" s="65" t="s">
        <v>362</v>
      </c>
      <c r="B11354" s="66" t="s">
        <v>97</v>
      </c>
      <c r="C11354" s="65" t="s">
        <v>958</v>
      </c>
      <c r="D11354" s="66" t="s">
        <v>370</v>
      </c>
      <c r="E11354" s="66" t="s">
        <v>410</v>
      </c>
      <c r="F11354" s="65">
        <v>250877</v>
      </c>
      <c r="G11354" s="65" t="s">
        <v>22</v>
      </c>
      <c r="H11354" s="67">
        <v>1</v>
      </c>
      <c r="I11354" s="69" t="s">
        <v>1536</v>
      </c>
      <c r="J11354" s="63">
        <f t="shared" si="44"/>
        <v>45022</v>
      </c>
      <c r="K11354" s="64">
        <f>IF(ISBLANK(J11354),,H11354*INDEX(Inputs!G:G,MATCH(F11354,Inputs!E:E,0)))</f>
        <v>349</v>
      </c>
      <c r="L11354" s="65" t="str">
        <f>IF(ISBLANK(J11354),,INDEX(Inputs!D:D,MATCH(F11354,Inputs!E:E,0)))</f>
        <v>595BK Evo Fox Falcon X35 Medium Speed Mouse Pad</v>
      </c>
      <c r="M11354" s="65" t="str">
        <f>IF(ISBLANK(#REF!),,IF(B11354="Online","Online",IF(LEFT(B11354,1)="E","Online","Offline")))</f>
        <v>Offline</v>
      </c>
      <c r="N11354" s="64">
        <f>IF(ISBLANK(M11354),,H11354*INDEX(Inputs!F:F,MATCH(F11354,Inputs!E:E,0)))</f>
        <v>699</v>
      </c>
      <c r="O11354" s="65"/>
    </row>
    <row r="11355" ht="15.75" customHeight="1" spans="1:15">
      <c r="A11355" s="65" t="s">
        <v>338</v>
      </c>
      <c r="B11355" s="66" t="s">
        <v>666</v>
      </c>
      <c r="C11355" s="65" t="s">
        <v>667</v>
      </c>
      <c r="D11355" s="66" t="s">
        <v>370</v>
      </c>
      <c r="E11355" s="66" t="s">
        <v>410</v>
      </c>
      <c r="F11355" s="65">
        <v>250877</v>
      </c>
      <c r="G11355" s="65" t="s">
        <v>22</v>
      </c>
      <c r="H11355" s="67">
        <v>1</v>
      </c>
      <c r="I11355" s="69" t="s">
        <v>1536</v>
      </c>
      <c r="J11355" s="63">
        <f t="shared" si="44"/>
        <v>45022</v>
      </c>
      <c r="K11355" s="64">
        <f>IF(ISBLANK(J11355),,H11355*INDEX(Inputs!G:G,MATCH(F11355,Inputs!E:E,0)))</f>
        <v>349</v>
      </c>
      <c r="L11355" s="65" t="str">
        <f>IF(ISBLANK(J11355),,INDEX(Inputs!D:D,MATCH(F11355,Inputs!E:E,0)))</f>
        <v>595BK Evo Fox Falcon X35 Medium Speed Mouse Pad</v>
      </c>
      <c r="M11355" s="65" t="str">
        <f>IF(ISBLANK(#REF!),,IF(B11355="Online","Online",IF(LEFT(B11355,1)="E","Online","Offline")))</f>
        <v>Offline</v>
      </c>
      <c r="N11355" s="64">
        <f>IF(ISBLANK(M11355),,H11355*INDEX(Inputs!F:F,MATCH(F11355,Inputs!E:E,0)))</f>
        <v>699</v>
      </c>
      <c r="O11355" s="65"/>
    </row>
    <row r="11356" ht="15.75" customHeight="1" spans="1:15">
      <c r="A11356" s="65" t="s">
        <v>462</v>
      </c>
      <c r="B11356" s="66" t="s">
        <v>150</v>
      </c>
      <c r="C11356" s="65" t="s">
        <v>463</v>
      </c>
      <c r="D11356" s="66" t="s">
        <v>370</v>
      </c>
      <c r="E11356" s="66" t="s">
        <v>410</v>
      </c>
      <c r="F11356" s="65">
        <v>250877</v>
      </c>
      <c r="G11356" s="65" t="s">
        <v>22</v>
      </c>
      <c r="H11356" s="67">
        <v>1</v>
      </c>
      <c r="I11356" s="69" t="s">
        <v>1536</v>
      </c>
      <c r="J11356" s="63">
        <f t="shared" si="44"/>
        <v>45022</v>
      </c>
      <c r="K11356" s="64">
        <f>IF(ISBLANK(J11356),,H11356*INDEX(Inputs!G:G,MATCH(F11356,Inputs!E:E,0)))</f>
        <v>349</v>
      </c>
      <c r="L11356" s="65" t="str">
        <f>IF(ISBLANK(J11356),,INDEX(Inputs!D:D,MATCH(F11356,Inputs!E:E,0)))</f>
        <v>595BK Evo Fox Falcon X35 Medium Speed Mouse Pad</v>
      </c>
      <c r="M11356" s="65" t="str">
        <f>IF(ISBLANK(#REF!),,IF(B11356="Online","Online",IF(LEFT(B11356,1)="E","Online","Offline")))</f>
        <v>Offline</v>
      </c>
      <c r="N11356" s="64">
        <f>IF(ISBLANK(M11356),,H11356*INDEX(Inputs!F:F,MATCH(F11356,Inputs!E:E,0)))</f>
        <v>699</v>
      </c>
      <c r="O11356" s="65"/>
    </row>
    <row r="11357" ht="15.75" customHeight="1" spans="1:15">
      <c r="A11357" s="65" t="s">
        <v>341</v>
      </c>
      <c r="B11357" s="66" t="s">
        <v>228</v>
      </c>
      <c r="C11357" s="65" t="s">
        <v>871</v>
      </c>
      <c r="D11357" s="66" t="s">
        <v>370</v>
      </c>
      <c r="E11357" s="66" t="s">
        <v>410</v>
      </c>
      <c r="F11357" s="65">
        <v>250878</v>
      </c>
      <c r="G11357" s="65" t="s">
        <v>24</v>
      </c>
      <c r="H11357" s="67">
        <v>1</v>
      </c>
      <c r="I11357" s="69" t="s">
        <v>1536</v>
      </c>
      <c r="J11357" s="63">
        <f t="shared" si="44"/>
        <v>45022</v>
      </c>
      <c r="K11357" s="64">
        <f>IF(ISBLANK(J11357),,H11357*INDEX(Inputs!G:G,MATCH(F11357,Inputs!E:E,0)))</f>
        <v>999</v>
      </c>
      <c r="L11357" s="65" t="str">
        <f>IF(ISBLANK(J11357),,INDEX(Inputs!D:D,MATCH(F11357,Inputs!E:E,0)))</f>
        <v>596BK Evo Fox Falcon LX35 Medium Speed LED Mouse Pad</v>
      </c>
      <c r="M11357" s="65" t="str">
        <f>IF(ISBLANK(#REF!),,IF(B11357="Online","Online",IF(LEFT(B11357,1)="E","Online","Offline")))</f>
        <v>Offline</v>
      </c>
      <c r="N11357" s="64">
        <f>IF(ISBLANK(M11357),,H11357*INDEX(Inputs!F:F,MATCH(F11357,Inputs!E:E,0)))</f>
        <v>1999</v>
      </c>
      <c r="O11357" s="65"/>
    </row>
    <row r="11358" ht="15.75" customHeight="1" spans="1:15">
      <c r="A11358" s="65" t="s">
        <v>476</v>
      </c>
      <c r="B11358" s="66" t="s">
        <v>138</v>
      </c>
      <c r="C11358" s="65" t="s">
        <v>477</v>
      </c>
      <c r="D11358" s="66" t="s">
        <v>370</v>
      </c>
      <c r="E11358" s="66" t="s">
        <v>410</v>
      </c>
      <c r="F11358" s="65">
        <v>250879</v>
      </c>
      <c r="G11358" s="65" t="s">
        <v>30</v>
      </c>
      <c r="H11358" s="67">
        <v>1</v>
      </c>
      <c r="I11358" s="69" t="s">
        <v>1536</v>
      </c>
      <c r="J11358" s="63">
        <f t="shared" si="44"/>
        <v>45022</v>
      </c>
      <c r="K11358" s="64">
        <f>IF(ISBLANK(J11358),,H11358*INDEX(Inputs!G:G,MATCH(F11358,Inputs!E:E,0)))</f>
        <v>699</v>
      </c>
      <c r="L11358" s="65" t="str">
        <f>IF(ISBLANK(J11358),,INDEX(Inputs!D:D,MATCH(F11358,Inputs!E:E,0)))</f>
        <v>597BK Evo Fox Falcon X85 Extra Large Speed Mouse Pad</v>
      </c>
      <c r="M11358" s="65" t="str">
        <f>IF(ISBLANK(#REF!),,IF(B11358="Online","Online",IF(LEFT(B11358,1)="E","Online","Offline")))</f>
        <v>Offline</v>
      </c>
      <c r="N11358" s="64">
        <f>IF(ISBLANK(M11358),,H11358*INDEX(Inputs!F:F,MATCH(F11358,Inputs!E:E,0)))</f>
        <v>1199</v>
      </c>
      <c r="O11358" s="65"/>
    </row>
    <row r="11359" ht="15.75" customHeight="1" spans="1:15">
      <c r="A11359" s="65" t="s">
        <v>458</v>
      </c>
      <c r="B11359" s="66" t="s">
        <v>180</v>
      </c>
      <c r="C11359" s="65" t="s">
        <v>628</v>
      </c>
      <c r="D11359" s="66" t="s">
        <v>370</v>
      </c>
      <c r="E11359" s="66" t="s">
        <v>410</v>
      </c>
      <c r="F11359" s="65">
        <v>250879</v>
      </c>
      <c r="G11359" s="65" t="s">
        <v>30</v>
      </c>
      <c r="H11359" s="67">
        <v>1</v>
      </c>
      <c r="I11359" s="69" t="s">
        <v>1536</v>
      </c>
      <c r="J11359" s="63">
        <f t="shared" si="44"/>
        <v>45022</v>
      </c>
      <c r="K11359" s="64">
        <f>IF(ISBLANK(J11359),,H11359*INDEX(Inputs!G:G,MATCH(F11359,Inputs!E:E,0)))</f>
        <v>699</v>
      </c>
      <c r="L11359" s="65" t="str">
        <f>IF(ISBLANK(J11359),,INDEX(Inputs!D:D,MATCH(F11359,Inputs!E:E,0)))</f>
        <v>597BK Evo Fox Falcon X85 Extra Large Speed Mouse Pad</v>
      </c>
      <c r="M11359" s="65" t="str">
        <f>IF(ISBLANK(#REF!),,IF(B11359="Online","Online",IF(LEFT(B11359,1)="E","Online","Offline")))</f>
        <v>Offline</v>
      </c>
      <c r="N11359" s="64">
        <f>IF(ISBLANK(M11359),,H11359*INDEX(Inputs!F:F,MATCH(F11359,Inputs!E:E,0)))</f>
        <v>1199</v>
      </c>
      <c r="O11359" s="65"/>
    </row>
    <row r="11360" ht="15.75" customHeight="1" spans="1:15">
      <c r="A11360" s="65" t="s">
        <v>842</v>
      </c>
      <c r="B11360" s="66" t="s">
        <v>222</v>
      </c>
      <c r="C11360" s="65" t="s">
        <v>866</v>
      </c>
      <c r="D11360" s="66" t="s">
        <v>370</v>
      </c>
      <c r="E11360" s="66" t="s">
        <v>410</v>
      </c>
      <c r="F11360" s="65">
        <v>250879</v>
      </c>
      <c r="G11360" s="65" t="s">
        <v>30</v>
      </c>
      <c r="H11360" s="67">
        <v>1</v>
      </c>
      <c r="I11360" s="69" t="s">
        <v>1536</v>
      </c>
      <c r="J11360" s="63">
        <f t="shared" si="44"/>
        <v>45022</v>
      </c>
      <c r="K11360" s="64">
        <f>IF(ISBLANK(J11360),,H11360*INDEX(Inputs!G:G,MATCH(F11360,Inputs!E:E,0)))</f>
        <v>699</v>
      </c>
      <c r="L11360" s="65" t="str">
        <f>IF(ISBLANK(J11360),,INDEX(Inputs!D:D,MATCH(F11360,Inputs!E:E,0)))</f>
        <v>597BK Evo Fox Falcon X85 Extra Large Speed Mouse Pad</v>
      </c>
      <c r="M11360" s="65" t="str">
        <f>IF(ISBLANK(#REF!),,IF(B11360="Online","Online",IF(LEFT(B11360,1)="E","Online","Offline")))</f>
        <v>Offline</v>
      </c>
      <c r="N11360" s="64">
        <f>IF(ISBLANK(M11360),,H11360*INDEX(Inputs!F:F,MATCH(F11360,Inputs!E:E,0)))</f>
        <v>1199</v>
      </c>
      <c r="O11360" s="65"/>
    </row>
    <row r="11361" ht="15.75" customHeight="1" spans="1:15">
      <c r="A11361" s="65" t="s">
        <v>458</v>
      </c>
      <c r="B11361" s="66" t="s">
        <v>108</v>
      </c>
      <c r="C11361" s="65" t="s">
        <v>760</v>
      </c>
      <c r="D11361" s="66" t="s">
        <v>370</v>
      </c>
      <c r="E11361" s="66" t="s">
        <v>410</v>
      </c>
      <c r="F11361" s="65">
        <v>250876</v>
      </c>
      <c r="G11361" s="65" t="s">
        <v>26</v>
      </c>
      <c r="H11361" s="67">
        <v>1</v>
      </c>
      <c r="I11361" s="69" t="s">
        <v>1536</v>
      </c>
      <c r="J11361" s="63">
        <f t="shared" si="44"/>
        <v>45022</v>
      </c>
      <c r="K11361" s="64">
        <f>IF(ISBLANK(J11361),,H11361*INDEX(Inputs!G:G,MATCH(F11361,Inputs!E:E,0)))</f>
        <v>1399</v>
      </c>
      <c r="L11361" s="65" t="str">
        <f>IF(ISBLANK(J11361),,INDEX(Inputs!D:D,MATCH(F11361,Inputs!E:E,0)))</f>
        <v>649BK EvoFox Typhoon Laptop Cooling Pad</v>
      </c>
      <c r="M11361" s="65" t="str">
        <f>IF(ISBLANK(#REF!),,IF(B11361="Online","Online",IF(LEFT(B11361,1)="E","Online","Offline")))</f>
        <v>Offline</v>
      </c>
      <c r="N11361" s="64">
        <f>IF(ISBLANK(M11361),,H11361*INDEX(Inputs!F:F,MATCH(F11361,Inputs!E:E,0)))</f>
        <v>1999</v>
      </c>
      <c r="O11361" s="65"/>
    </row>
    <row r="11362" ht="15.75" customHeight="1" spans="1:15">
      <c r="A11362" s="65" t="s">
        <v>1537</v>
      </c>
      <c r="B11362" s="66" t="s">
        <v>765</v>
      </c>
      <c r="C11362" s="65" t="s">
        <v>765</v>
      </c>
      <c r="D11362" s="66" t="s">
        <v>370</v>
      </c>
      <c r="E11362" s="66" t="s">
        <v>410</v>
      </c>
      <c r="F11362" s="65">
        <v>250423</v>
      </c>
      <c r="G11362" s="65" t="s">
        <v>11</v>
      </c>
      <c r="H11362" s="67">
        <v>1</v>
      </c>
      <c r="I11362" s="69" t="s">
        <v>1536</v>
      </c>
      <c r="J11362" s="63">
        <f t="shared" si="44"/>
        <v>45022</v>
      </c>
      <c r="K11362" s="64">
        <f>IF(ISBLANK(J11362),,H11362*INDEX(Inputs!G:G,MATCH(F11362,Inputs!E:E,0)))</f>
        <v>759</v>
      </c>
      <c r="L11362" s="65" t="str">
        <f>IF(ISBLANK(J11362),,INDEX(Inputs!D:D,MATCH(F11362,Inputs!E:E,0)))</f>
        <v>650GR Ergo View Laptop Stand-Grey</v>
      </c>
      <c r="M11362" s="65" t="str">
        <f>IF(ISBLANK(#REF!),,IF(B11362="Online","Online",IF(LEFT(B11362,1)="E","Online","Offline")))</f>
        <v>Online</v>
      </c>
      <c r="N11362" s="64">
        <f>IF(ISBLANK(M11362),,H11362*INDEX(Inputs!F:F,MATCH(F11362,Inputs!E:E,0)))</f>
        <v>899</v>
      </c>
      <c r="O11362" s="65"/>
    </row>
    <row r="11363" ht="15.75" customHeight="1" spans="1:15">
      <c r="A11363" s="65" t="s">
        <v>697</v>
      </c>
      <c r="B11363" s="66" t="s">
        <v>698</v>
      </c>
      <c r="C11363" s="65" t="s">
        <v>699</v>
      </c>
      <c r="D11363" s="66" t="s">
        <v>464</v>
      </c>
      <c r="E11363" s="66" t="s">
        <v>465</v>
      </c>
      <c r="F11363" s="65">
        <v>250421</v>
      </c>
      <c r="G11363" s="65" t="s">
        <v>14</v>
      </c>
      <c r="H11363" s="67">
        <v>1</v>
      </c>
      <c r="I11363" s="69" t="s">
        <v>1538</v>
      </c>
      <c r="J11363" s="63">
        <f t="shared" si="44"/>
        <v>45023</v>
      </c>
      <c r="K11363" s="64">
        <f>IF(ISBLANK(J11363),,H11363*INDEX(Inputs!G:G,MATCH(F11363,Inputs!E:E,0)))</f>
        <v>779</v>
      </c>
      <c r="L11363" s="65" t="str">
        <f>IF(ISBLANK(J11363),,INDEX(Inputs!D:D,MATCH(F11363,Inputs!E:E,0)))</f>
        <v>146BK NeoCase Sleeve MP 450 14</v>
      </c>
      <c r="M11363" s="65" t="str">
        <f>IF(ISBLANK(#REF!),,IF(B11363="Online","Online",IF(LEFT(B11363,1)="E","Online","Offline")))</f>
        <v>Offline</v>
      </c>
      <c r="N11363" s="64">
        <f>IF(ISBLANK(M11363),,H11363*INDEX(Inputs!F:F,MATCH(F11363,Inputs!E:E,0)))</f>
        <v>1249</v>
      </c>
      <c r="O11363" s="65"/>
    </row>
    <row r="11364" ht="15.75" customHeight="1" spans="1:15">
      <c r="A11364" s="65" t="s">
        <v>447</v>
      </c>
      <c r="B11364" s="66" t="s">
        <v>159</v>
      </c>
      <c r="C11364" s="65" t="s">
        <v>448</v>
      </c>
      <c r="D11364" s="66" t="s">
        <v>414</v>
      </c>
      <c r="E11364" s="66" t="s">
        <v>415</v>
      </c>
      <c r="F11364" s="65">
        <v>260089</v>
      </c>
      <c r="G11364" s="65" t="s">
        <v>18</v>
      </c>
      <c r="H11364" s="67">
        <v>1</v>
      </c>
      <c r="I11364" s="69" t="s">
        <v>1538</v>
      </c>
      <c r="J11364" s="63">
        <f t="shared" si="44"/>
        <v>45023</v>
      </c>
      <c r="K11364" s="64">
        <f>IF(ISBLANK(J11364),,H11364*INDEX(Inputs!G:G,MATCH(F11364,Inputs!E:E,0)))</f>
        <v>529</v>
      </c>
      <c r="L11364" s="65" t="str">
        <f>IF(ISBLANK(J11364),,INDEX(Inputs!D:D,MATCH(F11364,Inputs!E:E,0)))</f>
        <v>398PP Xcite Neo Keyboard USB</v>
      </c>
      <c r="M11364" s="65" t="str">
        <f>IF(ISBLANK(#REF!),,IF(B11364="Online","Online",IF(LEFT(B11364,1)="E","Online","Offline")))</f>
        <v>Offline</v>
      </c>
      <c r="N11364" s="64">
        <f>IF(ISBLANK(M11364),,H11364*INDEX(Inputs!F:F,MATCH(F11364,Inputs!E:E,0)))</f>
        <v>549</v>
      </c>
      <c r="O11364" s="65"/>
    </row>
    <row r="11365" ht="15.75" customHeight="1" spans="1:15">
      <c r="A11365" s="65" t="s">
        <v>327</v>
      </c>
      <c r="B11365" s="66" t="s">
        <v>65</v>
      </c>
      <c r="C11365" s="65" t="s">
        <v>568</v>
      </c>
      <c r="D11365" s="66" t="s">
        <v>414</v>
      </c>
      <c r="E11365" s="66" t="s">
        <v>415</v>
      </c>
      <c r="F11365" s="65">
        <v>260090</v>
      </c>
      <c r="G11365" s="65" t="s">
        <v>17</v>
      </c>
      <c r="H11365" s="67">
        <v>1</v>
      </c>
      <c r="I11365" s="69" t="s">
        <v>1538</v>
      </c>
      <c r="J11365" s="63">
        <f t="shared" si="44"/>
        <v>45023</v>
      </c>
      <c r="K11365" s="64">
        <f>IF(ISBLANK(J11365),,H11365*INDEX(Inputs!G:G,MATCH(F11365,Inputs!E:E,0)))</f>
        <v>729</v>
      </c>
      <c r="L11365" s="65" t="str">
        <f>IF(ISBLANK(J11365),,INDEX(Inputs!D:D,MATCH(F11365,Inputs!E:E,0)))</f>
        <v>400PP Xcite Neo Keyboard &amp; Mouse USB</v>
      </c>
      <c r="M11365" s="65" t="str">
        <f>IF(ISBLANK(#REF!),,IF(B11365="Online","Online",IF(LEFT(B11365,1)="E","Online","Offline")))</f>
        <v>Offline</v>
      </c>
      <c r="N11365" s="64">
        <f>IF(ISBLANK(M11365),,H11365*INDEX(Inputs!F:F,MATCH(F11365,Inputs!E:E,0)))</f>
        <v>899</v>
      </c>
      <c r="O11365" s="65"/>
    </row>
    <row r="11366" ht="15.75" customHeight="1" spans="1:15">
      <c r="A11366" s="65" t="s">
        <v>367</v>
      </c>
      <c r="B11366" s="66" t="s">
        <v>731</v>
      </c>
      <c r="C11366" s="65" t="s">
        <v>732</v>
      </c>
      <c r="D11366" s="66" t="s">
        <v>370</v>
      </c>
      <c r="E11366" s="66" t="s">
        <v>371</v>
      </c>
      <c r="F11366" s="65">
        <v>250417</v>
      </c>
      <c r="G11366" s="65" t="s">
        <v>39</v>
      </c>
      <c r="H11366" s="67">
        <v>1</v>
      </c>
      <c r="I11366" s="69" t="s">
        <v>1538</v>
      </c>
      <c r="J11366" s="63">
        <f t="shared" si="44"/>
        <v>45023</v>
      </c>
      <c r="K11366" s="64">
        <f>IF(ISBLANK(J11366),,H11366*INDEX(Inputs!G:G,MATCH(F11366,Inputs!E:E,0)))</f>
        <v>929</v>
      </c>
      <c r="L11366" s="65" t="str">
        <f>IF(ISBLANK(J11366),,INDEX(Inputs!D:D,MATCH(F11366,Inputs!E:E,0)))</f>
        <v>416PP Super Speed Hub 4 Port USB 3.0</v>
      </c>
      <c r="M11366" s="65" t="str">
        <f>IF(ISBLANK(#REF!),,IF(B11366="Online","Online",IF(LEFT(B11366,1)="E","Online","Offline")))</f>
        <v>Offline</v>
      </c>
      <c r="N11366" s="64">
        <f>IF(ISBLANK(M11366),,H11366*INDEX(Inputs!F:F,MATCH(F11366,Inputs!E:E,0)))</f>
        <v>1499</v>
      </c>
      <c r="O11366" s="65"/>
    </row>
    <row r="11367" ht="15.75" customHeight="1" spans="1:15">
      <c r="A11367" s="65" t="s">
        <v>341</v>
      </c>
      <c r="B11367" s="66" t="s">
        <v>75</v>
      </c>
      <c r="C11367" s="65" t="s">
        <v>405</v>
      </c>
      <c r="D11367" s="66" t="s">
        <v>414</v>
      </c>
      <c r="E11367" s="66" t="s">
        <v>415</v>
      </c>
      <c r="F11367" s="65">
        <v>250874</v>
      </c>
      <c r="G11367" s="65" t="s">
        <v>13</v>
      </c>
      <c r="H11367" s="67">
        <v>1</v>
      </c>
      <c r="I11367" s="69" t="s">
        <v>1538</v>
      </c>
      <c r="J11367" s="63">
        <f t="shared" si="44"/>
        <v>45023</v>
      </c>
      <c r="K11367" s="64">
        <f>IF(ISBLANK(J11367),,H11367*INDEX(Inputs!G:G,MATCH(F11367,Inputs!E:E,0)))</f>
        <v>1349</v>
      </c>
      <c r="L11367" s="65" t="str">
        <f>IF(ISBLANK(J11367),,INDEX(Inputs!D:D,MATCH(F11367,Inputs!E:E,0)))</f>
        <v>432BK EvoFox X-Team Gaming Keyboard &amp; Mouse (USB)</v>
      </c>
      <c r="M11367" s="65" t="str">
        <f>IF(ISBLANK(#REF!),,IF(B11367="Online","Online",IF(LEFT(B11367,1)="E","Online","Offline")))</f>
        <v>Offline</v>
      </c>
      <c r="N11367" s="64">
        <f>IF(ISBLANK(M11367),,H11367*INDEX(Inputs!F:F,MATCH(F11367,Inputs!E:E,0)))</f>
        <v>1899</v>
      </c>
      <c r="O11367" s="65"/>
    </row>
    <row r="11368" ht="15.75" customHeight="1" spans="1:15">
      <c r="A11368" s="65" t="s">
        <v>407</v>
      </c>
      <c r="B11368" s="66" t="s">
        <v>93</v>
      </c>
      <c r="C11368" s="65" t="s">
        <v>514</v>
      </c>
      <c r="D11368" s="66" t="s">
        <v>414</v>
      </c>
      <c r="E11368" s="66" t="s">
        <v>415</v>
      </c>
      <c r="F11368" s="65">
        <v>250874</v>
      </c>
      <c r="G11368" s="65" t="s">
        <v>13</v>
      </c>
      <c r="H11368" s="67">
        <v>0</v>
      </c>
      <c r="I11368" s="69" t="s">
        <v>1538</v>
      </c>
      <c r="J11368" s="63">
        <f t="shared" si="44"/>
        <v>45023</v>
      </c>
      <c r="K11368" s="64">
        <f>IF(ISBLANK(J11368),,H11368*INDEX(Inputs!G:G,MATCH(F11368,Inputs!E:E,0)))</f>
        <v>0</v>
      </c>
      <c r="L11368" s="65" t="str">
        <f>IF(ISBLANK(J11368),,INDEX(Inputs!D:D,MATCH(F11368,Inputs!E:E,0)))</f>
        <v>432BK EvoFox X-Team Gaming Keyboard &amp; Mouse (USB)</v>
      </c>
      <c r="M11368" s="65" t="str">
        <f>IF(ISBLANK(#REF!),,IF(B11368="Online","Online",IF(LEFT(B11368,1)="E","Online","Offline")))</f>
        <v>Offline</v>
      </c>
      <c r="N11368" s="64">
        <f>IF(ISBLANK(M11368),,H11368*INDEX(Inputs!F:F,MATCH(F11368,Inputs!E:E,0)))</f>
        <v>0</v>
      </c>
      <c r="O11368" s="65"/>
    </row>
    <row r="11369" ht="15.75" customHeight="1" spans="1:15">
      <c r="A11369" s="65" t="s">
        <v>462</v>
      </c>
      <c r="B11369" s="66" t="s">
        <v>155</v>
      </c>
      <c r="C11369" s="65" t="s">
        <v>534</v>
      </c>
      <c r="D11369" s="66" t="s">
        <v>414</v>
      </c>
      <c r="E11369" s="66" t="s">
        <v>415</v>
      </c>
      <c r="F11369" s="65">
        <v>250874</v>
      </c>
      <c r="G11369" s="65" t="s">
        <v>13</v>
      </c>
      <c r="H11369" s="67">
        <v>1</v>
      </c>
      <c r="I11369" s="69" t="s">
        <v>1538</v>
      </c>
      <c r="J11369" s="63">
        <f t="shared" si="44"/>
        <v>45023</v>
      </c>
      <c r="K11369" s="64">
        <f>IF(ISBLANK(J11369),,H11369*INDEX(Inputs!G:G,MATCH(F11369,Inputs!E:E,0)))</f>
        <v>1349</v>
      </c>
      <c r="L11369" s="65" t="str">
        <f>IF(ISBLANK(J11369),,INDEX(Inputs!D:D,MATCH(F11369,Inputs!E:E,0)))</f>
        <v>432BK EvoFox X-Team Gaming Keyboard &amp; Mouse (USB)</v>
      </c>
      <c r="M11369" s="65" t="str">
        <f>IF(ISBLANK(#REF!),,IF(B11369="Online","Online",IF(LEFT(B11369,1)="E","Online","Offline")))</f>
        <v>Offline</v>
      </c>
      <c r="N11369" s="64">
        <f>IF(ISBLANK(M11369),,H11369*INDEX(Inputs!F:F,MATCH(F11369,Inputs!E:E,0)))</f>
        <v>1899</v>
      </c>
      <c r="O11369" s="65"/>
    </row>
    <row r="11370" ht="15.75" customHeight="1" spans="1:15">
      <c r="A11370" s="65" t="s">
        <v>327</v>
      </c>
      <c r="B11370" s="66" t="s">
        <v>221</v>
      </c>
      <c r="C11370" s="65" t="s">
        <v>1249</v>
      </c>
      <c r="D11370" s="66" t="s">
        <v>329</v>
      </c>
      <c r="E11370" s="66" t="s">
        <v>330</v>
      </c>
      <c r="F11370" s="65">
        <v>259865</v>
      </c>
      <c r="G11370" s="65" t="s">
        <v>1121</v>
      </c>
      <c r="H11370" s="67">
        <v>-1</v>
      </c>
      <c r="I11370" s="69" t="s">
        <v>1538</v>
      </c>
      <c r="J11370" s="63">
        <f t="shared" si="44"/>
        <v>45023</v>
      </c>
      <c r="K11370" s="64">
        <f>IF(ISBLANK(J11370),,H11370*INDEX(Inputs!G:G,MATCH(F11370,Inputs!E:E,0)))</f>
        <v>-2499</v>
      </c>
      <c r="L11370" s="65" t="str">
        <f>IF(ISBLANK(J11370),,INDEX(Inputs!D:D,MATCH(F11370,Inputs!E:E,0)))</f>
        <v>580BL EvoFox Elite Play Wireless Gamepad-Blue</v>
      </c>
      <c r="M11370" s="65" t="str">
        <f>IF(ISBLANK(#REF!),,IF(B11370="Online","Online",IF(LEFT(B11370,1)="E","Online","Offline")))</f>
        <v>Offline</v>
      </c>
      <c r="N11370" s="64">
        <f>IF(ISBLANK(M11370),,H11370*INDEX(Inputs!F:F,MATCH(F11370,Inputs!E:E,0)))</f>
        <v>-3299</v>
      </c>
      <c r="O11370" s="65"/>
    </row>
    <row r="11371" ht="15.75" customHeight="1" spans="1:15">
      <c r="A11371" s="65" t="s">
        <v>327</v>
      </c>
      <c r="B11371" s="66" t="s">
        <v>505</v>
      </c>
      <c r="C11371" s="65" t="s">
        <v>506</v>
      </c>
      <c r="D11371" s="66" t="s">
        <v>370</v>
      </c>
      <c r="E11371" s="66" t="s">
        <v>410</v>
      </c>
      <c r="F11371" s="65">
        <v>250877</v>
      </c>
      <c r="G11371" s="65" t="s">
        <v>22</v>
      </c>
      <c r="H11371" s="67">
        <v>1</v>
      </c>
      <c r="I11371" s="69" t="s">
        <v>1538</v>
      </c>
      <c r="J11371" s="63">
        <f t="shared" si="44"/>
        <v>45023</v>
      </c>
      <c r="K11371" s="64">
        <f>IF(ISBLANK(J11371),,H11371*INDEX(Inputs!G:G,MATCH(F11371,Inputs!E:E,0)))</f>
        <v>349</v>
      </c>
      <c r="L11371" s="65" t="str">
        <f>IF(ISBLANK(J11371),,INDEX(Inputs!D:D,MATCH(F11371,Inputs!E:E,0)))</f>
        <v>595BK Evo Fox Falcon X35 Medium Speed Mouse Pad</v>
      </c>
      <c r="M11371" s="65" t="str">
        <f>IF(ISBLANK(#REF!),,IF(B11371="Online","Online",IF(LEFT(B11371,1)="E","Online","Offline")))</f>
        <v>Offline</v>
      </c>
      <c r="N11371" s="64">
        <f>IF(ISBLANK(M11371),,H11371*INDEX(Inputs!F:F,MATCH(F11371,Inputs!E:E,0)))</f>
        <v>699</v>
      </c>
      <c r="O11371" s="65"/>
    </row>
    <row r="11372" ht="15.75" customHeight="1" spans="1:15">
      <c r="A11372" s="65" t="s">
        <v>509</v>
      </c>
      <c r="B11372" s="66" t="s">
        <v>112</v>
      </c>
      <c r="C11372" s="65" t="s">
        <v>510</v>
      </c>
      <c r="D11372" s="66" t="s">
        <v>370</v>
      </c>
      <c r="E11372" s="66" t="s">
        <v>410</v>
      </c>
      <c r="F11372" s="65">
        <v>250877</v>
      </c>
      <c r="G11372" s="65" t="s">
        <v>22</v>
      </c>
      <c r="H11372" s="67">
        <v>1</v>
      </c>
      <c r="I11372" s="69" t="s">
        <v>1538</v>
      </c>
      <c r="J11372" s="63">
        <f t="shared" si="44"/>
        <v>45023</v>
      </c>
      <c r="K11372" s="64">
        <f>IF(ISBLANK(J11372),,H11372*INDEX(Inputs!G:G,MATCH(F11372,Inputs!E:E,0)))</f>
        <v>349</v>
      </c>
      <c r="L11372" s="65" t="str">
        <f>IF(ISBLANK(J11372),,INDEX(Inputs!D:D,MATCH(F11372,Inputs!E:E,0)))</f>
        <v>595BK Evo Fox Falcon X35 Medium Speed Mouse Pad</v>
      </c>
      <c r="M11372" s="65" t="str">
        <f>IF(ISBLANK(#REF!),,IF(B11372="Online","Online",IF(LEFT(B11372,1)="E","Online","Offline")))</f>
        <v>Offline</v>
      </c>
      <c r="N11372" s="64">
        <f>IF(ISBLANK(M11372),,H11372*INDEX(Inputs!F:F,MATCH(F11372,Inputs!E:E,0)))</f>
        <v>699</v>
      </c>
      <c r="O11372" s="65"/>
    </row>
    <row r="11373" ht="15.75" customHeight="1" spans="1:15">
      <c r="A11373" s="65" t="s">
        <v>832</v>
      </c>
      <c r="B11373" s="66" t="s">
        <v>204</v>
      </c>
      <c r="C11373" s="65" t="s">
        <v>724</v>
      </c>
      <c r="D11373" s="66" t="s">
        <v>370</v>
      </c>
      <c r="E11373" s="66" t="s">
        <v>410</v>
      </c>
      <c r="F11373" s="65">
        <v>250877</v>
      </c>
      <c r="G11373" s="65" t="s">
        <v>22</v>
      </c>
      <c r="H11373" s="67">
        <v>1</v>
      </c>
      <c r="I11373" s="69" t="s">
        <v>1538</v>
      </c>
      <c r="J11373" s="63">
        <f t="shared" si="44"/>
        <v>45023</v>
      </c>
      <c r="K11373" s="64">
        <f>IF(ISBLANK(J11373),,H11373*INDEX(Inputs!G:G,MATCH(F11373,Inputs!E:E,0)))</f>
        <v>349</v>
      </c>
      <c r="L11373" s="65" t="str">
        <f>IF(ISBLANK(J11373),,INDEX(Inputs!D:D,MATCH(F11373,Inputs!E:E,0)))</f>
        <v>595BK Evo Fox Falcon X35 Medium Speed Mouse Pad</v>
      </c>
      <c r="M11373" s="65" t="str">
        <f>IF(ISBLANK(#REF!),,IF(B11373="Online","Online",IF(LEFT(B11373,1)="E","Online","Offline")))</f>
        <v>Offline</v>
      </c>
      <c r="N11373" s="64">
        <f>IF(ISBLANK(M11373),,H11373*INDEX(Inputs!F:F,MATCH(F11373,Inputs!E:E,0)))</f>
        <v>699</v>
      </c>
      <c r="O11373" s="65"/>
    </row>
    <row r="11374" ht="15.75" customHeight="1" spans="1:15">
      <c r="A11374" s="65" t="s">
        <v>407</v>
      </c>
      <c r="B11374" s="66" t="s">
        <v>37</v>
      </c>
      <c r="C11374" s="65" t="s">
        <v>582</v>
      </c>
      <c r="D11374" s="66" t="s">
        <v>370</v>
      </c>
      <c r="E11374" s="66" t="s">
        <v>410</v>
      </c>
      <c r="F11374" s="65">
        <v>250879</v>
      </c>
      <c r="G11374" s="65" t="s">
        <v>30</v>
      </c>
      <c r="H11374" s="67">
        <v>1</v>
      </c>
      <c r="I11374" s="69" t="s">
        <v>1538</v>
      </c>
      <c r="J11374" s="63">
        <f t="shared" si="44"/>
        <v>45023</v>
      </c>
      <c r="K11374" s="64">
        <f>IF(ISBLANK(J11374),,H11374*INDEX(Inputs!G:G,MATCH(F11374,Inputs!E:E,0)))</f>
        <v>699</v>
      </c>
      <c r="L11374" s="65" t="str">
        <f>IF(ISBLANK(J11374),,INDEX(Inputs!D:D,MATCH(F11374,Inputs!E:E,0)))</f>
        <v>597BK Evo Fox Falcon X85 Extra Large Speed Mouse Pad</v>
      </c>
      <c r="M11374" s="65" t="str">
        <f>IF(ISBLANK(#REF!),,IF(B11374="Online","Online",IF(LEFT(B11374,1)="E","Online","Offline")))</f>
        <v>Offline</v>
      </c>
      <c r="N11374" s="64">
        <f>IF(ISBLANK(M11374),,H11374*INDEX(Inputs!F:F,MATCH(F11374,Inputs!E:E,0)))</f>
        <v>1199</v>
      </c>
      <c r="O11374" s="65"/>
    </row>
    <row r="11375" ht="15.75" customHeight="1" spans="1:15">
      <c r="A11375" s="65" t="s">
        <v>327</v>
      </c>
      <c r="B11375" s="66" t="s">
        <v>172</v>
      </c>
      <c r="C11375" s="65" t="s">
        <v>959</v>
      </c>
      <c r="D11375" s="66" t="s">
        <v>370</v>
      </c>
      <c r="E11375" s="66" t="s">
        <v>410</v>
      </c>
      <c r="F11375" s="65">
        <v>250879</v>
      </c>
      <c r="G11375" s="65" t="s">
        <v>30</v>
      </c>
      <c r="H11375" s="67">
        <v>1</v>
      </c>
      <c r="I11375" s="69" t="s">
        <v>1538</v>
      </c>
      <c r="J11375" s="63">
        <f t="shared" si="44"/>
        <v>45023</v>
      </c>
      <c r="K11375" s="64">
        <f>IF(ISBLANK(J11375),,H11375*INDEX(Inputs!G:G,MATCH(F11375,Inputs!E:E,0)))</f>
        <v>699</v>
      </c>
      <c r="L11375" s="65" t="str">
        <f>IF(ISBLANK(J11375),,INDEX(Inputs!D:D,MATCH(F11375,Inputs!E:E,0)))</f>
        <v>597BK Evo Fox Falcon X85 Extra Large Speed Mouse Pad</v>
      </c>
      <c r="M11375" s="65" t="str">
        <f>IF(ISBLANK(#REF!),,IF(B11375="Online","Online",IF(LEFT(B11375,1)="E","Online","Offline")))</f>
        <v>Offline</v>
      </c>
      <c r="N11375" s="64">
        <f>IF(ISBLANK(M11375),,H11375*INDEX(Inputs!F:F,MATCH(F11375,Inputs!E:E,0)))</f>
        <v>1199</v>
      </c>
      <c r="O11375" s="65"/>
    </row>
    <row r="11376" ht="15.75" customHeight="1" spans="1:15">
      <c r="A11376" s="65" t="s">
        <v>367</v>
      </c>
      <c r="B11376" s="66" t="s">
        <v>94</v>
      </c>
      <c r="C11376" s="65" t="s">
        <v>610</v>
      </c>
      <c r="D11376" s="66" t="s">
        <v>370</v>
      </c>
      <c r="E11376" s="66" t="s">
        <v>410</v>
      </c>
      <c r="F11376" s="65">
        <v>250876</v>
      </c>
      <c r="G11376" s="65" t="s">
        <v>26</v>
      </c>
      <c r="H11376" s="67">
        <v>1</v>
      </c>
      <c r="I11376" s="69" t="s">
        <v>1538</v>
      </c>
      <c r="J11376" s="63">
        <f t="shared" si="44"/>
        <v>45023</v>
      </c>
      <c r="K11376" s="64">
        <f>IF(ISBLANK(J11376),,H11376*INDEX(Inputs!G:G,MATCH(F11376,Inputs!E:E,0)))</f>
        <v>1399</v>
      </c>
      <c r="L11376" s="65" t="str">
        <f>IF(ISBLANK(J11376),,INDEX(Inputs!D:D,MATCH(F11376,Inputs!E:E,0)))</f>
        <v>649BK EvoFox Typhoon Laptop Cooling Pad</v>
      </c>
      <c r="M11376" s="65" t="str">
        <f>IF(ISBLANK(#REF!),,IF(B11376="Online","Online",IF(LEFT(B11376,1)="E","Online","Offline")))</f>
        <v>Offline</v>
      </c>
      <c r="N11376" s="64">
        <f>IF(ISBLANK(M11376),,H11376*INDEX(Inputs!F:F,MATCH(F11376,Inputs!E:E,0)))</f>
        <v>1999</v>
      </c>
      <c r="O11376" s="65"/>
    </row>
    <row r="11377" ht="15.75" customHeight="1" spans="1:15">
      <c r="A11377" s="65" t="s">
        <v>1434</v>
      </c>
      <c r="B11377" s="66" t="s">
        <v>1435</v>
      </c>
      <c r="C11377" s="65" t="s">
        <v>1436</v>
      </c>
      <c r="D11377" s="66" t="s">
        <v>370</v>
      </c>
      <c r="E11377" s="66" t="s">
        <v>410</v>
      </c>
      <c r="F11377" s="65">
        <v>250876</v>
      </c>
      <c r="G11377" s="65" t="s">
        <v>26</v>
      </c>
      <c r="H11377" s="67">
        <v>1</v>
      </c>
      <c r="I11377" s="69" t="s">
        <v>1538</v>
      </c>
      <c r="J11377" s="63">
        <f t="shared" si="44"/>
        <v>45023</v>
      </c>
      <c r="K11377" s="64">
        <f>IF(ISBLANK(J11377),,H11377*INDEX(Inputs!G:G,MATCH(F11377,Inputs!E:E,0)))</f>
        <v>1399</v>
      </c>
      <c r="L11377" s="65" t="str">
        <f>IF(ISBLANK(J11377),,INDEX(Inputs!D:D,MATCH(F11377,Inputs!E:E,0)))</f>
        <v>649BK EvoFox Typhoon Laptop Cooling Pad</v>
      </c>
      <c r="M11377" s="65" t="str">
        <f>IF(ISBLANK(#REF!),,IF(B11377="Online","Online",IF(LEFT(B11377,1)="E","Online","Offline")))</f>
        <v>Offline</v>
      </c>
      <c r="N11377" s="64">
        <f>IF(ISBLANK(M11377),,H11377*INDEX(Inputs!F:F,MATCH(F11377,Inputs!E:E,0)))</f>
        <v>1999</v>
      </c>
      <c r="O11377" s="65"/>
    </row>
    <row r="11378" ht="15.75" customHeight="1" spans="1:15">
      <c r="A11378" s="65" t="s">
        <v>341</v>
      </c>
      <c r="B11378" s="66" t="s">
        <v>239</v>
      </c>
      <c r="C11378" s="65" t="s">
        <v>751</v>
      </c>
      <c r="D11378" s="66" t="s">
        <v>370</v>
      </c>
      <c r="E11378" s="66" t="s">
        <v>410</v>
      </c>
      <c r="F11378" s="65">
        <v>250876</v>
      </c>
      <c r="G11378" s="65" t="s">
        <v>26</v>
      </c>
      <c r="H11378" s="67">
        <v>1</v>
      </c>
      <c r="I11378" s="69" t="s">
        <v>1538</v>
      </c>
      <c r="J11378" s="63">
        <f t="shared" si="44"/>
        <v>45023</v>
      </c>
      <c r="K11378" s="64">
        <f>IF(ISBLANK(J11378),,H11378*INDEX(Inputs!G:G,MATCH(F11378,Inputs!E:E,0)))</f>
        <v>1399</v>
      </c>
      <c r="L11378" s="65" t="str">
        <f>IF(ISBLANK(J11378),,INDEX(Inputs!D:D,MATCH(F11378,Inputs!E:E,0)))</f>
        <v>649BK EvoFox Typhoon Laptop Cooling Pad</v>
      </c>
      <c r="M11378" s="65" t="str">
        <f>IF(ISBLANK(#REF!),,IF(B11378="Online","Online",IF(LEFT(B11378,1)="E","Online","Offline")))</f>
        <v>Offline</v>
      </c>
      <c r="N11378" s="64">
        <f>IF(ISBLANK(M11378),,H11378*INDEX(Inputs!F:F,MATCH(F11378,Inputs!E:E,0)))</f>
        <v>1999</v>
      </c>
      <c r="O11378" s="65"/>
    </row>
    <row r="11379" ht="15.75" customHeight="1" spans="1:15">
      <c r="A11379" s="65" t="s">
        <v>407</v>
      </c>
      <c r="B11379" s="66" t="s">
        <v>10</v>
      </c>
      <c r="C11379" s="65" t="s">
        <v>605</v>
      </c>
      <c r="D11379" s="66" t="s">
        <v>329</v>
      </c>
      <c r="E11379" s="66" t="s">
        <v>330</v>
      </c>
      <c r="F11379" s="65">
        <v>224360</v>
      </c>
      <c r="G11379" s="65" t="s">
        <v>331</v>
      </c>
      <c r="H11379" s="67">
        <v>1</v>
      </c>
      <c r="I11379" s="69" t="s">
        <v>1538</v>
      </c>
      <c r="J11379" s="63">
        <f t="shared" si="44"/>
        <v>45023</v>
      </c>
      <c r="K11379" s="64">
        <f>IF(ISBLANK(J11379),,H11379*INDEX(Inputs!G:G,MATCH(F11379,Inputs!E:E,0)))</f>
        <v>2299</v>
      </c>
      <c r="L11379" s="65" t="str">
        <f>IF(ISBLANK(J11379),,INDEX(Inputs!D:D,MATCH(F11379,Inputs!E:E,0)))</f>
        <v>829BK Bluetooth Controller 4 (EGP4)</v>
      </c>
      <c r="M11379" s="65" t="str">
        <f>IF(ISBLANK(#REF!),,IF(B11379="Online","Online",IF(LEFT(B11379,1)="E","Online","Offline")))</f>
        <v>Offline</v>
      </c>
      <c r="N11379" s="64">
        <f>IF(ISBLANK(M11379),,H11379*INDEX(Inputs!F:F,MATCH(F11379,Inputs!E:E,0)))</f>
        <v>2599</v>
      </c>
      <c r="O11379" s="65"/>
    </row>
    <row r="11380" ht="15.75" customHeight="1" spans="1:15">
      <c r="A11380" s="65" t="s">
        <v>407</v>
      </c>
      <c r="B11380" s="66" t="s">
        <v>765</v>
      </c>
      <c r="C11380" s="65" t="s">
        <v>765</v>
      </c>
      <c r="D11380" s="66" t="s">
        <v>414</v>
      </c>
      <c r="E11380" s="66" t="s">
        <v>415</v>
      </c>
      <c r="F11380" s="65">
        <v>250424</v>
      </c>
      <c r="G11380" s="65" t="s">
        <v>15</v>
      </c>
      <c r="H11380" s="67">
        <v>1</v>
      </c>
      <c r="I11380" s="69" t="s">
        <v>1538</v>
      </c>
      <c r="J11380" s="63">
        <f t="shared" si="44"/>
        <v>45023</v>
      </c>
      <c r="K11380" s="64">
        <f>IF(ISBLANK(J11380),,H11380*INDEX(Inputs!G:G,MATCH(F11380,Inputs!E:E,0)))</f>
        <v>999</v>
      </c>
      <c r="L11380" s="65" t="str">
        <f>IF(ISBLANK(J11380),,INDEX(Inputs!D:D,MATCH(F11380,Inputs!E:E,0)))</f>
        <v>419V2 PRIMUS Wireless Desktop V2</v>
      </c>
      <c r="M11380" s="65" t="str">
        <f>IF(ISBLANK(#REF!),,IF(B11380="Online","Online",IF(LEFT(B11380,1)="E","Online","Offline")))</f>
        <v>Online</v>
      </c>
      <c r="N11380" s="64">
        <f>IF(ISBLANK(M11380),,H11380*INDEX(Inputs!F:F,MATCH(F11380,Inputs!E:E,0)))</f>
        <v>1199</v>
      </c>
      <c r="O11380" s="65"/>
    </row>
    <row r="11381" ht="15.75" customHeight="1" spans="1:15">
      <c r="A11381" s="65" t="s">
        <v>1411</v>
      </c>
      <c r="B11381" s="66" t="s">
        <v>1124</v>
      </c>
      <c r="C11381" s="65" t="s">
        <v>1125</v>
      </c>
      <c r="D11381" s="66" t="s">
        <v>464</v>
      </c>
      <c r="E11381" s="66" t="s">
        <v>465</v>
      </c>
      <c r="F11381" s="65">
        <v>250421</v>
      </c>
      <c r="G11381" s="65" t="s">
        <v>14</v>
      </c>
      <c r="H11381" s="67">
        <v>1</v>
      </c>
      <c r="I11381" s="69" t="s">
        <v>1539</v>
      </c>
      <c r="J11381" s="63">
        <f t="shared" si="44"/>
        <v>45024</v>
      </c>
      <c r="K11381" s="64">
        <f>IF(ISBLANK(J11381),,H11381*INDEX(Inputs!G:G,MATCH(F11381,Inputs!E:E,0)))</f>
        <v>779</v>
      </c>
      <c r="L11381" s="65" t="str">
        <f>IF(ISBLANK(J11381),,INDEX(Inputs!D:D,MATCH(F11381,Inputs!E:E,0)))</f>
        <v>146BK NeoCase Sleeve MP 450 14</v>
      </c>
      <c r="M11381" s="65" t="str">
        <f>IF(ISBLANK(#REF!),,IF(B11381="Online","Online",IF(LEFT(B11381,1)="E","Online","Offline")))</f>
        <v>Offline</v>
      </c>
      <c r="N11381" s="64">
        <f>IF(ISBLANK(M11381),,H11381*INDEX(Inputs!F:F,MATCH(F11381,Inputs!E:E,0)))</f>
        <v>1249</v>
      </c>
      <c r="O11381" s="65"/>
    </row>
    <row r="11382" ht="15.75" customHeight="1" spans="1:15">
      <c r="A11382" s="65" t="s">
        <v>491</v>
      </c>
      <c r="B11382" s="66" t="s">
        <v>34</v>
      </c>
      <c r="C11382" s="65" t="s">
        <v>492</v>
      </c>
      <c r="D11382" s="66" t="s">
        <v>414</v>
      </c>
      <c r="E11382" s="66" t="s">
        <v>415</v>
      </c>
      <c r="F11382" s="65">
        <v>250873</v>
      </c>
      <c r="G11382" s="65" t="s">
        <v>12</v>
      </c>
      <c r="H11382" s="67">
        <v>1</v>
      </c>
      <c r="I11382" s="69" t="s">
        <v>1539</v>
      </c>
      <c r="J11382" s="63">
        <f t="shared" si="44"/>
        <v>45024</v>
      </c>
      <c r="K11382" s="64">
        <f>IF(ISBLANK(J11382),,H11382*INDEX(Inputs!G:G,MATCH(F11382,Inputs!E:E,0)))</f>
        <v>999</v>
      </c>
      <c r="L11382" s="65" t="str">
        <f>IF(ISBLANK(J11382),,INDEX(Inputs!D:D,MATCH(F11382,Inputs!E:E,0)))</f>
        <v>422BK Evo Fox Fireblade Gaming Keyboard USB</v>
      </c>
      <c r="M11382" s="65" t="str">
        <f>IF(ISBLANK(#REF!),,IF(B11382="Online","Online",IF(LEFT(B11382,1)="E","Online","Offline")))</f>
        <v>Offline</v>
      </c>
      <c r="N11382" s="64">
        <f>IF(ISBLANK(M11382),,H11382*INDEX(Inputs!F:F,MATCH(F11382,Inputs!E:E,0)))</f>
        <v>1299</v>
      </c>
      <c r="O11382" s="65"/>
    </row>
    <row r="11383" ht="15.75" customHeight="1" spans="1:15">
      <c r="A11383" s="65" t="s">
        <v>353</v>
      </c>
      <c r="B11383" s="66" t="s">
        <v>885</v>
      </c>
      <c r="C11383" s="65" t="s">
        <v>886</v>
      </c>
      <c r="D11383" s="66" t="s">
        <v>414</v>
      </c>
      <c r="E11383" s="66" t="s">
        <v>415</v>
      </c>
      <c r="F11383" s="65">
        <v>250874</v>
      </c>
      <c r="G11383" s="65" t="s">
        <v>13</v>
      </c>
      <c r="H11383" s="67">
        <v>1</v>
      </c>
      <c r="I11383" s="69" t="s">
        <v>1539</v>
      </c>
      <c r="J11383" s="63">
        <f t="shared" si="44"/>
        <v>45024</v>
      </c>
      <c r="K11383" s="64">
        <f>IF(ISBLANK(J11383),,H11383*INDEX(Inputs!G:G,MATCH(F11383,Inputs!E:E,0)))</f>
        <v>1349</v>
      </c>
      <c r="L11383" s="65" t="str">
        <f>IF(ISBLANK(J11383),,INDEX(Inputs!D:D,MATCH(F11383,Inputs!E:E,0)))</f>
        <v>432BK EvoFox X-Team Gaming Keyboard &amp; Mouse (USB)</v>
      </c>
      <c r="M11383" s="65" t="str">
        <f>IF(ISBLANK(#REF!),,IF(B11383="Online","Online",IF(LEFT(B11383,1)="E","Online","Offline")))</f>
        <v>Offline</v>
      </c>
      <c r="N11383" s="64">
        <f>IF(ISBLANK(M11383),,H11383*INDEX(Inputs!F:F,MATCH(F11383,Inputs!E:E,0)))</f>
        <v>1899</v>
      </c>
      <c r="O11383" s="65"/>
    </row>
    <row r="11384" ht="15.75" customHeight="1" spans="1:15">
      <c r="A11384" s="65" t="s">
        <v>675</v>
      </c>
      <c r="B11384" s="66" t="s">
        <v>676</v>
      </c>
      <c r="C11384" s="65" t="s">
        <v>677</v>
      </c>
      <c r="D11384" s="66" t="s">
        <v>414</v>
      </c>
      <c r="E11384" s="66" t="s">
        <v>415</v>
      </c>
      <c r="F11384" s="65">
        <v>250874</v>
      </c>
      <c r="G11384" s="65" t="s">
        <v>13</v>
      </c>
      <c r="H11384" s="67">
        <v>1</v>
      </c>
      <c r="I11384" s="69" t="s">
        <v>1539</v>
      </c>
      <c r="J11384" s="63">
        <f t="shared" si="44"/>
        <v>45024</v>
      </c>
      <c r="K11384" s="64">
        <f>IF(ISBLANK(J11384),,H11384*INDEX(Inputs!G:G,MATCH(F11384,Inputs!E:E,0)))</f>
        <v>1349</v>
      </c>
      <c r="L11384" s="65" t="str">
        <f>IF(ISBLANK(J11384),,INDEX(Inputs!D:D,MATCH(F11384,Inputs!E:E,0)))</f>
        <v>432BK EvoFox X-Team Gaming Keyboard &amp; Mouse (USB)</v>
      </c>
      <c r="M11384" s="65" t="str">
        <f>IF(ISBLANK(#REF!),,IF(B11384="Online","Online",IF(LEFT(B11384,1)="E","Online","Offline")))</f>
        <v>Offline</v>
      </c>
      <c r="N11384" s="64">
        <f>IF(ISBLANK(M11384),,H11384*INDEX(Inputs!F:F,MATCH(F11384,Inputs!E:E,0)))</f>
        <v>1899</v>
      </c>
      <c r="O11384" s="65"/>
    </row>
    <row r="11385" ht="15.75" customHeight="1" spans="1:15">
      <c r="A11385" s="65" t="s">
        <v>373</v>
      </c>
      <c r="B11385" s="66" t="s">
        <v>158</v>
      </c>
      <c r="C11385" s="65" t="s">
        <v>535</v>
      </c>
      <c r="D11385" s="66" t="s">
        <v>414</v>
      </c>
      <c r="E11385" s="66" t="s">
        <v>415</v>
      </c>
      <c r="F11385" s="65">
        <v>250874</v>
      </c>
      <c r="G11385" s="65" t="s">
        <v>13</v>
      </c>
      <c r="H11385" s="67">
        <v>1</v>
      </c>
      <c r="I11385" s="69" t="s">
        <v>1539</v>
      </c>
      <c r="J11385" s="63">
        <f t="shared" si="44"/>
        <v>45024</v>
      </c>
      <c r="K11385" s="64">
        <f>IF(ISBLANK(J11385),,H11385*INDEX(Inputs!G:G,MATCH(F11385,Inputs!E:E,0)))</f>
        <v>1349</v>
      </c>
      <c r="L11385" s="65" t="str">
        <f>IF(ISBLANK(J11385),,INDEX(Inputs!D:D,MATCH(F11385,Inputs!E:E,0)))</f>
        <v>432BK EvoFox X-Team Gaming Keyboard &amp; Mouse (USB)</v>
      </c>
      <c r="M11385" s="65" t="str">
        <f>IF(ISBLANK(#REF!),,IF(B11385="Online","Online",IF(LEFT(B11385,1)="E","Online","Offline")))</f>
        <v>Offline</v>
      </c>
      <c r="N11385" s="64">
        <f>IF(ISBLANK(M11385),,H11385*INDEX(Inputs!F:F,MATCH(F11385,Inputs!E:E,0)))</f>
        <v>1899</v>
      </c>
      <c r="O11385" s="65"/>
    </row>
    <row r="11386" ht="15.75" customHeight="1" spans="1:15">
      <c r="A11386" s="65" t="s">
        <v>549</v>
      </c>
      <c r="B11386" s="66" t="s">
        <v>162</v>
      </c>
      <c r="C11386" s="65" t="s">
        <v>550</v>
      </c>
      <c r="D11386" s="66" t="s">
        <v>414</v>
      </c>
      <c r="E11386" s="66" t="s">
        <v>415</v>
      </c>
      <c r="F11386" s="65">
        <v>250874</v>
      </c>
      <c r="G11386" s="65" t="s">
        <v>13</v>
      </c>
      <c r="H11386" s="67">
        <v>1</v>
      </c>
      <c r="I11386" s="69" t="s">
        <v>1539</v>
      </c>
      <c r="J11386" s="63">
        <f t="shared" si="44"/>
        <v>45024</v>
      </c>
      <c r="K11386" s="64">
        <f>IF(ISBLANK(J11386),,H11386*INDEX(Inputs!G:G,MATCH(F11386,Inputs!E:E,0)))</f>
        <v>1349</v>
      </c>
      <c r="L11386" s="65" t="str">
        <f>IF(ISBLANK(J11386),,INDEX(Inputs!D:D,MATCH(F11386,Inputs!E:E,0)))</f>
        <v>432BK EvoFox X-Team Gaming Keyboard &amp; Mouse (USB)</v>
      </c>
      <c r="M11386" s="65" t="str">
        <f>IF(ISBLANK(#REF!),,IF(B11386="Online","Online",IF(LEFT(B11386,1)="E","Online","Offline")))</f>
        <v>Offline</v>
      </c>
      <c r="N11386" s="64">
        <f>IF(ISBLANK(M11386),,H11386*INDEX(Inputs!F:F,MATCH(F11386,Inputs!E:E,0)))</f>
        <v>1899</v>
      </c>
      <c r="O11386" s="65"/>
    </row>
    <row r="11387" ht="15.75" customHeight="1" spans="1:15">
      <c r="A11387" s="65" t="s">
        <v>367</v>
      </c>
      <c r="B11387" s="66" t="s">
        <v>175</v>
      </c>
      <c r="C11387" s="65" t="s">
        <v>659</v>
      </c>
      <c r="D11387" s="66" t="s">
        <v>414</v>
      </c>
      <c r="E11387" s="66" t="s">
        <v>415</v>
      </c>
      <c r="F11387" s="65">
        <v>250874</v>
      </c>
      <c r="G11387" s="65" t="s">
        <v>13</v>
      </c>
      <c r="H11387" s="67">
        <v>1</v>
      </c>
      <c r="I11387" s="69" t="s">
        <v>1539</v>
      </c>
      <c r="J11387" s="63">
        <f t="shared" si="44"/>
        <v>45024</v>
      </c>
      <c r="K11387" s="64">
        <f>IF(ISBLANK(J11387),,H11387*INDEX(Inputs!G:G,MATCH(F11387,Inputs!E:E,0)))</f>
        <v>1349</v>
      </c>
      <c r="L11387" s="65" t="str">
        <f>IF(ISBLANK(J11387),,INDEX(Inputs!D:D,MATCH(F11387,Inputs!E:E,0)))</f>
        <v>432BK EvoFox X-Team Gaming Keyboard &amp; Mouse (USB)</v>
      </c>
      <c r="M11387" s="65" t="str">
        <f>IF(ISBLANK(#REF!),,IF(B11387="Online","Online",IF(LEFT(B11387,1)="E","Online","Offline")))</f>
        <v>Offline</v>
      </c>
      <c r="N11387" s="64">
        <f>IF(ISBLANK(M11387),,H11387*INDEX(Inputs!F:F,MATCH(F11387,Inputs!E:E,0)))</f>
        <v>1899</v>
      </c>
      <c r="O11387" s="65"/>
    </row>
    <row r="11388" ht="15.75" customHeight="1" spans="1:15">
      <c r="A11388" s="65" t="s">
        <v>367</v>
      </c>
      <c r="B11388" s="66" t="s">
        <v>259</v>
      </c>
      <c r="C11388" s="65" t="s">
        <v>1020</v>
      </c>
      <c r="D11388" s="66" t="s">
        <v>414</v>
      </c>
      <c r="E11388" s="66" t="s">
        <v>415</v>
      </c>
      <c r="F11388" s="65">
        <v>250874</v>
      </c>
      <c r="G11388" s="65" t="s">
        <v>13</v>
      </c>
      <c r="H11388" s="67">
        <v>1</v>
      </c>
      <c r="I11388" s="69" t="s">
        <v>1539</v>
      </c>
      <c r="J11388" s="63">
        <f t="shared" si="44"/>
        <v>45024</v>
      </c>
      <c r="K11388" s="64">
        <f>IF(ISBLANK(J11388),,H11388*INDEX(Inputs!G:G,MATCH(F11388,Inputs!E:E,0)))</f>
        <v>1349</v>
      </c>
      <c r="L11388" s="65" t="str">
        <f>IF(ISBLANK(J11388),,INDEX(Inputs!D:D,MATCH(F11388,Inputs!E:E,0)))</f>
        <v>432BK EvoFox X-Team Gaming Keyboard &amp; Mouse (USB)</v>
      </c>
      <c r="M11388" s="65" t="str">
        <f>IF(ISBLANK(#REF!),,IF(B11388="Online","Online",IF(LEFT(B11388,1)="E","Online","Offline")))</f>
        <v>Offline</v>
      </c>
      <c r="N11388" s="64">
        <f>IF(ISBLANK(M11388),,H11388*INDEX(Inputs!F:F,MATCH(F11388,Inputs!E:E,0)))</f>
        <v>1899</v>
      </c>
      <c r="O11388" s="65"/>
    </row>
    <row r="11389" ht="15.75" customHeight="1" spans="1:15">
      <c r="A11389" s="65" t="s">
        <v>327</v>
      </c>
      <c r="B11389" s="66" t="s">
        <v>63</v>
      </c>
      <c r="C11389" s="65" t="s">
        <v>527</v>
      </c>
      <c r="D11389" s="66" t="s">
        <v>370</v>
      </c>
      <c r="E11389" s="66" t="s">
        <v>371</v>
      </c>
      <c r="F11389" s="65">
        <v>260085</v>
      </c>
      <c r="G11389" s="65" t="s">
        <v>32</v>
      </c>
      <c r="H11389" s="67">
        <v>0</v>
      </c>
      <c r="I11389" s="69" t="s">
        <v>1539</v>
      </c>
      <c r="J11389" s="63">
        <f t="shared" si="44"/>
        <v>45024</v>
      </c>
      <c r="K11389" s="64">
        <f>IF(ISBLANK(J11389),,H11389*INDEX(Inputs!G:G,MATCH(F11389,Inputs!E:E,0)))</f>
        <v>0</v>
      </c>
      <c r="L11389" s="65" t="str">
        <f>IF(ISBLANK(J11389),,INDEX(Inputs!D:D,MATCH(F11389,Inputs!E:E,0)))</f>
        <v>435BK Type-C 4 Port USB 3.0 Hub Pro</v>
      </c>
      <c r="M11389" s="65" t="str">
        <f>IF(ISBLANK(#REF!),,IF(B11389="Online","Online",IF(LEFT(B11389,1)="E","Online","Offline")))</f>
        <v>Offline</v>
      </c>
      <c r="N11389" s="64">
        <f>IF(ISBLANK(M11389),,H11389*INDEX(Inputs!F:F,MATCH(F11389,Inputs!E:E,0)))</f>
        <v>0</v>
      </c>
      <c r="O11389" s="65"/>
    </row>
    <row r="11390" ht="15.75" customHeight="1" spans="1:15">
      <c r="A11390" s="65" t="s">
        <v>407</v>
      </c>
      <c r="B11390" s="66" t="s">
        <v>10</v>
      </c>
      <c r="C11390" s="65" t="s">
        <v>605</v>
      </c>
      <c r="D11390" s="66" t="s">
        <v>370</v>
      </c>
      <c r="E11390" s="66" t="s">
        <v>410</v>
      </c>
      <c r="F11390" s="65">
        <v>250877</v>
      </c>
      <c r="G11390" s="65" t="s">
        <v>22</v>
      </c>
      <c r="H11390" s="67">
        <v>1</v>
      </c>
      <c r="I11390" s="69" t="s">
        <v>1539</v>
      </c>
      <c r="J11390" s="63">
        <f t="shared" si="44"/>
        <v>45024</v>
      </c>
      <c r="K11390" s="64">
        <f>IF(ISBLANK(J11390),,H11390*INDEX(Inputs!G:G,MATCH(F11390,Inputs!E:E,0)))</f>
        <v>349</v>
      </c>
      <c r="L11390" s="65" t="str">
        <f>IF(ISBLANK(J11390),,INDEX(Inputs!D:D,MATCH(F11390,Inputs!E:E,0)))</f>
        <v>595BK Evo Fox Falcon X35 Medium Speed Mouse Pad</v>
      </c>
      <c r="M11390" s="65" t="str">
        <f>IF(ISBLANK(#REF!),,IF(B11390="Online","Online",IF(LEFT(B11390,1)="E","Online","Offline")))</f>
        <v>Offline</v>
      </c>
      <c r="N11390" s="64">
        <f>IF(ISBLANK(M11390),,H11390*INDEX(Inputs!F:F,MATCH(F11390,Inputs!E:E,0)))</f>
        <v>699</v>
      </c>
      <c r="O11390" s="65"/>
    </row>
    <row r="11391" ht="15.75" customHeight="1" spans="1:15">
      <c r="A11391" s="65" t="s">
        <v>407</v>
      </c>
      <c r="B11391" s="66" t="s">
        <v>41</v>
      </c>
      <c r="C11391" s="65" t="s">
        <v>469</v>
      </c>
      <c r="D11391" s="66" t="s">
        <v>370</v>
      </c>
      <c r="E11391" s="66" t="s">
        <v>410</v>
      </c>
      <c r="F11391" s="65">
        <v>250877</v>
      </c>
      <c r="G11391" s="65" t="s">
        <v>22</v>
      </c>
      <c r="H11391" s="67">
        <v>1</v>
      </c>
      <c r="I11391" s="69" t="s">
        <v>1539</v>
      </c>
      <c r="J11391" s="63">
        <f t="shared" si="44"/>
        <v>45024</v>
      </c>
      <c r="K11391" s="64">
        <f>IF(ISBLANK(J11391),,H11391*INDEX(Inputs!G:G,MATCH(F11391,Inputs!E:E,0)))</f>
        <v>349</v>
      </c>
      <c r="L11391" s="65" t="str">
        <f>IF(ISBLANK(J11391),,INDEX(Inputs!D:D,MATCH(F11391,Inputs!E:E,0)))</f>
        <v>595BK Evo Fox Falcon X35 Medium Speed Mouse Pad</v>
      </c>
      <c r="M11391" s="65" t="str">
        <f>IF(ISBLANK(#REF!),,IF(B11391="Online","Online",IF(LEFT(B11391,1)="E","Online","Offline")))</f>
        <v>Offline</v>
      </c>
      <c r="N11391" s="64">
        <f>IF(ISBLANK(M11391),,H11391*INDEX(Inputs!F:F,MATCH(F11391,Inputs!E:E,0)))</f>
        <v>699</v>
      </c>
      <c r="O11391" s="65"/>
    </row>
    <row r="11392" ht="15.75" customHeight="1" spans="1:15">
      <c r="A11392" s="65" t="s">
        <v>476</v>
      </c>
      <c r="B11392" s="66" t="s">
        <v>546</v>
      </c>
      <c r="C11392" s="65" t="s">
        <v>547</v>
      </c>
      <c r="D11392" s="66" t="s">
        <v>370</v>
      </c>
      <c r="E11392" s="66" t="s">
        <v>410</v>
      </c>
      <c r="F11392" s="65">
        <v>250877</v>
      </c>
      <c r="G11392" s="65" t="s">
        <v>22</v>
      </c>
      <c r="H11392" s="67">
        <v>0</v>
      </c>
      <c r="I11392" s="69" t="s">
        <v>1539</v>
      </c>
      <c r="J11392" s="63">
        <f t="shared" si="44"/>
        <v>45024</v>
      </c>
      <c r="K11392" s="64">
        <f>IF(ISBLANK(J11392),,H11392*INDEX(Inputs!G:G,MATCH(F11392,Inputs!E:E,0)))</f>
        <v>0</v>
      </c>
      <c r="L11392" s="65" t="str">
        <f>IF(ISBLANK(J11392),,INDEX(Inputs!D:D,MATCH(F11392,Inputs!E:E,0)))</f>
        <v>595BK Evo Fox Falcon X35 Medium Speed Mouse Pad</v>
      </c>
      <c r="M11392" s="65" t="str">
        <f>IF(ISBLANK(#REF!),,IF(B11392="Online","Online",IF(LEFT(B11392,1)="E","Online","Offline")))</f>
        <v>Offline</v>
      </c>
      <c r="N11392" s="64">
        <f>IF(ISBLANK(M11392),,H11392*INDEX(Inputs!F:F,MATCH(F11392,Inputs!E:E,0)))</f>
        <v>0</v>
      </c>
      <c r="O11392" s="65"/>
    </row>
    <row r="11393" ht="15.75" customHeight="1" spans="1:15">
      <c r="A11393" s="65" t="s">
        <v>549</v>
      </c>
      <c r="B11393" s="66" t="s">
        <v>162</v>
      </c>
      <c r="C11393" s="65" t="s">
        <v>550</v>
      </c>
      <c r="D11393" s="66" t="s">
        <v>370</v>
      </c>
      <c r="E11393" s="66" t="s">
        <v>410</v>
      </c>
      <c r="F11393" s="65">
        <v>250877</v>
      </c>
      <c r="G11393" s="65" t="s">
        <v>22</v>
      </c>
      <c r="H11393" s="67">
        <v>1</v>
      </c>
      <c r="I11393" s="69" t="s">
        <v>1539</v>
      </c>
      <c r="J11393" s="63">
        <f t="shared" si="44"/>
        <v>45024</v>
      </c>
      <c r="K11393" s="64">
        <f>IF(ISBLANK(J11393),,H11393*INDEX(Inputs!G:G,MATCH(F11393,Inputs!E:E,0)))</f>
        <v>349</v>
      </c>
      <c r="L11393" s="65" t="str">
        <f>IF(ISBLANK(J11393),,INDEX(Inputs!D:D,MATCH(F11393,Inputs!E:E,0)))</f>
        <v>595BK Evo Fox Falcon X35 Medium Speed Mouse Pad</v>
      </c>
      <c r="M11393" s="65" t="str">
        <f>IF(ISBLANK(#REF!),,IF(B11393="Online","Online",IF(LEFT(B11393,1)="E","Online","Offline")))</f>
        <v>Offline</v>
      </c>
      <c r="N11393" s="64">
        <f>IF(ISBLANK(M11393),,H11393*INDEX(Inputs!F:F,MATCH(F11393,Inputs!E:E,0)))</f>
        <v>699</v>
      </c>
      <c r="O11393" s="65"/>
    </row>
    <row r="11394" ht="15.75" customHeight="1" spans="1:15">
      <c r="A11394" s="65" t="s">
        <v>691</v>
      </c>
      <c r="B11394" s="66" t="s">
        <v>692</v>
      </c>
      <c r="C11394" s="65" t="s">
        <v>693</v>
      </c>
      <c r="D11394" s="66" t="s">
        <v>370</v>
      </c>
      <c r="E11394" s="66" t="s">
        <v>410</v>
      </c>
      <c r="F11394" s="65">
        <v>250877</v>
      </c>
      <c r="G11394" s="65" t="s">
        <v>22</v>
      </c>
      <c r="H11394" s="67">
        <v>1</v>
      </c>
      <c r="I11394" s="69" t="s">
        <v>1539</v>
      </c>
      <c r="J11394" s="63">
        <f t="shared" si="44"/>
        <v>45024</v>
      </c>
      <c r="K11394" s="64">
        <f>IF(ISBLANK(J11394),,H11394*INDEX(Inputs!G:G,MATCH(F11394,Inputs!E:E,0)))</f>
        <v>349</v>
      </c>
      <c r="L11394" s="65" t="str">
        <f>IF(ISBLANK(J11394),,INDEX(Inputs!D:D,MATCH(F11394,Inputs!E:E,0)))</f>
        <v>595BK Evo Fox Falcon X35 Medium Speed Mouse Pad</v>
      </c>
      <c r="M11394" s="65" t="str">
        <f>IF(ISBLANK(#REF!),,IF(B11394="Online","Online",IF(LEFT(B11394,1)="E","Online","Offline")))</f>
        <v>Offline</v>
      </c>
      <c r="N11394" s="64">
        <f>IF(ISBLANK(M11394),,H11394*INDEX(Inputs!F:F,MATCH(F11394,Inputs!E:E,0)))</f>
        <v>699</v>
      </c>
      <c r="O11394" s="65"/>
    </row>
    <row r="11395" ht="15.75" customHeight="1" spans="1:15">
      <c r="A11395" s="65" t="s">
        <v>341</v>
      </c>
      <c r="B11395" s="66" t="s">
        <v>215</v>
      </c>
      <c r="C11395" s="65" t="s">
        <v>665</v>
      </c>
      <c r="D11395" s="66" t="s">
        <v>370</v>
      </c>
      <c r="E11395" s="66" t="s">
        <v>410</v>
      </c>
      <c r="F11395" s="65">
        <v>250877</v>
      </c>
      <c r="G11395" s="65" t="s">
        <v>22</v>
      </c>
      <c r="H11395" s="67">
        <v>1</v>
      </c>
      <c r="I11395" s="69" t="s">
        <v>1539</v>
      </c>
      <c r="J11395" s="63">
        <f t="shared" si="44"/>
        <v>45024</v>
      </c>
      <c r="K11395" s="64">
        <f>IF(ISBLANK(J11395),,H11395*INDEX(Inputs!G:G,MATCH(F11395,Inputs!E:E,0)))</f>
        <v>349</v>
      </c>
      <c r="L11395" s="65" t="str">
        <f>IF(ISBLANK(J11395),,INDEX(Inputs!D:D,MATCH(F11395,Inputs!E:E,0)))</f>
        <v>595BK Evo Fox Falcon X35 Medium Speed Mouse Pad</v>
      </c>
      <c r="M11395" s="65" t="str">
        <f>IF(ISBLANK(#REF!),,IF(B11395="Online","Online",IF(LEFT(B11395,1)="E","Online","Offline")))</f>
        <v>Offline</v>
      </c>
      <c r="N11395" s="64">
        <f>IF(ISBLANK(M11395),,H11395*INDEX(Inputs!F:F,MATCH(F11395,Inputs!E:E,0)))</f>
        <v>699</v>
      </c>
      <c r="O11395" s="65"/>
    </row>
    <row r="11396" ht="15.75" customHeight="1" spans="1:15">
      <c r="A11396" s="65" t="s">
        <v>589</v>
      </c>
      <c r="B11396" s="66" t="s">
        <v>876</v>
      </c>
      <c r="C11396" s="65" t="s">
        <v>877</v>
      </c>
      <c r="D11396" s="66" t="s">
        <v>370</v>
      </c>
      <c r="E11396" s="66" t="s">
        <v>410</v>
      </c>
      <c r="F11396" s="65">
        <v>250877</v>
      </c>
      <c r="G11396" s="65" t="s">
        <v>22</v>
      </c>
      <c r="H11396" s="67">
        <v>1</v>
      </c>
      <c r="I11396" s="69" t="s">
        <v>1539</v>
      </c>
      <c r="J11396" s="63">
        <f t="shared" si="44"/>
        <v>45024</v>
      </c>
      <c r="K11396" s="64">
        <f>IF(ISBLANK(J11396),,H11396*INDEX(Inputs!G:G,MATCH(F11396,Inputs!E:E,0)))</f>
        <v>349</v>
      </c>
      <c r="L11396" s="65" t="str">
        <f>IF(ISBLANK(J11396),,INDEX(Inputs!D:D,MATCH(F11396,Inputs!E:E,0)))</f>
        <v>595BK Evo Fox Falcon X35 Medium Speed Mouse Pad</v>
      </c>
      <c r="M11396" s="65" t="str">
        <f>IF(ISBLANK(#REF!),,IF(B11396="Online","Online",IF(LEFT(B11396,1)="E","Online","Offline")))</f>
        <v>Offline</v>
      </c>
      <c r="N11396" s="64">
        <f>IF(ISBLANK(M11396),,H11396*INDEX(Inputs!F:F,MATCH(F11396,Inputs!E:E,0)))</f>
        <v>699</v>
      </c>
      <c r="O11396" s="65"/>
    </row>
    <row r="11397" ht="15.75" customHeight="1" spans="1:15">
      <c r="A11397" s="65" t="s">
        <v>566</v>
      </c>
      <c r="B11397" s="66" t="s">
        <v>238</v>
      </c>
      <c r="C11397" s="65" t="s">
        <v>920</v>
      </c>
      <c r="D11397" s="66" t="s">
        <v>370</v>
      </c>
      <c r="E11397" s="66" t="s">
        <v>410</v>
      </c>
      <c r="F11397" s="65">
        <v>250877</v>
      </c>
      <c r="G11397" s="65" t="s">
        <v>22</v>
      </c>
      <c r="H11397" s="67">
        <v>1</v>
      </c>
      <c r="I11397" s="69" t="s">
        <v>1539</v>
      </c>
      <c r="J11397" s="63">
        <f t="shared" si="44"/>
        <v>45024</v>
      </c>
      <c r="K11397" s="64">
        <f>IF(ISBLANK(J11397),,H11397*INDEX(Inputs!G:G,MATCH(F11397,Inputs!E:E,0)))</f>
        <v>349</v>
      </c>
      <c r="L11397" s="65" t="str">
        <f>IF(ISBLANK(J11397),,INDEX(Inputs!D:D,MATCH(F11397,Inputs!E:E,0)))</f>
        <v>595BK Evo Fox Falcon X35 Medium Speed Mouse Pad</v>
      </c>
      <c r="M11397" s="65" t="str">
        <f>IF(ISBLANK(#REF!),,IF(B11397="Online","Online",IF(LEFT(B11397,1)="E","Online","Offline")))</f>
        <v>Offline</v>
      </c>
      <c r="N11397" s="64">
        <f>IF(ISBLANK(M11397),,H11397*INDEX(Inputs!F:F,MATCH(F11397,Inputs!E:E,0)))</f>
        <v>699</v>
      </c>
      <c r="O11397" s="65"/>
    </row>
    <row r="11398" ht="15.75" customHeight="1" spans="1:15">
      <c r="A11398" s="65" t="s">
        <v>476</v>
      </c>
      <c r="B11398" s="66" t="s">
        <v>546</v>
      </c>
      <c r="C11398" s="65" t="s">
        <v>547</v>
      </c>
      <c r="D11398" s="66" t="s">
        <v>370</v>
      </c>
      <c r="E11398" s="66" t="s">
        <v>410</v>
      </c>
      <c r="F11398" s="65">
        <v>250878</v>
      </c>
      <c r="G11398" s="65" t="s">
        <v>24</v>
      </c>
      <c r="H11398" s="67">
        <v>1</v>
      </c>
      <c r="I11398" s="69" t="s">
        <v>1539</v>
      </c>
      <c r="J11398" s="63">
        <f t="shared" si="44"/>
        <v>45024</v>
      </c>
      <c r="K11398" s="64">
        <f>IF(ISBLANK(J11398),,H11398*INDEX(Inputs!G:G,MATCH(F11398,Inputs!E:E,0)))</f>
        <v>999</v>
      </c>
      <c r="L11398" s="65" t="str">
        <f>IF(ISBLANK(J11398),,INDEX(Inputs!D:D,MATCH(F11398,Inputs!E:E,0)))</f>
        <v>596BK Evo Fox Falcon LX35 Medium Speed LED Mouse Pad</v>
      </c>
      <c r="M11398" s="65" t="str">
        <f>IF(ISBLANK(#REF!),,IF(B11398="Online","Online",IF(LEFT(B11398,1)="E","Online","Offline")))</f>
        <v>Offline</v>
      </c>
      <c r="N11398" s="64">
        <f>IF(ISBLANK(M11398),,H11398*INDEX(Inputs!F:F,MATCH(F11398,Inputs!E:E,0)))</f>
        <v>1999</v>
      </c>
      <c r="O11398" s="65"/>
    </row>
    <row r="11399" ht="15.75" customHeight="1" spans="1:15">
      <c r="A11399" s="65" t="s">
        <v>407</v>
      </c>
      <c r="B11399" s="66" t="s">
        <v>543</v>
      </c>
      <c r="C11399" s="65" t="s">
        <v>544</v>
      </c>
      <c r="D11399" s="66" t="s">
        <v>370</v>
      </c>
      <c r="E11399" s="66" t="s">
        <v>410</v>
      </c>
      <c r="F11399" s="65">
        <v>250879</v>
      </c>
      <c r="G11399" s="65" t="s">
        <v>30</v>
      </c>
      <c r="H11399" s="67">
        <v>1</v>
      </c>
      <c r="I11399" s="69" t="s">
        <v>1539</v>
      </c>
      <c r="J11399" s="63">
        <f t="shared" si="44"/>
        <v>45024</v>
      </c>
      <c r="K11399" s="64">
        <f>IF(ISBLANK(J11399),,H11399*INDEX(Inputs!G:G,MATCH(F11399,Inputs!E:E,0)))</f>
        <v>699</v>
      </c>
      <c r="L11399" s="65" t="str">
        <f>IF(ISBLANK(J11399),,INDEX(Inputs!D:D,MATCH(F11399,Inputs!E:E,0)))</f>
        <v>597BK Evo Fox Falcon X85 Extra Large Speed Mouse Pad</v>
      </c>
      <c r="M11399" s="65" t="str">
        <f>IF(ISBLANK(#REF!),,IF(B11399="Online","Online",IF(LEFT(B11399,1)="E","Online","Offline")))</f>
        <v>Offline</v>
      </c>
      <c r="N11399" s="64">
        <f>IF(ISBLANK(M11399),,H11399*INDEX(Inputs!F:F,MATCH(F11399,Inputs!E:E,0)))</f>
        <v>1199</v>
      </c>
      <c r="O11399" s="65"/>
    </row>
    <row r="11400" ht="15.75" customHeight="1" spans="1:15">
      <c r="A11400" s="65" t="s">
        <v>961</v>
      </c>
      <c r="B11400" s="66" t="s">
        <v>207</v>
      </c>
      <c r="C11400" s="65" t="s">
        <v>962</v>
      </c>
      <c r="D11400" s="66" t="s">
        <v>370</v>
      </c>
      <c r="E11400" s="66" t="s">
        <v>410</v>
      </c>
      <c r="F11400" s="65">
        <v>250879</v>
      </c>
      <c r="G11400" s="65" t="s">
        <v>30</v>
      </c>
      <c r="H11400" s="67">
        <v>1</v>
      </c>
      <c r="I11400" s="69" t="s">
        <v>1539</v>
      </c>
      <c r="J11400" s="63">
        <f t="shared" si="44"/>
        <v>45024</v>
      </c>
      <c r="K11400" s="64">
        <f>IF(ISBLANK(J11400),,H11400*INDEX(Inputs!G:G,MATCH(F11400,Inputs!E:E,0)))</f>
        <v>699</v>
      </c>
      <c r="L11400" s="65" t="str">
        <f>IF(ISBLANK(J11400),,INDEX(Inputs!D:D,MATCH(F11400,Inputs!E:E,0)))</f>
        <v>597BK Evo Fox Falcon X85 Extra Large Speed Mouse Pad</v>
      </c>
      <c r="M11400" s="65" t="str">
        <f>IF(ISBLANK(#REF!),,IF(B11400="Online","Online",IF(LEFT(B11400,1)="E","Online","Offline")))</f>
        <v>Offline</v>
      </c>
      <c r="N11400" s="64">
        <f>IF(ISBLANK(M11400),,H11400*INDEX(Inputs!F:F,MATCH(F11400,Inputs!E:E,0)))</f>
        <v>1199</v>
      </c>
      <c r="O11400" s="65"/>
    </row>
    <row r="11401" ht="15.75" customHeight="1" spans="1:15">
      <c r="A11401" s="65" t="s">
        <v>353</v>
      </c>
      <c r="B11401" s="66" t="s">
        <v>892</v>
      </c>
      <c r="C11401" s="65" t="s">
        <v>893</v>
      </c>
      <c r="D11401" s="66" t="s">
        <v>370</v>
      </c>
      <c r="E11401" s="66" t="s">
        <v>410</v>
      </c>
      <c r="F11401" s="65">
        <v>250879</v>
      </c>
      <c r="G11401" s="65" t="s">
        <v>30</v>
      </c>
      <c r="H11401" s="67">
        <v>1</v>
      </c>
      <c r="I11401" s="69" t="s">
        <v>1539</v>
      </c>
      <c r="J11401" s="63">
        <f t="shared" si="44"/>
        <v>45024</v>
      </c>
      <c r="K11401" s="64">
        <f>IF(ISBLANK(J11401),,H11401*INDEX(Inputs!G:G,MATCH(F11401,Inputs!E:E,0)))</f>
        <v>699</v>
      </c>
      <c r="L11401" s="65" t="str">
        <f>IF(ISBLANK(J11401),,INDEX(Inputs!D:D,MATCH(F11401,Inputs!E:E,0)))</f>
        <v>597BK Evo Fox Falcon X85 Extra Large Speed Mouse Pad</v>
      </c>
      <c r="M11401" s="65" t="str">
        <f>IF(ISBLANK(#REF!),,IF(B11401="Online","Online",IF(LEFT(B11401,1)="E","Online","Offline")))</f>
        <v>Offline</v>
      </c>
      <c r="N11401" s="64">
        <f>IF(ISBLANK(M11401),,H11401*INDEX(Inputs!F:F,MATCH(F11401,Inputs!E:E,0)))</f>
        <v>1199</v>
      </c>
      <c r="O11401" s="65"/>
    </row>
    <row r="11402" ht="15.75" customHeight="1" spans="1:15">
      <c r="A11402" s="65" t="s">
        <v>703</v>
      </c>
      <c r="B11402" s="66" t="s">
        <v>232</v>
      </c>
      <c r="C11402" s="65" t="s">
        <v>704</v>
      </c>
      <c r="D11402" s="66" t="s">
        <v>370</v>
      </c>
      <c r="E11402" s="66" t="s">
        <v>410</v>
      </c>
      <c r="F11402" s="65">
        <v>250879</v>
      </c>
      <c r="G11402" s="65" t="s">
        <v>30</v>
      </c>
      <c r="H11402" s="67">
        <v>1</v>
      </c>
      <c r="I11402" s="69" t="s">
        <v>1539</v>
      </c>
      <c r="J11402" s="63">
        <f t="shared" si="44"/>
        <v>45024</v>
      </c>
      <c r="K11402" s="64">
        <f>IF(ISBLANK(J11402),,H11402*INDEX(Inputs!G:G,MATCH(F11402,Inputs!E:E,0)))</f>
        <v>699</v>
      </c>
      <c r="L11402" s="65" t="str">
        <f>IF(ISBLANK(J11402),,INDEX(Inputs!D:D,MATCH(F11402,Inputs!E:E,0)))</f>
        <v>597BK Evo Fox Falcon X85 Extra Large Speed Mouse Pad</v>
      </c>
      <c r="M11402" s="65" t="str">
        <f>IF(ISBLANK(#REF!),,IF(B11402="Online","Online",IF(LEFT(B11402,1)="E","Online","Offline")))</f>
        <v>Offline</v>
      </c>
      <c r="N11402" s="64">
        <f>IF(ISBLANK(M11402),,H11402*INDEX(Inputs!F:F,MATCH(F11402,Inputs!E:E,0)))</f>
        <v>1199</v>
      </c>
      <c r="O11402" s="65"/>
    </row>
    <row r="11403" ht="15.75" customHeight="1" spans="1:15">
      <c r="A11403" s="65" t="s">
        <v>454</v>
      </c>
      <c r="B11403" s="66" t="s">
        <v>33</v>
      </c>
      <c r="C11403" s="65" t="s">
        <v>455</v>
      </c>
      <c r="D11403" s="66" t="s">
        <v>370</v>
      </c>
      <c r="E11403" s="66" t="s">
        <v>410</v>
      </c>
      <c r="F11403" s="65">
        <v>250876</v>
      </c>
      <c r="G11403" s="65" t="s">
        <v>26</v>
      </c>
      <c r="H11403" s="67">
        <v>1</v>
      </c>
      <c r="I11403" s="69" t="s">
        <v>1539</v>
      </c>
      <c r="J11403" s="63">
        <f t="shared" si="44"/>
        <v>45024</v>
      </c>
      <c r="K11403" s="64">
        <f>IF(ISBLANK(J11403),,H11403*INDEX(Inputs!G:G,MATCH(F11403,Inputs!E:E,0)))</f>
        <v>1399</v>
      </c>
      <c r="L11403" s="65" t="str">
        <f>IF(ISBLANK(J11403),,INDEX(Inputs!D:D,MATCH(F11403,Inputs!E:E,0)))</f>
        <v>649BK EvoFox Typhoon Laptop Cooling Pad</v>
      </c>
      <c r="M11403" s="65" t="str">
        <f>IF(ISBLANK(#REF!),,IF(B11403="Online","Online",IF(LEFT(B11403,1)="E","Online","Offline")))</f>
        <v>Offline</v>
      </c>
      <c r="N11403" s="64">
        <f>IF(ISBLANK(M11403),,H11403*INDEX(Inputs!F:F,MATCH(F11403,Inputs!E:E,0)))</f>
        <v>1999</v>
      </c>
      <c r="O11403" s="65"/>
    </row>
    <row r="11404" ht="15.75" customHeight="1" spans="1:15">
      <c r="A11404" s="65" t="s">
        <v>367</v>
      </c>
      <c r="B11404" s="66" t="s">
        <v>86</v>
      </c>
      <c r="C11404" s="65" t="s">
        <v>671</v>
      </c>
      <c r="D11404" s="66" t="s">
        <v>370</v>
      </c>
      <c r="E11404" s="66" t="s">
        <v>410</v>
      </c>
      <c r="F11404" s="65">
        <v>250876</v>
      </c>
      <c r="G11404" s="65" t="s">
        <v>26</v>
      </c>
      <c r="H11404" s="67">
        <v>1</v>
      </c>
      <c r="I11404" s="69" t="s">
        <v>1539</v>
      </c>
      <c r="J11404" s="63">
        <f t="shared" si="44"/>
        <v>45024</v>
      </c>
      <c r="K11404" s="64">
        <f>IF(ISBLANK(J11404),,H11404*INDEX(Inputs!G:G,MATCH(F11404,Inputs!E:E,0)))</f>
        <v>1399</v>
      </c>
      <c r="L11404" s="65" t="str">
        <f>IF(ISBLANK(J11404),,INDEX(Inputs!D:D,MATCH(F11404,Inputs!E:E,0)))</f>
        <v>649BK EvoFox Typhoon Laptop Cooling Pad</v>
      </c>
      <c r="M11404" s="65" t="str">
        <f>IF(ISBLANK(#REF!),,IF(B11404="Online","Online",IF(LEFT(B11404,1)="E","Online","Offline")))</f>
        <v>Offline</v>
      </c>
      <c r="N11404" s="64">
        <f>IF(ISBLANK(M11404),,H11404*INDEX(Inputs!F:F,MATCH(F11404,Inputs!E:E,0)))</f>
        <v>1999</v>
      </c>
      <c r="O11404" s="65"/>
    </row>
    <row r="11405" ht="15.75" customHeight="1" spans="1:15">
      <c r="A11405" s="65" t="s">
        <v>367</v>
      </c>
      <c r="B11405" s="66" t="s">
        <v>148</v>
      </c>
      <c r="C11405" s="65" t="s">
        <v>615</v>
      </c>
      <c r="D11405" s="66" t="s">
        <v>370</v>
      </c>
      <c r="E11405" s="66" t="s">
        <v>410</v>
      </c>
      <c r="F11405" s="65">
        <v>250876</v>
      </c>
      <c r="G11405" s="65" t="s">
        <v>26</v>
      </c>
      <c r="H11405" s="67">
        <v>1</v>
      </c>
      <c r="I11405" s="69" t="s">
        <v>1539</v>
      </c>
      <c r="J11405" s="63">
        <f t="shared" si="44"/>
        <v>45024</v>
      </c>
      <c r="K11405" s="64">
        <f>IF(ISBLANK(J11405),,H11405*INDEX(Inputs!G:G,MATCH(F11405,Inputs!E:E,0)))</f>
        <v>1399</v>
      </c>
      <c r="L11405" s="65" t="str">
        <f>IF(ISBLANK(J11405),,INDEX(Inputs!D:D,MATCH(F11405,Inputs!E:E,0)))</f>
        <v>649BK EvoFox Typhoon Laptop Cooling Pad</v>
      </c>
      <c r="M11405" s="65" t="str">
        <f>IF(ISBLANK(#REF!),,IF(B11405="Online","Online",IF(LEFT(B11405,1)="E","Online","Offline")))</f>
        <v>Offline</v>
      </c>
      <c r="N11405" s="64">
        <f>IF(ISBLANK(M11405),,H11405*INDEX(Inputs!F:F,MATCH(F11405,Inputs!E:E,0)))</f>
        <v>1999</v>
      </c>
      <c r="O11405" s="65"/>
    </row>
    <row r="11406" ht="15.75" customHeight="1" spans="1:15">
      <c r="A11406" s="65" t="s">
        <v>447</v>
      </c>
      <c r="B11406" s="66" t="s">
        <v>61</v>
      </c>
      <c r="C11406" s="65" t="s">
        <v>456</v>
      </c>
      <c r="D11406" s="66" t="s">
        <v>370</v>
      </c>
      <c r="E11406" s="66" t="s">
        <v>410</v>
      </c>
      <c r="F11406" s="65">
        <v>250423</v>
      </c>
      <c r="G11406" s="65" t="s">
        <v>11</v>
      </c>
      <c r="H11406" s="67">
        <v>1</v>
      </c>
      <c r="I11406" s="69" t="s">
        <v>1539</v>
      </c>
      <c r="J11406" s="63">
        <f t="shared" si="44"/>
        <v>45024</v>
      </c>
      <c r="K11406" s="64">
        <f>IF(ISBLANK(J11406),,H11406*INDEX(Inputs!G:G,MATCH(F11406,Inputs!E:E,0)))</f>
        <v>759</v>
      </c>
      <c r="L11406" s="65" t="str">
        <f>IF(ISBLANK(J11406),,INDEX(Inputs!D:D,MATCH(F11406,Inputs!E:E,0)))</f>
        <v>650GR Ergo View Laptop Stand-Grey</v>
      </c>
      <c r="M11406" s="65" t="str">
        <f>IF(ISBLANK(#REF!),,IF(B11406="Online","Online",IF(LEFT(B11406,1)="E","Online","Offline")))</f>
        <v>Offline</v>
      </c>
      <c r="N11406" s="64">
        <f>IF(ISBLANK(M11406),,H11406*INDEX(Inputs!F:F,MATCH(F11406,Inputs!E:E,0)))</f>
        <v>899</v>
      </c>
      <c r="O11406" s="65"/>
    </row>
    <row r="11407" ht="15.75" customHeight="1" spans="1:15">
      <c r="A11407" s="65" t="s">
        <v>407</v>
      </c>
      <c r="B11407" s="66" t="s">
        <v>10</v>
      </c>
      <c r="C11407" s="65" t="s">
        <v>605</v>
      </c>
      <c r="D11407" s="66" t="s">
        <v>414</v>
      </c>
      <c r="E11407" s="66" t="s">
        <v>428</v>
      </c>
      <c r="F11407" s="65">
        <v>250881</v>
      </c>
      <c r="G11407" s="65" t="s">
        <v>98</v>
      </c>
      <c r="H11407" s="67">
        <v>1</v>
      </c>
      <c r="I11407" s="69" t="s">
        <v>1539</v>
      </c>
      <c r="J11407" s="63">
        <f t="shared" si="44"/>
        <v>45024</v>
      </c>
      <c r="K11407" s="64">
        <f>IF(ISBLANK(J11407),,H11407*INDEX(Inputs!G:G,MATCH(F11407,Inputs!E:E,0)))</f>
        <v>799</v>
      </c>
      <c r="L11407" s="65" t="str">
        <f>IF(ISBLANK(J11407),,INDEX(Inputs!D:D,MATCH(F11407,Inputs!E:E,0)))</f>
        <v>795BK EvoFox Phantom Pro RGB Gaming Mouse USB</v>
      </c>
      <c r="M11407" s="65" t="str">
        <f>IF(ISBLANK(#REF!),,IF(B11407="Online","Online",IF(LEFT(B11407,1)="E","Online","Offline")))</f>
        <v>Offline</v>
      </c>
      <c r="N11407" s="64">
        <f>IF(ISBLANK(M11407),,H11407*INDEX(Inputs!F:F,MATCH(F11407,Inputs!E:E,0)))</f>
        <v>1099</v>
      </c>
      <c r="O11407" s="65"/>
    </row>
    <row r="11408" ht="15.75" customHeight="1" spans="1:15">
      <c r="A11408" s="65"/>
      <c r="B11408" s="66" t="s">
        <v>765</v>
      </c>
      <c r="C11408" s="65" t="s">
        <v>765</v>
      </c>
      <c r="D11408" s="66" t="s">
        <v>414</v>
      </c>
      <c r="E11408" s="66" t="s">
        <v>415</v>
      </c>
      <c r="F11408" s="65">
        <v>250424</v>
      </c>
      <c r="G11408" s="65" t="s">
        <v>15</v>
      </c>
      <c r="H11408" s="67">
        <v>1</v>
      </c>
      <c r="I11408" s="69" t="s">
        <v>1539</v>
      </c>
      <c r="J11408" s="63">
        <f t="shared" si="44"/>
        <v>45024</v>
      </c>
      <c r="K11408" s="64">
        <f>IF(ISBLANK(J11408),,H11408*INDEX(Inputs!G:G,MATCH(F11408,Inputs!E:E,0)))</f>
        <v>999</v>
      </c>
      <c r="L11408" s="65" t="str">
        <f>IF(ISBLANK(J11408),,INDEX(Inputs!D:D,MATCH(F11408,Inputs!E:E,0)))</f>
        <v>419V2 PRIMUS Wireless Desktop V2</v>
      </c>
      <c r="M11408" s="65" t="str">
        <f>IF(ISBLANK(#REF!),,IF(B11408="Online","Online",IF(LEFT(B11408,1)="E","Online","Offline")))</f>
        <v>Online</v>
      </c>
      <c r="N11408" s="64">
        <f>IF(ISBLANK(M11408),,H11408*INDEX(Inputs!F:F,MATCH(F11408,Inputs!E:E,0)))</f>
        <v>1199</v>
      </c>
      <c r="O11408" s="65"/>
    </row>
    <row r="11409" ht="15.75" customHeight="1" spans="1:15">
      <c r="A11409" s="65" t="s">
        <v>412</v>
      </c>
      <c r="B11409" s="66" t="s">
        <v>258</v>
      </c>
      <c r="C11409" s="65" t="s">
        <v>1065</v>
      </c>
      <c r="D11409" s="66" t="s">
        <v>370</v>
      </c>
      <c r="E11409" s="66" t="s">
        <v>880</v>
      </c>
      <c r="F11409" s="65">
        <v>256480</v>
      </c>
      <c r="G11409" s="65" t="s">
        <v>25</v>
      </c>
      <c r="H11409" s="67">
        <v>1</v>
      </c>
      <c r="I11409" s="69" t="s">
        <v>1539</v>
      </c>
      <c r="J11409" s="63">
        <f t="shared" si="44"/>
        <v>45024</v>
      </c>
      <c r="K11409" s="64">
        <f>IF(ISBLANK(J11409),,H11409*INDEX(Inputs!G:G,MATCH(F11409,Inputs!E:E,0)))</f>
        <v>3000</v>
      </c>
      <c r="L11409" s="65" t="str">
        <f>IF(ISBLANK(J11409),,INDEX(Inputs!D:D,MATCH(F11409,Inputs!E:E,0)))</f>
        <v>998PP EvoFox Prime Gaming Bundle (422,423,658,597)</v>
      </c>
      <c r="M11409" s="65" t="str">
        <f>IF(ISBLANK(#REF!),,IF(B11409="Online","Online",IF(LEFT(B11409,1)="E","Online","Offline")))</f>
        <v>Offline</v>
      </c>
      <c r="N11409" s="64">
        <f>IF(ISBLANK(M11409),,H11409*INDEX(Inputs!F:F,MATCH(F11409,Inputs!E:E,0)))</f>
        <v>5496</v>
      </c>
      <c r="O11409" s="65"/>
    </row>
    <row r="11410" ht="15.75" customHeight="1" spans="1:15">
      <c r="A11410" s="65" t="s">
        <v>412</v>
      </c>
      <c r="B11410" s="66" t="s">
        <v>107</v>
      </c>
      <c r="C11410" s="65" t="s">
        <v>498</v>
      </c>
      <c r="D11410" s="66" t="s">
        <v>414</v>
      </c>
      <c r="E11410" s="66" t="s">
        <v>415</v>
      </c>
      <c r="F11410" s="65">
        <v>260089</v>
      </c>
      <c r="G11410" s="65" t="s">
        <v>18</v>
      </c>
      <c r="H11410" s="67">
        <v>1</v>
      </c>
      <c r="I11410" s="69" t="s">
        <v>1540</v>
      </c>
      <c r="J11410" s="63">
        <f t="shared" si="44"/>
        <v>45025</v>
      </c>
      <c r="K11410" s="64">
        <f>IF(ISBLANK(J11410),,H11410*INDEX(Inputs!G:G,MATCH(F11410,Inputs!E:E,0)))</f>
        <v>529</v>
      </c>
      <c r="L11410" s="65" t="str">
        <f>IF(ISBLANK(J11410),,INDEX(Inputs!D:D,MATCH(F11410,Inputs!E:E,0)))</f>
        <v>398PP Xcite Neo Keyboard USB</v>
      </c>
      <c r="M11410" s="65" t="str">
        <f>IF(ISBLANK(#REF!),,IF(B11410="Online","Online",IF(LEFT(B11410,1)="E","Online","Offline")))</f>
        <v>Offline</v>
      </c>
      <c r="N11410" s="64">
        <f>IF(ISBLANK(M11410),,H11410*INDEX(Inputs!F:F,MATCH(F11410,Inputs!E:E,0)))</f>
        <v>549</v>
      </c>
      <c r="O11410" s="65"/>
    </row>
    <row r="11411" ht="15.75" customHeight="1" spans="1:15">
      <c r="A11411" s="65" t="s">
        <v>412</v>
      </c>
      <c r="B11411" s="66" t="s">
        <v>59</v>
      </c>
      <c r="C11411" s="65" t="s">
        <v>471</v>
      </c>
      <c r="D11411" s="66" t="s">
        <v>370</v>
      </c>
      <c r="E11411" s="66" t="s">
        <v>371</v>
      </c>
      <c r="F11411" s="65">
        <v>250417</v>
      </c>
      <c r="G11411" s="65" t="s">
        <v>39</v>
      </c>
      <c r="H11411" s="67">
        <v>1</v>
      </c>
      <c r="I11411" s="69" t="s">
        <v>1540</v>
      </c>
      <c r="J11411" s="63">
        <f t="shared" si="44"/>
        <v>45025</v>
      </c>
      <c r="K11411" s="64">
        <f>IF(ISBLANK(J11411),,H11411*INDEX(Inputs!G:G,MATCH(F11411,Inputs!E:E,0)))</f>
        <v>929</v>
      </c>
      <c r="L11411" s="65" t="str">
        <f>IF(ISBLANK(J11411),,INDEX(Inputs!D:D,MATCH(F11411,Inputs!E:E,0)))</f>
        <v>416PP Super Speed Hub 4 Port USB 3.0</v>
      </c>
      <c r="M11411" s="65" t="str">
        <f>IF(ISBLANK(#REF!),,IF(B11411="Online","Online",IF(LEFT(B11411,1)="E","Online","Offline")))</f>
        <v>Offline</v>
      </c>
      <c r="N11411" s="64">
        <f>IF(ISBLANK(M11411),,H11411*INDEX(Inputs!F:F,MATCH(F11411,Inputs!E:E,0)))</f>
        <v>1499</v>
      </c>
      <c r="O11411" s="65"/>
    </row>
    <row r="11412" ht="15.75" customHeight="1" spans="1:15">
      <c r="A11412" s="65" t="s">
        <v>851</v>
      </c>
      <c r="B11412" s="66" t="s">
        <v>136</v>
      </c>
      <c r="C11412" s="65" t="s">
        <v>991</v>
      </c>
      <c r="D11412" s="66" t="s">
        <v>370</v>
      </c>
      <c r="E11412" s="66" t="s">
        <v>371</v>
      </c>
      <c r="F11412" s="65">
        <v>250417</v>
      </c>
      <c r="G11412" s="65" t="s">
        <v>39</v>
      </c>
      <c r="H11412" s="67">
        <v>1</v>
      </c>
      <c r="I11412" s="69" t="s">
        <v>1540</v>
      </c>
      <c r="J11412" s="63">
        <f t="shared" si="44"/>
        <v>45025</v>
      </c>
      <c r="K11412" s="64">
        <f>IF(ISBLANK(J11412),,H11412*INDEX(Inputs!G:G,MATCH(F11412,Inputs!E:E,0)))</f>
        <v>929</v>
      </c>
      <c r="L11412" s="65" t="str">
        <f>IF(ISBLANK(J11412),,INDEX(Inputs!D:D,MATCH(F11412,Inputs!E:E,0)))</f>
        <v>416PP Super Speed Hub 4 Port USB 3.0</v>
      </c>
      <c r="M11412" s="65" t="str">
        <f>IF(ISBLANK(#REF!),,IF(B11412="Online","Online",IF(LEFT(B11412,1)="E","Online","Offline")))</f>
        <v>Offline</v>
      </c>
      <c r="N11412" s="64">
        <f>IF(ISBLANK(M11412),,H11412*INDEX(Inputs!F:F,MATCH(F11412,Inputs!E:E,0)))</f>
        <v>1499</v>
      </c>
      <c r="O11412" s="65"/>
    </row>
    <row r="11413" ht="15.75" customHeight="1" spans="1:15">
      <c r="A11413" s="65" t="s">
        <v>445</v>
      </c>
      <c r="B11413" s="66" t="s">
        <v>234</v>
      </c>
      <c r="C11413" s="65" t="s">
        <v>909</v>
      </c>
      <c r="D11413" s="66" t="s">
        <v>370</v>
      </c>
      <c r="E11413" s="66" t="s">
        <v>371</v>
      </c>
      <c r="F11413" s="65">
        <v>250417</v>
      </c>
      <c r="G11413" s="65" t="s">
        <v>39</v>
      </c>
      <c r="H11413" s="67">
        <v>1</v>
      </c>
      <c r="I11413" s="69" t="s">
        <v>1540</v>
      </c>
      <c r="J11413" s="63">
        <f t="shared" si="44"/>
        <v>45025</v>
      </c>
      <c r="K11413" s="64">
        <f>IF(ISBLANK(J11413),,H11413*INDEX(Inputs!G:G,MATCH(F11413,Inputs!E:E,0)))</f>
        <v>929</v>
      </c>
      <c r="L11413" s="65" t="str">
        <f>IF(ISBLANK(J11413),,INDEX(Inputs!D:D,MATCH(F11413,Inputs!E:E,0)))</f>
        <v>416PP Super Speed Hub 4 Port USB 3.0</v>
      </c>
      <c r="M11413" s="65" t="str">
        <f>IF(ISBLANK(#REF!),,IF(B11413="Online","Online",IF(LEFT(B11413,1)="E","Online","Offline")))</f>
        <v>Offline</v>
      </c>
      <c r="N11413" s="64">
        <f>IF(ISBLANK(M11413),,H11413*INDEX(Inputs!F:F,MATCH(F11413,Inputs!E:E,0)))</f>
        <v>1499</v>
      </c>
      <c r="O11413" s="65"/>
    </row>
    <row r="11414" ht="15.75" customHeight="1" spans="1:15">
      <c r="A11414" s="65" t="s">
        <v>454</v>
      </c>
      <c r="B11414" s="66" t="s">
        <v>33</v>
      </c>
      <c r="C11414" s="65" t="s">
        <v>455</v>
      </c>
      <c r="D11414" s="66" t="s">
        <v>414</v>
      </c>
      <c r="E11414" s="66" t="s">
        <v>415</v>
      </c>
      <c r="F11414" s="65">
        <v>250873</v>
      </c>
      <c r="G11414" s="65" t="s">
        <v>12</v>
      </c>
      <c r="H11414" s="67">
        <v>1</v>
      </c>
      <c r="I11414" s="69" t="s">
        <v>1540</v>
      </c>
      <c r="J11414" s="63">
        <f t="shared" si="44"/>
        <v>45025</v>
      </c>
      <c r="K11414" s="64">
        <f>IF(ISBLANK(J11414),,H11414*INDEX(Inputs!G:G,MATCH(F11414,Inputs!E:E,0)))</f>
        <v>999</v>
      </c>
      <c r="L11414" s="65" t="str">
        <f>IF(ISBLANK(J11414),,INDEX(Inputs!D:D,MATCH(F11414,Inputs!E:E,0)))</f>
        <v>422BK Evo Fox Fireblade Gaming Keyboard USB</v>
      </c>
      <c r="M11414" s="65" t="str">
        <f>IF(ISBLANK(#REF!),,IF(B11414="Online","Online",IF(LEFT(B11414,1)="E","Online","Offline")))</f>
        <v>Offline</v>
      </c>
      <c r="N11414" s="64">
        <f>IF(ISBLANK(M11414),,H11414*INDEX(Inputs!F:F,MATCH(F11414,Inputs!E:E,0)))</f>
        <v>1299</v>
      </c>
      <c r="O11414" s="65"/>
    </row>
    <row r="11415" ht="15.75" customHeight="1" spans="1:15">
      <c r="A11415" s="65" t="s">
        <v>458</v>
      </c>
      <c r="B11415" s="66" t="s">
        <v>600</v>
      </c>
      <c r="C11415" s="65" t="s">
        <v>601</v>
      </c>
      <c r="D11415" s="66" t="s">
        <v>414</v>
      </c>
      <c r="E11415" s="66" t="s">
        <v>415</v>
      </c>
      <c r="F11415" s="65">
        <v>250873</v>
      </c>
      <c r="G11415" s="65" t="s">
        <v>12</v>
      </c>
      <c r="H11415" s="67">
        <v>1</v>
      </c>
      <c r="I11415" s="69" t="s">
        <v>1540</v>
      </c>
      <c r="J11415" s="63">
        <f t="shared" si="44"/>
        <v>45025</v>
      </c>
      <c r="K11415" s="64">
        <f>IF(ISBLANK(J11415),,H11415*INDEX(Inputs!G:G,MATCH(F11415,Inputs!E:E,0)))</f>
        <v>999</v>
      </c>
      <c r="L11415" s="65" t="str">
        <f>IF(ISBLANK(J11415),,INDEX(Inputs!D:D,MATCH(F11415,Inputs!E:E,0)))</f>
        <v>422BK Evo Fox Fireblade Gaming Keyboard USB</v>
      </c>
      <c r="M11415" s="65" t="str">
        <f>IF(ISBLANK(#REF!),,IF(B11415="Online","Online",IF(LEFT(B11415,1)="E","Online","Offline")))</f>
        <v>Offline</v>
      </c>
      <c r="N11415" s="64">
        <f>IF(ISBLANK(M11415),,H11415*INDEX(Inputs!F:F,MATCH(F11415,Inputs!E:E,0)))</f>
        <v>1299</v>
      </c>
      <c r="O11415" s="65"/>
    </row>
    <row r="11416" ht="15.75" customHeight="1" spans="1:15">
      <c r="A11416" s="65" t="s">
        <v>447</v>
      </c>
      <c r="B11416" s="66" t="s">
        <v>452</v>
      </c>
      <c r="C11416" s="65" t="s">
        <v>453</v>
      </c>
      <c r="D11416" s="66" t="s">
        <v>414</v>
      </c>
      <c r="E11416" s="66" t="s">
        <v>415</v>
      </c>
      <c r="F11416" s="65">
        <v>250874</v>
      </c>
      <c r="G11416" s="65" t="s">
        <v>13</v>
      </c>
      <c r="H11416" s="67">
        <v>1</v>
      </c>
      <c r="I11416" s="69" t="s">
        <v>1540</v>
      </c>
      <c r="J11416" s="63">
        <f t="shared" si="44"/>
        <v>45025</v>
      </c>
      <c r="K11416" s="64">
        <f>IF(ISBLANK(J11416),,H11416*INDEX(Inputs!G:G,MATCH(F11416,Inputs!E:E,0)))</f>
        <v>1349</v>
      </c>
      <c r="L11416" s="65" t="str">
        <f>IF(ISBLANK(J11416),,INDEX(Inputs!D:D,MATCH(F11416,Inputs!E:E,0)))</f>
        <v>432BK EvoFox X-Team Gaming Keyboard &amp; Mouse (USB)</v>
      </c>
      <c r="M11416" s="65" t="str">
        <f>IF(ISBLANK(#REF!),,IF(B11416="Online","Online",IF(LEFT(B11416,1)="E","Online","Offline")))</f>
        <v>Offline</v>
      </c>
      <c r="N11416" s="64">
        <f>IF(ISBLANK(M11416),,H11416*INDEX(Inputs!F:F,MATCH(F11416,Inputs!E:E,0)))</f>
        <v>1899</v>
      </c>
      <c r="O11416" s="65"/>
    </row>
    <row r="11417" ht="15.75" customHeight="1" spans="1:15">
      <c r="A11417" s="65" t="s">
        <v>402</v>
      </c>
      <c r="B11417" s="66" t="s">
        <v>129</v>
      </c>
      <c r="C11417" s="65" t="s">
        <v>403</v>
      </c>
      <c r="D11417" s="66" t="s">
        <v>414</v>
      </c>
      <c r="E11417" s="66" t="s">
        <v>415</v>
      </c>
      <c r="F11417" s="65">
        <v>250874</v>
      </c>
      <c r="G11417" s="65" t="s">
        <v>13</v>
      </c>
      <c r="H11417" s="67">
        <v>1</v>
      </c>
      <c r="I11417" s="69" t="s">
        <v>1540</v>
      </c>
      <c r="J11417" s="63">
        <f t="shared" si="44"/>
        <v>45025</v>
      </c>
      <c r="K11417" s="64">
        <f>IF(ISBLANK(J11417),,H11417*INDEX(Inputs!G:G,MATCH(F11417,Inputs!E:E,0)))</f>
        <v>1349</v>
      </c>
      <c r="L11417" s="65" t="str">
        <f>IF(ISBLANK(J11417),,INDEX(Inputs!D:D,MATCH(F11417,Inputs!E:E,0)))</f>
        <v>432BK EvoFox X-Team Gaming Keyboard &amp; Mouse (USB)</v>
      </c>
      <c r="M11417" s="65" t="str">
        <f>IF(ISBLANK(#REF!),,IF(B11417="Online","Online",IF(LEFT(B11417,1)="E","Online","Offline")))</f>
        <v>Offline</v>
      </c>
      <c r="N11417" s="64">
        <f>IF(ISBLANK(M11417),,H11417*INDEX(Inputs!F:F,MATCH(F11417,Inputs!E:E,0)))</f>
        <v>1899</v>
      </c>
      <c r="O11417" s="65"/>
    </row>
    <row r="11418" ht="15.75" customHeight="1" spans="1:15">
      <c r="A11418" s="65" t="s">
        <v>445</v>
      </c>
      <c r="B11418" s="66" t="s">
        <v>137</v>
      </c>
      <c r="C11418" s="65" t="s">
        <v>951</v>
      </c>
      <c r="D11418" s="66" t="s">
        <v>414</v>
      </c>
      <c r="E11418" s="66" t="s">
        <v>415</v>
      </c>
      <c r="F11418" s="65">
        <v>250874</v>
      </c>
      <c r="G11418" s="65" t="s">
        <v>13</v>
      </c>
      <c r="H11418" s="67">
        <v>1</v>
      </c>
      <c r="I11418" s="69" t="s">
        <v>1540</v>
      </c>
      <c r="J11418" s="63">
        <f t="shared" si="44"/>
        <v>45025</v>
      </c>
      <c r="K11418" s="64">
        <f>IF(ISBLANK(J11418),,H11418*INDEX(Inputs!G:G,MATCH(F11418,Inputs!E:E,0)))</f>
        <v>1349</v>
      </c>
      <c r="L11418" s="65" t="str">
        <f>IF(ISBLANK(J11418),,INDEX(Inputs!D:D,MATCH(F11418,Inputs!E:E,0)))</f>
        <v>432BK EvoFox X-Team Gaming Keyboard &amp; Mouse (USB)</v>
      </c>
      <c r="M11418" s="65" t="str">
        <f>IF(ISBLANK(#REF!),,IF(B11418="Online","Online",IF(LEFT(B11418,1)="E","Online","Offline")))</f>
        <v>Offline</v>
      </c>
      <c r="N11418" s="64">
        <f>IF(ISBLANK(M11418),,H11418*INDEX(Inputs!F:F,MATCH(F11418,Inputs!E:E,0)))</f>
        <v>1899</v>
      </c>
      <c r="O11418" s="65"/>
    </row>
    <row r="11419" ht="15.75" customHeight="1" spans="1:15">
      <c r="A11419" s="65" t="s">
        <v>341</v>
      </c>
      <c r="B11419" s="66" t="s">
        <v>149</v>
      </c>
      <c r="C11419" s="65" t="s">
        <v>578</v>
      </c>
      <c r="D11419" s="66" t="s">
        <v>414</v>
      </c>
      <c r="E11419" s="66" t="s">
        <v>415</v>
      </c>
      <c r="F11419" s="65">
        <v>250874</v>
      </c>
      <c r="G11419" s="65" t="s">
        <v>13</v>
      </c>
      <c r="H11419" s="67">
        <v>1</v>
      </c>
      <c r="I11419" s="69" t="s">
        <v>1540</v>
      </c>
      <c r="J11419" s="63">
        <f t="shared" si="44"/>
        <v>45025</v>
      </c>
      <c r="K11419" s="64">
        <f>IF(ISBLANK(J11419),,H11419*INDEX(Inputs!G:G,MATCH(F11419,Inputs!E:E,0)))</f>
        <v>1349</v>
      </c>
      <c r="L11419" s="65" t="str">
        <f>IF(ISBLANK(J11419),,INDEX(Inputs!D:D,MATCH(F11419,Inputs!E:E,0)))</f>
        <v>432BK EvoFox X-Team Gaming Keyboard &amp; Mouse (USB)</v>
      </c>
      <c r="M11419" s="65" t="str">
        <f>IF(ISBLANK(#REF!),,IF(B11419="Online","Online",IF(LEFT(B11419,1)="E","Online","Offline")))</f>
        <v>Offline</v>
      </c>
      <c r="N11419" s="64">
        <f>IF(ISBLANK(M11419),,H11419*INDEX(Inputs!F:F,MATCH(F11419,Inputs!E:E,0)))</f>
        <v>1899</v>
      </c>
      <c r="O11419" s="65"/>
    </row>
    <row r="11420" ht="15.75" customHeight="1" spans="1:15">
      <c r="A11420" s="65" t="s">
        <v>1474</v>
      </c>
      <c r="B11420" s="66" t="s">
        <v>235</v>
      </c>
      <c r="C11420" s="65" t="s">
        <v>1094</v>
      </c>
      <c r="D11420" s="66" t="s">
        <v>414</v>
      </c>
      <c r="E11420" s="66" t="s">
        <v>415</v>
      </c>
      <c r="F11420" s="65">
        <v>250874</v>
      </c>
      <c r="G11420" s="65" t="s">
        <v>13</v>
      </c>
      <c r="H11420" s="67">
        <v>1</v>
      </c>
      <c r="I11420" s="69" t="s">
        <v>1540</v>
      </c>
      <c r="J11420" s="63">
        <f t="shared" si="44"/>
        <v>45025</v>
      </c>
      <c r="K11420" s="64">
        <f>IF(ISBLANK(J11420),,H11420*INDEX(Inputs!G:G,MATCH(F11420,Inputs!E:E,0)))</f>
        <v>1349</v>
      </c>
      <c r="L11420" s="65" t="str">
        <f>IF(ISBLANK(J11420),,INDEX(Inputs!D:D,MATCH(F11420,Inputs!E:E,0)))</f>
        <v>432BK EvoFox X-Team Gaming Keyboard &amp; Mouse (USB)</v>
      </c>
      <c r="M11420" s="65" t="str">
        <f>IF(ISBLANK(#REF!),,IF(B11420="Online","Online",IF(LEFT(B11420,1)="E","Online","Offline")))</f>
        <v>Offline</v>
      </c>
      <c r="N11420" s="64">
        <f>IF(ISBLANK(M11420),,H11420*INDEX(Inputs!F:F,MATCH(F11420,Inputs!E:E,0)))</f>
        <v>1899</v>
      </c>
      <c r="O11420" s="65"/>
    </row>
    <row r="11421" ht="15.75" customHeight="1" spans="1:15">
      <c r="A11421" s="65" t="s">
        <v>447</v>
      </c>
      <c r="B11421" s="66" t="s">
        <v>206</v>
      </c>
      <c r="C11421" s="65" t="s">
        <v>865</v>
      </c>
      <c r="D11421" s="66" t="s">
        <v>414</v>
      </c>
      <c r="E11421" s="66" t="s">
        <v>415</v>
      </c>
      <c r="F11421" s="65">
        <v>250875</v>
      </c>
      <c r="G11421" s="65" t="s">
        <v>103</v>
      </c>
      <c r="H11421" s="67">
        <v>1</v>
      </c>
      <c r="I11421" s="69" t="s">
        <v>1540</v>
      </c>
      <c r="J11421" s="63">
        <f t="shared" si="44"/>
        <v>45025</v>
      </c>
      <c r="K11421" s="64">
        <f>IF(ISBLANK(J11421),,H11421*INDEX(Inputs!G:G,MATCH(F11421,Inputs!E:E,0)))</f>
        <v>1099</v>
      </c>
      <c r="L11421" s="65" t="str">
        <f>IF(ISBLANK(J11421),,INDEX(Inputs!D:D,MATCH(F11421,Inputs!E:E,0)))</f>
        <v>433BK EvoFox WarHammer Gaming Keyboard (USB)</v>
      </c>
      <c r="M11421" s="65" t="str">
        <f>IF(ISBLANK(#REF!),,IF(B11421="Online","Online",IF(LEFT(B11421,1)="E","Online","Offline")))</f>
        <v>Offline</v>
      </c>
      <c r="N11421" s="64">
        <f>IF(ISBLANK(M11421),,H11421*INDEX(Inputs!F:F,MATCH(F11421,Inputs!E:E,0)))</f>
        <v>1499</v>
      </c>
      <c r="O11421" s="65"/>
    </row>
    <row r="11422" ht="15.75" customHeight="1" spans="1:15">
      <c r="A11422" s="65" t="s">
        <v>407</v>
      </c>
      <c r="B11422" s="66" t="s">
        <v>49</v>
      </c>
      <c r="C11422" s="65" t="s">
        <v>493</v>
      </c>
      <c r="D11422" s="66" t="s">
        <v>370</v>
      </c>
      <c r="E11422" s="66" t="s">
        <v>371</v>
      </c>
      <c r="F11422" s="65">
        <v>260086</v>
      </c>
      <c r="G11422" s="65" t="s">
        <v>16</v>
      </c>
      <c r="H11422" s="67">
        <v>1</v>
      </c>
      <c r="I11422" s="69" t="s">
        <v>1540</v>
      </c>
      <c r="J11422" s="63">
        <f t="shared" si="44"/>
        <v>45025</v>
      </c>
      <c r="K11422" s="64">
        <f>IF(ISBLANK(J11422),,H11422*INDEX(Inputs!G:G,MATCH(F11422,Inputs!E:E,0)))</f>
        <v>1699</v>
      </c>
      <c r="L11422" s="65" t="str">
        <f>IF(ISBLANK(J11422),,INDEX(Inputs!D:D,MATCH(F11422,Inputs!E:E,0)))</f>
        <v>436BK Type-C 6 in 1 Multiport Hub</v>
      </c>
      <c r="M11422" s="65" t="str">
        <f>IF(ISBLANK(#REF!),,IF(B11422="Online","Online",IF(LEFT(B11422,1)="E","Online","Offline")))</f>
        <v>Offline</v>
      </c>
      <c r="N11422" s="64">
        <f>IF(ISBLANK(M11422),,H11422*INDEX(Inputs!F:F,MATCH(F11422,Inputs!E:E,0)))</f>
        <v>2599</v>
      </c>
      <c r="O11422" s="65"/>
    </row>
    <row r="11423" ht="15.75" customHeight="1" spans="1:15">
      <c r="A11423" s="65" t="s">
        <v>327</v>
      </c>
      <c r="B11423" s="66" t="s">
        <v>64</v>
      </c>
      <c r="C11423" s="65" t="s">
        <v>592</v>
      </c>
      <c r="D11423" s="66" t="s">
        <v>329</v>
      </c>
      <c r="E11423" s="66" t="s">
        <v>330</v>
      </c>
      <c r="F11423" s="65">
        <v>259864</v>
      </c>
      <c r="G11423" s="65" t="s">
        <v>1118</v>
      </c>
      <c r="H11423" s="67">
        <v>1</v>
      </c>
      <c r="I11423" s="69" t="s">
        <v>1540</v>
      </c>
      <c r="J11423" s="63">
        <f t="shared" si="44"/>
        <v>45025</v>
      </c>
      <c r="K11423" s="64">
        <f>IF(ISBLANK(J11423),,H11423*INDEX(Inputs!G:G,MATCH(F11423,Inputs!E:E,0)))</f>
        <v>1499</v>
      </c>
      <c r="L11423" s="65" t="str">
        <f>IF(ISBLANK(J11423),,INDEX(Inputs!D:D,MATCH(F11423,Inputs!E:E,0)))</f>
        <v>579GR EvoFox Elite Ops Controller-Grey</v>
      </c>
      <c r="M11423" s="65" t="str">
        <f>IF(ISBLANK(#REF!),,IF(B11423="Online","Online",IF(LEFT(B11423,1)="E","Online","Offline")))</f>
        <v>Offline</v>
      </c>
      <c r="N11423" s="64">
        <f>IF(ISBLANK(M11423),,H11423*INDEX(Inputs!F:F,MATCH(F11423,Inputs!E:E,0)))</f>
        <v>2299</v>
      </c>
      <c r="O11423" s="65"/>
    </row>
    <row r="11424" ht="15.75" customHeight="1" spans="1:15">
      <c r="A11424" s="65" t="s">
        <v>1447</v>
      </c>
      <c r="B11424" s="66" t="s">
        <v>268</v>
      </c>
      <c r="C11424" s="65" t="s">
        <v>1541</v>
      </c>
      <c r="D11424" s="66" t="s">
        <v>329</v>
      </c>
      <c r="E11424" s="66" t="s">
        <v>330</v>
      </c>
      <c r="F11424" s="65">
        <v>259865</v>
      </c>
      <c r="G11424" s="65" t="s">
        <v>1121</v>
      </c>
      <c r="H11424" s="67">
        <v>1</v>
      </c>
      <c r="I11424" s="69" t="s">
        <v>1540</v>
      </c>
      <c r="J11424" s="63">
        <f t="shared" si="44"/>
        <v>45025</v>
      </c>
      <c r="K11424" s="64">
        <f>IF(ISBLANK(J11424),,H11424*INDEX(Inputs!G:G,MATCH(F11424,Inputs!E:E,0)))</f>
        <v>2499</v>
      </c>
      <c r="L11424" s="65" t="str">
        <f>IF(ISBLANK(J11424),,INDEX(Inputs!D:D,MATCH(F11424,Inputs!E:E,0)))</f>
        <v>580BL EvoFox Elite Play Wireless Gamepad-Blue</v>
      </c>
      <c r="M11424" s="65" t="str">
        <f>IF(ISBLANK(#REF!),,IF(B11424="Online","Online",IF(LEFT(B11424,1)="E","Online","Offline")))</f>
        <v>Offline</v>
      </c>
      <c r="N11424" s="64">
        <f>IF(ISBLANK(M11424),,H11424*INDEX(Inputs!F:F,MATCH(F11424,Inputs!E:E,0)))</f>
        <v>3299</v>
      </c>
      <c r="O11424" s="65"/>
    </row>
    <row r="11425" ht="15.75" customHeight="1" spans="1:15">
      <c r="A11425" s="65" t="s">
        <v>327</v>
      </c>
      <c r="B11425" s="66" t="s">
        <v>64</v>
      </c>
      <c r="C11425" s="65" t="s">
        <v>592</v>
      </c>
      <c r="D11425" s="66" t="s">
        <v>370</v>
      </c>
      <c r="E11425" s="66" t="s">
        <v>410</v>
      </c>
      <c r="F11425" s="65">
        <v>250877</v>
      </c>
      <c r="G11425" s="65" t="s">
        <v>22</v>
      </c>
      <c r="H11425" s="67">
        <v>1</v>
      </c>
      <c r="I11425" s="69" t="s">
        <v>1540</v>
      </c>
      <c r="J11425" s="63">
        <f t="shared" si="44"/>
        <v>45025</v>
      </c>
      <c r="K11425" s="64">
        <f>IF(ISBLANK(J11425),,H11425*INDEX(Inputs!G:G,MATCH(F11425,Inputs!E:E,0)))</f>
        <v>349</v>
      </c>
      <c r="L11425" s="65" t="str">
        <f>IF(ISBLANK(J11425),,INDEX(Inputs!D:D,MATCH(F11425,Inputs!E:E,0)))</f>
        <v>595BK Evo Fox Falcon X35 Medium Speed Mouse Pad</v>
      </c>
      <c r="M11425" s="65" t="str">
        <f>IF(ISBLANK(#REF!),,IF(B11425="Online","Online",IF(LEFT(B11425,1)="E","Online","Offline")))</f>
        <v>Offline</v>
      </c>
      <c r="N11425" s="64">
        <f>IF(ISBLANK(M11425),,H11425*INDEX(Inputs!F:F,MATCH(F11425,Inputs!E:E,0)))</f>
        <v>699</v>
      </c>
      <c r="O11425" s="65"/>
    </row>
    <row r="11426" ht="15.75" customHeight="1" spans="1:15">
      <c r="A11426" s="65" t="s">
        <v>341</v>
      </c>
      <c r="B11426" s="66" t="s">
        <v>80</v>
      </c>
      <c r="C11426" s="65" t="s">
        <v>629</v>
      </c>
      <c r="D11426" s="66" t="s">
        <v>370</v>
      </c>
      <c r="E11426" s="66" t="s">
        <v>410</v>
      </c>
      <c r="F11426" s="65">
        <v>250877</v>
      </c>
      <c r="G11426" s="65" t="s">
        <v>22</v>
      </c>
      <c r="H11426" s="67">
        <v>1</v>
      </c>
      <c r="I11426" s="69" t="s">
        <v>1540</v>
      </c>
      <c r="J11426" s="63">
        <f t="shared" si="44"/>
        <v>45025</v>
      </c>
      <c r="K11426" s="64">
        <f>IF(ISBLANK(J11426),,H11426*INDEX(Inputs!G:G,MATCH(F11426,Inputs!E:E,0)))</f>
        <v>349</v>
      </c>
      <c r="L11426" s="65" t="str">
        <f>IF(ISBLANK(J11426),,INDEX(Inputs!D:D,MATCH(F11426,Inputs!E:E,0)))</f>
        <v>595BK Evo Fox Falcon X35 Medium Speed Mouse Pad</v>
      </c>
      <c r="M11426" s="65" t="str">
        <f>IF(ISBLANK(#REF!),,IF(B11426="Online","Online",IF(LEFT(B11426,1)="E","Online","Offline")))</f>
        <v>Offline</v>
      </c>
      <c r="N11426" s="64">
        <f>IF(ISBLANK(M11426),,H11426*INDEX(Inputs!F:F,MATCH(F11426,Inputs!E:E,0)))</f>
        <v>699</v>
      </c>
      <c r="O11426" s="65"/>
    </row>
    <row r="11427" ht="15.75" customHeight="1" spans="1:15">
      <c r="A11427" s="65" t="s">
        <v>362</v>
      </c>
      <c r="B11427" s="66" t="s">
        <v>104</v>
      </c>
      <c r="C11427" s="65" t="s">
        <v>515</v>
      </c>
      <c r="D11427" s="66" t="s">
        <v>370</v>
      </c>
      <c r="E11427" s="66" t="s">
        <v>410</v>
      </c>
      <c r="F11427" s="65">
        <v>250877</v>
      </c>
      <c r="G11427" s="65" t="s">
        <v>22</v>
      </c>
      <c r="H11427" s="67">
        <v>1</v>
      </c>
      <c r="I11427" s="69" t="s">
        <v>1540</v>
      </c>
      <c r="J11427" s="63">
        <f t="shared" si="44"/>
        <v>45025</v>
      </c>
      <c r="K11427" s="64">
        <f>IF(ISBLANK(J11427),,H11427*INDEX(Inputs!G:G,MATCH(F11427,Inputs!E:E,0)))</f>
        <v>349</v>
      </c>
      <c r="L11427" s="65" t="str">
        <f>IF(ISBLANK(J11427),,INDEX(Inputs!D:D,MATCH(F11427,Inputs!E:E,0)))</f>
        <v>595BK Evo Fox Falcon X35 Medium Speed Mouse Pad</v>
      </c>
      <c r="M11427" s="65" t="str">
        <f>IF(ISBLANK(#REF!),,IF(B11427="Online","Online",IF(LEFT(B11427,1)="E","Online","Offline")))</f>
        <v>Offline</v>
      </c>
      <c r="N11427" s="64">
        <f>IF(ISBLANK(M11427),,H11427*INDEX(Inputs!F:F,MATCH(F11427,Inputs!E:E,0)))</f>
        <v>699</v>
      </c>
      <c r="O11427" s="65"/>
    </row>
    <row r="11428" ht="15.75" customHeight="1" spans="1:15">
      <c r="A11428" s="65" t="s">
        <v>509</v>
      </c>
      <c r="B11428" s="66" t="s">
        <v>112</v>
      </c>
      <c r="C11428" s="65" t="s">
        <v>510</v>
      </c>
      <c r="D11428" s="66" t="s">
        <v>370</v>
      </c>
      <c r="E11428" s="66" t="s">
        <v>410</v>
      </c>
      <c r="F11428" s="65">
        <v>250877</v>
      </c>
      <c r="G11428" s="65" t="s">
        <v>22</v>
      </c>
      <c r="H11428" s="67">
        <v>1</v>
      </c>
      <c r="I11428" s="69" t="s">
        <v>1540</v>
      </c>
      <c r="J11428" s="63">
        <f t="shared" si="44"/>
        <v>45025</v>
      </c>
      <c r="K11428" s="64">
        <f>IF(ISBLANK(J11428),,H11428*INDEX(Inputs!G:G,MATCH(F11428,Inputs!E:E,0)))</f>
        <v>349</v>
      </c>
      <c r="L11428" s="65" t="str">
        <f>IF(ISBLANK(J11428),,INDEX(Inputs!D:D,MATCH(F11428,Inputs!E:E,0)))</f>
        <v>595BK Evo Fox Falcon X35 Medium Speed Mouse Pad</v>
      </c>
      <c r="M11428" s="65" t="str">
        <f>IF(ISBLANK(#REF!),,IF(B11428="Online","Online",IF(LEFT(B11428,1)="E","Online","Offline")))</f>
        <v>Offline</v>
      </c>
      <c r="N11428" s="64">
        <f>IF(ISBLANK(M11428),,H11428*INDEX(Inputs!F:F,MATCH(F11428,Inputs!E:E,0)))</f>
        <v>699</v>
      </c>
      <c r="O11428" s="65"/>
    </row>
    <row r="11429" ht="15.75" customHeight="1" spans="1:15">
      <c r="A11429" s="65" t="s">
        <v>1306</v>
      </c>
      <c r="B11429" s="66" t="s">
        <v>198</v>
      </c>
      <c r="C11429" s="65" t="s">
        <v>1307</v>
      </c>
      <c r="D11429" s="66" t="s">
        <v>370</v>
      </c>
      <c r="E11429" s="66" t="s">
        <v>410</v>
      </c>
      <c r="F11429" s="65">
        <v>250877</v>
      </c>
      <c r="G11429" s="65" t="s">
        <v>22</v>
      </c>
      <c r="H11429" s="67">
        <v>1</v>
      </c>
      <c r="I11429" s="69" t="s">
        <v>1540</v>
      </c>
      <c r="J11429" s="63">
        <f t="shared" si="44"/>
        <v>45025</v>
      </c>
      <c r="K11429" s="64">
        <f>IF(ISBLANK(J11429),,H11429*INDEX(Inputs!G:G,MATCH(F11429,Inputs!E:E,0)))</f>
        <v>349</v>
      </c>
      <c r="L11429" s="65" t="str">
        <f>IF(ISBLANK(J11429),,INDEX(Inputs!D:D,MATCH(F11429,Inputs!E:E,0)))</f>
        <v>595BK Evo Fox Falcon X35 Medium Speed Mouse Pad</v>
      </c>
      <c r="M11429" s="65" t="str">
        <f>IF(ISBLANK(#REF!),,IF(B11429="Online","Online",IF(LEFT(B11429,1)="E","Online","Offline")))</f>
        <v>Offline</v>
      </c>
      <c r="N11429" s="64">
        <f>IF(ISBLANK(M11429),,H11429*INDEX(Inputs!F:F,MATCH(F11429,Inputs!E:E,0)))</f>
        <v>699</v>
      </c>
      <c r="O11429" s="65"/>
    </row>
    <row r="11430" ht="15.75" customHeight="1" spans="1:15">
      <c r="A11430" s="65" t="s">
        <v>1250</v>
      </c>
      <c r="B11430" s="66" t="s">
        <v>242</v>
      </c>
      <c r="C11430" s="65" t="s">
        <v>1287</v>
      </c>
      <c r="D11430" s="66" t="s">
        <v>370</v>
      </c>
      <c r="E11430" s="66" t="s">
        <v>410</v>
      </c>
      <c r="F11430" s="65">
        <v>250877</v>
      </c>
      <c r="G11430" s="65" t="s">
        <v>22</v>
      </c>
      <c r="H11430" s="67">
        <v>1</v>
      </c>
      <c r="I11430" s="69" t="s">
        <v>1540</v>
      </c>
      <c r="J11430" s="63">
        <f t="shared" si="44"/>
        <v>45025</v>
      </c>
      <c r="K11430" s="64">
        <f>IF(ISBLANK(J11430),,H11430*INDEX(Inputs!G:G,MATCH(F11430,Inputs!E:E,0)))</f>
        <v>349</v>
      </c>
      <c r="L11430" s="65" t="str">
        <f>IF(ISBLANK(J11430),,INDEX(Inputs!D:D,MATCH(F11430,Inputs!E:E,0)))</f>
        <v>595BK Evo Fox Falcon X35 Medium Speed Mouse Pad</v>
      </c>
      <c r="M11430" s="65" t="str">
        <f>IF(ISBLANK(#REF!),,IF(B11430="Online","Online",IF(LEFT(B11430,1)="E","Online","Offline")))</f>
        <v>Offline</v>
      </c>
      <c r="N11430" s="64">
        <f>IF(ISBLANK(M11430),,H11430*INDEX(Inputs!F:F,MATCH(F11430,Inputs!E:E,0)))</f>
        <v>699</v>
      </c>
      <c r="O11430" s="65"/>
    </row>
    <row r="11431" ht="15.75" customHeight="1" spans="1:15">
      <c r="A11431" s="65" t="s">
        <v>1432</v>
      </c>
      <c r="B11431" s="66" t="s">
        <v>765</v>
      </c>
      <c r="C11431" s="65" t="s">
        <v>765</v>
      </c>
      <c r="D11431" s="66" t="s">
        <v>370</v>
      </c>
      <c r="E11431" s="66" t="s">
        <v>410</v>
      </c>
      <c r="F11431" s="65">
        <v>250877</v>
      </c>
      <c r="G11431" s="65" t="s">
        <v>22</v>
      </c>
      <c r="H11431" s="67">
        <v>0</v>
      </c>
      <c r="I11431" s="69" t="s">
        <v>1540</v>
      </c>
      <c r="J11431" s="63">
        <f t="shared" si="44"/>
        <v>45025</v>
      </c>
      <c r="K11431" s="64">
        <f>IF(ISBLANK(J11431),,H11431*INDEX(Inputs!G:G,MATCH(F11431,Inputs!E:E,0)))</f>
        <v>0</v>
      </c>
      <c r="L11431" s="65" t="str">
        <f>IF(ISBLANK(J11431),,INDEX(Inputs!D:D,MATCH(F11431,Inputs!E:E,0)))</f>
        <v>595BK Evo Fox Falcon X35 Medium Speed Mouse Pad</v>
      </c>
      <c r="M11431" s="65" t="str">
        <f>IF(ISBLANK(#REF!),,IF(B11431="Online","Online",IF(LEFT(B11431,1)="E","Online","Offline")))</f>
        <v>Online</v>
      </c>
      <c r="N11431" s="64">
        <f>IF(ISBLANK(M11431),,H11431*INDEX(Inputs!F:F,MATCH(F11431,Inputs!E:E,0)))</f>
        <v>0</v>
      </c>
      <c r="O11431" s="65"/>
    </row>
    <row r="11432" ht="15.75" customHeight="1" spans="1:15">
      <c r="A11432" s="65" t="s">
        <v>327</v>
      </c>
      <c r="B11432" s="66" t="s">
        <v>78</v>
      </c>
      <c r="C11432" s="65" t="s">
        <v>351</v>
      </c>
      <c r="D11432" s="66" t="s">
        <v>370</v>
      </c>
      <c r="E11432" s="66" t="s">
        <v>410</v>
      </c>
      <c r="F11432" s="65">
        <v>250879</v>
      </c>
      <c r="G11432" s="65" t="s">
        <v>30</v>
      </c>
      <c r="H11432" s="67">
        <v>1</v>
      </c>
      <c r="I11432" s="69" t="s">
        <v>1540</v>
      </c>
      <c r="J11432" s="63">
        <f t="shared" si="44"/>
        <v>45025</v>
      </c>
      <c r="K11432" s="64">
        <f>IF(ISBLANK(J11432),,H11432*INDEX(Inputs!G:G,MATCH(F11432,Inputs!E:E,0)))</f>
        <v>699</v>
      </c>
      <c r="L11432" s="65" t="str">
        <f>IF(ISBLANK(J11432),,INDEX(Inputs!D:D,MATCH(F11432,Inputs!E:E,0)))</f>
        <v>597BK Evo Fox Falcon X85 Extra Large Speed Mouse Pad</v>
      </c>
      <c r="M11432" s="65" t="str">
        <f>IF(ISBLANK(#REF!),,IF(B11432="Online","Online",IF(LEFT(B11432,1)="E","Online","Offline")))</f>
        <v>Offline</v>
      </c>
      <c r="N11432" s="64">
        <f>IF(ISBLANK(M11432),,H11432*INDEX(Inputs!F:F,MATCH(F11432,Inputs!E:E,0)))</f>
        <v>1199</v>
      </c>
      <c r="O11432" s="65"/>
    </row>
    <row r="11433" ht="15.75" customHeight="1" spans="1:15">
      <c r="A11433" s="65" t="s">
        <v>362</v>
      </c>
      <c r="B11433" s="66" t="s">
        <v>104</v>
      </c>
      <c r="C11433" s="65" t="s">
        <v>515</v>
      </c>
      <c r="D11433" s="66" t="s">
        <v>370</v>
      </c>
      <c r="E11433" s="66" t="s">
        <v>410</v>
      </c>
      <c r="F11433" s="65">
        <v>250879</v>
      </c>
      <c r="G11433" s="65" t="s">
        <v>30</v>
      </c>
      <c r="H11433" s="67">
        <v>2</v>
      </c>
      <c r="I11433" s="69" t="s">
        <v>1540</v>
      </c>
      <c r="J11433" s="63">
        <f t="shared" si="44"/>
        <v>45025</v>
      </c>
      <c r="K11433" s="64">
        <f>IF(ISBLANK(J11433),,H11433*INDEX(Inputs!G:G,MATCH(F11433,Inputs!E:E,0)))</f>
        <v>1398</v>
      </c>
      <c r="L11433" s="65" t="str">
        <f>IF(ISBLANK(J11433),,INDEX(Inputs!D:D,MATCH(F11433,Inputs!E:E,0)))</f>
        <v>597BK Evo Fox Falcon X85 Extra Large Speed Mouse Pad</v>
      </c>
      <c r="M11433" s="65" t="str">
        <f>IF(ISBLANK(#REF!),,IF(B11433="Online","Online",IF(LEFT(B11433,1)="E","Online","Offline")))</f>
        <v>Offline</v>
      </c>
      <c r="N11433" s="64">
        <f>IF(ISBLANK(M11433),,H11433*INDEX(Inputs!F:F,MATCH(F11433,Inputs!E:E,0)))</f>
        <v>2398</v>
      </c>
      <c r="O11433" s="65"/>
    </row>
    <row r="11434" ht="15.75" customHeight="1" spans="1:15">
      <c r="A11434" s="65" t="s">
        <v>341</v>
      </c>
      <c r="B11434" s="66" t="s">
        <v>195</v>
      </c>
      <c r="C11434" s="65" t="s">
        <v>818</v>
      </c>
      <c r="D11434" s="66" t="s">
        <v>370</v>
      </c>
      <c r="E11434" s="66" t="s">
        <v>410</v>
      </c>
      <c r="F11434" s="65">
        <v>250879</v>
      </c>
      <c r="G11434" s="65" t="s">
        <v>30</v>
      </c>
      <c r="H11434" s="67">
        <v>1</v>
      </c>
      <c r="I11434" s="69" t="s">
        <v>1540</v>
      </c>
      <c r="J11434" s="63">
        <f t="shared" si="44"/>
        <v>45025</v>
      </c>
      <c r="K11434" s="64">
        <f>IF(ISBLANK(J11434),,H11434*INDEX(Inputs!G:G,MATCH(F11434,Inputs!E:E,0)))</f>
        <v>699</v>
      </c>
      <c r="L11434" s="65" t="str">
        <f>IF(ISBLANK(J11434),,INDEX(Inputs!D:D,MATCH(F11434,Inputs!E:E,0)))</f>
        <v>597BK Evo Fox Falcon X85 Extra Large Speed Mouse Pad</v>
      </c>
      <c r="M11434" s="65" t="str">
        <f>IF(ISBLANK(#REF!),,IF(B11434="Online","Online",IF(LEFT(B11434,1)="E","Online","Offline")))</f>
        <v>Offline</v>
      </c>
      <c r="N11434" s="64">
        <f>IF(ISBLANK(M11434),,H11434*INDEX(Inputs!F:F,MATCH(F11434,Inputs!E:E,0)))</f>
        <v>1199</v>
      </c>
      <c r="O11434" s="65"/>
    </row>
    <row r="11435" ht="15.75" customHeight="1" spans="1:15">
      <c r="A11435" s="65" t="s">
        <v>367</v>
      </c>
      <c r="B11435" s="66" t="s">
        <v>230</v>
      </c>
      <c r="C11435" s="65" t="s">
        <v>652</v>
      </c>
      <c r="D11435" s="66" t="s">
        <v>370</v>
      </c>
      <c r="E11435" s="66" t="s">
        <v>410</v>
      </c>
      <c r="F11435" s="65">
        <v>250879</v>
      </c>
      <c r="G11435" s="65" t="s">
        <v>30</v>
      </c>
      <c r="H11435" s="67">
        <v>1</v>
      </c>
      <c r="I11435" s="69" t="s">
        <v>1540</v>
      </c>
      <c r="J11435" s="63">
        <f t="shared" si="44"/>
        <v>45025</v>
      </c>
      <c r="K11435" s="64">
        <f>IF(ISBLANK(J11435),,H11435*INDEX(Inputs!G:G,MATCH(F11435,Inputs!E:E,0)))</f>
        <v>699</v>
      </c>
      <c r="L11435" s="65" t="str">
        <f>IF(ISBLANK(J11435),,INDEX(Inputs!D:D,MATCH(F11435,Inputs!E:E,0)))</f>
        <v>597BK Evo Fox Falcon X85 Extra Large Speed Mouse Pad</v>
      </c>
      <c r="M11435" s="65" t="str">
        <f>IF(ISBLANK(#REF!),,IF(B11435="Online","Online",IF(LEFT(B11435,1)="E","Online","Offline")))</f>
        <v>Offline</v>
      </c>
      <c r="N11435" s="64">
        <f>IF(ISBLANK(M11435),,H11435*INDEX(Inputs!F:F,MATCH(F11435,Inputs!E:E,0)))</f>
        <v>1199</v>
      </c>
      <c r="O11435" s="65"/>
    </row>
    <row r="11436" ht="15.75" customHeight="1" spans="1:15">
      <c r="A11436" s="65" t="s">
        <v>1250</v>
      </c>
      <c r="B11436" s="66" t="s">
        <v>1251</v>
      </c>
      <c r="C11436" s="65" t="s">
        <v>1252</v>
      </c>
      <c r="D11436" s="66" t="s">
        <v>370</v>
      </c>
      <c r="E11436" s="66" t="s">
        <v>410</v>
      </c>
      <c r="F11436" s="65">
        <v>250879</v>
      </c>
      <c r="G11436" s="65" t="s">
        <v>30</v>
      </c>
      <c r="H11436" s="67">
        <v>1</v>
      </c>
      <c r="I11436" s="69" t="s">
        <v>1540</v>
      </c>
      <c r="J11436" s="63">
        <f t="shared" si="44"/>
        <v>45025</v>
      </c>
      <c r="K11436" s="64">
        <f>IF(ISBLANK(J11436),,H11436*INDEX(Inputs!G:G,MATCH(F11436,Inputs!E:E,0)))</f>
        <v>699</v>
      </c>
      <c r="L11436" s="65" t="str">
        <f>IF(ISBLANK(J11436),,INDEX(Inputs!D:D,MATCH(F11436,Inputs!E:E,0)))</f>
        <v>597BK Evo Fox Falcon X85 Extra Large Speed Mouse Pad</v>
      </c>
      <c r="M11436" s="65" t="str">
        <f>IF(ISBLANK(#REF!),,IF(B11436="Online","Online",IF(LEFT(B11436,1)="E","Online","Offline")))</f>
        <v>Offline</v>
      </c>
      <c r="N11436" s="64">
        <f>IF(ISBLANK(M11436),,H11436*INDEX(Inputs!F:F,MATCH(F11436,Inputs!E:E,0)))</f>
        <v>1199</v>
      </c>
      <c r="O11436" s="65"/>
    </row>
    <row r="11437" ht="15.75" customHeight="1" spans="1:15">
      <c r="A11437" s="65" t="s">
        <v>458</v>
      </c>
      <c r="B11437" s="66" t="s">
        <v>701</v>
      </c>
      <c r="C11437" s="65" t="s">
        <v>702</v>
      </c>
      <c r="D11437" s="66" t="s">
        <v>370</v>
      </c>
      <c r="E11437" s="66" t="s">
        <v>410</v>
      </c>
      <c r="F11437" s="65">
        <v>250876</v>
      </c>
      <c r="G11437" s="65" t="s">
        <v>26</v>
      </c>
      <c r="H11437" s="67">
        <v>1</v>
      </c>
      <c r="I11437" s="69" t="s">
        <v>1540</v>
      </c>
      <c r="J11437" s="63">
        <f t="shared" si="44"/>
        <v>45025</v>
      </c>
      <c r="K11437" s="64">
        <f>IF(ISBLANK(J11437),,H11437*INDEX(Inputs!G:G,MATCH(F11437,Inputs!E:E,0)))</f>
        <v>1399</v>
      </c>
      <c r="L11437" s="65" t="str">
        <f>IF(ISBLANK(J11437),,INDEX(Inputs!D:D,MATCH(F11437,Inputs!E:E,0)))</f>
        <v>649BK EvoFox Typhoon Laptop Cooling Pad</v>
      </c>
      <c r="M11437" s="65" t="str">
        <f>IF(ISBLANK(#REF!),,IF(B11437="Online","Online",IF(LEFT(B11437,1)="E","Online","Offline")))</f>
        <v>Offline</v>
      </c>
      <c r="N11437" s="64">
        <f>IF(ISBLANK(M11437),,H11437*INDEX(Inputs!F:F,MATCH(F11437,Inputs!E:E,0)))</f>
        <v>1999</v>
      </c>
      <c r="O11437" s="65"/>
    </row>
    <row r="11438" ht="15.75" customHeight="1" spans="1:15">
      <c r="A11438" s="65" t="s">
        <v>416</v>
      </c>
      <c r="B11438" s="66" t="s">
        <v>669</v>
      </c>
      <c r="C11438" s="65" t="s">
        <v>670</v>
      </c>
      <c r="D11438" s="66" t="s">
        <v>370</v>
      </c>
      <c r="E11438" s="66" t="s">
        <v>410</v>
      </c>
      <c r="F11438" s="65">
        <v>250876</v>
      </c>
      <c r="G11438" s="65" t="s">
        <v>26</v>
      </c>
      <c r="H11438" s="67">
        <v>1</v>
      </c>
      <c r="I11438" s="69" t="s">
        <v>1540</v>
      </c>
      <c r="J11438" s="63">
        <f t="shared" si="44"/>
        <v>45025</v>
      </c>
      <c r="K11438" s="64">
        <f>IF(ISBLANK(J11438),,H11438*INDEX(Inputs!G:G,MATCH(F11438,Inputs!E:E,0)))</f>
        <v>1399</v>
      </c>
      <c r="L11438" s="65" t="str">
        <f>IF(ISBLANK(J11438),,INDEX(Inputs!D:D,MATCH(F11438,Inputs!E:E,0)))</f>
        <v>649BK EvoFox Typhoon Laptop Cooling Pad</v>
      </c>
      <c r="M11438" s="65" t="str">
        <f>IF(ISBLANK(#REF!),,IF(B11438="Online","Online",IF(LEFT(B11438,1)="E","Online","Offline")))</f>
        <v>Offline</v>
      </c>
      <c r="N11438" s="64">
        <f>IF(ISBLANK(M11438),,H11438*INDEX(Inputs!F:F,MATCH(F11438,Inputs!E:E,0)))</f>
        <v>1999</v>
      </c>
      <c r="O11438" s="65"/>
    </row>
    <row r="11439" ht="15.75" customHeight="1" spans="1:15">
      <c r="A11439" s="65" t="s">
        <v>327</v>
      </c>
      <c r="B11439" s="66" t="s">
        <v>111</v>
      </c>
      <c r="C11439" s="65" t="s">
        <v>572</v>
      </c>
      <c r="D11439" s="66" t="s">
        <v>370</v>
      </c>
      <c r="E11439" s="66" t="s">
        <v>410</v>
      </c>
      <c r="F11439" s="65">
        <v>250876</v>
      </c>
      <c r="G11439" s="65" t="s">
        <v>26</v>
      </c>
      <c r="H11439" s="67">
        <v>2</v>
      </c>
      <c r="I11439" s="69" t="s">
        <v>1540</v>
      </c>
      <c r="J11439" s="63">
        <f t="shared" si="44"/>
        <v>45025</v>
      </c>
      <c r="K11439" s="64">
        <f>IF(ISBLANK(J11439),,H11439*INDEX(Inputs!G:G,MATCH(F11439,Inputs!E:E,0)))</f>
        <v>2798</v>
      </c>
      <c r="L11439" s="65" t="str">
        <f>IF(ISBLANK(J11439),,INDEX(Inputs!D:D,MATCH(F11439,Inputs!E:E,0)))</f>
        <v>649BK EvoFox Typhoon Laptop Cooling Pad</v>
      </c>
      <c r="M11439" s="65" t="str">
        <f>IF(ISBLANK(#REF!),,IF(B11439="Online","Online",IF(LEFT(B11439,1)="E","Online","Offline")))</f>
        <v>Offline</v>
      </c>
      <c r="N11439" s="64">
        <f>IF(ISBLANK(M11439),,H11439*INDEX(Inputs!F:F,MATCH(F11439,Inputs!E:E,0)))</f>
        <v>3998</v>
      </c>
      <c r="O11439" s="65"/>
    </row>
    <row r="11440" ht="15.75" customHeight="1" spans="1:15">
      <c r="A11440" s="65" t="s">
        <v>478</v>
      </c>
      <c r="B11440" s="66" t="s">
        <v>143</v>
      </c>
      <c r="C11440" s="65" t="s">
        <v>479</v>
      </c>
      <c r="D11440" s="66" t="s">
        <v>370</v>
      </c>
      <c r="E11440" s="66" t="s">
        <v>410</v>
      </c>
      <c r="F11440" s="65">
        <v>250876</v>
      </c>
      <c r="G11440" s="65" t="s">
        <v>26</v>
      </c>
      <c r="H11440" s="67">
        <v>1</v>
      </c>
      <c r="I11440" s="69" t="s">
        <v>1540</v>
      </c>
      <c r="J11440" s="63">
        <f t="shared" si="44"/>
        <v>45025</v>
      </c>
      <c r="K11440" s="64">
        <f>IF(ISBLANK(J11440),,H11440*INDEX(Inputs!G:G,MATCH(F11440,Inputs!E:E,0)))</f>
        <v>1399</v>
      </c>
      <c r="L11440" s="65" t="str">
        <f>IF(ISBLANK(J11440),,INDEX(Inputs!D:D,MATCH(F11440,Inputs!E:E,0)))</f>
        <v>649BK EvoFox Typhoon Laptop Cooling Pad</v>
      </c>
      <c r="M11440" s="65" t="str">
        <f>IF(ISBLANK(#REF!),,IF(B11440="Online","Online",IF(LEFT(B11440,1)="E","Online","Offline")))</f>
        <v>Offline</v>
      </c>
      <c r="N11440" s="64">
        <f>IF(ISBLANK(M11440),,H11440*INDEX(Inputs!F:F,MATCH(F11440,Inputs!E:E,0)))</f>
        <v>1999</v>
      </c>
      <c r="O11440" s="65"/>
    </row>
    <row r="11441" ht="15.75" customHeight="1" spans="1:15">
      <c r="A11441" s="65" t="s">
        <v>458</v>
      </c>
      <c r="B11441" s="66" t="s">
        <v>219</v>
      </c>
      <c r="C11441" s="65" t="s">
        <v>1386</v>
      </c>
      <c r="D11441" s="66" t="s">
        <v>370</v>
      </c>
      <c r="E11441" s="66" t="s">
        <v>410</v>
      </c>
      <c r="F11441" s="65">
        <v>250876</v>
      </c>
      <c r="G11441" s="65" t="s">
        <v>26</v>
      </c>
      <c r="H11441" s="67">
        <v>1</v>
      </c>
      <c r="I11441" s="69" t="s">
        <v>1540</v>
      </c>
      <c r="J11441" s="63">
        <f t="shared" si="44"/>
        <v>45025</v>
      </c>
      <c r="K11441" s="64">
        <f>IF(ISBLANK(J11441),,H11441*INDEX(Inputs!G:G,MATCH(F11441,Inputs!E:E,0)))</f>
        <v>1399</v>
      </c>
      <c r="L11441" s="65" t="str">
        <f>IF(ISBLANK(J11441),,INDEX(Inputs!D:D,MATCH(F11441,Inputs!E:E,0)))</f>
        <v>649BK EvoFox Typhoon Laptop Cooling Pad</v>
      </c>
      <c r="M11441" s="65" t="str">
        <f>IF(ISBLANK(#REF!),,IF(B11441="Online","Online",IF(LEFT(B11441,1)="E","Online","Offline")))</f>
        <v>Offline</v>
      </c>
      <c r="N11441" s="64">
        <f>IF(ISBLANK(M11441),,H11441*INDEX(Inputs!F:F,MATCH(F11441,Inputs!E:E,0)))</f>
        <v>1999</v>
      </c>
      <c r="O11441" s="65"/>
    </row>
    <row r="11442" ht="15.75" customHeight="1" spans="1:15">
      <c r="A11442" s="65" t="s">
        <v>416</v>
      </c>
      <c r="B11442" s="66" t="s">
        <v>251</v>
      </c>
      <c r="C11442" s="65" t="s">
        <v>1217</v>
      </c>
      <c r="D11442" s="66" t="s">
        <v>370</v>
      </c>
      <c r="E11442" s="66" t="s">
        <v>410</v>
      </c>
      <c r="F11442" s="65">
        <v>250876</v>
      </c>
      <c r="G11442" s="65" t="s">
        <v>26</v>
      </c>
      <c r="H11442" s="67">
        <v>1</v>
      </c>
      <c r="I11442" s="69" t="s">
        <v>1540</v>
      </c>
      <c r="J11442" s="63">
        <f t="shared" si="44"/>
        <v>45025</v>
      </c>
      <c r="K11442" s="64">
        <f>IF(ISBLANK(J11442),,H11442*INDEX(Inputs!G:G,MATCH(F11442,Inputs!E:E,0)))</f>
        <v>1399</v>
      </c>
      <c r="L11442" s="65" t="str">
        <f>IF(ISBLANK(J11442),,INDEX(Inputs!D:D,MATCH(F11442,Inputs!E:E,0)))</f>
        <v>649BK EvoFox Typhoon Laptop Cooling Pad</v>
      </c>
      <c r="M11442" s="65" t="str">
        <f>IF(ISBLANK(#REF!),,IF(B11442="Online","Online",IF(LEFT(B11442,1)="E","Online","Offline")))</f>
        <v>Offline</v>
      </c>
      <c r="N11442" s="64">
        <f>IF(ISBLANK(M11442),,H11442*INDEX(Inputs!F:F,MATCH(F11442,Inputs!E:E,0)))</f>
        <v>1999</v>
      </c>
      <c r="O11442" s="65"/>
    </row>
    <row r="11443" ht="15.75" customHeight="1" spans="1:15">
      <c r="A11443" s="65" t="s">
        <v>1542</v>
      </c>
      <c r="B11443" s="66" t="s">
        <v>765</v>
      </c>
      <c r="C11443" s="65" t="s">
        <v>765</v>
      </c>
      <c r="D11443" s="66" t="s">
        <v>370</v>
      </c>
      <c r="E11443" s="66" t="s">
        <v>410</v>
      </c>
      <c r="F11443" s="65">
        <v>250876</v>
      </c>
      <c r="G11443" s="65" t="s">
        <v>26</v>
      </c>
      <c r="H11443" s="67">
        <v>1</v>
      </c>
      <c r="I11443" s="69" t="s">
        <v>1540</v>
      </c>
      <c r="J11443" s="63">
        <f t="shared" si="44"/>
        <v>45025</v>
      </c>
      <c r="K11443" s="64">
        <f>IF(ISBLANK(J11443),,H11443*INDEX(Inputs!G:G,MATCH(F11443,Inputs!E:E,0)))</f>
        <v>1399</v>
      </c>
      <c r="L11443" s="65" t="str">
        <f>IF(ISBLANK(J11443),,INDEX(Inputs!D:D,MATCH(F11443,Inputs!E:E,0)))</f>
        <v>649BK EvoFox Typhoon Laptop Cooling Pad</v>
      </c>
      <c r="M11443" s="65" t="str">
        <f>IF(ISBLANK(#REF!),,IF(B11443="Online","Online",IF(LEFT(B11443,1)="E","Online","Offline")))</f>
        <v>Online</v>
      </c>
      <c r="N11443" s="64">
        <f>IF(ISBLANK(M11443),,H11443*INDEX(Inputs!F:F,MATCH(F11443,Inputs!E:E,0)))</f>
        <v>1999</v>
      </c>
      <c r="O11443" s="65"/>
    </row>
    <row r="11444" ht="15.75" customHeight="1" spans="1:15">
      <c r="A11444" s="65" t="s">
        <v>367</v>
      </c>
      <c r="B11444" s="66" t="s">
        <v>86</v>
      </c>
      <c r="C11444" s="65" t="s">
        <v>671</v>
      </c>
      <c r="D11444" s="66" t="s">
        <v>370</v>
      </c>
      <c r="E11444" s="66" t="s">
        <v>410</v>
      </c>
      <c r="F11444" s="65">
        <v>250423</v>
      </c>
      <c r="G11444" s="65" t="s">
        <v>11</v>
      </c>
      <c r="H11444" s="67">
        <v>1</v>
      </c>
      <c r="I11444" s="69" t="s">
        <v>1540</v>
      </c>
      <c r="J11444" s="63">
        <f t="shared" si="44"/>
        <v>45025</v>
      </c>
      <c r="K11444" s="64">
        <f>IF(ISBLANK(J11444),,H11444*INDEX(Inputs!G:G,MATCH(F11444,Inputs!E:E,0)))</f>
        <v>759</v>
      </c>
      <c r="L11444" s="65" t="str">
        <f>IF(ISBLANK(J11444),,INDEX(Inputs!D:D,MATCH(F11444,Inputs!E:E,0)))</f>
        <v>650GR Ergo View Laptop Stand-Grey</v>
      </c>
      <c r="M11444" s="65" t="str">
        <f>IF(ISBLANK(#REF!),,IF(B11444="Online","Online",IF(LEFT(B11444,1)="E","Online","Offline")))</f>
        <v>Offline</v>
      </c>
      <c r="N11444" s="64">
        <f>IF(ISBLANK(M11444),,H11444*INDEX(Inputs!F:F,MATCH(F11444,Inputs!E:E,0)))</f>
        <v>899</v>
      </c>
      <c r="O11444" s="65"/>
    </row>
    <row r="11445" ht="15.75" customHeight="1" spans="1:15">
      <c r="A11445" s="65" t="s">
        <v>362</v>
      </c>
      <c r="B11445" s="66" t="s">
        <v>1091</v>
      </c>
      <c r="C11445" s="65" t="s">
        <v>1278</v>
      </c>
      <c r="D11445" s="66" t="s">
        <v>370</v>
      </c>
      <c r="E11445" s="66" t="s">
        <v>410</v>
      </c>
      <c r="F11445" s="65">
        <v>250423</v>
      </c>
      <c r="G11445" s="65" t="s">
        <v>11</v>
      </c>
      <c r="H11445" s="67">
        <v>1</v>
      </c>
      <c r="I11445" s="69" t="s">
        <v>1540</v>
      </c>
      <c r="J11445" s="63">
        <f t="shared" si="44"/>
        <v>45025</v>
      </c>
      <c r="K11445" s="64">
        <f>IF(ISBLANK(J11445),,H11445*INDEX(Inputs!G:G,MATCH(F11445,Inputs!E:E,0)))</f>
        <v>759</v>
      </c>
      <c r="L11445" s="65" t="str">
        <f>IF(ISBLANK(J11445),,INDEX(Inputs!D:D,MATCH(F11445,Inputs!E:E,0)))</f>
        <v>650GR Ergo View Laptop Stand-Grey</v>
      </c>
      <c r="M11445" s="65" t="str">
        <f>IF(ISBLANK(#REF!),,IF(B11445="Online","Online",IF(LEFT(B11445,1)="E","Online","Offline")))</f>
        <v>Offline</v>
      </c>
      <c r="N11445" s="64">
        <f>IF(ISBLANK(M11445),,H11445*INDEX(Inputs!F:F,MATCH(F11445,Inputs!E:E,0)))</f>
        <v>899</v>
      </c>
      <c r="O11445" s="65"/>
    </row>
    <row r="11446" ht="15.75" customHeight="1" spans="1:15">
      <c r="A11446" s="65" t="s">
        <v>454</v>
      </c>
      <c r="B11446" s="66" t="s">
        <v>33</v>
      </c>
      <c r="C11446" s="65" t="s">
        <v>455</v>
      </c>
      <c r="D11446" s="66" t="s">
        <v>414</v>
      </c>
      <c r="E11446" s="66" t="s">
        <v>428</v>
      </c>
      <c r="F11446" s="65">
        <v>250881</v>
      </c>
      <c r="G11446" s="65" t="s">
        <v>98</v>
      </c>
      <c r="H11446" s="67">
        <v>1</v>
      </c>
      <c r="I11446" s="69" t="s">
        <v>1540</v>
      </c>
      <c r="J11446" s="63">
        <f t="shared" si="44"/>
        <v>45025</v>
      </c>
      <c r="K11446" s="64">
        <f>IF(ISBLANK(J11446),,H11446*INDEX(Inputs!G:G,MATCH(F11446,Inputs!E:E,0)))</f>
        <v>799</v>
      </c>
      <c r="L11446" s="65" t="str">
        <f>IF(ISBLANK(J11446),,INDEX(Inputs!D:D,MATCH(F11446,Inputs!E:E,0)))</f>
        <v>795BK EvoFox Phantom Pro RGB Gaming Mouse USB</v>
      </c>
      <c r="M11446" s="65" t="str">
        <f>IF(ISBLANK(#REF!),,IF(B11446="Online","Online",IF(LEFT(B11446,1)="E","Online","Offline")))</f>
        <v>Offline</v>
      </c>
      <c r="N11446" s="64">
        <f>IF(ISBLANK(M11446),,H11446*INDEX(Inputs!F:F,MATCH(F11446,Inputs!E:E,0)))</f>
        <v>1099</v>
      </c>
      <c r="O11446" s="65"/>
    </row>
    <row r="11447" ht="15.75" customHeight="1" spans="1:15">
      <c r="A11447" s="65" t="s">
        <v>447</v>
      </c>
      <c r="B11447" s="66" t="s">
        <v>206</v>
      </c>
      <c r="C11447" s="65" t="s">
        <v>865</v>
      </c>
      <c r="D11447" s="66" t="s">
        <v>414</v>
      </c>
      <c r="E11447" s="66" t="s">
        <v>415</v>
      </c>
      <c r="F11447" s="65">
        <v>204737</v>
      </c>
      <c r="G11447" s="65" t="s">
        <v>20</v>
      </c>
      <c r="H11447" s="67">
        <v>1</v>
      </c>
      <c r="I11447" s="69" t="s">
        <v>1540</v>
      </c>
      <c r="J11447" s="63">
        <f t="shared" si="44"/>
        <v>45025</v>
      </c>
      <c r="K11447" s="64">
        <f>IF(ISBLANK(J11447),,H11447*INDEX(Inputs!G:G,MATCH(F11447,Inputs!E:E,0)))</f>
        <v>729</v>
      </c>
      <c r="L11447" s="65" t="str">
        <f>IF(ISBLANK(J11447),,INDEX(Inputs!D:D,MATCH(F11447,Inputs!E:E,0)))</f>
        <v>850PP Xcite Pro Keyboard &amp; Mouse USB</v>
      </c>
      <c r="M11447" s="65" t="str">
        <f>IF(ISBLANK(#REF!),,IF(B11447="Online","Online",IF(LEFT(B11447,1)="E","Online","Offline")))</f>
        <v>Offline</v>
      </c>
      <c r="N11447" s="64">
        <f>IF(ISBLANK(M11447),,H11447*INDEX(Inputs!F:F,MATCH(F11447,Inputs!E:E,0)))</f>
        <v>799</v>
      </c>
      <c r="O11447" s="65"/>
    </row>
    <row r="11448" ht="15.75" customHeight="1" spans="1:15">
      <c r="A11448" s="65" t="s">
        <v>1543</v>
      </c>
      <c r="B11448" s="66" t="s">
        <v>765</v>
      </c>
      <c r="C11448" s="65" t="s">
        <v>765</v>
      </c>
      <c r="D11448" s="66" t="s">
        <v>414</v>
      </c>
      <c r="E11448" s="66" t="s">
        <v>415</v>
      </c>
      <c r="F11448" s="65">
        <v>204737</v>
      </c>
      <c r="G11448" s="65" t="s">
        <v>20</v>
      </c>
      <c r="H11448" s="67">
        <v>1</v>
      </c>
      <c r="I11448" s="69" t="s">
        <v>1540</v>
      </c>
      <c r="J11448" s="63">
        <f t="shared" si="44"/>
        <v>45025</v>
      </c>
      <c r="K11448" s="64">
        <f>IF(ISBLANK(J11448),,H11448*INDEX(Inputs!G:G,MATCH(F11448,Inputs!E:E,0)))</f>
        <v>729</v>
      </c>
      <c r="L11448" s="65" t="str">
        <f>IF(ISBLANK(J11448),,INDEX(Inputs!D:D,MATCH(F11448,Inputs!E:E,0)))</f>
        <v>850PP Xcite Pro Keyboard &amp; Mouse USB</v>
      </c>
      <c r="M11448" s="65" t="str">
        <f>IF(ISBLANK(#REF!),,IF(B11448="Online","Online",IF(LEFT(B11448,1)="E","Online","Offline")))</f>
        <v>Online</v>
      </c>
      <c r="N11448" s="64">
        <f>IF(ISBLANK(M11448),,H11448*INDEX(Inputs!F:F,MATCH(F11448,Inputs!E:E,0)))</f>
        <v>799</v>
      </c>
      <c r="O11448" s="65"/>
    </row>
    <row r="11449" ht="15.75" customHeight="1" spans="1:15">
      <c r="A11449" s="65" t="s">
        <v>458</v>
      </c>
      <c r="B11449" s="66" t="s">
        <v>108</v>
      </c>
      <c r="C11449" s="65" t="s">
        <v>760</v>
      </c>
      <c r="D11449" s="66" t="s">
        <v>370</v>
      </c>
      <c r="E11449" s="66" t="s">
        <v>880</v>
      </c>
      <c r="F11449" s="65">
        <v>256479</v>
      </c>
      <c r="G11449" s="65" t="s">
        <v>28</v>
      </c>
      <c r="H11449" s="67">
        <v>1</v>
      </c>
      <c r="I11449" s="69" t="s">
        <v>1540</v>
      </c>
      <c r="J11449" s="63">
        <f t="shared" si="44"/>
        <v>45025</v>
      </c>
      <c r="K11449" s="64">
        <f>IF(ISBLANK(J11449),,H11449*INDEX(Inputs!G:G,MATCH(F11449,Inputs!E:E,0)))</f>
        <v>2500</v>
      </c>
      <c r="L11449" s="65" t="str">
        <f>IF(ISBLANK(J11449),,INDEX(Inputs!D:D,MATCH(F11449,Inputs!E:E,0)))</f>
        <v>997PP EvoFox Explore Gaming Bundle (422,423,659,595)</v>
      </c>
      <c r="M11449" s="65" t="str">
        <f>IF(ISBLANK(#REF!),,IF(B11449="Online","Online",IF(LEFT(B11449,1)="E","Online","Offline")))</f>
        <v>Offline</v>
      </c>
      <c r="N11449" s="64">
        <f>IF(ISBLANK(M11449),,H11449*INDEX(Inputs!F:F,MATCH(F11449,Inputs!E:E,0)))</f>
        <v>4796</v>
      </c>
      <c r="O11449" s="65"/>
    </row>
    <row r="11450" ht="15.75" customHeight="1" spans="1:15">
      <c r="A11450" s="65" t="s">
        <v>412</v>
      </c>
      <c r="B11450" s="66" t="s">
        <v>258</v>
      </c>
      <c r="C11450" s="65" t="s">
        <v>1065</v>
      </c>
      <c r="D11450" s="66" t="s">
        <v>370</v>
      </c>
      <c r="E11450" s="66" t="s">
        <v>880</v>
      </c>
      <c r="F11450" s="65">
        <v>256480</v>
      </c>
      <c r="G11450" s="65" t="s">
        <v>25</v>
      </c>
      <c r="H11450" s="67">
        <v>0</v>
      </c>
      <c r="I11450" s="69" t="s">
        <v>1540</v>
      </c>
      <c r="J11450" s="63">
        <f t="shared" si="44"/>
        <v>45025</v>
      </c>
      <c r="K11450" s="64">
        <f>IF(ISBLANK(J11450),,H11450*INDEX(Inputs!G:G,MATCH(F11450,Inputs!E:E,0)))</f>
        <v>0</v>
      </c>
      <c r="L11450" s="65" t="str">
        <f>IF(ISBLANK(J11450),,INDEX(Inputs!D:D,MATCH(F11450,Inputs!E:E,0)))</f>
        <v>998PP EvoFox Prime Gaming Bundle (422,423,658,597)</v>
      </c>
      <c r="M11450" s="65" t="str">
        <f>IF(ISBLANK(#REF!),,IF(B11450="Online","Online",IF(LEFT(B11450,1)="E","Online","Offline")))</f>
        <v>Offline</v>
      </c>
      <c r="N11450" s="64">
        <f>IF(ISBLANK(M11450),,H11450*INDEX(Inputs!F:F,MATCH(F11450,Inputs!E:E,0)))</f>
        <v>0</v>
      </c>
      <c r="O11450" s="65"/>
    </row>
    <row r="11451" ht="15.75" customHeight="1" spans="1:15">
      <c r="A11451" s="65" t="s">
        <v>445</v>
      </c>
      <c r="B11451" s="66" t="s">
        <v>765</v>
      </c>
      <c r="C11451" s="65" t="s">
        <v>765</v>
      </c>
      <c r="D11451" s="66" t="s">
        <v>414</v>
      </c>
      <c r="E11451" s="66" t="s">
        <v>415</v>
      </c>
      <c r="F11451" s="65">
        <v>260089</v>
      </c>
      <c r="G11451" s="65" t="s">
        <v>18</v>
      </c>
      <c r="H11451" s="67">
        <v>1</v>
      </c>
      <c r="I11451" s="69" t="s">
        <v>1544</v>
      </c>
      <c r="J11451" s="63">
        <f t="shared" si="44"/>
        <v>45026</v>
      </c>
      <c r="K11451" s="64">
        <f>IF(ISBLANK(J11451),,H11451*INDEX(Inputs!G:G,MATCH(F11451,Inputs!E:E,0)))</f>
        <v>529</v>
      </c>
      <c r="L11451" s="65" t="str">
        <f>IF(ISBLANK(J11451),,INDEX(Inputs!D:D,MATCH(F11451,Inputs!E:E,0)))</f>
        <v>398PP Xcite Neo Keyboard USB</v>
      </c>
      <c r="M11451" s="65" t="str">
        <f>IF(ISBLANK(#REF!),,IF(B11451="Online","Online",IF(LEFT(B11451,1)="E","Online","Offline")))</f>
        <v>Online</v>
      </c>
      <c r="N11451" s="64">
        <f>IF(ISBLANK(M11451),,H11451*INDEX(Inputs!F:F,MATCH(F11451,Inputs!E:E,0)))</f>
        <v>549</v>
      </c>
      <c r="O11451" s="65"/>
    </row>
    <row r="11452" ht="15.75" customHeight="1" spans="1:15">
      <c r="A11452" s="65" t="s">
        <v>367</v>
      </c>
      <c r="B11452" s="66" t="s">
        <v>556</v>
      </c>
      <c r="C11452" s="65" t="s">
        <v>557</v>
      </c>
      <c r="D11452" s="66" t="s">
        <v>370</v>
      </c>
      <c r="E11452" s="66" t="s">
        <v>371</v>
      </c>
      <c r="F11452" s="65">
        <v>250417</v>
      </c>
      <c r="G11452" s="65" t="s">
        <v>39</v>
      </c>
      <c r="H11452" s="67">
        <v>1</v>
      </c>
      <c r="I11452" s="69" t="s">
        <v>1544</v>
      </c>
      <c r="J11452" s="63">
        <f t="shared" si="44"/>
        <v>45026</v>
      </c>
      <c r="K11452" s="64">
        <f>IF(ISBLANK(J11452),,H11452*INDEX(Inputs!G:G,MATCH(F11452,Inputs!E:E,0)))</f>
        <v>929</v>
      </c>
      <c r="L11452" s="65" t="str">
        <f>IF(ISBLANK(J11452),,INDEX(Inputs!D:D,MATCH(F11452,Inputs!E:E,0)))</f>
        <v>416PP Super Speed Hub 4 Port USB 3.0</v>
      </c>
      <c r="M11452" s="65" t="str">
        <f>IF(ISBLANK(#REF!),,IF(B11452="Online","Online",IF(LEFT(B11452,1)="E","Online","Offline")))</f>
        <v>Offline</v>
      </c>
      <c r="N11452" s="64">
        <f>IF(ISBLANK(M11452),,H11452*INDEX(Inputs!F:F,MATCH(F11452,Inputs!E:E,0)))</f>
        <v>1499</v>
      </c>
      <c r="O11452" s="65"/>
    </row>
    <row r="11453" ht="15.75" customHeight="1" spans="1:15">
      <c r="A11453" s="65" t="s">
        <v>407</v>
      </c>
      <c r="B11453" s="66" t="s">
        <v>114</v>
      </c>
      <c r="C11453" s="65" t="s">
        <v>516</v>
      </c>
      <c r="D11453" s="66" t="s">
        <v>414</v>
      </c>
      <c r="E11453" s="66" t="s">
        <v>415</v>
      </c>
      <c r="F11453" s="65">
        <v>250873</v>
      </c>
      <c r="G11453" s="65" t="s">
        <v>12</v>
      </c>
      <c r="H11453" s="67">
        <v>1</v>
      </c>
      <c r="I11453" s="69" t="s">
        <v>1544</v>
      </c>
      <c r="J11453" s="63">
        <f t="shared" si="44"/>
        <v>45026</v>
      </c>
      <c r="K11453" s="64">
        <f>IF(ISBLANK(J11453),,H11453*INDEX(Inputs!G:G,MATCH(F11453,Inputs!E:E,0)))</f>
        <v>999</v>
      </c>
      <c r="L11453" s="65" t="str">
        <f>IF(ISBLANK(J11453),,INDEX(Inputs!D:D,MATCH(F11453,Inputs!E:E,0)))</f>
        <v>422BK Evo Fox Fireblade Gaming Keyboard USB</v>
      </c>
      <c r="M11453" s="65" t="str">
        <f>IF(ISBLANK(#REF!),,IF(B11453="Online","Online",IF(LEFT(B11453,1)="E","Online","Offline")))</f>
        <v>Offline</v>
      </c>
      <c r="N11453" s="64">
        <f>IF(ISBLANK(M11453),,H11453*INDEX(Inputs!F:F,MATCH(F11453,Inputs!E:E,0)))</f>
        <v>1299</v>
      </c>
      <c r="O11453" s="65"/>
    </row>
    <row r="11454" ht="15.75" customHeight="1" spans="1:15">
      <c r="A11454" s="65" t="s">
        <v>541</v>
      </c>
      <c r="B11454" s="66" t="s">
        <v>141</v>
      </c>
      <c r="C11454" s="65" t="s">
        <v>599</v>
      </c>
      <c r="D11454" s="66" t="s">
        <v>414</v>
      </c>
      <c r="E11454" s="66" t="s">
        <v>415</v>
      </c>
      <c r="F11454" s="65">
        <v>250873</v>
      </c>
      <c r="G11454" s="65" t="s">
        <v>12</v>
      </c>
      <c r="H11454" s="67">
        <v>-1</v>
      </c>
      <c r="I11454" s="69" t="s">
        <v>1544</v>
      </c>
      <c r="J11454" s="63">
        <f t="shared" si="44"/>
        <v>45026</v>
      </c>
      <c r="K11454" s="64">
        <f>IF(ISBLANK(J11454),,H11454*INDEX(Inputs!G:G,MATCH(F11454,Inputs!E:E,0)))</f>
        <v>-999</v>
      </c>
      <c r="L11454" s="65" t="str">
        <f>IF(ISBLANK(J11454),,INDEX(Inputs!D:D,MATCH(F11454,Inputs!E:E,0)))</f>
        <v>422BK Evo Fox Fireblade Gaming Keyboard USB</v>
      </c>
      <c r="M11454" s="65" t="str">
        <f>IF(ISBLANK(#REF!),,IF(B11454="Online","Online",IF(LEFT(B11454,1)="E","Online","Offline")))</f>
        <v>Offline</v>
      </c>
      <c r="N11454" s="64">
        <f>IF(ISBLANK(M11454),,H11454*INDEX(Inputs!F:F,MATCH(F11454,Inputs!E:E,0)))</f>
        <v>-1299</v>
      </c>
      <c r="O11454" s="65"/>
    </row>
    <row r="11455" ht="15.75" customHeight="1" spans="1:15">
      <c r="A11455" s="65" t="s">
        <v>367</v>
      </c>
      <c r="B11455" s="66" t="s">
        <v>48</v>
      </c>
      <c r="C11455" s="65" t="s">
        <v>709</v>
      </c>
      <c r="D11455" s="66" t="s">
        <v>414</v>
      </c>
      <c r="E11455" s="66" t="s">
        <v>415</v>
      </c>
      <c r="F11455" s="65">
        <v>250874</v>
      </c>
      <c r="G11455" s="65" t="s">
        <v>13</v>
      </c>
      <c r="H11455" s="67">
        <v>1</v>
      </c>
      <c r="I11455" s="69" t="s">
        <v>1544</v>
      </c>
      <c r="J11455" s="63">
        <f t="shared" si="44"/>
        <v>45026</v>
      </c>
      <c r="K11455" s="64">
        <f>IF(ISBLANK(J11455),,H11455*INDEX(Inputs!G:G,MATCH(F11455,Inputs!E:E,0)))</f>
        <v>1349</v>
      </c>
      <c r="L11455" s="65" t="str">
        <f>IF(ISBLANK(J11455),,INDEX(Inputs!D:D,MATCH(F11455,Inputs!E:E,0)))</f>
        <v>432BK EvoFox X-Team Gaming Keyboard &amp; Mouse (USB)</v>
      </c>
      <c r="M11455" s="65" t="str">
        <f>IF(ISBLANK(#REF!),,IF(B11455="Online","Online",IF(LEFT(B11455,1)="E","Online","Offline")))</f>
        <v>Offline</v>
      </c>
      <c r="N11455" s="64">
        <f>IF(ISBLANK(M11455),,H11455*INDEX(Inputs!F:F,MATCH(F11455,Inputs!E:E,0)))</f>
        <v>1899</v>
      </c>
      <c r="O11455" s="65"/>
    </row>
    <row r="11456" ht="15.75" customHeight="1" spans="1:15">
      <c r="A11456" s="65" t="s">
        <v>541</v>
      </c>
      <c r="B11456" s="66" t="s">
        <v>141</v>
      </c>
      <c r="C11456" s="65" t="s">
        <v>599</v>
      </c>
      <c r="D11456" s="66" t="s">
        <v>414</v>
      </c>
      <c r="E11456" s="66" t="s">
        <v>415</v>
      </c>
      <c r="F11456" s="65">
        <v>250874</v>
      </c>
      <c r="G11456" s="65" t="s">
        <v>13</v>
      </c>
      <c r="H11456" s="67">
        <v>1</v>
      </c>
      <c r="I11456" s="69" t="s">
        <v>1544</v>
      </c>
      <c r="J11456" s="63">
        <f t="shared" si="44"/>
        <v>45026</v>
      </c>
      <c r="K11456" s="64">
        <f>IF(ISBLANK(J11456),,H11456*INDEX(Inputs!G:G,MATCH(F11456,Inputs!E:E,0)))</f>
        <v>1349</v>
      </c>
      <c r="L11456" s="65" t="str">
        <f>IF(ISBLANK(J11456),,INDEX(Inputs!D:D,MATCH(F11456,Inputs!E:E,0)))</f>
        <v>432BK EvoFox X-Team Gaming Keyboard &amp; Mouse (USB)</v>
      </c>
      <c r="M11456" s="65" t="str">
        <f>IF(ISBLANK(#REF!),,IF(B11456="Online","Online",IF(LEFT(B11456,1)="E","Online","Offline")))</f>
        <v>Offline</v>
      </c>
      <c r="N11456" s="64">
        <f>IF(ISBLANK(M11456),,H11456*INDEX(Inputs!F:F,MATCH(F11456,Inputs!E:E,0)))</f>
        <v>1899</v>
      </c>
      <c r="O11456" s="65"/>
    </row>
    <row r="11457" ht="15.75" customHeight="1" spans="1:15">
      <c r="A11457" s="65" t="s">
        <v>1460</v>
      </c>
      <c r="B11457" s="66" t="s">
        <v>1314</v>
      </c>
      <c r="C11457" s="65" t="s">
        <v>1315</v>
      </c>
      <c r="D11457" s="66" t="s">
        <v>414</v>
      </c>
      <c r="E11457" s="66" t="s">
        <v>415</v>
      </c>
      <c r="F11457" s="65">
        <v>250874</v>
      </c>
      <c r="G11457" s="65" t="s">
        <v>13</v>
      </c>
      <c r="H11457" s="67">
        <v>1</v>
      </c>
      <c r="I11457" s="69" t="s">
        <v>1544</v>
      </c>
      <c r="J11457" s="63">
        <f t="shared" si="44"/>
        <v>45026</v>
      </c>
      <c r="K11457" s="64">
        <f>IF(ISBLANK(J11457),,H11457*INDEX(Inputs!G:G,MATCH(F11457,Inputs!E:E,0)))</f>
        <v>1349</v>
      </c>
      <c r="L11457" s="65" t="str">
        <f>IF(ISBLANK(J11457),,INDEX(Inputs!D:D,MATCH(F11457,Inputs!E:E,0)))</f>
        <v>432BK EvoFox X-Team Gaming Keyboard &amp; Mouse (USB)</v>
      </c>
      <c r="M11457" s="65" t="str">
        <f>IF(ISBLANK(#REF!),,IF(B11457="Online","Online",IF(LEFT(B11457,1)="E","Online","Offline")))</f>
        <v>Offline</v>
      </c>
      <c r="N11457" s="64">
        <f>IF(ISBLANK(M11457),,H11457*INDEX(Inputs!F:F,MATCH(F11457,Inputs!E:E,0)))</f>
        <v>1899</v>
      </c>
      <c r="O11457" s="65"/>
    </row>
    <row r="11458" ht="15.75" customHeight="1" spans="1:15">
      <c r="A11458" s="65" t="s">
        <v>367</v>
      </c>
      <c r="B11458" s="66" t="s">
        <v>1209</v>
      </c>
      <c r="C11458" s="65" t="s">
        <v>1210</v>
      </c>
      <c r="D11458" s="66" t="s">
        <v>414</v>
      </c>
      <c r="E11458" s="66" t="s">
        <v>415</v>
      </c>
      <c r="F11458" s="65">
        <v>250874</v>
      </c>
      <c r="G11458" s="65" t="s">
        <v>13</v>
      </c>
      <c r="H11458" s="67">
        <v>1</v>
      </c>
      <c r="I11458" s="69" t="s">
        <v>1544</v>
      </c>
      <c r="J11458" s="63">
        <f t="shared" si="44"/>
        <v>45026</v>
      </c>
      <c r="K11458" s="64">
        <f>IF(ISBLANK(J11458),,H11458*INDEX(Inputs!G:G,MATCH(F11458,Inputs!E:E,0)))</f>
        <v>1349</v>
      </c>
      <c r="L11458" s="65" t="str">
        <f>IF(ISBLANK(J11458),,INDEX(Inputs!D:D,MATCH(F11458,Inputs!E:E,0)))</f>
        <v>432BK EvoFox X-Team Gaming Keyboard &amp; Mouse (USB)</v>
      </c>
      <c r="M11458" s="65" t="str">
        <f>IF(ISBLANK(#REF!),,IF(B11458="Online","Online",IF(LEFT(B11458,1)="E","Online","Offline")))</f>
        <v>Offline</v>
      </c>
      <c r="N11458" s="64">
        <f>IF(ISBLANK(M11458),,H11458*INDEX(Inputs!F:F,MATCH(F11458,Inputs!E:E,0)))</f>
        <v>1899</v>
      </c>
      <c r="O11458" s="65"/>
    </row>
    <row r="11459" ht="15.75" customHeight="1" spans="1:15">
      <c r="A11459" s="65" t="s">
        <v>407</v>
      </c>
      <c r="B11459" s="66" t="s">
        <v>765</v>
      </c>
      <c r="C11459" s="65" t="s">
        <v>765</v>
      </c>
      <c r="D11459" s="66" t="s">
        <v>370</v>
      </c>
      <c r="E11459" s="66" t="s">
        <v>371</v>
      </c>
      <c r="F11459" s="65">
        <v>260085</v>
      </c>
      <c r="G11459" s="65" t="s">
        <v>32</v>
      </c>
      <c r="H11459" s="67">
        <v>1</v>
      </c>
      <c r="I11459" s="69" t="s">
        <v>1544</v>
      </c>
      <c r="J11459" s="63">
        <f t="shared" si="44"/>
        <v>45026</v>
      </c>
      <c r="K11459" s="64">
        <f>IF(ISBLANK(J11459),,H11459*INDEX(Inputs!G:G,MATCH(F11459,Inputs!E:E,0)))</f>
        <v>1059</v>
      </c>
      <c r="L11459" s="65" t="str">
        <f>IF(ISBLANK(J11459),,INDEX(Inputs!D:D,MATCH(F11459,Inputs!E:E,0)))</f>
        <v>435BK Type-C 4 Port USB 3.0 Hub Pro</v>
      </c>
      <c r="M11459" s="65" t="str">
        <f>IF(ISBLANK(#REF!),,IF(B11459="Online","Online",IF(LEFT(B11459,1)="E","Online","Offline")))</f>
        <v>Online</v>
      </c>
      <c r="N11459" s="64">
        <f>IF(ISBLANK(M11459),,H11459*INDEX(Inputs!F:F,MATCH(F11459,Inputs!E:E,0)))</f>
        <v>1599</v>
      </c>
      <c r="O11459" s="65"/>
    </row>
    <row r="11460" ht="15.75" customHeight="1" spans="1:15">
      <c r="A11460" s="65" t="s">
        <v>362</v>
      </c>
      <c r="B11460" s="66" t="s">
        <v>104</v>
      </c>
      <c r="C11460" s="65" t="s">
        <v>515</v>
      </c>
      <c r="D11460" s="66" t="s">
        <v>329</v>
      </c>
      <c r="E11460" s="66" t="s">
        <v>330</v>
      </c>
      <c r="F11460" s="65">
        <v>234876</v>
      </c>
      <c r="G11460" s="65" t="s">
        <v>335</v>
      </c>
      <c r="H11460" s="67">
        <v>1</v>
      </c>
      <c r="I11460" s="69" t="s">
        <v>1544</v>
      </c>
      <c r="J11460" s="63">
        <f t="shared" si="44"/>
        <v>45026</v>
      </c>
      <c r="K11460" s="64">
        <f>IF(ISBLANK(J11460),,H11460*INDEX(Inputs!G:G,MATCH(F11460,Inputs!E:E,0)))</f>
        <v>9999</v>
      </c>
      <c r="L11460" s="65" t="str">
        <f>IF(ISBLANK(J11460),,INDEX(Inputs!D:D,MATCH(F11460,Inputs!E:E,0)))</f>
        <v>562MM Evo Fox Game Box Bundle</v>
      </c>
      <c r="M11460" s="65" t="str">
        <f>IF(ISBLANK(#REF!),,IF(B11460="Online","Online",IF(LEFT(B11460,1)="E","Online","Offline")))</f>
        <v>Offline</v>
      </c>
      <c r="N11460" s="64">
        <f>IF(ISBLANK(M11460),,H11460*INDEX(Inputs!F:F,MATCH(F11460,Inputs!E:E,0)))</f>
        <v>10999</v>
      </c>
      <c r="O11460" s="65"/>
    </row>
    <row r="11461" ht="15.75" customHeight="1" spans="1:15">
      <c r="A11461" s="65" t="s">
        <v>454</v>
      </c>
      <c r="B11461" s="66" t="s">
        <v>33</v>
      </c>
      <c r="C11461" s="65" t="s">
        <v>455</v>
      </c>
      <c r="D11461" s="66" t="s">
        <v>370</v>
      </c>
      <c r="E11461" s="66" t="s">
        <v>410</v>
      </c>
      <c r="F11461" s="65">
        <v>250877</v>
      </c>
      <c r="G11461" s="65" t="s">
        <v>22</v>
      </c>
      <c r="H11461" s="67">
        <v>1</v>
      </c>
      <c r="I11461" s="69" t="s">
        <v>1544</v>
      </c>
      <c r="J11461" s="63">
        <f t="shared" si="44"/>
        <v>45026</v>
      </c>
      <c r="K11461" s="64">
        <f>IF(ISBLANK(J11461),,H11461*INDEX(Inputs!G:G,MATCH(F11461,Inputs!E:E,0)))</f>
        <v>349</v>
      </c>
      <c r="L11461" s="65" t="str">
        <f>IF(ISBLANK(J11461),,INDEX(Inputs!D:D,MATCH(F11461,Inputs!E:E,0)))</f>
        <v>595BK Evo Fox Falcon X35 Medium Speed Mouse Pad</v>
      </c>
      <c r="M11461" s="65" t="str">
        <f>IF(ISBLANK(#REF!),,IF(B11461="Online","Online",IF(LEFT(B11461,1)="E","Online","Offline")))</f>
        <v>Offline</v>
      </c>
      <c r="N11461" s="64">
        <f>IF(ISBLANK(M11461),,H11461*INDEX(Inputs!F:F,MATCH(F11461,Inputs!E:E,0)))</f>
        <v>699</v>
      </c>
      <c r="O11461" s="65"/>
    </row>
    <row r="11462" ht="15.75" customHeight="1" spans="1:15">
      <c r="A11462" s="65" t="s">
        <v>341</v>
      </c>
      <c r="B11462" s="66" t="s">
        <v>57</v>
      </c>
      <c r="C11462" s="65" t="s">
        <v>348</v>
      </c>
      <c r="D11462" s="66" t="s">
        <v>370</v>
      </c>
      <c r="E11462" s="66" t="s">
        <v>410</v>
      </c>
      <c r="F11462" s="65">
        <v>250877</v>
      </c>
      <c r="G11462" s="65" t="s">
        <v>22</v>
      </c>
      <c r="H11462" s="67">
        <v>1</v>
      </c>
      <c r="I11462" s="69" t="s">
        <v>1544</v>
      </c>
      <c r="J11462" s="63">
        <f t="shared" si="44"/>
        <v>45026</v>
      </c>
      <c r="K11462" s="64">
        <f>IF(ISBLANK(J11462),,H11462*INDEX(Inputs!G:G,MATCH(F11462,Inputs!E:E,0)))</f>
        <v>349</v>
      </c>
      <c r="L11462" s="65" t="str">
        <f>IF(ISBLANK(J11462),,INDEX(Inputs!D:D,MATCH(F11462,Inputs!E:E,0)))</f>
        <v>595BK Evo Fox Falcon X35 Medium Speed Mouse Pad</v>
      </c>
      <c r="M11462" s="65" t="str">
        <f>IF(ISBLANK(#REF!),,IF(B11462="Online","Online",IF(LEFT(B11462,1)="E","Online","Offline")))</f>
        <v>Offline</v>
      </c>
      <c r="N11462" s="64">
        <f>IF(ISBLANK(M11462),,H11462*INDEX(Inputs!F:F,MATCH(F11462,Inputs!E:E,0)))</f>
        <v>699</v>
      </c>
      <c r="O11462" s="65"/>
    </row>
    <row r="11463" ht="15.75" customHeight="1" spans="1:15">
      <c r="A11463" s="65" t="s">
        <v>509</v>
      </c>
      <c r="B11463" s="66" t="s">
        <v>112</v>
      </c>
      <c r="C11463" s="65" t="s">
        <v>510</v>
      </c>
      <c r="D11463" s="66" t="s">
        <v>370</v>
      </c>
      <c r="E11463" s="66" t="s">
        <v>410</v>
      </c>
      <c r="F11463" s="65">
        <v>250877</v>
      </c>
      <c r="G11463" s="65" t="s">
        <v>22</v>
      </c>
      <c r="H11463" s="67">
        <v>1</v>
      </c>
      <c r="I11463" s="69" t="s">
        <v>1544</v>
      </c>
      <c r="J11463" s="63">
        <f t="shared" si="44"/>
        <v>45026</v>
      </c>
      <c r="K11463" s="64">
        <f>IF(ISBLANK(J11463),,H11463*INDEX(Inputs!G:G,MATCH(F11463,Inputs!E:E,0)))</f>
        <v>349</v>
      </c>
      <c r="L11463" s="65" t="str">
        <f>IF(ISBLANK(J11463),,INDEX(Inputs!D:D,MATCH(F11463,Inputs!E:E,0)))</f>
        <v>595BK Evo Fox Falcon X35 Medium Speed Mouse Pad</v>
      </c>
      <c r="M11463" s="65" t="str">
        <f>IF(ISBLANK(#REF!),,IF(B11463="Online","Online",IF(LEFT(B11463,1)="E","Online","Offline")))</f>
        <v>Offline</v>
      </c>
      <c r="N11463" s="64">
        <f>IF(ISBLANK(M11463),,H11463*INDEX(Inputs!F:F,MATCH(F11463,Inputs!E:E,0)))</f>
        <v>699</v>
      </c>
      <c r="O11463" s="65"/>
    </row>
    <row r="11464" ht="15.75" customHeight="1" spans="1:15">
      <c r="A11464" s="65" t="s">
        <v>373</v>
      </c>
      <c r="B11464" s="66" t="s">
        <v>158</v>
      </c>
      <c r="C11464" s="65" t="s">
        <v>535</v>
      </c>
      <c r="D11464" s="66" t="s">
        <v>370</v>
      </c>
      <c r="E11464" s="66" t="s">
        <v>410</v>
      </c>
      <c r="F11464" s="65">
        <v>250877</v>
      </c>
      <c r="G11464" s="65" t="s">
        <v>22</v>
      </c>
      <c r="H11464" s="67">
        <v>1</v>
      </c>
      <c r="I11464" s="69" t="s">
        <v>1544</v>
      </c>
      <c r="J11464" s="63">
        <f t="shared" si="44"/>
        <v>45026</v>
      </c>
      <c r="K11464" s="64">
        <f>IF(ISBLANK(J11464),,H11464*INDEX(Inputs!G:G,MATCH(F11464,Inputs!E:E,0)))</f>
        <v>349</v>
      </c>
      <c r="L11464" s="65" t="str">
        <f>IF(ISBLANK(J11464),,INDEX(Inputs!D:D,MATCH(F11464,Inputs!E:E,0)))</f>
        <v>595BK Evo Fox Falcon X35 Medium Speed Mouse Pad</v>
      </c>
      <c r="M11464" s="65" t="str">
        <f>IF(ISBLANK(#REF!),,IF(B11464="Online","Online",IF(LEFT(B11464,1)="E","Online","Offline")))</f>
        <v>Offline</v>
      </c>
      <c r="N11464" s="64">
        <f>IF(ISBLANK(M11464),,H11464*INDEX(Inputs!F:F,MATCH(F11464,Inputs!E:E,0)))</f>
        <v>699</v>
      </c>
      <c r="O11464" s="65"/>
    </row>
    <row r="11465" ht="15.75" customHeight="1" spans="1:15">
      <c r="A11465" s="65" t="s">
        <v>338</v>
      </c>
      <c r="B11465" s="66" t="s">
        <v>254</v>
      </c>
      <c r="C11465" s="65" t="s">
        <v>910</v>
      </c>
      <c r="D11465" s="66" t="s">
        <v>370</v>
      </c>
      <c r="E11465" s="66" t="s">
        <v>410</v>
      </c>
      <c r="F11465" s="65">
        <v>250878</v>
      </c>
      <c r="G11465" s="65" t="s">
        <v>24</v>
      </c>
      <c r="H11465" s="67">
        <v>1</v>
      </c>
      <c r="I11465" s="69" t="s">
        <v>1544</v>
      </c>
      <c r="J11465" s="63">
        <f t="shared" si="44"/>
        <v>45026</v>
      </c>
      <c r="K11465" s="64">
        <f>IF(ISBLANK(J11465),,H11465*INDEX(Inputs!G:G,MATCH(F11465,Inputs!E:E,0)))</f>
        <v>999</v>
      </c>
      <c r="L11465" s="65" t="str">
        <f>IF(ISBLANK(J11465),,INDEX(Inputs!D:D,MATCH(F11465,Inputs!E:E,0)))</f>
        <v>596BK Evo Fox Falcon LX35 Medium Speed LED Mouse Pad</v>
      </c>
      <c r="M11465" s="65" t="str">
        <f>IF(ISBLANK(#REF!),,IF(B11465="Online","Online",IF(LEFT(B11465,1)="E","Online","Offline")))</f>
        <v>Offline</v>
      </c>
      <c r="N11465" s="64">
        <f>IF(ISBLANK(M11465),,H11465*INDEX(Inputs!F:F,MATCH(F11465,Inputs!E:E,0)))</f>
        <v>1999</v>
      </c>
      <c r="O11465" s="65"/>
    </row>
    <row r="11466" ht="15.75" customHeight="1" spans="1:15">
      <c r="A11466" s="65" t="s">
        <v>327</v>
      </c>
      <c r="B11466" s="66" t="s">
        <v>56</v>
      </c>
      <c r="C11466" s="65" t="s">
        <v>494</v>
      </c>
      <c r="D11466" s="66" t="s">
        <v>370</v>
      </c>
      <c r="E11466" s="66" t="s">
        <v>410</v>
      </c>
      <c r="F11466" s="65">
        <v>250879</v>
      </c>
      <c r="G11466" s="65" t="s">
        <v>30</v>
      </c>
      <c r="H11466" s="67">
        <v>2</v>
      </c>
      <c r="I11466" s="69" t="s">
        <v>1544</v>
      </c>
      <c r="J11466" s="63">
        <f t="shared" si="44"/>
        <v>45026</v>
      </c>
      <c r="K11466" s="64">
        <f>IF(ISBLANK(J11466),,H11466*INDEX(Inputs!G:G,MATCH(F11466,Inputs!E:E,0)))</f>
        <v>1398</v>
      </c>
      <c r="L11466" s="65" t="str">
        <f>IF(ISBLANK(J11466),,INDEX(Inputs!D:D,MATCH(F11466,Inputs!E:E,0)))</f>
        <v>597BK Evo Fox Falcon X85 Extra Large Speed Mouse Pad</v>
      </c>
      <c r="M11466" s="65" t="str">
        <f>IF(ISBLANK(#REF!),,IF(B11466="Online","Online",IF(LEFT(B11466,1)="E","Online","Offline")))</f>
        <v>Offline</v>
      </c>
      <c r="N11466" s="64">
        <f>IF(ISBLANK(M11466),,H11466*INDEX(Inputs!F:F,MATCH(F11466,Inputs!E:E,0)))</f>
        <v>2398</v>
      </c>
      <c r="O11466" s="65"/>
    </row>
    <row r="11467" ht="15.75" customHeight="1" spans="1:15">
      <c r="A11467" s="65" t="s">
        <v>412</v>
      </c>
      <c r="B11467" s="66" t="s">
        <v>59</v>
      </c>
      <c r="C11467" s="65" t="s">
        <v>471</v>
      </c>
      <c r="D11467" s="66" t="s">
        <v>370</v>
      </c>
      <c r="E11467" s="66" t="s">
        <v>410</v>
      </c>
      <c r="F11467" s="65">
        <v>250879</v>
      </c>
      <c r="G11467" s="65" t="s">
        <v>30</v>
      </c>
      <c r="H11467" s="67">
        <v>1</v>
      </c>
      <c r="I11467" s="69" t="s">
        <v>1544</v>
      </c>
      <c r="J11467" s="63">
        <f t="shared" si="44"/>
        <v>45026</v>
      </c>
      <c r="K11467" s="64">
        <f>IF(ISBLANK(J11467),,H11467*INDEX(Inputs!G:G,MATCH(F11467,Inputs!E:E,0)))</f>
        <v>699</v>
      </c>
      <c r="L11467" s="65" t="str">
        <f>IF(ISBLANK(J11467),,INDEX(Inputs!D:D,MATCH(F11467,Inputs!E:E,0)))</f>
        <v>597BK Evo Fox Falcon X85 Extra Large Speed Mouse Pad</v>
      </c>
      <c r="M11467" s="65" t="str">
        <f>IF(ISBLANK(#REF!),,IF(B11467="Online","Online",IF(LEFT(B11467,1)="E","Online","Offline")))</f>
        <v>Offline</v>
      </c>
      <c r="N11467" s="64">
        <f>IF(ISBLANK(M11467),,H11467*INDEX(Inputs!F:F,MATCH(F11467,Inputs!E:E,0)))</f>
        <v>1199</v>
      </c>
      <c r="O11467" s="65"/>
    </row>
    <row r="11468" ht="15.75" customHeight="1" spans="1:15">
      <c r="A11468" s="65" t="s">
        <v>851</v>
      </c>
      <c r="B11468" s="66" t="s">
        <v>136</v>
      </c>
      <c r="C11468" s="65" t="s">
        <v>991</v>
      </c>
      <c r="D11468" s="66" t="s">
        <v>370</v>
      </c>
      <c r="E11468" s="66" t="s">
        <v>410</v>
      </c>
      <c r="F11468" s="65">
        <v>250879</v>
      </c>
      <c r="G11468" s="65" t="s">
        <v>30</v>
      </c>
      <c r="H11468" s="67">
        <v>1</v>
      </c>
      <c r="I11468" s="69" t="s">
        <v>1544</v>
      </c>
      <c r="J11468" s="63">
        <f t="shared" si="44"/>
        <v>45026</v>
      </c>
      <c r="K11468" s="64">
        <f>IF(ISBLANK(J11468),,H11468*INDEX(Inputs!G:G,MATCH(F11468,Inputs!E:E,0)))</f>
        <v>699</v>
      </c>
      <c r="L11468" s="65" t="str">
        <f>IF(ISBLANK(J11468),,INDEX(Inputs!D:D,MATCH(F11468,Inputs!E:E,0)))</f>
        <v>597BK Evo Fox Falcon X85 Extra Large Speed Mouse Pad</v>
      </c>
      <c r="M11468" s="65" t="str">
        <f>IF(ISBLANK(#REF!),,IF(B11468="Online","Online",IF(LEFT(B11468,1)="E","Online","Offline")))</f>
        <v>Offline</v>
      </c>
      <c r="N11468" s="64">
        <f>IF(ISBLANK(M11468),,H11468*INDEX(Inputs!F:F,MATCH(F11468,Inputs!E:E,0)))</f>
        <v>1199</v>
      </c>
      <c r="O11468" s="65"/>
    </row>
    <row r="11469" ht="15.75" customHeight="1" spans="1:15">
      <c r="A11469" s="65" t="s">
        <v>327</v>
      </c>
      <c r="B11469" s="66" t="s">
        <v>270</v>
      </c>
      <c r="C11469" s="65" t="s">
        <v>1174</v>
      </c>
      <c r="D11469" s="66" t="s">
        <v>370</v>
      </c>
      <c r="E11469" s="66" t="s">
        <v>410</v>
      </c>
      <c r="F11469" s="65">
        <v>250879</v>
      </c>
      <c r="G11469" s="65" t="s">
        <v>30</v>
      </c>
      <c r="H11469" s="67">
        <v>1</v>
      </c>
      <c r="I11469" s="69" t="s">
        <v>1544</v>
      </c>
      <c r="J11469" s="63">
        <f t="shared" si="44"/>
        <v>45026</v>
      </c>
      <c r="K11469" s="64">
        <f>IF(ISBLANK(J11469),,H11469*INDEX(Inputs!G:G,MATCH(F11469,Inputs!E:E,0)))</f>
        <v>699</v>
      </c>
      <c r="L11469" s="65" t="str">
        <f>IF(ISBLANK(J11469),,INDEX(Inputs!D:D,MATCH(F11469,Inputs!E:E,0)))</f>
        <v>597BK Evo Fox Falcon X85 Extra Large Speed Mouse Pad</v>
      </c>
      <c r="M11469" s="65" t="str">
        <f>IF(ISBLANK(#REF!),,IF(B11469="Online","Online",IF(LEFT(B11469,1)="E","Online","Offline")))</f>
        <v>Offline</v>
      </c>
      <c r="N11469" s="64">
        <f>IF(ISBLANK(M11469),,H11469*INDEX(Inputs!F:F,MATCH(F11469,Inputs!E:E,0)))</f>
        <v>1199</v>
      </c>
      <c r="O11469" s="65"/>
    </row>
    <row r="11470" ht="15.75" customHeight="1" spans="1:15">
      <c r="A11470" s="65" t="s">
        <v>367</v>
      </c>
      <c r="B11470" s="66" t="s">
        <v>1209</v>
      </c>
      <c r="C11470" s="65" t="s">
        <v>1210</v>
      </c>
      <c r="D11470" s="66" t="s">
        <v>370</v>
      </c>
      <c r="E11470" s="66" t="s">
        <v>410</v>
      </c>
      <c r="F11470" s="65">
        <v>250876</v>
      </c>
      <c r="G11470" s="65" t="s">
        <v>26</v>
      </c>
      <c r="H11470" s="67">
        <v>1</v>
      </c>
      <c r="I11470" s="69" t="s">
        <v>1544</v>
      </c>
      <c r="J11470" s="63">
        <f t="shared" si="44"/>
        <v>45026</v>
      </c>
      <c r="K11470" s="64">
        <f>IF(ISBLANK(J11470),,H11470*INDEX(Inputs!G:G,MATCH(F11470,Inputs!E:E,0)))</f>
        <v>1399</v>
      </c>
      <c r="L11470" s="65" t="str">
        <f>IF(ISBLANK(J11470),,INDEX(Inputs!D:D,MATCH(F11470,Inputs!E:E,0)))</f>
        <v>649BK EvoFox Typhoon Laptop Cooling Pad</v>
      </c>
      <c r="M11470" s="65" t="str">
        <f>IF(ISBLANK(#REF!),,IF(B11470="Online","Online",IF(LEFT(B11470,1)="E","Online","Offline")))</f>
        <v>Offline</v>
      </c>
      <c r="N11470" s="64">
        <f>IF(ISBLANK(M11470),,H11470*INDEX(Inputs!F:F,MATCH(F11470,Inputs!E:E,0)))</f>
        <v>1999</v>
      </c>
      <c r="O11470" s="65"/>
    </row>
    <row r="11471" ht="15.75" customHeight="1" spans="1:15">
      <c r="A11471" s="65" t="s">
        <v>458</v>
      </c>
      <c r="B11471" s="66" t="s">
        <v>117</v>
      </c>
      <c r="C11471" s="65" t="s">
        <v>689</v>
      </c>
      <c r="D11471" s="66" t="s">
        <v>414</v>
      </c>
      <c r="E11471" s="66" t="s">
        <v>415</v>
      </c>
      <c r="F11471" s="65">
        <v>204737</v>
      </c>
      <c r="G11471" s="65" t="s">
        <v>20</v>
      </c>
      <c r="H11471" s="67">
        <v>1</v>
      </c>
      <c r="I11471" s="69" t="s">
        <v>1544</v>
      </c>
      <c r="J11471" s="63">
        <f t="shared" si="44"/>
        <v>45026</v>
      </c>
      <c r="K11471" s="64">
        <f>IF(ISBLANK(J11471),,H11471*INDEX(Inputs!G:G,MATCH(F11471,Inputs!E:E,0)))</f>
        <v>729</v>
      </c>
      <c r="L11471" s="65" t="str">
        <f>IF(ISBLANK(J11471),,INDEX(Inputs!D:D,MATCH(F11471,Inputs!E:E,0)))</f>
        <v>850PP Xcite Pro Keyboard &amp; Mouse USB</v>
      </c>
      <c r="M11471" s="65" t="str">
        <f>IF(ISBLANK(#REF!),,IF(B11471="Online","Online",IF(LEFT(B11471,1)="E","Online","Offline")))</f>
        <v>Offline</v>
      </c>
      <c r="N11471" s="64">
        <f>IF(ISBLANK(M11471),,H11471*INDEX(Inputs!F:F,MATCH(F11471,Inputs!E:E,0)))</f>
        <v>799</v>
      </c>
      <c r="O11471" s="65"/>
    </row>
    <row r="11472" ht="15.75" customHeight="1" spans="1:15">
      <c r="A11472" s="65" t="s">
        <v>407</v>
      </c>
      <c r="B11472" s="66" t="s">
        <v>89</v>
      </c>
      <c r="C11472" s="65" t="s">
        <v>598</v>
      </c>
      <c r="D11472" s="66" t="s">
        <v>414</v>
      </c>
      <c r="E11472" s="66" t="s">
        <v>415</v>
      </c>
      <c r="F11472" s="65">
        <v>250873</v>
      </c>
      <c r="G11472" s="65" t="s">
        <v>12</v>
      </c>
      <c r="H11472" s="67">
        <v>1</v>
      </c>
      <c r="I11472" s="69" t="s">
        <v>1545</v>
      </c>
      <c r="J11472" s="63">
        <f t="shared" si="44"/>
        <v>45027</v>
      </c>
      <c r="K11472" s="64">
        <f>IF(ISBLANK(J11472),,H11472*INDEX(Inputs!G:G,MATCH(F11472,Inputs!E:E,0)))</f>
        <v>999</v>
      </c>
      <c r="L11472" s="65" t="str">
        <f>IF(ISBLANK(J11472),,INDEX(Inputs!D:D,MATCH(F11472,Inputs!E:E,0)))</f>
        <v>422BK Evo Fox Fireblade Gaming Keyboard USB</v>
      </c>
      <c r="M11472" s="65" t="str">
        <f>IF(ISBLANK(#REF!),,IF(B11472="Online","Online",IF(LEFT(B11472,1)="E","Online","Offline")))</f>
        <v>Offline</v>
      </c>
      <c r="N11472" s="64">
        <f>IF(ISBLANK(M11472),,H11472*INDEX(Inputs!F:F,MATCH(F11472,Inputs!E:E,0)))</f>
        <v>1299</v>
      </c>
      <c r="O11472" s="65"/>
    </row>
    <row r="11473" ht="15.75" customHeight="1" spans="1:15">
      <c r="A11473" s="65" t="s">
        <v>574</v>
      </c>
      <c r="B11473" s="66" t="s">
        <v>765</v>
      </c>
      <c r="C11473" s="65" t="s">
        <v>765</v>
      </c>
      <c r="D11473" s="66" t="s">
        <v>414</v>
      </c>
      <c r="E11473" s="66" t="s">
        <v>415</v>
      </c>
      <c r="F11473" s="65">
        <v>250873</v>
      </c>
      <c r="G11473" s="65" t="s">
        <v>12</v>
      </c>
      <c r="H11473" s="67">
        <v>1</v>
      </c>
      <c r="I11473" s="69" t="s">
        <v>1545</v>
      </c>
      <c r="J11473" s="63">
        <f t="shared" si="44"/>
        <v>45027</v>
      </c>
      <c r="K11473" s="64">
        <f>IF(ISBLANK(J11473),,H11473*INDEX(Inputs!G:G,MATCH(F11473,Inputs!E:E,0)))</f>
        <v>999</v>
      </c>
      <c r="L11473" s="65" t="str">
        <f>IF(ISBLANK(J11473),,INDEX(Inputs!D:D,MATCH(F11473,Inputs!E:E,0)))</f>
        <v>422BK Evo Fox Fireblade Gaming Keyboard USB</v>
      </c>
      <c r="M11473" s="65" t="str">
        <f>IF(ISBLANK(#REF!),,IF(B11473="Online","Online",IF(LEFT(B11473,1)="E","Online","Offline")))</f>
        <v>Online</v>
      </c>
      <c r="N11473" s="64">
        <f>IF(ISBLANK(M11473),,H11473*INDEX(Inputs!F:F,MATCH(F11473,Inputs!E:E,0)))</f>
        <v>1299</v>
      </c>
      <c r="O11473" s="65"/>
    </row>
    <row r="11474" ht="15.75" customHeight="1" spans="1:15">
      <c r="A11474" s="65" t="s">
        <v>327</v>
      </c>
      <c r="B11474" s="66" t="s">
        <v>35</v>
      </c>
      <c r="C11474" s="65" t="s">
        <v>525</v>
      </c>
      <c r="D11474" s="66" t="s">
        <v>414</v>
      </c>
      <c r="E11474" s="66" t="s">
        <v>415</v>
      </c>
      <c r="F11474" s="65">
        <v>250874</v>
      </c>
      <c r="G11474" s="65" t="s">
        <v>13</v>
      </c>
      <c r="H11474" s="67">
        <v>1</v>
      </c>
      <c r="I11474" s="69" t="s">
        <v>1545</v>
      </c>
      <c r="J11474" s="63">
        <f t="shared" si="44"/>
        <v>45027</v>
      </c>
      <c r="K11474" s="64">
        <f>IF(ISBLANK(J11474),,H11474*INDEX(Inputs!G:G,MATCH(F11474,Inputs!E:E,0)))</f>
        <v>1349</v>
      </c>
      <c r="L11474" s="65" t="str">
        <f>IF(ISBLANK(J11474),,INDEX(Inputs!D:D,MATCH(F11474,Inputs!E:E,0)))</f>
        <v>432BK EvoFox X-Team Gaming Keyboard &amp; Mouse (USB)</v>
      </c>
      <c r="M11474" s="65" t="str">
        <f>IF(ISBLANK(#REF!),,IF(B11474="Online","Online",IF(LEFT(B11474,1)="E","Online","Offline")))</f>
        <v>Offline</v>
      </c>
      <c r="N11474" s="64">
        <f>IF(ISBLANK(M11474),,H11474*INDEX(Inputs!F:F,MATCH(F11474,Inputs!E:E,0)))</f>
        <v>1899</v>
      </c>
      <c r="O11474" s="65"/>
    </row>
    <row r="11475" ht="15.75" customHeight="1" spans="1:15">
      <c r="A11475" s="65" t="s">
        <v>327</v>
      </c>
      <c r="B11475" s="66" t="s">
        <v>63</v>
      </c>
      <c r="C11475" s="65" t="s">
        <v>527</v>
      </c>
      <c r="D11475" s="66" t="s">
        <v>414</v>
      </c>
      <c r="E11475" s="66" t="s">
        <v>415</v>
      </c>
      <c r="F11475" s="65">
        <v>250874</v>
      </c>
      <c r="G11475" s="65" t="s">
        <v>13</v>
      </c>
      <c r="H11475" s="67">
        <v>1</v>
      </c>
      <c r="I11475" s="69" t="s">
        <v>1545</v>
      </c>
      <c r="J11475" s="63">
        <f t="shared" si="44"/>
        <v>45027</v>
      </c>
      <c r="K11475" s="64">
        <f>IF(ISBLANK(J11475),,H11475*INDEX(Inputs!G:G,MATCH(F11475,Inputs!E:E,0)))</f>
        <v>1349</v>
      </c>
      <c r="L11475" s="65" t="str">
        <f>IF(ISBLANK(J11475),,INDEX(Inputs!D:D,MATCH(F11475,Inputs!E:E,0)))</f>
        <v>432BK EvoFox X-Team Gaming Keyboard &amp; Mouse (USB)</v>
      </c>
      <c r="M11475" s="65" t="str">
        <f>IF(ISBLANK(#REF!),,IF(B11475="Online","Online",IF(LEFT(B11475,1)="E","Online","Offline")))</f>
        <v>Offline</v>
      </c>
      <c r="N11475" s="64">
        <f>IF(ISBLANK(M11475),,H11475*INDEX(Inputs!F:F,MATCH(F11475,Inputs!E:E,0)))</f>
        <v>1899</v>
      </c>
      <c r="O11475" s="65"/>
    </row>
    <row r="11476" ht="15.75" customHeight="1" spans="1:15">
      <c r="A11476" s="65" t="s">
        <v>407</v>
      </c>
      <c r="B11476" s="66" t="s">
        <v>765</v>
      </c>
      <c r="C11476" s="65" t="s">
        <v>765</v>
      </c>
      <c r="D11476" s="66" t="s">
        <v>370</v>
      </c>
      <c r="E11476" s="66" t="s">
        <v>371</v>
      </c>
      <c r="F11476" s="65">
        <v>260086</v>
      </c>
      <c r="G11476" s="65" t="s">
        <v>16</v>
      </c>
      <c r="H11476" s="67">
        <v>1</v>
      </c>
      <c r="I11476" s="69" t="s">
        <v>1545</v>
      </c>
      <c r="J11476" s="63">
        <f t="shared" ref="J11476:J11730" si="45">IF(ISBLANK(I11476),,DATE(RIGHT(I11476,4),RIGHT(LEFT(I11476,5),2),LEFT(I11476,2)))</f>
        <v>45027</v>
      </c>
      <c r="K11476" s="64">
        <f>IF(ISBLANK(J11476),,H11476*INDEX(Inputs!G:G,MATCH(F11476,Inputs!E:E,0)))</f>
        <v>1699</v>
      </c>
      <c r="L11476" s="65" t="str">
        <f>IF(ISBLANK(J11476),,INDEX(Inputs!D:D,MATCH(F11476,Inputs!E:E,0)))</f>
        <v>436BK Type-C 6 in 1 Multiport Hub</v>
      </c>
      <c r="M11476" s="65" t="str">
        <f>IF(ISBLANK(#REF!),,IF(B11476="Online","Online",IF(LEFT(B11476,1)="E","Online","Offline")))</f>
        <v>Online</v>
      </c>
      <c r="N11476" s="64">
        <f>IF(ISBLANK(M11476),,H11476*INDEX(Inputs!F:F,MATCH(F11476,Inputs!E:E,0)))</f>
        <v>2599</v>
      </c>
      <c r="O11476" s="65"/>
    </row>
    <row r="11477" ht="15.75" customHeight="1" spans="1:15">
      <c r="A11477" s="65" t="s">
        <v>341</v>
      </c>
      <c r="B11477" s="66" t="s">
        <v>75</v>
      </c>
      <c r="C11477" s="65" t="s">
        <v>405</v>
      </c>
      <c r="D11477" s="66" t="s">
        <v>329</v>
      </c>
      <c r="E11477" s="66" t="s">
        <v>330</v>
      </c>
      <c r="F11477" s="65">
        <v>234876</v>
      </c>
      <c r="G11477" s="65" t="s">
        <v>335</v>
      </c>
      <c r="H11477" s="67">
        <v>1</v>
      </c>
      <c r="I11477" s="69" t="s">
        <v>1545</v>
      </c>
      <c r="J11477" s="63">
        <f t="shared" si="45"/>
        <v>45027</v>
      </c>
      <c r="K11477" s="64">
        <f>IF(ISBLANK(J11477),,H11477*INDEX(Inputs!G:G,MATCH(F11477,Inputs!E:E,0)))</f>
        <v>9999</v>
      </c>
      <c r="L11477" s="65" t="str">
        <f>IF(ISBLANK(J11477),,INDEX(Inputs!D:D,MATCH(F11477,Inputs!E:E,0)))</f>
        <v>562MM Evo Fox Game Box Bundle</v>
      </c>
      <c r="M11477" s="65" t="str">
        <f>IF(ISBLANK(#REF!),,IF(B11477="Online","Online",IF(LEFT(B11477,1)="E","Online","Offline")))</f>
        <v>Offline</v>
      </c>
      <c r="N11477" s="64">
        <f>IF(ISBLANK(M11477),,H11477*INDEX(Inputs!F:F,MATCH(F11477,Inputs!E:E,0)))</f>
        <v>10999</v>
      </c>
      <c r="O11477" s="65"/>
    </row>
    <row r="11478" ht="15.75" customHeight="1" spans="1:15">
      <c r="A11478" s="65" t="s">
        <v>462</v>
      </c>
      <c r="B11478" s="66" t="s">
        <v>155</v>
      </c>
      <c r="C11478" s="65" t="s">
        <v>534</v>
      </c>
      <c r="D11478" s="66" t="s">
        <v>370</v>
      </c>
      <c r="E11478" s="66" t="s">
        <v>410</v>
      </c>
      <c r="F11478" s="65">
        <v>250879</v>
      </c>
      <c r="G11478" s="65" t="s">
        <v>30</v>
      </c>
      <c r="H11478" s="67">
        <v>1</v>
      </c>
      <c r="I11478" s="69" t="s">
        <v>1545</v>
      </c>
      <c r="J11478" s="63">
        <f t="shared" si="45"/>
        <v>45027</v>
      </c>
      <c r="K11478" s="64">
        <f>IF(ISBLANK(J11478),,H11478*INDEX(Inputs!G:G,MATCH(F11478,Inputs!E:E,0)))</f>
        <v>699</v>
      </c>
      <c r="L11478" s="65" t="str">
        <f>IF(ISBLANK(J11478),,INDEX(Inputs!D:D,MATCH(F11478,Inputs!E:E,0)))</f>
        <v>597BK Evo Fox Falcon X85 Extra Large Speed Mouse Pad</v>
      </c>
      <c r="M11478" s="65" t="str">
        <f>IF(ISBLANK(#REF!),,IF(B11478="Online","Online",IF(LEFT(B11478,1)="E","Online","Offline")))</f>
        <v>Offline</v>
      </c>
      <c r="N11478" s="64">
        <f>IF(ISBLANK(M11478),,H11478*INDEX(Inputs!F:F,MATCH(F11478,Inputs!E:E,0)))</f>
        <v>1199</v>
      </c>
      <c r="O11478" s="65"/>
    </row>
    <row r="11479" ht="15.75" customHeight="1" spans="1:15">
      <c r="A11479" s="65" t="s">
        <v>633</v>
      </c>
      <c r="B11479" s="66" t="s">
        <v>634</v>
      </c>
      <c r="C11479" s="65" t="s">
        <v>635</v>
      </c>
      <c r="D11479" s="66" t="s">
        <v>370</v>
      </c>
      <c r="E11479" s="66" t="s">
        <v>410</v>
      </c>
      <c r="F11479" s="65">
        <v>250879</v>
      </c>
      <c r="G11479" s="65" t="s">
        <v>30</v>
      </c>
      <c r="H11479" s="67">
        <v>1</v>
      </c>
      <c r="I11479" s="69" t="s">
        <v>1545</v>
      </c>
      <c r="J11479" s="63">
        <f t="shared" si="45"/>
        <v>45027</v>
      </c>
      <c r="K11479" s="64">
        <f>IF(ISBLANK(J11479),,H11479*INDEX(Inputs!G:G,MATCH(F11479,Inputs!E:E,0)))</f>
        <v>699</v>
      </c>
      <c r="L11479" s="65" t="str">
        <f>IF(ISBLANK(J11479),,INDEX(Inputs!D:D,MATCH(F11479,Inputs!E:E,0)))</f>
        <v>597BK Evo Fox Falcon X85 Extra Large Speed Mouse Pad</v>
      </c>
      <c r="M11479" s="65" t="str">
        <f>IF(ISBLANK(#REF!),,IF(B11479="Online","Online",IF(LEFT(B11479,1)="E","Online","Offline")))</f>
        <v>Offline</v>
      </c>
      <c r="N11479" s="64">
        <f>IF(ISBLANK(M11479),,H11479*INDEX(Inputs!F:F,MATCH(F11479,Inputs!E:E,0)))</f>
        <v>1199</v>
      </c>
      <c r="O11479" s="65"/>
    </row>
    <row r="11480" ht="15.75" customHeight="1" spans="1:15">
      <c r="A11480" s="65" t="s">
        <v>718</v>
      </c>
      <c r="B11480" s="66" t="s">
        <v>719</v>
      </c>
      <c r="C11480" s="65" t="s">
        <v>720</v>
      </c>
      <c r="D11480" s="66" t="s">
        <v>370</v>
      </c>
      <c r="E11480" s="66" t="s">
        <v>410</v>
      </c>
      <c r="F11480" s="65">
        <v>250879</v>
      </c>
      <c r="G11480" s="65" t="s">
        <v>30</v>
      </c>
      <c r="H11480" s="67">
        <v>1</v>
      </c>
      <c r="I11480" s="69" t="s">
        <v>1545</v>
      </c>
      <c r="J11480" s="63">
        <f t="shared" si="45"/>
        <v>45027</v>
      </c>
      <c r="K11480" s="64">
        <f>IF(ISBLANK(J11480),,H11480*INDEX(Inputs!G:G,MATCH(F11480,Inputs!E:E,0)))</f>
        <v>699</v>
      </c>
      <c r="L11480" s="65" t="str">
        <f>IF(ISBLANK(J11480),,INDEX(Inputs!D:D,MATCH(F11480,Inputs!E:E,0)))</f>
        <v>597BK Evo Fox Falcon X85 Extra Large Speed Mouse Pad</v>
      </c>
      <c r="M11480" s="65" t="str">
        <f>IF(ISBLANK(#REF!),,IF(B11480="Online","Online",IF(LEFT(B11480,1)="E","Online","Offline")))</f>
        <v>Offline</v>
      </c>
      <c r="N11480" s="64">
        <f>IF(ISBLANK(M11480),,H11480*INDEX(Inputs!F:F,MATCH(F11480,Inputs!E:E,0)))</f>
        <v>1199</v>
      </c>
      <c r="O11480" s="65"/>
    </row>
    <row r="11481" ht="15.75" customHeight="1" spans="1:15">
      <c r="A11481" s="65" t="s">
        <v>353</v>
      </c>
      <c r="B11481" s="66" t="s">
        <v>1546</v>
      </c>
      <c r="C11481" s="65" t="s">
        <v>1547</v>
      </c>
      <c r="D11481" s="66" t="s">
        <v>370</v>
      </c>
      <c r="E11481" s="66" t="s">
        <v>410</v>
      </c>
      <c r="F11481" s="65">
        <v>250879</v>
      </c>
      <c r="G11481" s="65" t="s">
        <v>30</v>
      </c>
      <c r="H11481" s="67">
        <v>1</v>
      </c>
      <c r="I11481" s="69" t="s">
        <v>1545</v>
      </c>
      <c r="J11481" s="63">
        <f t="shared" si="45"/>
        <v>45027</v>
      </c>
      <c r="K11481" s="64">
        <f>IF(ISBLANK(J11481),,H11481*INDEX(Inputs!G:G,MATCH(F11481,Inputs!E:E,0)))</f>
        <v>699</v>
      </c>
      <c r="L11481" s="65" t="str">
        <f>IF(ISBLANK(J11481),,INDEX(Inputs!D:D,MATCH(F11481,Inputs!E:E,0)))</f>
        <v>597BK Evo Fox Falcon X85 Extra Large Speed Mouse Pad</v>
      </c>
      <c r="M11481" s="65" t="str">
        <f>IF(ISBLANK(#REF!),,IF(B11481="Online","Online",IF(LEFT(B11481,1)="E","Online","Offline")))</f>
        <v>Offline</v>
      </c>
      <c r="N11481" s="64">
        <f>IF(ISBLANK(M11481),,H11481*INDEX(Inputs!F:F,MATCH(F11481,Inputs!E:E,0)))</f>
        <v>1199</v>
      </c>
      <c r="O11481" s="65"/>
    </row>
    <row r="11482" ht="15.75" customHeight="1" spans="1:15">
      <c r="A11482" s="65" t="s">
        <v>549</v>
      </c>
      <c r="B11482" s="66" t="s">
        <v>162</v>
      </c>
      <c r="C11482" s="65" t="s">
        <v>550</v>
      </c>
      <c r="D11482" s="66" t="s">
        <v>414</v>
      </c>
      <c r="E11482" s="66" t="s">
        <v>415</v>
      </c>
      <c r="F11482" s="65">
        <v>204737</v>
      </c>
      <c r="G11482" s="65" t="s">
        <v>20</v>
      </c>
      <c r="H11482" s="67">
        <v>1</v>
      </c>
      <c r="I11482" s="69" t="s">
        <v>1545</v>
      </c>
      <c r="J11482" s="63">
        <f t="shared" si="45"/>
        <v>45027</v>
      </c>
      <c r="K11482" s="64">
        <f>IF(ISBLANK(J11482),,H11482*INDEX(Inputs!G:G,MATCH(F11482,Inputs!E:E,0)))</f>
        <v>729</v>
      </c>
      <c r="L11482" s="65" t="str">
        <f>IF(ISBLANK(J11482),,INDEX(Inputs!D:D,MATCH(F11482,Inputs!E:E,0)))</f>
        <v>850PP Xcite Pro Keyboard &amp; Mouse USB</v>
      </c>
      <c r="M11482" s="65" t="str">
        <f>IF(ISBLANK(#REF!),,IF(B11482="Online","Online",IF(LEFT(B11482,1)="E","Online","Offline")))</f>
        <v>Offline</v>
      </c>
      <c r="N11482" s="64">
        <f>IF(ISBLANK(M11482),,H11482*INDEX(Inputs!F:F,MATCH(F11482,Inputs!E:E,0)))</f>
        <v>799</v>
      </c>
      <c r="O11482" s="65"/>
    </row>
    <row r="11483" ht="15.75" customHeight="1" spans="1:15">
      <c r="A11483" s="65"/>
      <c r="B11483" s="66" t="s">
        <v>765</v>
      </c>
      <c r="C11483" s="65" t="s">
        <v>765</v>
      </c>
      <c r="D11483" s="66" t="s">
        <v>370</v>
      </c>
      <c r="E11483" s="66" t="s">
        <v>880</v>
      </c>
      <c r="F11483" s="65">
        <v>256479</v>
      </c>
      <c r="G11483" s="65" t="s">
        <v>28</v>
      </c>
      <c r="H11483" s="67">
        <v>1</v>
      </c>
      <c r="I11483" s="69" t="s">
        <v>1545</v>
      </c>
      <c r="J11483" s="63">
        <f t="shared" si="45"/>
        <v>45027</v>
      </c>
      <c r="K11483" s="64">
        <f>IF(ISBLANK(J11483),,H11483*INDEX(Inputs!G:G,MATCH(F11483,Inputs!E:E,0)))</f>
        <v>2500</v>
      </c>
      <c r="L11483" s="65" t="str">
        <f>IF(ISBLANK(J11483),,INDEX(Inputs!D:D,MATCH(F11483,Inputs!E:E,0)))</f>
        <v>997PP EvoFox Explore Gaming Bundle (422,423,659,595)</v>
      </c>
      <c r="M11483" s="65" t="str">
        <f>IF(ISBLANK(#REF!),,IF(B11483="Online","Online",IF(LEFT(B11483,1)="E","Online","Offline")))</f>
        <v>Online</v>
      </c>
      <c r="N11483" s="64">
        <f>IF(ISBLANK(M11483),,H11483*INDEX(Inputs!F:F,MATCH(F11483,Inputs!E:E,0)))</f>
        <v>4796</v>
      </c>
      <c r="O11483" s="65"/>
    </row>
    <row r="11484" ht="15.75" customHeight="1" spans="1:15">
      <c r="A11484" s="65" t="s">
        <v>1548</v>
      </c>
      <c r="B11484" s="66" t="s">
        <v>765</v>
      </c>
      <c r="C11484" s="65" t="s">
        <v>765</v>
      </c>
      <c r="D11484" s="66" t="s">
        <v>414</v>
      </c>
      <c r="E11484" s="66" t="s">
        <v>415</v>
      </c>
      <c r="F11484" s="65">
        <v>260089</v>
      </c>
      <c r="G11484" s="65" t="s">
        <v>18</v>
      </c>
      <c r="H11484" s="67">
        <v>1</v>
      </c>
      <c r="I11484" s="69" t="s">
        <v>1549</v>
      </c>
      <c r="J11484" s="63">
        <f t="shared" si="45"/>
        <v>45028</v>
      </c>
      <c r="K11484" s="64">
        <f>IF(ISBLANK(J11484),,H11484*INDEX(Inputs!G:G,MATCH(F11484,Inputs!E:E,0)))</f>
        <v>529</v>
      </c>
      <c r="L11484" s="65" t="str">
        <f>IF(ISBLANK(J11484),,INDEX(Inputs!D:D,MATCH(F11484,Inputs!E:E,0)))</f>
        <v>398PP Xcite Neo Keyboard USB</v>
      </c>
      <c r="M11484" s="65" t="str">
        <f>IF(ISBLANK(#REF!),,IF(B11484="Online","Online",IF(LEFT(B11484,1)="E","Online","Offline")))</f>
        <v>Online</v>
      </c>
      <c r="N11484" s="64">
        <f>IF(ISBLANK(M11484),,H11484*INDEX(Inputs!F:F,MATCH(F11484,Inputs!E:E,0)))</f>
        <v>549</v>
      </c>
      <c r="O11484" s="65"/>
    </row>
    <row r="11485" ht="15.75" customHeight="1" spans="1:15">
      <c r="A11485" s="65" t="s">
        <v>327</v>
      </c>
      <c r="B11485" s="66" t="s">
        <v>67</v>
      </c>
      <c r="C11485" s="65" t="s">
        <v>472</v>
      </c>
      <c r="D11485" s="66" t="s">
        <v>370</v>
      </c>
      <c r="E11485" s="66" t="s">
        <v>371</v>
      </c>
      <c r="F11485" s="65">
        <v>250417</v>
      </c>
      <c r="G11485" s="65" t="s">
        <v>39</v>
      </c>
      <c r="H11485" s="67">
        <v>1</v>
      </c>
      <c r="I11485" s="69" t="s">
        <v>1549</v>
      </c>
      <c r="J11485" s="63">
        <f t="shared" si="45"/>
        <v>45028</v>
      </c>
      <c r="K11485" s="64">
        <f>IF(ISBLANK(J11485),,H11485*INDEX(Inputs!G:G,MATCH(F11485,Inputs!E:E,0)))</f>
        <v>929</v>
      </c>
      <c r="L11485" s="65" t="str">
        <f>IF(ISBLANK(J11485),,INDEX(Inputs!D:D,MATCH(F11485,Inputs!E:E,0)))</f>
        <v>416PP Super Speed Hub 4 Port USB 3.0</v>
      </c>
      <c r="M11485" s="65" t="str">
        <f>IF(ISBLANK(#REF!),,IF(B11485="Online","Online",IF(LEFT(B11485,1)="E","Online","Offline")))</f>
        <v>Offline</v>
      </c>
      <c r="N11485" s="64">
        <f>IF(ISBLANK(M11485),,H11485*INDEX(Inputs!F:F,MATCH(F11485,Inputs!E:E,0)))</f>
        <v>1499</v>
      </c>
      <c r="O11485" s="65"/>
    </row>
    <row r="11486" ht="15.75" customHeight="1" spans="1:15">
      <c r="A11486" s="65" t="s">
        <v>509</v>
      </c>
      <c r="B11486" s="66" t="s">
        <v>570</v>
      </c>
      <c r="C11486" s="65" t="s">
        <v>571</v>
      </c>
      <c r="D11486" s="66" t="s">
        <v>370</v>
      </c>
      <c r="E11486" s="66" t="s">
        <v>371</v>
      </c>
      <c r="F11486" s="65">
        <v>250417</v>
      </c>
      <c r="G11486" s="65" t="s">
        <v>39</v>
      </c>
      <c r="H11486" s="67">
        <v>0</v>
      </c>
      <c r="I11486" s="69" t="s">
        <v>1549</v>
      </c>
      <c r="J11486" s="63">
        <f t="shared" si="45"/>
        <v>45028</v>
      </c>
      <c r="K11486" s="64">
        <f>IF(ISBLANK(J11486),,H11486*INDEX(Inputs!G:G,MATCH(F11486,Inputs!E:E,0)))</f>
        <v>0</v>
      </c>
      <c r="L11486" s="65" t="str">
        <f>IF(ISBLANK(J11486),,INDEX(Inputs!D:D,MATCH(F11486,Inputs!E:E,0)))</f>
        <v>416PP Super Speed Hub 4 Port USB 3.0</v>
      </c>
      <c r="M11486" s="65" t="str">
        <f>IF(ISBLANK(#REF!),,IF(B11486="Online","Online",IF(LEFT(B11486,1)="E","Online","Offline")))</f>
        <v>Offline</v>
      </c>
      <c r="N11486" s="64">
        <f>IF(ISBLANK(M11486),,H11486*INDEX(Inputs!F:F,MATCH(F11486,Inputs!E:E,0)))</f>
        <v>0</v>
      </c>
      <c r="O11486" s="65"/>
    </row>
    <row r="11487" ht="15.75" customHeight="1" spans="1:15">
      <c r="A11487" s="65" t="s">
        <v>458</v>
      </c>
      <c r="B11487" s="66" t="s">
        <v>733</v>
      </c>
      <c r="C11487" s="65" t="s">
        <v>734</v>
      </c>
      <c r="D11487" s="66" t="s">
        <v>414</v>
      </c>
      <c r="E11487" s="66" t="s">
        <v>415</v>
      </c>
      <c r="F11487" s="65">
        <v>250873</v>
      </c>
      <c r="G11487" s="65" t="s">
        <v>12</v>
      </c>
      <c r="H11487" s="67">
        <v>1</v>
      </c>
      <c r="I11487" s="69" t="s">
        <v>1549</v>
      </c>
      <c r="J11487" s="63">
        <f t="shared" si="45"/>
        <v>45028</v>
      </c>
      <c r="K11487" s="64">
        <f>IF(ISBLANK(J11487),,H11487*INDEX(Inputs!G:G,MATCH(F11487,Inputs!E:E,0)))</f>
        <v>999</v>
      </c>
      <c r="L11487" s="65" t="str">
        <f>IF(ISBLANK(J11487),,INDEX(Inputs!D:D,MATCH(F11487,Inputs!E:E,0)))</f>
        <v>422BK Evo Fox Fireblade Gaming Keyboard USB</v>
      </c>
      <c r="M11487" s="65" t="str">
        <f>IF(ISBLANK(#REF!),,IF(B11487="Online","Online",IF(LEFT(B11487,1)="E","Online","Offline")))</f>
        <v>Offline</v>
      </c>
      <c r="N11487" s="64">
        <f>IF(ISBLANK(M11487),,H11487*INDEX(Inputs!F:F,MATCH(F11487,Inputs!E:E,0)))</f>
        <v>1299</v>
      </c>
      <c r="O11487" s="65"/>
    </row>
    <row r="11488" ht="15.75" customHeight="1" spans="1:15">
      <c r="A11488" s="65" t="s">
        <v>407</v>
      </c>
      <c r="B11488" s="66" t="s">
        <v>102</v>
      </c>
      <c r="C11488" s="65" t="s">
        <v>528</v>
      </c>
      <c r="D11488" s="66" t="s">
        <v>414</v>
      </c>
      <c r="E11488" s="66" t="s">
        <v>415</v>
      </c>
      <c r="F11488" s="65">
        <v>250874</v>
      </c>
      <c r="G11488" s="65" t="s">
        <v>13</v>
      </c>
      <c r="H11488" s="67">
        <v>1</v>
      </c>
      <c r="I11488" s="69" t="s">
        <v>1549</v>
      </c>
      <c r="J11488" s="63">
        <f t="shared" si="45"/>
        <v>45028</v>
      </c>
      <c r="K11488" s="64">
        <f>IF(ISBLANK(J11488),,H11488*INDEX(Inputs!G:G,MATCH(F11488,Inputs!E:E,0)))</f>
        <v>1349</v>
      </c>
      <c r="L11488" s="65" t="str">
        <f>IF(ISBLANK(J11488),,INDEX(Inputs!D:D,MATCH(F11488,Inputs!E:E,0)))</f>
        <v>432BK EvoFox X-Team Gaming Keyboard &amp; Mouse (USB)</v>
      </c>
      <c r="M11488" s="65" t="str">
        <f>IF(ISBLANK(#REF!),,IF(B11488="Online","Online",IF(LEFT(B11488,1)="E","Online","Offline")))</f>
        <v>Offline</v>
      </c>
      <c r="N11488" s="64">
        <f>IF(ISBLANK(M11488),,H11488*INDEX(Inputs!F:F,MATCH(F11488,Inputs!E:E,0)))</f>
        <v>1899</v>
      </c>
      <c r="O11488" s="65"/>
    </row>
    <row r="11489" ht="15.75" customHeight="1" spans="1:15">
      <c r="A11489" s="65" t="s">
        <v>454</v>
      </c>
      <c r="B11489" s="66" t="s">
        <v>164</v>
      </c>
      <c r="C11489" s="65" t="s">
        <v>466</v>
      </c>
      <c r="D11489" s="66" t="s">
        <v>414</v>
      </c>
      <c r="E11489" s="66" t="s">
        <v>415</v>
      </c>
      <c r="F11489" s="65">
        <v>250874</v>
      </c>
      <c r="G11489" s="65" t="s">
        <v>13</v>
      </c>
      <c r="H11489" s="67">
        <v>1</v>
      </c>
      <c r="I11489" s="69" t="s">
        <v>1549</v>
      </c>
      <c r="J11489" s="63">
        <f t="shared" si="45"/>
        <v>45028</v>
      </c>
      <c r="K11489" s="64">
        <f>IF(ISBLANK(J11489),,H11489*INDEX(Inputs!G:G,MATCH(F11489,Inputs!E:E,0)))</f>
        <v>1349</v>
      </c>
      <c r="L11489" s="65" t="str">
        <f>IF(ISBLANK(J11489),,INDEX(Inputs!D:D,MATCH(F11489,Inputs!E:E,0)))</f>
        <v>432BK EvoFox X-Team Gaming Keyboard &amp; Mouse (USB)</v>
      </c>
      <c r="M11489" s="65" t="str">
        <f>IF(ISBLANK(#REF!),,IF(B11489="Online","Online",IF(LEFT(B11489,1)="E","Online","Offline")))</f>
        <v>Offline</v>
      </c>
      <c r="N11489" s="64">
        <f>IF(ISBLANK(M11489),,H11489*INDEX(Inputs!F:F,MATCH(F11489,Inputs!E:E,0)))</f>
        <v>1899</v>
      </c>
      <c r="O11489" s="65"/>
    </row>
    <row r="11490" ht="15.75" customHeight="1" spans="1:15">
      <c r="A11490" s="65" t="s">
        <v>1377</v>
      </c>
      <c r="B11490" s="66" t="s">
        <v>272</v>
      </c>
      <c r="C11490" s="65" t="s">
        <v>1550</v>
      </c>
      <c r="D11490" s="66" t="s">
        <v>414</v>
      </c>
      <c r="E11490" s="66" t="s">
        <v>415</v>
      </c>
      <c r="F11490" s="65">
        <v>250874</v>
      </c>
      <c r="G11490" s="65" t="s">
        <v>13</v>
      </c>
      <c r="H11490" s="67">
        <v>1</v>
      </c>
      <c r="I11490" s="69" t="s">
        <v>1549</v>
      </c>
      <c r="J11490" s="63">
        <f t="shared" si="45"/>
        <v>45028</v>
      </c>
      <c r="K11490" s="64">
        <f>IF(ISBLANK(J11490),,H11490*INDEX(Inputs!G:G,MATCH(F11490,Inputs!E:E,0)))</f>
        <v>1349</v>
      </c>
      <c r="L11490" s="65" t="str">
        <f>IF(ISBLANK(J11490),,INDEX(Inputs!D:D,MATCH(F11490,Inputs!E:E,0)))</f>
        <v>432BK EvoFox X-Team Gaming Keyboard &amp; Mouse (USB)</v>
      </c>
      <c r="M11490" s="65" t="str">
        <f>IF(ISBLANK(#REF!),,IF(B11490="Online","Online",IF(LEFT(B11490,1)="E","Online","Offline")))</f>
        <v>Offline</v>
      </c>
      <c r="N11490" s="64">
        <f>IF(ISBLANK(M11490),,H11490*INDEX(Inputs!F:F,MATCH(F11490,Inputs!E:E,0)))</f>
        <v>1899</v>
      </c>
      <c r="O11490" s="65"/>
    </row>
    <row r="11491" ht="15.75" customHeight="1" spans="1:15">
      <c r="A11491" s="65" t="s">
        <v>1367</v>
      </c>
      <c r="B11491" s="66" t="s">
        <v>128</v>
      </c>
      <c r="C11491" s="65" t="s">
        <v>1292</v>
      </c>
      <c r="D11491" s="66" t="s">
        <v>370</v>
      </c>
      <c r="E11491" s="66" t="s">
        <v>410</v>
      </c>
      <c r="F11491" s="65">
        <v>250877</v>
      </c>
      <c r="G11491" s="65" t="s">
        <v>22</v>
      </c>
      <c r="H11491" s="67">
        <v>1</v>
      </c>
      <c r="I11491" s="69" t="s">
        <v>1549</v>
      </c>
      <c r="J11491" s="63">
        <f t="shared" si="45"/>
        <v>45028</v>
      </c>
      <c r="K11491" s="64">
        <f>IF(ISBLANK(J11491),,H11491*INDEX(Inputs!G:G,MATCH(F11491,Inputs!E:E,0)))</f>
        <v>349</v>
      </c>
      <c r="L11491" s="65" t="str">
        <f>IF(ISBLANK(J11491),,INDEX(Inputs!D:D,MATCH(F11491,Inputs!E:E,0)))</f>
        <v>595BK Evo Fox Falcon X35 Medium Speed Mouse Pad</v>
      </c>
      <c r="M11491" s="65" t="str">
        <f>IF(ISBLANK(#REF!),,IF(B11491="Online","Online",IF(LEFT(B11491,1)="E","Online","Offline")))</f>
        <v>Offline</v>
      </c>
      <c r="N11491" s="64">
        <f>IF(ISBLANK(M11491),,H11491*INDEX(Inputs!F:F,MATCH(F11491,Inputs!E:E,0)))</f>
        <v>699</v>
      </c>
      <c r="O11491" s="65"/>
    </row>
    <row r="11492" ht="15.75" customHeight="1" spans="1:15">
      <c r="A11492" s="65" t="s">
        <v>541</v>
      </c>
      <c r="B11492" s="66" t="s">
        <v>68</v>
      </c>
      <c r="C11492" s="65" t="s">
        <v>542</v>
      </c>
      <c r="D11492" s="66" t="s">
        <v>370</v>
      </c>
      <c r="E11492" s="66" t="s">
        <v>410</v>
      </c>
      <c r="F11492" s="65">
        <v>250879</v>
      </c>
      <c r="G11492" s="65" t="s">
        <v>30</v>
      </c>
      <c r="H11492" s="67">
        <v>1</v>
      </c>
      <c r="I11492" s="69" t="s">
        <v>1549</v>
      </c>
      <c r="J11492" s="63">
        <f t="shared" si="45"/>
        <v>45028</v>
      </c>
      <c r="K11492" s="64">
        <f>IF(ISBLANK(J11492),,H11492*INDEX(Inputs!G:G,MATCH(F11492,Inputs!E:E,0)))</f>
        <v>699</v>
      </c>
      <c r="L11492" s="65" t="str">
        <f>IF(ISBLANK(J11492),,INDEX(Inputs!D:D,MATCH(F11492,Inputs!E:E,0)))</f>
        <v>597BK Evo Fox Falcon X85 Extra Large Speed Mouse Pad</v>
      </c>
      <c r="M11492" s="65" t="str">
        <f>IF(ISBLANK(#REF!),,IF(B11492="Online","Online",IF(LEFT(B11492,1)="E","Online","Offline")))</f>
        <v>Offline</v>
      </c>
      <c r="N11492" s="64">
        <f>IF(ISBLANK(M11492),,H11492*INDEX(Inputs!F:F,MATCH(F11492,Inputs!E:E,0)))</f>
        <v>1199</v>
      </c>
      <c r="O11492" s="65"/>
    </row>
    <row r="11493" ht="15.75" customHeight="1" spans="1:15">
      <c r="A11493" s="65" t="s">
        <v>367</v>
      </c>
      <c r="B11493" s="66" t="s">
        <v>163</v>
      </c>
      <c r="C11493" s="65" t="s">
        <v>638</v>
      </c>
      <c r="D11493" s="66" t="s">
        <v>370</v>
      </c>
      <c r="E11493" s="66" t="s">
        <v>410</v>
      </c>
      <c r="F11493" s="65">
        <v>250879</v>
      </c>
      <c r="G11493" s="65" t="s">
        <v>30</v>
      </c>
      <c r="H11493" s="67">
        <v>1</v>
      </c>
      <c r="I11493" s="69" t="s">
        <v>1549</v>
      </c>
      <c r="J11493" s="63">
        <f t="shared" si="45"/>
        <v>45028</v>
      </c>
      <c r="K11493" s="64">
        <f>IF(ISBLANK(J11493),,H11493*INDEX(Inputs!G:G,MATCH(F11493,Inputs!E:E,0)))</f>
        <v>699</v>
      </c>
      <c r="L11493" s="65" t="str">
        <f>IF(ISBLANK(J11493),,INDEX(Inputs!D:D,MATCH(F11493,Inputs!E:E,0)))</f>
        <v>597BK Evo Fox Falcon X85 Extra Large Speed Mouse Pad</v>
      </c>
      <c r="M11493" s="65" t="str">
        <f>IF(ISBLANK(#REF!),,IF(B11493="Online","Online",IF(LEFT(B11493,1)="E","Online","Offline")))</f>
        <v>Offline</v>
      </c>
      <c r="N11493" s="64">
        <f>IF(ISBLANK(M11493),,H11493*INDEX(Inputs!F:F,MATCH(F11493,Inputs!E:E,0)))</f>
        <v>1199</v>
      </c>
      <c r="O11493" s="65"/>
    </row>
    <row r="11494" ht="15.75" customHeight="1" spans="1:15">
      <c r="A11494" s="65" t="s">
        <v>1377</v>
      </c>
      <c r="B11494" s="66" t="s">
        <v>272</v>
      </c>
      <c r="C11494" s="65" t="s">
        <v>1550</v>
      </c>
      <c r="D11494" s="66" t="s">
        <v>370</v>
      </c>
      <c r="E11494" s="66" t="s">
        <v>410</v>
      </c>
      <c r="F11494" s="65">
        <v>250879</v>
      </c>
      <c r="G11494" s="65" t="s">
        <v>30</v>
      </c>
      <c r="H11494" s="67">
        <v>1</v>
      </c>
      <c r="I11494" s="69" t="s">
        <v>1549</v>
      </c>
      <c r="J11494" s="63">
        <f t="shared" si="45"/>
        <v>45028</v>
      </c>
      <c r="K11494" s="64">
        <f>IF(ISBLANK(J11494),,H11494*INDEX(Inputs!G:G,MATCH(F11494,Inputs!E:E,0)))</f>
        <v>699</v>
      </c>
      <c r="L11494" s="65" t="str">
        <f>IF(ISBLANK(J11494),,INDEX(Inputs!D:D,MATCH(F11494,Inputs!E:E,0)))</f>
        <v>597BK Evo Fox Falcon X85 Extra Large Speed Mouse Pad</v>
      </c>
      <c r="M11494" s="65" t="str">
        <f>IF(ISBLANK(#REF!),,IF(B11494="Online","Online",IF(LEFT(B11494,1)="E","Online","Offline")))</f>
        <v>Offline</v>
      </c>
      <c r="N11494" s="64">
        <f>IF(ISBLANK(M11494),,H11494*INDEX(Inputs!F:F,MATCH(F11494,Inputs!E:E,0)))</f>
        <v>1199</v>
      </c>
      <c r="O11494" s="65"/>
    </row>
    <row r="11495" ht="15.75" customHeight="1" spans="1:15">
      <c r="A11495" s="65" t="s">
        <v>842</v>
      </c>
      <c r="B11495" s="66" t="s">
        <v>765</v>
      </c>
      <c r="C11495" s="65" t="s">
        <v>765</v>
      </c>
      <c r="D11495" s="66" t="s">
        <v>370</v>
      </c>
      <c r="E11495" s="66" t="s">
        <v>410</v>
      </c>
      <c r="F11495" s="65">
        <v>250879</v>
      </c>
      <c r="G11495" s="65" t="s">
        <v>30</v>
      </c>
      <c r="H11495" s="67">
        <v>1</v>
      </c>
      <c r="I11495" s="69" t="s">
        <v>1549</v>
      </c>
      <c r="J11495" s="63">
        <f t="shared" si="45"/>
        <v>45028</v>
      </c>
      <c r="K11495" s="64">
        <f>IF(ISBLANK(J11495),,H11495*INDEX(Inputs!G:G,MATCH(F11495,Inputs!E:E,0)))</f>
        <v>699</v>
      </c>
      <c r="L11495" s="65" t="str">
        <f>IF(ISBLANK(J11495),,INDEX(Inputs!D:D,MATCH(F11495,Inputs!E:E,0)))</f>
        <v>597BK Evo Fox Falcon X85 Extra Large Speed Mouse Pad</v>
      </c>
      <c r="M11495" s="65" t="str">
        <f>IF(ISBLANK(#REF!),,IF(B11495="Online","Online",IF(LEFT(B11495,1)="E","Online","Offline")))</f>
        <v>Online</v>
      </c>
      <c r="N11495" s="64">
        <f>IF(ISBLANK(M11495),,H11495*INDEX(Inputs!F:F,MATCH(F11495,Inputs!E:E,0)))</f>
        <v>1199</v>
      </c>
      <c r="O11495" s="65"/>
    </row>
    <row r="11496" ht="15.75" customHeight="1" spans="1:15">
      <c r="A11496" s="65" t="s">
        <v>341</v>
      </c>
      <c r="B11496" s="66" t="s">
        <v>195</v>
      </c>
      <c r="C11496" s="65" t="s">
        <v>818</v>
      </c>
      <c r="D11496" s="66" t="s">
        <v>370</v>
      </c>
      <c r="E11496" s="66" t="s">
        <v>410</v>
      </c>
      <c r="F11496" s="65">
        <v>250876</v>
      </c>
      <c r="G11496" s="65" t="s">
        <v>26</v>
      </c>
      <c r="H11496" s="67">
        <v>1</v>
      </c>
      <c r="I11496" s="69" t="s">
        <v>1549</v>
      </c>
      <c r="J11496" s="63">
        <f t="shared" si="45"/>
        <v>45028</v>
      </c>
      <c r="K11496" s="64">
        <f>IF(ISBLANK(J11496),,H11496*INDEX(Inputs!G:G,MATCH(F11496,Inputs!E:E,0)))</f>
        <v>1399</v>
      </c>
      <c r="L11496" s="65" t="str">
        <f>IF(ISBLANK(J11496),,INDEX(Inputs!D:D,MATCH(F11496,Inputs!E:E,0)))</f>
        <v>649BK EvoFox Typhoon Laptop Cooling Pad</v>
      </c>
      <c r="M11496" s="65" t="str">
        <f>IF(ISBLANK(#REF!),,IF(B11496="Online","Online",IF(LEFT(B11496,1)="E","Online","Offline")))</f>
        <v>Offline</v>
      </c>
      <c r="N11496" s="64">
        <f>IF(ISBLANK(M11496),,H11496*INDEX(Inputs!F:F,MATCH(F11496,Inputs!E:E,0)))</f>
        <v>1999</v>
      </c>
      <c r="O11496" s="65"/>
    </row>
    <row r="11497" ht="15.75" customHeight="1" spans="1:15">
      <c r="A11497" s="65" t="s">
        <v>517</v>
      </c>
      <c r="B11497" s="66" t="s">
        <v>518</v>
      </c>
      <c r="C11497" s="65" t="s">
        <v>519</v>
      </c>
      <c r="D11497" s="66" t="s">
        <v>414</v>
      </c>
      <c r="E11497" s="66" t="s">
        <v>428</v>
      </c>
      <c r="F11497" s="65">
        <v>250881</v>
      </c>
      <c r="G11497" s="65" t="s">
        <v>98</v>
      </c>
      <c r="H11497" s="67">
        <v>1</v>
      </c>
      <c r="I11497" s="69" t="s">
        <v>1549</v>
      </c>
      <c r="J11497" s="63">
        <f t="shared" si="45"/>
        <v>45028</v>
      </c>
      <c r="K11497" s="64">
        <f>IF(ISBLANK(J11497),,H11497*INDEX(Inputs!G:G,MATCH(F11497,Inputs!E:E,0)))</f>
        <v>799</v>
      </c>
      <c r="L11497" s="65" t="str">
        <f>IF(ISBLANK(J11497),,INDEX(Inputs!D:D,MATCH(F11497,Inputs!E:E,0)))</f>
        <v>795BK EvoFox Phantom Pro RGB Gaming Mouse USB</v>
      </c>
      <c r="M11497" s="65" t="str">
        <f>IF(ISBLANK(#REF!),,IF(B11497="Online","Online",IF(LEFT(B11497,1)="E","Online","Offline")))</f>
        <v>Offline</v>
      </c>
      <c r="N11497" s="64">
        <f>IF(ISBLANK(M11497),,H11497*INDEX(Inputs!F:F,MATCH(F11497,Inputs!E:E,0)))</f>
        <v>1099</v>
      </c>
      <c r="O11497" s="65"/>
    </row>
    <row r="11498" ht="15.75" customHeight="1" spans="1:15">
      <c r="A11498" s="65" t="s">
        <v>1551</v>
      </c>
      <c r="B11498" s="66" t="s">
        <v>765</v>
      </c>
      <c r="C11498" s="65" t="s">
        <v>765</v>
      </c>
      <c r="D11498" s="66" t="s">
        <v>414</v>
      </c>
      <c r="E11498" s="66" t="s">
        <v>415</v>
      </c>
      <c r="F11498" s="65">
        <v>204737</v>
      </c>
      <c r="G11498" s="65" t="s">
        <v>20</v>
      </c>
      <c r="H11498" s="67">
        <v>1</v>
      </c>
      <c r="I11498" s="69" t="s">
        <v>1549</v>
      </c>
      <c r="J11498" s="63">
        <f t="shared" si="45"/>
        <v>45028</v>
      </c>
      <c r="K11498" s="64">
        <f>IF(ISBLANK(J11498),,H11498*INDEX(Inputs!G:G,MATCH(F11498,Inputs!E:E,0)))</f>
        <v>729</v>
      </c>
      <c r="L11498" s="65" t="str">
        <f>IF(ISBLANK(J11498),,INDEX(Inputs!D:D,MATCH(F11498,Inputs!E:E,0)))</f>
        <v>850PP Xcite Pro Keyboard &amp; Mouse USB</v>
      </c>
      <c r="M11498" s="65" t="str">
        <f>IF(ISBLANK(#REF!),,IF(B11498="Online","Online",IF(LEFT(B11498,1)="E","Online","Offline")))</f>
        <v>Online</v>
      </c>
      <c r="N11498" s="64">
        <f>IF(ISBLANK(M11498),,H11498*INDEX(Inputs!F:F,MATCH(F11498,Inputs!E:E,0)))</f>
        <v>799</v>
      </c>
      <c r="O11498" s="65"/>
    </row>
    <row r="11499" ht="15.75" customHeight="1" spans="1:15">
      <c r="A11499" s="65" t="s">
        <v>447</v>
      </c>
      <c r="B11499" s="66" t="s">
        <v>483</v>
      </c>
      <c r="C11499" s="65" t="s">
        <v>484</v>
      </c>
      <c r="D11499" s="66" t="s">
        <v>414</v>
      </c>
      <c r="E11499" s="66" t="s">
        <v>415</v>
      </c>
      <c r="F11499" s="65">
        <v>260089</v>
      </c>
      <c r="G11499" s="65" t="s">
        <v>18</v>
      </c>
      <c r="H11499" s="67">
        <v>1</v>
      </c>
      <c r="I11499" s="69" t="s">
        <v>1552</v>
      </c>
      <c r="J11499" s="63">
        <f t="shared" si="45"/>
        <v>45029</v>
      </c>
      <c r="K11499" s="64">
        <f>IF(ISBLANK(J11499),,H11499*INDEX(Inputs!G:G,MATCH(F11499,Inputs!E:E,0)))</f>
        <v>529</v>
      </c>
      <c r="L11499" s="65" t="str">
        <f>IF(ISBLANK(J11499),,INDEX(Inputs!D:D,MATCH(F11499,Inputs!E:E,0)))</f>
        <v>398PP Xcite Neo Keyboard USB</v>
      </c>
      <c r="M11499" s="65" t="str">
        <f>IF(ISBLANK(#REF!),,IF(B11499="Online","Online",IF(LEFT(B11499,1)="E","Online","Offline")))</f>
        <v>Offline</v>
      </c>
      <c r="N11499" s="64">
        <f>IF(ISBLANK(M11499),,H11499*INDEX(Inputs!F:F,MATCH(F11499,Inputs!E:E,0)))</f>
        <v>549</v>
      </c>
      <c r="O11499" s="65"/>
    </row>
    <row r="11500" ht="15.75" customHeight="1" spans="1:15">
      <c r="A11500" s="65" t="s">
        <v>541</v>
      </c>
      <c r="B11500" s="66" t="s">
        <v>68</v>
      </c>
      <c r="C11500" s="65" t="s">
        <v>542</v>
      </c>
      <c r="D11500" s="66" t="s">
        <v>414</v>
      </c>
      <c r="E11500" s="66" t="s">
        <v>415</v>
      </c>
      <c r="F11500" s="65">
        <v>250874</v>
      </c>
      <c r="G11500" s="65" t="s">
        <v>13</v>
      </c>
      <c r="H11500" s="67">
        <v>1</v>
      </c>
      <c r="I11500" s="69" t="s">
        <v>1552</v>
      </c>
      <c r="J11500" s="63">
        <f t="shared" si="45"/>
        <v>45029</v>
      </c>
      <c r="K11500" s="64">
        <f>IF(ISBLANK(J11500),,H11500*INDEX(Inputs!G:G,MATCH(F11500,Inputs!E:E,0)))</f>
        <v>1349</v>
      </c>
      <c r="L11500" s="65" t="str">
        <f>IF(ISBLANK(J11500),,INDEX(Inputs!D:D,MATCH(F11500,Inputs!E:E,0)))</f>
        <v>432BK EvoFox X-Team Gaming Keyboard &amp; Mouse (USB)</v>
      </c>
      <c r="M11500" s="65" t="str">
        <f>IF(ISBLANK(#REF!),,IF(B11500="Online","Online",IF(LEFT(B11500,1)="E","Online","Offline")))</f>
        <v>Offline</v>
      </c>
      <c r="N11500" s="64">
        <f>IF(ISBLANK(M11500),,H11500*INDEX(Inputs!F:F,MATCH(F11500,Inputs!E:E,0)))</f>
        <v>1899</v>
      </c>
      <c r="O11500" s="65"/>
    </row>
    <row r="11501" ht="15.75" customHeight="1" spans="1:15">
      <c r="A11501" s="65" t="s">
        <v>480</v>
      </c>
      <c r="B11501" s="66" t="s">
        <v>145</v>
      </c>
      <c r="C11501" s="65" t="s">
        <v>481</v>
      </c>
      <c r="D11501" s="66" t="s">
        <v>414</v>
      </c>
      <c r="E11501" s="66" t="s">
        <v>415</v>
      </c>
      <c r="F11501" s="65">
        <v>250874</v>
      </c>
      <c r="G11501" s="65" t="s">
        <v>13</v>
      </c>
      <c r="H11501" s="67">
        <v>1</v>
      </c>
      <c r="I11501" s="69" t="s">
        <v>1552</v>
      </c>
      <c r="J11501" s="63">
        <f t="shared" si="45"/>
        <v>45029</v>
      </c>
      <c r="K11501" s="64">
        <f>IF(ISBLANK(J11501),,H11501*INDEX(Inputs!G:G,MATCH(F11501,Inputs!E:E,0)))</f>
        <v>1349</v>
      </c>
      <c r="L11501" s="65" t="str">
        <f>IF(ISBLANK(J11501),,INDEX(Inputs!D:D,MATCH(F11501,Inputs!E:E,0)))</f>
        <v>432BK EvoFox X-Team Gaming Keyboard &amp; Mouse (USB)</v>
      </c>
      <c r="M11501" s="65" t="str">
        <f>IF(ISBLANK(#REF!),,IF(B11501="Online","Online",IF(LEFT(B11501,1)="E","Online","Offline")))</f>
        <v>Offline</v>
      </c>
      <c r="N11501" s="64">
        <f>IF(ISBLANK(M11501),,H11501*INDEX(Inputs!F:F,MATCH(F11501,Inputs!E:E,0)))</f>
        <v>1899</v>
      </c>
      <c r="O11501" s="65"/>
    </row>
    <row r="11502" ht="15.75" customHeight="1" spans="1:15">
      <c r="A11502" s="65" t="s">
        <v>633</v>
      </c>
      <c r="B11502" s="66" t="s">
        <v>634</v>
      </c>
      <c r="C11502" s="65" t="s">
        <v>635</v>
      </c>
      <c r="D11502" s="66" t="s">
        <v>414</v>
      </c>
      <c r="E11502" s="66" t="s">
        <v>415</v>
      </c>
      <c r="F11502" s="65">
        <v>250874</v>
      </c>
      <c r="G11502" s="65" t="s">
        <v>13</v>
      </c>
      <c r="H11502" s="67">
        <v>1</v>
      </c>
      <c r="I11502" s="69" t="s">
        <v>1552</v>
      </c>
      <c r="J11502" s="63">
        <f t="shared" si="45"/>
        <v>45029</v>
      </c>
      <c r="K11502" s="64">
        <f>IF(ISBLANK(J11502),,H11502*INDEX(Inputs!G:G,MATCH(F11502,Inputs!E:E,0)))</f>
        <v>1349</v>
      </c>
      <c r="L11502" s="65" t="str">
        <f>IF(ISBLANK(J11502),,INDEX(Inputs!D:D,MATCH(F11502,Inputs!E:E,0)))</f>
        <v>432BK EvoFox X-Team Gaming Keyboard &amp; Mouse (USB)</v>
      </c>
      <c r="M11502" s="65" t="str">
        <f>IF(ISBLANK(#REF!),,IF(B11502="Online","Online",IF(LEFT(B11502,1)="E","Online","Offline")))</f>
        <v>Offline</v>
      </c>
      <c r="N11502" s="64">
        <f>IF(ISBLANK(M11502),,H11502*INDEX(Inputs!F:F,MATCH(F11502,Inputs!E:E,0)))</f>
        <v>1899</v>
      </c>
      <c r="O11502" s="65"/>
    </row>
    <row r="11503" ht="15.75" customHeight="1" spans="1:15">
      <c r="A11503" s="65" t="s">
        <v>407</v>
      </c>
      <c r="B11503" s="66" t="s">
        <v>194</v>
      </c>
      <c r="C11503" s="65" t="s">
        <v>695</v>
      </c>
      <c r="D11503" s="66" t="s">
        <v>414</v>
      </c>
      <c r="E11503" s="66" t="s">
        <v>415</v>
      </c>
      <c r="F11503" s="65">
        <v>250874</v>
      </c>
      <c r="G11503" s="65" t="s">
        <v>13</v>
      </c>
      <c r="H11503" s="67">
        <v>2</v>
      </c>
      <c r="I11503" s="69" t="s">
        <v>1552</v>
      </c>
      <c r="J11503" s="63">
        <f t="shared" si="45"/>
        <v>45029</v>
      </c>
      <c r="K11503" s="64">
        <f>IF(ISBLANK(J11503),,H11503*INDEX(Inputs!G:G,MATCH(F11503,Inputs!E:E,0)))</f>
        <v>2698</v>
      </c>
      <c r="L11503" s="65" t="str">
        <f>IF(ISBLANK(J11503),,INDEX(Inputs!D:D,MATCH(F11503,Inputs!E:E,0)))</f>
        <v>432BK EvoFox X-Team Gaming Keyboard &amp; Mouse (USB)</v>
      </c>
      <c r="M11503" s="65" t="str">
        <f>IF(ISBLANK(#REF!),,IF(B11503="Online","Online",IF(LEFT(B11503,1)="E","Online","Offline")))</f>
        <v>Offline</v>
      </c>
      <c r="N11503" s="64">
        <f>IF(ISBLANK(M11503),,H11503*INDEX(Inputs!F:F,MATCH(F11503,Inputs!E:E,0)))</f>
        <v>3798</v>
      </c>
      <c r="O11503" s="65"/>
    </row>
    <row r="11504" ht="15.75" customHeight="1" spans="1:15">
      <c r="A11504" s="65" t="s">
        <v>367</v>
      </c>
      <c r="B11504" s="66" t="s">
        <v>245</v>
      </c>
      <c r="C11504" s="65" t="s">
        <v>879</v>
      </c>
      <c r="D11504" s="66" t="s">
        <v>414</v>
      </c>
      <c r="E11504" s="66" t="s">
        <v>415</v>
      </c>
      <c r="F11504" s="65">
        <v>250874</v>
      </c>
      <c r="G11504" s="65" t="s">
        <v>13</v>
      </c>
      <c r="H11504" s="67">
        <v>1</v>
      </c>
      <c r="I11504" s="69" t="s">
        <v>1552</v>
      </c>
      <c r="J11504" s="63">
        <f t="shared" si="45"/>
        <v>45029</v>
      </c>
      <c r="K11504" s="64">
        <f>IF(ISBLANK(J11504),,H11504*INDEX(Inputs!G:G,MATCH(F11504,Inputs!E:E,0)))</f>
        <v>1349</v>
      </c>
      <c r="L11504" s="65" t="str">
        <f>IF(ISBLANK(J11504),,INDEX(Inputs!D:D,MATCH(F11504,Inputs!E:E,0)))</f>
        <v>432BK EvoFox X-Team Gaming Keyboard &amp; Mouse (USB)</v>
      </c>
      <c r="M11504" s="65" t="str">
        <f>IF(ISBLANK(#REF!),,IF(B11504="Online","Online",IF(LEFT(B11504,1)="E","Online","Offline")))</f>
        <v>Offline</v>
      </c>
      <c r="N11504" s="64">
        <f>IF(ISBLANK(M11504),,H11504*INDEX(Inputs!F:F,MATCH(F11504,Inputs!E:E,0)))</f>
        <v>1899</v>
      </c>
      <c r="O11504" s="65"/>
    </row>
    <row r="11505" ht="15.75" customHeight="1" spans="1:15">
      <c r="A11505" s="65" t="s">
        <v>1553</v>
      </c>
      <c r="B11505" s="66" t="s">
        <v>277</v>
      </c>
      <c r="C11505" s="65" t="s">
        <v>1554</v>
      </c>
      <c r="D11505" s="66" t="s">
        <v>414</v>
      </c>
      <c r="E11505" s="66" t="s">
        <v>415</v>
      </c>
      <c r="F11505" s="65">
        <v>250874</v>
      </c>
      <c r="G11505" s="65" t="s">
        <v>13</v>
      </c>
      <c r="H11505" s="67">
        <v>1</v>
      </c>
      <c r="I11505" s="69" t="s">
        <v>1552</v>
      </c>
      <c r="J11505" s="63">
        <f t="shared" si="45"/>
        <v>45029</v>
      </c>
      <c r="K11505" s="64">
        <f>IF(ISBLANK(J11505),,H11505*INDEX(Inputs!G:G,MATCH(F11505,Inputs!E:E,0)))</f>
        <v>1349</v>
      </c>
      <c r="L11505" s="65" t="str">
        <f>IF(ISBLANK(J11505),,INDEX(Inputs!D:D,MATCH(F11505,Inputs!E:E,0)))</f>
        <v>432BK EvoFox X-Team Gaming Keyboard &amp; Mouse (USB)</v>
      </c>
      <c r="M11505" s="65" t="str">
        <f>IF(ISBLANK(#REF!),,IF(B11505="Online","Online",IF(LEFT(B11505,1)="E","Online","Offline")))</f>
        <v>Offline</v>
      </c>
      <c r="N11505" s="64">
        <f>IF(ISBLANK(M11505),,H11505*INDEX(Inputs!F:F,MATCH(F11505,Inputs!E:E,0)))</f>
        <v>1899</v>
      </c>
      <c r="O11505" s="65"/>
    </row>
    <row r="11506" ht="15.75" customHeight="1" spans="1:15">
      <c r="A11506" s="65" t="s">
        <v>454</v>
      </c>
      <c r="B11506" s="66" t="s">
        <v>33</v>
      </c>
      <c r="C11506" s="65" t="s">
        <v>455</v>
      </c>
      <c r="D11506" s="66" t="s">
        <v>370</v>
      </c>
      <c r="E11506" s="66" t="s">
        <v>410</v>
      </c>
      <c r="F11506" s="65">
        <v>250877</v>
      </c>
      <c r="G11506" s="65" t="s">
        <v>22</v>
      </c>
      <c r="H11506" s="67">
        <v>1</v>
      </c>
      <c r="I11506" s="69" t="s">
        <v>1552</v>
      </c>
      <c r="J11506" s="63">
        <f t="shared" si="45"/>
        <v>45029</v>
      </c>
      <c r="K11506" s="64">
        <f>IF(ISBLANK(J11506),,H11506*INDEX(Inputs!G:G,MATCH(F11506,Inputs!E:E,0)))</f>
        <v>349</v>
      </c>
      <c r="L11506" s="65" t="str">
        <f>IF(ISBLANK(J11506),,INDEX(Inputs!D:D,MATCH(F11506,Inputs!E:E,0)))</f>
        <v>595BK Evo Fox Falcon X35 Medium Speed Mouse Pad</v>
      </c>
      <c r="M11506" s="65" t="str">
        <f>IF(ISBLANK(#REF!),,IF(B11506="Online","Online",IF(LEFT(B11506,1)="E","Online","Offline")))</f>
        <v>Offline</v>
      </c>
      <c r="N11506" s="64">
        <f>IF(ISBLANK(M11506),,H11506*INDEX(Inputs!F:F,MATCH(F11506,Inputs!E:E,0)))</f>
        <v>699</v>
      </c>
      <c r="O11506" s="65"/>
    </row>
    <row r="11507" ht="15.75" customHeight="1" spans="1:15">
      <c r="A11507" s="65" t="s">
        <v>480</v>
      </c>
      <c r="B11507" s="66" t="s">
        <v>145</v>
      </c>
      <c r="C11507" s="65" t="s">
        <v>481</v>
      </c>
      <c r="D11507" s="66" t="s">
        <v>370</v>
      </c>
      <c r="E11507" s="66" t="s">
        <v>410</v>
      </c>
      <c r="F11507" s="65">
        <v>250877</v>
      </c>
      <c r="G11507" s="65" t="s">
        <v>22</v>
      </c>
      <c r="H11507" s="67">
        <v>1</v>
      </c>
      <c r="I11507" s="69" t="s">
        <v>1552</v>
      </c>
      <c r="J11507" s="63">
        <f t="shared" si="45"/>
        <v>45029</v>
      </c>
      <c r="K11507" s="64">
        <f>IF(ISBLANK(J11507),,H11507*INDEX(Inputs!G:G,MATCH(F11507,Inputs!E:E,0)))</f>
        <v>349</v>
      </c>
      <c r="L11507" s="65" t="str">
        <f>IF(ISBLANK(J11507),,INDEX(Inputs!D:D,MATCH(F11507,Inputs!E:E,0)))</f>
        <v>595BK Evo Fox Falcon X35 Medium Speed Mouse Pad</v>
      </c>
      <c r="M11507" s="65" t="str">
        <f>IF(ISBLANK(#REF!),,IF(B11507="Online","Online",IF(LEFT(B11507,1)="E","Online","Offline")))</f>
        <v>Offline</v>
      </c>
      <c r="N11507" s="64">
        <f>IF(ISBLANK(M11507),,H11507*INDEX(Inputs!F:F,MATCH(F11507,Inputs!E:E,0)))</f>
        <v>699</v>
      </c>
      <c r="O11507" s="65"/>
    </row>
    <row r="11508" ht="15.75" customHeight="1" spans="1:15">
      <c r="A11508" s="65" t="s">
        <v>551</v>
      </c>
      <c r="B11508" s="66" t="s">
        <v>552</v>
      </c>
      <c r="C11508" s="65" t="s">
        <v>553</v>
      </c>
      <c r="D11508" s="66" t="s">
        <v>370</v>
      </c>
      <c r="E11508" s="66" t="s">
        <v>410</v>
      </c>
      <c r="F11508" s="65">
        <v>250877</v>
      </c>
      <c r="G11508" s="65" t="s">
        <v>22</v>
      </c>
      <c r="H11508" s="67">
        <v>1</v>
      </c>
      <c r="I11508" s="69" t="s">
        <v>1552</v>
      </c>
      <c r="J11508" s="63">
        <f t="shared" si="45"/>
        <v>45029</v>
      </c>
      <c r="K11508" s="64">
        <f>IF(ISBLANK(J11508),,H11508*INDEX(Inputs!G:G,MATCH(F11508,Inputs!E:E,0)))</f>
        <v>349</v>
      </c>
      <c r="L11508" s="65" t="str">
        <f>IF(ISBLANK(J11508),,INDEX(Inputs!D:D,MATCH(F11508,Inputs!E:E,0)))</f>
        <v>595BK Evo Fox Falcon X35 Medium Speed Mouse Pad</v>
      </c>
      <c r="M11508" s="65" t="str">
        <f>IF(ISBLANK(#REF!),,IF(B11508="Online","Online",IF(LEFT(B11508,1)="E","Online","Offline")))</f>
        <v>Offline</v>
      </c>
      <c r="N11508" s="64">
        <f>IF(ISBLANK(M11508),,H11508*INDEX(Inputs!F:F,MATCH(F11508,Inputs!E:E,0)))</f>
        <v>699</v>
      </c>
      <c r="O11508" s="65"/>
    </row>
    <row r="11509" ht="15.75" customHeight="1" spans="1:15">
      <c r="A11509" s="65" t="s">
        <v>338</v>
      </c>
      <c r="B11509" s="66" t="s">
        <v>237</v>
      </c>
      <c r="C11509" s="65" t="s">
        <v>891</v>
      </c>
      <c r="D11509" s="66" t="s">
        <v>370</v>
      </c>
      <c r="E11509" s="66" t="s">
        <v>410</v>
      </c>
      <c r="F11509" s="65">
        <v>250877</v>
      </c>
      <c r="G11509" s="65" t="s">
        <v>22</v>
      </c>
      <c r="H11509" s="67">
        <v>1</v>
      </c>
      <c r="I11509" s="69" t="s">
        <v>1552</v>
      </c>
      <c r="J11509" s="63">
        <f t="shared" si="45"/>
        <v>45029</v>
      </c>
      <c r="K11509" s="64">
        <f>IF(ISBLANK(J11509),,H11509*INDEX(Inputs!G:G,MATCH(F11509,Inputs!E:E,0)))</f>
        <v>349</v>
      </c>
      <c r="L11509" s="65" t="str">
        <f>IF(ISBLANK(J11509),,INDEX(Inputs!D:D,MATCH(F11509,Inputs!E:E,0)))</f>
        <v>595BK Evo Fox Falcon X35 Medium Speed Mouse Pad</v>
      </c>
      <c r="M11509" s="65" t="str">
        <f>IF(ISBLANK(#REF!),,IF(B11509="Online","Online",IF(LEFT(B11509,1)="E","Online","Offline")))</f>
        <v>Offline</v>
      </c>
      <c r="N11509" s="64">
        <f>IF(ISBLANK(M11509),,H11509*INDEX(Inputs!F:F,MATCH(F11509,Inputs!E:E,0)))</f>
        <v>699</v>
      </c>
      <c r="O11509" s="65"/>
    </row>
    <row r="11510" ht="15.75" customHeight="1" spans="1:15">
      <c r="A11510" s="65" t="s">
        <v>327</v>
      </c>
      <c r="B11510" s="66" t="s">
        <v>70</v>
      </c>
      <c r="C11510" s="65" t="s">
        <v>328</v>
      </c>
      <c r="D11510" s="66" t="s">
        <v>370</v>
      </c>
      <c r="E11510" s="66" t="s">
        <v>410</v>
      </c>
      <c r="F11510" s="65">
        <v>250876</v>
      </c>
      <c r="G11510" s="65" t="s">
        <v>26</v>
      </c>
      <c r="H11510" s="67">
        <v>1</v>
      </c>
      <c r="I11510" s="69" t="s">
        <v>1552</v>
      </c>
      <c r="J11510" s="63">
        <f t="shared" si="45"/>
        <v>45029</v>
      </c>
      <c r="K11510" s="64">
        <f>IF(ISBLANK(J11510),,H11510*INDEX(Inputs!G:G,MATCH(F11510,Inputs!E:E,0)))</f>
        <v>1399</v>
      </c>
      <c r="L11510" s="65" t="str">
        <f>IF(ISBLANK(J11510),,INDEX(Inputs!D:D,MATCH(F11510,Inputs!E:E,0)))</f>
        <v>649BK EvoFox Typhoon Laptop Cooling Pad</v>
      </c>
      <c r="M11510" s="65" t="str">
        <f>IF(ISBLANK(#REF!),,IF(B11510="Online","Online",IF(LEFT(B11510,1)="E","Online","Offline")))</f>
        <v>Offline</v>
      </c>
      <c r="N11510" s="64">
        <f>IF(ISBLANK(M11510),,H11510*INDEX(Inputs!F:F,MATCH(F11510,Inputs!E:E,0)))</f>
        <v>1999</v>
      </c>
      <c r="O11510" s="65"/>
    </row>
    <row r="11511" ht="15.75" customHeight="1" spans="1:15">
      <c r="A11511" s="65" t="s">
        <v>1009</v>
      </c>
      <c r="B11511" s="66" t="s">
        <v>214</v>
      </c>
      <c r="C11511" s="65" t="s">
        <v>1010</v>
      </c>
      <c r="D11511" s="66" t="s">
        <v>370</v>
      </c>
      <c r="E11511" s="66" t="s">
        <v>410</v>
      </c>
      <c r="F11511" s="65">
        <v>250876</v>
      </c>
      <c r="G11511" s="65" t="s">
        <v>26</v>
      </c>
      <c r="H11511" s="67">
        <v>1</v>
      </c>
      <c r="I11511" s="69" t="s">
        <v>1552</v>
      </c>
      <c r="J11511" s="63">
        <f t="shared" si="45"/>
        <v>45029</v>
      </c>
      <c r="K11511" s="64">
        <f>IF(ISBLANK(J11511),,H11511*INDEX(Inputs!G:G,MATCH(F11511,Inputs!E:E,0)))</f>
        <v>1399</v>
      </c>
      <c r="L11511" s="65" t="str">
        <f>IF(ISBLANK(J11511),,INDEX(Inputs!D:D,MATCH(F11511,Inputs!E:E,0)))</f>
        <v>649BK EvoFox Typhoon Laptop Cooling Pad</v>
      </c>
      <c r="M11511" s="65" t="str">
        <f>IF(ISBLANK(#REF!),,IF(B11511="Online","Online",IF(LEFT(B11511,1)="E","Online","Offline")))</f>
        <v>Offline</v>
      </c>
      <c r="N11511" s="64">
        <f>IF(ISBLANK(M11511),,H11511*INDEX(Inputs!F:F,MATCH(F11511,Inputs!E:E,0)))</f>
        <v>1999</v>
      </c>
      <c r="O11511" s="65"/>
    </row>
    <row r="11512" ht="15.75" customHeight="1" spans="1:15">
      <c r="A11512" s="65" t="s">
        <v>1411</v>
      </c>
      <c r="B11512" s="66" t="s">
        <v>1124</v>
      </c>
      <c r="C11512" s="65" t="s">
        <v>1125</v>
      </c>
      <c r="D11512" s="66" t="s">
        <v>370</v>
      </c>
      <c r="E11512" s="66" t="s">
        <v>410</v>
      </c>
      <c r="F11512" s="65">
        <v>250423</v>
      </c>
      <c r="G11512" s="65" t="s">
        <v>11</v>
      </c>
      <c r="H11512" s="67">
        <v>1</v>
      </c>
      <c r="I11512" s="69" t="s">
        <v>1552</v>
      </c>
      <c r="J11512" s="63">
        <f t="shared" si="45"/>
        <v>45029</v>
      </c>
      <c r="K11512" s="64">
        <f>IF(ISBLANK(J11512),,H11512*INDEX(Inputs!G:G,MATCH(F11512,Inputs!E:E,0)))</f>
        <v>759</v>
      </c>
      <c r="L11512" s="65" t="str">
        <f>IF(ISBLANK(J11512),,INDEX(Inputs!D:D,MATCH(F11512,Inputs!E:E,0)))</f>
        <v>650GR Ergo View Laptop Stand-Grey</v>
      </c>
      <c r="M11512" s="65" t="str">
        <f>IF(ISBLANK(#REF!),,IF(B11512="Online","Online",IF(LEFT(B11512,1)="E","Online","Offline")))</f>
        <v>Offline</v>
      </c>
      <c r="N11512" s="64">
        <f>IF(ISBLANK(M11512),,H11512*INDEX(Inputs!F:F,MATCH(F11512,Inputs!E:E,0)))</f>
        <v>899</v>
      </c>
      <c r="O11512" s="65"/>
    </row>
    <row r="11513" ht="15.75" customHeight="1" spans="1:15">
      <c r="A11513" s="65" t="s">
        <v>458</v>
      </c>
      <c r="B11513" s="66" t="s">
        <v>21</v>
      </c>
      <c r="C11513" s="65" t="s">
        <v>489</v>
      </c>
      <c r="D11513" s="66" t="s">
        <v>370</v>
      </c>
      <c r="E11513" s="66" t="s">
        <v>371</v>
      </c>
      <c r="F11513" s="65">
        <v>260085</v>
      </c>
      <c r="G11513" s="65" t="s">
        <v>32</v>
      </c>
      <c r="H11513" s="67">
        <v>1</v>
      </c>
      <c r="I11513" s="69" t="s">
        <v>1552</v>
      </c>
      <c r="J11513" s="63">
        <f t="shared" si="45"/>
        <v>45029</v>
      </c>
      <c r="K11513" s="64">
        <f>IF(ISBLANK(J11513),,H11513*INDEX(Inputs!G:G,MATCH(F11513,Inputs!E:E,0)))</f>
        <v>1059</v>
      </c>
      <c r="L11513" s="65" t="str">
        <f>IF(ISBLANK(J11513),,INDEX(Inputs!D:D,MATCH(F11513,Inputs!E:E,0)))</f>
        <v>435BK Type-C 4 Port USB 3.0 Hub Pro</v>
      </c>
      <c r="M11513" s="65" t="str">
        <f>IF(ISBLANK(#REF!),,IF(B11513="Online","Online",IF(LEFT(B11513,1)="E","Online","Offline")))</f>
        <v>Offline</v>
      </c>
      <c r="N11513" s="64">
        <f>IF(ISBLANK(M11513),,H11513*INDEX(Inputs!F:F,MATCH(F11513,Inputs!E:E,0)))</f>
        <v>1599</v>
      </c>
      <c r="O11513" s="65"/>
    </row>
    <row r="11514" ht="15.75" customHeight="1" spans="1:15">
      <c r="A11514" s="65" t="s">
        <v>454</v>
      </c>
      <c r="B11514" s="66" t="s">
        <v>33</v>
      </c>
      <c r="C11514" s="65" t="s">
        <v>455</v>
      </c>
      <c r="D11514" s="66" t="s">
        <v>370</v>
      </c>
      <c r="E11514" s="66" t="s">
        <v>410</v>
      </c>
      <c r="F11514" s="65">
        <v>250879</v>
      </c>
      <c r="G11514" s="65" t="s">
        <v>30</v>
      </c>
      <c r="H11514" s="67">
        <v>1</v>
      </c>
      <c r="I11514" s="69" t="s">
        <v>1552</v>
      </c>
      <c r="J11514" s="63">
        <f t="shared" si="45"/>
        <v>45029</v>
      </c>
      <c r="K11514" s="64">
        <f>IF(ISBLANK(J11514),,H11514*INDEX(Inputs!G:G,MATCH(F11514,Inputs!E:E,0)))</f>
        <v>699</v>
      </c>
      <c r="L11514" s="65" t="str">
        <f>IF(ISBLANK(J11514),,INDEX(Inputs!D:D,MATCH(F11514,Inputs!E:E,0)))</f>
        <v>597BK Evo Fox Falcon X85 Extra Large Speed Mouse Pad</v>
      </c>
      <c r="M11514" s="65" t="str">
        <f>IF(ISBLANK(#REF!),,IF(B11514="Online","Online",IF(LEFT(B11514,1)="E","Online","Offline")))</f>
        <v>Offline</v>
      </c>
      <c r="N11514" s="64">
        <f>IF(ISBLANK(M11514),,H11514*INDEX(Inputs!F:F,MATCH(F11514,Inputs!E:E,0)))</f>
        <v>1199</v>
      </c>
      <c r="O11514" s="65"/>
    </row>
    <row r="11515" ht="15.75" customHeight="1" spans="1:15">
      <c r="A11515" s="65" t="s">
        <v>338</v>
      </c>
      <c r="B11515" s="66" t="s">
        <v>51</v>
      </c>
      <c r="C11515" s="65" t="s">
        <v>597</v>
      </c>
      <c r="D11515" s="66" t="s">
        <v>370</v>
      </c>
      <c r="E11515" s="66" t="s">
        <v>410</v>
      </c>
      <c r="F11515" s="65">
        <v>250879</v>
      </c>
      <c r="G11515" s="65" t="s">
        <v>30</v>
      </c>
      <c r="H11515" s="67">
        <v>1</v>
      </c>
      <c r="I11515" s="69" t="s">
        <v>1552</v>
      </c>
      <c r="J11515" s="63">
        <f t="shared" si="45"/>
        <v>45029</v>
      </c>
      <c r="K11515" s="64">
        <f>IF(ISBLANK(J11515),,H11515*INDEX(Inputs!G:G,MATCH(F11515,Inputs!E:E,0)))</f>
        <v>699</v>
      </c>
      <c r="L11515" s="65" t="str">
        <f>IF(ISBLANK(J11515),,INDEX(Inputs!D:D,MATCH(F11515,Inputs!E:E,0)))</f>
        <v>597BK Evo Fox Falcon X85 Extra Large Speed Mouse Pad</v>
      </c>
      <c r="M11515" s="65" t="str">
        <f>IF(ISBLANK(#REF!),,IF(B11515="Online","Online",IF(LEFT(B11515,1)="E","Online","Offline")))</f>
        <v>Offline</v>
      </c>
      <c r="N11515" s="64">
        <f>IF(ISBLANK(M11515),,H11515*INDEX(Inputs!F:F,MATCH(F11515,Inputs!E:E,0)))</f>
        <v>1199</v>
      </c>
      <c r="O11515" s="65"/>
    </row>
    <row r="11516" ht="15.75" customHeight="1" spans="1:15">
      <c r="A11516" s="65" t="s">
        <v>327</v>
      </c>
      <c r="B11516" s="66" t="s">
        <v>63</v>
      </c>
      <c r="C11516" s="65" t="s">
        <v>527</v>
      </c>
      <c r="D11516" s="66" t="s">
        <v>370</v>
      </c>
      <c r="E11516" s="66" t="s">
        <v>410</v>
      </c>
      <c r="F11516" s="65">
        <v>250879</v>
      </c>
      <c r="G11516" s="65" t="s">
        <v>30</v>
      </c>
      <c r="H11516" s="67">
        <v>1</v>
      </c>
      <c r="I11516" s="69" t="s">
        <v>1552</v>
      </c>
      <c r="J11516" s="63">
        <f t="shared" si="45"/>
        <v>45029</v>
      </c>
      <c r="K11516" s="64">
        <f>IF(ISBLANK(J11516),,H11516*INDEX(Inputs!G:G,MATCH(F11516,Inputs!E:E,0)))</f>
        <v>699</v>
      </c>
      <c r="L11516" s="65" t="str">
        <f>IF(ISBLANK(J11516),,INDEX(Inputs!D:D,MATCH(F11516,Inputs!E:E,0)))</f>
        <v>597BK Evo Fox Falcon X85 Extra Large Speed Mouse Pad</v>
      </c>
      <c r="M11516" s="65" t="str">
        <f>IF(ISBLANK(#REF!),,IF(B11516="Online","Online",IF(LEFT(B11516,1)="E","Online","Offline")))</f>
        <v>Offline</v>
      </c>
      <c r="N11516" s="64">
        <f>IF(ISBLANK(M11516),,H11516*INDEX(Inputs!F:F,MATCH(F11516,Inputs!E:E,0)))</f>
        <v>1199</v>
      </c>
      <c r="O11516" s="65"/>
    </row>
    <row r="11517" ht="15.75" customHeight="1" spans="1:15">
      <c r="A11517" s="65" t="s">
        <v>445</v>
      </c>
      <c r="B11517" s="66" t="s">
        <v>137</v>
      </c>
      <c r="C11517" s="65" t="s">
        <v>951</v>
      </c>
      <c r="D11517" s="66" t="s">
        <v>370</v>
      </c>
      <c r="E11517" s="66" t="s">
        <v>410</v>
      </c>
      <c r="F11517" s="65">
        <v>250879</v>
      </c>
      <c r="G11517" s="65" t="s">
        <v>30</v>
      </c>
      <c r="H11517" s="67">
        <v>1</v>
      </c>
      <c r="I11517" s="69" t="s">
        <v>1552</v>
      </c>
      <c r="J11517" s="63">
        <f t="shared" si="45"/>
        <v>45029</v>
      </c>
      <c r="K11517" s="64">
        <f>IF(ISBLANK(J11517),,H11517*INDEX(Inputs!G:G,MATCH(F11517,Inputs!E:E,0)))</f>
        <v>699</v>
      </c>
      <c r="L11517" s="65" t="str">
        <f>IF(ISBLANK(J11517),,INDEX(Inputs!D:D,MATCH(F11517,Inputs!E:E,0)))</f>
        <v>597BK Evo Fox Falcon X85 Extra Large Speed Mouse Pad</v>
      </c>
      <c r="M11517" s="65" t="str">
        <f>IF(ISBLANK(#REF!),,IF(B11517="Online","Online",IF(LEFT(B11517,1)="E","Online","Offline")))</f>
        <v>Offline</v>
      </c>
      <c r="N11517" s="64">
        <f>IF(ISBLANK(M11517),,H11517*INDEX(Inputs!F:F,MATCH(F11517,Inputs!E:E,0)))</f>
        <v>1199</v>
      </c>
      <c r="O11517" s="65"/>
    </row>
    <row r="11518" ht="15.75" customHeight="1" spans="1:15">
      <c r="A11518" s="65" t="s">
        <v>327</v>
      </c>
      <c r="B11518" s="66" t="s">
        <v>196</v>
      </c>
      <c r="C11518" s="65" t="s">
        <v>579</v>
      </c>
      <c r="D11518" s="66" t="s">
        <v>370</v>
      </c>
      <c r="E11518" s="66" t="s">
        <v>410</v>
      </c>
      <c r="F11518" s="65">
        <v>250879</v>
      </c>
      <c r="G11518" s="65" t="s">
        <v>30</v>
      </c>
      <c r="H11518" s="67">
        <v>1</v>
      </c>
      <c r="I11518" s="69" t="s">
        <v>1552</v>
      </c>
      <c r="J11518" s="63">
        <f t="shared" si="45"/>
        <v>45029</v>
      </c>
      <c r="K11518" s="64">
        <f>IF(ISBLANK(J11518),,H11518*INDEX(Inputs!G:G,MATCH(F11518,Inputs!E:E,0)))</f>
        <v>699</v>
      </c>
      <c r="L11518" s="65" t="str">
        <f>IF(ISBLANK(J11518),,INDEX(Inputs!D:D,MATCH(F11518,Inputs!E:E,0)))</f>
        <v>597BK Evo Fox Falcon X85 Extra Large Speed Mouse Pad</v>
      </c>
      <c r="M11518" s="65" t="str">
        <f>IF(ISBLANK(#REF!),,IF(B11518="Online","Online",IF(LEFT(B11518,1)="E","Online","Offline")))</f>
        <v>Offline</v>
      </c>
      <c r="N11518" s="64">
        <f>IF(ISBLANK(M11518),,H11518*INDEX(Inputs!F:F,MATCH(F11518,Inputs!E:E,0)))</f>
        <v>1199</v>
      </c>
      <c r="O11518" s="65"/>
    </row>
    <row r="11519" ht="15.75" customHeight="1" spans="1:15">
      <c r="A11519" s="65" t="s">
        <v>327</v>
      </c>
      <c r="B11519" s="66" t="s">
        <v>224</v>
      </c>
      <c r="C11519" s="65" t="s">
        <v>1072</v>
      </c>
      <c r="D11519" s="66" t="s">
        <v>370</v>
      </c>
      <c r="E11519" s="66" t="s">
        <v>410</v>
      </c>
      <c r="F11519" s="65">
        <v>250879</v>
      </c>
      <c r="G11519" s="65" t="s">
        <v>30</v>
      </c>
      <c r="H11519" s="67">
        <v>1</v>
      </c>
      <c r="I11519" s="69" t="s">
        <v>1552</v>
      </c>
      <c r="J11519" s="63">
        <f t="shared" si="45"/>
        <v>45029</v>
      </c>
      <c r="K11519" s="64">
        <f>IF(ISBLANK(J11519),,H11519*INDEX(Inputs!G:G,MATCH(F11519,Inputs!E:E,0)))</f>
        <v>699</v>
      </c>
      <c r="L11519" s="65" t="str">
        <f>IF(ISBLANK(J11519),,INDEX(Inputs!D:D,MATCH(F11519,Inputs!E:E,0)))</f>
        <v>597BK Evo Fox Falcon X85 Extra Large Speed Mouse Pad</v>
      </c>
      <c r="M11519" s="65" t="str">
        <f>IF(ISBLANK(#REF!),,IF(B11519="Online","Online",IF(LEFT(B11519,1)="E","Online","Offline")))</f>
        <v>Offline</v>
      </c>
      <c r="N11519" s="64">
        <f>IF(ISBLANK(M11519),,H11519*INDEX(Inputs!F:F,MATCH(F11519,Inputs!E:E,0)))</f>
        <v>1199</v>
      </c>
      <c r="O11519" s="65"/>
    </row>
    <row r="11520" ht="15.75" customHeight="1" spans="1:15">
      <c r="A11520" s="65" t="s">
        <v>338</v>
      </c>
      <c r="B11520" s="66" t="s">
        <v>47</v>
      </c>
      <c r="C11520" s="65" t="s">
        <v>357</v>
      </c>
      <c r="D11520" s="66" t="s">
        <v>414</v>
      </c>
      <c r="E11520" s="66" t="s">
        <v>415</v>
      </c>
      <c r="F11520" s="65">
        <v>250874</v>
      </c>
      <c r="G11520" s="65" t="s">
        <v>13</v>
      </c>
      <c r="H11520" s="67">
        <v>1</v>
      </c>
      <c r="I11520" s="69" t="s">
        <v>1555</v>
      </c>
      <c r="J11520" s="63">
        <f t="shared" si="45"/>
        <v>45030</v>
      </c>
      <c r="K11520" s="64">
        <f>IF(ISBLANK(J11520),,H11520*INDEX(Inputs!G:G,MATCH(F11520,Inputs!E:E,0)))</f>
        <v>1349</v>
      </c>
      <c r="L11520" s="65" t="str">
        <f>IF(ISBLANK(J11520),,INDEX(Inputs!D:D,MATCH(F11520,Inputs!E:E,0)))</f>
        <v>432BK EvoFox X-Team Gaming Keyboard &amp; Mouse (USB)</v>
      </c>
      <c r="M11520" s="65" t="str">
        <f>IF(ISBLANK(#REF!),,IF(B11520="Online","Online",IF(LEFT(B11520,1)="E","Online","Offline")))</f>
        <v>Offline</v>
      </c>
      <c r="N11520" s="64">
        <f>IF(ISBLANK(M11520),,H11520*INDEX(Inputs!F:F,MATCH(F11520,Inputs!E:E,0)))</f>
        <v>1899</v>
      </c>
      <c r="O11520" s="65"/>
    </row>
    <row r="11521" ht="15.75" customHeight="1" spans="1:15">
      <c r="A11521" s="65" t="s">
        <v>327</v>
      </c>
      <c r="B11521" s="66" t="s">
        <v>63</v>
      </c>
      <c r="C11521" s="65" t="s">
        <v>527</v>
      </c>
      <c r="D11521" s="66" t="s">
        <v>414</v>
      </c>
      <c r="E11521" s="66" t="s">
        <v>415</v>
      </c>
      <c r="F11521" s="65">
        <v>250874</v>
      </c>
      <c r="G11521" s="65" t="s">
        <v>13</v>
      </c>
      <c r="H11521" s="67">
        <v>1</v>
      </c>
      <c r="I11521" s="69" t="s">
        <v>1555</v>
      </c>
      <c r="J11521" s="63">
        <f t="shared" si="45"/>
        <v>45030</v>
      </c>
      <c r="K11521" s="64">
        <f>IF(ISBLANK(J11521),,H11521*INDEX(Inputs!G:G,MATCH(F11521,Inputs!E:E,0)))</f>
        <v>1349</v>
      </c>
      <c r="L11521" s="65" t="str">
        <f>IF(ISBLANK(J11521),,INDEX(Inputs!D:D,MATCH(F11521,Inputs!E:E,0)))</f>
        <v>432BK EvoFox X-Team Gaming Keyboard &amp; Mouse (USB)</v>
      </c>
      <c r="M11521" s="65" t="str">
        <f>IF(ISBLANK(#REF!),,IF(B11521="Online","Online",IF(LEFT(B11521,1)="E","Online","Offline")))</f>
        <v>Offline</v>
      </c>
      <c r="N11521" s="64">
        <f>IF(ISBLANK(M11521),,H11521*INDEX(Inputs!F:F,MATCH(F11521,Inputs!E:E,0)))</f>
        <v>1899</v>
      </c>
      <c r="O11521" s="65"/>
    </row>
    <row r="11522" ht="15.75" customHeight="1" spans="1:15">
      <c r="A11522" s="65" t="s">
        <v>338</v>
      </c>
      <c r="B11522" s="66" t="s">
        <v>79</v>
      </c>
      <c r="C11522" s="65" t="s">
        <v>964</v>
      </c>
      <c r="D11522" s="66" t="s">
        <v>414</v>
      </c>
      <c r="E11522" s="66" t="s">
        <v>415</v>
      </c>
      <c r="F11522" s="65">
        <v>250874</v>
      </c>
      <c r="G11522" s="65" t="s">
        <v>13</v>
      </c>
      <c r="H11522" s="67">
        <v>1</v>
      </c>
      <c r="I11522" s="69" t="s">
        <v>1555</v>
      </c>
      <c r="J11522" s="63">
        <f t="shared" si="45"/>
        <v>45030</v>
      </c>
      <c r="K11522" s="64">
        <f>IF(ISBLANK(J11522),,H11522*INDEX(Inputs!G:G,MATCH(F11522,Inputs!E:E,0)))</f>
        <v>1349</v>
      </c>
      <c r="L11522" s="65" t="str">
        <f>IF(ISBLANK(J11522),,INDEX(Inputs!D:D,MATCH(F11522,Inputs!E:E,0)))</f>
        <v>432BK EvoFox X-Team Gaming Keyboard &amp; Mouse (USB)</v>
      </c>
      <c r="M11522" s="65" t="str">
        <f>IF(ISBLANK(#REF!),,IF(B11522="Online","Online",IF(LEFT(B11522,1)="E","Online","Offline")))</f>
        <v>Offline</v>
      </c>
      <c r="N11522" s="64">
        <f>IF(ISBLANK(M11522),,H11522*INDEX(Inputs!F:F,MATCH(F11522,Inputs!E:E,0)))</f>
        <v>1899</v>
      </c>
      <c r="O11522" s="65"/>
    </row>
    <row r="11523" ht="15.75" customHeight="1" spans="1:15">
      <c r="A11523" s="65" t="s">
        <v>407</v>
      </c>
      <c r="B11523" s="66" t="s">
        <v>45</v>
      </c>
      <c r="C11523" s="65" t="s">
        <v>408</v>
      </c>
      <c r="D11523" s="66" t="s">
        <v>370</v>
      </c>
      <c r="E11523" s="66" t="s">
        <v>410</v>
      </c>
      <c r="F11523" s="65">
        <v>250877</v>
      </c>
      <c r="G11523" s="65" t="s">
        <v>22</v>
      </c>
      <c r="H11523" s="67">
        <v>1</v>
      </c>
      <c r="I11523" s="69" t="s">
        <v>1555</v>
      </c>
      <c r="J11523" s="63">
        <f t="shared" si="45"/>
        <v>45030</v>
      </c>
      <c r="K11523" s="64">
        <f>IF(ISBLANK(J11523),,H11523*INDEX(Inputs!G:G,MATCH(F11523,Inputs!E:E,0)))</f>
        <v>349</v>
      </c>
      <c r="L11523" s="65" t="str">
        <f>IF(ISBLANK(J11523),,INDEX(Inputs!D:D,MATCH(F11523,Inputs!E:E,0)))</f>
        <v>595BK Evo Fox Falcon X35 Medium Speed Mouse Pad</v>
      </c>
      <c r="M11523" s="65" t="str">
        <f>IF(ISBLANK(#REF!),,IF(B11523="Online","Online",IF(LEFT(B11523,1)="E","Online","Offline")))</f>
        <v>Offline</v>
      </c>
      <c r="N11523" s="64">
        <f>IF(ISBLANK(M11523),,H11523*INDEX(Inputs!F:F,MATCH(F11523,Inputs!E:E,0)))</f>
        <v>699</v>
      </c>
      <c r="O11523" s="65"/>
    </row>
    <row r="11524" ht="15.75" customHeight="1" spans="1:15">
      <c r="A11524" s="65" t="s">
        <v>541</v>
      </c>
      <c r="B11524" s="66" t="s">
        <v>68</v>
      </c>
      <c r="C11524" s="65" t="s">
        <v>542</v>
      </c>
      <c r="D11524" s="66" t="s">
        <v>370</v>
      </c>
      <c r="E11524" s="66" t="s">
        <v>410</v>
      </c>
      <c r="F11524" s="65">
        <v>250876</v>
      </c>
      <c r="G11524" s="65" t="s">
        <v>26</v>
      </c>
      <c r="H11524" s="67">
        <v>1</v>
      </c>
      <c r="I11524" s="69" t="s">
        <v>1555</v>
      </c>
      <c r="J11524" s="63">
        <f t="shared" si="45"/>
        <v>45030</v>
      </c>
      <c r="K11524" s="64">
        <f>IF(ISBLANK(J11524),,H11524*INDEX(Inputs!G:G,MATCH(F11524,Inputs!E:E,0)))</f>
        <v>1399</v>
      </c>
      <c r="L11524" s="65" t="str">
        <f>IF(ISBLANK(J11524),,INDEX(Inputs!D:D,MATCH(F11524,Inputs!E:E,0)))</f>
        <v>649BK EvoFox Typhoon Laptop Cooling Pad</v>
      </c>
      <c r="M11524" s="65" t="str">
        <f>IF(ISBLANK(#REF!),,IF(B11524="Online","Online",IF(LEFT(B11524,1)="E","Online","Offline")))</f>
        <v>Offline</v>
      </c>
      <c r="N11524" s="64">
        <f>IF(ISBLANK(M11524),,H11524*INDEX(Inputs!F:F,MATCH(F11524,Inputs!E:E,0)))</f>
        <v>1999</v>
      </c>
      <c r="O11524" s="65"/>
    </row>
    <row r="11525" ht="15.75" customHeight="1" spans="1:15">
      <c r="A11525" s="65" t="s">
        <v>327</v>
      </c>
      <c r="B11525" s="66" t="s">
        <v>74</v>
      </c>
      <c r="C11525" s="65" t="s">
        <v>688</v>
      </c>
      <c r="D11525" s="66" t="s">
        <v>370</v>
      </c>
      <c r="E11525" s="66" t="s">
        <v>410</v>
      </c>
      <c r="F11525" s="65">
        <v>250876</v>
      </c>
      <c r="G11525" s="65" t="s">
        <v>26</v>
      </c>
      <c r="H11525" s="67">
        <v>1</v>
      </c>
      <c r="I11525" s="69" t="s">
        <v>1555</v>
      </c>
      <c r="J11525" s="63">
        <f t="shared" si="45"/>
        <v>45030</v>
      </c>
      <c r="K11525" s="64">
        <f>IF(ISBLANK(J11525),,H11525*INDEX(Inputs!G:G,MATCH(F11525,Inputs!E:E,0)))</f>
        <v>1399</v>
      </c>
      <c r="L11525" s="65" t="str">
        <f>IF(ISBLANK(J11525),,INDEX(Inputs!D:D,MATCH(F11525,Inputs!E:E,0)))</f>
        <v>649BK EvoFox Typhoon Laptop Cooling Pad</v>
      </c>
      <c r="M11525" s="65" t="str">
        <f>IF(ISBLANK(#REF!),,IF(B11525="Online","Online",IF(LEFT(B11525,1)="E","Online","Offline")))</f>
        <v>Offline</v>
      </c>
      <c r="N11525" s="64">
        <f>IF(ISBLANK(M11525),,H11525*INDEX(Inputs!F:F,MATCH(F11525,Inputs!E:E,0)))</f>
        <v>1999</v>
      </c>
      <c r="O11525" s="65"/>
    </row>
    <row r="11526" ht="15.75" customHeight="1" spans="1:15">
      <c r="A11526" s="65" t="s">
        <v>327</v>
      </c>
      <c r="B11526" s="66" t="s">
        <v>78</v>
      </c>
      <c r="C11526" s="65" t="s">
        <v>351</v>
      </c>
      <c r="D11526" s="66" t="s">
        <v>370</v>
      </c>
      <c r="E11526" s="66" t="s">
        <v>410</v>
      </c>
      <c r="F11526" s="65">
        <v>250876</v>
      </c>
      <c r="G11526" s="65" t="s">
        <v>26</v>
      </c>
      <c r="H11526" s="67">
        <v>1</v>
      </c>
      <c r="I11526" s="69" t="s">
        <v>1555</v>
      </c>
      <c r="J11526" s="63">
        <f t="shared" si="45"/>
        <v>45030</v>
      </c>
      <c r="K11526" s="64">
        <f>IF(ISBLANK(J11526),,H11526*INDEX(Inputs!G:G,MATCH(F11526,Inputs!E:E,0)))</f>
        <v>1399</v>
      </c>
      <c r="L11526" s="65" t="str">
        <f>IF(ISBLANK(J11526),,INDEX(Inputs!D:D,MATCH(F11526,Inputs!E:E,0)))</f>
        <v>649BK EvoFox Typhoon Laptop Cooling Pad</v>
      </c>
      <c r="M11526" s="65" t="str">
        <f>IF(ISBLANK(#REF!),,IF(B11526="Online","Online",IF(LEFT(B11526,1)="E","Online","Offline")))</f>
        <v>Offline</v>
      </c>
      <c r="N11526" s="64">
        <f>IF(ISBLANK(M11526),,H11526*INDEX(Inputs!F:F,MATCH(F11526,Inputs!E:E,0)))</f>
        <v>1999</v>
      </c>
      <c r="O11526" s="65"/>
    </row>
    <row r="11527" ht="15.75" customHeight="1" spans="1:15">
      <c r="A11527" s="65" t="s">
        <v>458</v>
      </c>
      <c r="B11527" s="66" t="s">
        <v>169</v>
      </c>
      <c r="C11527" s="65" t="s">
        <v>690</v>
      </c>
      <c r="D11527" s="66" t="s">
        <v>370</v>
      </c>
      <c r="E11527" s="66" t="s">
        <v>410</v>
      </c>
      <c r="F11527" s="65">
        <v>250876</v>
      </c>
      <c r="G11527" s="65" t="s">
        <v>26</v>
      </c>
      <c r="H11527" s="67">
        <v>1</v>
      </c>
      <c r="I11527" s="69" t="s">
        <v>1555</v>
      </c>
      <c r="J11527" s="63">
        <f t="shared" si="45"/>
        <v>45030</v>
      </c>
      <c r="K11527" s="64">
        <f>IF(ISBLANK(J11527),,H11527*INDEX(Inputs!G:G,MATCH(F11527,Inputs!E:E,0)))</f>
        <v>1399</v>
      </c>
      <c r="L11527" s="65" t="str">
        <f>IF(ISBLANK(J11527),,INDEX(Inputs!D:D,MATCH(F11527,Inputs!E:E,0)))</f>
        <v>649BK EvoFox Typhoon Laptop Cooling Pad</v>
      </c>
      <c r="M11527" s="65" t="str">
        <f>IF(ISBLANK(#REF!),,IF(B11527="Online","Online",IF(LEFT(B11527,1)="E","Online","Offline")))</f>
        <v>Offline</v>
      </c>
      <c r="N11527" s="64">
        <f>IF(ISBLANK(M11527),,H11527*INDEX(Inputs!F:F,MATCH(F11527,Inputs!E:E,0)))</f>
        <v>1999</v>
      </c>
      <c r="O11527" s="65"/>
    </row>
    <row r="11528" ht="15.75" customHeight="1" spans="1:15">
      <c r="A11528" s="65" t="s">
        <v>327</v>
      </c>
      <c r="B11528" s="66" t="s">
        <v>224</v>
      </c>
      <c r="C11528" s="65" t="s">
        <v>1072</v>
      </c>
      <c r="D11528" s="66" t="s">
        <v>370</v>
      </c>
      <c r="E11528" s="66" t="s">
        <v>410</v>
      </c>
      <c r="F11528" s="65">
        <v>250876</v>
      </c>
      <c r="G11528" s="65" t="s">
        <v>26</v>
      </c>
      <c r="H11528" s="67">
        <v>1</v>
      </c>
      <c r="I11528" s="69" t="s">
        <v>1555</v>
      </c>
      <c r="J11528" s="63">
        <f t="shared" si="45"/>
        <v>45030</v>
      </c>
      <c r="K11528" s="64">
        <f>IF(ISBLANK(J11528),,H11528*INDEX(Inputs!G:G,MATCH(F11528,Inputs!E:E,0)))</f>
        <v>1399</v>
      </c>
      <c r="L11528" s="65" t="str">
        <f>IF(ISBLANK(J11528),,INDEX(Inputs!D:D,MATCH(F11528,Inputs!E:E,0)))</f>
        <v>649BK EvoFox Typhoon Laptop Cooling Pad</v>
      </c>
      <c r="M11528" s="65" t="str">
        <f>IF(ISBLANK(#REF!),,IF(B11528="Online","Online",IF(LEFT(B11528,1)="E","Online","Offline")))</f>
        <v>Offline</v>
      </c>
      <c r="N11528" s="64">
        <f>IF(ISBLANK(M11528),,H11528*INDEX(Inputs!F:F,MATCH(F11528,Inputs!E:E,0)))</f>
        <v>1999</v>
      </c>
      <c r="O11528" s="65"/>
    </row>
    <row r="11529" ht="15.75" customHeight="1" spans="1:15">
      <c r="A11529" s="65" t="s">
        <v>1105</v>
      </c>
      <c r="B11529" s="66" t="s">
        <v>765</v>
      </c>
      <c r="C11529" s="65" t="s">
        <v>765</v>
      </c>
      <c r="D11529" s="66" t="s">
        <v>370</v>
      </c>
      <c r="E11529" s="66" t="s">
        <v>410</v>
      </c>
      <c r="F11529" s="65">
        <v>250876</v>
      </c>
      <c r="G11529" s="65" t="s">
        <v>26</v>
      </c>
      <c r="H11529" s="67">
        <v>1</v>
      </c>
      <c r="I11529" s="69" t="s">
        <v>1555</v>
      </c>
      <c r="J11529" s="63">
        <f t="shared" si="45"/>
        <v>45030</v>
      </c>
      <c r="K11529" s="64">
        <f>IF(ISBLANK(J11529),,H11529*INDEX(Inputs!G:G,MATCH(F11529,Inputs!E:E,0)))</f>
        <v>1399</v>
      </c>
      <c r="L11529" s="65" t="str">
        <f>IF(ISBLANK(J11529),,INDEX(Inputs!D:D,MATCH(F11529,Inputs!E:E,0)))</f>
        <v>649BK EvoFox Typhoon Laptop Cooling Pad</v>
      </c>
      <c r="M11529" s="65" t="str">
        <f>IF(ISBLANK(#REF!),,IF(B11529="Online","Online",IF(LEFT(B11529,1)="E","Online","Offline")))</f>
        <v>Online</v>
      </c>
      <c r="N11529" s="64">
        <f>IF(ISBLANK(M11529),,H11529*INDEX(Inputs!F:F,MATCH(F11529,Inputs!E:E,0)))</f>
        <v>1999</v>
      </c>
      <c r="O11529" s="65"/>
    </row>
    <row r="11530" ht="15.75" customHeight="1" spans="1:15">
      <c r="A11530" s="65" t="s">
        <v>454</v>
      </c>
      <c r="B11530" s="66" t="s">
        <v>33</v>
      </c>
      <c r="C11530" s="65" t="s">
        <v>455</v>
      </c>
      <c r="D11530" s="66" t="s">
        <v>370</v>
      </c>
      <c r="E11530" s="66" t="s">
        <v>880</v>
      </c>
      <c r="F11530" s="65">
        <v>256480</v>
      </c>
      <c r="G11530" s="65" t="s">
        <v>25</v>
      </c>
      <c r="H11530" s="67">
        <v>1</v>
      </c>
      <c r="I11530" s="69" t="s">
        <v>1555</v>
      </c>
      <c r="J11530" s="63">
        <f t="shared" si="45"/>
        <v>45030</v>
      </c>
      <c r="K11530" s="64">
        <f>IF(ISBLANK(J11530),,H11530*INDEX(Inputs!G:G,MATCH(F11530,Inputs!E:E,0)))</f>
        <v>3000</v>
      </c>
      <c r="L11530" s="65" t="str">
        <f>IF(ISBLANK(J11530),,INDEX(Inputs!D:D,MATCH(F11530,Inputs!E:E,0)))</f>
        <v>998PP EvoFox Prime Gaming Bundle (422,423,658,597)</v>
      </c>
      <c r="M11530" s="65" t="str">
        <f>IF(ISBLANK(#REF!),,IF(B11530="Online","Online",IF(LEFT(B11530,1)="E","Online","Offline")))</f>
        <v>Offline</v>
      </c>
      <c r="N11530" s="64">
        <f>IF(ISBLANK(M11530),,H11530*INDEX(Inputs!F:F,MATCH(F11530,Inputs!E:E,0)))</f>
        <v>5496</v>
      </c>
      <c r="O11530" s="65"/>
    </row>
    <row r="11531" ht="15.75" customHeight="1" spans="1:15">
      <c r="A11531" s="65" t="s">
        <v>327</v>
      </c>
      <c r="B11531" s="66" t="s">
        <v>35</v>
      </c>
      <c r="C11531" s="65" t="s">
        <v>525</v>
      </c>
      <c r="D11531" s="66" t="s">
        <v>370</v>
      </c>
      <c r="E11531" s="66" t="s">
        <v>410</v>
      </c>
      <c r="F11531" s="65">
        <v>250879</v>
      </c>
      <c r="G11531" s="65" t="s">
        <v>30</v>
      </c>
      <c r="H11531" s="67">
        <v>1</v>
      </c>
      <c r="I11531" s="69" t="s">
        <v>1555</v>
      </c>
      <c r="J11531" s="63">
        <f t="shared" si="45"/>
        <v>45030</v>
      </c>
      <c r="K11531" s="64">
        <f>IF(ISBLANK(J11531),,H11531*INDEX(Inputs!G:G,MATCH(F11531,Inputs!E:E,0)))</f>
        <v>699</v>
      </c>
      <c r="L11531" s="65" t="str">
        <f>IF(ISBLANK(J11531),,INDEX(Inputs!D:D,MATCH(F11531,Inputs!E:E,0)))</f>
        <v>597BK Evo Fox Falcon X85 Extra Large Speed Mouse Pad</v>
      </c>
      <c r="M11531" s="65" t="str">
        <f>IF(ISBLANK(#REF!),,IF(B11531="Online","Online",IF(LEFT(B11531,1)="E","Online","Offline")))</f>
        <v>Offline</v>
      </c>
      <c r="N11531" s="64">
        <f>IF(ISBLANK(M11531),,H11531*INDEX(Inputs!F:F,MATCH(F11531,Inputs!E:E,0)))</f>
        <v>1199</v>
      </c>
      <c r="O11531" s="65"/>
    </row>
    <row r="11532" ht="15.75" customHeight="1" spans="1:15">
      <c r="A11532" s="65" t="s">
        <v>327</v>
      </c>
      <c r="B11532" s="66" t="s">
        <v>63</v>
      </c>
      <c r="C11532" s="65" t="s">
        <v>527</v>
      </c>
      <c r="D11532" s="66" t="s">
        <v>370</v>
      </c>
      <c r="E11532" s="66" t="s">
        <v>410</v>
      </c>
      <c r="F11532" s="65">
        <v>250879</v>
      </c>
      <c r="G11532" s="65" t="s">
        <v>30</v>
      </c>
      <c r="H11532" s="67">
        <v>1</v>
      </c>
      <c r="I11532" s="69" t="s">
        <v>1555</v>
      </c>
      <c r="J11532" s="63">
        <f t="shared" si="45"/>
        <v>45030</v>
      </c>
      <c r="K11532" s="64">
        <f>IF(ISBLANK(J11532),,H11532*INDEX(Inputs!G:G,MATCH(F11532,Inputs!E:E,0)))</f>
        <v>699</v>
      </c>
      <c r="L11532" s="65" t="str">
        <f>IF(ISBLANK(J11532),,INDEX(Inputs!D:D,MATCH(F11532,Inputs!E:E,0)))</f>
        <v>597BK Evo Fox Falcon X85 Extra Large Speed Mouse Pad</v>
      </c>
      <c r="M11532" s="65" t="str">
        <f>IF(ISBLANK(#REF!),,IF(B11532="Online","Online",IF(LEFT(B11532,1)="E","Online","Offline")))</f>
        <v>Offline</v>
      </c>
      <c r="N11532" s="64">
        <f>IF(ISBLANK(M11532),,H11532*INDEX(Inputs!F:F,MATCH(F11532,Inputs!E:E,0)))</f>
        <v>1199</v>
      </c>
      <c r="O11532" s="65"/>
    </row>
    <row r="11533" ht="15.75" customHeight="1" spans="1:15">
      <c r="A11533" s="65" t="s">
        <v>353</v>
      </c>
      <c r="B11533" s="66" t="s">
        <v>126</v>
      </c>
      <c r="C11533" s="65" t="s">
        <v>388</v>
      </c>
      <c r="D11533" s="66" t="s">
        <v>370</v>
      </c>
      <c r="E11533" s="66" t="s">
        <v>410</v>
      </c>
      <c r="F11533" s="65">
        <v>250879</v>
      </c>
      <c r="G11533" s="65" t="s">
        <v>30</v>
      </c>
      <c r="H11533" s="67">
        <v>1</v>
      </c>
      <c r="I11533" s="69" t="s">
        <v>1555</v>
      </c>
      <c r="J11533" s="63">
        <f t="shared" si="45"/>
        <v>45030</v>
      </c>
      <c r="K11533" s="64">
        <f>IF(ISBLANK(J11533),,H11533*INDEX(Inputs!G:G,MATCH(F11533,Inputs!E:E,0)))</f>
        <v>699</v>
      </c>
      <c r="L11533" s="65" t="str">
        <f>IF(ISBLANK(J11533),,INDEX(Inputs!D:D,MATCH(F11533,Inputs!E:E,0)))</f>
        <v>597BK Evo Fox Falcon X85 Extra Large Speed Mouse Pad</v>
      </c>
      <c r="M11533" s="65" t="str">
        <f>IF(ISBLANK(#REF!),,IF(B11533="Online","Online",IF(LEFT(B11533,1)="E","Online","Offline")))</f>
        <v>Offline</v>
      </c>
      <c r="N11533" s="64">
        <f>IF(ISBLANK(M11533),,H11533*INDEX(Inputs!F:F,MATCH(F11533,Inputs!E:E,0)))</f>
        <v>1199</v>
      </c>
      <c r="O11533" s="65"/>
    </row>
    <row r="11534" ht="15.75" customHeight="1" spans="1:15">
      <c r="A11534" s="65" t="s">
        <v>426</v>
      </c>
      <c r="B11534" s="66" t="s">
        <v>273</v>
      </c>
      <c r="C11534" s="65" t="s">
        <v>1494</v>
      </c>
      <c r="D11534" s="66" t="s">
        <v>370</v>
      </c>
      <c r="E11534" s="66" t="s">
        <v>410</v>
      </c>
      <c r="F11534" s="65">
        <v>250879</v>
      </c>
      <c r="G11534" s="65" t="s">
        <v>30</v>
      </c>
      <c r="H11534" s="67">
        <v>1</v>
      </c>
      <c r="I11534" s="69" t="s">
        <v>1555</v>
      </c>
      <c r="J11534" s="63">
        <f t="shared" si="45"/>
        <v>45030</v>
      </c>
      <c r="K11534" s="64">
        <f>IF(ISBLANK(J11534),,H11534*INDEX(Inputs!G:G,MATCH(F11534,Inputs!E:E,0)))</f>
        <v>699</v>
      </c>
      <c r="L11534" s="65" t="str">
        <f>IF(ISBLANK(J11534),,INDEX(Inputs!D:D,MATCH(F11534,Inputs!E:E,0)))</f>
        <v>597BK Evo Fox Falcon X85 Extra Large Speed Mouse Pad</v>
      </c>
      <c r="M11534" s="65" t="str">
        <f>IF(ISBLANK(#REF!),,IF(B11534="Online","Online",IF(LEFT(B11534,1)="E","Online","Offline")))</f>
        <v>Offline</v>
      </c>
      <c r="N11534" s="64">
        <f>IF(ISBLANK(M11534),,H11534*INDEX(Inputs!F:F,MATCH(F11534,Inputs!E:E,0)))</f>
        <v>1199</v>
      </c>
      <c r="O11534" s="65"/>
    </row>
    <row r="11535" ht="15.75" customHeight="1" spans="1:15">
      <c r="A11535" s="65" t="s">
        <v>750</v>
      </c>
      <c r="B11535" s="66" t="s">
        <v>765</v>
      </c>
      <c r="C11535" s="65" t="s">
        <v>765</v>
      </c>
      <c r="D11535" s="66" t="s">
        <v>370</v>
      </c>
      <c r="E11535" s="66" t="s">
        <v>410</v>
      </c>
      <c r="F11535" s="65">
        <v>250879</v>
      </c>
      <c r="G11535" s="65" t="s">
        <v>30</v>
      </c>
      <c r="H11535" s="67">
        <v>1</v>
      </c>
      <c r="I11535" s="69" t="s">
        <v>1555</v>
      </c>
      <c r="J11535" s="63">
        <f t="shared" si="45"/>
        <v>45030</v>
      </c>
      <c r="K11535" s="64">
        <f>IF(ISBLANK(J11535),,H11535*INDEX(Inputs!G:G,MATCH(F11535,Inputs!E:E,0)))</f>
        <v>699</v>
      </c>
      <c r="L11535" s="65" t="str">
        <f>IF(ISBLANK(J11535),,INDEX(Inputs!D:D,MATCH(F11535,Inputs!E:E,0)))</f>
        <v>597BK Evo Fox Falcon X85 Extra Large Speed Mouse Pad</v>
      </c>
      <c r="M11535" s="65" t="str">
        <f>IF(ISBLANK(#REF!),,IF(B11535="Online","Online",IF(LEFT(B11535,1)="E","Online","Offline")))</f>
        <v>Online</v>
      </c>
      <c r="N11535" s="64">
        <f>IF(ISBLANK(M11535),,H11535*INDEX(Inputs!F:F,MATCH(F11535,Inputs!E:E,0)))</f>
        <v>1199</v>
      </c>
      <c r="O11535" s="65"/>
    </row>
    <row r="11536" ht="15.75" customHeight="1" spans="1:15">
      <c r="A11536" s="65" t="s">
        <v>454</v>
      </c>
      <c r="B11536" s="66" t="s">
        <v>33</v>
      </c>
      <c r="C11536" s="65" t="s">
        <v>455</v>
      </c>
      <c r="D11536" s="66" t="s">
        <v>414</v>
      </c>
      <c r="E11536" s="66" t="s">
        <v>415</v>
      </c>
      <c r="F11536" s="65">
        <v>250873</v>
      </c>
      <c r="G11536" s="65" t="s">
        <v>12</v>
      </c>
      <c r="H11536" s="67">
        <v>1</v>
      </c>
      <c r="I11536" s="69" t="s">
        <v>1556</v>
      </c>
      <c r="J11536" s="63">
        <f t="shared" si="45"/>
        <v>45031</v>
      </c>
      <c r="K11536" s="64">
        <f>IF(ISBLANK(J11536),,H11536*INDEX(Inputs!G:G,MATCH(F11536,Inputs!E:E,0)))</f>
        <v>999</v>
      </c>
      <c r="L11536" s="65" t="str">
        <f>IF(ISBLANK(J11536),,INDEX(Inputs!D:D,MATCH(F11536,Inputs!E:E,0)))</f>
        <v>422BK Evo Fox Fireblade Gaming Keyboard USB</v>
      </c>
      <c r="M11536" s="65" t="str">
        <f>IF(ISBLANK(#REF!),,IF(B11536="Online","Online",IF(LEFT(B11536,1)="E","Online","Offline")))</f>
        <v>Offline</v>
      </c>
      <c r="N11536" s="64">
        <f>IF(ISBLANK(M11536),,H11536*INDEX(Inputs!F:F,MATCH(F11536,Inputs!E:E,0)))</f>
        <v>1299</v>
      </c>
      <c r="O11536" s="65"/>
    </row>
    <row r="11537" ht="15.75" customHeight="1" spans="1:15">
      <c r="A11537" s="65" t="s">
        <v>407</v>
      </c>
      <c r="B11537" s="66" t="s">
        <v>45</v>
      </c>
      <c r="C11537" s="65" t="s">
        <v>408</v>
      </c>
      <c r="D11537" s="66" t="s">
        <v>414</v>
      </c>
      <c r="E11537" s="66" t="s">
        <v>415</v>
      </c>
      <c r="F11537" s="65">
        <v>250873</v>
      </c>
      <c r="G11537" s="65" t="s">
        <v>12</v>
      </c>
      <c r="H11537" s="67">
        <v>1</v>
      </c>
      <c r="I11537" s="69" t="s">
        <v>1556</v>
      </c>
      <c r="J11537" s="63">
        <f t="shared" si="45"/>
        <v>45031</v>
      </c>
      <c r="K11537" s="64">
        <f>IF(ISBLANK(J11537),,H11537*INDEX(Inputs!G:G,MATCH(F11537,Inputs!E:E,0)))</f>
        <v>999</v>
      </c>
      <c r="L11537" s="65" t="str">
        <f>IF(ISBLANK(J11537),,INDEX(Inputs!D:D,MATCH(F11537,Inputs!E:E,0)))</f>
        <v>422BK Evo Fox Fireblade Gaming Keyboard USB</v>
      </c>
      <c r="M11537" s="65" t="str">
        <f>IF(ISBLANK(#REF!),,IF(B11537="Online","Online",IF(LEFT(B11537,1)="E","Online","Offline")))</f>
        <v>Offline</v>
      </c>
      <c r="N11537" s="64">
        <f>IF(ISBLANK(M11537),,H11537*INDEX(Inputs!F:F,MATCH(F11537,Inputs!E:E,0)))</f>
        <v>1299</v>
      </c>
      <c r="O11537" s="65"/>
    </row>
    <row r="11538" ht="15.75" customHeight="1" spans="1:15">
      <c r="A11538" s="65" t="s">
        <v>367</v>
      </c>
      <c r="B11538" s="66" t="s">
        <v>209</v>
      </c>
      <c r="C11538" s="65" t="s">
        <v>1069</v>
      </c>
      <c r="D11538" s="66" t="s">
        <v>414</v>
      </c>
      <c r="E11538" s="66" t="s">
        <v>415</v>
      </c>
      <c r="F11538" s="65">
        <v>250874</v>
      </c>
      <c r="G11538" s="65" t="s">
        <v>13</v>
      </c>
      <c r="H11538" s="67">
        <v>1</v>
      </c>
      <c r="I11538" s="69" t="s">
        <v>1556</v>
      </c>
      <c r="J11538" s="63">
        <f t="shared" si="45"/>
        <v>45031</v>
      </c>
      <c r="K11538" s="64">
        <f>IF(ISBLANK(J11538),,H11538*INDEX(Inputs!G:G,MATCH(F11538,Inputs!E:E,0)))</f>
        <v>1349</v>
      </c>
      <c r="L11538" s="65" t="str">
        <f>IF(ISBLANK(J11538),,INDEX(Inputs!D:D,MATCH(F11538,Inputs!E:E,0)))</f>
        <v>432BK EvoFox X-Team Gaming Keyboard &amp; Mouse (USB)</v>
      </c>
      <c r="M11538" s="65" t="str">
        <f>IF(ISBLANK(#REF!),,IF(B11538="Online","Online",IF(LEFT(B11538,1)="E","Online","Offline")))</f>
        <v>Offline</v>
      </c>
      <c r="N11538" s="64">
        <f>IF(ISBLANK(M11538),,H11538*INDEX(Inputs!F:F,MATCH(F11538,Inputs!E:E,0)))</f>
        <v>1899</v>
      </c>
      <c r="O11538" s="65"/>
    </row>
    <row r="11539" ht="15.75" customHeight="1" spans="1:15">
      <c r="A11539" s="65" t="s">
        <v>407</v>
      </c>
      <c r="B11539" s="66" t="s">
        <v>41</v>
      </c>
      <c r="C11539" s="65" t="s">
        <v>469</v>
      </c>
      <c r="D11539" s="66" t="s">
        <v>370</v>
      </c>
      <c r="E11539" s="66" t="s">
        <v>410</v>
      </c>
      <c r="F11539" s="65">
        <v>250877</v>
      </c>
      <c r="G11539" s="65" t="s">
        <v>22</v>
      </c>
      <c r="H11539" s="67">
        <v>1</v>
      </c>
      <c r="I11539" s="69" t="s">
        <v>1556</v>
      </c>
      <c r="J11539" s="63">
        <f t="shared" si="45"/>
        <v>45031</v>
      </c>
      <c r="K11539" s="64">
        <f>IF(ISBLANK(J11539),,H11539*INDEX(Inputs!G:G,MATCH(F11539,Inputs!E:E,0)))</f>
        <v>349</v>
      </c>
      <c r="L11539" s="65" t="str">
        <f>IF(ISBLANK(J11539),,INDEX(Inputs!D:D,MATCH(F11539,Inputs!E:E,0)))</f>
        <v>595BK Evo Fox Falcon X35 Medium Speed Mouse Pad</v>
      </c>
      <c r="M11539" s="65" t="str">
        <f>IF(ISBLANK(#REF!),,IF(B11539="Online","Online",IF(LEFT(B11539,1)="E","Online","Offline")))</f>
        <v>Offline</v>
      </c>
      <c r="N11539" s="64">
        <f>IF(ISBLANK(M11539),,H11539*INDEX(Inputs!F:F,MATCH(F11539,Inputs!E:E,0)))</f>
        <v>699</v>
      </c>
      <c r="O11539" s="65"/>
    </row>
    <row r="11540" ht="15.75" customHeight="1" spans="1:15">
      <c r="A11540" s="65" t="s">
        <v>353</v>
      </c>
      <c r="B11540" s="66" t="s">
        <v>127</v>
      </c>
      <c r="C11540" s="65" t="s">
        <v>643</v>
      </c>
      <c r="D11540" s="66" t="s">
        <v>370</v>
      </c>
      <c r="E11540" s="66" t="s">
        <v>410</v>
      </c>
      <c r="F11540" s="65">
        <v>250876</v>
      </c>
      <c r="G11540" s="65" t="s">
        <v>26</v>
      </c>
      <c r="H11540" s="67">
        <v>0</v>
      </c>
      <c r="I11540" s="69" t="s">
        <v>1556</v>
      </c>
      <c r="J11540" s="63">
        <f t="shared" si="45"/>
        <v>45031</v>
      </c>
      <c r="K11540" s="64">
        <f>IF(ISBLANK(J11540),,H11540*INDEX(Inputs!G:G,MATCH(F11540,Inputs!E:E,0)))</f>
        <v>0</v>
      </c>
      <c r="L11540" s="65" t="str">
        <f>IF(ISBLANK(J11540),,INDEX(Inputs!D:D,MATCH(F11540,Inputs!E:E,0)))</f>
        <v>649BK EvoFox Typhoon Laptop Cooling Pad</v>
      </c>
      <c r="M11540" s="65" t="str">
        <f>IF(ISBLANK(#REF!),,IF(B11540="Online","Online",IF(LEFT(B11540,1)="E","Online","Offline")))</f>
        <v>Offline</v>
      </c>
      <c r="N11540" s="64">
        <f>IF(ISBLANK(M11540),,H11540*INDEX(Inputs!F:F,MATCH(F11540,Inputs!E:E,0)))</f>
        <v>0</v>
      </c>
      <c r="O11540" s="65"/>
    </row>
    <row r="11541" ht="15.75" customHeight="1" spans="1:15">
      <c r="A11541" s="65" t="s">
        <v>856</v>
      </c>
      <c r="B11541" s="66" t="s">
        <v>153</v>
      </c>
      <c r="C11541" s="65" t="s">
        <v>953</v>
      </c>
      <c r="D11541" s="66" t="s">
        <v>370</v>
      </c>
      <c r="E11541" s="66" t="s">
        <v>410</v>
      </c>
      <c r="F11541" s="65">
        <v>250876</v>
      </c>
      <c r="G11541" s="65" t="s">
        <v>26</v>
      </c>
      <c r="H11541" s="67">
        <v>1</v>
      </c>
      <c r="I11541" s="69" t="s">
        <v>1556</v>
      </c>
      <c r="J11541" s="63">
        <f t="shared" si="45"/>
        <v>45031</v>
      </c>
      <c r="K11541" s="64">
        <f>IF(ISBLANK(J11541),,H11541*INDEX(Inputs!G:G,MATCH(F11541,Inputs!E:E,0)))</f>
        <v>1399</v>
      </c>
      <c r="L11541" s="65" t="str">
        <f>IF(ISBLANK(J11541),,INDEX(Inputs!D:D,MATCH(F11541,Inputs!E:E,0)))</f>
        <v>649BK EvoFox Typhoon Laptop Cooling Pad</v>
      </c>
      <c r="M11541" s="65" t="str">
        <f>IF(ISBLANK(#REF!),,IF(B11541="Online","Online",IF(LEFT(B11541,1)="E","Online","Offline")))</f>
        <v>Offline</v>
      </c>
      <c r="N11541" s="64">
        <f>IF(ISBLANK(M11541),,H11541*INDEX(Inputs!F:F,MATCH(F11541,Inputs!E:E,0)))</f>
        <v>1999</v>
      </c>
      <c r="O11541" s="65"/>
    </row>
    <row r="11542" ht="15.75" customHeight="1" spans="1:15">
      <c r="A11542" s="65" t="s">
        <v>644</v>
      </c>
      <c r="B11542" s="66" t="s">
        <v>171</v>
      </c>
      <c r="C11542" s="65" t="s">
        <v>645</v>
      </c>
      <c r="D11542" s="66" t="s">
        <v>370</v>
      </c>
      <c r="E11542" s="66" t="s">
        <v>410</v>
      </c>
      <c r="F11542" s="65">
        <v>250876</v>
      </c>
      <c r="G11542" s="65" t="s">
        <v>26</v>
      </c>
      <c r="H11542" s="67">
        <v>1</v>
      </c>
      <c r="I11542" s="69" t="s">
        <v>1556</v>
      </c>
      <c r="J11542" s="63">
        <f t="shared" si="45"/>
        <v>45031</v>
      </c>
      <c r="K11542" s="64">
        <f>IF(ISBLANK(J11542),,H11542*INDEX(Inputs!G:G,MATCH(F11542,Inputs!E:E,0)))</f>
        <v>1399</v>
      </c>
      <c r="L11542" s="65" t="str">
        <f>IF(ISBLANK(J11542),,INDEX(Inputs!D:D,MATCH(F11542,Inputs!E:E,0)))</f>
        <v>649BK EvoFox Typhoon Laptop Cooling Pad</v>
      </c>
      <c r="M11542" s="65" t="str">
        <f>IF(ISBLANK(#REF!),,IF(B11542="Online","Online",IF(LEFT(B11542,1)="E","Online","Offline")))</f>
        <v>Offline</v>
      </c>
      <c r="N11542" s="64">
        <f>IF(ISBLANK(M11542),,H11542*INDEX(Inputs!F:F,MATCH(F11542,Inputs!E:E,0)))</f>
        <v>1999</v>
      </c>
      <c r="O11542" s="65"/>
    </row>
    <row r="11543" ht="15.75" customHeight="1" spans="1:15">
      <c r="A11543" s="65" t="s">
        <v>1136</v>
      </c>
      <c r="B11543" s="66" t="s">
        <v>1137</v>
      </c>
      <c r="C11543" s="65" t="s">
        <v>1138</v>
      </c>
      <c r="D11543" s="66" t="s">
        <v>370</v>
      </c>
      <c r="E11543" s="66" t="s">
        <v>410</v>
      </c>
      <c r="F11543" s="65">
        <v>250876</v>
      </c>
      <c r="G11543" s="65" t="s">
        <v>26</v>
      </c>
      <c r="H11543" s="67">
        <v>1</v>
      </c>
      <c r="I11543" s="69" t="s">
        <v>1556</v>
      </c>
      <c r="J11543" s="63">
        <f t="shared" si="45"/>
        <v>45031</v>
      </c>
      <c r="K11543" s="64">
        <f>IF(ISBLANK(J11543),,H11543*INDEX(Inputs!G:G,MATCH(F11543,Inputs!E:E,0)))</f>
        <v>1399</v>
      </c>
      <c r="L11543" s="65" t="str">
        <f>IF(ISBLANK(J11543),,INDEX(Inputs!D:D,MATCH(F11543,Inputs!E:E,0)))</f>
        <v>649BK EvoFox Typhoon Laptop Cooling Pad</v>
      </c>
      <c r="M11543" s="65" t="str">
        <f>IF(ISBLANK(#REF!),,IF(B11543="Online","Online",IF(LEFT(B11543,1)="E","Online","Offline")))</f>
        <v>Offline</v>
      </c>
      <c r="N11543" s="64">
        <f>IF(ISBLANK(M11543),,H11543*INDEX(Inputs!F:F,MATCH(F11543,Inputs!E:E,0)))</f>
        <v>1999</v>
      </c>
      <c r="O11543" s="65"/>
    </row>
    <row r="11544" ht="15.75" customHeight="1" spans="1:15">
      <c r="A11544" s="65" t="s">
        <v>338</v>
      </c>
      <c r="B11544" s="66" t="s">
        <v>1497</v>
      </c>
      <c r="C11544" s="65" t="s">
        <v>1498</v>
      </c>
      <c r="D11544" s="66" t="s">
        <v>370</v>
      </c>
      <c r="E11544" s="66" t="s">
        <v>410</v>
      </c>
      <c r="F11544" s="65">
        <v>250876</v>
      </c>
      <c r="G11544" s="65" t="s">
        <v>26</v>
      </c>
      <c r="H11544" s="67">
        <v>1</v>
      </c>
      <c r="I11544" s="69" t="s">
        <v>1556</v>
      </c>
      <c r="J11544" s="63">
        <f t="shared" si="45"/>
        <v>45031</v>
      </c>
      <c r="K11544" s="64">
        <f>IF(ISBLANK(J11544),,H11544*INDEX(Inputs!G:G,MATCH(F11544,Inputs!E:E,0)))</f>
        <v>1399</v>
      </c>
      <c r="L11544" s="65" t="str">
        <f>IF(ISBLANK(J11544),,INDEX(Inputs!D:D,MATCH(F11544,Inputs!E:E,0)))</f>
        <v>649BK EvoFox Typhoon Laptop Cooling Pad</v>
      </c>
      <c r="M11544" s="65" t="str">
        <f>IF(ISBLANK(#REF!),,IF(B11544="Online","Online",IF(LEFT(B11544,1)="E","Online","Offline")))</f>
        <v>Offline</v>
      </c>
      <c r="N11544" s="64">
        <f>IF(ISBLANK(M11544),,H11544*INDEX(Inputs!F:F,MATCH(F11544,Inputs!E:E,0)))</f>
        <v>1999</v>
      </c>
      <c r="O11544" s="65"/>
    </row>
    <row r="11545" ht="15.75" customHeight="1" spans="1:15">
      <c r="A11545" s="65" t="s">
        <v>445</v>
      </c>
      <c r="B11545" s="66" t="s">
        <v>1557</v>
      </c>
      <c r="C11545" s="65" t="s">
        <v>1558</v>
      </c>
      <c r="D11545" s="66" t="s">
        <v>370</v>
      </c>
      <c r="E11545" s="66" t="s">
        <v>410</v>
      </c>
      <c r="F11545" s="65">
        <v>250876</v>
      </c>
      <c r="G11545" s="65" t="s">
        <v>26</v>
      </c>
      <c r="H11545" s="67">
        <v>1</v>
      </c>
      <c r="I11545" s="69" t="s">
        <v>1556</v>
      </c>
      <c r="J11545" s="63">
        <f t="shared" si="45"/>
        <v>45031</v>
      </c>
      <c r="K11545" s="64">
        <f>IF(ISBLANK(J11545),,H11545*INDEX(Inputs!G:G,MATCH(F11545,Inputs!E:E,0)))</f>
        <v>1399</v>
      </c>
      <c r="L11545" s="65" t="str">
        <f>IF(ISBLANK(J11545),,INDEX(Inputs!D:D,MATCH(F11545,Inputs!E:E,0)))</f>
        <v>649BK EvoFox Typhoon Laptop Cooling Pad</v>
      </c>
      <c r="M11545" s="65" t="str">
        <f>IF(ISBLANK(#REF!),,IF(B11545="Online","Online",IF(LEFT(B11545,1)="E","Online","Offline")))</f>
        <v>Offline</v>
      </c>
      <c r="N11545" s="64">
        <f>IF(ISBLANK(M11545),,H11545*INDEX(Inputs!F:F,MATCH(F11545,Inputs!E:E,0)))</f>
        <v>1999</v>
      </c>
      <c r="O11545" s="65"/>
    </row>
    <row r="11546" ht="15.75" customHeight="1" spans="1:15">
      <c r="A11546" s="65" t="s">
        <v>480</v>
      </c>
      <c r="B11546" s="66" t="s">
        <v>145</v>
      </c>
      <c r="C11546" s="65" t="s">
        <v>481</v>
      </c>
      <c r="D11546" s="66" t="s">
        <v>370</v>
      </c>
      <c r="E11546" s="66" t="s">
        <v>410</v>
      </c>
      <c r="F11546" s="65">
        <v>250423</v>
      </c>
      <c r="G11546" s="65" t="s">
        <v>11</v>
      </c>
      <c r="H11546" s="67">
        <v>1</v>
      </c>
      <c r="I11546" s="69" t="s">
        <v>1556</v>
      </c>
      <c r="J11546" s="63">
        <f t="shared" si="45"/>
        <v>45031</v>
      </c>
      <c r="K11546" s="64">
        <f>IF(ISBLANK(J11546),,H11546*INDEX(Inputs!G:G,MATCH(F11546,Inputs!E:E,0)))</f>
        <v>759</v>
      </c>
      <c r="L11546" s="65" t="str">
        <f>IF(ISBLANK(J11546),,INDEX(Inputs!D:D,MATCH(F11546,Inputs!E:E,0)))</f>
        <v>650GR Ergo View Laptop Stand-Grey</v>
      </c>
      <c r="M11546" s="65" t="str">
        <f>IF(ISBLANK(#REF!),,IF(B11546="Online","Online",IF(LEFT(B11546,1)="E","Online","Offline")))</f>
        <v>Offline</v>
      </c>
      <c r="N11546" s="64">
        <f>IF(ISBLANK(M11546),,H11546*INDEX(Inputs!F:F,MATCH(F11546,Inputs!E:E,0)))</f>
        <v>899</v>
      </c>
      <c r="O11546" s="65"/>
    </row>
    <row r="11547" ht="15.75" customHeight="1" spans="1:15">
      <c r="A11547" s="65" t="s">
        <v>1009</v>
      </c>
      <c r="B11547" s="66" t="s">
        <v>214</v>
      </c>
      <c r="C11547" s="65" t="s">
        <v>1010</v>
      </c>
      <c r="D11547" s="66" t="s">
        <v>370</v>
      </c>
      <c r="E11547" s="66" t="s">
        <v>410</v>
      </c>
      <c r="F11547" s="65">
        <v>250423</v>
      </c>
      <c r="G11547" s="65" t="s">
        <v>11</v>
      </c>
      <c r="H11547" s="67">
        <v>1</v>
      </c>
      <c r="I11547" s="69" t="s">
        <v>1556</v>
      </c>
      <c r="J11547" s="63">
        <f t="shared" si="45"/>
        <v>45031</v>
      </c>
      <c r="K11547" s="64">
        <f>IF(ISBLANK(J11547),,H11547*INDEX(Inputs!G:G,MATCH(F11547,Inputs!E:E,0)))</f>
        <v>759</v>
      </c>
      <c r="L11547" s="65" t="str">
        <f>IF(ISBLANK(J11547),,INDEX(Inputs!D:D,MATCH(F11547,Inputs!E:E,0)))</f>
        <v>650GR Ergo View Laptop Stand-Grey</v>
      </c>
      <c r="M11547" s="65" t="str">
        <f>IF(ISBLANK(#REF!),,IF(B11547="Online","Online",IF(LEFT(B11547,1)="E","Online","Offline")))</f>
        <v>Offline</v>
      </c>
      <c r="N11547" s="64">
        <f>IF(ISBLANK(M11547),,H11547*INDEX(Inputs!F:F,MATCH(F11547,Inputs!E:E,0)))</f>
        <v>899</v>
      </c>
      <c r="O11547" s="65"/>
    </row>
    <row r="11548" ht="15.75" customHeight="1" spans="1:15">
      <c r="A11548" s="65" t="s">
        <v>367</v>
      </c>
      <c r="B11548" s="66" t="s">
        <v>48</v>
      </c>
      <c r="C11548" s="65" t="s">
        <v>709</v>
      </c>
      <c r="D11548" s="66" t="s">
        <v>370</v>
      </c>
      <c r="E11548" s="66" t="s">
        <v>880</v>
      </c>
      <c r="F11548" s="65">
        <v>256479</v>
      </c>
      <c r="G11548" s="65" t="s">
        <v>28</v>
      </c>
      <c r="H11548" s="67">
        <v>1</v>
      </c>
      <c r="I11548" s="69" t="s">
        <v>1556</v>
      </c>
      <c r="J11548" s="63">
        <f t="shared" si="45"/>
        <v>45031</v>
      </c>
      <c r="K11548" s="64">
        <f>IF(ISBLANK(J11548),,H11548*INDEX(Inputs!G:G,MATCH(F11548,Inputs!E:E,0)))</f>
        <v>2500</v>
      </c>
      <c r="L11548" s="65" t="str">
        <f>IF(ISBLANK(J11548),,INDEX(Inputs!D:D,MATCH(F11548,Inputs!E:E,0)))</f>
        <v>997PP EvoFox Explore Gaming Bundle (422,423,659,595)</v>
      </c>
      <c r="M11548" s="65" t="str">
        <f>IF(ISBLANK(#REF!),,IF(B11548="Online","Online",IF(LEFT(B11548,1)="E","Online","Offline")))</f>
        <v>Offline</v>
      </c>
      <c r="N11548" s="64">
        <f>IF(ISBLANK(M11548),,H11548*INDEX(Inputs!F:F,MATCH(F11548,Inputs!E:E,0)))</f>
        <v>4796</v>
      </c>
      <c r="O11548" s="65"/>
    </row>
    <row r="11549" ht="15.75" customHeight="1" spans="1:15">
      <c r="A11549" s="65" t="s">
        <v>1517</v>
      </c>
      <c r="B11549" s="66" t="s">
        <v>247</v>
      </c>
      <c r="C11549" s="65" t="s">
        <v>873</v>
      </c>
      <c r="D11549" s="66" t="s">
        <v>370</v>
      </c>
      <c r="E11549" s="66" t="s">
        <v>410</v>
      </c>
      <c r="F11549" s="65">
        <v>250879</v>
      </c>
      <c r="G11549" s="65" t="s">
        <v>30</v>
      </c>
      <c r="H11549" s="67">
        <v>1</v>
      </c>
      <c r="I11549" s="69" t="s">
        <v>1556</v>
      </c>
      <c r="J11549" s="63">
        <f t="shared" si="45"/>
        <v>45031</v>
      </c>
      <c r="K11549" s="64">
        <f>IF(ISBLANK(J11549),,H11549*INDEX(Inputs!G:G,MATCH(F11549,Inputs!E:E,0)))</f>
        <v>699</v>
      </c>
      <c r="L11549" s="65" t="str">
        <f>IF(ISBLANK(J11549),,INDEX(Inputs!D:D,MATCH(F11549,Inputs!E:E,0)))</f>
        <v>597BK Evo Fox Falcon X85 Extra Large Speed Mouse Pad</v>
      </c>
      <c r="M11549" s="65" t="str">
        <f>IF(ISBLANK(#REF!),,IF(B11549="Online","Online",IF(LEFT(B11549,1)="E","Online","Offline")))</f>
        <v>Offline</v>
      </c>
      <c r="N11549" s="64">
        <f>IF(ISBLANK(M11549),,H11549*INDEX(Inputs!F:F,MATCH(F11549,Inputs!E:E,0)))</f>
        <v>1199</v>
      </c>
      <c r="O11549" s="65"/>
    </row>
    <row r="11550" ht="15.75" customHeight="1" spans="1:15">
      <c r="A11550" s="65" t="s">
        <v>367</v>
      </c>
      <c r="B11550" s="66" t="s">
        <v>1209</v>
      </c>
      <c r="C11550" s="65" t="s">
        <v>1210</v>
      </c>
      <c r="D11550" s="66" t="s">
        <v>370</v>
      </c>
      <c r="E11550" s="66" t="s">
        <v>410</v>
      </c>
      <c r="F11550" s="65">
        <v>250879</v>
      </c>
      <c r="G11550" s="65" t="s">
        <v>30</v>
      </c>
      <c r="H11550" s="67">
        <v>2</v>
      </c>
      <c r="I11550" s="69" t="s">
        <v>1556</v>
      </c>
      <c r="J11550" s="63">
        <f t="shared" si="45"/>
        <v>45031</v>
      </c>
      <c r="K11550" s="64">
        <f>IF(ISBLANK(J11550),,H11550*INDEX(Inputs!G:G,MATCH(F11550,Inputs!E:E,0)))</f>
        <v>1398</v>
      </c>
      <c r="L11550" s="65" t="str">
        <f>IF(ISBLANK(J11550),,INDEX(Inputs!D:D,MATCH(F11550,Inputs!E:E,0)))</f>
        <v>597BK Evo Fox Falcon X85 Extra Large Speed Mouse Pad</v>
      </c>
      <c r="M11550" s="65" t="str">
        <f>IF(ISBLANK(#REF!),,IF(B11550="Online","Online",IF(LEFT(B11550,1)="E","Online","Offline")))</f>
        <v>Offline</v>
      </c>
      <c r="N11550" s="64">
        <f>IF(ISBLANK(M11550),,H11550*INDEX(Inputs!F:F,MATCH(F11550,Inputs!E:E,0)))</f>
        <v>2398</v>
      </c>
      <c r="O11550" s="65"/>
    </row>
    <row r="11551" ht="15.75" customHeight="1" spans="1:15">
      <c r="A11551" s="65" t="s">
        <v>1447</v>
      </c>
      <c r="B11551" s="66" t="s">
        <v>268</v>
      </c>
      <c r="C11551" s="65" t="s">
        <v>1541</v>
      </c>
      <c r="D11551" s="66" t="s">
        <v>370</v>
      </c>
      <c r="E11551" s="66" t="s">
        <v>410</v>
      </c>
      <c r="F11551" s="65">
        <v>250879</v>
      </c>
      <c r="G11551" s="65" t="s">
        <v>30</v>
      </c>
      <c r="H11551" s="67">
        <v>1</v>
      </c>
      <c r="I11551" s="69" t="s">
        <v>1556</v>
      </c>
      <c r="J11551" s="63">
        <f t="shared" si="45"/>
        <v>45031</v>
      </c>
      <c r="K11551" s="64">
        <f>IF(ISBLANK(J11551),,H11551*INDEX(Inputs!G:G,MATCH(F11551,Inputs!E:E,0)))</f>
        <v>699</v>
      </c>
      <c r="L11551" s="65" t="str">
        <f>IF(ISBLANK(J11551),,INDEX(Inputs!D:D,MATCH(F11551,Inputs!E:E,0)))</f>
        <v>597BK Evo Fox Falcon X85 Extra Large Speed Mouse Pad</v>
      </c>
      <c r="M11551" s="65" t="str">
        <f>IF(ISBLANK(#REF!),,IF(B11551="Online","Online",IF(LEFT(B11551,1)="E","Online","Offline")))</f>
        <v>Offline</v>
      </c>
      <c r="N11551" s="64">
        <f>IF(ISBLANK(M11551),,H11551*INDEX(Inputs!F:F,MATCH(F11551,Inputs!E:E,0)))</f>
        <v>1199</v>
      </c>
      <c r="O11551" s="65"/>
    </row>
    <row r="11552" ht="15.75" customHeight="1" spans="1:15">
      <c r="A11552" s="65" t="s">
        <v>338</v>
      </c>
      <c r="B11552" s="66" t="s">
        <v>47</v>
      </c>
      <c r="C11552" s="65" t="s">
        <v>357</v>
      </c>
      <c r="D11552" s="66" t="s">
        <v>414</v>
      </c>
      <c r="E11552" s="66" t="s">
        <v>415</v>
      </c>
      <c r="F11552" s="65">
        <v>260089</v>
      </c>
      <c r="G11552" s="65" t="s">
        <v>18</v>
      </c>
      <c r="H11552" s="67">
        <v>1</v>
      </c>
      <c r="I11552" s="69" t="s">
        <v>1559</v>
      </c>
      <c r="J11552" s="63">
        <f t="shared" si="45"/>
        <v>45032</v>
      </c>
      <c r="K11552" s="64">
        <f>IF(ISBLANK(J11552),,H11552*INDEX(Inputs!G:G,MATCH(F11552,Inputs!E:E,0)))</f>
        <v>529</v>
      </c>
      <c r="L11552" s="65" t="str">
        <f>IF(ISBLANK(J11552),,INDEX(Inputs!D:D,MATCH(F11552,Inputs!E:E,0)))</f>
        <v>398PP Xcite Neo Keyboard USB</v>
      </c>
      <c r="M11552" s="65" t="str">
        <f>IF(ISBLANK(#REF!),,IF(B11552="Online","Online",IF(LEFT(B11552,1)="E","Online","Offline")))</f>
        <v>Offline</v>
      </c>
      <c r="N11552" s="64">
        <f>IF(ISBLANK(M11552),,H11552*INDEX(Inputs!F:F,MATCH(F11552,Inputs!E:E,0)))</f>
        <v>549</v>
      </c>
      <c r="O11552" s="65"/>
    </row>
    <row r="11553" ht="15.75" customHeight="1" spans="1:15">
      <c r="A11553" s="65" t="s">
        <v>1517</v>
      </c>
      <c r="B11553" s="66" t="s">
        <v>247</v>
      </c>
      <c r="C11553" s="65" t="s">
        <v>873</v>
      </c>
      <c r="D11553" s="66" t="s">
        <v>370</v>
      </c>
      <c r="E11553" s="66" t="s">
        <v>371</v>
      </c>
      <c r="F11553" s="65">
        <v>250417</v>
      </c>
      <c r="G11553" s="65" t="s">
        <v>39</v>
      </c>
      <c r="H11553" s="67">
        <v>1</v>
      </c>
      <c r="I11553" s="69" t="s">
        <v>1559</v>
      </c>
      <c r="J11553" s="63">
        <f t="shared" si="45"/>
        <v>45032</v>
      </c>
      <c r="K11553" s="64">
        <f>IF(ISBLANK(J11553),,H11553*INDEX(Inputs!G:G,MATCH(F11553,Inputs!E:E,0)))</f>
        <v>929</v>
      </c>
      <c r="L11553" s="65" t="str">
        <f>IF(ISBLANK(J11553),,INDEX(Inputs!D:D,MATCH(F11553,Inputs!E:E,0)))</f>
        <v>416PP Super Speed Hub 4 Port USB 3.0</v>
      </c>
      <c r="M11553" s="65" t="str">
        <f>IF(ISBLANK(#REF!),,IF(B11553="Online","Online",IF(LEFT(B11553,1)="E","Online","Offline")))</f>
        <v>Offline</v>
      </c>
      <c r="N11553" s="64">
        <f>IF(ISBLANK(M11553),,H11553*INDEX(Inputs!F:F,MATCH(F11553,Inputs!E:E,0)))</f>
        <v>1499</v>
      </c>
      <c r="O11553" s="65"/>
    </row>
    <row r="11554" ht="15.75" customHeight="1" spans="1:15">
      <c r="A11554" s="65" t="s">
        <v>373</v>
      </c>
      <c r="B11554" s="66" t="s">
        <v>82</v>
      </c>
      <c r="C11554" s="65" t="s">
        <v>374</v>
      </c>
      <c r="D11554" s="66" t="s">
        <v>414</v>
      </c>
      <c r="E11554" s="66" t="s">
        <v>415</v>
      </c>
      <c r="F11554" s="65">
        <v>250874</v>
      </c>
      <c r="G11554" s="65" t="s">
        <v>13</v>
      </c>
      <c r="H11554" s="67">
        <v>1</v>
      </c>
      <c r="I11554" s="69" t="s">
        <v>1559</v>
      </c>
      <c r="J11554" s="63">
        <f t="shared" si="45"/>
        <v>45032</v>
      </c>
      <c r="K11554" s="64">
        <f>IF(ISBLANK(J11554),,H11554*INDEX(Inputs!G:G,MATCH(F11554,Inputs!E:E,0)))</f>
        <v>1349</v>
      </c>
      <c r="L11554" s="65" t="str">
        <f>IF(ISBLANK(J11554),,INDEX(Inputs!D:D,MATCH(F11554,Inputs!E:E,0)))</f>
        <v>432BK EvoFox X-Team Gaming Keyboard &amp; Mouse (USB)</v>
      </c>
      <c r="M11554" s="65" t="str">
        <f>IF(ISBLANK(#REF!),,IF(B11554="Online","Online",IF(LEFT(B11554,1)="E","Online","Offline")))</f>
        <v>Offline</v>
      </c>
      <c r="N11554" s="64">
        <f>IF(ISBLANK(M11554),,H11554*INDEX(Inputs!F:F,MATCH(F11554,Inputs!E:E,0)))</f>
        <v>1899</v>
      </c>
      <c r="O11554" s="65"/>
    </row>
    <row r="11555" ht="15.75" customHeight="1" spans="1:15">
      <c r="A11555" s="65" t="s">
        <v>1465</v>
      </c>
      <c r="B11555" s="66" t="s">
        <v>192</v>
      </c>
      <c r="C11555" s="65" t="s">
        <v>682</v>
      </c>
      <c r="D11555" s="66" t="s">
        <v>414</v>
      </c>
      <c r="E11555" s="66" t="s">
        <v>415</v>
      </c>
      <c r="F11555" s="65">
        <v>250874</v>
      </c>
      <c r="G11555" s="65" t="s">
        <v>13</v>
      </c>
      <c r="H11555" s="67">
        <v>1</v>
      </c>
      <c r="I11555" s="69" t="s">
        <v>1559</v>
      </c>
      <c r="J11555" s="63">
        <f t="shared" si="45"/>
        <v>45032</v>
      </c>
      <c r="K11555" s="64">
        <f>IF(ISBLANK(J11555),,H11555*INDEX(Inputs!G:G,MATCH(F11555,Inputs!E:E,0)))</f>
        <v>1349</v>
      </c>
      <c r="L11555" s="65" t="str">
        <f>IF(ISBLANK(J11555),,INDEX(Inputs!D:D,MATCH(F11555,Inputs!E:E,0)))</f>
        <v>432BK EvoFox X-Team Gaming Keyboard &amp; Mouse (USB)</v>
      </c>
      <c r="M11555" s="65" t="str">
        <f>IF(ISBLANK(#REF!),,IF(B11555="Online","Online",IF(LEFT(B11555,1)="E","Online","Offline")))</f>
        <v>Offline</v>
      </c>
      <c r="N11555" s="64">
        <f>IF(ISBLANK(M11555),,H11555*INDEX(Inputs!F:F,MATCH(F11555,Inputs!E:E,0)))</f>
        <v>1899</v>
      </c>
      <c r="O11555" s="65"/>
    </row>
    <row r="11556" ht="15.75" customHeight="1" spans="1:15">
      <c r="A11556" s="65" t="s">
        <v>842</v>
      </c>
      <c r="B11556" s="66" t="s">
        <v>222</v>
      </c>
      <c r="C11556" s="65" t="s">
        <v>866</v>
      </c>
      <c r="D11556" s="66" t="s">
        <v>414</v>
      </c>
      <c r="E11556" s="66" t="s">
        <v>415</v>
      </c>
      <c r="F11556" s="65">
        <v>250874</v>
      </c>
      <c r="G11556" s="65" t="s">
        <v>13</v>
      </c>
      <c r="H11556" s="67">
        <v>1</v>
      </c>
      <c r="I11556" s="69" t="s">
        <v>1559</v>
      </c>
      <c r="J11556" s="63">
        <f t="shared" si="45"/>
        <v>45032</v>
      </c>
      <c r="K11556" s="64">
        <f>IF(ISBLANK(J11556),,H11556*INDEX(Inputs!G:G,MATCH(F11556,Inputs!E:E,0)))</f>
        <v>1349</v>
      </c>
      <c r="L11556" s="65" t="str">
        <f>IF(ISBLANK(J11556),,INDEX(Inputs!D:D,MATCH(F11556,Inputs!E:E,0)))</f>
        <v>432BK EvoFox X-Team Gaming Keyboard &amp; Mouse (USB)</v>
      </c>
      <c r="M11556" s="65" t="str">
        <f>IF(ISBLANK(#REF!),,IF(B11556="Online","Online",IF(LEFT(B11556,1)="E","Online","Offline")))</f>
        <v>Offline</v>
      </c>
      <c r="N11556" s="64">
        <f>IF(ISBLANK(M11556),,H11556*INDEX(Inputs!F:F,MATCH(F11556,Inputs!E:E,0)))</f>
        <v>1899</v>
      </c>
      <c r="O11556" s="65"/>
    </row>
    <row r="11557" ht="15.75" customHeight="1" spans="1:15">
      <c r="A11557" s="65" t="s">
        <v>574</v>
      </c>
      <c r="B11557" s="66" t="s">
        <v>134</v>
      </c>
      <c r="C11557" s="65" t="s">
        <v>575</v>
      </c>
      <c r="D11557" s="66" t="s">
        <v>329</v>
      </c>
      <c r="E11557" s="66" t="s">
        <v>330</v>
      </c>
      <c r="F11557" s="65">
        <v>259864</v>
      </c>
      <c r="G11557" s="65" t="s">
        <v>1118</v>
      </c>
      <c r="H11557" s="67">
        <v>1</v>
      </c>
      <c r="I11557" s="69" t="s">
        <v>1559</v>
      </c>
      <c r="J11557" s="63">
        <f t="shared" si="45"/>
        <v>45032</v>
      </c>
      <c r="K11557" s="64">
        <f>IF(ISBLANK(J11557),,H11557*INDEX(Inputs!G:G,MATCH(F11557,Inputs!E:E,0)))</f>
        <v>1499</v>
      </c>
      <c r="L11557" s="65" t="str">
        <f>IF(ISBLANK(J11557),,INDEX(Inputs!D:D,MATCH(F11557,Inputs!E:E,0)))</f>
        <v>579GR EvoFox Elite Ops Controller-Grey</v>
      </c>
      <c r="M11557" s="65" t="str">
        <f>IF(ISBLANK(#REF!),,IF(B11557="Online","Online",IF(LEFT(B11557,1)="E","Online","Offline")))</f>
        <v>Offline</v>
      </c>
      <c r="N11557" s="64">
        <f>IF(ISBLANK(M11557),,H11557*INDEX(Inputs!F:F,MATCH(F11557,Inputs!E:E,0)))</f>
        <v>2299</v>
      </c>
      <c r="O11557" s="65"/>
    </row>
    <row r="11558" ht="15.75" customHeight="1" spans="1:15">
      <c r="A11558" s="65" t="s">
        <v>338</v>
      </c>
      <c r="B11558" s="66" t="s">
        <v>47</v>
      </c>
      <c r="C11558" s="65" t="s">
        <v>357</v>
      </c>
      <c r="D11558" s="66" t="s">
        <v>370</v>
      </c>
      <c r="E11558" s="66" t="s">
        <v>410</v>
      </c>
      <c r="F11558" s="65">
        <v>250877</v>
      </c>
      <c r="G11558" s="65" t="s">
        <v>22</v>
      </c>
      <c r="H11558" s="67">
        <v>1</v>
      </c>
      <c r="I11558" s="69" t="s">
        <v>1559</v>
      </c>
      <c r="J11558" s="63">
        <f t="shared" si="45"/>
        <v>45032</v>
      </c>
      <c r="K11558" s="64">
        <f>IF(ISBLANK(J11558),,H11558*INDEX(Inputs!G:G,MATCH(F11558,Inputs!E:E,0)))</f>
        <v>349</v>
      </c>
      <c r="L11558" s="65" t="str">
        <f>IF(ISBLANK(J11558),,INDEX(Inputs!D:D,MATCH(F11558,Inputs!E:E,0)))</f>
        <v>595BK Evo Fox Falcon X35 Medium Speed Mouse Pad</v>
      </c>
      <c r="M11558" s="65" t="str">
        <f>IF(ISBLANK(#REF!),,IF(B11558="Online","Online",IF(LEFT(B11558,1)="E","Online","Offline")))</f>
        <v>Offline</v>
      </c>
      <c r="N11558" s="64">
        <f>IF(ISBLANK(M11558),,H11558*INDEX(Inputs!F:F,MATCH(F11558,Inputs!E:E,0)))</f>
        <v>699</v>
      </c>
      <c r="O11558" s="65"/>
    </row>
    <row r="11559" ht="15.75" customHeight="1" spans="1:15">
      <c r="A11559" s="65" t="s">
        <v>739</v>
      </c>
      <c r="B11559" s="66" t="s">
        <v>740</v>
      </c>
      <c r="C11559" s="65" t="s">
        <v>741</v>
      </c>
      <c r="D11559" s="66" t="s">
        <v>370</v>
      </c>
      <c r="E11559" s="66" t="s">
        <v>410</v>
      </c>
      <c r="F11559" s="65">
        <v>250877</v>
      </c>
      <c r="G11559" s="65" t="s">
        <v>22</v>
      </c>
      <c r="H11559" s="67">
        <v>1</v>
      </c>
      <c r="I11559" s="69" t="s">
        <v>1559</v>
      </c>
      <c r="J11559" s="63">
        <f t="shared" si="45"/>
        <v>45032</v>
      </c>
      <c r="K11559" s="64">
        <f>IF(ISBLANK(J11559),,H11559*INDEX(Inputs!G:G,MATCH(F11559,Inputs!E:E,0)))</f>
        <v>349</v>
      </c>
      <c r="L11559" s="65" t="str">
        <f>IF(ISBLANK(J11559),,INDEX(Inputs!D:D,MATCH(F11559,Inputs!E:E,0)))</f>
        <v>595BK Evo Fox Falcon X35 Medium Speed Mouse Pad</v>
      </c>
      <c r="M11559" s="65" t="str">
        <f>IF(ISBLANK(#REF!),,IF(B11559="Online","Online",IF(LEFT(B11559,1)="E","Online","Offline")))</f>
        <v>Offline</v>
      </c>
      <c r="N11559" s="64">
        <f>IF(ISBLANK(M11559),,H11559*INDEX(Inputs!F:F,MATCH(F11559,Inputs!E:E,0)))</f>
        <v>699</v>
      </c>
      <c r="O11559" s="65"/>
    </row>
    <row r="11560" ht="15.75" customHeight="1" spans="1:15">
      <c r="A11560" s="65" t="s">
        <v>458</v>
      </c>
      <c r="B11560" s="66" t="s">
        <v>211</v>
      </c>
      <c r="C11560" s="65" t="s">
        <v>977</v>
      </c>
      <c r="D11560" s="66" t="s">
        <v>370</v>
      </c>
      <c r="E11560" s="66" t="s">
        <v>410</v>
      </c>
      <c r="F11560" s="65">
        <v>250877</v>
      </c>
      <c r="G11560" s="65" t="s">
        <v>22</v>
      </c>
      <c r="H11560" s="67">
        <v>1</v>
      </c>
      <c r="I11560" s="69" t="s">
        <v>1559</v>
      </c>
      <c r="J11560" s="63">
        <f t="shared" si="45"/>
        <v>45032</v>
      </c>
      <c r="K11560" s="64">
        <f>IF(ISBLANK(J11560),,H11560*INDEX(Inputs!G:G,MATCH(F11560,Inputs!E:E,0)))</f>
        <v>349</v>
      </c>
      <c r="L11560" s="65" t="str">
        <f>IF(ISBLANK(J11560),,INDEX(Inputs!D:D,MATCH(F11560,Inputs!E:E,0)))</f>
        <v>595BK Evo Fox Falcon X35 Medium Speed Mouse Pad</v>
      </c>
      <c r="M11560" s="65" t="str">
        <f>IF(ISBLANK(#REF!),,IF(B11560="Online","Online",IF(LEFT(B11560,1)="E","Online","Offline")))</f>
        <v>Offline</v>
      </c>
      <c r="N11560" s="64">
        <f>IF(ISBLANK(M11560),,H11560*INDEX(Inputs!F:F,MATCH(F11560,Inputs!E:E,0)))</f>
        <v>699</v>
      </c>
      <c r="O11560" s="65"/>
    </row>
    <row r="11561" ht="15.75" customHeight="1" spans="1:15">
      <c r="A11561" s="65" t="s">
        <v>412</v>
      </c>
      <c r="B11561" s="66" t="s">
        <v>258</v>
      </c>
      <c r="C11561" s="65" t="s">
        <v>1065</v>
      </c>
      <c r="D11561" s="66" t="s">
        <v>370</v>
      </c>
      <c r="E11561" s="66" t="s">
        <v>410</v>
      </c>
      <c r="F11561" s="65">
        <v>250878</v>
      </c>
      <c r="G11561" s="65" t="s">
        <v>24</v>
      </c>
      <c r="H11561" s="67">
        <v>1</v>
      </c>
      <c r="I11561" s="69" t="s">
        <v>1559</v>
      </c>
      <c r="J11561" s="63">
        <f t="shared" si="45"/>
        <v>45032</v>
      </c>
      <c r="K11561" s="64">
        <f>IF(ISBLANK(J11561),,H11561*INDEX(Inputs!G:G,MATCH(F11561,Inputs!E:E,0)))</f>
        <v>999</v>
      </c>
      <c r="L11561" s="65" t="str">
        <f>IF(ISBLANK(J11561),,INDEX(Inputs!D:D,MATCH(F11561,Inputs!E:E,0)))</f>
        <v>596BK Evo Fox Falcon LX35 Medium Speed LED Mouse Pad</v>
      </c>
      <c r="M11561" s="65" t="str">
        <f>IF(ISBLANK(#REF!),,IF(B11561="Online","Online",IF(LEFT(B11561,1)="E","Online","Offline")))</f>
        <v>Offline</v>
      </c>
      <c r="N11561" s="64">
        <f>IF(ISBLANK(M11561),,H11561*INDEX(Inputs!F:F,MATCH(F11561,Inputs!E:E,0)))</f>
        <v>1999</v>
      </c>
      <c r="O11561" s="65"/>
    </row>
    <row r="11562" ht="15.75" customHeight="1" spans="1:15">
      <c r="A11562" s="65" t="s">
        <v>327</v>
      </c>
      <c r="B11562" s="66" t="s">
        <v>63</v>
      </c>
      <c r="C11562" s="65" t="s">
        <v>527</v>
      </c>
      <c r="D11562" s="66" t="s">
        <v>370</v>
      </c>
      <c r="E11562" s="66" t="s">
        <v>410</v>
      </c>
      <c r="F11562" s="65">
        <v>250876</v>
      </c>
      <c r="G11562" s="65" t="s">
        <v>26</v>
      </c>
      <c r="H11562" s="67">
        <v>1</v>
      </c>
      <c r="I11562" s="69" t="s">
        <v>1559</v>
      </c>
      <c r="J11562" s="63">
        <f t="shared" si="45"/>
        <v>45032</v>
      </c>
      <c r="K11562" s="64">
        <f>IF(ISBLANK(J11562),,H11562*INDEX(Inputs!G:G,MATCH(F11562,Inputs!E:E,0)))</f>
        <v>1399</v>
      </c>
      <c r="L11562" s="65" t="str">
        <f>IF(ISBLANK(J11562),,INDEX(Inputs!D:D,MATCH(F11562,Inputs!E:E,0)))</f>
        <v>649BK EvoFox Typhoon Laptop Cooling Pad</v>
      </c>
      <c r="M11562" s="65" t="str">
        <f>IF(ISBLANK(#REF!),,IF(B11562="Online","Online",IF(LEFT(B11562,1)="E","Online","Offline")))</f>
        <v>Offline</v>
      </c>
      <c r="N11562" s="64">
        <f>IF(ISBLANK(M11562),,H11562*INDEX(Inputs!F:F,MATCH(F11562,Inputs!E:E,0)))</f>
        <v>1999</v>
      </c>
      <c r="O11562" s="65"/>
    </row>
    <row r="11563" ht="15.75" customHeight="1" spans="1:15">
      <c r="A11563" s="65" t="s">
        <v>935</v>
      </c>
      <c r="B11563" s="66" t="s">
        <v>936</v>
      </c>
      <c r="C11563" s="65" t="s">
        <v>937</v>
      </c>
      <c r="D11563" s="66" t="s">
        <v>370</v>
      </c>
      <c r="E11563" s="66" t="s">
        <v>410</v>
      </c>
      <c r="F11563" s="65">
        <v>250876</v>
      </c>
      <c r="G11563" s="65" t="s">
        <v>26</v>
      </c>
      <c r="H11563" s="67">
        <v>1</v>
      </c>
      <c r="I11563" s="69" t="s">
        <v>1559</v>
      </c>
      <c r="J11563" s="63">
        <f t="shared" si="45"/>
        <v>45032</v>
      </c>
      <c r="K11563" s="64">
        <f>IF(ISBLANK(J11563),,H11563*INDEX(Inputs!G:G,MATCH(F11563,Inputs!E:E,0)))</f>
        <v>1399</v>
      </c>
      <c r="L11563" s="65" t="str">
        <f>IF(ISBLANK(J11563),,INDEX(Inputs!D:D,MATCH(F11563,Inputs!E:E,0)))</f>
        <v>649BK EvoFox Typhoon Laptop Cooling Pad</v>
      </c>
      <c r="M11563" s="65" t="str">
        <f>IF(ISBLANK(#REF!),,IF(B11563="Online","Online",IF(LEFT(B11563,1)="E","Online","Offline")))</f>
        <v>Offline</v>
      </c>
      <c r="N11563" s="64">
        <f>IF(ISBLANK(M11563),,H11563*INDEX(Inputs!F:F,MATCH(F11563,Inputs!E:E,0)))</f>
        <v>1999</v>
      </c>
      <c r="O11563" s="65"/>
    </row>
    <row r="11564" ht="15.75" customHeight="1" spans="1:15">
      <c r="A11564" s="65" t="s">
        <v>367</v>
      </c>
      <c r="B11564" s="66" t="s">
        <v>230</v>
      </c>
      <c r="C11564" s="65" t="s">
        <v>652</v>
      </c>
      <c r="D11564" s="66" t="s">
        <v>370</v>
      </c>
      <c r="E11564" s="66" t="s">
        <v>410</v>
      </c>
      <c r="F11564" s="65">
        <v>250876</v>
      </c>
      <c r="G11564" s="65" t="s">
        <v>26</v>
      </c>
      <c r="H11564" s="67">
        <v>1</v>
      </c>
      <c r="I11564" s="69" t="s">
        <v>1559</v>
      </c>
      <c r="J11564" s="63">
        <f t="shared" si="45"/>
        <v>45032</v>
      </c>
      <c r="K11564" s="64">
        <f>IF(ISBLANK(J11564),,H11564*INDEX(Inputs!G:G,MATCH(F11564,Inputs!E:E,0)))</f>
        <v>1399</v>
      </c>
      <c r="L11564" s="65" t="str">
        <f>IF(ISBLANK(J11564),,INDEX(Inputs!D:D,MATCH(F11564,Inputs!E:E,0)))</f>
        <v>649BK EvoFox Typhoon Laptop Cooling Pad</v>
      </c>
      <c r="M11564" s="65" t="str">
        <f>IF(ISBLANK(#REF!),,IF(B11564="Online","Online",IF(LEFT(B11564,1)="E","Online","Offline")))</f>
        <v>Offline</v>
      </c>
      <c r="N11564" s="64">
        <f>IF(ISBLANK(M11564),,H11564*INDEX(Inputs!F:F,MATCH(F11564,Inputs!E:E,0)))</f>
        <v>1999</v>
      </c>
      <c r="O11564" s="65"/>
    </row>
    <row r="11565" ht="15.75" customHeight="1" spans="1:15">
      <c r="A11565" s="65" t="s">
        <v>367</v>
      </c>
      <c r="B11565" s="66" t="s">
        <v>1209</v>
      </c>
      <c r="C11565" s="65" t="s">
        <v>1210</v>
      </c>
      <c r="D11565" s="66" t="s">
        <v>370</v>
      </c>
      <c r="E11565" s="66" t="s">
        <v>410</v>
      </c>
      <c r="F11565" s="65">
        <v>250876</v>
      </c>
      <c r="G11565" s="65" t="s">
        <v>26</v>
      </c>
      <c r="H11565" s="67">
        <v>1</v>
      </c>
      <c r="I11565" s="69" t="s">
        <v>1559</v>
      </c>
      <c r="J11565" s="63">
        <f t="shared" si="45"/>
        <v>45032</v>
      </c>
      <c r="K11565" s="64">
        <f>IF(ISBLANK(J11565),,H11565*INDEX(Inputs!G:G,MATCH(F11565,Inputs!E:E,0)))</f>
        <v>1399</v>
      </c>
      <c r="L11565" s="65" t="str">
        <f>IF(ISBLANK(J11565),,INDEX(Inputs!D:D,MATCH(F11565,Inputs!E:E,0)))</f>
        <v>649BK EvoFox Typhoon Laptop Cooling Pad</v>
      </c>
      <c r="M11565" s="65" t="str">
        <f>IF(ISBLANK(#REF!),,IF(B11565="Online","Online",IF(LEFT(B11565,1)="E","Online","Offline")))</f>
        <v>Offline</v>
      </c>
      <c r="N11565" s="64">
        <f>IF(ISBLANK(M11565),,H11565*INDEX(Inputs!F:F,MATCH(F11565,Inputs!E:E,0)))</f>
        <v>1999</v>
      </c>
      <c r="O11565" s="65"/>
    </row>
    <row r="11566" ht="15.75" customHeight="1" spans="1:15">
      <c r="A11566" s="65" t="s">
        <v>697</v>
      </c>
      <c r="B11566" s="66" t="s">
        <v>281</v>
      </c>
      <c r="C11566" s="65" t="s">
        <v>1512</v>
      </c>
      <c r="D11566" s="66" t="s">
        <v>370</v>
      </c>
      <c r="E11566" s="66" t="s">
        <v>410</v>
      </c>
      <c r="F11566" s="65">
        <v>250876</v>
      </c>
      <c r="G11566" s="65" t="s">
        <v>26</v>
      </c>
      <c r="H11566" s="67">
        <v>1</v>
      </c>
      <c r="I11566" s="69" t="s">
        <v>1559</v>
      </c>
      <c r="J11566" s="63">
        <f t="shared" si="45"/>
        <v>45032</v>
      </c>
      <c r="K11566" s="64">
        <f>IF(ISBLANK(J11566),,H11566*INDEX(Inputs!G:G,MATCH(F11566,Inputs!E:E,0)))</f>
        <v>1399</v>
      </c>
      <c r="L11566" s="65" t="str">
        <f>IF(ISBLANK(J11566),,INDEX(Inputs!D:D,MATCH(F11566,Inputs!E:E,0)))</f>
        <v>649BK EvoFox Typhoon Laptop Cooling Pad</v>
      </c>
      <c r="M11566" s="65" t="str">
        <f>IF(ISBLANK(#REF!),,IF(B11566="Online","Online",IF(LEFT(B11566,1)="E","Online","Offline")))</f>
        <v>Offline</v>
      </c>
      <c r="N11566" s="64">
        <f>IF(ISBLANK(M11566),,H11566*INDEX(Inputs!F:F,MATCH(F11566,Inputs!E:E,0)))</f>
        <v>1999</v>
      </c>
      <c r="O11566" s="65"/>
    </row>
    <row r="11567" ht="15.75" customHeight="1" spans="1:15">
      <c r="A11567" s="65" t="s">
        <v>367</v>
      </c>
      <c r="B11567" s="66" t="s">
        <v>86</v>
      </c>
      <c r="C11567" s="65" t="s">
        <v>671</v>
      </c>
      <c r="D11567" s="66" t="s">
        <v>370</v>
      </c>
      <c r="E11567" s="66" t="s">
        <v>410</v>
      </c>
      <c r="F11567" s="65">
        <v>250423</v>
      </c>
      <c r="G11567" s="65" t="s">
        <v>11</v>
      </c>
      <c r="H11567" s="67">
        <v>1</v>
      </c>
      <c r="I11567" s="69" t="s">
        <v>1559</v>
      </c>
      <c r="J11567" s="63">
        <f t="shared" si="45"/>
        <v>45032</v>
      </c>
      <c r="K11567" s="64">
        <f>IF(ISBLANK(J11567),,H11567*INDEX(Inputs!G:G,MATCH(F11567,Inputs!E:E,0)))</f>
        <v>759</v>
      </c>
      <c r="L11567" s="65" t="str">
        <f>IF(ISBLANK(J11567),,INDEX(Inputs!D:D,MATCH(F11567,Inputs!E:E,0)))</f>
        <v>650GR Ergo View Laptop Stand-Grey</v>
      </c>
      <c r="M11567" s="65" t="str">
        <f>IF(ISBLANK(#REF!),,IF(B11567="Online","Online",IF(LEFT(B11567,1)="E","Online","Offline")))</f>
        <v>Offline</v>
      </c>
      <c r="N11567" s="64">
        <f>IF(ISBLANK(M11567),,H11567*INDEX(Inputs!F:F,MATCH(F11567,Inputs!E:E,0)))</f>
        <v>899</v>
      </c>
      <c r="O11567" s="65"/>
    </row>
    <row r="11568" ht="15.75" customHeight="1" spans="1:15">
      <c r="A11568" s="65" t="s">
        <v>353</v>
      </c>
      <c r="B11568" s="66" t="s">
        <v>885</v>
      </c>
      <c r="C11568" s="65" t="s">
        <v>886</v>
      </c>
      <c r="D11568" s="66" t="s">
        <v>370</v>
      </c>
      <c r="E11568" s="66" t="s">
        <v>410</v>
      </c>
      <c r="F11568" s="65">
        <v>250423</v>
      </c>
      <c r="G11568" s="65" t="s">
        <v>11</v>
      </c>
      <c r="H11568" s="67">
        <v>1</v>
      </c>
      <c r="I11568" s="69" t="s">
        <v>1559</v>
      </c>
      <c r="J11568" s="63">
        <f t="shared" si="45"/>
        <v>45032</v>
      </c>
      <c r="K11568" s="64">
        <f>IF(ISBLANK(J11568),,H11568*INDEX(Inputs!G:G,MATCH(F11568,Inputs!E:E,0)))</f>
        <v>759</v>
      </c>
      <c r="L11568" s="65" t="str">
        <f>IF(ISBLANK(J11568),,INDEX(Inputs!D:D,MATCH(F11568,Inputs!E:E,0)))</f>
        <v>650GR Ergo View Laptop Stand-Grey</v>
      </c>
      <c r="M11568" s="65" t="str">
        <f>IF(ISBLANK(#REF!),,IF(B11568="Online","Online",IF(LEFT(B11568,1)="E","Online","Offline")))</f>
        <v>Offline</v>
      </c>
      <c r="N11568" s="64">
        <f>IF(ISBLANK(M11568),,H11568*INDEX(Inputs!F:F,MATCH(F11568,Inputs!E:E,0)))</f>
        <v>899</v>
      </c>
      <c r="O11568" s="65"/>
    </row>
    <row r="11569" ht="15.75" customHeight="1" spans="1:15">
      <c r="A11569" s="65" t="s">
        <v>454</v>
      </c>
      <c r="B11569" s="66" t="s">
        <v>164</v>
      </c>
      <c r="C11569" s="65" t="s">
        <v>466</v>
      </c>
      <c r="D11569" s="66" t="s">
        <v>414</v>
      </c>
      <c r="E11569" s="66" t="s">
        <v>428</v>
      </c>
      <c r="F11569" s="65">
        <v>250881</v>
      </c>
      <c r="G11569" s="65" t="s">
        <v>98</v>
      </c>
      <c r="H11569" s="67">
        <v>1</v>
      </c>
      <c r="I11569" s="69" t="s">
        <v>1559</v>
      </c>
      <c r="J11569" s="63">
        <f t="shared" si="45"/>
        <v>45032</v>
      </c>
      <c r="K11569" s="64">
        <f>IF(ISBLANK(J11569),,H11569*INDEX(Inputs!G:G,MATCH(F11569,Inputs!E:E,0)))</f>
        <v>799</v>
      </c>
      <c r="L11569" s="65" t="str">
        <f>IF(ISBLANK(J11569),,INDEX(Inputs!D:D,MATCH(F11569,Inputs!E:E,0)))</f>
        <v>795BK EvoFox Phantom Pro RGB Gaming Mouse USB</v>
      </c>
      <c r="M11569" s="65" t="str">
        <f>IF(ISBLANK(#REF!),,IF(B11569="Online","Online",IF(LEFT(B11569,1)="E","Online","Offline")))</f>
        <v>Offline</v>
      </c>
      <c r="N11569" s="64">
        <f>IF(ISBLANK(M11569),,H11569*INDEX(Inputs!F:F,MATCH(F11569,Inputs!E:E,0)))</f>
        <v>1099</v>
      </c>
      <c r="O11569" s="65"/>
    </row>
    <row r="11570" ht="15.75" customHeight="1" spans="1:15">
      <c r="A11570" s="65" t="s">
        <v>476</v>
      </c>
      <c r="B11570" s="66" t="s">
        <v>546</v>
      </c>
      <c r="C11570" s="65" t="s">
        <v>547</v>
      </c>
      <c r="D11570" s="66" t="s">
        <v>414</v>
      </c>
      <c r="E11570" s="66" t="s">
        <v>415</v>
      </c>
      <c r="F11570" s="65">
        <v>250424</v>
      </c>
      <c r="G11570" s="65" t="s">
        <v>15</v>
      </c>
      <c r="H11570" s="67">
        <v>1</v>
      </c>
      <c r="I11570" s="69" t="s">
        <v>1559</v>
      </c>
      <c r="J11570" s="63">
        <f t="shared" si="45"/>
        <v>45032</v>
      </c>
      <c r="K11570" s="64">
        <f>IF(ISBLANK(J11570),,H11570*INDEX(Inputs!G:G,MATCH(F11570,Inputs!E:E,0)))</f>
        <v>999</v>
      </c>
      <c r="L11570" s="65" t="str">
        <f>IF(ISBLANK(J11570),,INDEX(Inputs!D:D,MATCH(F11570,Inputs!E:E,0)))</f>
        <v>419V2 PRIMUS Wireless Desktop V2</v>
      </c>
      <c r="M11570" s="65" t="str">
        <f>IF(ISBLANK(#REF!),,IF(B11570="Online","Online",IF(LEFT(B11570,1)="E","Online","Offline")))</f>
        <v>Offline</v>
      </c>
      <c r="N11570" s="64">
        <f>IF(ISBLANK(M11570),,H11570*INDEX(Inputs!F:F,MATCH(F11570,Inputs!E:E,0)))</f>
        <v>1199</v>
      </c>
      <c r="O11570" s="65"/>
    </row>
    <row r="11571" ht="15.75" customHeight="1" spans="1:15">
      <c r="A11571" s="65" t="s">
        <v>341</v>
      </c>
      <c r="B11571" s="66" t="s">
        <v>239</v>
      </c>
      <c r="C11571" s="65" t="s">
        <v>751</v>
      </c>
      <c r="D11571" s="66" t="s">
        <v>414</v>
      </c>
      <c r="E11571" s="66" t="s">
        <v>415</v>
      </c>
      <c r="F11571" s="65">
        <v>250424</v>
      </c>
      <c r="G11571" s="65" t="s">
        <v>15</v>
      </c>
      <c r="H11571" s="67">
        <v>0</v>
      </c>
      <c r="I11571" s="69" t="s">
        <v>1559</v>
      </c>
      <c r="J11571" s="63">
        <f t="shared" si="45"/>
        <v>45032</v>
      </c>
      <c r="K11571" s="64">
        <f>IF(ISBLANK(J11571),,H11571*INDEX(Inputs!G:G,MATCH(F11571,Inputs!E:E,0)))</f>
        <v>0</v>
      </c>
      <c r="L11571" s="65" t="str">
        <f>IF(ISBLANK(J11571),,INDEX(Inputs!D:D,MATCH(F11571,Inputs!E:E,0)))</f>
        <v>419V2 PRIMUS Wireless Desktop V2</v>
      </c>
      <c r="M11571" s="65" t="str">
        <f>IF(ISBLANK(#REF!),,IF(B11571="Online","Online",IF(LEFT(B11571,1)="E","Online","Offline")))</f>
        <v>Offline</v>
      </c>
      <c r="N11571" s="64">
        <f>IF(ISBLANK(M11571),,H11571*INDEX(Inputs!F:F,MATCH(F11571,Inputs!E:E,0)))</f>
        <v>0</v>
      </c>
      <c r="O11571" s="65"/>
    </row>
    <row r="11572" ht="15.75" customHeight="1" spans="1:15">
      <c r="A11572" s="65" t="s">
        <v>338</v>
      </c>
      <c r="B11572" s="66" t="s">
        <v>133</v>
      </c>
      <c r="C11572" s="65" t="s">
        <v>573</v>
      </c>
      <c r="D11572" s="66" t="s">
        <v>370</v>
      </c>
      <c r="E11572" s="66" t="s">
        <v>880</v>
      </c>
      <c r="F11572" s="65">
        <v>256480</v>
      </c>
      <c r="G11572" s="65" t="s">
        <v>25</v>
      </c>
      <c r="H11572" s="67">
        <v>1</v>
      </c>
      <c r="I11572" s="69" t="s">
        <v>1559</v>
      </c>
      <c r="J11572" s="63">
        <f t="shared" si="45"/>
        <v>45032</v>
      </c>
      <c r="K11572" s="64">
        <f>IF(ISBLANK(J11572),,H11572*INDEX(Inputs!G:G,MATCH(F11572,Inputs!E:E,0)))</f>
        <v>3000</v>
      </c>
      <c r="L11572" s="65" t="str">
        <f>IF(ISBLANK(J11572),,INDEX(Inputs!D:D,MATCH(F11572,Inputs!E:E,0)))</f>
        <v>998PP EvoFox Prime Gaming Bundle (422,423,658,597)</v>
      </c>
      <c r="M11572" s="65" t="str">
        <f>IF(ISBLANK(#REF!),,IF(B11572="Online","Online",IF(LEFT(B11572,1)="E","Online","Offline")))</f>
        <v>Offline</v>
      </c>
      <c r="N11572" s="64">
        <f>IF(ISBLANK(M11572),,H11572*INDEX(Inputs!F:F,MATCH(F11572,Inputs!E:E,0)))</f>
        <v>5496</v>
      </c>
      <c r="O11572" s="65"/>
    </row>
    <row r="11573" ht="15.75" customHeight="1" spans="1:15">
      <c r="A11573" s="65" t="s">
        <v>675</v>
      </c>
      <c r="B11573" s="66" t="s">
        <v>676</v>
      </c>
      <c r="C11573" s="65" t="s">
        <v>677</v>
      </c>
      <c r="D11573" s="66" t="s">
        <v>370</v>
      </c>
      <c r="E11573" s="66" t="s">
        <v>880</v>
      </c>
      <c r="F11573" s="65">
        <v>256480</v>
      </c>
      <c r="G11573" s="65" t="s">
        <v>25</v>
      </c>
      <c r="H11573" s="67">
        <v>1</v>
      </c>
      <c r="I11573" s="69" t="s">
        <v>1559</v>
      </c>
      <c r="J11573" s="63">
        <f t="shared" si="45"/>
        <v>45032</v>
      </c>
      <c r="K11573" s="64">
        <f>IF(ISBLANK(J11573),,H11573*INDEX(Inputs!G:G,MATCH(F11573,Inputs!E:E,0)))</f>
        <v>3000</v>
      </c>
      <c r="L11573" s="65" t="str">
        <f>IF(ISBLANK(J11573),,INDEX(Inputs!D:D,MATCH(F11573,Inputs!E:E,0)))</f>
        <v>998PP EvoFox Prime Gaming Bundle (422,423,658,597)</v>
      </c>
      <c r="M11573" s="65" t="str">
        <f>IF(ISBLANK(#REF!),,IF(B11573="Online","Online",IF(LEFT(B11573,1)="E","Online","Offline")))</f>
        <v>Offline</v>
      </c>
      <c r="N11573" s="64">
        <f>IF(ISBLANK(M11573),,H11573*INDEX(Inputs!F:F,MATCH(F11573,Inputs!E:E,0)))</f>
        <v>5496</v>
      </c>
      <c r="O11573" s="65"/>
    </row>
    <row r="11574" ht="15.75" customHeight="1" spans="1:15">
      <c r="A11574" s="65" t="s">
        <v>1456</v>
      </c>
      <c r="B11574" s="66" t="s">
        <v>257</v>
      </c>
      <c r="C11574" s="65" t="s">
        <v>1302</v>
      </c>
      <c r="D11574" s="66" t="s">
        <v>464</v>
      </c>
      <c r="E11574" s="66" t="s">
        <v>465</v>
      </c>
      <c r="F11574" s="65">
        <v>250421</v>
      </c>
      <c r="G11574" s="65" t="s">
        <v>14</v>
      </c>
      <c r="H11574" s="67">
        <v>1</v>
      </c>
      <c r="I11574" s="69" t="s">
        <v>1559</v>
      </c>
      <c r="J11574" s="63">
        <f t="shared" si="45"/>
        <v>45032</v>
      </c>
      <c r="K11574" s="64">
        <f>IF(ISBLANK(J11574),,H11574*INDEX(Inputs!G:G,MATCH(F11574,Inputs!E:E,0)))</f>
        <v>779</v>
      </c>
      <c r="L11574" s="65" t="str">
        <f>IF(ISBLANK(J11574),,INDEX(Inputs!D:D,MATCH(F11574,Inputs!E:E,0)))</f>
        <v>146BK NeoCase Sleeve MP 450 14</v>
      </c>
      <c r="M11574" s="65" t="str">
        <f>IF(ISBLANK(#REF!),,IF(B11574="Online","Online",IF(LEFT(B11574,1)="E","Online","Offline")))</f>
        <v>Offline</v>
      </c>
      <c r="N11574" s="64">
        <f>IF(ISBLANK(M11574),,H11574*INDEX(Inputs!F:F,MATCH(F11574,Inputs!E:E,0)))</f>
        <v>1249</v>
      </c>
      <c r="O11574" s="65"/>
    </row>
    <row r="11575" ht="15.75" customHeight="1" spans="1:15">
      <c r="A11575" s="65" t="s">
        <v>341</v>
      </c>
      <c r="B11575" s="66" t="s">
        <v>53</v>
      </c>
      <c r="C11575" s="65" t="s">
        <v>641</v>
      </c>
      <c r="D11575" s="66" t="s">
        <v>370</v>
      </c>
      <c r="E11575" s="66" t="s">
        <v>410</v>
      </c>
      <c r="F11575" s="65">
        <v>250879</v>
      </c>
      <c r="G11575" s="65" t="s">
        <v>30</v>
      </c>
      <c r="H11575" s="67">
        <v>1</v>
      </c>
      <c r="I11575" s="69" t="s">
        <v>1559</v>
      </c>
      <c r="J11575" s="63">
        <f t="shared" si="45"/>
        <v>45032</v>
      </c>
      <c r="K11575" s="64">
        <f>IF(ISBLANK(J11575),,H11575*INDEX(Inputs!G:G,MATCH(F11575,Inputs!E:E,0)))</f>
        <v>699</v>
      </c>
      <c r="L11575" s="65" t="str">
        <f>IF(ISBLANK(J11575),,INDEX(Inputs!D:D,MATCH(F11575,Inputs!E:E,0)))</f>
        <v>597BK Evo Fox Falcon X85 Extra Large Speed Mouse Pad</v>
      </c>
      <c r="M11575" s="65" t="str">
        <f>IF(ISBLANK(#REF!),,IF(B11575="Online","Online",IF(LEFT(B11575,1)="E","Online","Offline")))</f>
        <v>Offline</v>
      </c>
      <c r="N11575" s="64">
        <f>IF(ISBLANK(M11575),,H11575*INDEX(Inputs!F:F,MATCH(F11575,Inputs!E:E,0)))</f>
        <v>1199</v>
      </c>
      <c r="O11575" s="65"/>
    </row>
    <row r="11576" ht="15.75" customHeight="1" spans="1:15">
      <c r="A11576" s="65" t="s">
        <v>454</v>
      </c>
      <c r="B11576" s="66" t="s">
        <v>147</v>
      </c>
      <c r="C11576" s="65" t="s">
        <v>482</v>
      </c>
      <c r="D11576" s="66" t="s">
        <v>370</v>
      </c>
      <c r="E11576" s="66" t="s">
        <v>410</v>
      </c>
      <c r="F11576" s="65">
        <v>250879</v>
      </c>
      <c r="G11576" s="65" t="s">
        <v>30</v>
      </c>
      <c r="H11576" s="67">
        <v>1</v>
      </c>
      <c r="I11576" s="69" t="s">
        <v>1559</v>
      </c>
      <c r="J11576" s="63">
        <f t="shared" si="45"/>
        <v>45032</v>
      </c>
      <c r="K11576" s="64">
        <f>IF(ISBLANK(J11576),,H11576*INDEX(Inputs!G:G,MATCH(F11576,Inputs!E:E,0)))</f>
        <v>699</v>
      </c>
      <c r="L11576" s="65" t="str">
        <f>IF(ISBLANK(J11576),,INDEX(Inputs!D:D,MATCH(F11576,Inputs!E:E,0)))</f>
        <v>597BK Evo Fox Falcon X85 Extra Large Speed Mouse Pad</v>
      </c>
      <c r="M11576" s="65" t="str">
        <f>IF(ISBLANK(#REF!),,IF(B11576="Online","Online",IF(LEFT(B11576,1)="E","Online","Offline")))</f>
        <v>Offline</v>
      </c>
      <c r="N11576" s="64">
        <f>IF(ISBLANK(M11576),,H11576*INDEX(Inputs!F:F,MATCH(F11576,Inputs!E:E,0)))</f>
        <v>1199</v>
      </c>
      <c r="O11576" s="65"/>
    </row>
    <row r="11577" ht="15.75" customHeight="1" spans="1:15">
      <c r="A11577" s="65" t="s">
        <v>1382</v>
      </c>
      <c r="B11577" s="66" t="s">
        <v>269</v>
      </c>
      <c r="C11577" s="65" t="s">
        <v>1383</v>
      </c>
      <c r="D11577" s="66" t="s">
        <v>370</v>
      </c>
      <c r="E11577" s="66" t="s">
        <v>410</v>
      </c>
      <c r="F11577" s="65">
        <v>250879</v>
      </c>
      <c r="G11577" s="65" t="s">
        <v>30</v>
      </c>
      <c r="H11577" s="67">
        <v>1</v>
      </c>
      <c r="I11577" s="69" t="s">
        <v>1559</v>
      </c>
      <c r="J11577" s="63">
        <f t="shared" si="45"/>
        <v>45032</v>
      </c>
      <c r="K11577" s="64">
        <f>IF(ISBLANK(J11577),,H11577*INDEX(Inputs!G:G,MATCH(F11577,Inputs!E:E,0)))</f>
        <v>699</v>
      </c>
      <c r="L11577" s="65" t="str">
        <f>IF(ISBLANK(J11577),,INDEX(Inputs!D:D,MATCH(F11577,Inputs!E:E,0)))</f>
        <v>597BK Evo Fox Falcon X85 Extra Large Speed Mouse Pad</v>
      </c>
      <c r="M11577" s="65" t="str">
        <f>IF(ISBLANK(#REF!),,IF(B11577="Online","Online",IF(LEFT(B11577,1)="E","Online","Offline")))</f>
        <v>Offline</v>
      </c>
      <c r="N11577" s="64">
        <f>IF(ISBLANK(M11577),,H11577*INDEX(Inputs!F:F,MATCH(F11577,Inputs!E:E,0)))</f>
        <v>1199</v>
      </c>
      <c r="O11577" s="65"/>
    </row>
    <row r="11578" ht="15.75" customHeight="1" spans="1:15">
      <c r="A11578" s="65" t="s">
        <v>454</v>
      </c>
      <c r="B11578" s="66" t="s">
        <v>147</v>
      </c>
      <c r="C11578" s="65" t="s">
        <v>482</v>
      </c>
      <c r="D11578" s="66" t="s">
        <v>414</v>
      </c>
      <c r="E11578" s="66" t="s">
        <v>415</v>
      </c>
      <c r="F11578" s="65">
        <v>260089</v>
      </c>
      <c r="G11578" s="65" t="s">
        <v>18</v>
      </c>
      <c r="H11578" s="67">
        <v>1</v>
      </c>
      <c r="I11578" s="69" t="s">
        <v>1560</v>
      </c>
      <c r="J11578" s="63">
        <f t="shared" si="45"/>
        <v>45033</v>
      </c>
      <c r="K11578" s="64">
        <f>IF(ISBLANK(J11578),,H11578*INDEX(Inputs!G:G,MATCH(F11578,Inputs!E:E,0)))</f>
        <v>529</v>
      </c>
      <c r="L11578" s="65" t="str">
        <f>IF(ISBLANK(J11578),,INDEX(Inputs!D:D,MATCH(F11578,Inputs!E:E,0)))</f>
        <v>398PP Xcite Neo Keyboard USB</v>
      </c>
      <c r="M11578" s="65" t="str">
        <f>IF(ISBLANK(#REF!),,IF(B11578="Online","Online",IF(LEFT(B11578,1)="E","Online","Offline")))</f>
        <v>Offline</v>
      </c>
      <c r="N11578" s="64">
        <f>IF(ISBLANK(M11578),,H11578*INDEX(Inputs!F:F,MATCH(F11578,Inputs!E:E,0)))</f>
        <v>549</v>
      </c>
      <c r="O11578" s="65"/>
    </row>
    <row r="11579" ht="15.75" customHeight="1" spans="1:15">
      <c r="A11579" s="65" t="s">
        <v>367</v>
      </c>
      <c r="B11579" s="66" t="s">
        <v>556</v>
      </c>
      <c r="C11579" s="65" t="s">
        <v>557</v>
      </c>
      <c r="D11579" s="66" t="s">
        <v>370</v>
      </c>
      <c r="E11579" s="66" t="s">
        <v>371</v>
      </c>
      <c r="F11579" s="65">
        <v>250417</v>
      </c>
      <c r="G11579" s="65" t="s">
        <v>39</v>
      </c>
      <c r="H11579" s="67">
        <v>1</v>
      </c>
      <c r="I11579" s="69" t="s">
        <v>1560</v>
      </c>
      <c r="J11579" s="63">
        <f t="shared" si="45"/>
        <v>45033</v>
      </c>
      <c r="K11579" s="64">
        <f>IF(ISBLANK(J11579),,H11579*INDEX(Inputs!G:G,MATCH(F11579,Inputs!E:E,0)))</f>
        <v>929</v>
      </c>
      <c r="L11579" s="65" t="str">
        <f>IF(ISBLANK(J11579),,INDEX(Inputs!D:D,MATCH(F11579,Inputs!E:E,0)))</f>
        <v>416PP Super Speed Hub 4 Port USB 3.0</v>
      </c>
      <c r="M11579" s="65" t="str">
        <f>IF(ISBLANK(#REF!),,IF(B11579="Online","Online",IF(LEFT(B11579,1)="E","Online","Offline")))</f>
        <v>Offline</v>
      </c>
      <c r="N11579" s="64">
        <f>IF(ISBLANK(M11579),,H11579*INDEX(Inputs!F:F,MATCH(F11579,Inputs!E:E,0)))</f>
        <v>1499</v>
      </c>
      <c r="O11579" s="65"/>
    </row>
    <row r="11580" ht="15.75" customHeight="1" spans="1:15">
      <c r="A11580" s="65" t="s">
        <v>478</v>
      </c>
      <c r="B11580" s="66" t="s">
        <v>132</v>
      </c>
      <c r="C11580" s="65" t="s">
        <v>511</v>
      </c>
      <c r="D11580" s="66" t="s">
        <v>370</v>
      </c>
      <c r="E11580" s="66" t="s">
        <v>371</v>
      </c>
      <c r="F11580" s="65">
        <v>250417</v>
      </c>
      <c r="G11580" s="65" t="s">
        <v>39</v>
      </c>
      <c r="H11580" s="67">
        <v>1</v>
      </c>
      <c r="I11580" s="69" t="s">
        <v>1560</v>
      </c>
      <c r="J11580" s="63">
        <f t="shared" si="45"/>
        <v>45033</v>
      </c>
      <c r="K11580" s="64">
        <f>IF(ISBLANK(J11580),,H11580*INDEX(Inputs!G:G,MATCH(F11580,Inputs!E:E,0)))</f>
        <v>929</v>
      </c>
      <c r="L11580" s="65" t="str">
        <f>IF(ISBLANK(J11580),,INDEX(Inputs!D:D,MATCH(F11580,Inputs!E:E,0)))</f>
        <v>416PP Super Speed Hub 4 Port USB 3.0</v>
      </c>
      <c r="M11580" s="65" t="str">
        <f>IF(ISBLANK(#REF!),,IF(B11580="Online","Online",IF(LEFT(B11580,1)="E","Online","Offline")))</f>
        <v>Offline</v>
      </c>
      <c r="N11580" s="64">
        <f>IF(ISBLANK(M11580),,H11580*INDEX(Inputs!F:F,MATCH(F11580,Inputs!E:E,0)))</f>
        <v>1499</v>
      </c>
      <c r="O11580" s="65"/>
    </row>
    <row r="11581" ht="15.75" customHeight="1" spans="1:15">
      <c r="A11581" s="65" t="s">
        <v>589</v>
      </c>
      <c r="B11581" s="66" t="s">
        <v>876</v>
      </c>
      <c r="C11581" s="65" t="s">
        <v>877</v>
      </c>
      <c r="D11581" s="66" t="s">
        <v>370</v>
      </c>
      <c r="E11581" s="66" t="s">
        <v>371</v>
      </c>
      <c r="F11581" s="65">
        <v>250417</v>
      </c>
      <c r="G11581" s="65" t="s">
        <v>39</v>
      </c>
      <c r="H11581" s="67">
        <v>1</v>
      </c>
      <c r="I11581" s="69" t="s">
        <v>1560</v>
      </c>
      <c r="J11581" s="63">
        <f t="shared" si="45"/>
        <v>45033</v>
      </c>
      <c r="K11581" s="64">
        <f>IF(ISBLANK(J11581),,H11581*INDEX(Inputs!G:G,MATCH(F11581,Inputs!E:E,0)))</f>
        <v>929</v>
      </c>
      <c r="L11581" s="65" t="str">
        <f>IF(ISBLANK(J11581),,INDEX(Inputs!D:D,MATCH(F11581,Inputs!E:E,0)))</f>
        <v>416PP Super Speed Hub 4 Port USB 3.0</v>
      </c>
      <c r="M11581" s="65" t="str">
        <f>IF(ISBLANK(#REF!),,IF(B11581="Online","Online",IF(LEFT(B11581,1)="E","Online","Offline")))</f>
        <v>Offline</v>
      </c>
      <c r="N11581" s="64">
        <f>IF(ISBLANK(M11581),,H11581*INDEX(Inputs!F:F,MATCH(F11581,Inputs!E:E,0)))</f>
        <v>1499</v>
      </c>
      <c r="O11581" s="65"/>
    </row>
    <row r="11582" ht="15.75" customHeight="1" spans="1:15">
      <c r="A11582" s="65" t="s">
        <v>338</v>
      </c>
      <c r="B11582" s="66" t="s">
        <v>79</v>
      </c>
      <c r="C11582" s="65" t="s">
        <v>964</v>
      </c>
      <c r="D11582" s="66" t="s">
        <v>414</v>
      </c>
      <c r="E11582" s="66" t="s">
        <v>415</v>
      </c>
      <c r="F11582" s="65">
        <v>250874</v>
      </c>
      <c r="G11582" s="65" t="s">
        <v>13</v>
      </c>
      <c r="H11582" s="67">
        <v>1</v>
      </c>
      <c r="I11582" s="69" t="s">
        <v>1560</v>
      </c>
      <c r="J11582" s="63">
        <f t="shared" si="45"/>
        <v>45033</v>
      </c>
      <c r="K11582" s="64">
        <f>IF(ISBLANK(J11582),,H11582*INDEX(Inputs!G:G,MATCH(F11582,Inputs!E:E,0)))</f>
        <v>1349</v>
      </c>
      <c r="L11582" s="65" t="str">
        <f>IF(ISBLANK(J11582),,INDEX(Inputs!D:D,MATCH(F11582,Inputs!E:E,0)))</f>
        <v>432BK EvoFox X-Team Gaming Keyboard &amp; Mouse (USB)</v>
      </c>
      <c r="M11582" s="65" t="str">
        <f>IF(ISBLANK(#REF!),,IF(B11582="Online","Online",IF(LEFT(B11582,1)="E","Online","Offline")))</f>
        <v>Offline</v>
      </c>
      <c r="N11582" s="64">
        <f>IF(ISBLANK(M11582),,H11582*INDEX(Inputs!F:F,MATCH(F11582,Inputs!E:E,0)))</f>
        <v>1899</v>
      </c>
      <c r="O11582" s="65"/>
    </row>
    <row r="11583" ht="15.75" customHeight="1" spans="1:15">
      <c r="A11583" s="65" t="s">
        <v>327</v>
      </c>
      <c r="B11583" s="66" t="s">
        <v>196</v>
      </c>
      <c r="C11583" s="65" t="s">
        <v>579</v>
      </c>
      <c r="D11583" s="66" t="s">
        <v>414</v>
      </c>
      <c r="E11583" s="66" t="s">
        <v>415</v>
      </c>
      <c r="F11583" s="65">
        <v>250874</v>
      </c>
      <c r="G11583" s="65" t="s">
        <v>13</v>
      </c>
      <c r="H11583" s="67">
        <v>1</v>
      </c>
      <c r="I11583" s="69" t="s">
        <v>1560</v>
      </c>
      <c r="J11583" s="63">
        <f t="shared" si="45"/>
        <v>45033</v>
      </c>
      <c r="K11583" s="64">
        <f>IF(ISBLANK(J11583),,H11583*INDEX(Inputs!G:G,MATCH(F11583,Inputs!E:E,0)))</f>
        <v>1349</v>
      </c>
      <c r="L11583" s="65" t="str">
        <f>IF(ISBLANK(J11583),,INDEX(Inputs!D:D,MATCH(F11583,Inputs!E:E,0)))</f>
        <v>432BK EvoFox X-Team Gaming Keyboard &amp; Mouse (USB)</v>
      </c>
      <c r="M11583" s="65" t="str">
        <f>IF(ISBLANK(#REF!),,IF(B11583="Online","Online",IF(LEFT(B11583,1)="E","Online","Offline")))</f>
        <v>Offline</v>
      </c>
      <c r="N11583" s="64">
        <f>IF(ISBLANK(M11583),,H11583*INDEX(Inputs!F:F,MATCH(F11583,Inputs!E:E,0)))</f>
        <v>1899</v>
      </c>
      <c r="O11583" s="65"/>
    </row>
    <row r="11584" ht="15.75" customHeight="1" spans="1:15">
      <c r="A11584" s="65" t="s">
        <v>327</v>
      </c>
      <c r="B11584" s="66" t="s">
        <v>35</v>
      </c>
      <c r="C11584" s="65" t="s">
        <v>525</v>
      </c>
      <c r="D11584" s="66" t="s">
        <v>370</v>
      </c>
      <c r="E11584" s="66" t="s">
        <v>410</v>
      </c>
      <c r="F11584" s="65">
        <v>250877</v>
      </c>
      <c r="G11584" s="65" t="s">
        <v>22</v>
      </c>
      <c r="H11584" s="67">
        <v>1</v>
      </c>
      <c r="I11584" s="69" t="s">
        <v>1560</v>
      </c>
      <c r="J11584" s="63">
        <f t="shared" si="45"/>
        <v>45033</v>
      </c>
      <c r="K11584" s="64">
        <f>IF(ISBLANK(J11584),,H11584*INDEX(Inputs!G:G,MATCH(F11584,Inputs!E:E,0)))</f>
        <v>349</v>
      </c>
      <c r="L11584" s="65" t="str">
        <f>IF(ISBLANK(J11584),,INDEX(Inputs!D:D,MATCH(F11584,Inputs!E:E,0)))</f>
        <v>595BK Evo Fox Falcon X35 Medium Speed Mouse Pad</v>
      </c>
      <c r="M11584" s="65" t="str">
        <f>IF(ISBLANK(#REF!),,IF(B11584="Online","Online",IF(LEFT(B11584,1)="E","Online","Offline")))</f>
        <v>Offline</v>
      </c>
      <c r="N11584" s="64">
        <f>IF(ISBLANK(M11584),,H11584*INDEX(Inputs!F:F,MATCH(F11584,Inputs!E:E,0)))</f>
        <v>699</v>
      </c>
      <c r="O11584" s="65"/>
    </row>
    <row r="11585" ht="15.75" customHeight="1" spans="1:15">
      <c r="A11585" s="65" t="s">
        <v>491</v>
      </c>
      <c r="B11585" s="66" t="s">
        <v>530</v>
      </c>
      <c r="C11585" s="65" t="s">
        <v>531</v>
      </c>
      <c r="D11585" s="66" t="s">
        <v>370</v>
      </c>
      <c r="E11585" s="66" t="s">
        <v>410</v>
      </c>
      <c r="F11585" s="65">
        <v>250877</v>
      </c>
      <c r="G11585" s="65" t="s">
        <v>22</v>
      </c>
      <c r="H11585" s="67">
        <v>1</v>
      </c>
      <c r="I11585" s="69" t="s">
        <v>1560</v>
      </c>
      <c r="J11585" s="63">
        <f t="shared" si="45"/>
        <v>45033</v>
      </c>
      <c r="K11585" s="64">
        <f>IF(ISBLANK(J11585),,H11585*INDEX(Inputs!G:G,MATCH(F11585,Inputs!E:E,0)))</f>
        <v>349</v>
      </c>
      <c r="L11585" s="65" t="str">
        <f>IF(ISBLANK(J11585),,INDEX(Inputs!D:D,MATCH(F11585,Inputs!E:E,0)))</f>
        <v>595BK Evo Fox Falcon X35 Medium Speed Mouse Pad</v>
      </c>
      <c r="M11585" s="65" t="str">
        <f>IF(ISBLANK(#REF!),,IF(B11585="Online","Online",IF(LEFT(B11585,1)="E","Online","Offline")))</f>
        <v>Offline</v>
      </c>
      <c r="N11585" s="64">
        <f>IF(ISBLANK(M11585),,H11585*INDEX(Inputs!F:F,MATCH(F11585,Inputs!E:E,0)))</f>
        <v>699</v>
      </c>
      <c r="O11585" s="65"/>
    </row>
    <row r="11586" ht="15.75" customHeight="1" spans="1:15">
      <c r="A11586" s="65" t="s">
        <v>458</v>
      </c>
      <c r="B11586" s="66" t="s">
        <v>211</v>
      </c>
      <c r="C11586" s="65" t="s">
        <v>977</v>
      </c>
      <c r="D11586" s="66" t="s">
        <v>370</v>
      </c>
      <c r="E11586" s="66" t="s">
        <v>410</v>
      </c>
      <c r="F11586" s="65">
        <v>250877</v>
      </c>
      <c r="G11586" s="65" t="s">
        <v>22</v>
      </c>
      <c r="H11586" s="67">
        <v>1</v>
      </c>
      <c r="I11586" s="69" t="s">
        <v>1560</v>
      </c>
      <c r="J11586" s="63">
        <f t="shared" si="45"/>
        <v>45033</v>
      </c>
      <c r="K11586" s="64">
        <f>IF(ISBLANK(J11586),,H11586*INDEX(Inputs!G:G,MATCH(F11586,Inputs!E:E,0)))</f>
        <v>349</v>
      </c>
      <c r="L11586" s="65" t="str">
        <f>IF(ISBLANK(J11586),,INDEX(Inputs!D:D,MATCH(F11586,Inputs!E:E,0)))</f>
        <v>595BK Evo Fox Falcon X35 Medium Speed Mouse Pad</v>
      </c>
      <c r="M11586" s="65" t="str">
        <f>IF(ISBLANK(#REF!),,IF(B11586="Online","Online",IF(LEFT(B11586,1)="E","Online","Offline")))</f>
        <v>Offline</v>
      </c>
      <c r="N11586" s="64">
        <f>IF(ISBLANK(M11586),,H11586*INDEX(Inputs!F:F,MATCH(F11586,Inputs!E:E,0)))</f>
        <v>699</v>
      </c>
      <c r="O11586" s="65"/>
    </row>
    <row r="11587" ht="15.75" customHeight="1" spans="1:15">
      <c r="A11587" s="65" t="s">
        <v>1440</v>
      </c>
      <c r="B11587" s="66" t="s">
        <v>250</v>
      </c>
      <c r="C11587" s="65" t="s">
        <v>1441</v>
      </c>
      <c r="D11587" s="66" t="s">
        <v>370</v>
      </c>
      <c r="E11587" s="66" t="s">
        <v>410</v>
      </c>
      <c r="F11587" s="65">
        <v>250876</v>
      </c>
      <c r="G11587" s="65" t="s">
        <v>26</v>
      </c>
      <c r="H11587" s="67">
        <v>1</v>
      </c>
      <c r="I11587" s="69" t="s">
        <v>1560</v>
      </c>
      <c r="J11587" s="63">
        <f t="shared" si="45"/>
        <v>45033</v>
      </c>
      <c r="K11587" s="64">
        <f>IF(ISBLANK(J11587),,H11587*INDEX(Inputs!G:G,MATCH(F11587,Inputs!E:E,0)))</f>
        <v>1399</v>
      </c>
      <c r="L11587" s="65" t="str">
        <f>IF(ISBLANK(J11587),,INDEX(Inputs!D:D,MATCH(F11587,Inputs!E:E,0)))</f>
        <v>649BK EvoFox Typhoon Laptop Cooling Pad</v>
      </c>
      <c r="M11587" s="65" t="str">
        <f>IF(ISBLANK(#REF!),,IF(B11587="Online","Online",IF(LEFT(B11587,1)="E","Online","Offline")))</f>
        <v>Offline</v>
      </c>
      <c r="N11587" s="64">
        <f>IF(ISBLANK(M11587),,H11587*INDEX(Inputs!F:F,MATCH(F11587,Inputs!E:E,0)))</f>
        <v>1999</v>
      </c>
      <c r="O11587" s="65"/>
    </row>
    <row r="11588" ht="15.75" customHeight="1" spans="1:15">
      <c r="A11588" s="65" t="s">
        <v>1553</v>
      </c>
      <c r="B11588" s="66" t="s">
        <v>277</v>
      </c>
      <c r="C11588" s="65" t="s">
        <v>1554</v>
      </c>
      <c r="D11588" s="66" t="s">
        <v>370</v>
      </c>
      <c r="E11588" s="66" t="s">
        <v>410</v>
      </c>
      <c r="F11588" s="65">
        <v>250876</v>
      </c>
      <c r="G11588" s="65" t="s">
        <v>26</v>
      </c>
      <c r="H11588" s="67">
        <v>1</v>
      </c>
      <c r="I11588" s="69" t="s">
        <v>1560</v>
      </c>
      <c r="J11588" s="63">
        <f t="shared" si="45"/>
        <v>45033</v>
      </c>
      <c r="K11588" s="64">
        <f>IF(ISBLANK(J11588),,H11588*INDEX(Inputs!G:G,MATCH(F11588,Inputs!E:E,0)))</f>
        <v>1399</v>
      </c>
      <c r="L11588" s="65" t="str">
        <f>IF(ISBLANK(J11588),,INDEX(Inputs!D:D,MATCH(F11588,Inputs!E:E,0)))</f>
        <v>649BK EvoFox Typhoon Laptop Cooling Pad</v>
      </c>
      <c r="M11588" s="65" t="str">
        <f>IF(ISBLANK(#REF!),,IF(B11588="Online","Online",IF(LEFT(B11588,1)="E","Online","Offline")))</f>
        <v>Offline</v>
      </c>
      <c r="N11588" s="64">
        <f>IF(ISBLANK(M11588),,H11588*INDEX(Inputs!F:F,MATCH(F11588,Inputs!E:E,0)))</f>
        <v>1999</v>
      </c>
      <c r="O11588" s="65"/>
    </row>
    <row r="11589" ht="15.75" customHeight="1" spans="1:15">
      <c r="A11589" s="65" t="s">
        <v>416</v>
      </c>
      <c r="B11589" s="66" t="s">
        <v>765</v>
      </c>
      <c r="C11589" s="65" t="s">
        <v>765</v>
      </c>
      <c r="D11589" s="66" t="s">
        <v>370</v>
      </c>
      <c r="E11589" s="66" t="s">
        <v>410</v>
      </c>
      <c r="F11589" s="65">
        <v>250876</v>
      </c>
      <c r="G11589" s="65" t="s">
        <v>26</v>
      </c>
      <c r="H11589" s="67">
        <v>1</v>
      </c>
      <c r="I11589" s="69" t="s">
        <v>1560</v>
      </c>
      <c r="J11589" s="63">
        <f t="shared" si="45"/>
        <v>45033</v>
      </c>
      <c r="K11589" s="64">
        <f>IF(ISBLANK(J11589),,H11589*INDEX(Inputs!G:G,MATCH(F11589,Inputs!E:E,0)))</f>
        <v>1399</v>
      </c>
      <c r="L11589" s="65" t="str">
        <f>IF(ISBLANK(J11589),,INDEX(Inputs!D:D,MATCH(F11589,Inputs!E:E,0)))</f>
        <v>649BK EvoFox Typhoon Laptop Cooling Pad</v>
      </c>
      <c r="M11589" s="65" t="str">
        <f>IF(ISBLANK(#REF!),,IF(B11589="Online","Online",IF(LEFT(B11589,1)="E","Online","Offline")))</f>
        <v>Online</v>
      </c>
      <c r="N11589" s="64">
        <f>IF(ISBLANK(M11589),,H11589*INDEX(Inputs!F:F,MATCH(F11589,Inputs!E:E,0)))</f>
        <v>1999</v>
      </c>
      <c r="O11589" s="65"/>
    </row>
    <row r="11590" ht="15.75" customHeight="1" spans="1:15">
      <c r="A11590" s="65" t="s">
        <v>373</v>
      </c>
      <c r="B11590" s="66" t="s">
        <v>158</v>
      </c>
      <c r="C11590" s="65" t="s">
        <v>535</v>
      </c>
      <c r="D11590" s="66" t="s">
        <v>414</v>
      </c>
      <c r="E11590" s="66" t="s">
        <v>428</v>
      </c>
      <c r="F11590" s="65">
        <v>250881</v>
      </c>
      <c r="G11590" s="65" t="s">
        <v>98</v>
      </c>
      <c r="H11590" s="67">
        <v>1</v>
      </c>
      <c r="I11590" s="69" t="s">
        <v>1560</v>
      </c>
      <c r="J11590" s="63">
        <f t="shared" si="45"/>
        <v>45033</v>
      </c>
      <c r="K11590" s="64">
        <f>IF(ISBLANK(J11590),,H11590*INDEX(Inputs!G:G,MATCH(F11590,Inputs!E:E,0)))</f>
        <v>799</v>
      </c>
      <c r="L11590" s="65" t="str">
        <f>IF(ISBLANK(J11590),,INDEX(Inputs!D:D,MATCH(F11590,Inputs!E:E,0)))</f>
        <v>795BK EvoFox Phantom Pro RGB Gaming Mouse USB</v>
      </c>
      <c r="M11590" s="65" t="str">
        <f>IF(ISBLANK(#REF!),,IF(B11590="Online","Online",IF(LEFT(B11590,1)="E","Online","Offline")))</f>
        <v>Offline</v>
      </c>
      <c r="N11590" s="64">
        <f>IF(ISBLANK(M11590),,H11590*INDEX(Inputs!F:F,MATCH(F11590,Inputs!E:E,0)))</f>
        <v>1099</v>
      </c>
      <c r="O11590" s="65"/>
    </row>
    <row r="11591" ht="15.75" customHeight="1" spans="1:15">
      <c r="A11591" s="65" t="s">
        <v>1474</v>
      </c>
      <c r="B11591" s="66" t="s">
        <v>235</v>
      </c>
      <c r="C11591" s="65" t="s">
        <v>1094</v>
      </c>
      <c r="D11591" s="66" t="s">
        <v>414</v>
      </c>
      <c r="E11591" s="66" t="s">
        <v>415</v>
      </c>
      <c r="F11591" s="65">
        <v>204737</v>
      </c>
      <c r="G11591" s="65" t="s">
        <v>20</v>
      </c>
      <c r="H11591" s="67">
        <v>1</v>
      </c>
      <c r="I11591" s="69" t="s">
        <v>1560</v>
      </c>
      <c r="J11591" s="63">
        <f t="shared" si="45"/>
        <v>45033</v>
      </c>
      <c r="K11591" s="64">
        <f>IF(ISBLANK(J11591),,H11591*INDEX(Inputs!G:G,MATCH(F11591,Inputs!E:E,0)))</f>
        <v>729</v>
      </c>
      <c r="L11591" s="65" t="str">
        <f>IF(ISBLANK(J11591),,INDEX(Inputs!D:D,MATCH(F11591,Inputs!E:E,0)))</f>
        <v>850PP Xcite Pro Keyboard &amp; Mouse USB</v>
      </c>
      <c r="M11591" s="65" t="str">
        <f>IF(ISBLANK(#REF!),,IF(B11591="Online","Online",IF(LEFT(B11591,1)="E","Online","Offline")))</f>
        <v>Offline</v>
      </c>
      <c r="N11591" s="64">
        <f>IF(ISBLANK(M11591),,H11591*INDEX(Inputs!F:F,MATCH(F11591,Inputs!E:E,0)))</f>
        <v>799</v>
      </c>
      <c r="O11591" s="65"/>
    </row>
    <row r="11592" ht="15.75" customHeight="1" spans="1:15">
      <c r="A11592" s="65" t="s">
        <v>341</v>
      </c>
      <c r="B11592" s="66" t="s">
        <v>36</v>
      </c>
      <c r="C11592" s="65" t="s">
        <v>581</v>
      </c>
      <c r="D11592" s="66" t="s">
        <v>370</v>
      </c>
      <c r="E11592" s="66" t="s">
        <v>880</v>
      </c>
      <c r="F11592" s="65">
        <v>256480</v>
      </c>
      <c r="G11592" s="65" t="s">
        <v>25</v>
      </c>
      <c r="H11592" s="67">
        <v>1</v>
      </c>
      <c r="I11592" s="69" t="s">
        <v>1560</v>
      </c>
      <c r="J11592" s="63">
        <f t="shared" si="45"/>
        <v>45033</v>
      </c>
      <c r="K11592" s="64">
        <f>IF(ISBLANK(J11592),,H11592*INDEX(Inputs!G:G,MATCH(F11592,Inputs!E:E,0)))</f>
        <v>3000</v>
      </c>
      <c r="L11592" s="65" t="str">
        <f>IF(ISBLANK(J11592),,INDEX(Inputs!D:D,MATCH(F11592,Inputs!E:E,0)))</f>
        <v>998PP EvoFox Prime Gaming Bundle (422,423,658,597)</v>
      </c>
      <c r="M11592" s="65" t="str">
        <f>IF(ISBLANK(#REF!),,IF(B11592="Online","Online",IF(LEFT(B11592,1)="E","Online","Offline")))</f>
        <v>Offline</v>
      </c>
      <c r="N11592" s="64">
        <f>IF(ISBLANK(M11592),,H11592*INDEX(Inputs!F:F,MATCH(F11592,Inputs!E:E,0)))</f>
        <v>5496</v>
      </c>
      <c r="O11592" s="65"/>
    </row>
    <row r="11593" ht="15.75" customHeight="1" spans="1:15">
      <c r="A11593" s="65" t="s">
        <v>458</v>
      </c>
      <c r="B11593" s="66" t="s">
        <v>169</v>
      </c>
      <c r="C11593" s="65" t="s">
        <v>690</v>
      </c>
      <c r="D11593" s="66" t="s">
        <v>370</v>
      </c>
      <c r="E11593" s="66" t="s">
        <v>880</v>
      </c>
      <c r="F11593" s="65">
        <v>256480</v>
      </c>
      <c r="G11593" s="65" t="s">
        <v>25</v>
      </c>
      <c r="H11593" s="67">
        <v>1</v>
      </c>
      <c r="I11593" s="69" t="s">
        <v>1560</v>
      </c>
      <c r="J11593" s="63">
        <f t="shared" si="45"/>
        <v>45033</v>
      </c>
      <c r="K11593" s="64">
        <f>IF(ISBLANK(J11593),,H11593*INDEX(Inputs!G:G,MATCH(F11593,Inputs!E:E,0)))</f>
        <v>3000</v>
      </c>
      <c r="L11593" s="65" t="str">
        <f>IF(ISBLANK(J11593),,INDEX(Inputs!D:D,MATCH(F11593,Inputs!E:E,0)))</f>
        <v>998PP EvoFox Prime Gaming Bundle (422,423,658,597)</v>
      </c>
      <c r="M11593" s="65" t="str">
        <f>IF(ISBLANK(#REF!),,IF(B11593="Online","Online",IF(LEFT(B11593,1)="E","Online","Offline")))</f>
        <v>Offline</v>
      </c>
      <c r="N11593" s="64">
        <f>IF(ISBLANK(M11593),,H11593*INDEX(Inputs!F:F,MATCH(F11593,Inputs!E:E,0)))</f>
        <v>5496</v>
      </c>
      <c r="O11593" s="65"/>
    </row>
    <row r="11594" ht="15.75" customHeight="1" spans="1:15">
      <c r="A11594" s="65" t="s">
        <v>353</v>
      </c>
      <c r="B11594" s="66" t="s">
        <v>285</v>
      </c>
      <c r="C11594" s="65" t="s">
        <v>1561</v>
      </c>
      <c r="D11594" s="66" t="s">
        <v>370</v>
      </c>
      <c r="E11594" s="66" t="s">
        <v>410</v>
      </c>
      <c r="F11594" s="65">
        <v>250879</v>
      </c>
      <c r="G11594" s="65" t="s">
        <v>30</v>
      </c>
      <c r="H11594" s="67">
        <v>1</v>
      </c>
      <c r="I11594" s="69" t="s">
        <v>1560</v>
      </c>
      <c r="J11594" s="63">
        <f t="shared" si="45"/>
        <v>45033</v>
      </c>
      <c r="K11594" s="64">
        <f>IF(ISBLANK(J11594),,H11594*INDEX(Inputs!G:G,MATCH(F11594,Inputs!E:E,0)))</f>
        <v>699</v>
      </c>
      <c r="L11594" s="65" t="str">
        <f>IF(ISBLANK(J11594),,INDEX(Inputs!D:D,MATCH(F11594,Inputs!E:E,0)))</f>
        <v>597BK Evo Fox Falcon X85 Extra Large Speed Mouse Pad</v>
      </c>
      <c r="M11594" s="65" t="str">
        <f>IF(ISBLANK(#REF!),,IF(B11594="Online","Online",IF(LEFT(B11594,1)="E","Online","Offline")))</f>
        <v>Offline</v>
      </c>
      <c r="N11594" s="64">
        <f>IF(ISBLANK(M11594),,H11594*INDEX(Inputs!F:F,MATCH(F11594,Inputs!E:E,0)))</f>
        <v>1199</v>
      </c>
      <c r="O11594" s="65"/>
    </row>
    <row r="11595" ht="15.75" customHeight="1" spans="1:15">
      <c r="A11595" s="65" t="s">
        <v>367</v>
      </c>
      <c r="B11595" s="66" t="s">
        <v>556</v>
      </c>
      <c r="C11595" s="65" t="s">
        <v>557</v>
      </c>
      <c r="D11595" s="66" t="s">
        <v>370</v>
      </c>
      <c r="E11595" s="66" t="s">
        <v>371</v>
      </c>
      <c r="F11595" s="65">
        <v>250417</v>
      </c>
      <c r="G11595" s="65" t="s">
        <v>39</v>
      </c>
      <c r="H11595" s="67">
        <v>1</v>
      </c>
      <c r="I11595" s="69" t="s">
        <v>1562</v>
      </c>
      <c r="J11595" s="63">
        <f t="shared" si="45"/>
        <v>45034</v>
      </c>
      <c r="K11595" s="64">
        <f>IF(ISBLANK(J11595),,H11595*INDEX(Inputs!G:G,MATCH(F11595,Inputs!E:E,0)))</f>
        <v>929</v>
      </c>
      <c r="L11595" s="65" t="str">
        <f>IF(ISBLANK(J11595),,INDEX(Inputs!D:D,MATCH(F11595,Inputs!E:E,0)))</f>
        <v>416PP Super Speed Hub 4 Port USB 3.0</v>
      </c>
      <c r="M11595" s="65" t="str">
        <f>IF(ISBLANK(#REF!),,IF(B11595="Online","Online",IF(LEFT(B11595,1)="E","Online","Offline")))</f>
        <v>Offline</v>
      </c>
      <c r="N11595" s="64">
        <f>IF(ISBLANK(M11595),,H11595*INDEX(Inputs!F:F,MATCH(F11595,Inputs!E:E,0)))</f>
        <v>1499</v>
      </c>
      <c r="O11595" s="65"/>
    </row>
    <row r="11596" ht="15.75" customHeight="1" spans="1:15">
      <c r="A11596" s="65" t="s">
        <v>509</v>
      </c>
      <c r="B11596" s="66" t="s">
        <v>112</v>
      </c>
      <c r="C11596" s="65" t="s">
        <v>510</v>
      </c>
      <c r="D11596" s="66" t="s">
        <v>370</v>
      </c>
      <c r="E11596" s="66" t="s">
        <v>371</v>
      </c>
      <c r="F11596" s="65">
        <v>250417</v>
      </c>
      <c r="G11596" s="65" t="s">
        <v>39</v>
      </c>
      <c r="H11596" s="67">
        <v>1</v>
      </c>
      <c r="I11596" s="69" t="s">
        <v>1562</v>
      </c>
      <c r="J11596" s="63">
        <f t="shared" si="45"/>
        <v>45034</v>
      </c>
      <c r="K11596" s="64">
        <f>IF(ISBLANK(J11596),,H11596*INDEX(Inputs!G:G,MATCH(F11596,Inputs!E:E,0)))</f>
        <v>929</v>
      </c>
      <c r="L11596" s="65" t="str">
        <f>IF(ISBLANK(J11596),,INDEX(Inputs!D:D,MATCH(F11596,Inputs!E:E,0)))</f>
        <v>416PP Super Speed Hub 4 Port USB 3.0</v>
      </c>
      <c r="M11596" s="65" t="str">
        <f>IF(ISBLANK(#REF!),,IF(B11596="Online","Online",IF(LEFT(B11596,1)="E","Online","Offline")))</f>
        <v>Offline</v>
      </c>
      <c r="N11596" s="64">
        <f>IF(ISBLANK(M11596),,H11596*INDEX(Inputs!F:F,MATCH(F11596,Inputs!E:E,0)))</f>
        <v>1499</v>
      </c>
      <c r="O11596" s="65"/>
    </row>
    <row r="11597" ht="15.75" customHeight="1" spans="1:15">
      <c r="A11597" s="65" t="s">
        <v>648</v>
      </c>
      <c r="B11597" s="66" t="s">
        <v>256</v>
      </c>
      <c r="C11597" s="65" t="s">
        <v>1189</v>
      </c>
      <c r="D11597" s="66" t="s">
        <v>370</v>
      </c>
      <c r="E11597" s="66" t="s">
        <v>371</v>
      </c>
      <c r="F11597" s="65">
        <v>250417</v>
      </c>
      <c r="G11597" s="65" t="s">
        <v>39</v>
      </c>
      <c r="H11597" s="67">
        <v>1</v>
      </c>
      <c r="I11597" s="69" t="s">
        <v>1562</v>
      </c>
      <c r="J11597" s="63">
        <f t="shared" si="45"/>
        <v>45034</v>
      </c>
      <c r="K11597" s="64">
        <f>IF(ISBLANK(J11597),,H11597*INDEX(Inputs!G:G,MATCH(F11597,Inputs!E:E,0)))</f>
        <v>929</v>
      </c>
      <c r="L11597" s="65" t="str">
        <f>IF(ISBLANK(J11597),,INDEX(Inputs!D:D,MATCH(F11597,Inputs!E:E,0)))</f>
        <v>416PP Super Speed Hub 4 Port USB 3.0</v>
      </c>
      <c r="M11597" s="65" t="str">
        <f>IF(ISBLANK(#REF!),,IF(B11597="Online","Online",IF(LEFT(B11597,1)="E","Online","Offline")))</f>
        <v>Offline</v>
      </c>
      <c r="N11597" s="64">
        <f>IF(ISBLANK(M11597),,H11597*INDEX(Inputs!F:F,MATCH(F11597,Inputs!E:E,0)))</f>
        <v>1499</v>
      </c>
      <c r="O11597" s="65"/>
    </row>
    <row r="11598" ht="15.75" customHeight="1" spans="1:15">
      <c r="A11598" s="65" t="s">
        <v>327</v>
      </c>
      <c r="B11598" s="66" t="s">
        <v>63</v>
      </c>
      <c r="C11598" s="65" t="s">
        <v>527</v>
      </c>
      <c r="D11598" s="66" t="s">
        <v>414</v>
      </c>
      <c r="E11598" s="66" t="s">
        <v>415</v>
      </c>
      <c r="F11598" s="65">
        <v>250874</v>
      </c>
      <c r="G11598" s="65" t="s">
        <v>13</v>
      </c>
      <c r="H11598" s="67">
        <v>1</v>
      </c>
      <c r="I11598" s="69" t="s">
        <v>1562</v>
      </c>
      <c r="J11598" s="63">
        <f t="shared" si="45"/>
        <v>45034</v>
      </c>
      <c r="K11598" s="64">
        <f>IF(ISBLANK(J11598),,H11598*INDEX(Inputs!G:G,MATCH(F11598,Inputs!E:E,0)))</f>
        <v>1349</v>
      </c>
      <c r="L11598" s="65" t="str">
        <f>IF(ISBLANK(J11598),,INDEX(Inputs!D:D,MATCH(F11598,Inputs!E:E,0)))</f>
        <v>432BK EvoFox X-Team Gaming Keyboard &amp; Mouse (USB)</v>
      </c>
      <c r="M11598" s="65" t="str">
        <f>IF(ISBLANK(#REF!),,IF(B11598="Online","Online",IF(LEFT(B11598,1)="E","Online","Offline")))</f>
        <v>Offline</v>
      </c>
      <c r="N11598" s="64">
        <f>IF(ISBLANK(M11598),,H11598*INDEX(Inputs!F:F,MATCH(F11598,Inputs!E:E,0)))</f>
        <v>1899</v>
      </c>
      <c r="O11598" s="65"/>
    </row>
    <row r="11599" ht="15.75" customHeight="1" spans="1:15">
      <c r="A11599" s="65" t="s">
        <v>842</v>
      </c>
      <c r="B11599" s="66" t="s">
        <v>222</v>
      </c>
      <c r="C11599" s="65" t="s">
        <v>866</v>
      </c>
      <c r="D11599" s="66" t="s">
        <v>414</v>
      </c>
      <c r="E11599" s="66" t="s">
        <v>415</v>
      </c>
      <c r="F11599" s="65">
        <v>250874</v>
      </c>
      <c r="G11599" s="65" t="s">
        <v>13</v>
      </c>
      <c r="H11599" s="67">
        <v>0</v>
      </c>
      <c r="I11599" s="69" t="s">
        <v>1562</v>
      </c>
      <c r="J11599" s="63">
        <f t="shared" si="45"/>
        <v>45034</v>
      </c>
      <c r="K11599" s="64">
        <f>IF(ISBLANK(J11599),,H11599*INDEX(Inputs!G:G,MATCH(F11599,Inputs!E:E,0)))</f>
        <v>0</v>
      </c>
      <c r="L11599" s="65" t="str">
        <f>IF(ISBLANK(J11599),,INDEX(Inputs!D:D,MATCH(F11599,Inputs!E:E,0)))</f>
        <v>432BK EvoFox X-Team Gaming Keyboard &amp; Mouse (USB)</v>
      </c>
      <c r="M11599" s="65" t="str">
        <f>IF(ISBLANK(#REF!),,IF(B11599="Online","Online",IF(LEFT(B11599,1)="E","Online","Offline")))</f>
        <v>Offline</v>
      </c>
      <c r="N11599" s="64">
        <f>IF(ISBLANK(M11599),,H11599*INDEX(Inputs!F:F,MATCH(F11599,Inputs!E:E,0)))</f>
        <v>0</v>
      </c>
      <c r="O11599" s="65"/>
    </row>
    <row r="11600" ht="15.75" customHeight="1" spans="1:15">
      <c r="A11600" s="65" t="s">
        <v>478</v>
      </c>
      <c r="B11600" s="66" t="s">
        <v>161</v>
      </c>
      <c r="C11600" s="65" t="s">
        <v>976</v>
      </c>
      <c r="D11600" s="66" t="s">
        <v>370</v>
      </c>
      <c r="E11600" s="66" t="s">
        <v>410</v>
      </c>
      <c r="F11600" s="65">
        <v>250877</v>
      </c>
      <c r="G11600" s="65" t="s">
        <v>22</v>
      </c>
      <c r="H11600" s="67">
        <v>1</v>
      </c>
      <c r="I11600" s="69" t="s">
        <v>1562</v>
      </c>
      <c r="J11600" s="63">
        <f t="shared" si="45"/>
        <v>45034</v>
      </c>
      <c r="K11600" s="64">
        <f>IF(ISBLANK(J11600),,H11600*INDEX(Inputs!G:G,MATCH(F11600,Inputs!E:E,0)))</f>
        <v>349</v>
      </c>
      <c r="L11600" s="65" t="str">
        <f>IF(ISBLANK(J11600),,INDEX(Inputs!D:D,MATCH(F11600,Inputs!E:E,0)))</f>
        <v>595BK Evo Fox Falcon X35 Medium Speed Mouse Pad</v>
      </c>
      <c r="M11600" s="65" t="str">
        <f>IF(ISBLANK(#REF!),,IF(B11600="Online","Online",IF(LEFT(B11600,1)="E","Online","Offline")))</f>
        <v>Offline</v>
      </c>
      <c r="N11600" s="64">
        <f>IF(ISBLANK(M11600),,H11600*INDEX(Inputs!F:F,MATCH(F11600,Inputs!E:E,0)))</f>
        <v>699</v>
      </c>
      <c r="O11600" s="65"/>
    </row>
    <row r="11601" ht="15.75" customHeight="1" spans="1:15">
      <c r="A11601" s="65" t="s">
        <v>509</v>
      </c>
      <c r="B11601" s="66" t="s">
        <v>112</v>
      </c>
      <c r="C11601" s="65" t="s">
        <v>510</v>
      </c>
      <c r="D11601" s="66" t="s">
        <v>370</v>
      </c>
      <c r="E11601" s="66" t="s">
        <v>410</v>
      </c>
      <c r="F11601" s="65">
        <v>250878</v>
      </c>
      <c r="G11601" s="65" t="s">
        <v>24</v>
      </c>
      <c r="H11601" s="67">
        <v>1</v>
      </c>
      <c r="I11601" s="69" t="s">
        <v>1562</v>
      </c>
      <c r="J11601" s="63">
        <f t="shared" si="45"/>
        <v>45034</v>
      </c>
      <c r="K11601" s="64">
        <f>IF(ISBLANK(J11601),,H11601*INDEX(Inputs!G:G,MATCH(F11601,Inputs!E:E,0)))</f>
        <v>999</v>
      </c>
      <c r="L11601" s="65" t="str">
        <f>IF(ISBLANK(J11601),,INDEX(Inputs!D:D,MATCH(F11601,Inputs!E:E,0)))</f>
        <v>596BK Evo Fox Falcon LX35 Medium Speed LED Mouse Pad</v>
      </c>
      <c r="M11601" s="65" t="str">
        <f>IF(ISBLANK(#REF!),,IF(B11601="Online","Online",IF(LEFT(B11601,1)="E","Online","Offline")))</f>
        <v>Offline</v>
      </c>
      <c r="N11601" s="64">
        <f>IF(ISBLANK(M11601),,H11601*INDEX(Inputs!F:F,MATCH(F11601,Inputs!E:E,0)))</f>
        <v>1999</v>
      </c>
      <c r="O11601" s="65"/>
    </row>
    <row r="11602" ht="15.75" customHeight="1" spans="1:15">
      <c r="A11602" s="65" t="s">
        <v>338</v>
      </c>
      <c r="B11602" s="66" t="s">
        <v>133</v>
      </c>
      <c r="C11602" s="65" t="s">
        <v>573</v>
      </c>
      <c r="D11602" s="66" t="s">
        <v>370</v>
      </c>
      <c r="E11602" s="66" t="s">
        <v>410</v>
      </c>
      <c r="F11602" s="65">
        <v>250878</v>
      </c>
      <c r="G11602" s="65" t="s">
        <v>24</v>
      </c>
      <c r="H11602" s="67">
        <v>1</v>
      </c>
      <c r="I11602" s="69" t="s">
        <v>1562</v>
      </c>
      <c r="J11602" s="63">
        <f t="shared" si="45"/>
        <v>45034</v>
      </c>
      <c r="K11602" s="64">
        <f>IF(ISBLANK(J11602),,H11602*INDEX(Inputs!G:G,MATCH(F11602,Inputs!E:E,0)))</f>
        <v>999</v>
      </c>
      <c r="L11602" s="65" t="str">
        <f>IF(ISBLANK(J11602),,INDEX(Inputs!D:D,MATCH(F11602,Inputs!E:E,0)))</f>
        <v>596BK Evo Fox Falcon LX35 Medium Speed LED Mouse Pad</v>
      </c>
      <c r="M11602" s="65" t="str">
        <f>IF(ISBLANK(#REF!),,IF(B11602="Online","Online",IF(LEFT(B11602,1)="E","Online","Offline")))</f>
        <v>Offline</v>
      </c>
      <c r="N11602" s="64">
        <f>IF(ISBLANK(M11602),,H11602*INDEX(Inputs!F:F,MATCH(F11602,Inputs!E:E,0)))</f>
        <v>1999</v>
      </c>
      <c r="O11602" s="65"/>
    </row>
    <row r="11603" ht="15.75" customHeight="1" spans="1:15">
      <c r="A11603" s="65" t="s">
        <v>341</v>
      </c>
      <c r="B11603" s="66" t="s">
        <v>36</v>
      </c>
      <c r="C11603" s="65" t="s">
        <v>581</v>
      </c>
      <c r="D11603" s="66" t="s">
        <v>370</v>
      </c>
      <c r="E11603" s="66" t="s">
        <v>410</v>
      </c>
      <c r="F11603" s="65">
        <v>250876</v>
      </c>
      <c r="G11603" s="65" t="s">
        <v>26</v>
      </c>
      <c r="H11603" s="67">
        <v>1</v>
      </c>
      <c r="I11603" s="69" t="s">
        <v>1562</v>
      </c>
      <c r="J11603" s="63">
        <f t="shared" si="45"/>
        <v>45034</v>
      </c>
      <c r="K11603" s="64">
        <f>IF(ISBLANK(J11603),,H11603*INDEX(Inputs!G:G,MATCH(F11603,Inputs!E:E,0)))</f>
        <v>1399</v>
      </c>
      <c r="L11603" s="65" t="str">
        <f>IF(ISBLANK(J11603),,INDEX(Inputs!D:D,MATCH(F11603,Inputs!E:E,0)))</f>
        <v>649BK EvoFox Typhoon Laptop Cooling Pad</v>
      </c>
      <c r="M11603" s="65" t="str">
        <f>IF(ISBLANK(#REF!),,IF(B11603="Online","Online",IF(LEFT(B11603,1)="E","Online","Offline")))</f>
        <v>Offline</v>
      </c>
      <c r="N11603" s="64">
        <f>IF(ISBLANK(M11603),,H11603*INDEX(Inputs!F:F,MATCH(F11603,Inputs!E:E,0)))</f>
        <v>1999</v>
      </c>
      <c r="O11603" s="65"/>
    </row>
    <row r="11604" ht="15.75" customHeight="1" spans="1:15">
      <c r="A11604" s="65" t="s">
        <v>480</v>
      </c>
      <c r="B11604" s="66" t="s">
        <v>145</v>
      </c>
      <c r="C11604" s="65" t="s">
        <v>481</v>
      </c>
      <c r="D11604" s="66" t="s">
        <v>370</v>
      </c>
      <c r="E11604" s="66" t="s">
        <v>410</v>
      </c>
      <c r="F11604" s="65">
        <v>250876</v>
      </c>
      <c r="G11604" s="65" t="s">
        <v>26</v>
      </c>
      <c r="H11604" s="67">
        <v>1</v>
      </c>
      <c r="I11604" s="69" t="s">
        <v>1562</v>
      </c>
      <c r="J11604" s="63">
        <f t="shared" si="45"/>
        <v>45034</v>
      </c>
      <c r="K11604" s="64">
        <f>IF(ISBLANK(J11604),,H11604*INDEX(Inputs!G:G,MATCH(F11604,Inputs!E:E,0)))</f>
        <v>1399</v>
      </c>
      <c r="L11604" s="65" t="str">
        <f>IF(ISBLANK(J11604),,INDEX(Inputs!D:D,MATCH(F11604,Inputs!E:E,0)))</f>
        <v>649BK EvoFox Typhoon Laptop Cooling Pad</v>
      </c>
      <c r="M11604" s="65" t="str">
        <f>IF(ISBLANK(#REF!),,IF(B11604="Online","Online",IF(LEFT(B11604,1)="E","Online","Offline")))</f>
        <v>Offline</v>
      </c>
      <c r="N11604" s="64">
        <f>IF(ISBLANK(M11604),,H11604*INDEX(Inputs!F:F,MATCH(F11604,Inputs!E:E,0)))</f>
        <v>1999</v>
      </c>
      <c r="O11604" s="65"/>
    </row>
    <row r="11605" ht="15.75" customHeight="1" spans="1:15">
      <c r="A11605" s="65" t="s">
        <v>458</v>
      </c>
      <c r="B11605" s="66" t="s">
        <v>179</v>
      </c>
      <c r="C11605" s="65" t="s">
        <v>523</v>
      </c>
      <c r="D11605" s="66" t="s">
        <v>370</v>
      </c>
      <c r="E11605" s="66" t="s">
        <v>410</v>
      </c>
      <c r="F11605" s="65">
        <v>250876</v>
      </c>
      <c r="G11605" s="65" t="s">
        <v>26</v>
      </c>
      <c r="H11605" s="67">
        <v>1</v>
      </c>
      <c r="I11605" s="69" t="s">
        <v>1562</v>
      </c>
      <c r="J11605" s="63">
        <f t="shared" si="45"/>
        <v>45034</v>
      </c>
      <c r="K11605" s="64">
        <f>IF(ISBLANK(J11605),,H11605*INDEX(Inputs!G:G,MATCH(F11605,Inputs!E:E,0)))</f>
        <v>1399</v>
      </c>
      <c r="L11605" s="65" t="str">
        <f>IF(ISBLANK(J11605),,INDEX(Inputs!D:D,MATCH(F11605,Inputs!E:E,0)))</f>
        <v>649BK EvoFox Typhoon Laptop Cooling Pad</v>
      </c>
      <c r="M11605" s="65" t="str">
        <f>IF(ISBLANK(#REF!),,IF(B11605="Online","Online",IF(LEFT(B11605,1)="E","Online","Offline")))</f>
        <v>Offline</v>
      </c>
      <c r="N11605" s="64">
        <f>IF(ISBLANK(M11605),,H11605*INDEX(Inputs!F:F,MATCH(F11605,Inputs!E:E,0)))</f>
        <v>1999</v>
      </c>
      <c r="O11605" s="65"/>
    </row>
    <row r="11606" ht="15.75" customHeight="1" spans="1:15">
      <c r="A11606" s="65" t="s">
        <v>1306</v>
      </c>
      <c r="B11606" s="66" t="s">
        <v>198</v>
      </c>
      <c r="C11606" s="65" t="s">
        <v>1307</v>
      </c>
      <c r="D11606" s="66" t="s">
        <v>370</v>
      </c>
      <c r="E11606" s="66" t="s">
        <v>410</v>
      </c>
      <c r="F11606" s="65">
        <v>250876</v>
      </c>
      <c r="G11606" s="65" t="s">
        <v>26</v>
      </c>
      <c r="H11606" s="67">
        <v>1</v>
      </c>
      <c r="I11606" s="69" t="s">
        <v>1562</v>
      </c>
      <c r="J11606" s="63">
        <f t="shared" si="45"/>
        <v>45034</v>
      </c>
      <c r="K11606" s="64">
        <f>IF(ISBLANK(J11606),,H11606*INDEX(Inputs!G:G,MATCH(F11606,Inputs!E:E,0)))</f>
        <v>1399</v>
      </c>
      <c r="L11606" s="65" t="str">
        <f>IF(ISBLANK(J11606),,INDEX(Inputs!D:D,MATCH(F11606,Inputs!E:E,0)))</f>
        <v>649BK EvoFox Typhoon Laptop Cooling Pad</v>
      </c>
      <c r="M11606" s="65" t="str">
        <f>IF(ISBLANK(#REF!),,IF(B11606="Online","Online",IF(LEFT(B11606,1)="E","Online","Offline")))</f>
        <v>Offline</v>
      </c>
      <c r="N11606" s="64">
        <f>IF(ISBLANK(M11606),,H11606*INDEX(Inputs!F:F,MATCH(F11606,Inputs!E:E,0)))</f>
        <v>1999</v>
      </c>
      <c r="O11606" s="65"/>
    </row>
    <row r="11607" ht="15.75" customHeight="1" spans="1:15">
      <c r="A11607" s="65" t="s">
        <v>1563</v>
      </c>
      <c r="B11607" s="66" t="s">
        <v>765</v>
      </c>
      <c r="C11607" s="65" t="s">
        <v>765</v>
      </c>
      <c r="D11607" s="66" t="s">
        <v>370</v>
      </c>
      <c r="E11607" s="66" t="s">
        <v>410</v>
      </c>
      <c r="F11607" s="65">
        <v>250423</v>
      </c>
      <c r="G11607" s="65" t="s">
        <v>11</v>
      </c>
      <c r="H11607" s="67">
        <v>1</v>
      </c>
      <c r="I11607" s="69" t="s">
        <v>1562</v>
      </c>
      <c r="J11607" s="63">
        <f t="shared" si="45"/>
        <v>45034</v>
      </c>
      <c r="K11607" s="64">
        <f>IF(ISBLANK(J11607),,H11607*INDEX(Inputs!G:G,MATCH(F11607,Inputs!E:E,0)))</f>
        <v>759</v>
      </c>
      <c r="L11607" s="65" t="str">
        <f>IF(ISBLANK(J11607),,INDEX(Inputs!D:D,MATCH(F11607,Inputs!E:E,0)))</f>
        <v>650GR Ergo View Laptop Stand-Grey</v>
      </c>
      <c r="M11607" s="65" t="str">
        <f>IF(ISBLANK(#REF!),,IF(B11607="Online","Online",IF(LEFT(B11607,1)="E","Online","Offline")))</f>
        <v>Online</v>
      </c>
      <c r="N11607" s="64">
        <f>IF(ISBLANK(M11607),,H11607*INDEX(Inputs!F:F,MATCH(F11607,Inputs!E:E,0)))</f>
        <v>899</v>
      </c>
      <c r="O11607" s="65"/>
    </row>
    <row r="11608" ht="15.75" customHeight="1" spans="1:15">
      <c r="A11608" s="65" t="s">
        <v>341</v>
      </c>
      <c r="B11608" s="66" t="s">
        <v>75</v>
      </c>
      <c r="C11608" s="65" t="s">
        <v>405</v>
      </c>
      <c r="D11608" s="66" t="s">
        <v>464</v>
      </c>
      <c r="E11608" s="66" t="s">
        <v>465</v>
      </c>
      <c r="F11608" s="65">
        <v>250421</v>
      </c>
      <c r="G11608" s="65" t="s">
        <v>14</v>
      </c>
      <c r="H11608" s="67">
        <v>1</v>
      </c>
      <c r="I11608" s="69" t="s">
        <v>1562</v>
      </c>
      <c r="J11608" s="63">
        <f t="shared" si="45"/>
        <v>45034</v>
      </c>
      <c r="K11608" s="64">
        <f>IF(ISBLANK(J11608),,H11608*INDEX(Inputs!G:G,MATCH(F11608,Inputs!E:E,0)))</f>
        <v>779</v>
      </c>
      <c r="L11608" s="65" t="str">
        <f>IF(ISBLANK(J11608),,INDEX(Inputs!D:D,MATCH(F11608,Inputs!E:E,0)))</f>
        <v>146BK NeoCase Sleeve MP 450 14</v>
      </c>
      <c r="M11608" s="65" t="str">
        <f>IF(ISBLANK(#REF!),,IF(B11608="Online","Online",IF(LEFT(B11608,1)="E","Online","Offline")))</f>
        <v>Offline</v>
      </c>
      <c r="N11608" s="64">
        <f>IF(ISBLANK(M11608),,H11608*INDEX(Inputs!F:F,MATCH(F11608,Inputs!E:E,0)))</f>
        <v>1249</v>
      </c>
      <c r="O11608" s="65"/>
    </row>
    <row r="11609" ht="15.75" customHeight="1" spans="1:15">
      <c r="A11609" s="65" t="s">
        <v>407</v>
      </c>
      <c r="B11609" s="66" t="s">
        <v>45</v>
      </c>
      <c r="C11609" s="65" t="s">
        <v>408</v>
      </c>
      <c r="D11609" s="66" t="s">
        <v>370</v>
      </c>
      <c r="E11609" s="66" t="s">
        <v>410</v>
      </c>
      <c r="F11609" s="65">
        <v>250879</v>
      </c>
      <c r="G11609" s="65" t="s">
        <v>30</v>
      </c>
      <c r="H11609" s="67">
        <v>1</v>
      </c>
      <c r="I11609" s="69" t="s">
        <v>1562</v>
      </c>
      <c r="J11609" s="63">
        <f t="shared" si="45"/>
        <v>45034</v>
      </c>
      <c r="K11609" s="64">
        <f>IF(ISBLANK(J11609),,H11609*INDEX(Inputs!G:G,MATCH(F11609,Inputs!E:E,0)))</f>
        <v>699</v>
      </c>
      <c r="L11609" s="65" t="str">
        <f>IF(ISBLANK(J11609),,INDEX(Inputs!D:D,MATCH(F11609,Inputs!E:E,0)))</f>
        <v>597BK Evo Fox Falcon X85 Extra Large Speed Mouse Pad</v>
      </c>
      <c r="M11609" s="65" t="str">
        <f>IF(ISBLANK(#REF!),,IF(B11609="Online","Online",IF(LEFT(B11609,1)="E","Online","Offline")))</f>
        <v>Offline</v>
      </c>
      <c r="N11609" s="64">
        <f>IF(ISBLANK(M11609),,H11609*INDEX(Inputs!F:F,MATCH(F11609,Inputs!E:E,0)))</f>
        <v>1199</v>
      </c>
      <c r="O11609" s="65"/>
    </row>
    <row r="11610" ht="15.75" customHeight="1" spans="1:15">
      <c r="A11610" s="65" t="s">
        <v>362</v>
      </c>
      <c r="B11610" s="66" t="s">
        <v>104</v>
      </c>
      <c r="C11610" s="65" t="s">
        <v>515</v>
      </c>
      <c r="D11610" s="66" t="s">
        <v>370</v>
      </c>
      <c r="E11610" s="66" t="s">
        <v>410</v>
      </c>
      <c r="F11610" s="65">
        <v>250879</v>
      </c>
      <c r="G11610" s="65" t="s">
        <v>30</v>
      </c>
      <c r="H11610" s="67">
        <v>1</v>
      </c>
      <c r="I11610" s="69" t="s">
        <v>1562</v>
      </c>
      <c r="J11610" s="63">
        <f t="shared" si="45"/>
        <v>45034</v>
      </c>
      <c r="K11610" s="64">
        <f>IF(ISBLANK(J11610),,H11610*INDEX(Inputs!G:G,MATCH(F11610,Inputs!E:E,0)))</f>
        <v>699</v>
      </c>
      <c r="L11610" s="65" t="str">
        <f>IF(ISBLANK(J11610),,INDEX(Inputs!D:D,MATCH(F11610,Inputs!E:E,0)))</f>
        <v>597BK Evo Fox Falcon X85 Extra Large Speed Mouse Pad</v>
      </c>
      <c r="M11610" s="65" t="str">
        <f>IF(ISBLANK(#REF!),,IF(B11610="Online","Online",IF(LEFT(B11610,1)="E","Online","Offline")))</f>
        <v>Offline</v>
      </c>
      <c r="N11610" s="64">
        <f>IF(ISBLANK(M11610),,H11610*INDEX(Inputs!F:F,MATCH(F11610,Inputs!E:E,0)))</f>
        <v>1199</v>
      </c>
      <c r="O11610" s="65"/>
    </row>
    <row r="11611" ht="15.75" customHeight="1" spans="1:15">
      <c r="A11611" s="65" t="s">
        <v>402</v>
      </c>
      <c r="B11611" s="66" t="s">
        <v>129</v>
      </c>
      <c r="C11611" s="65" t="s">
        <v>403</v>
      </c>
      <c r="D11611" s="66" t="s">
        <v>329</v>
      </c>
      <c r="E11611" s="66" t="s">
        <v>330</v>
      </c>
      <c r="F11611" s="65">
        <v>224360</v>
      </c>
      <c r="G11611" s="65" t="s">
        <v>331</v>
      </c>
      <c r="H11611" s="67">
        <v>1</v>
      </c>
      <c r="I11611" s="69" t="s">
        <v>1562</v>
      </c>
      <c r="J11611" s="63">
        <f t="shared" si="45"/>
        <v>45034</v>
      </c>
      <c r="K11611" s="64">
        <f>IF(ISBLANK(J11611),,H11611*INDEX(Inputs!G:G,MATCH(F11611,Inputs!E:E,0)))</f>
        <v>2299</v>
      </c>
      <c r="L11611" s="65" t="str">
        <f>IF(ISBLANK(J11611),,INDEX(Inputs!D:D,MATCH(F11611,Inputs!E:E,0)))</f>
        <v>829BK Bluetooth Controller 4 (EGP4)</v>
      </c>
      <c r="M11611" s="65" t="str">
        <f>IF(ISBLANK(#REF!),,IF(B11611="Online","Online",IF(LEFT(B11611,1)="E","Online","Offline")))</f>
        <v>Offline</v>
      </c>
      <c r="N11611" s="64">
        <f>IF(ISBLANK(M11611),,H11611*INDEX(Inputs!F:F,MATCH(F11611,Inputs!E:E,0)))</f>
        <v>2599</v>
      </c>
      <c r="O11611" s="65"/>
    </row>
    <row r="11612" ht="15.75" customHeight="1" spans="1:15">
      <c r="A11612" s="65" t="s">
        <v>1564</v>
      </c>
      <c r="B11612" s="66" t="s">
        <v>765</v>
      </c>
      <c r="C11612" s="65" t="s">
        <v>765</v>
      </c>
      <c r="D11612" s="66" t="s">
        <v>414</v>
      </c>
      <c r="E11612" s="66" t="s">
        <v>415</v>
      </c>
      <c r="F11612" s="65">
        <v>260090</v>
      </c>
      <c r="G11612" s="65" t="s">
        <v>17</v>
      </c>
      <c r="H11612" s="67">
        <v>1</v>
      </c>
      <c r="I11612" s="69" t="s">
        <v>1565</v>
      </c>
      <c r="J11612" s="63">
        <f t="shared" si="45"/>
        <v>45035</v>
      </c>
      <c r="K11612" s="64">
        <f>IF(ISBLANK(J11612),,H11612*INDEX(Inputs!G:G,MATCH(F11612,Inputs!E:E,0)))</f>
        <v>729</v>
      </c>
      <c r="L11612" s="65" t="str">
        <f>IF(ISBLANK(J11612),,INDEX(Inputs!D:D,MATCH(F11612,Inputs!E:E,0)))</f>
        <v>400PP Xcite Neo Keyboard &amp; Mouse USB</v>
      </c>
      <c r="M11612" s="65" t="str">
        <f>IF(ISBLANK(#REF!),,IF(B11612="Online","Online",IF(LEFT(B11612,1)="E","Online","Offline")))</f>
        <v>Online</v>
      </c>
      <c r="N11612" s="64">
        <f>IF(ISBLANK(M11612),,H11612*INDEX(Inputs!F:F,MATCH(F11612,Inputs!E:E,0)))</f>
        <v>899</v>
      </c>
      <c r="O11612" s="65"/>
    </row>
    <row r="11613" ht="15.75" customHeight="1" spans="1:15">
      <c r="A11613" s="65" t="s">
        <v>458</v>
      </c>
      <c r="B11613" s="66" t="s">
        <v>108</v>
      </c>
      <c r="C11613" s="65" t="s">
        <v>760</v>
      </c>
      <c r="D11613" s="66" t="s">
        <v>414</v>
      </c>
      <c r="E11613" s="66" t="s">
        <v>415</v>
      </c>
      <c r="F11613" s="65">
        <v>250873</v>
      </c>
      <c r="G11613" s="65" t="s">
        <v>12</v>
      </c>
      <c r="H11613" s="67">
        <v>1</v>
      </c>
      <c r="I11613" s="69" t="s">
        <v>1565</v>
      </c>
      <c r="J11613" s="63">
        <f t="shared" si="45"/>
        <v>45035</v>
      </c>
      <c r="K11613" s="64">
        <f>IF(ISBLANK(J11613),,H11613*INDEX(Inputs!G:G,MATCH(F11613,Inputs!E:E,0)))</f>
        <v>999</v>
      </c>
      <c r="L11613" s="65" t="str">
        <f>IF(ISBLANK(J11613),,INDEX(Inputs!D:D,MATCH(F11613,Inputs!E:E,0)))</f>
        <v>422BK Evo Fox Fireblade Gaming Keyboard USB</v>
      </c>
      <c r="M11613" s="65" t="str">
        <f>IF(ISBLANK(#REF!),,IF(B11613="Online","Online",IF(LEFT(B11613,1)="E","Online","Offline")))</f>
        <v>Offline</v>
      </c>
      <c r="N11613" s="64">
        <f>IF(ISBLANK(M11613),,H11613*INDEX(Inputs!F:F,MATCH(F11613,Inputs!E:E,0)))</f>
        <v>1299</v>
      </c>
      <c r="O11613" s="65"/>
    </row>
    <row r="11614" ht="15.75" customHeight="1" spans="1:15">
      <c r="A11614" s="65" t="s">
        <v>327</v>
      </c>
      <c r="B11614" s="66" t="s">
        <v>152</v>
      </c>
      <c r="C11614" s="65" t="s">
        <v>532</v>
      </c>
      <c r="D11614" s="66" t="s">
        <v>414</v>
      </c>
      <c r="E11614" s="66" t="s">
        <v>415</v>
      </c>
      <c r="F11614" s="65">
        <v>250874</v>
      </c>
      <c r="G11614" s="65" t="s">
        <v>13</v>
      </c>
      <c r="H11614" s="67">
        <v>1</v>
      </c>
      <c r="I11614" s="69" t="s">
        <v>1565</v>
      </c>
      <c r="J11614" s="63">
        <f t="shared" si="45"/>
        <v>45035</v>
      </c>
      <c r="K11614" s="64">
        <f>IF(ISBLANK(J11614),,H11614*INDEX(Inputs!G:G,MATCH(F11614,Inputs!E:E,0)))</f>
        <v>1349</v>
      </c>
      <c r="L11614" s="65" t="str">
        <f>IF(ISBLANK(J11614),,INDEX(Inputs!D:D,MATCH(F11614,Inputs!E:E,0)))</f>
        <v>432BK EvoFox X-Team Gaming Keyboard &amp; Mouse (USB)</v>
      </c>
      <c r="M11614" s="65" t="str">
        <f>IF(ISBLANK(#REF!),,IF(B11614="Online","Online",IF(LEFT(B11614,1)="E","Online","Offline")))</f>
        <v>Offline</v>
      </c>
      <c r="N11614" s="64">
        <f>IF(ISBLANK(M11614),,H11614*INDEX(Inputs!F:F,MATCH(F11614,Inputs!E:E,0)))</f>
        <v>1899</v>
      </c>
      <c r="O11614" s="65"/>
    </row>
    <row r="11615" ht="15.75" customHeight="1" spans="1:15">
      <c r="A11615" s="65" t="s">
        <v>480</v>
      </c>
      <c r="B11615" s="66" t="s">
        <v>145</v>
      </c>
      <c r="C11615" s="65" t="s">
        <v>481</v>
      </c>
      <c r="D11615" s="66" t="s">
        <v>370</v>
      </c>
      <c r="E11615" s="66" t="s">
        <v>371</v>
      </c>
      <c r="F11615" s="65">
        <v>260086</v>
      </c>
      <c r="G11615" s="65" t="s">
        <v>16</v>
      </c>
      <c r="H11615" s="67">
        <v>1</v>
      </c>
      <c r="I11615" s="69" t="s">
        <v>1565</v>
      </c>
      <c r="J11615" s="63">
        <f t="shared" si="45"/>
        <v>45035</v>
      </c>
      <c r="K11615" s="64">
        <f>IF(ISBLANK(J11615),,H11615*INDEX(Inputs!G:G,MATCH(F11615,Inputs!E:E,0)))</f>
        <v>1699</v>
      </c>
      <c r="L11615" s="65" t="str">
        <f>IF(ISBLANK(J11615),,INDEX(Inputs!D:D,MATCH(F11615,Inputs!E:E,0)))</f>
        <v>436BK Type-C 6 in 1 Multiport Hub</v>
      </c>
      <c r="M11615" s="65" t="str">
        <f>IF(ISBLANK(#REF!),,IF(B11615="Online","Online",IF(LEFT(B11615,1)="E","Online","Offline")))</f>
        <v>Offline</v>
      </c>
      <c r="N11615" s="64">
        <f>IF(ISBLANK(M11615),,H11615*INDEX(Inputs!F:F,MATCH(F11615,Inputs!E:E,0)))</f>
        <v>2599</v>
      </c>
      <c r="O11615" s="65"/>
    </row>
    <row r="11616" ht="15.75" customHeight="1" spans="1:15">
      <c r="A11616" s="65" t="s">
        <v>367</v>
      </c>
      <c r="B11616" s="66" t="s">
        <v>705</v>
      </c>
      <c r="C11616" s="65" t="s">
        <v>706</v>
      </c>
      <c r="D11616" s="66" t="s">
        <v>370</v>
      </c>
      <c r="E11616" s="66" t="s">
        <v>410</v>
      </c>
      <c r="F11616" s="65">
        <v>250876</v>
      </c>
      <c r="G11616" s="65" t="s">
        <v>26</v>
      </c>
      <c r="H11616" s="67">
        <v>1</v>
      </c>
      <c r="I11616" s="69" t="s">
        <v>1565</v>
      </c>
      <c r="J11616" s="63">
        <f t="shared" si="45"/>
        <v>45035</v>
      </c>
      <c r="K11616" s="64">
        <f>IF(ISBLANK(J11616),,H11616*INDEX(Inputs!G:G,MATCH(F11616,Inputs!E:E,0)))</f>
        <v>1399</v>
      </c>
      <c r="L11616" s="65" t="str">
        <f>IF(ISBLANK(J11616),,INDEX(Inputs!D:D,MATCH(F11616,Inputs!E:E,0)))</f>
        <v>649BK EvoFox Typhoon Laptop Cooling Pad</v>
      </c>
      <c r="M11616" s="65" t="str">
        <f>IF(ISBLANK(#REF!),,IF(B11616="Online","Online",IF(LEFT(B11616,1)="E","Online","Offline")))</f>
        <v>Offline</v>
      </c>
      <c r="N11616" s="64">
        <f>IF(ISBLANK(M11616),,H11616*INDEX(Inputs!F:F,MATCH(F11616,Inputs!E:E,0)))</f>
        <v>1999</v>
      </c>
      <c r="O11616" s="65"/>
    </row>
    <row r="11617" ht="15.75" customHeight="1" spans="1:15">
      <c r="A11617" s="65" t="s">
        <v>327</v>
      </c>
      <c r="B11617" s="66" t="s">
        <v>152</v>
      </c>
      <c r="C11617" s="65" t="s">
        <v>532</v>
      </c>
      <c r="D11617" s="66" t="s">
        <v>370</v>
      </c>
      <c r="E11617" s="66" t="s">
        <v>410</v>
      </c>
      <c r="F11617" s="65">
        <v>250876</v>
      </c>
      <c r="G11617" s="65" t="s">
        <v>26</v>
      </c>
      <c r="H11617" s="67">
        <v>1</v>
      </c>
      <c r="I11617" s="69" t="s">
        <v>1565</v>
      </c>
      <c r="J11617" s="63">
        <f t="shared" si="45"/>
        <v>45035</v>
      </c>
      <c r="K11617" s="64">
        <f>IF(ISBLANK(J11617),,H11617*INDEX(Inputs!G:G,MATCH(F11617,Inputs!E:E,0)))</f>
        <v>1399</v>
      </c>
      <c r="L11617" s="65" t="str">
        <f>IF(ISBLANK(J11617),,INDEX(Inputs!D:D,MATCH(F11617,Inputs!E:E,0)))</f>
        <v>649BK EvoFox Typhoon Laptop Cooling Pad</v>
      </c>
      <c r="M11617" s="65" t="str">
        <f>IF(ISBLANK(#REF!),,IF(B11617="Online","Online",IF(LEFT(B11617,1)="E","Online","Offline")))</f>
        <v>Offline</v>
      </c>
      <c r="N11617" s="64">
        <f>IF(ISBLANK(M11617),,H11617*INDEX(Inputs!F:F,MATCH(F11617,Inputs!E:E,0)))</f>
        <v>1999</v>
      </c>
      <c r="O11617" s="65"/>
    </row>
    <row r="11618" ht="15.75" customHeight="1" spans="1:15">
      <c r="A11618" s="65" t="s">
        <v>1434</v>
      </c>
      <c r="B11618" s="66" t="s">
        <v>1435</v>
      </c>
      <c r="C11618" s="65" t="s">
        <v>1436</v>
      </c>
      <c r="D11618" s="66" t="s">
        <v>370</v>
      </c>
      <c r="E11618" s="66" t="s">
        <v>410</v>
      </c>
      <c r="F11618" s="65">
        <v>250876</v>
      </c>
      <c r="G11618" s="65" t="s">
        <v>26</v>
      </c>
      <c r="H11618" s="67">
        <v>1</v>
      </c>
      <c r="I11618" s="69" t="s">
        <v>1565</v>
      </c>
      <c r="J11618" s="63">
        <f t="shared" si="45"/>
        <v>45035</v>
      </c>
      <c r="K11618" s="64">
        <f>IF(ISBLANK(J11618),,H11618*INDEX(Inputs!G:G,MATCH(F11618,Inputs!E:E,0)))</f>
        <v>1399</v>
      </c>
      <c r="L11618" s="65" t="str">
        <f>IF(ISBLANK(J11618),,INDEX(Inputs!D:D,MATCH(F11618,Inputs!E:E,0)))</f>
        <v>649BK EvoFox Typhoon Laptop Cooling Pad</v>
      </c>
      <c r="M11618" s="65" t="str">
        <f>IF(ISBLANK(#REF!),,IF(B11618="Online","Online",IF(LEFT(B11618,1)="E","Online","Offline")))</f>
        <v>Offline</v>
      </c>
      <c r="N11618" s="64">
        <f>IF(ISBLANK(M11618),,H11618*INDEX(Inputs!F:F,MATCH(F11618,Inputs!E:E,0)))</f>
        <v>1999</v>
      </c>
      <c r="O11618" s="65"/>
    </row>
    <row r="11619" ht="15.75" customHeight="1" spans="1:15">
      <c r="A11619" s="65" t="s">
        <v>367</v>
      </c>
      <c r="B11619" s="66" t="s">
        <v>245</v>
      </c>
      <c r="C11619" s="65" t="s">
        <v>879</v>
      </c>
      <c r="D11619" s="66" t="s">
        <v>370</v>
      </c>
      <c r="E11619" s="66" t="s">
        <v>410</v>
      </c>
      <c r="F11619" s="65">
        <v>250876</v>
      </c>
      <c r="G11619" s="65" t="s">
        <v>26</v>
      </c>
      <c r="H11619" s="67">
        <v>1</v>
      </c>
      <c r="I11619" s="69" t="s">
        <v>1565</v>
      </c>
      <c r="J11619" s="63">
        <f t="shared" si="45"/>
        <v>45035</v>
      </c>
      <c r="K11619" s="64">
        <f>IF(ISBLANK(J11619),,H11619*INDEX(Inputs!G:G,MATCH(F11619,Inputs!E:E,0)))</f>
        <v>1399</v>
      </c>
      <c r="L11619" s="65" t="str">
        <f>IF(ISBLANK(J11619),,INDEX(Inputs!D:D,MATCH(F11619,Inputs!E:E,0)))</f>
        <v>649BK EvoFox Typhoon Laptop Cooling Pad</v>
      </c>
      <c r="M11619" s="65" t="str">
        <f>IF(ISBLANK(#REF!),,IF(B11619="Online","Online",IF(LEFT(B11619,1)="E","Online","Offline")))</f>
        <v>Offline</v>
      </c>
      <c r="N11619" s="64">
        <f>IF(ISBLANK(M11619),,H11619*INDEX(Inputs!F:F,MATCH(F11619,Inputs!E:E,0)))</f>
        <v>1999</v>
      </c>
      <c r="O11619" s="65"/>
    </row>
    <row r="11620" ht="15.75" customHeight="1" spans="1:15">
      <c r="A11620" s="65" t="s">
        <v>367</v>
      </c>
      <c r="B11620" s="66" t="s">
        <v>765</v>
      </c>
      <c r="C11620" s="65" t="s">
        <v>765</v>
      </c>
      <c r="D11620" s="66" t="s">
        <v>370</v>
      </c>
      <c r="E11620" s="66" t="s">
        <v>410</v>
      </c>
      <c r="F11620" s="65">
        <v>250876</v>
      </c>
      <c r="G11620" s="65" t="s">
        <v>26</v>
      </c>
      <c r="H11620" s="67">
        <v>1</v>
      </c>
      <c r="I11620" s="69" t="s">
        <v>1565</v>
      </c>
      <c r="J11620" s="63">
        <f t="shared" si="45"/>
        <v>45035</v>
      </c>
      <c r="K11620" s="64">
        <f>IF(ISBLANK(J11620),,H11620*INDEX(Inputs!G:G,MATCH(F11620,Inputs!E:E,0)))</f>
        <v>1399</v>
      </c>
      <c r="L11620" s="65" t="str">
        <f>IF(ISBLANK(J11620),,INDEX(Inputs!D:D,MATCH(F11620,Inputs!E:E,0)))</f>
        <v>649BK EvoFox Typhoon Laptop Cooling Pad</v>
      </c>
      <c r="M11620" s="65" t="str">
        <f>IF(ISBLANK(#REF!),,IF(B11620="Online","Online",IF(LEFT(B11620,1)="E","Online","Offline")))</f>
        <v>Online</v>
      </c>
      <c r="N11620" s="64">
        <f>IF(ISBLANK(M11620),,H11620*INDEX(Inputs!F:F,MATCH(F11620,Inputs!E:E,0)))</f>
        <v>1999</v>
      </c>
      <c r="O11620" s="65"/>
    </row>
    <row r="11621" ht="15.75" customHeight="1" spans="1:15">
      <c r="A11621" s="65" t="s">
        <v>338</v>
      </c>
      <c r="B11621" s="66" t="s">
        <v>79</v>
      </c>
      <c r="C11621" s="65" t="s">
        <v>964</v>
      </c>
      <c r="D11621" s="66" t="s">
        <v>370</v>
      </c>
      <c r="E11621" s="66" t="s">
        <v>410</v>
      </c>
      <c r="F11621" s="65">
        <v>250423</v>
      </c>
      <c r="G11621" s="65" t="s">
        <v>11</v>
      </c>
      <c r="H11621" s="67">
        <v>1</v>
      </c>
      <c r="I11621" s="69" t="s">
        <v>1565</v>
      </c>
      <c r="J11621" s="63">
        <f t="shared" si="45"/>
        <v>45035</v>
      </c>
      <c r="K11621" s="64">
        <f>IF(ISBLANK(J11621),,H11621*INDEX(Inputs!G:G,MATCH(F11621,Inputs!E:E,0)))</f>
        <v>759</v>
      </c>
      <c r="L11621" s="65" t="str">
        <f>IF(ISBLANK(J11621),,INDEX(Inputs!D:D,MATCH(F11621,Inputs!E:E,0)))</f>
        <v>650GR Ergo View Laptop Stand-Grey</v>
      </c>
      <c r="M11621" s="65" t="str">
        <f>IF(ISBLANK(#REF!),,IF(B11621="Online","Online",IF(LEFT(B11621,1)="E","Online","Offline")))</f>
        <v>Offline</v>
      </c>
      <c r="N11621" s="64">
        <f>IF(ISBLANK(M11621),,H11621*INDEX(Inputs!F:F,MATCH(F11621,Inputs!E:E,0)))</f>
        <v>899</v>
      </c>
      <c r="O11621" s="65"/>
    </row>
    <row r="11622" ht="15.75" customHeight="1" spans="1:15">
      <c r="A11622" s="65" t="s">
        <v>373</v>
      </c>
      <c r="B11622" s="66" t="s">
        <v>158</v>
      </c>
      <c r="C11622" s="65" t="s">
        <v>535</v>
      </c>
      <c r="D11622" s="66" t="s">
        <v>414</v>
      </c>
      <c r="E11622" s="66" t="s">
        <v>415</v>
      </c>
      <c r="F11622" s="65">
        <v>204737</v>
      </c>
      <c r="G11622" s="65" t="s">
        <v>20</v>
      </c>
      <c r="H11622" s="67">
        <v>1</v>
      </c>
      <c r="I11622" s="69" t="s">
        <v>1565</v>
      </c>
      <c r="J11622" s="63">
        <f t="shared" si="45"/>
        <v>45035</v>
      </c>
      <c r="K11622" s="64">
        <f>IF(ISBLANK(J11622),,H11622*INDEX(Inputs!G:G,MATCH(F11622,Inputs!E:E,0)))</f>
        <v>729</v>
      </c>
      <c r="L11622" s="65" t="str">
        <f>IF(ISBLANK(J11622),,INDEX(Inputs!D:D,MATCH(F11622,Inputs!E:E,0)))</f>
        <v>850PP Xcite Pro Keyboard &amp; Mouse USB</v>
      </c>
      <c r="M11622" s="65" t="str">
        <f>IF(ISBLANK(#REF!),,IF(B11622="Online","Online",IF(LEFT(B11622,1)="E","Online","Offline")))</f>
        <v>Offline</v>
      </c>
      <c r="N11622" s="64">
        <f>IF(ISBLANK(M11622),,H11622*INDEX(Inputs!F:F,MATCH(F11622,Inputs!E:E,0)))</f>
        <v>799</v>
      </c>
      <c r="O11622" s="65"/>
    </row>
    <row r="11623" ht="15.75" customHeight="1" spans="1:15">
      <c r="A11623" s="65" t="s">
        <v>447</v>
      </c>
      <c r="B11623" s="66" t="s">
        <v>100</v>
      </c>
      <c r="C11623" s="65" t="s">
        <v>497</v>
      </c>
      <c r="D11623" s="66" t="s">
        <v>414</v>
      </c>
      <c r="E11623" s="66" t="s">
        <v>415</v>
      </c>
      <c r="F11623" s="65">
        <v>250424</v>
      </c>
      <c r="G11623" s="65" t="s">
        <v>15</v>
      </c>
      <c r="H11623" s="67">
        <v>1</v>
      </c>
      <c r="I11623" s="69" t="s">
        <v>1565</v>
      </c>
      <c r="J11623" s="63">
        <f t="shared" si="45"/>
        <v>45035</v>
      </c>
      <c r="K11623" s="64">
        <f>IF(ISBLANK(J11623),,H11623*INDEX(Inputs!G:G,MATCH(F11623,Inputs!E:E,0)))</f>
        <v>999</v>
      </c>
      <c r="L11623" s="65" t="str">
        <f>IF(ISBLANK(J11623),,INDEX(Inputs!D:D,MATCH(F11623,Inputs!E:E,0)))</f>
        <v>419V2 PRIMUS Wireless Desktop V2</v>
      </c>
      <c r="M11623" s="65" t="str">
        <f>IF(ISBLANK(#REF!),,IF(B11623="Online","Online",IF(LEFT(B11623,1)="E","Online","Offline")))</f>
        <v>Offline</v>
      </c>
      <c r="N11623" s="64">
        <f>IF(ISBLANK(M11623),,H11623*INDEX(Inputs!F:F,MATCH(F11623,Inputs!E:E,0)))</f>
        <v>1199</v>
      </c>
      <c r="O11623" s="65"/>
    </row>
    <row r="11624" ht="15.75" customHeight="1" spans="1:15">
      <c r="A11624" s="65" t="s">
        <v>1367</v>
      </c>
      <c r="B11624" s="66" t="s">
        <v>128</v>
      </c>
      <c r="C11624" s="65" t="s">
        <v>1292</v>
      </c>
      <c r="D11624" s="66" t="s">
        <v>414</v>
      </c>
      <c r="E11624" s="66" t="s">
        <v>415</v>
      </c>
      <c r="F11624" s="65">
        <v>250424</v>
      </c>
      <c r="G11624" s="65" t="s">
        <v>15</v>
      </c>
      <c r="H11624" s="67">
        <v>1</v>
      </c>
      <c r="I11624" s="69" t="s">
        <v>1565</v>
      </c>
      <c r="J11624" s="63">
        <f t="shared" si="45"/>
        <v>45035</v>
      </c>
      <c r="K11624" s="64">
        <f>IF(ISBLANK(J11624),,H11624*INDEX(Inputs!G:G,MATCH(F11624,Inputs!E:E,0)))</f>
        <v>999</v>
      </c>
      <c r="L11624" s="65" t="str">
        <f>IF(ISBLANK(J11624),,INDEX(Inputs!D:D,MATCH(F11624,Inputs!E:E,0)))</f>
        <v>419V2 PRIMUS Wireless Desktop V2</v>
      </c>
      <c r="M11624" s="65" t="str">
        <f>IF(ISBLANK(#REF!),,IF(B11624="Online","Online",IF(LEFT(B11624,1)="E","Online","Offline")))</f>
        <v>Offline</v>
      </c>
      <c r="N11624" s="64">
        <f>IF(ISBLANK(M11624),,H11624*INDEX(Inputs!F:F,MATCH(F11624,Inputs!E:E,0)))</f>
        <v>1199</v>
      </c>
      <c r="O11624" s="65"/>
    </row>
    <row r="11625" ht="15.75" customHeight="1" spans="1:15">
      <c r="A11625" s="65" t="s">
        <v>832</v>
      </c>
      <c r="B11625" s="66" t="s">
        <v>204</v>
      </c>
      <c r="C11625" s="65" t="s">
        <v>724</v>
      </c>
      <c r="D11625" s="66" t="s">
        <v>370</v>
      </c>
      <c r="E11625" s="66" t="s">
        <v>880</v>
      </c>
      <c r="F11625" s="65">
        <v>256480</v>
      </c>
      <c r="G11625" s="65" t="s">
        <v>25</v>
      </c>
      <c r="H11625" s="67">
        <v>1</v>
      </c>
      <c r="I11625" s="69" t="s">
        <v>1565</v>
      </c>
      <c r="J11625" s="63">
        <f t="shared" si="45"/>
        <v>45035</v>
      </c>
      <c r="K11625" s="64">
        <f>IF(ISBLANK(J11625),,H11625*INDEX(Inputs!G:G,MATCH(F11625,Inputs!E:E,0)))</f>
        <v>3000</v>
      </c>
      <c r="L11625" s="65" t="str">
        <f>IF(ISBLANK(J11625),,INDEX(Inputs!D:D,MATCH(F11625,Inputs!E:E,0)))</f>
        <v>998PP EvoFox Prime Gaming Bundle (422,423,658,597)</v>
      </c>
      <c r="M11625" s="65" t="str">
        <f>IF(ISBLANK(#REF!),,IF(B11625="Online","Online",IF(LEFT(B11625,1)="E","Online","Offline")))</f>
        <v>Offline</v>
      </c>
      <c r="N11625" s="64">
        <f>IF(ISBLANK(M11625),,H11625*INDEX(Inputs!F:F,MATCH(F11625,Inputs!E:E,0)))</f>
        <v>5496</v>
      </c>
      <c r="O11625" s="65"/>
    </row>
    <row r="11626" ht="15.75" customHeight="1" spans="1:15">
      <c r="A11626" s="65" t="s">
        <v>345</v>
      </c>
      <c r="B11626" s="66" t="s">
        <v>830</v>
      </c>
      <c r="C11626" s="65" t="s">
        <v>831</v>
      </c>
      <c r="D11626" s="66" t="s">
        <v>370</v>
      </c>
      <c r="E11626" s="66" t="s">
        <v>880</v>
      </c>
      <c r="F11626" s="65">
        <v>256480</v>
      </c>
      <c r="G11626" s="65" t="s">
        <v>25</v>
      </c>
      <c r="H11626" s="67">
        <v>1</v>
      </c>
      <c r="I11626" s="69" t="s">
        <v>1565</v>
      </c>
      <c r="J11626" s="63">
        <f t="shared" si="45"/>
        <v>45035</v>
      </c>
      <c r="K11626" s="64">
        <f>IF(ISBLANK(J11626),,H11626*INDEX(Inputs!G:G,MATCH(F11626,Inputs!E:E,0)))</f>
        <v>3000</v>
      </c>
      <c r="L11626" s="65" t="str">
        <f>IF(ISBLANK(J11626),,INDEX(Inputs!D:D,MATCH(F11626,Inputs!E:E,0)))</f>
        <v>998PP EvoFox Prime Gaming Bundle (422,423,658,597)</v>
      </c>
      <c r="M11626" s="65" t="str">
        <f>IF(ISBLANK(#REF!),,IF(B11626="Online","Online",IF(LEFT(B11626,1)="E","Online","Offline")))</f>
        <v>Offline</v>
      </c>
      <c r="N11626" s="64">
        <f>IF(ISBLANK(M11626),,H11626*INDEX(Inputs!F:F,MATCH(F11626,Inputs!E:E,0)))</f>
        <v>5496</v>
      </c>
      <c r="O11626" s="65"/>
    </row>
    <row r="11627" ht="15.75" customHeight="1" spans="1:15">
      <c r="A11627" s="65" t="s">
        <v>454</v>
      </c>
      <c r="B11627" s="66" t="s">
        <v>33</v>
      </c>
      <c r="C11627" s="65" t="s">
        <v>455</v>
      </c>
      <c r="D11627" s="66" t="s">
        <v>370</v>
      </c>
      <c r="E11627" s="66" t="s">
        <v>410</v>
      </c>
      <c r="F11627" s="65">
        <v>250879</v>
      </c>
      <c r="G11627" s="65" t="s">
        <v>30</v>
      </c>
      <c r="H11627" s="67">
        <v>1</v>
      </c>
      <c r="I11627" s="69" t="s">
        <v>1565</v>
      </c>
      <c r="J11627" s="63">
        <f t="shared" si="45"/>
        <v>45035</v>
      </c>
      <c r="K11627" s="64">
        <f>IF(ISBLANK(J11627),,H11627*INDEX(Inputs!G:G,MATCH(F11627,Inputs!E:E,0)))</f>
        <v>699</v>
      </c>
      <c r="L11627" s="65" t="str">
        <f>IF(ISBLANK(J11627),,INDEX(Inputs!D:D,MATCH(F11627,Inputs!E:E,0)))</f>
        <v>597BK Evo Fox Falcon X85 Extra Large Speed Mouse Pad</v>
      </c>
      <c r="M11627" s="65" t="str">
        <f>IF(ISBLANK(#REF!),,IF(B11627="Online","Online",IF(LEFT(B11627,1)="E","Online","Offline")))</f>
        <v>Offline</v>
      </c>
      <c r="N11627" s="64">
        <f>IF(ISBLANK(M11627),,H11627*INDEX(Inputs!F:F,MATCH(F11627,Inputs!E:E,0)))</f>
        <v>1199</v>
      </c>
      <c r="O11627" s="65"/>
    </row>
    <row r="11628" ht="15.75" customHeight="1" spans="1:15">
      <c r="A11628" s="65" t="s">
        <v>338</v>
      </c>
      <c r="B11628" s="66" t="s">
        <v>101</v>
      </c>
      <c r="C11628" s="65" t="s">
        <v>716</v>
      </c>
      <c r="D11628" s="66" t="s">
        <v>370</v>
      </c>
      <c r="E11628" s="66" t="s">
        <v>410</v>
      </c>
      <c r="F11628" s="65">
        <v>250879</v>
      </c>
      <c r="G11628" s="65" t="s">
        <v>30</v>
      </c>
      <c r="H11628" s="67">
        <v>1</v>
      </c>
      <c r="I11628" s="69" t="s">
        <v>1565</v>
      </c>
      <c r="J11628" s="63">
        <f t="shared" si="45"/>
        <v>45035</v>
      </c>
      <c r="K11628" s="64">
        <f>IF(ISBLANK(J11628),,H11628*INDEX(Inputs!G:G,MATCH(F11628,Inputs!E:E,0)))</f>
        <v>699</v>
      </c>
      <c r="L11628" s="65" t="str">
        <f>IF(ISBLANK(J11628),,INDEX(Inputs!D:D,MATCH(F11628,Inputs!E:E,0)))</f>
        <v>597BK Evo Fox Falcon X85 Extra Large Speed Mouse Pad</v>
      </c>
      <c r="M11628" s="65" t="str">
        <f>IF(ISBLANK(#REF!),,IF(B11628="Online","Online",IF(LEFT(B11628,1)="E","Online","Offline")))</f>
        <v>Offline</v>
      </c>
      <c r="N11628" s="64">
        <f>IF(ISBLANK(M11628),,H11628*INDEX(Inputs!F:F,MATCH(F11628,Inputs!E:E,0)))</f>
        <v>1199</v>
      </c>
      <c r="O11628" s="65"/>
    </row>
    <row r="11629" ht="15.75" customHeight="1" spans="1:15">
      <c r="A11629" s="65" t="s">
        <v>856</v>
      </c>
      <c r="B11629" s="66" t="s">
        <v>153</v>
      </c>
      <c r="C11629" s="65" t="s">
        <v>953</v>
      </c>
      <c r="D11629" s="66" t="s">
        <v>370</v>
      </c>
      <c r="E11629" s="66" t="s">
        <v>410</v>
      </c>
      <c r="F11629" s="65">
        <v>250879</v>
      </c>
      <c r="G11629" s="65" t="s">
        <v>30</v>
      </c>
      <c r="H11629" s="67">
        <v>1</v>
      </c>
      <c r="I11629" s="69" t="s">
        <v>1565</v>
      </c>
      <c r="J11629" s="63">
        <f t="shared" si="45"/>
        <v>45035</v>
      </c>
      <c r="K11629" s="64">
        <f>IF(ISBLANK(J11629),,H11629*INDEX(Inputs!G:G,MATCH(F11629,Inputs!E:E,0)))</f>
        <v>699</v>
      </c>
      <c r="L11629" s="65" t="str">
        <f>IF(ISBLANK(J11629),,INDEX(Inputs!D:D,MATCH(F11629,Inputs!E:E,0)))</f>
        <v>597BK Evo Fox Falcon X85 Extra Large Speed Mouse Pad</v>
      </c>
      <c r="M11629" s="65" t="str">
        <f>IF(ISBLANK(#REF!),,IF(B11629="Online","Online",IF(LEFT(B11629,1)="E","Online","Offline")))</f>
        <v>Offline</v>
      </c>
      <c r="N11629" s="64">
        <f>IF(ISBLANK(M11629),,H11629*INDEX(Inputs!F:F,MATCH(F11629,Inputs!E:E,0)))</f>
        <v>1199</v>
      </c>
      <c r="O11629" s="65"/>
    </row>
    <row r="11630" ht="15.75" customHeight="1" spans="1:15">
      <c r="A11630" s="65" t="s">
        <v>1273</v>
      </c>
      <c r="B11630" s="66" t="s">
        <v>267</v>
      </c>
      <c r="C11630" s="65" t="s">
        <v>1274</v>
      </c>
      <c r="D11630" s="66" t="s">
        <v>370</v>
      </c>
      <c r="E11630" s="66" t="s">
        <v>410</v>
      </c>
      <c r="F11630" s="65">
        <v>250879</v>
      </c>
      <c r="G11630" s="65" t="s">
        <v>30</v>
      </c>
      <c r="H11630" s="67">
        <v>1</v>
      </c>
      <c r="I11630" s="69" t="s">
        <v>1565</v>
      </c>
      <c r="J11630" s="63">
        <f t="shared" si="45"/>
        <v>45035</v>
      </c>
      <c r="K11630" s="64">
        <f>IF(ISBLANK(J11630),,H11630*INDEX(Inputs!G:G,MATCH(F11630,Inputs!E:E,0)))</f>
        <v>699</v>
      </c>
      <c r="L11630" s="65" t="str">
        <f>IF(ISBLANK(J11630),,INDEX(Inputs!D:D,MATCH(F11630,Inputs!E:E,0)))</f>
        <v>597BK Evo Fox Falcon X85 Extra Large Speed Mouse Pad</v>
      </c>
      <c r="M11630" s="65" t="str">
        <f>IF(ISBLANK(#REF!),,IF(B11630="Online","Online",IF(LEFT(B11630,1)="E","Online","Offline")))</f>
        <v>Offline</v>
      </c>
      <c r="N11630" s="64">
        <f>IF(ISBLANK(M11630),,H11630*INDEX(Inputs!F:F,MATCH(F11630,Inputs!E:E,0)))</f>
        <v>1199</v>
      </c>
      <c r="O11630" s="65"/>
    </row>
    <row r="11631" ht="15.75" customHeight="1" spans="1:15">
      <c r="A11631" s="65" t="s">
        <v>327</v>
      </c>
      <c r="B11631" s="66" t="s">
        <v>196</v>
      </c>
      <c r="C11631" s="65" t="s">
        <v>579</v>
      </c>
      <c r="D11631" s="66" t="s">
        <v>370</v>
      </c>
      <c r="E11631" s="66" t="s">
        <v>371</v>
      </c>
      <c r="F11631" s="65">
        <v>250417</v>
      </c>
      <c r="G11631" s="65" t="s">
        <v>39</v>
      </c>
      <c r="H11631" s="67">
        <v>1</v>
      </c>
      <c r="I11631" s="69" t="s">
        <v>1566</v>
      </c>
      <c r="J11631" s="63">
        <f t="shared" si="45"/>
        <v>45036</v>
      </c>
      <c r="K11631" s="64">
        <f>IF(ISBLANK(J11631),,H11631*INDEX(Inputs!G:G,MATCH(F11631,Inputs!E:E,0)))</f>
        <v>929</v>
      </c>
      <c r="L11631" s="65" t="str">
        <f>IF(ISBLANK(J11631),,INDEX(Inputs!D:D,MATCH(F11631,Inputs!E:E,0)))</f>
        <v>416PP Super Speed Hub 4 Port USB 3.0</v>
      </c>
      <c r="M11631" s="65" t="str">
        <f>IF(ISBLANK(#REF!),,IF(B11631="Online","Online",IF(LEFT(B11631,1)="E","Online","Offline")))</f>
        <v>Offline</v>
      </c>
      <c r="N11631" s="64">
        <f>IF(ISBLANK(M11631),,H11631*INDEX(Inputs!F:F,MATCH(F11631,Inputs!E:E,0)))</f>
        <v>1499</v>
      </c>
      <c r="O11631" s="65"/>
    </row>
    <row r="11632" ht="15.75" customHeight="1" spans="1:15">
      <c r="A11632" s="65" t="s">
        <v>1533</v>
      </c>
      <c r="B11632" s="66" t="s">
        <v>1534</v>
      </c>
      <c r="C11632" s="65" t="s">
        <v>1535</v>
      </c>
      <c r="D11632" s="66" t="s">
        <v>414</v>
      </c>
      <c r="E11632" s="66" t="s">
        <v>415</v>
      </c>
      <c r="F11632" s="65">
        <v>250874</v>
      </c>
      <c r="G11632" s="65" t="s">
        <v>13</v>
      </c>
      <c r="H11632" s="67">
        <v>1</v>
      </c>
      <c r="I11632" s="69" t="s">
        <v>1566</v>
      </c>
      <c r="J11632" s="63">
        <f t="shared" si="45"/>
        <v>45036</v>
      </c>
      <c r="K11632" s="64">
        <f>IF(ISBLANK(J11632),,H11632*INDEX(Inputs!G:G,MATCH(F11632,Inputs!E:E,0)))</f>
        <v>1349</v>
      </c>
      <c r="L11632" s="65" t="str">
        <f>IF(ISBLANK(J11632),,INDEX(Inputs!D:D,MATCH(F11632,Inputs!E:E,0)))</f>
        <v>432BK EvoFox X-Team Gaming Keyboard &amp; Mouse (USB)</v>
      </c>
      <c r="M11632" s="65" t="str">
        <f>IF(ISBLANK(#REF!),,IF(B11632="Online","Online",IF(LEFT(B11632,1)="E","Online","Offline")))</f>
        <v>Offline</v>
      </c>
      <c r="N11632" s="64">
        <f>IF(ISBLANK(M11632),,H11632*INDEX(Inputs!F:F,MATCH(F11632,Inputs!E:E,0)))</f>
        <v>1899</v>
      </c>
      <c r="O11632" s="65"/>
    </row>
    <row r="11633" ht="15.75" customHeight="1" spans="1:15">
      <c r="A11633" s="65" t="s">
        <v>952</v>
      </c>
      <c r="B11633" s="66" t="s">
        <v>861</v>
      </c>
      <c r="C11633" s="65" t="s">
        <v>862</v>
      </c>
      <c r="D11633" s="66" t="s">
        <v>414</v>
      </c>
      <c r="E11633" s="66" t="s">
        <v>415</v>
      </c>
      <c r="F11633" s="65">
        <v>250874</v>
      </c>
      <c r="G11633" s="65" t="s">
        <v>13</v>
      </c>
      <c r="H11633" s="67">
        <v>1</v>
      </c>
      <c r="I11633" s="69" t="s">
        <v>1566</v>
      </c>
      <c r="J11633" s="63">
        <f t="shared" si="45"/>
        <v>45036</v>
      </c>
      <c r="K11633" s="64">
        <f>IF(ISBLANK(J11633),,H11633*INDEX(Inputs!G:G,MATCH(F11633,Inputs!E:E,0)))</f>
        <v>1349</v>
      </c>
      <c r="L11633" s="65" t="str">
        <f>IF(ISBLANK(J11633),,INDEX(Inputs!D:D,MATCH(F11633,Inputs!E:E,0)))</f>
        <v>432BK EvoFox X-Team Gaming Keyboard &amp; Mouse (USB)</v>
      </c>
      <c r="M11633" s="65" t="str">
        <f>IF(ISBLANK(#REF!),,IF(B11633="Online","Online",IF(LEFT(B11633,1)="E","Online","Offline")))</f>
        <v>Offline</v>
      </c>
      <c r="N11633" s="64">
        <f>IF(ISBLANK(M11633),,H11633*INDEX(Inputs!F:F,MATCH(F11633,Inputs!E:E,0)))</f>
        <v>1899</v>
      </c>
      <c r="O11633" s="65"/>
    </row>
    <row r="11634" ht="15.75" customHeight="1" spans="1:15">
      <c r="A11634" s="65" t="s">
        <v>1377</v>
      </c>
      <c r="B11634" s="66" t="s">
        <v>272</v>
      </c>
      <c r="C11634" s="65" t="s">
        <v>1550</v>
      </c>
      <c r="D11634" s="66" t="s">
        <v>414</v>
      </c>
      <c r="E11634" s="66" t="s">
        <v>415</v>
      </c>
      <c r="F11634" s="65">
        <v>250874</v>
      </c>
      <c r="G11634" s="65" t="s">
        <v>13</v>
      </c>
      <c r="H11634" s="67">
        <v>1</v>
      </c>
      <c r="I11634" s="69" t="s">
        <v>1566</v>
      </c>
      <c r="J11634" s="63">
        <f t="shared" si="45"/>
        <v>45036</v>
      </c>
      <c r="K11634" s="64">
        <f>IF(ISBLANK(J11634),,H11634*INDEX(Inputs!G:G,MATCH(F11634,Inputs!E:E,0)))</f>
        <v>1349</v>
      </c>
      <c r="L11634" s="65" t="str">
        <f>IF(ISBLANK(J11634),,INDEX(Inputs!D:D,MATCH(F11634,Inputs!E:E,0)))</f>
        <v>432BK EvoFox X-Team Gaming Keyboard &amp; Mouse (USB)</v>
      </c>
      <c r="M11634" s="65" t="str">
        <f>IF(ISBLANK(#REF!),,IF(B11634="Online","Online",IF(LEFT(B11634,1)="E","Online","Offline")))</f>
        <v>Offline</v>
      </c>
      <c r="N11634" s="64">
        <f>IF(ISBLANK(M11634),,H11634*INDEX(Inputs!F:F,MATCH(F11634,Inputs!E:E,0)))</f>
        <v>1899</v>
      </c>
      <c r="O11634" s="65"/>
    </row>
    <row r="11635" ht="15.75" customHeight="1" spans="1:15">
      <c r="A11635" s="65" t="s">
        <v>1367</v>
      </c>
      <c r="B11635" s="66" t="s">
        <v>128</v>
      </c>
      <c r="C11635" s="65" t="s">
        <v>1292</v>
      </c>
      <c r="D11635" s="66" t="s">
        <v>370</v>
      </c>
      <c r="E11635" s="66" t="s">
        <v>410</v>
      </c>
      <c r="F11635" s="65">
        <v>250877</v>
      </c>
      <c r="G11635" s="65" t="s">
        <v>22</v>
      </c>
      <c r="H11635" s="67">
        <v>1</v>
      </c>
      <c r="I11635" s="69" t="s">
        <v>1566</v>
      </c>
      <c r="J11635" s="63">
        <f t="shared" si="45"/>
        <v>45036</v>
      </c>
      <c r="K11635" s="64">
        <f>IF(ISBLANK(J11635),,H11635*INDEX(Inputs!G:G,MATCH(F11635,Inputs!E:E,0)))</f>
        <v>349</v>
      </c>
      <c r="L11635" s="65" t="str">
        <f>IF(ISBLANK(J11635),,INDEX(Inputs!D:D,MATCH(F11635,Inputs!E:E,0)))</f>
        <v>595BK Evo Fox Falcon X35 Medium Speed Mouse Pad</v>
      </c>
      <c r="M11635" s="65" t="str">
        <f>IF(ISBLANK(#REF!),,IF(B11635="Online","Online",IF(LEFT(B11635,1)="E","Online","Offline")))</f>
        <v>Offline</v>
      </c>
      <c r="N11635" s="64">
        <f>IF(ISBLANK(M11635),,H11635*INDEX(Inputs!F:F,MATCH(F11635,Inputs!E:E,0)))</f>
        <v>699</v>
      </c>
      <c r="O11635" s="65"/>
    </row>
    <row r="11636" ht="15.75" customHeight="1" spans="1:15">
      <c r="A11636" s="65" t="s">
        <v>338</v>
      </c>
      <c r="B11636" s="66" t="s">
        <v>109</v>
      </c>
      <c r="C11636" s="65" t="s">
        <v>382</v>
      </c>
      <c r="D11636" s="66" t="s">
        <v>370</v>
      </c>
      <c r="E11636" s="66" t="s">
        <v>410</v>
      </c>
      <c r="F11636" s="65">
        <v>250876</v>
      </c>
      <c r="G11636" s="65" t="s">
        <v>26</v>
      </c>
      <c r="H11636" s="67">
        <v>1</v>
      </c>
      <c r="I11636" s="69" t="s">
        <v>1566</v>
      </c>
      <c r="J11636" s="63">
        <f t="shared" si="45"/>
        <v>45036</v>
      </c>
      <c r="K11636" s="64">
        <f>IF(ISBLANK(J11636),,H11636*INDEX(Inputs!G:G,MATCH(F11636,Inputs!E:E,0)))</f>
        <v>1399</v>
      </c>
      <c r="L11636" s="65" t="str">
        <f>IF(ISBLANK(J11636),,INDEX(Inputs!D:D,MATCH(F11636,Inputs!E:E,0)))</f>
        <v>649BK EvoFox Typhoon Laptop Cooling Pad</v>
      </c>
      <c r="M11636" s="65" t="str">
        <f>IF(ISBLANK(#REF!),,IF(B11636="Online","Online",IF(LEFT(B11636,1)="E","Online","Offline")))</f>
        <v>Offline</v>
      </c>
      <c r="N11636" s="64">
        <f>IF(ISBLANK(M11636),,H11636*INDEX(Inputs!F:F,MATCH(F11636,Inputs!E:E,0)))</f>
        <v>1999</v>
      </c>
      <c r="O11636" s="65"/>
    </row>
    <row r="11637" ht="15.75" customHeight="1" spans="1:15">
      <c r="A11637" s="65" t="s">
        <v>338</v>
      </c>
      <c r="B11637" s="66" t="s">
        <v>237</v>
      </c>
      <c r="C11637" s="65" t="s">
        <v>891</v>
      </c>
      <c r="D11637" s="66" t="s">
        <v>370</v>
      </c>
      <c r="E11637" s="66" t="s">
        <v>410</v>
      </c>
      <c r="F11637" s="65">
        <v>250876</v>
      </c>
      <c r="G11637" s="65" t="s">
        <v>26</v>
      </c>
      <c r="H11637" s="67">
        <v>1</v>
      </c>
      <c r="I11637" s="69" t="s">
        <v>1566</v>
      </c>
      <c r="J11637" s="63">
        <f t="shared" si="45"/>
        <v>45036</v>
      </c>
      <c r="K11637" s="64">
        <f>IF(ISBLANK(J11637),,H11637*INDEX(Inputs!G:G,MATCH(F11637,Inputs!E:E,0)))</f>
        <v>1399</v>
      </c>
      <c r="L11637" s="65" t="str">
        <f>IF(ISBLANK(J11637),,INDEX(Inputs!D:D,MATCH(F11637,Inputs!E:E,0)))</f>
        <v>649BK EvoFox Typhoon Laptop Cooling Pad</v>
      </c>
      <c r="M11637" s="65" t="str">
        <f>IF(ISBLANK(#REF!),,IF(B11637="Online","Online",IF(LEFT(B11637,1)="E","Online","Offline")))</f>
        <v>Offline</v>
      </c>
      <c r="N11637" s="64">
        <f>IF(ISBLANK(M11637),,H11637*INDEX(Inputs!F:F,MATCH(F11637,Inputs!E:E,0)))</f>
        <v>1999</v>
      </c>
      <c r="O11637" s="65"/>
    </row>
    <row r="11638" ht="15.75" customHeight="1" spans="1:15">
      <c r="A11638" s="65" t="s">
        <v>1105</v>
      </c>
      <c r="B11638" s="66" t="s">
        <v>765</v>
      </c>
      <c r="C11638" s="65" t="s">
        <v>765</v>
      </c>
      <c r="D11638" s="66" t="s">
        <v>370</v>
      </c>
      <c r="E11638" s="66" t="s">
        <v>410</v>
      </c>
      <c r="F11638" s="65">
        <v>250876</v>
      </c>
      <c r="G11638" s="65" t="s">
        <v>26</v>
      </c>
      <c r="H11638" s="67">
        <v>1</v>
      </c>
      <c r="I11638" s="69" t="s">
        <v>1566</v>
      </c>
      <c r="J11638" s="63">
        <f t="shared" si="45"/>
        <v>45036</v>
      </c>
      <c r="K11638" s="64">
        <f>IF(ISBLANK(J11638),,H11638*INDEX(Inputs!G:G,MATCH(F11638,Inputs!E:E,0)))</f>
        <v>1399</v>
      </c>
      <c r="L11638" s="65" t="str">
        <f>IF(ISBLANK(J11638),,INDEX(Inputs!D:D,MATCH(F11638,Inputs!E:E,0)))</f>
        <v>649BK EvoFox Typhoon Laptop Cooling Pad</v>
      </c>
      <c r="M11638" s="65" t="str">
        <f>IF(ISBLANK(#REF!),,IF(B11638="Online","Online",IF(LEFT(B11638,1)="E","Online","Offline")))</f>
        <v>Online</v>
      </c>
      <c r="N11638" s="64">
        <f>IF(ISBLANK(M11638),,H11638*INDEX(Inputs!F:F,MATCH(F11638,Inputs!E:E,0)))</f>
        <v>1999</v>
      </c>
      <c r="O11638" s="65"/>
    </row>
    <row r="11639" ht="15.75" customHeight="1" spans="1:15">
      <c r="A11639" s="65" t="s">
        <v>1567</v>
      </c>
      <c r="B11639" s="66" t="s">
        <v>765</v>
      </c>
      <c r="C11639" s="65" t="s">
        <v>765</v>
      </c>
      <c r="D11639" s="66" t="s">
        <v>370</v>
      </c>
      <c r="E11639" s="66" t="s">
        <v>410</v>
      </c>
      <c r="F11639" s="65">
        <v>250876</v>
      </c>
      <c r="G11639" s="65" t="s">
        <v>26</v>
      </c>
      <c r="H11639" s="67">
        <v>1</v>
      </c>
      <c r="I11639" s="69" t="s">
        <v>1566</v>
      </c>
      <c r="J11639" s="63">
        <f t="shared" si="45"/>
        <v>45036</v>
      </c>
      <c r="K11639" s="64">
        <f>IF(ISBLANK(J11639),,H11639*INDEX(Inputs!G:G,MATCH(F11639,Inputs!E:E,0)))</f>
        <v>1399</v>
      </c>
      <c r="L11639" s="65" t="str">
        <f>IF(ISBLANK(J11639),,INDEX(Inputs!D:D,MATCH(F11639,Inputs!E:E,0)))</f>
        <v>649BK EvoFox Typhoon Laptop Cooling Pad</v>
      </c>
      <c r="M11639" s="65" t="str">
        <f>IF(ISBLANK(#REF!),,IF(B11639="Online","Online",IF(LEFT(B11639,1)="E","Online","Offline")))</f>
        <v>Online</v>
      </c>
      <c r="N11639" s="64">
        <f>IF(ISBLANK(M11639),,H11639*INDEX(Inputs!F:F,MATCH(F11639,Inputs!E:E,0)))</f>
        <v>1999</v>
      </c>
      <c r="O11639" s="65"/>
    </row>
    <row r="11640" ht="15.75" customHeight="1" spans="1:15">
      <c r="A11640" s="65" t="s">
        <v>1306</v>
      </c>
      <c r="B11640" s="66" t="s">
        <v>198</v>
      </c>
      <c r="C11640" s="65" t="s">
        <v>1307</v>
      </c>
      <c r="D11640" s="66" t="s">
        <v>370</v>
      </c>
      <c r="E11640" s="66" t="s">
        <v>410</v>
      </c>
      <c r="F11640" s="65">
        <v>250423</v>
      </c>
      <c r="G11640" s="65" t="s">
        <v>11</v>
      </c>
      <c r="H11640" s="67">
        <v>1</v>
      </c>
      <c r="I11640" s="69" t="s">
        <v>1566</v>
      </c>
      <c r="J11640" s="63">
        <f t="shared" si="45"/>
        <v>45036</v>
      </c>
      <c r="K11640" s="64">
        <f>IF(ISBLANK(J11640),,H11640*INDEX(Inputs!G:G,MATCH(F11640,Inputs!E:E,0)))</f>
        <v>759</v>
      </c>
      <c r="L11640" s="65" t="str">
        <f>IF(ISBLANK(J11640),,INDEX(Inputs!D:D,MATCH(F11640,Inputs!E:E,0)))</f>
        <v>650GR Ergo View Laptop Stand-Grey</v>
      </c>
      <c r="M11640" s="65" t="str">
        <f>IF(ISBLANK(#REF!),,IF(B11640="Online","Online",IF(LEFT(B11640,1)="E","Online","Offline")))</f>
        <v>Offline</v>
      </c>
      <c r="N11640" s="64">
        <f>IF(ISBLANK(M11640),,H11640*INDEX(Inputs!F:F,MATCH(F11640,Inputs!E:E,0)))</f>
        <v>899</v>
      </c>
      <c r="O11640" s="65"/>
    </row>
    <row r="11641" ht="15.75" customHeight="1" spans="1:15">
      <c r="A11641" s="65" t="s">
        <v>574</v>
      </c>
      <c r="B11641" s="66" t="s">
        <v>134</v>
      </c>
      <c r="C11641" s="65" t="s">
        <v>575</v>
      </c>
      <c r="D11641" s="66" t="s">
        <v>414</v>
      </c>
      <c r="E11641" s="66" t="s">
        <v>415</v>
      </c>
      <c r="F11641" s="65">
        <v>250424</v>
      </c>
      <c r="G11641" s="65" t="s">
        <v>15</v>
      </c>
      <c r="H11641" s="67">
        <v>1</v>
      </c>
      <c r="I11641" s="69" t="s">
        <v>1566</v>
      </c>
      <c r="J11641" s="63">
        <f t="shared" si="45"/>
        <v>45036</v>
      </c>
      <c r="K11641" s="64">
        <f>IF(ISBLANK(J11641),,H11641*INDEX(Inputs!G:G,MATCH(F11641,Inputs!E:E,0)))</f>
        <v>999</v>
      </c>
      <c r="L11641" s="65" t="str">
        <f>IF(ISBLANK(J11641),,INDEX(Inputs!D:D,MATCH(F11641,Inputs!E:E,0)))</f>
        <v>419V2 PRIMUS Wireless Desktop V2</v>
      </c>
      <c r="M11641" s="65" t="str">
        <f>IF(ISBLANK(#REF!),,IF(B11641="Online","Online",IF(LEFT(B11641,1)="E","Online","Offline")))</f>
        <v>Offline</v>
      </c>
      <c r="N11641" s="64">
        <f>IF(ISBLANK(M11641),,H11641*INDEX(Inputs!F:F,MATCH(F11641,Inputs!E:E,0)))</f>
        <v>1199</v>
      </c>
      <c r="O11641" s="65"/>
    </row>
    <row r="11642" ht="15.75" customHeight="1" spans="1:15">
      <c r="A11642" s="65"/>
      <c r="B11642" s="66" t="s">
        <v>765</v>
      </c>
      <c r="C11642" s="65" t="s">
        <v>765</v>
      </c>
      <c r="D11642" s="66" t="s">
        <v>414</v>
      </c>
      <c r="E11642" s="66" t="s">
        <v>415</v>
      </c>
      <c r="F11642" s="65">
        <v>250424</v>
      </c>
      <c r="G11642" s="65" t="s">
        <v>15</v>
      </c>
      <c r="H11642" s="67">
        <v>1</v>
      </c>
      <c r="I11642" s="69" t="s">
        <v>1566</v>
      </c>
      <c r="J11642" s="63">
        <f t="shared" si="45"/>
        <v>45036</v>
      </c>
      <c r="K11642" s="64">
        <f>IF(ISBLANK(J11642),,H11642*INDEX(Inputs!G:G,MATCH(F11642,Inputs!E:E,0)))</f>
        <v>999</v>
      </c>
      <c r="L11642" s="65" t="str">
        <f>IF(ISBLANK(J11642),,INDEX(Inputs!D:D,MATCH(F11642,Inputs!E:E,0)))</f>
        <v>419V2 PRIMUS Wireless Desktop V2</v>
      </c>
      <c r="M11642" s="65" t="str">
        <f>IF(ISBLANK(#REF!),,IF(B11642="Online","Online",IF(LEFT(B11642,1)="E","Online","Offline")))</f>
        <v>Online</v>
      </c>
      <c r="N11642" s="64">
        <f>IF(ISBLANK(M11642),,H11642*INDEX(Inputs!F:F,MATCH(F11642,Inputs!E:E,0)))</f>
        <v>1199</v>
      </c>
      <c r="O11642" s="65"/>
    </row>
    <row r="11643" ht="15.75" customHeight="1" spans="1:15">
      <c r="A11643" s="65" t="s">
        <v>445</v>
      </c>
      <c r="B11643" s="66" t="s">
        <v>170</v>
      </c>
      <c r="C11643" s="65" t="s">
        <v>446</v>
      </c>
      <c r="D11643" s="66" t="s">
        <v>370</v>
      </c>
      <c r="E11643" s="66" t="s">
        <v>880</v>
      </c>
      <c r="F11643" s="65">
        <v>256479</v>
      </c>
      <c r="G11643" s="65" t="s">
        <v>28</v>
      </c>
      <c r="H11643" s="67">
        <v>1</v>
      </c>
      <c r="I11643" s="69" t="s">
        <v>1566</v>
      </c>
      <c r="J11643" s="63">
        <f t="shared" si="45"/>
        <v>45036</v>
      </c>
      <c r="K11643" s="64">
        <f>IF(ISBLANK(J11643),,H11643*INDEX(Inputs!G:G,MATCH(F11643,Inputs!E:E,0)))</f>
        <v>2500</v>
      </c>
      <c r="L11643" s="65" t="str">
        <f>IF(ISBLANK(J11643),,INDEX(Inputs!D:D,MATCH(F11643,Inputs!E:E,0)))</f>
        <v>997PP EvoFox Explore Gaming Bundle (422,423,659,595)</v>
      </c>
      <c r="M11643" s="65" t="str">
        <f>IF(ISBLANK(#REF!),,IF(B11643="Online","Online",IF(LEFT(B11643,1)="E","Online","Offline")))</f>
        <v>Offline</v>
      </c>
      <c r="N11643" s="64">
        <f>IF(ISBLANK(M11643),,H11643*INDEX(Inputs!F:F,MATCH(F11643,Inputs!E:E,0)))</f>
        <v>4796</v>
      </c>
      <c r="O11643" s="65"/>
    </row>
    <row r="11644" ht="15.75" customHeight="1" spans="1:15">
      <c r="A11644" s="65" t="s">
        <v>341</v>
      </c>
      <c r="B11644" s="66" t="s">
        <v>80</v>
      </c>
      <c r="C11644" s="65" t="s">
        <v>629</v>
      </c>
      <c r="D11644" s="66" t="s">
        <v>464</v>
      </c>
      <c r="E11644" s="66" t="s">
        <v>465</v>
      </c>
      <c r="F11644" s="65">
        <v>250421</v>
      </c>
      <c r="G11644" s="65" t="s">
        <v>14</v>
      </c>
      <c r="H11644" s="67">
        <v>1</v>
      </c>
      <c r="I11644" s="69" t="s">
        <v>1566</v>
      </c>
      <c r="J11644" s="63">
        <f t="shared" si="45"/>
        <v>45036</v>
      </c>
      <c r="K11644" s="64">
        <f>IF(ISBLANK(J11644),,H11644*INDEX(Inputs!G:G,MATCH(F11644,Inputs!E:E,0)))</f>
        <v>779</v>
      </c>
      <c r="L11644" s="65" t="str">
        <f>IF(ISBLANK(J11644),,INDEX(Inputs!D:D,MATCH(F11644,Inputs!E:E,0)))</f>
        <v>146BK NeoCase Sleeve MP 450 14</v>
      </c>
      <c r="M11644" s="65" t="str">
        <f>IF(ISBLANK(#REF!),,IF(B11644="Online","Online",IF(LEFT(B11644,1)="E","Online","Offline")))</f>
        <v>Offline</v>
      </c>
      <c r="N11644" s="64">
        <f>IF(ISBLANK(M11644),,H11644*INDEX(Inputs!F:F,MATCH(F11644,Inputs!E:E,0)))</f>
        <v>1249</v>
      </c>
      <c r="O11644" s="65"/>
    </row>
    <row r="11645" ht="15.75" customHeight="1" spans="1:15">
      <c r="A11645" s="65" t="s">
        <v>416</v>
      </c>
      <c r="B11645" s="66" t="s">
        <v>669</v>
      </c>
      <c r="C11645" s="65" t="s">
        <v>670</v>
      </c>
      <c r="D11645" s="66" t="s">
        <v>370</v>
      </c>
      <c r="E11645" s="66" t="s">
        <v>410</v>
      </c>
      <c r="F11645" s="65">
        <v>250879</v>
      </c>
      <c r="G11645" s="65" t="s">
        <v>30</v>
      </c>
      <c r="H11645" s="67">
        <v>1</v>
      </c>
      <c r="I11645" s="69" t="s">
        <v>1566</v>
      </c>
      <c r="J11645" s="63">
        <f t="shared" si="45"/>
        <v>45036</v>
      </c>
      <c r="K11645" s="64">
        <f>IF(ISBLANK(J11645),,H11645*INDEX(Inputs!G:G,MATCH(F11645,Inputs!E:E,0)))</f>
        <v>699</v>
      </c>
      <c r="L11645" s="65" t="str">
        <f>IF(ISBLANK(J11645),,INDEX(Inputs!D:D,MATCH(F11645,Inputs!E:E,0)))</f>
        <v>597BK Evo Fox Falcon X85 Extra Large Speed Mouse Pad</v>
      </c>
      <c r="M11645" s="65" t="str">
        <f>IF(ISBLANK(#REF!),,IF(B11645="Online","Online",IF(LEFT(B11645,1)="E","Online","Offline")))</f>
        <v>Offline</v>
      </c>
      <c r="N11645" s="64">
        <f>IF(ISBLANK(M11645),,H11645*INDEX(Inputs!F:F,MATCH(F11645,Inputs!E:E,0)))</f>
        <v>1199</v>
      </c>
      <c r="O11645" s="65"/>
    </row>
    <row r="11646" ht="15.75" customHeight="1" spans="1:15">
      <c r="A11646" s="65" t="s">
        <v>407</v>
      </c>
      <c r="B11646" s="66" t="s">
        <v>102</v>
      </c>
      <c r="C11646" s="65" t="s">
        <v>528</v>
      </c>
      <c r="D11646" s="66" t="s">
        <v>370</v>
      </c>
      <c r="E11646" s="66" t="s">
        <v>410</v>
      </c>
      <c r="F11646" s="65">
        <v>250879</v>
      </c>
      <c r="G11646" s="65" t="s">
        <v>30</v>
      </c>
      <c r="H11646" s="67">
        <v>1</v>
      </c>
      <c r="I11646" s="69" t="s">
        <v>1566</v>
      </c>
      <c r="J11646" s="63">
        <f t="shared" si="45"/>
        <v>45036</v>
      </c>
      <c r="K11646" s="64">
        <f>IF(ISBLANK(J11646),,H11646*INDEX(Inputs!G:G,MATCH(F11646,Inputs!E:E,0)))</f>
        <v>699</v>
      </c>
      <c r="L11646" s="65" t="str">
        <f>IF(ISBLANK(J11646),,INDEX(Inputs!D:D,MATCH(F11646,Inputs!E:E,0)))</f>
        <v>597BK Evo Fox Falcon X85 Extra Large Speed Mouse Pad</v>
      </c>
      <c r="M11646" s="65" t="str">
        <f>IF(ISBLANK(#REF!),,IF(B11646="Online","Online",IF(LEFT(B11646,1)="E","Online","Offline")))</f>
        <v>Offline</v>
      </c>
      <c r="N11646" s="64">
        <f>IF(ISBLANK(M11646),,H11646*INDEX(Inputs!F:F,MATCH(F11646,Inputs!E:E,0)))</f>
        <v>1199</v>
      </c>
      <c r="O11646" s="65"/>
    </row>
    <row r="11647" ht="15.75" customHeight="1" spans="1:15">
      <c r="A11647" s="65" t="s">
        <v>327</v>
      </c>
      <c r="B11647" s="66" t="s">
        <v>224</v>
      </c>
      <c r="C11647" s="65" t="s">
        <v>1072</v>
      </c>
      <c r="D11647" s="66" t="s">
        <v>370</v>
      </c>
      <c r="E11647" s="66" t="s">
        <v>410</v>
      </c>
      <c r="F11647" s="65">
        <v>250879</v>
      </c>
      <c r="G11647" s="65" t="s">
        <v>30</v>
      </c>
      <c r="H11647" s="67">
        <v>1</v>
      </c>
      <c r="I11647" s="69" t="s">
        <v>1566</v>
      </c>
      <c r="J11647" s="63">
        <f t="shared" si="45"/>
        <v>45036</v>
      </c>
      <c r="K11647" s="64">
        <f>IF(ISBLANK(J11647),,H11647*INDEX(Inputs!G:G,MATCH(F11647,Inputs!E:E,0)))</f>
        <v>699</v>
      </c>
      <c r="L11647" s="65" t="str">
        <f>IF(ISBLANK(J11647),,INDEX(Inputs!D:D,MATCH(F11647,Inputs!E:E,0)))</f>
        <v>597BK Evo Fox Falcon X85 Extra Large Speed Mouse Pad</v>
      </c>
      <c r="M11647" s="65" t="str">
        <f>IF(ISBLANK(#REF!),,IF(B11647="Online","Online",IF(LEFT(B11647,1)="E","Online","Offline")))</f>
        <v>Offline</v>
      </c>
      <c r="N11647" s="64">
        <f>IF(ISBLANK(M11647),,H11647*INDEX(Inputs!F:F,MATCH(F11647,Inputs!E:E,0)))</f>
        <v>1199</v>
      </c>
      <c r="O11647" s="65"/>
    </row>
    <row r="11648" ht="15.75" customHeight="1" spans="1:15">
      <c r="A11648" s="65" t="s">
        <v>478</v>
      </c>
      <c r="B11648" s="66" t="s">
        <v>252</v>
      </c>
      <c r="C11648" s="65" t="s">
        <v>1050</v>
      </c>
      <c r="D11648" s="66" t="s">
        <v>370</v>
      </c>
      <c r="E11648" s="66" t="s">
        <v>410</v>
      </c>
      <c r="F11648" s="65">
        <v>250879</v>
      </c>
      <c r="G11648" s="65" t="s">
        <v>30</v>
      </c>
      <c r="H11648" s="67">
        <v>1</v>
      </c>
      <c r="I11648" s="69" t="s">
        <v>1566</v>
      </c>
      <c r="J11648" s="63">
        <f t="shared" si="45"/>
        <v>45036</v>
      </c>
      <c r="K11648" s="64">
        <f>IF(ISBLANK(J11648),,H11648*INDEX(Inputs!G:G,MATCH(F11648,Inputs!E:E,0)))</f>
        <v>699</v>
      </c>
      <c r="L11648" s="65" t="str">
        <f>IF(ISBLANK(J11648),,INDEX(Inputs!D:D,MATCH(F11648,Inputs!E:E,0)))</f>
        <v>597BK Evo Fox Falcon X85 Extra Large Speed Mouse Pad</v>
      </c>
      <c r="M11648" s="65" t="str">
        <f>IF(ISBLANK(#REF!),,IF(B11648="Online","Online",IF(LEFT(B11648,1)="E","Online","Offline")))</f>
        <v>Offline</v>
      </c>
      <c r="N11648" s="64">
        <f>IF(ISBLANK(M11648),,H11648*INDEX(Inputs!F:F,MATCH(F11648,Inputs!E:E,0)))</f>
        <v>1199</v>
      </c>
      <c r="O11648" s="65"/>
    </row>
    <row r="11649" ht="15.75" customHeight="1" spans="1:15">
      <c r="A11649" s="65" t="s">
        <v>491</v>
      </c>
      <c r="B11649" s="66" t="s">
        <v>34</v>
      </c>
      <c r="C11649" s="65" t="s">
        <v>492</v>
      </c>
      <c r="D11649" s="66" t="s">
        <v>414</v>
      </c>
      <c r="E11649" s="66" t="s">
        <v>415</v>
      </c>
      <c r="F11649" s="65">
        <v>260089</v>
      </c>
      <c r="G11649" s="65" t="s">
        <v>18</v>
      </c>
      <c r="H11649" s="67">
        <v>1</v>
      </c>
      <c r="I11649" s="69" t="s">
        <v>1568</v>
      </c>
      <c r="J11649" s="63">
        <f t="shared" si="45"/>
        <v>45037</v>
      </c>
      <c r="K11649" s="64">
        <f>IF(ISBLANK(J11649),,H11649*INDEX(Inputs!G:G,MATCH(F11649,Inputs!E:E,0)))</f>
        <v>529</v>
      </c>
      <c r="L11649" s="65" t="str">
        <f>IF(ISBLANK(J11649),,INDEX(Inputs!D:D,MATCH(F11649,Inputs!E:E,0)))</f>
        <v>398PP Xcite Neo Keyboard USB</v>
      </c>
      <c r="M11649" s="65" t="str">
        <f>IF(ISBLANK(#REF!),,IF(B11649="Online","Online",IF(LEFT(B11649,1)="E","Online","Offline")))</f>
        <v>Offline</v>
      </c>
      <c r="N11649" s="64">
        <f>IF(ISBLANK(M11649),,H11649*INDEX(Inputs!F:F,MATCH(F11649,Inputs!E:E,0)))</f>
        <v>549</v>
      </c>
      <c r="O11649" s="65"/>
    </row>
    <row r="11650" ht="15.75" customHeight="1" spans="1:15">
      <c r="A11650" s="65" t="s">
        <v>1569</v>
      </c>
      <c r="B11650" s="66" t="s">
        <v>765</v>
      </c>
      <c r="C11650" s="65" t="s">
        <v>765</v>
      </c>
      <c r="D11650" s="66" t="s">
        <v>414</v>
      </c>
      <c r="E11650" s="66" t="s">
        <v>415</v>
      </c>
      <c r="F11650" s="65">
        <v>260089</v>
      </c>
      <c r="G11650" s="65" t="s">
        <v>18</v>
      </c>
      <c r="H11650" s="67">
        <v>1</v>
      </c>
      <c r="I11650" s="69" t="s">
        <v>1568</v>
      </c>
      <c r="J11650" s="63">
        <f t="shared" si="45"/>
        <v>45037</v>
      </c>
      <c r="K11650" s="64">
        <f>IF(ISBLANK(J11650),,H11650*INDEX(Inputs!G:G,MATCH(F11650,Inputs!E:E,0)))</f>
        <v>529</v>
      </c>
      <c r="L11650" s="65" t="str">
        <f>IF(ISBLANK(J11650),,INDEX(Inputs!D:D,MATCH(F11650,Inputs!E:E,0)))</f>
        <v>398PP Xcite Neo Keyboard USB</v>
      </c>
      <c r="M11650" s="65" t="str">
        <f>IF(ISBLANK(#REF!),,IF(B11650="Online","Online",IF(LEFT(B11650,1)="E","Online","Offline")))</f>
        <v>Online</v>
      </c>
      <c r="N11650" s="64">
        <f>IF(ISBLANK(M11650),,H11650*INDEX(Inputs!F:F,MATCH(F11650,Inputs!E:E,0)))</f>
        <v>549</v>
      </c>
      <c r="O11650" s="65"/>
    </row>
    <row r="11651" ht="15.75" customHeight="1" spans="1:15">
      <c r="A11651" s="65" t="s">
        <v>373</v>
      </c>
      <c r="B11651" s="66" t="s">
        <v>158</v>
      </c>
      <c r="C11651" s="65" t="s">
        <v>535</v>
      </c>
      <c r="D11651" s="66" t="s">
        <v>414</v>
      </c>
      <c r="E11651" s="66" t="s">
        <v>415</v>
      </c>
      <c r="F11651" s="65">
        <v>260090</v>
      </c>
      <c r="G11651" s="65" t="s">
        <v>17</v>
      </c>
      <c r="H11651" s="67">
        <v>1</v>
      </c>
      <c r="I11651" s="69" t="s">
        <v>1568</v>
      </c>
      <c r="J11651" s="63">
        <f t="shared" si="45"/>
        <v>45037</v>
      </c>
      <c r="K11651" s="64">
        <f>IF(ISBLANK(J11651),,H11651*INDEX(Inputs!G:G,MATCH(F11651,Inputs!E:E,0)))</f>
        <v>729</v>
      </c>
      <c r="L11651" s="65" t="str">
        <f>IF(ISBLANK(J11651),,INDEX(Inputs!D:D,MATCH(F11651,Inputs!E:E,0)))</f>
        <v>400PP Xcite Neo Keyboard &amp; Mouse USB</v>
      </c>
      <c r="M11651" s="65" t="str">
        <f>IF(ISBLANK(#REF!),,IF(B11651="Online","Online",IF(LEFT(B11651,1)="E","Online","Offline")))</f>
        <v>Offline</v>
      </c>
      <c r="N11651" s="64">
        <f>IF(ISBLANK(M11651),,H11651*INDEX(Inputs!F:F,MATCH(F11651,Inputs!E:E,0)))</f>
        <v>899</v>
      </c>
      <c r="O11651" s="65"/>
    </row>
    <row r="11652" ht="15.75" customHeight="1" spans="1:15">
      <c r="A11652" s="65" t="s">
        <v>1454</v>
      </c>
      <c r="B11652" s="66" t="s">
        <v>765</v>
      </c>
      <c r="C11652" s="65" t="s">
        <v>765</v>
      </c>
      <c r="D11652" s="66" t="s">
        <v>414</v>
      </c>
      <c r="E11652" s="66" t="s">
        <v>415</v>
      </c>
      <c r="F11652" s="65">
        <v>250873</v>
      </c>
      <c r="G11652" s="65" t="s">
        <v>12</v>
      </c>
      <c r="H11652" s="67">
        <v>1</v>
      </c>
      <c r="I11652" s="69" t="s">
        <v>1568</v>
      </c>
      <c r="J11652" s="63">
        <f t="shared" si="45"/>
        <v>45037</v>
      </c>
      <c r="K11652" s="64">
        <f>IF(ISBLANK(J11652),,H11652*INDEX(Inputs!G:G,MATCH(F11652,Inputs!E:E,0)))</f>
        <v>999</v>
      </c>
      <c r="L11652" s="65" t="str">
        <f>IF(ISBLANK(J11652),,INDEX(Inputs!D:D,MATCH(F11652,Inputs!E:E,0)))</f>
        <v>422BK Evo Fox Fireblade Gaming Keyboard USB</v>
      </c>
      <c r="M11652" s="65" t="str">
        <f>IF(ISBLANK(#REF!),,IF(B11652="Online","Online",IF(LEFT(B11652,1)="E","Online","Offline")))</f>
        <v>Online</v>
      </c>
      <c r="N11652" s="64">
        <f>IF(ISBLANK(M11652),,H11652*INDEX(Inputs!F:F,MATCH(F11652,Inputs!E:E,0)))</f>
        <v>1299</v>
      </c>
      <c r="O11652" s="65"/>
    </row>
    <row r="11653" ht="15.75" customHeight="1" spans="1:15">
      <c r="A11653" s="65" t="s">
        <v>509</v>
      </c>
      <c r="B11653" s="66" t="s">
        <v>139</v>
      </c>
      <c r="C11653" s="65" t="s">
        <v>545</v>
      </c>
      <c r="D11653" s="66" t="s">
        <v>414</v>
      </c>
      <c r="E11653" s="66" t="s">
        <v>415</v>
      </c>
      <c r="F11653" s="65">
        <v>250874</v>
      </c>
      <c r="G11653" s="65" t="s">
        <v>13</v>
      </c>
      <c r="H11653" s="67">
        <v>1</v>
      </c>
      <c r="I11653" s="69" t="s">
        <v>1568</v>
      </c>
      <c r="J11653" s="63">
        <f t="shared" si="45"/>
        <v>45037</v>
      </c>
      <c r="K11653" s="64">
        <f>IF(ISBLANK(J11653),,H11653*INDEX(Inputs!G:G,MATCH(F11653,Inputs!E:E,0)))</f>
        <v>1349</v>
      </c>
      <c r="L11653" s="65" t="str">
        <f>IF(ISBLANK(J11653),,INDEX(Inputs!D:D,MATCH(F11653,Inputs!E:E,0)))</f>
        <v>432BK EvoFox X-Team Gaming Keyboard &amp; Mouse (USB)</v>
      </c>
      <c r="M11653" s="65" t="str">
        <f>IF(ISBLANK(#REF!),,IF(B11653="Online","Online",IF(LEFT(B11653,1)="E","Online","Offline")))</f>
        <v>Offline</v>
      </c>
      <c r="N11653" s="64">
        <f>IF(ISBLANK(M11653),,H11653*INDEX(Inputs!F:F,MATCH(F11653,Inputs!E:E,0)))</f>
        <v>1899</v>
      </c>
      <c r="O11653" s="65"/>
    </row>
    <row r="11654" ht="15.75" customHeight="1" spans="1:15">
      <c r="A11654" s="65" t="s">
        <v>1570</v>
      </c>
      <c r="B11654" s="66" t="s">
        <v>765</v>
      </c>
      <c r="C11654" s="65" t="s">
        <v>765</v>
      </c>
      <c r="D11654" s="66" t="s">
        <v>414</v>
      </c>
      <c r="E11654" s="66" t="s">
        <v>415</v>
      </c>
      <c r="F11654" s="65">
        <v>250875</v>
      </c>
      <c r="G11654" s="65" t="s">
        <v>103</v>
      </c>
      <c r="H11654" s="67">
        <v>1</v>
      </c>
      <c r="I11654" s="69" t="s">
        <v>1568</v>
      </c>
      <c r="J11654" s="63">
        <f t="shared" si="45"/>
        <v>45037</v>
      </c>
      <c r="K11654" s="64">
        <f>IF(ISBLANK(J11654),,H11654*INDEX(Inputs!G:G,MATCH(F11654,Inputs!E:E,0)))</f>
        <v>1099</v>
      </c>
      <c r="L11654" s="65" t="str">
        <f>IF(ISBLANK(J11654),,INDEX(Inputs!D:D,MATCH(F11654,Inputs!E:E,0)))</f>
        <v>433BK EvoFox WarHammer Gaming Keyboard (USB)</v>
      </c>
      <c r="M11654" s="65" t="str">
        <f>IF(ISBLANK(#REF!),,IF(B11654="Online","Online",IF(LEFT(B11654,1)="E","Online","Offline")))</f>
        <v>Online</v>
      </c>
      <c r="N11654" s="64">
        <f>IF(ISBLANK(M11654),,H11654*INDEX(Inputs!F:F,MATCH(F11654,Inputs!E:E,0)))</f>
        <v>1499</v>
      </c>
      <c r="O11654" s="65"/>
    </row>
    <row r="11655" ht="15.75" customHeight="1" spans="1:15">
      <c r="A11655" s="65" t="s">
        <v>327</v>
      </c>
      <c r="B11655" s="66" t="s">
        <v>63</v>
      </c>
      <c r="C11655" s="65" t="s">
        <v>527</v>
      </c>
      <c r="D11655" s="66" t="s">
        <v>329</v>
      </c>
      <c r="E11655" s="66" t="s">
        <v>330</v>
      </c>
      <c r="F11655" s="65">
        <v>259865</v>
      </c>
      <c r="G11655" s="65" t="s">
        <v>1121</v>
      </c>
      <c r="H11655" s="67">
        <v>1</v>
      </c>
      <c r="I11655" s="69" t="s">
        <v>1568</v>
      </c>
      <c r="J11655" s="63">
        <f t="shared" si="45"/>
        <v>45037</v>
      </c>
      <c r="K11655" s="64">
        <f>IF(ISBLANK(J11655),,H11655*INDEX(Inputs!G:G,MATCH(F11655,Inputs!E:E,0)))</f>
        <v>2499</v>
      </c>
      <c r="L11655" s="65" t="str">
        <f>IF(ISBLANK(J11655),,INDEX(Inputs!D:D,MATCH(F11655,Inputs!E:E,0)))</f>
        <v>580BL EvoFox Elite Play Wireless Gamepad-Blue</v>
      </c>
      <c r="M11655" s="65" t="str">
        <f>IF(ISBLANK(#REF!),,IF(B11655="Online","Online",IF(LEFT(B11655,1)="E","Online","Offline")))</f>
        <v>Offline</v>
      </c>
      <c r="N11655" s="64">
        <f>IF(ISBLANK(M11655),,H11655*INDEX(Inputs!F:F,MATCH(F11655,Inputs!E:E,0)))</f>
        <v>3299</v>
      </c>
      <c r="O11655" s="65"/>
    </row>
    <row r="11656" ht="15.75" customHeight="1" spans="1:15">
      <c r="A11656" s="65" t="s">
        <v>353</v>
      </c>
      <c r="B11656" s="66" t="s">
        <v>113</v>
      </c>
      <c r="C11656" s="65" t="s">
        <v>392</v>
      </c>
      <c r="D11656" s="66" t="s">
        <v>370</v>
      </c>
      <c r="E11656" s="66" t="s">
        <v>410</v>
      </c>
      <c r="F11656" s="65">
        <v>250877</v>
      </c>
      <c r="G11656" s="65" t="s">
        <v>22</v>
      </c>
      <c r="H11656" s="67">
        <v>1</v>
      </c>
      <c r="I11656" s="69" t="s">
        <v>1568</v>
      </c>
      <c r="J11656" s="63">
        <f t="shared" si="45"/>
        <v>45037</v>
      </c>
      <c r="K11656" s="64">
        <f>IF(ISBLANK(J11656),,H11656*INDEX(Inputs!G:G,MATCH(F11656,Inputs!E:E,0)))</f>
        <v>349</v>
      </c>
      <c r="L11656" s="65" t="str">
        <f>IF(ISBLANK(J11656),,INDEX(Inputs!D:D,MATCH(F11656,Inputs!E:E,0)))</f>
        <v>595BK Evo Fox Falcon X35 Medium Speed Mouse Pad</v>
      </c>
      <c r="M11656" s="65" t="str">
        <f>IF(ISBLANK(#REF!),,IF(B11656="Online","Online",IF(LEFT(B11656,1)="E","Online","Offline")))</f>
        <v>Offline</v>
      </c>
      <c r="N11656" s="64">
        <f>IF(ISBLANK(M11656),,H11656*INDEX(Inputs!F:F,MATCH(F11656,Inputs!E:E,0)))</f>
        <v>699</v>
      </c>
      <c r="O11656" s="65"/>
    </row>
    <row r="11657" ht="15.75" customHeight="1" spans="1:15">
      <c r="A11657" s="65" t="s">
        <v>648</v>
      </c>
      <c r="B11657" s="66" t="s">
        <v>765</v>
      </c>
      <c r="C11657" s="65" t="s">
        <v>765</v>
      </c>
      <c r="D11657" s="66" t="s">
        <v>370</v>
      </c>
      <c r="E11657" s="66" t="s">
        <v>410</v>
      </c>
      <c r="F11657" s="65">
        <v>250877</v>
      </c>
      <c r="G11657" s="65" t="s">
        <v>22</v>
      </c>
      <c r="H11657" s="67">
        <v>1</v>
      </c>
      <c r="I11657" s="69" t="s">
        <v>1568</v>
      </c>
      <c r="J11657" s="63">
        <f t="shared" si="45"/>
        <v>45037</v>
      </c>
      <c r="K11657" s="64">
        <f>IF(ISBLANK(J11657),,H11657*INDEX(Inputs!G:G,MATCH(F11657,Inputs!E:E,0)))</f>
        <v>349</v>
      </c>
      <c r="L11657" s="65" t="str">
        <f>IF(ISBLANK(J11657),,INDEX(Inputs!D:D,MATCH(F11657,Inputs!E:E,0)))</f>
        <v>595BK Evo Fox Falcon X35 Medium Speed Mouse Pad</v>
      </c>
      <c r="M11657" s="65" t="str">
        <f>IF(ISBLANK(#REF!),,IF(B11657="Online","Online",IF(LEFT(B11657,1)="E","Online","Offline")))</f>
        <v>Online</v>
      </c>
      <c r="N11657" s="64">
        <f>IF(ISBLANK(M11657),,H11657*INDEX(Inputs!F:F,MATCH(F11657,Inputs!E:E,0)))</f>
        <v>699</v>
      </c>
      <c r="O11657" s="65"/>
    </row>
    <row r="11658" ht="15.75" customHeight="1" spans="1:15">
      <c r="A11658" s="65" t="s">
        <v>327</v>
      </c>
      <c r="B11658" s="66" t="s">
        <v>224</v>
      </c>
      <c r="C11658" s="65" t="s">
        <v>1072</v>
      </c>
      <c r="D11658" s="66" t="s">
        <v>370</v>
      </c>
      <c r="E11658" s="66" t="s">
        <v>410</v>
      </c>
      <c r="F11658" s="65">
        <v>250876</v>
      </c>
      <c r="G11658" s="65" t="s">
        <v>26</v>
      </c>
      <c r="H11658" s="67">
        <v>1</v>
      </c>
      <c r="I11658" s="69" t="s">
        <v>1568</v>
      </c>
      <c r="J11658" s="63">
        <f t="shared" si="45"/>
        <v>45037</v>
      </c>
      <c r="K11658" s="64">
        <f>IF(ISBLANK(J11658),,H11658*INDEX(Inputs!G:G,MATCH(F11658,Inputs!E:E,0)))</f>
        <v>1399</v>
      </c>
      <c r="L11658" s="65" t="str">
        <f>IF(ISBLANK(J11658),,INDEX(Inputs!D:D,MATCH(F11658,Inputs!E:E,0)))</f>
        <v>649BK EvoFox Typhoon Laptop Cooling Pad</v>
      </c>
      <c r="M11658" s="65" t="str">
        <f>IF(ISBLANK(#REF!),,IF(B11658="Online","Online",IF(LEFT(B11658,1)="E","Online","Offline")))</f>
        <v>Offline</v>
      </c>
      <c r="N11658" s="64">
        <f>IF(ISBLANK(M11658),,H11658*INDEX(Inputs!F:F,MATCH(F11658,Inputs!E:E,0)))</f>
        <v>1999</v>
      </c>
      <c r="O11658" s="65"/>
    </row>
    <row r="11659" ht="15.75" customHeight="1" spans="1:15">
      <c r="A11659" s="65" t="s">
        <v>341</v>
      </c>
      <c r="B11659" s="66" t="s">
        <v>239</v>
      </c>
      <c r="C11659" s="65" t="s">
        <v>751</v>
      </c>
      <c r="D11659" s="66" t="s">
        <v>370</v>
      </c>
      <c r="E11659" s="66" t="s">
        <v>410</v>
      </c>
      <c r="F11659" s="65">
        <v>250876</v>
      </c>
      <c r="G11659" s="65" t="s">
        <v>26</v>
      </c>
      <c r="H11659" s="67">
        <v>1</v>
      </c>
      <c r="I11659" s="69" t="s">
        <v>1568</v>
      </c>
      <c r="J11659" s="63">
        <f t="shared" si="45"/>
        <v>45037</v>
      </c>
      <c r="K11659" s="64">
        <f>IF(ISBLANK(J11659),,H11659*INDEX(Inputs!G:G,MATCH(F11659,Inputs!E:E,0)))</f>
        <v>1399</v>
      </c>
      <c r="L11659" s="65" t="str">
        <f>IF(ISBLANK(J11659),,INDEX(Inputs!D:D,MATCH(F11659,Inputs!E:E,0)))</f>
        <v>649BK EvoFox Typhoon Laptop Cooling Pad</v>
      </c>
      <c r="M11659" s="65" t="str">
        <f>IF(ISBLANK(#REF!),,IF(B11659="Online","Online",IF(LEFT(B11659,1)="E","Online","Offline")))</f>
        <v>Offline</v>
      </c>
      <c r="N11659" s="64">
        <f>IF(ISBLANK(M11659),,H11659*INDEX(Inputs!F:F,MATCH(F11659,Inputs!E:E,0)))</f>
        <v>1999</v>
      </c>
      <c r="O11659" s="65"/>
    </row>
    <row r="11660" ht="15.75" customHeight="1" spans="1:15">
      <c r="A11660" s="65" t="s">
        <v>750</v>
      </c>
      <c r="B11660" s="66" t="s">
        <v>765</v>
      </c>
      <c r="C11660" s="65" t="s">
        <v>765</v>
      </c>
      <c r="D11660" s="66" t="s">
        <v>370</v>
      </c>
      <c r="E11660" s="66" t="s">
        <v>410</v>
      </c>
      <c r="F11660" s="65">
        <v>250876</v>
      </c>
      <c r="G11660" s="65" t="s">
        <v>26</v>
      </c>
      <c r="H11660" s="67">
        <v>1</v>
      </c>
      <c r="I11660" s="69" t="s">
        <v>1568</v>
      </c>
      <c r="J11660" s="63">
        <f t="shared" si="45"/>
        <v>45037</v>
      </c>
      <c r="K11660" s="64">
        <f>IF(ISBLANK(J11660),,H11660*INDEX(Inputs!G:G,MATCH(F11660,Inputs!E:E,0)))</f>
        <v>1399</v>
      </c>
      <c r="L11660" s="65" t="str">
        <f>IF(ISBLANK(J11660),,INDEX(Inputs!D:D,MATCH(F11660,Inputs!E:E,0)))</f>
        <v>649BK EvoFox Typhoon Laptop Cooling Pad</v>
      </c>
      <c r="M11660" s="65" t="str">
        <f>IF(ISBLANK(#REF!),,IF(B11660="Online","Online",IF(LEFT(B11660,1)="E","Online","Offline")))</f>
        <v>Online</v>
      </c>
      <c r="N11660" s="64">
        <f>IF(ISBLANK(M11660),,H11660*INDEX(Inputs!F:F,MATCH(F11660,Inputs!E:E,0)))</f>
        <v>1999</v>
      </c>
      <c r="O11660" s="65"/>
    </row>
    <row r="11661" ht="15.75" customHeight="1" spans="1:15">
      <c r="A11661" s="65" t="s">
        <v>364</v>
      </c>
      <c r="B11661" s="66" t="s">
        <v>593</v>
      </c>
      <c r="C11661" s="65" t="s">
        <v>594</v>
      </c>
      <c r="D11661" s="66" t="s">
        <v>414</v>
      </c>
      <c r="E11661" s="66" t="s">
        <v>415</v>
      </c>
      <c r="F11661" s="65">
        <v>204737</v>
      </c>
      <c r="G11661" s="65" t="s">
        <v>20</v>
      </c>
      <c r="H11661" s="67">
        <v>1</v>
      </c>
      <c r="I11661" s="69" t="s">
        <v>1568</v>
      </c>
      <c r="J11661" s="63">
        <f t="shared" si="45"/>
        <v>45037</v>
      </c>
      <c r="K11661" s="64">
        <f>IF(ISBLANK(J11661),,H11661*INDEX(Inputs!G:G,MATCH(F11661,Inputs!E:E,0)))</f>
        <v>729</v>
      </c>
      <c r="L11661" s="65" t="str">
        <f>IF(ISBLANK(J11661),,INDEX(Inputs!D:D,MATCH(F11661,Inputs!E:E,0)))</f>
        <v>850PP Xcite Pro Keyboard &amp; Mouse USB</v>
      </c>
      <c r="M11661" s="65" t="str">
        <f>IF(ISBLANK(#REF!),,IF(B11661="Online","Online",IF(LEFT(B11661,1)="E","Online","Offline")))</f>
        <v>Offline</v>
      </c>
      <c r="N11661" s="64">
        <f>IF(ISBLANK(M11661),,H11661*INDEX(Inputs!F:F,MATCH(F11661,Inputs!E:E,0)))</f>
        <v>799</v>
      </c>
      <c r="O11661" s="65"/>
    </row>
    <row r="11662" ht="15.75" customHeight="1" spans="1:15">
      <c r="A11662" s="65" t="s">
        <v>623</v>
      </c>
      <c r="B11662" s="66" t="s">
        <v>144</v>
      </c>
      <c r="C11662" s="65" t="s">
        <v>660</v>
      </c>
      <c r="D11662" s="66" t="s">
        <v>414</v>
      </c>
      <c r="E11662" s="66" t="s">
        <v>415</v>
      </c>
      <c r="F11662" s="65">
        <v>250424</v>
      </c>
      <c r="G11662" s="65" t="s">
        <v>15</v>
      </c>
      <c r="H11662" s="67">
        <v>1</v>
      </c>
      <c r="I11662" s="69" t="s">
        <v>1568</v>
      </c>
      <c r="J11662" s="63">
        <f t="shared" si="45"/>
        <v>45037</v>
      </c>
      <c r="K11662" s="64">
        <f>IF(ISBLANK(J11662),,H11662*INDEX(Inputs!G:G,MATCH(F11662,Inputs!E:E,0)))</f>
        <v>999</v>
      </c>
      <c r="L11662" s="65" t="str">
        <f>IF(ISBLANK(J11662),,INDEX(Inputs!D:D,MATCH(F11662,Inputs!E:E,0)))</f>
        <v>419V2 PRIMUS Wireless Desktop V2</v>
      </c>
      <c r="M11662" s="65" t="str">
        <f>IF(ISBLANK(#REF!),,IF(B11662="Online","Online",IF(LEFT(B11662,1)="E","Online","Offline")))</f>
        <v>Offline</v>
      </c>
      <c r="N11662" s="64">
        <f>IF(ISBLANK(M11662),,H11662*INDEX(Inputs!F:F,MATCH(F11662,Inputs!E:E,0)))</f>
        <v>1199</v>
      </c>
      <c r="O11662" s="65"/>
    </row>
    <row r="11663" ht="15.75" customHeight="1" spans="1:15">
      <c r="A11663" s="65" t="s">
        <v>407</v>
      </c>
      <c r="B11663" s="66" t="s">
        <v>93</v>
      </c>
      <c r="C11663" s="65" t="s">
        <v>514</v>
      </c>
      <c r="D11663" s="66" t="s">
        <v>370</v>
      </c>
      <c r="E11663" s="66" t="s">
        <v>880</v>
      </c>
      <c r="F11663" s="65">
        <v>256480</v>
      </c>
      <c r="G11663" s="65" t="s">
        <v>25</v>
      </c>
      <c r="H11663" s="67">
        <v>1</v>
      </c>
      <c r="I11663" s="69" t="s">
        <v>1568</v>
      </c>
      <c r="J11663" s="63">
        <f t="shared" si="45"/>
        <v>45037</v>
      </c>
      <c r="K11663" s="64">
        <f>IF(ISBLANK(J11663),,H11663*INDEX(Inputs!G:G,MATCH(F11663,Inputs!E:E,0)))</f>
        <v>3000</v>
      </c>
      <c r="L11663" s="65" t="str">
        <f>IF(ISBLANK(J11663),,INDEX(Inputs!D:D,MATCH(F11663,Inputs!E:E,0)))</f>
        <v>998PP EvoFox Prime Gaming Bundle (422,423,658,597)</v>
      </c>
      <c r="M11663" s="65" t="str">
        <f>IF(ISBLANK(#REF!),,IF(B11663="Online","Online",IF(LEFT(B11663,1)="E","Online","Offline")))</f>
        <v>Offline</v>
      </c>
      <c r="N11663" s="64">
        <f>IF(ISBLANK(M11663),,H11663*INDEX(Inputs!F:F,MATCH(F11663,Inputs!E:E,0)))</f>
        <v>5496</v>
      </c>
      <c r="O11663" s="65"/>
    </row>
    <row r="11664" ht="15.75" customHeight="1" spans="1:15">
      <c r="A11664" s="65" t="s">
        <v>675</v>
      </c>
      <c r="B11664" s="66" t="s">
        <v>676</v>
      </c>
      <c r="C11664" s="65" t="s">
        <v>677</v>
      </c>
      <c r="D11664" s="66" t="s">
        <v>370</v>
      </c>
      <c r="E11664" s="66" t="s">
        <v>880</v>
      </c>
      <c r="F11664" s="65">
        <v>256480</v>
      </c>
      <c r="G11664" s="65" t="s">
        <v>25</v>
      </c>
      <c r="H11664" s="67">
        <v>1</v>
      </c>
      <c r="I11664" s="69" t="s">
        <v>1568</v>
      </c>
      <c r="J11664" s="63">
        <f t="shared" si="45"/>
        <v>45037</v>
      </c>
      <c r="K11664" s="64">
        <f>IF(ISBLANK(J11664),,H11664*INDEX(Inputs!G:G,MATCH(F11664,Inputs!E:E,0)))</f>
        <v>3000</v>
      </c>
      <c r="L11664" s="65" t="str">
        <f>IF(ISBLANK(J11664),,INDEX(Inputs!D:D,MATCH(F11664,Inputs!E:E,0)))</f>
        <v>998PP EvoFox Prime Gaming Bundle (422,423,658,597)</v>
      </c>
      <c r="M11664" s="65" t="str">
        <f>IF(ISBLANK(#REF!),,IF(B11664="Online","Online",IF(LEFT(B11664,1)="E","Online","Offline")))</f>
        <v>Offline</v>
      </c>
      <c r="N11664" s="64">
        <f>IF(ISBLANK(M11664),,H11664*INDEX(Inputs!F:F,MATCH(F11664,Inputs!E:E,0)))</f>
        <v>5496</v>
      </c>
      <c r="O11664" s="65"/>
    </row>
    <row r="11665" ht="15.75" customHeight="1" spans="1:15">
      <c r="A11665" s="65" t="s">
        <v>856</v>
      </c>
      <c r="B11665" s="66" t="s">
        <v>153</v>
      </c>
      <c r="C11665" s="65" t="s">
        <v>953</v>
      </c>
      <c r="D11665" s="66" t="s">
        <v>370</v>
      </c>
      <c r="E11665" s="66" t="s">
        <v>880</v>
      </c>
      <c r="F11665" s="65">
        <v>256480</v>
      </c>
      <c r="G11665" s="65" t="s">
        <v>25</v>
      </c>
      <c r="H11665" s="67">
        <v>1</v>
      </c>
      <c r="I11665" s="69" t="s">
        <v>1568</v>
      </c>
      <c r="J11665" s="63">
        <f t="shared" si="45"/>
        <v>45037</v>
      </c>
      <c r="K11665" s="64">
        <f>IF(ISBLANK(J11665),,H11665*INDEX(Inputs!G:G,MATCH(F11665,Inputs!E:E,0)))</f>
        <v>3000</v>
      </c>
      <c r="L11665" s="65" t="str">
        <f>IF(ISBLANK(J11665),,INDEX(Inputs!D:D,MATCH(F11665,Inputs!E:E,0)))</f>
        <v>998PP EvoFox Prime Gaming Bundle (422,423,658,597)</v>
      </c>
      <c r="M11665" s="65" t="str">
        <f>IF(ISBLANK(#REF!),,IF(B11665="Online","Online",IF(LEFT(B11665,1)="E","Online","Offline")))</f>
        <v>Offline</v>
      </c>
      <c r="N11665" s="64">
        <f>IF(ISBLANK(M11665),,H11665*INDEX(Inputs!F:F,MATCH(F11665,Inputs!E:E,0)))</f>
        <v>5496</v>
      </c>
      <c r="O11665" s="65"/>
    </row>
    <row r="11666" ht="15.75" customHeight="1" spans="1:15">
      <c r="A11666" s="65" t="s">
        <v>447</v>
      </c>
      <c r="B11666" s="66" t="s">
        <v>483</v>
      </c>
      <c r="C11666" s="65" t="s">
        <v>484</v>
      </c>
      <c r="D11666" s="66" t="s">
        <v>370</v>
      </c>
      <c r="E11666" s="66" t="s">
        <v>880</v>
      </c>
      <c r="F11666" s="65">
        <v>256480</v>
      </c>
      <c r="G11666" s="65" t="s">
        <v>25</v>
      </c>
      <c r="H11666" s="67">
        <v>1</v>
      </c>
      <c r="I11666" s="69" t="s">
        <v>1568</v>
      </c>
      <c r="J11666" s="63">
        <f t="shared" si="45"/>
        <v>45037</v>
      </c>
      <c r="K11666" s="64">
        <f>IF(ISBLANK(J11666),,H11666*INDEX(Inputs!G:G,MATCH(F11666,Inputs!E:E,0)))</f>
        <v>3000</v>
      </c>
      <c r="L11666" s="65" t="str">
        <f>IF(ISBLANK(J11666),,INDEX(Inputs!D:D,MATCH(F11666,Inputs!E:E,0)))</f>
        <v>998PP EvoFox Prime Gaming Bundle (422,423,658,597)</v>
      </c>
      <c r="M11666" s="65" t="str">
        <f>IF(ISBLANK(#REF!),,IF(B11666="Online","Online",IF(LEFT(B11666,1)="E","Online","Offline")))</f>
        <v>Offline</v>
      </c>
      <c r="N11666" s="64">
        <f>IF(ISBLANK(M11666),,H11666*INDEX(Inputs!F:F,MATCH(F11666,Inputs!E:E,0)))</f>
        <v>5496</v>
      </c>
      <c r="O11666" s="65"/>
    </row>
    <row r="11667" ht="15.75" customHeight="1" spans="1:15">
      <c r="A11667" s="65" t="s">
        <v>458</v>
      </c>
      <c r="B11667" s="66" t="s">
        <v>108</v>
      </c>
      <c r="C11667" s="65" t="s">
        <v>760</v>
      </c>
      <c r="D11667" s="66" t="s">
        <v>370</v>
      </c>
      <c r="E11667" s="66" t="s">
        <v>880</v>
      </c>
      <c r="F11667" s="65">
        <v>256479</v>
      </c>
      <c r="G11667" s="65" t="s">
        <v>28</v>
      </c>
      <c r="H11667" s="67">
        <v>1</v>
      </c>
      <c r="I11667" s="69" t="s">
        <v>1568</v>
      </c>
      <c r="J11667" s="63">
        <f t="shared" si="45"/>
        <v>45037</v>
      </c>
      <c r="K11667" s="64">
        <f>IF(ISBLANK(J11667),,H11667*INDEX(Inputs!G:G,MATCH(F11667,Inputs!E:E,0)))</f>
        <v>2500</v>
      </c>
      <c r="L11667" s="65" t="str">
        <f>IF(ISBLANK(J11667),,INDEX(Inputs!D:D,MATCH(F11667,Inputs!E:E,0)))</f>
        <v>997PP EvoFox Explore Gaming Bundle (422,423,659,595)</v>
      </c>
      <c r="M11667" s="65" t="str">
        <f>IF(ISBLANK(#REF!),,IF(B11667="Online","Online",IF(LEFT(B11667,1)="E","Online","Offline")))</f>
        <v>Offline</v>
      </c>
      <c r="N11667" s="64">
        <f>IF(ISBLANK(M11667),,H11667*INDEX(Inputs!F:F,MATCH(F11667,Inputs!E:E,0)))</f>
        <v>4796</v>
      </c>
      <c r="O11667" s="65"/>
    </row>
    <row r="11668" ht="15.75" customHeight="1" spans="1:15">
      <c r="A11668" s="65" t="s">
        <v>341</v>
      </c>
      <c r="B11668" s="66" t="s">
        <v>183</v>
      </c>
      <c r="C11668" s="65" t="s">
        <v>468</v>
      </c>
      <c r="D11668" s="66" t="s">
        <v>370</v>
      </c>
      <c r="E11668" s="66" t="s">
        <v>880</v>
      </c>
      <c r="F11668" s="65">
        <v>256479</v>
      </c>
      <c r="G11668" s="65" t="s">
        <v>28</v>
      </c>
      <c r="H11668" s="67">
        <v>1</v>
      </c>
      <c r="I11668" s="69" t="s">
        <v>1568</v>
      </c>
      <c r="J11668" s="63">
        <f t="shared" si="45"/>
        <v>45037</v>
      </c>
      <c r="K11668" s="64">
        <f>IF(ISBLANK(J11668),,H11668*INDEX(Inputs!G:G,MATCH(F11668,Inputs!E:E,0)))</f>
        <v>2500</v>
      </c>
      <c r="L11668" s="65" t="str">
        <f>IF(ISBLANK(J11668),,INDEX(Inputs!D:D,MATCH(F11668,Inputs!E:E,0)))</f>
        <v>997PP EvoFox Explore Gaming Bundle (422,423,659,595)</v>
      </c>
      <c r="M11668" s="65" t="str">
        <f>IF(ISBLANK(#REF!),,IF(B11668="Online","Online",IF(LEFT(B11668,1)="E","Online","Offline")))</f>
        <v>Offline</v>
      </c>
      <c r="N11668" s="64">
        <f>IF(ISBLANK(M11668),,H11668*INDEX(Inputs!F:F,MATCH(F11668,Inputs!E:E,0)))</f>
        <v>4796</v>
      </c>
      <c r="O11668" s="65"/>
    </row>
    <row r="11669" ht="15.75" customHeight="1" spans="1:15">
      <c r="A11669" s="65" t="s">
        <v>454</v>
      </c>
      <c r="B11669" s="66" t="s">
        <v>164</v>
      </c>
      <c r="C11669" s="65" t="s">
        <v>466</v>
      </c>
      <c r="D11669" s="66" t="s">
        <v>464</v>
      </c>
      <c r="E11669" s="66" t="s">
        <v>465</v>
      </c>
      <c r="F11669" s="65">
        <v>250421</v>
      </c>
      <c r="G11669" s="65" t="s">
        <v>14</v>
      </c>
      <c r="H11669" s="67">
        <v>1</v>
      </c>
      <c r="I11669" s="69" t="s">
        <v>1568</v>
      </c>
      <c r="J11669" s="63">
        <f t="shared" si="45"/>
        <v>45037</v>
      </c>
      <c r="K11669" s="64">
        <f>IF(ISBLANK(J11669),,H11669*INDEX(Inputs!G:G,MATCH(F11669,Inputs!E:E,0)))</f>
        <v>779</v>
      </c>
      <c r="L11669" s="65" t="str">
        <f>IF(ISBLANK(J11669),,INDEX(Inputs!D:D,MATCH(F11669,Inputs!E:E,0)))</f>
        <v>146BK NeoCase Sleeve MP 450 14</v>
      </c>
      <c r="M11669" s="65" t="str">
        <f>IF(ISBLANK(#REF!),,IF(B11669="Online","Online",IF(LEFT(B11669,1)="E","Online","Offline")))</f>
        <v>Offline</v>
      </c>
      <c r="N11669" s="64">
        <f>IF(ISBLANK(M11669),,H11669*INDEX(Inputs!F:F,MATCH(F11669,Inputs!E:E,0)))</f>
        <v>1249</v>
      </c>
      <c r="O11669" s="65"/>
    </row>
    <row r="11670" ht="15.75" customHeight="1" spans="1:15">
      <c r="A11670" s="65" t="s">
        <v>327</v>
      </c>
      <c r="B11670" s="66" t="s">
        <v>35</v>
      </c>
      <c r="C11670" s="65" t="s">
        <v>525</v>
      </c>
      <c r="D11670" s="66" t="s">
        <v>370</v>
      </c>
      <c r="E11670" s="66" t="s">
        <v>410</v>
      </c>
      <c r="F11670" s="65">
        <v>250879</v>
      </c>
      <c r="G11670" s="65" t="s">
        <v>30</v>
      </c>
      <c r="H11670" s="67">
        <v>1</v>
      </c>
      <c r="I11670" s="69" t="s">
        <v>1568</v>
      </c>
      <c r="J11670" s="63">
        <f t="shared" si="45"/>
        <v>45037</v>
      </c>
      <c r="K11670" s="64">
        <f>IF(ISBLANK(J11670),,H11670*INDEX(Inputs!G:G,MATCH(F11670,Inputs!E:E,0)))</f>
        <v>699</v>
      </c>
      <c r="L11670" s="65" t="str">
        <f>IF(ISBLANK(J11670),,INDEX(Inputs!D:D,MATCH(F11670,Inputs!E:E,0)))</f>
        <v>597BK Evo Fox Falcon X85 Extra Large Speed Mouse Pad</v>
      </c>
      <c r="M11670" s="65" t="str">
        <f>IF(ISBLANK(#REF!),,IF(B11670="Online","Online",IF(LEFT(B11670,1)="E","Online","Offline")))</f>
        <v>Offline</v>
      </c>
      <c r="N11670" s="64">
        <f>IF(ISBLANK(M11670),,H11670*INDEX(Inputs!F:F,MATCH(F11670,Inputs!E:E,0)))</f>
        <v>1199</v>
      </c>
      <c r="O11670" s="65"/>
    </row>
    <row r="11671" ht="15.75" customHeight="1" spans="1:15">
      <c r="A11671" s="65" t="s">
        <v>721</v>
      </c>
      <c r="B11671" s="66" t="s">
        <v>135</v>
      </c>
      <c r="C11671" s="65" t="s">
        <v>722</v>
      </c>
      <c r="D11671" s="66" t="s">
        <v>370</v>
      </c>
      <c r="E11671" s="66" t="s">
        <v>410</v>
      </c>
      <c r="F11671" s="65">
        <v>250879</v>
      </c>
      <c r="G11671" s="65" t="s">
        <v>30</v>
      </c>
      <c r="H11671" s="67">
        <v>1</v>
      </c>
      <c r="I11671" s="69" t="s">
        <v>1568</v>
      </c>
      <c r="J11671" s="63">
        <f t="shared" si="45"/>
        <v>45037</v>
      </c>
      <c r="K11671" s="64">
        <f>IF(ISBLANK(J11671),,H11671*INDEX(Inputs!G:G,MATCH(F11671,Inputs!E:E,0)))</f>
        <v>699</v>
      </c>
      <c r="L11671" s="65" t="str">
        <f>IF(ISBLANK(J11671),,INDEX(Inputs!D:D,MATCH(F11671,Inputs!E:E,0)))</f>
        <v>597BK Evo Fox Falcon X85 Extra Large Speed Mouse Pad</v>
      </c>
      <c r="M11671" s="65" t="str">
        <f>IF(ISBLANK(#REF!),,IF(B11671="Online","Online",IF(LEFT(B11671,1)="E","Online","Offline")))</f>
        <v>Offline</v>
      </c>
      <c r="N11671" s="64">
        <f>IF(ISBLANK(M11671),,H11671*INDEX(Inputs!F:F,MATCH(F11671,Inputs!E:E,0)))</f>
        <v>1199</v>
      </c>
      <c r="O11671" s="65"/>
    </row>
    <row r="11672" ht="15.75" customHeight="1" spans="1:15">
      <c r="A11672" s="65" t="s">
        <v>480</v>
      </c>
      <c r="B11672" s="66" t="s">
        <v>145</v>
      </c>
      <c r="C11672" s="65" t="s">
        <v>481</v>
      </c>
      <c r="D11672" s="66" t="s">
        <v>414</v>
      </c>
      <c r="E11672" s="66" t="s">
        <v>415</v>
      </c>
      <c r="F11672" s="65">
        <v>260090</v>
      </c>
      <c r="G11672" s="65" t="s">
        <v>17</v>
      </c>
      <c r="H11672" s="67">
        <v>0</v>
      </c>
      <c r="I11672" s="69" t="s">
        <v>1571</v>
      </c>
      <c r="J11672" s="63">
        <f t="shared" si="45"/>
        <v>45038</v>
      </c>
      <c r="K11672" s="64">
        <f>IF(ISBLANK(J11672),,H11672*INDEX(Inputs!G:G,MATCH(F11672,Inputs!E:E,0)))</f>
        <v>0</v>
      </c>
      <c r="L11672" s="65" t="str">
        <f>IF(ISBLANK(J11672),,INDEX(Inputs!D:D,MATCH(F11672,Inputs!E:E,0)))</f>
        <v>400PP Xcite Neo Keyboard &amp; Mouse USB</v>
      </c>
      <c r="M11672" s="65" t="str">
        <f>IF(ISBLANK(#REF!),,IF(B11672="Online","Online",IF(LEFT(B11672,1)="E","Online","Offline")))</f>
        <v>Offline</v>
      </c>
      <c r="N11672" s="64">
        <f>IF(ISBLANK(M11672),,H11672*INDEX(Inputs!F:F,MATCH(F11672,Inputs!E:E,0)))</f>
        <v>0</v>
      </c>
      <c r="O11672" s="65"/>
    </row>
    <row r="11673" ht="15.75" customHeight="1" spans="1:15">
      <c r="A11673" s="65" t="s">
        <v>445</v>
      </c>
      <c r="B11673" s="66" t="s">
        <v>170</v>
      </c>
      <c r="C11673" s="65" t="s">
        <v>446</v>
      </c>
      <c r="D11673" s="66" t="s">
        <v>370</v>
      </c>
      <c r="E11673" s="66" t="s">
        <v>371</v>
      </c>
      <c r="F11673" s="65">
        <v>250417</v>
      </c>
      <c r="G11673" s="65" t="s">
        <v>39</v>
      </c>
      <c r="H11673" s="67">
        <v>2</v>
      </c>
      <c r="I11673" s="69" t="s">
        <v>1571</v>
      </c>
      <c r="J11673" s="63">
        <f t="shared" si="45"/>
        <v>45038</v>
      </c>
      <c r="K11673" s="64">
        <f>IF(ISBLANK(J11673),,H11673*INDEX(Inputs!G:G,MATCH(F11673,Inputs!E:E,0)))</f>
        <v>1858</v>
      </c>
      <c r="L11673" s="65" t="str">
        <f>IF(ISBLANK(J11673),,INDEX(Inputs!D:D,MATCH(F11673,Inputs!E:E,0)))</f>
        <v>416PP Super Speed Hub 4 Port USB 3.0</v>
      </c>
      <c r="M11673" s="65" t="str">
        <f>IF(ISBLANK(#REF!),,IF(B11673="Online","Online",IF(LEFT(B11673,1)="E","Online","Offline")))</f>
        <v>Offline</v>
      </c>
      <c r="N11673" s="64">
        <f>IF(ISBLANK(M11673),,H11673*INDEX(Inputs!F:F,MATCH(F11673,Inputs!E:E,0)))</f>
        <v>2998</v>
      </c>
      <c r="O11673" s="65"/>
    </row>
    <row r="11674" ht="15.75" customHeight="1" spans="1:15">
      <c r="A11674" s="65" t="s">
        <v>491</v>
      </c>
      <c r="B11674" s="66" t="s">
        <v>34</v>
      </c>
      <c r="C11674" s="65" t="s">
        <v>492</v>
      </c>
      <c r="D11674" s="66" t="s">
        <v>414</v>
      </c>
      <c r="E11674" s="66" t="s">
        <v>415</v>
      </c>
      <c r="F11674" s="65">
        <v>250873</v>
      </c>
      <c r="G11674" s="65" t="s">
        <v>12</v>
      </c>
      <c r="H11674" s="67">
        <v>1</v>
      </c>
      <c r="I11674" s="69" t="s">
        <v>1571</v>
      </c>
      <c r="J11674" s="63">
        <f t="shared" si="45"/>
        <v>45038</v>
      </c>
      <c r="K11674" s="64">
        <f>IF(ISBLANK(J11674),,H11674*INDEX(Inputs!G:G,MATCH(F11674,Inputs!E:E,0)))</f>
        <v>999</v>
      </c>
      <c r="L11674" s="65" t="str">
        <f>IF(ISBLANK(J11674),,INDEX(Inputs!D:D,MATCH(F11674,Inputs!E:E,0)))</f>
        <v>422BK Evo Fox Fireblade Gaming Keyboard USB</v>
      </c>
      <c r="M11674" s="65" t="str">
        <f>IF(ISBLANK(#REF!),,IF(B11674="Online","Online",IF(LEFT(B11674,1)="E","Online","Offline")))</f>
        <v>Offline</v>
      </c>
      <c r="N11674" s="64">
        <f>IF(ISBLANK(M11674),,H11674*INDEX(Inputs!F:F,MATCH(F11674,Inputs!E:E,0)))</f>
        <v>1299</v>
      </c>
      <c r="O11674" s="65"/>
    </row>
    <row r="11675" ht="15.75" customHeight="1" spans="1:15">
      <c r="A11675" s="65" t="s">
        <v>447</v>
      </c>
      <c r="B11675" s="66" t="s">
        <v>452</v>
      </c>
      <c r="C11675" s="65" t="s">
        <v>453</v>
      </c>
      <c r="D11675" s="66" t="s">
        <v>414</v>
      </c>
      <c r="E11675" s="66" t="s">
        <v>415</v>
      </c>
      <c r="F11675" s="65">
        <v>250874</v>
      </c>
      <c r="G11675" s="65" t="s">
        <v>13</v>
      </c>
      <c r="H11675" s="67">
        <v>1</v>
      </c>
      <c r="I11675" s="69" t="s">
        <v>1571</v>
      </c>
      <c r="J11675" s="63">
        <f t="shared" si="45"/>
        <v>45038</v>
      </c>
      <c r="K11675" s="64">
        <f>IF(ISBLANK(J11675),,H11675*INDEX(Inputs!G:G,MATCH(F11675,Inputs!E:E,0)))</f>
        <v>1349</v>
      </c>
      <c r="L11675" s="65" t="str">
        <f>IF(ISBLANK(J11675),,INDEX(Inputs!D:D,MATCH(F11675,Inputs!E:E,0)))</f>
        <v>432BK EvoFox X-Team Gaming Keyboard &amp; Mouse (USB)</v>
      </c>
      <c r="M11675" s="65" t="str">
        <f>IF(ISBLANK(#REF!),,IF(B11675="Online","Online",IF(LEFT(B11675,1)="E","Online","Offline")))</f>
        <v>Offline</v>
      </c>
      <c r="N11675" s="64">
        <f>IF(ISBLANK(M11675),,H11675*INDEX(Inputs!F:F,MATCH(F11675,Inputs!E:E,0)))</f>
        <v>1899</v>
      </c>
      <c r="O11675" s="65"/>
    </row>
    <row r="11676" ht="15.75" customHeight="1" spans="1:15">
      <c r="A11676" s="65" t="s">
        <v>416</v>
      </c>
      <c r="B11676" s="66" t="s">
        <v>40</v>
      </c>
      <c r="C11676" s="65" t="s">
        <v>417</v>
      </c>
      <c r="D11676" s="66" t="s">
        <v>414</v>
      </c>
      <c r="E11676" s="66" t="s">
        <v>415</v>
      </c>
      <c r="F11676" s="65">
        <v>250874</v>
      </c>
      <c r="G11676" s="65" t="s">
        <v>13</v>
      </c>
      <c r="H11676" s="67">
        <v>1</v>
      </c>
      <c r="I11676" s="69" t="s">
        <v>1571</v>
      </c>
      <c r="J11676" s="63">
        <f t="shared" si="45"/>
        <v>45038</v>
      </c>
      <c r="K11676" s="64">
        <f>IF(ISBLANK(J11676),,H11676*INDEX(Inputs!G:G,MATCH(F11676,Inputs!E:E,0)))</f>
        <v>1349</v>
      </c>
      <c r="L11676" s="65" t="str">
        <f>IF(ISBLANK(J11676),,INDEX(Inputs!D:D,MATCH(F11676,Inputs!E:E,0)))</f>
        <v>432BK EvoFox X-Team Gaming Keyboard &amp; Mouse (USB)</v>
      </c>
      <c r="M11676" s="65" t="str">
        <f>IF(ISBLANK(#REF!),,IF(B11676="Online","Online",IF(LEFT(B11676,1)="E","Online","Offline")))</f>
        <v>Offline</v>
      </c>
      <c r="N11676" s="64">
        <f>IF(ISBLANK(M11676),,H11676*INDEX(Inputs!F:F,MATCH(F11676,Inputs!E:E,0)))</f>
        <v>1899</v>
      </c>
      <c r="O11676" s="65"/>
    </row>
    <row r="11677" ht="15.75" customHeight="1" spans="1:15">
      <c r="A11677" s="65" t="s">
        <v>509</v>
      </c>
      <c r="B11677" s="66" t="s">
        <v>570</v>
      </c>
      <c r="C11677" s="65" t="s">
        <v>571</v>
      </c>
      <c r="D11677" s="66" t="s">
        <v>414</v>
      </c>
      <c r="E11677" s="66" t="s">
        <v>415</v>
      </c>
      <c r="F11677" s="65">
        <v>250874</v>
      </c>
      <c r="G11677" s="65" t="s">
        <v>13</v>
      </c>
      <c r="H11677" s="67">
        <v>1</v>
      </c>
      <c r="I11677" s="69" t="s">
        <v>1571</v>
      </c>
      <c r="J11677" s="63">
        <f t="shared" si="45"/>
        <v>45038</v>
      </c>
      <c r="K11677" s="64">
        <f>IF(ISBLANK(J11677),,H11677*INDEX(Inputs!G:G,MATCH(F11677,Inputs!E:E,0)))</f>
        <v>1349</v>
      </c>
      <c r="L11677" s="65" t="str">
        <f>IF(ISBLANK(J11677),,INDEX(Inputs!D:D,MATCH(F11677,Inputs!E:E,0)))</f>
        <v>432BK EvoFox X-Team Gaming Keyboard &amp; Mouse (USB)</v>
      </c>
      <c r="M11677" s="65" t="str">
        <f>IF(ISBLANK(#REF!),,IF(B11677="Online","Online",IF(LEFT(B11677,1)="E","Online","Offline")))</f>
        <v>Offline</v>
      </c>
      <c r="N11677" s="64">
        <f>IF(ISBLANK(M11677),,H11677*INDEX(Inputs!F:F,MATCH(F11677,Inputs!E:E,0)))</f>
        <v>1899</v>
      </c>
      <c r="O11677" s="65"/>
    </row>
    <row r="11678" ht="15.75" customHeight="1" spans="1:15">
      <c r="A11678" s="65" t="s">
        <v>480</v>
      </c>
      <c r="B11678" s="66" t="s">
        <v>142</v>
      </c>
      <c r="C11678" s="65" t="s">
        <v>548</v>
      </c>
      <c r="D11678" s="66" t="s">
        <v>414</v>
      </c>
      <c r="E11678" s="66" t="s">
        <v>415</v>
      </c>
      <c r="F11678" s="65">
        <v>250874</v>
      </c>
      <c r="G11678" s="65" t="s">
        <v>13</v>
      </c>
      <c r="H11678" s="67">
        <v>1</v>
      </c>
      <c r="I11678" s="69" t="s">
        <v>1571</v>
      </c>
      <c r="J11678" s="63">
        <f t="shared" si="45"/>
        <v>45038</v>
      </c>
      <c r="K11678" s="64">
        <f>IF(ISBLANK(J11678),,H11678*INDEX(Inputs!G:G,MATCH(F11678,Inputs!E:E,0)))</f>
        <v>1349</v>
      </c>
      <c r="L11678" s="65" t="str">
        <f>IF(ISBLANK(J11678),,INDEX(Inputs!D:D,MATCH(F11678,Inputs!E:E,0)))</f>
        <v>432BK EvoFox X-Team Gaming Keyboard &amp; Mouse (USB)</v>
      </c>
      <c r="M11678" s="65" t="str">
        <f>IF(ISBLANK(#REF!),,IF(B11678="Online","Online",IF(LEFT(B11678,1)="E","Online","Offline")))</f>
        <v>Offline</v>
      </c>
      <c r="N11678" s="64">
        <f>IF(ISBLANK(M11678),,H11678*INDEX(Inputs!F:F,MATCH(F11678,Inputs!E:E,0)))</f>
        <v>1899</v>
      </c>
      <c r="O11678" s="65"/>
    </row>
    <row r="11679" ht="15.75" customHeight="1" spans="1:15">
      <c r="A11679" s="65" t="s">
        <v>583</v>
      </c>
      <c r="B11679" s="66" t="s">
        <v>683</v>
      </c>
      <c r="C11679" s="65" t="s">
        <v>1312</v>
      </c>
      <c r="D11679" s="66" t="s">
        <v>414</v>
      </c>
      <c r="E11679" s="66" t="s">
        <v>415</v>
      </c>
      <c r="F11679" s="65">
        <v>250874</v>
      </c>
      <c r="G11679" s="65" t="s">
        <v>13</v>
      </c>
      <c r="H11679" s="67">
        <v>1</v>
      </c>
      <c r="I11679" s="69" t="s">
        <v>1571</v>
      </c>
      <c r="J11679" s="63">
        <f t="shared" si="45"/>
        <v>45038</v>
      </c>
      <c r="K11679" s="64">
        <f>IF(ISBLANK(J11679),,H11679*INDEX(Inputs!G:G,MATCH(F11679,Inputs!E:E,0)))</f>
        <v>1349</v>
      </c>
      <c r="L11679" s="65" t="str">
        <f>IF(ISBLANK(J11679),,INDEX(Inputs!D:D,MATCH(F11679,Inputs!E:E,0)))</f>
        <v>432BK EvoFox X-Team Gaming Keyboard &amp; Mouse (USB)</v>
      </c>
      <c r="M11679" s="65" t="str">
        <f>IF(ISBLANK(#REF!),,IF(B11679="Online","Online",IF(LEFT(B11679,1)="E","Online","Offline")))</f>
        <v>Offline</v>
      </c>
      <c r="N11679" s="64">
        <f>IF(ISBLANK(M11679),,H11679*INDEX(Inputs!F:F,MATCH(F11679,Inputs!E:E,0)))</f>
        <v>1899</v>
      </c>
      <c r="O11679" s="65"/>
    </row>
    <row r="11680" ht="15.75" customHeight="1" spans="1:15">
      <c r="A11680" s="65" t="s">
        <v>341</v>
      </c>
      <c r="B11680" s="66" t="s">
        <v>228</v>
      </c>
      <c r="C11680" s="65" t="s">
        <v>871</v>
      </c>
      <c r="D11680" s="66" t="s">
        <v>414</v>
      </c>
      <c r="E11680" s="66" t="s">
        <v>415</v>
      </c>
      <c r="F11680" s="65">
        <v>250874</v>
      </c>
      <c r="G11680" s="65" t="s">
        <v>13</v>
      </c>
      <c r="H11680" s="67">
        <v>1</v>
      </c>
      <c r="I11680" s="69" t="s">
        <v>1571</v>
      </c>
      <c r="J11680" s="63">
        <f t="shared" si="45"/>
        <v>45038</v>
      </c>
      <c r="K11680" s="64">
        <f>IF(ISBLANK(J11680),,H11680*INDEX(Inputs!G:G,MATCH(F11680,Inputs!E:E,0)))</f>
        <v>1349</v>
      </c>
      <c r="L11680" s="65" t="str">
        <f>IF(ISBLANK(J11680),,INDEX(Inputs!D:D,MATCH(F11680,Inputs!E:E,0)))</f>
        <v>432BK EvoFox X-Team Gaming Keyboard &amp; Mouse (USB)</v>
      </c>
      <c r="M11680" s="65" t="str">
        <f>IF(ISBLANK(#REF!),,IF(B11680="Online","Online",IF(LEFT(B11680,1)="E","Online","Offline")))</f>
        <v>Offline</v>
      </c>
      <c r="N11680" s="64">
        <f>IF(ISBLANK(M11680),,H11680*INDEX(Inputs!F:F,MATCH(F11680,Inputs!E:E,0)))</f>
        <v>1899</v>
      </c>
      <c r="O11680" s="65"/>
    </row>
    <row r="11681" ht="15.75" customHeight="1" spans="1:15">
      <c r="A11681" s="65" t="s">
        <v>327</v>
      </c>
      <c r="B11681" s="66" t="s">
        <v>65</v>
      </c>
      <c r="C11681" s="65" t="s">
        <v>568</v>
      </c>
      <c r="D11681" s="66" t="s">
        <v>370</v>
      </c>
      <c r="E11681" s="66" t="s">
        <v>410</v>
      </c>
      <c r="F11681" s="65">
        <v>250877</v>
      </c>
      <c r="G11681" s="65" t="s">
        <v>22</v>
      </c>
      <c r="H11681" s="67">
        <v>1</v>
      </c>
      <c r="I11681" s="69" t="s">
        <v>1571</v>
      </c>
      <c r="J11681" s="63">
        <f t="shared" si="45"/>
        <v>45038</v>
      </c>
      <c r="K11681" s="64">
        <f>IF(ISBLANK(J11681),,H11681*INDEX(Inputs!G:G,MATCH(F11681,Inputs!E:E,0)))</f>
        <v>349</v>
      </c>
      <c r="L11681" s="65" t="str">
        <f>IF(ISBLANK(J11681),,INDEX(Inputs!D:D,MATCH(F11681,Inputs!E:E,0)))</f>
        <v>595BK Evo Fox Falcon X35 Medium Speed Mouse Pad</v>
      </c>
      <c r="M11681" s="65" t="str">
        <f>IF(ISBLANK(#REF!),,IF(B11681="Online","Online",IF(LEFT(B11681,1)="E","Online","Offline")))</f>
        <v>Offline</v>
      </c>
      <c r="N11681" s="64">
        <f>IF(ISBLANK(M11681),,H11681*INDEX(Inputs!F:F,MATCH(F11681,Inputs!E:E,0)))</f>
        <v>699</v>
      </c>
      <c r="O11681" s="65"/>
    </row>
    <row r="11682" ht="15.75" customHeight="1" spans="1:15">
      <c r="A11682" s="65" t="s">
        <v>338</v>
      </c>
      <c r="B11682" s="66" t="s">
        <v>79</v>
      </c>
      <c r="C11682" s="65" t="s">
        <v>964</v>
      </c>
      <c r="D11682" s="66" t="s">
        <v>370</v>
      </c>
      <c r="E11682" s="66" t="s">
        <v>410</v>
      </c>
      <c r="F11682" s="65">
        <v>250877</v>
      </c>
      <c r="G11682" s="65" t="s">
        <v>22</v>
      </c>
      <c r="H11682" s="67">
        <v>1</v>
      </c>
      <c r="I11682" s="69" t="s">
        <v>1571</v>
      </c>
      <c r="J11682" s="63">
        <f t="shared" si="45"/>
        <v>45038</v>
      </c>
      <c r="K11682" s="64">
        <f>IF(ISBLANK(J11682),,H11682*INDEX(Inputs!G:G,MATCH(F11682,Inputs!E:E,0)))</f>
        <v>349</v>
      </c>
      <c r="L11682" s="65" t="str">
        <f>IF(ISBLANK(J11682),,INDEX(Inputs!D:D,MATCH(F11682,Inputs!E:E,0)))</f>
        <v>595BK Evo Fox Falcon X35 Medium Speed Mouse Pad</v>
      </c>
      <c r="M11682" s="65" t="str">
        <f>IF(ISBLANK(#REF!),,IF(B11682="Online","Online",IF(LEFT(B11682,1)="E","Online","Offline")))</f>
        <v>Offline</v>
      </c>
      <c r="N11682" s="64">
        <f>IF(ISBLANK(M11682),,H11682*INDEX(Inputs!F:F,MATCH(F11682,Inputs!E:E,0)))</f>
        <v>699</v>
      </c>
      <c r="O11682" s="65"/>
    </row>
    <row r="11683" ht="15.75" customHeight="1" spans="1:15">
      <c r="A11683" s="65" t="s">
        <v>362</v>
      </c>
      <c r="B11683" s="66" t="s">
        <v>104</v>
      </c>
      <c r="C11683" s="65" t="s">
        <v>515</v>
      </c>
      <c r="D11683" s="66" t="s">
        <v>370</v>
      </c>
      <c r="E11683" s="66" t="s">
        <v>410</v>
      </c>
      <c r="F11683" s="65">
        <v>250877</v>
      </c>
      <c r="G11683" s="65" t="s">
        <v>22</v>
      </c>
      <c r="H11683" s="67">
        <v>1</v>
      </c>
      <c r="I11683" s="69" t="s">
        <v>1571</v>
      </c>
      <c r="J11683" s="63">
        <f t="shared" si="45"/>
        <v>45038</v>
      </c>
      <c r="K11683" s="64">
        <f>IF(ISBLANK(J11683),,H11683*INDEX(Inputs!G:G,MATCH(F11683,Inputs!E:E,0)))</f>
        <v>349</v>
      </c>
      <c r="L11683" s="65" t="str">
        <f>IF(ISBLANK(J11683),,INDEX(Inputs!D:D,MATCH(F11683,Inputs!E:E,0)))</f>
        <v>595BK Evo Fox Falcon X35 Medium Speed Mouse Pad</v>
      </c>
      <c r="M11683" s="65" t="str">
        <f>IF(ISBLANK(#REF!),,IF(B11683="Online","Online",IF(LEFT(B11683,1)="E","Online","Offline")))</f>
        <v>Offline</v>
      </c>
      <c r="N11683" s="64">
        <f>IF(ISBLANK(M11683),,H11683*INDEX(Inputs!F:F,MATCH(F11683,Inputs!E:E,0)))</f>
        <v>699</v>
      </c>
      <c r="O11683" s="65"/>
    </row>
    <row r="11684" ht="15.75" customHeight="1" spans="1:15">
      <c r="A11684" s="65" t="s">
        <v>353</v>
      </c>
      <c r="B11684" s="66" t="s">
        <v>113</v>
      </c>
      <c r="C11684" s="65" t="s">
        <v>392</v>
      </c>
      <c r="D11684" s="66" t="s">
        <v>370</v>
      </c>
      <c r="E11684" s="66" t="s">
        <v>410</v>
      </c>
      <c r="F11684" s="65">
        <v>250877</v>
      </c>
      <c r="G11684" s="65" t="s">
        <v>22</v>
      </c>
      <c r="H11684" s="67">
        <v>2</v>
      </c>
      <c r="I11684" s="69" t="s">
        <v>1571</v>
      </c>
      <c r="J11684" s="63">
        <f t="shared" si="45"/>
        <v>45038</v>
      </c>
      <c r="K11684" s="64">
        <f>IF(ISBLANK(J11684),,H11684*INDEX(Inputs!G:G,MATCH(F11684,Inputs!E:E,0)))</f>
        <v>698</v>
      </c>
      <c r="L11684" s="65" t="str">
        <f>IF(ISBLANK(J11684),,INDEX(Inputs!D:D,MATCH(F11684,Inputs!E:E,0)))</f>
        <v>595BK Evo Fox Falcon X35 Medium Speed Mouse Pad</v>
      </c>
      <c r="M11684" s="65" t="str">
        <f>IF(ISBLANK(#REF!),,IF(B11684="Online","Online",IF(LEFT(B11684,1)="E","Online","Offline")))</f>
        <v>Offline</v>
      </c>
      <c r="N11684" s="64">
        <f>IF(ISBLANK(M11684),,H11684*INDEX(Inputs!F:F,MATCH(F11684,Inputs!E:E,0)))</f>
        <v>1398</v>
      </c>
      <c r="O11684" s="65"/>
    </row>
    <row r="11685" ht="15.75" customHeight="1" spans="1:15">
      <c r="A11685" s="65" t="s">
        <v>445</v>
      </c>
      <c r="B11685" s="66" t="s">
        <v>137</v>
      </c>
      <c r="C11685" s="65" t="s">
        <v>951</v>
      </c>
      <c r="D11685" s="66" t="s">
        <v>370</v>
      </c>
      <c r="E11685" s="66" t="s">
        <v>410</v>
      </c>
      <c r="F11685" s="65">
        <v>250877</v>
      </c>
      <c r="G11685" s="65" t="s">
        <v>22</v>
      </c>
      <c r="H11685" s="67">
        <v>1</v>
      </c>
      <c r="I11685" s="69" t="s">
        <v>1571</v>
      </c>
      <c r="J11685" s="63">
        <f t="shared" si="45"/>
        <v>45038</v>
      </c>
      <c r="K11685" s="64">
        <f>IF(ISBLANK(J11685),,H11685*INDEX(Inputs!G:G,MATCH(F11685,Inputs!E:E,0)))</f>
        <v>349</v>
      </c>
      <c r="L11685" s="65" t="str">
        <f>IF(ISBLANK(J11685),,INDEX(Inputs!D:D,MATCH(F11685,Inputs!E:E,0)))</f>
        <v>595BK Evo Fox Falcon X35 Medium Speed Mouse Pad</v>
      </c>
      <c r="M11685" s="65" t="str">
        <f>IF(ISBLANK(#REF!),,IF(B11685="Online","Online",IF(LEFT(B11685,1)="E","Online","Offline")))</f>
        <v>Offline</v>
      </c>
      <c r="N11685" s="64">
        <f>IF(ISBLANK(M11685),,H11685*INDEX(Inputs!F:F,MATCH(F11685,Inputs!E:E,0)))</f>
        <v>699</v>
      </c>
      <c r="O11685" s="65"/>
    </row>
    <row r="11686" ht="15.75" customHeight="1" spans="1:15">
      <c r="A11686" s="65" t="s">
        <v>327</v>
      </c>
      <c r="B11686" s="66" t="s">
        <v>152</v>
      </c>
      <c r="C11686" s="65" t="s">
        <v>532</v>
      </c>
      <c r="D11686" s="66" t="s">
        <v>370</v>
      </c>
      <c r="E11686" s="66" t="s">
        <v>410</v>
      </c>
      <c r="F11686" s="65">
        <v>250877</v>
      </c>
      <c r="G11686" s="65" t="s">
        <v>22</v>
      </c>
      <c r="H11686" s="67">
        <v>1</v>
      </c>
      <c r="I11686" s="69" t="s">
        <v>1571</v>
      </c>
      <c r="J11686" s="63">
        <f t="shared" si="45"/>
        <v>45038</v>
      </c>
      <c r="K11686" s="64">
        <f>IF(ISBLANK(J11686),,H11686*INDEX(Inputs!G:G,MATCH(F11686,Inputs!E:E,0)))</f>
        <v>349</v>
      </c>
      <c r="L11686" s="65" t="str">
        <f>IF(ISBLANK(J11686),,INDEX(Inputs!D:D,MATCH(F11686,Inputs!E:E,0)))</f>
        <v>595BK Evo Fox Falcon X35 Medium Speed Mouse Pad</v>
      </c>
      <c r="M11686" s="65" t="str">
        <f>IF(ISBLANK(#REF!),,IF(B11686="Online","Online",IF(LEFT(B11686,1)="E","Online","Offline")))</f>
        <v>Offline</v>
      </c>
      <c r="N11686" s="64">
        <f>IF(ISBLANK(M11686),,H11686*INDEX(Inputs!F:F,MATCH(F11686,Inputs!E:E,0)))</f>
        <v>699</v>
      </c>
      <c r="O11686" s="65"/>
    </row>
    <row r="11687" ht="15.75" customHeight="1" spans="1:15">
      <c r="A11687" s="65" t="s">
        <v>462</v>
      </c>
      <c r="B11687" s="66" t="s">
        <v>155</v>
      </c>
      <c r="C11687" s="65" t="s">
        <v>534</v>
      </c>
      <c r="D11687" s="66" t="s">
        <v>370</v>
      </c>
      <c r="E11687" s="66" t="s">
        <v>410</v>
      </c>
      <c r="F11687" s="65">
        <v>250877</v>
      </c>
      <c r="G11687" s="65" t="s">
        <v>22</v>
      </c>
      <c r="H11687" s="67">
        <v>1</v>
      </c>
      <c r="I11687" s="69" t="s">
        <v>1571</v>
      </c>
      <c r="J11687" s="63">
        <f t="shared" si="45"/>
        <v>45038</v>
      </c>
      <c r="K11687" s="64">
        <f>IF(ISBLANK(J11687),,H11687*INDEX(Inputs!G:G,MATCH(F11687,Inputs!E:E,0)))</f>
        <v>349</v>
      </c>
      <c r="L11687" s="65" t="str">
        <f>IF(ISBLANK(J11687),,INDEX(Inputs!D:D,MATCH(F11687,Inputs!E:E,0)))</f>
        <v>595BK Evo Fox Falcon X35 Medium Speed Mouse Pad</v>
      </c>
      <c r="M11687" s="65" t="str">
        <f>IF(ISBLANK(#REF!),,IF(B11687="Online","Online",IF(LEFT(B11687,1)="E","Online","Offline")))</f>
        <v>Offline</v>
      </c>
      <c r="N11687" s="64">
        <f>IF(ISBLANK(M11687),,H11687*INDEX(Inputs!F:F,MATCH(F11687,Inputs!E:E,0)))</f>
        <v>699</v>
      </c>
      <c r="O11687" s="65"/>
    </row>
    <row r="11688" ht="15.75" customHeight="1" spans="1:15">
      <c r="A11688" s="65" t="s">
        <v>373</v>
      </c>
      <c r="B11688" s="66" t="s">
        <v>158</v>
      </c>
      <c r="C11688" s="65" t="s">
        <v>535</v>
      </c>
      <c r="D11688" s="66" t="s">
        <v>370</v>
      </c>
      <c r="E11688" s="66" t="s">
        <v>410</v>
      </c>
      <c r="F11688" s="65">
        <v>250877</v>
      </c>
      <c r="G11688" s="65" t="s">
        <v>22</v>
      </c>
      <c r="H11688" s="67">
        <v>1</v>
      </c>
      <c r="I11688" s="69" t="s">
        <v>1571</v>
      </c>
      <c r="J11688" s="63">
        <f t="shared" si="45"/>
        <v>45038</v>
      </c>
      <c r="K11688" s="64">
        <f>IF(ISBLANK(J11688),,H11688*INDEX(Inputs!G:G,MATCH(F11688,Inputs!E:E,0)))</f>
        <v>349</v>
      </c>
      <c r="L11688" s="65" t="str">
        <f>IF(ISBLANK(J11688),,INDEX(Inputs!D:D,MATCH(F11688,Inputs!E:E,0)))</f>
        <v>595BK Evo Fox Falcon X35 Medium Speed Mouse Pad</v>
      </c>
      <c r="M11688" s="65" t="str">
        <f>IF(ISBLANK(#REF!),,IF(B11688="Online","Online",IF(LEFT(B11688,1)="E","Online","Offline")))</f>
        <v>Offline</v>
      </c>
      <c r="N11688" s="64">
        <f>IF(ISBLANK(M11688),,H11688*INDEX(Inputs!F:F,MATCH(F11688,Inputs!E:E,0)))</f>
        <v>699</v>
      </c>
      <c r="O11688" s="65"/>
    </row>
    <row r="11689" ht="15.75" customHeight="1" spans="1:15">
      <c r="A11689" s="65" t="s">
        <v>509</v>
      </c>
      <c r="B11689" s="66" t="s">
        <v>570</v>
      </c>
      <c r="C11689" s="65" t="s">
        <v>571</v>
      </c>
      <c r="D11689" s="66" t="s">
        <v>370</v>
      </c>
      <c r="E11689" s="66" t="s">
        <v>410</v>
      </c>
      <c r="F11689" s="65">
        <v>250878</v>
      </c>
      <c r="G11689" s="65" t="s">
        <v>24</v>
      </c>
      <c r="H11689" s="67">
        <v>1</v>
      </c>
      <c r="I11689" s="69" t="s">
        <v>1571</v>
      </c>
      <c r="J11689" s="63">
        <f t="shared" si="45"/>
        <v>45038</v>
      </c>
      <c r="K11689" s="64">
        <f>IF(ISBLANK(J11689),,H11689*INDEX(Inputs!G:G,MATCH(F11689,Inputs!E:E,0)))</f>
        <v>999</v>
      </c>
      <c r="L11689" s="65" t="str">
        <f>IF(ISBLANK(J11689),,INDEX(Inputs!D:D,MATCH(F11689,Inputs!E:E,0)))</f>
        <v>596BK Evo Fox Falcon LX35 Medium Speed LED Mouse Pad</v>
      </c>
      <c r="M11689" s="65" t="str">
        <f>IF(ISBLANK(#REF!),,IF(B11689="Online","Online",IF(LEFT(B11689,1)="E","Online","Offline")))</f>
        <v>Offline</v>
      </c>
      <c r="N11689" s="64">
        <f>IF(ISBLANK(M11689),,H11689*INDEX(Inputs!F:F,MATCH(F11689,Inputs!E:E,0)))</f>
        <v>1999</v>
      </c>
      <c r="O11689" s="65"/>
    </row>
    <row r="11690" ht="15.75" customHeight="1" spans="1:15">
      <c r="A11690" s="65" t="s">
        <v>338</v>
      </c>
      <c r="B11690" s="66" t="s">
        <v>101</v>
      </c>
      <c r="C11690" s="65" t="s">
        <v>716</v>
      </c>
      <c r="D11690" s="66" t="s">
        <v>370</v>
      </c>
      <c r="E11690" s="66" t="s">
        <v>410</v>
      </c>
      <c r="F11690" s="65">
        <v>250878</v>
      </c>
      <c r="G11690" s="65" t="s">
        <v>24</v>
      </c>
      <c r="H11690" s="67">
        <v>1</v>
      </c>
      <c r="I11690" s="69" t="s">
        <v>1571</v>
      </c>
      <c r="J11690" s="63">
        <f t="shared" si="45"/>
        <v>45038</v>
      </c>
      <c r="K11690" s="64">
        <f>IF(ISBLANK(J11690),,H11690*INDEX(Inputs!G:G,MATCH(F11690,Inputs!E:E,0)))</f>
        <v>999</v>
      </c>
      <c r="L11690" s="65" t="str">
        <f>IF(ISBLANK(J11690),,INDEX(Inputs!D:D,MATCH(F11690,Inputs!E:E,0)))</f>
        <v>596BK Evo Fox Falcon LX35 Medium Speed LED Mouse Pad</v>
      </c>
      <c r="M11690" s="65" t="str">
        <f>IF(ISBLANK(#REF!),,IF(B11690="Online","Online",IF(LEFT(B11690,1)="E","Online","Offline")))</f>
        <v>Offline</v>
      </c>
      <c r="N11690" s="64">
        <f>IF(ISBLANK(M11690),,H11690*INDEX(Inputs!F:F,MATCH(F11690,Inputs!E:E,0)))</f>
        <v>1999</v>
      </c>
      <c r="O11690" s="65"/>
    </row>
    <row r="11691" ht="15.75" customHeight="1" spans="1:15">
      <c r="A11691" s="65" t="s">
        <v>480</v>
      </c>
      <c r="B11691" s="66" t="s">
        <v>765</v>
      </c>
      <c r="C11691" s="65" t="s">
        <v>765</v>
      </c>
      <c r="D11691" s="66" t="s">
        <v>370</v>
      </c>
      <c r="E11691" s="66" t="s">
        <v>410</v>
      </c>
      <c r="F11691" s="65">
        <v>250878</v>
      </c>
      <c r="G11691" s="65" t="s">
        <v>24</v>
      </c>
      <c r="H11691" s="67">
        <v>1</v>
      </c>
      <c r="I11691" s="69" t="s">
        <v>1571</v>
      </c>
      <c r="J11691" s="63">
        <f t="shared" si="45"/>
        <v>45038</v>
      </c>
      <c r="K11691" s="64">
        <f>IF(ISBLANK(J11691),,H11691*INDEX(Inputs!G:G,MATCH(F11691,Inputs!E:E,0)))</f>
        <v>999</v>
      </c>
      <c r="L11691" s="65" t="str">
        <f>IF(ISBLANK(J11691),,INDEX(Inputs!D:D,MATCH(F11691,Inputs!E:E,0)))</f>
        <v>596BK Evo Fox Falcon LX35 Medium Speed LED Mouse Pad</v>
      </c>
      <c r="M11691" s="65" t="str">
        <f>IF(ISBLANK(#REF!),,IF(B11691="Online","Online",IF(LEFT(B11691,1)="E","Online","Offline")))</f>
        <v>Online</v>
      </c>
      <c r="N11691" s="64">
        <f>IF(ISBLANK(M11691),,H11691*INDEX(Inputs!F:F,MATCH(F11691,Inputs!E:E,0)))</f>
        <v>1999</v>
      </c>
      <c r="O11691" s="65"/>
    </row>
    <row r="11692" ht="15.75" customHeight="1" spans="1:15">
      <c r="A11692" s="65" t="s">
        <v>341</v>
      </c>
      <c r="B11692" s="66" t="s">
        <v>36</v>
      </c>
      <c r="C11692" s="65" t="s">
        <v>581</v>
      </c>
      <c r="D11692" s="66" t="s">
        <v>370</v>
      </c>
      <c r="E11692" s="66" t="s">
        <v>410</v>
      </c>
      <c r="F11692" s="65">
        <v>250876</v>
      </c>
      <c r="G11692" s="65" t="s">
        <v>26</v>
      </c>
      <c r="H11692" s="67">
        <v>1</v>
      </c>
      <c r="I11692" s="69" t="s">
        <v>1571</v>
      </c>
      <c r="J11692" s="63">
        <f t="shared" si="45"/>
        <v>45038</v>
      </c>
      <c r="K11692" s="64">
        <f>IF(ISBLANK(J11692),,H11692*INDEX(Inputs!G:G,MATCH(F11692,Inputs!E:E,0)))</f>
        <v>1399</v>
      </c>
      <c r="L11692" s="65" t="str">
        <f>IF(ISBLANK(J11692),,INDEX(Inputs!D:D,MATCH(F11692,Inputs!E:E,0)))</f>
        <v>649BK EvoFox Typhoon Laptop Cooling Pad</v>
      </c>
      <c r="M11692" s="65" t="str">
        <f>IF(ISBLANK(#REF!),,IF(B11692="Online","Online",IF(LEFT(B11692,1)="E","Online","Offline")))</f>
        <v>Offline</v>
      </c>
      <c r="N11692" s="64">
        <f>IF(ISBLANK(M11692),,H11692*INDEX(Inputs!F:F,MATCH(F11692,Inputs!E:E,0)))</f>
        <v>1999</v>
      </c>
      <c r="O11692" s="65"/>
    </row>
    <row r="11693" ht="15.75" customHeight="1" spans="1:15">
      <c r="A11693" s="65" t="s">
        <v>327</v>
      </c>
      <c r="B11693" s="66" t="s">
        <v>505</v>
      </c>
      <c r="C11693" s="65" t="s">
        <v>506</v>
      </c>
      <c r="D11693" s="66" t="s">
        <v>370</v>
      </c>
      <c r="E11693" s="66" t="s">
        <v>410</v>
      </c>
      <c r="F11693" s="65">
        <v>250876</v>
      </c>
      <c r="G11693" s="65" t="s">
        <v>26</v>
      </c>
      <c r="H11693" s="67">
        <v>2</v>
      </c>
      <c r="I11693" s="69" t="s">
        <v>1571</v>
      </c>
      <c r="J11693" s="63">
        <f t="shared" si="45"/>
        <v>45038</v>
      </c>
      <c r="K11693" s="64">
        <f>IF(ISBLANK(J11693),,H11693*INDEX(Inputs!G:G,MATCH(F11693,Inputs!E:E,0)))</f>
        <v>2798</v>
      </c>
      <c r="L11693" s="65" t="str">
        <f>IF(ISBLANK(J11693),,INDEX(Inputs!D:D,MATCH(F11693,Inputs!E:E,0)))</f>
        <v>649BK EvoFox Typhoon Laptop Cooling Pad</v>
      </c>
      <c r="M11693" s="65" t="str">
        <f>IF(ISBLANK(#REF!),,IF(B11693="Online","Online",IF(LEFT(B11693,1)="E","Online","Offline")))</f>
        <v>Offline</v>
      </c>
      <c r="N11693" s="64">
        <f>IF(ISBLANK(M11693),,H11693*INDEX(Inputs!F:F,MATCH(F11693,Inputs!E:E,0)))</f>
        <v>3998</v>
      </c>
      <c r="O11693" s="65"/>
    </row>
    <row r="11694" ht="15.75" customHeight="1" spans="1:15">
      <c r="A11694" s="65" t="s">
        <v>458</v>
      </c>
      <c r="B11694" s="66" t="s">
        <v>117</v>
      </c>
      <c r="C11694" s="65" t="s">
        <v>689</v>
      </c>
      <c r="D11694" s="66" t="s">
        <v>370</v>
      </c>
      <c r="E11694" s="66" t="s">
        <v>410</v>
      </c>
      <c r="F11694" s="65">
        <v>250876</v>
      </c>
      <c r="G11694" s="65" t="s">
        <v>26</v>
      </c>
      <c r="H11694" s="67">
        <v>1</v>
      </c>
      <c r="I11694" s="69" t="s">
        <v>1571</v>
      </c>
      <c r="J11694" s="63">
        <f t="shared" si="45"/>
        <v>45038</v>
      </c>
      <c r="K11694" s="64">
        <f>IF(ISBLANK(J11694),,H11694*INDEX(Inputs!G:G,MATCH(F11694,Inputs!E:E,0)))</f>
        <v>1399</v>
      </c>
      <c r="L11694" s="65" t="str">
        <f>IF(ISBLANK(J11694),,INDEX(Inputs!D:D,MATCH(F11694,Inputs!E:E,0)))</f>
        <v>649BK EvoFox Typhoon Laptop Cooling Pad</v>
      </c>
      <c r="M11694" s="65" t="str">
        <f>IF(ISBLANK(#REF!),,IF(B11694="Online","Online",IF(LEFT(B11694,1)="E","Online","Offline")))</f>
        <v>Offline</v>
      </c>
      <c r="N11694" s="64">
        <f>IF(ISBLANK(M11694),,H11694*INDEX(Inputs!F:F,MATCH(F11694,Inputs!E:E,0)))</f>
        <v>1999</v>
      </c>
      <c r="O11694" s="65"/>
    </row>
    <row r="11695" ht="15.75" customHeight="1" spans="1:15">
      <c r="A11695" s="65" t="s">
        <v>407</v>
      </c>
      <c r="B11695" s="66" t="s">
        <v>200</v>
      </c>
      <c r="C11695" s="65" t="s">
        <v>588</v>
      </c>
      <c r="D11695" s="66" t="s">
        <v>370</v>
      </c>
      <c r="E11695" s="66" t="s">
        <v>410</v>
      </c>
      <c r="F11695" s="65">
        <v>250876</v>
      </c>
      <c r="G11695" s="65" t="s">
        <v>26</v>
      </c>
      <c r="H11695" s="67">
        <v>1</v>
      </c>
      <c r="I11695" s="69" t="s">
        <v>1571</v>
      </c>
      <c r="J11695" s="63">
        <f t="shared" si="45"/>
        <v>45038</v>
      </c>
      <c r="K11695" s="64">
        <f>IF(ISBLANK(J11695),,H11695*INDEX(Inputs!G:G,MATCH(F11695,Inputs!E:E,0)))</f>
        <v>1399</v>
      </c>
      <c r="L11695" s="65" t="str">
        <f>IF(ISBLANK(J11695),,INDEX(Inputs!D:D,MATCH(F11695,Inputs!E:E,0)))</f>
        <v>649BK EvoFox Typhoon Laptop Cooling Pad</v>
      </c>
      <c r="M11695" s="65" t="str">
        <f>IF(ISBLANK(#REF!),,IF(B11695="Online","Online",IF(LEFT(B11695,1)="E","Online","Offline")))</f>
        <v>Offline</v>
      </c>
      <c r="N11695" s="64">
        <f>IF(ISBLANK(M11695),,H11695*INDEX(Inputs!F:F,MATCH(F11695,Inputs!E:E,0)))</f>
        <v>1999</v>
      </c>
      <c r="O11695" s="65"/>
    </row>
    <row r="11696" ht="15.75" customHeight="1" spans="1:15">
      <c r="A11696" s="65" t="s">
        <v>458</v>
      </c>
      <c r="B11696" s="66" t="s">
        <v>211</v>
      </c>
      <c r="C11696" s="65" t="s">
        <v>977</v>
      </c>
      <c r="D11696" s="66" t="s">
        <v>370</v>
      </c>
      <c r="E11696" s="66" t="s">
        <v>410</v>
      </c>
      <c r="F11696" s="65">
        <v>250876</v>
      </c>
      <c r="G11696" s="65" t="s">
        <v>26</v>
      </c>
      <c r="H11696" s="67">
        <v>1</v>
      </c>
      <c r="I11696" s="69" t="s">
        <v>1571</v>
      </c>
      <c r="J11696" s="63">
        <f t="shared" si="45"/>
        <v>45038</v>
      </c>
      <c r="K11696" s="64">
        <f>IF(ISBLANK(J11696),,H11696*INDEX(Inputs!G:G,MATCH(F11696,Inputs!E:E,0)))</f>
        <v>1399</v>
      </c>
      <c r="L11696" s="65" t="str">
        <f>IF(ISBLANK(J11696),,INDEX(Inputs!D:D,MATCH(F11696,Inputs!E:E,0)))</f>
        <v>649BK EvoFox Typhoon Laptop Cooling Pad</v>
      </c>
      <c r="M11696" s="65" t="str">
        <f>IF(ISBLANK(#REF!),,IF(B11696="Online","Online",IF(LEFT(B11696,1)="E","Online","Offline")))</f>
        <v>Offline</v>
      </c>
      <c r="N11696" s="64">
        <f>IF(ISBLANK(M11696),,H11696*INDEX(Inputs!F:F,MATCH(F11696,Inputs!E:E,0)))</f>
        <v>1999</v>
      </c>
      <c r="O11696" s="65"/>
    </row>
    <row r="11697" ht="15.75" customHeight="1" spans="1:15">
      <c r="A11697" s="65" t="s">
        <v>583</v>
      </c>
      <c r="B11697" s="66" t="s">
        <v>261</v>
      </c>
      <c r="C11697" s="65" t="s">
        <v>1303</v>
      </c>
      <c r="D11697" s="66" t="s">
        <v>370</v>
      </c>
      <c r="E11697" s="66" t="s">
        <v>410</v>
      </c>
      <c r="F11697" s="65">
        <v>250876</v>
      </c>
      <c r="G11697" s="65" t="s">
        <v>26</v>
      </c>
      <c r="H11697" s="67">
        <v>1</v>
      </c>
      <c r="I11697" s="69" t="s">
        <v>1571</v>
      </c>
      <c r="J11697" s="63">
        <f t="shared" si="45"/>
        <v>45038</v>
      </c>
      <c r="K11697" s="64">
        <f>IF(ISBLANK(J11697),,H11697*INDEX(Inputs!G:G,MATCH(F11697,Inputs!E:E,0)))</f>
        <v>1399</v>
      </c>
      <c r="L11697" s="65" t="str">
        <f>IF(ISBLANK(J11697),,INDEX(Inputs!D:D,MATCH(F11697,Inputs!E:E,0)))</f>
        <v>649BK EvoFox Typhoon Laptop Cooling Pad</v>
      </c>
      <c r="M11697" s="65" t="str">
        <f>IF(ISBLANK(#REF!),,IF(B11697="Online","Online",IF(LEFT(B11697,1)="E","Online","Offline")))</f>
        <v>Offline</v>
      </c>
      <c r="N11697" s="64">
        <f>IF(ISBLANK(M11697),,H11697*INDEX(Inputs!F:F,MATCH(F11697,Inputs!E:E,0)))</f>
        <v>1999</v>
      </c>
      <c r="O11697" s="65"/>
    </row>
    <row r="11698" ht="15.75" customHeight="1" spans="1:15">
      <c r="A11698" s="65" t="s">
        <v>367</v>
      </c>
      <c r="B11698" s="66" t="s">
        <v>1209</v>
      </c>
      <c r="C11698" s="65" t="s">
        <v>1210</v>
      </c>
      <c r="D11698" s="66" t="s">
        <v>370</v>
      </c>
      <c r="E11698" s="66" t="s">
        <v>410</v>
      </c>
      <c r="F11698" s="65">
        <v>250876</v>
      </c>
      <c r="G11698" s="65" t="s">
        <v>26</v>
      </c>
      <c r="H11698" s="67">
        <v>1</v>
      </c>
      <c r="I11698" s="69" t="s">
        <v>1571</v>
      </c>
      <c r="J11698" s="63">
        <f t="shared" si="45"/>
        <v>45038</v>
      </c>
      <c r="K11698" s="64">
        <f>IF(ISBLANK(J11698),,H11698*INDEX(Inputs!G:G,MATCH(F11698,Inputs!E:E,0)))</f>
        <v>1399</v>
      </c>
      <c r="L11698" s="65" t="str">
        <f>IF(ISBLANK(J11698),,INDEX(Inputs!D:D,MATCH(F11698,Inputs!E:E,0)))</f>
        <v>649BK EvoFox Typhoon Laptop Cooling Pad</v>
      </c>
      <c r="M11698" s="65" t="str">
        <f>IF(ISBLANK(#REF!),,IF(B11698="Online","Online",IF(LEFT(B11698,1)="E","Online","Offline")))</f>
        <v>Offline</v>
      </c>
      <c r="N11698" s="64">
        <f>IF(ISBLANK(M11698),,H11698*INDEX(Inputs!F:F,MATCH(F11698,Inputs!E:E,0)))</f>
        <v>1999</v>
      </c>
      <c r="O11698" s="65"/>
    </row>
    <row r="11699" ht="15.75" customHeight="1" spans="1:15">
      <c r="A11699" s="65" t="s">
        <v>341</v>
      </c>
      <c r="B11699" s="66" t="s">
        <v>1232</v>
      </c>
      <c r="C11699" s="65" t="s">
        <v>1233</v>
      </c>
      <c r="D11699" s="66" t="s">
        <v>370</v>
      </c>
      <c r="E11699" s="66" t="s">
        <v>410</v>
      </c>
      <c r="F11699" s="65">
        <v>250876</v>
      </c>
      <c r="G11699" s="65" t="s">
        <v>26</v>
      </c>
      <c r="H11699" s="67">
        <v>1</v>
      </c>
      <c r="I11699" s="69" t="s">
        <v>1571</v>
      </c>
      <c r="J11699" s="63">
        <f t="shared" si="45"/>
        <v>45038</v>
      </c>
      <c r="K11699" s="64">
        <f>IF(ISBLANK(J11699),,H11699*INDEX(Inputs!G:G,MATCH(F11699,Inputs!E:E,0)))</f>
        <v>1399</v>
      </c>
      <c r="L11699" s="65" t="str">
        <f>IF(ISBLANK(J11699),,INDEX(Inputs!D:D,MATCH(F11699,Inputs!E:E,0)))</f>
        <v>649BK EvoFox Typhoon Laptop Cooling Pad</v>
      </c>
      <c r="M11699" s="65" t="str">
        <f>IF(ISBLANK(#REF!),,IF(B11699="Online","Online",IF(LEFT(B11699,1)="E","Online","Offline")))</f>
        <v>Offline</v>
      </c>
      <c r="N11699" s="64">
        <f>IF(ISBLANK(M11699),,H11699*INDEX(Inputs!F:F,MATCH(F11699,Inputs!E:E,0)))</f>
        <v>1999</v>
      </c>
      <c r="O11699" s="65"/>
    </row>
    <row r="11700" ht="15.75" customHeight="1" spans="1:15">
      <c r="A11700" s="65" t="s">
        <v>1009</v>
      </c>
      <c r="B11700" s="66" t="s">
        <v>278</v>
      </c>
      <c r="C11700" s="65" t="s">
        <v>1572</v>
      </c>
      <c r="D11700" s="66" t="s">
        <v>370</v>
      </c>
      <c r="E11700" s="66" t="s">
        <v>410</v>
      </c>
      <c r="F11700" s="65">
        <v>250876</v>
      </c>
      <c r="G11700" s="65" t="s">
        <v>26</v>
      </c>
      <c r="H11700" s="67">
        <v>1</v>
      </c>
      <c r="I11700" s="69" t="s">
        <v>1571</v>
      </c>
      <c r="J11700" s="63">
        <f t="shared" si="45"/>
        <v>45038</v>
      </c>
      <c r="K11700" s="64">
        <f>IF(ISBLANK(J11700),,H11700*INDEX(Inputs!G:G,MATCH(F11700,Inputs!E:E,0)))</f>
        <v>1399</v>
      </c>
      <c r="L11700" s="65" t="str">
        <f>IF(ISBLANK(J11700),,INDEX(Inputs!D:D,MATCH(F11700,Inputs!E:E,0)))</f>
        <v>649BK EvoFox Typhoon Laptop Cooling Pad</v>
      </c>
      <c r="M11700" s="65" t="str">
        <f>IF(ISBLANK(#REF!),,IF(B11700="Online","Online",IF(LEFT(B11700,1)="E","Online","Offline")))</f>
        <v>Offline</v>
      </c>
      <c r="N11700" s="64">
        <f>IF(ISBLANK(M11700),,H11700*INDEX(Inputs!F:F,MATCH(F11700,Inputs!E:E,0)))</f>
        <v>1999</v>
      </c>
      <c r="O11700" s="65"/>
    </row>
    <row r="11701" ht="15.75" customHeight="1" spans="1:15">
      <c r="A11701" s="65" t="s">
        <v>458</v>
      </c>
      <c r="B11701" s="66" t="s">
        <v>185</v>
      </c>
      <c r="C11701" s="65" t="s">
        <v>651</v>
      </c>
      <c r="D11701" s="66" t="s">
        <v>370</v>
      </c>
      <c r="E11701" s="66" t="s">
        <v>410</v>
      </c>
      <c r="F11701" s="65">
        <v>250423</v>
      </c>
      <c r="G11701" s="65" t="s">
        <v>11</v>
      </c>
      <c r="H11701" s="67">
        <v>1</v>
      </c>
      <c r="I11701" s="69" t="s">
        <v>1571</v>
      </c>
      <c r="J11701" s="63">
        <f t="shared" si="45"/>
        <v>45038</v>
      </c>
      <c r="K11701" s="64">
        <f>IF(ISBLANK(J11701),,H11701*INDEX(Inputs!G:G,MATCH(F11701,Inputs!E:E,0)))</f>
        <v>759</v>
      </c>
      <c r="L11701" s="65" t="str">
        <f>IF(ISBLANK(J11701),,INDEX(Inputs!D:D,MATCH(F11701,Inputs!E:E,0)))</f>
        <v>650GR Ergo View Laptop Stand-Grey</v>
      </c>
      <c r="M11701" s="65" t="str">
        <f>IF(ISBLANK(#REF!),,IF(B11701="Online","Online",IF(LEFT(B11701,1)="E","Online","Offline")))</f>
        <v>Offline</v>
      </c>
      <c r="N11701" s="64">
        <f>IF(ISBLANK(M11701),,H11701*INDEX(Inputs!F:F,MATCH(F11701,Inputs!E:E,0)))</f>
        <v>899</v>
      </c>
      <c r="O11701" s="65"/>
    </row>
    <row r="11702" ht="15.75" customHeight="1" spans="1:15">
      <c r="A11702" s="65" t="s">
        <v>458</v>
      </c>
      <c r="B11702" s="66" t="s">
        <v>701</v>
      </c>
      <c r="C11702" s="65" t="s">
        <v>702</v>
      </c>
      <c r="D11702" s="66" t="s">
        <v>414</v>
      </c>
      <c r="E11702" s="66" t="s">
        <v>415</v>
      </c>
      <c r="F11702" s="65">
        <v>204736</v>
      </c>
      <c r="G11702" s="65" t="s">
        <v>19</v>
      </c>
      <c r="H11702" s="67">
        <v>1</v>
      </c>
      <c r="I11702" s="69" t="s">
        <v>1571</v>
      </c>
      <c r="J11702" s="63">
        <f t="shared" si="45"/>
        <v>45038</v>
      </c>
      <c r="K11702" s="64">
        <f>IF(ISBLANK(J11702),,H11702*INDEX(Inputs!G:G,MATCH(F11702,Inputs!E:E,0)))</f>
        <v>549</v>
      </c>
      <c r="L11702" s="65" t="str">
        <f>IF(ISBLANK(J11702),,INDEX(Inputs!D:D,MATCH(F11702,Inputs!E:E,0)))</f>
        <v>851PP Xcite Pro Keyboard USB</v>
      </c>
      <c r="M11702" s="65" t="str">
        <f>IF(ISBLANK(#REF!),,IF(B11702="Online","Online",IF(LEFT(B11702,1)="E","Online","Offline")))</f>
        <v>Offline</v>
      </c>
      <c r="N11702" s="64">
        <f>IF(ISBLANK(M11702),,H11702*INDEX(Inputs!F:F,MATCH(F11702,Inputs!E:E,0)))</f>
        <v>599</v>
      </c>
      <c r="O11702" s="65"/>
    </row>
    <row r="11703" ht="15.75" customHeight="1" spans="1:15">
      <c r="A11703" s="65" t="s">
        <v>1367</v>
      </c>
      <c r="B11703" s="66" t="s">
        <v>128</v>
      </c>
      <c r="C11703" s="65" t="s">
        <v>1292</v>
      </c>
      <c r="D11703" s="66" t="s">
        <v>414</v>
      </c>
      <c r="E11703" s="66" t="s">
        <v>415</v>
      </c>
      <c r="F11703" s="65">
        <v>250424</v>
      </c>
      <c r="G11703" s="65" t="s">
        <v>15</v>
      </c>
      <c r="H11703" s="67">
        <v>1</v>
      </c>
      <c r="I11703" s="69" t="s">
        <v>1571</v>
      </c>
      <c r="J11703" s="63">
        <f t="shared" si="45"/>
        <v>45038</v>
      </c>
      <c r="K11703" s="64">
        <f>IF(ISBLANK(J11703),,H11703*INDEX(Inputs!G:G,MATCH(F11703,Inputs!E:E,0)))</f>
        <v>999</v>
      </c>
      <c r="L11703" s="65" t="str">
        <f>IF(ISBLANK(J11703),,INDEX(Inputs!D:D,MATCH(F11703,Inputs!E:E,0)))</f>
        <v>419V2 PRIMUS Wireless Desktop V2</v>
      </c>
      <c r="M11703" s="65" t="str">
        <f>IF(ISBLANK(#REF!),,IF(B11703="Online","Online",IF(LEFT(B11703,1)="E","Online","Offline")))</f>
        <v>Offline</v>
      </c>
      <c r="N11703" s="64">
        <f>IF(ISBLANK(M11703),,H11703*INDEX(Inputs!F:F,MATCH(F11703,Inputs!E:E,0)))</f>
        <v>1199</v>
      </c>
      <c r="O11703" s="65"/>
    </row>
    <row r="11704" ht="15.75" customHeight="1" spans="1:15">
      <c r="A11704" s="65" t="s">
        <v>1367</v>
      </c>
      <c r="B11704" s="66" t="s">
        <v>128</v>
      </c>
      <c r="C11704" s="65" t="s">
        <v>1292</v>
      </c>
      <c r="D11704" s="66" t="s">
        <v>370</v>
      </c>
      <c r="E11704" s="66" t="s">
        <v>880</v>
      </c>
      <c r="F11704" s="65">
        <v>256480</v>
      </c>
      <c r="G11704" s="65" t="s">
        <v>25</v>
      </c>
      <c r="H11704" s="67">
        <v>1</v>
      </c>
      <c r="I11704" s="69" t="s">
        <v>1571</v>
      </c>
      <c r="J11704" s="63">
        <f t="shared" si="45"/>
        <v>45038</v>
      </c>
      <c r="K11704" s="64">
        <f>IF(ISBLANK(J11704),,H11704*INDEX(Inputs!G:G,MATCH(F11704,Inputs!E:E,0)))</f>
        <v>3000</v>
      </c>
      <c r="L11704" s="65" t="str">
        <f>IF(ISBLANK(J11704),,INDEX(Inputs!D:D,MATCH(F11704,Inputs!E:E,0)))</f>
        <v>998PP EvoFox Prime Gaming Bundle (422,423,658,597)</v>
      </c>
      <c r="M11704" s="65" t="str">
        <f>IF(ISBLANK(#REF!),,IF(B11704="Online","Online",IF(LEFT(B11704,1)="E","Online","Offline")))</f>
        <v>Offline</v>
      </c>
      <c r="N11704" s="64">
        <f>IF(ISBLANK(M11704),,H11704*INDEX(Inputs!F:F,MATCH(F11704,Inputs!E:E,0)))</f>
        <v>5496</v>
      </c>
      <c r="O11704" s="65"/>
    </row>
    <row r="11705" ht="15.75" customHeight="1" spans="1:15">
      <c r="A11705" s="65" t="s">
        <v>445</v>
      </c>
      <c r="B11705" s="66" t="s">
        <v>170</v>
      </c>
      <c r="C11705" s="65" t="s">
        <v>446</v>
      </c>
      <c r="D11705" s="66" t="s">
        <v>370</v>
      </c>
      <c r="E11705" s="66" t="s">
        <v>880</v>
      </c>
      <c r="F11705" s="65">
        <v>256480</v>
      </c>
      <c r="G11705" s="65" t="s">
        <v>25</v>
      </c>
      <c r="H11705" s="67">
        <v>1</v>
      </c>
      <c r="I11705" s="69" t="s">
        <v>1571</v>
      </c>
      <c r="J11705" s="63">
        <f t="shared" si="45"/>
        <v>45038</v>
      </c>
      <c r="K11705" s="64">
        <f>IF(ISBLANK(J11705),,H11705*INDEX(Inputs!G:G,MATCH(F11705,Inputs!E:E,0)))</f>
        <v>3000</v>
      </c>
      <c r="L11705" s="65" t="str">
        <f>IF(ISBLANK(J11705),,INDEX(Inputs!D:D,MATCH(F11705,Inputs!E:E,0)))</f>
        <v>998PP EvoFox Prime Gaming Bundle (422,423,658,597)</v>
      </c>
      <c r="M11705" s="65" t="str">
        <f>IF(ISBLANK(#REF!),,IF(B11705="Online","Online",IF(LEFT(B11705,1)="E","Online","Offline")))</f>
        <v>Offline</v>
      </c>
      <c r="N11705" s="64">
        <f>IF(ISBLANK(M11705),,H11705*INDEX(Inputs!F:F,MATCH(F11705,Inputs!E:E,0)))</f>
        <v>5496</v>
      </c>
      <c r="O11705" s="65"/>
    </row>
    <row r="11706" ht="15.75" customHeight="1" spans="1:15">
      <c r="A11706" s="65" t="s">
        <v>908</v>
      </c>
      <c r="B11706" s="66" t="s">
        <v>231</v>
      </c>
      <c r="C11706" s="65" t="s">
        <v>793</v>
      </c>
      <c r="D11706" s="66" t="s">
        <v>370</v>
      </c>
      <c r="E11706" s="66" t="s">
        <v>880</v>
      </c>
      <c r="F11706" s="65">
        <v>256480</v>
      </c>
      <c r="G11706" s="65" t="s">
        <v>25</v>
      </c>
      <c r="H11706" s="67">
        <v>1</v>
      </c>
      <c r="I11706" s="69" t="s">
        <v>1571</v>
      </c>
      <c r="J11706" s="63">
        <f t="shared" si="45"/>
        <v>45038</v>
      </c>
      <c r="K11706" s="64">
        <f>IF(ISBLANK(J11706),,H11706*INDEX(Inputs!G:G,MATCH(F11706,Inputs!E:E,0)))</f>
        <v>3000</v>
      </c>
      <c r="L11706" s="65" t="str">
        <f>IF(ISBLANK(J11706),,INDEX(Inputs!D:D,MATCH(F11706,Inputs!E:E,0)))</f>
        <v>998PP EvoFox Prime Gaming Bundle (422,423,658,597)</v>
      </c>
      <c r="M11706" s="65" t="str">
        <f>IF(ISBLANK(#REF!),,IF(B11706="Online","Online",IF(LEFT(B11706,1)="E","Online","Offline")))</f>
        <v>Offline</v>
      </c>
      <c r="N11706" s="64">
        <f>IF(ISBLANK(M11706),,H11706*INDEX(Inputs!F:F,MATCH(F11706,Inputs!E:E,0)))</f>
        <v>5496</v>
      </c>
      <c r="O11706" s="65"/>
    </row>
    <row r="11707" ht="15.75" customHeight="1" spans="1:15">
      <c r="A11707" s="65" t="s">
        <v>327</v>
      </c>
      <c r="B11707" s="66" t="s">
        <v>118</v>
      </c>
      <c r="C11707" s="65" t="s">
        <v>611</v>
      </c>
      <c r="D11707" s="66" t="s">
        <v>370</v>
      </c>
      <c r="E11707" s="66" t="s">
        <v>880</v>
      </c>
      <c r="F11707" s="65">
        <v>256479</v>
      </c>
      <c r="G11707" s="65" t="s">
        <v>28</v>
      </c>
      <c r="H11707" s="67">
        <v>1</v>
      </c>
      <c r="I11707" s="69" t="s">
        <v>1571</v>
      </c>
      <c r="J11707" s="63">
        <f t="shared" si="45"/>
        <v>45038</v>
      </c>
      <c r="K11707" s="64">
        <f>IF(ISBLANK(J11707),,H11707*INDEX(Inputs!G:G,MATCH(F11707,Inputs!E:E,0)))</f>
        <v>2500</v>
      </c>
      <c r="L11707" s="65" t="str">
        <f>IF(ISBLANK(J11707),,INDEX(Inputs!D:D,MATCH(F11707,Inputs!E:E,0)))</f>
        <v>997PP EvoFox Explore Gaming Bundle (422,423,659,595)</v>
      </c>
      <c r="M11707" s="65" t="str">
        <f>IF(ISBLANK(#REF!),,IF(B11707="Online","Online",IF(LEFT(B11707,1)="E","Online","Offline")))</f>
        <v>Offline</v>
      </c>
      <c r="N11707" s="64">
        <f>IF(ISBLANK(M11707),,H11707*INDEX(Inputs!F:F,MATCH(F11707,Inputs!E:E,0)))</f>
        <v>4796</v>
      </c>
      <c r="O11707" s="65"/>
    </row>
    <row r="11708" ht="15.75" customHeight="1" spans="1:15">
      <c r="A11708" s="65" t="s">
        <v>367</v>
      </c>
      <c r="B11708" s="66" t="s">
        <v>556</v>
      </c>
      <c r="C11708" s="65" t="s">
        <v>557</v>
      </c>
      <c r="D11708" s="66" t="s">
        <v>464</v>
      </c>
      <c r="E11708" s="66" t="s">
        <v>465</v>
      </c>
      <c r="F11708" s="65">
        <v>250421</v>
      </c>
      <c r="G11708" s="65" t="s">
        <v>14</v>
      </c>
      <c r="H11708" s="67">
        <v>1</v>
      </c>
      <c r="I11708" s="69" t="s">
        <v>1571</v>
      </c>
      <c r="J11708" s="63">
        <f t="shared" si="45"/>
        <v>45038</v>
      </c>
      <c r="K11708" s="64">
        <f>IF(ISBLANK(J11708),,H11708*INDEX(Inputs!G:G,MATCH(F11708,Inputs!E:E,0)))</f>
        <v>779</v>
      </c>
      <c r="L11708" s="65" t="str">
        <f>IF(ISBLANK(J11708),,INDEX(Inputs!D:D,MATCH(F11708,Inputs!E:E,0)))</f>
        <v>146BK NeoCase Sleeve MP 450 14</v>
      </c>
      <c r="M11708" s="65" t="str">
        <f>IF(ISBLANK(#REF!),,IF(B11708="Online","Online",IF(LEFT(B11708,1)="E","Online","Offline")))</f>
        <v>Offline</v>
      </c>
      <c r="N11708" s="64">
        <f>IF(ISBLANK(M11708),,H11708*INDEX(Inputs!F:F,MATCH(F11708,Inputs!E:E,0)))</f>
        <v>1249</v>
      </c>
      <c r="O11708" s="65"/>
    </row>
    <row r="11709" ht="15.75" customHeight="1" spans="1:15">
      <c r="A11709" s="65" t="s">
        <v>462</v>
      </c>
      <c r="B11709" s="66" t="s">
        <v>155</v>
      </c>
      <c r="C11709" s="65" t="s">
        <v>534</v>
      </c>
      <c r="D11709" s="66" t="s">
        <v>464</v>
      </c>
      <c r="E11709" s="66" t="s">
        <v>465</v>
      </c>
      <c r="F11709" s="65">
        <v>250421</v>
      </c>
      <c r="G11709" s="65" t="s">
        <v>14</v>
      </c>
      <c r="H11709" s="67">
        <v>1</v>
      </c>
      <c r="I11709" s="69" t="s">
        <v>1571</v>
      </c>
      <c r="J11709" s="63">
        <f t="shared" si="45"/>
        <v>45038</v>
      </c>
      <c r="K11709" s="64">
        <f>IF(ISBLANK(J11709),,H11709*INDEX(Inputs!G:G,MATCH(F11709,Inputs!E:E,0)))</f>
        <v>779</v>
      </c>
      <c r="L11709" s="65" t="str">
        <f>IF(ISBLANK(J11709),,INDEX(Inputs!D:D,MATCH(F11709,Inputs!E:E,0)))</f>
        <v>146BK NeoCase Sleeve MP 450 14</v>
      </c>
      <c r="M11709" s="65" t="str">
        <f>IF(ISBLANK(#REF!),,IF(B11709="Online","Online",IF(LEFT(B11709,1)="E","Online","Offline")))</f>
        <v>Offline</v>
      </c>
      <c r="N11709" s="64">
        <f>IF(ISBLANK(M11709),,H11709*INDEX(Inputs!F:F,MATCH(F11709,Inputs!E:E,0)))</f>
        <v>1249</v>
      </c>
      <c r="O11709" s="65"/>
    </row>
    <row r="11710" ht="15.75" customHeight="1" spans="1:15">
      <c r="A11710" s="65" t="s">
        <v>341</v>
      </c>
      <c r="B11710" s="66" t="s">
        <v>36</v>
      </c>
      <c r="C11710" s="65" t="s">
        <v>581</v>
      </c>
      <c r="D11710" s="66" t="s">
        <v>370</v>
      </c>
      <c r="E11710" s="66" t="s">
        <v>410</v>
      </c>
      <c r="F11710" s="65">
        <v>250879</v>
      </c>
      <c r="G11710" s="65" t="s">
        <v>30</v>
      </c>
      <c r="H11710" s="67">
        <v>1</v>
      </c>
      <c r="I11710" s="69" t="s">
        <v>1571</v>
      </c>
      <c r="J11710" s="63">
        <f t="shared" si="45"/>
        <v>45038</v>
      </c>
      <c r="K11710" s="64">
        <f>IF(ISBLANK(J11710),,H11710*INDEX(Inputs!G:G,MATCH(F11710,Inputs!E:E,0)))</f>
        <v>699</v>
      </c>
      <c r="L11710" s="65" t="str">
        <f>IF(ISBLANK(J11710),,INDEX(Inputs!D:D,MATCH(F11710,Inputs!E:E,0)))</f>
        <v>597BK Evo Fox Falcon X85 Extra Large Speed Mouse Pad</v>
      </c>
      <c r="M11710" s="65" t="str">
        <f>IF(ISBLANK(#REF!),,IF(B11710="Online","Online",IF(LEFT(B11710,1)="E","Online","Offline")))</f>
        <v>Offline</v>
      </c>
      <c r="N11710" s="64">
        <f>IF(ISBLANK(M11710),,H11710*INDEX(Inputs!F:F,MATCH(F11710,Inputs!E:E,0)))</f>
        <v>1199</v>
      </c>
      <c r="O11710" s="65"/>
    </row>
    <row r="11711" ht="15.75" customHeight="1" spans="1:15">
      <c r="A11711" s="65" t="s">
        <v>338</v>
      </c>
      <c r="B11711" s="66" t="s">
        <v>47</v>
      </c>
      <c r="C11711" s="65" t="s">
        <v>357</v>
      </c>
      <c r="D11711" s="66" t="s">
        <v>370</v>
      </c>
      <c r="E11711" s="66" t="s">
        <v>410</v>
      </c>
      <c r="F11711" s="65">
        <v>250879</v>
      </c>
      <c r="G11711" s="65" t="s">
        <v>30</v>
      </c>
      <c r="H11711" s="67">
        <v>1</v>
      </c>
      <c r="I11711" s="69" t="s">
        <v>1571</v>
      </c>
      <c r="J11711" s="63">
        <f t="shared" si="45"/>
        <v>45038</v>
      </c>
      <c r="K11711" s="64">
        <f>IF(ISBLANK(J11711),,H11711*INDEX(Inputs!G:G,MATCH(F11711,Inputs!E:E,0)))</f>
        <v>699</v>
      </c>
      <c r="L11711" s="65" t="str">
        <f>IF(ISBLANK(J11711),,INDEX(Inputs!D:D,MATCH(F11711,Inputs!E:E,0)))</f>
        <v>597BK Evo Fox Falcon X85 Extra Large Speed Mouse Pad</v>
      </c>
      <c r="M11711" s="65" t="str">
        <f>IF(ISBLANK(#REF!),,IF(B11711="Online","Online",IF(LEFT(B11711,1)="E","Online","Offline")))</f>
        <v>Offline</v>
      </c>
      <c r="N11711" s="64">
        <f>IF(ISBLANK(M11711),,H11711*INDEX(Inputs!F:F,MATCH(F11711,Inputs!E:E,0)))</f>
        <v>1199</v>
      </c>
      <c r="O11711" s="65"/>
    </row>
    <row r="11712" ht="15.75" customHeight="1" spans="1:15">
      <c r="A11712" s="65" t="s">
        <v>630</v>
      </c>
      <c r="B11712" s="66" t="s">
        <v>631</v>
      </c>
      <c r="C11712" s="65" t="s">
        <v>632</v>
      </c>
      <c r="D11712" s="66" t="s">
        <v>370</v>
      </c>
      <c r="E11712" s="66" t="s">
        <v>410</v>
      </c>
      <c r="F11712" s="65">
        <v>250879</v>
      </c>
      <c r="G11712" s="65" t="s">
        <v>30</v>
      </c>
      <c r="H11712" s="67">
        <v>1</v>
      </c>
      <c r="I11712" s="69" t="s">
        <v>1571</v>
      </c>
      <c r="J11712" s="63">
        <f t="shared" si="45"/>
        <v>45038</v>
      </c>
      <c r="K11712" s="64">
        <f>IF(ISBLANK(J11712),,H11712*INDEX(Inputs!G:G,MATCH(F11712,Inputs!E:E,0)))</f>
        <v>699</v>
      </c>
      <c r="L11712" s="65" t="str">
        <f>IF(ISBLANK(J11712),,INDEX(Inputs!D:D,MATCH(F11712,Inputs!E:E,0)))</f>
        <v>597BK Evo Fox Falcon X85 Extra Large Speed Mouse Pad</v>
      </c>
      <c r="M11712" s="65" t="str">
        <f>IF(ISBLANK(#REF!),,IF(B11712="Online","Online",IF(LEFT(B11712,1)="E","Online","Offline")))</f>
        <v>Offline</v>
      </c>
      <c r="N11712" s="64">
        <f>IF(ISBLANK(M11712),,H11712*INDEX(Inputs!F:F,MATCH(F11712,Inputs!E:E,0)))</f>
        <v>1199</v>
      </c>
      <c r="O11712" s="65"/>
    </row>
    <row r="11713" ht="15.75" customHeight="1" spans="1:15">
      <c r="A11713" s="65" t="s">
        <v>353</v>
      </c>
      <c r="B11713" s="66" t="s">
        <v>126</v>
      </c>
      <c r="C11713" s="65" t="s">
        <v>388</v>
      </c>
      <c r="D11713" s="66" t="s">
        <v>370</v>
      </c>
      <c r="E11713" s="66" t="s">
        <v>410</v>
      </c>
      <c r="F11713" s="65">
        <v>250879</v>
      </c>
      <c r="G11713" s="65" t="s">
        <v>30</v>
      </c>
      <c r="H11713" s="67">
        <v>1</v>
      </c>
      <c r="I11713" s="69" t="s">
        <v>1571</v>
      </c>
      <c r="J11713" s="63">
        <f t="shared" si="45"/>
        <v>45038</v>
      </c>
      <c r="K11713" s="64">
        <f>IF(ISBLANK(J11713),,H11713*INDEX(Inputs!G:G,MATCH(F11713,Inputs!E:E,0)))</f>
        <v>699</v>
      </c>
      <c r="L11713" s="65" t="str">
        <f>IF(ISBLANK(J11713),,INDEX(Inputs!D:D,MATCH(F11713,Inputs!E:E,0)))</f>
        <v>597BK Evo Fox Falcon X85 Extra Large Speed Mouse Pad</v>
      </c>
      <c r="M11713" s="65" t="str">
        <f>IF(ISBLANK(#REF!),,IF(B11713="Online","Online",IF(LEFT(B11713,1)="E","Online","Offline")))</f>
        <v>Offline</v>
      </c>
      <c r="N11713" s="64">
        <f>IF(ISBLANK(M11713),,H11713*INDEX(Inputs!F:F,MATCH(F11713,Inputs!E:E,0)))</f>
        <v>1199</v>
      </c>
      <c r="O11713" s="65"/>
    </row>
    <row r="11714" ht="15.75" customHeight="1" spans="1:15">
      <c r="A11714" s="65" t="s">
        <v>454</v>
      </c>
      <c r="B11714" s="66" t="s">
        <v>1505</v>
      </c>
      <c r="C11714" s="65" t="s">
        <v>1506</v>
      </c>
      <c r="D11714" s="66" t="s">
        <v>370</v>
      </c>
      <c r="E11714" s="66" t="s">
        <v>410</v>
      </c>
      <c r="F11714" s="65">
        <v>250879</v>
      </c>
      <c r="G11714" s="65" t="s">
        <v>30</v>
      </c>
      <c r="H11714" s="67">
        <v>1</v>
      </c>
      <c r="I11714" s="69" t="s">
        <v>1571</v>
      </c>
      <c r="J11714" s="63">
        <f t="shared" si="45"/>
        <v>45038</v>
      </c>
      <c r="K11714" s="64">
        <f>IF(ISBLANK(J11714),,H11714*INDEX(Inputs!G:G,MATCH(F11714,Inputs!E:E,0)))</f>
        <v>699</v>
      </c>
      <c r="L11714" s="65" t="str">
        <f>IF(ISBLANK(J11714),,INDEX(Inputs!D:D,MATCH(F11714,Inputs!E:E,0)))</f>
        <v>597BK Evo Fox Falcon X85 Extra Large Speed Mouse Pad</v>
      </c>
      <c r="M11714" s="65" t="str">
        <f>IF(ISBLANK(#REF!),,IF(B11714="Online","Online",IF(LEFT(B11714,1)="E","Online","Offline")))</f>
        <v>Offline</v>
      </c>
      <c r="N11714" s="64">
        <f>IF(ISBLANK(M11714),,H11714*INDEX(Inputs!F:F,MATCH(F11714,Inputs!E:E,0)))</f>
        <v>1199</v>
      </c>
      <c r="O11714" s="65"/>
    </row>
    <row r="11715" ht="15.75" customHeight="1" spans="1:15">
      <c r="A11715" s="65" t="s">
        <v>491</v>
      </c>
      <c r="B11715" s="66" t="s">
        <v>765</v>
      </c>
      <c r="C11715" s="65" t="s">
        <v>765</v>
      </c>
      <c r="D11715" s="66" t="s">
        <v>414</v>
      </c>
      <c r="E11715" s="66" t="s">
        <v>415</v>
      </c>
      <c r="F11715" s="65">
        <v>260090</v>
      </c>
      <c r="G11715" s="65" t="s">
        <v>17</v>
      </c>
      <c r="H11715" s="67">
        <v>1</v>
      </c>
      <c r="I11715" s="69" t="s">
        <v>1573</v>
      </c>
      <c r="J11715" s="63">
        <f t="shared" si="45"/>
        <v>45039</v>
      </c>
      <c r="K11715" s="64">
        <f>IF(ISBLANK(J11715),,H11715*INDEX(Inputs!G:G,MATCH(F11715,Inputs!E:E,0)))</f>
        <v>729</v>
      </c>
      <c r="L11715" s="65" t="str">
        <f>IF(ISBLANK(J11715),,INDEX(Inputs!D:D,MATCH(F11715,Inputs!E:E,0)))</f>
        <v>400PP Xcite Neo Keyboard &amp; Mouse USB</v>
      </c>
      <c r="M11715" s="65" t="str">
        <f>IF(ISBLANK(#REF!),,IF(B11715="Online","Online",IF(LEFT(B11715,1)="E","Online","Offline")))</f>
        <v>Online</v>
      </c>
      <c r="N11715" s="64">
        <f>IF(ISBLANK(M11715),,H11715*INDEX(Inputs!F:F,MATCH(F11715,Inputs!E:E,0)))</f>
        <v>899</v>
      </c>
      <c r="O11715" s="65"/>
    </row>
    <row r="11716" ht="15.75" customHeight="1" spans="1:15">
      <c r="A11716" s="65" t="s">
        <v>1075</v>
      </c>
      <c r="B11716" s="66" t="s">
        <v>248</v>
      </c>
      <c r="C11716" s="65" t="s">
        <v>916</v>
      </c>
      <c r="D11716" s="66" t="s">
        <v>370</v>
      </c>
      <c r="E11716" s="66" t="s">
        <v>371</v>
      </c>
      <c r="F11716" s="65">
        <v>250417</v>
      </c>
      <c r="G11716" s="65" t="s">
        <v>39</v>
      </c>
      <c r="H11716" s="67">
        <v>1</v>
      </c>
      <c r="I11716" s="69" t="s">
        <v>1573</v>
      </c>
      <c r="J11716" s="63">
        <f t="shared" si="45"/>
        <v>45039</v>
      </c>
      <c r="K11716" s="64">
        <f>IF(ISBLANK(J11716),,H11716*INDEX(Inputs!G:G,MATCH(F11716,Inputs!E:E,0)))</f>
        <v>929</v>
      </c>
      <c r="L11716" s="65" t="str">
        <f>IF(ISBLANK(J11716),,INDEX(Inputs!D:D,MATCH(F11716,Inputs!E:E,0)))</f>
        <v>416PP Super Speed Hub 4 Port USB 3.0</v>
      </c>
      <c r="M11716" s="65" t="str">
        <f>IF(ISBLANK(#REF!),,IF(B11716="Online","Online",IF(LEFT(B11716,1)="E","Online","Offline")))</f>
        <v>Offline</v>
      </c>
      <c r="N11716" s="64">
        <f>IF(ISBLANK(M11716),,H11716*INDEX(Inputs!F:F,MATCH(F11716,Inputs!E:E,0)))</f>
        <v>1499</v>
      </c>
      <c r="O11716" s="65"/>
    </row>
    <row r="11717" ht="15.75" customHeight="1" spans="1:15">
      <c r="A11717" s="65" t="s">
        <v>341</v>
      </c>
      <c r="B11717" s="66" t="s">
        <v>43</v>
      </c>
      <c r="C11717" s="65" t="s">
        <v>526</v>
      </c>
      <c r="D11717" s="66" t="s">
        <v>414</v>
      </c>
      <c r="E11717" s="66" t="s">
        <v>415</v>
      </c>
      <c r="F11717" s="65">
        <v>250874</v>
      </c>
      <c r="G11717" s="65" t="s">
        <v>13</v>
      </c>
      <c r="H11717" s="67">
        <v>1</v>
      </c>
      <c r="I11717" s="69" t="s">
        <v>1573</v>
      </c>
      <c r="J11717" s="63">
        <f t="shared" si="45"/>
        <v>45039</v>
      </c>
      <c r="K11717" s="64">
        <f>IF(ISBLANK(J11717),,H11717*INDEX(Inputs!G:G,MATCH(F11717,Inputs!E:E,0)))</f>
        <v>1349</v>
      </c>
      <c r="L11717" s="65" t="str">
        <f>IF(ISBLANK(J11717),,INDEX(Inputs!D:D,MATCH(F11717,Inputs!E:E,0)))</f>
        <v>432BK EvoFox X-Team Gaming Keyboard &amp; Mouse (USB)</v>
      </c>
      <c r="M11717" s="65" t="str">
        <f>IF(ISBLANK(#REF!),,IF(B11717="Online","Online",IF(LEFT(B11717,1)="E","Online","Offline")))</f>
        <v>Offline</v>
      </c>
      <c r="N11717" s="64">
        <f>IF(ISBLANK(M11717),,H11717*INDEX(Inputs!F:F,MATCH(F11717,Inputs!E:E,0)))</f>
        <v>1899</v>
      </c>
      <c r="O11717" s="65"/>
    </row>
    <row r="11718" ht="15.75" customHeight="1" spans="1:15">
      <c r="A11718" s="65" t="s">
        <v>367</v>
      </c>
      <c r="B11718" s="66" t="s">
        <v>86</v>
      </c>
      <c r="C11718" s="65" t="s">
        <v>671</v>
      </c>
      <c r="D11718" s="66" t="s">
        <v>414</v>
      </c>
      <c r="E11718" s="66" t="s">
        <v>415</v>
      </c>
      <c r="F11718" s="65">
        <v>250874</v>
      </c>
      <c r="G11718" s="65" t="s">
        <v>13</v>
      </c>
      <c r="H11718" s="67">
        <v>1</v>
      </c>
      <c r="I11718" s="69" t="s">
        <v>1573</v>
      </c>
      <c r="J11718" s="63">
        <f t="shared" si="45"/>
        <v>45039</v>
      </c>
      <c r="K11718" s="64">
        <f>IF(ISBLANK(J11718),,H11718*INDEX(Inputs!G:G,MATCH(F11718,Inputs!E:E,0)))</f>
        <v>1349</v>
      </c>
      <c r="L11718" s="65" t="str">
        <f>IF(ISBLANK(J11718),,INDEX(Inputs!D:D,MATCH(F11718,Inputs!E:E,0)))</f>
        <v>432BK EvoFox X-Team Gaming Keyboard &amp; Mouse (USB)</v>
      </c>
      <c r="M11718" s="65" t="str">
        <f>IF(ISBLANK(#REF!),,IF(B11718="Online","Online",IF(LEFT(B11718,1)="E","Online","Offline")))</f>
        <v>Offline</v>
      </c>
      <c r="N11718" s="64">
        <f>IF(ISBLANK(M11718),,H11718*INDEX(Inputs!F:F,MATCH(F11718,Inputs!E:E,0)))</f>
        <v>1899</v>
      </c>
      <c r="O11718" s="65"/>
    </row>
    <row r="11719" ht="15.75" customHeight="1" spans="1:15">
      <c r="A11719" s="65" t="s">
        <v>697</v>
      </c>
      <c r="B11719" s="66" t="s">
        <v>698</v>
      </c>
      <c r="C11719" s="65" t="s">
        <v>699</v>
      </c>
      <c r="D11719" s="66" t="s">
        <v>414</v>
      </c>
      <c r="E11719" s="66" t="s">
        <v>415</v>
      </c>
      <c r="F11719" s="65">
        <v>250874</v>
      </c>
      <c r="G11719" s="65" t="s">
        <v>13</v>
      </c>
      <c r="H11719" s="67">
        <v>1</v>
      </c>
      <c r="I11719" s="69" t="s">
        <v>1573</v>
      </c>
      <c r="J11719" s="63">
        <f t="shared" si="45"/>
        <v>45039</v>
      </c>
      <c r="K11719" s="64">
        <f>IF(ISBLANK(J11719),,H11719*INDEX(Inputs!G:G,MATCH(F11719,Inputs!E:E,0)))</f>
        <v>1349</v>
      </c>
      <c r="L11719" s="65" t="str">
        <f>IF(ISBLANK(J11719),,INDEX(Inputs!D:D,MATCH(F11719,Inputs!E:E,0)))</f>
        <v>432BK EvoFox X-Team Gaming Keyboard &amp; Mouse (USB)</v>
      </c>
      <c r="M11719" s="65" t="str">
        <f>IF(ISBLANK(#REF!),,IF(B11719="Online","Online",IF(LEFT(B11719,1)="E","Online","Offline")))</f>
        <v>Offline</v>
      </c>
      <c r="N11719" s="64">
        <f>IF(ISBLANK(M11719),,H11719*INDEX(Inputs!F:F,MATCH(F11719,Inputs!E:E,0)))</f>
        <v>1899</v>
      </c>
      <c r="O11719" s="65"/>
    </row>
    <row r="11720" ht="15.75" customHeight="1" spans="1:15">
      <c r="A11720" s="65" t="s">
        <v>935</v>
      </c>
      <c r="B11720" s="66" t="s">
        <v>936</v>
      </c>
      <c r="C11720" s="65" t="s">
        <v>937</v>
      </c>
      <c r="D11720" s="66" t="s">
        <v>414</v>
      </c>
      <c r="E11720" s="66" t="s">
        <v>415</v>
      </c>
      <c r="F11720" s="65">
        <v>250874</v>
      </c>
      <c r="G11720" s="65" t="s">
        <v>13</v>
      </c>
      <c r="H11720" s="67">
        <v>1</v>
      </c>
      <c r="I11720" s="69" t="s">
        <v>1573</v>
      </c>
      <c r="J11720" s="63">
        <f t="shared" si="45"/>
        <v>45039</v>
      </c>
      <c r="K11720" s="64">
        <f>IF(ISBLANK(J11720),,H11720*INDEX(Inputs!G:G,MATCH(F11720,Inputs!E:E,0)))</f>
        <v>1349</v>
      </c>
      <c r="L11720" s="65" t="str">
        <f>IF(ISBLANK(J11720),,INDEX(Inputs!D:D,MATCH(F11720,Inputs!E:E,0)))</f>
        <v>432BK EvoFox X-Team Gaming Keyboard &amp; Mouse (USB)</v>
      </c>
      <c r="M11720" s="65" t="str">
        <f>IF(ISBLANK(#REF!),,IF(B11720="Online","Online",IF(LEFT(B11720,1)="E","Online","Offline")))</f>
        <v>Offline</v>
      </c>
      <c r="N11720" s="64">
        <f>IF(ISBLANK(M11720),,H11720*INDEX(Inputs!F:F,MATCH(F11720,Inputs!E:E,0)))</f>
        <v>1899</v>
      </c>
      <c r="O11720" s="65"/>
    </row>
    <row r="11721" ht="15.75" customHeight="1" spans="1:15">
      <c r="A11721" s="65" t="s">
        <v>1432</v>
      </c>
      <c r="B11721" s="66" t="s">
        <v>765</v>
      </c>
      <c r="C11721" s="65" t="s">
        <v>765</v>
      </c>
      <c r="D11721" s="66" t="s">
        <v>414</v>
      </c>
      <c r="E11721" s="66" t="s">
        <v>415</v>
      </c>
      <c r="F11721" s="65">
        <v>250875</v>
      </c>
      <c r="G11721" s="65" t="s">
        <v>103</v>
      </c>
      <c r="H11721" s="67">
        <v>1</v>
      </c>
      <c r="I11721" s="69" t="s">
        <v>1573</v>
      </c>
      <c r="J11721" s="63">
        <f t="shared" si="45"/>
        <v>45039</v>
      </c>
      <c r="K11721" s="64">
        <f>IF(ISBLANK(J11721),,H11721*INDEX(Inputs!G:G,MATCH(F11721,Inputs!E:E,0)))</f>
        <v>1099</v>
      </c>
      <c r="L11721" s="65" t="str">
        <f>IF(ISBLANK(J11721),,INDEX(Inputs!D:D,MATCH(F11721,Inputs!E:E,0)))</f>
        <v>433BK EvoFox WarHammer Gaming Keyboard (USB)</v>
      </c>
      <c r="M11721" s="65" t="str">
        <f>IF(ISBLANK(#REF!),,IF(B11721="Online","Online",IF(LEFT(B11721,1)="E","Online","Offline")))</f>
        <v>Online</v>
      </c>
      <c r="N11721" s="64">
        <f>IF(ISBLANK(M11721),,H11721*INDEX(Inputs!F:F,MATCH(F11721,Inputs!E:E,0)))</f>
        <v>1499</v>
      </c>
      <c r="O11721" s="65"/>
    </row>
    <row r="11722" ht="15.75" customHeight="1" spans="1:15">
      <c r="A11722" s="65" t="s">
        <v>353</v>
      </c>
      <c r="B11722" s="66" t="s">
        <v>76</v>
      </c>
      <c r="C11722" s="65" t="s">
        <v>379</v>
      </c>
      <c r="D11722" s="66" t="s">
        <v>329</v>
      </c>
      <c r="E11722" s="66" t="s">
        <v>330</v>
      </c>
      <c r="F11722" s="65">
        <v>259864</v>
      </c>
      <c r="G11722" s="65" t="s">
        <v>1118</v>
      </c>
      <c r="H11722" s="67">
        <v>1</v>
      </c>
      <c r="I11722" s="69" t="s">
        <v>1573</v>
      </c>
      <c r="J11722" s="63">
        <f t="shared" si="45"/>
        <v>45039</v>
      </c>
      <c r="K11722" s="64">
        <f>IF(ISBLANK(J11722),,H11722*INDEX(Inputs!G:G,MATCH(F11722,Inputs!E:E,0)))</f>
        <v>1499</v>
      </c>
      <c r="L11722" s="65" t="str">
        <f>IF(ISBLANK(J11722),,INDEX(Inputs!D:D,MATCH(F11722,Inputs!E:E,0)))</f>
        <v>579GR EvoFox Elite Ops Controller-Grey</v>
      </c>
      <c r="M11722" s="65" t="str">
        <f>IF(ISBLANK(#REF!),,IF(B11722="Online","Online",IF(LEFT(B11722,1)="E","Online","Offline")))</f>
        <v>Offline</v>
      </c>
      <c r="N11722" s="64">
        <f>IF(ISBLANK(M11722),,H11722*INDEX(Inputs!F:F,MATCH(F11722,Inputs!E:E,0)))</f>
        <v>2299</v>
      </c>
      <c r="O11722" s="65"/>
    </row>
    <row r="11723" ht="15.75" customHeight="1" spans="1:15">
      <c r="A11723" s="65" t="s">
        <v>1574</v>
      </c>
      <c r="B11723" s="66" t="s">
        <v>1575</v>
      </c>
      <c r="C11723" s="65" t="s">
        <v>1576</v>
      </c>
      <c r="D11723" s="66" t="s">
        <v>329</v>
      </c>
      <c r="E11723" s="66" t="s">
        <v>330</v>
      </c>
      <c r="F11723" s="65">
        <v>259865</v>
      </c>
      <c r="G11723" s="65" t="s">
        <v>1121</v>
      </c>
      <c r="H11723" s="67">
        <v>1</v>
      </c>
      <c r="I11723" s="69" t="s">
        <v>1573</v>
      </c>
      <c r="J11723" s="63">
        <f t="shared" si="45"/>
        <v>45039</v>
      </c>
      <c r="K11723" s="64">
        <f>IF(ISBLANK(J11723),,H11723*INDEX(Inputs!G:G,MATCH(F11723,Inputs!E:E,0)))</f>
        <v>2499</v>
      </c>
      <c r="L11723" s="65" t="str">
        <f>IF(ISBLANK(J11723),,INDEX(Inputs!D:D,MATCH(F11723,Inputs!E:E,0)))</f>
        <v>580BL EvoFox Elite Play Wireless Gamepad-Blue</v>
      </c>
      <c r="M11723" s="65" t="str">
        <f>IF(ISBLANK(#REF!),,IF(B11723="Online","Online",IF(LEFT(B11723,1)="E","Online","Offline")))</f>
        <v>Offline</v>
      </c>
      <c r="N11723" s="64">
        <f>IF(ISBLANK(M11723),,H11723*INDEX(Inputs!F:F,MATCH(F11723,Inputs!E:E,0)))</f>
        <v>3299</v>
      </c>
      <c r="O11723" s="65"/>
    </row>
    <row r="11724" ht="15.75" customHeight="1" spans="1:15">
      <c r="A11724" s="65" t="s">
        <v>367</v>
      </c>
      <c r="B11724" s="66" t="s">
        <v>94</v>
      </c>
      <c r="C11724" s="65" t="s">
        <v>610</v>
      </c>
      <c r="D11724" s="66" t="s">
        <v>370</v>
      </c>
      <c r="E11724" s="66" t="s">
        <v>410</v>
      </c>
      <c r="F11724" s="65">
        <v>250877</v>
      </c>
      <c r="G11724" s="65" t="s">
        <v>22</v>
      </c>
      <c r="H11724" s="67">
        <v>2</v>
      </c>
      <c r="I11724" s="69" t="s">
        <v>1573</v>
      </c>
      <c r="J11724" s="63">
        <f t="shared" si="45"/>
        <v>45039</v>
      </c>
      <c r="K11724" s="64">
        <f>IF(ISBLANK(J11724),,H11724*INDEX(Inputs!G:G,MATCH(F11724,Inputs!E:E,0)))</f>
        <v>698</v>
      </c>
      <c r="L11724" s="65" t="str">
        <f>IF(ISBLANK(J11724),,INDEX(Inputs!D:D,MATCH(F11724,Inputs!E:E,0)))</f>
        <v>595BK Evo Fox Falcon X35 Medium Speed Mouse Pad</v>
      </c>
      <c r="M11724" s="65" t="str">
        <f>IF(ISBLANK(#REF!),,IF(B11724="Online","Online",IF(LEFT(B11724,1)="E","Online","Offline")))</f>
        <v>Offline</v>
      </c>
      <c r="N11724" s="64">
        <f>IF(ISBLANK(M11724),,H11724*INDEX(Inputs!F:F,MATCH(F11724,Inputs!E:E,0)))</f>
        <v>1398</v>
      </c>
      <c r="O11724" s="65"/>
    </row>
    <row r="11725" ht="15.75" customHeight="1" spans="1:15">
      <c r="A11725" s="65" t="s">
        <v>1390</v>
      </c>
      <c r="B11725" s="66" t="s">
        <v>765</v>
      </c>
      <c r="C11725" s="65" t="s">
        <v>765</v>
      </c>
      <c r="D11725" s="66" t="s">
        <v>370</v>
      </c>
      <c r="E11725" s="66" t="s">
        <v>410</v>
      </c>
      <c r="F11725" s="65">
        <v>250877</v>
      </c>
      <c r="G11725" s="65" t="s">
        <v>22</v>
      </c>
      <c r="H11725" s="67">
        <v>1</v>
      </c>
      <c r="I11725" s="69" t="s">
        <v>1573</v>
      </c>
      <c r="J11725" s="63">
        <f t="shared" si="45"/>
        <v>45039</v>
      </c>
      <c r="K11725" s="64">
        <f>IF(ISBLANK(J11725),,H11725*INDEX(Inputs!G:G,MATCH(F11725,Inputs!E:E,0)))</f>
        <v>349</v>
      </c>
      <c r="L11725" s="65" t="str">
        <f>IF(ISBLANK(J11725),,INDEX(Inputs!D:D,MATCH(F11725,Inputs!E:E,0)))</f>
        <v>595BK Evo Fox Falcon X35 Medium Speed Mouse Pad</v>
      </c>
      <c r="M11725" s="65" t="str">
        <f>IF(ISBLANK(#REF!),,IF(B11725="Online","Online",IF(LEFT(B11725,1)="E","Online","Offline")))</f>
        <v>Online</v>
      </c>
      <c r="N11725" s="64">
        <f>IF(ISBLANK(M11725),,H11725*INDEX(Inputs!F:F,MATCH(F11725,Inputs!E:E,0)))</f>
        <v>699</v>
      </c>
      <c r="O11725" s="65"/>
    </row>
    <row r="11726" ht="15.75" customHeight="1" spans="1:15">
      <c r="A11726" s="65" t="s">
        <v>327</v>
      </c>
      <c r="B11726" s="66" t="s">
        <v>505</v>
      </c>
      <c r="C11726" s="65" t="s">
        <v>506</v>
      </c>
      <c r="D11726" s="66" t="s">
        <v>370</v>
      </c>
      <c r="E11726" s="66" t="s">
        <v>410</v>
      </c>
      <c r="F11726" s="65">
        <v>250876</v>
      </c>
      <c r="G11726" s="65" t="s">
        <v>26</v>
      </c>
      <c r="H11726" s="67">
        <v>-1</v>
      </c>
      <c r="I11726" s="69" t="s">
        <v>1573</v>
      </c>
      <c r="J11726" s="63">
        <f t="shared" si="45"/>
        <v>45039</v>
      </c>
      <c r="K11726" s="64">
        <f>IF(ISBLANK(J11726),,H11726*INDEX(Inputs!G:G,MATCH(F11726,Inputs!E:E,0)))</f>
        <v>-1399</v>
      </c>
      <c r="L11726" s="65" t="str">
        <f>IF(ISBLANK(J11726),,INDEX(Inputs!D:D,MATCH(F11726,Inputs!E:E,0)))</f>
        <v>649BK EvoFox Typhoon Laptop Cooling Pad</v>
      </c>
      <c r="M11726" s="65" t="str">
        <f>IF(ISBLANK(#REF!),,IF(B11726="Online","Online",IF(LEFT(B11726,1)="E","Online","Offline")))</f>
        <v>Offline</v>
      </c>
      <c r="N11726" s="64">
        <f>IF(ISBLANK(M11726),,H11726*INDEX(Inputs!F:F,MATCH(F11726,Inputs!E:E,0)))</f>
        <v>-1999</v>
      </c>
      <c r="O11726" s="65"/>
    </row>
    <row r="11727" ht="15.75" customHeight="1" spans="1:15">
      <c r="A11727" s="65" t="s">
        <v>509</v>
      </c>
      <c r="B11727" s="66" t="s">
        <v>112</v>
      </c>
      <c r="C11727" s="65" t="s">
        <v>510</v>
      </c>
      <c r="D11727" s="66" t="s">
        <v>370</v>
      </c>
      <c r="E11727" s="66" t="s">
        <v>410</v>
      </c>
      <c r="F11727" s="65">
        <v>250876</v>
      </c>
      <c r="G11727" s="65" t="s">
        <v>26</v>
      </c>
      <c r="H11727" s="67">
        <v>1</v>
      </c>
      <c r="I11727" s="69" t="s">
        <v>1573</v>
      </c>
      <c r="J11727" s="63">
        <f t="shared" si="45"/>
        <v>45039</v>
      </c>
      <c r="K11727" s="64">
        <f>IF(ISBLANK(J11727),,H11727*INDEX(Inputs!G:G,MATCH(F11727,Inputs!E:E,0)))</f>
        <v>1399</v>
      </c>
      <c r="L11727" s="65" t="str">
        <f>IF(ISBLANK(J11727),,INDEX(Inputs!D:D,MATCH(F11727,Inputs!E:E,0)))</f>
        <v>649BK EvoFox Typhoon Laptop Cooling Pad</v>
      </c>
      <c r="M11727" s="65" t="str">
        <f>IF(ISBLANK(#REF!),,IF(B11727="Online","Online",IF(LEFT(B11727,1)="E","Online","Offline")))</f>
        <v>Offline</v>
      </c>
      <c r="N11727" s="64">
        <f>IF(ISBLANK(M11727),,H11727*INDEX(Inputs!F:F,MATCH(F11727,Inputs!E:E,0)))</f>
        <v>1999</v>
      </c>
      <c r="O11727" s="65"/>
    </row>
    <row r="11728" ht="15.75" customHeight="1" spans="1:15">
      <c r="A11728" s="65" t="s">
        <v>458</v>
      </c>
      <c r="B11728" s="66" t="s">
        <v>179</v>
      </c>
      <c r="C11728" s="65" t="s">
        <v>523</v>
      </c>
      <c r="D11728" s="66" t="s">
        <v>370</v>
      </c>
      <c r="E11728" s="66" t="s">
        <v>410</v>
      </c>
      <c r="F11728" s="65">
        <v>250876</v>
      </c>
      <c r="G11728" s="65" t="s">
        <v>26</v>
      </c>
      <c r="H11728" s="67">
        <v>1</v>
      </c>
      <c r="I11728" s="69" t="s">
        <v>1573</v>
      </c>
      <c r="J11728" s="63">
        <f t="shared" si="45"/>
        <v>45039</v>
      </c>
      <c r="K11728" s="64">
        <f>IF(ISBLANK(J11728),,H11728*INDEX(Inputs!G:G,MATCH(F11728,Inputs!E:E,0)))</f>
        <v>1399</v>
      </c>
      <c r="L11728" s="65" t="str">
        <f>IF(ISBLANK(J11728),,INDEX(Inputs!D:D,MATCH(F11728,Inputs!E:E,0)))</f>
        <v>649BK EvoFox Typhoon Laptop Cooling Pad</v>
      </c>
      <c r="M11728" s="65" t="str">
        <f>IF(ISBLANK(#REF!),,IF(B11728="Online","Online",IF(LEFT(B11728,1)="E","Online","Offline")))</f>
        <v>Offline</v>
      </c>
      <c r="N11728" s="64">
        <f>IF(ISBLANK(M11728),,H11728*INDEX(Inputs!F:F,MATCH(F11728,Inputs!E:E,0)))</f>
        <v>1999</v>
      </c>
      <c r="O11728" s="65"/>
    </row>
    <row r="11729" ht="15.75" customHeight="1" spans="1:15">
      <c r="A11729" s="65" t="s">
        <v>850</v>
      </c>
      <c r="B11729" s="66" t="s">
        <v>220</v>
      </c>
      <c r="C11729" s="65" t="s">
        <v>555</v>
      </c>
      <c r="D11729" s="66" t="s">
        <v>370</v>
      </c>
      <c r="E11729" s="66" t="s">
        <v>410</v>
      </c>
      <c r="F11729" s="65">
        <v>250876</v>
      </c>
      <c r="G11729" s="65" t="s">
        <v>26</v>
      </c>
      <c r="H11729" s="67">
        <v>1</v>
      </c>
      <c r="I11729" s="69" t="s">
        <v>1573</v>
      </c>
      <c r="J11729" s="63">
        <f t="shared" si="45"/>
        <v>45039</v>
      </c>
      <c r="K11729" s="64">
        <f>IF(ISBLANK(J11729),,H11729*INDEX(Inputs!G:G,MATCH(F11729,Inputs!E:E,0)))</f>
        <v>1399</v>
      </c>
      <c r="L11729" s="65" t="str">
        <f>IF(ISBLANK(J11729),,INDEX(Inputs!D:D,MATCH(F11729,Inputs!E:E,0)))</f>
        <v>649BK EvoFox Typhoon Laptop Cooling Pad</v>
      </c>
      <c r="M11729" s="65" t="str">
        <f>IF(ISBLANK(#REF!),,IF(B11729="Online","Online",IF(LEFT(B11729,1)="E","Online","Offline")))</f>
        <v>Offline</v>
      </c>
      <c r="N11729" s="64">
        <f>IF(ISBLANK(M11729),,H11729*INDEX(Inputs!F:F,MATCH(F11729,Inputs!E:E,0)))</f>
        <v>1999</v>
      </c>
      <c r="O11729" s="65"/>
    </row>
    <row r="11730" ht="15.75" customHeight="1" spans="1:15">
      <c r="A11730" s="65" t="s">
        <v>338</v>
      </c>
      <c r="B11730" s="66" t="s">
        <v>254</v>
      </c>
      <c r="C11730" s="65" t="s">
        <v>910</v>
      </c>
      <c r="D11730" s="66" t="s">
        <v>370</v>
      </c>
      <c r="E11730" s="66" t="s">
        <v>410</v>
      </c>
      <c r="F11730" s="65">
        <v>250876</v>
      </c>
      <c r="G11730" s="65" t="s">
        <v>26</v>
      </c>
      <c r="H11730" s="67">
        <v>1</v>
      </c>
      <c r="I11730" s="69" t="s">
        <v>1573</v>
      </c>
      <c r="J11730" s="63">
        <f t="shared" si="45"/>
        <v>45039</v>
      </c>
      <c r="K11730" s="64">
        <f>IF(ISBLANK(J11730),,H11730*INDEX(Inputs!G:G,MATCH(F11730,Inputs!E:E,0)))</f>
        <v>1399</v>
      </c>
      <c r="L11730" s="65" t="str">
        <f>IF(ISBLANK(J11730),,INDEX(Inputs!D:D,MATCH(F11730,Inputs!E:E,0)))</f>
        <v>649BK EvoFox Typhoon Laptop Cooling Pad</v>
      </c>
      <c r="M11730" s="65" t="str">
        <f>IF(ISBLANK(#REF!),,IF(B11730="Online","Online",IF(LEFT(B11730,1)="E","Online","Offline")))</f>
        <v>Offline</v>
      </c>
      <c r="N11730" s="64">
        <f>IF(ISBLANK(M11730),,H11730*INDEX(Inputs!F:F,MATCH(F11730,Inputs!E:E,0)))</f>
        <v>1999</v>
      </c>
      <c r="O11730" s="65"/>
    </row>
    <row r="11731" ht="15.75" customHeight="1" spans="1:15">
      <c r="A11731" s="65" t="s">
        <v>458</v>
      </c>
      <c r="B11731" s="66" t="s">
        <v>179</v>
      </c>
      <c r="C11731" s="65" t="s">
        <v>523</v>
      </c>
      <c r="D11731" s="66" t="s">
        <v>370</v>
      </c>
      <c r="E11731" s="66" t="s">
        <v>410</v>
      </c>
      <c r="F11731" s="65">
        <v>250423</v>
      </c>
      <c r="G11731" s="65" t="s">
        <v>11</v>
      </c>
      <c r="H11731" s="67">
        <v>1</v>
      </c>
      <c r="I11731" s="69" t="s">
        <v>1573</v>
      </c>
      <c r="J11731" s="63">
        <f t="shared" ref="J11731:J11985" si="46">IF(ISBLANK(I11731),,DATE(RIGHT(I11731,4),RIGHT(LEFT(I11731,5),2),LEFT(I11731,2)))</f>
        <v>45039</v>
      </c>
      <c r="K11731" s="64">
        <f>IF(ISBLANK(J11731),,H11731*INDEX(Inputs!G:G,MATCH(F11731,Inputs!E:E,0)))</f>
        <v>759</v>
      </c>
      <c r="L11731" s="65" t="str">
        <f>IF(ISBLANK(J11731),,INDEX(Inputs!D:D,MATCH(F11731,Inputs!E:E,0)))</f>
        <v>650GR Ergo View Laptop Stand-Grey</v>
      </c>
      <c r="M11731" s="65" t="str">
        <f>IF(ISBLANK(#REF!),,IF(B11731="Online","Online",IF(LEFT(B11731,1)="E","Online","Offline")))</f>
        <v>Offline</v>
      </c>
      <c r="N11731" s="64">
        <f>IF(ISBLANK(M11731),,H11731*INDEX(Inputs!F:F,MATCH(F11731,Inputs!E:E,0)))</f>
        <v>899</v>
      </c>
      <c r="O11731" s="65"/>
    </row>
    <row r="11732" ht="15.75" customHeight="1" spans="1:15">
      <c r="A11732" s="65" t="s">
        <v>362</v>
      </c>
      <c r="B11732" s="66" t="s">
        <v>1091</v>
      </c>
      <c r="C11732" s="65" t="s">
        <v>1278</v>
      </c>
      <c r="D11732" s="66" t="s">
        <v>370</v>
      </c>
      <c r="E11732" s="66" t="s">
        <v>410</v>
      </c>
      <c r="F11732" s="65">
        <v>250423</v>
      </c>
      <c r="G11732" s="65" t="s">
        <v>11</v>
      </c>
      <c r="H11732" s="67">
        <v>1</v>
      </c>
      <c r="I11732" s="69" t="s">
        <v>1573</v>
      </c>
      <c r="J11732" s="63">
        <f t="shared" si="46"/>
        <v>45039</v>
      </c>
      <c r="K11732" s="64">
        <f>IF(ISBLANK(J11732),,H11732*INDEX(Inputs!G:G,MATCH(F11732,Inputs!E:E,0)))</f>
        <v>759</v>
      </c>
      <c r="L11732" s="65" t="str">
        <f>IF(ISBLANK(J11732),,INDEX(Inputs!D:D,MATCH(F11732,Inputs!E:E,0)))</f>
        <v>650GR Ergo View Laptop Stand-Grey</v>
      </c>
      <c r="M11732" s="65" t="str">
        <f>IF(ISBLANK(#REF!),,IF(B11732="Online","Online",IF(LEFT(B11732,1)="E","Online","Offline")))</f>
        <v>Offline</v>
      </c>
      <c r="N11732" s="64">
        <f>IF(ISBLANK(M11732),,H11732*INDEX(Inputs!F:F,MATCH(F11732,Inputs!E:E,0)))</f>
        <v>899</v>
      </c>
      <c r="O11732" s="65"/>
    </row>
    <row r="11733" ht="15.75" customHeight="1" spans="1:15">
      <c r="A11733" s="65" t="s">
        <v>373</v>
      </c>
      <c r="B11733" s="66" t="s">
        <v>158</v>
      </c>
      <c r="C11733" s="65" t="s">
        <v>535</v>
      </c>
      <c r="D11733" s="66" t="s">
        <v>414</v>
      </c>
      <c r="E11733" s="66" t="s">
        <v>415</v>
      </c>
      <c r="F11733" s="65">
        <v>250424</v>
      </c>
      <c r="G11733" s="65" t="s">
        <v>15</v>
      </c>
      <c r="H11733" s="67">
        <v>1</v>
      </c>
      <c r="I11733" s="69" t="s">
        <v>1573</v>
      </c>
      <c r="J11733" s="63">
        <f t="shared" si="46"/>
        <v>45039</v>
      </c>
      <c r="K11733" s="64">
        <f>IF(ISBLANK(J11733),,H11733*INDEX(Inputs!G:G,MATCH(F11733,Inputs!E:E,0)))</f>
        <v>999</v>
      </c>
      <c r="L11733" s="65" t="str">
        <f>IF(ISBLANK(J11733),,INDEX(Inputs!D:D,MATCH(F11733,Inputs!E:E,0)))</f>
        <v>419V2 PRIMUS Wireless Desktop V2</v>
      </c>
      <c r="M11733" s="65" t="str">
        <f>IF(ISBLANK(#REF!),,IF(B11733="Online","Online",IF(LEFT(B11733,1)="E","Online","Offline")))</f>
        <v>Offline</v>
      </c>
      <c r="N11733" s="64">
        <f>IF(ISBLANK(M11733),,H11733*INDEX(Inputs!F:F,MATCH(F11733,Inputs!E:E,0)))</f>
        <v>1199</v>
      </c>
      <c r="O11733" s="65"/>
    </row>
    <row r="11734" ht="15.75" customHeight="1" spans="1:15">
      <c r="A11734" s="65" t="s">
        <v>1367</v>
      </c>
      <c r="B11734" s="66" t="s">
        <v>128</v>
      </c>
      <c r="C11734" s="65" t="s">
        <v>1292</v>
      </c>
      <c r="D11734" s="66" t="s">
        <v>370</v>
      </c>
      <c r="E11734" s="66" t="s">
        <v>880</v>
      </c>
      <c r="F11734" s="65">
        <v>256480</v>
      </c>
      <c r="G11734" s="65" t="s">
        <v>25</v>
      </c>
      <c r="H11734" s="67">
        <v>1</v>
      </c>
      <c r="I11734" s="69" t="s">
        <v>1573</v>
      </c>
      <c r="J11734" s="63">
        <f t="shared" si="46"/>
        <v>45039</v>
      </c>
      <c r="K11734" s="64">
        <f>IF(ISBLANK(J11734),,H11734*INDEX(Inputs!G:G,MATCH(F11734,Inputs!E:E,0)))</f>
        <v>3000</v>
      </c>
      <c r="L11734" s="65" t="str">
        <f>IF(ISBLANK(J11734),,INDEX(Inputs!D:D,MATCH(F11734,Inputs!E:E,0)))</f>
        <v>998PP EvoFox Prime Gaming Bundle (422,423,658,597)</v>
      </c>
      <c r="M11734" s="65" t="str">
        <f>IF(ISBLANK(#REF!),,IF(B11734="Online","Online",IF(LEFT(B11734,1)="E","Online","Offline")))</f>
        <v>Offline</v>
      </c>
      <c r="N11734" s="64">
        <f>IF(ISBLANK(M11734),,H11734*INDEX(Inputs!F:F,MATCH(F11734,Inputs!E:E,0)))</f>
        <v>5496</v>
      </c>
      <c r="O11734" s="65"/>
    </row>
    <row r="11735" ht="15.75" customHeight="1" spans="1:15">
      <c r="A11735" s="65" t="s">
        <v>655</v>
      </c>
      <c r="B11735" s="66" t="s">
        <v>725</v>
      </c>
      <c r="C11735" s="65" t="s">
        <v>726</v>
      </c>
      <c r="D11735" s="66" t="s">
        <v>370</v>
      </c>
      <c r="E11735" s="66" t="s">
        <v>880</v>
      </c>
      <c r="F11735" s="65">
        <v>256480</v>
      </c>
      <c r="G11735" s="65" t="s">
        <v>25</v>
      </c>
      <c r="H11735" s="67">
        <v>1</v>
      </c>
      <c r="I11735" s="69" t="s">
        <v>1573</v>
      </c>
      <c r="J11735" s="63">
        <f t="shared" si="46"/>
        <v>45039</v>
      </c>
      <c r="K11735" s="64">
        <f>IF(ISBLANK(J11735),,H11735*INDEX(Inputs!G:G,MATCH(F11735,Inputs!E:E,0)))</f>
        <v>3000</v>
      </c>
      <c r="L11735" s="65" t="str">
        <f>IF(ISBLANK(J11735),,INDEX(Inputs!D:D,MATCH(F11735,Inputs!E:E,0)))</f>
        <v>998PP EvoFox Prime Gaming Bundle (422,423,658,597)</v>
      </c>
      <c r="M11735" s="65" t="str">
        <f>IF(ISBLANK(#REF!),,IF(B11735="Online","Online",IF(LEFT(B11735,1)="E","Online","Offline")))</f>
        <v>Offline</v>
      </c>
      <c r="N11735" s="64">
        <f>IF(ISBLANK(M11735),,H11735*INDEX(Inputs!F:F,MATCH(F11735,Inputs!E:E,0)))</f>
        <v>5496</v>
      </c>
      <c r="O11735" s="65"/>
    </row>
    <row r="11736" ht="15.75" customHeight="1" spans="1:15">
      <c r="A11736" s="65" t="s">
        <v>327</v>
      </c>
      <c r="B11736" s="66" t="s">
        <v>63</v>
      </c>
      <c r="C11736" s="65" t="s">
        <v>527</v>
      </c>
      <c r="D11736" s="66" t="s">
        <v>370</v>
      </c>
      <c r="E11736" s="66" t="s">
        <v>880</v>
      </c>
      <c r="F11736" s="65">
        <v>256479</v>
      </c>
      <c r="G11736" s="65" t="s">
        <v>28</v>
      </c>
      <c r="H11736" s="67">
        <v>1</v>
      </c>
      <c r="I11736" s="69" t="s">
        <v>1573</v>
      </c>
      <c r="J11736" s="63">
        <f t="shared" si="46"/>
        <v>45039</v>
      </c>
      <c r="K11736" s="64">
        <f>IF(ISBLANK(J11736),,H11736*INDEX(Inputs!G:G,MATCH(F11736,Inputs!E:E,0)))</f>
        <v>2500</v>
      </c>
      <c r="L11736" s="65" t="str">
        <f>IF(ISBLANK(J11736),,INDEX(Inputs!D:D,MATCH(F11736,Inputs!E:E,0)))</f>
        <v>997PP EvoFox Explore Gaming Bundle (422,423,659,595)</v>
      </c>
      <c r="M11736" s="65" t="str">
        <f>IF(ISBLANK(#REF!),,IF(B11736="Online","Online",IF(LEFT(B11736,1)="E","Online","Offline")))</f>
        <v>Offline</v>
      </c>
      <c r="N11736" s="64">
        <f>IF(ISBLANK(M11736),,H11736*INDEX(Inputs!F:F,MATCH(F11736,Inputs!E:E,0)))</f>
        <v>4796</v>
      </c>
      <c r="O11736" s="65"/>
    </row>
    <row r="11737" ht="15.75" customHeight="1" spans="1:15">
      <c r="A11737" s="65" t="s">
        <v>367</v>
      </c>
      <c r="B11737" s="66" t="s">
        <v>116</v>
      </c>
      <c r="C11737" s="65" t="s">
        <v>617</v>
      </c>
      <c r="D11737" s="66" t="s">
        <v>370</v>
      </c>
      <c r="E11737" s="66" t="s">
        <v>880</v>
      </c>
      <c r="F11737" s="65">
        <v>256479</v>
      </c>
      <c r="G11737" s="65" t="s">
        <v>28</v>
      </c>
      <c r="H11737" s="67">
        <v>1</v>
      </c>
      <c r="I11737" s="69" t="s">
        <v>1573</v>
      </c>
      <c r="J11737" s="63">
        <f t="shared" si="46"/>
        <v>45039</v>
      </c>
      <c r="K11737" s="64">
        <f>IF(ISBLANK(J11737),,H11737*INDEX(Inputs!G:G,MATCH(F11737,Inputs!E:E,0)))</f>
        <v>2500</v>
      </c>
      <c r="L11737" s="65" t="str">
        <f>IF(ISBLANK(J11737),,INDEX(Inputs!D:D,MATCH(F11737,Inputs!E:E,0)))</f>
        <v>997PP EvoFox Explore Gaming Bundle (422,423,659,595)</v>
      </c>
      <c r="M11737" s="65" t="str">
        <f>IF(ISBLANK(#REF!),,IF(B11737="Online","Online",IF(LEFT(B11737,1)="E","Online","Offline")))</f>
        <v>Offline</v>
      </c>
      <c r="N11737" s="64">
        <f>IF(ISBLANK(M11737),,H11737*INDEX(Inputs!F:F,MATCH(F11737,Inputs!E:E,0)))</f>
        <v>4796</v>
      </c>
      <c r="O11737" s="65"/>
    </row>
    <row r="11738" ht="15.75" customHeight="1" spans="1:15">
      <c r="A11738" s="65" t="s">
        <v>908</v>
      </c>
      <c r="B11738" s="66" t="s">
        <v>231</v>
      </c>
      <c r="C11738" s="65" t="s">
        <v>793</v>
      </c>
      <c r="D11738" s="66" t="s">
        <v>370</v>
      </c>
      <c r="E11738" s="66" t="s">
        <v>880</v>
      </c>
      <c r="F11738" s="65">
        <v>256479</v>
      </c>
      <c r="G11738" s="65" t="s">
        <v>28</v>
      </c>
      <c r="H11738" s="67">
        <v>1</v>
      </c>
      <c r="I11738" s="69" t="s">
        <v>1573</v>
      </c>
      <c r="J11738" s="63">
        <f t="shared" si="46"/>
        <v>45039</v>
      </c>
      <c r="K11738" s="64">
        <f>IF(ISBLANK(J11738),,H11738*INDEX(Inputs!G:G,MATCH(F11738,Inputs!E:E,0)))</f>
        <v>2500</v>
      </c>
      <c r="L11738" s="65" t="str">
        <f>IF(ISBLANK(J11738),,INDEX(Inputs!D:D,MATCH(F11738,Inputs!E:E,0)))</f>
        <v>997PP EvoFox Explore Gaming Bundle (422,423,659,595)</v>
      </c>
      <c r="M11738" s="65" t="str">
        <f>IF(ISBLANK(#REF!),,IF(B11738="Online","Online",IF(LEFT(B11738,1)="E","Online","Offline")))</f>
        <v>Offline</v>
      </c>
      <c r="N11738" s="64">
        <f>IF(ISBLANK(M11738),,H11738*INDEX(Inputs!F:F,MATCH(F11738,Inputs!E:E,0)))</f>
        <v>4796</v>
      </c>
      <c r="O11738" s="65"/>
    </row>
    <row r="11739" ht="15.75" customHeight="1" spans="1:15">
      <c r="A11739" s="65" t="s">
        <v>341</v>
      </c>
      <c r="B11739" s="66" t="s">
        <v>54</v>
      </c>
      <c r="C11739" s="65" t="s">
        <v>470</v>
      </c>
      <c r="D11739" s="66" t="s">
        <v>370</v>
      </c>
      <c r="E11739" s="66" t="s">
        <v>410</v>
      </c>
      <c r="F11739" s="65">
        <v>250879</v>
      </c>
      <c r="G11739" s="65" t="s">
        <v>30</v>
      </c>
      <c r="H11739" s="67">
        <v>1</v>
      </c>
      <c r="I11739" s="69" t="s">
        <v>1573</v>
      </c>
      <c r="J11739" s="63">
        <f t="shared" si="46"/>
        <v>45039</v>
      </c>
      <c r="K11739" s="64">
        <f>IF(ISBLANK(J11739),,H11739*INDEX(Inputs!G:G,MATCH(F11739,Inputs!E:E,0)))</f>
        <v>699</v>
      </c>
      <c r="L11739" s="65" t="str">
        <f>IF(ISBLANK(J11739),,INDEX(Inputs!D:D,MATCH(F11739,Inputs!E:E,0)))</f>
        <v>597BK Evo Fox Falcon X85 Extra Large Speed Mouse Pad</v>
      </c>
      <c r="M11739" s="65" t="str">
        <f>IF(ISBLANK(#REF!),,IF(B11739="Online","Online",IF(LEFT(B11739,1)="E","Online","Offline")))</f>
        <v>Offline</v>
      </c>
      <c r="N11739" s="64">
        <f>IF(ISBLANK(M11739),,H11739*INDEX(Inputs!F:F,MATCH(F11739,Inputs!E:E,0)))</f>
        <v>1199</v>
      </c>
      <c r="O11739" s="65"/>
    </row>
    <row r="11740" ht="15.75" customHeight="1" spans="1:15">
      <c r="A11740" s="65" t="s">
        <v>341</v>
      </c>
      <c r="B11740" s="66" t="s">
        <v>62</v>
      </c>
      <c r="C11740" s="65" t="s">
        <v>419</v>
      </c>
      <c r="D11740" s="66" t="s">
        <v>370</v>
      </c>
      <c r="E11740" s="66" t="s">
        <v>410</v>
      </c>
      <c r="F11740" s="65">
        <v>250879</v>
      </c>
      <c r="G11740" s="65" t="s">
        <v>30</v>
      </c>
      <c r="H11740" s="67">
        <v>1</v>
      </c>
      <c r="I11740" s="69" t="s">
        <v>1573</v>
      </c>
      <c r="J11740" s="63">
        <f t="shared" si="46"/>
        <v>45039</v>
      </c>
      <c r="K11740" s="64">
        <f>IF(ISBLANK(J11740),,H11740*INDEX(Inputs!G:G,MATCH(F11740,Inputs!E:E,0)))</f>
        <v>699</v>
      </c>
      <c r="L11740" s="65" t="str">
        <f>IF(ISBLANK(J11740),,INDEX(Inputs!D:D,MATCH(F11740,Inputs!E:E,0)))</f>
        <v>597BK Evo Fox Falcon X85 Extra Large Speed Mouse Pad</v>
      </c>
      <c r="M11740" s="65" t="str">
        <f>IF(ISBLANK(#REF!),,IF(B11740="Online","Online",IF(LEFT(B11740,1)="E","Online","Offline")))</f>
        <v>Offline</v>
      </c>
      <c r="N11740" s="64">
        <f>IF(ISBLANK(M11740),,H11740*INDEX(Inputs!F:F,MATCH(F11740,Inputs!E:E,0)))</f>
        <v>1199</v>
      </c>
      <c r="O11740" s="65"/>
    </row>
    <row r="11741" ht="15.75" customHeight="1" spans="1:15">
      <c r="A11741" s="65" t="s">
        <v>541</v>
      </c>
      <c r="B11741" s="66" t="s">
        <v>276</v>
      </c>
      <c r="C11741" s="65" t="s">
        <v>1387</v>
      </c>
      <c r="D11741" s="66" t="s">
        <v>370</v>
      </c>
      <c r="E11741" s="66" t="s">
        <v>410</v>
      </c>
      <c r="F11741" s="65">
        <v>250879</v>
      </c>
      <c r="G11741" s="65" t="s">
        <v>30</v>
      </c>
      <c r="H11741" s="67">
        <v>1</v>
      </c>
      <c r="I11741" s="69" t="s">
        <v>1573</v>
      </c>
      <c r="J11741" s="63">
        <f t="shared" si="46"/>
        <v>45039</v>
      </c>
      <c r="K11741" s="64">
        <f>IF(ISBLANK(J11741),,H11741*INDEX(Inputs!G:G,MATCH(F11741,Inputs!E:E,0)))</f>
        <v>699</v>
      </c>
      <c r="L11741" s="65" t="str">
        <f>IF(ISBLANK(J11741),,INDEX(Inputs!D:D,MATCH(F11741,Inputs!E:E,0)))</f>
        <v>597BK Evo Fox Falcon X85 Extra Large Speed Mouse Pad</v>
      </c>
      <c r="M11741" s="65" t="str">
        <f>IF(ISBLANK(#REF!),,IF(B11741="Online","Online",IF(LEFT(B11741,1)="E","Online","Offline")))</f>
        <v>Offline</v>
      </c>
      <c r="N11741" s="64">
        <f>IF(ISBLANK(M11741),,H11741*INDEX(Inputs!F:F,MATCH(F11741,Inputs!E:E,0)))</f>
        <v>1199</v>
      </c>
      <c r="O11741" s="65"/>
    </row>
    <row r="11742" ht="15.75" customHeight="1" spans="1:15">
      <c r="A11742" s="65" t="s">
        <v>373</v>
      </c>
      <c r="B11742" s="66" t="s">
        <v>82</v>
      </c>
      <c r="C11742" s="65" t="s">
        <v>374</v>
      </c>
      <c r="D11742" s="66" t="s">
        <v>414</v>
      </c>
      <c r="E11742" s="66" t="s">
        <v>415</v>
      </c>
      <c r="F11742" s="65">
        <v>250873</v>
      </c>
      <c r="G11742" s="65" t="s">
        <v>12</v>
      </c>
      <c r="H11742" s="67">
        <v>-1</v>
      </c>
      <c r="I11742" s="69" t="s">
        <v>1577</v>
      </c>
      <c r="J11742" s="63">
        <f t="shared" si="46"/>
        <v>45040</v>
      </c>
      <c r="K11742" s="64">
        <f>IF(ISBLANK(J11742),,H11742*INDEX(Inputs!G:G,MATCH(F11742,Inputs!E:E,0)))</f>
        <v>-999</v>
      </c>
      <c r="L11742" s="65" t="str">
        <f>IF(ISBLANK(J11742),,INDEX(Inputs!D:D,MATCH(F11742,Inputs!E:E,0)))</f>
        <v>422BK Evo Fox Fireblade Gaming Keyboard USB</v>
      </c>
      <c r="M11742" s="65" t="str">
        <f>IF(ISBLANK(#REF!),,IF(B11742="Online","Online",IF(LEFT(B11742,1)="E","Online","Offline")))</f>
        <v>Offline</v>
      </c>
      <c r="N11742" s="64">
        <f>IF(ISBLANK(M11742),,H11742*INDEX(Inputs!F:F,MATCH(F11742,Inputs!E:E,0)))</f>
        <v>-1299</v>
      </c>
      <c r="O11742" s="65"/>
    </row>
    <row r="11743" ht="15.75" customHeight="1" spans="1:15">
      <c r="A11743" s="65" t="s">
        <v>367</v>
      </c>
      <c r="B11743" s="66" t="s">
        <v>175</v>
      </c>
      <c r="C11743" s="65" t="s">
        <v>659</v>
      </c>
      <c r="D11743" s="66" t="s">
        <v>414</v>
      </c>
      <c r="E11743" s="66" t="s">
        <v>415</v>
      </c>
      <c r="F11743" s="65">
        <v>250874</v>
      </c>
      <c r="G11743" s="65" t="s">
        <v>13</v>
      </c>
      <c r="H11743" s="67">
        <v>1</v>
      </c>
      <c r="I11743" s="69" t="s">
        <v>1577</v>
      </c>
      <c r="J11743" s="63">
        <f t="shared" si="46"/>
        <v>45040</v>
      </c>
      <c r="K11743" s="64">
        <f>IF(ISBLANK(J11743),,H11743*INDEX(Inputs!G:G,MATCH(F11743,Inputs!E:E,0)))</f>
        <v>1349</v>
      </c>
      <c r="L11743" s="65" t="str">
        <f>IF(ISBLANK(J11743),,INDEX(Inputs!D:D,MATCH(F11743,Inputs!E:E,0)))</f>
        <v>432BK EvoFox X-Team Gaming Keyboard &amp; Mouse (USB)</v>
      </c>
      <c r="M11743" s="65" t="str">
        <f>IF(ISBLANK(#REF!),,IF(B11743="Online","Online",IF(LEFT(B11743,1)="E","Online","Offline")))</f>
        <v>Offline</v>
      </c>
      <c r="N11743" s="64">
        <f>IF(ISBLANK(M11743),,H11743*INDEX(Inputs!F:F,MATCH(F11743,Inputs!E:E,0)))</f>
        <v>1899</v>
      </c>
      <c r="O11743" s="65"/>
    </row>
    <row r="11744" ht="15.75" customHeight="1" spans="1:15">
      <c r="A11744" s="65" t="s">
        <v>895</v>
      </c>
      <c r="B11744" s="66" t="s">
        <v>178</v>
      </c>
      <c r="C11744" s="65" t="s">
        <v>954</v>
      </c>
      <c r="D11744" s="66" t="s">
        <v>414</v>
      </c>
      <c r="E11744" s="66" t="s">
        <v>415</v>
      </c>
      <c r="F11744" s="65">
        <v>250874</v>
      </c>
      <c r="G11744" s="65" t="s">
        <v>13</v>
      </c>
      <c r="H11744" s="67">
        <v>-1</v>
      </c>
      <c r="I11744" s="69" t="s">
        <v>1577</v>
      </c>
      <c r="J11744" s="63">
        <f t="shared" si="46"/>
        <v>45040</v>
      </c>
      <c r="K11744" s="64">
        <f>IF(ISBLANK(J11744),,H11744*INDEX(Inputs!G:G,MATCH(F11744,Inputs!E:E,0)))</f>
        <v>-1349</v>
      </c>
      <c r="L11744" s="65" t="str">
        <f>IF(ISBLANK(J11744),,INDEX(Inputs!D:D,MATCH(F11744,Inputs!E:E,0)))</f>
        <v>432BK EvoFox X-Team Gaming Keyboard &amp; Mouse (USB)</v>
      </c>
      <c r="M11744" s="65" t="str">
        <f>IF(ISBLANK(#REF!),,IF(B11744="Online","Online",IF(LEFT(B11744,1)="E","Online","Offline")))</f>
        <v>Offline</v>
      </c>
      <c r="N11744" s="64">
        <f>IF(ISBLANK(M11744),,H11744*INDEX(Inputs!F:F,MATCH(F11744,Inputs!E:E,0)))</f>
        <v>-1899</v>
      </c>
      <c r="O11744" s="65"/>
    </row>
    <row r="11745" ht="15.75" customHeight="1" spans="1:15">
      <c r="A11745" s="65" t="s">
        <v>961</v>
      </c>
      <c r="B11745" s="66" t="s">
        <v>207</v>
      </c>
      <c r="C11745" s="65" t="s">
        <v>962</v>
      </c>
      <c r="D11745" s="66" t="s">
        <v>414</v>
      </c>
      <c r="E11745" s="66" t="s">
        <v>415</v>
      </c>
      <c r="F11745" s="65">
        <v>250874</v>
      </c>
      <c r="G11745" s="65" t="s">
        <v>13</v>
      </c>
      <c r="H11745" s="67">
        <v>1</v>
      </c>
      <c r="I11745" s="69" t="s">
        <v>1577</v>
      </c>
      <c r="J11745" s="63">
        <f t="shared" si="46"/>
        <v>45040</v>
      </c>
      <c r="K11745" s="64">
        <f>IF(ISBLANK(J11745),,H11745*INDEX(Inputs!G:G,MATCH(F11745,Inputs!E:E,0)))</f>
        <v>1349</v>
      </c>
      <c r="L11745" s="65" t="str">
        <f>IF(ISBLANK(J11745),,INDEX(Inputs!D:D,MATCH(F11745,Inputs!E:E,0)))</f>
        <v>432BK EvoFox X-Team Gaming Keyboard &amp; Mouse (USB)</v>
      </c>
      <c r="M11745" s="65" t="str">
        <f>IF(ISBLANK(#REF!),,IF(B11745="Online","Online",IF(LEFT(B11745,1)="E","Online","Offline")))</f>
        <v>Offline</v>
      </c>
      <c r="N11745" s="64">
        <f>IF(ISBLANK(M11745),,H11745*INDEX(Inputs!F:F,MATCH(F11745,Inputs!E:E,0)))</f>
        <v>1899</v>
      </c>
      <c r="O11745" s="65"/>
    </row>
    <row r="11746" ht="15.75" customHeight="1" spans="1:15">
      <c r="A11746" s="65" t="s">
        <v>509</v>
      </c>
      <c r="B11746" s="66" t="s">
        <v>112</v>
      </c>
      <c r="C11746" s="65" t="s">
        <v>510</v>
      </c>
      <c r="D11746" s="66" t="s">
        <v>370</v>
      </c>
      <c r="E11746" s="66" t="s">
        <v>410</v>
      </c>
      <c r="F11746" s="65">
        <v>250877</v>
      </c>
      <c r="G11746" s="65" t="s">
        <v>22</v>
      </c>
      <c r="H11746" s="67">
        <v>1</v>
      </c>
      <c r="I11746" s="69" t="s">
        <v>1577</v>
      </c>
      <c r="J11746" s="63">
        <f t="shared" si="46"/>
        <v>45040</v>
      </c>
      <c r="K11746" s="64">
        <f>IF(ISBLANK(J11746),,H11746*INDEX(Inputs!G:G,MATCH(F11746,Inputs!E:E,0)))</f>
        <v>349</v>
      </c>
      <c r="L11746" s="65" t="str">
        <f>IF(ISBLANK(J11746),,INDEX(Inputs!D:D,MATCH(F11746,Inputs!E:E,0)))</f>
        <v>595BK Evo Fox Falcon X35 Medium Speed Mouse Pad</v>
      </c>
      <c r="M11746" s="65" t="str">
        <f>IF(ISBLANK(#REF!),,IF(B11746="Online","Online",IF(LEFT(B11746,1)="E","Online","Offline")))</f>
        <v>Offline</v>
      </c>
      <c r="N11746" s="64">
        <f>IF(ISBLANK(M11746),,H11746*INDEX(Inputs!F:F,MATCH(F11746,Inputs!E:E,0)))</f>
        <v>699</v>
      </c>
      <c r="O11746" s="65"/>
    </row>
    <row r="11747" ht="15.75" customHeight="1" spans="1:15">
      <c r="A11747" s="65" t="s">
        <v>476</v>
      </c>
      <c r="B11747" s="66" t="s">
        <v>546</v>
      </c>
      <c r="C11747" s="65" t="s">
        <v>547</v>
      </c>
      <c r="D11747" s="66" t="s">
        <v>370</v>
      </c>
      <c r="E11747" s="66" t="s">
        <v>410</v>
      </c>
      <c r="F11747" s="65">
        <v>250877</v>
      </c>
      <c r="G11747" s="65" t="s">
        <v>22</v>
      </c>
      <c r="H11747" s="67">
        <v>1</v>
      </c>
      <c r="I11747" s="69" t="s">
        <v>1577</v>
      </c>
      <c r="J11747" s="63">
        <f t="shared" si="46"/>
        <v>45040</v>
      </c>
      <c r="K11747" s="64">
        <f>IF(ISBLANK(J11747),,H11747*INDEX(Inputs!G:G,MATCH(F11747,Inputs!E:E,0)))</f>
        <v>349</v>
      </c>
      <c r="L11747" s="65" t="str">
        <f>IF(ISBLANK(J11747),,INDEX(Inputs!D:D,MATCH(F11747,Inputs!E:E,0)))</f>
        <v>595BK Evo Fox Falcon X35 Medium Speed Mouse Pad</v>
      </c>
      <c r="M11747" s="65" t="str">
        <f>IF(ISBLANK(#REF!),,IF(B11747="Online","Online",IF(LEFT(B11747,1)="E","Online","Offline")))</f>
        <v>Offline</v>
      </c>
      <c r="N11747" s="64">
        <f>IF(ISBLANK(M11747),,H11747*INDEX(Inputs!F:F,MATCH(F11747,Inputs!E:E,0)))</f>
        <v>699</v>
      </c>
      <c r="O11747" s="65"/>
    </row>
    <row r="11748" ht="15.75" customHeight="1" spans="1:15">
      <c r="A11748" s="65" t="s">
        <v>454</v>
      </c>
      <c r="B11748" s="66" t="s">
        <v>33</v>
      </c>
      <c r="C11748" s="65" t="s">
        <v>455</v>
      </c>
      <c r="D11748" s="66" t="s">
        <v>370</v>
      </c>
      <c r="E11748" s="66" t="s">
        <v>410</v>
      </c>
      <c r="F11748" s="65">
        <v>250876</v>
      </c>
      <c r="G11748" s="65" t="s">
        <v>26</v>
      </c>
      <c r="H11748" s="67">
        <v>1</v>
      </c>
      <c r="I11748" s="69" t="s">
        <v>1577</v>
      </c>
      <c r="J11748" s="63">
        <f t="shared" si="46"/>
        <v>45040</v>
      </c>
      <c r="K11748" s="64">
        <f>IF(ISBLANK(J11748),,H11748*INDEX(Inputs!G:G,MATCH(F11748,Inputs!E:E,0)))</f>
        <v>1399</v>
      </c>
      <c r="L11748" s="65" t="str">
        <f>IF(ISBLANK(J11748),,INDEX(Inputs!D:D,MATCH(F11748,Inputs!E:E,0)))</f>
        <v>649BK EvoFox Typhoon Laptop Cooling Pad</v>
      </c>
      <c r="M11748" s="65" t="str">
        <f>IF(ISBLANK(#REF!),,IF(B11748="Online","Online",IF(LEFT(B11748,1)="E","Online","Offline")))</f>
        <v>Offline</v>
      </c>
      <c r="N11748" s="64">
        <f>IF(ISBLANK(M11748),,H11748*INDEX(Inputs!F:F,MATCH(F11748,Inputs!E:E,0)))</f>
        <v>1999</v>
      </c>
      <c r="O11748" s="65"/>
    </row>
    <row r="11749" ht="15.75" customHeight="1" spans="1:15">
      <c r="A11749" s="65" t="s">
        <v>432</v>
      </c>
      <c r="B11749" s="66" t="s">
        <v>121</v>
      </c>
      <c r="C11749" s="65" t="s">
        <v>433</v>
      </c>
      <c r="D11749" s="66" t="s">
        <v>370</v>
      </c>
      <c r="E11749" s="66" t="s">
        <v>410</v>
      </c>
      <c r="F11749" s="65">
        <v>250423</v>
      </c>
      <c r="G11749" s="65" t="s">
        <v>11</v>
      </c>
      <c r="H11749" s="67">
        <v>1</v>
      </c>
      <c r="I11749" s="69" t="s">
        <v>1577</v>
      </c>
      <c r="J11749" s="63">
        <f t="shared" si="46"/>
        <v>45040</v>
      </c>
      <c r="K11749" s="64">
        <f>IF(ISBLANK(J11749),,H11749*INDEX(Inputs!G:G,MATCH(F11749,Inputs!E:E,0)))</f>
        <v>759</v>
      </c>
      <c r="L11749" s="65" t="str">
        <f>IF(ISBLANK(J11749),,INDEX(Inputs!D:D,MATCH(F11749,Inputs!E:E,0)))</f>
        <v>650GR Ergo View Laptop Stand-Grey</v>
      </c>
      <c r="M11749" s="65" t="str">
        <f>IF(ISBLANK(#REF!),,IF(B11749="Online","Online",IF(LEFT(B11749,1)="E","Online","Offline")))</f>
        <v>Offline</v>
      </c>
      <c r="N11749" s="64">
        <f>IF(ISBLANK(M11749),,H11749*INDEX(Inputs!F:F,MATCH(F11749,Inputs!E:E,0)))</f>
        <v>899</v>
      </c>
      <c r="O11749" s="65"/>
    </row>
    <row r="11750" ht="15.75" customHeight="1" spans="1:15">
      <c r="A11750" s="65" t="s">
        <v>373</v>
      </c>
      <c r="B11750" s="66" t="s">
        <v>158</v>
      </c>
      <c r="C11750" s="65" t="s">
        <v>535</v>
      </c>
      <c r="D11750" s="66" t="s">
        <v>414</v>
      </c>
      <c r="E11750" s="66" t="s">
        <v>428</v>
      </c>
      <c r="F11750" s="65">
        <v>250881</v>
      </c>
      <c r="G11750" s="65" t="s">
        <v>98</v>
      </c>
      <c r="H11750" s="67">
        <v>1</v>
      </c>
      <c r="I11750" s="69" t="s">
        <v>1577</v>
      </c>
      <c r="J11750" s="63">
        <f t="shared" si="46"/>
        <v>45040</v>
      </c>
      <c r="K11750" s="64">
        <f>IF(ISBLANK(J11750),,H11750*INDEX(Inputs!G:G,MATCH(F11750,Inputs!E:E,0)))</f>
        <v>799</v>
      </c>
      <c r="L11750" s="65" t="str">
        <f>IF(ISBLANK(J11750),,INDEX(Inputs!D:D,MATCH(F11750,Inputs!E:E,0)))</f>
        <v>795BK EvoFox Phantom Pro RGB Gaming Mouse USB</v>
      </c>
      <c r="M11750" s="65" t="str">
        <f>IF(ISBLANK(#REF!),,IF(B11750="Online","Online",IF(LEFT(B11750,1)="E","Online","Offline")))</f>
        <v>Offline</v>
      </c>
      <c r="N11750" s="64">
        <f>IF(ISBLANK(M11750),,H11750*INDEX(Inputs!F:F,MATCH(F11750,Inputs!E:E,0)))</f>
        <v>1099</v>
      </c>
      <c r="O11750" s="65"/>
    </row>
    <row r="11751" ht="15.75" customHeight="1" spans="1:15">
      <c r="A11751" s="65" t="s">
        <v>541</v>
      </c>
      <c r="B11751" s="66" t="s">
        <v>68</v>
      </c>
      <c r="C11751" s="65" t="s">
        <v>542</v>
      </c>
      <c r="D11751" s="66" t="s">
        <v>414</v>
      </c>
      <c r="E11751" s="66" t="s">
        <v>415</v>
      </c>
      <c r="F11751" s="65">
        <v>250424</v>
      </c>
      <c r="G11751" s="65" t="s">
        <v>15</v>
      </c>
      <c r="H11751" s="67">
        <v>2</v>
      </c>
      <c r="I11751" s="69" t="s">
        <v>1577</v>
      </c>
      <c r="J11751" s="63">
        <f t="shared" si="46"/>
        <v>45040</v>
      </c>
      <c r="K11751" s="64">
        <f>IF(ISBLANK(J11751),,H11751*INDEX(Inputs!G:G,MATCH(F11751,Inputs!E:E,0)))</f>
        <v>1998</v>
      </c>
      <c r="L11751" s="65" t="str">
        <f>IF(ISBLANK(J11751),,INDEX(Inputs!D:D,MATCH(F11751,Inputs!E:E,0)))</f>
        <v>419V2 PRIMUS Wireless Desktop V2</v>
      </c>
      <c r="M11751" s="65" t="str">
        <f>IF(ISBLANK(#REF!),,IF(B11751="Online","Online",IF(LEFT(B11751,1)="E","Online","Offline")))</f>
        <v>Offline</v>
      </c>
      <c r="N11751" s="64">
        <f>IF(ISBLANK(M11751),,H11751*INDEX(Inputs!F:F,MATCH(F11751,Inputs!E:E,0)))</f>
        <v>2398</v>
      </c>
      <c r="O11751" s="65"/>
    </row>
    <row r="11752" ht="15.75" customHeight="1" spans="1:15">
      <c r="A11752" s="65" t="s">
        <v>407</v>
      </c>
      <c r="B11752" s="66" t="s">
        <v>745</v>
      </c>
      <c r="C11752" s="65" t="s">
        <v>746</v>
      </c>
      <c r="D11752" s="66" t="s">
        <v>414</v>
      </c>
      <c r="E11752" s="66" t="s">
        <v>415</v>
      </c>
      <c r="F11752" s="65">
        <v>250424</v>
      </c>
      <c r="G11752" s="65" t="s">
        <v>15</v>
      </c>
      <c r="H11752" s="67">
        <v>1</v>
      </c>
      <c r="I11752" s="69" t="s">
        <v>1577</v>
      </c>
      <c r="J11752" s="63">
        <f t="shared" si="46"/>
        <v>45040</v>
      </c>
      <c r="K11752" s="64">
        <f>IF(ISBLANK(J11752),,H11752*INDEX(Inputs!G:G,MATCH(F11752,Inputs!E:E,0)))</f>
        <v>999</v>
      </c>
      <c r="L11752" s="65" t="str">
        <f>IF(ISBLANK(J11752),,INDEX(Inputs!D:D,MATCH(F11752,Inputs!E:E,0)))</f>
        <v>419V2 PRIMUS Wireless Desktop V2</v>
      </c>
      <c r="M11752" s="65" t="str">
        <f>IF(ISBLANK(#REF!),,IF(B11752="Online","Online",IF(LEFT(B11752,1)="E","Online","Offline")))</f>
        <v>Offline</v>
      </c>
      <c r="N11752" s="64">
        <f>IF(ISBLANK(M11752),,H11752*INDEX(Inputs!F:F,MATCH(F11752,Inputs!E:E,0)))</f>
        <v>1199</v>
      </c>
      <c r="O11752" s="65"/>
    </row>
    <row r="11753" ht="15.75" customHeight="1" spans="1:15">
      <c r="A11753" s="65" t="s">
        <v>454</v>
      </c>
      <c r="B11753" s="66" t="s">
        <v>147</v>
      </c>
      <c r="C11753" s="65" t="s">
        <v>482</v>
      </c>
      <c r="D11753" s="66" t="s">
        <v>414</v>
      </c>
      <c r="E11753" s="66" t="s">
        <v>415</v>
      </c>
      <c r="F11753" s="65">
        <v>250424</v>
      </c>
      <c r="G11753" s="65" t="s">
        <v>15</v>
      </c>
      <c r="H11753" s="67">
        <v>1</v>
      </c>
      <c r="I11753" s="69" t="s">
        <v>1577</v>
      </c>
      <c r="J11753" s="63">
        <f t="shared" si="46"/>
        <v>45040</v>
      </c>
      <c r="K11753" s="64">
        <f>IF(ISBLANK(J11753),,H11753*INDEX(Inputs!G:G,MATCH(F11753,Inputs!E:E,0)))</f>
        <v>999</v>
      </c>
      <c r="L11753" s="65" t="str">
        <f>IF(ISBLANK(J11753),,INDEX(Inputs!D:D,MATCH(F11753,Inputs!E:E,0)))</f>
        <v>419V2 PRIMUS Wireless Desktop V2</v>
      </c>
      <c r="M11753" s="65" t="str">
        <f>IF(ISBLANK(#REF!),,IF(B11753="Online","Online",IF(LEFT(B11753,1)="E","Online","Offline")))</f>
        <v>Offline</v>
      </c>
      <c r="N11753" s="64">
        <f>IF(ISBLANK(M11753),,H11753*INDEX(Inputs!F:F,MATCH(F11753,Inputs!E:E,0)))</f>
        <v>1199</v>
      </c>
      <c r="O11753" s="65"/>
    </row>
    <row r="11754" ht="15.75" customHeight="1" spans="1:15">
      <c r="A11754" s="65" t="s">
        <v>675</v>
      </c>
      <c r="B11754" s="66" t="s">
        <v>676</v>
      </c>
      <c r="C11754" s="65" t="s">
        <v>677</v>
      </c>
      <c r="D11754" s="66" t="s">
        <v>370</v>
      </c>
      <c r="E11754" s="66" t="s">
        <v>880</v>
      </c>
      <c r="F11754" s="65">
        <v>256480</v>
      </c>
      <c r="G11754" s="65" t="s">
        <v>25</v>
      </c>
      <c r="H11754" s="67">
        <v>1</v>
      </c>
      <c r="I11754" s="69" t="s">
        <v>1577</v>
      </c>
      <c r="J11754" s="63">
        <f t="shared" si="46"/>
        <v>45040</v>
      </c>
      <c r="K11754" s="64">
        <f>IF(ISBLANK(J11754),,H11754*INDEX(Inputs!G:G,MATCH(F11754,Inputs!E:E,0)))</f>
        <v>3000</v>
      </c>
      <c r="L11754" s="65" t="str">
        <f>IF(ISBLANK(J11754),,INDEX(Inputs!D:D,MATCH(F11754,Inputs!E:E,0)))</f>
        <v>998PP EvoFox Prime Gaming Bundle (422,423,658,597)</v>
      </c>
      <c r="M11754" s="65" t="str">
        <f>IF(ISBLANK(#REF!),,IF(B11754="Online","Online",IF(LEFT(B11754,1)="E","Online","Offline")))</f>
        <v>Offline</v>
      </c>
      <c r="N11754" s="64">
        <f>IF(ISBLANK(M11754),,H11754*INDEX(Inputs!F:F,MATCH(F11754,Inputs!E:E,0)))</f>
        <v>5496</v>
      </c>
      <c r="O11754" s="65"/>
    </row>
    <row r="11755" ht="15.75" customHeight="1" spans="1:15">
      <c r="A11755" s="65" t="s">
        <v>327</v>
      </c>
      <c r="B11755" s="66" t="s">
        <v>85</v>
      </c>
      <c r="C11755" s="65" t="s">
        <v>736</v>
      </c>
      <c r="D11755" s="66" t="s">
        <v>329</v>
      </c>
      <c r="E11755" s="66" t="s">
        <v>330</v>
      </c>
      <c r="F11755" s="65">
        <v>224360</v>
      </c>
      <c r="G11755" s="65" t="s">
        <v>331</v>
      </c>
      <c r="H11755" s="67">
        <v>1</v>
      </c>
      <c r="I11755" s="69" t="s">
        <v>1577</v>
      </c>
      <c r="J11755" s="63">
        <f t="shared" si="46"/>
        <v>45040</v>
      </c>
      <c r="K11755" s="64">
        <f>IF(ISBLANK(J11755),,H11755*INDEX(Inputs!G:G,MATCH(F11755,Inputs!E:E,0)))</f>
        <v>2299</v>
      </c>
      <c r="L11755" s="65" t="str">
        <f>IF(ISBLANK(J11755),,INDEX(Inputs!D:D,MATCH(F11755,Inputs!E:E,0)))</f>
        <v>829BK Bluetooth Controller 4 (EGP4)</v>
      </c>
      <c r="M11755" s="65" t="str">
        <f>IF(ISBLANK(#REF!),,IF(B11755="Online","Online",IF(LEFT(B11755,1)="E","Online","Offline")))</f>
        <v>Offline</v>
      </c>
      <c r="N11755" s="64">
        <f>IF(ISBLANK(M11755),,H11755*INDEX(Inputs!F:F,MATCH(F11755,Inputs!E:E,0)))</f>
        <v>2599</v>
      </c>
      <c r="O11755" s="65"/>
    </row>
    <row r="11756" ht="15.75" customHeight="1" spans="1:15">
      <c r="A11756" s="65" t="s">
        <v>1517</v>
      </c>
      <c r="B11756" s="66" t="s">
        <v>765</v>
      </c>
      <c r="C11756" s="65" t="s">
        <v>765</v>
      </c>
      <c r="D11756" s="66" t="s">
        <v>414</v>
      </c>
      <c r="E11756" s="66" t="s">
        <v>415</v>
      </c>
      <c r="F11756" s="65">
        <v>260089</v>
      </c>
      <c r="G11756" s="65" t="s">
        <v>18</v>
      </c>
      <c r="H11756" s="67">
        <v>1</v>
      </c>
      <c r="I11756" s="69" t="s">
        <v>1578</v>
      </c>
      <c r="J11756" s="63">
        <f t="shared" si="46"/>
        <v>45041</v>
      </c>
      <c r="K11756" s="64">
        <f>IF(ISBLANK(J11756),,H11756*INDEX(Inputs!G:G,MATCH(F11756,Inputs!E:E,0)))</f>
        <v>529</v>
      </c>
      <c r="L11756" s="65" t="str">
        <f>IF(ISBLANK(J11756),,INDEX(Inputs!D:D,MATCH(F11756,Inputs!E:E,0)))</f>
        <v>398PP Xcite Neo Keyboard USB</v>
      </c>
      <c r="M11756" s="65" t="str">
        <f>IF(ISBLANK(#REF!),,IF(B11756="Online","Online",IF(LEFT(B11756,1)="E","Online","Offline")))</f>
        <v>Online</v>
      </c>
      <c r="N11756" s="64">
        <f>IF(ISBLANK(M11756),,H11756*INDEX(Inputs!F:F,MATCH(F11756,Inputs!E:E,0)))</f>
        <v>549</v>
      </c>
      <c r="O11756" s="65"/>
    </row>
    <row r="11757" ht="15.75" customHeight="1" spans="1:15">
      <c r="A11757" s="65" t="s">
        <v>454</v>
      </c>
      <c r="B11757" s="66" t="s">
        <v>33</v>
      </c>
      <c r="C11757" s="65" t="s">
        <v>455</v>
      </c>
      <c r="D11757" s="66" t="s">
        <v>370</v>
      </c>
      <c r="E11757" s="66" t="s">
        <v>371</v>
      </c>
      <c r="F11757" s="65">
        <v>250417</v>
      </c>
      <c r="G11757" s="65" t="s">
        <v>39</v>
      </c>
      <c r="H11757" s="67">
        <v>1</v>
      </c>
      <c r="I11757" s="69" t="s">
        <v>1578</v>
      </c>
      <c r="J11757" s="63">
        <f t="shared" si="46"/>
        <v>45041</v>
      </c>
      <c r="K11757" s="64">
        <f>IF(ISBLANK(J11757),,H11757*INDEX(Inputs!G:G,MATCH(F11757,Inputs!E:E,0)))</f>
        <v>929</v>
      </c>
      <c r="L11757" s="65" t="str">
        <f>IF(ISBLANK(J11757),,INDEX(Inputs!D:D,MATCH(F11757,Inputs!E:E,0)))</f>
        <v>416PP Super Speed Hub 4 Port USB 3.0</v>
      </c>
      <c r="M11757" s="65" t="str">
        <f>IF(ISBLANK(#REF!),,IF(B11757="Online","Online",IF(LEFT(B11757,1)="E","Online","Offline")))</f>
        <v>Offline</v>
      </c>
      <c r="N11757" s="64">
        <f>IF(ISBLANK(M11757),,H11757*INDEX(Inputs!F:F,MATCH(F11757,Inputs!E:E,0)))</f>
        <v>1499</v>
      </c>
      <c r="O11757" s="65"/>
    </row>
    <row r="11758" ht="15.75" customHeight="1" spans="1:15">
      <c r="A11758" s="65" t="s">
        <v>458</v>
      </c>
      <c r="B11758" s="66" t="s">
        <v>180</v>
      </c>
      <c r="C11758" s="65" t="s">
        <v>628</v>
      </c>
      <c r="D11758" s="66" t="s">
        <v>414</v>
      </c>
      <c r="E11758" s="66" t="s">
        <v>415</v>
      </c>
      <c r="F11758" s="65">
        <v>250874</v>
      </c>
      <c r="G11758" s="65" t="s">
        <v>13</v>
      </c>
      <c r="H11758" s="67">
        <v>1</v>
      </c>
      <c r="I11758" s="69" t="s">
        <v>1578</v>
      </c>
      <c r="J11758" s="63">
        <f t="shared" si="46"/>
        <v>45041</v>
      </c>
      <c r="K11758" s="64">
        <f>IF(ISBLANK(J11758),,H11758*INDEX(Inputs!G:G,MATCH(F11758,Inputs!E:E,0)))</f>
        <v>1349</v>
      </c>
      <c r="L11758" s="65" t="str">
        <f>IF(ISBLANK(J11758),,INDEX(Inputs!D:D,MATCH(F11758,Inputs!E:E,0)))</f>
        <v>432BK EvoFox X-Team Gaming Keyboard &amp; Mouse (USB)</v>
      </c>
      <c r="M11758" s="65" t="str">
        <f>IF(ISBLANK(#REF!),,IF(B11758="Online","Online",IF(LEFT(B11758,1)="E","Online","Offline")))</f>
        <v>Offline</v>
      </c>
      <c r="N11758" s="64">
        <f>IF(ISBLANK(M11758),,H11758*INDEX(Inputs!F:F,MATCH(F11758,Inputs!E:E,0)))</f>
        <v>1899</v>
      </c>
      <c r="O11758" s="65"/>
    </row>
    <row r="11759" ht="15.75" customHeight="1" spans="1:15">
      <c r="A11759" s="65" t="s">
        <v>327</v>
      </c>
      <c r="B11759" s="66" t="s">
        <v>152</v>
      </c>
      <c r="C11759" s="65" t="s">
        <v>532</v>
      </c>
      <c r="D11759" s="66" t="s">
        <v>370</v>
      </c>
      <c r="E11759" s="66" t="s">
        <v>410</v>
      </c>
      <c r="F11759" s="65">
        <v>250877</v>
      </c>
      <c r="G11759" s="65" t="s">
        <v>22</v>
      </c>
      <c r="H11759" s="67">
        <v>1</v>
      </c>
      <c r="I11759" s="69" t="s">
        <v>1578</v>
      </c>
      <c r="J11759" s="63">
        <f t="shared" si="46"/>
        <v>45041</v>
      </c>
      <c r="K11759" s="64">
        <f>IF(ISBLANK(J11759),,H11759*INDEX(Inputs!G:G,MATCH(F11759,Inputs!E:E,0)))</f>
        <v>349</v>
      </c>
      <c r="L11759" s="65" t="str">
        <f>IF(ISBLANK(J11759),,INDEX(Inputs!D:D,MATCH(F11759,Inputs!E:E,0)))</f>
        <v>595BK Evo Fox Falcon X35 Medium Speed Mouse Pad</v>
      </c>
      <c r="M11759" s="65" t="str">
        <f>IF(ISBLANK(#REF!),,IF(B11759="Online","Online",IF(LEFT(B11759,1)="E","Online","Offline")))</f>
        <v>Offline</v>
      </c>
      <c r="N11759" s="64">
        <f>IF(ISBLANK(M11759),,H11759*INDEX(Inputs!F:F,MATCH(F11759,Inputs!E:E,0)))</f>
        <v>699</v>
      </c>
      <c r="O11759" s="65"/>
    </row>
    <row r="11760" ht="15.75" customHeight="1" spans="1:15">
      <c r="A11760" s="65" t="s">
        <v>341</v>
      </c>
      <c r="B11760" s="66" t="s">
        <v>228</v>
      </c>
      <c r="C11760" s="65" t="s">
        <v>871</v>
      </c>
      <c r="D11760" s="66" t="s">
        <v>370</v>
      </c>
      <c r="E11760" s="66" t="s">
        <v>410</v>
      </c>
      <c r="F11760" s="65">
        <v>250878</v>
      </c>
      <c r="G11760" s="65" t="s">
        <v>24</v>
      </c>
      <c r="H11760" s="67">
        <v>1</v>
      </c>
      <c r="I11760" s="69" t="s">
        <v>1578</v>
      </c>
      <c r="J11760" s="63">
        <f t="shared" si="46"/>
        <v>45041</v>
      </c>
      <c r="K11760" s="64">
        <f>IF(ISBLANK(J11760),,H11760*INDEX(Inputs!G:G,MATCH(F11760,Inputs!E:E,0)))</f>
        <v>999</v>
      </c>
      <c r="L11760" s="65" t="str">
        <f>IF(ISBLANK(J11760),,INDEX(Inputs!D:D,MATCH(F11760,Inputs!E:E,0)))</f>
        <v>596BK Evo Fox Falcon LX35 Medium Speed LED Mouse Pad</v>
      </c>
      <c r="M11760" s="65" t="str">
        <f>IF(ISBLANK(#REF!),,IF(B11760="Online","Online",IF(LEFT(B11760,1)="E","Online","Offline")))</f>
        <v>Offline</v>
      </c>
      <c r="N11760" s="64">
        <f>IF(ISBLANK(M11760),,H11760*INDEX(Inputs!F:F,MATCH(F11760,Inputs!E:E,0)))</f>
        <v>1999</v>
      </c>
      <c r="O11760" s="65"/>
    </row>
    <row r="11761" ht="15.75" customHeight="1" spans="1:15">
      <c r="A11761" s="65" t="s">
        <v>454</v>
      </c>
      <c r="B11761" s="66" t="s">
        <v>33</v>
      </c>
      <c r="C11761" s="65" t="s">
        <v>455</v>
      </c>
      <c r="D11761" s="66" t="s">
        <v>370</v>
      </c>
      <c r="E11761" s="66" t="s">
        <v>410</v>
      </c>
      <c r="F11761" s="65">
        <v>250876</v>
      </c>
      <c r="G11761" s="65" t="s">
        <v>26</v>
      </c>
      <c r="H11761" s="67">
        <v>1</v>
      </c>
      <c r="I11761" s="69" t="s">
        <v>1578</v>
      </c>
      <c r="J11761" s="63">
        <f t="shared" si="46"/>
        <v>45041</v>
      </c>
      <c r="K11761" s="64">
        <f>IF(ISBLANK(J11761),,H11761*INDEX(Inputs!G:G,MATCH(F11761,Inputs!E:E,0)))</f>
        <v>1399</v>
      </c>
      <c r="L11761" s="65" t="str">
        <f>IF(ISBLANK(J11761),,INDEX(Inputs!D:D,MATCH(F11761,Inputs!E:E,0)))</f>
        <v>649BK EvoFox Typhoon Laptop Cooling Pad</v>
      </c>
      <c r="M11761" s="65" t="str">
        <f>IF(ISBLANK(#REF!),,IF(B11761="Online","Online",IF(LEFT(B11761,1)="E","Online","Offline")))</f>
        <v>Offline</v>
      </c>
      <c r="N11761" s="64">
        <f>IF(ISBLANK(M11761),,H11761*INDEX(Inputs!F:F,MATCH(F11761,Inputs!E:E,0)))</f>
        <v>1999</v>
      </c>
      <c r="O11761" s="65"/>
    </row>
    <row r="11762" ht="15.75" customHeight="1" spans="1:15">
      <c r="A11762" s="65" t="s">
        <v>367</v>
      </c>
      <c r="B11762" s="66" t="s">
        <v>94</v>
      </c>
      <c r="C11762" s="65" t="s">
        <v>610</v>
      </c>
      <c r="D11762" s="66" t="s">
        <v>370</v>
      </c>
      <c r="E11762" s="66" t="s">
        <v>410</v>
      </c>
      <c r="F11762" s="65">
        <v>250876</v>
      </c>
      <c r="G11762" s="65" t="s">
        <v>26</v>
      </c>
      <c r="H11762" s="67">
        <v>1</v>
      </c>
      <c r="I11762" s="69" t="s">
        <v>1578</v>
      </c>
      <c r="J11762" s="63">
        <f t="shared" si="46"/>
        <v>45041</v>
      </c>
      <c r="K11762" s="64">
        <f>IF(ISBLANK(J11762),,H11762*INDEX(Inputs!G:G,MATCH(F11762,Inputs!E:E,0)))</f>
        <v>1399</v>
      </c>
      <c r="L11762" s="65" t="str">
        <f>IF(ISBLANK(J11762),,INDEX(Inputs!D:D,MATCH(F11762,Inputs!E:E,0)))</f>
        <v>649BK EvoFox Typhoon Laptop Cooling Pad</v>
      </c>
      <c r="M11762" s="65" t="str">
        <f>IF(ISBLANK(#REF!),,IF(B11762="Online","Online",IF(LEFT(B11762,1)="E","Online","Offline")))</f>
        <v>Offline</v>
      </c>
      <c r="N11762" s="64">
        <f>IF(ISBLANK(M11762),,H11762*INDEX(Inputs!F:F,MATCH(F11762,Inputs!E:E,0)))</f>
        <v>1999</v>
      </c>
      <c r="O11762" s="65"/>
    </row>
    <row r="11763" ht="15.75" customHeight="1" spans="1:15">
      <c r="A11763" s="65" t="s">
        <v>458</v>
      </c>
      <c r="B11763" s="66" t="s">
        <v>108</v>
      </c>
      <c r="C11763" s="65" t="s">
        <v>760</v>
      </c>
      <c r="D11763" s="66" t="s">
        <v>370</v>
      </c>
      <c r="E11763" s="66" t="s">
        <v>410</v>
      </c>
      <c r="F11763" s="65">
        <v>250876</v>
      </c>
      <c r="G11763" s="65" t="s">
        <v>26</v>
      </c>
      <c r="H11763" s="67">
        <v>-1</v>
      </c>
      <c r="I11763" s="69" t="s">
        <v>1578</v>
      </c>
      <c r="J11763" s="63">
        <f t="shared" si="46"/>
        <v>45041</v>
      </c>
      <c r="K11763" s="64">
        <f>IF(ISBLANK(J11763),,H11763*INDEX(Inputs!G:G,MATCH(F11763,Inputs!E:E,0)))</f>
        <v>-1399</v>
      </c>
      <c r="L11763" s="65" t="str">
        <f>IF(ISBLANK(J11763),,INDEX(Inputs!D:D,MATCH(F11763,Inputs!E:E,0)))</f>
        <v>649BK EvoFox Typhoon Laptop Cooling Pad</v>
      </c>
      <c r="M11763" s="65" t="str">
        <f>IF(ISBLANK(#REF!),,IF(B11763="Online","Online",IF(LEFT(B11763,1)="E","Online","Offline")))</f>
        <v>Offline</v>
      </c>
      <c r="N11763" s="64">
        <f>IF(ISBLANK(M11763),,H11763*INDEX(Inputs!F:F,MATCH(F11763,Inputs!E:E,0)))</f>
        <v>-1999</v>
      </c>
      <c r="O11763" s="65"/>
    </row>
    <row r="11764" ht="15.75" customHeight="1" spans="1:15">
      <c r="A11764" s="65" t="s">
        <v>458</v>
      </c>
      <c r="B11764" s="66" t="s">
        <v>108</v>
      </c>
      <c r="C11764" s="65" t="s">
        <v>760</v>
      </c>
      <c r="D11764" s="66" t="s">
        <v>370</v>
      </c>
      <c r="E11764" s="66" t="s">
        <v>410</v>
      </c>
      <c r="F11764" s="65">
        <v>250876</v>
      </c>
      <c r="G11764" s="65" t="s">
        <v>26</v>
      </c>
      <c r="H11764" s="67">
        <v>1</v>
      </c>
      <c r="I11764" s="69" t="s">
        <v>1578</v>
      </c>
      <c r="J11764" s="63">
        <f t="shared" si="46"/>
        <v>45041</v>
      </c>
      <c r="K11764" s="64">
        <f>IF(ISBLANK(J11764),,H11764*INDEX(Inputs!G:G,MATCH(F11764,Inputs!E:E,0)))</f>
        <v>1399</v>
      </c>
      <c r="L11764" s="65" t="str">
        <f>IF(ISBLANK(J11764),,INDEX(Inputs!D:D,MATCH(F11764,Inputs!E:E,0)))</f>
        <v>649BK EvoFox Typhoon Laptop Cooling Pad</v>
      </c>
      <c r="M11764" s="65" t="str">
        <f>IF(ISBLANK(#REF!),,IF(B11764="Online","Online",IF(LEFT(B11764,1)="E","Online","Offline")))</f>
        <v>Offline</v>
      </c>
      <c r="N11764" s="64">
        <f>IF(ISBLANK(M11764),,H11764*INDEX(Inputs!F:F,MATCH(F11764,Inputs!E:E,0)))</f>
        <v>1999</v>
      </c>
      <c r="O11764" s="65"/>
    </row>
    <row r="11765" ht="15.75" customHeight="1" spans="1:15">
      <c r="A11765" s="65" t="s">
        <v>341</v>
      </c>
      <c r="B11765" s="66" t="s">
        <v>289</v>
      </c>
      <c r="C11765" s="65" t="s">
        <v>1579</v>
      </c>
      <c r="D11765" s="66" t="s">
        <v>370</v>
      </c>
      <c r="E11765" s="66" t="s">
        <v>410</v>
      </c>
      <c r="F11765" s="65">
        <v>250876</v>
      </c>
      <c r="G11765" s="65" t="s">
        <v>26</v>
      </c>
      <c r="H11765" s="67">
        <v>1</v>
      </c>
      <c r="I11765" s="69" t="s">
        <v>1578</v>
      </c>
      <c r="J11765" s="63">
        <f t="shared" si="46"/>
        <v>45041</v>
      </c>
      <c r="K11765" s="64">
        <f>IF(ISBLANK(J11765),,H11765*INDEX(Inputs!G:G,MATCH(F11765,Inputs!E:E,0)))</f>
        <v>1399</v>
      </c>
      <c r="L11765" s="65" t="str">
        <f>IF(ISBLANK(J11765),,INDEX(Inputs!D:D,MATCH(F11765,Inputs!E:E,0)))</f>
        <v>649BK EvoFox Typhoon Laptop Cooling Pad</v>
      </c>
      <c r="M11765" s="65" t="str">
        <f>IF(ISBLANK(#REF!),,IF(B11765="Online","Online",IF(LEFT(B11765,1)="E","Online","Offline")))</f>
        <v>Offline</v>
      </c>
      <c r="N11765" s="64">
        <f>IF(ISBLANK(M11765),,H11765*INDEX(Inputs!F:F,MATCH(F11765,Inputs!E:E,0)))</f>
        <v>1999</v>
      </c>
      <c r="O11765" s="65"/>
    </row>
    <row r="11766" ht="15.75" customHeight="1" spans="1:15">
      <c r="A11766" s="65" t="s">
        <v>407</v>
      </c>
      <c r="B11766" s="66" t="s">
        <v>37</v>
      </c>
      <c r="C11766" s="65" t="s">
        <v>582</v>
      </c>
      <c r="D11766" s="66" t="s">
        <v>370</v>
      </c>
      <c r="E11766" s="66" t="s">
        <v>410</v>
      </c>
      <c r="F11766" s="65">
        <v>250423</v>
      </c>
      <c r="G11766" s="65" t="s">
        <v>11</v>
      </c>
      <c r="H11766" s="67">
        <v>1</v>
      </c>
      <c r="I11766" s="69" t="s">
        <v>1578</v>
      </c>
      <c r="J11766" s="63">
        <f t="shared" si="46"/>
        <v>45041</v>
      </c>
      <c r="K11766" s="64">
        <f>IF(ISBLANK(J11766),,H11766*INDEX(Inputs!G:G,MATCH(F11766,Inputs!E:E,0)))</f>
        <v>759</v>
      </c>
      <c r="L11766" s="65" t="str">
        <f>IF(ISBLANK(J11766),,INDEX(Inputs!D:D,MATCH(F11766,Inputs!E:E,0)))</f>
        <v>650GR Ergo View Laptop Stand-Grey</v>
      </c>
      <c r="M11766" s="65" t="str">
        <f>IF(ISBLANK(#REF!),,IF(B11766="Online","Online",IF(LEFT(B11766,1)="E","Online","Offline")))</f>
        <v>Offline</v>
      </c>
      <c r="N11766" s="64">
        <f>IF(ISBLANK(M11766),,H11766*INDEX(Inputs!F:F,MATCH(F11766,Inputs!E:E,0)))</f>
        <v>899</v>
      </c>
      <c r="O11766" s="65"/>
    </row>
    <row r="11767" ht="15.75" customHeight="1" spans="1:15">
      <c r="A11767" s="65" t="s">
        <v>362</v>
      </c>
      <c r="B11767" s="66" t="s">
        <v>104</v>
      </c>
      <c r="C11767" s="65" t="s">
        <v>515</v>
      </c>
      <c r="D11767" s="66" t="s">
        <v>370</v>
      </c>
      <c r="E11767" s="66" t="s">
        <v>410</v>
      </c>
      <c r="F11767" s="65">
        <v>250423</v>
      </c>
      <c r="G11767" s="65" t="s">
        <v>11</v>
      </c>
      <c r="H11767" s="67">
        <v>4</v>
      </c>
      <c r="I11767" s="69" t="s">
        <v>1578</v>
      </c>
      <c r="J11767" s="63">
        <f t="shared" si="46"/>
        <v>45041</v>
      </c>
      <c r="K11767" s="64">
        <f>IF(ISBLANK(J11767),,H11767*INDEX(Inputs!G:G,MATCH(F11767,Inputs!E:E,0)))</f>
        <v>3036</v>
      </c>
      <c r="L11767" s="65" t="str">
        <f>IF(ISBLANK(J11767),,INDEX(Inputs!D:D,MATCH(F11767,Inputs!E:E,0)))</f>
        <v>650GR Ergo View Laptop Stand-Grey</v>
      </c>
      <c r="M11767" s="65" t="str">
        <f>IF(ISBLANK(#REF!),,IF(B11767="Online","Online",IF(LEFT(B11767,1)="E","Online","Offline")))</f>
        <v>Offline</v>
      </c>
      <c r="N11767" s="64">
        <f>IF(ISBLANK(M11767),,H11767*INDEX(Inputs!F:F,MATCH(F11767,Inputs!E:E,0)))</f>
        <v>3596</v>
      </c>
      <c r="O11767" s="65"/>
    </row>
    <row r="11768" ht="15.75" customHeight="1" spans="1:15">
      <c r="A11768" s="65" t="s">
        <v>750</v>
      </c>
      <c r="B11768" s="66" t="s">
        <v>765</v>
      </c>
      <c r="C11768" s="65" t="s">
        <v>765</v>
      </c>
      <c r="D11768" s="66" t="s">
        <v>414</v>
      </c>
      <c r="E11768" s="66" t="s">
        <v>415</v>
      </c>
      <c r="F11768" s="65">
        <v>204737</v>
      </c>
      <c r="G11768" s="65" t="s">
        <v>20</v>
      </c>
      <c r="H11768" s="67">
        <v>1</v>
      </c>
      <c r="I11768" s="69" t="s">
        <v>1578</v>
      </c>
      <c r="J11768" s="63">
        <f t="shared" si="46"/>
        <v>45041</v>
      </c>
      <c r="K11768" s="64">
        <f>IF(ISBLANK(J11768),,H11768*INDEX(Inputs!G:G,MATCH(F11768,Inputs!E:E,0)))</f>
        <v>729</v>
      </c>
      <c r="L11768" s="65" t="str">
        <f>IF(ISBLANK(J11768),,INDEX(Inputs!D:D,MATCH(F11768,Inputs!E:E,0)))</f>
        <v>850PP Xcite Pro Keyboard &amp; Mouse USB</v>
      </c>
      <c r="M11768" s="65" t="str">
        <f>IF(ISBLANK(#REF!),,IF(B11768="Online","Online",IF(LEFT(B11768,1)="E","Online","Offline")))</f>
        <v>Online</v>
      </c>
      <c r="N11768" s="64">
        <f>IF(ISBLANK(M11768),,H11768*INDEX(Inputs!F:F,MATCH(F11768,Inputs!E:E,0)))</f>
        <v>799</v>
      </c>
      <c r="O11768" s="65"/>
    </row>
    <row r="11769" ht="15.75" customHeight="1" spans="1:15">
      <c r="A11769" s="65" t="s">
        <v>447</v>
      </c>
      <c r="B11769" s="66" t="s">
        <v>452</v>
      </c>
      <c r="C11769" s="65" t="s">
        <v>453</v>
      </c>
      <c r="D11769" s="66" t="s">
        <v>370</v>
      </c>
      <c r="E11769" s="66" t="s">
        <v>880</v>
      </c>
      <c r="F11769" s="65">
        <v>256480</v>
      </c>
      <c r="G11769" s="65" t="s">
        <v>25</v>
      </c>
      <c r="H11769" s="67">
        <v>1</v>
      </c>
      <c r="I11769" s="69" t="s">
        <v>1578</v>
      </c>
      <c r="J11769" s="63">
        <f t="shared" si="46"/>
        <v>45041</v>
      </c>
      <c r="K11769" s="64">
        <f>IF(ISBLANK(J11769),,H11769*INDEX(Inputs!G:G,MATCH(F11769,Inputs!E:E,0)))</f>
        <v>3000</v>
      </c>
      <c r="L11769" s="65" t="str">
        <f>IF(ISBLANK(J11769),,INDEX(Inputs!D:D,MATCH(F11769,Inputs!E:E,0)))</f>
        <v>998PP EvoFox Prime Gaming Bundle (422,423,658,597)</v>
      </c>
      <c r="M11769" s="65" t="str">
        <f>IF(ISBLANK(#REF!),,IF(B11769="Online","Online",IF(LEFT(B11769,1)="E","Online","Offline")))</f>
        <v>Offline</v>
      </c>
      <c r="N11769" s="64">
        <f>IF(ISBLANK(M11769),,H11769*INDEX(Inputs!F:F,MATCH(F11769,Inputs!E:E,0)))</f>
        <v>5496</v>
      </c>
      <c r="O11769" s="65"/>
    </row>
    <row r="11770" ht="15.75" customHeight="1" spans="1:15">
      <c r="A11770" s="65" t="s">
        <v>327</v>
      </c>
      <c r="B11770" s="66" t="s">
        <v>35</v>
      </c>
      <c r="C11770" s="65" t="s">
        <v>525</v>
      </c>
      <c r="D11770" s="66" t="s">
        <v>464</v>
      </c>
      <c r="E11770" s="66" t="s">
        <v>465</v>
      </c>
      <c r="F11770" s="65">
        <v>250421</v>
      </c>
      <c r="G11770" s="65" t="s">
        <v>14</v>
      </c>
      <c r="H11770" s="67">
        <v>1</v>
      </c>
      <c r="I11770" s="69" t="s">
        <v>1578</v>
      </c>
      <c r="J11770" s="63">
        <f t="shared" si="46"/>
        <v>45041</v>
      </c>
      <c r="K11770" s="64">
        <f>IF(ISBLANK(J11770),,H11770*INDEX(Inputs!G:G,MATCH(F11770,Inputs!E:E,0)))</f>
        <v>779</v>
      </c>
      <c r="L11770" s="65" t="str">
        <f>IF(ISBLANK(J11770),,INDEX(Inputs!D:D,MATCH(F11770,Inputs!E:E,0)))</f>
        <v>146BK NeoCase Sleeve MP 450 14</v>
      </c>
      <c r="M11770" s="65" t="str">
        <f>IF(ISBLANK(#REF!),,IF(B11770="Online","Online",IF(LEFT(B11770,1)="E","Online","Offline")))</f>
        <v>Offline</v>
      </c>
      <c r="N11770" s="64">
        <f>IF(ISBLANK(M11770),,H11770*INDEX(Inputs!F:F,MATCH(F11770,Inputs!E:E,0)))</f>
        <v>1249</v>
      </c>
      <c r="O11770" s="65"/>
    </row>
    <row r="11771" ht="15.75" customHeight="1" spans="1:15">
      <c r="A11771" s="65" t="s">
        <v>367</v>
      </c>
      <c r="B11771" s="66" t="s">
        <v>230</v>
      </c>
      <c r="C11771" s="65" t="s">
        <v>652</v>
      </c>
      <c r="D11771" s="66" t="s">
        <v>370</v>
      </c>
      <c r="E11771" s="66" t="s">
        <v>410</v>
      </c>
      <c r="F11771" s="65">
        <v>250879</v>
      </c>
      <c r="G11771" s="65" t="s">
        <v>30</v>
      </c>
      <c r="H11771" s="67">
        <v>1</v>
      </c>
      <c r="I11771" s="69" t="s">
        <v>1578</v>
      </c>
      <c r="J11771" s="63">
        <f t="shared" si="46"/>
        <v>45041</v>
      </c>
      <c r="K11771" s="64">
        <f>IF(ISBLANK(J11771),,H11771*INDEX(Inputs!G:G,MATCH(F11771,Inputs!E:E,0)))</f>
        <v>699</v>
      </c>
      <c r="L11771" s="65" t="str">
        <f>IF(ISBLANK(J11771),,INDEX(Inputs!D:D,MATCH(F11771,Inputs!E:E,0)))</f>
        <v>597BK Evo Fox Falcon X85 Extra Large Speed Mouse Pad</v>
      </c>
      <c r="M11771" s="65" t="str">
        <f>IF(ISBLANK(#REF!),,IF(B11771="Online","Online",IF(LEFT(B11771,1)="E","Online","Offline")))</f>
        <v>Offline</v>
      </c>
      <c r="N11771" s="64">
        <f>IF(ISBLANK(M11771),,H11771*INDEX(Inputs!F:F,MATCH(F11771,Inputs!E:E,0)))</f>
        <v>1199</v>
      </c>
      <c r="O11771" s="65"/>
    </row>
    <row r="11772" ht="15.75" customHeight="1" spans="1:15">
      <c r="A11772" s="65" t="s">
        <v>655</v>
      </c>
      <c r="B11772" s="66" t="s">
        <v>765</v>
      </c>
      <c r="C11772" s="65" t="s">
        <v>765</v>
      </c>
      <c r="D11772" s="66" t="s">
        <v>370</v>
      </c>
      <c r="E11772" s="66" t="s">
        <v>410</v>
      </c>
      <c r="F11772" s="65">
        <v>250879</v>
      </c>
      <c r="G11772" s="65" t="s">
        <v>30</v>
      </c>
      <c r="H11772" s="67">
        <v>1</v>
      </c>
      <c r="I11772" s="69" t="s">
        <v>1578</v>
      </c>
      <c r="J11772" s="63">
        <f t="shared" si="46"/>
        <v>45041</v>
      </c>
      <c r="K11772" s="64">
        <f>IF(ISBLANK(J11772),,H11772*INDEX(Inputs!G:G,MATCH(F11772,Inputs!E:E,0)))</f>
        <v>699</v>
      </c>
      <c r="L11772" s="65" t="str">
        <f>IF(ISBLANK(J11772),,INDEX(Inputs!D:D,MATCH(F11772,Inputs!E:E,0)))</f>
        <v>597BK Evo Fox Falcon X85 Extra Large Speed Mouse Pad</v>
      </c>
      <c r="M11772" s="65" t="str">
        <f>IF(ISBLANK(#REF!),,IF(B11772="Online","Online",IF(LEFT(B11772,1)="E","Online","Offline")))</f>
        <v>Online</v>
      </c>
      <c r="N11772" s="64">
        <f>IF(ISBLANK(M11772),,H11772*INDEX(Inputs!F:F,MATCH(F11772,Inputs!E:E,0)))</f>
        <v>1199</v>
      </c>
      <c r="O11772" s="65"/>
    </row>
    <row r="11773" ht="15.75" customHeight="1" spans="1:15">
      <c r="A11773" s="65" t="s">
        <v>447</v>
      </c>
      <c r="B11773" s="66" t="s">
        <v>765</v>
      </c>
      <c r="C11773" s="65" t="s">
        <v>765</v>
      </c>
      <c r="D11773" s="66" t="s">
        <v>414</v>
      </c>
      <c r="E11773" s="66" t="s">
        <v>415</v>
      </c>
      <c r="F11773" s="65">
        <v>260090</v>
      </c>
      <c r="G11773" s="65" t="s">
        <v>17</v>
      </c>
      <c r="H11773" s="67">
        <v>1</v>
      </c>
      <c r="I11773" s="69" t="s">
        <v>1580</v>
      </c>
      <c r="J11773" s="63">
        <f t="shared" si="46"/>
        <v>45042</v>
      </c>
      <c r="K11773" s="64">
        <f>IF(ISBLANK(J11773),,H11773*INDEX(Inputs!G:G,MATCH(F11773,Inputs!E:E,0)))</f>
        <v>729</v>
      </c>
      <c r="L11773" s="65" t="str">
        <f>IF(ISBLANK(J11773),,INDEX(Inputs!D:D,MATCH(F11773,Inputs!E:E,0)))</f>
        <v>400PP Xcite Neo Keyboard &amp; Mouse USB</v>
      </c>
      <c r="M11773" s="65" t="str">
        <f>IF(ISBLANK(#REF!),,IF(B11773="Online","Online",IF(LEFT(B11773,1)="E","Online","Offline")))</f>
        <v>Online</v>
      </c>
      <c r="N11773" s="64">
        <f>IF(ISBLANK(M11773),,H11773*INDEX(Inputs!F:F,MATCH(F11773,Inputs!E:E,0)))</f>
        <v>899</v>
      </c>
      <c r="O11773" s="65"/>
    </row>
    <row r="11774" ht="15.75" customHeight="1" spans="1:15">
      <c r="A11774" s="65" t="s">
        <v>338</v>
      </c>
      <c r="B11774" s="66" t="s">
        <v>109</v>
      </c>
      <c r="C11774" s="65" t="s">
        <v>382</v>
      </c>
      <c r="D11774" s="66" t="s">
        <v>370</v>
      </c>
      <c r="E11774" s="66" t="s">
        <v>371</v>
      </c>
      <c r="F11774" s="65">
        <v>250417</v>
      </c>
      <c r="G11774" s="65" t="s">
        <v>39</v>
      </c>
      <c r="H11774" s="67">
        <v>1</v>
      </c>
      <c r="I11774" s="69" t="s">
        <v>1580</v>
      </c>
      <c r="J11774" s="63">
        <f t="shared" si="46"/>
        <v>45042</v>
      </c>
      <c r="K11774" s="64">
        <f>IF(ISBLANK(J11774),,H11774*INDEX(Inputs!G:G,MATCH(F11774,Inputs!E:E,0)))</f>
        <v>929</v>
      </c>
      <c r="L11774" s="65" t="str">
        <f>IF(ISBLANK(J11774),,INDEX(Inputs!D:D,MATCH(F11774,Inputs!E:E,0)))</f>
        <v>416PP Super Speed Hub 4 Port USB 3.0</v>
      </c>
      <c r="M11774" s="65" t="str">
        <f>IF(ISBLANK(#REF!),,IF(B11774="Online","Online",IF(LEFT(B11774,1)="E","Online","Offline")))</f>
        <v>Offline</v>
      </c>
      <c r="N11774" s="64">
        <f>IF(ISBLANK(M11774),,H11774*INDEX(Inputs!F:F,MATCH(F11774,Inputs!E:E,0)))</f>
        <v>1499</v>
      </c>
      <c r="O11774" s="65"/>
    </row>
    <row r="11775" ht="15.75" customHeight="1" spans="1:15">
      <c r="A11775" s="65" t="s">
        <v>353</v>
      </c>
      <c r="B11775" s="66" t="s">
        <v>885</v>
      </c>
      <c r="C11775" s="65" t="s">
        <v>886</v>
      </c>
      <c r="D11775" s="66" t="s">
        <v>414</v>
      </c>
      <c r="E11775" s="66" t="s">
        <v>415</v>
      </c>
      <c r="F11775" s="65">
        <v>250874</v>
      </c>
      <c r="G11775" s="65" t="s">
        <v>13</v>
      </c>
      <c r="H11775" s="67">
        <v>1</v>
      </c>
      <c r="I11775" s="69" t="s">
        <v>1580</v>
      </c>
      <c r="J11775" s="63">
        <f t="shared" si="46"/>
        <v>45042</v>
      </c>
      <c r="K11775" s="64">
        <f>IF(ISBLANK(J11775),,H11775*INDEX(Inputs!G:G,MATCH(F11775,Inputs!E:E,0)))</f>
        <v>1349</v>
      </c>
      <c r="L11775" s="65" t="str">
        <f>IF(ISBLANK(J11775),,INDEX(Inputs!D:D,MATCH(F11775,Inputs!E:E,0)))</f>
        <v>432BK EvoFox X-Team Gaming Keyboard &amp; Mouse (USB)</v>
      </c>
      <c r="M11775" s="65" t="str">
        <f>IF(ISBLANK(#REF!),,IF(B11775="Online","Online",IF(LEFT(B11775,1)="E","Online","Offline")))</f>
        <v>Offline</v>
      </c>
      <c r="N11775" s="64">
        <f>IF(ISBLANK(M11775),,H11775*INDEX(Inputs!F:F,MATCH(F11775,Inputs!E:E,0)))</f>
        <v>1899</v>
      </c>
      <c r="O11775" s="65"/>
    </row>
    <row r="11776" ht="15.75" customHeight="1" spans="1:15">
      <c r="A11776" s="65" t="s">
        <v>367</v>
      </c>
      <c r="B11776" s="66" t="s">
        <v>116</v>
      </c>
      <c r="C11776" s="65" t="s">
        <v>617</v>
      </c>
      <c r="D11776" s="66" t="s">
        <v>414</v>
      </c>
      <c r="E11776" s="66" t="s">
        <v>415</v>
      </c>
      <c r="F11776" s="65">
        <v>250874</v>
      </c>
      <c r="G11776" s="65" t="s">
        <v>13</v>
      </c>
      <c r="H11776" s="67">
        <v>1</v>
      </c>
      <c r="I11776" s="69" t="s">
        <v>1580</v>
      </c>
      <c r="J11776" s="63">
        <f t="shared" si="46"/>
        <v>45042</v>
      </c>
      <c r="K11776" s="64">
        <f>IF(ISBLANK(J11776),,H11776*INDEX(Inputs!G:G,MATCH(F11776,Inputs!E:E,0)))</f>
        <v>1349</v>
      </c>
      <c r="L11776" s="65" t="str">
        <f>IF(ISBLANK(J11776),,INDEX(Inputs!D:D,MATCH(F11776,Inputs!E:E,0)))</f>
        <v>432BK EvoFox X-Team Gaming Keyboard &amp; Mouse (USB)</v>
      </c>
      <c r="M11776" s="65" t="str">
        <f>IF(ISBLANK(#REF!),,IF(B11776="Online","Online",IF(LEFT(B11776,1)="E","Online","Offline")))</f>
        <v>Offline</v>
      </c>
      <c r="N11776" s="64">
        <f>IF(ISBLANK(M11776),,H11776*INDEX(Inputs!F:F,MATCH(F11776,Inputs!E:E,0)))</f>
        <v>1899</v>
      </c>
      <c r="O11776" s="65"/>
    </row>
    <row r="11777" ht="15.75" customHeight="1" spans="1:15">
      <c r="A11777" s="65" t="s">
        <v>1306</v>
      </c>
      <c r="B11777" s="66" t="s">
        <v>198</v>
      </c>
      <c r="C11777" s="65" t="s">
        <v>1307</v>
      </c>
      <c r="D11777" s="66" t="s">
        <v>414</v>
      </c>
      <c r="E11777" s="66" t="s">
        <v>415</v>
      </c>
      <c r="F11777" s="65">
        <v>250874</v>
      </c>
      <c r="G11777" s="65" t="s">
        <v>13</v>
      </c>
      <c r="H11777" s="67">
        <v>1</v>
      </c>
      <c r="I11777" s="69" t="s">
        <v>1580</v>
      </c>
      <c r="J11777" s="63">
        <f t="shared" si="46"/>
        <v>45042</v>
      </c>
      <c r="K11777" s="64">
        <f>IF(ISBLANK(J11777),,H11777*INDEX(Inputs!G:G,MATCH(F11777,Inputs!E:E,0)))</f>
        <v>1349</v>
      </c>
      <c r="L11777" s="65" t="str">
        <f>IF(ISBLANK(J11777),,INDEX(Inputs!D:D,MATCH(F11777,Inputs!E:E,0)))</f>
        <v>432BK EvoFox X-Team Gaming Keyboard &amp; Mouse (USB)</v>
      </c>
      <c r="M11777" s="65" t="str">
        <f>IF(ISBLANK(#REF!),,IF(B11777="Online","Online",IF(LEFT(B11777,1)="E","Online","Offline")))</f>
        <v>Offline</v>
      </c>
      <c r="N11777" s="64">
        <f>IF(ISBLANK(M11777),,H11777*INDEX(Inputs!F:F,MATCH(F11777,Inputs!E:E,0)))</f>
        <v>1899</v>
      </c>
      <c r="O11777" s="65"/>
    </row>
    <row r="11778" ht="15.75" customHeight="1" spans="1:15">
      <c r="A11778" s="65" t="s">
        <v>906</v>
      </c>
      <c r="B11778" s="66" t="s">
        <v>202</v>
      </c>
      <c r="C11778" s="65" t="s">
        <v>1061</v>
      </c>
      <c r="D11778" s="66" t="s">
        <v>414</v>
      </c>
      <c r="E11778" s="66" t="s">
        <v>415</v>
      </c>
      <c r="F11778" s="65">
        <v>250874</v>
      </c>
      <c r="G11778" s="65" t="s">
        <v>13</v>
      </c>
      <c r="H11778" s="67">
        <v>1</v>
      </c>
      <c r="I11778" s="69" t="s">
        <v>1580</v>
      </c>
      <c r="J11778" s="63">
        <f t="shared" si="46"/>
        <v>45042</v>
      </c>
      <c r="K11778" s="64">
        <f>IF(ISBLANK(J11778),,H11778*INDEX(Inputs!G:G,MATCH(F11778,Inputs!E:E,0)))</f>
        <v>1349</v>
      </c>
      <c r="L11778" s="65" t="str">
        <f>IF(ISBLANK(J11778),,INDEX(Inputs!D:D,MATCH(F11778,Inputs!E:E,0)))</f>
        <v>432BK EvoFox X-Team Gaming Keyboard &amp; Mouse (USB)</v>
      </c>
      <c r="M11778" s="65" t="str">
        <f>IF(ISBLANK(#REF!),,IF(B11778="Online","Online",IF(LEFT(B11778,1)="E","Online","Offline")))</f>
        <v>Offline</v>
      </c>
      <c r="N11778" s="64">
        <f>IF(ISBLANK(M11778),,H11778*INDEX(Inputs!F:F,MATCH(F11778,Inputs!E:E,0)))</f>
        <v>1899</v>
      </c>
      <c r="O11778" s="65"/>
    </row>
    <row r="11779" ht="15.75" customHeight="1" spans="1:15">
      <c r="A11779" s="65" t="s">
        <v>407</v>
      </c>
      <c r="B11779" s="66" t="s">
        <v>45</v>
      </c>
      <c r="C11779" s="65" t="s">
        <v>408</v>
      </c>
      <c r="D11779" s="66" t="s">
        <v>370</v>
      </c>
      <c r="E11779" s="66" t="s">
        <v>410</v>
      </c>
      <c r="F11779" s="65">
        <v>250877</v>
      </c>
      <c r="G11779" s="65" t="s">
        <v>22</v>
      </c>
      <c r="H11779" s="67">
        <v>1</v>
      </c>
      <c r="I11779" s="69" t="s">
        <v>1580</v>
      </c>
      <c r="J11779" s="63">
        <f t="shared" si="46"/>
        <v>45042</v>
      </c>
      <c r="K11779" s="64">
        <f>IF(ISBLANK(J11779),,H11779*INDEX(Inputs!G:G,MATCH(F11779,Inputs!E:E,0)))</f>
        <v>349</v>
      </c>
      <c r="L11779" s="65" t="str">
        <f>IF(ISBLANK(J11779),,INDEX(Inputs!D:D,MATCH(F11779,Inputs!E:E,0)))</f>
        <v>595BK Evo Fox Falcon X35 Medium Speed Mouse Pad</v>
      </c>
      <c r="M11779" s="65" t="str">
        <f>IF(ISBLANK(#REF!),,IF(B11779="Online","Online",IF(LEFT(B11779,1)="E","Online","Offline")))</f>
        <v>Offline</v>
      </c>
      <c r="N11779" s="64">
        <f>IF(ISBLANK(M11779),,H11779*INDEX(Inputs!F:F,MATCH(F11779,Inputs!E:E,0)))</f>
        <v>699</v>
      </c>
      <c r="O11779" s="65"/>
    </row>
    <row r="11780" ht="15.75" customHeight="1" spans="1:15">
      <c r="A11780" s="65" t="s">
        <v>353</v>
      </c>
      <c r="B11780" s="66" t="s">
        <v>885</v>
      </c>
      <c r="C11780" s="65" t="s">
        <v>886</v>
      </c>
      <c r="D11780" s="66" t="s">
        <v>370</v>
      </c>
      <c r="E11780" s="66" t="s">
        <v>410</v>
      </c>
      <c r="F11780" s="65">
        <v>250877</v>
      </c>
      <c r="G11780" s="65" t="s">
        <v>22</v>
      </c>
      <c r="H11780" s="67">
        <v>1</v>
      </c>
      <c r="I11780" s="69" t="s">
        <v>1580</v>
      </c>
      <c r="J11780" s="63">
        <f t="shared" si="46"/>
        <v>45042</v>
      </c>
      <c r="K11780" s="64">
        <f>IF(ISBLANK(J11780),,H11780*INDEX(Inputs!G:G,MATCH(F11780,Inputs!E:E,0)))</f>
        <v>349</v>
      </c>
      <c r="L11780" s="65" t="str">
        <f>IF(ISBLANK(J11780),,INDEX(Inputs!D:D,MATCH(F11780,Inputs!E:E,0)))</f>
        <v>595BK Evo Fox Falcon X35 Medium Speed Mouse Pad</v>
      </c>
      <c r="M11780" s="65" t="str">
        <f>IF(ISBLANK(#REF!),,IF(B11780="Online","Online",IF(LEFT(B11780,1)="E","Online","Offline")))</f>
        <v>Offline</v>
      </c>
      <c r="N11780" s="64">
        <f>IF(ISBLANK(M11780),,H11780*INDEX(Inputs!F:F,MATCH(F11780,Inputs!E:E,0)))</f>
        <v>699</v>
      </c>
      <c r="O11780" s="65"/>
    </row>
    <row r="11781" ht="15.75" customHeight="1" spans="1:15">
      <c r="A11781" s="65" t="s">
        <v>327</v>
      </c>
      <c r="B11781" s="66" t="s">
        <v>35</v>
      </c>
      <c r="C11781" s="65" t="s">
        <v>525</v>
      </c>
      <c r="D11781" s="66" t="s">
        <v>370</v>
      </c>
      <c r="E11781" s="66" t="s">
        <v>410</v>
      </c>
      <c r="F11781" s="65">
        <v>250876</v>
      </c>
      <c r="G11781" s="65" t="s">
        <v>26</v>
      </c>
      <c r="H11781" s="67">
        <v>1</v>
      </c>
      <c r="I11781" s="69" t="s">
        <v>1580</v>
      </c>
      <c r="J11781" s="63">
        <f t="shared" si="46"/>
        <v>45042</v>
      </c>
      <c r="K11781" s="64">
        <f>IF(ISBLANK(J11781),,H11781*INDEX(Inputs!G:G,MATCH(F11781,Inputs!E:E,0)))</f>
        <v>1399</v>
      </c>
      <c r="L11781" s="65" t="str">
        <f>IF(ISBLANK(J11781),,INDEX(Inputs!D:D,MATCH(F11781,Inputs!E:E,0)))</f>
        <v>649BK EvoFox Typhoon Laptop Cooling Pad</v>
      </c>
      <c r="M11781" s="65" t="str">
        <f>IF(ISBLANK(#REF!),,IF(B11781="Online","Online",IF(LEFT(B11781,1)="E","Online","Offline")))</f>
        <v>Offline</v>
      </c>
      <c r="N11781" s="64">
        <f>IF(ISBLANK(M11781),,H11781*INDEX(Inputs!F:F,MATCH(F11781,Inputs!E:E,0)))</f>
        <v>1999</v>
      </c>
      <c r="O11781" s="65"/>
    </row>
    <row r="11782" ht="15.75" customHeight="1" spans="1:15">
      <c r="A11782" s="65" t="s">
        <v>574</v>
      </c>
      <c r="B11782" s="66" t="s">
        <v>134</v>
      </c>
      <c r="C11782" s="65" t="s">
        <v>575</v>
      </c>
      <c r="D11782" s="66" t="s">
        <v>370</v>
      </c>
      <c r="E11782" s="66" t="s">
        <v>410</v>
      </c>
      <c r="F11782" s="65">
        <v>250876</v>
      </c>
      <c r="G11782" s="65" t="s">
        <v>26</v>
      </c>
      <c r="H11782" s="67">
        <v>1</v>
      </c>
      <c r="I11782" s="69" t="s">
        <v>1580</v>
      </c>
      <c r="J11782" s="63">
        <f t="shared" si="46"/>
        <v>45042</v>
      </c>
      <c r="K11782" s="64">
        <f>IF(ISBLANK(J11782),,H11782*INDEX(Inputs!G:G,MATCH(F11782,Inputs!E:E,0)))</f>
        <v>1399</v>
      </c>
      <c r="L11782" s="65" t="str">
        <f>IF(ISBLANK(J11782),,INDEX(Inputs!D:D,MATCH(F11782,Inputs!E:E,0)))</f>
        <v>649BK EvoFox Typhoon Laptop Cooling Pad</v>
      </c>
      <c r="M11782" s="65" t="str">
        <f>IF(ISBLANK(#REF!),,IF(B11782="Online","Online",IF(LEFT(B11782,1)="E","Online","Offline")))</f>
        <v>Offline</v>
      </c>
      <c r="N11782" s="64">
        <f>IF(ISBLANK(M11782),,H11782*INDEX(Inputs!F:F,MATCH(F11782,Inputs!E:E,0)))</f>
        <v>1999</v>
      </c>
      <c r="O11782" s="65"/>
    </row>
    <row r="11783" ht="15.75" customHeight="1" spans="1:15">
      <c r="A11783" s="65" t="s">
        <v>407</v>
      </c>
      <c r="B11783" s="66" t="s">
        <v>89</v>
      </c>
      <c r="C11783" s="65" t="s">
        <v>598</v>
      </c>
      <c r="D11783" s="66" t="s">
        <v>414</v>
      </c>
      <c r="E11783" s="66" t="s">
        <v>415</v>
      </c>
      <c r="F11783" s="65">
        <v>250424</v>
      </c>
      <c r="G11783" s="65" t="s">
        <v>15</v>
      </c>
      <c r="H11783" s="67">
        <v>1</v>
      </c>
      <c r="I11783" s="69" t="s">
        <v>1580</v>
      </c>
      <c r="J11783" s="63">
        <f t="shared" si="46"/>
        <v>45042</v>
      </c>
      <c r="K11783" s="64">
        <f>IF(ISBLANK(J11783),,H11783*INDEX(Inputs!G:G,MATCH(F11783,Inputs!E:E,0)))</f>
        <v>999</v>
      </c>
      <c r="L11783" s="65" t="str">
        <f>IF(ISBLANK(J11783),,INDEX(Inputs!D:D,MATCH(F11783,Inputs!E:E,0)))</f>
        <v>419V2 PRIMUS Wireless Desktop V2</v>
      </c>
      <c r="M11783" s="65" t="str">
        <f>IF(ISBLANK(#REF!),,IF(B11783="Online","Online",IF(LEFT(B11783,1)="E","Online","Offline")))</f>
        <v>Offline</v>
      </c>
      <c r="N11783" s="64">
        <f>IF(ISBLANK(M11783),,H11783*INDEX(Inputs!F:F,MATCH(F11783,Inputs!E:E,0)))</f>
        <v>1199</v>
      </c>
      <c r="O11783" s="65"/>
    </row>
    <row r="11784" ht="15.75" customHeight="1" spans="1:15">
      <c r="A11784" s="65" t="s">
        <v>856</v>
      </c>
      <c r="B11784" s="66" t="s">
        <v>153</v>
      </c>
      <c r="C11784" s="65" t="s">
        <v>953</v>
      </c>
      <c r="D11784" s="66" t="s">
        <v>370</v>
      </c>
      <c r="E11784" s="66" t="s">
        <v>880</v>
      </c>
      <c r="F11784" s="65">
        <v>256480</v>
      </c>
      <c r="G11784" s="65" t="s">
        <v>25</v>
      </c>
      <c r="H11784" s="67">
        <v>0</v>
      </c>
      <c r="I11784" s="69" t="s">
        <v>1580</v>
      </c>
      <c r="J11784" s="63">
        <f t="shared" si="46"/>
        <v>45042</v>
      </c>
      <c r="K11784" s="64">
        <f>IF(ISBLANK(J11784),,H11784*INDEX(Inputs!G:G,MATCH(F11784,Inputs!E:E,0)))</f>
        <v>0</v>
      </c>
      <c r="L11784" s="65" t="str">
        <f>IF(ISBLANK(J11784),,INDEX(Inputs!D:D,MATCH(F11784,Inputs!E:E,0)))</f>
        <v>998PP EvoFox Prime Gaming Bundle (422,423,658,597)</v>
      </c>
      <c r="M11784" s="65" t="str">
        <f>IF(ISBLANK(#REF!),,IF(B11784="Online","Online",IF(LEFT(B11784,1)="E","Online","Offline")))</f>
        <v>Offline</v>
      </c>
      <c r="N11784" s="64">
        <f>IF(ISBLANK(M11784),,H11784*INDEX(Inputs!F:F,MATCH(F11784,Inputs!E:E,0)))</f>
        <v>0</v>
      </c>
      <c r="O11784" s="65"/>
    </row>
    <row r="11785" ht="15.75" customHeight="1" spans="1:15">
      <c r="A11785" s="65" t="s">
        <v>341</v>
      </c>
      <c r="B11785" s="66" t="s">
        <v>83</v>
      </c>
      <c r="C11785" s="65" t="s">
        <v>394</v>
      </c>
      <c r="D11785" s="66" t="s">
        <v>370</v>
      </c>
      <c r="E11785" s="66" t="s">
        <v>371</v>
      </c>
      <c r="F11785" s="65">
        <v>250417</v>
      </c>
      <c r="G11785" s="65" t="s">
        <v>39</v>
      </c>
      <c r="H11785" s="67">
        <v>0</v>
      </c>
      <c r="I11785" s="69" t="s">
        <v>1581</v>
      </c>
      <c r="J11785" s="63">
        <f t="shared" si="46"/>
        <v>45043</v>
      </c>
      <c r="K11785" s="64">
        <f>IF(ISBLANK(J11785),,H11785*INDEX(Inputs!G:G,MATCH(F11785,Inputs!E:E,0)))</f>
        <v>0</v>
      </c>
      <c r="L11785" s="65" t="str">
        <f>IF(ISBLANK(J11785),,INDEX(Inputs!D:D,MATCH(F11785,Inputs!E:E,0)))</f>
        <v>416PP Super Speed Hub 4 Port USB 3.0</v>
      </c>
      <c r="M11785" s="65" t="str">
        <f>IF(ISBLANK(#REF!),,IF(B11785="Online","Online",IF(LEFT(B11785,1)="E","Online","Offline")))</f>
        <v>Offline</v>
      </c>
      <c r="N11785" s="64">
        <f>IF(ISBLANK(M11785),,H11785*INDEX(Inputs!F:F,MATCH(F11785,Inputs!E:E,0)))</f>
        <v>0</v>
      </c>
      <c r="O11785" s="65"/>
    </row>
    <row r="11786" ht="15.75" customHeight="1" spans="1:15">
      <c r="A11786" s="65" t="s">
        <v>566</v>
      </c>
      <c r="B11786" s="66" t="s">
        <v>189</v>
      </c>
      <c r="C11786" s="65" t="s">
        <v>567</v>
      </c>
      <c r="D11786" s="66" t="s">
        <v>370</v>
      </c>
      <c r="E11786" s="66" t="s">
        <v>371</v>
      </c>
      <c r="F11786" s="65">
        <v>250417</v>
      </c>
      <c r="G11786" s="65" t="s">
        <v>39</v>
      </c>
      <c r="H11786" s="67">
        <v>1</v>
      </c>
      <c r="I11786" s="69" t="s">
        <v>1581</v>
      </c>
      <c r="J11786" s="63">
        <f t="shared" si="46"/>
        <v>45043</v>
      </c>
      <c r="K11786" s="64">
        <f>IF(ISBLANK(J11786),,H11786*INDEX(Inputs!G:G,MATCH(F11786,Inputs!E:E,0)))</f>
        <v>929</v>
      </c>
      <c r="L11786" s="65" t="str">
        <f>IF(ISBLANK(J11786),,INDEX(Inputs!D:D,MATCH(F11786,Inputs!E:E,0)))</f>
        <v>416PP Super Speed Hub 4 Port USB 3.0</v>
      </c>
      <c r="M11786" s="65" t="str">
        <f>IF(ISBLANK(#REF!),,IF(B11786="Online","Online",IF(LEFT(B11786,1)="E","Online","Offline")))</f>
        <v>Offline</v>
      </c>
      <c r="N11786" s="64">
        <f>IF(ISBLANK(M11786),,H11786*INDEX(Inputs!F:F,MATCH(F11786,Inputs!E:E,0)))</f>
        <v>1499</v>
      </c>
      <c r="O11786" s="65"/>
    </row>
    <row r="11787" ht="15.75" customHeight="1" spans="1:15">
      <c r="A11787" s="65" t="s">
        <v>338</v>
      </c>
      <c r="B11787" s="66" t="s">
        <v>765</v>
      </c>
      <c r="C11787" s="65" t="s">
        <v>765</v>
      </c>
      <c r="D11787" s="66" t="s">
        <v>370</v>
      </c>
      <c r="E11787" s="66" t="s">
        <v>371</v>
      </c>
      <c r="F11787" s="65">
        <v>250417</v>
      </c>
      <c r="G11787" s="65" t="s">
        <v>39</v>
      </c>
      <c r="H11787" s="67">
        <v>1</v>
      </c>
      <c r="I11787" s="69" t="s">
        <v>1581</v>
      </c>
      <c r="J11787" s="63">
        <f t="shared" si="46"/>
        <v>45043</v>
      </c>
      <c r="K11787" s="64">
        <f>IF(ISBLANK(J11787),,H11787*INDEX(Inputs!G:G,MATCH(F11787,Inputs!E:E,0)))</f>
        <v>929</v>
      </c>
      <c r="L11787" s="65" t="str">
        <f>IF(ISBLANK(J11787),,INDEX(Inputs!D:D,MATCH(F11787,Inputs!E:E,0)))</f>
        <v>416PP Super Speed Hub 4 Port USB 3.0</v>
      </c>
      <c r="M11787" s="65" t="str">
        <f>IF(ISBLANK(#REF!),,IF(B11787="Online","Online",IF(LEFT(B11787,1)="E","Online","Offline")))</f>
        <v>Online</v>
      </c>
      <c r="N11787" s="64">
        <f>IF(ISBLANK(M11787),,H11787*INDEX(Inputs!F:F,MATCH(F11787,Inputs!E:E,0)))</f>
        <v>1499</v>
      </c>
      <c r="O11787" s="65"/>
    </row>
    <row r="11788" ht="15.75" customHeight="1" spans="1:15">
      <c r="A11788" s="65" t="s">
        <v>447</v>
      </c>
      <c r="B11788" s="66" t="s">
        <v>159</v>
      </c>
      <c r="C11788" s="65" t="s">
        <v>448</v>
      </c>
      <c r="D11788" s="66" t="s">
        <v>414</v>
      </c>
      <c r="E11788" s="66" t="s">
        <v>415</v>
      </c>
      <c r="F11788" s="65">
        <v>250873</v>
      </c>
      <c r="G11788" s="65" t="s">
        <v>12</v>
      </c>
      <c r="H11788" s="67">
        <v>1</v>
      </c>
      <c r="I11788" s="69" t="s">
        <v>1581</v>
      </c>
      <c r="J11788" s="63">
        <f t="shared" si="46"/>
        <v>45043</v>
      </c>
      <c r="K11788" s="64">
        <f>IF(ISBLANK(J11788),,H11788*INDEX(Inputs!G:G,MATCH(F11788,Inputs!E:E,0)))</f>
        <v>999</v>
      </c>
      <c r="L11788" s="65" t="str">
        <f>IF(ISBLANK(J11788),,INDEX(Inputs!D:D,MATCH(F11788,Inputs!E:E,0)))</f>
        <v>422BK Evo Fox Fireblade Gaming Keyboard USB</v>
      </c>
      <c r="M11788" s="65" t="str">
        <f>IF(ISBLANK(#REF!),,IF(B11788="Online","Online",IF(LEFT(B11788,1)="E","Online","Offline")))</f>
        <v>Offline</v>
      </c>
      <c r="N11788" s="64">
        <f>IF(ISBLANK(M11788),,H11788*INDEX(Inputs!F:F,MATCH(F11788,Inputs!E:E,0)))</f>
        <v>1299</v>
      </c>
      <c r="O11788" s="65"/>
    </row>
    <row r="11789" ht="15.75" customHeight="1" spans="1:15">
      <c r="A11789" s="65" t="s">
        <v>856</v>
      </c>
      <c r="B11789" s="66" t="s">
        <v>153</v>
      </c>
      <c r="C11789" s="65" t="s">
        <v>953</v>
      </c>
      <c r="D11789" s="66" t="s">
        <v>414</v>
      </c>
      <c r="E11789" s="66" t="s">
        <v>415</v>
      </c>
      <c r="F11789" s="65">
        <v>250874</v>
      </c>
      <c r="G11789" s="65" t="s">
        <v>13</v>
      </c>
      <c r="H11789" s="67">
        <v>1</v>
      </c>
      <c r="I11789" s="69" t="s">
        <v>1581</v>
      </c>
      <c r="J11789" s="63">
        <f t="shared" si="46"/>
        <v>45043</v>
      </c>
      <c r="K11789" s="64">
        <f>IF(ISBLANK(J11789),,H11789*INDEX(Inputs!G:G,MATCH(F11789,Inputs!E:E,0)))</f>
        <v>1349</v>
      </c>
      <c r="L11789" s="65" t="str">
        <f>IF(ISBLANK(J11789),,INDEX(Inputs!D:D,MATCH(F11789,Inputs!E:E,0)))</f>
        <v>432BK EvoFox X-Team Gaming Keyboard &amp; Mouse (USB)</v>
      </c>
      <c r="M11789" s="65" t="str">
        <f>IF(ISBLANK(#REF!),,IF(B11789="Online","Online",IF(LEFT(B11789,1)="E","Online","Offline")))</f>
        <v>Offline</v>
      </c>
      <c r="N11789" s="64">
        <f>IF(ISBLANK(M11789),,H11789*INDEX(Inputs!F:F,MATCH(F11789,Inputs!E:E,0)))</f>
        <v>1899</v>
      </c>
      <c r="O11789" s="65"/>
    </row>
    <row r="11790" ht="15.75" customHeight="1" spans="1:15">
      <c r="A11790" s="65" t="s">
        <v>367</v>
      </c>
      <c r="B11790" s="66" t="s">
        <v>731</v>
      </c>
      <c r="C11790" s="65" t="s">
        <v>732</v>
      </c>
      <c r="D11790" s="66" t="s">
        <v>414</v>
      </c>
      <c r="E11790" s="66" t="s">
        <v>415</v>
      </c>
      <c r="F11790" s="65">
        <v>250874</v>
      </c>
      <c r="G11790" s="65" t="s">
        <v>13</v>
      </c>
      <c r="H11790" s="67">
        <v>1</v>
      </c>
      <c r="I11790" s="69" t="s">
        <v>1581</v>
      </c>
      <c r="J11790" s="63">
        <f t="shared" si="46"/>
        <v>45043</v>
      </c>
      <c r="K11790" s="64">
        <f>IF(ISBLANK(J11790),,H11790*INDEX(Inputs!G:G,MATCH(F11790,Inputs!E:E,0)))</f>
        <v>1349</v>
      </c>
      <c r="L11790" s="65" t="str">
        <f>IF(ISBLANK(J11790),,INDEX(Inputs!D:D,MATCH(F11790,Inputs!E:E,0)))</f>
        <v>432BK EvoFox X-Team Gaming Keyboard &amp; Mouse (USB)</v>
      </c>
      <c r="M11790" s="65" t="str">
        <f>IF(ISBLANK(#REF!),,IF(B11790="Online","Online",IF(LEFT(B11790,1)="E","Online","Offline")))</f>
        <v>Offline</v>
      </c>
      <c r="N11790" s="64">
        <f>IF(ISBLANK(M11790),,H11790*INDEX(Inputs!F:F,MATCH(F11790,Inputs!E:E,0)))</f>
        <v>1899</v>
      </c>
      <c r="O11790" s="65"/>
    </row>
    <row r="11791" ht="15.75" customHeight="1" spans="1:15">
      <c r="A11791" s="65" t="s">
        <v>407</v>
      </c>
      <c r="B11791" s="66" t="s">
        <v>37</v>
      </c>
      <c r="C11791" s="65" t="s">
        <v>582</v>
      </c>
      <c r="D11791" s="66" t="s">
        <v>370</v>
      </c>
      <c r="E11791" s="66" t="s">
        <v>371</v>
      </c>
      <c r="F11791" s="65">
        <v>260086</v>
      </c>
      <c r="G11791" s="65" t="s">
        <v>16</v>
      </c>
      <c r="H11791" s="67">
        <v>1</v>
      </c>
      <c r="I11791" s="69" t="s">
        <v>1581</v>
      </c>
      <c r="J11791" s="63">
        <f t="shared" si="46"/>
        <v>45043</v>
      </c>
      <c r="K11791" s="64">
        <f>IF(ISBLANK(J11791),,H11791*INDEX(Inputs!G:G,MATCH(F11791,Inputs!E:E,0)))</f>
        <v>1699</v>
      </c>
      <c r="L11791" s="65" t="str">
        <f>IF(ISBLANK(J11791),,INDEX(Inputs!D:D,MATCH(F11791,Inputs!E:E,0)))</f>
        <v>436BK Type-C 6 in 1 Multiport Hub</v>
      </c>
      <c r="M11791" s="65" t="str">
        <f>IF(ISBLANK(#REF!),,IF(B11791="Online","Online",IF(LEFT(B11791,1)="E","Online","Offline")))</f>
        <v>Offline</v>
      </c>
      <c r="N11791" s="64">
        <f>IF(ISBLANK(M11791),,H11791*INDEX(Inputs!F:F,MATCH(F11791,Inputs!E:E,0)))</f>
        <v>2599</v>
      </c>
      <c r="O11791" s="65"/>
    </row>
    <row r="11792" ht="15.75" customHeight="1" spans="1:15">
      <c r="A11792" s="65" t="s">
        <v>423</v>
      </c>
      <c r="B11792" s="66" t="s">
        <v>199</v>
      </c>
      <c r="C11792" s="65" t="s">
        <v>424</v>
      </c>
      <c r="D11792" s="66" t="s">
        <v>370</v>
      </c>
      <c r="E11792" s="66" t="s">
        <v>410</v>
      </c>
      <c r="F11792" s="65">
        <v>250877</v>
      </c>
      <c r="G11792" s="65" t="s">
        <v>22</v>
      </c>
      <c r="H11792" s="67">
        <v>1</v>
      </c>
      <c r="I11792" s="69" t="s">
        <v>1581</v>
      </c>
      <c r="J11792" s="63">
        <f t="shared" si="46"/>
        <v>45043</v>
      </c>
      <c r="K11792" s="64">
        <f>IF(ISBLANK(J11792),,H11792*INDEX(Inputs!G:G,MATCH(F11792,Inputs!E:E,0)))</f>
        <v>349</v>
      </c>
      <c r="L11792" s="65" t="str">
        <f>IF(ISBLANK(J11792),,INDEX(Inputs!D:D,MATCH(F11792,Inputs!E:E,0)))</f>
        <v>595BK Evo Fox Falcon X35 Medium Speed Mouse Pad</v>
      </c>
      <c r="M11792" s="65" t="str">
        <f>IF(ISBLANK(#REF!),,IF(B11792="Online","Online",IF(LEFT(B11792,1)="E","Online","Offline")))</f>
        <v>Offline</v>
      </c>
      <c r="N11792" s="64">
        <f>IF(ISBLANK(M11792),,H11792*INDEX(Inputs!F:F,MATCH(F11792,Inputs!E:E,0)))</f>
        <v>699</v>
      </c>
      <c r="O11792" s="65"/>
    </row>
    <row r="11793" ht="15.75" customHeight="1" spans="1:15">
      <c r="A11793" s="65" t="s">
        <v>416</v>
      </c>
      <c r="B11793" s="66" t="s">
        <v>765</v>
      </c>
      <c r="C11793" s="65" t="s">
        <v>765</v>
      </c>
      <c r="D11793" s="66" t="s">
        <v>370</v>
      </c>
      <c r="E11793" s="66" t="s">
        <v>410</v>
      </c>
      <c r="F11793" s="65">
        <v>250877</v>
      </c>
      <c r="G11793" s="65" t="s">
        <v>22</v>
      </c>
      <c r="H11793" s="67">
        <v>1</v>
      </c>
      <c r="I11793" s="69" t="s">
        <v>1581</v>
      </c>
      <c r="J11793" s="63">
        <f t="shared" si="46"/>
        <v>45043</v>
      </c>
      <c r="K11793" s="64">
        <f>IF(ISBLANK(J11793),,H11793*INDEX(Inputs!G:G,MATCH(F11793,Inputs!E:E,0)))</f>
        <v>349</v>
      </c>
      <c r="L11793" s="65" t="str">
        <f>IF(ISBLANK(J11793),,INDEX(Inputs!D:D,MATCH(F11793,Inputs!E:E,0)))</f>
        <v>595BK Evo Fox Falcon X35 Medium Speed Mouse Pad</v>
      </c>
      <c r="M11793" s="65" t="str">
        <f>IF(ISBLANK(#REF!),,IF(B11793="Online","Online",IF(LEFT(B11793,1)="E","Online","Offline")))</f>
        <v>Online</v>
      </c>
      <c r="N11793" s="64">
        <f>IF(ISBLANK(M11793),,H11793*INDEX(Inputs!F:F,MATCH(F11793,Inputs!E:E,0)))</f>
        <v>699</v>
      </c>
      <c r="O11793" s="65"/>
    </row>
    <row r="11794" ht="15.75" customHeight="1" spans="1:15">
      <c r="A11794" s="65" t="s">
        <v>458</v>
      </c>
      <c r="B11794" s="66" t="s">
        <v>600</v>
      </c>
      <c r="C11794" s="65" t="s">
        <v>601</v>
      </c>
      <c r="D11794" s="66" t="s">
        <v>370</v>
      </c>
      <c r="E11794" s="66" t="s">
        <v>410</v>
      </c>
      <c r="F11794" s="65">
        <v>250876</v>
      </c>
      <c r="G11794" s="65" t="s">
        <v>26</v>
      </c>
      <c r="H11794" s="67">
        <v>1</v>
      </c>
      <c r="I11794" s="69" t="s">
        <v>1581</v>
      </c>
      <c r="J11794" s="63">
        <f t="shared" si="46"/>
        <v>45043</v>
      </c>
      <c r="K11794" s="64">
        <f>IF(ISBLANK(J11794),,H11794*INDEX(Inputs!G:G,MATCH(F11794,Inputs!E:E,0)))</f>
        <v>1399</v>
      </c>
      <c r="L11794" s="65" t="str">
        <f>IF(ISBLANK(J11794),,INDEX(Inputs!D:D,MATCH(F11794,Inputs!E:E,0)))</f>
        <v>649BK EvoFox Typhoon Laptop Cooling Pad</v>
      </c>
      <c r="M11794" s="65" t="str">
        <f>IF(ISBLANK(#REF!),,IF(B11794="Online","Online",IF(LEFT(B11794,1)="E","Online","Offline")))</f>
        <v>Offline</v>
      </c>
      <c r="N11794" s="64">
        <f>IF(ISBLANK(M11794),,H11794*INDEX(Inputs!F:F,MATCH(F11794,Inputs!E:E,0)))</f>
        <v>1999</v>
      </c>
      <c r="O11794" s="65"/>
    </row>
    <row r="11795" ht="15.75" customHeight="1" spans="1:15">
      <c r="A11795" s="65" t="s">
        <v>1398</v>
      </c>
      <c r="B11795" s="66" t="s">
        <v>236</v>
      </c>
      <c r="C11795" s="65" t="s">
        <v>1014</v>
      </c>
      <c r="D11795" s="66" t="s">
        <v>370</v>
      </c>
      <c r="E11795" s="66" t="s">
        <v>410</v>
      </c>
      <c r="F11795" s="65">
        <v>250423</v>
      </c>
      <c r="G11795" s="65" t="s">
        <v>11</v>
      </c>
      <c r="H11795" s="67">
        <v>1</v>
      </c>
      <c r="I11795" s="69" t="s">
        <v>1581</v>
      </c>
      <c r="J11795" s="63">
        <f t="shared" si="46"/>
        <v>45043</v>
      </c>
      <c r="K11795" s="64">
        <f>IF(ISBLANK(J11795),,H11795*INDEX(Inputs!G:G,MATCH(F11795,Inputs!E:E,0)))</f>
        <v>759</v>
      </c>
      <c r="L11795" s="65" t="str">
        <f>IF(ISBLANK(J11795),,INDEX(Inputs!D:D,MATCH(F11795,Inputs!E:E,0)))</f>
        <v>650GR Ergo View Laptop Stand-Grey</v>
      </c>
      <c r="M11795" s="65" t="str">
        <f>IF(ISBLANK(#REF!),,IF(B11795="Online","Online",IF(LEFT(B11795,1)="E","Online","Offline")))</f>
        <v>Offline</v>
      </c>
      <c r="N11795" s="64">
        <f>IF(ISBLANK(M11795),,H11795*INDEX(Inputs!F:F,MATCH(F11795,Inputs!E:E,0)))</f>
        <v>899</v>
      </c>
      <c r="O11795" s="65"/>
    </row>
    <row r="11796" ht="15.75" customHeight="1" spans="1:15">
      <c r="A11796" s="65" t="s">
        <v>1105</v>
      </c>
      <c r="B11796" s="66" t="s">
        <v>765</v>
      </c>
      <c r="C11796" s="65" t="s">
        <v>765</v>
      </c>
      <c r="D11796" s="66" t="s">
        <v>370</v>
      </c>
      <c r="E11796" s="66" t="s">
        <v>410</v>
      </c>
      <c r="F11796" s="65">
        <v>250423</v>
      </c>
      <c r="G11796" s="65" t="s">
        <v>11</v>
      </c>
      <c r="H11796" s="67">
        <v>1</v>
      </c>
      <c r="I11796" s="69" t="s">
        <v>1581</v>
      </c>
      <c r="J11796" s="63">
        <f t="shared" si="46"/>
        <v>45043</v>
      </c>
      <c r="K11796" s="64">
        <f>IF(ISBLANK(J11796),,H11796*INDEX(Inputs!G:G,MATCH(F11796,Inputs!E:E,0)))</f>
        <v>759</v>
      </c>
      <c r="L11796" s="65" t="str">
        <f>IF(ISBLANK(J11796),,INDEX(Inputs!D:D,MATCH(F11796,Inputs!E:E,0)))</f>
        <v>650GR Ergo View Laptop Stand-Grey</v>
      </c>
      <c r="M11796" s="65" t="str">
        <f>IF(ISBLANK(#REF!),,IF(B11796="Online","Online",IF(LEFT(B11796,1)="E","Online","Offline")))</f>
        <v>Online</v>
      </c>
      <c r="N11796" s="64">
        <f>IF(ISBLANK(M11796),,H11796*INDEX(Inputs!F:F,MATCH(F11796,Inputs!E:E,0)))</f>
        <v>899</v>
      </c>
      <c r="O11796" s="65"/>
    </row>
    <row r="11797" ht="15.75" customHeight="1" spans="1:15">
      <c r="A11797" s="65" t="s">
        <v>462</v>
      </c>
      <c r="B11797" s="66" t="s">
        <v>150</v>
      </c>
      <c r="C11797" s="65" t="s">
        <v>463</v>
      </c>
      <c r="D11797" s="66" t="s">
        <v>414</v>
      </c>
      <c r="E11797" s="66" t="s">
        <v>415</v>
      </c>
      <c r="F11797" s="65">
        <v>250424</v>
      </c>
      <c r="G11797" s="65" t="s">
        <v>15</v>
      </c>
      <c r="H11797" s="67">
        <v>1</v>
      </c>
      <c r="I11797" s="69" t="s">
        <v>1581</v>
      </c>
      <c r="J11797" s="63">
        <f t="shared" si="46"/>
        <v>45043</v>
      </c>
      <c r="K11797" s="64">
        <f>IF(ISBLANK(J11797),,H11797*INDEX(Inputs!G:G,MATCH(F11797,Inputs!E:E,0)))</f>
        <v>999</v>
      </c>
      <c r="L11797" s="65" t="str">
        <f>IF(ISBLANK(J11797),,INDEX(Inputs!D:D,MATCH(F11797,Inputs!E:E,0)))</f>
        <v>419V2 PRIMUS Wireless Desktop V2</v>
      </c>
      <c r="M11797" s="65" t="str">
        <f>IF(ISBLANK(#REF!),,IF(B11797="Online","Online",IF(LEFT(B11797,1)="E","Online","Offline")))</f>
        <v>Offline</v>
      </c>
      <c r="N11797" s="64">
        <f>IF(ISBLANK(M11797),,H11797*INDEX(Inputs!F:F,MATCH(F11797,Inputs!E:E,0)))</f>
        <v>1199</v>
      </c>
      <c r="O11797" s="65"/>
    </row>
    <row r="11798" ht="15.75" customHeight="1" spans="1:15">
      <c r="A11798" s="65" t="s">
        <v>1582</v>
      </c>
      <c r="B11798" s="66" t="s">
        <v>765</v>
      </c>
      <c r="C11798" s="65" t="s">
        <v>765</v>
      </c>
      <c r="D11798" s="66" t="s">
        <v>414</v>
      </c>
      <c r="E11798" s="66" t="s">
        <v>415</v>
      </c>
      <c r="F11798" s="65">
        <v>250424</v>
      </c>
      <c r="G11798" s="65" t="s">
        <v>15</v>
      </c>
      <c r="H11798" s="67">
        <v>1</v>
      </c>
      <c r="I11798" s="69" t="s">
        <v>1581</v>
      </c>
      <c r="J11798" s="63">
        <f t="shared" si="46"/>
        <v>45043</v>
      </c>
      <c r="K11798" s="64">
        <f>IF(ISBLANK(J11798),,H11798*INDEX(Inputs!G:G,MATCH(F11798,Inputs!E:E,0)))</f>
        <v>999</v>
      </c>
      <c r="L11798" s="65" t="str">
        <f>IF(ISBLANK(J11798),,INDEX(Inputs!D:D,MATCH(F11798,Inputs!E:E,0)))</f>
        <v>419V2 PRIMUS Wireless Desktop V2</v>
      </c>
      <c r="M11798" s="65" t="str">
        <f>IF(ISBLANK(#REF!),,IF(B11798="Online","Online",IF(LEFT(B11798,1)="E","Online","Offline")))</f>
        <v>Online</v>
      </c>
      <c r="N11798" s="64">
        <f>IF(ISBLANK(M11798),,H11798*INDEX(Inputs!F:F,MATCH(F11798,Inputs!E:E,0)))</f>
        <v>1199</v>
      </c>
      <c r="O11798" s="65"/>
    </row>
    <row r="11799" ht="15.75" customHeight="1" spans="1:15">
      <c r="A11799" s="65" t="s">
        <v>327</v>
      </c>
      <c r="B11799" s="66" t="s">
        <v>118</v>
      </c>
      <c r="C11799" s="65" t="s">
        <v>611</v>
      </c>
      <c r="D11799" s="66" t="s">
        <v>464</v>
      </c>
      <c r="E11799" s="66" t="s">
        <v>465</v>
      </c>
      <c r="F11799" s="65">
        <v>250421</v>
      </c>
      <c r="G11799" s="65" t="s">
        <v>14</v>
      </c>
      <c r="H11799" s="67">
        <v>1</v>
      </c>
      <c r="I11799" s="69" t="s">
        <v>1581</v>
      </c>
      <c r="J11799" s="63">
        <f t="shared" si="46"/>
        <v>45043</v>
      </c>
      <c r="K11799" s="64">
        <f>IF(ISBLANK(J11799),,H11799*INDEX(Inputs!G:G,MATCH(F11799,Inputs!E:E,0)))</f>
        <v>779</v>
      </c>
      <c r="L11799" s="65" t="str">
        <f>IF(ISBLANK(J11799),,INDEX(Inputs!D:D,MATCH(F11799,Inputs!E:E,0)))</f>
        <v>146BK NeoCase Sleeve MP 450 14</v>
      </c>
      <c r="M11799" s="65" t="str">
        <f>IF(ISBLANK(#REF!),,IF(B11799="Online","Online",IF(LEFT(B11799,1)="E","Online","Offline")))</f>
        <v>Offline</v>
      </c>
      <c r="N11799" s="64">
        <f>IF(ISBLANK(M11799),,H11799*INDEX(Inputs!F:F,MATCH(F11799,Inputs!E:E,0)))</f>
        <v>1249</v>
      </c>
      <c r="O11799" s="65"/>
    </row>
    <row r="11800" ht="15.75" customHeight="1" spans="1:15">
      <c r="A11800" s="65" t="s">
        <v>353</v>
      </c>
      <c r="B11800" s="66" t="s">
        <v>42</v>
      </c>
      <c r="C11800" s="65" t="s">
        <v>502</v>
      </c>
      <c r="D11800" s="66" t="s">
        <v>370</v>
      </c>
      <c r="E11800" s="66" t="s">
        <v>410</v>
      </c>
      <c r="F11800" s="65">
        <v>250879</v>
      </c>
      <c r="G11800" s="65" t="s">
        <v>30</v>
      </c>
      <c r="H11800" s="67">
        <v>2</v>
      </c>
      <c r="I11800" s="69" t="s">
        <v>1581</v>
      </c>
      <c r="J11800" s="63">
        <f t="shared" si="46"/>
        <v>45043</v>
      </c>
      <c r="K11800" s="64">
        <f>IF(ISBLANK(J11800),,H11800*INDEX(Inputs!G:G,MATCH(F11800,Inputs!E:E,0)))</f>
        <v>1398</v>
      </c>
      <c r="L11800" s="65" t="str">
        <f>IF(ISBLANK(J11800),,INDEX(Inputs!D:D,MATCH(F11800,Inputs!E:E,0)))</f>
        <v>597BK Evo Fox Falcon X85 Extra Large Speed Mouse Pad</v>
      </c>
      <c r="M11800" s="65" t="str">
        <f>IF(ISBLANK(#REF!),,IF(B11800="Online","Online",IF(LEFT(B11800,1)="E","Online","Offline")))</f>
        <v>Offline</v>
      </c>
      <c r="N11800" s="64">
        <f>IF(ISBLANK(M11800),,H11800*INDEX(Inputs!F:F,MATCH(F11800,Inputs!E:E,0)))</f>
        <v>2398</v>
      </c>
      <c r="O11800" s="65"/>
    </row>
    <row r="11801" ht="15.75" customHeight="1" spans="1:15">
      <c r="A11801" s="65" t="s">
        <v>341</v>
      </c>
      <c r="B11801" s="66" t="s">
        <v>183</v>
      </c>
      <c r="C11801" s="65" t="s">
        <v>468</v>
      </c>
      <c r="D11801" s="66" t="s">
        <v>370</v>
      </c>
      <c r="E11801" s="66" t="s">
        <v>410</v>
      </c>
      <c r="F11801" s="65">
        <v>250879</v>
      </c>
      <c r="G11801" s="65" t="s">
        <v>30</v>
      </c>
      <c r="H11801" s="67">
        <v>1</v>
      </c>
      <c r="I11801" s="69" t="s">
        <v>1581</v>
      </c>
      <c r="J11801" s="63">
        <f t="shared" si="46"/>
        <v>45043</v>
      </c>
      <c r="K11801" s="64">
        <f>IF(ISBLANK(J11801),,H11801*INDEX(Inputs!G:G,MATCH(F11801,Inputs!E:E,0)))</f>
        <v>699</v>
      </c>
      <c r="L11801" s="65" t="str">
        <f>IF(ISBLANK(J11801),,INDEX(Inputs!D:D,MATCH(F11801,Inputs!E:E,0)))</f>
        <v>597BK Evo Fox Falcon X85 Extra Large Speed Mouse Pad</v>
      </c>
      <c r="M11801" s="65" t="str">
        <f>IF(ISBLANK(#REF!),,IF(B11801="Online","Online",IF(LEFT(B11801,1)="E","Online","Offline")))</f>
        <v>Offline</v>
      </c>
      <c r="N11801" s="64">
        <f>IF(ISBLANK(M11801),,H11801*INDEX(Inputs!F:F,MATCH(F11801,Inputs!E:E,0)))</f>
        <v>1199</v>
      </c>
      <c r="O11801" s="65"/>
    </row>
    <row r="11802" ht="15.75" customHeight="1" spans="1:15">
      <c r="A11802" s="65" t="s">
        <v>458</v>
      </c>
      <c r="B11802" s="66" t="s">
        <v>219</v>
      </c>
      <c r="C11802" s="65" t="s">
        <v>1386</v>
      </c>
      <c r="D11802" s="66" t="s">
        <v>370</v>
      </c>
      <c r="E11802" s="66" t="s">
        <v>410</v>
      </c>
      <c r="F11802" s="65">
        <v>250879</v>
      </c>
      <c r="G11802" s="65" t="s">
        <v>30</v>
      </c>
      <c r="H11802" s="67">
        <v>1</v>
      </c>
      <c r="I11802" s="69" t="s">
        <v>1581</v>
      </c>
      <c r="J11802" s="63">
        <f t="shared" si="46"/>
        <v>45043</v>
      </c>
      <c r="K11802" s="64">
        <f>IF(ISBLANK(J11802),,H11802*INDEX(Inputs!G:G,MATCH(F11802,Inputs!E:E,0)))</f>
        <v>699</v>
      </c>
      <c r="L11802" s="65" t="str">
        <f>IF(ISBLANK(J11802),,INDEX(Inputs!D:D,MATCH(F11802,Inputs!E:E,0)))</f>
        <v>597BK Evo Fox Falcon X85 Extra Large Speed Mouse Pad</v>
      </c>
      <c r="M11802" s="65" t="str">
        <f>IF(ISBLANK(#REF!),,IF(B11802="Online","Online",IF(LEFT(B11802,1)="E","Online","Offline")))</f>
        <v>Offline</v>
      </c>
      <c r="N11802" s="64">
        <f>IF(ISBLANK(M11802),,H11802*INDEX(Inputs!F:F,MATCH(F11802,Inputs!E:E,0)))</f>
        <v>1199</v>
      </c>
      <c r="O11802" s="65"/>
    </row>
    <row r="11803" ht="15.75" customHeight="1" spans="1:15">
      <c r="A11803" s="65" t="s">
        <v>1075</v>
      </c>
      <c r="B11803" s="66" t="s">
        <v>248</v>
      </c>
      <c r="C11803" s="65" t="s">
        <v>916</v>
      </c>
      <c r="D11803" s="66" t="s">
        <v>370</v>
      </c>
      <c r="E11803" s="66" t="s">
        <v>410</v>
      </c>
      <c r="F11803" s="65">
        <v>250879</v>
      </c>
      <c r="G11803" s="65" t="s">
        <v>30</v>
      </c>
      <c r="H11803" s="67">
        <v>1</v>
      </c>
      <c r="I11803" s="69" t="s">
        <v>1581</v>
      </c>
      <c r="J11803" s="63">
        <f t="shared" si="46"/>
        <v>45043</v>
      </c>
      <c r="K11803" s="64">
        <f>IF(ISBLANK(J11803),,H11803*INDEX(Inputs!G:G,MATCH(F11803,Inputs!E:E,0)))</f>
        <v>699</v>
      </c>
      <c r="L11803" s="65" t="str">
        <f>IF(ISBLANK(J11803),,INDEX(Inputs!D:D,MATCH(F11803,Inputs!E:E,0)))</f>
        <v>597BK Evo Fox Falcon X85 Extra Large Speed Mouse Pad</v>
      </c>
      <c r="M11803" s="65" t="str">
        <f>IF(ISBLANK(#REF!),,IF(B11803="Online","Online",IF(LEFT(B11803,1)="E","Online","Offline")))</f>
        <v>Offline</v>
      </c>
      <c r="N11803" s="64">
        <f>IF(ISBLANK(M11803),,H11803*INDEX(Inputs!F:F,MATCH(F11803,Inputs!E:E,0)))</f>
        <v>1199</v>
      </c>
      <c r="O11803" s="65"/>
    </row>
    <row r="11804" ht="15.75" customHeight="1" spans="1:15">
      <c r="A11804" s="65" t="s">
        <v>367</v>
      </c>
      <c r="B11804" s="66" t="s">
        <v>1209</v>
      </c>
      <c r="C11804" s="65" t="s">
        <v>1210</v>
      </c>
      <c r="D11804" s="66" t="s">
        <v>370</v>
      </c>
      <c r="E11804" s="66" t="s">
        <v>410</v>
      </c>
      <c r="F11804" s="65">
        <v>250879</v>
      </c>
      <c r="G11804" s="65" t="s">
        <v>30</v>
      </c>
      <c r="H11804" s="67">
        <v>1</v>
      </c>
      <c r="I11804" s="69" t="s">
        <v>1581</v>
      </c>
      <c r="J11804" s="63">
        <f t="shared" si="46"/>
        <v>45043</v>
      </c>
      <c r="K11804" s="64">
        <f>IF(ISBLANK(J11804),,H11804*INDEX(Inputs!G:G,MATCH(F11804,Inputs!E:E,0)))</f>
        <v>699</v>
      </c>
      <c r="L11804" s="65" t="str">
        <f>IF(ISBLANK(J11804),,INDEX(Inputs!D:D,MATCH(F11804,Inputs!E:E,0)))</f>
        <v>597BK Evo Fox Falcon X85 Extra Large Speed Mouse Pad</v>
      </c>
      <c r="M11804" s="65" t="str">
        <f>IF(ISBLANK(#REF!),,IF(B11804="Online","Online",IF(LEFT(B11804,1)="E","Online","Offline")))</f>
        <v>Offline</v>
      </c>
      <c r="N11804" s="64">
        <f>IF(ISBLANK(M11804),,H11804*INDEX(Inputs!F:F,MATCH(F11804,Inputs!E:E,0)))</f>
        <v>1199</v>
      </c>
      <c r="O11804" s="65"/>
    </row>
    <row r="11805" ht="15.75" customHeight="1" spans="1:15">
      <c r="A11805" s="65" t="s">
        <v>1582</v>
      </c>
      <c r="B11805" s="66" t="s">
        <v>765</v>
      </c>
      <c r="C11805" s="65" t="s">
        <v>765</v>
      </c>
      <c r="D11805" s="66" t="s">
        <v>414</v>
      </c>
      <c r="E11805" s="66" t="s">
        <v>415</v>
      </c>
      <c r="F11805" s="65">
        <v>260089</v>
      </c>
      <c r="G11805" s="65" t="s">
        <v>18</v>
      </c>
      <c r="H11805" s="67">
        <v>0</v>
      </c>
      <c r="I11805" s="69" t="s">
        <v>1583</v>
      </c>
      <c r="J11805" s="63">
        <f t="shared" si="46"/>
        <v>45044</v>
      </c>
      <c r="K11805" s="64">
        <f>IF(ISBLANK(J11805),,H11805*INDEX(Inputs!G:G,MATCH(F11805,Inputs!E:E,0)))</f>
        <v>0</v>
      </c>
      <c r="L11805" s="65" t="str">
        <f>IF(ISBLANK(J11805),,INDEX(Inputs!D:D,MATCH(F11805,Inputs!E:E,0)))</f>
        <v>398PP Xcite Neo Keyboard USB</v>
      </c>
      <c r="M11805" s="65" t="str">
        <f>IF(ISBLANK(#REF!),,IF(B11805="Online","Online",IF(LEFT(B11805,1)="E","Online","Offline")))</f>
        <v>Online</v>
      </c>
      <c r="N11805" s="64">
        <f>IF(ISBLANK(M11805),,H11805*INDEX(Inputs!F:F,MATCH(F11805,Inputs!E:E,0)))</f>
        <v>0</v>
      </c>
      <c r="O11805" s="65"/>
    </row>
    <row r="11806" ht="15.75" customHeight="1" spans="1:15">
      <c r="A11806" s="65" t="s">
        <v>718</v>
      </c>
      <c r="B11806" s="66" t="s">
        <v>904</v>
      </c>
      <c r="C11806" s="65" t="s">
        <v>905</v>
      </c>
      <c r="D11806" s="66" t="s">
        <v>370</v>
      </c>
      <c r="E11806" s="66" t="s">
        <v>410</v>
      </c>
      <c r="F11806" s="65">
        <v>250877</v>
      </c>
      <c r="G11806" s="65" t="s">
        <v>22</v>
      </c>
      <c r="H11806" s="67">
        <v>1</v>
      </c>
      <c r="I11806" s="69" t="s">
        <v>1583</v>
      </c>
      <c r="J11806" s="63">
        <f t="shared" si="46"/>
        <v>45044</v>
      </c>
      <c r="K11806" s="64">
        <f>IF(ISBLANK(J11806),,H11806*INDEX(Inputs!G:G,MATCH(F11806,Inputs!E:E,0)))</f>
        <v>349</v>
      </c>
      <c r="L11806" s="65" t="str">
        <f>IF(ISBLANK(J11806),,INDEX(Inputs!D:D,MATCH(F11806,Inputs!E:E,0)))</f>
        <v>595BK Evo Fox Falcon X35 Medium Speed Mouse Pad</v>
      </c>
      <c r="M11806" s="65" t="str">
        <f>IF(ISBLANK(#REF!),,IF(B11806="Online","Online",IF(LEFT(B11806,1)="E","Online","Offline")))</f>
        <v>Offline</v>
      </c>
      <c r="N11806" s="64">
        <f>IF(ISBLANK(M11806),,H11806*INDEX(Inputs!F:F,MATCH(F11806,Inputs!E:E,0)))</f>
        <v>699</v>
      </c>
      <c r="O11806" s="65"/>
    </row>
    <row r="11807" ht="15.75" customHeight="1" spans="1:15">
      <c r="A11807" s="65" t="s">
        <v>458</v>
      </c>
      <c r="B11807" s="66" t="s">
        <v>211</v>
      </c>
      <c r="C11807" s="65" t="s">
        <v>977</v>
      </c>
      <c r="D11807" s="66" t="s">
        <v>370</v>
      </c>
      <c r="E11807" s="66" t="s">
        <v>410</v>
      </c>
      <c r="F11807" s="65">
        <v>250877</v>
      </c>
      <c r="G11807" s="65" t="s">
        <v>22</v>
      </c>
      <c r="H11807" s="67">
        <v>1</v>
      </c>
      <c r="I11807" s="69" t="s">
        <v>1583</v>
      </c>
      <c r="J11807" s="63">
        <f t="shared" si="46"/>
        <v>45044</v>
      </c>
      <c r="K11807" s="64">
        <f>IF(ISBLANK(J11807),,H11807*INDEX(Inputs!G:G,MATCH(F11807,Inputs!E:E,0)))</f>
        <v>349</v>
      </c>
      <c r="L11807" s="65" t="str">
        <f>IF(ISBLANK(J11807),,INDEX(Inputs!D:D,MATCH(F11807,Inputs!E:E,0)))</f>
        <v>595BK Evo Fox Falcon X35 Medium Speed Mouse Pad</v>
      </c>
      <c r="M11807" s="65" t="str">
        <f>IF(ISBLANK(#REF!),,IF(B11807="Online","Online",IF(LEFT(B11807,1)="E","Online","Offline")))</f>
        <v>Offline</v>
      </c>
      <c r="N11807" s="64">
        <f>IF(ISBLANK(M11807),,H11807*INDEX(Inputs!F:F,MATCH(F11807,Inputs!E:E,0)))</f>
        <v>699</v>
      </c>
      <c r="O11807" s="65"/>
    </row>
    <row r="11808" ht="15.75" customHeight="1" spans="1:15">
      <c r="A11808" s="65" t="s">
        <v>1105</v>
      </c>
      <c r="B11808" s="66" t="s">
        <v>765</v>
      </c>
      <c r="C11808" s="65" t="s">
        <v>765</v>
      </c>
      <c r="D11808" s="66" t="s">
        <v>370</v>
      </c>
      <c r="E11808" s="66" t="s">
        <v>410</v>
      </c>
      <c r="F11808" s="65">
        <v>250877</v>
      </c>
      <c r="G11808" s="65" t="s">
        <v>22</v>
      </c>
      <c r="H11808" s="67">
        <v>1</v>
      </c>
      <c r="I11808" s="69" t="s">
        <v>1583</v>
      </c>
      <c r="J11808" s="63">
        <f t="shared" si="46"/>
        <v>45044</v>
      </c>
      <c r="K11808" s="64">
        <f>IF(ISBLANK(J11808),,H11808*INDEX(Inputs!G:G,MATCH(F11808,Inputs!E:E,0)))</f>
        <v>349</v>
      </c>
      <c r="L11808" s="65" t="str">
        <f>IF(ISBLANK(J11808),,INDEX(Inputs!D:D,MATCH(F11808,Inputs!E:E,0)))</f>
        <v>595BK Evo Fox Falcon X35 Medium Speed Mouse Pad</v>
      </c>
      <c r="M11808" s="65" t="str">
        <f>IF(ISBLANK(#REF!),,IF(B11808="Online","Online",IF(LEFT(B11808,1)="E","Online","Offline")))</f>
        <v>Online</v>
      </c>
      <c r="N11808" s="64">
        <f>IF(ISBLANK(M11808),,H11808*INDEX(Inputs!F:F,MATCH(F11808,Inputs!E:E,0)))</f>
        <v>699</v>
      </c>
      <c r="O11808" s="65"/>
    </row>
    <row r="11809" ht="15.75" customHeight="1" spans="1:15">
      <c r="A11809" s="65" t="s">
        <v>338</v>
      </c>
      <c r="B11809" s="66" t="s">
        <v>765</v>
      </c>
      <c r="C11809" s="65" t="s">
        <v>765</v>
      </c>
      <c r="D11809" s="66" t="s">
        <v>370</v>
      </c>
      <c r="E11809" s="66" t="s">
        <v>410</v>
      </c>
      <c r="F11809" s="65">
        <v>250877</v>
      </c>
      <c r="G11809" s="65" t="s">
        <v>22</v>
      </c>
      <c r="H11809" s="67">
        <v>1</v>
      </c>
      <c r="I11809" s="69" t="s">
        <v>1583</v>
      </c>
      <c r="J11809" s="63">
        <f t="shared" si="46"/>
        <v>45044</v>
      </c>
      <c r="K11809" s="64">
        <f>IF(ISBLANK(J11809),,H11809*INDEX(Inputs!G:G,MATCH(F11809,Inputs!E:E,0)))</f>
        <v>349</v>
      </c>
      <c r="L11809" s="65" t="str">
        <f>IF(ISBLANK(J11809),,INDEX(Inputs!D:D,MATCH(F11809,Inputs!E:E,0)))</f>
        <v>595BK Evo Fox Falcon X35 Medium Speed Mouse Pad</v>
      </c>
      <c r="M11809" s="65" t="str">
        <f>IF(ISBLANK(#REF!),,IF(B11809="Online","Online",IF(LEFT(B11809,1)="E","Online","Offline")))</f>
        <v>Online</v>
      </c>
      <c r="N11809" s="64">
        <f>IF(ISBLANK(M11809),,H11809*INDEX(Inputs!F:F,MATCH(F11809,Inputs!E:E,0)))</f>
        <v>699</v>
      </c>
      <c r="O11809" s="65"/>
    </row>
    <row r="11810" ht="15.75" customHeight="1" spans="1:15">
      <c r="A11810" s="65" t="s">
        <v>661</v>
      </c>
      <c r="B11810" s="66" t="s">
        <v>181</v>
      </c>
      <c r="C11810" s="65" t="s">
        <v>662</v>
      </c>
      <c r="D11810" s="66" t="s">
        <v>370</v>
      </c>
      <c r="E11810" s="66" t="s">
        <v>410</v>
      </c>
      <c r="F11810" s="65">
        <v>250878</v>
      </c>
      <c r="G11810" s="65" t="s">
        <v>24</v>
      </c>
      <c r="H11810" s="67">
        <v>1</v>
      </c>
      <c r="I11810" s="69" t="s">
        <v>1583</v>
      </c>
      <c r="J11810" s="63">
        <f t="shared" si="46"/>
        <v>45044</v>
      </c>
      <c r="K11810" s="64">
        <f>IF(ISBLANK(J11810),,H11810*INDEX(Inputs!G:G,MATCH(F11810,Inputs!E:E,0)))</f>
        <v>999</v>
      </c>
      <c r="L11810" s="65" t="str">
        <f>IF(ISBLANK(J11810),,INDEX(Inputs!D:D,MATCH(F11810,Inputs!E:E,0)))</f>
        <v>596BK Evo Fox Falcon LX35 Medium Speed LED Mouse Pad</v>
      </c>
      <c r="M11810" s="65" t="str">
        <f>IF(ISBLANK(#REF!),,IF(B11810="Online","Online",IF(LEFT(B11810,1)="E","Online","Offline")))</f>
        <v>Offline</v>
      </c>
      <c r="N11810" s="64">
        <f>IF(ISBLANK(M11810),,H11810*INDEX(Inputs!F:F,MATCH(F11810,Inputs!E:E,0)))</f>
        <v>1999</v>
      </c>
      <c r="O11810" s="65"/>
    </row>
    <row r="11811" ht="15.75" customHeight="1" spans="1:15">
      <c r="A11811" s="65" t="s">
        <v>327</v>
      </c>
      <c r="B11811" s="66" t="s">
        <v>152</v>
      </c>
      <c r="C11811" s="65" t="s">
        <v>532</v>
      </c>
      <c r="D11811" s="66" t="s">
        <v>370</v>
      </c>
      <c r="E11811" s="66" t="s">
        <v>410</v>
      </c>
      <c r="F11811" s="65">
        <v>250876</v>
      </c>
      <c r="G11811" s="65" t="s">
        <v>26</v>
      </c>
      <c r="H11811" s="67">
        <v>1</v>
      </c>
      <c r="I11811" s="69" t="s">
        <v>1583</v>
      </c>
      <c r="J11811" s="63">
        <f t="shared" si="46"/>
        <v>45044</v>
      </c>
      <c r="K11811" s="64">
        <f>IF(ISBLANK(J11811),,H11811*INDEX(Inputs!G:G,MATCH(F11811,Inputs!E:E,0)))</f>
        <v>1399</v>
      </c>
      <c r="L11811" s="65" t="str">
        <f>IF(ISBLANK(J11811),,INDEX(Inputs!D:D,MATCH(F11811,Inputs!E:E,0)))</f>
        <v>649BK EvoFox Typhoon Laptop Cooling Pad</v>
      </c>
      <c r="M11811" s="65" t="str">
        <f>IF(ISBLANK(#REF!),,IF(B11811="Online","Online",IF(LEFT(B11811,1)="E","Online","Offline")))</f>
        <v>Offline</v>
      </c>
      <c r="N11811" s="64">
        <f>IF(ISBLANK(M11811),,H11811*INDEX(Inputs!F:F,MATCH(F11811,Inputs!E:E,0)))</f>
        <v>1999</v>
      </c>
      <c r="O11811" s="65"/>
    </row>
    <row r="11812" ht="15.75" customHeight="1" spans="1:15">
      <c r="A11812" s="65" t="s">
        <v>373</v>
      </c>
      <c r="B11812" s="66" t="s">
        <v>82</v>
      </c>
      <c r="C11812" s="65" t="s">
        <v>374</v>
      </c>
      <c r="D11812" s="66" t="s">
        <v>414</v>
      </c>
      <c r="E11812" s="66" t="s">
        <v>428</v>
      </c>
      <c r="F11812" s="65">
        <v>250881</v>
      </c>
      <c r="G11812" s="65" t="s">
        <v>98</v>
      </c>
      <c r="H11812" s="67">
        <v>1</v>
      </c>
      <c r="I11812" s="69" t="s">
        <v>1583</v>
      </c>
      <c r="J11812" s="63">
        <f t="shared" si="46"/>
        <v>45044</v>
      </c>
      <c r="K11812" s="64">
        <f>IF(ISBLANK(J11812),,H11812*INDEX(Inputs!G:G,MATCH(F11812,Inputs!E:E,0)))</f>
        <v>799</v>
      </c>
      <c r="L11812" s="65" t="str">
        <f>IF(ISBLANK(J11812),,INDEX(Inputs!D:D,MATCH(F11812,Inputs!E:E,0)))</f>
        <v>795BK EvoFox Phantom Pro RGB Gaming Mouse USB</v>
      </c>
      <c r="M11812" s="65" t="str">
        <f>IF(ISBLANK(#REF!),,IF(B11812="Online","Online",IF(LEFT(B11812,1)="E","Online","Offline")))</f>
        <v>Offline</v>
      </c>
      <c r="N11812" s="64">
        <f>IF(ISBLANK(M11812),,H11812*INDEX(Inputs!F:F,MATCH(F11812,Inputs!E:E,0)))</f>
        <v>1099</v>
      </c>
      <c r="O11812" s="65"/>
    </row>
    <row r="11813" ht="15.75" customHeight="1" spans="1:15">
      <c r="A11813" s="65" t="s">
        <v>856</v>
      </c>
      <c r="B11813" s="66" t="s">
        <v>153</v>
      </c>
      <c r="C11813" s="65" t="s">
        <v>953</v>
      </c>
      <c r="D11813" s="66" t="s">
        <v>370</v>
      </c>
      <c r="E11813" s="66" t="s">
        <v>880</v>
      </c>
      <c r="F11813" s="65">
        <v>256480</v>
      </c>
      <c r="G11813" s="65" t="s">
        <v>25</v>
      </c>
      <c r="H11813" s="67">
        <v>1</v>
      </c>
      <c r="I11813" s="69" t="s">
        <v>1583</v>
      </c>
      <c r="J11813" s="63">
        <f t="shared" si="46"/>
        <v>45044</v>
      </c>
      <c r="K11813" s="64">
        <f>IF(ISBLANK(J11813),,H11813*INDEX(Inputs!G:G,MATCH(F11813,Inputs!E:E,0)))</f>
        <v>3000</v>
      </c>
      <c r="L11813" s="65" t="str">
        <f>IF(ISBLANK(J11813),,INDEX(Inputs!D:D,MATCH(F11813,Inputs!E:E,0)))</f>
        <v>998PP EvoFox Prime Gaming Bundle (422,423,658,597)</v>
      </c>
      <c r="M11813" s="65" t="str">
        <f>IF(ISBLANK(#REF!),,IF(B11813="Online","Online",IF(LEFT(B11813,1)="E","Online","Offline")))</f>
        <v>Offline</v>
      </c>
      <c r="N11813" s="64">
        <f>IF(ISBLANK(M11813),,H11813*INDEX(Inputs!F:F,MATCH(F11813,Inputs!E:E,0)))</f>
        <v>5496</v>
      </c>
      <c r="O11813" s="65"/>
    </row>
    <row r="11814" ht="15.75" customHeight="1" spans="1:15">
      <c r="A11814" s="65" t="s">
        <v>341</v>
      </c>
      <c r="B11814" s="66" t="s">
        <v>96</v>
      </c>
      <c r="C11814" s="65" t="s">
        <v>654</v>
      </c>
      <c r="D11814" s="66" t="s">
        <v>464</v>
      </c>
      <c r="E11814" s="66" t="s">
        <v>465</v>
      </c>
      <c r="F11814" s="65">
        <v>250421</v>
      </c>
      <c r="G11814" s="65" t="s">
        <v>14</v>
      </c>
      <c r="H11814" s="67">
        <v>1</v>
      </c>
      <c r="I11814" s="69" t="s">
        <v>1583</v>
      </c>
      <c r="J11814" s="63">
        <f t="shared" si="46"/>
        <v>45044</v>
      </c>
      <c r="K11814" s="64">
        <f>IF(ISBLANK(J11814),,H11814*INDEX(Inputs!G:G,MATCH(F11814,Inputs!E:E,0)))</f>
        <v>779</v>
      </c>
      <c r="L11814" s="65" t="str">
        <f>IF(ISBLANK(J11814),,INDEX(Inputs!D:D,MATCH(F11814,Inputs!E:E,0)))</f>
        <v>146BK NeoCase Sleeve MP 450 14</v>
      </c>
      <c r="M11814" s="65" t="str">
        <f>IF(ISBLANK(#REF!),,IF(B11814="Online","Online",IF(LEFT(B11814,1)="E","Online","Offline")))</f>
        <v>Offline</v>
      </c>
      <c r="N11814" s="64">
        <f>IF(ISBLANK(M11814),,H11814*INDEX(Inputs!F:F,MATCH(F11814,Inputs!E:E,0)))</f>
        <v>1249</v>
      </c>
      <c r="O11814" s="65"/>
    </row>
    <row r="11815" ht="15.75" customHeight="1" spans="1:15">
      <c r="A11815" s="65" t="s">
        <v>1134</v>
      </c>
      <c r="B11815" s="66" t="s">
        <v>223</v>
      </c>
      <c r="C11815" s="65" t="s">
        <v>1299</v>
      </c>
      <c r="D11815" s="66" t="s">
        <v>464</v>
      </c>
      <c r="E11815" s="66" t="s">
        <v>465</v>
      </c>
      <c r="F11815" s="65">
        <v>250421</v>
      </c>
      <c r="G11815" s="65" t="s">
        <v>14</v>
      </c>
      <c r="H11815" s="67">
        <v>1</v>
      </c>
      <c r="I11815" s="69" t="s">
        <v>1583</v>
      </c>
      <c r="J11815" s="63">
        <f t="shared" si="46"/>
        <v>45044</v>
      </c>
      <c r="K11815" s="64">
        <f>IF(ISBLANK(J11815),,H11815*INDEX(Inputs!G:G,MATCH(F11815,Inputs!E:E,0)))</f>
        <v>779</v>
      </c>
      <c r="L11815" s="65" t="str">
        <f>IF(ISBLANK(J11815),,INDEX(Inputs!D:D,MATCH(F11815,Inputs!E:E,0)))</f>
        <v>146BK NeoCase Sleeve MP 450 14</v>
      </c>
      <c r="M11815" s="65" t="str">
        <f>IF(ISBLANK(#REF!),,IF(B11815="Online","Online",IF(LEFT(B11815,1)="E","Online","Offline")))</f>
        <v>Offline</v>
      </c>
      <c r="N11815" s="64">
        <f>IF(ISBLANK(M11815),,H11815*INDEX(Inputs!F:F,MATCH(F11815,Inputs!E:E,0)))</f>
        <v>1249</v>
      </c>
      <c r="O11815" s="65"/>
    </row>
    <row r="11816" ht="15.75" customHeight="1" spans="1:15">
      <c r="A11816" s="65" t="s">
        <v>407</v>
      </c>
      <c r="B11816" s="66" t="s">
        <v>543</v>
      </c>
      <c r="C11816" s="65" t="s">
        <v>544</v>
      </c>
      <c r="D11816" s="66" t="s">
        <v>370</v>
      </c>
      <c r="E11816" s="66" t="s">
        <v>410</v>
      </c>
      <c r="F11816" s="65">
        <v>250879</v>
      </c>
      <c r="G11816" s="65" t="s">
        <v>30</v>
      </c>
      <c r="H11816" s="67">
        <v>1</v>
      </c>
      <c r="I11816" s="69" t="s">
        <v>1583</v>
      </c>
      <c r="J11816" s="63">
        <f t="shared" si="46"/>
        <v>45044</v>
      </c>
      <c r="K11816" s="64">
        <f>IF(ISBLANK(J11816),,H11816*INDEX(Inputs!G:G,MATCH(F11816,Inputs!E:E,0)))</f>
        <v>699</v>
      </c>
      <c r="L11816" s="65" t="str">
        <f>IF(ISBLANK(J11816),,INDEX(Inputs!D:D,MATCH(F11816,Inputs!E:E,0)))</f>
        <v>597BK Evo Fox Falcon X85 Extra Large Speed Mouse Pad</v>
      </c>
      <c r="M11816" s="65" t="str">
        <f>IF(ISBLANK(#REF!),,IF(B11816="Online","Online",IF(LEFT(B11816,1)="E","Online","Offline")))</f>
        <v>Offline</v>
      </c>
      <c r="N11816" s="64">
        <f>IF(ISBLANK(M11816),,H11816*INDEX(Inputs!F:F,MATCH(F11816,Inputs!E:E,0)))</f>
        <v>1199</v>
      </c>
      <c r="O11816" s="65"/>
    </row>
    <row r="11817" ht="15.75" customHeight="1" spans="1:15">
      <c r="A11817" s="65" t="s">
        <v>341</v>
      </c>
      <c r="B11817" s="66" t="s">
        <v>286</v>
      </c>
      <c r="C11817" s="65" t="s">
        <v>1388</v>
      </c>
      <c r="D11817" s="66" t="s">
        <v>370</v>
      </c>
      <c r="E11817" s="66" t="s">
        <v>410</v>
      </c>
      <c r="F11817" s="65">
        <v>250879</v>
      </c>
      <c r="G11817" s="65" t="s">
        <v>30</v>
      </c>
      <c r="H11817" s="67">
        <v>1</v>
      </c>
      <c r="I11817" s="69" t="s">
        <v>1583</v>
      </c>
      <c r="J11817" s="63">
        <f t="shared" si="46"/>
        <v>45044</v>
      </c>
      <c r="K11817" s="64">
        <f>IF(ISBLANK(J11817),,H11817*INDEX(Inputs!G:G,MATCH(F11817,Inputs!E:E,0)))</f>
        <v>699</v>
      </c>
      <c r="L11817" s="65" t="str">
        <f>IF(ISBLANK(J11817),,INDEX(Inputs!D:D,MATCH(F11817,Inputs!E:E,0)))</f>
        <v>597BK Evo Fox Falcon X85 Extra Large Speed Mouse Pad</v>
      </c>
      <c r="M11817" s="65" t="str">
        <f>IF(ISBLANK(#REF!),,IF(B11817="Online","Online",IF(LEFT(B11817,1)="E","Online","Offline")))</f>
        <v>Offline</v>
      </c>
      <c r="N11817" s="64">
        <f>IF(ISBLANK(M11817),,H11817*INDEX(Inputs!F:F,MATCH(F11817,Inputs!E:E,0)))</f>
        <v>1199</v>
      </c>
      <c r="O11817" s="65"/>
    </row>
    <row r="11818" ht="15.75" customHeight="1" spans="1:15">
      <c r="A11818" s="65" t="s">
        <v>1105</v>
      </c>
      <c r="B11818" s="66" t="s">
        <v>765</v>
      </c>
      <c r="C11818" s="65" t="s">
        <v>765</v>
      </c>
      <c r="D11818" s="66" t="s">
        <v>370</v>
      </c>
      <c r="E11818" s="66" t="s">
        <v>410</v>
      </c>
      <c r="F11818" s="65">
        <v>250879</v>
      </c>
      <c r="G11818" s="65" t="s">
        <v>30</v>
      </c>
      <c r="H11818" s="67">
        <v>1</v>
      </c>
      <c r="I11818" s="69" t="s">
        <v>1583</v>
      </c>
      <c r="J11818" s="63">
        <f t="shared" si="46"/>
        <v>45044</v>
      </c>
      <c r="K11818" s="64">
        <f>IF(ISBLANK(J11818),,H11818*INDEX(Inputs!G:G,MATCH(F11818,Inputs!E:E,0)))</f>
        <v>699</v>
      </c>
      <c r="L11818" s="65" t="str">
        <f>IF(ISBLANK(J11818),,INDEX(Inputs!D:D,MATCH(F11818,Inputs!E:E,0)))</f>
        <v>597BK Evo Fox Falcon X85 Extra Large Speed Mouse Pad</v>
      </c>
      <c r="M11818" s="65" t="str">
        <f>IF(ISBLANK(#REF!),,IF(B11818="Online","Online",IF(LEFT(B11818,1)="E","Online","Offline")))</f>
        <v>Online</v>
      </c>
      <c r="N11818" s="64">
        <f>IF(ISBLANK(M11818),,H11818*INDEX(Inputs!F:F,MATCH(F11818,Inputs!E:E,0)))</f>
        <v>1199</v>
      </c>
      <c r="O11818" s="65"/>
    </row>
    <row r="11819" ht="15.75" customHeight="1" spans="1:15">
      <c r="A11819" s="65" t="s">
        <v>407</v>
      </c>
      <c r="B11819" s="66" t="s">
        <v>89</v>
      </c>
      <c r="C11819" s="65" t="s">
        <v>598</v>
      </c>
      <c r="D11819" s="66" t="s">
        <v>414</v>
      </c>
      <c r="E11819" s="66" t="s">
        <v>415</v>
      </c>
      <c r="F11819" s="65">
        <v>260090</v>
      </c>
      <c r="G11819" s="65" t="s">
        <v>17</v>
      </c>
      <c r="H11819" s="67">
        <v>1</v>
      </c>
      <c r="I11819" s="69" t="s">
        <v>1584</v>
      </c>
      <c r="J11819" s="63">
        <f t="shared" si="46"/>
        <v>45045</v>
      </c>
      <c r="K11819" s="64">
        <f>IF(ISBLANK(J11819),,H11819*INDEX(Inputs!G:G,MATCH(F11819,Inputs!E:E,0)))</f>
        <v>729</v>
      </c>
      <c r="L11819" s="65" t="str">
        <f>IF(ISBLANK(J11819),,INDEX(Inputs!D:D,MATCH(F11819,Inputs!E:E,0)))</f>
        <v>400PP Xcite Neo Keyboard &amp; Mouse USB</v>
      </c>
      <c r="M11819" s="65" t="str">
        <f>IF(ISBLANK(#REF!),,IF(B11819="Online","Online",IF(LEFT(B11819,1)="E","Online","Offline")))</f>
        <v>Offline</v>
      </c>
      <c r="N11819" s="64">
        <f>IF(ISBLANK(M11819),,H11819*INDEX(Inputs!F:F,MATCH(F11819,Inputs!E:E,0)))</f>
        <v>899</v>
      </c>
      <c r="O11819" s="65"/>
    </row>
    <row r="11820" ht="15.75" customHeight="1" spans="1:15">
      <c r="A11820" s="65" t="s">
        <v>407</v>
      </c>
      <c r="B11820" s="66" t="s">
        <v>49</v>
      </c>
      <c r="C11820" s="65" t="s">
        <v>493</v>
      </c>
      <c r="D11820" s="66" t="s">
        <v>370</v>
      </c>
      <c r="E11820" s="66" t="s">
        <v>371</v>
      </c>
      <c r="F11820" s="65">
        <v>250417</v>
      </c>
      <c r="G11820" s="65" t="s">
        <v>39</v>
      </c>
      <c r="H11820" s="67">
        <v>1</v>
      </c>
      <c r="I11820" s="69" t="s">
        <v>1584</v>
      </c>
      <c r="J11820" s="63">
        <f t="shared" si="46"/>
        <v>45045</v>
      </c>
      <c r="K11820" s="64">
        <f>IF(ISBLANK(J11820),,H11820*INDEX(Inputs!G:G,MATCH(F11820,Inputs!E:E,0)))</f>
        <v>929</v>
      </c>
      <c r="L11820" s="65" t="str">
        <f>IF(ISBLANK(J11820),,INDEX(Inputs!D:D,MATCH(F11820,Inputs!E:E,0)))</f>
        <v>416PP Super Speed Hub 4 Port USB 3.0</v>
      </c>
      <c r="M11820" s="65" t="str">
        <f>IF(ISBLANK(#REF!),,IF(B11820="Online","Online",IF(LEFT(B11820,1)="E","Online","Offline")))</f>
        <v>Offline</v>
      </c>
      <c r="N11820" s="64">
        <f>IF(ISBLANK(M11820),,H11820*INDEX(Inputs!F:F,MATCH(F11820,Inputs!E:E,0)))</f>
        <v>1499</v>
      </c>
      <c r="O11820" s="65"/>
    </row>
    <row r="11821" ht="15.75" customHeight="1" spans="1:15">
      <c r="A11821" s="65" t="s">
        <v>373</v>
      </c>
      <c r="B11821" s="66" t="s">
        <v>82</v>
      </c>
      <c r="C11821" s="65" t="s">
        <v>374</v>
      </c>
      <c r="D11821" s="66" t="s">
        <v>370</v>
      </c>
      <c r="E11821" s="66" t="s">
        <v>371</v>
      </c>
      <c r="F11821" s="65">
        <v>250417</v>
      </c>
      <c r="G11821" s="65" t="s">
        <v>39</v>
      </c>
      <c r="H11821" s="67">
        <v>1</v>
      </c>
      <c r="I11821" s="69" t="s">
        <v>1584</v>
      </c>
      <c r="J11821" s="63">
        <f t="shared" si="46"/>
        <v>45045</v>
      </c>
      <c r="K11821" s="64">
        <f>IF(ISBLANK(J11821),,H11821*INDEX(Inputs!G:G,MATCH(F11821,Inputs!E:E,0)))</f>
        <v>929</v>
      </c>
      <c r="L11821" s="65" t="str">
        <f>IF(ISBLANK(J11821),,INDEX(Inputs!D:D,MATCH(F11821,Inputs!E:E,0)))</f>
        <v>416PP Super Speed Hub 4 Port USB 3.0</v>
      </c>
      <c r="M11821" s="65" t="str">
        <f>IF(ISBLANK(#REF!),,IF(B11821="Online","Online",IF(LEFT(B11821,1)="E","Online","Offline")))</f>
        <v>Offline</v>
      </c>
      <c r="N11821" s="64">
        <f>IF(ISBLANK(M11821),,H11821*INDEX(Inputs!F:F,MATCH(F11821,Inputs!E:E,0)))</f>
        <v>1499</v>
      </c>
      <c r="O11821" s="65"/>
    </row>
    <row r="11822" ht="15.75" customHeight="1" spans="1:15">
      <c r="A11822" s="65" t="s">
        <v>341</v>
      </c>
      <c r="B11822" s="66" t="s">
        <v>96</v>
      </c>
      <c r="C11822" s="65" t="s">
        <v>654</v>
      </c>
      <c r="D11822" s="66" t="s">
        <v>414</v>
      </c>
      <c r="E11822" s="66" t="s">
        <v>415</v>
      </c>
      <c r="F11822" s="65">
        <v>250874</v>
      </c>
      <c r="G11822" s="65" t="s">
        <v>13</v>
      </c>
      <c r="H11822" s="67">
        <v>1</v>
      </c>
      <c r="I11822" s="69" t="s">
        <v>1584</v>
      </c>
      <c r="J11822" s="63">
        <f t="shared" si="46"/>
        <v>45045</v>
      </c>
      <c r="K11822" s="64">
        <f>IF(ISBLANK(J11822),,H11822*INDEX(Inputs!G:G,MATCH(F11822,Inputs!E:E,0)))</f>
        <v>1349</v>
      </c>
      <c r="L11822" s="65" t="str">
        <f>IF(ISBLANK(J11822),,INDEX(Inputs!D:D,MATCH(F11822,Inputs!E:E,0)))</f>
        <v>432BK EvoFox X-Team Gaming Keyboard &amp; Mouse (USB)</v>
      </c>
      <c r="M11822" s="65" t="str">
        <f>IF(ISBLANK(#REF!),,IF(B11822="Online","Online",IF(LEFT(B11822,1)="E","Online","Offline")))</f>
        <v>Offline</v>
      </c>
      <c r="N11822" s="64">
        <f>IF(ISBLANK(M11822),,H11822*INDEX(Inputs!F:F,MATCH(F11822,Inputs!E:E,0)))</f>
        <v>1899</v>
      </c>
      <c r="O11822" s="65"/>
    </row>
    <row r="11823" ht="15.75" customHeight="1" spans="1:15">
      <c r="A11823" s="65" t="s">
        <v>407</v>
      </c>
      <c r="B11823" s="66" t="s">
        <v>130</v>
      </c>
      <c r="C11823" s="65" t="s">
        <v>637</v>
      </c>
      <c r="D11823" s="66" t="s">
        <v>414</v>
      </c>
      <c r="E11823" s="66" t="s">
        <v>415</v>
      </c>
      <c r="F11823" s="65">
        <v>250874</v>
      </c>
      <c r="G11823" s="65" t="s">
        <v>13</v>
      </c>
      <c r="H11823" s="67">
        <v>1</v>
      </c>
      <c r="I11823" s="69" t="s">
        <v>1584</v>
      </c>
      <c r="J11823" s="63">
        <f t="shared" si="46"/>
        <v>45045</v>
      </c>
      <c r="K11823" s="64">
        <f>IF(ISBLANK(J11823),,H11823*INDEX(Inputs!G:G,MATCH(F11823,Inputs!E:E,0)))</f>
        <v>1349</v>
      </c>
      <c r="L11823" s="65" t="str">
        <f>IF(ISBLANK(J11823),,INDEX(Inputs!D:D,MATCH(F11823,Inputs!E:E,0)))</f>
        <v>432BK EvoFox X-Team Gaming Keyboard &amp; Mouse (USB)</v>
      </c>
      <c r="M11823" s="65" t="str">
        <f>IF(ISBLANK(#REF!),,IF(B11823="Online","Online",IF(LEFT(B11823,1)="E","Online","Offline")))</f>
        <v>Offline</v>
      </c>
      <c r="N11823" s="64">
        <f>IF(ISBLANK(M11823),,H11823*INDEX(Inputs!F:F,MATCH(F11823,Inputs!E:E,0)))</f>
        <v>1899</v>
      </c>
      <c r="O11823" s="65"/>
    </row>
    <row r="11824" ht="15.75" customHeight="1" spans="1:15">
      <c r="A11824" s="65" t="s">
        <v>338</v>
      </c>
      <c r="B11824" s="66" t="s">
        <v>821</v>
      </c>
      <c r="C11824" s="65" t="s">
        <v>992</v>
      </c>
      <c r="D11824" s="66" t="s">
        <v>414</v>
      </c>
      <c r="E11824" s="66" t="s">
        <v>415</v>
      </c>
      <c r="F11824" s="65">
        <v>250874</v>
      </c>
      <c r="G11824" s="65" t="s">
        <v>13</v>
      </c>
      <c r="H11824" s="67">
        <v>1</v>
      </c>
      <c r="I11824" s="69" t="s">
        <v>1584</v>
      </c>
      <c r="J11824" s="63">
        <f t="shared" si="46"/>
        <v>45045</v>
      </c>
      <c r="K11824" s="64">
        <f>IF(ISBLANK(J11824),,H11824*INDEX(Inputs!G:G,MATCH(F11824,Inputs!E:E,0)))</f>
        <v>1349</v>
      </c>
      <c r="L11824" s="65" t="str">
        <f>IF(ISBLANK(J11824),,INDEX(Inputs!D:D,MATCH(F11824,Inputs!E:E,0)))</f>
        <v>432BK EvoFox X-Team Gaming Keyboard &amp; Mouse (USB)</v>
      </c>
      <c r="M11824" s="65" t="str">
        <f>IF(ISBLANK(#REF!),,IF(B11824="Online","Online",IF(LEFT(B11824,1)="E","Online","Offline")))</f>
        <v>Offline</v>
      </c>
      <c r="N11824" s="64">
        <f>IF(ISBLANK(M11824),,H11824*INDEX(Inputs!F:F,MATCH(F11824,Inputs!E:E,0)))</f>
        <v>1899</v>
      </c>
      <c r="O11824" s="65"/>
    </row>
    <row r="11825" ht="15.75" customHeight="1" spans="1:15">
      <c r="A11825" s="65" t="s">
        <v>345</v>
      </c>
      <c r="B11825" s="66" t="s">
        <v>830</v>
      </c>
      <c r="C11825" s="65" t="s">
        <v>831</v>
      </c>
      <c r="D11825" s="66" t="s">
        <v>414</v>
      </c>
      <c r="E11825" s="66" t="s">
        <v>415</v>
      </c>
      <c r="F11825" s="65">
        <v>250874</v>
      </c>
      <c r="G11825" s="65" t="s">
        <v>13</v>
      </c>
      <c r="H11825" s="67">
        <v>1</v>
      </c>
      <c r="I11825" s="69" t="s">
        <v>1584</v>
      </c>
      <c r="J11825" s="63">
        <f t="shared" si="46"/>
        <v>45045</v>
      </c>
      <c r="K11825" s="64">
        <f>IF(ISBLANK(J11825),,H11825*INDEX(Inputs!G:G,MATCH(F11825,Inputs!E:E,0)))</f>
        <v>1349</v>
      </c>
      <c r="L11825" s="65" t="str">
        <f>IF(ISBLANK(J11825),,INDEX(Inputs!D:D,MATCH(F11825,Inputs!E:E,0)))</f>
        <v>432BK EvoFox X-Team Gaming Keyboard &amp; Mouse (USB)</v>
      </c>
      <c r="M11825" s="65" t="str">
        <f>IF(ISBLANK(#REF!),,IF(B11825="Online","Online",IF(LEFT(B11825,1)="E","Online","Offline")))</f>
        <v>Offline</v>
      </c>
      <c r="N11825" s="64">
        <f>IF(ISBLANK(M11825),,H11825*INDEX(Inputs!F:F,MATCH(F11825,Inputs!E:E,0)))</f>
        <v>1899</v>
      </c>
      <c r="O11825" s="65"/>
    </row>
    <row r="11826" ht="15.75" customHeight="1" spans="1:15">
      <c r="A11826" s="65" t="s">
        <v>1074</v>
      </c>
      <c r="B11826" s="66" t="s">
        <v>255</v>
      </c>
      <c r="C11826" s="65" t="s">
        <v>1033</v>
      </c>
      <c r="D11826" s="66" t="s">
        <v>414</v>
      </c>
      <c r="E11826" s="66" t="s">
        <v>415</v>
      </c>
      <c r="F11826" s="65">
        <v>250874</v>
      </c>
      <c r="G11826" s="65" t="s">
        <v>13</v>
      </c>
      <c r="H11826" s="67">
        <v>1</v>
      </c>
      <c r="I11826" s="69" t="s">
        <v>1584</v>
      </c>
      <c r="J11826" s="63">
        <f t="shared" si="46"/>
        <v>45045</v>
      </c>
      <c r="K11826" s="64">
        <f>IF(ISBLANK(J11826),,H11826*INDEX(Inputs!G:G,MATCH(F11826,Inputs!E:E,0)))</f>
        <v>1349</v>
      </c>
      <c r="L11826" s="65" t="str">
        <f>IF(ISBLANK(J11826),,INDEX(Inputs!D:D,MATCH(F11826,Inputs!E:E,0)))</f>
        <v>432BK EvoFox X-Team Gaming Keyboard &amp; Mouse (USB)</v>
      </c>
      <c r="M11826" s="65" t="str">
        <f>IF(ISBLANK(#REF!),,IF(B11826="Online","Online",IF(LEFT(B11826,1)="E","Online","Offline")))</f>
        <v>Offline</v>
      </c>
      <c r="N11826" s="64">
        <f>IF(ISBLANK(M11826),,H11826*INDEX(Inputs!F:F,MATCH(F11826,Inputs!E:E,0)))</f>
        <v>1899</v>
      </c>
      <c r="O11826" s="65"/>
    </row>
    <row r="11827" ht="15.75" customHeight="1" spans="1:15">
      <c r="A11827" s="65" t="s">
        <v>462</v>
      </c>
      <c r="B11827" s="66" t="s">
        <v>150</v>
      </c>
      <c r="C11827" s="65" t="s">
        <v>463</v>
      </c>
      <c r="D11827" s="66" t="s">
        <v>414</v>
      </c>
      <c r="E11827" s="66" t="s">
        <v>415</v>
      </c>
      <c r="F11827" s="65">
        <v>250875</v>
      </c>
      <c r="G11827" s="65" t="s">
        <v>103</v>
      </c>
      <c r="H11827" s="67">
        <v>1</v>
      </c>
      <c r="I11827" s="69" t="s">
        <v>1584</v>
      </c>
      <c r="J11827" s="63">
        <f t="shared" si="46"/>
        <v>45045</v>
      </c>
      <c r="K11827" s="64">
        <f>IF(ISBLANK(J11827),,H11827*INDEX(Inputs!G:G,MATCH(F11827,Inputs!E:E,0)))</f>
        <v>1099</v>
      </c>
      <c r="L11827" s="65" t="str">
        <f>IF(ISBLANK(J11827),,INDEX(Inputs!D:D,MATCH(F11827,Inputs!E:E,0)))</f>
        <v>433BK EvoFox WarHammer Gaming Keyboard (USB)</v>
      </c>
      <c r="M11827" s="65" t="str">
        <f>IF(ISBLANK(#REF!),,IF(B11827="Online","Online",IF(LEFT(B11827,1)="E","Online","Offline")))</f>
        <v>Offline</v>
      </c>
      <c r="N11827" s="64">
        <f>IF(ISBLANK(M11827),,H11827*INDEX(Inputs!F:F,MATCH(F11827,Inputs!E:E,0)))</f>
        <v>1499</v>
      </c>
      <c r="O11827" s="65"/>
    </row>
    <row r="11828" ht="15.75" customHeight="1" spans="1:15">
      <c r="A11828" s="65" t="s">
        <v>454</v>
      </c>
      <c r="B11828" s="66" t="s">
        <v>33</v>
      </c>
      <c r="C11828" s="65" t="s">
        <v>455</v>
      </c>
      <c r="D11828" s="66" t="s">
        <v>370</v>
      </c>
      <c r="E11828" s="66" t="s">
        <v>410</v>
      </c>
      <c r="F11828" s="65">
        <v>250877</v>
      </c>
      <c r="G11828" s="65" t="s">
        <v>22</v>
      </c>
      <c r="H11828" s="67">
        <v>1</v>
      </c>
      <c r="I11828" s="69" t="s">
        <v>1584</v>
      </c>
      <c r="J11828" s="63">
        <f t="shared" si="46"/>
        <v>45045</v>
      </c>
      <c r="K11828" s="64">
        <f>IF(ISBLANK(J11828),,H11828*INDEX(Inputs!G:G,MATCH(F11828,Inputs!E:E,0)))</f>
        <v>349</v>
      </c>
      <c r="L11828" s="65" t="str">
        <f>IF(ISBLANK(J11828),,INDEX(Inputs!D:D,MATCH(F11828,Inputs!E:E,0)))</f>
        <v>595BK Evo Fox Falcon X35 Medium Speed Mouse Pad</v>
      </c>
      <c r="M11828" s="65" t="str">
        <f>IF(ISBLANK(#REF!),,IF(B11828="Online","Online",IF(LEFT(B11828,1)="E","Online","Offline")))</f>
        <v>Offline</v>
      </c>
      <c r="N11828" s="64">
        <f>IF(ISBLANK(M11828),,H11828*INDEX(Inputs!F:F,MATCH(F11828,Inputs!E:E,0)))</f>
        <v>699</v>
      </c>
      <c r="O11828" s="65"/>
    </row>
    <row r="11829" ht="15.75" customHeight="1" spans="1:15">
      <c r="A11829" s="65" t="s">
        <v>509</v>
      </c>
      <c r="B11829" s="66" t="s">
        <v>570</v>
      </c>
      <c r="C11829" s="65" t="s">
        <v>571</v>
      </c>
      <c r="D11829" s="66" t="s">
        <v>370</v>
      </c>
      <c r="E11829" s="66" t="s">
        <v>410</v>
      </c>
      <c r="F11829" s="65">
        <v>250877</v>
      </c>
      <c r="G11829" s="65" t="s">
        <v>22</v>
      </c>
      <c r="H11829" s="67">
        <v>1</v>
      </c>
      <c r="I11829" s="69" t="s">
        <v>1584</v>
      </c>
      <c r="J11829" s="63">
        <f t="shared" si="46"/>
        <v>45045</v>
      </c>
      <c r="K11829" s="64">
        <f>IF(ISBLANK(J11829),,H11829*INDEX(Inputs!G:G,MATCH(F11829,Inputs!E:E,0)))</f>
        <v>349</v>
      </c>
      <c r="L11829" s="65" t="str">
        <f>IF(ISBLANK(J11829),,INDEX(Inputs!D:D,MATCH(F11829,Inputs!E:E,0)))</f>
        <v>595BK Evo Fox Falcon X35 Medium Speed Mouse Pad</v>
      </c>
      <c r="M11829" s="65" t="str">
        <f>IF(ISBLANK(#REF!),,IF(B11829="Online","Online",IF(LEFT(B11829,1)="E","Online","Offline")))</f>
        <v>Offline</v>
      </c>
      <c r="N11829" s="64">
        <f>IF(ISBLANK(M11829),,H11829*INDEX(Inputs!F:F,MATCH(F11829,Inputs!E:E,0)))</f>
        <v>699</v>
      </c>
      <c r="O11829" s="65"/>
    </row>
    <row r="11830" ht="15.75" customHeight="1" spans="1:15">
      <c r="A11830" s="65" t="s">
        <v>437</v>
      </c>
      <c r="B11830" s="66" t="s">
        <v>73</v>
      </c>
      <c r="C11830" s="65" t="s">
        <v>438</v>
      </c>
      <c r="D11830" s="66" t="s">
        <v>370</v>
      </c>
      <c r="E11830" s="66" t="s">
        <v>410</v>
      </c>
      <c r="F11830" s="65">
        <v>250878</v>
      </c>
      <c r="G11830" s="65" t="s">
        <v>24</v>
      </c>
      <c r="H11830" s="67">
        <v>1</v>
      </c>
      <c r="I11830" s="69" t="s">
        <v>1584</v>
      </c>
      <c r="J11830" s="63">
        <f t="shared" si="46"/>
        <v>45045</v>
      </c>
      <c r="K11830" s="64">
        <f>IF(ISBLANK(J11830),,H11830*INDEX(Inputs!G:G,MATCH(F11830,Inputs!E:E,0)))</f>
        <v>999</v>
      </c>
      <c r="L11830" s="65" t="str">
        <f>IF(ISBLANK(J11830),,INDEX(Inputs!D:D,MATCH(F11830,Inputs!E:E,0)))</f>
        <v>596BK Evo Fox Falcon LX35 Medium Speed LED Mouse Pad</v>
      </c>
      <c r="M11830" s="65" t="str">
        <f>IF(ISBLANK(#REF!),,IF(B11830="Online","Online",IF(LEFT(B11830,1)="E","Online","Offline")))</f>
        <v>Offline</v>
      </c>
      <c r="N11830" s="64">
        <f>IF(ISBLANK(M11830),,H11830*INDEX(Inputs!F:F,MATCH(F11830,Inputs!E:E,0)))</f>
        <v>1999</v>
      </c>
      <c r="O11830" s="65"/>
    </row>
    <row r="11831" ht="15.75" customHeight="1" spans="1:15">
      <c r="A11831" s="65" t="s">
        <v>327</v>
      </c>
      <c r="B11831" s="66" t="s">
        <v>63</v>
      </c>
      <c r="C11831" s="65" t="s">
        <v>527</v>
      </c>
      <c r="D11831" s="66" t="s">
        <v>370</v>
      </c>
      <c r="E11831" s="66" t="s">
        <v>410</v>
      </c>
      <c r="F11831" s="65">
        <v>250876</v>
      </c>
      <c r="G11831" s="65" t="s">
        <v>26</v>
      </c>
      <c r="H11831" s="67">
        <v>1</v>
      </c>
      <c r="I11831" s="69" t="s">
        <v>1584</v>
      </c>
      <c r="J11831" s="63">
        <f t="shared" si="46"/>
        <v>45045</v>
      </c>
      <c r="K11831" s="64">
        <f>IF(ISBLANK(J11831),,H11831*INDEX(Inputs!G:G,MATCH(F11831,Inputs!E:E,0)))</f>
        <v>1399</v>
      </c>
      <c r="L11831" s="65" t="str">
        <f>IF(ISBLANK(J11831),,INDEX(Inputs!D:D,MATCH(F11831,Inputs!E:E,0)))</f>
        <v>649BK EvoFox Typhoon Laptop Cooling Pad</v>
      </c>
      <c r="M11831" s="65" t="str">
        <f>IF(ISBLANK(#REF!),,IF(B11831="Online","Online",IF(LEFT(B11831,1)="E","Online","Offline")))</f>
        <v>Offline</v>
      </c>
      <c r="N11831" s="64">
        <f>IF(ISBLANK(M11831),,H11831*INDEX(Inputs!F:F,MATCH(F11831,Inputs!E:E,0)))</f>
        <v>1999</v>
      </c>
      <c r="O11831" s="65"/>
    </row>
    <row r="11832" ht="15.75" customHeight="1" spans="1:15">
      <c r="A11832" s="65" t="s">
        <v>480</v>
      </c>
      <c r="B11832" s="66" t="s">
        <v>145</v>
      </c>
      <c r="C11832" s="65" t="s">
        <v>481</v>
      </c>
      <c r="D11832" s="66" t="s">
        <v>370</v>
      </c>
      <c r="E11832" s="66" t="s">
        <v>410</v>
      </c>
      <c r="F11832" s="65">
        <v>250876</v>
      </c>
      <c r="G11832" s="65" t="s">
        <v>26</v>
      </c>
      <c r="H11832" s="67">
        <v>1</v>
      </c>
      <c r="I11832" s="69" t="s">
        <v>1584</v>
      </c>
      <c r="J11832" s="63">
        <f t="shared" si="46"/>
        <v>45045</v>
      </c>
      <c r="K11832" s="64">
        <f>IF(ISBLANK(J11832),,H11832*INDEX(Inputs!G:G,MATCH(F11832,Inputs!E:E,0)))</f>
        <v>1399</v>
      </c>
      <c r="L11832" s="65" t="str">
        <f>IF(ISBLANK(J11832),,INDEX(Inputs!D:D,MATCH(F11832,Inputs!E:E,0)))</f>
        <v>649BK EvoFox Typhoon Laptop Cooling Pad</v>
      </c>
      <c r="M11832" s="65" t="str">
        <f>IF(ISBLANK(#REF!),,IF(B11832="Online","Online",IF(LEFT(B11832,1)="E","Online","Offline")))</f>
        <v>Offline</v>
      </c>
      <c r="N11832" s="64">
        <f>IF(ISBLANK(M11832),,H11832*INDEX(Inputs!F:F,MATCH(F11832,Inputs!E:E,0)))</f>
        <v>1999</v>
      </c>
      <c r="O11832" s="65"/>
    </row>
    <row r="11833" ht="15.75" customHeight="1" spans="1:15">
      <c r="A11833" s="65" t="s">
        <v>952</v>
      </c>
      <c r="B11833" s="66" t="s">
        <v>861</v>
      </c>
      <c r="C11833" s="65" t="s">
        <v>862</v>
      </c>
      <c r="D11833" s="66" t="s">
        <v>370</v>
      </c>
      <c r="E11833" s="66" t="s">
        <v>410</v>
      </c>
      <c r="F11833" s="65">
        <v>250876</v>
      </c>
      <c r="G11833" s="65" t="s">
        <v>26</v>
      </c>
      <c r="H11833" s="67">
        <v>1</v>
      </c>
      <c r="I11833" s="69" t="s">
        <v>1584</v>
      </c>
      <c r="J11833" s="63">
        <f t="shared" si="46"/>
        <v>45045</v>
      </c>
      <c r="K11833" s="64">
        <f>IF(ISBLANK(J11833),,H11833*INDEX(Inputs!G:G,MATCH(F11833,Inputs!E:E,0)))</f>
        <v>1399</v>
      </c>
      <c r="L11833" s="65" t="str">
        <f>IF(ISBLANK(J11833),,INDEX(Inputs!D:D,MATCH(F11833,Inputs!E:E,0)))</f>
        <v>649BK EvoFox Typhoon Laptop Cooling Pad</v>
      </c>
      <c r="M11833" s="65" t="str">
        <f>IF(ISBLANK(#REF!),,IF(B11833="Online","Online",IF(LEFT(B11833,1)="E","Online","Offline")))</f>
        <v>Offline</v>
      </c>
      <c r="N11833" s="64">
        <f>IF(ISBLANK(M11833),,H11833*INDEX(Inputs!F:F,MATCH(F11833,Inputs!E:E,0)))</f>
        <v>1999</v>
      </c>
      <c r="O11833" s="65"/>
    </row>
    <row r="11834" ht="15.75" customHeight="1" spans="1:15">
      <c r="A11834" s="65" t="s">
        <v>697</v>
      </c>
      <c r="B11834" s="66" t="s">
        <v>281</v>
      </c>
      <c r="C11834" s="65" t="s">
        <v>1512</v>
      </c>
      <c r="D11834" s="66" t="s">
        <v>370</v>
      </c>
      <c r="E11834" s="66" t="s">
        <v>410</v>
      </c>
      <c r="F11834" s="65">
        <v>250876</v>
      </c>
      <c r="G11834" s="65" t="s">
        <v>26</v>
      </c>
      <c r="H11834" s="67">
        <v>1</v>
      </c>
      <c r="I11834" s="69" t="s">
        <v>1584</v>
      </c>
      <c r="J11834" s="63">
        <f t="shared" si="46"/>
        <v>45045</v>
      </c>
      <c r="K11834" s="64">
        <f>IF(ISBLANK(J11834),,H11834*INDEX(Inputs!G:G,MATCH(F11834,Inputs!E:E,0)))</f>
        <v>1399</v>
      </c>
      <c r="L11834" s="65" t="str">
        <f>IF(ISBLANK(J11834),,INDEX(Inputs!D:D,MATCH(F11834,Inputs!E:E,0)))</f>
        <v>649BK EvoFox Typhoon Laptop Cooling Pad</v>
      </c>
      <c r="M11834" s="65" t="str">
        <f>IF(ISBLANK(#REF!),,IF(B11834="Online","Online",IF(LEFT(B11834,1)="E","Online","Offline")))</f>
        <v>Offline</v>
      </c>
      <c r="N11834" s="64">
        <f>IF(ISBLANK(M11834),,H11834*INDEX(Inputs!F:F,MATCH(F11834,Inputs!E:E,0)))</f>
        <v>1999</v>
      </c>
      <c r="O11834" s="65"/>
    </row>
    <row r="11835" ht="15.75" customHeight="1" spans="1:15">
      <c r="A11835" s="65" t="s">
        <v>447</v>
      </c>
      <c r="B11835" s="66" t="s">
        <v>452</v>
      </c>
      <c r="C11835" s="65" t="s">
        <v>453</v>
      </c>
      <c r="D11835" s="66" t="s">
        <v>414</v>
      </c>
      <c r="E11835" s="66" t="s">
        <v>428</v>
      </c>
      <c r="F11835" s="65">
        <v>250881</v>
      </c>
      <c r="G11835" s="65" t="s">
        <v>98</v>
      </c>
      <c r="H11835" s="67">
        <v>1</v>
      </c>
      <c r="I11835" s="69" t="s">
        <v>1584</v>
      </c>
      <c r="J11835" s="63">
        <f t="shared" si="46"/>
        <v>45045</v>
      </c>
      <c r="K11835" s="64">
        <f>IF(ISBLANK(J11835),,H11835*INDEX(Inputs!G:G,MATCH(F11835,Inputs!E:E,0)))</f>
        <v>799</v>
      </c>
      <c r="L11835" s="65" t="str">
        <f>IF(ISBLANK(J11835),,INDEX(Inputs!D:D,MATCH(F11835,Inputs!E:E,0)))</f>
        <v>795BK EvoFox Phantom Pro RGB Gaming Mouse USB</v>
      </c>
      <c r="M11835" s="65" t="str">
        <f>IF(ISBLANK(#REF!),,IF(B11835="Online","Online",IF(LEFT(B11835,1)="E","Online","Offline")))</f>
        <v>Offline</v>
      </c>
      <c r="N11835" s="64">
        <f>IF(ISBLANK(M11835),,H11835*INDEX(Inputs!F:F,MATCH(F11835,Inputs!E:E,0)))</f>
        <v>1099</v>
      </c>
      <c r="O11835" s="65"/>
    </row>
    <row r="11836" ht="15.75" customHeight="1" spans="1:15">
      <c r="A11836" s="65" t="s">
        <v>341</v>
      </c>
      <c r="B11836" s="66" t="s">
        <v>239</v>
      </c>
      <c r="C11836" s="65" t="s">
        <v>751</v>
      </c>
      <c r="D11836" s="66" t="s">
        <v>414</v>
      </c>
      <c r="E11836" s="66" t="s">
        <v>428</v>
      </c>
      <c r="F11836" s="65">
        <v>250881</v>
      </c>
      <c r="G11836" s="65" t="s">
        <v>98</v>
      </c>
      <c r="H11836" s="67">
        <v>1</v>
      </c>
      <c r="I11836" s="69" t="s">
        <v>1584</v>
      </c>
      <c r="J11836" s="63">
        <f t="shared" si="46"/>
        <v>45045</v>
      </c>
      <c r="K11836" s="64">
        <f>IF(ISBLANK(J11836),,H11836*INDEX(Inputs!G:G,MATCH(F11836,Inputs!E:E,0)))</f>
        <v>799</v>
      </c>
      <c r="L11836" s="65" t="str">
        <f>IF(ISBLANK(J11836),,INDEX(Inputs!D:D,MATCH(F11836,Inputs!E:E,0)))</f>
        <v>795BK EvoFox Phantom Pro RGB Gaming Mouse USB</v>
      </c>
      <c r="M11836" s="65" t="str">
        <f>IF(ISBLANK(#REF!),,IF(B11836="Online","Online",IF(LEFT(B11836,1)="E","Online","Offline")))</f>
        <v>Offline</v>
      </c>
      <c r="N11836" s="64">
        <f>IF(ISBLANK(M11836),,H11836*INDEX(Inputs!F:F,MATCH(F11836,Inputs!E:E,0)))</f>
        <v>1099</v>
      </c>
      <c r="O11836" s="65"/>
    </row>
    <row r="11837" ht="15.75" customHeight="1" spans="1:15">
      <c r="A11837" s="65" t="s">
        <v>458</v>
      </c>
      <c r="B11837" s="66" t="s">
        <v>701</v>
      </c>
      <c r="C11837" s="65" t="s">
        <v>702</v>
      </c>
      <c r="D11837" s="66" t="s">
        <v>414</v>
      </c>
      <c r="E11837" s="66" t="s">
        <v>415</v>
      </c>
      <c r="F11837" s="65">
        <v>204736</v>
      </c>
      <c r="G11837" s="65" t="s">
        <v>19</v>
      </c>
      <c r="H11837" s="67">
        <v>0</v>
      </c>
      <c r="I11837" s="69" t="s">
        <v>1584</v>
      </c>
      <c r="J11837" s="63">
        <f t="shared" si="46"/>
        <v>45045</v>
      </c>
      <c r="K11837" s="64">
        <f>IF(ISBLANK(J11837),,H11837*INDEX(Inputs!G:G,MATCH(F11837,Inputs!E:E,0)))</f>
        <v>0</v>
      </c>
      <c r="L11837" s="65" t="str">
        <f>IF(ISBLANK(J11837),,INDEX(Inputs!D:D,MATCH(F11837,Inputs!E:E,0)))</f>
        <v>851PP Xcite Pro Keyboard USB</v>
      </c>
      <c r="M11837" s="65" t="str">
        <f>IF(ISBLANK(#REF!),,IF(B11837="Online","Online",IF(LEFT(B11837,1)="E","Online","Offline")))</f>
        <v>Offline</v>
      </c>
      <c r="N11837" s="64">
        <f>IF(ISBLANK(M11837),,H11837*INDEX(Inputs!F:F,MATCH(F11837,Inputs!E:E,0)))</f>
        <v>0</v>
      </c>
      <c r="O11837" s="65"/>
    </row>
    <row r="11838" ht="15.75" customHeight="1" spans="1:15">
      <c r="A11838" s="65" t="s">
        <v>412</v>
      </c>
      <c r="B11838" s="66" t="s">
        <v>59</v>
      </c>
      <c r="C11838" s="65" t="s">
        <v>471</v>
      </c>
      <c r="D11838" s="66" t="s">
        <v>370</v>
      </c>
      <c r="E11838" s="66" t="s">
        <v>880</v>
      </c>
      <c r="F11838" s="65">
        <v>256480</v>
      </c>
      <c r="G11838" s="65" t="s">
        <v>25</v>
      </c>
      <c r="H11838" s="67">
        <v>1</v>
      </c>
      <c r="I11838" s="69" t="s">
        <v>1584</v>
      </c>
      <c r="J11838" s="63">
        <f t="shared" si="46"/>
        <v>45045</v>
      </c>
      <c r="K11838" s="64">
        <f>IF(ISBLANK(J11838),,H11838*INDEX(Inputs!G:G,MATCH(F11838,Inputs!E:E,0)))</f>
        <v>3000</v>
      </c>
      <c r="L11838" s="65" t="str">
        <f>IF(ISBLANK(J11838),,INDEX(Inputs!D:D,MATCH(F11838,Inputs!E:E,0)))</f>
        <v>998PP EvoFox Prime Gaming Bundle (422,423,658,597)</v>
      </c>
      <c r="M11838" s="65" t="str">
        <f>IF(ISBLANK(#REF!),,IF(B11838="Online","Online",IF(LEFT(B11838,1)="E","Online","Offline")))</f>
        <v>Offline</v>
      </c>
      <c r="N11838" s="64">
        <f>IF(ISBLANK(M11838),,H11838*INDEX(Inputs!F:F,MATCH(F11838,Inputs!E:E,0)))</f>
        <v>5496</v>
      </c>
      <c r="O11838" s="65"/>
    </row>
    <row r="11839" ht="15.75" customHeight="1" spans="1:15">
      <c r="A11839" s="65" t="s">
        <v>447</v>
      </c>
      <c r="B11839" s="66" t="s">
        <v>100</v>
      </c>
      <c r="C11839" s="65" t="s">
        <v>497</v>
      </c>
      <c r="D11839" s="66" t="s">
        <v>370</v>
      </c>
      <c r="E11839" s="66" t="s">
        <v>880</v>
      </c>
      <c r="F11839" s="65">
        <v>256480</v>
      </c>
      <c r="G11839" s="65" t="s">
        <v>25</v>
      </c>
      <c r="H11839" s="67">
        <v>1</v>
      </c>
      <c r="I11839" s="69" t="s">
        <v>1584</v>
      </c>
      <c r="J11839" s="63">
        <f t="shared" si="46"/>
        <v>45045</v>
      </c>
      <c r="K11839" s="64">
        <f>IF(ISBLANK(J11839),,H11839*INDEX(Inputs!G:G,MATCH(F11839,Inputs!E:E,0)))</f>
        <v>3000</v>
      </c>
      <c r="L11839" s="65" t="str">
        <f>IF(ISBLANK(J11839),,INDEX(Inputs!D:D,MATCH(F11839,Inputs!E:E,0)))</f>
        <v>998PP EvoFox Prime Gaming Bundle (422,423,658,597)</v>
      </c>
      <c r="M11839" s="65" t="str">
        <f>IF(ISBLANK(#REF!),,IF(B11839="Online","Online",IF(LEFT(B11839,1)="E","Online","Offline")))</f>
        <v>Offline</v>
      </c>
      <c r="N11839" s="64">
        <f>IF(ISBLANK(M11839),,H11839*INDEX(Inputs!F:F,MATCH(F11839,Inputs!E:E,0)))</f>
        <v>5496</v>
      </c>
      <c r="O11839" s="65"/>
    </row>
    <row r="11840" ht="15.75" customHeight="1" spans="1:15">
      <c r="A11840" s="65" t="s">
        <v>407</v>
      </c>
      <c r="B11840" s="66" t="s">
        <v>102</v>
      </c>
      <c r="C11840" s="65" t="s">
        <v>528</v>
      </c>
      <c r="D11840" s="66" t="s">
        <v>370</v>
      </c>
      <c r="E11840" s="66" t="s">
        <v>880</v>
      </c>
      <c r="F11840" s="65">
        <v>256480</v>
      </c>
      <c r="G11840" s="65" t="s">
        <v>25</v>
      </c>
      <c r="H11840" s="67">
        <v>1</v>
      </c>
      <c r="I11840" s="69" t="s">
        <v>1584</v>
      </c>
      <c r="J11840" s="63">
        <f t="shared" si="46"/>
        <v>45045</v>
      </c>
      <c r="K11840" s="64">
        <f>IF(ISBLANK(J11840),,H11840*INDEX(Inputs!G:G,MATCH(F11840,Inputs!E:E,0)))</f>
        <v>3000</v>
      </c>
      <c r="L11840" s="65" t="str">
        <f>IF(ISBLANK(J11840),,INDEX(Inputs!D:D,MATCH(F11840,Inputs!E:E,0)))</f>
        <v>998PP EvoFox Prime Gaming Bundle (422,423,658,597)</v>
      </c>
      <c r="M11840" s="65" t="str">
        <f>IF(ISBLANK(#REF!),,IF(B11840="Online","Online",IF(LEFT(B11840,1)="E","Online","Offline")))</f>
        <v>Offline</v>
      </c>
      <c r="N11840" s="64">
        <f>IF(ISBLANK(M11840),,H11840*INDEX(Inputs!F:F,MATCH(F11840,Inputs!E:E,0)))</f>
        <v>5496</v>
      </c>
      <c r="O11840" s="65"/>
    </row>
    <row r="11841" ht="15.75" customHeight="1" spans="1:15">
      <c r="A11841" s="65" t="s">
        <v>655</v>
      </c>
      <c r="B11841" s="66" t="s">
        <v>110</v>
      </c>
      <c r="C11841" s="65" t="s">
        <v>656</v>
      </c>
      <c r="D11841" s="66" t="s">
        <v>370</v>
      </c>
      <c r="E11841" s="66" t="s">
        <v>880</v>
      </c>
      <c r="F11841" s="65">
        <v>256480</v>
      </c>
      <c r="G11841" s="65" t="s">
        <v>25</v>
      </c>
      <c r="H11841" s="67">
        <v>1</v>
      </c>
      <c r="I11841" s="69" t="s">
        <v>1584</v>
      </c>
      <c r="J11841" s="63">
        <f t="shared" si="46"/>
        <v>45045</v>
      </c>
      <c r="K11841" s="64">
        <f>IF(ISBLANK(J11841),,H11841*INDEX(Inputs!G:G,MATCH(F11841,Inputs!E:E,0)))</f>
        <v>3000</v>
      </c>
      <c r="L11841" s="65" t="str">
        <f>IF(ISBLANK(J11841),,INDEX(Inputs!D:D,MATCH(F11841,Inputs!E:E,0)))</f>
        <v>998PP EvoFox Prime Gaming Bundle (422,423,658,597)</v>
      </c>
      <c r="M11841" s="65" t="str">
        <f>IF(ISBLANK(#REF!),,IF(B11841="Online","Online",IF(LEFT(B11841,1)="E","Online","Offline")))</f>
        <v>Offline</v>
      </c>
      <c r="N11841" s="64">
        <f>IF(ISBLANK(M11841),,H11841*INDEX(Inputs!F:F,MATCH(F11841,Inputs!E:E,0)))</f>
        <v>5496</v>
      </c>
      <c r="O11841" s="65"/>
    </row>
    <row r="11842" ht="15.75" customHeight="1" spans="1:15">
      <c r="A11842" s="65" t="s">
        <v>491</v>
      </c>
      <c r="B11842" s="66" t="s">
        <v>530</v>
      </c>
      <c r="C11842" s="65" t="s">
        <v>531</v>
      </c>
      <c r="D11842" s="66" t="s">
        <v>370</v>
      </c>
      <c r="E11842" s="66" t="s">
        <v>880</v>
      </c>
      <c r="F11842" s="65">
        <v>256479</v>
      </c>
      <c r="G11842" s="65" t="s">
        <v>28</v>
      </c>
      <c r="H11842" s="67">
        <v>1</v>
      </c>
      <c r="I11842" s="69" t="s">
        <v>1584</v>
      </c>
      <c r="J11842" s="63">
        <f t="shared" si="46"/>
        <v>45045</v>
      </c>
      <c r="K11842" s="64">
        <f>IF(ISBLANK(J11842),,H11842*INDEX(Inputs!G:G,MATCH(F11842,Inputs!E:E,0)))</f>
        <v>2500</v>
      </c>
      <c r="L11842" s="65" t="str">
        <f>IF(ISBLANK(J11842),,INDEX(Inputs!D:D,MATCH(F11842,Inputs!E:E,0)))</f>
        <v>997PP EvoFox Explore Gaming Bundle (422,423,659,595)</v>
      </c>
      <c r="M11842" s="65" t="str">
        <f>IF(ISBLANK(#REF!),,IF(B11842="Online","Online",IF(LEFT(B11842,1)="E","Online","Offline")))</f>
        <v>Offline</v>
      </c>
      <c r="N11842" s="64">
        <f>IF(ISBLANK(M11842),,H11842*INDEX(Inputs!F:F,MATCH(F11842,Inputs!E:E,0)))</f>
        <v>4796</v>
      </c>
      <c r="O11842" s="65"/>
    </row>
    <row r="11843" ht="15.75" customHeight="1" spans="1:15">
      <c r="A11843" s="65" t="s">
        <v>454</v>
      </c>
      <c r="B11843" s="66" t="s">
        <v>33</v>
      </c>
      <c r="C11843" s="65" t="s">
        <v>455</v>
      </c>
      <c r="D11843" s="66" t="s">
        <v>370</v>
      </c>
      <c r="E11843" s="66" t="s">
        <v>410</v>
      </c>
      <c r="F11843" s="65">
        <v>250879</v>
      </c>
      <c r="G11843" s="65" t="s">
        <v>30</v>
      </c>
      <c r="H11843" s="67">
        <v>0</v>
      </c>
      <c r="I11843" s="69" t="s">
        <v>1584</v>
      </c>
      <c r="J11843" s="63">
        <f t="shared" si="46"/>
        <v>45045</v>
      </c>
      <c r="K11843" s="64">
        <f>IF(ISBLANK(J11843),,H11843*INDEX(Inputs!G:G,MATCH(F11843,Inputs!E:E,0)))</f>
        <v>0</v>
      </c>
      <c r="L11843" s="65" t="str">
        <f>IF(ISBLANK(J11843),,INDEX(Inputs!D:D,MATCH(F11843,Inputs!E:E,0)))</f>
        <v>597BK Evo Fox Falcon X85 Extra Large Speed Mouse Pad</v>
      </c>
      <c r="M11843" s="65" t="str">
        <f>IF(ISBLANK(#REF!),,IF(B11843="Online","Online",IF(LEFT(B11843,1)="E","Online","Offline")))</f>
        <v>Offline</v>
      </c>
      <c r="N11843" s="64">
        <f>IF(ISBLANK(M11843),,H11843*INDEX(Inputs!F:F,MATCH(F11843,Inputs!E:E,0)))</f>
        <v>0</v>
      </c>
      <c r="O11843" s="65"/>
    </row>
    <row r="11844" ht="15.75" customHeight="1" spans="1:15">
      <c r="A11844" s="65" t="s">
        <v>1053</v>
      </c>
      <c r="B11844" s="66" t="s">
        <v>176</v>
      </c>
      <c r="C11844" s="65" t="s">
        <v>1054</v>
      </c>
      <c r="D11844" s="66" t="s">
        <v>370</v>
      </c>
      <c r="E11844" s="66" t="s">
        <v>410</v>
      </c>
      <c r="F11844" s="65">
        <v>250879</v>
      </c>
      <c r="G11844" s="65" t="s">
        <v>30</v>
      </c>
      <c r="H11844" s="67">
        <v>1</v>
      </c>
      <c r="I11844" s="69" t="s">
        <v>1584</v>
      </c>
      <c r="J11844" s="63">
        <f t="shared" si="46"/>
        <v>45045</v>
      </c>
      <c r="K11844" s="64">
        <f>IF(ISBLANK(J11844),,H11844*INDEX(Inputs!G:G,MATCH(F11844,Inputs!E:E,0)))</f>
        <v>699</v>
      </c>
      <c r="L11844" s="65" t="str">
        <f>IF(ISBLANK(J11844),,INDEX(Inputs!D:D,MATCH(F11844,Inputs!E:E,0)))</f>
        <v>597BK Evo Fox Falcon X85 Extra Large Speed Mouse Pad</v>
      </c>
      <c r="M11844" s="65" t="str">
        <f>IF(ISBLANK(#REF!),,IF(B11844="Online","Online",IF(LEFT(B11844,1)="E","Online","Offline")))</f>
        <v>Offline</v>
      </c>
      <c r="N11844" s="64">
        <f>IF(ISBLANK(M11844),,H11844*INDEX(Inputs!F:F,MATCH(F11844,Inputs!E:E,0)))</f>
        <v>1199</v>
      </c>
      <c r="O11844" s="65"/>
    </row>
    <row r="11845" ht="15.75" customHeight="1" spans="1:15">
      <c r="A11845" s="65" t="s">
        <v>353</v>
      </c>
      <c r="B11845" s="66" t="s">
        <v>113</v>
      </c>
      <c r="C11845" s="65" t="s">
        <v>392</v>
      </c>
      <c r="D11845" s="66" t="s">
        <v>329</v>
      </c>
      <c r="E11845" s="66" t="s">
        <v>330</v>
      </c>
      <c r="F11845" s="65">
        <v>224360</v>
      </c>
      <c r="G11845" s="65" t="s">
        <v>331</v>
      </c>
      <c r="H11845" s="67">
        <v>1</v>
      </c>
      <c r="I11845" s="69" t="s">
        <v>1584</v>
      </c>
      <c r="J11845" s="63">
        <f t="shared" si="46"/>
        <v>45045</v>
      </c>
      <c r="K11845" s="64">
        <f>IF(ISBLANK(J11845),,H11845*INDEX(Inputs!G:G,MATCH(F11845,Inputs!E:E,0)))</f>
        <v>2299</v>
      </c>
      <c r="L11845" s="65" t="str">
        <f>IF(ISBLANK(J11845),,INDEX(Inputs!D:D,MATCH(F11845,Inputs!E:E,0)))</f>
        <v>829BK Bluetooth Controller 4 (EGP4)</v>
      </c>
      <c r="M11845" s="65" t="str">
        <f>IF(ISBLANK(#REF!),,IF(B11845="Online","Online",IF(LEFT(B11845,1)="E","Online","Offline")))</f>
        <v>Offline</v>
      </c>
      <c r="N11845" s="64">
        <f>IF(ISBLANK(M11845),,H11845*INDEX(Inputs!F:F,MATCH(F11845,Inputs!E:E,0)))</f>
        <v>2599</v>
      </c>
      <c r="O11845" s="65"/>
    </row>
    <row r="11846" ht="15.75" customHeight="1" spans="1:15">
      <c r="A11846" s="65" t="s">
        <v>1016</v>
      </c>
      <c r="B11846" s="66" t="s">
        <v>1017</v>
      </c>
      <c r="C11846" s="65" t="s">
        <v>1018</v>
      </c>
      <c r="D11846" s="66" t="s">
        <v>370</v>
      </c>
      <c r="E11846" s="66" t="s">
        <v>371</v>
      </c>
      <c r="F11846" s="65">
        <v>250417</v>
      </c>
      <c r="G11846" s="65" t="s">
        <v>39</v>
      </c>
      <c r="H11846" s="67">
        <v>1</v>
      </c>
      <c r="I11846" s="69" t="s">
        <v>1585</v>
      </c>
      <c r="J11846" s="63">
        <f t="shared" si="46"/>
        <v>45046</v>
      </c>
      <c r="K11846" s="64">
        <f>IF(ISBLANK(J11846),,H11846*INDEX(Inputs!G:G,MATCH(F11846,Inputs!E:E,0)))</f>
        <v>929</v>
      </c>
      <c r="L11846" s="65" t="str">
        <f>IF(ISBLANK(J11846),,INDEX(Inputs!D:D,MATCH(F11846,Inputs!E:E,0)))</f>
        <v>416PP Super Speed Hub 4 Port USB 3.0</v>
      </c>
      <c r="M11846" s="65" t="str">
        <f>IF(ISBLANK(#REF!),,IF(B11846="Online","Online",IF(LEFT(B11846,1)="E","Online","Offline")))</f>
        <v>Offline</v>
      </c>
      <c r="N11846" s="64">
        <f>IF(ISBLANK(M11846),,H11846*INDEX(Inputs!F:F,MATCH(F11846,Inputs!E:E,0)))</f>
        <v>1499</v>
      </c>
      <c r="O11846" s="65"/>
    </row>
    <row r="11847" ht="15.75" customHeight="1" spans="1:15">
      <c r="A11847" s="65" t="s">
        <v>491</v>
      </c>
      <c r="B11847" s="66" t="s">
        <v>34</v>
      </c>
      <c r="C11847" s="65" t="s">
        <v>492</v>
      </c>
      <c r="D11847" s="66" t="s">
        <v>414</v>
      </c>
      <c r="E11847" s="66" t="s">
        <v>415</v>
      </c>
      <c r="F11847" s="65">
        <v>250873</v>
      </c>
      <c r="G11847" s="65" t="s">
        <v>12</v>
      </c>
      <c r="H11847" s="67">
        <v>1</v>
      </c>
      <c r="I11847" s="69" t="s">
        <v>1585</v>
      </c>
      <c r="J11847" s="63">
        <f t="shared" si="46"/>
        <v>45046</v>
      </c>
      <c r="K11847" s="64">
        <f>IF(ISBLANK(J11847),,H11847*INDEX(Inputs!G:G,MATCH(F11847,Inputs!E:E,0)))</f>
        <v>999</v>
      </c>
      <c r="L11847" s="65" t="str">
        <f>IF(ISBLANK(J11847),,INDEX(Inputs!D:D,MATCH(F11847,Inputs!E:E,0)))</f>
        <v>422BK Evo Fox Fireblade Gaming Keyboard USB</v>
      </c>
      <c r="M11847" s="65" t="str">
        <f>IF(ISBLANK(#REF!),,IF(B11847="Online","Online",IF(LEFT(B11847,1)="E","Online","Offline")))</f>
        <v>Offline</v>
      </c>
      <c r="N11847" s="64">
        <f>IF(ISBLANK(M11847),,H11847*INDEX(Inputs!F:F,MATCH(F11847,Inputs!E:E,0)))</f>
        <v>1299</v>
      </c>
      <c r="O11847" s="65"/>
    </row>
    <row r="11848" ht="15.75" customHeight="1" spans="1:15">
      <c r="A11848" s="65" t="s">
        <v>407</v>
      </c>
      <c r="B11848" s="66" t="s">
        <v>52</v>
      </c>
      <c r="C11848" s="65" t="s">
        <v>540</v>
      </c>
      <c r="D11848" s="66" t="s">
        <v>414</v>
      </c>
      <c r="E11848" s="66" t="s">
        <v>415</v>
      </c>
      <c r="F11848" s="65">
        <v>250873</v>
      </c>
      <c r="G11848" s="65" t="s">
        <v>12</v>
      </c>
      <c r="H11848" s="67">
        <v>1</v>
      </c>
      <c r="I11848" s="69" t="s">
        <v>1585</v>
      </c>
      <c r="J11848" s="63">
        <f t="shared" si="46"/>
        <v>45046</v>
      </c>
      <c r="K11848" s="64">
        <f>IF(ISBLANK(J11848),,H11848*INDEX(Inputs!G:G,MATCH(F11848,Inputs!E:E,0)))</f>
        <v>999</v>
      </c>
      <c r="L11848" s="65" t="str">
        <f>IF(ISBLANK(J11848),,INDEX(Inputs!D:D,MATCH(F11848,Inputs!E:E,0)))</f>
        <v>422BK Evo Fox Fireblade Gaming Keyboard USB</v>
      </c>
      <c r="M11848" s="65" t="str">
        <f>IF(ISBLANK(#REF!),,IF(B11848="Online","Online",IF(LEFT(B11848,1)="E","Online","Offline")))</f>
        <v>Offline</v>
      </c>
      <c r="N11848" s="64">
        <f>IF(ISBLANK(M11848),,H11848*INDEX(Inputs!F:F,MATCH(F11848,Inputs!E:E,0)))</f>
        <v>1299</v>
      </c>
      <c r="O11848" s="65"/>
    </row>
    <row r="11849" ht="15.75" customHeight="1" spans="1:15">
      <c r="A11849" s="65" t="s">
        <v>407</v>
      </c>
      <c r="B11849" s="66" t="s">
        <v>543</v>
      </c>
      <c r="C11849" s="65" t="s">
        <v>544</v>
      </c>
      <c r="D11849" s="66" t="s">
        <v>414</v>
      </c>
      <c r="E11849" s="66" t="s">
        <v>415</v>
      </c>
      <c r="F11849" s="65">
        <v>250873</v>
      </c>
      <c r="G11849" s="65" t="s">
        <v>12</v>
      </c>
      <c r="H11849" s="67">
        <v>1</v>
      </c>
      <c r="I11849" s="69" t="s">
        <v>1585</v>
      </c>
      <c r="J11849" s="63">
        <f t="shared" si="46"/>
        <v>45046</v>
      </c>
      <c r="K11849" s="64">
        <f>IF(ISBLANK(J11849),,H11849*INDEX(Inputs!G:G,MATCH(F11849,Inputs!E:E,0)))</f>
        <v>999</v>
      </c>
      <c r="L11849" s="65" t="str">
        <f>IF(ISBLANK(J11849),,INDEX(Inputs!D:D,MATCH(F11849,Inputs!E:E,0)))</f>
        <v>422BK Evo Fox Fireblade Gaming Keyboard USB</v>
      </c>
      <c r="M11849" s="65" t="str">
        <f>IF(ISBLANK(#REF!),,IF(B11849="Online","Online",IF(LEFT(B11849,1)="E","Online","Offline")))</f>
        <v>Offline</v>
      </c>
      <c r="N11849" s="64">
        <f>IF(ISBLANK(M11849),,H11849*INDEX(Inputs!F:F,MATCH(F11849,Inputs!E:E,0)))</f>
        <v>1299</v>
      </c>
      <c r="O11849" s="65"/>
    </row>
    <row r="11850" ht="15.75" customHeight="1" spans="1:15">
      <c r="A11850" s="65" t="s">
        <v>458</v>
      </c>
      <c r="B11850" s="66" t="s">
        <v>117</v>
      </c>
      <c r="C11850" s="65" t="s">
        <v>689</v>
      </c>
      <c r="D11850" s="66" t="s">
        <v>414</v>
      </c>
      <c r="E11850" s="66" t="s">
        <v>415</v>
      </c>
      <c r="F11850" s="65">
        <v>250873</v>
      </c>
      <c r="G11850" s="65" t="s">
        <v>12</v>
      </c>
      <c r="H11850" s="67">
        <v>1</v>
      </c>
      <c r="I11850" s="69" t="s">
        <v>1585</v>
      </c>
      <c r="J11850" s="63">
        <f t="shared" si="46"/>
        <v>45046</v>
      </c>
      <c r="K11850" s="64">
        <f>IF(ISBLANK(J11850),,H11850*INDEX(Inputs!G:G,MATCH(F11850,Inputs!E:E,0)))</f>
        <v>999</v>
      </c>
      <c r="L11850" s="65" t="str">
        <f>IF(ISBLANK(J11850),,INDEX(Inputs!D:D,MATCH(F11850,Inputs!E:E,0)))</f>
        <v>422BK Evo Fox Fireblade Gaming Keyboard USB</v>
      </c>
      <c r="M11850" s="65" t="str">
        <f>IF(ISBLANK(#REF!),,IF(B11850="Online","Online",IF(LEFT(B11850,1)="E","Online","Offline")))</f>
        <v>Offline</v>
      </c>
      <c r="N11850" s="64">
        <f>IF(ISBLANK(M11850),,H11850*INDEX(Inputs!F:F,MATCH(F11850,Inputs!E:E,0)))</f>
        <v>1299</v>
      </c>
      <c r="O11850" s="65"/>
    </row>
    <row r="11851" ht="15.75" customHeight="1" spans="1:15">
      <c r="A11851" s="65" t="s">
        <v>703</v>
      </c>
      <c r="B11851" s="66" t="s">
        <v>232</v>
      </c>
      <c r="C11851" s="65" t="s">
        <v>704</v>
      </c>
      <c r="D11851" s="66" t="s">
        <v>414</v>
      </c>
      <c r="E11851" s="66" t="s">
        <v>415</v>
      </c>
      <c r="F11851" s="65">
        <v>250873</v>
      </c>
      <c r="G11851" s="65" t="s">
        <v>12</v>
      </c>
      <c r="H11851" s="67">
        <v>1</v>
      </c>
      <c r="I11851" s="69" t="s">
        <v>1585</v>
      </c>
      <c r="J11851" s="63">
        <f t="shared" si="46"/>
        <v>45046</v>
      </c>
      <c r="K11851" s="64">
        <f>IF(ISBLANK(J11851),,H11851*INDEX(Inputs!G:G,MATCH(F11851,Inputs!E:E,0)))</f>
        <v>999</v>
      </c>
      <c r="L11851" s="65" t="str">
        <f>IF(ISBLANK(J11851),,INDEX(Inputs!D:D,MATCH(F11851,Inputs!E:E,0)))</f>
        <v>422BK Evo Fox Fireblade Gaming Keyboard USB</v>
      </c>
      <c r="M11851" s="65" t="str">
        <f>IF(ISBLANK(#REF!),,IF(B11851="Online","Online",IF(LEFT(B11851,1)="E","Online","Offline")))</f>
        <v>Offline</v>
      </c>
      <c r="N11851" s="64">
        <f>IF(ISBLANK(M11851),,H11851*INDEX(Inputs!F:F,MATCH(F11851,Inputs!E:E,0)))</f>
        <v>1299</v>
      </c>
      <c r="O11851" s="65"/>
    </row>
    <row r="11852" ht="15.75" customHeight="1" spans="1:15">
      <c r="A11852" s="65" t="s">
        <v>345</v>
      </c>
      <c r="B11852" s="66" t="s">
        <v>46</v>
      </c>
      <c r="C11852" s="65" t="s">
        <v>346</v>
      </c>
      <c r="D11852" s="66" t="s">
        <v>414</v>
      </c>
      <c r="E11852" s="66" t="s">
        <v>415</v>
      </c>
      <c r="F11852" s="65">
        <v>250874</v>
      </c>
      <c r="G11852" s="65" t="s">
        <v>13</v>
      </c>
      <c r="H11852" s="67">
        <v>1</v>
      </c>
      <c r="I11852" s="69" t="s">
        <v>1585</v>
      </c>
      <c r="J11852" s="63">
        <f t="shared" si="46"/>
        <v>45046</v>
      </c>
      <c r="K11852" s="64">
        <f>IF(ISBLANK(J11852),,H11852*INDEX(Inputs!G:G,MATCH(F11852,Inputs!E:E,0)))</f>
        <v>1349</v>
      </c>
      <c r="L11852" s="65" t="str">
        <f>IF(ISBLANK(J11852),,INDEX(Inputs!D:D,MATCH(F11852,Inputs!E:E,0)))</f>
        <v>432BK EvoFox X-Team Gaming Keyboard &amp; Mouse (USB)</v>
      </c>
      <c r="M11852" s="65" t="str">
        <f>IF(ISBLANK(#REF!),,IF(B11852="Online","Online",IF(LEFT(B11852,1)="E","Online","Offline")))</f>
        <v>Offline</v>
      </c>
      <c r="N11852" s="64">
        <f>IF(ISBLANK(M11852),,H11852*INDEX(Inputs!F:F,MATCH(F11852,Inputs!E:E,0)))</f>
        <v>1899</v>
      </c>
      <c r="O11852" s="65"/>
    </row>
    <row r="11853" ht="15.75" customHeight="1" spans="1:15">
      <c r="A11853" s="65" t="s">
        <v>407</v>
      </c>
      <c r="B11853" s="66" t="s">
        <v>52</v>
      </c>
      <c r="C11853" s="65" t="s">
        <v>540</v>
      </c>
      <c r="D11853" s="66" t="s">
        <v>414</v>
      </c>
      <c r="E11853" s="66" t="s">
        <v>415</v>
      </c>
      <c r="F11853" s="65">
        <v>250874</v>
      </c>
      <c r="G11853" s="65" t="s">
        <v>13</v>
      </c>
      <c r="H11853" s="67">
        <v>1</v>
      </c>
      <c r="I11853" s="69" t="s">
        <v>1585</v>
      </c>
      <c r="J11853" s="63">
        <f t="shared" si="46"/>
        <v>45046</v>
      </c>
      <c r="K11853" s="64">
        <f>IF(ISBLANK(J11853),,H11853*INDEX(Inputs!G:G,MATCH(F11853,Inputs!E:E,0)))</f>
        <v>1349</v>
      </c>
      <c r="L11853" s="65" t="str">
        <f>IF(ISBLANK(J11853),,INDEX(Inputs!D:D,MATCH(F11853,Inputs!E:E,0)))</f>
        <v>432BK EvoFox X-Team Gaming Keyboard &amp; Mouse (USB)</v>
      </c>
      <c r="M11853" s="65" t="str">
        <f>IF(ISBLANK(#REF!),,IF(B11853="Online","Online",IF(LEFT(B11853,1)="E","Online","Offline")))</f>
        <v>Offline</v>
      </c>
      <c r="N11853" s="64">
        <f>IF(ISBLANK(M11853),,H11853*INDEX(Inputs!F:F,MATCH(F11853,Inputs!E:E,0)))</f>
        <v>1899</v>
      </c>
      <c r="O11853" s="65"/>
    </row>
    <row r="11854" ht="15.75" customHeight="1" spans="1:15">
      <c r="A11854" s="65" t="s">
        <v>327</v>
      </c>
      <c r="B11854" s="66" t="s">
        <v>196</v>
      </c>
      <c r="C11854" s="65" t="s">
        <v>579</v>
      </c>
      <c r="D11854" s="66" t="s">
        <v>414</v>
      </c>
      <c r="E11854" s="66" t="s">
        <v>415</v>
      </c>
      <c r="F11854" s="65">
        <v>250874</v>
      </c>
      <c r="G11854" s="65" t="s">
        <v>13</v>
      </c>
      <c r="H11854" s="67">
        <v>1</v>
      </c>
      <c r="I11854" s="69" t="s">
        <v>1585</v>
      </c>
      <c r="J11854" s="63">
        <f t="shared" si="46"/>
        <v>45046</v>
      </c>
      <c r="K11854" s="64">
        <f>IF(ISBLANK(J11854),,H11854*INDEX(Inputs!G:G,MATCH(F11854,Inputs!E:E,0)))</f>
        <v>1349</v>
      </c>
      <c r="L11854" s="65" t="str">
        <f>IF(ISBLANK(J11854),,INDEX(Inputs!D:D,MATCH(F11854,Inputs!E:E,0)))</f>
        <v>432BK EvoFox X-Team Gaming Keyboard &amp; Mouse (USB)</v>
      </c>
      <c r="M11854" s="65" t="str">
        <f>IF(ISBLANK(#REF!),,IF(B11854="Online","Online",IF(LEFT(B11854,1)="E","Online","Offline")))</f>
        <v>Offline</v>
      </c>
      <c r="N11854" s="64">
        <f>IF(ISBLANK(M11854),,H11854*INDEX(Inputs!F:F,MATCH(F11854,Inputs!E:E,0)))</f>
        <v>1899</v>
      </c>
      <c r="O11854" s="65"/>
    </row>
    <row r="11855" ht="15.75" customHeight="1" spans="1:15">
      <c r="A11855" s="65" t="s">
        <v>341</v>
      </c>
      <c r="B11855" s="66" t="s">
        <v>1232</v>
      </c>
      <c r="C11855" s="65" t="s">
        <v>1233</v>
      </c>
      <c r="D11855" s="66" t="s">
        <v>414</v>
      </c>
      <c r="E11855" s="66" t="s">
        <v>415</v>
      </c>
      <c r="F11855" s="65">
        <v>250874</v>
      </c>
      <c r="G11855" s="65" t="s">
        <v>13</v>
      </c>
      <c r="H11855" s="67">
        <v>1</v>
      </c>
      <c r="I11855" s="69" t="s">
        <v>1585</v>
      </c>
      <c r="J11855" s="63">
        <f t="shared" si="46"/>
        <v>45046</v>
      </c>
      <c r="K11855" s="64">
        <f>IF(ISBLANK(J11855),,H11855*INDEX(Inputs!G:G,MATCH(F11855,Inputs!E:E,0)))</f>
        <v>1349</v>
      </c>
      <c r="L11855" s="65" t="str">
        <f>IF(ISBLANK(J11855),,INDEX(Inputs!D:D,MATCH(F11855,Inputs!E:E,0)))</f>
        <v>432BK EvoFox X-Team Gaming Keyboard &amp; Mouse (USB)</v>
      </c>
      <c r="M11855" s="65" t="str">
        <f>IF(ISBLANK(#REF!),,IF(B11855="Online","Online",IF(LEFT(B11855,1)="E","Online","Offline")))</f>
        <v>Offline</v>
      </c>
      <c r="N11855" s="64">
        <f>IF(ISBLANK(M11855),,H11855*INDEX(Inputs!F:F,MATCH(F11855,Inputs!E:E,0)))</f>
        <v>1899</v>
      </c>
      <c r="O11855" s="65"/>
    </row>
    <row r="11856" ht="15.75" customHeight="1" spans="1:15">
      <c r="A11856" s="65" t="s">
        <v>697</v>
      </c>
      <c r="B11856" s="66" t="s">
        <v>281</v>
      </c>
      <c r="C11856" s="65" t="s">
        <v>1512</v>
      </c>
      <c r="D11856" s="66" t="s">
        <v>414</v>
      </c>
      <c r="E11856" s="66" t="s">
        <v>415</v>
      </c>
      <c r="F11856" s="65">
        <v>250874</v>
      </c>
      <c r="G11856" s="65" t="s">
        <v>13</v>
      </c>
      <c r="H11856" s="67">
        <v>1</v>
      </c>
      <c r="I11856" s="69" t="s">
        <v>1585</v>
      </c>
      <c r="J11856" s="63">
        <f t="shared" si="46"/>
        <v>45046</v>
      </c>
      <c r="K11856" s="64">
        <f>IF(ISBLANK(J11856),,H11856*INDEX(Inputs!G:G,MATCH(F11856,Inputs!E:E,0)))</f>
        <v>1349</v>
      </c>
      <c r="L11856" s="65" t="str">
        <f>IF(ISBLANK(J11856),,INDEX(Inputs!D:D,MATCH(F11856,Inputs!E:E,0)))</f>
        <v>432BK EvoFox X-Team Gaming Keyboard &amp; Mouse (USB)</v>
      </c>
      <c r="M11856" s="65" t="str">
        <f>IF(ISBLANK(#REF!),,IF(B11856="Online","Online",IF(LEFT(B11856,1)="E","Online","Offline")))</f>
        <v>Offline</v>
      </c>
      <c r="N11856" s="64">
        <f>IF(ISBLANK(M11856),,H11856*INDEX(Inputs!F:F,MATCH(F11856,Inputs!E:E,0)))</f>
        <v>1899</v>
      </c>
      <c r="O11856" s="65"/>
    </row>
    <row r="11857" ht="15.75" customHeight="1" spans="1:15">
      <c r="A11857" s="65" t="s">
        <v>353</v>
      </c>
      <c r="B11857" s="66" t="s">
        <v>76</v>
      </c>
      <c r="C11857" s="65" t="s">
        <v>379</v>
      </c>
      <c r="D11857" s="66" t="s">
        <v>370</v>
      </c>
      <c r="E11857" s="66" t="s">
        <v>410</v>
      </c>
      <c r="F11857" s="65">
        <v>250877</v>
      </c>
      <c r="G11857" s="65" t="s">
        <v>22</v>
      </c>
      <c r="H11857" s="67">
        <v>1</v>
      </c>
      <c r="I11857" s="69" t="s">
        <v>1585</v>
      </c>
      <c r="J11857" s="63">
        <f t="shared" si="46"/>
        <v>45046</v>
      </c>
      <c r="K11857" s="64">
        <f>IF(ISBLANK(J11857),,H11857*INDEX(Inputs!G:G,MATCH(F11857,Inputs!E:E,0)))</f>
        <v>349</v>
      </c>
      <c r="L11857" s="65" t="str">
        <f>IF(ISBLANK(J11857),,INDEX(Inputs!D:D,MATCH(F11857,Inputs!E:E,0)))</f>
        <v>595BK Evo Fox Falcon X35 Medium Speed Mouse Pad</v>
      </c>
      <c r="M11857" s="65" t="str">
        <f>IF(ISBLANK(#REF!),,IF(B11857="Online","Online",IF(LEFT(B11857,1)="E","Online","Offline")))</f>
        <v>Offline</v>
      </c>
      <c r="N11857" s="64">
        <f>IF(ISBLANK(M11857),,H11857*INDEX(Inputs!F:F,MATCH(F11857,Inputs!E:E,0)))</f>
        <v>699</v>
      </c>
      <c r="O11857" s="65"/>
    </row>
    <row r="11858" ht="15.75" customHeight="1" spans="1:15">
      <c r="A11858" s="65" t="s">
        <v>517</v>
      </c>
      <c r="B11858" s="66" t="s">
        <v>518</v>
      </c>
      <c r="C11858" s="65" t="s">
        <v>519</v>
      </c>
      <c r="D11858" s="66" t="s">
        <v>370</v>
      </c>
      <c r="E11858" s="66" t="s">
        <v>410</v>
      </c>
      <c r="F11858" s="65">
        <v>250877</v>
      </c>
      <c r="G11858" s="65" t="s">
        <v>22</v>
      </c>
      <c r="H11858" s="67">
        <v>1</v>
      </c>
      <c r="I11858" s="69" t="s">
        <v>1585</v>
      </c>
      <c r="J11858" s="63">
        <f t="shared" si="46"/>
        <v>45046</v>
      </c>
      <c r="K11858" s="64">
        <f>IF(ISBLANK(J11858),,H11858*INDEX(Inputs!G:G,MATCH(F11858,Inputs!E:E,0)))</f>
        <v>349</v>
      </c>
      <c r="L11858" s="65" t="str">
        <f>IF(ISBLANK(J11858),,INDEX(Inputs!D:D,MATCH(F11858,Inputs!E:E,0)))</f>
        <v>595BK Evo Fox Falcon X35 Medium Speed Mouse Pad</v>
      </c>
      <c r="M11858" s="65" t="str">
        <f>IF(ISBLANK(#REF!),,IF(B11858="Online","Online",IF(LEFT(B11858,1)="E","Online","Offline")))</f>
        <v>Offline</v>
      </c>
      <c r="N11858" s="64">
        <f>IF(ISBLANK(M11858),,H11858*INDEX(Inputs!F:F,MATCH(F11858,Inputs!E:E,0)))</f>
        <v>699</v>
      </c>
      <c r="O11858" s="65"/>
    </row>
    <row r="11859" ht="15.75" customHeight="1" spans="1:15">
      <c r="A11859" s="65" t="s">
        <v>327</v>
      </c>
      <c r="B11859" s="66" t="s">
        <v>152</v>
      </c>
      <c r="C11859" s="65" t="s">
        <v>532</v>
      </c>
      <c r="D11859" s="66" t="s">
        <v>370</v>
      </c>
      <c r="E11859" s="66" t="s">
        <v>410</v>
      </c>
      <c r="F11859" s="65">
        <v>250877</v>
      </c>
      <c r="G11859" s="65" t="s">
        <v>22</v>
      </c>
      <c r="H11859" s="67">
        <v>1</v>
      </c>
      <c r="I11859" s="69" t="s">
        <v>1585</v>
      </c>
      <c r="J11859" s="63">
        <f t="shared" si="46"/>
        <v>45046</v>
      </c>
      <c r="K11859" s="64">
        <f>IF(ISBLANK(J11859),,H11859*INDEX(Inputs!G:G,MATCH(F11859,Inputs!E:E,0)))</f>
        <v>349</v>
      </c>
      <c r="L11859" s="65" t="str">
        <f>IF(ISBLANK(J11859),,INDEX(Inputs!D:D,MATCH(F11859,Inputs!E:E,0)))</f>
        <v>595BK Evo Fox Falcon X35 Medium Speed Mouse Pad</v>
      </c>
      <c r="M11859" s="65" t="str">
        <f>IF(ISBLANK(#REF!),,IF(B11859="Online","Online",IF(LEFT(B11859,1)="E","Online","Offline")))</f>
        <v>Offline</v>
      </c>
      <c r="N11859" s="64">
        <f>IF(ISBLANK(M11859),,H11859*INDEX(Inputs!F:F,MATCH(F11859,Inputs!E:E,0)))</f>
        <v>699</v>
      </c>
      <c r="O11859" s="65"/>
    </row>
    <row r="11860" ht="15.75" customHeight="1" spans="1:15">
      <c r="A11860" s="65" t="s">
        <v>1053</v>
      </c>
      <c r="B11860" s="66" t="s">
        <v>176</v>
      </c>
      <c r="C11860" s="65" t="s">
        <v>1054</v>
      </c>
      <c r="D11860" s="66" t="s">
        <v>370</v>
      </c>
      <c r="E11860" s="66" t="s">
        <v>410</v>
      </c>
      <c r="F11860" s="65">
        <v>250877</v>
      </c>
      <c r="G11860" s="65" t="s">
        <v>22</v>
      </c>
      <c r="H11860" s="67">
        <v>1</v>
      </c>
      <c r="I11860" s="69" t="s">
        <v>1585</v>
      </c>
      <c r="J11860" s="63">
        <f t="shared" si="46"/>
        <v>45046</v>
      </c>
      <c r="K11860" s="64">
        <f>IF(ISBLANK(J11860),,H11860*INDEX(Inputs!G:G,MATCH(F11860,Inputs!E:E,0)))</f>
        <v>349</v>
      </c>
      <c r="L11860" s="65" t="str">
        <f>IF(ISBLANK(J11860),,INDEX(Inputs!D:D,MATCH(F11860,Inputs!E:E,0)))</f>
        <v>595BK Evo Fox Falcon X35 Medium Speed Mouse Pad</v>
      </c>
      <c r="M11860" s="65" t="str">
        <f>IF(ISBLANK(#REF!),,IF(B11860="Online","Online",IF(LEFT(B11860,1)="E","Online","Offline")))</f>
        <v>Offline</v>
      </c>
      <c r="N11860" s="64">
        <f>IF(ISBLANK(M11860),,H11860*INDEX(Inputs!F:F,MATCH(F11860,Inputs!E:E,0)))</f>
        <v>699</v>
      </c>
      <c r="O11860" s="65"/>
    </row>
    <row r="11861" ht="15.75" customHeight="1" spans="1:15">
      <c r="A11861" s="65" t="s">
        <v>509</v>
      </c>
      <c r="B11861" s="66" t="s">
        <v>570</v>
      </c>
      <c r="C11861" s="65" t="s">
        <v>571</v>
      </c>
      <c r="D11861" s="66" t="s">
        <v>370</v>
      </c>
      <c r="E11861" s="66" t="s">
        <v>410</v>
      </c>
      <c r="F11861" s="65">
        <v>250876</v>
      </c>
      <c r="G11861" s="65" t="s">
        <v>26</v>
      </c>
      <c r="H11861" s="67">
        <v>1</v>
      </c>
      <c r="I11861" s="69" t="s">
        <v>1585</v>
      </c>
      <c r="J11861" s="63">
        <f t="shared" si="46"/>
        <v>45046</v>
      </c>
      <c r="K11861" s="64">
        <f>IF(ISBLANK(J11861),,H11861*INDEX(Inputs!G:G,MATCH(F11861,Inputs!E:E,0)))</f>
        <v>1399</v>
      </c>
      <c r="L11861" s="65" t="str">
        <f>IF(ISBLANK(J11861),,INDEX(Inputs!D:D,MATCH(F11861,Inputs!E:E,0)))</f>
        <v>649BK EvoFox Typhoon Laptop Cooling Pad</v>
      </c>
      <c r="M11861" s="65" t="str">
        <f>IF(ISBLANK(#REF!),,IF(B11861="Online","Online",IF(LEFT(B11861,1)="E","Online","Offline")))</f>
        <v>Offline</v>
      </c>
      <c r="N11861" s="64">
        <f>IF(ISBLANK(M11861),,H11861*INDEX(Inputs!F:F,MATCH(F11861,Inputs!E:E,0)))</f>
        <v>1999</v>
      </c>
      <c r="O11861" s="65"/>
    </row>
    <row r="11862" ht="15.75" customHeight="1" spans="1:15">
      <c r="A11862" s="65" t="s">
        <v>327</v>
      </c>
      <c r="B11862" s="66" t="s">
        <v>152</v>
      </c>
      <c r="C11862" s="65" t="s">
        <v>532</v>
      </c>
      <c r="D11862" s="66" t="s">
        <v>370</v>
      </c>
      <c r="E11862" s="66" t="s">
        <v>410</v>
      </c>
      <c r="F11862" s="65">
        <v>250876</v>
      </c>
      <c r="G11862" s="65" t="s">
        <v>26</v>
      </c>
      <c r="H11862" s="67">
        <v>1</v>
      </c>
      <c r="I11862" s="69" t="s">
        <v>1585</v>
      </c>
      <c r="J11862" s="63">
        <f t="shared" si="46"/>
        <v>45046</v>
      </c>
      <c r="K11862" s="64">
        <f>IF(ISBLANK(J11862),,H11862*INDEX(Inputs!G:G,MATCH(F11862,Inputs!E:E,0)))</f>
        <v>1399</v>
      </c>
      <c r="L11862" s="65" t="str">
        <f>IF(ISBLANK(J11862),,INDEX(Inputs!D:D,MATCH(F11862,Inputs!E:E,0)))</f>
        <v>649BK EvoFox Typhoon Laptop Cooling Pad</v>
      </c>
      <c r="M11862" s="65" t="str">
        <f>IF(ISBLANK(#REF!),,IF(B11862="Online","Online",IF(LEFT(B11862,1)="E","Online","Offline")))</f>
        <v>Offline</v>
      </c>
      <c r="N11862" s="64">
        <f>IF(ISBLANK(M11862),,H11862*INDEX(Inputs!F:F,MATCH(F11862,Inputs!E:E,0)))</f>
        <v>1999</v>
      </c>
      <c r="O11862" s="65"/>
    </row>
    <row r="11863" ht="15.75" customHeight="1" spans="1:15">
      <c r="A11863" s="65" t="s">
        <v>697</v>
      </c>
      <c r="B11863" s="66" t="s">
        <v>281</v>
      </c>
      <c r="C11863" s="65" t="s">
        <v>1512</v>
      </c>
      <c r="D11863" s="66" t="s">
        <v>370</v>
      </c>
      <c r="E11863" s="66" t="s">
        <v>410</v>
      </c>
      <c r="F11863" s="65">
        <v>250876</v>
      </c>
      <c r="G11863" s="65" t="s">
        <v>26</v>
      </c>
      <c r="H11863" s="67">
        <v>1</v>
      </c>
      <c r="I11863" s="69" t="s">
        <v>1585</v>
      </c>
      <c r="J11863" s="63">
        <f t="shared" si="46"/>
        <v>45046</v>
      </c>
      <c r="K11863" s="64">
        <f>IF(ISBLANK(J11863),,H11863*INDEX(Inputs!G:G,MATCH(F11863,Inputs!E:E,0)))</f>
        <v>1399</v>
      </c>
      <c r="L11863" s="65" t="str">
        <f>IF(ISBLANK(J11863),,INDEX(Inputs!D:D,MATCH(F11863,Inputs!E:E,0)))</f>
        <v>649BK EvoFox Typhoon Laptop Cooling Pad</v>
      </c>
      <c r="M11863" s="65" t="str">
        <f>IF(ISBLANK(#REF!),,IF(B11863="Online","Online",IF(LEFT(B11863,1)="E","Online","Offline")))</f>
        <v>Offline</v>
      </c>
      <c r="N11863" s="64">
        <f>IF(ISBLANK(M11863),,H11863*INDEX(Inputs!F:F,MATCH(F11863,Inputs!E:E,0)))</f>
        <v>1999</v>
      </c>
      <c r="O11863" s="65"/>
    </row>
    <row r="11864" ht="15.75" customHeight="1" spans="1:15">
      <c r="A11864" s="65" t="s">
        <v>353</v>
      </c>
      <c r="B11864" s="66" t="s">
        <v>885</v>
      </c>
      <c r="C11864" s="65" t="s">
        <v>886</v>
      </c>
      <c r="D11864" s="66" t="s">
        <v>370</v>
      </c>
      <c r="E11864" s="66" t="s">
        <v>410</v>
      </c>
      <c r="F11864" s="65">
        <v>250423</v>
      </c>
      <c r="G11864" s="65" t="s">
        <v>11</v>
      </c>
      <c r="H11864" s="67">
        <v>1</v>
      </c>
      <c r="I11864" s="69" t="s">
        <v>1585</v>
      </c>
      <c r="J11864" s="63">
        <f t="shared" si="46"/>
        <v>45046</v>
      </c>
      <c r="K11864" s="64">
        <f>IF(ISBLANK(J11864),,H11864*INDEX(Inputs!G:G,MATCH(F11864,Inputs!E:E,0)))</f>
        <v>759</v>
      </c>
      <c r="L11864" s="65" t="str">
        <f>IF(ISBLANK(J11864),,INDEX(Inputs!D:D,MATCH(F11864,Inputs!E:E,0)))</f>
        <v>650GR Ergo View Laptop Stand-Grey</v>
      </c>
      <c r="M11864" s="65" t="str">
        <f>IF(ISBLANK(#REF!),,IF(B11864="Online","Online",IF(LEFT(B11864,1)="E","Online","Offline")))</f>
        <v>Offline</v>
      </c>
      <c r="N11864" s="64">
        <f>IF(ISBLANK(M11864),,H11864*INDEX(Inputs!F:F,MATCH(F11864,Inputs!E:E,0)))</f>
        <v>899</v>
      </c>
      <c r="O11864" s="65"/>
    </row>
    <row r="11865" ht="15.75" customHeight="1" spans="1:15">
      <c r="A11865" s="65" t="s">
        <v>509</v>
      </c>
      <c r="B11865" s="66" t="s">
        <v>112</v>
      </c>
      <c r="C11865" s="65" t="s">
        <v>510</v>
      </c>
      <c r="D11865" s="66" t="s">
        <v>370</v>
      </c>
      <c r="E11865" s="66" t="s">
        <v>410</v>
      </c>
      <c r="F11865" s="65">
        <v>250423</v>
      </c>
      <c r="G11865" s="65" t="s">
        <v>11</v>
      </c>
      <c r="H11865" s="67">
        <v>1</v>
      </c>
      <c r="I11865" s="69" t="s">
        <v>1585</v>
      </c>
      <c r="J11865" s="63">
        <f t="shared" si="46"/>
        <v>45046</v>
      </c>
      <c r="K11865" s="64">
        <f>IF(ISBLANK(J11865),,H11865*INDEX(Inputs!G:G,MATCH(F11865,Inputs!E:E,0)))</f>
        <v>759</v>
      </c>
      <c r="L11865" s="65" t="str">
        <f>IF(ISBLANK(J11865),,INDEX(Inputs!D:D,MATCH(F11865,Inputs!E:E,0)))</f>
        <v>650GR Ergo View Laptop Stand-Grey</v>
      </c>
      <c r="M11865" s="65" t="str">
        <f>IF(ISBLANK(#REF!),,IF(B11865="Online","Online",IF(LEFT(B11865,1)="E","Online","Offline")))</f>
        <v>Offline</v>
      </c>
      <c r="N11865" s="64">
        <f>IF(ISBLANK(M11865),,H11865*INDEX(Inputs!F:F,MATCH(F11865,Inputs!E:E,0)))</f>
        <v>899</v>
      </c>
      <c r="O11865" s="65"/>
    </row>
    <row r="11866" ht="15.75" customHeight="1" spans="1:15">
      <c r="A11866" s="65" t="s">
        <v>367</v>
      </c>
      <c r="B11866" s="66" t="s">
        <v>765</v>
      </c>
      <c r="C11866" s="65" t="s">
        <v>765</v>
      </c>
      <c r="D11866" s="66" t="s">
        <v>370</v>
      </c>
      <c r="E11866" s="66" t="s">
        <v>410</v>
      </c>
      <c r="F11866" s="65">
        <v>250423</v>
      </c>
      <c r="G11866" s="65" t="s">
        <v>11</v>
      </c>
      <c r="H11866" s="67">
        <v>1</v>
      </c>
      <c r="I11866" s="69" t="s">
        <v>1585</v>
      </c>
      <c r="J11866" s="63">
        <f t="shared" si="46"/>
        <v>45046</v>
      </c>
      <c r="K11866" s="64">
        <f>IF(ISBLANK(J11866),,H11866*INDEX(Inputs!G:G,MATCH(F11866,Inputs!E:E,0)))</f>
        <v>759</v>
      </c>
      <c r="L11866" s="65" t="str">
        <f>IF(ISBLANK(J11866),,INDEX(Inputs!D:D,MATCH(F11866,Inputs!E:E,0)))</f>
        <v>650GR Ergo View Laptop Stand-Grey</v>
      </c>
      <c r="M11866" s="65" t="str">
        <f>IF(ISBLANK(#REF!),,IF(B11866="Online","Online",IF(LEFT(B11866,1)="E","Online","Offline")))</f>
        <v>Online</v>
      </c>
      <c r="N11866" s="64">
        <f>IF(ISBLANK(M11866),,H11866*INDEX(Inputs!F:F,MATCH(F11866,Inputs!E:E,0)))</f>
        <v>899</v>
      </c>
      <c r="O11866" s="65"/>
    </row>
    <row r="11867" ht="15.75" customHeight="1" spans="1:15">
      <c r="A11867" s="65" t="s">
        <v>432</v>
      </c>
      <c r="B11867" s="66" t="s">
        <v>121</v>
      </c>
      <c r="C11867" s="65" t="s">
        <v>433</v>
      </c>
      <c r="D11867" s="66" t="s">
        <v>414</v>
      </c>
      <c r="E11867" s="66" t="s">
        <v>428</v>
      </c>
      <c r="F11867" s="65">
        <v>250881</v>
      </c>
      <c r="G11867" s="65" t="s">
        <v>98</v>
      </c>
      <c r="H11867" s="67">
        <v>1</v>
      </c>
      <c r="I11867" s="69" t="s">
        <v>1585</v>
      </c>
      <c r="J11867" s="63">
        <f t="shared" si="46"/>
        <v>45046</v>
      </c>
      <c r="K11867" s="64">
        <f>IF(ISBLANK(J11867),,H11867*INDEX(Inputs!G:G,MATCH(F11867,Inputs!E:E,0)))</f>
        <v>799</v>
      </c>
      <c r="L11867" s="65" t="str">
        <f>IF(ISBLANK(J11867),,INDEX(Inputs!D:D,MATCH(F11867,Inputs!E:E,0)))</f>
        <v>795BK EvoFox Phantom Pro RGB Gaming Mouse USB</v>
      </c>
      <c r="M11867" s="65" t="str">
        <f>IF(ISBLANK(#REF!),,IF(B11867="Online","Online",IF(LEFT(B11867,1)="E","Online","Offline")))</f>
        <v>Offline</v>
      </c>
      <c r="N11867" s="64">
        <f>IF(ISBLANK(M11867),,H11867*INDEX(Inputs!F:F,MATCH(F11867,Inputs!E:E,0)))</f>
        <v>1099</v>
      </c>
      <c r="O11867" s="65"/>
    </row>
    <row r="11868" ht="15.75" customHeight="1" spans="1:15">
      <c r="A11868" s="65" t="s">
        <v>633</v>
      </c>
      <c r="B11868" s="66" t="s">
        <v>634</v>
      </c>
      <c r="C11868" s="65" t="s">
        <v>635</v>
      </c>
      <c r="D11868" s="66" t="s">
        <v>414</v>
      </c>
      <c r="E11868" s="66" t="s">
        <v>415</v>
      </c>
      <c r="F11868" s="65">
        <v>204737</v>
      </c>
      <c r="G11868" s="65" t="s">
        <v>20</v>
      </c>
      <c r="H11868" s="67">
        <v>1</v>
      </c>
      <c r="I11868" s="69" t="s">
        <v>1585</v>
      </c>
      <c r="J11868" s="63">
        <f t="shared" si="46"/>
        <v>45046</v>
      </c>
      <c r="K11868" s="64">
        <f>IF(ISBLANK(J11868),,H11868*INDEX(Inputs!G:G,MATCH(F11868,Inputs!E:E,0)))</f>
        <v>729</v>
      </c>
      <c r="L11868" s="65" t="str">
        <f>IF(ISBLANK(J11868),,INDEX(Inputs!D:D,MATCH(F11868,Inputs!E:E,0)))</f>
        <v>850PP Xcite Pro Keyboard &amp; Mouse USB</v>
      </c>
      <c r="M11868" s="65" t="str">
        <f>IF(ISBLANK(#REF!),,IF(B11868="Online","Online",IF(LEFT(B11868,1)="E","Online","Offline")))</f>
        <v>Offline</v>
      </c>
      <c r="N11868" s="64">
        <f>IF(ISBLANK(M11868),,H11868*INDEX(Inputs!F:F,MATCH(F11868,Inputs!E:E,0)))</f>
        <v>799</v>
      </c>
      <c r="O11868" s="65"/>
    </row>
    <row r="11869" ht="15.75" customHeight="1" spans="1:15">
      <c r="A11869" s="65" t="s">
        <v>462</v>
      </c>
      <c r="B11869" s="66" t="s">
        <v>150</v>
      </c>
      <c r="C11869" s="65" t="s">
        <v>463</v>
      </c>
      <c r="D11869" s="66" t="s">
        <v>414</v>
      </c>
      <c r="E11869" s="66" t="s">
        <v>415</v>
      </c>
      <c r="F11869" s="65">
        <v>250424</v>
      </c>
      <c r="G11869" s="65" t="s">
        <v>15</v>
      </c>
      <c r="H11869" s="67">
        <v>1</v>
      </c>
      <c r="I11869" s="69" t="s">
        <v>1585</v>
      </c>
      <c r="J11869" s="63">
        <f t="shared" si="46"/>
        <v>45046</v>
      </c>
      <c r="K11869" s="64">
        <f>IF(ISBLANK(J11869),,H11869*INDEX(Inputs!G:G,MATCH(F11869,Inputs!E:E,0)))</f>
        <v>999</v>
      </c>
      <c r="L11869" s="65" t="str">
        <f>IF(ISBLANK(J11869),,INDEX(Inputs!D:D,MATCH(F11869,Inputs!E:E,0)))</f>
        <v>419V2 PRIMUS Wireless Desktop V2</v>
      </c>
      <c r="M11869" s="65" t="str">
        <f>IF(ISBLANK(#REF!),,IF(B11869="Online","Online",IF(LEFT(B11869,1)="E","Online","Offline")))</f>
        <v>Offline</v>
      </c>
      <c r="N11869" s="64">
        <f>IF(ISBLANK(M11869),,H11869*INDEX(Inputs!F:F,MATCH(F11869,Inputs!E:E,0)))</f>
        <v>1199</v>
      </c>
      <c r="O11869" s="65"/>
    </row>
    <row r="11870" ht="15.75" customHeight="1" spans="1:15">
      <c r="A11870" s="65" t="s">
        <v>373</v>
      </c>
      <c r="B11870" s="66" t="s">
        <v>158</v>
      </c>
      <c r="C11870" s="65" t="s">
        <v>535</v>
      </c>
      <c r="D11870" s="66" t="s">
        <v>414</v>
      </c>
      <c r="E11870" s="66" t="s">
        <v>415</v>
      </c>
      <c r="F11870" s="65">
        <v>250424</v>
      </c>
      <c r="G11870" s="65" t="s">
        <v>15</v>
      </c>
      <c r="H11870" s="67">
        <v>1</v>
      </c>
      <c r="I11870" s="69" t="s">
        <v>1585</v>
      </c>
      <c r="J11870" s="63">
        <f t="shared" si="46"/>
        <v>45046</v>
      </c>
      <c r="K11870" s="64">
        <f>IF(ISBLANK(J11870),,H11870*INDEX(Inputs!G:G,MATCH(F11870,Inputs!E:E,0)))</f>
        <v>999</v>
      </c>
      <c r="L11870" s="65" t="str">
        <f>IF(ISBLANK(J11870),,INDEX(Inputs!D:D,MATCH(F11870,Inputs!E:E,0)))</f>
        <v>419V2 PRIMUS Wireless Desktop V2</v>
      </c>
      <c r="M11870" s="65" t="str">
        <f>IF(ISBLANK(#REF!),,IF(B11870="Online","Online",IF(LEFT(B11870,1)="E","Online","Offline")))</f>
        <v>Offline</v>
      </c>
      <c r="N11870" s="64">
        <f>IF(ISBLANK(M11870),,H11870*INDEX(Inputs!F:F,MATCH(F11870,Inputs!E:E,0)))</f>
        <v>1199</v>
      </c>
      <c r="O11870" s="65"/>
    </row>
    <row r="11871" ht="15.75" customHeight="1" spans="1:15">
      <c r="A11871" s="65" t="s">
        <v>1367</v>
      </c>
      <c r="B11871" s="66" t="s">
        <v>128</v>
      </c>
      <c r="C11871" s="65" t="s">
        <v>1292</v>
      </c>
      <c r="D11871" s="66" t="s">
        <v>370</v>
      </c>
      <c r="E11871" s="66" t="s">
        <v>880</v>
      </c>
      <c r="F11871" s="65">
        <v>256480</v>
      </c>
      <c r="G11871" s="65" t="s">
        <v>25</v>
      </c>
      <c r="H11871" s="67">
        <v>-1</v>
      </c>
      <c r="I11871" s="69" t="s">
        <v>1585</v>
      </c>
      <c r="J11871" s="63">
        <f t="shared" si="46"/>
        <v>45046</v>
      </c>
      <c r="K11871" s="64">
        <f>IF(ISBLANK(J11871),,H11871*INDEX(Inputs!G:G,MATCH(F11871,Inputs!E:E,0)))</f>
        <v>-3000</v>
      </c>
      <c r="L11871" s="65" t="str">
        <f>IF(ISBLANK(J11871),,INDEX(Inputs!D:D,MATCH(F11871,Inputs!E:E,0)))</f>
        <v>998PP EvoFox Prime Gaming Bundle (422,423,658,597)</v>
      </c>
      <c r="M11871" s="65" t="str">
        <f>IF(ISBLANK(#REF!),,IF(B11871="Online","Online",IF(LEFT(B11871,1)="E","Online","Offline")))</f>
        <v>Offline</v>
      </c>
      <c r="N11871" s="64">
        <f>IF(ISBLANK(M11871),,H11871*INDEX(Inputs!F:F,MATCH(F11871,Inputs!E:E,0)))</f>
        <v>-5496</v>
      </c>
      <c r="O11871" s="65"/>
    </row>
    <row r="11872" ht="15.75" customHeight="1" spans="1:15">
      <c r="A11872" s="65" t="s">
        <v>485</v>
      </c>
      <c r="B11872" s="66" t="s">
        <v>184</v>
      </c>
      <c r="C11872" s="65" t="s">
        <v>612</v>
      </c>
      <c r="D11872" s="66" t="s">
        <v>370</v>
      </c>
      <c r="E11872" s="66" t="s">
        <v>880</v>
      </c>
      <c r="F11872" s="65">
        <v>256480</v>
      </c>
      <c r="G11872" s="65" t="s">
        <v>25</v>
      </c>
      <c r="H11872" s="67">
        <v>1</v>
      </c>
      <c r="I11872" s="69" t="s">
        <v>1585</v>
      </c>
      <c r="J11872" s="63">
        <f t="shared" si="46"/>
        <v>45046</v>
      </c>
      <c r="K11872" s="64">
        <f>IF(ISBLANK(J11872),,H11872*INDEX(Inputs!G:G,MATCH(F11872,Inputs!E:E,0)))</f>
        <v>3000</v>
      </c>
      <c r="L11872" s="65" t="str">
        <f>IF(ISBLANK(J11872),,INDEX(Inputs!D:D,MATCH(F11872,Inputs!E:E,0)))</f>
        <v>998PP EvoFox Prime Gaming Bundle (422,423,658,597)</v>
      </c>
      <c r="M11872" s="65" t="str">
        <f>IF(ISBLANK(#REF!),,IF(B11872="Online","Online",IF(LEFT(B11872,1)="E","Online","Offline")))</f>
        <v>Offline</v>
      </c>
      <c r="N11872" s="64">
        <f>IF(ISBLANK(M11872),,H11872*INDEX(Inputs!F:F,MATCH(F11872,Inputs!E:E,0)))</f>
        <v>5496</v>
      </c>
      <c r="O11872" s="65"/>
    </row>
    <row r="11873" ht="15.75" customHeight="1" spans="1:15">
      <c r="A11873" s="65" t="s">
        <v>362</v>
      </c>
      <c r="B11873" s="66" t="s">
        <v>23</v>
      </c>
      <c r="C11873" s="65" t="s">
        <v>363</v>
      </c>
      <c r="D11873" s="66" t="s">
        <v>370</v>
      </c>
      <c r="E11873" s="66" t="s">
        <v>410</v>
      </c>
      <c r="F11873" s="65">
        <v>250879</v>
      </c>
      <c r="G11873" s="65" t="s">
        <v>30</v>
      </c>
      <c r="H11873" s="67">
        <v>1</v>
      </c>
      <c r="I11873" s="69" t="s">
        <v>1585</v>
      </c>
      <c r="J11873" s="63">
        <f t="shared" si="46"/>
        <v>45046</v>
      </c>
      <c r="K11873" s="64">
        <f>IF(ISBLANK(J11873),,H11873*INDEX(Inputs!G:G,MATCH(F11873,Inputs!E:E,0)))</f>
        <v>699</v>
      </c>
      <c r="L11873" s="65" t="str">
        <f>IF(ISBLANK(J11873),,INDEX(Inputs!D:D,MATCH(F11873,Inputs!E:E,0)))</f>
        <v>597BK Evo Fox Falcon X85 Extra Large Speed Mouse Pad</v>
      </c>
      <c r="M11873" s="65" t="str">
        <f>IF(ISBLANK(#REF!),,IF(B11873="Online","Online",IF(LEFT(B11873,1)="E","Online","Offline")))</f>
        <v>Offline</v>
      </c>
      <c r="N11873" s="64">
        <f>IF(ISBLANK(M11873),,H11873*INDEX(Inputs!F:F,MATCH(F11873,Inputs!E:E,0)))</f>
        <v>1199</v>
      </c>
      <c r="O11873" s="65"/>
    </row>
    <row r="11874" ht="15.75" customHeight="1" spans="1:15">
      <c r="A11874" s="65" t="s">
        <v>1533</v>
      </c>
      <c r="B11874" s="66" t="s">
        <v>1534</v>
      </c>
      <c r="C11874" s="65" t="s">
        <v>1535</v>
      </c>
      <c r="D11874" s="66" t="s">
        <v>370</v>
      </c>
      <c r="E11874" s="66" t="s">
        <v>410</v>
      </c>
      <c r="F11874" s="65">
        <v>250879</v>
      </c>
      <c r="G11874" s="65" t="s">
        <v>30</v>
      </c>
      <c r="H11874" s="67">
        <v>1</v>
      </c>
      <c r="I11874" s="69" t="s">
        <v>1585</v>
      </c>
      <c r="J11874" s="63">
        <f t="shared" si="46"/>
        <v>45046</v>
      </c>
      <c r="K11874" s="64">
        <f>IF(ISBLANK(J11874),,H11874*INDEX(Inputs!G:G,MATCH(F11874,Inputs!E:E,0)))</f>
        <v>699</v>
      </c>
      <c r="L11874" s="65" t="str">
        <f>IF(ISBLANK(J11874),,INDEX(Inputs!D:D,MATCH(F11874,Inputs!E:E,0)))</f>
        <v>597BK Evo Fox Falcon X85 Extra Large Speed Mouse Pad</v>
      </c>
      <c r="M11874" s="65" t="str">
        <f>IF(ISBLANK(#REF!),,IF(B11874="Online","Online",IF(LEFT(B11874,1)="E","Online","Offline")))</f>
        <v>Offline</v>
      </c>
      <c r="N11874" s="64">
        <f>IF(ISBLANK(M11874),,H11874*INDEX(Inputs!F:F,MATCH(F11874,Inputs!E:E,0)))</f>
        <v>1199</v>
      </c>
      <c r="O11874" s="65"/>
    </row>
    <row r="11875" ht="15.75" customHeight="1" spans="1:15">
      <c r="A11875" s="65" t="s">
        <v>1306</v>
      </c>
      <c r="B11875" s="66" t="s">
        <v>198</v>
      </c>
      <c r="C11875" s="65" t="s">
        <v>1307</v>
      </c>
      <c r="D11875" s="66" t="s">
        <v>370</v>
      </c>
      <c r="E11875" s="66" t="s">
        <v>410</v>
      </c>
      <c r="F11875" s="65">
        <v>250879</v>
      </c>
      <c r="G11875" s="65" t="s">
        <v>30</v>
      </c>
      <c r="H11875" s="67">
        <v>1</v>
      </c>
      <c r="I11875" s="69" t="s">
        <v>1585</v>
      </c>
      <c r="J11875" s="63">
        <f t="shared" si="46"/>
        <v>45046</v>
      </c>
      <c r="K11875" s="64">
        <f>IF(ISBLANK(J11875),,H11875*INDEX(Inputs!G:G,MATCH(F11875,Inputs!E:E,0)))</f>
        <v>699</v>
      </c>
      <c r="L11875" s="65" t="str">
        <f>IF(ISBLANK(J11875),,INDEX(Inputs!D:D,MATCH(F11875,Inputs!E:E,0)))</f>
        <v>597BK Evo Fox Falcon X85 Extra Large Speed Mouse Pad</v>
      </c>
      <c r="M11875" s="65" t="str">
        <f>IF(ISBLANK(#REF!),,IF(B11875="Online","Online",IF(LEFT(B11875,1)="E","Online","Offline")))</f>
        <v>Offline</v>
      </c>
      <c r="N11875" s="64">
        <f>IF(ISBLANK(M11875),,H11875*INDEX(Inputs!F:F,MATCH(F11875,Inputs!E:E,0)))</f>
        <v>1199</v>
      </c>
      <c r="O11875" s="65"/>
    </row>
    <row r="11876" ht="15.75" customHeight="1" spans="1:15">
      <c r="A11876" s="65" t="s">
        <v>327</v>
      </c>
      <c r="B11876" s="66" t="s">
        <v>1586</v>
      </c>
      <c r="C11876" s="65" t="s">
        <v>1587</v>
      </c>
      <c r="D11876" s="66" t="s">
        <v>370</v>
      </c>
      <c r="E11876" s="66" t="s">
        <v>410</v>
      </c>
      <c r="F11876" s="65">
        <v>250879</v>
      </c>
      <c r="G11876" s="65" t="s">
        <v>30</v>
      </c>
      <c r="H11876" s="67">
        <v>1</v>
      </c>
      <c r="I11876" s="69" t="s">
        <v>1585</v>
      </c>
      <c r="J11876" s="63">
        <f t="shared" si="46"/>
        <v>45046</v>
      </c>
      <c r="K11876" s="64">
        <f>IF(ISBLANK(J11876),,H11876*INDEX(Inputs!G:G,MATCH(F11876,Inputs!E:E,0)))</f>
        <v>699</v>
      </c>
      <c r="L11876" s="65" t="str">
        <f>IF(ISBLANK(J11876),,INDEX(Inputs!D:D,MATCH(F11876,Inputs!E:E,0)))</f>
        <v>597BK Evo Fox Falcon X85 Extra Large Speed Mouse Pad</v>
      </c>
      <c r="M11876" s="65" t="str">
        <f>IF(ISBLANK(#REF!),,IF(B11876="Online","Online",IF(LEFT(B11876,1)="E","Online","Offline")))</f>
        <v>Offline</v>
      </c>
      <c r="N11876" s="64">
        <f>IF(ISBLANK(M11876),,H11876*INDEX(Inputs!F:F,MATCH(F11876,Inputs!E:E,0)))</f>
        <v>1199</v>
      </c>
      <c r="O11876" s="65"/>
    </row>
    <row r="11877" ht="15.75" customHeight="1" spans="1:15">
      <c r="A11877" s="65" t="s">
        <v>412</v>
      </c>
      <c r="B11877" s="66" t="s">
        <v>258</v>
      </c>
      <c r="C11877" s="65" t="s">
        <v>1065</v>
      </c>
      <c r="D11877" s="66" t="s">
        <v>370</v>
      </c>
      <c r="E11877" s="66" t="s">
        <v>410</v>
      </c>
      <c r="F11877" s="65">
        <v>250879</v>
      </c>
      <c r="G11877" s="65" t="s">
        <v>30</v>
      </c>
      <c r="H11877" s="67">
        <v>1</v>
      </c>
      <c r="I11877" s="69" t="s">
        <v>1585</v>
      </c>
      <c r="J11877" s="63">
        <f t="shared" si="46"/>
        <v>45046</v>
      </c>
      <c r="K11877" s="64">
        <f>IF(ISBLANK(J11877),,H11877*INDEX(Inputs!G:G,MATCH(F11877,Inputs!E:E,0)))</f>
        <v>699</v>
      </c>
      <c r="L11877" s="65" t="str">
        <f>IF(ISBLANK(J11877),,INDEX(Inputs!D:D,MATCH(F11877,Inputs!E:E,0)))</f>
        <v>597BK Evo Fox Falcon X85 Extra Large Speed Mouse Pad</v>
      </c>
      <c r="M11877" s="65" t="str">
        <f>IF(ISBLANK(#REF!),,IF(B11877="Online","Online",IF(LEFT(B11877,1)="E","Online","Offline")))</f>
        <v>Offline</v>
      </c>
      <c r="N11877" s="64">
        <f>IF(ISBLANK(M11877),,H11877*INDEX(Inputs!F:F,MATCH(F11877,Inputs!E:E,0)))</f>
        <v>1199</v>
      </c>
      <c r="O11877" s="65"/>
    </row>
    <row r="11878" ht="15.75" customHeight="1" spans="1:15">
      <c r="A11878" s="65" t="s">
        <v>367</v>
      </c>
      <c r="B11878" s="66" t="s">
        <v>1588</v>
      </c>
      <c r="C11878" s="65" t="s">
        <v>1589</v>
      </c>
      <c r="D11878" s="66" t="s">
        <v>370</v>
      </c>
      <c r="E11878" s="66" t="s">
        <v>410</v>
      </c>
      <c r="F11878" s="65">
        <v>250879</v>
      </c>
      <c r="G11878" s="65" t="s">
        <v>30</v>
      </c>
      <c r="H11878" s="67">
        <v>1</v>
      </c>
      <c r="I11878" s="69" t="s">
        <v>1585</v>
      </c>
      <c r="J11878" s="63">
        <f t="shared" si="46"/>
        <v>45046</v>
      </c>
      <c r="K11878" s="64">
        <f>IF(ISBLANK(J11878),,H11878*INDEX(Inputs!G:G,MATCH(F11878,Inputs!E:E,0)))</f>
        <v>699</v>
      </c>
      <c r="L11878" s="65" t="str">
        <f>IF(ISBLANK(J11878),,INDEX(Inputs!D:D,MATCH(F11878,Inputs!E:E,0)))</f>
        <v>597BK Evo Fox Falcon X85 Extra Large Speed Mouse Pad</v>
      </c>
      <c r="M11878" s="65" t="str">
        <f>IF(ISBLANK(#REF!),,IF(B11878="Online","Online",IF(LEFT(B11878,1)="E","Online","Offline")))</f>
        <v>Offline</v>
      </c>
      <c r="N11878" s="64">
        <f>IF(ISBLANK(M11878),,H11878*INDEX(Inputs!F:F,MATCH(F11878,Inputs!E:E,0)))</f>
        <v>1199</v>
      </c>
      <c r="O11878" s="65"/>
    </row>
    <row r="11879" ht="15.75" customHeight="1" spans="1:15">
      <c r="A11879" s="65" t="s">
        <v>1075</v>
      </c>
      <c r="B11879" s="66" t="s">
        <v>248</v>
      </c>
      <c r="C11879" s="65" t="s">
        <v>916</v>
      </c>
      <c r="D11879" s="66" t="s">
        <v>464</v>
      </c>
      <c r="E11879" s="66" t="s">
        <v>465</v>
      </c>
      <c r="F11879" s="65">
        <v>250420</v>
      </c>
      <c r="G11879" s="65" t="s">
        <v>50</v>
      </c>
      <c r="H11879" s="67">
        <v>1</v>
      </c>
      <c r="I11879" s="69" t="s">
        <v>1590</v>
      </c>
      <c r="J11879" s="63">
        <f t="shared" si="46"/>
        <v>45047</v>
      </c>
      <c r="K11879" s="64">
        <f>IF(ISBLANK(J11879),,H11879*INDEX(Inputs!G:G,MATCH(F11879,Inputs!E:E,0)))</f>
        <v>749</v>
      </c>
      <c r="L11879" s="65" t="str">
        <f>IF(ISBLANK(J11879),,INDEX(Inputs!D:D,MATCH(F11879,Inputs!E:E,0)))</f>
        <v>142BK NeoCase Sleeve MP 450 13-13.3</v>
      </c>
      <c r="M11879" s="65" t="str">
        <f>IF(ISBLANK(#REF!),,IF(B11879="Online","Online",IF(LEFT(B11879,1)="E","Online","Offline")))</f>
        <v>Offline</v>
      </c>
      <c r="N11879" s="64">
        <f>IF(ISBLANK(M11879),,H11879*INDEX(Inputs!F:F,MATCH(F11879,Inputs!E:E,0)))</f>
        <v>1199</v>
      </c>
      <c r="O11879" s="65"/>
    </row>
    <row r="11880" ht="15.75" customHeight="1" spans="1:15">
      <c r="A11880" s="65" t="s">
        <v>476</v>
      </c>
      <c r="B11880" s="66" t="s">
        <v>546</v>
      </c>
      <c r="C11880" s="65" t="s">
        <v>547</v>
      </c>
      <c r="D11880" s="66" t="s">
        <v>370</v>
      </c>
      <c r="E11880" s="66" t="s">
        <v>371</v>
      </c>
      <c r="F11880" s="65">
        <v>250417</v>
      </c>
      <c r="G11880" s="65" t="s">
        <v>39</v>
      </c>
      <c r="H11880" s="67">
        <v>1</v>
      </c>
      <c r="I11880" s="69" t="s">
        <v>1590</v>
      </c>
      <c r="J11880" s="63">
        <f t="shared" si="46"/>
        <v>45047</v>
      </c>
      <c r="K11880" s="64">
        <f>IF(ISBLANK(J11880),,H11880*INDEX(Inputs!G:G,MATCH(F11880,Inputs!E:E,0)))</f>
        <v>929</v>
      </c>
      <c r="L11880" s="65" t="str">
        <f>IF(ISBLANK(J11880),,INDEX(Inputs!D:D,MATCH(F11880,Inputs!E:E,0)))</f>
        <v>416PP Super Speed Hub 4 Port USB 3.0</v>
      </c>
      <c r="M11880" s="65" t="str">
        <f>IF(ISBLANK(#REF!),,IF(B11880="Online","Online",IF(LEFT(B11880,1)="E","Online","Offline")))</f>
        <v>Offline</v>
      </c>
      <c r="N11880" s="64">
        <f>IF(ISBLANK(M11880),,H11880*INDEX(Inputs!F:F,MATCH(F11880,Inputs!E:E,0)))</f>
        <v>1499</v>
      </c>
      <c r="O11880" s="65"/>
    </row>
    <row r="11881" ht="15.75" customHeight="1" spans="1:15">
      <c r="A11881" s="65" t="s">
        <v>338</v>
      </c>
      <c r="B11881" s="66" t="s">
        <v>109</v>
      </c>
      <c r="C11881" s="65" t="s">
        <v>382</v>
      </c>
      <c r="D11881" s="66" t="s">
        <v>414</v>
      </c>
      <c r="E11881" s="66" t="s">
        <v>415</v>
      </c>
      <c r="F11881" s="65">
        <v>250874</v>
      </c>
      <c r="G11881" s="65" t="s">
        <v>13</v>
      </c>
      <c r="H11881" s="67">
        <v>1</v>
      </c>
      <c r="I11881" s="69" t="s">
        <v>1590</v>
      </c>
      <c r="J11881" s="63">
        <f t="shared" si="46"/>
        <v>45047</v>
      </c>
      <c r="K11881" s="64">
        <f>IF(ISBLANK(J11881),,H11881*INDEX(Inputs!G:G,MATCH(F11881,Inputs!E:E,0)))</f>
        <v>1349</v>
      </c>
      <c r="L11881" s="65" t="str">
        <f>IF(ISBLANK(J11881),,INDEX(Inputs!D:D,MATCH(F11881,Inputs!E:E,0)))</f>
        <v>432BK EvoFox X-Team Gaming Keyboard &amp; Mouse (USB)</v>
      </c>
      <c r="M11881" s="65" t="str">
        <f>IF(ISBLANK(#REF!),,IF(B11881="Online","Online",IF(LEFT(B11881,1)="E","Online","Offline")))</f>
        <v>Offline</v>
      </c>
      <c r="N11881" s="64">
        <f>IF(ISBLANK(M11881),,H11881*INDEX(Inputs!F:F,MATCH(F11881,Inputs!E:E,0)))</f>
        <v>1899</v>
      </c>
      <c r="O11881" s="65"/>
    </row>
    <row r="11882" ht="15.75" customHeight="1" spans="1:15">
      <c r="A11882" s="65" t="s">
        <v>462</v>
      </c>
      <c r="B11882" s="66" t="s">
        <v>150</v>
      </c>
      <c r="C11882" s="65" t="s">
        <v>463</v>
      </c>
      <c r="D11882" s="66" t="s">
        <v>414</v>
      </c>
      <c r="E11882" s="66" t="s">
        <v>415</v>
      </c>
      <c r="F11882" s="65">
        <v>250874</v>
      </c>
      <c r="G11882" s="65" t="s">
        <v>13</v>
      </c>
      <c r="H11882" s="67">
        <v>1</v>
      </c>
      <c r="I11882" s="69" t="s">
        <v>1590</v>
      </c>
      <c r="J11882" s="63">
        <f t="shared" si="46"/>
        <v>45047</v>
      </c>
      <c r="K11882" s="64">
        <f>IF(ISBLANK(J11882),,H11882*INDEX(Inputs!G:G,MATCH(F11882,Inputs!E:E,0)))</f>
        <v>1349</v>
      </c>
      <c r="L11882" s="65" t="str">
        <f>IF(ISBLANK(J11882),,INDEX(Inputs!D:D,MATCH(F11882,Inputs!E:E,0)))</f>
        <v>432BK EvoFox X-Team Gaming Keyboard &amp; Mouse (USB)</v>
      </c>
      <c r="M11882" s="65" t="str">
        <f>IF(ISBLANK(#REF!),,IF(B11882="Online","Online",IF(LEFT(B11882,1)="E","Online","Offline")))</f>
        <v>Offline</v>
      </c>
      <c r="N11882" s="64">
        <f>IF(ISBLANK(M11882),,H11882*INDEX(Inputs!F:F,MATCH(F11882,Inputs!E:E,0)))</f>
        <v>1899</v>
      </c>
      <c r="O11882" s="65"/>
    </row>
    <row r="11883" ht="15.75" customHeight="1" spans="1:15">
      <c r="A11883" s="65" t="s">
        <v>1016</v>
      </c>
      <c r="B11883" s="66" t="s">
        <v>1017</v>
      </c>
      <c r="C11883" s="65" t="s">
        <v>1018</v>
      </c>
      <c r="D11883" s="66" t="s">
        <v>414</v>
      </c>
      <c r="E11883" s="66" t="s">
        <v>415</v>
      </c>
      <c r="F11883" s="65">
        <v>250874</v>
      </c>
      <c r="G11883" s="65" t="s">
        <v>13</v>
      </c>
      <c r="H11883" s="67">
        <v>1</v>
      </c>
      <c r="I11883" s="69" t="s">
        <v>1590</v>
      </c>
      <c r="J11883" s="63">
        <f t="shared" si="46"/>
        <v>45047</v>
      </c>
      <c r="K11883" s="64">
        <f>IF(ISBLANK(J11883),,H11883*INDEX(Inputs!G:G,MATCH(F11883,Inputs!E:E,0)))</f>
        <v>1349</v>
      </c>
      <c r="L11883" s="65" t="str">
        <f>IF(ISBLANK(J11883),,INDEX(Inputs!D:D,MATCH(F11883,Inputs!E:E,0)))</f>
        <v>432BK EvoFox X-Team Gaming Keyboard &amp; Mouse (USB)</v>
      </c>
      <c r="M11883" s="65" t="str">
        <f>IF(ISBLANK(#REF!),,IF(B11883="Online","Online",IF(LEFT(B11883,1)="E","Online","Offline")))</f>
        <v>Offline</v>
      </c>
      <c r="N11883" s="64">
        <f>IF(ISBLANK(M11883),,H11883*INDEX(Inputs!F:F,MATCH(F11883,Inputs!E:E,0)))</f>
        <v>1899</v>
      </c>
      <c r="O11883" s="65"/>
    </row>
    <row r="11884" ht="15.75" customHeight="1" spans="1:15">
      <c r="A11884" s="65" t="s">
        <v>694</v>
      </c>
      <c r="B11884" s="66" t="s">
        <v>271</v>
      </c>
      <c r="C11884" s="65" t="s">
        <v>1214</v>
      </c>
      <c r="D11884" s="66" t="s">
        <v>414</v>
      </c>
      <c r="E11884" s="66" t="s">
        <v>415</v>
      </c>
      <c r="F11884" s="65">
        <v>250874</v>
      </c>
      <c r="G11884" s="65" t="s">
        <v>13</v>
      </c>
      <c r="H11884" s="67">
        <v>1</v>
      </c>
      <c r="I11884" s="69" t="s">
        <v>1590</v>
      </c>
      <c r="J11884" s="63">
        <f t="shared" si="46"/>
        <v>45047</v>
      </c>
      <c r="K11884" s="64">
        <f>IF(ISBLANK(J11884),,H11884*INDEX(Inputs!G:G,MATCH(F11884,Inputs!E:E,0)))</f>
        <v>1349</v>
      </c>
      <c r="L11884" s="65" t="str">
        <f>IF(ISBLANK(J11884),,INDEX(Inputs!D:D,MATCH(F11884,Inputs!E:E,0)))</f>
        <v>432BK EvoFox X-Team Gaming Keyboard &amp; Mouse (USB)</v>
      </c>
      <c r="M11884" s="65" t="str">
        <f>IF(ISBLANK(#REF!),,IF(B11884="Online","Online",IF(LEFT(B11884,1)="E","Online","Offline")))</f>
        <v>Offline</v>
      </c>
      <c r="N11884" s="64">
        <f>IF(ISBLANK(M11884),,H11884*INDEX(Inputs!F:F,MATCH(F11884,Inputs!E:E,0)))</f>
        <v>1899</v>
      </c>
      <c r="O11884" s="65"/>
    </row>
    <row r="11885" ht="15.75" customHeight="1" spans="1:15">
      <c r="A11885" s="65" t="s">
        <v>341</v>
      </c>
      <c r="B11885" s="66" t="s">
        <v>215</v>
      </c>
      <c r="C11885" s="65" t="s">
        <v>665</v>
      </c>
      <c r="D11885" s="66" t="s">
        <v>414</v>
      </c>
      <c r="E11885" s="66" t="s">
        <v>415</v>
      </c>
      <c r="F11885" s="65">
        <v>250875</v>
      </c>
      <c r="G11885" s="65" t="s">
        <v>103</v>
      </c>
      <c r="H11885" s="67">
        <v>1</v>
      </c>
      <c r="I11885" s="69" t="s">
        <v>1590</v>
      </c>
      <c r="J11885" s="63">
        <f t="shared" si="46"/>
        <v>45047</v>
      </c>
      <c r="K11885" s="64">
        <f>IF(ISBLANK(J11885),,H11885*INDEX(Inputs!G:G,MATCH(F11885,Inputs!E:E,0)))</f>
        <v>1099</v>
      </c>
      <c r="L11885" s="65" t="str">
        <f>IF(ISBLANK(J11885),,INDEX(Inputs!D:D,MATCH(F11885,Inputs!E:E,0)))</f>
        <v>433BK EvoFox WarHammer Gaming Keyboard (USB)</v>
      </c>
      <c r="M11885" s="65" t="str">
        <f>IF(ISBLANK(#REF!),,IF(B11885="Online","Online",IF(LEFT(B11885,1)="E","Online","Offline")))</f>
        <v>Offline</v>
      </c>
      <c r="N11885" s="64">
        <f>IF(ISBLANK(M11885),,H11885*INDEX(Inputs!F:F,MATCH(F11885,Inputs!E:E,0)))</f>
        <v>1499</v>
      </c>
      <c r="O11885" s="65"/>
    </row>
    <row r="11886" ht="15.75" customHeight="1" spans="1:15">
      <c r="A11886" s="65" t="s">
        <v>362</v>
      </c>
      <c r="B11886" s="66" t="s">
        <v>23</v>
      </c>
      <c r="C11886" s="65" t="s">
        <v>363</v>
      </c>
      <c r="D11886" s="66" t="s">
        <v>370</v>
      </c>
      <c r="E11886" s="66" t="s">
        <v>371</v>
      </c>
      <c r="F11886" s="65">
        <v>260085</v>
      </c>
      <c r="G11886" s="65" t="s">
        <v>32</v>
      </c>
      <c r="H11886" s="67">
        <v>1</v>
      </c>
      <c r="I11886" s="69" t="s">
        <v>1590</v>
      </c>
      <c r="J11886" s="63">
        <f t="shared" si="46"/>
        <v>45047</v>
      </c>
      <c r="K11886" s="64">
        <f>IF(ISBLANK(J11886),,H11886*INDEX(Inputs!G:G,MATCH(F11886,Inputs!E:E,0)))</f>
        <v>1059</v>
      </c>
      <c r="L11886" s="65" t="str">
        <f>IF(ISBLANK(J11886),,INDEX(Inputs!D:D,MATCH(F11886,Inputs!E:E,0)))</f>
        <v>435BK Type-C 4 Port USB 3.0 Hub Pro</v>
      </c>
      <c r="M11886" s="65" t="str">
        <f>IF(ISBLANK(#REF!),,IF(B11886="Online","Online",IF(LEFT(B11886,1)="E","Online","Offline")))</f>
        <v>Offline</v>
      </c>
      <c r="N11886" s="64">
        <f>IF(ISBLANK(M11886),,H11886*INDEX(Inputs!F:F,MATCH(F11886,Inputs!E:E,0)))</f>
        <v>1599</v>
      </c>
      <c r="O11886" s="65"/>
    </row>
    <row r="11887" ht="15.75" customHeight="1" spans="1:15">
      <c r="A11887" s="65" t="s">
        <v>458</v>
      </c>
      <c r="B11887" s="66" t="s">
        <v>21</v>
      </c>
      <c r="C11887" s="65" t="s">
        <v>489</v>
      </c>
      <c r="D11887" s="66" t="s">
        <v>370</v>
      </c>
      <c r="E11887" s="66" t="s">
        <v>371</v>
      </c>
      <c r="F11887" s="65">
        <v>260086</v>
      </c>
      <c r="G11887" s="65" t="s">
        <v>16</v>
      </c>
      <c r="H11887" s="67">
        <v>1</v>
      </c>
      <c r="I11887" s="69" t="s">
        <v>1590</v>
      </c>
      <c r="J11887" s="63">
        <f t="shared" si="46"/>
        <v>45047</v>
      </c>
      <c r="K11887" s="64">
        <f>IF(ISBLANK(J11887),,H11887*INDEX(Inputs!G:G,MATCH(F11887,Inputs!E:E,0)))</f>
        <v>1699</v>
      </c>
      <c r="L11887" s="65" t="str">
        <f>IF(ISBLANK(J11887),,INDEX(Inputs!D:D,MATCH(F11887,Inputs!E:E,0)))</f>
        <v>436BK Type-C 6 in 1 Multiport Hub</v>
      </c>
      <c r="M11887" s="65" t="str">
        <f>IF(ISBLANK(#REF!),,IF(B11887="Online","Online",IF(LEFT(B11887,1)="E","Online","Offline")))</f>
        <v>Offline</v>
      </c>
      <c r="N11887" s="64">
        <f>IF(ISBLANK(M11887),,H11887*INDEX(Inputs!F:F,MATCH(F11887,Inputs!E:E,0)))</f>
        <v>2599</v>
      </c>
      <c r="O11887" s="65"/>
    </row>
    <row r="11888" ht="15.75" customHeight="1" spans="1:15">
      <c r="A11888" s="65" t="s">
        <v>338</v>
      </c>
      <c r="B11888" s="66" t="s">
        <v>133</v>
      </c>
      <c r="C11888" s="65" t="s">
        <v>573</v>
      </c>
      <c r="D11888" s="66" t="s">
        <v>370</v>
      </c>
      <c r="E11888" s="66" t="s">
        <v>410</v>
      </c>
      <c r="F11888" s="65">
        <v>250877</v>
      </c>
      <c r="G11888" s="65" t="s">
        <v>22</v>
      </c>
      <c r="H11888" s="67">
        <v>1</v>
      </c>
      <c r="I11888" s="69" t="s">
        <v>1590</v>
      </c>
      <c r="J11888" s="63">
        <f t="shared" si="46"/>
        <v>45047</v>
      </c>
      <c r="K11888" s="64">
        <f>IF(ISBLANK(J11888),,H11888*INDEX(Inputs!G:G,MATCH(F11888,Inputs!E:E,0)))</f>
        <v>349</v>
      </c>
      <c r="L11888" s="65" t="str">
        <f>IF(ISBLANK(J11888),,INDEX(Inputs!D:D,MATCH(F11888,Inputs!E:E,0)))</f>
        <v>595BK Evo Fox Falcon X35 Medium Speed Mouse Pad</v>
      </c>
      <c r="M11888" s="65" t="str">
        <f>IF(ISBLANK(#REF!),,IF(B11888="Online","Online",IF(LEFT(B11888,1)="E","Online","Offline")))</f>
        <v>Offline</v>
      </c>
      <c r="N11888" s="64">
        <f>IF(ISBLANK(M11888),,H11888*INDEX(Inputs!F:F,MATCH(F11888,Inputs!E:E,0)))</f>
        <v>699</v>
      </c>
      <c r="O11888" s="65"/>
    </row>
    <row r="11889" ht="15.75" customHeight="1" spans="1:15">
      <c r="A11889" s="65" t="s">
        <v>367</v>
      </c>
      <c r="B11889" s="66" t="s">
        <v>245</v>
      </c>
      <c r="C11889" s="65" t="s">
        <v>879</v>
      </c>
      <c r="D11889" s="66" t="s">
        <v>370</v>
      </c>
      <c r="E11889" s="66" t="s">
        <v>410</v>
      </c>
      <c r="F11889" s="65">
        <v>250877</v>
      </c>
      <c r="G11889" s="65" t="s">
        <v>22</v>
      </c>
      <c r="H11889" s="67">
        <v>1</v>
      </c>
      <c r="I11889" s="69" t="s">
        <v>1590</v>
      </c>
      <c r="J11889" s="63">
        <f t="shared" si="46"/>
        <v>45047</v>
      </c>
      <c r="K11889" s="64">
        <f>IF(ISBLANK(J11889),,H11889*INDEX(Inputs!G:G,MATCH(F11889,Inputs!E:E,0)))</f>
        <v>349</v>
      </c>
      <c r="L11889" s="65" t="str">
        <f>IF(ISBLANK(J11889),,INDEX(Inputs!D:D,MATCH(F11889,Inputs!E:E,0)))</f>
        <v>595BK Evo Fox Falcon X35 Medium Speed Mouse Pad</v>
      </c>
      <c r="M11889" s="65" t="str">
        <f>IF(ISBLANK(#REF!),,IF(B11889="Online","Online",IF(LEFT(B11889,1)="E","Online","Offline")))</f>
        <v>Offline</v>
      </c>
      <c r="N11889" s="64">
        <f>IF(ISBLANK(M11889),,H11889*INDEX(Inputs!F:F,MATCH(F11889,Inputs!E:E,0)))</f>
        <v>699</v>
      </c>
      <c r="O11889" s="65"/>
    </row>
    <row r="11890" ht="15.75" customHeight="1" spans="1:15">
      <c r="A11890" s="65" t="s">
        <v>1105</v>
      </c>
      <c r="B11890" s="66" t="s">
        <v>765</v>
      </c>
      <c r="C11890" s="65" t="s">
        <v>765</v>
      </c>
      <c r="D11890" s="66" t="s">
        <v>370</v>
      </c>
      <c r="E11890" s="66" t="s">
        <v>410</v>
      </c>
      <c r="F11890" s="65">
        <v>250877</v>
      </c>
      <c r="G11890" s="65" t="s">
        <v>22</v>
      </c>
      <c r="H11890" s="67">
        <v>1</v>
      </c>
      <c r="I11890" s="69" t="s">
        <v>1590</v>
      </c>
      <c r="J11890" s="63">
        <f t="shared" si="46"/>
        <v>45047</v>
      </c>
      <c r="K11890" s="64">
        <f>IF(ISBLANK(J11890),,H11890*INDEX(Inputs!G:G,MATCH(F11890,Inputs!E:E,0)))</f>
        <v>349</v>
      </c>
      <c r="L11890" s="65" t="str">
        <f>IF(ISBLANK(J11890),,INDEX(Inputs!D:D,MATCH(F11890,Inputs!E:E,0)))</f>
        <v>595BK Evo Fox Falcon X35 Medium Speed Mouse Pad</v>
      </c>
      <c r="M11890" s="65" t="str">
        <f>IF(ISBLANK(#REF!),,IF(B11890="Online","Online",IF(LEFT(B11890,1)="E","Online","Offline")))</f>
        <v>Online</v>
      </c>
      <c r="N11890" s="64">
        <f>IF(ISBLANK(M11890),,H11890*INDEX(Inputs!F:F,MATCH(F11890,Inputs!E:E,0)))</f>
        <v>699</v>
      </c>
      <c r="O11890" s="65"/>
    </row>
    <row r="11891" ht="15.75" customHeight="1" spans="1:15">
      <c r="A11891" s="65" t="s">
        <v>454</v>
      </c>
      <c r="B11891" s="66" t="s">
        <v>33</v>
      </c>
      <c r="C11891" s="65" t="s">
        <v>455</v>
      </c>
      <c r="D11891" s="66" t="s">
        <v>370</v>
      </c>
      <c r="E11891" s="66" t="s">
        <v>410</v>
      </c>
      <c r="F11891" s="65">
        <v>250879</v>
      </c>
      <c r="G11891" s="65" t="s">
        <v>30</v>
      </c>
      <c r="H11891" s="67">
        <v>1</v>
      </c>
      <c r="I11891" s="69" t="s">
        <v>1590</v>
      </c>
      <c r="J11891" s="63">
        <f t="shared" si="46"/>
        <v>45047</v>
      </c>
      <c r="K11891" s="64">
        <f>IF(ISBLANK(J11891),,H11891*INDEX(Inputs!G:G,MATCH(F11891,Inputs!E:E,0)))</f>
        <v>699</v>
      </c>
      <c r="L11891" s="65" t="str">
        <f>IF(ISBLANK(J11891),,INDEX(Inputs!D:D,MATCH(F11891,Inputs!E:E,0)))</f>
        <v>597BK Evo Fox Falcon X85 Extra Large Speed Mouse Pad</v>
      </c>
      <c r="M11891" s="65" t="str">
        <f>IF(ISBLANK(#REF!),,IF(B11891="Online","Online",IF(LEFT(B11891,1)="E","Online","Offline")))</f>
        <v>Offline</v>
      </c>
      <c r="N11891" s="64">
        <f>IF(ISBLANK(M11891),,H11891*INDEX(Inputs!F:F,MATCH(F11891,Inputs!E:E,0)))</f>
        <v>1199</v>
      </c>
      <c r="O11891" s="65"/>
    </row>
    <row r="11892" ht="15.75" customHeight="1" spans="1:15">
      <c r="A11892" s="65" t="s">
        <v>327</v>
      </c>
      <c r="B11892" s="66" t="s">
        <v>35</v>
      </c>
      <c r="C11892" s="65" t="s">
        <v>525</v>
      </c>
      <c r="D11892" s="66" t="s">
        <v>370</v>
      </c>
      <c r="E11892" s="66" t="s">
        <v>410</v>
      </c>
      <c r="F11892" s="65">
        <v>250879</v>
      </c>
      <c r="G11892" s="65" t="s">
        <v>30</v>
      </c>
      <c r="H11892" s="67">
        <v>1</v>
      </c>
      <c r="I11892" s="69" t="s">
        <v>1590</v>
      </c>
      <c r="J11892" s="63">
        <f t="shared" si="46"/>
        <v>45047</v>
      </c>
      <c r="K11892" s="64">
        <f>IF(ISBLANK(J11892),,H11892*INDEX(Inputs!G:G,MATCH(F11892,Inputs!E:E,0)))</f>
        <v>699</v>
      </c>
      <c r="L11892" s="65" t="str">
        <f>IF(ISBLANK(J11892),,INDEX(Inputs!D:D,MATCH(F11892,Inputs!E:E,0)))</f>
        <v>597BK Evo Fox Falcon X85 Extra Large Speed Mouse Pad</v>
      </c>
      <c r="M11892" s="65" t="str">
        <f>IF(ISBLANK(#REF!),,IF(B11892="Online","Online",IF(LEFT(B11892,1)="E","Online","Offline")))</f>
        <v>Offline</v>
      </c>
      <c r="N11892" s="64">
        <f>IF(ISBLANK(M11892),,H11892*INDEX(Inputs!F:F,MATCH(F11892,Inputs!E:E,0)))</f>
        <v>1199</v>
      </c>
      <c r="O11892" s="65"/>
    </row>
    <row r="11893" ht="15.75" customHeight="1" spans="1:15">
      <c r="A11893" s="65" t="s">
        <v>509</v>
      </c>
      <c r="B11893" s="66" t="s">
        <v>570</v>
      </c>
      <c r="C11893" s="65" t="s">
        <v>571</v>
      </c>
      <c r="D11893" s="66" t="s">
        <v>370</v>
      </c>
      <c r="E11893" s="66" t="s">
        <v>410</v>
      </c>
      <c r="F11893" s="65">
        <v>250879</v>
      </c>
      <c r="G11893" s="65" t="s">
        <v>30</v>
      </c>
      <c r="H11893" s="67">
        <v>1</v>
      </c>
      <c r="I11893" s="69" t="s">
        <v>1590</v>
      </c>
      <c r="J11893" s="63">
        <f t="shared" si="46"/>
        <v>45047</v>
      </c>
      <c r="K11893" s="64">
        <f>IF(ISBLANK(J11893),,H11893*INDEX(Inputs!G:G,MATCH(F11893,Inputs!E:E,0)))</f>
        <v>699</v>
      </c>
      <c r="L11893" s="65" t="str">
        <f>IF(ISBLANK(J11893),,INDEX(Inputs!D:D,MATCH(F11893,Inputs!E:E,0)))</f>
        <v>597BK Evo Fox Falcon X85 Extra Large Speed Mouse Pad</v>
      </c>
      <c r="M11893" s="65" t="str">
        <f>IF(ISBLANK(#REF!),,IF(B11893="Online","Online",IF(LEFT(B11893,1)="E","Online","Offline")))</f>
        <v>Offline</v>
      </c>
      <c r="N11893" s="64">
        <f>IF(ISBLANK(M11893),,H11893*INDEX(Inputs!F:F,MATCH(F11893,Inputs!E:E,0)))</f>
        <v>1199</v>
      </c>
      <c r="O11893" s="65"/>
    </row>
    <row r="11894" ht="15.75" customHeight="1" spans="1:15">
      <c r="A11894" s="65" t="s">
        <v>353</v>
      </c>
      <c r="B11894" s="66" t="s">
        <v>885</v>
      </c>
      <c r="C11894" s="65" t="s">
        <v>886</v>
      </c>
      <c r="D11894" s="66" t="s">
        <v>370</v>
      </c>
      <c r="E11894" s="66" t="s">
        <v>410</v>
      </c>
      <c r="F11894" s="65">
        <v>250879</v>
      </c>
      <c r="G11894" s="65" t="s">
        <v>30</v>
      </c>
      <c r="H11894" s="67">
        <v>1</v>
      </c>
      <c r="I11894" s="69" t="s">
        <v>1590</v>
      </c>
      <c r="J11894" s="63">
        <f t="shared" si="46"/>
        <v>45047</v>
      </c>
      <c r="K11894" s="64">
        <f>IF(ISBLANK(J11894),,H11894*INDEX(Inputs!G:G,MATCH(F11894,Inputs!E:E,0)))</f>
        <v>699</v>
      </c>
      <c r="L11894" s="65" t="str">
        <f>IF(ISBLANK(J11894),,INDEX(Inputs!D:D,MATCH(F11894,Inputs!E:E,0)))</f>
        <v>597BK Evo Fox Falcon X85 Extra Large Speed Mouse Pad</v>
      </c>
      <c r="M11894" s="65" t="str">
        <f>IF(ISBLANK(#REF!),,IF(B11894="Online","Online",IF(LEFT(B11894,1)="E","Online","Offline")))</f>
        <v>Offline</v>
      </c>
      <c r="N11894" s="64">
        <f>IF(ISBLANK(M11894),,H11894*INDEX(Inputs!F:F,MATCH(F11894,Inputs!E:E,0)))</f>
        <v>1199</v>
      </c>
      <c r="O11894" s="65"/>
    </row>
    <row r="11895" ht="15.75" customHeight="1" spans="1:15">
      <c r="A11895" s="65" t="s">
        <v>353</v>
      </c>
      <c r="B11895" s="66" t="s">
        <v>126</v>
      </c>
      <c r="C11895" s="65" t="s">
        <v>388</v>
      </c>
      <c r="D11895" s="66" t="s">
        <v>370</v>
      </c>
      <c r="E11895" s="66" t="s">
        <v>410</v>
      </c>
      <c r="F11895" s="65">
        <v>250879</v>
      </c>
      <c r="G11895" s="65" t="s">
        <v>30</v>
      </c>
      <c r="H11895" s="67">
        <v>1</v>
      </c>
      <c r="I11895" s="69" t="s">
        <v>1590</v>
      </c>
      <c r="J11895" s="63">
        <f t="shared" si="46"/>
        <v>45047</v>
      </c>
      <c r="K11895" s="64">
        <f>IF(ISBLANK(J11895),,H11895*INDEX(Inputs!G:G,MATCH(F11895,Inputs!E:E,0)))</f>
        <v>699</v>
      </c>
      <c r="L11895" s="65" t="str">
        <f>IF(ISBLANK(J11895),,INDEX(Inputs!D:D,MATCH(F11895,Inputs!E:E,0)))</f>
        <v>597BK Evo Fox Falcon X85 Extra Large Speed Mouse Pad</v>
      </c>
      <c r="M11895" s="65" t="str">
        <f>IF(ISBLANK(#REF!),,IF(B11895="Online","Online",IF(LEFT(B11895,1)="E","Online","Offline")))</f>
        <v>Offline</v>
      </c>
      <c r="N11895" s="64">
        <f>IF(ISBLANK(M11895),,H11895*INDEX(Inputs!F:F,MATCH(F11895,Inputs!E:E,0)))</f>
        <v>1199</v>
      </c>
      <c r="O11895" s="65"/>
    </row>
    <row r="11896" ht="15.75" customHeight="1" spans="1:15">
      <c r="A11896" s="65" t="s">
        <v>327</v>
      </c>
      <c r="B11896" s="66" t="s">
        <v>196</v>
      </c>
      <c r="C11896" s="65" t="s">
        <v>579</v>
      </c>
      <c r="D11896" s="66" t="s">
        <v>370</v>
      </c>
      <c r="E11896" s="66" t="s">
        <v>410</v>
      </c>
      <c r="F11896" s="65">
        <v>250879</v>
      </c>
      <c r="G11896" s="65" t="s">
        <v>30</v>
      </c>
      <c r="H11896" s="67">
        <v>1</v>
      </c>
      <c r="I11896" s="69" t="s">
        <v>1590</v>
      </c>
      <c r="J11896" s="63">
        <f t="shared" si="46"/>
        <v>45047</v>
      </c>
      <c r="K11896" s="64">
        <f>IF(ISBLANK(J11896),,H11896*INDEX(Inputs!G:G,MATCH(F11896,Inputs!E:E,0)))</f>
        <v>699</v>
      </c>
      <c r="L11896" s="65" t="str">
        <f>IF(ISBLANK(J11896),,INDEX(Inputs!D:D,MATCH(F11896,Inputs!E:E,0)))</f>
        <v>597BK Evo Fox Falcon X85 Extra Large Speed Mouse Pad</v>
      </c>
      <c r="M11896" s="65" t="str">
        <f>IF(ISBLANK(#REF!),,IF(B11896="Online","Online",IF(LEFT(B11896,1)="E","Online","Offline")))</f>
        <v>Offline</v>
      </c>
      <c r="N11896" s="64">
        <f>IF(ISBLANK(M11896),,H11896*INDEX(Inputs!F:F,MATCH(F11896,Inputs!E:E,0)))</f>
        <v>1199</v>
      </c>
      <c r="O11896" s="65"/>
    </row>
    <row r="11897" ht="15.75" customHeight="1" spans="1:15">
      <c r="A11897" s="65" t="s">
        <v>1306</v>
      </c>
      <c r="B11897" s="66" t="s">
        <v>198</v>
      </c>
      <c r="C11897" s="65" t="s">
        <v>1307</v>
      </c>
      <c r="D11897" s="66" t="s">
        <v>370</v>
      </c>
      <c r="E11897" s="66" t="s">
        <v>410</v>
      </c>
      <c r="F11897" s="65">
        <v>250879</v>
      </c>
      <c r="G11897" s="65" t="s">
        <v>30</v>
      </c>
      <c r="H11897" s="67">
        <v>1</v>
      </c>
      <c r="I11897" s="69" t="s">
        <v>1590</v>
      </c>
      <c r="J11897" s="63">
        <f t="shared" si="46"/>
        <v>45047</v>
      </c>
      <c r="K11897" s="64">
        <f>IF(ISBLANK(J11897),,H11897*INDEX(Inputs!G:G,MATCH(F11897,Inputs!E:E,0)))</f>
        <v>699</v>
      </c>
      <c r="L11897" s="65" t="str">
        <f>IF(ISBLANK(J11897),,INDEX(Inputs!D:D,MATCH(F11897,Inputs!E:E,0)))</f>
        <v>597BK Evo Fox Falcon X85 Extra Large Speed Mouse Pad</v>
      </c>
      <c r="M11897" s="65" t="str">
        <f>IF(ISBLANK(#REF!),,IF(B11897="Online","Online",IF(LEFT(B11897,1)="E","Online","Offline")))</f>
        <v>Offline</v>
      </c>
      <c r="N11897" s="64">
        <f>IF(ISBLANK(M11897),,H11897*INDEX(Inputs!F:F,MATCH(F11897,Inputs!E:E,0)))</f>
        <v>1199</v>
      </c>
      <c r="O11897" s="65"/>
    </row>
    <row r="11898" ht="15.75" customHeight="1" spans="1:15">
      <c r="A11898" s="65" t="s">
        <v>478</v>
      </c>
      <c r="B11898" s="66" t="s">
        <v>252</v>
      </c>
      <c r="C11898" s="65" t="s">
        <v>1050</v>
      </c>
      <c r="D11898" s="66" t="s">
        <v>370</v>
      </c>
      <c r="E11898" s="66" t="s">
        <v>410</v>
      </c>
      <c r="F11898" s="65">
        <v>250879</v>
      </c>
      <c r="G11898" s="65" t="s">
        <v>30</v>
      </c>
      <c r="H11898" s="67">
        <v>1</v>
      </c>
      <c r="I11898" s="69" t="s">
        <v>1590</v>
      </c>
      <c r="J11898" s="63">
        <f t="shared" si="46"/>
        <v>45047</v>
      </c>
      <c r="K11898" s="64">
        <f>IF(ISBLANK(J11898),,H11898*INDEX(Inputs!G:G,MATCH(F11898,Inputs!E:E,0)))</f>
        <v>699</v>
      </c>
      <c r="L11898" s="65" t="str">
        <f>IF(ISBLANK(J11898),,INDEX(Inputs!D:D,MATCH(F11898,Inputs!E:E,0)))</f>
        <v>597BK Evo Fox Falcon X85 Extra Large Speed Mouse Pad</v>
      </c>
      <c r="M11898" s="65" t="str">
        <f>IF(ISBLANK(#REF!),,IF(B11898="Online","Online",IF(LEFT(B11898,1)="E","Online","Offline")))</f>
        <v>Offline</v>
      </c>
      <c r="N11898" s="64">
        <f>IF(ISBLANK(M11898),,H11898*INDEX(Inputs!F:F,MATCH(F11898,Inputs!E:E,0)))</f>
        <v>1199</v>
      </c>
      <c r="O11898" s="65"/>
    </row>
    <row r="11899" ht="15.75" customHeight="1" spans="1:15">
      <c r="A11899" s="65" t="s">
        <v>655</v>
      </c>
      <c r="B11899" s="66" t="s">
        <v>266</v>
      </c>
      <c r="C11899" s="65" t="s">
        <v>1083</v>
      </c>
      <c r="D11899" s="66" t="s">
        <v>370</v>
      </c>
      <c r="E11899" s="66" t="s">
        <v>410</v>
      </c>
      <c r="F11899" s="65">
        <v>250879</v>
      </c>
      <c r="G11899" s="65" t="s">
        <v>30</v>
      </c>
      <c r="H11899" s="67">
        <v>1</v>
      </c>
      <c r="I11899" s="69" t="s">
        <v>1590</v>
      </c>
      <c r="J11899" s="63">
        <f t="shared" si="46"/>
        <v>45047</v>
      </c>
      <c r="K11899" s="64">
        <f>IF(ISBLANK(J11899),,H11899*INDEX(Inputs!G:G,MATCH(F11899,Inputs!E:E,0)))</f>
        <v>699</v>
      </c>
      <c r="L11899" s="65" t="str">
        <f>IF(ISBLANK(J11899),,INDEX(Inputs!D:D,MATCH(F11899,Inputs!E:E,0)))</f>
        <v>597BK Evo Fox Falcon X85 Extra Large Speed Mouse Pad</v>
      </c>
      <c r="M11899" s="65" t="str">
        <f>IF(ISBLANK(#REF!),,IF(B11899="Online","Online",IF(LEFT(B11899,1)="E","Online","Offline")))</f>
        <v>Offline</v>
      </c>
      <c r="N11899" s="64">
        <f>IF(ISBLANK(M11899),,H11899*INDEX(Inputs!F:F,MATCH(F11899,Inputs!E:E,0)))</f>
        <v>1199</v>
      </c>
      <c r="O11899" s="65"/>
    </row>
    <row r="11900" ht="15.75" customHeight="1" spans="1:15">
      <c r="A11900" s="65" t="s">
        <v>1447</v>
      </c>
      <c r="B11900" s="66" t="s">
        <v>268</v>
      </c>
      <c r="C11900" s="65" t="s">
        <v>1541</v>
      </c>
      <c r="D11900" s="66" t="s">
        <v>370</v>
      </c>
      <c r="E11900" s="66" t="s">
        <v>410</v>
      </c>
      <c r="F11900" s="65">
        <v>250879</v>
      </c>
      <c r="G11900" s="65" t="s">
        <v>30</v>
      </c>
      <c r="H11900" s="67">
        <v>1</v>
      </c>
      <c r="I11900" s="69" t="s">
        <v>1590</v>
      </c>
      <c r="J11900" s="63">
        <f t="shared" si="46"/>
        <v>45047</v>
      </c>
      <c r="K11900" s="64">
        <f>IF(ISBLANK(J11900),,H11900*INDEX(Inputs!G:G,MATCH(F11900,Inputs!E:E,0)))</f>
        <v>699</v>
      </c>
      <c r="L11900" s="65" t="str">
        <f>IF(ISBLANK(J11900),,INDEX(Inputs!D:D,MATCH(F11900,Inputs!E:E,0)))</f>
        <v>597BK Evo Fox Falcon X85 Extra Large Speed Mouse Pad</v>
      </c>
      <c r="M11900" s="65" t="str">
        <f>IF(ISBLANK(#REF!),,IF(B11900="Online","Online",IF(LEFT(B11900,1)="E","Online","Offline")))</f>
        <v>Offline</v>
      </c>
      <c r="N11900" s="64">
        <f>IF(ISBLANK(M11900),,H11900*INDEX(Inputs!F:F,MATCH(F11900,Inputs!E:E,0)))</f>
        <v>1199</v>
      </c>
      <c r="O11900" s="65"/>
    </row>
    <row r="11901" ht="15.75" customHeight="1" spans="1:15">
      <c r="A11901" s="65" t="s">
        <v>509</v>
      </c>
      <c r="B11901" s="66" t="s">
        <v>570</v>
      </c>
      <c r="C11901" s="65" t="s">
        <v>571</v>
      </c>
      <c r="D11901" s="66" t="s">
        <v>370</v>
      </c>
      <c r="E11901" s="66" t="s">
        <v>410</v>
      </c>
      <c r="F11901" s="65">
        <v>250876</v>
      </c>
      <c r="G11901" s="65" t="s">
        <v>26</v>
      </c>
      <c r="H11901" s="67">
        <v>0</v>
      </c>
      <c r="I11901" s="69" t="s">
        <v>1590</v>
      </c>
      <c r="J11901" s="63">
        <f t="shared" si="46"/>
        <v>45047</v>
      </c>
      <c r="K11901" s="64">
        <f>IF(ISBLANK(J11901),,H11901*INDEX(Inputs!G:G,MATCH(F11901,Inputs!E:E,0)))</f>
        <v>0</v>
      </c>
      <c r="L11901" s="65" t="str">
        <f>IF(ISBLANK(J11901),,INDEX(Inputs!D:D,MATCH(F11901,Inputs!E:E,0)))</f>
        <v>649BK EvoFox Typhoon Laptop Cooling Pad</v>
      </c>
      <c r="M11901" s="65" t="str">
        <f>IF(ISBLANK(#REF!),,IF(B11901="Online","Online",IF(LEFT(B11901,1)="E","Online","Offline")))</f>
        <v>Offline</v>
      </c>
      <c r="N11901" s="64">
        <f>IF(ISBLANK(M11901),,H11901*INDEX(Inputs!F:F,MATCH(F11901,Inputs!E:E,0)))</f>
        <v>0</v>
      </c>
      <c r="O11901" s="65"/>
    </row>
    <row r="11902" ht="15.75" customHeight="1" spans="1:15">
      <c r="A11902" s="65" t="s">
        <v>362</v>
      </c>
      <c r="B11902" s="66" t="s">
        <v>104</v>
      </c>
      <c r="C11902" s="65" t="s">
        <v>515</v>
      </c>
      <c r="D11902" s="66" t="s">
        <v>370</v>
      </c>
      <c r="E11902" s="66" t="s">
        <v>410</v>
      </c>
      <c r="F11902" s="65">
        <v>250876</v>
      </c>
      <c r="G11902" s="65" t="s">
        <v>26</v>
      </c>
      <c r="H11902" s="67">
        <v>1</v>
      </c>
      <c r="I11902" s="69" t="s">
        <v>1590</v>
      </c>
      <c r="J11902" s="63">
        <f t="shared" si="46"/>
        <v>45047</v>
      </c>
      <c r="K11902" s="64">
        <f>IF(ISBLANK(J11902),,H11902*INDEX(Inputs!G:G,MATCH(F11902,Inputs!E:E,0)))</f>
        <v>1399</v>
      </c>
      <c r="L11902" s="65" t="str">
        <f>IF(ISBLANK(J11902),,INDEX(Inputs!D:D,MATCH(F11902,Inputs!E:E,0)))</f>
        <v>649BK EvoFox Typhoon Laptop Cooling Pad</v>
      </c>
      <c r="M11902" s="65" t="str">
        <f>IF(ISBLANK(#REF!),,IF(B11902="Online","Online",IF(LEFT(B11902,1)="E","Online","Offline")))</f>
        <v>Offline</v>
      </c>
      <c r="N11902" s="64">
        <f>IF(ISBLANK(M11902),,H11902*INDEX(Inputs!F:F,MATCH(F11902,Inputs!E:E,0)))</f>
        <v>1999</v>
      </c>
      <c r="O11902" s="65"/>
    </row>
    <row r="11903" ht="15.75" customHeight="1" spans="1:15">
      <c r="A11903" s="65" t="s">
        <v>426</v>
      </c>
      <c r="B11903" s="66" t="s">
        <v>120</v>
      </c>
      <c r="C11903" s="65" t="s">
        <v>427</v>
      </c>
      <c r="D11903" s="66" t="s">
        <v>370</v>
      </c>
      <c r="E11903" s="66" t="s">
        <v>410</v>
      </c>
      <c r="F11903" s="65">
        <v>250876</v>
      </c>
      <c r="G11903" s="65" t="s">
        <v>26</v>
      </c>
      <c r="H11903" s="67">
        <v>1</v>
      </c>
      <c r="I11903" s="69" t="s">
        <v>1590</v>
      </c>
      <c r="J11903" s="63">
        <f t="shared" si="46"/>
        <v>45047</v>
      </c>
      <c r="K11903" s="64">
        <f>IF(ISBLANK(J11903),,H11903*INDEX(Inputs!G:G,MATCH(F11903,Inputs!E:E,0)))</f>
        <v>1399</v>
      </c>
      <c r="L11903" s="65" t="str">
        <f>IF(ISBLANK(J11903),,INDEX(Inputs!D:D,MATCH(F11903,Inputs!E:E,0)))</f>
        <v>649BK EvoFox Typhoon Laptop Cooling Pad</v>
      </c>
      <c r="M11903" s="65" t="str">
        <f>IF(ISBLANK(#REF!),,IF(B11903="Online","Online",IF(LEFT(B11903,1)="E","Online","Offline")))</f>
        <v>Offline</v>
      </c>
      <c r="N11903" s="64">
        <f>IF(ISBLANK(M11903),,H11903*INDEX(Inputs!F:F,MATCH(F11903,Inputs!E:E,0)))</f>
        <v>1999</v>
      </c>
      <c r="O11903" s="65"/>
    </row>
    <row r="11904" ht="15.75" customHeight="1" spans="1:15">
      <c r="A11904" s="65" t="s">
        <v>367</v>
      </c>
      <c r="B11904" s="66" t="s">
        <v>86</v>
      </c>
      <c r="C11904" s="65" t="s">
        <v>671</v>
      </c>
      <c r="D11904" s="66" t="s">
        <v>370</v>
      </c>
      <c r="E11904" s="66" t="s">
        <v>410</v>
      </c>
      <c r="F11904" s="65">
        <v>250423</v>
      </c>
      <c r="G11904" s="65" t="s">
        <v>11</v>
      </c>
      <c r="H11904" s="67">
        <v>1</v>
      </c>
      <c r="I11904" s="69" t="s">
        <v>1590</v>
      </c>
      <c r="J11904" s="63">
        <f t="shared" si="46"/>
        <v>45047</v>
      </c>
      <c r="K11904" s="64">
        <f>IF(ISBLANK(J11904),,H11904*INDEX(Inputs!G:G,MATCH(F11904,Inputs!E:E,0)))</f>
        <v>759</v>
      </c>
      <c r="L11904" s="65" t="str">
        <f>IF(ISBLANK(J11904),,INDEX(Inputs!D:D,MATCH(F11904,Inputs!E:E,0)))</f>
        <v>650GR Ergo View Laptop Stand-Grey</v>
      </c>
      <c r="M11904" s="65" t="str">
        <f>IF(ISBLANK(#REF!),,IF(B11904="Online","Online",IF(LEFT(B11904,1)="E","Online","Offline")))</f>
        <v>Offline</v>
      </c>
      <c r="N11904" s="64">
        <f>IF(ISBLANK(M11904),,H11904*INDEX(Inputs!F:F,MATCH(F11904,Inputs!E:E,0)))</f>
        <v>899</v>
      </c>
      <c r="O11904" s="65"/>
    </row>
    <row r="11905" ht="15.75" customHeight="1" spans="1:15">
      <c r="A11905" s="65" t="s">
        <v>447</v>
      </c>
      <c r="B11905" s="66" t="s">
        <v>452</v>
      </c>
      <c r="C11905" s="65" t="s">
        <v>453</v>
      </c>
      <c r="D11905" s="66" t="s">
        <v>414</v>
      </c>
      <c r="E11905" s="66" t="s">
        <v>428</v>
      </c>
      <c r="F11905" s="65">
        <v>250881</v>
      </c>
      <c r="G11905" s="65" t="s">
        <v>98</v>
      </c>
      <c r="H11905" s="67">
        <v>-1</v>
      </c>
      <c r="I11905" s="69" t="s">
        <v>1590</v>
      </c>
      <c r="J11905" s="63">
        <f t="shared" si="46"/>
        <v>45047</v>
      </c>
      <c r="K11905" s="64">
        <f>IF(ISBLANK(J11905),,H11905*INDEX(Inputs!G:G,MATCH(F11905,Inputs!E:E,0)))</f>
        <v>-799</v>
      </c>
      <c r="L11905" s="65" t="str">
        <f>IF(ISBLANK(J11905),,INDEX(Inputs!D:D,MATCH(F11905,Inputs!E:E,0)))</f>
        <v>795BK EvoFox Phantom Pro RGB Gaming Mouse USB</v>
      </c>
      <c r="M11905" s="65" t="str">
        <f>IF(ISBLANK(#REF!),,IF(B11905="Online","Online",IF(LEFT(B11905,1)="E","Online","Offline")))</f>
        <v>Offline</v>
      </c>
      <c r="N11905" s="64">
        <f>IF(ISBLANK(M11905),,H11905*INDEX(Inputs!F:F,MATCH(F11905,Inputs!E:E,0)))</f>
        <v>-1099</v>
      </c>
      <c r="O11905" s="65"/>
    </row>
    <row r="11906" ht="15.75" customHeight="1" spans="1:15">
      <c r="A11906" s="65" t="s">
        <v>341</v>
      </c>
      <c r="B11906" s="66" t="s">
        <v>75</v>
      </c>
      <c r="C11906" s="65" t="s">
        <v>405</v>
      </c>
      <c r="D11906" s="66" t="s">
        <v>370</v>
      </c>
      <c r="E11906" s="66" t="s">
        <v>880</v>
      </c>
      <c r="F11906" s="65">
        <v>256480</v>
      </c>
      <c r="G11906" s="65" t="s">
        <v>25</v>
      </c>
      <c r="H11906" s="67">
        <v>1</v>
      </c>
      <c r="I11906" s="69" t="s">
        <v>1590</v>
      </c>
      <c r="J11906" s="63">
        <f t="shared" si="46"/>
        <v>45047</v>
      </c>
      <c r="K11906" s="64">
        <f>IF(ISBLANK(J11906),,H11906*INDEX(Inputs!G:G,MATCH(F11906,Inputs!E:E,0)))</f>
        <v>3000</v>
      </c>
      <c r="L11906" s="65" t="str">
        <f>IF(ISBLANK(J11906),,INDEX(Inputs!D:D,MATCH(F11906,Inputs!E:E,0)))</f>
        <v>998PP EvoFox Prime Gaming Bundle (422,423,658,597)</v>
      </c>
      <c r="M11906" s="65" t="str">
        <f>IF(ISBLANK(#REF!),,IF(B11906="Online","Online",IF(LEFT(B11906,1)="E","Online","Offline")))</f>
        <v>Offline</v>
      </c>
      <c r="N11906" s="64">
        <f>IF(ISBLANK(M11906),,H11906*INDEX(Inputs!F:F,MATCH(F11906,Inputs!E:E,0)))</f>
        <v>5496</v>
      </c>
      <c r="O11906" s="65"/>
    </row>
    <row r="11907" ht="15.75" customHeight="1" spans="1:15">
      <c r="A11907" s="65" t="s">
        <v>338</v>
      </c>
      <c r="B11907" s="66" t="s">
        <v>101</v>
      </c>
      <c r="C11907" s="65" t="s">
        <v>716</v>
      </c>
      <c r="D11907" s="66" t="s">
        <v>414</v>
      </c>
      <c r="E11907" s="66" t="s">
        <v>415</v>
      </c>
      <c r="F11907" s="65">
        <v>250874</v>
      </c>
      <c r="G11907" s="65" t="s">
        <v>13</v>
      </c>
      <c r="H11907" s="67">
        <v>1</v>
      </c>
      <c r="I11907" s="69" t="s">
        <v>1591</v>
      </c>
      <c r="J11907" s="63">
        <f t="shared" si="46"/>
        <v>45048</v>
      </c>
      <c r="K11907" s="64">
        <f>IF(ISBLANK(J11907),,H11907*INDEX(Inputs!G:G,MATCH(F11907,Inputs!E:E,0)))</f>
        <v>1349</v>
      </c>
      <c r="L11907" s="65" t="str">
        <f>IF(ISBLANK(J11907),,INDEX(Inputs!D:D,MATCH(F11907,Inputs!E:E,0)))</f>
        <v>432BK EvoFox X-Team Gaming Keyboard &amp; Mouse (USB)</v>
      </c>
      <c r="M11907" s="65" t="str">
        <f>IF(ISBLANK(#REF!),,IF(B11907="Online","Online",IF(LEFT(B11907,1)="E","Online","Offline")))</f>
        <v>Offline</v>
      </c>
      <c r="N11907" s="64">
        <f>IF(ISBLANK(M11907),,H11907*INDEX(Inputs!F:F,MATCH(F11907,Inputs!E:E,0)))</f>
        <v>1899</v>
      </c>
      <c r="O11907" s="65"/>
    </row>
    <row r="11908" ht="15.75" customHeight="1" spans="1:15">
      <c r="A11908" s="65" t="s">
        <v>1047</v>
      </c>
      <c r="B11908" s="66" t="s">
        <v>1048</v>
      </c>
      <c r="C11908" s="65" t="s">
        <v>1049</v>
      </c>
      <c r="D11908" s="66" t="s">
        <v>414</v>
      </c>
      <c r="E11908" s="66" t="s">
        <v>415</v>
      </c>
      <c r="F11908" s="65">
        <v>250874</v>
      </c>
      <c r="G11908" s="65" t="s">
        <v>13</v>
      </c>
      <c r="H11908" s="67">
        <v>1</v>
      </c>
      <c r="I11908" s="69" t="s">
        <v>1591</v>
      </c>
      <c r="J11908" s="63">
        <f t="shared" si="46"/>
        <v>45048</v>
      </c>
      <c r="K11908" s="64">
        <f>IF(ISBLANK(J11908),,H11908*INDEX(Inputs!G:G,MATCH(F11908,Inputs!E:E,0)))</f>
        <v>1349</v>
      </c>
      <c r="L11908" s="65" t="str">
        <f>IF(ISBLANK(J11908),,INDEX(Inputs!D:D,MATCH(F11908,Inputs!E:E,0)))</f>
        <v>432BK EvoFox X-Team Gaming Keyboard &amp; Mouse (USB)</v>
      </c>
      <c r="M11908" s="65" t="str">
        <f>IF(ISBLANK(#REF!),,IF(B11908="Online","Online",IF(LEFT(B11908,1)="E","Online","Offline")))</f>
        <v>Offline</v>
      </c>
      <c r="N11908" s="64">
        <f>IF(ISBLANK(M11908),,H11908*INDEX(Inputs!F:F,MATCH(F11908,Inputs!E:E,0)))</f>
        <v>1899</v>
      </c>
      <c r="O11908" s="65"/>
    </row>
    <row r="11909" ht="15.75" customHeight="1" spans="1:15">
      <c r="A11909" s="65"/>
      <c r="B11909" s="66" t="s">
        <v>765</v>
      </c>
      <c r="C11909" s="65" t="s">
        <v>765</v>
      </c>
      <c r="D11909" s="66" t="s">
        <v>414</v>
      </c>
      <c r="E11909" s="66" t="s">
        <v>415</v>
      </c>
      <c r="F11909" s="65">
        <v>250874</v>
      </c>
      <c r="G11909" s="65" t="s">
        <v>13</v>
      </c>
      <c r="H11909" s="67">
        <v>1</v>
      </c>
      <c r="I11909" s="69" t="s">
        <v>1591</v>
      </c>
      <c r="J11909" s="63">
        <f t="shared" si="46"/>
        <v>45048</v>
      </c>
      <c r="K11909" s="64">
        <f>IF(ISBLANK(J11909),,H11909*INDEX(Inputs!G:G,MATCH(F11909,Inputs!E:E,0)))</f>
        <v>1349</v>
      </c>
      <c r="L11909" s="65" t="str">
        <f>IF(ISBLANK(J11909),,INDEX(Inputs!D:D,MATCH(F11909,Inputs!E:E,0)))</f>
        <v>432BK EvoFox X-Team Gaming Keyboard &amp; Mouse (USB)</v>
      </c>
      <c r="M11909" s="65" t="str">
        <f>IF(ISBLANK(#REF!),,IF(B11909="Online","Online",IF(LEFT(B11909,1)="E","Online","Offline")))</f>
        <v>Online</v>
      </c>
      <c r="N11909" s="64">
        <f>IF(ISBLANK(M11909),,H11909*INDEX(Inputs!F:F,MATCH(F11909,Inputs!E:E,0)))</f>
        <v>1899</v>
      </c>
      <c r="O11909" s="65"/>
    </row>
    <row r="11910" ht="15.75" customHeight="1" spans="1:15">
      <c r="A11910" s="65" t="s">
        <v>327</v>
      </c>
      <c r="B11910" s="66" t="s">
        <v>67</v>
      </c>
      <c r="C11910" s="65" t="s">
        <v>472</v>
      </c>
      <c r="D11910" s="66" t="s">
        <v>370</v>
      </c>
      <c r="E11910" s="66" t="s">
        <v>410</v>
      </c>
      <c r="F11910" s="65">
        <v>250877</v>
      </c>
      <c r="G11910" s="65" t="s">
        <v>22</v>
      </c>
      <c r="H11910" s="67">
        <v>1</v>
      </c>
      <c r="I11910" s="69" t="s">
        <v>1591</v>
      </c>
      <c r="J11910" s="63">
        <f t="shared" si="46"/>
        <v>45048</v>
      </c>
      <c r="K11910" s="64">
        <f>IF(ISBLANK(J11910),,H11910*INDEX(Inputs!G:G,MATCH(F11910,Inputs!E:E,0)))</f>
        <v>349</v>
      </c>
      <c r="L11910" s="65" t="str">
        <f>IF(ISBLANK(J11910),,INDEX(Inputs!D:D,MATCH(F11910,Inputs!E:E,0)))</f>
        <v>595BK Evo Fox Falcon X35 Medium Speed Mouse Pad</v>
      </c>
      <c r="M11910" s="65" t="str">
        <f>IF(ISBLANK(#REF!),,IF(B11910="Online","Online",IF(LEFT(B11910,1)="E","Online","Offline")))</f>
        <v>Offline</v>
      </c>
      <c r="N11910" s="64">
        <f>IF(ISBLANK(M11910),,H11910*INDEX(Inputs!F:F,MATCH(F11910,Inputs!E:E,0)))</f>
        <v>699</v>
      </c>
      <c r="O11910" s="65"/>
    </row>
    <row r="11911" ht="15.75" customHeight="1" spans="1:15">
      <c r="A11911" s="65" t="s">
        <v>367</v>
      </c>
      <c r="B11911" s="66" t="s">
        <v>86</v>
      </c>
      <c r="C11911" s="65" t="s">
        <v>671</v>
      </c>
      <c r="D11911" s="66" t="s">
        <v>370</v>
      </c>
      <c r="E11911" s="66" t="s">
        <v>410</v>
      </c>
      <c r="F11911" s="65">
        <v>250877</v>
      </c>
      <c r="G11911" s="65" t="s">
        <v>22</v>
      </c>
      <c r="H11911" s="67">
        <v>1</v>
      </c>
      <c r="I11911" s="69" t="s">
        <v>1591</v>
      </c>
      <c r="J11911" s="63">
        <f t="shared" si="46"/>
        <v>45048</v>
      </c>
      <c r="K11911" s="64">
        <f>IF(ISBLANK(J11911),,H11911*INDEX(Inputs!G:G,MATCH(F11911,Inputs!E:E,0)))</f>
        <v>349</v>
      </c>
      <c r="L11911" s="65" t="str">
        <f>IF(ISBLANK(J11911),,INDEX(Inputs!D:D,MATCH(F11911,Inputs!E:E,0)))</f>
        <v>595BK Evo Fox Falcon X35 Medium Speed Mouse Pad</v>
      </c>
      <c r="M11911" s="65" t="str">
        <f>IF(ISBLANK(#REF!),,IF(B11911="Online","Online",IF(LEFT(B11911,1)="E","Online","Offline")))</f>
        <v>Offline</v>
      </c>
      <c r="N11911" s="64">
        <f>IF(ISBLANK(M11911),,H11911*INDEX(Inputs!F:F,MATCH(F11911,Inputs!E:E,0)))</f>
        <v>699</v>
      </c>
      <c r="O11911" s="65"/>
    </row>
    <row r="11912" ht="15.75" customHeight="1" spans="1:15">
      <c r="A11912" s="65" t="s">
        <v>362</v>
      </c>
      <c r="B11912" s="66" t="s">
        <v>97</v>
      </c>
      <c r="C11912" s="65" t="s">
        <v>958</v>
      </c>
      <c r="D11912" s="66" t="s">
        <v>370</v>
      </c>
      <c r="E11912" s="66" t="s">
        <v>410</v>
      </c>
      <c r="F11912" s="65">
        <v>250877</v>
      </c>
      <c r="G11912" s="65" t="s">
        <v>22</v>
      </c>
      <c r="H11912" s="67">
        <v>1</v>
      </c>
      <c r="I11912" s="69" t="s">
        <v>1591</v>
      </c>
      <c r="J11912" s="63">
        <f t="shared" si="46"/>
        <v>45048</v>
      </c>
      <c r="K11912" s="64">
        <f>IF(ISBLANK(J11912),,H11912*INDEX(Inputs!G:G,MATCH(F11912,Inputs!E:E,0)))</f>
        <v>349</v>
      </c>
      <c r="L11912" s="65" t="str">
        <f>IF(ISBLANK(J11912),,INDEX(Inputs!D:D,MATCH(F11912,Inputs!E:E,0)))</f>
        <v>595BK Evo Fox Falcon X35 Medium Speed Mouse Pad</v>
      </c>
      <c r="M11912" s="65" t="str">
        <f>IF(ISBLANK(#REF!),,IF(B11912="Online","Online",IF(LEFT(B11912,1)="E","Online","Offline")))</f>
        <v>Offline</v>
      </c>
      <c r="N11912" s="64">
        <f>IF(ISBLANK(M11912),,H11912*INDEX(Inputs!F:F,MATCH(F11912,Inputs!E:E,0)))</f>
        <v>699</v>
      </c>
      <c r="O11912" s="65"/>
    </row>
    <row r="11913" ht="15.75" customHeight="1" spans="1:15">
      <c r="A11913" s="65" t="s">
        <v>478</v>
      </c>
      <c r="B11913" s="66" t="s">
        <v>559</v>
      </c>
      <c r="C11913" s="65" t="s">
        <v>560</v>
      </c>
      <c r="D11913" s="66" t="s">
        <v>370</v>
      </c>
      <c r="E11913" s="66" t="s">
        <v>410</v>
      </c>
      <c r="F11913" s="65">
        <v>250877</v>
      </c>
      <c r="G11913" s="65" t="s">
        <v>22</v>
      </c>
      <c r="H11913" s="67">
        <v>1</v>
      </c>
      <c r="I11913" s="69" t="s">
        <v>1591</v>
      </c>
      <c r="J11913" s="63">
        <f t="shared" si="46"/>
        <v>45048</v>
      </c>
      <c r="K11913" s="64">
        <f>IF(ISBLANK(J11913),,H11913*INDEX(Inputs!G:G,MATCH(F11913,Inputs!E:E,0)))</f>
        <v>349</v>
      </c>
      <c r="L11913" s="65" t="str">
        <f>IF(ISBLANK(J11913),,INDEX(Inputs!D:D,MATCH(F11913,Inputs!E:E,0)))</f>
        <v>595BK Evo Fox Falcon X35 Medium Speed Mouse Pad</v>
      </c>
      <c r="M11913" s="65" t="str">
        <f>IF(ISBLANK(#REF!),,IF(B11913="Online","Online",IF(LEFT(B11913,1)="E","Online","Offline")))</f>
        <v>Offline</v>
      </c>
      <c r="N11913" s="64">
        <f>IF(ISBLANK(M11913),,H11913*INDEX(Inputs!F:F,MATCH(F11913,Inputs!E:E,0)))</f>
        <v>699</v>
      </c>
      <c r="O11913" s="65"/>
    </row>
    <row r="11914" ht="15.75" customHeight="1" spans="1:15">
      <c r="A11914" s="65" t="s">
        <v>353</v>
      </c>
      <c r="B11914" s="66" t="s">
        <v>42</v>
      </c>
      <c r="C11914" s="65" t="s">
        <v>502</v>
      </c>
      <c r="D11914" s="66" t="s">
        <v>370</v>
      </c>
      <c r="E11914" s="66" t="s">
        <v>410</v>
      </c>
      <c r="F11914" s="65">
        <v>250879</v>
      </c>
      <c r="G11914" s="65" t="s">
        <v>30</v>
      </c>
      <c r="H11914" s="67">
        <v>1</v>
      </c>
      <c r="I11914" s="69" t="s">
        <v>1591</v>
      </c>
      <c r="J11914" s="63">
        <f t="shared" si="46"/>
        <v>45048</v>
      </c>
      <c r="K11914" s="64">
        <f>IF(ISBLANK(J11914),,H11914*INDEX(Inputs!G:G,MATCH(F11914,Inputs!E:E,0)))</f>
        <v>699</v>
      </c>
      <c r="L11914" s="65" t="str">
        <f>IF(ISBLANK(J11914),,INDEX(Inputs!D:D,MATCH(F11914,Inputs!E:E,0)))</f>
        <v>597BK Evo Fox Falcon X85 Extra Large Speed Mouse Pad</v>
      </c>
      <c r="M11914" s="65" t="str">
        <f>IF(ISBLANK(#REF!),,IF(B11914="Online","Online",IF(LEFT(B11914,1)="E","Online","Offline")))</f>
        <v>Offline</v>
      </c>
      <c r="N11914" s="64">
        <f>IF(ISBLANK(M11914),,H11914*INDEX(Inputs!F:F,MATCH(F11914,Inputs!E:E,0)))</f>
        <v>1199</v>
      </c>
      <c r="O11914" s="65"/>
    </row>
    <row r="11915" ht="15.75" customHeight="1" spans="1:15">
      <c r="A11915" s="65" t="s">
        <v>327</v>
      </c>
      <c r="B11915" s="66" t="s">
        <v>74</v>
      </c>
      <c r="C11915" s="65" t="s">
        <v>688</v>
      </c>
      <c r="D11915" s="66" t="s">
        <v>370</v>
      </c>
      <c r="E11915" s="66" t="s">
        <v>410</v>
      </c>
      <c r="F11915" s="65">
        <v>250876</v>
      </c>
      <c r="G11915" s="65" t="s">
        <v>26</v>
      </c>
      <c r="H11915" s="67">
        <v>1</v>
      </c>
      <c r="I11915" s="69" t="s">
        <v>1591</v>
      </c>
      <c r="J11915" s="63">
        <f t="shared" si="46"/>
        <v>45048</v>
      </c>
      <c r="K11915" s="64">
        <f>IF(ISBLANK(J11915),,H11915*INDEX(Inputs!G:G,MATCH(F11915,Inputs!E:E,0)))</f>
        <v>1399</v>
      </c>
      <c r="L11915" s="65" t="str">
        <f>IF(ISBLANK(J11915),,INDEX(Inputs!D:D,MATCH(F11915,Inputs!E:E,0)))</f>
        <v>649BK EvoFox Typhoon Laptop Cooling Pad</v>
      </c>
      <c r="M11915" s="65" t="str">
        <f>IF(ISBLANK(#REF!),,IF(B11915="Online","Online",IF(LEFT(B11915,1)="E","Online","Offline")))</f>
        <v>Offline</v>
      </c>
      <c r="N11915" s="64">
        <f>IF(ISBLANK(M11915),,H11915*INDEX(Inputs!F:F,MATCH(F11915,Inputs!E:E,0)))</f>
        <v>1999</v>
      </c>
      <c r="O11915" s="65"/>
    </row>
    <row r="11916" ht="15.75" customHeight="1" spans="1:15">
      <c r="A11916" s="65" t="s">
        <v>327</v>
      </c>
      <c r="B11916" s="66" t="s">
        <v>85</v>
      </c>
      <c r="C11916" s="65" t="s">
        <v>736</v>
      </c>
      <c r="D11916" s="66" t="s">
        <v>370</v>
      </c>
      <c r="E11916" s="66" t="s">
        <v>410</v>
      </c>
      <c r="F11916" s="65">
        <v>250876</v>
      </c>
      <c r="G11916" s="65" t="s">
        <v>26</v>
      </c>
      <c r="H11916" s="67">
        <v>1</v>
      </c>
      <c r="I11916" s="69" t="s">
        <v>1591</v>
      </c>
      <c r="J11916" s="63">
        <f t="shared" si="46"/>
        <v>45048</v>
      </c>
      <c r="K11916" s="64">
        <f>IF(ISBLANK(J11916),,H11916*INDEX(Inputs!G:G,MATCH(F11916,Inputs!E:E,0)))</f>
        <v>1399</v>
      </c>
      <c r="L11916" s="65" t="str">
        <f>IF(ISBLANK(J11916),,INDEX(Inputs!D:D,MATCH(F11916,Inputs!E:E,0)))</f>
        <v>649BK EvoFox Typhoon Laptop Cooling Pad</v>
      </c>
      <c r="M11916" s="65" t="str">
        <f>IF(ISBLANK(#REF!),,IF(B11916="Online","Online",IF(LEFT(B11916,1)="E","Online","Offline")))</f>
        <v>Offline</v>
      </c>
      <c r="N11916" s="64">
        <f>IF(ISBLANK(M11916),,H11916*INDEX(Inputs!F:F,MATCH(F11916,Inputs!E:E,0)))</f>
        <v>1999</v>
      </c>
      <c r="O11916" s="65"/>
    </row>
    <row r="11917" ht="15.75" customHeight="1" spans="1:15">
      <c r="A11917" s="65" t="s">
        <v>1406</v>
      </c>
      <c r="B11917" s="66" t="s">
        <v>216</v>
      </c>
      <c r="C11917" s="65" t="s">
        <v>1270</v>
      </c>
      <c r="D11917" s="66" t="s">
        <v>370</v>
      </c>
      <c r="E11917" s="66" t="s">
        <v>410</v>
      </c>
      <c r="F11917" s="65">
        <v>250876</v>
      </c>
      <c r="G11917" s="65" t="s">
        <v>26</v>
      </c>
      <c r="H11917" s="67">
        <v>1</v>
      </c>
      <c r="I11917" s="69" t="s">
        <v>1591</v>
      </c>
      <c r="J11917" s="63">
        <f t="shared" si="46"/>
        <v>45048</v>
      </c>
      <c r="K11917" s="64">
        <f>IF(ISBLANK(J11917),,H11917*INDEX(Inputs!G:G,MATCH(F11917,Inputs!E:E,0)))</f>
        <v>1399</v>
      </c>
      <c r="L11917" s="65" t="str">
        <f>IF(ISBLANK(J11917),,INDEX(Inputs!D:D,MATCH(F11917,Inputs!E:E,0)))</f>
        <v>649BK EvoFox Typhoon Laptop Cooling Pad</v>
      </c>
      <c r="M11917" s="65" t="str">
        <f>IF(ISBLANK(#REF!),,IF(B11917="Online","Online",IF(LEFT(B11917,1)="E","Online","Offline")))</f>
        <v>Offline</v>
      </c>
      <c r="N11917" s="64">
        <f>IF(ISBLANK(M11917),,H11917*INDEX(Inputs!F:F,MATCH(F11917,Inputs!E:E,0)))</f>
        <v>1999</v>
      </c>
      <c r="O11917" s="65"/>
    </row>
    <row r="11918" ht="15.75" customHeight="1" spans="1:15">
      <c r="A11918" s="65" t="s">
        <v>407</v>
      </c>
      <c r="B11918" s="66" t="s">
        <v>765</v>
      </c>
      <c r="C11918" s="65" t="s">
        <v>765</v>
      </c>
      <c r="D11918" s="66" t="s">
        <v>370</v>
      </c>
      <c r="E11918" s="66" t="s">
        <v>410</v>
      </c>
      <c r="F11918" s="65">
        <v>250423</v>
      </c>
      <c r="G11918" s="65" t="s">
        <v>11</v>
      </c>
      <c r="H11918" s="67">
        <v>1</v>
      </c>
      <c r="I11918" s="69" t="s">
        <v>1591</v>
      </c>
      <c r="J11918" s="63">
        <f t="shared" si="46"/>
        <v>45048</v>
      </c>
      <c r="K11918" s="64">
        <f>IF(ISBLANK(J11918),,H11918*INDEX(Inputs!G:G,MATCH(F11918,Inputs!E:E,0)))</f>
        <v>759</v>
      </c>
      <c r="L11918" s="65" t="str">
        <f>IF(ISBLANK(J11918),,INDEX(Inputs!D:D,MATCH(F11918,Inputs!E:E,0)))</f>
        <v>650GR Ergo View Laptop Stand-Grey</v>
      </c>
      <c r="M11918" s="65" t="str">
        <f>IF(ISBLANK(#REF!),,IF(B11918="Online","Online",IF(LEFT(B11918,1)="E","Online","Offline")))</f>
        <v>Online</v>
      </c>
      <c r="N11918" s="64">
        <f>IF(ISBLANK(M11918),,H11918*INDEX(Inputs!F:F,MATCH(F11918,Inputs!E:E,0)))</f>
        <v>899</v>
      </c>
      <c r="O11918" s="65"/>
    </row>
    <row r="11919" ht="15.75" customHeight="1" spans="1:15">
      <c r="A11919" s="65" t="s">
        <v>623</v>
      </c>
      <c r="B11919" s="66" t="s">
        <v>144</v>
      </c>
      <c r="C11919" s="65" t="s">
        <v>660</v>
      </c>
      <c r="D11919" s="66" t="s">
        <v>414</v>
      </c>
      <c r="E11919" s="66" t="s">
        <v>415</v>
      </c>
      <c r="F11919" s="65">
        <v>250424</v>
      </c>
      <c r="G11919" s="65" t="s">
        <v>15</v>
      </c>
      <c r="H11919" s="67">
        <v>1</v>
      </c>
      <c r="I11919" s="69" t="s">
        <v>1591</v>
      </c>
      <c r="J11919" s="63">
        <f t="shared" si="46"/>
        <v>45048</v>
      </c>
      <c r="K11919" s="64">
        <f>IF(ISBLANK(J11919),,H11919*INDEX(Inputs!G:G,MATCH(F11919,Inputs!E:E,0)))</f>
        <v>999</v>
      </c>
      <c r="L11919" s="65" t="str">
        <f>IF(ISBLANK(J11919),,INDEX(Inputs!D:D,MATCH(F11919,Inputs!E:E,0)))</f>
        <v>419V2 PRIMUS Wireless Desktop V2</v>
      </c>
      <c r="M11919" s="65" t="str">
        <f>IF(ISBLANK(#REF!),,IF(B11919="Online","Online",IF(LEFT(B11919,1)="E","Online","Offline")))</f>
        <v>Offline</v>
      </c>
      <c r="N11919" s="64">
        <f>IF(ISBLANK(M11919),,H11919*INDEX(Inputs!F:F,MATCH(F11919,Inputs!E:E,0)))</f>
        <v>1199</v>
      </c>
      <c r="O11919" s="65"/>
    </row>
    <row r="11920" ht="15.75" customHeight="1" spans="1:15">
      <c r="A11920" s="65"/>
      <c r="B11920" s="66" t="s">
        <v>765</v>
      </c>
      <c r="C11920" s="65" t="s">
        <v>765</v>
      </c>
      <c r="D11920" s="66" t="s">
        <v>414</v>
      </c>
      <c r="E11920" s="66" t="s">
        <v>415</v>
      </c>
      <c r="F11920" s="65">
        <v>250424</v>
      </c>
      <c r="G11920" s="65" t="s">
        <v>15</v>
      </c>
      <c r="H11920" s="67">
        <v>1</v>
      </c>
      <c r="I11920" s="69" t="s">
        <v>1591</v>
      </c>
      <c r="J11920" s="63">
        <f t="shared" si="46"/>
        <v>45048</v>
      </c>
      <c r="K11920" s="64">
        <f>IF(ISBLANK(J11920),,H11920*INDEX(Inputs!G:G,MATCH(F11920,Inputs!E:E,0)))</f>
        <v>999</v>
      </c>
      <c r="L11920" s="65" t="str">
        <f>IF(ISBLANK(J11920),,INDEX(Inputs!D:D,MATCH(F11920,Inputs!E:E,0)))</f>
        <v>419V2 PRIMUS Wireless Desktop V2</v>
      </c>
      <c r="M11920" s="65" t="str">
        <f>IF(ISBLANK(#REF!),,IF(B11920="Online","Online",IF(LEFT(B11920,1)="E","Online","Offline")))</f>
        <v>Online</v>
      </c>
      <c r="N11920" s="64">
        <f>IF(ISBLANK(M11920),,H11920*INDEX(Inputs!F:F,MATCH(F11920,Inputs!E:E,0)))</f>
        <v>1199</v>
      </c>
      <c r="O11920" s="65"/>
    </row>
    <row r="11921" ht="15.75" customHeight="1" spans="1:15">
      <c r="A11921" s="65" t="s">
        <v>485</v>
      </c>
      <c r="B11921" s="66" t="s">
        <v>184</v>
      </c>
      <c r="C11921" s="65" t="s">
        <v>612</v>
      </c>
      <c r="D11921" s="66" t="s">
        <v>370</v>
      </c>
      <c r="E11921" s="66" t="s">
        <v>880</v>
      </c>
      <c r="F11921" s="65">
        <v>256480</v>
      </c>
      <c r="G11921" s="65" t="s">
        <v>25</v>
      </c>
      <c r="H11921" s="67">
        <v>-1</v>
      </c>
      <c r="I11921" s="69" t="s">
        <v>1591</v>
      </c>
      <c r="J11921" s="63">
        <f t="shared" si="46"/>
        <v>45048</v>
      </c>
      <c r="K11921" s="64">
        <f>IF(ISBLANK(J11921),,H11921*INDEX(Inputs!G:G,MATCH(F11921,Inputs!E:E,0)))</f>
        <v>-3000</v>
      </c>
      <c r="L11921" s="65" t="str">
        <f>IF(ISBLANK(J11921),,INDEX(Inputs!D:D,MATCH(F11921,Inputs!E:E,0)))</f>
        <v>998PP EvoFox Prime Gaming Bundle (422,423,658,597)</v>
      </c>
      <c r="M11921" s="65" t="str">
        <f>IF(ISBLANK(#REF!),,IF(B11921="Online","Online",IF(LEFT(B11921,1)="E","Online","Offline")))</f>
        <v>Offline</v>
      </c>
      <c r="N11921" s="64">
        <f>IF(ISBLANK(M11921),,H11921*INDEX(Inputs!F:F,MATCH(F11921,Inputs!E:E,0)))</f>
        <v>-5496</v>
      </c>
      <c r="O11921" s="65"/>
    </row>
    <row r="11922" ht="15.75" customHeight="1" spans="1:15">
      <c r="A11922" s="65" t="s">
        <v>750</v>
      </c>
      <c r="B11922" s="66" t="s">
        <v>765</v>
      </c>
      <c r="C11922" s="65" t="s">
        <v>765</v>
      </c>
      <c r="D11922" s="66" t="s">
        <v>414</v>
      </c>
      <c r="E11922" s="66" t="s">
        <v>415</v>
      </c>
      <c r="F11922" s="65">
        <v>260090</v>
      </c>
      <c r="G11922" s="65" t="s">
        <v>17</v>
      </c>
      <c r="H11922" s="67">
        <v>1</v>
      </c>
      <c r="I11922" s="69" t="s">
        <v>1592</v>
      </c>
      <c r="J11922" s="63">
        <f t="shared" si="46"/>
        <v>45049</v>
      </c>
      <c r="K11922" s="64">
        <f>IF(ISBLANK(J11922),,H11922*INDEX(Inputs!G:G,MATCH(F11922,Inputs!E:E,0)))</f>
        <v>729</v>
      </c>
      <c r="L11922" s="65" t="str">
        <f>IF(ISBLANK(J11922),,INDEX(Inputs!D:D,MATCH(F11922,Inputs!E:E,0)))</f>
        <v>400PP Xcite Neo Keyboard &amp; Mouse USB</v>
      </c>
      <c r="M11922" s="65" t="str">
        <f>IF(ISBLANK(#REF!),,IF(B11922="Online","Online",IF(LEFT(B11922,1)="E","Online","Offline")))</f>
        <v>Online</v>
      </c>
      <c r="N11922" s="64">
        <f>IF(ISBLANK(M11922),,H11922*INDEX(Inputs!F:F,MATCH(F11922,Inputs!E:E,0)))</f>
        <v>899</v>
      </c>
      <c r="O11922" s="65"/>
    </row>
    <row r="11923" ht="15.75" customHeight="1" spans="1:15">
      <c r="A11923" s="65" t="s">
        <v>447</v>
      </c>
      <c r="B11923" s="66" t="s">
        <v>608</v>
      </c>
      <c r="C11923" s="65" t="s">
        <v>609</v>
      </c>
      <c r="D11923" s="66" t="s">
        <v>370</v>
      </c>
      <c r="E11923" s="66" t="s">
        <v>371</v>
      </c>
      <c r="F11923" s="65">
        <v>250417</v>
      </c>
      <c r="G11923" s="65" t="s">
        <v>39</v>
      </c>
      <c r="H11923" s="67">
        <v>1</v>
      </c>
      <c r="I11923" s="69" t="s">
        <v>1592</v>
      </c>
      <c r="J11923" s="63">
        <f t="shared" si="46"/>
        <v>45049</v>
      </c>
      <c r="K11923" s="64">
        <f>IF(ISBLANK(J11923),,H11923*INDEX(Inputs!G:G,MATCH(F11923,Inputs!E:E,0)))</f>
        <v>929</v>
      </c>
      <c r="L11923" s="65" t="str">
        <f>IF(ISBLANK(J11923),,INDEX(Inputs!D:D,MATCH(F11923,Inputs!E:E,0)))</f>
        <v>416PP Super Speed Hub 4 Port USB 3.0</v>
      </c>
      <c r="M11923" s="65" t="str">
        <f>IF(ISBLANK(#REF!),,IF(B11923="Online","Online",IF(LEFT(B11923,1)="E","Online","Offline")))</f>
        <v>Offline</v>
      </c>
      <c r="N11923" s="64">
        <f>IF(ISBLANK(M11923),,H11923*INDEX(Inputs!F:F,MATCH(F11923,Inputs!E:E,0)))</f>
        <v>1499</v>
      </c>
      <c r="O11923" s="65"/>
    </row>
    <row r="11924" ht="15.75" customHeight="1" spans="1:15">
      <c r="A11924" s="65" t="s">
        <v>402</v>
      </c>
      <c r="B11924" s="66" t="s">
        <v>765</v>
      </c>
      <c r="C11924" s="65" t="s">
        <v>765</v>
      </c>
      <c r="D11924" s="66" t="s">
        <v>414</v>
      </c>
      <c r="E11924" s="66" t="s">
        <v>415</v>
      </c>
      <c r="F11924" s="65">
        <v>250875</v>
      </c>
      <c r="G11924" s="65" t="s">
        <v>103</v>
      </c>
      <c r="H11924" s="67">
        <v>1</v>
      </c>
      <c r="I11924" s="69" t="s">
        <v>1592</v>
      </c>
      <c r="J11924" s="63">
        <f t="shared" si="46"/>
        <v>45049</v>
      </c>
      <c r="K11924" s="64">
        <f>IF(ISBLANK(J11924),,H11924*INDEX(Inputs!G:G,MATCH(F11924,Inputs!E:E,0)))</f>
        <v>1099</v>
      </c>
      <c r="L11924" s="65" t="str">
        <f>IF(ISBLANK(J11924),,INDEX(Inputs!D:D,MATCH(F11924,Inputs!E:E,0)))</f>
        <v>433BK EvoFox WarHammer Gaming Keyboard (USB)</v>
      </c>
      <c r="M11924" s="65" t="str">
        <f>IF(ISBLANK(#REF!),,IF(B11924="Online","Online",IF(LEFT(B11924,1)="E","Online","Offline")))</f>
        <v>Online</v>
      </c>
      <c r="N11924" s="64">
        <f>IF(ISBLANK(M11924),,H11924*INDEX(Inputs!F:F,MATCH(F11924,Inputs!E:E,0)))</f>
        <v>1499</v>
      </c>
      <c r="O11924" s="65"/>
    </row>
    <row r="11925" ht="15.75" customHeight="1" spans="1:15">
      <c r="A11925" s="65" t="s">
        <v>327</v>
      </c>
      <c r="B11925" s="66" t="s">
        <v>65</v>
      </c>
      <c r="C11925" s="65" t="s">
        <v>568</v>
      </c>
      <c r="D11925" s="66" t="s">
        <v>370</v>
      </c>
      <c r="E11925" s="66" t="s">
        <v>410</v>
      </c>
      <c r="F11925" s="65">
        <v>250877</v>
      </c>
      <c r="G11925" s="65" t="s">
        <v>22</v>
      </c>
      <c r="H11925" s="67">
        <v>2</v>
      </c>
      <c r="I11925" s="69" t="s">
        <v>1592</v>
      </c>
      <c r="J11925" s="63">
        <f t="shared" si="46"/>
        <v>45049</v>
      </c>
      <c r="K11925" s="64">
        <f>IF(ISBLANK(J11925),,H11925*INDEX(Inputs!G:G,MATCH(F11925,Inputs!E:E,0)))</f>
        <v>698</v>
      </c>
      <c r="L11925" s="65" t="str">
        <f>IF(ISBLANK(J11925),,INDEX(Inputs!D:D,MATCH(F11925,Inputs!E:E,0)))</f>
        <v>595BK Evo Fox Falcon X35 Medium Speed Mouse Pad</v>
      </c>
      <c r="M11925" s="65" t="str">
        <f>IF(ISBLANK(#REF!),,IF(B11925="Online","Online",IF(LEFT(B11925,1)="E","Online","Offline")))</f>
        <v>Offline</v>
      </c>
      <c r="N11925" s="64">
        <f>IF(ISBLANK(M11925),,H11925*INDEX(Inputs!F:F,MATCH(F11925,Inputs!E:E,0)))</f>
        <v>1398</v>
      </c>
      <c r="O11925" s="65"/>
    </row>
    <row r="11926" ht="15.75" customHeight="1" spans="1:15">
      <c r="A11926" s="65" t="s">
        <v>353</v>
      </c>
      <c r="B11926" s="66" t="s">
        <v>76</v>
      </c>
      <c r="C11926" s="65" t="s">
        <v>379</v>
      </c>
      <c r="D11926" s="66" t="s">
        <v>370</v>
      </c>
      <c r="E11926" s="66" t="s">
        <v>410</v>
      </c>
      <c r="F11926" s="65">
        <v>250877</v>
      </c>
      <c r="G11926" s="65" t="s">
        <v>22</v>
      </c>
      <c r="H11926" s="67">
        <v>1</v>
      </c>
      <c r="I11926" s="69" t="s">
        <v>1592</v>
      </c>
      <c r="J11926" s="63">
        <f t="shared" si="46"/>
        <v>45049</v>
      </c>
      <c r="K11926" s="64">
        <f>IF(ISBLANK(J11926),,H11926*INDEX(Inputs!G:G,MATCH(F11926,Inputs!E:E,0)))</f>
        <v>349</v>
      </c>
      <c r="L11926" s="65" t="str">
        <f>IF(ISBLANK(J11926),,INDEX(Inputs!D:D,MATCH(F11926,Inputs!E:E,0)))</f>
        <v>595BK Evo Fox Falcon X35 Medium Speed Mouse Pad</v>
      </c>
      <c r="M11926" s="65" t="str">
        <f>IF(ISBLANK(#REF!),,IF(B11926="Online","Online",IF(LEFT(B11926,1)="E","Online","Offline")))</f>
        <v>Offline</v>
      </c>
      <c r="N11926" s="64">
        <f>IF(ISBLANK(M11926),,H11926*INDEX(Inputs!F:F,MATCH(F11926,Inputs!E:E,0)))</f>
        <v>699</v>
      </c>
      <c r="O11926" s="65"/>
    </row>
    <row r="11927" ht="15.75" customHeight="1" spans="1:15">
      <c r="A11927" s="65" t="s">
        <v>739</v>
      </c>
      <c r="B11927" s="66" t="s">
        <v>740</v>
      </c>
      <c r="C11927" s="65" t="s">
        <v>741</v>
      </c>
      <c r="D11927" s="66" t="s">
        <v>370</v>
      </c>
      <c r="E11927" s="66" t="s">
        <v>410</v>
      </c>
      <c r="F11927" s="65">
        <v>250877</v>
      </c>
      <c r="G11927" s="65" t="s">
        <v>22</v>
      </c>
      <c r="H11927" s="67">
        <v>1</v>
      </c>
      <c r="I11927" s="69" t="s">
        <v>1592</v>
      </c>
      <c r="J11927" s="63">
        <f t="shared" si="46"/>
        <v>45049</v>
      </c>
      <c r="K11927" s="64">
        <f>IF(ISBLANK(J11927),,H11927*INDEX(Inputs!G:G,MATCH(F11927,Inputs!E:E,0)))</f>
        <v>349</v>
      </c>
      <c r="L11927" s="65" t="str">
        <f>IF(ISBLANK(J11927),,INDEX(Inputs!D:D,MATCH(F11927,Inputs!E:E,0)))</f>
        <v>595BK Evo Fox Falcon X35 Medium Speed Mouse Pad</v>
      </c>
      <c r="M11927" s="65" t="str">
        <f>IF(ISBLANK(#REF!),,IF(B11927="Online","Online",IF(LEFT(B11927,1)="E","Online","Offline")))</f>
        <v>Offline</v>
      </c>
      <c r="N11927" s="64">
        <f>IF(ISBLANK(M11927),,H11927*INDEX(Inputs!F:F,MATCH(F11927,Inputs!E:E,0)))</f>
        <v>699</v>
      </c>
      <c r="O11927" s="65"/>
    </row>
    <row r="11928" ht="15.75" customHeight="1" spans="1:15">
      <c r="A11928" s="65" t="s">
        <v>952</v>
      </c>
      <c r="B11928" s="66" t="s">
        <v>861</v>
      </c>
      <c r="C11928" s="65" t="s">
        <v>862</v>
      </c>
      <c r="D11928" s="66" t="s">
        <v>370</v>
      </c>
      <c r="E11928" s="66" t="s">
        <v>410</v>
      </c>
      <c r="F11928" s="65">
        <v>250877</v>
      </c>
      <c r="G11928" s="65" t="s">
        <v>22</v>
      </c>
      <c r="H11928" s="67">
        <v>1</v>
      </c>
      <c r="I11928" s="69" t="s">
        <v>1592</v>
      </c>
      <c r="J11928" s="63">
        <f t="shared" si="46"/>
        <v>45049</v>
      </c>
      <c r="K11928" s="64">
        <f>IF(ISBLANK(J11928),,H11928*INDEX(Inputs!G:G,MATCH(F11928,Inputs!E:E,0)))</f>
        <v>349</v>
      </c>
      <c r="L11928" s="65" t="str">
        <f>IF(ISBLANK(J11928),,INDEX(Inputs!D:D,MATCH(F11928,Inputs!E:E,0)))</f>
        <v>595BK Evo Fox Falcon X35 Medium Speed Mouse Pad</v>
      </c>
      <c r="M11928" s="65" t="str">
        <f>IF(ISBLANK(#REF!),,IF(B11928="Online","Online",IF(LEFT(B11928,1)="E","Online","Offline")))</f>
        <v>Offline</v>
      </c>
      <c r="N11928" s="64">
        <f>IF(ISBLANK(M11928),,H11928*INDEX(Inputs!F:F,MATCH(F11928,Inputs!E:E,0)))</f>
        <v>699</v>
      </c>
      <c r="O11928" s="65"/>
    </row>
    <row r="11929" ht="15.75" customHeight="1" spans="1:15">
      <c r="A11929" s="65" t="s">
        <v>341</v>
      </c>
      <c r="B11929" s="66" t="s">
        <v>96</v>
      </c>
      <c r="C11929" s="65" t="s">
        <v>654</v>
      </c>
      <c r="D11929" s="66" t="s">
        <v>370</v>
      </c>
      <c r="E11929" s="66" t="s">
        <v>410</v>
      </c>
      <c r="F11929" s="65">
        <v>250878</v>
      </c>
      <c r="G11929" s="65" t="s">
        <v>24</v>
      </c>
      <c r="H11929" s="67">
        <v>1</v>
      </c>
      <c r="I11929" s="69" t="s">
        <v>1592</v>
      </c>
      <c r="J11929" s="63">
        <f t="shared" si="46"/>
        <v>45049</v>
      </c>
      <c r="K11929" s="64">
        <f>IF(ISBLANK(J11929),,H11929*INDEX(Inputs!G:G,MATCH(F11929,Inputs!E:E,0)))</f>
        <v>999</v>
      </c>
      <c r="L11929" s="65" t="str">
        <f>IF(ISBLANK(J11929),,INDEX(Inputs!D:D,MATCH(F11929,Inputs!E:E,0)))</f>
        <v>596BK Evo Fox Falcon LX35 Medium Speed LED Mouse Pad</v>
      </c>
      <c r="M11929" s="65" t="str">
        <f>IF(ISBLANK(#REF!),,IF(B11929="Online","Online",IF(LEFT(B11929,1)="E","Online","Offline")))</f>
        <v>Offline</v>
      </c>
      <c r="N11929" s="64">
        <f>IF(ISBLANK(M11929),,H11929*INDEX(Inputs!F:F,MATCH(F11929,Inputs!E:E,0)))</f>
        <v>1999</v>
      </c>
      <c r="O11929" s="65"/>
    </row>
    <row r="11930" ht="15.75" customHeight="1" spans="1:15">
      <c r="A11930" s="65" t="s">
        <v>416</v>
      </c>
      <c r="B11930" s="66" t="s">
        <v>251</v>
      </c>
      <c r="C11930" s="65" t="s">
        <v>1217</v>
      </c>
      <c r="D11930" s="66" t="s">
        <v>370</v>
      </c>
      <c r="E11930" s="66" t="s">
        <v>410</v>
      </c>
      <c r="F11930" s="65">
        <v>250879</v>
      </c>
      <c r="G11930" s="65" t="s">
        <v>30</v>
      </c>
      <c r="H11930" s="67">
        <v>1</v>
      </c>
      <c r="I11930" s="69" t="s">
        <v>1592</v>
      </c>
      <c r="J11930" s="63">
        <f t="shared" si="46"/>
        <v>45049</v>
      </c>
      <c r="K11930" s="64">
        <f>IF(ISBLANK(J11930),,H11930*INDEX(Inputs!G:G,MATCH(F11930,Inputs!E:E,0)))</f>
        <v>699</v>
      </c>
      <c r="L11930" s="65" t="str">
        <f>IF(ISBLANK(J11930),,INDEX(Inputs!D:D,MATCH(F11930,Inputs!E:E,0)))</f>
        <v>597BK Evo Fox Falcon X85 Extra Large Speed Mouse Pad</v>
      </c>
      <c r="M11930" s="65" t="str">
        <f>IF(ISBLANK(#REF!),,IF(B11930="Online","Online",IF(LEFT(B11930,1)="E","Online","Offline")))</f>
        <v>Offline</v>
      </c>
      <c r="N11930" s="64">
        <f>IF(ISBLANK(M11930),,H11930*INDEX(Inputs!F:F,MATCH(F11930,Inputs!E:E,0)))</f>
        <v>1199</v>
      </c>
      <c r="O11930" s="65"/>
    </row>
    <row r="11931" ht="15.75" customHeight="1" spans="1:15">
      <c r="A11931" s="65" t="s">
        <v>509</v>
      </c>
      <c r="B11931" s="66" t="s">
        <v>291</v>
      </c>
      <c r="C11931" s="65" t="s">
        <v>1593</v>
      </c>
      <c r="D11931" s="66" t="s">
        <v>370</v>
      </c>
      <c r="E11931" s="66" t="s">
        <v>410</v>
      </c>
      <c r="F11931" s="65">
        <v>250879</v>
      </c>
      <c r="G11931" s="65" t="s">
        <v>30</v>
      </c>
      <c r="H11931" s="67">
        <v>1</v>
      </c>
      <c r="I11931" s="69" t="s">
        <v>1592</v>
      </c>
      <c r="J11931" s="63">
        <f t="shared" si="46"/>
        <v>45049</v>
      </c>
      <c r="K11931" s="64">
        <f>IF(ISBLANK(J11931),,H11931*INDEX(Inputs!G:G,MATCH(F11931,Inputs!E:E,0)))</f>
        <v>699</v>
      </c>
      <c r="L11931" s="65" t="str">
        <f>IF(ISBLANK(J11931),,INDEX(Inputs!D:D,MATCH(F11931,Inputs!E:E,0)))</f>
        <v>597BK Evo Fox Falcon X85 Extra Large Speed Mouse Pad</v>
      </c>
      <c r="M11931" s="65" t="str">
        <f>IF(ISBLANK(#REF!),,IF(B11931="Online","Online",IF(LEFT(B11931,1)="E","Online","Offline")))</f>
        <v>Offline</v>
      </c>
      <c r="N11931" s="64">
        <f>IF(ISBLANK(M11931),,H11931*INDEX(Inputs!F:F,MATCH(F11931,Inputs!E:E,0)))</f>
        <v>1199</v>
      </c>
      <c r="O11931" s="65"/>
    </row>
    <row r="11932" ht="15.75" customHeight="1" spans="1:15">
      <c r="A11932" s="65" t="s">
        <v>739</v>
      </c>
      <c r="B11932" s="66" t="s">
        <v>740</v>
      </c>
      <c r="C11932" s="65" t="s">
        <v>741</v>
      </c>
      <c r="D11932" s="66" t="s">
        <v>370</v>
      </c>
      <c r="E11932" s="66" t="s">
        <v>410</v>
      </c>
      <c r="F11932" s="65">
        <v>250876</v>
      </c>
      <c r="G11932" s="65" t="s">
        <v>26</v>
      </c>
      <c r="H11932" s="67">
        <v>1</v>
      </c>
      <c r="I11932" s="69" t="s">
        <v>1592</v>
      </c>
      <c r="J11932" s="63">
        <f t="shared" si="46"/>
        <v>45049</v>
      </c>
      <c r="K11932" s="64">
        <f>IF(ISBLANK(J11932),,H11932*INDEX(Inputs!G:G,MATCH(F11932,Inputs!E:E,0)))</f>
        <v>1399</v>
      </c>
      <c r="L11932" s="65" t="str">
        <f>IF(ISBLANK(J11932),,INDEX(Inputs!D:D,MATCH(F11932,Inputs!E:E,0)))</f>
        <v>649BK EvoFox Typhoon Laptop Cooling Pad</v>
      </c>
      <c r="M11932" s="65" t="str">
        <f>IF(ISBLANK(#REF!),,IF(B11932="Online","Online",IF(LEFT(B11932,1)="E","Online","Offline")))</f>
        <v>Offline</v>
      </c>
      <c r="N11932" s="64">
        <f>IF(ISBLANK(M11932),,H11932*INDEX(Inputs!F:F,MATCH(F11932,Inputs!E:E,0)))</f>
        <v>1999</v>
      </c>
      <c r="O11932" s="65"/>
    </row>
    <row r="11933" ht="15.75" customHeight="1" spans="1:15">
      <c r="A11933" s="65" t="s">
        <v>1009</v>
      </c>
      <c r="B11933" s="66" t="s">
        <v>278</v>
      </c>
      <c r="C11933" s="65" t="s">
        <v>1572</v>
      </c>
      <c r="D11933" s="66" t="s">
        <v>370</v>
      </c>
      <c r="E11933" s="66" t="s">
        <v>410</v>
      </c>
      <c r="F11933" s="65">
        <v>250876</v>
      </c>
      <c r="G11933" s="65" t="s">
        <v>26</v>
      </c>
      <c r="H11933" s="67">
        <v>1</v>
      </c>
      <c r="I11933" s="69" t="s">
        <v>1592</v>
      </c>
      <c r="J11933" s="63">
        <f t="shared" si="46"/>
        <v>45049</v>
      </c>
      <c r="K11933" s="64">
        <f>IF(ISBLANK(J11933),,H11933*INDEX(Inputs!G:G,MATCH(F11933,Inputs!E:E,0)))</f>
        <v>1399</v>
      </c>
      <c r="L11933" s="65" t="str">
        <f>IF(ISBLANK(J11933),,INDEX(Inputs!D:D,MATCH(F11933,Inputs!E:E,0)))</f>
        <v>649BK EvoFox Typhoon Laptop Cooling Pad</v>
      </c>
      <c r="M11933" s="65" t="str">
        <f>IF(ISBLANK(#REF!),,IF(B11933="Online","Online",IF(LEFT(B11933,1)="E","Online","Offline")))</f>
        <v>Offline</v>
      </c>
      <c r="N11933" s="64">
        <f>IF(ISBLANK(M11933),,H11933*INDEX(Inputs!F:F,MATCH(F11933,Inputs!E:E,0)))</f>
        <v>1999</v>
      </c>
      <c r="O11933" s="65"/>
    </row>
    <row r="11934" ht="15.75" customHeight="1" spans="1:15">
      <c r="A11934" s="65" t="s">
        <v>412</v>
      </c>
      <c r="B11934" s="66" t="s">
        <v>765</v>
      </c>
      <c r="C11934" s="65" t="s">
        <v>765</v>
      </c>
      <c r="D11934" s="66" t="s">
        <v>370</v>
      </c>
      <c r="E11934" s="66" t="s">
        <v>410</v>
      </c>
      <c r="F11934" s="65">
        <v>250876</v>
      </c>
      <c r="G11934" s="65" t="s">
        <v>26</v>
      </c>
      <c r="H11934" s="67">
        <v>1</v>
      </c>
      <c r="I11934" s="69" t="s">
        <v>1592</v>
      </c>
      <c r="J11934" s="63">
        <f t="shared" si="46"/>
        <v>45049</v>
      </c>
      <c r="K11934" s="64">
        <f>IF(ISBLANK(J11934),,H11934*INDEX(Inputs!G:G,MATCH(F11934,Inputs!E:E,0)))</f>
        <v>1399</v>
      </c>
      <c r="L11934" s="65" t="str">
        <f>IF(ISBLANK(J11934),,INDEX(Inputs!D:D,MATCH(F11934,Inputs!E:E,0)))</f>
        <v>649BK EvoFox Typhoon Laptop Cooling Pad</v>
      </c>
      <c r="M11934" s="65" t="str">
        <f>IF(ISBLANK(#REF!),,IF(B11934="Online","Online",IF(LEFT(B11934,1)="E","Online","Offline")))</f>
        <v>Online</v>
      </c>
      <c r="N11934" s="64">
        <f>IF(ISBLANK(M11934),,H11934*INDEX(Inputs!F:F,MATCH(F11934,Inputs!E:E,0)))</f>
        <v>1999</v>
      </c>
      <c r="O11934" s="65"/>
    </row>
    <row r="11935" ht="15.75" customHeight="1" spans="1:15">
      <c r="A11935" s="65" t="s">
        <v>423</v>
      </c>
      <c r="B11935" s="66" t="s">
        <v>125</v>
      </c>
      <c r="C11935" s="65" t="s">
        <v>434</v>
      </c>
      <c r="D11935" s="66" t="s">
        <v>414</v>
      </c>
      <c r="E11935" s="66" t="s">
        <v>428</v>
      </c>
      <c r="F11935" s="65">
        <v>250881</v>
      </c>
      <c r="G11935" s="65" t="s">
        <v>98</v>
      </c>
      <c r="H11935" s="67">
        <v>1</v>
      </c>
      <c r="I11935" s="69" t="s">
        <v>1592</v>
      </c>
      <c r="J11935" s="63">
        <f t="shared" si="46"/>
        <v>45049</v>
      </c>
      <c r="K11935" s="64">
        <f>IF(ISBLANK(J11935),,H11935*INDEX(Inputs!G:G,MATCH(F11935,Inputs!E:E,0)))</f>
        <v>799</v>
      </c>
      <c r="L11935" s="65" t="str">
        <f>IF(ISBLANK(J11935),,INDEX(Inputs!D:D,MATCH(F11935,Inputs!E:E,0)))</f>
        <v>795BK EvoFox Phantom Pro RGB Gaming Mouse USB</v>
      </c>
      <c r="M11935" s="65" t="str">
        <f>IF(ISBLANK(#REF!),,IF(B11935="Online","Online",IF(LEFT(B11935,1)="E","Online","Offline")))</f>
        <v>Offline</v>
      </c>
      <c r="N11935" s="64">
        <f>IF(ISBLANK(M11935),,H11935*INDEX(Inputs!F:F,MATCH(F11935,Inputs!E:E,0)))</f>
        <v>1099</v>
      </c>
      <c r="O11935" s="65"/>
    </row>
    <row r="11936" ht="15.75" customHeight="1" spans="1:15">
      <c r="A11936" s="65" t="s">
        <v>407</v>
      </c>
      <c r="B11936" s="66" t="s">
        <v>543</v>
      </c>
      <c r="C11936" s="65" t="s">
        <v>544</v>
      </c>
      <c r="D11936" s="66" t="s">
        <v>414</v>
      </c>
      <c r="E11936" s="66" t="s">
        <v>415</v>
      </c>
      <c r="F11936" s="65">
        <v>260090</v>
      </c>
      <c r="G11936" s="65" t="s">
        <v>17</v>
      </c>
      <c r="H11936" s="67">
        <v>1</v>
      </c>
      <c r="I11936" s="69" t="s">
        <v>1594</v>
      </c>
      <c r="J11936" s="63">
        <f t="shared" si="46"/>
        <v>45050</v>
      </c>
      <c r="K11936" s="64">
        <f>IF(ISBLANK(J11936),,H11936*INDEX(Inputs!G:G,MATCH(F11936,Inputs!E:E,0)))</f>
        <v>729</v>
      </c>
      <c r="L11936" s="65" t="str">
        <f>IF(ISBLANK(J11936),,INDEX(Inputs!D:D,MATCH(F11936,Inputs!E:E,0)))</f>
        <v>400PP Xcite Neo Keyboard &amp; Mouse USB</v>
      </c>
      <c r="M11936" s="65" t="str">
        <f>IF(ISBLANK(#REF!),,IF(B11936="Online","Online",IF(LEFT(B11936,1)="E","Online","Offline")))</f>
        <v>Offline</v>
      </c>
      <c r="N11936" s="64">
        <f>IF(ISBLANK(M11936),,H11936*INDEX(Inputs!F:F,MATCH(F11936,Inputs!E:E,0)))</f>
        <v>899</v>
      </c>
      <c r="O11936" s="65"/>
    </row>
    <row r="11937" ht="15.75" customHeight="1" spans="1:15">
      <c r="A11937" s="65" t="s">
        <v>373</v>
      </c>
      <c r="B11937" s="66" t="s">
        <v>158</v>
      </c>
      <c r="C11937" s="65" t="s">
        <v>535</v>
      </c>
      <c r="D11937" s="66" t="s">
        <v>414</v>
      </c>
      <c r="E11937" s="66" t="s">
        <v>415</v>
      </c>
      <c r="F11937" s="65">
        <v>250874</v>
      </c>
      <c r="G11937" s="65" t="s">
        <v>13</v>
      </c>
      <c r="H11937" s="67">
        <v>1</v>
      </c>
      <c r="I11937" s="69" t="s">
        <v>1594</v>
      </c>
      <c r="J11937" s="63">
        <f t="shared" si="46"/>
        <v>45050</v>
      </c>
      <c r="K11937" s="64">
        <f>IF(ISBLANK(J11937),,H11937*INDEX(Inputs!G:G,MATCH(F11937,Inputs!E:E,0)))</f>
        <v>1349</v>
      </c>
      <c r="L11937" s="65" t="str">
        <f>IF(ISBLANK(J11937),,INDEX(Inputs!D:D,MATCH(F11937,Inputs!E:E,0)))</f>
        <v>432BK EvoFox X-Team Gaming Keyboard &amp; Mouse (USB)</v>
      </c>
      <c r="M11937" s="65" t="str">
        <f>IF(ISBLANK(#REF!),,IF(B11937="Online","Online",IF(LEFT(B11937,1)="E","Online","Offline")))</f>
        <v>Offline</v>
      </c>
      <c r="N11937" s="64">
        <f>IF(ISBLANK(M11937),,H11937*INDEX(Inputs!F:F,MATCH(F11937,Inputs!E:E,0)))</f>
        <v>1899</v>
      </c>
      <c r="O11937" s="65"/>
    </row>
    <row r="11938" ht="15.75" customHeight="1" spans="1:15">
      <c r="A11938" s="65" t="s">
        <v>338</v>
      </c>
      <c r="B11938" s="66" t="s">
        <v>1426</v>
      </c>
      <c r="C11938" s="65" t="s">
        <v>1427</v>
      </c>
      <c r="D11938" s="66" t="s">
        <v>414</v>
      </c>
      <c r="E11938" s="66" t="s">
        <v>415</v>
      </c>
      <c r="F11938" s="65">
        <v>250874</v>
      </c>
      <c r="G11938" s="65" t="s">
        <v>13</v>
      </c>
      <c r="H11938" s="67">
        <v>1</v>
      </c>
      <c r="I11938" s="69" t="s">
        <v>1594</v>
      </c>
      <c r="J11938" s="63">
        <f t="shared" si="46"/>
        <v>45050</v>
      </c>
      <c r="K11938" s="64">
        <f>IF(ISBLANK(J11938),,H11938*INDEX(Inputs!G:G,MATCH(F11938,Inputs!E:E,0)))</f>
        <v>1349</v>
      </c>
      <c r="L11938" s="65" t="str">
        <f>IF(ISBLANK(J11938),,INDEX(Inputs!D:D,MATCH(F11938,Inputs!E:E,0)))</f>
        <v>432BK EvoFox X-Team Gaming Keyboard &amp; Mouse (USB)</v>
      </c>
      <c r="M11938" s="65" t="str">
        <f>IF(ISBLANK(#REF!),,IF(B11938="Online","Online",IF(LEFT(B11938,1)="E","Online","Offline")))</f>
        <v>Offline</v>
      </c>
      <c r="N11938" s="64">
        <f>IF(ISBLANK(M11938),,H11938*INDEX(Inputs!F:F,MATCH(F11938,Inputs!E:E,0)))</f>
        <v>1899</v>
      </c>
      <c r="O11938" s="65"/>
    </row>
    <row r="11939" ht="15.75" customHeight="1" spans="1:15">
      <c r="A11939" s="65" t="s">
        <v>1198</v>
      </c>
      <c r="B11939" s="66" t="s">
        <v>265</v>
      </c>
      <c r="C11939" s="65" t="s">
        <v>1199</v>
      </c>
      <c r="D11939" s="66" t="s">
        <v>370</v>
      </c>
      <c r="E11939" s="66" t="s">
        <v>371</v>
      </c>
      <c r="F11939" s="65">
        <v>260085</v>
      </c>
      <c r="G11939" s="65" t="s">
        <v>32</v>
      </c>
      <c r="H11939" s="67">
        <v>1</v>
      </c>
      <c r="I11939" s="69" t="s">
        <v>1594</v>
      </c>
      <c r="J11939" s="63">
        <f t="shared" si="46"/>
        <v>45050</v>
      </c>
      <c r="K11939" s="64">
        <f>IF(ISBLANK(J11939),,H11939*INDEX(Inputs!G:G,MATCH(F11939,Inputs!E:E,0)))</f>
        <v>1059</v>
      </c>
      <c r="L11939" s="65" t="str">
        <f>IF(ISBLANK(J11939),,INDEX(Inputs!D:D,MATCH(F11939,Inputs!E:E,0)))</f>
        <v>435BK Type-C 4 Port USB 3.0 Hub Pro</v>
      </c>
      <c r="M11939" s="65" t="str">
        <f>IF(ISBLANK(#REF!),,IF(B11939="Online","Online",IF(LEFT(B11939,1)="E","Online","Offline")))</f>
        <v>Offline</v>
      </c>
      <c r="N11939" s="64">
        <f>IF(ISBLANK(M11939),,H11939*INDEX(Inputs!F:F,MATCH(F11939,Inputs!E:E,0)))</f>
        <v>1599</v>
      </c>
      <c r="O11939" s="65"/>
    </row>
    <row r="11940" ht="15.75" customHeight="1" spans="1:15">
      <c r="A11940" s="65" t="s">
        <v>353</v>
      </c>
      <c r="B11940" s="66" t="s">
        <v>76</v>
      </c>
      <c r="C11940" s="65" t="s">
        <v>379</v>
      </c>
      <c r="D11940" s="66" t="s">
        <v>370</v>
      </c>
      <c r="E11940" s="66" t="s">
        <v>410</v>
      </c>
      <c r="F11940" s="65">
        <v>250877</v>
      </c>
      <c r="G11940" s="65" t="s">
        <v>22</v>
      </c>
      <c r="H11940" s="67">
        <v>1</v>
      </c>
      <c r="I11940" s="69" t="s">
        <v>1594</v>
      </c>
      <c r="J11940" s="63">
        <f t="shared" si="46"/>
        <v>45050</v>
      </c>
      <c r="K11940" s="64">
        <f>IF(ISBLANK(J11940),,H11940*INDEX(Inputs!G:G,MATCH(F11940,Inputs!E:E,0)))</f>
        <v>349</v>
      </c>
      <c r="L11940" s="65" t="str">
        <f>IF(ISBLANK(J11940),,INDEX(Inputs!D:D,MATCH(F11940,Inputs!E:E,0)))</f>
        <v>595BK Evo Fox Falcon X35 Medium Speed Mouse Pad</v>
      </c>
      <c r="M11940" s="65" t="str">
        <f>IF(ISBLANK(#REF!),,IF(B11940="Online","Online",IF(LEFT(B11940,1)="E","Online","Offline")))</f>
        <v>Offline</v>
      </c>
      <c r="N11940" s="64">
        <f>IF(ISBLANK(M11940),,H11940*INDEX(Inputs!F:F,MATCH(F11940,Inputs!E:E,0)))</f>
        <v>699</v>
      </c>
      <c r="O11940" s="65"/>
    </row>
    <row r="11941" ht="15.75" customHeight="1" spans="1:15">
      <c r="A11941" s="65" t="s">
        <v>327</v>
      </c>
      <c r="B11941" s="66" t="s">
        <v>63</v>
      </c>
      <c r="C11941" s="65" t="s">
        <v>527</v>
      </c>
      <c r="D11941" s="66" t="s">
        <v>370</v>
      </c>
      <c r="E11941" s="66" t="s">
        <v>410</v>
      </c>
      <c r="F11941" s="65">
        <v>250879</v>
      </c>
      <c r="G11941" s="65" t="s">
        <v>30</v>
      </c>
      <c r="H11941" s="67">
        <v>1</v>
      </c>
      <c r="I11941" s="69" t="s">
        <v>1594</v>
      </c>
      <c r="J11941" s="63">
        <f t="shared" si="46"/>
        <v>45050</v>
      </c>
      <c r="K11941" s="64">
        <f>IF(ISBLANK(J11941),,H11941*INDEX(Inputs!G:G,MATCH(F11941,Inputs!E:E,0)))</f>
        <v>699</v>
      </c>
      <c r="L11941" s="65" t="str">
        <f>IF(ISBLANK(J11941),,INDEX(Inputs!D:D,MATCH(F11941,Inputs!E:E,0)))</f>
        <v>597BK Evo Fox Falcon X85 Extra Large Speed Mouse Pad</v>
      </c>
      <c r="M11941" s="65" t="str">
        <f>IF(ISBLANK(#REF!),,IF(B11941="Online","Online",IF(LEFT(B11941,1)="E","Online","Offline")))</f>
        <v>Offline</v>
      </c>
      <c r="N11941" s="64">
        <f>IF(ISBLANK(M11941),,H11941*INDEX(Inputs!F:F,MATCH(F11941,Inputs!E:E,0)))</f>
        <v>1199</v>
      </c>
      <c r="O11941" s="65"/>
    </row>
    <row r="11942" ht="15.75" customHeight="1" spans="1:15">
      <c r="A11942" s="65" t="s">
        <v>338</v>
      </c>
      <c r="B11942" s="66" t="s">
        <v>384</v>
      </c>
      <c r="C11942" s="65" t="s">
        <v>385</v>
      </c>
      <c r="D11942" s="66" t="s">
        <v>370</v>
      </c>
      <c r="E11942" s="66" t="s">
        <v>410</v>
      </c>
      <c r="F11942" s="65">
        <v>250879</v>
      </c>
      <c r="G11942" s="65" t="s">
        <v>30</v>
      </c>
      <c r="H11942" s="67">
        <v>1</v>
      </c>
      <c r="I11942" s="69" t="s">
        <v>1594</v>
      </c>
      <c r="J11942" s="63">
        <f t="shared" si="46"/>
        <v>45050</v>
      </c>
      <c r="K11942" s="64">
        <f>IF(ISBLANK(J11942),,H11942*INDEX(Inputs!G:G,MATCH(F11942,Inputs!E:E,0)))</f>
        <v>699</v>
      </c>
      <c r="L11942" s="65" t="str">
        <f>IF(ISBLANK(J11942),,INDEX(Inputs!D:D,MATCH(F11942,Inputs!E:E,0)))</f>
        <v>597BK Evo Fox Falcon X85 Extra Large Speed Mouse Pad</v>
      </c>
      <c r="M11942" s="65" t="str">
        <f>IF(ISBLANK(#REF!),,IF(B11942="Online","Online",IF(LEFT(B11942,1)="E","Online","Offline")))</f>
        <v>Offline</v>
      </c>
      <c r="N11942" s="64">
        <f>IF(ISBLANK(M11942),,H11942*INDEX(Inputs!F:F,MATCH(F11942,Inputs!E:E,0)))</f>
        <v>1199</v>
      </c>
      <c r="O11942" s="65"/>
    </row>
    <row r="11943" ht="15.75" customHeight="1" spans="1:15">
      <c r="A11943" s="65" t="s">
        <v>583</v>
      </c>
      <c r="B11943" s="66" t="s">
        <v>261</v>
      </c>
      <c r="C11943" s="65" t="s">
        <v>1303</v>
      </c>
      <c r="D11943" s="66" t="s">
        <v>370</v>
      </c>
      <c r="E11943" s="66" t="s">
        <v>410</v>
      </c>
      <c r="F11943" s="65">
        <v>250879</v>
      </c>
      <c r="G11943" s="65" t="s">
        <v>30</v>
      </c>
      <c r="H11943" s="67">
        <v>1</v>
      </c>
      <c r="I11943" s="69" t="s">
        <v>1594</v>
      </c>
      <c r="J11943" s="63">
        <f t="shared" si="46"/>
        <v>45050</v>
      </c>
      <c r="K11943" s="64">
        <f>IF(ISBLANK(J11943),,H11943*INDEX(Inputs!G:G,MATCH(F11943,Inputs!E:E,0)))</f>
        <v>699</v>
      </c>
      <c r="L11943" s="65" t="str">
        <f>IF(ISBLANK(J11943),,INDEX(Inputs!D:D,MATCH(F11943,Inputs!E:E,0)))</f>
        <v>597BK Evo Fox Falcon X85 Extra Large Speed Mouse Pad</v>
      </c>
      <c r="M11943" s="65" t="str">
        <f>IF(ISBLANK(#REF!),,IF(B11943="Online","Online",IF(LEFT(B11943,1)="E","Online","Offline")))</f>
        <v>Offline</v>
      </c>
      <c r="N11943" s="64">
        <f>IF(ISBLANK(M11943),,H11943*INDEX(Inputs!F:F,MATCH(F11943,Inputs!E:E,0)))</f>
        <v>1199</v>
      </c>
      <c r="O11943" s="65"/>
    </row>
    <row r="11944" ht="15.75" customHeight="1" spans="1:15">
      <c r="A11944" s="65" t="s">
        <v>407</v>
      </c>
      <c r="B11944" s="66" t="s">
        <v>543</v>
      </c>
      <c r="C11944" s="65" t="s">
        <v>544</v>
      </c>
      <c r="D11944" s="66" t="s">
        <v>370</v>
      </c>
      <c r="E11944" s="66" t="s">
        <v>410</v>
      </c>
      <c r="F11944" s="65">
        <v>250876</v>
      </c>
      <c r="G11944" s="65" t="s">
        <v>26</v>
      </c>
      <c r="H11944" s="67">
        <v>1</v>
      </c>
      <c r="I11944" s="69" t="s">
        <v>1594</v>
      </c>
      <c r="J11944" s="63">
        <f t="shared" si="46"/>
        <v>45050</v>
      </c>
      <c r="K11944" s="64">
        <f>IF(ISBLANK(J11944),,H11944*INDEX(Inputs!G:G,MATCH(F11944,Inputs!E:E,0)))</f>
        <v>1399</v>
      </c>
      <c r="L11944" s="65" t="str">
        <f>IF(ISBLANK(J11944),,INDEX(Inputs!D:D,MATCH(F11944,Inputs!E:E,0)))</f>
        <v>649BK EvoFox Typhoon Laptop Cooling Pad</v>
      </c>
      <c r="M11944" s="65" t="str">
        <f>IF(ISBLANK(#REF!),,IF(B11944="Online","Online",IF(LEFT(B11944,1)="E","Online","Offline")))</f>
        <v>Offline</v>
      </c>
      <c r="N11944" s="64">
        <f>IF(ISBLANK(M11944),,H11944*INDEX(Inputs!F:F,MATCH(F11944,Inputs!E:E,0)))</f>
        <v>1999</v>
      </c>
      <c r="O11944" s="65"/>
    </row>
    <row r="11945" ht="15.75" customHeight="1" spans="1:15">
      <c r="A11945" s="65" t="s">
        <v>373</v>
      </c>
      <c r="B11945" s="66" t="s">
        <v>158</v>
      </c>
      <c r="C11945" s="65" t="s">
        <v>535</v>
      </c>
      <c r="D11945" s="66" t="s">
        <v>370</v>
      </c>
      <c r="E11945" s="66" t="s">
        <v>410</v>
      </c>
      <c r="F11945" s="65">
        <v>250423</v>
      </c>
      <c r="G11945" s="65" t="s">
        <v>11</v>
      </c>
      <c r="H11945" s="67">
        <v>1</v>
      </c>
      <c r="I11945" s="69" t="s">
        <v>1594</v>
      </c>
      <c r="J11945" s="63">
        <f t="shared" si="46"/>
        <v>45050</v>
      </c>
      <c r="K11945" s="64">
        <f>IF(ISBLANK(J11945),,H11945*INDEX(Inputs!G:G,MATCH(F11945,Inputs!E:E,0)))</f>
        <v>759</v>
      </c>
      <c r="L11945" s="65" t="str">
        <f>IF(ISBLANK(J11945),,INDEX(Inputs!D:D,MATCH(F11945,Inputs!E:E,0)))</f>
        <v>650GR Ergo View Laptop Stand-Grey</v>
      </c>
      <c r="M11945" s="65" t="str">
        <f>IF(ISBLANK(#REF!),,IF(B11945="Online","Online",IF(LEFT(B11945,1)="E","Online","Offline")))</f>
        <v>Offline</v>
      </c>
      <c r="N11945" s="64">
        <f>IF(ISBLANK(M11945),,H11945*INDEX(Inputs!F:F,MATCH(F11945,Inputs!E:E,0)))</f>
        <v>899</v>
      </c>
      <c r="O11945" s="65"/>
    </row>
    <row r="11946" ht="15.75" customHeight="1" spans="1:15">
      <c r="A11946" s="65" t="s">
        <v>341</v>
      </c>
      <c r="B11946" s="66" t="s">
        <v>149</v>
      </c>
      <c r="C11946" s="65" t="s">
        <v>578</v>
      </c>
      <c r="D11946" s="66" t="s">
        <v>329</v>
      </c>
      <c r="E11946" s="66" t="s">
        <v>330</v>
      </c>
      <c r="F11946" s="65">
        <v>224360</v>
      </c>
      <c r="G11946" s="65" t="s">
        <v>331</v>
      </c>
      <c r="H11946" s="67">
        <v>-1</v>
      </c>
      <c r="I11946" s="69" t="s">
        <v>1594</v>
      </c>
      <c r="J11946" s="63">
        <f t="shared" si="46"/>
        <v>45050</v>
      </c>
      <c r="K11946" s="64">
        <f>IF(ISBLANK(J11946),,H11946*INDEX(Inputs!G:G,MATCH(F11946,Inputs!E:E,0)))</f>
        <v>-2299</v>
      </c>
      <c r="L11946" s="65" t="str">
        <f>IF(ISBLANK(J11946),,INDEX(Inputs!D:D,MATCH(F11946,Inputs!E:E,0)))</f>
        <v>829BK Bluetooth Controller 4 (EGP4)</v>
      </c>
      <c r="M11946" s="65" t="str">
        <f>IF(ISBLANK(#REF!),,IF(B11946="Online","Online",IF(LEFT(B11946,1)="E","Online","Offline")))</f>
        <v>Offline</v>
      </c>
      <c r="N11946" s="64">
        <f>IF(ISBLANK(M11946),,H11946*INDEX(Inputs!F:F,MATCH(F11946,Inputs!E:E,0)))</f>
        <v>-2599</v>
      </c>
      <c r="O11946" s="65"/>
    </row>
    <row r="11947" ht="15.75" customHeight="1" spans="1:15">
      <c r="A11947" s="65" t="s">
        <v>402</v>
      </c>
      <c r="B11947" s="66" t="s">
        <v>129</v>
      </c>
      <c r="C11947" s="65" t="s">
        <v>403</v>
      </c>
      <c r="D11947" s="66" t="s">
        <v>414</v>
      </c>
      <c r="E11947" s="66" t="s">
        <v>415</v>
      </c>
      <c r="F11947" s="65">
        <v>260089</v>
      </c>
      <c r="G11947" s="65" t="s">
        <v>18</v>
      </c>
      <c r="H11947" s="67">
        <v>1</v>
      </c>
      <c r="I11947" s="69" t="s">
        <v>1595</v>
      </c>
      <c r="J11947" s="63">
        <f t="shared" si="46"/>
        <v>45051</v>
      </c>
      <c r="K11947" s="64">
        <f>IF(ISBLANK(J11947),,H11947*INDEX(Inputs!G:G,MATCH(F11947,Inputs!E:E,0)))</f>
        <v>529</v>
      </c>
      <c r="L11947" s="65" t="str">
        <f>IF(ISBLANK(J11947),,INDEX(Inputs!D:D,MATCH(F11947,Inputs!E:E,0)))</f>
        <v>398PP Xcite Neo Keyboard USB</v>
      </c>
      <c r="M11947" s="65" t="str">
        <f>IF(ISBLANK(#REF!),,IF(B11947="Online","Online",IF(LEFT(B11947,1)="E","Online","Offline")))</f>
        <v>Offline</v>
      </c>
      <c r="N11947" s="64">
        <f>IF(ISBLANK(M11947),,H11947*INDEX(Inputs!F:F,MATCH(F11947,Inputs!E:E,0)))</f>
        <v>549</v>
      </c>
      <c r="O11947" s="65"/>
    </row>
    <row r="11948" ht="15.75" customHeight="1" spans="1:15">
      <c r="A11948" s="65" t="s">
        <v>407</v>
      </c>
      <c r="B11948" s="66" t="s">
        <v>102</v>
      </c>
      <c r="C11948" s="65" t="s">
        <v>528</v>
      </c>
      <c r="D11948" s="66" t="s">
        <v>414</v>
      </c>
      <c r="E11948" s="66" t="s">
        <v>415</v>
      </c>
      <c r="F11948" s="65">
        <v>260090</v>
      </c>
      <c r="G11948" s="65" t="s">
        <v>17</v>
      </c>
      <c r="H11948" s="67">
        <v>1</v>
      </c>
      <c r="I11948" s="69" t="s">
        <v>1595</v>
      </c>
      <c r="J11948" s="63">
        <f t="shared" si="46"/>
        <v>45051</v>
      </c>
      <c r="K11948" s="64">
        <f>IF(ISBLANK(J11948),,H11948*INDEX(Inputs!G:G,MATCH(F11948,Inputs!E:E,0)))</f>
        <v>729</v>
      </c>
      <c r="L11948" s="65" t="str">
        <f>IF(ISBLANK(J11948),,INDEX(Inputs!D:D,MATCH(F11948,Inputs!E:E,0)))</f>
        <v>400PP Xcite Neo Keyboard &amp; Mouse USB</v>
      </c>
      <c r="M11948" s="65" t="str">
        <f>IF(ISBLANK(#REF!),,IF(B11948="Online","Online",IF(LEFT(B11948,1)="E","Online","Offline")))</f>
        <v>Offline</v>
      </c>
      <c r="N11948" s="64">
        <f>IF(ISBLANK(M11948),,H11948*INDEX(Inputs!F:F,MATCH(F11948,Inputs!E:E,0)))</f>
        <v>899</v>
      </c>
      <c r="O11948" s="65"/>
    </row>
    <row r="11949" ht="15.75" customHeight="1" spans="1:15">
      <c r="A11949" s="65" t="s">
        <v>1596</v>
      </c>
      <c r="B11949" s="66" t="s">
        <v>765</v>
      </c>
      <c r="C11949" s="65" t="s">
        <v>765</v>
      </c>
      <c r="D11949" s="66" t="s">
        <v>414</v>
      </c>
      <c r="E11949" s="66" t="s">
        <v>415</v>
      </c>
      <c r="F11949" s="65">
        <v>260090</v>
      </c>
      <c r="G11949" s="65" t="s">
        <v>17</v>
      </c>
      <c r="H11949" s="67">
        <v>1</v>
      </c>
      <c r="I11949" s="69" t="s">
        <v>1595</v>
      </c>
      <c r="J11949" s="63">
        <f t="shared" si="46"/>
        <v>45051</v>
      </c>
      <c r="K11949" s="64">
        <f>IF(ISBLANK(J11949),,H11949*INDEX(Inputs!G:G,MATCH(F11949,Inputs!E:E,0)))</f>
        <v>729</v>
      </c>
      <c r="L11949" s="65" t="str">
        <f>IF(ISBLANK(J11949),,INDEX(Inputs!D:D,MATCH(F11949,Inputs!E:E,0)))</f>
        <v>400PP Xcite Neo Keyboard &amp; Mouse USB</v>
      </c>
      <c r="M11949" s="65" t="str">
        <f>IF(ISBLANK(#REF!),,IF(B11949="Online","Online",IF(LEFT(B11949,1)="E","Online","Offline")))</f>
        <v>Online</v>
      </c>
      <c r="N11949" s="64">
        <f>IF(ISBLANK(M11949),,H11949*INDEX(Inputs!F:F,MATCH(F11949,Inputs!E:E,0)))</f>
        <v>899</v>
      </c>
      <c r="O11949" s="65"/>
    </row>
    <row r="11950" ht="15.75" customHeight="1" spans="1:15">
      <c r="A11950" s="65"/>
      <c r="B11950" s="66" t="s">
        <v>765</v>
      </c>
      <c r="C11950" s="65" t="s">
        <v>765</v>
      </c>
      <c r="D11950" s="66" t="s">
        <v>414</v>
      </c>
      <c r="E11950" s="66" t="s">
        <v>415</v>
      </c>
      <c r="F11950" s="65">
        <v>250873</v>
      </c>
      <c r="G11950" s="65" t="s">
        <v>12</v>
      </c>
      <c r="H11950" s="67">
        <v>1</v>
      </c>
      <c r="I11950" s="69" t="s">
        <v>1595</v>
      </c>
      <c r="J11950" s="63">
        <f t="shared" si="46"/>
        <v>45051</v>
      </c>
      <c r="K11950" s="64">
        <f>IF(ISBLANK(J11950),,H11950*INDEX(Inputs!G:G,MATCH(F11950,Inputs!E:E,0)))</f>
        <v>999</v>
      </c>
      <c r="L11950" s="65" t="str">
        <f>IF(ISBLANK(J11950),,INDEX(Inputs!D:D,MATCH(F11950,Inputs!E:E,0)))</f>
        <v>422BK Evo Fox Fireblade Gaming Keyboard USB</v>
      </c>
      <c r="M11950" s="65" t="str">
        <f>IF(ISBLANK(#REF!),,IF(B11950="Online","Online",IF(LEFT(B11950,1)="E","Online","Offline")))</f>
        <v>Online</v>
      </c>
      <c r="N11950" s="64">
        <f>IF(ISBLANK(M11950),,H11950*INDEX(Inputs!F:F,MATCH(F11950,Inputs!E:E,0)))</f>
        <v>1299</v>
      </c>
      <c r="O11950" s="65"/>
    </row>
    <row r="11951" ht="15.75" customHeight="1" spans="1:15">
      <c r="A11951" s="65" t="s">
        <v>1367</v>
      </c>
      <c r="B11951" s="66" t="s">
        <v>128</v>
      </c>
      <c r="C11951" s="65" t="s">
        <v>1292</v>
      </c>
      <c r="D11951" s="66" t="s">
        <v>414</v>
      </c>
      <c r="E11951" s="66" t="s">
        <v>415</v>
      </c>
      <c r="F11951" s="65">
        <v>250874</v>
      </c>
      <c r="G11951" s="65" t="s">
        <v>13</v>
      </c>
      <c r="H11951" s="67">
        <v>1</v>
      </c>
      <c r="I11951" s="69" t="s">
        <v>1595</v>
      </c>
      <c r="J11951" s="63">
        <f t="shared" si="46"/>
        <v>45051</v>
      </c>
      <c r="K11951" s="64">
        <f>IF(ISBLANK(J11951),,H11951*INDEX(Inputs!G:G,MATCH(F11951,Inputs!E:E,0)))</f>
        <v>1349</v>
      </c>
      <c r="L11951" s="65" t="str">
        <f>IF(ISBLANK(J11951),,INDEX(Inputs!D:D,MATCH(F11951,Inputs!E:E,0)))</f>
        <v>432BK EvoFox X-Team Gaming Keyboard &amp; Mouse (USB)</v>
      </c>
      <c r="M11951" s="65" t="str">
        <f>IF(ISBLANK(#REF!),,IF(B11951="Online","Online",IF(LEFT(B11951,1)="E","Online","Offline")))</f>
        <v>Offline</v>
      </c>
      <c r="N11951" s="64">
        <f>IF(ISBLANK(M11951),,H11951*INDEX(Inputs!F:F,MATCH(F11951,Inputs!E:E,0)))</f>
        <v>1899</v>
      </c>
      <c r="O11951" s="65"/>
    </row>
    <row r="11952" ht="15.75" customHeight="1" spans="1:15">
      <c r="A11952" s="65" t="s">
        <v>353</v>
      </c>
      <c r="B11952" s="66" t="s">
        <v>576</v>
      </c>
      <c r="C11952" s="65" t="s">
        <v>577</v>
      </c>
      <c r="D11952" s="66" t="s">
        <v>414</v>
      </c>
      <c r="E11952" s="66" t="s">
        <v>415</v>
      </c>
      <c r="F11952" s="65">
        <v>250874</v>
      </c>
      <c r="G11952" s="65" t="s">
        <v>13</v>
      </c>
      <c r="H11952" s="67">
        <v>1</v>
      </c>
      <c r="I11952" s="69" t="s">
        <v>1595</v>
      </c>
      <c r="J11952" s="63">
        <f t="shared" si="46"/>
        <v>45051</v>
      </c>
      <c r="K11952" s="64">
        <f>IF(ISBLANK(J11952),,H11952*INDEX(Inputs!G:G,MATCH(F11952,Inputs!E:E,0)))</f>
        <v>1349</v>
      </c>
      <c r="L11952" s="65" t="str">
        <f>IF(ISBLANK(J11952),,INDEX(Inputs!D:D,MATCH(F11952,Inputs!E:E,0)))</f>
        <v>432BK EvoFox X-Team Gaming Keyboard &amp; Mouse (USB)</v>
      </c>
      <c r="M11952" s="65" t="str">
        <f>IF(ISBLANK(#REF!),,IF(B11952="Online","Online",IF(LEFT(B11952,1)="E","Online","Offline")))</f>
        <v>Offline</v>
      </c>
      <c r="N11952" s="64">
        <f>IF(ISBLANK(M11952),,H11952*INDEX(Inputs!F:F,MATCH(F11952,Inputs!E:E,0)))</f>
        <v>1899</v>
      </c>
      <c r="O11952" s="65"/>
    </row>
    <row r="11953" ht="15.75" customHeight="1" spans="1:15">
      <c r="A11953" s="65" t="s">
        <v>856</v>
      </c>
      <c r="B11953" s="66" t="s">
        <v>153</v>
      </c>
      <c r="C11953" s="65" t="s">
        <v>953</v>
      </c>
      <c r="D11953" s="66" t="s">
        <v>414</v>
      </c>
      <c r="E11953" s="66" t="s">
        <v>415</v>
      </c>
      <c r="F11953" s="65">
        <v>250874</v>
      </c>
      <c r="G11953" s="65" t="s">
        <v>13</v>
      </c>
      <c r="H11953" s="67">
        <v>-1</v>
      </c>
      <c r="I11953" s="69" t="s">
        <v>1595</v>
      </c>
      <c r="J11953" s="63">
        <f t="shared" si="46"/>
        <v>45051</v>
      </c>
      <c r="K11953" s="64">
        <f>IF(ISBLANK(J11953),,H11953*INDEX(Inputs!G:G,MATCH(F11953,Inputs!E:E,0)))</f>
        <v>-1349</v>
      </c>
      <c r="L11953" s="65" t="str">
        <f>IF(ISBLANK(J11953),,INDEX(Inputs!D:D,MATCH(F11953,Inputs!E:E,0)))</f>
        <v>432BK EvoFox X-Team Gaming Keyboard &amp; Mouse (USB)</v>
      </c>
      <c r="M11953" s="65" t="str">
        <f>IF(ISBLANK(#REF!),,IF(B11953="Online","Online",IF(LEFT(B11953,1)="E","Online","Offline")))</f>
        <v>Offline</v>
      </c>
      <c r="N11953" s="64">
        <f>IF(ISBLANK(M11953),,H11953*INDEX(Inputs!F:F,MATCH(F11953,Inputs!E:E,0)))</f>
        <v>-1899</v>
      </c>
      <c r="O11953" s="65"/>
    </row>
    <row r="11954" ht="15.75" customHeight="1" spans="1:15">
      <c r="A11954" s="65" t="s">
        <v>458</v>
      </c>
      <c r="B11954" s="66" t="s">
        <v>180</v>
      </c>
      <c r="C11954" s="65" t="s">
        <v>628</v>
      </c>
      <c r="D11954" s="66" t="s">
        <v>414</v>
      </c>
      <c r="E11954" s="66" t="s">
        <v>415</v>
      </c>
      <c r="F11954" s="65">
        <v>250874</v>
      </c>
      <c r="G11954" s="65" t="s">
        <v>13</v>
      </c>
      <c r="H11954" s="67">
        <v>1</v>
      </c>
      <c r="I11954" s="69" t="s">
        <v>1595</v>
      </c>
      <c r="J11954" s="63">
        <f t="shared" si="46"/>
        <v>45051</v>
      </c>
      <c r="K11954" s="64">
        <f>IF(ISBLANK(J11954),,H11954*INDEX(Inputs!G:G,MATCH(F11954,Inputs!E:E,0)))</f>
        <v>1349</v>
      </c>
      <c r="L11954" s="65" t="str">
        <f>IF(ISBLANK(J11954),,INDEX(Inputs!D:D,MATCH(F11954,Inputs!E:E,0)))</f>
        <v>432BK EvoFox X-Team Gaming Keyboard &amp; Mouse (USB)</v>
      </c>
      <c r="M11954" s="65" t="str">
        <f>IF(ISBLANK(#REF!),,IF(B11954="Online","Online",IF(LEFT(B11954,1)="E","Online","Offline")))</f>
        <v>Offline</v>
      </c>
      <c r="N11954" s="64">
        <f>IF(ISBLANK(M11954),,H11954*INDEX(Inputs!F:F,MATCH(F11954,Inputs!E:E,0)))</f>
        <v>1899</v>
      </c>
      <c r="O11954" s="65"/>
    </row>
    <row r="11955" ht="15.75" customHeight="1" spans="1:15">
      <c r="A11955" s="65" t="s">
        <v>341</v>
      </c>
      <c r="B11955" s="66" t="s">
        <v>226</v>
      </c>
      <c r="C11955" s="65" t="s">
        <v>1001</v>
      </c>
      <c r="D11955" s="66" t="s">
        <v>414</v>
      </c>
      <c r="E11955" s="66" t="s">
        <v>415</v>
      </c>
      <c r="F11955" s="65">
        <v>250874</v>
      </c>
      <c r="G11955" s="65" t="s">
        <v>13</v>
      </c>
      <c r="H11955" s="67">
        <v>1</v>
      </c>
      <c r="I11955" s="69" t="s">
        <v>1595</v>
      </c>
      <c r="J11955" s="63">
        <f t="shared" si="46"/>
        <v>45051</v>
      </c>
      <c r="K11955" s="64">
        <f>IF(ISBLANK(J11955),,H11955*INDEX(Inputs!G:G,MATCH(F11955,Inputs!E:E,0)))</f>
        <v>1349</v>
      </c>
      <c r="L11955" s="65" t="str">
        <f>IF(ISBLANK(J11955),,INDEX(Inputs!D:D,MATCH(F11955,Inputs!E:E,0)))</f>
        <v>432BK EvoFox X-Team Gaming Keyboard &amp; Mouse (USB)</v>
      </c>
      <c r="M11955" s="65" t="str">
        <f>IF(ISBLANK(#REF!),,IF(B11955="Online","Online",IF(LEFT(B11955,1)="E","Online","Offline")))</f>
        <v>Offline</v>
      </c>
      <c r="N11955" s="64">
        <f>IF(ISBLANK(M11955),,H11955*INDEX(Inputs!F:F,MATCH(F11955,Inputs!E:E,0)))</f>
        <v>1899</v>
      </c>
      <c r="O11955" s="65"/>
    </row>
    <row r="11956" ht="15.75" customHeight="1" spans="1:15">
      <c r="A11956" s="65"/>
      <c r="B11956" s="66" t="s">
        <v>765</v>
      </c>
      <c r="C11956" s="65" t="s">
        <v>765</v>
      </c>
      <c r="D11956" s="66" t="s">
        <v>414</v>
      </c>
      <c r="E11956" s="66" t="s">
        <v>415</v>
      </c>
      <c r="F11956" s="65">
        <v>250874</v>
      </c>
      <c r="G11956" s="65" t="s">
        <v>13</v>
      </c>
      <c r="H11956" s="67">
        <v>1</v>
      </c>
      <c r="I11956" s="69" t="s">
        <v>1595</v>
      </c>
      <c r="J11956" s="63">
        <f t="shared" si="46"/>
        <v>45051</v>
      </c>
      <c r="K11956" s="64">
        <f>IF(ISBLANK(J11956),,H11956*INDEX(Inputs!G:G,MATCH(F11956,Inputs!E:E,0)))</f>
        <v>1349</v>
      </c>
      <c r="L11956" s="65" t="str">
        <f>IF(ISBLANK(J11956),,INDEX(Inputs!D:D,MATCH(F11956,Inputs!E:E,0)))</f>
        <v>432BK EvoFox X-Team Gaming Keyboard &amp; Mouse (USB)</v>
      </c>
      <c r="M11956" s="65" t="str">
        <f>IF(ISBLANK(#REF!),,IF(B11956="Online","Online",IF(LEFT(B11956,1)="E","Online","Offline")))</f>
        <v>Online</v>
      </c>
      <c r="N11956" s="64">
        <f>IF(ISBLANK(M11956),,H11956*INDEX(Inputs!F:F,MATCH(F11956,Inputs!E:E,0)))</f>
        <v>1899</v>
      </c>
      <c r="O11956" s="65"/>
    </row>
    <row r="11957" ht="15.75" customHeight="1" spans="1:15">
      <c r="A11957" s="65" t="s">
        <v>341</v>
      </c>
      <c r="B11957" s="66" t="s">
        <v>149</v>
      </c>
      <c r="C11957" s="65" t="s">
        <v>578</v>
      </c>
      <c r="D11957" s="66" t="s">
        <v>370</v>
      </c>
      <c r="E11957" s="66" t="s">
        <v>371</v>
      </c>
      <c r="F11957" s="65">
        <v>260086</v>
      </c>
      <c r="G11957" s="65" t="s">
        <v>16</v>
      </c>
      <c r="H11957" s="67">
        <v>1</v>
      </c>
      <c r="I11957" s="69" t="s">
        <v>1595</v>
      </c>
      <c r="J11957" s="63">
        <f t="shared" si="46"/>
        <v>45051</v>
      </c>
      <c r="K11957" s="64">
        <f>IF(ISBLANK(J11957),,H11957*INDEX(Inputs!G:G,MATCH(F11957,Inputs!E:E,0)))</f>
        <v>1699</v>
      </c>
      <c r="L11957" s="65" t="str">
        <f>IF(ISBLANK(J11957),,INDEX(Inputs!D:D,MATCH(F11957,Inputs!E:E,0)))</f>
        <v>436BK Type-C 6 in 1 Multiport Hub</v>
      </c>
      <c r="M11957" s="65" t="str">
        <f>IF(ISBLANK(#REF!),,IF(B11957="Online","Online",IF(LEFT(B11957,1)="E","Online","Offline")))</f>
        <v>Offline</v>
      </c>
      <c r="N11957" s="64">
        <f>IF(ISBLANK(M11957),,H11957*INDEX(Inputs!F:F,MATCH(F11957,Inputs!E:E,0)))</f>
        <v>2599</v>
      </c>
      <c r="O11957" s="65"/>
    </row>
    <row r="11958" ht="15.75" customHeight="1" spans="1:15">
      <c r="A11958" s="65" t="s">
        <v>1432</v>
      </c>
      <c r="B11958" s="66" t="s">
        <v>765</v>
      </c>
      <c r="C11958" s="65" t="s">
        <v>765</v>
      </c>
      <c r="D11958" s="66" t="s">
        <v>370</v>
      </c>
      <c r="E11958" s="66" t="s">
        <v>371</v>
      </c>
      <c r="F11958" s="65">
        <v>260086</v>
      </c>
      <c r="G11958" s="65" t="s">
        <v>16</v>
      </c>
      <c r="H11958" s="67">
        <v>1</v>
      </c>
      <c r="I11958" s="69" t="s">
        <v>1595</v>
      </c>
      <c r="J11958" s="63">
        <f t="shared" si="46"/>
        <v>45051</v>
      </c>
      <c r="K11958" s="64">
        <f>IF(ISBLANK(J11958),,H11958*INDEX(Inputs!G:G,MATCH(F11958,Inputs!E:E,0)))</f>
        <v>1699</v>
      </c>
      <c r="L11958" s="65" t="str">
        <f>IF(ISBLANK(J11958),,INDEX(Inputs!D:D,MATCH(F11958,Inputs!E:E,0)))</f>
        <v>436BK Type-C 6 in 1 Multiport Hub</v>
      </c>
      <c r="M11958" s="65" t="str">
        <f>IF(ISBLANK(#REF!),,IF(B11958="Online","Online",IF(LEFT(B11958,1)="E","Online","Offline")))</f>
        <v>Online</v>
      </c>
      <c r="N11958" s="64">
        <f>IF(ISBLANK(M11958),,H11958*INDEX(Inputs!F:F,MATCH(F11958,Inputs!E:E,0)))</f>
        <v>2599</v>
      </c>
      <c r="O11958" s="65"/>
    </row>
    <row r="11959" ht="15.75" customHeight="1" spans="1:15">
      <c r="A11959" s="65" t="s">
        <v>407</v>
      </c>
      <c r="B11959" s="66" t="s">
        <v>105</v>
      </c>
      <c r="C11959" s="65" t="s">
        <v>529</v>
      </c>
      <c r="D11959" s="66" t="s">
        <v>370</v>
      </c>
      <c r="E11959" s="66" t="s">
        <v>410</v>
      </c>
      <c r="F11959" s="65">
        <v>250879</v>
      </c>
      <c r="G11959" s="65" t="s">
        <v>30</v>
      </c>
      <c r="H11959" s="67">
        <v>1</v>
      </c>
      <c r="I11959" s="69" t="s">
        <v>1595</v>
      </c>
      <c r="J11959" s="63">
        <f t="shared" si="46"/>
        <v>45051</v>
      </c>
      <c r="K11959" s="64">
        <f>IF(ISBLANK(J11959),,H11959*INDEX(Inputs!G:G,MATCH(F11959,Inputs!E:E,0)))</f>
        <v>699</v>
      </c>
      <c r="L11959" s="65" t="str">
        <f>IF(ISBLANK(J11959),,INDEX(Inputs!D:D,MATCH(F11959,Inputs!E:E,0)))</f>
        <v>597BK Evo Fox Falcon X85 Extra Large Speed Mouse Pad</v>
      </c>
      <c r="M11959" s="65" t="str">
        <f>IF(ISBLANK(#REF!),,IF(B11959="Online","Online",IF(LEFT(B11959,1)="E","Online","Offline")))</f>
        <v>Offline</v>
      </c>
      <c r="N11959" s="64">
        <f>IF(ISBLANK(M11959),,H11959*INDEX(Inputs!F:F,MATCH(F11959,Inputs!E:E,0)))</f>
        <v>1199</v>
      </c>
      <c r="O11959" s="65"/>
    </row>
    <row r="11960" ht="15.75" customHeight="1" spans="1:15">
      <c r="A11960" s="65" t="s">
        <v>412</v>
      </c>
      <c r="B11960" s="66" t="s">
        <v>765</v>
      </c>
      <c r="C11960" s="65" t="s">
        <v>765</v>
      </c>
      <c r="D11960" s="66" t="s">
        <v>370</v>
      </c>
      <c r="E11960" s="66" t="s">
        <v>410</v>
      </c>
      <c r="F11960" s="65">
        <v>250879</v>
      </c>
      <c r="G11960" s="65" t="s">
        <v>30</v>
      </c>
      <c r="H11960" s="67">
        <v>1</v>
      </c>
      <c r="I11960" s="69" t="s">
        <v>1595</v>
      </c>
      <c r="J11960" s="63">
        <f t="shared" si="46"/>
        <v>45051</v>
      </c>
      <c r="K11960" s="64">
        <f>IF(ISBLANK(J11960),,H11960*INDEX(Inputs!G:G,MATCH(F11960,Inputs!E:E,0)))</f>
        <v>699</v>
      </c>
      <c r="L11960" s="65" t="str">
        <f>IF(ISBLANK(J11960),,INDEX(Inputs!D:D,MATCH(F11960,Inputs!E:E,0)))</f>
        <v>597BK Evo Fox Falcon X85 Extra Large Speed Mouse Pad</v>
      </c>
      <c r="M11960" s="65" t="str">
        <f>IF(ISBLANK(#REF!),,IF(B11960="Online","Online",IF(LEFT(B11960,1)="E","Online","Offline")))</f>
        <v>Online</v>
      </c>
      <c r="N11960" s="64">
        <f>IF(ISBLANK(M11960),,H11960*INDEX(Inputs!F:F,MATCH(F11960,Inputs!E:E,0)))</f>
        <v>1199</v>
      </c>
      <c r="O11960" s="65"/>
    </row>
    <row r="11961" ht="15.75" customHeight="1" spans="1:15">
      <c r="A11961" s="65" t="s">
        <v>412</v>
      </c>
      <c r="B11961" s="66" t="s">
        <v>210</v>
      </c>
      <c r="C11961" s="65" t="s">
        <v>897</v>
      </c>
      <c r="D11961" s="66" t="s">
        <v>370</v>
      </c>
      <c r="E11961" s="66" t="s">
        <v>410</v>
      </c>
      <c r="F11961" s="65">
        <v>250876</v>
      </c>
      <c r="G11961" s="65" t="s">
        <v>26</v>
      </c>
      <c r="H11961" s="67">
        <v>1</v>
      </c>
      <c r="I11961" s="69" t="s">
        <v>1595</v>
      </c>
      <c r="J11961" s="63">
        <f t="shared" si="46"/>
        <v>45051</v>
      </c>
      <c r="K11961" s="64">
        <f>IF(ISBLANK(J11961),,H11961*INDEX(Inputs!G:G,MATCH(F11961,Inputs!E:E,0)))</f>
        <v>1399</v>
      </c>
      <c r="L11961" s="65" t="str">
        <f>IF(ISBLANK(J11961),,INDEX(Inputs!D:D,MATCH(F11961,Inputs!E:E,0)))</f>
        <v>649BK EvoFox Typhoon Laptop Cooling Pad</v>
      </c>
      <c r="M11961" s="65" t="str">
        <f>IF(ISBLANK(#REF!),,IF(B11961="Online","Online",IF(LEFT(B11961,1)="E","Online","Offline")))</f>
        <v>Offline</v>
      </c>
      <c r="N11961" s="64">
        <f>IF(ISBLANK(M11961),,H11961*INDEX(Inputs!F:F,MATCH(F11961,Inputs!E:E,0)))</f>
        <v>1999</v>
      </c>
      <c r="O11961" s="65"/>
    </row>
    <row r="11962" ht="15.75" customHeight="1" spans="1:15">
      <c r="A11962" s="65" t="s">
        <v>341</v>
      </c>
      <c r="B11962" s="66" t="s">
        <v>226</v>
      </c>
      <c r="C11962" s="65" t="s">
        <v>1001</v>
      </c>
      <c r="D11962" s="66" t="s">
        <v>370</v>
      </c>
      <c r="E11962" s="66" t="s">
        <v>410</v>
      </c>
      <c r="F11962" s="65">
        <v>250876</v>
      </c>
      <c r="G11962" s="65" t="s">
        <v>26</v>
      </c>
      <c r="H11962" s="67">
        <v>1</v>
      </c>
      <c r="I11962" s="69" t="s">
        <v>1595</v>
      </c>
      <c r="J11962" s="63">
        <f t="shared" si="46"/>
        <v>45051</v>
      </c>
      <c r="K11962" s="64">
        <f>IF(ISBLANK(J11962),,H11962*INDEX(Inputs!G:G,MATCH(F11962,Inputs!E:E,0)))</f>
        <v>1399</v>
      </c>
      <c r="L11962" s="65" t="str">
        <f>IF(ISBLANK(J11962),,INDEX(Inputs!D:D,MATCH(F11962,Inputs!E:E,0)))</f>
        <v>649BK EvoFox Typhoon Laptop Cooling Pad</v>
      </c>
      <c r="M11962" s="65" t="str">
        <f>IF(ISBLANK(#REF!),,IF(B11962="Online","Online",IF(LEFT(B11962,1)="E","Online","Offline")))</f>
        <v>Offline</v>
      </c>
      <c r="N11962" s="64">
        <f>IF(ISBLANK(M11962),,H11962*INDEX(Inputs!F:F,MATCH(F11962,Inputs!E:E,0)))</f>
        <v>1999</v>
      </c>
      <c r="O11962" s="65"/>
    </row>
    <row r="11963" ht="15.75" customHeight="1" spans="1:15">
      <c r="A11963" s="65" t="s">
        <v>362</v>
      </c>
      <c r="B11963" s="66" t="s">
        <v>104</v>
      </c>
      <c r="C11963" s="65" t="s">
        <v>515</v>
      </c>
      <c r="D11963" s="66" t="s">
        <v>370</v>
      </c>
      <c r="E11963" s="66" t="s">
        <v>410</v>
      </c>
      <c r="F11963" s="65">
        <v>250423</v>
      </c>
      <c r="G11963" s="65" t="s">
        <v>11</v>
      </c>
      <c r="H11963" s="67">
        <v>0</v>
      </c>
      <c r="I11963" s="69" t="s">
        <v>1595</v>
      </c>
      <c r="J11963" s="63">
        <f t="shared" si="46"/>
        <v>45051</v>
      </c>
      <c r="K11963" s="64">
        <f>IF(ISBLANK(J11963),,H11963*INDEX(Inputs!G:G,MATCH(F11963,Inputs!E:E,0)))</f>
        <v>0</v>
      </c>
      <c r="L11963" s="65" t="str">
        <f>IF(ISBLANK(J11963),,INDEX(Inputs!D:D,MATCH(F11963,Inputs!E:E,0)))</f>
        <v>650GR Ergo View Laptop Stand-Grey</v>
      </c>
      <c r="M11963" s="65" t="str">
        <f>IF(ISBLANK(#REF!),,IF(B11963="Online","Online",IF(LEFT(B11963,1)="E","Online","Offline")))</f>
        <v>Offline</v>
      </c>
      <c r="N11963" s="64">
        <f>IF(ISBLANK(M11963),,H11963*INDEX(Inputs!F:F,MATCH(F11963,Inputs!E:E,0)))</f>
        <v>0</v>
      </c>
      <c r="O11963" s="65"/>
    </row>
    <row r="11964" ht="15.75" customHeight="1" spans="1:15">
      <c r="A11964" s="65" t="s">
        <v>454</v>
      </c>
      <c r="B11964" s="66" t="s">
        <v>164</v>
      </c>
      <c r="C11964" s="65" t="s">
        <v>466</v>
      </c>
      <c r="D11964" s="66" t="s">
        <v>414</v>
      </c>
      <c r="E11964" s="66" t="s">
        <v>428</v>
      </c>
      <c r="F11964" s="65">
        <v>250881</v>
      </c>
      <c r="G11964" s="65" t="s">
        <v>98</v>
      </c>
      <c r="H11964" s="67">
        <v>1</v>
      </c>
      <c r="I11964" s="69" t="s">
        <v>1595</v>
      </c>
      <c r="J11964" s="63">
        <f t="shared" si="46"/>
        <v>45051</v>
      </c>
      <c r="K11964" s="64">
        <f>IF(ISBLANK(J11964),,H11964*INDEX(Inputs!G:G,MATCH(F11964,Inputs!E:E,0)))</f>
        <v>799</v>
      </c>
      <c r="L11964" s="65" t="str">
        <f>IF(ISBLANK(J11964),,INDEX(Inputs!D:D,MATCH(F11964,Inputs!E:E,0)))</f>
        <v>795BK EvoFox Phantom Pro RGB Gaming Mouse USB</v>
      </c>
      <c r="M11964" s="65" t="str">
        <f>IF(ISBLANK(#REF!),,IF(B11964="Online","Online",IF(LEFT(B11964,1)="E","Online","Offline")))</f>
        <v>Offline</v>
      </c>
      <c r="N11964" s="64">
        <f>IF(ISBLANK(M11964),,H11964*INDEX(Inputs!F:F,MATCH(F11964,Inputs!E:E,0)))</f>
        <v>1099</v>
      </c>
      <c r="O11964" s="65"/>
    </row>
    <row r="11965" ht="15.75" customHeight="1" spans="1:15">
      <c r="A11965" s="65"/>
      <c r="B11965" s="66" t="s">
        <v>765</v>
      </c>
      <c r="C11965" s="65" t="s">
        <v>765</v>
      </c>
      <c r="D11965" s="66" t="s">
        <v>414</v>
      </c>
      <c r="E11965" s="66" t="s">
        <v>428</v>
      </c>
      <c r="F11965" s="65">
        <v>250881</v>
      </c>
      <c r="G11965" s="65" t="s">
        <v>98</v>
      </c>
      <c r="H11965" s="67">
        <v>2</v>
      </c>
      <c r="I11965" s="69" t="s">
        <v>1595</v>
      </c>
      <c r="J11965" s="63">
        <f t="shared" si="46"/>
        <v>45051</v>
      </c>
      <c r="K11965" s="64">
        <f>IF(ISBLANK(J11965),,H11965*INDEX(Inputs!G:G,MATCH(F11965,Inputs!E:E,0)))</f>
        <v>1598</v>
      </c>
      <c r="L11965" s="65" t="str">
        <f>IF(ISBLANK(J11965),,INDEX(Inputs!D:D,MATCH(F11965,Inputs!E:E,0)))</f>
        <v>795BK EvoFox Phantom Pro RGB Gaming Mouse USB</v>
      </c>
      <c r="M11965" s="65" t="str">
        <f>IF(ISBLANK(#REF!),,IF(B11965="Online","Online",IF(LEFT(B11965,1)="E","Online","Offline")))</f>
        <v>Online</v>
      </c>
      <c r="N11965" s="64">
        <f>IF(ISBLANK(M11965),,H11965*INDEX(Inputs!F:F,MATCH(F11965,Inputs!E:E,0)))</f>
        <v>2198</v>
      </c>
      <c r="O11965" s="65"/>
    </row>
    <row r="11966" ht="15.75" customHeight="1" spans="1:15">
      <c r="A11966" s="65" t="s">
        <v>851</v>
      </c>
      <c r="B11966" s="66" t="s">
        <v>136</v>
      </c>
      <c r="C11966" s="65" t="s">
        <v>991</v>
      </c>
      <c r="D11966" s="66" t="s">
        <v>329</v>
      </c>
      <c r="E11966" s="66" t="s">
        <v>330</v>
      </c>
      <c r="F11966" s="65">
        <v>224360</v>
      </c>
      <c r="G11966" s="65" t="s">
        <v>331</v>
      </c>
      <c r="H11966" s="67">
        <v>1</v>
      </c>
      <c r="I11966" s="69" t="s">
        <v>1595</v>
      </c>
      <c r="J11966" s="63">
        <f t="shared" si="46"/>
        <v>45051</v>
      </c>
      <c r="K11966" s="64">
        <f>IF(ISBLANK(J11966),,H11966*INDEX(Inputs!G:G,MATCH(F11966,Inputs!E:E,0)))</f>
        <v>2299</v>
      </c>
      <c r="L11966" s="65" t="str">
        <f>IF(ISBLANK(J11966),,INDEX(Inputs!D:D,MATCH(F11966,Inputs!E:E,0)))</f>
        <v>829BK Bluetooth Controller 4 (EGP4)</v>
      </c>
      <c r="M11966" s="65" t="str">
        <f>IF(ISBLANK(#REF!),,IF(B11966="Online","Online",IF(LEFT(B11966,1)="E","Online","Offline")))</f>
        <v>Offline</v>
      </c>
      <c r="N11966" s="64">
        <f>IF(ISBLANK(M11966),,H11966*INDEX(Inputs!F:F,MATCH(F11966,Inputs!E:E,0)))</f>
        <v>2599</v>
      </c>
      <c r="O11966" s="65"/>
    </row>
    <row r="11967" ht="15.75" customHeight="1" spans="1:15">
      <c r="A11967" s="65"/>
      <c r="B11967" s="66" t="s">
        <v>765</v>
      </c>
      <c r="C11967" s="65" t="s">
        <v>765</v>
      </c>
      <c r="D11967" s="66" t="s">
        <v>370</v>
      </c>
      <c r="E11967" s="66" t="s">
        <v>880</v>
      </c>
      <c r="F11967" s="65">
        <v>256480</v>
      </c>
      <c r="G11967" s="65" t="s">
        <v>25</v>
      </c>
      <c r="H11967" s="67">
        <v>1</v>
      </c>
      <c r="I11967" s="69" t="s">
        <v>1595</v>
      </c>
      <c r="J11967" s="63">
        <f t="shared" si="46"/>
        <v>45051</v>
      </c>
      <c r="K11967" s="64">
        <f>IF(ISBLANK(J11967),,H11967*INDEX(Inputs!G:G,MATCH(F11967,Inputs!E:E,0)))</f>
        <v>3000</v>
      </c>
      <c r="L11967" s="65" t="str">
        <f>IF(ISBLANK(J11967),,INDEX(Inputs!D:D,MATCH(F11967,Inputs!E:E,0)))</f>
        <v>998PP EvoFox Prime Gaming Bundle (422,423,658,597)</v>
      </c>
      <c r="M11967" s="65" t="str">
        <f>IF(ISBLANK(#REF!),,IF(B11967="Online","Online",IF(LEFT(B11967,1)="E","Online","Offline")))</f>
        <v>Online</v>
      </c>
      <c r="N11967" s="64">
        <f>IF(ISBLANK(M11967),,H11967*INDEX(Inputs!F:F,MATCH(F11967,Inputs!E:E,0)))</f>
        <v>5496</v>
      </c>
      <c r="O11967" s="65"/>
    </row>
    <row r="11968" ht="15.75" customHeight="1" spans="1:15">
      <c r="A11968" s="65" t="s">
        <v>373</v>
      </c>
      <c r="B11968" s="66" t="s">
        <v>82</v>
      </c>
      <c r="C11968" s="65" t="s">
        <v>374</v>
      </c>
      <c r="D11968" s="66" t="s">
        <v>370</v>
      </c>
      <c r="E11968" s="66" t="s">
        <v>371</v>
      </c>
      <c r="F11968" s="65">
        <v>250417</v>
      </c>
      <c r="G11968" s="65" t="s">
        <v>39</v>
      </c>
      <c r="H11968" s="67">
        <v>1</v>
      </c>
      <c r="I11968" s="69" t="s">
        <v>1597</v>
      </c>
      <c r="J11968" s="63">
        <f t="shared" si="46"/>
        <v>45052</v>
      </c>
      <c r="K11968" s="64">
        <f>IF(ISBLANK(J11968),,H11968*INDEX(Inputs!G:G,MATCH(F11968,Inputs!E:E,0)))</f>
        <v>929</v>
      </c>
      <c r="L11968" s="65" t="str">
        <f>IF(ISBLANK(J11968),,INDEX(Inputs!D:D,MATCH(F11968,Inputs!E:E,0)))</f>
        <v>416PP Super Speed Hub 4 Port USB 3.0</v>
      </c>
      <c r="M11968" s="65" t="str">
        <f>IF(ISBLANK(#REF!),,IF(B11968="Online","Online",IF(LEFT(B11968,1)="E","Online","Offline")))</f>
        <v>Offline</v>
      </c>
      <c r="N11968" s="64">
        <f>IF(ISBLANK(M11968),,H11968*INDEX(Inputs!F:F,MATCH(F11968,Inputs!E:E,0)))</f>
        <v>1499</v>
      </c>
      <c r="O11968" s="65"/>
    </row>
    <row r="11969" ht="15.75" customHeight="1" spans="1:15">
      <c r="A11969" s="65" t="s">
        <v>353</v>
      </c>
      <c r="B11969" s="66" t="s">
        <v>126</v>
      </c>
      <c r="C11969" s="65" t="s">
        <v>388</v>
      </c>
      <c r="D11969" s="66" t="s">
        <v>370</v>
      </c>
      <c r="E11969" s="66" t="s">
        <v>371</v>
      </c>
      <c r="F11969" s="65">
        <v>250417</v>
      </c>
      <c r="G11969" s="65" t="s">
        <v>39</v>
      </c>
      <c r="H11969" s="67">
        <v>1</v>
      </c>
      <c r="I11969" s="69" t="s">
        <v>1597</v>
      </c>
      <c r="J11969" s="63">
        <f t="shared" si="46"/>
        <v>45052</v>
      </c>
      <c r="K11969" s="64">
        <f>IF(ISBLANK(J11969),,H11969*INDEX(Inputs!G:G,MATCH(F11969,Inputs!E:E,0)))</f>
        <v>929</v>
      </c>
      <c r="L11969" s="65" t="str">
        <f>IF(ISBLANK(J11969),,INDEX(Inputs!D:D,MATCH(F11969,Inputs!E:E,0)))</f>
        <v>416PP Super Speed Hub 4 Port USB 3.0</v>
      </c>
      <c r="M11969" s="65" t="str">
        <f>IF(ISBLANK(#REF!),,IF(B11969="Online","Online",IF(LEFT(B11969,1)="E","Online","Offline")))</f>
        <v>Offline</v>
      </c>
      <c r="N11969" s="64">
        <f>IF(ISBLANK(M11969),,H11969*INDEX(Inputs!F:F,MATCH(F11969,Inputs!E:E,0)))</f>
        <v>1499</v>
      </c>
      <c r="O11969" s="65"/>
    </row>
    <row r="11970" ht="15.75" customHeight="1" spans="1:15">
      <c r="A11970" s="65" t="s">
        <v>648</v>
      </c>
      <c r="B11970" s="66" t="s">
        <v>27</v>
      </c>
      <c r="C11970" s="65" t="s">
        <v>649</v>
      </c>
      <c r="D11970" s="66" t="s">
        <v>414</v>
      </c>
      <c r="E11970" s="66" t="s">
        <v>415</v>
      </c>
      <c r="F11970" s="65">
        <v>250874</v>
      </c>
      <c r="G11970" s="65" t="s">
        <v>13</v>
      </c>
      <c r="H11970" s="67">
        <v>1</v>
      </c>
      <c r="I11970" s="69" t="s">
        <v>1597</v>
      </c>
      <c r="J11970" s="63">
        <f t="shared" si="46"/>
        <v>45052</v>
      </c>
      <c r="K11970" s="64">
        <f>IF(ISBLANK(J11970),,H11970*INDEX(Inputs!G:G,MATCH(F11970,Inputs!E:E,0)))</f>
        <v>1349</v>
      </c>
      <c r="L11970" s="65" t="str">
        <f>IF(ISBLANK(J11970),,INDEX(Inputs!D:D,MATCH(F11970,Inputs!E:E,0)))</f>
        <v>432BK EvoFox X-Team Gaming Keyboard &amp; Mouse (USB)</v>
      </c>
      <c r="M11970" s="65" t="str">
        <f>IF(ISBLANK(#REF!),,IF(B11970="Online","Online",IF(LEFT(B11970,1)="E","Online","Offline")))</f>
        <v>Offline</v>
      </c>
      <c r="N11970" s="64">
        <f>IF(ISBLANK(M11970),,H11970*INDEX(Inputs!F:F,MATCH(F11970,Inputs!E:E,0)))</f>
        <v>1899</v>
      </c>
      <c r="O11970" s="65"/>
    </row>
    <row r="11971" ht="15.75" customHeight="1" spans="1:15">
      <c r="A11971" s="65" t="s">
        <v>407</v>
      </c>
      <c r="B11971" s="66" t="s">
        <v>29</v>
      </c>
      <c r="C11971" s="65" t="s">
        <v>613</v>
      </c>
      <c r="D11971" s="66" t="s">
        <v>414</v>
      </c>
      <c r="E11971" s="66" t="s">
        <v>415</v>
      </c>
      <c r="F11971" s="65">
        <v>250874</v>
      </c>
      <c r="G11971" s="65" t="s">
        <v>13</v>
      </c>
      <c r="H11971" s="67">
        <v>1</v>
      </c>
      <c r="I11971" s="69" t="s">
        <v>1597</v>
      </c>
      <c r="J11971" s="63">
        <f t="shared" si="46"/>
        <v>45052</v>
      </c>
      <c r="K11971" s="64">
        <f>IF(ISBLANK(J11971),,H11971*INDEX(Inputs!G:G,MATCH(F11971,Inputs!E:E,0)))</f>
        <v>1349</v>
      </c>
      <c r="L11971" s="65" t="str">
        <f>IF(ISBLANK(J11971),,INDEX(Inputs!D:D,MATCH(F11971,Inputs!E:E,0)))</f>
        <v>432BK EvoFox X-Team Gaming Keyboard &amp; Mouse (USB)</v>
      </c>
      <c r="M11971" s="65" t="str">
        <f>IF(ISBLANK(#REF!),,IF(B11971="Online","Online",IF(LEFT(B11971,1)="E","Online","Offline")))</f>
        <v>Offline</v>
      </c>
      <c r="N11971" s="64">
        <f>IF(ISBLANK(M11971),,H11971*INDEX(Inputs!F:F,MATCH(F11971,Inputs!E:E,0)))</f>
        <v>1899</v>
      </c>
      <c r="O11971" s="65"/>
    </row>
    <row r="11972" ht="15.75" customHeight="1" spans="1:15">
      <c r="A11972" s="65" t="s">
        <v>341</v>
      </c>
      <c r="B11972" s="66" t="s">
        <v>53</v>
      </c>
      <c r="C11972" s="65" t="s">
        <v>641</v>
      </c>
      <c r="D11972" s="66" t="s">
        <v>414</v>
      </c>
      <c r="E11972" s="66" t="s">
        <v>415</v>
      </c>
      <c r="F11972" s="65">
        <v>250874</v>
      </c>
      <c r="G11972" s="65" t="s">
        <v>13</v>
      </c>
      <c r="H11972" s="67">
        <v>1</v>
      </c>
      <c r="I11972" s="69" t="s">
        <v>1597</v>
      </c>
      <c r="J11972" s="63">
        <f t="shared" si="46"/>
        <v>45052</v>
      </c>
      <c r="K11972" s="64">
        <f>IF(ISBLANK(J11972),,H11972*INDEX(Inputs!G:G,MATCH(F11972,Inputs!E:E,0)))</f>
        <v>1349</v>
      </c>
      <c r="L11972" s="65" t="str">
        <f>IF(ISBLANK(J11972),,INDEX(Inputs!D:D,MATCH(F11972,Inputs!E:E,0)))</f>
        <v>432BK EvoFox X-Team Gaming Keyboard &amp; Mouse (USB)</v>
      </c>
      <c r="M11972" s="65" t="str">
        <f>IF(ISBLANK(#REF!),,IF(B11972="Online","Online",IF(LEFT(B11972,1)="E","Online","Offline")))</f>
        <v>Offline</v>
      </c>
      <c r="N11972" s="64">
        <f>IF(ISBLANK(M11972),,H11972*INDEX(Inputs!F:F,MATCH(F11972,Inputs!E:E,0)))</f>
        <v>1899</v>
      </c>
      <c r="O11972" s="65"/>
    </row>
    <row r="11973" ht="15.75" customHeight="1" spans="1:15">
      <c r="A11973" s="65" t="s">
        <v>353</v>
      </c>
      <c r="B11973" s="66" t="s">
        <v>885</v>
      </c>
      <c r="C11973" s="65" t="s">
        <v>886</v>
      </c>
      <c r="D11973" s="66" t="s">
        <v>414</v>
      </c>
      <c r="E11973" s="66" t="s">
        <v>415</v>
      </c>
      <c r="F11973" s="65">
        <v>250874</v>
      </c>
      <c r="G11973" s="65" t="s">
        <v>13</v>
      </c>
      <c r="H11973" s="67">
        <v>1</v>
      </c>
      <c r="I11973" s="69" t="s">
        <v>1597</v>
      </c>
      <c r="J11973" s="63">
        <f t="shared" si="46"/>
        <v>45052</v>
      </c>
      <c r="K11973" s="64">
        <f>IF(ISBLANK(J11973),,H11973*INDEX(Inputs!G:G,MATCH(F11973,Inputs!E:E,0)))</f>
        <v>1349</v>
      </c>
      <c r="L11973" s="65" t="str">
        <f>IF(ISBLANK(J11973),,INDEX(Inputs!D:D,MATCH(F11973,Inputs!E:E,0)))</f>
        <v>432BK EvoFox X-Team Gaming Keyboard &amp; Mouse (USB)</v>
      </c>
      <c r="M11973" s="65" t="str">
        <f>IF(ISBLANK(#REF!),,IF(B11973="Online","Online",IF(LEFT(B11973,1)="E","Online","Offline")))</f>
        <v>Offline</v>
      </c>
      <c r="N11973" s="64">
        <f>IF(ISBLANK(M11973),,H11973*INDEX(Inputs!F:F,MATCH(F11973,Inputs!E:E,0)))</f>
        <v>1899</v>
      </c>
      <c r="O11973" s="65"/>
    </row>
    <row r="11974" ht="15.75" customHeight="1" spans="1:15">
      <c r="A11974" s="65" t="s">
        <v>327</v>
      </c>
      <c r="B11974" s="66" t="s">
        <v>111</v>
      </c>
      <c r="C11974" s="65" t="s">
        <v>572</v>
      </c>
      <c r="D11974" s="66" t="s">
        <v>414</v>
      </c>
      <c r="E11974" s="66" t="s">
        <v>415</v>
      </c>
      <c r="F11974" s="65">
        <v>250874</v>
      </c>
      <c r="G11974" s="65" t="s">
        <v>13</v>
      </c>
      <c r="H11974" s="67">
        <v>1</v>
      </c>
      <c r="I11974" s="69" t="s">
        <v>1597</v>
      </c>
      <c r="J11974" s="63">
        <f t="shared" si="46"/>
        <v>45052</v>
      </c>
      <c r="K11974" s="64">
        <f>IF(ISBLANK(J11974),,H11974*INDEX(Inputs!G:G,MATCH(F11974,Inputs!E:E,0)))</f>
        <v>1349</v>
      </c>
      <c r="L11974" s="65" t="str">
        <f>IF(ISBLANK(J11974),,INDEX(Inputs!D:D,MATCH(F11974,Inputs!E:E,0)))</f>
        <v>432BK EvoFox X-Team Gaming Keyboard &amp; Mouse (USB)</v>
      </c>
      <c r="M11974" s="65" t="str">
        <f>IF(ISBLANK(#REF!),,IF(B11974="Online","Online",IF(LEFT(B11974,1)="E","Online","Offline")))</f>
        <v>Offline</v>
      </c>
      <c r="N11974" s="64">
        <f>IF(ISBLANK(M11974),,H11974*INDEX(Inputs!F:F,MATCH(F11974,Inputs!E:E,0)))</f>
        <v>1899</v>
      </c>
      <c r="O11974" s="65"/>
    </row>
    <row r="11975" ht="15.75" customHeight="1" spans="1:15">
      <c r="A11975" s="65" t="s">
        <v>327</v>
      </c>
      <c r="B11975" s="66" t="s">
        <v>1586</v>
      </c>
      <c r="C11975" s="65" t="s">
        <v>1587</v>
      </c>
      <c r="D11975" s="66" t="s">
        <v>414</v>
      </c>
      <c r="E11975" s="66" t="s">
        <v>415</v>
      </c>
      <c r="F11975" s="65">
        <v>250874</v>
      </c>
      <c r="G11975" s="65" t="s">
        <v>13</v>
      </c>
      <c r="H11975" s="67">
        <v>0</v>
      </c>
      <c r="I11975" s="69" t="s">
        <v>1597</v>
      </c>
      <c r="J11975" s="63">
        <f t="shared" si="46"/>
        <v>45052</v>
      </c>
      <c r="K11975" s="64">
        <f>IF(ISBLANK(J11975),,H11975*INDEX(Inputs!G:G,MATCH(F11975,Inputs!E:E,0)))</f>
        <v>0</v>
      </c>
      <c r="L11975" s="65" t="str">
        <f>IF(ISBLANK(J11975),,INDEX(Inputs!D:D,MATCH(F11975,Inputs!E:E,0)))</f>
        <v>432BK EvoFox X-Team Gaming Keyboard &amp; Mouse (USB)</v>
      </c>
      <c r="M11975" s="65" t="str">
        <f>IF(ISBLANK(#REF!),,IF(B11975="Online","Online",IF(LEFT(B11975,1)="E","Online","Offline")))</f>
        <v>Offline</v>
      </c>
      <c r="N11975" s="64">
        <f>IF(ISBLANK(M11975),,H11975*INDEX(Inputs!F:F,MATCH(F11975,Inputs!E:E,0)))</f>
        <v>0</v>
      </c>
      <c r="O11975" s="65"/>
    </row>
    <row r="11976" ht="15.75" customHeight="1" spans="1:15">
      <c r="A11976" s="65" t="s">
        <v>412</v>
      </c>
      <c r="B11976" s="66" t="s">
        <v>765</v>
      </c>
      <c r="C11976" s="65" t="s">
        <v>765</v>
      </c>
      <c r="D11976" s="66" t="s">
        <v>414</v>
      </c>
      <c r="E11976" s="66" t="s">
        <v>415</v>
      </c>
      <c r="F11976" s="65">
        <v>250874</v>
      </c>
      <c r="G11976" s="65" t="s">
        <v>13</v>
      </c>
      <c r="H11976" s="67">
        <v>1</v>
      </c>
      <c r="I11976" s="69" t="s">
        <v>1597</v>
      </c>
      <c r="J11976" s="63">
        <f t="shared" si="46"/>
        <v>45052</v>
      </c>
      <c r="K11976" s="64">
        <f>IF(ISBLANK(J11976),,H11976*INDEX(Inputs!G:G,MATCH(F11976,Inputs!E:E,0)))</f>
        <v>1349</v>
      </c>
      <c r="L11976" s="65" t="str">
        <f>IF(ISBLANK(J11976),,INDEX(Inputs!D:D,MATCH(F11976,Inputs!E:E,0)))</f>
        <v>432BK EvoFox X-Team Gaming Keyboard &amp; Mouse (USB)</v>
      </c>
      <c r="M11976" s="65" t="str">
        <f>IF(ISBLANK(#REF!),,IF(B11976="Online","Online",IF(LEFT(B11976,1)="E","Online","Offline")))</f>
        <v>Online</v>
      </c>
      <c r="N11976" s="64">
        <f>IF(ISBLANK(M11976),,H11976*INDEX(Inputs!F:F,MATCH(F11976,Inputs!E:E,0)))</f>
        <v>1899</v>
      </c>
      <c r="O11976" s="65"/>
    </row>
    <row r="11977" ht="15.75" customHeight="1" spans="1:15">
      <c r="A11977" s="65" t="s">
        <v>407</v>
      </c>
      <c r="B11977" s="66" t="s">
        <v>77</v>
      </c>
      <c r="C11977" s="65" t="s">
        <v>457</v>
      </c>
      <c r="D11977" s="66" t="s">
        <v>370</v>
      </c>
      <c r="E11977" s="66" t="s">
        <v>371</v>
      </c>
      <c r="F11977" s="65">
        <v>260086</v>
      </c>
      <c r="G11977" s="65" t="s">
        <v>16</v>
      </c>
      <c r="H11977" s="67">
        <v>1</v>
      </c>
      <c r="I11977" s="69" t="s">
        <v>1597</v>
      </c>
      <c r="J11977" s="63">
        <f t="shared" si="46"/>
        <v>45052</v>
      </c>
      <c r="K11977" s="64">
        <f>IF(ISBLANK(J11977),,H11977*INDEX(Inputs!G:G,MATCH(F11977,Inputs!E:E,0)))</f>
        <v>1699</v>
      </c>
      <c r="L11977" s="65" t="str">
        <f>IF(ISBLANK(J11977),,INDEX(Inputs!D:D,MATCH(F11977,Inputs!E:E,0)))</f>
        <v>436BK Type-C 6 in 1 Multiport Hub</v>
      </c>
      <c r="M11977" s="65" t="str">
        <f>IF(ISBLANK(#REF!),,IF(B11977="Online","Online",IF(LEFT(B11977,1)="E","Online","Offline")))</f>
        <v>Offline</v>
      </c>
      <c r="N11977" s="64">
        <f>IF(ISBLANK(M11977),,H11977*INDEX(Inputs!F:F,MATCH(F11977,Inputs!E:E,0)))</f>
        <v>2599</v>
      </c>
      <c r="O11977" s="65"/>
    </row>
    <row r="11978" ht="15.75" customHeight="1" spans="1:15">
      <c r="A11978" s="65" t="s">
        <v>407</v>
      </c>
      <c r="B11978" s="66" t="s">
        <v>194</v>
      </c>
      <c r="C11978" s="65" t="s">
        <v>695</v>
      </c>
      <c r="D11978" s="66" t="s">
        <v>370</v>
      </c>
      <c r="E11978" s="66" t="s">
        <v>410</v>
      </c>
      <c r="F11978" s="65">
        <v>250879</v>
      </c>
      <c r="G11978" s="65" t="s">
        <v>30</v>
      </c>
      <c r="H11978" s="67">
        <v>1</v>
      </c>
      <c r="I11978" s="69" t="s">
        <v>1597</v>
      </c>
      <c r="J11978" s="63">
        <f t="shared" si="46"/>
        <v>45052</v>
      </c>
      <c r="K11978" s="64">
        <f>IF(ISBLANK(J11978),,H11978*INDEX(Inputs!G:G,MATCH(F11978,Inputs!E:E,0)))</f>
        <v>699</v>
      </c>
      <c r="L11978" s="65" t="str">
        <f>IF(ISBLANK(J11978),,INDEX(Inputs!D:D,MATCH(F11978,Inputs!E:E,0)))</f>
        <v>597BK Evo Fox Falcon X85 Extra Large Speed Mouse Pad</v>
      </c>
      <c r="M11978" s="65" t="str">
        <f>IF(ISBLANK(#REF!),,IF(B11978="Online","Online",IF(LEFT(B11978,1)="E","Online","Offline")))</f>
        <v>Offline</v>
      </c>
      <c r="N11978" s="64">
        <f>IF(ISBLANK(M11978),,H11978*INDEX(Inputs!F:F,MATCH(F11978,Inputs!E:E,0)))</f>
        <v>1199</v>
      </c>
      <c r="O11978" s="65"/>
    </row>
    <row r="11979" ht="15.75" customHeight="1" spans="1:15">
      <c r="A11979" s="65" t="s">
        <v>1047</v>
      </c>
      <c r="B11979" s="66" t="s">
        <v>765</v>
      </c>
      <c r="C11979" s="65" t="s">
        <v>765</v>
      </c>
      <c r="D11979" s="66" t="s">
        <v>370</v>
      </c>
      <c r="E11979" s="66" t="s">
        <v>410</v>
      </c>
      <c r="F11979" s="65">
        <v>250879</v>
      </c>
      <c r="G11979" s="65" t="s">
        <v>30</v>
      </c>
      <c r="H11979" s="67">
        <v>1</v>
      </c>
      <c r="I11979" s="69" t="s">
        <v>1597</v>
      </c>
      <c r="J11979" s="63">
        <f t="shared" si="46"/>
        <v>45052</v>
      </c>
      <c r="K11979" s="64">
        <f>IF(ISBLANK(J11979),,H11979*INDEX(Inputs!G:G,MATCH(F11979,Inputs!E:E,0)))</f>
        <v>699</v>
      </c>
      <c r="L11979" s="65" t="str">
        <f>IF(ISBLANK(J11979),,INDEX(Inputs!D:D,MATCH(F11979,Inputs!E:E,0)))</f>
        <v>597BK Evo Fox Falcon X85 Extra Large Speed Mouse Pad</v>
      </c>
      <c r="M11979" s="65" t="str">
        <f>IF(ISBLANK(#REF!),,IF(B11979="Online","Online",IF(LEFT(B11979,1)="E","Online","Offline")))</f>
        <v>Online</v>
      </c>
      <c r="N11979" s="64">
        <f>IF(ISBLANK(M11979),,H11979*INDEX(Inputs!F:F,MATCH(F11979,Inputs!E:E,0)))</f>
        <v>1199</v>
      </c>
      <c r="O11979" s="65"/>
    </row>
    <row r="11980" ht="15.75" customHeight="1" spans="1:15">
      <c r="A11980" s="65" t="s">
        <v>367</v>
      </c>
      <c r="B11980" s="66" t="s">
        <v>175</v>
      </c>
      <c r="C11980" s="65" t="s">
        <v>659</v>
      </c>
      <c r="D11980" s="66" t="s">
        <v>370</v>
      </c>
      <c r="E11980" s="66" t="s">
        <v>410</v>
      </c>
      <c r="F11980" s="65">
        <v>250876</v>
      </c>
      <c r="G11980" s="65" t="s">
        <v>26</v>
      </c>
      <c r="H11980" s="67">
        <v>1</v>
      </c>
      <c r="I11980" s="69" t="s">
        <v>1597</v>
      </c>
      <c r="J11980" s="63">
        <f t="shared" si="46"/>
        <v>45052</v>
      </c>
      <c r="K11980" s="64">
        <f>IF(ISBLANK(J11980),,H11980*INDEX(Inputs!G:G,MATCH(F11980,Inputs!E:E,0)))</f>
        <v>1399</v>
      </c>
      <c r="L11980" s="65" t="str">
        <f>IF(ISBLANK(J11980),,INDEX(Inputs!D:D,MATCH(F11980,Inputs!E:E,0)))</f>
        <v>649BK EvoFox Typhoon Laptop Cooling Pad</v>
      </c>
      <c r="M11980" s="65" t="str">
        <f>IF(ISBLANK(#REF!),,IF(B11980="Online","Online",IF(LEFT(B11980,1)="E","Online","Offline")))</f>
        <v>Offline</v>
      </c>
      <c r="N11980" s="64">
        <f>IF(ISBLANK(M11980),,H11980*INDEX(Inputs!F:F,MATCH(F11980,Inputs!E:E,0)))</f>
        <v>1999</v>
      </c>
      <c r="O11980" s="65"/>
    </row>
    <row r="11981" ht="15.75" customHeight="1" spans="1:15">
      <c r="A11981" s="65" t="s">
        <v>367</v>
      </c>
      <c r="B11981" s="66" t="s">
        <v>186</v>
      </c>
      <c r="C11981" s="65" t="s">
        <v>1019</v>
      </c>
      <c r="D11981" s="66" t="s">
        <v>370</v>
      </c>
      <c r="E11981" s="66" t="s">
        <v>410</v>
      </c>
      <c r="F11981" s="65">
        <v>250876</v>
      </c>
      <c r="G11981" s="65" t="s">
        <v>26</v>
      </c>
      <c r="H11981" s="67">
        <v>1</v>
      </c>
      <c r="I11981" s="69" t="s">
        <v>1597</v>
      </c>
      <c r="J11981" s="63">
        <f t="shared" si="46"/>
        <v>45052</v>
      </c>
      <c r="K11981" s="64">
        <f>IF(ISBLANK(J11981),,H11981*INDEX(Inputs!G:G,MATCH(F11981,Inputs!E:E,0)))</f>
        <v>1399</v>
      </c>
      <c r="L11981" s="65" t="str">
        <f>IF(ISBLANK(J11981),,INDEX(Inputs!D:D,MATCH(F11981,Inputs!E:E,0)))</f>
        <v>649BK EvoFox Typhoon Laptop Cooling Pad</v>
      </c>
      <c r="M11981" s="65" t="str">
        <f>IF(ISBLANK(#REF!),,IF(B11981="Online","Online",IF(LEFT(B11981,1)="E","Online","Offline")))</f>
        <v>Offline</v>
      </c>
      <c r="N11981" s="64">
        <f>IF(ISBLANK(M11981),,H11981*INDEX(Inputs!F:F,MATCH(F11981,Inputs!E:E,0)))</f>
        <v>1999</v>
      </c>
      <c r="O11981" s="65"/>
    </row>
    <row r="11982" ht="15.75" customHeight="1" spans="1:15">
      <c r="A11982" s="65" t="s">
        <v>367</v>
      </c>
      <c r="B11982" s="66" t="s">
        <v>209</v>
      </c>
      <c r="C11982" s="65" t="s">
        <v>1069</v>
      </c>
      <c r="D11982" s="66" t="s">
        <v>370</v>
      </c>
      <c r="E11982" s="66" t="s">
        <v>410</v>
      </c>
      <c r="F11982" s="65">
        <v>250876</v>
      </c>
      <c r="G11982" s="65" t="s">
        <v>26</v>
      </c>
      <c r="H11982" s="67">
        <v>1</v>
      </c>
      <c r="I11982" s="69" t="s">
        <v>1597</v>
      </c>
      <c r="J11982" s="63">
        <f t="shared" si="46"/>
        <v>45052</v>
      </c>
      <c r="K11982" s="64">
        <f>IF(ISBLANK(J11982),,H11982*INDEX(Inputs!G:G,MATCH(F11982,Inputs!E:E,0)))</f>
        <v>1399</v>
      </c>
      <c r="L11982" s="65" t="str">
        <f>IF(ISBLANK(J11982),,INDEX(Inputs!D:D,MATCH(F11982,Inputs!E:E,0)))</f>
        <v>649BK EvoFox Typhoon Laptop Cooling Pad</v>
      </c>
      <c r="M11982" s="65" t="str">
        <f>IF(ISBLANK(#REF!),,IF(B11982="Online","Online",IF(LEFT(B11982,1)="E","Online","Offline")))</f>
        <v>Offline</v>
      </c>
      <c r="N11982" s="64">
        <f>IF(ISBLANK(M11982),,H11982*INDEX(Inputs!F:F,MATCH(F11982,Inputs!E:E,0)))</f>
        <v>1999</v>
      </c>
      <c r="O11982" s="65"/>
    </row>
    <row r="11983" ht="15.75" customHeight="1" spans="1:15">
      <c r="A11983" s="65" t="s">
        <v>458</v>
      </c>
      <c r="B11983" s="66" t="s">
        <v>233</v>
      </c>
      <c r="C11983" s="65" t="s">
        <v>1152</v>
      </c>
      <c r="D11983" s="66" t="s">
        <v>370</v>
      </c>
      <c r="E11983" s="66" t="s">
        <v>410</v>
      </c>
      <c r="F11983" s="65">
        <v>250876</v>
      </c>
      <c r="G11983" s="65" t="s">
        <v>26</v>
      </c>
      <c r="H11983" s="67">
        <v>1</v>
      </c>
      <c r="I11983" s="69" t="s">
        <v>1597</v>
      </c>
      <c r="J11983" s="63">
        <f t="shared" si="46"/>
        <v>45052</v>
      </c>
      <c r="K11983" s="64">
        <f>IF(ISBLANK(J11983),,H11983*INDEX(Inputs!G:G,MATCH(F11983,Inputs!E:E,0)))</f>
        <v>1399</v>
      </c>
      <c r="L11983" s="65" t="str">
        <f>IF(ISBLANK(J11983),,INDEX(Inputs!D:D,MATCH(F11983,Inputs!E:E,0)))</f>
        <v>649BK EvoFox Typhoon Laptop Cooling Pad</v>
      </c>
      <c r="M11983" s="65" t="str">
        <f>IF(ISBLANK(#REF!),,IF(B11983="Online","Online",IF(LEFT(B11983,1)="E","Online","Offline")))</f>
        <v>Offline</v>
      </c>
      <c r="N11983" s="64">
        <f>IF(ISBLANK(M11983),,H11983*INDEX(Inputs!F:F,MATCH(F11983,Inputs!E:E,0)))</f>
        <v>1999</v>
      </c>
      <c r="O11983" s="65"/>
    </row>
    <row r="11984" ht="15.75" customHeight="1" spans="1:15">
      <c r="A11984" s="65" t="s">
        <v>1390</v>
      </c>
      <c r="B11984" s="66" t="s">
        <v>765</v>
      </c>
      <c r="C11984" s="65" t="s">
        <v>765</v>
      </c>
      <c r="D11984" s="66" t="s">
        <v>370</v>
      </c>
      <c r="E11984" s="66" t="s">
        <v>410</v>
      </c>
      <c r="F11984" s="65">
        <v>250876</v>
      </c>
      <c r="G11984" s="65" t="s">
        <v>26</v>
      </c>
      <c r="H11984" s="67">
        <v>1</v>
      </c>
      <c r="I11984" s="69" t="s">
        <v>1597</v>
      </c>
      <c r="J11984" s="63">
        <f t="shared" si="46"/>
        <v>45052</v>
      </c>
      <c r="K11984" s="64">
        <f>IF(ISBLANK(J11984),,H11984*INDEX(Inputs!G:G,MATCH(F11984,Inputs!E:E,0)))</f>
        <v>1399</v>
      </c>
      <c r="L11984" s="65" t="str">
        <f>IF(ISBLANK(J11984),,INDEX(Inputs!D:D,MATCH(F11984,Inputs!E:E,0)))</f>
        <v>649BK EvoFox Typhoon Laptop Cooling Pad</v>
      </c>
      <c r="M11984" s="65" t="str">
        <f>IF(ISBLANK(#REF!),,IF(B11984="Online","Online",IF(LEFT(B11984,1)="E","Online","Offline")))</f>
        <v>Online</v>
      </c>
      <c r="N11984" s="64">
        <f>IF(ISBLANK(M11984),,H11984*INDEX(Inputs!F:F,MATCH(F11984,Inputs!E:E,0)))</f>
        <v>1999</v>
      </c>
      <c r="O11984" s="65"/>
    </row>
    <row r="11985" ht="15.75" customHeight="1" spans="1:15">
      <c r="A11985" s="65" t="s">
        <v>327</v>
      </c>
      <c r="B11985" s="66" t="s">
        <v>495</v>
      </c>
      <c r="C11985" s="65" t="s">
        <v>496</v>
      </c>
      <c r="D11985" s="66" t="s">
        <v>370</v>
      </c>
      <c r="E11985" s="66" t="s">
        <v>410</v>
      </c>
      <c r="F11985" s="65">
        <v>250423</v>
      </c>
      <c r="G11985" s="65" t="s">
        <v>11</v>
      </c>
      <c r="H11985" s="67">
        <v>1</v>
      </c>
      <c r="I11985" s="69" t="s">
        <v>1597</v>
      </c>
      <c r="J11985" s="63">
        <f t="shared" si="46"/>
        <v>45052</v>
      </c>
      <c r="K11985" s="64">
        <f>IF(ISBLANK(J11985),,H11985*INDEX(Inputs!G:G,MATCH(F11985,Inputs!E:E,0)))</f>
        <v>759</v>
      </c>
      <c r="L11985" s="65" t="str">
        <f>IF(ISBLANK(J11985),,INDEX(Inputs!D:D,MATCH(F11985,Inputs!E:E,0)))</f>
        <v>650GR Ergo View Laptop Stand-Grey</v>
      </c>
      <c r="M11985" s="65" t="str">
        <f>IF(ISBLANK(#REF!),,IF(B11985="Online","Online",IF(LEFT(B11985,1)="E","Online","Offline")))</f>
        <v>Offline</v>
      </c>
      <c r="N11985" s="64">
        <f>IF(ISBLANK(M11985),,H11985*INDEX(Inputs!F:F,MATCH(F11985,Inputs!E:E,0)))</f>
        <v>899</v>
      </c>
      <c r="O11985" s="65"/>
    </row>
    <row r="11986" ht="15.75" customHeight="1" spans="1:15">
      <c r="A11986" s="65" t="s">
        <v>353</v>
      </c>
      <c r="B11986" s="66" t="s">
        <v>765</v>
      </c>
      <c r="C11986" s="65" t="s">
        <v>765</v>
      </c>
      <c r="D11986" s="66" t="s">
        <v>414</v>
      </c>
      <c r="E11986" s="66" t="s">
        <v>428</v>
      </c>
      <c r="F11986" s="65">
        <v>250881</v>
      </c>
      <c r="G11986" s="65" t="s">
        <v>98</v>
      </c>
      <c r="H11986" s="67">
        <v>1</v>
      </c>
      <c r="I11986" s="69" t="s">
        <v>1597</v>
      </c>
      <c r="J11986" s="63">
        <f t="shared" ref="J11986:J12240" si="47">IF(ISBLANK(I11986),,DATE(RIGHT(I11986,4),RIGHT(LEFT(I11986,5),2),LEFT(I11986,2)))</f>
        <v>45052</v>
      </c>
      <c r="K11986" s="64">
        <f>IF(ISBLANK(J11986),,H11986*INDEX(Inputs!G:G,MATCH(F11986,Inputs!E:E,0)))</f>
        <v>799</v>
      </c>
      <c r="L11986" s="65" t="str">
        <f>IF(ISBLANK(J11986),,INDEX(Inputs!D:D,MATCH(F11986,Inputs!E:E,0)))</f>
        <v>795BK EvoFox Phantom Pro RGB Gaming Mouse USB</v>
      </c>
      <c r="M11986" s="65" t="str">
        <f>IF(ISBLANK(#REF!),,IF(B11986="Online","Online",IF(LEFT(B11986,1)="E","Online","Offline")))</f>
        <v>Online</v>
      </c>
      <c r="N11986" s="64">
        <f>IF(ISBLANK(M11986),,H11986*INDEX(Inputs!F:F,MATCH(F11986,Inputs!E:E,0)))</f>
        <v>1099</v>
      </c>
      <c r="O11986" s="65"/>
    </row>
    <row r="11987" ht="15.75" customHeight="1" spans="1:15">
      <c r="A11987" s="65" t="s">
        <v>574</v>
      </c>
      <c r="B11987" s="66" t="s">
        <v>134</v>
      </c>
      <c r="C11987" s="65" t="s">
        <v>575</v>
      </c>
      <c r="D11987" s="66" t="s">
        <v>414</v>
      </c>
      <c r="E11987" s="66" t="s">
        <v>415</v>
      </c>
      <c r="F11987" s="65">
        <v>250424</v>
      </c>
      <c r="G11987" s="65" t="s">
        <v>15</v>
      </c>
      <c r="H11987" s="67">
        <v>1</v>
      </c>
      <c r="I11987" s="69" t="s">
        <v>1597</v>
      </c>
      <c r="J11987" s="63">
        <f t="shared" si="47"/>
        <v>45052</v>
      </c>
      <c r="K11987" s="64">
        <f>IF(ISBLANK(J11987),,H11987*INDEX(Inputs!G:G,MATCH(F11987,Inputs!E:E,0)))</f>
        <v>999</v>
      </c>
      <c r="L11987" s="65" t="str">
        <f>IF(ISBLANK(J11987),,INDEX(Inputs!D:D,MATCH(F11987,Inputs!E:E,0)))</f>
        <v>419V2 PRIMUS Wireless Desktop V2</v>
      </c>
      <c r="M11987" s="65" t="str">
        <f>IF(ISBLANK(#REF!),,IF(B11987="Online","Online",IF(LEFT(B11987,1)="E","Online","Offline")))</f>
        <v>Offline</v>
      </c>
      <c r="N11987" s="64">
        <f>IF(ISBLANK(M11987),,H11987*INDEX(Inputs!F:F,MATCH(F11987,Inputs!E:E,0)))</f>
        <v>1199</v>
      </c>
      <c r="O11987" s="65"/>
    </row>
    <row r="11988" ht="15.75" customHeight="1" spans="1:15">
      <c r="A11988" s="65" t="s">
        <v>1437</v>
      </c>
      <c r="B11988" s="66" t="s">
        <v>765</v>
      </c>
      <c r="C11988" s="65" t="s">
        <v>765</v>
      </c>
      <c r="D11988" s="66" t="s">
        <v>414</v>
      </c>
      <c r="E11988" s="66" t="s">
        <v>415</v>
      </c>
      <c r="F11988" s="65">
        <v>250424</v>
      </c>
      <c r="G11988" s="65" t="s">
        <v>15</v>
      </c>
      <c r="H11988" s="67">
        <v>1</v>
      </c>
      <c r="I11988" s="69" t="s">
        <v>1597</v>
      </c>
      <c r="J11988" s="63">
        <f t="shared" si="47"/>
        <v>45052</v>
      </c>
      <c r="K11988" s="64">
        <f>IF(ISBLANK(J11988),,H11988*INDEX(Inputs!G:G,MATCH(F11988,Inputs!E:E,0)))</f>
        <v>999</v>
      </c>
      <c r="L11988" s="65" t="str">
        <f>IF(ISBLANK(J11988),,INDEX(Inputs!D:D,MATCH(F11988,Inputs!E:E,0)))</f>
        <v>419V2 PRIMUS Wireless Desktop V2</v>
      </c>
      <c r="M11988" s="65" t="str">
        <f>IF(ISBLANK(#REF!),,IF(B11988="Online","Online",IF(LEFT(B11988,1)="E","Online","Offline")))</f>
        <v>Online</v>
      </c>
      <c r="N11988" s="64">
        <f>IF(ISBLANK(M11988),,H11988*INDEX(Inputs!F:F,MATCH(F11988,Inputs!E:E,0)))</f>
        <v>1199</v>
      </c>
      <c r="O11988" s="65"/>
    </row>
    <row r="11989" ht="15.75" customHeight="1" spans="1:15">
      <c r="A11989" s="65" t="s">
        <v>341</v>
      </c>
      <c r="B11989" s="66" t="s">
        <v>83</v>
      </c>
      <c r="C11989" s="65" t="s">
        <v>394</v>
      </c>
      <c r="D11989" s="66" t="s">
        <v>464</v>
      </c>
      <c r="E11989" s="66" t="s">
        <v>465</v>
      </c>
      <c r="F11989" s="65">
        <v>250422</v>
      </c>
      <c r="G11989" s="65" t="s">
        <v>84</v>
      </c>
      <c r="H11989" s="67">
        <v>1</v>
      </c>
      <c r="I11989" s="69" t="s">
        <v>1598</v>
      </c>
      <c r="J11989" s="63">
        <f t="shared" si="47"/>
        <v>45053</v>
      </c>
      <c r="K11989" s="64">
        <f>IF(ISBLANK(J11989),,H11989*INDEX(Inputs!G:G,MATCH(F11989,Inputs!E:E,0)))</f>
        <v>799</v>
      </c>
      <c r="L11989" s="65" t="str">
        <f>IF(ISBLANK(J11989),,INDEX(Inputs!D:D,MATCH(F11989,Inputs!E:E,0)))</f>
        <v>143BK NeoCase Sleeve MP 450 15-15.6</v>
      </c>
      <c r="M11989" s="65" t="str">
        <f>IF(ISBLANK(#REF!),,IF(B11989="Online","Online",IF(LEFT(B11989,1)="E","Online","Offline")))</f>
        <v>Offline</v>
      </c>
      <c r="N11989" s="64">
        <f>IF(ISBLANK(M11989),,H11989*INDEX(Inputs!F:F,MATCH(F11989,Inputs!E:E,0)))</f>
        <v>1299</v>
      </c>
      <c r="O11989" s="65"/>
    </row>
    <row r="11990" ht="15.75" customHeight="1" spans="1:15">
      <c r="A11990" s="65" t="s">
        <v>367</v>
      </c>
      <c r="B11990" s="66" t="s">
        <v>765</v>
      </c>
      <c r="C11990" s="65" t="s">
        <v>765</v>
      </c>
      <c r="D11990" s="66" t="s">
        <v>464</v>
      </c>
      <c r="E11990" s="66" t="s">
        <v>465</v>
      </c>
      <c r="F11990" s="65">
        <v>250421</v>
      </c>
      <c r="G11990" s="65" t="s">
        <v>14</v>
      </c>
      <c r="H11990" s="67">
        <v>1</v>
      </c>
      <c r="I11990" s="69" t="s">
        <v>1598</v>
      </c>
      <c r="J11990" s="63">
        <f t="shared" si="47"/>
        <v>45053</v>
      </c>
      <c r="K11990" s="64">
        <f>IF(ISBLANK(J11990),,H11990*INDEX(Inputs!G:G,MATCH(F11990,Inputs!E:E,0)))</f>
        <v>779</v>
      </c>
      <c r="L11990" s="65" t="str">
        <f>IF(ISBLANK(J11990),,INDEX(Inputs!D:D,MATCH(F11990,Inputs!E:E,0)))</f>
        <v>146BK NeoCase Sleeve MP 450 14</v>
      </c>
      <c r="M11990" s="65" t="str">
        <f>IF(ISBLANK(#REF!),,IF(B11990="Online","Online",IF(LEFT(B11990,1)="E","Online","Offline")))</f>
        <v>Online</v>
      </c>
      <c r="N11990" s="64">
        <f>IF(ISBLANK(M11990),,H11990*INDEX(Inputs!F:F,MATCH(F11990,Inputs!E:E,0)))</f>
        <v>1249</v>
      </c>
      <c r="O11990" s="65"/>
    </row>
    <row r="11991" ht="15.75" customHeight="1" spans="1:15">
      <c r="A11991" s="65" t="s">
        <v>1404</v>
      </c>
      <c r="B11991" s="66" t="s">
        <v>765</v>
      </c>
      <c r="C11991" s="65" t="s">
        <v>765</v>
      </c>
      <c r="D11991" s="66" t="s">
        <v>414</v>
      </c>
      <c r="E11991" s="66" t="s">
        <v>415</v>
      </c>
      <c r="F11991" s="65">
        <v>260089</v>
      </c>
      <c r="G11991" s="65" t="s">
        <v>18</v>
      </c>
      <c r="H11991" s="67">
        <v>1</v>
      </c>
      <c r="I11991" s="69" t="s">
        <v>1598</v>
      </c>
      <c r="J11991" s="63">
        <f t="shared" si="47"/>
        <v>45053</v>
      </c>
      <c r="K11991" s="64">
        <f>IF(ISBLANK(J11991),,H11991*INDEX(Inputs!G:G,MATCH(F11991,Inputs!E:E,0)))</f>
        <v>529</v>
      </c>
      <c r="L11991" s="65" t="str">
        <f>IF(ISBLANK(J11991),,INDEX(Inputs!D:D,MATCH(F11991,Inputs!E:E,0)))</f>
        <v>398PP Xcite Neo Keyboard USB</v>
      </c>
      <c r="M11991" s="65" t="str">
        <f>IF(ISBLANK(#REF!),,IF(B11991="Online","Online",IF(LEFT(B11991,1)="E","Online","Offline")))</f>
        <v>Online</v>
      </c>
      <c r="N11991" s="64">
        <f>IF(ISBLANK(M11991),,H11991*INDEX(Inputs!F:F,MATCH(F11991,Inputs!E:E,0)))</f>
        <v>549</v>
      </c>
      <c r="O11991" s="65"/>
    </row>
    <row r="11992" ht="15.75" customHeight="1" spans="1:15">
      <c r="A11992" s="65" t="s">
        <v>327</v>
      </c>
      <c r="B11992" s="66" t="s">
        <v>63</v>
      </c>
      <c r="C11992" s="65" t="s">
        <v>527</v>
      </c>
      <c r="D11992" s="66" t="s">
        <v>370</v>
      </c>
      <c r="E11992" s="66" t="s">
        <v>371</v>
      </c>
      <c r="F11992" s="65">
        <v>250417</v>
      </c>
      <c r="G11992" s="65" t="s">
        <v>39</v>
      </c>
      <c r="H11992" s="67">
        <v>1</v>
      </c>
      <c r="I11992" s="69" t="s">
        <v>1598</v>
      </c>
      <c r="J11992" s="63">
        <f t="shared" si="47"/>
        <v>45053</v>
      </c>
      <c r="K11992" s="64">
        <f>IF(ISBLANK(J11992),,H11992*INDEX(Inputs!G:G,MATCH(F11992,Inputs!E:E,0)))</f>
        <v>929</v>
      </c>
      <c r="L11992" s="65" t="str">
        <f>IF(ISBLANK(J11992),,INDEX(Inputs!D:D,MATCH(F11992,Inputs!E:E,0)))</f>
        <v>416PP Super Speed Hub 4 Port USB 3.0</v>
      </c>
      <c r="M11992" s="65" t="str">
        <f>IF(ISBLANK(#REF!),,IF(B11992="Online","Online",IF(LEFT(B11992,1)="E","Online","Offline")))</f>
        <v>Offline</v>
      </c>
      <c r="N11992" s="64">
        <f>IF(ISBLANK(M11992),,H11992*INDEX(Inputs!F:F,MATCH(F11992,Inputs!E:E,0)))</f>
        <v>1499</v>
      </c>
      <c r="O11992" s="65"/>
    </row>
    <row r="11993" ht="15.75" customHeight="1" spans="1:15">
      <c r="A11993" s="65" t="s">
        <v>633</v>
      </c>
      <c r="B11993" s="66" t="s">
        <v>634</v>
      </c>
      <c r="C11993" s="65" t="s">
        <v>635</v>
      </c>
      <c r="D11993" s="66" t="s">
        <v>370</v>
      </c>
      <c r="E11993" s="66" t="s">
        <v>371</v>
      </c>
      <c r="F11993" s="65">
        <v>250417</v>
      </c>
      <c r="G11993" s="65" t="s">
        <v>39</v>
      </c>
      <c r="H11993" s="67">
        <v>1</v>
      </c>
      <c r="I11993" s="69" t="s">
        <v>1598</v>
      </c>
      <c r="J11993" s="63">
        <f t="shared" si="47"/>
        <v>45053</v>
      </c>
      <c r="K11993" s="64">
        <f>IF(ISBLANK(J11993),,H11993*INDEX(Inputs!G:G,MATCH(F11993,Inputs!E:E,0)))</f>
        <v>929</v>
      </c>
      <c r="L11993" s="65" t="str">
        <f>IF(ISBLANK(J11993),,INDEX(Inputs!D:D,MATCH(F11993,Inputs!E:E,0)))</f>
        <v>416PP Super Speed Hub 4 Port USB 3.0</v>
      </c>
      <c r="M11993" s="65" t="str">
        <f>IF(ISBLANK(#REF!),,IF(B11993="Online","Online",IF(LEFT(B11993,1)="E","Online","Offline")))</f>
        <v>Offline</v>
      </c>
      <c r="N11993" s="64">
        <f>IF(ISBLANK(M11993),,H11993*INDEX(Inputs!F:F,MATCH(F11993,Inputs!E:E,0)))</f>
        <v>1499</v>
      </c>
      <c r="O11993" s="65"/>
    </row>
    <row r="11994" ht="15.75" customHeight="1" spans="1:15">
      <c r="A11994" s="65" t="s">
        <v>1399</v>
      </c>
      <c r="B11994" s="66" t="s">
        <v>240</v>
      </c>
      <c r="C11994" s="65" t="s">
        <v>1400</v>
      </c>
      <c r="D11994" s="66" t="s">
        <v>414</v>
      </c>
      <c r="E11994" s="66" t="s">
        <v>415</v>
      </c>
      <c r="F11994" s="65">
        <v>250874</v>
      </c>
      <c r="G11994" s="65" t="s">
        <v>13</v>
      </c>
      <c r="H11994" s="67">
        <v>1</v>
      </c>
      <c r="I11994" s="69" t="s">
        <v>1598</v>
      </c>
      <c r="J11994" s="63">
        <f t="shared" si="47"/>
        <v>45053</v>
      </c>
      <c r="K11994" s="64">
        <f>IF(ISBLANK(J11994),,H11994*INDEX(Inputs!G:G,MATCH(F11994,Inputs!E:E,0)))</f>
        <v>1349</v>
      </c>
      <c r="L11994" s="65" t="str">
        <f>IF(ISBLANK(J11994),,INDEX(Inputs!D:D,MATCH(F11994,Inputs!E:E,0)))</f>
        <v>432BK EvoFox X-Team Gaming Keyboard &amp; Mouse (USB)</v>
      </c>
      <c r="M11994" s="65" t="str">
        <f>IF(ISBLANK(#REF!),,IF(B11994="Online","Online",IF(LEFT(B11994,1)="E","Online","Offline")))</f>
        <v>Offline</v>
      </c>
      <c r="N11994" s="64">
        <f>IF(ISBLANK(M11994),,H11994*INDEX(Inputs!F:F,MATCH(F11994,Inputs!E:E,0)))</f>
        <v>1899</v>
      </c>
      <c r="O11994" s="65"/>
    </row>
    <row r="11995" ht="15.75" customHeight="1" spans="1:15">
      <c r="A11995" s="65" t="s">
        <v>1198</v>
      </c>
      <c r="B11995" s="66" t="s">
        <v>265</v>
      </c>
      <c r="C11995" s="65" t="s">
        <v>1199</v>
      </c>
      <c r="D11995" s="66" t="s">
        <v>414</v>
      </c>
      <c r="E11995" s="66" t="s">
        <v>415</v>
      </c>
      <c r="F11995" s="65">
        <v>250874</v>
      </c>
      <c r="G11995" s="65" t="s">
        <v>13</v>
      </c>
      <c r="H11995" s="67">
        <v>1</v>
      </c>
      <c r="I11995" s="69" t="s">
        <v>1598</v>
      </c>
      <c r="J11995" s="63">
        <f t="shared" si="47"/>
        <v>45053</v>
      </c>
      <c r="K11995" s="64">
        <f>IF(ISBLANK(J11995),,H11995*INDEX(Inputs!G:G,MATCH(F11995,Inputs!E:E,0)))</f>
        <v>1349</v>
      </c>
      <c r="L11995" s="65" t="str">
        <f>IF(ISBLANK(J11995),,INDEX(Inputs!D:D,MATCH(F11995,Inputs!E:E,0)))</f>
        <v>432BK EvoFox X-Team Gaming Keyboard &amp; Mouse (USB)</v>
      </c>
      <c r="M11995" s="65" t="str">
        <f>IF(ISBLANK(#REF!),,IF(B11995="Online","Online",IF(LEFT(B11995,1)="E","Online","Offline")))</f>
        <v>Offline</v>
      </c>
      <c r="N11995" s="64">
        <f>IF(ISBLANK(M11995),,H11995*INDEX(Inputs!F:F,MATCH(F11995,Inputs!E:E,0)))</f>
        <v>1899</v>
      </c>
      <c r="O11995" s="65"/>
    </row>
    <row r="11996" ht="15.75" customHeight="1" spans="1:15">
      <c r="A11996" s="65" t="s">
        <v>1518</v>
      </c>
      <c r="B11996" s="66" t="s">
        <v>1519</v>
      </c>
      <c r="C11996" s="65" t="s">
        <v>1520</v>
      </c>
      <c r="D11996" s="66" t="s">
        <v>329</v>
      </c>
      <c r="E11996" s="66" t="s">
        <v>330</v>
      </c>
      <c r="F11996" s="65">
        <v>259864</v>
      </c>
      <c r="G11996" s="65" t="s">
        <v>1118</v>
      </c>
      <c r="H11996" s="67">
        <v>1</v>
      </c>
      <c r="I11996" s="69" t="s">
        <v>1598</v>
      </c>
      <c r="J11996" s="63">
        <f t="shared" si="47"/>
        <v>45053</v>
      </c>
      <c r="K11996" s="64">
        <f>IF(ISBLANK(J11996),,H11996*INDEX(Inputs!G:G,MATCH(F11996,Inputs!E:E,0)))</f>
        <v>1499</v>
      </c>
      <c r="L11996" s="65" t="str">
        <f>IF(ISBLANK(J11996),,INDEX(Inputs!D:D,MATCH(F11996,Inputs!E:E,0)))</f>
        <v>579GR EvoFox Elite Ops Controller-Grey</v>
      </c>
      <c r="M11996" s="65" t="str">
        <f>IF(ISBLANK(#REF!),,IF(B11996="Online","Online",IF(LEFT(B11996,1)="E","Online","Offline")))</f>
        <v>Offline</v>
      </c>
      <c r="N11996" s="64">
        <f>IF(ISBLANK(M11996),,H11996*INDEX(Inputs!F:F,MATCH(F11996,Inputs!E:E,0)))</f>
        <v>2299</v>
      </c>
      <c r="O11996" s="65"/>
    </row>
    <row r="11997" ht="15.75" customHeight="1" spans="1:15">
      <c r="A11997" s="65" t="s">
        <v>341</v>
      </c>
      <c r="B11997" s="66" t="s">
        <v>43</v>
      </c>
      <c r="C11997" s="65" t="s">
        <v>526</v>
      </c>
      <c r="D11997" s="66" t="s">
        <v>370</v>
      </c>
      <c r="E11997" s="66" t="s">
        <v>410</v>
      </c>
      <c r="F11997" s="65">
        <v>250877</v>
      </c>
      <c r="G11997" s="65" t="s">
        <v>22</v>
      </c>
      <c r="H11997" s="67">
        <v>1</v>
      </c>
      <c r="I11997" s="69" t="s">
        <v>1598</v>
      </c>
      <c r="J11997" s="63">
        <f t="shared" si="47"/>
        <v>45053</v>
      </c>
      <c r="K11997" s="64">
        <f>IF(ISBLANK(J11997),,H11997*INDEX(Inputs!G:G,MATCH(F11997,Inputs!E:E,0)))</f>
        <v>349</v>
      </c>
      <c r="L11997" s="65" t="str">
        <f>IF(ISBLANK(J11997),,INDEX(Inputs!D:D,MATCH(F11997,Inputs!E:E,0)))</f>
        <v>595BK Evo Fox Falcon X35 Medium Speed Mouse Pad</v>
      </c>
      <c r="M11997" s="65" t="str">
        <f>IF(ISBLANK(#REF!),,IF(B11997="Online","Online",IF(LEFT(B11997,1)="E","Online","Offline")))</f>
        <v>Offline</v>
      </c>
      <c r="N11997" s="64">
        <f>IF(ISBLANK(M11997),,H11997*INDEX(Inputs!F:F,MATCH(F11997,Inputs!E:E,0)))</f>
        <v>699</v>
      </c>
      <c r="O11997" s="65"/>
    </row>
    <row r="11998" ht="15.75" customHeight="1" spans="1:15">
      <c r="A11998" s="65" t="s">
        <v>407</v>
      </c>
      <c r="B11998" s="66" t="s">
        <v>49</v>
      </c>
      <c r="C11998" s="65" t="s">
        <v>493</v>
      </c>
      <c r="D11998" s="66" t="s">
        <v>370</v>
      </c>
      <c r="E11998" s="66" t="s">
        <v>410</v>
      </c>
      <c r="F11998" s="65">
        <v>250877</v>
      </c>
      <c r="G11998" s="65" t="s">
        <v>22</v>
      </c>
      <c r="H11998" s="67">
        <v>1</v>
      </c>
      <c r="I11998" s="69" t="s">
        <v>1598</v>
      </c>
      <c r="J11998" s="63">
        <f t="shared" si="47"/>
        <v>45053</v>
      </c>
      <c r="K11998" s="64">
        <f>IF(ISBLANK(J11998),,H11998*INDEX(Inputs!G:G,MATCH(F11998,Inputs!E:E,0)))</f>
        <v>349</v>
      </c>
      <c r="L11998" s="65" t="str">
        <f>IF(ISBLANK(J11998),,INDEX(Inputs!D:D,MATCH(F11998,Inputs!E:E,0)))</f>
        <v>595BK Evo Fox Falcon X35 Medium Speed Mouse Pad</v>
      </c>
      <c r="M11998" s="65" t="str">
        <f>IF(ISBLANK(#REF!),,IF(B11998="Online","Online",IF(LEFT(B11998,1)="E","Online","Offline")))</f>
        <v>Offline</v>
      </c>
      <c r="N11998" s="64">
        <f>IF(ISBLANK(M11998),,H11998*INDEX(Inputs!F:F,MATCH(F11998,Inputs!E:E,0)))</f>
        <v>699</v>
      </c>
      <c r="O11998" s="65"/>
    </row>
    <row r="11999" ht="15.75" customHeight="1" spans="1:15">
      <c r="A11999" s="65" t="s">
        <v>327</v>
      </c>
      <c r="B11999" s="66" t="s">
        <v>63</v>
      </c>
      <c r="C11999" s="65" t="s">
        <v>527</v>
      </c>
      <c r="D11999" s="66" t="s">
        <v>370</v>
      </c>
      <c r="E11999" s="66" t="s">
        <v>410</v>
      </c>
      <c r="F11999" s="65">
        <v>250877</v>
      </c>
      <c r="G11999" s="65" t="s">
        <v>22</v>
      </c>
      <c r="H11999" s="67">
        <v>1</v>
      </c>
      <c r="I11999" s="69" t="s">
        <v>1598</v>
      </c>
      <c r="J11999" s="63">
        <f t="shared" si="47"/>
        <v>45053</v>
      </c>
      <c r="K11999" s="64">
        <f>IF(ISBLANK(J11999),,H11999*INDEX(Inputs!G:G,MATCH(F11999,Inputs!E:E,0)))</f>
        <v>349</v>
      </c>
      <c r="L11999" s="65" t="str">
        <f>IF(ISBLANK(J11999),,INDEX(Inputs!D:D,MATCH(F11999,Inputs!E:E,0)))</f>
        <v>595BK Evo Fox Falcon X35 Medium Speed Mouse Pad</v>
      </c>
      <c r="M11999" s="65" t="str">
        <f>IF(ISBLANK(#REF!),,IF(B11999="Online","Online",IF(LEFT(B11999,1)="E","Online","Offline")))</f>
        <v>Offline</v>
      </c>
      <c r="N11999" s="64">
        <f>IF(ISBLANK(M11999),,H11999*INDEX(Inputs!F:F,MATCH(F11999,Inputs!E:E,0)))</f>
        <v>699</v>
      </c>
      <c r="O11999" s="65"/>
    </row>
    <row r="12000" ht="15.75" customHeight="1" spans="1:15">
      <c r="A12000" s="65" t="s">
        <v>407</v>
      </c>
      <c r="B12000" s="66" t="s">
        <v>765</v>
      </c>
      <c r="C12000" s="65" t="s">
        <v>765</v>
      </c>
      <c r="D12000" s="66" t="s">
        <v>370</v>
      </c>
      <c r="E12000" s="66" t="s">
        <v>410</v>
      </c>
      <c r="F12000" s="65">
        <v>250877</v>
      </c>
      <c r="G12000" s="65" t="s">
        <v>22</v>
      </c>
      <c r="H12000" s="67">
        <v>1</v>
      </c>
      <c r="I12000" s="69" t="s">
        <v>1598</v>
      </c>
      <c r="J12000" s="63">
        <f t="shared" si="47"/>
        <v>45053</v>
      </c>
      <c r="K12000" s="64">
        <f>IF(ISBLANK(J12000),,H12000*INDEX(Inputs!G:G,MATCH(F12000,Inputs!E:E,0)))</f>
        <v>349</v>
      </c>
      <c r="L12000" s="65" t="str">
        <f>IF(ISBLANK(J12000),,INDEX(Inputs!D:D,MATCH(F12000,Inputs!E:E,0)))</f>
        <v>595BK Evo Fox Falcon X35 Medium Speed Mouse Pad</v>
      </c>
      <c r="M12000" s="65" t="str">
        <f>IF(ISBLANK(#REF!),,IF(B12000="Online","Online",IF(LEFT(B12000,1)="E","Online","Offline")))</f>
        <v>Online</v>
      </c>
      <c r="N12000" s="64">
        <f>IF(ISBLANK(M12000),,H12000*INDEX(Inputs!F:F,MATCH(F12000,Inputs!E:E,0)))</f>
        <v>699</v>
      </c>
      <c r="O12000" s="65"/>
    </row>
    <row r="12001" ht="15.75" customHeight="1" spans="1:15">
      <c r="A12001" s="65" t="s">
        <v>485</v>
      </c>
      <c r="B12001" s="66" t="s">
        <v>606</v>
      </c>
      <c r="C12001" s="65" t="s">
        <v>607</v>
      </c>
      <c r="D12001" s="66" t="s">
        <v>370</v>
      </c>
      <c r="E12001" s="66" t="s">
        <v>410</v>
      </c>
      <c r="F12001" s="65">
        <v>250878</v>
      </c>
      <c r="G12001" s="65" t="s">
        <v>24</v>
      </c>
      <c r="H12001" s="67">
        <v>1</v>
      </c>
      <c r="I12001" s="69" t="s">
        <v>1598</v>
      </c>
      <c r="J12001" s="63">
        <f t="shared" si="47"/>
        <v>45053</v>
      </c>
      <c r="K12001" s="64">
        <f>IF(ISBLANK(J12001),,H12001*INDEX(Inputs!G:G,MATCH(F12001,Inputs!E:E,0)))</f>
        <v>999</v>
      </c>
      <c r="L12001" s="65" t="str">
        <f>IF(ISBLANK(J12001),,INDEX(Inputs!D:D,MATCH(F12001,Inputs!E:E,0)))</f>
        <v>596BK Evo Fox Falcon LX35 Medium Speed LED Mouse Pad</v>
      </c>
      <c r="M12001" s="65" t="str">
        <f>IF(ISBLANK(#REF!),,IF(B12001="Online","Online",IF(LEFT(B12001,1)="E","Online","Offline")))</f>
        <v>Offline</v>
      </c>
      <c r="N12001" s="64">
        <f>IF(ISBLANK(M12001),,H12001*INDEX(Inputs!F:F,MATCH(F12001,Inputs!E:E,0)))</f>
        <v>1999</v>
      </c>
      <c r="O12001" s="65"/>
    </row>
    <row r="12002" ht="15.75" customHeight="1" spans="1:15">
      <c r="A12002" s="65" t="s">
        <v>362</v>
      </c>
      <c r="B12002" s="66" t="s">
        <v>97</v>
      </c>
      <c r="C12002" s="65" t="s">
        <v>958</v>
      </c>
      <c r="D12002" s="66" t="s">
        <v>370</v>
      </c>
      <c r="E12002" s="66" t="s">
        <v>410</v>
      </c>
      <c r="F12002" s="65">
        <v>250879</v>
      </c>
      <c r="G12002" s="65" t="s">
        <v>30</v>
      </c>
      <c r="H12002" s="67">
        <v>1</v>
      </c>
      <c r="I12002" s="69" t="s">
        <v>1598</v>
      </c>
      <c r="J12002" s="63">
        <f t="shared" si="47"/>
        <v>45053</v>
      </c>
      <c r="K12002" s="64">
        <f>IF(ISBLANK(J12002),,H12002*INDEX(Inputs!G:G,MATCH(F12002,Inputs!E:E,0)))</f>
        <v>699</v>
      </c>
      <c r="L12002" s="65" t="str">
        <f>IF(ISBLANK(J12002),,INDEX(Inputs!D:D,MATCH(F12002,Inputs!E:E,0)))</f>
        <v>597BK Evo Fox Falcon X85 Extra Large Speed Mouse Pad</v>
      </c>
      <c r="M12002" s="65" t="str">
        <f>IF(ISBLANK(#REF!),,IF(B12002="Online","Online",IF(LEFT(B12002,1)="E","Online","Offline")))</f>
        <v>Offline</v>
      </c>
      <c r="N12002" s="64">
        <f>IF(ISBLANK(M12002),,H12002*INDEX(Inputs!F:F,MATCH(F12002,Inputs!E:E,0)))</f>
        <v>1199</v>
      </c>
      <c r="O12002" s="65"/>
    </row>
    <row r="12003" ht="15.75" customHeight="1" spans="1:15">
      <c r="A12003" s="65" t="s">
        <v>1198</v>
      </c>
      <c r="B12003" s="66" t="s">
        <v>265</v>
      </c>
      <c r="C12003" s="65" t="s">
        <v>1199</v>
      </c>
      <c r="D12003" s="66" t="s">
        <v>370</v>
      </c>
      <c r="E12003" s="66" t="s">
        <v>410</v>
      </c>
      <c r="F12003" s="65">
        <v>250879</v>
      </c>
      <c r="G12003" s="65" t="s">
        <v>30</v>
      </c>
      <c r="H12003" s="67">
        <v>1</v>
      </c>
      <c r="I12003" s="69" t="s">
        <v>1598</v>
      </c>
      <c r="J12003" s="63">
        <f t="shared" si="47"/>
        <v>45053</v>
      </c>
      <c r="K12003" s="64">
        <f>IF(ISBLANK(J12003),,H12003*INDEX(Inputs!G:G,MATCH(F12003,Inputs!E:E,0)))</f>
        <v>699</v>
      </c>
      <c r="L12003" s="65" t="str">
        <f>IF(ISBLANK(J12003),,INDEX(Inputs!D:D,MATCH(F12003,Inputs!E:E,0)))</f>
        <v>597BK Evo Fox Falcon X85 Extra Large Speed Mouse Pad</v>
      </c>
      <c r="M12003" s="65" t="str">
        <f>IF(ISBLANK(#REF!),,IF(B12003="Online","Online",IF(LEFT(B12003,1)="E","Online","Offline")))</f>
        <v>Offline</v>
      </c>
      <c r="N12003" s="64">
        <f>IF(ISBLANK(M12003),,H12003*INDEX(Inputs!F:F,MATCH(F12003,Inputs!E:E,0)))</f>
        <v>1199</v>
      </c>
      <c r="O12003" s="65"/>
    </row>
    <row r="12004" ht="15.75" customHeight="1" spans="1:15">
      <c r="A12004" s="65" t="s">
        <v>1198</v>
      </c>
      <c r="B12004" s="66" t="s">
        <v>265</v>
      </c>
      <c r="C12004" s="65" t="s">
        <v>1199</v>
      </c>
      <c r="D12004" s="66" t="s">
        <v>370</v>
      </c>
      <c r="E12004" s="66" t="s">
        <v>410</v>
      </c>
      <c r="F12004" s="65">
        <v>250876</v>
      </c>
      <c r="G12004" s="65" t="s">
        <v>26</v>
      </c>
      <c r="H12004" s="67">
        <v>1</v>
      </c>
      <c r="I12004" s="69" t="s">
        <v>1598</v>
      </c>
      <c r="J12004" s="63">
        <f t="shared" si="47"/>
        <v>45053</v>
      </c>
      <c r="K12004" s="64">
        <f>IF(ISBLANK(J12004),,H12004*INDEX(Inputs!G:G,MATCH(F12004,Inputs!E:E,0)))</f>
        <v>1399</v>
      </c>
      <c r="L12004" s="65" t="str">
        <f>IF(ISBLANK(J12004),,INDEX(Inputs!D:D,MATCH(F12004,Inputs!E:E,0)))</f>
        <v>649BK EvoFox Typhoon Laptop Cooling Pad</v>
      </c>
      <c r="M12004" s="65" t="str">
        <f>IF(ISBLANK(#REF!),,IF(B12004="Online","Online",IF(LEFT(B12004,1)="E","Online","Offline")))</f>
        <v>Offline</v>
      </c>
      <c r="N12004" s="64">
        <f>IF(ISBLANK(M12004),,H12004*INDEX(Inputs!F:F,MATCH(F12004,Inputs!E:E,0)))</f>
        <v>1999</v>
      </c>
      <c r="O12004" s="65"/>
    </row>
    <row r="12005" ht="15.75" customHeight="1" spans="1:15">
      <c r="A12005" s="65" t="s">
        <v>338</v>
      </c>
      <c r="B12005" s="66" t="s">
        <v>79</v>
      </c>
      <c r="C12005" s="65" t="s">
        <v>964</v>
      </c>
      <c r="D12005" s="66" t="s">
        <v>370</v>
      </c>
      <c r="E12005" s="66" t="s">
        <v>410</v>
      </c>
      <c r="F12005" s="65">
        <v>250423</v>
      </c>
      <c r="G12005" s="65" t="s">
        <v>11</v>
      </c>
      <c r="H12005" s="67">
        <v>1</v>
      </c>
      <c r="I12005" s="69" t="s">
        <v>1598</v>
      </c>
      <c r="J12005" s="63">
        <f t="shared" si="47"/>
        <v>45053</v>
      </c>
      <c r="K12005" s="64">
        <f>IF(ISBLANK(J12005),,H12005*INDEX(Inputs!G:G,MATCH(F12005,Inputs!E:E,0)))</f>
        <v>759</v>
      </c>
      <c r="L12005" s="65" t="str">
        <f>IF(ISBLANK(J12005),,INDEX(Inputs!D:D,MATCH(F12005,Inputs!E:E,0)))</f>
        <v>650GR Ergo View Laptop Stand-Grey</v>
      </c>
      <c r="M12005" s="65" t="str">
        <f>IF(ISBLANK(#REF!),,IF(B12005="Online","Online",IF(LEFT(B12005,1)="E","Online","Offline")))</f>
        <v>Offline</v>
      </c>
      <c r="N12005" s="64">
        <f>IF(ISBLANK(M12005),,H12005*INDEX(Inputs!F:F,MATCH(F12005,Inputs!E:E,0)))</f>
        <v>899</v>
      </c>
      <c r="O12005" s="65"/>
    </row>
    <row r="12006" ht="15.75" customHeight="1" spans="1:15">
      <c r="A12006" s="65" t="s">
        <v>458</v>
      </c>
      <c r="B12006" s="66" t="s">
        <v>180</v>
      </c>
      <c r="C12006" s="65" t="s">
        <v>628</v>
      </c>
      <c r="D12006" s="66" t="s">
        <v>370</v>
      </c>
      <c r="E12006" s="66" t="s">
        <v>410</v>
      </c>
      <c r="F12006" s="65">
        <v>250423</v>
      </c>
      <c r="G12006" s="65" t="s">
        <v>11</v>
      </c>
      <c r="H12006" s="67">
        <v>1</v>
      </c>
      <c r="I12006" s="69" t="s">
        <v>1598</v>
      </c>
      <c r="J12006" s="63">
        <f t="shared" si="47"/>
        <v>45053</v>
      </c>
      <c r="K12006" s="64">
        <f>IF(ISBLANK(J12006),,H12006*INDEX(Inputs!G:G,MATCH(F12006,Inputs!E:E,0)))</f>
        <v>759</v>
      </c>
      <c r="L12006" s="65" t="str">
        <f>IF(ISBLANK(J12006),,INDEX(Inputs!D:D,MATCH(F12006,Inputs!E:E,0)))</f>
        <v>650GR Ergo View Laptop Stand-Grey</v>
      </c>
      <c r="M12006" s="65" t="str">
        <f>IF(ISBLANK(#REF!),,IF(B12006="Online","Online",IF(LEFT(B12006,1)="E","Online","Offline")))</f>
        <v>Offline</v>
      </c>
      <c r="N12006" s="64">
        <f>IF(ISBLANK(M12006),,H12006*INDEX(Inputs!F:F,MATCH(F12006,Inputs!E:E,0)))</f>
        <v>899</v>
      </c>
      <c r="O12006" s="65"/>
    </row>
    <row r="12007" ht="15.75" customHeight="1" spans="1:15">
      <c r="A12007" s="65" t="s">
        <v>341</v>
      </c>
      <c r="B12007" s="66" t="s">
        <v>239</v>
      </c>
      <c r="C12007" s="65" t="s">
        <v>751</v>
      </c>
      <c r="D12007" s="66" t="s">
        <v>414</v>
      </c>
      <c r="E12007" s="66" t="s">
        <v>428</v>
      </c>
      <c r="F12007" s="65">
        <v>250881</v>
      </c>
      <c r="G12007" s="65" t="s">
        <v>98</v>
      </c>
      <c r="H12007" s="67">
        <v>1</v>
      </c>
      <c r="I12007" s="69" t="s">
        <v>1598</v>
      </c>
      <c r="J12007" s="63">
        <f t="shared" si="47"/>
        <v>45053</v>
      </c>
      <c r="K12007" s="64">
        <f>IF(ISBLANK(J12007),,H12007*INDEX(Inputs!G:G,MATCH(F12007,Inputs!E:E,0)))</f>
        <v>799</v>
      </c>
      <c r="L12007" s="65" t="str">
        <f>IF(ISBLANK(J12007),,INDEX(Inputs!D:D,MATCH(F12007,Inputs!E:E,0)))</f>
        <v>795BK EvoFox Phantom Pro RGB Gaming Mouse USB</v>
      </c>
      <c r="M12007" s="65" t="str">
        <f>IF(ISBLANK(#REF!),,IF(B12007="Online","Online",IF(LEFT(B12007,1)="E","Online","Offline")))</f>
        <v>Offline</v>
      </c>
      <c r="N12007" s="64">
        <f>IF(ISBLANK(M12007),,H12007*INDEX(Inputs!F:F,MATCH(F12007,Inputs!E:E,0)))</f>
        <v>1099</v>
      </c>
      <c r="O12007" s="65"/>
    </row>
    <row r="12008" ht="15.75" customHeight="1" spans="1:15">
      <c r="A12008" s="18" t="s">
        <v>447</v>
      </c>
      <c r="B12008" s="18" t="s">
        <v>159</v>
      </c>
      <c r="C12008" s="18" t="s">
        <v>448</v>
      </c>
      <c r="D12008" s="18" t="s">
        <v>414</v>
      </c>
      <c r="E12008" s="18" t="s">
        <v>415</v>
      </c>
      <c r="F12008" s="18">
        <v>260089</v>
      </c>
      <c r="G12008" s="18" t="s">
        <v>18</v>
      </c>
      <c r="H12008" s="18">
        <v>1</v>
      </c>
      <c r="I12008" s="75" t="s">
        <v>1599</v>
      </c>
      <c r="J12008" s="63">
        <f t="shared" si="47"/>
        <v>45054</v>
      </c>
      <c r="K12008" s="64">
        <f>IF(ISBLANK(J12008),,H12008*INDEX(Inputs!G:G,MATCH(F12008,Inputs!E:E,0)))</f>
        <v>529</v>
      </c>
      <c r="L12008" s="65" t="str">
        <f>IF(ISBLANK(J12008),,INDEX(Inputs!D:D,MATCH(F12008,Inputs!E:E,0)))</f>
        <v>398PP Xcite Neo Keyboard USB</v>
      </c>
      <c r="M12008" s="65" t="str">
        <f>IF(ISBLANK(#REF!),,IF(B12008="Online","Online",IF(LEFT(B12008,1)="E","Online","Offline")))</f>
        <v>Offline</v>
      </c>
      <c r="N12008" s="64">
        <f>IF(ISBLANK(M12008),,H12008*INDEX(Inputs!F:F,MATCH(F12008,Inputs!E:E,0)))</f>
        <v>549</v>
      </c>
      <c r="O12008" s="65"/>
    </row>
    <row r="12009" ht="15.75" customHeight="1" spans="1:15">
      <c r="A12009" s="18" t="s">
        <v>1600</v>
      </c>
      <c r="B12009" s="18" t="s">
        <v>765</v>
      </c>
      <c r="C12009" s="18" t="s">
        <v>765</v>
      </c>
      <c r="D12009" s="18" t="s">
        <v>414</v>
      </c>
      <c r="E12009" s="18" t="s">
        <v>415</v>
      </c>
      <c r="F12009" s="18">
        <v>260090</v>
      </c>
      <c r="G12009" s="18" t="s">
        <v>17</v>
      </c>
      <c r="H12009" s="18">
        <v>0</v>
      </c>
      <c r="I12009" s="75" t="s">
        <v>1599</v>
      </c>
      <c r="J12009" s="63">
        <f t="shared" si="47"/>
        <v>45054</v>
      </c>
      <c r="K12009" s="64">
        <f>IF(ISBLANK(J12009),,H12009*INDEX(Inputs!G:G,MATCH(F12009,Inputs!E:E,0)))</f>
        <v>0</v>
      </c>
      <c r="L12009" s="65" t="str">
        <f>IF(ISBLANK(J12009),,INDEX(Inputs!D:D,MATCH(F12009,Inputs!E:E,0)))</f>
        <v>400PP Xcite Neo Keyboard &amp; Mouse USB</v>
      </c>
      <c r="M12009" s="65" t="str">
        <f>IF(ISBLANK(#REF!),,IF(B12009="Online","Online",IF(LEFT(B12009,1)="E","Online","Offline")))</f>
        <v>Online</v>
      </c>
      <c r="N12009" s="64">
        <f>IF(ISBLANK(M12009),,H12009*INDEX(Inputs!F:F,MATCH(F12009,Inputs!E:E,0)))</f>
        <v>0</v>
      </c>
      <c r="O12009" s="65"/>
    </row>
    <row r="12010" ht="15.75" customHeight="1" spans="1:15">
      <c r="A12010" s="18" t="s">
        <v>407</v>
      </c>
      <c r="B12010" s="18" t="s">
        <v>114</v>
      </c>
      <c r="C12010" s="18" t="s">
        <v>516</v>
      </c>
      <c r="D12010" s="18" t="s">
        <v>414</v>
      </c>
      <c r="E12010" s="18" t="s">
        <v>415</v>
      </c>
      <c r="F12010" s="18">
        <v>250873</v>
      </c>
      <c r="G12010" s="18" t="s">
        <v>12</v>
      </c>
      <c r="H12010" s="18">
        <v>1</v>
      </c>
      <c r="I12010" s="75" t="s">
        <v>1599</v>
      </c>
      <c r="J12010" s="63">
        <f t="shared" si="47"/>
        <v>45054</v>
      </c>
      <c r="K12010" s="64">
        <f>IF(ISBLANK(J12010),,H12010*INDEX(Inputs!G:G,MATCH(F12010,Inputs!E:E,0)))</f>
        <v>999</v>
      </c>
      <c r="L12010" s="65" t="str">
        <f>IF(ISBLANK(J12010),,INDEX(Inputs!D:D,MATCH(F12010,Inputs!E:E,0)))</f>
        <v>422BK Evo Fox Fireblade Gaming Keyboard USB</v>
      </c>
      <c r="M12010" s="65" t="str">
        <f>IF(ISBLANK(#REF!),,IF(B12010="Online","Online",IF(LEFT(B12010,1)="E","Online","Offline")))</f>
        <v>Offline</v>
      </c>
      <c r="N12010" s="64">
        <f>IF(ISBLANK(M12010),,H12010*INDEX(Inputs!F:F,MATCH(F12010,Inputs!E:E,0)))</f>
        <v>1299</v>
      </c>
      <c r="O12010" s="65"/>
    </row>
    <row r="12011" ht="15.75" customHeight="1" spans="1:15">
      <c r="A12011" s="18" t="s">
        <v>345</v>
      </c>
      <c r="B12011" s="18" t="s">
        <v>46</v>
      </c>
      <c r="C12011" s="18" t="s">
        <v>346</v>
      </c>
      <c r="D12011" s="18" t="s">
        <v>414</v>
      </c>
      <c r="E12011" s="18" t="s">
        <v>415</v>
      </c>
      <c r="F12011" s="18">
        <v>250874</v>
      </c>
      <c r="G12011" s="18" t="s">
        <v>13</v>
      </c>
      <c r="H12011" s="18">
        <v>-1</v>
      </c>
      <c r="I12011" s="75" t="s">
        <v>1599</v>
      </c>
      <c r="J12011" s="63">
        <f t="shared" si="47"/>
        <v>45054</v>
      </c>
      <c r="K12011" s="64">
        <f>IF(ISBLANK(J12011),,H12011*INDEX(Inputs!G:G,MATCH(F12011,Inputs!E:E,0)))</f>
        <v>-1349</v>
      </c>
      <c r="L12011" s="65" t="str">
        <f>IF(ISBLANK(J12011),,INDEX(Inputs!D:D,MATCH(F12011,Inputs!E:E,0)))</f>
        <v>432BK EvoFox X-Team Gaming Keyboard &amp; Mouse (USB)</v>
      </c>
      <c r="M12011" s="65" t="str">
        <f>IF(ISBLANK(#REF!),,IF(B12011="Online","Online",IF(LEFT(B12011,1)="E","Online","Offline")))</f>
        <v>Offline</v>
      </c>
      <c r="N12011" s="64">
        <f>IF(ISBLANK(M12011),,H12011*INDEX(Inputs!F:F,MATCH(F12011,Inputs!E:E,0)))</f>
        <v>-1899</v>
      </c>
      <c r="O12011" s="65"/>
    </row>
    <row r="12012" ht="15.75" customHeight="1" spans="1:15">
      <c r="A12012" s="18" t="s">
        <v>432</v>
      </c>
      <c r="B12012" s="18" t="s">
        <v>121</v>
      </c>
      <c r="C12012" s="18" t="s">
        <v>433</v>
      </c>
      <c r="D12012" s="18" t="s">
        <v>414</v>
      </c>
      <c r="E12012" s="18" t="s">
        <v>415</v>
      </c>
      <c r="F12012" s="18">
        <v>250874</v>
      </c>
      <c r="G12012" s="18" t="s">
        <v>13</v>
      </c>
      <c r="H12012" s="18">
        <v>1</v>
      </c>
      <c r="I12012" s="75" t="s">
        <v>1599</v>
      </c>
      <c r="J12012" s="63">
        <f t="shared" si="47"/>
        <v>45054</v>
      </c>
      <c r="K12012" s="64">
        <f>IF(ISBLANK(J12012),,H12012*INDEX(Inputs!G:G,MATCH(F12012,Inputs!E:E,0)))</f>
        <v>1349</v>
      </c>
      <c r="L12012" s="65" t="str">
        <f>IF(ISBLANK(J12012),,INDEX(Inputs!D:D,MATCH(F12012,Inputs!E:E,0)))</f>
        <v>432BK EvoFox X-Team Gaming Keyboard &amp; Mouse (USB)</v>
      </c>
      <c r="M12012" s="65" t="str">
        <f>IF(ISBLANK(#REF!),,IF(B12012="Online","Online",IF(LEFT(B12012,1)="E","Online","Offline")))</f>
        <v>Offline</v>
      </c>
      <c r="N12012" s="64">
        <f>IF(ISBLANK(M12012),,H12012*INDEX(Inputs!F:F,MATCH(F12012,Inputs!E:E,0)))</f>
        <v>1899</v>
      </c>
      <c r="O12012" s="65"/>
    </row>
    <row r="12013" ht="15.75" customHeight="1" spans="1:15">
      <c r="A12013" s="18" t="s">
        <v>750</v>
      </c>
      <c r="B12013" s="18" t="s">
        <v>765</v>
      </c>
      <c r="C12013" s="18" t="s">
        <v>765</v>
      </c>
      <c r="D12013" s="18" t="s">
        <v>414</v>
      </c>
      <c r="E12013" s="18" t="s">
        <v>415</v>
      </c>
      <c r="F12013" s="18">
        <v>250875</v>
      </c>
      <c r="G12013" s="18" t="s">
        <v>103</v>
      </c>
      <c r="H12013" s="18">
        <v>1</v>
      </c>
      <c r="I12013" s="75" t="s">
        <v>1599</v>
      </c>
      <c r="J12013" s="63">
        <f t="shared" si="47"/>
        <v>45054</v>
      </c>
      <c r="K12013" s="64">
        <f>IF(ISBLANK(J12013),,H12013*INDEX(Inputs!G:G,MATCH(F12013,Inputs!E:E,0)))</f>
        <v>1099</v>
      </c>
      <c r="L12013" s="65" t="str">
        <f>IF(ISBLANK(J12013),,INDEX(Inputs!D:D,MATCH(F12013,Inputs!E:E,0)))</f>
        <v>433BK EvoFox WarHammer Gaming Keyboard (USB)</v>
      </c>
      <c r="M12013" s="65" t="str">
        <f>IF(ISBLANK(#REF!),,IF(B12013="Online","Online",IF(LEFT(B12013,1)="E","Online","Offline")))</f>
        <v>Online</v>
      </c>
      <c r="N12013" s="64">
        <f>IF(ISBLANK(M12013),,H12013*INDEX(Inputs!F:F,MATCH(F12013,Inputs!E:E,0)))</f>
        <v>1499</v>
      </c>
      <c r="O12013" s="65"/>
    </row>
    <row r="12014" ht="15.75" customHeight="1" spans="1:15">
      <c r="A12014" s="18" t="s">
        <v>407</v>
      </c>
      <c r="B12014" s="18" t="s">
        <v>89</v>
      </c>
      <c r="C12014" s="18" t="s">
        <v>598</v>
      </c>
      <c r="D12014" s="18" t="s">
        <v>370</v>
      </c>
      <c r="E12014" s="18" t="s">
        <v>371</v>
      </c>
      <c r="F12014" s="18">
        <v>260086</v>
      </c>
      <c r="G12014" s="18" t="s">
        <v>16</v>
      </c>
      <c r="H12014" s="18">
        <v>1</v>
      </c>
      <c r="I12014" s="75" t="s">
        <v>1599</v>
      </c>
      <c r="J12014" s="63">
        <f t="shared" si="47"/>
        <v>45054</v>
      </c>
      <c r="K12014" s="64">
        <f>IF(ISBLANK(J12014),,H12014*INDEX(Inputs!G:G,MATCH(F12014,Inputs!E:E,0)))</f>
        <v>1699</v>
      </c>
      <c r="L12014" s="65" t="str">
        <f>IF(ISBLANK(J12014),,INDEX(Inputs!D:D,MATCH(F12014,Inputs!E:E,0)))</f>
        <v>436BK Type-C 6 in 1 Multiport Hub</v>
      </c>
      <c r="M12014" s="65" t="str">
        <f>IF(ISBLANK(#REF!),,IF(B12014="Online","Online",IF(LEFT(B12014,1)="E","Online","Offline")))</f>
        <v>Offline</v>
      </c>
      <c r="N12014" s="64">
        <f>IF(ISBLANK(M12014),,H12014*INDEX(Inputs!F:F,MATCH(F12014,Inputs!E:E,0)))</f>
        <v>2599</v>
      </c>
      <c r="O12014" s="65"/>
    </row>
    <row r="12015" ht="15.75" customHeight="1" spans="1:15">
      <c r="A12015" s="18" t="s">
        <v>509</v>
      </c>
      <c r="B12015" s="18" t="s">
        <v>112</v>
      </c>
      <c r="C12015" s="18" t="s">
        <v>510</v>
      </c>
      <c r="D12015" s="18" t="s">
        <v>370</v>
      </c>
      <c r="E12015" s="18" t="s">
        <v>410</v>
      </c>
      <c r="F12015" s="18">
        <v>250877</v>
      </c>
      <c r="G12015" s="18" t="s">
        <v>22</v>
      </c>
      <c r="H12015" s="18">
        <v>1</v>
      </c>
      <c r="I12015" s="75" t="s">
        <v>1599</v>
      </c>
      <c r="J12015" s="63">
        <f t="shared" si="47"/>
        <v>45054</v>
      </c>
      <c r="K12015" s="64">
        <f>IF(ISBLANK(J12015),,H12015*INDEX(Inputs!G:G,MATCH(F12015,Inputs!E:E,0)))</f>
        <v>349</v>
      </c>
      <c r="L12015" s="65" t="str">
        <f>IF(ISBLANK(J12015),,INDEX(Inputs!D:D,MATCH(F12015,Inputs!E:E,0)))</f>
        <v>595BK Evo Fox Falcon X35 Medium Speed Mouse Pad</v>
      </c>
      <c r="M12015" s="65" t="str">
        <f>IF(ISBLANK(#REF!),,IF(B12015="Online","Online",IF(LEFT(B12015,1)="E","Online","Offline")))</f>
        <v>Offline</v>
      </c>
      <c r="N12015" s="64">
        <f>IF(ISBLANK(M12015),,H12015*INDEX(Inputs!F:F,MATCH(F12015,Inputs!E:E,0)))</f>
        <v>699</v>
      </c>
      <c r="O12015" s="65"/>
    </row>
    <row r="12016" ht="15.75" customHeight="1" spans="1:15">
      <c r="A12016" s="18" t="s">
        <v>367</v>
      </c>
      <c r="B12016" s="18" t="s">
        <v>209</v>
      </c>
      <c r="C12016" s="18" t="s">
        <v>1069</v>
      </c>
      <c r="D12016" s="18" t="s">
        <v>370</v>
      </c>
      <c r="E12016" s="18" t="s">
        <v>410</v>
      </c>
      <c r="F12016" s="18">
        <v>250877</v>
      </c>
      <c r="G12016" s="18" t="s">
        <v>22</v>
      </c>
      <c r="H12016" s="18">
        <v>1</v>
      </c>
      <c r="I12016" s="75" t="s">
        <v>1599</v>
      </c>
      <c r="J12016" s="63">
        <f t="shared" si="47"/>
        <v>45054</v>
      </c>
      <c r="K12016" s="64">
        <f>IF(ISBLANK(J12016),,H12016*INDEX(Inputs!G:G,MATCH(F12016,Inputs!E:E,0)))</f>
        <v>349</v>
      </c>
      <c r="L12016" s="65" t="str">
        <f>IF(ISBLANK(J12016),,INDEX(Inputs!D:D,MATCH(F12016,Inputs!E:E,0)))</f>
        <v>595BK Evo Fox Falcon X35 Medium Speed Mouse Pad</v>
      </c>
      <c r="M12016" s="65" t="str">
        <f>IF(ISBLANK(#REF!),,IF(B12016="Online","Online",IF(LEFT(B12016,1)="E","Online","Offline")))</f>
        <v>Offline</v>
      </c>
      <c r="N12016" s="64">
        <f>IF(ISBLANK(M12016),,H12016*INDEX(Inputs!F:F,MATCH(F12016,Inputs!E:E,0)))</f>
        <v>699</v>
      </c>
      <c r="O12016" s="65"/>
    </row>
    <row r="12017" ht="15.75" customHeight="1" spans="1:15">
      <c r="A12017" s="18" t="s">
        <v>1601</v>
      </c>
      <c r="B12017" s="18" t="s">
        <v>765</v>
      </c>
      <c r="C12017" s="18" t="s">
        <v>765</v>
      </c>
      <c r="D12017" s="18" t="s">
        <v>370</v>
      </c>
      <c r="E12017" s="18" t="s">
        <v>410</v>
      </c>
      <c r="F12017" s="18">
        <v>250877</v>
      </c>
      <c r="G12017" s="18" t="s">
        <v>22</v>
      </c>
      <c r="H12017" s="18">
        <v>1</v>
      </c>
      <c r="I12017" s="75" t="s">
        <v>1599</v>
      </c>
      <c r="J12017" s="63">
        <f t="shared" si="47"/>
        <v>45054</v>
      </c>
      <c r="K12017" s="64">
        <f>IF(ISBLANK(J12017),,H12017*INDEX(Inputs!G:G,MATCH(F12017,Inputs!E:E,0)))</f>
        <v>349</v>
      </c>
      <c r="L12017" s="65" t="str">
        <f>IF(ISBLANK(J12017),,INDEX(Inputs!D:D,MATCH(F12017,Inputs!E:E,0)))</f>
        <v>595BK Evo Fox Falcon X35 Medium Speed Mouse Pad</v>
      </c>
      <c r="M12017" s="65" t="str">
        <f>IF(ISBLANK(#REF!),,IF(B12017="Online","Online",IF(LEFT(B12017,1)="E","Online","Offline")))</f>
        <v>Online</v>
      </c>
      <c r="N12017" s="64">
        <f>IF(ISBLANK(M12017),,H12017*INDEX(Inputs!F:F,MATCH(F12017,Inputs!E:E,0)))</f>
        <v>699</v>
      </c>
      <c r="O12017" s="65"/>
    </row>
    <row r="12018" ht="15.75" customHeight="1" spans="1:15">
      <c r="A12018" s="18" t="s">
        <v>407</v>
      </c>
      <c r="B12018" s="18" t="s">
        <v>765</v>
      </c>
      <c r="C12018" s="18" t="s">
        <v>765</v>
      </c>
      <c r="D12018" s="18" t="s">
        <v>370</v>
      </c>
      <c r="E12018" s="18" t="s">
        <v>410</v>
      </c>
      <c r="F12018" s="18">
        <v>250877</v>
      </c>
      <c r="G12018" s="18" t="s">
        <v>22</v>
      </c>
      <c r="H12018" s="18">
        <v>1</v>
      </c>
      <c r="I12018" s="75" t="s">
        <v>1599</v>
      </c>
      <c r="J12018" s="63">
        <f t="shared" si="47"/>
        <v>45054</v>
      </c>
      <c r="K12018" s="64">
        <f>IF(ISBLANK(J12018),,H12018*INDEX(Inputs!G:G,MATCH(F12018,Inputs!E:E,0)))</f>
        <v>349</v>
      </c>
      <c r="L12018" s="65" t="str">
        <f>IF(ISBLANK(J12018),,INDEX(Inputs!D:D,MATCH(F12018,Inputs!E:E,0)))</f>
        <v>595BK Evo Fox Falcon X35 Medium Speed Mouse Pad</v>
      </c>
      <c r="M12018" s="65" t="str">
        <f>IF(ISBLANK(#REF!),,IF(B12018="Online","Online",IF(LEFT(B12018,1)="E","Online","Offline")))</f>
        <v>Online</v>
      </c>
      <c r="N12018" s="64">
        <f>IF(ISBLANK(M12018),,H12018*INDEX(Inputs!F:F,MATCH(F12018,Inputs!E:E,0)))</f>
        <v>699</v>
      </c>
      <c r="O12018" s="65"/>
    </row>
    <row r="12019" ht="15.75" customHeight="1" spans="1:15">
      <c r="A12019" s="18" t="s">
        <v>541</v>
      </c>
      <c r="B12019" s="18" t="s">
        <v>68</v>
      </c>
      <c r="C12019" s="18" t="s">
        <v>542</v>
      </c>
      <c r="D12019" s="18" t="s">
        <v>370</v>
      </c>
      <c r="E12019" s="18" t="s">
        <v>410</v>
      </c>
      <c r="F12019" s="18">
        <v>250878</v>
      </c>
      <c r="G12019" s="18" t="s">
        <v>24</v>
      </c>
      <c r="H12019" s="18">
        <v>1</v>
      </c>
      <c r="I12019" s="75" t="s">
        <v>1599</v>
      </c>
      <c r="J12019" s="63">
        <f t="shared" si="47"/>
        <v>45054</v>
      </c>
      <c r="K12019" s="64">
        <f>IF(ISBLANK(J12019),,H12019*INDEX(Inputs!G:G,MATCH(F12019,Inputs!E:E,0)))</f>
        <v>999</v>
      </c>
      <c r="L12019" s="65" t="str">
        <f>IF(ISBLANK(J12019),,INDEX(Inputs!D:D,MATCH(F12019,Inputs!E:E,0)))</f>
        <v>596BK Evo Fox Falcon LX35 Medium Speed LED Mouse Pad</v>
      </c>
      <c r="M12019" s="65" t="str">
        <f>IF(ISBLANK(#REF!),,IF(B12019="Online","Online",IF(LEFT(B12019,1)="E","Online","Offline")))</f>
        <v>Offline</v>
      </c>
      <c r="N12019" s="64">
        <f>IF(ISBLANK(M12019),,H12019*INDEX(Inputs!F:F,MATCH(F12019,Inputs!E:E,0)))</f>
        <v>1999</v>
      </c>
      <c r="O12019" s="65"/>
    </row>
    <row r="12020" ht="15.75" customHeight="1" spans="1:15">
      <c r="A12020" s="18" t="s">
        <v>623</v>
      </c>
      <c r="B12020" s="18" t="s">
        <v>144</v>
      </c>
      <c r="C12020" s="18" t="s">
        <v>660</v>
      </c>
      <c r="D12020" s="18" t="s">
        <v>370</v>
      </c>
      <c r="E12020" s="18" t="s">
        <v>410</v>
      </c>
      <c r="F12020" s="18">
        <v>250878</v>
      </c>
      <c r="G12020" s="18" t="s">
        <v>24</v>
      </c>
      <c r="H12020" s="18">
        <v>1</v>
      </c>
      <c r="I12020" s="75" t="s">
        <v>1599</v>
      </c>
      <c r="J12020" s="63">
        <f t="shared" si="47"/>
        <v>45054</v>
      </c>
      <c r="K12020" s="64">
        <f>IF(ISBLANK(J12020),,H12020*INDEX(Inputs!G:G,MATCH(F12020,Inputs!E:E,0)))</f>
        <v>999</v>
      </c>
      <c r="L12020" s="65" t="str">
        <f>IF(ISBLANK(J12020),,INDEX(Inputs!D:D,MATCH(F12020,Inputs!E:E,0)))</f>
        <v>596BK Evo Fox Falcon LX35 Medium Speed LED Mouse Pad</v>
      </c>
      <c r="M12020" s="65" t="str">
        <f>IF(ISBLANK(#REF!),,IF(B12020="Online","Online",IF(LEFT(B12020,1)="E","Online","Offline")))</f>
        <v>Offline</v>
      </c>
      <c r="N12020" s="64">
        <f>IF(ISBLANK(M12020),,H12020*INDEX(Inputs!F:F,MATCH(F12020,Inputs!E:E,0)))</f>
        <v>1999</v>
      </c>
      <c r="O12020" s="65"/>
    </row>
    <row r="12021" ht="15.75" customHeight="1" spans="1:15">
      <c r="A12021" s="18" t="s">
        <v>367</v>
      </c>
      <c r="B12021" s="18" t="s">
        <v>556</v>
      </c>
      <c r="C12021" s="18" t="s">
        <v>557</v>
      </c>
      <c r="D12021" s="18" t="s">
        <v>370</v>
      </c>
      <c r="E12021" s="18" t="s">
        <v>410</v>
      </c>
      <c r="F12021" s="18">
        <v>250879</v>
      </c>
      <c r="G12021" s="18" t="s">
        <v>30</v>
      </c>
      <c r="H12021" s="18">
        <v>1</v>
      </c>
      <c r="I12021" s="75" t="s">
        <v>1599</v>
      </c>
      <c r="J12021" s="63">
        <f t="shared" si="47"/>
        <v>45054</v>
      </c>
      <c r="K12021" s="64">
        <f>IF(ISBLANK(J12021),,H12021*INDEX(Inputs!G:G,MATCH(F12021,Inputs!E:E,0)))</f>
        <v>699</v>
      </c>
      <c r="L12021" s="65" t="str">
        <f>IF(ISBLANK(J12021),,INDEX(Inputs!D:D,MATCH(F12021,Inputs!E:E,0)))</f>
        <v>597BK Evo Fox Falcon X85 Extra Large Speed Mouse Pad</v>
      </c>
      <c r="M12021" s="65" t="str">
        <f>IF(ISBLANK(#REF!),,IF(B12021="Online","Online",IF(LEFT(B12021,1)="E","Online","Offline")))</f>
        <v>Offline</v>
      </c>
      <c r="N12021" s="64">
        <f>IF(ISBLANK(M12021),,H12021*INDEX(Inputs!F:F,MATCH(F12021,Inputs!E:E,0)))</f>
        <v>1199</v>
      </c>
      <c r="O12021" s="65"/>
    </row>
    <row r="12022" ht="15.75" customHeight="1" spans="1:15">
      <c r="A12022" s="18" t="s">
        <v>747</v>
      </c>
      <c r="B12022" s="18" t="s">
        <v>151</v>
      </c>
      <c r="C12022" s="18" t="s">
        <v>748</v>
      </c>
      <c r="D12022" s="18" t="s">
        <v>370</v>
      </c>
      <c r="E12022" s="18" t="s">
        <v>410</v>
      </c>
      <c r="F12022" s="18">
        <v>250879</v>
      </c>
      <c r="G12022" s="18" t="s">
        <v>30</v>
      </c>
      <c r="H12022" s="18">
        <v>1</v>
      </c>
      <c r="I12022" s="75" t="s">
        <v>1599</v>
      </c>
      <c r="J12022" s="63">
        <f t="shared" si="47"/>
        <v>45054</v>
      </c>
      <c r="K12022" s="64">
        <f>IF(ISBLANK(J12022),,H12022*INDEX(Inputs!G:G,MATCH(F12022,Inputs!E:E,0)))</f>
        <v>699</v>
      </c>
      <c r="L12022" s="65" t="str">
        <f>IF(ISBLANK(J12022),,INDEX(Inputs!D:D,MATCH(F12022,Inputs!E:E,0)))</f>
        <v>597BK Evo Fox Falcon X85 Extra Large Speed Mouse Pad</v>
      </c>
      <c r="M12022" s="65" t="str">
        <f>IF(ISBLANK(#REF!),,IF(B12022="Online","Online",IF(LEFT(B12022,1)="E","Online","Offline")))</f>
        <v>Offline</v>
      </c>
      <c r="N12022" s="64">
        <f>IF(ISBLANK(M12022),,H12022*INDEX(Inputs!F:F,MATCH(F12022,Inputs!E:E,0)))</f>
        <v>1199</v>
      </c>
      <c r="O12022" s="65"/>
    </row>
    <row r="12023" ht="15.75" customHeight="1" spans="1:15">
      <c r="A12023" s="18" t="s">
        <v>367</v>
      </c>
      <c r="B12023" s="18" t="s">
        <v>245</v>
      </c>
      <c r="C12023" s="18" t="s">
        <v>879</v>
      </c>
      <c r="D12023" s="18" t="s">
        <v>370</v>
      </c>
      <c r="E12023" s="18" t="s">
        <v>410</v>
      </c>
      <c r="F12023" s="18">
        <v>250879</v>
      </c>
      <c r="G12023" s="18" t="s">
        <v>30</v>
      </c>
      <c r="H12023" s="18">
        <v>1</v>
      </c>
      <c r="I12023" s="75" t="s">
        <v>1599</v>
      </c>
      <c r="J12023" s="63">
        <f t="shared" si="47"/>
        <v>45054</v>
      </c>
      <c r="K12023" s="64">
        <f>IF(ISBLANK(J12023),,H12023*INDEX(Inputs!G:G,MATCH(F12023,Inputs!E:E,0)))</f>
        <v>699</v>
      </c>
      <c r="L12023" s="65" t="str">
        <f>IF(ISBLANK(J12023),,INDEX(Inputs!D:D,MATCH(F12023,Inputs!E:E,0)))</f>
        <v>597BK Evo Fox Falcon X85 Extra Large Speed Mouse Pad</v>
      </c>
      <c r="M12023" s="65" t="str">
        <f>IF(ISBLANK(#REF!),,IF(B12023="Online","Online",IF(LEFT(B12023,1)="E","Online","Offline")))</f>
        <v>Offline</v>
      </c>
      <c r="N12023" s="64">
        <f>IF(ISBLANK(M12023),,H12023*INDEX(Inputs!F:F,MATCH(F12023,Inputs!E:E,0)))</f>
        <v>1199</v>
      </c>
      <c r="O12023" s="65"/>
    </row>
    <row r="12024" ht="15.75" customHeight="1" spans="2:15">
      <c r="B12024" s="18" t="s">
        <v>765</v>
      </c>
      <c r="C12024" s="18" t="s">
        <v>765</v>
      </c>
      <c r="D12024" s="18" t="s">
        <v>370</v>
      </c>
      <c r="E12024" s="18" t="s">
        <v>410</v>
      </c>
      <c r="F12024" s="18">
        <v>250876</v>
      </c>
      <c r="G12024" s="18" t="s">
        <v>26</v>
      </c>
      <c r="H12024" s="18">
        <v>2</v>
      </c>
      <c r="I12024" s="75" t="s">
        <v>1599</v>
      </c>
      <c r="J12024" s="63">
        <f t="shared" si="47"/>
        <v>45054</v>
      </c>
      <c r="K12024" s="64">
        <f>IF(ISBLANK(J12024),,H12024*INDEX(Inputs!G:G,MATCH(F12024,Inputs!E:E,0)))</f>
        <v>2798</v>
      </c>
      <c r="L12024" s="65" t="str">
        <f>IF(ISBLANK(J12024),,INDEX(Inputs!D:D,MATCH(F12024,Inputs!E:E,0)))</f>
        <v>649BK EvoFox Typhoon Laptop Cooling Pad</v>
      </c>
      <c r="M12024" s="65" t="str">
        <f>IF(ISBLANK(#REF!),,IF(B12024="Online","Online",IF(LEFT(B12024,1)="E","Online","Offline")))</f>
        <v>Online</v>
      </c>
      <c r="N12024" s="64">
        <f>IF(ISBLANK(M12024),,H12024*INDEX(Inputs!F:F,MATCH(F12024,Inputs!E:E,0)))</f>
        <v>3998</v>
      </c>
      <c r="O12024" s="65"/>
    </row>
    <row r="12025" ht="15.75" customHeight="1" spans="1:15">
      <c r="A12025" s="18" t="s">
        <v>747</v>
      </c>
      <c r="B12025" s="18" t="s">
        <v>151</v>
      </c>
      <c r="C12025" s="18" t="s">
        <v>748</v>
      </c>
      <c r="D12025" s="18" t="s">
        <v>414</v>
      </c>
      <c r="E12025" s="18" t="s">
        <v>428</v>
      </c>
      <c r="F12025" s="18">
        <v>250881</v>
      </c>
      <c r="G12025" s="18" t="s">
        <v>98</v>
      </c>
      <c r="H12025" s="18">
        <v>1</v>
      </c>
      <c r="I12025" s="75" t="s">
        <v>1599</v>
      </c>
      <c r="J12025" s="63">
        <f t="shared" si="47"/>
        <v>45054</v>
      </c>
      <c r="K12025" s="64">
        <f>IF(ISBLANK(J12025),,H12025*INDEX(Inputs!G:G,MATCH(F12025,Inputs!E:E,0)))</f>
        <v>799</v>
      </c>
      <c r="L12025" s="65" t="str">
        <f>IF(ISBLANK(J12025),,INDEX(Inputs!D:D,MATCH(F12025,Inputs!E:E,0)))</f>
        <v>795BK EvoFox Phantom Pro RGB Gaming Mouse USB</v>
      </c>
      <c r="M12025" s="65" t="str">
        <f>IF(ISBLANK(#REF!),,IF(B12025="Online","Online",IF(LEFT(B12025,1)="E","Online","Offline")))</f>
        <v>Offline</v>
      </c>
      <c r="N12025" s="64">
        <f>IF(ISBLANK(M12025),,H12025*INDEX(Inputs!F:F,MATCH(F12025,Inputs!E:E,0)))</f>
        <v>1099</v>
      </c>
      <c r="O12025" s="65"/>
    </row>
    <row r="12026" ht="15.75" customHeight="1" spans="1:15">
      <c r="A12026" s="18" t="s">
        <v>327</v>
      </c>
      <c r="B12026" s="18" t="s">
        <v>63</v>
      </c>
      <c r="C12026" s="18" t="s">
        <v>527</v>
      </c>
      <c r="D12026" s="18" t="s">
        <v>370</v>
      </c>
      <c r="E12026" s="18" t="s">
        <v>371</v>
      </c>
      <c r="F12026" s="18">
        <v>250417</v>
      </c>
      <c r="G12026" s="18" t="s">
        <v>39</v>
      </c>
      <c r="H12026" s="18">
        <v>-1</v>
      </c>
      <c r="I12026" s="75" t="s">
        <v>1602</v>
      </c>
      <c r="J12026" s="63">
        <f t="shared" si="47"/>
        <v>45055</v>
      </c>
      <c r="K12026" s="64">
        <f>IF(ISBLANK(J12026),,H12026*INDEX(Inputs!G:G,MATCH(F12026,Inputs!E:E,0)))</f>
        <v>-929</v>
      </c>
      <c r="L12026" s="65" t="str">
        <f>IF(ISBLANK(J12026),,INDEX(Inputs!D:D,MATCH(F12026,Inputs!E:E,0)))</f>
        <v>416PP Super Speed Hub 4 Port USB 3.0</v>
      </c>
      <c r="M12026" s="65" t="str">
        <f>IF(ISBLANK(#REF!),,IF(B12026="Online","Online",IF(LEFT(B12026,1)="E","Online","Offline")))</f>
        <v>Offline</v>
      </c>
      <c r="N12026" s="64">
        <f>IF(ISBLANK(M12026),,H12026*INDEX(Inputs!F:F,MATCH(F12026,Inputs!E:E,0)))</f>
        <v>-1499</v>
      </c>
      <c r="O12026" s="65"/>
    </row>
    <row r="12027" ht="15.75" customHeight="1" spans="1:15">
      <c r="A12027" s="18" t="s">
        <v>327</v>
      </c>
      <c r="B12027" s="18" t="s">
        <v>63</v>
      </c>
      <c r="C12027" s="18" t="s">
        <v>527</v>
      </c>
      <c r="D12027" s="18" t="s">
        <v>414</v>
      </c>
      <c r="E12027" s="18" t="s">
        <v>415</v>
      </c>
      <c r="F12027" s="18">
        <v>250874</v>
      </c>
      <c r="G12027" s="18" t="s">
        <v>13</v>
      </c>
      <c r="H12027" s="18">
        <v>1</v>
      </c>
      <c r="I12027" s="75" t="s">
        <v>1602</v>
      </c>
      <c r="J12027" s="63">
        <f t="shared" si="47"/>
        <v>45055</v>
      </c>
      <c r="K12027" s="64">
        <f>IF(ISBLANK(J12027),,H12027*INDEX(Inputs!G:G,MATCH(F12027,Inputs!E:E,0)))</f>
        <v>1349</v>
      </c>
      <c r="L12027" s="65" t="str">
        <f>IF(ISBLANK(J12027),,INDEX(Inputs!D:D,MATCH(F12027,Inputs!E:E,0)))</f>
        <v>432BK EvoFox X-Team Gaming Keyboard &amp; Mouse (USB)</v>
      </c>
      <c r="M12027" s="65" t="str">
        <f>IF(ISBLANK(#REF!),,IF(B12027="Online","Online",IF(LEFT(B12027,1)="E","Online","Offline")))</f>
        <v>Offline</v>
      </c>
      <c r="N12027" s="64">
        <f>IF(ISBLANK(M12027),,H12027*INDEX(Inputs!F:F,MATCH(F12027,Inputs!E:E,0)))</f>
        <v>1899</v>
      </c>
      <c r="O12027" s="65"/>
    </row>
    <row r="12028" ht="15.75" customHeight="1" spans="1:15">
      <c r="A12028" s="18" t="s">
        <v>1009</v>
      </c>
      <c r="B12028" s="18" t="s">
        <v>214</v>
      </c>
      <c r="C12028" s="18" t="s">
        <v>1010</v>
      </c>
      <c r="D12028" s="18" t="s">
        <v>414</v>
      </c>
      <c r="E12028" s="18" t="s">
        <v>415</v>
      </c>
      <c r="F12028" s="18">
        <v>250874</v>
      </c>
      <c r="G12028" s="18" t="s">
        <v>13</v>
      </c>
      <c r="H12028" s="18">
        <v>1</v>
      </c>
      <c r="I12028" s="75" t="s">
        <v>1602</v>
      </c>
      <c r="J12028" s="63">
        <f t="shared" si="47"/>
        <v>45055</v>
      </c>
      <c r="K12028" s="64">
        <f>IF(ISBLANK(J12028),,H12028*INDEX(Inputs!G:G,MATCH(F12028,Inputs!E:E,0)))</f>
        <v>1349</v>
      </c>
      <c r="L12028" s="65" t="str">
        <f>IF(ISBLANK(J12028),,INDEX(Inputs!D:D,MATCH(F12028,Inputs!E:E,0)))</f>
        <v>432BK EvoFox X-Team Gaming Keyboard &amp; Mouse (USB)</v>
      </c>
      <c r="M12028" s="65" t="str">
        <f>IF(ISBLANK(#REF!),,IF(B12028="Online","Online",IF(LEFT(B12028,1)="E","Online","Offline")))</f>
        <v>Offline</v>
      </c>
      <c r="N12028" s="64">
        <f>IF(ISBLANK(M12028),,H12028*INDEX(Inputs!F:F,MATCH(F12028,Inputs!E:E,0)))</f>
        <v>1899</v>
      </c>
      <c r="O12028" s="65"/>
    </row>
    <row r="12029" ht="15.75" customHeight="1" spans="1:15">
      <c r="A12029" s="18" t="s">
        <v>1603</v>
      </c>
      <c r="B12029" s="18" t="s">
        <v>765</v>
      </c>
      <c r="C12029" s="18" t="s">
        <v>765</v>
      </c>
      <c r="D12029" s="18" t="s">
        <v>414</v>
      </c>
      <c r="E12029" s="18" t="s">
        <v>415</v>
      </c>
      <c r="F12029" s="18">
        <v>250875</v>
      </c>
      <c r="G12029" s="18" t="s">
        <v>103</v>
      </c>
      <c r="H12029" s="18">
        <v>1</v>
      </c>
      <c r="I12029" s="75" t="s">
        <v>1602</v>
      </c>
      <c r="J12029" s="63">
        <f t="shared" si="47"/>
        <v>45055</v>
      </c>
      <c r="K12029" s="64">
        <f>IF(ISBLANK(J12029),,H12029*INDEX(Inputs!G:G,MATCH(F12029,Inputs!E:E,0)))</f>
        <v>1099</v>
      </c>
      <c r="L12029" s="65" t="str">
        <f>IF(ISBLANK(J12029),,INDEX(Inputs!D:D,MATCH(F12029,Inputs!E:E,0)))</f>
        <v>433BK EvoFox WarHammer Gaming Keyboard (USB)</v>
      </c>
      <c r="M12029" s="65" t="str">
        <f>IF(ISBLANK(#REF!),,IF(B12029="Online","Online",IF(LEFT(B12029,1)="E","Online","Offline")))</f>
        <v>Online</v>
      </c>
      <c r="N12029" s="64">
        <f>IF(ISBLANK(M12029),,H12029*INDEX(Inputs!F:F,MATCH(F12029,Inputs!E:E,0)))</f>
        <v>1499</v>
      </c>
      <c r="O12029" s="65"/>
    </row>
    <row r="12030" ht="15.75" customHeight="1" spans="1:15">
      <c r="A12030" s="18" t="s">
        <v>480</v>
      </c>
      <c r="B12030" s="18" t="s">
        <v>765</v>
      </c>
      <c r="C12030" s="18" t="s">
        <v>765</v>
      </c>
      <c r="D12030" s="18" t="s">
        <v>370</v>
      </c>
      <c r="E12030" s="18" t="s">
        <v>371</v>
      </c>
      <c r="F12030" s="18">
        <v>260086</v>
      </c>
      <c r="G12030" s="18" t="s">
        <v>16</v>
      </c>
      <c r="H12030" s="18">
        <v>1</v>
      </c>
      <c r="I12030" s="75" t="s">
        <v>1602</v>
      </c>
      <c r="J12030" s="63">
        <f t="shared" si="47"/>
        <v>45055</v>
      </c>
      <c r="K12030" s="64">
        <f>IF(ISBLANK(J12030),,H12030*INDEX(Inputs!G:G,MATCH(F12030,Inputs!E:E,0)))</f>
        <v>1699</v>
      </c>
      <c r="L12030" s="65" t="str">
        <f>IF(ISBLANK(J12030),,INDEX(Inputs!D:D,MATCH(F12030,Inputs!E:E,0)))</f>
        <v>436BK Type-C 6 in 1 Multiport Hub</v>
      </c>
      <c r="M12030" s="65" t="str">
        <f>IF(ISBLANK(#REF!),,IF(B12030="Online","Online",IF(LEFT(B12030,1)="E","Online","Offline")))</f>
        <v>Online</v>
      </c>
      <c r="N12030" s="64">
        <f>IF(ISBLANK(M12030),,H12030*INDEX(Inputs!F:F,MATCH(F12030,Inputs!E:E,0)))</f>
        <v>2599</v>
      </c>
      <c r="O12030" s="65"/>
    </row>
    <row r="12031" ht="15.75" customHeight="1" spans="1:15">
      <c r="A12031" s="18" t="s">
        <v>327</v>
      </c>
      <c r="B12031" s="18" t="s">
        <v>172</v>
      </c>
      <c r="C12031" s="18" t="s">
        <v>959</v>
      </c>
      <c r="D12031" s="18" t="s">
        <v>370</v>
      </c>
      <c r="E12031" s="18" t="s">
        <v>410</v>
      </c>
      <c r="F12031" s="18">
        <v>250877</v>
      </c>
      <c r="G12031" s="18" t="s">
        <v>22</v>
      </c>
      <c r="H12031" s="18">
        <v>1</v>
      </c>
      <c r="I12031" s="75" t="s">
        <v>1602</v>
      </c>
      <c r="J12031" s="63">
        <f t="shared" si="47"/>
        <v>45055</v>
      </c>
      <c r="K12031" s="64">
        <f>IF(ISBLANK(J12031),,H12031*INDEX(Inputs!G:G,MATCH(F12031,Inputs!E:E,0)))</f>
        <v>349</v>
      </c>
      <c r="L12031" s="65" t="str">
        <f>IF(ISBLANK(J12031),,INDEX(Inputs!D:D,MATCH(F12031,Inputs!E:E,0)))</f>
        <v>595BK Evo Fox Falcon X35 Medium Speed Mouse Pad</v>
      </c>
      <c r="M12031" s="65" t="str">
        <f>IF(ISBLANK(#REF!),,IF(B12031="Online","Online",IF(LEFT(B12031,1)="E","Online","Offline")))</f>
        <v>Offline</v>
      </c>
      <c r="N12031" s="64">
        <f>IF(ISBLANK(M12031),,H12031*INDEX(Inputs!F:F,MATCH(F12031,Inputs!E:E,0)))</f>
        <v>699</v>
      </c>
      <c r="O12031" s="65"/>
    </row>
    <row r="12032" ht="15.75" customHeight="1" spans="1:15">
      <c r="A12032" s="18" t="s">
        <v>367</v>
      </c>
      <c r="B12032" s="18" t="s">
        <v>175</v>
      </c>
      <c r="C12032" s="18" t="s">
        <v>659</v>
      </c>
      <c r="D12032" s="18" t="s">
        <v>370</v>
      </c>
      <c r="E12032" s="18" t="s">
        <v>410</v>
      </c>
      <c r="F12032" s="18">
        <v>250877</v>
      </c>
      <c r="G12032" s="18" t="s">
        <v>22</v>
      </c>
      <c r="H12032" s="18">
        <v>1</v>
      </c>
      <c r="I12032" s="75" t="s">
        <v>1602</v>
      </c>
      <c r="J12032" s="63">
        <f t="shared" si="47"/>
        <v>45055</v>
      </c>
      <c r="K12032" s="64">
        <f>IF(ISBLANK(J12032),,H12032*INDEX(Inputs!G:G,MATCH(F12032,Inputs!E:E,0)))</f>
        <v>349</v>
      </c>
      <c r="L12032" s="65" t="str">
        <f>IF(ISBLANK(J12032),,INDEX(Inputs!D:D,MATCH(F12032,Inputs!E:E,0)))</f>
        <v>595BK Evo Fox Falcon X35 Medium Speed Mouse Pad</v>
      </c>
      <c r="M12032" s="65" t="str">
        <f>IF(ISBLANK(#REF!),,IF(B12032="Online","Online",IF(LEFT(B12032,1)="E","Online","Offline")))</f>
        <v>Offline</v>
      </c>
      <c r="N12032" s="64">
        <f>IF(ISBLANK(M12032),,H12032*INDEX(Inputs!F:F,MATCH(F12032,Inputs!E:E,0)))</f>
        <v>699</v>
      </c>
      <c r="O12032" s="65"/>
    </row>
    <row r="12033" ht="15.75" customHeight="1" spans="1:15">
      <c r="A12033" s="18" t="s">
        <v>691</v>
      </c>
      <c r="B12033" s="18" t="s">
        <v>692</v>
      </c>
      <c r="C12033" s="18" t="s">
        <v>693</v>
      </c>
      <c r="D12033" s="18" t="s">
        <v>370</v>
      </c>
      <c r="E12033" s="18" t="s">
        <v>410</v>
      </c>
      <c r="F12033" s="18">
        <v>250877</v>
      </c>
      <c r="G12033" s="18" t="s">
        <v>22</v>
      </c>
      <c r="H12033" s="18">
        <v>1</v>
      </c>
      <c r="I12033" s="75" t="s">
        <v>1602</v>
      </c>
      <c r="J12033" s="63">
        <f t="shared" si="47"/>
        <v>45055</v>
      </c>
      <c r="K12033" s="64">
        <f>IF(ISBLANK(J12033),,H12033*INDEX(Inputs!G:G,MATCH(F12033,Inputs!E:E,0)))</f>
        <v>349</v>
      </c>
      <c r="L12033" s="65" t="str">
        <f>IF(ISBLANK(J12033),,INDEX(Inputs!D:D,MATCH(F12033,Inputs!E:E,0)))</f>
        <v>595BK Evo Fox Falcon X35 Medium Speed Mouse Pad</v>
      </c>
      <c r="M12033" s="65" t="str">
        <f>IF(ISBLANK(#REF!),,IF(B12033="Online","Online",IF(LEFT(B12033,1)="E","Online","Offline")))</f>
        <v>Offline</v>
      </c>
      <c r="N12033" s="64">
        <f>IF(ISBLANK(M12033),,H12033*INDEX(Inputs!F:F,MATCH(F12033,Inputs!E:E,0)))</f>
        <v>699</v>
      </c>
      <c r="O12033" s="65"/>
    </row>
    <row r="12034" ht="15.75" customHeight="1" spans="1:15">
      <c r="A12034" s="18" t="s">
        <v>327</v>
      </c>
      <c r="B12034" s="18" t="s">
        <v>602</v>
      </c>
      <c r="C12034" s="18" t="s">
        <v>603</v>
      </c>
      <c r="D12034" s="18" t="s">
        <v>370</v>
      </c>
      <c r="E12034" s="18" t="s">
        <v>410</v>
      </c>
      <c r="F12034" s="18">
        <v>250879</v>
      </c>
      <c r="G12034" s="18" t="s">
        <v>30</v>
      </c>
      <c r="H12034" s="18">
        <v>1</v>
      </c>
      <c r="I12034" s="75" t="s">
        <v>1602</v>
      </c>
      <c r="J12034" s="63">
        <f t="shared" si="47"/>
        <v>45055</v>
      </c>
      <c r="K12034" s="64">
        <f>IF(ISBLANK(J12034),,H12034*INDEX(Inputs!G:G,MATCH(F12034,Inputs!E:E,0)))</f>
        <v>699</v>
      </c>
      <c r="L12034" s="65" t="str">
        <f>IF(ISBLANK(J12034),,INDEX(Inputs!D:D,MATCH(F12034,Inputs!E:E,0)))</f>
        <v>597BK Evo Fox Falcon X85 Extra Large Speed Mouse Pad</v>
      </c>
      <c r="M12034" s="65" t="str">
        <f>IF(ISBLANK(#REF!),,IF(B12034="Online","Online",IF(LEFT(B12034,1)="E","Online","Offline")))</f>
        <v>Offline</v>
      </c>
      <c r="N12034" s="64">
        <f>IF(ISBLANK(M12034),,H12034*INDEX(Inputs!F:F,MATCH(F12034,Inputs!E:E,0)))</f>
        <v>1199</v>
      </c>
      <c r="O12034" s="65"/>
    </row>
    <row r="12035" ht="15.75" customHeight="1" spans="1:15">
      <c r="A12035" s="18" t="s">
        <v>1465</v>
      </c>
      <c r="B12035" s="18" t="s">
        <v>192</v>
      </c>
      <c r="C12035" s="18" t="s">
        <v>682</v>
      </c>
      <c r="D12035" s="18" t="s">
        <v>370</v>
      </c>
      <c r="E12035" s="18" t="s">
        <v>410</v>
      </c>
      <c r="F12035" s="18">
        <v>250879</v>
      </c>
      <c r="G12035" s="18" t="s">
        <v>30</v>
      </c>
      <c r="H12035" s="18">
        <v>1</v>
      </c>
      <c r="I12035" s="75" t="s">
        <v>1602</v>
      </c>
      <c r="J12035" s="63">
        <f t="shared" si="47"/>
        <v>45055</v>
      </c>
      <c r="K12035" s="64">
        <f>IF(ISBLANK(J12035),,H12035*INDEX(Inputs!G:G,MATCH(F12035,Inputs!E:E,0)))</f>
        <v>699</v>
      </c>
      <c r="L12035" s="65" t="str">
        <f>IF(ISBLANK(J12035),,INDEX(Inputs!D:D,MATCH(F12035,Inputs!E:E,0)))</f>
        <v>597BK Evo Fox Falcon X85 Extra Large Speed Mouse Pad</v>
      </c>
      <c r="M12035" s="65" t="str">
        <f>IF(ISBLANK(#REF!),,IF(B12035="Online","Online",IF(LEFT(B12035,1)="E","Online","Offline")))</f>
        <v>Offline</v>
      </c>
      <c r="N12035" s="64">
        <f>IF(ISBLANK(M12035),,H12035*INDEX(Inputs!F:F,MATCH(F12035,Inputs!E:E,0)))</f>
        <v>1199</v>
      </c>
      <c r="O12035" s="65"/>
    </row>
    <row r="12036" ht="15.75" customHeight="1" spans="1:15">
      <c r="A12036" s="18" t="s">
        <v>338</v>
      </c>
      <c r="B12036" s="18" t="s">
        <v>254</v>
      </c>
      <c r="C12036" s="18" t="s">
        <v>910</v>
      </c>
      <c r="D12036" s="18" t="s">
        <v>370</v>
      </c>
      <c r="E12036" s="18" t="s">
        <v>410</v>
      </c>
      <c r="F12036" s="18">
        <v>250879</v>
      </c>
      <c r="G12036" s="18" t="s">
        <v>30</v>
      </c>
      <c r="H12036" s="18">
        <v>1</v>
      </c>
      <c r="I12036" s="75" t="s">
        <v>1602</v>
      </c>
      <c r="J12036" s="63">
        <f t="shared" si="47"/>
        <v>45055</v>
      </c>
      <c r="K12036" s="64">
        <f>IF(ISBLANK(J12036),,H12036*INDEX(Inputs!G:G,MATCH(F12036,Inputs!E:E,0)))</f>
        <v>699</v>
      </c>
      <c r="L12036" s="65" t="str">
        <f>IF(ISBLANK(J12036),,INDEX(Inputs!D:D,MATCH(F12036,Inputs!E:E,0)))</f>
        <v>597BK Evo Fox Falcon X85 Extra Large Speed Mouse Pad</v>
      </c>
      <c r="M12036" s="65" t="str">
        <f>IF(ISBLANK(#REF!),,IF(B12036="Online","Online",IF(LEFT(B12036,1)="E","Online","Offline")))</f>
        <v>Offline</v>
      </c>
      <c r="N12036" s="64">
        <f>IF(ISBLANK(M12036),,H12036*INDEX(Inputs!F:F,MATCH(F12036,Inputs!E:E,0)))</f>
        <v>1199</v>
      </c>
      <c r="O12036" s="65"/>
    </row>
    <row r="12037" ht="15.75" customHeight="1" spans="1:15">
      <c r="A12037" s="18" t="s">
        <v>327</v>
      </c>
      <c r="B12037" s="18" t="s">
        <v>1586</v>
      </c>
      <c r="C12037" s="18" t="s">
        <v>1587</v>
      </c>
      <c r="D12037" s="18" t="s">
        <v>370</v>
      </c>
      <c r="E12037" s="18" t="s">
        <v>410</v>
      </c>
      <c r="F12037" s="18">
        <v>250876</v>
      </c>
      <c r="G12037" s="18" t="s">
        <v>26</v>
      </c>
      <c r="H12037" s="18">
        <v>1</v>
      </c>
      <c r="I12037" s="75" t="s">
        <v>1602</v>
      </c>
      <c r="J12037" s="63">
        <f t="shared" si="47"/>
        <v>45055</v>
      </c>
      <c r="K12037" s="64">
        <f>IF(ISBLANK(J12037),,H12037*INDEX(Inputs!G:G,MATCH(F12037,Inputs!E:E,0)))</f>
        <v>1399</v>
      </c>
      <c r="L12037" s="65" t="str">
        <f>IF(ISBLANK(J12037),,INDEX(Inputs!D:D,MATCH(F12037,Inputs!E:E,0)))</f>
        <v>649BK EvoFox Typhoon Laptop Cooling Pad</v>
      </c>
      <c r="M12037" s="65" t="str">
        <f>IF(ISBLANK(#REF!),,IF(B12037="Online","Online",IF(LEFT(B12037,1)="E","Online","Offline")))</f>
        <v>Offline</v>
      </c>
      <c r="N12037" s="64">
        <f>IF(ISBLANK(M12037),,H12037*INDEX(Inputs!F:F,MATCH(F12037,Inputs!E:E,0)))</f>
        <v>1999</v>
      </c>
      <c r="O12037" s="65"/>
    </row>
    <row r="12038" ht="15.75" customHeight="1" spans="1:15">
      <c r="A12038" s="18" t="s">
        <v>541</v>
      </c>
      <c r="B12038" s="18" t="s">
        <v>276</v>
      </c>
      <c r="C12038" s="18" t="s">
        <v>1387</v>
      </c>
      <c r="D12038" s="18" t="s">
        <v>370</v>
      </c>
      <c r="E12038" s="18" t="s">
        <v>410</v>
      </c>
      <c r="F12038" s="18">
        <v>250876</v>
      </c>
      <c r="G12038" s="18" t="s">
        <v>26</v>
      </c>
      <c r="H12038" s="18">
        <v>1</v>
      </c>
      <c r="I12038" s="75" t="s">
        <v>1602</v>
      </c>
      <c r="J12038" s="63">
        <f t="shared" si="47"/>
        <v>45055</v>
      </c>
      <c r="K12038" s="64">
        <f>IF(ISBLANK(J12038),,H12038*INDEX(Inputs!G:G,MATCH(F12038,Inputs!E:E,0)))</f>
        <v>1399</v>
      </c>
      <c r="L12038" s="65" t="str">
        <f>IF(ISBLANK(J12038),,INDEX(Inputs!D:D,MATCH(F12038,Inputs!E:E,0)))</f>
        <v>649BK EvoFox Typhoon Laptop Cooling Pad</v>
      </c>
      <c r="M12038" s="65" t="str">
        <f>IF(ISBLANK(#REF!),,IF(B12038="Online","Online",IF(LEFT(B12038,1)="E","Online","Offline")))</f>
        <v>Offline</v>
      </c>
      <c r="N12038" s="64">
        <f>IF(ISBLANK(M12038),,H12038*INDEX(Inputs!F:F,MATCH(F12038,Inputs!E:E,0)))</f>
        <v>1999</v>
      </c>
      <c r="O12038" s="65"/>
    </row>
    <row r="12039" ht="15.75" customHeight="1" spans="1:15">
      <c r="A12039" s="18" t="s">
        <v>1432</v>
      </c>
      <c r="B12039" s="18" t="s">
        <v>765</v>
      </c>
      <c r="C12039" s="18" t="s">
        <v>765</v>
      </c>
      <c r="D12039" s="18" t="s">
        <v>370</v>
      </c>
      <c r="E12039" s="18" t="s">
        <v>410</v>
      </c>
      <c r="F12039" s="18">
        <v>250876</v>
      </c>
      <c r="G12039" s="18" t="s">
        <v>26</v>
      </c>
      <c r="H12039" s="18">
        <v>1</v>
      </c>
      <c r="I12039" s="75" t="s">
        <v>1602</v>
      </c>
      <c r="J12039" s="63">
        <f t="shared" si="47"/>
        <v>45055</v>
      </c>
      <c r="K12039" s="64">
        <f>IF(ISBLANK(J12039),,H12039*INDEX(Inputs!G:G,MATCH(F12039,Inputs!E:E,0)))</f>
        <v>1399</v>
      </c>
      <c r="L12039" s="65" t="str">
        <f>IF(ISBLANK(J12039),,INDEX(Inputs!D:D,MATCH(F12039,Inputs!E:E,0)))</f>
        <v>649BK EvoFox Typhoon Laptop Cooling Pad</v>
      </c>
      <c r="M12039" s="65" t="str">
        <f>IF(ISBLANK(#REF!),,IF(B12039="Online","Online",IF(LEFT(B12039,1)="E","Online","Offline")))</f>
        <v>Online</v>
      </c>
      <c r="N12039" s="64">
        <f>IF(ISBLANK(M12039),,H12039*INDEX(Inputs!F:F,MATCH(F12039,Inputs!E:E,0)))</f>
        <v>1999</v>
      </c>
      <c r="O12039" s="65"/>
    </row>
    <row r="12040" ht="15.75" customHeight="1" spans="1:15">
      <c r="A12040" s="18" t="s">
        <v>1390</v>
      </c>
      <c r="B12040" s="18" t="s">
        <v>765</v>
      </c>
      <c r="C12040" s="18" t="s">
        <v>765</v>
      </c>
      <c r="D12040" s="18" t="s">
        <v>370</v>
      </c>
      <c r="E12040" s="18" t="s">
        <v>410</v>
      </c>
      <c r="F12040" s="18">
        <v>250876</v>
      </c>
      <c r="G12040" s="18" t="s">
        <v>26</v>
      </c>
      <c r="H12040" s="18">
        <v>1</v>
      </c>
      <c r="I12040" s="75" t="s">
        <v>1602</v>
      </c>
      <c r="J12040" s="63">
        <f t="shared" si="47"/>
        <v>45055</v>
      </c>
      <c r="K12040" s="64">
        <f>IF(ISBLANK(J12040),,H12040*INDEX(Inputs!G:G,MATCH(F12040,Inputs!E:E,0)))</f>
        <v>1399</v>
      </c>
      <c r="L12040" s="65" t="str">
        <f>IF(ISBLANK(J12040),,INDEX(Inputs!D:D,MATCH(F12040,Inputs!E:E,0)))</f>
        <v>649BK EvoFox Typhoon Laptop Cooling Pad</v>
      </c>
      <c r="M12040" s="65" t="str">
        <f>IF(ISBLANK(#REF!),,IF(B12040="Online","Online",IF(LEFT(B12040,1)="E","Online","Offline")))</f>
        <v>Online</v>
      </c>
      <c r="N12040" s="64">
        <f>IF(ISBLANK(M12040),,H12040*INDEX(Inputs!F:F,MATCH(F12040,Inputs!E:E,0)))</f>
        <v>1999</v>
      </c>
      <c r="O12040" s="65"/>
    </row>
    <row r="12041" ht="15.75" customHeight="1" spans="1:15">
      <c r="A12041" s="18" t="s">
        <v>1604</v>
      </c>
      <c r="B12041" s="18" t="s">
        <v>765</v>
      </c>
      <c r="C12041" s="18" t="s">
        <v>765</v>
      </c>
      <c r="D12041" s="18" t="s">
        <v>370</v>
      </c>
      <c r="E12041" s="18" t="s">
        <v>410</v>
      </c>
      <c r="F12041" s="18">
        <v>250876</v>
      </c>
      <c r="G12041" s="18" t="s">
        <v>26</v>
      </c>
      <c r="H12041" s="18">
        <v>1</v>
      </c>
      <c r="I12041" s="75" t="s">
        <v>1602</v>
      </c>
      <c r="J12041" s="63">
        <f t="shared" si="47"/>
        <v>45055</v>
      </c>
      <c r="K12041" s="64">
        <f>IF(ISBLANK(J12041),,H12041*INDEX(Inputs!G:G,MATCH(F12041,Inputs!E:E,0)))</f>
        <v>1399</v>
      </c>
      <c r="L12041" s="65" t="str">
        <f>IF(ISBLANK(J12041),,INDEX(Inputs!D:D,MATCH(F12041,Inputs!E:E,0)))</f>
        <v>649BK EvoFox Typhoon Laptop Cooling Pad</v>
      </c>
      <c r="M12041" s="65" t="str">
        <f>IF(ISBLANK(#REF!),,IF(B12041="Online","Online",IF(LEFT(B12041,1)="E","Online","Offline")))</f>
        <v>Online</v>
      </c>
      <c r="N12041" s="64">
        <f>IF(ISBLANK(M12041),,H12041*INDEX(Inputs!F:F,MATCH(F12041,Inputs!E:E,0)))</f>
        <v>1999</v>
      </c>
      <c r="O12041" s="65"/>
    </row>
    <row r="12042" ht="15.75" customHeight="1" spans="1:15">
      <c r="A12042" s="18" t="s">
        <v>373</v>
      </c>
      <c r="B12042" s="18" t="s">
        <v>158</v>
      </c>
      <c r="C12042" s="18" t="s">
        <v>535</v>
      </c>
      <c r="D12042" s="18" t="s">
        <v>414</v>
      </c>
      <c r="E12042" s="18" t="s">
        <v>428</v>
      </c>
      <c r="F12042" s="18">
        <v>250881</v>
      </c>
      <c r="G12042" s="18" t="s">
        <v>98</v>
      </c>
      <c r="H12042" s="18">
        <v>1</v>
      </c>
      <c r="I12042" s="75" t="s">
        <v>1602</v>
      </c>
      <c r="J12042" s="63">
        <f t="shared" si="47"/>
        <v>45055</v>
      </c>
      <c r="K12042" s="64">
        <f>IF(ISBLANK(J12042),,H12042*INDEX(Inputs!G:G,MATCH(F12042,Inputs!E:E,0)))</f>
        <v>799</v>
      </c>
      <c r="L12042" s="65" t="str">
        <f>IF(ISBLANK(J12042),,INDEX(Inputs!D:D,MATCH(F12042,Inputs!E:E,0)))</f>
        <v>795BK EvoFox Phantom Pro RGB Gaming Mouse USB</v>
      </c>
      <c r="M12042" s="65" t="str">
        <f>IF(ISBLANK(#REF!),,IF(B12042="Online","Online",IF(LEFT(B12042,1)="E","Online","Offline")))</f>
        <v>Offline</v>
      </c>
      <c r="N12042" s="64">
        <f>IF(ISBLANK(M12042),,H12042*INDEX(Inputs!F:F,MATCH(F12042,Inputs!E:E,0)))</f>
        <v>1099</v>
      </c>
      <c r="O12042" s="65"/>
    </row>
    <row r="12043" ht="15.75" customHeight="1" spans="1:15">
      <c r="A12043" s="18" t="s">
        <v>1605</v>
      </c>
      <c r="B12043" s="18" t="s">
        <v>765</v>
      </c>
      <c r="C12043" s="18" t="s">
        <v>765</v>
      </c>
      <c r="D12043" s="18" t="s">
        <v>414</v>
      </c>
      <c r="E12043" s="18" t="s">
        <v>415</v>
      </c>
      <c r="F12043" s="18">
        <v>250424</v>
      </c>
      <c r="G12043" s="18" t="s">
        <v>15</v>
      </c>
      <c r="H12043" s="18">
        <v>1</v>
      </c>
      <c r="I12043" s="75" t="s">
        <v>1602</v>
      </c>
      <c r="J12043" s="63">
        <f t="shared" si="47"/>
        <v>45055</v>
      </c>
      <c r="K12043" s="64">
        <f>IF(ISBLANK(J12043),,H12043*INDEX(Inputs!G:G,MATCH(F12043,Inputs!E:E,0)))</f>
        <v>999</v>
      </c>
      <c r="L12043" s="65" t="str">
        <f>IF(ISBLANK(J12043),,INDEX(Inputs!D:D,MATCH(F12043,Inputs!E:E,0)))</f>
        <v>419V2 PRIMUS Wireless Desktop V2</v>
      </c>
      <c r="M12043" s="65" t="str">
        <f>IF(ISBLANK(#REF!),,IF(B12043="Online","Online",IF(LEFT(B12043,1)="E","Online","Offline")))</f>
        <v>Online</v>
      </c>
      <c r="N12043" s="64">
        <f>IF(ISBLANK(M12043),,H12043*INDEX(Inputs!F:F,MATCH(F12043,Inputs!E:E,0)))</f>
        <v>1199</v>
      </c>
      <c r="O12043" s="65"/>
    </row>
    <row r="12044" ht="15.75" customHeight="1" spans="1:15">
      <c r="A12044" s="18" t="s">
        <v>367</v>
      </c>
      <c r="B12044" s="18" t="s">
        <v>48</v>
      </c>
      <c r="C12044" s="18" t="s">
        <v>709</v>
      </c>
      <c r="D12044" s="18" t="s">
        <v>414</v>
      </c>
      <c r="E12044" s="18" t="s">
        <v>415</v>
      </c>
      <c r="F12044" s="18">
        <v>260089</v>
      </c>
      <c r="G12044" s="18" t="s">
        <v>18</v>
      </c>
      <c r="H12044" s="18">
        <v>1</v>
      </c>
      <c r="I12044" s="75" t="s">
        <v>1606</v>
      </c>
      <c r="J12044" s="63">
        <f t="shared" si="47"/>
        <v>45056</v>
      </c>
      <c r="K12044" s="64">
        <f>IF(ISBLANK(J12044),,H12044*INDEX(Inputs!G:G,MATCH(F12044,Inputs!E:E,0)))</f>
        <v>529</v>
      </c>
      <c r="L12044" s="65" t="str">
        <f>IF(ISBLANK(J12044),,INDEX(Inputs!D:D,MATCH(F12044,Inputs!E:E,0)))</f>
        <v>398PP Xcite Neo Keyboard USB</v>
      </c>
      <c r="M12044" s="65" t="str">
        <f>IF(ISBLANK(#REF!),,IF(B12044="Online","Online",IF(LEFT(B12044,1)="E","Online","Offline")))</f>
        <v>Offline</v>
      </c>
      <c r="N12044" s="64">
        <f>IF(ISBLANK(M12044),,H12044*INDEX(Inputs!F:F,MATCH(F12044,Inputs!E:E,0)))</f>
        <v>549</v>
      </c>
      <c r="O12044" s="65"/>
    </row>
    <row r="12045" ht="15.75" customHeight="1" spans="1:15">
      <c r="A12045" s="18" t="s">
        <v>458</v>
      </c>
      <c r="B12045" s="18" t="s">
        <v>21</v>
      </c>
      <c r="C12045" s="18" t="s">
        <v>489</v>
      </c>
      <c r="D12045" s="18" t="s">
        <v>414</v>
      </c>
      <c r="E12045" s="18" t="s">
        <v>415</v>
      </c>
      <c r="F12045" s="18">
        <v>250874</v>
      </c>
      <c r="G12045" s="18" t="s">
        <v>13</v>
      </c>
      <c r="H12045" s="18">
        <v>1</v>
      </c>
      <c r="I12045" s="75" t="s">
        <v>1606</v>
      </c>
      <c r="J12045" s="63">
        <f t="shared" si="47"/>
        <v>45056</v>
      </c>
      <c r="K12045" s="64">
        <f>IF(ISBLANK(J12045),,H12045*INDEX(Inputs!G:G,MATCH(F12045,Inputs!E:E,0)))</f>
        <v>1349</v>
      </c>
      <c r="L12045" s="65" t="str">
        <f>IF(ISBLANK(J12045),,INDEX(Inputs!D:D,MATCH(F12045,Inputs!E:E,0)))</f>
        <v>432BK EvoFox X-Team Gaming Keyboard &amp; Mouse (USB)</v>
      </c>
      <c r="M12045" s="65" t="str">
        <f>IF(ISBLANK(#REF!),,IF(B12045="Online","Online",IF(LEFT(B12045,1)="E","Online","Offline")))</f>
        <v>Offline</v>
      </c>
      <c r="N12045" s="64">
        <f>IF(ISBLANK(M12045),,H12045*INDEX(Inputs!F:F,MATCH(F12045,Inputs!E:E,0)))</f>
        <v>1899</v>
      </c>
      <c r="O12045" s="65"/>
    </row>
    <row r="12046" ht="15.75" customHeight="1" spans="1:15">
      <c r="A12046" s="18" t="s">
        <v>341</v>
      </c>
      <c r="B12046" s="18" t="s">
        <v>183</v>
      </c>
      <c r="C12046" s="18" t="s">
        <v>468</v>
      </c>
      <c r="D12046" s="18" t="s">
        <v>414</v>
      </c>
      <c r="E12046" s="18" t="s">
        <v>415</v>
      </c>
      <c r="F12046" s="18">
        <v>250874</v>
      </c>
      <c r="G12046" s="18" t="s">
        <v>13</v>
      </c>
      <c r="H12046" s="18">
        <v>1</v>
      </c>
      <c r="I12046" s="75" t="s">
        <v>1606</v>
      </c>
      <c r="J12046" s="63">
        <f t="shared" si="47"/>
        <v>45056</v>
      </c>
      <c r="K12046" s="64">
        <f>IF(ISBLANK(J12046),,H12046*INDEX(Inputs!G:G,MATCH(F12046,Inputs!E:E,0)))</f>
        <v>1349</v>
      </c>
      <c r="L12046" s="65" t="str">
        <f>IF(ISBLANK(J12046),,INDEX(Inputs!D:D,MATCH(F12046,Inputs!E:E,0)))</f>
        <v>432BK EvoFox X-Team Gaming Keyboard &amp; Mouse (USB)</v>
      </c>
      <c r="M12046" s="65" t="str">
        <f>IF(ISBLANK(#REF!),,IF(B12046="Online","Online",IF(LEFT(B12046,1)="E","Online","Offline")))</f>
        <v>Offline</v>
      </c>
      <c r="N12046" s="64">
        <f>IF(ISBLANK(M12046),,H12046*INDEX(Inputs!F:F,MATCH(F12046,Inputs!E:E,0)))</f>
        <v>1899</v>
      </c>
      <c r="O12046" s="65"/>
    </row>
    <row r="12047" ht="15.75" customHeight="1" spans="1:15">
      <c r="A12047" s="18" t="s">
        <v>338</v>
      </c>
      <c r="B12047" s="18" t="s">
        <v>254</v>
      </c>
      <c r="C12047" s="18" t="s">
        <v>910</v>
      </c>
      <c r="D12047" s="18" t="s">
        <v>414</v>
      </c>
      <c r="E12047" s="18" t="s">
        <v>415</v>
      </c>
      <c r="F12047" s="18">
        <v>250874</v>
      </c>
      <c r="G12047" s="18" t="s">
        <v>13</v>
      </c>
      <c r="H12047" s="18">
        <v>1</v>
      </c>
      <c r="I12047" s="75" t="s">
        <v>1606</v>
      </c>
      <c r="J12047" s="63">
        <f t="shared" si="47"/>
        <v>45056</v>
      </c>
      <c r="K12047" s="64">
        <f>IF(ISBLANK(J12047),,H12047*INDEX(Inputs!G:G,MATCH(F12047,Inputs!E:E,0)))</f>
        <v>1349</v>
      </c>
      <c r="L12047" s="65" t="str">
        <f>IF(ISBLANK(J12047),,INDEX(Inputs!D:D,MATCH(F12047,Inputs!E:E,0)))</f>
        <v>432BK EvoFox X-Team Gaming Keyboard &amp; Mouse (USB)</v>
      </c>
      <c r="M12047" s="65" t="str">
        <f>IF(ISBLANK(#REF!),,IF(B12047="Online","Online",IF(LEFT(B12047,1)="E","Online","Offline")))</f>
        <v>Offline</v>
      </c>
      <c r="N12047" s="64">
        <f>IF(ISBLANK(M12047),,H12047*INDEX(Inputs!F:F,MATCH(F12047,Inputs!E:E,0)))</f>
        <v>1899</v>
      </c>
      <c r="O12047" s="65"/>
    </row>
    <row r="12048" ht="15.75" customHeight="1" spans="1:15">
      <c r="A12048" s="18" t="s">
        <v>718</v>
      </c>
      <c r="B12048" s="18" t="s">
        <v>719</v>
      </c>
      <c r="C12048" s="18" t="s">
        <v>720</v>
      </c>
      <c r="D12048" s="18" t="s">
        <v>414</v>
      </c>
      <c r="E12048" s="18" t="s">
        <v>415</v>
      </c>
      <c r="F12048" s="18">
        <v>250875</v>
      </c>
      <c r="G12048" s="18" t="s">
        <v>103</v>
      </c>
      <c r="H12048" s="18">
        <v>1</v>
      </c>
      <c r="I12048" s="75" t="s">
        <v>1606</v>
      </c>
      <c r="J12048" s="63">
        <f t="shared" si="47"/>
        <v>45056</v>
      </c>
      <c r="K12048" s="64">
        <f>IF(ISBLANK(J12048),,H12048*INDEX(Inputs!G:G,MATCH(F12048,Inputs!E:E,0)))</f>
        <v>1099</v>
      </c>
      <c r="L12048" s="65" t="str">
        <f>IF(ISBLANK(J12048),,INDEX(Inputs!D:D,MATCH(F12048,Inputs!E:E,0)))</f>
        <v>433BK EvoFox WarHammer Gaming Keyboard (USB)</v>
      </c>
      <c r="M12048" s="65" t="str">
        <f>IF(ISBLANK(#REF!),,IF(B12048="Online","Online",IF(LEFT(B12048,1)="E","Online","Offline")))</f>
        <v>Offline</v>
      </c>
      <c r="N12048" s="64">
        <f>IF(ISBLANK(M12048),,H12048*INDEX(Inputs!F:F,MATCH(F12048,Inputs!E:E,0)))</f>
        <v>1499</v>
      </c>
      <c r="O12048" s="65"/>
    </row>
    <row r="12049" ht="15.75" customHeight="1" spans="1:15">
      <c r="A12049" s="18" t="s">
        <v>338</v>
      </c>
      <c r="B12049" s="18" t="s">
        <v>109</v>
      </c>
      <c r="C12049" s="18" t="s">
        <v>382</v>
      </c>
      <c r="D12049" s="18" t="s">
        <v>370</v>
      </c>
      <c r="E12049" s="18" t="s">
        <v>410</v>
      </c>
      <c r="F12049" s="18">
        <v>250877</v>
      </c>
      <c r="G12049" s="18" t="s">
        <v>22</v>
      </c>
      <c r="H12049" s="18">
        <v>1</v>
      </c>
      <c r="I12049" s="75" t="s">
        <v>1606</v>
      </c>
      <c r="J12049" s="63">
        <f t="shared" si="47"/>
        <v>45056</v>
      </c>
      <c r="K12049" s="64">
        <f>IF(ISBLANK(J12049),,H12049*INDEX(Inputs!G:G,MATCH(F12049,Inputs!E:E,0)))</f>
        <v>349</v>
      </c>
      <c r="L12049" s="65" t="str">
        <f>IF(ISBLANK(J12049),,INDEX(Inputs!D:D,MATCH(F12049,Inputs!E:E,0)))</f>
        <v>595BK Evo Fox Falcon X35 Medium Speed Mouse Pad</v>
      </c>
      <c r="M12049" s="65" t="str">
        <f>IF(ISBLANK(#REF!),,IF(B12049="Online","Online",IF(LEFT(B12049,1)="E","Online","Offline")))</f>
        <v>Offline</v>
      </c>
      <c r="N12049" s="64">
        <f>IF(ISBLANK(M12049),,H12049*INDEX(Inputs!F:F,MATCH(F12049,Inputs!E:E,0)))</f>
        <v>699</v>
      </c>
      <c r="O12049" s="65"/>
    </row>
    <row r="12050" ht="15.75" customHeight="1" spans="1:15">
      <c r="A12050" s="18" t="s">
        <v>412</v>
      </c>
      <c r="B12050" s="18" t="s">
        <v>258</v>
      </c>
      <c r="C12050" s="18" t="s">
        <v>1065</v>
      </c>
      <c r="D12050" s="18" t="s">
        <v>370</v>
      </c>
      <c r="E12050" s="18" t="s">
        <v>410</v>
      </c>
      <c r="F12050" s="18">
        <v>250878</v>
      </c>
      <c r="G12050" s="18" t="s">
        <v>24</v>
      </c>
      <c r="H12050" s="18">
        <v>1</v>
      </c>
      <c r="I12050" s="75" t="s">
        <v>1606</v>
      </c>
      <c r="J12050" s="63">
        <f t="shared" si="47"/>
        <v>45056</v>
      </c>
      <c r="K12050" s="64">
        <f>IF(ISBLANK(J12050),,H12050*INDEX(Inputs!G:G,MATCH(F12050,Inputs!E:E,0)))</f>
        <v>999</v>
      </c>
      <c r="L12050" s="65" t="str">
        <f>IF(ISBLANK(J12050),,INDEX(Inputs!D:D,MATCH(F12050,Inputs!E:E,0)))</f>
        <v>596BK Evo Fox Falcon LX35 Medium Speed LED Mouse Pad</v>
      </c>
      <c r="M12050" s="65" t="str">
        <f>IF(ISBLANK(#REF!),,IF(B12050="Online","Online",IF(LEFT(B12050,1)="E","Online","Offline")))</f>
        <v>Offline</v>
      </c>
      <c r="N12050" s="64">
        <f>IF(ISBLANK(M12050),,H12050*INDEX(Inputs!F:F,MATCH(F12050,Inputs!E:E,0)))</f>
        <v>1999</v>
      </c>
      <c r="O12050" s="65"/>
    </row>
    <row r="12051" ht="15.75" customHeight="1" spans="1:15">
      <c r="A12051" s="18" t="s">
        <v>454</v>
      </c>
      <c r="B12051" s="18" t="s">
        <v>33</v>
      </c>
      <c r="C12051" s="18" t="s">
        <v>455</v>
      </c>
      <c r="D12051" s="18" t="s">
        <v>370</v>
      </c>
      <c r="E12051" s="18" t="s">
        <v>410</v>
      </c>
      <c r="F12051" s="18">
        <v>250879</v>
      </c>
      <c r="G12051" s="18" t="s">
        <v>30</v>
      </c>
      <c r="H12051" s="18">
        <v>1</v>
      </c>
      <c r="I12051" s="75" t="s">
        <v>1606</v>
      </c>
      <c r="J12051" s="63">
        <f t="shared" si="47"/>
        <v>45056</v>
      </c>
      <c r="K12051" s="64">
        <f>IF(ISBLANK(J12051),,H12051*INDEX(Inputs!G:G,MATCH(F12051,Inputs!E:E,0)))</f>
        <v>699</v>
      </c>
      <c r="L12051" s="65" t="str">
        <f>IF(ISBLANK(J12051),,INDEX(Inputs!D:D,MATCH(F12051,Inputs!E:E,0)))</f>
        <v>597BK Evo Fox Falcon X85 Extra Large Speed Mouse Pad</v>
      </c>
      <c r="M12051" s="65" t="str">
        <f>IF(ISBLANK(#REF!),,IF(B12051="Online","Online",IF(LEFT(B12051,1)="E","Online","Offline")))</f>
        <v>Offline</v>
      </c>
      <c r="N12051" s="64">
        <f>IF(ISBLANK(M12051),,H12051*INDEX(Inputs!F:F,MATCH(F12051,Inputs!E:E,0)))</f>
        <v>1199</v>
      </c>
      <c r="O12051" s="65"/>
    </row>
    <row r="12052" ht="15.75" customHeight="1" spans="1:15">
      <c r="A12052" s="18" t="s">
        <v>1533</v>
      </c>
      <c r="B12052" s="18" t="s">
        <v>1534</v>
      </c>
      <c r="C12052" s="18" t="s">
        <v>1535</v>
      </c>
      <c r="D12052" s="18" t="s">
        <v>370</v>
      </c>
      <c r="E12052" s="18" t="s">
        <v>410</v>
      </c>
      <c r="F12052" s="18">
        <v>250879</v>
      </c>
      <c r="G12052" s="18" t="s">
        <v>30</v>
      </c>
      <c r="H12052" s="18">
        <v>1</v>
      </c>
      <c r="I12052" s="75" t="s">
        <v>1606</v>
      </c>
      <c r="J12052" s="63">
        <f t="shared" si="47"/>
        <v>45056</v>
      </c>
      <c r="K12052" s="64">
        <f>IF(ISBLANK(J12052),,H12052*INDEX(Inputs!G:G,MATCH(F12052,Inputs!E:E,0)))</f>
        <v>699</v>
      </c>
      <c r="L12052" s="65" t="str">
        <f>IF(ISBLANK(J12052),,INDEX(Inputs!D:D,MATCH(F12052,Inputs!E:E,0)))</f>
        <v>597BK Evo Fox Falcon X85 Extra Large Speed Mouse Pad</v>
      </c>
      <c r="M12052" s="65" t="str">
        <f>IF(ISBLANK(#REF!),,IF(B12052="Online","Online",IF(LEFT(B12052,1)="E","Online","Offline")))</f>
        <v>Offline</v>
      </c>
      <c r="N12052" s="64">
        <f>IF(ISBLANK(M12052),,H12052*INDEX(Inputs!F:F,MATCH(F12052,Inputs!E:E,0)))</f>
        <v>1199</v>
      </c>
      <c r="O12052" s="65"/>
    </row>
    <row r="12053" ht="15.75" customHeight="1" spans="1:15">
      <c r="A12053" s="18" t="s">
        <v>367</v>
      </c>
      <c r="B12053" s="18" t="s">
        <v>245</v>
      </c>
      <c r="C12053" s="18" t="s">
        <v>879</v>
      </c>
      <c r="D12053" s="18" t="s">
        <v>370</v>
      </c>
      <c r="E12053" s="18" t="s">
        <v>410</v>
      </c>
      <c r="F12053" s="18">
        <v>250876</v>
      </c>
      <c r="G12053" s="18" t="s">
        <v>26</v>
      </c>
      <c r="H12053" s="18">
        <v>1</v>
      </c>
      <c r="I12053" s="75" t="s">
        <v>1606</v>
      </c>
      <c r="J12053" s="63">
        <f t="shared" si="47"/>
        <v>45056</v>
      </c>
      <c r="K12053" s="64">
        <f>IF(ISBLANK(J12053),,H12053*INDEX(Inputs!G:G,MATCH(F12053,Inputs!E:E,0)))</f>
        <v>1399</v>
      </c>
      <c r="L12053" s="65" t="str">
        <f>IF(ISBLANK(J12053),,INDEX(Inputs!D:D,MATCH(F12053,Inputs!E:E,0)))</f>
        <v>649BK EvoFox Typhoon Laptop Cooling Pad</v>
      </c>
      <c r="M12053" s="65" t="str">
        <f>IF(ISBLANK(#REF!),,IF(B12053="Online","Online",IF(LEFT(B12053,1)="E","Online","Offline")))</f>
        <v>Offline</v>
      </c>
      <c r="N12053" s="64">
        <f>IF(ISBLANK(M12053),,H12053*INDEX(Inputs!F:F,MATCH(F12053,Inputs!E:E,0)))</f>
        <v>1999</v>
      </c>
      <c r="O12053" s="65"/>
    </row>
    <row r="12054" ht="15.75" customHeight="1" spans="1:15">
      <c r="A12054" s="18" t="s">
        <v>541</v>
      </c>
      <c r="B12054" s="18" t="s">
        <v>276</v>
      </c>
      <c r="C12054" s="18" t="s">
        <v>1387</v>
      </c>
      <c r="D12054" s="18" t="s">
        <v>370</v>
      </c>
      <c r="E12054" s="18" t="s">
        <v>410</v>
      </c>
      <c r="F12054" s="18">
        <v>250876</v>
      </c>
      <c r="G12054" s="18" t="s">
        <v>26</v>
      </c>
      <c r="H12054" s="18">
        <v>1</v>
      </c>
      <c r="I12054" s="75" t="s">
        <v>1606</v>
      </c>
      <c r="J12054" s="63">
        <f t="shared" si="47"/>
        <v>45056</v>
      </c>
      <c r="K12054" s="64">
        <f>IF(ISBLANK(J12054),,H12054*INDEX(Inputs!G:G,MATCH(F12054,Inputs!E:E,0)))</f>
        <v>1399</v>
      </c>
      <c r="L12054" s="65" t="str">
        <f>IF(ISBLANK(J12054),,INDEX(Inputs!D:D,MATCH(F12054,Inputs!E:E,0)))</f>
        <v>649BK EvoFox Typhoon Laptop Cooling Pad</v>
      </c>
      <c r="M12054" s="65" t="str">
        <f>IF(ISBLANK(#REF!),,IF(B12054="Online","Online",IF(LEFT(B12054,1)="E","Online","Offline")))</f>
        <v>Offline</v>
      </c>
      <c r="N12054" s="64">
        <f>IF(ISBLANK(M12054),,H12054*INDEX(Inputs!F:F,MATCH(F12054,Inputs!E:E,0)))</f>
        <v>1999</v>
      </c>
      <c r="O12054" s="65"/>
    </row>
    <row r="12055" ht="15.75" customHeight="1" spans="1:15">
      <c r="A12055" s="18" t="s">
        <v>362</v>
      </c>
      <c r="B12055" s="18" t="s">
        <v>104</v>
      </c>
      <c r="C12055" s="18" t="s">
        <v>515</v>
      </c>
      <c r="D12055" s="18" t="s">
        <v>370</v>
      </c>
      <c r="E12055" s="18" t="s">
        <v>410</v>
      </c>
      <c r="F12055" s="18">
        <v>250423</v>
      </c>
      <c r="G12055" s="18" t="s">
        <v>11</v>
      </c>
      <c r="H12055" s="18">
        <v>1</v>
      </c>
      <c r="I12055" s="75" t="s">
        <v>1606</v>
      </c>
      <c r="J12055" s="63">
        <f t="shared" si="47"/>
        <v>45056</v>
      </c>
      <c r="K12055" s="64">
        <f>IF(ISBLANK(J12055),,H12055*INDEX(Inputs!G:G,MATCH(F12055,Inputs!E:E,0)))</f>
        <v>759</v>
      </c>
      <c r="L12055" s="65" t="str">
        <f>IF(ISBLANK(J12055),,INDEX(Inputs!D:D,MATCH(F12055,Inputs!E:E,0)))</f>
        <v>650GR Ergo View Laptop Stand-Grey</v>
      </c>
      <c r="M12055" s="65" t="str">
        <f>IF(ISBLANK(#REF!),,IF(B12055="Online","Online",IF(LEFT(B12055,1)="E","Online","Offline")))</f>
        <v>Offline</v>
      </c>
      <c r="N12055" s="64">
        <f>IF(ISBLANK(M12055),,H12055*INDEX(Inputs!F:F,MATCH(F12055,Inputs!E:E,0)))</f>
        <v>899</v>
      </c>
      <c r="O12055" s="65"/>
    </row>
    <row r="12056" ht="15.75" customHeight="1" spans="1:15">
      <c r="A12056" s="18" t="s">
        <v>1395</v>
      </c>
      <c r="B12056" s="18" t="s">
        <v>765</v>
      </c>
      <c r="C12056" s="18" t="s">
        <v>765</v>
      </c>
      <c r="D12056" s="18" t="s">
        <v>370</v>
      </c>
      <c r="E12056" s="18" t="s">
        <v>410</v>
      </c>
      <c r="F12056" s="18">
        <v>250423</v>
      </c>
      <c r="G12056" s="18" t="s">
        <v>11</v>
      </c>
      <c r="H12056" s="18">
        <v>1</v>
      </c>
      <c r="I12056" s="75" t="s">
        <v>1606</v>
      </c>
      <c r="J12056" s="63">
        <f t="shared" si="47"/>
        <v>45056</v>
      </c>
      <c r="K12056" s="64">
        <f>IF(ISBLANK(J12056),,H12056*INDEX(Inputs!G:G,MATCH(F12056,Inputs!E:E,0)))</f>
        <v>759</v>
      </c>
      <c r="L12056" s="65" t="str">
        <f>IF(ISBLANK(J12056),,INDEX(Inputs!D:D,MATCH(F12056,Inputs!E:E,0)))</f>
        <v>650GR Ergo View Laptop Stand-Grey</v>
      </c>
      <c r="M12056" s="65" t="str">
        <f>IF(ISBLANK(#REF!),,IF(B12056="Online","Online",IF(LEFT(B12056,1)="E","Online","Offline")))</f>
        <v>Online</v>
      </c>
      <c r="N12056" s="64">
        <f>IF(ISBLANK(M12056),,H12056*INDEX(Inputs!F:F,MATCH(F12056,Inputs!E:E,0)))</f>
        <v>899</v>
      </c>
      <c r="O12056" s="65"/>
    </row>
    <row r="12057" ht="15.75" customHeight="1" spans="1:15">
      <c r="A12057" s="18" t="s">
        <v>407</v>
      </c>
      <c r="B12057" s="18" t="s">
        <v>29</v>
      </c>
      <c r="C12057" s="18" t="s">
        <v>613</v>
      </c>
      <c r="D12057" s="18" t="s">
        <v>414</v>
      </c>
      <c r="E12057" s="18" t="s">
        <v>415</v>
      </c>
      <c r="F12057" s="18">
        <v>204736</v>
      </c>
      <c r="G12057" s="18" t="s">
        <v>19</v>
      </c>
      <c r="H12057" s="18">
        <v>1</v>
      </c>
      <c r="I12057" s="75" t="s">
        <v>1606</v>
      </c>
      <c r="J12057" s="63">
        <f t="shared" si="47"/>
        <v>45056</v>
      </c>
      <c r="K12057" s="64">
        <f>IF(ISBLANK(J12057),,H12057*INDEX(Inputs!G:G,MATCH(F12057,Inputs!E:E,0)))</f>
        <v>549</v>
      </c>
      <c r="L12057" s="65" t="str">
        <f>IF(ISBLANK(J12057),,INDEX(Inputs!D:D,MATCH(F12057,Inputs!E:E,0)))</f>
        <v>851PP Xcite Pro Keyboard USB</v>
      </c>
      <c r="M12057" s="65" t="str">
        <f>IF(ISBLANK(#REF!),,IF(B12057="Online","Online",IF(LEFT(B12057,1)="E","Online","Offline")))</f>
        <v>Offline</v>
      </c>
      <c r="N12057" s="64">
        <f>IF(ISBLANK(M12057),,H12057*INDEX(Inputs!F:F,MATCH(F12057,Inputs!E:E,0)))</f>
        <v>599</v>
      </c>
      <c r="O12057" s="65"/>
    </row>
    <row r="12058" ht="15.75" customHeight="1" spans="1:15">
      <c r="A12058" s="18" t="s">
        <v>447</v>
      </c>
      <c r="B12058" s="18" t="s">
        <v>100</v>
      </c>
      <c r="C12058" s="18" t="s">
        <v>497</v>
      </c>
      <c r="D12058" s="18" t="s">
        <v>414</v>
      </c>
      <c r="E12058" s="18" t="s">
        <v>415</v>
      </c>
      <c r="F12058" s="18">
        <v>250424</v>
      </c>
      <c r="G12058" s="18" t="s">
        <v>15</v>
      </c>
      <c r="H12058" s="18">
        <v>1</v>
      </c>
      <c r="I12058" s="75" t="s">
        <v>1606</v>
      </c>
      <c r="J12058" s="63">
        <f t="shared" si="47"/>
        <v>45056</v>
      </c>
      <c r="K12058" s="64">
        <f>IF(ISBLANK(J12058),,H12058*INDEX(Inputs!G:G,MATCH(F12058,Inputs!E:E,0)))</f>
        <v>999</v>
      </c>
      <c r="L12058" s="65" t="str">
        <f>IF(ISBLANK(J12058),,INDEX(Inputs!D:D,MATCH(F12058,Inputs!E:E,0)))</f>
        <v>419V2 PRIMUS Wireless Desktop V2</v>
      </c>
      <c r="M12058" s="65" t="str">
        <f>IF(ISBLANK(#REF!),,IF(B12058="Online","Online",IF(LEFT(B12058,1)="E","Online","Offline")))</f>
        <v>Offline</v>
      </c>
      <c r="N12058" s="64">
        <f>IF(ISBLANK(M12058),,H12058*INDEX(Inputs!F:F,MATCH(F12058,Inputs!E:E,0)))</f>
        <v>1199</v>
      </c>
      <c r="O12058" s="65"/>
    </row>
    <row r="12059" ht="15.75" customHeight="1" spans="1:15">
      <c r="A12059" s="18" t="s">
        <v>648</v>
      </c>
      <c r="B12059" s="18" t="s">
        <v>27</v>
      </c>
      <c r="C12059" s="18" t="s">
        <v>649</v>
      </c>
      <c r="D12059" s="18" t="s">
        <v>414</v>
      </c>
      <c r="E12059" s="18" t="s">
        <v>415</v>
      </c>
      <c r="F12059" s="18">
        <v>250874</v>
      </c>
      <c r="G12059" s="18" t="s">
        <v>13</v>
      </c>
      <c r="H12059" s="18">
        <v>2</v>
      </c>
      <c r="I12059" s="75" t="s">
        <v>1607</v>
      </c>
      <c r="J12059" s="63">
        <f t="shared" si="47"/>
        <v>45057</v>
      </c>
      <c r="K12059" s="64">
        <f>IF(ISBLANK(J12059),,H12059*INDEX(Inputs!G:G,MATCH(F12059,Inputs!E:E,0)))</f>
        <v>2698</v>
      </c>
      <c r="L12059" s="65" t="str">
        <f>IF(ISBLANK(J12059),,INDEX(Inputs!D:D,MATCH(F12059,Inputs!E:E,0)))</f>
        <v>432BK EvoFox X-Team Gaming Keyboard &amp; Mouse (USB)</v>
      </c>
      <c r="M12059" s="65" t="str">
        <f>IF(ISBLANK(#REF!),,IF(B12059="Online","Online",IF(LEFT(B12059,1)="E","Online","Offline")))</f>
        <v>Offline</v>
      </c>
      <c r="N12059" s="64">
        <f>IF(ISBLANK(M12059),,H12059*INDEX(Inputs!F:F,MATCH(F12059,Inputs!E:E,0)))</f>
        <v>3798</v>
      </c>
      <c r="O12059" s="65"/>
    </row>
    <row r="12060" ht="15.75" customHeight="1" spans="1:15">
      <c r="A12060" s="18" t="s">
        <v>327</v>
      </c>
      <c r="B12060" s="18" t="s">
        <v>118</v>
      </c>
      <c r="C12060" s="18" t="s">
        <v>611</v>
      </c>
      <c r="D12060" s="18" t="s">
        <v>414</v>
      </c>
      <c r="E12060" s="18" t="s">
        <v>415</v>
      </c>
      <c r="F12060" s="18">
        <v>250874</v>
      </c>
      <c r="G12060" s="18" t="s">
        <v>13</v>
      </c>
      <c r="H12060" s="18">
        <v>1</v>
      </c>
      <c r="I12060" s="75" t="s">
        <v>1607</v>
      </c>
      <c r="J12060" s="63">
        <f t="shared" si="47"/>
        <v>45057</v>
      </c>
      <c r="K12060" s="64">
        <f>IF(ISBLANK(J12060),,H12060*INDEX(Inputs!G:G,MATCH(F12060,Inputs!E:E,0)))</f>
        <v>1349</v>
      </c>
      <c r="L12060" s="65" t="str">
        <f>IF(ISBLANK(J12060),,INDEX(Inputs!D:D,MATCH(F12060,Inputs!E:E,0)))</f>
        <v>432BK EvoFox X-Team Gaming Keyboard &amp; Mouse (USB)</v>
      </c>
      <c r="M12060" s="65" t="str">
        <f>IF(ISBLANK(#REF!),,IF(B12060="Online","Online",IF(LEFT(B12060,1)="E","Online","Offline")))</f>
        <v>Offline</v>
      </c>
      <c r="N12060" s="64">
        <f>IF(ISBLANK(M12060),,H12060*INDEX(Inputs!F:F,MATCH(F12060,Inputs!E:E,0)))</f>
        <v>1899</v>
      </c>
      <c r="O12060" s="65"/>
    </row>
    <row r="12061" ht="15.75" customHeight="1" spans="1:15">
      <c r="A12061" s="18" t="s">
        <v>338</v>
      </c>
      <c r="B12061" s="18" t="s">
        <v>384</v>
      </c>
      <c r="C12061" s="18" t="s">
        <v>385</v>
      </c>
      <c r="D12061" s="18" t="s">
        <v>370</v>
      </c>
      <c r="E12061" s="18" t="s">
        <v>371</v>
      </c>
      <c r="F12061" s="18">
        <v>260085</v>
      </c>
      <c r="G12061" s="18" t="s">
        <v>32</v>
      </c>
      <c r="H12061" s="18">
        <v>1</v>
      </c>
      <c r="I12061" s="75" t="s">
        <v>1607</v>
      </c>
      <c r="J12061" s="63">
        <f t="shared" si="47"/>
        <v>45057</v>
      </c>
      <c r="K12061" s="64">
        <f>IF(ISBLANK(J12061),,H12061*INDEX(Inputs!G:G,MATCH(F12061,Inputs!E:E,0)))</f>
        <v>1059</v>
      </c>
      <c r="L12061" s="65" t="str">
        <f>IF(ISBLANK(J12061),,INDEX(Inputs!D:D,MATCH(F12061,Inputs!E:E,0)))</f>
        <v>435BK Type-C 4 Port USB 3.0 Hub Pro</v>
      </c>
      <c r="M12061" s="65" t="str">
        <f>IF(ISBLANK(#REF!),,IF(B12061="Online","Online",IF(LEFT(B12061,1)="E","Online","Offline")))</f>
        <v>Offline</v>
      </c>
      <c r="N12061" s="64">
        <f>IF(ISBLANK(M12061),,H12061*INDEX(Inputs!F:F,MATCH(F12061,Inputs!E:E,0)))</f>
        <v>1599</v>
      </c>
      <c r="O12061" s="65"/>
    </row>
    <row r="12062" ht="15.75" customHeight="1" spans="1:15">
      <c r="A12062" s="18" t="s">
        <v>362</v>
      </c>
      <c r="B12062" s="18" t="s">
        <v>87</v>
      </c>
      <c r="C12062" s="18" t="s">
        <v>653</v>
      </c>
      <c r="D12062" s="18" t="s">
        <v>370</v>
      </c>
      <c r="E12062" s="18" t="s">
        <v>410</v>
      </c>
      <c r="F12062" s="18">
        <v>250879</v>
      </c>
      <c r="G12062" s="18" t="s">
        <v>30</v>
      </c>
      <c r="H12062" s="18">
        <v>1</v>
      </c>
      <c r="I12062" s="75" t="s">
        <v>1607</v>
      </c>
      <c r="J12062" s="63">
        <f t="shared" si="47"/>
        <v>45057</v>
      </c>
      <c r="K12062" s="64">
        <f>IF(ISBLANK(J12062),,H12062*INDEX(Inputs!G:G,MATCH(F12062,Inputs!E:E,0)))</f>
        <v>699</v>
      </c>
      <c r="L12062" s="65" t="str">
        <f>IF(ISBLANK(J12062),,INDEX(Inputs!D:D,MATCH(F12062,Inputs!E:E,0)))</f>
        <v>597BK Evo Fox Falcon X85 Extra Large Speed Mouse Pad</v>
      </c>
      <c r="M12062" s="65" t="str">
        <f>IF(ISBLANK(#REF!),,IF(B12062="Online","Online",IF(LEFT(B12062,1)="E","Online","Offline")))</f>
        <v>Offline</v>
      </c>
      <c r="N12062" s="64">
        <f>IF(ISBLANK(M12062),,H12062*INDEX(Inputs!F:F,MATCH(F12062,Inputs!E:E,0)))</f>
        <v>1199</v>
      </c>
      <c r="O12062" s="65"/>
    </row>
    <row r="12063" ht="15.75" customHeight="1" spans="1:15">
      <c r="A12063" s="18" t="s">
        <v>407</v>
      </c>
      <c r="B12063" s="18" t="s">
        <v>130</v>
      </c>
      <c r="C12063" s="18" t="s">
        <v>637</v>
      </c>
      <c r="D12063" s="18" t="s">
        <v>370</v>
      </c>
      <c r="E12063" s="18" t="s">
        <v>410</v>
      </c>
      <c r="F12063" s="18">
        <v>250879</v>
      </c>
      <c r="G12063" s="18" t="s">
        <v>30</v>
      </c>
      <c r="H12063" s="18">
        <v>1</v>
      </c>
      <c r="I12063" s="75" t="s">
        <v>1607</v>
      </c>
      <c r="J12063" s="63">
        <f t="shared" si="47"/>
        <v>45057</v>
      </c>
      <c r="K12063" s="64">
        <f>IF(ISBLANK(J12063),,H12063*INDEX(Inputs!G:G,MATCH(F12063,Inputs!E:E,0)))</f>
        <v>699</v>
      </c>
      <c r="L12063" s="65" t="str">
        <f>IF(ISBLANK(J12063),,INDEX(Inputs!D:D,MATCH(F12063,Inputs!E:E,0)))</f>
        <v>597BK Evo Fox Falcon X85 Extra Large Speed Mouse Pad</v>
      </c>
      <c r="M12063" s="65" t="str">
        <f>IF(ISBLANK(#REF!),,IF(B12063="Online","Online",IF(LEFT(B12063,1)="E","Online","Offline")))</f>
        <v>Offline</v>
      </c>
      <c r="N12063" s="64">
        <f>IF(ISBLANK(M12063),,H12063*INDEX(Inputs!F:F,MATCH(F12063,Inputs!E:E,0)))</f>
        <v>1199</v>
      </c>
      <c r="O12063" s="65"/>
    </row>
    <row r="12064" ht="15.75" customHeight="1" spans="1:15">
      <c r="A12064" s="18" t="s">
        <v>1434</v>
      </c>
      <c r="B12064" s="18" t="s">
        <v>1435</v>
      </c>
      <c r="C12064" s="18" t="s">
        <v>1436</v>
      </c>
      <c r="D12064" s="18" t="s">
        <v>370</v>
      </c>
      <c r="E12064" s="18" t="s">
        <v>410</v>
      </c>
      <c r="F12064" s="18">
        <v>250879</v>
      </c>
      <c r="G12064" s="18" t="s">
        <v>30</v>
      </c>
      <c r="H12064" s="18">
        <v>1</v>
      </c>
      <c r="I12064" s="75" t="s">
        <v>1607</v>
      </c>
      <c r="J12064" s="63">
        <f t="shared" si="47"/>
        <v>45057</v>
      </c>
      <c r="K12064" s="64">
        <f>IF(ISBLANK(J12064),,H12064*INDEX(Inputs!G:G,MATCH(F12064,Inputs!E:E,0)))</f>
        <v>699</v>
      </c>
      <c r="L12064" s="65" t="str">
        <f>IF(ISBLANK(J12064),,INDEX(Inputs!D:D,MATCH(F12064,Inputs!E:E,0)))</f>
        <v>597BK Evo Fox Falcon X85 Extra Large Speed Mouse Pad</v>
      </c>
      <c r="M12064" s="65" t="str">
        <f>IF(ISBLANK(#REF!),,IF(B12064="Online","Online",IF(LEFT(B12064,1)="E","Online","Offline")))</f>
        <v>Offline</v>
      </c>
      <c r="N12064" s="64">
        <f>IF(ISBLANK(M12064),,H12064*INDEX(Inputs!F:F,MATCH(F12064,Inputs!E:E,0)))</f>
        <v>1199</v>
      </c>
      <c r="O12064" s="65"/>
    </row>
    <row r="12065" ht="15.75" customHeight="1" spans="1:15">
      <c r="A12065" s="18" t="s">
        <v>341</v>
      </c>
      <c r="B12065" s="18" t="s">
        <v>286</v>
      </c>
      <c r="C12065" s="18" t="s">
        <v>1388</v>
      </c>
      <c r="D12065" s="18" t="s">
        <v>370</v>
      </c>
      <c r="E12065" s="18" t="s">
        <v>410</v>
      </c>
      <c r="F12065" s="18">
        <v>250879</v>
      </c>
      <c r="G12065" s="18" t="s">
        <v>30</v>
      </c>
      <c r="H12065" s="18">
        <v>1</v>
      </c>
      <c r="I12065" s="75" t="s">
        <v>1607</v>
      </c>
      <c r="J12065" s="63">
        <f t="shared" si="47"/>
        <v>45057</v>
      </c>
      <c r="K12065" s="64">
        <f>IF(ISBLANK(J12065),,H12065*INDEX(Inputs!G:G,MATCH(F12065,Inputs!E:E,0)))</f>
        <v>699</v>
      </c>
      <c r="L12065" s="65" t="str">
        <f>IF(ISBLANK(J12065),,INDEX(Inputs!D:D,MATCH(F12065,Inputs!E:E,0)))</f>
        <v>597BK Evo Fox Falcon X85 Extra Large Speed Mouse Pad</v>
      </c>
      <c r="M12065" s="65" t="str">
        <f>IF(ISBLANK(#REF!),,IF(B12065="Online","Online",IF(LEFT(B12065,1)="E","Online","Offline")))</f>
        <v>Offline</v>
      </c>
      <c r="N12065" s="64">
        <f>IF(ISBLANK(M12065),,H12065*INDEX(Inputs!F:F,MATCH(F12065,Inputs!E:E,0)))</f>
        <v>1199</v>
      </c>
      <c r="O12065" s="65"/>
    </row>
    <row r="12066" ht="15.75" customHeight="1" spans="1:15">
      <c r="A12066" s="18" t="s">
        <v>327</v>
      </c>
      <c r="B12066" s="18" t="s">
        <v>172</v>
      </c>
      <c r="C12066" s="18" t="s">
        <v>959</v>
      </c>
      <c r="D12066" s="18" t="s">
        <v>370</v>
      </c>
      <c r="E12066" s="18" t="s">
        <v>410</v>
      </c>
      <c r="F12066" s="18">
        <v>250423</v>
      </c>
      <c r="G12066" s="18" t="s">
        <v>11</v>
      </c>
      <c r="H12066" s="18">
        <v>1</v>
      </c>
      <c r="I12066" s="75" t="s">
        <v>1607</v>
      </c>
      <c r="J12066" s="63">
        <f t="shared" si="47"/>
        <v>45057</v>
      </c>
      <c r="K12066" s="64">
        <f>IF(ISBLANK(J12066),,H12066*INDEX(Inputs!G:G,MATCH(F12066,Inputs!E:E,0)))</f>
        <v>759</v>
      </c>
      <c r="L12066" s="65" t="str">
        <f>IF(ISBLANK(J12066),,INDEX(Inputs!D:D,MATCH(F12066,Inputs!E:E,0)))</f>
        <v>650GR Ergo View Laptop Stand-Grey</v>
      </c>
      <c r="M12066" s="65" t="str">
        <f>IF(ISBLANK(#REF!),,IF(B12066="Online","Online",IF(LEFT(B12066,1)="E","Online","Offline")))</f>
        <v>Offline</v>
      </c>
      <c r="N12066" s="64">
        <f>IF(ISBLANK(M12066),,H12066*INDEX(Inputs!F:F,MATCH(F12066,Inputs!E:E,0)))</f>
        <v>899</v>
      </c>
      <c r="O12066" s="65"/>
    </row>
    <row r="12067" ht="15.75" customHeight="1" spans="1:15">
      <c r="A12067" s="18" t="s">
        <v>341</v>
      </c>
      <c r="B12067" s="18" t="s">
        <v>80</v>
      </c>
      <c r="C12067" s="18" t="s">
        <v>629</v>
      </c>
      <c r="D12067" s="18" t="s">
        <v>414</v>
      </c>
      <c r="E12067" s="18" t="s">
        <v>415</v>
      </c>
      <c r="F12067" s="18">
        <v>260089</v>
      </c>
      <c r="G12067" s="18" t="s">
        <v>18</v>
      </c>
      <c r="H12067" s="18">
        <v>1</v>
      </c>
      <c r="I12067" s="75" t="s">
        <v>1608</v>
      </c>
      <c r="J12067" s="63">
        <f t="shared" si="47"/>
        <v>45058</v>
      </c>
      <c r="K12067" s="64">
        <f>IF(ISBLANK(J12067),,H12067*INDEX(Inputs!G:G,MATCH(F12067,Inputs!E:E,0)))</f>
        <v>529</v>
      </c>
      <c r="L12067" s="65" t="str">
        <f>IF(ISBLANK(J12067),,INDEX(Inputs!D:D,MATCH(F12067,Inputs!E:E,0)))</f>
        <v>398PP Xcite Neo Keyboard USB</v>
      </c>
      <c r="M12067" s="65" t="str">
        <f>IF(ISBLANK(#REF!),,IF(B12067="Online","Online",IF(LEFT(B12067,1)="E","Online","Offline")))</f>
        <v>Offline</v>
      </c>
      <c r="N12067" s="64">
        <f>IF(ISBLANK(M12067),,H12067*INDEX(Inputs!F:F,MATCH(F12067,Inputs!E:E,0)))</f>
        <v>549</v>
      </c>
      <c r="O12067" s="65"/>
    </row>
    <row r="12068" ht="15.75" customHeight="1" spans="1:15">
      <c r="A12068" s="18" t="s">
        <v>327</v>
      </c>
      <c r="B12068" s="18" t="s">
        <v>63</v>
      </c>
      <c r="C12068" s="18" t="s">
        <v>527</v>
      </c>
      <c r="D12068" s="18" t="s">
        <v>370</v>
      </c>
      <c r="E12068" s="18" t="s">
        <v>371</v>
      </c>
      <c r="F12068" s="18">
        <v>250417</v>
      </c>
      <c r="G12068" s="18" t="s">
        <v>39</v>
      </c>
      <c r="H12068" s="18">
        <v>1</v>
      </c>
      <c r="I12068" s="75" t="s">
        <v>1608</v>
      </c>
      <c r="J12068" s="63">
        <f t="shared" si="47"/>
        <v>45058</v>
      </c>
      <c r="K12068" s="64">
        <f>IF(ISBLANK(J12068),,H12068*INDEX(Inputs!G:G,MATCH(F12068,Inputs!E:E,0)))</f>
        <v>929</v>
      </c>
      <c r="L12068" s="65" t="str">
        <f>IF(ISBLANK(J12068),,INDEX(Inputs!D:D,MATCH(F12068,Inputs!E:E,0)))</f>
        <v>416PP Super Speed Hub 4 Port USB 3.0</v>
      </c>
      <c r="M12068" s="65" t="str">
        <f>IF(ISBLANK(#REF!),,IF(B12068="Online","Online",IF(LEFT(B12068,1)="E","Online","Offline")))</f>
        <v>Offline</v>
      </c>
      <c r="N12068" s="64">
        <f>IF(ISBLANK(M12068),,H12068*INDEX(Inputs!F:F,MATCH(F12068,Inputs!E:E,0)))</f>
        <v>1499</v>
      </c>
      <c r="O12068" s="65"/>
    </row>
    <row r="12069" ht="15.75" customHeight="1" spans="1:15">
      <c r="A12069" s="18" t="s">
        <v>345</v>
      </c>
      <c r="B12069" s="18" t="s">
        <v>46</v>
      </c>
      <c r="C12069" s="18" t="s">
        <v>346</v>
      </c>
      <c r="D12069" s="18" t="s">
        <v>414</v>
      </c>
      <c r="E12069" s="18" t="s">
        <v>415</v>
      </c>
      <c r="F12069" s="18">
        <v>250874</v>
      </c>
      <c r="G12069" s="18" t="s">
        <v>13</v>
      </c>
      <c r="H12069" s="18">
        <v>1</v>
      </c>
      <c r="I12069" s="75" t="s">
        <v>1608</v>
      </c>
      <c r="J12069" s="63">
        <f t="shared" si="47"/>
        <v>45058</v>
      </c>
      <c r="K12069" s="64">
        <f>IF(ISBLANK(J12069),,H12069*INDEX(Inputs!G:G,MATCH(F12069,Inputs!E:E,0)))</f>
        <v>1349</v>
      </c>
      <c r="L12069" s="65" t="str">
        <f>IF(ISBLANK(J12069),,INDEX(Inputs!D:D,MATCH(F12069,Inputs!E:E,0)))</f>
        <v>432BK EvoFox X-Team Gaming Keyboard &amp; Mouse (USB)</v>
      </c>
      <c r="M12069" s="65" t="str">
        <f>IF(ISBLANK(#REF!),,IF(B12069="Online","Online",IF(LEFT(B12069,1)="E","Online","Offline")))</f>
        <v>Offline</v>
      </c>
      <c r="N12069" s="64">
        <f>IF(ISBLANK(M12069),,H12069*INDEX(Inputs!F:F,MATCH(F12069,Inputs!E:E,0)))</f>
        <v>1899</v>
      </c>
      <c r="O12069" s="65"/>
    </row>
    <row r="12070" ht="15.75" customHeight="1" spans="1:15">
      <c r="A12070" s="18" t="s">
        <v>458</v>
      </c>
      <c r="B12070" s="18" t="s">
        <v>108</v>
      </c>
      <c r="C12070" s="18" t="s">
        <v>760</v>
      </c>
      <c r="D12070" s="18" t="s">
        <v>414</v>
      </c>
      <c r="E12070" s="18" t="s">
        <v>415</v>
      </c>
      <c r="F12070" s="18">
        <v>250874</v>
      </c>
      <c r="G12070" s="18" t="s">
        <v>13</v>
      </c>
      <c r="H12070" s="18">
        <v>1</v>
      </c>
      <c r="I12070" s="75" t="s">
        <v>1608</v>
      </c>
      <c r="J12070" s="63">
        <f t="shared" si="47"/>
        <v>45058</v>
      </c>
      <c r="K12070" s="64">
        <f>IF(ISBLANK(J12070),,H12070*INDEX(Inputs!G:G,MATCH(F12070,Inputs!E:E,0)))</f>
        <v>1349</v>
      </c>
      <c r="L12070" s="65" t="str">
        <f>IF(ISBLANK(J12070),,INDEX(Inputs!D:D,MATCH(F12070,Inputs!E:E,0)))</f>
        <v>432BK EvoFox X-Team Gaming Keyboard &amp; Mouse (USB)</v>
      </c>
      <c r="M12070" s="65" t="str">
        <f>IF(ISBLANK(#REF!),,IF(B12070="Online","Online",IF(LEFT(B12070,1)="E","Online","Offline")))</f>
        <v>Offline</v>
      </c>
      <c r="N12070" s="64">
        <f>IF(ISBLANK(M12070),,H12070*INDEX(Inputs!F:F,MATCH(F12070,Inputs!E:E,0)))</f>
        <v>1899</v>
      </c>
      <c r="O12070" s="65"/>
    </row>
    <row r="12071" ht="15.75" customHeight="1" spans="1:15">
      <c r="A12071" s="18" t="s">
        <v>476</v>
      </c>
      <c r="B12071" s="18" t="s">
        <v>138</v>
      </c>
      <c r="C12071" s="18" t="s">
        <v>477</v>
      </c>
      <c r="D12071" s="18" t="s">
        <v>414</v>
      </c>
      <c r="E12071" s="18" t="s">
        <v>415</v>
      </c>
      <c r="F12071" s="18">
        <v>250874</v>
      </c>
      <c r="G12071" s="18" t="s">
        <v>13</v>
      </c>
      <c r="H12071" s="18">
        <v>1</v>
      </c>
      <c r="I12071" s="75" t="s">
        <v>1608</v>
      </c>
      <c r="J12071" s="63">
        <f t="shared" si="47"/>
        <v>45058</v>
      </c>
      <c r="K12071" s="64">
        <f>IF(ISBLANK(J12071),,H12071*INDEX(Inputs!G:G,MATCH(F12071,Inputs!E:E,0)))</f>
        <v>1349</v>
      </c>
      <c r="L12071" s="65" t="str">
        <f>IF(ISBLANK(J12071),,INDEX(Inputs!D:D,MATCH(F12071,Inputs!E:E,0)))</f>
        <v>432BK EvoFox X-Team Gaming Keyboard &amp; Mouse (USB)</v>
      </c>
      <c r="M12071" s="65" t="str">
        <f>IF(ISBLANK(#REF!),,IF(B12071="Online","Online",IF(LEFT(B12071,1)="E","Online","Offline")))</f>
        <v>Offline</v>
      </c>
      <c r="N12071" s="64">
        <f>IF(ISBLANK(M12071),,H12071*INDEX(Inputs!F:F,MATCH(F12071,Inputs!E:E,0)))</f>
        <v>1899</v>
      </c>
      <c r="O12071" s="65"/>
    </row>
    <row r="12072" ht="15.75" customHeight="1" spans="1:15">
      <c r="A12072" s="18" t="s">
        <v>327</v>
      </c>
      <c r="B12072" s="18" t="s">
        <v>65</v>
      </c>
      <c r="C12072" s="18" t="s">
        <v>568</v>
      </c>
      <c r="D12072" s="18" t="s">
        <v>370</v>
      </c>
      <c r="E12072" s="18" t="s">
        <v>410</v>
      </c>
      <c r="F12072" s="18">
        <v>250877</v>
      </c>
      <c r="G12072" s="18" t="s">
        <v>22</v>
      </c>
      <c r="H12072" s="18">
        <v>1</v>
      </c>
      <c r="I12072" s="75" t="s">
        <v>1608</v>
      </c>
      <c r="J12072" s="63">
        <f t="shared" si="47"/>
        <v>45058</v>
      </c>
      <c r="K12072" s="64">
        <f>IF(ISBLANK(J12072),,H12072*INDEX(Inputs!G:G,MATCH(F12072,Inputs!E:E,0)))</f>
        <v>349</v>
      </c>
      <c r="L12072" s="65" t="str">
        <f>IF(ISBLANK(J12072),,INDEX(Inputs!D:D,MATCH(F12072,Inputs!E:E,0)))</f>
        <v>595BK Evo Fox Falcon X35 Medium Speed Mouse Pad</v>
      </c>
      <c r="M12072" s="65" t="str">
        <f>IF(ISBLANK(#REF!),,IF(B12072="Online","Online",IF(LEFT(B12072,1)="E","Online","Offline")))</f>
        <v>Offline</v>
      </c>
      <c r="N12072" s="64">
        <f>IF(ISBLANK(M12072),,H12072*INDEX(Inputs!F:F,MATCH(F12072,Inputs!E:E,0)))</f>
        <v>699</v>
      </c>
      <c r="O12072" s="65"/>
    </row>
    <row r="12073" ht="15.75" customHeight="1" spans="1:15">
      <c r="A12073" s="18" t="s">
        <v>338</v>
      </c>
      <c r="B12073" s="18" t="s">
        <v>666</v>
      </c>
      <c r="C12073" s="18" t="s">
        <v>667</v>
      </c>
      <c r="D12073" s="18" t="s">
        <v>370</v>
      </c>
      <c r="E12073" s="18" t="s">
        <v>410</v>
      </c>
      <c r="F12073" s="18">
        <v>250877</v>
      </c>
      <c r="G12073" s="18" t="s">
        <v>22</v>
      </c>
      <c r="H12073" s="18">
        <v>1</v>
      </c>
      <c r="I12073" s="75" t="s">
        <v>1608</v>
      </c>
      <c r="J12073" s="63">
        <f t="shared" si="47"/>
        <v>45058</v>
      </c>
      <c r="K12073" s="64">
        <f>IF(ISBLANK(J12073),,H12073*INDEX(Inputs!G:G,MATCH(F12073,Inputs!E:E,0)))</f>
        <v>349</v>
      </c>
      <c r="L12073" s="65" t="str">
        <f>IF(ISBLANK(J12073),,INDEX(Inputs!D:D,MATCH(F12073,Inputs!E:E,0)))</f>
        <v>595BK Evo Fox Falcon X35 Medium Speed Mouse Pad</v>
      </c>
      <c r="M12073" s="65" t="str">
        <f>IF(ISBLANK(#REF!),,IF(B12073="Online","Online",IF(LEFT(B12073,1)="E","Online","Offline")))</f>
        <v>Offline</v>
      </c>
      <c r="N12073" s="64">
        <f>IF(ISBLANK(M12073),,H12073*INDEX(Inputs!F:F,MATCH(F12073,Inputs!E:E,0)))</f>
        <v>699</v>
      </c>
      <c r="O12073" s="65"/>
    </row>
    <row r="12074" ht="15.75" customHeight="1" spans="1:15">
      <c r="A12074" s="18" t="s">
        <v>476</v>
      </c>
      <c r="B12074" s="18" t="s">
        <v>546</v>
      </c>
      <c r="C12074" s="18" t="s">
        <v>547</v>
      </c>
      <c r="D12074" s="18" t="s">
        <v>370</v>
      </c>
      <c r="E12074" s="18" t="s">
        <v>410</v>
      </c>
      <c r="F12074" s="18">
        <v>250877</v>
      </c>
      <c r="G12074" s="18" t="s">
        <v>22</v>
      </c>
      <c r="H12074" s="18">
        <v>1</v>
      </c>
      <c r="I12074" s="75" t="s">
        <v>1608</v>
      </c>
      <c r="J12074" s="63">
        <f t="shared" si="47"/>
        <v>45058</v>
      </c>
      <c r="K12074" s="64">
        <f>IF(ISBLANK(J12074),,H12074*INDEX(Inputs!G:G,MATCH(F12074,Inputs!E:E,0)))</f>
        <v>349</v>
      </c>
      <c r="L12074" s="65" t="str">
        <f>IF(ISBLANK(J12074),,INDEX(Inputs!D:D,MATCH(F12074,Inputs!E:E,0)))</f>
        <v>595BK Evo Fox Falcon X35 Medium Speed Mouse Pad</v>
      </c>
      <c r="M12074" s="65" t="str">
        <f>IF(ISBLANK(#REF!),,IF(B12074="Online","Online",IF(LEFT(B12074,1)="E","Online","Offline")))</f>
        <v>Offline</v>
      </c>
      <c r="N12074" s="64">
        <f>IF(ISBLANK(M12074),,H12074*INDEX(Inputs!F:F,MATCH(F12074,Inputs!E:E,0)))</f>
        <v>699</v>
      </c>
      <c r="O12074" s="65"/>
    </row>
    <row r="12075" ht="15.75" customHeight="1" spans="1:15">
      <c r="A12075" s="18" t="s">
        <v>341</v>
      </c>
      <c r="B12075" s="18" t="s">
        <v>57</v>
      </c>
      <c r="C12075" s="18" t="s">
        <v>348</v>
      </c>
      <c r="D12075" s="18" t="s">
        <v>370</v>
      </c>
      <c r="E12075" s="18" t="s">
        <v>410</v>
      </c>
      <c r="F12075" s="18">
        <v>250878</v>
      </c>
      <c r="G12075" s="18" t="s">
        <v>24</v>
      </c>
      <c r="H12075" s="18">
        <v>1</v>
      </c>
      <c r="I12075" s="75" t="s">
        <v>1608</v>
      </c>
      <c r="J12075" s="63">
        <f t="shared" si="47"/>
        <v>45058</v>
      </c>
      <c r="K12075" s="64">
        <f>IF(ISBLANK(J12075),,H12075*INDEX(Inputs!G:G,MATCH(F12075,Inputs!E:E,0)))</f>
        <v>999</v>
      </c>
      <c r="L12075" s="65" t="str">
        <f>IF(ISBLANK(J12075),,INDEX(Inputs!D:D,MATCH(F12075,Inputs!E:E,0)))</f>
        <v>596BK Evo Fox Falcon LX35 Medium Speed LED Mouse Pad</v>
      </c>
      <c r="M12075" s="65" t="str">
        <f>IF(ISBLANK(#REF!),,IF(B12075="Online","Online",IF(LEFT(B12075,1)="E","Online","Offline")))</f>
        <v>Offline</v>
      </c>
      <c r="N12075" s="64">
        <f>IF(ISBLANK(M12075),,H12075*INDEX(Inputs!F:F,MATCH(F12075,Inputs!E:E,0)))</f>
        <v>1999</v>
      </c>
      <c r="O12075" s="65"/>
    </row>
    <row r="12076" ht="15.75" customHeight="1" spans="1:15">
      <c r="A12076" s="18" t="s">
        <v>327</v>
      </c>
      <c r="B12076" s="18" t="s">
        <v>67</v>
      </c>
      <c r="C12076" s="18" t="s">
        <v>472</v>
      </c>
      <c r="D12076" s="18" t="s">
        <v>370</v>
      </c>
      <c r="E12076" s="18" t="s">
        <v>410</v>
      </c>
      <c r="F12076" s="18">
        <v>250878</v>
      </c>
      <c r="G12076" s="18" t="s">
        <v>24</v>
      </c>
      <c r="H12076" s="18">
        <v>1</v>
      </c>
      <c r="I12076" s="75" t="s">
        <v>1608</v>
      </c>
      <c r="J12076" s="63">
        <f t="shared" si="47"/>
        <v>45058</v>
      </c>
      <c r="K12076" s="64">
        <f>IF(ISBLANK(J12076),,H12076*INDEX(Inputs!G:G,MATCH(F12076,Inputs!E:E,0)))</f>
        <v>999</v>
      </c>
      <c r="L12076" s="65" t="str">
        <f>IF(ISBLANK(J12076),,INDEX(Inputs!D:D,MATCH(F12076,Inputs!E:E,0)))</f>
        <v>596BK Evo Fox Falcon LX35 Medium Speed LED Mouse Pad</v>
      </c>
      <c r="M12076" s="65" t="str">
        <f>IF(ISBLANK(#REF!),,IF(B12076="Online","Online",IF(LEFT(B12076,1)="E","Online","Offline")))</f>
        <v>Offline</v>
      </c>
      <c r="N12076" s="64">
        <f>IF(ISBLANK(M12076),,H12076*INDEX(Inputs!F:F,MATCH(F12076,Inputs!E:E,0)))</f>
        <v>1999</v>
      </c>
      <c r="O12076" s="65"/>
    </row>
    <row r="12077" ht="15.75" customHeight="1" spans="1:15">
      <c r="A12077" s="18" t="s">
        <v>327</v>
      </c>
      <c r="B12077" s="18" t="s">
        <v>270</v>
      </c>
      <c r="C12077" s="18" t="s">
        <v>1174</v>
      </c>
      <c r="D12077" s="18" t="s">
        <v>370</v>
      </c>
      <c r="E12077" s="18" t="s">
        <v>410</v>
      </c>
      <c r="F12077" s="18">
        <v>250878</v>
      </c>
      <c r="G12077" s="18" t="s">
        <v>24</v>
      </c>
      <c r="H12077" s="18">
        <v>1</v>
      </c>
      <c r="I12077" s="75" t="s">
        <v>1608</v>
      </c>
      <c r="J12077" s="63">
        <f t="shared" si="47"/>
        <v>45058</v>
      </c>
      <c r="K12077" s="64">
        <f>IF(ISBLANK(J12077),,H12077*INDEX(Inputs!G:G,MATCH(F12077,Inputs!E:E,0)))</f>
        <v>999</v>
      </c>
      <c r="L12077" s="65" t="str">
        <f>IF(ISBLANK(J12077),,INDEX(Inputs!D:D,MATCH(F12077,Inputs!E:E,0)))</f>
        <v>596BK Evo Fox Falcon LX35 Medium Speed LED Mouse Pad</v>
      </c>
      <c r="M12077" s="65" t="str">
        <f>IF(ISBLANK(#REF!),,IF(B12077="Online","Online",IF(LEFT(B12077,1)="E","Online","Offline")))</f>
        <v>Offline</v>
      </c>
      <c r="N12077" s="64">
        <f>IF(ISBLANK(M12077),,H12077*INDEX(Inputs!F:F,MATCH(F12077,Inputs!E:E,0)))</f>
        <v>1999</v>
      </c>
      <c r="O12077" s="65"/>
    </row>
    <row r="12078" ht="15.75" customHeight="1" spans="1:15">
      <c r="A12078" s="18" t="s">
        <v>362</v>
      </c>
      <c r="B12078" s="18" t="s">
        <v>104</v>
      </c>
      <c r="C12078" s="18" t="s">
        <v>515</v>
      </c>
      <c r="D12078" s="18" t="s">
        <v>370</v>
      </c>
      <c r="E12078" s="18" t="s">
        <v>410</v>
      </c>
      <c r="F12078" s="18">
        <v>250879</v>
      </c>
      <c r="G12078" s="18" t="s">
        <v>30</v>
      </c>
      <c r="H12078" s="18">
        <v>1</v>
      </c>
      <c r="I12078" s="75" t="s">
        <v>1608</v>
      </c>
      <c r="J12078" s="63">
        <f t="shared" si="47"/>
        <v>45058</v>
      </c>
      <c r="K12078" s="64">
        <f>IF(ISBLANK(J12078),,H12078*INDEX(Inputs!G:G,MATCH(F12078,Inputs!E:E,0)))</f>
        <v>699</v>
      </c>
      <c r="L12078" s="65" t="str">
        <f>IF(ISBLANK(J12078),,INDEX(Inputs!D:D,MATCH(F12078,Inputs!E:E,0)))</f>
        <v>597BK Evo Fox Falcon X85 Extra Large Speed Mouse Pad</v>
      </c>
      <c r="M12078" s="65" t="str">
        <f>IF(ISBLANK(#REF!),,IF(B12078="Online","Online",IF(LEFT(B12078,1)="E","Online","Offline")))</f>
        <v>Offline</v>
      </c>
      <c r="N12078" s="64">
        <f>IF(ISBLANK(M12078),,H12078*INDEX(Inputs!F:F,MATCH(F12078,Inputs!E:E,0)))</f>
        <v>1199</v>
      </c>
      <c r="O12078" s="65"/>
    </row>
    <row r="12079" ht="15.75" customHeight="1" spans="1:15">
      <c r="A12079" s="18" t="s">
        <v>739</v>
      </c>
      <c r="B12079" s="18" t="s">
        <v>740</v>
      </c>
      <c r="C12079" s="18" t="s">
        <v>741</v>
      </c>
      <c r="D12079" s="18" t="s">
        <v>370</v>
      </c>
      <c r="E12079" s="18" t="s">
        <v>410</v>
      </c>
      <c r="F12079" s="18">
        <v>250879</v>
      </c>
      <c r="G12079" s="18" t="s">
        <v>30</v>
      </c>
      <c r="H12079" s="18">
        <v>1</v>
      </c>
      <c r="I12079" s="75" t="s">
        <v>1608</v>
      </c>
      <c r="J12079" s="63">
        <f t="shared" si="47"/>
        <v>45058</v>
      </c>
      <c r="K12079" s="64">
        <f>IF(ISBLANK(J12079),,H12079*INDEX(Inputs!G:G,MATCH(F12079,Inputs!E:E,0)))</f>
        <v>699</v>
      </c>
      <c r="L12079" s="65" t="str">
        <f>IF(ISBLANK(J12079),,INDEX(Inputs!D:D,MATCH(F12079,Inputs!E:E,0)))</f>
        <v>597BK Evo Fox Falcon X85 Extra Large Speed Mouse Pad</v>
      </c>
      <c r="M12079" s="65" t="str">
        <f>IF(ISBLANK(#REF!),,IF(B12079="Online","Online",IF(LEFT(B12079,1)="E","Online","Offline")))</f>
        <v>Offline</v>
      </c>
      <c r="N12079" s="64">
        <f>IF(ISBLANK(M12079),,H12079*INDEX(Inputs!F:F,MATCH(F12079,Inputs!E:E,0)))</f>
        <v>1199</v>
      </c>
      <c r="O12079" s="65"/>
    </row>
    <row r="12080" ht="15.75" customHeight="1" spans="1:15">
      <c r="A12080" s="18" t="s">
        <v>367</v>
      </c>
      <c r="B12080" s="18" t="s">
        <v>245</v>
      </c>
      <c r="C12080" s="18" t="s">
        <v>879</v>
      </c>
      <c r="D12080" s="18" t="s">
        <v>370</v>
      </c>
      <c r="E12080" s="18" t="s">
        <v>410</v>
      </c>
      <c r="F12080" s="18">
        <v>250879</v>
      </c>
      <c r="G12080" s="18" t="s">
        <v>30</v>
      </c>
      <c r="H12080" s="18">
        <v>1</v>
      </c>
      <c r="I12080" s="75" t="s">
        <v>1608</v>
      </c>
      <c r="J12080" s="63">
        <f t="shared" si="47"/>
        <v>45058</v>
      </c>
      <c r="K12080" s="64">
        <f>IF(ISBLANK(J12080),,H12080*INDEX(Inputs!G:G,MATCH(F12080,Inputs!E:E,0)))</f>
        <v>699</v>
      </c>
      <c r="L12080" s="65" t="str">
        <f>IF(ISBLANK(J12080),,INDEX(Inputs!D:D,MATCH(F12080,Inputs!E:E,0)))</f>
        <v>597BK Evo Fox Falcon X85 Extra Large Speed Mouse Pad</v>
      </c>
      <c r="M12080" s="65" t="str">
        <f>IF(ISBLANK(#REF!),,IF(B12080="Online","Online",IF(LEFT(B12080,1)="E","Online","Offline")))</f>
        <v>Offline</v>
      </c>
      <c r="N12080" s="64">
        <f>IF(ISBLANK(M12080),,H12080*INDEX(Inputs!F:F,MATCH(F12080,Inputs!E:E,0)))</f>
        <v>1199</v>
      </c>
      <c r="O12080" s="65"/>
    </row>
    <row r="12081" ht="15.75" customHeight="1" spans="1:15">
      <c r="A12081" s="18" t="s">
        <v>458</v>
      </c>
      <c r="B12081" s="18" t="s">
        <v>21</v>
      </c>
      <c r="C12081" s="18" t="s">
        <v>489</v>
      </c>
      <c r="D12081" s="18" t="s">
        <v>370</v>
      </c>
      <c r="E12081" s="18" t="s">
        <v>410</v>
      </c>
      <c r="F12081" s="18">
        <v>250876</v>
      </c>
      <c r="G12081" s="18" t="s">
        <v>26</v>
      </c>
      <c r="H12081" s="18">
        <v>1</v>
      </c>
      <c r="I12081" s="75" t="s">
        <v>1608</v>
      </c>
      <c r="J12081" s="63">
        <f t="shared" si="47"/>
        <v>45058</v>
      </c>
      <c r="K12081" s="64">
        <f>IF(ISBLANK(J12081),,H12081*INDEX(Inputs!G:G,MATCH(F12081,Inputs!E:E,0)))</f>
        <v>1399</v>
      </c>
      <c r="L12081" s="65" t="str">
        <f>IF(ISBLANK(J12081),,INDEX(Inputs!D:D,MATCH(F12081,Inputs!E:E,0)))</f>
        <v>649BK EvoFox Typhoon Laptop Cooling Pad</v>
      </c>
      <c r="M12081" s="65" t="str">
        <f>IF(ISBLANK(#REF!),,IF(B12081="Online","Online",IF(LEFT(B12081,1)="E","Online","Offline")))</f>
        <v>Offline</v>
      </c>
      <c r="N12081" s="64">
        <f>IF(ISBLANK(M12081),,H12081*INDEX(Inputs!F:F,MATCH(F12081,Inputs!E:E,0)))</f>
        <v>1999</v>
      </c>
      <c r="O12081" s="65"/>
    </row>
    <row r="12082" ht="15.75" customHeight="1" spans="1:15">
      <c r="A12082" s="18" t="s">
        <v>367</v>
      </c>
      <c r="B12082" s="18" t="s">
        <v>86</v>
      </c>
      <c r="C12082" s="18" t="s">
        <v>671</v>
      </c>
      <c r="D12082" s="18" t="s">
        <v>370</v>
      </c>
      <c r="E12082" s="18" t="s">
        <v>410</v>
      </c>
      <c r="F12082" s="18">
        <v>250876</v>
      </c>
      <c r="G12082" s="18" t="s">
        <v>26</v>
      </c>
      <c r="H12082" s="18">
        <v>1</v>
      </c>
      <c r="I12082" s="75" t="s">
        <v>1608</v>
      </c>
      <c r="J12082" s="63">
        <f t="shared" si="47"/>
        <v>45058</v>
      </c>
      <c r="K12082" s="64">
        <f>IF(ISBLANK(J12082),,H12082*INDEX(Inputs!G:G,MATCH(F12082,Inputs!E:E,0)))</f>
        <v>1399</v>
      </c>
      <c r="L12082" s="65" t="str">
        <f>IF(ISBLANK(J12082),,INDEX(Inputs!D:D,MATCH(F12082,Inputs!E:E,0)))</f>
        <v>649BK EvoFox Typhoon Laptop Cooling Pad</v>
      </c>
      <c r="M12082" s="65" t="str">
        <f>IF(ISBLANK(#REF!),,IF(B12082="Online","Online",IF(LEFT(B12082,1)="E","Online","Offline")))</f>
        <v>Offline</v>
      </c>
      <c r="N12082" s="64">
        <f>IF(ISBLANK(M12082),,H12082*INDEX(Inputs!F:F,MATCH(F12082,Inputs!E:E,0)))</f>
        <v>1999</v>
      </c>
      <c r="O12082" s="65"/>
    </row>
    <row r="12083" ht="15.75" customHeight="1" spans="1:15">
      <c r="A12083" s="18" t="s">
        <v>1306</v>
      </c>
      <c r="B12083" s="18" t="s">
        <v>198</v>
      </c>
      <c r="C12083" s="18" t="s">
        <v>1307</v>
      </c>
      <c r="D12083" s="18" t="s">
        <v>370</v>
      </c>
      <c r="E12083" s="18" t="s">
        <v>410</v>
      </c>
      <c r="F12083" s="18">
        <v>250876</v>
      </c>
      <c r="G12083" s="18" t="s">
        <v>26</v>
      </c>
      <c r="H12083" s="18">
        <v>1</v>
      </c>
      <c r="I12083" s="75" t="s">
        <v>1608</v>
      </c>
      <c r="J12083" s="63">
        <f t="shared" si="47"/>
        <v>45058</v>
      </c>
      <c r="K12083" s="64">
        <f>IF(ISBLANK(J12083),,H12083*INDEX(Inputs!G:G,MATCH(F12083,Inputs!E:E,0)))</f>
        <v>1399</v>
      </c>
      <c r="L12083" s="65" t="str">
        <f>IF(ISBLANK(J12083),,INDEX(Inputs!D:D,MATCH(F12083,Inputs!E:E,0)))</f>
        <v>649BK EvoFox Typhoon Laptop Cooling Pad</v>
      </c>
      <c r="M12083" s="65" t="str">
        <f>IF(ISBLANK(#REF!),,IF(B12083="Online","Online",IF(LEFT(B12083,1)="E","Online","Offline")))</f>
        <v>Offline</v>
      </c>
      <c r="N12083" s="64">
        <f>IF(ISBLANK(M12083),,H12083*INDEX(Inputs!F:F,MATCH(F12083,Inputs!E:E,0)))</f>
        <v>1999</v>
      </c>
      <c r="O12083" s="65"/>
    </row>
    <row r="12084" ht="15.75" customHeight="1" spans="1:15">
      <c r="A12084" s="18" t="s">
        <v>491</v>
      </c>
      <c r="B12084" s="18" t="s">
        <v>765</v>
      </c>
      <c r="C12084" s="18" t="s">
        <v>765</v>
      </c>
      <c r="D12084" s="18" t="s">
        <v>370</v>
      </c>
      <c r="E12084" s="18" t="s">
        <v>410</v>
      </c>
      <c r="F12084" s="18">
        <v>250876</v>
      </c>
      <c r="G12084" s="18" t="s">
        <v>26</v>
      </c>
      <c r="H12084" s="18">
        <v>1</v>
      </c>
      <c r="I12084" s="75" t="s">
        <v>1608</v>
      </c>
      <c r="J12084" s="63">
        <f t="shared" si="47"/>
        <v>45058</v>
      </c>
      <c r="K12084" s="64">
        <f>IF(ISBLANK(J12084),,H12084*INDEX(Inputs!G:G,MATCH(F12084,Inputs!E:E,0)))</f>
        <v>1399</v>
      </c>
      <c r="L12084" s="65" t="str">
        <f>IF(ISBLANK(J12084),,INDEX(Inputs!D:D,MATCH(F12084,Inputs!E:E,0)))</f>
        <v>649BK EvoFox Typhoon Laptop Cooling Pad</v>
      </c>
      <c r="M12084" s="65" t="str">
        <f>IF(ISBLANK(#REF!),,IF(B12084="Online","Online",IF(LEFT(B12084,1)="E","Online","Offline")))</f>
        <v>Online</v>
      </c>
      <c r="N12084" s="64">
        <f>IF(ISBLANK(M12084),,H12084*INDEX(Inputs!F:F,MATCH(F12084,Inputs!E:E,0)))</f>
        <v>1999</v>
      </c>
      <c r="O12084" s="65"/>
    </row>
    <row r="12085" ht="15.75" customHeight="1" spans="1:15">
      <c r="A12085" s="18" t="s">
        <v>327</v>
      </c>
      <c r="B12085" s="18" t="s">
        <v>56</v>
      </c>
      <c r="C12085" s="18" t="s">
        <v>494</v>
      </c>
      <c r="D12085" s="18" t="s">
        <v>370</v>
      </c>
      <c r="E12085" s="18" t="s">
        <v>410</v>
      </c>
      <c r="F12085" s="18">
        <v>250423</v>
      </c>
      <c r="G12085" s="18" t="s">
        <v>11</v>
      </c>
      <c r="H12085" s="18">
        <v>1</v>
      </c>
      <c r="I12085" s="75" t="s">
        <v>1608</v>
      </c>
      <c r="J12085" s="63">
        <f t="shared" si="47"/>
        <v>45058</v>
      </c>
      <c r="K12085" s="64">
        <f>IF(ISBLANK(J12085),,H12085*INDEX(Inputs!G:G,MATCH(F12085,Inputs!E:E,0)))</f>
        <v>759</v>
      </c>
      <c r="L12085" s="65" t="str">
        <f>IF(ISBLANK(J12085),,INDEX(Inputs!D:D,MATCH(F12085,Inputs!E:E,0)))</f>
        <v>650GR Ergo View Laptop Stand-Grey</v>
      </c>
      <c r="M12085" s="65" t="str">
        <f>IF(ISBLANK(#REF!),,IF(B12085="Online","Online",IF(LEFT(B12085,1)="E","Online","Offline")))</f>
        <v>Offline</v>
      </c>
      <c r="N12085" s="64">
        <f>IF(ISBLANK(M12085),,H12085*INDEX(Inputs!F:F,MATCH(F12085,Inputs!E:E,0)))</f>
        <v>899</v>
      </c>
      <c r="O12085" s="65"/>
    </row>
    <row r="12086" ht="15.75" customHeight="1" spans="1:15">
      <c r="A12086" s="18" t="s">
        <v>367</v>
      </c>
      <c r="B12086" s="18" t="s">
        <v>1588</v>
      </c>
      <c r="C12086" s="18" t="s">
        <v>1589</v>
      </c>
      <c r="D12086" s="18" t="s">
        <v>370</v>
      </c>
      <c r="E12086" s="18" t="s">
        <v>410</v>
      </c>
      <c r="F12086" s="18">
        <v>250423</v>
      </c>
      <c r="G12086" s="18" t="s">
        <v>11</v>
      </c>
      <c r="H12086" s="18">
        <v>1</v>
      </c>
      <c r="I12086" s="75" t="s">
        <v>1608</v>
      </c>
      <c r="J12086" s="63">
        <f t="shared" si="47"/>
        <v>45058</v>
      </c>
      <c r="K12086" s="64">
        <f>IF(ISBLANK(J12086),,H12086*INDEX(Inputs!G:G,MATCH(F12086,Inputs!E:E,0)))</f>
        <v>759</v>
      </c>
      <c r="L12086" s="65" t="str">
        <f>IF(ISBLANK(J12086),,INDEX(Inputs!D:D,MATCH(F12086,Inputs!E:E,0)))</f>
        <v>650GR Ergo View Laptop Stand-Grey</v>
      </c>
      <c r="M12086" s="65" t="str">
        <f>IF(ISBLANK(#REF!),,IF(B12086="Online","Online",IF(LEFT(B12086,1)="E","Online","Offline")))</f>
        <v>Offline</v>
      </c>
      <c r="N12086" s="64">
        <f>IF(ISBLANK(M12086),,H12086*INDEX(Inputs!F:F,MATCH(F12086,Inputs!E:E,0)))</f>
        <v>899</v>
      </c>
      <c r="O12086" s="65"/>
    </row>
    <row r="12087" ht="15.75" customHeight="1" spans="1:15">
      <c r="A12087" s="18" t="s">
        <v>367</v>
      </c>
      <c r="B12087" s="18" t="s">
        <v>48</v>
      </c>
      <c r="C12087" s="18" t="s">
        <v>709</v>
      </c>
      <c r="D12087" s="18" t="s">
        <v>370</v>
      </c>
      <c r="E12087" s="18" t="s">
        <v>371</v>
      </c>
      <c r="F12087" s="18">
        <v>250417</v>
      </c>
      <c r="G12087" s="18" t="s">
        <v>39</v>
      </c>
      <c r="H12087" s="18">
        <v>1</v>
      </c>
      <c r="I12087" s="75" t="s">
        <v>1609</v>
      </c>
      <c r="J12087" s="63">
        <f t="shared" si="47"/>
        <v>45059</v>
      </c>
      <c r="K12087" s="64">
        <f>IF(ISBLANK(J12087),,H12087*INDEX(Inputs!G:G,MATCH(F12087,Inputs!E:E,0)))</f>
        <v>929</v>
      </c>
      <c r="L12087" s="65" t="str">
        <f>IF(ISBLANK(J12087),,INDEX(Inputs!D:D,MATCH(F12087,Inputs!E:E,0)))</f>
        <v>416PP Super Speed Hub 4 Port USB 3.0</v>
      </c>
      <c r="M12087" s="65" t="str">
        <f>IF(ISBLANK(#REF!),,IF(B12087="Online","Online",IF(LEFT(B12087,1)="E","Online","Offline")))</f>
        <v>Offline</v>
      </c>
      <c r="N12087" s="64">
        <f>IF(ISBLANK(M12087),,H12087*INDEX(Inputs!F:F,MATCH(F12087,Inputs!E:E,0)))</f>
        <v>1499</v>
      </c>
      <c r="O12087" s="65"/>
    </row>
    <row r="12088" ht="15.75" customHeight="1" spans="1:15">
      <c r="A12088" s="18" t="s">
        <v>458</v>
      </c>
      <c r="B12088" s="18" t="s">
        <v>21</v>
      </c>
      <c r="C12088" s="18" t="s">
        <v>489</v>
      </c>
      <c r="D12088" s="18" t="s">
        <v>414</v>
      </c>
      <c r="E12088" s="18" t="s">
        <v>415</v>
      </c>
      <c r="F12088" s="18">
        <v>250873</v>
      </c>
      <c r="G12088" s="18" t="s">
        <v>12</v>
      </c>
      <c r="H12088" s="18">
        <v>1</v>
      </c>
      <c r="I12088" s="75" t="s">
        <v>1609</v>
      </c>
      <c r="J12088" s="63">
        <f t="shared" si="47"/>
        <v>45059</v>
      </c>
      <c r="K12088" s="64">
        <f>IF(ISBLANK(J12088),,H12088*INDEX(Inputs!G:G,MATCH(F12088,Inputs!E:E,0)))</f>
        <v>999</v>
      </c>
      <c r="L12088" s="65" t="str">
        <f>IF(ISBLANK(J12088),,INDEX(Inputs!D:D,MATCH(F12088,Inputs!E:E,0)))</f>
        <v>422BK Evo Fox Fireblade Gaming Keyboard USB</v>
      </c>
      <c r="M12088" s="65" t="str">
        <f>IF(ISBLANK(#REF!),,IF(B12088="Online","Online",IF(LEFT(B12088,1)="E","Online","Offline")))</f>
        <v>Offline</v>
      </c>
      <c r="N12088" s="64">
        <f>IF(ISBLANK(M12088),,H12088*INDEX(Inputs!F:F,MATCH(F12088,Inputs!E:E,0)))</f>
        <v>1299</v>
      </c>
      <c r="O12088" s="65"/>
    </row>
    <row r="12089" ht="15.75" customHeight="1" spans="1:15">
      <c r="A12089" s="18" t="s">
        <v>509</v>
      </c>
      <c r="B12089" s="18" t="s">
        <v>38</v>
      </c>
      <c r="C12089" s="18" t="s">
        <v>712</v>
      </c>
      <c r="D12089" s="18" t="s">
        <v>414</v>
      </c>
      <c r="E12089" s="18" t="s">
        <v>415</v>
      </c>
      <c r="F12089" s="18">
        <v>250874</v>
      </c>
      <c r="G12089" s="18" t="s">
        <v>13</v>
      </c>
      <c r="H12089" s="18">
        <v>1</v>
      </c>
      <c r="I12089" s="75" t="s">
        <v>1609</v>
      </c>
      <c r="J12089" s="63">
        <f t="shared" si="47"/>
        <v>45059</v>
      </c>
      <c r="K12089" s="64">
        <f>IF(ISBLANK(J12089),,H12089*INDEX(Inputs!G:G,MATCH(F12089,Inputs!E:E,0)))</f>
        <v>1349</v>
      </c>
      <c r="L12089" s="65" t="str">
        <f>IF(ISBLANK(J12089),,INDEX(Inputs!D:D,MATCH(F12089,Inputs!E:E,0)))</f>
        <v>432BK EvoFox X-Team Gaming Keyboard &amp; Mouse (USB)</v>
      </c>
      <c r="M12089" s="65" t="str">
        <f>IF(ISBLANK(#REF!),,IF(B12089="Online","Online",IF(LEFT(B12089,1)="E","Online","Offline")))</f>
        <v>Offline</v>
      </c>
      <c r="N12089" s="64">
        <f>IF(ISBLANK(M12089),,H12089*INDEX(Inputs!F:F,MATCH(F12089,Inputs!E:E,0)))</f>
        <v>1899</v>
      </c>
      <c r="O12089" s="65"/>
    </row>
    <row r="12090" ht="15.75" customHeight="1" spans="1:15">
      <c r="A12090" s="18" t="s">
        <v>353</v>
      </c>
      <c r="B12090" s="18" t="s">
        <v>507</v>
      </c>
      <c r="C12090" s="18" t="s">
        <v>508</v>
      </c>
      <c r="D12090" s="18" t="s">
        <v>414</v>
      </c>
      <c r="E12090" s="18" t="s">
        <v>415</v>
      </c>
      <c r="F12090" s="18">
        <v>250874</v>
      </c>
      <c r="G12090" s="18" t="s">
        <v>13</v>
      </c>
      <c r="H12090" s="18">
        <v>1</v>
      </c>
      <c r="I12090" s="75" t="s">
        <v>1609</v>
      </c>
      <c r="J12090" s="63">
        <f t="shared" si="47"/>
        <v>45059</v>
      </c>
      <c r="K12090" s="64">
        <f>IF(ISBLANK(J12090),,H12090*INDEX(Inputs!G:G,MATCH(F12090,Inputs!E:E,0)))</f>
        <v>1349</v>
      </c>
      <c r="L12090" s="65" t="str">
        <f>IF(ISBLANK(J12090),,INDEX(Inputs!D:D,MATCH(F12090,Inputs!E:E,0)))</f>
        <v>432BK EvoFox X-Team Gaming Keyboard &amp; Mouse (USB)</v>
      </c>
      <c r="M12090" s="65" t="str">
        <f>IF(ISBLANK(#REF!),,IF(B12090="Online","Online",IF(LEFT(B12090,1)="E","Online","Offline")))</f>
        <v>Offline</v>
      </c>
      <c r="N12090" s="64">
        <f>IF(ISBLANK(M12090),,H12090*INDEX(Inputs!F:F,MATCH(F12090,Inputs!E:E,0)))</f>
        <v>1899</v>
      </c>
      <c r="O12090" s="65"/>
    </row>
    <row r="12091" ht="15.75" customHeight="1" spans="1:15">
      <c r="A12091" s="18" t="s">
        <v>949</v>
      </c>
      <c r="B12091" s="18" t="s">
        <v>197</v>
      </c>
      <c r="C12091" s="18" t="s">
        <v>950</v>
      </c>
      <c r="D12091" s="18" t="s">
        <v>414</v>
      </c>
      <c r="E12091" s="18" t="s">
        <v>415</v>
      </c>
      <c r="F12091" s="18">
        <v>250874</v>
      </c>
      <c r="G12091" s="18" t="s">
        <v>13</v>
      </c>
      <c r="H12091" s="18">
        <v>1</v>
      </c>
      <c r="I12091" s="75" t="s">
        <v>1609</v>
      </c>
      <c r="J12091" s="63">
        <f t="shared" si="47"/>
        <v>45059</v>
      </c>
      <c r="K12091" s="64">
        <f>IF(ISBLANK(J12091),,H12091*INDEX(Inputs!G:G,MATCH(F12091,Inputs!E:E,0)))</f>
        <v>1349</v>
      </c>
      <c r="L12091" s="65" t="str">
        <f>IF(ISBLANK(J12091),,INDEX(Inputs!D:D,MATCH(F12091,Inputs!E:E,0)))</f>
        <v>432BK EvoFox X-Team Gaming Keyboard &amp; Mouse (USB)</v>
      </c>
      <c r="M12091" s="65" t="str">
        <f>IF(ISBLANK(#REF!),,IF(B12091="Online","Online",IF(LEFT(B12091,1)="E","Online","Offline")))</f>
        <v>Offline</v>
      </c>
      <c r="N12091" s="64">
        <f>IF(ISBLANK(M12091),,H12091*INDEX(Inputs!F:F,MATCH(F12091,Inputs!E:E,0)))</f>
        <v>1899</v>
      </c>
      <c r="O12091" s="65"/>
    </row>
    <row r="12092" ht="15.75" customHeight="1" spans="1:15">
      <c r="A12092" s="18" t="s">
        <v>327</v>
      </c>
      <c r="B12092" s="18" t="s">
        <v>67</v>
      </c>
      <c r="C12092" s="18" t="s">
        <v>472</v>
      </c>
      <c r="D12092" s="18" t="s">
        <v>370</v>
      </c>
      <c r="E12092" s="18" t="s">
        <v>371</v>
      </c>
      <c r="F12092" s="18">
        <v>260085</v>
      </c>
      <c r="G12092" s="18" t="s">
        <v>32</v>
      </c>
      <c r="H12092" s="18">
        <v>1</v>
      </c>
      <c r="I12092" s="75" t="s">
        <v>1609</v>
      </c>
      <c r="J12092" s="63">
        <f t="shared" si="47"/>
        <v>45059</v>
      </c>
      <c r="K12092" s="64">
        <f>IF(ISBLANK(J12092),,H12092*INDEX(Inputs!G:G,MATCH(F12092,Inputs!E:E,0)))</f>
        <v>1059</v>
      </c>
      <c r="L12092" s="65" t="str">
        <f>IF(ISBLANK(J12092),,INDEX(Inputs!D:D,MATCH(F12092,Inputs!E:E,0)))</f>
        <v>435BK Type-C 4 Port USB 3.0 Hub Pro</v>
      </c>
      <c r="M12092" s="65" t="str">
        <f>IF(ISBLANK(#REF!),,IF(B12092="Online","Online",IF(LEFT(B12092,1)="E","Online","Offline")))</f>
        <v>Offline</v>
      </c>
      <c r="N12092" s="64">
        <f>IF(ISBLANK(M12092),,H12092*INDEX(Inputs!F:F,MATCH(F12092,Inputs!E:E,0)))</f>
        <v>1599</v>
      </c>
      <c r="O12092" s="65"/>
    </row>
    <row r="12093" ht="15.75" customHeight="1" spans="1:15">
      <c r="A12093" s="18" t="s">
        <v>541</v>
      </c>
      <c r="B12093" s="18" t="s">
        <v>276</v>
      </c>
      <c r="C12093" s="18" t="s">
        <v>1387</v>
      </c>
      <c r="D12093" s="18" t="s">
        <v>329</v>
      </c>
      <c r="E12093" s="18" t="s">
        <v>330</v>
      </c>
      <c r="F12093" s="18">
        <v>259865</v>
      </c>
      <c r="G12093" s="18" t="s">
        <v>1121</v>
      </c>
      <c r="H12093" s="18">
        <v>1</v>
      </c>
      <c r="I12093" s="75" t="s">
        <v>1609</v>
      </c>
      <c r="J12093" s="63">
        <f t="shared" si="47"/>
        <v>45059</v>
      </c>
      <c r="K12093" s="64">
        <f>IF(ISBLANK(J12093),,H12093*INDEX(Inputs!G:G,MATCH(F12093,Inputs!E:E,0)))</f>
        <v>2499</v>
      </c>
      <c r="L12093" s="65" t="str">
        <f>IF(ISBLANK(J12093),,INDEX(Inputs!D:D,MATCH(F12093,Inputs!E:E,0)))</f>
        <v>580BL EvoFox Elite Play Wireless Gamepad-Blue</v>
      </c>
      <c r="M12093" s="65" t="str">
        <f>IF(ISBLANK(#REF!),,IF(B12093="Online","Online",IF(LEFT(B12093,1)="E","Online","Offline")))</f>
        <v>Offline</v>
      </c>
      <c r="N12093" s="64">
        <f>IF(ISBLANK(M12093),,H12093*INDEX(Inputs!F:F,MATCH(F12093,Inputs!E:E,0)))</f>
        <v>3299</v>
      </c>
      <c r="O12093" s="65"/>
    </row>
    <row r="12094" ht="15.75" customHeight="1" spans="1:15">
      <c r="A12094" s="18" t="s">
        <v>407</v>
      </c>
      <c r="B12094" s="18" t="s">
        <v>52</v>
      </c>
      <c r="C12094" s="18" t="s">
        <v>540</v>
      </c>
      <c r="D12094" s="18" t="s">
        <v>370</v>
      </c>
      <c r="E12094" s="18" t="s">
        <v>410</v>
      </c>
      <c r="F12094" s="18">
        <v>250877</v>
      </c>
      <c r="G12094" s="18" t="s">
        <v>22</v>
      </c>
      <c r="H12094" s="18">
        <v>1</v>
      </c>
      <c r="I12094" s="75" t="s">
        <v>1609</v>
      </c>
      <c r="J12094" s="63">
        <f t="shared" si="47"/>
        <v>45059</v>
      </c>
      <c r="K12094" s="64">
        <f>IF(ISBLANK(J12094),,H12094*INDEX(Inputs!G:G,MATCH(F12094,Inputs!E:E,0)))</f>
        <v>349</v>
      </c>
      <c r="L12094" s="65" t="str">
        <f>IF(ISBLANK(J12094),,INDEX(Inputs!D:D,MATCH(F12094,Inputs!E:E,0)))</f>
        <v>595BK Evo Fox Falcon X35 Medium Speed Mouse Pad</v>
      </c>
      <c r="M12094" s="65" t="str">
        <f>IF(ISBLANK(#REF!),,IF(B12094="Online","Online",IF(LEFT(B12094,1)="E","Online","Offline")))</f>
        <v>Offline</v>
      </c>
      <c r="N12094" s="64">
        <f>IF(ISBLANK(M12094),,H12094*INDEX(Inputs!F:F,MATCH(F12094,Inputs!E:E,0)))</f>
        <v>699</v>
      </c>
      <c r="O12094" s="65"/>
    </row>
    <row r="12095" ht="15.75" customHeight="1" spans="1:15">
      <c r="A12095" s="18" t="s">
        <v>362</v>
      </c>
      <c r="B12095" s="18" t="s">
        <v>87</v>
      </c>
      <c r="C12095" s="18" t="s">
        <v>653</v>
      </c>
      <c r="D12095" s="18" t="s">
        <v>370</v>
      </c>
      <c r="E12095" s="18" t="s">
        <v>410</v>
      </c>
      <c r="F12095" s="18">
        <v>250877</v>
      </c>
      <c r="G12095" s="18" t="s">
        <v>22</v>
      </c>
      <c r="H12095" s="18">
        <v>1</v>
      </c>
      <c r="I12095" s="75" t="s">
        <v>1609</v>
      </c>
      <c r="J12095" s="63">
        <f t="shared" si="47"/>
        <v>45059</v>
      </c>
      <c r="K12095" s="64">
        <f>IF(ISBLANK(J12095),,H12095*INDEX(Inputs!G:G,MATCH(F12095,Inputs!E:E,0)))</f>
        <v>349</v>
      </c>
      <c r="L12095" s="65" t="str">
        <f>IF(ISBLANK(J12095),,INDEX(Inputs!D:D,MATCH(F12095,Inputs!E:E,0)))</f>
        <v>595BK Evo Fox Falcon X35 Medium Speed Mouse Pad</v>
      </c>
      <c r="M12095" s="65" t="str">
        <f>IF(ISBLANK(#REF!),,IF(B12095="Online","Online",IF(LEFT(B12095,1)="E","Online","Offline")))</f>
        <v>Offline</v>
      </c>
      <c r="N12095" s="64">
        <f>IF(ISBLANK(M12095),,H12095*INDEX(Inputs!F:F,MATCH(F12095,Inputs!E:E,0)))</f>
        <v>699</v>
      </c>
      <c r="O12095" s="65"/>
    </row>
    <row r="12096" ht="15.75" customHeight="1" spans="1:15">
      <c r="A12096" s="18" t="s">
        <v>327</v>
      </c>
      <c r="B12096" s="18" t="s">
        <v>152</v>
      </c>
      <c r="C12096" s="18" t="s">
        <v>532</v>
      </c>
      <c r="D12096" s="18" t="s">
        <v>370</v>
      </c>
      <c r="E12096" s="18" t="s">
        <v>410</v>
      </c>
      <c r="F12096" s="18">
        <v>250877</v>
      </c>
      <c r="G12096" s="18" t="s">
        <v>22</v>
      </c>
      <c r="H12096" s="18">
        <v>1</v>
      </c>
      <c r="I12096" s="75" t="s">
        <v>1609</v>
      </c>
      <c r="J12096" s="63">
        <f t="shared" si="47"/>
        <v>45059</v>
      </c>
      <c r="K12096" s="64">
        <f>IF(ISBLANK(J12096),,H12096*INDEX(Inputs!G:G,MATCH(F12096,Inputs!E:E,0)))</f>
        <v>349</v>
      </c>
      <c r="L12096" s="65" t="str">
        <f>IF(ISBLANK(J12096),,INDEX(Inputs!D:D,MATCH(F12096,Inputs!E:E,0)))</f>
        <v>595BK Evo Fox Falcon X35 Medium Speed Mouse Pad</v>
      </c>
      <c r="M12096" s="65" t="str">
        <f>IF(ISBLANK(#REF!),,IF(B12096="Online","Online",IF(LEFT(B12096,1)="E","Online","Offline")))</f>
        <v>Offline</v>
      </c>
      <c r="N12096" s="64">
        <f>IF(ISBLANK(M12096),,H12096*INDEX(Inputs!F:F,MATCH(F12096,Inputs!E:E,0)))</f>
        <v>699</v>
      </c>
      <c r="O12096" s="65"/>
    </row>
    <row r="12097" ht="15.75" customHeight="1" spans="1:15">
      <c r="A12097" s="18" t="s">
        <v>367</v>
      </c>
      <c r="B12097" s="18" t="s">
        <v>1209</v>
      </c>
      <c r="C12097" s="18" t="s">
        <v>1210</v>
      </c>
      <c r="D12097" s="18" t="s">
        <v>370</v>
      </c>
      <c r="E12097" s="18" t="s">
        <v>410</v>
      </c>
      <c r="F12097" s="18">
        <v>250879</v>
      </c>
      <c r="G12097" s="18" t="s">
        <v>30</v>
      </c>
      <c r="H12097" s="18">
        <v>1</v>
      </c>
      <c r="I12097" s="75" t="s">
        <v>1609</v>
      </c>
      <c r="J12097" s="63">
        <f t="shared" si="47"/>
        <v>45059</v>
      </c>
      <c r="K12097" s="64">
        <f>IF(ISBLANK(J12097),,H12097*INDEX(Inputs!G:G,MATCH(F12097,Inputs!E:E,0)))</f>
        <v>699</v>
      </c>
      <c r="L12097" s="65" t="str">
        <f>IF(ISBLANK(J12097),,INDEX(Inputs!D:D,MATCH(F12097,Inputs!E:E,0)))</f>
        <v>597BK Evo Fox Falcon X85 Extra Large Speed Mouse Pad</v>
      </c>
      <c r="M12097" s="65" t="str">
        <f>IF(ISBLANK(#REF!),,IF(B12097="Online","Online",IF(LEFT(B12097,1)="E","Online","Offline")))</f>
        <v>Offline</v>
      </c>
      <c r="N12097" s="64">
        <f>IF(ISBLANK(M12097),,H12097*INDEX(Inputs!F:F,MATCH(F12097,Inputs!E:E,0)))</f>
        <v>1199</v>
      </c>
      <c r="O12097" s="65"/>
    </row>
    <row r="12098" ht="15.75" customHeight="1" spans="1:15">
      <c r="A12098" s="18" t="s">
        <v>338</v>
      </c>
      <c r="B12098" s="18" t="s">
        <v>109</v>
      </c>
      <c r="C12098" s="18" t="s">
        <v>382</v>
      </c>
      <c r="D12098" s="18" t="s">
        <v>370</v>
      </c>
      <c r="E12098" s="18" t="s">
        <v>410</v>
      </c>
      <c r="F12098" s="18">
        <v>250876</v>
      </c>
      <c r="G12098" s="18" t="s">
        <v>26</v>
      </c>
      <c r="H12098" s="18">
        <v>1</v>
      </c>
      <c r="I12098" s="75" t="s">
        <v>1609</v>
      </c>
      <c r="J12098" s="63">
        <f t="shared" si="47"/>
        <v>45059</v>
      </c>
      <c r="K12098" s="64">
        <f>IF(ISBLANK(J12098),,H12098*INDEX(Inputs!G:G,MATCH(F12098,Inputs!E:E,0)))</f>
        <v>1399</v>
      </c>
      <c r="L12098" s="65" t="str">
        <f>IF(ISBLANK(J12098),,INDEX(Inputs!D:D,MATCH(F12098,Inputs!E:E,0)))</f>
        <v>649BK EvoFox Typhoon Laptop Cooling Pad</v>
      </c>
      <c r="M12098" s="65" t="str">
        <f>IF(ISBLANK(#REF!),,IF(B12098="Online","Online",IF(LEFT(B12098,1)="E","Online","Offline")))</f>
        <v>Offline</v>
      </c>
      <c r="N12098" s="64">
        <f>IF(ISBLANK(M12098),,H12098*INDEX(Inputs!F:F,MATCH(F12098,Inputs!E:E,0)))</f>
        <v>1999</v>
      </c>
      <c r="O12098" s="65"/>
    </row>
    <row r="12099" ht="15.75" customHeight="1" spans="1:15">
      <c r="A12099" s="18" t="s">
        <v>1398</v>
      </c>
      <c r="B12099" s="18" t="s">
        <v>236</v>
      </c>
      <c r="C12099" s="18" t="s">
        <v>1014</v>
      </c>
      <c r="D12099" s="18" t="s">
        <v>370</v>
      </c>
      <c r="E12099" s="18" t="s">
        <v>410</v>
      </c>
      <c r="F12099" s="18">
        <v>250876</v>
      </c>
      <c r="G12099" s="18" t="s">
        <v>26</v>
      </c>
      <c r="H12099" s="18">
        <v>1</v>
      </c>
      <c r="I12099" s="75" t="s">
        <v>1609</v>
      </c>
      <c r="J12099" s="63">
        <f t="shared" si="47"/>
        <v>45059</v>
      </c>
      <c r="K12099" s="64">
        <f>IF(ISBLANK(J12099),,H12099*INDEX(Inputs!G:G,MATCH(F12099,Inputs!E:E,0)))</f>
        <v>1399</v>
      </c>
      <c r="L12099" s="65" t="str">
        <f>IF(ISBLANK(J12099),,INDEX(Inputs!D:D,MATCH(F12099,Inputs!E:E,0)))</f>
        <v>649BK EvoFox Typhoon Laptop Cooling Pad</v>
      </c>
      <c r="M12099" s="65" t="str">
        <f>IF(ISBLANK(#REF!),,IF(B12099="Online","Online",IF(LEFT(B12099,1)="E","Online","Offline")))</f>
        <v>Offline</v>
      </c>
      <c r="N12099" s="64">
        <f>IF(ISBLANK(M12099),,H12099*INDEX(Inputs!F:F,MATCH(F12099,Inputs!E:E,0)))</f>
        <v>1999</v>
      </c>
      <c r="O12099" s="65"/>
    </row>
    <row r="12100" ht="15.75" customHeight="1" spans="1:15">
      <c r="A12100" s="18" t="s">
        <v>353</v>
      </c>
      <c r="B12100" s="18" t="s">
        <v>1610</v>
      </c>
      <c r="C12100" s="18" t="s">
        <v>1611</v>
      </c>
      <c r="D12100" s="18" t="s">
        <v>370</v>
      </c>
      <c r="E12100" s="18" t="s">
        <v>410</v>
      </c>
      <c r="F12100" s="18">
        <v>250876</v>
      </c>
      <c r="G12100" s="18" t="s">
        <v>26</v>
      </c>
      <c r="H12100" s="18">
        <v>1</v>
      </c>
      <c r="I12100" s="75" t="s">
        <v>1609</v>
      </c>
      <c r="J12100" s="63">
        <f t="shared" si="47"/>
        <v>45059</v>
      </c>
      <c r="K12100" s="64">
        <f>IF(ISBLANK(J12100),,H12100*INDEX(Inputs!G:G,MATCH(F12100,Inputs!E:E,0)))</f>
        <v>1399</v>
      </c>
      <c r="L12100" s="65" t="str">
        <f>IF(ISBLANK(J12100),,INDEX(Inputs!D:D,MATCH(F12100,Inputs!E:E,0)))</f>
        <v>649BK EvoFox Typhoon Laptop Cooling Pad</v>
      </c>
      <c r="M12100" s="65" t="str">
        <f>IF(ISBLANK(#REF!),,IF(B12100="Online","Online",IF(LEFT(B12100,1)="E","Online","Offline")))</f>
        <v>Offline</v>
      </c>
      <c r="N12100" s="64">
        <f>IF(ISBLANK(M12100),,H12100*INDEX(Inputs!F:F,MATCH(F12100,Inputs!E:E,0)))</f>
        <v>1999</v>
      </c>
      <c r="O12100" s="65"/>
    </row>
    <row r="12101" ht="15.75" customHeight="1" spans="1:15">
      <c r="A12101" s="18" t="s">
        <v>327</v>
      </c>
      <c r="B12101" s="18" t="s">
        <v>70</v>
      </c>
      <c r="C12101" s="18" t="s">
        <v>328</v>
      </c>
      <c r="D12101" s="18" t="s">
        <v>370</v>
      </c>
      <c r="E12101" s="18" t="s">
        <v>410</v>
      </c>
      <c r="F12101" s="18">
        <v>250423</v>
      </c>
      <c r="G12101" s="18" t="s">
        <v>11</v>
      </c>
      <c r="H12101" s="18">
        <v>1</v>
      </c>
      <c r="I12101" s="75" t="s">
        <v>1609</v>
      </c>
      <c r="J12101" s="63">
        <f t="shared" si="47"/>
        <v>45059</v>
      </c>
      <c r="K12101" s="64">
        <f>IF(ISBLANK(J12101),,H12101*INDEX(Inputs!G:G,MATCH(F12101,Inputs!E:E,0)))</f>
        <v>759</v>
      </c>
      <c r="L12101" s="65" t="str">
        <f>IF(ISBLANK(J12101),,INDEX(Inputs!D:D,MATCH(F12101,Inputs!E:E,0)))</f>
        <v>650GR Ergo View Laptop Stand-Grey</v>
      </c>
      <c r="M12101" s="65" t="str">
        <f>IF(ISBLANK(#REF!),,IF(B12101="Online","Online",IF(LEFT(B12101,1)="E","Online","Offline")))</f>
        <v>Offline</v>
      </c>
      <c r="N12101" s="64">
        <f>IF(ISBLANK(M12101),,H12101*INDEX(Inputs!F:F,MATCH(F12101,Inputs!E:E,0)))</f>
        <v>899</v>
      </c>
      <c r="O12101" s="65"/>
    </row>
    <row r="12102" ht="15.75" customHeight="1" spans="1:15">
      <c r="A12102" s="18" t="s">
        <v>623</v>
      </c>
      <c r="B12102" s="18" t="s">
        <v>144</v>
      </c>
      <c r="C12102" s="18" t="s">
        <v>660</v>
      </c>
      <c r="D12102" s="18" t="s">
        <v>414</v>
      </c>
      <c r="E12102" s="18" t="s">
        <v>415</v>
      </c>
      <c r="F12102" s="18">
        <v>250424</v>
      </c>
      <c r="G12102" s="18" t="s">
        <v>15</v>
      </c>
      <c r="H12102" s="18">
        <v>0</v>
      </c>
      <c r="I12102" s="75" t="s">
        <v>1609</v>
      </c>
      <c r="J12102" s="63">
        <f t="shared" si="47"/>
        <v>45059</v>
      </c>
      <c r="K12102" s="64">
        <f>IF(ISBLANK(J12102),,H12102*INDEX(Inputs!G:G,MATCH(F12102,Inputs!E:E,0)))</f>
        <v>0</v>
      </c>
      <c r="L12102" s="65" t="str">
        <f>IF(ISBLANK(J12102),,INDEX(Inputs!D:D,MATCH(F12102,Inputs!E:E,0)))</f>
        <v>419V2 PRIMUS Wireless Desktop V2</v>
      </c>
      <c r="M12102" s="65" t="str">
        <f>IF(ISBLANK(#REF!),,IF(B12102="Online","Online",IF(LEFT(B12102,1)="E","Online","Offline")))</f>
        <v>Offline</v>
      </c>
      <c r="N12102" s="64">
        <f>IF(ISBLANK(M12102),,H12102*INDEX(Inputs!F:F,MATCH(F12102,Inputs!E:E,0)))</f>
        <v>0</v>
      </c>
      <c r="O12102" s="65"/>
    </row>
    <row r="12103" ht="15.75" customHeight="1" spans="1:15">
      <c r="A12103" s="18" t="s">
        <v>407</v>
      </c>
      <c r="B12103" s="18" t="s">
        <v>114</v>
      </c>
      <c r="C12103" s="18" t="s">
        <v>516</v>
      </c>
      <c r="D12103" s="18" t="s">
        <v>370</v>
      </c>
      <c r="E12103" s="18" t="s">
        <v>880</v>
      </c>
      <c r="F12103" s="18">
        <v>256480</v>
      </c>
      <c r="G12103" s="18" t="s">
        <v>25</v>
      </c>
      <c r="H12103" s="18">
        <v>1</v>
      </c>
      <c r="I12103" s="75" t="s">
        <v>1609</v>
      </c>
      <c r="J12103" s="63">
        <f t="shared" si="47"/>
        <v>45059</v>
      </c>
      <c r="K12103" s="64">
        <f>IF(ISBLANK(J12103),,H12103*INDEX(Inputs!G:G,MATCH(F12103,Inputs!E:E,0)))</f>
        <v>3000</v>
      </c>
      <c r="L12103" s="65" t="str">
        <f>IF(ISBLANK(J12103),,INDEX(Inputs!D:D,MATCH(F12103,Inputs!E:E,0)))</f>
        <v>998PP EvoFox Prime Gaming Bundle (422,423,658,597)</v>
      </c>
      <c r="M12103" s="65" t="str">
        <f>IF(ISBLANK(#REF!),,IF(B12103="Online","Online",IF(LEFT(B12103,1)="E","Online","Offline")))</f>
        <v>Offline</v>
      </c>
      <c r="N12103" s="64">
        <f>IF(ISBLANK(M12103),,H12103*INDEX(Inputs!F:F,MATCH(F12103,Inputs!E:E,0)))</f>
        <v>5496</v>
      </c>
      <c r="O12103" s="65"/>
    </row>
    <row r="12104" ht="15.75" customHeight="1" spans="1:15">
      <c r="A12104" s="18" t="s">
        <v>1047</v>
      </c>
      <c r="B12104" s="18" t="s">
        <v>1048</v>
      </c>
      <c r="C12104" s="18" t="s">
        <v>1049</v>
      </c>
      <c r="D12104" s="18" t="s">
        <v>370</v>
      </c>
      <c r="E12104" s="18" t="s">
        <v>880</v>
      </c>
      <c r="F12104" s="18">
        <v>256480</v>
      </c>
      <c r="G12104" s="18" t="s">
        <v>25</v>
      </c>
      <c r="H12104" s="18">
        <v>1</v>
      </c>
      <c r="I12104" s="75" t="s">
        <v>1609</v>
      </c>
      <c r="J12104" s="63">
        <f t="shared" si="47"/>
        <v>45059</v>
      </c>
      <c r="K12104" s="64">
        <f>IF(ISBLANK(J12104),,H12104*INDEX(Inputs!G:G,MATCH(F12104,Inputs!E:E,0)))</f>
        <v>3000</v>
      </c>
      <c r="L12104" s="65" t="str">
        <f>IF(ISBLANK(J12104),,INDEX(Inputs!D:D,MATCH(F12104,Inputs!E:E,0)))</f>
        <v>998PP EvoFox Prime Gaming Bundle (422,423,658,597)</v>
      </c>
      <c r="M12104" s="65" t="str">
        <f>IF(ISBLANK(#REF!),,IF(B12104="Online","Online",IF(LEFT(B12104,1)="E","Online","Offline")))</f>
        <v>Offline</v>
      </c>
      <c r="N12104" s="64">
        <f>IF(ISBLANK(M12104),,H12104*INDEX(Inputs!F:F,MATCH(F12104,Inputs!E:E,0)))</f>
        <v>5496</v>
      </c>
      <c r="O12104" s="65"/>
    </row>
    <row r="12105" ht="15.75" customHeight="1" spans="1:15">
      <c r="A12105" s="18" t="s">
        <v>1047</v>
      </c>
      <c r="B12105" s="18" t="s">
        <v>1048</v>
      </c>
      <c r="C12105" s="18" t="s">
        <v>1049</v>
      </c>
      <c r="D12105" s="18" t="s">
        <v>370</v>
      </c>
      <c r="E12105" s="18" t="s">
        <v>880</v>
      </c>
      <c r="F12105" s="18">
        <v>256480</v>
      </c>
      <c r="G12105" s="18" t="s">
        <v>25</v>
      </c>
      <c r="H12105" s="18">
        <v>1</v>
      </c>
      <c r="I12105" s="75" t="s">
        <v>1609</v>
      </c>
      <c r="J12105" s="63">
        <f t="shared" si="47"/>
        <v>45059</v>
      </c>
      <c r="K12105" s="64">
        <f>IF(ISBLANK(J12105),,H12105*INDEX(Inputs!G:G,MATCH(F12105,Inputs!E:E,0)))</f>
        <v>3000</v>
      </c>
      <c r="L12105" s="65" t="str">
        <f>IF(ISBLANK(J12105),,INDEX(Inputs!D:D,MATCH(F12105,Inputs!E:E,0)))</f>
        <v>998PP EvoFox Prime Gaming Bundle (422,423,658,597)</v>
      </c>
      <c r="M12105" s="65" t="str">
        <f>IF(ISBLANK(#REF!),,IF(B12105="Online","Online",IF(LEFT(B12105,1)="E","Online","Offline")))</f>
        <v>Offline</v>
      </c>
      <c r="N12105" s="64">
        <f>IF(ISBLANK(M12105),,H12105*INDEX(Inputs!F:F,MATCH(F12105,Inputs!E:E,0)))</f>
        <v>5496</v>
      </c>
      <c r="O12105" s="65"/>
    </row>
    <row r="12106" ht="15.75" customHeight="1" spans="1:15">
      <c r="A12106" s="18" t="s">
        <v>327</v>
      </c>
      <c r="B12106" s="18" t="s">
        <v>118</v>
      </c>
      <c r="C12106" s="18" t="s">
        <v>611</v>
      </c>
      <c r="D12106" s="18" t="s">
        <v>414</v>
      </c>
      <c r="E12106" s="18" t="s">
        <v>415</v>
      </c>
      <c r="F12106" s="18">
        <v>260090</v>
      </c>
      <c r="G12106" s="18" t="s">
        <v>17</v>
      </c>
      <c r="H12106" s="18">
        <v>1</v>
      </c>
      <c r="I12106" s="75" t="s">
        <v>1612</v>
      </c>
      <c r="J12106" s="63">
        <f t="shared" si="47"/>
        <v>45060</v>
      </c>
      <c r="K12106" s="64">
        <f>IF(ISBLANK(J12106),,H12106*INDEX(Inputs!G:G,MATCH(F12106,Inputs!E:E,0)))</f>
        <v>729</v>
      </c>
      <c r="L12106" s="65" t="str">
        <f>IF(ISBLANK(J12106),,INDEX(Inputs!D:D,MATCH(F12106,Inputs!E:E,0)))</f>
        <v>400PP Xcite Neo Keyboard &amp; Mouse USB</v>
      </c>
      <c r="M12106" s="65" t="str">
        <f>IF(ISBLANK(#REF!),,IF(B12106="Online","Online",IF(LEFT(B12106,1)="E","Online","Offline")))</f>
        <v>Offline</v>
      </c>
      <c r="N12106" s="64">
        <f>IF(ISBLANK(M12106),,H12106*INDEX(Inputs!F:F,MATCH(F12106,Inputs!E:E,0)))</f>
        <v>899</v>
      </c>
      <c r="O12106" s="65"/>
    </row>
    <row r="12107" ht="15.75" customHeight="1" spans="1:15">
      <c r="A12107" s="18" t="s">
        <v>407</v>
      </c>
      <c r="B12107" s="18" t="s">
        <v>77</v>
      </c>
      <c r="C12107" s="18" t="s">
        <v>457</v>
      </c>
      <c r="D12107" s="18" t="s">
        <v>370</v>
      </c>
      <c r="E12107" s="18" t="s">
        <v>371</v>
      </c>
      <c r="F12107" s="18">
        <v>250417</v>
      </c>
      <c r="G12107" s="18" t="s">
        <v>39</v>
      </c>
      <c r="H12107" s="18">
        <v>1</v>
      </c>
      <c r="I12107" s="75" t="s">
        <v>1612</v>
      </c>
      <c r="J12107" s="63">
        <f t="shared" si="47"/>
        <v>45060</v>
      </c>
      <c r="K12107" s="64">
        <f>IF(ISBLANK(J12107),,H12107*INDEX(Inputs!G:G,MATCH(F12107,Inputs!E:E,0)))</f>
        <v>929</v>
      </c>
      <c r="L12107" s="65" t="str">
        <f>IF(ISBLANK(J12107),,INDEX(Inputs!D:D,MATCH(F12107,Inputs!E:E,0)))</f>
        <v>416PP Super Speed Hub 4 Port USB 3.0</v>
      </c>
      <c r="M12107" s="65" t="str">
        <f>IF(ISBLANK(#REF!),,IF(B12107="Online","Online",IF(LEFT(B12107,1)="E","Online","Offline")))</f>
        <v>Offline</v>
      </c>
      <c r="N12107" s="64">
        <f>IF(ISBLANK(M12107),,H12107*INDEX(Inputs!F:F,MATCH(F12107,Inputs!E:E,0)))</f>
        <v>1499</v>
      </c>
      <c r="O12107" s="65"/>
    </row>
    <row r="12108" ht="15.75" customHeight="1" spans="1:15">
      <c r="A12108" s="18" t="s">
        <v>373</v>
      </c>
      <c r="B12108" s="18" t="s">
        <v>82</v>
      </c>
      <c r="C12108" s="18" t="s">
        <v>374</v>
      </c>
      <c r="D12108" s="18" t="s">
        <v>370</v>
      </c>
      <c r="E12108" s="18" t="s">
        <v>371</v>
      </c>
      <c r="F12108" s="18">
        <v>250417</v>
      </c>
      <c r="G12108" s="18" t="s">
        <v>39</v>
      </c>
      <c r="H12108" s="18">
        <v>1</v>
      </c>
      <c r="I12108" s="75" t="s">
        <v>1612</v>
      </c>
      <c r="J12108" s="63">
        <f t="shared" si="47"/>
        <v>45060</v>
      </c>
      <c r="K12108" s="64">
        <f>IF(ISBLANK(J12108),,H12108*INDEX(Inputs!G:G,MATCH(F12108,Inputs!E:E,0)))</f>
        <v>929</v>
      </c>
      <c r="L12108" s="65" t="str">
        <f>IF(ISBLANK(J12108),,INDEX(Inputs!D:D,MATCH(F12108,Inputs!E:E,0)))</f>
        <v>416PP Super Speed Hub 4 Port USB 3.0</v>
      </c>
      <c r="M12108" s="65" t="str">
        <f>IF(ISBLANK(#REF!),,IF(B12108="Online","Online",IF(LEFT(B12108,1)="E","Online","Offline")))</f>
        <v>Offline</v>
      </c>
      <c r="N12108" s="64">
        <f>IF(ISBLANK(M12108),,H12108*INDEX(Inputs!F:F,MATCH(F12108,Inputs!E:E,0)))</f>
        <v>1499</v>
      </c>
      <c r="O12108" s="65"/>
    </row>
    <row r="12109" ht="15.75" customHeight="1" spans="1:15">
      <c r="A12109" s="18" t="s">
        <v>407</v>
      </c>
      <c r="B12109" s="18" t="s">
        <v>114</v>
      </c>
      <c r="C12109" s="18" t="s">
        <v>516</v>
      </c>
      <c r="D12109" s="18" t="s">
        <v>414</v>
      </c>
      <c r="E12109" s="18" t="s">
        <v>415</v>
      </c>
      <c r="F12109" s="18">
        <v>250873</v>
      </c>
      <c r="G12109" s="18" t="s">
        <v>12</v>
      </c>
      <c r="H12109" s="18">
        <v>1</v>
      </c>
      <c r="I12109" s="75" t="s">
        <v>1612</v>
      </c>
      <c r="J12109" s="63">
        <f t="shared" si="47"/>
        <v>45060</v>
      </c>
      <c r="K12109" s="64">
        <f>IF(ISBLANK(J12109),,H12109*INDEX(Inputs!G:G,MATCH(F12109,Inputs!E:E,0)))</f>
        <v>999</v>
      </c>
      <c r="L12109" s="65" t="str">
        <f>IF(ISBLANK(J12109),,INDEX(Inputs!D:D,MATCH(F12109,Inputs!E:E,0)))</f>
        <v>422BK Evo Fox Fireblade Gaming Keyboard USB</v>
      </c>
      <c r="M12109" s="65" t="str">
        <f>IF(ISBLANK(#REF!),,IF(B12109="Online","Online",IF(LEFT(B12109,1)="E","Online","Offline")))</f>
        <v>Offline</v>
      </c>
      <c r="N12109" s="64">
        <f>IF(ISBLANK(M12109),,H12109*INDEX(Inputs!F:F,MATCH(F12109,Inputs!E:E,0)))</f>
        <v>1299</v>
      </c>
      <c r="O12109" s="65"/>
    </row>
    <row r="12110" ht="15.75" customHeight="1" spans="1:15">
      <c r="A12110" s="18" t="s">
        <v>458</v>
      </c>
      <c r="B12110" s="18" t="s">
        <v>179</v>
      </c>
      <c r="C12110" s="18" t="s">
        <v>523</v>
      </c>
      <c r="D12110" s="18" t="s">
        <v>414</v>
      </c>
      <c r="E12110" s="18" t="s">
        <v>415</v>
      </c>
      <c r="F12110" s="18">
        <v>250873</v>
      </c>
      <c r="G12110" s="18" t="s">
        <v>12</v>
      </c>
      <c r="H12110" s="18">
        <v>1</v>
      </c>
      <c r="I12110" s="75" t="s">
        <v>1612</v>
      </c>
      <c r="J12110" s="63">
        <f t="shared" si="47"/>
        <v>45060</v>
      </c>
      <c r="K12110" s="64">
        <f>IF(ISBLANK(J12110),,H12110*INDEX(Inputs!G:G,MATCH(F12110,Inputs!E:E,0)))</f>
        <v>999</v>
      </c>
      <c r="L12110" s="65" t="str">
        <f>IF(ISBLANK(J12110),,INDEX(Inputs!D:D,MATCH(F12110,Inputs!E:E,0)))</f>
        <v>422BK Evo Fox Fireblade Gaming Keyboard USB</v>
      </c>
      <c r="M12110" s="65" t="str">
        <f>IF(ISBLANK(#REF!),,IF(B12110="Online","Online",IF(LEFT(B12110,1)="E","Online","Offline")))</f>
        <v>Offline</v>
      </c>
      <c r="N12110" s="64">
        <f>IF(ISBLANK(M12110),,H12110*INDEX(Inputs!F:F,MATCH(F12110,Inputs!E:E,0)))</f>
        <v>1299</v>
      </c>
      <c r="O12110" s="65"/>
    </row>
    <row r="12111" ht="15.75" customHeight="1" spans="1:15">
      <c r="A12111" s="18" t="s">
        <v>345</v>
      </c>
      <c r="B12111" s="18" t="s">
        <v>46</v>
      </c>
      <c r="C12111" s="18" t="s">
        <v>346</v>
      </c>
      <c r="D12111" s="18" t="s">
        <v>414</v>
      </c>
      <c r="E12111" s="18" t="s">
        <v>415</v>
      </c>
      <c r="F12111" s="18">
        <v>250874</v>
      </c>
      <c r="G12111" s="18" t="s">
        <v>13</v>
      </c>
      <c r="H12111" s="18">
        <v>0</v>
      </c>
      <c r="I12111" s="75" t="s">
        <v>1612</v>
      </c>
      <c r="J12111" s="63">
        <f t="shared" si="47"/>
        <v>45060</v>
      </c>
      <c r="K12111" s="64">
        <f>IF(ISBLANK(J12111),,H12111*INDEX(Inputs!G:G,MATCH(F12111,Inputs!E:E,0)))</f>
        <v>0</v>
      </c>
      <c r="L12111" s="65" t="str">
        <f>IF(ISBLANK(J12111),,INDEX(Inputs!D:D,MATCH(F12111,Inputs!E:E,0)))</f>
        <v>432BK EvoFox X-Team Gaming Keyboard &amp; Mouse (USB)</v>
      </c>
      <c r="M12111" s="65" t="str">
        <f>IF(ISBLANK(#REF!),,IF(B12111="Online","Online",IF(LEFT(B12111,1)="E","Online","Offline")))</f>
        <v>Offline</v>
      </c>
      <c r="N12111" s="64">
        <f>IF(ISBLANK(M12111),,H12111*INDEX(Inputs!F:F,MATCH(F12111,Inputs!E:E,0)))</f>
        <v>0</v>
      </c>
      <c r="O12111" s="65"/>
    </row>
    <row r="12112" ht="15.75" customHeight="1" spans="1:15">
      <c r="A12112" s="18" t="s">
        <v>574</v>
      </c>
      <c r="B12112" s="18" t="s">
        <v>134</v>
      </c>
      <c r="C12112" s="18" t="s">
        <v>575</v>
      </c>
      <c r="D12112" s="18" t="s">
        <v>414</v>
      </c>
      <c r="E12112" s="18" t="s">
        <v>415</v>
      </c>
      <c r="F12112" s="18">
        <v>250874</v>
      </c>
      <c r="G12112" s="18" t="s">
        <v>13</v>
      </c>
      <c r="H12112" s="18">
        <v>1</v>
      </c>
      <c r="I12112" s="75" t="s">
        <v>1612</v>
      </c>
      <c r="J12112" s="63">
        <f t="shared" si="47"/>
        <v>45060</v>
      </c>
      <c r="K12112" s="64">
        <f>IF(ISBLANK(J12112),,H12112*INDEX(Inputs!G:G,MATCH(F12112,Inputs!E:E,0)))</f>
        <v>1349</v>
      </c>
      <c r="L12112" s="65" t="str">
        <f>IF(ISBLANK(J12112),,INDEX(Inputs!D:D,MATCH(F12112,Inputs!E:E,0)))</f>
        <v>432BK EvoFox X-Team Gaming Keyboard &amp; Mouse (USB)</v>
      </c>
      <c r="M12112" s="65" t="str">
        <f>IF(ISBLANK(#REF!),,IF(B12112="Online","Online",IF(LEFT(B12112,1)="E","Online","Offline")))</f>
        <v>Offline</v>
      </c>
      <c r="N12112" s="64">
        <f>IF(ISBLANK(M12112),,H12112*INDEX(Inputs!F:F,MATCH(F12112,Inputs!E:E,0)))</f>
        <v>1899</v>
      </c>
      <c r="O12112" s="65"/>
    </row>
    <row r="12113" ht="15.75" customHeight="1" spans="1:15">
      <c r="A12113" s="18" t="s">
        <v>851</v>
      </c>
      <c r="B12113" s="18" t="s">
        <v>136</v>
      </c>
      <c r="C12113" s="18" t="s">
        <v>991</v>
      </c>
      <c r="D12113" s="18" t="s">
        <v>414</v>
      </c>
      <c r="E12113" s="18" t="s">
        <v>415</v>
      </c>
      <c r="F12113" s="18">
        <v>250874</v>
      </c>
      <c r="G12113" s="18" t="s">
        <v>13</v>
      </c>
      <c r="H12113" s="18">
        <v>1</v>
      </c>
      <c r="I12113" s="75" t="s">
        <v>1612</v>
      </c>
      <c r="J12113" s="63">
        <f t="shared" si="47"/>
        <v>45060</v>
      </c>
      <c r="K12113" s="64">
        <f>IF(ISBLANK(J12113),,H12113*INDEX(Inputs!G:G,MATCH(F12113,Inputs!E:E,0)))</f>
        <v>1349</v>
      </c>
      <c r="L12113" s="65" t="str">
        <f>IF(ISBLANK(J12113),,INDEX(Inputs!D:D,MATCH(F12113,Inputs!E:E,0)))</f>
        <v>432BK EvoFox X-Team Gaming Keyboard &amp; Mouse (USB)</v>
      </c>
      <c r="M12113" s="65" t="str">
        <f>IF(ISBLANK(#REF!),,IF(B12113="Online","Online",IF(LEFT(B12113,1)="E","Online","Offline")))</f>
        <v>Offline</v>
      </c>
      <c r="N12113" s="64">
        <f>IF(ISBLANK(M12113),,H12113*INDEX(Inputs!F:F,MATCH(F12113,Inputs!E:E,0)))</f>
        <v>1899</v>
      </c>
      <c r="O12113" s="65"/>
    </row>
    <row r="12114" ht="15.75" customHeight="1" spans="1:15">
      <c r="A12114" s="18" t="s">
        <v>500</v>
      </c>
      <c r="B12114" s="18" t="s">
        <v>140</v>
      </c>
      <c r="C12114" s="18" t="s">
        <v>501</v>
      </c>
      <c r="D12114" s="18" t="s">
        <v>414</v>
      </c>
      <c r="E12114" s="18" t="s">
        <v>415</v>
      </c>
      <c r="F12114" s="18">
        <v>250874</v>
      </c>
      <c r="G12114" s="18" t="s">
        <v>13</v>
      </c>
      <c r="H12114" s="18">
        <v>-1</v>
      </c>
      <c r="I12114" s="75" t="s">
        <v>1612</v>
      </c>
      <c r="J12114" s="63">
        <f t="shared" si="47"/>
        <v>45060</v>
      </c>
      <c r="K12114" s="64">
        <f>IF(ISBLANK(J12114),,H12114*INDEX(Inputs!G:G,MATCH(F12114,Inputs!E:E,0)))</f>
        <v>-1349</v>
      </c>
      <c r="L12114" s="65" t="str">
        <f>IF(ISBLANK(J12114),,INDEX(Inputs!D:D,MATCH(F12114,Inputs!E:E,0)))</f>
        <v>432BK EvoFox X-Team Gaming Keyboard &amp; Mouse (USB)</v>
      </c>
      <c r="M12114" s="65" t="str">
        <f>IF(ISBLANK(#REF!),,IF(B12114="Online","Online",IF(LEFT(B12114,1)="E","Online","Offline")))</f>
        <v>Offline</v>
      </c>
      <c r="N12114" s="64">
        <f>IF(ISBLANK(M12114),,H12114*INDEX(Inputs!F:F,MATCH(F12114,Inputs!E:E,0)))</f>
        <v>-1899</v>
      </c>
      <c r="O12114" s="65"/>
    </row>
    <row r="12115" ht="15.75" customHeight="1" spans="1:15">
      <c r="A12115" s="18" t="s">
        <v>1613</v>
      </c>
      <c r="B12115" s="18" t="s">
        <v>1614</v>
      </c>
      <c r="C12115" s="18" t="s">
        <v>1615</v>
      </c>
      <c r="D12115" s="18" t="s">
        <v>414</v>
      </c>
      <c r="E12115" s="18" t="s">
        <v>415</v>
      </c>
      <c r="F12115" s="18">
        <v>250874</v>
      </c>
      <c r="G12115" s="18" t="s">
        <v>13</v>
      </c>
      <c r="H12115" s="18">
        <v>1</v>
      </c>
      <c r="I12115" s="75" t="s">
        <v>1612</v>
      </c>
      <c r="J12115" s="63">
        <f t="shared" si="47"/>
        <v>45060</v>
      </c>
      <c r="K12115" s="64">
        <f>IF(ISBLANK(J12115),,H12115*INDEX(Inputs!G:G,MATCH(F12115,Inputs!E:E,0)))</f>
        <v>1349</v>
      </c>
      <c r="L12115" s="65" t="str">
        <f>IF(ISBLANK(J12115),,INDEX(Inputs!D:D,MATCH(F12115,Inputs!E:E,0)))</f>
        <v>432BK EvoFox X-Team Gaming Keyboard &amp; Mouse (USB)</v>
      </c>
      <c r="M12115" s="65" t="str">
        <f>IF(ISBLANK(#REF!),,IF(B12115="Online","Online",IF(LEFT(B12115,1)="E","Online","Offline")))</f>
        <v>Offline</v>
      </c>
      <c r="N12115" s="64">
        <f>IF(ISBLANK(M12115),,H12115*INDEX(Inputs!F:F,MATCH(F12115,Inputs!E:E,0)))</f>
        <v>1899</v>
      </c>
      <c r="O12115" s="65"/>
    </row>
    <row r="12116" ht="15.75" customHeight="1" spans="1:15">
      <c r="A12116" s="18" t="s">
        <v>407</v>
      </c>
      <c r="B12116" s="18" t="s">
        <v>49</v>
      </c>
      <c r="C12116" s="18" t="s">
        <v>493</v>
      </c>
      <c r="D12116" s="18" t="s">
        <v>329</v>
      </c>
      <c r="E12116" s="18" t="s">
        <v>330</v>
      </c>
      <c r="F12116" s="18">
        <v>234876</v>
      </c>
      <c r="G12116" s="18" t="s">
        <v>335</v>
      </c>
      <c r="H12116" s="18">
        <v>1</v>
      </c>
      <c r="I12116" s="75" t="s">
        <v>1612</v>
      </c>
      <c r="J12116" s="63">
        <f t="shared" si="47"/>
        <v>45060</v>
      </c>
      <c r="K12116" s="64">
        <f>IF(ISBLANK(J12116),,H12116*INDEX(Inputs!G:G,MATCH(F12116,Inputs!E:E,0)))</f>
        <v>9999</v>
      </c>
      <c r="L12116" s="65" t="str">
        <f>IF(ISBLANK(J12116),,INDEX(Inputs!D:D,MATCH(F12116,Inputs!E:E,0)))</f>
        <v>562MM Evo Fox Game Box Bundle</v>
      </c>
      <c r="M12116" s="65" t="str">
        <f>IF(ISBLANK(#REF!),,IF(B12116="Online","Online",IF(LEFT(B12116,1)="E","Online","Offline")))</f>
        <v>Offline</v>
      </c>
      <c r="N12116" s="64">
        <f>IF(ISBLANK(M12116),,H12116*INDEX(Inputs!F:F,MATCH(F12116,Inputs!E:E,0)))</f>
        <v>10999</v>
      </c>
      <c r="O12116" s="65"/>
    </row>
    <row r="12117" ht="15.75" customHeight="1" spans="1:15">
      <c r="A12117" s="18" t="s">
        <v>445</v>
      </c>
      <c r="B12117" s="18" t="s">
        <v>1557</v>
      </c>
      <c r="C12117" s="18" t="s">
        <v>1558</v>
      </c>
      <c r="D12117" s="18" t="s">
        <v>329</v>
      </c>
      <c r="E12117" s="18" t="s">
        <v>330</v>
      </c>
      <c r="F12117" s="18">
        <v>259865</v>
      </c>
      <c r="G12117" s="18" t="s">
        <v>1121</v>
      </c>
      <c r="H12117" s="18">
        <v>1</v>
      </c>
      <c r="I12117" s="75" t="s">
        <v>1612</v>
      </c>
      <c r="J12117" s="63">
        <f t="shared" si="47"/>
        <v>45060</v>
      </c>
      <c r="K12117" s="64">
        <f>IF(ISBLANK(J12117),,H12117*INDEX(Inputs!G:G,MATCH(F12117,Inputs!E:E,0)))</f>
        <v>2499</v>
      </c>
      <c r="L12117" s="65" t="str">
        <f>IF(ISBLANK(J12117),,INDEX(Inputs!D:D,MATCH(F12117,Inputs!E:E,0)))</f>
        <v>580BL EvoFox Elite Play Wireless Gamepad-Blue</v>
      </c>
      <c r="M12117" s="65" t="str">
        <f>IF(ISBLANK(#REF!),,IF(B12117="Online","Online",IF(LEFT(B12117,1)="E","Online","Offline")))</f>
        <v>Offline</v>
      </c>
      <c r="N12117" s="64">
        <f>IF(ISBLANK(M12117),,H12117*INDEX(Inputs!F:F,MATCH(F12117,Inputs!E:E,0)))</f>
        <v>3299</v>
      </c>
      <c r="O12117" s="65"/>
    </row>
    <row r="12118" ht="15.75" customHeight="1" spans="1:15">
      <c r="A12118" s="18" t="s">
        <v>407</v>
      </c>
      <c r="B12118" s="18" t="s">
        <v>37</v>
      </c>
      <c r="C12118" s="18" t="s">
        <v>582</v>
      </c>
      <c r="D12118" s="18" t="s">
        <v>370</v>
      </c>
      <c r="E12118" s="18" t="s">
        <v>410</v>
      </c>
      <c r="F12118" s="18">
        <v>250877</v>
      </c>
      <c r="G12118" s="18" t="s">
        <v>22</v>
      </c>
      <c r="H12118" s="18">
        <v>1</v>
      </c>
      <c r="I12118" s="75" t="s">
        <v>1612</v>
      </c>
      <c r="J12118" s="63">
        <f t="shared" si="47"/>
        <v>45060</v>
      </c>
      <c r="K12118" s="64">
        <f>IF(ISBLANK(J12118),,H12118*INDEX(Inputs!G:G,MATCH(F12118,Inputs!E:E,0)))</f>
        <v>349</v>
      </c>
      <c r="L12118" s="65" t="str">
        <f>IF(ISBLANK(J12118),,INDEX(Inputs!D:D,MATCH(F12118,Inputs!E:E,0)))</f>
        <v>595BK Evo Fox Falcon X35 Medium Speed Mouse Pad</v>
      </c>
      <c r="M12118" s="65" t="str">
        <f>IF(ISBLANK(#REF!),,IF(B12118="Online","Online",IF(LEFT(B12118,1)="E","Online","Offline")))</f>
        <v>Offline</v>
      </c>
      <c r="N12118" s="64">
        <f>IF(ISBLANK(M12118),,H12118*INDEX(Inputs!F:F,MATCH(F12118,Inputs!E:E,0)))</f>
        <v>699</v>
      </c>
      <c r="O12118" s="65"/>
    </row>
    <row r="12119" ht="15.75" customHeight="1" spans="1:15">
      <c r="A12119" s="18" t="s">
        <v>485</v>
      </c>
      <c r="B12119" s="18" t="s">
        <v>606</v>
      </c>
      <c r="C12119" s="18" t="s">
        <v>607</v>
      </c>
      <c r="D12119" s="18" t="s">
        <v>370</v>
      </c>
      <c r="E12119" s="18" t="s">
        <v>410</v>
      </c>
      <c r="F12119" s="18">
        <v>250876</v>
      </c>
      <c r="G12119" s="18" t="s">
        <v>26</v>
      </c>
      <c r="H12119" s="18">
        <v>1</v>
      </c>
      <c r="I12119" s="75" t="s">
        <v>1612</v>
      </c>
      <c r="J12119" s="63">
        <f t="shared" si="47"/>
        <v>45060</v>
      </c>
      <c r="K12119" s="64">
        <f>IF(ISBLANK(J12119),,H12119*INDEX(Inputs!G:G,MATCH(F12119,Inputs!E:E,0)))</f>
        <v>1399</v>
      </c>
      <c r="L12119" s="65" t="str">
        <f>IF(ISBLANK(J12119),,INDEX(Inputs!D:D,MATCH(F12119,Inputs!E:E,0)))</f>
        <v>649BK EvoFox Typhoon Laptop Cooling Pad</v>
      </c>
      <c r="M12119" s="65" t="str">
        <f>IF(ISBLANK(#REF!),,IF(B12119="Online","Online",IF(LEFT(B12119,1)="E","Online","Offline")))</f>
        <v>Offline</v>
      </c>
      <c r="N12119" s="64">
        <f>IF(ISBLANK(M12119),,H12119*INDEX(Inputs!F:F,MATCH(F12119,Inputs!E:E,0)))</f>
        <v>1999</v>
      </c>
      <c r="O12119" s="65"/>
    </row>
    <row r="12120" ht="15.75" customHeight="1" spans="1:15">
      <c r="A12120" s="18" t="s">
        <v>458</v>
      </c>
      <c r="B12120" s="18" t="s">
        <v>185</v>
      </c>
      <c r="C12120" s="18" t="s">
        <v>651</v>
      </c>
      <c r="D12120" s="18" t="s">
        <v>370</v>
      </c>
      <c r="E12120" s="18" t="s">
        <v>410</v>
      </c>
      <c r="F12120" s="18">
        <v>250876</v>
      </c>
      <c r="G12120" s="18" t="s">
        <v>26</v>
      </c>
      <c r="H12120" s="18">
        <v>1</v>
      </c>
      <c r="I12120" s="75" t="s">
        <v>1612</v>
      </c>
      <c r="J12120" s="63">
        <f t="shared" si="47"/>
        <v>45060</v>
      </c>
      <c r="K12120" s="64">
        <f>IF(ISBLANK(J12120),,H12120*INDEX(Inputs!G:G,MATCH(F12120,Inputs!E:E,0)))</f>
        <v>1399</v>
      </c>
      <c r="L12120" s="65" t="str">
        <f>IF(ISBLANK(J12120),,INDEX(Inputs!D:D,MATCH(F12120,Inputs!E:E,0)))</f>
        <v>649BK EvoFox Typhoon Laptop Cooling Pad</v>
      </c>
      <c r="M12120" s="65" t="str">
        <f>IF(ISBLANK(#REF!),,IF(B12120="Online","Online",IF(LEFT(B12120,1)="E","Online","Offline")))</f>
        <v>Offline</v>
      </c>
      <c r="N12120" s="64">
        <f>IF(ISBLANK(M12120),,H12120*INDEX(Inputs!F:F,MATCH(F12120,Inputs!E:E,0)))</f>
        <v>1999</v>
      </c>
      <c r="O12120" s="65"/>
    </row>
    <row r="12121" ht="15.75" customHeight="1" spans="1:15">
      <c r="A12121" s="18" t="s">
        <v>341</v>
      </c>
      <c r="B12121" s="18" t="s">
        <v>226</v>
      </c>
      <c r="C12121" s="18" t="s">
        <v>1001</v>
      </c>
      <c r="D12121" s="18" t="s">
        <v>370</v>
      </c>
      <c r="E12121" s="18" t="s">
        <v>371</v>
      </c>
      <c r="F12121" s="18">
        <v>250417</v>
      </c>
      <c r="G12121" s="18" t="s">
        <v>39</v>
      </c>
      <c r="H12121" s="18">
        <v>1</v>
      </c>
      <c r="I12121" s="75" t="s">
        <v>1616</v>
      </c>
      <c r="J12121" s="63">
        <f t="shared" si="47"/>
        <v>45061</v>
      </c>
      <c r="K12121" s="64">
        <f>IF(ISBLANK(J12121),,H12121*INDEX(Inputs!G:G,MATCH(F12121,Inputs!E:E,0)))</f>
        <v>929</v>
      </c>
      <c r="L12121" s="65" t="str">
        <f>IF(ISBLANK(J12121),,INDEX(Inputs!D:D,MATCH(F12121,Inputs!E:E,0)))</f>
        <v>416PP Super Speed Hub 4 Port USB 3.0</v>
      </c>
      <c r="M12121" s="65" t="str">
        <f>IF(ISBLANK(#REF!),,IF(B12121="Online","Online",IF(LEFT(B12121,1)="E","Online","Offline")))</f>
        <v>Offline</v>
      </c>
      <c r="N12121" s="64">
        <f>IF(ISBLANK(M12121),,H12121*INDEX(Inputs!F:F,MATCH(F12121,Inputs!E:E,0)))</f>
        <v>1499</v>
      </c>
      <c r="O12121" s="65"/>
    </row>
    <row r="12122" ht="15.75" customHeight="1" spans="1:15">
      <c r="A12122" s="18" t="s">
        <v>327</v>
      </c>
      <c r="B12122" s="18" t="s">
        <v>224</v>
      </c>
      <c r="C12122" s="18" t="s">
        <v>1072</v>
      </c>
      <c r="D12122" s="18" t="s">
        <v>414</v>
      </c>
      <c r="E12122" s="18" t="s">
        <v>415</v>
      </c>
      <c r="F12122" s="18">
        <v>250874</v>
      </c>
      <c r="G12122" s="18" t="s">
        <v>13</v>
      </c>
      <c r="H12122" s="18">
        <v>1</v>
      </c>
      <c r="I12122" s="75" t="s">
        <v>1616</v>
      </c>
      <c r="J12122" s="63">
        <f t="shared" si="47"/>
        <v>45061</v>
      </c>
      <c r="K12122" s="64">
        <f>IF(ISBLANK(J12122),,H12122*INDEX(Inputs!G:G,MATCH(F12122,Inputs!E:E,0)))</f>
        <v>1349</v>
      </c>
      <c r="L12122" s="65" t="str">
        <f>IF(ISBLANK(J12122),,INDEX(Inputs!D:D,MATCH(F12122,Inputs!E:E,0)))</f>
        <v>432BK EvoFox X-Team Gaming Keyboard &amp; Mouse (USB)</v>
      </c>
      <c r="M12122" s="65" t="str">
        <f>IF(ISBLANK(#REF!),,IF(B12122="Online","Online",IF(LEFT(B12122,1)="E","Online","Offline")))</f>
        <v>Offline</v>
      </c>
      <c r="N12122" s="64">
        <f>IF(ISBLANK(M12122),,H12122*INDEX(Inputs!F:F,MATCH(F12122,Inputs!E:E,0)))</f>
        <v>1899</v>
      </c>
      <c r="O12122" s="65"/>
    </row>
    <row r="12123" ht="15.75" customHeight="1" spans="1:15">
      <c r="A12123" s="18" t="s">
        <v>1377</v>
      </c>
      <c r="B12123" s="18" t="s">
        <v>272</v>
      </c>
      <c r="C12123" s="18" t="s">
        <v>1550</v>
      </c>
      <c r="D12123" s="18" t="s">
        <v>414</v>
      </c>
      <c r="E12123" s="18" t="s">
        <v>415</v>
      </c>
      <c r="F12123" s="18">
        <v>250874</v>
      </c>
      <c r="G12123" s="18" t="s">
        <v>13</v>
      </c>
      <c r="H12123" s="18">
        <v>1</v>
      </c>
      <c r="I12123" s="75" t="s">
        <v>1616</v>
      </c>
      <c r="J12123" s="63">
        <f t="shared" si="47"/>
        <v>45061</v>
      </c>
      <c r="K12123" s="64">
        <f>IF(ISBLANK(J12123),,H12123*INDEX(Inputs!G:G,MATCH(F12123,Inputs!E:E,0)))</f>
        <v>1349</v>
      </c>
      <c r="L12123" s="65" t="str">
        <f>IF(ISBLANK(J12123),,INDEX(Inputs!D:D,MATCH(F12123,Inputs!E:E,0)))</f>
        <v>432BK EvoFox X-Team Gaming Keyboard &amp; Mouse (USB)</v>
      </c>
      <c r="M12123" s="65" t="str">
        <f>IF(ISBLANK(#REF!),,IF(B12123="Online","Online",IF(LEFT(B12123,1)="E","Online","Offline")))</f>
        <v>Offline</v>
      </c>
      <c r="N12123" s="64">
        <f>IF(ISBLANK(M12123),,H12123*INDEX(Inputs!F:F,MATCH(F12123,Inputs!E:E,0)))</f>
        <v>1899</v>
      </c>
      <c r="O12123" s="65"/>
    </row>
    <row r="12124" ht="15.75" customHeight="1" spans="1:15">
      <c r="A12124" s="18" t="s">
        <v>697</v>
      </c>
      <c r="B12124" s="18" t="s">
        <v>281</v>
      </c>
      <c r="C12124" s="18" t="s">
        <v>1512</v>
      </c>
      <c r="D12124" s="18" t="s">
        <v>414</v>
      </c>
      <c r="E12124" s="18" t="s">
        <v>415</v>
      </c>
      <c r="F12124" s="18">
        <v>250874</v>
      </c>
      <c r="G12124" s="18" t="s">
        <v>13</v>
      </c>
      <c r="H12124" s="18">
        <v>1</v>
      </c>
      <c r="I12124" s="75" t="s">
        <v>1616</v>
      </c>
      <c r="J12124" s="63">
        <f t="shared" si="47"/>
        <v>45061</v>
      </c>
      <c r="K12124" s="64">
        <f>IF(ISBLANK(J12124),,H12124*INDEX(Inputs!G:G,MATCH(F12124,Inputs!E:E,0)))</f>
        <v>1349</v>
      </c>
      <c r="L12124" s="65" t="str">
        <f>IF(ISBLANK(J12124),,INDEX(Inputs!D:D,MATCH(F12124,Inputs!E:E,0)))</f>
        <v>432BK EvoFox X-Team Gaming Keyboard &amp; Mouse (USB)</v>
      </c>
      <c r="M12124" s="65" t="str">
        <f>IF(ISBLANK(#REF!),,IF(B12124="Online","Online",IF(LEFT(B12124,1)="E","Online","Offline")))</f>
        <v>Offline</v>
      </c>
      <c r="N12124" s="64">
        <f>IF(ISBLANK(M12124),,H12124*INDEX(Inputs!F:F,MATCH(F12124,Inputs!E:E,0)))</f>
        <v>1899</v>
      </c>
      <c r="O12124" s="65"/>
    </row>
    <row r="12125" ht="15.75" customHeight="1" spans="1:15">
      <c r="A12125" s="18" t="s">
        <v>341</v>
      </c>
      <c r="B12125" s="18" t="s">
        <v>57</v>
      </c>
      <c r="C12125" s="18" t="s">
        <v>348</v>
      </c>
      <c r="D12125" s="18" t="s">
        <v>370</v>
      </c>
      <c r="E12125" s="18" t="s">
        <v>371</v>
      </c>
      <c r="F12125" s="18">
        <v>260086</v>
      </c>
      <c r="G12125" s="18" t="s">
        <v>16</v>
      </c>
      <c r="H12125" s="18">
        <v>1</v>
      </c>
      <c r="I12125" s="75" t="s">
        <v>1616</v>
      </c>
      <c r="J12125" s="63">
        <f t="shared" si="47"/>
        <v>45061</v>
      </c>
      <c r="K12125" s="64">
        <f>IF(ISBLANK(J12125),,H12125*INDEX(Inputs!G:G,MATCH(F12125,Inputs!E:E,0)))</f>
        <v>1699</v>
      </c>
      <c r="L12125" s="65" t="str">
        <f>IF(ISBLANK(J12125),,INDEX(Inputs!D:D,MATCH(F12125,Inputs!E:E,0)))</f>
        <v>436BK Type-C 6 in 1 Multiport Hub</v>
      </c>
      <c r="M12125" s="65" t="str">
        <f>IF(ISBLANK(#REF!),,IF(B12125="Online","Online",IF(LEFT(B12125,1)="E","Online","Offline")))</f>
        <v>Offline</v>
      </c>
      <c r="N12125" s="64">
        <f>IF(ISBLANK(M12125),,H12125*INDEX(Inputs!F:F,MATCH(F12125,Inputs!E:E,0)))</f>
        <v>2599</v>
      </c>
      <c r="O12125" s="65"/>
    </row>
    <row r="12126" ht="15.75" customHeight="1" spans="1:15">
      <c r="A12126" s="18" t="s">
        <v>327</v>
      </c>
      <c r="B12126" s="18" t="s">
        <v>1586</v>
      </c>
      <c r="C12126" s="18" t="s">
        <v>1587</v>
      </c>
      <c r="D12126" s="18" t="s">
        <v>329</v>
      </c>
      <c r="E12126" s="18" t="s">
        <v>330</v>
      </c>
      <c r="F12126" s="18">
        <v>259865</v>
      </c>
      <c r="G12126" s="18" t="s">
        <v>1121</v>
      </c>
      <c r="H12126" s="18">
        <v>2</v>
      </c>
      <c r="I12126" s="75" t="s">
        <v>1616</v>
      </c>
      <c r="J12126" s="63">
        <f t="shared" si="47"/>
        <v>45061</v>
      </c>
      <c r="K12126" s="64">
        <f>IF(ISBLANK(J12126),,H12126*INDEX(Inputs!G:G,MATCH(F12126,Inputs!E:E,0)))</f>
        <v>4998</v>
      </c>
      <c r="L12126" s="65" t="str">
        <f>IF(ISBLANK(J12126),,INDEX(Inputs!D:D,MATCH(F12126,Inputs!E:E,0)))</f>
        <v>580BL EvoFox Elite Play Wireless Gamepad-Blue</v>
      </c>
      <c r="M12126" s="65" t="str">
        <f>IF(ISBLANK(#REF!),,IF(B12126="Online","Online",IF(LEFT(B12126,1)="E","Online","Offline")))</f>
        <v>Offline</v>
      </c>
      <c r="N12126" s="64">
        <f>IF(ISBLANK(M12126),,H12126*INDEX(Inputs!F:F,MATCH(F12126,Inputs!E:E,0)))</f>
        <v>6598</v>
      </c>
      <c r="O12126" s="65"/>
    </row>
    <row r="12127" ht="15.75" customHeight="1" spans="1:15">
      <c r="A12127" s="18" t="s">
        <v>353</v>
      </c>
      <c r="B12127" s="18" t="s">
        <v>765</v>
      </c>
      <c r="C12127" s="18" t="s">
        <v>765</v>
      </c>
      <c r="D12127" s="18" t="s">
        <v>370</v>
      </c>
      <c r="E12127" s="18" t="s">
        <v>410</v>
      </c>
      <c r="F12127" s="18">
        <v>250877</v>
      </c>
      <c r="G12127" s="18" t="s">
        <v>22</v>
      </c>
      <c r="H12127" s="18">
        <v>0</v>
      </c>
      <c r="I12127" s="75" t="s">
        <v>1616</v>
      </c>
      <c r="J12127" s="63">
        <f t="shared" si="47"/>
        <v>45061</v>
      </c>
      <c r="K12127" s="64">
        <f>IF(ISBLANK(J12127),,H12127*INDEX(Inputs!G:G,MATCH(F12127,Inputs!E:E,0)))</f>
        <v>0</v>
      </c>
      <c r="L12127" s="65" t="str">
        <f>IF(ISBLANK(J12127),,INDEX(Inputs!D:D,MATCH(F12127,Inputs!E:E,0)))</f>
        <v>595BK Evo Fox Falcon X35 Medium Speed Mouse Pad</v>
      </c>
      <c r="M12127" s="65" t="str">
        <f>IF(ISBLANK(#REF!),,IF(B12127="Online","Online",IF(LEFT(B12127,1)="E","Online","Offline")))</f>
        <v>Online</v>
      </c>
      <c r="N12127" s="64">
        <f>IF(ISBLANK(M12127),,H12127*INDEX(Inputs!F:F,MATCH(F12127,Inputs!E:E,0)))</f>
        <v>0</v>
      </c>
      <c r="O12127" s="65"/>
    </row>
    <row r="12128" ht="15.75" customHeight="1" spans="1:15">
      <c r="A12128" s="18" t="s">
        <v>353</v>
      </c>
      <c r="B12128" s="18" t="s">
        <v>1610</v>
      </c>
      <c r="C12128" s="18" t="s">
        <v>1611</v>
      </c>
      <c r="D12128" s="18" t="s">
        <v>370</v>
      </c>
      <c r="E12128" s="18" t="s">
        <v>410</v>
      </c>
      <c r="F12128" s="18">
        <v>250879</v>
      </c>
      <c r="G12128" s="18" t="s">
        <v>30</v>
      </c>
      <c r="H12128" s="18">
        <v>1</v>
      </c>
      <c r="I12128" s="75" t="s">
        <v>1616</v>
      </c>
      <c r="J12128" s="63">
        <f t="shared" si="47"/>
        <v>45061</v>
      </c>
      <c r="K12128" s="64">
        <f>IF(ISBLANK(J12128),,H12128*INDEX(Inputs!G:G,MATCH(F12128,Inputs!E:E,0)))</f>
        <v>699</v>
      </c>
      <c r="L12128" s="65" t="str">
        <f>IF(ISBLANK(J12128),,INDEX(Inputs!D:D,MATCH(F12128,Inputs!E:E,0)))</f>
        <v>597BK Evo Fox Falcon X85 Extra Large Speed Mouse Pad</v>
      </c>
      <c r="M12128" s="65" t="str">
        <f>IF(ISBLANK(#REF!),,IF(B12128="Online","Online",IF(LEFT(B12128,1)="E","Online","Offline")))</f>
        <v>Offline</v>
      </c>
      <c r="N12128" s="64">
        <f>IF(ISBLANK(M12128),,H12128*INDEX(Inputs!F:F,MATCH(F12128,Inputs!E:E,0)))</f>
        <v>1199</v>
      </c>
      <c r="O12128" s="65"/>
    </row>
    <row r="12129" ht="15.75" customHeight="1" spans="1:15">
      <c r="A12129" s="18" t="s">
        <v>362</v>
      </c>
      <c r="B12129" s="18" t="s">
        <v>1091</v>
      </c>
      <c r="C12129" s="18" t="s">
        <v>1278</v>
      </c>
      <c r="D12129" s="18" t="s">
        <v>370</v>
      </c>
      <c r="E12129" s="18" t="s">
        <v>410</v>
      </c>
      <c r="F12129" s="18">
        <v>250876</v>
      </c>
      <c r="G12129" s="18" t="s">
        <v>26</v>
      </c>
      <c r="H12129" s="18">
        <v>1</v>
      </c>
      <c r="I12129" s="75" t="s">
        <v>1616</v>
      </c>
      <c r="J12129" s="63">
        <f t="shared" si="47"/>
        <v>45061</v>
      </c>
      <c r="K12129" s="64">
        <f>IF(ISBLANK(J12129),,H12129*INDEX(Inputs!G:G,MATCH(F12129,Inputs!E:E,0)))</f>
        <v>1399</v>
      </c>
      <c r="L12129" s="65" t="str">
        <f>IF(ISBLANK(J12129),,INDEX(Inputs!D:D,MATCH(F12129,Inputs!E:E,0)))</f>
        <v>649BK EvoFox Typhoon Laptop Cooling Pad</v>
      </c>
      <c r="M12129" s="65" t="str">
        <f>IF(ISBLANK(#REF!),,IF(B12129="Online","Online",IF(LEFT(B12129,1)="E","Online","Offline")))</f>
        <v>Offline</v>
      </c>
      <c r="N12129" s="64">
        <f>IF(ISBLANK(M12129),,H12129*INDEX(Inputs!F:F,MATCH(F12129,Inputs!E:E,0)))</f>
        <v>1999</v>
      </c>
      <c r="O12129" s="65"/>
    </row>
    <row r="12130" ht="15.75" customHeight="1" spans="1:15">
      <c r="A12130" s="18" t="s">
        <v>1617</v>
      </c>
      <c r="B12130" s="18" t="s">
        <v>765</v>
      </c>
      <c r="C12130" s="18" t="s">
        <v>765</v>
      </c>
      <c r="D12130" s="18" t="s">
        <v>370</v>
      </c>
      <c r="E12130" s="18" t="s">
        <v>410</v>
      </c>
      <c r="F12130" s="18">
        <v>250876</v>
      </c>
      <c r="G12130" s="18" t="s">
        <v>26</v>
      </c>
      <c r="H12130" s="18">
        <v>1</v>
      </c>
      <c r="I12130" s="75" t="s">
        <v>1616</v>
      </c>
      <c r="J12130" s="63">
        <f t="shared" si="47"/>
        <v>45061</v>
      </c>
      <c r="K12130" s="64">
        <f>IF(ISBLANK(J12130),,H12130*INDEX(Inputs!G:G,MATCH(F12130,Inputs!E:E,0)))</f>
        <v>1399</v>
      </c>
      <c r="L12130" s="65" t="str">
        <f>IF(ISBLANK(J12130),,INDEX(Inputs!D:D,MATCH(F12130,Inputs!E:E,0)))</f>
        <v>649BK EvoFox Typhoon Laptop Cooling Pad</v>
      </c>
      <c r="M12130" s="65" t="str">
        <f>IF(ISBLANK(#REF!),,IF(B12130="Online","Online",IF(LEFT(B12130,1)="E","Online","Offline")))</f>
        <v>Online</v>
      </c>
      <c r="N12130" s="64">
        <f>IF(ISBLANK(M12130),,H12130*INDEX(Inputs!F:F,MATCH(F12130,Inputs!E:E,0)))</f>
        <v>1999</v>
      </c>
      <c r="O12130" s="65"/>
    </row>
    <row r="12131" ht="15.75" customHeight="1" spans="1:15">
      <c r="A12131" s="18" t="s">
        <v>509</v>
      </c>
      <c r="B12131" s="18" t="s">
        <v>765</v>
      </c>
      <c r="C12131" s="18" t="s">
        <v>765</v>
      </c>
      <c r="D12131" s="18" t="s">
        <v>370</v>
      </c>
      <c r="E12131" s="18" t="s">
        <v>410</v>
      </c>
      <c r="F12131" s="18">
        <v>250876</v>
      </c>
      <c r="G12131" s="18" t="s">
        <v>26</v>
      </c>
      <c r="H12131" s="18">
        <v>1</v>
      </c>
      <c r="I12131" s="75" t="s">
        <v>1616</v>
      </c>
      <c r="J12131" s="63">
        <f t="shared" si="47"/>
        <v>45061</v>
      </c>
      <c r="K12131" s="64">
        <f>IF(ISBLANK(J12131),,H12131*INDEX(Inputs!G:G,MATCH(F12131,Inputs!E:E,0)))</f>
        <v>1399</v>
      </c>
      <c r="L12131" s="65" t="str">
        <f>IF(ISBLANK(J12131),,INDEX(Inputs!D:D,MATCH(F12131,Inputs!E:E,0)))</f>
        <v>649BK EvoFox Typhoon Laptop Cooling Pad</v>
      </c>
      <c r="M12131" s="65" t="str">
        <f>IF(ISBLANK(#REF!),,IF(B12131="Online","Online",IF(LEFT(B12131,1)="E","Online","Offline")))</f>
        <v>Online</v>
      </c>
      <c r="N12131" s="64">
        <f>IF(ISBLANK(M12131),,H12131*INDEX(Inputs!F:F,MATCH(F12131,Inputs!E:E,0)))</f>
        <v>1999</v>
      </c>
      <c r="O12131" s="65"/>
    </row>
    <row r="12132" ht="15.75" customHeight="1" spans="1:15">
      <c r="A12132" s="18" t="s">
        <v>1105</v>
      </c>
      <c r="B12132" s="18" t="s">
        <v>765</v>
      </c>
      <c r="C12132" s="18" t="s">
        <v>765</v>
      </c>
      <c r="D12132" s="18" t="s">
        <v>370</v>
      </c>
      <c r="E12132" s="18" t="s">
        <v>410</v>
      </c>
      <c r="F12132" s="18">
        <v>250423</v>
      </c>
      <c r="G12132" s="18" t="s">
        <v>11</v>
      </c>
      <c r="H12132" s="18">
        <v>1</v>
      </c>
      <c r="I12132" s="75" t="s">
        <v>1616</v>
      </c>
      <c r="J12132" s="63">
        <f t="shared" si="47"/>
        <v>45061</v>
      </c>
      <c r="K12132" s="64">
        <f>IF(ISBLANK(J12132),,H12132*INDEX(Inputs!G:G,MATCH(F12132,Inputs!E:E,0)))</f>
        <v>759</v>
      </c>
      <c r="L12132" s="65" t="str">
        <f>IF(ISBLANK(J12132),,INDEX(Inputs!D:D,MATCH(F12132,Inputs!E:E,0)))</f>
        <v>650GR Ergo View Laptop Stand-Grey</v>
      </c>
      <c r="M12132" s="65" t="str">
        <f>IF(ISBLANK(#REF!),,IF(B12132="Online","Online",IF(LEFT(B12132,1)="E","Online","Offline")))</f>
        <v>Online</v>
      </c>
      <c r="N12132" s="64">
        <f>IF(ISBLANK(M12132),,H12132*INDEX(Inputs!F:F,MATCH(F12132,Inputs!E:E,0)))</f>
        <v>899</v>
      </c>
      <c r="O12132" s="65"/>
    </row>
    <row r="12133" ht="15.75" customHeight="1" spans="1:15">
      <c r="A12133" s="18" t="s">
        <v>566</v>
      </c>
      <c r="B12133" s="18" t="s">
        <v>189</v>
      </c>
      <c r="C12133" s="18" t="s">
        <v>567</v>
      </c>
      <c r="D12133" s="18" t="s">
        <v>414</v>
      </c>
      <c r="E12133" s="18" t="s">
        <v>415</v>
      </c>
      <c r="F12133" s="18">
        <v>204737</v>
      </c>
      <c r="G12133" s="18" t="s">
        <v>20</v>
      </c>
      <c r="H12133" s="18">
        <v>1</v>
      </c>
      <c r="I12133" s="75" t="s">
        <v>1616</v>
      </c>
      <c r="J12133" s="63">
        <f t="shared" si="47"/>
        <v>45061</v>
      </c>
      <c r="K12133" s="64">
        <f>IF(ISBLANK(J12133),,H12133*INDEX(Inputs!G:G,MATCH(F12133,Inputs!E:E,0)))</f>
        <v>729</v>
      </c>
      <c r="L12133" s="65" t="str">
        <f>IF(ISBLANK(J12133),,INDEX(Inputs!D:D,MATCH(F12133,Inputs!E:E,0)))</f>
        <v>850PP Xcite Pro Keyboard &amp; Mouse USB</v>
      </c>
      <c r="M12133" s="65" t="str">
        <f>IF(ISBLANK(#REF!),,IF(B12133="Online","Online",IF(LEFT(B12133,1)="E","Online","Offline")))</f>
        <v>Offline</v>
      </c>
      <c r="N12133" s="64">
        <f>IF(ISBLANK(M12133),,H12133*INDEX(Inputs!F:F,MATCH(F12133,Inputs!E:E,0)))</f>
        <v>799</v>
      </c>
      <c r="O12133" s="65"/>
    </row>
    <row r="12134" ht="15.75" customHeight="1" spans="1:15">
      <c r="A12134" s="18" t="s">
        <v>338</v>
      </c>
      <c r="B12134" s="18" t="s">
        <v>237</v>
      </c>
      <c r="C12134" s="18" t="s">
        <v>891</v>
      </c>
      <c r="D12134" s="18" t="s">
        <v>414</v>
      </c>
      <c r="E12134" s="18" t="s">
        <v>415</v>
      </c>
      <c r="F12134" s="18">
        <v>204737</v>
      </c>
      <c r="G12134" s="18" t="s">
        <v>20</v>
      </c>
      <c r="H12134" s="18">
        <v>1</v>
      </c>
      <c r="I12134" s="75" t="s">
        <v>1616</v>
      </c>
      <c r="J12134" s="63">
        <f t="shared" si="47"/>
        <v>45061</v>
      </c>
      <c r="K12134" s="64">
        <f>IF(ISBLANK(J12134),,H12134*INDEX(Inputs!G:G,MATCH(F12134,Inputs!E:E,0)))</f>
        <v>729</v>
      </c>
      <c r="L12134" s="65" t="str">
        <f>IF(ISBLANK(J12134),,INDEX(Inputs!D:D,MATCH(F12134,Inputs!E:E,0)))</f>
        <v>850PP Xcite Pro Keyboard &amp; Mouse USB</v>
      </c>
      <c r="M12134" s="65" t="str">
        <f>IF(ISBLANK(#REF!),,IF(B12134="Online","Online",IF(LEFT(B12134,1)="E","Online","Offline")))</f>
        <v>Offline</v>
      </c>
      <c r="N12134" s="64">
        <f>IF(ISBLANK(M12134),,H12134*INDEX(Inputs!F:F,MATCH(F12134,Inputs!E:E,0)))</f>
        <v>799</v>
      </c>
      <c r="O12134" s="65"/>
    </row>
    <row r="12135" ht="15.75" customHeight="1" spans="1:15">
      <c r="A12135" s="18" t="s">
        <v>718</v>
      </c>
      <c r="B12135" s="18" t="s">
        <v>765</v>
      </c>
      <c r="C12135" s="18" t="s">
        <v>765</v>
      </c>
      <c r="D12135" s="18" t="s">
        <v>414</v>
      </c>
      <c r="E12135" s="18" t="s">
        <v>415</v>
      </c>
      <c r="F12135" s="18">
        <v>204737</v>
      </c>
      <c r="G12135" s="18" t="s">
        <v>20</v>
      </c>
      <c r="H12135" s="18">
        <v>1</v>
      </c>
      <c r="I12135" s="75" t="s">
        <v>1616</v>
      </c>
      <c r="J12135" s="63">
        <f t="shared" si="47"/>
        <v>45061</v>
      </c>
      <c r="K12135" s="64">
        <f>IF(ISBLANK(J12135),,H12135*INDEX(Inputs!G:G,MATCH(F12135,Inputs!E:E,0)))</f>
        <v>729</v>
      </c>
      <c r="L12135" s="65" t="str">
        <f>IF(ISBLANK(J12135),,INDEX(Inputs!D:D,MATCH(F12135,Inputs!E:E,0)))</f>
        <v>850PP Xcite Pro Keyboard &amp; Mouse USB</v>
      </c>
      <c r="M12135" s="65" t="str">
        <f>IF(ISBLANK(#REF!),,IF(B12135="Online","Online",IF(LEFT(B12135,1)="E","Online","Offline")))</f>
        <v>Online</v>
      </c>
      <c r="N12135" s="64">
        <f>IF(ISBLANK(M12135),,H12135*INDEX(Inputs!F:F,MATCH(F12135,Inputs!E:E,0)))</f>
        <v>799</v>
      </c>
      <c r="O12135" s="65"/>
    </row>
    <row r="12136" ht="15.75" customHeight="1" spans="1:15">
      <c r="A12136" s="18" t="s">
        <v>341</v>
      </c>
      <c r="B12136" s="18" t="s">
        <v>187</v>
      </c>
      <c r="C12136" s="18" t="s">
        <v>1046</v>
      </c>
      <c r="D12136" s="18" t="s">
        <v>370</v>
      </c>
      <c r="E12136" s="18" t="s">
        <v>371</v>
      </c>
      <c r="F12136" s="18">
        <v>250417</v>
      </c>
      <c r="G12136" s="18" t="s">
        <v>39</v>
      </c>
      <c r="H12136" s="18">
        <v>1</v>
      </c>
      <c r="I12136" s="75" t="s">
        <v>1618</v>
      </c>
      <c r="J12136" s="63">
        <f t="shared" si="47"/>
        <v>45062</v>
      </c>
      <c r="K12136" s="64">
        <f>IF(ISBLANK(J12136),,H12136*INDEX(Inputs!G:G,MATCH(F12136,Inputs!E:E,0)))</f>
        <v>929</v>
      </c>
      <c r="L12136" s="65" t="str">
        <f>IF(ISBLANK(J12136),,INDEX(Inputs!D:D,MATCH(F12136,Inputs!E:E,0)))</f>
        <v>416PP Super Speed Hub 4 Port USB 3.0</v>
      </c>
      <c r="M12136" s="65" t="str">
        <f>IF(ISBLANK(#REF!),,IF(B12136="Online","Online",IF(LEFT(B12136,1)="E","Online","Offline")))</f>
        <v>Offline</v>
      </c>
      <c r="N12136" s="64">
        <f>IF(ISBLANK(M12136),,H12136*INDEX(Inputs!F:F,MATCH(F12136,Inputs!E:E,0)))</f>
        <v>1499</v>
      </c>
      <c r="O12136" s="65"/>
    </row>
    <row r="12137" ht="15.75" customHeight="1" spans="1:15">
      <c r="A12137" s="18" t="s">
        <v>407</v>
      </c>
      <c r="B12137" s="18" t="s">
        <v>543</v>
      </c>
      <c r="C12137" s="18" t="s">
        <v>544</v>
      </c>
      <c r="D12137" s="18" t="s">
        <v>414</v>
      </c>
      <c r="E12137" s="18" t="s">
        <v>415</v>
      </c>
      <c r="F12137" s="18">
        <v>250873</v>
      </c>
      <c r="G12137" s="18" t="s">
        <v>12</v>
      </c>
      <c r="H12137" s="18">
        <v>1</v>
      </c>
      <c r="I12137" s="75" t="s">
        <v>1618</v>
      </c>
      <c r="J12137" s="63">
        <f t="shared" si="47"/>
        <v>45062</v>
      </c>
      <c r="K12137" s="64">
        <f>IF(ISBLANK(J12137),,H12137*INDEX(Inputs!G:G,MATCH(F12137,Inputs!E:E,0)))</f>
        <v>999</v>
      </c>
      <c r="L12137" s="65" t="str">
        <f>IF(ISBLANK(J12137),,INDEX(Inputs!D:D,MATCH(F12137,Inputs!E:E,0)))</f>
        <v>422BK Evo Fox Fireblade Gaming Keyboard USB</v>
      </c>
      <c r="M12137" s="65" t="str">
        <f>IF(ISBLANK(#REF!),,IF(B12137="Online","Online",IF(LEFT(B12137,1)="E","Online","Offline")))</f>
        <v>Offline</v>
      </c>
      <c r="N12137" s="64">
        <f>IF(ISBLANK(M12137),,H12137*INDEX(Inputs!F:F,MATCH(F12137,Inputs!E:E,0)))</f>
        <v>1299</v>
      </c>
      <c r="O12137" s="65"/>
    </row>
    <row r="12138" ht="15.75" customHeight="1" spans="1:15">
      <c r="A12138" s="18" t="s">
        <v>747</v>
      </c>
      <c r="B12138" s="18" t="s">
        <v>151</v>
      </c>
      <c r="C12138" s="18" t="s">
        <v>748</v>
      </c>
      <c r="D12138" s="18" t="s">
        <v>414</v>
      </c>
      <c r="E12138" s="18" t="s">
        <v>415</v>
      </c>
      <c r="F12138" s="18">
        <v>250874</v>
      </c>
      <c r="G12138" s="18" t="s">
        <v>13</v>
      </c>
      <c r="H12138" s="18">
        <v>1</v>
      </c>
      <c r="I12138" s="75" t="s">
        <v>1618</v>
      </c>
      <c r="J12138" s="63">
        <f t="shared" si="47"/>
        <v>45062</v>
      </c>
      <c r="K12138" s="64">
        <f>IF(ISBLANK(J12138),,H12138*INDEX(Inputs!G:G,MATCH(F12138,Inputs!E:E,0)))</f>
        <v>1349</v>
      </c>
      <c r="L12138" s="65" t="str">
        <f>IF(ISBLANK(J12138),,INDEX(Inputs!D:D,MATCH(F12138,Inputs!E:E,0)))</f>
        <v>432BK EvoFox X-Team Gaming Keyboard &amp; Mouse (USB)</v>
      </c>
      <c r="M12138" s="65" t="str">
        <f>IF(ISBLANK(#REF!),,IF(B12138="Online","Online",IF(LEFT(B12138,1)="E","Online","Offline")))</f>
        <v>Offline</v>
      </c>
      <c r="N12138" s="64">
        <f>IF(ISBLANK(M12138),,H12138*INDEX(Inputs!F:F,MATCH(F12138,Inputs!E:E,0)))</f>
        <v>1899</v>
      </c>
      <c r="O12138" s="65"/>
    </row>
    <row r="12139" ht="15.75" customHeight="1" spans="1:15">
      <c r="A12139" s="18" t="s">
        <v>416</v>
      </c>
      <c r="B12139" s="18" t="s">
        <v>251</v>
      </c>
      <c r="C12139" s="18" t="s">
        <v>1217</v>
      </c>
      <c r="D12139" s="18" t="s">
        <v>414</v>
      </c>
      <c r="E12139" s="18" t="s">
        <v>415</v>
      </c>
      <c r="F12139" s="18">
        <v>250874</v>
      </c>
      <c r="G12139" s="18" t="s">
        <v>13</v>
      </c>
      <c r="H12139" s="18">
        <v>1</v>
      </c>
      <c r="I12139" s="75" t="s">
        <v>1618</v>
      </c>
      <c r="J12139" s="63">
        <f t="shared" si="47"/>
        <v>45062</v>
      </c>
      <c r="K12139" s="64">
        <f>IF(ISBLANK(J12139),,H12139*INDEX(Inputs!G:G,MATCH(F12139,Inputs!E:E,0)))</f>
        <v>1349</v>
      </c>
      <c r="L12139" s="65" t="str">
        <f>IF(ISBLANK(J12139),,INDEX(Inputs!D:D,MATCH(F12139,Inputs!E:E,0)))</f>
        <v>432BK EvoFox X-Team Gaming Keyboard &amp; Mouse (USB)</v>
      </c>
      <c r="M12139" s="65" t="str">
        <f>IF(ISBLANK(#REF!),,IF(B12139="Online","Online",IF(LEFT(B12139,1)="E","Online","Offline")))</f>
        <v>Offline</v>
      </c>
      <c r="N12139" s="64">
        <f>IF(ISBLANK(M12139),,H12139*INDEX(Inputs!F:F,MATCH(F12139,Inputs!E:E,0)))</f>
        <v>1899</v>
      </c>
      <c r="O12139" s="65"/>
    </row>
    <row r="12140" ht="15.75" customHeight="1" spans="2:15">
      <c r="B12140" s="18" t="s">
        <v>765</v>
      </c>
      <c r="C12140" s="18" t="s">
        <v>765</v>
      </c>
      <c r="D12140" s="18" t="s">
        <v>414</v>
      </c>
      <c r="E12140" s="18" t="s">
        <v>415</v>
      </c>
      <c r="F12140" s="18">
        <v>250874</v>
      </c>
      <c r="G12140" s="18" t="s">
        <v>13</v>
      </c>
      <c r="H12140" s="18">
        <v>1</v>
      </c>
      <c r="I12140" s="75" t="s">
        <v>1618</v>
      </c>
      <c r="J12140" s="63">
        <f t="shared" si="47"/>
        <v>45062</v>
      </c>
      <c r="K12140" s="64">
        <f>IF(ISBLANK(J12140),,H12140*INDEX(Inputs!G:G,MATCH(F12140,Inputs!E:E,0)))</f>
        <v>1349</v>
      </c>
      <c r="L12140" s="65" t="str">
        <f>IF(ISBLANK(J12140),,INDEX(Inputs!D:D,MATCH(F12140,Inputs!E:E,0)))</f>
        <v>432BK EvoFox X-Team Gaming Keyboard &amp; Mouse (USB)</v>
      </c>
      <c r="M12140" s="65" t="str">
        <f>IF(ISBLANK(#REF!),,IF(B12140="Online","Online",IF(LEFT(B12140,1)="E","Online","Offline")))</f>
        <v>Online</v>
      </c>
      <c r="N12140" s="64">
        <f>IF(ISBLANK(M12140),,H12140*INDEX(Inputs!F:F,MATCH(F12140,Inputs!E:E,0)))</f>
        <v>1899</v>
      </c>
      <c r="O12140" s="65"/>
    </row>
    <row r="12141" ht="15.75" customHeight="1" spans="1:15">
      <c r="A12141" s="18" t="s">
        <v>1619</v>
      </c>
      <c r="B12141" s="18" t="s">
        <v>765</v>
      </c>
      <c r="C12141" s="18" t="s">
        <v>765</v>
      </c>
      <c r="D12141" s="18" t="s">
        <v>370</v>
      </c>
      <c r="E12141" s="18" t="s">
        <v>410</v>
      </c>
      <c r="F12141" s="18">
        <v>250877</v>
      </c>
      <c r="G12141" s="18" t="s">
        <v>22</v>
      </c>
      <c r="H12141" s="18">
        <v>1</v>
      </c>
      <c r="I12141" s="75" t="s">
        <v>1618</v>
      </c>
      <c r="J12141" s="63">
        <f t="shared" si="47"/>
        <v>45062</v>
      </c>
      <c r="K12141" s="64">
        <f>IF(ISBLANK(J12141),,H12141*INDEX(Inputs!G:G,MATCH(F12141,Inputs!E:E,0)))</f>
        <v>349</v>
      </c>
      <c r="L12141" s="65" t="str">
        <f>IF(ISBLANK(J12141),,INDEX(Inputs!D:D,MATCH(F12141,Inputs!E:E,0)))</f>
        <v>595BK Evo Fox Falcon X35 Medium Speed Mouse Pad</v>
      </c>
      <c r="M12141" s="65" t="str">
        <f>IF(ISBLANK(#REF!),,IF(B12141="Online","Online",IF(LEFT(B12141,1)="E","Online","Offline")))</f>
        <v>Online</v>
      </c>
      <c r="N12141" s="64">
        <f>IF(ISBLANK(M12141),,H12141*INDEX(Inputs!F:F,MATCH(F12141,Inputs!E:E,0)))</f>
        <v>699</v>
      </c>
      <c r="O12141" s="65"/>
    </row>
    <row r="12142" ht="15.75" customHeight="1" spans="1:15">
      <c r="A12142" s="18" t="s">
        <v>646</v>
      </c>
      <c r="B12142" s="18" t="s">
        <v>190</v>
      </c>
      <c r="C12142" s="18" t="s">
        <v>647</v>
      </c>
      <c r="D12142" s="18" t="s">
        <v>370</v>
      </c>
      <c r="E12142" s="18" t="s">
        <v>410</v>
      </c>
      <c r="F12142" s="18">
        <v>250879</v>
      </c>
      <c r="G12142" s="18" t="s">
        <v>30</v>
      </c>
      <c r="H12142" s="18">
        <v>1</v>
      </c>
      <c r="I12142" s="75" t="s">
        <v>1618</v>
      </c>
      <c r="J12142" s="63">
        <f t="shared" si="47"/>
        <v>45062</v>
      </c>
      <c r="K12142" s="64">
        <f>IF(ISBLANK(J12142),,H12142*INDEX(Inputs!G:G,MATCH(F12142,Inputs!E:E,0)))</f>
        <v>699</v>
      </c>
      <c r="L12142" s="65" t="str">
        <f>IF(ISBLANK(J12142),,INDEX(Inputs!D:D,MATCH(F12142,Inputs!E:E,0)))</f>
        <v>597BK Evo Fox Falcon X85 Extra Large Speed Mouse Pad</v>
      </c>
      <c r="M12142" s="65" t="str">
        <f>IF(ISBLANK(#REF!),,IF(B12142="Online","Online",IF(LEFT(B12142,1)="E","Online","Offline")))</f>
        <v>Offline</v>
      </c>
      <c r="N12142" s="64">
        <f>IF(ISBLANK(M12142),,H12142*INDEX(Inputs!F:F,MATCH(F12142,Inputs!E:E,0)))</f>
        <v>1199</v>
      </c>
      <c r="O12142" s="65"/>
    </row>
    <row r="12143" ht="15.75" customHeight="1" spans="1:15">
      <c r="A12143" s="18" t="s">
        <v>1523</v>
      </c>
      <c r="B12143" s="18" t="s">
        <v>765</v>
      </c>
      <c r="C12143" s="18" t="s">
        <v>765</v>
      </c>
      <c r="D12143" s="18" t="s">
        <v>370</v>
      </c>
      <c r="E12143" s="18" t="s">
        <v>410</v>
      </c>
      <c r="F12143" s="18">
        <v>250879</v>
      </c>
      <c r="G12143" s="18" t="s">
        <v>30</v>
      </c>
      <c r="H12143" s="18">
        <v>1</v>
      </c>
      <c r="I12143" s="75" t="s">
        <v>1618</v>
      </c>
      <c r="J12143" s="63">
        <f t="shared" si="47"/>
        <v>45062</v>
      </c>
      <c r="K12143" s="64">
        <f>IF(ISBLANK(J12143),,H12143*INDEX(Inputs!G:G,MATCH(F12143,Inputs!E:E,0)))</f>
        <v>699</v>
      </c>
      <c r="L12143" s="65" t="str">
        <f>IF(ISBLANK(J12143),,INDEX(Inputs!D:D,MATCH(F12143,Inputs!E:E,0)))</f>
        <v>597BK Evo Fox Falcon X85 Extra Large Speed Mouse Pad</v>
      </c>
      <c r="M12143" s="65" t="str">
        <f>IF(ISBLANK(#REF!),,IF(B12143="Online","Online",IF(LEFT(B12143,1)="E","Online","Offline")))</f>
        <v>Online</v>
      </c>
      <c r="N12143" s="64">
        <f>IF(ISBLANK(M12143),,H12143*INDEX(Inputs!F:F,MATCH(F12143,Inputs!E:E,0)))</f>
        <v>1199</v>
      </c>
      <c r="O12143" s="65"/>
    </row>
    <row r="12144" ht="15.75" customHeight="1" spans="1:15">
      <c r="A12144" s="18" t="s">
        <v>341</v>
      </c>
      <c r="B12144" s="18" t="s">
        <v>53</v>
      </c>
      <c r="C12144" s="18" t="s">
        <v>641</v>
      </c>
      <c r="D12144" s="18" t="s">
        <v>370</v>
      </c>
      <c r="E12144" s="18" t="s">
        <v>410</v>
      </c>
      <c r="F12144" s="18">
        <v>250876</v>
      </c>
      <c r="G12144" s="18" t="s">
        <v>26</v>
      </c>
      <c r="H12144" s="18">
        <v>1</v>
      </c>
      <c r="I12144" s="75" t="s">
        <v>1618</v>
      </c>
      <c r="J12144" s="63">
        <f t="shared" si="47"/>
        <v>45062</v>
      </c>
      <c r="K12144" s="64">
        <f>IF(ISBLANK(J12144),,H12144*INDEX(Inputs!G:G,MATCH(F12144,Inputs!E:E,0)))</f>
        <v>1399</v>
      </c>
      <c r="L12144" s="65" t="str">
        <f>IF(ISBLANK(J12144),,INDEX(Inputs!D:D,MATCH(F12144,Inputs!E:E,0)))</f>
        <v>649BK EvoFox Typhoon Laptop Cooling Pad</v>
      </c>
      <c r="M12144" s="65" t="str">
        <f>IF(ISBLANK(#REF!),,IF(B12144="Online","Online",IF(LEFT(B12144,1)="E","Online","Offline")))</f>
        <v>Offline</v>
      </c>
      <c r="N12144" s="64">
        <f>IF(ISBLANK(M12144),,H12144*INDEX(Inputs!F:F,MATCH(F12144,Inputs!E:E,0)))</f>
        <v>1999</v>
      </c>
      <c r="O12144" s="65"/>
    </row>
    <row r="12145" ht="15.75" customHeight="1" spans="1:15">
      <c r="A12145" s="18" t="s">
        <v>341</v>
      </c>
      <c r="B12145" s="18" t="s">
        <v>54</v>
      </c>
      <c r="C12145" s="18" t="s">
        <v>470</v>
      </c>
      <c r="D12145" s="18" t="s">
        <v>370</v>
      </c>
      <c r="E12145" s="18" t="s">
        <v>410</v>
      </c>
      <c r="F12145" s="18">
        <v>250876</v>
      </c>
      <c r="G12145" s="18" t="s">
        <v>26</v>
      </c>
      <c r="H12145" s="18">
        <v>1</v>
      </c>
      <c r="I12145" s="75" t="s">
        <v>1618</v>
      </c>
      <c r="J12145" s="63">
        <f t="shared" si="47"/>
        <v>45062</v>
      </c>
      <c r="K12145" s="64">
        <f>IF(ISBLANK(J12145),,H12145*INDEX(Inputs!G:G,MATCH(F12145,Inputs!E:E,0)))</f>
        <v>1399</v>
      </c>
      <c r="L12145" s="65" t="str">
        <f>IF(ISBLANK(J12145),,INDEX(Inputs!D:D,MATCH(F12145,Inputs!E:E,0)))</f>
        <v>649BK EvoFox Typhoon Laptop Cooling Pad</v>
      </c>
      <c r="M12145" s="65" t="str">
        <f>IF(ISBLANK(#REF!),,IF(B12145="Online","Online",IF(LEFT(B12145,1)="E","Online","Offline")))</f>
        <v>Offline</v>
      </c>
      <c r="N12145" s="64">
        <f>IF(ISBLANK(M12145),,H12145*INDEX(Inputs!F:F,MATCH(F12145,Inputs!E:E,0)))</f>
        <v>1999</v>
      </c>
      <c r="O12145" s="65"/>
    </row>
    <row r="12146" ht="15.75" customHeight="1" spans="1:15">
      <c r="A12146" s="18" t="s">
        <v>1604</v>
      </c>
      <c r="B12146" s="18" t="s">
        <v>765</v>
      </c>
      <c r="C12146" s="18" t="s">
        <v>765</v>
      </c>
      <c r="D12146" s="18" t="s">
        <v>370</v>
      </c>
      <c r="E12146" s="18" t="s">
        <v>410</v>
      </c>
      <c r="F12146" s="18">
        <v>250876</v>
      </c>
      <c r="G12146" s="18" t="s">
        <v>26</v>
      </c>
      <c r="H12146" s="18">
        <v>-1</v>
      </c>
      <c r="I12146" s="75" t="s">
        <v>1618</v>
      </c>
      <c r="J12146" s="63">
        <f t="shared" si="47"/>
        <v>45062</v>
      </c>
      <c r="K12146" s="64">
        <f>IF(ISBLANK(J12146),,H12146*INDEX(Inputs!G:G,MATCH(F12146,Inputs!E:E,0)))</f>
        <v>-1399</v>
      </c>
      <c r="L12146" s="65" t="str">
        <f>IF(ISBLANK(J12146),,INDEX(Inputs!D:D,MATCH(F12146,Inputs!E:E,0)))</f>
        <v>649BK EvoFox Typhoon Laptop Cooling Pad</v>
      </c>
      <c r="M12146" s="65" t="str">
        <f>IF(ISBLANK(#REF!),,IF(B12146="Online","Online",IF(LEFT(B12146,1)="E","Online","Offline")))</f>
        <v>Online</v>
      </c>
      <c r="N12146" s="64">
        <f>IF(ISBLANK(M12146),,H12146*INDEX(Inputs!F:F,MATCH(F12146,Inputs!E:E,0)))</f>
        <v>-1999</v>
      </c>
      <c r="O12146" s="65"/>
    </row>
    <row r="12147" ht="15.75" customHeight="1" spans="1:15">
      <c r="A12147" s="18" t="s">
        <v>935</v>
      </c>
      <c r="B12147" s="18" t="s">
        <v>936</v>
      </c>
      <c r="C12147" s="18" t="s">
        <v>937</v>
      </c>
      <c r="D12147" s="18" t="s">
        <v>370</v>
      </c>
      <c r="E12147" s="18" t="s">
        <v>410</v>
      </c>
      <c r="F12147" s="18">
        <v>250423</v>
      </c>
      <c r="G12147" s="18" t="s">
        <v>11</v>
      </c>
      <c r="H12147" s="18">
        <v>1</v>
      </c>
      <c r="I12147" s="75" t="s">
        <v>1618</v>
      </c>
      <c r="J12147" s="63">
        <f t="shared" si="47"/>
        <v>45062</v>
      </c>
      <c r="K12147" s="64">
        <f>IF(ISBLANK(J12147),,H12147*INDEX(Inputs!G:G,MATCH(F12147,Inputs!E:E,0)))</f>
        <v>759</v>
      </c>
      <c r="L12147" s="65" t="str">
        <f>IF(ISBLANK(J12147),,INDEX(Inputs!D:D,MATCH(F12147,Inputs!E:E,0)))</f>
        <v>650GR Ergo View Laptop Stand-Grey</v>
      </c>
      <c r="M12147" s="65" t="str">
        <f>IF(ISBLANK(#REF!),,IF(B12147="Online","Online",IF(LEFT(B12147,1)="E","Online","Offline")))</f>
        <v>Offline</v>
      </c>
      <c r="N12147" s="64">
        <f>IF(ISBLANK(M12147),,H12147*INDEX(Inputs!F:F,MATCH(F12147,Inputs!E:E,0)))</f>
        <v>899</v>
      </c>
      <c r="O12147" s="65"/>
    </row>
    <row r="12148" ht="15.75" customHeight="1" spans="1:15">
      <c r="A12148" s="18" t="s">
        <v>633</v>
      </c>
      <c r="B12148" s="18" t="s">
        <v>634</v>
      </c>
      <c r="C12148" s="18" t="s">
        <v>635</v>
      </c>
      <c r="D12148" s="18" t="s">
        <v>414</v>
      </c>
      <c r="E12148" s="18" t="s">
        <v>415</v>
      </c>
      <c r="F12148" s="18">
        <v>204737</v>
      </c>
      <c r="G12148" s="18" t="s">
        <v>20</v>
      </c>
      <c r="H12148" s="18">
        <v>1</v>
      </c>
      <c r="I12148" s="75" t="s">
        <v>1618</v>
      </c>
      <c r="J12148" s="63">
        <f t="shared" si="47"/>
        <v>45062</v>
      </c>
      <c r="K12148" s="64">
        <f>IF(ISBLANK(J12148),,H12148*INDEX(Inputs!G:G,MATCH(F12148,Inputs!E:E,0)))</f>
        <v>729</v>
      </c>
      <c r="L12148" s="65" t="str">
        <f>IF(ISBLANK(J12148),,INDEX(Inputs!D:D,MATCH(F12148,Inputs!E:E,0)))</f>
        <v>850PP Xcite Pro Keyboard &amp; Mouse USB</v>
      </c>
      <c r="M12148" s="65" t="str">
        <f>IF(ISBLANK(#REF!),,IF(B12148="Online","Online",IF(LEFT(B12148,1)="E","Online","Offline")))</f>
        <v>Offline</v>
      </c>
      <c r="N12148" s="64">
        <f>IF(ISBLANK(M12148),,H12148*INDEX(Inputs!F:F,MATCH(F12148,Inputs!E:E,0)))</f>
        <v>799</v>
      </c>
      <c r="O12148" s="65"/>
    </row>
    <row r="12149" ht="15.75" customHeight="1" spans="1:15">
      <c r="A12149" s="18" t="s">
        <v>447</v>
      </c>
      <c r="B12149" s="18" t="s">
        <v>100</v>
      </c>
      <c r="C12149" s="18" t="s">
        <v>497</v>
      </c>
      <c r="D12149" s="18" t="s">
        <v>414</v>
      </c>
      <c r="E12149" s="18" t="s">
        <v>415</v>
      </c>
      <c r="F12149" s="18">
        <v>250424</v>
      </c>
      <c r="G12149" s="18" t="s">
        <v>15</v>
      </c>
      <c r="H12149" s="18">
        <v>1</v>
      </c>
      <c r="I12149" s="75" t="s">
        <v>1618</v>
      </c>
      <c r="J12149" s="63">
        <f t="shared" si="47"/>
        <v>45062</v>
      </c>
      <c r="K12149" s="64">
        <f>IF(ISBLANK(J12149),,H12149*INDEX(Inputs!G:G,MATCH(F12149,Inputs!E:E,0)))</f>
        <v>999</v>
      </c>
      <c r="L12149" s="65" t="str">
        <f>IF(ISBLANK(J12149),,INDEX(Inputs!D:D,MATCH(F12149,Inputs!E:E,0)))</f>
        <v>419V2 PRIMUS Wireless Desktop V2</v>
      </c>
      <c r="M12149" s="65" t="str">
        <f>IF(ISBLANK(#REF!),,IF(B12149="Online","Online",IF(LEFT(B12149,1)="E","Online","Offline")))</f>
        <v>Offline</v>
      </c>
      <c r="N12149" s="64">
        <f>IF(ISBLANK(M12149),,H12149*INDEX(Inputs!F:F,MATCH(F12149,Inputs!E:E,0)))</f>
        <v>1199</v>
      </c>
      <c r="O12149" s="65"/>
    </row>
    <row r="12150" ht="15.75" customHeight="1" spans="1:15">
      <c r="A12150" s="18" t="s">
        <v>447</v>
      </c>
      <c r="B12150" s="18" t="s">
        <v>608</v>
      </c>
      <c r="C12150" s="18" t="s">
        <v>609</v>
      </c>
      <c r="D12150" s="18" t="s">
        <v>370</v>
      </c>
      <c r="E12150" s="18" t="s">
        <v>371</v>
      </c>
      <c r="F12150" s="18">
        <v>250417</v>
      </c>
      <c r="G12150" s="18" t="s">
        <v>39</v>
      </c>
      <c r="H12150" s="18">
        <v>1</v>
      </c>
      <c r="I12150" s="75" t="s">
        <v>1620</v>
      </c>
      <c r="J12150" s="63">
        <f t="shared" si="47"/>
        <v>45063</v>
      </c>
      <c r="K12150" s="64">
        <f>IF(ISBLANK(J12150),,H12150*INDEX(Inputs!G:G,MATCH(F12150,Inputs!E:E,0)))</f>
        <v>929</v>
      </c>
      <c r="L12150" s="65" t="str">
        <f>IF(ISBLANK(J12150),,INDEX(Inputs!D:D,MATCH(F12150,Inputs!E:E,0)))</f>
        <v>416PP Super Speed Hub 4 Port USB 3.0</v>
      </c>
      <c r="M12150" s="65" t="str">
        <f>IF(ISBLANK(#REF!),,IF(B12150="Online","Online",IF(LEFT(B12150,1)="E","Online","Offline")))</f>
        <v>Offline</v>
      </c>
      <c r="N12150" s="64">
        <f>IF(ISBLANK(M12150),,H12150*INDEX(Inputs!F:F,MATCH(F12150,Inputs!E:E,0)))</f>
        <v>1499</v>
      </c>
      <c r="O12150" s="65"/>
    </row>
    <row r="12151" ht="15.75" customHeight="1" spans="1:15">
      <c r="A12151" s="18" t="s">
        <v>341</v>
      </c>
      <c r="B12151" s="18" t="s">
        <v>226</v>
      </c>
      <c r="C12151" s="18" t="s">
        <v>1001</v>
      </c>
      <c r="D12151" s="18" t="s">
        <v>370</v>
      </c>
      <c r="E12151" s="18" t="s">
        <v>371</v>
      </c>
      <c r="F12151" s="18">
        <v>250417</v>
      </c>
      <c r="G12151" s="18" t="s">
        <v>39</v>
      </c>
      <c r="H12151" s="18">
        <v>1</v>
      </c>
      <c r="I12151" s="75" t="s">
        <v>1620</v>
      </c>
      <c r="J12151" s="63">
        <f t="shared" si="47"/>
        <v>45063</v>
      </c>
      <c r="K12151" s="64">
        <f>IF(ISBLANK(J12151),,H12151*INDEX(Inputs!G:G,MATCH(F12151,Inputs!E:E,0)))</f>
        <v>929</v>
      </c>
      <c r="L12151" s="65" t="str">
        <f>IF(ISBLANK(J12151),,INDEX(Inputs!D:D,MATCH(F12151,Inputs!E:E,0)))</f>
        <v>416PP Super Speed Hub 4 Port USB 3.0</v>
      </c>
      <c r="M12151" s="65" t="str">
        <f>IF(ISBLANK(#REF!),,IF(B12151="Online","Online",IF(LEFT(B12151,1)="E","Online","Offline")))</f>
        <v>Offline</v>
      </c>
      <c r="N12151" s="64">
        <f>IF(ISBLANK(M12151),,H12151*INDEX(Inputs!F:F,MATCH(F12151,Inputs!E:E,0)))</f>
        <v>1499</v>
      </c>
      <c r="O12151" s="65"/>
    </row>
    <row r="12152" ht="15.75" customHeight="1" spans="1:15">
      <c r="A12152" s="18" t="s">
        <v>1047</v>
      </c>
      <c r="B12152" s="18" t="s">
        <v>1048</v>
      </c>
      <c r="C12152" s="18" t="s">
        <v>1049</v>
      </c>
      <c r="D12152" s="18" t="s">
        <v>370</v>
      </c>
      <c r="E12152" s="18" t="s">
        <v>371</v>
      </c>
      <c r="F12152" s="18">
        <v>250417</v>
      </c>
      <c r="G12152" s="18" t="s">
        <v>39</v>
      </c>
      <c r="H12152" s="18">
        <v>1</v>
      </c>
      <c r="I12152" s="75" t="s">
        <v>1620</v>
      </c>
      <c r="J12152" s="63">
        <f t="shared" si="47"/>
        <v>45063</v>
      </c>
      <c r="K12152" s="64">
        <f>IF(ISBLANK(J12152),,H12152*INDEX(Inputs!G:G,MATCH(F12152,Inputs!E:E,0)))</f>
        <v>929</v>
      </c>
      <c r="L12152" s="65" t="str">
        <f>IF(ISBLANK(J12152),,INDEX(Inputs!D:D,MATCH(F12152,Inputs!E:E,0)))</f>
        <v>416PP Super Speed Hub 4 Port USB 3.0</v>
      </c>
      <c r="M12152" s="65" t="str">
        <f>IF(ISBLANK(#REF!),,IF(B12152="Online","Online",IF(LEFT(B12152,1)="E","Online","Offline")))</f>
        <v>Offline</v>
      </c>
      <c r="N12152" s="64">
        <f>IF(ISBLANK(M12152),,H12152*INDEX(Inputs!F:F,MATCH(F12152,Inputs!E:E,0)))</f>
        <v>1499</v>
      </c>
      <c r="O12152" s="65"/>
    </row>
    <row r="12153" ht="15.75" customHeight="1" spans="1:15">
      <c r="A12153" s="18" t="s">
        <v>407</v>
      </c>
      <c r="B12153" s="18" t="s">
        <v>102</v>
      </c>
      <c r="C12153" s="18" t="s">
        <v>528</v>
      </c>
      <c r="D12153" s="18" t="s">
        <v>414</v>
      </c>
      <c r="E12153" s="18" t="s">
        <v>415</v>
      </c>
      <c r="F12153" s="18">
        <v>250874</v>
      </c>
      <c r="G12153" s="18" t="s">
        <v>13</v>
      </c>
      <c r="H12153" s="18">
        <v>1</v>
      </c>
      <c r="I12153" s="75" t="s">
        <v>1620</v>
      </c>
      <c r="J12153" s="63">
        <f t="shared" si="47"/>
        <v>45063</v>
      </c>
      <c r="K12153" s="64">
        <f>IF(ISBLANK(J12153),,H12153*INDEX(Inputs!G:G,MATCH(F12153,Inputs!E:E,0)))</f>
        <v>1349</v>
      </c>
      <c r="L12153" s="65" t="str">
        <f>IF(ISBLANK(J12153),,INDEX(Inputs!D:D,MATCH(F12153,Inputs!E:E,0)))</f>
        <v>432BK EvoFox X-Team Gaming Keyboard &amp; Mouse (USB)</v>
      </c>
      <c r="M12153" s="65" t="str">
        <f>IF(ISBLANK(#REF!),,IF(B12153="Online","Online",IF(LEFT(B12153,1)="E","Online","Offline")))</f>
        <v>Offline</v>
      </c>
      <c r="N12153" s="64">
        <f>IF(ISBLANK(M12153),,H12153*INDEX(Inputs!F:F,MATCH(F12153,Inputs!E:E,0)))</f>
        <v>1899</v>
      </c>
      <c r="O12153" s="65"/>
    </row>
    <row r="12154" ht="15.75" customHeight="1" spans="1:15">
      <c r="A12154" s="18" t="s">
        <v>500</v>
      </c>
      <c r="B12154" s="18" t="s">
        <v>140</v>
      </c>
      <c r="C12154" s="18" t="s">
        <v>501</v>
      </c>
      <c r="D12154" s="18" t="s">
        <v>414</v>
      </c>
      <c r="E12154" s="18" t="s">
        <v>415</v>
      </c>
      <c r="F12154" s="18">
        <v>250874</v>
      </c>
      <c r="G12154" s="18" t="s">
        <v>13</v>
      </c>
      <c r="H12154" s="18">
        <v>1</v>
      </c>
      <c r="I12154" s="75" t="s">
        <v>1620</v>
      </c>
      <c r="J12154" s="63">
        <f t="shared" si="47"/>
        <v>45063</v>
      </c>
      <c r="K12154" s="64">
        <f>IF(ISBLANK(J12154),,H12154*INDEX(Inputs!G:G,MATCH(F12154,Inputs!E:E,0)))</f>
        <v>1349</v>
      </c>
      <c r="L12154" s="65" t="str">
        <f>IF(ISBLANK(J12154),,INDEX(Inputs!D:D,MATCH(F12154,Inputs!E:E,0)))</f>
        <v>432BK EvoFox X-Team Gaming Keyboard &amp; Mouse (USB)</v>
      </c>
      <c r="M12154" s="65" t="str">
        <f>IF(ISBLANK(#REF!),,IF(B12154="Online","Online",IF(LEFT(B12154,1)="E","Online","Offline")))</f>
        <v>Offline</v>
      </c>
      <c r="N12154" s="64">
        <f>IF(ISBLANK(M12154),,H12154*INDEX(Inputs!F:F,MATCH(F12154,Inputs!E:E,0)))</f>
        <v>1899</v>
      </c>
      <c r="O12154" s="65"/>
    </row>
    <row r="12155" ht="15.75" customHeight="1" spans="1:15">
      <c r="A12155" s="18" t="s">
        <v>1047</v>
      </c>
      <c r="B12155" s="18" t="s">
        <v>1048</v>
      </c>
      <c r="C12155" s="18" t="s">
        <v>1049</v>
      </c>
      <c r="D12155" s="18" t="s">
        <v>414</v>
      </c>
      <c r="E12155" s="18" t="s">
        <v>415</v>
      </c>
      <c r="F12155" s="18">
        <v>250874</v>
      </c>
      <c r="G12155" s="18" t="s">
        <v>13</v>
      </c>
      <c r="H12155" s="18">
        <v>-1</v>
      </c>
      <c r="I12155" s="75" t="s">
        <v>1620</v>
      </c>
      <c r="J12155" s="63">
        <f t="shared" si="47"/>
        <v>45063</v>
      </c>
      <c r="K12155" s="64">
        <f>IF(ISBLANK(J12155),,H12155*INDEX(Inputs!G:G,MATCH(F12155,Inputs!E:E,0)))</f>
        <v>-1349</v>
      </c>
      <c r="L12155" s="65" t="str">
        <f>IF(ISBLANK(J12155),,INDEX(Inputs!D:D,MATCH(F12155,Inputs!E:E,0)))</f>
        <v>432BK EvoFox X-Team Gaming Keyboard &amp; Mouse (USB)</v>
      </c>
      <c r="M12155" s="65" t="str">
        <f>IF(ISBLANK(#REF!),,IF(B12155="Online","Online",IF(LEFT(B12155,1)="E","Online","Offline")))</f>
        <v>Offline</v>
      </c>
      <c r="N12155" s="64">
        <f>IF(ISBLANK(M12155),,H12155*INDEX(Inputs!F:F,MATCH(F12155,Inputs!E:E,0)))</f>
        <v>-1899</v>
      </c>
      <c r="O12155" s="65"/>
    </row>
    <row r="12156" ht="15.75" customHeight="1" spans="1:15">
      <c r="A12156" s="18" t="s">
        <v>476</v>
      </c>
      <c r="B12156" s="18" t="s">
        <v>138</v>
      </c>
      <c r="C12156" s="18" t="s">
        <v>477</v>
      </c>
      <c r="D12156" s="18" t="s">
        <v>414</v>
      </c>
      <c r="E12156" s="18" t="s">
        <v>415</v>
      </c>
      <c r="F12156" s="18">
        <v>250875</v>
      </c>
      <c r="G12156" s="18" t="s">
        <v>103</v>
      </c>
      <c r="H12156" s="18">
        <v>1</v>
      </c>
      <c r="I12156" s="75" t="s">
        <v>1620</v>
      </c>
      <c r="J12156" s="63">
        <f t="shared" si="47"/>
        <v>45063</v>
      </c>
      <c r="K12156" s="64">
        <f>IF(ISBLANK(J12156),,H12156*INDEX(Inputs!G:G,MATCH(F12156,Inputs!E:E,0)))</f>
        <v>1099</v>
      </c>
      <c r="L12156" s="65" t="str">
        <f>IF(ISBLANK(J12156),,INDEX(Inputs!D:D,MATCH(F12156,Inputs!E:E,0)))</f>
        <v>433BK EvoFox WarHammer Gaming Keyboard (USB)</v>
      </c>
      <c r="M12156" s="65" t="str">
        <f>IF(ISBLANK(#REF!),,IF(B12156="Online","Online",IF(LEFT(B12156,1)="E","Online","Offline")))</f>
        <v>Offline</v>
      </c>
      <c r="N12156" s="64">
        <f>IF(ISBLANK(M12156),,H12156*INDEX(Inputs!F:F,MATCH(F12156,Inputs!E:E,0)))</f>
        <v>1499</v>
      </c>
      <c r="O12156" s="65"/>
    </row>
    <row r="12157" ht="15.75" customHeight="1" spans="1:15">
      <c r="A12157" s="18" t="s">
        <v>1603</v>
      </c>
      <c r="B12157" s="18" t="s">
        <v>765</v>
      </c>
      <c r="C12157" s="18" t="s">
        <v>765</v>
      </c>
      <c r="D12157" s="18" t="s">
        <v>414</v>
      </c>
      <c r="E12157" s="18" t="s">
        <v>415</v>
      </c>
      <c r="F12157" s="18">
        <v>250875</v>
      </c>
      <c r="G12157" s="18" t="s">
        <v>103</v>
      </c>
      <c r="H12157" s="18">
        <v>-1</v>
      </c>
      <c r="I12157" s="75" t="s">
        <v>1620</v>
      </c>
      <c r="J12157" s="63">
        <f t="shared" si="47"/>
        <v>45063</v>
      </c>
      <c r="K12157" s="64">
        <f>IF(ISBLANK(J12157),,H12157*INDEX(Inputs!G:G,MATCH(F12157,Inputs!E:E,0)))</f>
        <v>-1099</v>
      </c>
      <c r="L12157" s="65" t="str">
        <f>IF(ISBLANK(J12157),,INDEX(Inputs!D:D,MATCH(F12157,Inputs!E:E,0)))</f>
        <v>433BK EvoFox WarHammer Gaming Keyboard (USB)</v>
      </c>
      <c r="M12157" s="65" t="str">
        <f>IF(ISBLANK(#REF!),,IF(B12157="Online","Online",IF(LEFT(B12157,1)="E","Online","Offline")))</f>
        <v>Online</v>
      </c>
      <c r="N12157" s="64">
        <f>IF(ISBLANK(M12157),,H12157*INDEX(Inputs!F:F,MATCH(F12157,Inputs!E:E,0)))</f>
        <v>-1499</v>
      </c>
      <c r="O12157" s="65"/>
    </row>
    <row r="12158" ht="15.75" customHeight="1" spans="1:15">
      <c r="A12158" s="18" t="s">
        <v>341</v>
      </c>
      <c r="B12158" s="18" t="s">
        <v>83</v>
      </c>
      <c r="C12158" s="18" t="s">
        <v>394</v>
      </c>
      <c r="D12158" s="18" t="s">
        <v>370</v>
      </c>
      <c r="E12158" s="18" t="s">
        <v>371</v>
      </c>
      <c r="F12158" s="18">
        <v>260085</v>
      </c>
      <c r="G12158" s="18" t="s">
        <v>32</v>
      </c>
      <c r="H12158" s="18">
        <v>1</v>
      </c>
      <c r="I12158" s="75" t="s">
        <v>1620</v>
      </c>
      <c r="J12158" s="63">
        <f t="shared" si="47"/>
        <v>45063</v>
      </c>
      <c r="K12158" s="64">
        <f>IF(ISBLANK(J12158),,H12158*INDEX(Inputs!G:G,MATCH(F12158,Inputs!E:E,0)))</f>
        <v>1059</v>
      </c>
      <c r="L12158" s="65" t="str">
        <f>IF(ISBLANK(J12158),,INDEX(Inputs!D:D,MATCH(F12158,Inputs!E:E,0)))</f>
        <v>435BK Type-C 4 Port USB 3.0 Hub Pro</v>
      </c>
      <c r="M12158" s="65" t="str">
        <f>IF(ISBLANK(#REF!),,IF(B12158="Online","Online",IF(LEFT(B12158,1)="E","Online","Offline")))</f>
        <v>Offline</v>
      </c>
      <c r="N12158" s="64">
        <f>IF(ISBLANK(M12158),,H12158*INDEX(Inputs!F:F,MATCH(F12158,Inputs!E:E,0)))</f>
        <v>1599</v>
      </c>
      <c r="O12158" s="65"/>
    </row>
    <row r="12159" ht="15.75" customHeight="1" spans="1:15">
      <c r="A12159" s="18" t="s">
        <v>750</v>
      </c>
      <c r="B12159" s="18" t="s">
        <v>765</v>
      </c>
      <c r="C12159" s="18" t="s">
        <v>765</v>
      </c>
      <c r="D12159" s="18" t="s">
        <v>370</v>
      </c>
      <c r="E12159" s="18" t="s">
        <v>371</v>
      </c>
      <c r="F12159" s="18">
        <v>260086</v>
      </c>
      <c r="G12159" s="18" t="s">
        <v>16</v>
      </c>
      <c r="H12159" s="18">
        <v>1</v>
      </c>
      <c r="I12159" s="75" t="s">
        <v>1620</v>
      </c>
      <c r="J12159" s="63">
        <f t="shared" si="47"/>
        <v>45063</v>
      </c>
      <c r="K12159" s="64">
        <f>IF(ISBLANK(J12159),,H12159*INDEX(Inputs!G:G,MATCH(F12159,Inputs!E:E,0)))</f>
        <v>1699</v>
      </c>
      <c r="L12159" s="65" t="str">
        <f>IF(ISBLANK(J12159),,INDEX(Inputs!D:D,MATCH(F12159,Inputs!E:E,0)))</f>
        <v>436BK Type-C 6 in 1 Multiport Hub</v>
      </c>
      <c r="M12159" s="65" t="str">
        <f>IF(ISBLANK(#REF!),,IF(B12159="Online","Online",IF(LEFT(B12159,1)="E","Online","Offline")))</f>
        <v>Online</v>
      </c>
      <c r="N12159" s="64">
        <f>IF(ISBLANK(M12159),,H12159*INDEX(Inputs!F:F,MATCH(F12159,Inputs!E:E,0)))</f>
        <v>2599</v>
      </c>
      <c r="O12159" s="65"/>
    </row>
    <row r="12160" ht="15.75" customHeight="1" spans="1:15">
      <c r="A12160" s="18" t="s">
        <v>338</v>
      </c>
      <c r="B12160" s="18" t="s">
        <v>47</v>
      </c>
      <c r="C12160" s="18" t="s">
        <v>357</v>
      </c>
      <c r="D12160" s="18" t="s">
        <v>329</v>
      </c>
      <c r="E12160" s="18" t="s">
        <v>330</v>
      </c>
      <c r="F12160" s="18">
        <v>259864</v>
      </c>
      <c r="G12160" s="18" t="s">
        <v>1118</v>
      </c>
      <c r="H12160" s="18">
        <v>1</v>
      </c>
      <c r="I12160" s="75" t="s">
        <v>1620</v>
      </c>
      <c r="J12160" s="63">
        <f t="shared" si="47"/>
        <v>45063</v>
      </c>
      <c r="K12160" s="64">
        <f>IF(ISBLANK(J12160),,H12160*INDEX(Inputs!G:G,MATCH(F12160,Inputs!E:E,0)))</f>
        <v>1499</v>
      </c>
      <c r="L12160" s="65" t="str">
        <f>IF(ISBLANK(J12160),,INDEX(Inputs!D:D,MATCH(F12160,Inputs!E:E,0)))</f>
        <v>579GR EvoFox Elite Ops Controller-Grey</v>
      </c>
      <c r="M12160" s="65" t="str">
        <f>IF(ISBLANK(#REF!),,IF(B12160="Online","Online",IF(LEFT(B12160,1)="E","Online","Offline")))</f>
        <v>Offline</v>
      </c>
      <c r="N12160" s="64">
        <f>IF(ISBLANK(M12160),,H12160*INDEX(Inputs!F:F,MATCH(F12160,Inputs!E:E,0)))</f>
        <v>2299</v>
      </c>
      <c r="O12160" s="65"/>
    </row>
    <row r="12161" ht="15.75" customHeight="1" spans="1:15">
      <c r="A12161" s="18" t="s">
        <v>373</v>
      </c>
      <c r="B12161" s="18" t="s">
        <v>158</v>
      </c>
      <c r="C12161" s="18" t="s">
        <v>535</v>
      </c>
      <c r="D12161" s="18" t="s">
        <v>370</v>
      </c>
      <c r="E12161" s="18" t="s">
        <v>410</v>
      </c>
      <c r="F12161" s="18">
        <v>250877</v>
      </c>
      <c r="G12161" s="18" t="s">
        <v>22</v>
      </c>
      <c r="H12161" s="18">
        <v>1</v>
      </c>
      <c r="I12161" s="75" t="s">
        <v>1620</v>
      </c>
      <c r="J12161" s="63">
        <f t="shared" si="47"/>
        <v>45063</v>
      </c>
      <c r="K12161" s="64">
        <f>IF(ISBLANK(J12161),,H12161*INDEX(Inputs!G:G,MATCH(F12161,Inputs!E:E,0)))</f>
        <v>349</v>
      </c>
      <c r="L12161" s="65" t="str">
        <f>IF(ISBLANK(J12161),,INDEX(Inputs!D:D,MATCH(F12161,Inputs!E:E,0)))</f>
        <v>595BK Evo Fox Falcon X35 Medium Speed Mouse Pad</v>
      </c>
      <c r="M12161" s="65" t="str">
        <f>IF(ISBLANK(#REF!),,IF(B12161="Online","Online",IF(LEFT(B12161,1)="E","Online","Offline")))</f>
        <v>Offline</v>
      </c>
      <c r="N12161" s="64">
        <f>IF(ISBLANK(M12161),,H12161*INDEX(Inputs!F:F,MATCH(F12161,Inputs!E:E,0)))</f>
        <v>699</v>
      </c>
      <c r="O12161" s="65"/>
    </row>
    <row r="12162" ht="15.75" customHeight="1" spans="1:15">
      <c r="A12162" s="18" t="s">
        <v>341</v>
      </c>
      <c r="B12162" s="18" t="s">
        <v>60</v>
      </c>
      <c r="C12162" s="18" t="s">
        <v>436</v>
      </c>
      <c r="D12162" s="18" t="s">
        <v>370</v>
      </c>
      <c r="E12162" s="18" t="s">
        <v>410</v>
      </c>
      <c r="F12162" s="18">
        <v>250878</v>
      </c>
      <c r="G12162" s="18" t="s">
        <v>24</v>
      </c>
      <c r="H12162" s="18">
        <v>1</v>
      </c>
      <c r="I12162" s="75" t="s">
        <v>1620</v>
      </c>
      <c r="J12162" s="63">
        <f t="shared" si="47"/>
        <v>45063</v>
      </c>
      <c r="K12162" s="64">
        <f>IF(ISBLANK(J12162),,H12162*INDEX(Inputs!G:G,MATCH(F12162,Inputs!E:E,0)))</f>
        <v>999</v>
      </c>
      <c r="L12162" s="65" t="str">
        <f>IF(ISBLANK(J12162),,INDEX(Inputs!D:D,MATCH(F12162,Inputs!E:E,0)))</f>
        <v>596BK Evo Fox Falcon LX35 Medium Speed LED Mouse Pad</v>
      </c>
      <c r="M12162" s="65" t="str">
        <f>IF(ISBLANK(#REF!),,IF(B12162="Online","Online",IF(LEFT(B12162,1)="E","Online","Offline")))</f>
        <v>Offline</v>
      </c>
      <c r="N12162" s="64">
        <f>IF(ISBLANK(M12162),,H12162*INDEX(Inputs!F:F,MATCH(F12162,Inputs!E:E,0)))</f>
        <v>1999</v>
      </c>
      <c r="O12162" s="65"/>
    </row>
    <row r="12163" ht="15.75" customHeight="1" spans="1:15">
      <c r="A12163" s="18" t="s">
        <v>327</v>
      </c>
      <c r="B12163" s="18" t="s">
        <v>70</v>
      </c>
      <c r="C12163" s="18" t="s">
        <v>328</v>
      </c>
      <c r="D12163" s="18" t="s">
        <v>370</v>
      </c>
      <c r="E12163" s="18" t="s">
        <v>410</v>
      </c>
      <c r="F12163" s="18">
        <v>250879</v>
      </c>
      <c r="G12163" s="18" t="s">
        <v>30</v>
      </c>
      <c r="H12163" s="18">
        <v>1</v>
      </c>
      <c r="I12163" s="75" t="s">
        <v>1620</v>
      </c>
      <c r="J12163" s="63">
        <f t="shared" si="47"/>
        <v>45063</v>
      </c>
      <c r="K12163" s="64">
        <f>IF(ISBLANK(J12163),,H12163*INDEX(Inputs!G:G,MATCH(F12163,Inputs!E:E,0)))</f>
        <v>699</v>
      </c>
      <c r="L12163" s="65" t="str">
        <f>IF(ISBLANK(J12163),,INDEX(Inputs!D:D,MATCH(F12163,Inputs!E:E,0)))</f>
        <v>597BK Evo Fox Falcon X85 Extra Large Speed Mouse Pad</v>
      </c>
      <c r="M12163" s="65" t="str">
        <f>IF(ISBLANK(#REF!),,IF(B12163="Online","Online",IF(LEFT(B12163,1)="E","Online","Offline")))</f>
        <v>Offline</v>
      </c>
      <c r="N12163" s="64">
        <f>IF(ISBLANK(M12163),,H12163*INDEX(Inputs!F:F,MATCH(F12163,Inputs!E:E,0)))</f>
        <v>1199</v>
      </c>
      <c r="O12163" s="65"/>
    </row>
    <row r="12164" ht="15.75" customHeight="1" spans="1:15">
      <c r="A12164" s="18" t="s">
        <v>367</v>
      </c>
      <c r="B12164" s="18" t="s">
        <v>163</v>
      </c>
      <c r="C12164" s="18" t="s">
        <v>638</v>
      </c>
      <c r="D12164" s="18" t="s">
        <v>370</v>
      </c>
      <c r="E12164" s="18" t="s">
        <v>410</v>
      </c>
      <c r="F12164" s="18">
        <v>250879</v>
      </c>
      <c r="G12164" s="18" t="s">
        <v>30</v>
      </c>
      <c r="H12164" s="18">
        <v>1</v>
      </c>
      <c r="I12164" s="75" t="s">
        <v>1620</v>
      </c>
      <c r="J12164" s="63">
        <f t="shared" si="47"/>
        <v>45063</v>
      </c>
      <c r="K12164" s="64">
        <f>IF(ISBLANK(J12164),,H12164*INDEX(Inputs!G:G,MATCH(F12164,Inputs!E:E,0)))</f>
        <v>699</v>
      </c>
      <c r="L12164" s="65" t="str">
        <f>IF(ISBLANK(J12164),,INDEX(Inputs!D:D,MATCH(F12164,Inputs!E:E,0)))</f>
        <v>597BK Evo Fox Falcon X85 Extra Large Speed Mouse Pad</v>
      </c>
      <c r="M12164" s="65" t="str">
        <f>IF(ISBLANK(#REF!),,IF(B12164="Online","Online",IF(LEFT(B12164,1)="E","Online","Offline")))</f>
        <v>Offline</v>
      </c>
      <c r="N12164" s="64">
        <f>IF(ISBLANK(M12164),,H12164*INDEX(Inputs!F:F,MATCH(F12164,Inputs!E:E,0)))</f>
        <v>1199</v>
      </c>
      <c r="O12164" s="65"/>
    </row>
    <row r="12165" ht="15.75" customHeight="1" spans="1:15">
      <c r="A12165" s="18" t="s">
        <v>623</v>
      </c>
      <c r="B12165" s="18" t="s">
        <v>1621</v>
      </c>
      <c r="C12165" s="18" t="s">
        <v>1622</v>
      </c>
      <c r="D12165" s="18" t="s">
        <v>370</v>
      </c>
      <c r="E12165" s="18" t="s">
        <v>410</v>
      </c>
      <c r="F12165" s="18">
        <v>250879</v>
      </c>
      <c r="G12165" s="18" t="s">
        <v>30</v>
      </c>
      <c r="H12165" s="18">
        <v>1</v>
      </c>
      <c r="I12165" s="75" t="s">
        <v>1620</v>
      </c>
      <c r="J12165" s="63">
        <f t="shared" si="47"/>
        <v>45063</v>
      </c>
      <c r="K12165" s="64">
        <f>IF(ISBLANK(J12165),,H12165*INDEX(Inputs!G:G,MATCH(F12165,Inputs!E:E,0)))</f>
        <v>699</v>
      </c>
      <c r="L12165" s="65" t="str">
        <f>IF(ISBLANK(J12165),,INDEX(Inputs!D:D,MATCH(F12165,Inputs!E:E,0)))</f>
        <v>597BK Evo Fox Falcon X85 Extra Large Speed Mouse Pad</v>
      </c>
      <c r="M12165" s="65" t="str">
        <f>IF(ISBLANK(#REF!),,IF(B12165="Online","Online",IF(LEFT(B12165,1)="E","Online","Offline")))</f>
        <v>Offline</v>
      </c>
      <c r="N12165" s="64">
        <f>IF(ISBLANK(M12165),,H12165*INDEX(Inputs!F:F,MATCH(F12165,Inputs!E:E,0)))</f>
        <v>1199</v>
      </c>
      <c r="O12165" s="65"/>
    </row>
    <row r="12166" ht="15.75" customHeight="1" spans="1:15">
      <c r="A12166" s="18" t="s">
        <v>407</v>
      </c>
      <c r="B12166" s="18" t="s">
        <v>37</v>
      </c>
      <c r="C12166" s="18" t="s">
        <v>582</v>
      </c>
      <c r="D12166" s="18" t="s">
        <v>370</v>
      </c>
      <c r="E12166" s="18" t="s">
        <v>410</v>
      </c>
      <c r="F12166" s="18">
        <v>250876</v>
      </c>
      <c r="G12166" s="18" t="s">
        <v>26</v>
      </c>
      <c r="H12166" s="18">
        <v>1</v>
      </c>
      <c r="I12166" s="75" t="s">
        <v>1620</v>
      </c>
      <c r="J12166" s="63">
        <f t="shared" si="47"/>
        <v>45063</v>
      </c>
      <c r="K12166" s="64">
        <f>IF(ISBLANK(J12166),,H12166*INDEX(Inputs!G:G,MATCH(F12166,Inputs!E:E,0)))</f>
        <v>1399</v>
      </c>
      <c r="L12166" s="65" t="str">
        <f>IF(ISBLANK(J12166),,INDEX(Inputs!D:D,MATCH(F12166,Inputs!E:E,0)))</f>
        <v>649BK EvoFox Typhoon Laptop Cooling Pad</v>
      </c>
      <c r="M12166" s="65" t="str">
        <f>IF(ISBLANK(#REF!),,IF(B12166="Online","Online",IF(LEFT(B12166,1)="E","Online","Offline")))</f>
        <v>Offline</v>
      </c>
      <c r="N12166" s="64">
        <f>IF(ISBLANK(M12166),,H12166*INDEX(Inputs!F:F,MATCH(F12166,Inputs!E:E,0)))</f>
        <v>1999</v>
      </c>
      <c r="O12166" s="65"/>
    </row>
    <row r="12167" ht="15.75" customHeight="1" spans="1:15">
      <c r="A12167" s="18" t="s">
        <v>338</v>
      </c>
      <c r="B12167" s="18" t="s">
        <v>237</v>
      </c>
      <c r="C12167" s="18" t="s">
        <v>891</v>
      </c>
      <c r="D12167" s="18" t="s">
        <v>370</v>
      </c>
      <c r="E12167" s="18" t="s">
        <v>410</v>
      </c>
      <c r="F12167" s="18">
        <v>250876</v>
      </c>
      <c r="G12167" s="18" t="s">
        <v>26</v>
      </c>
      <c r="H12167" s="18">
        <v>1</v>
      </c>
      <c r="I12167" s="75" t="s">
        <v>1620</v>
      </c>
      <c r="J12167" s="63">
        <f t="shared" si="47"/>
        <v>45063</v>
      </c>
      <c r="K12167" s="64">
        <f>IF(ISBLANK(J12167),,H12167*INDEX(Inputs!G:G,MATCH(F12167,Inputs!E:E,0)))</f>
        <v>1399</v>
      </c>
      <c r="L12167" s="65" t="str">
        <f>IF(ISBLANK(J12167),,INDEX(Inputs!D:D,MATCH(F12167,Inputs!E:E,0)))</f>
        <v>649BK EvoFox Typhoon Laptop Cooling Pad</v>
      </c>
      <c r="M12167" s="65" t="str">
        <f>IF(ISBLANK(#REF!),,IF(B12167="Online","Online",IF(LEFT(B12167,1)="E","Online","Offline")))</f>
        <v>Offline</v>
      </c>
      <c r="N12167" s="64">
        <f>IF(ISBLANK(M12167),,H12167*INDEX(Inputs!F:F,MATCH(F12167,Inputs!E:E,0)))</f>
        <v>1999</v>
      </c>
      <c r="O12167" s="65"/>
    </row>
    <row r="12168" ht="15.75" customHeight="1" spans="1:15">
      <c r="A12168" s="18" t="s">
        <v>694</v>
      </c>
      <c r="B12168" s="18" t="s">
        <v>271</v>
      </c>
      <c r="C12168" s="18" t="s">
        <v>1214</v>
      </c>
      <c r="D12168" s="18" t="s">
        <v>370</v>
      </c>
      <c r="E12168" s="18" t="s">
        <v>410</v>
      </c>
      <c r="F12168" s="18">
        <v>250876</v>
      </c>
      <c r="G12168" s="18" t="s">
        <v>26</v>
      </c>
      <c r="H12168" s="18">
        <v>1</v>
      </c>
      <c r="I12168" s="75" t="s">
        <v>1620</v>
      </c>
      <c r="J12168" s="63">
        <f t="shared" si="47"/>
        <v>45063</v>
      </c>
      <c r="K12168" s="64">
        <f>IF(ISBLANK(J12168),,H12168*INDEX(Inputs!G:G,MATCH(F12168,Inputs!E:E,0)))</f>
        <v>1399</v>
      </c>
      <c r="L12168" s="65" t="str">
        <f>IF(ISBLANK(J12168),,INDEX(Inputs!D:D,MATCH(F12168,Inputs!E:E,0)))</f>
        <v>649BK EvoFox Typhoon Laptop Cooling Pad</v>
      </c>
      <c r="M12168" s="65" t="str">
        <f>IF(ISBLANK(#REF!),,IF(B12168="Online","Online",IF(LEFT(B12168,1)="E","Online","Offline")))</f>
        <v>Offline</v>
      </c>
      <c r="N12168" s="64">
        <f>IF(ISBLANK(M12168),,H12168*INDEX(Inputs!F:F,MATCH(F12168,Inputs!E:E,0)))</f>
        <v>1999</v>
      </c>
      <c r="O12168" s="65"/>
    </row>
    <row r="12169" ht="15.75" customHeight="1" spans="1:15">
      <c r="A12169" s="18" t="s">
        <v>426</v>
      </c>
      <c r="B12169" s="18" t="s">
        <v>273</v>
      </c>
      <c r="C12169" s="18" t="s">
        <v>1494</v>
      </c>
      <c r="D12169" s="18" t="s">
        <v>370</v>
      </c>
      <c r="E12169" s="18" t="s">
        <v>410</v>
      </c>
      <c r="F12169" s="18">
        <v>250876</v>
      </c>
      <c r="G12169" s="18" t="s">
        <v>26</v>
      </c>
      <c r="H12169" s="18">
        <v>1</v>
      </c>
      <c r="I12169" s="75" t="s">
        <v>1620</v>
      </c>
      <c r="J12169" s="63">
        <f t="shared" si="47"/>
        <v>45063</v>
      </c>
      <c r="K12169" s="64">
        <f>IF(ISBLANK(J12169),,H12169*INDEX(Inputs!G:G,MATCH(F12169,Inputs!E:E,0)))</f>
        <v>1399</v>
      </c>
      <c r="L12169" s="65" t="str">
        <f>IF(ISBLANK(J12169),,INDEX(Inputs!D:D,MATCH(F12169,Inputs!E:E,0)))</f>
        <v>649BK EvoFox Typhoon Laptop Cooling Pad</v>
      </c>
      <c r="M12169" s="65" t="str">
        <f>IF(ISBLANK(#REF!),,IF(B12169="Online","Online",IF(LEFT(B12169,1)="E","Online","Offline")))</f>
        <v>Offline</v>
      </c>
      <c r="N12169" s="64">
        <f>IF(ISBLANK(M12169),,H12169*INDEX(Inputs!F:F,MATCH(F12169,Inputs!E:E,0)))</f>
        <v>1999</v>
      </c>
      <c r="O12169" s="65"/>
    </row>
    <row r="12170" ht="15.75" customHeight="1" spans="1:15">
      <c r="A12170" s="18" t="s">
        <v>1009</v>
      </c>
      <c r="B12170" s="18" t="s">
        <v>278</v>
      </c>
      <c r="C12170" s="18" t="s">
        <v>1572</v>
      </c>
      <c r="D12170" s="18" t="s">
        <v>370</v>
      </c>
      <c r="E12170" s="18" t="s">
        <v>410</v>
      </c>
      <c r="F12170" s="18">
        <v>250876</v>
      </c>
      <c r="G12170" s="18" t="s">
        <v>26</v>
      </c>
      <c r="H12170" s="18">
        <v>1</v>
      </c>
      <c r="I12170" s="75" t="s">
        <v>1620</v>
      </c>
      <c r="J12170" s="63">
        <f t="shared" si="47"/>
        <v>45063</v>
      </c>
      <c r="K12170" s="64">
        <f>IF(ISBLANK(J12170),,H12170*INDEX(Inputs!G:G,MATCH(F12170,Inputs!E:E,0)))</f>
        <v>1399</v>
      </c>
      <c r="L12170" s="65" t="str">
        <f>IF(ISBLANK(J12170),,INDEX(Inputs!D:D,MATCH(F12170,Inputs!E:E,0)))</f>
        <v>649BK EvoFox Typhoon Laptop Cooling Pad</v>
      </c>
      <c r="M12170" s="65" t="str">
        <f>IF(ISBLANK(#REF!),,IF(B12170="Online","Online",IF(LEFT(B12170,1)="E","Online","Offline")))</f>
        <v>Offline</v>
      </c>
      <c r="N12170" s="64">
        <f>IF(ISBLANK(M12170),,H12170*INDEX(Inputs!F:F,MATCH(F12170,Inputs!E:E,0)))</f>
        <v>1999</v>
      </c>
      <c r="O12170" s="65"/>
    </row>
    <row r="12171" ht="15.75" customHeight="1" spans="1:15">
      <c r="A12171" s="18" t="s">
        <v>517</v>
      </c>
      <c r="B12171" s="18" t="s">
        <v>765</v>
      </c>
      <c r="C12171" s="18" t="s">
        <v>765</v>
      </c>
      <c r="D12171" s="18" t="s">
        <v>370</v>
      </c>
      <c r="E12171" s="18" t="s">
        <v>410</v>
      </c>
      <c r="F12171" s="18">
        <v>250876</v>
      </c>
      <c r="G12171" s="18" t="s">
        <v>26</v>
      </c>
      <c r="H12171" s="18">
        <v>1</v>
      </c>
      <c r="I12171" s="75" t="s">
        <v>1620</v>
      </c>
      <c r="J12171" s="63">
        <f t="shared" si="47"/>
        <v>45063</v>
      </c>
      <c r="K12171" s="64">
        <f>IF(ISBLANK(J12171),,H12171*INDEX(Inputs!G:G,MATCH(F12171,Inputs!E:E,0)))</f>
        <v>1399</v>
      </c>
      <c r="L12171" s="65" t="str">
        <f>IF(ISBLANK(J12171),,INDEX(Inputs!D:D,MATCH(F12171,Inputs!E:E,0)))</f>
        <v>649BK EvoFox Typhoon Laptop Cooling Pad</v>
      </c>
      <c r="M12171" s="65" t="str">
        <f>IF(ISBLANK(#REF!),,IF(B12171="Online","Online",IF(LEFT(B12171,1)="E","Online","Offline")))</f>
        <v>Online</v>
      </c>
      <c r="N12171" s="64">
        <f>IF(ISBLANK(M12171),,H12171*INDEX(Inputs!F:F,MATCH(F12171,Inputs!E:E,0)))</f>
        <v>1999</v>
      </c>
      <c r="O12171" s="65"/>
    </row>
    <row r="12172" ht="15.75" customHeight="1" spans="1:15">
      <c r="A12172" s="18" t="s">
        <v>1250</v>
      </c>
      <c r="B12172" s="18" t="s">
        <v>765</v>
      </c>
      <c r="C12172" s="18" t="s">
        <v>765</v>
      </c>
      <c r="D12172" s="18" t="s">
        <v>370</v>
      </c>
      <c r="E12172" s="18" t="s">
        <v>410</v>
      </c>
      <c r="F12172" s="18">
        <v>250876</v>
      </c>
      <c r="G12172" s="18" t="s">
        <v>26</v>
      </c>
      <c r="H12172" s="18">
        <v>1</v>
      </c>
      <c r="I12172" s="75" t="s">
        <v>1620</v>
      </c>
      <c r="J12172" s="63">
        <f t="shared" si="47"/>
        <v>45063</v>
      </c>
      <c r="K12172" s="64">
        <f>IF(ISBLANK(J12172),,H12172*INDEX(Inputs!G:G,MATCH(F12172,Inputs!E:E,0)))</f>
        <v>1399</v>
      </c>
      <c r="L12172" s="65" t="str">
        <f>IF(ISBLANK(J12172),,INDEX(Inputs!D:D,MATCH(F12172,Inputs!E:E,0)))</f>
        <v>649BK EvoFox Typhoon Laptop Cooling Pad</v>
      </c>
      <c r="M12172" s="65" t="str">
        <f>IF(ISBLANK(#REF!),,IF(B12172="Online","Online",IF(LEFT(B12172,1)="E","Online","Offline")))</f>
        <v>Online</v>
      </c>
      <c r="N12172" s="64">
        <f>IF(ISBLANK(M12172),,H12172*INDEX(Inputs!F:F,MATCH(F12172,Inputs!E:E,0)))</f>
        <v>1999</v>
      </c>
      <c r="O12172" s="65"/>
    </row>
    <row r="12173" ht="15.75" customHeight="1" spans="1:15">
      <c r="A12173" s="18" t="s">
        <v>458</v>
      </c>
      <c r="B12173" s="18" t="s">
        <v>600</v>
      </c>
      <c r="C12173" s="18" t="s">
        <v>601</v>
      </c>
      <c r="D12173" s="18" t="s">
        <v>370</v>
      </c>
      <c r="E12173" s="18" t="s">
        <v>410</v>
      </c>
      <c r="F12173" s="18">
        <v>250423</v>
      </c>
      <c r="G12173" s="18" t="s">
        <v>11</v>
      </c>
      <c r="H12173" s="18">
        <v>1</v>
      </c>
      <c r="I12173" s="75" t="s">
        <v>1620</v>
      </c>
      <c r="J12173" s="63">
        <f t="shared" si="47"/>
        <v>45063</v>
      </c>
      <c r="K12173" s="64">
        <f>IF(ISBLANK(J12173),,H12173*INDEX(Inputs!G:G,MATCH(F12173,Inputs!E:E,0)))</f>
        <v>759</v>
      </c>
      <c r="L12173" s="65" t="str">
        <f>IF(ISBLANK(J12173),,INDEX(Inputs!D:D,MATCH(F12173,Inputs!E:E,0)))</f>
        <v>650GR Ergo View Laptop Stand-Grey</v>
      </c>
      <c r="M12173" s="65" t="str">
        <f>IF(ISBLANK(#REF!),,IF(B12173="Online","Online",IF(LEFT(B12173,1)="E","Online","Offline")))</f>
        <v>Offline</v>
      </c>
      <c r="N12173" s="64">
        <f>IF(ISBLANK(M12173),,H12173*INDEX(Inputs!F:F,MATCH(F12173,Inputs!E:E,0)))</f>
        <v>899</v>
      </c>
      <c r="O12173" s="65"/>
    </row>
    <row r="12174" ht="15.75" customHeight="1" spans="1:15">
      <c r="A12174" s="18" t="s">
        <v>1047</v>
      </c>
      <c r="B12174" s="18" t="s">
        <v>1048</v>
      </c>
      <c r="C12174" s="18" t="s">
        <v>1049</v>
      </c>
      <c r="D12174" s="18" t="s">
        <v>370</v>
      </c>
      <c r="E12174" s="18" t="s">
        <v>880</v>
      </c>
      <c r="F12174" s="18">
        <v>256480</v>
      </c>
      <c r="G12174" s="18" t="s">
        <v>25</v>
      </c>
      <c r="H12174" s="18">
        <v>1</v>
      </c>
      <c r="I12174" s="75" t="s">
        <v>1620</v>
      </c>
      <c r="J12174" s="63">
        <f t="shared" si="47"/>
        <v>45063</v>
      </c>
      <c r="K12174" s="64">
        <f>IF(ISBLANK(J12174),,H12174*INDEX(Inputs!G:G,MATCH(F12174,Inputs!E:E,0)))</f>
        <v>3000</v>
      </c>
      <c r="L12174" s="65" t="str">
        <f>IF(ISBLANK(J12174),,INDEX(Inputs!D:D,MATCH(F12174,Inputs!E:E,0)))</f>
        <v>998PP EvoFox Prime Gaming Bundle (422,423,658,597)</v>
      </c>
      <c r="M12174" s="65" t="str">
        <f>IF(ISBLANK(#REF!),,IF(B12174="Online","Online",IF(LEFT(B12174,1)="E","Online","Offline")))</f>
        <v>Offline</v>
      </c>
      <c r="N12174" s="64">
        <f>IF(ISBLANK(M12174),,H12174*INDEX(Inputs!F:F,MATCH(F12174,Inputs!E:E,0)))</f>
        <v>5496</v>
      </c>
      <c r="O12174" s="65"/>
    </row>
    <row r="12175" ht="15.75" customHeight="1" spans="1:15">
      <c r="A12175" s="18" t="s">
        <v>407</v>
      </c>
      <c r="B12175" s="18" t="s">
        <v>29</v>
      </c>
      <c r="C12175" s="18" t="s">
        <v>613</v>
      </c>
      <c r="D12175" s="18" t="s">
        <v>414</v>
      </c>
      <c r="E12175" s="18" t="s">
        <v>415</v>
      </c>
      <c r="F12175" s="18">
        <v>250873</v>
      </c>
      <c r="G12175" s="18" t="s">
        <v>12</v>
      </c>
      <c r="H12175" s="18">
        <v>1</v>
      </c>
      <c r="I12175" s="75" t="s">
        <v>1623</v>
      </c>
      <c r="J12175" s="63">
        <f t="shared" si="47"/>
        <v>45064</v>
      </c>
      <c r="K12175" s="64">
        <f>IF(ISBLANK(J12175),,H12175*INDEX(Inputs!G:G,MATCH(F12175,Inputs!E:E,0)))</f>
        <v>999</v>
      </c>
      <c r="L12175" s="65" t="str">
        <f>IF(ISBLANK(J12175),,INDEX(Inputs!D:D,MATCH(F12175,Inputs!E:E,0)))</f>
        <v>422BK Evo Fox Fireblade Gaming Keyboard USB</v>
      </c>
      <c r="M12175" s="65" t="str">
        <f>IF(ISBLANK(#REF!),,IF(B12175="Online","Online",IF(LEFT(B12175,1)="E","Online","Offline")))</f>
        <v>Offline</v>
      </c>
      <c r="N12175" s="64">
        <f>IF(ISBLANK(M12175),,H12175*INDEX(Inputs!F:F,MATCH(F12175,Inputs!E:E,0)))</f>
        <v>1299</v>
      </c>
      <c r="O12175" s="65"/>
    </row>
    <row r="12176" ht="15.75" customHeight="1" spans="1:15">
      <c r="A12176" s="18" t="s">
        <v>1075</v>
      </c>
      <c r="B12176" s="18" t="s">
        <v>248</v>
      </c>
      <c r="C12176" s="18" t="s">
        <v>916</v>
      </c>
      <c r="D12176" s="18" t="s">
        <v>414</v>
      </c>
      <c r="E12176" s="18" t="s">
        <v>415</v>
      </c>
      <c r="F12176" s="18">
        <v>250874</v>
      </c>
      <c r="G12176" s="18" t="s">
        <v>13</v>
      </c>
      <c r="H12176" s="18">
        <v>1</v>
      </c>
      <c r="I12176" s="75" t="s">
        <v>1623</v>
      </c>
      <c r="J12176" s="63">
        <f t="shared" si="47"/>
        <v>45064</v>
      </c>
      <c r="K12176" s="64">
        <f>IF(ISBLANK(J12176),,H12176*INDEX(Inputs!G:G,MATCH(F12176,Inputs!E:E,0)))</f>
        <v>1349</v>
      </c>
      <c r="L12176" s="65" t="str">
        <f>IF(ISBLANK(J12176),,INDEX(Inputs!D:D,MATCH(F12176,Inputs!E:E,0)))</f>
        <v>432BK EvoFox X-Team Gaming Keyboard &amp; Mouse (USB)</v>
      </c>
      <c r="M12176" s="65" t="str">
        <f>IF(ISBLANK(#REF!),,IF(B12176="Online","Online",IF(LEFT(B12176,1)="E","Online","Offline")))</f>
        <v>Offline</v>
      </c>
      <c r="N12176" s="64">
        <f>IF(ISBLANK(M12176),,H12176*INDEX(Inputs!F:F,MATCH(F12176,Inputs!E:E,0)))</f>
        <v>1899</v>
      </c>
      <c r="O12176" s="65"/>
    </row>
    <row r="12177" ht="15.75" customHeight="1" spans="1:15">
      <c r="A12177" s="18" t="s">
        <v>1367</v>
      </c>
      <c r="B12177" s="18" t="s">
        <v>128</v>
      </c>
      <c r="C12177" s="18" t="s">
        <v>1292</v>
      </c>
      <c r="D12177" s="18" t="s">
        <v>370</v>
      </c>
      <c r="E12177" s="18" t="s">
        <v>371</v>
      </c>
      <c r="F12177" s="18">
        <v>260085</v>
      </c>
      <c r="G12177" s="18" t="s">
        <v>32</v>
      </c>
      <c r="H12177" s="18">
        <v>1</v>
      </c>
      <c r="I12177" s="75" t="s">
        <v>1623</v>
      </c>
      <c r="J12177" s="63">
        <f t="shared" si="47"/>
        <v>45064</v>
      </c>
      <c r="K12177" s="64">
        <f>IF(ISBLANK(J12177),,H12177*INDEX(Inputs!G:G,MATCH(F12177,Inputs!E:E,0)))</f>
        <v>1059</v>
      </c>
      <c r="L12177" s="65" t="str">
        <f>IF(ISBLANK(J12177),,INDEX(Inputs!D:D,MATCH(F12177,Inputs!E:E,0)))</f>
        <v>435BK Type-C 4 Port USB 3.0 Hub Pro</v>
      </c>
      <c r="M12177" s="65" t="str">
        <f>IF(ISBLANK(#REF!),,IF(B12177="Online","Online",IF(LEFT(B12177,1)="E","Online","Offline")))</f>
        <v>Offline</v>
      </c>
      <c r="N12177" s="64">
        <f>IF(ISBLANK(M12177),,H12177*INDEX(Inputs!F:F,MATCH(F12177,Inputs!E:E,0)))</f>
        <v>1599</v>
      </c>
      <c r="O12177" s="65"/>
    </row>
    <row r="12178" ht="15.75" customHeight="1" spans="1:15">
      <c r="A12178" s="18" t="s">
        <v>327</v>
      </c>
      <c r="B12178" s="18" t="s">
        <v>111</v>
      </c>
      <c r="C12178" s="18" t="s">
        <v>572</v>
      </c>
      <c r="D12178" s="18" t="s">
        <v>370</v>
      </c>
      <c r="E12178" s="18" t="s">
        <v>371</v>
      </c>
      <c r="F12178" s="18">
        <v>260086</v>
      </c>
      <c r="G12178" s="18" t="s">
        <v>16</v>
      </c>
      <c r="H12178" s="18">
        <v>1</v>
      </c>
      <c r="I12178" s="75" t="s">
        <v>1623</v>
      </c>
      <c r="J12178" s="63">
        <f t="shared" si="47"/>
        <v>45064</v>
      </c>
      <c r="K12178" s="64">
        <f>IF(ISBLANK(J12178),,H12178*INDEX(Inputs!G:G,MATCH(F12178,Inputs!E:E,0)))</f>
        <v>1699</v>
      </c>
      <c r="L12178" s="65" t="str">
        <f>IF(ISBLANK(J12178),,INDEX(Inputs!D:D,MATCH(F12178,Inputs!E:E,0)))</f>
        <v>436BK Type-C 6 in 1 Multiport Hub</v>
      </c>
      <c r="M12178" s="65" t="str">
        <f>IF(ISBLANK(#REF!),,IF(B12178="Online","Online",IF(LEFT(B12178,1)="E","Online","Offline")))</f>
        <v>Offline</v>
      </c>
      <c r="N12178" s="64">
        <f>IF(ISBLANK(M12178),,H12178*INDEX(Inputs!F:F,MATCH(F12178,Inputs!E:E,0)))</f>
        <v>2599</v>
      </c>
      <c r="O12178" s="65"/>
    </row>
    <row r="12179" ht="15.75" customHeight="1" spans="1:15">
      <c r="A12179" s="18" t="s">
        <v>407</v>
      </c>
      <c r="B12179" s="18" t="s">
        <v>765</v>
      </c>
      <c r="C12179" s="18" t="s">
        <v>765</v>
      </c>
      <c r="D12179" s="18" t="s">
        <v>370</v>
      </c>
      <c r="E12179" s="18" t="s">
        <v>371</v>
      </c>
      <c r="F12179" s="18">
        <v>260086</v>
      </c>
      <c r="G12179" s="18" t="s">
        <v>16</v>
      </c>
      <c r="H12179" s="18">
        <v>1</v>
      </c>
      <c r="I12179" s="75" t="s">
        <v>1623</v>
      </c>
      <c r="J12179" s="63">
        <f t="shared" si="47"/>
        <v>45064</v>
      </c>
      <c r="K12179" s="64">
        <f>IF(ISBLANK(J12179),,H12179*INDEX(Inputs!G:G,MATCH(F12179,Inputs!E:E,0)))</f>
        <v>1699</v>
      </c>
      <c r="L12179" s="65" t="str">
        <f>IF(ISBLANK(J12179),,INDEX(Inputs!D:D,MATCH(F12179,Inputs!E:E,0)))</f>
        <v>436BK Type-C 6 in 1 Multiport Hub</v>
      </c>
      <c r="M12179" s="65" t="str">
        <f>IF(ISBLANK(#REF!),,IF(B12179="Online","Online",IF(LEFT(B12179,1)="E","Online","Offline")))</f>
        <v>Online</v>
      </c>
      <c r="N12179" s="64">
        <f>IF(ISBLANK(M12179),,H12179*INDEX(Inputs!F:F,MATCH(F12179,Inputs!E:E,0)))</f>
        <v>2599</v>
      </c>
      <c r="O12179" s="65"/>
    </row>
    <row r="12180" ht="15.75" customHeight="1" spans="1:15">
      <c r="A12180" s="18" t="s">
        <v>367</v>
      </c>
      <c r="B12180" s="18" t="s">
        <v>705</v>
      </c>
      <c r="C12180" s="18" t="s">
        <v>706</v>
      </c>
      <c r="D12180" s="18" t="s">
        <v>370</v>
      </c>
      <c r="E12180" s="18" t="s">
        <v>410</v>
      </c>
      <c r="F12180" s="18">
        <v>250879</v>
      </c>
      <c r="G12180" s="18" t="s">
        <v>30</v>
      </c>
      <c r="H12180" s="18">
        <v>1</v>
      </c>
      <c r="I12180" s="75" t="s">
        <v>1623</v>
      </c>
      <c r="J12180" s="63">
        <f t="shared" si="47"/>
        <v>45064</v>
      </c>
      <c r="K12180" s="64">
        <f>IF(ISBLANK(J12180),,H12180*INDEX(Inputs!G:G,MATCH(F12180,Inputs!E:E,0)))</f>
        <v>699</v>
      </c>
      <c r="L12180" s="65" t="str">
        <f>IF(ISBLANK(J12180),,INDEX(Inputs!D:D,MATCH(F12180,Inputs!E:E,0)))</f>
        <v>597BK Evo Fox Falcon X85 Extra Large Speed Mouse Pad</v>
      </c>
      <c r="M12180" s="65" t="str">
        <f>IF(ISBLANK(#REF!),,IF(B12180="Online","Online",IF(LEFT(B12180,1)="E","Online","Offline")))</f>
        <v>Offline</v>
      </c>
      <c r="N12180" s="64">
        <f>IF(ISBLANK(M12180),,H12180*INDEX(Inputs!F:F,MATCH(F12180,Inputs!E:E,0)))</f>
        <v>1199</v>
      </c>
      <c r="O12180" s="65"/>
    </row>
    <row r="12181" ht="15.75" customHeight="1" spans="1:15">
      <c r="A12181" s="18" t="s">
        <v>458</v>
      </c>
      <c r="B12181" s="18" t="s">
        <v>701</v>
      </c>
      <c r="C12181" s="18" t="s">
        <v>702</v>
      </c>
      <c r="D12181" s="18" t="s">
        <v>370</v>
      </c>
      <c r="E12181" s="18" t="s">
        <v>410</v>
      </c>
      <c r="F12181" s="18">
        <v>250876</v>
      </c>
      <c r="G12181" s="18" t="s">
        <v>26</v>
      </c>
      <c r="H12181" s="18">
        <v>1</v>
      </c>
      <c r="I12181" s="75" t="s">
        <v>1623</v>
      </c>
      <c r="J12181" s="63">
        <f t="shared" si="47"/>
        <v>45064</v>
      </c>
      <c r="K12181" s="64">
        <f>IF(ISBLANK(J12181),,H12181*INDEX(Inputs!G:G,MATCH(F12181,Inputs!E:E,0)))</f>
        <v>1399</v>
      </c>
      <c r="L12181" s="65" t="str">
        <f>IF(ISBLANK(J12181),,INDEX(Inputs!D:D,MATCH(F12181,Inputs!E:E,0)))</f>
        <v>649BK EvoFox Typhoon Laptop Cooling Pad</v>
      </c>
      <c r="M12181" s="65" t="str">
        <f>IF(ISBLANK(#REF!),,IF(B12181="Online","Online",IF(LEFT(B12181,1)="E","Online","Offline")))</f>
        <v>Offline</v>
      </c>
      <c r="N12181" s="64">
        <f>IF(ISBLANK(M12181),,H12181*INDEX(Inputs!F:F,MATCH(F12181,Inputs!E:E,0)))</f>
        <v>1999</v>
      </c>
      <c r="O12181" s="65"/>
    </row>
    <row r="12182" ht="15.75" customHeight="1" spans="1:15">
      <c r="A12182" s="18" t="s">
        <v>520</v>
      </c>
      <c r="B12182" s="18" t="s">
        <v>521</v>
      </c>
      <c r="C12182" s="18" t="s">
        <v>522</v>
      </c>
      <c r="D12182" s="18" t="s">
        <v>370</v>
      </c>
      <c r="E12182" s="18" t="s">
        <v>410</v>
      </c>
      <c r="F12182" s="18">
        <v>250876</v>
      </c>
      <c r="G12182" s="18" t="s">
        <v>26</v>
      </c>
      <c r="H12182" s="18">
        <v>1</v>
      </c>
      <c r="I12182" s="75" t="s">
        <v>1623</v>
      </c>
      <c r="J12182" s="63">
        <f t="shared" si="47"/>
        <v>45064</v>
      </c>
      <c r="K12182" s="64">
        <f>IF(ISBLANK(J12182),,H12182*INDEX(Inputs!G:G,MATCH(F12182,Inputs!E:E,0)))</f>
        <v>1399</v>
      </c>
      <c r="L12182" s="65" t="str">
        <f>IF(ISBLANK(J12182),,INDEX(Inputs!D:D,MATCH(F12182,Inputs!E:E,0)))</f>
        <v>649BK EvoFox Typhoon Laptop Cooling Pad</v>
      </c>
      <c r="M12182" s="65" t="str">
        <f>IF(ISBLANK(#REF!),,IF(B12182="Online","Online",IF(LEFT(B12182,1)="E","Online","Offline")))</f>
        <v>Offline</v>
      </c>
      <c r="N12182" s="64">
        <f>IF(ISBLANK(M12182),,H12182*INDEX(Inputs!F:F,MATCH(F12182,Inputs!E:E,0)))</f>
        <v>1999</v>
      </c>
      <c r="O12182" s="65"/>
    </row>
    <row r="12183" ht="15.75" customHeight="1" spans="1:15">
      <c r="A12183" s="18" t="s">
        <v>509</v>
      </c>
      <c r="B12183" s="18" t="s">
        <v>765</v>
      </c>
      <c r="C12183" s="18" t="s">
        <v>765</v>
      </c>
      <c r="D12183" s="18" t="s">
        <v>370</v>
      </c>
      <c r="E12183" s="18" t="s">
        <v>410</v>
      </c>
      <c r="F12183" s="18">
        <v>250876</v>
      </c>
      <c r="G12183" s="18" t="s">
        <v>26</v>
      </c>
      <c r="H12183" s="18">
        <v>-1</v>
      </c>
      <c r="I12183" s="75" t="s">
        <v>1623</v>
      </c>
      <c r="J12183" s="63">
        <f t="shared" si="47"/>
        <v>45064</v>
      </c>
      <c r="K12183" s="64">
        <f>IF(ISBLANK(J12183),,H12183*INDEX(Inputs!G:G,MATCH(F12183,Inputs!E:E,0)))</f>
        <v>-1399</v>
      </c>
      <c r="L12183" s="65" t="str">
        <f>IF(ISBLANK(J12183),,INDEX(Inputs!D:D,MATCH(F12183,Inputs!E:E,0)))</f>
        <v>649BK EvoFox Typhoon Laptop Cooling Pad</v>
      </c>
      <c r="M12183" s="65" t="str">
        <f>IF(ISBLANK(#REF!),,IF(B12183="Online","Online",IF(LEFT(B12183,1)="E","Online","Offline")))</f>
        <v>Online</v>
      </c>
      <c r="N12183" s="64">
        <f>IF(ISBLANK(M12183),,H12183*INDEX(Inputs!F:F,MATCH(F12183,Inputs!E:E,0)))</f>
        <v>-1999</v>
      </c>
      <c r="O12183" s="65"/>
    </row>
    <row r="12184" ht="15.75" customHeight="1" spans="1:15">
      <c r="A12184" s="18" t="s">
        <v>675</v>
      </c>
      <c r="B12184" s="18" t="s">
        <v>676</v>
      </c>
      <c r="C12184" s="18" t="s">
        <v>677</v>
      </c>
      <c r="D12184" s="18" t="s">
        <v>370</v>
      </c>
      <c r="E12184" s="18" t="s">
        <v>410</v>
      </c>
      <c r="F12184" s="18">
        <v>250423</v>
      </c>
      <c r="G12184" s="18" t="s">
        <v>11</v>
      </c>
      <c r="H12184" s="18">
        <v>1</v>
      </c>
      <c r="I12184" s="75" t="s">
        <v>1623</v>
      </c>
      <c r="J12184" s="63">
        <f t="shared" si="47"/>
        <v>45064</v>
      </c>
      <c r="K12184" s="64">
        <f>IF(ISBLANK(J12184),,H12184*INDEX(Inputs!G:G,MATCH(F12184,Inputs!E:E,0)))</f>
        <v>759</v>
      </c>
      <c r="L12184" s="65" t="str">
        <f>IF(ISBLANK(J12184),,INDEX(Inputs!D:D,MATCH(F12184,Inputs!E:E,0)))</f>
        <v>650GR Ergo View Laptop Stand-Grey</v>
      </c>
      <c r="M12184" s="65" t="str">
        <f>IF(ISBLANK(#REF!),,IF(B12184="Online","Online",IF(LEFT(B12184,1)="E","Online","Offline")))</f>
        <v>Offline</v>
      </c>
      <c r="N12184" s="64">
        <f>IF(ISBLANK(M12184),,H12184*INDEX(Inputs!F:F,MATCH(F12184,Inputs!E:E,0)))</f>
        <v>899</v>
      </c>
      <c r="O12184" s="65"/>
    </row>
    <row r="12185" ht="15.75" customHeight="1" spans="1:15">
      <c r="A12185" s="18" t="s">
        <v>458</v>
      </c>
      <c r="B12185" s="18" t="s">
        <v>765</v>
      </c>
      <c r="C12185" s="18" t="s">
        <v>765</v>
      </c>
      <c r="D12185" s="18" t="s">
        <v>414</v>
      </c>
      <c r="E12185" s="18" t="s">
        <v>415</v>
      </c>
      <c r="F12185" s="18">
        <v>204737</v>
      </c>
      <c r="G12185" s="18" t="s">
        <v>20</v>
      </c>
      <c r="H12185" s="18">
        <v>1</v>
      </c>
      <c r="I12185" s="75" t="s">
        <v>1623</v>
      </c>
      <c r="J12185" s="63">
        <f t="shared" si="47"/>
        <v>45064</v>
      </c>
      <c r="K12185" s="64">
        <f>IF(ISBLANK(J12185),,H12185*INDEX(Inputs!G:G,MATCH(F12185,Inputs!E:E,0)))</f>
        <v>729</v>
      </c>
      <c r="L12185" s="65" t="str">
        <f>IF(ISBLANK(J12185),,INDEX(Inputs!D:D,MATCH(F12185,Inputs!E:E,0)))</f>
        <v>850PP Xcite Pro Keyboard &amp; Mouse USB</v>
      </c>
      <c r="M12185" s="65" t="str">
        <f>IF(ISBLANK(#REF!),,IF(B12185="Online","Online",IF(LEFT(B12185,1)="E","Online","Offline")))</f>
        <v>Online</v>
      </c>
      <c r="N12185" s="64">
        <f>IF(ISBLANK(M12185),,H12185*INDEX(Inputs!F:F,MATCH(F12185,Inputs!E:E,0)))</f>
        <v>799</v>
      </c>
      <c r="O12185" s="65"/>
    </row>
    <row r="12186" ht="15.75" customHeight="1" spans="2:15">
      <c r="B12186" s="18" t="s">
        <v>765</v>
      </c>
      <c r="C12186" s="18" t="s">
        <v>765</v>
      </c>
      <c r="D12186" s="18" t="s">
        <v>414</v>
      </c>
      <c r="E12186" s="18" t="s">
        <v>415</v>
      </c>
      <c r="F12186" s="18">
        <v>260089</v>
      </c>
      <c r="G12186" s="18" t="s">
        <v>18</v>
      </c>
      <c r="H12186" s="18">
        <v>1</v>
      </c>
      <c r="I12186" s="75" t="s">
        <v>1624</v>
      </c>
      <c r="J12186" s="63">
        <f t="shared" si="47"/>
        <v>45065</v>
      </c>
      <c r="K12186" s="64">
        <f>IF(ISBLANK(J12186),,H12186*INDEX(Inputs!G:G,MATCH(F12186,Inputs!E:E,0)))</f>
        <v>529</v>
      </c>
      <c r="L12186" s="65" t="str">
        <f>IF(ISBLANK(J12186),,INDEX(Inputs!D:D,MATCH(F12186,Inputs!E:E,0)))</f>
        <v>398PP Xcite Neo Keyboard USB</v>
      </c>
      <c r="M12186" s="65" t="str">
        <f>IF(ISBLANK(#REF!),,IF(B12186="Online","Online",IF(LEFT(B12186,1)="E","Online","Offline")))</f>
        <v>Online</v>
      </c>
      <c r="N12186" s="64">
        <f>IF(ISBLANK(M12186),,H12186*INDEX(Inputs!F:F,MATCH(F12186,Inputs!E:E,0)))</f>
        <v>549</v>
      </c>
      <c r="O12186" s="65"/>
    </row>
    <row r="12187" ht="15.75" customHeight="1" spans="1:15">
      <c r="A12187" s="18" t="s">
        <v>367</v>
      </c>
      <c r="B12187" s="18" t="s">
        <v>230</v>
      </c>
      <c r="C12187" s="18" t="s">
        <v>652</v>
      </c>
      <c r="D12187" s="18" t="s">
        <v>370</v>
      </c>
      <c r="E12187" s="18" t="s">
        <v>371</v>
      </c>
      <c r="F12187" s="18">
        <v>250417</v>
      </c>
      <c r="G12187" s="18" t="s">
        <v>39</v>
      </c>
      <c r="H12187" s="18">
        <v>1</v>
      </c>
      <c r="I12187" s="75" t="s">
        <v>1624</v>
      </c>
      <c r="J12187" s="63">
        <f t="shared" si="47"/>
        <v>45065</v>
      </c>
      <c r="K12187" s="64">
        <f>IF(ISBLANK(J12187),,H12187*INDEX(Inputs!G:G,MATCH(F12187,Inputs!E:E,0)))</f>
        <v>929</v>
      </c>
      <c r="L12187" s="65" t="str">
        <f>IF(ISBLANK(J12187),,INDEX(Inputs!D:D,MATCH(F12187,Inputs!E:E,0)))</f>
        <v>416PP Super Speed Hub 4 Port USB 3.0</v>
      </c>
      <c r="M12187" s="65" t="str">
        <f>IF(ISBLANK(#REF!),,IF(B12187="Online","Online",IF(LEFT(B12187,1)="E","Online","Offline")))</f>
        <v>Offline</v>
      </c>
      <c r="N12187" s="64">
        <f>IF(ISBLANK(M12187),,H12187*INDEX(Inputs!F:F,MATCH(F12187,Inputs!E:E,0)))</f>
        <v>1499</v>
      </c>
      <c r="O12187" s="65"/>
    </row>
    <row r="12188" ht="15.75" customHeight="1" spans="1:15">
      <c r="A12188" s="18" t="s">
        <v>416</v>
      </c>
      <c r="B12188" s="18" t="s">
        <v>669</v>
      </c>
      <c r="C12188" s="18" t="s">
        <v>670</v>
      </c>
      <c r="D12188" s="18" t="s">
        <v>414</v>
      </c>
      <c r="E12188" s="18" t="s">
        <v>415</v>
      </c>
      <c r="F12188" s="18">
        <v>250874</v>
      </c>
      <c r="G12188" s="18" t="s">
        <v>13</v>
      </c>
      <c r="H12188" s="18">
        <v>1</v>
      </c>
      <c r="I12188" s="75" t="s">
        <v>1624</v>
      </c>
      <c r="J12188" s="63">
        <f t="shared" si="47"/>
        <v>45065</v>
      </c>
      <c r="K12188" s="64">
        <f>IF(ISBLANK(J12188),,H12188*INDEX(Inputs!G:G,MATCH(F12188,Inputs!E:E,0)))</f>
        <v>1349</v>
      </c>
      <c r="L12188" s="65" t="str">
        <f>IF(ISBLANK(J12188),,INDEX(Inputs!D:D,MATCH(F12188,Inputs!E:E,0)))</f>
        <v>432BK EvoFox X-Team Gaming Keyboard &amp; Mouse (USB)</v>
      </c>
      <c r="M12188" s="65" t="str">
        <f>IF(ISBLANK(#REF!),,IF(B12188="Online","Online",IF(LEFT(B12188,1)="E","Online","Offline")))</f>
        <v>Offline</v>
      </c>
      <c r="N12188" s="64">
        <f>IF(ISBLANK(M12188),,H12188*INDEX(Inputs!F:F,MATCH(F12188,Inputs!E:E,0)))</f>
        <v>1899</v>
      </c>
      <c r="O12188" s="65"/>
    </row>
    <row r="12189" ht="15.75" customHeight="1" spans="1:15">
      <c r="A12189" s="18" t="s">
        <v>338</v>
      </c>
      <c r="B12189" s="18" t="s">
        <v>51</v>
      </c>
      <c r="C12189" s="18" t="s">
        <v>597</v>
      </c>
      <c r="D12189" s="18" t="s">
        <v>414</v>
      </c>
      <c r="E12189" s="18" t="s">
        <v>415</v>
      </c>
      <c r="F12189" s="18">
        <v>250874</v>
      </c>
      <c r="G12189" s="18" t="s">
        <v>13</v>
      </c>
      <c r="H12189" s="18">
        <v>1</v>
      </c>
      <c r="I12189" s="75" t="s">
        <v>1624</v>
      </c>
      <c r="J12189" s="63">
        <f t="shared" si="47"/>
        <v>45065</v>
      </c>
      <c r="K12189" s="64">
        <f>IF(ISBLANK(J12189),,H12189*INDEX(Inputs!G:G,MATCH(F12189,Inputs!E:E,0)))</f>
        <v>1349</v>
      </c>
      <c r="L12189" s="65" t="str">
        <f>IF(ISBLANK(J12189),,INDEX(Inputs!D:D,MATCH(F12189,Inputs!E:E,0)))</f>
        <v>432BK EvoFox X-Team Gaming Keyboard &amp; Mouse (USB)</v>
      </c>
      <c r="M12189" s="65" t="str">
        <f>IF(ISBLANK(#REF!),,IF(B12189="Online","Online",IF(LEFT(B12189,1)="E","Online","Offline")))</f>
        <v>Offline</v>
      </c>
      <c r="N12189" s="64">
        <f>IF(ISBLANK(M12189),,H12189*INDEX(Inputs!F:F,MATCH(F12189,Inputs!E:E,0)))</f>
        <v>1899</v>
      </c>
      <c r="O12189" s="65"/>
    </row>
    <row r="12190" ht="15.75" customHeight="1" spans="1:15">
      <c r="A12190" s="18" t="s">
        <v>1460</v>
      </c>
      <c r="B12190" s="18" t="s">
        <v>1314</v>
      </c>
      <c r="C12190" s="18" t="s">
        <v>1315</v>
      </c>
      <c r="D12190" s="18" t="s">
        <v>414</v>
      </c>
      <c r="E12190" s="18" t="s">
        <v>415</v>
      </c>
      <c r="F12190" s="18">
        <v>250874</v>
      </c>
      <c r="G12190" s="18" t="s">
        <v>13</v>
      </c>
      <c r="H12190" s="18">
        <v>1</v>
      </c>
      <c r="I12190" s="75" t="s">
        <v>1624</v>
      </c>
      <c r="J12190" s="63">
        <f t="shared" si="47"/>
        <v>45065</v>
      </c>
      <c r="K12190" s="64">
        <f>IF(ISBLANK(J12190),,H12190*INDEX(Inputs!G:G,MATCH(F12190,Inputs!E:E,0)))</f>
        <v>1349</v>
      </c>
      <c r="L12190" s="65" t="str">
        <f>IF(ISBLANK(J12190),,INDEX(Inputs!D:D,MATCH(F12190,Inputs!E:E,0)))</f>
        <v>432BK EvoFox X-Team Gaming Keyboard &amp; Mouse (USB)</v>
      </c>
      <c r="M12190" s="65" t="str">
        <f>IF(ISBLANK(#REF!),,IF(B12190="Online","Online",IF(LEFT(B12190,1)="E","Online","Offline")))</f>
        <v>Offline</v>
      </c>
      <c r="N12190" s="64">
        <f>IF(ISBLANK(M12190),,H12190*INDEX(Inputs!F:F,MATCH(F12190,Inputs!E:E,0)))</f>
        <v>1899</v>
      </c>
      <c r="O12190" s="65"/>
    </row>
    <row r="12191" ht="15.75" customHeight="1" spans="1:15">
      <c r="A12191" s="18" t="s">
        <v>566</v>
      </c>
      <c r="B12191" s="18" t="s">
        <v>189</v>
      </c>
      <c r="C12191" s="18" t="s">
        <v>567</v>
      </c>
      <c r="D12191" s="18" t="s">
        <v>370</v>
      </c>
      <c r="E12191" s="18" t="s">
        <v>410</v>
      </c>
      <c r="F12191" s="18">
        <v>250877</v>
      </c>
      <c r="G12191" s="18" t="s">
        <v>22</v>
      </c>
      <c r="H12191" s="18">
        <v>1</v>
      </c>
      <c r="I12191" s="75" t="s">
        <v>1624</v>
      </c>
      <c r="J12191" s="63">
        <f t="shared" si="47"/>
        <v>45065</v>
      </c>
      <c r="K12191" s="64">
        <f>IF(ISBLANK(J12191),,H12191*INDEX(Inputs!G:G,MATCH(F12191,Inputs!E:E,0)))</f>
        <v>349</v>
      </c>
      <c r="L12191" s="65" t="str">
        <f>IF(ISBLANK(J12191),,INDEX(Inputs!D:D,MATCH(F12191,Inputs!E:E,0)))</f>
        <v>595BK Evo Fox Falcon X35 Medium Speed Mouse Pad</v>
      </c>
      <c r="M12191" s="65" t="str">
        <f>IF(ISBLANK(#REF!),,IF(B12191="Online","Online",IF(LEFT(B12191,1)="E","Online","Offline")))</f>
        <v>Offline</v>
      </c>
      <c r="N12191" s="64">
        <f>IF(ISBLANK(M12191),,H12191*INDEX(Inputs!F:F,MATCH(F12191,Inputs!E:E,0)))</f>
        <v>699</v>
      </c>
      <c r="O12191" s="65"/>
    </row>
    <row r="12192" ht="15.75" customHeight="1" spans="1:15">
      <c r="A12192" s="18" t="s">
        <v>1517</v>
      </c>
      <c r="B12192" s="18" t="s">
        <v>247</v>
      </c>
      <c r="C12192" s="18" t="s">
        <v>873</v>
      </c>
      <c r="D12192" s="18" t="s">
        <v>370</v>
      </c>
      <c r="E12192" s="18" t="s">
        <v>410</v>
      </c>
      <c r="F12192" s="18">
        <v>250877</v>
      </c>
      <c r="G12192" s="18" t="s">
        <v>22</v>
      </c>
      <c r="H12192" s="18">
        <v>1</v>
      </c>
      <c r="I12192" s="75" t="s">
        <v>1624</v>
      </c>
      <c r="J12192" s="63">
        <f t="shared" si="47"/>
        <v>45065</v>
      </c>
      <c r="K12192" s="64">
        <f>IF(ISBLANK(J12192),,H12192*INDEX(Inputs!G:G,MATCH(F12192,Inputs!E:E,0)))</f>
        <v>349</v>
      </c>
      <c r="L12192" s="65" t="str">
        <f>IF(ISBLANK(J12192),,INDEX(Inputs!D:D,MATCH(F12192,Inputs!E:E,0)))</f>
        <v>595BK Evo Fox Falcon X35 Medium Speed Mouse Pad</v>
      </c>
      <c r="M12192" s="65" t="str">
        <f>IF(ISBLANK(#REF!),,IF(B12192="Online","Online",IF(LEFT(B12192,1)="E","Online","Offline")))</f>
        <v>Offline</v>
      </c>
      <c r="N12192" s="64">
        <f>IF(ISBLANK(M12192),,H12192*INDEX(Inputs!F:F,MATCH(F12192,Inputs!E:E,0)))</f>
        <v>699</v>
      </c>
      <c r="O12192" s="65"/>
    </row>
    <row r="12193" ht="15.75" customHeight="1" spans="2:15">
      <c r="B12193" s="18" t="s">
        <v>765</v>
      </c>
      <c r="C12193" s="18" t="s">
        <v>765</v>
      </c>
      <c r="D12193" s="18" t="s">
        <v>370</v>
      </c>
      <c r="E12193" s="18" t="s">
        <v>410</v>
      </c>
      <c r="F12193" s="18">
        <v>250878</v>
      </c>
      <c r="G12193" s="18" t="s">
        <v>24</v>
      </c>
      <c r="H12193" s="18">
        <v>1</v>
      </c>
      <c r="I12193" s="75" t="s">
        <v>1624</v>
      </c>
      <c r="J12193" s="63">
        <f t="shared" si="47"/>
        <v>45065</v>
      </c>
      <c r="K12193" s="64">
        <f>IF(ISBLANK(J12193),,H12193*INDEX(Inputs!G:G,MATCH(F12193,Inputs!E:E,0)))</f>
        <v>999</v>
      </c>
      <c r="L12193" s="65" t="str">
        <f>IF(ISBLANK(J12193),,INDEX(Inputs!D:D,MATCH(F12193,Inputs!E:E,0)))</f>
        <v>596BK Evo Fox Falcon LX35 Medium Speed LED Mouse Pad</v>
      </c>
      <c r="M12193" s="65" t="str">
        <f>IF(ISBLANK(#REF!),,IF(B12193="Online","Online",IF(LEFT(B12193,1)="E","Online","Offline")))</f>
        <v>Online</v>
      </c>
      <c r="N12193" s="64">
        <f>IF(ISBLANK(M12193),,H12193*INDEX(Inputs!F:F,MATCH(F12193,Inputs!E:E,0)))</f>
        <v>1999</v>
      </c>
      <c r="O12193" s="65"/>
    </row>
    <row r="12194" ht="15.75" customHeight="1" spans="1:15">
      <c r="A12194" s="18" t="s">
        <v>458</v>
      </c>
      <c r="B12194" s="18" t="s">
        <v>21</v>
      </c>
      <c r="C12194" s="18" t="s">
        <v>489</v>
      </c>
      <c r="D12194" s="18" t="s">
        <v>370</v>
      </c>
      <c r="E12194" s="18" t="s">
        <v>410</v>
      </c>
      <c r="F12194" s="18">
        <v>250879</v>
      </c>
      <c r="G12194" s="18" t="s">
        <v>30</v>
      </c>
      <c r="H12194" s="18">
        <v>1</v>
      </c>
      <c r="I12194" s="75" t="s">
        <v>1624</v>
      </c>
      <c r="J12194" s="63">
        <f t="shared" si="47"/>
        <v>45065</v>
      </c>
      <c r="K12194" s="64">
        <f>IF(ISBLANK(J12194),,H12194*INDEX(Inputs!G:G,MATCH(F12194,Inputs!E:E,0)))</f>
        <v>699</v>
      </c>
      <c r="L12194" s="65" t="str">
        <f>IF(ISBLANK(J12194),,INDEX(Inputs!D:D,MATCH(F12194,Inputs!E:E,0)))</f>
        <v>597BK Evo Fox Falcon X85 Extra Large Speed Mouse Pad</v>
      </c>
      <c r="M12194" s="65" t="str">
        <f>IF(ISBLANK(#REF!),,IF(B12194="Online","Online",IF(LEFT(B12194,1)="E","Online","Offline")))</f>
        <v>Offline</v>
      </c>
      <c r="N12194" s="64">
        <f>IF(ISBLANK(M12194),,H12194*INDEX(Inputs!F:F,MATCH(F12194,Inputs!E:E,0)))</f>
        <v>1199</v>
      </c>
      <c r="O12194" s="65"/>
    </row>
    <row r="12195" ht="15.75" customHeight="1" spans="1:15">
      <c r="A12195" s="18" t="s">
        <v>327</v>
      </c>
      <c r="B12195" s="18" t="s">
        <v>63</v>
      </c>
      <c r="C12195" s="18" t="s">
        <v>527</v>
      </c>
      <c r="D12195" s="18" t="s">
        <v>370</v>
      </c>
      <c r="E12195" s="18" t="s">
        <v>410</v>
      </c>
      <c r="F12195" s="18">
        <v>250879</v>
      </c>
      <c r="G12195" s="18" t="s">
        <v>30</v>
      </c>
      <c r="H12195" s="18">
        <v>1</v>
      </c>
      <c r="I12195" s="75" t="s">
        <v>1624</v>
      </c>
      <c r="J12195" s="63">
        <f t="shared" si="47"/>
        <v>45065</v>
      </c>
      <c r="K12195" s="64">
        <f>IF(ISBLANK(J12195),,H12195*INDEX(Inputs!G:G,MATCH(F12195,Inputs!E:E,0)))</f>
        <v>699</v>
      </c>
      <c r="L12195" s="65" t="str">
        <f>IF(ISBLANK(J12195),,INDEX(Inputs!D:D,MATCH(F12195,Inputs!E:E,0)))</f>
        <v>597BK Evo Fox Falcon X85 Extra Large Speed Mouse Pad</v>
      </c>
      <c r="M12195" s="65" t="str">
        <f>IF(ISBLANK(#REF!),,IF(B12195="Online","Online",IF(LEFT(B12195,1)="E","Online","Offline")))</f>
        <v>Offline</v>
      </c>
      <c r="N12195" s="64">
        <f>IF(ISBLANK(M12195),,H12195*INDEX(Inputs!F:F,MATCH(F12195,Inputs!E:E,0)))</f>
        <v>1199</v>
      </c>
      <c r="O12195" s="65"/>
    </row>
    <row r="12196" ht="15.75" customHeight="1" spans="1:15">
      <c r="A12196" s="18" t="s">
        <v>541</v>
      </c>
      <c r="B12196" s="18" t="s">
        <v>68</v>
      </c>
      <c r="C12196" s="18" t="s">
        <v>542</v>
      </c>
      <c r="D12196" s="18" t="s">
        <v>370</v>
      </c>
      <c r="E12196" s="18" t="s">
        <v>410</v>
      </c>
      <c r="F12196" s="18">
        <v>250876</v>
      </c>
      <c r="G12196" s="18" t="s">
        <v>26</v>
      </c>
      <c r="H12196" s="18">
        <v>1</v>
      </c>
      <c r="I12196" s="75" t="s">
        <v>1624</v>
      </c>
      <c r="J12196" s="63">
        <f t="shared" si="47"/>
        <v>45065</v>
      </c>
      <c r="K12196" s="64">
        <f>IF(ISBLANK(J12196),,H12196*INDEX(Inputs!G:G,MATCH(F12196,Inputs!E:E,0)))</f>
        <v>1399</v>
      </c>
      <c r="L12196" s="65" t="str">
        <f>IF(ISBLANK(J12196),,INDEX(Inputs!D:D,MATCH(F12196,Inputs!E:E,0)))</f>
        <v>649BK EvoFox Typhoon Laptop Cooling Pad</v>
      </c>
      <c r="M12196" s="65" t="str">
        <f>IF(ISBLANK(#REF!),,IF(B12196="Online","Online",IF(LEFT(B12196,1)="E","Online","Offline")))</f>
        <v>Offline</v>
      </c>
      <c r="N12196" s="64">
        <f>IF(ISBLANK(M12196),,H12196*INDEX(Inputs!F:F,MATCH(F12196,Inputs!E:E,0)))</f>
        <v>1999</v>
      </c>
      <c r="O12196" s="65"/>
    </row>
    <row r="12197" ht="15.75" customHeight="1" spans="1:15">
      <c r="A12197" s="18" t="s">
        <v>367</v>
      </c>
      <c r="B12197" s="18" t="s">
        <v>230</v>
      </c>
      <c r="C12197" s="18" t="s">
        <v>652</v>
      </c>
      <c r="D12197" s="18" t="s">
        <v>370</v>
      </c>
      <c r="E12197" s="18" t="s">
        <v>410</v>
      </c>
      <c r="F12197" s="18">
        <v>250876</v>
      </c>
      <c r="G12197" s="18" t="s">
        <v>26</v>
      </c>
      <c r="H12197" s="18">
        <v>1</v>
      </c>
      <c r="I12197" s="75" t="s">
        <v>1624</v>
      </c>
      <c r="J12197" s="63">
        <f t="shared" si="47"/>
        <v>45065</v>
      </c>
      <c r="K12197" s="64">
        <f>IF(ISBLANK(J12197),,H12197*INDEX(Inputs!G:G,MATCH(F12197,Inputs!E:E,0)))</f>
        <v>1399</v>
      </c>
      <c r="L12197" s="65" t="str">
        <f>IF(ISBLANK(J12197),,INDEX(Inputs!D:D,MATCH(F12197,Inputs!E:E,0)))</f>
        <v>649BK EvoFox Typhoon Laptop Cooling Pad</v>
      </c>
      <c r="M12197" s="65" t="str">
        <f>IF(ISBLANK(#REF!),,IF(B12197="Online","Online",IF(LEFT(B12197,1)="E","Online","Offline")))</f>
        <v>Offline</v>
      </c>
      <c r="N12197" s="64">
        <f>IF(ISBLANK(M12197),,H12197*INDEX(Inputs!F:F,MATCH(F12197,Inputs!E:E,0)))</f>
        <v>1999</v>
      </c>
      <c r="O12197" s="65"/>
    </row>
    <row r="12198" ht="15.75" customHeight="1" spans="1:15">
      <c r="A12198" s="18" t="s">
        <v>1456</v>
      </c>
      <c r="B12198" s="18" t="s">
        <v>257</v>
      </c>
      <c r="C12198" s="18" t="s">
        <v>1302</v>
      </c>
      <c r="D12198" s="18" t="s">
        <v>370</v>
      </c>
      <c r="E12198" s="18" t="s">
        <v>410</v>
      </c>
      <c r="F12198" s="18">
        <v>250876</v>
      </c>
      <c r="G12198" s="18" t="s">
        <v>26</v>
      </c>
      <c r="H12198" s="18">
        <v>1</v>
      </c>
      <c r="I12198" s="75" t="s">
        <v>1624</v>
      </c>
      <c r="J12198" s="63">
        <f t="shared" si="47"/>
        <v>45065</v>
      </c>
      <c r="K12198" s="64">
        <f>IF(ISBLANK(J12198),,H12198*INDEX(Inputs!G:G,MATCH(F12198,Inputs!E:E,0)))</f>
        <v>1399</v>
      </c>
      <c r="L12198" s="65" t="str">
        <f>IF(ISBLANK(J12198),,INDEX(Inputs!D:D,MATCH(F12198,Inputs!E:E,0)))</f>
        <v>649BK EvoFox Typhoon Laptop Cooling Pad</v>
      </c>
      <c r="M12198" s="65" t="str">
        <f>IF(ISBLANK(#REF!),,IF(B12198="Online","Online",IF(LEFT(B12198,1)="E","Online","Offline")))</f>
        <v>Offline</v>
      </c>
      <c r="N12198" s="64">
        <f>IF(ISBLANK(M12198),,H12198*INDEX(Inputs!F:F,MATCH(F12198,Inputs!E:E,0)))</f>
        <v>1999</v>
      </c>
      <c r="O12198" s="65"/>
    </row>
    <row r="12199" ht="15.75" customHeight="1" spans="2:15">
      <c r="B12199" s="18" t="s">
        <v>765</v>
      </c>
      <c r="C12199" s="18" t="s">
        <v>765</v>
      </c>
      <c r="D12199" s="18" t="s">
        <v>370</v>
      </c>
      <c r="E12199" s="18" t="s">
        <v>410</v>
      </c>
      <c r="F12199" s="18">
        <v>250876</v>
      </c>
      <c r="G12199" s="18" t="s">
        <v>26</v>
      </c>
      <c r="H12199" s="18">
        <v>1</v>
      </c>
      <c r="I12199" s="75" t="s">
        <v>1624</v>
      </c>
      <c r="J12199" s="63">
        <f t="shared" si="47"/>
        <v>45065</v>
      </c>
      <c r="K12199" s="64">
        <f>IF(ISBLANK(J12199),,H12199*INDEX(Inputs!G:G,MATCH(F12199,Inputs!E:E,0)))</f>
        <v>1399</v>
      </c>
      <c r="L12199" s="65" t="str">
        <f>IF(ISBLANK(J12199),,INDEX(Inputs!D:D,MATCH(F12199,Inputs!E:E,0)))</f>
        <v>649BK EvoFox Typhoon Laptop Cooling Pad</v>
      </c>
      <c r="M12199" s="65" t="str">
        <f>IF(ISBLANK(#REF!),,IF(B12199="Online","Online",IF(LEFT(B12199,1)="E","Online","Offline")))</f>
        <v>Online</v>
      </c>
      <c r="N12199" s="64">
        <f>IF(ISBLANK(M12199),,H12199*INDEX(Inputs!F:F,MATCH(F12199,Inputs!E:E,0)))</f>
        <v>1999</v>
      </c>
      <c r="O12199" s="65"/>
    </row>
    <row r="12200" ht="15.75" customHeight="1" spans="1:15">
      <c r="A12200" s="18" t="s">
        <v>750</v>
      </c>
      <c r="B12200" s="18" t="s">
        <v>765</v>
      </c>
      <c r="C12200" s="18" t="s">
        <v>765</v>
      </c>
      <c r="D12200" s="18" t="s">
        <v>370</v>
      </c>
      <c r="E12200" s="18" t="s">
        <v>410</v>
      </c>
      <c r="F12200" s="18">
        <v>260082</v>
      </c>
      <c r="G12200" s="18" t="s">
        <v>308</v>
      </c>
      <c r="H12200" s="18">
        <v>1</v>
      </c>
      <c r="I12200" s="75" t="s">
        <v>1624</v>
      </c>
      <c r="J12200" s="63">
        <f t="shared" si="47"/>
        <v>45065</v>
      </c>
      <c r="K12200" s="64">
        <f>IF(ISBLANK(J12200),,H12200*INDEX(Inputs!G:G,MATCH(F12200,Inputs!E:E,0)))</f>
        <v>1999</v>
      </c>
      <c r="L12200" s="65" t="str">
        <f>IF(ISBLANK(J12200),,INDEX(Inputs!D:D,MATCH(F12200,Inputs!E:E,0)))</f>
        <v>651GR Ergo Luxe Alloy Laptop Stand</v>
      </c>
      <c r="M12200" s="65" t="str">
        <f>IF(ISBLANK(#REF!),,IF(B12200="Online","Online",IF(LEFT(B12200,1)="E","Online","Offline")))</f>
        <v>Online</v>
      </c>
      <c r="N12200" s="64">
        <f>IF(ISBLANK(M12200),,H12200*INDEX(Inputs!F:F,MATCH(F12200,Inputs!E:E,0)))</f>
        <v>2799</v>
      </c>
      <c r="O12200" s="65"/>
    </row>
    <row r="12201" ht="15.75" customHeight="1" spans="1:15">
      <c r="A12201" s="18" t="s">
        <v>353</v>
      </c>
      <c r="B12201" s="18" t="s">
        <v>765</v>
      </c>
      <c r="C12201" s="18" t="s">
        <v>765</v>
      </c>
      <c r="D12201" s="18" t="s">
        <v>414</v>
      </c>
      <c r="E12201" s="18" t="s">
        <v>428</v>
      </c>
      <c r="F12201" s="18">
        <v>250880</v>
      </c>
      <c r="G12201" s="18" t="s">
        <v>309</v>
      </c>
      <c r="H12201" s="18">
        <v>1</v>
      </c>
      <c r="I12201" s="75" t="s">
        <v>1624</v>
      </c>
      <c r="J12201" s="63">
        <f t="shared" si="47"/>
        <v>45065</v>
      </c>
      <c r="K12201" s="64">
        <f>IF(ISBLANK(J12201),,H12201*INDEX(Inputs!G:G,MATCH(F12201,Inputs!E:E,0)))</f>
        <v>499</v>
      </c>
      <c r="L12201" s="65" t="str">
        <f>IF(ISBLANK(J12201),,INDEX(Inputs!D:D,MATCH(F12201,Inputs!E:E,0)))</f>
        <v>794BK EvoFox Shadow Gaming Mouse USB</v>
      </c>
      <c r="M12201" s="65" t="str">
        <f>IF(ISBLANK(#REF!),,IF(B12201="Online","Online",IF(LEFT(B12201,1)="E","Online","Offline")))</f>
        <v>Online</v>
      </c>
      <c r="N12201" s="64">
        <f>IF(ISBLANK(M12201),,H12201*INDEX(Inputs!F:F,MATCH(F12201,Inputs!E:E,0)))</f>
        <v>799</v>
      </c>
      <c r="O12201" s="65"/>
    </row>
    <row r="12202" ht="15.75" customHeight="1" spans="1:15">
      <c r="A12202" s="18" t="s">
        <v>454</v>
      </c>
      <c r="B12202" s="18" t="s">
        <v>33</v>
      </c>
      <c r="C12202" s="18" t="s">
        <v>455</v>
      </c>
      <c r="D12202" s="18" t="s">
        <v>414</v>
      </c>
      <c r="E12202" s="18" t="s">
        <v>428</v>
      </c>
      <c r="F12202" s="18">
        <v>250881</v>
      </c>
      <c r="G12202" s="18" t="s">
        <v>98</v>
      </c>
      <c r="H12202" s="18">
        <v>1</v>
      </c>
      <c r="I12202" s="75" t="s">
        <v>1624</v>
      </c>
      <c r="J12202" s="63">
        <f t="shared" si="47"/>
        <v>45065</v>
      </c>
      <c r="K12202" s="64">
        <f>IF(ISBLANK(J12202),,H12202*INDEX(Inputs!G:G,MATCH(F12202,Inputs!E:E,0)))</f>
        <v>799</v>
      </c>
      <c r="L12202" s="65" t="str">
        <f>IF(ISBLANK(J12202),,INDEX(Inputs!D:D,MATCH(F12202,Inputs!E:E,0)))</f>
        <v>795BK EvoFox Phantom Pro RGB Gaming Mouse USB</v>
      </c>
      <c r="M12202" s="65" t="str">
        <f>IF(ISBLANK(#REF!),,IF(B12202="Online","Online",IF(LEFT(B12202,1)="E","Online","Offline")))</f>
        <v>Offline</v>
      </c>
      <c r="N12202" s="64">
        <f>IF(ISBLANK(M12202),,H12202*INDEX(Inputs!F:F,MATCH(F12202,Inputs!E:E,0)))</f>
        <v>1099</v>
      </c>
      <c r="O12202" s="65"/>
    </row>
    <row r="12203" ht="15.75" customHeight="1" spans="1:15">
      <c r="A12203" s="18" t="s">
        <v>447</v>
      </c>
      <c r="B12203" s="18" t="s">
        <v>100</v>
      </c>
      <c r="C12203" s="18" t="s">
        <v>497</v>
      </c>
      <c r="D12203" s="18" t="s">
        <v>414</v>
      </c>
      <c r="E12203" s="18" t="s">
        <v>415</v>
      </c>
      <c r="F12203" s="18">
        <v>204737</v>
      </c>
      <c r="G12203" s="18" t="s">
        <v>20</v>
      </c>
      <c r="H12203" s="18">
        <v>1</v>
      </c>
      <c r="I12203" s="75" t="s">
        <v>1624</v>
      </c>
      <c r="J12203" s="63">
        <f t="shared" si="47"/>
        <v>45065</v>
      </c>
      <c r="K12203" s="64">
        <f>IF(ISBLANK(J12203),,H12203*INDEX(Inputs!G:G,MATCH(F12203,Inputs!E:E,0)))</f>
        <v>729</v>
      </c>
      <c r="L12203" s="65" t="str">
        <f>IF(ISBLANK(J12203),,INDEX(Inputs!D:D,MATCH(F12203,Inputs!E:E,0)))</f>
        <v>850PP Xcite Pro Keyboard &amp; Mouse USB</v>
      </c>
      <c r="M12203" s="65" t="str">
        <f>IF(ISBLANK(#REF!),,IF(B12203="Online","Online",IF(LEFT(B12203,1)="E","Online","Offline")))</f>
        <v>Offline</v>
      </c>
      <c r="N12203" s="64">
        <f>IF(ISBLANK(M12203),,H12203*INDEX(Inputs!F:F,MATCH(F12203,Inputs!E:E,0)))</f>
        <v>799</v>
      </c>
      <c r="O12203" s="65"/>
    </row>
    <row r="12204" ht="15.75" customHeight="1" spans="2:15">
      <c r="B12204" s="18" t="s">
        <v>765</v>
      </c>
      <c r="C12204" s="18" t="s">
        <v>765</v>
      </c>
      <c r="D12204" s="18" t="s">
        <v>414</v>
      </c>
      <c r="E12204" s="18" t="s">
        <v>415</v>
      </c>
      <c r="F12204" s="18">
        <v>250424</v>
      </c>
      <c r="G12204" s="18" t="s">
        <v>15</v>
      </c>
      <c r="H12204" s="18">
        <v>2</v>
      </c>
      <c r="I12204" s="75" t="s">
        <v>1624</v>
      </c>
      <c r="J12204" s="63">
        <f t="shared" si="47"/>
        <v>45065</v>
      </c>
      <c r="K12204" s="64">
        <f>IF(ISBLANK(J12204),,H12204*INDEX(Inputs!G:G,MATCH(F12204,Inputs!E:E,0)))</f>
        <v>1998</v>
      </c>
      <c r="L12204" s="65" t="str">
        <f>IF(ISBLANK(J12204),,INDEX(Inputs!D:D,MATCH(F12204,Inputs!E:E,0)))</f>
        <v>419V2 PRIMUS Wireless Desktop V2</v>
      </c>
      <c r="M12204" s="65" t="str">
        <f>IF(ISBLANK(#REF!),,IF(B12204="Online","Online",IF(LEFT(B12204,1)="E","Online","Offline")))</f>
        <v>Online</v>
      </c>
      <c r="N12204" s="64">
        <f>IF(ISBLANK(M12204),,H12204*INDEX(Inputs!F:F,MATCH(F12204,Inputs!E:E,0)))</f>
        <v>2398</v>
      </c>
      <c r="O12204" s="65"/>
    </row>
    <row r="12205" ht="15.75" customHeight="1" spans="1:15">
      <c r="A12205" s="18" t="s">
        <v>341</v>
      </c>
      <c r="B12205" s="18" t="s">
        <v>96</v>
      </c>
      <c r="C12205" s="18" t="s">
        <v>654</v>
      </c>
      <c r="D12205" s="18" t="s">
        <v>464</v>
      </c>
      <c r="E12205" s="18" t="s">
        <v>465</v>
      </c>
      <c r="F12205" s="18">
        <v>250421</v>
      </c>
      <c r="G12205" s="18" t="s">
        <v>14</v>
      </c>
      <c r="H12205" s="18">
        <v>1</v>
      </c>
      <c r="I12205" s="75" t="s">
        <v>1625</v>
      </c>
      <c r="J12205" s="63">
        <f t="shared" si="47"/>
        <v>45066</v>
      </c>
      <c r="K12205" s="64">
        <f>IF(ISBLANK(J12205),,H12205*INDEX(Inputs!G:G,MATCH(F12205,Inputs!E:E,0)))</f>
        <v>779</v>
      </c>
      <c r="L12205" s="65" t="str">
        <f>IF(ISBLANK(J12205),,INDEX(Inputs!D:D,MATCH(F12205,Inputs!E:E,0)))</f>
        <v>146BK NeoCase Sleeve MP 450 14</v>
      </c>
      <c r="M12205" s="65" t="str">
        <f>IF(ISBLANK(#REF!),,IF(B12205="Online","Online",IF(LEFT(B12205,1)="E","Online","Offline")))</f>
        <v>Offline</v>
      </c>
      <c r="N12205" s="64">
        <f>IF(ISBLANK(M12205),,H12205*INDEX(Inputs!F:F,MATCH(F12205,Inputs!E:E,0)))</f>
        <v>1249</v>
      </c>
      <c r="O12205" s="65"/>
    </row>
    <row r="12206" ht="15.75" customHeight="1" spans="1:15">
      <c r="A12206" s="18" t="s">
        <v>1626</v>
      </c>
      <c r="B12206" s="18" t="s">
        <v>765</v>
      </c>
      <c r="C12206" s="18" t="s">
        <v>765</v>
      </c>
      <c r="D12206" s="18" t="s">
        <v>414</v>
      </c>
      <c r="E12206" s="18" t="s">
        <v>415</v>
      </c>
      <c r="F12206" s="18">
        <v>260090</v>
      </c>
      <c r="G12206" s="18" t="s">
        <v>17</v>
      </c>
      <c r="H12206" s="18">
        <v>1</v>
      </c>
      <c r="I12206" s="75" t="s">
        <v>1625</v>
      </c>
      <c r="J12206" s="63">
        <f t="shared" si="47"/>
        <v>45066</v>
      </c>
      <c r="K12206" s="64">
        <f>IF(ISBLANK(J12206),,H12206*INDEX(Inputs!G:G,MATCH(F12206,Inputs!E:E,0)))</f>
        <v>729</v>
      </c>
      <c r="L12206" s="65" t="str">
        <f>IF(ISBLANK(J12206),,INDEX(Inputs!D:D,MATCH(F12206,Inputs!E:E,0)))</f>
        <v>400PP Xcite Neo Keyboard &amp; Mouse USB</v>
      </c>
      <c r="M12206" s="65" t="str">
        <f>IF(ISBLANK(#REF!),,IF(B12206="Online","Online",IF(LEFT(B12206,1)="E","Online","Offline")))</f>
        <v>Online</v>
      </c>
      <c r="N12206" s="64">
        <f>IF(ISBLANK(M12206),,H12206*INDEX(Inputs!F:F,MATCH(F12206,Inputs!E:E,0)))</f>
        <v>899</v>
      </c>
      <c r="O12206" s="65"/>
    </row>
    <row r="12207" ht="15.75" customHeight="1" spans="1:15">
      <c r="A12207" s="18" t="s">
        <v>1627</v>
      </c>
      <c r="B12207" s="18" t="s">
        <v>765</v>
      </c>
      <c r="C12207" s="18" t="s">
        <v>765</v>
      </c>
      <c r="D12207" s="18" t="s">
        <v>414</v>
      </c>
      <c r="E12207" s="18" t="s">
        <v>415</v>
      </c>
      <c r="F12207" s="18">
        <v>260090</v>
      </c>
      <c r="G12207" s="18" t="s">
        <v>17</v>
      </c>
      <c r="H12207" s="18">
        <v>1</v>
      </c>
      <c r="I12207" s="75" t="s">
        <v>1625</v>
      </c>
      <c r="J12207" s="63">
        <f t="shared" si="47"/>
        <v>45066</v>
      </c>
      <c r="K12207" s="64">
        <f>IF(ISBLANK(J12207),,H12207*INDEX(Inputs!G:G,MATCH(F12207,Inputs!E:E,0)))</f>
        <v>729</v>
      </c>
      <c r="L12207" s="65" t="str">
        <f>IF(ISBLANK(J12207),,INDEX(Inputs!D:D,MATCH(F12207,Inputs!E:E,0)))</f>
        <v>400PP Xcite Neo Keyboard &amp; Mouse USB</v>
      </c>
      <c r="M12207" s="65" t="str">
        <f>IF(ISBLANK(#REF!),,IF(B12207="Online","Online",IF(LEFT(B12207,1)="E","Online","Offline")))</f>
        <v>Online</v>
      </c>
      <c r="N12207" s="64">
        <f>IF(ISBLANK(M12207),,H12207*INDEX(Inputs!F:F,MATCH(F12207,Inputs!E:E,0)))</f>
        <v>899</v>
      </c>
      <c r="O12207" s="65"/>
    </row>
    <row r="12208" ht="15.75" customHeight="1" spans="1:15">
      <c r="A12208" s="18" t="s">
        <v>1306</v>
      </c>
      <c r="B12208" s="18" t="s">
        <v>198</v>
      </c>
      <c r="C12208" s="18" t="s">
        <v>1307</v>
      </c>
      <c r="D12208" s="18" t="s">
        <v>370</v>
      </c>
      <c r="E12208" s="18" t="s">
        <v>371</v>
      </c>
      <c r="F12208" s="18">
        <v>250417</v>
      </c>
      <c r="G12208" s="18" t="s">
        <v>39</v>
      </c>
      <c r="H12208" s="18">
        <v>1</v>
      </c>
      <c r="I12208" s="75" t="s">
        <v>1625</v>
      </c>
      <c r="J12208" s="63">
        <f t="shared" si="47"/>
        <v>45066</v>
      </c>
      <c r="K12208" s="64">
        <f>IF(ISBLANK(J12208),,H12208*INDEX(Inputs!G:G,MATCH(F12208,Inputs!E:E,0)))</f>
        <v>929</v>
      </c>
      <c r="L12208" s="65" t="str">
        <f>IF(ISBLANK(J12208),,INDEX(Inputs!D:D,MATCH(F12208,Inputs!E:E,0)))</f>
        <v>416PP Super Speed Hub 4 Port USB 3.0</v>
      </c>
      <c r="M12208" s="65" t="str">
        <f>IF(ISBLANK(#REF!),,IF(B12208="Online","Online",IF(LEFT(B12208,1)="E","Online","Offline")))</f>
        <v>Offline</v>
      </c>
      <c r="N12208" s="64">
        <f>IF(ISBLANK(M12208),,H12208*INDEX(Inputs!F:F,MATCH(F12208,Inputs!E:E,0)))</f>
        <v>1499</v>
      </c>
      <c r="O12208" s="65"/>
    </row>
    <row r="12209" ht="15.75" customHeight="1" spans="1:15">
      <c r="A12209" s="18" t="s">
        <v>961</v>
      </c>
      <c r="B12209" s="18" t="s">
        <v>207</v>
      </c>
      <c r="C12209" s="18" t="s">
        <v>962</v>
      </c>
      <c r="D12209" s="18" t="s">
        <v>370</v>
      </c>
      <c r="E12209" s="18" t="s">
        <v>371</v>
      </c>
      <c r="F12209" s="18">
        <v>250417</v>
      </c>
      <c r="G12209" s="18" t="s">
        <v>39</v>
      </c>
      <c r="H12209" s="18">
        <v>1</v>
      </c>
      <c r="I12209" s="75" t="s">
        <v>1625</v>
      </c>
      <c r="J12209" s="63">
        <f t="shared" si="47"/>
        <v>45066</v>
      </c>
      <c r="K12209" s="64">
        <f>IF(ISBLANK(J12209),,H12209*INDEX(Inputs!G:G,MATCH(F12209,Inputs!E:E,0)))</f>
        <v>929</v>
      </c>
      <c r="L12209" s="65" t="str">
        <f>IF(ISBLANK(J12209),,INDEX(Inputs!D:D,MATCH(F12209,Inputs!E:E,0)))</f>
        <v>416PP Super Speed Hub 4 Port USB 3.0</v>
      </c>
      <c r="M12209" s="65" t="str">
        <f>IF(ISBLANK(#REF!),,IF(B12209="Online","Online",IF(LEFT(B12209,1)="E","Online","Offline")))</f>
        <v>Offline</v>
      </c>
      <c r="N12209" s="64">
        <f>IF(ISBLANK(M12209),,H12209*INDEX(Inputs!F:F,MATCH(F12209,Inputs!E:E,0)))</f>
        <v>1499</v>
      </c>
      <c r="O12209" s="65"/>
    </row>
    <row r="12210" ht="15.75" customHeight="1" spans="1:15">
      <c r="A12210" s="18" t="s">
        <v>327</v>
      </c>
      <c r="B12210" s="18" t="s">
        <v>1586</v>
      </c>
      <c r="C12210" s="18" t="s">
        <v>1587</v>
      </c>
      <c r="D12210" s="18" t="s">
        <v>414</v>
      </c>
      <c r="E12210" s="18" t="s">
        <v>415</v>
      </c>
      <c r="F12210" s="18">
        <v>250874</v>
      </c>
      <c r="G12210" s="18" t="s">
        <v>13</v>
      </c>
      <c r="H12210" s="18">
        <v>1</v>
      </c>
      <c r="I12210" s="75" t="s">
        <v>1625</v>
      </c>
      <c r="J12210" s="63">
        <f t="shared" si="47"/>
        <v>45066</v>
      </c>
      <c r="K12210" s="64">
        <f>IF(ISBLANK(J12210),,H12210*INDEX(Inputs!G:G,MATCH(F12210,Inputs!E:E,0)))</f>
        <v>1349</v>
      </c>
      <c r="L12210" s="65" t="str">
        <f>IF(ISBLANK(J12210),,INDEX(Inputs!D:D,MATCH(F12210,Inputs!E:E,0)))</f>
        <v>432BK EvoFox X-Team Gaming Keyboard &amp; Mouse (USB)</v>
      </c>
      <c r="M12210" s="65" t="str">
        <f>IF(ISBLANK(#REF!),,IF(B12210="Online","Online",IF(LEFT(B12210,1)="E","Online","Offline")))</f>
        <v>Offline</v>
      </c>
      <c r="N12210" s="64">
        <f>IF(ISBLANK(M12210),,H12210*INDEX(Inputs!F:F,MATCH(F12210,Inputs!E:E,0)))</f>
        <v>1899</v>
      </c>
      <c r="O12210" s="65"/>
    </row>
    <row r="12211" ht="15.75" customHeight="1" spans="1:15">
      <c r="A12211" s="18" t="s">
        <v>1613</v>
      </c>
      <c r="B12211" s="18" t="s">
        <v>1614</v>
      </c>
      <c r="C12211" s="18" t="s">
        <v>1615</v>
      </c>
      <c r="D12211" s="18" t="s">
        <v>414</v>
      </c>
      <c r="E12211" s="18" t="s">
        <v>415</v>
      </c>
      <c r="F12211" s="18">
        <v>250874</v>
      </c>
      <c r="G12211" s="18" t="s">
        <v>13</v>
      </c>
      <c r="H12211" s="18">
        <v>1</v>
      </c>
      <c r="I12211" s="75" t="s">
        <v>1625</v>
      </c>
      <c r="J12211" s="63">
        <f t="shared" si="47"/>
        <v>45066</v>
      </c>
      <c r="K12211" s="64">
        <f>IF(ISBLANK(J12211),,H12211*INDEX(Inputs!G:G,MATCH(F12211,Inputs!E:E,0)))</f>
        <v>1349</v>
      </c>
      <c r="L12211" s="65" t="str">
        <f>IF(ISBLANK(J12211),,INDEX(Inputs!D:D,MATCH(F12211,Inputs!E:E,0)))</f>
        <v>432BK EvoFox X-Team Gaming Keyboard &amp; Mouse (USB)</v>
      </c>
      <c r="M12211" s="65" t="str">
        <f>IF(ISBLANK(#REF!),,IF(B12211="Online","Online",IF(LEFT(B12211,1)="E","Online","Offline")))</f>
        <v>Offline</v>
      </c>
      <c r="N12211" s="64">
        <f>IF(ISBLANK(M12211),,H12211*INDEX(Inputs!F:F,MATCH(F12211,Inputs!E:E,0)))</f>
        <v>1899</v>
      </c>
      <c r="O12211" s="65"/>
    </row>
    <row r="12212" ht="15.75" customHeight="1" spans="1:15">
      <c r="A12212" s="18" t="s">
        <v>407</v>
      </c>
      <c r="B12212" s="18" t="s">
        <v>765</v>
      </c>
      <c r="C12212" s="18" t="s">
        <v>765</v>
      </c>
      <c r="D12212" s="18" t="s">
        <v>370</v>
      </c>
      <c r="E12212" s="18" t="s">
        <v>371</v>
      </c>
      <c r="F12212" s="18">
        <v>260086</v>
      </c>
      <c r="G12212" s="18" t="s">
        <v>16</v>
      </c>
      <c r="H12212" s="18">
        <v>-1</v>
      </c>
      <c r="I12212" s="75" t="s">
        <v>1625</v>
      </c>
      <c r="J12212" s="63">
        <f t="shared" si="47"/>
        <v>45066</v>
      </c>
      <c r="K12212" s="64">
        <f>IF(ISBLANK(J12212),,H12212*INDEX(Inputs!G:G,MATCH(F12212,Inputs!E:E,0)))</f>
        <v>-1699</v>
      </c>
      <c r="L12212" s="65" t="str">
        <f>IF(ISBLANK(J12212),,INDEX(Inputs!D:D,MATCH(F12212,Inputs!E:E,0)))</f>
        <v>436BK Type-C 6 in 1 Multiport Hub</v>
      </c>
      <c r="M12212" s="65" t="str">
        <f>IF(ISBLANK(#REF!),,IF(B12212="Online","Online",IF(LEFT(B12212,1)="E","Online","Offline")))</f>
        <v>Online</v>
      </c>
      <c r="N12212" s="64">
        <f>IF(ISBLANK(M12212),,H12212*INDEX(Inputs!F:F,MATCH(F12212,Inputs!E:E,0)))</f>
        <v>-2599</v>
      </c>
      <c r="O12212" s="65"/>
    </row>
    <row r="12213" ht="15.75" customHeight="1" spans="1:15">
      <c r="A12213" s="18" t="s">
        <v>341</v>
      </c>
      <c r="B12213" s="18" t="s">
        <v>53</v>
      </c>
      <c r="C12213" s="18" t="s">
        <v>641</v>
      </c>
      <c r="D12213" s="18" t="s">
        <v>329</v>
      </c>
      <c r="E12213" s="18" t="s">
        <v>330</v>
      </c>
      <c r="F12213" s="18">
        <v>259864</v>
      </c>
      <c r="G12213" s="18" t="s">
        <v>1118</v>
      </c>
      <c r="H12213" s="18">
        <v>1</v>
      </c>
      <c r="I12213" s="75" t="s">
        <v>1625</v>
      </c>
      <c r="J12213" s="63">
        <f t="shared" si="47"/>
        <v>45066</v>
      </c>
      <c r="K12213" s="64">
        <f>IF(ISBLANK(J12213),,H12213*INDEX(Inputs!G:G,MATCH(F12213,Inputs!E:E,0)))</f>
        <v>1499</v>
      </c>
      <c r="L12213" s="65" t="str">
        <f>IF(ISBLANK(J12213),,INDEX(Inputs!D:D,MATCH(F12213,Inputs!E:E,0)))</f>
        <v>579GR EvoFox Elite Ops Controller-Grey</v>
      </c>
      <c r="M12213" s="65" t="str">
        <f>IF(ISBLANK(#REF!),,IF(B12213="Online","Online",IF(LEFT(B12213,1)="E","Online","Offline")))</f>
        <v>Offline</v>
      </c>
      <c r="N12213" s="64">
        <f>IF(ISBLANK(M12213),,H12213*INDEX(Inputs!F:F,MATCH(F12213,Inputs!E:E,0)))</f>
        <v>2299</v>
      </c>
      <c r="O12213" s="65"/>
    </row>
    <row r="12214" ht="15.75" customHeight="1" spans="1:15">
      <c r="A12214" s="18" t="s">
        <v>367</v>
      </c>
      <c r="B12214" s="18" t="s">
        <v>186</v>
      </c>
      <c r="C12214" s="18" t="s">
        <v>1019</v>
      </c>
      <c r="D12214" s="18" t="s">
        <v>370</v>
      </c>
      <c r="E12214" s="18" t="s">
        <v>410</v>
      </c>
      <c r="F12214" s="18">
        <v>250877</v>
      </c>
      <c r="G12214" s="18" t="s">
        <v>22</v>
      </c>
      <c r="H12214" s="18">
        <v>1</v>
      </c>
      <c r="I12214" s="75" t="s">
        <v>1625</v>
      </c>
      <c r="J12214" s="63">
        <f t="shared" si="47"/>
        <v>45066</v>
      </c>
      <c r="K12214" s="64">
        <f>IF(ISBLANK(J12214),,H12214*INDEX(Inputs!G:G,MATCH(F12214,Inputs!E:E,0)))</f>
        <v>349</v>
      </c>
      <c r="L12214" s="65" t="str">
        <f>IF(ISBLANK(J12214),,INDEX(Inputs!D:D,MATCH(F12214,Inputs!E:E,0)))</f>
        <v>595BK Evo Fox Falcon X35 Medium Speed Mouse Pad</v>
      </c>
      <c r="M12214" s="65" t="str">
        <f>IF(ISBLANK(#REF!),,IF(B12214="Online","Online",IF(LEFT(B12214,1)="E","Online","Offline")))</f>
        <v>Offline</v>
      </c>
      <c r="N12214" s="64">
        <f>IF(ISBLANK(M12214),,H12214*INDEX(Inputs!F:F,MATCH(F12214,Inputs!E:E,0)))</f>
        <v>699</v>
      </c>
      <c r="O12214" s="65"/>
    </row>
    <row r="12215" ht="15.75" customHeight="1" spans="1:15">
      <c r="A12215" s="18" t="s">
        <v>1390</v>
      </c>
      <c r="B12215" s="18" t="s">
        <v>765</v>
      </c>
      <c r="C12215" s="18" t="s">
        <v>765</v>
      </c>
      <c r="D12215" s="18" t="s">
        <v>370</v>
      </c>
      <c r="E12215" s="18" t="s">
        <v>410</v>
      </c>
      <c r="F12215" s="18">
        <v>250877</v>
      </c>
      <c r="G12215" s="18" t="s">
        <v>22</v>
      </c>
      <c r="H12215" s="18">
        <v>1</v>
      </c>
      <c r="I12215" s="75" t="s">
        <v>1625</v>
      </c>
      <c r="J12215" s="63">
        <f t="shared" si="47"/>
        <v>45066</v>
      </c>
      <c r="K12215" s="64">
        <f>IF(ISBLANK(J12215),,H12215*INDEX(Inputs!G:G,MATCH(F12215,Inputs!E:E,0)))</f>
        <v>349</v>
      </c>
      <c r="L12215" s="65" t="str">
        <f>IF(ISBLANK(J12215),,INDEX(Inputs!D:D,MATCH(F12215,Inputs!E:E,0)))</f>
        <v>595BK Evo Fox Falcon X35 Medium Speed Mouse Pad</v>
      </c>
      <c r="M12215" s="65" t="str">
        <f>IF(ISBLANK(#REF!),,IF(B12215="Online","Online",IF(LEFT(B12215,1)="E","Online","Offline")))</f>
        <v>Online</v>
      </c>
      <c r="N12215" s="64">
        <f>IF(ISBLANK(M12215),,H12215*INDEX(Inputs!F:F,MATCH(F12215,Inputs!E:E,0)))</f>
        <v>699</v>
      </c>
      <c r="O12215" s="65"/>
    </row>
    <row r="12216" ht="15.75" customHeight="1" spans="1:15">
      <c r="A12216" s="18" t="s">
        <v>437</v>
      </c>
      <c r="B12216" s="18" t="s">
        <v>249</v>
      </c>
      <c r="C12216" s="18" t="s">
        <v>827</v>
      </c>
      <c r="D12216" s="18" t="s">
        <v>370</v>
      </c>
      <c r="E12216" s="18" t="s">
        <v>410</v>
      </c>
      <c r="F12216" s="18">
        <v>250878</v>
      </c>
      <c r="G12216" s="18" t="s">
        <v>24</v>
      </c>
      <c r="H12216" s="18">
        <v>1</v>
      </c>
      <c r="I12216" s="75" t="s">
        <v>1625</v>
      </c>
      <c r="J12216" s="63">
        <f t="shared" si="47"/>
        <v>45066</v>
      </c>
      <c r="K12216" s="64">
        <f>IF(ISBLANK(J12216),,H12216*INDEX(Inputs!G:G,MATCH(F12216,Inputs!E:E,0)))</f>
        <v>999</v>
      </c>
      <c r="L12216" s="65" t="str">
        <f>IF(ISBLANK(J12216),,INDEX(Inputs!D:D,MATCH(F12216,Inputs!E:E,0)))</f>
        <v>596BK Evo Fox Falcon LX35 Medium Speed LED Mouse Pad</v>
      </c>
      <c r="M12216" s="65" t="str">
        <f>IF(ISBLANK(#REF!),,IF(B12216="Online","Online",IF(LEFT(B12216,1)="E","Online","Offline")))</f>
        <v>Offline</v>
      </c>
      <c r="N12216" s="64">
        <f>IF(ISBLANK(M12216),,H12216*INDEX(Inputs!F:F,MATCH(F12216,Inputs!E:E,0)))</f>
        <v>1999</v>
      </c>
      <c r="O12216" s="65"/>
    </row>
    <row r="12217" ht="15.75" customHeight="1" spans="1:15">
      <c r="A12217" s="18" t="s">
        <v>327</v>
      </c>
      <c r="B12217" s="18" t="s">
        <v>74</v>
      </c>
      <c r="C12217" s="18" t="s">
        <v>688</v>
      </c>
      <c r="D12217" s="18" t="s">
        <v>370</v>
      </c>
      <c r="E12217" s="18" t="s">
        <v>410</v>
      </c>
      <c r="F12217" s="18">
        <v>250879</v>
      </c>
      <c r="G12217" s="18" t="s">
        <v>30</v>
      </c>
      <c r="H12217" s="18">
        <v>1</v>
      </c>
      <c r="I12217" s="75" t="s">
        <v>1625</v>
      </c>
      <c r="J12217" s="63">
        <f t="shared" si="47"/>
        <v>45066</v>
      </c>
      <c r="K12217" s="64">
        <f>IF(ISBLANK(J12217),,H12217*INDEX(Inputs!G:G,MATCH(F12217,Inputs!E:E,0)))</f>
        <v>699</v>
      </c>
      <c r="L12217" s="65" t="str">
        <f>IF(ISBLANK(J12217),,INDEX(Inputs!D:D,MATCH(F12217,Inputs!E:E,0)))</f>
        <v>597BK Evo Fox Falcon X85 Extra Large Speed Mouse Pad</v>
      </c>
      <c r="M12217" s="65" t="str">
        <f>IF(ISBLANK(#REF!),,IF(B12217="Online","Online",IF(LEFT(B12217,1)="E","Online","Offline")))</f>
        <v>Offline</v>
      </c>
      <c r="N12217" s="64">
        <f>IF(ISBLANK(M12217),,H12217*INDEX(Inputs!F:F,MATCH(F12217,Inputs!E:E,0)))</f>
        <v>1199</v>
      </c>
      <c r="O12217" s="65"/>
    </row>
    <row r="12218" ht="15.75" customHeight="1" spans="1:15">
      <c r="A12218" s="18" t="s">
        <v>462</v>
      </c>
      <c r="B12218" s="18" t="s">
        <v>155</v>
      </c>
      <c r="C12218" s="18" t="s">
        <v>534</v>
      </c>
      <c r="D12218" s="18" t="s">
        <v>370</v>
      </c>
      <c r="E12218" s="18" t="s">
        <v>410</v>
      </c>
      <c r="F12218" s="18">
        <v>250879</v>
      </c>
      <c r="G12218" s="18" t="s">
        <v>30</v>
      </c>
      <c r="H12218" s="18">
        <v>1</v>
      </c>
      <c r="I12218" s="75" t="s">
        <v>1625</v>
      </c>
      <c r="J12218" s="63">
        <f t="shared" si="47"/>
        <v>45066</v>
      </c>
      <c r="K12218" s="64">
        <f>IF(ISBLANK(J12218),,H12218*INDEX(Inputs!G:G,MATCH(F12218,Inputs!E:E,0)))</f>
        <v>699</v>
      </c>
      <c r="L12218" s="65" t="str">
        <f>IF(ISBLANK(J12218),,INDEX(Inputs!D:D,MATCH(F12218,Inputs!E:E,0)))</f>
        <v>597BK Evo Fox Falcon X85 Extra Large Speed Mouse Pad</v>
      </c>
      <c r="M12218" s="65" t="str">
        <f>IF(ISBLANK(#REF!),,IF(B12218="Online","Online",IF(LEFT(B12218,1)="E","Online","Offline")))</f>
        <v>Offline</v>
      </c>
      <c r="N12218" s="64">
        <f>IF(ISBLANK(M12218),,H12218*INDEX(Inputs!F:F,MATCH(F12218,Inputs!E:E,0)))</f>
        <v>1199</v>
      </c>
      <c r="O12218" s="65"/>
    </row>
    <row r="12219" ht="15.75" customHeight="1" spans="1:15">
      <c r="A12219" s="18" t="s">
        <v>367</v>
      </c>
      <c r="B12219" s="18" t="s">
        <v>245</v>
      </c>
      <c r="C12219" s="18" t="s">
        <v>879</v>
      </c>
      <c r="D12219" s="18" t="s">
        <v>370</v>
      </c>
      <c r="E12219" s="18" t="s">
        <v>410</v>
      </c>
      <c r="F12219" s="18">
        <v>250879</v>
      </c>
      <c r="G12219" s="18" t="s">
        <v>30</v>
      </c>
      <c r="H12219" s="18">
        <v>1</v>
      </c>
      <c r="I12219" s="75" t="s">
        <v>1625</v>
      </c>
      <c r="J12219" s="63">
        <f t="shared" si="47"/>
        <v>45066</v>
      </c>
      <c r="K12219" s="64">
        <f>IF(ISBLANK(J12219),,H12219*INDEX(Inputs!G:G,MATCH(F12219,Inputs!E:E,0)))</f>
        <v>699</v>
      </c>
      <c r="L12219" s="65" t="str">
        <f>IF(ISBLANK(J12219),,INDEX(Inputs!D:D,MATCH(F12219,Inputs!E:E,0)))</f>
        <v>597BK Evo Fox Falcon X85 Extra Large Speed Mouse Pad</v>
      </c>
      <c r="M12219" s="65" t="str">
        <f>IF(ISBLANK(#REF!),,IF(B12219="Online","Online",IF(LEFT(B12219,1)="E","Online","Offline")))</f>
        <v>Offline</v>
      </c>
      <c r="N12219" s="64">
        <f>IF(ISBLANK(M12219),,H12219*INDEX(Inputs!F:F,MATCH(F12219,Inputs!E:E,0)))</f>
        <v>1199</v>
      </c>
      <c r="O12219" s="65"/>
    </row>
    <row r="12220" ht="15.75" customHeight="1" spans="1:15">
      <c r="A12220" s="18" t="s">
        <v>437</v>
      </c>
      <c r="B12220" s="18" t="s">
        <v>249</v>
      </c>
      <c r="C12220" s="18" t="s">
        <v>827</v>
      </c>
      <c r="D12220" s="18" t="s">
        <v>370</v>
      </c>
      <c r="E12220" s="18" t="s">
        <v>410</v>
      </c>
      <c r="F12220" s="18">
        <v>250879</v>
      </c>
      <c r="G12220" s="18" t="s">
        <v>30</v>
      </c>
      <c r="H12220" s="18">
        <v>0</v>
      </c>
      <c r="I12220" s="75" t="s">
        <v>1625</v>
      </c>
      <c r="J12220" s="63">
        <f t="shared" si="47"/>
        <v>45066</v>
      </c>
      <c r="K12220" s="64">
        <f>IF(ISBLANK(J12220),,H12220*INDEX(Inputs!G:G,MATCH(F12220,Inputs!E:E,0)))</f>
        <v>0</v>
      </c>
      <c r="L12220" s="65" t="str">
        <f>IF(ISBLANK(J12220),,INDEX(Inputs!D:D,MATCH(F12220,Inputs!E:E,0)))</f>
        <v>597BK Evo Fox Falcon X85 Extra Large Speed Mouse Pad</v>
      </c>
      <c r="M12220" s="65" t="str">
        <f>IF(ISBLANK(#REF!),,IF(B12220="Online","Online",IF(LEFT(B12220,1)="E","Online","Offline")))</f>
        <v>Offline</v>
      </c>
      <c r="N12220" s="64">
        <f>IF(ISBLANK(M12220),,H12220*INDEX(Inputs!F:F,MATCH(F12220,Inputs!E:E,0)))</f>
        <v>0</v>
      </c>
      <c r="O12220" s="65"/>
    </row>
    <row r="12221" ht="15.75" customHeight="1" spans="1:15">
      <c r="A12221" s="18" t="s">
        <v>478</v>
      </c>
      <c r="B12221" s="18" t="s">
        <v>252</v>
      </c>
      <c r="C12221" s="18" t="s">
        <v>1050</v>
      </c>
      <c r="D12221" s="18" t="s">
        <v>370</v>
      </c>
      <c r="E12221" s="18" t="s">
        <v>410</v>
      </c>
      <c r="F12221" s="18">
        <v>250879</v>
      </c>
      <c r="G12221" s="18" t="s">
        <v>30</v>
      </c>
      <c r="H12221" s="18">
        <v>1</v>
      </c>
      <c r="I12221" s="75" t="s">
        <v>1625</v>
      </c>
      <c r="J12221" s="63">
        <f t="shared" si="47"/>
        <v>45066</v>
      </c>
      <c r="K12221" s="64">
        <f>IF(ISBLANK(J12221),,H12221*INDEX(Inputs!G:G,MATCH(F12221,Inputs!E:E,0)))</f>
        <v>699</v>
      </c>
      <c r="L12221" s="65" t="str">
        <f>IF(ISBLANK(J12221),,INDEX(Inputs!D:D,MATCH(F12221,Inputs!E:E,0)))</f>
        <v>597BK Evo Fox Falcon X85 Extra Large Speed Mouse Pad</v>
      </c>
      <c r="M12221" s="65" t="str">
        <f>IF(ISBLANK(#REF!),,IF(B12221="Online","Online",IF(LEFT(B12221,1)="E","Online","Offline")))</f>
        <v>Offline</v>
      </c>
      <c r="N12221" s="64">
        <f>IF(ISBLANK(M12221),,H12221*INDEX(Inputs!F:F,MATCH(F12221,Inputs!E:E,0)))</f>
        <v>1199</v>
      </c>
      <c r="O12221" s="65"/>
    </row>
    <row r="12222" ht="15.75" customHeight="1" spans="1:15">
      <c r="A12222" s="18" t="s">
        <v>491</v>
      </c>
      <c r="B12222" s="18" t="s">
        <v>765</v>
      </c>
      <c r="C12222" s="18" t="s">
        <v>765</v>
      </c>
      <c r="D12222" s="18" t="s">
        <v>370</v>
      </c>
      <c r="E12222" s="18" t="s">
        <v>410</v>
      </c>
      <c r="F12222" s="18">
        <v>250879</v>
      </c>
      <c r="G12222" s="18" t="s">
        <v>30</v>
      </c>
      <c r="H12222" s="18">
        <v>1</v>
      </c>
      <c r="I12222" s="75" t="s">
        <v>1625</v>
      </c>
      <c r="J12222" s="63">
        <f t="shared" si="47"/>
        <v>45066</v>
      </c>
      <c r="K12222" s="64">
        <f>IF(ISBLANK(J12222),,H12222*INDEX(Inputs!G:G,MATCH(F12222,Inputs!E:E,0)))</f>
        <v>699</v>
      </c>
      <c r="L12222" s="65" t="str">
        <f>IF(ISBLANK(J12222),,INDEX(Inputs!D:D,MATCH(F12222,Inputs!E:E,0)))</f>
        <v>597BK Evo Fox Falcon X85 Extra Large Speed Mouse Pad</v>
      </c>
      <c r="M12222" s="65" t="str">
        <f>IF(ISBLANK(#REF!),,IF(B12222="Online","Online",IF(LEFT(B12222,1)="E","Online","Offline")))</f>
        <v>Online</v>
      </c>
      <c r="N12222" s="64">
        <f>IF(ISBLANK(M12222),,H12222*INDEX(Inputs!F:F,MATCH(F12222,Inputs!E:E,0)))</f>
        <v>1199</v>
      </c>
      <c r="O12222" s="65"/>
    </row>
    <row r="12223" ht="15.75" customHeight="1" spans="1:15">
      <c r="A12223" s="18" t="s">
        <v>353</v>
      </c>
      <c r="B12223" s="18" t="s">
        <v>42</v>
      </c>
      <c r="C12223" s="18" t="s">
        <v>502</v>
      </c>
      <c r="D12223" s="18" t="s">
        <v>370</v>
      </c>
      <c r="E12223" s="18" t="s">
        <v>410</v>
      </c>
      <c r="F12223" s="18">
        <v>250876</v>
      </c>
      <c r="G12223" s="18" t="s">
        <v>26</v>
      </c>
      <c r="H12223" s="18">
        <v>1</v>
      </c>
      <c r="I12223" s="75" t="s">
        <v>1625</v>
      </c>
      <c r="J12223" s="63">
        <f t="shared" si="47"/>
        <v>45066</v>
      </c>
      <c r="K12223" s="64">
        <f>IF(ISBLANK(J12223),,H12223*INDEX(Inputs!G:G,MATCH(F12223,Inputs!E:E,0)))</f>
        <v>1399</v>
      </c>
      <c r="L12223" s="65" t="str">
        <f>IF(ISBLANK(J12223),,INDEX(Inputs!D:D,MATCH(F12223,Inputs!E:E,0)))</f>
        <v>649BK EvoFox Typhoon Laptop Cooling Pad</v>
      </c>
      <c r="M12223" s="65" t="str">
        <f>IF(ISBLANK(#REF!),,IF(B12223="Online","Online",IF(LEFT(B12223,1)="E","Online","Offline")))</f>
        <v>Offline</v>
      </c>
      <c r="N12223" s="64">
        <f>IF(ISBLANK(M12223),,H12223*INDEX(Inputs!F:F,MATCH(F12223,Inputs!E:E,0)))</f>
        <v>1999</v>
      </c>
      <c r="O12223" s="65"/>
    </row>
    <row r="12224" ht="15.75" customHeight="1" spans="1:15">
      <c r="A12224" s="18" t="s">
        <v>646</v>
      </c>
      <c r="B12224" s="18" t="s">
        <v>190</v>
      </c>
      <c r="C12224" s="18" t="s">
        <v>647</v>
      </c>
      <c r="D12224" s="18" t="s">
        <v>370</v>
      </c>
      <c r="E12224" s="18" t="s">
        <v>410</v>
      </c>
      <c r="F12224" s="18">
        <v>250876</v>
      </c>
      <c r="G12224" s="18" t="s">
        <v>26</v>
      </c>
      <c r="H12224" s="18">
        <v>1</v>
      </c>
      <c r="I12224" s="75" t="s">
        <v>1625</v>
      </c>
      <c r="J12224" s="63">
        <f t="shared" si="47"/>
        <v>45066</v>
      </c>
      <c r="K12224" s="64">
        <f>IF(ISBLANK(J12224),,H12224*INDEX(Inputs!G:G,MATCH(F12224,Inputs!E:E,0)))</f>
        <v>1399</v>
      </c>
      <c r="L12224" s="65" t="str">
        <f>IF(ISBLANK(J12224),,INDEX(Inputs!D:D,MATCH(F12224,Inputs!E:E,0)))</f>
        <v>649BK EvoFox Typhoon Laptop Cooling Pad</v>
      </c>
      <c r="M12224" s="65" t="str">
        <f>IF(ISBLANK(#REF!),,IF(B12224="Online","Online",IF(LEFT(B12224,1)="E","Online","Offline")))</f>
        <v>Offline</v>
      </c>
      <c r="N12224" s="64">
        <f>IF(ISBLANK(M12224),,H12224*INDEX(Inputs!F:F,MATCH(F12224,Inputs!E:E,0)))</f>
        <v>1999</v>
      </c>
      <c r="O12224" s="65"/>
    </row>
    <row r="12225" ht="15.75" customHeight="1" spans="1:15">
      <c r="A12225" s="18" t="s">
        <v>416</v>
      </c>
      <c r="B12225" s="18" t="s">
        <v>91</v>
      </c>
      <c r="C12225" s="18" t="s">
        <v>616</v>
      </c>
      <c r="D12225" s="18" t="s">
        <v>370</v>
      </c>
      <c r="E12225" s="18" t="s">
        <v>410</v>
      </c>
      <c r="F12225" s="18">
        <v>250423</v>
      </c>
      <c r="G12225" s="18" t="s">
        <v>11</v>
      </c>
      <c r="H12225" s="18">
        <v>1</v>
      </c>
      <c r="I12225" s="75" t="s">
        <v>1625</v>
      </c>
      <c r="J12225" s="63">
        <f t="shared" si="47"/>
        <v>45066</v>
      </c>
      <c r="K12225" s="64">
        <f>IF(ISBLANK(J12225),,H12225*INDEX(Inputs!G:G,MATCH(F12225,Inputs!E:E,0)))</f>
        <v>759</v>
      </c>
      <c r="L12225" s="65" t="str">
        <f>IF(ISBLANK(J12225),,INDEX(Inputs!D:D,MATCH(F12225,Inputs!E:E,0)))</f>
        <v>650GR Ergo View Laptop Stand-Grey</v>
      </c>
      <c r="M12225" s="65" t="str">
        <f>IF(ISBLANK(#REF!),,IF(B12225="Online","Online",IF(LEFT(B12225,1)="E","Online","Offline")))</f>
        <v>Offline</v>
      </c>
      <c r="N12225" s="64">
        <f>IF(ISBLANK(M12225),,H12225*INDEX(Inputs!F:F,MATCH(F12225,Inputs!E:E,0)))</f>
        <v>899</v>
      </c>
      <c r="O12225" s="65"/>
    </row>
    <row r="12226" ht="15.75" customHeight="1" spans="1:15">
      <c r="A12226" s="18" t="s">
        <v>367</v>
      </c>
      <c r="B12226" s="18" t="s">
        <v>186</v>
      </c>
      <c r="C12226" s="18" t="s">
        <v>1019</v>
      </c>
      <c r="D12226" s="18" t="s">
        <v>370</v>
      </c>
      <c r="E12226" s="18" t="s">
        <v>410</v>
      </c>
      <c r="F12226" s="18">
        <v>250423</v>
      </c>
      <c r="G12226" s="18" t="s">
        <v>11</v>
      </c>
      <c r="H12226" s="18">
        <v>1</v>
      </c>
      <c r="I12226" s="75" t="s">
        <v>1625</v>
      </c>
      <c r="J12226" s="63">
        <f t="shared" si="47"/>
        <v>45066</v>
      </c>
      <c r="K12226" s="64">
        <f>IF(ISBLANK(J12226),,H12226*INDEX(Inputs!G:G,MATCH(F12226,Inputs!E:E,0)))</f>
        <v>759</v>
      </c>
      <c r="L12226" s="65" t="str">
        <f>IF(ISBLANK(J12226),,INDEX(Inputs!D:D,MATCH(F12226,Inputs!E:E,0)))</f>
        <v>650GR Ergo View Laptop Stand-Grey</v>
      </c>
      <c r="M12226" s="65" t="str">
        <f>IF(ISBLANK(#REF!),,IF(B12226="Online","Online",IF(LEFT(B12226,1)="E","Online","Offline")))</f>
        <v>Offline</v>
      </c>
      <c r="N12226" s="64">
        <f>IF(ISBLANK(M12226),,H12226*INDEX(Inputs!F:F,MATCH(F12226,Inputs!E:E,0)))</f>
        <v>899</v>
      </c>
      <c r="O12226" s="65"/>
    </row>
    <row r="12227" ht="15.75" customHeight="1" spans="1:15">
      <c r="A12227" s="18" t="s">
        <v>1105</v>
      </c>
      <c r="B12227" s="18" t="s">
        <v>765</v>
      </c>
      <c r="C12227" s="18" t="s">
        <v>765</v>
      </c>
      <c r="D12227" s="18" t="s">
        <v>370</v>
      </c>
      <c r="E12227" s="18" t="s">
        <v>410</v>
      </c>
      <c r="F12227" s="18">
        <v>250423</v>
      </c>
      <c r="G12227" s="18" t="s">
        <v>11</v>
      </c>
      <c r="H12227" s="18">
        <v>1</v>
      </c>
      <c r="I12227" s="75" t="s">
        <v>1625</v>
      </c>
      <c r="J12227" s="63">
        <f t="shared" si="47"/>
        <v>45066</v>
      </c>
      <c r="K12227" s="64">
        <f>IF(ISBLANK(J12227),,H12227*INDEX(Inputs!G:G,MATCH(F12227,Inputs!E:E,0)))</f>
        <v>759</v>
      </c>
      <c r="L12227" s="65" t="str">
        <f>IF(ISBLANK(J12227),,INDEX(Inputs!D:D,MATCH(F12227,Inputs!E:E,0)))</f>
        <v>650GR Ergo View Laptop Stand-Grey</v>
      </c>
      <c r="M12227" s="65" t="str">
        <f>IF(ISBLANK(#REF!),,IF(B12227="Online","Online",IF(LEFT(B12227,1)="E","Online","Offline")))</f>
        <v>Online</v>
      </c>
      <c r="N12227" s="64">
        <f>IF(ISBLANK(M12227),,H12227*INDEX(Inputs!F:F,MATCH(F12227,Inputs!E:E,0)))</f>
        <v>899</v>
      </c>
      <c r="O12227" s="65"/>
    </row>
    <row r="12228" ht="15.75" customHeight="1" spans="1:15">
      <c r="A12228" s="18" t="s">
        <v>373</v>
      </c>
      <c r="B12228" s="18" t="s">
        <v>765</v>
      </c>
      <c r="C12228" s="18" t="s">
        <v>765</v>
      </c>
      <c r="D12228" s="18" t="s">
        <v>370</v>
      </c>
      <c r="E12228" s="18" t="s">
        <v>410</v>
      </c>
      <c r="F12228" s="18">
        <v>250423</v>
      </c>
      <c r="G12228" s="18" t="s">
        <v>11</v>
      </c>
      <c r="H12228" s="18">
        <v>2</v>
      </c>
      <c r="I12228" s="75" t="s">
        <v>1625</v>
      </c>
      <c r="J12228" s="63">
        <f t="shared" si="47"/>
        <v>45066</v>
      </c>
      <c r="K12228" s="64">
        <f>IF(ISBLANK(J12228),,H12228*INDEX(Inputs!G:G,MATCH(F12228,Inputs!E:E,0)))</f>
        <v>1518</v>
      </c>
      <c r="L12228" s="65" t="str">
        <f>IF(ISBLANK(J12228),,INDEX(Inputs!D:D,MATCH(F12228,Inputs!E:E,0)))</f>
        <v>650GR Ergo View Laptop Stand-Grey</v>
      </c>
      <c r="M12228" s="65" t="str">
        <f>IF(ISBLANK(#REF!),,IF(B12228="Online","Online",IF(LEFT(B12228,1)="E","Online","Offline")))</f>
        <v>Online</v>
      </c>
      <c r="N12228" s="64">
        <f>IF(ISBLANK(M12228),,H12228*INDEX(Inputs!F:F,MATCH(F12228,Inputs!E:E,0)))</f>
        <v>1798</v>
      </c>
      <c r="O12228" s="65"/>
    </row>
    <row r="12229" ht="15.75" customHeight="1" spans="1:15">
      <c r="A12229" s="18" t="s">
        <v>491</v>
      </c>
      <c r="B12229" s="18" t="s">
        <v>765</v>
      </c>
      <c r="C12229" s="18" t="s">
        <v>765</v>
      </c>
      <c r="D12229" s="18" t="s">
        <v>370</v>
      </c>
      <c r="E12229" s="18" t="s">
        <v>410</v>
      </c>
      <c r="F12229" s="18">
        <v>250423</v>
      </c>
      <c r="G12229" s="18" t="s">
        <v>11</v>
      </c>
      <c r="H12229" s="18">
        <v>1</v>
      </c>
      <c r="I12229" s="75" t="s">
        <v>1625</v>
      </c>
      <c r="J12229" s="63">
        <f t="shared" si="47"/>
        <v>45066</v>
      </c>
      <c r="K12229" s="64">
        <f>IF(ISBLANK(J12229),,H12229*INDEX(Inputs!G:G,MATCH(F12229,Inputs!E:E,0)))</f>
        <v>759</v>
      </c>
      <c r="L12229" s="65" t="str">
        <f>IF(ISBLANK(J12229),,INDEX(Inputs!D:D,MATCH(F12229,Inputs!E:E,0)))</f>
        <v>650GR Ergo View Laptop Stand-Grey</v>
      </c>
      <c r="M12229" s="65" t="str">
        <f>IF(ISBLANK(#REF!),,IF(B12229="Online","Online",IF(LEFT(B12229,1)="E","Online","Offline")))</f>
        <v>Online</v>
      </c>
      <c r="N12229" s="64">
        <f>IF(ISBLANK(M12229),,H12229*INDEX(Inputs!F:F,MATCH(F12229,Inputs!E:E,0)))</f>
        <v>899</v>
      </c>
      <c r="O12229" s="65"/>
    </row>
    <row r="12230" ht="15.75" customHeight="1" spans="1:15">
      <c r="A12230" s="18" t="s">
        <v>1047</v>
      </c>
      <c r="B12230" s="18" t="s">
        <v>1048</v>
      </c>
      <c r="C12230" s="18" t="s">
        <v>1049</v>
      </c>
      <c r="D12230" s="18" t="s">
        <v>370</v>
      </c>
      <c r="E12230" s="18" t="s">
        <v>880</v>
      </c>
      <c r="F12230" s="18">
        <v>256480</v>
      </c>
      <c r="G12230" s="18" t="s">
        <v>25</v>
      </c>
      <c r="H12230" s="18">
        <v>1</v>
      </c>
      <c r="I12230" s="75" t="s">
        <v>1625</v>
      </c>
      <c r="J12230" s="63">
        <f t="shared" si="47"/>
        <v>45066</v>
      </c>
      <c r="K12230" s="64">
        <f>IF(ISBLANK(J12230),,H12230*INDEX(Inputs!G:G,MATCH(F12230,Inputs!E:E,0)))</f>
        <v>3000</v>
      </c>
      <c r="L12230" s="65" t="str">
        <f>IF(ISBLANK(J12230),,INDEX(Inputs!D:D,MATCH(F12230,Inputs!E:E,0)))</f>
        <v>998PP EvoFox Prime Gaming Bundle (422,423,658,597)</v>
      </c>
      <c r="M12230" s="65" t="str">
        <f>IF(ISBLANK(#REF!),,IF(B12230="Online","Online",IF(LEFT(B12230,1)="E","Online","Offline")))</f>
        <v>Offline</v>
      </c>
      <c r="N12230" s="64">
        <f>IF(ISBLANK(M12230),,H12230*INDEX(Inputs!F:F,MATCH(F12230,Inputs!E:E,0)))</f>
        <v>5496</v>
      </c>
      <c r="O12230" s="65"/>
    </row>
    <row r="12231" ht="15.75" customHeight="1" spans="1:15">
      <c r="A12231" s="18" t="s">
        <v>1047</v>
      </c>
      <c r="B12231" s="18" t="s">
        <v>1048</v>
      </c>
      <c r="C12231" s="18" t="s">
        <v>1049</v>
      </c>
      <c r="D12231" s="18" t="s">
        <v>370</v>
      </c>
      <c r="E12231" s="18" t="s">
        <v>880</v>
      </c>
      <c r="F12231" s="18">
        <v>256480</v>
      </c>
      <c r="G12231" s="18" t="s">
        <v>25</v>
      </c>
      <c r="H12231" s="18">
        <v>-1</v>
      </c>
      <c r="I12231" s="75" t="s">
        <v>1625</v>
      </c>
      <c r="J12231" s="63">
        <f t="shared" si="47"/>
        <v>45066</v>
      </c>
      <c r="K12231" s="64">
        <f>IF(ISBLANK(J12231),,H12231*INDEX(Inputs!G:G,MATCH(F12231,Inputs!E:E,0)))</f>
        <v>-3000</v>
      </c>
      <c r="L12231" s="65" t="str">
        <f>IF(ISBLANK(J12231),,INDEX(Inputs!D:D,MATCH(F12231,Inputs!E:E,0)))</f>
        <v>998PP EvoFox Prime Gaming Bundle (422,423,658,597)</v>
      </c>
      <c r="M12231" s="65" t="str">
        <f>IF(ISBLANK(#REF!),,IF(B12231="Online","Online",IF(LEFT(B12231,1)="E","Online","Offline")))</f>
        <v>Offline</v>
      </c>
      <c r="N12231" s="64">
        <f>IF(ISBLANK(M12231),,H12231*INDEX(Inputs!F:F,MATCH(F12231,Inputs!E:E,0)))</f>
        <v>-5496</v>
      </c>
      <c r="O12231" s="65"/>
    </row>
    <row r="12232" ht="15.75" customHeight="1" spans="1:15">
      <c r="A12232" s="18" t="s">
        <v>407</v>
      </c>
      <c r="B12232" s="18" t="s">
        <v>71</v>
      </c>
      <c r="C12232" s="18" t="s">
        <v>882</v>
      </c>
      <c r="D12232" s="18" t="s">
        <v>370</v>
      </c>
      <c r="E12232" s="18" t="s">
        <v>371</v>
      </c>
      <c r="F12232" s="18">
        <v>250417</v>
      </c>
      <c r="G12232" s="18" t="s">
        <v>39</v>
      </c>
      <c r="H12232" s="18">
        <v>1</v>
      </c>
      <c r="I12232" s="75" t="s">
        <v>1628</v>
      </c>
      <c r="J12232" s="63">
        <f t="shared" si="47"/>
        <v>45067</v>
      </c>
      <c r="K12232" s="64">
        <f>IF(ISBLANK(J12232),,H12232*INDEX(Inputs!G:G,MATCH(F12232,Inputs!E:E,0)))</f>
        <v>929</v>
      </c>
      <c r="L12232" s="65" t="str">
        <f>IF(ISBLANK(J12232),,INDEX(Inputs!D:D,MATCH(F12232,Inputs!E:E,0)))</f>
        <v>416PP Super Speed Hub 4 Port USB 3.0</v>
      </c>
      <c r="M12232" s="65" t="str">
        <f>IF(ISBLANK(#REF!),,IF(B12232="Online","Online",IF(LEFT(B12232,1)="E","Online","Offline")))</f>
        <v>Offline</v>
      </c>
      <c r="N12232" s="64">
        <f>IF(ISBLANK(M12232),,H12232*INDEX(Inputs!F:F,MATCH(F12232,Inputs!E:E,0)))</f>
        <v>1499</v>
      </c>
      <c r="O12232" s="65"/>
    </row>
    <row r="12233" ht="15.75" customHeight="1" spans="1:15">
      <c r="A12233" s="18" t="s">
        <v>906</v>
      </c>
      <c r="B12233" s="18" t="s">
        <v>202</v>
      </c>
      <c r="C12233" s="18" t="s">
        <v>1061</v>
      </c>
      <c r="D12233" s="18" t="s">
        <v>370</v>
      </c>
      <c r="E12233" s="18" t="s">
        <v>371</v>
      </c>
      <c r="F12233" s="18">
        <v>250417</v>
      </c>
      <c r="G12233" s="18" t="s">
        <v>39</v>
      </c>
      <c r="H12233" s="18">
        <v>1</v>
      </c>
      <c r="I12233" s="75" t="s">
        <v>1628</v>
      </c>
      <c r="J12233" s="63">
        <f t="shared" si="47"/>
        <v>45067</v>
      </c>
      <c r="K12233" s="64">
        <f>IF(ISBLANK(J12233),,H12233*INDEX(Inputs!G:G,MATCH(F12233,Inputs!E:E,0)))</f>
        <v>929</v>
      </c>
      <c r="L12233" s="65" t="str">
        <f>IF(ISBLANK(J12233),,INDEX(Inputs!D:D,MATCH(F12233,Inputs!E:E,0)))</f>
        <v>416PP Super Speed Hub 4 Port USB 3.0</v>
      </c>
      <c r="M12233" s="65" t="str">
        <f>IF(ISBLANK(#REF!),,IF(B12233="Online","Online",IF(LEFT(B12233,1)="E","Online","Offline")))</f>
        <v>Offline</v>
      </c>
      <c r="N12233" s="64">
        <f>IF(ISBLANK(M12233),,H12233*INDEX(Inputs!F:F,MATCH(F12233,Inputs!E:E,0)))</f>
        <v>1499</v>
      </c>
      <c r="O12233" s="65"/>
    </row>
    <row r="12234" ht="15.75" customHeight="1" spans="1:15">
      <c r="A12234" s="18" t="s">
        <v>447</v>
      </c>
      <c r="B12234" s="18" t="s">
        <v>608</v>
      </c>
      <c r="C12234" s="18" t="s">
        <v>609</v>
      </c>
      <c r="D12234" s="18" t="s">
        <v>414</v>
      </c>
      <c r="E12234" s="18" t="s">
        <v>415</v>
      </c>
      <c r="F12234" s="18">
        <v>250874</v>
      </c>
      <c r="G12234" s="18" t="s">
        <v>13</v>
      </c>
      <c r="H12234" s="18">
        <v>1</v>
      </c>
      <c r="I12234" s="75" t="s">
        <v>1628</v>
      </c>
      <c r="J12234" s="63">
        <f t="shared" si="47"/>
        <v>45067</v>
      </c>
      <c r="K12234" s="64">
        <f>IF(ISBLANK(J12234),,H12234*INDEX(Inputs!G:G,MATCH(F12234,Inputs!E:E,0)))</f>
        <v>1349</v>
      </c>
      <c r="L12234" s="65" t="str">
        <f>IF(ISBLANK(J12234),,INDEX(Inputs!D:D,MATCH(F12234,Inputs!E:E,0)))</f>
        <v>432BK EvoFox X-Team Gaming Keyboard &amp; Mouse (USB)</v>
      </c>
      <c r="M12234" s="65" t="str">
        <f>IF(ISBLANK(#REF!),,IF(B12234="Online","Online",IF(LEFT(B12234,1)="E","Online","Offline")))</f>
        <v>Offline</v>
      </c>
      <c r="N12234" s="64">
        <f>IF(ISBLANK(M12234),,H12234*INDEX(Inputs!F:F,MATCH(F12234,Inputs!E:E,0)))</f>
        <v>1899</v>
      </c>
      <c r="O12234" s="65"/>
    </row>
    <row r="12235" ht="15.75" customHeight="1" spans="1:15">
      <c r="A12235" s="18" t="s">
        <v>509</v>
      </c>
      <c r="B12235" s="18" t="s">
        <v>570</v>
      </c>
      <c r="C12235" s="18" t="s">
        <v>571</v>
      </c>
      <c r="D12235" s="18" t="s">
        <v>414</v>
      </c>
      <c r="E12235" s="18" t="s">
        <v>415</v>
      </c>
      <c r="F12235" s="18">
        <v>250874</v>
      </c>
      <c r="G12235" s="18" t="s">
        <v>13</v>
      </c>
      <c r="H12235" s="18">
        <v>1</v>
      </c>
      <c r="I12235" s="75" t="s">
        <v>1628</v>
      </c>
      <c r="J12235" s="63">
        <f t="shared" si="47"/>
        <v>45067</v>
      </c>
      <c r="K12235" s="64">
        <f>IF(ISBLANK(J12235),,H12235*INDEX(Inputs!G:G,MATCH(F12235,Inputs!E:E,0)))</f>
        <v>1349</v>
      </c>
      <c r="L12235" s="65" t="str">
        <f>IF(ISBLANK(J12235),,INDEX(Inputs!D:D,MATCH(F12235,Inputs!E:E,0)))</f>
        <v>432BK EvoFox X-Team Gaming Keyboard &amp; Mouse (USB)</v>
      </c>
      <c r="M12235" s="65" t="str">
        <f>IF(ISBLANK(#REF!),,IF(B12235="Online","Online",IF(LEFT(B12235,1)="E","Online","Offline")))</f>
        <v>Offline</v>
      </c>
      <c r="N12235" s="64">
        <f>IF(ISBLANK(M12235),,H12235*INDEX(Inputs!F:F,MATCH(F12235,Inputs!E:E,0)))</f>
        <v>1899</v>
      </c>
      <c r="O12235" s="65"/>
    </row>
    <row r="12236" ht="15.75" customHeight="1" spans="1:15">
      <c r="A12236" s="18" t="s">
        <v>478</v>
      </c>
      <c r="B12236" s="18" t="s">
        <v>218</v>
      </c>
      <c r="C12236" s="18" t="s">
        <v>1160</v>
      </c>
      <c r="D12236" s="18" t="s">
        <v>414</v>
      </c>
      <c r="E12236" s="18" t="s">
        <v>415</v>
      </c>
      <c r="F12236" s="18">
        <v>250874</v>
      </c>
      <c r="G12236" s="18" t="s">
        <v>13</v>
      </c>
      <c r="H12236" s="18">
        <v>1</v>
      </c>
      <c r="I12236" s="75" t="s">
        <v>1628</v>
      </c>
      <c r="J12236" s="63">
        <f t="shared" si="47"/>
        <v>45067</v>
      </c>
      <c r="K12236" s="64">
        <f>IF(ISBLANK(J12236),,H12236*INDEX(Inputs!G:G,MATCH(F12236,Inputs!E:E,0)))</f>
        <v>1349</v>
      </c>
      <c r="L12236" s="65" t="str">
        <f>IF(ISBLANK(J12236),,INDEX(Inputs!D:D,MATCH(F12236,Inputs!E:E,0)))</f>
        <v>432BK EvoFox X-Team Gaming Keyboard &amp; Mouse (USB)</v>
      </c>
      <c r="M12236" s="65" t="str">
        <f>IF(ISBLANK(#REF!),,IF(B12236="Online","Online",IF(LEFT(B12236,1)="E","Online","Offline")))</f>
        <v>Offline</v>
      </c>
      <c r="N12236" s="64">
        <f>IF(ISBLANK(M12236),,H12236*INDEX(Inputs!F:F,MATCH(F12236,Inputs!E:E,0)))</f>
        <v>1899</v>
      </c>
      <c r="O12236" s="65"/>
    </row>
    <row r="12237" ht="15.75" customHeight="1" spans="1:15">
      <c r="A12237" s="18" t="s">
        <v>327</v>
      </c>
      <c r="B12237" s="18" t="s">
        <v>505</v>
      </c>
      <c r="C12237" s="18" t="s">
        <v>506</v>
      </c>
      <c r="D12237" s="18" t="s">
        <v>370</v>
      </c>
      <c r="E12237" s="18" t="s">
        <v>410</v>
      </c>
      <c r="F12237" s="18">
        <v>250877</v>
      </c>
      <c r="G12237" s="18" t="s">
        <v>22</v>
      </c>
      <c r="H12237" s="18">
        <v>1</v>
      </c>
      <c r="I12237" s="75" t="s">
        <v>1628</v>
      </c>
      <c r="J12237" s="63">
        <f t="shared" si="47"/>
        <v>45067</v>
      </c>
      <c r="K12237" s="64">
        <f>IF(ISBLANK(J12237),,H12237*INDEX(Inputs!G:G,MATCH(F12237,Inputs!E:E,0)))</f>
        <v>349</v>
      </c>
      <c r="L12237" s="65" t="str">
        <f>IF(ISBLANK(J12237),,INDEX(Inputs!D:D,MATCH(F12237,Inputs!E:E,0)))</f>
        <v>595BK Evo Fox Falcon X35 Medium Speed Mouse Pad</v>
      </c>
      <c r="M12237" s="65" t="str">
        <f>IF(ISBLANK(#REF!),,IF(B12237="Online","Online",IF(LEFT(B12237,1)="E","Online","Offline")))</f>
        <v>Offline</v>
      </c>
      <c r="N12237" s="64">
        <f>IF(ISBLANK(M12237),,H12237*INDEX(Inputs!F:F,MATCH(F12237,Inputs!E:E,0)))</f>
        <v>699</v>
      </c>
      <c r="O12237" s="65"/>
    </row>
    <row r="12238" ht="15.75" customHeight="1" spans="1:15">
      <c r="A12238" s="18" t="s">
        <v>412</v>
      </c>
      <c r="B12238" s="18" t="s">
        <v>156</v>
      </c>
      <c r="C12238" s="18" t="s">
        <v>422</v>
      </c>
      <c r="D12238" s="18" t="s">
        <v>370</v>
      </c>
      <c r="E12238" s="18" t="s">
        <v>410</v>
      </c>
      <c r="F12238" s="18">
        <v>250877</v>
      </c>
      <c r="G12238" s="18" t="s">
        <v>22</v>
      </c>
      <c r="H12238" s="18">
        <v>1</v>
      </c>
      <c r="I12238" s="75" t="s">
        <v>1628</v>
      </c>
      <c r="J12238" s="63">
        <f t="shared" si="47"/>
        <v>45067</v>
      </c>
      <c r="K12238" s="64">
        <f>IF(ISBLANK(J12238),,H12238*INDEX(Inputs!G:G,MATCH(F12238,Inputs!E:E,0)))</f>
        <v>349</v>
      </c>
      <c r="L12238" s="65" t="str">
        <f>IF(ISBLANK(J12238),,INDEX(Inputs!D:D,MATCH(F12238,Inputs!E:E,0)))</f>
        <v>595BK Evo Fox Falcon X35 Medium Speed Mouse Pad</v>
      </c>
      <c r="M12238" s="65" t="str">
        <f>IF(ISBLANK(#REF!),,IF(B12238="Online","Online",IF(LEFT(B12238,1)="E","Online","Offline")))</f>
        <v>Offline</v>
      </c>
      <c r="N12238" s="64">
        <f>IF(ISBLANK(M12238),,H12238*INDEX(Inputs!F:F,MATCH(F12238,Inputs!E:E,0)))</f>
        <v>699</v>
      </c>
      <c r="O12238" s="65"/>
    </row>
    <row r="12239" ht="15.75" customHeight="1" spans="1:15">
      <c r="A12239" s="18" t="s">
        <v>458</v>
      </c>
      <c r="B12239" s="18" t="s">
        <v>180</v>
      </c>
      <c r="C12239" s="18" t="s">
        <v>628</v>
      </c>
      <c r="D12239" s="18" t="s">
        <v>370</v>
      </c>
      <c r="E12239" s="18" t="s">
        <v>410</v>
      </c>
      <c r="F12239" s="18">
        <v>250877</v>
      </c>
      <c r="G12239" s="18" t="s">
        <v>22</v>
      </c>
      <c r="H12239" s="18">
        <v>1</v>
      </c>
      <c r="I12239" s="75" t="s">
        <v>1628</v>
      </c>
      <c r="J12239" s="63">
        <f t="shared" si="47"/>
        <v>45067</v>
      </c>
      <c r="K12239" s="64">
        <f>IF(ISBLANK(J12239),,H12239*INDEX(Inputs!G:G,MATCH(F12239,Inputs!E:E,0)))</f>
        <v>349</v>
      </c>
      <c r="L12239" s="65" t="str">
        <f>IF(ISBLANK(J12239),,INDEX(Inputs!D:D,MATCH(F12239,Inputs!E:E,0)))</f>
        <v>595BK Evo Fox Falcon X35 Medium Speed Mouse Pad</v>
      </c>
      <c r="M12239" s="65" t="str">
        <f>IF(ISBLANK(#REF!),,IF(B12239="Online","Online",IF(LEFT(B12239,1)="E","Online","Offline")))</f>
        <v>Offline</v>
      </c>
      <c r="N12239" s="64">
        <f>IF(ISBLANK(M12239),,H12239*INDEX(Inputs!F:F,MATCH(F12239,Inputs!E:E,0)))</f>
        <v>699</v>
      </c>
      <c r="O12239" s="65"/>
    </row>
    <row r="12240" ht="15.75" customHeight="1" spans="1:15">
      <c r="A12240" s="18" t="s">
        <v>509</v>
      </c>
      <c r="B12240" s="18" t="s">
        <v>112</v>
      </c>
      <c r="C12240" s="18" t="s">
        <v>510</v>
      </c>
      <c r="D12240" s="18" t="s">
        <v>370</v>
      </c>
      <c r="E12240" s="18" t="s">
        <v>410</v>
      </c>
      <c r="F12240" s="18">
        <v>250879</v>
      </c>
      <c r="G12240" s="18" t="s">
        <v>30</v>
      </c>
      <c r="H12240" s="18">
        <v>1</v>
      </c>
      <c r="I12240" s="75" t="s">
        <v>1628</v>
      </c>
      <c r="J12240" s="63">
        <f t="shared" si="47"/>
        <v>45067</v>
      </c>
      <c r="K12240" s="64">
        <f>IF(ISBLANK(J12240),,H12240*INDEX(Inputs!G:G,MATCH(F12240,Inputs!E:E,0)))</f>
        <v>699</v>
      </c>
      <c r="L12240" s="65" t="str">
        <f>IF(ISBLANK(J12240),,INDEX(Inputs!D:D,MATCH(F12240,Inputs!E:E,0)))</f>
        <v>597BK Evo Fox Falcon X85 Extra Large Speed Mouse Pad</v>
      </c>
      <c r="M12240" s="65" t="str">
        <f>IF(ISBLANK(#REF!),,IF(B12240="Online","Online",IF(LEFT(B12240,1)="E","Online","Offline")))</f>
        <v>Offline</v>
      </c>
      <c r="N12240" s="64">
        <f>IF(ISBLANK(M12240),,H12240*INDEX(Inputs!F:F,MATCH(F12240,Inputs!E:E,0)))</f>
        <v>1199</v>
      </c>
      <c r="O12240" s="65"/>
    </row>
    <row r="12241" ht="15.75" customHeight="1" spans="1:15">
      <c r="A12241" s="18" t="s">
        <v>367</v>
      </c>
      <c r="B12241" s="18" t="s">
        <v>209</v>
      </c>
      <c r="C12241" s="18" t="s">
        <v>1069</v>
      </c>
      <c r="D12241" s="18" t="s">
        <v>370</v>
      </c>
      <c r="E12241" s="18" t="s">
        <v>410</v>
      </c>
      <c r="F12241" s="18">
        <v>250879</v>
      </c>
      <c r="G12241" s="18" t="s">
        <v>30</v>
      </c>
      <c r="H12241" s="18">
        <v>1</v>
      </c>
      <c r="I12241" s="75" t="s">
        <v>1628</v>
      </c>
      <c r="J12241" s="63">
        <f t="shared" ref="J12241:J12495" si="48">IF(ISBLANK(I12241),,DATE(RIGHT(I12241,4),RIGHT(LEFT(I12241,5),2),LEFT(I12241,2)))</f>
        <v>45067</v>
      </c>
      <c r="K12241" s="64">
        <f>IF(ISBLANK(J12241),,H12241*INDEX(Inputs!G:G,MATCH(F12241,Inputs!E:E,0)))</f>
        <v>699</v>
      </c>
      <c r="L12241" s="65" t="str">
        <f>IF(ISBLANK(J12241),,INDEX(Inputs!D:D,MATCH(F12241,Inputs!E:E,0)))</f>
        <v>597BK Evo Fox Falcon X85 Extra Large Speed Mouse Pad</v>
      </c>
      <c r="M12241" s="65" t="str">
        <f>IF(ISBLANK(#REF!),,IF(B12241="Online","Online",IF(LEFT(B12241,1)="E","Online","Offline")))</f>
        <v>Offline</v>
      </c>
      <c r="N12241" s="64">
        <f>IF(ISBLANK(M12241),,H12241*INDEX(Inputs!F:F,MATCH(F12241,Inputs!E:E,0)))</f>
        <v>1199</v>
      </c>
      <c r="O12241" s="65"/>
    </row>
    <row r="12242" ht="15.75" customHeight="1" spans="1:15">
      <c r="A12242" s="18" t="s">
        <v>1629</v>
      </c>
      <c r="B12242" s="18" t="s">
        <v>765</v>
      </c>
      <c r="C12242" s="18" t="s">
        <v>765</v>
      </c>
      <c r="D12242" s="18" t="s">
        <v>370</v>
      </c>
      <c r="E12242" s="18" t="s">
        <v>410</v>
      </c>
      <c r="F12242" s="18">
        <v>250879</v>
      </c>
      <c r="G12242" s="18" t="s">
        <v>30</v>
      </c>
      <c r="H12242" s="18">
        <v>1</v>
      </c>
      <c r="I12242" s="75" t="s">
        <v>1628</v>
      </c>
      <c r="J12242" s="63">
        <f t="shared" si="48"/>
        <v>45067</v>
      </c>
      <c r="K12242" s="64">
        <f>IF(ISBLANK(J12242),,H12242*INDEX(Inputs!G:G,MATCH(F12242,Inputs!E:E,0)))</f>
        <v>699</v>
      </c>
      <c r="L12242" s="65" t="str">
        <f>IF(ISBLANK(J12242),,INDEX(Inputs!D:D,MATCH(F12242,Inputs!E:E,0)))</f>
        <v>597BK Evo Fox Falcon X85 Extra Large Speed Mouse Pad</v>
      </c>
      <c r="M12242" s="65" t="str">
        <f>IF(ISBLANK(#REF!),,IF(B12242="Online","Online",IF(LEFT(B12242,1)="E","Online","Offline")))</f>
        <v>Online</v>
      </c>
      <c r="N12242" s="64">
        <f>IF(ISBLANK(M12242),,H12242*INDEX(Inputs!F:F,MATCH(F12242,Inputs!E:E,0)))</f>
        <v>1199</v>
      </c>
      <c r="O12242" s="65"/>
    </row>
    <row r="12243" ht="15.75" customHeight="1" spans="1:15">
      <c r="A12243" s="18" t="s">
        <v>327</v>
      </c>
      <c r="B12243" s="18" t="s">
        <v>495</v>
      </c>
      <c r="C12243" s="18" t="s">
        <v>496</v>
      </c>
      <c r="D12243" s="18" t="s">
        <v>370</v>
      </c>
      <c r="E12243" s="18" t="s">
        <v>410</v>
      </c>
      <c r="F12243" s="18">
        <v>250876</v>
      </c>
      <c r="G12243" s="18" t="s">
        <v>26</v>
      </c>
      <c r="H12243" s="18">
        <v>1</v>
      </c>
      <c r="I12243" s="75" t="s">
        <v>1628</v>
      </c>
      <c r="J12243" s="63">
        <f t="shared" si="48"/>
        <v>45067</v>
      </c>
      <c r="K12243" s="64">
        <f>IF(ISBLANK(J12243),,H12243*INDEX(Inputs!G:G,MATCH(F12243,Inputs!E:E,0)))</f>
        <v>1399</v>
      </c>
      <c r="L12243" s="65" t="str">
        <f>IF(ISBLANK(J12243),,INDEX(Inputs!D:D,MATCH(F12243,Inputs!E:E,0)))</f>
        <v>649BK EvoFox Typhoon Laptop Cooling Pad</v>
      </c>
      <c r="M12243" s="65" t="str">
        <f>IF(ISBLANK(#REF!),,IF(B12243="Online","Online",IF(LEFT(B12243,1)="E","Online","Offline")))</f>
        <v>Offline</v>
      </c>
      <c r="N12243" s="64">
        <f>IF(ISBLANK(M12243),,H12243*INDEX(Inputs!F:F,MATCH(F12243,Inputs!E:E,0)))</f>
        <v>1999</v>
      </c>
      <c r="O12243" s="65"/>
    </row>
    <row r="12244" ht="15.75" customHeight="1" spans="1:15">
      <c r="A12244" s="18" t="s">
        <v>423</v>
      </c>
      <c r="B12244" s="18" t="s">
        <v>125</v>
      </c>
      <c r="C12244" s="18" t="s">
        <v>434</v>
      </c>
      <c r="D12244" s="18" t="s">
        <v>370</v>
      </c>
      <c r="E12244" s="18" t="s">
        <v>410</v>
      </c>
      <c r="F12244" s="18">
        <v>250876</v>
      </c>
      <c r="G12244" s="18" t="s">
        <v>26</v>
      </c>
      <c r="H12244" s="18">
        <v>1</v>
      </c>
      <c r="I12244" s="75" t="s">
        <v>1628</v>
      </c>
      <c r="J12244" s="63">
        <f t="shared" si="48"/>
        <v>45067</v>
      </c>
      <c r="K12244" s="64">
        <f>IF(ISBLANK(J12244),,H12244*INDEX(Inputs!G:G,MATCH(F12244,Inputs!E:E,0)))</f>
        <v>1399</v>
      </c>
      <c r="L12244" s="65" t="str">
        <f>IF(ISBLANK(J12244),,INDEX(Inputs!D:D,MATCH(F12244,Inputs!E:E,0)))</f>
        <v>649BK EvoFox Typhoon Laptop Cooling Pad</v>
      </c>
      <c r="M12244" s="65" t="str">
        <f>IF(ISBLANK(#REF!),,IF(B12244="Online","Online",IF(LEFT(B12244,1)="E","Online","Offline")))</f>
        <v>Offline</v>
      </c>
      <c r="N12244" s="64">
        <f>IF(ISBLANK(M12244),,H12244*INDEX(Inputs!F:F,MATCH(F12244,Inputs!E:E,0)))</f>
        <v>1999</v>
      </c>
      <c r="O12244" s="65"/>
    </row>
    <row r="12245" ht="15.75" customHeight="1" spans="1:15">
      <c r="A12245" s="18" t="s">
        <v>541</v>
      </c>
      <c r="B12245" s="18" t="s">
        <v>141</v>
      </c>
      <c r="C12245" s="18" t="s">
        <v>599</v>
      </c>
      <c r="D12245" s="18" t="s">
        <v>370</v>
      </c>
      <c r="E12245" s="18" t="s">
        <v>410</v>
      </c>
      <c r="F12245" s="18">
        <v>250876</v>
      </c>
      <c r="G12245" s="18" t="s">
        <v>26</v>
      </c>
      <c r="H12245" s="18">
        <v>1</v>
      </c>
      <c r="I12245" s="75" t="s">
        <v>1628</v>
      </c>
      <c r="J12245" s="63">
        <f t="shared" si="48"/>
        <v>45067</v>
      </c>
      <c r="K12245" s="64">
        <f>IF(ISBLANK(J12245),,H12245*INDEX(Inputs!G:G,MATCH(F12245,Inputs!E:E,0)))</f>
        <v>1399</v>
      </c>
      <c r="L12245" s="65" t="str">
        <f>IF(ISBLANK(J12245),,INDEX(Inputs!D:D,MATCH(F12245,Inputs!E:E,0)))</f>
        <v>649BK EvoFox Typhoon Laptop Cooling Pad</v>
      </c>
      <c r="M12245" s="65" t="str">
        <f>IF(ISBLANK(#REF!),,IF(B12245="Online","Online",IF(LEFT(B12245,1)="E","Online","Offline")))</f>
        <v>Offline</v>
      </c>
      <c r="N12245" s="64">
        <f>IF(ISBLANK(M12245),,H12245*INDEX(Inputs!F:F,MATCH(F12245,Inputs!E:E,0)))</f>
        <v>1999</v>
      </c>
      <c r="O12245" s="65"/>
    </row>
    <row r="12246" ht="15.75" customHeight="1" spans="1:15">
      <c r="A12246" s="18" t="s">
        <v>476</v>
      </c>
      <c r="B12246" s="18" t="s">
        <v>546</v>
      </c>
      <c r="C12246" s="18" t="s">
        <v>547</v>
      </c>
      <c r="D12246" s="18" t="s">
        <v>370</v>
      </c>
      <c r="E12246" s="18" t="s">
        <v>410</v>
      </c>
      <c r="F12246" s="18">
        <v>250876</v>
      </c>
      <c r="G12246" s="18" t="s">
        <v>26</v>
      </c>
      <c r="H12246" s="18">
        <v>1</v>
      </c>
      <c r="I12246" s="75" t="s">
        <v>1628</v>
      </c>
      <c r="J12246" s="63">
        <f t="shared" si="48"/>
        <v>45067</v>
      </c>
      <c r="K12246" s="64">
        <f>IF(ISBLANK(J12246),,H12246*INDEX(Inputs!G:G,MATCH(F12246,Inputs!E:E,0)))</f>
        <v>1399</v>
      </c>
      <c r="L12246" s="65" t="str">
        <f>IF(ISBLANK(J12246),,INDEX(Inputs!D:D,MATCH(F12246,Inputs!E:E,0)))</f>
        <v>649BK EvoFox Typhoon Laptop Cooling Pad</v>
      </c>
      <c r="M12246" s="65" t="str">
        <f>IF(ISBLANK(#REF!),,IF(B12246="Online","Online",IF(LEFT(B12246,1)="E","Online","Offline")))</f>
        <v>Offline</v>
      </c>
      <c r="N12246" s="64">
        <f>IF(ISBLANK(M12246),,H12246*INDEX(Inputs!F:F,MATCH(F12246,Inputs!E:E,0)))</f>
        <v>1999</v>
      </c>
      <c r="O12246" s="65"/>
    </row>
    <row r="12247" ht="15.75" customHeight="1" spans="1:15">
      <c r="A12247" s="18" t="s">
        <v>549</v>
      </c>
      <c r="B12247" s="18" t="s">
        <v>162</v>
      </c>
      <c r="C12247" s="18" t="s">
        <v>550</v>
      </c>
      <c r="D12247" s="18" t="s">
        <v>370</v>
      </c>
      <c r="E12247" s="18" t="s">
        <v>410</v>
      </c>
      <c r="F12247" s="18">
        <v>250876</v>
      </c>
      <c r="G12247" s="18" t="s">
        <v>26</v>
      </c>
      <c r="H12247" s="18">
        <v>1</v>
      </c>
      <c r="I12247" s="75" t="s">
        <v>1628</v>
      </c>
      <c r="J12247" s="63">
        <f t="shared" si="48"/>
        <v>45067</v>
      </c>
      <c r="K12247" s="64">
        <f>IF(ISBLANK(J12247),,H12247*INDEX(Inputs!G:G,MATCH(F12247,Inputs!E:E,0)))</f>
        <v>1399</v>
      </c>
      <c r="L12247" s="65" t="str">
        <f>IF(ISBLANK(J12247),,INDEX(Inputs!D:D,MATCH(F12247,Inputs!E:E,0)))</f>
        <v>649BK EvoFox Typhoon Laptop Cooling Pad</v>
      </c>
      <c r="M12247" s="65" t="str">
        <f>IF(ISBLANK(#REF!),,IF(B12247="Online","Online",IF(LEFT(B12247,1)="E","Online","Offline")))</f>
        <v>Offline</v>
      </c>
      <c r="N12247" s="64">
        <f>IF(ISBLANK(M12247),,H12247*INDEX(Inputs!F:F,MATCH(F12247,Inputs!E:E,0)))</f>
        <v>1999</v>
      </c>
      <c r="O12247" s="65"/>
    </row>
    <row r="12248" ht="15.75" customHeight="1" spans="1:15">
      <c r="A12248" s="18" t="s">
        <v>1074</v>
      </c>
      <c r="B12248" s="18" t="s">
        <v>255</v>
      </c>
      <c r="C12248" s="18" t="s">
        <v>1033</v>
      </c>
      <c r="D12248" s="18" t="s">
        <v>370</v>
      </c>
      <c r="E12248" s="18" t="s">
        <v>410</v>
      </c>
      <c r="F12248" s="18">
        <v>250876</v>
      </c>
      <c r="G12248" s="18" t="s">
        <v>26</v>
      </c>
      <c r="H12248" s="18">
        <v>1</v>
      </c>
      <c r="I12248" s="75" t="s">
        <v>1628</v>
      </c>
      <c r="J12248" s="63">
        <f t="shared" si="48"/>
        <v>45067</v>
      </c>
      <c r="K12248" s="64">
        <f>IF(ISBLANK(J12248),,H12248*INDEX(Inputs!G:G,MATCH(F12248,Inputs!E:E,0)))</f>
        <v>1399</v>
      </c>
      <c r="L12248" s="65" t="str">
        <f>IF(ISBLANK(J12248),,INDEX(Inputs!D:D,MATCH(F12248,Inputs!E:E,0)))</f>
        <v>649BK EvoFox Typhoon Laptop Cooling Pad</v>
      </c>
      <c r="M12248" s="65" t="str">
        <f>IF(ISBLANK(#REF!),,IF(B12248="Online","Online",IF(LEFT(B12248,1)="E","Online","Offline")))</f>
        <v>Offline</v>
      </c>
      <c r="N12248" s="64">
        <f>IF(ISBLANK(M12248),,H12248*INDEX(Inputs!F:F,MATCH(F12248,Inputs!E:E,0)))</f>
        <v>1999</v>
      </c>
      <c r="O12248" s="65"/>
    </row>
    <row r="12249" ht="15.75" customHeight="1" spans="1:15">
      <c r="A12249" s="18" t="s">
        <v>327</v>
      </c>
      <c r="B12249" s="18" t="s">
        <v>78</v>
      </c>
      <c r="C12249" s="18" t="s">
        <v>351</v>
      </c>
      <c r="D12249" s="18" t="s">
        <v>329</v>
      </c>
      <c r="E12249" s="18" t="s">
        <v>330</v>
      </c>
      <c r="F12249" s="18">
        <v>224360</v>
      </c>
      <c r="G12249" s="18" t="s">
        <v>331</v>
      </c>
      <c r="H12249" s="18">
        <v>1</v>
      </c>
      <c r="I12249" s="75" t="s">
        <v>1628</v>
      </c>
      <c r="J12249" s="63">
        <f t="shared" si="48"/>
        <v>45067</v>
      </c>
      <c r="K12249" s="64">
        <f>IF(ISBLANK(J12249),,H12249*INDEX(Inputs!G:G,MATCH(F12249,Inputs!E:E,0)))</f>
        <v>2299</v>
      </c>
      <c r="L12249" s="65" t="str">
        <f>IF(ISBLANK(J12249),,INDEX(Inputs!D:D,MATCH(F12249,Inputs!E:E,0)))</f>
        <v>829BK Bluetooth Controller 4 (EGP4)</v>
      </c>
      <c r="M12249" s="65" t="str">
        <f>IF(ISBLANK(#REF!),,IF(B12249="Online","Online",IF(LEFT(B12249,1)="E","Online","Offline")))</f>
        <v>Offline</v>
      </c>
      <c r="N12249" s="64">
        <f>IF(ISBLANK(M12249),,H12249*INDEX(Inputs!F:F,MATCH(F12249,Inputs!E:E,0)))</f>
        <v>2599</v>
      </c>
      <c r="O12249" s="65"/>
    </row>
    <row r="12250" ht="15.75" customHeight="1" spans="1:15">
      <c r="A12250" s="18" t="s">
        <v>445</v>
      </c>
      <c r="B12250" s="18" t="s">
        <v>137</v>
      </c>
      <c r="C12250" s="18" t="s">
        <v>951</v>
      </c>
      <c r="D12250" s="18" t="s">
        <v>414</v>
      </c>
      <c r="E12250" s="18" t="s">
        <v>415</v>
      </c>
      <c r="F12250" s="18">
        <v>250424</v>
      </c>
      <c r="G12250" s="18" t="s">
        <v>15</v>
      </c>
      <c r="H12250" s="18">
        <v>1</v>
      </c>
      <c r="I12250" s="75" t="s">
        <v>1628</v>
      </c>
      <c r="J12250" s="63">
        <f t="shared" si="48"/>
        <v>45067</v>
      </c>
      <c r="K12250" s="64">
        <f>IF(ISBLANK(J12250),,H12250*INDEX(Inputs!G:G,MATCH(F12250,Inputs!E:E,0)))</f>
        <v>999</v>
      </c>
      <c r="L12250" s="65" t="str">
        <f>IF(ISBLANK(J12250),,INDEX(Inputs!D:D,MATCH(F12250,Inputs!E:E,0)))</f>
        <v>419V2 PRIMUS Wireless Desktop V2</v>
      </c>
      <c r="M12250" s="65" t="str">
        <f>IF(ISBLANK(#REF!),,IF(B12250="Online","Online",IF(LEFT(B12250,1)="E","Online","Offline")))</f>
        <v>Offline</v>
      </c>
      <c r="N12250" s="64">
        <f>IF(ISBLANK(M12250),,H12250*INDEX(Inputs!F:F,MATCH(F12250,Inputs!E:E,0)))</f>
        <v>1199</v>
      </c>
      <c r="O12250" s="65"/>
    </row>
    <row r="12251" ht="15.75" customHeight="1" spans="1:15">
      <c r="A12251" s="18" t="s">
        <v>1047</v>
      </c>
      <c r="B12251" s="18" t="s">
        <v>1048</v>
      </c>
      <c r="C12251" s="18" t="s">
        <v>1049</v>
      </c>
      <c r="D12251" s="18" t="s">
        <v>370</v>
      </c>
      <c r="E12251" s="18" t="s">
        <v>880</v>
      </c>
      <c r="F12251" s="18">
        <v>256480</v>
      </c>
      <c r="G12251" s="18" t="s">
        <v>25</v>
      </c>
      <c r="H12251" s="18">
        <v>-1</v>
      </c>
      <c r="I12251" s="75" t="s">
        <v>1628</v>
      </c>
      <c r="J12251" s="63">
        <f t="shared" si="48"/>
        <v>45067</v>
      </c>
      <c r="K12251" s="64">
        <f>IF(ISBLANK(J12251),,H12251*INDEX(Inputs!G:G,MATCH(F12251,Inputs!E:E,0)))</f>
        <v>-3000</v>
      </c>
      <c r="L12251" s="65" t="str">
        <f>IF(ISBLANK(J12251),,INDEX(Inputs!D:D,MATCH(F12251,Inputs!E:E,0)))</f>
        <v>998PP EvoFox Prime Gaming Bundle (422,423,658,597)</v>
      </c>
      <c r="M12251" s="65" t="str">
        <f>IF(ISBLANK(#REF!),,IF(B12251="Online","Online",IF(LEFT(B12251,1)="E","Online","Offline")))</f>
        <v>Offline</v>
      </c>
      <c r="N12251" s="64">
        <f>IF(ISBLANK(M12251),,H12251*INDEX(Inputs!F:F,MATCH(F12251,Inputs!E:E,0)))</f>
        <v>-5496</v>
      </c>
      <c r="O12251" s="65"/>
    </row>
    <row r="12252" ht="15.75" customHeight="1" spans="1:15">
      <c r="A12252" s="18" t="s">
        <v>407</v>
      </c>
      <c r="B12252" s="18" t="s">
        <v>543</v>
      </c>
      <c r="C12252" s="18" t="s">
        <v>544</v>
      </c>
      <c r="D12252" s="18" t="s">
        <v>414</v>
      </c>
      <c r="E12252" s="18" t="s">
        <v>415</v>
      </c>
      <c r="F12252" s="18">
        <v>260089</v>
      </c>
      <c r="G12252" s="18" t="s">
        <v>18</v>
      </c>
      <c r="H12252" s="18">
        <v>1</v>
      </c>
      <c r="I12252" s="75" t="s">
        <v>1630</v>
      </c>
      <c r="J12252" s="63">
        <f t="shared" si="48"/>
        <v>45068</v>
      </c>
      <c r="K12252" s="64">
        <f>IF(ISBLANK(J12252),,H12252*INDEX(Inputs!G:G,MATCH(F12252,Inputs!E:E,0)))</f>
        <v>529</v>
      </c>
      <c r="L12252" s="65" t="str">
        <f>IF(ISBLANK(J12252),,INDEX(Inputs!D:D,MATCH(F12252,Inputs!E:E,0)))</f>
        <v>398PP Xcite Neo Keyboard USB</v>
      </c>
      <c r="M12252" s="65" t="str">
        <f>IF(ISBLANK(#REF!),,IF(B12252="Online","Online",IF(LEFT(B12252,1)="E","Online","Offline")))</f>
        <v>Offline</v>
      </c>
      <c r="N12252" s="64">
        <f>IF(ISBLANK(M12252),,H12252*INDEX(Inputs!F:F,MATCH(F12252,Inputs!E:E,0)))</f>
        <v>549</v>
      </c>
      <c r="O12252" s="65"/>
    </row>
    <row r="12253" ht="15.75" customHeight="1" spans="1:15">
      <c r="A12253" s="18" t="s">
        <v>454</v>
      </c>
      <c r="B12253" s="18" t="s">
        <v>460</v>
      </c>
      <c r="C12253" s="18" t="s">
        <v>461</v>
      </c>
      <c r="D12253" s="18" t="s">
        <v>414</v>
      </c>
      <c r="E12253" s="18" t="s">
        <v>415</v>
      </c>
      <c r="F12253" s="18">
        <v>250873</v>
      </c>
      <c r="G12253" s="18" t="s">
        <v>12</v>
      </c>
      <c r="H12253" s="18">
        <v>0</v>
      </c>
      <c r="I12253" s="75" t="s">
        <v>1630</v>
      </c>
      <c r="J12253" s="63">
        <f t="shared" si="48"/>
        <v>45068</v>
      </c>
      <c r="K12253" s="64">
        <f>IF(ISBLANK(J12253),,H12253*INDEX(Inputs!G:G,MATCH(F12253,Inputs!E:E,0)))</f>
        <v>0</v>
      </c>
      <c r="L12253" s="65" t="str">
        <f>IF(ISBLANK(J12253),,INDEX(Inputs!D:D,MATCH(F12253,Inputs!E:E,0)))</f>
        <v>422BK Evo Fox Fireblade Gaming Keyboard USB</v>
      </c>
      <c r="M12253" s="65" t="str">
        <f>IF(ISBLANK(#REF!),,IF(B12253="Online","Online",IF(LEFT(B12253,1)="E","Online","Offline")))</f>
        <v>Offline</v>
      </c>
      <c r="N12253" s="64">
        <f>IF(ISBLANK(M12253),,H12253*INDEX(Inputs!F:F,MATCH(F12253,Inputs!E:E,0)))</f>
        <v>0</v>
      </c>
      <c r="O12253" s="65"/>
    </row>
    <row r="12254" ht="15.75" customHeight="1" spans="1:15">
      <c r="A12254" s="18" t="s">
        <v>407</v>
      </c>
      <c r="B12254" s="18" t="s">
        <v>93</v>
      </c>
      <c r="C12254" s="18" t="s">
        <v>514</v>
      </c>
      <c r="D12254" s="18" t="s">
        <v>370</v>
      </c>
      <c r="E12254" s="18" t="s">
        <v>371</v>
      </c>
      <c r="F12254" s="18">
        <v>260085</v>
      </c>
      <c r="G12254" s="18" t="s">
        <v>32</v>
      </c>
      <c r="H12254" s="18">
        <v>1</v>
      </c>
      <c r="I12254" s="75" t="s">
        <v>1630</v>
      </c>
      <c r="J12254" s="63">
        <f t="shared" si="48"/>
        <v>45068</v>
      </c>
      <c r="K12254" s="64">
        <f>IF(ISBLANK(J12254),,H12254*INDEX(Inputs!G:G,MATCH(F12254,Inputs!E:E,0)))</f>
        <v>1059</v>
      </c>
      <c r="L12254" s="65" t="str">
        <f>IF(ISBLANK(J12254),,INDEX(Inputs!D:D,MATCH(F12254,Inputs!E:E,0)))</f>
        <v>435BK Type-C 4 Port USB 3.0 Hub Pro</v>
      </c>
      <c r="M12254" s="65" t="str">
        <f>IF(ISBLANK(#REF!),,IF(B12254="Online","Online",IF(LEFT(B12254,1)="E","Online","Offline")))</f>
        <v>Offline</v>
      </c>
      <c r="N12254" s="64">
        <f>IF(ISBLANK(M12254),,H12254*INDEX(Inputs!F:F,MATCH(F12254,Inputs!E:E,0)))</f>
        <v>1599</v>
      </c>
      <c r="O12254" s="65"/>
    </row>
    <row r="12255" ht="15.75" customHeight="1" spans="1:15">
      <c r="A12255" s="18" t="s">
        <v>407</v>
      </c>
      <c r="B12255" s="18" t="s">
        <v>49</v>
      </c>
      <c r="C12255" s="18" t="s">
        <v>493</v>
      </c>
      <c r="D12255" s="18" t="s">
        <v>370</v>
      </c>
      <c r="E12255" s="18" t="s">
        <v>371</v>
      </c>
      <c r="F12255" s="18">
        <v>260086</v>
      </c>
      <c r="G12255" s="18" t="s">
        <v>16</v>
      </c>
      <c r="H12255" s="18">
        <v>1</v>
      </c>
      <c r="I12255" s="75" t="s">
        <v>1630</v>
      </c>
      <c r="J12255" s="63">
        <f t="shared" si="48"/>
        <v>45068</v>
      </c>
      <c r="K12255" s="64">
        <f>IF(ISBLANK(J12255),,H12255*INDEX(Inputs!G:G,MATCH(F12255,Inputs!E:E,0)))</f>
        <v>1699</v>
      </c>
      <c r="L12255" s="65" t="str">
        <f>IF(ISBLANK(J12255),,INDEX(Inputs!D:D,MATCH(F12255,Inputs!E:E,0)))</f>
        <v>436BK Type-C 6 in 1 Multiport Hub</v>
      </c>
      <c r="M12255" s="65" t="str">
        <f>IF(ISBLANK(#REF!),,IF(B12255="Online","Online",IF(LEFT(B12255,1)="E","Online","Offline")))</f>
        <v>Offline</v>
      </c>
      <c r="N12255" s="64">
        <f>IF(ISBLANK(M12255),,H12255*INDEX(Inputs!F:F,MATCH(F12255,Inputs!E:E,0)))</f>
        <v>2599</v>
      </c>
      <c r="O12255" s="65"/>
    </row>
    <row r="12256" ht="15.75" customHeight="1" spans="1:15">
      <c r="A12256" s="18" t="s">
        <v>341</v>
      </c>
      <c r="B12256" s="18" t="s">
        <v>54</v>
      </c>
      <c r="C12256" s="18" t="s">
        <v>470</v>
      </c>
      <c r="D12256" s="18" t="s">
        <v>370</v>
      </c>
      <c r="E12256" s="18" t="s">
        <v>371</v>
      </c>
      <c r="F12256" s="18">
        <v>260086</v>
      </c>
      <c r="G12256" s="18" t="s">
        <v>16</v>
      </c>
      <c r="H12256" s="18">
        <v>1</v>
      </c>
      <c r="I12256" s="75" t="s">
        <v>1630</v>
      </c>
      <c r="J12256" s="63">
        <f t="shared" si="48"/>
        <v>45068</v>
      </c>
      <c r="K12256" s="64">
        <f>IF(ISBLANK(J12256),,H12256*INDEX(Inputs!G:G,MATCH(F12256,Inputs!E:E,0)))</f>
        <v>1699</v>
      </c>
      <c r="L12256" s="65" t="str">
        <f>IF(ISBLANK(J12256),,INDEX(Inputs!D:D,MATCH(F12256,Inputs!E:E,0)))</f>
        <v>436BK Type-C 6 in 1 Multiport Hub</v>
      </c>
      <c r="M12256" s="65" t="str">
        <f>IF(ISBLANK(#REF!),,IF(B12256="Online","Online",IF(LEFT(B12256,1)="E","Online","Offline")))</f>
        <v>Offline</v>
      </c>
      <c r="N12256" s="64">
        <f>IF(ISBLANK(M12256),,H12256*INDEX(Inputs!F:F,MATCH(F12256,Inputs!E:E,0)))</f>
        <v>2599</v>
      </c>
      <c r="O12256" s="65"/>
    </row>
    <row r="12257" ht="15.75" customHeight="1" spans="1:15">
      <c r="A12257" s="18" t="s">
        <v>541</v>
      </c>
      <c r="B12257" s="18" t="s">
        <v>276</v>
      </c>
      <c r="C12257" s="18" t="s">
        <v>1387</v>
      </c>
      <c r="D12257" s="18" t="s">
        <v>329</v>
      </c>
      <c r="E12257" s="18" t="s">
        <v>330</v>
      </c>
      <c r="F12257" s="18">
        <v>259864</v>
      </c>
      <c r="G12257" s="18" t="s">
        <v>1118</v>
      </c>
      <c r="H12257" s="18">
        <v>1</v>
      </c>
      <c r="I12257" s="75" t="s">
        <v>1630</v>
      </c>
      <c r="J12257" s="63">
        <f t="shared" si="48"/>
        <v>45068</v>
      </c>
      <c r="K12257" s="64">
        <f>IF(ISBLANK(J12257),,H12257*INDEX(Inputs!G:G,MATCH(F12257,Inputs!E:E,0)))</f>
        <v>1499</v>
      </c>
      <c r="L12257" s="65" t="str">
        <f>IF(ISBLANK(J12257),,INDEX(Inputs!D:D,MATCH(F12257,Inputs!E:E,0)))</f>
        <v>579GR EvoFox Elite Ops Controller-Grey</v>
      </c>
      <c r="M12257" s="65" t="str">
        <f>IF(ISBLANK(#REF!),,IF(B12257="Online","Online",IF(LEFT(B12257,1)="E","Online","Offline")))</f>
        <v>Offline</v>
      </c>
      <c r="N12257" s="64">
        <f>IF(ISBLANK(M12257),,H12257*INDEX(Inputs!F:F,MATCH(F12257,Inputs!E:E,0)))</f>
        <v>2299</v>
      </c>
      <c r="O12257" s="65"/>
    </row>
    <row r="12258" ht="15.75" customHeight="1" spans="1:15">
      <c r="A12258" s="18" t="s">
        <v>341</v>
      </c>
      <c r="B12258" s="18" t="s">
        <v>80</v>
      </c>
      <c r="C12258" s="18" t="s">
        <v>629</v>
      </c>
      <c r="D12258" s="18" t="s">
        <v>370</v>
      </c>
      <c r="E12258" s="18" t="s">
        <v>410</v>
      </c>
      <c r="F12258" s="18">
        <v>250877</v>
      </c>
      <c r="G12258" s="18" t="s">
        <v>22</v>
      </c>
      <c r="H12258" s="18">
        <v>1</v>
      </c>
      <c r="I12258" s="75" t="s">
        <v>1630</v>
      </c>
      <c r="J12258" s="63">
        <f t="shared" si="48"/>
        <v>45068</v>
      </c>
      <c r="K12258" s="64">
        <f>IF(ISBLANK(J12258),,H12258*INDEX(Inputs!G:G,MATCH(F12258,Inputs!E:E,0)))</f>
        <v>349</v>
      </c>
      <c r="L12258" s="65" t="str">
        <f>IF(ISBLANK(J12258),,INDEX(Inputs!D:D,MATCH(F12258,Inputs!E:E,0)))</f>
        <v>595BK Evo Fox Falcon X35 Medium Speed Mouse Pad</v>
      </c>
      <c r="M12258" s="65" t="str">
        <f>IF(ISBLANK(#REF!),,IF(B12258="Online","Online",IF(LEFT(B12258,1)="E","Online","Offline")))</f>
        <v>Offline</v>
      </c>
      <c r="N12258" s="64">
        <f>IF(ISBLANK(M12258),,H12258*INDEX(Inputs!F:F,MATCH(F12258,Inputs!E:E,0)))</f>
        <v>699</v>
      </c>
      <c r="O12258" s="65"/>
    </row>
    <row r="12259" ht="15.75" customHeight="1" spans="1:15">
      <c r="A12259" s="18" t="s">
        <v>423</v>
      </c>
      <c r="B12259" s="18" t="s">
        <v>1290</v>
      </c>
      <c r="C12259" s="18" t="s">
        <v>1291</v>
      </c>
      <c r="D12259" s="18" t="s">
        <v>370</v>
      </c>
      <c r="E12259" s="18" t="s">
        <v>410</v>
      </c>
      <c r="F12259" s="18">
        <v>250879</v>
      </c>
      <c r="G12259" s="18" t="s">
        <v>30</v>
      </c>
      <c r="H12259" s="18">
        <v>1</v>
      </c>
      <c r="I12259" s="75" t="s">
        <v>1630</v>
      </c>
      <c r="J12259" s="63">
        <f t="shared" si="48"/>
        <v>45068</v>
      </c>
      <c r="K12259" s="64">
        <f>IF(ISBLANK(J12259),,H12259*INDEX(Inputs!G:G,MATCH(F12259,Inputs!E:E,0)))</f>
        <v>699</v>
      </c>
      <c r="L12259" s="65" t="str">
        <f>IF(ISBLANK(J12259),,INDEX(Inputs!D:D,MATCH(F12259,Inputs!E:E,0)))</f>
        <v>597BK Evo Fox Falcon X85 Extra Large Speed Mouse Pad</v>
      </c>
      <c r="M12259" s="65" t="str">
        <f>IF(ISBLANK(#REF!),,IF(B12259="Online","Online",IF(LEFT(B12259,1)="E","Online","Offline")))</f>
        <v>Offline</v>
      </c>
      <c r="N12259" s="64">
        <f>IF(ISBLANK(M12259),,H12259*INDEX(Inputs!F:F,MATCH(F12259,Inputs!E:E,0)))</f>
        <v>1199</v>
      </c>
      <c r="O12259" s="65"/>
    </row>
    <row r="12260" ht="15.75" customHeight="1" spans="1:15">
      <c r="A12260" s="18" t="s">
        <v>1631</v>
      </c>
      <c r="B12260" s="18" t="s">
        <v>1632</v>
      </c>
      <c r="C12260" s="18" t="s">
        <v>1633</v>
      </c>
      <c r="D12260" s="18" t="s">
        <v>370</v>
      </c>
      <c r="E12260" s="18" t="s">
        <v>410</v>
      </c>
      <c r="F12260" s="18">
        <v>250879</v>
      </c>
      <c r="G12260" s="18" t="s">
        <v>30</v>
      </c>
      <c r="H12260" s="18">
        <v>1</v>
      </c>
      <c r="I12260" s="75" t="s">
        <v>1630</v>
      </c>
      <c r="J12260" s="63">
        <f t="shared" si="48"/>
        <v>45068</v>
      </c>
      <c r="K12260" s="64">
        <f>IF(ISBLANK(J12260),,H12260*INDEX(Inputs!G:G,MATCH(F12260,Inputs!E:E,0)))</f>
        <v>699</v>
      </c>
      <c r="L12260" s="65" t="str">
        <f>IF(ISBLANK(J12260),,INDEX(Inputs!D:D,MATCH(F12260,Inputs!E:E,0)))</f>
        <v>597BK Evo Fox Falcon X85 Extra Large Speed Mouse Pad</v>
      </c>
      <c r="M12260" s="65" t="str">
        <f>IF(ISBLANK(#REF!),,IF(B12260="Online","Online",IF(LEFT(B12260,1)="E","Online","Offline")))</f>
        <v>Offline</v>
      </c>
      <c r="N12260" s="64">
        <f>IF(ISBLANK(M12260),,H12260*INDEX(Inputs!F:F,MATCH(F12260,Inputs!E:E,0)))</f>
        <v>1199</v>
      </c>
      <c r="O12260" s="65"/>
    </row>
    <row r="12261" ht="15.75" customHeight="1" spans="1:15">
      <c r="A12261" s="18" t="s">
        <v>476</v>
      </c>
      <c r="B12261" s="18" t="s">
        <v>138</v>
      </c>
      <c r="C12261" s="18" t="s">
        <v>477</v>
      </c>
      <c r="D12261" s="18" t="s">
        <v>370</v>
      </c>
      <c r="E12261" s="18" t="s">
        <v>410</v>
      </c>
      <c r="F12261" s="18">
        <v>250876</v>
      </c>
      <c r="G12261" s="18" t="s">
        <v>26</v>
      </c>
      <c r="H12261" s="18">
        <v>1</v>
      </c>
      <c r="I12261" s="75" t="s">
        <v>1630</v>
      </c>
      <c r="J12261" s="63">
        <f t="shared" si="48"/>
        <v>45068</v>
      </c>
      <c r="K12261" s="64">
        <f>IF(ISBLANK(J12261),,H12261*INDEX(Inputs!G:G,MATCH(F12261,Inputs!E:E,0)))</f>
        <v>1399</v>
      </c>
      <c r="L12261" s="65" t="str">
        <f>IF(ISBLANK(J12261),,INDEX(Inputs!D:D,MATCH(F12261,Inputs!E:E,0)))</f>
        <v>649BK EvoFox Typhoon Laptop Cooling Pad</v>
      </c>
      <c r="M12261" s="65" t="str">
        <f>IF(ISBLANK(#REF!),,IF(B12261="Online","Online",IF(LEFT(B12261,1)="E","Online","Offline")))</f>
        <v>Offline</v>
      </c>
      <c r="N12261" s="64">
        <f>IF(ISBLANK(M12261),,H12261*INDEX(Inputs!F:F,MATCH(F12261,Inputs!E:E,0)))</f>
        <v>1999</v>
      </c>
      <c r="O12261" s="65"/>
    </row>
    <row r="12262" ht="15.75" customHeight="1" spans="1:15">
      <c r="A12262" s="18" t="s">
        <v>367</v>
      </c>
      <c r="B12262" s="18" t="s">
        <v>148</v>
      </c>
      <c r="C12262" s="18" t="s">
        <v>615</v>
      </c>
      <c r="D12262" s="18" t="s">
        <v>370</v>
      </c>
      <c r="E12262" s="18" t="s">
        <v>410</v>
      </c>
      <c r="F12262" s="18">
        <v>250876</v>
      </c>
      <c r="G12262" s="18" t="s">
        <v>26</v>
      </c>
      <c r="H12262" s="18">
        <v>1</v>
      </c>
      <c r="I12262" s="75" t="s">
        <v>1630</v>
      </c>
      <c r="J12262" s="63">
        <f t="shared" si="48"/>
        <v>45068</v>
      </c>
      <c r="K12262" s="64">
        <f>IF(ISBLANK(J12262),,H12262*INDEX(Inputs!G:G,MATCH(F12262,Inputs!E:E,0)))</f>
        <v>1399</v>
      </c>
      <c r="L12262" s="65" t="str">
        <f>IF(ISBLANK(J12262),,INDEX(Inputs!D:D,MATCH(F12262,Inputs!E:E,0)))</f>
        <v>649BK EvoFox Typhoon Laptop Cooling Pad</v>
      </c>
      <c r="M12262" s="65" t="str">
        <f>IF(ISBLANK(#REF!),,IF(B12262="Online","Online",IF(LEFT(B12262,1)="E","Online","Offline")))</f>
        <v>Offline</v>
      </c>
      <c r="N12262" s="64">
        <f>IF(ISBLANK(M12262),,H12262*INDEX(Inputs!F:F,MATCH(F12262,Inputs!E:E,0)))</f>
        <v>1999</v>
      </c>
      <c r="O12262" s="65"/>
    </row>
    <row r="12263" ht="15.75" customHeight="1" spans="1:15">
      <c r="A12263" s="18" t="s">
        <v>345</v>
      </c>
      <c r="B12263" s="18" t="s">
        <v>830</v>
      </c>
      <c r="C12263" s="18" t="s">
        <v>831</v>
      </c>
      <c r="D12263" s="18" t="s">
        <v>370</v>
      </c>
      <c r="E12263" s="18" t="s">
        <v>410</v>
      </c>
      <c r="F12263" s="18">
        <v>250876</v>
      </c>
      <c r="G12263" s="18" t="s">
        <v>26</v>
      </c>
      <c r="H12263" s="18">
        <v>1</v>
      </c>
      <c r="I12263" s="75" t="s">
        <v>1630</v>
      </c>
      <c r="J12263" s="63">
        <f t="shared" si="48"/>
        <v>45068</v>
      </c>
      <c r="K12263" s="64">
        <f>IF(ISBLANK(J12263),,H12263*INDEX(Inputs!G:G,MATCH(F12263,Inputs!E:E,0)))</f>
        <v>1399</v>
      </c>
      <c r="L12263" s="65" t="str">
        <f>IF(ISBLANK(J12263),,INDEX(Inputs!D:D,MATCH(F12263,Inputs!E:E,0)))</f>
        <v>649BK EvoFox Typhoon Laptop Cooling Pad</v>
      </c>
      <c r="M12263" s="65" t="str">
        <f>IF(ISBLANK(#REF!),,IF(B12263="Online","Online",IF(LEFT(B12263,1)="E","Online","Offline")))</f>
        <v>Offline</v>
      </c>
      <c r="N12263" s="64">
        <f>IF(ISBLANK(M12263),,H12263*INDEX(Inputs!F:F,MATCH(F12263,Inputs!E:E,0)))</f>
        <v>1999</v>
      </c>
      <c r="O12263" s="65"/>
    </row>
    <row r="12264" ht="15.75" customHeight="1" spans="1:15">
      <c r="A12264" s="18" t="s">
        <v>1634</v>
      </c>
      <c r="B12264" s="18" t="s">
        <v>274</v>
      </c>
      <c r="C12264" s="18" t="s">
        <v>1635</v>
      </c>
      <c r="D12264" s="18" t="s">
        <v>370</v>
      </c>
      <c r="E12264" s="18" t="s">
        <v>410</v>
      </c>
      <c r="F12264" s="18">
        <v>250876</v>
      </c>
      <c r="G12264" s="18" t="s">
        <v>26</v>
      </c>
      <c r="H12264" s="18">
        <v>1</v>
      </c>
      <c r="I12264" s="75" t="s">
        <v>1630</v>
      </c>
      <c r="J12264" s="63">
        <f t="shared" si="48"/>
        <v>45068</v>
      </c>
      <c r="K12264" s="64">
        <f>IF(ISBLANK(J12264),,H12264*INDEX(Inputs!G:G,MATCH(F12264,Inputs!E:E,0)))</f>
        <v>1399</v>
      </c>
      <c r="L12264" s="65" t="str">
        <f>IF(ISBLANK(J12264),,INDEX(Inputs!D:D,MATCH(F12264,Inputs!E:E,0)))</f>
        <v>649BK EvoFox Typhoon Laptop Cooling Pad</v>
      </c>
      <c r="M12264" s="65" t="str">
        <f>IF(ISBLANK(#REF!),,IF(B12264="Online","Online",IF(LEFT(B12264,1)="E","Online","Offline")))</f>
        <v>Offline</v>
      </c>
      <c r="N12264" s="64">
        <f>IF(ISBLANK(M12264),,H12264*INDEX(Inputs!F:F,MATCH(F12264,Inputs!E:E,0)))</f>
        <v>1999</v>
      </c>
      <c r="O12264" s="65"/>
    </row>
    <row r="12265" ht="15.75" customHeight="1" spans="1:15">
      <c r="A12265" s="18" t="s">
        <v>1250</v>
      </c>
      <c r="B12265" s="18" t="s">
        <v>765</v>
      </c>
      <c r="C12265" s="18" t="s">
        <v>765</v>
      </c>
      <c r="D12265" s="18" t="s">
        <v>370</v>
      </c>
      <c r="E12265" s="18" t="s">
        <v>410</v>
      </c>
      <c r="F12265" s="18">
        <v>250876</v>
      </c>
      <c r="G12265" s="18" t="s">
        <v>26</v>
      </c>
      <c r="H12265" s="18">
        <v>-1</v>
      </c>
      <c r="I12265" s="75" t="s">
        <v>1630</v>
      </c>
      <c r="J12265" s="63">
        <f t="shared" si="48"/>
        <v>45068</v>
      </c>
      <c r="K12265" s="64">
        <f>IF(ISBLANK(J12265),,H12265*INDEX(Inputs!G:G,MATCH(F12265,Inputs!E:E,0)))</f>
        <v>-1399</v>
      </c>
      <c r="L12265" s="65" t="str">
        <f>IF(ISBLANK(J12265),,INDEX(Inputs!D:D,MATCH(F12265,Inputs!E:E,0)))</f>
        <v>649BK EvoFox Typhoon Laptop Cooling Pad</v>
      </c>
      <c r="M12265" s="65" t="str">
        <f>IF(ISBLANK(#REF!),,IF(B12265="Online","Online",IF(LEFT(B12265,1)="E","Online","Offline")))</f>
        <v>Online</v>
      </c>
      <c r="N12265" s="64">
        <f>IF(ISBLANK(M12265),,H12265*INDEX(Inputs!F:F,MATCH(F12265,Inputs!E:E,0)))</f>
        <v>-1999</v>
      </c>
      <c r="O12265" s="65"/>
    </row>
    <row r="12266" ht="15.75" customHeight="1" spans="1:15">
      <c r="A12266" s="18" t="s">
        <v>509</v>
      </c>
      <c r="B12266" s="18" t="s">
        <v>570</v>
      </c>
      <c r="C12266" s="18" t="s">
        <v>571</v>
      </c>
      <c r="D12266" s="18" t="s">
        <v>329</v>
      </c>
      <c r="E12266" s="18" t="s">
        <v>330</v>
      </c>
      <c r="F12266" s="18">
        <v>224360</v>
      </c>
      <c r="G12266" s="18" t="s">
        <v>331</v>
      </c>
      <c r="H12266" s="18">
        <v>1</v>
      </c>
      <c r="I12266" s="75" t="s">
        <v>1630</v>
      </c>
      <c r="J12266" s="63">
        <f t="shared" si="48"/>
        <v>45068</v>
      </c>
      <c r="K12266" s="64">
        <f>IF(ISBLANK(J12266),,H12266*INDEX(Inputs!G:G,MATCH(F12266,Inputs!E:E,0)))</f>
        <v>2299</v>
      </c>
      <c r="L12266" s="65" t="str">
        <f>IF(ISBLANK(J12266),,INDEX(Inputs!D:D,MATCH(F12266,Inputs!E:E,0)))</f>
        <v>829BK Bluetooth Controller 4 (EGP4)</v>
      </c>
      <c r="M12266" s="65" t="str">
        <f>IF(ISBLANK(#REF!),,IF(B12266="Online","Online",IF(LEFT(B12266,1)="E","Online","Offline")))</f>
        <v>Offline</v>
      </c>
      <c r="N12266" s="64">
        <f>IF(ISBLANK(M12266),,H12266*INDEX(Inputs!F:F,MATCH(F12266,Inputs!E:E,0)))</f>
        <v>2599</v>
      </c>
      <c r="O12266" s="65"/>
    </row>
    <row r="12267" ht="15.75" customHeight="1" spans="1:15">
      <c r="A12267" s="18" t="s">
        <v>445</v>
      </c>
      <c r="B12267" s="18" t="s">
        <v>170</v>
      </c>
      <c r="C12267" s="18" t="s">
        <v>446</v>
      </c>
      <c r="D12267" s="18" t="s">
        <v>414</v>
      </c>
      <c r="E12267" s="18" t="s">
        <v>415</v>
      </c>
      <c r="F12267" s="18">
        <v>204737</v>
      </c>
      <c r="G12267" s="18" t="s">
        <v>20</v>
      </c>
      <c r="H12267" s="18">
        <v>1</v>
      </c>
      <c r="I12267" s="75" t="s">
        <v>1630</v>
      </c>
      <c r="J12267" s="63">
        <f t="shared" si="48"/>
        <v>45068</v>
      </c>
      <c r="K12267" s="64">
        <f>IF(ISBLANK(J12267),,H12267*INDEX(Inputs!G:G,MATCH(F12267,Inputs!E:E,0)))</f>
        <v>729</v>
      </c>
      <c r="L12267" s="65" t="str">
        <f>IF(ISBLANK(J12267),,INDEX(Inputs!D:D,MATCH(F12267,Inputs!E:E,0)))</f>
        <v>850PP Xcite Pro Keyboard &amp; Mouse USB</v>
      </c>
      <c r="M12267" s="65" t="str">
        <f>IF(ISBLANK(#REF!),,IF(B12267="Online","Online",IF(LEFT(B12267,1)="E","Online","Offline")))</f>
        <v>Offline</v>
      </c>
      <c r="N12267" s="64">
        <f>IF(ISBLANK(M12267),,H12267*INDEX(Inputs!F:F,MATCH(F12267,Inputs!E:E,0)))</f>
        <v>799</v>
      </c>
      <c r="O12267" s="65"/>
    </row>
    <row r="12268" ht="15.75" customHeight="1" spans="1:15">
      <c r="A12268" s="18" t="s">
        <v>1136</v>
      </c>
      <c r="B12268" s="18" t="s">
        <v>1137</v>
      </c>
      <c r="C12268" s="18" t="s">
        <v>1138</v>
      </c>
      <c r="D12268" s="18" t="s">
        <v>370</v>
      </c>
      <c r="E12268" s="18" t="s">
        <v>371</v>
      </c>
      <c r="F12268" s="18">
        <v>250417</v>
      </c>
      <c r="G12268" s="18" t="s">
        <v>39</v>
      </c>
      <c r="H12268" s="18">
        <v>1</v>
      </c>
      <c r="I12268" s="75" t="s">
        <v>1636</v>
      </c>
      <c r="J12268" s="63">
        <f t="shared" si="48"/>
        <v>45069</v>
      </c>
      <c r="K12268" s="64">
        <f>IF(ISBLANK(J12268),,H12268*INDEX(Inputs!G:G,MATCH(F12268,Inputs!E:E,0)))</f>
        <v>929</v>
      </c>
      <c r="L12268" s="65" t="str">
        <f>IF(ISBLANK(J12268),,INDEX(Inputs!D:D,MATCH(F12268,Inputs!E:E,0)))</f>
        <v>416PP Super Speed Hub 4 Port USB 3.0</v>
      </c>
      <c r="M12268" s="65" t="str">
        <f>IF(ISBLANK(#REF!),,IF(B12268="Online","Online",IF(LEFT(B12268,1)="E","Online","Offline")))</f>
        <v>Offline</v>
      </c>
      <c r="N12268" s="64">
        <f>IF(ISBLANK(M12268),,H12268*INDEX(Inputs!F:F,MATCH(F12268,Inputs!E:E,0)))</f>
        <v>1499</v>
      </c>
      <c r="O12268" s="65"/>
    </row>
    <row r="12269" ht="15.75" customHeight="1" spans="1:15">
      <c r="A12269" s="18" t="s">
        <v>458</v>
      </c>
      <c r="B12269" s="18" t="s">
        <v>600</v>
      </c>
      <c r="C12269" s="18" t="s">
        <v>601</v>
      </c>
      <c r="D12269" s="18" t="s">
        <v>414</v>
      </c>
      <c r="E12269" s="18" t="s">
        <v>415</v>
      </c>
      <c r="F12269" s="18">
        <v>250873</v>
      </c>
      <c r="G12269" s="18" t="s">
        <v>12</v>
      </c>
      <c r="H12269" s="18">
        <v>1</v>
      </c>
      <c r="I12269" s="75" t="s">
        <v>1636</v>
      </c>
      <c r="J12269" s="63">
        <f t="shared" si="48"/>
        <v>45069</v>
      </c>
      <c r="K12269" s="64">
        <f>IF(ISBLANK(J12269),,H12269*INDEX(Inputs!G:G,MATCH(F12269,Inputs!E:E,0)))</f>
        <v>999</v>
      </c>
      <c r="L12269" s="65" t="str">
        <f>IF(ISBLANK(J12269),,INDEX(Inputs!D:D,MATCH(F12269,Inputs!E:E,0)))</f>
        <v>422BK Evo Fox Fireblade Gaming Keyboard USB</v>
      </c>
      <c r="M12269" s="65" t="str">
        <f>IF(ISBLANK(#REF!),,IF(B12269="Online","Online",IF(LEFT(B12269,1)="E","Online","Offline")))</f>
        <v>Offline</v>
      </c>
      <c r="N12269" s="64">
        <f>IF(ISBLANK(M12269),,H12269*INDEX(Inputs!F:F,MATCH(F12269,Inputs!E:E,0)))</f>
        <v>1299</v>
      </c>
      <c r="O12269" s="65"/>
    </row>
    <row r="12270" ht="15.75" customHeight="1" spans="1:15">
      <c r="A12270" s="18" t="s">
        <v>341</v>
      </c>
      <c r="B12270" s="18" t="s">
        <v>149</v>
      </c>
      <c r="C12270" s="18" t="s">
        <v>578</v>
      </c>
      <c r="D12270" s="18" t="s">
        <v>414</v>
      </c>
      <c r="E12270" s="18" t="s">
        <v>415</v>
      </c>
      <c r="F12270" s="18">
        <v>250874</v>
      </c>
      <c r="G12270" s="18" t="s">
        <v>13</v>
      </c>
      <c r="H12270" s="18">
        <v>1</v>
      </c>
      <c r="I12270" s="75" t="s">
        <v>1636</v>
      </c>
      <c r="J12270" s="63">
        <f t="shared" si="48"/>
        <v>45069</v>
      </c>
      <c r="K12270" s="64">
        <f>IF(ISBLANK(J12270),,H12270*INDEX(Inputs!G:G,MATCH(F12270,Inputs!E:E,0)))</f>
        <v>1349</v>
      </c>
      <c r="L12270" s="65" t="str">
        <f>IF(ISBLANK(J12270),,INDEX(Inputs!D:D,MATCH(F12270,Inputs!E:E,0)))</f>
        <v>432BK EvoFox X-Team Gaming Keyboard &amp; Mouse (USB)</v>
      </c>
      <c r="M12270" s="65" t="str">
        <f>IF(ISBLANK(#REF!),,IF(B12270="Online","Online",IF(LEFT(B12270,1)="E","Online","Offline")))</f>
        <v>Offline</v>
      </c>
      <c r="N12270" s="64">
        <f>IF(ISBLANK(M12270),,H12270*INDEX(Inputs!F:F,MATCH(F12270,Inputs!E:E,0)))</f>
        <v>1899</v>
      </c>
      <c r="O12270" s="65"/>
    </row>
    <row r="12271" ht="15.75" customHeight="1" spans="1:15">
      <c r="A12271" s="18" t="s">
        <v>407</v>
      </c>
      <c r="B12271" s="18" t="s">
        <v>194</v>
      </c>
      <c r="C12271" s="18" t="s">
        <v>695</v>
      </c>
      <c r="D12271" s="18" t="s">
        <v>414</v>
      </c>
      <c r="E12271" s="18" t="s">
        <v>415</v>
      </c>
      <c r="F12271" s="18">
        <v>250874</v>
      </c>
      <c r="G12271" s="18" t="s">
        <v>13</v>
      </c>
      <c r="H12271" s="18">
        <v>0</v>
      </c>
      <c r="I12271" s="75" t="s">
        <v>1636</v>
      </c>
      <c r="J12271" s="63">
        <f t="shared" si="48"/>
        <v>45069</v>
      </c>
      <c r="K12271" s="64">
        <f>IF(ISBLANK(J12271),,H12271*INDEX(Inputs!G:G,MATCH(F12271,Inputs!E:E,0)))</f>
        <v>0</v>
      </c>
      <c r="L12271" s="65" t="str">
        <f>IF(ISBLANK(J12271),,INDEX(Inputs!D:D,MATCH(F12271,Inputs!E:E,0)))</f>
        <v>432BK EvoFox X-Team Gaming Keyboard &amp; Mouse (USB)</v>
      </c>
      <c r="M12271" s="65" t="str">
        <f>IF(ISBLANK(#REF!),,IF(B12271="Online","Online",IF(LEFT(B12271,1)="E","Online","Offline")))</f>
        <v>Offline</v>
      </c>
      <c r="N12271" s="64">
        <f>IF(ISBLANK(M12271),,H12271*INDEX(Inputs!F:F,MATCH(F12271,Inputs!E:E,0)))</f>
        <v>0</v>
      </c>
      <c r="O12271" s="65"/>
    </row>
    <row r="12272" ht="15.75" customHeight="1" spans="1:15">
      <c r="A12272" s="18" t="s">
        <v>933</v>
      </c>
      <c r="B12272" s="18" t="s">
        <v>227</v>
      </c>
      <c r="C12272" s="18" t="s">
        <v>934</v>
      </c>
      <c r="D12272" s="18" t="s">
        <v>414</v>
      </c>
      <c r="E12272" s="18" t="s">
        <v>415</v>
      </c>
      <c r="F12272" s="18">
        <v>250874</v>
      </c>
      <c r="G12272" s="18" t="s">
        <v>13</v>
      </c>
      <c r="H12272" s="18">
        <v>1</v>
      </c>
      <c r="I12272" s="75" t="s">
        <v>1636</v>
      </c>
      <c r="J12272" s="63">
        <f t="shared" si="48"/>
        <v>45069</v>
      </c>
      <c r="K12272" s="64">
        <f>IF(ISBLANK(J12272),,H12272*INDEX(Inputs!G:G,MATCH(F12272,Inputs!E:E,0)))</f>
        <v>1349</v>
      </c>
      <c r="L12272" s="65" t="str">
        <f>IF(ISBLANK(J12272),,INDEX(Inputs!D:D,MATCH(F12272,Inputs!E:E,0)))</f>
        <v>432BK EvoFox X-Team Gaming Keyboard &amp; Mouse (USB)</v>
      </c>
      <c r="M12272" s="65" t="str">
        <f>IF(ISBLANK(#REF!),,IF(B12272="Online","Online",IF(LEFT(B12272,1)="E","Online","Offline")))</f>
        <v>Offline</v>
      </c>
      <c r="N12272" s="64">
        <f>IF(ISBLANK(M12272),,H12272*INDEX(Inputs!F:F,MATCH(F12272,Inputs!E:E,0)))</f>
        <v>1899</v>
      </c>
      <c r="O12272" s="65"/>
    </row>
    <row r="12273" ht="15.75" customHeight="1" spans="1:15">
      <c r="A12273" s="18" t="s">
        <v>478</v>
      </c>
      <c r="B12273" s="18" t="s">
        <v>275</v>
      </c>
      <c r="C12273" s="18" t="s">
        <v>1357</v>
      </c>
      <c r="D12273" s="18" t="s">
        <v>414</v>
      </c>
      <c r="E12273" s="18" t="s">
        <v>415</v>
      </c>
      <c r="F12273" s="18">
        <v>250874</v>
      </c>
      <c r="G12273" s="18" t="s">
        <v>13</v>
      </c>
      <c r="H12273" s="18">
        <v>1</v>
      </c>
      <c r="I12273" s="75" t="s">
        <v>1636</v>
      </c>
      <c r="J12273" s="63">
        <f t="shared" si="48"/>
        <v>45069</v>
      </c>
      <c r="K12273" s="64">
        <f>IF(ISBLANK(J12273),,H12273*INDEX(Inputs!G:G,MATCH(F12273,Inputs!E:E,0)))</f>
        <v>1349</v>
      </c>
      <c r="L12273" s="65" t="str">
        <f>IF(ISBLANK(J12273),,INDEX(Inputs!D:D,MATCH(F12273,Inputs!E:E,0)))</f>
        <v>432BK EvoFox X-Team Gaming Keyboard &amp; Mouse (USB)</v>
      </c>
      <c r="M12273" s="65" t="str">
        <f>IF(ISBLANK(#REF!),,IF(B12273="Online","Online",IF(LEFT(B12273,1)="E","Online","Offline")))</f>
        <v>Offline</v>
      </c>
      <c r="N12273" s="64">
        <f>IF(ISBLANK(M12273),,H12273*INDEX(Inputs!F:F,MATCH(F12273,Inputs!E:E,0)))</f>
        <v>1899</v>
      </c>
      <c r="O12273" s="65"/>
    </row>
    <row r="12274" ht="15.75" customHeight="1" spans="1:15">
      <c r="A12274" s="18" t="s">
        <v>445</v>
      </c>
      <c r="B12274" s="18" t="s">
        <v>1557</v>
      </c>
      <c r="C12274" s="18" t="s">
        <v>1558</v>
      </c>
      <c r="D12274" s="18" t="s">
        <v>414</v>
      </c>
      <c r="E12274" s="18" t="s">
        <v>415</v>
      </c>
      <c r="F12274" s="18">
        <v>250874</v>
      </c>
      <c r="G12274" s="18" t="s">
        <v>13</v>
      </c>
      <c r="H12274" s="18">
        <v>1</v>
      </c>
      <c r="I12274" s="75" t="s">
        <v>1636</v>
      </c>
      <c r="J12274" s="63">
        <f t="shared" si="48"/>
        <v>45069</v>
      </c>
      <c r="K12274" s="64">
        <f>IF(ISBLANK(J12274),,H12274*INDEX(Inputs!G:G,MATCH(F12274,Inputs!E:E,0)))</f>
        <v>1349</v>
      </c>
      <c r="L12274" s="65" t="str">
        <f>IF(ISBLANK(J12274),,INDEX(Inputs!D:D,MATCH(F12274,Inputs!E:E,0)))</f>
        <v>432BK EvoFox X-Team Gaming Keyboard &amp; Mouse (USB)</v>
      </c>
      <c r="M12274" s="65" t="str">
        <f>IF(ISBLANK(#REF!),,IF(B12274="Online","Online",IF(LEFT(B12274,1)="E","Online","Offline")))</f>
        <v>Offline</v>
      </c>
      <c r="N12274" s="64">
        <f>IF(ISBLANK(M12274),,H12274*INDEX(Inputs!F:F,MATCH(F12274,Inputs!E:E,0)))</f>
        <v>1899</v>
      </c>
      <c r="O12274" s="65"/>
    </row>
    <row r="12275" ht="15.75" customHeight="1" spans="1:15">
      <c r="A12275" s="18" t="s">
        <v>412</v>
      </c>
      <c r="B12275" s="18" t="s">
        <v>107</v>
      </c>
      <c r="C12275" s="18" t="s">
        <v>498</v>
      </c>
      <c r="D12275" s="18" t="s">
        <v>370</v>
      </c>
      <c r="E12275" s="18" t="s">
        <v>371</v>
      </c>
      <c r="F12275" s="18">
        <v>260085</v>
      </c>
      <c r="G12275" s="18" t="s">
        <v>32</v>
      </c>
      <c r="H12275" s="18">
        <v>-1</v>
      </c>
      <c r="I12275" s="75" t="s">
        <v>1636</v>
      </c>
      <c r="J12275" s="63">
        <f t="shared" si="48"/>
        <v>45069</v>
      </c>
      <c r="K12275" s="64">
        <f>IF(ISBLANK(J12275),,H12275*INDEX(Inputs!G:G,MATCH(F12275,Inputs!E:E,0)))</f>
        <v>-1059</v>
      </c>
      <c r="L12275" s="65" t="str">
        <f>IF(ISBLANK(J12275),,INDEX(Inputs!D:D,MATCH(F12275,Inputs!E:E,0)))</f>
        <v>435BK Type-C 4 Port USB 3.0 Hub Pro</v>
      </c>
      <c r="M12275" s="65" t="str">
        <f>IF(ISBLANK(#REF!),,IF(B12275="Online","Online",IF(LEFT(B12275,1)="E","Online","Offline")))</f>
        <v>Offline</v>
      </c>
      <c r="N12275" s="64">
        <f>IF(ISBLANK(M12275),,H12275*INDEX(Inputs!F:F,MATCH(F12275,Inputs!E:E,0)))</f>
        <v>-1599</v>
      </c>
      <c r="O12275" s="65"/>
    </row>
    <row r="12276" ht="15.75" customHeight="1" spans="1:15">
      <c r="A12276" s="18" t="s">
        <v>338</v>
      </c>
      <c r="B12276" s="18" t="s">
        <v>133</v>
      </c>
      <c r="C12276" s="18" t="s">
        <v>573</v>
      </c>
      <c r="D12276" s="18" t="s">
        <v>329</v>
      </c>
      <c r="E12276" s="18" t="s">
        <v>330</v>
      </c>
      <c r="F12276" s="18">
        <v>259864</v>
      </c>
      <c r="G12276" s="18" t="s">
        <v>1118</v>
      </c>
      <c r="H12276" s="18">
        <v>1</v>
      </c>
      <c r="I12276" s="75" t="s">
        <v>1636</v>
      </c>
      <c r="J12276" s="63">
        <f t="shared" si="48"/>
        <v>45069</v>
      </c>
      <c r="K12276" s="64">
        <f>IF(ISBLANK(J12276),,H12276*INDEX(Inputs!G:G,MATCH(F12276,Inputs!E:E,0)))</f>
        <v>1499</v>
      </c>
      <c r="L12276" s="65" t="str">
        <f>IF(ISBLANK(J12276),,INDEX(Inputs!D:D,MATCH(F12276,Inputs!E:E,0)))</f>
        <v>579GR EvoFox Elite Ops Controller-Grey</v>
      </c>
      <c r="M12276" s="65" t="str">
        <f>IF(ISBLANK(#REF!),,IF(B12276="Online","Online",IF(LEFT(B12276,1)="E","Online","Offline")))</f>
        <v>Offline</v>
      </c>
      <c r="N12276" s="64">
        <f>IF(ISBLANK(M12276),,H12276*INDEX(Inputs!F:F,MATCH(F12276,Inputs!E:E,0)))</f>
        <v>2299</v>
      </c>
      <c r="O12276" s="65"/>
    </row>
    <row r="12277" ht="15.75" customHeight="1" spans="1:15">
      <c r="A12277" s="18" t="s">
        <v>454</v>
      </c>
      <c r="B12277" s="18" t="s">
        <v>147</v>
      </c>
      <c r="C12277" s="18" t="s">
        <v>482</v>
      </c>
      <c r="D12277" s="18" t="s">
        <v>370</v>
      </c>
      <c r="E12277" s="18" t="s">
        <v>410</v>
      </c>
      <c r="F12277" s="18">
        <v>250878</v>
      </c>
      <c r="G12277" s="18" t="s">
        <v>24</v>
      </c>
      <c r="H12277" s="18">
        <v>1</v>
      </c>
      <c r="I12277" s="75" t="s">
        <v>1636</v>
      </c>
      <c r="J12277" s="63">
        <f t="shared" si="48"/>
        <v>45069</v>
      </c>
      <c r="K12277" s="64">
        <f>IF(ISBLANK(J12277),,H12277*INDEX(Inputs!G:G,MATCH(F12277,Inputs!E:E,0)))</f>
        <v>999</v>
      </c>
      <c r="L12277" s="65" t="str">
        <f>IF(ISBLANK(J12277),,INDEX(Inputs!D:D,MATCH(F12277,Inputs!E:E,0)))</f>
        <v>596BK Evo Fox Falcon LX35 Medium Speed LED Mouse Pad</v>
      </c>
      <c r="M12277" s="65" t="str">
        <f>IF(ISBLANK(#REF!),,IF(B12277="Online","Online",IF(LEFT(B12277,1)="E","Online","Offline")))</f>
        <v>Offline</v>
      </c>
      <c r="N12277" s="64">
        <f>IF(ISBLANK(M12277),,H12277*INDEX(Inputs!F:F,MATCH(F12277,Inputs!E:E,0)))</f>
        <v>1999</v>
      </c>
      <c r="O12277" s="65"/>
    </row>
    <row r="12278" ht="15.75" customHeight="1" spans="1:15">
      <c r="A12278" s="18" t="s">
        <v>341</v>
      </c>
      <c r="B12278" s="18" t="s">
        <v>75</v>
      </c>
      <c r="C12278" s="18" t="s">
        <v>405</v>
      </c>
      <c r="D12278" s="18" t="s">
        <v>370</v>
      </c>
      <c r="E12278" s="18" t="s">
        <v>410</v>
      </c>
      <c r="F12278" s="18">
        <v>250879</v>
      </c>
      <c r="G12278" s="18" t="s">
        <v>30</v>
      </c>
      <c r="H12278" s="18">
        <v>1</v>
      </c>
      <c r="I12278" s="75" t="s">
        <v>1636</v>
      </c>
      <c r="J12278" s="63">
        <f t="shared" si="48"/>
        <v>45069</v>
      </c>
      <c r="K12278" s="64">
        <f>IF(ISBLANK(J12278),,H12278*INDEX(Inputs!G:G,MATCH(F12278,Inputs!E:E,0)))</f>
        <v>699</v>
      </c>
      <c r="L12278" s="65" t="str">
        <f>IF(ISBLANK(J12278),,INDEX(Inputs!D:D,MATCH(F12278,Inputs!E:E,0)))</f>
        <v>597BK Evo Fox Falcon X85 Extra Large Speed Mouse Pad</v>
      </c>
      <c r="M12278" s="65" t="str">
        <f>IF(ISBLANK(#REF!),,IF(B12278="Online","Online",IF(LEFT(B12278,1)="E","Online","Offline")))</f>
        <v>Offline</v>
      </c>
      <c r="N12278" s="64">
        <f>IF(ISBLANK(M12278),,H12278*INDEX(Inputs!F:F,MATCH(F12278,Inputs!E:E,0)))</f>
        <v>1199</v>
      </c>
      <c r="O12278" s="65"/>
    </row>
    <row r="12279" ht="15.75" customHeight="1" spans="1:15">
      <c r="A12279" s="18" t="s">
        <v>1444</v>
      </c>
      <c r="B12279" s="18" t="s">
        <v>1221</v>
      </c>
      <c r="C12279" s="18" t="s">
        <v>1222</v>
      </c>
      <c r="D12279" s="18" t="s">
        <v>370</v>
      </c>
      <c r="E12279" s="18" t="s">
        <v>410</v>
      </c>
      <c r="F12279" s="18">
        <v>250876</v>
      </c>
      <c r="G12279" s="18" t="s">
        <v>26</v>
      </c>
      <c r="H12279" s="18">
        <v>1</v>
      </c>
      <c r="I12279" s="75" t="s">
        <v>1636</v>
      </c>
      <c r="J12279" s="63">
        <f t="shared" si="48"/>
        <v>45069</v>
      </c>
      <c r="K12279" s="64">
        <f>IF(ISBLANK(J12279),,H12279*INDEX(Inputs!G:G,MATCH(F12279,Inputs!E:E,0)))</f>
        <v>1399</v>
      </c>
      <c r="L12279" s="65" t="str">
        <f>IF(ISBLANK(J12279),,INDEX(Inputs!D:D,MATCH(F12279,Inputs!E:E,0)))</f>
        <v>649BK EvoFox Typhoon Laptop Cooling Pad</v>
      </c>
      <c r="M12279" s="65" t="str">
        <f>IF(ISBLANK(#REF!),,IF(B12279="Online","Online",IF(LEFT(B12279,1)="E","Online","Offline")))</f>
        <v>Offline</v>
      </c>
      <c r="N12279" s="64">
        <f>IF(ISBLANK(M12279),,H12279*INDEX(Inputs!F:F,MATCH(F12279,Inputs!E:E,0)))</f>
        <v>1999</v>
      </c>
      <c r="O12279" s="65"/>
    </row>
    <row r="12280" ht="15.75" customHeight="1" spans="1:15">
      <c r="A12280" s="18" t="s">
        <v>338</v>
      </c>
      <c r="B12280" s="18" t="s">
        <v>254</v>
      </c>
      <c r="C12280" s="18" t="s">
        <v>910</v>
      </c>
      <c r="D12280" s="18" t="s">
        <v>370</v>
      </c>
      <c r="E12280" s="18" t="s">
        <v>410</v>
      </c>
      <c r="F12280" s="18">
        <v>250423</v>
      </c>
      <c r="G12280" s="18" t="s">
        <v>11</v>
      </c>
      <c r="H12280" s="18">
        <v>1</v>
      </c>
      <c r="I12280" s="75" t="s">
        <v>1636</v>
      </c>
      <c r="J12280" s="63">
        <f t="shared" si="48"/>
        <v>45069</v>
      </c>
      <c r="K12280" s="64">
        <f>IF(ISBLANK(J12280),,H12280*INDEX(Inputs!G:G,MATCH(F12280,Inputs!E:E,0)))</f>
        <v>759</v>
      </c>
      <c r="L12280" s="65" t="str">
        <f>IF(ISBLANK(J12280),,INDEX(Inputs!D:D,MATCH(F12280,Inputs!E:E,0)))</f>
        <v>650GR Ergo View Laptop Stand-Grey</v>
      </c>
      <c r="M12280" s="65" t="str">
        <f>IF(ISBLANK(#REF!),,IF(B12280="Online","Online",IF(LEFT(B12280,1)="E","Online","Offline")))</f>
        <v>Offline</v>
      </c>
      <c r="N12280" s="64">
        <f>IF(ISBLANK(M12280),,H12280*INDEX(Inputs!F:F,MATCH(F12280,Inputs!E:E,0)))</f>
        <v>899</v>
      </c>
      <c r="O12280" s="65"/>
    </row>
    <row r="12281" ht="15.75" customHeight="1" spans="1:15">
      <c r="A12281" s="18" t="s">
        <v>362</v>
      </c>
      <c r="B12281" s="18" t="s">
        <v>104</v>
      </c>
      <c r="C12281" s="18" t="s">
        <v>515</v>
      </c>
      <c r="D12281" s="18" t="s">
        <v>414</v>
      </c>
      <c r="E12281" s="18" t="s">
        <v>415</v>
      </c>
      <c r="F12281" s="18">
        <v>250874</v>
      </c>
      <c r="G12281" s="18" t="s">
        <v>13</v>
      </c>
      <c r="H12281" s="18">
        <v>-1</v>
      </c>
      <c r="I12281" s="75" t="s">
        <v>1637</v>
      </c>
      <c r="J12281" s="63">
        <f t="shared" si="48"/>
        <v>45070</v>
      </c>
      <c r="K12281" s="64">
        <f>IF(ISBLANK(J12281),,H12281*INDEX(Inputs!G:G,MATCH(F12281,Inputs!E:E,0)))</f>
        <v>-1349</v>
      </c>
      <c r="L12281" s="65" t="str">
        <f>IF(ISBLANK(J12281),,INDEX(Inputs!D:D,MATCH(F12281,Inputs!E:E,0)))</f>
        <v>432BK EvoFox X-Team Gaming Keyboard &amp; Mouse (USB)</v>
      </c>
      <c r="M12281" s="65" t="str">
        <f>IF(ISBLANK(#REF!),,IF(B12281="Online","Online",IF(LEFT(B12281,1)="E","Online","Offline")))</f>
        <v>Offline</v>
      </c>
      <c r="N12281" s="64">
        <f>IF(ISBLANK(M12281),,H12281*INDEX(Inputs!F:F,MATCH(F12281,Inputs!E:E,0)))</f>
        <v>-1899</v>
      </c>
      <c r="O12281" s="65"/>
    </row>
    <row r="12282" ht="15.75" customHeight="1" spans="1:15">
      <c r="A12282" s="18" t="s">
        <v>362</v>
      </c>
      <c r="B12282" s="18" t="s">
        <v>104</v>
      </c>
      <c r="C12282" s="18" t="s">
        <v>515</v>
      </c>
      <c r="D12282" s="18" t="s">
        <v>414</v>
      </c>
      <c r="E12282" s="18" t="s">
        <v>415</v>
      </c>
      <c r="F12282" s="18">
        <v>250874</v>
      </c>
      <c r="G12282" s="18" t="s">
        <v>13</v>
      </c>
      <c r="H12282" s="18">
        <v>1</v>
      </c>
      <c r="I12282" s="75" t="s">
        <v>1637</v>
      </c>
      <c r="J12282" s="63">
        <f t="shared" si="48"/>
        <v>45070</v>
      </c>
      <c r="K12282" s="64">
        <f>IF(ISBLANK(J12282),,H12282*INDEX(Inputs!G:G,MATCH(F12282,Inputs!E:E,0)))</f>
        <v>1349</v>
      </c>
      <c r="L12282" s="65" t="str">
        <f>IF(ISBLANK(J12282),,INDEX(Inputs!D:D,MATCH(F12282,Inputs!E:E,0)))</f>
        <v>432BK EvoFox X-Team Gaming Keyboard &amp; Mouse (USB)</v>
      </c>
      <c r="M12282" s="65" t="str">
        <f>IF(ISBLANK(#REF!),,IF(B12282="Online","Online",IF(LEFT(B12282,1)="E","Online","Offline")))</f>
        <v>Offline</v>
      </c>
      <c r="N12282" s="64">
        <f>IF(ISBLANK(M12282),,H12282*INDEX(Inputs!F:F,MATCH(F12282,Inputs!E:E,0)))</f>
        <v>1899</v>
      </c>
      <c r="O12282" s="65"/>
    </row>
    <row r="12283" ht="15.75" customHeight="1" spans="1:15">
      <c r="A12283" s="18" t="s">
        <v>364</v>
      </c>
      <c r="B12283" s="18" t="s">
        <v>593</v>
      </c>
      <c r="C12283" s="18" t="s">
        <v>594</v>
      </c>
      <c r="D12283" s="18" t="s">
        <v>414</v>
      </c>
      <c r="E12283" s="18" t="s">
        <v>415</v>
      </c>
      <c r="F12283" s="18">
        <v>250874</v>
      </c>
      <c r="G12283" s="18" t="s">
        <v>13</v>
      </c>
      <c r="H12283" s="18">
        <v>1</v>
      </c>
      <c r="I12283" s="75" t="s">
        <v>1637</v>
      </c>
      <c r="J12283" s="63">
        <f t="shared" si="48"/>
        <v>45070</v>
      </c>
      <c r="K12283" s="64">
        <f>IF(ISBLANK(J12283),,H12283*INDEX(Inputs!G:G,MATCH(F12283,Inputs!E:E,0)))</f>
        <v>1349</v>
      </c>
      <c r="L12283" s="65" t="str">
        <f>IF(ISBLANK(J12283),,INDEX(Inputs!D:D,MATCH(F12283,Inputs!E:E,0)))</f>
        <v>432BK EvoFox X-Team Gaming Keyboard &amp; Mouse (USB)</v>
      </c>
      <c r="M12283" s="65" t="str">
        <f>IF(ISBLANK(#REF!),,IF(B12283="Online","Online",IF(LEFT(B12283,1)="E","Online","Offline")))</f>
        <v>Offline</v>
      </c>
      <c r="N12283" s="64">
        <f>IF(ISBLANK(M12283),,H12283*INDEX(Inputs!F:F,MATCH(F12283,Inputs!E:E,0)))</f>
        <v>1899</v>
      </c>
      <c r="O12283" s="65"/>
    </row>
    <row r="12284" ht="15.75" customHeight="1" spans="1:15">
      <c r="A12284" s="18" t="s">
        <v>478</v>
      </c>
      <c r="B12284" s="18" t="s">
        <v>275</v>
      </c>
      <c r="C12284" s="18" t="s">
        <v>1357</v>
      </c>
      <c r="D12284" s="18" t="s">
        <v>414</v>
      </c>
      <c r="E12284" s="18" t="s">
        <v>415</v>
      </c>
      <c r="F12284" s="18">
        <v>250874</v>
      </c>
      <c r="G12284" s="18" t="s">
        <v>13</v>
      </c>
      <c r="H12284" s="18">
        <v>-1</v>
      </c>
      <c r="I12284" s="75" t="s">
        <v>1637</v>
      </c>
      <c r="J12284" s="63">
        <f t="shared" si="48"/>
        <v>45070</v>
      </c>
      <c r="K12284" s="64">
        <f>IF(ISBLANK(J12284),,H12284*INDEX(Inputs!G:G,MATCH(F12284,Inputs!E:E,0)))</f>
        <v>-1349</v>
      </c>
      <c r="L12284" s="65" t="str">
        <f>IF(ISBLANK(J12284),,INDEX(Inputs!D:D,MATCH(F12284,Inputs!E:E,0)))</f>
        <v>432BK EvoFox X-Team Gaming Keyboard &amp; Mouse (USB)</v>
      </c>
      <c r="M12284" s="65" t="str">
        <f>IF(ISBLANK(#REF!),,IF(B12284="Online","Online",IF(LEFT(B12284,1)="E","Online","Offline")))</f>
        <v>Offline</v>
      </c>
      <c r="N12284" s="64">
        <f>IF(ISBLANK(M12284),,H12284*INDEX(Inputs!F:F,MATCH(F12284,Inputs!E:E,0)))</f>
        <v>-1899</v>
      </c>
      <c r="O12284" s="65"/>
    </row>
    <row r="12285" ht="15.75" customHeight="1" spans="1:15">
      <c r="A12285" s="18" t="s">
        <v>327</v>
      </c>
      <c r="B12285" s="18" t="s">
        <v>35</v>
      </c>
      <c r="C12285" s="18" t="s">
        <v>525</v>
      </c>
      <c r="D12285" s="18" t="s">
        <v>370</v>
      </c>
      <c r="E12285" s="18" t="s">
        <v>371</v>
      </c>
      <c r="F12285" s="18">
        <v>260085</v>
      </c>
      <c r="G12285" s="18" t="s">
        <v>32</v>
      </c>
      <c r="H12285" s="18">
        <v>1</v>
      </c>
      <c r="I12285" s="75" t="s">
        <v>1637</v>
      </c>
      <c r="J12285" s="63">
        <f t="shared" si="48"/>
        <v>45070</v>
      </c>
      <c r="K12285" s="64">
        <f>IF(ISBLANK(J12285),,H12285*INDEX(Inputs!G:G,MATCH(F12285,Inputs!E:E,0)))</f>
        <v>1059</v>
      </c>
      <c r="L12285" s="65" t="str">
        <f>IF(ISBLANK(J12285),,INDEX(Inputs!D:D,MATCH(F12285,Inputs!E:E,0)))</f>
        <v>435BK Type-C 4 Port USB 3.0 Hub Pro</v>
      </c>
      <c r="M12285" s="65" t="str">
        <f>IF(ISBLANK(#REF!),,IF(B12285="Online","Online",IF(LEFT(B12285,1)="E","Online","Offline")))</f>
        <v>Offline</v>
      </c>
      <c r="N12285" s="64">
        <f>IF(ISBLANK(M12285),,H12285*INDEX(Inputs!F:F,MATCH(F12285,Inputs!E:E,0)))</f>
        <v>1599</v>
      </c>
      <c r="O12285" s="65"/>
    </row>
    <row r="12286" ht="15.75" customHeight="1" spans="1:15">
      <c r="A12286" s="18" t="s">
        <v>445</v>
      </c>
      <c r="B12286" s="18" t="s">
        <v>170</v>
      </c>
      <c r="C12286" s="18" t="s">
        <v>446</v>
      </c>
      <c r="D12286" s="18" t="s">
        <v>370</v>
      </c>
      <c r="E12286" s="18" t="s">
        <v>410</v>
      </c>
      <c r="F12286" s="18">
        <v>250877</v>
      </c>
      <c r="G12286" s="18" t="s">
        <v>22</v>
      </c>
      <c r="H12286" s="18">
        <v>1</v>
      </c>
      <c r="I12286" s="75" t="s">
        <v>1637</v>
      </c>
      <c r="J12286" s="63">
        <f t="shared" si="48"/>
        <v>45070</v>
      </c>
      <c r="K12286" s="64">
        <f>IF(ISBLANK(J12286),,H12286*INDEX(Inputs!G:G,MATCH(F12286,Inputs!E:E,0)))</f>
        <v>349</v>
      </c>
      <c r="L12286" s="65" t="str">
        <f>IF(ISBLANK(J12286),,INDEX(Inputs!D:D,MATCH(F12286,Inputs!E:E,0)))</f>
        <v>595BK Evo Fox Falcon X35 Medium Speed Mouse Pad</v>
      </c>
      <c r="M12286" s="65" t="str">
        <f>IF(ISBLANK(#REF!),,IF(B12286="Online","Online",IF(LEFT(B12286,1)="E","Online","Offline")))</f>
        <v>Offline</v>
      </c>
      <c r="N12286" s="64">
        <f>IF(ISBLANK(M12286),,H12286*INDEX(Inputs!F:F,MATCH(F12286,Inputs!E:E,0)))</f>
        <v>699</v>
      </c>
      <c r="O12286" s="65"/>
    </row>
    <row r="12287" ht="15.75" customHeight="1" spans="1:15">
      <c r="A12287" s="18" t="s">
        <v>935</v>
      </c>
      <c r="B12287" s="18" t="s">
        <v>936</v>
      </c>
      <c r="C12287" s="18" t="s">
        <v>937</v>
      </c>
      <c r="D12287" s="18" t="s">
        <v>370</v>
      </c>
      <c r="E12287" s="18" t="s">
        <v>410</v>
      </c>
      <c r="F12287" s="18">
        <v>250877</v>
      </c>
      <c r="G12287" s="18" t="s">
        <v>22</v>
      </c>
      <c r="H12287" s="18">
        <v>1</v>
      </c>
      <c r="I12287" s="75" t="s">
        <v>1637</v>
      </c>
      <c r="J12287" s="63">
        <f t="shared" si="48"/>
        <v>45070</v>
      </c>
      <c r="K12287" s="64">
        <f>IF(ISBLANK(J12287),,H12287*INDEX(Inputs!G:G,MATCH(F12287,Inputs!E:E,0)))</f>
        <v>349</v>
      </c>
      <c r="L12287" s="65" t="str">
        <f>IF(ISBLANK(J12287),,INDEX(Inputs!D:D,MATCH(F12287,Inputs!E:E,0)))</f>
        <v>595BK Evo Fox Falcon X35 Medium Speed Mouse Pad</v>
      </c>
      <c r="M12287" s="65" t="str">
        <f>IF(ISBLANK(#REF!),,IF(B12287="Online","Online",IF(LEFT(B12287,1)="E","Online","Offline")))</f>
        <v>Offline</v>
      </c>
      <c r="N12287" s="64">
        <f>IF(ISBLANK(M12287),,H12287*INDEX(Inputs!F:F,MATCH(F12287,Inputs!E:E,0)))</f>
        <v>699</v>
      </c>
      <c r="O12287" s="65"/>
    </row>
    <row r="12288" ht="15.75" customHeight="1" spans="1:15">
      <c r="A12288" s="18" t="s">
        <v>338</v>
      </c>
      <c r="B12288" s="18" t="s">
        <v>765</v>
      </c>
      <c r="C12288" s="18" t="s">
        <v>765</v>
      </c>
      <c r="D12288" s="18" t="s">
        <v>370</v>
      </c>
      <c r="E12288" s="18" t="s">
        <v>410</v>
      </c>
      <c r="F12288" s="18">
        <v>250877</v>
      </c>
      <c r="G12288" s="18" t="s">
        <v>22</v>
      </c>
      <c r="H12288" s="18">
        <v>1</v>
      </c>
      <c r="I12288" s="75" t="s">
        <v>1637</v>
      </c>
      <c r="J12288" s="63">
        <f t="shared" si="48"/>
        <v>45070</v>
      </c>
      <c r="K12288" s="64">
        <f>IF(ISBLANK(J12288),,H12288*INDEX(Inputs!G:G,MATCH(F12288,Inputs!E:E,0)))</f>
        <v>349</v>
      </c>
      <c r="L12288" s="65" t="str">
        <f>IF(ISBLANK(J12288),,INDEX(Inputs!D:D,MATCH(F12288,Inputs!E:E,0)))</f>
        <v>595BK Evo Fox Falcon X35 Medium Speed Mouse Pad</v>
      </c>
      <c r="M12288" s="65" t="str">
        <f>IF(ISBLANK(#REF!),,IF(B12288="Online","Online",IF(LEFT(B12288,1)="E","Online","Offline")))</f>
        <v>Online</v>
      </c>
      <c r="N12288" s="64">
        <f>IF(ISBLANK(M12288),,H12288*INDEX(Inputs!F:F,MATCH(F12288,Inputs!E:E,0)))</f>
        <v>699</v>
      </c>
      <c r="O12288" s="65"/>
    </row>
    <row r="12289" ht="15.75" customHeight="1" spans="1:15">
      <c r="A12289" s="18" t="s">
        <v>589</v>
      </c>
      <c r="B12289" s="18" t="s">
        <v>765</v>
      </c>
      <c r="C12289" s="18" t="s">
        <v>765</v>
      </c>
      <c r="D12289" s="18" t="s">
        <v>370</v>
      </c>
      <c r="E12289" s="18" t="s">
        <v>410</v>
      </c>
      <c r="F12289" s="18">
        <v>250877</v>
      </c>
      <c r="G12289" s="18" t="s">
        <v>22</v>
      </c>
      <c r="H12289" s="18">
        <v>1</v>
      </c>
      <c r="I12289" s="75" t="s">
        <v>1637</v>
      </c>
      <c r="J12289" s="63">
        <f t="shared" si="48"/>
        <v>45070</v>
      </c>
      <c r="K12289" s="64">
        <f>IF(ISBLANK(J12289),,H12289*INDEX(Inputs!G:G,MATCH(F12289,Inputs!E:E,0)))</f>
        <v>349</v>
      </c>
      <c r="L12289" s="65" t="str">
        <f>IF(ISBLANK(J12289),,INDEX(Inputs!D:D,MATCH(F12289,Inputs!E:E,0)))</f>
        <v>595BK Evo Fox Falcon X35 Medium Speed Mouse Pad</v>
      </c>
      <c r="M12289" s="65" t="str">
        <f>IF(ISBLANK(#REF!),,IF(B12289="Online","Online",IF(LEFT(B12289,1)="E","Online","Offline")))</f>
        <v>Online</v>
      </c>
      <c r="N12289" s="64">
        <f>IF(ISBLANK(M12289),,H12289*INDEX(Inputs!F:F,MATCH(F12289,Inputs!E:E,0)))</f>
        <v>699</v>
      </c>
      <c r="O12289" s="65"/>
    </row>
    <row r="12290" ht="15.75" customHeight="1" spans="1:15">
      <c r="A12290" s="18" t="s">
        <v>476</v>
      </c>
      <c r="B12290" s="18" t="s">
        <v>546</v>
      </c>
      <c r="C12290" s="18" t="s">
        <v>547</v>
      </c>
      <c r="D12290" s="18" t="s">
        <v>370</v>
      </c>
      <c r="E12290" s="18" t="s">
        <v>410</v>
      </c>
      <c r="F12290" s="18">
        <v>250879</v>
      </c>
      <c r="G12290" s="18" t="s">
        <v>30</v>
      </c>
      <c r="H12290" s="18">
        <v>2</v>
      </c>
      <c r="I12290" s="75" t="s">
        <v>1637</v>
      </c>
      <c r="J12290" s="63">
        <f t="shared" si="48"/>
        <v>45070</v>
      </c>
      <c r="K12290" s="64">
        <f>IF(ISBLANK(J12290),,H12290*INDEX(Inputs!G:G,MATCH(F12290,Inputs!E:E,0)))</f>
        <v>1398</v>
      </c>
      <c r="L12290" s="65" t="str">
        <f>IF(ISBLANK(J12290),,INDEX(Inputs!D:D,MATCH(F12290,Inputs!E:E,0)))</f>
        <v>597BK Evo Fox Falcon X85 Extra Large Speed Mouse Pad</v>
      </c>
      <c r="M12290" s="65" t="str">
        <f>IF(ISBLANK(#REF!),,IF(B12290="Online","Online",IF(LEFT(B12290,1)="E","Online","Offline")))</f>
        <v>Offline</v>
      </c>
      <c r="N12290" s="64">
        <f>IF(ISBLANK(M12290),,H12290*INDEX(Inputs!F:F,MATCH(F12290,Inputs!E:E,0)))</f>
        <v>2398</v>
      </c>
      <c r="O12290" s="65"/>
    </row>
    <row r="12291" ht="15.75" customHeight="1" spans="1:15">
      <c r="A12291" s="18" t="s">
        <v>407</v>
      </c>
      <c r="B12291" s="18" t="s">
        <v>52</v>
      </c>
      <c r="C12291" s="18" t="s">
        <v>540</v>
      </c>
      <c r="D12291" s="18" t="s">
        <v>370</v>
      </c>
      <c r="E12291" s="18" t="s">
        <v>410</v>
      </c>
      <c r="F12291" s="18">
        <v>250876</v>
      </c>
      <c r="G12291" s="18" t="s">
        <v>26</v>
      </c>
      <c r="H12291" s="18">
        <v>1</v>
      </c>
      <c r="I12291" s="75" t="s">
        <v>1637</v>
      </c>
      <c r="J12291" s="63">
        <f t="shared" si="48"/>
        <v>45070</v>
      </c>
      <c r="K12291" s="64">
        <f>IF(ISBLANK(J12291),,H12291*INDEX(Inputs!G:G,MATCH(F12291,Inputs!E:E,0)))</f>
        <v>1399</v>
      </c>
      <c r="L12291" s="65" t="str">
        <f>IF(ISBLANK(J12291),,INDEX(Inputs!D:D,MATCH(F12291,Inputs!E:E,0)))</f>
        <v>649BK EvoFox Typhoon Laptop Cooling Pad</v>
      </c>
      <c r="M12291" s="65" t="str">
        <f>IF(ISBLANK(#REF!),,IF(B12291="Online","Online",IF(LEFT(B12291,1)="E","Online","Offline")))</f>
        <v>Offline</v>
      </c>
      <c r="N12291" s="64">
        <f>IF(ISBLANK(M12291),,H12291*INDEX(Inputs!F:F,MATCH(F12291,Inputs!E:E,0)))</f>
        <v>1999</v>
      </c>
      <c r="O12291" s="65"/>
    </row>
    <row r="12292" ht="15.75" customHeight="1" spans="1:15">
      <c r="A12292" s="18" t="s">
        <v>338</v>
      </c>
      <c r="B12292" s="18" t="s">
        <v>821</v>
      </c>
      <c r="C12292" s="18" t="s">
        <v>992</v>
      </c>
      <c r="D12292" s="18" t="s">
        <v>370</v>
      </c>
      <c r="E12292" s="18" t="s">
        <v>410</v>
      </c>
      <c r="F12292" s="18">
        <v>250876</v>
      </c>
      <c r="G12292" s="18" t="s">
        <v>26</v>
      </c>
      <c r="H12292" s="18">
        <v>0</v>
      </c>
      <c r="I12292" s="75" t="s">
        <v>1637</v>
      </c>
      <c r="J12292" s="63">
        <f t="shared" si="48"/>
        <v>45070</v>
      </c>
      <c r="K12292" s="64">
        <f>IF(ISBLANK(J12292),,H12292*INDEX(Inputs!G:G,MATCH(F12292,Inputs!E:E,0)))</f>
        <v>0</v>
      </c>
      <c r="L12292" s="65" t="str">
        <f>IF(ISBLANK(J12292),,INDEX(Inputs!D:D,MATCH(F12292,Inputs!E:E,0)))</f>
        <v>649BK EvoFox Typhoon Laptop Cooling Pad</v>
      </c>
      <c r="M12292" s="65" t="str">
        <f>IF(ISBLANK(#REF!),,IF(B12292="Online","Online",IF(LEFT(B12292,1)="E","Online","Offline")))</f>
        <v>Offline</v>
      </c>
      <c r="N12292" s="64">
        <f>IF(ISBLANK(M12292),,H12292*INDEX(Inputs!F:F,MATCH(F12292,Inputs!E:E,0)))</f>
        <v>0</v>
      </c>
      <c r="O12292" s="65"/>
    </row>
    <row r="12293" ht="15.75" customHeight="1" spans="1:15">
      <c r="A12293" s="18" t="s">
        <v>341</v>
      </c>
      <c r="B12293" s="18" t="s">
        <v>239</v>
      </c>
      <c r="C12293" s="18" t="s">
        <v>751</v>
      </c>
      <c r="D12293" s="18" t="s">
        <v>414</v>
      </c>
      <c r="E12293" s="18" t="s">
        <v>428</v>
      </c>
      <c r="F12293" s="18">
        <v>250881</v>
      </c>
      <c r="G12293" s="18" t="s">
        <v>98</v>
      </c>
      <c r="H12293" s="18">
        <v>1</v>
      </c>
      <c r="I12293" s="75" t="s">
        <v>1637</v>
      </c>
      <c r="J12293" s="63">
        <f t="shared" si="48"/>
        <v>45070</v>
      </c>
      <c r="K12293" s="64">
        <f>IF(ISBLANK(J12293),,H12293*INDEX(Inputs!G:G,MATCH(F12293,Inputs!E:E,0)))</f>
        <v>799</v>
      </c>
      <c r="L12293" s="65" t="str">
        <f>IF(ISBLANK(J12293),,INDEX(Inputs!D:D,MATCH(F12293,Inputs!E:E,0)))</f>
        <v>795BK EvoFox Phantom Pro RGB Gaming Mouse USB</v>
      </c>
      <c r="M12293" s="65" t="str">
        <f>IF(ISBLANK(#REF!),,IF(B12293="Online","Online",IF(LEFT(B12293,1)="E","Online","Offline")))</f>
        <v>Offline</v>
      </c>
      <c r="N12293" s="64">
        <f>IF(ISBLANK(M12293),,H12293*INDEX(Inputs!F:F,MATCH(F12293,Inputs!E:E,0)))</f>
        <v>1099</v>
      </c>
      <c r="O12293" s="65"/>
    </row>
    <row r="12294" ht="15.75" customHeight="1" spans="1:15">
      <c r="A12294" s="18" t="s">
        <v>367</v>
      </c>
      <c r="B12294" s="18" t="s">
        <v>209</v>
      </c>
      <c r="C12294" s="18" t="s">
        <v>1069</v>
      </c>
      <c r="D12294" s="18" t="s">
        <v>329</v>
      </c>
      <c r="E12294" s="18" t="s">
        <v>330</v>
      </c>
      <c r="F12294" s="18">
        <v>224360</v>
      </c>
      <c r="G12294" s="18" t="s">
        <v>331</v>
      </c>
      <c r="H12294" s="18">
        <v>1</v>
      </c>
      <c r="I12294" s="75" t="s">
        <v>1637</v>
      </c>
      <c r="J12294" s="63">
        <f t="shared" si="48"/>
        <v>45070</v>
      </c>
      <c r="K12294" s="64">
        <f>IF(ISBLANK(J12294),,H12294*INDEX(Inputs!G:G,MATCH(F12294,Inputs!E:E,0)))</f>
        <v>2299</v>
      </c>
      <c r="L12294" s="65" t="str">
        <f>IF(ISBLANK(J12294),,INDEX(Inputs!D:D,MATCH(F12294,Inputs!E:E,0)))</f>
        <v>829BK Bluetooth Controller 4 (EGP4)</v>
      </c>
      <c r="M12294" s="65" t="str">
        <f>IF(ISBLANK(#REF!),,IF(B12294="Online","Online",IF(LEFT(B12294,1)="E","Online","Offline")))</f>
        <v>Offline</v>
      </c>
      <c r="N12294" s="64">
        <f>IF(ISBLANK(M12294),,H12294*INDEX(Inputs!F:F,MATCH(F12294,Inputs!E:E,0)))</f>
        <v>2599</v>
      </c>
      <c r="O12294" s="65"/>
    </row>
    <row r="12295" ht="15.75" customHeight="1" spans="1:15">
      <c r="A12295" s="18" t="s">
        <v>1306</v>
      </c>
      <c r="B12295" s="18" t="s">
        <v>198</v>
      </c>
      <c r="C12295" s="18" t="s">
        <v>1307</v>
      </c>
      <c r="D12295" s="18" t="s">
        <v>370</v>
      </c>
      <c r="E12295" s="18" t="s">
        <v>880</v>
      </c>
      <c r="F12295" s="18">
        <v>256480</v>
      </c>
      <c r="G12295" s="18" t="s">
        <v>25</v>
      </c>
      <c r="H12295" s="18">
        <v>1</v>
      </c>
      <c r="I12295" s="75" t="s">
        <v>1637</v>
      </c>
      <c r="J12295" s="63">
        <f t="shared" si="48"/>
        <v>45070</v>
      </c>
      <c r="K12295" s="64">
        <f>IF(ISBLANK(J12295),,H12295*INDEX(Inputs!G:G,MATCH(F12295,Inputs!E:E,0)))</f>
        <v>3000</v>
      </c>
      <c r="L12295" s="65" t="str">
        <f>IF(ISBLANK(J12295),,INDEX(Inputs!D:D,MATCH(F12295,Inputs!E:E,0)))</f>
        <v>998PP EvoFox Prime Gaming Bundle (422,423,658,597)</v>
      </c>
      <c r="M12295" s="65" t="str">
        <f>IF(ISBLANK(#REF!),,IF(B12295="Online","Online",IF(LEFT(B12295,1)="E","Online","Offline")))</f>
        <v>Offline</v>
      </c>
      <c r="N12295" s="64">
        <f>IF(ISBLANK(M12295),,H12295*INDEX(Inputs!F:F,MATCH(F12295,Inputs!E:E,0)))</f>
        <v>5496</v>
      </c>
      <c r="O12295" s="65"/>
    </row>
    <row r="12296" ht="15.75" customHeight="1" spans="1:15">
      <c r="A12296" s="18" t="s">
        <v>341</v>
      </c>
      <c r="B12296" s="18" t="s">
        <v>149</v>
      </c>
      <c r="C12296" s="18" t="s">
        <v>578</v>
      </c>
      <c r="D12296" s="18" t="s">
        <v>464</v>
      </c>
      <c r="E12296" s="18" t="s">
        <v>465</v>
      </c>
      <c r="F12296" s="18">
        <v>250421</v>
      </c>
      <c r="G12296" s="18" t="s">
        <v>14</v>
      </c>
      <c r="H12296" s="18">
        <v>1</v>
      </c>
      <c r="I12296" s="75" t="s">
        <v>1638</v>
      </c>
      <c r="J12296" s="63">
        <f t="shared" si="48"/>
        <v>45071</v>
      </c>
      <c r="K12296" s="64">
        <f>IF(ISBLANK(J12296),,H12296*INDEX(Inputs!G:G,MATCH(F12296,Inputs!E:E,0)))</f>
        <v>779</v>
      </c>
      <c r="L12296" s="65" t="str">
        <f>IF(ISBLANK(J12296),,INDEX(Inputs!D:D,MATCH(F12296,Inputs!E:E,0)))</f>
        <v>146BK NeoCase Sleeve MP 450 14</v>
      </c>
      <c r="M12296" s="65" t="str">
        <f>IF(ISBLANK(#REF!),,IF(B12296="Online","Online",IF(LEFT(B12296,1)="E","Online","Offline")))</f>
        <v>Offline</v>
      </c>
      <c r="N12296" s="64">
        <f>IF(ISBLANK(M12296),,H12296*INDEX(Inputs!F:F,MATCH(F12296,Inputs!E:E,0)))</f>
        <v>1249</v>
      </c>
      <c r="O12296" s="65"/>
    </row>
    <row r="12297" ht="15.75" customHeight="1" spans="1:15">
      <c r="A12297" s="18" t="s">
        <v>412</v>
      </c>
      <c r="B12297" s="18" t="s">
        <v>765</v>
      </c>
      <c r="C12297" s="18" t="s">
        <v>765</v>
      </c>
      <c r="D12297" s="18" t="s">
        <v>464</v>
      </c>
      <c r="E12297" s="18" t="s">
        <v>465</v>
      </c>
      <c r="F12297" s="18">
        <v>250421</v>
      </c>
      <c r="G12297" s="18" t="s">
        <v>14</v>
      </c>
      <c r="H12297" s="18">
        <v>1</v>
      </c>
      <c r="I12297" s="75" t="s">
        <v>1638</v>
      </c>
      <c r="J12297" s="63">
        <f t="shared" si="48"/>
        <v>45071</v>
      </c>
      <c r="K12297" s="64">
        <f>IF(ISBLANK(J12297),,H12297*INDEX(Inputs!G:G,MATCH(F12297,Inputs!E:E,0)))</f>
        <v>779</v>
      </c>
      <c r="L12297" s="65" t="str">
        <f>IF(ISBLANK(J12297),,INDEX(Inputs!D:D,MATCH(F12297,Inputs!E:E,0)))</f>
        <v>146BK NeoCase Sleeve MP 450 14</v>
      </c>
      <c r="M12297" s="65" t="str">
        <f>IF(ISBLANK(#REF!),,IF(B12297="Online","Online",IF(LEFT(B12297,1)="E","Online","Offline")))</f>
        <v>Online</v>
      </c>
      <c r="N12297" s="64">
        <f>IF(ISBLANK(M12297),,H12297*INDEX(Inputs!F:F,MATCH(F12297,Inputs!E:E,0)))</f>
        <v>1249</v>
      </c>
      <c r="O12297" s="65"/>
    </row>
    <row r="12298" ht="15.75" customHeight="1" spans="1:15">
      <c r="A12298" s="18" t="s">
        <v>458</v>
      </c>
      <c r="B12298" s="18" t="s">
        <v>180</v>
      </c>
      <c r="C12298" s="18" t="s">
        <v>628</v>
      </c>
      <c r="D12298" s="18" t="s">
        <v>370</v>
      </c>
      <c r="E12298" s="18" t="s">
        <v>371</v>
      </c>
      <c r="F12298" s="18">
        <v>250417</v>
      </c>
      <c r="G12298" s="18" t="s">
        <v>39</v>
      </c>
      <c r="H12298" s="18">
        <v>1</v>
      </c>
      <c r="I12298" s="75" t="s">
        <v>1638</v>
      </c>
      <c r="J12298" s="63">
        <f t="shared" si="48"/>
        <v>45071</v>
      </c>
      <c r="K12298" s="64">
        <f>IF(ISBLANK(J12298),,H12298*INDEX(Inputs!G:G,MATCH(F12298,Inputs!E:E,0)))</f>
        <v>929</v>
      </c>
      <c r="L12298" s="65" t="str">
        <f>IF(ISBLANK(J12298),,INDEX(Inputs!D:D,MATCH(F12298,Inputs!E:E,0)))</f>
        <v>416PP Super Speed Hub 4 Port USB 3.0</v>
      </c>
      <c r="M12298" s="65" t="str">
        <f>IF(ISBLANK(#REF!),,IF(B12298="Online","Online",IF(LEFT(B12298,1)="E","Online","Offline")))</f>
        <v>Offline</v>
      </c>
      <c r="N12298" s="64">
        <f>IF(ISBLANK(M12298),,H12298*INDEX(Inputs!F:F,MATCH(F12298,Inputs!E:E,0)))</f>
        <v>1499</v>
      </c>
      <c r="O12298" s="65"/>
    </row>
    <row r="12299" ht="15.75" customHeight="1" spans="1:15">
      <c r="A12299" s="18" t="s">
        <v>447</v>
      </c>
      <c r="B12299" s="18" t="s">
        <v>100</v>
      </c>
      <c r="C12299" s="18" t="s">
        <v>497</v>
      </c>
      <c r="D12299" s="18" t="s">
        <v>414</v>
      </c>
      <c r="E12299" s="18" t="s">
        <v>415</v>
      </c>
      <c r="F12299" s="18">
        <v>250873</v>
      </c>
      <c r="G12299" s="18" t="s">
        <v>12</v>
      </c>
      <c r="H12299" s="18">
        <v>1</v>
      </c>
      <c r="I12299" s="75" t="s">
        <v>1638</v>
      </c>
      <c r="J12299" s="63">
        <f t="shared" si="48"/>
        <v>45071</v>
      </c>
      <c r="K12299" s="64">
        <f>IF(ISBLANK(J12299),,H12299*INDEX(Inputs!G:G,MATCH(F12299,Inputs!E:E,0)))</f>
        <v>999</v>
      </c>
      <c r="L12299" s="65" t="str">
        <f>IF(ISBLANK(J12299),,INDEX(Inputs!D:D,MATCH(F12299,Inputs!E:E,0)))</f>
        <v>422BK Evo Fox Fireblade Gaming Keyboard USB</v>
      </c>
      <c r="M12299" s="65" t="str">
        <f>IF(ISBLANK(#REF!),,IF(B12299="Online","Online",IF(LEFT(B12299,1)="E","Online","Offline")))</f>
        <v>Offline</v>
      </c>
      <c r="N12299" s="64">
        <f>IF(ISBLANK(M12299),,H12299*INDEX(Inputs!F:F,MATCH(F12299,Inputs!E:E,0)))</f>
        <v>1299</v>
      </c>
      <c r="O12299" s="65"/>
    </row>
    <row r="12300" ht="15.75" customHeight="1" spans="1:15">
      <c r="A12300" s="18" t="s">
        <v>367</v>
      </c>
      <c r="B12300" s="18" t="s">
        <v>230</v>
      </c>
      <c r="C12300" s="18" t="s">
        <v>652</v>
      </c>
      <c r="D12300" s="18" t="s">
        <v>414</v>
      </c>
      <c r="E12300" s="18" t="s">
        <v>415</v>
      </c>
      <c r="F12300" s="18">
        <v>250874</v>
      </c>
      <c r="G12300" s="18" t="s">
        <v>13</v>
      </c>
      <c r="H12300" s="18">
        <v>1</v>
      </c>
      <c r="I12300" s="75" t="s">
        <v>1638</v>
      </c>
      <c r="J12300" s="63">
        <f t="shared" si="48"/>
        <v>45071</v>
      </c>
      <c r="K12300" s="64">
        <f>IF(ISBLANK(J12300),,H12300*INDEX(Inputs!G:G,MATCH(F12300,Inputs!E:E,0)))</f>
        <v>1349</v>
      </c>
      <c r="L12300" s="65" t="str">
        <f>IF(ISBLANK(J12300),,INDEX(Inputs!D:D,MATCH(F12300,Inputs!E:E,0)))</f>
        <v>432BK EvoFox X-Team Gaming Keyboard &amp; Mouse (USB)</v>
      </c>
      <c r="M12300" s="65" t="str">
        <f>IF(ISBLANK(#REF!),,IF(B12300="Online","Online",IF(LEFT(B12300,1)="E","Online","Offline")))</f>
        <v>Offline</v>
      </c>
      <c r="N12300" s="64">
        <f>IF(ISBLANK(M12300),,H12300*INDEX(Inputs!F:F,MATCH(F12300,Inputs!E:E,0)))</f>
        <v>1899</v>
      </c>
      <c r="O12300" s="65"/>
    </row>
    <row r="12301" ht="15.75" customHeight="1" spans="1:15">
      <c r="A12301" s="18" t="s">
        <v>353</v>
      </c>
      <c r="B12301" s="18" t="s">
        <v>76</v>
      </c>
      <c r="C12301" s="18" t="s">
        <v>379</v>
      </c>
      <c r="D12301" s="18" t="s">
        <v>370</v>
      </c>
      <c r="E12301" s="18" t="s">
        <v>410</v>
      </c>
      <c r="F12301" s="18">
        <v>250877</v>
      </c>
      <c r="G12301" s="18" t="s">
        <v>22</v>
      </c>
      <c r="H12301" s="18">
        <v>1</v>
      </c>
      <c r="I12301" s="75" t="s">
        <v>1638</v>
      </c>
      <c r="J12301" s="63">
        <f t="shared" si="48"/>
        <v>45071</v>
      </c>
      <c r="K12301" s="64">
        <f>IF(ISBLANK(J12301),,H12301*INDEX(Inputs!G:G,MATCH(F12301,Inputs!E:E,0)))</f>
        <v>349</v>
      </c>
      <c r="L12301" s="65" t="str">
        <f>IF(ISBLANK(J12301),,INDEX(Inputs!D:D,MATCH(F12301,Inputs!E:E,0)))</f>
        <v>595BK Evo Fox Falcon X35 Medium Speed Mouse Pad</v>
      </c>
      <c r="M12301" s="65" t="str">
        <f>IF(ISBLANK(#REF!),,IF(B12301="Online","Online",IF(LEFT(B12301,1)="E","Online","Offline")))</f>
        <v>Offline</v>
      </c>
      <c r="N12301" s="64">
        <f>IF(ISBLANK(M12301),,H12301*INDEX(Inputs!F:F,MATCH(F12301,Inputs!E:E,0)))</f>
        <v>699</v>
      </c>
      <c r="O12301" s="65"/>
    </row>
    <row r="12302" ht="15.75" customHeight="1" spans="1:15">
      <c r="A12302" s="18" t="s">
        <v>367</v>
      </c>
      <c r="B12302" s="18" t="s">
        <v>148</v>
      </c>
      <c r="C12302" s="18" t="s">
        <v>615</v>
      </c>
      <c r="D12302" s="18" t="s">
        <v>370</v>
      </c>
      <c r="E12302" s="18" t="s">
        <v>410</v>
      </c>
      <c r="F12302" s="18">
        <v>250877</v>
      </c>
      <c r="G12302" s="18" t="s">
        <v>22</v>
      </c>
      <c r="H12302" s="18">
        <v>1</v>
      </c>
      <c r="I12302" s="75" t="s">
        <v>1638</v>
      </c>
      <c r="J12302" s="63">
        <f t="shared" si="48"/>
        <v>45071</v>
      </c>
      <c r="K12302" s="64">
        <f>IF(ISBLANK(J12302),,H12302*INDEX(Inputs!G:G,MATCH(F12302,Inputs!E:E,0)))</f>
        <v>349</v>
      </c>
      <c r="L12302" s="65" t="str">
        <f>IF(ISBLANK(J12302),,INDEX(Inputs!D:D,MATCH(F12302,Inputs!E:E,0)))</f>
        <v>595BK Evo Fox Falcon X35 Medium Speed Mouse Pad</v>
      </c>
      <c r="M12302" s="65" t="str">
        <f>IF(ISBLANK(#REF!),,IF(B12302="Online","Online",IF(LEFT(B12302,1)="E","Online","Offline")))</f>
        <v>Offline</v>
      </c>
      <c r="N12302" s="64">
        <f>IF(ISBLANK(M12302),,H12302*INDEX(Inputs!F:F,MATCH(F12302,Inputs!E:E,0)))</f>
        <v>699</v>
      </c>
      <c r="O12302" s="65"/>
    </row>
    <row r="12303" ht="15.75" customHeight="1" spans="1:15">
      <c r="A12303" s="18" t="s">
        <v>447</v>
      </c>
      <c r="B12303" s="18" t="s">
        <v>159</v>
      </c>
      <c r="C12303" s="18" t="s">
        <v>448</v>
      </c>
      <c r="D12303" s="18" t="s">
        <v>370</v>
      </c>
      <c r="E12303" s="18" t="s">
        <v>410</v>
      </c>
      <c r="F12303" s="18">
        <v>250879</v>
      </c>
      <c r="G12303" s="18" t="s">
        <v>30</v>
      </c>
      <c r="H12303" s="18">
        <v>1</v>
      </c>
      <c r="I12303" s="75" t="s">
        <v>1638</v>
      </c>
      <c r="J12303" s="63">
        <f t="shared" si="48"/>
        <v>45071</v>
      </c>
      <c r="K12303" s="64">
        <f>IF(ISBLANK(J12303),,H12303*INDEX(Inputs!G:G,MATCH(F12303,Inputs!E:E,0)))</f>
        <v>699</v>
      </c>
      <c r="L12303" s="65" t="str">
        <f>IF(ISBLANK(J12303),,INDEX(Inputs!D:D,MATCH(F12303,Inputs!E:E,0)))</f>
        <v>597BK Evo Fox Falcon X85 Extra Large Speed Mouse Pad</v>
      </c>
      <c r="M12303" s="65" t="str">
        <f>IF(ISBLANK(#REF!),,IF(B12303="Online","Online",IF(LEFT(B12303,1)="E","Online","Offline")))</f>
        <v>Offline</v>
      </c>
      <c r="N12303" s="64">
        <f>IF(ISBLANK(M12303),,H12303*INDEX(Inputs!F:F,MATCH(F12303,Inputs!E:E,0)))</f>
        <v>1199</v>
      </c>
      <c r="O12303" s="65"/>
    </row>
    <row r="12304" ht="15.75" customHeight="1" spans="1:15">
      <c r="A12304" s="18" t="s">
        <v>367</v>
      </c>
      <c r="B12304" s="18" t="s">
        <v>230</v>
      </c>
      <c r="C12304" s="18" t="s">
        <v>652</v>
      </c>
      <c r="D12304" s="18" t="s">
        <v>370</v>
      </c>
      <c r="E12304" s="18" t="s">
        <v>410</v>
      </c>
      <c r="F12304" s="18">
        <v>250879</v>
      </c>
      <c r="G12304" s="18" t="s">
        <v>30</v>
      </c>
      <c r="H12304" s="18">
        <v>1</v>
      </c>
      <c r="I12304" s="75" t="s">
        <v>1638</v>
      </c>
      <c r="J12304" s="63">
        <f t="shared" si="48"/>
        <v>45071</v>
      </c>
      <c r="K12304" s="64">
        <f>IF(ISBLANK(J12304),,H12304*INDEX(Inputs!G:G,MATCH(F12304,Inputs!E:E,0)))</f>
        <v>699</v>
      </c>
      <c r="L12304" s="65" t="str">
        <f>IF(ISBLANK(J12304),,INDEX(Inputs!D:D,MATCH(F12304,Inputs!E:E,0)))</f>
        <v>597BK Evo Fox Falcon X85 Extra Large Speed Mouse Pad</v>
      </c>
      <c r="M12304" s="65" t="str">
        <f>IF(ISBLANK(#REF!),,IF(B12304="Online","Online",IF(LEFT(B12304,1)="E","Online","Offline")))</f>
        <v>Offline</v>
      </c>
      <c r="N12304" s="64">
        <f>IF(ISBLANK(M12304),,H12304*INDEX(Inputs!F:F,MATCH(F12304,Inputs!E:E,0)))</f>
        <v>1199</v>
      </c>
      <c r="O12304" s="65"/>
    </row>
    <row r="12305" ht="15.75" customHeight="1" spans="1:15">
      <c r="A12305" s="18" t="s">
        <v>750</v>
      </c>
      <c r="B12305" s="18" t="s">
        <v>765</v>
      </c>
      <c r="C12305" s="18" t="s">
        <v>765</v>
      </c>
      <c r="D12305" s="18" t="s">
        <v>370</v>
      </c>
      <c r="E12305" s="18" t="s">
        <v>410</v>
      </c>
      <c r="F12305" s="18">
        <v>250879</v>
      </c>
      <c r="G12305" s="18" t="s">
        <v>30</v>
      </c>
      <c r="H12305" s="18">
        <v>1</v>
      </c>
      <c r="I12305" s="75" t="s">
        <v>1638</v>
      </c>
      <c r="J12305" s="63">
        <f t="shared" si="48"/>
        <v>45071</v>
      </c>
      <c r="K12305" s="64">
        <f>IF(ISBLANK(J12305),,H12305*INDEX(Inputs!G:G,MATCH(F12305,Inputs!E:E,0)))</f>
        <v>699</v>
      </c>
      <c r="L12305" s="65" t="str">
        <f>IF(ISBLANK(J12305),,INDEX(Inputs!D:D,MATCH(F12305,Inputs!E:E,0)))</f>
        <v>597BK Evo Fox Falcon X85 Extra Large Speed Mouse Pad</v>
      </c>
      <c r="M12305" s="65" t="str">
        <f>IF(ISBLANK(#REF!),,IF(B12305="Online","Online",IF(LEFT(B12305,1)="E","Online","Offline")))</f>
        <v>Online</v>
      </c>
      <c r="N12305" s="64">
        <f>IF(ISBLANK(M12305),,H12305*INDEX(Inputs!F:F,MATCH(F12305,Inputs!E:E,0)))</f>
        <v>1199</v>
      </c>
      <c r="O12305" s="65"/>
    </row>
    <row r="12306" ht="15.75" customHeight="1" spans="1:15">
      <c r="A12306" s="18" t="s">
        <v>407</v>
      </c>
      <c r="B12306" s="18" t="s">
        <v>52</v>
      </c>
      <c r="C12306" s="18" t="s">
        <v>540</v>
      </c>
      <c r="D12306" s="18" t="s">
        <v>370</v>
      </c>
      <c r="E12306" s="18" t="s">
        <v>410</v>
      </c>
      <c r="F12306" s="18">
        <v>250876</v>
      </c>
      <c r="G12306" s="18" t="s">
        <v>26</v>
      </c>
      <c r="H12306" s="18">
        <v>0</v>
      </c>
      <c r="I12306" s="75" t="s">
        <v>1638</v>
      </c>
      <c r="J12306" s="63">
        <f t="shared" si="48"/>
        <v>45071</v>
      </c>
      <c r="K12306" s="64">
        <f>IF(ISBLANK(J12306),,H12306*INDEX(Inputs!G:G,MATCH(F12306,Inputs!E:E,0)))</f>
        <v>0</v>
      </c>
      <c r="L12306" s="65" t="str">
        <f>IF(ISBLANK(J12306),,INDEX(Inputs!D:D,MATCH(F12306,Inputs!E:E,0)))</f>
        <v>649BK EvoFox Typhoon Laptop Cooling Pad</v>
      </c>
      <c r="M12306" s="65" t="str">
        <f>IF(ISBLANK(#REF!),,IF(B12306="Online","Online",IF(LEFT(B12306,1)="E","Online","Offline")))</f>
        <v>Offline</v>
      </c>
      <c r="N12306" s="64">
        <f>IF(ISBLANK(M12306),,H12306*INDEX(Inputs!F:F,MATCH(F12306,Inputs!E:E,0)))</f>
        <v>0</v>
      </c>
      <c r="O12306" s="65"/>
    </row>
    <row r="12307" ht="15.75" customHeight="1" spans="1:15">
      <c r="A12307" s="18" t="s">
        <v>1367</v>
      </c>
      <c r="B12307" s="18" t="s">
        <v>128</v>
      </c>
      <c r="C12307" s="18" t="s">
        <v>1292</v>
      </c>
      <c r="D12307" s="18" t="s">
        <v>370</v>
      </c>
      <c r="E12307" s="18" t="s">
        <v>410</v>
      </c>
      <c r="F12307" s="18">
        <v>250876</v>
      </c>
      <c r="G12307" s="18" t="s">
        <v>26</v>
      </c>
      <c r="H12307" s="18">
        <v>1</v>
      </c>
      <c r="I12307" s="75" t="s">
        <v>1638</v>
      </c>
      <c r="J12307" s="63">
        <f t="shared" si="48"/>
        <v>45071</v>
      </c>
      <c r="K12307" s="64">
        <f>IF(ISBLANK(J12307),,H12307*INDEX(Inputs!G:G,MATCH(F12307,Inputs!E:E,0)))</f>
        <v>1399</v>
      </c>
      <c r="L12307" s="65" t="str">
        <f>IF(ISBLANK(J12307),,INDEX(Inputs!D:D,MATCH(F12307,Inputs!E:E,0)))</f>
        <v>649BK EvoFox Typhoon Laptop Cooling Pad</v>
      </c>
      <c r="M12307" s="65" t="str">
        <f>IF(ISBLANK(#REF!),,IF(B12307="Online","Online",IF(LEFT(B12307,1)="E","Online","Offline")))</f>
        <v>Offline</v>
      </c>
      <c r="N12307" s="64">
        <f>IF(ISBLANK(M12307),,H12307*INDEX(Inputs!F:F,MATCH(F12307,Inputs!E:E,0)))</f>
        <v>1999</v>
      </c>
      <c r="O12307" s="65"/>
    </row>
    <row r="12308" ht="15.75" customHeight="1" spans="1:15">
      <c r="A12308" s="18" t="s">
        <v>476</v>
      </c>
      <c r="B12308" s="18" t="s">
        <v>1639</v>
      </c>
      <c r="C12308" s="18" t="s">
        <v>1640</v>
      </c>
      <c r="D12308" s="18" t="s">
        <v>370</v>
      </c>
      <c r="E12308" s="18" t="s">
        <v>410</v>
      </c>
      <c r="F12308" s="18">
        <v>250876</v>
      </c>
      <c r="G12308" s="18" t="s">
        <v>26</v>
      </c>
      <c r="H12308" s="18">
        <v>1</v>
      </c>
      <c r="I12308" s="75" t="s">
        <v>1638</v>
      </c>
      <c r="J12308" s="63">
        <f t="shared" si="48"/>
        <v>45071</v>
      </c>
      <c r="K12308" s="64">
        <f>IF(ISBLANK(J12308),,H12308*INDEX(Inputs!G:G,MATCH(F12308,Inputs!E:E,0)))</f>
        <v>1399</v>
      </c>
      <c r="L12308" s="65" t="str">
        <f>IF(ISBLANK(J12308),,INDEX(Inputs!D:D,MATCH(F12308,Inputs!E:E,0)))</f>
        <v>649BK EvoFox Typhoon Laptop Cooling Pad</v>
      </c>
      <c r="M12308" s="65" t="str">
        <f>IF(ISBLANK(#REF!),,IF(B12308="Online","Online",IF(LEFT(B12308,1)="E","Online","Offline")))</f>
        <v>Offline</v>
      </c>
      <c r="N12308" s="64">
        <f>IF(ISBLANK(M12308),,H12308*INDEX(Inputs!F:F,MATCH(F12308,Inputs!E:E,0)))</f>
        <v>1999</v>
      </c>
      <c r="O12308" s="65"/>
    </row>
    <row r="12309" ht="15.75" customHeight="1" spans="1:15">
      <c r="A12309" s="18" t="s">
        <v>1009</v>
      </c>
      <c r="B12309" s="18" t="s">
        <v>278</v>
      </c>
      <c r="C12309" s="18" t="s">
        <v>1572</v>
      </c>
      <c r="D12309" s="18" t="s">
        <v>370</v>
      </c>
      <c r="E12309" s="18" t="s">
        <v>410</v>
      </c>
      <c r="F12309" s="18">
        <v>250876</v>
      </c>
      <c r="G12309" s="18" t="s">
        <v>26</v>
      </c>
      <c r="H12309" s="18">
        <v>1</v>
      </c>
      <c r="I12309" s="75" t="s">
        <v>1638</v>
      </c>
      <c r="J12309" s="63">
        <f t="shared" si="48"/>
        <v>45071</v>
      </c>
      <c r="K12309" s="64">
        <f>IF(ISBLANK(J12309),,H12309*INDEX(Inputs!G:G,MATCH(F12309,Inputs!E:E,0)))</f>
        <v>1399</v>
      </c>
      <c r="L12309" s="65" t="str">
        <f>IF(ISBLANK(J12309),,INDEX(Inputs!D:D,MATCH(F12309,Inputs!E:E,0)))</f>
        <v>649BK EvoFox Typhoon Laptop Cooling Pad</v>
      </c>
      <c r="M12309" s="65" t="str">
        <f>IF(ISBLANK(#REF!),,IF(B12309="Online","Online",IF(LEFT(B12309,1)="E","Online","Offline")))</f>
        <v>Offline</v>
      </c>
      <c r="N12309" s="64">
        <f>IF(ISBLANK(M12309),,H12309*INDEX(Inputs!F:F,MATCH(F12309,Inputs!E:E,0)))</f>
        <v>1999</v>
      </c>
      <c r="O12309" s="65"/>
    </row>
    <row r="12310" ht="15.75" customHeight="1" spans="1:15">
      <c r="A12310" s="18" t="s">
        <v>367</v>
      </c>
      <c r="B12310" s="18" t="s">
        <v>765</v>
      </c>
      <c r="C12310" s="18" t="s">
        <v>765</v>
      </c>
      <c r="D12310" s="18" t="s">
        <v>370</v>
      </c>
      <c r="E12310" s="18" t="s">
        <v>410</v>
      </c>
      <c r="F12310" s="18">
        <v>250876</v>
      </c>
      <c r="G12310" s="18" t="s">
        <v>26</v>
      </c>
      <c r="H12310" s="18">
        <v>1</v>
      </c>
      <c r="I12310" s="75" t="s">
        <v>1638</v>
      </c>
      <c r="J12310" s="63">
        <f t="shared" si="48"/>
        <v>45071</v>
      </c>
      <c r="K12310" s="64">
        <f>IF(ISBLANK(J12310),,H12310*INDEX(Inputs!G:G,MATCH(F12310,Inputs!E:E,0)))</f>
        <v>1399</v>
      </c>
      <c r="L12310" s="65" t="str">
        <f>IF(ISBLANK(J12310),,INDEX(Inputs!D:D,MATCH(F12310,Inputs!E:E,0)))</f>
        <v>649BK EvoFox Typhoon Laptop Cooling Pad</v>
      </c>
      <c r="M12310" s="65" t="str">
        <f>IF(ISBLANK(#REF!),,IF(B12310="Online","Online",IF(LEFT(B12310,1)="E","Online","Offline")))</f>
        <v>Online</v>
      </c>
      <c r="N12310" s="64">
        <f>IF(ISBLANK(M12310),,H12310*INDEX(Inputs!F:F,MATCH(F12310,Inputs!E:E,0)))</f>
        <v>1999</v>
      </c>
      <c r="O12310" s="65"/>
    </row>
    <row r="12311" ht="15.75" customHeight="1" spans="1:15">
      <c r="A12311" s="18" t="s">
        <v>362</v>
      </c>
      <c r="B12311" s="18" t="s">
        <v>104</v>
      </c>
      <c r="C12311" s="18" t="s">
        <v>515</v>
      </c>
      <c r="D12311" s="18" t="s">
        <v>370</v>
      </c>
      <c r="E12311" s="18" t="s">
        <v>410</v>
      </c>
      <c r="F12311" s="18">
        <v>250423</v>
      </c>
      <c r="G12311" s="18" t="s">
        <v>11</v>
      </c>
      <c r="H12311" s="18">
        <v>1</v>
      </c>
      <c r="I12311" s="75" t="s">
        <v>1638</v>
      </c>
      <c r="J12311" s="63">
        <f t="shared" si="48"/>
        <v>45071</v>
      </c>
      <c r="K12311" s="64">
        <f>IF(ISBLANK(J12311),,H12311*INDEX(Inputs!G:G,MATCH(F12311,Inputs!E:E,0)))</f>
        <v>759</v>
      </c>
      <c r="L12311" s="65" t="str">
        <f>IF(ISBLANK(J12311),,INDEX(Inputs!D:D,MATCH(F12311,Inputs!E:E,0)))</f>
        <v>650GR Ergo View Laptop Stand-Grey</v>
      </c>
      <c r="M12311" s="65" t="str">
        <f>IF(ISBLANK(#REF!),,IF(B12311="Online","Online",IF(LEFT(B12311,1)="E","Online","Offline")))</f>
        <v>Offline</v>
      </c>
      <c r="N12311" s="64">
        <f>IF(ISBLANK(M12311),,H12311*INDEX(Inputs!F:F,MATCH(F12311,Inputs!E:E,0)))</f>
        <v>899</v>
      </c>
      <c r="O12311" s="65"/>
    </row>
    <row r="12312" ht="15.75" customHeight="1" spans="1:15">
      <c r="A12312" s="18" t="s">
        <v>367</v>
      </c>
      <c r="B12312" s="18" t="s">
        <v>1588</v>
      </c>
      <c r="C12312" s="18" t="s">
        <v>1589</v>
      </c>
      <c r="D12312" s="18" t="s">
        <v>370</v>
      </c>
      <c r="E12312" s="18" t="s">
        <v>410</v>
      </c>
      <c r="F12312" s="18">
        <v>250423</v>
      </c>
      <c r="G12312" s="18" t="s">
        <v>11</v>
      </c>
      <c r="H12312" s="18">
        <v>1</v>
      </c>
      <c r="I12312" s="75" t="s">
        <v>1638</v>
      </c>
      <c r="J12312" s="63">
        <f t="shared" si="48"/>
        <v>45071</v>
      </c>
      <c r="K12312" s="64">
        <f>IF(ISBLANK(J12312),,H12312*INDEX(Inputs!G:G,MATCH(F12312,Inputs!E:E,0)))</f>
        <v>759</v>
      </c>
      <c r="L12312" s="65" t="str">
        <f>IF(ISBLANK(J12312),,INDEX(Inputs!D:D,MATCH(F12312,Inputs!E:E,0)))</f>
        <v>650GR Ergo View Laptop Stand-Grey</v>
      </c>
      <c r="M12312" s="65" t="str">
        <f>IF(ISBLANK(#REF!),,IF(B12312="Online","Online",IF(LEFT(B12312,1)="E","Online","Offline")))</f>
        <v>Offline</v>
      </c>
      <c r="N12312" s="64">
        <f>IF(ISBLANK(M12312),,H12312*INDEX(Inputs!F:F,MATCH(F12312,Inputs!E:E,0)))</f>
        <v>899</v>
      </c>
      <c r="O12312" s="65"/>
    </row>
    <row r="12313" ht="15.75" customHeight="1" spans="1:15">
      <c r="A12313" s="18" t="s">
        <v>747</v>
      </c>
      <c r="B12313" s="18" t="s">
        <v>151</v>
      </c>
      <c r="C12313" s="18" t="s">
        <v>748</v>
      </c>
      <c r="D12313" s="18" t="s">
        <v>414</v>
      </c>
      <c r="E12313" s="18" t="s">
        <v>415</v>
      </c>
      <c r="F12313" s="18">
        <v>250875</v>
      </c>
      <c r="G12313" s="18" t="s">
        <v>103</v>
      </c>
      <c r="H12313" s="18">
        <v>1</v>
      </c>
      <c r="I12313" s="75" t="s">
        <v>1641</v>
      </c>
      <c r="J12313" s="63">
        <f t="shared" si="48"/>
        <v>45072</v>
      </c>
      <c r="K12313" s="64">
        <f>IF(ISBLANK(J12313),,H12313*INDEX(Inputs!G:G,MATCH(F12313,Inputs!E:E,0)))</f>
        <v>1099</v>
      </c>
      <c r="L12313" s="65" t="str">
        <f>IF(ISBLANK(J12313),,INDEX(Inputs!D:D,MATCH(F12313,Inputs!E:E,0)))</f>
        <v>433BK EvoFox WarHammer Gaming Keyboard (USB)</v>
      </c>
      <c r="M12313" s="65" t="str">
        <f>IF(ISBLANK(#REF!),,IF(B12313="Online","Online",IF(LEFT(B12313,1)="E","Online","Offline")))</f>
        <v>Offline</v>
      </c>
      <c r="N12313" s="64">
        <f>IF(ISBLANK(M12313),,H12313*INDEX(Inputs!F:F,MATCH(F12313,Inputs!E:E,0)))</f>
        <v>1499</v>
      </c>
      <c r="O12313" s="65"/>
    </row>
    <row r="12314" ht="15.75" customHeight="1" spans="1:15">
      <c r="A12314" s="18" t="s">
        <v>327</v>
      </c>
      <c r="B12314" s="18" t="s">
        <v>505</v>
      </c>
      <c r="C12314" s="18" t="s">
        <v>506</v>
      </c>
      <c r="D12314" s="18" t="s">
        <v>370</v>
      </c>
      <c r="E12314" s="18" t="s">
        <v>371</v>
      </c>
      <c r="F12314" s="18">
        <v>260085</v>
      </c>
      <c r="G12314" s="18" t="s">
        <v>32</v>
      </c>
      <c r="H12314" s="18">
        <v>1</v>
      </c>
      <c r="I12314" s="75" t="s">
        <v>1641</v>
      </c>
      <c r="J12314" s="63">
        <f t="shared" si="48"/>
        <v>45072</v>
      </c>
      <c r="K12314" s="64">
        <f>IF(ISBLANK(J12314),,H12314*INDEX(Inputs!G:G,MATCH(F12314,Inputs!E:E,0)))</f>
        <v>1059</v>
      </c>
      <c r="L12314" s="65" t="str">
        <f>IF(ISBLANK(J12314),,INDEX(Inputs!D:D,MATCH(F12314,Inputs!E:E,0)))</f>
        <v>435BK Type-C 4 Port USB 3.0 Hub Pro</v>
      </c>
      <c r="M12314" s="65" t="str">
        <f>IF(ISBLANK(#REF!),,IF(B12314="Online","Online",IF(LEFT(B12314,1)="E","Online","Offline")))</f>
        <v>Offline</v>
      </c>
      <c r="N12314" s="64">
        <f>IF(ISBLANK(M12314),,H12314*INDEX(Inputs!F:F,MATCH(F12314,Inputs!E:E,0)))</f>
        <v>1599</v>
      </c>
      <c r="O12314" s="65"/>
    </row>
    <row r="12315" ht="15.75" customHeight="1" spans="1:15">
      <c r="A12315" s="18" t="s">
        <v>407</v>
      </c>
      <c r="B12315" s="18" t="s">
        <v>89</v>
      </c>
      <c r="C12315" s="18" t="s">
        <v>598</v>
      </c>
      <c r="D12315" s="18" t="s">
        <v>370</v>
      </c>
      <c r="E12315" s="18" t="s">
        <v>410</v>
      </c>
      <c r="F12315" s="18">
        <v>250877</v>
      </c>
      <c r="G12315" s="18" t="s">
        <v>22</v>
      </c>
      <c r="H12315" s="18">
        <v>1</v>
      </c>
      <c r="I12315" s="75" t="s">
        <v>1641</v>
      </c>
      <c r="J12315" s="63">
        <f t="shared" si="48"/>
        <v>45072</v>
      </c>
      <c r="K12315" s="64">
        <f>IF(ISBLANK(J12315),,H12315*INDEX(Inputs!G:G,MATCH(F12315,Inputs!E:E,0)))</f>
        <v>349</v>
      </c>
      <c r="L12315" s="65" t="str">
        <f>IF(ISBLANK(J12315),,INDEX(Inputs!D:D,MATCH(F12315,Inputs!E:E,0)))</f>
        <v>595BK Evo Fox Falcon X35 Medium Speed Mouse Pad</v>
      </c>
      <c r="M12315" s="65" t="str">
        <f>IF(ISBLANK(#REF!),,IF(B12315="Online","Online",IF(LEFT(B12315,1)="E","Online","Offline")))</f>
        <v>Offline</v>
      </c>
      <c r="N12315" s="64">
        <f>IF(ISBLANK(M12315),,H12315*INDEX(Inputs!F:F,MATCH(F12315,Inputs!E:E,0)))</f>
        <v>699</v>
      </c>
      <c r="O12315" s="65"/>
    </row>
    <row r="12316" ht="15.75" customHeight="1" spans="1:15">
      <c r="A12316" s="18" t="s">
        <v>341</v>
      </c>
      <c r="B12316" s="18" t="s">
        <v>119</v>
      </c>
      <c r="C12316" s="18" t="s">
        <v>618</v>
      </c>
      <c r="D12316" s="18" t="s">
        <v>370</v>
      </c>
      <c r="E12316" s="18" t="s">
        <v>410</v>
      </c>
      <c r="F12316" s="18">
        <v>250878</v>
      </c>
      <c r="G12316" s="18" t="s">
        <v>24</v>
      </c>
      <c r="H12316" s="18">
        <v>1</v>
      </c>
      <c r="I12316" s="75" t="s">
        <v>1641</v>
      </c>
      <c r="J12316" s="63">
        <f t="shared" si="48"/>
        <v>45072</v>
      </c>
      <c r="K12316" s="64">
        <f>IF(ISBLANK(J12316),,H12316*INDEX(Inputs!G:G,MATCH(F12316,Inputs!E:E,0)))</f>
        <v>999</v>
      </c>
      <c r="L12316" s="65" t="str">
        <f>IF(ISBLANK(J12316),,INDEX(Inputs!D:D,MATCH(F12316,Inputs!E:E,0)))</f>
        <v>596BK Evo Fox Falcon LX35 Medium Speed LED Mouse Pad</v>
      </c>
      <c r="M12316" s="65" t="str">
        <f>IF(ISBLANK(#REF!),,IF(B12316="Online","Online",IF(LEFT(B12316,1)="E","Online","Offline")))</f>
        <v>Offline</v>
      </c>
      <c r="N12316" s="64">
        <f>IF(ISBLANK(M12316),,H12316*INDEX(Inputs!F:F,MATCH(F12316,Inputs!E:E,0)))</f>
        <v>1999</v>
      </c>
      <c r="O12316" s="65"/>
    </row>
    <row r="12317" ht="15.75" customHeight="1" spans="1:15">
      <c r="A12317" s="18" t="s">
        <v>462</v>
      </c>
      <c r="B12317" s="18" t="s">
        <v>155</v>
      </c>
      <c r="C12317" s="18" t="s">
        <v>534</v>
      </c>
      <c r="D12317" s="18" t="s">
        <v>370</v>
      </c>
      <c r="E12317" s="18" t="s">
        <v>410</v>
      </c>
      <c r="F12317" s="18">
        <v>250879</v>
      </c>
      <c r="G12317" s="18" t="s">
        <v>30</v>
      </c>
      <c r="H12317" s="18">
        <v>1</v>
      </c>
      <c r="I12317" s="75" t="s">
        <v>1641</v>
      </c>
      <c r="J12317" s="63">
        <f t="shared" si="48"/>
        <v>45072</v>
      </c>
      <c r="K12317" s="64">
        <f>IF(ISBLANK(J12317),,H12317*INDEX(Inputs!G:G,MATCH(F12317,Inputs!E:E,0)))</f>
        <v>699</v>
      </c>
      <c r="L12317" s="65" t="str">
        <f>IF(ISBLANK(J12317),,INDEX(Inputs!D:D,MATCH(F12317,Inputs!E:E,0)))</f>
        <v>597BK Evo Fox Falcon X85 Extra Large Speed Mouse Pad</v>
      </c>
      <c r="M12317" s="65" t="str">
        <f>IF(ISBLANK(#REF!),,IF(B12317="Online","Online",IF(LEFT(B12317,1)="E","Online","Offline")))</f>
        <v>Offline</v>
      </c>
      <c r="N12317" s="64">
        <f>IF(ISBLANK(M12317),,H12317*INDEX(Inputs!F:F,MATCH(F12317,Inputs!E:E,0)))</f>
        <v>1199</v>
      </c>
      <c r="O12317" s="65"/>
    </row>
    <row r="12318" ht="15.75" customHeight="1" spans="1:15">
      <c r="A12318" s="18" t="s">
        <v>407</v>
      </c>
      <c r="B12318" s="18" t="s">
        <v>93</v>
      </c>
      <c r="C12318" s="18" t="s">
        <v>514</v>
      </c>
      <c r="D12318" s="18" t="s">
        <v>370</v>
      </c>
      <c r="E12318" s="18" t="s">
        <v>410</v>
      </c>
      <c r="F12318" s="18">
        <v>250876</v>
      </c>
      <c r="G12318" s="18" t="s">
        <v>26</v>
      </c>
      <c r="H12318" s="18">
        <v>1</v>
      </c>
      <c r="I12318" s="75" t="s">
        <v>1641</v>
      </c>
      <c r="J12318" s="63">
        <f t="shared" si="48"/>
        <v>45072</v>
      </c>
      <c r="K12318" s="64">
        <f>IF(ISBLANK(J12318),,H12318*INDEX(Inputs!G:G,MATCH(F12318,Inputs!E:E,0)))</f>
        <v>1399</v>
      </c>
      <c r="L12318" s="65" t="str">
        <f>IF(ISBLANK(J12318),,INDEX(Inputs!D:D,MATCH(F12318,Inputs!E:E,0)))</f>
        <v>649BK EvoFox Typhoon Laptop Cooling Pad</v>
      </c>
      <c r="M12318" s="65" t="str">
        <f>IF(ISBLANK(#REF!),,IF(B12318="Online","Online",IF(LEFT(B12318,1)="E","Online","Offline")))</f>
        <v>Offline</v>
      </c>
      <c r="N12318" s="64">
        <f>IF(ISBLANK(M12318),,H12318*INDEX(Inputs!F:F,MATCH(F12318,Inputs!E:E,0)))</f>
        <v>1999</v>
      </c>
      <c r="O12318" s="65"/>
    </row>
    <row r="12319" ht="15.75" customHeight="1" spans="1:15">
      <c r="A12319" s="18" t="s">
        <v>1198</v>
      </c>
      <c r="B12319" s="18" t="s">
        <v>265</v>
      </c>
      <c r="C12319" s="18" t="s">
        <v>1199</v>
      </c>
      <c r="D12319" s="18" t="s">
        <v>370</v>
      </c>
      <c r="E12319" s="18" t="s">
        <v>410</v>
      </c>
      <c r="F12319" s="18">
        <v>250876</v>
      </c>
      <c r="G12319" s="18" t="s">
        <v>26</v>
      </c>
      <c r="H12319" s="18">
        <v>1</v>
      </c>
      <c r="I12319" s="75" t="s">
        <v>1641</v>
      </c>
      <c r="J12319" s="63">
        <f t="shared" si="48"/>
        <v>45072</v>
      </c>
      <c r="K12319" s="64">
        <f>IF(ISBLANK(J12319),,H12319*INDEX(Inputs!G:G,MATCH(F12319,Inputs!E:E,0)))</f>
        <v>1399</v>
      </c>
      <c r="L12319" s="65" t="str">
        <f>IF(ISBLANK(J12319),,INDEX(Inputs!D:D,MATCH(F12319,Inputs!E:E,0)))</f>
        <v>649BK EvoFox Typhoon Laptop Cooling Pad</v>
      </c>
      <c r="M12319" s="65" t="str">
        <f>IF(ISBLANK(#REF!),,IF(B12319="Online","Online",IF(LEFT(B12319,1)="E","Online","Offline")))</f>
        <v>Offline</v>
      </c>
      <c r="N12319" s="64">
        <f>IF(ISBLANK(M12319),,H12319*INDEX(Inputs!F:F,MATCH(F12319,Inputs!E:E,0)))</f>
        <v>1999</v>
      </c>
      <c r="O12319" s="65"/>
    </row>
    <row r="12320" ht="15.75" customHeight="1" spans="1:15">
      <c r="A12320" s="18" t="s">
        <v>694</v>
      </c>
      <c r="B12320" s="18" t="s">
        <v>271</v>
      </c>
      <c r="C12320" s="18" t="s">
        <v>1214</v>
      </c>
      <c r="D12320" s="18" t="s">
        <v>370</v>
      </c>
      <c r="E12320" s="18" t="s">
        <v>410</v>
      </c>
      <c r="F12320" s="18">
        <v>250876</v>
      </c>
      <c r="G12320" s="18" t="s">
        <v>26</v>
      </c>
      <c r="H12320" s="18">
        <v>1</v>
      </c>
      <c r="I12320" s="75" t="s">
        <v>1641</v>
      </c>
      <c r="J12320" s="63">
        <f t="shared" si="48"/>
        <v>45072</v>
      </c>
      <c r="K12320" s="64">
        <f>IF(ISBLANK(J12320),,H12320*INDEX(Inputs!G:G,MATCH(F12320,Inputs!E:E,0)))</f>
        <v>1399</v>
      </c>
      <c r="L12320" s="65" t="str">
        <f>IF(ISBLANK(J12320),,INDEX(Inputs!D:D,MATCH(F12320,Inputs!E:E,0)))</f>
        <v>649BK EvoFox Typhoon Laptop Cooling Pad</v>
      </c>
      <c r="M12320" s="65" t="str">
        <f>IF(ISBLANK(#REF!),,IF(B12320="Online","Online",IF(LEFT(B12320,1)="E","Online","Offline")))</f>
        <v>Offline</v>
      </c>
      <c r="N12320" s="64">
        <f>IF(ISBLANK(M12320),,H12320*INDEX(Inputs!F:F,MATCH(F12320,Inputs!E:E,0)))</f>
        <v>1999</v>
      </c>
      <c r="O12320" s="65"/>
    </row>
    <row r="12321" ht="15.75" customHeight="1" spans="1:15">
      <c r="A12321" s="18" t="s">
        <v>462</v>
      </c>
      <c r="B12321" s="18" t="s">
        <v>155</v>
      </c>
      <c r="C12321" s="18" t="s">
        <v>534</v>
      </c>
      <c r="D12321" s="18" t="s">
        <v>414</v>
      </c>
      <c r="E12321" s="18" t="s">
        <v>428</v>
      </c>
      <c r="F12321" s="18">
        <v>250881</v>
      </c>
      <c r="G12321" s="18" t="s">
        <v>98</v>
      </c>
      <c r="H12321" s="18">
        <v>1</v>
      </c>
      <c r="I12321" s="75" t="s">
        <v>1641</v>
      </c>
      <c r="J12321" s="63">
        <f t="shared" si="48"/>
        <v>45072</v>
      </c>
      <c r="K12321" s="64">
        <f>IF(ISBLANK(J12321),,H12321*INDEX(Inputs!G:G,MATCH(F12321,Inputs!E:E,0)))</f>
        <v>799</v>
      </c>
      <c r="L12321" s="65" t="str">
        <f>IF(ISBLANK(J12321),,INDEX(Inputs!D:D,MATCH(F12321,Inputs!E:E,0)))</f>
        <v>795BK EvoFox Phantom Pro RGB Gaming Mouse USB</v>
      </c>
      <c r="M12321" s="65" t="str">
        <f>IF(ISBLANK(#REF!),,IF(B12321="Online","Online",IF(LEFT(B12321,1)="E","Online","Offline")))</f>
        <v>Offline</v>
      </c>
      <c r="N12321" s="64">
        <f>IF(ISBLANK(M12321),,H12321*INDEX(Inputs!F:F,MATCH(F12321,Inputs!E:E,0)))</f>
        <v>1099</v>
      </c>
      <c r="O12321" s="65"/>
    </row>
    <row r="12322" ht="15.75" customHeight="1" spans="1:15">
      <c r="A12322" s="18" t="s">
        <v>1306</v>
      </c>
      <c r="B12322" s="18" t="s">
        <v>198</v>
      </c>
      <c r="C12322" s="18" t="s">
        <v>1307</v>
      </c>
      <c r="D12322" s="18" t="s">
        <v>329</v>
      </c>
      <c r="E12322" s="18" t="s">
        <v>330</v>
      </c>
      <c r="F12322" s="18">
        <v>224360</v>
      </c>
      <c r="G12322" s="18" t="s">
        <v>331</v>
      </c>
      <c r="H12322" s="18">
        <v>1</v>
      </c>
      <c r="I12322" s="75" t="s">
        <v>1641</v>
      </c>
      <c r="J12322" s="63">
        <f t="shared" si="48"/>
        <v>45072</v>
      </c>
      <c r="K12322" s="64">
        <f>IF(ISBLANK(J12322),,H12322*INDEX(Inputs!G:G,MATCH(F12322,Inputs!E:E,0)))</f>
        <v>2299</v>
      </c>
      <c r="L12322" s="65" t="str">
        <f>IF(ISBLANK(J12322),,INDEX(Inputs!D:D,MATCH(F12322,Inputs!E:E,0)))</f>
        <v>829BK Bluetooth Controller 4 (EGP4)</v>
      </c>
      <c r="M12322" s="65" t="str">
        <f>IF(ISBLANK(#REF!),,IF(B12322="Online","Online",IF(LEFT(B12322,1)="E","Online","Offline")))</f>
        <v>Offline</v>
      </c>
      <c r="N12322" s="64">
        <f>IF(ISBLANK(M12322),,H12322*INDEX(Inputs!F:F,MATCH(F12322,Inputs!E:E,0)))</f>
        <v>2599</v>
      </c>
      <c r="O12322" s="65"/>
    </row>
    <row r="12323" ht="15.75" customHeight="1" spans="1:15">
      <c r="A12323" s="18" t="s">
        <v>952</v>
      </c>
      <c r="B12323" s="18" t="s">
        <v>861</v>
      </c>
      <c r="C12323" s="18" t="s">
        <v>862</v>
      </c>
      <c r="D12323" s="18" t="s">
        <v>414</v>
      </c>
      <c r="E12323" s="18" t="s">
        <v>415</v>
      </c>
      <c r="F12323" s="18">
        <v>204737</v>
      </c>
      <c r="G12323" s="18" t="s">
        <v>20</v>
      </c>
      <c r="H12323" s="18">
        <v>1</v>
      </c>
      <c r="I12323" s="75" t="s">
        <v>1641</v>
      </c>
      <c r="J12323" s="63">
        <f t="shared" si="48"/>
        <v>45072</v>
      </c>
      <c r="K12323" s="64">
        <f>IF(ISBLANK(J12323),,H12323*INDEX(Inputs!G:G,MATCH(F12323,Inputs!E:E,0)))</f>
        <v>729</v>
      </c>
      <c r="L12323" s="65" t="str">
        <f>IF(ISBLANK(J12323),,INDEX(Inputs!D:D,MATCH(F12323,Inputs!E:E,0)))</f>
        <v>850PP Xcite Pro Keyboard &amp; Mouse USB</v>
      </c>
      <c r="M12323" s="65" t="str">
        <f>IF(ISBLANK(#REF!),,IF(B12323="Online","Online",IF(LEFT(B12323,1)="E","Online","Offline")))</f>
        <v>Offline</v>
      </c>
      <c r="N12323" s="64">
        <f>IF(ISBLANK(M12323),,H12323*INDEX(Inputs!F:F,MATCH(F12323,Inputs!E:E,0)))</f>
        <v>799</v>
      </c>
      <c r="O12323" s="65"/>
    </row>
    <row r="12324" ht="15.75" customHeight="1" spans="1:15">
      <c r="A12324" s="18" t="s">
        <v>458</v>
      </c>
      <c r="B12324" s="18" t="s">
        <v>600</v>
      </c>
      <c r="C12324" s="18" t="s">
        <v>601</v>
      </c>
      <c r="D12324" s="18" t="s">
        <v>414</v>
      </c>
      <c r="E12324" s="18" t="s">
        <v>415</v>
      </c>
      <c r="F12324" s="18">
        <v>260090</v>
      </c>
      <c r="G12324" s="18" t="s">
        <v>17</v>
      </c>
      <c r="H12324" s="18">
        <v>1</v>
      </c>
      <c r="I12324" s="75" t="s">
        <v>1642</v>
      </c>
      <c r="J12324" s="63">
        <f t="shared" si="48"/>
        <v>45073</v>
      </c>
      <c r="K12324" s="64">
        <f>IF(ISBLANK(J12324),,H12324*INDEX(Inputs!G:G,MATCH(F12324,Inputs!E:E,0)))</f>
        <v>729</v>
      </c>
      <c r="L12324" s="65" t="str">
        <f>IF(ISBLANK(J12324),,INDEX(Inputs!D:D,MATCH(F12324,Inputs!E:E,0)))</f>
        <v>400PP Xcite Neo Keyboard &amp; Mouse USB</v>
      </c>
      <c r="M12324" s="65" t="str">
        <f>IF(ISBLANK(#REF!),,IF(B12324="Online","Online",IF(LEFT(B12324,1)="E","Online","Offline")))</f>
        <v>Offline</v>
      </c>
      <c r="N12324" s="64">
        <f>IF(ISBLANK(M12324),,H12324*INDEX(Inputs!F:F,MATCH(F12324,Inputs!E:E,0)))</f>
        <v>899</v>
      </c>
      <c r="O12324" s="65"/>
    </row>
    <row r="12325" ht="15.75" customHeight="1" spans="1:15">
      <c r="A12325" s="18" t="s">
        <v>1009</v>
      </c>
      <c r="B12325" s="18" t="s">
        <v>214</v>
      </c>
      <c r="C12325" s="18" t="s">
        <v>1010</v>
      </c>
      <c r="D12325" s="18" t="s">
        <v>414</v>
      </c>
      <c r="E12325" s="18" t="s">
        <v>415</v>
      </c>
      <c r="F12325" s="18">
        <v>250874</v>
      </c>
      <c r="G12325" s="18" t="s">
        <v>13</v>
      </c>
      <c r="H12325" s="18">
        <v>1</v>
      </c>
      <c r="I12325" s="75" t="s">
        <v>1642</v>
      </c>
      <c r="J12325" s="63">
        <f t="shared" si="48"/>
        <v>45073</v>
      </c>
      <c r="K12325" s="64">
        <f>IF(ISBLANK(J12325),,H12325*INDEX(Inputs!G:G,MATCH(F12325,Inputs!E:E,0)))</f>
        <v>1349</v>
      </c>
      <c r="L12325" s="65" t="str">
        <f>IF(ISBLANK(J12325),,INDEX(Inputs!D:D,MATCH(F12325,Inputs!E:E,0)))</f>
        <v>432BK EvoFox X-Team Gaming Keyboard &amp; Mouse (USB)</v>
      </c>
      <c r="M12325" s="65" t="str">
        <f>IF(ISBLANK(#REF!),,IF(B12325="Online","Online",IF(LEFT(B12325,1)="E","Online","Offline")))</f>
        <v>Offline</v>
      </c>
      <c r="N12325" s="64">
        <f>IF(ISBLANK(M12325),,H12325*INDEX(Inputs!F:F,MATCH(F12325,Inputs!E:E,0)))</f>
        <v>1899</v>
      </c>
      <c r="O12325" s="65"/>
    </row>
    <row r="12326" ht="15.75" customHeight="1" spans="1:15">
      <c r="A12326" s="18" t="s">
        <v>1643</v>
      </c>
      <c r="B12326" s="18" t="s">
        <v>765</v>
      </c>
      <c r="C12326" s="18" t="s">
        <v>765</v>
      </c>
      <c r="D12326" s="18" t="s">
        <v>370</v>
      </c>
      <c r="E12326" s="18" t="s">
        <v>371</v>
      </c>
      <c r="F12326" s="18">
        <v>260086</v>
      </c>
      <c r="G12326" s="18" t="s">
        <v>16</v>
      </c>
      <c r="H12326" s="18">
        <v>1</v>
      </c>
      <c r="I12326" s="75" t="s">
        <v>1642</v>
      </c>
      <c r="J12326" s="63">
        <f t="shared" si="48"/>
        <v>45073</v>
      </c>
      <c r="K12326" s="64">
        <f>IF(ISBLANK(J12326),,H12326*INDEX(Inputs!G:G,MATCH(F12326,Inputs!E:E,0)))</f>
        <v>1699</v>
      </c>
      <c r="L12326" s="65" t="str">
        <f>IF(ISBLANK(J12326),,INDEX(Inputs!D:D,MATCH(F12326,Inputs!E:E,0)))</f>
        <v>436BK Type-C 6 in 1 Multiport Hub</v>
      </c>
      <c r="M12326" s="65" t="str">
        <f>IF(ISBLANK(#REF!),,IF(B12326="Online","Online",IF(LEFT(B12326,1)="E","Online","Offline")))</f>
        <v>Online</v>
      </c>
      <c r="N12326" s="64">
        <f>IF(ISBLANK(M12326),,H12326*INDEX(Inputs!F:F,MATCH(F12326,Inputs!E:E,0)))</f>
        <v>2599</v>
      </c>
      <c r="O12326" s="65"/>
    </row>
    <row r="12327" ht="15.75" customHeight="1" spans="1:15">
      <c r="A12327" s="18" t="s">
        <v>454</v>
      </c>
      <c r="B12327" s="18" t="s">
        <v>33</v>
      </c>
      <c r="C12327" s="18" t="s">
        <v>455</v>
      </c>
      <c r="D12327" s="18" t="s">
        <v>370</v>
      </c>
      <c r="E12327" s="18" t="s">
        <v>410</v>
      </c>
      <c r="F12327" s="18">
        <v>250877</v>
      </c>
      <c r="G12327" s="18" t="s">
        <v>22</v>
      </c>
      <c r="H12327" s="18">
        <v>1</v>
      </c>
      <c r="I12327" s="75" t="s">
        <v>1642</v>
      </c>
      <c r="J12327" s="63">
        <f t="shared" si="48"/>
        <v>45073</v>
      </c>
      <c r="K12327" s="64">
        <f>IF(ISBLANK(J12327),,H12327*INDEX(Inputs!G:G,MATCH(F12327,Inputs!E:E,0)))</f>
        <v>349</v>
      </c>
      <c r="L12327" s="65" t="str">
        <f>IF(ISBLANK(J12327),,INDEX(Inputs!D:D,MATCH(F12327,Inputs!E:E,0)))</f>
        <v>595BK Evo Fox Falcon X35 Medium Speed Mouse Pad</v>
      </c>
      <c r="M12327" s="65" t="str">
        <f>IF(ISBLANK(#REF!),,IF(B12327="Online","Online",IF(LEFT(B12327,1)="E","Online","Offline")))</f>
        <v>Offline</v>
      </c>
      <c r="N12327" s="64">
        <f>IF(ISBLANK(M12327),,H12327*INDEX(Inputs!F:F,MATCH(F12327,Inputs!E:E,0)))</f>
        <v>699</v>
      </c>
      <c r="O12327" s="65"/>
    </row>
    <row r="12328" ht="15.75" customHeight="1" spans="1:15">
      <c r="A12328" s="18" t="s">
        <v>509</v>
      </c>
      <c r="B12328" s="18" t="s">
        <v>139</v>
      </c>
      <c r="C12328" s="18" t="s">
        <v>545</v>
      </c>
      <c r="D12328" s="18" t="s">
        <v>370</v>
      </c>
      <c r="E12328" s="18" t="s">
        <v>410</v>
      </c>
      <c r="F12328" s="18">
        <v>250877</v>
      </c>
      <c r="G12328" s="18" t="s">
        <v>22</v>
      </c>
      <c r="H12328" s="18">
        <v>1</v>
      </c>
      <c r="I12328" s="75" t="s">
        <v>1642</v>
      </c>
      <c r="J12328" s="63">
        <f t="shared" si="48"/>
        <v>45073</v>
      </c>
      <c r="K12328" s="64">
        <f>IF(ISBLANK(J12328),,H12328*INDEX(Inputs!G:G,MATCH(F12328,Inputs!E:E,0)))</f>
        <v>349</v>
      </c>
      <c r="L12328" s="65" t="str">
        <f>IF(ISBLANK(J12328),,INDEX(Inputs!D:D,MATCH(F12328,Inputs!E:E,0)))</f>
        <v>595BK Evo Fox Falcon X35 Medium Speed Mouse Pad</v>
      </c>
      <c r="M12328" s="65" t="str">
        <f>IF(ISBLANK(#REF!),,IF(B12328="Online","Online",IF(LEFT(B12328,1)="E","Online","Offline")))</f>
        <v>Offline</v>
      </c>
      <c r="N12328" s="64">
        <f>IF(ISBLANK(M12328),,H12328*INDEX(Inputs!F:F,MATCH(F12328,Inputs!E:E,0)))</f>
        <v>699</v>
      </c>
      <c r="O12328" s="65"/>
    </row>
    <row r="12329" ht="15.75" customHeight="1" spans="1:15">
      <c r="A12329" s="18" t="s">
        <v>589</v>
      </c>
      <c r="B12329" s="18" t="s">
        <v>765</v>
      </c>
      <c r="C12329" s="18" t="s">
        <v>765</v>
      </c>
      <c r="D12329" s="18" t="s">
        <v>370</v>
      </c>
      <c r="E12329" s="18" t="s">
        <v>410</v>
      </c>
      <c r="F12329" s="18">
        <v>250877</v>
      </c>
      <c r="G12329" s="18" t="s">
        <v>22</v>
      </c>
      <c r="H12329" s="18">
        <v>-1</v>
      </c>
      <c r="I12329" s="75" t="s">
        <v>1642</v>
      </c>
      <c r="J12329" s="63">
        <f t="shared" si="48"/>
        <v>45073</v>
      </c>
      <c r="K12329" s="64">
        <f>IF(ISBLANK(J12329),,H12329*INDEX(Inputs!G:G,MATCH(F12329,Inputs!E:E,0)))</f>
        <v>-349</v>
      </c>
      <c r="L12329" s="65" t="str">
        <f>IF(ISBLANK(J12329),,INDEX(Inputs!D:D,MATCH(F12329,Inputs!E:E,0)))</f>
        <v>595BK Evo Fox Falcon X35 Medium Speed Mouse Pad</v>
      </c>
      <c r="M12329" s="65" t="str">
        <f>IF(ISBLANK(#REF!),,IF(B12329="Online","Online",IF(LEFT(B12329,1)="E","Online","Offline")))</f>
        <v>Online</v>
      </c>
      <c r="N12329" s="64">
        <f>IF(ISBLANK(M12329),,H12329*INDEX(Inputs!F:F,MATCH(F12329,Inputs!E:E,0)))</f>
        <v>-699</v>
      </c>
      <c r="O12329" s="65"/>
    </row>
    <row r="12330" ht="15.75" customHeight="1" spans="1:15">
      <c r="A12330" s="18" t="s">
        <v>341</v>
      </c>
      <c r="B12330" s="18" t="s">
        <v>83</v>
      </c>
      <c r="C12330" s="18" t="s">
        <v>394</v>
      </c>
      <c r="D12330" s="18" t="s">
        <v>370</v>
      </c>
      <c r="E12330" s="18" t="s">
        <v>410</v>
      </c>
      <c r="F12330" s="18">
        <v>250879</v>
      </c>
      <c r="G12330" s="18" t="s">
        <v>30</v>
      </c>
      <c r="H12330" s="18">
        <v>1</v>
      </c>
      <c r="I12330" s="75" t="s">
        <v>1642</v>
      </c>
      <c r="J12330" s="63">
        <f t="shared" si="48"/>
        <v>45073</v>
      </c>
      <c r="K12330" s="64">
        <f>IF(ISBLANK(J12330),,H12330*INDEX(Inputs!G:G,MATCH(F12330,Inputs!E:E,0)))</f>
        <v>699</v>
      </c>
      <c r="L12330" s="65" t="str">
        <f>IF(ISBLANK(J12330),,INDEX(Inputs!D:D,MATCH(F12330,Inputs!E:E,0)))</f>
        <v>597BK Evo Fox Falcon X85 Extra Large Speed Mouse Pad</v>
      </c>
      <c r="M12330" s="65" t="str">
        <f>IF(ISBLANK(#REF!),,IF(B12330="Online","Online",IF(LEFT(B12330,1)="E","Online","Offline")))</f>
        <v>Offline</v>
      </c>
      <c r="N12330" s="64">
        <f>IF(ISBLANK(M12330),,H12330*INDEX(Inputs!F:F,MATCH(F12330,Inputs!E:E,0)))</f>
        <v>1199</v>
      </c>
      <c r="O12330" s="65"/>
    </row>
    <row r="12331" ht="15.75" customHeight="1" spans="1:15">
      <c r="A12331" s="18" t="s">
        <v>509</v>
      </c>
      <c r="B12331" s="18" t="s">
        <v>112</v>
      </c>
      <c r="C12331" s="18" t="s">
        <v>510</v>
      </c>
      <c r="D12331" s="18" t="s">
        <v>370</v>
      </c>
      <c r="E12331" s="18" t="s">
        <v>410</v>
      </c>
      <c r="F12331" s="18">
        <v>250876</v>
      </c>
      <c r="G12331" s="18" t="s">
        <v>26</v>
      </c>
      <c r="H12331" s="18">
        <v>1</v>
      </c>
      <c r="I12331" s="75" t="s">
        <v>1642</v>
      </c>
      <c r="J12331" s="63">
        <f t="shared" si="48"/>
        <v>45073</v>
      </c>
      <c r="K12331" s="64">
        <f>IF(ISBLANK(J12331),,H12331*INDEX(Inputs!G:G,MATCH(F12331,Inputs!E:E,0)))</f>
        <v>1399</v>
      </c>
      <c r="L12331" s="65" t="str">
        <f>IF(ISBLANK(J12331),,INDEX(Inputs!D:D,MATCH(F12331,Inputs!E:E,0)))</f>
        <v>649BK EvoFox Typhoon Laptop Cooling Pad</v>
      </c>
      <c r="M12331" s="65" t="str">
        <f>IF(ISBLANK(#REF!),,IF(B12331="Online","Online",IF(LEFT(B12331,1)="E","Online","Offline")))</f>
        <v>Offline</v>
      </c>
      <c r="N12331" s="64">
        <f>IF(ISBLANK(M12331),,H12331*INDEX(Inputs!F:F,MATCH(F12331,Inputs!E:E,0)))</f>
        <v>1999</v>
      </c>
      <c r="O12331" s="65"/>
    </row>
    <row r="12332" ht="15.75" customHeight="1" spans="1:15">
      <c r="A12332" s="18" t="s">
        <v>353</v>
      </c>
      <c r="B12332" s="18" t="s">
        <v>1610</v>
      </c>
      <c r="C12332" s="18" t="s">
        <v>1611</v>
      </c>
      <c r="D12332" s="18" t="s">
        <v>370</v>
      </c>
      <c r="E12332" s="18" t="s">
        <v>410</v>
      </c>
      <c r="F12332" s="18">
        <v>250876</v>
      </c>
      <c r="G12332" s="18" t="s">
        <v>26</v>
      </c>
      <c r="H12332" s="18">
        <v>1</v>
      </c>
      <c r="I12332" s="75" t="s">
        <v>1642</v>
      </c>
      <c r="J12332" s="63">
        <f t="shared" si="48"/>
        <v>45073</v>
      </c>
      <c r="K12332" s="64">
        <f>IF(ISBLANK(J12332),,H12332*INDEX(Inputs!G:G,MATCH(F12332,Inputs!E:E,0)))</f>
        <v>1399</v>
      </c>
      <c r="L12332" s="65" t="str">
        <f>IF(ISBLANK(J12332),,INDEX(Inputs!D:D,MATCH(F12332,Inputs!E:E,0)))</f>
        <v>649BK EvoFox Typhoon Laptop Cooling Pad</v>
      </c>
      <c r="M12332" s="65" t="str">
        <f>IF(ISBLANK(#REF!),,IF(B12332="Online","Online",IF(LEFT(B12332,1)="E","Online","Offline")))</f>
        <v>Offline</v>
      </c>
      <c r="N12332" s="64">
        <f>IF(ISBLANK(M12332),,H12332*INDEX(Inputs!F:F,MATCH(F12332,Inputs!E:E,0)))</f>
        <v>1999</v>
      </c>
      <c r="O12332" s="65"/>
    </row>
    <row r="12333" ht="15.75" customHeight="1" spans="1:15">
      <c r="A12333" s="18" t="s">
        <v>353</v>
      </c>
      <c r="B12333" s="18" t="s">
        <v>765</v>
      </c>
      <c r="C12333" s="18" t="s">
        <v>765</v>
      </c>
      <c r="D12333" s="18" t="s">
        <v>370</v>
      </c>
      <c r="E12333" s="18" t="s">
        <v>410</v>
      </c>
      <c r="F12333" s="18">
        <v>250876</v>
      </c>
      <c r="G12333" s="18" t="s">
        <v>26</v>
      </c>
      <c r="H12333" s="18">
        <v>1</v>
      </c>
      <c r="I12333" s="75" t="s">
        <v>1642</v>
      </c>
      <c r="J12333" s="63">
        <f t="shared" si="48"/>
        <v>45073</v>
      </c>
      <c r="K12333" s="64">
        <f>IF(ISBLANK(J12333),,H12333*INDEX(Inputs!G:G,MATCH(F12333,Inputs!E:E,0)))</f>
        <v>1399</v>
      </c>
      <c r="L12333" s="65" t="str">
        <f>IF(ISBLANK(J12333),,INDEX(Inputs!D:D,MATCH(F12333,Inputs!E:E,0)))</f>
        <v>649BK EvoFox Typhoon Laptop Cooling Pad</v>
      </c>
      <c r="M12333" s="65" t="str">
        <f>IF(ISBLANK(#REF!),,IF(B12333="Online","Online",IF(LEFT(B12333,1)="E","Online","Offline")))</f>
        <v>Online</v>
      </c>
      <c r="N12333" s="64">
        <f>IF(ISBLANK(M12333),,H12333*INDEX(Inputs!F:F,MATCH(F12333,Inputs!E:E,0)))</f>
        <v>1999</v>
      </c>
      <c r="O12333" s="65"/>
    </row>
    <row r="12334" ht="15.75" customHeight="1" spans="1:15">
      <c r="A12334" s="18" t="s">
        <v>1198</v>
      </c>
      <c r="B12334" s="18" t="s">
        <v>765</v>
      </c>
      <c r="C12334" s="18" t="s">
        <v>765</v>
      </c>
      <c r="D12334" s="18" t="s">
        <v>370</v>
      </c>
      <c r="E12334" s="18" t="s">
        <v>410</v>
      </c>
      <c r="F12334" s="18">
        <v>250876</v>
      </c>
      <c r="G12334" s="18" t="s">
        <v>26</v>
      </c>
      <c r="H12334" s="18">
        <v>1</v>
      </c>
      <c r="I12334" s="75" t="s">
        <v>1642</v>
      </c>
      <c r="J12334" s="63">
        <f t="shared" si="48"/>
        <v>45073</v>
      </c>
      <c r="K12334" s="64">
        <f>IF(ISBLANK(J12334),,H12334*INDEX(Inputs!G:G,MATCH(F12334,Inputs!E:E,0)))</f>
        <v>1399</v>
      </c>
      <c r="L12334" s="65" t="str">
        <f>IF(ISBLANK(J12334),,INDEX(Inputs!D:D,MATCH(F12334,Inputs!E:E,0)))</f>
        <v>649BK EvoFox Typhoon Laptop Cooling Pad</v>
      </c>
      <c r="M12334" s="65" t="str">
        <f>IF(ISBLANK(#REF!),,IF(B12334="Online","Online",IF(LEFT(B12334,1)="E","Online","Offline")))</f>
        <v>Online</v>
      </c>
      <c r="N12334" s="64">
        <f>IF(ISBLANK(M12334),,H12334*INDEX(Inputs!F:F,MATCH(F12334,Inputs!E:E,0)))</f>
        <v>1999</v>
      </c>
      <c r="O12334" s="65"/>
    </row>
    <row r="12335" ht="15.75" customHeight="1" spans="1:15">
      <c r="A12335" s="18" t="s">
        <v>407</v>
      </c>
      <c r="B12335" s="18" t="s">
        <v>114</v>
      </c>
      <c r="C12335" s="18" t="s">
        <v>516</v>
      </c>
      <c r="D12335" s="18" t="s">
        <v>329</v>
      </c>
      <c r="E12335" s="18" t="s">
        <v>330</v>
      </c>
      <c r="F12335" s="18">
        <v>224360</v>
      </c>
      <c r="G12335" s="18" t="s">
        <v>331</v>
      </c>
      <c r="H12335" s="18">
        <v>1</v>
      </c>
      <c r="I12335" s="75" t="s">
        <v>1642</v>
      </c>
      <c r="J12335" s="63">
        <f t="shared" si="48"/>
        <v>45073</v>
      </c>
      <c r="K12335" s="64">
        <f>IF(ISBLANK(J12335),,H12335*INDEX(Inputs!G:G,MATCH(F12335,Inputs!E:E,0)))</f>
        <v>2299</v>
      </c>
      <c r="L12335" s="65" t="str">
        <f>IF(ISBLANK(J12335),,INDEX(Inputs!D:D,MATCH(F12335,Inputs!E:E,0)))</f>
        <v>829BK Bluetooth Controller 4 (EGP4)</v>
      </c>
      <c r="M12335" s="65" t="str">
        <f>IF(ISBLANK(#REF!),,IF(B12335="Online","Online",IF(LEFT(B12335,1)="E","Online","Offline")))</f>
        <v>Offline</v>
      </c>
      <c r="N12335" s="64">
        <f>IF(ISBLANK(M12335),,H12335*INDEX(Inputs!F:F,MATCH(F12335,Inputs!E:E,0)))</f>
        <v>2599</v>
      </c>
      <c r="O12335" s="65"/>
    </row>
    <row r="12336" ht="15.75" customHeight="1" spans="1:15">
      <c r="A12336" s="18" t="s">
        <v>353</v>
      </c>
      <c r="B12336" s="18" t="s">
        <v>507</v>
      </c>
      <c r="C12336" s="18" t="s">
        <v>508</v>
      </c>
      <c r="D12336" s="18" t="s">
        <v>464</v>
      </c>
      <c r="E12336" s="18" t="s">
        <v>465</v>
      </c>
      <c r="F12336" s="18">
        <v>250421</v>
      </c>
      <c r="G12336" s="18" t="s">
        <v>14</v>
      </c>
      <c r="H12336" s="18">
        <v>1</v>
      </c>
      <c r="I12336" s="75" t="s">
        <v>1644</v>
      </c>
      <c r="J12336" s="63">
        <f t="shared" si="48"/>
        <v>45074</v>
      </c>
      <c r="K12336" s="64">
        <f>IF(ISBLANK(J12336),,H12336*INDEX(Inputs!G:G,MATCH(F12336,Inputs!E:E,0)))</f>
        <v>779</v>
      </c>
      <c r="L12336" s="65" t="str">
        <f>IF(ISBLANK(J12336),,INDEX(Inputs!D:D,MATCH(F12336,Inputs!E:E,0)))</f>
        <v>146BK NeoCase Sleeve MP 450 14</v>
      </c>
      <c r="M12336" s="65" t="str">
        <f>IF(ISBLANK(#REF!),,IF(B12336="Online","Online",IF(LEFT(B12336,1)="E","Online","Offline")))</f>
        <v>Offline</v>
      </c>
      <c r="N12336" s="64">
        <f>IF(ISBLANK(M12336),,H12336*INDEX(Inputs!F:F,MATCH(F12336,Inputs!E:E,0)))</f>
        <v>1249</v>
      </c>
      <c r="O12336" s="65"/>
    </row>
    <row r="12337" ht="15.75" customHeight="1" spans="1:15">
      <c r="A12337" s="18" t="s">
        <v>341</v>
      </c>
      <c r="B12337" s="18" t="s">
        <v>149</v>
      </c>
      <c r="C12337" s="18" t="s">
        <v>578</v>
      </c>
      <c r="D12337" s="18" t="s">
        <v>370</v>
      </c>
      <c r="E12337" s="18" t="s">
        <v>371</v>
      </c>
      <c r="F12337" s="18">
        <v>250417</v>
      </c>
      <c r="G12337" s="18" t="s">
        <v>39</v>
      </c>
      <c r="H12337" s="18">
        <v>1</v>
      </c>
      <c r="I12337" s="75" t="s">
        <v>1644</v>
      </c>
      <c r="J12337" s="63">
        <f t="shared" si="48"/>
        <v>45074</v>
      </c>
      <c r="K12337" s="64">
        <f>IF(ISBLANK(J12337),,H12337*INDEX(Inputs!G:G,MATCH(F12337,Inputs!E:E,0)))</f>
        <v>929</v>
      </c>
      <c r="L12337" s="65" t="str">
        <f>IF(ISBLANK(J12337),,INDEX(Inputs!D:D,MATCH(F12337,Inputs!E:E,0)))</f>
        <v>416PP Super Speed Hub 4 Port USB 3.0</v>
      </c>
      <c r="M12337" s="65" t="str">
        <f>IF(ISBLANK(#REF!),,IF(B12337="Online","Online",IF(LEFT(B12337,1)="E","Online","Offline")))</f>
        <v>Offline</v>
      </c>
      <c r="N12337" s="64">
        <f>IF(ISBLANK(M12337),,H12337*INDEX(Inputs!F:F,MATCH(F12337,Inputs!E:E,0)))</f>
        <v>1499</v>
      </c>
      <c r="O12337" s="65"/>
    </row>
    <row r="12338" ht="15.75" customHeight="1" spans="1:15">
      <c r="A12338" s="18" t="s">
        <v>341</v>
      </c>
      <c r="B12338" s="18" t="s">
        <v>183</v>
      </c>
      <c r="C12338" s="18" t="s">
        <v>468</v>
      </c>
      <c r="D12338" s="18" t="s">
        <v>370</v>
      </c>
      <c r="E12338" s="18" t="s">
        <v>371</v>
      </c>
      <c r="F12338" s="18">
        <v>250417</v>
      </c>
      <c r="G12338" s="18" t="s">
        <v>39</v>
      </c>
      <c r="H12338" s="18">
        <v>1</v>
      </c>
      <c r="I12338" s="75" t="s">
        <v>1644</v>
      </c>
      <c r="J12338" s="63">
        <f t="shared" si="48"/>
        <v>45074</v>
      </c>
      <c r="K12338" s="64">
        <f>IF(ISBLANK(J12338),,H12338*INDEX(Inputs!G:G,MATCH(F12338,Inputs!E:E,0)))</f>
        <v>929</v>
      </c>
      <c r="L12338" s="65" t="str">
        <f>IF(ISBLANK(J12338),,INDEX(Inputs!D:D,MATCH(F12338,Inputs!E:E,0)))</f>
        <v>416PP Super Speed Hub 4 Port USB 3.0</v>
      </c>
      <c r="M12338" s="65" t="str">
        <f>IF(ISBLANK(#REF!),,IF(B12338="Online","Online",IF(LEFT(B12338,1)="E","Online","Offline")))</f>
        <v>Offline</v>
      </c>
      <c r="N12338" s="64">
        <f>IF(ISBLANK(M12338),,H12338*INDEX(Inputs!F:F,MATCH(F12338,Inputs!E:E,0)))</f>
        <v>1499</v>
      </c>
      <c r="O12338" s="65"/>
    </row>
    <row r="12339" ht="15.75" customHeight="1" spans="1:15">
      <c r="A12339" s="18" t="s">
        <v>327</v>
      </c>
      <c r="B12339" s="18" t="s">
        <v>196</v>
      </c>
      <c r="C12339" s="18" t="s">
        <v>579</v>
      </c>
      <c r="D12339" s="18" t="s">
        <v>370</v>
      </c>
      <c r="E12339" s="18" t="s">
        <v>371</v>
      </c>
      <c r="F12339" s="18">
        <v>250417</v>
      </c>
      <c r="G12339" s="18" t="s">
        <v>39</v>
      </c>
      <c r="H12339" s="18">
        <v>1</v>
      </c>
      <c r="I12339" s="75" t="s">
        <v>1644</v>
      </c>
      <c r="J12339" s="63">
        <f t="shared" si="48"/>
        <v>45074</v>
      </c>
      <c r="K12339" s="64">
        <f>IF(ISBLANK(J12339),,H12339*INDEX(Inputs!G:G,MATCH(F12339,Inputs!E:E,0)))</f>
        <v>929</v>
      </c>
      <c r="L12339" s="65" t="str">
        <f>IF(ISBLANK(J12339),,INDEX(Inputs!D:D,MATCH(F12339,Inputs!E:E,0)))</f>
        <v>416PP Super Speed Hub 4 Port USB 3.0</v>
      </c>
      <c r="M12339" s="65" t="str">
        <f>IF(ISBLANK(#REF!),,IF(B12339="Online","Online",IF(LEFT(B12339,1)="E","Online","Offline")))</f>
        <v>Offline</v>
      </c>
      <c r="N12339" s="64">
        <f>IF(ISBLANK(M12339),,H12339*INDEX(Inputs!F:F,MATCH(F12339,Inputs!E:E,0)))</f>
        <v>1499</v>
      </c>
      <c r="O12339" s="65"/>
    </row>
    <row r="12340" ht="15.75" customHeight="1" spans="1:15">
      <c r="A12340" s="18" t="s">
        <v>458</v>
      </c>
      <c r="B12340" s="18" t="s">
        <v>225</v>
      </c>
      <c r="C12340" s="18" t="s">
        <v>809</v>
      </c>
      <c r="D12340" s="18" t="s">
        <v>370</v>
      </c>
      <c r="E12340" s="18" t="s">
        <v>371</v>
      </c>
      <c r="F12340" s="18">
        <v>250417</v>
      </c>
      <c r="G12340" s="18" t="s">
        <v>39</v>
      </c>
      <c r="H12340" s="18">
        <v>1</v>
      </c>
      <c r="I12340" s="75" t="s">
        <v>1644</v>
      </c>
      <c r="J12340" s="63">
        <f t="shared" si="48"/>
        <v>45074</v>
      </c>
      <c r="K12340" s="64">
        <f>IF(ISBLANK(J12340),,H12340*INDEX(Inputs!G:G,MATCH(F12340,Inputs!E:E,0)))</f>
        <v>929</v>
      </c>
      <c r="L12340" s="65" t="str">
        <f>IF(ISBLANK(J12340),,INDEX(Inputs!D:D,MATCH(F12340,Inputs!E:E,0)))</f>
        <v>416PP Super Speed Hub 4 Port USB 3.0</v>
      </c>
      <c r="M12340" s="65" t="str">
        <f>IF(ISBLANK(#REF!),,IF(B12340="Online","Online",IF(LEFT(B12340,1)="E","Online","Offline")))</f>
        <v>Offline</v>
      </c>
      <c r="N12340" s="64">
        <f>IF(ISBLANK(M12340),,H12340*INDEX(Inputs!F:F,MATCH(F12340,Inputs!E:E,0)))</f>
        <v>1499</v>
      </c>
      <c r="O12340" s="65"/>
    </row>
    <row r="12341" ht="15.75" customHeight="1" spans="1:15">
      <c r="A12341" s="18" t="s">
        <v>1009</v>
      </c>
      <c r="B12341" s="18" t="s">
        <v>214</v>
      </c>
      <c r="C12341" s="18" t="s">
        <v>1010</v>
      </c>
      <c r="D12341" s="18" t="s">
        <v>414</v>
      </c>
      <c r="E12341" s="18" t="s">
        <v>415</v>
      </c>
      <c r="F12341" s="18">
        <v>250874</v>
      </c>
      <c r="G12341" s="18" t="s">
        <v>13</v>
      </c>
      <c r="H12341" s="18">
        <v>-1</v>
      </c>
      <c r="I12341" s="75" t="s">
        <v>1644</v>
      </c>
      <c r="J12341" s="63">
        <f t="shared" si="48"/>
        <v>45074</v>
      </c>
      <c r="K12341" s="64">
        <f>IF(ISBLANK(J12341),,H12341*INDEX(Inputs!G:G,MATCH(F12341,Inputs!E:E,0)))</f>
        <v>-1349</v>
      </c>
      <c r="L12341" s="65" t="str">
        <f>IF(ISBLANK(J12341),,INDEX(Inputs!D:D,MATCH(F12341,Inputs!E:E,0)))</f>
        <v>432BK EvoFox X-Team Gaming Keyboard &amp; Mouse (USB)</v>
      </c>
      <c r="M12341" s="65" t="str">
        <f>IF(ISBLANK(#REF!),,IF(B12341="Online","Online",IF(LEFT(B12341,1)="E","Online","Offline")))</f>
        <v>Offline</v>
      </c>
      <c r="N12341" s="64">
        <f>IF(ISBLANK(M12341),,H12341*INDEX(Inputs!F:F,MATCH(F12341,Inputs!E:E,0)))</f>
        <v>-1899</v>
      </c>
      <c r="O12341" s="65"/>
    </row>
    <row r="12342" ht="15.75" customHeight="1" spans="1:15">
      <c r="A12342" s="18" t="s">
        <v>850</v>
      </c>
      <c r="B12342" s="18" t="s">
        <v>220</v>
      </c>
      <c r="C12342" s="18" t="s">
        <v>555</v>
      </c>
      <c r="D12342" s="18" t="s">
        <v>414</v>
      </c>
      <c r="E12342" s="18" t="s">
        <v>415</v>
      </c>
      <c r="F12342" s="18">
        <v>250874</v>
      </c>
      <c r="G12342" s="18" t="s">
        <v>13</v>
      </c>
      <c r="H12342" s="18">
        <v>1</v>
      </c>
      <c r="I12342" s="75" t="s">
        <v>1644</v>
      </c>
      <c r="J12342" s="63">
        <f t="shared" si="48"/>
        <v>45074</v>
      </c>
      <c r="K12342" s="64">
        <f>IF(ISBLANK(J12342),,H12342*INDEX(Inputs!G:G,MATCH(F12342,Inputs!E:E,0)))</f>
        <v>1349</v>
      </c>
      <c r="L12342" s="65" t="str">
        <f>IF(ISBLANK(J12342),,INDEX(Inputs!D:D,MATCH(F12342,Inputs!E:E,0)))</f>
        <v>432BK EvoFox X-Team Gaming Keyboard &amp; Mouse (USB)</v>
      </c>
      <c r="M12342" s="65" t="str">
        <f>IF(ISBLANK(#REF!),,IF(B12342="Online","Online",IF(LEFT(B12342,1)="E","Online","Offline")))</f>
        <v>Offline</v>
      </c>
      <c r="N12342" s="64">
        <f>IF(ISBLANK(M12342),,H12342*INDEX(Inputs!F:F,MATCH(F12342,Inputs!E:E,0)))</f>
        <v>1899</v>
      </c>
      <c r="O12342" s="65"/>
    </row>
    <row r="12343" ht="15.75" customHeight="1" spans="1:15">
      <c r="A12343" s="18" t="s">
        <v>338</v>
      </c>
      <c r="B12343" s="18" t="s">
        <v>765</v>
      </c>
      <c r="C12343" s="18" t="s">
        <v>765</v>
      </c>
      <c r="D12343" s="18" t="s">
        <v>414</v>
      </c>
      <c r="E12343" s="18" t="s">
        <v>415</v>
      </c>
      <c r="F12343" s="18">
        <v>250875</v>
      </c>
      <c r="G12343" s="18" t="s">
        <v>103</v>
      </c>
      <c r="H12343" s="18">
        <v>1</v>
      </c>
      <c r="I12343" s="75" t="s">
        <v>1644</v>
      </c>
      <c r="J12343" s="63">
        <f t="shared" si="48"/>
        <v>45074</v>
      </c>
      <c r="K12343" s="64">
        <f>IF(ISBLANK(J12343),,H12343*INDEX(Inputs!G:G,MATCH(F12343,Inputs!E:E,0)))</f>
        <v>1099</v>
      </c>
      <c r="L12343" s="65" t="str">
        <f>IF(ISBLANK(J12343),,INDEX(Inputs!D:D,MATCH(F12343,Inputs!E:E,0)))</f>
        <v>433BK EvoFox WarHammer Gaming Keyboard (USB)</v>
      </c>
      <c r="M12343" s="65" t="str">
        <f>IF(ISBLANK(#REF!),,IF(B12343="Online","Online",IF(LEFT(B12343,1)="E","Online","Offline")))</f>
        <v>Online</v>
      </c>
      <c r="N12343" s="64">
        <f>IF(ISBLANK(M12343),,H12343*INDEX(Inputs!F:F,MATCH(F12343,Inputs!E:E,0)))</f>
        <v>1499</v>
      </c>
      <c r="O12343" s="65"/>
    </row>
    <row r="12344" ht="15.75" customHeight="1" spans="1:15">
      <c r="A12344" s="18" t="s">
        <v>517</v>
      </c>
      <c r="B12344" s="18" t="s">
        <v>518</v>
      </c>
      <c r="C12344" s="18" t="s">
        <v>519</v>
      </c>
      <c r="D12344" s="18" t="s">
        <v>370</v>
      </c>
      <c r="E12344" s="18" t="s">
        <v>410</v>
      </c>
      <c r="F12344" s="18">
        <v>250877</v>
      </c>
      <c r="G12344" s="18" t="s">
        <v>22</v>
      </c>
      <c r="H12344" s="18">
        <v>1</v>
      </c>
      <c r="I12344" s="75" t="s">
        <v>1644</v>
      </c>
      <c r="J12344" s="63">
        <f t="shared" si="48"/>
        <v>45074</v>
      </c>
      <c r="K12344" s="64">
        <f>IF(ISBLANK(J12344),,H12344*INDEX(Inputs!G:G,MATCH(F12344,Inputs!E:E,0)))</f>
        <v>349</v>
      </c>
      <c r="L12344" s="65" t="str">
        <f>IF(ISBLANK(J12344),,INDEX(Inputs!D:D,MATCH(F12344,Inputs!E:E,0)))</f>
        <v>595BK Evo Fox Falcon X35 Medium Speed Mouse Pad</v>
      </c>
      <c r="M12344" s="65" t="str">
        <f>IF(ISBLANK(#REF!),,IF(B12344="Online","Online",IF(LEFT(B12344,1)="E","Online","Offline")))</f>
        <v>Offline</v>
      </c>
      <c r="N12344" s="64">
        <f>IF(ISBLANK(M12344),,H12344*INDEX(Inputs!F:F,MATCH(F12344,Inputs!E:E,0)))</f>
        <v>699</v>
      </c>
      <c r="O12344" s="65"/>
    </row>
    <row r="12345" ht="15.75" customHeight="1" spans="1:15">
      <c r="A12345" s="18" t="s">
        <v>407</v>
      </c>
      <c r="B12345" s="18" t="s">
        <v>41</v>
      </c>
      <c r="C12345" s="18" t="s">
        <v>469</v>
      </c>
      <c r="D12345" s="18" t="s">
        <v>370</v>
      </c>
      <c r="E12345" s="18" t="s">
        <v>410</v>
      </c>
      <c r="F12345" s="18">
        <v>250879</v>
      </c>
      <c r="G12345" s="18" t="s">
        <v>30</v>
      </c>
      <c r="H12345" s="18">
        <v>1</v>
      </c>
      <c r="I12345" s="75" t="s">
        <v>1644</v>
      </c>
      <c r="J12345" s="63">
        <f t="shared" si="48"/>
        <v>45074</v>
      </c>
      <c r="K12345" s="64">
        <f>IF(ISBLANK(J12345),,H12345*INDEX(Inputs!G:G,MATCH(F12345,Inputs!E:E,0)))</f>
        <v>699</v>
      </c>
      <c r="L12345" s="65" t="str">
        <f>IF(ISBLANK(J12345),,INDEX(Inputs!D:D,MATCH(F12345,Inputs!E:E,0)))</f>
        <v>597BK Evo Fox Falcon X85 Extra Large Speed Mouse Pad</v>
      </c>
      <c r="M12345" s="65" t="str">
        <f>IF(ISBLANK(#REF!),,IF(B12345="Online","Online",IF(LEFT(B12345,1)="E","Online","Offline")))</f>
        <v>Offline</v>
      </c>
      <c r="N12345" s="64">
        <f>IF(ISBLANK(M12345),,H12345*INDEX(Inputs!F:F,MATCH(F12345,Inputs!E:E,0)))</f>
        <v>1199</v>
      </c>
      <c r="O12345" s="65"/>
    </row>
    <row r="12346" ht="15.75" customHeight="1" spans="1:15">
      <c r="A12346" s="18" t="s">
        <v>412</v>
      </c>
      <c r="B12346" s="18" t="s">
        <v>59</v>
      </c>
      <c r="C12346" s="18" t="s">
        <v>471</v>
      </c>
      <c r="D12346" s="18" t="s">
        <v>370</v>
      </c>
      <c r="E12346" s="18" t="s">
        <v>410</v>
      </c>
      <c r="F12346" s="18">
        <v>250879</v>
      </c>
      <c r="G12346" s="18" t="s">
        <v>30</v>
      </c>
      <c r="H12346" s="18">
        <v>1</v>
      </c>
      <c r="I12346" s="75" t="s">
        <v>1644</v>
      </c>
      <c r="J12346" s="63">
        <f t="shared" si="48"/>
        <v>45074</v>
      </c>
      <c r="K12346" s="64">
        <f>IF(ISBLANK(J12346),,H12346*INDEX(Inputs!G:G,MATCH(F12346,Inputs!E:E,0)))</f>
        <v>699</v>
      </c>
      <c r="L12346" s="65" t="str">
        <f>IF(ISBLANK(J12346),,INDEX(Inputs!D:D,MATCH(F12346,Inputs!E:E,0)))</f>
        <v>597BK Evo Fox Falcon X85 Extra Large Speed Mouse Pad</v>
      </c>
      <c r="M12346" s="65" t="str">
        <f>IF(ISBLANK(#REF!),,IF(B12346="Online","Online",IF(LEFT(B12346,1)="E","Online","Offline")))</f>
        <v>Offline</v>
      </c>
      <c r="N12346" s="64">
        <f>IF(ISBLANK(M12346),,H12346*INDEX(Inputs!F:F,MATCH(F12346,Inputs!E:E,0)))</f>
        <v>1199</v>
      </c>
      <c r="O12346" s="65"/>
    </row>
    <row r="12347" ht="15.75" customHeight="1" spans="1:15">
      <c r="A12347" s="18" t="s">
        <v>1434</v>
      </c>
      <c r="B12347" s="18" t="s">
        <v>1435</v>
      </c>
      <c r="C12347" s="18" t="s">
        <v>1436</v>
      </c>
      <c r="D12347" s="18" t="s">
        <v>370</v>
      </c>
      <c r="E12347" s="18" t="s">
        <v>410</v>
      </c>
      <c r="F12347" s="18">
        <v>250879</v>
      </c>
      <c r="G12347" s="18" t="s">
        <v>30</v>
      </c>
      <c r="H12347" s="18">
        <v>1</v>
      </c>
      <c r="I12347" s="75" t="s">
        <v>1644</v>
      </c>
      <c r="J12347" s="63">
        <f t="shared" si="48"/>
        <v>45074</v>
      </c>
      <c r="K12347" s="64">
        <f>IF(ISBLANK(J12347),,H12347*INDEX(Inputs!G:G,MATCH(F12347,Inputs!E:E,0)))</f>
        <v>699</v>
      </c>
      <c r="L12347" s="65" t="str">
        <f>IF(ISBLANK(J12347),,INDEX(Inputs!D:D,MATCH(F12347,Inputs!E:E,0)))</f>
        <v>597BK Evo Fox Falcon X85 Extra Large Speed Mouse Pad</v>
      </c>
      <c r="M12347" s="65" t="str">
        <f>IF(ISBLANK(#REF!),,IF(B12347="Online","Online",IF(LEFT(B12347,1)="E","Online","Offline")))</f>
        <v>Offline</v>
      </c>
      <c r="N12347" s="64">
        <f>IF(ISBLANK(M12347),,H12347*INDEX(Inputs!F:F,MATCH(F12347,Inputs!E:E,0)))</f>
        <v>1199</v>
      </c>
      <c r="O12347" s="65"/>
    </row>
    <row r="12348" ht="15.75" customHeight="1" spans="1:15">
      <c r="A12348" s="18" t="s">
        <v>437</v>
      </c>
      <c r="B12348" s="18" t="s">
        <v>249</v>
      </c>
      <c r="C12348" s="18" t="s">
        <v>827</v>
      </c>
      <c r="D12348" s="18" t="s">
        <v>370</v>
      </c>
      <c r="E12348" s="18" t="s">
        <v>410</v>
      </c>
      <c r="F12348" s="18">
        <v>250879</v>
      </c>
      <c r="G12348" s="18" t="s">
        <v>30</v>
      </c>
      <c r="H12348" s="18">
        <v>1</v>
      </c>
      <c r="I12348" s="75" t="s">
        <v>1644</v>
      </c>
      <c r="J12348" s="63">
        <f t="shared" si="48"/>
        <v>45074</v>
      </c>
      <c r="K12348" s="64">
        <f>IF(ISBLANK(J12348),,H12348*INDEX(Inputs!G:G,MATCH(F12348,Inputs!E:E,0)))</f>
        <v>699</v>
      </c>
      <c r="L12348" s="65" t="str">
        <f>IF(ISBLANK(J12348),,INDEX(Inputs!D:D,MATCH(F12348,Inputs!E:E,0)))</f>
        <v>597BK Evo Fox Falcon X85 Extra Large Speed Mouse Pad</v>
      </c>
      <c r="M12348" s="65" t="str">
        <f>IF(ISBLANK(#REF!),,IF(B12348="Online","Online",IF(LEFT(B12348,1)="E","Online","Offline")))</f>
        <v>Offline</v>
      </c>
      <c r="N12348" s="64">
        <f>IF(ISBLANK(M12348),,H12348*INDEX(Inputs!F:F,MATCH(F12348,Inputs!E:E,0)))</f>
        <v>1199</v>
      </c>
      <c r="O12348" s="65"/>
    </row>
    <row r="12349" ht="15.75" customHeight="1" spans="1:15">
      <c r="A12349" s="18" t="s">
        <v>353</v>
      </c>
      <c r="B12349" s="18" t="s">
        <v>1546</v>
      </c>
      <c r="C12349" s="18" t="s">
        <v>1547</v>
      </c>
      <c r="D12349" s="18" t="s">
        <v>370</v>
      </c>
      <c r="E12349" s="18" t="s">
        <v>410</v>
      </c>
      <c r="F12349" s="18">
        <v>250879</v>
      </c>
      <c r="G12349" s="18" t="s">
        <v>30</v>
      </c>
      <c r="H12349" s="18">
        <v>1</v>
      </c>
      <c r="I12349" s="75" t="s">
        <v>1644</v>
      </c>
      <c r="J12349" s="63">
        <f t="shared" si="48"/>
        <v>45074</v>
      </c>
      <c r="K12349" s="64">
        <f>IF(ISBLANK(J12349),,H12349*INDEX(Inputs!G:G,MATCH(F12349,Inputs!E:E,0)))</f>
        <v>699</v>
      </c>
      <c r="L12349" s="65" t="str">
        <f>IF(ISBLANK(J12349),,INDEX(Inputs!D:D,MATCH(F12349,Inputs!E:E,0)))</f>
        <v>597BK Evo Fox Falcon X85 Extra Large Speed Mouse Pad</v>
      </c>
      <c r="M12349" s="65" t="str">
        <f>IF(ISBLANK(#REF!),,IF(B12349="Online","Online",IF(LEFT(B12349,1)="E","Online","Offline")))</f>
        <v>Offline</v>
      </c>
      <c r="N12349" s="64">
        <f>IF(ISBLANK(M12349),,H12349*INDEX(Inputs!F:F,MATCH(F12349,Inputs!E:E,0)))</f>
        <v>1199</v>
      </c>
      <c r="O12349" s="65"/>
    </row>
    <row r="12350" ht="15.75" customHeight="1" spans="1:15">
      <c r="A12350" s="18" t="s">
        <v>1009</v>
      </c>
      <c r="B12350" s="18" t="s">
        <v>214</v>
      </c>
      <c r="C12350" s="18" t="s">
        <v>1010</v>
      </c>
      <c r="D12350" s="18" t="s">
        <v>370</v>
      </c>
      <c r="E12350" s="18" t="s">
        <v>410</v>
      </c>
      <c r="F12350" s="18">
        <v>250876</v>
      </c>
      <c r="G12350" s="18" t="s">
        <v>26</v>
      </c>
      <c r="H12350" s="18">
        <v>1</v>
      </c>
      <c r="I12350" s="75" t="s">
        <v>1644</v>
      </c>
      <c r="J12350" s="63">
        <f t="shared" si="48"/>
        <v>45074</v>
      </c>
      <c r="K12350" s="64">
        <f>IF(ISBLANK(J12350),,H12350*INDEX(Inputs!G:G,MATCH(F12350,Inputs!E:E,0)))</f>
        <v>1399</v>
      </c>
      <c r="L12350" s="65" t="str">
        <f>IF(ISBLANK(J12350),,INDEX(Inputs!D:D,MATCH(F12350,Inputs!E:E,0)))</f>
        <v>649BK EvoFox Typhoon Laptop Cooling Pad</v>
      </c>
      <c r="M12350" s="65" t="str">
        <f>IF(ISBLANK(#REF!),,IF(B12350="Online","Online",IF(LEFT(B12350,1)="E","Online","Offline")))</f>
        <v>Offline</v>
      </c>
      <c r="N12350" s="64">
        <f>IF(ISBLANK(M12350),,H12350*INDEX(Inputs!F:F,MATCH(F12350,Inputs!E:E,0)))</f>
        <v>1999</v>
      </c>
      <c r="O12350" s="65"/>
    </row>
    <row r="12351" ht="15.75" customHeight="1" spans="1:15">
      <c r="A12351" s="18" t="s">
        <v>1382</v>
      </c>
      <c r="B12351" s="18" t="s">
        <v>269</v>
      </c>
      <c r="C12351" s="18" t="s">
        <v>1383</v>
      </c>
      <c r="D12351" s="18" t="s">
        <v>370</v>
      </c>
      <c r="E12351" s="18" t="s">
        <v>410</v>
      </c>
      <c r="F12351" s="18">
        <v>250876</v>
      </c>
      <c r="G12351" s="18" t="s">
        <v>26</v>
      </c>
      <c r="H12351" s="18">
        <v>1</v>
      </c>
      <c r="I12351" s="75" t="s">
        <v>1644</v>
      </c>
      <c r="J12351" s="63">
        <f t="shared" si="48"/>
        <v>45074</v>
      </c>
      <c r="K12351" s="64">
        <f>IF(ISBLANK(J12351),,H12351*INDEX(Inputs!G:G,MATCH(F12351,Inputs!E:E,0)))</f>
        <v>1399</v>
      </c>
      <c r="L12351" s="65" t="str">
        <f>IF(ISBLANK(J12351),,INDEX(Inputs!D:D,MATCH(F12351,Inputs!E:E,0)))</f>
        <v>649BK EvoFox Typhoon Laptop Cooling Pad</v>
      </c>
      <c r="M12351" s="65" t="str">
        <f>IF(ISBLANK(#REF!),,IF(B12351="Online","Online",IF(LEFT(B12351,1)="E","Online","Offline")))</f>
        <v>Offline</v>
      </c>
      <c r="N12351" s="64">
        <f>IF(ISBLANK(M12351),,H12351*INDEX(Inputs!F:F,MATCH(F12351,Inputs!E:E,0)))</f>
        <v>1999</v>
      </c>
      <c r="O12351" s="65"/>
    </row>
    <row r="12352" ht="15.75" customHeight="1" spans="1:15">
      <c r="A12352" s="18" t="s">
        <v>407</v>
      </c>
      <c r="B12352" s="18" t="s">
        <v>765</v>
      </c>
      <c r="C12352" s="18" t="s">
        <v>765</v>
      </c>
      <c r="D12352" s="18" t="s">
        <v>370</v>
      </c>
      <c r="E12352" s="18" t="s">
        <v>410</v>
      </c>
      <c r="F12352" s="18">
        <v>250876</v>
      </c>
      <c r="G12352" s="18" t="s">
        <v>26</v>
      </c>
      <c r="H12352" s="18">
        <v>1</v>
      </c>
      <c r="I12352" s="75" t="s">
        <v>1644</v>
      </c>
      <c r="J12352" s="63">
        <f t="shared" si="48"/>
        <v>45074</v>
      </c>
      <c r="K12352" s="64">
        <f>IF(ISBLANK(J12352),,H12352*INDEX(Inputs!G:G,MATCH(F12352,Inputs!E:E,0)))</f>
        <v>1399</v>
      </c>
      <c r="L12352" s="65" t="str">
        <f>IF(ISBLANK(J12352),,INDEX(Inputs!D:D,MATCH(F12352,Inputs!E:E,0)))</f>
        <v>649BK EvoFox Typhoon Laptop Cooling Pad</v>
      </c>
      <c r="M12352" s="65" t="str">
        <f>IF(ISBLANK(#REF!),,IF(B12352="Online","Online",IF(LEFT(B12352,1)="E","Online","Offline")))</f>
        <v>Online</v>
      </c>
      <c r="N12352" s="64">
        <f>IF(ISBLANK(M12352),,H12352*INDEX(Inputs!F:F,MATCH(F12352,Inputs!E:E,0)))</f>
        <v>1999</v>
      </c>
      <c r="O12352" s="65"/>
    </row>
    <row r="12353" ht="15.75" customHeight="1" spans="1:15">
      <c r="A12353" s="18" t="s">
        <v>367</v>
      </c>
      <c r="B12353" s="18" t="s">
        <v>86</v>
      </c>
      <c r="C12353" s="18" t="s">
        <v>671</v>
      </c>
      <c r="D12353" s="18" t="s">
        <v>370</v>
      </c>
      <c r="E12353" s="18" t="s">
        <v>410</v>
      </c>
      <c r="F12353" s="18">
        <v>250423</v>
      </c>
      <c r="G12353" s="18" t="s">
        <v>11</v>
      </c>
      <c r="H12353" s="18">
        <v>1</v>
      </c>
      <c r="I12353" s="75" t="s">
        <v>1644</v>
      </c>
      <c r="J12353" s="63">
        <f t="shared" si="48"/>
        <v>45074</v>
      </c>
      <c r="K12353" s="64">
        <f>IF(ISBLANK(J12353),,H12353*INDEX(Inputs!G:G,MATCH(F12353,Inputs!E:E,0)))</f>
        <v>759</v>
      </c>
      <c r="L12353" s="65" t="str">
        <f>IF(ISBLANK(J12353),,INDEX(Inputs!D:D,MATCH(F12353,Inputs!E:E,0)))</f>
        <v>650GR Ergo View Laptop Stand-Grey</v>
      </c>
      <c r="M12353" s="65" t="str">
        <f>IF(ISBLANK(#REF!),,IF(B12353="Online","Online",IF(LEFT(B12353,1)="E","Online","Offline")))</f>
        <v>Offline</v>
      </c>
      <c r="N12353" s="64">
        <f>IF(ISBLANK(M12353),,H12353*INDEX(Inputs!F:F,MATCH(F12353,Inputs!E:E,0)))</f>
        <v>899</v>
      </c>
      <c r="O12353" s="65"/>
    </row>
    <row r="12354" ht="15.75" customHeight="1" spans="1:15">
      <c r="A12354" s="18" t="s">
        <v>367</v>
      </c>
      <c r="B12354" s="18" t="s">
        <v>209</v>
      </c>
      <c r="C12354" s="18" t="s">
        <v>1069</v>
      </c>
      <c r="D12354" s="18" t="s">
        <v>370</v>
      </c>
      <c r="E12354" s="18" t="s">
        <v>410</v>
      </c>
      <c r="F12354" s="18">
        <v>250423</v>
      </c>
      <c r="G12354" s="18" t="s">
        <v>11</v>
      </c>
      <c r="H12354" s="18">
        <v>1</v>
      </c>
      <c r="I12354" s="75" t="s">
        <v>1644</v>
      </c>
      <c r="J12354" s="63">
        <f t="shared" si="48"/>
        <v>45074</v>
      </c>
      <c r="K12354" s="64">
        <f>IF(ISBLANK(J12354),,H12354*INDEX(Inputs!G:G,MATCH(F12354,Inputs!E:E,0)))</f>
        <v>759</v>
      </c>
      <c r="L12354" s="65" t="str">
        <f>IF(ISBLANK(J12354),,INDEX(Inputs!D:D,MATCH(F12354,Inputs!E:E,0)))</f>
        <v>650GR Ergo View Laptop Stand-Grey</v>
      </c>
      <c r="M12354" s="65" t="str">
        <f>IF(ISBLANK(#REF!),,IF(B12354="Online","Online",IF(LEFT(B12354,1)="E","Online","Offline")))</f>
        <v>Offline</v>
      </c>
      <c r="N12354" s="64">
        <f>IF(ISBLANK(M12354),,H12354*INDEX(Inputs!F:F,MATCH(F12354,Inputs!E:E,0)))</f>
        <v>899</v>
      </c>
      <c r="O12354" s="65"/>
    </row>
    <row r="12355" ht="15.75" customHeight="1" spans="1:15">
      <c r="A12355" s="18" t="s">
        <v>1105</v>
      </c>
      <c r="B12355" s="18" t="s">
        <v>765</v>
      </c>
      <c r="C12355" s="18" t="s">
        <v>765</v>
      </c>
      <c r="D12355" s="18" t="s">
        <v>370</v>
      </c>
      <c r="E12355" s="18" t="s">
        <v>410</v>
      </c>
      <c r="F12355" s="18">
        <v>250423</v>
      </c>
      <c r="G12355" s="18" t="s">
        <v>11</v>
      </c>
      <c r="H12355" s="18">
        <v>1</v>
      </c>
      <c r="I12355" s="75" t="s">
        <v>1644</v>
      </c>
      <c r="J12355" s="63">
        <f t="shared" si="48"/>
        <v>45074</v>
      </c>
      <c r="K12355" s="64">
        <f>IF(ISBLANK(J12355),,H12355*INDEX(Inputs!G:G,MATCH(F12355,Inputs!E:E,0)))</f>
        <v>759</v>
      </c>
      <c r="L12355" s="65" t="str">
        <f>IF(ISBLANK(J12355),,INDEX(Inputs!D:D,MATCH(F12355,Inputs!E:E,0)))</f>
        <v>650GR Ergo View Laptop Stand-Grey</v>
      </c>
      <c r="M12355" s="65" t="str">
        <f>IF(ISBLANK(#REF!),,IF(B12355="Online","Online",IF(LEFT(B12355,1)="E","Online","Offline")))</f>
        <v>Online</v>
      </c>
      <c r="N12355" s="64">
        <f>IF(ISBLANK(M12355),,H12355*INDEX(Inputs!F:F,MATCH(F12355,Inputs!E:E,0)))</f>
        <v>899</v>
      </c>
      <c r="O12355" s="65"/>
    </row>
    <row r="12356" ht="15.75" customHeight="1" spans="1:15">
      <c r="A12356" s="18" t="s">
        <v>476</v>
      </c>
      <c r="B12356" s="18" t="s">
        <v>138</v>
      </c>
      <c r="C12356" s="18" t="s">
        <v>477</v>
      </c>
      <c r="D12356" s="18" t="s">
        <v>414</v>
      </c>
      <c r="E12356" s="18" t="s">
        <v>415</v>
      </c>
      <c r="F12356" s="18">
        <v>204737</v>
      </c>
      <c r="G12356" s="18" t="s">
        <v>20</v>
      </c>
      <c r="H12356" s="18">
        <v>1</v>
      </c>
      <c r="I12356" s="75" t="s">
        <v>1644</v>
      </c>
      <c r="J12356" s="63">
        <f t="shared" si="48"/>
        <v>45074</v>
      </c>
      <c r="K12356" s="64">
        <f>IF(ISBLANK(J12356),,H12356*INDEX(Inputs!G:G,MATCH(F12356,Inputs!E:E,0)))</f>
        <v>729</v>
      </c>
      <c r="L12356" s="65" t="str">
        <f>IF(ISBLANK(J12356),,INDEX(Inputs!D:D,MATCH(F12356,Inputs!E:E,0)))</f>
        <v>850PP Xcite Pro Keyboard &amp; Mouse USB</v>
      </c>
      <c r="M12356" s="65" t="str">
        <f>IF(ISBLANK(#REF!),,IF(B12356="Online","Online",IF(LEFT(B12356,1)="E","Online","Offline")))</f>
        <v>Offline</v>
      </c>
      <c r="N12356" s="64">
        <f>IF(ISBLANK(M12356),,H12356*INDEX(Inputs!F:F,MATCH(F12356,Inputs!E:E,0)))</f>
        <v>799</v>
      </c>
      <c r="O12356" s="65"/>
    </row>
    <row r="12357" ht="15.75" customHeight="1" spans="1:15">
      <c r="A12357" s="18" t="s">
        <v>458</v>
      </c>
      <c r="B12357" s="18" t="s">
        <v>701</v>
      </c>
      <c r="C12357" s="18" t="s">
        <v>702</v>
      </c>
      <c r="D12357" s="18" t="s">
        <v>414</v>
      </c>
      <c r="E12357" s="18" t="s">
        <v>415</v>
      </c>
      <c r="F12357" s="18">
        <v>204736</v>
      </c>
      <c r="G12357" s="18" t="s">
        <v>19</v>
      </c>
      <c r="H12357" s="18">
        <v>1</v>
      </c>
      <c r="I12357" s="75" t="s">
        <v>1644</v>
      </c>
      <c r="J12357" s="63">
        <f t="shared" si="48"/>
        <v>45074</v>
      </c>
      <c r="K12357" s="64">
        <f>IF(ISBLANK(J12357),,H12357*INDEX(Inputs!G:G,MATCH(F12357,Inputs!E:E,0)))</f>
        <v>549</v>
      </c>
      <c r="L12357" s="65" t="str">
        <f>IF(ISBLANK(J12357),,INDEX(Inputs!D:D,MATCH(F12357,Inputs!E:E,0)))</f>
        <v>851PP Xcite Pro Keyboard USB</v>
      </c>
      <c r="M12357" s="65" t="str">
        <f>IF(ISBLANK(#REF!),,IF(B12357="Online","Online",IF(LEFT(B12357,1)="E","Online","Offline")))</f>
        <v>Offline</v>
      </c>
      <c r="N12357" s="64">
        <f>IF(ISBLANK(M12357),,H12357*INDEX(Inputs!F:F,MATCH(F12357,Inputs!E:E,0)))</f>
        <v>599</v>
      </c>
      <c r="O12357" s="65"/>
    </row>
    <row r="12358" ht="15.75" customHeight="1" spans="1:15">
      <c r="A12358" s="18" t="s">
        <v>589</v>
      </c>
      <c r="B12358" s="18" t="s">
        <v>876</v>
      </c>
      <c r="C12358" s="18" t="s">
        <v>877</v>
      </c>
      <c r="D12358" s="18" t="s">
        <v>414</v>
      </c>
      <c r="E12358" s="18" t="s">
        <v>415</v>
      </c>
      <c r="F12358" s="18">
        <v>250424</v>
      </c>
      <c r="G12358" s="18" t="s">
        <v>15</v>
      </c>
      <c r="H12358" s="18">
        <v>1</v>
      </c>
      <c r="I12358" s="75" t="s">
        <v>1644</v>
      </c>
      <c r="J12358" s="63">
        <f t="shared" si="48"/>
        <v>45074</v>
      </c>
      <c r="K12358" s="64">
        <f>IF(ISBLANK(J12358),,H12358*INDEX(Inputs!G:G,MATCH(F12358,Inputs!E:E,0)))</f>
        <v>999</v>
      </c>
      <c r="L12358" s="65" t="str">
        <f>IF(ISBLANK(J12358),,INDEX(Inputs!D:D,MATCH(F12358,Inputs!E:E,0)))</f>
        <v>419V2 PRIMUS Wireless Desktop V2</v>
      </c>
      <c r="M12358" s="65" t="str">
        <f>IF(ISBLANK(#REF!),,IF(B12358="Online","Online",IF(LEFT(B12358,1)="E","Online","Offline")))</f>
        <v>Offline</v>
      </c>
      <c r="N12358" s="64">
        <f>IF(ISBLANK(M12358),,H12358*INDEX(Inputs!F:F,MATCH(F12358,Inputs!E:E,0)))</f>
        <v>1199</v>
      </c>
      <c r="O12358" s="65"/>
    </row>
    <row r="12359" ht="15.75" customHeight="1" spans="1:15">
      <c r="A12359" s="18" t="s">
        <v>509</v>
      </c>
      <c r="B12359" s="18" t="s">
        <v>38</v>
      </c>
      <c r="C12359" s="18" t="s">
        <v>712</v>
      </c>
      <c r="D12359" s="18" t="s">
        <v>370</v>
      </c>
      <c r="E12359" s="18" t="s">
        <v>371</v>
      </c>
      <c r="F12359" s="18">
        <v>250417</v>
      </c>
      <c r="G12359" s="18" t="s">
        <v>39</v>
      </c>
      <c r="H12359" s="18">
        <v>1</v>
      </c>
      <c r="I12359" s="75" t="s">
        <v>1645</v>
      </c>
      <c r="J12359" s="63">
        <f t="shared" si="48"/>
        <v>45075</v>
      </c>
      <c r="K12359" s="64">
        <f>IF(ISBLANK(J12359),,H12359*INDEX(Inputs!G:G,MATCH(F12359,Inputs!E:E,0)))</f>
        <v>929</v>
      </c>
      <c r="L12359" s="65" t="str">
        <f>IF(ISBLANK(J12359),,INDEX(Inputs!D:D,MATCH(F12359,Inputs!E:E,0)))</f>
        <v>416PP Super Speed Hub 4 Port USB 3.0</v>
      </c>
      <c r="M12359" s="65" t="str">
        <f>IF(ISBLANK(#REF!),,IF(B12359="Online","Online",IF(LEFT(B12359,1)="E","Online","Offline")))</f>
        <v>Offline</v>
      </c>
      <c r="N12359" s="64">
        <f>IF(ISBLANK(M12359),,H12359*INDEX(Inputs!F:F,MATCH(F12359,Inputs!E:E,0)))</f>
        <v>1499</v>
      </c>
      <c r="O12359" s="65"/>
    </row>
    <row r="12360" ht="15.75" customHeight="1" spans="1:15">
      <c r="A12360" s="18" t="s">
        <v>445</v>
      </c>
      <c r="B12360" s="18" t="s">
        <v>137</v>
      </c>
      <c r="C12360" s="18" t="s">
        <v>951</v>
      </c>
      <c r="D12360" s="18" t="s">
        <v>370</v>
      </c>
      <c r="E12360" s="18" t="s">
        <v>371</v>
      </c>
      <c r="F12360" s="18">
        <v>250417</v>
      </c>
      <c r="G12360" s="18" t="s">
        <v>39</v>
      </c>
      <c r="H12360" s="18">
        <v>2</v>
      </c>
      <c r="I12360" s="75" t="s">
        <v>1645</v>
      </c>
      <c r="J12360" s="63">
        <f t="shared" si="48"/>
        <v>45075</v>
      </c>
      <c r="K12360" s="64">
        <f>IF(ISBLANK(J12360),,H12360*INDEX(Inputs!G:G,MATCH(F12360,Inputs!E:E,0)))</f>
        <v>1858</v>
      </c>
      <c r="L12360" s="65" t="str">
        <f>IF(ISBLANK(J12360),,INDEX(Inputs!D:D,MATCH(F12360,Inputs!E:E,0)))</f>
        <v>416PP Super Speed Hub 4 Port USB 3.0</v>
      </c>
      <c r="M12360" s="65" t="str">
        <f>IF(ISBLANK(#REF!),,IF(B12360="Online","Online",IF(LEFT(B12360,1)="E","Online","Offline")))</f>
        <v>Offline</v>
      </c>
      <c r="N12360" s="64">
        <f>IF(ISBLANK(M12360),,H12360*INDEX(Inputs!F:F,MATCH(F12360,Inputs!E:E,0)))</f>
        <v>2998</v>
      </c>
      <c r="O12360" s="65"/>
    </row>
    <row r="12361" ht="15.75" customHeight="1" spans="1:15">
      <c r="A12361" s="18" t="s">
        <v>898</v>
      </c>
      <c r="B12361" s="18" t="s">
        <v>205</v>
      </c>
      <c r="C12361" s="18" t="s">
        <v>899</v>
      </c>
      <c r="D12361" s="18" t="s">
        <v>414</v>
      </c>
      <c r="E12361" s="18" t="s">
        <v>415</v>
      </c>
      <c r="F12361" s="18">
        <v>250874</v>
      </c>
      <c r="G12361" s="18" t="s">
        <v>13</v>
      </c>
      <c r="H12361" s="18">
        <v>1</v>
      </c>
      <c r="I12361" s="75" t="s">
        <v>1645</v>
      </c>
      <c r="J12361" s="63">
        <f t="shared" si="48"/>
        <v>45075</v>
      </c>
      <c r="K12361" s="64">
        <f>IF(ISBLANK(J12361),,H12361*INDEX(Inputs!G:G,MATCH(F12361,Inputs!E:E,0)))</f>
        <v>1349</v>
      </c>
      <c r="L12361" s="65" t="str">
        <f>IF(ISBLANK(J12361),,INDEX(Inputs!D:D,MATCH(F12361,Inputs!E:E,0)))</f>
        <v>432BK EvoFox X-Team Gaming Keyboard &amp; Mouse (USB)</v>
      </c>
      <c r="M12361" s="65" t="str">
        <f>IF(ISBLANK(#REF!),,IF(B12361="Online","Online",IF(LEFT(B12361,1)="E","Online","Offline")))</f>
        <v>Offline</v>
      </c>
      <c r="N12361" s="64">
        <f>IF(ISBLANK(M12361),,H12361*INDEX(Inputs!F:F,MATCH(F12361,Inputs!E:E,0)))</f>
        <v>1899</v>
      </c>
      <c r="O12361" s="65"/>
    </row>
    <row r="12362" ht="15.75" customHeight="1" spans="1:15">
      <c r="A12362" s="18" t="s">
        <v>1533</v>
      </c>
      <c r="B12362" s="18" t="s">
        <v>765</v>
      </c>
      <c r="C12362" s="18" t="s">
        <v>765</v>
      </c>
      <c r="D12362" s="18" t="s">
        <v>370</v>
      </c>
      <c r="E12362" s="18" t="s">
        <v>410</v>
      </c>
      <c r="F12362" s="18">
        <v>250877</v>
      </c>
      <c r="G12362" s="18" t="s">
        <v>22</v>
      </c>
      <c r="H12362" s="18">
        <v>1</v>
      </c>
      <c r="I12362" s="75" t="s">
        <v>1645</v>
      </c>
      <c r="J12362" s="63">
        <f t="shared" si="48"/>
        <v>45075</v>
      </c>
      <c r="K12362" s="64">
        <f>IF(ISBLANK(J12362),,H12362*INDEX(Inputs!G:G,MATCH(F12362,Inputs!E:E,0)))</f>
        <v>349</v>
      </c>
      <c r="L12362" s="65" t="str">
        <f>IF(ISBLANK(J12362),,INDEX(Inputs!D:D,MATCH(F12362,Inputs!E:E,0)))</f>
        <v>595BK Evo Fox Falcon X35 Medium Speed Mouse Pad</v>
      </c>
      <c r="M12362" s="65" t="str">
        <f>IF(ISBLANK(#REF!),,IF(B12362="Online","Online",IF(LEFT(B12362,1)="E","Online","Offline")))</f>
        <v>Online</v>
      </c>
      <c r="N12362" s="64">
        <f>IF(ISBLANK(M12362),,H12362*INDEX(Inputs!F:F,MATCH(F12362,Inputs!E:E,0)))</f>
        <v>699</v>
      </c>
      <c r="O12362" s="65"/>
    </row>
    <row r="12363" ht="15.75" customHeight="1" spans="1:15">
      <c r="A12363" s="18" t="s">
        <v>675</v>
      </c>
      <c r="B12363" s="18" t="s">
        <v>676</v>
      </c>
      <c r="C12363" s="18" t="s">
        <v>677</v>
      </c>
      <c r="D12363" s="18" t="s">
        <v>370</v>
      </c>
      <c r="E12363" s="18" t="s">
        <v>410</v>
      </c>
      <c r="F12363" s="18">
        <v>250879</v>
      </c>
      <c r="G12363" s="18" t="s">
        <v>30</v>
      </c>
      <c r="H12363" s="18">
        <v>1</v>
      </c>
      <c r="I12363" s="75" t="s">
        <v>1645</v>
      </c>
      <c r="J12363" s="63">
        <f t="shared" si="48"/>
        <v>45075</v>
      </c>
      <c r="K12363" s="64">
        <f>IF(ISBLANK(J12363),,H12363*INDEX(Inputs!G:G,MATCH(F12363,Inputs!E:E,0)))</f>
        <v>699</v>
      </c>
      <c r="L12363" s="65" t="str">
        <f>IF(ISBLANK(J12363),,INDEX(Inputs!D:D,MATCH(F12363,Inputs!E:E,0)))</f>
        <v>597BK Evo Fox Falcon X85 Extra Large Speed Mouse Pad</v>
      </c>
      <c r="M12363" s="65" t="str">
        <f>IF(ISBLANK(#REF!),,IF(B12363="Online","Online",IF(LEFT(B12363,1)="E","Online","Offline")))</f>
        <v>Offline</v>
      </c>
      <c r="N12363" s="64">
        <f>IF(ISBLANK(M12363),,H12363*INDEX(Inputs!F:F,MATCH(F12363,Inputs!E:E,0)))</f>
        <v>1199</v>
      </c>
      <c r="O12363" s="65"/>
    </row>
    <row r="12364" ht="15.75" customHeight="1" spans="1:15">
      <c r="A12364" s="18" t="s">
        <v>327</v>
      </c>
      <c r="B12364" s="18" t="s">
        <v>1586</v>
      </c>
      <c r="C12364" s="18" t="s">
        <v>1587</v>
      </c>
      <c r="D12364" s="18" t="s">
        <v>370</v>
      </c>
      <c r="E12364" s="18" t="s">
        <v>410</v>
      </c>
      <c r="F12364" s="18">
        <v>250879</v>
      </c>
      <c r="G12364" s="18" t="s">
        <v>30</v>
      </c>
      <c r="H12364" s="18">
        <v>2</v>
      </c>
      <c r="I12364" s="75" t="s">
        <v>1645</v>
      </c>
      <c r="J12364" s="63">
        <f t="shared" si="48"/>
        <v>45075</v>
      </c>
      <c r="K12364" s="64">
        <f>IF(ISBLANK(J12364),,H12364*INDEX(Inputs!G:G,MATCH(F12364,Inputs!E:E,0)))</f>
        <v>1398</v>
      </c>
      <c r="L12364" s="65" t="str">
        <f>IF(ISBLANK(J12364),,INDEX(Inputs!D:D,MATCH(F12364,Inputs!E:E,0)))</f>
        <v>597BK Evo Fox Falcon X85 Extra Large Speed Mouse Pad</v>
      </c>
      <c r="M12364" s="65" t="str">
        <f>IF(ISBLANK(#REF!),,IF(B12364="Online","Online",IF(LEFT(B12364,1)="E","Online","Offline")))</f>
        <v>Offline</v>
      </c>
      <c r="N12364" s="64">
        <f>IF(ISBLANK(M12364),,H12364*INDEX(Inputs!F:F,MATCH(F12364,Inputs!E:E,0)))</f>
        <v>2398</v>
      </c>
      <c r="O12364" s="65"/>
    </row>
    <row r="12365" ht="15.75" customHeight="1" spans="1:15">
      <c r="A12365" s="18" t="s">
        <v>367</v>
      </c>
      <c r="B12365" s="18" t="s">
        <v>765</v>
      </c>
      <c r="C12365" s="18" t="s">
        <v>765</v>
      </c>
      <c r="D12365" s="18" t="s">
        <v>370</v>
      </c>
      <c r="E12365" s="18" t="s">
        <v>410</v>
      </c>
      <c r="F12365" s="18">
        <v>250423</v>
      </c>
      <c r="G12365" s="18" t="s">
        <v>11</v>
      </c>
      <c r="H12365" s="18">
        <v>1</v>
      </c>
      <c r="I12365" s="75" t="s">
        <v>1645</v>
      </c>
      <c r="J12365" s="63">
        <f t="shared" si="48"/>
        <v>45075</v>
      </c>
      <c r="K12365" s="64">
        <f>IF(ISBLANK(J12365),,H12365*INDEX(Inputs!G:G,MATCH(F12365,Inputs!E:E,0)))</f>
        <v>759</v>
      </c>
      <c r="L12365" s="65" t="str">
        <f>IF(ISBLANK(J12365),,INDEX(Inputs!D:D,MATCH(F12365,Inputs!E:E,0)))</f>
        <v>650GR Ergo View Laptop Stand-Grey</v>
      </c>
      <c r="M12365" s="65" t="str">
        <f>IF(ISBLANK(#REF!),,IF(B12365="Online","Online",IF(LEFT(B12365,1)="E","Online","Offline")))</f>
        <v>Online</v>
      </c>
      <c r="N12365" s="64">
        <f>IF(ISBLANK(M12365),,H12365*INDEX(Inputs!F:F,MATCH(F12365,Inputs!E:E,0)))</f>
        <v>899</v>
      </c>
      <c r="O12365" s="65"/>
    </row>
    <row r="12366" ht="15.75" customHeight="1" spans="1:15">
      <c r="A12366" s="18" t="s">
        <v>426</v>
      </c>
      <c r="B12366" s="18" t="s">
        <v>120</v>
      </c>
      <c r="C12366" s="18" t="s">
        <v>427</v>
      </c>
      <c r="D12366" s="18" t="s">
        <v>414</v>
      </c>
      <c r="E12366" s="18" t="s">
        <v>428</v>
      </c>
      <c r="F12366" s="18">
        <v>250881</v>
      </c>
      <c r="G12366" s="18" t="s">
        <v>98</v>
      </c>
      <c r="H12366" s="18">
        <v>1</v>
      </c>
      <c r="I12366" s="75" t="s">
        <v>1645</v>
      </c>
      <c r="J12366" s="63">
        <f t="shared" si="48"/>
        <v>45075</v>
      </c>
      <c r="K12366" s="64">
        <f>IF(ISBLANK(J12366),,H12366*INDEX(Inputs!G:G,MATCH(F12366,Inputs!E:E,0)))</f>
        <v>799</v>
      </c>
      <c r="L12366" s="65" t="str">
        <f>IF(ISBLANK(J12366),,INDEX(Inputs!D:D,MATCH(F12366,Inputs!E:E,0)))</f>
        <v>795BK EvoFox Phantom Pro RGB Gaming Mouse USB</v>
      </c>
      <c r="M12366" s="65" t="str">
        <f>IF(ISBLANK(#REF!),,IF(B12366="Online","Online",IF(LEFT(B12366,1)="E","Online","Offline")))</f>
        <v>Offline</v>
      </c>
      <c r="N12366" s="64">
        <f>IF(ISBLANK(M12366),,H12366*INDEX(Inputs!F:F,MATCH(F12366,Inputs!E:E,0)))</f>
        <v>1099</v>
      </c>
      <c r="O12366" s="65"/>
    </row>
    <row r="12367" ht="15.75" customHeight="1" spans="1:15">
      <c r="A12367" s="18" t="s">
        <v>458</v>
      </c>
      <c r="B12367" s="18" t="s">
        <v>211</v>
      </c>
      <c r="C12367" s="18" t="s">
        <v>977</v>
      </c>
      <c r="D12367" s="18" t="s">
        <v>414</v>
      </c>
      <c r="E12367" s="18" t="s">
        <v>428</v>
      </c>
      <c r="F12367" s="18">
        <v>250881</v>
      </c>
      <c r="G12367" s="18" t="s">
        <v>98</v>
      </c>
      <c r="H12367" s="18">
        <v>1</v>
      </c>
      <c r="I12367" s="75" t="s">
        <v>1645</v>
      </c>
      <c r="J12367" s="63">
        <f t="shared" si="48"/>
        <v>45075</v>
      </c>
      <c r="K12367" s="64">
        <f>IF(ISBLANK(J12367),,H12367*INDEX(Inputs!G:G,MATCH(F12367,Inputs!E:E,0)))</f>
        <v>799</v>
      </c>
      <c r="L12367" s="65" t="str">
        <f>IF(ISBLANK(J12367),,INDEX(Inputs!D:D,MATCH(F12367,Inputs!E:E,0)))</f>
        <v>795BK EvoFox Phantom Pro RGB Gaming Mouse USB</v>
      </c>
      <c r="M12367" s="65" t="str">
        <f>IF(ISBLANK(#REF!),,IF(B12367="Online","Online",IF(LEFT(B12367,1)="E","Online","Offline")))</f>
        <v>Offline</v>
      </c>
      <c r="N12367" s="64">
        <f>IF(ISBLANK(M12367),,H12367*INDEX(Inputs!F:F,MATCH(F12367,Inputs!E:E,0)))</f>
        <v>1099</v>
      </c>
      <c r="O12367" s="65"/>
    </row>
    <row r="12368" ht="15.75" customHeight="1" spans="1:15">
      <c r="A12368" s="18" t="s">
        <v>362</v>
      </c>
      <c r="B12368" s="18" t="s">
        <v>97</v>
      </c>
      <c r="C12368" s="18" t="s">
        <v>958</v>
      </c>
      <c r="D12368" s="18" t="s">
        <v>370</v>
      </c>
      <c r="E12368" s="18" t="s">
        <v>371</v>
      </c>
      <c r="F12368" s="18">
        <v>250417</v>
      </c>
      <c r="G12368" s="18" t="s">
        <v>39</v>
      </c>
      <c r="H12368" s="18">
        <v>1</v>
      </c>
      <c r="I12368" s="75" t="s">
        <v>1646</v>
      </c>
      <c r="J12368" s="63">
        <f t="shared" si="48"/>
        <v>45076</v>
      </c>
      <c r="K12368" s="64">
        <f>IF(ISBLANK(J12368),,H12368*INDEX(Inputs!G:G,MATCH(F12368,Inputs!E:E,0)))</f>
        <v>929</v>
      </c>
      <c r="L12368" s="65" t="str">
        <f>IF(ISBLANK(J12368),,INDEX(Inputs!D:D,MATCH(F12368,Inputs!E:E,0)))</f>
        <v>416PP Super Speed Hub 4 Port USB 3.0</v>
      </c>
      <c r="M12368" s="65" t="str">
        <f>IF(ISBLANK(#REF!),,IF(B12368="Online","Online",IF(LEFT(B12368,1)="E","Online","Offline")))</f>
        <v>Offline</v>
      </c>
      <c r="N12368" s="64">
        <f>IF(ISBLANK(M12368),,H12368*INDEX(Inputs!F:F,MATCH(F12368,Inputs!E:E,0)))</f>
        <v>1499</v>
      </c>
      <c r="O12368" s="65"/>
    </row>
    <row r="12369" ht="15.75" customHeight="1" spans="1:15">
      <c r="A12369" s="18" t="s">
        <v>1198</v>
      </c>
      <c r="B12369" s="18" t="s">
        <v>265</v>
      </c>
      <c r="C12369" s="18" t="s">
        <v>1199</v>
      </c>
      <c r="D12369" s="18" t="s">
        <v>414</v>
      </c>
      <c r="E12369" s="18" t="s">
        <v>415</v>
      </c>
      <c r="F12369" s="18">
        <v>250873</v>
      </c>
      <c r="G12369" s="18" t="s">
        <v>12</v>
      </c>
      <c r="H12369" s="18">
        <v>1</v>
      </c>
      <c r="I12369" s="75" t="s">
        <v>1646</v>
      </c>
      <c r="J12369" s="63">
        <f t="shared" si="48"/>
        <v>45076</v>
      </c>
      <c r="K12369" s="64">
        <f>IF(ISBLANK(J12369),,H12369*INDEX(Inputs!G:G,MATCH(F12369,Inputs!E:E,0)))</f>
        <v>999</v>
      </c>
      <c r="L12369" s="65" t="str">
        <f>IF(ISBLANK(J12369),,INDEX(Inputs!D:D,MATCH(F12369,Inputs!E:E,0)))</f>
        <v>422BK Evo Fox Fireblade Gaming Keyboard USB</v>
      </c>
      <c r="M12369" s="65" t="str">
        <f>IF(ISBLANK(#REF!),,IF(B12369="Online","Online",IF(LEFT(B12369,1)="E","Online","Offline")))</f>
        <v>Offline</v>
      </c>
      <c r="N12369" s="64">
        <f>IF(ISBLANK(M12369),,H12369*INDEX(Inputs!F:F,MATCH(F12369,Inputs!E:E,0)))</f>
        <v>1299</v>
      </c>
      <c r="O12369" s="65"/>
    </row>
    <row r="12370" ht="15.75" customHeight="1" spans="1:15">
      <c r="A12370" s="18" t="s">
        <v>373</v>
      </c>
      <c r="B12370" s="18" t="s">
        <v>158</v>
      </c>
      <c r="C12370" s="18" t="s">
        <v>535</v>
      </c>
      <c r="D12370" s="18" t="s">
        <v>414</v>
      </c>
      <c r="E12370" s="18" t="s">
        <v>415</v>
      </c>
      <c r="F12370" s="18">
        <v>250874</v>
      </c>
      <c r="G12370" s="18" t="s">
        <v>13</v>
      </c>
      <c r="H12370" s="18">
        <v>1</v>
      </c>
      <c r="I12370" s="75" t="s">
        <v>1646</v>
      </c>
      <c r="J12370" s="63">
        <f t="shared" si="48"/>
        <v>45076</v>
      </c>
      <c r="K12370" s="64">
        <f>IF(ISBLANK(J12370),,H12370*INDEX(Inputs!G:G,MATCH(F12370,Inputs!E:E,0)))</f>
        <v>1349</v>
      </c>
      <c r="L12370" s="65" t="str">
        <f>IF(ISBLANK(J12370),,INDEX(Inputs!D:D,MATCH(F12370,Inputs!E:E,0)))</f>
        <v>432BK EvoFox X-Team Gaming Keyboard &amp; Mouse (USB)</v>
      </c>
      <c r="M12370" s="65" t="str">
        <f>IF(ISBLANK(#REF!),,IF(B12370="Online","Online",IF(LEFT(B12370,1)="E","Online","Offline")))</f>
        <v>Offline</v>
      </c>
      <c r="N12370" s="64">
        <f>IF(ISBLANK(M12370),,H12370*INDEX(Inputs!F:F,MATCH(F12370,Inputs!E:E,0)))</f>
        <v>1899</v>
      </c>
      <c r="O12370" s="65"/>
    </row>
    <row r="12371" ht="15.75" customHeight="1" spans="1:15">
      <c r="A12371" s="18" t="s">
        <v>407</v>
      </c>
      <c r="B12371" s="18" t="s">
        <v>765</v>
      </c>
      <c r="C12371" s="18" t="s">
        <v>765</v>
      </c>
      <c r="D12371" s="18" t="s">
        <v>370</v>
      </c>
      <c r="E12371" s="18" t="s">
        <v>371</v>
      </c>
      <c r="F12371" s="18">
        <v>260086</v>
      </c>
      <c r="G12371" s="18" t="s">
        <v>16</v>
      </c>
      <c r="H12371" s="18">
        <v>1</v>
      </c>
      <c r="I12371" s="75" t="s">
        <v>1646</v>
      </c>
      <c r="J12371" s="63">
        <f t="shared" si="48"/>
        <v>45076</v>
      </c>
      <c r="K12371" s="64">
        <f>IF(ISBLANK(J12371),,H12371*INDEX(Inputs!G:G,MATCH(F12371,Inputs!E:E,0)))</f>
        <v>1699</v>
      </c>
      <c r="L12371" s="65" t="str">
        <f>IF(ISBLANK(J12371),,INDEX(Inputs!D:D,MATCH(F12371,Inputs!E:E,0)))</f>
        <v>436BK Type-C 6 in 1 Multiport Hub</v>
      </c>
      <c r="M12371" s="65" t="str">
        <f>IF(ISBLANK(#REF!),,IF(B12371="Online","Online",IF(LEFT(B12371,1)="E","Online","Offline")))</f>
        <v>Online</v>
      </c>
      <c r="N12371" s="64">
        <f>IF(ISBLANK(M12371),,H12371*INDEX(Inputs!F:F,MATCH(F12371,Inputs!E:E,0)))</f>
        <v>2599</v>
      </c>
      <c r="O12371" s="65"/>
    </row>
    <row r="12372" ht="15.75" customHeight="1" spans="1:15">
      <c r="A12372" s="18" t="s">
        <v>362</v>
      </c>
      <c r="B12372" s="18" t="s">
        <v>104</v>
      </c>
      <c r="C12372" s="18" t="s">
        <v>515</v>
      </c>
      <c r="D12372" s="18" t="s">
        <v>370</v>
      </c>
      <c r="E12372" s="18" t="s">
        <v>410</v>
      </c>
      <c r="F12372" s="18">
        <v>250877</v>
      </c>
      <c r="G12372" s="18" t="s">
        <v>22</v>
      </c>
      <c r="H12372" s="18">
        <v>1</v>
      </c>
      <c r="I12372" s="75" t="s">
        <v>1646</v>
      </c>
      <c r="J12372" s="63">
        <f t="shared" si="48"/>
        <v>45076</v>
      </c>
      <c r="K12372" s="64">
        <f>IF(ISBLANK(J12372),,H12372*INDEX(Inputs!G:G,MATCH(F12372,Inputs!E:E,0)))</f>
        <v>349</v>
      </c>
      <c r="L12372" s="65" t="str">
        <f>IF(ISBLANK(J12372),,INDEX(Inputs!D:D,MATCH(F12372,Inputs!E:E,0)))</f>
        <v>595BK Evo Fox Falcon X35 Medium Speed Mouse Pad</v>
      </c>
      <c r="M12372" s="65" t="str">
        <f>IF(ISBLANK(#REF!),,IF(B12372="Online","Online",IF(LEFT(B12372,1)="E","Online","Offline")))</f>
        <v>Offline</v>
      </c>
      <c r="N12372" s="64">
        <f>IF(ISBLANK(M12372),,H12372*INDEX(Inputs!F:F,MATCH(F12372,Inputs!E:E,0)))</f>
        <v>699</v>
      </c>
      <c r="O12372" s="65"/>
    </row>
    <row r="12373" ht="15.75" customHeight="1" spans="1:15">
      <c r="A12373" s="18" t="s">
        <v>458</v>
      </c>
      <c r="B12373" s="18" t="s">
        <v>179</v>
      </c>
      <c r="C12373" s="18" t="s">
        <v>523</v>
      </c>
      <c r="D12373" s="18" t="s">
        <v>370</v>
      </c>
      <c r="E12373" s="18" t="s">
        <v>410</v>
      </c>
      <c r="F12373" s="18">
        <v>250877</v>
      </c>
      <c r="G12373" s="18" t="s">
        <v>22</v>
      </c>
      <c r="H12373" s="18">
        <v>1</v>
      </c>
      <c r="I12373" s="75" t="s">
        <v>1646</v>
      </c>
      <c r="J12373" s="63">
        <f t="shared" si="48"/>
        <v>45076</v>
      </c>
      <c r="K12373" s="64">
        <f>IF(ISBLANK(J12373),,H12373*INDEX(Inputs!G:G,MATCH(F12373,Inputs!E:E,0)))</f>
        <v>349</v>
      </c>
      <c r="L12373" s="65" t="str">
        <f>IF(ISBLANK(J12373),,INDEX(Inputs!D:D,MATCH(F12373,Inputs!E:E,0)))</f>
        <v>595BK Evo Fox Falcon X35 Medium Speed Mouse Pad</v>
      </c>
      <c r="M12373" s="65" t="str">
        <f>IF(ISBLANK(#REF!),,IF(B12373="Online","Online",IF(LEFT(B12373,1)="E","Online","Offline")))</f>
        <v>Offline</v>
      </c>
      <c r="N12373" s="64">
        <f>IF(ISBLANK(M12373),,H12373*INDEX(Inputs!F:F,MATCH(F12373,Inputs!E:E,0)))</f>
        <v>699</v>
      </c>
      <c r="O12373" s="65"/>
    </row>
    <row r="12374" ht="15.75" customHeight="1" spans="1:15">
      <c r="A12374" s="18" t="s">
        <v>476</v>
      </c>
      <c r="B12374" s="18" t="s">
        <v>546</v>
      </c>
      <c r="C12374" s="18" t="s">
        <v>547</v>
      </c>
      <c r="D12374" s="18" t="s">
        <v>370</v>
      </c>
      <c r="E12374" s="18" t="s">
        <v>410</v>
      </c>
      <c r="F12374" s="18">
        <v>250879</v>
      </c>
      <c r="G12374" s="18" t="s">
        <v>30</v>
      </c>
      <c r="H12374" s="18">
        <v>1</v>
      </c>
      <c r="I12374" s="75" t="s">
        <v>1646</v>
      </c>
      <c r="J12374" s="63">
        <f t="shared" si="48"/>
        <v>45076</v>
      </c>
      <c r="K12374" s="64">
        <f>IF(ISBLANK(J12374),,H12374*INDEX(Inputs!G:G,MATCH(F12374,Inputs!E:E,0)))</f>
        <v>699</v>
      </c>
      <c r="L12374" s="65" t="str">
        <f>IF(ISBLANK(J12374),,INDEX(Inputs!D:D,MATCH(F12374,Inputs!E:E,0)))</f>
        <v>597BK Evo Fox Falcon X85 Extra Large Speed Mouse Pad</v>
      </c>
      <c r="M12374" s="65" t="str">
        <f>IF(ISBLANK(#REF!),,IF(B12374="Online","Online",IF(LEFT(B12374,1)="E","Online","Offline")))</f>
        <v>Offline</v>
      </c>
      <c r="N12374" s="64">
        <f>IF(ISBLANK(M12374),,H12374*INDEX(Inputs!F:F,MATCH(F12374,Inputs!E:E,0)))</f>
        <v>1199</v>
      </c>
      <c r="O12374" s="65"/>
    </row>
    <row r="12375" ht="15.75" customHeight="1" spans="1:15">
      <c r="A12375" s="18" t="s">
        <v>1517</v>
      </c>
      <c r="B12375" s="18" t="s">
        <v>247</v>
      </c>
      <c r="C12375" s="18" t="s">
        <v>873</v>
      </c>
      <c r="D12375" s="18" t="s">
        <v>370</v>
      </c>
      <c r="E12375" s="18" t="s">
        <v>410</v>
      </c>
      <c r="F12375" s="18">
        <v>250879</v>
      </c>
      <c r="G12375" s="18" t="s">
        <v>30</v>
      </c>
      <c r="H12375" s="18">
        <v>1</v>
      </c>
      <c r="I12375" s="75" t="s">
        <v>1646</v>
      </c>
      <c r="J12375" s="63">
        <f t="shared" si="48"/>
        <v>45076</v>
      </c>
      <c r="K12375" s="64">
        <f>IF(ISBLANK(J12375),,H12375*INDEX(Inputs!G:G,MATCH(F12375,Inputs!E:E,0)))</f>
        <v>699</v>
      </c>
      <c r="L12375" s="65" t="str">
        <f>IF(ISBLANK(J12375),,INDEX(Inputs!D:D,MATCH(F12375,Inputs!E:E,0)))</f>
        <v>597BK Evo Fox Falcon X85 Extra Large Speed Mouse Pad</v>
      </c>
      <c r="M12375" s="65" t="str">
        <f>IF(ISBLANK(#REF!),,IF(B12375="Online","Online",IF(LEFT(B12375,1)="E","Online","Offline")))</f>
        <v>Offline</v>
      </c>
      <c r="N12375" s="64">
        <f>IF(ISBLANK(M12375),,H12375*INDEX(Inputs!F:F,MATCH(F12375,Inputs!E:E,0)))</f>
        <v>1199</v>
      </c>
      <c r="O12375" s="65"/>
    </row>
    <row r="12376" ht="15.75" customHeight="1" spans="1:15">
      <c r="A12376" s="18" t="s">
        <v>367</v>
      </c>
      <c r="B12376" s="18" t="s">
        <v>86</v>
      </c>
      <c r="C12376" s="18" t="s">
        <v>671</v>
      </c>
      <c r="D12376" s="18" t="s">
        <v>370</v>
      </c>
      <c r="E12376" s="18" t="s">
        <v>410</v>
      </c>
      <c r="F12376" s="18">
        <v>250423</v>
      </c>
      <c r="G12376" s="18" t="s">
        <v>11</v>
      </c>
      <c r="H12376" s="18">
        <v>1</v>
      </c>
      <c r="I12376" s="75" t="s">
        <v>1646</v>
      </c>
      <c r="J12376" s="63">
        <f t="shared" si="48"/>
        <v>45076</v>
      </c>
      <c r="K12376" s="64">
        <f>IF(ISBLANK(J12376),,H12376*INDEX(Inputs!G:G,MATCH(F12376,Inputs!E:E,0)))</f>
        <v>759</v>
      </c>
      <c r="L12376" s="65" t="str">
        <f>IF(ISBLANK(J12376),,INDEX(Inputs!D:D,MATCH(F12376,Inputs!E:E,0)))</f>
        <v>650GR Ergo View Laptop Stand-Grey</v>
      </c>
      <c r="M12376" s="65" t="str">
        <f>IF(ISBLANK(#REF!),,IF(B12376="Online","Online",IF(LEFT(B12376,1)="E","Online","Offline")))</f>
        <v>Offline</v>
      </c>
      <c r="N12376" s="64">
        <f>IF(ISBLANK(M12376),,H12376*INDEX(Inputs!F:F,MATCH(F12376,Inputs!E:E,0)))</f>
        <v>899</v>
      </c>
      <c r="O12376" s="65"/>
    </row>
    <row r="12377" ht="15.75" customHeight="1" spans="1:15">
      <c r="A12377" s="18" t="s">
        <v>373</v>
      </c>
      <c r="B12377" s="18" t="s">
        <v>82</v>
      </c>
      <c r="C12377" s="18" t="s">
        <v>374</v>
      </c>
      <c r="D12377" s="18" t="s">
        <v>329</v>
      </c>
      <c r="E12377" s="18" t="s">
        <v>330</v>
      </c>
      <c r="F12377" s="18">
        <v>224360</v>
      </c>
      <c r="G12377" s="18" t="s">
        <v>331</v>
      </c>
      <c r="H12377" s="18">
        <v>1</v>
      </c>
      <c r="I12377" s="75" t="s">
        <v>1646</v>
      </c>
      <c r="J12377" s="63">
        <f t="shared" si="48"/>
        <v>45076</v>
      </c>
      <c r="K12377" s="64">
        <f>IF(ISBLANK(J12377),,H12377*INDEX(Inputs!G:G,MATCH(F12377,Inputs!E:E,0)))</f>
        <v>2299</v>
      </c>
      <c r="L12377" s="65" t="str">
        <f>IF(ISBLANK(J12377),,INDEX(Inputs!D:D,MATCH(F12377,Inputs!E:E,0)))</f>
        <v>829BK Bluetooth Controller 4 (EGP4)</v>
      </c>
      <c r="M12377" s="65" t="str">
        <f>IF(ISBLANK(#REF!),,IF(B12377="Online","Online",IF(LEFT(B12377,1)="E","Online","Offline")))</f>
        <v>Offline</v>
      </c>
      <c r="N12377" s="64">
        <f>IF(ISBLANK(M12377),,H12377*INDEX(Inputs!F:F,MATCH(F12377,Inputs!E:E,0)))</f>
        <v>2599</v>
      </c>
      <c r="O12377" s="65"/>
    </row>
    <row r="12378" ht="15.75" customHeight="1" spans="1:15">
      <c r="A12378" s="18" t="s">
        <v>386</v>
      </c>
      <c r="B12378" s="18" t="s">
        <v>122</v>
      </c>
      <c r="C12378" s="18" t="s">
        <v>387</v>
      </c>
      <c r="D12378" s="18" t="s">
        <v>370</v>
      </c>
      <c r="E12378" s="18" t="s">
        <v>371</v>
      </c>
      <c r="F12378" s="18">
        <v>250417</v>
      </c>
      <c r="G12378" s="18" t="s">
        <v>39</v>
      </c>
      <c r="H12378" s="18">
        <v>1</v>
      </c>
      <c r="I12378" s="75" t="s">
        <v>1647</v>
      </c>
      <c r="J12378" s="63">
        <f t="shared" si="48"/>
        <v>45077</v>
      </c>
      <c r="K12378" s="64">
        <f>IF(ISBLANK(J12378),,H12378*INDEX(Inputs!G:G,MATCH(F12378,Inputs!E:E,0)))</f>
        <v>929</v>
      </c>
      <c r="L12378" s="65" t="str">
        <f>IF(ISBLANK(J12378),,INDEX(Inputs!D:D,MATCH(F12378,Inputs!E:E,0)))</f>
        <v>416PP Super Speed Hub 4 Port USB 3.0</v>
      </c>
      <c r="M12378" s="65" t="str">
        <f>IF(ISBLANK(#REF!),,IF(B12378="Online","Online",IF(LEFT(B12378,1)="E","Online","Offline")))</f>
        <v>Offline</v>
      </c>
      <c r="N12378" s="64">
        <f>IF(ISBLANK(M12378),,H12378*INDEX(Inputs!F:F,MATCH(F12378,Inputs!E:E,0)))</f>
        <v>1499</v>
      </c>
      <c r="O12378" s="65"/>
    </row>
    <row r="12379" ht="15.75" customHeight="1" spans="1:15">
      <c r="A12379" s="18" t="s">
        <v>661</v>
      </c>
      <c r="B12379" s="18" t="s">
        <v>181</v>
      </c>
      <c r="C12379" s="18" t="s">
        <v>662</v>
      </c>
      <c r="D12379" s="18" t="s">
        <v>370</v>
      </c>
      <c r="E12379" s="18" t="s">
        <v>371</v>
      </c>
      <c r="F12379" s="18">
        <v>250417</v>
      </c>
      <c r="G12379" s="18" t="s">
        <v>39</v>
      </c>
      <c r="H12379" s="18">
        <v>1</v>
      </c>
      <c r="I12379" s="75" t="s">
        <v>1647</v>
      </c>
      <c r="J12379" s="63">
        <f t="shared" si="48"/>
        <v>45077</v>
      </c>
      <c r="K12379" s="64">
        <f>IF(ISBLANK(J12379),,H12379*INDEX(Inputs!G:G,MATCH(F12379,Inputs!E:E,0)))</f>
        <v>929</v>
      </c>
      <c r="L12379" s="65" t="str">
        <f>IF(ISBLANK(J12379),,INDEX(Inputs!D:D,MATCH(F12379,Inputs!E:E,0)))</f>
        <v>416PP Super Speed Hub 4 Port USB 3.0</v>
      </c>
      <c r="M12379" s="65" t="str">
        <f>IF(ISBLANK(#REF!),,IF(B12379="Online","Online",IF(LEFT(B12379,1)="E","Online","Offline")))</f>
        <v>Offline</v>
      </c>
      <c r="N12379" s="64">
        <f>IF(ISBLANK(M12379),,H12379*INDEX(Inputs!F:F,MATCH(F12379,Inputs!E:E,0)))</f>
        <v>1499</v>
      </c>
      <c r="O12379" s="65"/>
    </row>
    <row r="12380" ht="15.75" customHeight="1" spans="1:15">
      <c r="A12380" s="18" t="s">
        <v>412</v>
      </c>
      <c r="B12380" s="18" t="s">
        <v>217</v>
      </c>
      <c r="C12380" s="18" t="s">
        <v>714</v>
      </c>
      <c r="D12380" s="18" t="s">
        <v>370</v>
      </c>
      <c r="E12380" s="18" t="s">
        <v>371</v>
      </c>
      <c r="F12380" s="18">
        <v>250417</v>
      </c>
      <c r="G12380" s="18" t="s">
        <v>39</v>
      </c>
      <c r="H12380" s="18">
        <v>1</v>
      </c>
      <c r="I12380" s="75" t="s">
        <v>1647</v>
      </c>
      <c r="J12380" s="63">
        <f t="shared" si="48"/>
        <v>45077</v>
      </c>
      <c r="K12380" s="64">
        <f>IF(ISBLANK(J12380),,H12380*INDEX(Inputs!G:G,MATCH(F12380,Inputs!E:E,0)))</f>
        <v>929</v>
      </c>
      <c r="L12380" s="65" t="str">
        <f>IF(ISBLANK(J12380),,INDEX(Inputs!D:D,MATCH(F12380,Inputs!E:E,0)))</f>
        <v>416PP Super Speed Hub 4 Port USB 3.0</v>
      </c>
      <c r="M12380" s="65" t="str">
        <f>IF(ISBLANK(#REF!),,IF(B12380="Online","Online",IF(LEFT(B12380,1)="E","Online","Offline")))</f>
        <v>Offline</v>
      </c>
      <c r="N12380" s="64">
        <f>IF(ISBLANK(M12380),,H12380*INDEX(Inputs!F:F,MATCH(F12380,Inputs!E:E,0)))</f>
        <v>1499</v>
      </c>
      <c r="O12380" s="65"/>
    </row>
    <row r="12381" ht="15.75" customHeight="1" spans="1:15">
      <c r="A12381" s="18" t="s">
        <v>327</v>
      </c>
      <c r="B12381" s="18" t="s">
        <v>63</v>
      </c>
      <c r="C12381" s="18" t="s">
        <v>527</v>
      </c>
      <c r="D12381" s="18" t="s">
        <v>414</v>
      </c>
      <c r="E12381" s="18" t="s">
        <v>415</v>
      </c>
      <c r="F12381" s="18">
        <v>250874</v>
      </c>
      <c r="G12381" s="18" t="s">
        <v>13</v>
      </c>
      <c r="H12381" s="18">
        <v>1</v>
      </c>
      <c r="I12381" s="75" t="s">
        <v>1647</v>
      </c>
      <c r="J12381" s="63">
        <f t="shared" si="48"/>
        <v>45077</v>
      </c>
      <c r="K12381" s="64">
        <f>IF(ISBLANK(J12381),,H12381*INDEX(Inputs!G:G,MATCH(F12381,Inputs!E:E,0)))</f>
        <v>1349</v>
      </c>
      <c r="L12381" s="65" t="str">
        <f>IF(ISBLANK(J12381),,INDEX(Inputs!D:D,MATCH(F12381,Inputs!E:E,0)))</f>
        <v>432BK EvoFox X-Team Gaming Keyboard &amp; Mouse (USB)</v>
      </c>
      <c r="M12381" s="65" t="str">
        <f>IF(ISBLANK(#REF!),,IF(B12381="Online","Online",IF(LEFT(B12381,1)="E","Online","Offline")))</f>
        <v>Offline</v>
      </c>
      <c r="N12381" s="64">
        <f>IF(ISBLANK(M12381),,H12381*INDEX(Inputs!F:F,MATCH(F12381,Inputs!E:E,0)))</f>
        <v>1899</v>
      </c>
      <c r="O12381" s="65"/>
    </row>
    <row r="12382" ht="15.75" customHeight="1" spans="1:15">
      <c r="A12382" s="18" t="s">
        <v>341</v>
      </c>
      <c r="B12382" s="18" t="s">
        <v>62</v>
      </c>
      <c r="C12382" s="18" t="s">
        <v>419</v>
      </c>
      <c r="D12382" s="18" t="s">
        <v>370</v>
      </c>
      <c r="E12382" s="18" t="s">
        <v>410</v>
      </c>
      <c r="F12382" s="18">
        <v>250879</v>
      </c>
      <c r="G12382" s="18" t="s">
        <v>30</v>
      </c>
      <c r="H12382" s="18">
        <v>1</v>
      </c>
      <c r="I12382" s="75" t="s">
        <v>1647</v>
      </c>
      <c r="J12382" s="63">
        <f t="shared" si="48"/>
        <v>45077</v>
      </c>
      <c r="K12382" s="64">
        <f>IF(ISBLANK(J12382),,H12382*INDEX(Inputs!G:G,MATCH(F12382,Inputs!E:E,0)))</f>
        <v>699</v>
      </c>
      <c r="L12382" s="65" t="str">
        <f>IF(ISBLANK(J12382),,INDEX(Inputs!D:D,MATCH(F12382,Inputs!E:E,0)))</f>
        <v>597BK Evo Fox Falcon X85 Extra Large Speed Mouse Pad</v>
      </c>
      <c r="M12382" s="65" t="str">
        <f>IF(ISBLANK(#REF!),,IF(B12382="Online","Online",IF(LEFT(B12382,1)="E","Online","Offline")))</f>
        <v>Offline</v>
      </c>
      <c r="N12382" s="64">
        <f>IF(ISBLANK(M12382),,H12382*INDEX(Inputs!F:F,MATCH(F12382,Inputs!E:E,0)))</f>
        <v>1199</v>
      </c>
      <c r="O12382" s="65"/>
    </row>
    <row r="12383" ht="15.75" customHeight="1" spans="1:15">
      <c r="A12383" s="18" t="s">
        <v>327</v>
      </c>
      <c r="B12383" s="18" t="s">
        <v>63</v>
      </c>
      <c r="C12383" s="18" t="s">
        <v>527</v>
      </c>
      <c r="D12383" s="18" t="s">
        <v>370</v>
      </c>
      <c r="E12383" s="18" t="s">
        <v>410</v>
      </c>
      <c r="F12383" s="18">
        <v>250876</v>
      </c>
      <c r="G12383" s="18" t="s">
        <v>26</v>
      </c>
      <c r="H12383" s="18">
        <v>1</v>
      </c>
      <c r="I12383" s="75" t="s">
        <v>1647</v>
      </c>
      <c r="J12383" s="63">
        <f t="shared" si="48"/>
        <v>45077</v>
      </c>
      <c r="K12383" s="64">
        <f>IF(ISBLANK(J12383),,H12383*INDEX(Inputs!G:G,MATCH(F12383,Inputs!E:E,0)))</f>
        <v>1399</v>
      </c>
      <c r="L12383" s="65" t="str">
        <f>IF(ISBLANK(J12383),,INDEX(Inputs!D:D,MATCH(F12383,Inputs!E:E,0)))</f>
        <v>649BK EvoFox Typhoon Laptop Cooling Pad</v>
      </c>
      <c r="M12383" s="65" t="str">
        <f>IF(ISBLANK(#REF!),,IF(B12383="Online","Online",IF(LEFT(B12383,1)="E","Online","Offline")))</f>
        <v>Offline</v>
      </c>
      <c r="N12383" s="64">
        <f>IF(ISBLANK(M12383),,H12383*INDEX(Inputs!F:F,MATCH(F12383,Inputs!E:E,0)))</f>
        <v>1999</v>
      </c>
      <c r="O12383" s="65"/>
    </row>
    <row r="12384" ht="15.75" customHeight="1" spans="1:15">
      <c r="A12384" s="18" t="s">
        <v>341</v>
      </c>
      <c r="B12384" s="18" t="s">
        <v>149</v>
      </c>
      <c r="C12384" s="18" t="s">
        <v>578</v>
      </c>
      <c r="D12384" s="18" t="s">
        <v>370</v>
      </c>
      <c r="E12384" s="18" t="s">
        <v>410</v>
      </c>
      <c r="F12384" s="18">
        <v>250423</v>
      </c>
      <c r="G12384" s="18" t="s">
        <v>11</v>
      </c>
      <c r="H12384" s="18">
        <v>1</v>
      </c>
      <c r="I12384" s="75" t="s">
        <v>1647</v>
      </c>
      <c r="J12384" s="63">
        <f t="shared" si="48"/>
        <v>45077</v>
      </c>
      <c r="K12384" s="64">
        <f>IF(ISBLANK(J12384),,H12384*INDEX(Inputs!G:G,MATCH(F12384,Inputs!E:E,0)))</f>
        <v>759</v>
      </c>
      <c r="L12384" s="65" t="str">
        <f>IF(ISBLANK(J12384),,INDEX(Inputs!D:D,MATCH(F12384,Inputs!E:E,0)))</f>
        <v>650GR Ergo View Laptop Stand-Grey</v>
      </c>
      <c r="M12384" s="65" t="str">
        <f>IF(ISBLANK(#REF!),,IF(B12384="Online","Online",IF(LEFT(B12384,1)="E","Online","Offline")))</f>
        <v>Offline</v>
      </c>
      <c r="N12384" s="64">
        <f>IF(ISBLANK(M12384),,H12384*INDEX(Inputs!F:F,MATCH(F12384,Inputs!E:E,0)))</f>
        <v>899</v>
      </c>
      <c r="O12384" s="65"/>
    </row>
    <row r="12385" ht="15.75" customHeight="1" spans="1:15">
      <c r="A12385" s="18" t="s">
        <v>445</v>
      </c>
      <c r="B12385" s="18" t="s">
        <v>170</v>
      </c>
      <c r="C12385" s="18" t="s">
        <v>446</v>
      </c>
      <c r="D12385" s="18" t="s">
        <v>414</v>
      </c>
      <c r="E12385" s="18" t="s">
        <v>428</v>
      </c>
      <c r="F12385" s="18">
        <v>250881</v>
      </c>
      <c r="G12385" s="18" t="s">
        <v>98</v>
      </c>
      <c r="H12385" s="18">
        <v>1</v>
      </c>
      <c r="I12385" s="75" t="s">
        <v>1647</v>
      </c>
      <c r="J12385" s="63">
        <f t="shared" si="48"/>
        <v>45077</v>
      </c>
      <c r="K12385" s="64">
        <f>IF(ISBLANK(J12385),,H12385*INDEX(Inputs!G:G,MATCH(F12385,Inputs!E:E,0)))</f>
        <v>799</v>
      </c>
      <c r="L12385" s="65" t="str">
        <f>IF(ISBLANK(J12385),,INDEX(Inputs!D:D,MATCH(F12385,Inputs!E:E,0)))</f>
        <v>795BK EvoFox Phantom Pro RGB Gaming Mouse USB</v>
      </c>
      <c r="M12385" s="65" t="str">
        <f>IF(ISBLANK(#REF!),,IF(B12385="Online","Online",IF(LEFT(B12385,1)="E","Online","Offline")))</f>
        <v>Offline</v>
      </c>
      <c r="N12385" s="64">
        <f>IF(ISBLANK(M12385),,H12385*INDEX(Inputs!F:F,MATCH(F12385,Inputs!E:E,0)))</f>
        <v>1099</v>
      </c>
      <c r="O12385" s="65"/>
    </row>
    <row r="12386" ht="15.75" customHeight="1" spans="1:15">
      <c r="A12386" s="18" t="s">
        <v>633</v>
      </c>
      <c r="B12386" s="18" t="s">
        <v>634</v>
      </c>
      <c r="C12386" s="18" t="s">
        <v>635</v>
      </c>
      <c r="D12386" s="18" t="s">
        <v>414</v>
      </c>
      <c r="E12386" s="18" t="s">
        <v>415</v>
      </c>
      <c r="F12386" s="18">
        <v>204737</v>
      </c>
      <c r="G12386" s="18" t="s">
        <v>20</v>
      </c>
      <c r="H12386" s="18">
        <v>1</v>
      </c>
      <c r="I12386" s="75" t="s">
        <v>1647</v>
      </c>
      <c r="J12386" s="63">
        <f t="shared" si="48"/>
        <v>45077</v>
      </c>
      <c r="K12386" s="64">
        <f>IF(ISBLANK(J12386),,H12386*INDEX(Inputs!G:G,MATCH(F12386,Inputs!E:E,0)))</f>
        <v>729</v>
      </c>
      <c r="L12386" s="65" t="str">
        <f>IF(ISBLANK(J12386),,INDEX(Inputs!D:D,MATCH(F12386,Inputs!E:E,0)))</f>
        <v>850PP Xcite Pro Keyboard &amp; Mouse USB</v>
      </c>
      <c r="M12386" s="65" t="str">
        <f>IF(ISBLANK(#REF!),,IF(B12386="Online","Online",IF(LEFT(B12386,1)="E","Online","Offline")))</f>
        <v>Offline</v>
      </c>
      <c r="N12386" s="64">
        <f>IF(ISBLANK(M12386),,H12386*INDEX(Inputs!F:F,MATCH(F12386,Inputs!E:E,0)))</f>
        <v>799</v>
      </c>
      <c r="O12386" s="65"/>
    </row>
    <row r="12387" ht="15.75" customHeight="1" spans="1:15">
      <c r="A12387" s="18" t="s">
        <v>541</v>
      </c>
      <c r="B12387" s="18" t="s">
        <v>68</v>
      </c>
      <c r="C12387" s="18" t="s">
        <v>542</v>
      </c>
      <c r="D12387" s="18" t="s">
        <v>414</v>
      </c>
      <c r="E12387" s="18" t="s">
        <v>415</v>
      </c>
      <c r="F12387" s="18">
        <v>250424</v>
      </c>
      <c r="G12387" s="18" t="s">
        <v>15</v>
      </c>
      <c r="H12387" s="18">
        <v>1</v>
      </c>
      <c r="I12387" s="75" t="s">
        <v>1647</v>
      </c>
      <c r="J12387" s="63">
        <f t="shared" si="48"/>
        <v>45077</v>
      </c>
      <c r="K12387" s="64">
        <f>IF(ISBLANK(J12387),,H12387*INDEX(Inputs!G:G,MATCH(F12387,Inputs!E:E,0)))</f>
        <v>999</v>
      </c>
      <c r="L12387" s="65" t="str">
        <f>IF(ISBLANK(J12387),,INDEX(Inputs!D:D,MATCH(F12387,Inputs!E:E,0)))</f>
        <v>419V2 PRIMUS Wireless Desktop V2</v>
      </c>
      <c r="M12387" s="65" t="str">
        <f>IF(ISBLANK(#REF!),,IF(B12387="Online","Online",IF(LEFT(B12387,1)="E","Online","Offline")))</f>
        <v>Offline</v>
      </c>
      <c r="N12387" s="64">
        <f>IF(ISBLANK(M12387),,H12387*INDEX(Inputs!F:F,MATCH(F12387,Inputs!E:E,0)))</f>
        <v>1199</v>
      </c>
      <c r="O12387" s="65"/>
    </row>
    <row r="12388" ht="15.75" customHeight="1" spans="1:15">
      <c r="A12388" s="18" t="s">
        <v>491</v>
      </c>
      <c r="B12388" s="18" t="s">
        <v>34</v>
      </c>
      <c r="C12388" s="18" t="s">
        <v>492</v>
      </c>
      <c r="D12388" s="18" t="s">
        <v>414</v>
      </c>
      <c r="E12388" s="18" t="s">
        <v>415</v>
      </c>
      <c r="F12388" s="18">
        <v>260089</v>
      </c>
      <c r="G12388" s="18" t="s">
        <v>18</v>
      </c>
      <c r="H12388" s="18">
        <v>1</v>
      </c>
      <c r="I12388" s="75" t="s">
        <v>1648</v>
      </c>
      <c r="J12388" s="63">
        <f t="shared" si="48"/>
        <v>45078</v>
      </c>
      <c r="K12388" s="64">
        <f>IF(ISBLANK(J12388),,H12388*INDEX(Inputs!G:G,MATCH(F12388,Inputs!E:E,0)))</f>
        <v>529</v>
      </c>
      <c r="L12388" s="65" t="str">
        <f>IF(ISBLANK(J12388),,INDEX(Inputs!D:D,MATCH(F12388,Inputs!E:E,0)))</f>
        <v>398PP Xcite Neo Keyboard USB</v>
      </c>
      <c r="M12388" s="65" t="str">
        <f>IF(ISBLANK(#REF!),,IF(B12388="Online","Online",IF(LEFT(B12388,1)="E","Online","Offline")))</f>
        <v>Offline</v>
      </c>
      <c r="N12388" s="64">
        <f>IF(ISBLANK(M12388),,H12388*INDEX(Inputs!F:F,MATCH(F12388,Inputs!E:E,0)))</f>
        <v>549</v>
      </c>
      <c r="O12388" s="65"/>
    </row>
    <row r="12389" ht="15.75" customHeight="1" spans="1:15">
      <c r="A12389" s="18" t="s">
        <v>480</v>
      </c>
      <c r="B12389" s="18" t="s">
        <v>145</v>
      </c>
      <c r="C12389" s="18" t="s">
        <v>481</v>
      </c>
      <c r="D12389" s="18" t="s">
        <v>414</v>
      </c>
      <c r="E12389" s="18" t="s">
        <v>415</v>
      </c>
      <c r="F12389" s="18">
        <v>260090</v>
      </c>
      <c r="G12389" s="18" t="s">
        <v>17</v>
      </c>
      <c r="H12389" s="18">
        <v>1</v>
      </c>
      <c r="I12389" s="75" t="s">
        <v>1648</v>
      </c>
      <c r="J12389" s="63">
        <f t="shared" si="48"/>
        <v>45078</v>
      </c>
      <c r="K12389" s="64">
        <f>IF(ISBLANK(J12389),,H12389*INDEX(Inputs!G:G,MATCH(F12389,Inputs!E:E,0)))</f>
        <v>729</v>
      </c>
      <c r="L12389" s="65" t="str">
        <f>IF(ISBLANK(J12389),,INDEX(Inputs!D:D,MATCH(F12389,Inputs!E:E,0)))</f>
        <v>400PP Xcite Neo Keyboard &amp; Mouse USB</v>
      </c>
      <c r="M12389" s="65" t="str">
        <f>IF(ISBLANK(#REF!),,IF(B12389="Online","Online",IF(LEFT(B12389,1)="E","Online","Offline")))</f>
        <v>Offline</v>
      </c>
      <c r="N12389" s="64">
        <f>IF(ISBLANK(M12389),,H12389*INDEX(Inputs!F:F,MATCH(F12389,Inputs!E:E,0)))</f>
        <v>899</v>
      </c>
      <c r="O12389" s="65"/>
    </row>
    <row r="12390" ht="15.75" customHeight="1" spans="1:15">
      <c r="A12390" s="18" t="s">
        <v>362</v>
      </c>
      <c r="B12390" s="18" t="s">
        <v>104</v>
      </c>
      <c r="C12390" s="18" t="s">
        <v>515</v>
      </c>
      <c r="D12390" s="18" t="s">
        <v>414</v>
      </c>
      <c r="E12390" s="18" t="s">
        <v>415</v>
      </c>
      <c r="F12390" s="18">
        <v>250873</v>
      </c>
      <c r="G12390" s="18" t="s">
        <v>12</v>
      </c>
      <c r="H12390" s="18">
        <v>1</v>
      </c>
      <c r="I12390" s="75" t="s">
        <v>1648</v>
      </c>
      <c r="J12390" s="63">
        <f t="shared" si="48"/>
        <v>45078</v>
      </c>
      <c r="K12390" s="64">
        <f>IF(ISBLANK(J12390),,H12390*INDEX(Inputs!G:G,MATCH(F12390,Inputs!E:E,0)))</f>
        <v>999</v>
      </c>
      <c r="L12390" s="65" t="str">
        <f>IF(ISBLANK(J12390),,INDEX(Inputs!D:D,MATCH(F12390,Inputs!E:E,0)))</f>
        <v>422BK Evo Fox Fireblade Gaming Keyboard USB</v>
      </c>
      <c r="M12390" s="65" t="str">
        <f>IF(ISBLANK(#REF!),,IF(B12390="Online","Online",IF(LEFT(B12390,1)="E","Online","Offline")))</f>
        <v>Offline</v>
      </c>
      <c r="N12390" s="64">
        <f>IF(ISBLANK(M12390),,H12390*INDEX(Inputs!F:F,MATCH(F12390,Inputs!E:E,0)))</f>
        <v>1299</v>
      </c>
      <c r="O12390" s="65"/>
    </row>
    <row r="12391" ht="15.75" customHeight="1" spans="1:15">
      <c r="A12391" s="18" t="s">
        <v>341</v>
      </c>
      <c r="B12391" s="18" t="s">
        <v>83</v>
      </c>
      <c r="C12391" s="18" t="s">
        <v>394</v>
      </c>
      <c r="D12391" s="18" t="s">
        <v>414</v>
      </c>
      <c r="E12391" s="18" t="s">
        <v>415</v>
      </c>
      <c r="F12391" s="18">
        <v>250874</v>
      </c>
      <c r="G12391" s="18" t="s">
        <v>13</v>
      </c>
      <c r="H12391" s="18">
        <v>1</v>
      </c>
      <c r="I12391" s="75" t="s">
        <v>1648</v>
      </c>
      <c r="J12391" s="63">
        <f t="shared" si="48"/>
        <v>45078</v>
      </c>
      <c r="K12391" s="64">
        <f>IF(ISBLANK(J12391),,H12391*INDEX(Inputs!G:G,MATCH(F12391,Inputs!E:E,0)))</f>
        <v>1349</v>
      </c>
      <c r="L12391" s="65" t="str">
        <f>IF(ISBLANK(J12391),,INDEX(Inputs!D:D,MATCH(F12391,Inputs!E:E,0)))</f>
        <v>432BK EvoFox X-Team Gaming Keyboard &amp; Mouse (USB)</v>
      </c>
      <c r="M12391" s="65" t="str">
        <f>IF(ISBLANK(#REF!),,IF(B12391="Online","Online",IF(LEFT(B12391,1)="E","Online","Offline")))</f>
        <v>Offline</v>
      </c>
      <c r="N12391" s="64">
        <f>IF(ISBLANK(M12391),,H12391*INDEX(Inputs!F:F,MATCH(F12391,Inputs!E:E,0)))</f>
        <v>1899</v>
      </c>
      <c r="O12391" s="65"/>
    </row>
    <row r="12392" ht="15.75" customHeight="1" spans="1:15">
      <c r="A12392" s="18" t="s">
        <v>1136</v>
      </c>
      <c r="B12392" s="18" t="s">
        <v>1137</v>
      </c>
      <c r="C12392" s="18" t="s">
        <v>1138</v>
      </c>
      <c r="D12392" s="18" t="s">
        <v>414</v>
      </c>
      <c r="E12392" s="18" t="s">
        <v>415</v>
      </c>
      <c r="F12392" s="18">
        <v>250874</v>
      </c>
      <c r="G12392" s="18" t="s">
        <v>13</v>
      </c>
      <c r="H12392" s="18">
        <v>1</v>
      </c>
      <c r="I12392" s="75" t="s">
        <v>1648</v>
      </c>
      <c r="J12392" s="63">
        <f t="shared" si="48"/>
        <v>45078</v>
      </c>
      <c r="K12392" s="64">
        <f>IF(ISBLANK(J12392),,H12392*INDEX(Inputs!G:G,MATCH(F12392,Inputs!E:E,0)))</f>
        <v>1349</v>
      </c>
      <c r="L12392" s="65" t="str">
        <f>IF(ISBLANK(J12392),,INDEX(Inputs!D:D,MATCH(F12392,Inputs!E:E,0)))</f>
        <v>432BK EvoFox X-Team Gaming Keyboard &amp; Mouse (USB)</v>
      </c>
      <c r="M12392" s="65" t="str">
        <f>IF(ISBLANK(#REF!),,IF(B12392="Online","Online",IF(LEFT(B12392,1)="E","Online","Offline")))</f>
        <v>Offline</v>
      </c>
      <c r="N12392" s="64">
        <f>IF(ISBLANK(M12392),,H12392*INDEX(Inputs!F:F,MATCH(F12392,Inputs!E:E,0)))</f>
        <v>1899</v>
      </c>
      <c r="O12392" s="65"/>
    </row>
    <row r="12393" ht="15.75" customHeight="1" spans="1:15">
      <c r="A12393" s="18" t="s">
        <v>1649</v>
      </c>
      <c r="B12393" s="18" t="s">
        <v>765</v>
      </c>
      <c r="C12393" s="18" t="s">
        <v>765</v>
      </c>
      <c r="D12393" s="18" t="s">
        <v>370</v>
      </c>
      <c r="E12393" s="18" t="s">
        <v>371</v>
      </c>
      <c r="F12393" s="18">
        <v>260086</v>
      </c>
      <c r="G12393" s="18" t="s">
        <v>16</v>
      </c>
      <c r="H12393" s="18">
        <v>1</v>
      </c>
      <c r="I12393" s="75" t="s">
        <v>1648</v>
      </c>
      <c r="J12393" s="63">
        <f t="shared" si="48"/>
        <v>45078</v>
      </c>
      <c r="K12393" s="64">
        <f>IF(ISBLANK(J12393),,H12393*INDEX(Inputs!G:G,MATCH(F12393,Inputs!E:E,0)))</f>
        <v>1699</v>
      </c>
      <c r="L12393" s="65" t="str">
        <f>IF(ISBLANK(J12393),,INDEX(Inputs!D:D,MATCH(F12393,Inputs!E:E,0)))</f>
        <v>436BK Type-C 6 in 1 Multiport Hub</v>
      </c>
      <c r="M12393" s="65" t="str">
        <f>IF(ISBLANK(#REF!),,IF(B12393="Online","Online",IF(LEFT(B12393,1)="E","Online","Offline")))</f>
        <v>Online</v>
      </c>
      <c r="N12393" s="64">
        <f>IF(ISBLANK(M12393),,H12393*INDEX(Inputs!F:F,MATCH(F12393,Inputs!E:E,0)))</f>
        <v>2599</v>
      </c>
      <c r="O12393" s="65"/>
    </row>
    <row r="12394" ht="15.75" customHeight="1" spans="1:15">
      <c r="A12394" s="18" t="s">
        <v>407</v>
      </c>
      <c r="B12394" s="18" t="s">
        <v>45</v>
      </c>
      <c r="C12394" s="18" t="s">
        <v>408</v>
      </c>
      <c r="D12394" s="18" t="s">
        <v>370</v>
      </c>
      <c r="E12394" s="18" t="s">
        <v>410</v>
      </c>
      <c r="F12394" s="18">
        <v>250877</v>
      </c>
      <c r="G12394" s="18" t="s">
        <v>22</v>
      </c>
      <c r="H12394" s="18">
        <v>1</v>
      </c>
      <c r="I12394" s="75" t="s">
        <v>1648</v>
      </c>
      <c r="J12394" s="63">
        <f t="shared" si="48"/>
        <v>45078</v>
      </c>
      <c r="K12394" s="64">
        <f>IF(ISBLANK(J12394),,H12394*INDEX(Inputs!G:G,MATCH(F12394,Inputs!E:E,0)))</f>
        <v>349</v>
      </c>
      <c r="L12394" s="65" t="str">
        <f>IF(ISBLANK(J12394),,INDEX(Inputs!D:D,MATCH(F12394,Inputs!E:E,0)))</f>
        <v>595BK Evo Fox Falcon X35 Medium Speed Mouse Pad</v>
      </c>
      <c r="M12394" s="65" t="str">
        <f>IF(ISBLANK(#REF!),,IF(B12394="Online","Online",IF(LEFT(B12394,1)="E","Online","Offline")))</f>
        <v>Offline</v>
      </c>
      <c r="N12394" s="64">
        <f>IF(ISBLANK(M12394),,H12394*INDEX(Inputs!F:F,MATCH(F12394,Inputs!E:E,0)))</f>
        <v>699</v>
      </c>
      <c r="O12394" s="65"/>
    </row>
    <row r="12395" ht="15.75" customHeight="1" spans="1:15">
      <c r="A12395" s="18" t="s">
        <v>353</v>
      </c>
      <c r="B12395" s="18" t="s">
        <v>76</v>
      </c>
      <c r="C12395" s="18" t="s">
        <v>379</v>
      </c>
      <c r="D12395" s="18" t="s">
        <v>370</v>
      </c>
      <c r="E12395" s="18" t="s">
        <v>410</v>
      </c>
      <c r="F12395" s="18">
        <v>250877</v>
      </c>
      <c r="G12395" s="18" t="s">
        <v>22</v>
      </c>
      <c r="H12395" s="18">
        <v>1</v>
      </c>
      <c r="I12395" s="75" t="s">
        <v>1648</v>
      </c>
      <c r="J12395" s="63">
        <f t="shared" si="48"/>
        <v>45078</v>
      </c>
      <c r="K12395" s="64">
        <f>IF(ISBLANK(J12395),,H12395*INDEX(Inputs!G:G,MATCH(F12395,Inputs!E:E,0)))</f>
        <v>349</v>
      </c>
      <c r="L12395" s="65" t="str">
        <f>IF(ISBLANK(J12395),,INDEX(Inputs!D:D,MATCH(F12395,Inputs!E:E,0)))</f>
        <v>595BK Evo Fox Falcon X35 Medium Speed Mouse Pad</v>
      </c>
      <c r="M12395" s="65" t="str">
        <f>IF(ISBLANK(#REF!),,IF(B12395="Online","Online",IF(LEFT(B12395,1)="E","Online","Offline")))</f>
        <v>Offline</v>
      </c>
      <c r="N12395" s="64">
        <f>IF(ISBLANK(M12395),,H12395*INDEX(Inputs!F:F,MATCH(F12395,Inputs!E:E,0)))</f>
        <v>699</v>
      </c>
      <c r="O12395" s="65"/>
    </row>
    <row r="12396" ht="15.75" customHeight="1" spans="1:15">
      <c r="A12396" s="18" t="s">
        <v>362</v>
      </c>
      <c r="B12396" s="18" t="s">
        <v>104</v>
      </c>
      <c r="C12396" s="18" t="s">
        <v>515</v>
      </c>
      <c r="D12396" s="18" t="s">
        <v>370</v>
      </c>
      <c r="E12396" s="18" t="s">
        <v>410</v>
      </c>
      <c r="F12396" s="18">
        <v>250877</v>
      </c>
      <c r="G12396" s="18" t="s">
        <v>22</v>
      </c>
      <c r="H12396" s="18">
        <v>1</v>
      </c>
      <c r="I12396" s="75" t="s">
        <v>1648</v>
      </c>
      <c r="J12396" s="63">
        <f t="shared" si="48"/>
        <v>45078</v>
      </c>
      <c r="K12396" s="64">
        <f>IF(ISBLANK(J12396),,H12396*INDEX(Inputs!G:G,MATCH(F12396,Inputs!E:E,0)))</f>
        <v>349</v>
      </c>
      <c r="L12396" s="65" t="str">
        <f>IF(ISBLANK(J12396),,INDEX(Inputs!D:D,MATCH(F12396,Inputs!E:E,0)))</f>
        <v>595BK Evo Fox Falcon X35 Medium Speed Mouse Pad</v>
      </c>
      <c r="M12396" s="65" t="str">
        <f>IF(ISBLANK(#REF!),,IF(B12396="Online","Online",IF(LEFT(B12396,1)="E","Online","Offline")))</f>
        <v>Offline</v>
      </c>
      <c r="N12396" s="64">
        <f>IF(ISBLANK(M12396),,H12396*INDEX(Inputs!F:F,MATCH(F12396,Inputs!E:E,0)))</f>
        <v>699</v>
      </c>
      <c r="O12396" s="65"/>
    </row>
    <row r="12397" ht="15.75" customHeight="1" spans="1:15">
      <c r="A12397" s="18" t="s">
        <v>458</v>
      </c>
      <c r="B12397" s="18" t="s">
        <v>179</v>
      </c>
      <c r="C12397" s="18" t="s">
        <v>523</v>
      </c>
      <c r="D12397" s="18" t="s">
        <v>370</v>
      </c>
      <c r="E12397" s="18" t="s">
        <v>410</v>
      </c>
      <c r="F12397" s="18">
        <v>250877</v>
      </c>
      <c r="G12397" s="18" t="s">
        <v>22</v>
      </c>
      <c r="H12397" s="18">
        <v>1</v>
      </c>
      <c r="I12397" s="75" t="s">
        <v>1648</v>
      </c>
      <c r="J12397" s="63">
        <f t="shared" si="48"/>
        <v>45078</v>
      </c>
      <c r="K12397" s="64">
        <f>IF(ISBLANK(J12397),,H12397*INDEX(Inputs!G:G,MATCH(F12397,Inputs!E:E,0)))</f>
        <v>349</v>
      </c>
      <c r="L12397" s="65" t="str">
        <f>IF(ISBLANK(J12397),,INDEX(Inputs!D:D,MATCH(F12397,Inputs!E:E,0)))</f>
        <v>595BK Evo Fox Falcon X35 Medium Speed Mouse Pad</v>
      </c>
      <c r="M12397" s="65" t="str">
        <f>IF(ISBLANK(#REF!),,IF(B12397="Online","Online",IF(LEFT(B12397,1)="E","Online","Offline")))</f>
        <v>Offline</v>
      </c>
      <c r="N12397" s="64">
        <f>IF(ISBLANK(M12397),,H12397*INDEX(Inputs!F:F,MATCH(F12397,Inputs!E:E,0)))</f>
        <v>699</v>
      </c>
      <c r="O12397" s="65"/>
    </row>
    <row r="12398" ht="15.75" customHeight="1" spans="1:15">
      <c r="A12398" s="18" t="s">
        <v>338</v>
      </c>
      <c r="B12398" s="18" t="s">
        <v>821</v>
      </c>
      <c r="C12398" s="18" t="s">
        <v>992</v>
      </c>
      <c r="D12398" s="18" t="s">
        <v>370</v>
      </c>
      <c r="E12398" s="18" t="s">
        <v>410</v>
      </c>
      <c r="F12398" s="18">
        <v>250877</v>
      </c>
      <c r="G12398" s="18" t="s">
        <v>22</v>
      </c>
      <c r="H12398" s="18">
        <v>1</v>
      </c>
      <c r="I12398" s="75" t="s">
        <v>1648</v>
      </c>
      <c r="J12398" s="63">
        <f t="shared" si="48"/>
        <v>45078</v>
      </c>
      <c r="K12398" s="64">
        <f>IF(ISBLANK(J12398),,H12398*INDEX(Inputs!G:G,MATCH(F12398,Inputs!E:E,0)))</f>
        <v>349</v>
      </c>
      <c r="L12398" s="65" t="str">
        <f>IF(ISBLANK(J12398),,INDEX(Inputs!D:D,MATCH(F12398,Inputs!E:E,0)))</f>
        <v>595BK Evo Fox Falcon X35 Medium Speed Mouse Pad</v>
      </c>
      <c r="M12398" s="65" t="str">
        <f>IF(ISBLANK(#REF!),,IF(B12398="Online","Online",IF(LEFT(B12398,1)="E","Online","Offline")))</f>
        <v>Offline</v>
      </c>
      <c r="N12398" s="64">
        <f>IF(ISBLANK(M12398),,H12398*INDEX(Inputs!F:F,MATCH(F12398,Inputs!E:E,0)))</f>
        <v>699</v>
      </c>
      <c r="O12398" s="65"/>
    </row>
    <row r="12399" ht="15.75" customHeight="1" spans="1:15">
      <c r="A12399" s="18" t="s">
        <v>1631</v>
      </c>
      <c r="B12399" s="18" t="s">
        <v>1632</v>
      </c>
      <c r="C12399" s="18" t="s">
        <v>1633</v>
      </c>
      <c r="D12399" s="18" t="s">
        <v>370</v>
      </c>
      <c r="E12399" s="18" t="s">
        <v>410</v>
      </c>
      <c r="F12399" s="18">
        <v>250879</v>
      </c>
      <c r="G12399" s="18" t="s">
        <v>30</v>
      </c>
      <c r="H12399" s="18">
        <v>1</v>
      </c>
      <c r="I12399" s="75" t="s">
        <v>1648</v>
      </c>
      <c r="J12399" s="63">
        <f t="shared" si="48"/>
        <v>45078</v>
      </c>
      <c r="K12399" s="64">
        <f>IF(ISBLANK(J12399),,H12399*INDEX(Inputs!G:G,MATCH(F12399,Inputs!E:E,0)))</f>
        <v>699</v>
      </c>
      <c r="L12399" s="65" t="str">
        <f>IF(ISBLANK(J12399),,INDEX(Inputs!D:D,MATCH(F12399,Inputs!E:E,0)))</f>
        <v>597BK Evo Fox Falcon X85 Extra Large Speed Mouse Pad</v>
      </c>
      <c r="M12399" s="65" t="str">
        <f>IF(ISBLANK(#REF!),,IF(B12399="Online","Online",IF(LEFT(B12399,1)="E","Online","Offline")))</f>
        <v>Offline</v>
      </c>
      <c r="N12399" s="64">
        <f>IF(ISBLANK(M12399),,H12399*INDEX(Inputs!F:F,MATCH(F12399,Inputs!E:E,0)))</f>
        <v>1199</v>
      </c>
      <c r="O12399" s="65"/>
    </row>
    <row r="12400" ht="15.75" customHeight="1" spans="1:15">
      <c r="A12400" s="18" t="s">
        <v>327</v>
      </c>
      <c r="B12400" s="18" t="s">
        <v>224</v>
      </c>
      <c r="C12400" s="18" t="s">
        <v>1072</v>
      </c>
      <c r="D12400" s="18" t="s">
        <v>370</v>
      </c>
      <c r="E12400" s="18" t="s">
        <v>410</v>
      </c>
      <c r="F12400" s="18">
        <v>250876</v>
      </c>
      <c r="G12400" s="18" t="s">
        <v>26</v>
      </c>
      <c r="H12400" s="18">
        <v>1</v>
      </c>
      <c r="I12400" s="75" t="s">
        <v>1648</v>
      </c>
      <c r="J12400" s="63">
        <f t="shared" si="48"/>
        <v>45078</v>
      </c>
      <c r="K12400" s="64">
        <f>IF(ISBLANK(J12400),,H12400*INDEX(Inputs!G:G,MATCH(F12400,Inputs!E:E,0)))</f>
        <v>1399</v>
      </c>
      <c r="L12400" s="65" t="str">
        <f>IF(ISBLANK(J12400),,INDEX(Inputs!D:D,MATCH(F12400,Inputs!E:E,0)))</f>
        <v>649BK EvoFox Typhoon Laptop Cooling Pad</v>
      </c>
      <c r="M12400" s="65" t="str">
        <f>IF(ISBLANK(#REF!),,IF(B12400="Online","Online",IF(LEFT(B12400,1)="E","Online","Offline")))</f>
        <v>Offline</v>
      </c>
      <c r="N12400" s="64">
        <f>IF(ISBLANK(M12400),,H12400*INDEX(Inputs!F:F,MATCH(F12400,Inputs!E:E,0)))</f>
        <v>1999</v>
      </c>
      <c r="O12400" s="65"/>
    </row>
    <row r="12401" ht="15.75" customHeight="1" spans="1:15">
      <c r="A12401" s="18" t="s">
        <v>364</v>
      </c>
      <c r="B12401" s="18" t="s">
        <v>593</v>
      </c>
      <c r="C12401" s="18" t="s">
        <v>594</v>
      </c>
      <c r="D12401" s="18" t="s">
        <v>414</v>
      </c>
      <c r="E12401" s="18" t="s">
        <v>415</v>
      </c>
      <c r="F12401" s="18">
        <v>204737</v>
      </c>
      <c r="G12401" s="18" t="s">
        <v>20</v>
      </c>
      <c r="H12401" s="18">
        <v>1</v>
      </c>
      <c r="I12401" s="75" t="s">
        <v>1648</v>
      </c>
      <c r="J12401" s="63">
        <f t="shared" si="48"/>
        <v>45078</v>
      </c>
      <c r="K12401" s="64">
        <f>IF(ISBLANK(J12401),,H12401*INDEX(Inputs!G:G,MATCH(F12401,Inputs!E:E,0)))</f>
        <v>729</v>
      </c>
      <c r="L12401" s="65" t="str">
        <f>IF(ISBLANK(J12401),,INDEX(Inputs!D:D,MATCH(F12401,Inputs!E:E,0)))</f>
        <v>850PP Xcite Pro Keyboard &amp; Mouse USB</v>
      </c>
      <c r="M12401" s="65" t="str">
        <f>IF(ISBLANK(#REF!),,IF(B12401="Online","Online",IF(LEFT(B12401,1)="E","Online","Offline")))</f>
        <v>Offline</v>
      </c>
      <c r="N12401" s="64">
        <f>IF(ISBLANK(M12401),,H12401*INDEX(Inputs!F:F,MATCH(F12401,Inputs!E:E,0)))</f>
        <v>799</v>
      </c>
      <c r="O12401" s="65"/>
    </row>
    <row r="12402" ht="15.75" customHeight="1" spans="1:15">
      <c r="A12402" s="18" t="s">
        <v>1650</v>
      </c>
      <c r="B12402" s="18" t="s">
        <v>765</v>
      </c>
      <c r="C12402" s="18" t="s">
        <v>765</v>
      </c>
      <c r="D12402" s="18" t="s">
        <v>414</v>
      </c>
      <c r="E12402" s="18" t="s">
        <v>415</v>
      </c>
      <c r="F12402" s="18">
        <v>250424</v>
      </c>
      <c r="G12402" s="18" t="s">
        <v>15</v>
      </c>
      <c r="H12402" s="18">
        <v>1</v>
      </c>
      <c r="I12402" s="75" t="s">
        <v>1648</v>
      </c>
      <c r="J12402" s="63">
        <f t="shared" si="48"/>
        <v>45078</v>
      </c>
      <c r="K12402" s="64">
        <f>IF(ISBLANK(J12402),,H12402*INDEX(Inputs!G:G,MATCH(F12402,Inputs!E:E,0)))</f>
        <v>999</v>
      </c>
      <c r="L12402" s="65" t="str">
        <f>IF(ISBLANK(J12402),,INDEX(Inputs!D:D,MATCH(F12402,Inputs!E:E,0)))</f>
        <v>419V2 PRIMUS Wireless Desktop V2</v>
      </c>
      <c r="M12402" s="65" t="str">
        <f>IF(ISBLANK(#REF!),,IF(B12402="Online","Online",IF(LEFT(B12402,1)="E","Online","Offline")))</f>
        <v>Online</v>
      </c>
      <c r="N12402" s="64">
        <f>IF(ISBLANK(M12402),,H12402*INDEX(Inputs!F:F,MATCH(F12402,Inputs!E:E,0)))</f>
        <v>1199</v>
      </c>
      <c r="O12402" s="65"/>
    </row>
    <row r="12403" ht="15.75" customHeight="1" spans="1:15">
      <c r="A12403" s="18" t="s">
        <v>367</v>
      </c>
      <c r="B12403" s="18" t="s">
        <v>163</v>
      </c>
      <c r="C12403" s="18" t="s">
        <v>638</v>
      </c>
      <c r="D12403" s="18" t="s">
        <v>370</v>
      </c>
      <c r="E12403" s="18" t="s">
        <v>880</v>
      </c>
      <c r="F12403" s="18">
        <v>256479</v>
      </c>
      <c r="G12403" s="18" t="s">
        <v>28</v>
      </c>
      <c r="H12403" s="18">
        <v>1</v>
      </c>
      <c r="I12403" s="75" t="s">
        <v>1648</v>
      </c>
      <c r="J12403" s="63">
        <f t="shared" si="48"/>
        <v>45078</v>
      </c>
      <c r="K12403" s="64">
        <f>IF(ISBLANK(J12403),,H12403*INDEX(Inputs!G:G,MATCH(F12403,Inputs!E:E,0)))</f>
        <v>2500</v>
      </c>
      <c r="L12403" s="65" t="str">
        <f>IF(ISBLANK(J12403),,INDEX(Inputs!D:D,MATCH(F12403,Inputs!E:E,0)))</f>
        <v>997PP EvoFox Explore Gaming Bundle (422,423,659,595)</v>
      </c>
      <c r="M12403" s="65" t="str">
        <f>IF(ISBLANK(#REF!),,IF(B12403="Online","Online",IF(LEFT(B12403,1)="E","Online","Offline")))</f>
        <v>Offline</v>
      </c>
      <c r="N12403" s="64">
        <f>IF(ISBLANK(M12403),,H12403*INDEX(Inputs!F:F,MATCH(F12403,Inputs!E:E,0)))</f>
        <v>4796</v>
      </c>
      <c r="O12403" s="65"/>
    </row>
    <row r="12404" ht="15.75" customHeight="1" spans="1:15">
      <c r="A12404" s="18" t="s">
        <v>407</v>
      </c>
      <c r="B12404" s="18" t="s">
        <v>77</v>
      </c>
      <c r="C12404" s="18" t="s">
        <v>457</v>
      </c>
      <c r="D12404" s="18" t="s">
        <v>414</v>
      </c>
      <c r="E12404" s="18" t="s">
        <v>415</v>
      </c>
      <c r="F12404" s="18">
        <v>250873</v>
      </c>
      <c r="G12404" s="18" t="s">
        <v>12</v>
      </c>
      <c r="H12404" s="18">
        <v>1</v>
      </c>
      <c r="I12404" s="75" t="s">
        <v>1651</v>
      </c>
      <c r="J12404" s="63">
        <f t="shared" si="48"/>
        <v>45079</v>
      </c>
      <c r="K12404" s="64">
        <f>IF(ISBLANK(J12404),,H12404*INDEX(Inputs!G:G,MATCH(F12404,Inputs!E:E,0)))</f>
        <v>999</v>
      </c>
      <c r="L12404" s="65" t="str">
        <f>IF(ISBLANK(J12404),,INDEX(Inputs!D:D,MATCH(F12404,Inputs!E:E,0)))</f>
        <v>422BK Evo Fox Fireblade Gaming Keyboard USB</v>
      </c>
      <c r="M12404" s="65" t="str">
        <f>IF(ISBLANK(#REF!),,IF(B12404="Online","Online",IF(LEFT(B12404,1)="E","Online","Offline")))</f>
        <v>Offline</v>
      </c>
      <c r="N12404" s="64">
        <f>IF(ISBLANK(M12404),,H12404*INDEX(Inputs!F:F,MATCH(F12404,Inputs!E:E,0)))</f>
        <v>1299</v>
      </c>
      <c r="O12404" s="65"/>
    </row>
    <row r="12405" ht="15.75" customHeight="1" spans="1:15">
      <c r="A12405" s="18" t="s">
        <v>407</v>
      </c>
      <c r="B12405" s="18" t="s">
        <v>41</v>
      </c>
      <c r="C12405" s="18" t="s">
        <v>469</v>
      </c>
      <c r="D12405" s="18" t="s">
        <v>370</v>
      </c>
      <c r="E12405" s="18" t="s">
        <v>371</v>
      </c>
      <c r="F12405" s="18">
        <v>260086</v>
      </c>
      <c r="G12405" s="18" t="s">
        <v>16</v>
      </c>
      <c r="H12405" s="18">
        <v>1</v>
      </c>
      <c r="I12405" s="75" t="s">
        <v>1651</v>
      </c>
      <c r="J12405" s="63">
        <f t="shared" si="48"/>
        <v>45079</v>
      </c>
      <c r="K12405" s="64">
        <f>IF(ISBLANK(J12405),,H12405*INDEX(Inputs!G:G,MATCH(F12405,Inputs!E:E,0)))</f>
        <v>1699</v>
      </c>
      <c r="L12405" s="65" t="str">
        <f>IF(ISBLANK(J12405),,INDEX(Inputs!D:D,MATCH(F12405,Inputs!E:E,0)))</f>
        <v>436BK Type-C 6 in 1 Multiport Hub</v>
      </c>
      <c r="M12405" s="65" t="str">
        <f>IF(ISBLANK(#REF!),,IF(B12405="Online","Online",IF(LEFT(B12405,1)="E","Online","Offline")))</f>
        <v>Offline</v>
      </c>
      <c r="N12405" s="64">
        <f>IF(ISBLANK(M12405),,H12405*INDEX(Inputs!F:F,MATCH(F12405,Inputs!E:E,0)))</f>
        <v>2599</v>
      </c>
      <c r="O12405" s="65"/>
    </row>
    <row r="12406" ht="15.75" customHeight="1" spans="1:15">
      <c r="A12406" s="18" t="s">
        <v>1382</v>
      </c>
      <c r="B12406" s="18" t="s">
        <v>765</v>
      </c>
      <c r="C12406" s="18" t="s">
        <v>765</v>
      </c>
      <c r="D12406" s="18" t="s">
        <v>370</v>
      </c>
      <c r="E12406" s="18" t="s">
        <v>371</v>
      </c>
      <c r="F12406" s="18">
        <v>260086</v>
      </c>
      <c r="G12406" s="18" t="s">
        <v>16</v>
      </c>
      <c r="H12406" s="18">
        <v>1</v>
      </c>
      <c r="I12406" s="75" t="s">
        <v>1651</v>
      </c>
      <c r="J12406" s="63">
        <f t="shared" si="48"/>
        <v>45079</v>
      </c>
      <c r="K12406" s="64">
        <f>IF(ISBLANK(J12406),,H12406*INDEX(Inputs!G:G,MATCH(F12406,Inputs!E:E,0)))</f>
        <v>1699</v>
      </c>
      <c r="L12406" s="65" t="str">
        <f>IF(ISBLANK(J12406),,INDEX(Inputs!D:D,MATCH(F12406,Inputs!E:E,0)))</f>
        <v>436BK Type-C 6 in 1 Multiport Hub</v>
      </c>
      <c r="M12406" s="65" t="str">
        <f>IF(ISBLANK(#REF!),,IF(B12406="Online","Online",IF(LEFT(B12406,1)="E","Online","Offline")))</f>
        <v>Online</v>
      </c>
      <c r="N12406" s="64">
        <f>IF(ISBLANK(M12406),,H12406*INDEX(Inputs!F:F,MATCH(F12406,Inputs!E:E,0)))</f>
        <v>2599</v>
      </c>
      <c r="O12406" s="65"/>
    </row>
    <row r="12407" ht="15.75" customHeight="1" spans="1:15">
      <c r="A12407" s="18" t="s">
        <v>509</v>
      </c>
      <c r="B12407" s="18" t="s">
        <v>291</v>
      </c>
      <c r="C12407" s="18" t="s">
        <v>1593</v>
      </c>
      <c r="D12407" s="18" t="s">
        <v>329</v>
      </c>
      <c r="E12407" s="18" t="s">
        <v>330</v>
      </c>
      <c r="F12407" s="18">
        <v>234876</v>
      </c>
      <c r="G12407" s="18" t="s">
        <v>335</v>
      </c>
      <c r="H12407" s="18">
        <v>1</v>
      </c>
      <c r="I12407" s="75" t="s">
        <v>1651</v>
      </c>
      <c r="J12407" s="63">
        <f t="shared" si="48"/>
        <v>45079</v>
      </c>
      <c r="K12407" s="64">
        <f>IF(ISBLANK(J12407),,H12407*INDEX(Inputs!G:G,MATCH(F12407,Inputs!E:E,0)))</f>
        <v>9999</v>
      </c>
      <c r="L12407" s="65" t="str">
        <f>IF(ISBLANK(J12407),,INDEX(Inputs!D:D,MATCH(F12407,Inputs!E:E,0)))</f>
        <v>562MM Evo Fox Game Box Bundle</v>
      </c>
      <c r="M12407" s="65" t="str">
        <f>IF(ISBLANK(#REF!),,IF(B12407="Online","Online",IF(LEFT(B12407,1)="E","Online","Offline")))</f>
        <v>Offline</v>
      </c>
      <c r="N12407" s="64">
        <f>IF(ISBLANK(M12407),,H12407*INDEX(Inputs!F:F,MATCH(F12407,Inputs!E:E,0)))</f>
        <v>10999</v>
      </c>
      <c r="O12407" s="65"/>
    </row>
    <row r="12408" ht="15.75" customHeight="1" spans="1:15">
      <c r="A12408" s="18" t="s">
        <v>445</v>
      </c>
      <c r="B12408" s="18" t="s">
        <v>1557</v>
      </c>
      <c r="C12408" s="18" t="s">
        <v>1558</v>
      </c>
      <c r="D12408" s="18" t="s">
        <v>329</v>
      </c>
      <c r="E12408" s="18" t="s">
        <v>330</v>
      </c>
      <c r="F12408" s="18">
        <v>259865</v>
      </c>
      <c r="G12408" s="18" t="s">
        <v>1121</v>
      </c>
      <c r="H12408" s="18">
        <v>1</v>
      </c>
      <c r="I12408" s="75" t="s">
        <v>1651</v>
      </c>
      <c r="J12408" s="63">
        <f t="shared" si="48"/>
        <v>45079</v>
      </c>
      <c r="K12408" s="64">
        <f>IF(ISBLANK(J12408),,H12408*INDEX(Inputs!G:G,MATCH(F12408,Inputs!E:E,0)))</f>
        <v>2499</v>
      </c>
      <c r="L12408" s="65" t="str">
        <f>IF(ISBLANK(J12408),,INDEX(Inputs!D:D,MATCH(F12408,Inputs!E:E,0)))</f>
        <v>580BL EvoFox Elite Play Wireless Gamepad-Blue</v>
      </c>
      <c r="M12408" s="65" t="str">
        <f>IF(ISBLANK(#REF!),,IF(B12408="Online","Online",IF(LEFT(B12408,1)="E","Online","Offline")))</f>
        <v>Offline</v>
      </c>
      <c r="N12408" s="64">
        <f>IF(ISBLANK(M12408),,H12408*INDEX(Inputs!F:F,MATCH(F12408,Inputs!E:E,0)))</f>
        <v>3299</v>
      </c>
      <c r="O12408" s="65"/>
    </row>
    <row r="12409" ht="15.75" customHeight="1" spans="1:15">
      <c r="A12409" s="18" t="s">
        <v>517</v>
      </c>
      <c r="B12409" s="18" t="s">
        <v>518</v>
      </c>
      <c r="C12409" s="18" t="s">
        <v>519</v>
      </c>
      <c r="D12409" s="18" t="s">
        <v>370</v>
      </c>
      <c r="E12409" s="18" t="s">
        <v>410</v>
      </c>
      <c r="F12409" s="18">
        <v>250877</v>
      </c>
      <c r="G12409" s="18" t="s">
        <v>22</v>
      </c>
      <c r="H12409" s="18">
        <v>1</v>
      </c>
      <c r="I12409" s="75" t="s">
        <v>1651</v>
      </c>
      <c r="J12409" s="63">
        <f t="shared" si="48"/>
        <v>45079</v>
      </c>
      <c r="K12409" s="64">
        <f>IF(ISBLANK(J12409),,H12409*INDEX(Inputs!G:G,MATCH(F12409,Inputs!E:E,0)))</f>
        <v>349</v>
      </c>
      <c r="L12409" s="65" t="str">
        <f>IF(ISBLANK(J12409),,INDEX(Inputs!D:D,MATCH(F12409,Inputs!E:E,0)))</f>
        <v>595BK Evo Fox Falcon X35 Medium Speed Mouse Pad</v>
      </c>
      <c r="M12409" s="65" t="str">
        <f>IF(ISBLANK(#REF!),,IF(B12409="Online","Online",IF(LEFT(B12409,1)="E","Online","Offline")))</f>
        <v>Offline</v>
      </c>
      <c r="N12409" s="64">
        <f>IF(ISBLANK(M12409),,H12409*INDEX(Inputs!F:F,MATCH(F12409,Inputs!E:E,0)))</f>
        <v>699</v>
      </c>
      <c r="O12409" s="65"/>
    </row>
    <row r="12410" ht="15.75" customHeight="1" spans="1:15">
      <c r="A12410" s="18" t="s">
        <v>341</v>
      </c>
      <c r="B12410" s="18" t="s">
        <v>195</v>
      </c>
      <c r="C12410" s="18" t="s">
        <v>818</v>
      </c>
      <c r="D12410" s="18" t="s">
        <v>370</v>
      </c>
      <c r="E12410" s="18" t="s">
        <v>410</v>
      </c>
      <c r="F12410" s="18">
        <v>250876</v>
      </c>
      <c r="G12410" s="18" t="s">
        <v>26</v>
      </c>
      <c r="H12410" s="18">
        <v>1</v>
      </c>
      <c r="I12410" s="75" t="s">
        <v>1651</v>
      </c>
      <c r="J12410" s="63">
        <f t="shared" si="48"/>
        <v>45079</v>
      </c>
      <c r="K12410" s="64">
        <f>IF(ISBLANK(J12410),,H12410*INDEX(Inputs!G:G,MATCH(F12410,Inputs!E:E,0)))</f>
        <v>1399</v>
      </c>
      <c r="L12410" s="65" t="str">
        <f>IF(ISBLANK(J12410),,INDEX(Inputs!D:D,MATCH(F12410,Inputs!E:E,0)))</f>
        <v>649BK EvoFox Typhoon Laptop Cooling Pad</v>
      </c>
      <c r="M12410" s="65" t="str">
        <f>IF(ISBLANK(#REF!),,IF(B12410="Online","Online",IF(LEFT(B12410,1)="E","Online","Offline")))</f>
        <v>Offline</v>
      </c>
      <c r="N12410" s="64">
        <f>IF(ISBLANK(M12410),,H12410*INDEX(Inputs!F:F,MATCH(F12410,Inputs!E:E,0)))</f>
        <v>1999</v>
      </c>
      <c r="O12410" s="65"/>
    </row>
    <row r="12411" ht="15.75" customHeight="1" spans="1:15">
      <c r="A12411" s="18" t="s">
        <v>373</v>
      </c>
      <c r="B12411" s="18" t="s">
        <v>1372</v>
      </c>
      <c r="C12411" s="18" t="s">
        <v>1373</v>
      </c>
      <c r="D12411" s="18" t="s">
        <v>370</v>
      </c>
      <c r="E12411" s="18" t="s">
        <v>410</v>
      </c>
      <c r="F12411" s="18">
        <v>250876</v>
      </c>
      <c r="G12411" s="18" t="s">
        <v>26</v>
      </c>
      <c r="H12411" s="18">
        <v>1</v>
      </c>
      <c r="I12411" s="75" t="s">
        <v>1651</v>
      </c>
      <c r="J12411" s="63">
        <f t="shared" si="48"/>
        <v>45079</v>
      </c>
      <c r="K12411" s="64">
        <f>IF(ISBLANK(J12411),,H12411*INDEX(Inputs!G:G,MATCH(F12411,Inputs!E:E,0)))</f>
        <v>1399</v>
      </c>
      <c r="L12411" s="65" t="str">
        <f>IF(ISBLANK(J12411),,INDEX(Inputs!D:D,MATCH(F12411,Inputs!E:E,0)))</f>
        <v>649BK EvoFox Typhoon Laptop Cooling Pad</v>
      </c>
      <c r="M12411" s="65" t="str">
        <f>IF(ISBLANK(#REF!),,IF(B12411="Online","Online",IF(LEFT(B12411,1)="E","Online","Offline")))</f>
        <v>Offline</v>
      </c>
      <c r="N12411" s="64">
        <f>IF(ISBLANK(M12411),,H12411*INDEX(Inputs!F:F,MATCH(F12411,Inputs!E:E,0)))</f>
        <v>1999</v>
      </c>
      <c r="O12411" s="65"/>
    </row>
    <row r="12412" ht="15.75" customHeight="1" spans="1:15">
      <c r="A12412" s="18" t="s">
        <v>509</v>
      </c>
      <c r="B12412" s="18" t="s">
        <v>570</v>
      </c>
      <c r="C12412" s="18" t="s">
        <v>571</v>
      </c>
      <c r="D12412" s="18" t="s">
        <v>370</v>
      </c>
      <c r="E12412" s="18" t="s">
        <v>410</v>
      </c>
      <c r="F12412" s="18">
        <v>250423</v>
      </c>
      <c r="G12412" s="18" t="s">
        <v>11</v>
      </c>
      <c r="H12412" s="18">
        <v>1</v>
      </c>
      <c r="I12412" s="75" t="s">
        <v>1651</v>
      </c>
      <c r="J12412" s="63">
        <f t="shared" si="48"/>
        <v>45079</v>
      </c>
      <c r="K12412" s="64">
        <f>IF(ISBLANK(J12412),,H12412*INDEX(Inputs!G:G,MATCH(F12412,Inputs!E:E,0)))</f>
        <v>759</v>
      </c>
      <c r="L12412" s="65" t="str">
        <f>IF(ISBLANK(J12412),,INDEX(Inputs!D:D,MATCH(F12412,Inputs!E:E,0)))</f>
        <v>650GR Ergo View Laptop Stand-Grey</v>
      </c>
      <c r="M12412" s="65" t="str">
        <f>IF(ISBLANK(#REF!),,IF(B12412="Online","Online",IF(LEFT(B12412,1)="E","Online","Offline")))</f>
        <v>Offline</v>
      </c>
      <c r="N12412" s="64">
        <f>IF(ISBLANK(M12412),,H12412*INDEX(Inputs!F:F,MATCH(F12412,Inputs!E:E,0)))</f>
        <v>899</v>
      </c>
      <c r="O12412" s="65"/>
    </row>
    <row r="12413" ht="15.75" customHeight="1" spans="1:15">
      <c r="A12413" s="18" t="s">
        <v>407</v>
      </c>
      <c r="B12413" s="18" t="s">
        <v>49</v>
      </c>
      <c r="C12413" s="18" t="s">
        <v>493</v>
      </c>
      <c r="D12413" s="18" t="s">
        <v>329</v>
      </c>
      <c r="E12413" s="18" t="s">
        <v>330</v>
      </c>
      <c r="F12413" s="18">
        <v>224360</v>
      </c>
      <c r="G12413" s="18" t="s">
        <v>331</v>
      </c>
      <c r="H12413" s="18">
        <v>1</v>
      </c>
      <c r="I12413" s="75" t="s">
        <v>1651</v>
      </c>
      <c r="J12413" s="63">
        <f t="shared" si="48"/>
        <v>45079</v>
      </c>
      <c r="K12413" s="64">
        <f>IF(ISBLANK(J12413),,H12413*INDEX(Inputs!G:G,MATCH(F12413,Inputs!E:E,0)))</f>
        <v>2299</v>
      </c>
      <c r="L12413" s="65" t="str">
        <f>IF(ISBLANK(J12413),,INDEX(Inputs!D:D,MATCH(F12413,Inputs!E:E,0)))</f>
        <v>829BK Bluetooth Controller 4 (EGP4)</v>
      </c>
      <c r="M12413" s="65" t="str">
        <f>IF(ISBLANK(#REF!),,IF(B12413="Online","Online",IF(LEFT(B12413,1)="E","Online","Offline")))</f>
        <v>Offline</v>
      </c>
      <c r="N12413" s="64">
        <f>IF(ISBLANK(M12413),,H12413*INDEX(Inputs!F:F,MATCH(F12413,Inputs!E:E,0)))</f>
        <v>2599</v>
      </c>
      <c r="O12413" s="65"/>
    </row>
    <row r="12414" ht="15.75" customHeight="1" spans="1:15">
      <c r="A12414" s="18" t="s">
        <v>541</v>
      </c>
      <c r="B12414" s="18" t="s">
        <v>276</v>
      </c>
      <c r="C12414" s="18" t="s">
        <v>1387</v>
      </c>
      <c r="D12414" s="18" t="s">
        <v>329</v>
      </c>
      <c r="E12414" s="18" t="s">
        <v>330</v>
      </c>
      <c r="F12414" s="18">
        <v>224360</v>
      </c>
      <c r="G12414" s="18" t="s">
        <v>331</v>
      </c>
      <c r="H12414" s="18">
        <v>1</v>
      </c>
      <c r="I12414" s="75" t="s">
        <v>1651</v>
      </c>
      <c r="J12414" s="63">
        <f t="shared" si="48"/>
        <v>45079</v>
      </c>
      <c r="K12414" s="64">
        <f>IF(ISBLANK(J12414),,H12414*INDEX(Inputs!G:G,MATCH(F12414,Inputs!E:E,0)))</f>
        <v>2299</v>
      </c>
      <c r="L12414" s="65" t="str">
        <f>IF(ISBLANK(J12414),,INDEX(Inputs!D:D,MATCH(F12414,Inputs!E:E,0)))</f>
        <v>829BK Bluetooth Controller 4 (EGP4)</v>
      </c>
      <c r="M12414" s="65" t="str">
        <f>IF(ISBLANK(#REF!),,IF(B12414="Online","Online",IF(LEFT(B12414,1)="E","Online","Offline")))</f>
        <v>Offline</v>
      </c>
      <c r="N12414" s="64">
        <f>IF(ISBLANK(M12414),,H12414*INDEX(Inputs!F:F,MATCH(F12414,Inputs!E:E,0)))</f>
        <v>2599</v>
      </c>
      <c r="O12414" s="65"/>
    </row>
    <row r="12415" ht="15.75" customHeight="1" spans="1:15">
      <c r="A12415" s="18" t="s">
        <v>1306</v>
      </c>
      <c r="B12415" s="18" t="s">
        <v>198</v>
      </c>
      <c r="C12415" s="18" t="s">
        <v>1307</v>
      </c>
      <c r="D12415" s="18" t="s">
        <v>370</v>
      </c>
      <c r="E12415" s="18" t="s">
        <v>880</v>
      </c>
      <c r="F12415" s="18">
        <v>256480</v>
      </c>
      <c r="G12415" s="18" t="s">
        <v>25</v>
      </c>
      <c r="H12415" s="18">
        <v>0</v>
      </c>
      <c r="I12415" s="75" t="s">
        <v>1651</v>
      </c>
      <c r="J12415" s="63">
        <f t="shared" si="48"/>
        <v>45079</v>
      </c>
      <c r="K12415" s="64">
        <f>IF(ISBLANK(J12415),,H12415*INDEX(Inputs!G:G,MATCH(F12415,Inputs!E:E,0)))</f>
        <v>0</v>
      </c>
      <c r="L12415" s="65" t="str">
        <f>IF(ISBLANK(J12415),,INDEX(Inputs!D:D,MATCH(F12415,Inputs!E:E,0)))</f>
        <v>998PP EvoFox Prime Gaming Bundle (422,423,658,597)</v>
      </c>
      <c r="M12415" s="65" t="str">
        <f>IF(ISBLANK(#REF!),,IF(B12415="Online","Online",IF(LEFT(B12415,1)="E","Online","Offline")))</f>
        <v>Offline</v>
      </c>
      <c r="N12415" s="64">
        <f>IF(ISBLANK(M12415),,H12415*INDEX(Inputs!F:F,MATCH(F12415,Inputs!E:E,0)))</f>
        <v>0</v>
      </c>
      <c r="O12415" s="65"/>
    </row>
    <row r="12416" ht="15.75" customHeight="1" spans="1:15">
      <c r="A12416" s="18" t="s">
        <v>458</v>
      </c>
      <c r="B12416" s="18" t="s">
        <v>765</v>
      </c>
      <c r="C12416" s="18" t="s">
        <v>765</v>
      </c>
      <c r="D12416" s="18" t="s">
        <v>414</v>
      </c>
      <c r="E12416" s="18" t="s">
        <v>415</v>
      </c>
      <c r="F12416" s="18">
        <v>260089</v>
      </c>
      <c r="G12416" s="18" t="s">
        <v>18</v>
      </c>
      <c r="H12416" s="18">
        <v>1</v>
      </c>
      <c r="I12416" s="75" t="s">
        <v>1652</v>
      </c>
      <c r="J12416" s="63">
        <f t="shared" si="48"/>
        <v>45080</v>
      </c>
      <c r="K12416" s="64">
        <f>IF(ISBLANK(J12416),,H12416*INDEX(Inputs!G:G,MATCH(F12416,Inputs!E:E,0)))</f>
        <v>529</v>
      </c>
      <c r="L12416" s="65" t="str">
        <f>IF(ISBLANK(J12416),,INDEX(Inputs!D:D,MATCH(F12416,Inputs!E:E,0)))</f>
        <v>398PP Xcite Neo Keyboard USB</v>
      </c>
      <c r="M12416" s="65" t="str">
        <f>IF(ISBLANK(#REF!),,IF(B12416="Online","Online",IF(LEFT(B12416,1)="E","Online","Offline")))</f>
        <v>Online</v>
      </c>
      <c r="N12416" s="64">
        <f>IF(ISBLANK(M12416),,H12416*INDEX(Inputs!F:F,MATCH(F12416,Inputs!E:E,0)))</f>
        <v>549</v>
      </c>
      <c r="O12416" s="65"/>
    </row>
    <row r="12417" ht="15.75" customHeight="1" spans="1:15">
      <c r="A12417" s="18" t="s">
        <v>327</v>
      </c>
      <c r="B12417" s="18" t="s">
        <v>64</v>
      </c>
      <c r="C12417" s="18" t="s">
        <v>592</v>
      </c>
      <c r="D12417" s="18" t="s">
        <v>414</v>
      </c>
      <c r="E12417" s="18" t="s">
        <v>415</v>
      </c>
      <c r="F12417" s="18">
        <v>250874</v>
      </c>
      <c r="G12417" s="18" t="s">
        <v>13</v>
      </c>
      <c r="H12417" s="18">
        <v>1</v>
      </c>
      <c r="I12417" s="75" t="s">
        <v>1652</v>
      </c>
      <c r="J12417" s="63">
        <f t="shared" si="48"/>
        <v>45080</v>
      </c>
      <c r="K12417" s="64">
        <f>IF(ISBLANK(J12417),,H12417*INDEX(Inputs!G:G,MATCH(F12417,Inputs!E:E,0)))</f>
        <v>1349</v>
      </c>
      <c r="L12417" s="65" t="str">
        <f>IF(ISBLANK(J12417),,INDEX(Inputs!D:D,MATCH(F12417,Inputs!E:E,0)))</f>
        <v>432BK EvoFox X-Team Gaming Keyboard &amp; Mouse (USB)</v>
      </c>
      <c r="M12417" s="65" t="str">
        <f>IF(ISBLANK(#REF!),,IF(B12417="Online","Online",IF(LEFT(B12417,1)="E","Online","Offline")))</f>
        <v>Offline</v>
      </c>
      <c r="N12417" s="64">
        <f>IF(ISBLANK(M12417),,H12417*INDEX(Inputs!F:F,MATCH(F12417,Inputs!E:E,0)))</f>
        <v>1899</v>
      </c>
      <c r="O12417" s="65"/>
    </row>
    <row r="12418" ht="15.75" customHeight="1" spans="1:15">
      <c r="A12418" s="18" t="s">
        <v>691</v>
      </c>
      <c r="B12418" s="18" t="s">
        <v>692</v>
      </c>
      <c r="C12418" s="18" t="s">
        <v>693</v>
      </c>
      <c r="D12418" s="18" t="s">
        <v>414</v>
      </c>
      <c r="E12418" s="18" t="s">
        <v>415</v>
      </c>
      <c r="F12418" s="18">
        <v>250874</v>
      </c>
      <c r="G12418" s="18" t="s">
        <v>13</v>
      </c>
      <c r="H12418" s="18">
        <v>1</v>
      </c>
      <c r="I12418" s="75" t="s">
        <v>1652</v>
      </c>
      <c r="J12418" s="63">
        <f t="shared" si="48"/>
        <v>45080</v>
      </c>
      <c r="K12418" s="64">
        <f>IF(ISBLANK(J12418),,H12418*INDEX(Inputs!G:G,MATCH(F12418,Inputs!E:E,0)))</f>
        <v>1349</v>
      </c>
      <c r="L12418" s="65" t="str">
        <f>IF(ISBLANK(J12418),,INDEX(Inputs!D:D,MATCH(F12418,Inputs!E:E,0)))</f>
        <v>432BK EvoFox X-Team Gaming Keyboard &amp; Mouse (USB)</v>
      </c>
      <c r="M12418" s="65" t="str">
        <f>IF(ISBLANK(#REF!),,IF(B12418="Online","Online",IF(LEFT(B12418,1)="E","Online","Offline")))</f>
        <v>Offline</v>
      </c>
      <c r="N12418" s="64">
        <f>IF(ISBLANK(M12418),,H12418*INDEX(Inputs!F:F,MATCH(F12418,Inputs!E:E,0)))</f>
        <v>1899</v>
      </c>
      <c r="O12418" s="65"/>
    </row>
    <row r="12419" ht="15.75" customHeight="1" spans="1:15">
      <c r="A12419" s="18" t="s">
        <v>447</v>
      </c>
      <c r="B12419" s="18" t="s">
        <v>450</v>
      </c>
      <c r="C12419" s="18" t="s">
        <v>451</v>
      </c>
      <c r="D12419" s="18" t="s">
        <v>414</v>
      </c>
      <c r="E12419" s="18" t="s">
        <v>415</v>
      </c>
      <c r="F12419" s="18">
        <v>250875</v>
      </c>
      <c r="G12419" s="18" t="s">
        <v>103</v>
      </c>
      <c r="H12419" s="18">
        <v>1</v>
      </c>
      <c r="I12419" s="75" t="s">
        <v>1652</v>
      </c>
      <c r="J12419" s="63">
        <f t="shared" si="48"/>
        <v>45080</v>
      </c>
      <c r="K12419" s="64">
        <f>IF(ISBLANK(J12419),,H12419*INDEX(Inputs!G:G,MATCH(F12419,Inputs!E:E,0)))</f>
        <v>1099</v>
      </c>
      <c r="L12419" s="65" t="str">
        <f>IF(ISBLANK(J12419),,INDEX(Inputs!D:D,MATCH(F12419,Inputs!E:E,0)))</f>
        <v>433BK EvoFox WarHammer Gaming Keyboard (USB)</v>
      </c>
      <c r="M12419" s="65" t="str">
        <f>IF(ISBLANK(#REF!),,IF(B12419="Online","Online",IF(LEFT(B12419,1)="E","Online","Offline")))</f>
        <v>Offline</v>
      </c>
      <c r="N12419" s="64">
        <f>IF(ISBLANK(M12419),,H12419*INDEX(Inputs!F:F,MATCH(F12419,Inputs!E:E,0)))</f>
        <v>1499</v>
      </c>
      <c r="O12419" s="65"/>
    </row>
    <row r="12420" ht="15.75" customHeight="1" spans="1:15">
      <c r="A12420" s="18" t="s">
        <v>407</v>
      </c>
      <c r="B12420" s="18" t="s">
        <v>29</v>
      </c>
      <c r="C12420" s="18" t="s">
        <v>613</v>
      </c>
      <c r="D12420" s="18" t="s">
        <v>370</v>
      </c>
      <c r="E12420" s="18" t="s">
        <v>371</v>
      </c>
      <c r="F12420" s="18">
        <v>260086</v>
      </c>
      <c r="G12420" s="18" t="s">
        <v>16</v>
      </c>
      <c r="H12420" s="18">
        <v>1</v>
      </c>
      <c r="I12420" s="75" t="s">
        <v>1652</v>
      </c>
      <c r="J12420" s="63">
        <f t="shared" si="48"/>
        <v>45080</v>
      </c>
      <c r="K12420" s="64">
        <f>IF(ISBLANK(J12420),,H12420*INDEX(Inputs!G:G,MATCH(F12420,Inputs!E:E,0)))</f>
        <v>1699</v>
      </c>
      <c r="L12420" s="65" t="str">
        <f>IF(ISBLANK(J12420),,INDEX(Inputs!D:D,MATCH(F12420,Inputs!E:E,0)))</f>
        <v>436BK Type-C 6 in 1 Multiport Hub</v>
      </c>
      <c r="M12420" s="65" t="str">
        <f>IF(ISBLANK(#REF!),,IF(B12420="Online","Online",IF(LEFT(B12420,1)="E","Online","Offline")))</f>
        <v>Offline</v>
      </c>
      <c r="N12420" s="64">
        <f>IF(ISBLANK(M12420),,H12420*INDEX(Inputs!F:F,MATCH(F12420,Inputs!E:E,0)))</f>
        <v>2599</v>
      </c>
      <c r="O12420" s="65"/>
    </row>
    <row r="12421" ht="15.75" customHeight="1" spans="1:15">
      <c r="A12421" s="18" t="s">
        <v>1105</v>
      </c>
      <c r="B12421" s="18" t="s">
        <v>765</v>
      </c>
      <c r="C12421" s="18" t="s">
        <v>765</v>
      </c>
      <c r="D12421" s="18" t="s">
        <v>370</v>
      </c>
      <c r="E12421" s="18" t="s">
        <v>410</v>
      </c>
      <c r="F12421" s="18">
        <v>250877</v>
      </c>
      <c r="G12421" s="18" t="s">
        <v>22</v>
      </c>
      <c r="H12421" s="18">
        <v>1</v>
      </c>
      <c r="I12421" s="75" t="s">
        <v>1652</v>
      </c>
      <c r="J12421" s="63">
        <f t="shared" si="48"/>
        <v>45080</v>
      </c>
      <c r="K12421" s="64">
        <f>IF(ISBLANK(J12421),,H12421*INDEX(Inputs!G:G,MATCH(F12421,Inputs!E:E,0)))</f>
        <v>349</v>
      </c>
      <c r="L12421" s="65" t="str">
        <f>IF(ISBLANK(J12421),,INDEX(Inputs!D:D,MATCH(F12421,Inputs!E:E,0)))</f>
        <v>595BK Evo Fox Falcon X35 Medium Speed Mouse Pad</v>
      </c>
      <c r="M12421" s="65" t="str">
        <f>IF(ISBLANK(#REF!),,IF(B12421="Online","Online",IF(LEFT(B12421,1)="E","Online","Offline")))</f>
        <v>Online</v>
      </c>
      <c r="N12421" s="64">
        <f>IF(ISBLANK(M12421),,H12421*INDEX(Inputs!F:F,MATCH(F12421,Inputs!E:E,0)))</f>
        <v>699</v>
      </c>
      <c r="O12421" s="65"/>
    </row>
    <row r="12422" ht="15.75" customHeight="1" spans="1:15">
      <c r="A12422" s="18" t="s">
        <v>327</v>
      </c>
      <c r="B12422" s="18" t="s">
        <v>56</v>
      </c>
      <c r="C12422" s="18" t="s">
        <v>494</v>
      </c>
      <c r="D12422" s="18" t="s">
        <v>370</v>
      </c>
      <c r="E12422" s="18" t="s">
        <v>410</v>
      </c>
      <c r="F12422" s="18">
        <v>250876</v>
      </c>
      <c r="G12422" s="18" t="s">
        <v>26</v>
      </c>
      <c r="H12422" s="18">
        <v>1</v>
      </c>
      <c r="I12422" s="75" t="s">
        <v>1652</v>
      </c>
      <c r="J12422" s="63">
        <f t="shared" si="48"/>
        <v>45080</v>
      </c>
      <c r="K12422" s="64">
        <f>IF(ISBLANK(J12422),,H12422*INDEX(Inputs!G:G,MATCH(F12422,Inputs!E:E,0)))</f>
        <v>1399</v>
      </c>
      <c r="L12422" s="65" t="str">
        <f>IF(ISBLANK(J12422),,INDEX(Inputs!D:D,MATCH(F12422,Inputs!E:E,0)))</f>
        <v>649BK EvoFox Typhoon Laptop Cooling Pad</v>
      </c>
      <c r="M12422" s="65" t="str">
        <f>IF(ISBLANK(#REF!),,IF(B12422="Online","Online",IF(LEFT(B12422,1)="E","Online","Offline")))</f>
        <v>Offline</v>
      </c>
      <c r="N12422" s="64">
        <f>IF(ISBLANK(M12422),,H12422*INDEX(Inputs!F:F,MATCH(F12422,Inputs!E:E,0)))</f>
        <v>1999</v>
      </c>
      <c r="O12422" s="65"/>
    </row>
    <row r="12423" ht="15.75" customHeight="1" spans="1:15">
      <c r="A12423" s="18" t="s">
        <v>353</v>
      </c>
      <c r="B12423" s="18" t="s">
        <v>126</v>
      </c>
      <c r="C12423" s="18" t="s">
        <v>388</v>
      </c>
      <c r="D12423" s="18" t="s">
        <v>370</v>
      </c>
      <c r="E12423" s="18" t="s">
        <v>410</v>
      </c>
      <c r="F12423" s="18">
        <v>250876</v>
      </c>
      <c r="G12423" s="18" t="s">
        <v>26</v>
      </c>
      <c r="H12423" s="18">
        <v>1</v>
      </c>
      <c r="I12423" s="75" t="s">
        <v>1652</v>
      </c>
      <c r="J12423" s="63">
        <f t="shared" si="48"/>
        <v>45080</v>
      </c>
      <c r="K12423" s="64">
        <f>IF(ISBLANK(J12423),,H12423*INDEX(Inputs!G:G,MATCH(F12423,Inputs!E:E,0)))</f>
        <v>1399</v>
      </c>
      <c r="L12423" s="65" t="str">
        <f>IF(ISBLANK(J12423),,INDEX(Inputs!D:D,MATCH(F12423,Inputs!E:E,0)))</f>
        <v>649BK EvoFox Typhoon Laptop Cooling Pad</v>
      </c>
      <c r="M12423" s="65" t="str">
        <f>IF(ISBLANK(#REF!),,IF(B12423="Online","Online",IF(LEFT(B12423,1)="E","Online","Offline")))</f>
        <v>Offline</v>
      </c>
      <c r="N12423" s="64">
        <f>IF(ISBLANK(M12423),,H12423*INDEX(Inputs!F:F,MATCH(F12423,Inputs!E:E,0)))</f>
        <v>1999</v>
      </c>
      <c r="O12423" s="65"/>
    </row>
    <row r="12424" ht="15.75" customHeight="1" spans="1:15">
      <c r="A12424" s="18" t="s">
        <v>412</v>
      </c>
      <c r="B12424" s="18" t="s">
        <v>210</v>
      </c>
      <c r="C12424" s="18" t="s">
        <v>897</v>
      </c>
      <c r="D12424" s="18" t="s">
        <v>370</v>
      </c>
      <c r="E12424" s="18" t="s">
        <v>410</v>
      </c>
      <c r="F12424" s="18">
        <v>250876</v>
      </c>
      <c r="G12424" s="18" t="s">
        <v>26</v>
      </c>
      <c r="H12424" s="18">
        <v>1</v>
      </c>
      <c r="I12424" s="75" t="s">
        <v>1652</v>
      </c>
      <c r="J12424" s="63">
        <f t="shared" si="48"/>
        <v>45080</v>
      </c>
      <c r="K12424" s="64">
        <f>IF(ISBLANK(J12424),,H12424*INDEX(Inputs!G:G,MATCH(F12424,Inputs!E:E,0)))</f>
        <v>1399</v>
      </c>
      <c r="L12424" s="65" t="str">
        <f>IF(ISBLANK(J12424),,INDEX(Inputs!D:D,MATCH(F12424,Inputs!E:E,0)))</f>
        <v>649BK EvoFox Typhoon Laptop Cooling Pad</v>
      </c>
      <c r="M12424" s="65" t="str">
        <f>IF(ISBLANK(#REF!),,IF(B12424="Online","Online",IF(LEFT(B12424,1)="E","Online","Offline")))</f>
        <v>Offline</v>
      </c>
      <c r="N12424" s="64">
        <f>IF(ISBLANK(M12424),,H12424*INDEX(Inputs!F:F,MATCH(F12424,Inputs!E:E,0)))</f>
        <v>1999</v>
      </c>
      <c r="O12424" s="65"/>
    </row>
    <row r="12425" ht="15.75" customHeight="1" spans="1:15">
      <c r="A12425" s="18" t="s">
        <v>589</v>
      </c>
      <c r="B12425" s="18" t="s">
        <v>876</v>
      </c>
      <c r="C12425" s="18" t="s">
        <v>877</v>
      </c>
      <c r="D12425" s="18" t="s">
        <v>370</v>
      </c>
      <c r="E12425" s="18" t="s">
        <v>410</v>
      </c>
      <c r="F12425" s="18">
        <v>250876</v>
      </c>
      <c r="G12425" s="18" t="s">
        <v>26</v>
      </c>
      <c r="H12425" s="18">
        <v>1</v>
      </c>
      <c r="I12425" s="75" t="s">
        <v>1652</v>
      </c>
      <c r="J12425" s="63">
        <f t="shared" si="48"/>
        <v>45080</v>
      </c>
      <c r="K12425" s="64">
        <f>IF(ISBLANK(J12425),,H12425*INDEX(Inputs!G:G,MATCH(F12425,Inputs!E:E,0)))</f>
        <v>1399</v>
      </c>
      <c r="L12425" s="65" t="str">
        <f>IF(ISBLANK(J12425),,INDEX(Inputs!D:D,MATCH(F12425,Inputs!E:E,0)))</f>
        <v>649BK EvoFox Typhoon Laptop Cooling Pad</v>
      </c>
      <c r="M12425" s="65" t="str">
        <f>IF(ISBLANK(#REF!),,IF(B12425="Online","Online",IF(LEFT(B12425,1)="E","Online","Offline")))</f>
        <v>Offline</v>
      </c>
      <c r="N12425" s="64">
        <f>IF(ISBLANK(M12425),,H12425*INDEX(Inputs!F:F,MATCH(F12425,Inputs!E:E,0)))</f>
        <v>1999</v>
      </c>
      <c r="O12425" s="65"/>
    </row>
    <row r="12426" ht="15.75" customHeight="1" spans="1:15">
      <c r="A12426" s="18" t="s">
        <v>407</v>
      </c>
      <c r="B12426" s="18" t="s">
        <v>279</v>
      </c>
      <c r="C12426" s="18" t="s">
        <v>1653</v>
      </c>
      <c r="D12426" s="18" t="s">
        <v>370</v>
      </c>
      <c r="E12426" s="18" t="s">
        <v>410</v>
      </c>
      <c r="F12426" s="18">
        <v>250876</v>
      </c>
      <c r="G12426" s="18" t="s">
        <v>26</v>
      </c>
      <c r="H12426" s="18">
        <v>1</v>
      </c>
      <c r="I12426" s="75" t="s">
        <v>1652</v>
      </c>
      <c r="J12426" s="63">
        <f t="shared" si="48"/>
        <v>45080</v>
      </c>
      <c r="K12426" s="64">
        <f>IF(ISBLANK(J12426),,H12426*INDEX(Inputs!G:G,MATCH(F12426,Inputs!E:E,0)))</f>
        <v>1399</v>
      </c>
      <c r="L12426" s="65" t="str">
        <f>IF(ISBLANK(J12426),,INDEX(Inputs!D:D,MATCH(F12426,Inputs!E:E,0)))</f>
        <v>649BK EvoFox Typhoon Laptop Cooling Pad</v>
      </c>
      <c r="M12426" s="65" t="str">
        <f>IF(ISBLANK(#REF!),,IF(B12426="Online","Online",IF(LEFT(B12426,1)="E","Online","Offline")))</f>
        <v>Offline</v>
      </c>
      <c r="N12426" s="64">
        <f>IF(ISBLANK(M12426),,H12426*INDEX(Inputs!F:F,MATCH(F12426,Inputs!E:E,0)))</f>
        <v>1999</v>
      </c>
      <c r="O12426" s="65"/>
    </row>
    <row r="12427" ht="15.75" customHeight="1" spans="1:15">
      <c r="A12427" s="18" t="s">
        <v>353</v>
      </c>
      <c r="B12427" s="18" t="s">
        <v>1546</v>
      </c>
      <c r="C12427" s="18" t="s">
        <v>1547</v>
      </c>
      <c r="D12427" s="18" t="s">
        <v>370</v>
      </c>
      <c r="E12427" s="18" t="s">
        <v>410</v>
      </c>
      <c r="F12427" s="18">
        <v>250876</v>
      </c>
      <c r="G12427" s="18" t="s">
        <v>26</v>
      </c>
      <c r="H12427" s="18">
        <v>1</v>
      </c>
      <c r="I12427" s="75" t="s">
        <v>1652</v>
      </c>
      <c r="J12427" s="63">
        <f t="shared" si="48"/>
        <v>45080</v>
      </c>
      <c r="K12427" s="64">
        <f>IF(ISBLANK(J12427),,H12427*INDEX(Inputs!G:G,MATCH(F12427,Inputs!E:E,0)))</f>
        <v>1399</v>
      </c>
      <c r="L12427" s="65" t="str">
        <f>IF(ISBLANK(J12427),,INDEX(Inputs!D:D,MATCH(F12427,Inputs!E:E,0)))</f>
        <v>649BK EvoFox Typhoon Laptop Cooling Pad</v>
      </c>
      <c r="M12427" s="65" t="str">
        <f>IF(ISBLANK(#REF!),,IF(B12427="Online","Online",IF(LEFT(B12427,1)="E","Online","Offline")))</f>
        <v>Offline</v>
      </c>
      <c r="N12427" s="64">
        <f>IF(ISBLANK(M12427),,H12427*INDEX(Inputs!F:F,MATCH(F12427,Inputs!E:E,0)))</f>
        <v>1999</v>
      </c>
      <c r="O12427" s="65"/>
    </row>
    <row r="12428" ht="15.75" customHeight="1" spans="1:15">
      <c r="A12428" s="18" t="s">
        <v>589</v>
      </c>
      <c r="B12428" s="18" t="s">
        <v>876</v>
      </c>
      <c r="C12428" s="18" t="s">
        <v>877</v>
      </c>
      <c r="D12428" s="18" t="s">
        <v>370</v>
      </c>
      <c r="E12428" s="18" t="s">
        <v>410</v>
      </c>
      <c r="F12428" s="18">
        <v>250423</v>
      </c>
      <c r="G12428" s="18" t="s">
        <v>11</v>
      </c>
      <c r="H12428" s="18">
        <v>1</v>
      </c>
      <c r="I12428" s="75" t="s">
        <v>1652</v>
      </c>
      <c r="J12428" s="63">
        <f t="shared" si="48"/>
        <v>45080</v>
      </c>
      <c r="K12428" s="64">
        <f>IF(ISBLANK(J12428),,H12428*INDEX(Inputs!G:G,MATCH(F12428,Inputs!E:E,0)))</f>
        <v>759</v>
      </c>
      <c r="L12428" s="65" t="str">
        <f>IF(ISBLANK(J12428),,INDEX(Inputs!D:D,MATCH(F12428,Inputs!E:E,0)))</f>
        <v>650GR Ergo View Laptop Stand-Grey</v>
      </c>
      <c r="M12428" s="65" t="str">
        <f>IF(ISBLANK(#REF!),,IF(B12428="Online","Online",IF(LEFT(B12428,1)="E","Online","Offline")))</f>
        <v>Offline</v>
      </c>
      <c r="N12428" s="64">
        <f>IF(ISBLANK(M12428),,H12428*INDEX(Inputs!F:F,MATCH(F12428,Inputs!E:E,0)))</f>
        <v>899</v>
      </c>
      <c r="O12428" s="65"/>
    </row>
    <row r="12429" ht="15.75" customHeight="1" spans="1:15">
      <c r="A12429" s="18" t="s">
        <v>367</v>
      </c>
      <c r="B12429" s="18" t="s">
        <v>1588</v>
      </c>
      <c r="C12429" s="18" t="s">
        <v>1589</v>
      </c>
      <c r="D12429" s="18" t="s">
        <v>370</v>
      </c>
      <c r="E12429" s="18" t="s">
        <v>410</v>
      </c>
      <c r="F12429" s="18">
        <v>250423</v>
      </c>
      <c r="G12429" s="18" t="s">
        <v>11</v>
      </c>
      <c r="H12429" s="18">
        <v>1</v>
      </c>
      <c r="I12429" s="75" t="s">
        <v>1652</v>
      </c>
      <c r="J12429" s="63">
        <f t="shared" si="48"/>
        <v>45080</v>
      </c>
      <c r="K12429" s="64">
        <f>IF(ISBLANK(J12429),,H12429*INDEX(Inputs!G:G,MATCH(F12429,Inputs!E:E,0)))</f>
        <v>759</v>
      </c>
      <c r="L12429" s="65" t="str">
        <f>IF(ISBLANK(J12429),,INDEX(Inputs!D:D,MATCH(F12429,Inputs!E:E,0)))</f>
        <v>650GR Ergo View Laptop Stand-Grey</v>
      </c>
      <c r="M12429" s="65" t="str">
        <f>IF(ISBLANK(#REF!),,IF(B12429="Online","Online",IF(LEFT(B12429,1)="E","Online","Offline")))</f>
        <v>Offline</v>
      </c>
      <c r="N12429" s="64">
        <f>IF(ISBLANK(M12429),,H12429*INDEX(Inputs!F:F,MATCH(F12429,Inputs!E:E,0)))</f>
        <v>899</v>
      </c>
      <c r="O12429" s="65"/>
    </row>
    <row r="12430" ht="15.75" customHeight="1" spans="1:15">
      <c r="A12430" s="18" t="s">
        <v>407</v>
      </c>
      <c r="B12430" s="18" t="s">
        <v>102</v>
      </c>
      <c r="C12430" s="18" t="s">
        <v>528</v>
      </c>
      <c r="D12430" s="18" t="s">
        <v>464</v>
      </c>
      <c r="E12430" s="18" t="s">
        <v>465</v>
      </c>
      <c r="F12430" s="18">
        <v>250421</v>
      </c>
      <c r="G12430" s="18" t="s">
        <v>14</v>
      </c>
      <c r="H12430" s="18">
        <v>1</v>
      </c>
      <c r="I12430" s="75" t="s">
        <v>1654</v>
      </c>
      <c r="J12430" s="63">
        <f t="shared" si="48"/>
        <v>45081</v>
      </c>
      <c r="K12430" s="64">
        <f>IF(ISBLANK(J12430),,H12430*INDEX(Inputs!G:G,MATCH(F12430,Inputs!E:E,0)))</f>
        <v>779</v>
      </c>
      <c r="L12430" s="65" t="str">
        <f>IF(ISBLANK(J12430),,INDEX(Inputs!D:D,MATCH(F12430,Inputs!E:E,0)))</f>
        <v>146BK NeoCase Sleeve MP 450 14</v>
      </c>
      <c r="M12430" s="65" t="str">
        <f>IF(ISBLANK(#REF!),,IF(B12430="Online","Online",IF(LEFT(B12430,1)="E","Online","Offline")))</f>
        <v>Offline</v>
      </c>
      <c r="N12430" s="64">
        <f>IF(ISBLANK(M12430),,H12430*INDEX(Inputs!F:F,MATCH(F12430,Inputs!E:E,0)))</f>
        <v>1249</v>
      </c>
      <c r="O12430" s="65"/>
    </row>
    <row r="12431" ht="15.75" customHeight="1" spans="1:15">
      <c r="A12431" s="18" t="s">
        <v>367</v>
      </c>
      <c r="B12431" s="18" t="s">
        <v>94</v>
      </c>
      <c r="C12431" s="18" t="s">
        <v>610</v>
      </c>
      <c r="D12431" s="18" t="s">
        <v>414</v>
      </c>
      <c r="E12431" s="18" t="s">
        <v>415</v>
      </c>
      <c r="F12431" s="18">
        <v>260089</v>
      </c>
      <c r="G12431" s="18" t="s">
        <v>18</v>
      </c>
      <c r="H12431" s="18">
        <v>1</v>
      </c>
      <c r="I12431" s="75" t="s">
        <v>1654</v>
      </c>
      <c r="J12431" s="63">
        <f t="shared" si="48"/>
        <v>45081</v>
      </c>
      <c r="K12431" s="64">
        <f>IF(ISBLANK(J12431),,H12431*INDEX(Inputs!G:G,MATCH(F12431,Inputs!E:E,0)))</f>
        <v>529</v>
      </c>
      <c r="L12431" s="65" t="str">
        <f>IF(ISBLANK(J12431),,INDEX(Inputs!D:D,MATCH(F12431,Inputs!E:E,0)))</f>
        <v>398PP Xcite Neo Keyboard USB</v>
      </c>
      <c r="M12431" s="65" t="str">
        <f>IF(ISBLANK(#REF!),,IF(B12431="Online","Online",IF(LEFT(B12431,1)="E","Online","Offline")))</f>
        <v>Offline</v>
      </c>
      <c r="N12431" s="64">
        <f>IF(ISBLANK(M12431),,H12431*INDEX(Inputs!F:F,MATCH(F12431,Inputs!E:E,0)))</f>
        <v>549</v>
      </c>
      <c r="O12431" s="65"/>
    </row>
    <row r="12432" ht="15.75" customHeight="1" spans="1:15">
      <c r="A12432" s="18" t="s">
        <v>480</v>
      </c>
      <c r="B12432" s="18" t="s">
        <v>142</v>
      </c>
      <c r="C12432" s="18" t="s">
        <v>548</v>
      </c>
      <c r="D12432" s="18" t="s">
        <v>414</v>
      </c>
      <c r="E12432" s="18" t="s">
        <v>415</v>
      </c>
      <c r="F12432" s="18">
        <v>260089</v>
      </c>
      <c r="G12432" s="18" t="s">
        <v>18</v>
      </c>
      <c r="H12432" s="18">
        <v>1</v>
      </c>
      <c r="I12432" s="75" t="s">
        <v>1654</v>
      </c>
      <c r="J12432" s="63">
        <f t="shared" si="48"/>
        <v>45081</v>
      </c>
      <c r="K12432" s="64">
        <f>IF(ISBLANK(J12432),,H12432*INDEX(Inputs!G:G,MATCH(F12432,Inputs!E:E,0)))</f>
        <v>529</v>
      </c>
      <c r="L12432" s="65" t="str">
        <f>IF(ISBLANK(J12432),,INDEX(Inputs!D:D,MATCH(F12432,Inputs!E:E,0)))</f>
        <v>398PP Xcite Neo Keyboard USB</v>
      </c>
      <c r="M12432" s="65" t="str">
        <f>IF(ISBLANK(#REF!),,IF(B12432="Online","Online",IF(LEFT(B12432,1)="E","Online","Offline")))</f>
        <v>Offline</v>
      </c>
      <c r="N12432" s="64">
        <f>IF(ISBLANK(M12432),,H12432*INDEX(Inputs!F:F,MATCH(F12432,Inputs!E:E,0)))</f>
        <v>549</v>
      </c>
      <c r="O12432" s="65"/>
    </row>
    <row r="12433" ht="15.75" customHeight="1" spans="1:15">
      <c r="A12433" s="18" t="s">
        <v>367</v>
      </c>
      <c r="B12433" s="18" t="s">
        <v>163</v>
      </c>
      <c r="C12433" s="18" t="s">
        <v>638</v>
      </c>
      <c r="D12433" s="18" t="s">
        <v>414</v>
      </c>
      <c r="E12433" s="18" t="s">
        <v>415</v>
      </c>
      <c r="F12433" s="18">
        <v>260089</v>
      </c>
      <c r="G12433" s="18" t="s">
        <v>18</v>
      </c>
      <c r="H12433" s="18">
        <v>1</v>
      </c>
      <c r="I12433" s="75" t="s">
        <v>1654</v>
      </c>
      <c r="J12433" s="63">
        <f t="shared" si="48"/>
        <v>45081</v>
      </c>
      <c r="K12433" s="64">
        <f>IF(ISBLANK(J12433),,H12433*INDEX(Inputs!G:G,MATCH(F12433,Inputs!E:E,0)))</f>
        <v>529</v>
      </c>
      <c r="L12433" s="65" t="str">
        <f>IF(ISBLANK(J12433),,INDEX(Inputs!D:D,MATCH(F12433,Inputs!E:E,0)))</f>
        <v>398PP Xcite Neo Keyboard USB</v>
      </c>
      <c r="M12433" s="65" t="str">
        <f>IF(ISBLANK(#REF!),,IF(B12433="Online","Online",IF(LEFT(B12433,1)="E","Online","Offline")))</f>
        <v>Offline</v>
      </c>
      <c r="N12433" s="64">
        <f>IF(ISBLANK(M12433),,H12433*INDEX(Inputs!F:F,MATCH(F12433,Inputs!E:E,0)))</f>
        <v>549</v>
      </c>
      <c r="O12433" s="65"/>
    </row>
    <row r="12434" ht="15.75" customHeight="1" spans="1:15">
      <c r="A12434" s="18" t="s">
        <v>407</v>
      </c>
      <c r="B12434" s="18" t="s">
        <v>130</v>
      </c>
      <c r="C12434" s="18" t="s">
        <v>637</v>
      </c>
      <c r="D12434" s="18" t="s">
        <v>414</v>
      </c>
      <c r="E12434" s="18" t="s">
        <v>415</v>
      </c>
      <c r="F12434" s="18">
        <v>250873</v>
      </c>
      <c r="G12434" s="18" t="s">
        <v>12</v>
      </c>
      <c r="H12434" s="18">
        <v>-1</v>
      </c>
      <c r="I12434" s="75" t="s">
        <v>1654</v>
      </c>
      <c r="J12434" s="63">
        <f t="shared" si="48"/>
        <v>45081</v>
      </c>
      <c r="K12434" s="64">
        <f>IF(ISBLANK(J12434),,H12434*INDEX(Inputs!G:G,MATCH(F12434,Inputs!E:E,0)))</f>
        <v>-999</v>
      </c>
      <c r="L12434" s="65" t="str">
        <f>IF(ISBLANK(J12434),,INDEX(Inputs!D:D,MATCH(F12434,Inputs!E:E,0)))</f>
        <v>422BK Evo Fox Fireblade Gaming Keyboard USB</v>
      </c>
      <c r="M12434" s="65" t="str">
        <f>IF(ISBLANK(#REF!),,IF(B12434="Online","Online",IF(LEFT(B12434,1)="E","Online","Offline")))</f>
        <v>Offline</v>
      </c>
      <c r="N12434" s="64">
        <f>IF(ISBLANK(M12434),,H12434*INDEX(Inputs!F:F,MATCH(F12434,Inputs!E:E,0)))</f>
        <v>-1299</v>
      </c>
      <c r="O12434" s="65"/>
    </row>
    <row r="12435" ht="15.75" customHeight="1" spans="1:15">
      <c r="A12435" s="18" t="s">
        <v>407</v>
      </c>
      <c r="B12435" s="18" t="s">
        <v>37</v>
      </c>
      <c r="C12435" s="18" t="s">
        <v>582</v>
      </c>
      <c r="D12435" s="18" t="s">
        <v>414</v>
      </c>
      <c r="E12435" s="18" t="s">
        <v>415</v>
      </c>
      <c r="F12435" s="18">
        <v>250874</v>
      </c>
      <c r="G12435" s="18" t="s">
        <v>13</v>
      </c>
      <c r="H12435" s="18">
        <v>1</v>
      </c>
      <c r="I12435" s="75" t="s">
        <v>1654</v>
      </c>
      <c r="J12435" s="63">
        <f t="shared" si="48"/>
        <v>45081</v>
      </c>
      <c r="K12435" s="64">
        <f>IF(ISBLANK(J12435),,H12435*INDEX(Inputs!G:G,MATCH(F12435,Inputs!E:E,0)))</f>
        <v>1349</v>
      </c>
      <c r="L12435" s="65" t="str">
        <f>IF(ISBLANK(J12435),,INDEX(Inputs!D:D,MATCH(F12435,Inputs!E:E,0)))</f>
        <v>432BK EvoFox X-Team Gaming Keyboard &amp; Mouse (USB)</v>
      </c>
      <c r="M12435" s="65" t="str">
        <f>IF(ISBLANK(#REF!),,IF(B12435="Online","Online",IF(LEFT(B12435,1)="E","Online","Offline")))</f>
        <v>Offline</v>
      </c>
      <c r="N12435" s="64">
        <f>IF(ISBLANK(M12435),,H12435*INDEX(Inputs!F:F,MATCH(F12435,Inputs!E:E,0)))</f>
        <v>1899</v>
      </c>
      <c r="O12435" s="65"/>
    </row>
    <row r="12436" ht="15.75" customHeight="1" spans="1:15">
      <c r="A12436" s="18" t="s">
        <v>327</v>
      </c>
      <c r="B12436" s="18" t="s">
        <v>67</v>
      </c>
      <c r="C12436" s="18" t="s">
        <v>472</v>
      </c>
      <c r="D12436" s="18" t="s">
        <v>414</v>
      </c>
      <c r="E12436" s="18" t="s">
        <v>415</v>
      </c>
      <c r="F12436" s="18">
        <v>250874</v>
      </c>
      <c r="G12436" s="18" t="s">
        <v>13</v>
      </c>
      <c r="H12436" s="18">
        <v>1</v>
      </c>
      <c r="I12436" s="75" t="s">
        <v>1654</v>
      </c>
      <c r="J12436" s="63">
        <f t="shared" si="48"/>
        <v>45081</v>
      </c>
      <c r="K12436" s="64">
        <f>IF(ISBLANK(J12436),,H12436*INDEX(Inputs!G:G,MATCH(F12436,Inputs!E:E,0)))</f>
        <v>1349</v>
      </c>
      <c r="L12436" s="65" t="str">
        <f>IF(ISBLANK(J12436),,INDEX(Inputs!D:D,MATCH(F12436,Inputs!E:E,0)))</f>
        <v>432BK EvoFox X-Team Gaming Keyboard &amp; Mouse (USB)</v>
      </c>
      <c r="M12436" s="65" t="str">
        <f>IF(ISBLANK(#REF!),,IF(B12436="Online","Online",IF(LEFT(B12436,1)="E","Online","Offline")))</f>
        <v>Offline</v>
      </c>
      <c r="N12436" s="64">
        <f>IF(ISBLANK(M12436),,H12436*INDEX(Inputs!F:F,MATCH(F12436,Inputs!E:E,0)))</f>
        <v>1899</v>
      </c>
      <c r="O12436" s="65"/>
    </row>
    <row r="12437" ht="15.75" customHeight="1" spans="1:15">
      <c r="A12437" s="18" t="s">
        <v>423</v>
      </c>
      <c r="B12437" s="18" t="s">
        <v>1290</v>
      </c>
      <c r="C12437" s="18" t="s">
        <v>1291</v>
      </c>
      <c r="D12437" s="18" t="s">
        <v>414</v>
      </c>
      <c r="E12437" s="18" t="s">
        <v>415</v>
      </c>
      <c r="F12437" s="18">
        <v>250874</v>
      </c>
      <c r="G12437" s="18" t="s">
        <v>13</v>
      </c>
      <c r="H12437" s="18">
        <v>1</v>
      </c>
      <c r="I12437" s="75" t="s">
        <v>1654</v>
      </c>
      <c r="J12437" s="63">
        <f t="shared" si="48"/>
        <v>45081</v>
      </c>
      <c r="K12437" s="64">
        <f>IF(ISBLANK(J12437),,H12437*INDEX(Inputs!G:G,MATCH(F12437,Inputs!E:E,0)))</f>
        <v>1349</v>
      </c>
      <c r="L12437" s="65" t="str">
        <f>IF(ISBLANK(J12437),,INDEX(Inputs!D:D,MATCH(F12437,Inputs!E:E,0)))</f>
        <v>432BK EvoFox X-Team Gaming Keyboard &amp; Mouse (USB)</v>
      </c>
      <c r="M12437" s="65" t="str">
        <f>IF(ISBLANK(#REF!),,IF(B12437="Online","Online",IF(LEFT(B12437,1)="E","Online","Offline")))</f>
        <v>Offline</v>
      </c>
      <c r="N12437" s="64">
        <f>IF(ISBLANK(M12437),,H12437*INDEX(Inputs!F:F,MATCH(F12437,Inputs!E:E,0)))</f>
        <v>1899</v>
      </c>
      <c r="O12437" s="65"/>
    </row>
    <row r="12438" ht="15.75" customHeight="1" spans="1:15">
      <c r="A12438" s="18" t="s">
        <v>850</v>
      </c>
      <c r="B12438" s="18" t="s">
        <v>220</v>
      </c>
      <c r="C12438" s="18" t="s">
        <v>555</v>
      </c>
      <c r="D12438" s="18" t="s">
        <v>414</v>
      </c>
      <c r="E12438" s="18" t="s">
        <v>415</v>
      </c>
      <c r="F12438" s="18">
        <v>250875</v>
      </c>
      <c r="G12438" s="18" t="s">
        <v>103</v>
      </c>
      <c r="H12438" s="18">
        <v>1</v>
      </c>
      <c r="I12438" s="75" t="s">
        <v>1654</v>
      </c>
      <c r="J12438" s="63">
        <f t="shared" si="48"/>
        <v>45081</v>
      </c>
      <c r="K12438" s="64">
        <f>IF(ISBLANK(J12438),,H12438*INDEX(Inputs!G:G,MATCH(F12438,Inputs!E:E,0)))</f>
        <v>1099</v>
      </c>
      <c r="L12438" s="65" t="str">
        <f>IF(ISBLANK(J12438),,INDEX(Inputs!D:D,MATCH(F12438,Inputs!E:E,0)))</f>
        <v>433BK EvoFox WarHammer Gaming Keyboard (USB)</v>
      </c>
      <c r="M12438" s="65" t="str">
        <f>IF(ISBLANK(#REF!),,IF(B12438="Online","Online",IF(LEFT(B12438,1)="E","Online","Offline")))</f>
        <v>Offline</v>
      </c>
      <c r="N12438" s="64">
        <f>IF(ISBLANK(M12438),,H12438*INDEX(Inputs!F:F,MATCH(F12438,Inputs!E:E,0)))</f>
        <v>1499</v>
      </c>
      <c r="O12438" s="65"/>
    </row>
    <row r="12439" ht="15.75" customHeight="1" spans="1:15">
      <c r="A12439" s="18" t="s">
        <v>407</v>
      </c>
      <c r="B12439" s="18" t="s">
        <v>45</v>
      </c>
      <c r="C12439" s="18" t="s">
        <v>408</v>
      </c>
      <c r="D12439" s="18" t="s">
        <v>370</v>
      </c>
      <c r="E12439" s="18" t="s">
        <v>371</v>
      </c>
      <c r="F12439" s="18">
        <v>260085</v>
      </c>
      <c r="G12439" s="18" t="s">
        <v>32</v>
      </c>
      <c r="H12439" s="18">
        <v>1</v>
      </c>
      <c r="I12439" s="75" t="s">
        <v>1654</v>
      </c>
      <c r="J12439" s="63">
        <f t="shared" si="48"/>
        <v>45081</v>
      </c>
      <c r="K12439" s="64">
        <f>IF(ISBLANK(J12439),,H12439*INDEX(Inputs!G:G,MATCH(F12439,Inputs!E:E,0)))</f>
        <v>1059</v>
      </c>
      <c r="L12439" s="65" t="str">
        <f>IF(ISBLANK(J12439),,INDEX(Inputs!D:D,MATCH(F12439,Inputs!E:E,0)))</f>
        <v>435BK Type-C 4 Port USB 3.0 Hub Pro</v>
      </c>
      <c r="M12439" s="65" t="str">
        <f>IF(ISBLANK(#REF!),,IF(B12439="Online","Online",IF(LEFT(B12439,1)="E","Online","Offline")))</f>
        <v>Offline</v>
      </c>
      <c r="N12439" s="64">
        <f>IF(ISBLANK(M12439),,H12439*INDEX(Inputs!F:F,MATCH(F12439,Inputs!E:E,0)))</f>
        <v>1599</v>
      </c>
      <c r="O12439" s="65"/>
    </row>
    <row r="12440" ht="15.75" customHeight="1" spans="1:15">
      <c r="A12440" s="18" t="s">
        <v>353</v>
      </c>
      <c r="B12440" s="18" t="s">
        <v>126</v>
      </c>
      <c r="C12440" s="18" t="s">
        <v>388</v>
      </c>
      <c r="D12440" s="18" t="s">
        <v>370</v>
      </c>
      <c r="E12440" s="18" t="s">
        <v>410</v>
      </c>
      <c r="F12440" s="18">
        <v>250877</v>
      </c>
      <c r="G12440" s="18" t="s">
        <v>22</v>
      </c>
      <c r="H12440" s="18">
        <v>1</v>
      </c>
      <c r="I12440" s="75" t="s">
        <v>1654</v>
      </c>
      <c r="J12440" s="63">
        <f t="shared" si="48"/>
        <v>45081</v>
      </c>
      <c r="K12440" s="64">
        <f>IF(ISBLANK(J12440),,H12440*INDEX(Inputs!G:G,MATCH(F12440,Inputs!E:E,0)))</f>
        <v>349</v>
      </c>
      <c r="L12440" s="65" t="str">
        <f>IF(ISBLANK(J12440),,INDEX(Inputs!D:D,MATCH(F12440,Inputs!E:E,0)))</f>
        <v>595BK Evo Fox Falcon X35 Medium Speed Mouse Pad</v>
      </c>
      <c r="M12440" s="65" t="str">
        <f>IF(ISBLANK(#REF!),,IF(B12440="Online","Online",IF(LEFT(B12440,1)="E","Online","Offline")))</f>
        <v>Offline</v>
      </c>
      <c r="N12440" s="64">
        <f>IF(ISBLANK(M12440),,H12440*INDEX(Inputs!F:F,MATCH(F12440,Inputs!E:E,0)))</f>
        <v>699</v>
      </c>
      <c r="O12440" s="65"/>
    </row>
    <row r="12441" ht="15.75" customHeight="1" spans="1:15">
      <c r="A12441" s="18" t="s">
        <v>341</v>
      </c>
      <c r="B12441" s="18" t="s">
        <v>57</v>
      </c>
      <c r="C12441" s="18" t="s">
        <v>348</v>
      </c>
      <c r="D12441" s="18" t="s">
        <v>370</v>
      </c>
      <c r="E12441" s="18" t="s">
        <v>410</v>
      </c>
      <c r="F12441" s="18">
        <v>250878</v>
      </c>
      <c r="G12441" s="18" t="s">
        <v>24</v>
      </c>
      <c r="H12441" s="18">
        <v>2</v>
      </c>
      <c r="I12441" s="75" t="s">
        <v>1654</v>
      </c>
      <c r="J12441" s="63">
        <f t="shared" si="48"/>
        <v>45081</v>
      </c>
      <c r="K12441" s="64">
        <f>IF(ISBLANK(J12441),,H12441*INDEX(Inputs!G:G,MATCH(F12441,Inputs!E:E,0)))</f>
        <v>1998</v>
      </c>
      <c r="L12441" s="65" t="str">
        <f>IF(ISBLANK(J12441),,INDEX(Inputs!D:D,MATCH(F12441,Inputs!E:E,0)))</f>
        <v>596BK Evo Fox Falcon LX35 Medium Speed LED Mouse Pad</v>
      </c>
      <c r="M12441" s="65" t="str">
        <f>IF(ISBLANK(#REF!),,IF(B12441="Online","Online",IF(LEFT(B12441,1)="E","Online","Offline")))</f>
        <v>Offline</v>
      </c>
      <c r="N12441" s="64">
        <f>IF(ISBLANK(M12441),,H12441*INDEX(Inputs!F:F,MATCH(F12441,Inputs!E:E,0)))</f>
        <v>3998</v>
      </c>
      <c r="O12441" s="65"/>
    </row>
    <row r="12442" ht="15.75" customHeight="1" spans="1:15">
      <c r="A12442" s="18" t="s">
        <v>509</v>
      </c>
      <c r="B12442" s="18" t="s">
        <v>112</v>
      </c>
      <c r="C12442" s="18" t="s">
        <v>510</v>
      </c>
      <c r="D12442" s="18" t="s">
        <v>370</v>
      </c>
      <c r="E12442" s="18" t="s">
        <v>410</v>
      </c>
      <c r="F12442" s="18">
        <v>250878</v>
      </c>
      <c r="G12442" s="18" t="s">
        <v>24</v>
      </c>
      <c r="H12442" s="18">
        <v>3</v>
      </c>
      <c r="I12442" s="75" t="s">
        <v>1654</v>
      </c>
      <c r="J12442" s="63">
        <f t="shared" si="48"/>
        <v>45081</v>
      </c>
      <c r="K12442" s="64">
        <f>IF(ISBLANK(J12442),,H12442*INDEX(Inputs!G:G,MATCH(F12442,Inputs!E:E,0)))</f>
        <v>2997</v>
      </c>
      <c r="L12442" s="65" t="str">
        <f>IF(ISBLANK(J12442),,INDEX(Inputs!D:D,MATCH(F12442,Inputs!E:E,0)))</f>
        <v>596BK Evo Fox Falcon LX35 Medium Speed LED Mouse Pad</v>
      </c>
      <c r="M12442" s="65" t="str">
        <f>IF(ISBLANK(#REF!),,IF(B12442="Online","Online",IF(LEFT(B12442,1)="E","Online","Offline")))</f>
        <v>Offline</v>
      </c>
      <c r="N12442" s="64">
        <f>IF(ISBLANK(M12442),,H12442*INDEX(Inputs!F:F,MATCH(F12442,Inputs!E:E,0)))</f>
        <v>5997</v>
      </c>
      <c r="O12442" s="65"/>
    </row>
    <row r="12443" ht="15.75" customHeight="1" spans="1:15">
      <c r="A12443" s="18" t="s">
        <v>1367</v>
      </c>
      <c r="B12443" s="18" t="s">
        <v>128</v>
      </c>
      <c r="C12443" s="18" t="s">
        <v>1292</v>
      </c>
      <c r="D12443" s="18" t="s">
        <v>370</v>
      </c>
      <c r="E12443" s="18" t="s">
        <v>410</v>
      </c>
      <c r="F12443" s="18">
        <v>250879</v>
      </c>
      <c r="G12443" s="18" t="s">
        <v>30</v>
      </c>
      <c r="H12443" s="18">
        <v>1</v>
      </c>
      <c r="I12443" s="75" t="s">
        <v>1654</v>
      </c>
      <c r="J12443" s="63">
        <f t="shared" si="48"/>
        <v>45081</v>
      </c>
      <c r="K12443" s="64">
        <f>IF(ISBLANK(J12443),,H12443*INDEX(Inputs!G:G,MATCH(F12443,Inputs!E:E,0)))</f>
        <v>699</v>
      </c>
      <c r="L12443" s="65" t="str">
        <f>IF(ISBLANK(J12443),,INDEX(Inputs!D:D,MATCH(F12443,Inputs!E:E,0)))</f>
        <v>597BK Evo Fox Falcon X85 Extra Large Speed Mouse Pad</v>
      </c>
      <c r="M12443" s="65" t="str">
        <f>IF(ISBLANK(#REF!),,IF(B12443="Online","Online",IF(LEFT(B12443,1)="E","Online","Offline")))</f>
        <v>Offline</v>
      </c>
      <c r="N12443" s="64">
        <f>IF(ISBLANK(M12443),,H12443*INDEX(Inputs!F:F,MATCH(F12443,Inputs!E:E,0)))</f>
        <v>1199</v>
      </c>
      <c r="O12443" s="65"/>
    </row>
    <row r="12444" ht="15.75" customHeight="1" spans="1:15">
      <c r="A12444" s="18" t="s">
        <v>338</v>
      </c>
      <c r="B12444" s="18" t="s">
        <v>1497</v>
      </c>
      <c r="C12444" s="18" t="s">
        <v>1498</v>
      </c>
      <c r="D12444" s="18" t="s">
        <v>370</v>
      </c>
      <c r="E12444" s="18" t="s">
        <v>410</v>
      </c>
      <c r="F12444" s="18">
        <v>250879</v>
      </c>
      <c r="G12444" s="18" t="s">
        <v>30</v>
      </c>
      <c r="H12444" s="18">
        <v>1</v>
      </c>
      <c r="I12444" s="75" t="s">
        <v>1654</v>
      </c>
      <c r="J12444" s="63">
        <f t="shared" si="48"/>
        <v>45081</v>
      </c>
      <c r="K12444" s="64">
        <f>IF(ISBLANK(J12444),,H12444*INDEX(Inputs!G:G,MATCH(F12444,Inputs!E:E,0)))</f>
        <v>699</v>
      </c>
      <c r="L12444" s="65" t="str">
        <f>IF(ISBLANK(J12444),,INDEX(Inputs!D:D,MATCH(F12444,Inputs!E:E,0)))</f>
        <v>597BK Evo Fox Falcon X85 Extra Large Speed Mouse Pad</v>
      </c>
      <c r="M12444" s="65" t="str">
        <f>IF(ISBLANK(#REF!),,IF(B12444="Online","Online",IF(LEFT(B12444,1)="E","Online","Offline")))</f>
        <v>Offline</v>
      </c>
      <c r="N12444" s="64">
        <f>IF(ISBLANK(M12444),,H12444*INDEX(Inputs!F:F,MATCH(F12444,Inputs!E:E,0)))</f>
        <v>1199</v>
      </c>
      <c r="O12444" s="65"/>
    </row>
    <row r="12445" ht="15.75" customHeight="1" spans="1:15">
      <c r="A12445" s="18" t="s">
        <v>327</v>
      </c>
      <c r="B12445" s="18" t="s">
        <v>283</v>
      </c>
      <c r="C12445" s="18" t="s">
        <v>1655</v>
      </c>
      <c r="D12445" s="18" t="s">
        <v>370</v>
      </c>
      <c r="E12445" s="18" t="s">
        <v>410</v>
      </c>
      <c r="F12445" s="18">
        <v>250879</v>
      </c>
      <c r="G12445" s="18" t="s">
        <v>30</v>
      </c>
      <c r="H12445" s="18">
        <v>1</v>
      </c>
      <c r="I12445" s="75" t="s">
        <v>1654</v>
      </c>
      <c r="J12445" s="63">
        <f t="shared" si="48"/>
        <v>45081</v>
      </c>
      <c r="K12445" s="64">
        <f>IF(ISBLANK(J12445),,H12445*INDEX(Inputs!G:G,MATCH(F12445,Inputs!E:E,0)))</f>
        <v>699</v>
      </c>
      <c r="L12445" s="65" t="str">
        <f>IF(ISBLANK(J12445),,INDEX(Inputs!D:D,MATCH(F12445,Inputs!E:E,0)))</f>
        <v>597BK Evo Fox Falcon X85 Extra Large Speed Mouse Pad</v>
      </c>
      <c r="M12445" s="65" t="str">
        <f>IF(ISBLANK(#REF!),,IF(B12445="Online","Online",IF(LEFT(B12445,1)="E","Online","Offline")))</f>
        <v>Offline</v>
      </c>
      <c r="N12445" s="64">
        <f>IF(ISBLANK(M12445),,H12445*INDEX(Inputs!F:F,MATCH(F12445,Inputs!E:E,0)))</f>
        <v>1199</v>
      </c>
      <c r="O12445" s="65"/>
    </row>
    <row r="12446" ht="15.75" customHeight="1" spans="1:15">
      <c r="A12446" s="18" t="s">
        <v>327</v>
      </c>
      <c r="B12446" s="18" t="s">
        <v>283</v>
      </c>
      <c r="C12446" s="18" t="s">
        <v>1655</v>
      </c>
      <c r="D12446" s="18" t="s">
        <v>370</v>
      </c>
      <c r="E12446" s="18" t="s">
        <v>410</v>
      </c>
      <c r="F12446" s="18">
        <v>250876</v>
      </c>
      <c r="G12446" s="18" t="s">
        <v>26</v>
      </c>
      <c r="H12446" s="18">
        <v>1</v>
      </c>
      <c r="I12446" s="75" t="s">
        <v>1654</v>
      </c>
      <c r="J12446" s="63">
        <f t="shared" si="48"/>
        <v>45081</v>
      </c>
      <c r="K12446" s="64">
        <f>IF(ISBLANK(J12446),,H12446*INDEX(Inputs!G:G,MATCH(F12446,Inputs!E:E,0)))</f>
        <v>1399</v>
      </c>
      <c r="L12446" s="65" t="str">
        <f>IF(ISBLANK(J12446),,INDEX(Inputs!D:D,MATCH(F12446,Inputs!E:E,0)))</f>
        <v>649BK EvoFox Typhoon Laptop Cooling Pad</v>
      </c>
      <c r="M12446" s="65" t="str">
        <f>IF(ISBLANK(#REF!),,IF(B12446="Online","Online",IF(LEFT(B12446,1)="E","Online","Offline")))</f>
        <v>Offline</v>
      </c>
      <c r="N12446" s="64">
        <f>IF(ISBLANK(M12446),,H12446*INDEX(Inputs!F:F,MATCH(F12446,Inputs!E:E,0)))</f>
        <v>1999</v>
      </c>
      <c r="O12446" s="65"/>
    </row>
    <row r="12447" ht="15.75" customHeight="1" spans="1:15">
      <c r="A12447" s="18" t="s">
        <v>1134</v>
      </c>
      <c r="B12447" s="18" t="s">
        <v>223</v>
      </c>
      <c r="C12447" s="18" t="s">
        <v>1299</v>
      </c>
      <c r="D12447" s="18" t="s">
        <v>370</v>
      </c>
      <c r="E12447" s="18" t="s">
        <v>410</v>
      </c>
      <c r="F12447" s="18">
        <v>250423</v>
      </c>
      <c r="G12447" s="18" t="s">
        <v>11</v>
      </c>
      <c r="H12447" s="18">
        <v>1</v>
      </c>
      <c r="I12447" s="75" t="s">
        <v>1654</v>
      </c>
      <c r="J12447" s="63">
        <f t="shared" si="48"/>
        <v>45081</v>
      </c>
      <c r="K12447" s="64">
        <f>IF(ISBLANK(J12447),,H12447*INDEX(Inputs!G:G,MATCH(F12447,Inputs!E:E,0)))</f>
        <v>759</v>
      </c>
      <c r="L12447" s="65" t="str">
        <f>IF(ISBLANK(J12447),,INDEX(Inputs!D:D,MATCH(F12447,Inputs!E:E,0)))</f>
        <v>650GR Ergo View Laptop Stand-Grey</v>
      </c>
      <c r="M12447" s="65" t="str">
        <f>IF(ISBLANK(#REF!),,IF(B12447="Online","Online",IF(LEFT(B12447,1)="E","Online","Offline")))</f>
        <v>Offline</v>
      </c>
      <c r="N12447" s="64">
        <f>IF(ISBLANK(M12447),,H12447*INDEX(Inputs!F:F,MATCH(F12447,Inputs!E:E,0)))</f>
        <v>899</v>
      </c>
      <c r="O12447" s="65"/>
    </row>
    <row r="12448" ht="15.75" customHeight="1" spans="1:15">
      <c r="A12448" s="18" t="s">
        <v>1656</v>
      </c>
      <c r="B12448" s="18" t="s">
        <v>765</v>
      </c>
      <c r="C12448" s="18" t="s">
        <v>765</v>
      </c>
      <c r="D12448" s="18" t="s">
        <v>370</v>
      </c>
      <c r="E12448" s="18" t="s">
        <v>410</v>
      </c>
      <c r="F12448" s="18">
        <v>250423</v>
      </c>
      <c r="G12448" s="18" t="s">
        <v>11</v>
      </c>
      <c r="H12448" s="18">
        <v>1</v>
      </c>
      <c r="I12448" s="75" t="s">
        <v>1654</v>
      </c>
      <c r="J12448" s="63">
        <f t="shared" si="48"/>
        <v>45081</v>
      </c>
      <c r="K12448" s="64">
        <f>IF(ISBLANK(J12448),,H12448*INDEX(Inputs!G:G,MATCH(F12448,Inputs!E:E,0)))</f>
        <v>759</v>
      </c>
      <c r="L12448" s="65" t="str">
        <f>IF(ISBLANK(J12448),,INDEX(Inputs!D:D,MATCH(F12448,Inputs!E:E,0)))</f>
        <v>650GR Ergo View Laptop Stand-Grey</v>
      </c>
      <c r="M12448" s="65" t="str">
        <f>IF(ISBLANK(#REF!),,IF(B12448="Online","Online",IF(LEFT(B12448,1)="E","Online","Offline")))</f>
        <v>Online</v>
      </c>
      <c r="N12448" s="64">
        <f>IF(ISBLANK(M12448),,H12448*INDEX(Inputs!F:F,MATCH(F12448,Inputs!E:E,0)))</f>
        <v>899</v>
      </c>
      <c r="O12448" s="65"/>
    </row>
    <row r="12449" ht="15.75" customHeight="1" spans="1:15">
      <c r="A12449" s="18" t="s">
        <v>423</v>
      </c>
      <c r="B12449" s="18" t="s">
        <v>125</v>
      </c>
      <c r="C12449" s="18" t="s">
        <v>434</v>
      </c>
      <c r="D12449" s="18" t="s">
        <v>414</v>
      </c>
      <c r="E12449" s="18" t="s">
        <v>428</v>
      </c>
      <c r="F12449" s="18">
        <v>250881</v>
      </c>
      <c r="G12449" s="18" t="s">
        <v>98</v>
      </c>
      <c r="H12449" s="18">
        <v>1</v>
      </c>
      <c r="I12449" s="75" t="s">
        <v>1654</v>
      </c>
      <c r="J12449" s="63">
        <f t="shared" si="48"/>
        <v>45081</v>
      </c>
      <c r="K12449" s="64">
        <f>IF(ISBLANK(J12449),,H12449*INDEX(Inputs!G:G,MATCH(F12449,Inputs!E:E,0)))</f>
        <v>799</v>
      </c>
      <c r="L12449" s="65" t="str">
        <f>IF(ISBLANK(J12449),,INDEX(Inputs!D:D,MATCH(F12449,Inputs!E:E,0)))</f>
        <v>795BK EvoFox Phantom Pro RGB Gaming Mouse USB</v>
      </c>
      <c r="M12449" s="65" t="str">
        <f>IF(ISBLANK(#REF!),,IF(B12449="Online","Online",IF(LEFT(B12449,1)="E","Online","Offline")))</f>
        <v>Offline</v>
      </c>
      <c r="N12449" s="64">
        <f>IF(ISBLANK(M12449),,H12449*INDEX(Inputs!F:F,MATCH(F12449,Inputs!E:E,0)))</f>
        <v>1099</v>
      </c>
      <c r="O12449" s="65"/>
    </row>
    <row r="12450" ht="15.75" customHeight="1" spans="1:15">
      <c r="A12450" s="18" t="s">
        <v>541</v>
      </c>
      <c r="B12450" s="18" t="s">
        <v>68</v>
      </c>
      <c r="C12450" s="18" t="s">
        <v>542</v>
      </c>
      <c r="D12450" s="18" t="s">
        <v>414</v>
      </c>
      <c r="E12450" s="18" t="s">
        <v>415</v>
      </c>
      <c r="F12450" s="18">
        <v>250424</v>
      </c>
      <c r="G12450" s="18" t="s">
        <v>15</v>
      </c>
      <c r="H12450" s="18">
        <v>1</v>
      </c>
      <c r="I12450" s="75" t="s">
        <v>1654</v>
      </c>
      <c r="J12450" s="63">
        <f t="shared" si="48"/>
        <v>45081</v>
      </c>
      <c r="K12450" s="64">
        <f>IF(ISBLANK(J12450),,H12450*INDEX(Inputs!G:G,MATCH(F12450,Inputs!E:E,0)))</f>
        <v>999</v>
      </c>
      <c r="L12450" s="65" t="str">
        <f>IF(ISBLANK(J12450),,INDEX(Inputs!D:D,MATCH(F12450,Inputs!E:E,0)))</f>
        <v>419V2 PRIMUS Wireless Desktop V2</v>
      </c>
      <c r="M12450" s="65" t="str">
        <f>IF(ISBLANK(#REF!),,IF(B12450="Online","Online",IF(LEFT(B12450,1)="E","Online","Offline")))</f>
        <v>Offline</v>
      </c>
      <c r="N12450" s="64">
        <f>IF(ISBLANK(M12450),,H12450*INDEX(Inputs!F:F,MATCH(F12450,Inputs!E:E,0)))</f>
        <v>1199</v>
      </c>
      <c r="O12450" s="65"/>
    </row>
    <row r="12451" ht="15.75" customHeight="1" spans="1:15">
      <c r="A12451" s="18" t="s">
        <v>458</v>
      </c>
      <c r="B12451" s="18" t="s">
        <v>765</v>
      </c>
      <c r="C12451" s="18" t="s">
        <v>765</v>
      </c>
      <c r="D12451" s="18" t="s">
        <v>414</v>
      </c>
      <c r="E12451" s="18" t="s">
        <v>415</v>
      </c>
      <c r="F12451" s="18">
        <v>260089</v>
      </c>
      <c r="G12451" s="18" t="s">
        <v>18</v>
      </c>
      <c r="H12451" s="18">
        <v>-1</v>
      </c>
      <c r="I12451" s="75" t="s">
        <v>1657</v>
      </c>
      <c r="J12451" s="63">
        <f t="shared" si="48"/>
        <v>45082</v>
      </c>
      <c r="K12451" s="64">
        <f>IF(ISBLANK(J12451),,H12451*INDEX(Inputs!G:G,MATCH(F12451,Inputs!E:E,0)))</f>
        <v>-529</v>
      </c>
      <c r="L12451" s="65" t="str">
        <f>IF(ISBLANK(J12451),,INDEX(Inputs!D:D,MATCH(F12451,Inputs!E:E,0)))</f>
        <v>398PP Xcite Neo Keyboard USB</v>
      </c>
      <c r="M12451" s="65" t="str">
        <f>IF(ISBLANK(#REF!),,IF(B12451="Online","Online",IF(LEFT(B12451,1)="E","Online","Offline")))</f>
        <v>Online</v>
      </c>
      <c r="N12451" s="64">
        <f>IF(ISBLANK(M12451),,H12451*INDEX(Inputs!F:F,MATCH(F12451,Inputs!E:E,0)))</f>
        <v>-549</v>
      </c>
      <c r="O12451" s="65"/>
    </row>
    <row r="12452" ht="15.75" customHeight="1" spans="1:15">
      <c r="A12452" s="18" t="s">
        <v>362</v>
      </c>
      <c r="B12452" s="18" t="s">
        <v>87</v>
      </c>
      <c r="C12452" s="18" t="s">
        <v>653</v>
      </c>
      <c r="D12452" s="18" t="s">
        <v>414</v>
      </c>
      <c r="E12452" s="18" t="s">
        <v>415</v>
      </c>
      <c r="F12452" s="18">
        <v>250874</v>
      </c>
      <c r="G12452" s="18" t="s">
        <v>13</v>
      </c>
      <c r="H12452" s="18">
        <v>1</v>
      </c>
      <c r="I12452" s="75" t="s">
        <v>1657</v>
      </c>
      <c r="J12452" s="63">
        <f t="shared" si="48"/>
        <v>45082</v>
      </c>
      <c r="K12452" s="64">
        <f>IF(ISBLANK(J12452),,H12452*INDEX(Inputs!G:G,MATCH(F12452,Inputs!E:E,0)))</f>
        <v>1349</v>
      </c>
      <c r="L12452" s="65" t="str">
        <f>IF(ISBLANK(J12452),,INDEX(Inputs!D:D,MATCH(F12452,Inputs!E:E,0)))</f>
        <v>432BK EvoFox X-Team Gaming Keyboard &amp; Mouse (USB)</v>
      </c>
      <c r="M12452" s="65" t="str">
        <f>IF(ISBLANK(#REF!),,IF(B12452="Online","Online",IF(LEFT(B12452,1)="E","Online","Offline")))</f>
        <v>Offline</v>
      </c>
      <c r="N12452" s="64">
        <f>IF(ISBLANK(M12452),,H12452*INDEX(Inputs!F:F,MATCH(F12452,Inputs!E:E,0)))</f>
        <v>1899</v>
      </c>
      <c r="O12452" s="65"/>
    </row>
    <row r="12453" ht="15.75" customHeight="1" spans="1:15">
      <c r="A12453" s="18" t="s">
        <v>412</v>
      </c>
      <c r="B12453" s="18" t="s">
        <v>90</v>
      </c>
      <c r="C12453" s="18" t="s">
        <v>413</v>
      </c>
      <c r="D12453" s="18" t="s">
        <v>414</v>
      </c>
      <c r="E12453" s="18" t="s">
        <v>415</v>
      </c>
      <c r="F12453" s="18">
        <v>250874</v>
      </c>
      <c r="G12453" s="18" t="s">
        <v>13</v>
      </c>
      <c r="H12453" s="18">
        <v>1</v>
      </c>
      <c r="I12453" s="75" t="s">
        <v>1657</v>
      </c>
      <c r="J12453" s="63">
        <f t="shared" si="48"/>
        <v>45082</v>
      </c>
      <c r="K12453" s="64">
        <f>IF(ISBLANK(J12453),,H12453*INDEX(Inputs!G:G,MATCH(F12453,Inputs!E:E,0)))</f>
        <v>1349</v>
      </c>
      <c r="L12453" s="65" t="str">
        <f>IF(ISBLANK(J12453),,INDEX(Inputs!D:D,MATCH(F12453,Inputs!E:E,0)))</f>
        <v>432BK EvoFox X-Team Gaming Keyboard &amp; Mouse (USB)</v>
      </c>
      <c r="M12453" s="65" t="str">
        <f>IF(ISBLANK(#REF!),,IF(B12453="Online","Online",IF(LEFT(B12453,1)="E","Online","Offline")))</f>
        <v>Offline</v>
      </c>
      <c r="N12453" s="64">
        <f>IF(ISBLANK(M12453),,H12453*INDEX(Inputs!F:F,MATCH(F12453,Inputs!E:E,0)))</f>
        <v>1899</v>
      </c>
      <c r="O12453" s="65"/>
    </row>
    <row r="12454" ht="15.75" customHeight="1" spans="1:15">
      <c r="A12454" s="18" t="s">
        <v>458</v>
      </c>
      <c r="B12454" s="18" t="s">
        <v>219</v>
      </c>
      <c r="C12454" s="18" t="s">
        <v>1386</v>
      </c>
      <c r="D12454" s="18" t="s">
        <v>414</v>
      </c>
      <c r="E12454" s="18" t="s">
        <v>415</v>
      </c>
      <c r="F12454" s="18">
        <v>250874</v>
      </c>
      <c r="G12454" s="18" t="s">
        <v>13</v>
      </c>
      <c r="H12454" s="18">
        <v>1</v>
      </c>
      <c r="I12454" s="75" t="s">
        <v>1657</v>
      </c>
      <c r="J12454" s="63">
        <f t="shared" si="48"/>
        <v>45082</v>
      </c>
      <c r="K12454" s="64">
        <f>IF(ISBLANK(J12454),,H12454*INDEX(Inputs!G:G,MATCH(F12454,Inputs!E:E,0)))</f>
        <v>1349</v>
      </c>
      <c r="L12454" s="65" t="str">
        <f>IF(ISBLANK(J12454),,INDEX(Inputs!D:D,MATCH(F12454,Inputs!E:E,0)))</f>
        <v>432BK EvoFox X-Team Gaming Keyboard &amp; Mouse (USB)</v>
      </c>
      <c r="M12454" s="65" t="str">
        <f>IF(ISBLANK(#REF!),,IF(B12454="Online","Online",IF(LEFT(B12454,1)="E","Online","Offline")))</f>
        <v>Offline</v>
      </c>
      <c r="N12454" s="64">
        <f>IF(ISBLANK(M12454),,H12454*INDEX(Inputs!F:F,MATCH(F12454,Inputs!E:E,0)))</f>
        <v>1899</v>
      </c>
      <c r="O12454" s="65"/>
    </row>
    <row r="12455" ht="15.75" customHeight="1" spans="1:15">
      <c r="A12455" s="18" t="s">
        <v>447</v>
      </c>
      <c r="B12455" s="18" t="s">
        <v>450</v>
      </c>
      <c r="C12455" s="18" t="s">
        <v>451</v>
      </c>
      <c r="D12455" s="18" t="s">
        <v>414</v>
      </c>
      <c r="E12455" s="18" t="s">
        <v>415</v>
      </c>
      <c r="F12455" s="18">
        <v>250875</v>
      </c>
      <c r="G12455" s="18" t="s">
        <v>103</v>
      </c>
      <c r="H12455" s="18">
        <v>-1</v>
      </c>
      <c r="I12455" s="75" t="s">
        <v>1657</v>
      </c>
      <c r="J12455" s="63">
        <f t="shared" si="48"/>
        <v>45082</v>
      </c>
      <c r="K12455" s="64">
        <f>IF(ISBLANK(J12455),,H12455*INDEX(Inputs!G:G,MATCH(F12455,Inputs!E:E,0)))</f>
        <v>-1099</v>
      </c>
      <c r="L12455" s="65" t="str">
        <f>IF(ISBLANK(J12455),,INDEX(Inputs!D:D,MATCH(F12455,Inputs!E:E,0)))</f>
        <v>433BK EvoFox WarHammer Gaming Keyboard (USB)</v>
      </c>
      <c r="M12455" s="65" t="str">
        <f>IF(ISBLANK(#REF!),,IF(B12455="Online","Online",IF(LEFT(B12455,1)="E","Online","Offline")))</f>
        <v>Offline</v>
      </c>
      <c r="N12455" s="64">
        <f>IF(ISBLANK(M12455),,H12455*INDEX(Inputs!F:F,MATCH(F12455,Inputs!E:E,0)))</f>
        <v>-1499</v>
      </c>
      <c r="O12455" s="65"/>
    </row>
    <row r="12456" ht="15.75" customHeight="1" spans="1:15">
      <c r="A12456" s="18" t="s">
        <v>327</v>
      </c>
      <c r="B12456" s="18" t="s">
        <v>35</v>
      </c>
      <c r="C12456" s="18" t="s">
        <v>525</v>
      </c>
      <c r="D12456" s="18" t="s">
        <v>370</v>
      </c>
      <c r="E12456" s="18" t="s">
        <v>371</v>
      </c>
      <c r="F12456" s="18">
        <v>260085</v>
      </c>
      <c r="G12456" s="18" t="s">
        <v>32</v>
      </c>
      <c r="H12456" s="18">
        <v>1</v>
      </c>
      <c r="I12456" s="75" t="s">
        <v>1657</v>
      </c>
      <c r="J12456" s="63">
        <f t="shared" si="48"/>
        <v>45082</v>
      </c>
      <c r="K12456" s="64">
        <f>IF(ISBLANK(J12456),,H12456*INDEX(Inputs!G:G,MATCH(F12456,Inputs!E:E,0)))</f>
        <v>1059</v>
      </c>
      <c r="L12456" s="65" t="str">
        <f>IF(ISBLANK(J12456),,INDEX(Inputs!D:D,MATCH(F12456,Inputs!E:E,0)))</f>
        <v>435BK Type-C 4 Port USB 3.0 Hub Pro</v>
      </c>
      <c r="M12456" s="65" t="str">
        <f>IF(ISBLANK(#REF!),,IF(B12456="Online","Online",IF(LEFT(B12456,1)="E","Online","Offline")))</f>
        <v>Offline</v>
      </c>
      <c r="N12456" s="64">
        <f>IF(ISBLANK(M12456),,H12456*INDEX(Inputs!F:F,MATCH(F12456,Inputs!E:E,0)))</f>
        <v>1599</v>
      </c>
      <c r="O12456" s="65"/>
    </row>
    <row r="12457" ht="15.75" customHeight="1" spans="1:15">
      <c r="A12457" s="18" t="s">
        <v>445</v>
      </c>
      <c r="B12457" s="18" t="s">
        <v>1557</v>
      </c>
      <c r="C12457" s="18" t="s">
        <v>1558</v>
      </c>
      <c r="D12457" s="18" t="s">
        <v>329</v>
      </c>
      <c r="E12457" s="18" t="s">
        <v>330</v>
      </c>
      <c r="F12457" s="18">
        <v>259864</v>
      </c>
      <c r="G12457" s="18" t="s">
        <v>1118</v>
      </c>
      <c r="H12457" s="18">
        <v>1</v>
      </c>
      <c r="I12457" s="75" t="s">
        <v>1657</v>
      </c>
      <c r="J12457" s="63">
        <f t="shared" si="48"/>
        <v>45082</v>
      </c>
      <c r="K12457" s="64">
        <f>IF(ISBLANK(J12457),,H12457*INDEX(Inputs!G:G,MATCH(F12457,Inputs!E:E,0)))</f>
        <v>1499</v>
      </c>
      <c r="L12457" s="65" t="str">
        <f>IF(ISBLANK(J12457),,INDEX(Inputs!D:D,MATCH(F12457,Inputs!E:E,0)))</f>
        <v>579GR EvoFox Elite Ops Controller-Grey</v>
      </c>
      <c r="M12457" s="65" t="str">
        <f>IF(ISBLANK(#REF!),,IF(B12457="Online","Online",IF(LEFT(B12457,1)="E","Online","Offline")))</f>
        <v>Offline</v>
      </c>
      <c r="N12457" s="64">
        <f>IF(ISBLANK(M12457),,H12457*INDEX(Inputs!F:F,MATCH(F12457,Inputs!E:E,0)))</f>
        <v>2299</v>
      </c>
      <c r="O12457" s="65"/>
    </row>
    <row r="12458" ht="15.75" customHeight="1" spans="1:15">
      <c r="A12458" s="18" t="s">
        <v>478</v>
      </c>
      <c r="B12458" s="18" t="s">
        <v>161</v>
      </c>
      <c r="C12458" s="18" t="s">
        <v>976</v>
      </c>
      <c r="D12458" s="18" t="s">
        <v>370</v>
      </c>
      <c r="E12458" s="18" t="s">
        <v>410</v>
      </c>
      <c r="F12458" s="18">
        <v>250877</v>
      </c>
      <c r="G12458" s="18" t="s">
        <v>22</v>
      </c>
      <c r="H12458" s="18">
        <v>1</v>
      </c>
      <c r="I12458" s="75" t="s">
        <v>1657</v>
      </c>
      <c r="J12458" s="63">
        <f t="shared" si="48"/>
        <v>45082</v>
      </c>
      <c r="K12458" s="64">
        <f>IF(ISBLANK(J12458),,H12458*INDEX(Inputs!G:G,MATCH(F12458,Inputs!E:E,0)))</f>
        <v>349</v>
      </c>
      <c r="L12458" s="65" t="str">
        <f>IF(ISBLANK(J12458),,INDEX(Inputs!D:D,MATCH(F12458,Inputs!E:E,0)))</f>
        <v>595BK Evo Fox Falcon X35 Medium Speed Mouse Pad</v>
      </c>
      <c r="M12458" s="65" t="str">
        <f>IF(ISBLANK(#REF!),,IF(B12458="Online","Online",IF(LEFT(B12458,1)="E","Online","Offline")))</f>
        <v>Offline</v>
      </c>
      <c r="N12458" s="64">
        <f>IF(ISBLANK(M12458),,H12458*INDEX(Inputs!F:F,MATCH(F12458,Inputs!E:E,0)))</f>
        <v>699</v>
      </c>
      <c r="O12458" s="65"/>
    </row>
    <row r="12459" ht="15.75" customHeight="1" spans="1:15">
      <c r="A12459" s="18" t="s">
        <v>327</v>
      </c>
      <c r="B12459" s="18" t="s">
        <v>56</v>
      </c>
      <c r="C12459" s="18" t="s">
        <v>494</v>
      </c>
      <c r="D12459" s="18" t="s">
        <v>370</v>
      </c>
      <c r="E12459" s="18" t="s">
        <v>410</v>
      </c>
      <c r="F12459" s="18">
        <v>250879</v>
      </c>
      <c r="G12459" s="18" t="s">
        <v>30</v>
      </c>
      <c r="H12459" s="18">
        <v>1</v>
      </c>
      <c r="I12459" s="75" t="s">
        <v>1657</v>
      </c>
      <c r="J12459" s="63">
        <f t="shared" si="48"/>
        <v>45082</v>
      </c>
      <c r="K12459" s="64">
        <f>IF(ISBLANK(J12459),,H12459*INDEX(Inputs!G:G,MATCH(F12459,Inputs!E:E,0)))</f>
        <v>699</v>
      </c>
      <c r="L12459" s="65" t="str">
        <f>IF(ISBLANK(J12459),,INDEX(Inputs!D:D,MATCH(F12459,Inputs!E:E,0)))</f>
        <v>597BK Evo Fox Falcon X85 Extra Large Speed Mouse Pad</v>
      </c>
      <c r="M12459" s="65" t="str">
        <f>IF(ISBLANK(#REF!),,IF(B12459="Online","Online",IF(LEFT(B12459,1)="E","Online","Offline")))</f>
        <v>Offline</v>
      </c>
      <c r="N12459" s="64">
        <f>IF(ISBLANK(M12459),,H12459*INDEX(Inputs!F:F,MATCH(F12459,Inputs!E:E,0)))</f>
        <v>1199</v>
      </c>
      <c r="O12459" s="65"/>
    </row>
    <row r="12460" ht="15.75" customHeight="1" spans="1:15">
      <c r="A12460" s="18" t="s">
        <v>327</v>
      </c>
      <c r="B12460" s="18" t="s">
        <v>63</v>
      </c>
      <c r="C12460" s="18" t="s">
        <v>527</v>
      </c>
      <c r="D12460" s="18" t="s">
        <v>370</v>
      </c>
      <c r="E12460" s="18" t="s">
        <v>410</v>
      </c>
      <c r="F12460" s="18">
        <v>250879</v>
      </c>
      <c r="G12460" s="18" t="s">
        <v>30</v>
      </c>
      <c r="H12460" s="18">
        <v>1</v>
      </c>
      <c r="I12460" s="75" t="s">
        <v>1657</v>
      </c>
      <c r="J12460" s="63">
        <f t="shared" si="48"/>
        <v>45082</v>
      </c>
      <c r="K12460" s="64">
        <f>IF(ISBLANK(J12460),,H12460*INDEX(Inputs!G:G,MATCH(F12460,Inputs!E:E,0)))</f>
        <v>699</v>
      </c>
      <c r="L12460" s="65" t="str">
        <f>IF(ISBLANK(J12460),,INDEX(Inputs!D:D,MATCH(F12460,Inputs!E:E,0)))</f>
        <v>597BK Evo Fox Falcon X85 Extra Large Speed Mouse Pad</v>
      </c>
      <c r="M12460" s="65" t="str">
        <f>IF(ISBLANK(#REF!),,IF(B12460="Online","Online",IF(LEFT(B12460,1)="E","Online","Offline")))</f>
        <v>Offline</v>
      </c>
      <c r="N12460" s="64">
        <f>IF(ISBLANK(M12460),,H12460*INDEX(Inputs!F:F,MATCH(F12460,Inputs!E:E,0)))</f>
        <v>1199</v>
      </c>
      <c r="O12460" s="65"/>
    </row>
    <row r="12461" ht="15.75" customHeight="1" spans="1:15">
      <c r="A12461" s="18" t="s">
        <v>589</v>
      </c>
      <c r="B12461" s="18" t="s">
        <v>876</v>
      </c>
      <c r="C12461" s="18" t="s">
        <v>877</v>
      </c>
      <c r="D12461" s="18" t="s">
        <v>370</v>
      </c>
      <c r="E12461" s="18" t="s">
        <v>410</v>
      </c>
      <c r="F12461" s="18">
        <v>250879</v>
      </c>
      <c r="G12461" s="18" t="s">
        <v>30</v>
      </c>
      <c r="H12461" s="18">
        <v>1</v>
      </c>
      <c r="I12461" s="75" t="s">
        <v>1657</v>
      </c>
      <c r="J12461" s="63">
        <f t="shared" si="48"/>
        <v>45082</v>
      </c>
      <c r="K12461" s="64">
        <f>IF(ISBLANK(J12461),,H12461*INDEX(Inputs!G:G,MATCH(F12461,Inputs!E:E,0)))</f>
        <v>699</v>
      </c>
      <c r="L12461" s="65" t="str">
        <f>IF(ISBLANK(J12461),,INDEX(Inputs!D:D,MATCH(F12461,Inputs!E:E,0)))</f>
        <v>597BK Evo Fox Falcon X85 Extra Large Speed Mouse Pad</v>
      </c>
      <c r="M12461" s="65" t="str">
        <f>IF(ISBLANK(#REF!),,IF(B12461="Online","Online",IF(LEFT(B12461,1)="E","Online","Offline")))</f>
        <v>Offline</v>
      </c>
      <c r="N12461" s="64">
        <f>IF(ISBLANK(M12461),,H12461*INDEX(Inputs!F:F,MATCH(F12461,Inputs!E:E,0)))</f>
        <v>1199</v>
      </c>
      <c r="O12461" s="65"/>
    </row>
    <row r="12462" ht="15.75" customHeight="1" spans="1:15">
      <c r="A12462" s="18" t="s">
        <v>509</v>
      </c>
      <c r="B12462" s="18" t="s">
        <v>291</v>
      </c>
      <c r="C12462" s="18" t="s">
        <v>1593</v>
      </c>
      <c r="D12462" s="18" t="s">
        <v>370</v>
      </c>
      <c r="E12462" s="18" t="s">
        <v>410</v>
      </c>
      <c r="F12462" s="18">
        <v>250879</v>
      </c>
      <c r="G12462" s="18" t="s">
        <v>30</v>
      </c>
      <c r="H12462" s="18">
        <v>1</v>
      </c>
      <c r="I12462" s="75" t="s">
        <v>1657</v>
      </c>
      <c r="J12462" s="63">
        <f t="shared" si="48"/>
        <v>45082</v>
      </c>
      <c r="K12462" s="64">
        <f>IF(ISBLANK(J12462),,H12462*INDEX(Inputs!G:G,MATCH(F12462,Inputs!E:E,0)))</f>
        <v>699</v>
      </c>
      <c r="L12462" s="65" t="str">
        <f>IF(ISBLANK(J12462),,INDEX(Inputs!D:D,MATCH(F12462,Inputs!E:E,0)))</f>
        <v>597BK Evo Fox Falcon X85 Extra Large Speed Mouse Pad</v>
      </c>
      <c r="M12462" s="65" t="str">
        <f>IF(ISBLANK(#REF!),,IF(B12462="Online","Online",IF(LEFT(B12462,1)="E","Online","Offline")))</f>
        <v>Offline</v>
      </c>
      <c r="N12462" s="64">
        <f>IF(ISBLANK(M12462),,H12462*INDEX(Inputs!F:F,MATCH(F12462,Inputs!E:E,0)))</f>
        <v>1199</v>
      </c>
      <c r="O12462" s="65"/>
    </row>
    <row r="12463" ht="15.75" customHeight="1" spans="1:15">
      <c r="A12463" s="18" t="s">
        <v>367</v>
      </c>
      <c r="B12463" s="18" t="s">
        <v>731</v>
      </c>
      <c r="C12463" s="18" t="s">
        <v>732</v>
      </c>
      <c r="D12463" s="18" t="s">
        <v>370</v>
      </c>
      <c r="E12463" s="18" t="s">
        <v>410</v>
      </c>
      <c r="F12463" s="18">
        <v>250423</v>
      </c>
      <c r="G12463" s="18" t="s">
        <v>11</v>
      </c>
      <c r="H12463" s="18">
        <v>1</v>
      </c>
      <c r="I12463" s="75" t="s">
        <v>1657</v>
      </c>
      <c r="J12463" s="63">
        <f t="shared" si="48"/>
        <v>45082</v>
      </c>
      <c r="K12463" s="64">
        <f>IF(ISBLANK(J12463),,H12463*INDEX(Inputs!G:G,MATCH(F12463,Inputs!E:E,0)))</f>
        <v>759</v>
      </c>
      <c r="L12463" s="65" t="str">
        <f>IF(ISBLANK(J12463),,INDEX(Inputs!D:D,MATCH(F12463,Inputs!E:E,0)))</f>
        <v>650GR Ergo View Laptop Stand-Grey</v>
      </c>
      <c r="M12463" s="65" t="str">
        <f>IF(ISBLANK(#REF!),,IF(B12463="Online","Online",IF(LEFT(B12463,1)="E","Online","Offline")))</f>
        <v>Offline</v>
      </c>
      <c r="N12463" s="64">
        <f>IF(ISBLANK(M12463),,H12463*INDEX(Inputs!F:F,MATCH(F12463,Inputs!E:E,0)))</f>
        <v>899</v>
      </c>
      <c r="O12463" s="65"/>
    </row>
    <row r="12464" ht="15.75" customHeight="1" spans="1:15">
      <c r="A12464" s="18" t="s">
        <v>373</v>
      </c>
      <c r="B12464" s="18" t="s">
        <v>765</v>
      </c>
      <c r="C12464" s="18" t="s">
        <v>765</v>
      </c>
      <c r="D12464" s="18" t="s">
        <v>370</v>
      </c>
      <c r="E12464" s="18" t="s">
        <v>410</v>
      </c>
      <c r="F12464" s="18">
        <v>250423</v>
      </c>
      <c r="G12464" s="18" t="s">
        <v>11</v>
      </c>
      <c r="H12464" s="18">
        <v>1</v>
      </c>
      <c r="I12464" s="75" t="s">
        <v>1657</v>
      </c>
      <c r="J12464" s="63">
        <f t="shared" si="48"/>
        <v>45082</v>
      </c>
      <c r="K12464" s="64">
        <f>IF(ISBLANK(J12464),,H12464*INDEX(Inputs!G:G,MATCH(F12464,Inputs!E:E,0)))</f>
        <v>759</v>
      </c>
      <c r="L12464" s="65" t="str">
        <f>IF(ISBLANK(J12464),,INDEX(Inputs!D:D,MATCH(F12464,Inputs!E:E,0)))</f>
        <v>650GR Ergo View Laptop Stand-Grey</v>
      </c>
      <c r="M12464" s="65" t="str">
        <f>IF(ISBLANK(#REF!),,IF(B12464="Online","Online",IF(LEFT(B12464,1)="E","Online","Offline")))</f>
        <v>Online</v>
      </c>
      <c r="N12464" s="64">
        <f>IF(ISBLANK(M12464),,H12464*INDEX(Inputs!F:F,MATCH(F12464,Inputs!E:E,0)))</f>
        <v>899</v>
      </c>
      <c r="O12464" s="65"/>
    </row>
    <row r="12465" ht="15.75" customHeight="1" spans="1:15">
      <c r="A12465" s="18" t="s">
        <v>1658</v>
      </c>
      <c r="B12465" s="18" t="s">
        <v>765</v>
      </c>
      <c r="C12465" s="18" t="s">
        <v>765</v>
      </c>
      <c r="D12465" s="18" t="s">
        <v>414</v>
      </c>
      <c r="E12465" s="18" t="s">
        <v>415</v>
      </c>
      <c r="F12465" s="18">
        <v>204737</v>
      </c>
      <c r="G12465" s="18" t="s">
        <v>20</v>
      </c>
      <c r="H12465" s="18">
        <v>1</v>
      </c>
      <c r="I12465" s="75" t="s">
        <v>1657</v>
      </c>
      <c r="J12465" s="63">
        <f t="shared" si="48"/>
        <v>45082</v>
      </c>
      <c r="K12465" s="64">
        <f>IF(ISBLANK(J12465),,H12465*INDEX(Inputs!G:G,MATCH(F12465,Inputs!E:E,0)))</f>
        <v>729</v>
      </c>
      <c r="L12465" s="65" t="str">
        <f>IF(ISBLANK(J12465),,INDEX(Inputs!D:D,MATCH(F12465,Inputs!E:E,0)))</f>
        <v>850PP Xcite Pro Keyboard &amp; Mouse USB</v>
      </c>
      <c r="M12465" s="65" t="str">
        <f>IF(ISBLANK(#REF!),,IF(B12465="Online","Online",IF(LEFT(B12465,1)="E","Online","Offline")))</f>
        <v>Online</v>
      </c>
      <c r="N12465" s="64">
        <f>IF(ISBLANK(M12465),,H12465*INDEX(Inputs!F:F,MATCH(F12465,Inputs!E:E,0)))</f>
        <v>799</v>
      </c>
      <c r="O12465" s="65"/>
    </row>
    <row r="12466" ht="15.75" customHeight="1" spans="1:15">
      <c r="A12466" s="18" t="s">
        <v>447</v>
      </c>
      <c r="B12466" s="18" t="s">
        <v>483</v>
      </c>
      <c r="C12466" s="18" t="s">
        <v>484</v>
      </c>
      <c r="D12466" s="18" t="s">
        <v>414</v>
      </c>
      <c r="E12466" s="18" t="s">
        <v>415</v>
      </c>
      <c r="F12466" s="18">
        <v>260090</v>
      </c>
      <c r="G12466" s="18" t="s">
        <v>17</v>
      </c>
      <c r="H12466" s="18">
        <v>1</v>
      </c>
      <c r="I12466" s="75" t="s">
        <v>1659</v>
      </c>
      <c r="J12466" s="63">
        <f t="shared" si="48"/>
        <v>45083</v>
      </c>
      <c r="K12466" s="64">
        <f>IF(ISBLANK(J12466),,H12466*INDEX(Inputs!G:G,MATCH(F12466,Inputs!E:E,0)))</f>
        <v>729</v>
      </c>
      <c r="L12466" s="65" t="str">
        <f>IF(ISBLANK(J12466),,INDEX(Inputs!D:D,MATCH(F12466,Inputs!E:E,0)))</f>
        <v>400PP Xcite Neo Keyboard &amp; Mouse USB</v>
      </c>
      <c r="M12466" s="65" t="str">
        <f>IF(ISBLANK(#REF!),,IF(B12466="Online","Online",IF(LEFT(B12466,1)="E","Online","Offline")))</f>
        <v>Offline</v>
      </c>
      <c r="N12466" s="64">
        <f>IF(ISBLANK(M12466),,H12466*INDEX(Inputs!F:F,MATCH(F12466,Inputs!E:E,0)))</f>
        <v>899</v>
      </c>
      <c r="O12466" s="65"/>
    </row>
    <row r="12467" ht="15.75" customHeight="1" spans="1:15">
      <c r="A12467" s="18" t="s">
        <v>728</v>
      </c>
      <c r="B12467" s="18" t="s">
        <v>131</v>
      </c>
      <c r="C12467" s="18" t="s">
        <v>729</v>
      </c>
      <c r="D12467" s="18" t="s">
        <v>414</v>
      </c>
      <c r="E12467" s="18" t="s">
        <v>415</v>
      </c>
      <c r="F12467" s="18">
        <v>250874</v>
      </c>
      <c r="G12467" s="18" t="s">
        <v>13</v>
      </c>
      <c r="H12467" s="18">
        <v>1</v>
      </c>
      <c r="I12467" s="75" t="s">
        <v>1659</v>
      </c>
      <c r="J12467" s="63">
        <f t="shared" si="48"/>
        <v>45083</v>
      </c>
      <c r="K12467" s="64">
        <f>IF(ISBLANK(J12467),,H12467*INDEX(Inputs!G:G,MATCH(F12467,Inputs!E:E,0)))</f>
        <v>1349</v>
      </c>
      <c r="L12467" s="65" t="str">
        <f>IF(ISBLANK(J12467),,INDEX(Inputs!D:D,MATCH(F12467,Inputs!E:E,0)))</f>
        <v>432BK EvoFox X-Team Gaming Keyboard &amp; Mouse (USB)</v>
      </c>
      <c r="M12467" s="65" t="str">
        <f>IF(ISBLANK(#REF!),,IF(B12467="Online","Online",IF(LEFT(B12467,1)="E","Online","Offline")))</f>
        <v>Offline</v>
      </c>
      <c r="N12467" s="64">
        <f>IF(ISBLANK(M12467),,H12467*INDEX(Inputs!F:F,MATCH(F12467,Inputs!E:E,0)))</f>
        <v>1899</v>
      </c>
      <c r="O12467" s="65"/>
    </row>
    <row r="12468" ht="15.75" customHeight="1" spans="1:15">
      <c r="A12468" s="18" t="s">
        <v>327</v>
      </c>
      <c r="B12468" s="18" t="s">
        <v>35</v>
      </c>
      <c r="C12468" s="18" t="s">
        <v>525</v>
      </c>
      <c r="D12468" s="18" t="s">
        <v>370</v>
      </c>
      <c r="E12468" s="18" t="s">
        <v>410</v>
      </c>
      <c r="F12468" s="18">
        <v>250877</v>
      </c>
      <c r="G12468" s="18" t="s">
        <v>22</v>
      </c>
      <c r="H12468" s="18">
        <v>1</v>
      </c>
      <c r="I12468" s="75" t="s">
        <v>1659</v>
      </c>
      <c r="J12468" s="63">
        <f t="shared" si="48"/>
        <v>45083</v>
      </c>
      <c r="K12468" s="64">
        <f>IF(ISBLANK(J12468),,H12468*INDEX(Inputs!G:G,MATCH(F12468,Inputs!E:E,0)))</f>
        <v>349</v>
      </c>
      <c r="L12468" s="65" t="str">
        <f>IF(ISBLANK(J12468),,INDEX(Inputs!D:D,MATCH(F12468,Inputs!E:E,0)))</f>
        <v>595BK Evo Fox Falcon X35 Medium Speed Mouse Pad</v>
      </c>
      <c r="M12468" s="65" t="str">
        <f>IF(ISBLANK(#REF!),,IF(B12468="Online","Online",IF(LEFT(B12468,1)="E","Online","Offline")))</f>
        <v>Offline</v>
      </c>
      <c r="N12468" s="64">
        <f>IF(ISBLANK(M12468),,H12468*INDEX(Inputs!F:F,MATCH(F12468,Inputs!E:E,0)))</f>
        <v>699</v>
      </c>
      <c r="O12468" s="65"/>
    </row>
    <row r="12469" ht="15.75" customHeight="1" spans="1:15">
      <c r="A12469" s="18" t="s">
        <v>353</v>
      </c>
      <c r="B12469" s="18" t="s">
        <v>76</v>
      </c>
      <c r="C12469" s="18" t="s">
        <v>379</v>
      </c>
      <c r="D12469" s="18" t="s">
        <v>370</v>
      </c>
      <c r="E12469" s="18" t="s">
        <v>410</v>
      </c>
      <c r="F12469" s="18">
        <v>250877</v>
      </c>
      <c r="G12469" s="18" t="s">
        <v>22</v>
      </c>
      <c r="H12469" s="18">
        <v>1</v>
      </c>
      <c r="I12469" s="75" t="s">
        <v>1659</v>
      </c>
      <c r="J12469" s="63">
        <f t="shared" si="48"/>
        <v>45083</v>
      </c>
      <c r="K12469" s="64">
        <f>IF(ISBLANK(J12469),,H12469*INDEX(Inputs!G:G,MATCH(F12469,Inputs!E:E,0)))</f>
        <v>349</v>
      </c>
      <c r="L12469" s="65" t="str">
        <f>IF(ISBLANK(J12469),,INDEX(Inputs!D:D,MATCH(F12469,Inputs!E:E,0)))</f>
        <v>595BK Evo Fox Falcon X35 Medium Speed Mouse Pad</v>
      </c>
      <c r="M12469" s="65" t="str">
        <f>IF(ISBLANK(#REF!),,IF(B12469="Online","Online",IF(LEFT(B12469,1)="E","Online","Offline")))</f>
        <v>Offline</v>
      </c>
      <c r="N12469" s="64">
        <f>IF(ISBLANK(M12469),,H12469*INDEX(Inputs!F:F,MATCH(F12469,Inputs!E:E,0)))</f>
        <v>699</v>
      </c>
      <c r="O12469" s="65"/>
    </row>
    <row r="12470" ht="15.75" customHeight="1" spans="1:15">
      <c r="A12470" s="18" t="s">
        <v>491</v>
      </c>
      <c r="B12470" s="18" t="s">
        <v>530</v>
      </c>
      <c r="C12470" s="18" t="s">
        <v>531</v>
      </c>
      <c r="D12470" s="18" t="s">
        <v>370</v>
      </c>
      <c r="E12470" s="18" t="s">
        <v>410</v>
      </c>
      <c r="F12470" s="18">
        <v>250877</v>
      </c>
      <c r="G12470" s="18" t="s">
        <v>22</v>
      </c>
      <c r="H12470" s="18">
        <v>1</v>
      </c>
      <c r="I12470" s="75" t="s">
        <v>1659</v>
      </c>
      <c r="J12470" s="63">
        <f t="shared" si="48"/>
        <v>45083</v>
      </c>
      <c r="K12470" s="64">
        <f>IF(ISBLANK(J12470),,H12470*INDEX(Inputs!G:G,MATCH(F12470,Inputs!E:E,0)))</f>
        <v>349</v>
      </c>
      <c r="L12470" s="65" t="str">
        <f>IF(ISBLANK(J12470),,INDEX(Inputs!D:D,MATCH(F12470,Inputs!E:E,0)))</f>
        <v>595BK Evo Fox Falcon X35 Medium Speed Mouse Pad</v>
      </c>
      <c r="M12470" s="65" t="str">
        <f>IF(ISBLANK(#REF!),,IF(B12470="Online","Online",IF(LEFT(B12470,1)="E","Online","Offline")))</f>
        <v>Offline</v>
      </c>
      <c r="N12470" s="64">
        <f>IF(ISBLANK(M12470),,H12470*INDEX(Inputs!F:F,MATCH(F12470,Inputs!E:E,0)))</f>
        <v>699</v>
      </c>
      <c r="O12470" s="65"/>
    </row>
    <row r="12471" ht="15.75" customHeight="1" spans="1:15">
      <c r="A12471" s="18" t="s">
        <v>341</v>
      </c>
      <c r="B12471" s="18" t="s">
        <v>149</v>
      </c>
      <c r="C12471" s="18" t="s">
        <v>578</v>
      </c>
      <c r="D12471" s="18" t="s">
        <v>370</v>
      </c>
      <c r="E12471" s="18" t="s">
        <v>410</v>
      </c>
      <c r="F12471" s="18">
        <v>250879</v>
      </c>
      <c r="G12471" s="18" t="s">
        <v>30</v>
      </c>
      <c r="H12471" s="18">
        <v>1</v>
      </c>
      <c r="I12471" s="75" t="s">
        <v>1659</v>
      </c>
      <c r="J12471" s="63">
        <f t="shared" si="48"/>
        <v>45083</v>
      </c>
      <c r="K12471" s="64">
        <f>IF(ISBLANK(J12471),,H12471*INDEX(Inputs!G:G,MATCH(F12471,Inputs!E:E,0)))</f>
        <v>699</v>
      </c>
      <c r="L12471" s="65" t="str">
        <f>IF(ISBLANK(J12471),,INDEX(Inputs!D:D,MATCH(F12471,Inputs!E:E,0)))</f>
        <v>597BK Evo Fox Falcon X85 Extra Large Speed Mouse Pad</v>
      </c>
      <c r="M12471" s="65" t="str">
        <f>IF(ISBLANK(#REF!),,IF(B12471="Online","Online",IF(LEFT(B12471,1)="E","Online","Offline")))</f>
        <v>Offline</v>
      </c>
      <c r="N12471" s="64">
        <f>IF(ISBLANK(M12471),,H12471*INDEX(Inputs!F:F,MATCH(F12471,Inputs!E:E,0)))</f>
        <v>1199</v>
      </c>
      <c r="O12471" s="65"/>
    </row>
    <row r="12472" ht="15.75" customHeight="1" spans="1:15">
      <c r="A12472" s="18" t="s">
        <v>458</v>
      </c>
      <c r="B12472" s="18" t="s">
        <v>869</v>
      </c>
      <c r="C12472" s="18" t="s">
        <v>955</v>
      </c>
      <c r="D12472" s="18" t="s">
        <v>370</v>
      </c>
      <c r="E12472" s="18" t="s">
        <v>410</v>
      </c>
      <c r="F12472" s="18">
        <v>250876</v>
      </c>
      <c r="G12472" s="18" t="s">
        <v>26</v>
      </c>
      <c r="H12472" s="18">
        <v>1</v>
      </c>
      <c r="I12472" s="75" t="s">
        <v>1659</v>
      </c>
      <c r="J12472" s="63">
        <f t="shared" si="48"/>
        <v>45083</v>
      </c>
      <c r="K12472" s="64">
        <f>IF(ISBLANK(J12472),,H12472*INDEX(Inputs!G:G,MATCH(F12472,Inputs!E:E,0)))</f>
        <v>1399</v>
      </c>
      <c r="L12472" s="65" t="str">
        <f>IF(ISBLANK(J12472),,INDEX(Inputs!D:D,MATCH(F12472,Inputs!E:E,0)))</f>
        <v>649BK EvoFox Typhoon Laptop Cooling Pad</v>
      </c>
      <c r="M12472" s="65" t="str">
        <f>IF(ISBLANK(#REF!),,IF(B12472="Online","Online",IF(LEFT(B12472,1)="E","Online","Offline")))</f>
        <v>Offline</v>
      </c>
      <c r="N12472" s="64">
        <f>IF(ISBLANK(M12472),,H12472*INDEX(Inputs!F:F,MATCH(F12472,Inputs!E:E,0)))</f>
        <v>1999</v>
      </c>
      <c r="O12472" s="65"/>
    </row>
    <row r="12473" ht="15.75" customHeight="1" spans="1:15">
      <c r="A12473" s="18" t="s">
        <v>1406</v>
      </c>
      <c r="B12473" s="18" t="s">
        <v>216</v>
      </c>
      <c r="C12473" s="18" t="s">
        <v>1270</v>
      </c>
      <c r="D12473" s="18" t="s">
        <v>370</v>
      </c>
      <c r="E12473" s="18" t="s">
        <v>410</v>
      </c>
      <c r="F12473" s="18">
        <v>250876</v>
      </c>
      <c r="G12473" s="18" t="s">
        <v>26</v>
      </c>
      <c r="H12473" s="18">
        <v>1</v>
      </c>
      <c r="I12473" s="75" t="s">
        <v>1659</v>
      </c>
      <c r="J12473" s="63">
        <f t="shared" si="48"/>
        <v>45083</v>
      </c>
      <c r="K12473" s="64">
        <f>IF(ISBLANK(J12473),,H12473*INDEX(Inputs!G:G,MATCH(F12473,Inputs!E:E,0)))</f>
        <v>1399</v>
      </c>
      <c r="L12473" s="65" t="str">
        <f>IF(ISBLANK(J12473),,INDEX(Inputs!D:D,MATCH(F12473,Inputs!E:E,0)))</f>
        <v>649BK EvoFox Typhoon Laptop Cooling Pad</v>
      </c>
      <c r="M12473" s="65" t="str">
        <f>IF(ISBLANK(#REF!),,IF(B12473="Online","Online",IF(LEFT(B12473,1)="E","Online","Offline")))</f>
        <v>Offline</v>
      </c>
      <c r="N12473" s="64">
        <f>IF(ISBLANK(M12473),,H12473*INDEX(Inputs!F:F,MATCH(F12473,Inputs!E:E,0)))</f>
        <v>1999</v>
      </c>
      <c r="O12473" s="65"/>
    </row>
    <row r="12474" ht="15.75" customHeight="1" spans="1:15">
      <c r="A12474" s="18" t="s">
        <v>345</v>
      </c>
      <c r="B12474" s="18" t="s">
        <v>830</v>
      </c>
      <c r="C12474" s="18" t="s">
        <v>831</v>
      </c>
      <c r="D12474" s="18" t="s">
        <v>370</v>
      </c>
      <c r="E12474" s="18" t="s">
        <v>410</v>
      </c>
      <c r="F12474" s="18">
        <v>250423</v>
      </c>
      <c r="G12474" s="18" t="s">
        <v>11</v>
      </c>
      <c r="H12474" s="18">
        <v>1</v>
      </c>
      <c r="I12474" s="75" t="s">
        <v>1659</v>
      </c>
      <c r="J12474" s="63">
        <f t="shared" si="48"/>
        <v>45083</v>
      </c>
      <c r="K12474" s="64">
        <f>IF(ISBLANK(J12474),,H12474*INDEX(Inputs!G:G,MATCH(F12474,Inputs!E:E,0)))</f>
        <v>759</v>
      </c>
      <c r="L12474" s="65" t="str">
        <f>IF(ISBLANK(J12474),,INDEX(Inputs!D:D,MATCH(F12474,Inputs!E:E,0)))</f>
        <v>650GR Ergo View Laptop Stand-Grey</v>
      </c>
      <c r="M12474" s="65" t="str">
        <f>IF(ISBLANK(#REF!),,IF(B12474="Online","Online",IF(LEFT(B12474,1)="E","Online","Offline")))</f>
        <v>Offline</v>
      </c>
      <c r="N12474" s="64">
        <f>IF(ISBLANK(M12474),,H12474*INDEX(Inputs!F:F,MATCH(F12474,Inputs!E:E,0)))</f>
        <v>899</v>
      </c>
      <c r="O12474" s="65"/>
    </row>
    <row r="12475" ht="15.75" customHeight="1" spans="1:15">
      <c r="A12475" s="18" t="s">
        <v>1660</v>
      </c>
      <c r="B12475" s="18" t="s">
        <v>765</v>
      </c>
      <c r="C12475" s="18" t="s">
        <v>765</v>
      </c>
      <c r="D12475" s="18" t="s">
        <v>370</v>
      </c>
      <c r="E12475" s="18" t="s">
        <v>410</v>
      </c>
      <c r="F12475" s="18">
        <v>250423</v>
      </c>
      <c r="G12475" s="18" t="s">
        <v>11</v>
      </c>
      <c r="H12475" s="18">
        <v>1</v>
      </c>
      <c r="I12475" s="75" t="s">
        <v>1659</v>
      </c>
      <c r="J12475" s="63">
        <f t="shared" si="48"/>
        <v>45083</v>
      </c>
      <c r="K12475" s="64">
        <f>IF(ISBLANK(J12475),,H12475*INDEX(Inputs!G:G,MATCH(F12475,Inputs!E:E,0)))</f>
        <v>759</v>
      </c>
      <c r="L12475" s="65" t="str">
        <f>IF(ISBLANK(J12475),,INDEX(Inputs!D:D,MATCH(F12475,Inputs!E:E,0)))</f>
        <v>650GR Ergo View Laptop Stand-Grey</v>
      </c>
      <c r="M12475" s="65" t="str">
        <f>IF(ISBLANK(#REF!),,IF(B12475="Online","Online",IF(LEFT(B12475,1)="E","Online","Offline")))</f>
        <v>Online</v>
      </c>
      <c r="N12475" s="64">
        <f>IF(ISBLANK(M12475),,H12475*INDEX(Inputs!F:F,MATCH(F12475,Inputs!E:E,0)))</f>
        <v>899</v>
      </c>
      <c r="O12475" s="65"/>
    </row>
    <row r="12476" ht="15.75" customHeight="1" spans="1:15">
      <c r="A12476" s="18" t="s">
        <v>432</v>
      </c>
      <c r="B12476" s="18" t="s">
        <v>121</v>
      </c>
      <c r="C12476" s="18" t="s">
        <v>433</v>
      </c>
      <c r="D12476" s="18" t="s">
        <v>329</v>
      </c>
      <c r="E12476" s="18" t="s">
        <v>330</v>
      </c>
      <c r="F12476" s="18">
        <v>224360</v>
      </c>
      <c r="G12476" s="18" t="s">
        <v>331</v>
      </c>
      <c r="H12476" s="18">
        <v>1</v>
      </c>
      <c r="I12476" s="75" t="s">
        <v>1659</v>
      </c>
      <c r="J12476" s="63">
        <f t="shared" si="48"/>
        <v>45083</v>
      </c>
      <c r="K12476" s="64">
        <f>IF(ISBLANK(J12476),,H12476*INDEX(Inputs!G:G,MATCH(F12476,Inputs!E:E,0)))</f>
        <v>2299</v>
      </c>
      <c r="L12476" s="65" t="str">
        <f>IF(ISBLANK(J12476),,INDEX(Inputs!D:D,MATCH(F12476,Inputs!E:E,0)))</f>
        <v>829BK Bluetooth Controller 4 (EGP4)</v>
      </c>
      <c r="M12476" s="65" t="str">
        <f>IF(ISBLANK(#REF!),,IF(B12476="Online","Online",IF(LEFT(B12476,1)="E","Online","Offline")))</f>
        <v>Offline</v>
      </c>
      <c r="N12476" s="64">
        <f>IF(ISBLANK(M12476),,H12476*INDEX(Inputs!F:F,MATCH(F12476,Inputs!E:E,0)))</f>
        <v>2599</v>
      </c>
      <c r="O12476" s="65"/>
    </row>
    <row r="12477" ht="15.75" customHeight="1" spans="1:15">
      <c r="A12477" s="18" t="s">
        <v>447</v>
      </c>
      <c r="B12477" s="18" t="s">
        <v>483</v>
      </c>
      <c r="C12477" s="18" t="s">
        <v>484</v>
      </c>
      <c r="D12477" s="18" t="s">
        <v>414</v>
      </c>
      <c r="E12477" s="18" t="s">
        <v>415</v>
      </c>
      <c r="F12477" s="18">
        <v>204737</v>
      </c>
      <c r="G12477" s="18" t="s">
        <v>20</v>
      </c>
      <c r="H12477" s="18">
        <v>-1</v>
      </c>
      <c r="I12477" s="75" t="s">
        <v>1659</v>
      </c>
      <c r="J12477" s="63">
        <f t="shared" si="48"/>
        <v>45083</v>
      </c>
      <c r="K12477" s="64">
        <f>IF(ISBLANK(J12477),,H12477*INDEX(Inputs!G:G,MATCH(F12477,Inputs!E:E,0)))</f>
        <v>-729</v>
      </c>
      <c r="L12477" s="65" t="str">
        <f>IF(ISBLANK(J12477),,INDEX(Inputs!D:D,MATCH(F12477,Inputs!E:E,0)))</f>
        <v>850PP Xcite Pro Keyboard &amp; Mouse USB</v>
      </c>
      <c r="M12477" s="65" t="str">
        <f>IF(ISBLANK(#REF!),,IF(B12477="Online","Online",IF(LEFT(B12477,1)="E","Online","Offline")))</f>
        <v>Offline</v>
      </c>
      <c r="N12477" s="64">
        <f>IF(ISBLANK(M12477),,H12477*INDEX(Inputs!F:F,MATCH(F12477,Inputs!E:E,0)))</f>
        <v>-799</v>
      </c>
      <c r="O12477" s="65"/>
    </row>
    <row r="12478" ht="15.75" customHeight="1" spans="1:15">
      <c r="A12478" s="18" t="s">
        <v>445</v>
      </c>
      <c r="B12478" s="18" t="s">
        <v>137</v>
      </c>
      <c r="C12478" s="18" t="s">
        <v>951</v>
      </c>
      <c r="D12478" s="18" t="s">
        <v>414</v>
      </c>
      <c r="E12478" s="18" t="s">
        <v>415</v>
      </c>
      <c r="F12478" s="18">
        <v>250424</v>
      </c>
      <c r="G12478" s="18" t="s">
        <v>15</v>
      </c>
      <c r="H12478" s="18">
        <v>1</v>
      </c>
      <c r="I12478" s="75" t="s">
        <v>1659</v>
      </c>
      <c r="J12478" s="63">
        <f t="shared" si="48"/>
        <v>45083</v>
      </c>
      <c r="K12478" s="64">
        <f>IF(ISBLANK(J12478),,H12478*INDEX(Inputs!G:G,MATCH(F12478,Inputs!E:E,0)))</f>
        <v>999</v>
      </c>
      <c r="L12478" s="65" t="str">
        <f>IF(ISBLANK(J12478),,INDEX(Inputs!D:D,MATCH(F12478,Inputs!E:E,0)))</f>
        <v>419V2 PRIMUS Wireless Desktop V2</v>
      </c>
      <c r="M12478" s="65" t="str">
        <f>IF(ISBLANK(#REF!),,IF(B12478="Online","Online",IF(LEFT(B12478,1)="E","Online","Offline")))</f>
        <v>Offline</v>
      </c>
      <c r="N12478" s="64">
        <f>IF(ISBLANK(M12478),,H12478*INDEX(Inputs!F:F,MATCH(F12478,Inputs!E:E,0)))</f>
        <v>1199</v>
      </c>
      <c r="O12478" s="65"/>
    </row>
    <row r="12479" ht="15.75" customHeight="1" spans="1:15">
      <c r="A12479" s="18" t="s">
        <v>426</v>
      </c>
      <c r="B12479" s="18" t="s">
        <v>120</v>
      </c>
      <c r="C12479" s="18" t="s">
        <v>427</v>
      </c>
      <c r="D12479" s="18" t="s">
        <v>370</v>
      </c>
      <c r="E12479" s="18" t="s">
        <v>371</v>
      </c>
      <c r="F12479" s="18">
        <v>250417</v>
      </c>
      <c r="G12479" s="18" t="s">
        <v>39</v>
      </c>
      <c r="H12479" s="18">
        <v>1</v>
      </c>
      <c r="I12479" s="75" t="s">
        <v>1661</v>
      </c>
      <c r="J12479" s="63">
        <f t="shared" si="48"/>
        <v>45084</v>
      </c>
      <c r="K12479" s="64">
        <f>IF(ISBLANK(J12479),,H12479*INDEX(Inputs!G:G,MATCH(F12479,Inputs!E:E,0)))</f>
        <v>929</v>
      </c>
      <c r="L12479" s="65" t="str">
        <f>IF(ISBLANK(J12479),,INDEX(Inputs!D:D,MATCH(F12479,Inputs!E:E,0)))</f>
        <v>416PP Super Speed Hub 4 Port USB 3.0</v>
      </c>
      <c r="M12479" s="65" t="str">
        <f>IF(ISBLANK(#REF!),,IF(B12479="Online","Online",IF(LEFT(B12479,1)="E","Online","Offline")))</f>
        <v>Offline</v>
      </c>
      <c r="N12479" s="64">
        <f>IF(ISBLANK(M12479),,H12479*INDEX(Inputs!F:F,MATCH(F12479,Inputs!E:E,0)))</f>
        <v>1499</v>
      </c>
      <c r="O12479" s="65"/>
    </row>
    <row r="12480" ht="15.75" customHeight="1" spans="1:15">
      <c r="A12480" s="18" t="s">
        <v>832</v>
      </c>
      <c r="B12480" s="18" t="s">
        <v>204</v>
      </c>
      <c r="C12480" s="18" t="s">
        <v>724</v>
      </c>
      <c r="D12480" s="18" t="s">
        <v>370</v>
      </c>
      <c r="E12480" s="18" t="s">
        <v>371</v>
      </c>
      <c r="F12480" s="18">
        <v>250417</v>
      </c>
      <c r="G12480" s="18" t="s">
        <v>39</v>
      </c>
      <c r="H12480" s="18">
        <v>1</v>
      </c>
      <c r="I12480" s="75" t="s">
        <v>1661</v>
      </c>
      <c r="J12480" s="63">
        <f t="shared" si="48"/>
        <v>45084</v>
      </c>
      <c r="K12480" s="64">
        <f>IF(ISBLANK(J12480),,H12480*INDEX(Inputs!G:G,MATCH(F12480,Inputs!E:E,0)))</f>
        <v>929</v>
      </c>
      <c r="L12480" s="65" t="str">
        <f>IF(ISBLANK(J12480),,INDEX(Inputs!D:D,MATCH(F12480,Inputs!E:E,0)))</f>
        <v>416PP Super Speed Hub 4 Port USB 3.0</v>
      </c>
      <c r="M12480" s="65" t="str">
        <f>IF(ISBLANK(#REF!),,IF(B12480="Online","Online",IF(LEFT(B12480,1)="E","Online","Offline")))</f>
        <v>Offline</v>
      </c>
      <c r="N12480" s="64">
        <f>IF(ISBLANK(M12480),,H12480*INDEX(Inputs!F:F,MATCH(F12480,Inputs!E:E,0)))</f>
        <v>1499</v>
      </c>
      <c r="O12480" s="65"/>
    </row>
    <row r="12481" ht="15.75" customHeight="1" spans="1:15">
      <c r="A12481" s="18" t="s">
        <v>447</v>
      </c>
      <c r="B12481" s="18" t="s">
        <v>100</v>
      </c>
      <c r="C12481" s="18" t="s">
        <v>497</v>
      </c>
      <c r="D12481" s="18" t="s">
        <v>414</v>
      </c>
      <c r="E12481" s="18" t="s">
        <v>415</v>
      </c>
      <c r="F12481" s="18">
        <v>250873</v>
      </c>
      <c r="G12481" s="18" t="s">
        <v>12</v>
      </c>
      <c r="H12481" s="18">
        <v>1</v>
      </c>
      <c r="I12481" s="75" t="s">
        <v>1661</v>
      </c>
      <c r="J12481" s="63">
        <f t="shared" si="48"/>
        <v>45084</v>
      </c>
      <c r="K12481" s="64">
        <f>IF(ISBLANK(J12481),,H12481*INDEX(Inputs!G:G,MATCH(F12481,Inputs!E:E,0)))</f>
        <v>999</v>
      </c>
      <c r="L12481" s="65" t="str">
        <f>IF(ISBLANK(J12481),,INDEX(Inputs!D:D,MATCH(F12481,Inputs!E:E,0)))</f>
        <v>422BK Evo Fox Fireblade Gaming Keyboard USB</v>
      </c>
      <c r="M12481" s="65" t="str">
        <f>IF(ISBLANK(#REF!),,IF(B12481="Online","Online",IF(LEFT(B12481,1)="E","Online","Offline")))</f>
        <v>Offline</v>
      </c>
      <c r="N12481" s="64">
        <f>IF(ISBLANK(M12481),,H12481*INDEX(Inputs!F:F,MATCH(F12481,Inputs!E:E,0)))</f>
        <v>1299</v>
      </c>
      <c r="O12481" s="65"/>
    </row>
    <row r="12482" ht="15.75" customHeight="1" spans="1:15">
      <c r="A12482" s="18" t="s">
        <v>623</v>
      </c>
      <c r="B12482" s="18" t="s">
        <v>160</v>
      </c>
      <c r="C12482" s="18" t="s">
        <v>624</v>
      </c>
      <c r="D12482" s="18" t="s">
        <v>414</v>
      </c>
      <c r="E12482" s="18" t="s">
        <v>415</v>
      </c>
      <c r="F12482" s="18">
        <v>250874</v>
      </c>
      <c r="G12482" s="18" t="s">
        <v>13</v>
      </c>
      <c r="H12482" s="18">
        <v>1</v>
      </c>
      <c r="I12482" s="75" t="s">
        <v>1661</v>
      </c>
      <c r="J12482" s="63">
        <f t="shared" si="48"/>
        <v>45084</v>
      </c>
      <c r="K12482" s="64">
        <f>IF(ISBLANK(J12482),,H12482*INDEX(Inputs!G:G,MATCH(F12482,Inputs!E:E,0)))</f>
        <v>1349</v>
      </c>
      <c r="L12482" s="65" t="str">
        <f>IF(ISBLANK(J12482),,INDEX(Inputs!D:D,MATCH(F12482,Inputs!E:E,0)))</f>
        <v>432BK EvoFox X-Team Gaming Keyboard &amp; Mouse (USB)</v>
      </c>
      <c r="M12482" s="65" t="str">
        <f>IF(ISBLANK(#REF!),,IF(B12482="Online","Online",IF(LEFT(B12482,1)="E","Online","Offline")))</f>
        <v>Offline</v>
      </c>
      <c r="N12482" s="64">
        <f>IF(ISBLANK(M12482),,H12482*INDEX(Inputs!F:F,MATCH(F12482,Inputs!E:E,0)))</f>
        <v>1899</v>
      </c>
      <c r="O12482" s="65"/>
    </row>
    <row r="12483" ht="15.75" customHeight="1" spans="1:15">
      <c r="A12483" s="18" t="s">
        <v>407</v>
      </c>
      <c r="B12483" s="18" t="s">
        <v>10</v>
      </c>
      <c r="C12483" s="18" t="s">
        <v>605</v>
      </c>
      <c r="D12483" s="18" t="s">
        <v>370</v>
      </c>
      <c r="E12483" s="18" t="s">
        <v>410</v>
      </c>
      <c r="F12483" s="18">
        <v>250879</v>
      </c>
      <c r="G12483" s="18" t="s">
        <v>30</v>
      </c>
      <c r="H12483" s="18">
        <v>1</v>
      </c>
      <c r="I12483" s="75" t="s">
        <v>1661</v>
      </c>
      <c r="J12483" s="63">
        <f t="shared" si="48"/>
        <v>45084</v>
      </c>
      <c r="K12483" s="64">
        <f>IF(ISBLANK(J12483),,H12483*INDEX(Inputs!G:G,MATCH(F12483,Inputs!E:E,0)))</f>
        <v>699</v>
      </c>
      <c r="L12483" s="65" t="str">
        <f>IF(ISBLANK(J12483),,INDEX(Inputs!D:D,MATCH(F12483,Inputs!E:E,0)))</f>
        <v>597BK Evo Fox Falcon X85 Extra Large Speed Mouse Pad</v>
      </c>
      <c r="M12483" s="65" t="str">
        <f>IF(ISBLANK(#REF!),,IF(B12483="Online","Online",IF(LEFT(B12483,1)="E","Online","Offline")))</f>
        <v>Offline</v>
      </c>
      <c r="N12483" s="64">
        <f>IF(ISBLANK(M12483),,H12483*INDEX(Inputs!F:F,MATCH(F12483,Inputs!E:E,0)))</f>
        <v>1199</v>
      </c>
      <c r="O12483" s="65"/>
    </row>
    <row r="12484" ht="15.75" customHeight="1" spans="1:15">
      <c r="A12484" s="18" t="s">
        <v>353</v>
      </c>
      <c r="B12484" s="18" t="s">
        <v>76</v>
      </c>
      <c r="C12484" s="18" t="s">
        <v>379</v>
      </c>
      <c r="D12484" s="18" t="s">
        <v>370</v>
      </c>
      <c r="E12484" s="18" t="s">
        <v>410</v>
      </c>
      <c r="F12484" s="18">
        <v>250879</v>
      </c>
      <c r="G12484" s="18" t="s">
        <v>30</v>
      </c>
      <c r="H12484" s="18">
        <v>1</v>
      </c>
      <c r="I12484" s="75" t="s">
        <v>1661</v>
      </c>
      <c r="J12484" s="63">
        <f t="shared" si="48"/>
        <v>45084</v>
      </c>
      <c r="K12484" s="64">
        <f>IF(ISBLANK(J12484),,H12484*INDEX(Inputs!G:G,MATCH(F12484,Inputs!E:E,0)))</f>
        <v>699</v>
      </c>
      <c r="L12484" s="65" t="str">
        <f>IF(ISBLANK(J12484),,INDEX(Inputs!D:D,MATCH(F12484,Inputs!E:E,0)))</f>
        <v>597BK Evo Fox Falcon X85 Extra Large Speed Mouse Pad</v>
      </c>
      <c r="M12484" s="65" t="str">
        <f>IF(ISBLANK(#REF!),,IF(B12484="Online","Online",IF(LEFT(B12484,1)="E","Online","Offline")))</f>
        <v>Offline</v>
      </c>
      <c r="N12484" s="64">
        <f>IF(ISBLANK(M12484),,H12484*INDEX(Inputs!F:F,MATCH(F12484,Inputs!E:E,0)))</f>
        <v>1199</v>
      </c>
      <c r="O12484" s="65"/>
    </row>
    <row r="12485" ht="15.75" customHeight="1" spans="1:15">
      <c r="A12485" s="18" t="s">
        <v>327</v>
      </c>
      <c r="B12485" s="18" t="s">
        <v>78</v>
      </c>
      <c r="C12485" s="18" t="s">
        <v>351</v>
      </c>
      <c r="D12485" s="18" t="s">
        <v>370</v>
      </c>
      <c r="E12485" s="18" t="s">
        <v>410</v>
      </c>
      <c r="F12485" s="18">
        <v>250879</v>
      </c>
      <c r="G12485" s="18" t="s">
        <v>30</v>
      </c>
      <c r="H12485" s="18">
        <v>1</v>
      </c>
      <c r="I12485" s="75" t="s">
        <v>1661</v>
      </c>
      <c r="J12485" s="63">
        <f t="shared" si="48"/>
        <v>45084</v>
      </c>
      <c r="K12485" s="64">
        <f>IF(ISBLANK(J12485),,H12485*INDEX(Inputs!G:G,MATCH(F12485,Inputs!E:E,0)))</f>
        <v>699</v>
      </c>
      <c r="L12485" s="65" t="str">
        <f>IF(ISBLANK(J12485),,INDEX(Inputs!D:D,MATCH(F12485,Inputs!E:E,0)))</f>
        <v>597BK Evo Fox Falcon X85 Extra Large Speed Mouse Pad</v>
      </c>
      <c r="M12485" s="65" t="str">
        <f>IF(ISBLANK(#REF!),,IF(B12485="Online","Online",IF(LEFT(B12485,1)="E","Online","Offline")))</f>
        <v>Offline</v>
      </c>
      <c r="N12485" s="64">
        <f>IF(ISBLANK(M12485),,H12485*INDEX(Inputs!F:F,MATCH(F12485,Inputs!E:E,0)))</f>
        <v>1199</v>
      </c>
      <c r="O12485" s="65"/>
    </row>
    <row r="12486" ht="15.75" customHeight="1" spans="1:15">
      <c r="A12486" s="18" t="s">
        <v>362</v>
      </c>
      <c r="B12486" s="18" t="s">
        <v>104</v>
      </c>
      <c r="C12486" s="18" t="s">
        <v>515</v>
      </c>
      <c r="D12486" s="18" t="s">
        <v>370</v>
      </c>
      <c r="E12486" s="18" t="s">
        <v>410</v>
      </c>
      <c r="F12486" s="18">
        <v>250879</v>
      </c>
      <c r="G12486" s="18" t="s">
        <v>30</v>
      </c>
      <c r="H12486" s="18">
        <v>1</v>
      </c>
      <c r="I12486" s="75" t="s">
        <v>1661</v>
      </c>
      <c r="J12486" s="63">
        <f t="shared" si="48"/>
        <v>45084</v>
      </c>
      <c r="K12486" s="64">
        <f>IF(ISBLANK(J12486),,H12486*INDEX(Inputs!G:G,MATCH(F12486,Inputs!E:E,0)))</f>
        <v>699</v>
      </c>
      <c r="L12486" s="65" t="str">
        <f>IF(ISBLANK(J12486),,INDEX(Inputs!D:D,MATCH(F12486,Inputs!E:E,0)))</f>
        <v>597BK Evo Fox Falcon X85 Extra Large Speed Mouse Pad</v>
      </c>
      <c r="M12486" s="65" t="str">
        <f>IF(ISBLANK(#REF!),,IF(B12486="Online","Online",IF(LEFT(B12486,1)="E","Online","Offline")))</f>
        <v>Offline</v>
      </c>
      <c r="N12486" s="64">
        <f>IF(ISBLANK(M12486),,H12486*INDEX(Inputs!F:F,MATCH(F12486,Inputs!E:E,0)))</f>
        <v>1199</v>
      </c>
      <c r="O12486" s="65"/>
    </row>
    <row r="12487" ht="15.75" customHeight="1" spans="1:15">
      <c r="A12487" s="18" t="s">
        <v>476</v>
      </c>
      <c r="B12487" s="18" t="s">
        <v>546</v>
      </c>
      <c r="C12487" s="18" t="s">
        <v>547</v>
      </c>
      <c r="D12487" s="18" t="s">
        <v>370</v>
      </c>
      <c r="E12487" s="18" t="s">
        <v>410</v>
      </c>
      <c r="F12487" s="18">
        <v>250879</v>
      </c>
      <c r="G12487" s="18" t="s">
        <v>30</v>
      </c>
      <c r="H12487" s="18">
        <v>1</v>
      </c>
      <c r="I12487" s="75" t="s">
        <v>1661</v>
      </c>
      <c r="J12487" s="63">
        <f t="shared" si="48"/>
        <v>45084</v>
      </c>
      <c r="K12487" s="64">
        <f>IF(ISBLANK(J12487),,H12487*INDEX(Inputs!G:G,MATCH(F12487,Inputs!E:E,0)))</f>
        <v>699</v>
      </c>
      <c r="L12487" s="65" t="str">
        <f>IF(ISBLANK(J12487),,INDEX(Inputs!D:D,MATCH(F12487,Inputs!E:E,0)))</f>
        <v>597BK Evo Fox Falcon X85 Extra Large Speed Mouse Pad</v>
      </c>
      <c r="M12487" s="65" t="str">
        <f>IF(ISBLANK(#REF!),,IF(B12487="Online","Online",IF(LEFT(B12487,1)="E","Online","Offline")))</f>
        <v>Offline</v>
      </c>
      <c r="N12487" s="64">
        <f>IF(ISBLANK(M12487),,H12487*INDEX(Inputs!F:F,MATCH(F12487,Inputs!E:E,0)))</f>
        <v>1199</v>
      </c>
      <c r="O12487" s="65"/>
    </row>
    <row r="12488" ht="15.75" customHeight="1" spans="1:15">
      <c r="A12488" s="18" t="s">
        <v>327</v>
      </c>
      <c r="B12488" s="18" t="s">
        <v>1586</v>
      </c>
      <c r="C12488" s="18" t="s">
        <v>1587</v>
      </c>
      <c r="D12488" s="18" t="s">
        <v>370</v>
      </c>
      <c r="E12488" s="18" t="s">
        <v>410</v>
      </c>
      <c r="F12488" s="18">
        <v>250879</v>
      </c>
      <c r="G12488" s="18" t="s">
        <v>30</v>
      </c>
      <c r="H12488" s="18">
        <v>1</v>
      </c>
      <c r="I12488" s="75" t="s">
        <v>1661</v>
      </c>
      <c r="J12488" s="63">
        <f t="shared" si="48"/>
        <v>45084</v>
      </c>
      <c r="K12488" s="64">
        <f>IF(ISBLANK(J12488),,H12488*INDEX(Inputs!G:G,MATCH(F12488,Inputs!E:E,0)))</f>
        <v>699</v>
      </c>
      <c r="L12488" s="65" t="str">
        <f>IF(ISBLANK(J12488),,INDEX(Inputs!D:D,MATCH(F12488,Inputs!E:E,0)))</f>
        <v>597BK Evo Fox Falcon X85 Extra Large Speed Mouse Pad</v>
      </c>
      <c r="M12488" s="65" t="str">
        <f>IF(ISBLANK(#REF!),,IF(B12488="Online","Online",IF(LEFT(B12488,1)="E","Online","Offline")))</f>
        <v>Offline</v>
      </c>
      <c r="N12488" s="64">
        <f>IF(ISBLANK(M12488),,H12488*INDEX(Inputs!F:F,MATCH(F12488,Inputs!E:E,0)))</f>
        <v>1199</v>
      </c>
      <c r="O12488" s="65"/>
    </row>
    <row r="12489" ht="15.75" customHeight="1" spans="1:15">
      <c r="A12489" s="18" t="s">
        <v>341</v>
      </c>
      <c r="B12489" s="18" t="s">
        <v>286</v>
      </c>
      <c r="C12489" s="18" t="s">
        <v>1388</v>
      </c>
      <c r="D12489" s="18" t="s">
        <v>370</v>
      </c>
      <c r="E12489" s="18" t="s">
        <v>410</v>
      </c>
      <c r="F12489" s="18">
        <v>250879</v>
      </c>
      <c r="G12489" s="18" t="s">
        <v>30</v>
      </c>
      <c r="H12489" s="18">
        <v>1</v>
      </c>
      <c r="I12489" s="75" t="s">
        <v>1661</v>
      </c>
      <c r="J12489" s="63">
        <f t="shared" si="48"/>
        <v>45084</v>
      </c>
      <c r="K12489" s="64">
        <f>IF(ISBLANK(J12489),,H12489*INDEX(Inputs!G:G,MATCH(F12489,Inputs!E:E,0)))</f>
        <v>699</v>
      </c>
      <c r="L12489" s="65" t="str">
        <f>IF(ISBLANK(J12489),,INDEX(Inputs!D:D,MATCH(F12489,Inputs!E:E,0)))</f>
        <v>597BK Evo Fox Falcon X85 Extra Large Speed Mouse Pad</v>
      </c>
      <c r="M12489" s="65" t="str">
        <f>IF(ISBLANK(#REF!),,IF(B12489="Online","Online",IF(LEFT(B12489,1)="E","Online","Offline")))</f>
        <v>Offline</v>
      </c>
      <c r="N12489" s="64">
        <f>IF(ISBLANK(M12489),,H12489*INDEX(Inputs!F:F,MATCH(F12489,Inputs!E:E,0)))</f>
        <v>1199</v>
      </c>
      <c r="O12489" s="65"/>
    </row>
    <row r="12490" ht="15.75" customHeight="1" spans="1:15">
      <c r="A12490" s="18" t="s">
        <v>338</v>
      </c>
      <c r="B12490" s="18" t="s">
        <v>237</v>
      </c>
      <c r="C12490" s="18" t="s">
        <v>891</v>
      </c>
      <c r="D12490" s="18" t="s">
        <v>370</v>
      </c>
      <c r="E12490" s="18" t="s">
        <v>410</v>
      </c>
      <c r="F12490" s="18">
        <v>250876</v>
      </c>
      <c r="G12490" s="18" t="s">
        <v>26</v>
      </c>
      <c r="H12490" s="18">
        <v>0</v>
      </c>
      <c r="I12490" s="75" t="s">
        <v>1661</v>
      </c>
      <c r="J12490" s="63">
        <f t="shared" si="48"/>
        <v>45084</v>
      </c>
      <c r="K12490" s="64">
        <f>IF(ISBLANK(J12490),,H12490*INDEX(Inputs!G:G,MATCH(F12490,Inputs!E:E,0)))</f>
        <v>0</v>
      </c>
      <c r="L12490" s="65" t="str">
        <f>IF(ISBLANK(J12490),,INDEX(Inputs!D:D,MATCH(F12490,Inputs!E:E,0)))</f>
        <v>649BK EvoFox Typhoon Laptop Cooling Pad</v>
      </c>
      <c r="M12490" s="65" t="str">
        <f>IF(ISBLANK(#REF!),,IF(B12490="Online","Online",IF(LEFT(B12490,1)="E","Online","Offline")))</f>
        <v>Offline</v>
      </c>
      <c r="N12490" s="64">
        <f>IF(ISBLANK(M12490),,H12490*INDEX(Inputs!F:F,MATCH(F12490,Inputs!E:E,0)))</f>
        <v>0</v>
      </c>
      <c r="O12490" s="65"/>
    </row>
    <row r="12491" ht="15.75" customHeight="1" spans="1:15">
      <c r="A12491" s="18" t="s">
        <v>327</v>
      </c>
      <c r="B12491" s="18" t="s">
        <v>78</v>
      </c>
      <c r="C12491" s="18" t="s">
        <v>351</v>
      </c>
      <c r="D12491" s="18" t="s">
        <v>329</v>
      </c>
      <c r="E12491" s="18" t="s">
        <v>330</v>
      </c>
      <c r="F12491" s="18">
        <v>224360</v>
      </c>
      <c r="G12491" s="18" t="s">
        <v>331</v>
      </c>
      <c r="H12491" s="18">
        <v>1</v>
      </c>
      <c r="I12491" s="75" t="s">
        <v>1661</v>
      </c>
      <c r="J12491" s="63">
        <f t="shared" si="48"/>
        <v>45084</v>
      </c>
      <c r="K12491" s="64">
        <f>IF(ISBLANK(J12491),,H12491*INDEX(Inputs!G:G,MATCH(F12491,Inputs!E:E,0)))</f>
        <v>2299</v>
      </c>
      <c r="L12491" s="65" t="str">
        <f>IF(ISBLANK(J12491),,INDEX(Inputs!D:D,MATCH(F12491,Inputs!E:E,0)))</f>
        <v>829BK Bluetooth Controller 4 (EGP4)</v>
      </c>
      <c r="M12491" s="65" t="str">
        <f>IF(ISBLANK(#REF!),,IF(B12491="Online","Online",IF(LEFT(B12491,1)="E","Online","Offline")))</f>
        <v>Offline</v>
      </c>
      <c r="N12491" s="64">
        <f>IF(ISBLANK(M12491),,H12491*INDEX(Inputs!F:F,MATCH(F12491,Inputs!E:E,0)))</f>
        <v>2599</v>
      </c>
      <c r="O12491" s="65"/>
    </row>
    <row r="12492" ht="15.75" customHeight="1" spans="2:15">
      <c r="B12492" s="18" t="s">
        <v>765</v>
      </c>
      <c r="C12492" s="18" t="s">
        <v>765</v>
      </c>
      <c r="D12492" s="18" t="s">
        <v>414</v>
      </c>
      <c r="E12492" s="18" t="s">
        <v>415</v>
      </c>
      <c r="F12492" s="18">
        <v>250424</v>
      </c>
      <c r="G12492" s="18" t="s">
        <v>15</v>
      </c>
      <c r="H12492" s="18">
        <v>1</v>
      </c>
      <c r="I12492" s="75" t="s">
        <v>1661</v>
      </c>
      <c r="J12492" s="63">
        <f t="shared" si="48"/>
        <v>45084</v>
      </c>
      <c r="K12492" s="64">
        <f>IF(ISBLANK(J12492),,H12492*INDEX(Inputs!G:G,MATCH(F12492,Inputs!E:E,0)))</f>
        <v>999</v>
      </c>
      <c r="L12492" s="65" t="str">
        <f>IF(ISBLANK(J12492),,INDEX(Inputs!D:D,MATCH(F12492,Inputs!E:E,0)))</f>
        <v>419V2 PRIMUS Wireless Desktop V2</v>
      </c>
      <c r="M12492" s="65" t="str">
        <f>IF(ISBLANK(#REF!),,IF(B12492="Online","Online",IF(LEFT(B12492,1)="E","Online","Offline")))</f>
        <v>Online</v>
      </c>
      <c r="N12492" s="64">
        <f>IF(ISBLANK(M12492),,H12492*INDEX(Inputs!F:F,MATCH(F12492,Inputs!E:E,0)))</f>
        <v>1199</v>
      </c>
      <c r="O12492" s="65"/>
    </row>
    <row r="12493" ht="15.75" customHeight="1" spans="1:15">
      <c r="A12493" s="18" t="s">
        <v>407</v>
      </c>
      <c r="B12493" s="18" t="s">
        <v>49</v>
      </c>
      <c r="C12493" s="18" t="s">
        <v>493</v>
      </c>
      <c r="D12493" s="18" t="s">
        <v>414</v>
      </c>
      <c r="E12493" s="18" t="s">
        <v>415</v>
      </c>
      <c r="F12493" s="18">
        <v>250873</v>
      </c>
      <c r="G12493" s="18" t="s">
        <v>12</v>
      </c>
      <c r="H12493" s="18">
        <v>1</v>
      </c>
      <c r="I12493" s="75" t="s">
        <v>1662</v>
      </c>
      <c r="J12493" s="63">
        <f t="shared" si="48"/>
        <v>45085</v>
      </c>
      <c r="K12493" s="64">
        <f>IF(ISBLANK(J12493),,H12493*INDEX(Inputs!G:G,MATCH(F12493,Inputs!E:E,0)))</f>
        <v>999</v>
      </c>
      <c r="L12493" s="65" t="str">
        <f>IF(ISBLANK(J12493),,INDEX(Inputs!D:D,MATCH(F12493,Inputs!E:E,0)))</f>
        <v>422BK Evo Fox Fireblade Gaming Keyboard USB</v>
      </c>
      <c r="M12493" s="65" t="str">
        <f>IF(ISBLANK(#REF!),,IF(B12493="Online","Online",IF(LEFT(B12493,1)="E","Online","Offline")))</f>
        <v>Offline</v>
      </c>
      <c r="N12493" s="64">
        <f>IF(ISBLANK(M12493),,H12493*INDEX(Inputs!F:F,MATCH(F12493,Inputs!E:E,0)))</f>
        <v>1299</v>
      </c>
      <c r="O12493" s="65"/>
    </row>
    <row r="12494" ht="15.75" customHeight="1" spans="1:15">
      <c r="A12494" s="18" t="s">
        <v>412</v>
      </c>
      <c r="B12494" s="18" t="s">
        <v>90</v>
      </c>
      <c r="C12494" s="18" t="s">
        <v>413</v>
      </c>
      <c r="D12494" s="18" t="s">
        <v>370</v>
      </c>
      <c r="E12494" s="18" t="s">
        <v>371</v>
      </c>
      <c r="F12494" s="18">
        <v>260086</v>
      </c>
      <c r="G12494" s="18" t="s">
        <v>16</v>
      </c>
      <c r="H12494" s="18">
        <v>1</v>
      </c>
      <c r="I12494" s="75" t="s">
        <v>1662</v>
      </c>
      <c r="J12494" s="63">
        <f t="shared" si="48"/>
        <v>45085</v>
      </c>
      <c r="K12494" s="64">
        <f>IF(ISBLANK(J12494),,H12494*INDEX(Inputs!G:G,MATCH(F12494,Inputs!E:E,0)))</f>
        <v>1699</v>
      </c>
      <c r="L12494" s="65" t="str">
        <f>IF(ISBLANK(J12494),,INDEX(Inputs!D:D,MATCH(F12494,Inputs!E:E,0)))</f>
        <v>436BK Type-C 6 in 1 Multiport Hub</v>
      </c>
      <c r="M12494" s="65" t="str">
        <f>IF(ISBLANK(#REF!),,IF(B12494="Online","Online",IF(LEFT(B12494,1)="E","Online","Offline")))</f>
        <v>Offline</v>
      </c>
      <c r="N12494" s="64">
        <f>IF(ISBLANK(M12494),,H12494*INDEX(Inputs!F:F,MATCH(F12494,Inputs!E:E,0)))</f>
        <v>2599</v>
      </c>
      <c r="O12494" s="65"/>
    </row>
    <row r="12495" ht="15.75" customHeight="1" spans="1:15">
      <c r="A12495" s="18" t="s">
        <v>1009</v>
      </c>
      <c r="B12495" s="18" t="s">
        <v>214</v>
      </c>
      <c r="C12495" s="18" t="s">
        <v>1010</v>
      </c>
      <c r="D12495" s="18" t="s">
        <v>370</v>
      </c>
      <c r="E12495" s="18" t="s">
        <v>410</v>
      </c>
      <c r="F12495" s="18">
        <v>250877</v>
      </c>
      <c r="G12495" s="18" t="s">
        <v>22</v>
      </c>
      <c r="H12495" s="18">
        <v>1</v>
      </c>
      <c r="I12495" s="75" t="s">
        <v>1662</v>
      </c>
      <c r="J12495" s="63">
        <f t="shared" si="48"/>
        <v>45085</v>
      </c>
      <c r="K12495" s="64">
        <f>IF(ISBLANK(J12495),,H12495*INDEX(Inputs!G:G,MATCH(F12495,Inputs!E:E,0)))</f>
        <v>349</v>
      </c>
      <c r="L12495" s="65" t="str">
        <f>IF(ISBLANK(J12495),,INDEX(Inputs!D:D,MATCH(F12495,Inputs!E:E,0)))</f>
        <v>595BK Evo Fox Falcon X35 Medium Speed Mouse Pad</v>
      </c>
      <c r="M12495" s="65" t="str">
        <f>IF(ISBLANK(#REF!),,IF(B12495="Online","Online",IF(LEFT(B12495,1)="E","Online","Offline")))</f>
        <v>Offline</v>
      </c>
      <c r="N12495" s="64">
        <f>IF(ISBLANK(M12495),,H12495*INDEX(Inputs!F:F,MATCH(F12495,Inputs!E:E,0)))</f>
        <v>699</v>
      </c>
      <c r="O12495" s="65"/>
    </row>
    <row r="12496" ht="15.75" customHeight="1" spans="1:15">
      <c r="A12496" s="18" t="s">
        <v>423</v>
      </c>
      <c r="B12496" s="18" t="s">
        <v>125</v>
      </c>
      <c r="C12496" s="18" t="s">
        <v>434</v>
      </c>
      <c r="D12496" s="18" t="s">
        <v>370</v>
      </c>
      <c r="E12496" s="18" t="s">
        <v>410</v>
      </c>
      <c r="F12496" s="18">
        <v>250879</v>
      </c>
      <c r="G12496" s="18" t="s">
        <v>30</v>
      </c>
      <c r="H12496" s="18">
        <v>1</v>
      </c>
      <c r="I12496" s="75" t="s">
        <v>1662</v>
      </c>
      <c r="J12496" s="63">
        <f t="shared" ref="J12496:J12750" si="49">IF(ISBLANK(I12496),,DATE(RIGHT(I12496,4),RIGHT(LEFT(I12496,5),2),LEFT(I12496,2)))</f>
        <v>45085</v>
      </c>
      <c r="K12496" s="64">
        <f>IF(ISBLANK(J12496),,H12496*INDEX(Inputs!G:G,MATCH(F12496,Inputs!E:E,0)))</f>
        <v>699</v>
      </c>
      <c r="L12496" s="65" t="str">
        <f>IF(ISBLANK(J12496),,INDEX(Inputs!D:D,MATCH(F12496,Inputs!E:E,0)))</f>
        <v>597BK Evo Fox Falcon X85 Extra Large Speed Mouse Pad</v>
      </c>
      <c r="M12496" s="65" t="str">
        <f>IF(ISBLANK(#REF!),,IF(B12496="Online","Online",IF(LEFT(B12496,1)="E","Online","Offline")))</f>
        <v>Offline</v>
      </c>
      <c r="N12496" s="64">
        <f>IF(ISBLANK(M12496),,H12496*INDEX(Inputs!F:F,MATCH(F12496,Inputs!E:E,0)))</f>
        <v>1199</v>
      </c>
      <c r="O12496" s="65"/>
    </row>
    <row r="12497" ht="15.75" customHeight="1" spans="1:15">
      <c r="A12497" s="18" t="s">
        <v>341</v>
      </c>
      <c r="B12497" s="18" t="s">
        <v>149</v>
      </c>
      <c r="C12497" s="18" t="s">
        <v>578</v>
      </c>
      <c r="D12497" s="18" t="s">
        <v>370</v>
      </c>
      <c r="E12497" s="18" t="s">
        <v>410</v>
      </c>
      <c r="F12497" s="18">
        <v>250879</v>
      </c>
      <c r="G12497" s="18" t="s">
        <v>30</v>
      </c>
      <c r="H12497" s="18">
        <v>1</v>
      </c>
      <c r="I12497" s="75" t="s">
        <v>1662</v>
      </c>
      <c r="J12497" s="63">
        <f t="shared" si="49"/>
        <v>45085</v>
      </c>
      <c r="K12497" s="64">
        <f>IF(ISBLANK(J12497),,H12497*INDEX(Inputs!G:G,MATCH(F12497,Inputs!E:E,0)))</f>
        <v>699</v>
      </c>
      <c r="L12497" s="65" t="str">
        <f>IF(ISBLANK(J12497),,INDEX(Inputs!D:D,MATCH(F12497,Inputs!E:E,0)))</f>
        <v>597BK Evo Fox Falcon X85 Extra Large Speed Mouse Pad</v>
      </c>
      <c r="M12497" s="65" t="str">
        <f>IF(ISBLANK(#REF!),,IF(B12497="Online","Online",IF(LEFT(B12497,1)="E","Online","Offline")))</f>
        <v>Offline</v>
      </c>
      <c r="N12497" s="64">
        <f>IF(ISBLANK(M12497),,H12497*INDEX(Inputs!F:F,MATCH(F12497,Inputs!E:E,0)))</f>
        <v>1199</v>
      </c>
      <c r="O12497" s="65"/>
    </row>
    <row r="12498" ht="15.75" customHeight="1" spans="1:15">
      <c r="A12498" s="18" t="s">
        <v>341</v>
      </c>
      <c r="B12498" s="18" t="s">
        <v>286</v>
      </c>
      <c r="C12498" s="18" t="s">
        <v>1388</v>
      </c>
      <c r="D12498" s="18" t="s">
        <v>370</v>
      </c>
      <c r="E12498" s="18" t="s">
        <v>410</v>
      </c>
      <c r="F12498" s="18">
        <v>250879</v>
      </c>
      <c r="G12498" s="18" t="s">
        <v>30</v>
      </c>
      <c r="H12498" s="18">
        <v>-1</v>
      </c>
      <c r="I12498" s="75" t="s">
        <v>1662</v>
      </c>
      <c r="J12498" s="63">
        <f t="shared" si="49"/>
        <v>45085</v>
      </c>
      <c r="K12498" s="64">
        <f>IF(ISBLANK(J12498),,H12498*INDEX(Inputs!G:G,MATCH(F12498,Inputs!E:E,0)))</f>
        <v>-699</v>
      </c>
      <c r="L12498" s="65" t="str">
        <f>IF(ISBLANK(J12498),,INDEX(Inputs!D:D,MATCH(F12498,Inputs!E:E,0)))</f>
        <v>597BK Evo Fox Falcon X85 Extra Large Speed Mouse Pad</v>
      </c>
      <c r="M12498" s="65" t="str">
        <f>IF(ISBLANK(#REF!),,IF(B12498="Online","Online",IF(LEFT(B12498,1)="E","Online","Offline")))</f>
        <v>Offline</v>
      </c>
      <c r="N12498" s="64">
        <f>IF(ISBLANK(M12498),,H12498*INDEX(Inputs!F:F,MATCH(F12498,Inputs!E:E,0)))</f>
        <v>-1199</v>
      </c>
      <c r="O12498" s="65"/>
    </row>
    <row r="12499" ht="15.75" customHeight="1" spans="1:15">
      <c r="A12499" s="18" t="s">
        <v>367</v>
      </c>
      <c r="B12499" s="18" t="s">
        <v>1588</v>
      </c>
      <c r="C12499" s="18" t="s">
        <v>1589</v>
      </c>
      <c r="D12499" s="18" t="s">
        <v>370</v>
      </c>
      <c r="E12499" s="18" t="s">
        <v>410</v>
      </c>
      <c r="F12499" s="18">
        <v>250876</v>
      </c>
      <c r="G12499" s="18" t="s">
        <v>26</v>
      </c>
      <c r="H12499" s="18">
        <v>1</v>
      </c>
      <c r="I12499" s="75" t="s">
        <v>1662</v>
      </c>
      <c r="J12499" s="63">
        <f t="shared" si="49"/>
        <v>45085</v>
      </c>
      <c r="K12499" s="64">
        <f>IF(ISBLANK(J12499),,H12499*INDEX(Inputs!G:G,MATCH(F12499,Inputs!E:E,0)))</f>
        <v>1399</v>
      </c>
      <c r="L12499" s="65" t="str">
        <f>IF(ISBLANK(J12499),,INDEX(Inputs!D:D,MATCH(F12499,Inputs!E:E,0)))</f>
        <v>649BK EvoFox Typhoon Laptop Cooling Pad</v>
      </c>
      <c r="M12499" s="65" t="str">
        <f>IF(ISBLANK(#REF!),,IF(B12499="Online","Online",IF(LEFT(B12499,1)="E","Online","Offline")))</f>
        <v>Offline</v>
      </c>
      <c r="N12499" s="64">
        <f>IF(ISBLANK(M12499),,H12499*INDEX(Inputs!F:F,MATCH(F12499,Inputs!E:E,0)))</f>
        <v>1999</v>
      </c>
      <c r="O12499" s="65"/>
    </row>
    <row r="12500" ht="15.75" customHeight="1" spans="1:15">
      <c r="A12500" s="18" t="s">
        <v>423</v>
      </c>
      <c r="B12500" s="18" t="s">
        <v>125</v>
      </c>
      <c r="C12500" s="18" t="s">
        <v>434</v>
      </c>
      <c r="D12500" s="18" t="s">
        <v>370</v>
      </c>
      <c r="E12500" s="18" t="s">
        <v>410</v>
      </c>
      <c r="F12500" s="18">
        <v>250423</v>
      </c>
      <c r="G12500" s="18" t="s">
        <v>11</v>
      </c>
      <c r="H12500" s="18">
        <v>1</v>
      </c>
      <c r="I12500" s="75" t="s">
        <v>1662</v>
      </c>
      <c r="J12500" s="63">
        <f t="shared" si="49"/>
        <v>45085</v>
      </c>
      <c r="K12500" s="64">
        <f>IF(ISBLANK(J12500),,H12500*INDEX(Inputs!G:G,MATCH(F12500,Inputs!E:E,0)))</f>
        <v>759</v>
      </c>
      <c r="L12500" s="65" t="str">
        <f>IF(ISBLANK(J12500),,INDEX(Inputs!D:D,MATCH(F12500,Inputs!E:E,0)))</f>
        <v>650GR Ergo View Laptop Stand-Grey</v>
      </c>
      <c r="M12500" s="65" t="str">
        <f>IF(ISBLANK(#REF!),,IF(B12500="Online","Online",IF(LEFT(B12500,1)="E","Online","Offline")))</f>
        <v>Offline</v>
      </c>
      <c r="N12500" s="64">
        <f>IF(ISBLANK(M12500),,H12500*INDEX(Inputs!F:F,MATCH(F12500,Inputs!E:E,0)))</f>
        <v>899</v>
      </c>
      <c r="O12500" s="65"/>
    </row>
    <row r="12501" ht="15.75" customHeight="1" spans="1:15">
      <c r="A12501" s="18" t="s">
        <v>423</v>
      </c>
      <c r="B12501" s="18" t="s">
        <v>199</v>
      </c>
      <c r="C12501" s="18" t="s">
        <v>424</v>
      </c>
      <c r="D12501" s="18" t="s">
        <v>370</v>
      </c>
      <c r="E12501" s="18" t="s">
        <v>410</v>
      </c>
      <c r="F12501" s="18">
        <v>250423</v>
      </c>
      <c r="G12501" s="18" t="s">
        <v>11</v>
      </c>
      <c r="H12501" s="18">
        <v>1</v>
      </c>
      <c r="I12501" s="75" t="s">
        <v>1662</v>
      </c>
      <c r="J12501" s="63">
        <f t="shared" si="49"/>
        <v>45085</v>
      </c>
      <c r="K12501" s="64">
        <f>IF(ISBLANK(J12501),,H12501*INDEX(Inputs!G:G,MATCH(F12501,Inputs!E:E,0)))</f>
        <v>759</v>
      </c>
      <c r="L12501" s="65" t="str">
        <f>IF(ISBLANK(J12501),,INDEX(Inputs!D:D,MATCH(F12501,Inputs!E:E,0)))</f>
        <v>650GR Ergo View Laptop Stand-Grey</v>
      </c>
      <c r="M12501" s="65" t="str">
        <f>IF(ISBLANK(#REF!),,IF(B12501="Online","Online",IF(LEFT(B12501,1)="E","Online","Offline")))</f>
        <v>Offline</v>
      </c>
      <c r="N12501" s="64">
        <f>IF(ISBLANK(M12501),,H12501*INDEX(Inputs!F:F,MATCH(F12501,Inputs!E:E,0)))</f>
        <v>899</v>
      </c>
      <c r="O12501" s="65"/>
    </row>
    <row r="12502" ht="15.75" customHeight="1" spans="1:15">
      <c r="A12502" s="18" t="s">
        <v>842</v>
      </c>
      <c r="B12502" s="18" t="s">
        <v>212</v>
      </c>
      <c r="C12502" s="18" t="s">
        <v>843</v>
      </c>
      <c r="D12502" s="18" t="s">
        <v>370</v>
      </c>
      <c r="E12502" s="18" t="s">
        <v>410</v>
      </c>
      <c r="F12502" s="18">
        <v>250423</v>
      </c>
      <c r="G12502" s="18" t="s">
        <v>11</v>
      </c>
      <c r="H12502" s="18">
        <v>1</v>
      </c>
      <c r="I12502" s="75" t="s">
        <v>1662</v>
      </c>
      <c r="J12502" s="63">
        <f t="shared" si="49"/>
        <v>45085</v>
      </c>
      <c r="K12502" s="64">
        <f>IF(ISBLANK(J12502),,H12502*INDEX(Inputs!G:G,MATCH(F12502,Inputs!E:E,0)))</f>
        <v>759</v>
      </c>
      <c r="L12502" s="65" t="str">
        <f>IF(ISBLANK(J12502),,INDEX(Inputs!D:D,MATCH(F12502,Inputs!E:E,0)))</f>
        <v>650GR Ergo View Laptop Stand-Grey</v>
      </c>
      <c r="M12502" s="65" t="str">
        <f>IF(ISBLANK(#REF!),,IF(B12502="Online","Online",IF(LEFT(B12502,1)="E","Online","Offline")))</f>
        <v>Offline</v>
      </c>
      <c r="N12502" s="64">
        <f>IF(ISBLANK(M12502),,H12502*INDEX(Inputs!F:F,MATCH(F12502,Inputs!E:E,0)))</f>
        <v>899</v>
      </c>
      <c r="O12502" s="65"/>
    </row>
    <row r="12503" ht="15.75" customHeight="1" spans="1:15">
      <c r="A12503" s="18" t="s">
        <v>327</v>
      </c>
      <c r="B12503" s="18" t="s">
        <v>78</v>
      </c>
      <c r="C12503" s="18" t="s">
        <v>351</v>
      </c>
      <c r="D12503" s="18" t="s">
        <v>329</v>
      </c>
      <c r="E12503" s="18" t="s">
        <v>330</v>
      </c>
      <c r="F12503" s="18">
        <v>224360</v>
      </c>
      <c r="G12503" s="18" t="s">
        <v>331</v>
      </c>
      <c r="H12503" s="18">
        <v>-1</v>
      </c>
      <c r="I12503" s="75" t="s">
        <v>1662</v>
      </c>
      <c r="J12503" s="63">
        <f t="shared" si="49"/>
        <v>45085</v>
      </c>
      <c r="K12503" s="64">
        <f>IF(ISBLANK(J12503),,H12503*INDEX(Inputs!G:G,MATCH(F12503,Inputs!E:E,0)))</f>
        <v>-2299</v>
      </c>
      <c r="L12503" s="65" t="str">
        <f>IF(ISBLANK(J12503),,INDEX(Inputs!D:D,MATCH(F12503,Inputs!E:E,0)))</f>
        <v>829BK Bluetooth Controller 4 (EGP4)</v>
      </c>
      <c r="M12503" s="65" t="str">
        <f>IF(ISBLANK(#REF!),,IF(B12503="Online","Online",IF(LEFT(B12503,1)="E","Online","Offline")))</f>
        <v>Offline</v>
      </c>
      <c r="N12503" s="64">
        <f>IF(ISBLANK(M12503),,H12503*INDEX(Inputs!F:F,MATCH(F12503,Inputs!E:E,0)))</f>
        <v>-2599</v>
      </c>
      <c r="O12503" s="65"/>
    </row>
    <row r="12504" ht="15.75" customHeight="1" spans="1:15">
      <c r="A12504" s="18" t="s">
        <v>842</v>
      </c>
      <c r="B12504" s="18" t="s">
        <v>212</v>
      </c>
      <c r="C12504" s="18" t="s">
        <v>843</v>
      </c>
      <c r="D12504" s="18" t="s">
        <v>414</v>
      </c>
      <c r="E12504" s="18" t="s">
        <v>415</v>
      </c>
      <c r="F12504" s="18">
        <v>204737</v>
      </c>
      <c r="G12504" s="18" t="s">
        <v>20</v>
      </c>
      <c r="H12504" s="18">
        <v>1</v>
      </c>
      <c r="I12504" s="75" t="s">
        <v>1662</v>
      </c>
      <c r="J12504" s="63">
        <f t="shared" si="49"/>
        <v>45085</v>
      </c>
      <c r="K12504" s="64">
        <f>IF(ISBLANK(J12504),,H12504*INDEX(Inputs!G:G,MATCH(F12504,Inputs!E:E,0)))</f>
        <v>729</v>
      </c>
      <c r="L12504" s="65" t="str">
        <f>IF(ISBLANK(J12504),,INDEX(Inputs!D:D,MATCH(F12504,Inputs!E:E,0)))</f>
        <v>850PP Xcite Pro Keyboard &amp; Mouse USB</v>
      </c>
      <c r="M12504" s="65" t="str">
        <f>IF(ISBLANK(#REF!),,IF(B12504="Online","Online",IF(LEFT(B12504,1)="E","Online","Offline")))</f>
        <v>Offline</v>
      </c>
      <c r="N12504" s="64">
        <f>IF(ISBLANK(M12504),,H12504*INDEX(Inputs!F:F,MATCH(F12504,Inputs!E:E,0)))</f>
        <v>799</v>
      </c>
      <c r="O12504" s="65"/>
    </row>
    <row r="12505" ht="15.75" customHeight="1" spans="1:15">
      <c r="A12505" s="18" t="s">
        <v>373</v>
      </c>
      <c r="B12505" s="18" t="s">
        <v>82</v>
      </c>
      <c r="C12505" s="18" t="s">
        <v>374</v>
      </c>
      <c r="D12505" s="18" t="s">
        <v>414</v>
      </c>
      <c r="E12505" s="18" t="s">
        <v>415</v>
      </c>
      <c r="F12505" s="18">
        <v>204736</v>
      </c>
      <c r="G12505" s="18" t="s">
        <v>19</v>
      </c>
      <c r="H12505" s="18">
        <v>1</v>
      </c>
      <c r="I12505" s="75" t="s">
        <v>1662</v>
      </c>
      <c r="J12505" s="63">
        <f t="shared" si="49"/>
        <v>45085</v>
      </c>
      <c r="K12505" s="64">
        <f>IF(ISBLANK(J12505),,H12505*INDEX(Inputs!G:G,MATCH(F12505,Inputs!E:E,0)))</f>
        <v>549</v>
      </c>
      <c r="L12505" s="65" t="str">
        <f>IF(ISBLANK(J12505),,INDEX(Inputs!D:D,MATCH(F12505,Inputs!E:E,0)))</f>
        <v>851PP Xcite Pro Keyboard USB</v>
      </c>
      <c r="M12505" s="65" t="str">
        <f>IF(ISBLANK(#REF!),,IF(B12505="Online","Online",IF(LEFT(B12505,1)="E","Online","Offline")))</f>
        <v>Offline</v>
      </c>
      <c r="N12505" s="64">
        <f>IF(ISBLANK(M12505),,H12505*INDEX(Inputs!F:F,MATCH(F12505,Inputs!E:E,0)))</f>
        <v>599</v>
      </c>
      <c r="O12505" s="65"/>
    </row>
    <row r="12506" ht="15.75" customHeight="1" spans="1:15">
      <c r="A12506" s="18" t="s">
        <v>458</v>
      </c>
      <c r="B12506" s="18" t="s">
        <v>765</v>
      </c>
      <c r="C12506" s="18" t="s">
        <v>765</v>
      </c>
      <c r="D12506" s="18" t="s">
        <v>414</v>
      </c>
      <c r="E12506" s="18" t="s">
        <v>415</v>
      </c>
      <c r="F12506" s="18">
        <v>250424</v>
      </c>
      <c r="G12506" s="18" t="s">
        <v>15</v>
      </c>
      <c r="H12506" s="18">
        <v>2</v>
      </c>
      <c r="I12506" s="75" t="s">
        <v>1662</v>
      </c>
      <c r="J12506" s="63">
        <f t="shared" si="49"/>
        <v>45085</v>
      </c>
      <c r="K12506" s="64">
        <f>IF(ISBLANK(J12506),,H12506*INDEX(Inputs!G:G,MATCH(F12506,Inputs!E:E,0)))</f>
        <v>1998</v>
      </c>
      <c r="L12506" s="65" t="str">
        <f>IF(ISBLANK(J12506),,INDEX(Inputs!D:D,MATCH(F12506,Inputs!E:E,0)))</f>
        <v>419V2 PRIMUS Wireless Desktop V2</v>
      </c>
      <c r="M12506" s="65" t="str">
        <f>IF(ISBLANK(#REF!),,IF(B12506="Online","Online",IF(LEFT(B12506,1)="E","Online","Offline")))</f>
        <v>Online</v>
      </c>
      <c r="N12506" s="64">
        <f>IF(ISBLANK(M12506),,H12506*INDEX(Inputs!F:F,MATCH(F12506,Inputs!E:E,0)))</f>
        <v>2398</v>
      </c>
      <c r="O12506" s="65"/>
    </row>
    <row r="12507" ht="15.75" customHeight="1" spans="1:15">
      <c r="A12507" s="18" t="s">
        <v>338</v>
      </c>
      <c r="B12507" s="18" t="s">
        <v>1497</v>
      </c>
      <c r="C12507" s="18" t="s">
        <v>1498</v>
      </c>
      <c r="D12507" s="18" t="s">
        <v>414</v>
      </c>
      <c r="E12507" s="18" t="s">
        <v>415</v>
      </c>
      <c r="F12507" s="18">
        <v>260090</v>
      </c>
      <c r="G12507" s="18" t="s">
        <v>17</v>
      </c>
      <c r="H12507" s="18">
        <v>1</v>
      </c>
      <c r="I12507" s="75" t="s">
        <v>1663</v>
      </c>
      <c r="J12507" s="63">
        <f t="shared" si="49"/>
        <v>45086</v>
      </c>
      <c r="K12507" s="64">
        <f>IF(ISBLANK(J12507),,H12507*INDEX(Inputs!G:G,MATCH(F12507,Inputs!E:E,0)))</f>
        <v>729</v>
      </c>
      <c r="L12507" s="65" t="str">
        <f>IF(ISBLANK(J12507),,INDEX(Inputs!D:D,MATCH(F12507,Inputs!E:E,0)))</f>
        <v>400PP Xcite Neo Keyboard &amp; Mouse USB</v>
      </c>
      <c r="M12507" s="65" t="str">
        <f>IF(ISBLANK(#REF!),,IF(B12507="Online","Online",IF(LEFT(B12507,1)="E","Online","Offline")))</f>
        <v>Offline</v>
      </c>
      <c r="N12507" s="64">
        <f>IF(ISBLANK(M12507),,H12507*INDEX(Inputs!F:F,MATCH(F12507,Inputs!E:E,0)))</f>
        <v>899</v>
      </c>
      <c r="O12507" s="65"/>
    </row>
    <row r="12508" ht="15.75" customHeight="1" spans="1:15">
      <c r="A12508" s="18" t="s">
        <v>1574</v>
      </c>
      <c r="B12508" s="18" t="s">
        <v>1575</v>
      </c>
      <c r="C12508" s="18" t="s">
        <v>1576</v>
      </c>
      <c r="D12508" s="18" t="s">
        <v>329</v>
      </c>
      <c r="E12508" s="18" t="s">
        <v>330</v>
      </c>
      <c r="F12508" s="18">
        <v>259865</v>
      </c>
      <c r="G12508" s="18" t="s">
        <v>1121</v>
      </c>
      <c r="H12508" s="18">
        <v>1</v>
      </c>
      <c r="I12508" s="75" t="s">
        <v>1663</v>
      </c>
      <c r="J12508" s="63">
        <f t="shared" si="49"/>
        <v>45086</v>
      </c>
      <c r="K12508" s="64">
        <f>IF(ISBLANK(J12508),,H12508*INDEX(Inputs!G:G,MATCH(F12508,Inputs!E:E,0)))</f>
        <v>2499</v>
      </c>
      <c r="L12508" s="65" t="str">
        <f>IF(ISBLANK(J12508),,INDEX(Inputs!D:D,MATCH(F12508,Inputs!E:E,0)))</f>
        <v>580BL EvoFox Elite Play Wireless Gamepad-Blue</v>
      </c>
      <c r="M12508" s="65" t="str">
        <f>IF(ISBLANK(#REF!),,IF(B12508="Online","Online",IF(LEFT(B12508,1)="E","Online","Offline")))</f>
        <v>Offline</v>
      </c>
      <c r="N12508" s="64">
        <f>IF(ISBLANK(M12508),,H12508*INDEX(Inputs!F:F,MATCH(F12508,Inputs!E:E,0)))</f>
        <v>3299</v>
      </c>
      <c r="O12508" s="65"/>
    </row>
    <row r="12509" ht="15.75" customHeight="1" spans="1:15">
      <c r="A12509" s="18" t="s">
        <v>458</v>
      </c>
      <c r="B12509" s="18" t="s">
        <v>179</v>
      </c>
      <c r="C12509" s="18" t="s">
        <v>523</v>
      </c>
      <c r="D12509" s="18" t="s">
        <v>370</v>
      </c>
      <c r="E12509" s="18" t="s">
        <v>410</v>
      </c>
      <c r="F12509" s="18">
        <v>250876</v>
      </c>
      <c r="G12509" s="18" t="s">
        <v>26</v>
      </c>
      <c r="H12509" s="18">
        <v>1</v>
      </c>
      <c r="I12509" s="75" t="s">
        <v>1663</v>
      </c>
      <c r="J12509" s="63">
        <f t="shared" si="49"/>
        <v>45086</v>
      </c>
      <c r="K12509" s="64">
        <f>IF(ISBLANK(J12509),,H12509*INDEX(Inputs!G:G,MATCH(F12509,Inputs!E:E,0)))</f>
        <v>1399</v>
      </c>
      <c r="L12509" s="65" t="str">
        <f>IF(ISBLANK(J12509),,INDEX(Inputs!D:D,MATCH(F12509,Inputs!E:E,0)))</f>
        <v>649BK EvoFox Typhoon Laptop Cooling Pad</v>
      </c>
      <c r="M12509" s="65" t="str">
        <f>IF(ISBLANK(#REF!),,IF(B12509="Online","Online",IF(LEFT(B12509,1)="E","Online","Offline")))</f>
        <v>Offline</v>
      </c>
      <c r="N12509" s="64">
        <f>IF(ISBLANK(M12509),,H12509*INDEX(Inputs!F:F,MATCH(F12509,Inputs!E:E,0)))</f>
        <v>1999</v>
      </c>
      <c r="O12509" s="65"/>
    </row>
    <row r="12510" ht="15.75" customHeight="1" spans="1:15">
      <c r="A12510" s="18" t="s">
        <v>367</v>
      </c>
      <c r="B12510" s="18" t="s">
        <v>245</v>
      </c>
      <c r="C12510" s="18" t="s">
        <v>879</v>
      </c>
      <c r="D12510" s="18" t="s">
        <v>370</v>
      </c>
      <c r="E12510" s="18" t="s">
        <v>410</v>
      </c>
      <c r="F12510" s="18">
        <v>250876</v>
      </c>
      <c r="G12510" s="18" t="s">
        <v>26</v>
      </c>
      <c r="H12510" s="18">
        <v>1</v>
      </c>
      <c r="I12510" s="75" t="s">
        <v>1663</v>
      </c>
      <c r="J12510" s="63">
        <f t="shared" si="49"/>
        <v>45086</v>
      </c>
      <c r="K12510" s="64">
        <f>IF(ISBLANK(J12510),,H12510*INDEX(Inputs!G:G,MATCH(F12510,Inputs!E:E,0)))</f>
        <v>1399</v>
      </c>
      <c r="L12510" s="65" t="str">
        <f>IF(ISBLANK(J12510),,INDEX(Inputs!D:D,MATCH(F12510,Inputs!E:E,0)))</f>
        <v>649BK EvoFox Typhoon Laptop Cooling Pad</v>
      </c>
      <c r="M12510" s="65" t="str">
        <f>IF(ISBLANK(#REF!),,IF(B12510="Online","Online",IF(LEFT(B12510,1)="E","Online","Offline")))</f>
        <v>Offline</v>
      </c>
      <c r="N12510" s="64">
        <f>IF(ISBLANK(M12510),,H12510*INDEX(Inputs!F:F,MATCH(F12510,Inputs!E:E,0)))</f>
        <v>1999</v>
      </c>
      <c r="O12510" s="65"/>
    </row>
    <row r="12511" ht="15.75" customHeight="1" spans="1:15">
      <c r="A12511" s="18" t="s">
        <v>362</v>
      </c>
      <c r="B12511" s="18" t="s">
        <v>104</v>
      </c>
      <c r="C12511" s="18" t="s">
        <v>515</v>
      </c>
      <c r="D12511" s="18" t="s">
        <v>370</v>
      </c>
      <c r="E12511" s="18" t="s">
        <v>410</v>
      </c>
      <c r="F12511" s="18">
        <v>250423</v>
      </c>
      <c r="G12511" s="18" t="s">
        <v>11</v>
      </c>
      <c r="H12511" s="18">
        <v>1</v>
      </c>
      <c r="I12511" s="75" t="s">
        <v>1663</v>
      </c>
      <c r="J12511" s="63">
        <f t="shared" si="49"/>
        <v>45086</v>
      </c>
      <c r="K12511" s="64">
        <f>IF(ISBLANK(J12511),,H12511*INDEX(Inputs!G:G,MATCH(F12511,Inputs!E:E,0)))</f>
        <v>759</v>
      </c>
      <c r="L12511" s="65" t="str">
        <f>IF(ISBLANK(J12511),,INDEX(Inputs!D:D,MATCH(F12511,Inputs!E:E,0)))</f>
        <v>650GR Ergo View Laptop Stand-Grey</v>
      </c>
      <c r="M12511" s="65" t="str">
        <f>IF(ISBLANK(#REF!),,IF(B12511="Online","Online",IF(LEFT(B12511,1)="E","Online","Offline")))</f>
        <v>Offline</v>
      </c>
      <c r="N12511" s="64">
        <f>IF(ISBLANK(M12511),,H12511*INDEX(Inputs!F:F,MATCH(F12511,Inputs!E:E,0)))</f>
        <v>899</v>
      </c>
      <c r="O12511" s="65"/>
    </row>
    <row r="12512" ht="15.75" customHeight="1" spans="1:15">
      <c r="A12512" s="18" t="s">
        <v>541</v>
      </c>
      <c r="B12512" s="18" t="s">
        <v>68</v>
      </c>
      <c r="C12512" s="18" t="s">
        <v>542</v>
      </c>
      <c r="D12512" s="18" t="s">
        <v>414</v>
      </c>
      <c r="E12512" s="18" t="s">
        <v>415</v>
      </c>
      <c r="F12512" s="18">
        <v>250424</v>
      </c>
      <c r="G12512" s="18" t="s">
        <v>15</v>
      </c>
      <c r="H12512" s="18">
        <v>1</v>
      </c>
      <c r="I12512" s="75" t="s">
        <v>1663</v>
      </c>
      <c r="J12512" s="63">
        <f t="shared" si="49"/>
        <v>45086</v>
      </c>
      <c r="K12512" s="64">
        <f>IF(ISBLANK(J12512),,H12512*INDEX(Inputs!G:G,MATCH(F12512,Inputs!E:E,0)))</f>
        <v>999</v>
      </c>
      <c r="L12512" s="65" t="str">
        <f>IF(ISBLANK(J12512),,INDEX(Inputs!D:D,MATCH(F12512,Inputs!E:E,0)))</f>
        <v>419V2 PRIMUS Wireless Desktop V2</v>
      </c>
      <c r="M12512" s="65" t="str">
        <f>IF(ISBLANK(#REF!),,IF(B12512="Online","Online",IF(LEFT(B12512,1)="E","Online","Offline")))</f>
        <v>Offline</v>
      </c>
      <c r="N12512" s="64">
        <f>IF(ISBLANK(M12512),,H12512*INDEX(Inputs!F:F,MATCH(F12512,Inputs!E:E,0)))</f>
        <v>1199</v>
      </c>
      <c r="O12512" s="65"/>
    </row>
    <row r="12513" ht="15.75" customHeight="1" spans="1:15">
      <c r="A12513" s="18" t="s">
        <v>367</v>
      </c>
      <c r="B12513" s="18" t="s">
        <v>556</v>
      </c>
      <c r="C12513" s="18" t="s">
        <v>557</v>
      </c>
      <c r="D12513" s="18" t="s">
        <v>414</v>
      </c>
      <c r="E12513" s="18" t="s">
        <v>415</v>
      </c>
      <c r="F12513" s="18">
        <v>260089</v>
      </c>
      <c r="G12513" s="18" t="s">
        <v>18</v>
      </c>
      <c r="H12513" s="18">
        <v>1</v>
      </c>
      <c r="I12513" s="75" t="s">
        <v>1664</v>
      </c>
      <c r="J12513" s="63">
        <f t="shared" si="49"/>
        <v>45087</v>
      </c>
      <c r="K12513" s="64">
        <f>IF(ISBLANK(J12513),,H12513*INDEX(Inputs!G:G,MATCH(F12513,Inputs!E:E,0)))</f>
        <v>529</v>
      </c>
      <c r="L12513" s="65" t="str">
        <f>IF(ISBLANK(J12513),,INDEX(Inputs!D:D,MATCH(F12513,Inputs!E:E,0)))</f>
        <v>398PP Xcite Neo Keyboard USB</v>
      </c>
      <c r="M12513" s="65" t="str">
        <f>IF(ISBLANK(#REF!),,IF(B12513="Online","Online",IF(LEFT(B12513,1)="E","Online","Offline")))</f>
        <v>Offline</v>
      </c>
      <c r="N12513" s="64">
        <f>IF(ISBLANK(M12513),,H12513*INDEX(Inputs!F:F,MATCH(F12513,Inputs!E:E,0)))</f>
        <v>549</v>
      </c>
      <c r="O12513" s="65"/>
    </row>
    <row r="12514" ht="15.75" customHeight="1" spans="1:15">
      <c r="A12514" s="18" t="s">
        <v>648</v>
      </c>
      <c r="B12514" s="18" t="s">
        <v>27</v>
      </c>
      <c r="C12514" s="18" t="s">
        <v>649</v>
      </c>
      <c r="D12514" s="18" t="s">
        <v>414</v>
      </c>
      <c r="E12514" s="18" t="s">
        <v>415</v>
      </c>
      <c r="F12514" s="18">
        <v>260090</v>
      </c>
      <c r="G12514" s="18" t="s">
        <v>17</v>
      </c>
      <c r="H12514" s="18">
        <v>1</v>
      </c>
      <c r="I12514" s="75" t="s">
        <v>1664</v>
      </c>
      <c r="J12514" s="63">
        <f t="shared" si="49"/>
        <v>45087</v>
      </c>
      <c r="K12514" s="64">
        <f>IF(ISBLANK(J12514),,H12514*INDEX(Inputs!G:G,MATCH(F12514,Inputs!E:E,0)))</f>
        <v>729</v>
      </c>
      <c r="L12514" s="65" t="str">
        <f>IF(ISBLANK(J12514),,INDEX(Inputs!D:D,MATCH(F12514,Inputs!E:E,0)))</f>
        <v>400PP Xcite Neo Keyboard &amp; Mouse USB</v>
      </c>
      <c r="M12514" s="65" t="str">
        <f>IF(ISBLANK(#REF!),,IF(B12514="Online","Online",IF(LEFT(B12514,1)="E","Online","Offline")))</f>
        <v>Offline</v>
      </c>
      <c r="N12514" s="64">
        <f>IF(ISBLANK(M12514),,H12514*INDEX(Inputs!F:F,MATCH(F12514,Inputs!E:E,0)))</f>
        <v>899</v>
      </c>
      <c r="O12514" s="65"/>
    </row>
    <row r="12515" ht="15.75" customHeight="1" spans="1:15">
      <c r="A12515" s="18" t="s">
        <v>487</v>
      </c>
      <c r="B12515" s="18" t="s">
        <v>168</v>
      </c>
      <c r="C12515" s="18" t="s">
        <v>488</v>
      </c>
      <c r="D12515" s="18" t="s">
        <v>370</v>
      </c>
      <c r="E12515" s="18" t="s">
        <v>371</v>
      </c>
      <c r="F12515" s="18">
        <v>250417</v>
      </c>
      <c r="G12515" s="18" t="s">
        <v>39</v>
      </c>
      <c r="H12515" s="18">
        <v>1</v>
      </c>
      <c r="I12515" s="75" t="s">
        <v>1664</v>
      </c>
      <c r="J12515" s="63">
        <f t="shared" si="49"/>
        <v>45087</v>
      </c>
      <c r="K12515" s="64">
        <f>IF(ISBLANK(J12515),,H12515*INDEX(Inputs!G:G,MATCH(F12515,Inputs!E:E,0)))</f>
        <v>929</v>
      </c>
      <c r="L12515" s="65" t="str">
        <f>IF(ISBLANK(J12515),,INDEX(Inputs!D:D,MATCH(F12515,Inputs!E:E,0)))</f>
        <v>416PP Super Speed Hub 4 Port USB 3.0</v>
      </c>
      <c r="M12515" s="65" t="str">
        <f>IF(ISBLANK(#REF!),,IF(B12515="Online","Online",IF(LEFT(B12515,1)="E","Online","Offline")))</f>
        <v>Offline</v>
      </c>
      <c r="N12515" s="64">
        <f>IF(ISBLANK(M12515),,H12515*INDEX(Inputs!F:F,MATCH(F12515,Inputs!E:E,0)))</f>
        <v>1499</v>
      </c>
      <c r="O12515" s="65"/>
    </row>
    <row r="12516" ht="15.75" customHeight="1" spans="1:15">
      <c r="A12516" s="18" t="s">
        <v>407</v>
      </c>
      <c r="B12516" s="18" t="s">
        <v>543</v>
      </c>
      <c r="C12516" s="18" t="s">
        <v>544</v>
      </c>
      <c r="D12516" s="18" t="s">
        <v>414</v>
      </c>
      <c r="E12516" s="18" t="s">
        <v>415</v>
      </c>
      <c r="F12516" s="18">
        <v>250873</v>
      </c>
      <c r="G12516" s="18" t="s">
        <v>12</v>
      </c>
      <c r="H12516" s="18">
        <v>1</v>
      </c>
      <c r="I12516" s="75" t="s">
        <v>1664</v>
      </c>
      <c r="J12516" s="63">
        <f t="shared" si="49"/>
        <v>45087</v>
      </c>
      <c r="K12516" s="64">
        <f>IF(ISBLANK(J12516),,H12516*INDEX(Inputs!G:G,MATCH(F12516,Inputs!E:E,0)))</f>
        <v>999</v>
      </c>
      <c r="L12516" s="65" t="str">
        <f>IF(ISBLANK(J12516),,INDEX(Inputs!D:D,MATCH(F12516,Inputs!E:E,0)))</f>
        <v>422BK Evo Fox Fireblade Gaming Keyboard USB</v>
      </c>
      <c r="M12516" s="65" t="str">
        <f>IF(ISBLANK(#REF!),,IF(B12516="Online","Online",IF(LEFT(B12516,1)="E","Online","Offline")))</f>
        <v>Offline</v>
      </c>
      <c r="N12516" s="64">
        <f>IF(ISBLANK(M12516),,H12516*INDEX(Inputs!F:F,MATCH(F12516,Inputs!E:E,0)))</f>
        <v>1299</v>
      </c>
      <c r="O12516" s="65"/>
    </row>
    <row r="12517" ht="15.75" customHeight="1" spans="1:15">
      <c r="A12517" s="18" t="s">
        <v>458</v>
      </c>
      <c r="B12517" s="18" t="s">
        <v>179</v>
      </c>
      <c r="C12517" s="18" t="s">
        <v>523</v>
      </c>
      <c r="D12517" s="18" t="s">
        <v>414</v>
      </c>
      <c r="E12517" s="18" t="s">
        <v>415</v>
      </c>
      <c r="F12517" s="18">
        <v>250874</v>
      </c>
      <c r="G12517" s="18" t="s">
        <v>13</v>
      </c>
      <c r="H12517" s="18">
        <v>1</v>
      </c>
      <c r="I12517" s="75" t="s">
        <v>1664</v>
      </c>
      <c r="J12517" s="63">
        <f t="shared" si="49"/>
        <v>45087</v>
      </c>
      <c r="K12517" s="64">
        <f>IF(ISBLANK(J12517),,H12517*INDEX(Inputs!G:G,MATCH(F12517,Inputs!E:E,0)))</f>
        <v>1349</v>
      </c>
      <c r="L12517" s="65" t="str">
        <f>IF(ISBLANK(J12517),,INDEX(Inputs!D:D,MATCH(F12517,Inputs!E:E,0)))</f>
        <v>432BK EvoFox X-Team Gaming Keyboard &amp; Mouse (USB)</v>
      </c>
      <c r="M12517" s="65" t="str">
        <f>IF(ISBLANK(#REF!),,IF(B12517="Online","Online",IF(LEFT(B12517,1)="E","Online","Offline")))</f>
        <v>Offline</v>
      </c>
      <c r="N12517" s="64">
        <f>IF(ISBLANK(M12517),,H12517*INDEX(Inputs!F:F,MATCH(F12517,Inputs!E:E,0)))</f>
        <v>1899</v>
      </c>
      <c r="O12517" s="65"/>
    </row>
    <row r="12518" ht="15.75" customHeight="1" spans="1:15">
      <c r="A12518" s="18" t="s">
        <v>341</v>
      </c>
      <c r="B12518" s="18" t="s">
        <v>286</v>
      </c>
      <c r="C12518" s="18" t="s">
        <v>1388</v>
      </c>
      <c r="D12518" s="18" t="s">
        <v>329</v>
      </c>
      <c r="E12518" s="18" t="s">
        <v>330</v>
      </c>
      <c r="F12518" s="18">
        <v>259865</v>
      </c>
      <c r="G12518" s="18" t="s">
        <v>1121</v>
      </c>
      <c r="H12518" s="18">
        <v>1</v>
      </c>
      <c r="I12518" s="75" t="s">
        <v>1664</v>
      </c>
      <c r="J12518" s="63">
        <f t="shared" si="49"/>
        <v>45087</v>
      </c>
      <c r="K12518" s="64">
        <f>IF(ISBLANK(J12518),,H12518*INDEX(Inputs!G:G,MATCH(F12518,Inputs!E:E,0)))</f>
        <v>2499</v>
      </c>
      <c r="L12518" s="65" t="str">
        <f>IF(ISBLANK(J12518),,INDEX(Inputs!D:D,MATCH(F12518,Inputs!E:E,0)))</f>
        <v>580BL EvoFox Elite Play Wireless Gamepad-Blue</v>
      </c>
      <c r="M12518" s="65" t="str">
        <f>IF(ISBLANK(#REF!),,IF(B12518="Online","Online",IF(LEFT(B12518,1)="E","Online","Offline")))</f>
        <v>Offline</v>
      </c>
      <c r="N12518" s="64">
        <f>IF(ISBLANK(M12518),,H12518*INDEX(Inputs!F:F,MATCH(F12518,Inputs!E:E,0)))</f>
        <v>3299</v>
      </c>
      <c r="O12518" s="65"/>
    </row>
    <row r="12519" ht="15.75" customHeight="1" spans="1:15">
      <c r="A12519" s="18" t="s">
        <v>327</v>
      </c>
      <c r="B12519" s="18" t="s">
        <v>35</v>
      </c>
      <c r="C12519" s="18" t="s">
        <v>525</v>
      </c>
      <c r="D12519" s="18" t="s">
        <v>370</v>
      </c>
      <c r="E12519" s="18" t="s">
        <v>410</v>
      </c>
      <c r="F12519" s="18">
        <v>250879</v>
      </c>
      <c r="G12519" s="18" t="s">
        <v>30</v>
      </c>
      <c r="H12519" s="18">
        <v>1</v>
      </c>
      <c r="I12519" s="75" t="s">
        <v>1664</v>
      </c>
      <c r="J12519" s="63">
        <f t="shared" si="49"/>
        <v>45087</v>
      </c>
      <c r="K12519" s="64">
        <f>IF(ISBLANK(J12519),,H12519*INDEX(Inputs!G:G,MATCH(F12519,Inputs!E:E,0)))</f>
        <v>699</v>
      </c>
      <c r="L12519" s="65" t="str">
        <f>IF(ISBLANK(J12519),,INDEX(Inputs!D:D,MATCH(F12519,Inputs!E:E,0)))</f>
        <v>597BK Evo Fox Falcon X85 Extra Large Speed Mouse Pad</v>
      </c>
      <c r="M12519" s="65" t="str">
        <f>IF(ISBLANK(#REF!),,IF(B12519="Online","Online",IF(LEFT(B12519,1)="E","Online","Offline")))</f>
        <v>Offline</v>
      </c>
      <c r="N12519" s="64">
        <f>IF(ISBLANK(M12519),,H12519*INDEX(Inputs!F:F,MATCH(F12519,Inputs!E:E,0)))</f>
        <v>1199</v>
      </c>
      <c r="O12519" s="65"/>
    </row>
    <row r="12520" ht="15.75" customHeight="1" spans="1:15">
      <c r="A12520" s="18" t="s">
        <v>583</v>
      </c>
      <c r="B12520" s="18" t="s">
        <v>683</v>
      </c>
      <c r="C12520" s="18" t="s">
        <v>1312</v>
      </c>
      <c r="D12520" s="18" t="s">
        <v>370</v>
      </c>
      <c r="E12520" s="18" t="s">
        <v>410</v>
      </c>
      <c r="F12520" s="18">
        <v>250879</v>
      </c>
      <c r="G12520" s="18" t="s">
        <v>30</v>
      </c>
      <c r="H12520" s="18">
        <v>1</v>
      </c>
      <c r="I12520" s="75" t="s">
        <v>1664</v>
      </c>
      <c r="J12520" s="63">
        <f t="shared" si="49"/>
        <v>45087</v>
      </c>
      <c r="K12520" s="64">
        <f>IF(ISBLANK(J12520),,H12520*INDEX(Inputs!G:G,MATCH(F12520,Inputs!E:E,0)))</f>
        <v>699</v>
      </c>
      <c r="L12520" s="65" t="str">
        <f>IF(ISBLANK(J12520),,INDEX(Inputs!D:D,MATCH(F12520,Inputs!E:E,0)))</f>
        <v>597BK Evo Fox Falcon X85 Extra Large Speed Mouse Pad</v>
      </c>
      <c r="M12520" s="65" t="str">
        <f>IF(ISBLANK(#REF!),,IF(B12520="Online","Online",IF(LEFT(B12520,1)="E","Online","Offline")))</f>
        <v>Offline</v>
      </c>
      <c r="N12520" s="64">
        <f>IF(ISBLANK(M12520),,H12520*INDEX(Inputs!F:F,MATCH(F12520,Inputs!E:E,0)))</f>
        <v>1199</v>
      </c>
      <c r="O12520" s="65"/>
    </row>
    <row r="12521" ht="15.75" customHeight="1" spans="1:15">
      <c r="A12521" s="18" t="s">
        <v>1517</v>
      </c>
      <c r="B12521" s="18" t="s">
        <v>247</v>
      </c>
      <c r="C12521" s="18" t="s">
        <v>873</v>
      </c>
      <c r="D12521" s="18" t="s">
        <v>370</v>
      </c>
      <c r="E12521" s="18" t="s">
        <v>410</v>
      </c>
      <c r="F12521" s="18">
        <v>250879</v>
      </c>
      <c r="G12521" s="18" t="s">
        <v>30</v>
      </c>
      <c r="H12521" s="18">
        <v>1</v>
      </c>
      <c r="I12521" s="75" t="s">
        <v>1664</v>
      </c>
      <c r="J12521" s="63">
        <f t="shared" si="49"/>
        <v>45087</v>
      </c>
      <c r="K12521" s="64">
        <f>IF(ISBLANK(J12521),,H12521*INDEX(Inputs!G:G,MATCH(F12521,Inputs!E:E,0)))</f>
        <v>699</v>
      </c>
      <c r="L12521" s="65" t="str">
        <f>IF(ISBLANK(J12521),,INDEX(Inputs!D:D,MATCH(F12521,Inputs!E:E,0)))</f>
        <v>597BK Evo Fox Falcon X85 Extra Large Speed Mouse Pad</v>
      </c>
      <c r="M12521" s="65" t="str">
        <f>IF(ISBLANK(#REF!),,IF(B12521="Online","Online",IF(LEFT(B12521,1)="E","Online","Offline")))</f>
        <v>Offline</v>
      </c>
      <c r="N12521" s="64">
        <f>IF(ISBLANK(M12521),,H12521*INDEX(Inputs!F:F,MATCH(F12521,Inputs!E:E,0)))</f>
        <v>1199</v>
      </c>
      <c r="O12521" s="65"/>
    </row>
    <row r="12522" ht="15.75" customHeight="1" spans="1:15">
      <c r="A12522" s="18" t="s">
        <v>367</v>
      </c>
      <c r="B12522" s="18" t="s">
        <v>88</v>
      </c>
      <c r="C12522" s="18" t="s">
        <v>569</v>
      </c>
      <c r="D12522" s="18" t="s">
        <v>370</v>
      </c>
      <c r="E12522" s="18" t="s">
        <v>410</v>
      </c>
      <c r="F12522" s="18">
        <v>250876</v>
      </c>
      <c r="G12522" s="18" t="s">
        <v>26</v>
      </c>
      <c r="H12522" s="18">
        <v>1</v>
      </c>
      <c r="I12522" s="75" t="s">
        <v>1664</v>
      </c>
      <c r="J12522" s="63">
        <f t="shared" si="49"/>
        <v>45087</v>
      </c>
      <c r="K12522" s="64">
        <f>IF(ISBLANK(J12522),,H12522*INDEX(Inputs!G:G,MATCH(F12522,Inputs!E:E,0)))</f>
        <v>1399</v>
      </c>
      <c r="L12522" s="65" t="str">
        <f>IF(ISBLANK(J12522),,INDEX(Inputs!D:D,MATCH(F12522,Inputs!E:E,0)))</f>
        <v>649BK EvoFox Typhoon Laptop Cooling Pad</v>
      </c>
      <c r="M12522" s="65" t="str">
        <f>IF(ISBLANK(#REF!),,IF(B12522="Online","Online",IF(LEFT(B12522,1)="E","Online","Offline")))</f>
        <v>Offline</v>
      </c>
      <c r="N12522" s="64">
        <f>IF(ISBLANK(M12522),,H12522*INDEX(Inputs!F:F,MATCH(F12522,Inputs!E:E,0)))</f>
        <v>1999</v>
      </c>
      <c r="O12522" s="65"/>
    </row>
    <row r="12523" ht="15.75" customHeight="1" spans="1:15">
      <c r="A12523" s="18" t="s">
        <v>412</v>
      </c>
      <c r="B12523" s="18" t="s">
        <v>210</v>
      </c>
      <c r="C12523" s="18" t="s">
        <v>897</v>
      </c>
      <c r="D12523" s="18" t="s">
        <v>370</v>
      </c>
      <c r="E12523" s="18" t="s">
        <v>410</v>
      </c>
      <c r="F12523" s="18">
        <v>250876</v>
      </c>
      <c r="G12523" s="18" t="s">
        <v>26</v>
      </c>
      <c r="H12523" s="18">
        <v>2</v>
      </c>
      <c r="I12523" s="75" t="s">
        <v>1664</v>
      </c>
      <c r="J12523" s="63">
        <f t="shared" si="49"/>
        <v>45087</v>
      </c>
      <c r="K12523" s="64">
        <f>IF(ISBLANK(J12523),,H12523*INDEX(Inputs!G:G,MATCH(F12523,Inputs!E:E,0)))</f>
        <v>2798</v>
      </c>
      <c r="L12523" s="65" t="str">
        <f>IF(ISBLANK(J12523),,INDEX(Inputs!D:D,MATCH(F12523,Inputs!E:E,0)))</f>
        <v>649BK EvoFox Typhoon Laptop Cooling Pad</v>
      </c>
      <c r="M12523" s="65" t="str">
        <f>IF(ISBLANK(#REF!),,IF(B12523="Online","Online",IF(LEFT(B12523,1)="E","Online","Offline")))</f>
        <v>Offline</v>
      </c>
      <c r="N12523" s="64">
        <f>IF(ISBLANK(M12523),,H12523*INDEX(Inputs!F:F,MATCH(F12523,Inputs!E:E,0)))</f>
        <v>3998</v>
      </c>
      <c r="O12523" s="65"/>
    </row>
    <row r="12524" ht="15.75" customHeight="1" spans="1:15">
      <c r="A12524" s="18" t="s">
        <v>1553</v>
      </c>
      <c r="B12524" s="18" t="s">
        <v>277</v>
      </c>
      <c r="C12524" s="18" t="s">
        <v>1554</v>
      </c>
      <c r="D12524" s="18" t="s">
        <v>370</v>
      </c>
      <c r="E12524" s="18" t="s">
        <v>410</v>
      </c>
      <c r="F12524" s="18">
        <v>250876</v>
      </c>
      <c r="G12524" s="18" t="s">
        <v>26</v>
      </c>
      <c r="H12524" s="18">
        <v>1</v>
      </c>
      <c r="I12524" s="75" t="s">
        <v>1664</v>
      </c>
      <c r="J12524" s="63">
        <f t="shared" si="49"/>
        <v>45087</v>
      </c>
      <c r="K12524" s="64">
        <f>IF(ISBLANK(J12524),,H12524*INDEX(Inputs!G:G,MATCH(F12524,Inputs!E:E,0)))</f>
        <v>1399</v>
      </c>
      <c r="L12524" s="65" t="str">
        <f>IF(ISBLANK(J12524),,INDEX(Inputs!D:D,MATCH(F12524,Inputs!E:E,0)))</f>
        <v>649BK EvoFox Typhoon Laptop Cooling Pad</v>
      </c>
      <c r="M12524" s="65" t="str">
        <f>IF(ISBLANK(#REF!),,IF(B12524="Online","Online",IF(LEFT(B12524,1)="E","Online","Offline")))</f>
        <v>Offline</v>
      </c>
      <c r="N12524" s="64">
        <f>IF(ISBLANK(M12524),,H12524*INDEX(Inputs!F:F,MATCH(F12524,Inputs!E:E,0)))</f>
        <v>1999</v>
      </c>
      <c r="O12524" s="65"/>
    </row>
    <row r="12525" ht="15.75" customHeight="1" spans="1:15">
      <c r="A12525" s="18" t="s">
        <v>341</v>
      </c>
      <c r="B12525" s="18" t="s">
        <v>292</v>
      </c>
      <c r="C12525" s="18" t="s">
        <v>1665</v>
      </c>
      <c r="D12525" s="18" t="s">
        <v>370</v>
      </c>
      <c r="E12525" s="18" t="s">
        <v>410</v>
      </c>
      <c r="F12525" s="18">
        <v>250876</v>
      </c>
      <c r="G12525" s="18" t="s">
        <v>26</v>
      </c>
      <c r="H12525" s="18">
        <v>1</v>
      </c>
      <c r="I12525" s="75" t="s">
        <v>1664</v>
      </c>
      <c r="J12525" s="63">
        <f t="shared" si="49"/>
        <v>45087</v>
      </c>
      <c r="K12525" s="64">
        <f>IF(ISBLANK(J12525),,H12525*INDEX(Inputs!G:G,MATCH(F12525,Inputs!E:E,0)))</f>
        <v>1399</v>
      </c>
      <c r="L12525" s="65" t="str">
        <f>IF(ISBLANK(J12525),,INDEX(Inputs!D:D,MATCH(F12525,Inputs!E:E,0)))</f>
        <v>649BK EvoFox Typhoon Laptop Cooling Pad</v>
      </c>
      <c r="M12525" s="65" t="str">
        <f>IF(ISBLANK(#REF!),,IF(B12525="Online","Online",IF(LEFT(B12525,1)="E","Online","Offline")))</f>
        <v>Offline</v>
      </c>
      <c r="N12525" s="64">
        <f>IF(ISBLANK(M12525),,H12525*INDEX(Inputs!F:F,MATCH(F12525,Inputs!E:E,0)))</f>
        <v>1999</v>
      </c>
      <c r="O12525" s="65"/>
    </row>
    <row r="12526" ht="15.75" customHeight="1" spans="1:15">
      <c r="A12526" s="18" t="s">
        <v>407</v>
      </c>
      <c r="B12526" s="18" t="s">
        <v>45</v>
      </c>
      <c r="C12526" s="18" t="s">
        <v>408</v>
      </c>
      <c r="D12526" s="18" t="s">
        <v>370</v>
      </c>
      <c r="E12526" s="18" t="s">
        <v>410</v>
      </c>
      <c r="F12526" s="18">
        <v>250423</v>
      </c>
      <c r="G12526" s="18" t="s">
        <v>11</v>
      </c>
      <c r="H12526" s="18">
        <v>1</v>
      </c>
      <c r="I12526" s="75" t="s">
        <v>1664</v>
      </c>
      <c r="J12526" s="63">
        <f t="shared" si="49"/>
        <v>45087</v>
      </c>
      <c r="K12526" s="64">
        <f>IF(ISBLANK(J12526),,H12526*INDEX(Inputs!G:G,MATCH(F12526,Inputs!E:E,0)))</f>
        <v>759</v>
      </c>
      <c r="L12526" s="65" t="str">
        <f>IF(ISBLANK(J12526),,INDEX(Inputs!D:D,MATCH(F12526,Inputs!E:E,0)))</f>
        <v>650GR Ergo View Laptop Stand-Grey</v>
      </c>
      <c r="M12526" s="65" t="str">
        <f>IF(ISBLANK(#REF!),,IF(B12526="Online","Online",IF(LEFT(B12526,1)="E","Online","Offline")))</f>
        <v>Offline</v>
      </c>
      <c r="N12526" s="64">
        <f>IF(ISBLANK(M12526),,H12526*INDEX(Inputs!F:F,MATCH(F12526,Inputs!E:E,0)))</f>
        <v>899</v>
      </c>
      <c r="O12526" s="65"/>
    </row>
    <row r="12527" ht="15.75" customHeight="1" spans="1:15">
      <c r="A12527" s="18" t="s">
        <v>362</v>
      </c>
      <c r="B12527" s="18" t="s">
        <v>104</v>
      </c>
      <c r="C12527" s="18" t="s">
        <v>515</v>
      </c>
      <c r="D12527" s="18" t="s">
        <v>329</v>
      </c>
      <c r="E12527" s="18" t="s">
        <v>330</v>
      </c>
      <c r="F12527" s="18">
        <v>224360</v>
      </c>
      <c r="G12527" s="18" t="s">
        <v>331</v>
      </c>
      <c r="H12527" s="18">
        <v>1</v>
      </c>
      <c r="I12527" s="75" t="s">
        <v>1664</v>
      </c>
      <c r="J12527" s="63">
        <f t="shared" si="49"/>
        <v>45087</v>
      </c>
      <c r="K12527" s="64">
        <f>IF(ISBLANK(J12527),,H12527*INDEX(Inputs!G:G,MATCH(F12527,Inputs!E:E,0)))</f>
        <v>2299</v>
      </c>
      <c r="L12527" s="65" t="str">
        <f>IF(ISBLANK(J12527),,INDEX(Inputs!D:D,MATCH(F12527,Inputs!E:E,0)))</f>
        <v>829BK Bluetooth Controller 4 (EGP4)</v>
      </c>
      <c r="M12527" s="65" t="str">
        <f>IF(ISBLANK(#REF!),,IF(B12527="Online","Online",IF(LEFT(B12527,1)="E","Online","Offline")))</f>
        <v>Offline</v>
      </c>
      <c r="N12527" s="64">
        <f>IF(ISBLANK(M12527),,H12527*INDEX(Inputs!F:F,MATCH(F12527,Inputs!E:E,0)))</f>
        <v>2599</v>
      </c>
      <c r="O12527" s="65"/>
    </row>
    <row r="12528" ht="15.75" customHeight="1" spans="1:15">
      <c r="A12528" s="18" t="s">
        <v>416</v>
      </c>
      <c r="B12528" s="18" t="s">
        <v>40</v>
      </c>
      <c r="C12528" s="18" t="s">
        <v>417</v>
      </c>
      <c r="D12528" s="18" t="s">
        <v>414</v>
      </c>
      <c r="E12528" s="18" t="s">
        <v>415</v>
      </c>
      <c r="F12528" s="18">
        <v>260089</v>
      </c>
      <c r="G12528" s="18" t="s">
        <v>18</v>
      </c>
      <c r="H12528" s="18">
        <v>1</v>
      </c>
      <c r="I12528" s="75" t="s">
        <v>1666</v>
      </c>
      <c r="J12528" s="63">
        <f t="shared" si="49"/>
        <v>45088</v>
      </c>
      <c r="K12528" s="64">
        <f>IF(ISBLANK(J12528),,H12528*INDEX(Inputs!G:G,MATCH(F12528,Inputs!E:E,0)))</f>
        <v>529</v>
      </c>
      <c r="L12528" s="65" t="str">
        <f>IF(ISBLANK(J12528),,INDEX(Inputs!D:D,MATCH(F12528,Inputs!E:E,0)))</f>
        <v>398PP Xcite Neo Keyboard USB</v>
      </c>
      <c r="M12528" s="65" t="str">
        <f>IF(ISBLANK(#REF!),,IF(B12528="Online","Online",IF(LEFT(B12528,1)="E","Online","Offline")))</f>
        <v>Offline</v>
      </c>
      <c r="N12528" s="64">
        <f>IF(ISBLANK(M12528),,H12528*INDEX(Inputs!F:F,MATCH(F12528,Inputs!E:E,0)))</f>
        <v>549</v>
      </c>
      <c r="O12528" s="65"/>
    </row>
    <row r="12529" ht="15.75" customHeight="1" spans="1:15">
      <c r="A12529" s="18" t="s">
        <v>373</v>
      </c>
      <c r="B12529" s="18" t="s">
        <v>158</v>
      </c>
      <c r="C12529" s="18" t="s">
        <v>535</v>
      </c>
      <c r="D12529" s="18" t="s">
        <v>414</v>
      </c>
      <c r="E12529" s="18" t="s">
        <v>415</v>
      </c>
      <c r="F12529" s="18">
        <v>260089</v>
      </c>
      <c r="G12529" s="18" t="s">
        <v>18</v>
      </c>
      <c r="H12529" s="18">
        <v>1</v>
      </c>
      <c r="I12529" s="75" t="s">
        <v>1666</v>
      </c>
      <c r="J12529" s="63">
        <f t="shared" si="49"/>
        <v>45088</v>
      </c>
      <c r="K12529" s="64">
        <f>IF(ISBLANK(J12529),,H12529*INDEX(Inputs!G:G,MATCH(F12529,Inputs!E:E,0)))</f>
        <v>529</v>
      </c>
      <c r="L12529" s="65" t="str">
        <f>IF(ISBLANK(J12529),,INDEX(Inputs!D:D,MATCH(F12529,Inputs!E:E,0)))</f>
        <v>398PP Xcite Neo Keyboard USB</v>
      </c>
      <c r="M12529" s="65" t="str">
        <f>IF(ISBLANK(#REF!),,IF(B12529="Online","Online",IF(LEFT(B12529,1)="E","Online","Offline")))</f>
        <v>Offline</v>
      </c>
      <c r="N12529" s="64">
        <f>IF(ISBLANK(M12529),,H12529*INDEX(Inputs!F:F,MATCH(F12529,Inputs!E:E,0)))</f>
        <v>549</v>
      </c>
      <c r="O12529" s="65"/>
    </row>
    <row r="12530" ht="15.75" customHeight="1" spans="1:15">
      <c r="A12530" s="18" t="s">
        <v>648</v>
      </c>
      <c r="B12530" s="18" t="s">
        <v>27</v>
      </c>
      <c r="C12530" s="18" t="s">
        <v>649</v>
      </c>
      <c r="D12530" s="18" t="s">
        <v>414</v>
      </c>
      <c r="E12530" s="18" t="s">
        <v>415</v>
      </c>
      <c r="F12530" s="18">
        <v>260090</v>
      </c>
      <c r="G12530" s="18" t="s">
        <v>17</v>
      </c>
      <c r="H12530" s="18">
        <v>1</v>
      </c>
      <c r="I12530" s="75" t="s">
        <v>1666</v>
      </c>
      <c r="J12530" s="63">
        <f t="shared" si="49"/>
        <v>45088</v>
      </c>
      <c r="K12530" s="64">
        <f>IF(ISBLANK(J12530),,H12530*INDEX(Inputs!G:G,MATCH(F12530,Inputs!E:E,0)))</f>
        <v>729</v>
      </c>
      <c r="L12530" s="65" t="str">
        <f>IF(ISBLANK(J12530),,INDEX(Inputs!D:D,MATCH(F12530,Inputs!E:E,0)))</f>
        <v>400PP Xcite Neo Keyboard &amp; Mouse USB</v>
      </c>
      <c r="M12530" s="65" t="str">
        <f>IF(ISBLANK(#REF!),,IF(B12530="Online","Online",IF(LEFT(B12530,1)="E","Online","Offline")))</f>
        <v>Offline</v>
      </c>
      <c r="N12530" s="64">
        <f>IF(ISBLANK(M12530),,H12530*INDEX(Inputs!F:F,MATCH(F12530,Inputs!E:E,0)))</f>
        <v>899</v>
      </c>
      <c r="O12530" s="65"/>
    </row>
    <row r="12531" ht="15.75" customHeight="1" spans="1:15">
      <c r="A12531" s="18" t="s">
        <v>458</v>
      </c>
      <c r="B12531" s="18" t="s">
        <v>733</v>
      </c>
      <c r="C12531" s="18" t="s">
        <v>734</v>
      </c>
      <c r="D12531" s="18" t="s">
        <v>370</v>
      </c>
      <c r="E12531" s="18" t="s">
        <v>371</v>
      </c>
      <c r="F12531" s="18">
        <v>250417</v>
      </c>
      <c r="G12531" s="18" t="s">
        <v>39</v>
      </c>
      <c r="H12531" s="18">
        <v>1</v>
      </c>
      <c r="I12531" s="75" t="s">
        <v>1666</v>
      </c>
      <c r="J12531" s="63">
        <f t="shared" si="49"/>
        <v>45088</v>
      </c>
      <c r="K12531" s="64">
        <f>IF(ISBLANK(J12531),,H12531*INDEX(Inputs!G:G,MATCH(F12531,Inputs!E:E,0)))</f>
        <v>929</v>
      </c>
      <c r="L12531" s="65" t="str">
        <f>IF(ISBLANK(J12531),,INDEX(Inputs!D:D,MATCH(F12531,Inputs!E:E,0)))</f>
        <v>416PP Super Speed Hub 4 Port USB 3.0</v>
      </c>
      <c r="M12531" s="65" t="str">
        <f>IF(ISBLANK(#REF!),,IF(B12531="Online","Online",IF(LEFT(B12531,1)="E","Online","Offline")))</f>
        <v>Offline</v>
      </c>
      <c r="N12531" s="64">
        <f>IF(ISBLANK(M12531),,H12531*INDEX(Inputs!F:F,MATCH(F12531,Inputs!E:E,0)))</f>
        <v>1499</v>
      </c>
      <c r="O12531" s="65"/>
    </row>
    <row r="12532" ht="15.75" customHeight="1" spans="1:15">
      <c r="A12532" s="18" t="s">
        <v>364</v>
      </c>
      <c r="B12532" s="18" t="s">
        <v>593</v>
      </c>
      <c r="C12532" s="18" t="s">
        <v>594</v>
      </c>
      <c r="D12532" s="18" t="s">
        <v>370</v>
      </c>
      <c r="E12532" s="18" t="s">
        <v>371</v>
      </c>
      <c r="F12532" s="18">
        <v>250417</v>
      </c>
      <c r="G12532" s="18" t="s">
        <v>39</v>
      </c>
      <c r="H12532" s="18">
        <v>1</v>
      </c>
      <c r="I12532" s="75" t="s">
        <v>1666</v>
      </c>
      <c r="J12532" s="63">
        <f t="shared" si="49"/>
        <v>45088</v>
      </c>
      <c r="K12532" s="64">
        <f>IF(ISBLANK(J12532),,H12532*INDEX(Inputs!G:G,MATCH(F12532,Inputs!E:E,0)))</f>
        <v>929</v>
      </c>
      <c r="L12532" s="65" t="str">
        <f>IF(ISBLANK(J12532),,INDEX(Inputs!D:D,MATCH(F12532,Inputs!E:E,0)))</f>
        <v>416PP Super Speed Hub 4 Port USB 3.0</v>
      </c>
      <c r="M12532" s="65" t="str">
        <f>IF(ISBLANK(#REF!),,IF(B12532="Online","Online",IF(LEFT(B12532,1)="E","Online","Offline")))</f>
        <v>Offline</v>
      </c>
      <c r="N12532" s="64">
        <f>IF(ISBLANK(M12532),,H12532*INDEX(Inputs!F:F,MATCH(F12532,Inputs!E:E,0)))</f>
        <v>1499</v>
      </c>
      <c r="O12532" s="65"/>
    </row>
    <row r="12533" ht="15.75" customHeight="1" spans="1:15">
      <c r="A12533" s="18" t="s">
        <v>491</v>
      </c>
      <c r="B12533" s="18" t="s">
        <v>34</v>
      </c>
      <c r="C12533" s="18" t="s">
        <v>492</v>
      </c>
      <c r="D12533" s="18" t="s">
        <v>414</v>
      </c>
      <c r="E12533" s="18" t="s">
        <v>415</v>
      </c>
      <c r="F12533" s="18">
        <v>250873</v>
      </c>
      <c r="G12533" s="18" t="s">
        <v>12</v>
      </c>
      <c r="H12533" s="18">
        <v>1</v>
      </c>
      <c r="I12533" s="75" t="s">
        <v>1666</v>
      </c>
      <c r="J12533" s="63">
        <f t="shared" si="49"/>
        <v>45088</v>
      </c>
      <c r="K12533" s="64">
        <f>IF(ISBLANK(J12533),,H12533*INDEX(Inputs!G:G,MATCH(F12533,Inputs!E:E,0)))</f>
        <v>999</v>
      </c>
      <c r="L12533" s="65" t="str">
        <f>IF(ISBLANK(J12533),,INDEX(Inputs!D:D,MATCH(F12533,Inputs!E:E,0)))</f>
        <v>422BK Evo Fox Fireblade Gaming Keyboard USB</v>
      </c>
      <c r="M12533" s="65" t="str">
        <f>IF(ISBLANK(#REF!),,IF(B12533="Online","Online",IF(LEFT(B12533,1)="E","Online","Offline")))</f>
        <v>Offline</v>
      </c>
      <c r="N12533" s="64">
        <f>IF(ISBLANK(M12533),,H12533*INDEX(Inputs!F:F,MATCH(F12533,Inputs!E:E,0)))</f>
        <v>1299</v>
      </c>
      <c r="O12533" s="65"/>
    </row>
    <row r="12534" ht="15.75" customHeight="1" spans="1:15">
      <c r="A12534" s="18" t="s">
        <v>367</v>
      </c>
      <c r="B12534" s="18" t="s">
        <v>765</v>
      </c>
      <c r="C12534" s="18" t="s">
        <v>765</v>
      </c>
      <c r="D12534" s="18" t="s">
        <v>414</v>
      </c>
      <c r="E12534" s="18" t="s">
        <v>415</v>
      </c>
      <c r="F12534" s="18">
        <v>250873</v>
      </c>
      <c r="G12534" s="18" t="s">
        <v>12</v>
      </c>
      <c r="H12534" s="18">
        <v>1</v>
      </c>
      <c r="I12534" s="75" t="s">
        <v>1666</v>
      </c>
      <c r="J12534" s="63">
        <f t="shared" si="49"/>
        <v>45088</v>
      </c>
      <c r="K12534" s="64">
        <f>IF(ISBLANK(J12534),,H12534*INDEX(Inputs!G:G,MATCH(F12534,Inputs!E:E,0)))</f>
        <v>999</v>
      </c>
      <c r="L12534" s="65" t="str">
        <f>IF(ISBLANK(J12534),,INDEX(Inputs!D:D,MATCH(F12534,Inputs!E:E,0)))</f>
        <v>422BK Evo Fox Fireblade Gaming Keyboard USB</v>
      </c>
      <c r="M12534" s="65" t="str">
        <f>IF(ISBLANK(#REF!),,IF(B12534="Online","Online",IF(LEFT(B12534,1)="E","Online","Offline")))</f>
        <v>Online</v>
      </c>
      <c r="N12534" s="64">
        <f>IF(ISBLANK(M12534),,H12534*INDEX(Inputs!F:F,MATCH(F12534,Inputs!E:E,0)))</f>
        <v>1299</v>
      </c>
      <c r="O12534" s="65"/>
    </row>
    <row r="12535" ht="15.75" customHeight="1" spans="1:15">
      <c r="A12535" s="18" t="s">
        <v>423</v>
      </c>
      <c r="B12535" s="18" t="s">
        <v>125</v>
      </c>
      <c r="C12535" s="18" t="s">
        <v>434</v>
      </c>
      <c r="D12535" s="18" t="s">
        <v>414</v>
      </c>
      <c r="E12535" s="18" t="s">
        <v>415</v>
      </c>
      <c r="F12535" s="18">
        <v>250874</v>
      </c>
      <c r="G12535" s="18" t="s">
        <v>13</v>
      </c>
      <c r="H12535" s="18">
        <v>1</v>
      </c>
      <c r="I12535" s="75" t="s">
        <v>1666</v>
      </c>
      <c r="J12535" s="63">
        <f t="shared" si="49"/>
        <v>45088</v>
      </c>
      <c r="K12535" s="64">
        <f>IF(ISBLANK(J12535),,H12535*INDEX(Inputs!G:G,MATCH(F12535,Inputs!E:E,0)))</f>
        <v>1349</v>
      </c>
      <c r="L12535" s="65" t="str">
        <f>IF(ISBLANK(J12535),,INDEX(Inputs!D:D,MATCH(F12535,Inputs!E:E,0)))</f>
        <v>432BK EvoFox X-Team Gaming Keyboard &amp; Mouse (USB)</v>
      </c>
      <c r="M12535" s="65" t="str">
        <f>IF(ISBLANK(#REF!),,IF(B12535="Online","Online",IF(LEFT(B12535,1)="E","Online","Offline")))</f>
        <v>Offline</v>
      </c>
      <c r="N12535" s="64">
        <f>IF(ISBLANK(M12535),,H12535*INDEX(Inputs!F:F,MATCH(F12535,Inputs!E:E,0)))</f>
        <v>1899</v>
      </c>
      <c r="O12535" s="65"/>
    </row>
    <row r="12536" ht="15.75" customHeight="1" spans="1:15">
      <c r="A12536" s="18" t="s">
        <v>1367</v>
      </c>
      <c r="B12536" s="18" t="s">
        <v>128</v>
      </c>
      <c r="C12536" s="18" t="s">
        <v>1292</v>
      </c>
      <c r="D12536" s="18" t="s">
        <v>414</v>
      </c>
      <c r="E12536" s="18" t="s">
        <v>415</v>
      </c>
      <c r="F12536" s="18">
        <v>250874</v>
      </c>
      <c r="G12536" s="18" t="s">
        <v>13</v>
      </c>
      <c r="H12536" s="18">
        <v>1</v>
      </c>
      <c r="I12536" s="75" t="s">
        <v>1666</v>
      </c>
      <c r="J12536" s="63">
        <f t="shared" si="49"/>
        <v>45088</v>
      </c>
      <c r="K12536" s="64">
        <f>IF(ISBLANK(J12536),,H12536*INDEX(Inputs!G:G,MATCH(F12536,Inputs!E:E,0)))</f>
        <v>1349</v>
      </c>
      <c r="L12536" s="65" t="str">
        <f>IF(ISBLANK(J12536),,INDEX(Inputs!D:D,MATCH(F12536,Inputs!E:E,0)))</f>
        <v>432BK EvoFox X-Team Gaming Keyboard &amp; Mouse (USB)</v>
      </c>
      <c r="M12536" s="65" t="str">
        <f>IF(ISBLANK(#REF!),,IF(B12536="Online","Online",IF(LEFT(B12536,1)="E","Online","Offline")))</f>
        <v>Offline</v>
      </c>
      <c r="N12536" s="64">
        <f>IF(ISBLANK(M12536),,H12536*INDEX(Inputs!F:F,MATCH(F12536,Inputs!E:E,0)))</f>
        <v>1899</v>
      </c>
      <c r="O12536" s="65"/>
    </row>
    <row r="12537" ht="15.75" customHeight="1" spans="1:15">
      <c r="A12537" s="18" t="s">
        <v>832</v>
      </c>
      <c r="B12537" s="18" t="s">
        <v>204</v>
      </c>
      <c r="C12537" s="18" t="s">
        <v>724</v>
      </c>
      <c r="D12537" s="18" t="s">
        <v>414</v>
      </c>
      <c r="E12537" s="18" t="s">
        <v>415</v>
      </c>
      <c r="F12537" s="18">
        <v>250875</v>
      </c>
      <c r="G12537" s="18" t="s">
        <v>103</v>
      </c>
      <c r="H12537" s="18">
        <v>1</v>
      </c>
      <c r="I12537" s="75" t="s">
        <v>1666</v>
      </c>
      <c r="J12537" s="63">
        <f t="shared" si="49"/>
        <v>45088</v>
      </c>
      <c r="K12537" s="64">
        <f>IF(ISBLANK(J12537),,H12537*INDEX(Inputs!G:G,MATCH(F12537,Inputs!E:E,0)))</f>
        <v>1099</v>
      </c>
      <c r="L12537" s="65" t="str">
        <f>IF(ISBLANK(J12537),,INDEX(Inputs!D:D,MATCH(F12537,Inputs!E:E,0)))</f>
        <v>433BK EvoFox WarHammer Gaming Keyboard (USB)</v>
      </c>
      <c r="M12537" s="65" t="str">
        <f>IF(ISBLANK(#REF!),,IF(B12537="Online","Online",IF(LEFT(B12537,1)="E","Online","Offline")))</f>
        <v>Offline</v>
      </c>
      <c r="N12537" s="64">
        <f>IF(ISBLANK(M12537),,H12537*INDEX(Inputs!F:F,MATCH(F12537,Inputs!E:E,0)))</f>
        <v>1499</v>
      </c>
      <c r="O12537" s="65"/>
    </row>
    <row r="12538" ht="15.75" customHeight="1" spans="1:15">
      <c r="A12538" s="18" t="s">
        <v>407</v>
      </c>
      <c r="B12538" s="18" t="s">
        <v>41</v>
      </c>
      <c r="C12538" s="18" t="s">
        <v>469</v>
      </c>
      <c r="D12538" s="18" t="s">
        <v>370</v>
      </c>
      <c r="E12538" s="18" t="s">
        <v>371</v>
      </c>
      <c r="F12538" s="18">
        <v>260086</v>
      </c>
      <c r="G12538" s="18" t="s">
        <v>16</v>
      </c>
      <c r="H12538" s="18">
        <v>1</v>
      </c>
      <c r="I12538" s="75" t="s">
        <v>1666</v>
      </c>
      <c r="J12538" s="63">
        <f t="shared" si="49"/>
        <v>45088</v>
      </c>
      <c r="K12538" s="64">
        <f>IF(ISBLANK(J12538),,H12538*INDEX(Inputs!G:G,MATCH(F12538,Inputs!E:E,0)))</f>
        <v>1699</v>
      </c>
      <c r="L12538" s="65" t="str">
        <f>IF(ISBLANK(J12538),,INDEX(Inputs!D:D,MATCH(F12538,Inputs!E:E,0)))</f>
        <v>436BK Type-C 6 in 1 Multiport Hub</v>
      </c>
      <c r="M12538" s="65" t="str">
        <f>IF(ISBLANK(#REF!),,IF(B12538="Online","Online",IF(LEFT(B12538,1)="E","Online","Offline")))</f>
        <v>Offline</v>
      </c>
      <c r="N12538" s="64">
        <f>IF(ISBLANK(M12538),,H12538*INDEX(Inputs!F:F,MATCH(F12538,Inputs!E:E,0)))</f>
        <v>2599</v>
      </c>
      <c r="O12538" s="65"/>
    </row>
    <row r="12539" ht="15.75" customHeight="1" spans="1:15">
      <c r="A12539" s="18" t="s">
        <v>1105</v>
      </c>
      <c r="B12539" s="18" t="s">
        <v>765</v>
      </c>
      <c r="C12539" s="18" t="s">
        <v>765</v>
      </c>
      <c r="D12539" s="18" t="s">
        <v>370</v>
      </c>
      <c r="E12539" s="18" t="s">
        <v>371</v>
      </c>
      <c r="F12539" s="18">
        <v>260086</v>
      </c>
      <c r="G12539" s="18" t="s">
        <v>16</v>
      </c>
      <c r="H12539" s="18">
        <v>1</v>
      </c>
      <c r="I12539" s="75" t="s">
        <v>1666</v>
      </c>
      <c r="J12539" s="63">
        <f t="shared" si="49"/>
        <v>45088</v>
      </c>
      <c r="K12539" s="64">
        <f>IF(ISBLANK(J12539),,H12539*INDEX(Inputs!G:G,MATCH(F12539,Inputs!E:E,0)))</f>
        <v>1699</v>
      </c>
      <c r="L12539" s="65" t="str">
        <f>IF(ISBLANK(J12539),,INDEX(Inputs!D:D,MATCH(F12539,Inputs!E:E,0)))</f>
        <v>436BK Type-C 6 in 1 Multiport Hub</v>
      </c>
      <c r="M12539" s="65" t="str">
        <f>IF(ISBLANK(#REF!),,IF(B12539="Online","Online",IF(LEFT(B12539,1)="E","Online","Offline")))</f>
        <v>Online</v>
      </c>
      <c r="N12539" s="64">
        <f>IF(ISBLANK(M12539),,H12539*INDEX(Inputs!F:F,MATCH(F12539,Inputs!E:E,0)))</f>
        <v>2599</v>
      </c>
      <c r="O12539" s="65"/>
    </row>
    <row r="12540" ht="15.75" customHeight="1" spans="1:15">
      <c r="A12540" s="18" t="s">
        <v>353</v>
      </c>
      <c r="B12540" s="18" t="s">
        <v>765</v>
      </c>
      <c r="C12540" s="18" t="s">
        <v>765</v>
      </c>
      <c r="D12540" s="18" t="s">
        <v>370</v>
      </c>
      <c r="E12540" s="18" t="s">
        <v>371</v>
      </c>
      <c r="F12540" s="18">
        <v>260086</v>
      </c>
      <c r="G12540" s="18" t="s">
        <v>16</v>
      </c>
      <c r="H12540" s="18">
        <v>1</v>
      </c>
      <c r="I12540" s="75" t="s">
        <v>1666</v>
      </c>
      <c r="J12540" s="63">
        <f t="shared" si="49"/>
        <v>45088</v>
      </c>
      <c r="K12540" s="64">
        <f>IF(ISBLANK(J12540),,H12540*INDEX(Inputs!G:G,MATCH(F12540,Inputs!E:E,0)))</f>
        <v>1699</v>
      </c>
      <c r="L12540" s="65" t="str">
        <f>IF(ISBLANK(J12540),,INDEX(Inputs!D:D,MATCH(F12540,Inputs!E:E,0)))</f>
        <v>436BK Type-C 6 in 1 Multiport Hub</v>
      </c>
      <c r="M12540" s="65" t="str">
        <f>IF(ISBLANK(#REF!),,IF(B12540="Online","Online",IF(LEFT(B12540,1)="E","Online","Offline")))</f>
        <v>Online</v>
      </c>
      <c r="N12540" s="64">
        <f>IF(ISBLANK(M12540),,H12540*INDEX(Inputs!F:F,MATCH(F12540,Inputs!E:E,0)))</f>
        <v>2599</v>
      </c>
      <c r="O12540" s="65"/>
    </row>
    <row r="12541" ht="15.75" customHeight="1" spans="1:15">
      <c r="A12541" s="18" t="s">
        <v>509</v>
      </c>
      <c r="B12541" s="18" t="s">
        <v>112</v>
      </c>
      <c r="C12541" s="18" t="s">
        <v>510</v>
      </c>
      <c r="D12541" s="18" t="s">
        <v>370</v>
      </c>
      <c r="E12541" s="18" t="s">
        <v>410</v>
      </c>
      <c r="F12541" s="18">
        <v>250877</v>
      </c>
      <c r="G12541" s="18" t="s">
        <v>22</v>
      </c>
      <c r="H12541" s="18">
        <v>1</v>
      </c>
      <c r="I12541" s="75" t="s">
        <v>1666</v>
      </c>
      <c r="J12541" s="63">
        <f t="shared" si="49"/>
        <v>45088</v>
      </c>
      <c r="K12541" s="64">
        <f>IF(ISBLANK(J12541),,H12541*INDEX(Inputs!G:G,MATCH(F12541,Inputs!E:E,0)))</f>
        <v>349</v>
      </c>
      <c r="L12541" s="65" t="str">
        <f>IF(ISBLANK(J12541),,INDEX(Inputs!D:D,MATCH(F12541,Inputs!E:E,0)))</f>
        <v>595BK Evo Fox Falcon X35 Medium Speed Mouse Pad</v>
      </c>
      <c r="M12541" s="65" t="str">
        <f>IF(ISBLANK(#REF!),,IF(B12541="Online","Online",IF(LEFT(B12541,1)="E","Online","Offline")))</f>
        <v>Offline</v>
      </c>
      <c r="N12541" s="64">
        <f>IF(ISBLANK(M12541),,H12541*INDEX(Inputs!F:F,MATCH(F12541,Inputs!E:E,0)))</f>
        <v>699</v>
      </c>
      <c r="O12541" s="65"/>
    </row>
    <row r="12542" ht="15.75" customHeight="1" spans="1:15">
      <c r="A12542" s="18" t="s">
        <v>509</v>
      </c>
      <c r="B12542" s="18" t="s">
        <v>112</v>
      </c>
      <c r="C12542" s="18" t="s">
        <v>510</v>
      </c>
      <c r="D12542" s="18" t="s">
        <v>370</v>
      </c>
      <c r="E12542" s="18" t="s">
        <v>410</v>
      </c>
      <c r="F12542" s="18">
        <v>250878</v>
      </c>
      <c r="G12542" s="18" t="s">
        <v>24</v>
      </c>
      <c r="H12542" s="18">
        <v>2</v>
      </c>
      <c r="I12542" s="75" t="s">
        <v>1666</v>
      </c>
      <c r="J12542" s="63">
        <f t="shared" si="49"/>
        <v>45088</v>
      </c>
      <c r="K12542" s="64">
        <f>IF(ISBLANK(J12542),,H12542*INDEX(Inputs!G:G,MATCH(F12542,Inputs!E:E,0)))</f>
        <v>1998</v>
      </c>
      <c r="L12542" s="65" t="str">
        <f>IF(ISBLANK(J12542),,INDEX(Inputs!D:D,MATCH(F12542,Inputs!E:E,0)))</f>
        <v>596BK Evo Fox Falcon LX35 Medium Speed LED Mouse Pad</v>
      </c>
      <c r="M12542" s="65" t="str">
        <f>IF(ISBLANK(#REF!),,IF(B12542="Online","Online",IF(LEFT(B12542,1)="E","Online","Offline")))</f>
        <v>Offline</v>
      </c>
      <c r="N12542" s="64">
        <f>IF(ISBLANK(M12542),,H12542*INDEX(Inputs!F:F,MATCH(F12542,Inputs!E:E,0)))</f>
        <v>3998</v>
      </c>
      <c r="O12542" s="65"/>
    </row>
    <row r="12543" ht="15.75" customHeight="1" spans="1:15">
      <c r="A12543" s="18" t="s">
        <v>367</v>
      </c>
      <c r="B12543" s="18" t="s">
        <v>1209</v>
      </c>
      <c r="C12543" s="18" t="s">
        <v>1210</v>
      </c>
      <c r="D12543" s="18" t="s">
        <v>370</v>
      </c>
      <c r="E12543" s="18" t="s">
        <v>410</v>
      </c>
      <c r="F12543" s="18">
        <v>250876</v>
      </c>
      <c r="G12543" s="18" t="s">
        <v>26</v>
      </c>
      <c r="H12543" s="18">
        <v>1</v>
      </c>
      <c r="I12543" s="75" t="s">
        <v>1666</v>
      </c>
      <c r="J12543" s="63">
        <f t="shared" si="49"/>
        <v>45088</v>
      </c>
      <c r="K12543" s="64">
        <f>IF(ISBLANK(J12543),,H12543*INDEX(Inputs!G:G,MATCH(F12543,Inputs!E:E,0)))</f>
        <v>1399</v>
      </c>
      <c r="L12543" s="65" t="str">
        <f>IF(ISBLANK(J12543),,INDEX(Inputs!D:D,MATCH(F12543,Inputs!E:E,0)))</f>
        <v>649BK EvoFox Typhoon Laptop Cooling Pad</v>
      </c>
      <c r="M12543" s="65" t="str">
        <f>IF(ISBLANK(#REF!),,IF(B12543="Online","Online",IF(LEFT(B12543,1)="E","Online","Offline")))</f>
        <v>Offline</v>
      </c>
      <c r="N12543" s="64">
        <f>IF(ISBLANK(M12543),,H12543*INDEX(Inputs!F:F,MATCH(F12543,Inputs!E:E,0)))</f>
        <v>1999</v>
      </c>
      <c r="O12543" s="65"/>
    </row>
    <row r="12544" ht="15.75" customHeight="1" spans="1:15">
      <c r="A12544" s="18" t="s">
        <v>367</v>
      </c>
      <c r="B12544" s="18" t="s">
        <v>1588</v>
      </c>
      <c r="C12544" s="18" t="s">
        <v>1589</v>
      </c>
      <c r="D12544" s="18" t="s">
        <v>370</v>
      </c>
      <c r="E12544" s="18" t="s">
        <v>410</v>
      </c>
      <c r="F12544" s="18">
        <v>250876</v>
      </c>
      <c r="G12544" s="18" t="s">
        <v>26</v>
      </c>
      <c r="H12544" s="18">
        <v>1</v>
      </c>
      <c r="I12544" s="75" t="s">
        <v>1666</v>
      </c>
      <c r="J12544" s="63">
        <f t="shared" si="49"/>
        <v>45088</v>
      </c>
      <c r="K12544" s="64">
        <f>IF(ISBLANK(J12544),,H12544*INDEX(Inputs!G:G,MATCH(F12544,Inputs!E:E,0)))</f>
        <v>1399</v>
      </c>
      <c r="L12544" s="65" t="str">
        <f>IF(ISBLANK(J12544),,INDEX(Inputs!D:D,MATCH(F12544,Inputs!E:E,0)))</f>
        <v>649BK EvoFox Typhoon Laptop Cooling Pad</v>
      </c>
      <c r="M12544" s="65" t="str">
        <f>IF(ISBLANK(#REF!),,IF(B12544="Online","Online",IF(LEFT(B12544,1)="E","Online","Offline")))</f>
        <v>Offline</v>
      </c>
      <c r="N12544" s="64">
        <f>IF(ISBLANK(M12544),,H12544*INDEX(Inputs!F:F,MATCH(F12544,Inputs!E:E,0)))</f>
        <v>1999</v>
      </c>
      <c r="O12544" s="65"/>
    </row>
    <row r="12545" ht="15.75" customHeight="1" spans="1:15">
      <c r="A12545" s="18" t="s">
        <v>327</v>
      </c>
      <c r="B12545" s="18" t="s">
        <v>1667</v>
      </c>
      <c r="C12545" s="18" t="s">
        <v>1668</v>
      </c>
      <c r="D12545" s="18" t="s">
        <v>370</v>
      </c>
      <c r="E12545" s="18" t="s">
        <v>410</v>
      </c>
      <c r="F12545" s="18">
        <v>250876</v>
      </c>
      <c r="G12545" s="18" t="s">
        <v>26</v>
      </c>
      <c r="H12545" s="18">
        <v>1</v>
      </c>
      <c r="I12545" s="75" t="s">
        <v>1666</v>
      </c>
      <c r="J12545" s="63">
        <f t="shared" si="49"/>
        <v>45088</v>
      </c>
      <c r="K12545" s="64">
        <f>IF(ISBLANK(J12545),,H12545*INDEX(Inputs!G:G,MATCH(F12545,Inputs!E:E,0)))</f>
        <v>1399</v>
      </c>
      <c r="L12545" s="65" t="str">
        <f>IF(ISBLANK(J12545),,INDEX(Inputs!D:D,MATCH(F12545,Inputs!E:E,0)))</f>
        <v>649BK EvoFox Typhoon Laptop Cooling Pad</v>
      </c>
      <c r="M12545" s="65" t="str">
        <f>IF(ISBLANK(#REF!),,IF(B12545="Online","Online",IF(LEFT(B12545,1)="E","Online","Offline")))</f>
        <v>Offline</v>
      </c>
      <c r="N12545" s="64">
        <f>IF(ISBLANK(M12545),,H12545*INDEX(Inputs!F:F,MATCH(F12545,Inputs!E:E,0)))</f>
        <v>1999</v>
      </c>
      <c r="O12545" s="65"/>
    </row>
    <row r="12546" ht="15.75" customHeight="1" spans="1:15">
      <c r="A12546" s="18" t="s">
        <v>338</v>
      </c>
      <c r="B12546" s="18" t="s">
        <v>254</v>
      </c>
      <c r="C12546" s="18" t="s">
        <v>910</v>
      </c>
      <c r="D12546" s="18" t="s">
        <v>370</v>
      </c>
      <c r="E12546" s="18" t="s">
        <v>410</v>
      </c>
      <c r="F12546" s="18">
        <v>250423</v>
      </c>
      <c r="G12546" s="18" t="s">
        <v>11</v>
      </c>
      <c r="H12546" s="18">
        <v>1</v>
      </c>
      <c r="I12546" s="75" t="s">
        <v>1666</v>
      </c>
      <c r="J12546" s="63">
        <f t="shared" si="49"/>
        <v>45088</v>
      </c>
      <c r="K12546" s="64">
        <f>IF(ISBLANK(J12546),,H12546*INDEX(Inputs!G:G,MATCH(F12546,Inputs!E:E,0)))</f>
        <v>759</v>
      </c>
      <c r="L12546" s="65" t="str">
        <f>IF(ISBLANK(J12546),,INDEX(Inputs!D:D,MATCH(F12546,Inputs!E:E,0)))</f>
        <v>650GR Ergo View Laptop Stand-Grey</v>
      </c>
      <c r="M12546" s="65" t="str">
        <f>IF(ISBLANK(#REF!),,IF(B12546="Online","Online",IF(LEFT(B12546,1)="E","Online","Offline")))</f>
        <v>Offline</v>
      </c>
      <c r="N12546" s="64">
        <f>IF(ISBLANK(M12546),,H12546*INDEX(Inputs!F:F,MATCH(F12546,Inputs!E:E,0)))</f>
        <v>899</v>
      </c>
      <c r="O12546" s="65"/>
    </row>
    <row r="12547" ht="15.75" customHeight="1" spans="1:15">
      <c r="A12547" s="18" t="s">
        <v>1656</v>
      </c>
      <c r="B12547" s="18" t="s">
        <v>765</v>
      </c>
      <c r="C12547" s="18" t="s">
        <v>765</v>
      </c>
      <c r="D12547" s="18" t="s">
        <v>370</v>
      </c>
      <c r="E12547" s="18" t="s">
        <v>410</v>
      </c>
      <c r="F12547" s="18">
        <v>250423</v>
      </c>
      <c r="G12547" s="18" t="s">
        <v>11</v>
      </c>
      <c r="H12547" s="18">
        <v>-1</v>
      </c>
      <c r="I12547" s="75" t="s">
        <v>1666</v>
      </c>
      <c r="J12547" s="63">
        <f t="shared" si="49"/>
        <v>45088</v>
      </c>
      <c r="K12547" s="64">
        <f>IF(ISBLANK(J12547),,H12547*INDEX(Inputs!G:G,MATCH(F12547,Inputs!E:E,0)))</f>
        <v>-759</v>
      </c>
      <c r="L12547" s="65" t="str">
        <f>IF(ISBLANK(J12547),,INDEX(Inputs!D:D,MATCH(F12547,Inputs!E:E,0)))</f>
        <v>650GR Ergo View Laptop Stand-Grey</v>
      </c>
      <c r="M12547" s="65" t="str">
        <f>IF(ISBLANK(#REF!),,IF(B12547="Online","Online",IF(LEFT(B12547,1)="E","Online","Offline")))</f>
        <v>Online</v>
      </c>
      <c r="N12547" s="64">
        <f>IF(ISBLANK(M12547),,H12547*INDEX(Inputs!F:F,MATCH(F12547,Inputs!E:E,0)))</f>
        <v>-899</v>
      </c>
      <c r="O12547" s="65"/>
    </row>
    <row r="12548" ht="15.75" customHeight="1" spans="1:15">
      <c r="A12548" s="18" t="s">
        <v>447</v>
      </c>
      <c r="B12548" s="18" t="s">
        <v>608</v>
      </c>
      <c r="C12548" s="18" t="s">
        <v>609</v>
      </c>
      <c r="D12548" s="18" t="s">
        <v>414</v>
      </c>
      <c r="E12548" s="18" t="s">
        <v>428</v>
      </c>
      <c r="F12548" s="18">
        <v>250881</v>
      </c>
      <c r="G12548" s="18" t="s">
        <v>98</v>
      </c>
      <c r="H12548" s="18">
        <v>1</v>
      </c>
      <c r="I12548" s="75" t="s">
        <v>1666</v>
      </c>
      <c r="J12548" s="63">
        <f t="shared" si="49"/>
        <v>45088</v>
      </c>
      <c r="K12548" s="64">
        <f>IF(ISBLANK(J12548),,H12548*INDEX(Inputs!G:G,MATCH(F12548,Inputs!E:E,0)))</f>
        <v>799</v>
      </c>
      <c r="L12548" s="65" t="str">
        <f>IF(ISBLANK(J12548),,INDEX(Inputs!D:D,MATCH(F12548,Inputs!E:E,0)))</f>
        <v>795BK EvoFox Phantom Pro RGB Gaming Mouse USB</v>
      </c>
      <c r="M12548" s="65" t="str">
        <f>IF(ISBLANK(#REF!),,IF(B12548="Online","Online",IF(LEFT(B12548,1)="E","Online","Offline")))</f>
        <v>Offline</v>
      </c>
      <c r="N12548" s="64">
        <f>IF(ISBLANK(M12548),,H12548*INDEX(Inputs!F:F,MATCH(F12548,Inputs!E:E,0)))</f>
        <v>1099</v>
      </c>
      <c r="O12548" s="65"/>
    </row>
    <row r="12549" ht="15.75" customHeight="1" spans="1:15">
      <c r="A12549" s="18" t="s">
        <v>549</v>
      </c>
      <c r="B12549" s="18" t="s">
        <v>162</v>
      </c>
      <c r="C12549" s="18" t="s">
        <v>550</v>
      </c>
      <c r="D12549" s="18" t="s">
        <v>414</v>
      </c>
      <c r="E12549" s="18" t="s">
        <v>428</v>
      </c>
      <c r="F12549" s="18">
        <v>250881</v>
      </c>
      <c r="G12549" s="18" t="s">
        <v>98</v>
      </c>
      <c r="H12549" s="18">
        <v>1</v>
      </c>
      <c r="I12549" s="75" t="s">
        <v>1666</v>
      </c>
      <c r="J12549" s="63">
        <f t="shared" si="49"/>
        <v>45088</v>
      </c>
      <c r="K12549" s="64">
        <f>IF(ISBLANK(J12549),,H12549*INDEX(Inputs!G:G,MATCH(F12549,Inputs!E:E,0)))</f>
        <v>799</v>
      </c>
      <c r="L12549" s="65" t="str">
        <f>IF(ISBLANK(J12549),,INDEX(Inputs!D:D,MATCH(F12549,Inputs!E:E,0)))</f>
        <v>795BK EvoFox Phantom Pro RGB Gaming Mouse USB</v>
      </c>
      <c r="M12549" s="65" t="str">
        <f>IF(ISBLANK(#REF!),,IF(B12549="Online","Online",IF(LEFT(B12549,1)="E","Online","Offline")))</f>
        <v>Offline</v>
      </c>
      <c r="N12549" s="64">
        <f>IF(ISBLANK(M12549),,H12549*INDEX(Inputs!F:F,MATCH(F12549,Inputs!E:E,0)))</f>
        <v>1099</v>
      </c>
      <c r="O12549" s="65"/>
    </row>
    <row r="12550" ht="15.75" customHeight="1" spans="1:15">
      <c r="A12550" s="18" t="s">
        <v>327</v>
      </c>
      <c r="B12550" s="18" t="s">
        <v>64</v>
      </c>
      <c r="C12550" s="18" t="s">
        <v>592</v>
      </c>
      <c r="D12550" s="18" t="s">
        <v>329</v>
      </c>
      <c r="E12550" s="18" t="s">
        <v>330</v>
      </c>
      <c r="F12550" s="18">
        <v>224360</v>
      </c>
      <c r="G12550" s="18" t="s">
        <v>331</v>
      </c>
      <c r="H12550" s="18">
        <v>1</v>
      </c>
      <c r="I12550" s="75" t="s">
        <v>1666</v>
      </c>
      <c r="J12550" s="63">
        <f t="shared" si="49"/>
        <v>45088</v>
      </c>
      <c r="K12550" s="64">
        <f>IF(ISBLANK(J12550),,H12550*INDEX(Inputs!G:G,MATCH(F12550,Inputs!E:E,0)))</f>
        <v>2299</v>
      </c>
      <c r="L12550" s="65" t="str">
        <f>IF(ISBLANK(J12550),,INDEX(Inputs!D:D,MATCH(F12550,Inputs!E:E,0)))</f>
        <v>829BK Bluetooth Controller 4 (EGP4)</v>
      </c>
      <c r="M12550" s="65" t="str">
        <f>IF(ISBLANK(#REF!),,IF(B12550="Online","Online",IF(LEFT(B12550,1)="E","Online","Offline")))</f>
        <v>Offline</v>
      </c>
      <c r="N12550" s="64">
        <f>IF(ISBLANK(M12550),,H12550*INDEX(Inputs!F:F,MATCH(F12550,Inputs!E:E,0)))</f>
        <v>2599</v>
      </c>
      <c r="O12550" s="65"/>
    </row>
    <row r="12551" ht="15.75" customHeight="1" spans="1:15">
      <c r="A12551" s="18" t="s">
        <v>447</v>
      </c>
      <c r="B12551" s="18" t="s">
        <v>608</v>
      </c>
      <c r="C12551" s="18" t="s">
        <v>609</v>
      </c>
      <c r="D12551" s="18" t="s">
        <v>329</v>
      </c>
      <c r="E12551" s="18" t="s">
        <v>330</v>
      </c>
      <c r="F12551" s="18">
        <v>224360</v>
      </c>
      <c r="G12551" s="18" t="s">
        <v>331</v>
      </c>
      <c r="H12551" s="18">
        <v>1</v>
      </c>
      <c r="I12551" s="75" t="s">
        <v>1666</v>
      </c>
      <c r="J12551" s="63">
        <f t="shared" si="49"/>
        <v>45088</v>
      </c>
      <c r="K12551" s="64">
        <f>IF(ISBLANK(J12551),,H12551*INDEX(Inputs!G:G,MATCH(F12551,Inputs!E:E,0)))</f>
        <v>2299</v>
      </c>
      <c r="L12551" s="65" t="str">
        <f>IF(ISBLANK(J12551),,INDEX(Inputs!D:D,MATCH(F12551,Inputs!E:E,0)))</f>
        <v>829BK Bluetooth Controller 4 (EGP4)</v>
      </c>
      <c r="M12551" s="65" t="str">
        <f>IF(ISBLANK(#REF!),,IF(B12551="Online","Online",IF(LEFT(B12551,1)="E","Online","Offline")))</f>
        <v>Offline</v>
      </c>
      <c r="N12551" s="64">
        <f>IF(ISBLANK(M12551),,H12551*INDEX(Inputs!F:F,MATCH(F12551,Inputs!E:E,0)))</f>
        <v>2599</v>
      </c>
      <c r="O12551" s="65"/>
    </row>
    <row r="12552" ht="15.75" customHeight="1" spans="1:15">
      <c r="A12552" s="18" t="s">
        <v>697</v>
      </c>
      <c r="B12552" s="18" t="s">
        <v>698</v>
      </c>
      <c r="C12552" s="18" t="s">
        <v>699</v>
      </c>
      <c r="D12552" s="18" t="s">
        <v>329</v>
      </c>
      <c r="E12552" s="18" t="s">
        <v>330</v>
      </c>
      <c r="F12552" s="18">
        <v>224360</v>
      </c>
      <c r="G12552" s="18" t="s">
        <v>331</v>
      </c>
      <c r="H12552" s="18">
        <v>1</v>
      </c>
      <c r="I12552" s="75" t="s">
        <v>1666</v>
      </c>
      <c r="J12552" s="63">
        <f t="shared" si="49"/>
        <v>45088</v>
      </c>
      <c r="K12552" s="64">
        <f>IF(ISBLANK(J12552),,H12552*INDEX(Inputs!G:G,MATCH(F12552,Inputs!E:E,0)))</f>
        <v>2299</v>
      </c>
      <c r="L12552" s="65" t="str">
        <f>IF(ISBLANK(J12552),,INDEX(Inputs!D:D,MATCH(F12552,Inputs!E:E,0)))</f>
        <v>829BK Bluetooth Controller 4 (EGP4)</v>
      </c>
      <c r="M12552" s="65" t="str">
        <f>IF(ISBLANK(#REF!),,IF(B12552="Online","Online",IF(LEFT(B12552,1)="E","Online","Offline")))</f>
        <v>Offline</v>
      </c>
      <c r="N12552" s="64">
        <f>IF(ISBLANK(M12552),,H12552*INDEX(Inputs!F:F,MATCH(F12552,Inputs!E:E,0)))</f>
        <v>2599</v>
      </c>
      <c r="O12552" s="65"/>
    </row>
    <row r="12553" ht="15.75" customHeight="1" spans="1:15">
      <c r="A12553" s="18" t="s">
        <v>623</v>
      </c>
      <c r="B12553" s="18" t="s">
        <v>144</v>
      </c>
      <c r="C12553" s="18" t="s">
        <v>660</v>
      </c>
      <c r="D12553" s="18" t="s">
        <v>414</v>
      </c>
      <c r="E12553" s="18" t="s">
        <v>415</v>
      </c>
      <c r="F12553" s="18">
        <v>204737</v>
      </c>
      <c r="G12553" s="18" t="s">
        <v>20</v>
      </c>
      <c r="H12553" s="18">
        <v>1</v>
      </c>
      <c r="I12553" s="75" t="s">
        <v>1666</v>
      </c>
      <c r="J12553" s="63">
        <f t="shared" si="49"/>
        <v>45088</v>
      </c>
      <c r="K12553" s="64">
        <f>IF(ISBLANK(J12553),,H12553*INDEX(Inputs!G:G,MATCH(F12553,Inputs!E:E,0)))</f>
        <v>729</v>
      </c>
      <c r="L12553" s="65" t="str">
        <f>IF(ISBLANK(J12553),,INDEX(Inputs!D:D,MATCH(F12553,Inputs!E:E,0)))</f>
        <v>850PP Xcite Pro Keyboard &amp; Mouse USB</v>
      </c>
      <c r="M12553" s="65" t="str">
        <f>IF(ISBLANK(#REF!),,IF(B12553="Online","Online",IF(LEFT(B12553,1)="E","Online","Offline")))</f>
        <v>Offline</v>
      </c>
      <c r="N12553" s="64">
        <f>IF(ISBLANK(M12553),,H12553*INDEX(Inputs!F:F,MATCH(F12553,Inputs!E:E,0)))</f>
        <v>799</v>
      </c>
      <c r="O12553" s="65"/>
    </row>
    <row r="12554" ht="15.75" customHeight="1" spans="1:15">
      <c r="A12554" s="18" t="s">
        <v>541</v>
      </c>
      <c r="B12554" s="18" t="s">
        <v>68</v>
      </c>
      <c r="C12554" s="18" t="s">
        <v>542</v>
      </c>
      <c r="D12554" s="18" t="s">
        <v>414</v>
      </c>
      <c r="E12554" s="18" t="s">
        <v>415</v>
      </c>
      <c r="F12554" s="18">
        <v>250424</v>
      </c>
      <c r="G12554" s="18" t="s">
        <v>15</v>
      </c>
      <c r="H12554" s="18">
        <v>1</v>
      </c>
      <c r="I12554" s="75" t="s">
        <v>1666</v>
      </c>
      <c r="J12554" s="63">
        <f t="shared" si="49"/>
        <v>45088</v>
      </c>
      <c r="K12554" s="64">
        <f>IF(ISBLANK(J12554),,H12554*INDEX(Inputs!G:G,MATCH(F12554,Inputs!E:E,0)))</f>
        <v>999</v>
      </c>
      <c r="L12554" s="65" t="str">
        <f>IF(ISBLANK(J12554),,INDEX(Inputs!D:D,MATCH(F12554,Inputs!E:E,0)))</f>
        <v>419V2 PRIMUS Wireless Desktop V2</v>
      </c>
      <c r="M12554" s="65" t="str">
        <f>IF(ISBLANK(#REF!),,IF(B12554="Online","Online",IF(LEFT(B12554,1)="E","Online","Offline")))</f>
        <v>Offline</v>
      </c>
      <c r="N12554" s="64">
        <f>IF(ISBLANK(M12554),,H12554*INDEX(Inputs!F:F,MATCH(F12554,Inputs!E:E,0)))</f>
        <v>1199</v>
      </c>
      <c r="O12554" s="65"/>
    </row>
    <row r="12555" ht="15.75" customHeight="1" spans="1:15">
      <c r="A12555" s="18" t="s">
        <v>412</v>
      </c>
      <c r="B12555" s="18" t="s">
        <v>107</v>
      </c>
      <c r="C12555" s="18" t="s">
        <v>498</v>
      </c>
      <c r="D12555" s="18" t="s">
        <v>414</v>
      </c>
      <c r="E12555" s="18" t="s">
        <v>415</v>
      </c>
      <c r="F12555" s="18">
        <v>260090</v>
      </c>
      <c r="G12555" s="18" t="s">
        <v>17</v>
      </c>
      <c r="H12555" s="18">
        <v>1</v>
      </c>
      <c r="I12555" s="75" t="s">
        <v>1669</v>
      </c>
      <c r="J12555" s="63">
        <f t="shared" si="49"/>
        <v>45089</v>
      </c>
      <c r="K12555" s="64">
        <f>IF(ISBLANK(J12555),,H12555*INDEX(Inputs!G:G,MATCH(F12555,Inputs!E:E,0)))</f>
        <v>729</v>
      </c>
      <c r="L12555" s="65" t="str">
        <f>IF(ISBLANK(J12555),,INDEX(Inputs!D:D,MATCH(F12555,Inputs!E:E,0)))</f>
        <v>400PP Xcite Neo Keyboard &amp; Mouse USB</v>
      </c>
      <c r="M12555" s="65" t="str">
        <f>IF(ISBLANK(#REF!),,IF(B12555="Online","Online",IF(LEFT(B12555,1)="E","Online","Offline")))</f>
        <v>Offline</v>
      </c>
      <c r="N12555" s="64">
        <f>IF(ISBLANK(M12555),,H12555*INDEX(Inputs!F:F,MATCH(F12555,Inputs!E:E,0)))</f>
        <v>899</v>
      </c>
      <c r="O12555" s="65"/>
    </row>
    <row r="12556" ht="15.75" customHeight="1" spans="1:15">
      <c r="A12556" s="18" t="s">
        <v>1670</v>
      </c>
      <c r="B12556" s="18" t="s">
        <v>765</v>
      </c>
      <c r="C12556" s="18" t="s">
        <v>765</v>
      </c>
      <c r="D12556" s="18" t="s">
        <v>414</v>
      </c>
      <c r="E12556" s="18" t="s">
        <v>415</v>
      </c>
      <c r="F12556" s="18">
        <v>260090</v>
      </c>
      <c r="G12556" s="18" t="s">
        <v>17</v>
      </c>
      <c r="H12556" s="18">
        <v>1</v>
      </c>
      <c r="I12556" s="75" t="s">
        <v>1669</v>
      </c>
      <c r="J12556" s="63">
        <f t="shared" si="49"/>
        <v>45089</v>
      </c>
      <c r="K12556" s="64">
        <f>IF(ISBLANK(J12556),,H12556*INDEX(Inputs!G:G,MATCH(F12556,Inputs!E:E,0)))</f>
        <v>729</v>
      </c>
      <c r="L12556" s="65" t="str">
        <f>IF(ISBLANK(J12556),,INDEX(Inputs!D:D,MATCH(F12556,Inputs!E:E,0)))</f>
        <v>400PP Xcite Neo Keyboard &amp; Mouse USB</v>
      </c>
      <c r="M12556" s="65" t="str">
        <f>IF(ISBLANK(#REF!),,IF(B12556="Online","Online",IF(LEFT(B12556,1)="E","Online","Offline")))</f>
        <v>Online</v>
      </c>
      <c r="N12556" s="64">
        <f>IF(ISBLANK(M12556),,H12556*INDEX(Inputs!F:F,MATCH(F12556,Inputs!E:E,0)))</f>
        <v>899</v>
      </c>
      <c r="O12556" s="65"/>
    </row>
    <row r="12557" ht="15.75" customHeight="1" spans="1:15">
      <c r="A12557" s="18" t="s">
        <v>574</v>
      </c>
      <c r="B12557" s="18" t="s">
        <v>134</v>
      </c>
      <c r="C12557" s="18" t="s">
        <v>575</v>
      </c>
      <c r="D12557" s="18" t="s">
        <v>414</v>
      </c>
      <c r="E12557" s="18" t="s">
        <v>415</v>
      </c>
      <c r="F12557" s="18">
        <v>250873</v>
      </c>
      <c r="G12557" s="18" t="s">
        <v>12</v>
      </c>
      <c r="H12557" s="18">
        <v>1</v>
      </c>
      <c r="I12557" s="75" t="s">
        <v>1669</v>
      </c>
      <c r="J12557" s="63">
        <f t="shared" si="49"/>
        <v>45089</v>
      </c>
      <c r="K12557" s="64">
        <f>IF(ISBLANK(J12557),,H12557*INDEX(Inputs!G:G,MATCH(F12557,Inputs!E:E,0)))</f>
        <v>999</v>
      </c>
      <c r="L12557" s="65" t="str">
        <f>IF(ISBLANK(J12557),,INDEX(Inputs!D:D,MATCH(F12557,Inputs!E:E,0)))</f>
        <v>422BK Evo Fox Fireblade Gaming Keyboard USB</v>
      </c>
      <c r="M12557" s="65" t="str">
        <f>IF(ISBLANK(#REF!),,IF(B12557="Online","Online",IF(LEFT(B12557,1)="E","Online","Offline")))</f>
        <v>Offline</v>
      </c>
      <c r="N12557" s="64">
        <f>IF(ISBLANK(M12557),,H12557*INDEX(Inputs!F:F,MATCH(F12557,Inputs!E:E,0)))</f>
        <v>1299</v>
      </c>
      <c r="O12557" s="65"/>
    </row>
    <row r="12558" ht="15.75" customHeight="1" spans="1:15">
      <c r="A12558" s="18" t="s">
        <v>458</v>
      </c>
      <c r="B12558" s="18" t="s">
        <v>180</v>
      </c>
      <c r="C12558" s="18" t="s">
        <v>628</v>
      </c>
      <c r="D12558" s="18" t="s">
        <v>414</v>
      </c>
      <c r="E12558" s="18" t="s">
        <v>415</v>
      </c>
      <c r="F12558" s="18">
        <v>250873</v>
      </c>
      <c r="G12558" s="18" t="s">
        <v>12</v>
      </c>
      <c r="H12558" s="18">
        <v>1</v>
      </c>
      <c r="I12558" s="75" t="s">
        <v>1669</v>
      </c>
      <c r="J12558" s="63">
        <f t="shared" si="49"/>
        <v>45089</v>
      </c>
      <c r="K12558" s="64">
        <f>IF(ISBLANK(J12558),,H12558*INDEX(Inputs!G:G,MATCH(F12558,Inputs!E:E,0)))</f>
        <v>999</v>
      </c>
      <c r="L12558" s="65" t="str">
        <f>IF(ISBLANK(J12558),,INDEX(Inputs!D:D,MATCH(F12558,Inputs!E:E,0)))</f>
        <v>422BK Evo Fox Fireblade Gaming Keyboard USB</v>
      </c>
      <c r="M12558" s="65" t="str">
        <f>IF(ISBLANK(#REF!),,IF(B12558="Online","Online",IF(LEFT(B12558,1)="E","Online","Offline")))</f>
        <v>Offline</v>
      </c>
      <c r="N12558" s="64">
        <f>IF(ISBLANK(M12558),,H12558*INDEX(Inputs!F:F,MATCH(F12558,Inputs!E:E,0)))</f>
        <v>1299</v>
      </c>
      <c r="O12558" s="65"/>
    </row>
    <row r="12559" ht="15.75" customHeight="1" spans="1:15">
      <c r="A12559" s="18" t="s">
        <v>412</v>
      </c>
      <c r="B12559" s="18" t="s">
        <v>90</v>
      </c>
      <c r="C12559" s="18" t="s">
        <v>413</v>
      </c>
      <c r="D12559" s="18" t="s">
        <v>414</v>
      </c>
      <c r="E12559" s="18" t="s">
        <v>415</v>
      </c>
      <c r="F12559" s="18">
        <v>250874</v>
      </c>
      <c r="G12559" s="18" t="s">
        <v>13</v>
      </c>
      <c r="H12559" s="18">
        <v>-1</v>
      </c>
      <c r="I12559" s="75" t="s">
        <v>1669</v>
      </c>
      <c r="J12559" s="63">
        <f t="shared" si="49"/>
        <v>45089</v>
      </c>
      <c r="K12559" s="64">
        <f>IF(ISBLANK(J12559),,H12559*INDEX(Inputs!G:G,MATCH(F12559,Inputs!E:E,0)))</f>
        <v>-1349</v>
      </c>
      <c r="L12559" s="65" t="str">
        <f>IF(ISBLANK(J12559),,INDEX(Inputs!D:D,MATCH(F12559,Inputs!E:E,0)))</f>
        <v>432BK EvoFox X-Team Gaming Keyboard &amp; Mouse (USB)</v>
      </c>
      <c r="M12559" s="65" t="str">
        <f>IF(ISBLANK(#REF!),,IF(B12559="Online","Online",IF(LEFT(B12559,1)="E","Online","Offline")))</f>
        <v>Offline</v>
      </c>
      <c r="N12559" s="64">
        <f>IF(ISBLANK(M12559),,H12559*INDEX(Inputs!F:F,MATCH(F12559,Inputs!E:E,0)))</f>
        <v>-1899</v>
      </c>
      <c r="O12559" s="65"/>
    </row>
    <row r="12560" ht="15.75" customHeight="1" spans="1:15">
      <c r="A12560" s="18" t="s">
        <v>750</v>
      </c>
      <c r="B12560" s="18" t="s">
        <v>765</v>
      </c>
      <c r="C12560" s="18" t="s">
        <v>765</v>
      </c>
      <c r="D12560" s="18" t="s">
        <v>414</v>
      </c>
      <c r="E12560" s="18" t="s">
        <v>415</v>
      </c>
      <c r="F12560" s="18">
        <v>250874</v>
      </c>
      <c r="G12560" s="18" t="s">
        <v>13</v>
      </c>
      <c r="H12560" s="18">
        <v>1</v>
      </c>
      <c r="I12560" s="75" t="s">
        <v>1669</v>
      </c>
      <c r="J12560" s="63">
        <f t="shared" si="49"/>
        <v>45089</v>
      </c>
      <c r="K12560" s="64">
        <f>IF(ISBLANK(J12560),,H12560*INDEX(Inputs!G:G,MATCH(F12560,Inputs!E:E,0)))</f>
        <v>1349</v>
      </c>
      <c r="L12560" s="65" t="str">
        <f>IF(ISBLANK(J12560),,INDEX(Inputs!D:D,MATCH(F12560,Inputs!E:E,0)))</f>
        <v>432BK EvoFox X-Team Gaming Keyboard &amp; Mouse (USB)</v>
      </c>
      <c r="M12560" s="65" t="str">
        <f>IF(ISBLANK(#REF!),,IF(B12560="Online","Online",IF(LEFT(B12560,1)="E","Online","Offline")))</f>
        <v>Online</v>
      </c>
      <c r="N12560" s="64">
        <f>IF(ISBLANK(M12560),,H12560*INDEX(Inputs!F:F,MATCH(F12560,Inputs!E:E,0)))</f>
        <v>1899</v>
      </c>
      <c r="O12560" s="65"/>
    </row>
    <row r="12561" ht="15.75" customHeight="1" spans="1:15">
      <c r="A12561" s="18" t="s">
        <v>423</v>
      </c>
      <c r="B12561" s="18" t="s">
        <v>199</v>
      </c>
      <c r="C12561" s="18" t="s">
        <v>424</v>
      </c>
      <c r="D12561" s="18" t="s">
        <v>414</v>
      </c>
      <c r="E12561" s="18" t="s">
        <v>415</v>
      </c>
      <c r="F12561" s="18">
        <v>250875</v>
      </c>
      <c r="G12561" s="18" t="s">
        <v>103</v>
      </c>
      <c r="H12561" s="18">
        <v>1</v>
      </c>
      <c r="I12561" s="75" t="s">
        <v>1669</v>
      </c>
      <c r="J12561" s="63">
        <f t="shared" si="49"/>
        <v>45089</v>
      </c>
      <c r="K12561" s="64">
        <f>IF(ISBLANK(J12561),,H12561*INDEX(Inputs!G:G,MATCH(F12561,Inputs!E:E,0)))</f>
        <v>1099</v>
      </c>
      <c r="L12561" s="65" t="str">
        <f>IF(ISBLANK(J12561),,INDEX(Inputs!D:D,MATCH(F12561,Inputs!E:E,0)))</f>
        <v>433BK EvoFox WarHammer Gaming Keyboard (USB)</v>
      </c>
      <c r="M12561" s="65" t="str">
        <f>IF(ISBLANK(#REF!),,IF(B12561="Online","Online",IF(LEFT(B12561,1)="E","Online","Offline")))</f>
        <v>Offline</v>
      </c>
      <c r="N12561" s="64">
        <f>IF(ISBLANK(M12561),,H12561*INDEX(Inputs!F:F,MATCH(F12561,Inputs!E:E,0)))</f>
        <v>1499</v>
      </c>
      <c r="O12561" s="65"/>
    </row>
    <row r="12562" ht="15.75" customHeight="1" spans="1:15">
      <c r="A12562" s="18" t="s">
        <v>1671</v>
      </c>
      <c r="B12562" s="18" t="s">
        <v>765</v>
      </c>
      <c r="C12562" s="18" t="s">
        <v>765</v>
      </c>
      <c r="D12562" s="18" t="s">
        <v>370</v>
      </c>
      <c r="E12562" s="18" t="s">
        <v>371</v>
      </c>
      <c r="F12562" s="18">
        <v>260086</v>
      </c>
      <c r="G12562" s="18" t="s">
        <v>16</v>
      </c>
      <c r="H12562" s="18">
        <v>1</v>
      </c>
      <c r="I12562" s="75" t="s">
        <v>1669</v>
      </c>
      <c r="J12562" s="63">
        <f t="shared" si="49"/>
        <v>45089</v>
      </c>
      <c r="K12562" s="64">
        <f>IF(ISBLANK(J12562),,H12562*INDEX(Inputs!G:G,MATCH(F12562,Inputs!E:E,0)))</f>
        <v>1699</v>
      </c>
      <c r="L12562" s="65" t="str">
        <f>IF(ISBLANK(J12562),,INDEX(Inputs!D:D,MATCH(F12562,Inputs!E:E,0)))</f>
        <v>436BK Type-C 6 in 1 Multiport Hub</v>
      </c>
      <c r="M12562" s="65" t="str">
        <f>IF(ISBLANK(#REF!),,IF(B12562="Online","Online",IF(LEFT(B12562,1)="E","Online","Offline")))</f>
        <v>Online</v>
      </c>
      <c r="N12562" s="64">
        <f>IF(ISBLANK(M12562),,H12562*INDEX(Inputs!F:F,MATCH(F12562,Inputs!E:E,0)))</f>
        <v>2599</v>
      </c>
      <c r="O12562" s="65"/>
    </row>
    <row r="12563" ht="15.75" customHeight="1" spans="1:15">
      <c r="A12563" s="18" t="s">
        <v>362</v>
      </c>
      <c r="B12563" s="18" t="s">
        <v>104</v>
      </c>
      <c r="C12563" s="18" t="s">
        <v>515</v>
      </c>
      <c r="D12563" s="18" t="s">
        <v>370</v>
      </c>
      <c r="E12563" s="18" t="s">
        <v>410</v>
      </c>
      <c r="F12563" s="18">
        <v>250877</v>
      </c>
      <c r="G12563" s="18" t="s">
        <v>22</v>
      </c>
      <c r="H12563" s="18">
        <v>1</v>
      </c>
      <c r="I12563" s="75" t="s">
        <v>1669</v>
      </c>
      <c r="J12563" s="63">
        <f t="shared" si="49"/>
        <v>45089</v>
      </c>
      <c r="K12563" s="64">
        <f>IF(ISBLANK(J12563),,H12563*INDEX(Inputs!G:G,MATCH(F12563,Inputs!E:E,0)))</f>
        <v>349</v>
      </c>
      <c r="L12563" s="65" t="str">
        <f>IF(ISBLANK(J12563),,INDEX(Inputs!D:D,MATCH(F12563,Inputs!E:E,0)))</f>
        <v>595BK Evo Fox Falcon X35 Medium Speed Mouse Pad</v>
      </c>
      <c r="M12563" s="65" t="str">
        <f>IF(ISBLANK(#REF!),,IF(B12563="Online","Online",IF(LEFT(B12563,1)="E","Online","Offline")))</f>
        <v>Offline</v>
      </c>
      <c r="N12563" s="64">
        <f>IF(ISBLANK(M12563),,H12563*INDEX(Inputs!F:F,MATCH(F12563,Inputs!E:E,0)))</f>
        <v>699</v>
      </c>
      <c r="O12563" s="65"/>
    </row>
    <row r="12564" ht="15.75" customHeight="1" spans="1:15">
      <c r="A12564" s="18" t="s">
        <v>407</v>
      </c>
      <c r="B12564" s="18" t="s">
        <v>1524</v>
      </c>
      <c r="C12564" s="18" t="s">
        <v>1525</v>
      </c>
      <c r="D12564" s="18" t="s">
        <v>370</v>
      </c>
      <c r="E12564" s="18" t="s">
        <v>410</v>
      </c>
      <c r="F12564" s="18">
        <v>250877</v>
      </c>
      <c r="G12564" s="18" t="s">
        <v>22</v>
      </c>
      <c r="H12564" s="18">
        <v>1</v>
      </c>
      <c r="I12564" s="75" t="s">
        <v>1669</v>
      </c>
      <c r="J12564" s="63">
        <f t="shared" si="49"/>
        <v>45089</v>
      </c>
      <c r="K12564" s="64">
        <f>IF(ISBLANK(J12564),,H12564*INDEX(Inputs!G:G,MATCH(F12564,Inputs!E:E,0)))</f>
        <v>349</v>
      </c>
      <c r="L12564" s="65" t="str">
        <f>IF(ISBLANK(J12564),,INDEX(Inputs!D:D,MATCH(F12564,Inputs!E:E,0)))</f>
        <v>595BK Evo Fox Falcon X35 Medium Speed Mouse Pad</v>
      </c>
      <c r="M12564" s="65" t="str">
        <f>IF(ISBLANK(#REF!),,IF(B12564="Online","Online",IF(LEFT(B12564,1)="E","Online","Offline")))</f>
        <v>Offline</v>
      </c>
      <c r="N12564" s="64">
        <f>IF(ISBLANK(M12564),,H12564*INDEX(Inputs!F:F,MATCH(F12564,Inputs!E:E,0)))</f>
        <v>699</v>
      </c>
      <c r="O12564" s="65"/>
    </row>
    <row r="12565" ht="15.75" customHeight="1" spans="1:15">
      <c r="A12565" s="18" t="s">
        <v>541</v>
      </c>
      <c r="B12565" s="18" t="s">
        <v>68</v>
      </c>
      <c r="C12565" s="18" t="s">
        <v>542</v>
      </c>
      <c r="D12565" s="18" t="s">
        <v>370</v>
      </c>
      <c r="E12565" s="18" t="s">
        <v>410</v>
      </c>
      <c r="F12565" s="18">
        <v>250878</v>
      </c>
      <c r="G12565" s="18" t="s">
        <v>24</v>
      </c>
      <c r="H12565" s="18">
        <v>1</v>
      </c>
      <c r="I12565" s="75" t="s">
        <v>1669</v>
      </c>
      <c r="J12565" s="63">
        <f t="shared" si="49"/>
        <v>45089</v>
      </c>
      <c r="K12565" s="64">
        <f>IF(ISBLANK(J12565),,H12565*INDEX(Inputs!G:G,MATCH(F12565,Inputs!E:E,0)))</f>
        <v>999</v>
      </c>
      <c r="L12565" s="65" t="str">
        <f>IF(ISBLANK(J12565),,INDEX(Inputs!D:D,MATCH(F12565,Inputs!E:E,0)))</f>
        <v>596BK Evo Fox Falcon LX35 Medium Speed LED Mouse Pad</v>
      </c>
      <c r="M12565" s="65" t="str">
        <f>IF(ISBLANK(#REF!),,IF(B12565="Online","Online",IF(LEFT(B12565,1)="E","Online","Offline")))</f>
        <v>Offline</v>
      </c>
      <c r="N12565" s="64">
        <f>IF(ISBLANK(M12565),,H12565*INDEX(Inputs!F:F,MATCH(F12565,Inputs!E:E,0)))</f>
        <v>1999</v>
      </c>
      <c r="O12565" s="65"/>
    </row>
    <row r="12566" ht="15.75" customHeight="1" spans="1:15">
      <c r="A12566" s="18" t="s">
        <v>1518</v>
      </c>
      <c r="B12566" s="18" t="s">
        <v>1519</v>
      </c>
      <c r="C12566" s="18" t="s">
        <v>1520</v>
      </c>
      <c r="D12566" s="18" t="s">
        <v>370</v>
      </c>
      <c r="E12566" s="18" t="s">
        <v>410</v>
      </c>
      <c r="F12566" s="18">
        <v>250878</v>
      </c>
      <c r="G12566" s="18" t="s">
        <v>24</v>
      </c>
      <c r="H12566" s="18">
        <v>1</v>
      </c>
      <c r="I12566" s="75" t="s">
        <v>1669</v>
      </c>
      <c r="J12566" s="63">
        <f t="shared" si="49"/>
        <v>45089</v>
      </c>
      <c r="K12566" s="64">
        <f>IF(ISBLANK(J12566),,H12566*INDEX(Inputs!G:G,MATCH(F12566,Inputs!E:E,0)))</f>
        <v>999</v>
      </c>
      <c r="L12566" s="65" t="str">
        <f>IF(ISBLANK(J12566),,INDEX(Inputs!D:D,MATCH(F12566,Inputs!E:E,0)))</f>
        <v>596BK Evo Fox Falcon LX35 Medium Speed LED Mouse Pad</v>
      </c>
      <c r="M12566" s="65" t="str">
        <f>IF(ISBLANK(#REF!),,IF(B12566="Online","Online",IF(LEFT(B12566,1)="E","Online","Offline")))</f>
        <v>Offline</v>
      </c>
      <c r="N12566" s="64">
        <f>IF(ISBLANK(M12566),,H12566*INDEX(Inputs!F:F,MATCH(F12566,Inputs!E:E,0)))</f>
        <v>1999</v>
      </c>
      <c r="O12566" s="65"/>
    </row>
    <row r="12567" ht="15.75" customHeight="1" spans="1:15">
      <c r="A12567" s="18" t="s">
        <v>697</v>
      </c>
      <c r="B12567" s="18" t="s">
        <v>698</v>
      </c>
      <c r="C12567" s="18" t="s">
        <v>699</v>
      </c>
      <c r="D12567" s="18" t="s">
        <v>370</v>
      </c>
      <c r="E12567" s="18" t="s">
        <v>410</v>
      </c>
      <c r="F12567" s="18">
        <v>250879</v>
      </c>
      <c r="G12567" s="18" t="s">
        <v>30</v>
      </c>
      <c r="H12567" s="18">
        <v>1</v>
      </c>
      <c r="I12567" s="75" t="s">
        <v>1669</v>
      </c>
      <c r="J12567" s="63">
        <f t="shared" si="49"/>
        <v>45089</v>
      </c>
      <c r="K12567" s="64">
        <f>IF(ISBLANK(J12567),,H12567*INDEX(Inputs!G:G,MATCH(F12567,Inputs!E:E,0)))</f>
        <v>699</v>
      </c>
      <c r="L12567" s="65" t="str">
        <f>IF(ISBLANK(J12567),,INDEX(Inputs!D:D,MATCH(F12567,Inputs!E:E,0)))</f>
        <v>597BK Evo Fox Falcon X85 Extra Large Speed Mouse Pad</v>
      </c>
      <c r="M12567" s="65" t="str">
        <f>IF(ISBLANK(#REF!),,IF(B12567="Online","Online",IF(LEFT(B12567,1)="E","Online","Offline")))</f>
        <v>Offline</v>
      </c>
      <c r="N12567" s="64">
        <f>IF(ISBLANK(M12567),,H12567*INDEX(Inputs!F:F,MATCH(F12567,Inputs!E:E,0)))</f>
        <v>1199</v>
      </c>
      <c r="O12567" s="65"/>
    </row>
    <row r="12568" ht="15.75" customHeight="1" spans="1:15">
      <c r="A12568" s="18" t="s">
        <v>520</v>
      </c>
      <c r="B12568" s="18" t="s">
        <v>521</v>
      </c>
      <c r="C12568" s="18" t="s">
        <v>522</v>
      </c>
      <c r="D12568" s="18" t="s">
        <v>370</v>
      </c>
      <c r="E12568" s="18" t="s">
        <v>410</v>
      </c>
      <c r="F12568" s="18">
        <v>250879</v>
      </c>
      <c r="G12568" s="18" t="s">
        <v>30</v>
      </c>
      <c r="H12568" s="18">
        <v>1</v>
      </c>
      <c r="I12568" s="75" t="s">
        <v>1669</v>
      </c>
      <c r="J12568" s="63">
        <f t="shared" si="49"/>
        <v>45089</v>
      </c>
      <c r="K12568" s="64">
        <f>IF(ISBLANK(J12568),,H12568*INDEX(Inputs!G:G,MATCH(F12568,Inputs!E:E,0)))</f>
        <v>699</v>
      </c>
      <c r="L12568" s="65" t="str">
        <f>IF(ISBLANK(J12568),,INDEX(Inputs!D:D,MATCH(F12568,Inputs!E:E,0)))</f>
        <v>597BK Evo Fox Falcon X85 Extra Large Speed Mouse Pad</v>
      </c>
      <c r="M12568" s="65" t="str">
        <f>IF(ISBLANK(#REF!),,IF(B12568="Online","Online",IF(LEFT(B12568,1)="E","Online","Offline")))</f>
        <v>Offline</v>
      </c>
      <c r="N12568" s="64">
        <f>IF(ISBLANK(M12568),,H12568*INDEX(Inputs!F:F,MATCH(F12568,Inputs!E:E,0)))</f>
        <v>1199</v>
      </c>
      <c r="O12568" s="65"/>
    </row>
    <row r="12569" ht="15.75" customHeight="1" spans="1:15">
      <c r="A12569" s="18" t="s">
        <v>1553</v>
      </c>
      <c r="B12569" s="18" t="s">
        <v>277</v>
      </c>
      <c r="C12569" s="18" t="s">
        <v>1554</v>
      </c>
      <c r="D12569" s="18" t="s">
        <v>370</v>
      </c>
      <c r="E12569" s="18" t="s">
        <v>410</v>
      </c>
      <c r="F12569" s="18">
        <v>250879</v>
      </c>
      <c r="G12569" s="18" t="s">
        <v>30</v>
      </c>
      <c r="H12569" s="18">
        <v>1</v>
      </c>
      <c r="I12569" s="75" t="s">
        <v>1669</v>
      </c>
      <c r="J12569" s="63">
        <f t="shared" si="49"/>
        <v>45089</v>
      </c>
      <c r="K12569" s="64">
        <f>IF(ISBLANK(J12569),,H12569*INDEX(Inputs!G:G,MATCH(F12569,Inputs!E:E,0)))</f>
        <v>699</v>
      </c>
      <c r="L12569" s="65" t="str">
        <f>IF(ISBLANK(J12569),,INDEX(Inputs!D:D,MATCH(F12569,Inputs!E:E,0)))</f>
        <v>597BK Evo Fox Falcon X85 Extra Large Speed Mouse Pad</v>
      </c>
      <c r="M12569" s="65" t="str">
        <f>IF(ISBLANK(#REF!),,IF(B12569="Online","Online",IF(LEFT(B12569,1)="E","Online","Offline")))</f>
        <v>Offline</v>
      </c>
      <c r="N12569" s="64">
        <f>IF(ISBLANK(M12569),,H12569*INDEX(Inputs!F:F,MATCH(F12569,Inputs!E:E,0)))</f>
        <v>1199</v>
      </c>
      <c r="O12569" s="65"/>
    </row>
    <row r="12570" ht="15.75" customHeight="1" spans="1:15">
      <c r="A12570" s="18" t="s">
        <v>341</v>
      </c>
      <c r="B12570" s="18" t="s">
        <v>75</v>
      </c>
      <c r="C12570" s="18" t="s">
        <v>405</v>
      </c>
      <c r="D12570" s="18" t="s">
        <v>370</v>
      </c>
      <c r="E12570" s="18" t="s">
        <v>410</v>
      </c>
      <c r="F12570" s="18">
        <v>250876</v>
      </c>
      <c r="G12570" s="18" t="s">
        <v>26</v>
      </c>
      <c r="H12570" s="18">
        <v>1</v>
      </c>
      <c r="I12570" s="75" t="s">
        <v>1669</v>
      </c>
      <c r="J12570" s="63">
        <f t="shared" si="49"/>
        <v>45089</v>
      </c>
      <c r="K12570" s="64">
        <f>IF(ISBLANK(J12570),,H12570*INDEX(Inputs!G:G,MATCH(F12570,Inputs!E:E,0)))</f>
        <v>1399</v>
      </c>
      <c r="L12570" s="65" t="str">
        <f>IF(ISBLANK(J12570),,INDEX(Inputs!D:D,MATCH(F12570,Inputs!E:E,0)))</f>
        <v>649BK EvoFox Typhoon Laptop Cooling Pad</v>
      </c>
      <c r="M12570" s="65" t="str">
        <f>IF(ISBLANK(#REF!),,IF(B12570="Online","Online",IF(LEFT(B12570,1)="E","Online","Offline")))</f>
        <v>Offline</v>
      </c>
      <c r="N12570" s="64">
        <f>IF(ISBLANK(M12570),,H12570*INDEX(Inputs!F:F,MATCH(F12570,Inputs!E:E,0)))</f>
        <v>1999</v>
      </c>
      <c r="O12570" s="65"/>
    </row>
    <row r="12571" ht="15.75" customHeight="1" spans="1:15">
      <c r="A12571" s="18" t="s">
        <v>551</v>
      </c>
      <c r="B12571" s="18" t="s">
        <v>765</v>
      </c>
      <c r="C12571" s="18" t="s">
        <v>765</v>
      </c>
      <c r="D12571" s="18" t="s">
        <v>370</v>
      </c>
      <c r="E12571" s="18" t="s">
        <v>410</v>
      </c>
      <c r="F12571" s="18">
        <v>250876</v>
      </c>
      <c r="G12571" s="18" t="s">
        <v>26</v>
      </c>
      <c r="H12571" s="18">
        <v>1</v>
      </c>
      <c r="I12571" s="75" t="s">
        <v>1669</v>
      </c>
      <c r="J12571" s="63">
        <f t="shared" si="49"/>
        <v>45089</v>
      </c>
      <c r="K12571" s="64">
        <f>IF(ISBLANK(J12571),,H12571*INDEX(Inputs!G:G,MATCH(F12571,Inputs!E:E,0)))</f>
        <v>1399</v>
      </c>
      <c r="L12571" s="65" t="str">
        <f>IF(ISBLANK(J12571),,INDEX(Inputs!D:D,MATCH(F12571,Inputs!E:E,0)))</f>
        <v>649BK EvoFox Typhoon Laptop Cooling Pad</v>
      </c>
      <c r="M12571" s="65" t="str">
        <f>IF(ISBLANK(#REF!),,IF(B12571="Online","Online",IF(LEFT(B12571,1)="E","Online","Offline")))</f>
        <v>Online</v>
      </c>
      <c r="N12571" s="64">
        <f>IF(ISBLANK(M12571),,H12571*INDEX(Inputs!F:F,MATCH(F12571,Inputs!E:E,0)))</f>
        <v>1999</v>
      </c>
      <c r="O12571" s="65"/>
    </row>
    <row r="12572" ht="15.75" customHeight="1" spans="1:15">
      <c r="A12572" s="18" t="s">
        <v>1672</v>
      </c>
      <c r="B12572" s="18" t="s">
        <v>765</v>
      </c>
      <c r="C12572" s="18" t="s">
        <v>765</v>
      </c>
      <c r="D12572" s="18" t="s">
        <v>414</v>
      </c>
      <c r="E12572" s="18" t="s">
        <v>415</v>
      </c>
      <c r="F12572" s="18">
        <v>204737</v>
      </c>
      <c r="G12572" s="18" t="s">
        <v>20</v>
      </c>
      <c r="H12572" s="18">
        <v>1</v>
      </c>
      <c r="I12572" s="75" t="s">
        <v>1669</v>
      </c>
      <c r="J12572" s="63">
        <f t="shared" si="49"/>
        <v>45089</v>
      </c>
      <c r="K12572" s="64">
        <f>IF(ISBLANK(J12572),,H12572*INDEX(Inputs!G:G,MATCH(F12572,Inputs!E:E,0)))</f>
        <v>729</v>
      </c>
      <c r="L12572" s="65" t="str">
        <f>IF(ISBLANK(J12572),,INDEX(Inputs!D:D,MATCH(F12572,Inputs!E:E,0)))</f>
        <v>850PP Xcite Pro Keyboard &amp; Mouse USB</v>
      </c>
      <c r="M12572" s="65" t="str">
        <f>IF(ISBLANK(#REF!),,IF(B12572="Online","Online",IF(LEFT(B12572,1)="E","Online","Offline")))</f>
        <v>Online</v>
      </c>
      <c r="N12572" s="64">
        <f>IF(ISBLANK(M12572),,H12572*INDEX(Inputs!F:F,MATCH(F12572,Inputs!E:E,0)))</f>
        <v>799</v>
      </c>
      <c r="O12572" s="65"/>
    </row>
    <row r="12573" ht="15.75" customHeight="1" spans="1:15">
      <c r="A12573" s="18" t="s">
        <v>747</v>
      </c>
      <c r="B12573" s="18" t="s">
        <v>151</v>
      </c>
      <c r="C12573" s="18" t="s">
        <v>748</v>
      </c>
      <c r="D12573" s="18" t="s">
        <v>414</v>
      </c>
      <c r="E12573" s="18" t="s">
        <v>415</v>
      </c>
      <c r="F12573" s="18">
        <v>250424</v>
      </c>
      <c r="G12573" s="18" t="s">
        <v>15</v>
      </c>
      <c r="H12573" s="18">
        <v>1</v>
      </c>
      <c r="I12573" s="75" t="s">
        <v>1669</v>
      </c>
      <c r="J12573" s="63">
        <f t="shared" si="49"/>
        <v>45089</v>
      </c>
      <c r="K12573" s="64">
        <f>IF(ISBLANK(J12573),,H12573*INDEX(Inputs!G:G,MATCH(F12573,Inputs!E:E,0)))</f>
        <v>999</v>
      </c>
      <c r="L12573" s="65" t="str">
        <f>IF(ISBLANK(J12573),,INDEX(Inputs!D:D,MATCH(F12573,Inputs!E:E,0)))</f>
        <v>419V2 PRIMUS Wireless Desktop V2</v>
      </c>
      <c r="M12573" s="65" t="str">
        <f>IF(ISBLANK(#REF!),,IF(B12573="Online","Online",IF(LEFT(B12573,1)="E","Online","Offline")))</f>
        <v>Offline</v>
      </c>
      <c r="N12573" s="64">
        <f>IF(ISBLANK(M12573),,H12573*INDEX(Inputs!F:F,MATCH(F12573,Inputs!E:E,0)))</f>
        <v>1199</v>
      </c>
      <c r="O12573" s="65"/>
    </row>
    <row r="12574" ht="15.75" customHeight="1" spans="1:15">
      <c r="A12574" s="18" t="s">
        <v>509</v>
      </c>
      <c r="B12574" s="18" t="s">
        <v>112</v>
      </c>
      <c r="C12574" s="18" t="s">
        <v>510</v>
      </c>
      <c r="D12574" s="18" t="s">
        <v>370</v>
      </c>
      <c r="E12574" s="18" t="s">
        <v>371</v>
      </c>
      <c r="F12574" s="18">
        <v>250417</v>
      </c>
      <c r="G12574" s="18" t="s">
        <v>39</v>
      </c>
      <c r="H12574" s="18">
        <v>1</v>
      </c>
      <c r="I12574" s="75" t="s">
        <v>1673</v>
      </c>
      <c r="J12574" s="63">
        <f t="shared" si="49"/>
        <v>45090</v>
      </c>
      <c r="K12574" s="64">
        <f>IF(ISBLANK(J12574),,H12574*INDEX(Inputs!G:G,MATCH(F12574,Inputs!E:E,0)))</f>
        <v>929</v>
      </c>
      <c r="L12574" s="65" t="str">
        <f>IF(ISBLANK(J12574),,INDEX(Inputs!D:D,MATCH(F12574,Inputs!E:E,0)))</f>
        <v>416PP Super Speed Hub 4 Port USB 3.0</v>
      </c>
      <c r="M12574" s="65" t="str">
        <f>IF(ISBLANK(#REF!),,IF(B12574="Online","Online",IF(LEFT(B12574,1)="E","Online","Offline")))</f>
        <v>Offline</v>
      </c>
      <c r="N12574" s="64">
        <f>IF(ISBLANK(M12574),,H12574*INDEX(Inputs!F:F,MATCH(F12574,Inputs!E:E,0)))</f>
        <v>1499</v>
      </c>
      <c r="O12574" s="65"/>
    </row>
    <row r="12575" ht="15.75" customHeight="1" spans="1:15">
      <c r="A12575" s="18" t="s">
        <v>407</v>
      </c>
      <c r="B12575" s="18" t="s">
        <v>543</v>
      </c>
      <c r="C12575" s="18" t="s">
        <v>544</v>
      </c>
      <c r="D12575" s="18" t="s">
        <v>414</v>
      </c>
      <c r="E12575" s="18" t="s">
        <v>415</v>
      </c>
      <c r="F12575" s="18">
        <v>250873</v>
      </c>
      <c r="G12575" s="18" t="s">
        <v>12</v>
      </c>
      <c r="H12575" s="18">
        <v>1</v>
      </c>
      <c r="I12575" s="75" t="s">
        <v>1673</v>
      </c>
      <c r="J12575" s="63">
        <f t="shared" si="49"/>
        <v>45090</v>
      </c>
      <c r="K12575" s="64">
        <f>IF(ISBLANK(J12575),,H12575*INDEX(Inputs!G:G,MATCH(F12575,Inputs!E:E,0)))</f>
        <v>999</v>
      </c>
      <c r="L12575" s="65" t="str">
        <f>IF(ISBLANK(J12575),,INDEX(Inputs!D:D,MATCH(F12575,Inputs!E:E,0)))</f>
        <v>422BK Evo Fox Fireblade Gaming Keyboard USB</v>
      </c>
      <c r="M12575" s="65" t="str">
        <f>IF(ISBLANK(#REF!),,IF(B12575="Online","Online",IF(LEFT(B12575,1)="E","Online","Offline")))</f>
        <v>Offline</v>
      </c>
      <c r="N12575" s="64">
        <f>IF(ISBLANK(M12575),,H12575*INDEX(Inputs!F:F,MATCH(F12575,Inputs!E:E,0)))</f>
        <v>1299</v>
      </c>
      <c r="O12575" s="65"/>
    </row>
    <row r="12576" ht="15.75" customHeight="1" spans="1:15">
      <c r="A12576" s="18" t="s">
        <v>341</v>
      </c>
      <c r="B12576" s="18" t="s">
        <v>75</v>
      </c>
      <c r="C12576" s="18" t="s">
        <v>405</v>
      </c>
      <c r="D12576" s="18" t="s">
        <v>414</v>
      </c>
      <c r="E12576" s="18" t="s">
        <v>415</v>
      </c>
      <c r="F12576" s="18">
        <v>250874</v>
      </c>
      <c r="G12576" s="18" t="s">
        <v>13</v>
      </c>
      <c r="H12576" s="18">
        <v>1</v>
      </c>
      <c r="I12576" s="75" t="s">
        <v>1673</v>
      </c>
      <c r="J12576" s="63">
        <f t="shared" si="49"/>
        <v>45090</v>
      </c>
      <c r="K12576" s="64">
        <f>IF(ISBLANK(J12576),,H12576*INDEX(Inputs!G:G,MATCH(F12576,Inputs!E:E,0)))</f>
        <v>1349</v>
      </c>
      <c r="L12576" s="65" t="str">
        <f>IF(ISBLANK(J12576),,INDEX(Inputs!D:D,MATCH(F12576,Inputs!E:E,0)))</f>
        <v>432BK EvoFox X-Team Gaming Keyboard &amp; Mouse (USB)</v>
      </c>
      <c r="M12576" s="65" t="str">
        <f>IF(ISBLANK(#REF!),,IF(B12576="Online","Online",IF(LEFT(B12576,1)="E","Online","Offline")))</f>
        <v>Offline</v>
      </c>
      <c r="N12576" s="64">
        <f>IF(ISBLANK(M12576),,H12576*INDEX(Inputs!F:F,MATCH(F12576,Inputs!E:E,0)))</f>
        <v>1899</v>
      </c>
      <c r="O12576" s="65"/>
    </row>
    <row r="12577" ht="15.75" customHeight="1" spans="1:15">
      <c r="A12577" s="18" t="s">
        <v>341</v>
      </c>
      <c r="B12577" s="18" t="s">
        <v>83</v>
      </c>
      <c r="C12577" s="18" t="s">
        <v>394</v>
      </c>
      <c r="D12577" s="18" t="s">
        <v>414</v>
      </c>
      <c r="E12577" s="18" t="s">
        <v>415</v>
      </c>
      <c r="F12577" s="18">
        <v>250874</v>
      </c>
      <c r="G12577" s="18" t="s">
        <v>13</v>
      </c>
      <c r="H12577" s="18">
        <v>1</v>
      </c>
      <c r="I12577" s="75" t="s">
        <v>1673</v>
      </c>
      <c r="J12577" s="63">
        <f t="shared" si="49"/>
        <v>45090</v>
      </c>
      <c r="K12577" s="64">
        <f>IF(ISBLANK(J12577),,H12577*INDEX(Inputs!G:G,MATCH(F12577,Inputs!E:E,0)))</f>
        <v>1349</v>
      </c>
      <c r="L12577" s="65" t="str">
        <f>IF(ISBLANK(J12577),,INDEX(Inputs!D:D,MATCH(F12577,Inputs!E:E,0)))</f>
        <v>432BK EvoFox X-Team Gaming Keyboard &amp; Mouse (USB)</v>
      </c>
      <c r="M12577" s="65" t="str">
        <f>IF(ISBLANK(#REF!),,IF(B12577="Online","Online",IF(LEFT(B12577,1)="E","Online","Offline")))</f>
        <v>Offline</v>
      </c>
      <c r="N12577" s="64">
        <f>IF(ISBLANK(M12577),,H12577*INDEX(Inputs!F:F,MATCH(F12577,Inputs!E:E,0)))</f>
        <v>1899</v>
      </c>
      <c r="O12577" s="65"/>
    </row>
    <row r="12578" ht="15.75" customHeight="1" spans="1:15">
      <c r="A12578" s="18" t="s">
        <v>509</v>
      </c>
      <c r="B12578" s="18" t="s">
        <v>112</v>
      </c>
      <c r="C12578" s="18" t="s">
        <v>510</v>
      </c>
      <c r="D12578" s="18" t="s">
        <v>414</v>
      </c>
      <c r="E12578" s="18" t="s">
        <v>415</v>
      </c>
      <c r="F12578" s="18">
        <v>250874</v>
      </c>
      <c r="G12578" s="18" t="s">
        <v>13</v>
      </c>
      <c r="H12578" s="18">
        <v>0</v>
      </c>
      <c r="I12578" s="75" t="s">
        <v>1673</v>
      </c>
      <c r="J12578" s="63">
        <f t="shared" si="49"/>
        <v>45090</v>
      </c>
      <c r="K12578" s="64">
        <f>IF(ISBLANK(J12578),,H12578*INDEX(Inputs!G:G,MATCH(F12578,Inputs!E:E,0)))</f>
        <v>0</v>
      </c>
      <c r="L12578" s="65" t="str">
        <f>IF(ISBLANK(J12578),,INDEX(Inputs!D:D,MATCH(F12578,Inputs!E:E,0)))</f>
        <v>432BK EvoFox X-Team Gaming Keyboard &amp; Mouse (USB)</v>
      </c>
      <c r="M12578" s="65" t="str">
        <f>IF(ISBLANK(#REF!),,IF(B12578="Online","Online",IF(LEFT(B12578,1)="E","Online","Offline")))</f>
        <v>Offline</v>
      </c>
      <c r="N12578" s="64">
        <f>IF(ISBLANK(M12578),,H12578*INDEX(Inputs!F:F,MATCH(F12578,Inputs!E:E,0)))</f>
        <v>0</v>
      </c>
      <c r="O12578" s="65"/>
    </row>
    <row r="12579" ht="15.75" customHeight="1" spans="1:15">
      <c r="A12579" s="18" t="s">
        <v>445</v>
      </c>
      <c r="B12579" s="18" t="s">
        <v>170</v>
      </c>
      <c r="C12579" s="18" t="s">
        <v>446</v>
      </c>
      <c r="D12579" s="18" t="s">
        <v>414</v>
      </c>
      <c r="E12579" s="18" t="s">
        <v>415</v>
      </c>
      <c r="F12579" s="18">
        <v>250874</v>
      </c>
      <c r="G12579" s="18" t="s">
        <v>13</v>
      </c>
      <c r="H12579" s="18">
        <v>1</v>
      </c>
      <c r="I12579" s="75" t="s">
        <v>1673</v>
      </c>
      <c r="J12579" s="63">
        <f t="shared" si="49"/>
        <v>45090</v>
      </c>
      <c r="K12579" s="64">
        <f>IF(ISBLANK(J12579),,H12579*INDEX(Inputs!G:G,MATCH(F12579,Inputs!E:E,0)))</f>
        <v>1349</v>
      </c>
      <c r="L12579" s="65" t="str">
        <f>IF(ISBLANK(J12579),,INDEX(Inputs!D:D,MATCH(F12579,Inputs!E:E,0)))</f>
        <v>432BK EvoFox X-Team Gaming Keyboard &amp; Mouse (USB)</v>
      </c>
      <c r="M12579" s="65" t="str">
        <f>IF(ISBLANK(#REF!),,IF(B12579="Online","Online",IF(LEFT(B12579,1)="E","Online","Offline")))</f>
        <v>Offline</v>
      </c>
      <c r="N12579" s="64">
        <f>IF(ISBLANK(M12579),,H12579*INDEX(Inputs!F:F,MATCH(F12579,Inputs!E:E,0)))</f>
        <v>1899</v>
      </c>
      <c r="O12579" s="65"/>
    </row>
    <row r="12580" ht="15.75" customHeight="1" spans="1:15">
      <c r="A12580" s="18" t="s">
        <v>935</v>
      </c>
      <c r="B12580" s="18" t="s">
        <v>936</v>
      </c>
      <c r="C12580" s="18" t="s">
        <v>937</v>
      </c>
      <c r="D12580" s="18" t="s">
        <v>414</v>
      </c>
      <c r="E12580" s="18" t="s">
        <v>415</v>
      </c>
      <c r="F12580" s="18">
        <v>250874</v>
      </c>
      <c r="G12580" s="18" t="s">
        <v>13</v>
      </c>
      <c r="H12580" s="18">
        <v>1</v>
      </c>
      <c r="I12580" s="75" t="s">
        <v>1673</v>
      </c>
      <c r="J12580" s="63">
        <f t="shared" si="49"/>
        <v>45090</v>
      </c>
      <c r="K12580" s="64">
        <f>IF(ISBLANK(J12580),,H12580*INDEX(Inputs!G:G,MATCH(F12580,Inputs!E:E,0)))</f>
        <v>1349</v>
      </c>
      <c r="L12580" s="65" t="str">
        <f>IF(ISBLANK(J12580),,INDEX(Inputs!D:D,MATCH(F12580,Inputs!E:E,0)))</f>
        <v>432BK EvoFox X-Team Gaming Keyboard &amp; Mouse (USB)</v>
      </c>
      <c r="M12580" s="65" t="str">
        <f>IF(ISBLANK(#REF!),,IF(B12580="Online","Online",IF(LEFT(B12580,1)="E","Online","Offline")))</f>
        <v>Offline</v>
      </c>
      <c r="N12580" s="64">
        <f>IF(ISBLANK(M12580),,H12580*INDEX(Inputs!F:F,MATCH(F12580,Inputs!E:E,0)))</f>
        <v>1899</v>
      </c>
      <c r="O12580" s="65"/>
    </row>
    <row r="12581" ht="15.75" customHeight="1" spans="1:15">
      <c r="A12581" s="18" t="s">
        <v>1674</v>
      </c>
      <c r="B12581" s="18" t="s">
        <v>765</v>
      </c>
      <c r="C12581" s="18" t="s">
        <v>765</v>
      </c>
      <c r="D12581" s="18" t="s">
        <v>414</v>
      </c>
      <c r="E12581" s="18" t="s">
        <v>415</v>
      </c>
      <c r="F12581" s="18">
        <v>250874</v>
      </c>
      <c r="G12581" s="18" t="s">
        <v>13</v>
      </c>
      <c r="H12581" s="18">
        <v>1</v>
      </c>
      <c r="I12581" s="75" t="s">
        <v>1673</v>
      </c>
      <c r="J12581" s="63">
        <f t="shared" si="49"/>
        <v>45090</v>
      </c>
      <c r="K12581" s="64">
        <f>IF(ISBLANK(J12581),,H12581*INDEX(Inputs!G:G,MATCH(F12581,Inputs!E:E,0)))</f>
        <v>1349</v>
      </c>
      <c r="L12581" s="65" t="str">
        <f>IF(ISBLANK(J12581),,INDEX(Inputs!D:D,MATCH(F12581,Inputs!E:E,0)))</f>
        <v>432BK EvoFox X-Team Gaming Keyboard &amp; Mouse (USB)</v>
      </c>
      <c r="M12581" s="65" t="str">
        <f>IF(ISBLANK(#REF!),,IF(B12581="Online","Online",IF(LEFT(B12581,1)="E","Online","Offline")))</f>
        <v>Online</v>
      </c>
      <c r="N12581" s="64">
        <f>IF(ISBLANK(M12581),,H12581*INDEX(Inputs!F:F,MATCH(F12581,Inputs!E:E,0)))</f>
        <v>1899</v>
      </c>
      <c r="O12581" s="65"/>
    </row>
    <row r="12582" ht="15.75" customHeight="1" spans="1:15">
      <c r="A12582" s="18" t="s">
        <v>1273</v>
      </c>
      <c r="B12582" s="18" t="s">
        <v>765</v>
      </c>
      <c r="C12582" s="18" t="s">
        <v>765</v>
      </c>
      <c r="D12582" s="18" t="s">
        <v>370</v>
      </c>
      <c r="E12582" s="18" t="s">
        <v>371</v>
      </c>
      <c r="F12582" s="18">
        <v>260086</v>
      </c>
      <c r="G12582" s="18" t="s">
        <v>16</v>
      </c>
      <c r="H12582" s="18">
        <v>1</v>
      </c>
      <c r="I12582" s="75" t="s">
        <v>1673</v>
      </c>
      <c r="J12582" s="63">
        <f t="shared" si="49"/>
        <v>45090</v>
      </c>
      <c r="K12582" s="64">
        <f>IF(ISBLANK(J12582),,H12582*INDEX(Inputs!G:G,MATCH(F12582,Inputs!E:E,0)))</f>
        <v>1699</v>
      </c>
      <c r="L12582" s="65" t="str">
        <f>IF(ISBLANK(J12582),,INDEX(Inputs!D:D,MATCH(F12582,Inputs!E:E,0)))</f>
        <v>436BK Type-C 6 in 1 Multiport Hub</v>
      </c>
      <c r="M12582" s="65" t="str">
        <f>IF(ISBLANK(#REF!),,IF(B12582="Online","Online",IF(LEFT(B12582,1)="E","Online","Offline")))</f>
        <v>Online</v>
      </c>
      <c r="N12582" s="64">
        <f>IF(ISBLANK(M12582),,H12582*INDEX(Inputs!F:F,MATCH(F12582,Inputs!E:E,0)))</f>
        <v>2599</v>
      </c>
      <c r="O12582" s="65"/>
    </row>
    <row r="12583" ht="15.75" customHeight="1" spans="1:15">
      <c r="A12583" s="18" t="s">
        <v>509</v>
      </c>
      <c r="B12583" s="18" t="s">
        <v>112</v>
      </c>
      <c r="C12583" s="18" t="s">
        <v>510</v>
      </c>
      <c r="D12583" s="18" t="s">
        <v>370</v>
      </c>
      <c r="E12583" s="18" t="s">
        <v>410</v>
      </c>
      <c r="F12583" s="18">
        <v>250879</v>
      </c>
      <c r="G12583" s="18" t="s">
        <v>30</v>
      </c>
      <c r="H12583" s="18">
        <v>1</v>
      </c>
      <c r="I12583" s="75" t="s">
        <v>1673</v>
      </c>
      <c r="J12583" s="63">
        <f t="shared" si="49"/>
        <v>45090</v>
      </c>
      <c r="K12583" s="64">
        <f>IF(ISBLANK(J12583),,H12583*INDEX(Inputs!G:G,MATCH(F12583,Inputs!E:E,0)))</f>
        <v>699</v>
      </c>
      <c r="L12583" s="65" t="str">
        <f>IF(ISBLANK(J12583),,INDEX(Inputs!D:D,MATCH(F12583,Inputs!E:E,0)))</f>
        <v>597BK Evo Fox Falcon X85 Extra Large Speed Mouse Pad</v>
      </c>
      <c r="M12583" s="65" t="str">
        <f>IF(ISBLANK(#REF!),,IF(B12583="Online","Online",IF(LEFT(B12583,1)="E","Online","Offline")))</f>
        <v>Offline</v>
      </c>
      <c r="N12583" s="64">
        <f>IF(ISBLANK(M12583),,H12583*INDEX(Inputs!F:F,MATCH(F12583,Inputs!E:E,0)))</f>
        <v>1199</v>
      </c>
      <c r="O12583" s="65"/>
    </row>
    <row r="12584" ht="15.75" customHeight="1" spans="1:15">
      <c r="A12584" s="18" t="s">
        <v>476</v>
      </c>
      <c r="B12584" s="18" t="s">
        <v>546</v>
      </c>
      <c r="C12584" s="18" t="s">
        <v>547</v>
      </c>
      <c r="D12584" s="18" t="s">
        <v>370</v>
      </c>
      <c r="E12584" s="18" t="s">
        <v>410</v>
      </c>
      <c r="F12584" s="18">
        <v>250879</v>
      </c>
      <c r="G12584" s="18" t="s">
        <v>30</v>
      </c>
      <c r="H12584" s="18">
        <v>1</v>
      </c>
      <c r="I12584" s="75" t="s">
        <v>1673</v>
      </c>
      <c r="J12584" s="63">
        <f t="shared" si="49"/>
        <v>45090</v>
      </c>
      <c r="K12584" s="64">
        <f>IF(ISBLANK(J12584),,H12584*INDEX(Inputs!G:G,MATCH(F12584,Inputs!E:E,0)))</f>
        <v>699</v>
      </c>
      <c r="L12584" s="65" t="str">
        <f>IF(ISBLANK(J12584),,INDEX(Inputs!D:D,MATCH(F12584,Inputs!E:E,0)))</f>
        <v>597BK Evo Fox Falcon X85 Extra Large Speed Mouse Pad</v>
      </c>
      <c r="M12584" s="65" t="str">
        <f>IF(ISBLANK(#REF!),,IF(B12584="Online","Online",IF(LEFT(B12584,1)="E","Online","Offline")))</f>
        <v>Offline</v>
      </c>
      <c r="N12584" s="64">
        <f>IF(ISBLANK(M12584),,H12584*INDEX(Inputs!F:F,MATCH(F12584,Inputs!E:E,0)))</f>
        <v>1199</v>
      </c>
      <c r="O12584" s="65"/>
    </row>
    <row r="12585" ht="15.75" customHeight="1" spans="1:15">
      <c r="A12585" s="18" t="s">
        <v>1675</v>
      </c>
      <c r="B12585" s="18" t="s">
        <v>1676</v>
      </c>
      <c r="C12585" s="18" t="s">
        <v>1677</v>
      </c>
      <c r="D12585" s="18" t="s">
        <v>370</v>
      </c>
      <c r="E12585" s="18" t="s">
        <v>410</v>
      </c>
      <c r="F12585" s="18">
        <v>250879</v>
      </c>
      <c r="G12585" s="18" t="s">
        <v>30</v>
      </c>
      <c r="H12585" s="18">
        <v>1</v>
      </c>
      <c r="I12585" s="75" t="s">
        <v>1673</v>
      </c>
      <c r="J12585" s="63">
        <f t="shared" si="49"/>
        <v>45090</v>
      </c>
      <c r="K12585" s="64">
        <f>IF(ISBLANK(J12585),,H12585*INDEX(Inputs!G:G,MATCH(F12585,Inputs!E:E,0)))</f>
        <v>699</v>
      </c>
      <c r="L12585" s="65" t="str">
        <f>IF(ISBLANK(J12585),,INDEX(Inputs!D:D,MATCH(F12585,Inputs!E:E,0)))</f>
        <v>597BK Evo Fox Falcon X85 Extra Large Speed Mouse Pad</v>
      </c>
      <c r="M12585" s="65" t="str">
        <f>IF(ISBLANK(#REF!),,IF(B12585="Online","Online",IF(LEFT(B12585,1)="E","Online","Offline")))</f>
        <v>Offline</v>
      </c>
      <c r="N12585" s="64">
        <f>IF(ISBLANK(M12585),,H12585*INDEX(Inputs!F:F,MATCH(F12585,Inputs!E:E,0)))</f>
        <v>1199</v>
      </c>
      <c r="O12585" s="65"/>
    </row>
    <row r="12586" ht="15.75" customHeight="1" spans="1:15">
      <c r="A12586" s="18" t="s">
        <v>447</v>
      </c>
      <c r="B12586" s="18" t="s">
        <v>608</v>
      </c>
      <c r="C12586" s="18" t="s">
        <v>609</v>
      </c>
      <c r="D12586" s="18" t="s">
        <v>370</v>
      </c>
      <c r="E12586" s="18" t="s">
        <v>410</v>
      </c>
      <c r="F12586" s="18">
        <v>250876</v>
      </c>
      <c r="G12586" s="18" t="s">
        <v>26</v>
      </c>
      <c r="H12586" s="18">
        <v>1</v>
      </c>
      <c r="I12586" s="75" t="s">
        <v>1673</v>
      </c>
      <c r="J12586" s="63">
        <f t="shared" si="49"/>
        <v>45090</v>
      </c>
      <c r="K12586" s="64">
        <f>IF(ISBLANK(J12586),,H12586*INDEX(Inputs!G:G,MATCH(F12586,Inputs!E:E,0)))</f>
        <v>1399</v>
      </c>
      <c r="L12586" s="65" t="str">
        <f>IF(ISBLANK(J12586),,INDEX(Inputs!D:D,MATCH(F12586,Inputs!E:E,0)))</f>
        <v>649BK EvoFox Typhoon Laptop Cooling Pad</v>
      </c>
      <c r="M12586" s="65" t="str">
        <f>IF(ISBLANK(#REF!),,IF(B12586="Online","Online",IF(LEFT(B12586,1)="E","Online","Offline")))</f>
        <v>Offline</v>
      </c>
      <c r="N12586" s="64">
        <f>IF(ISBLANK(M12586),,H12586*INDEX(Inputs!F:F,MATCH(F12586,Inputs!E:E,0)))</f>
        <v>1999</v>
      </c>
      <c r="O12586" s="65"/>
    </row>
    <row r="12587" ht="15.75" customHeight="1" spans="1:15">
      <c r="A12587" s="18" t="s">
        <v>373</v>
      </c>
      <c r="B12587" s="18" t="s">
        <v>158</v>
      </c>
      <c r="C12587" s="18" t="s">
        <v>535</v>
      </c>
      <c r="D12587" s="18" t="s">
        <v>370</v>
      </c>
      <c r="E12587" s="18" t="s">
        <v>410</v>
      </c>
      <c r="F12587" s="18">
        <v>250876</v>
      </c>
      <c r="G12587" s="18" t="s">
        <v>26</v>
      </c>
      <c r="H12587" s="18">
        <v>1</v>
      </c>
      <c r="I12587" s="75" t="s">
        <v>1673</v>
      </c>
      <c r="J12587" s="63">
        <f t="shared" si="49"/>
        <v>45090</v>
      </c>
      <c r="K12587" s="64">
        <f>IF(ISBLANK(J12587),,H12587*INDEX(Inputs!G:G,MATCH(F12587,Inputs!E:E,0)))</f>
        <v>1399</v>
      </c>
      <c r="L12587" s="65" t="str">
        <f>IF(ISBLANK(J12587),,INDEX(Inputs!D:D,MATCH(F12587,Inputs!E:E,0)))</f>
        <v>649BK EvoFox Typhoon Laptop Cooling Pad</v>
      </c>
      <c r="M12587" s="65" t="str">
        <f>IF(ISBLANK(#REF!),,IF(B12587="Online","Online",IF(LEFT(B12587,1)="E","Online","Offline")))</f>
        <v>Offline</v>
      </c>
      <c r="N12587" s="64">
        <f>IF(ISBLANK(M12587),,H12587*INDEX(Inputs!F:F,MATCH(F12587,Inputs!E:E,0)))</f>
        <v>1999</v>
      </c>
      <c r="O12587" s="65"/>
    </row>
    <row r="12588" ht="15.75" customHeight="1" spans="1:15">
      <c r="A12588" s="18" t="s">
        <v>412</v>
      </c>
      <c r="B12588" s="18" t="s">
        <v>210</v>
      </c>
      <c r="C12588" s="18" t="s">
        <v>897</v>
      </c>
      <c r="D12588" s="18" t="s">
        <v>370</v>
      </c>
      <c r="E12588" s="18" t="s">
        <v>410</v>
      </c>
      <c r="F12588" s="18">
        <v>250876</v>
      </c>
      <c r="G12588" s="18" t="s">
        <v>26</v>
      </c>
      <c r="H12588" s="18">
        <v>-1</v>
      </c>
      <c r="I12588" s="75" t="s">
        <v>1673</v>
      </c>
      <c r="J12588" s="63">
        <f t="shared" si="49"/>
        <v>45090</v>
      </c>
      <c r="K12588" s="64">
        <f>IF(ISBLANK(J12588),,H12588*INDEX(Inputs!G:G,MATCH(F12588,Inputs!E:E,0)))</f>
        <v>-1399</v>
      </c>
      <c r="L12588" s="65" t="str">
        <f>IF(ISBLANK(J12588),,INDEX(Inputs!D:D,MATCH(F12588,Inputs!E:E,0)))</f>
        <v>649BK EvoFox Typhoon Laptop Cooling Pad</v>
      </c>
      <c r="M12588" s="65" t="str">
        <f>IF(ISBLANK(#REF!),,IF(B12588="Online","Online",IF(LEFT(B12588,1)="E","Online","Offline")))</f>
        <v>Offline</v>
      </c>
      <c r="N12588" s="64">
        <f>IF(ISBLANK(M12588),,H12588*INDEX(Inputs!F:F,MATCH(F12588,Inputs!E:E,0)))</f>
        <v>-1999</v>
      </c>
      <c r="O12588" s="65"/>
    </row>
    <row r="12589" ht="15.75" customHeight="1" spans="1:15">
      <c r="A12589" s="18" t="s">
        <v>1198</v>
      </c>
      <c r="B12589" s="18" t="s">
        <v>265</v>
      </c>
      <c r="C12589" s="18" t="s">
        <v>1199</v>
      </c>
      <c r="D12589" s="18" t="s">
        <v>370</v>
      </c>
      <c r="E12589" s="18" t="s">
        <v>410</v>
      </c>
      <c r="F12589" s="18">
        <v>250876</v>
      </c>
      <c r="G12589" s="18" t="s">
        <v>26</v>
      </c>
      <c r="H12589" s="18">
        <v>1</v>
      </c>
      <c r="I12589" s="75" t="s">
        <v>1673</v>
      </c>
      <c r="J12589" s="63">
        <f t="shared" si="49"/>
        <v>45090</v>
      </c>
      <c r="K12589" s="64">
        <f>IF(ISBLANK(J12589),,H12589*INDEX(Inputs!G:G,MATCH(F12589,Inputs!E:E,0)))</f>
        <v>1399</v>
      </c>
      <c r="L12589" s="65" t="str">
        <f>IF(ISBLANK(J12589),,INDEX(Inputs!D:D,MATCH(F12589,Inputs!E:E,0)))</f>
        <v>649BK EvoFox Typhoon Laptop Cooling Pad</v>
      </c>
      <c r="M12589" s="65" t="str">
        <f>IF(ISBLANK(#REF!),,IF(B12589="Online","Online",IF(LEFT(B12589,1)="E","Online","Offline")))</f>
        <v>Offline</v>
      </c>
      <c r="N12589" s="64">
        <f>IF(ISBLANK(M12589),,H12589*INDEX(Inputs!F:F,MATCH(F12589,Inputs!E:E,0)))</f>
        <v>1999</v>
      </c>
      <c r="O12589" s="65"/>
    </row>
    <row r="12590" ht="15.75" customHeight="1" spans="1:15">
      <c r="A12590" s="18" t="s">
        <v>407</v>
      </c>
      <c r="B12590" s="18" t="s">
        <v>41</v>
      </c>
      <c r="C12590" s="18" t="s">
        <v>469</v>
      </c>
      <c r="D12590" s="18" t="s">
        <v>370</v>
      </c>
      <c r="E12590" s="18" t="s">
        <v>410</v>
      </c>
      <c r="F12590" s="18">
        <v>250423</v>
      </c>
      <c r="G12590" s="18" t="s">
        <v>11</v>
      </c>
      <c r="H12590" s="18">
        <v>1</v>
      </c>
      <c r="I12590" s="75" t="s">
        <v>1673</v>
      </c>
      <c r="J12590" s="63">
        <f t="shared" si="49"/>
        <v>45090</v>
      </c>
      <c r="K12590" s="64">
        <f>IF(ISBLANK(J12590),,H12590*INDEX(Inputs!G:G,MATCH(F12590,Inputs!E:E,0)))</f>
        <v>759</v>
      </c>
      <c r="L12590" s="65" t="str">
        <f>IF(ISBLANK(J12590),,INDEX(Inputs!D:D,MATCH(F12590,Inputs!E:E,0)))</f>
        <v>650GR Ergo View Laptop Stand-Grey</v>
      </c>
      <c r="M12590" s="65" t="str">
        <f>IF(ISBLANK(#REF!),,IF(B12590="Online","Online",IF(LEFT(B12590,1)="E","Online","Offline")))</f>
        <v>Offline</v>
      </c>
      <c r="N12590" s="64">
        <f>IF(ISBLANK(M12590),,H12590*INDEX(Inputs!F:F,MATCH(F12590,Inputs!E:E,0)))</f>
        <v>899</v>
      </c>
      <c r="O12590" s="65"/>
    </row>
    <row r="12591" ht="15.75" customHeight="1" spans="1:15">
      <c r="A12591" s="18" t="s">
        <v>491</v>
      </c>
      <c r="B12591" s="18" t="s">
        <v>34</v>
      </c>
      <c r="C12591" s="18" t="s">
        <v>492</v>
      </c>
      <c r="D12591" s="18" t="s">
        <v>414</v>
      </c>
      <c r="E12591" s="18" t="s">
        <v>415</v>
      </c>
      <c r="F12591" s="18">
        <v>260089</v>
      </c>
      <c r="G12591" s="18" t="s">
        <v>18</v>
      </c>
      <c r="H12591" s="18">
        <v>1</v>
      </c>
      <c r="I12591" s="75" t="s">
        <v>1678</v>
      </c>
      <c r="J12591" s="63">
        <f t="shared" si="49"/>
        <v>45091</v>
      </c>
      <c r="K12591" s="64">
        <f>IF(ISBLANK(J12591),,H12591*INDEX(Inputs!G:G,MATCH(F12591,Inputs!E:E,0)))</f>
        <v>529</v>
      </c>
      <c r="L12591" s="65" t="str">
        <f>IF(ISBLANK(J12591),,INDEX(Inputs!D:D,MATCH(F12591,Inputs!E:E,0)))</f>
        <v>398PP Xcite Neo Keyboard USB</v>
      </c>
      <c r="M12591" s="65" t="str">
        <f>IF(ISBLANK(#REF!),,IF(B12591="Online","Online",IF(LEFT(B12591,1)="E","Online","Offline")))</f>
        <v>Offline</v>
      </c>
      <c r="N12591" s="64">
        <f>IF(ISBLANK(M12591),,H12591*INDEX(Inputs!F:F,MATCH(F12591,Inputs!E:E,0)))</f>
        <v>549</v>
      </c>
      <c r="O12591" s="65"/>
    </row>
    <row r="12592" ht="15.75" customHeight="1" spans="1:15">
      <c r="A12592" s="18" t="s">
        <v>353</v>
      </c>
      <c r="B12592" s="18" t="s">
        <v>765</v>
      </c>
      <c r="C12592" s="18" t="s">
        <v>765</v>
      </c>
      <c r="D12592" s="18" t="s">
        <v>414</v>
      </c>
      <c r="E12592" s="18" t="s">
        <v>415</v>
      </c>
      <c r="F12592" s="18">
        <v>260090</v>
      </c>
      <c r="G12592" s="18" t="s">
        <v>17</v>
      </c>
      <c r="H12592" s="18">
        <v>1</v>
      </c>
      <c r="I12592" s="75" t="s">
        <v>1678</v>
      </c>
      <c r="J12592" s="63">
        <f t="shared" si="49"/>
        <v>45091</v>
      </c>
      <c r="K12592" s="64">
        <f>IF(ISBLANK(J12592),,H12592*INDEX(Inputs!G:G,MATCH(F12592,Inputs!E:E,0)))</f>
        <v>729</v>
      </c>
      <c r="L12592" s="65" t="str">
        <f>IF(ISBLANK(J12592),,INDEX(Inputs!D:D,MATCH(F12592,Inputs!E:E,0)))</f>
        <v>400PP Xcite Neo Keyboard &amp; Mouse USB</v>
      </c>
      <c r="M12592" s="65" t="str">
        <f>IF(ISBLANK(#REF!),,IF(B12592="Online","Online",IF(LEFT(B12592,1)="E","Online","Offline")))</f>
        <v>Online</v>
      </c>
      <c r="N12592" s="64">
        <f>IF(ISBLANK(M12592),,H12592*INDEX(Inputs!F:F,MATCH(F12592,Inputs!E:E,0)))</f>
        <v>899</v>
      </c>
      <c r="O12592" s="65"/>
    </row>
    <row r="12593" ht="15.75" customHeight="1" spans="1:15">
      <c r="A12593" s="18" t="s">
        <v>407</v>
      </c>
      <c r="B12593" s="18" t="s">
        <v>130</v>
      </c>
      <c r="C12593" s="18" t="s">
        <v>637</v>
      </c>
      <c r="D12593" s="18" t="s">
        <v>414</v>
      </c>
      <c r="E12593" s="18" t="s">
        <v>415</v>
      </c>
      <c r="F12593" s="18">
        <v>250873</v>
      </c>
      <c r="G12593" s="18" t="s">
        <v>12</v>
      </c>
      <c r="H12593" s="18">
        <v>1</v>
      </c>
      <c r="I12593" s="75" t="s">
        <v>1678</v>
      </c>
      <c r="J12593" s="63">
        <f t="shared" si="49"/>
        <v>45091</v>
      </c>
      <c r="K12593" s="64">
        <f>IF(ISBLANK(J12593),,H12593*INDEX(Inputs!G:G,MATCH(F12593,Inputs!E:E,0)))</f>
        <v>999</v>
      </c>
      <c r="L12593" s="65" t="str">
        <f>IF(ISBLANK(J12593),,INDEX(Inputs!D:D,MATCH(F12593,Inputs!E:E,0)))</f>
        <v>422BK Evo Fox Fireblade Gaming Keyboard USB</v>
      </c>
      <c r="M12593" s="65" t="str">
        <f>IF(ISBLANK(#REF!),,IF(B12593="Online","Online",IF(LEFT(B12593,1)="E","Online","Offline")))</f>
        <v>Offline</v>
      </c>
      <c r="N12593" s="64">
        <f>IF(ISBLANK(M12593),,H12593*INDEX(Inputs!F:F,MATCH(F12593,Inputs!E:E,0)))</f>
        <v>1299</v>
      </c>
      <c r="O12593" s="65"/>
    </row>
    <row r="12594" ht="15.75" customHeight="1" spans="1:15">
      <c r="A12594" s="18" t="s">
        <v>341</v>
      </c>
      <c r="B12594" s="18" t="s">
        <v>83</v>
      </c>
      <c r="C12594" s="18" t="s">
        <v>394</v>
      </c>
      <c r="D12594" s="18" t="s">
        <v>414</v>
      </c>
      <c r="E12594" s="18" t="s">
        <v>415</v>
      </c>
      <c r="F12594" s="18">
        <v>250874</v>
      </c>
      <c r="G12594" s="18" t="s">
        <v>13</v>
      </c>
      <c r="H12594" s="18">
        <v>1</v>
      </c>
      <c r="I12594" s="75" t="s">
        <v>1678</v>
      </c>
      <c r="J12594" s="63">
        <f t="shared" si="49"/>
        <v>45091</v>
      </c>
      <c r="K12594" s="64">
        <f>IF(ISBLANK(J12594),,H12594*INDEX(Inputs!G:G,MATCH(F12594,Inputs!E:E,0)))</f>
        <v>1349</v>
      </c>
      <c r="L12594" s="65" t="str">
        <f>IF(ISBLANK(J12594),,INDEX(Inputs!D:D,MATCH(F12594,Inputs!E:E,0)))</f>
        <v>432BK EvoFox X-Team Gaming Keyboard &amp; Mouse (USB)</v>
      </c>
      <c r="M12594" s="65" t="str">
        <f>IF(ISBLANK(#REF!),,IF(B12594="Online","Online",IF(LEFT(B12594,1)="E","Online","Offline")))</f>
        <v>Offline</v>
      </c>
      <c r="N12594" s="64">
        <f>IF(ISBLANK(M12594),,H12594*INDEX(Inputs!F:F,MATCH(F12594,Inputs!E:E,0)))</f>
        <v>1899</v>
      </c>
      <c r="O12594" s="65"/>
    </row>
    <row r="12595" ht="15.75" customHeight="1" spans="2:15">
      <c r="B12595" s="18" t="s">
        <v>765</v>
      </c>
      <c r="C12595" s="18" t="s">
        <v>765</v>
      </c>
      <c r="D12595" s="18" t="s">
        <v>414</v>
      </c>
      <c r="E12595" s="18" t="s">
        <v>415</v>
      </c>
      <c r="F12595" s="18">
        <v>250874</v>
      </c>
      <c r="G12595" s="18" t="s">
        <v>13</v>
      </c>
      <c r="H12595" s="18">
        <v>6</v>
      </c>
      <c r="I12595" s="75" t="s">
        <v>1678</v>
      </c>
      <c r="J12595" s="63">
        <f t="shared" si="49"/>
        <v>45091</v>
      </c>
      <c r="K12595" s="64">
        <f>IF(ISBLANK(J12595),,H12595*INDEX(Inputs!G:G,MATCH(F12595,Inputs!E:E,0)))</f>
        <v>8094</v>
      </c>
      <c r="L12595" s="65" t="str">
        <f>IF(ISBLANK(J12595),,INDEX(Inputs!D:D,MATCH(F12595,Inputs!E:E,0)))</f>
        <v>432BK EvoFox X-Team Gaming Keyboard &amp; Mouse (USB)</v>
      </c>
      <c r="M12595" s="65" t="str">
        <f>IF(ISBLANK(#REF!),,IF(B12595="Online","Online",IF(LEFT(B12595,1)="E","Online","Offline")))</f>
        <v>Online</v>
      </c>
      <c r="N12595" s="64">
        <f>IF(ISBLANK(M12595),,H12595*INDEX(Inputs!F:F,MATCH(F12595,Inputs!E:E,0)))</f>
        <v>11394</v>
      </c>
      <c r="O12595" s="65"/>
    </row>
    <row r="12596" ht="15.75" customHeight="1" spans="2:15">
      <c r="B12596" s="18" t="s">
        <v>765</v>
      </c>
      <c r="C12596" s="18" t="s">
        <v>765</v>
      </c>
      <c r="D12596" s="18" t="s">
        <v>414</v>
      </c>
      <c r="E12596" s="18" t="s">
        <v>415</v>
      </c>
      <c r="F12596" s="18">
        <v>250875</v>
      </c>
      <c r="G12596" s="18" t="s">
        <v>103</v>
      </c>
      <c r="H12596" s="18">
        <v>1</v>
      </c>
      <c r="I12596" s="75" t="s">
        <v>1678</v>
      </c>
      <c r="J12596" s="63">
        <f t="shared" si="49"/>
        <v>45091</v>
      </c>
      <c r="K12596" s="64">
        <f>IF(ISBLANK(J12596),,H12596*INDEX(Inputs!G:G,MATCH(F12596,Inputs!E:E,0)))</f>
        <v>1099</v>
      </c>
      <c r="L12596" s="65" t="str">
        <f>IF(ISBLANK(J12596),,INDEX(Inputs!D:D,MATCH(F12596,Inputs!E:E,0)))</f>
        <v>433BK EvoFox WarHammer Gaming Keyboard (USB)</v>
      </c>
      <c r="M12596" s="65" t="str">
        <f>IF(ISBLANK(#REF!),,IF(B12596="Online","Online",IF(LEFT(B12596,1)="E","Online","Offline")))</f>
        <v>Online</v>
      </c>
      <c r="N12596" s="64">
        <f>IF(ISBLANK(M12596),,H12596*INDEX(Inputs!F:F,MATCH(F12596,Inputs!E:E,0)))</f>
        <v>1499</v>
      </c>
      <c r="O12596" s="65"/>
    </row>
    <row r="12597" ht="15.75" customHeight="1" spans="1:15">
      <c r="A12597" s="18" t="s">
        <v>407</v>
      </c>
      <c r="B12597" s="18" t="s">
        <v>41</v>
      </c>
      <c r="C12597" s="18" t="s">
        <v>469</v>
      </c>
      <c r="D12597" s="18" t="s">
        <v>329</v>
      </c>
      <c r="E12597" s="18" t="s">
        <v>330</v>
      </c>
      <c r="F12597" s="18">
        <v>259864</v>
      </c>
      <c r="G12597" s="18" t="s">
        <v>1118</v>
      </c>
      <c r="H12597" s="18">
        <v>1</v>
      </c>
      <c r="I12597" s="75" t="s">
        <v>1678</v>
      </c>
      <c r="J12597" s="63">
        <f t="shared" si="49"/>
        <v>45091</v>
      </c>
      <c r="K12597" s="64">
        <f>IF(ISBLANK(J12597),,H12597*INDEX(Inputs!G:G,MATCH(F12597,Inputs!E:E,0)))</f>
        <v>1499</v>
      </c>
      <c r="L12597" s="65" t="str">
        <f>IF(ISBLANK(J12597),,INDEX(Inputs!D:D,MATCH(F12597,Inputs!E:E,0)))</f>
        <v>579GR EvoFox Elite Ops Controller-Grey</v>
      </c>
      <c r="M12597" s="65" t="str">
        <f>IF(ISBLANK(#REF!),,IF(B12597="Online","Online",IF(LEFT(B12597,1)="E","Online","Offline")))</f>
        <v>Offline</v>
      </c>
      <c r="N12597" s="64">
        <f>IF(ISBLANK(M12597),,H12597*INDEX(Inputs!F:F,MATCH(F12597,Inputs!E:E,0)))</f>
        <v>2299</v>
      </c>
      <c r="O12597" s="65"/>
    </row>
    <row r="12598" ht="15.75" customHeight="1" spans="1:15">
      <c r="A12598" s="18" t="s">
        <v>509</v>
      </c>
      <c r="B12598" s="18" t="s">
        <v>112</v>
      </c>
      <c r="C12598" s="18" t="s">
        <v>510</v>
      </c>
      <c r="D12598" s="18" t="s">
        <v>370</v>
      </c>
      <c r="E12598" s="18" t="s">
        <v>410</v>
      </c>
      <c r="F12598" s="18">
        <v>250877</v>
      </c>
      <c r="G12598" s="18" t="s">
        <v>22</v>
      </c>
      <c r="H12598" s="18">
        <v>1</v>
      </c>
      <c r="I12598" s="75" t="s">
        <v>1678</v>
      </c>
      <c r="J12598" s="63">
        <f t="shared" si="49"/>
        <v>45091</v>
      </c>
      <c r="K12598" s="64">
        <f>IF(ISBLANK(J12598),,H12598*INDEX(Inputs!G:G,MATCH(F12598,Inputs!E:E,0)))</f>
        <v>349</v>
      </c>
      <c r="L12598" s="65" t="str">
        <f>IF(ISBLANK(J12598),,INDEX(Inputs!D:D,MATCH(F12598,Inputs!E:E,0)))</f>
        <v>595BK Evo Fox Falcon X35 Medium Speed Mouse Pad</v>
      </c>
      <c r="M12598" s="65" t="str">
        <f>IF(ISBLANK(#REF!),,IF(B12598="Online","Online",IF(LEFT(B12598,1)="E","Online","Offline")))</f>
        <v>Offline</v>
      </c>
      <c r="N12598" s="64">
        <f>IF(ISBLANK(M12598),,H12598*INDEX(Inputs!F:F,MATCH(F12598,Inputs!E:E,0)))</f>
        <v>699</v>
      </c>
      <c r="O12598" s="65"/>
    </row>
    <row r="12599" ht="15.75" customHeight="1" spans="2:15">
      <c r="B12599" s="18" t="s">
        <v>765</v>
      </c>
      <c r="C12599" s="18" t="s">
        <v>765</v>
      </c>
      <c r="D12599" s="18" t="s">
        <v>370</v>
      </c>
      <c r="E12599" s="18" t="s">
        <v>410</v>
      </c>
      <c r="F12599" s="18">
        <v>250878</v>
      </c>
      <c r="G12599" s="18" t="s">
        <v>24</v>
      </c>
      <c r="H12599" s="18">
        <v>1</v>
      </c>
      <c r="I12599" s="75" t="s">
        <v>1678</v>
      </c>
      <c r="J12599" s="63">
        <f t="shared" si="49"/>
        <v>45091</v>
      </c>
      <c r="K12599" s="64">
        <f>IF(ISBLANK(J12599),,H12599*INDEX(Inputs!G:G,MATCH(F12599,Inputs!E:E,0)))</f>
        <v>999</v>
      </c>
      <c r="L12599" s="65" t="str">
        <f>IF(ISBLANK(J12599),,INDEX(Inputs!D:D,MATCH(F12599,Inputs!E:E,0)))</f>
        <v>596BK Evo Fox Falcon LX35 Medium Speed LED Mouse Pad</v>
      </c>
      <c r="M12599" s="65" t="str">
        <f>IF(ISBLANK(#REF!),,IF(B12599="Online","Online",IF(LEFT(B12599,1)="E","Online","Offline")))</f>
        <v>Online</v>
      </c>
      <c r="N12599" s="64">
        <f>IF(ISBLANK(M12599),,H12599*INDEX(Inputs!F:F,MATCH(F12599,Inputs!E:E,0)))</f>
        <v>1999</v>
      </c>
      <c r="O12599" s="65"/>
    </row>
    <row r="12600" ht="15.75" customHeight="1" spans="1:15">
      <c r="A12600" s="18" t="s">
        <v>583</v>
      </c>
      <c r="B12600" s="18" t="s">
        <v>683</v>
      </c>
      <c r="C12600" s="18" t="s">
        <v>1312</v>
      </c>
      <c r="D12600" s="18" t="s">
        <v>370</v>
      </c>
      <c r="E12600" s="18" t="s">
        <v>410</v>
      </c>
      <c r="F12600" s="18">
        <v>250879</v>
      </c>
      <c r="G12600" s="18" t="s">
        <v>30</v>
      </c>
      <c r="H12600" s="18">
        <v>1</v>
      </c>
      <c r="I12600" s="75" t="s">
        <v>1678</v>
      </c>
      <c r="J12600" s="63">
        <f t="shared" si="49"/>
        <v>45091</v>
      </c>
      <c r="K12600" s="64">
        <f>IF(ISBLANK(J12600),,H12600*INDEX(Inputs!G:G,MATCH(F12600,Inputs!E:E,0)))</f>
        <v>699</v>
      </c>
      <c r="L12600" s="65" t="str">
        <f>IF(ISBLANK(J12600),,INDEX(Inputs!D:D,MATCH(F12600,Inputs!E:E,0)))</f>
        <v>597BK Evo Fox Falcon X85 Extra Large Speed Mouse Pad</v>
      </c>
      <c r="M12600" s="65" t="str">
        <f>IF(ISBLANK(#REF!),,IF(B12600="Online","Online",IF(LEFT(B12600,1)="E","Online","Offline")))</f>
        <v>Offline</v>
      </c>
      <c r="N12600" s="64">
        <f>IF(ISBLANK(M12600),,H12600*INDEX(Inputs!F:F,MATCH(F12600,Inputs!E:E,0)))</f>
        <v>1199</v>
      </c>
      <c r="O12600" s="65"/>
    </row>
    <row r="12601" ht="15.75" customHeight="1" spans="1:15">
      <c r="A12601" s="18" t="s">
        <v>491</v>
      </c>
      <c r="B12601" s="18" t="s">
        <v>765</v>
      </c>
      <c r="C12601" s="18" t="s">
        <v>765</v>
      </c>
      <c r="D12601" s="18" t="s">
        <v>370</v>
      </c>
      <c r="E12601" s="18" t="s">
        <v>410</v>
      </c>
      <c r="F12601" s="18">
        <v>250423</v>
      </c>
      <c r="G12601" s="18" t="s">
        <v>11</v>
      </c>
      <c r="H12601" s="18">
        <v>1</v>
      </c>
      <c r="I12601" s="75" t="s">
        <v>1678</v>
      </c>
      <c r="J12601" s="63">
        <f t="shared" si="49"/>
        <v>45091</v>
      </c>
      <c r="K12601" s="64">
        <f>IF(ISBLANK(J12601),,H12601*INDEX(Inputs!G:G,MATCH(F12601,Inputs!E:E,0)))</f>
        <v>759</v>
      </c>
      <c r="L12601" s="65" t="str">
        <f>IF(ISBLANK(J12601),,INDEX(Inputs!D:D,MATCH(F12601,Inputs!E:E,0)))</f>
        <v>650GR Ergo View Laptop Stand-Grey</v>
      </c>
      <c r="M12601" s="65" t="str">
        <f>IF(ISBLANK(#REF!),,IF(B12601="Online","Online",IF(LEFT(B12601,1)="E","Online","Offline")))</f>
        <v>Online</v>
      </c>
      <c r="N12601" s="64">
        <f>IF(ISBLANK(M12601),,H12601*INDEX(Inputs!F:F,MATCH(F12601,Inputs!E:E,0)))</f>
        <v>899</v>
      </c>
      <c r="O12601" s="65"/>
    </row>
    <row r="12602" ht="15.75" customHeight="1" spans="1:15">
      <c r="A12602" s="18" t="s">
        <v>750</v>
      </c>
      <c r="B12602" s="18" t="s">
        <v>765</v>
      </c>
      <c r="C12602" s="18" t="s">
        <v>765</v>
      </c>
      <c r="D12602" s="18" t="s">
        <v>414</v>
      </c>
      <c r="E12602" s="18" t="s">
        <v>428</v>
      </c>
      <c r="F12602" s="18">
        <v>250880</v>
      </c>
      <c r="G12602" s="18" t="s">
        <v>309</v>
      </c>
      <c r="H12602" s="18">
        <v>1</v>
      </c>
      <c r="I12602" s="75" t="s">
        <v>1678</v>
      </c>
      <c r="J12602" s="63">
        <f t="shared" si="49"/>
        <v>45091</v>
      </c>
      <c r="K12602" s="64">
        <f>IF(ISBLANK(J12602),,H12602*INDEX(Inputs!G:G,MATCH(F12602,Inputs!E:E,0)))</f>
        <v>499</v>
      </c>
      <c r="L12602" s="65" t="str">
        <f>IF(ISBLANK(J12602),,INDEX(Inputs!D:D,MATCH(F12602,Inputs!E:E,0)))</f>
        <v>794BK EvoFox Shadow Gaming Mouse USB</v>
      </c>
      <c r="M12602" s="65" t="str">
        <f>IF(ISBLANK(#REF!),,IF(B12602="Online","Online",IF(LEFT(B12602,1)="E","Online","Offline")))</f>
        <v>Online</v>
      </c>
      <c r="N12602" s="64">
        <f>IF(ISBLANK(M12602),,H12602*INDEX(Inputs!F:F,MATCH(F12602,Inputs!E:E,0)))</f>
        <v>799</v>
      </c>
      <c r="O12602" s="65"/>
    </row>
    <row r="12603" ht="15.75" customHeight="1" spans="1:15">
      <c r="A12603" s="18" t="s">
        <v>454</v>
      </c>
      <c r="B12603" s="18" t="s">
        <v>33</v>
      </c>
      <c r="C12603" s="18" t="s">
        <v>455</v>
      </c>
      <c r="D12603" s="18" t="s">
        <v>414</v>
      </c>
      <c r="E12603" s="18" t="s">
        <v>415</v>
      </c>
      <c r="F12603" s="18">
        <v>204737</v>
      </c>
      <c r="G12603" s="18" t="s">
        <v>20</v>
      </c>
      <c r="H12603" s="18">
        <v>1</v>
      </c>
      <c r="I12603" s="75" t="s">
        <v>1678</v>
      </c>
      <c r="J12603" s="63">
        <f t="shared" si="49"/>
        <v>45091</v>
      </c>
      <c r="K12603" s="64">
        <f>IF(ISBLANK(J12603),,H12603*INDEX(Inputs!G:G,MATCH(F12603,Inputs!E:E,0)))</f>
        <v>729</v>
      </c>
      <c r="L12603" s="65" t="str">
        <f>IF(ISBLANK(J12603),,INDEX(Inputs!D:D,MATCH(F12603,Inputs!E:E,0)))</f>
        <v>850PP Xcite Pro Keyboard &amp; Mouse USB</v>
      </c>
      <c r="M12603" s="65" t="str">
        <f>IF(ISBLANK(#REF!),,IF(B12603="Online","Online",IF(LEFT(B12603,1)="E","Online","Offline")))</f>
        <v>Offline</v>
      </c>
      <c r="N12603" s="64">
        <f>IF(ISBLANK(M12603),,H12603*INDEX(Inputs!F:F,MATCH(F12603,Inputs!E:E,0)))</f>
        <v>799</v>
      </c>
      <c r="O12603" s="65"/>
    </row>
    <row r="12604" ht="15.75" customHeight="1" spans="1:15">
      <c r="A12604" s="18" t="s">
        <v>541</v>
      </c>
      <c r="B12604" s="18" t="s">
        <v>765</v>
      </c>
      <c r="C12604" s="18" t="s">
        <v>765</v>
      </c>
      <c r="D12604" s="18" t="s">
        <v>414</v>
      </c>
      <c r="E12604" s="18" t="s">
        <v>415</v>
      </c>
      <c r="F12604" s="18">
        <v>204737</v>
      </c>
      <c r="G12604" s="18" t="s">
        <v>20</v>
      </c>
      <c r="H12604" s="18">
        <v>1</v>
      </c>
      <c r="I12604" s="75" t="s">
        <v>1678</v>
      </c>
      <c r="J12604" s="63">
        <f t="shared" si="49"/>
        <v>45091</v>
      </c>
      <c r="K12604" s="64">
        <f>IF(ISBLANK(J12604),,H12604*INDEX(Inputs!G:G,MATCH(F12604,Inputs!E:E,0)))</f>
        <v>729</v>
      </c>
      <c r="L12604" s="65" t="str">
        <f>IF(ISBLANK(J12604),,INDEX(Inputs!D:D,MATCH(F12604,Inputs!E:E,0)))</f>
        <v>850PP Xcite Pro Keyboard &amp; Mouse USB</v>
      </c>
      <c r="M12604" s="65" t="str">
        <f>IF(ISBLANK(#REF!),,IF(B12604="Online","Online",IF(LEFT(B12604,1)="E","Online","Offline")))</f>
        <v>Online</v>
      </c>
      <c r="N12604" s="64">
        <f>IF(ISBLANK(M12604),,H12604*INDEX(Inputs!F:F,MATCH(F12604,Inputs!E:E,0)))</f>
        <v>799</v>
      </c>
      <c r="O12604" s="65"/>
    </row>
    <row r="12605" ht="15.75" customHeight="1" spans="2:15">
      <c r="B12605" s="18" t="s">
        <v>765</v>
      </c>
      <c r="C12605" s="18" t="s">
        <v>765</v>
      </c>
      <c r="D12605" s="18" t="s">
        <v>414</v>
      </c>
      <c r="E12605" s="18" t="s">
        <v>428</v>
      </c>
      <c r="F12605" s="18">
        <v>204747</v>
      </c>
      <c r="G12605" s="18" t="s">
        <v>1679</v>
      </c>
      <c r="H12605" s="18">
        <v>1</v>
      </c>
      <c r="I12605" s="75" t="s">
        <v>1678</v>
      </c>
      <c r="J12605" s="63">
        <f t="shared" si="49"/>
        <v>45091</v>
      </c>
      <c r="K12605" s="64" t="e">
        <f>IF(ISBLANK(J12605),,H12605*INDEX(Inputs!G:G,MATCH(F12605,Inputs!E:E,0)))</f>
        <v>#N/A</v>
      </c>
      <c r="L12605" s="65" t="e">
        <f>IF(ISBLANK(J12605),,INDEX(Inputs!D:D,MATCH(F12605,Inputs!E:E,0)))</f>
        <v>#N/A</v>
      </c>
      <c r="M12605" s="65" t="str">
        <f>IF(ISBLANK(#REF!),,IF(B12605="Online","Online",IF(LEFT(B12605,1)="E","Online","Offline")))</f>
        <v>Online</v>
      </c>
      <c r="N12605" s="64" t="e">
        <f>IF(ISBLANK(M12605),,H12605*INDEX(Inputs!F:F,MATCH(F12605,Inputs!E:E,0)))</f>
        <v>#N/A</v>
      </c>
      <c r="O12605" s="65"/>
    </row>
    <row r="12606" ht="15.75" customHeight="1" spans="1:15">
      <c r="A12606" s="18" t="s">
        <v>407</v>
      </c>
      <c r="B12606" s="18" t="s">
        <v>102</v>
      </c>
      <c r="C12606" s="18" t="s">
        <v>528</v>
      </c>
      <c r="D12606" s="18" t="s">
        <v>414</v>
      </c>
      <c r="E12606" s="18" t="s">
        <v>415</v>
      </c>
      <c r="F12606" s="18">
        <v>250424</v>
      </c>
      <c r="G12606" s="18" t="s">
        <v>15</v>
      </c>
      <c r="H12606" s="18">
        <v>-1</v>
      </c>
      <c r="I12606" s="75" t="s">
        <v>1678</v>
      </c>
      <c r="J12606" s="63">
        <f t="shared" si="49"/>
        <v>45091</v>
      </c>
      <c r="K12606" s="64">
        <f>IF(ISBLANK(J12606),,H12606*INDEX(Inputs!G:G,MATCH(F12606,Inputs!E:E,0)))</f>
        <v>-999</v>
      </c>
      <c r="L12606" s="65" t="str">
        <f>IF(ISBLANK(J12606),,INDEX(Inputs!D:D,MATCH(F12606,Inputs!E:E,0)))</f>
        <v>419V2 PRIMUS Wireless Desktop V2</v>
      </c>
      <c r="M12606" s="65" t="str">
        <f>IF(ISBLANK(#REF!),,IF(B12606="Online","Online",IF(LEFT(B12606,1)="E","Online","Offline")))</f>
        <v>Offline</v>
      </c>
      <c r="N12606" s="64">
        <f>IF(ISBLANK(M12606),,H12606*INDEX(Inputs!F:F,MATCH(F12606,Inputs!E:E,0)))</f>
        <v>-1199</v>
      </c>
      <c r="O12606" s="65"/>
    </row>
    <row r="12607" ht="15.75" customHeight="1" spans="1:15">
      <c r="A12607" s="18" t="s">
        <v>327</v>
      </c>
      <c r="B12607" s="18" t="s">
        <v>118</v>
      </c>
      <c r="C12607" s="18" t="s">
        <v>611</v>
      </c>
      <c r="D12607" s="18" t="s">
        <v>370</v>
      </c>
      <c r="E12607" s="18" t="s">
        <v>880</v>
      </c>
      <c r="F12607" s="18">
        <v>256480</v>
      </c>
      <c r="G12607" s="18" t="s">
        <v>25</v>
      </c>
      <c r="H12607" s="18">
        <v>1</v>
      </c>
      <c r="I12607" s="75" t="s">
        <v>1678</v>
      </c>
      <c r="J12607" s="63">
        <f t="shared" si="49"/>
        <v>45091</v>
      </c>
      <c r="K12607" s="64">
        <f>IF(ISBLANK(J12607),,H12607*INDEX(Inputs!G:G,MATCH(F12607,Inputs!E:E,0)))</f>
        <v>3000</v>
      </c>
      <c r="L12607" s="65" t="str">
        <f>IF(ISBLANK(J12607),,INDEX(Inputs!D:D,MATCH(F12607,Inputs!E:E,0)))</f>
        <v>998PP EvoFox Prime Gaming Bundle (422,423,658,597)</v>
      </c>
      <c r="M12607" s="65" t="str">
        <f>IF(ISBLANK(#REF!),,IF(B12607="Online","Online",IF(LEFT(B12607,1)="E","Online","Offline")))</f>
        <v>Offline</v>
      </c>
      <c r="N12607" s="64">
        <f>IF(ISBLANK(M12607),,H12607*INDEX(Inputs!F:F,MATCH(F12607,Inputs!E:E,0)))</f>
        <v>5496</v>
      </c>
      <c r="O12607" s="65"/>
    </row>
    <row r="12608" ht="15.75" customHeight="1" spans="1:15">
      <c r="A12608" s="18" t="s">
        <v>447</v>
      </c>
      <c r="B12608" s="18" t="s">
        <v>100</v>
      </c>
      <c r="C12608" s="18" t="s">
        <v>497</v>
      </c>
      <c r="D12608" s="18" t="s">
        <v>370</v>
      </c>
      <c r="E12608" s="18" t="s">
        <v>371</v>
      </c>
      <c r="F12608" s="18">
        <v>250417</v>
      </c>
      <c r="G12608" s="18" t="s">
        <v>39</v>
      </c>
      <c r="H12608" s="18">
        <v>1</v>
      </c>
      <c r="I12608" s="75" t="s">
        <v>1680</v>
      </c>
      <c r="J12608" s="63">
        <f t="shared" si="49"/>
        <v>45092</v>
      </c>
      <c r="K12608" s="64">
        <f>IF(ISBLANK(J12608),,H12608*INDEX(Inputs!G:G,MATCH(F12608,Inputs!E:E,0)))</f>
        <v>929</v>
      </c>
      <c r="L12608" s="65" t="str">
        <f>IF(ISBLANK(J12608),,INDEX(Inputs!D:D,MATCH(F12608,Inputs!E:E,0)))</f>
        <v>416PP Super Speed Hub 4 Port USB 3.0</v>
      </c>
      <c r="M12608" s="65" t="str">
        <f>IF(ISBLANK(#REF!),,IF(B12608="Online","Online",IF(LEFT(B12608,1)="E","Online","Offline")))</f>
        <v>Offline</v>
      </c>
      <c r="N12608" s="64">
        <f>IF(ISBLANK(M12608),,H12608*INDEX(Inputs!F:F,MATCH(F12608,Inputs!E:E,0)))</f>
        <v>1499</v>
      </c>
      <c r="O12608" s="65"/>
    </row>
    <row r="12609" ht="15.75" customHeight="1" spans="1:15">
      <c r="A12609" s="18" t="s">
        <v>551</v>
      </c>
      <c r="B12609" s="18" t="s">
        <v>552</v>
      </c>
      <c r="C12609" s="18" t="s">
        <v>553</v>
      </c>
      <c r="D12609" s="18" t="s">
        <v>370</v>
      </c>
      <c r="E12609" s="18" t="s">
        <v>371</v>
      </c>
      <c r="F12609" s="18">
        <v>250417</v>
      </c>
      <c r="G12609" s="18" t="s">
        <v>39</v>
      </c>
      <c r="H12609" s="18">
        <v>1</v>
      </c>
      <c r="I12609" s="75" t="s">
        <v>1680</v>
      </c>
      <c r="J12609" s="63">
        <f t="shared" si="49"/>
        <v>45092</v>
      </c>
      <c r="K12609" s="64">
        <f>IF(ISBLANK(J12609),,H12609*INDEX(Inputs!G:G,MATCH(F12609,Inputs!E:E,0)))</f>
        <v>929</v>
      </c>
      <c r="L12609" s="65" t="str">
        <f>IF(ISBLANK(J12609),,INDEX(Inputs!D:D,MATCH(F12609,Inputs!E:E,0)))</f>
        <v>416PP Super Speed Hub 4 Port USB 3.0</v>
      </c>
      <c r="M12609" s="65" t="str">
        <f>IF(ISBLANK(#REF!),,IF(B12609="Online","Online",IF(LEFT(B12609,1)="E","Online","Offline")))</f>
        <v>Offline</v>
      </c>
      <c r="N12609" s="64">
        <f>IF(ISBLANK(M12609),,H12609*INDEX(Inputs!F:F,MATCH(F12609,Inputs!E:E,0)))</f>
        <v>1499</v>
      </c>
      <c r="O12609" s="65"/>
    </row>
    <row r="12610" ht="15.75" customHeight="1" spans="2:15">
      <c r="B12610" s="18" t="s">
        <v>765</v>
      </c>
      <c r="C12610" s="18" t="s">
        <v>765</v>
      </c>
      <c r="D12610" s="18" t="s">
        <v>414</v>
      </c>
      <c r="E12610" s="18" t="s">
        <v>415</v>
      </c>
      <c r="F12610" s="18">
        <v>250873</v>
      </c>
      <c r="G12610" s="18" t="s">
        <v>12</v>
      </c>
      <c r="H12610" s="18">
        <v>1</v>
      </c>
      <c r="I12610" s="75" t="s">
        <v>1680</v>
      </c>
      <c r="J12610" s="63">
        <f t="shared" si="49"/>
        <v>45092</v>
      </c>
      <c r="K12610" s="64">
        <f>IF(ISBLANK(J12610),,H12610*INDEX(Inputs!G:G,MATCH(F12610,Inputs!E:E,0)))</f>
        <v>999</v>
      </c>
      <c r="L12610" s="65" t="str">
        <f>IF(ISBLANK(J12610),,INDEX(Inputs!D:D,MATCH(F12610,Inputs!E:E,0)))</f>
        <v>422BK Evo Fox Fireblade Gaming Keyboard USB</v>
      </c>
      <c r="M12610" s="65" t="str">
        <f>IF(ISBLANK(#REF!),,IF(B12610="Online","Online",IF(LEFT(B12610,1)="E","Online","Offline")))</f>
        <v>Online</v>
      </c>
      <c r="N12610" s="64">
        <f>IF(ISBLANK(M12610),,H12610*INDEX(Inputs!F:F,MATCH(F12610,Inputs!E:E,0)))</f>
        <v>1299</v>
      </c>
      <c r="O12610" s="65"/>
    </row>
    <row r="12611" ht="15.75" customHeight="1" spans="1:15">
      <c r="A12611" s="18" t="s">
        <v>338</v>
      </c>
      <c r="B12611" s="18" t="s">
        <v>237</v>
      </c>
      <c r="C12611" s="18" t="s">
        <v>891</v>
      </c>
      <c r="D12611" s="18" t="s">
        <v>414</v>
      </c>
      <c r="E12611" s="18" t="s">
        <v>415</v>
      </c>
      <c r="F12611" s="18">
        <v>250874</v>
      </c>
      <c r="G12611" s="18" t="s">
        <v>13</v>
      </c>
      <c r="H12611" s="18">
        <v>1</v>
      </c>
      <c r="I12611" s="75" t="s">
        <v>1680</v>
      </c>
      <c r="J12611" s="63">
        <f t="shared" si="49"/>
        <v>45092</v>
      </c>
      <c r="K12611" s="64">
        <f>IF(ISBLANK(J12611),,H12611*INDEX(Inputs!G:G,MATCH(F12611,Inputs!E:E,0)))</f>
        <v>1349</v>
      </c>
      <c r="L12611" s="65" t="str">
        <f>IF(ISBLANK(J12611),,INDEX(Inputs!D:D,MATCH(F12611,Inputs!E:E,0)))</f>
        <v>432BK EvoFox X-Team Gaming Keyboard &amp; Mouse (USB)</v>
      </c>
      <c r="M12611" s="65" t="str">
        <f>IF(ISBLANK(#REF!),,IF(B12611="Online","Online",IF(LEFT(B12611,1)="E","Online","Offline")))</f>
        <v>Offline</v>
      </c>
      <c r="N12611" s="64">
        <f>IF(ISBLANK(M12611),,H12611*INDEX(Inputs!F:F,MATCH(F12611,Inputs!E:E,0)))</f>
        <v>1899</v>
      </c>
      <c r="O12611" s="65"/>
    </row>
    <row r="12612" ht="15.75" customHeight="1" spans="2:15">
      <c r="B12612" s="18" t="s">
        <v>765</v>
      </c>
      <c r="C12612" s="18" t="s">
        <v>765</v>
      </c>
      <c r="D12612" s="18" t="s">
        <v>414</v>
      </c>
      <c r="E12612" s="18" t="s">
        <v>415</v>
      </c>
      <c r="F12612" s="18">
        <v>250874</v>
      </c>
      <c r="G12612" s="18" t="s">
        <v>13</v>
      </c>
      <c r="H12612" s="18">
        <v>1</v>
      </c>
      <c r="I12612" s="75" t="s">
        <v>1680</v>
      </c>
      <c r="J12612" s="63">
        <f t="shared" si="49"/>
        <v>45092</v>
      </c>
      <c r="K12612" s="64">
        <f>IF(ISBLANK(J12612),,H12612*INDEX(Inputs!G:G,MATCH(F12612,Inputs!E:E,0)))</f>
        <v>1349</v>
      </c>
      <c r="L12612" s="65" t="str">
        <f>IF(ISBLANK(J12612),,INDEX(Inputs!D:D,MATCH(F12612,Inputs!E:E,0)))</f>
        <v>432BK EvoFox X-Team Gaming Keyboard &amp; Mouse (USB)</v>
      </c>
      <c r="M12612" s="65" t="str">
        <f>IF(ISBLANK(#REF!),,IF(B12612="Online","Online",IF(LEFT(B12612,1)="E","Online","Offline")))</f>
        <v>Online</v>
      </c>
      <c r="N12612" s="64">
        <f>IF(ISBLANK(M12612),,H12612*INDEX(Inputs!F:F,MATCH(F12612,Inputs!E:E,0)))</f>
        <v>1899</v>
      </c>
      <c r="O12612" s="65"/>
    </row>
    <row r="12613" ht="15.75" customHeight="1" spans="1:15">
      <c r="A12613" s="18" t="s">
        <v>338</v>
      </c>
      <c r="B12613" s="18" t="s">
        <v>237</v>
      </c>
      <c r="C12613" s="18" t="s">
        <v>891</v>
      </c>
      <c r="D12613" s="18" t="s">
        <v>370</v>
      </c>
      <c r="E12613" s="18" t="s">
        <v>410</v>
      </c>
      <c r="F12613" s="18">
        <v>250876</v>
      </c>
      <c r="G12613" s="18" t="s">
        <v>26</v>
      </c>
      <c r="H12613" s="18">
        <v>1</v>
      </c>
      <c r="I12613" s="75" t="s">
        <v>1680</v>
      </c>
      <c r="J12613" s="63">
        <f t="shared" si="49"/>
        <v>45092</v>
      </c>
      <c r="K12613" s="64">
        <f>IF(ISBLANK(J12613),,H12613*INDEX(Inputs!G:G,MATCH(F12613,Inputs!E:E,0)))</f>
        <v>1399</v>
      </c>
      <c r="L12613" s="65" t="str">
        <f>IF(ISBLANK(J12613),,INDEX(Inputs!D:D,MATCH(F12613,Inputs!E:E,0)))</f>
        <v>649BK EvoFox Typhoon Laptop Cooling Pad</v>
      </c>
      <c r="M12613" s="65" t="str">
        <f>IF(ISBLANK(#REF!),,IF(B12613="Online","Online",IF(LEFT(B12613,1)="E","Online","Offline")))</f>
        <v>Offline</v>
      </c>
      <c r="N12613" s="64">
        <f>IF(ISBLANK(M12613),,H12613*INDEX(Inputs!F:F,MATCH(F12613,Inputs!E:E,0)))</f>
        <v>1999</v>
      </c>
      <c r="O12613" s="65"/>
    </row>
    <row r="12614" ht="15.75" customHeight="1" spans="1:15">
      <c r="A12614" s="18" t="s">
        <v>655</v>
      </c>
      <c r="B12614" s="18" t="s">
        <v>266</v>
      </c>
      <c r="C12614" s="18" t="s">
        <v>1083</v>
      </c>
      <c r="D12614" s="18" t="s">
        <v>370</v>
      </c>
      <c r="E12614" s="18" t="s">
        <v>410</v>
      </c>
      <c r="F12614" s="18">
        <v>250876</v>
      </c>
      <c r="G12614" s="18" t="s">
        <v>26</v>
      </c>
      <c r="H12614" s="18">
        <v>1</v>
      </c>
      <c r="I12614" s="75" t="s">
        <v>1680</v>
      </c>
      <c r="J12614" s="63">
        <f t="shared" si="49"/>
        <v>45092</v>
      </c>
      <c r="K12614" s="64">
        <f>IF(ISBLANK(J12614),,H12614*INDEX(Inputs!G:G,MATCH(F12614,Inputs!E:E,0)))</f>
        <v>1399</v>
      </c>
      <c r="L12614" s="65" t="str">
        <f>IF(ISBLANK(J12614),,INDEX(Inputs!D:D,MATCH(F12614,Inputs!E:E,0)))</f>
        <v>649BK EvoFox Typhoon Laptop Cooling Pad</v>
      </c>
      <c r="M12614" s="65" t="str">
        <f>IF(ISBLANK(#REF!),,IF(B12614="Online","Online",IF(LEFT(B12614,1)="E","Online","Offline")))</f>
        <v>Offline</v>
      </c>
      <c r="N12614" s="64">
        <f>IF(ISBLANK(M12614),,H12614*INDEX(Inputs!F:F,MATCH(F12614,Inputs!E:E,0)))</f>
        <v>1999</v>
      </c>
      <c r="O12614" s="65"/>
    </row>
    <row r="12615" ht="15.75" customHeight="1" spans="1:15">
      <c r="A12615" s="18" t="s">
        <v>454</v>
      </c>
      <c r="B12615" s="18" t="s">
        <v>460</v>
      </c>
      <c r="C12615" s="18" t="s">
        <v>461</v>
      </c>
      <c r="D12615" s="18" t="s">
        <v>414</v>
      </c>
      <c r="E12615" s="18" t="s">
        <v>428</v>
      </c>
      <c r="F12615" s="18">
        <v>250881</v>
      </c>
      <c r="G12615" s="18" t="s">
        <v>98</v>
      </c>
      <c r="H12615" s="18">
        <v>1</v>
      </c>
      <c r="I12615" s="75" t="s">
        <v>1680</v>
      </c>
      <c r="J12615" s="63">
        <f t="shared" si="49"/>
        <v>45092</v>
      </c>
      <c r="K12615" s="64">
        <f>IF(ISBLANK(J12615),,H12615*INDEX(Inputs!G:G,MATCH(F12615,Inputs!E:E,0)))</f>
        <v>799</v>
      </c>
      <c r="L12615" s="65" t="str">
        <f>IF(ISBLANK(J12615),,INDEX(Inputs!D:D,MATCH(F12615,Inputs!E:E,0)))</f>
        <v>795BK EvoFox Phantom Pro RGB Gaming Mouse USB</v>
      </c>
      <c r="M12615" s="65" t="str">
        <f>IF(ISBLANK(#REF!),,IF(B12615="Online","Online",IF(LEFT(B12615,1)="E","Online","Offline")))</f>
        <v>Offline</v>
      </c>
      <c r="N12615" s="64">
        <f>IF(ISBLANK(M12615),,H12615*INDEX(Inputs!F:F,MATCH(F12615,Inputs!E:E,0)))</f>
        <v>1099</v>
      </c>
      <c r="O12615" s="65"/>
    </row>
    <row r="12616" ht="15.75" customHeight="1" spans="2:15">
      <c r="B12616" s="18" t="s">
        <v>765</v>
      </c>
      <c r="C12616" s="18" t="s">
        <v>765</v>
      </c>
      <c r="D12616" s="18" t="s">
        <v>414</v>
      </c>
      <c r="E12616" s="18" t="s">
        <v>428</v>
      </c>
      <c r="F12616" s="18">
        <v>250881</v>
      </c>
      <c r="G12616" s="18" t="s">
        <v>98</v>
      </c>
      <c r="H12616" s="18">
        <v>1</v>
      </c>
      <c r="I12616" s="75" t="s">
        <v>1680</v>
      </c>
      <c r="J12616" s="63">
        <f t="shared" si="49"/>
        <v>45092</v>
      </c>
      <c r="K12616" s="64">
        <f>IF(ISBLANK(J12616),,H12616*INDEX(Inputs!G:G,MATCH(F12616,Inputs!E:E,0)))</f>
        <v>799</v>
      </c>
      <c r="L12616" s="65" t="str">
        <f>IF(ISBLANK(J12616),,INDEX(Inputs!D:D,MATCH(F12616,Inputs!E:E,0)))</f>
        <v>795BK EvoFox Phantom Pro RGB Gaming Mouse USB</v>
      </c>
      <c r="M12616" s="65" t="str">
        <f>IF(ISBLANK(#REF!),,IF(B12616="Online","Online",IF(LEFT(B12616,1)="E","Online","Offline")))</f>
        <v>Online</v>
      </c>
      <c r="N12616" s="64">
        <f>IF(ISBLANK(M12616),,H12616*INDEX(Inputs!F:F,MATCH(F12616,Inputs!E:E,0)))</f>
        <v>1099</v>
      </c>
      <c r="O12616" s="65"/>
    </row>
    <row r="12617" ht="15.75" customHeight="1" spans="1:15">
      <c r="A12617" s="18" t="s">
        <v>373</v>
      </c>
      <c r="B12617" s="18" t="s">
        <v>82</v>
      </c>
      <c r="C12617" s="18" t="s">
        <v>374</v>
      </c>
      <c r="D12617" s="18" t="s">
        <v>329</v>
      </c>
      <c r="E12617" s="18" t="s">
        <v>330</v>
      </c>
      <c r="F12617" s="18">
        <v>224360</v>
      </c>
      <c r="G12617" s="18" t="s">
        <v>331</v>
      </c>
      <c r="H12617" s="18">
        <v>1</v>
      </c>
      <c r="I12617" s="75" t="s">
        <v>1680</v>
      </c>
      <c r="J12617" s="63">
        <f t="shared" si="49"/>
        <v>45092</v>
      </c>
      <c r="K12617" s="64">
        <f>IF(ISBLANK(J12617),,H12617*INDEX(Inputs!G:G,MATCH(F12617,Inputs!E:E,0)))</f>
        <v>2299</v>
      </c>
      <c r="L12617" s="65" t="str">
        <f>IF(ISBLANK(J12617),,INDEX(Inputs!D:D,MATCH(F12617,Inputs!E:E,0)))</f>
        <v>829BK Bluetooth Controller 4 (EGP4)</v>
      </c>
      <c r="M12617" s="65" t="str">
        <f>IF(ISBLANK(#REF!),,IF(B12617="Online","Online",IF(LEFT(B12617,1)="E","Online","Offline")))</f>
        <v>Offline</v>
      </c>
      <c r="N12617" s="64">
        <f>IF(ISBLANK(M12617),,H12617*INDEX(Inputs!F:F,MATCH(F12617,Inputs!E:E,0)))</f>
        <v>2599</v>
      </c>
      <c r="O12617" s="65"/>
    </row>
    <row r="12618" ht="15.75" customHeight="1" spans="1:15">
      <c r="A12618" s="18" t="s">
        <v>412</v>
      </c>
      <c r="B12618" s="18" t="s">
        <v>59</v>
      </c>
      <c r="C12618" s="18" t="s">
        <v>471</v>
      </c>
      <c r="D12618" s="18" t="s">
        <v>414</v>
      </c>
      <c r="E12618" s="18" t="s">
        <v>415</v>
      </c>
      <c r="F12618" s="18">
        <v>260089</v>
      </c>
      <c r="G12618" s="18" t="s">
        <v>18</v>
      </c>
      <c r="H12618" s="18">
        <v>1</v>
      </c>
      <c r="I12618" s="75" t="s">
        <v>1681</v>
      </c>
      <c r="J12618" s="63">
        <f t="shared" si="49"/>
        <v>45093</v>
      </c>
      <c r="K12618" s="64">
        <f>IF(ISBLANK(J12618),,H12618*INDEX(Inputs!G:G,MATCH(F12618,Inputs!E:E,0)))</f>
        <v>529</v>
      </c>
      <c r="L12618" s="65" t="str">
        <f>IF(ISBLANK(J12618),,INDEX(Inputs!D:D,MATCH(F12618,Inputs!E:E,0)))</f>
        <v>398PP Xcite Neo Keyboard USB</v>
      </c>
      <c r="M12618" s="65" t="str">
        <f>IF(ISBLANK(#REF!),,IF(B12618="Online","Online",IF(LEFT(B12618,1)="E","Online","Offline")))</f>
        <v>Offline</v>
      </c>
      <c r="N12618" s="64">
        <f>IF(ISBLANK(M12618),,H12618*INDEX(Inputs!F:F,MATCH(F12618,Inputs!E:E,0)))</f>
        <v>549</v>
      </c>
      <c r="O12618" s="65"/>
    </row>
    <row r="12619" ht="15.75" customHeight="1" spans="1:15">
      <c r="A12619" s="18" t="s">
        <v>697</v>
      </c>
      <c r="B12619" s="18" t="s">
        <v>281</v>
      </c>
      <c r="C12619" s="18" t="s">
        <v>1512</v>
      </c>
      <c r="D12619" s="18" t="s">
        <v>414</v>
      </c>
      <c r="E12619" s="18" t="s">
        <v>415</v>
      </c>
      <c r="F12619" s="18">
        <v>260090</v>
      </c>
      <c r="G12619" s="18" t="s">
        <v>17</v>
      </c>
      <c r="H12619" s="18">
        <v>1</v>
      </c>
      <c r="I12619" s="75" t="s">
        <v>1681</v>
      </c>
      <c r="J12619" s="63">
        <f t="shared" si="49"/>
        <v>45093</v>
      </c>
      <c r="K12619" s="64">
        <f>IF(ISBLANK(J12619),,H12619*INDEX(Inputs!G:G,MATCH(F12619,Inputs!E:E,0)))</f>
        <v>729</v>
      </c>
      <c r="L12619" s="65" t="str">
        <f>IF(ISBLANK(J12619),,INDEX(Inputs!D:D,MATCH(F12619,Inputs!E:E,0)))</f>
        <v>400PP Xcite Neo Keyboard &amp; Mouse USB</v>
      </c>
      <c r="M12619" s="65" t="str">
        <f>IF(ISBLANK(#REF!),,IF(B12619="Online","Online",IF(LEFT(B12619,1)="E","Online","Offline")))</f>
        <v>Offline</v>
      </c>
      <c r="N12619" s="64">
        <f>IF(ISBLANK(M12619),,H12619*INDEX(Inputs!F:F,MATCH(F12619,Inputs!E:E,0)))</f>
        <v>899</v>
      </c>
      <c r="O12619" s="65"/>
    </row>
    <row r="12620" ht="15.75" customHeight="1" spans="1:15">
      <c r="A12620" s="18" t="s">
        <v>491</v>
      </c>
      <c r="B12620" s="18" t="s">
        <v>34</v>
      </c>
      <c r="C12620" s="18" t="s">
        <v>492</v>
      </c>
      <c r="D12620" s="18" t="s">
        <v>370</v>
      </c>
      <c r="E12620" s="18" t="s">
        <v>371</v>
      </c>
      <c r="F12620" s="18">
        <v>250417</v>
      </c>
      <c r="G12620" s="18" t="s">
        <v>39</v>
      </c>
      <c r="H12620" s="18">
        <v>1</v>
      </c>
      <c r="I12620" s="75" t="s">
        <v>1681</v>
      </c>
      <c r="J12620" s="63">
        <f t="shared" si="49"/>
        <v>45093</v>
      </c>
      <c r="K12620" s="64">
        <f>IF(ISBLANK(J12620),,H12620*INDEX(Inputs!G:G,MATCH(F12620,Inputs!E:E,0)))</f>
        <v>929</v>
      </c>
      <c r="L12620" s="65" t="str">
        <f>IF(ISBLANK(J12620),,INDEX(Inputs!D:D,MATCH(F12620,Inputs!E:E,0)))</f>
        <v>416PP Super Speed Hub 4 Port USB 3.0</v>
      </c>
      <c r="M12620" s="65" t="str">
        <f>IF(ISBLANK(#REF!),,IF(B12620="Online","Online",IF(LEFT(B12620,1)="E","Online","Offline")))</f>
        <v>Offline</v>
      </c>
      <c r="N12620" s="64">
        <f>IF(ISBLANK(M12620),,H12620*INDEX(Inputs!F:F,MATCH(F12620,Inputs!E:E,0)))</f>
        <v>1499</v>
      </c>
      <c r="O12620" s="65"/>
    </row>
    <row r="12621" ht="15.75" customHeight="1" spans="1:15">
      <c r="A12621" s="18" t="s">
        <v>574</v>
      </c>
      <c r="B12621" s="18" t="s">
        <v>134</v>
      </c>
      <c r="C12621" s="18" t="s">
        <v>575</v>
      </c>
      <c r="D12621" s="18" t="s">
        <v>370</v>
      </c>
      <c r="E12621" s="18" t="s">
        <v>371</v>
      </c>
      <c r="F12621" s="18">
        <v>250417</v>
      </c>
      <c r="G12621" s="18" t="s">
        <v>39</v>
      </c>
      <c r="H12621" s="18">
        <v>1</v>
      </c>
      <c r="I12621" s="75" t="s">
        <v>1681</v>
      </c>
      <c r="J12621" s="63">
        <f t="shared" si="49"/>
        <v>45093</v>
      </c>
      <c r="K12621" s="64">
        <f>IF(ISBLANK(J12621),,H12621*INDEX(Inputs!G:G,MATCH(F12621,Inputs!E:E,0)))</f>
        <v>929</v>
      </c>
      <c r="L12621" s="65" t="str">
        <f>IF(ISBLANK(J12621),,INDEX(Inputs!D:D,MATCH(F12621,Inputs!E:E,0)))</f>
        <v>416PP Super Speed Hub 4 Port USB 3.0</v>
      </c>
      <c r="M12621" s="65" t="str">
        <f>IF(ISBLANK(#REF!),,IF(B12621="Online","Online",IF(LEFT(B12621,1)="E","Online","Offline")))</f>
        <v>Offline</v>
      </c>
      <c r="N12621" s="64">
        <f>IF(ISBLANK(M12621),,H12621*INDEX(Inputs!F:F,MATCH(F12621,Inputs!E:E,0)))</f>
        <v>1499</v>
      </c>
      <c r="O12621" s="65"/>
    </row>
    <row r="12622" ht="15.75" customHeight="1" spans="1:15">
      <c r="A12622" s="18" t="s">
        <v>478</v>
      </c>
      <c r="B12622" s="18" t="s">
        <v>132</v>
      </c>
      <c r="C12622" s="18" t="s">
        <v>511</v>
      </c>
      <c r="D12622" s="18" t="s">
        <v>370</v>
      </c>
      <c r="E12622" s="18" t="s">
        <v>410</v>
      </c>
      <c r="F12622" s="18">
        <v>250877</v>
      </c>
      <c r="G12622" s="18" t="s">
        <v>22</v>
      </c>
      <c r="H12622" s="18">
        <v>1</v>
      </c>
      <c r="I12622" s="75" t="s">
        <v>1681</v>
      </c>
      <c r="J12622" s="63">
        <f t="shared" si="49"/>
        <v>45093</v>
      </c>
      <c r="K12622" s="64">
        <f>IF(ISBLANK(J12622),,H12622*INDEX(Inputs!G:G,MATCH(F12622,Inputs!E:E,0)))</f>
        <v>349</v>
      </c>
      <c r="L12622" s="65" t="str">
        <f>IF(ISBLANK(J12622),,INDEX(Inputs!D:D,MATCH(F12622,Inputs!E:E,0)))</f>
        <v>595BK Evo Fox Falcon X35 Medium Speed Mouse Pad</v>
      </c>
      <c r="M12622" s="65" t="str">
        <f>IF(ISBLANK(#REF!),,IF(B12622="Online","Online",IF(LEFT(B12622,1)="E","Online","Offline")))</f>
        <v>Offline</v>
      </c>
      <c r="N12622" s="64">
        <f>IF(ISBLANK(M12622),,H12622*INDEX(Inputs!F:F,MATCH(F12622,Inputs!E:E,0)))</f>
        <v>699</v>
      </c>
      <c r="O12622" s="65"/>
    </row>
    <row r="12623" ht="15.75" customHeight="1" spans="1:15">
      <c r="A12623" s="18" t="s">
        <v>439</v>
      </c>
      <c r="B12623" s="18" t="s">
        <v>146</v>
      </c>
      <c r="C12623" s="18" t="s">
        <v>440</v>
      </c>
      <c r="D12623" s="18" t="s">
        <v>370</v>
      </c>
      <c r="E12623" s="18" t="s">
        <v>410</v>
      </c>
      <c r="F12623" s="18">
        <v>250877</v>
      </c>
      <c r="G12623" s="18" t="s">
        <v>22</v>
      </c>
      <c r="H12623" s="18">
        <v>1</v>
      </c>
      <c r="I12623" s="75" t="s">
        <v>1681</v>
      </c>
      <c r="J12623" s="63">
        <f t="shared" si="49"/>
        <v>45093</v>
      </c>
      <c r="K12623" s="64">
        <f>IF(ISBLANK(J12623),,H12623*INDEX(Inputs!G:G,MATCH(F12623,Inputs!E:E,0)))</f>
        <v>349</v>
      </c>
      <c r="L12623" s="65" t="str">
        <f>IF(ISBLANK(J12623),,INDEX(Inputs!D:D,MATCH(F12623,Inputs!E:E,0)))</f>
        <v>595BK Evo Fox Falcon X35 Medium Speed Mouse Pad</v>
      </c>
      <c r="M12623" s="65" t="str">
        <f>IF(ISBLANK(#REF!),,IF(B12623="Online","Online",IF(LEFT(B12623,1)="E","Online","Offline")))</f>
        <v>Offline</v>
      </c>
      <c r="N12623" s="64">
        <f>IF(ISBLANK(M12623),,H12623*INDEX(Inputs!F:F,MATCH(F12623,Inputs!E:E,0)))</f>
        <v>699</v>
      </c>
      <c r="O12623" s="65"/>
    </row>
    <row r="12624" ht="15.75" customHeight="1" spans="1:15">
      <c r="A12624" s="18" t="s">
        <v>1009</v>
      </c>
      <c r="B12624" s="18" t="s">
        <v>214</v>
      </c>
      <c r="C12624" s="18" t="s">
        <v>1010</v>
      </c>
      <c r="D12624" s="18" t="s">
        <v>370</v>
      </c>
      <c r="E12624" s="18" t="s">
        <v>410</v>
      </c>
      <c r="F12624" s="18">
        <v>250877</v>
      </c>
      <c r="G12624" s="18" t="s">
        <v>22</v>
      </c>
      <c r="H12624" s="18">
        <v>1</v>
      </c>
      <c r="I12624" s="75" t="s">
        <v>1681</v>
      </c>
      <c r="J12624" s="63">
        <f t="shared" si="49"/>
        <v>45093</v>
      </c>
      <c r="K12624" s="64">
        <f>IF(ISBLANK(J12624),,H12624*INDEX(Inputs!G:G,MATCH(F12624,Inputs!E:E,0)))</f>
        <v>349</v>
      </c>
      <c r="L12624" s="65" t="str">
        <f>IF(ISBLANK(J12624),,INDEX(Inputs!D:D,MATCH(F12624,Inputs!E:E,0)))</f>
        <v>595BK Evo Fox Falcon X35 Medium Speed Mouse Pad</v>
      </c>
      <c r="M12624" s="65" t="str">
        <f>IF(ISBLANK(#REF!),,IF(B12624="Online","Online",IF(LEFT(B12624,1)="E","Online","Offline")))</f>
        <v>Offline</v>
      </c>
      <c r="N12624" s="64">
        <f>IF(ISBLANK(M12624),,H12624*INDEX(Inputs!F:F,MATCH(F12624,Inputs!E:E,0)))</f>
        <v>699</v>
      </c>
      <c r="O12624" s="65"/>
    </row>
    <row r="12625" ht="15.75" customHeight="1" spans="1:15">
      <c r="A12625" s="18" t="s">
        <v>402</v>
      </c>
      <c r="B12625" s="18" t="s">
        <v>129</v>
      </c>
      <c r="C12625" s="18" t="s">
        <v>403</v>
      </c>
      <c r="D12625" s="18" t="s">
        <v>370</v>
      </c>
      <c r="E12625" s="18" t="s">
        <v>410</v>
      </c>
      <c r="F12625" s="18">
        <v>250878</v>
      </c>
      <c r="G12625" s="18" t="s">
        <v>24</v>
      </c>
      <c r="H12625" s="18">
        <v>1</v>
      </c>
      <c r="I12625" s="75" t="s">
        <v>1681</v>
      </c>
      <c r="J12625" s="63">
        <f t="shared" si="49"/>
        <v>45093</v>
      </c>
      <c r="K12625" s="64">
        <f>IF(ISBLANK(J12625),,H12625*INDEX(Inputs!G:G,MATCH(F12625,Inputs!E:E,0)))</f>
        <v>999</v>
      </c>
      <c r="L12625" s="65" t="str">
        <f>IF(ISBLANK(J12625),,INDEX(Inputs!D:D,MATCH(F12625,Inputs!E:E,0)))</f>
        <v>596BK Evo Fox Falcon LX35 Medium Speed LED Mouse Pad</v>
      </c>
      <c r="M12625" s="65" t="str">
        <f>IF(ISBLANK(#REF!),,IF(B12625="Online","Online",IF(LEFT(B12625,1)="E","Online","Offline")))</f>
        <v>Offline</v>
      </c>
      <c r="N12625" s="64">
        <f>IF(ISBLANK(M12625),,H12625*INDEX(Inputs!F:F,MATCH(F12625,Inputs!E:E,0)))</f>
        <v>1999</v>
      </c>
      <c r="O12625" s="65"/>
    </row>
    <row r="12626" ht="15.75" customHeight="1" spans="1:15">
      <c r="A12626" s="18" t="s">
        <v>367</v>
      </c>
      <c r="B12626" s="18" t="s">
        <v>58</v>
      </c>
      <c r="C12626" s="18" t="s">
        <v>759</v>
      </c>
      <c r="D12626" s="18" t="s">
        <v>370</v>
      </c>
      <c r="E12626" s="18" t="s">
        <v>410</v>
      </c>
      <c r="F12626" s="18">
        <v>250876</v>
      </c>
      <c r="G12626" s="18" t="s">
        <v>26</v>
      </c>
      <c r="H12626" s="18">
        <v>1</v>
      </c>
      <c r="I12626" s="75" t="s">
        <v>1681</v>
      </c>
      <c r="J12626" s="63">
        <f t="shared" si="49"/>
        <v>45093</v>
      </c>
      <c r="K12626" s="64">
        <f>IF(ISBLANK(J12626),,H12626*INDEX(Inputs!G:G,MATCH(F12626,Inputs!E:E,0)))</f>
        <v>1399</v>
      </c>
      <c r="L12626" s="65" t="str">
        <f>IF(ISBLANK(J12626),,INDEX(Inputs!D:D,MATCH(F12626,Inputs!E:E,0)))</f>
        <v>649BK EvoFox Typhoon Laptop Cooling Pad</v>
      </c>
      <c r="M12626" s="65" t="str">
        <f>IF(ISBLANK(#REF!),,IF(B12626="Online","Online",IF(LEFT(B12626,1)="E","Online","Offline")))</f>
        <v>Offline</v>
      </c>
      <c r="N12626" s="64">
        <f>IF(ISBLANK(M12626),,H12626*INDEX(Inputs!F:F,MATCH(F12626,Inputs!E:E,0)))</f>
        <v>1999</v>
      </c>
      <c r="O12626" s="65"/>
    </row>
    <row r="12627" ht="15.75" customHeight="1" spans="1:15">
      <c r="A12627" s="18" t="s">
        <v>341</v>
      </c>
      <c r="B12627" s="18" t="s">
        <v>69</v>
      </c>
      <c r="C12627" s="18" t="s">
        <v>473</v>
      </c>
      <c r="D12627" s="18" t="s">
        <v>370</v>
      </c>
      <c r="E12627" s="18" t="s">
        <v>410</v>
      </c>
      <c r="F12627" s="18">
        <v>250876</v>
      </c>
      <c r="G12627" s="18" t="s">
        <v>26</v>
      </c>
      <c r="H12627" s="18">
        <v>0</v>
      </c>
      <c r="I12627" s="75" t="s">
        <v>1681</v>
      </c>
      <c r="J12627" s="63">
        <f t="shared" si="49"/>
        <v>45093</v>
      </c>
      <c r="K12627" s="64">
        <f>IF(ISBLANK(J12627),,H12627*INDEX(Inputs!G:G,MATCH(F12627,Inputs!E:E,0)))</f>
        <v>0</v>
      </c>
      <c r="L12627" s="65" t="str">
        <f>IF(ISBLANK(J12627),,INDEX(Inputs!D:D,MATCH(F12627,Inputs!E:E,0)))</f>
        <v>649BK EvoFox Typhoon Laptop Cooling Pad</v>
      </c>
      <c r="M12627" s="65" t="str">
        <f>IF(ISBLANK(#REF!),,IF(B12627="Online","Online",IF(LEFT(B12627,1)="E","Online","Offline")))</f>
        <v>Offline</v>
      </c>
      <c r="N12627" s="64">
        <f>IF(ISBLANK(M12627),,H12627*INDEX(Inputs!F:F,MATCH(F12627,Inputs!E:E,0)))</f>
        <v>0</v>
      </c>
      <c r="O12627" s="65"/>
    </row>
    <row r="12628" ht="15.75" customHeight="1" spans="1:15">
      <c r="A12628" s="18" t="s">
        <v>1384</v>
      </c>
      <c r="B12628" s="18" t="s">
        <v>765</v>
      </c>
      <c r="C12628" s="18" t="s">
        <v>765</v>
      </c>
      <c r="D12628" s="18" t="s">
        <v>370</v>
      </c>
      <c r="E12628" s="18" t="s">
        <v>410</v>
      </c>
      <c r="F12628" s="18">
        <v>250876</v>
      </c>
      <c r="G12628" s="18" t="s">
        <v>26</v>
      </c>
      <c r="H12628" s="18">
        <v>1</v>
      </c>
      <c r="I12628" s="75" t="s">
        <v>1681</v>
      </c>
      <c r="J12628" s="63">
        <f t="shared" si="49"/>
        <v>45093</v>
      </c>
      <c r="K12628" s="64">
        <f>IF(ISBLANK(J12628),,H12628*INDEX(Inputs!G:G,MATCH(F12628,Inputs!E:E,0)))</f>
        <v>1399</v>
      </c>
      <c r="L12628" s="65" t="str">
        <f>IF(ISBLANK(J12628),,INDEX(Inputs!D:D,MATCH(F12628,Inputs!E:E,0)))</f>
        <v>649BK EvoFox Typhoon Laptop Cooling Pad</v>
      </c>
      <c r="M12628" s="65" t="str">
        <f>IF(ISBLANK(#REF!),,IF(B12628="Online","Online",IF(LEFT(B12628,1)="E","Online","Offline")))</f>
        <v>Online</v>
      </c>
      <c r="N12628" s="64">
        <f>IF(ISBLANK(M12628),,H12628*INDEX(Inputs!F:F,MATCH(F12628,Inputs!E:E,0)))</f>
        <v>1999</v>
      </c>
      <c r="O12628" s="65"/>
    </row>
    <row r="12629" ht="15.75" customHeight="1" spans="1:15">
      <c r="A12629" s="18" t="s">
        <v>407</v>
      </c>
      <c r="B12629" s="18" t="s">
        <v>45</v>
      </c>
      <c r="C12629" s="18" t="s">
        <v>408</v>
      </c>
      <c r="D12629" s="18" t="s">
        <v>370</v>
      </c>
      <c r="E12629" s="18" t="s">
        <v>410</v>
      </c>
      <c r="F12629" s="18">
        <v>250423</v>
      </c>
      <c r="G12629" s="18" t="s">
        <v>11</v>
      </c>
      <c r="H12629" s="18">
        <v>1</v>
      </c>
      <c r="I12629" s="75" t="s">
        <v>1681</v>
      </c>
      <c r="J12629" s="63">
        <f t="shared" si="49"/>
        <v>45093</v>
      </c>
      <c r="K12629" s="64">
        <f>IF(ISBLANK(J12629),,H12629*INDEX(Inputs!G:G,MATCH(F12629,Inputs!E:E,0)))</f>
        <v>759</v>
      </c>
      <c r="L12629" s="65" t="str">
        <f>IF(ISBLANK(J12629),,INDEX(Inputs!D:D,MATCH(F12629,Inputs!E:E,0)))</f>
        <v>650GR Ergo View Laptop Stand-Grey</v>
      </c>
      <c r="M12629" s="65" t="str">
        <f>IF(ISBLANK(#REF!),,IF(B12629="Online","Online",IF(LEFT(B12629,1)="E","Online","Offline")))</f>
        <v>Offline</v>
      </c>
      <c r="N12629" s="64">
        <f>IF(ISBLANK(M12629),,H12629*INDEX(Inputs!F:F,MATCH(F12629,Inputs!E:E,0)))</f>
        <v>899</v>
      </c>
      <c r="O12629" s="65"/>
    </row>
    <row r="12630" ht="15.75" customHeight="1" spans="1:15">
      <c r="A12630" s="18" t="s">
        <v>1250</v>
      </c>
      <c r="B12630" s="18" t="s">
        <v>765</v>
      </c>
      <c r="C12630" s="18" t="s">
        <v>765</v>
      </c>
      <c r="D12630" s="18" t="s">
        <v>370</v>
      </c>
      <c r="E12630" s="18" t="s">
        <v>410</v>
      </c>
      <c r="F12630" s="18">
        <v>250423</v>
      </c>
      <c r="G12630" s="18" t="s">
        <v>11</v>
      </c>
      <c r="H12630" s="18">
        <v>1</v>
      </c>
      <c r="I12630" s="75" t="s">
        <v>1681</v>
      </c>
      <c r="J12630" s="63">
        <f t="shared" si="49"/>
        <v>45093</v>
      </c>
      <c r="K12630" s="64">
        <f>IF(ISBLANK(J12630),,H12630*INDEX(Inputs!G:G,MATCH(F12630,Inputs!E:E,0)))</f>
        <v>759</v>
      </c>
      <c r="L12630" s="65" t="str">
        <f>IF(ISBLANK(J12630),,INDEX(Inputs!D:D,MATCH(F12630,Inputs!E:E,0)))</f>
        <v>650GR Ergo View Laptop Stand-Grey</v>
      </c>
      <c r="M12630" s="65" t="str">
        <f>IF(ISBLANK(#REF!),,IF(B12630="Online","Online",IF(LEFT(B12630,1)="E","Online","Offline")))</f>
        <v>Online</v>
      </c>
      <c r="N12630" s="64">
        <f>IF(ISBLANK(M12630),,H12630*INDEX(Inputs!F:F,MATCH(F12630,Inputs!E:E,0)))</f>
        <v>899</v>
      </c>
      <c r="O12630" s="65"/>
    </row>
    <row r="12631" ht="15.75" customHeight="1" spans="1:15">
      <c r="A12631" s="18" t="s">
        <v>447</v>
      </c>
      <c r="B12631" s="18" t="s">
        <v>452</v>
      </c>
      <c r="C12631" s="18" t="s">
        <v>453</v>
      </c>
      <c r="D12631" s="18" t="s">
        <v>414</v>
      </c>
      <c r="E12631" s="18" t="s">
        <v>428</v>
      </c>
      <c r="F12631" s="18">
        <v>250881</v>
      </c>
      <c r="G12631" s="18" t="s">
        <v>98</v>
      </c>
      <c r="H12631" s="18">
        <v>1</v>
      </c>
      <c r="I12631" s="75" t="s">
        <v>1681</v>
      </c>
      <c r="J12631" s="63">
        <f t="shared" si="49"/>
        <v>45093</v>
      </c>
      <c r="K12631" s="64">
        <f>IF(ISBLANK(J12631),,H12631*INDEX(Inputs!G:G,MATCH(F12631,Inputs!E:E,0)))</f>
        <v>799</v>
      </c>
      <c r="L12631" s="65" t="str">
        <f>IF(ISBLANK(J12631),,INDEX(Inputs!D:D,MATCH(F12631,Inputs!E:E,0)))</f>
        <v>795BK EvoFox Phantom Pro RGB Gaming Mouse USB</v>
      </c>
      <c r="M12631" s="65" t="str">
        <f>IF(ISBLANK(#REF!),,IF(B12631="Online","Online",IF(LEFT(B12631,1)="E","Online","Offline")))</f>
        <v>Offline</v>
      </c>
      <c r="N12631" s="64">
        <f>IF(ISBLANK(M12631),,H12631*INDEX(Inputs!F:F,MATCH(F12631,Inputs!E:E,0)))</f>
        <v>1099</v>
      </c>
      <c r="O12631" s="65"/>
    </row>
    <row r="12632" ht="15.75" customHeight="1" spans="1:15">
      <c r="A12632" s="18" t="s">
        <v>454</v>
      </c>
      <c r="B12632" s="18" t="s">
        <v>33</v>
      </c>
      <c r="C12632" s="18" t="s">
        <v>455</v>
      </c>
      <c r="D12632" s="18" t="s">
        <v>329</v>
      </c>
      <c r="E12632" s="18" t="s">
        <v>330</v>
      </c>
      <c r="F12632" s="18">
        <v>224360</v>
      </c>
      <c r="G12632" s="18" t="s">
        <v>331</v>
      </c>
      <c r="H12632" s="18">
        <v>1</v>
      </c>
      <c r="I12632" s="75" t="s">
        <v>1681</v>
      </c>
      <c r="J12632" s="63">
        <f t="shared" si="49"/>
        <v>45093</v>
      </c>
      <c r="K12632" s="64">
        <f>IF(ISBLANK(J12632),,H12632*INDEX(Inputs!G:G,MATCH(F12632,Inputs!E:E,0)))</f>
        <v>2299</v>
      </c>
      <c r="L12632" s="65" t="str">
        <f>IF(ISBLANK(J12632),,INDEX(Inputs!D:D,MATCH(F12632,Inputs!E:E,0)))</f>
        <v>829BK Bluetooth Controller 4 (EGP4)</v>
      </c>
      <c r="M12632" s="65" t="str">
        <f>IF(ISBLANK(#REF!),,IF(B12632="Online","Online",IF(LEFT(B12632,1)="E","Online","Offline")))</f>
        <v>Offline</v>
      </c>
      <c r="N12632" s="64">
        <f>IF(ISBLANK(M12632),,H12632*INDEX(Inputs!F:F,MATCH(F12632,Inputs!E:E,0)))</f>
        <v>2599</v>
      </c>
      <c r="O12632" s="65"/>
    </row>
    <row r="12633" ht="15.75" customHeight="1" spans="1:15">
      <c r="A12633" s="18" t="s">
        <v>721</v>
      </c>
      <c r="B12633" s="18" t="s">
        <v>135</v>
      </c>
      <c r="C12633" s="18" t="s">
        <v>722</v>
      </c>
      <c r="D12633" s="18" t="s">
        <v>370</v>
      </c>
      <c r="E12633" s="18" t="s">
        <v>371</v>
      </c>
      <c r="F12633" s="18">
        <v>250417</v>
      </c>
      <c r="G12633" s="18" t="s">
        <v>39</v>
      </c>
      <c r="H12633" s="18">
        <v>1</v>
      </c>
      <c r="I12633" s="75" t="s">
        <v>1682</v>
      </c>
      <c r="J12633" s="63">
        <f t="shared" si="49"/>
        <v>45094</v>
      </c>
      <c r="K12633" s="64">
        <f>IF(ISBLANK(J12633),,H12633*INDEX(Inputs!G:G,MATCH(F12633,Inputs!E:E,0)))</f>
        <v>929</v>
      </c>
      <c r="L12633" s="65" t="str">
        <f>IF(ISBLANK(J12633),,INDEX(Inputs!D:D,MATCH(F12633,Inputs!E:E,0)))</f>
        <v>416PP Super Speed Hub 4 Port USB 3.0</v>
      </c>
      <c r="M12633" s="65" t="str">
        <f>IF(ISBLANK(#REF!),,IF(B12633="Online","Online",IF(LEFT(B12633,1)="E","Online","Offline")))</f>
        <v>Offline</v>
      </c>
      <c r="N12633" s="64">
        <f>IF(ISBLANK(M12633),,H12633*INDEX(Inputs!F:F,MATCH(F12633,Inputs!E:E,0)))</f>
        <v>1499</v>
      </c>
      <c r="O12633" s="65"/>
    </row>
    <row r="12634" ht="15.75" customHeight="1" spans="1:15">
      <c r="A12634" s="18" t="s">
        <v>367</v>
      </c>
      <c r="B12634" s="18" t="s">
        <v>259</v>
      </c>
      <c r="C12634" s="18" t="s">
        <v>1020</v>
      </c>
      <c r="D12634" s="18" t="s">
        <v>370</v>
      </c>
      <c r="E12634" s="18" t="s">
        <v>410</v>
      </c>
      <c r="F12634" s="18">
        <v>250879</v>
      </c>
      <c r="G12634" s="18" t="s">
        <v>30</v>
      </c>
      <c r="H12634" s="18">
        <v>1</v>
      </c>
      <c r="I12634" s="75" t="s">
        <v>1682</v>
      </c>
      <c r="J12634" s="63">
        <f t="shared" si="49"/>
        <v>45094</v>
      </c>
      <c r="K12634" s="64">
        <f>IF(ISBLANK(J12634),,H12634*INDEX(Inputs!G:G,MATCH(F12634,Inputs!E:E,0)))</f>
        <v>699</v>
      </c>
      <c r="L12634" s="65" t="str">
        <f>IF(ISBLANK(J12634),,INDEX(Inputs!D:D,MATCH(F12634,Inputs!E:E,0)))</f>
        <v>597BK Evo Fox Falcon X85 Extra Large Speed Mouse Pad</v>
      </c>
      <c r="M12634" s="65" t="str">
        <f>IF(ISBLANK(#REF!),,IF(B12634="Online","Online",IF(LEFT(B12634,1)="E","Online","Offline")))</f>
        <v>Offline</v>
      </c>
      <c r="N12634" s="64">
        <f>IF(ISBLANK(M12634),,H12634*INDEX(Inputs!F:F,MATCH(F12634,Inputs!E:E,0)))</f>
        <v>1199</v>
      </c>
      <c r="O12634" s="65"/>
    </row>
    <row r="12635" ht="15.75" customHeight="1" spans="1:15">
      <c r="A12635" s="18" t="s">
        <v>1390</v>
      </c>
      <c r="B12635" s="18" t="s">
        <v>765</v>
      </c>
      <c r="C12635" s="18" t="s">
        <v>765</v>
      </c>
      <c r="D12635" s="18" t="s">
        <v>370</v>
      </c>
      <c r="E12635" s="18" t="s">
        <v>410</v>
      </c>
      <c r="F12635" s="18">
        <v>250423</v>
      </c>
      <c r="G12635" s="18" t="s">
        <v>11</v>
      </c>
      <c r="H12635" s="18">
        <v>1</v>
      </c>
      <c r="I12635" s="75" t="s">
        <v>1682</v>
      </c>
      <c r="J12635" s="63">
        <f t="shared" si="49"/>
        <v>45094</v>
      </c>
      <c r="K12635" s="64">
        <f>IF(ISBLANK(J12635),,H12635*INDEX(Inputs!G:G,MATCH(F12635,Inputs!E:E,0)))</f>
        <v>759</v>
      </c>
      <c r="L12635" s="65" t="str">
        <f>IF(ISBLANK(J12635),,INDEX(Inputs!D:D,MATCH(F12635,Inputs!E:E,0)))</f>
        <v>650GR Ergo View Laptop Stand-Grey</v>
      </c>
      <c r="M12635" s="65" t="str">
        <f>IF(ISBLANK(#REF!),,IF(B12635="Online","Online",IF(LEFT(B12635,1)="E","Online","Offline")))</f>
        <v>Online</v>
      </c>
      <c r="N12635" s="64">
        <f>IF(ISBLANK(M12635),,H12635*INDEX(Inputs!F:F,MATCH(F12635,Inputs!E:E,0)))</f>
        <v>899</v>
      </c>
      <c r="O12635" s="65"/>
    </row>
    <row r="12636" ht="15.75" customHeight="1" spans="1:15">
      <c r="A12636" s="18" t="s">
        <v>437</v>
      </c>
      <c r="B12636" s="18" t="s">
        <v>249</v>
      </c>
      <c r="C12636" s="18" t="s">
        <v>827</v>
      </c>
      <c r="D12636" s="18" t="s">
        <v>414</v>
      </c>
      <c r="E12636" s="18" t="s">
        <v>428</v>
      </c>
      <c r="F12636" s="18">
        <v>250881</v>
      </c>
      <c r="G12636" s="18" t="s">
        <v>98</v>
      </c>
      <c r="H12636" s="18">
        <v>1</v>
      </c>
      <c r="I12636" s="75" t="s">
        <v>1682</v>
      </c>
      <c r="J12636" s="63">
        <f t="shared" si="49"/>
        <v>45094</v>
      </c>
      <c r="K12636" s="64">
        <f>IF(ISBLANK(J12636),,H12636*INDEX(Inputs!G:G,MATCH(F12636,Inputs!E:E,0)))</f>
        <v>799</v>
      </c>
      <c r="L12636" s="65" t="str">
        <f>IF(ISBLANK(J12636),,INDEX(Inputs!D:D,MATCH(F12636,Inputs!E:E,0)))</f>
        <v>795BK EvoFox Phantom Pro RGB Gaming Mouse USB</v>
      </c>
      <c r="M12636" s="65" t="str">
        <f>IF(ISBLANK(#REF!),,IF(B12636="Online","Online",IF(LEFT(B12636,1)="E","Online","Offline")))</f>
        <v>Offline</v>
      </c>
      <c r="N12636" s="64">
        <f>IF(ISBLANK(M12636),,H12636*INDEX(Inputs!F:F,MATCH(F12636,Inputs!E:E,0)))</f>
        <v>1099</v>
      </c>
      <c r="O12636" s="65"/>
    </row>
    <row r="12637" ht="15.75" customHeight="1" spans="1:15">
      <c r="A12637" s="18" t="s">
        <v>566</v>
      </c>
      <c r="B12637" s="18" t="s">
        <v>189</v>
      </c>
      <c r="C12637" s="18" t="s">
        <v>567</v>
      </c>
      <c r="D12637" s="18" t="s">
        <v>414</v>
      </c>
      <c r="E12637" s="18" t="s">
        <v>415</v>
      </c>
      <c r="F12637" s="18">
        <v>204737</v>
      </c>
      <c r="G12637" s="18" t="s">
        <v>20</v>
      </c>
      <c r="H12637" s="18">
        <v>-1</v>
      </c>
      <c r="I12637" s="75" t="s">
        <v>1682</v>
      </c>
      <c r="J12637" s="63">
        <f t="shared" si="49"/>
        <v>45094</v>
      </c>
      <c r="K12637" s="64">
        <f>IF(ISBLANK(J12637),,H12637*INDEX(Inputs!G:G,MATCH(F12637,Inputs!E:E,0)))</f>
        <v>-729</v>
      </c>
      <c r="L12637" s="65" t="str">
        <f>IF(ISBLANK(J12637),,INDEX(Inputs!D:D,MATCH(F12637,Inputs!E:E,0)))</f>
        <v>850PP Xcite Pro Keyboard &amp; Mouse USB</v>
      </c>
      <c r="M12637" s="65" t="str">
        <f>IF(ISBLANK(#REF!),,IF(B12637="Online","Online",IF(LEFT(B12637,1)="E","Online","Offline")))</f>
        <v>Offline</v>
      </c>
      <c r="N12637" s="64">
        <f>IF(ISBLANK(M12637),,H12637*INDEX(Inputs!F:F,MATCH(F12637,Inputs!E:E,0)))</f>
        <v>-799</v>
      </c>
      <c r="O12637" s="65"/>
    </row>
    <row r="12638" ht="15.75" customHeight="1" spans="1:15">
      <c r="A12638" s="18" t="s">
        <v>447</v>
      </c>
      <c r="B12638" s="18" t="s">
        <v>483</v>
      </c>
      <c r="C12638" s="18" t="s">
        <v>484</v>
      </c>
      <c r="D12638" s="18" t="s">
        <v>414</v>
      </c>
      <c r="E12638" s="18" t="s">
        <v>415</v>
      </c>
      <c r="F12638" s="18">
        <v>260089</v>
      </c>
      <c r="G12638" s="18" t="s">
        <v>18</v>
      </c>
      <c r="H12638" s="18">
        <v>1</v>
      </c>
      <c r="I12638" s="75" t="s">
        <v>1683</v>
      </c>
      <c r="J12638" s="63">
        <f t="shared" si="49"/>
        <v>45095</v>
      </c>
      <c r="K12638" s="64">
        <f>IF(ISBLANK(J12638),,H12638*INDEX(Inputs!G:G,MATCH(F12638,Inputs!E:E,0)))</f>
        <v>529</v>
      </c>
      <c r="L12638" s="65" t="str">
        <f>IF(ISBLANK(J12638),,INDEX(Inputs!D:D,MATCH(F12638,Inputs!E:E,0)))</f>
        <v>398PP Xcite Neo Keyboard USB</v>
      </c>
      <c r="M12638" s="65" t="str">
        <f>IF(ISBLANK(#REF!),,IF(B12638="Online","Online",IF(LEFT(B12638,1)="E","Online","Offline")))</f>
        <v>Offline</v>
      </c>
      <c r="N12638" s="64">
        <f>IF(ISBLANK(M12638),,H12638*INDEX(Inputs!F:F,MATCH(F12638,Inputs!E:E,0)))</f>
        <v>549</v>
      </c>
      <c r="O12638" s="65"/>
    </row>
    <row r="12639" ht="15.75" customHeight="1" spans="1:15">
      <c r="A12639" s="18" t="s">
        <v>842</v>
      </c>
      <c r="B12639" s="18" t="s">
        <v>212</v>
      </c>
      <c r="C12639" s="18" t="s">
        <v>843</v>
      </c>
      <c r="D12639" s="18" t="s">
        <v>414</v>
      </c>
      <c r="E12639" s="18" t="s">
        <v>415</v>
      </c>
      <c r="F12639" s="18">
        <v>260090</v>
      </c>
      <c r="G12639" s="18" t="s">
        <v>17</v>
      </c>
      <c r="H12639" s="18">
        <v>1</v>
      </c>
      <c r="I12639" s="75" t="s">
        <v>1683</v>
      </c>
      <c r="J12639" s="63">
        <f t="shared" si="49"/>
        <v>45095</v>
      </c>
      <c r="K12639" s="64">
        <f>IF(ISBLANK(J12639),,H12639*INDEX(Inputs!G:G,MATCH(F12639,Inputs!E:E,0)))</f>
        <v>729</v>
      </c>
      <c r="L12639" s="65" t="str">
        <f>IF(ISBLANK(J12639),,INDEX(Inputs!D:D,MATCH(F12639,Inputs!E:E,0)))</f>
        <v>400PP Xcite Neo Keyboard &amp; Mouse USB</v>
      </c>
      <c r="M12639" s="65" t="str">
        <f>IF(ISBLANK(#REF!),,IF(B12639="Online","Online",IF(LEFT(B12639,1)="E","Online","Offline")))</f>
        <v>Offline</v>
      </c>
      <c r="N12639" s="64">
        <f>IF(ISBLANK(M12639),,H12639*INDEX(Inputs!F:F,MATCH(F12639,Inputs!E:E,0)))</f>
        <v>899</v>
      </c>
      <c r="O12639" s="65"/>
    </row>
    <row r="12640" ht="15.75" customHeight="1" spans="1:15">
      <c r="A12640" s="18" t="s">
        <v>856</v>
      </c>
      <c r="B12640" s="18" t="s">
        <v>153</v>
      </c>
      <c r="C12640" s="18" t="s">
        <v>953</v>
      </c>
      <c r="D12640" s="18" t="s">
        <v>414</v>
      </c>
      <c r="E12640" s="18" t="s">
        <v>415</v>
      </c>
      <c r="F12640" s="18">
        <v>250873</v>
      </c>
      <c r="G12640" s="18" t="s">
        <v>12</v>
      </c>
      <c r="H12640" s="18">
        <v>1</v>
      </c>
      <c r="I12640" s="75" t="s">
        <v>1683</v>
      </c>
      <c r="J12640" s="63">
        <f t="shared" si="49"/>
        <v>45095</v>
      </c>
      <c r="K12640" s="64">
        <f>IF(ISBLANK(J12640),,H12640*INDEX(Inputs!G:G,MATCH(F12640,Inputs!E:E,0)))</f>
        <v>999</v>
      </c>
      <c r="L12640" s="65" t="str">
        <f>IF(ISBLANK(J12640),,INDEX(Inputs!D:D,MATCH(F12640,Inputs!E:E,0)))</f>
        <v>422BK Evo Fox Fireblade Gaming Keyboard USB</v>
      </c>
      <c r="M12640" s="65" t="str">
        <f>IF(ISBLANK(#REF!),,IF(B12640="Online","Online",IF(LEFT(B12640,1)="E","Online","Offline")))</f>
        <v>Offline</v>
      </c>
      <c r="N12640" s="64">
        <f>IF(ISBLANK(M12640),,H12640*INDEX(Inputs!F:F,MATCH(F12640,Inputs!E:E,0)))</f>
        <v>1299</v>
      </c>
      <c r="O12640" s="65"/>
    </row>
    <row r="12641" ht="15.75" customHeight="1" spans="1:15">
      <c r="A12641" s="18" t="s">
        <v>407</v>
      </c>
      <c r="B12641" s="18" t="s">
        <v>29</v>
      </c>
      <c r="C12641" s="18" t="s">
        <v>613</v>
      </c>
      <c r="D12641" s="18" t="s">
        <v>414</v>
      </c>
      <c r="E12641" s="18" t="s">
        <v>415</v>
      </c>
      <c r="F12641" s="18">
        <v>250874</v>
      </c>
      <c r="G12641" s="18" t="s">
        <v>13</v>
      </c>
      <c r="H12641" s="18">
        <v>1</v>
      </c>
      <c r="I12641" s="75" t="s">
        <v>1683</v>
      </c>
      <c r="J12641" s="63">
        <f t="shared" si="49"/>
        <v>45095</v>
      </c>
      <c r="K12641" s="64">
        <f>IF(ISBLANK(J12641),,H12641*INDEX(Inputs!G:G,MATCH(F12641,Inputs!E:E,0)))</f>
        <v>1349</v>
      </c>
      <c r="L12641" s="65" t="str">
        <f>IF(ISBLANK(J12641),,INDEX(Inputs!D:D,MATCH(F12641,Inputs!E:E,0)))</f>
        <v>432BK EvoFox X-Team Gaming Keyboard &amp; Mouse (USB)</v>
      </c>
      <c r="M12641" s="65" t="str">
        <f>IF(ISBLANK(#REF!),,IF(B12641="Online","Online",IF(LEFT(B12641,1)="E","Online","Offline")))</f>
        <v>Offline</v>
      </c>
      <c r="N12641" s="64">
        <f>IF(ISBLANK(M12641),,H12641*INDEX(Inputs!F:F,MATCH(F12641,Inputs!E:E,0)))</f>
        <v>1899</v>
      </c>
      <c r="O12641" s="65"/>
    </row>
    <row r="12642" ht="15.75" customHeight="1" spans="1:15">
      <c r="A12642" s="18" t="s">
        <v>341</v>
      </c>
      <c r="B12642" s="18" t="s">
        <v>96</v>
      </c>
      <c r="C12642" s="18" t="s">
        <v>654</v>
      </c>
      <c r="D12642" s="18" t="s">
        <v>414</v>
      </c>
      <c r="E12642" s="18" t="s">
        <v>415</v>
      </c>
      <c r="F12642" s="18">
        <v>250874</v>
      </c>
      <c r="G12642" s="18" t="s">
        <v>13</v>
      </c>
      <c r="H12642" s="18">
        <v>-1</v>
      </c>
      <c r="I12642" s="75" t="s">
        <v>1683</v>
      </c>
      <c r="J12642" s="63">
        <f t="shared" si="49"/>
        <v>45095</v>
      </c>
      <c r="K12642" s="64">
        <f>IF(ISBLANK(J12642),,H12642*INDEX(Inputs!G:G,MATCH(F12642,Inputs!E:E,0)))</f>
        <v>-1349</v>
      </c>
      <c r="L12642" s="65" t="str">
        <f>IF(ISBLANK(J12642),,INDEX(Inputs!D:D,MATCH(F12642,Inputs!E:E,0)))</f>
        <v>432BK EvoFox X-Team Gaming Keyboard &amp; Mouse (USB)</v>
      </c>
      <c r="M12642" s="65" t="str">
        <f>IF(ISBLANK(#REF!),,IF(B12642="Online","Online",IF(LEFT(B12642,1)="E","Online","Offline")))</f>
        <v>Offline</v>
      </c>
      <c r="N12642" s="64">
        <f>IF(ISBLANK(M12642),,H12642*INDEX(Inputs!F:F,MATCH(F12642,Inputs!E:E,0)))</f>
        <v>-1899</v>
      </c>
      <c r="O12642" s="65"/>
    </row>
    <row r="12643" ht="15.75" customHeight="1" spans="1:15">
      <c r="A12643" s="18" t="s">
        <v>407</v>
      </c>
      <c r="B12643" s="18" t="s">
        <v>685</v>
      </c>
      <c r="C12643" s="18" t="s">
        <v>686</v>
      </c>
      <c r="D12643" s="18" t="s">
        <v>414</v>
      </c>
      <c r="E12643" s="18" t="s">
        <v>415</v>
      </c>
      <c r="F12643" s="18">
        <v>250874</v>
      </c>
      <c r="G12643" s="18" t="s">
        <v>13</v>
      </c>
      <c r="H12643" s="18">
        <v>1</v>
      </c>
      <c r="I12643" s="75" t="s">
        <v>1683</v>
      </c>
      <c r="J12643" s="63">
        <f t="shared" si="49"/>
        <v>45095</v>
      </c>
      <c r="K12643" s="64">
        <f>IF(ISBLANK(J12643),,H12643*INDEX(Inputs!G:G,MATCH(F12643,Inputs!E:E,0)))</f>
        <v>1349</v>
      </c>
      <c r="L12643" s="65" t="str">
        <f>IF(ISBLANK(J12643),,INDEX(Inputs!D:D,MATCH(F12643,Inputs!E:E,0)))</f>
        <v>432BK EvoFox X-Team Gaming Keyboard &amp; Mouse (USB)</v>
      </c>
      <c r="M12643" s="65" t="str">
        <f>IF(ISBLANK(#REF!),,IF(B12643="Online","Online",IF(LEFT(B12643,1)="E","Online","Offline")))</f>
        <v>Offline</v>
      </c>
      <c r="N12643" s="64">
        <f>IF(ISBLANK(M12643),,H12643*INDEX(Inputs!F:F,MATCH(F12643,Inputs!E:E,0)))</f>
        <v>1899</v>
      </c>
      <c r="O12643" s="65"/>
    </row>
    <row r="12644" ht="15.75" customHeight="1" spans="1:15">
      <c r="A12644" s="18" t="s">
        <v>437</v>
      </c>
      <c r="B12644" s="18" t="s">
        <v>249</v>
      </c>
      <c r="C12644" s="18" t="s">
        <v>827</v>
      </c>
      <c r="D12644" s="18" t="s">
        <v>414</v>
      </c>
      <c r="E12644" s="18" t="s">
        <v>415</v>
      </c>
      <c r="F12644" s="18">
        <v>250874</v>
      </c>
      <c r="G12644" s="18" t="s">
        <v>13</v>
      </c>
      <c r="H12644" s="18">
        <v>1</v>
      </c>
      <c r="I12644" s="75" t="s">
        <v>1683</v>
      </c>
      <c r="J12644" s="63">
        <f t="shared" si="49"/>
        <v>45095</v>
      </c>
      <c r="K12644" s="64">
        <f>IF(ISBLANK(J12644),,H12644*INDEX(Inputs!G:G,MATCH(F12644,Inputs!E:E,0)))</f>
        <v>1349</v>
      </c>
      <c r="L12644" s="65" t="str">
        <f>IF(ISBLANK(J12644),,INDEX(Inputs!D:D,MATCH(F12644,Inputs!E:E,0)))</f>
        <v>432BK EvoFox X-Team Gaming Keyboard &amp; Mouse (USB)</v>
      </c>
      <c r="M12644" s="65" t="str">
        <f>IF(ISBLANK(#REF!),,IF(B12644="Online","Online",IF(LEFT(B12644,1)="E","Online","Offline")))</f>
        <v>Offline</v>
      </c>
      <c r="N12644" s="64">
        <f>IF(ISBLANK(M12644),,H12644*INDEX(Inputs!F:F,MATCH(F12644,Inputs!E:E,0)))</f>
        <v>1899</v>
      </c>
      <c r="O12644" s="65"/>
    </row>
    <row r="12645" ht="15.75" customHeight="1" spans="1:15">
      <c r="A12645" s="18" t="s">
        <v>1250</v>
      </c>
      <c r="B12645" s="18" t="s">
        <v>1251</v>
      </c>
      <c r="C12645" s="18" t="s">
        <v>1252</v>
      </c>
      <c r="D12645" s="18" t="s">
        <v>414</v>
      </c>
      <c r="E12645" s="18" t="s">
        <v>415</v>
      </c>
      <c r="F12645" s="18">
        <v>250874</v>
      </c>
      <c r="G12645" s="18" t="s">
        <v>13</v>
      </c>
      <c r="H12645" s="18">
        <v>1</v>
      </c>
      <c r="I12645" s="75" t="s">
        <v>1683</v>
      </c>
      <c r="J12645" s="63">
        <f t="shared" si="49"/>
        <v>45095</v>
      </c>
      <c r="K12645" s="64">
        <f>IF(ISBLANK(J12645),,H12645*INDEX(Inputs!G:G,MATCH(F12645,Inputs!E:E,0)))</f>
        <v>1349</v>
      </c>
      <c r="L12645" s="65" t="str">
        <f>IF(ISBLANK(J12645),,INDEX(Inputs!D:D,MATCH(F12645,Inputs!E:E,0)))</f>
        <v>432BK EvoFox X-Team Gaming Keyboard &amp; Mouse (USB)</v>
      </c>
      <c r="M12645" s="65" t="str">
        <f>IF(ISBLANK(#REF!),,IF(B12645="Online","Online",IF(LEFT(B12645,1)="E","Online","Offline")))</f>
        <v>Offline</v>
      </c>
      <c r="N12645" s="64">
        <f>IF(ISBLANK(M12645),,H12645*INDEX(Inputs!F:F,MATCH(F12645,Inputs!E:E,0)))</f>
        <v>1899</v>
      </c>
      <c r="O12645" s="65"/>
    </row>
    <row r="12646" ht="15.75" customHeight="1" spans="1:15">
      <c r="A12646" s="18" t="s">
        <v>367</v>
      </c>
      <c r="B12646" s="18" t="s">
        <v>765</v>
      </c>
      <c r="C12646" s="18" t="s">
        <v>765</v>
      </c>
      <c r="D12646" s="18" t="s">
        <v>370</v>
      </c>
      <c r="E12646" s="18" t="s">
        <v>371</v>
      </c>
      <c r="F12646" s="18">
        <v>260086</v>
      </c>
      <c r="G12646" s="18" t="s">
        <v>16</v>
      </c>
      <c r="H12646" s="18">
        <v>1</v>
      </c>
      <c r="I12646" s="75" t="s">
        <v>1683</v>
      </c>
      <c r="J12646" s="63">
        <f t="shared" si="49"/>
        <v>45095</v>
      </c>
      <c r="K12646" s="64">
        <f>IF(ISBLANK(J12646),,H12646*INDEX(Inputs!G:G,MATCH(F12646,Inputs!E:E,0)))</f>
        <v>1699</v>
      </c>
      <c r="L12646" s="65" t="str">
        <f>IF(ISBLANK(J12646),,INDEX(Inputs!D:D,MATCH(F12646,Inputs!E:E,0)))</f>
        <v>436BK Type-C 6 in 1 Multiport Hub</v>
      </c>
      <c r="M12646" s="65" t="str">
        <f>IF(ISBLANK(#REF!),,IF(B12646="Online","Online",IF(LEFT(B12646,1)="E","Online","Offline")))</f>
        <v>Online</v>
      </c>
      <c r="N12646" s="64">
        <f>IF(ISBLANK(M12646),,H12646*INDEX(Inputs!F:F,MATCH(F12646,Inputs!E:E,0)))</f>
        <v>2599</v>
      </c>
      <c r="O12646" s="65"/>
    </row>
    <row r="12647" ht="15.75" customHeight="1" spans="1:15">
      <c r="A12647" s="18" t="s">
        <v>445</v>
      </c>
      <c r="B12647" s="18" t="s">
        <v>1557</v>
      </c>
      <c r="C12647" s="18" t="s">
        <v>1558</v>
      </c>
      <c r="D12647" s="18" t="s">
        <v>329</v>
      </c>
      <c r="E12647" s="18" t="s">
        <v>330</v>
      </c>
      <c r="F12647" s="18">
        <v>259864</v>
      </c>
      <c r="G12647" s="18" t="s">
        <v>1118</v>
      </c>
      <c r="H12647" s="18">
        <v>1</v>
      </c>
      <c r="I12647" s="75" t="s">
        <v>1683</v>
      </c>
      <c r="J12647" s="63">
        <f t="shared" si="49"/>
        <v>45095</v>
      </c>
      <c r="K12647" s="64">
        <f>IF(ISBLANK(J12647),,H12647*INDEX(Inputs!G:G,MATCH(F12647,Inputs!E:E,0)))</f>
        <v>1499</v>
      </c>
      <c r="L12647" s="65" t="str">
        <f>IF(ISBLANK(J12647),,INDEX(Inputs!D:D,MATCH(F12647,Inputs!E:E,0)))</f>
        <v>579GR EvoFox Elite Ops Controller-Grey</v>
      </c>
      <c r="M12647" s="65" t="str">
        <f>IF(ISBLANK(#REF!),,IF(B12647="Online","Online",IF(LEFT(B12647,1)="E","Online","Offline")))</f>
        <v>Offline</v>
      </c>
      <c r="N12647" s="64">
        <f>IF(ISBLANK(M12647),,H12647*INDEX(Inputs!F:F,MATCH(F12647,Inputs!E:E,0)))</f>
        <v>2299</v>
      </c>
      <c r="O12647" s="65"/>
    </row>
    <row r="12648" ht="15.75" customHeight="1" spans="1:15">
      <c r="A12648" s="18" t="s">
        <v>338</v>
      </c>
      <c r="B12648" s="18" t="s">
        <v>254</v>
      </c>
      <c r="C12648" s="18" t="s">
        <v>910</v>
      </c>
      <c r="D12648" s="18" t="s">
        <v>329</v>
      </c>
      <c r="E12648" s="18" t="s">
        <v>330</v>
      </c>
      <c r="F12648" s="18">
        <v>259865</v>
      </c>
      <c r="G12648" s="18" t="s">
        <v>1121</v>
      </c>
      <c r="H12648" s="18">
        <v>1</v>
      </c>
      <c r="I12648" s="75" t="s">
        <v>1683</v>
      </c>
      <c r="J12648" s="63">
        <f t="shared" si="49"/>
        <v>45095</v>
      </c>
      <c r="K12648" s="64">
        <f>IF(ISBLANK(J12648),,H12648*INDEX(Inputs!G:G,MATCH(F12648,Inputs!E:E,0)))</f>
        <v>2499</v>
      </c>
      <c r="L12648" s="65" t="str">
        <f>IF(ISBLANK(J12648),,INDEX(Inputs!D:D,MATCH(F12648,Inputs!E:E,0)))</f>
        <v>580BL EvoFox Elite Play Wireless Gamepad-Blue</v>
      </c>
      <c r="M12648" s="65" t="str">
        <f>IF(ISBLANK(#REF!),,IF(B12648="Online","Online",IF(LEFT(B12648,1)="E","Online","Offline")))</f>
        <v>Offline</v>
      </c>
      <c r="N12648" s="64">
        <f>IF(ISBLANK(M12648),,H12648*INDEX(Inputs!F:F,MATCH(F12648,Inputs!E:E,0)))</f>
        <v>3299</v>
      </c>
      <c r="O12648" s="65"/>
    </row>
    <row r="12649" ht="15.75" customHeight="1" spans="1:15">
      <c r="A12649" s="18" t="s">
        <v>454</v>
      </c>
      <c r="B12649" s="18" t="s">
        <v>33</v>
      </c>
      <c r="C12649" s="18" t="s">
        <v>455</v>
      </c>
      <c r="D12649" s="18" t="s">
        <v>370</v>
      </c>
      <c r="E12649" s="18" t="s">
        <v>410</v>
      </c>
      <c r="F12649" s="18">
        <v>250877</v>
      </c>
      <c r="G12649" s="18" t="s">
        <v>22</v>
      </c>
      <c r="H12649" s="18">
        <v>1</v>
      </c>
      <c r="I12649" s="75" t="s">
        <v>1683</v>
      </c>
      <c r="J12649" s="63">
        <f t="shared" si="49"/>
        <v>45095</v>
      </c>
      <c r="K12649" s="64">
        <f>IF(ISBLANK(J12649),,H12649*INDEX(Inputs!G:G,MATCH(F12649,Inputs!E:E,0)))</f>
        <v>349</v>
      </c>
      <c r="L12649" s="65" t="str">
        <f>IF(ISBLANK(J12649),,INDEX(Inputs!D:D,MATCH(F12649,Inputs!E:E,0)))</f>
        <v>595BK Evo Fox Falcon X35 Medium Speed Mouse Pad</v>
      </c>
      <c r="M12649" s="65" t="str">
        <f>IF(ISBLANK(#REF!),,IF(B12649="Online","Online",IF(LEFT(B12649,1)="E","Online","Offline")))</f>
        <v>Offline</v>
      </c>
      <c r="N12649" s="64">
        <f>IF(ISBLANK(M12649),,H12649*INDEX(Inputs!F:F,MATCH(F12649,Inputs!E:E,0)))</f>
        <v>699</v>
      </c>
      <c r="O12649" s="65"/>
    </row>
    <row r="12650" ht="15.75" customHeight="1" spans="1:15">
      <c r="A12650" s="18" t="s">
        <v>338</v>
      </c>
      <c r="B12650" s="18" t="s">
        <v>79</v>
      </c>
      <c r="C12650" s="18" t="s">
        <v>964</v>
      </c>
      <c r="D12650" s="18" t="s">
        <v>370</v>
      </c>
      <c r="E12650" s="18" t="s">
        <v>410</v>
      </c>
      <c r="F12650" s="18">
        <v>250877</v>
      </c>
      <c r="G12650" s="18" t="s">
        <v>22</v>
      </c>
      <c r="H12650" s="18">
        <v>1</v>
      </c>
      <c r="I12650" s="75" t="s">
        <v>1683</v>
      </c>
      <c r="J12650" s="63">
        <f t="shared" si="49"/>
        <v>45095</v>
      </c>
      <c r="K12650" s="64">
        <f>IF(ISBLANK(J12650),,H12650*INDEX(Inputs!G:G,MATCH(F12650,Inputs!E:E,0)))</f>
        <v>349</v>
      </c>
      <c r="L12650" s="65" t="str">
        <f>IF(ISBLANK(J12650),,INDEX(Inputs!D:D,MATCH(F12650,Inputs!E:E,0)))</f>
        <v>595BK Evo Fox Falcon X35 Medium Speed Mouse Pad</v>
      </c>
      <c r="M12650" s="65" t="str">
        <f>IF(ISBLANK(#REF!),,IF(B12650="Online","Online",IF(LEFT(B12650,1)="E","Online","Offline")))</f>
        <v>Offline</v>
      </c>
      <c r="N12650" s="64">
        <f>IF(ISBLANK(M12650),,H12650*INDEX(Inputs!F:F,MATCH(F12650,Inputs!E:E,0)))</f>
        <v>699</v>
      </c>
      <c r="O12650" s="65"/>
    </row>
    <row r="12651" ht="15.75" customHeight="1" spans="1:15">
      <c r="A12651" s="18" t="s">
        <v>327</v>
      </c>
      <c r="B12651" s="18" t="s">
        <v>182</v>
      </c>
      <c r="C12651" s="18" t="s">
        <v>512</v>
      </c>
      <c r="D12651" s="18" t="s">
        <v>370</v>
      </c>
      <c r="E12651" s="18" t="s">
        <v>410</v>
      </c>
      <c r="F12651" s="18">
        <v>250877</v>
      </c>
      <c r="G12651" s="18" t="s">
        <v>22</v>
      </c>
      <c r="H12651" s="18">
        <v>1</v>
      </c>
      <c r="I12651" s="75" t="s">
        <v>1683</v>
      </c>
      <c r="J12651" s="63">
        <f t="shared" si="49"/>
        <v>45095</v>
      </c>
      <c r="K12651" s="64">
        <f>IF(ISBLANK(J12651),,H12651*INDEX(Inputs!G:G,MATCH(F12651,Inputs!E:E,0)))</f>
        <v>349</v>
      </c>
      <c r="L12651" s="65" t="str">
        <f>IF(ISBLANK(J12651),,INDEX(Inputs!D:D,MATCH(F12651,Inputs!E:E,0)))</f>
        <v>595BK Evo Fox Falcon X35 Medium Speed Mouse Pad</v>
      </c>
      <c r="M12651" s="65" t="str">
        <f>IF(ISBLANK(#REF!),,IF(B12651="Online","Online",IF(LEFT(B12651,1)="E","Online","Offline")))</f>
        <v>Offline</v>
      </c>
      <c r="N12651" s="64">
        <f>IF(ISBLANK(M12651),,H12651*INDEX(Inputs!F:F,MATCH(F12651,Inputs!E:E,0)))</f>
        <v>699</v>
      </c>
      <c r="O12651" s="65"/>
    </row>
    <row r="12652" ht="15.75" customHeight="1" spans="1:15">
      <c r="A12652" s="18" t="s">
        <v>327</v>
      </c>
      <c r="B12652" s="18" t="s">
        <v>35</v>
      </c>
      <c r="C12652" s="18" t="s">
        <v>525</v>
      </c>
      <c r="D12652" s="18" t="s">
        <v>370</v>
      </c>
      <c r="E12652" s="18" t="s">
        <v>410</v>
      </c>
      <c r="F12652" s="18">
        <v>250879</v>
      </c>
      <c r="G12652" s="18" t="s">
        <v>30</v>
      </c>
      <c r="H12652" s="18">
        <v>1</v>
      </c>
      <c r="I12652" s="75" t="s">
        <v>1683</v>
      </c>
      <c r="J12652" s="63">
        <f t="shared" si="49"/>
        <v>45095</v>
      </c>
      <c r="K12652" s="64">
        <f>IF(ISBLANK(J12652),,H12652*INDEX(Inputs!G:G,MATCH(F12652,Inputs!E:E,0)))</f>
        <v>699</v>
      </c>
      <c r="L12652" s="65" t="str">
        <f>IF(ISBLANK(J12652),,INDEX(Inputs!D:D,MATCH(F12652,Inputs!E:E,0)))</f>
        <v>597BK Evo Fox Falcon X85 Extra Large Speed Mouse Pad</v>
      </c>
      <c r="M12652" s="65" t="str">
        <f>IF(ISBLANK(#REF!),,IF(B12652="Online","Online",IF(LEFT(B12652,1)="E","Online","Offline")))</f>
        <v>Offline</v>
      </c>
      <c r="N12652" s="64">
        <f>IF(ISBLANK(M12652),,H12652*INDEX(Inputs!F:F,MATCH(F12652,Inputs!E:E,0)))</f>
        <v>1199</v>
      </c>
      <c r="O12652" s="65"/>
    </row>
    <row r="12653" ht="15.75" customHeight="1" spans="1:15">
      <c r="A12653" s="18" t="s">
        <v>345</v>
      </c>
      <c r="B12653" s="18" t="s">
        <v>678</v>
      </c>
      <c r="C12653" s="18" t="s">
        <v>679</v>
      </c>
      <c r="D12653" s="18" t="s">
        <v>370</v>
      </c>
      <c r="E12653" s="18" t="s">
        <v>410</v>
      </c>
      <c r="F12653" s="18">
        <v>250879</v>
      </c>
      <c r="G12653" s="18" t="s">
        <v>30</v>
      </c>
      <c r="H12653" s="18">
        <v>1</v>
      </c>
      <c r="I12653" s="75" t="s">
        <v>1683</v>
      </c>
      <c r="J12653" s="63">
        <f t="shared" si="49"/>
        <v>45095</v>
      </c>
      <c r="K12653" s="64">
        <f>IF(ISBLANK(J12653),,H12653*INDEX(Inputs!G:G,MATCH(F12653,Inputs!E:E,0)))</f>
        <v>699</v>
      </c>
      <c r="L12653" s="65" t="str">
        <f>IF(ISBLANK(J12653),,INDEX(Inputs!D:D,MATCH(F12653,Inputs!E:E,0)))</f>
        <v>597BK Evo Fox Falcon X85 Extra Large Speed Mouse Pad</v>
      </c>
      <c r="M12653" s="65" t="str">
        <f>IF(ISBLANK(#REF!),,IF(B12653="Online","Online",IF(LEFT(B12653,1)="E","Online","Offline")))</f>
        <v>Offline</v>
      </c>
      <c r="N12653" s="64">
        <f>IF(ISBLANK(M12653),,H12653*INDEX(Inputs!F:F,MATCH(F12653,Inputs!E:E,0)))</f>
        <v>1199</v>
      </c>
      <c r="O12653" s="65"/>
    </row>
    <row r="12654" ht="15.75" customHeight="1" spans="1:15">
      <c r="A12654" s="18" t="s">
        <v>364</v>
      </c>
      <c r="B12654" s="18" t="s">
        <v>124</v>
      </c>
      <c r="C12654" s="18" t="s">
        <v>365</v>
      </c>
      <c r="D12654" s="18" t="s">
        <v>370</v>
      </c>
      <c r="E12654" s="18" t="s">
        <v>410</v>
      </c>
      <c r="F12654" s="18">
        <v>250876</v>
      </c>
      <c r="G12654" s="18" t="s">
        <v>26</v>
      </c>
      <c r="H12654" s="18">
        <v>1</v>
      </c>
      <c r="I12654" s="75" t="s">
        <v>1683</v>
      </c>
      <c r="J12654" s="63">
        <f t="shared" si="49"/>
        <v>45095</v>
      </c>
      <c r="K12654" s="64">
        <f>IF(ISBLANK(J12654),,H12654*INDEX(Inputs!G:G,MATCH(F12654,Inputs!E:E,0)))</f>
        <v>1399</v>
      </c>
      <c r="L12654" s="65" t="str">
        <f>IF(ISBLANK(J12654),,INDEX(Inputs!D:D,MATCH(F12654,Inputs!E:E,0)))</f>
        <v>649BK EvoFox Typhoon Laptop Cooling Pad</v>
      </c>
      <c r="M12654" s="65" t="str">
        <f>IF(ISBLANK(#REF!),,IF(B12654="Online","Online",IF(LEFT(B12654,1)="E","Online","Offline")))</f>
        <v>Offline</v>
      </c>
      <c r="N12654" s="64">
        <f>IF(ISBLANK(M12654),,H12654*INDEX(Inputs!F:F,MATCH(F12654,Inputs!E:E,0)))</f>
        <v>1999</v>
      </c>
      <c r="O12654" s="65"/>
    </row>
    <row r="12655" ht="15.75" customHeight="1" spans="1:15">
      <c r="A12655" s="18" t="s">
        <v>345</v>
      </c>
      <c r="B12655" s="18" t="s">
        <v>1684</v>
      </c>
      <c r="C12655" s="18" t="s">
        <v>1685</v>
      </c>
      <c r="D12655" s="18" t="s">
        <v>370</v>
      </c>
      <c r="E12655" s="18" t="s">
        <v>410</v>
      </c>
      <c r="F12655" s="18">
        <v>250876</v>
      </c>
      <c r="G12655" s="18" t="s">
        <v>26</v>
      </c>
      <c r="H12655" s="18">
        <v>1</v>
      </c>
      <c r="I12655" s="75" t="s">
        <v>1683</v>
      </c>
      <c r="J12655" s="63">
        <f t="shared" si="49"/>
        <v>45095</v>
      </c>
      <c r="K12655" s="64">
        <f>IF(ISBLANK(J12655),,H12655*INDEX(Inputs!G:G,MATCH(F12655,Inputs!E:E,0)))</f>
        <v>1399</v>
      </c>
      <c r="L12655" s="65" t="str">
        <f>IF(ISBLANK(J12655),,INDEX(Inputs!D:D,MATCH(F12655,Inputs!E:E,0)))</f>
        <v>649BK EvoFox Typhoon Laptop Cooling Pad</v>
      </c>
      <c r="M12655" s="65" t="str">
        <f>IF(ISBLANK(#REF!),,IF(B12655="Online","Online",IF(LEFT(B12655,1)="E","Online","Offline")))</f>
        <v>Offline</v>
      </c>
      <c r="N12655" s="64">
        <f>IF(ISBLANK(M12655),,H12655*INDEX(Inputs!F:F,MATCH(F12655,Inputs!E:E,0)))</f>
        <v>1999</v>
      </c>
      <c r="O12655" s="65"/>
    </row>
    <row r="12656" ht="15.75" customHeight="1" spans="1:15">
      <c r="A12656" s="18" t="s">
        <v>338</v>
      </c>
      <c r="B12656" s="18" t="s">
        <v>254</v>
      </c>
      <c r="C12656" s="18" t="s">
        <v>910</v>
      </c>
      <c r="D12656" s="18" t="s">
        <v>370</v>
      </c>
      <c r="E12656" s="18" t="s">
        <v>410</v>
      </c>
      <c r="F12656" s="18">
        <v>250876</v>
      </c>
      <c r="G12656" s="18" t="s">
        <v>26</v>
      </c>
      <c r="H12656" s="18">
        <v>1</v>
      </c>
      <c r="I12656" s="75" t="s">
        <v>1683</v>
      </c>
      <c r="J12656" s="63">
        <f t="shared" si="49"/>
        <v>45095</v>
      </c>
      <c r="K12656" s="64">
        <f>IF(ISBLANK(J12656),,H12656*INDEX(Inputs!G:G,MATCH(F12656,Inputs!E:E,0)))</f>
        <v>1399</v>
      </c>
      <c r="L12656" s="65" t="str">
        <f>IF(ISBLANK(J12656),,INDEX(Inputs!D:D,MATCH(F12656,Inputs!E:E,0)))</f>
        <v>649BK EvoFox Typhoon Laptop Cooling Pad</v>
      </c>
      <c r="M12656" s="65" t="str">
        <f>IF(ISBLANK(#REF!),,IF(B12656="Online","Online",IF(LEFT(B12656,1)="E","Online","Offline")))</f>
        <v>Offline</v>
      </c>
      <c r="N12656" s="64">
        <f>IF(ISBLANK(M12656),,H12656*INDEX(Inputs!F:F,MATCH(F12656,Inputs!E:E,0)))</f>
        <v>1999</v>
      </c>
      <c r="O12656" s="65"/>
    </row>
    <row r="12657" ht="15.75" customHeight="1" spans="1:15">
      <c r="A12657" s="18" t="s">
        <v>353</v>
      </c>
      <c r="B12657" s="18" t="s">
        <v>1610</v>
      </c>
      <c r="C12657" s="18" t="s">
        <v>1611</v>
      </c>
      <c r="D12657" s="18" t="s">
        <v>370</v>
      </c>
      <c r="E12657" s="18" t="s">
        <v>410</v>
      </c>
      <c r="F12657" s="18">
        <v>250876</v>
      </c>
      <c r="G12657" s="18" t="s">
        <v>26</v>
      </c>
      <c r="H12657" s="18">
        <v>1</v>
      </c>
      <c r="I12657" s="75" t="s">
        <v>1683</v>
      </c>
      <c r="J12657" s="63">
        <f t="shared" si="49"/>
        <v>45095</v>
      </c>
      <c r="K12657" s="64">
        <f>IF(ISBLANK(J12657),,H12657*INDEX(Inputs!G:G,MATCH(F12657,Inputs!E:E,0)))</f>
        <v>1399</v>
      </c>
      <c r="L12657" s="65" t="str">
        <f>IF(ISBLANK(J12657),,INDEX(Inputs!D:D,MATCH(F12657,Inputs!E:E,0)))</f>
        <v>649BK EvoFox Typhoon Laptop Cooling Pad</v>
      </c>
      <c r="M12657" s="65" t="str">
        <f>IF(ISBLANK(#REF!),,IF(B12657="Online","Online",IF(LEFT(B12657,1)="E","Online","Offline")))</f>
        <v>Offline</v>
      </c>
      <c r="N12657" s="64">
        <f>IF(ISBLANK(M12657),,H12657*INDEX(Inputs!F:F,MATCH(F12657,Inputs!E:E,0)))</f>
        <v>1999</v>
      </c>
      <c r="O12657" s="65"/>
    </row>
    <row r="12658" ht="15.75" customHeight="1" spans="1:15">
      <c r="A12658" s="18" t="s">
        <v>1686</v>
      </c>
      <c r="B12658" s="18" t="s">
        <v>765</v>
      </c>
      <c r="C12658" s="18" t="s">
        <v>765</v>
      </c>
      <c r="D12658" s="18" t="s">
        <v>370</v>
      </c>
      <c r="E12658" s="18" t="s">
        <v>410</v>
      </c>
      <c r="F12658" s="18">
        <v>250876</v>
      </c>
      <c r="G12658" s="18" t="s">
        <v>26</v>
      </c>
      <c r="H12658" s="18">
        <v>1</v>
      </c>
      <c r="I12658" s="75" t="s">
        <v>1683</v>
      </c>
      <c r="J12658" s="63">
        <f t="shared" si="49"/>
        <v>45095</v>
      </c>
      <c r="K12658" s="64">
        <f>IF(ISBLANK(J12658),,H12658*INDEX(Inputs!G:G,MATCH(F12658,Inputs!E:E,0)))</f>
        <v>1399</v>
      </c>
      <c r="L12658" s="65" t="str">
        <f>IF(ISBLANK(J12658),,INDEX(Inputs!D:D,MATCH(F12658,Inputs!E:E,0)))</f>
        <v>649BK EvoFox Typhoon Laptop Cooling Pad</v>
      </c>
      <c r="M12658" s="65" t="str">
        <f>IF(ISBLANK(#REF!),,IF(B12658="Online","Online",IF(LEFT(B12658,1)="E","Online","Offline")))</f>
        <v>Online</v>
      </c>
      <c r="N12658" s="64">
        <f>IF(ISBLANK(M12658),,H12658*INDEX(Inputs!F:F,MATCH(F12658,Inputs!E:E,0)))</f>
        <v>1999</v>
      </c>
      <c r="O12658" s="65"/>
    </row>
    <row r="12659" ht="15.75" customHeight="1" spans="1:15">
      <c r="A12659" s="18" t="s">
        <v>362</v>
      </c>
      <c r="B12659" s="18" t="s">
        <v>104</v>
      </c>
      <c r="C12659" s="18" t="s">
        <v>515</v>
      </c>
      <c r="D12659" s="18" t="s">
        <v>370</v>
      </c>
      <c r="E12659" s="18" t="s">
        <v>410</v>
      </c>
      <c r="F12659" s="18">
        <v>250423</v>
      </c>
      <c r="G12659" s="18" t="s">
        <v>11</v>
      </c>
      <c r="H12659" s="18">
        <v>1</v>
      </c>
      <c r="I12659" s="75" t="s">
        <v>1683</v>
      </c>
      <c r="J12659" s="63">
        <f t="shared" si="49"/>
        <v>45095</v>
      </c>
      <c r="K12659" s="64">
        <f>IF(ISBLANK(J12659),,H12659*INDEX(Inputs!G:G,MATCH(F12659,Inputs!E:E,0)))</f>
        <v>759</v>
      </c>
      <c r="L12659" s="65" t="str">
        <f>IF(ISBLANK(J12659),,INDEX(Inputs!D:D,MATCH(F12659,Inputs!E:E,0)))</f>
        <v>650GR Ergo View Laptop Stand-Grey</v>
      </c>
      <c r="M12659" s="65" t="str">
        <f>IF(ISBLANK(#REF!),,IF(B12659="Online","Online",IF(LEFT(B12659,1)="E","Online","Offline")))</f>
        <v>Offline</v>
      </c>
      <c r="N12659" s="64">
        <f>IF(ISBLANK(M12659),,H12659*INDEX(Inputs!F:F,MATCH(F12659,Inputs!E:E,0)))</f>
        <v>899</v>
      </c>
      <c r="O12659" s="65"/>
    </row>
    <row r="12660" ht="15.75" customHeight="1" spans="1:15">
      <c r="A12660" s="18" t="s">
        <v>338</v>
      </c>
      <c r="B12660" s="18" t="s">
        <v>133</v>
      </c>
      <c r="C12660" s="18" t="s">
        <v>573</v>
      </c>
      <c r="D12660" s="18" t="s">
        <v>370</v>
      </c>
      <c r="E12660" s="18" t="s">
        <v>410</v>
      </c>
      <c r="F12660" s="18">
        <v>250423</v>
      </c>
      <c r="G12660" s="18" t="s">
        <v>11</v>
      </c>
      <c r="H12660" s="18">
        <v>1</v>
      </c>
      <c r="I12660" s="75" t="s">
        <v>1683</v>
      </c>
      <c r="J12660" s="63">
        <f t="shared" si="49"/>
        <v>45095</v>
      </c>
      <c r="K12660" s="64">
        <f>IF(ISBLANK(J12660),,H12660*INDEX(Inputs!G:G,MATCH(F12660,Inputs!E:E,0)))</f>
        <v>759</v>
      </c>
      <c r="L12660" s="65" t="str">
        <f>IF(ISBLANK(J12660),,INDEX(Inputs!D:D,MATCH(F12660,Inputs!E:E,0)))</f>
        <v>650GR Ergo View Laptop Stand-Grey</v>
      </c>
      <c r="M12660" s="65" t="str">
        <f>IF(ISBLANK(#REF!),,IF(B12660="Online","Online",IF(LEFT(B12660,1)="E","Online","Offline")))</f>
        <v>Offline</v>
      </c>
      <c r="N12660" s="64">
        <f>IF(ISBLANK(M12660),,H12660*INDEX(Inputs!F:F,MATCH(F12660,Inputs!E:E,0)))</f>
        <v>899</v>
      </c>
      <c r="O12660" s="65"/>
    </row>
    <row r="12661" ht="15.75" customHeight="1" spans="1:15">
      <c r="A12661" s="18" t="s">
        <v>373</v>
      </c>
      <c r="B12661" s="18" t="s">
        <v>158</v>
      </c>
      <c r="C12661" s="18" t="s">
        <v>535</v>
      </c>
      <c r="D12661" s="18" t="s">
        <v>370</v>
      </c>
      <c r="E12661" s="18" t="s">
        <v>410</v>
      </c>
      <c r="F12661" s="18">
        <v>250423</v>
      </c>
      <c r="G12661" s="18" t="s">
        <v>11</v>
      </c>
      <c r="H12661" s="18">
        <v>1</v>
      </c>
      <c r="I12661" s="75" t="s">
        <v>1683</v>
      </c>
      <c r="J12661" s="63">
        <f t="shared" si="49"/>
        <v>45095</v>
      </c>
      <c r="K12661" s="64">
        <f>IF(ISBLANK(J12661),,H12661*INDEX(Inputs!G:G,MATCH(F12661,Inputs!E:E,0)))</f>
        <v>759</v>
      </c>
      <c r="L12661" s="65" t="str">
        <f>IF(ISBLANK(J12661),,INDEX(Inputs!D:D,MATCH(F12661,Inputs!E:E,0)))</f>
        <v>650GR Ergo View Laptop Stand-Grey</v>
      </c>
      <c r="M12661" s="65" t="str">
        <f>IF(ISBLANK(#REF!),,IF(B12661="Online","Online",IF(LEFT(B12661,1)="E","Online","Offline")))</f>
        <v>Offline</v>
      </c>
      <c r="N12661" s="64">
        <f>IF(ISBLANK(M12661),,H12661*INDEX(Inputs!F:F,MATCH(F12661,Inputs!E:E,0)))</f>
        <v>899</v>
      </c>
      <c r="O12661" s="65"/>
    </row>
    <row r="12662" ht="15.75" customHeight="1" spans="1:15">
      <c r="A12662" s="18" t="s">
        <v>338</v>
      </c>
      <c r="B12662" s="18" t="s">
        <v>254</v>
      </c>
      <c r="C12662" s="18" t="s">
        <v>910</v>
      </c>
      <c r="D12662" s="18" t="s">
        <v>370</v>
      </c>
      <c r="E12662" s="18" t="s">
        <v>410</v>
      </c>
      <c r="F12662" s="18">
        <v>250423</v>
      </c>
      <c r="G12662" s="18" t="s">
        <v>11</v>
      </c>
      <c r="H12662" s="18">
        <v>1</v>
      </c>
      <c r="I12662" s="75" t="s">
        <v>1683</v>
      </c>
      <c r="J12662" s="63">
        <f t="shared" si="49"/>
        <v>45095</v>
      </c>
      <c r="K12662" s="64">
        <f>IF(ISBLANK(J12662),,H12662*INDEX(Inputs!G:G,MATCH(F12662,Inputs!E:E,0)))</f>
        <v>759</v>
      </c>
      <c r="L12662" s="65" t="str">
        <f>IF(ISBLANK(J12662),,INDEX(Inputs!D:D,MATCH(F12662,Inputs!E:E,0)))</f>
        <v>650GR Ergo View Laptop Stand-Grey</v>
      </c>
      <c r="M12662" s="65" t="str">
        <f>IF(ISBLANK(#REF!),,IF(B12662="Online","Online",IF(LEFT(B12662,1)="E","Online","Offline")))</f>
        <v>Offline</v>
      </c>
      <c r="N12662" s="64">
        <f>IF(ISBLANK(M12662),,H12662*INDEX(Inputs!F:F,MATCH(F12662,Inputs!E:E,0)))</f>
        <v>899</v>
      </c>
      <c r="O12662" s="65"/>
    </row>
    <row r="12663" ht="15.75" customHeight="1" spans="1:15">
      <c r="A12663" s="18" t="s">
        <v>750</v>
      </c>
      <c r="B12663" s="18" t="s">
        <v>765</v>
      </c>
      <c r="C12663" s="18" t="s">
        <v>765</v>
      </c>
      <c r="D12663" s="18" t="s">
        <v>370</v>
      </c>
      <c r="E12663" s="18" t="s">
        <v>410</v>
      </c>
      <c r="F12663" s="18">
        <v>250423</v>
      </c>
      <c r="G12663" s="18" t="s">
        <v>11</v>
      </c>
      <c r="H12663" s="18">
        <v>1</v>
      </c>
      <c r="I12663" s="75" t="s">
        <v>1683</v>
      </c>
      <c r="J12663" s="63">
        <f t="shared" si="49"/>
        <v>45095</v>
      </c>
      <c r="K12663" s="64">
        <f>IF(ISBLANK(J12663),,H12663*INDEX(Inputs!G:G,MATCH(F12663,Inputs!E:E,0)))</f>
        <v>759</v>
      </c>
      <c r="L12663" s="65" t="str">
        <f>IF(ISBLANK(J12663),,INDEX(Inputs!D:D,MATCH(F12663,Inputs!E:E,0)))</f>
        <v>650GR Ergo View Laptop Stand-Grey</v>
      </c>
      <c r="M12663" s="65" t="str">
        <f>IF(ISBLANK(#REF!),,IF(B12663="Online","Online",IF(LEFT(B12663,1)="E","Online","Offline")))</f>
        <v>Online</v>
      </c>
      <c r="N12663" s="64">
        <f>IF(ISBLANK(M12663),,H12663*INDEX(Inputs!F:F,MATCH(F12663,Inputs!E:E,0)))</f>
        <v>899</v>
      </c>
      <c r="O12663" s="65"/>
    </row>
    <row r="12664" ht="15.75" customHeight="1" spans="1:15">
      <c r="A12664" s="18" t="s">
        <v>1250</v>
      </c>
      <c r="B12664" s="18" t="s">
        <v>765</v>
      </c>
      <c r="C12664" s="18" t="s">
        <v>765</v>
      </c>
      <c r="D12664" s="18" t="s">
        <v>370</v>
      </c>
      <c r="E12664" s="18" t="s">
        <v>410</v>
      </c>
      <c r="F12664" s="18">
        <v>250423</v>
      </c>
      <c r="G12664" s="18" t="s">
        <v>11</v>
      </c>
      <c r="H12664" s="18">
        <v>-1</v>
      </c>
      <c r="I12664" s="75" t="s">
        <v>1683</v>
      </c>
      <c r="J12664" s="63">
        <f t="shared" si="49"/>
        <v>45095</v>
      </c>
      <c r="K12664" s="64">
        <f>IF(ISBLANK(J12664),,H12664*INDEX(Inputs!G:G,MATCH(F12664,Inputs!E:E,0)))</f>
        <v>-759</v>
      </c>
      <c r="L12664" s="65" t="str">
        <f>IF(ISBLANK(J12664),,INDEX(Inputs!D:D,MATCH(F12664,Inputs!E:E,0)))</f>
        <v>650GR Ergo View Laptop Stand-Grey</v>
      </c>
      <c r="M12664" s="65" t="str">
        <f>IF(ISBLANK(#REF!),,IF(B12664="Online","Online",IF(LEFT(B12664,1)="E","Online","Offline")))</f>
        <v>Online</v>
      </c>
      <c r="N12664" s="64">
        <f>IF(ISBLANK(M12664),,H12664*INDEX(Inputs!F:F,MATCH(F12664,Inputs!E:E,0)))</f>
        <v>-899</v>
      </c>
      <c r="O12664" s="65"/>
    </row>
    <row r="12665" ht="15.75" customHeight="1" spans="1:15">
      <c r="A12665" s="18" t="s">
        <v>454</v>
      </c>
      <c r="B12665" s="18" t="s">
        <v>33</v>
      </c>
      <c r="C12665" s="18" t="s">
        <v>455</v>
      </c>
      <c r="D12665" s="18" t="s">
        <v>414</v>
      </c>
      <c r="E12665" s="18" t="s">
        <v>428</v>
      </c>
      <c r="F12665" s="18">
        <v>250881</v>
      </c>
      <c r="G12665" s="18" t="s">
        <v>98</v>
      </c>
      <c r="H12665" s="18">
        <v>1</v>
      </c>
      <c r="I12665" s="75" t="s">
        <v>1683</v>
      </c>
      <c r="J12665" s="63">
        <f t="shared" si="49"/>
        <v>45095</v>
      </c>
      <c r="K12665" s="64">
        <f>IF(ISBLANK(J12665),,H12665*INDEX(Inputs!G:G,MATCH(F12665,Inputs!E:E,0)))</f>
        <v>799</v>
      </c>
      <c r="L12665" s="65" t="str">
        <f>IF(ISBLANK(J12665),,INDEX(Inputs!D:D,MATCH(F12665,Inputs!E:E,0)))</f>
        <v>795BK EvoFox Phantom Pro RGB Gaming Mouse USB</v>
      </c>
      <c r="M12665" s="65" t="str">
        <f>IF(ISBLANK(#REF!),,IF(B12665="Online","Online",IF(LEFT(B12665,1)="E","Online","Offline")))</f>
        <v>Offline</v>
      </c>
      <c r="N12665" s="64">
        <f>IF(ISBLANK(M12665),,H12665*INDEX(Inputs!F:F,MATCH(F12665,Inputs!E:E,0)))</f>
        <v>1099</v>
      </c>
      <c r="O12665" s="65"/>
    </row>
    <row r="12666" ht="15.75" customHeight="1" spans="1:15">
      <c r="A12666" s="18" t="s">
        <v>402</v>
      </c>
      <c r="B12666" s="18" t="s">
        <v>129</v>
      </c>
      <c r="C12666" s="18" t="s">
        <v>403</v>
      </c>
      <c r="D12666" s="18" t="s">
        <v>414</v>
      </c>
      <c r="E12666" s="18" t="s">
        <v>415</v>
      </c>
      <c r="F12666" s="18">
        <v>204737</v>
      </c>
      <c r="G12666" s="18" t="s">
        <v>20</v>
      </c>
      <c r="H12666" s="18">
        <v>1</v>
      </c>
      <c r="I12666" s="75" t="s">
        <v>1683</v>
      </c>
      <c r="J12666" s="63">
        <f t="shared" si="49"/>
        <v>45095</v>
      </c>
      <c r="K12666" s="64">
        <f>IF(ISBLANK(J12666),,H12666*INDEX(Inputs!G:G,MATCH(F12666,Inputs!E:E,0)))</f>
        <v>729</v>
      </c>
      <c r="L12666" s="65" t="str">
        <f>IF(ISBLANK(J12666),,INDEX(Inputs!D:D,MATCH(F12666,Inputs!E:E,0)))</f>
        <v>850PP Xcite Pro Keyboard &amp; Mouse USB</v>
      </c>
      <c r="M12666" s="65" t="str">
        <f>IF(ISBLANK(#REF!),,IF(B12666="Online","Online",IF(LEFT(B12666,1)="E","Online","Offline")))</f>
        <v>Offline</v>
      </c>
      <c r="N12666" s="64">
        <f>IF(ISBLANK(M12666),,H12666*INDEX(Inputs!F:F,MATCH(F12666,Inputs!E:E,0)))</f>
        <v>799</v>
      </c>
      <c r="O12666" s="65"/>
    </row>
    <row r="12667" ht="15.75" customHeight="1" spans="1:15">
      <c r="A12667" s="18" t="s">
        <v>327</v>
      </c>
      <c r="B12667" s="18" t="s">
        <v>63</v>
      </c>
      <c r="C12667" s="18" t="s">
        <v>527</v>
      </c>
      <c r="D12667" s="18" t="s">
        <v>414</v>
      </c>
      <c r="E12667" s="18" t="s">
        <v>415</v>
      </c>
      <c r="F12667" s="18">
        <v>250424</v>
      </c>
      <c r="G12667" s="18" t="s">
        <v>15</v>
      </c>
      <c r="H12667" s="18">
        <v>1</v>
      </c>
      <c r="I12667" s="75" t="s">
        <v>1683</v>
      </c>
      <c r="J12667" s="63">
        <f t="shared" si="49"/>
        <v>45095</v>
      </c>
      <c r="K12667" s="64">
        <f>IF(ISBLANK(J12667),,H12667*INDEX(Inputs!G:G,MATCH(F12667,Inputs!E:E,0)))</f>
        <v>999</v>
      </c>
      <c r="L12667" s="65" t="str">
        <f>IF(ISBLANK(J12667),,INDEX(Inputs!D:D,MATCH(F12667,Inputs!E:E,0)))</f>
        <v>419V2 PRIMUS Wireless Desktop V2</v>
      </c>
      <c r="M12667" s="65" t="str">
        <f>IF(ISBLANK(#REF!),,IF(B12667="Online","Online",IF(LEFT(B12667,1)="E","Online","Offline")))</f>
        <v>Offline</v>
      </c>
      <c r="N12667" s="64">
        <f>IF(ISBLANK(M12667),,H12667*INDEX(Inputs!F:F,MATCH(F12667,Inputs!E:E,0)))</f>
        <v>1199</v>
      </c>
      <c r="O12667" s="65"/>
    </row>
    <row r="12668" ht="15.75" customHeight="1" spans="1:15">
      <c r="A12668" s="18" t="s">
        <v>856</v>
      </c>
      <c r="B12668" s="18" t="s">
        <v>153</v>
      </c>
      <c r="C12668" s="18" t="s">
        <v>953</v>
      </c>
      <c r="D12668" s="18" t="s">
        <v>370</v>
      </c>
      <c r="E12668" s="18" t="s">
        <v>880</v>
      </c>
      <c r="F12668" s="18">
        <v>256480</v>
      </c>
      <c r="G12668" s="18" t="s">
        <v>25</v>
      </c>
      <c r="H12668" s="18">
        <v>-1</v>
      </c>
      <c r="I12668" s="75" t="s">
        <v>1683</v>
      </c>
      <c r="J12668" s="63">
        <f t="shared" si="49"/>
        <v>45095</v>
      </c>
      <c r="K12668" s="64">
        <f>IF(ISBLANK(J12668),,H12668*INDEX(Inputs!G:G,MATCH(F12668,Inputs!E:E,0)))</f>
        <v>-3000</v>
      </c>
      <c r="L12668" s="65" t="str">
        <f>IF(ISBLANK(J12668),,INDEX(Inputs!D:D,MATCH(F12668,Inputs!E:E,0)))</f>
        <v>998PP EvoFox Prime Gaming Bundle (422,423,658,597)</v>
      </c>
      <c r="M12668" s="65" t="str">
        <f>IF(ISBLANK(#REF!),,IF(B12668="Online","Online",IF(LEFT(B12668,1)="E","Online","Offline")))</f>
        <v>Offline</v>
      </c>
      <c r="N12668" s="64">
        <f>IF(ISBLANK(M12668),,H12668*INDEX(Inputs!F:F,MATCH(F12668,Inputs!E:E,0)))</f>
        <v>-5496</v>
      </c>
      <c r="O12668" s="65"/>
    </row>
    <row r="12669" ht="15.75" customHeight="1" spans="1:15">
      <c r="A12669" s="18" t="s">
        <v>856</v>
      </c>
      <c r="B12669" s="18" t="s">
        <v>153</v>
      </c>
      <c r="C12669" s="18" t="s">
        <v>953</v>
      </c>
      <c r="D12669" s="18" t="s">
        <v>370</v>
      </c>
      <c r="E12669" s="18" t="s">
        <v>880</v>
      </c>
      <c r="F12669" s="18">
        <v>256480</v>
      </c>
      <c r="G12669" s="18" t="s">
        <v>25</v>
      </c>
      <c r="H12669" s="18">
        <v>1</v>
      </c>
      <c r="I12669" s="75" t="s">
        <v>1683</v>
      </c>
      <c r="J12669" s="63">
        <f t="shared" si="49"/>
        <v>45095</v>
      </c>
      <c r="K12669" s="64">
        <f>IF(ISBLANK(J12669),,H12669*INDEX(Inputs!G:G,MATCH(F12669,Inputs!E:E,0)))</f>
        <v>3000</v>
      </c>
      <c r="L12669" s="65" t="str">
        <f>IF(ISBLANK(J12669),,INDEX(Inputs!D:D,MATCH(F12669,Inputs!E:E,0)))</f>
        <v>998PP EvoFox Prime Gaming Bundle (422,423,658,597)</v>
      </c>
      <c r="M12669" s="65" t="str">
        <f>IF(ISBLANK(#REF!),,IF(B12669="Online","Online",IF(LEFT(B12669,1)="E","Online","Offline")))</f>
        <v>Offline</v>
      </c>
      <c r="N12669" s="64">
        <f>IF(ISBLANK(M12669),,H12669*INDEX(Inputs!F:F,MATCH(F12669,Inputs!E:E,0)))</f>
        <v>5496</v>
      </c>
      <c r="O12669" s="65"/>
    </row>
    <row r="12670" ht="15.75" customHeight="1" spans="1:15">
      <c r="A12670" s="18" t="s">
        <v>648</v>
      </c>
      <c r="B12670" s="18" t="s">
        <v>27</v>
      </c>
      <c r="C12670" s="18" t="s">
        <v>649</v>
      </c>
      <c r="D12670" s="18" t="s">
        <v>414</v>
      </c>
      <c r="E12670" s="18" t="s">
        <v>415</v>
      </c>
      <c r="F12670" s="18">
        <v>260090</v>
      </c>
      <c r="G12670" s="18" t="s">
        <v>17</v>
      </c>
      <c r="H12670" s="18">
        <v>1</v>
      </c>
      <c r="I12670" s="75" t="s">
        <v>1687</v>
      </c>
      <c r="J12670" s="63">
        <f t="shared" si="49"/>
        <v>45096</v>
      </c>
      <c r="K12670" s="64">
        <f>IF(ISBLANK(J12670),,H12670*INDEX(Inputs!G:G,MATCH(F12670,Inputs!E:E,0)))</f>
        <v>729</v>
      </c>
      <c r="L12670" s="65" t="str">
        <f>IF(ISBLANK(J12670),,INDEX(Inputs!D:D,MATCH(F12670,Inputs!E:E,0)))</f>
        <v>400PP Xcite Neo Keyboard &amp; Mouse USB</v>
      </c>
      <c r="M12670" s="65" t="str">
        <f>IF(ISBLANK(#REF!),,IF(B12670="Online","Online",IF(LEFT(B12670,1)="E","Online","Offline")))</f>
        <v>Offline</v>
      </c>
      <c r="N12670" s="64">
        <f>IF(ISBLANK(M12670),,H12670*INDEX(Inputs!F:F,MATCH(F12670,Inputs!E:E,0)))</f>
        <v>899</v>
      </c>
      <c r="O12670" s="65"/>
    </row>
    <row r="12671" ht="15.75" customHeight="1" spans="1:15">
      <c r="A12671" s="18" t="s">
        <v>341</v>
      </c>
      <c r="B12671" s="18" t="s">
        <v>228</v>
      </c>
      <c r="C12671" s="18" t="s">
        <v>871</v>
      </c>
      <c r="D12671" s="18" t="s">
        <v>370</v>
      </c>
      <c r="E12671" s="18" t="s">
        <v>371</v>
      </c>
      <c r="F12671" s="18">
        <v>250417</v>
      </c>
      <c r="G12671" s="18" t="s">
        <v>39</v>
      </c>
      <c r="H12671" s="18">
        <v>1</v>
      </c>
      <c r="I12671" s="75" t="s">
        <v>1687</v>
      </c>
      <c r="J12671" s="63">
        <f t="shared" si="49"/>
        <v>45096</v>
      </c>
      <c r="K12671" s="64">
        <f>IF(ISBLANK(J12671),,H12671*INDEX(Inputs!G:G,MATCH(F12671,Inputs!E:E,0)))</f>
        <v>929</v>
      </c>
      <c r="L12671" s="65" t="str">
        <f>IF(ISBLANK(J12671),,INDEX(Inputs!D:D,MATCH(F12671,Inputs!E:E,0)))</f>
        <v>416PP Super Speed Hub 4 Port USB 3.0</v>
      </c>
      <c r="M12671" s="65" t="str">
        <f>IF(ISBLANK(#REF!),,IF(B12671="Online","Online",IF(LEFT(B12671,1)="E","Online","Offline")))</f>
        <v>Offline</v>
      </c>
      <c r="N12671" s="64">
        <f>IF(ISBLANK(M12671),,H12671*INDEX(Inputs!F:F,MATCH(F12671,Inputs!E:E,0)))</f>
        <v>1499</v>
      </c>
      <c r="O12671" s="65"/>
    </row>
    <row r="12672" ht="15.75" customHeight="1" spans="1:15">
      <c r="A12672" s="18" t="s">
        <v>327</v>
      </c>
      <c r="B12672" s="18" t="s">
        <v>221</v>
      </c>
      <c r="C12672" s="18" t="s">
        <v>1249</v>
      </c>
      <c r="D12672" s="18" t="s">
        <v>414</v>
      </c>
      <c r="E12672" s="18" t="s">
        <v>415</v>
      </c>
      <c r="F12672" s="18">
        <v>250874</v>
      </c>
      <c r="G12672" s="18" t="s">
        <v>13</v>
      </c>
      <c r="H12672" s="18">
        <v>1</v>
      </c>
      <c r="I12672" s="75" t="s">
        <v>1687</v>
      </c>
      <c r="J12672" s="63">
        <f t="shared" si="49"/>
        <v>45096</v>
      </c>
      <c r="K12672" s="64">
        <f>IF(ISBLANK(J12672),,H12672*INDEX(Inputs!G:G,MATCH(F12672,Inputs!E:E,0)))</f>
        <v>1349</v>
      </c>
      <c r="L12672" s="65" t="str">
        <f>IF(ISBLANK(J12672),,INDEX(Inputs!D:D,MATCH(F12672,Inputs!E:E,0)))</f>
        <v>432BK EvoFox X-Team Gaming Keyboard &amp; Mouse (USB)</v>
      </c>
      <c r="M12672" s="65" t="str">
        <f>IF(ISBLANK(#REF!),,IF(B12672="Online","Online",IF(LEFT(B12672,1)="E","Online","Offline")))</f>
        <v>Offline</v>
      </c>
      <c r="N12672" s="64">
        <f>IF(ISBLANK(M12672),,H12672*INDEX(Inputs!F:F,MATCH(F12672,Inputs!E:E,0)))</f>
        <v>1899</v>
      </c>
      <c r="O12672" s="65"/>
    </row>
    <row r="12673" ht="15.75" customHeight="1" spans="1:15">
      <c r="A12673" s="18" t="s">
        <v>327</v>
      </c>
      <c r="B12673" s="18" t="s">
        <v>270</v>
      </c>
      <c r="C12673" s="18" t="s">
        <v>1174</v>
      </c>
      <c r="D12673" s="18" t="s">
        <v>414</v>
      </c>
      <c r="E12673" s="18" t="s">
        <v>415</v>
      </c>
      <c r="F12673" s="18">
        <v>250874</v>
      </c>
      <c r="G12673" s="18" t="s">
        <v>13</v>
      </c>
      <c r="H12673" s="18">
        <v>1</v>
      </c>
      <c r="I12673" s="75" t="s">
        <v>1687</v>
      </c>
      <c r="J12673" s="63">
        <f t="shared" si="49"/>
        <v>45096</v>
      </c>
      <c r="K12673" s="64">
        <f>IF(ISBLANK(J12673),,H12673*INDEX(Inputs!G:G,MATCH(F12673,Inputs!E:E,0)))</f>
        <v>1349</v>
      </c>
      <c r="L12673" s="65" t="str">
        <f>IF(ISBLANK(J12673),,INDEX(Inputs!D:D,MATCH(F12673,Inputs!E:E,0)))</f>
        <v>432BK EvoFox X-Team Gaming Keyboard &amp; Mouse (USB)</v>
      </c>
      <c r="M12673" s="65" t="str">
        <f>IF(ISBLANK(#REF!),,IF(B12673="Online","Online",IF(LEFT(B12673,1)="E","Online","Offline")))</f>
        <v>Offline</v>
      </c>
      <c r="N12673" s="64">
        <f>IF(ISBLANK(M12673),,H12673*INDEX(Inputs!F:F,MATCH(F12673,Inputs!E:E,0)))</f>
        <v>1899</v>
      </c>
      <c r="O12673" s="65"/>
    </row>
    <row r="12674" ht="15.75" customHeight="1" spans="1:15">
      <c r="A12674" s="18" t="s">
        <v>447</v>
      </c>
      <c r="B12674" s="18" t="s">
        <v>765</v>
      </c>
      <c r="C12674" s="18" t="s">
        <v>765</v>
      </c>
      <c r="D12674" s="18" t="s">
        <v>370</v>
      </c>
      <c r="E12674" s="18" t="s">
        <v>371</v>
      </c>
      <c r="F12674" s="18">
        <v>260086</v>
      </c>
      <c r="G12674" s="18" t="s">
        <v>16</v>
      </c>
      <c r="H12674" s="18">
        <v>1</v>
      </c>
      <c r="I12674" s="75" t="s">
        <v>1687</v>
      </c>
      <c r="J12674" s="63">
        <f t="shared" si="49"/>
        <v>45096</v>
      </c>
      <c r="K12674" s="64">
        <f>IF(ISBLANK(J12674),,H12674*INDEX(Inputs!G:G,MATCH(F12674,Inputs!E:E,0)))</f>
        <v>1699</v>
      </c>
      <c r="L12674" s="65" t="str">
        <f>IF(ISBLANK(J12674),,INDEX(Inputs!D:D,MATCH(F12674,Inputs!E:E,0)))</f>
        <v>436BK Type-C 6 in 1 Multiport Hub</v>
      </c>
      <c r="M12674" s="65" t="str">
        <f>IF(ISBLANK(#REF!),,IF(B12674="Online","Online",IF(LEFT(B12674,1)="E","Online","Offline")))</f>
        <v>Online</v>
      </c>
      <c r="N12674" s="64">
        <f>IF(ISBLANK(M12674),,H12674*INDEX(Inputs!F:F,MATCH(F12674,Inputs!E:E,0)))</f>
        <v>2599</v>
      </c>
      <c r="O12674" s="65"/>
    </row>
    <row r="12675" ht="15.75" customHeight="1" spans="1:15">
      <c r="A12675" s="18" t="s">
        <v>1394</v>
      </c>
      <c r="B12675" s="18" t="s">
        <v>262</v>
      </c>
      <c r="C12675" s="18" t="s">
        <v>1310</v>
      </c>
      <c r="D12675" s="18" t="s">
        <v>329</v>
      </c>
      <c r="E12675" s="18" t="s">
        <v>330</v>
      </c>
      <c r="F12675" s="18">
        <v>259865</v>
      </c>
      <c r="G12675" s="18" t="s">
        <v>1121</v>
      </c>
      <c r="H12675" s="18">
        <v>1</v>
      </c>
      <c r="I12675" s="75" t="s">
        <v>1687</v>
      </c>
      <c r="J12675" s="63">
        <f t="shared" si="49"/>
        <v>45096</v>
      </c>
      <c r="K12675" s="64">
        <f>IF(ISBLANK(J12675),,H12675*INDEX(Inputs!G:G,MATCH(F12675,Inputs!E:E,0)))</f>
        <v>2499</v>
      </c>
      <c r="L12675" s="65" t="str">
        <f>IF(ISBLANK(J12675),,INDEX(Inputs!D:D,MATCH(F12675,Inputs!E:E,0)))</f>
        <v>580BL EvoFox Elite Play Wireless Gamepad-Blue</v>
      </c>
      <c r="M12675" s="65" t="str">
        <f>IF(ISBLANK(#REF!),,IF(B12675="Online","Online",IF(LEFT(B12675,1)="E","Online","Offline")))</f>
        <v>Offline</v>
      </c>
      <c r="N12675" s="64">
        <f>IF(ISBLANK(M12675),,H12675*INDEX(Inputs!F:F,MATCH(F12675,Inputs!E:E,0)))</f>
        <v>3299</v>
      </c>
      <c r="O12675" s="65"/>
    </row>
    <row r="12676" ht="15.75" customHeight="1" spans="1:15">
      <c r="A12676" s="18" t="s">
        <v>338</v>
      </c>
      <c r="B12676" s="18" t="s">
        <v>237</v>
      </c>
      <c r="C12676" s="18" t="s">
        <v>891</v>
      </c>
      <c r="D12676" s="18" t="s">
        <v>370</v>
      </c>
      <c r="E12676" s="18" t="s">
        <v>410</v>
      </c>
      <c r="F12676" s="18">
        <v>250878</v>
      </c>
      <c r="G12676" s="18" t="s">
        <v>24</v>
      </c>
      <c r="H12676" s="18">
        <v>1</v>
      </c>
      <c r="I12676" s="75" t="s">
        <v>1687</v>
      </c>
      <c r="J12676" s="63">
        <f t="shared" si="49"/>
        <v>45096</v>
      </c>
      <c r="K12676" s="64">
        <f>IF(ISBLANK(J12676),,H12676*INDEX(Inputs!G:G,MATCH(F12676,Inputs!E:E,0)))</f>
        <v>999</v>
      </c>
      <c r="L12676" s="65" t="str">
        <f>IF(ISBLANK(J12676),,INDEX(Inputs!D:D,MATCH(F12676,Inputs!E:E,0)))</f>
        <v>596BK Evo Fox Falcon LX35 Medium Speed LED Mouse Pad</v>
      </c>
      <c r="M12676" s="65" t="str">
        <f>IF(ISBLANK(#REF!),,IF(B12676="Online","Online",IF(LEFT(B12676,1)="E","Online","Offline")))</f>
        <v>Offline</v>
      </c>
      <c r="N12676" s="64">
        <f>IF(ISBLANK(M12676),,H12676*INDEX(Inputs!F:F,MATCH(F12676,Inputs!E:E,0)))</f>
        <v>1999</v>
      </c>
      <c r="O12676" s="65"/>
    </row>
    <row r="12677" ht="15.75" customHeight="1" spans="1:15">
      <c r="A12677" s="18" t="s">
        <v>583</v>
      </c>
      <c r="B12677" s="18" t="s">
        <v>261</v>
      </c>
      <c r="C12677" s="18" t="s">
        <v>1303</v>
      </c>
      <c r="D12677" s="18" t="s">
        <v>370</v>
      </c>
      <c r="E12677" s="18" t="s">
        <v>410</v>
      </c>
      <c r="F12677" s="18">
        <v>250879</v>
      </c>
      <c r="G12677" s="18" t="s">
        <v>30</v>
      </c>
      <c r="H12677" s="18">
        <v>1</v>
      </c>
      <c r="I12677" s="75" t="s">
        <v>1687</v>
      </c>
      <c r="J12677" s="63">
        <f t="shared" si="49"/>
        <v>45096</v>
      </c>
      <c r="K12677" s="64">
        <f>IF(ISBLANK(J12677),,H12677*INDEX(Inputs!G:G,MATCH(F12677,Inputs!E:E,0)))</f>
        <v>699</v>
      </c>
      <c r="L12677" s="65" t="str">
        <f>IF(ISBLANK(J12677),,INDEX(Inputs!D:D,MATCH(F12677,Inputs!E:E,0)))</f>
        <v>597BK Evo Fox Falcon X85 Extra Large Speed Mouse Pad</v>
      </c>
      <c r="M12677" s="65" t="str">
        <f>IF(ISBLANK(#REF!),,IF(B12677="Online","Online",IF(LEFT(B12677,1)="E","Online","Offline")))</f>
        <v>Offline</v>
      </c>
      <c r="N12677" s="64">
        <f>IF(ISBLANK(M12677),,H12677*INDEX(Inputs!F:F,MATCH(F12677,Inputs!E:E,0)))</f>
        <v>1199</v>
      </c>
      <c r="O12677" s="65"/>
    </row>
    <row r="12678" ht="15.75" customHeight="1" spans="1:15">
      <c r="A12678" s="18" t="s">
        <v>850</v>
      </c>
      <c r="B12678" s="18" t="s">
        <v>220</v>
      </c>
      <c r="C12678" s="18" t="s">
        <v>555</v>
      </c>
      <c r="D12678" s="18" t="s">
        <v>370</v>
      </c>
      <c r="E12678" s="18" t="s">
        <v>410</v>
      </c>
      <c r="F12678" s="18">
        <v>250876</v>
      </c>
      <c r="G12678" s="18" t="s">
        <v>26</v>
      </c>
      <c r="H12678" s="18">
        <v>-1</v>
      </c>
      <c r="I12678" s="75" t="s">
        <v>1687</v>
      </c>
      <c r="J12678" s="63">
        <f t="shared" si="49"/>
        <v>45096</v>
      </c>
      <c r="K12678" s="64">
        <f>IF(ISBLANK(J12678),,H12678*INDEX(Inputs!G:G,MATCH(F12678,Inputs!E:E,0)))</f>
        <v>-1399</v>
      </c>
      <c r="L12678" s="65" t="str">
        <f>IF(ISBLANK(J12678),,INDEX(Inputs!D:D,MATCH(F12678,Inputs!E:E,0)))</f>
        <v>649BK EvoFox Typhoon Laptop Cooling Pad</v>
      </c>
      <c r="M12678" s="65" t="str">
        <f>IF(ISBLANK(#REF!),,IF(B12678="Online","Online",IF(LEFT(B12678,1)="E","Online","Offline")))</f>
        <v>Offline</v>
      </c>
      <c r="N12678" s="64">
        <f>IF(ISBLANK(M12678),,H12678*INDEX(Inputs!F:F,MATCH(F12678,Inputs!E:E,0)))</f>
        <v>-1999</v>
      </c>
      <c r="O12678" s="65"/>
    </row>
    <row r="12679" ht="15.75" customHeight="1" spans="1:15">
      <c r="A12679" s="18" t="s">
        <v>447</v>
      </c>
      <c r="B12679" s="18" t="s">
        <v>206</v>
      </c>
      <c r="C12679" s="18" t="s">
        <v>865</v>
      </c>
      <c r="D12679" s="18" t="s">
        <v>414</v>
      </c>
      <c r="E12679" s="18" t="s">
        <v>415</v>
      </c>
      <c r="F12679" s="18">
        <v>204737</v>
      </c>
      <c r="G12679" s="18" t="s">
        <v>20</v>
      </c>
      <c r="H12679" s="18">
        <v>1</v>
      </c>
      <c r="I12679" s="75" t="s">
        <v>1687</v>
      </c>
      <c r="J12679" s="63">
        <f t="shared" si="49"/>
        <v>45096</v>
      </c>
      <c r="K12679" s="64">
        <f>IF(ISBLANK(J12679),,H12679*INDEX(Inputs!G:G,MATCH(F12679,Inputs!E:E,0)))</f>
        <v>729</v>
      </c>
      <c r="L12679" s="65" t="str">
        <f>IF(ISBLANK(J12679),,INDEX(Inputs!D:D,MATCH(F12679,Inputs!E:E,0)))</f>
        <v>850PP Xcite Pro Keyboard &amp; Mouse USB</v>
      </c>
      <c r="M12679" s="65" t="str">
        <f>IF(ISBLANK(#REF!),,IF(B12679="Online","Online",IF(LEFT(B12679,1)="E","Online","Offline")))</f>
        <v>Offline</v>
      </c>
      <c r="N12679" s="64">
        <f>IF(ISBLANK(M12679),,H12679*INDEX(Inputs!F:F,MATCH(F12679,Inputs!E:E,0)))</f>
        <v>799</v>
      </c>
      <c r="O12679" s="65"/>
    </row>
    <row r="12680" ht="15.75" customHeight="1" spans="1:15">
      <c r="A12680" s="18" t="s">
        <v>906</v>
      </c>
      <c r="B12680" s="18" t="s">
        <v>765</v>
      </c>
      <c r="C12680" s="18" t="s">
        <v>765</v>
      </c>
      <c r="D12680" s="18" t="s">
        <v>464</v>
      </c>
      <c r="E12680" s="18" t="s">
        <v>465</v>
      </c>
      <c r="F12680" s="18">
        <v>250421</v>
      </c>
      <c r="G12680" s="18" t="s">
        <v>14</v>
      </c>
      <c r="H12680" s="18">
        <v>1</v>
      </c>
      <c r="I12680" s="75" t="s">
        <v>1688</v>
      </c>
      <c r="J12680" s="63">
        <f t="shared" si="49"/>
        <v>45097</v>
      </c>
      <c r="K12680" s="64">
        <f>IF(ISBLANK(J12680),,H12680*INDEX(Inputs!G:G,MATCH(F12680,Inputs!E:E,0)))</f>
        <v>779</v>
      </c>
      <c r="L12680" s="65" t="str">
        <f>IF(ISBLANK(J12680),,INDEX(Inputs!D:D,MATCH(F12680,Inputs!E:E,0)))</f>
        <v>146BK NeoCase Sleeve MP 450 14</v>
      </c>
      <c r="M12680" s="65" t="str">
        <f>IF(ISBLANK(#REF!),,IF(B12680="Online","Online",IF(LEFT(B12680,1)="E","Online","Offline")))</f>
        <v>Online</v>
      </c>
      <c r="N12680" s="64">
        <f>IF(ISBLANK(M12680),,H12680*INDEX(Inputs!F:F,MATCH(F12680,Inputs!E:E,0)))</f>
        <v>1249</v>
      </c>
      <c r="O12680" s="65"/>
    </row>
    <row r="12681" ht="15.75" customHeight="1" spans="1:15">
      <c r="A12681" s="18" t="s">
        <v>648</v>
      </c>
      <c r="B12681" s="18" t="s">
        <v>27</v>
      </c>
      <c r="C12681" s="18" t="s">
        <v>649</v>
      </c>
      <c r="D12681" s="18" t="s">
        <v>414</v>
      </c>
      <c r="E12681" s="18" t="s">
        <v>415</v>
      </c>
      <c r="F12681" s="18">
        <v>260090</v>
      </c>
      <c r="G12681" s="18" t="s">
        <v>17</v>
      </c>
      <c r="H12681" s="18">
        <v>2</v>
      </c>
      <c r="I12681" s="75" t="s">
        <v>1688</v>
      </c>
      <c r="J12681" s="63">
        <f t="shared" si="49"/>
        <v>45097</v>
      </c>
      <c r="K12681" s="64">
        <f>IF(ISBLANK(J12681),,H12681*INDEX(Inputs!G:G,MATCH(F12681,Inputs!E:E,0)))</f>
        <v>1458</v>
      </c>
      <c r="L12681" s="65" t="str">
        <f>IF(ISBLANK(J12681),,INDEX(Inputs!D:D,MATCH(F12681,Inputs!E:E,0)))</f>
        <v>400PP Xcite Neo Keyboard &amp; Mouse USB</v>
      </c>
      <c r="M12681" s="65" t="str">
        <f>IF(ISBLANK(#REF!),,IF(B12681="Online","Online",IF(LEFT(B12681,1)="E","Online","Offline")))</f>
        <v>Offline</v>
      </c>
      <c r="N12681" s="64">
        <f>IF(ISBLANK(M12681),,H12681*INDEX(Inputs!F:F,MATCH(F12681,Inputs!E:E,0)))</f>
        <v>1798</v>
      </c>
      <c r="O12681" s="65"/>
    </row>
    <row r="12682" ht="15.75" customHeight="1" spans="1:15">
      <c r="A12682" s="18" t="s">
        <v>353</v>
      </c>
      <c r="B12682" s="18" t="s">
        <v>115</v>
      </c>
      <c r="C12682" s="18" t="s">
        <v>993</v>
      </c>
      <c r="D12682" s="18" t="s">
        <v>370</v>
      </c>
      <c r="E12682" s="18" t="s">
        <v>371</v>
      </c>
      <c r="F12682" s="18">
        <v>250417</v>
      </c>
      <c r="G12682" s="18" t="s">
        <v>39</v>
      </c>
      <c r="H12682" s="18">
        <v>1</v>
      </c>
      <c r="I12682" s="75" t="s">
        <v>1688</v>
      </c>
      <c r="J12682" s="63">
        <f t="shared" si="49"/>
        <v>45097</v>
      </c>
      <c r="K12682" s="64">
        <f>IF(ISBLANK(J12682),,H12682*INDEX(Inputs!G:G,MATCH(F12682,Inputs!E:E,0)))</f>
        <v>929</v>
      </c>
      <c r="L12682" s="65" t="str">
        <f>IF(ISBLANK(J12682),,INDEX(Inputs!D:D,MATCH(F12682,Inputs!E:E,0)))</f>
        <v>416PP Super Speed Hub 4 Port USB 3.0</v>
      </c>
      <c r="M12682" s="65" t="str">
        <f>IF(ISBLANK(#REF!),,IF(B12682="Online","Online",IF(LEFT(B12682,1)="E","Online","Offline")))</f>
        <v>Offline</v>
      </c>
      <c r="N12682" s="64">
        <f>IF(ISBLANK(M12682),,H12682*INDEX(Inputs!F:F,MATCH(F12682,Inputs!E:E,0)))</f>
        <v>1499</v>
      </c>
      <c r="O12682" s="65"/>
    </row>
    <row r="12683" ht="15.75" customHeight="1" spans="1:15">
      <c r="A12683" s="18" t="s">
        <v>412</v>
      </c>
      <c r="B12683" s="18" t="s">
        <v>210</v>
      </c>
      <c r="C12683" s="18" t="s">
        <v>897</v>
      </c>
      <c r="D12683" s="18" t="s">
        <v>414</v>
      </c>
      <c r="E12683" s="18" t="s">
        <v>415</v>
      </c>
      <c r="F12683" s="18">
        <v>250874</v>
      </c>
      <c r="G12683" s="18" t="s">
        <v>13</v>
      </c>
      <c r="H12683" s="18">
        <v>1</v>
      </c>
      <c r="I12683" s="75" t="s">
        <v>1688</v>
      </c>
      <c r="J12683" s="63">
        <f t="shared" si="49"/>
        <v>45097</v>
      </c>
      <c r="K12683" s="64">
        <f>IF(ISBLANK(J12683),,H12683*INDEX(Inputs!G:G,MATCH(F12683,Inputs!E:E,0)))</f>
        <v>1349</v>
      </c>
      <c r="L12683" s="65" t="str">
        <f>IF(ISBLANK(J12683),,INDEX(Inputs!D:D,MATCH(F12683,Inputs!E:E,0)))</f>
        <v>432BK EvoFox X-Team Gaming Keyboard &amp; Mouse (USB)</v>
      </c>
      <c r="M12683" s="65" t="str">
        <f>IF(ISBLANK(#REF!),,IF(B12683="Online","Online",IF(LEFT(B12683,1)="E","Online","Offline")))</f>
        <v>Offline</v>
      </c>
      <c r="N12683" s="64">
        <f>IF(ISBLANK(M12683),,H12683*INDEX(Inputs!F:F,MATCH(F12683,Inputs!E:E,0)))</f>
        <v>1899</v>
      </c>
      <c r="O12683" s="65"/>
    </row>
    <row r="12684" ht="15.75" customHeight="1" spans="1:15">
      <c r="A12684" s="18" t="s">
        <v>367</v>
      </c>
      <c r="B12684" s="18" t="s">
        <v>765</v>
      </c>
      <c r="C12684" s="18" t="s">
        <v>765</v>
      </c>
      <c r="D12684" s="18" t="s">
        <v>370</v>
      </c>
      <c r="E12684" s="18" t="s">
        <v>371</v>
      </c>
      <c r="F12684" s="18">
        <v>260086</v>
      </c>
      <c r="G12684" s="18" t="s">
        <v>16</v>
      </c>
      <c r="H12684" s="18">
        <v>-1</v>
      </c>
      <c r="I12684" s="75" t="s">
        <v>1688</v>
      </c>
      <c r="J12684" s="63">
        <f t="shared" si="49"/>
        <v>45097</v>
      </c>
      <c r="K12684" s="64">
        <f>IF(ISBLANK(J12684),,H12684*INDEX(Inputs!G:G,MATCH(F12684,Inputs!E:E,0)))</f>
        <v>-1699</v>
      </c>
      <c r="L12684" s="65" t="str">
        <f>IF(ISBLANK(J12684),,INDEX(Inputs!D:D,MATCH(F12684,Inputs!E:E,0)))</f>
        <v>436BK Type-C 6 in 1 Multiport Hub</v>
      </c>
      <c r="M12684" s="65" t="str">
        <f>IF(ISBLANK(#REF!),,IF(B12684="Online","Online",IF(LEFT(B12684,1)="E","Online","Offline")))</f>
        <v>Online</v>
      </c>
      <c r="N12684" s="64">
        <f>IF(ISBLANK(M12684),,H12684*INDEX(Inputs!F:F,MATCH(F12684,Inputs!E:E,0)))</f>
        <v>-2599</v>
      </c>
      <c r="O12684" s="65"/>
    </row>
    <row r="12685" ht="15.75" customHeight="1" spans="1:15">
      <c r="A12685" s="18" t="s">
        <v>441</v>
      </c>
      <c r="B12685" s="18" t="s">
        <v>154</v>
      </c>
      <c r="C12685" s="18" t="s">
        <v>442</v>
      </c>
      <c r="D12685" s="18" t="s">
        <v>370</v>
      </c>
      <c r="E12685" s="18" t="s">
        <v>410</v>
      </c>
      <c r="F12685" s="18">
        <v>250877</v>
      </c>
      <c r="G12685" s="18" t="s">
        <v>22</v>
      </c>
      <c r="H12685" s="18">
        <v>1</v>
      </c>
      <c r="I12685" s="75" t="s">
        <v>1688</v>
      </c>
      <c r="J12685" s="63">
        <f t="shared" si="49"/>
        <v>45097</v>
      </c>
      <c r="K12685" s="64">
        <f>IF(ISBLANK(J12685),,H12685*INDEX(Inputs!G:G,MATCH(F12685,Inputs!E:E,0)))</f>
        <v>349</v>
      </c>
      <c r="L12685" s="65" t="str">
        <f>IF(ISBLANK(J12685),,INDEX(Inputs!D:D,MATCH(F12685,Inputs!E:E,0)))</f>
        <v>595BK Evo Fox Falcon X35 Medium Speed Mouse Pad</v>
      </c>
      <c r="M12685" s="65" t="str">
        <f>IF(ISBLANK(#REF!),,IF(B12685="Online","Online",IF(LEFT(B12685,1)="E","Online","Offline")))</f>
        <v>Offline</v>
      </c>
      <c r="N12685" s="64">
        <f>IF(ISBLANK(M12685),,H12685*INDEX(Inputs!F:F,MATCH(F12685,Inputs!E:E,0)))</f>
        <v>699</v>
      </c>
      <c r="O12685" s="65"/>
    </row>
    <row r="12686" ht="15.75" customHeight="1" spans="1:15">
      <c r="A12686" s="18" t="s">
        <v>458</v>
      </c>
      <c r="B12686" s="18" t="s">
        <v>211</v>
      </c>
      <c r="C12686" s="18" t="s">
        <v>977</v>
      </c>
      <c r="D12686" s="18" t="s">
        <v>370</v>
      </c>
      <c r="E12686" s="18" t="s">
        <v>410</v>
      </c>
      <c r="F12686" s="18">
        <v>250877</v>
      </c>
      <c r="G12686" s="18" t="s">
        <v>22</v>
      </c>
      <c r="H12686" s="18">
        <v>1</v>
      </c>
      <c r="I12686" s="75" t="s">
        <v>1688</v>
      </c>
      <c r="J12686" s="63">
        <f t="shared" si="49"/>
        <v>45097</v>
      </c>
      <c r="K12686" s="64">
        <f>IF(ISBLANK(J12686),,H12686*INDEX(Inputs!G:G,MATCH(F12686,Inputs!E:E,0)))</f>
        <v>349</v>
      </c>
      <c r="L12686" s="65" t="str">
        <f>IF(ISBLANK(J12686),,INDEX(Inputs!D:D,MATCH(F12686,Inputs!E:E,0)))</f>
        <v>595BK Evo Fox Falcon X35 Medium Speed Mouse Pad</v>
      </c>
      <c r="M12686" s="65" t="str">
        <f>IF(ISBLANK(#REF!),,IF(B12686="Online","Online",IF(LEFT(B12686,1)="E","Online","Offline")))</f>
        <v>Offline</v>
      </c>
      <c r="N12686" s="64">
        <f>IF(ISBLANK(M12686),,H12686*INDEX(Inputs!F:F,MATCH(F12686,Inputs!E:E,0)))</f>
        <v>699</v>
      </c>
      <c r="O12686" s="65"/>
    </row>
    <row r="12687" ht="15.75" customHeight="1" spans="1:15">
      <c r="A12687" s="18" t="s">
        <v>338</v>
      </c>
      <c r="B12687" s="18" t="s">
        <v>44</v>
      </c>
      <c r="C12687" s="18" t="s">
        <v>339</v>
      </c>
      <c r="D12687" s="18" t="s">
        <v>370</v>
      </c>
      <c r="E12687" s="18" t="s">
        <v>410</v>
      </c>
      <c r="F12687" s="18">
        <v>250878</v>
      </c>
      <c r="G12687" s="18" t="s">
        <v>24</v>
      </c>
      <c r="H12687" s="18">
        <v>1</v>
      </c>
      <c r="I12687" s="75" t="s">
        <v>1688</v>
      </c>
      <c r="J12687" s="63">
        <f t="shared" si="49"/>
        <v>45097</v>
      </c>
      <c r="K12687" s="64">
        <f>IF(ISBLANK(J12687),,H12687*INDEX(Inputs!G:G,MATCH(F12687,Inputs!E:E,0)))</f>
        <v>999</v>
      </c>
      <c r="L12687" s="65" t="str">
        <f>IF(ISBLANK(J12687),,INDEX(Inputs!D:D,MATCH(F12687,Inputs!E:E,0)))</f>
        <v>596BK Evo Fox Falcon LX35 Medium Speed LED Mouse Pad</v>
      </c>
      <c r="M12687" s="65" t="str">
        <f>IF(ISBLANK(#REF!),,IF(B12687="Online","Online",IF(LEFT(B12687,1)="E","Online","Offline")))</f>
        <v>Offline</v>
      </c>
      <c r="N12687" s="64">
        <f>IF(ISBLANK(M12687),,H12687*INDEX(Inputs!F:F,MATCH(F12687,Inputs!E:E,0)))</f>
        <v>1999</v>
      </c>
      <c r="O12687" s="65"/>
    </row>
    <row r="12688" ht="15.75" customHeight="1" spans="1:15">
      <c r="A12688" s="18" t="s">
        <v>478</v>
      </c>
      <c r="B12688" s="18" t="s">
        <v>252</v>
      </c>
      <c r="C12688" s="18" t="s">
        <v>1050</v>
      </c>
      <c r="D12688" s="18" t="s">
        <v>370</v>
      </c>
      <c r="E12688" s="18" t="s">
        <v>410</v>
      </c>
      <c r="F12688" s="18">
        <v>250879</v>
      </c>
      <c r="G12688" s="18" t="s">
        <v>30</v>
      </c>
      <c r="H12688" s="18">
        <v>1</v>
      </c>
      <c r="I12688" s="75" t="s">
        <v>1688</v>
      </c>
      <c r="J12688" s="63">
        <f t="shared" si="49"/>
        <v>45097</v>
      </c>
      <c r="K12688" s="64">
        <f>IF(ISBLANK(J12688),,H12688*INDEX(Inputs!G:G,MATCH(F12688,Inputs!E:E,0)))</f>
        <v>699</v>
      </c>
      <c r="L12688" s="65" t="str">
        <f>IF(ISBLANK(J12688),,INDEX(Inputs!D:D,MATCH(F12688,Inputs!E:E,0)))</f>
        <v>597BK Evo Fox Falcon X85 Extra Large Speed Mouse Pad</v>
      </c>
      <c r="M12688" s="65" t="str">
        <f>IF(ISBLANK(#REF!),,IF(B12688="Online","Online",IF(LEFT(B12688,1)="E","Online","Offline")))</f>
        <v>Offline</v>
      </c>
      <c r="N12688" s="64">
        <f>IF(ISBLANK(M12688),,H12688*INDEX(Inputs!F:F,MATCH(F12688,Inputs!E:E,0)))</f>
        <v>1199</v>
      </c>
      <c r="O12688" s="65"/>
    </row>
    <row r="12689" ht="15.75" customHeight="1" spans="1:15">
      <c r="A12689" s="18" t="s">
        <v>445</v>
      </c>
      <c r="B12689" s="18" t="s">
        <v>1557</v>
      </c>
      <c r="C12689" s="18" t="s">
        <v>1558</v>
      </c>
      <c r="D12689" s="18" t="s">
        <v>370</v>
      </c>
      <c r="E12689" s="18" t="s">
        <v>410</v>
      </c>
      <c r="F12689" s="18">
        <v>250879</v>
      </c>
      <c r="G12689" s="18" t="s">
        <v>30</v>
      </c>
      <c r="H12689" s="18">
        <v>1</v>
      </c>
      <c r="I12689" s="75" t="s">
        <v>1688</v>
      </c>
      <c r="J12689" s="63">
        <f t="shared" si="49"/>
        <v>45097</v>
      </c>
      <c r="K12689" s="64">
        <f>IF(ISBLANK(J12689),,H12689*INDEX(Inputs!G:G,MATCH(F12689,Inputs!E:E,0)))</f>
        <v>699</v>
      </c>
      <c r="L12689" s="65" t="str">
        <f>IF(ISBLANK(J12689),,INDEX(Inputs!D:D,MATCH(F12689,Inputs!E:E,0)))</f>
        <v>597BK Evo Fox Falcon X85 Extra Large Speed Mouse Pad</v>
      </c>
      <c r="M12689" s="65" t="str">
        <f>IF(ISBLANK(#REF!),,IF(B12689="Online","Online",IF(LEFT(B12689,1)="E","Online","Offline")))</f>
        <v>Offline</v>
      </c>
      <c r="N12689" s="64">
        <f>IF(ISBLANK(M12689),,H12689*INDEX(Inputs!F:F,MATCH(F12689,Inputs!E:E,0)))</f>
        <v>1199</v>
      </c>
      <c r="O12689" s="65"/>
    </row>
    <row r="12690" ht="15.75" customHeight="1" spans="1:15">
      <c r="A12690" s="18" t="s">
        <v>412</v>
      </c>
      <c r="B12690" s="18" t="s">
        <v>210</v>
      </c>
      <c r="C12690" s="18" t="s">
        <v>897</v>
      </c>
      <c r="D12690" s="18" t="s">
        <v>370</v>
      </c>
      <c r="E12690" s="18" t="s">
        <v>410</v>
      </c>
      <c r="F12690" s="18">
        <v>250876</v>
      </c>
      <c r="G12690" s="18" t="s">
        <v>26</v>
      </c>
      <c r="H12690" s="18">
        <v>1</v>
      </c>
      <c r="I12690" s="75" t="s">
        <v>1688</v>
      </c>
      <c r="J12690" s="63">
        <f t="shared" si="49"/>
        <v>45097</v>
      </c>
      <c r="K12690" s="64">
        <f>IF(ISBLANK(J12690),,H12690*INDEX(Inputs!G:G,MATCH(F12690,Inputs!E:E,0)))</f>
        <v>1399</v>
      </c>
      <c r="L12690" s="65" t="str">
        <f>IF(ISBLANK(J12690),,INDEX(Inputs!D:D,MATCH(F12690,Inputs!E:E,0)))</f>
        <v>649BK EvoFox Typhoon Laptop Cooling Pad</v>
      </c>
      <c r="M12690" s="65" t="str">
        <f>IF(ISBLANK(#REF!),,IF(B12690="Online","Online",IF(LEFT(B12690,1)="E","Online","Offline")))</f>
        <v>Offline</v>
      </c>
      <c r="N12690" s="64">
        <f>IF(ISBLANK(M12690),,H12690*INDEX(Inputs!F:F,MATCH(F12690,Inputs!E:E,0)))</f>
        <v>1999</v>
      </c>
      <c r="O12690" s="65"/>
    </row>
    <row r="12691" ht="15.75" customHeight="1" spans="1:15">
      <c r="A12691" s="18" t="s">
        <v>1273</v>
      </c>
      <c r="B12691" s="18" t="s">
        <v>267</v>
      </c>
      <c r="C12691" s="18" t="s">
        <v>1274</v>
      </c>
      <c r="D12691" s="18" t="s">
        <v>370</v>
      </c>
      <c r="E12691" s="18" t="s">
        <v>410</v>
      </c>
      <c r="F12691" s="18">
        <v>250876</v>
      </c>
      <c r="G12691" s="18" t="s">
        <v>26</v>
      </c>
      <c r="H12691" s="18">
        <v>1</v>
      </c>
      <c r="I12691" s="75" t="s">
        <v>1688</v>
      </c>
      <c r="J12691" s="63">
        <f t="shared" si="49"/>
        <v>45097</v>
      </c>
      <c r="K12691" s="64">
        <f>IF(ISBLANK(J12691),,H12691*INDEX(Inputs!G:G,MATCH(F12691,Inputs!E:E,0)))</f>
        <v>1399</v>
      </c>
      <c r="L12691" s="65" t="str">
        <f>IF(ISBLANK(J12691),,INDEX(Inputs!D:D,MATCH(F12691,Inputs!E:E,0)))</f>
        <v>649BK EvoFox Typhoon Laptop Cooling Pad</v>
      </c>
      <c r="M12691" s="65" t="str">
        <f>IF(ISBLANK(#REF!),,IF(B12691="Online","Online",IF(LEFT(B12691,1)="E","Online","Offline")))</f>
        <v>Offline</v>
      </c>
      <c r="N12691" s="64">
        <f>IF(ISBLANK(M12691),,H12691*INDEX(Inputs!F:F,MATCH(F12691,Inputs!E:E,0)))</f>
        <v>1999</v>
      </c>
      <c r="O12691" s="65"/>
    </row>
    <row r="12692" ht="15.75" customHeight="1" spans="1:15">
      <c r="A12692" s="18" t="s">
        <v>454</v>
      </c>
      <c r="B12692" s="18" t="s">
        <v>1505</v>
      </c>
      <c r="C12692" s="18" t="s">
        <v>1506</v>
      </c>
      <c r="D12692" s="18" t="s">
        <v>370</v>
      </c>
      <c r="E12692" s="18" t="s">
        <v>410</v>
      </c>
      <c r="F12692" s="18">
        <v>250876</v>
      </c>
      <c r="G12692" s="18" t="s">
        <v>26</v>
      </c>
      <c r="H12692" s="18">
        <v>1</v>
      </c>
      <c r="I12692" s="75" t="s">
        <v>1688</v>
      </c>
      <c r="J12692" s="63">
        <f t="shared" si="49"/>
        <v>45097</v>
      </c>
      <c r="K12692" s="64">
        <f>IF(ISBLANK(J12692),,H12692*INDEX(Inputs!G:G,MATCH(F12692,Inputs!E:E,0)))</f>
        <v>1399</v>
      </c>
      <c r="L12692" s="65" t="str">
        <f>IF(ISBLANK(J12692),,INDEX(Inputs!D:D,MATCH(F12692,Inputs!E:E,0)))</f>
        <v>649BK EvoFox Typhoon Laptop Cooling Pad</v>
      </c>
      <c r="M12692" s="65" t="str">
        <f>IF(ISBLANK(#REF!),,IF(B12692="Online","Online",IF(LEFT(B12692,1)="E","Online","Offline")))</f>
        <v>Offline</v>
      </c>
      <c r="N12692" s="64">
        <f>IF(ISBLANK(M12692),,H12692*INDEX(Inputs!F:F,MATCH(F12692,Inputs!E:E,0)))</f>
        <v>1999</v>
      </c>
      <c r="O12692" s="65"/>
    </row>
    <row r="12693" ht="15.75" customHeight="1" spans="1:15">
      <c r="A12693" s="18" t="s">
        <v>478</v>
      </c>
      <c r="B12693" s="18" t="s">
        <v>765</v>
      </c>
      <c r="C12693" s="18" t="s">
        <v>765</v>
      </c>
      <c r="D12693" s="18" t="s">
        <v>370</v>
      </c>
      <c r="E12693" s="18" t="s">
        <v>410</v>
      </c>
      <c r="F12693" s="18">
        <v>250876</v>
      </c>
      <c r="G12693" s="18" t="s">
        <v>26</v>
      </c>
      <c r="H12693" s="18">
        <v>1</v>
      </c>
      <c r="I12693" s="75" t="s">
        <v>1688</v>
      </c>
      <c r="J12693" s="63">
        <f t="shared" si="49"/>
        <v>45097</v>
      </c>
      <c r="K12693" s="64">
        <f>IF(ISBLANK(J12693),,H12693*INDEX(Inputs!G:G,MATCH(F12693,Inputs!E:E,0)))</f>
        <v>1399</v>
      </c>
      <c r="L12693" s="65" t="str">
        <f>IF(ISBLANK(J12693),,INDEX(Inputs!D:D,MATCH(F12693,Inputs!E:E,0)))</f>
        <v>649BK EvoFox Typhoon Laptop Cooling Pad</v>
      </c>
      <c r="M12693" s="65" t="str">
        <f>IF(ISBLANK(#REF!),,IF(B12693="Online","Online",IF(LEFT(B12693,1)="E","Online","Offline")))</f>
        <v>Online</v>
      </c>
      <c r="N12693" s="64">
        <f>IF(ISBLANK(M12693),,H12693*INDEX(Inputs!F:F,MATCH(F12693,Inputs!E:E,0)))</f>
        <v>1999</v>
      </c>
      <c r="O12693" s="65"/>
    </row>
    <row r="12694" ht="15.75" customHeight="1" spans="1:15">
      <c r="A12694" s="18" t="s">
        <v>633</v>
      </c>
      <c r="B12694" s="18" t="s">
        <v>634</v>
      </c>
      <c r="C12694" s="18" t="s">
        <v>635</v>
      </c>
      <c r="D12694" s="18" t="s">
        <v>414</v>
      </c>
      <c r="E12694" s="18" t="s">
        <v>415</v>
      </c>
      <c r="F12694" s="18">
        <v>204737</v>
      </c>
      <c r="G12694" s="18" t="s">
        <v>20</v>
      </c>
      <c r="H12694" s="18">
        <v>1</v>
      </c>
      <c r="I12694" s="75" t="s">
        <v>1688</v>
      </c>
      <c r="J12694" s="63">
        <f t="shared" si="49"/>
        <v>45097</v>
      </c>
      <c r="K12694" s="64">
        <f>IF(ISBLANK(J12694),,H12694*INDEX(Inputs!G:G,MATCH(F12694,Inputs!E:E,0)))</f>
        <v>729</v>
      </c>
      <c r="L12694" s="65" t="str">
        <f>IF(ISBLANK(J12694),,INDEX(Inputs!D:D,MATCH(F12694,Inputs!E:E,0)))</f>
        <v>850PP Xcite Pro Keyboard &amp; Mouse USB</v>
      </c>
      <c r="M12694" s="65" t="str">
        <f>IF(ISBLANK(#REF!),,IF(B12694="Online","Online",IF(LEFT(B12694,1)="E","Online","Offline")))</f>
        <v>Offline</v>
      </c>
      <c r="N12694" s="64">
        <f>IF(ISBLANK(M12694),,H12694*INDEX(Inputs!F:F,MATCH(F12694,Inputs!E:E,0)))</f>
        <v>799</v>
      </c>
      <c r="O12694" s="65"/>
    </row>
    <row r="12695" ht="15.75" customHeight="1" spans="1:15">
      <c r="A12695" s="18" t="s">
        <v>952</v>
      </c>
      <c r="B12695" s="18" t="s">
        <v>861</v>
      </c>
      <c r="C12695" s="18" t="s">
        <v>862</v>
      </c>
      <c r="D12695" s="18" t="s">
        <v>414</v>
      </c>
      <c r="E12695" s="18" t="s">
        <v>415</v>
      </c>
      <c r="F12695" s="18">
        <v>250424</v>
      </c>
      <c r="G12695" s="18" t="s">
        <v>15</v>
      </c>
      <c r="H12695" s="18">
        <v>1</v>
      </c>
      <c r="I12695" s="75" t="s">
        <v>1688</v>
      </c>
      <c r="J12695" s="63">
        <f t="shared" si="49"/>
        <v>45097</v>
      </c>
      <c r="K12695" s="64">
        <f>IF(ISBLANK(J12695),,H12695*INDEX(Inputs!G:G,MATCH(F12695,Inputs!E:E,0)))</f>
        <v>999</v>
      </c>
      <c r="L12695" s="65" t="str">
        <f>IF(ISBLANK(J12695),,INDEX(Inputs!D:D,MATCH(F12695,Inputs!E:E,0)))</f>
        <v>419V2 PRIMUS Wireless Desktop V2</v>
      </c>
      <c r="M12695" s="65" t="str">
        <f>IF(ISBLANK(#REF!),,IF(B12695="Online","Online",IF(LEFT(B12695,1)="E","Online","Offline")))</f>
        <v>Offline</v>
      </c>
      <c r="N12695" s="64">
        <f>IF(ISBLANK(M12695),,H12695*INDEX(Inputs!F:F,MATCH(F12695,Inputs!E:E,0)))</f>
        <v>1199</v>
      </c>
      <c r="O12695" s="65"/>
    </row>
    <row r="12696" ht="15.75" customHeight="1" spans="1:15">
      <c r="A12696" s="18" t="s">
        <v>697</v>
      </c>
      <c r="B12696" s="18" t="s">
        <v>765</v>
      </c>
      <c r="C12696" s="18" t="s">
        <v>765</v>
      </c>
      <c r="D12696" s="18" t="s">
        <v>414</v>
      </c>
      <c r="E12696" s="18" t="s">
        <v>415</v>
      </c>
      <c r="F12696" s="18">
        <v>250424</v>
      </c>
      <c r="G12696" s="18" t="s">
        <v>15</v>
      </c>
      <c r="H12696" s="18">
        <v>1</v>
      </c>
      <c r="I12696" s="75" t="s">
        <v>1688</v>
      </c>
      <c r="J12696" s="63">
        <f t="shared" si="49"/>
        <v>45097</v>
      </c>
      <c r="K12696" s="64">
        <f>IF(ISBLANK(J12696),,H12696*INDEX(Inputs!G:G,MATCH(F12696,Inputs!E:E,0)))</f>
        <v>999</v>
      </c>
      <c r="L12696" s="65" t="str">
        <f>IF(ISBLANK(J12696),,INDEX(Inputs!D:D,MATCH(F12696,Inputs!E:E,0)))</f>
        <v>419V2 PRIMUS Wireless Desktop V2</v>
      </c>
      <c r="M12696" s="65" t="str">
        <f>IF(ISBLANK(#REF!),,IF(B12696="Online","Online",IF(LEFT(B12696,1)="E","Online","Offline")))</f>
        <v>Online</v>
      </c>
      <c r="N12696" s="64">
        <f>IF(ISBLANK(M12696),,H12696*INDEX(Inputs!F:F,MATCH(F12696,Inputs!E:E,0)))</f>
        <v>1199</v>
      </c>
      <c r="O12696" s="65"/>
    </row>
    <row r="12697" ht="15.75" customHeight="1" spans="1:15">
      <c r="A12697" s="18" t="s">
        <v>407</v>
      </c>
      <c r="B12697" s="18" t="s">
        <v>10</v>
      </c>
      <c r="C12697" s="18" t="s">
        <v>605</v>
      </c>
      <c r="D12697" s="18" t="s">
        <v>464</v>
      </c>
      <c r="E12697" s="18" t="s">
        <v>465</v>
      </c>
      <c r="F12697" s="18">
        <v>250421</v>
      </c>
      <c r="G12697" s="18" t="s">
        <v>14</v>
      </c>
      <c r="H12697" s="18">
        <v>1</v>
      </c>
      <c r="I12697" s="75" t="s">
        <v>1689</v>
      </c>
      <c r="J12697" s="63">
        <f t="shared" si="49"/>
        <v>45098</v>
      </c>
      <c r="K12697" s="64">
        <f>IF(ISBLANK(J12697),,H12697*INDEX(Inputs!G:G,MATCH(F12697,Inputs!E:E,0)))</f>
        <v>779</v>
      </c>
      <c r="L12697" s="65" t="str">
        <f>IF(ISBLANK(J12697),,INDEX(Inputs!D:D,MATCH(F12697,Inputs!E:E,0)))</f>
        <v>146BK NeoCase Sleeve MP 450 14</v>
      </c>
      <c r="M12697" s="65" t="str">
        <f>IF(ISBLANK(#REF!),,IF(B12697="Online","Online",IF(LEFT(B12697,1)="E","Online","Offline")))</f>
        <v>Offline</v>
      </c>
      <c r="N12697" s="64">
        <f>IF(ISBLANK(M12697),,H12697*INDEX(Inputs!F:F,MATCH(F12697,Inputs!E:E,0)))</f>
        <v>1249</v>
      </c>
      <c r="O12697" s="65"/>
    </row>
    <row r="12698" ht="15.75" customHeight="1" spans="1:15">
      <c r="A12698" s="18" t="s">
        <v>648</v>
      </c>
      <c r="B12698" s="18" t="s">
        <v>27</v>
      </c>
      <c r="C12698" s="18" t="s">
        <v>649</v>
      </c>
      <c r="D12698" s="18" t="s">
        <v>414</v>
      </c>
      <c r="E12698" s="18" t="s">
        <v>415</v>
      </c>
      <c r="F12698" s="18">
        <v>260090</v>
      </c>
      <c r="G12698" s="18" t="s">
        <v>17</v>
      </c>
      <c r="H12698" s="18">
        <v>1</v>
      </c>
      <c r="I12698" s="75" t="s">
        <v>1689</v>
      </c>
      <c r="J12698" s="63">
        <f t="shared" si="49"/>
        <v>45098</v>
      </c>
      <c r="K12698" s="64">
        <f>IF(ISBLANK(J12698),,H12698*INDEX(Inputs!G:G,MATCH(F12698,Inputs!E:E,0)))</f>
        <v>729</v>
      </c>
      <c r="L12698" s="65" t="str">
        <f>IF(ISBLANK(J12698),,INDEX(Inputs!D:D,MATCH(F12698,Inputs!E:E,0)))</f>
        <v>400PP Xcite Neo Keyboard &amp; Mouse USB</v>
      </c>
      <c r="M12698" s="65" t="str">
        <f>IF(ISBLANK(#REF!),,IF(B12698="Online","Online",IF(LEFT(B12698,1)="E","Online","Offline")))</f>
        <v>Offline</v>
      </c>
      <c r="N12698" s="64">
        <f>IF(ISBLANK(M12698),,H12698*INDEX(Inputs!F:F,MATCH(F12698,Inputs!E:E,0)))</f>
        <v>899</v>
      </c>
      <c r="O12698" s="65"/>
    </row>
    <row r="12699" ht="15.75" customHeight="1" spans="1:15">
      <c r="A12699" s="18" t="s">
        <v>338</v>
      </c>
      <c r="B12699" s="18" t="s">
        <v>188</v>
      </c>
      <c r="C12699" s="18" t="s">
        <v>884</v>
      </c>
      <c r="D12699" s="18" t="s">
        <v>370</v>
      </c>
      <c r="E12699" s="18" t="s">
        <v>371</v>
      </c>
      <c r="F12699" s="18">
        <v>250417</v>
      </c>
      <c r="G12699" s="18" t="s">
        <v>39</v>
      </c>
      <c r="H12699" s="18">
        <v>1</v>
      </c>
      <c r="I12699" s="75" t="s">
        <v>1689</v>
      </c>
      <c r="J12699" s="63">
        <f t="shared" si="49"/>
        <v>45098</v>
      </c>
      <c r="K12699" s="64">
        <f>IF(ISBLANK(J12699),,H12699*INDEX(Inputs!G:G,MATCH(F12699,Inputs!E:E,0)))</f>
        <v>929</v>
      </c>
      <c r="L12699" s="65" t="str">
        <f>IF(ISBLANK(J12699),,INDEX(Inputs!D:D,MATCH(F12699,Inputs!E:E,0)))</f>
        <v>416PP Super Speed Hub 4 Port USB 3.0</v>
      </c>
      <c r="M12699" s="65" t="str">
        <f>IF(ISBLANK(#REF!),,IF(B12699="Online","Online",IF(LEFT(B12699,1)="E","Online","Offline")))</f>
        <v>Offline</v>
      </c>
      <c r="N12699" s="64">
        <f>IF(ISBLANK(M12699),,H12699*INDEX(Inputs!F:F,MATCH(F12699,Inputs!E:E,0)))</f>
        <v>1499</v>
      </c>
      <c r="O12699" s="65"/>
    </row>
    <row r="12700" ht="15.75" customHeight="1" spans="1:15">
      <c r="A12700" s="18" t="s">
        <v>445</v>
      </c>
      <c r="B12700" s="18" t="s">
        <v>234</v>
      </c>
      <c r="C12700" s="18" t="s">
        <v>909</v>
      </c>
      <c r="D12700" s="18" t="s">
        <v>370</v>
      </c>
      <c r="E12700" s="18" t="s">
        <v>371</v>
      </c>
      <c r="F12700" s="18">
        <v>250417</v>
      </c>
      <c r="G12700" s="18" t="s">
        <v>39</v>
      </c>
      <c r="H12700" s="18">
        <v>1</v>
      </c>
      <c r="I12700" s="75" t="s">
        <v>1689</v>
      </c>
      <c r="J12700" s="63">
        <f t="shared" si="49"/>
        <v>45098</v>
      </c>
      <c r="K12700" s="64">
        <f>IF(ISBLANK(J12700),,H12700*INDEX(Inputs!G:G,MATCH(F12700,Inputs!E:E,0)))</f>
        <v>929</v>
      </c>
      <c r="L12700" s="65" t="str">
        <f>IF(ISBLANK(J12700),,INDEX(Inputs!D:D,MATCH(F12700,Inputs!E:E,0)))</f>
        <v>416PP Super Speed Hub 4 Port USB 3.0</v>
      </c>
      <c r="M12700" s="65" t="str">
        <f>IF(ISBLANK(#REF!),,IF(B12700="Online","Online",IF(LEFT(B12700,1)="E","Online","Offline")))</f>
        <v>Offline</v>
      </c>
      <c r="N12700" s="64">
        <f>IF(ISBLANK(M12700),,H12700*INDEX(Inputs!F:F,MATCH(F12700,Inputs!E:E,0)))</f>
        <v>1499</v>
      </c>
      <c r="O12700" s="65"/>
    </row>
    <row r="12701" ht="15.75" customHeight="1" spans="1:15">
      <c r="A12701" s="18" t="s">
        <v>416</v>
      </c>
      <c r="B12701" s="18" t="s">
        <v>40</v>
      </c>
      <c r="C12701" s="18" t="s">
        <v>417</v>
      </c>
      <c r="D12701" s="18" t="s">
        <v>414</v>
      </c>
      <c r="E12701" s="18" t="s">
        <v>415</v>
      </c>
      <c r="F12701" s="18">
        <v>250874</v>
      </c>
      <c r="G12701" s="18" t="s">
        <v>13</v>
      </c>
      <c r="H12701" s="18">
        <v>-1</v>
      </c>
      <c r="I12701" s="75" t="s">
        <v>1689</v>
      </c>
      <c r="J12701" s="63">
        <f t="shared" si="49"/>
        <v>45098</v>
      </c>
      <c r="K12701" s="64">
        <f>IF(ISBLANK(J12701),,H12701*INDEX(Inputs!G:G,MATCH(F12701,Inputs!E:E,0)))</f>
        <v>-1349</v>
      </c>
      <c r="L12701" s="65" t="str">
        <f>IF(ISBLANK(J12701),,INDEX(Inputs!D:D,MATCH(F12701,Inputs!E:E,0)))</f>
        <v>432BK EvoFox X-Team Gaming Keyboard &amp; Mouse (USB)</v>
      </c>
      <c r="M12701" s="65" t="str">
        <f>IF(ISBLANK(#REF!),,IF(B12701="Online","Online",IF(LEFT(B12701,1)="E","Online","Offline")))</f>
        <v>Offline</v>
      </c>
      <c r="N12701" s="64">
        <f>IF(ISBLANK(M12701),,H12701*INDEX(Inputs!F:F,MATCH(F12701,Inputs!E:E,0)))</f>
        <v>-1899</v>
      </c>
      <c r="O12701" s="65"/>
    </row>
    <row r="12702" ht="15.75" customHeight="1" spans="1:15">
      <c r="A12702" s="18" t="s">
        <v>327</v>
      </c>
      <c r="B12702" s="18" t="s">
        <v>63</v>
      </c>
      <c r="C12702" s="18" t="s">
        <v>527</v>
      </c>
      <c r="D12702" s="18" t="s">
        <v>370</v>
      </c>
      <c r="E12702" s="18" t="s">
        <v>410</v>
      </c>
      <c r="F12702" s="18">
        <v>250877</v>
      </c>
      <c r="G12702" s="18" t="s">
        <v>22</v>
      </c>
      <c r="H12702" s="18">
        <v>1</v>
      </c>
      <c r="I12702" s="75" t="s">
        <v>1689</v>
      </c>
      <c r="J12702" s="63">
        <f t="shared" si="49"/>
        <v>45098</v>
      </c>
      <c r="K12702" s="64">
        <f>IF(ISBLANK(J12702),,H12702*INDEX(Inputs!G:G,MATCH(F12702,Inputs!E:E,0)))</f>
        <v>349</v>
      </c>
      <c r="L12702" s="65" t="str">
        <f>IF(ISBLANK(J12702),,INDEX(Inputs!D:D,MATCH(F12702,Inputs!E:E,0)))</f>
        <v>595BK Evo Fox Falcon X35 Medium Speed Mouse Pad</v>
      </c>
      <c r="M12702" s="65" t="str">
        <f>IF(ISBLANK(#REF!),,IF(B12702="Online","Online",IF(LEFT(B12702,1)="E","Online","Offline")))</f>
        <v>Offline</v>
      </c>
      <c r="N12702" s="64">
        <f>IF(ISBLANK(M12702),,H12702*INDEX(Inputs!F:F,MATCH(F12702,Inputs!E:E,0)))</f>
        <v>699</v>
      </c>
      <c r="O12702" s="65"/>
    </row>
    <row r="12703" ht="15.75" customHeight="1" spans="1:15">
      <c r="A12703" s="18" t="s">
        <v>487</v>
      </c>
      <c r="B12703" s="18" t="s">
        <v>168</v>
      </c>
      <c r="C12703" s="18" t="s">
        <v>488</v>
      </c>
      <c r="D12703" s="18" t="s">
        <v>370</v>
      </c>
      <c r="E12703" s="18" t="s">
        <v>410</v>
      </c>
      <c r="F12703" s="18">
        <v>250877</v>
      </c>
      <c r="G12703" s="18" t="s">
        <v>22</v>
      </c>
      <c r="H12703" s="18">
        <v>1</v>
      </c>
      <c r="I12703" s="75" t="s">
        <v>1689</v>
      </c>
      <c r="J12703" s="63">
        <f t="shared" si="49"/>
        <v>45098</v>
      </c>
      <c r="K12703" s="64">
        <f>IF(ISBLANK(J12703),,H12703*INDEX(Inputs!G:G,MATCH(F12703,Inputs!E:E,0)))</f>
        <v>349</v>
      </c>
      <c r="L12703" s="65" t="str">
        <f>IF(ISBLANK(J12703),,INDEX(Inputs!D:D,MATCH(F12703,Inputs!E:E,0)))</f>
        <v>595BK Evo Fox Falcon X35 Medium Speed Mouse Pad</v>
      </c>
      <c r="M12703" s="65" t="str">
        <f>IF(ISBLANK(#REF!),,IF(B12703="Online","Online",IF(LEFT(B12703,1)="E","Online","Offline")))</f>
        <v>Offline</v>
      </c>
      <c r="N12703" s="64">
        <f>IF(ISBLANK(M12703),,H12703*INDEX(Inputs!F:F,MATCH(F12703,Inputs!E:E,0)))</f>
        <v>699</v>
      </c>
      <c r="O12703" s="65"/>
    </row>
    <row r="12704" ht="15.75" customHeight="1" spans="1:15">
      <c r="A12704" s="18" t="s">
        <v>718</v>
      </c>
      <c r="B12704" s="18" t="s">
        <v>719</v>
      </c>
      <c r="C12704" s="18" t="s">
        <v>720</v>
      </c>
      <c r="D12704" s="18" t="s">
        <v>370</v>
      </c>
      <c r="E12704" s="18" t="s">
        <v>410</v>
      </c>
      <c r="F12704" s="18">
        <v>250877</v>
      </c>
      <c r="G12704" s="18" t="s">
        <v>22</v>
      </c>
      <c r="H12704" s="18">
        <v>2</v>
      </c>
      <c r="I12704" s="75" t="s">
        <v>1689</v>
      </c>
      <c r="J12704" s="63">
        <f t="shared" si="49"/>
        <v>45098</v>
      </c>
      <c r="K12704" s="64">
        <f>IF(ISBLANK(J12704),,H12704*INDEX(Inputs!G:G,MATCH(F12704,Inputs!E:E,0)))</f>
        <v>698</v>
      </c>
      <c r="L12704" s="65" t="str">
        <f>IF(ISBLANK(J12704),,INDEX(Inputs!D:D,MATCH(F12704,Inputs!E:E,0)))</f>
        <v>595BK Evo Fox Falcon X35 Medium Speed Mouse Pad</v>
      </c>
      <c r="M12704" s="65" t="str">
        <f>IF(ISBLANK(#REF!),,IF(B12704="Online","Online",IF(LEFT(B12704,1)="E","Online","Offline")))</f>
        <v>Offline</v>
      </c>
      <c r="N12704" s="64">
        <f>IF(ISBLANK(M12704),,H12704*INDEX(Inputs!F:F,MATCH(F12704,Inputs!E:E,0)))</f>
        <v>1398</v>
      </c>
      <c r="O12704" s="65"/>
    </row>
    <row r="12705" ht="15.75" customHeight="1" spans="1:15">
      <c r="A12705" s="18" t="s">
        <v>341</v>
      </c>
      <c r="B12705" s="18" t="s">
        <v>215</v>
      </c>
      <c r="C12705" s="18" t="s">
        <v>665</v>
      </c>
      <c r="D12705" s="18" t="s">
        <v>370</v>
      </c>
      <c r="E12705" s="18" t="s">
        <v>410</v>
      </c>
      <c r="F12705" s="18">
        <v>250879</v>
      </c>
      <c r="G12705" s="18" t="s">
        <v>30</v>
      </c>
      <c r="H12705" s="18">
        <v>1</v>
      </c>
      <c r="I12705" s="75" t="s">
        <v>1689</v>
      </c>
      <c r="J12705" s="63">
        <f t="shared" si="49"/>
        <v>45098</v>
      </c>
      <c r="K12705" s="64">
        <f>IF(ISBLANK(J12705),,H12705*INDEX(Inputs!G:G,MATCH(F12705,Inputs!E:E,0)))</f>
        <v>699</v>
      </c>
      <c r="L12705" s="65" t="str">
        <f>IF(ISBLANK(J12705),,INDEX(Inputs!D:D,MATCH(F12705,Inputs!E:E,0)))</f>
        <v>597BK Evo Fox Falcon X85 Extra Large Speed Mouse Pad</v>
      </c>
      <c r="M12705" s="65" t="str">
        <f>IF(ISBLANK(#REF!),,IF(B12705="Online","Online",IF(LEFT(B12705,1)="E","Online","Offline")))</f>
        <v>Offline</v>
      </c>
      <c r="N12705" s="64">
        <f>IF(ISBLANK(M12705),,H12705*INDEX(Inputs!F:F,MATCH(F12705,Inputs!E:E,0)))</f>
        <v>1199</v>
      </c>
      <c r="O12705" s="65"/>
    </row>
    <row r="12706" ht="15.75" customHeight="1" spans="1:15">
      <c r="A12706" s="18" t="s">
        <v>485</v>
      </c>
      <c r="B12706" s="18" t="s">
        <v>253</v>
      </c>
      <c r="C12706" s="18" t="s">
        <v>1031</v>
      </c>
      <c r="D12706" s="18" t="s">
        <v>370</v>
      </c>
      <c r="E12706" s="18" t="s">
        <v>410</v>
      </c>
      <c r="F12706" s="18">
        <v>250879</v>
      </c>
      <c r="G12706" s="18" t="s">
        <v>30</v>
      </c>
      <c r="H12706" s="18">
        <v>1</v>
      </c>
      <c r="I12706" s="75" t="s">
        <v>1689</v>
      </c>
      <c r="J12706" s="63">
        <f t="shared" si="49"/>
        <v>45098</v>
      </c>
      <c r="K12706" s="64">
        <f>IF(ISBLANK(J12706),,H12706*INDEX(Inputs!G:G,MATCH(F12706,Inputs!E:E,0)))</f>
        <v>699</v>
      </c>
      <c r="L12706" s="65" t="str">
        <f>IF(ISBLANK(J12706),,INDEX(Inputs!D:D,MATCH(F12706,Inputs!E:E,0)))</f>
        <v>597BK Evo Fox Falcon X85 Extra Large Speed Mouse Pad</v>
      </c>
      <c r="M12706" s="65" t="str">
        <f>IF(ISBLANK(#REF!),,IF(B12706="Online","Online",IF(LEFT(B12706,1)="E","Online","Offline")))</f>
        <v>Offline</v>
      </c>
      <c r="N12706" s="64">
        <f>IF(ISBLANK(M12706),,H12706*INDEX(Inputs!F:F,MATCH(F12706,Inputs!E:E,0)))</f>
        <v>1199</v>
      </c>
      <c r="O12706" s="65"/>
    </row>
    <row r="12707" ht="15.75" customHeight="1" spans="1:15">
      <c r="A12707" s="18" t="s">
        <v>485</v>
      </c>
      <c r="B12707" s="18" t="s">
        <v>253</v>
      </c>
      <c r="C12707" s="18" t="s">
        <v>1031</v>
      </c>
      <c r="D12707" s="18" t="s">
        <v>370</v>
      </c>
      <c r="E12707" s="18" t="s">
        <v>410</v>
      </c>
      <c r="F12707" s="18">
        <v>250876</v>
      </c>
      <c r="G12707" s="18" t="s">
        <v>26</v>
      </c>
      <c r="H12707" s="18">
        <v>1</v>
      </c>
      <c r="I12707" s="75" t="s">
        <v>1689</v>
      </c>
      <c r="J12707" s="63">
        <f t="shared" si="49"/>
        <v>45098</v>
      </c>
      <c r="K12707" s="64">
        <f>IF(ISBLANK(J12707),,H12707*INDEX(Inputs!G:G,MATCH(F12707,Inputs!E:E,0)))</f>
        <v>1399</v>
      </c>
      <c r="L12707" s="65" t="str">
        <f>IF(ISBLANK(J12707),,INDEX(Inputs!D:D,MATCH(F12707,Inputs!E:E,0)))</f>
        <v>649BK EvoFox Typhoon Laptop Cooling Pad</v>
      </c>
      <c r="M12707" s="65" t="str">
        <f>IF(ISBLANK(#REF!),,IF(B12707="Online","Online",IF(LEFT(B12707,1)="E","Online","Offline")))</f>
        <v>Offline</v>
      </c>
      <c r="N12707" s="64">
        <f>IF(ISBLANK(M12707),,H12707*INDEX(Inputs!F:F,MATCH(F12707,Inputs!E:E,0)))</f>
        <v>1999</v>
      </c>
      <c r="O12707" s="65"/>
    </row>
    <row r="12708" ht="15.75" customHeight="1" spans="1:15">
      <c r="A12708" s="18" t="s">
        <v>750</v>
      </c>
      <c r="B12708" s="18" t="s">
        <v>765</v>
      </c>
      <c r="C12708" s="18" t="s">
        <v>765</v>
      </c>
      <c r="D12708" s="18" t="s">
        <v>370</v>
      </c>
      <c r="E12708" s="18" t="s">
        <v>410</v>
      </c>
      <c r="F12708" s="18">
        <v>250423</v>
      </c>
      <c r="G12708" s="18" t="s">
        <v>11</v>
      </c>
      <c r="H12708" s="18">
        <v>1</v>
      </c>
      <c r="I12708" s="75" t="s">
        <v>1689</v>
      </c>
      <c r="J12708" s="63">
        <f t="shared" si="49"/>
        <v>45098</v>
      </c>
      <c r="K12708" s="64">
        <f>IF(ISBLANK(J12708),,H12708*INDEX(Inputs!G:G,MATCH(F12708,Inputs!E:E,0)))</f>
        <v>759</v>
      </c>
      <c r="L12708" s="65" t="str">
        <f>IF(ISBLANK(J12708),,INDEX(Inputs!D:D,MATCH(F12708,Inputs!E:E,0)))</f>
        <v>650GR Ergo View Laptop Stand-Grey</v>
      </c>
      <c r="M12708" s="65" t="str">
        <f>IF(ISBLANK(#REF!),,IF(B12708="Online","Online",IF(LEFT(B12708,1)="E","Online","Offline")))</f>
        <v>Online</v>
      </c>
      <c r="N12708" s="64">
        <f>IF(ISBLANK(M12708),,H12708*INDEX(Inputs!F:F,MATCH(F12708,Inputs!E:E,0)))</f>
        <v>899</v>
      </c>
      <c r="O12708" s="65"/>
    </row>
    <row r="12709" ht="15.75" customHeight="1" spans="1:15">
      <c r="A12709" s="18" t="s">
        <v>407</v>
      </c>
      <c r="B12709" s="18" t="s">
        <v>595</v>
      </c>
      <c r="C12709" s="18" t="s">
        <v>596</v>
      </c>
      <c r="D12709" s="18" t="s">
        <v>414</v>
      </c>
      <c r="E12709" s="18" t="s">
        <v>415</v>
      </c>
      <c r="F12709" s="18">
        <v>250424</v>
      </c>
      <c r="G12709" s="18" t="s">
        <v>15</v>
      </c>
      <c r="H12709" s="18">
        <v>1</v>
      </c>
      <c r="I12709" s="75" t="s">
        <v>1689</v>
      </c>
      <c r="J12709" s="63">
        <f t="shared" si="49"/>
        <v>45098</v>
      </c>
      <c r="K12709" s="64">
        <f>IF(ISBLANK(J12709),,H12709*INDEX(Inputs!G:G,MATCH(F12709,Inputs!E:E,0)))</f>
        <v>999</v>
      </c>
      <c r="L12709" s="65" t="str">
        <f>IF(ISBLANK(J12709),,INDEX(Inputs!D:D,MATCH(F12709,Inputs!E:E,0)))</f>
        <v>419V2 PRIMUS Wireless Desktop V2</v>
      </c>
      <c r="M12709" s="65" t="str">
        <f>IF(ISBLANK(#REF!),,IF(B12709="Online","Online",IF(LEFT(B12709,1)="E","Online","Offline")))</f>
        <v>Offline</v>
      </c>
      <c r="N12709" s="64">
        <f>IF(ISBLANK(M12709),,H12709*INDEX(Inputs!F:F,MATCH(F12709,Inputs!E:E,0)))</f>
        <v>1199</v>
      </c>
      <c r="O12709" s="65"/>
    </row>
    <row r="12710" ht="15.75" customHeight="1" spans="1:15">
      <c r="A12710" s="18" t="s">
        <v>1690</v>
      </c>
      <c r="B12710" s="18" t="s">
        <v>765</v>
      </c>
      <c r="C12710" s="18" t="s">
        <v>765</v>
      </c>
      <c r="D12710" s="18" t="s">
        <v>414</v>
      </c>
      <c r="E12710" s="18" t="s">
        <v>415</v>
      </c>
      <c r="F12710" s="18">
        <v>250424</v>
      </c>
      <c r="G12710" s="18" t="s">
        <v>15</v>
      </c>
      <c r="H12710" s="18">
        <v>1</v>
      </c>
      <c r="I12710" s="75" t="s">
        <v>1689</v>
      </c>
      <c r="J12710" s="63">
        <f t="shared" si="49"/>
        <v>45098</v>
      </c>
      <c r="K12710" s="64">
        <f>IF(ISBLANK(J12710),,H12710*INDEX(Inputs!G:G,MATCH(F12710,Inputs!E:E,0)))</f>
        <v>999</v>
      </c>
      <c r="L12710" s="65" t="str">
        <f>IF(ISBLANK(J12710),,INDEX(Inputs!D:D,MATCH(F12710,Inputs!E:E,0)))</f>
        <v>419V2 PRIMUS Wireless Desktop V2</v>
      </c>
      <c r="M12710" s="65" t="str">
        <f>IF(ISBLANK(#REF!),,IF(B12710="Online","Online",IF(LEFT(B12710,1)="E","Online","Offline")))</f>
        <v>Online</v>
      </c>
      <c r="N12710" s="64">
        <f>IF(ISBLANK(M12710),,H12710*INDEX(Inputs!F:F,MATCH(F12710,Inputs!E:E,0)))</f>
        <v>1199</v>
      </c>
      <c r="O12710" s="65"/>
    </row>
    <row r="12711" ht="15.75" customHeight="1" spans="1:15">
      <c r="A12711" s="18" t="s">
        <v>703</v>
      </c>
      <c r="B12711" s="18" t="s">
        <v>232</v>
      </c>
      <c r="C12711" s="18" t="s">
        <v>704</v>
      </c>
      <c r="D12711" s="18" t="s">
        <v>370</v>
      </c>
      <c r="E12711" s="18" t="s">
        <v>371</v>
      </c>
      <c r="F12711" s="18">
        <v>250417</v>
      </c>
      <c r="G12711" s="18" t="s">
        <v>39</v>
      </c>
      <c r="H12711" s="18">
        <v>1</v>
      </c>
      <c r="I12711" s="75" t="s">
        <v>1691</v>
      </c>
      <c r="J12711" s="63">
        <f t="shared" si="49"/>
        <v>45099</v>
      </c>
      <c r="K12711" s="64">
        <f>IF(ISBLANK(J12711),,H12711*INDEX(Inputs!G:G,MATCH(F12711,Inputs!E:E,0)))</f>
        <v>929</v>
      </c>
      <c r="L12711" s="65" t="str">
        <f>IF(ISBLANK(J12711),,INDEX(Inputs!D:D,MATCH(F12711,Inputs!E:E,0)))</f>
        <v>416PP Super Speed Hub 4 Port USB 3.0</v>
      </c>
      <c r="M12711" s="65" t="str">
        <f>IF(ISBLANK(#REF!),,IF(B12711="Online","Online",IF(LEFT(B12711,1)="E","Online","Offline")))</f>
        <v>Offline</v>
      </c>
      <c r="N12711" s="64">
        <f>IF(ISBLANK(M12711),,H12711*INDEX(Inputs!F:F,MATCH(F12711,Inputs!E:E,0)))</f>
        <v>1499</v>
      </c>
      <c r="O12711" s="65"/>
    </row>
    <row r="12712" ht="15.75" customHeight="1" spans="1:15">
      <c r="A12712" s="18" t="s">
        <v>341</v>
      </c>
      <c r="B12712" s="18" t="s">
        <v>66</v>
      </c>
      <c r="C12712" s="18" t="s">
        <v>710</v>
      </c>
      <c r="D12712" s="18" t="s">
        <v>414</v>
      </c>
      <c r="E12712" s="18" t="s">
        <v>415</v>
      </c>
      <c r="F12712" s="18">
        <v>250874</v>
      </c>
      <c r="G12712" s="18" t="s">
        <v>13</v>
      </c>
      <c r="H12712" s="18">
        <v>1</v>
      </c>
      <c r="I12712" s="75" t="s">
        <v>1691</v>
      </c>
      <c r="J12712" s="63">
        <f t="shared" si="49"/>
        <v>45099</v>
      </c>
      <c r="K12712" s="64">
        <f>IF(ISBLANK(J12712),,H12712*INDEX(Inputs!G:G,MATCH(F12712,Inputs!E:E,0)))</f>
        <v>1349</v>
      </c>
      <c r="L12712" s="65" t="str">
        <f>IF(ISBLANK(J12712),,INDEX(Inputs!D:D,MATCH(F12712,Inputs!E:E,0)))</f>
        <v>432BK EvoFox X-Team Gaming Keyboard &amp; Mouse (USB)</v>
      </c>
      <c r="M12712" s="65" t="str">
        <f>IF(ISBLANK(#REF!),,IF(B12712="Online","Online",IF(LEFT(B12712,1)="E","Online","Offline")))</f>
        <v>Offline</v>
      </c>
      <c r="N12712" s="64">
        <f>IF(ISBLANK(M12712),,H12712*INDEX(Inputs!F:F,MATCH(F12712,Inputs!E:E,0)))</f>
        <v>1899</v>
      </c>
      <c r="O12712" s="65"/>
    </row>
    <row r="12713" ht="15.75" customHeight="1" spans="1:15">
      <c r="A12713" s="18" t="s">
        <v>661</v>
      </c>
      <c r="B12713" s="18" t="s">
        <v>181</v>
      </c>
      <c r="C12713" s="18" t="s">
        <v>662</v>
      </c>
      <c r="D12713" s="18" t="s">
        <v>414</v>
      </c>
      <c r="E12713" s="18" t="s">
        <v>415</v>
      </c>
      <c r="F12713" s="18">
        <v>250874</v>
      </c>
      <c r="G12713" s="18" t="s">
        <v>13</v>
      </c>
      <c r="H12713" s="18">
        <v>1</v>
      </c>
      <c r="I12713" s="75" t="s">
        <v>1691</v>
      </c>
      <c r="J12713" s="63">
        <f t="shared" si="49"/>
        <v>45099</v>
      </c>
      <c r="K12713" s="64">
        <f>IF(ISBLANK(J12713),,H12713*INDEX(Inputs!G:G,MATCH(F12713,Inputs!E:E,0)))</f>
        <v>1349</v>
      </c>
      <c r="L12713" s="65" t="str">
        <f>IF(ISBLANK(J12713),,INDEX(Inputs!D:D,MATCH(F12713,Inputs!E:E,0)))</f>
        <v>432BK EvoFox X-Team Gaming Keyboard &amp; Mouse (USB)</v>
      </c>
      <c r="M12713" s="65" t="str">
        <f>IF(ISBLANK(#REF!),,IF(B12713="Online","Online",IF(LEFT(B12713,1)="E","Online","Offline")))</f>
        <v>Offline</v>
      </c>
      <c r="N12713" s="64">
        <f>IF(ISBLANK(M12713),,H12713*INDEX(Inputs!F:F,MATCH(F12713,Inputs!E:E,0)))</f>
        <v>1899</v>
      </c>
      <c r="O12713" s="65"/>
    </row>
    <row r="12714" ht="15.75" customHeight="1" spans="1:15">
      <c r="A12714" s="18" t="s">
        <v>648</v>
      </c>
      <c r="B12714" s="18" t="s">
        <v>256</v>
      </c>
      <c r="C12714" s="18" t="s">
        <v>1189</v>
      </c>
      <c r="D12714" s="18" t="s">
        <v>414</v>
      </c>
      <c r="E12714" s="18" t="s">
        <v>415</v>
      </c>
      <c r="F12714" s="18">
        <v>250874</v>
      </c>
      <c r="G12714" s="18" t="s">
        <v>13</v>
      </c>
      <c r="H12714" s="18">
        <v>1</v>
      </c>
      <c r="I12714" s="75" t="s">
        <v>1691</v>
      </c>
      <c r="J12714" s="63">
        <f t="shared" si="49"/>
        <v>45099</v>
      </c>
      <c r="K12714" s="64">
        <f>IF(ISBLANK(J12714),,H12714*INDEX(Inputs!G:G,MATCH(F12714,Inputs!E:E,0)))</f>
        <v>1349</v>
      </c>
      <c r="L12714" s="65" t="str">
        <f>IF(ISBLANK(J12714),,INDEX(Inputs!D:D,MATCH(F12714,Inputs!E:E,0)))</f>
        <v>432BK EvoFox X-Team Gaming Keyboard &amp; Mouse (USB)</v>
      </c>
      <c r="M12714" s="65" t="str">
        <f>IF(ISBLANK(#REF!),,IF(B12714="Online","Online",IF(LEFT(B12714,1)="E","Online","Offline")))</f>
        <v>Offline</v>
      </c>
      <c r="N12714" s="64">
        <f>IF(ISBLANK(M12714),,H12714*INDEX(Inputs!F:F,MATCH(F12714,Inputs!E:E,0)))</f>
        <v>1899</v>
      </c>
      <c r="O12714" s="65"/>
    </row>
    <row r="12715" ht="15.75" customHeight="1" spans="1:15">
      <c r="A12715" s="18" t="s">
        <v>1105</v>
      </c>
      <c r="B12715" s="18" t="s">
        <v>765</v>
      </c>
      <c r="C12715" s="18" t="s">
        <v>765</v>
      </c>
      <c r="D12715" s="18" t="s">
        <v>370</v>
      </c>
      <c r="E12715" s="18" t="s">
        <v>371</v>
      </c>
      <c r="F12715" s="18">
        <v>260086</v>
      </c>
      <c r="G12715" s="18" t="s">
        <v>16</v>
      </c>
      <c r="H12715" s="18">
        <v>1</v>
      </c>
      <c r="I12715" s="75" t="s">
        <v>1691</v>
      </c>
      <c r="J12715" s="63">
        <f t="shared" si="49"/>
        <v>45099</v>
      </c>
      <c r="K12715" s="64">
        <f>IF(ISBLANK(J12715),,H12715*INDEX(Inputs!G:G,MATCH(F12715,Inputs!E:E,0)))</f>
        <v>1699</v>
      </c>
      <c r="L12715" s="65" t="str">
        <f>IF(ISBLANK(J12715),,INDEX(Inputs!D:D,MATCH(F12715,Inputs!E:E,0)))</f>
        <v>436BK Type-C 6 in 1 Multiport Hub</v>
      </c>
      <c r="M12715" s="65" t="str">
        <f>IF(ISBLANK(#REF!),,IF(B12715="Online","Online",IF(LEFT(B12715,1)="E","Online","Offline")))</f>
        <v>Online</v>
      </c>
      <c r="N12715" s="64">
        <f>IF(ISBLANK(M12715),,H12715*INDEX(Inputs!F:F,MATCH(F12715,Inputs!E:E,0)))</f>
        <v>2599</v>
      </c>
      <c r="O12715" s="65"/>
    </row>
    <row r="12716" ht="15.75" customHeight="1" spans="1:15">
      <c r="A12716" s="18" t="s">
        <v>1692</v>
      </c>
      <c r="B12716" s="18" t="s">
        <v>765</v>
      </c>
      <c r="C12716" s="18" t="s">
        <v>765</v>
      </c>
      <c r="D12716" s="18" t="s">
        <v>370</v>
      </c>
      <c r="E12716" s="18" t="s">
        <v>371</v>
      </c>
      <c r="F12716" s="18">
        <v>260086</v>
      </c>
      <c r="G12716" s="18" t="s">
        <v>16</v>
      </c>
      <c r="H12716" s="18">
        <v>1</v>
      </c>
      <c r="I12716" s="75" t="s">
        <v>1691</v>
      </c>
      <c r="J12716" s="63">
        <f t="shared" si="49"/>
        <v>45099</v>
      </c>
      <c r="K12716" s="64">
        <f>IF(ISBLANK(J12716),,H12716*INDEX(Inputs!G:G,MATCH(F12716,Inputs!E:E,0)))</f>
        <v>1699</v>
      </c>
      <c r="L12716" s="65" t="str">
        <f>IF(ISBLANK(J12716),,INDEX(Inputs!D:D,MATCH(F12716,Inputs!E:E,0)))</f>
        <v>436BK Type-C 6 in 1 Multiport Hub</v>
      </c>
      <c r="M12716" s="65" t="str">
        <f>IF(ISBLANK(#REF!),,IF(B12716="Online","Online",IF(LEFT(B12716,1)="E","Online","Offline")))</f>
        <v>Online</v>
      </c>
      <c r="N12716" s="64">
        <f>IF(ISBLANK(M12716),,H12716*INDEX(Inputs!F:F,MATCH(F12716,Inputs!E:E,0)))</f>
        <v>2599</v>
      </c>
      <c r="O12716" s="65"/>
    </row>
    <row r="12717" ht="15.75" customHeight="1" spans="1:15">
      <c r="A12717" s="18" t="s">
        <v>362</v>
      </c>
      <c r="B12717" s="18" t="s">
        <v>104</v>
      </c>
      <c r="C12717" s="18" t="s">
        <v>515</v>
      </c>
      <c r="D12717" s="18" t="s">
        <v>370</v>
      </c>
      <c r="E12717" s="18" t="s">
        <v>410</v>
      </c>
      <c r="F12717" s="18">
        <v>250877</v>
      </c>
      <c r="G12717" s="18" t="s">
        <v>22</v>
      </c>
      <c r="H12717" s="18">
        <v>1</v>
      </c>
      <c r="I12717" s="75" t="s">
        <v>1691</v>
      </c>
      <c r="J12717" s="63">
        <f t="shared" si="49"/>
        <v>45099</v>
      </c>
      <c r="K12717" s="64">
        <f>IF(ISBLANK(J12717),,H12717*INDEX(Inputs!G:G,MATCH(F12717,Inputs!E:E,0)))</f>
        <v>349</v>
      </c>
      <c r="L12717" s="65" t="str">
        <f>IF(ISBLANK(J12717),,INDEX(Inputs!D:D,MATCH(F12717,Inputs!E:E,0)))</f>
        <v>595BK Evo Fox Falcon X35 Medium Speed Mouse Pad</v>
      </c>
      <c r="M12717" s="65" t="str">
        <f>IF(ISBLANK(#REF!),,IF(B12717="Online","Online",IF(LEFT(B12717,1)="E","Online","Offline")))</f>
        <v>Offline</v>
      </c>
      <c r="N12717" s="64">
        <f>IF(ISBLANK(M12717),,H12717*INDEX(Inputs!F:F,MATCH(F12717,Inputs!E:E,0)))</f>
        <v>699</v>
      </c>
      <c r="O12717" s="65"/>
    </row>
    <row r="12718" ht="15.75" customHeight="1" spans="1:15">
      <c r="A12718" s="18" t="s">
        <v>935</v>
      </c>
      <c r="B12718" s="18" t="s">
        <v>936</v>
      </c>
      <c r="C12718" s="18" t="s">
        <v>937</v>
      </c>
      <c r="D12718" s="18" t="s">
        <v>370</v>
      </c>
      <c r="E12718" s="18" t="s">
        <v>410</v>
      </c>
      <c r="F12718" s="18">
        <v>250878</v>
      </c>
      <c r="G12718" s="18" t="s">
        <v>24</v>
      </c>
      <c r="H12718" s="18">
        <v>1</v>
      </c>
      <c r="I12718" s="75" t="s">
        <v>1691</v>
      </c>
      <c r="J12718" s="63">
        <f t="shared" si="49"/>
        <v>45099</v>
      </c>
      <c r="K12718" s="64">
        <f>IF(ISBLANK(J12718),,H12718*INDEX(Inputs!G:G,MATCH(F12718,Inputs!E:E,0)))</f>
        <v>999</v>
      </c>
      <c r="L12718" s="65" t="str">
        <f>IF(ISBLANK(J12718),,INDEX(Inputs!D:D,MATCH(F12718,Inputs!E:E,0)))</f>
        <v>596BK Evo Fox Falcon LX35 Medium Speed LED Mouse Pad</v>
      </c>
      <c r="M12718" s="65" t="str">
        <f>IF(ISBLANK(#REF!),,IF(B12718="Online","Online",IF(LEFT(B12718,1)="E","Online","Offline")))</f>
        <v>Offline</v>
      </c>
      <c r="N12718" s="64">
        <f>IF(ISBLANK(M12718),,H12718*INDEX(Inputs!F:F,MATCH(F12718,Inputs!E:E,0)))</f>
        <v>1999</v>
      </c>
      <c r="O12718" s="65"/>
    </row>
    <row r="12719" ht="15.75" customHeight="1" spans="1:15">
      <c r="A12719" s="18" t="s">
        <v>327</v>
      </c>
      <c r="B12719" s="18" t="s">
        <v>35</v>
      </c>
      <c r="C12719" s="18" t="s">
        <v>525</v>
      </c>
      <c r="D12719" s="18" t="s">
        <v>370</v>
      </c>
      <c r="E12719" s="18" t="s">
        <v>410</v>
      </c>
      <c r="F12719" s="18">
        <v>250879</v>
      </c>
      <c r="G12719" s="18" t="s">
        <v>30</v>
      </c>
      <c r="H12719" s="18">
        <v>1</v>
      </c>
      <c r="I12719" s="75" t="s">
        <v>1691</v>
      </c>
      <c r="J12719" s="63">
        <f t="shared" si="49"/>
        <v>45099</v>
      </c>
      <c r="K12719" s="64">
        <f>IF(ISBLANK(J12719),,H12719*INDEX(Inputs!G:G,MATCH(F12719,Inputs!E:E,0)))</f>
        <v>699</v>
      </c>
      <c r="L12719" s="65" t="str">
        <f>IF(ISBLANK(J12719),,INDEX(Inputs!D:D,MATCH(F12719,Inputs!E:E,0)))</f>
        <v>597BK Evo Fox Falcon X85 Extra Large Speed Mouse Pad</v>
      </c>
      <c r="M12719" s="65" t="str">
        <f>IF(ISBLANK(#REF!),,IF(B12719="Online","Online",IF(LEFT(B12719,1)="E","Online","Offline")))</f>
        <v>Offline</v>
      </c>
      <c r="N12719" s="64">
        <f>IF(ISBLANK(M12719),,H12719*INDEX(Inputs!F:F,MATCH(F12719,Inputs!E:E,0)))</f>
        <v>1199</v>
      </c>
      <c r="O12719" s="65"/>
    </row>
    <row r="12720" ht="15.75" customHeight="1" spans="1:15">
      <c r="A12720" s="18" t="s">
        <v>549</v>
      </c>
      <c r="B12720" s="18" t="s">
        <v>162</v>
      </c>
      <c r="C12720" s="18" t="s">
        <v>550</v>
      </c>
      <c r="D12720" s="18" t="s">
        <v>370</v>
      </c>
      <c r="E12720" s="18" t="s">
        <v>410</v>
      </c>
      <c r="F12720" s="18">
        <v>250879</v>
      </c>
      <c r="G12720" s="18" t="s">
        <v>30</v>
      </c>
      <c r="H12720" s="18">
        <v>1</v>
      </c>
      <c r="I12720" s="75" t="s">
        <v>1691</v>
      </c>
      <c r="J12720" s="63">
        <f t="shared" si="49"/>
        <v>45099</v>
      </c>
      <c r="K12720" s="64">
        <f>IF(ISBLANK(J12720),,H12720*INDEX(Inputs!G:G,MATCH(F12720,Inputs!E:E,0)))</f>
        <v>699</v>
      </c>
      <c r="L12720" s="65" t="str">
        <f>IF(ISBLANK(J12720),,INDEX(Inputs!D:D,MATCH(F12720,Inputs!E:E,0)))</f>
        <v>597BK Evo Fox Falcon X85 Extra Large Speed Mouse Pad</v>
      </c>
      <c r="M12720" s="65" t="str">
        <f>IF(ISBLANK(#REF!),,IF(B12720="Online","Online",IF(LEFT(B12720,1)="E","Online","Offline")))</f>
        <v>Offline</v>
      </c>
      <c r="N12720" s="64">
        <f>IF(ISBLANK(M12720),,H12720*INDEX(Inputs!F:F,MATCH(F12720,Inputs!E:E,0)))</f>
        <v>1199</v>
      </c>
      <c r="O12720" s="65"/>
    </row>
    <row r="12721" ht="15.75" customHeight="1" spans="1:15">
      <c r="A12721" s="18" t="s">
        <v>1601</v>
      </c>
      <c r="B12721" s="18" t="s">
        <v>1693</v>
      </c>
      <c r="C12721" s="18" t="s">
        <v>1694</v>
      </c>
      <c r="D12721" s="18" t="s">
        <v>370</v>
      </c>
      <c r="E12721" s="18" t="s">
        <v>410</v>
      </c>
      <c r="F12721" s="18">
        <v>250879</v>
      </c>
      <c r="G12721" s="18" t="s">
        <v>30</v>
      </c>
      <c r="H12721" s="18">
        <v>1</v>
      </c>
      <c r="I12721" s="75" t="s">
        <v>1691</v>
      </c>
      <c r="J12721" s="63">
        <f t="shared" si="49"/>
        <v>45099</v>
      </c>
      <c r="K12721" s="64">
        <f>IF(ISBLANK(J12721),,H12721*INDEX(Inputs!G:G,MATCH(F12721,Inputs!E:E,0)))</f>
        <v>699</v>
      </c>
      <c r="L12721" s="65" t="str">
        <f>IF(ISBLANK(J12721),,INDEX(Inputs!D:D,MATCH(F12721,Inputs!E:E,0)))</f>
        <v>597BK Evo Fox Falcon X85 Extra Large Speed Mouse Pad</v>
      </c>
      <c r="M12721" s="65" t="str">
        <f>IF(ISBLANK(#REF!),,IF(B12721="Online","Online",IF(LEFT(B12721,1)="E","Online","Offline")))</f>
        <v>Offline</v>
      </c>
      <c r="N12721" s="64">
        <f>IF(ISBLANK(M12721),,H12721*INDEX(Inputs!F:F,MATCH(F12721,Inputs!E:E,0)))</f>
        <v>1199</v>
      </c>
      <c r="O12721" s="65"/>
    </row>
    <row r="12722" ht="15.75" customHeight="1" spans="1:15">
      <c r="A12722" s="18" t="s">
        <v>362</v>
      </c>
      <c r="B12722" s="18" t="s">
        <v>104</v>
      </c>
      <c r="C12722" s="18" t="s">
        <v>515</v>
      </c>
      <c r="D12722" s="18" t="s">
        <v>370</v>
      </c>
      <c r="E12722" s="18" t="s">
        <v>410</v>
      </c>
      <c r="F12722" s="18">
        <v>250423</v>
      </c>
      <c r="G12722" s="18" t="s">
        <v>11</v>
      </c>
      <c r="H12722" s="18">
        <v>1</v>
      </c>
      <c r="I12722" s="75" t="s">
        <v>1691</v>
      </c>
      <c r="J12722" s="63">
        <f t="shared" si="49"/>
        <v>45099</v>
      </c>
      <c r="K12722" s="64">
        <f>IF(ISBLANK(J12722),,H12722*INDEX(Inputs!G:G,MATCH(F12722,Inputs!E:E,0)))</f>
        <v>759</v>
      </c>
      <c r="L12722" s="65" t="str">
        <f>IF(ISBLANK(J12722),,INDEX(Inputs!D:D,MATCH(F12722,Inputs!E:E,0)))</f>
        <v>650GR Ergo View Laptop Stand-Grey</v>
      </c>
      <c r="M12722" s="65" t="str">
        <f>IF(ISBLANK(#REF!),,IF(B12722="Online","Online",IF(LEFT(B12722,1)="E","Online","Offline")))</f>
        <v>Offline</v>
      </c>
      <c r="N12722" s="64">
        <f>IF(ISBLANK(M12722),,H12722*INDEX(Inputs!F:F,MATCH(F12722,Inputs!E:E,0)))</f>
        <v>899</v>
      </c>
      <c r="O12722" s="65"/>
    </row>
    <row r="12723" ht="15.75" customHeight="1" spans="1:15">
      <c r="A12723" s="18" t="s">
        <v>1250</v>
      </c>
      <c r="B12723" s="18" t="s">
        <v>765</v>
      </c>
      <c r="C12723" s="18" t="s">
        <v>765</v>
      </c>
      <c r="D12723" s="18" t="s">
        <v>370</v>
      </c>
      <c r="E12723" s="18" t="s">
        <v>410</v>
      </c>
      <c r="F12723" s="18">
        <v>250423</v>
      </c>
      <c r="G12723" s="18" t="s">
        <v>11</v>
      </c>
      <c r="H12723" s="18">
        <v>-1</v>
      </c>
      <c r="I12723" s="75" t="s">
        <v>1691</v>
      </c>
      <c r="J12723" s="63">
        <f t="shared" si="49"/>
        <v>45099</v>
      </c>
      <c r="K12723" s="64">
        <f>IF(ISBLANK(J12723),,H12723*INDEX(Inputs!G:G,MATCH(F12723,Inputs!E:E,0)))</f>
        <v>-759</v>
      </c>
      <c r="L12723" s="65" t="str">
        <f>IF(ISBLANK(J12723),,INDEX(Inputs!D:D,MATCH(F12723,Inputs!E:E,0)))</f>
        <v>650GR Ergo View Laptop Stand-Grey</v>
      </c>
      <c r="M12723" s="65" t="str">
        <f>IF(ISBLANK(#REF!),,IF(B12723="Online","Online",IF(LEFT(B12723,1)="E","Online","Offline")))</f>
        <v>Online</v>
      </c>
      <c r="N12723" s="64">
        <f>IF(ISBLANK(M12723),,H12723*INDEX(Inputs!F:F,MATCH(F12723,Inputs!E:E,0)))</f>
        <v>-899</v>
      </c>
      <c r="O12723" s="65"/>
    </row>
    <row r="12724" ht="15.75" customHeight="1" spans="1:15">
      <c r="A12724" s="18" t="s">
        <v>426</v>
      </c>
      <c r="B12724" s="18" t="s">
        <v>120</v>
      </c>
      <c r="C12724" s="18" t="s">
        <v>427</v>
      </c>
      <c r="D12724" s="18" t="s">
        <v>414</v>
      </c>
      <c r="E12724" s="18" t="s">
        <v>428</v>
      </c>
      <c r="F12724" s="18">
        <v>250881</v>
      </c>
      <c r="G12724" s="18" t="s">
        <v>98</v>
      </c>
      <c r="H12724" s="18">
        <v>0</v>
      </c>
      <c r="I12724" s="75" t="s">
        <v>1691</v>
      </c>
      <c r="J12724" s="63">
        <f t="shared" si="49"/>
        <v>45099</v>
      </c>
      <c r="K12724" s="64">
        <f>IF(ISBLANK(J12724),,H12724*INDEX(Inputs!G:G,MATCH(F12724,Inputs!E:E,0)))</f>
        <v>0</v>
      </c>
      <c r="L12724" s="65" t="str">
        <f>IF(ISBLANK(J12724),,INDEX(Inputs!D:D,MATCH(F12724,Inputs!E:E,0)))</f>
        <v>795BK EvoFox Phantom Pro RGB Gaming Mouse USB</v>
      </c>
      <c r="M12724" s="65" t="str">
        <f>IF(ISBLANK(#REF!),,IF(B12724="Online","Online",IF(LEFT(B12724,1)="E","Online","Offline")))</f>
        <v>Offline</v>
      </c>
      <c r="N12724" s="64">
        <f>IF(ISBLANK(M12724),,H12724*INDEX(Inputs!F:F,MATCH(F12724,Inputs!E:E,0)))</f>
        <v>0</v>
      </c>
      <c r="O12724" s="65"/>
    </row>
    <row r="12725" ht="15.75" customHeight="1" spans="1:15">
      <c r="A12725" s="18" t="s">
        <v>373</v>
      </c>
      <c r="B12725" s="18" t="s">
        <v>158</v>
      </c>
      <c r="C12725" s="18" t="s">
        <v>535</v>
      </c>
      <c r="D12725" s="18" t="s">
        <v>414</v>
      </c>
      <c r="E12725" s="18" t="s">
        <v>415</v>
      </c>
      <c r="F12725" s="18">
        <v>204736</v>
      </c>
      <c r="G12725" s="18" t="s">
        <v>19</v>
      </c>
      <c r="H12725" s="18">
        <v>1</v>
      </c>
      <c r="I12725" s="75" t="s">
        <v>1691</v>
      </c>
      <c r="J12725" s="63">
        <f t="shared" si="49"/>
        <v>45099</v>
      </c>
      <c r="K12725" s="64">
        <f>IF(ISBLANK(J12725),,H12725*INDEX(Inputs!G:G,MATCH(F12725,Inputs!E:E,0)))</f>
        <v>549</v>
      </c>
      <c r="L12725" s="65" t="str">
        <f>IF(ISBLANK(J12725),,INDEX(Inputs!D:D,MATCH(F12725,Inputs!E:E,0)))</f>
        <v>851PP Xcite Pro Keyboard USB</v>
      </c>
      <c r="M12725" s="65" t="str">
        <f>IF(ISBLANK(#REF!),,IF(B12725="Online","Online",IF(LEFT(B12725,1)="E","Online","Offline")))</f>
        <v>Offline</v>
      </c>
      <c r="N12725" s="64">
        <f>IF(ISBLANK(M12725),,H12725*INDEX(Inputs!F:F,MATCH(F12725,Inputs!E:E,0)))</f>
        <v>599</v>
      </c>
      <c r="O12725" s="65"/>
    </row>
    <row r="12726" ht="15.75" customHeight="1" spans="1:15">
      <c r="A12726" s="18" t="s">
        <v>447</v>
      </c>
      <c r="B12726" s="18" t="s">
        <v>450</v>
      </c>
      <c r="C12726" s="18" t="s">
        <v>451</v>
      </c>
      <c r="D12726" s="18" t="s">
        <v>414</v>
      </c>
      <c r="E12726" s="18" t="s">
        <v>415</v>
      </c>
      <c r="F12726" s="18">
        <v>250424</v>
      </c>
      <c r="G12726" s="18" t="s">
        <v>15</v>
      </c>
      <c r="H12726" s="18">
        <v>-1</v>
      </c>
      <c r="I12726" s="75" t="s">
        <v>1691</v>
      </c>
      <c r="J12726" s="63">
        <f t="shared" si="49"/>
        <v>45099</v>
      </c>
      <c r="K12726" s="64">
        <f>IF(ISBLANK(J12726),,H12726*INDEX(Inputs!G:G,MATCH(F12726,Inputs!E:E,0)))</f>
        <v>-999</v>
      </c>
      <c r="L12726" s="65" t="str">
        <f>IF(ISBLANK(J12726),,INDEX(Inputs!D:D,MATCH(F12726,Inputs!E:E,0)))</f>
        <v>419V2 PRIMUS Wireless Desktop V2</v>
      </c>
      <c r="M12726" s="65" t="str">
        <f>IF(ISBLANK(#REF!),,IF(B12726="Online","Online",IF(LEFT(B12726,1)="E","Online","Offline")))</f>
        <v>Offline</v>
      </c>
      <c r="N12726" s="64">
        <f>IF(ISBLANK(M12726),,H12726*INDEX(Inputs!F:F,MATCH(F12726,Inputs!E:E,0)))</f>
        <v>-1199</v>
      </c>
      <c r="O12726" s="65"/>
    </row>
    <row r="12727" ht="15.75" customHeight="1" spans="1:15">
      <c r="A12727" s="18" t="s">
        <v>407</v>
      </c>
      <c r="B12727" s="18" t="s">
        <v>543</v>
      </c>
      <c r="C12727" s="18" t="s">
        <v>544</v>
      </c>
      <c r="D12727" s="18" t="s">
        <v>414</v>
      </c>
      <c r="E12727" s="18" t="s">
        <v>415</v>
      </c>
      <c r="F12727" s="18">
        <v>260090</v>
      </c>
      <c r="G12727" s="18" t="s">
        <v>17</v>
      </c>
      <c r="H12727" s="18">
        <v>1</v>
      </c>
      <c r="I12727" s="75" t="s">
        <v>1695</v>
      </c>
      <c r="J12727" s="63">
        <f t="shared" si="49"/>
        <v>45100</v>
      </c>
      <c r="K12727" s="64">
        <f>IF(ISBLANK(J12727),,H12727*INDEX(Inputs!G:G,MATCH(F12727,Inputs!E:E,0)))</f>
        <v>729</v>
      </c>
      <c r="L12727" s="65" t="str">
        <f>IF(ISBLANK(J12727),,INDEX(Inputs!D:D,MATCH(F12727,Inputs!E:E,0)))</f>
        <v>400PP Xcite Neo Keyboard &amp; Mouse USB</v>
      </c>
      <c r="M12727" s="65" t="str">
        <f>IF(ISBLANK(#REF!),,IF(B12727="Online","Online",IF(LEFT(B12727,1)="E","Online","Offline")))</f>
        <v>Offline</v>
      </c>
      <c r="N12727" s="64">
        <f>IF(ISBLANK(M12727),,H12727*INDEX(Inputs!F:F,MATCH(F12727,Inputs!E:E,0)))</f>
        <v>899</v>
      </c>
      <c r="O12727" s="65"/>
    </row>
    <row r="12728" ht="15.75" customHeight="1" spans="1:15">
      <c r="A12728" s="18" t="s">
        <v>491</v>
      </c>
      <c r="B12728" s="18" t="s">
        <v>34</v>
      </c>
      <c r="C12728" s="18" t="s">
        <v>492</v>
      </c>
      <c r="D12728" s="18" t="s">
        <v>414</v>
      </c>
      <c r="E12728" s="18" t="s">
        <v>415</v>
      </c>
      <c r="F12728" s="18">
        <v>250873</v>
      </c>
      <c r="G12728" s="18" t="s">
        <v>12</v>
      </c>
      <c r="H12728" s="18">
        <v>1</v>
      </c>
      <c r="I12728" s="75" t="s">
        <v>1695</v>
      </c>
      <c r="J12728" s="63">
        <f t="shared" si="49"/>
        <v>45100</v>
      </c>
      <c r="K12728" s="64">
        <f>IF(ISBLANK(J12728),,H12728*INDEX(Inputs!G:G,MATCH(F12728,Inputs!E:E,0)))</f>
        <v>999</v>
      </c>
      <c r="L12728" s="65" t="str">
        <f>IF(ISBLANK(J12728),,INDEX(Inputs!D:D,MATCH(F12728,Inputs!E:E,0)))</f>
        <v>422BK Evo Fox Fireblade Gaming Keyboard USB</v>
      </c>
      <c r="M12728" s="65" t="str">
        <f>IF(ISBLANK(#REF!),,IF(B12728="Online","Online",IF(LEFT(B12728,1)="E","Online","Offline")))</f>
        <v>Offline</v>
      </c>
      <c r="N12728" s="64">
        <f>IF(ISBLANK(M12728),,H12728*INDEX(Inputs!F:F,MATCH(F12728,Inputs!E:E,0)))</f>
        <v>1299</v>
      </c>
      <c r="O12728" s="65"/>
    </row>
    <row r="12729" ht="15.75" customHeight="1" spans="1:15">
      <c r="A12729" s="18" t="s">
        <v>458</v>
      </c>
      <c r="B12729" s="18" t="s">
        <v>117</v>
      </c>
      <c r="C12729" s="18" t="s">
        <v>689</v>
      </c>
      <c r="D12729" s="18" t="s">
        <v>414</v>
      </c>
      <c r="E12729" s="18" t="s">
        <v>415</v>
      </c>
      <c r="F12729" s="18">
        <v>250873</v>
      </c>
      <c r="G12729" s="18" t="s">
        <v>12</v>
      </c>
      <c r="H12729" s="18">
        <v>1</v>
      </c>
      <c r="I12729" s="75" t="s">
        <v>1695</v>
      </c>
      <c r="J12729" s="63">
        <f t="shared" si="49"/>
        <v>45100</v>
      </c>
      <c r="K12729" s="64">
        <f>IF(ISBLANK(J12729),,H12729*INDEX(Inputs!G:G,MATCH(F12729,Inputs!E:E,0)))</f>
        <v>999</v>
      </c>
      <c r="L12729" s="65" t="str">
        <f>IF(ISBLANK(J12729),,INDEX(Inputs!D:D,MATCH(F12729,Inputs!E:E,0)))</f>
        <v>422BK Evo Fox Fireblade Gaming Keyboard USB</v>
      </c>
      <c r="M12729" s="65" t="str">
        <f>IF(ISBLANK(#REF!),,IF(B12729="Online","Online",IF(LEFT(B12729,1)="E","Online","Offline")))</f>
        <v>Offline</v>
      </c>
      <c r="N12729" s="64">
        <f>IF(ISBLANK(M12729),,H12729*INDEX(Inputs!F:F,MATCH(F12729,Inputs!E:E,0)))</f>
        <v>1299</v>
      </c>
      <c r="O12729" s="65"/>
    </row>
    <row r="12730" ht="15.75" customHeight="1" spans="1:15">
      <c r="A12730" s="18" t="s">
        <v>407</v>
      </c>
      <c r="B12730" s="18" t="s">
        <v>194</v>
      </c>
      <c r="C12730" s="18" t="s">
        <v>695</v>
      </c>
      <c r="D12730" s="18" t="s">
        <v>414</v>
      </c>
      <c r="E12730" s="18" t="s">
        <v>415</v>
      </c>
      <c r="F12730" s="18">
        <v>250874</v>
      </c>
      <c r="G12730" s="18" t="s">
        <v>13</v>
      </c>
      <c r="H12730" s="18">
        <v>0</v>
      </c>
      <c r="I12730" s="75" t="s">
        <v>1695</v>
      </c>
      <c r="J12730" s="63">
        <f t="shared" si="49"/>
        <v>45100</v>
      </c>
      <c r="K12730" s="64">
        <f>IF(ISBLANK(J12730),,H12730*INDEX(Inputs!G:G,MATCH(F12730,Inputs!E:E,0)))</f>
        <v>0</v>
      </c>
      <c r="L12730" s="65" t="str">
        <f>IF(ISBLANK(J12730),,INDEX(Inputs!D:D,MATCH(F12730,Inputs!E:E,0)))</f>
        <v>432BK EvoFox X-Team Gaming Keyboard &amp; Mouse (USB)</v>
      </c>
      <c r="M12730" s="65" t="str">
        <f>IF(ISBLANK(#REF!),,IF(B12730="Online","Online",IF(LEFT(B12730,1)="E","Online","Offline")))</f>
        <v>Offline</v>
      </c>
      <c r="N12730" s="64">
        <f>IF(ISBLANK(M12730),,H12730*INDEX(Inputs!F:F,MATCH(F12730,Inputs!E:E,0)))</f>
        <v>0</v>
      </c>
      <c r="O12730" s="65"/>
    </row>
    <row r="12731" ht="15.75" customHeight="1" spans="1:15">
      <c r="A12731" s="18" t="s">
        <v>362</v>
      </c>
      <c r="B12731" s="18" t="s">
        <v>104</v>
      </c>
      <c r="C12731" s="18" t="s">
        <v>515</v>
      </c>
      <c r="D12731" s="18" t="s">
        <v>370</v>
      </c>
      <c r="E12731" s="18" t="s">
        <v>410</v>
      </c>
      <c r="F12731" s="18">
        <v>250877</v>
      </c>
      <c r="G12731" s="18" t="s">
        <v>22</v>
      </c>
      <c r="H12731" s="18">
        <v>1</v>
      </c>
      <c r="I12731" s="75" t="s">
        <v>1695</v>
      </c>
      <c r="J12731" s="63">
        <f t="shared" si="49"/>
        <v>45100</v>
      </c>
      <c r="K12731" s="64">
        <f>IF(ISBLANK(J12731),,H12731*INDEX(Inputs!G:G,MATCH(F12731,Inputs!E:E,0)))</f>
        <v>349</v>
      </c>
      <c r="L12731" s="65" t="str">
        <f>IF(ISBLANK(J12731),,INDEX(Inputs!D:D,MATCH(F12731,Inputs!E:E,0)))</f>
        <v>595BK Evo Fox Falcon X35 Medium Speed Mouse Pad</v>
      </c>
      <c r="M12731" s="65" t="str">
        <f>IF(ISBLANK(#REF!),,IF(B12731="Online","Online",IF(LEFT(B12731,1)="E","Online","Offline")))</f>
        <v>Offline</v>
      </c>
      <c r="N12731" s="64">
        <f>IF(ISBLANK(M12731),,H12731*INDEX(Inputs!F:F,MATCH(F12731,Inputs!E:E,0)))</f>
        <v>699</v>
      </c>
      <c r="O12731" s="65"/>
    </row>
    <row r="12732" ht="15.75" customHeight="1" spans="1:15">
      <c r="A12732" s="18" t="s">
        <v>509</v>
      </c>
      <c r="B12732" s="18" t="s">
        <v>139</v>
      </c>
      <c r="C12732" s="18" t="s">
        <v>545</v>
      </c>
      <c r="D12732" s="18" t="s">
        <v>370</v>
      </c>
      <c r="E12732" s="18" t="s">
        <v>410</v>
      </c>
      <c r="F12732" s="18">
        <v>250879</v>
      </c>
      <c r="G12732" s="18" t="s">
        <v>30</v>
      </c>
      <c r="H12732" s="18">
        <v>1</v>
      </c>
      <c r="I12732" s="75" t="s">
        <v>1695</v>
      </c>
      <c r="J12732" s="63">
        <f t="shared" si="49"/>
        <v>45100</v>
      </c>
      <c r="K12732" s="64">
        <f>IF(ISBLANK(J12732),,H12732*INDEX(Inputs!G:G,MATCH(F12732,Inputs!E:E,0)))</f>
        <v>699</v>
      </c>
      <c r="L12732" s="65" t="str">
        <f>IF(ISBLANK(J12732),,INDEX(Inputs!D:D,MATCH(F12732,Inputs!E:E,0)))</f>
        <v>597BK Evo Fox Falcon X85 Extra Large Speed Mouse Pad</v>
      </c>
      <c r="M12732" s="65" t="str">
        <f>IF(ISBLANK(#REF!),,IF(B12732="Online","Online",IF(LEFT(B12732,1)="E","Online","Offline")))</f>
        <v>Offline</v>
      </c>
      <c r="N12732" s="64">
        <f>IF(ISBLANK(M12732),,H12732*INDEX(Inputs!F:F,MATCH(F12732,Inputs!E:E,0)))</f>
        <v>1199</v>
      </c>
      <c r="O12732" s="65"/>
    </row>
    <row r="12733" ht="15.75" customHeight="1" spans="1:15">
      <c r="A12733" s="18" t="s">
        <v>1198</v>
      </c>
      <c r="B12733" s="18" t="s">
        <v>265</v>
      </c>
      <c r="C12733" s="18" t="s">
        <v>1199</v>
      </c>
      <c r="D12733" s="18" t="s">
        <v>370</v>
      </c>
      <c r="E12733" s="18" t="s">
        <v>410</v>
      </c>
      <c r="F12733" s="18">
        <v>250879</v>
      </c>
      <c r="G12733" s="18" t="s">
        <v>30</v>
      </c>
      <c r="H12733" s="18">
        <v>1</v>
      </c>
      <c r="I12733" s="75" t="s">
        <v>1695</v>
      </c>
      <c r="J12733" s="63">
        <f t="shared" si="49"/>
        <v>45100</v>
      </c>
      <c r="K12733" s="64">
        <f>IF(ISBLANK(J12733),,H12733*INDEX(Inputs!G:G,MATCH(F12733,Inputs!E:E,0)))</f>
        <v>699</v>
      </c>
      <c r="L12733" s="65" t="str">
        <f>IF(ISBLANK(J12733),,INDEX(Inputs!D:D,MATCH(F12733,Inputs!E:E,0)))</f>
        <v>597BK Evo Fox Falcon X85 Extra Large Speed Mouse Pad</v>
      </c>
      <c r="M12733" s="65" t="str">
        <f>IF(ISBLANK(#REF!),,IF(B12733="Online","Online",IF(LEFT(B12733,1)="E","Online","Offline")))</f>
        <v>Offline</v>
      </c>
      <c r="N12733" s="64">
        <f>IF(ISBLANK(M12733),,H12733*INDEX(Inputs!F:F,MATCH(F12733,Inputs!E:E,0)))</f>
        <v>1199</v>
      </c>
      <c r="O12733" s="65"/>
    </row>
    <row r="12734" ht="15.75" customHeight="1" spans="1:15">
      <c r="A12734" s="18" t="s">
        <v>341</v>
      </c>
      <c r="B12734" s="18" t="s">
        <v>183</v>
      </c>
      <c r="C12734" s="18" t="s">
        <v>468</v>
      </c>
      <c r="D12734" s="18" t="s">
        <v>370</v>
      </c>
      <c r="E12734" s="18" t="s">
        <v>410</v>
      </c>
      <c r="F12734" s="18">
        <v>250876</v>
      </c>
      <c r="G12734" s="18" t="s">
        <v>26</v>
      </c>
      <c r="H12734" s="18">
        <v>1</v>
      </c>
      <c r="I12734" s="75" t="s">
        <v>1695</v>
      </c>
      <c r="J12734" s="63">
        <f t="shared" si="49"/>
        <v>45100</v>
      </c>
      <c r="K12734" s="64">
        <f>IF(ISBLANK(J12734),,H12734*INDEX(Inputs!G:G,MATCH(F12734,Inputs!E:E,0)))</f>
        <v>1399</v>
      </c>
      <c r="L12734" s="65" t="str">
        <f>IF(ISBLANK(J12734),,INDEX(Inputs!D:D,MATCH(F12734,Inputs!E:E,0)))</f>
        <v>649BK EvoFox Typhoon Laptop Cooling Pad</v>
      </c>
      <c r="M12734" s="65" t="str">
        <f>IF(ISBLANK(#REF!),,IF(B12734="Online","Online",IF(LEFT(B12734,1)="E","Online","Offline")))</f>
        <v>Offline</v>
      </c>
      <c r="N12734" s="64">
        <f>IF(ISBLANK(M12734),,H12734*INDEX(Inputs!F:F,MATCH(F12734,Inputs!E:E,0)))</f>
        <v>1999</v>
      </c>
      <c r="O12734" s="65"/>
    </row>
    <row r="12735" ht="15.75" customHeight="1" spans="1:15">
      <c r="A12735" s="18" t="s">
        <v>338</v>
      </c>
      <c r="B12735" s="18" t="s">
        <v>254</v>
      </c>
      <c r="C12735" s="18" t="s">
        <v>910</v>
      </c>
      <c r="D12735" s="18" t="s">
        <v>370</v>
      </c>
      <c r="E12735" s="18" t="s">
        <v>410</v>
      </c>
      <c r="F12735" s="18">
        <v>250876</v>
      </c>
      <c r="G12735" s="18" t="s">
        <v>26</v>
      </c>
      <c r="H12735" s="18">
        <v>1</v>
      </c>
      <c r="I12735" s="75" t="s">
        <v>1695</v>
      </c>
      <c r="J12735" s="63">
        <f t="shared" si="49"/>
        <v>45100</v>
      </c>
      <c r="K12735" s="64">
        <f>IF(ISBLANK(J12735),,H12735*INDEX(Inputs!G:G,MATCH(F12735,Inputs!E:E,0)))</f>
        <v>1399</v>
      </c>
      <c r="L12735" s="65" t="str">
        <f>IF(ISBLANK(J12735),,INDEX(Inputs!D:D,MATCH(F12735,Inputs!E:E,0)))</f>
        <v>649BK EvoFox Typhoon Laptop Cooling Pad</v>
      </c>
      <c r="M12735" s="65" t="str">
        <f>IF(ISBLANK(#REF!),,IF(B12735="Online","Online",IF(LEFT(B12735,1)="E","Online","Offline")))</f>
        <v>Offline</v>
      </c>
      <c r="N12735" s="64">
        <f>IF(ISBLANK(M12735),,H12735*INDEX(Inputs!F:F,MATCH(F12735,Inputs!E:E,0)))</f>
        <v>1999</v>
      </c>
      <c r="O12735" s="65"/>
    </row>
    <row r="12736" ht="15.75" customHeight="1" spans="1:15">
      <c r="A12736" s="18" t="s">
        <v>373</v>
      </c>
      <c r="B12736" s="18" t="s">
        <v>1372</v>
      </c>
      <c r="C12736" s="18" t="s">
        <v>1373</v>
      </c>
      <c r="D12736" s="18" t="s">
        <v>370</v>
      </c>
      <c r="E12736" s="18" t="s">
        <v>410</v>
      </c>
      <c r="F12736" s="18">
        <v>250876</v>
      </c>
      <c r="G12736" s="18" t="s">
        <v>26</v>
      </c>
      <c r="H12736" s="18">
        <v>1</v>
      </c>
      <c r="I12736" s="75" t="s">
        <v>1695</v>
      </c>
      <c r="J12736" s="63">
        <f t="shared" si="49"/>
        <v>45100</v>
      </c>
      <c r="K12736" s="64">
        <f>IF(ISBLANK(J12736),,H12736*INDEX(Inputs!G:G,MATCH(F12736,Inputs!E:E,0)))</f>
        <v>1399</v>
      </c>
      <c r="L12736" s="65" t="str">
        <f>IF(ISBLANK(J12736),,INDEX(Inputs!D:D,MATCH(F12736,Inputs!E:E,0)))</f>
        <v>649BK EvoFox Typhoon Laptop Cooling Pad</v>
      </c>
      <c r="M12736" s="65" t="str">
        <f>IF(ISBLANK(#REF!),,IF(B12736="Online","Online",IF(LEFT(B12736,1)="E","Online","Offline")))</f>
        <v>Offline</v>
      </c>
      <c r="N12736" s="64">
        <f>IF(ISBLANK(M12736),,H12736*INDEX(Inputs!F:F,MATCH(F12736,Inputs!E:E,0)))</f>
        <v>1999</v>
      </c>
      <c r="O12736" s="65"/>
    </row>
    <row r="12737" ht="15.75" customHeight="1" spans="1:15">
      <c r="A12737" s="18" t="s">
        <v>458</v>
      </c>
      <c r="B12737" s="18" t="s">
        <v>600</v>
      </c>
      <c r="C12737" s="18" t="s">
        <v>601</v>
      </c>
      <c r="D12737" s="18" t="s">
        <v>414</v>
      </c>
      <c r="E12737" s="18" t="s">
        <v>415</v>
      </c>
      <c r="F12737" s="18">
        <v>204736</v>
      </c>
      <c r="G12737" s="18" t="s">
        <v>19</v>
      </c>
      <c r="H12737" s="18">
        <v>1</v>
      </c>
      <c r="I12737" s="75" t="s">
        <v>1695</v>
      </c>
      <c r="J12737" s="63">
        <f t="shared" si="49"/>
        <v>45100</v>
      </c>
      <c r="K12737" s="64">
        <f>IF(ISBLANK(J12737),,H12737*INDEX(Inputs!G:G,MATCH(F12737,Inputs!E:E,0)))</f>
        <v>549</v>
      </c>
      <c r="L12737" s="65" t="str">
        <f>IF(ISBLANK(J12737),,INDEX(Inputs!D:D,MATCH(F12737,Inputs!E:E,0)))</f>
        <v>851PP Xcite Pro Keyboard USB</v>
      </c>
      <c r="M12737" s="65" t="str">
        <f>IF(ISBLANK(#REF!),,IF(B12737="Online","Online",IF(LEFT(B12737,1)="E","Online","Offline")))</f>
        <v>Offline</v>
      </c>
      <c r="N12737" s="64">
        <f>IF(ISBLANK(M12737),,H12737*INDEX(Inputs!F:F,MATCH(F12737,Inputs!E:E,0)))</f>
        <v>599</v>
      </c>
      <c r="O12737" s="65"/>
    </row>
    <row r="12738" ht="15.75" customHeight="1" spans="1:15">
      <c r="A12738" s="18" t="s">
        <v>341</v>
      </c>
      <c r="B12738" s="18" t="s">
        <v>96</v>
      </c>
      <c r="C12738" s="18" t="s">
        <v>654</v>
      </c>
      <c r="D12738" s="18" t="s">
        <v>464</v>
      </c>
      <c r="E12738" s="18" t="s">
        <v>465</v>
      </c>
      <c r="F12738" s="18">
        <v>250421</v>
      </c>
      <c r="G12738" s="18" t="s">
        <v>14</v>
      </c>
      <c r="H12738" s="18">
        <v>1</v>
      </c>
      <c r="I12738" s="75" t="s">
        <v>1696</v>
      </c>
      <c r="J12738" s="63">
        <f t="shared" si="49"/>
        <v>45101</v>
      </c>
      <c r="K12738" s="64">
        <f>IF(ISBLANK(J12738),,H12738*INDEX(Inputs!G:G,MATCH(F12738,Inputs!E:E,0)))</f>
        <v>779</v>
      </c>
      <c r="L12738" s="65" t="str">
        <f>IF(ISBLANK(J12738),,INDEX(Inputs!D:D,MATCH(F12738,Inputs!E:E,0)))</f>
        <v>146BK NeoCase Sleeve MP 450 14</v>
      </c>
      <c r="M12738" s="65" t="str">
        <f>IF(ISBLANK(#REF!),,IF(B12738="Online","Online",IF(LEFT(B12738,1)="E","Online","Offline")))</f>
        <v>Offline</v>
      </c>
      <c r="N12738" s="64">
        <f>IF(ISBLANK(M12738),,H12738*INDEX(Inputs!F:F,MATCH(F12738,Inputs!E:E,0)))</f>
        <v>1249</v>
      </c>
      <c r="O12738" s="65"/>
    </row>
    <row r="12739" ht="15.75" customHeight="1" spans="1:15">
      <c r="A12739" s="18" t="s">
        <v>458</v>
      </c>
      <c r="B12739" s="18" t="s">
        <v>701</v>
      </c>
      <c r="C12739" s="18" t="s">
        <v>702</v>
      </c>
      <c r="D12739" s="18" t="s">
        <v>414</v>
      </c>
      <c r="E12739" s="18" t="s">
        <v>415</v>
      </c>
      <c r="F12739" s="18">
        <v>250873</v>
      </c>
      <c r="G12739" s="18" t="s">
        <v>12</v>
      </c>
      <c r="H12739" s="18">
        <v>1</v>
      </c>
      <c r="I12739" s="75" t="s">
        <v>1696</v>
      </c>
      <c r="J12739" s="63">
        <f t="shared" si="49"/>
        <v>45101</v>
      </c>
      <c r="K12739" s="64">
        <f>IF(ISBLANK(J12739),,H12739*INDEX(Inputs!G:G,MATCH(F12739,Inputs!E:E,0)))</f>
        <v>999</v>
      </c>
      <c r="L12739" s="65" t="str">
        <f>IF(ISBLANK(J12739),,INDEX(Inputs!D:D,MATCH(F12739,Inputs!E:E,0)))</f>
        <v>422BK Evo Fox Fireblade Gaming Keyboard USB</v>
      </c>
      <c r="M12739" s="65" t="str">
        <f>IF(ISBLANK(#REF!),,IF(B12739="Online","Online",IF(LEFT(B12739,1)="E","Online","Offline")))</f>
        <v>Offline</v>
      </c>
      <c r="N12739" s="64">
        <f>IF(ISBLANK(M12739),,H12739*INDEX(Inputs!F:F,MATCH(F12739,Inputs!E:E,0)))</f>
        <v>1299</v>
      </c>
      <c r="O12739" s="65"/>
    </row>
    <row r="12740" ht="15.75" customHeight="1" spans="1:15">
      <c r="A12740" s="18" t="s">
        <v>362</v>
      </c>
      <c r="B12740" s="18" t="s">
        <v>104</v>
      </c>
      <c r="C12740" s="18" t="s">
        <v>515</v>
      </c>
      <c r="D12740" s="18" t="s">
        <v>414</v>
      </c>
      <c r="E12740" s="18" t="s">
        <v>415</v>
      </c>
      <c r="F12740" s="18">
        <v>250873</v>
      </c>
      <c r="G12740" s="18" t="s">
        <v>12</v>
      </c>
      <c r="H12740" s="18">
        <v>1</v>
      </c>
      <c r="I12740" s="75" t="s">
        <v>1696</v>
      </c>
      <c r="J12740" s="63">
        <f t="shared" si="49"/>
        <v>45101</v>
      </c>
      <c r="K12740" s="64">
        <f>IF(ISBLANK(J12740),,H12740*INDEX(Inputs!G:G,MATCH(F12740,Inputs!E:E,0)))</f>
        <v>999</v>
      </c>
      <c r="L12740" s="65" t="str">
        <f>IF(ISBLANK(J12740),,INDEX(Inputs!D:D,MATCH(F12740,Inputs!E:E,0)))</f>
        <v>422BK Evo Fox Fireblade Gaming Keyboard USB</v>
      </c>
      <c r="M12740" s="65" t="str">
        <f>IF(ISBLANK(#REF!),,IF(B12740="Online","Online",IF(LEFT(B12740,1)="E","Online","Offline")))</f>
        <v>Offline</v>
      </c>
      <c r="N12740" s="64">
        <f>IF(ISBLANK(M12740),,H12740*INDEX(Inputs!F:F,MATCH(F12740,Inputs!E:E,0)))</f>
        <v>1299</v>
      </c>
      <c r="O12740" s="65"/>
    </row>
    <row r="12741" ht="15.75" customHeight="1" spans="1:15">
      <c r="A12741" s="18" t="s">
        <v>367</v>
      </c>
      <c r="B12741" s="18" t="s">
        <v>765</v>
      </c>
      <c r="C12741" s="18" t="s">
        <v>765</v>
      </c>
      <c r="D12741" s="18" t="s">
        <v>370</v>
      </c>
      <c r="E12741" s="18" t="s">
        <v>371</v>
      </c>
      <c r="F12741" s="18">
        <v>260086</v>
      </c>
      <c r="G12741" s="18" t="s">
        <v>16</v>
      </c>
      <c r="H12741" s="18">
        <v>-1</v>
      </c>
      <c r="I12741" s="75" t="s">
        <v>1696</v>
      </c>
      <c r="J12741" s="63">
        <f t="shared" si="49"/>
        <v>45101</v>
      </c>
      <c r="K12741" s="64">
        <f>IF(ISBLANK(J12741),,H12741*INDEX(Inputs!G:G,MATCH(F12741,Inputs!E:E,0)))</f>
        <v>-1699</v>
      </c>
      <c r="L12741" s="65" t="str">
        <f>IF(ISBLANK(J12741),,INDEX(Inputs!D:D,MATCH(F12741,Inputs!E:E,0)))</f>
        <v>436BK Type-C 6 in 1 Multiport Hub</v>
      </c>
      <c r="M12741" s="65" t="str">
        <f>IF(ISBLANK(#REF!),,IF(B12741="Online","Online",IF(LEFT(B12741,1)="E","Online","Offline")))</f>
        <v>Online</v>
      </c>
      <c r="N12741" s="64">
        <f>IF(ISBLANK(M12741),,H12741*INDEX(Inputs!F:F,MATCH(F12741,Inputs!E:E,0)))</f>
        <v>-2599</v>
      </c>
      <c r="O12741" s="65"/>
    </row>
    <row r="12742" ht="15.75" customHeight="1" spans="1:15">
      <c r="A12742" s="18" t="s">
        <v>353</v>
      </c>
      <c r="B12742" s="18" t="s">
        <v>126</v>
      </c>
      <c r="C12742" s="18" t="s">
        <v>388</v>
      </c>
      <c r="D12742" s="18" t="s">
        <v>370</v>
      </c>
      <c r="E12742" s="18" t="s">
        <v>410</v>
      </c>
      <c r="F12742" s="18">
        <v>250879</v>
      </c>
      <c r="G12742" s="18" t="s">
        <v>30</v>
      </c>
      <c r="H12742" s="18">
        <v>1</v>
      </c>
      <c r="I12742" s="75" t="s">
        <v>1696</v>
      </c>
      <c r="J12742" s="63">
        <f t="shared" si="49"/>
        <v>45101</v>
      </c>
      <c r="K12742" s="64">
        <f>IF(ISBLANK(J12742),,H12742*INDEX(Inputs!G:G,MATCH(F12742,Inputs!E:E,0)))</f>
        <v>699</v>
      </c>
      <c r="L12742" s="65" t="str">
        <f>IF(ISBLANK(J12742),,INDEX(Inputs!D:D,MATCH(F12742,Inputs!E:E,0)))</f>
        <v>597BK Evo Fox Falcon X85 Extra Large Speed Mouse Pad</v>
      </c>
      <c r="M12742" s="65" t="str">
        <f>IF(ISBLANK(#REF!),,IF(B12742="Online","Online",IF(LEFT(B12742,1)="E","Online","Offline")))</f>
        <v>Offline</v>
      </c>
      <c r="N12742" s="64">
        <f>IF(ISBLANK(M12742),,H12742*INDEX(Inputs!F:F,MATCH(F12742,Inputs!E:E,0)))</f>
        <v>1199</v>
      </c>
      <c r="O12742" s="65"/>
    </row>
    <row r="12743" ht="15.75" customHeight="1" spans="1:15">
      <c r="A12743" s="18" t="s">
        <v>1367</v>
      </c>
      <c r="B12743" s="18" t="s">
        <v>128</v>
      </c>
      <c r="C12743" s="18" t="s">
        <v>1292</v>
      </c>
      <c r="D12743" s="18" t="s">
        <v>370</v>
      </c>
      <c r="E12743" s="18" t="s">
        <v>410</v>
      </c>
      <c r="F12743" s="18">
        <v>250879</v>
      </c>
      <c r="G12743" s="18" t="s">
        <v>30</v>
      </c>
      <c r="H12743" s="18">
        <v>1</v>
      </c>
      <c r="I12743" s="75" t="s">
        <v>1696</v>
      </c>
      <c r="J12743" s="63">
        <f t="shared" si="49"/>
        <v>45101</v>
      </c>
      <c r="K12743" s="64">
        <f>IF(ISBLANK(J12743),,H12743*INDEX(Inputs!G:G,MATCH(F12743,Inputs!E:E,0)))</f>
        <v>699</v>
      </c>
      <c r="L12743" s="65" t="str">
        <f>IF(ISBLANK(J12743),,INDEX(Inputs!D:D,MATCH(F12743,Inputs!E:E,0)))</f>
        <v>597BK Evo Fox Falcon X85 Extra Large Speed Mouse Pad</v>
      </c>
      <c r="M12743" s="65" t="str">
        <f>IF(ISBLANK(#REF!),,IF(B12743="Online","Online",IF(LEFT(B12743,1)="E","Online","Offline")))</f>
        <v>Offline</v>
      </c>
      <c r="N12743" s="64">
        <f>IF(ISBLANK(M12743),,H12743*INDEX(Inputs!F:F,MATCH(F12743,Inputs!E:E,0)))</f>
        <v>1199</v>
      </c>
      <c r="O12743" s="65"/>
    </row>
    <row r="12744" ht="15.75" customHeight="1" spans="1:15">
      <c r="A12744" s="18" t="s">
        <v>454</v>
      </c>
      <c r="B12744" s="18" t="s">
        <v>164</v>
      </c>
      <c r="C12744" s="18" t="s">
        <v>466</v>
      </c>
      <c r="D12744" s="18" t="s">
        <v>370</v>
      </c>
      <c r="E12744" s="18" t="s">
        <v>410</v>
      </c>
      <c r="F12744" s="18">
        <v>250423</v>
      </c>
      <c r="G12744" s="18" t="s">
        <v>11</v>
      </c>
      <c r="H12744" s="18">
        <v>1</v>
      </c>
      <c r="I12744" s="75" t="s">
        <v>1696</v>
      </c>
      <c r="J12744" s="63">
        <f t="shared" si="49"/>
        <v>45101</v>
      </c>
      <c r="K12744" s="64">
        <f>IF(ISBLANK(J12744),,H12744*INDEX(Inputs!G:G,MATCH(F12744,Inputs!E:E,0)))</f>
        <v>759</v>
      </c>
      <c r="L12744" s="65" t="str">
        <f>IF(ISBLANK(J12744),,INDEX(Inputs!D:D,MATCH(F12744,Inputs!E:E,0)))</f>
        <v>650GR Ergo View Laptop Stand-Grey</v>
      </c>
      <c r="M12744" s="65" t="str">
        <f>IF(ISBLANK(#REF!),,IF(B12744="Online","Online",IF(LEFT(B12744,1)="E","Online","Offline")))</f>
        <v>Offline</v>
      </c>
      <c r="N12744" s="64">
        <f>IF(ISBLANK(M12744),,H12744*INDEX(Inputs!F:F,MATCH(F12744,Inputs!E:E,0)))</f>
        <v>899</v>
      </c>
      <c r="O12744" s="65"/>
    </row>
    <row r="12745" ht="15.75" customHeight="1" spans="1:15">
      <c r="A12745" s="18" t="s">
        <v>338</v>
      </c>
      <c r="B12745" s="18" t="s">
        <v>254</v>
      </c>
      <c r="C12745" s="18" t="s">
        <v>910</v>
      </c>
      <c r="D12745" s="18" t="s">
        <v>370</v>
      </c>
      <c r="E12745" s="18" t="s">
        <v>410</v>
      </c>
      <c r="F12745" s="18">
        <v>250423</v>
      </c>
      <c r="G12745" s="18" t="s">
        <v>11</v>
      </c>
      <c r="H12745" s="18">
        <v>1</v>
      </c>
      <c r="I12745" s="75" t="s">
        <v>1696</v>
      </c>
      <c r="J12745" s="63">
        <f t="shared" si="49"/>
        <v>45101</v>
      </c>
      <c r="K12745" s="64">
        <f>IF(ISBLANK(J12745),,H12745*INDEX(Inputs!G:G,MATCH(F12745,Inputs!E:E,0)))</f>
        <v>759</v>
      </c>
      <c r="L12745" s="65" t="str">
        <f>IF(ISBLANK(J12745),,INDEX(Inputs!D:D,MATCH(F12745,Inputs!E:E,0)))</f>
        <v>650GR Ergo View Laptop Stand-Grey</v>
      </c>
      <c r="M12745" s="65" t="str">
        <f>IF(ISBLANK(#REF!),,IF(B12745="Online","Online",IF(LEFT(B12745,1)="E","Online","Offline")))</f>
        <v>Offline</v>
      </c>
      <c r="N12745" s="64">
        <f>IF(ISBLANK(M12745),,H12745*INDEX(Inputs!F:F,MATCH(F12745,Inputs!E:E,0)))</f>
        <v>899</v>
      </c>
      <c r="O12745" s="65"/>
    </row>
    <row r="12746" ht="15.75" customHeight="1" spans="1:15">
      <c r="A12746" s="18" t="s">
        <v>458</v>
      </c>
      <c r="B12746" s="18" t="s">
        <v>211</v>
      </c>
      <c r="C12746" s="18" t="s">
        <v>977</v>
      </c>
      <c r="D12746" s="18" t="s">
        <v>414</v>
      </c>
      <c r="E12746" s="18" t="s">
        <v>428</v>
      </c>
      <c r="F12746" s="18">
        <v>250881</v>
      </c>
      <c r="G12746" s="18" t="s">
        <v>98</v>
      </c>
      <c r="H12746" s="18">
        <v>1</v>
      </c>
      <c r="I12746" s="75" t="s">
        <v>1696</v>
      </c>
      <c r="J12746" s="63">
        <f t="shared" si="49"/>
        <v>45101</v>
      </c>
      <c r="K12746" s="64">
        <f>IF(ISBLANK(J12746),,H12746*INDEX(Inputs!G:G,MATCH(F12746,Inputs!E:E,0)))</f>
        <v>799</v>
      </c>
      <c r="L12746" s="65" t="str">
        <f>IF(ISBLANK(J12746),,INDEX(Inputs!D:D,MATCH(F12746,Inputs!E:E,0)))</f>
        <v>795BK EvoFox Phantom Pro RGB Gaming Mouse USB</v>
      </c>
      <c r="M12746" s="65" t="str">
        <f>IF(ISBLANK(#REF!),,IF(B12746="Online","Online",IF(LEFT(B12746,1)="E","Online","Offline")))</f>
        <v>Offline</v>
      </c>
      <c r="N12746" s="64">
        <f>IF(ISBLANK(M12746),,H12746*INDEX(Inputs!F:F,MATCH(F12746,Inputs!E:E,0)))</f>
        <v>1099</v>
      </c>
      <c r="O12746" s="65"/>
    </row>
    <row r="12747" ht="15.75" customHeight="1" spans="1:15">
      <c r="A12747" s="18" t="s">
        <v>956</v>
      </c>
      <c r="B12747" s="18" t="s">
        <v>838</v>
      </c>
      <c r="C12747" s="18" t="s">
        <v>957</v>
      </c>
      <c r="D12747" s="18" t="s">
        <v>329</v>
      </c>
      <c r="E12747" s="18" t="s">
        <v>330</v>
      </c>
      <c r="F12747" s="18">
        <v>224360</v>
      </c>
      <c r="G12747" s="18" t="s">
        <v>331</v>
      </c>
      <c r="H12747" s="18">
        <v>1</v>
      </c>
      <c r="I12747" s="75" t="s">
        <v>1696</v>
      </c>
      <c r="J12747" s="63">
        <f t="shared" si="49"/>
        <v>45101</v>
      </c>
      <c r="K12747" s="64">
        <f>IF(ISBLANK(J12747),,H12747*INDEX(Inputs!G:G,MATCH(F12747,Inputs!E:E,0)))</f>
        <v>2299</v>
      </c>
      <c r="L12747" s="65" t="str">
        <f>IF(ISBLANK(J12747),,INDEX(Inputs!D:D,MATCH(F12747,Inputs!E:E,0)))</f>
        <v>829BK Bluetooth Controller 4 (EGP4)</v>
      </c>
      <c r="M12747" s="65" t="str">
        <f>IF(ISBLANK(#REF!),,IF(B12747="Online","Online",IF(LEFT(B12747,1)="E","Online","Offline")))</f>
        <v>Offline</v>
      </c>
      <c r="N12747" s="64">
        <f>IF(ISBLANK(M12747),,H12747*INDEX(Inputs!F:F,MATCH(F12747,Inputs!E:E,0)))</f>
        <v>2599</v>
      </c>
      <c r="O12747" s="65"/>
    </row>
    <row r="12748" ht="15.75" customHeight="1" spans="1:15">
      <c r="A12748" s="18" t="s">
        <v>956</v>
      </c>
      <c r="B12748" s="18" t="s">
        <v>838</v>
      </c>
      <c r="C12748" s="18" t="s">
        <v>957</v>
      </c>
      <c r="D12748" s="18" t="s">
        <v>329</v>
      </c>
      <c r="E12748" s="18" t="s">
        <v>330</v>
      </c>
      <c r="F12748" s="18">
        <v>224360</v>
      </c>
      <c r="G12748" s="18" t="s">
        <v>331</v>
      </c>
      <c r="H12748" s="18">
        <v>0</v>
      </c>
      <c r="I12748" s="75" t="s">
        <v>1696</v>
      </c>
      <c r="J12748" s="63">
        <f t="shared" si="49"/>
        <v>45101</v>
      </c>
      <c r="K12748" s="64">
        <f>IF(ISBLANK(J12748),,H12748*INDEX(Inputs!G:G,MATCH(F12748,Inputs!E:E,0)))</f>
        <v>0</v>
      </c>
      <c r="L12748" s="65" t="str">
        <f>IF(ISBLANK(J12748),,INDEX(Inputs!D:D,MATCH(F12748,Inputs!E:E,0)))</f>
        <v>829BK Bluetooth Controller 4 (EGP4)</v>
      </c>
      <c r="M12748" s="65" t="str">
        <f>IF(ISBLANK(#REF!),,IF(B12748="Online","Online",IF(LEFT(B12748,1)="E","Online","Offline")))</f>
        <v>Offline</v>
      </c>
      <c r="N12748" s="64">
        <f>IF(ISBLANK(M12748),,H12748*INDEX(Inputs!F:F,MATCH(F12748,Inputs!E:E,0)))</f>
        <v>0</v>
      </c>
      <c r="O12748" s="65"/>
    </row>
    <row r="12749" ht="15.75" customHeight="1" spans="1:15">
      <c r="A12749" s="18" t="s">
        <v>447</v>
      </c>
      <c r="B12749" s="18" t="s">
        <v>61</v>
      </c>
      <c r="C12749" s="18" t="s">
        <v>456</v>
      </c>
      <c r="D12749" s="18" t="s">
        <v>414</v>
      </c>
      <c r="E12749" s="18" t="s">
        <v>415</v>
      </c>
      <c r="F12749" s="18">
        <v>260089</v>
      </c>
      <c r="G12749" s="18" t="s">
        <v>18</v>
      </c>
      <c r="H12749" s="18">
        <v>1</v>
      </c>
      <c r="I12749" s="75" t="s">
        <v>1697</v>
      </c>
      <c r="J12749" s="63">
        <f t="shared" si="49"/>
        <v>45102</v>
      </c>
      <c r="K12749" s="64">
        <f>IF(ISBLANK(J12749),,H12749*INDEX(Inputs!G:G,MATCH(F12749,Inputs!E:E,0)))</f>
        <v>529</v>
      </c>
      <c r="L12749" s="65" t="str">
        <f>IF(ISBLANK(J12749),,INDEX(Inputs!D:D,MATCH(F12749,Inputs!E:E,0)))</f>
        <v>398PP Xcite Neo Keyboard USB</v>
      </c>
      <c r="M12749" s="65" t="str">
        <f>IF(ISBLANK(#REF!),,IF(B12749="Online","Online",IF(LEFT(B12749,1)="E","Online","Offline")))</f>
        <v>Offline</v>
      </c>
      <c r="N12749" s="64">
        <f>IF(ISBLANK(M12749),,H12749*INDEX(Inputs!F:F,MATCH(F12749,Inputs!E:E,0)))</f>
        <v>549</v>
      </c>
      <c r="O12749" s="65"/>
    </row>
    <row r="12750" ht="15.75" customHeight="1" spans="1:15">
      <c r="A12750" s="18" t="s">
        <v>407</v>
      </c>
      <c r="B12750" s="18" t="s">
        <v>77</v>
      </c>
      <c r="C12750" s="18" t="s">
        <v>457</v>
      </c>
      <c r="D12750" s="18" t="s">
        <v>414</v>
      </c>
      <c r="E12750" s="18" t="s">
        <v>415</v>
      </c>
      <c r="F12750" s="18">
        <v>260089</v>
      </c>
      <c r="G12750" s="18" t="s">
        <v>18</v>
      </c>
      <c r="H12750" s="18">
        <v>1</v>
      </c>
      <c r="I12750" s="75" t="s">
        <v>1697</v>
      </c>
      <c r="J12750" s="63">
        <f t="shared" si="49"/>
        <v>45102</v>
      </c>
      <c r="K12750" s="64">
        <f>IF(ISBLANK(J12750),,H12750*INDEX(Inputs!G:G,MATCH(F12750,Inputs!E:E,0)))</f>
        <v>529</v>
      </c>
      <c r="L12750" s="65" t="str">
        <f>IF(ISBLANK(J12750),,INDEX(Inputs!D:D,MATCH(F12750,Inputs!E:E,0)))</f>
        <v>398PP Xcite Neo Keyboard USB</v>
      </c>
      <c r="M12750" s="65" t="str">
        <f>IF(ISBLANK(#REF!),,IF(B12750="Online","Online",IF(LEFT(B12750,1)="E","Online","Offline")))</f>
        <v>Offline</v>
      </c>
      <c r="N12750" s="64">
        <f>IF(ISBLANK(M12750),,H12750*INDEX(Inputs!F:F,MATCH(F12750,Inputs!E:E,0)))</f>
        <v>549</v>
      </c>
      <c r="O12750" s="65"/>
    </row>
    <row r="12751" ht="15.75" customHeight="1" spans="1:15">
      <c r="A12751" s="18" t="s">
        <v>338</v>
      </c>
      <c r="B12751" s="18" t="s">
        <v>133</v>
      </c>
      <c r="C12751" s="18" t="s">
        <v>573</v>
      </c>
      <c r="D12751" s="18" t="s">
        <v>414</v>
      </c>
      <c r="E12751" s="18" t="s">
        <v>415</v>
      </c>
      <c r="F12751" s="18">
        <v>260089</v>
      </c>
      <c r="G12751" s="18" t="s">
        <v>18</v>
      </c>
      <c r="H12751" s="18">
        <v>1</v>
      </c>
      <c r="I12751" s="75" t="s">
        <v>1697</v>
      </c>
      <c r="J12751" s="63">
        <f t="shared" ref="J12751:J13005" si="50">IF(ISBLANK(I12751),,DATE(RIGHT(I12751,4),RIGHT(LEFT(I12751,5),2),LEFT(I12751,2)))</f>
        <v>45102</v>
      </c>
      <c r="K12751" s="64">
        <f>IF(ISBLANK(J12751),,H12751*INDEX(Inputs!G:G,MATCH(F12751,Inputs!E:E,0)))</f>
        <v>529</v>
      </c>
      <c r="L12751" s="65" t="str">
        <f>IF(ISBLANK(J12751),,INDEX(Inputs!D:D,MATCH(F12751,Inputs!E:E,0)))</f>
        <v>398PP Xcite Neo Keyboard USB</v>
      </c>
      <c r="M12751" s="65" t="str">
        <f>IF(ISBLANK(#REF!),,IF(B12751="Online","Online",IF(LEFT(B12751,1)="E","Online","Offline")))</f>
        <v>Offline</v>
      </c>
      <c r="N12751" s="64">
        <f>IF(ISBLANK(M12751),,H12751*INDEX(Inputs!F:F,MATCH(F12751,Inputs!E:E,0)))</f>
        <v>549</v>
      </c>
      <c r="O12751" s="65"/>
    </row>
    <row r="12752" ht="15.75" customHeight="1" spans="1:15">
      <c r="A12752" s="18" t="s">
        <v>655</v>
      </c>
      <c r="B12752" s="18" t="s">
        <v>266</v>
      </c>
      <c r="C12752" s="18" t="s">
        <v>1083</v>
      </c>
      <c r="D12752" s="18" t="s">
        <v>414</v>
      </c>
      <c r="E12752" s="18" t="s">
        <v>415</v>
      </c>
      <c r="F12752" s="18">
        <v>260089</v>
      </c>
      <c r="G12752" s="18" t="s">
        <v>18</v>
      </c>
      <c r="H12752" s="18">
        <v>1</v>
      </c>
      <c r="I12752" s="75" t="s">
        <v>1697</v>
      </c>
      <c r="J12752" s="63">
        <f t="shared" si="50"/>
        <v>45102</v>
      </c>
      <c r="K12752" s="64">
        <f>IF(ISBLANK(J12752),,H12752*INDEX(Inputs!G:G,MATCH(F12752,Inputs!E:E,0)))</f>
        <v>529</v>
      </c>
      <c r="L12752" s="65" t="str">
        <f>IF(ISBLANK(J12752),,INDEX(Inputs!D:D,MATCH(F12752,Inputs!E:E,0)))</f>
        <v>398PP Xcite Neo Keyboard USB</v>
      </c>
      <c r="M12752" s="65" t="str">
        <f>IF(ISBLANK(#REF!),,IF(B12752="Online","Online",IF(LEFT(B12752,1)="E","Online","Offline")))</f>
        <v>Offline</v>
      </c>
      <c r="N12752" s="64">
        <f>IF(ISBLANK(M12752),,H12752*INDEX(Inputs!F:F,MATCH(F12752,Inputs!E:E,0)))</f>
        <v>549</v>
      </c>
      <c r="O12752" s="65"/>
    </row>
    <row r="12753" ht="15.75" customHeight="1" spans="1:15">
      <c r="A12753" s="18" t="s">
        <v>750</v>
      </c>
      <c r="B12753" s="18" t="s">
        <v>765</v>
      </c>
      <c r="C12753" s="18" t="s">
        <v>765</v>
      </c>
      <c r="D12753" s="18" t="s">
        <v>414</v>
      </c>
      <c r="E12753" s="18" t="s">
        <v>415</v>
      </c>
      <c r="F12753" s="18">
        <v>260090</v>
      </c>
      <c r="G12753" s="18" t="s">
        <v>17</v>
      </c>
      <c r="H12753" s="18">
        <v>1</v>
      </c>
      <c r="I12753" s="75" t="s">
        <v>1697</v>
      </c>
      <c r="J12753" s="63">
        <f t="shared" si="50"/>
        <v>45102</v>
      </c>
      <c r="K12753" s="64">
        <f>IF(ISBLANK(J12753),,H12753*INDEX(Inputs!G:G,MATCH(F12753,Inputs!E:E,0)))</f>
        <v>729</v>
      </c>
      <c r="L12753" s="65" t="str">
        <f>IF(ISBLANK(J12753),,INDEX(Inputs!D:D,MATCH(F12753,Inputs!E:E,0)))</f>
        <v>400PP Xcite Neo Keyboard &amp; Mouse USB</v>
      </c>
      <c r="M12753" s="65" t="str">
        <f>IF(ISBLANK(#REF!),,IF(B12753="Online","Online",IF(LEFT(B12753,1)="E","Online","Offline")))</f>
        <v>Online</v>
      </c>
      <c r="N12753" s="64">
        <f>IF(ISBLANK(M12753),,H12753*INDEX(Inputs!F:F,MATCH(F12753,Inputs!E:E,0)))</f>
        <v>899</v>
      </c>
      <c r="O12753" s="65"/>
    </row>
    <row r="12754" ht="15.75" customHeight="1" spans="1:15">
      <c r="A12754" s="18" t="s">
        <v>445</v>
      </c>
      <c r="B12754" s="18" t="s">
        <v>765</v>
      </c>
      <c r="C12754" s="18" t="s">
        <v>765</v>
      </c>
      <c r="D12754" s="18" t="s">
        <v>414</v>
      </c>
      <c r="E12754" s="18" t="s">
        <v>415</v>
      </c>
      <c r="F12754" s="18">
        <v>260090</v>
      </c>
      <c r="G12754" s="18" t="s">
        <v>17</v>
      </c>
      <c r="H12754" s="18">
        <v>1</v>
      </c>
      <c r="I12754" s="75" t="s">
        <v>1697</v>
      </c>
      <c r="J12754" s="63">
        <f t="shared" si="50"/>
        <v>45102</v>
      </c>
      <c r="K12754" s="64">
        <f>IF(ISBLANK(J12754),,H12754*INDEX(Inputs!G:G,MATCH(F12754,Inputs!E:E,0)))</f>
        <v>729</v>
      </c>
      <c r="L12754" s="65" t="str">
        <f>IF(ISBLANK(J12754),,INDEX(Inputs!D:D,MATCH(F12754,Inputs!E:E,0)))</f>
        <v>400PP Xcite Neo Keyboard &amp; Mouse USB</v>
      </c>
      <c r="M12754" s="65" t="str">
        <f>IF(ISBLANK(#REF!),,IF(B12754="Online","Online",IF(LEFT(B12754,1)="E","Online","Offline")))</f>
        <v>Online</v>
      </c>
      <c r="N12754" s="64">
        <f>IF(ISBLANK(M12754),,H12754*INDEX(Inputs!F:F,MATCH(F12754,Inputs!E:E,0)))</f>
        <v>899</v>
      </c>
      <c r="O12754" s="65"/>
    </row>
    <row r="12755" ht="15.75" customHeight="1" spans="1:15">
      <c r="A12755" s="18" t="s">
        <v>412</v>
      </c>
      <c r="B12755" s="18" t="s">
        <v>59</v>
      </c>
      <c r="C12755" s="18" t="s">
        <v>471</v>
      </c>
      <c r="D12755" s="18" t="s">
        <v>370</v>
      </c>
      <c r="E12755" s="18" t="s">
        <v>371</v>
      </c>
      <c r="F12755" s="18">
        <v>250417</v>
      </c>
      <c r="G12755" s="18" t="s">
        <v>39</v>
      </c>
      <c r="H12755" s="18">
        <v>1</v>
      </c>
      <c r="I12755" s="75" t="s">
        <v>1697</v>
      </c>
      <c r="J12755" s="63">
        <f t="shared" si="50"/>
        <v>45102</v>
      </c>
      <c r="K12755" s="64">
        <f>IF(ISBLANK(J12755),,H12755*INDEX(Inputs!G:G,MATCH(F12755,Inputs!E:E,0)))</f>
        <v>929</v>
      </c>
      <c r="L12755" s="65" t="str">
        <f>IF(ISBLANK(J12755),,INDEX(Inputs!D:D,MATCH(F12755,Inputs!E:E,0)))</f>
        <v>416PP Super Speed Hub 4 Port USB 3.0</v>
      </c>
      <c r="M12755" s="65" t="str">
        <f>IF(ISBLANK(#REF!),,IF(B12755="Online","Online",IF(LEFT(B12755,1)="E","Online","Offline")))</f>
        <v>Offline</v>
      </c>
      <c r="N12755" s="64">
        <f>IF(ISBLANK(M12755),,H12755*INDEX(Inputs!F:F,MATCH(F12755,Inputs!E:E,0)))</f>
        <v>1499</v>
      </c>
      <c r="O12755" s="65"/>
    </row>
    <row r="12756" ht="15.75" customHeight="1" spans="1:15">
      <c r="A12756" s="18" t="s">
        <v>373</v>
      </c>
      <c r="B12756" s="18" t="s">
        <v>82</v>
      </c>
      <c r="C12756" s="18" t="s">
        <v>374</v>
      </c>
      <c r="D12756" s="18" t="s">
        <v>370</v>
      </c>
      <c r="E12756" s="18" t="s">
        <v>371</v>
      </c>
      <c r="F12756" s="18">
        <v>250417</v>
      </c>
      <c r="G12756" s="18" t="s">
        <v>39</v>
      </c>
      <c r="H12756" s="18">
        <v>1</v>
      </c>
      <c r="I12756" s="75" t="s">
        <v>1697</v>
      </c>
      <c r="J12756" s="63">
        <f t="shared" si="50"/>
        <v>45102</v>
      </c>
      <c r="K12756" s="64">
        <f>IF(ISBLANK(J12756),,H12756*INDEX(Inputs!G:G,MATCH(F12756,Inputs!E:E,0)))</f>
        <v>929</v>
      </c>
      <c r="L12756" s="65" t="str">
        <f>IF(ISBLANK(J12756),,INDEX(Inputs!D:D,MATCH(F12756,Inputs!E:E,0)))</f>
        <v>416PP Super Speed Hub 4 Port USB 3.0</v>
      </c>
      <c r="M12756" s="65" t="str">
        <f>IF(ISBLANK(#REF!),,IF(B12756="Online","Online",IF(LEFT(B12756,1)="E","Online","Offline")))</f>
        <v>Offline</v>
      </c>
      <c r="N12756" s="64">
        <f>IF(ISBLANK(M12756),,H12756*INDEX(Inputs!F:F,MATCH(F12756,Inputs!E:E,0)))</f>
        <v>1499</v>
      </c>
      <c r="O12756" s="65"/>
    </row>
    <row r="12757" ht="15.75" customHeight="1" spans="1:15">
      <c r="A12757" s="18" t="s">
        <v>367</v>
      </c>
      <c r="B12757" s="18" t="s">
        <v>186</v>
      </c>
      <c r="C12757" s="18" t="s">
        <v>1019</v>
      </c>
      <c r="D12757" s="18" t="s">
        <v>370</v>
      </c>
      <c r="E12757" s="18" t="s">
        <v>371</v>
      </c>
      <c r="F12757" s="18">
        <v>250417</v>
      </c>
      <c r="G12757" s="18" t="s">
        <v>39</v>
      </c>
      <c r="H12757" s="18">
        <v>1</v>
      </c>
      <c r="I12757" s="75" t="s">
        <v>1697</v>
      </c>
      <c r="J12757" s="63">
        <f t="shared" si="50"/>
        <v>45102</v>
      </c>
      <c r="K12757" s="64">
        <f>IF(ISBLANK(J12757),,H12757*INDEX(Inputs!G:G,MATCH(F12757,Inputs!E:E,0)))</f>
        <v>929</v>
      </c>
      <c r="L12757" s="65" t="str">
        <f>IF(ISBLANK(J12757),,INDEX(Inputs!D:D,MATCH(F12757,Inputs!E:E,0)))</f>
        <v>416PP Super Speed Hub 4 Port USB 3.0</v>
      </c>
      <c r="M12757" s="65" t="str">
        <f>IF(ISBLANK(#REF!),,IF(B12757="Online","Online",IF(LEFT(B12757,1)="E","Online","Offline")))</f>
        <v>Offline</v>
      </c>
      <c r="N12757" s="64">
        <f>IF(ISBLANK(M12757),,H12757*INDEX(Inputs!F:F,MATCH(F12757,Inputs!E:E,0)))</f>
        <v>1499</v>
      </c>
      <c r="O12757" s="65"/>
    </row>
    <row r="12758" ht="15.75" customHeight="1" spans="1:15">
      <c r="A12758" s="18" t="s">
        <v>454</v>
      </c>
      <c r="B12758" s="18" t="s">
        <v>33</v>
      </c>
      <c r="C12758" s="18" t="s">
        <v>455</v>
      </c>
      <c r="D12758" s="18" t="s">
        <v>414</v>
      </c>
      <c r="E12758" s="18" t="s">
        <v>415</v>
      </c>
      <c r="F12758" s="18">
        <v>250873</v>
      </c>
      <c r="G12758" s="18" t="s">
        <v>12</v>
      </c>
      <c r="H12758" s="18">
        <v>1</v>
      </c>
      <c r="I12758" s="75" t="s">
        <v>1697</v>
      </c>
      <c r="J12758" s="63">
        <f t="shared" si="50"/>
        <v>45102</v>
      </c>
      <c r="K12758" s="64">
        <f>IF(ISBLANK(J12758),,H12758*INDEX(Inputs!G:G,MATCH(F12758,Inputs!E:E,0)))</f>
        <v>999</v>
      </c>
      <c r="L12758" s="65" t="str">
        <f>IF(ISBLANK(J12758),,INDEX(Inputs!D:D,MATCH(F12758,Inputs!E:E,0)))</f>
        <v>422BK Evo Fox Fireblade Gaming Keyboard USB</v>
      </c>
      <c r="M12758" s="65" t="str">
        <f>IF(ISBLANK(#REF!),,IF(B12758="Online","Online",IF(LEFT(B12758,1)="E","Online","Offline")))</f>
        <v>Offline</v>
      </c>
      <c r="N12758" s="64">
        <f>IF(ISBLANK(M12758),,H12758*INDEX(Inputs!F:F,MATCH(F12758,Inputs!E:E,0)))</f>
        <v>1299</v>
      </c>
      <c r="O12758" s="65"/>
    </row>
    <row r="12759" ht="15.75" customHeight="1" spans="1:15">
      <c r="A12759" s="18" t="s">
        <v>1127</v>
      </c>
      <c r="B12759" s="18" t="s">
        <v>765</v>
      </c>
      <c r="C12759" s="18" t="s">
        <v>765</v>
      </c>
      <c r="D12759" s="18" t="s">
        <v>414</v>
      </c>
      <c r="E12759" s="18" t="s">
        <v>415</v>
      </c>
      <c r="F12759" s="18">
        <v>250875</v>
      </c>
      <c r="G12759" s="18" t="s">
        <v>103</v>
      </c>
      <c r="H12759" s="18">
        <v>2</v>
      </c>
      <c r="I12759" s="75" t="s">
        <v>1697</v>
      </c>
      <c r="J12759" s="63">
        <f t="shared" si="50"/>
        <v>45102</v>
      </c>
      <c r="K12759" s="64">
        <f>IF(ISBLANK(J12759),,H12759*INDEX(Inputs!G:G,MATCH(F12759,Inputs!E:E,0)))</f>
        <v>2198</v>
      </c>
      <c r="L12759" s="65" t="str">
        <f>IF(ISBLANK(J12759),,INDEX(Inputs!D:D,MATCH(F12759,Inputs!E:E,0)))</f>
        <v>433BK EvoFox WarHammer Gaming Keyboard (USB)</v>
      </c>
      <c r="M12759" s="65" t="str">
        <f>IF(ISBLANK(#REF!),,IF(B12759="Online","Online",IF(LEFT(B12759,1)="E","Online","Offline")))</f>
        <v>Online</v>
      </c>
      <c r="N12759" s="64">
        <f>IF(ISBLANK(M12759),,H12759*INDEX(Inputs!F:F,MATCH(F12759,Inputs!E:E,0)))</f>
        <v>2998</v>
      </c>
      <c r="O12759" s="65"/>
    </row>
    <row r="12760" ht="15.75" customHeight="1" spans="1:15">
      <c r="A12760" s="18" t="s">
        <v>694</v>
      </c>
      <c r="B12760" s="18" t="s">
        <v>271</v>
      </c>
      <c r="C12760" s="18" t="s">
        <v>1214</v>
      </c>
      <c r="D12760" s="18" t="s">
        <v>329</v>
      </c>
      <c r="E12760" s="18" t="s">
        <v>330</v>
      </c>
      <c r="F12760" s="18">
        <v>259864</v>
      </c>
      <c r="G12760" s="18" t="s">
        <v>1118</v>
      </c>
      <c r="H12760" s="18">
        <v>1</v>
      </c>
      <c r="I12760" s="75" t="s">
        <v>1697</v>
      </c>
      <c r="J12760" s="63">
        <f t="shared" si="50"/>
        <v>45102</v>
      </c>
      <c r="K12760" s="64">
        <f>IF(ISBLANK(J12760),,H12760*INDEX(Inputs!G:G,MATCH(F12760,Inputs!E:E,0)))</f>
        <v>1499</v>
      </c>
      <c r="L12760" s="65" t="str">
        <f>IF(ISBLANK(J12760),,INDEX(Inputs!D:D,MATCH(F12760,Inputs!E:E,0)))</f>
        <v>579GR EvoFox Elite Ops Controller-Grey</v>
      </c>
      <c r="M12760" s="65" t="str">
        <f>IF(ISBLANK(#REF!),,IF(B12760="Online","Online",IF(LEFT(B12760,1)="E","Online","Offline")))</f>
        <v>Offline</v>
      </c>
      <c r="N12760" s="64">
        <f>IF(ISBLANK(M12760),,H12760*INDEX(Inputs!F:F,MATCH(F12760,Inputs!E:E,0)))</f>
        <v>2299</v>
      </c>
      <c r="O12760" s="65"/>
    </row>
    <row r="12761" ht="15.75" customHeight="1" spans="1:15">
      <c r="A12761" s="18" t="s">
        <v>407</v>
      </c>
      <c r="B12761" s="18" t="s">
        <v>37</v>
      </c>
      <c r="C12761" s="18" t="s">
        <v>582</v>
      </c>
      <c r="D12761" s="18" t="s">
        <v>370</v>
      </c>
      <c r="E12761" s="18" t="s">
        <v>410</v>
      </c>
      <c r="F12761" s="18">
        <v>250877</v>
      </c>
      <c r="G12761" s="18" t="s">
        <v>22</v>
      </c>
      <c r="H12761" s="18">
        <v>1</v>
      </c>
      <c r="I12761" s="75" t="s">
        <v>1697</v>
      </c>
      <c r="J12761" s="63">
        <f t="shared" si="50"/>
        <v>45102</v>
      </c>
      <c r="K12761" s="64">
        <f>IF(ISBLANK(J12761),,H12761*INDEX(Inputs!G:G,MATCH(F12761,Inputs!E:E,0)))</f>
        <v>349</v>
      </c>
      <c r="L12761" s="65" t="str">
        <f>IF(ISBLANK(J12761),,INDEX(Inputs!D:D,MATCH(F12761,Inputs!E:E,0)))</f>
        <v>595BK Evo Fox Falcon X35 Medium Speed Mouse Pad</v>
      </c>
      <c r="M12761" s="65" t="str">
        <f>IF(ISBLANK(#REF!),,IF(B12761="Online","Online",IF(LEFT(B12761,1)="E","Online","Offline")))</f>
        <v>Offline</v>
      </c>
      <c r="N12761" s="64">
        <f>IF(ISBLANK(M12761),,H12761*INDEX(Inputs!F:F,MATCH(F12761,Inputs!E:E,0)))</f>
        <v>699</v>
      </c>
      <c r="O12761" s="65"/>
    </row>
    <row r="12762" ht="15.75" customHeight="1" spans="1:15">
      <c r="A12762" s="18" t="s">
        <v>327</v>
      </c>
      <c r="B12762" s="18" t="s">
        <v>65</v>
      </c>
      <c r="C12762" s="18" t="s">
        <v>568</v>
      </c>
      <c r="D12762" s="18" t="s">
        <v>370</v>
      </c>
      <c r="E12762" s="18" t="s">
        <v>410</v>
      </c>
      <c r="F12762" s="18">
        <v>250877</v>
      </c>
      <c r="G12762" s="18" t="s">
        <v>22</v>
      </c>
      <c r="H12762" s="18">
        <v>1</v>
      </c>
      <c r="I12762" s="75" t="s">
        <v>1697</v>
      </c>
      <c r="J12762" s="63">
        <f t="shared" si="50"/>
        <v>45102</v>
      </c>
      <c r="K12762" s="64">
        <f>IF(ISBLANK(J12762),,H12762*INDEX(Inputs!G:G,MATCH(F12762,Inputs!E:E,0)))</f>
        <v>349</v>
      </c>
      <c r="L12762" s="65" t="str">
        <f>IF(ISBLANK(J12762),,INDEX(Inputs!D:D,MATCH(F12762,Inputs!E:E,0)))</f>
        <v>595BK Evo Fox Falcon X35 Medium Speed Mouse Pad</v>
      </c>
      <c r="M12762" s="65" t="str">
        <f>IF(ISBLANK(#REF!),,IF(B12762="Online","Online",IF(LEFT(B12762,1)="E","Online","Offline")))</f>
        <v>Offline</v>
      </c>
      <c r="N12762" s="64">
        <f>IF(ISBLANK(M12762),,H12762*INDEX(Inputs!F:F,MATCH(F12762,Inputs!E:E,0)))</f>
        <v>699</v>
      </c>
      <c r="O12762" s="65"/>
    </row>
    <row r="12763" ht="15.75" customHeight="1" spans="1:15">
      <c r="A12763" s="18" t="s">
        <v>517</v>
      </c>
      <c r="B12763" s="18" t="s">
        <v>518</v>
      </c>
      <c r="C12763" s="18" t="s">
        <v>519</v>
      </c>
      <c r="D12763" s="18" t="s">
        <v>370</v>
      </c>
      <c r="E12763" s="18" t="s">
        <v>410</v>
      </c>
      <c r="F12763" s="18">
        <v>250877</v>
      </c>
      <c r="G12763" s="18" t="s">
        <v>22</v>
      </c>
      <c r="H12763" s="18">
        <v>1</v>
      </c>
      <c r="I12763" s="75" t="s">
        <v>1697</v>
      </c>
      <c r="J12763" s="63">
        <f t="shared" si="50"/>
        <v>45102</v>
      </c>
      <c r="K12763" s="64">
        <f>IF(ISBLANK(J12763),,H12763*INDEX(Inputs!G:G,MATCH(F12763,Inputs!E:E,0)))</f>
        <v>349</v>
      </c>
      <c r="L12763" s="65" t="str">
        <f>IF(ISBLANK(J12763),,INDEX(Inputs!D:D,MATCH(F12763,Inputs!E:E,0)))</f>
        <v>595BK Evo Fox Falcon X35 Medium Speed Mouse Pad</v>
      </c>
      <c r="M12763" s="65" t="str">
        <f>IF(ISBLANK(#REF!),,IF(B12763="Online","Online",IF(LEFT(B12763,1)="E","Online","Offline")))</f>
        <v>Offline</v>
      </c>
      <c r="N12763" s="64">
        <f>IF(ISBLANK(M12763),,H12763*INDEX(Inputs!F:F,MATCH(F12763,Inputs!E:E,0)))</f>
        <v>699</v>
      </c>
      <c r="O12763" s="65"/>
    </row>
    <row r="12764" ht="15.75" customHeight="1" spans="1:15">
      <c r="A12764" s="18" t="s">
        <v>373</v>
      </c>
      <c r="B12764" s="18" t="s">
        <v>158</v>
      </c>
      <c r="C12764" s="18" t="s">
        <v>535</v>
      </c>
      <c r="D12764" s="18" t="s">
        <v>370</v>
      </c>
      <c r="E12764" s="18" t="s">
        <v>410</v>
      </c>
      <c r="F12764" s="18">
        <v>250877</v>
      </c>
      <c r="G12764" s="18" t="s">
        <v>22</v>
      </c>
      <c r="H12764" s="18">
        <v>1</v>
      </c>
      <c r="I12764" s="75" t="s">
        <v>1697</v>
      </c>
      <c r="J12764" s="63">
        <f t="shared" si="50"/>
        <v>45102</v>
      </c>
      <c r="K12764" s="64">
        <f>IF(ISBLANK(J12764),,H12764*INDEX(Inputs!G:G,MATCH(F12764,Inputs!E:E,0)))</f>
        <v>349</v>
      </c>
      <c r="L12764" s="65" t="str">
        <f>IF(ISBLANK(J12764),,INDEX(Inputs!D:D,MATCH(F12764,Inputs!E:E,0)))</f>
        <v>595BK Evo Fox Falcon X35 Medium Speed Mouse Pad</v>
      </c>
      <c r="M12764" s="65" t="str">
        <f>IF(ISBLANK(#REF!),,IF(B12764="Online","Online",IF(LEFT(B12764,1)="E","Online","Offline")))</f>
        <v>Offline</v>
      </c>
      <c r="N12764" s="64">
        <f>IF(ISBLANK(M12764),,H12764*INDEX(Inputs!F:F,MATCH(F12764,Inputs!E:E,0)))</f>
        <v>699</v>
      </c>
      <c r="O12764" s="65"/>
    </row>
    <row r="12765" ht="15.75" customHeight="1" spans="1:15">
      <c r="A12765" s="18" t="s">
        <v>458</v>
      </c>
      <c r="B12765" s="18" t="s">
        <v>179</v>
      </c>
      <c r="C12765" s="18" t="s">
        <v>523</v>
      </c>
      <c r="D12765" s="18" t="s">
        <v>370</v>
      </c>
      <c r="E12765" s="18" t="s">
        <v>410</v>
      </c>
      <c r="F12765" s="18">
        <v>250877</v>
      </c>
      <c r="G12765" s="18" t="s">
        <v>22</v>
      </c>
      <c r="H12765" s="18">
        <v>1</v>
      </c>
      <c r="I12765" s="75" t="s">
        <v>1697</v>
      </c>
      <c r="J12765" s="63">
        <f t="shared" si="50"/>
        <v>45102</v>
      </c>
      <c r="K12765" s="64">
        <f>IF(ISBLANK(J12765),,H12765*INDEX(Inputs!G:G,MATCH(F12765,Inputs!E:E,0)))</f>
        <v>349</v>
      </c>
      <c r="L12765" s="65" t="str">
        <f>IF(ISBLANK(J12765),,INDEX(Inputs!D:D,MATCH(F12765,Inputs!E:E,0)))</f>
        <v>595BK Evo Fox Falcon X35 Medium Speed Mouse Pad</v>
      </c>
      <c r="M12765" s="65" t="str">
        <f>IF(ISBLANK(#REF!),,IF(B12765="Online","Online",IF(LEFT(B12765,1)="E","Online","Offline")))</f>
        <v>Offline</v>
      </c>
      <c r="N12765" s="64">
        <f>IF(ISBLANK(M12765),,H12765*INDEX(Inputs!F:F,MATCH(F12765,Inputs!E:E,0)))</f>
        <v>699</v>
      </c>
      <c r="O12765" s="65"/>
    </row>
    <row r="12766" ht="15.75" customHeight="1" spans="1:15">
      <c r="A12766" s="18" t="s">
        <v>338</v>
      </c>
      <c r="B12766" s="18" t="s">
        <v>821</v>
      </c>
      <c r="C12766" s="18" t="s">
        <v>992</v>
      </c>
      <c r="D12766" s="18" t="s">
        <v>370</v>
      </c>
      <c r="E12766" s="18" t="s">
        <v>410</v>
      </c>
      <c r="F12766" s="18">
        <v>250877</v>
      </c>
      <c r="G12766" s="18" t="s">
        <v>22</v>
      </c>
      <c r="H12766" s="18">
        <v>1</v>
      </c>
      <c r="I12766" s="75" t="s">
        <v>1697</v>
      </c>
      <c r="J12766" s="63">
        <f t="shared" si="50"/>
        <v>45102</v>
      </c>
      <c r="K12766" s="64">
        <f>IF(ISBLANK(J12766),,H12766*INDEX(Inputs!G:G,MATCH(F12766,Inputs!E:E,0)))</f>
        <v>349</v>
      </c>
      <c r="L12766" s="65" t="str">
        <f>IF(ISBLANK(J12766),,INDEX(Inputs!D:D,MATCH(F12766,Inputs!E:E,0)))</f>
        <v>595BK Evo Fox Falcon X35 Medium Speed Mouse Pad</v>
      </c>
      <c r="M12766" s="65" t="str">
        <f>IF(ISBLANK(#REF!),,IF(B12766="Online","Online",IF(LEFT(B12766,1)="E","Online","Offline")))</f>
        <v>Offline</v>
      </c>
      <c r="N12766" s="64">
        <f>IF(ISBLANK(M12766),,H12766*INDEX(Inputs!F:F,MATCH(F12766,Inputs!E:E,0)))</f>
        <v>699</v>
      </c>
      <c r="O12766" s="65"/>
    </row>
    <row r="12767" ht="15.75" customHeight="1" spans="1:15">
      <c r="A12767" s="18" t="s">
        <v>407</v>
      </c>
      <c r="B12767" s="18" t="s">
        <v>37</v>
      </c>
      <c r="C12767" s="18" t="s">
        <v>582</v>
      </c>
      <c r="D12767" s="18" t="s">
        <v>370</v>
      </c>
      <c r="E12767" s="18" t="s">
        <v>410</v>
      </c>
      <c r="F12767" s="18">
        <v>250878</v>
      </c>
      <c r="G12767" s="18" t="s">
        <v>24</v>
      </c>
      <c r="H12767" s="18">
        <v>1</v>
      </c>
      <c r="I12767" s="75" t="s">
        <v>1697</v>
      </c>
      <c r="J12767" s="63">
        <f t="shared" si="50"/>
        <v>45102</v>
      </c>
      <c r="K12767" s="64">
        <f>IF(ISBLANK(J12767),,H12767*INDEX(Inputs!G:G,MATCH(F12767,Inputs!E:E,0)))</f>
        <v>999</v>
      </c>
      <c r="L12767" s="65" t="str">
        <f>IF(ISBLANK(J12767),,INDEX(Inputs!D:D,MATCH(F12767,Inputs!E:E,0)))</f>
        <v>596BK Evo Fox Falcon LX35 Medium Speed LED Mouse Pad</v>
      </c>
      <c r="M12767" s="65" t="str">
        <f>IF(ISBLANK(#REF!),,IF(B12767="Online","Online",IF(LEFT(B12767,1)="E","Online","Offline")))</f>
        <v>Offline</v>
      </c>
      <c r="N12767" s="64">
        <f>IF(ISBLANK(M12767),,H12767*INDEX(Inputs!F:F,MATCH(F12767,Inputs!E:E,0)))</f>
        <v>1999</v>
      </c>
      <c r="O12767" s="65"/>
    </row>
    <row r="12768" ht="15.75" customHeight="1" spans="1:15">
      <c r="A12768" s="18" t="s">
        <v>327</v>
      </c>
      <c r="B12768" s="18" t="s">
        <v>270</v>
      </c>
      <c r="C12768" s="18" t="s">
        <v>1174</v>
      </c>
      <c r="D12768" s="18" t="s">
        <v>370</v>
      </c>
      <c r="E12768" s="18" t="s">
        <v>410</v>
      </c>
      <c r="F12768" s="18">
        <v>250879</v>
      </c>
      <c r="G12768" s="18" t="s">
        <v>30</v>
      </c>
      <c r="H12768" s="18">
        <v>1</v>
      </c>
      <c r="I12768" s="75" t="s">
        <v>1697</v>
      </c>
      <c r="J12768" s="63">
        <f t="shared" si="50"/>
        <v>45102</v>
      </c>
      <c r="K12768" s="64">
        <f>IF(ISBLANK(J12768),,H12768*INDEX(Inputs!G:G,MATCH(F12768,Inputs!E:E,0)))</f>
        <v>699</v>
      </c>
      <c r="L12768" s="65" t="str">
        <f>IF(ISBLANK(J12768),,INDEX(Inputs!D:D,MATCH(F12768,Inputs!E:E,0)))</f>
        <v>597BK Evo Fox Falcon X85 Extra Large Speed Mouse Pad</v>
      </c>
      <c r="M12768" s="65" t="str">
        <f>IF(ISBLANK(#REF!),,IF(B12768="Online","Online",IF(LEFT(B12768,1)="E","Online","Offline")))</f>
        <v>Offline</v>
      </c>
      <c r="N12768" s="64">
        <f>IF(ISBLANK(M12768),,H12768*INDEX(Inputs!F:F,MATCH(F12768,Inputs!E:E,0)))</f>
        <v>1199</v>
      </c>
      <c r="O12768" s="65"/>
    </row>
    <row r="12769" ht="15.75" customHeight="1" spans="1:15">
      <c r="A12769" s="18" t="s">
        <v>856</v>
      </c>
      <c r="B12769" s="18" t="s">
        <v>153</v>
      </c>
      <c r="C12769" s="18" t="s">
        <v>953</v>
      </c>
      <c r="D12769" s="18" t="s">
        <v>370</v>
      </c>
      <c r="E12769" s="18" t="s">
        <v>410</v>
      </c>
      <c r="F12769" s="18">
        <v>250876</v>
      </c>
      <c r="G12769" s="18" t="s">
        <v>26</v>
      </c>
      <c r="H12769" s="18">
        <v>1</v>
      </c>
      <c r="I12769" s="75" t="s">
        <v>1697</v>
      </c>
      <c r="J12769" s="63">
        <f t="shared" si="50"/>
        <v>45102</v>
      </c>
      <c r="K12769" s="64">
        <f>IF(ISBLANK(J12769),,H12769*INDEX(Inputs!G:G,MATCH(F12769,Inputs!E:E,0)))</f>
        <v>1399</v>
      </c>
      <c r="L12769" s="65" t="str">
        <f>IF(ISBLANK(J12769),,INDEX(Inputs!D:D,MATCH(F12769,Inputs!E:E,0)))</f>
        <v>649BK EvoFox Typhoon Laptop Cooling Pad</v>
      </c>
      <c r="M12769" s="65" t="str">
        <f>IF(ISBLANK(#REF!),,IF(B12769="Online","Online",IF(LEFT(B12769,1)="E","Online","Offline")))</f>
        <v>Offline</v>
      </c>
      <c r="N12769" s="64">
        <f>IF(ISBLANK(M12769),,H12769*INDEX(Inputs!F:F,MATCH(F12769,Inputs!E:E,0)))</f>
        <v>1999</v>
      </c>
      <c r="O12769" s="65"/>
    </row>
    <row r="12770" ht="15.75" customHeight="1" spans="1:15">
      <c r="A12770" s="18" t="s">
        <v>423</v>
      </c>
      <c r="B12770" s="18" t="s">
        <v>199</v>
      </c>
      <c r="C12770" s="18" t="s">
        <v>424</v>
      </c>
      <c r="D12770" s="18" t="s">
        <v>370</v>
      </c>
      <c r="E12770" s="18" t="s">
        <v>410</v>
      </c>
      <c r="F12770" s="18">
        <v>250876</v>
      </c>
      <c r="G12770" s="18" t="s">
        <v>26</v>
      </c>
      <c r="H12770" s="18">
        <v>1</v>
      </c>
      <c r="I12770" s="75" t="s">
        <v>1697</v>
      </c>
      <c r="J12770" s="63">
        <f t="shared" si="50"/>
        <v>45102</v>
      </c>
      <c r="K12770" s="64">
        <f>IF(ISBLANK(J12770),,H12770*INDEX(Inputs!G:G,MATCH(F12770,Inputs!E:E,0)))</f>
        <v>1399</v>
      </c>
      <c r="L12770" s="65" t="str">
        <f>IF(ISBLANK(J12770),,INDEX(Inputs!D:D,MATCH(F12770,Inputs!E:E,0)))</f>
        <v>649BK EvoFox Typhoon Laptop Cooling Pad</v>
      </c>
      <c r="M12770" s="65" t="str">
        <f>IF(ISBLANK(#REF!),,IF(B12770="Online","Online",IF(LEFT(B12770,1)="E","Online","Offline")))</f>
        <v>Offline</v>
      </c>
      <c r="N12770" s="64">
        <f>IF(ISBLANK(M12770),,H12770*INDEX(Inputs!F:F,MATCH(F12770,Inputs!E:E,0)))</f>
        <v>1999</v>
      </c>
      <c r="O12770" s="65"/>
    </row>
    <row r="12771" ht="15.75" customHeight="1" spans="1:15">
      <c r="A12771" s="18" t="s">
        <v>1444</v>
      </c>
      <c r="B12771" s="18" t="s">
        <v>1221</v>
      </c>
      <c r="C12771" s="18" t="s">
        <v>1222</v>
      </c>
      <c r="D12771" s="18" t="s">
        <v>370</v>
      </c>
      <c r="E12771" s="18" t="s">
        <v>410</v>
      </c>
      <c r="F12771" s="18">
        <v>250876</v>
      </c>
      <c r="G12771" s="18" t="s">
        <v>26</v>
      </c>
      <c r="H12771" s="18">
        <v>1</v>
      </c>
      <c r="I12771" s="75" t="s">
        <v>1697</v>
      </c>
      <c r="J12771" s="63">
        <f t="shared" si="50"/>
        <v>45102</v>
      </c>
      <c r="K12771" s="64">
        <f>IF(ISBLANK(J12771),,H12771*INDEX(Inputs!G:G,MATCH(F12771,Inputs!E:E,0)))</f>
        <v>1399</v>
      </c>
      <c r="L12771" s="65" t="str">
        <f>IF(ISBLANK(J12771),,INDEX(Inputs!D:D,MATCH(F12771,Inputs!E:E,0)))</f>
        <v>649BK EvoFox Typhoon Laptop Cooling Pad</v>
      </c>
      <c r="M12771" s="65" t="str">
        <f>IF(ISBLANK(#REF!),,IF(B12771="Online","Online",IF(LEFT(B12771,1)="E","Online","Offline")))</f>
        <v>Offline</v>
      </c>
      <c r="N12771" s="64">
        <f>IF(ISBLANK(M12771),,H12771*INDEX(Inputs!F:F,MATCH(F12771,Inputs!E:E,0)))</f>
        <v>1999</v>
      </c>
      <c r="O12771" s="65"/>
    </row>
    <row r="12772" ht="15.75" customHeight="1" spans="1:15">
      <c r="A12772" s="18" t="s">
        <v>1686</v>
      </c>
      <c r="B12772" s="18" t="s">
        <v>765</v>
      </c>
      <c r="C12772" s="18" t="s">
        <v>765</v>
      </c>
      <c r="D12772" s="18" t="s">
        <v>370</v>
      </c>
      <c r="E12772" s="18" t="s">
        <v>410</v>
      </c>
      <c r="F12772" s="18">
        <v>250876</v>
      </c>
      <c r="G12772" s="18" t="s">
        <v>26</v>
      </c>
      <c r="H12772" s="18">
        <v>-1</v>
      </c>
      <c r="I12772" s="75" t="s">
        <v>1697</v>
      </c>
      <c r="J12772" s="63">
        <f t="shared" si="50"/>
        <v>45102</v>
      </c>
      <c r="K12772" s="64">
        <f>IF(ISBLANK(J12772),,H12772*INDEX(Inputs!G:G,MATCH(F12772,Inputs!E:E,0)))</f>
        <v>-1399</v>
      </c>
      <c r="L12772" s="65" t="str">
        <f>IF(ISBLANK(J12772),,INDEX(Inputs!D:D,MATCH(F12772,Inputs!E:E,0)))</f>
        <v>649BK EvoFox Typhoon Laptop Cooling Pad</v>
      </c>
      <c r="M12772" s="65" t="str">
        <f>IF(ISBLANK(#REF!),,IF(B12772="Online","Online",IF(LEFT(B12772,1)="E","Online","Offline")))</f>
        <v>Online</v>
      </c>
      <c r="N12772" s="64">
        <f>IF(ISBLANK(M12772),,H12772*INDEX(Inputs!F:F,MATCH(F12772,Inputs!E:E,0)))</f>
        <v>-1999</v>
      </c>
      <c r="O12772" s="65"/>
    </row>
    <row r="12773" ht="15.75" customHeight="1" spans="1:15">
      <c r="A12773" s="18" t="s">
        <v>1698</v>
      </c>
      <c r="B12773" s="18" t="s">
        <v>765</v>
      </c>
      <c r="C12773" s="18" t="s">
        <v>765</v>
      </c>
      <c r="D12773" s="18" t="s">
        <v>370</v>
      </c>
      <c r="E12773" s="18" t="s">
        <v>410</v>
      </c>
      <c r="F12773" s="18">
        <v>250423</v>
      </c>
      <c r="G12773" s="18" t="s">
        <v>11</v>
      </c>
      <c r="H12773" s="18">
        <v>1</v>
      </c>
      <c r="I12773" s="75" t="s">
        <v>1697</v>
      </c>
      <c r="J12773" s="63">
        <f t="shared" si="50"/>
        <v>45102</v>
      </c>
      <c r="K12773" s="64">
        <f>IF(ISBLANK(J12773),,H12773*INDEX(Inputs!G:G,MATCH(F12773,Inputs!E:E,0)))</f>
        <v>759</v>
      </c>
      <c r="L12773" s="65" t="str">
        <f>IF(ISBLANK(J12773),,INDEX(Inputs!D:D,MATCH(F12773,Inputs!E:E,0)))</f>
        <v>650GR Ergo View Laptop Stand-Grey</v>
      </c>
      <c r="M12773" s="65" t="str">
        <f>IF(ISBLANK(#REF!),,IF(B12773="Online","Online",IF(LEFT(B12773,1)="E","Online","Offline")))</f>
        <v>Online</v>
      </c>
      <c r="N12773" s="64">
        <f>IF(ISBLANK(M12773),,H12773*INDEX(Inputs!F:F,MATCH(F12773,Inputs!E:E,0)))</f>
        <v>899</v>
      </c>
      <c r="O12773" s="65"/>
    </row>
    <row r="12774" ht="15.75" customHeight="1" spans="1:15">
      <c r="A12774" s="18" t="s">
        <v>407</v>
      </c>
      <c r="B12774" s="18" t="s">
        <v>765</v>
      </c>
      <c r="C12774" s="18" t="s">
        <v>765</v>
      </c>
      <c r="D12774" s="18" t="s">
        <v>414</v>
      </c>
      <c r="E12774" s="18" t="s">
        <v>415</v>
      </c>
      <c r="F12774" s="18">
        <v>250424</v>
      </c>
      <c r="G12774" s="18" t="s">
        <v>15</v>
      </c>
      <c r="H12774" s="18">
        <v>1</v>
      </c>
      <c r="I12774" s="75" t="s">
        <v>1697</v>
      </c>
      <c r="J12774" s="63">
        <f t="shared" si="50"/>
        <v>45102</v>
      </c>
      <c r="K12774" s="64">
        <f>IF(ISBLANK(J12774),,H12774*INDEX(Inputs!G:G,MATCH(F12774,Inputs!E:E,0)))</f>
        <v>999</v>
      </c>
      <c r="L12774" s="65" t="str">
        <f>IF(ISBLANK(J12774),,INDEX(Inputs!D:D,MATCH(F12774,Inputs!E:E,0)))</f>
        <v>419V2 PRIMUS Wireless Desktop V2</v>
      </c>
      <c r="M12774" s="65" t="str">
        <f>IF(ISBLANK(#REF!),,IF(B12774="Online","Online",IF(LEFT(B12774,1)="E","Online","Offline")))</f>
        <v>Online</v>
      </c>
      <c r="N12774" s="64">
        <f>IF(ISBLANK(M12774),,H12774*INDEX(Inputs!F:F,MATCH(F12774,Inputs!E:E,0)))</f>
        <v>1199</v>
      </c>
      <c r="O12774" s="65"/>
    </row>
    <row r="12775" ht="15.75" customHeight="1" spans="1:15">
      <c r="A12775" s="18" t="s">
        <v>832</v>
      </c>
      <c r="B12775" s="18" t="s">
        <v>204</v>
      </c>
      <c r="C12775" s="18" t="s">
        <v>724</v>
      </c>
      <c r="D12775" s="18" t="s">
        <v>370</v>
      </c>
      <c r="E12775" s="18" t="s">
        <v>880</v>
      </c>
      <c r="F12775" s="18">
        <v>256480</v>
      </c>
      <c r="G12775" s="18" t="s">
        <v>25</v>
      </c>
      <c r="H12775" s="18">
        <v>1</v>
      </c>
      <c r="I12775" s="75" t="s">
        <v>1697</v>
      </c>
      <c r="J12775" s="63">
        <f t="shared" si="50"/>
        <v>45102</v>
      </c>
      <c r="K12775" s="64">
        <f>IF(ISBLANK(J12775),,H12775*INDEX(Inputs!G:G,MATCH(F12775,Inputs!E:E,0)))</f>
        <v>3000</v>
      </c>
      <c r="L12775" s="65" t="str">
        <f>IF(ISBLANK(J12775),,INDEX(Inputs!D:D,MATCH(F12775,Inputs!E:E,0)))</f>
        <v>998PP EvoFox Prime Gaming Bundle (422,423,658,597)</v>
      </c>
      <c r="M12775" s="65" t="str">
        <f>IF(ISBLANK(#REF!),,IF(B12775="Online","Online",IF(LEFT(B12775,1)="E","Online","Offline")))</f>
        <v>Offline</v>
      </c>
      <c r="N12775" s="64">
        <f>IF(ISBLANK(M12775),,H12775*INDEX(Inputs!F:F,MATCH(F12775,Inputs!E:E,0)))</f>
        <v>5496</v>
      </c>
      <c r="O12775" s="65"/>
    </row>
    <row r="12776" ht="15.75" customHeight="1" spans="1:15">
      <c r="A12776" s="18" t="s">
        <v>373</v>
      </c>
      <c r="B12776" s="18" t="s">
        <v>765</v>
      </c>
      <c r="C12776" s="18" t="s">
        <v>765</v>
      </c>
      <c r="D12776" s="18" t="s">
        <v>464</v>
      </c>
      <c r="E12776" s="18" t="s">
        <v>465</v>
      </c>
      <c r="F12776" s="18">
        <v>250421</v>
      </c>
      <c r="G12776" s="18" t="s">
        <v>14</v>
      </c>
      <c r="H12776" s="18">
        <v>1</v>
      </c>
      <c r="I12776" s="75" t="s">
        <v>1699</v>
      </c>
      <c r="J12776" s="63">
        <f t="shared" si="50"/>
        <v>45103</v>
      </c>
      <c r="K12776" s="64">
        <f>IF(ISBLANK(J12776),,H12776*INDEX(Inputs!G:G,MATCH(F12776,Inputs!E:E,0)))</f>
        <v>779</v>
      </c>
      <c r="L12776" s="65" t="str">
        <f>IF(ISBLANK(J12776),,INDEX(Inputs!D:D,MATCH(F12776,Inputs!E:E,0)))</f>
        <v>146BK NeoCase Sleeve MP 450 14</v>
      </c>
      <c r="M12776" s="65" t="str">
        <f>IF(ISBLANK(#REF!),,IF(B12776="Online","Online",IF(LEFT(B12776,1)="E","Online","Offline")))</f>
        <v>Online</v>
      </c>
      <c r="N12776" s="64">
        <f>IF(ISBLANK(M12776),,H12776*INDEX(Inputs!F:F,MATCH(F12776,Inputs!E:E,0)))</f>
        <v>1249</v>
      </c>
      <c r="O12776" s="65"/>
    </row>
    <row r="12777" ht="15.75" customHeight="1" spans="1:15">
      <c r="A12777" s="18" t="s">
        <v>353</v>
      </c>
      <c r="B12777" s="18" t="s">
        <v>911</v>
      </c>
      <c r="C12777" s="18" t="s">
        <v>912</v>
      </c>
      <c r="D12777" s="18" t="s">
        <v>370</v>
      </c>
      <c r="E12777" s="18" t="s">
        <v>371</v>
      </c>
      <c r="F12777" s="18">
        <v>250417</v>
      </c>
      <c r="G12777" s="18" t="s">
        <v>39</v>
      </c>
      <c r="H12777" s="18">
        <v>1</v>
      </c>
      <c r="I12777" s="75" t="s">
        <v>1699</v>
      </c>
      <c r="J12777" s="63">
        <f t="shared" si="50"/>
        <v>45103</v>
      </c>
      <c r="K12777" s="64">
        <f>IF(ISBLANK(J12777),,H12777*INDEX(Inputs!G:G,MATCH(F12777,Inputs!E:E,0)))</f>
        <v>929</v>
      </c>
      <c r="L12777" s="65" t="str">
        <f>IF(ISBLANK(J12777),,INDEX(Inputs!D:D,MATCH(F12777,Inputs!E:E,0)))</f>
        <v>416PP Super Speed Hub 4 Port USB 3.0</v>
      </c>
      <c r="M12777" s="65" t="str">
        <f>IF(ISBLANK(#REF!),,IF(B12777="Online","Online",IF(LEFT(B12777,1)="E","Online","Offline")))</f>
        <v>Offline</v>
      </c>
      <c r="N12777" s="64">
        <f>IF(ISBLANK(M12777),,H12777*INDEX(Inputs!F:F,MATCH(F12777,Inputs!E:E,0)))</f>
        <v>1499</v>
      </c>
      <c r="O12777" s="65"/>
    </row>
    <row r="12778" ht="15.75" customHeight="1" spans="1:15">
      <c r="A12778" s="18" t="s">
        <v>353</v>
      </c>
      <c r="B12778" s="18" t="s">
        <v>1546</v>
      </c>
      <c r="C12778" s="18" t="s">
        <v>1547</v>
      </c>
      <c r="D12778" s="18" t="s">
        <v>414</v>
      </c>
      <c r="E12778" s="18" t="s">
        <v>415</v>
      </c>
      <c r="F12778" s="18">
        <v>250874</v>
      </c>
      <c r="G12778" s="18" t="s">
        <v>13</v>
      </c>
      <c r="H12778" s="18">
        <v>1</v>
      </c>
      <c r="I12778" s="75" t="s">
        <v>1699</v>
      </c>
      <c r="J12778" s="63">
        <f t="shared" si="50"/>
        <v>45103</v>
      </c>
      <c r="K12778" s="64">
        <f>IF(ISBLANK(J12778),,H12778*INDEX(Inputs!G:G,MATCH(F12778,Inputs!E:E,0)))</f>
        <v>1349</v>
      </c>
      <c r="L12778" s="65" t="str">
        <f>IF(ISBLANK(J12778),,INDEX(Inputs!D:D,MATCH(F12778,Inputs!E:E,0)))</f>
        <v>432BK EvoFox X-Team Gaming Keyboard &amp; Mouse (USB)</v>
      </c>
      <c r="M12778" s="65" t="str">
        <f>IF(ISBLANK(#REF!),,IF(B12778="Online","Online",IF(LEFT(B12778,1)="E","Online","Offline")))</f>
        <v>Offline</v>
      </c>
      <c r="N12778" s="64">
        <f>IF(ISBLANK(M12778),,H12778*INDEX(Inputs!F:F,MATCH(F12778,Inputs!E:E,0)))</f>
        <v>1899</v>
      </c>
      <c r="O12778" s="65"/>
    </row>
    <row r="12779" ht="15.75" customHeight="1" spans="1:15">
      <c r="A12779" s="18" t="s">
        <v>462</v>
      </c>
      <c r="B12779" s="18" t="s">
        <v>150</v>
      </c>
      <c r="C12779" s="18" t="s">
        <v>463</v>
      </c>
      <c r="D12779" s="18" t="s">
        <v>370</v>
      </c>
      <c r="E12779" s="18" t="s">
        <v>410</v>
      </c>
      <c r="F12779" s="18">
        <v>250877</v>
      </c>
      <c r="G12779" s="18" t="s">
        <v>22</v>
      </c>
      <c r="H12779" s="18">
        <v>1</v>
      </c>
      <c r="I12779" s="75" t="s">
        <v>1699</v>
      </c>
      <c r="J12779" s="63">
        <f t="shared" si="50"/>
        <v>45103</v>
      </c>
      <c r="K12779" s="64">
        <f>IF(ISBLANK(J12779),,H12779*INDEX(Inputs!G:G,MATCH(F12779,Inputs!E:E,0)))</f>
        <v>349</v>
      </c>
      <c r="L12779" s="65" t="str">
        <f>IF(ISBLANK(J12779),,INDEX(Inputs!D:D,MATCH(F12779,Inputs!E:E,0)))</f>
        <v>595BK Evo Fox Falcon X35 Medium Speed Mouse Pad</v>
      </c>
      <c r="M12779" s="65" t="str">
        <f>IF(ISBLANK(#REF!),,IF(B12779="Online","Online",IF(LEFT(B12779,1)="E","Online","Offline")))</f>
        <v>Offline</v>
      </c>
      <c r="N12779" s="64">
        <f>IF(ISBLANK(M12779),,H12779*INDEX(Inputs!F:F,MATCH(F12779,Inputs!E:E,0)))</f>
        <v>699</v>
      </c>
      <c r="O12779" s="65"/>
    </row>
    <row r="12780" ht="15.75" customHeight="1" spans="1:15">
      <c r="A12780" s="18" t="s">
        <v>551</v>
      </c>
      <c r="B12780" s="18" t="s">
        <v>552</v>
      </c>
      <c r="C12780" s="18" t="s">
        <v>553</v>
      </c>
      <c r="D12780" s="18" t="s">
        <v>370</v>
      </c>
      <c r="E12780" s="18" t="s">
        <v>410</v>
      </c>
      <c r="F12780" s="18">
        <v>250877</v>
      </c>
      <c r="G12780" s="18" t="s">
        <v>22</v>
      </c>
      <c r="H12780" s="18">
        <v>1</v>
      </c>
      <c r="I12780" s="75" t="s">
        <v>1699</v>
      </c>
      <c r="J12780" s="63">
        <f t="shared" si="50"/>
        <v>45103</v>
      </c>
      <c r="K12780" s="64">
        <f>IF(ISBLANK(J12780),,H12780*INDEX(Inputs!G:G,MATCH(F12780,Inputs!E:E,0)))</f>
        <v>349</v>
      </c>
      <c r="L12780" s="65" t="str">
        <f>IF(ISBLANK(J12780),,INDEX(Inputs!D:D,MATCH(F12780,Inputs!E:E,0)))</f>
        <v>595BK Evo Fox Falcon X35 Medium Speed Mouse Pad</v>
      </c>
      <c r="M12780" s="65" t="str">
        <f>IF(ISBLANK(#REF!),,IF(B12780="Online","Online",IF(LEFT(B12780,1)="E","Online","Offline")))</f>
        <v>Offline</v>
      </c>
      <c r="N12780" s="64">
        <f>IF(ISBLANK(M12780),,H12780*INDEX(Inputs!F:F,MATCH(F12780,Inputs!E:E,0)))</f>
        <v>699</v>
      </c>
      <c r="O12780" s="65"/>
    </row>
    <row r="12781" ht="15.75" customHeight="1" spans="1:15">
      <c r="A12781" s="18" t="s">
        <v>478</v>
      </c>
      <c r="B12781" s="18" t="s">
        <v>559</v>
      </c>
      <c r="C12781" s="18" t="s">
        <v>560</v>
      </c>
      <c r="D12781" s="18" t="s">
        <v>370</v>
      </c>
      <c r="E12781" s="18" t="s">
        <v>410</v>
      </c>
      <c r="F12781" s="18">
        <v>250878</v>
      </c>
      <c r="G12781" s="18" t="s">
        <v>24</v>
      </c>
      <c r="H12781" s="18">
        <v>1</v>
      </c>
      <c r="I12781" s="75" t="s">
        <v>1699</v>
      </c>
      <c r="J12781" s="63">
        <f t="shared" si="50"/>
        <v>45103</v>
      </c>
      <c r="K12781" s="64">
        <f>IF(ISBLANK(J12781),,H12781*INDEX(Inputs!G:G,MATCH(F12781,Inputs!E:E,0)))</f>
        <v>999</v>
      </c>
      <c r="L12781" s="65" t="str">
        <f>IF(ISBLANK(J12781),,INDEX(Inputs!D:D,MATCH(F12781,Inputs!E:E,0)))</f>
        <v>596BK Evo Fox Falcon LX35 Medium Speed LED Mouse Pad</v>
      </c>
      <c r="M12781" s="65" t="str">
        <f>IF(ISBLANK(#REF!),,IF(B12781="Online","Online",IF(LEFT(B12781,1)="E","Online","Offline")))</f>
        <v>Offline</v>
      </c>
      <c r="N12781" s="64">
        <f>IF(ISBLANK(M12781),,H12781*INDEX(Inputs!F:F,MATCH(F12781,Inputs!E:E,0)))</f>
        <v>1999</v>
      </c>
      <c r="O12781" s="65"/>
    </row>
    <row r="12782" ht="15.75" customHeight="1" spans="1:15">
      <c r="A12782" s="18" t="s">
        <v>952</v>
      </c>
      <c r="B12782" s="18" t="s">
        <v>861</v>
      </c>
      <c r="C12782" s="18" t="s">
        <v>862</v>
      </c>
      <c r="D12782" s="18" t="s">
        <v>370</v>
      </c>
      <c r="E12782" s="18" t="s">
        <v>410</v>
      </c>
      <c r="F12782" s="18">
        <v>250879</v>
      </c>
      <c r="G12782" s="18" t="s">
        <v>30</v>
      </c>
      <c r="H12782" s="18">
        <v>1</v>
      </c>
      <c r="I12782" s="75" t="s">
        <v>1699</v>
      </c>
      <c r="J12782" s="63">
        <f t="shared" si="50"/>
        <v>45103</v>
      </c>
      <c r="K12782" s="64">
        <f>IF(ISBLANK(J12782),,H12782*INDEX(Inputs!G:G,MATCH(F12782,Inputs!E:E,0)))</f>
        <v>699</v>
      </c>
      <c r="L12782" s="65" t="str">
        <f>IF(ISBLANK(J12782),,INDEX(Inputs!D:D,MATCH(F12782,Inputs!E:E,0)))</f>
        <v>597BK Evo Fox Falcon X85 Extra Large Speed Mouse Pad</v>
      </c>
      <c r="M12782" s="65" t="str">
        <f>IF(ISBLANK(#REF!),,IF(B12782="Online","Online",IF(LEFT(B12782,1)="E","Online","Offline")))</f>
        <v>Offline</v>
      </c>
      <c r="N12782" s="64">
        <f>IF(ISBLANK(M12782),,H12782*INDEX(Inputs!F:F,MATCH(F12782,Inputs!E:E,0)))</f>
        <v>1199</v>
      </c>
      <c r="O12782" s="65"/>
    </row>
    <row r="12783" ht="15.75" customHeight="1" spans="1:15">
      <c r="A12783" s="18" t="s">
        <v>509</v>
      </c>
      <c r="B12783" s="18" t="s">
        <v>291</v>
      </c>
      <c r="C12783" s="18" t="s">
        <v>1593</v>
      </c>
      <c r="D12783" s="18" t="s">
        <v>370</v>
      </c>
      <c r="E12783" s="18" t="s">
        <v>410</v>
      </c>
      <c r="F12783" s="18">
        <v>250879</v>
      </c>
      <c r="G12783" s="18" t="s">
        <v>30</v>
      </c>
      <c r="H12783" s="18">
        <v>1</v>
      </c>
      <c r="I12783" s="75" t="s">
        <v>1699</v>
      </c>
      <c r="J12783" s="63">
        <f t="shared" si="50"/>
        <v>45103</v>
      </c>
      <c r="K12783" s="64">
        <f>IF(ISBLANK(J12783),,H12783*INDEX(Inputs!G:G,MATCH(F12783,Inputs!E:E,0)))</f>
        <v>699</v>
      </c>
      <c r="L12783" s="65" t="str">
        <f>IF(ISBLANK(J12783),,INDEX(Inputs!D:D,MATCH(F12783,Inputs!E:E,0)))</f>
        <v>597BK Evo Fox Falcon X85 Extra Large Speed Mouse Pad</v>
      </c>
      <c r="M12783" s="65" t="str">
        <f>IF(ISBLANK(#REF!),,IF(B12783="Online","Online",IF(LEFT(B12783,1)="E","Online","Offline")))</f>
        <v>Offline</v>
      </c>
      <c r="N12783" s="64">
        <f>IF(ISBLANK(M12783),,H12783*INDEX(Inputs!F:F,MATCH(F12783,Inputs!E:E,0)))</f>
        <v>1199</v>
      </c>
      <c r="O12783" s="65"/>
    </row>
    <row r="12784" ht="15.75" customHeight="1" spans="1:15">
      <c r="A12784" s="18" t="s">
        <v>458</v>
      </c>
      <c r="B12784" s="18" t="s">
        <v>211</v>
      </c>
      <c r="C12784" s="18" t="s">
        <v>977</v>
      </c>
      <c r="D12784" s="18" t="s">
        <v>370</v>
      </c>
      <c r="E12784" s="18" t="s">
        <v>410</v>
      </c>
      <c r="F12784" s="18">
        <v>250876</v>
      </c>
      <c r="G12784" s="18" t="s">
        <v>26</v>
      </c>
      <c r="H12784" s="18">
        <v>1</v>
      </c>
      <c r="I12784" s="75" t="s">
        <v>1699</v>
      </c>
      <c r="J12784" s="63">
        <f t="shared" si="50"/>
        <v>45103</v>
      </c>
      <c r="K12784" s="64">
        <f>IF(ISBLANK(J12784),,H12784*INDEX(Inputs!G:G,MATCH(F12784,Inputs!E:E,0)))</f>
        <v>1399</v>
      </c>
      <c r="L12784" s="65" t="str">
        <f>IF(ISBLANK(J12784),,INDEX(Inputs!D:D,MATCH(F12784,Inputs!E:E,0)))</f>
        <v>649BK EvoFox Typhoon Laptop Cooling Pad</v>
      </c>
      <c r="M12784" s="65" t="str">
        <f>IF(ISBLANK(#REF!),,IF(B12784="Online","Online",IF(LEFT(B12784,1)="E","Online","Offline")))</f>
        <v>Offline</v>
      </c>
      <c r="N12784" s="64">
        <f>IF(ISBLANK(M12784),,H12784*INDEX(Inputs!F:F,MATCH(F12784,Inputs!E:E,0)))</f>
        <v>1999</v>
      </c>
      <c r="O12784" s="65"/>
    </row>
    <row r="12785" ht="15.75" customHeight="1" spans="1:15">
      <c r="A12785" s="18" t="s">
        <v>551</v>
      </c>
      <c r="B12785" s="18" t="s">
        <v>552</v>
      </c>
      <c r="C12785" s="18" t="s">
        <v>553</v>
      </c>
      <c r="D12785" s="18" t="s">
        <v>370</v>
      </c>
      <c r="E12785" s="18" t="s">
        <v>410</v>
      </c>
      <c r="F12785" s="18">
        <v>250423</v>
      </c>
      <c r="G12785" s="18" t="s">
        <v>11</v>
      </c>
      <c r="H12785" s="18">
        <v>1</v>
      </c>
      <c r="I12785" s="75" t="s">
        <v>1699</v>
      </c>
      <c r="J12785" s="63">
        <f t="shared" si="50"/>
        <v>45103</v>
      </c>
      <c r="K12785" s="64">
        <f>IF(ISBLANK(J12785),,H12785*INDEX(Inputs!G:G,MATCH(F12785,Inputs!E:E,0)))</f>
        <v>759</v>
      </c>
      <c r="L12785" s="65" t="str">
        <f>IF(ISBLANK(J12785),,INDEX(Inputs!D:D,MATCH(F12785,Inputs!E:E,0)))</f>
        <v>650GR Ergo View Laptop Stand-Grey</v>
      </c>
      <c r="M12785" s="65" t="str">
        <f>IF(ISBLANK(#REF!),,IF(B12785="Online","Online",IF(LEFT(B12785,1)="E","Online","Offline")))</f>
        <v>Offline</v>
      </c>
      <c r="N12785" s="64">
        <f>IF(ISBLANK(M12785),,H12785*INDEX(Inputs!F:F,MATCH(F12785,Inputs!E:E,0)))</f>
        <v>899</v>
      </c>
      <c r="O12785" s="65"/>
    </row>
    <row r="12786" ht="15.75" customHeight="1" spans="1:15">
      <c r="A12786" s="18" t="s">
        <v>1700</v>
      </c>
      <c r="B12786" s="18" t="s">
        <v>765</v>
      </c>
      <c r="C12786" s="18" t="s">
        <v>765</v>
      </c>
      <c r="D12786" s="18" t="s">
        <v>414</v>
      </c>
      <c r="E12786" s="18" t="s">
        <v>415</v>
      </c>
      <c r="F12786" s="18">
        <v>260090</v>
      </c>
      <c r="G12786" s="18" t="s">
        <v>17</v>
      </c>
      <c r="H12786" s="18">
        <v>1</v>
      </c>
      <c r="I12786" s="75" t="s">
        <v>1701</v>
      </c>
      <c r="J12786" s="63">
        <f t="shared" si="50"/>
        <v>45104</v>
      </c>
      <c r="K12786" s="64">
        <f>IF(ISBLANK(J12786),,H12786*INDEX(Inputs!G:G,MATCH(F12786,Inputs!E:E,0)))</f>
        <v>729</v>
      </c>
      <c r="L12786" s="65" t="str">
        <f>IF(ISBLANK(J12786),,INDEX(Inputs!D:D,MATCH(F12786,Inputs!E:E,0)))</f>
        <v>400PP Xcite Neo Keyboard &amp; Mouse USB</v>
      </c>
      <c r="M12786" s="65" t="str">
        <f>IF(ISBLANK(#REF!),,IF(B12786="Online","Online",IF(LEFT(B12786,1)="E","Online","Offline")))</f>
        <v>Online</v>
      </c>
      <c r="N12786" s="64">
        <f>IF(ISBLANK(M12786),,H12786*INDEX(Inputs!F:F,MATCH(F12786,Inputs!E:E,0)))</f>
        <v>899</v>
      </c>
      <c r="O12786" s="65"/>
    </row>
    <row r="12787" ht="15.75" customHeight="1" spans="1:15">
      <c r="A12787" s="18" t="s">
        <v>476</v>
      </c>
      <c r="B12787" s="18" t="s">
        <v>765</v>
      </c>
      <c r="C12787" s="18" t="s">
        <v>765</v>
      </c>
      <c r="D12787" s="18" t="s">
        <v>414</v>
      </c>
      <c r="E12787" s="18" t="s">
        <v>415</v>
      </c>
      <c r="F12787" s="18">
        <v>260090</v>
      </c>
      <c r="G12787" s="18" t="s">
        <v>17</v>
      </c>
      <c r="H12787" s="18">
        <v>1</v>
      </c>
      <c r="I12787" s="75" t="s">
        <v>1701</v>
      </c>
      <c r="J12787" s="63">
        <f t="shared" si="50"/>
        <v>45104</v>
      </c>
      <c r="K12787" s="64">
        <f>IF(ISBLANK(J12787),,H12787*INDEX(Inputs!G:G,MATCH(F12787,Inputs!E:E,0)))</f>
        <v>729</v>
      </c>
      <c r="L12787" s="65" t="str">
        <f>IF(ISBLANK(J12787),,INDEX(Inputs!D:D,MATCH(F12787,Inputs!E:E,0)))</f>
        <v>400PP Xcite Neo Keyboard &amp; Mouse USB</v>
      </c>
      <c r="M12787" s="65" t="str">
        <f>IF(ISBLANK(#REF!),,IF(B12787="Online","Online",IF(LEFT(B12787,1)="E","Online","Offline")))</f>
        <v>Online</v>
      </c>
      <c r="N12787" s="64">
        <f>IF(ISBLANK(M12787),,H12787*INDEX(Inputs!F:F,MATCH(F12787,Inputs!E:E,0)))</f>
        <v>899</v>
      </c>
      <c r="O12787" s="65"/>
    </row>
    <row r="12788" ht="15.75" customHeight="1" spans="1:15">
      <c r="A12788" s="18" t="s">
        <v>407</v>
      </c>
      <c r="B12788" s="18" t="s">
        <v>89</v>
      </c>
      <c r="C12788" s="18" t="s">
        <v>598</v>
      </c>
      <c r="D12788" s="18" t="s">
        <v>370</v>
      </c>
      <c r="E12788" s="18" t="s">
        <v>371</v>
      </c>
      <c r="F12788" s="18">
        <v>250417</v>
      </c>
      <c r="G12788" s="18" t="s">
        <v>39</v>
      </c>
      <c r="H12788" s="18">
        <v>1</v>
      </c>
      <c r="I12788" s="75" t="s">
        <v>1701</v>
      </c>
      <c r="J12788" s="63">
        <f t="shared" si="50"/>
        <v>45104</v>
      </c>
      <c r="K12788" s="64">
        <f>IF(ISBLANK(J12788),,H12788*INDEX(Inputs!G:G,MATCH(F12788,Inputs!E:E,0)))</f>
        <v>929</v>
      </c>
      <c r="L12788" s="65" t="str">
        <f>IF(ISBLANK(J12788),,INDEX(Inputs!D:D,MATCH(F12788,Inputs!E:E,0)))</f>
        <v>416PP Super Speed Hub 4 Port USB 3.0</v>
      </c>
      <c r="M12788" s="65" t="str">
        <f>IF(ISBLANK(#REF!),,IF(B12788="Online","Online",IF(LEFT(B12788,1)="E","Online","Offline")))</f>
        <v>Offline</v>
      </c>
      <c r="N12788" s="64">
        <f>IF(ISBLANK(M12788),,H12788*INDEX(Inputs!F:F,MATCH(F12788,Inputs!E:E,0)))</f>
        <v>1499</v>
      </c>
      <c r="O12788" s="65"/>
    </row>
    <row r="12789" ht="15.75" customHeight="1" spans="1:15">
      <c r="A12789" s="18" t="s">
        <v>407</v>
      </c>
      <c r="B12789" s="18" t="s">
        <v>543</v>
      </c>
      <c r="C12789" s="18" t="s">
        <v>544</v>
      </c>
      <c r="D12789" s="18" t="s">
        <v>414</v>
      </c>
      <c r="E12789" s="18" t="s">
        <v>415</v>
      </c>
      <c r="F12789" s="18">
        <v>250873</v>
      </c>
      <c r="G12789" s="18" t="s">
        <v>12</v>
      </c>
      <c r="H12789" s="18">
        <v>-1</v>
      </c>
      <c r="I12789" s="75" t="s">
        <v>1701</v>
      </c>
      <c r="J12789" s="63">
        <f t="shared" si="50"/>
        <v>45104</v>
      </c>
      <c r="K12789" s="64">
        <f>IF(ISBLANK(J12789),,H12789*INDEX(Inputs!G:G,MATCH(F12789,Inputs!E:E,0)))</f>
        <v>-999</v>
      </c>
      <c r="L12789" s="65" t="str">
        <f>IF(ISBLANK(J12789),,INDEX(Inputs!D:D,MATCH(F12789,Inputs!E:E,0)))</f>
        <v>422BK Evo Fox Fireblade Gaming Keyboard USB</v>
      </c>
      <c r="M12789" s="65" t="str">
        <f>IF(ISBLANK(#REF!),,IF(B12789="Online","Online",IF(LEFT(B12789,1)="E","Online","Offline")))</f>
        <v>Offline</v>
      </c>
      <c r="N12789" s="64">
        <f>IF(ISBLANK(M12789),,H12789*INDEX(Inputs!F:F,MATCH(F12789,Inputs!E:E,0)))</f>
        <v>-1299</v>
      </c>
      <c r="O12789" s="65"/>
    </row>
    <row r="12790" ht="15.75" customHeight="1" spans="1:15">
      <c r="A12790" s="18" t="s">
        <v>485</v>
      </c>
      <c r="B12790" s="18" t="s">
        <v>253</v>
      </c>
      <c r="C12790" s="18" t="s">
        <v>1031</v>
      </c>
      <c r="D12790" s="18" t="s">
        <v>414</v>
      </c>
      <c r="E12790" s="18" t="s">
        <v>415</v>
      </c>
      <c r="F12790" s="18">
        <v>250873</v>
      </c>
      <c r="G12790" s="18" t="s">
        <v>12</v>
      </c>
      <c r="H12790" s="18">
        <v>1</v>
      </c>
      <c r="I12790" s="75" t="s">
        <v>1701</v>
      </c>
      <c r="J12790" s="63">
        <f t="shared" si="50"/>
        <v>45104</v>
      </c>
      <c r="K12790" s="64">
        <f>IF(ISBLANK(J12790),,H12790*INDEX(Inputs!G:G,MATCH(F12790,Inputs!E:E,0)))</f>
        <v>999</v>
      </c>
      <c r="L12790" s="65" t="str">
        <f>IF(ISBLANK(J12790),,INDEX(Inputs!D:D,MATCH(F12790,Inputs!E:E,0)))</f>
        <v>422BK Evo Fox Fireblade Gaming Keyboard USB</v>
      </c>
      <c r="M12790" s="65" t="str">
        <f>IF(ISBLANK(#REF!),,IF(B12790="Online","Online",IF(LEFT(B12790,1)="E","Online","Offline")))</f>
        <v>Offline</v>
      </c>
      <c r="N12790" s="64">
        <f>IF(ISBLANK(M12790),,H12790*INDEX(Inputs!F:F,MATCH(F12790,Inputs!E:E,0)))</f>
        <v>1299</v>
      </c>
      <c r="O12790" s="65"/>
    </row>
    <row r="12791" ht="15.75" customHeight="1" spans="1:15">
      <c r="A12791" s="18" t="s">
        <v>416</v>
      </c>
      <c r="B12791" s="18" t="s">
        <v>40</v>
      </c>
      <c r="C12791" s="18" t="s">
        <v>417</v>
      </c>
      <c r="D12791" s="18" t="s">
        <v>414</v>
      </c>
      <c r="E12791" s="18" t="s">
        <v>415</v>
      </c>
      <c r="F12791" s="18">
        <v>250874</v>
      </c>
      <c r="G12791" s="18" t="s">
        <v>13</v>
      </c>
      <c r="H12791" s="18">
        <v>-1</v>
      </c>
      <c r="I12791" s="75" t="s">
        <v>1701</v>
      </c>
      <c r="J12791" s="63">
        <f t="shared" si="50"/>
        <v>45104</v>
      </c>
      <c r="K12791" s="64">
        <f>IF(ISBLANK(J12791),,H12791*INDEX(Inputs!G:G,MATCH(F12791,Inputs!E:E,0)))</f>
        <v>-1349</v>
      </c>
      <c r="L12791" s="65" t="str">
        <f>IF(ISBLANK(J12791),,INDEX(Inputs!D:D,MATCH(F12791,Inputs!E:E,0)))</f>
        <v>432BK EvoFox X-Team Gaming Keyboard &amp; Mouse (USB)</v>
      </c>
      <c r="M12791" s="65" t="str">
        <f>IF(ISBLANK(#REF!),,IF(B12791="Online","Online",IF(LEFT(B12791,1)="E","Online","Offline")))</f>
        <v>Offline</v>
      </c>
      <c r="N12791" s="64">
        <f>IF(ISBLANK(M12791),,H12791*INDEX(Inputs!F:F,MATCH(F12791,Inputs!E:E,0)))</f>
        <v>-1899</v>
      </c>
      <c r="O12791" s="65"/>
    </row>
    <row r="12792" ht="15.75" customHeight="1" spans="1:15">
      <c r="A12792" s="18" t="s">
        <v>327</v>
      </c>
      <c r="B12792" s="18" t="s">
        <v>63</v>
      </c>
      <c r="C12792" s="18" t="s">
        <v>527</v>
      </c>
      <c r="D12792" s="18" t="s">
        <v>414</v>
      </c>
      <c r="E12792" s="18" t="s">
        <v>415</v>
      </c>
      <c r="F12792" s="18">
        <v>250874</v>
      </c>
      <c r="G12792" s="18" t="s">
        <v>13</v>
      </c>
      <c r="H12792" s="18">
        <v>1</v>
      </c>
      <c r="I12792" s="75" t="s">
        <v>1701</v>
      </c>
      <c r="J12792" s="63">
        <f t="shared" si="50"/>
        <v>45104</v>
      </c>
      <c r="K12792" s="64">
        <f>IF(ISBLANK(J12792),,H12792*INDEX(Inputs!G:G,MATCH(F12792,Inputs!E:E,0)))</f>
        <v>1349</v>
      </c>
      <c r="L12792" s="65" t="str">
        <f>IF(ISBLANK(J12792),,INDEX(Inputs!D:D,MATCH(F12792,Inputs!E:E,0)))</f>
        <v>432BK EvoFox X-Team Gaming Keyboard &amp; Mouse (USB)</v>
      </c>
      <c r="M12792" s="65" t="str">
        <f>IF(ISBLANK(#REF!),,IF(B12792="Online","Online",IF(LEFT(B12792,1)="E","Online","Offline")))</f>
        <v>Offline</v>
      </c>
      <c r="N12792" s="64">
        <f>IF(ISBLANK(M12792),,H12792*INDEX(Inputs!F:F,MATCH(F12792,Inputs!E:E,0)))</f>
        <v>1899</v>
      </c>
      <c r="O12792" s="65"/>
    </row>
    <row r="12793" ht="15.75" customHeight="1" spans="1:15">
      <c r="A12793" s="18" t="s">
        <v>327</v>
      </c>
      <c r="B12793" s="18" t="s">
        <v>602</v>
      </c>
      <c r="C12793" s="18" t="s">
        <v>603</v>
      </c>
      <c r="D12793" s="18" t="s">
        <v>414</v>
      </c>
      <c r="E12793" s="18" t="s">
        <v>415</v>
      </c>
      <c r="F12793" s="18">
        <v>250874</v>
      </c>
      <c r="G12793" s="18" t="s">
        <v>13</v>
      </c>
      <c r="H12793" s="18">
        <v>1</v>
      </c>
      <c r="I12793" s="75" t="s">
        <v>1701</v>
      </c>
      <c r="J12793" s="63">
        <f t="shared" si="50"/>
        <v>45104</v>
      </c>
      <c r="K12793" s="64">
        <f>IF(ISBLANK(J12793),,H12793*INDEX(Inputs!G:G,MATCH(F12793,Inputs!E:E,0)))</f>
        <v>1349</v>
      </c>
      <c r="L12793" s="65" t="str">
        <f>IF(ISBLANK(J12793),,INDEX(Inputs!D:D,MATCH(F12793,Inputs!E:E,0)))</f>
        <v>432BK EvoFox X-Team Gaming Keyboard &amp; Mouse (USB)</v>
      </c>
      <c r="M12793" s="65" t="str">
        <f>IF(ISBLANK(#REF!),,IF(B12793="Online","Online",IF(LEFT(B12793,1)="E","Online","Offline")))</f>
        <v>Offline</v>
      </c>
      <c r="N12793" s="64">
        <f>IF(ISBLANK(M12793),,H12793*INDEX(Inputs!F:F,MATCH(F12793,Inputs!E:E,0)))</f>
        <v>1899</v>
      </c>
      <c r="O12793" s="65"/>
    </row>
    <row r="12794" ht="15.75" customHeight="1" spans="1:15">
      <c r="A12794" s="18" t="s">
        <v>691</v>
      </c>
      <c r="B12794" s="18" t="s">
        <v>692</v>
      </c>
      <c r="C12794" s="18" t="s">
        <v>693</v>
      </c>
      <c r="D12794" s="18" t="s">
        <v>414</v>
      </c>
      <c r="E12794" s="18" t="s">
        <v>415</v>
      </c>
      <c r="F12794" s="18">
        <v>250874</v>
      </c>
      <c r="G12794" s="18" t="s">
        <v>13</v>
      </c>
      <c r="H12794" s="18">
        <v>-1</v>
      </c>
      <c r="I12794" s="75" t="s">
        <v>1701</v>
      </c>
      <c r="J12794" s="63">
        <f t="shared" si="50"/>
        <v>45104</v>
      </c>
      <c r="K12794" s="64">
        <f>IF(ISBLANK(J12794),,H12794*INDEX(Inputs!G:G,MATCH(F12794,Inputs!E:E,0)))</f>
        <v>-1349</v>
      </c>
      <c r="L12794" s="65" t="str">
        <f>IF(ISBLANK(J12794),,INDEX(Inputs!D:D,MATCH(F12794,Inputs!E:E,0)))</f>
        <v>432BK EvoFox X-Team Gaming Keyboard &amp; Mouse (USB)</v>
      </c>
      <c r="M12794" s="65" t="str">
        <f>IF(ISBLANK(#REF!),,IF(B12794="Online","Online",IF(LEFT(B12794,1)="E","Online","Offline")))</f>
        <v>Offline</v>
      </c>
      <c r="N12794" s="64">
        <f>IF(ISBLANK(M12794),,H12794*INDEX(Inputs!F:F,MATCH(F12794,Inputs!E:E,0)))</f>
        <v>-1899</v>
      </c>
      <c r="O12794" s="65"/>
    </row>
    <row r="12795" ht="15.75" customHeight="1" spans="1:15">
      <c r="A12795" s="18" t="s">
        <v>932</v>
      </c>
      <c r="B12795" s="18" t="s">
        <v>799</v>
      </c>
      <c r="C12795" s="18" t="s">
        <v>975</v>
      </c>
      <c r="D12795" s="18" t="s">
        <v>414</v>
      </c>
      <c r="E12795" s="18" t="s">
        <v>415</v>
      </c>
      <c r="F12795" s="18">
        <v>250874</v>
      </c>
      <c r="G12795" s="18" t="s">
        <v>13</v>
      </c>
      <c r="H12795" s="18">
        <v>1</v>
      </c>
      <c r="I12795" s="75" t="s">
        <v>1701</v>
      </c>
      <c r="J12795" s="63">
        <f t="shared" si="50"/>
        <v>45104</v>
      </c>
      <c r="K12795" s="64">
        <f>IF(ISBLANK(J12795),,H12795*INDEX(Inputs!G:G,MATCH(F12795,Inputs!E:E,0)))</f>
        <v>1349</v>
      </c>
      <c r="L12795" s="65" t="str">
        <f>IF(ISBLANK(J12795),,INDEX(Inputs!D:D,MATCH(F12795,Inputs!E:E,0)))</f>
        <v>432BK EvoFox X-Team Gaming Keyboard &amp; Mouse (USB)</v>
      </c>
      <c r="M12795" s="65" t="str">
        <f>IF(ISBLANK(#REF!),,IF(B12795="Online","Online",IF(LEFT(B12795,1)="E","Online","Offline")))</f>
        <v>Offline</v>
      </c>
      <c r="N12795" s="64">
        <f>IF(ISBLANK(M12795),,H12795*INDEX(Inputs!F:F,MATCH(F12795,Inputs!E:E,0)))</f>
        <v>1899</v>
      </c>
      <c r="O12795" s="65"/>
    </row>
    <row r="12796" ht="15.75" customHeight="1" spans="1:15">
      <c r="A12796" s="18" t="s">
        <v>491</v>
      </c>
      <c r="B12796" s="18" t="s">
        <v>1702</v>
      </c>
      <c r="C12796" s="18" t="s">
        <v>1703</v>
      </c>
      <c r="D12796" s="18" t="s">
        <v>329</v>
      </c>
      <c r="E12796" s="18" t="s">
        <v>330</v>
      </c>
      <c r="F12796" s="18">
        <v>259864</v>
      </c>
      <c r="G12796" s="18" t="s">
        <v>1118</v>
      </c>
      <c r="H12796" s="18">
        <v>1</v>
      </c>
      <c r="I12796" s="75" t="s">
        <v>1701</v>
      </c>
      <c r="J12796" s="63">
        <f t="shared" si="50"/>
        <v>45104</v>
      </c>
      <c r="K12796" s="64">
        <f>IF(ISBLANK(J12796),,H12796*INDEX(Inputs!G:G,MATCH(F12796,Inputs!E:E,0)))</f>
        <v>1499</v>
      </c>
      <c r="L12796" s="65" t="str">
        <f>IF(ISBLANK(J12796),,INDEX(Inputs!D:D,MATCH(F12796,Inputs!E:E,0)))</f>
        <v>579GR EvoFox Elite Ops Controller-Grey</v>
      </c>
      <c r="M12796" s="65" t="str">
        <f>IF(ISBLANK(#REF!),,IF(B12796="Online","Online",IF(LEFT(B12796,1)="E","Online","Offline")))</f>
        <v>Offline</v>
      </c>
      <c r="N12796" s="64">
        <f>IF(ISBLANK(M12796),,H12796*INDEX(Inputs!F:F,MATCH(F12796,Inputs!E:E,0)))</f>
        <v>2299</v>
      </c>
      <c r="O12796" s="65"/>
    </row>
    <row r="12797" ht="15.75" customHeight="1" spans="1:15">
      <c r="A12797" s="18" t="s">
        <v>341</v>
      </c>
      <c r="B12797" s="18" t="s">
        <v>289</v>
      </c>
      <c r="C12797" s="18" t="s">
        <v>1579</v>
      </c>
      <c r="D12797" s="18" t="s">
        <v>329</v>
      </c>
      <c r="E12797" s="18" t="s">
        <v>330</v>
      </c>
      <c r="F12797" s="18">
        <v>259865</v>
      </c>
      <c r="G12797" s="18" t="s">
        <v>1121</v>
      </c>
      <c r="H12797" s="18">
        <v>1</v>
      </c>
      <c r="I12797" s="75" t="s">
        <v>1701</v>
      </c>
      <c r="J12797" s="63">
        <f t="shared" si="50"/>
        <v>45104</v>
      </c>
      <c r="K12797" s="64">
        <f>IF(ISBLANK(J12797),,H12797*INDEX(Inputs!G:G,MATCH(F12797,Inputs!E:E,0)))</f>
        <v>2499</v>
      </c>
      <c r="L12797" s="65" t="str">
        <f>IF(ISBLANK(J12797),,INDEX(Inputs!D:D,MATCH(F12797,Inputs!E:E,0)))</f>
        <v>580BL EvoFox Elite Play Wireless Gamepad-Blue</v>
      </c>
      <c r="M12797" s="65" t="str">
        <f>IF(ISBLANK(#REF!),,IF(B12797="Online","Online",IF(LEFT(B12797,1)="E","Online","Offline")))</f>
        <v>Offline</v>
      </c>
      <c r="N12797" s="64">
        <f>IF(ISBLANK(M12797),,H12797*INDEX(Inputs!F:F,MATCH(F12797,Inputs!E:E,0)))</f>
        <v>3299</v>
      </c>
      <c r="O12797" s="65"/>
    </row>
    <row r="12798" ht="15.75" customHeight="1" spans="1:15">
      <c r="A12798" s="18" t="s">
        <v>327</v>
      </c>
      <c r="B12798" s="18" t="s">
        <v>65</v>
      </c>
      <c r="C12798" s="18" t="s">
        <v>568</v>
      </c>
      <c r="D12798" s="18" t="s">
        <v>370</v>
      </c>
      <c r="E12798" s="18" t="s">
        <v>410</v>
      </c>
      <c r="F12798" s="18">
        <v>250877</v>
      </c>
      <c r="G12798" s="18" t="s">
        <v>22</v>
      </c>
      <c r="H12798" s="18">
        <v>1</v>
      </c>
      <c r="I12798" s="75" t="s">
        <v>1701</v>
      </c>
      <c r="J12798" s="63">
        <f t="shared" si="50"/>
        <v>45104</v>
      </c>
      <c r="K12798" s="64">
        <f>IF(ISBLANK(J12798),,H12798*INDEX(Inputs!G:G,MATCH(F12798,Inputs!E:E,0)))</f>
        <v>349</v>
      </c>
      <c r="L12798" s="65" t="str">
        <f>IF(ISBLANK(J12798),,INDEX(Inputs!D:D,MATCH(F12798,Inputs!E:E,0)))</f>
        <v>595BK Evo Fox Falcon X35 Medium Speed Mouse Pad</v>
      </c>
      <c r="M12798" s="65" t="str">
        <f>IF(ISBLANK(#REF!),,IF(B12798="Online","Online",IF(LEFT(B12798,1)="E","Online","Offline")))</f>
        <v>Offline</v>
      </c>
      <c r="N12798" s="64">
        <f>IF(ISBLANK(M12798),,H12798*INDEX(Inputs!F:F,MATCH(F12798,Inputs!E:E,0)))</f>
        <v>699</v>
      </c>
      <c r="O12798" s="65"/>
    </row>
    <row r="12799" ht="15.75" customHeight="1" spans="1:15">
      <c r="A12799" s="18" t="s">
        <v>426</v>
      </c>
      <c r="B12799" s="18" t="s">
        <v>273</v>
      </c>
      <c r="C12799" s="18" t="s">
        <v>1494</v>
      </c>
      <c r="D12799" s="18" t="s">
        <v>370</v>
      </c>
      <c r="E12799" s="18" t="s">
        <v>410</v>
      </c>
      <c r="F12799" s="18">
        <v>250879</v>
      </c>
      <c r="G12799" s="18" t="s">
        <v>30</v>
      </c>
      <c r="H12799" s="18">
        <v>1</v>
      </c>
      <c r="I12799" s="75" t="s">
        <v>1701</v>
      </c>
      <c r="J12799" s="63">
        <f t="shared" si="50"/>
        <v>45104</v>
      </c>
      <c r="K12799" s="64">
        <f>IF(ISBLANK(J12799),,H12799*INDEX(Inputs!G:G,MATCH(F12799,Inputs!E:E,0)))</f>
        <v>699</v>
      </c>
      <c r="L12799" s="65" t="str">
        <f>IF(ISBLANK(J12799),,INDEX(Inputs!D:D,MATCH(F12799,Inputs!E:E,0)))</f>
        <v>597BK Evo Fox Falcon X85 Extra Large Speed Mouse Pad</v>
      </c>
      <c r="M12799" s="65" t="str">
        <f>IF(ISBLANK(#REF!),,IF(B12799="Online","Online",IF(LEFT(B12799,1)="E","Online","Offline")))</f>
        <v>Offline</v>
      </c>
      <c r="N12799" s="64">
        <f>IF(ISBLANK(M12799),,H12799*INDEX(Inputs!F:F,MATCH(F12799,Inputs!E:E,0)))</f>
        <v>1199</v>
      </c>
      <c r="O12799" s="65"/>
    </row>
    <row r="12800" ht="15.75" customHeight="1" spans="1:15">
      <c r="A12800" s="18" t="s">
        <v>407</v>
      </c>
      <c r="B12800" s="18" t="s">
        <v>201</v>
      </c>
      <c r="C12800" s="18" t="s">
        <v>757</v>
      </c>
      <c r="D12800" s="18" t="s">
        <v>370</v>
      </c>
      <c r="E12800" s="18" t="s">
        <v>410</v>
      </c>
      <c r="F12800" s="18">
        <v>250876</v>
      </c>
      <c r="G12800" s="18" t="s">
        <v>26</v>
      </c>
      <c r="H12800" s="18">
        <v>1</v>
      </c>
      <c r="I12800" s="75" t="s">
        <v>1701</v>
      </c>
      <c r="J12800" s="63">
        <f t="shared" si="50"/>
        <v>45104</v>
      </c>
      <c r="K12800" s="64">
        <f>IF(ISBLANK(J12800),,H12800*INDEX(Inputs!G:G,MATCH(F12800,Inputs!E:E,0)))</f>
        <v>1399</v>
      </c>
      <c r="L12800" s="65" t="str">
        <f>IF(ISBLANK(J12800),,INDEX(Inputs!D:D,MATCH(F12800,Inputs!E:E,0)))</f>
        <v>649BK EvoFox Typhoon Laptop Cooling Pad</v>
      </c>
      <c r="M12800" s="65" t="str">
        <f>IF(ISBLANK(#REF!),,IF(B12800="Online","Online",IF(LEFT(B12800,1)="E","Online","Offline")))</f>
        <v>Offline</v>
      </c>
      <c r="N12800" s="64">
        <f>IF(ISBLANK(M12800),,H12800*INDEX(Inputs!F:F,MATCH(F12800,Inputs!E:E,0)))</f>
        <v>1999</v>
      </c>
      <c r="O12800" s="65"/>
    </row>
    <row r="12801" ht="15.75" customHeight="1" spans="1:15">
      <c r="A12801" s="18" t="s">
        <v>1047</v>
      </c>
      <c r="B12801" s="18" t="s">
        <v>1048</v>
      </c>
      <c r="C12801" s="18" t="s">
        <v>1049</v>
      </c>
      <c r="D12801" s="18" t="s">
        <v>370</v>
      </c>
      <c r="E12801" s="18" t="s">
        <v>410</v>
      </c>
      <c r="F12801" s="18">
        <v>250876</v>
      </c>
      <c r="G12801" s="18" t="s">
        <v>26</v>
      </c>
      <c r="H12801" s="18">
        <v>1</v>
      </c>
      <c r="I12801" s="75" t="s">
        <v>1701</v>
      </c>
      <c r="J12801" s="63">
        <f t="shared" si="50"/>
        <v>45104</v>
      </c>
      <c r="K12801" s="64">
        <f>IF(ISBLANK(J12801),,H12801*INDEX(Inputs!G:G,MATCH(F12801,Inputs!E:E,0)))</f>
        <v>1399</v>
      </c>
      <c r="L12801" s="65" t="str">
        <f>IF(ISBLANK(J12801),,INDEX(Inputs!D:D,MATCH(F12801,Inputs!E:E,0)))</f>
        <v>649BK EvoFox Typhoon Laptop Cooling Pad</v>
      </c>
      <c r="M12801" s="65" t="str">
        <f>IF(ISBLANK(#REF!),,IF(B12801="Online","Online",IF(LEFT(B12801,1)="E","Online","Offline")))</f>
        <v>Offline</v>
      </c>
      <c r="N12801" s="64">
        <f>IF(ISBLANK(M12801),,H12801*INDEX(Inputs!F:F,MATCH(F12801,Inputs!E:E,0)))</f>
        <v>1999</v>
      </c>
      <c r="O12801" s="65"/>
    </row>
    <row r="12802" ht="15.75" customHeight="1" spans="1:15">
      <c r="A12802" s="18" t="s">
        <v>426</v>
      </c>
      <c r="B12802" s="18" t="s">
        <v>273</v>
      </c>
      <c r="C12802" s="18" t="s">
        <v>1494</v>
      </c>
      <c r="D12802" s="18" t="s">
        <v>370</v>
      </c>
      <c r="E12802" s="18" t="s">
        <v>410</v>
      </c>
      <c r="F12802" s="18">
        <v>250876</v>
      </c>
      <c r="G12802" s="18" t="s">
        <v>26</v>
      </c>
      <c r="H12802" s="18">
        <v>1</v>
      </c>
      <c r="I12802" s="75" t="s">
        <v>1701</v>
      </c>
      <c r="J12802" s="63">
        <f t="shared" si="50"/>
        <v>45104</v>
      </c>
      <c r="K12802" s="64">
        <f>IF(ISBLANK(J12802),,H12802*INDEX(Inputs!G:G,MATCH(F12802,Inputs!E:E,0)))</f>
        <v>1399</v>
      </c>
      <c r="L12802" s="65" t="str">
        <f>IF(ISBLANK(J12802),,INDEX(Inputs!D:D,MATCH(F12802,Inputs!E:E,0)))</f>
        <v>649BK EvoFox Typhoon Laptop Cooling Pad</v>
      </c>
      <c r="M12802" s="65" t="str">
        <f>IF(ISBLANK(#REF!),,IF(B12802="Online","Online",IF(LEFT(B12802,1)="E","Online","Offline")))</f>
        <v>Offline</v>
      </c>
      <c r="N12802" s="64">
        <f>IF(ISBLANK(M12802),,H12802*INDEX(Inputs!F:F,MATCH(F12802,Inputs!E:E,0)))</f>
        <v>1999</v>
      </c>
      <c r="O12802" s="65"/>
    </row>
    <row r="12803" ht="15.75" customHeight="1" spans="1:15">
      <c r="A12803" s="18" t="s">
        <v>623</v>
      </c>
      <c r="B12803" s="18" t="s">
        <v>1621</v>
      </c>
      <c r="C12803" s="18" t="s">
        <v>1622</v>
      </c>
      <c r="D12803" s="18" t="s">
        <v>370</v>
      </c>
      <c r="E12803" s="18" t="s">
        <v>410</v>
      </c>
      <c r="F12803" s="18">
        <v>250876</v>
      </c>
      <c r="G12803" s="18" t="s">
        <v>26</v>
      </c>
      <c r="H12803" s="18">
        <v>1</v>
      </c>
      <c r="I12803" s="75" t="s">
        <v>1701</v>
      </c>
      <c r="J12803" s="63">
        <f t="shared" si="50"/>
        <v>45104</v>
      </c>
      <c r="K12803" s="64">
        <f>IF(ISBLANK(J12803),,H12803*INDEX(Inputs!G:G,MATCH(F12803,Inputs!E:E,0)))</f>
        <v>1399</v>
      </c>
      <c r="L12803" s="65" t="str">
        <f>IF(ISBLANK(J12803),,INDEX(Inputs!D:D,MATCH(F12803,Inputs!E:E,0)))</f>
        <v>649BK EvoFox Typhoon Laptop Cooling Pad</v>
      </c>
      <c r="M12803" s="65" t="str">
        <f>IF(ISBLANK(#REF!),,IF(B12803="Online","Online",IF(LEFT(B12803,1)="E","Online","Offline")))</f>
        <v>Offline</v>
      </c>
      <c r="N12803" s="64">
        <f>IF(ISBLANK(M12803),,H12803*INDEX(Inputs!F:F,MATCH(F12803,Inputs!E:E,0)))</f>
        <v>1999</v>
      </c>
      <c r="O12803" s="65"/>
    </row>
    <row r="12804" ht="15.75" customHeight="1" spans="1:15">
      <c r="A12804" s="18" t="s">
        <v>441</v>
      </c>
      <c r="B12804" s="18" t="s">
        <v>154</v>
      </c>
      <c r="C12804" s="18" t="s">
        <v>442</v>
      </c>
      <c r="D12804" s="18" t="s">
        <v>370</v>
      </c>
      <c r="E12804" s="18" t="s">
        <v>410</v>
      </c>
      <c r="F12804" s="18">
        <v>250423</v>
      </c>
      <c r="G12804" s="18" t="s">
        <v>11</v>
      </c>
      <c r="H12804" s="18">
        <v>1</v>
      </c>
      <c r="I12804" s="75" t="s">
        <v>1701</v>
      </c>
      <c r="J12804" s="63">
        <f t="shared" si="50"/>
        <v>45104</v>
      </c>
      <c r="K12804" s="64">
        <f>IF(ISBLANK(J12804),,H12804*INDEX(Inputs!G:G,MATCH(F12804,Inputs!E:E,0)))</f>
        <v>759</v>
      </c>
      <c r="L12804" s="65" t="str">
        <f>IF(ISBLANK(J12804),,INDEX(Inputs!D:D,MATCH(F12804,Inputs!E:E,0)))</f>
        <v>650GR Ergo View Laptop Stand-Grey</v>
      </c>
      <c r="M12804" s="65" t="str">
        <f>IF(ISBLANK(#REF!),,IF(B12804="Online","Online",IF(LEFT(B12804,1)="E","Online","Offline")))</f>
        <v>Offline</v>
      </c>
      <c r="N12804" s="64">
        <f>IF(ISBLANK(M12804),,H12804*INDEX(Inputs!F:F,MATCH(F12804,Inputs!E:E,0)))</f>
        <v>899</v>
      </c>
      <c r="O12804" s="65"/>
    </row>
    <row r="12805" ht="15.75" customHeight="1" spans="1:15">
      <c r="A12805" s="18" t="s">
        <v>478</v>
      </c>
      <c r="B12805" s="18" t="s">
        <v>765</v>
      </c>
      <c r="C12805" s="18" t="s">
        <v>765</v>
      </c>
      <c r="D12805" s="18" t="s">
        <v>370</v>
      </c>
      <c r="E12805" s="18" t="s">
        <v>410</v>
      </c>
      <c r="F12805" s="18">
        <v>250423</v>
      </c>
      <c r="G12805" s="18" t="s">
        <v>11</v>
      </c>
      <c r="H12805" s="18">
        <v>1</v>
      </c>
      <c r="I12805" s="75" t="s">
        <v>1701</v>
      </c>
      <c r="J12805" s="63">
        <f t="shared" si="50"/>
        <v>45104</v>
      </c>
      <c r="K12805" s="64">
        <f>IF(ISBLANK(J12805),,H12805*INDEX(Inputs!G:G,MATCH(F12805,Inputs!E:E,0)))</f>
        <v>759</v>
      </c>
      <c r="L12805" s="65" t="str">
        <f>IF(ISBLANK(J12805),,INDEX(Inputs!D:D,MATCH(F12805,Inputs!E:E,0)))</f>
        <v>650GR Ergo View Laptop Stand-Grey</v>
      </c>
      <c r="M12805" s="65" t="str">
        <f>IF(ISBLANK(#REF!),,IF(B12805="Online","Online",IF(LEFT(B12805,1)="E","Online","Offline")))</f>
        <v>Online</v>
      </c>
      <c r="N12805" s="64">
        <f>IF(ISBLANK(M12805),,H12805*INDEX(Inputs!F:F,MATCH(F12805,Inputs!E:E,0)))</f>
        <v>899</v>
      </c>
      <c r="O12805" s="65"/>
    </row>
    <row r="12806" ht="15.75" customHeight="1" spans="1:15">
      <c r="A12806" s="18" t="s">
        <v>675</v>
      </c>
      <c r="B12806" s="18" t="s">
        <v>676</v>
      </c>
      <c r="C12806" s="18" t="s">
        <v>677</v>
      </c>
      <c r="D12806" s="18" t="s">
        <v>414</v>
      </c>
      <c r="E12806" s="18" t="s">
        <v>415</v>
      </c>
      <c r="F12806" s="18">
        <v>204737</v>
      </c>
      <c r="G12806" s="18" t="s">
        <v>20</v>
      </c>
      <c r="H12806" s="18">
        <v>1</v>
      </c>
      <c r="I12806" s="75" t="s">
        <v>1701</v>
      </c>
      <c r="J12806" s="63">
        <f t="shared" si="50"/>
        <v>45104</v>
      </c>
      <c r="K12806" s="64">
        <f>IF(ISBLANK(J12806),,H12806*INDEX(Inputs!G:G,MATCH(F12806,Inputs!E:E,0)))</f>
        <v>729</v>
      </c>
      <c r="L12806" s="65" t="str">
        <f>IF(ISBLANK(J12806),,INDEX(Inputs!D:D,MATCH(F12806,Inputs!E:E,0)))</f>
        <v>850PP Xcite Pro Keyboard &amp; Mouse USB</v>
      </c>
      <c r="M12806" s="65" t="str">
        <f>IF(ISBLANK(#REF!),,IF(B12806="Online","Online",IF(LEFT(B12806,1)="E","Online","Offline")))</f>
        <v>Offline</v>
      </c>
      <c r="N12806" s="64">
        <f>IF(ISBLANK(M12806),,H12806*INDEX(Inputs!F:F,MATCH(F12806,Inputs!E:E,0)))</f>
        <v>799</v>
      </c>
      <c r="O12806" s="65"/>
    </row>
    <row r="12807" ht="15.75" customHeight="1" spans="1:15">
      <c r="A12807" s="18" t="s">
        <v>367</v>
      </c>
      <c r="B12807" s="18" t="s">
        <v>556</v>
      </c>
      <c r="C12807" s="18" t="s">
        <v>557</v>
      </c>
      <c r="D12807" s="18" t="s">
        <v>370</v>
      </c>
      <c r="E12807" s="18" t="s">
        <v>371</v>
      </c>
      <c r="F12807" s="18">
        <v>250417</v>
      </c>
      <c r="G12807" s="18" t="s">
        <v>39</v>
      </c>
      <c r="H12807" s="18">
        <v>1</v>
      </c>
      <c r="I12807" s="75" t="s">
        <v>1704</v>
      </c>
      <c r="J12807" s="63">
        <f t="shared" si="50"/>
        <v>45105</v>
      </c>
      <c r="K12807" s="64">
        <f>IF(ISBLANK(J12807),,H12807*INDEX(Inputs!G:G,MATCH(F12807,Inputs!E:E,0)))</f>
        <v>929</v>
      </c>
      <c r="L12807" s="65" t="str">
        <f>IF(ISBLANK(J12807),,INDEX(Inputs!D:D,MATCH(F12807,Inputs!E:E,0)))</f>
        <v>416PP Super Speed Hub 4 Port USB 3.0</v>
      </c>
      <c r="M12807" s="65" t="str">
        <f>IF(ISBLANK(#REF!),,IF(B12807="Online","Online",IF(LEFT(B12807,1)="E","Online","Offline")))</f>
        <v>Offline</v>
      </c>
      <c r="N12807" s="64">
        <f>IF(ISBLANK(M12807),,H12807*INDEX(Inputs!F:F,MATCH(F12807,Inputs!E:E,0)))</f>
        <v>1499</v>
      </c>
      <c r="O12807" s="65"/>
    </row>
    <row r="12808" ht="15.75" customHeight="1" spans="1:15">
      <c r="A12808" s="18" t="s">
        <v>789</v>
      </c>
      <c r="B12808" s="18" t="s">
        <v>191</v>
      </c>
      <c r="C12808" s="18" t="s">
        <v>960</v>
      </c>
      <c r="D12808" s="18" t="s">
        <v>370</v>
      </c>
      <c r="E12808" s="18" t="s">
        <v>371</v>
      </c>
      <c r="F12808" s="18">
        <v>250417</v>
      </c>
      <c r="G12808" s="18" t="s">
        <v>39</v>
      </c>
      <c r="H12808" s="18">
        <v>1</v>
      </c>
      <c r="I12808" s="75" t="s">
        <v>1704</v>
      </c>
      <c r="J12808" s="63">
        <f t="shared" si="50"/>
        <v>45105</v>
      </c>
      <c r="K12808" s="64">
        <f>IF(ISBLANK(J12808),,H12808*INDEX(Inputs!G:G,MATCH(F12808,Inputs!E:E,0)))</f>
        <v>929</v>
      </c>
      <c r="L12808" s="65" t="str">
        <f>IF(ISBLANK(J12808),,INDEX(Inputs!D:D,MATCH(F12808,Inputs!E:E,0)))</f>
        <v>416PP Super Speed Hub 4 Port USB 3.0</v>
      </c>
      <c r="M12808" s="65" t="str">
        <f>IF(ISBLANK(#REF!),,IF(B12808="Online","Online",IF(LEFT(B12808,1)="E","Online","Offline")))</f>
        <v>Offline</v>
      </c>
      <c r="N12808" s="64">
        <f>IF(ISBLANK(M12808),,H12808*INDEX(Inputs!F:F,MATCH(F12808,Inputs!E:E,0)))</f>
        <v>1499</v>
      </c>
      <c r="O12808" s="65"/>
    </row>
    <row r="12809" ht="15.75" customHeight="1" spans="1:15">
      <c r="A12809" s="18" t="s">
        <v>1705</v>
      </c>
      <c r="B12809" s="18" t="s">
        <v>765</v>
      </c>
      <c r="C12809" s="18" t="s">
        <v>765</v>
      </c>
      <c r="D12809" s="18" t="s">
        <v>414</v>
      </c>
      <c r="E12809" s="18" t="s">
        <v>415</v>
      </c>
      <c r="F12809" s="18">
        <v>250873</v>
      </c>
      <c r="G12809" s="18" t="s">
        <v>12</v>
      </c>
      <c r="H12809" s="18">
        <v>1</v>
      </c>
      <c r="I12809" s="75" t="s">
        <v>1704</v>
      </c>
      <c r="J12809" s="63">
        <f t="shared" si="50"/>
        <v>45105</v>
      </c>
      <c r="K12809" s="64">
        <f>IF(ISBLANK(J12809),,H12809*INDEX(Inputs!G:G,MATCH(F12809,Inputs!E:E,0)))</f>
        <v>999</v>
      </c>
      <c r="L12809" s="65" t="str">
        <f>IF(ISBLANK(J12809),,INDEX(Inputs!D:D,MATCH(F12809,Inputs!E:E,0)))</f>
        <v>422BK Evo Fox Fireblade Gaming Keyboard USB</v>
      </c>
      <c r="M12809" s="65" t="str">
        <f>IF(ISBLANK(#REF!),,IF(B12809="Online","Online",IF(LEFT(B12809,1)="E","Online","Offline")))</f>
        <v>Online</v>
      </c>
      <c r="N12809" s="64">
        <f>IF(ISBLANK(M12809),,H12809*INDEX(Inputs!F:F,MATCH(F12809,Inputs!E:E,0)))</f>
        <v>1299</v>
      </c>
      <c r="O12809" s="65"/>
    </row>
    <row r="12810" ht="15.75" customHeight="1" spans="1:15">
      <c r="A12810" s="18" t="s">
        <v>341</v>
      </c>
      <c r="B12810" s="18" t="s">
        <v>286</v>
      </c>
      <c r="C12810" s="18" t="s">
        <v>1388</v>
      </c>
      <c r="D12810" s="18" t="s">
        <v>414</v>
      </c>
      <c r="E12810" s="18" t="s">
        <v>415</v>
      </c>
      <c r="F12810" s="18">
        <v>250874</v>
      </c>
      <c r="G12810" s="18" t="s">
        <v>13</v>
      </c>
      <c r="H12810" s="18">
        <v>1</v>
      </c>
      <c r="I12810" s="75" t="s">
        <v>1704</v>
      </c>
      <c r="J12810" s="63">
        <f t="shared" si="50"/>
        <v>45105</v>
      </c>
      <c r="K12810" s="64">
        <f>IF(ISBLANK(J12810),,H12810*INDEX(Inputs!G:G,MATCH(F12810,Inputs!E:E,0)))</f>
        <v>1349</v>
      </c>
      <c r="L12810" s="65" t="str">
        <f>IF(ISBLANK(J12810),,INDEX(Inputs!D:D,MATCH(F12810,Inputs!E:E,0)))</f>
        <v>432BK EvoFox X-Team Gaming Keyboard &amp; Mouse (USB)</v>
      </c>
      <c r="M12810" s="65" t="str">
        <f>IF(ISBLANK(#REF!),,IF(B12810="Online","Online",IF(LEFT(B12810,1)="E","Online","Offline")))</f>
        <v>Offline</v>
      </c>
      <c r="N12810" s="64">
        <f>IF(ISBLANK(M12810),,H12810*INDEX(Inputs!F:F,MATCH(F12810,Inputs!E:E,0)))</f>
        <v>1899</v>
      </c>
      <c r="O12810" s="65"/>
    </row>
    <row r="12811" ht="15.75" customHeight="1" spans="1:15">
      <c r="A12811" s="18" t="s">
        <v>416</v>
      </c>
      <c r="B12811" s="18" t="s">
        <v>765</v>
      </c>
      <c r="C12811" s="18" t="s">
        <v>765</v>
      </c>
      <c r="D12811" s="18" t="s">
        <v>414</v>
      </c>
      <c r="E12811" s="18" t="s">
        <v>415</v>
      </c>
      <c r="F12811" s="18">
        <v>250874</v>
      </c>
      <c r="G12811" s="18" t="s">
        <v>13</v>
      </c>
      <c r="H12811" s="18">
        <v>1</v>
      </c>
      <c r="I12811" s="75" t="s">
        <v>1704</v>
      </c>
      <c r="J12811" s="63">
        <f t="shared" si="50"/>
        <v>45105</v>
      </c>
      <c r="K12811" s="64">
        <f>IF(ISBLANK(J12811),,H12811*INDEX(Inputs!G:G,MATCH(F12811,Inputs!E:E,0)))</f>
        <v>1349</v>
      </c>
      <c r="L12811" s="65" t="str">
        <f>IF(ISBLANK(J12811),,INDEX(Inputs!D:D,MATCH(F12811,Inputs!E:E,0)))</f>
        <v>432BK EvoFox X-Team Gaming Keyboard &amp; Mouse (USB)</v>
      </c>
      <c r="M12811" s="65" t="str">
        <f>IF(ISBLANK(#REF!),,IF(B12811="Online","Online",IF(LEFT(B12811,1)="E","Online","Offline")))</f>
        <v>Online</v>
      </c>
      <c r="N12811" s="64">
        <f>IF(ISBLANK(M12811),,H12811*INDEX(Inputs!F:F,MATCH(F12811,Inputs!E:E,0)))</f>
        <v>1899</v>
      </c>
      <c r="O12811" s="65"/>
    </row>
    <row r="12812" ht="15.75" customHeight="1" spans="1:15">
      <c r="A12812" s="18" t="s">
        <v>1105</v>
      </c>
      <c r="B12812" s="18" t="s">
        <v>765</v>
      </c>
      <c r="C12812" s="18" t="s">
        <v>765</v>
      </c>
      <c r="D12812" s="18" t="s">
        <v>370</v>
      </c>
      <c r="E12812" s="18" t="s">
        <v>371</v>
      </c>
      <c r="F12812" s="18">
        <v>260086</v>
      </c>
      <c r="G12812" s="18" t="s">
        <v>16</v>
      </c>
      <c r="H12812" s="18">
        <v>-1</v>
      </c>
      <c r="I12812" s="75" t="s">
        <v>1704</v>
      </c>
      <c r="J12812" s="63">
        <f t="shared" si="50"/>
        <v>45105</v>
      </c>
      <c r="K12812" s="64">
        <f>IF(ISBLANK(J12812),,H12812*INDEX(Inputs!G:G,MATCH(F12812,Inputs!E:E,0)))</f>
        <v>-1699</v>
      </c>
      <c r="L12812" s="65" t="str">
        <f>IF(ISBLANK(J12812),,INDEX(Inputs!D:D,MATCH(F12812,Inputs!E:E,0)))</f>
        <v>436BK Type-C 6 in 1 Multiport Hub</v>
      </c>
      <c r="M12812" s="65" t="str">
        <f>IF(ISBLANK(#REF!),,IF(B12812="Online","Online",IF(LEFT(B12812,1)="E","Online","Offline")))</f>
        <v>Online</v>
      </c>
      <c r="N12812" s="64">
        <f>IF(ISBLANK(M12812),,H12812*INDEX(Inputs!F:F,MATCH(F12812,Inputs!E:E,0)))</f>
        <v>-2599</v>
      </c>
      <c r="O12812" s="65"/>
    </row>
    <row r="12813" ht="15.75" customHeight="1" spans="1:15">
      <c r="A12813" s="18" t="s">
        <v>462</v>
      </c>
      <c r="B12813" s="18" t="s">
        <v>150</v>
      </c>
      <c r="C12813" s="18" t="s">
        <v>463</v>
      </c>
      <c r="D12813" s="18" t="s">
        <v>370</v>
      </c>
      <c r="E12813" s="18" t="s">
        <v>410</v>
      </c>
      <c r="F12813" s="18">
        <v>250877</v>
      </c>
      <c r="G12813" s="18" t="s">
        <v>22</v>
      </c>
      <c r="H12813" s="18">
        <v>1</v>
      </c>
      <c r="I12813" s="75" t="s">
        <v>1704</v>
      </c>
      <c r="J12813" s="63">
        <f t="shared" si="50"/>
        <v>45105</v>
      </c>
      <c r="K12813" s="64">
        <f>IF(ISBLANK(J12813),,H12813*INDEX(Inputs!G:G,MATCH(F12813,Inputs!E:E,0)))</f>
        <v>349</v>
      </c>
      <c r="L12813" s="65" t="str">
        <f>IF(ISBLANK(J12813),,INDEX(Inputs!D:D,MATCH(F12813,Inputs!E:E,0)))</f>
        <v>595BK Evo Fox Falcon X35 Medium Speed Mouse Pad</v>
      </c>
      <c r="M12813" s="65" t="str">
        <f>IF(ISBLANK(#REF!),,IF(B12813="Online","Online",IF(LEFT(B12813,1)="E","Online","Offline")))</f>
        <v>Offline</v>
      </c>
      <c r="N12813" s="64">
        <f>IF(ISBLANK(M12813),,H12813*INDEX(Inputs!F:F,MATCH(F12813,Inputs!E:E,0)))</f>
        <v>699</v>
      </c>
      <c r="O12813" s="65"/>
    </row>
    <row r="12814" ht="15.75" customHeight="1" spans="1:15">
      <c r="A12814" s="18" t="s">
        <v>327</v>
      </c>
      <c r="B12814" s="18" t="s">
        <v>67</v>
      </c>
      <c r="C12814" s="18" t="s">
        <v>472</v>
      </c>
      <c r="D12814" s="18" t="s">
        <v>370</v>
      </c>
      <c r="E12814" s="18" t="s">
        <v>410</v>
      </c>
      <c r="F12814" s="18">
        <v>250879</v>
      </c>
      <c r="G12814" s="18" t="s">
        <v>30</v>
      </c>
      <c r="H12814" s="18">
        <v>1</v>
      </c>
      <c r="I12814" s="75" t="s">
        <v>1704</v>
      </c>
      <c r="J12814" s="63">
        <f t="shared" si="50"/>
        <v>45105</v>
      </c>
      <c r="K12814" s="64">
        <f>IF(ISBLANK(J12814),,H12814*INDEX(Inputs!G:G,MATCH(F12814,Inputs!E:E,0)))</f>
        <v>699</v>
      </c>
      <c r="L12814" s="65" t="str">
        <f>IF(ISBLANK(J12814),,INDEX(Inputs!D:D,MATCH(F12814,Inputs!E:E,0)))</f>
        <v>597BK Evo Fox Falcon X85 Extra Large Speed Mouse Pad</v>
      </c>
      <c r="M12814" s="65" t="str">
        <f>IF(ISBLANK(#REF!),,IF(B12814="Online","Online",IF(LEFT(B12814,1)="E","Online","Offline")))</f>
        <v>Offline</v>
      </c>
      <c r="N12814" s="64">
        <f>IF(ISBLANK(M12814),,H12814*INDEX(Inputs!F:F,MATCH(F12814,Inputs!E:E,0)))</f>
        <v>1199</v>
      </c>
      <c r="O12814" s="65"/>
    </row>
    <row r="12815" ht="15.75" customHeight="1" spans="1:15">
      <c r="A12815" s="18" t="s">
        <v>1394</v>
      </c>
      <c r="B12815" s="18" t="s">
        <v>262</v>
      </c>
      <c r="C12815" s="18" t="s">
        <v>1310</v>
      </c>
      <c r="D12815" s="18" t="s">
        <v>370</v>
      </c>
      <c r="E12815" s="18" t="s">
        <v>410</v>
      </c>
      <c r="F12815" s="18">
        <v>250876</v>
      </c>
      <c r="G12815" s="18" t="s">
        <v>26</v>
      </c>
      <c r="H12815" s="18">
        <v>1</v>
      </c>
      <c r="I12815" s="75" t="s">
        <v>1704</v>
      </c>
      <c r="J12815" s="63">
        <f t="shared" si="50"/>
        <v>45105</v>
      </c>
      <c r="K12815" s="64">
        <f>IF(ISBLANK(J12815),,H12815*INDEX(Inputs!G:G,MATCH(F12815,Inputs!E:E,0)))</f>
        <v>1399</v>
      </c>
      <c r="L12815" s="65" t="str">
        <f>IF(ISBLANK(J12815),,INDEX(Inputs!D:D,MATCH(F12815,Inputs!E:E,0)))</f>
        <v>649BK EvoFox Typhoon Laptop Cooling Pad</v>
      </c>
      <c r="M12815" s="65" t="str">
        <f>IF(ISBLANK(#REF!),,IF(B12815="Online","Online",IF(LEFT(B12815,1)="E","Online","Offline")))</f>
        <v>Offline</v>
      </c>
      <c r="N12815" s="64">
        <f>IF(ISBLANK(M12815),,H12815*INDEX(Inputs!F:F,MATCH(F12815,Inputs!E:E,0)))</f>
        <v>1999</v>
      </c>
      <c r="O12815" s="65"/>
    </row>
    <row r="12816" ht="15.75" customHeight="1" spans="1:15">
      <c r="A12816" s="18" t="s">
        <v>362</v>
      </c>
      <c r="B12816" s="18" t="s">
        <v>104</v>
      </c>
      <c r="C12816" s="18" t="s">
        <v>515</v>
      </c>
      <c r="D12816" s="18" t="s">
        <v>370</v>
      </c>
      <c r="E12816" s="18" t="s">
        <v>410</v>
      </c>
      <c r="F12816" s="18">
        <v>250423</v>
      </c>
      <c r="G12816" s="18" t="s">
        <v>11</v>
      </c>
      <c r="H12816" s="18">
        <v>2</v>
      </c>
      <c r="I12816" s="75" t="s">
        <v>1704</v>
      </c>
      <c r="J12816" s="63">
        <f t="shared" si="50"/>
        <v>45105</v>
      </c>
      <c r="K12816" s="64">
        <f>IF(ISBLANK(J12816),,H12816*INDEX(Inputs!G:G,MATCH(F12816,Inputs!E:E,0)))</f>
        <v>1518</v>
      </c>
      <c r="L12816" s="65" t="str">
        <f>IF(ISBLANK(J12816),,INDEX(Inputs!D:D,MATCH(F12816,Inputs!E:E,0)))</f>
        <v>650GR Ergo View Laptop Stand-Grey</v>
      </c>
      <c r="M12816" s="65" t="str">
        <f>IF(ISBLANK(#REF!),,IF(B12816="Online","Online",IF(LEFT(B12816,1)="E","Online","Offline")))</f>
        <v>Offline</v>
      </c>
      <c r="N12816" s="64">
        <f>IF(ISBLANK(M12816),,H12816*INDEX(Inputs!F:F,MATCH(F12816,Inputs!E:E,0)))</f>
        <v>1798</v>
      </c>
      <c r="O12816" s="65"/>
    </row>
    <row r="12817" ht="15.75" customHeight="1" spans="1:15">
      <c r="A12817" s="18" t="s">
        <v>1698</v>
      </c>
      <c r="B12817" s="18" t="s">
        <v>765</v>
      </c>
      <c r="C12817" s="18" t="s">
        <v>765</v>
      </c>
      <c r="D12817" s="18" t="s">
        <v>370</v>
      </c>
      <c r="E12817" s="18" t="s">
        <v>410</v>
      </c>
      <c r="F12817" s="18">
        <v>250423</v>
      </c>
      <c r="G12817" s="18" t="s">
        <v>11</v>
      </c>
      <c r="H12817" s="18">
        <v>-1</v>
      </c>
      <c r="I12817" s="75" t="s">
        <v>1704</v>
      </c>
      <c r="J12817" s="63">
        <f t="shared" si="50"/>
        <v>45105</v>
      </c>
      <c r="K12817" s="64">
        <f>IF(ISBLANK(J12817),,H12817*INDEX(Inputs!G:G,MATCH(F12817,Inputs!E:E,0)))</f>
        <v>-759</v>
      </c>
      <c r="L12817" s="65" t="str">
        <f>IF(ISBLANK(J12817),,INDEX(Inputs!D:D,MATCH(F12817,Inputs!E:E,0)))</f>
        <v>650GR Ergo View Laptop Stand-Grey</v>
      </c>
      <c r="M12817" s="65" t="str">
        <f>IF(ISBLANK(#REF!),,IF(B12817="Online","Online",IF(LEFT(B12817,1)="E","Online","Offline")))</f>
        <v>Online</v>
      </c>
      <c r="N12817" s="64">
        <f>IF(ISBLANK(M12817),,H12817*INDEX(Inputs!F:F,MATCH(F12817,Inputs!E:E,0)))</f>
        <v>-899</v>
      </c>
      <c r="O12817" s="65"/>
    </row>
    <row r="12818" ht="15.75" customHeight="1" spans="1:15">
      <c r="A12818" s="18" t="s">
        <v>373</v>
      </c>
      <c r="B12818" s="18" t="s">
        <v>765</v>
      </c>
      <c r="C12818" s="18" t="s">
        <v>765</v>
      </c>
      <c r="D12818" s="18" t="s">
        <v>414</v>
      </c>
      <c r="E12818" s="18" t="s">
        <v>428</v>
      </c>
      <c r="F12818" s="18">
        <v>250881</v>
      </c>
      <c r="G12818" s="18" t="s">
        <v>98</v>
      </c>
      <c r="H12818" s="18">
        <v>1</v>
      </c>
      <c r="I12818" s="75" t="s">
        <v>1704</v>
      </c>
      <c r="J12818" s="63">
        <f t="shared" si="50"/>
        <v>45105</v>
      </c>
      <c r="K12818" s="64">
        <f>IF(ISBLANK(J12818),,H12818*INDEX(Inputs!G:G,MATCH(F12818,Inputs!E:E,0)))</f>
        <v>799</v>
      </c>
      <c r="L12818" s="65" t="str">
        <f>IF(ISBLANK(J12818),,INDEX(Inputs!D:D,MATCH(F12818,Inputs!E:E,0)))</f>
        <v>795BK EvoFox Phantom Pro RGB Gaming Mouse USB</v>
      </c>
      <c r="M12818" s="65" t="str">
        <f>IF(ISBLANK(#REF!),,IF(B12818="Online","Online",IF(LEFT(B12818,1)="E","Online","Offline")))</f>
        <v>Online</v>
      </c>
      <c r="N12818" s="64">
        <f>IF(ISBLANK(M12818),,H12818*INDEX(Inputs!F:F,MATCH(F12818,Inputs!E:E,0)))</f>
        <v>1099</v>
      </c>
      <c r="O12818" s="65"/>
    </row>
    <row r="12819" ht="15.75" customHeight="1" spans="1:15">
      <c r="A12819" s="18" t="s">
        <v>476</v>
      </c>
      <c r="B12819" s="18" t="s">
        <v>765</v>
      </c>
      <c r="C12819" s="18" t="s">
        <v>765</v>
      </c>
      <c r="D12819" s="18" t="s">
        <v>414</v>
      </c>
      <c r="E12819" s="18" t="s">
        <v>415</v>
      </c>
      <c r="F12819" s="18">
        <v>260090</v>
      </c>
      <c r="G12819" s="18" t="s">
        <v>17</v>
      </c>
      <c r="H12819" s="18">
        <v>-1</v>
      </c>
      <c r="I12819" s="75" t="s">
        <v>1706</v>
      </c>
      <c r="J12819" s="63">
        <f t="shared" si="50"/>
        <v>45106</v>
      </c>
      <c r="K12819" s="64">
        <f>IF(ISBLANK(J12819),,H12819*INDEX(Inputs!G:G,MATCH(F12819,Inputs!E:E,0)))</f>
        <v>-729</v>
      </c>
      <c r="L12819" s="65" t="str">
        <f>IF(ISBLANK(J12819),,INDEX(Inputs!D:D,MATCH(F12819,Inputs!E:E,0)))</f>
        <v>400PP Xcite Neo Keyboard &amp; Mouse USB</v>
      </c>
      <c r="M12819" s="65" t="str">
        <f>IF(ISBLANK(#REF!),,IF(B12819="Online","Online",IF(LEFT(B12819,1)="E","Online","Offline")))</f>
        <v>Online</v>
      </c>
      <c r="N12819" s="64">
        <f>IF(ISBLANK(M12819),,H12819*INDEX(Inputs!F:F,MATCH(F12819,Inputs!E:E,0)))</f>
        <v>-899</v>
      </c>
      <c r="O12819" s="65"/>
    </row>
    <row r="12820" ht="15.75" customHeight="1" spans="1:15">
      <c r="A12820" s="18" t="s">
        <v>412</v>
      </c>
      <c r="B12820" s="18" t="s">
        <v>156</v>
      </c>
      <c r="C12820" s="18" t="s">
        <v>422</v>
      </c>
      <c r="D12820" s="18" t="s">
        <v>414</v>
      </c>
      <c r="E12820" s="18" t="s">
        <v>415</v>
      </c>
      <c r="F12820" s="18">
        <v>250873</v>
      </c>
      <c r="G12820" s="18" t="s">
        <v>12</v>
      </c>
      <c r="H12820" s="18">
        <v>1</v>
      </c>
      <c r="I12820" s="75" t="s">
        <v>1706</v>
      </c>
      <c r="J12820" s="63">
        <f t="shared" si="50"/>
        <v>45106</v>
      </c>
      <c r="K12820" s="64">
        <f>IF(ISBLANK(J12820),,H12820*INDEX(Inputs!G:G,MATCH(F12820,Inputs!E:E,0)))</f>
        <v>999</v>
      </c>
      <c r="L12820" s="65" t="str">
        <f>IF(ISBLANK(J12820),,INDEX(Inputs!D:D,MATCH(F12820,Inputs!E:E,0)))</f>
        <v>422BK Evo Fox Fireblade Gaming Keyboard USB</v>
      </c>
      <c r="M12820" s="65" t="str">
        <f>IF(ISBLANK(#REF!),,IF(B12820="Online","Online",IF(LEFT(B12820,1)="E","Online","Offline")))</f>
        <v>Offline</v>
      </c>
      <c r="N12820" s="64">
        <f>IF(ISBLANK(M12820),,H12820*INDEX(Inputs!F:F,MATCH(F12820,Inputs!E:E,0)))</f>
        <v>1299</v>
      </c>
      <c r="O12820" s="65"/>
    </row>
    <row r="12821" ht="15.75" customHeight="1" spans="1:15">
      <c r="A12821" s="18" t="s">
        <v>447</v>
      </c>
      <c r="B12821" s="18" t="s">
        <v>61</v>
      </c>
      <c r="C12821" s="18" t="s">
        <v>456</v>
      </c>
      <c r="D12821" s="18" t="s">
        <v>414</v>
      </c>
      <c r="E12821" s="18" t="s">
        <v>415</v>
      </c>
      <c r="F12821" s="18">
        <v>250874</v>
      </c>
      <c r="G12821" s="18" t="s">
        <v>13</v>
      </c>
      <c r="H12821" s="18">
        <v>1</v>
      </c>
      <c r="I12821" s="75" t="s">
        <v>1706</v>
      </c>
      <c r="J12821" s="63">
        <f t="shared" si="50"/>
        <v>45106</v>
      </c>
      <c r="K12821" s="64">
        <f>IF(ISBLANK(J12821),,H12821*INDEX(Inputs!G:G,MATCH(F12821,Inputs!E:E,0)))</f>
        <v>1349</v>
      </c>
      <c r="L12821" s="65" t="str">
        <f>IF(ISBLANK(J12821),,INDEX(Inputs!D:D,MATCH(F12821,Inputs!E:E,0)))</f>
        <v>432BK EvoFox X-Team Gaming Keyboard &amp; Mouse (USB)</v>
      </c>
      <c r="M12821" s="65" t="str">
        <f>IF(ISBLANK(#REF!),,IF(B12821="Online","Online",IF(LEFT(B12821,1)="E","Online","Offline")))</f>
        <v>Offline</v>
      </c>
      <c r="N12821" s="64">
        <f>IF(ISBLANK(M12821),,H12821*INDEX(Inputs!F:F,MATCH(F12821,Inputs!E:E,0)))</f>
        <v>1899</v>
      </c>
      <c r="O12821" s="65"/>
    </row>
    <row r="12822" ht="15.75" customHeight="1" spans="1:15">
      <c r="A12822" s="18" t="s">
        <v>407</v>
      </c>
      <c r="B12822" s="18" t="s">
        <v>102</v>
      </c>
      <c r="C12822" s="18" t="s">
        <v>528</v>
      </c>
      <c r="D12822" s="18" t="s">
        <v>414</v>
      </c>
      <c r="E12822" s="18" t="s">
        <v>415</v>
      </c>
      <c r="F12822" s="18">
        <v>250874</v>
      </c>
      <c r="G12822" s="18" t="s">
        <v>13</v>
      </c>
      <c r="H12822" s="18">
        <v>1</v>
      </c>
      <c r="I12822" s="75" t="s">
        <v>1706</v>
      </c>
      <c r="J12822" s="63">
        <f t="shared" si="50"/>
        <v>45106</v>
      </c>
      <c r="K12822" s="64">
        <f>IF(ISBLANK(J12822),,H12822*INDEX(Inputs!G:G,MATCH(F12822,Inputs!E:E,0)))</f>
        <v>1349</v>
      </c>
      <c r="L12822" s="65" t="str">
        <f>IF(ISBLANK(J12822),,INDEX(Inputs!D:D,MATCH(F12822,Inputs!E:E,0)))</f>
        <v>432BK EvoFox X-Team Gaming Keyboard &amp; Mouse (USB)</v>
      </c>
      <c r="M12822" s="65" t="str">
        <f>IF(ISBLANK(#REF!),,IF(B12822="Online","Online",IF(LEFT(B12822,1)="E","Online","Offline")))</f>
        <v>Offline</v>
      </c>
      <c r="N12822" s="64">
        <f>IF(ISBLANK(M12822),,H12822*INDEX(Inputs!F:F,MATCH(F12822,Inputs!E:E,0)))</f>
        <v>1899</v>
      </c>
      <c r="O12822" s="65"/>
    </row>
    <row r="12823" ht="15.75" customHeight="1" spans="1:15">
      <c r="A12823" s="18" t="s">
        <v>661</v>
      </c>
      <c r="B12823" s="18" t="s">
        <v>181</v>
      </c>
      <c r="C12823" s="18" t="s">
        <v>662</v>
      </c>
      <c r="D12823" s="18" t="s">
        <v>414</v>
      </c>
      <c r="E12823" s="18" t="s">
        <v>415</v>
      </c>
      <c r="F12823" s="18">
        <v>250874</v>
      </c>
      <c r="G12823" s="18" t="s">
        <v>13</v>
      </c>
      <c r="H12823" s="18">
        <v>1</v>
      </c>
      <c r="I12823" s="75" t="s">
        <v>1706</v>
      </c>
      <c r="J12823" s="63">
        <f t="shared" si="50"/>
        <v>45106</v>
      </c>
      <c r="K12823" s="64">
        <f>IF(ISBLANK(J12823),,H12823*INDEX(Inputs!G:G,MATCH(F12823,Inputs!E:E,0)))</f>
        <v>1349</v>
      </c>
      <c r="L12823" s="65" t="str">
        <f>IF(ISBLANK(J12823),,INDEX(Inputs!D:D,MATCH(F12823,Inputs!E:E,0)))</f>
        <v>432BK EvoFox X-Team Gaming Keyboard &amp; Mouse (USB)</v>
      </c>
      <c r="M12823" s="65" t="str">
        <f>IF(ISBLANK(#REF!),,IF(B12823="Online","Online",IF(LEFT(B12823,1)="E","Online","Offline")))</f>
        <v>Offline</v>
      </c>
      <c r="N12823" s="64">
        <f>IF(ISBLANK(M12823),,H12823*INDEX(Inputs!F:F,MATCH(F12823,Inputs!E:E,0)))</f>
        <v>1899</v>
      </c>
      <c r="O12823" s="65"/>
    </row>
    <row r="12824" ht="15.75" customHeight="1" spans="1:15">
      <c r="A12824" s="18" t="s">
        <v>447</v>
      </c>
      <c r="B12824" s="18" t="s">
        <v>159</v>
      </c>
      <c r="C12824" s="18" t="s">
        <v>448</v>
      </c>
      <c r="D12824" s="18" t="s">
        <v>414</v>
      </c>
      <c r="E12824" s="18" t="s">
        <v>415</v>
      </c>
      <c r="F12824" s="18">
        <v>250875</v>
      </c>
      <c r="G12824" s="18" t="s">
        <v>103</v>
      </c>
      <c r="H12824" s="18">
        <v>1</v>
      </c>
      <c r="I12824" s="75" t="s">
        <v>1706</v>
      </c>
      <c r="J12824" s="63">
        <f t="shared" si="50"/>
        <v>45106</v>
      </c>
      <c r="K12824" s="64">
        <f>IF(ISBLANK(J12824),,H12824*INDEX(Inputs!G:G,MATCH(F12824,Inputs!E:E,0)))</f>
        <v>1099</v>
      </c>
      <c r="L12824" s="65" t="str">
        <f>IF(ISBLANK(J12824),,INDEX(Inputs!D:D,MATCH(F12824,Inputs!E:E,0)))</f>
        <v>433BK EvoFox WarHammer Gaming Keyboard (USB)</v>
      </c>
      <c r="M12824" s="65" t="str">
        <f>IF(ISBLANK(#REF!),,IF(B12824="Online","Online",IF(LEFT(B12824,1)="E","Online","Offline")))</f>
        <v>Offline</v>
      </c>
      <c r="N12824" s="64">
        <f>IF(ISBLANK(M12824),,H12824*INDEX(Inputs!F:F,MATCH(F12824,Inputs!E:E,0)))</f>
        <v>1499</v>
      </c>
      <c r="O12824" s="65"/>
    </row>
    <row r="12825" ht="15.75" customHeight="1" spans="1:15">
      <c r="A12825" s="18" t="s">
        <v>407</v>
      </c>
      <c r="B12825" s="18" t="s">
        <v>45</v>
      </c>
      <c r="C12825" s="18" t="s">
        <v>408</v>
      </c>
      <c r="D12825" s="18" t="s">
        <v>370</v>
      </c>
      <c r="E12825" s="18" t="s">
        <v>410</v>
      </c>
      <c r="F12825" s="18">
        <v>250877</v>
      </c>
      <c r="G12825" s="18" t="s">
        <v>22</v>
      </c>
      <c r="H12825" s="18">
        <v>1</v>
      </c>
      <c r="I12825" s="75" t="s">
        <v>1706</v>
      </c>
      <c r="J12825" s="63">
        <f t="shared" si="50"/>
        <v>45106</v>
      </c>
      <c r="K12825" s="64">
        <f>IF(ISBLANK(J12825),,H12825*INDEX(Inputs!G:G,MATCH(F12825,Inputs!E:E,0)))</f>
        <v>349</v>
      </c>
      <c r="L12825" s="65" t="str">
        <f>IF(ISBLANK(J12825),,INDEX(Inputs!D:D,MATCH(F12825,Inputs!E:E,0)))</f>
        <v>595BK Evo Fox Falcon X35 Medium Speed Mouse Pad</v>
      </c>
      <c r="M12825" s="65" t="str">
        <f>IF(ISBLANK(#REF!),,IF(B12825="Online","Online",IF(LEFT(B12825,1)="E","Online","Offline")))</f>
        <v>Offline</v>
      </c>
      <c r="N12825" s="64">
        <f>IF(ISBLANK(M12825),,H12825*INDEX(Inputs!F:F,MATCH(F12825,Inputs!E:E,0)))</f>
        <v>699</v>
      </c>
      <c r="O12825" s="65"/>
    </row>
    <row r="12826" ht="15.75" customHeight="1" spans="1:15">
      <c r="A12826" s="18" t="s">
        <v>509</v>
      </c>
      <c r="B12826" s="18" t="s">
        <v>112</v>
      </c>
      <c r="C12826" s="18" t="s">
        <v>510</v>
      </c>
      <c r="D12826" s="18" t="s">
        <v>370</v>
      </c>
      <c r="E12826" s="18" t="s">
        <v>410</v>
      </c>
      <c r="F12826" s="18">
        <v>250879</v>
      </c>
      <c r="G12826" s="18" t="s">
        <v>30</v>
      </c>
      <c r="H12826" s="18">
        <v>1</v>
      </c>
      <c r="I12826" s="75" t="s">
        <v>1706</v>
      </c>
      <c r="J12826" s="63">
        <f t="shared" si="50"/>
        <v>45106</v>
      </c>
      <c r="K12826" s="64">
        <f>IF(ISBLANK(J12826),,H12826*INDEX(Inputs!G:G,MATCH(F12826,Inputs!E:E,0)))</f>
        <v>699</v>
      </c>
      <c r="L12826" s="65" t="str">
        <f>IF(ISBLANK(J12826),,INDEX(Inputs!D:D,MATCH(F12826,Inputs!E:E,0)))</f>
        <v>597BK Evo Fox Falcon X85 Extra Large Speed Mouse Pad</v>
      </c>
      <c r="M12826" s="65" t="str">
        <f>IF(ISBLANK(#REF!),,IF(B12826="Online","Online",IF(LEFT(B12826,1)="E","Online","Offline")))</f>
        <v>Offline</v>
      </c>
      <c r="N12826" s="64">
        <f>IF(ISBLANK(M12826),,H12826*INDEX(Inputs!F:F,MATCH(F12826,Inputs!E:E,0)))</f>
        <v>1199</v>
      </c>
      <c r="O12826" s="65"/>
    </row>
    <row r="12827" ht="15.75" customHeight="1" spans="1:15">
      <c r="A12827" s="18" t="s">
        <v>1553</v>
      </c>
      <c r="B12827" s="18" t="s">
        <v>277</v>
      </c>
      <c r="C12827" s="18" t="s">
        <v>1554</v>
      </c>
      <c r="D12827" s="18" t="s">
        <v>370</v>
      </c>
      <c r="E12827" s="18" t="s">
        <v>410</v>
      </c>
      <c r="F12827" s="18">
        <v>250879</v>
      </c>
      <c r="G12827" s="18" t="s">
        <v>30</v>
      </c>
      <c r="H12827" s="18">
        <v>1</v>
      </c>
      <c r="I12827" s="75" t="s">
        <v>1706</v>
      </c>
      <c r="J12827" s="63">
        <f t="shared" si="50"/>
        <v>45106</v>
      </c>
      <c r="K12827" s="64">
        <f>IF(ISBLANK(J12827),,H12827*INDEX(Inputs!G:G,MATCH(F12827,Inputs!E:E,0)))</f>
        <v>699</v>
      </c>
      <c r="L12827" s="65" t="str">
        <f>IF(ISBLANK(J12827),,INDEX(Inputs!D:D,MATCH(F12827,Inputs!E:E,0)))</f>
        <v>597BK Evo Fox Falcon X85 Extra Large Speed Mouse Pad</v>
      </c>
      <c r="M12827" s="65" t="str">
        <f>IF(ISBLANK(#REF!),,IF(B12827="Online","Online",IF(LEFT(B12827,1)="E","Online","Offline")))</f>
        <v>Offline</v>
      </c>
      <c r="N12827" s="64">
        <f>IF(ISBLANK(M12827),,H12827*INDEX(Inputs!F:F,MATCH(F12827,Inputs!E:E,0)))</f>
        <v>1199</v>
      </c>
      <c r="O12827" s="65"/>
    </row>
    <row r="12828" ht="15.75" customHeight="1" spans="1:15">
      <c r="A12828" s="18" t="s">
        <v>1533</v>
      </c>
      <c r="B12828" s="18" t="s">
        <v>1534</v>
      </c>
      <c r="C12828" s="18" t="s">
        <v>1535</v>
      </c>
      <c r="D12828" s="18" t="s">
        <v>370</v>
      </c>
      <c r="E12828" s="18" t="s">
        <v>410</v>
      </c>
      <c r="F12828" s="18">
        <v>250876</v>
      </c>
      <c r="G12828" s="18" t="s">
        <v>26</v>
      </c>
      <c r="H12828" s="18">
        <v>1</v>
      </c>
      <c r="I12828" s="75" t="s">
        <v>1706</v>
      </c>
      <c r="J12828" s="63">
        <f t="shared" si="50"/>
        <v>45106</v>
      </c>
      <c r="K12828" s="64">
        <f>IF(ISBLANK(J12828),,H12828*INDEX(Inputs!G:G,MATCH(F12828,Inputs!E:E,0)))</f>
        <v>1399</v>
      </c>
      <c r="L12828" s="65" t="str">
        <f>IF(ISBLANK(J12828),,INDEX(Inputs!D:D,MATCH(F12828,Inputs!E:E,0)))</f>
        <v>649BK EvoFox Typhoon Laptop Cooling Pad</v>
      </c>
      <c r="M12828" s="65" t="str">
        <f>IF(ISBLANK(#REF!),,IF(B12828="Online","Online",IF(LEFT(B12828,1)="E","Online","Offline")))</f>
        <v>Offline</v>
      </c>
      <c r="N12828" s="64">
        <f>IF(ISBLANK(M12828),,H12828*INDEX(Inputs!F:F,MATCH(F12828,Inputs!E:E,0)))</f>
        <v>1999</v>
      </c>
      <c r="O12828" s="65"/>
    </row>
    <row r="12829" ht="15.75" customHeight="1" spans="1:15">
      <c r="A12829" s="18" t="s">
        <v>367</v>
      </c>
      <c r="B12829" s="18" t="s">
        <v>245</v>
      </c>
      <c r="C12829" s="18" t="s">
        <v>879</v>
      </c>
      <c r="D12829" s="18" t="s">
        <v>370</v>
      </c>
      <c r="E12829" s="18" t="s">
        <v>410</v>
      </c>
      <c r="F12829" s="18">
        <v>250876</v>
      </c>
      <c r="G12829" s="18" t="s">
        <v>26</v>
      </c>
      <c r="H12829" s="18">
        <v>1</v>
      </c>
      <c r="I12829" s="75" t="s">
        <v>1706</v>
      </c>
      <c r="J12829" s="63">
        <f t="shared" si="50"/>
        <v>45106</v>
      </c>
      <c r="K12829" s="64">
        <f>IF(ISBLANK(J12829),,H12829*INDEX(Inputs!G:G,MATCH(F12829,Inputs!E:E,0)))</f>
        <v>1399</v>
      </c>
      <c r="L12829" s="65" t="str">
        <f>IF(ISBLANK(J12829),,INDEX(Inputs!D:D,MATCH(F12829,Inputs!E:E,0)))</f>
        <v>649BK EvoFox Typhoon Laptop Cooling Pad</v>
      </c>
      <c r="M12829" s="65" t="str">
        <f>IF(ISBLANK(#REF!),,IF(B12829="Online","Online",IF(LEFT(B12829,1)="E","Online","Offline")))</f>
        <v>Offline</v>
      </c>
      <c r="N12829" s="64">
        <f>IF(ISBLANK(M12829),,H12829*INDEX(Inputs!F:F,MATCH(F12829,Inputs!E:E,0)))</f>
        <v>1999</v>
      </c>
      <c r="O12829" s="65"/>
    </row>
    <row r="12830" ht="15.75" customHeight="1" spans="1:15">
      <c r="A12830" s="18" t="s">
        <v>491</v>
      </c>
      <c r="B12830" s="18" t="s">
        <v>765</v>
      </c>
      <c r="C12830" s="18" t="s">
        <v>765</v>
      </c>
      <c r="D12830" s="18" t="s">
        <v>370</v>
      </c>
      <c r="E12830" s="18" t="s">
        <v>410</v>
      </c>
      <c r="F12830" s="18">
        <v>250876</v>
      </c>
      <c r="G12830" s="18" t="s">
        <v>26</v>
      </c>
      <c r="H12830" s="18">
        <v>1</v>
      </c>
      <c r="I12830" s="75" t="s">
        <v>1706</v>
      </c>
      <c r="J12830" s="63">
        <f t="shared" si="50"/>
        <v>45106</v>
      </c>
      <c r="K12830" s="64">
        <f>IF(ISBLANK(J12830),,H12830*INDEX(Inputs!G:G,MATCH(F12830,Inputs!E:E,0)))</f>
        <v>1399</v>
      </c>
      <c r="L12830" s="65" t="str">
        <f>IF(ISBLANK(J12830),,INDEX(Inputs!D:D,MATCH(F12830,Inputs!E:E,0)))</f>
        <v>649BK EvoFox Typhoon Laptop Cooling Pad</v>
      </c>
      <c r="M12830" s="65" t="str">
        <f>IF(ISBLANK(#REF!),,IF(B12830="Online","Online",IF(LEFT(B12830,1)="E","Online","Offline")))</f>
        <v>Online</v>
      </c>
      <c r="N12830" s="64">
        <f>IF(ISBLANK(M12830),,H12830*INDEX(Inputs!F:F,MATCH(F12830,Inputs!E:E,0)))</f>
        <v>1999</v>
      </c>
      <c r="O12830" s="65"/>
    </row>
    <row r="12831" ht="15.75" customHeight="1" spans="1:15">
      <c r="A12831" s="18" t="s">
        <v>362</v>
      </c>
      <c r="B12831" s="18" t="s">
        <v>1091</v>
      </c>
      <c r="C12831" s="18" t="s">
        <v>1278</v>
      </c>
      <c r="D12831" s="18" t="s">
        <v>370</v>
      </c>
      <c r="E12831" s="18" t="s">
        <v>410</v>
      </c>
      <c r="F12831" s="18">
        <v>250423</v>
      </c>
      <c r="G12831" s="18" t="s">
        <v>11</v>
      </c>
      <c r="H12831" s="18">
        <v>1</v>
      </c>
      <c r="I12831" s="75" t="s">
        <v>1706</v>
      </c>
      <c r="J12831" s="63">
        <f t="shared" si="50"/>
        <v>45106</v>
      </c>
      <c r="K12831" s="64">
        <f>IF(ISBLANK(J12831),,H12831*INDEX(Inputs!G:G,MATCH(F12831,Inputs!E:E,0)))</f>
        <v>759</v>
      </c>
      <c r="L12831" s="65" t="str">
        <f>IF(ISBLANK(J12831),,INDEX(Inputs!D:D,MATCH(F12831,Inputs!E:E,0)))</f>
        <v>650GR Ergo View Laptop Stand-Grey</v>
      </c>
      <c r="M12831" s="65" t="str">
        <f>IF(ISBLANK(#REF!),,IF(B12831="Online","Online",IF(LEFT(B12831,1)="E","Online","Offline")))</f>
        <v>Offline</v>
      </c>
      <c r="N12831" s="64">
        <f>IF(ISBLANK(M12831),,H12831*INDEX(Inputs!F:F,MATCH(F12831,Inputs!E:E,0)))</f>
        <v>899</v>
      </c>
      <c r="O12831" s="65"/>
    </row>
    <row r="12832" ht="15.75" customHeight="1" spans="1:15">
      <c r="A12832" s="18" t="s">
        <v>367</v>
      </c>
      <c r="B12832" s="18" t="s">
        <v>1588</v>
      </c>
      <c r="C12832" s="18" t="s">
        <v>1589</v>
      </c>
      <c r="D12832" s="18" t="s">
        <v>370</v>
      </c>
      <c r="E12832" s="18" t="s">
        <v>410</v>
      </c>
      <c r="F12832" s="18">
        <v>250423</v>
      </c>
      <c r="G12832" s="18" t="s">
        <v>11</v>
      </c>
      <c r="H12832" s="18">
        <v>1</v>
      </c>
      <c r="I12832" s="75" t="s">
        <v>1706</v>
      </c>
      <c r="J12832" s="63">
        <f t="shared" si="50"/>
        <v>45106</v>
      </c>
      <c r="K12832" s="64">
        <f>IF(ISBLANK(J12832),,H12832*INDEX(Inputs!G:G,MATCH(F12832,Inputs!E:E,0)))</f>
        <v>759</v>
      </c>
      <c r="L12832" s="65" t="str">
        <f>IF(ISBLANK(J12832),,INDEX(Inputs!D:D,MATCH(F12832,Inputs!E:E,0)))</f>
        <v>650GR Ergo View Laptop Stand-Grey</v>
      </c>
      <c r="M12832" s="65" t="str">
        <f>IF(ISBLANK(#REF!),,IF(B12832="Online","Online",IF(LEFT(B12832,1)="E","Online","Offline")))</f>
        <v>Offline</v>
      </c>
      <c r="N12832" s="64">
        <f>IF(ISBLANK(M12832),,H12832*INDEX(Inputs!F:F,MATCH(F12832,Inputs!E:E,0)))</f>
        <v>899</v>
      </c>
      <c r="O12832" s="65"/>
    </row>
    <row r="12833" ht="15.75" customHeight="1" spans="1:15">
      <c r="A12833" s="18" t="s">
        <v>1707</v>
      </c>
      <c r="B12833" s="18" t="s">
        <v>765</v>
      </c>
      <c r="C12833" s="18" t="s">
        <v>765</v>
      </c>
      <c r="D12833" s="18" t="s">
        <v>370</v>
      </c>
      <c r="E12833" s="18" t="s">
        <v>410</v>
      </c>
      <c r="F12833" s="18">
        <v>250423</v>
      </c>
      <c r="G12833" s="18" t="s">
        <v>11</v>
      </c>
      <c r="H12833" s="18">
        <v>1</v>
      </c>
      <c r="I12833" s="75" t="s">
        <v>1706</v>
      </c>
      <c r="J12833" s="63">
        <f t="shared" si="50"/>
        <v>45106</v>
      </c>
      <c r="K12833" s="64">
        <f>IF(ISBLANK(J12833),,H12833*INDEX(Inputs!G:G,MATCH(F12833,Inputs!E:E,0)))</f>
        <v>759</v>
      </c>
      <c r="L12833" s="65" t="str">
        <f>IF(ISBLANK(J12833),,INDEX(Inputs!D:D,MATCH(F12833,Inputs!E:E,0)))</f>
        <v>650GR Ergo View Laptop Stand-Grey</v>
      </c>
      <c r="M12833" s="65" t="str">
        <f>IF(ISBLANK(#REF!),,IF(B12833="Online","Online",IF(LEFT(B12833,1)="E","Online","Offline")))</f>
        <v>Online</v>
      </c>
      <c r="N12833" s="64">
        <f>IF(ISBLANK(M12833),,H12833*INDEX(Inputs!F:F,MATCH(F12833,Inputs!E:E,0)))</f>
        <v>899</v>
      </c>
      <c r="O12833" s="65"/>
    </row>
    <row r="12834" ht="15.75" customHeight="1" spans="1:15">
      <c r="A12834" s="18" t="s">
        <v>1708</v>
      </c>
      <c r="B12834" s="18" t="s">
        <v>765</v>
      </c>
      <c r="C12834" s="18" t="s">
        <v>765</v>
      </c>
      <c r="D12834" s="18" t="s">
        <v>370</v>
      </c>
      <c r="E12834" s="18" t="s">
        <v>410</v>
      </c>
      <c r="F12834" s="18">
        <v>250423</v>
      </c>
      <c r="G12834" s="18" t="s">
        <v>11</v>
      </c>
      <c r="H12834" s="18">
        <v>1</v>
      </c>
      <c r="I12834" s="75" t="s">
        <v>1706</v>
      </c>
      <c r="J12834" s="63">
        <f t="shared" si="50"/>
        <v>45106</v>
      </c>
      <c r="K12834" s="64">
        <f>IF(ISBLANK(J12834),,H12834*INDEX(Inputs!G:G,MATCH(F12834,Inputs!E:E,0)))</f>
        <v>759</v>
      </c>
      <c r="L12834" s="65" t="str">
        <f>IF(ISBLANK(J12834),,INDEX(Inputs!D:D,MATCH(F12834,Inputs!E:E,0)))</f>
        <v>650GR Ergo View Laptop Stand-Grey</v>
      </c>
      <c r="M12834" s="65" t="str">
        <f>IF(ISBLANK(#REF!),,IF(B12834="Online","Online",IF(LEFT(B12834,1)="E","Online","Offline")))</f>
        <v>Online</v>
      </c>
      <c r="N12834" s="64">
        <f>IF(ISBLANK(M12834),,H12834*INDEX(Inputs!F:F,MATCH(F12834,Inputs!E:E,0)))</f>
        <v>899</v>
      </c>
      <c r="O12834" s="65"/>
    </row>
    <row r="12835" ht="15.75" customHeight="1" spans="1:15">
      <c r="A12835" s="18" t="s">
        <v>373</v>
      </c>
      <c r="B12835" s="18" t="s">
        <v>158</v>
      </c>
      <c r="C12835" s="18" t="s">
        <v>535</v>
      </c>
      <c r="D12835" s="18" t="s">
        <v>414</v>
      </c>
      <c r="E12835" s="18" t="s">
        <v>415</v>
      </c>
      <c r="F12835" s="18">
        <v>204737</v>
      </c>
      <c r="G12835" s="18" t="s">
        <v>20</v>
      </c>
      <c r="H12835" s="18">
        <v>1</v>
      </c>
      <c r="I12835" s="75" t="s">
        <v>1706</v>
      </c>
      <c r="J12835" s="63">
        <f t="shared" si="50"/>
        <v>45106</v>
      </c>
      <c r="K12835" s="64">
        <f>IF(ISBLANK(J12835),,H12835*INDEX(Inputs!G:G,MATCH(F12835,Inputs!E:E,0)))</f>
        <v>729</v>
      </c>
      <c r="L12835" s="65" t="str">
        <f>IF(ISBLANK(J12835),,INDEX(Inputs!D:D,MATCH(F12835,Inputs!E:E,0)))</f>
        <v>850PP Xcite Pro Keyboard &amp; Mouse USB</v>
      </c>
      <c r="M12835" s="65" t="str">
        <f>IF(ISBLANK(#REF!),,IF(B12835="Online","Online",IF(LEFT(B12835,1)="E","Online","Offline")))</f>
        <v>Offline</v>
      </c>
      <c r="N12835" s="64">
        <f>IF(ISBLANK(M12835),,H12835*INDEX(Inputs!F:F,MATCH(F12835,Inputs!E:E,0)))</f>
        <v>799</v>
      </c>
      <c r="O12835" s="65"/>
    </row>
    <row r="12836" ht="15.75" customHeight="1" spans="1:15">
      <c r="A12836" s="18" t="s">
        <v>752</v>
      </c>
      <c r="B12836" s="18" t="s">
        <v>165</v>
      </c>
      <c r="C12836" s="18" t="s">
        <v>753</v>
      </c>
      <c r="D12836" s="18" t="s">
        <v>414</v>
      </c>
      <c r="E12836" s="18" t="s">
        <v>415</v>
      </c>
      <c r="F12836" s="18">
        <v>260090</v>
      </c>
      <c r="G12836" s="18" t="s">
        <v>17</v>
      </c>
      <c r="H12836" s="18">
        <v>1</v>
      </c>
      <c r="I12836" s="75" t="s">
        <v>1709</v>
      </c>
      <c r="J12836" s="63">
        <f t="shared" si="50"/>
        <v>45107</v>
      </c>
      <c r="K12836" s="64">
        <f>IF(ISBLANK(J12836),,H12836*INDEX(Inputs!G:G,MATCH(F12836,Inputs!E:E,0)))</f>
        <v>729</v>
      </c>
      <c r="L12836" s="65" t="str">
        <f>IF(ISBLANK(J12836),,INDEX(Inputs!D:D,MATCH(F12836,Inputs!E:E,0)))</f>
        <v>400PP Xcite Neo Keyboard &amp; Mouse USB</v>
      </c>
      <c r="M12836" s="65" t="str">
        <f>IF(ISBLANK(#REF!),,IF(B12836="Online","Online",IF(LEFT(B12836,1)="E","Online","Offline")))</f>
        <v>Offline</v>
      </c>
      <c r="N12836" s="64">
        <f>IF(ISBLANK(M12836),,H12836*INDEX(Inputs!F:F,MATCH(F12836,Inputs!E:E,0)))</f>
        <v>899</v>
      </c>
      <c r="O12836" s="65"/>
    </row>
    <row r="12837" ht="15.75" customHeight="1" spans="1:15">
      <c r="A12837" s="18" t="s">
        <v>1053</v>
      </c>
      <c r="B12837" s="18" t="s">
        <v>176</v>
      </c>
      <c r="C12837" s="18" t="s">
        <v>1710</v>
      </c>
      <c r="D12837" s="18" t="s">
        <v>414</v>
      </c>
      <c r="E12837" s="18" t="s">
        <v>415</v>
      </c>
      <c r="F12837" s="18">
        <v>260090</v>
      </c>
      <c r="G12837" s="18" t="s">
        <v>17</v>
      </c>
      <c r="H12837" s="18">
        <v>1</v>
      </c>
      <c r="I12837" s="75" t="s">
        <v>1709</v>
      </c>
      <c r="J12837" s="63">
        <f t="shared" si="50"/>
        <v>45107</v>
      </c>
      <c r="K12837" s="64">
        <f>IF(ISBLANK(J12837),,H12837*INDEX(Inputs!G:G,MATCH(F12837,Inputs!E:E,0)))</f>
        <v>729</v>
      </c>
      <c r="L12837" s="65" t="str">
        <f>IF(ISBLANK(J12837),,INDEX(Inputs!D:D,MATCH(F12837,Inputs!E:E,0)))</f>
        <v>400PP Xcite Neo Keyboard &amp; Mouse USB</v>
      </c>
      <c r="M12837" s="65" t="str">
        <f>IF(ISBLANK(#REF!),,IF(B12837="Online","Online",IF(LEFT(B12837,1)="E","Online","Offline")))</f>
        <v>Offline</v>
      </c>
      <c r="N12837" s="64">
        <f>IF(ISBLANK(M12837),,H12837*INDEX(Inputs!F:F,MATCH(F12837,Inputs!E:E,0)))</f>
        <v>899</v>
      </c>
      <c r="O12837" s="65"/>
    </row>
    <row r="12838" ht="15.75" customHeight="1" spans="1:15">
      <c r="A12838" s="18" t="s">
        <v>338</v>
      </c>
      <c r="B12838" s="18" t="s">
        <v>79</v>
      </c>
      <c r="C12838" s="18" t="s">
        <v>964</v>
      </c>
      <c r="D12838" s="18" t="s">
        <v>414</v>
      </c>
      <c r="E12838" s="18" t="s">
        <v>415</v>
      </c>
      <c r="F12838" s="18">
        <v>250874</v>
      </c>
      <c r="G12838" s="18" t="s">
        <v>13</v>
      </c>
      <c r="H12838" s="18">
        <v>1</v>
      </c>
      <c r="I12838" s="75" t="s">
        <v>1709</v>
      </c>
      <c r="J12838" s="63">
        <f t="shared" si="50"/>
        <v>45107</v>
      </c>
      <c r="K12838" s="64">
        <f>IF(ISBLANK(J12838),,H12838*INDEX(Inputs!G:G,MATCH(F12838,Inputs!E:E,0)))</f>
        <v>1349</v>
      </c>
      <c r="L12838" s="65" t="str">
        <f>IF(ISBLANK(J12838),,INDEX(Inputs!D:D,MATCH(F12838,Inputs!E:E,0)))</f>
        <v>432BK EvoFox X-Team Gaming Keyboard &amp; Mouse (USB)</v>
      </c>
      <c r="M12838" s="65" t="str">
        <f>IF(ISBLANK(#REF!),,IF(B12838="Online","Online",IF(LEFT(B12838,1)="E","Online","Offline")))</f>
        <v>Offline</v>
      </c>
      <c r="N12838" s="64">
        <f>IF(ISBLANK(M12838),,H12838*INDEX(Inputs!F:F,MATCH(F12838,Inputs!E:E,0)))</f>
        <v>1899</v>
      </c>
      <c r="O12838" s="65"/>
    </row>
    <row r="12839" ht="15.75" customHeight="1" spans="1:15">
      <c r="A12839" s="18" t="s">
        <v>447</v>
      </c>
      <c r="B12839" s="18" t="s">
        <v>483</v>
      </c>
      <c r="C12839" s="18" t="s">
        <v>484</v>
      </c>
      <c r="D12839" s="18" t="s">
        <v>414</v>
      </c>
      <c r="E12839" s="18" t="s">
        <v>415</v>
      </c>
      <c r="F12839" s="18">
        <v>250874</v>
      </c>
      <c r="G12839" s="18" t="s">
        <v>13</v>
      </c>
      <c r="H12839" s="18">
        <v>1</v>
      </c>
      <c r="I12839" s="75" t="s">
        <v>1709</v>
      </c>
      <c r="J12839" s="63">
        <f t="shared" si="50"/>
        <v>45107</v>
      </c>
      <c r="K12839" s="64">
        <f>IF(ISBLANK(J12839),,H12839*INDEX(Inputs!G:G,MATCH(F12839,Inputs!E:E,0)))</f>
        <v>1349</v>
      </c>
      <c r="L12839" s="65" t="str">
        <f>IF(ISBLANK(J12839),,INDEX(Inputs!D:D,MATCH(F12839,Inputs!E:E,0)))</f>
        <v>432BK EvoFox X-Team Gaming Keyboard &amp; Mouse (USB)</v>
      </c>
      <c r="M12839" s="65" t="str">
        <f>IF(ISBLANK(#REF!),,IF(B12839="Online","Online",IF(LEFT(B12839,1)="E","Online","Offline")))</f>
        <v>Offline</v>
      </c>
      <c r="N12839" s="64">
        <f>IF(ISBLANK(M12839),,H12839*INDEX(Inputs!F:F,MATCH(F12839,Inputs!E:E,0)))</f>
        <v>1899</v>
      </c>
      <c r="O12839" s="65"/>
    </row>
    <row r="12840" ht="15.75" customHeight="1" spans="1:15">
      <c r="A12840" s="18" t="s">
        <v>485</v>
      </c>
      <c r="B12840" s="18" t="s">
        <v>606</v>
      </c>
      <c r="C12840" s="18" t="s">
        <v>607</v>
      </c>
      <c r="D12840" s="18" t="s">
        <v>414</v>
      </c>
      <c r="E12840" s="18" t="s">
        <v>415</v>
      </c>
      <c r="F12840" s="18">
        <v>250874</v>
      </c>
      <c r="G12840" s="18" t="s">
        <v>13</v>
      </c>
      <c r="H12840" s="18">
        <v>1</v>
      </c>
      <c r="I12840" s="75" t="s">
        <v>1709</v>
      </c>
      <c r="J12840" s="63">
        <f t="shared" si="50"/>
        <v>45107</v>
      </c>
      <c r="K12840" s="64">
        <f>IF(ISBLANK(J12840),,H12840*INDEX(Inputs!G:G,MATCH(F12840,Inputs!E:E,0)))</f>
        <v>1349</v>
      </c>
      <c r="L12840" s="65" t="str">
        <f>IF(ISBLANK(J12840),,INDEX(Inputs!D:D,MATCH(F12840,Inputs!E:E,0)))</f>
        <v>432BK EvoFox X-Team Gaming Keyboard &amp; Mouse (USB)</v>
      </c>
      <c r="M12840" s="65" t="str">
        <f>IF(ISBLANK(#REF!),,IF(B12840="Online","Online",IF(LEFT(B12840,1)="E","Online","Offline")))</f>
        <v>Offline</v>
      </c>
      <c r="N12840" s="64">
        <f>IF(ISBLANK(M12840),,H12840*INDEX(Inputs!F:F,MATCH(F12840,Inputs!E:E,0)))</f>
        <v>1899</v>
      </c>
      <c r="O12840" s="65"/>
    </row>
    <row r="12841" ht="15.75" customHeight="1" spans="1:15">
      <c r="A12841" s="18" t="s">
        <v>327</v>
      </c>
      <c r="B12841" s="18" t="s">
        <v>196</v>
      </c>
      <c r="C12841" s="18" t="s">
        <v>579</v>
      </c>
      <c r="D12841" s="18" t="s">
        <v>414</v>
      </c>
      <c r="E12841" s="18" t="s">
        <v>415</v>
      </c>
      <c r="F12841" s="18">
        <v>250874</v>
      </c>
      <c r="G12841" s="18" t="s">
        <v>13</v>
      </c>
      <c r="H12841" s="18">
        <v>1</v>
      </c>
      <c r="I12841" s="75" t="s">
        <v>1709</v>
      </c>
      <c r="J12841" s="63">
        <f t="shared" si="50"/>
        <v>45107</v>
      </c>
      <c r="K12841" s="64">
        <f>IF(ISBLANK(J12841),,H12841*INDEX(Inputs!G:G,MATCH(F12841,Inputs!E:E,0)))</f>
        <v>1349</v>
      </c>
      <c r="L12841" s="65" t="str">
        <f>IF(ISBLANK(J12841),,INDEX(Inputs!D:D,MATCH(F12841,Inputs!E:E,0)))</f>
        <v>432BK EvoFox X-Team Gaming Keyboard &amp; Mouse (USB)</v>
      </c>
      <c r="M12841" s="65" t="str">
        <f>IF(ISBLANK(#REF!),,IF(B12841="Online","Online",IF(LEFT(B12841,1)="E","Online","Offline")))</f>
        <v>Offline</v>
      </c>
      <c r="N12841" s="64">
        <f>IF(ISBLANK(M12841),,H12841*INDEX(Inputs!F:F,MATCH(F12841,Inputs!E:E,0)))</f>
        <v>1899</v>
      </c>
      <c r="O12841" s="65"/>
    </row>
    <row r="12842" ht="15.75" customHeight="1" spans="1:15">
      <c r="A12842" s="18" t="s">
        <v>341</v>
      </c>
      <c r="B12842" s="18" t="s">
        <v>228</v>
      </c>
      <c r="C12842" s="18" t="s">
        <v>871</v>
      </c>
      <c r="D12842" s="18" t="s">
        <v>414</v>
      </c>
      <c r="E12842" s="18" t="s">
        <v>415</v>
      </c>
      <c r="F12842" s="18">
        <v>250874</v>
      </c>
      <c r="G12842" s="18" t="s">
        <v>13</v>
      </c>
      <c r="H12842" s="18">
        <v>1</v>
      </c>
      <c r="I12842" s="75" t="s">
        <v>1709</v>
      </c>
      <c r="J12842" s="63">
        <f t="shared" si="50"/>
        <v>45107</v>
      </c>
      <c r="K12842" s="64">
        <f>IF(ISBLANK(J12842),,H12842*INDEX(Inputs!G:G,MATCH(F12842,Inputs!E:E,0)))</f>
        <v>1349</v>
      </c>
      <c r="L12842" s="65" t="str">
        <f>IF(ISBLANK(J12842),,INDEX(Inputs!D:D,MATCH(F12842,Inputs!E:E,0)))</f>
        <v>432BK EvoFox X-Team Gaming Keyboard &amp; Mouse (USB)</v>
      </c>
      <c r="M12842" s="65" t="str">
        <f>IF(ISBLANK(#REF!),,IF(B12842="Online","Online",IF(LEFT(B12842,1)="E","Online","Offline")))</f>
        <v>Offline</v>
      </c>
      <c r="N12842" s="64">
        <f>IF(ISBLANK(M12842),,H12842*INDEX(Inputs!F:F,MATCH(F12842,Inputs!E:E,0)))</f>
        <v>1899</v>
      </c>
      <c r="O12842" s="65"/>
    </row>
    <row r="12843" ht="15.75" customHeight="1" spans="1:15">
      <c r="A12843" s="18" t="s">
        <v>675</v>
      </c>
      <c r="B12843" s="18" t="s">
        <v>765</v>
      </c>
      <c r="C12843" s="18" t="s">
        <v>765</v>
      </c>
      <c r="D12843" s="18" t="s">
        <v>414</v>
      </c>
      <c r="E12843" s="18" t="s">
        <v>415</v>
      </c>
      <c r="F12843" s="18">
        <v>250874</v>
      </c>
      <c r="G12843" s="18" t="s">
        <v>13</v>
      </c>
      <c r="H12843" s="18">
        <v>1</v>
      </c>
      <c r="I12843" s="75" t="s">
        <v>1709</v>
      </c>
      <c r="J12843" s="63">
        <f t="shared" si="50"/>
        <v>45107</v>
      </c>
      <c r="K12843" s="64">
        <f>IF(ISBLANK(J12843),,H12843*INDEX(Inputs!G:G,MATCH(F12843,Inputs!E:E,0)))</f>
        <v>1349</v>
      </c>
      <c r="L12843" s="65" t="str">
        <f>IF(ISBLANK(J12843),,INDEX(Inputs!D:D,MATCH(F12843,Inputs!E:E,0)))</f>
        <v>432BK EvoFox X-Team Gaming Keyboard &amp; Mouse (USB)</v>
      </c>
      <c r="M12843" s="65" t="str">
        <f>IF(ISBLANK(#REF!),,IF(B12843="Online","Online",IF(LEFT(B12843,1)="E","Online","Offline")))</f>
        <v>Online</v>
      </c>
      <c r="N12843" s="64">
        <f>IF(ISBLANK(M12843),,H12843*INDEX(Inputs!F:F,MATCH(F12843,Inputs!E:E,0)))</f>
        <v>1899</v>
      </c>
      <c r="O12843" s="65"/>
    </row>
    <row r="12844" ht="15.75" customHeight="1" spans="1:15">
      <c r="A12844" s="18" t="s">
        <v>856</v>
      </c>
      <c r="B12844" s="18" t="s">
        <v>153</v>
      </c>
      <c r="C12844" s="18" t="s">
        <v>953</v>
      </c>
      <c r="D12844" s="18" t="s">
        <v>370</v>
      </c>
      <c r="E12844" s="18" t="s">
        <v>410</v>
      </c>
      <c r="F12844" s="18">
        <v>250877</v>
      </c>
      <c r="G12844" s="18" t="s">
        <v>22</v>
      </c>
      <c r="H12844" s="18">
        <v>1</v>
      </c>
      <c r="I12844" s="75" t="s">
        <v>1709</v>
      </c>
      <c r="J12844" s="63">
        <f t="shared" si="50"/>
        <v>45107</v>
      </c>
      <c r="K12844" s="64">
        <f>IF(ISBLANK(J12844),,H12844*INDEX(Inputs!G:G,MATCH(F12844,Inputs!E:E,0)))</f>
        <v>349</v>
      </c>
      <c r="L12844" s="65" t="str">
        <f>IF(ISBLANK(J12844),,INDEX(Inputs!D:D,MATCH(F12844,Inputs!E:E,0)))</f>
        <v>595BK Evo Fox Falcon X35 Medium Speed Mouse Pad</v>
      </c>
      <c r="M12844" s="65" t="str">
        <f>IF(ISBLANK(#REF!),,IF(B12844="Online","Online",IF(LEFT(B12844,1)="E","Online","Offline")))</f>
        <v>Offline</v>
      </c>
      <c r="N12844" s="64">
        <f>IF(ISBLANK(M12844),,H12844*INDEX(Inputs!F:F,MATCH(F12844,Inputs!E:E,0)))</f>
        <v>699</v>
      </c>
      <c r="O12844" s="65"/>
    </row>
    <row r="12845" ht="15.75" customHeight="1" spans="1:15">
      <c r="A12845" s="18" t="s">
        <v>1198</v>
      </c>
      <c r="B12845" s="18" t="s">
        <v>265</v>
      </c>
      <c r="C12845" s="18" t="s">
        <v>1199</v>
      </c>
      <c r="D12845" s="18" t="s">
        <v>370</v>
      </c>
      <c r="E12845" s="18" t="s">
        <v>410</v>
      </c>
      <c r="F12845" s="18">
        <v>250876</v>
      </c>
      <c r="G12845" s="18" t="s">
        <v>26</v>
      </c>
      <c r="H12845" s="18">
        <v>1</v>
      </c>
      <c r="I12845" s="75" t="s">
        <v>1709</v>
      </c>
      <c r="J12845" s="63">
        <f t="shared" si="50"/>
        <v>45107</v>
      </c>
      <c r="K12845" s="64">
        <f>IF(ISBLANK(J12845),,H12845*INDEX(Inputs!G:G,MATCH(F12845,Inputs!E:E,0)))</f>
        <v>1399</v>
      </c>
      <c r="L12845" s="65" t="str">
        <f>IF(ISBLANK(J12845),,INDEX(Inputs!D:D,MATCH(F12845,Inputs!E:E,0)))</f>
        <v>649BK EvoFox Typhoon Laptop Cooling Pad</v>
      </c>
      <c r="M12845" s="65" t="str">
        <f>IF(ISBLANK(#REF!),,IF(B12845="Online","Online",IF(LEFT(B12845,1)="E","Online","Offline")))</f>
        <v>Offline</v>
      </c>
      <c r="N12845" s="64">
        <f>IF(ISBLANK(M12845),,H12845*INDEX(Inputs!F:F,MATCH(F12845,Inputs!E:E,0)))</f>
        <v>1999</v>
      </c>
      <c r="O12845" s="65"/>
    </row>
    <row r="12846" ht="15.75" customHeight="1" spans="1:15">
      <c r="A12846" s="18" t="s">
        <v>341</v>
      </c>
      <c r="B12846" s="18" t="s">
        <v>62</v>
      </c>
      <c r="C12846" s="18" t="s">
        <v>419</v>
      </c>
      <c r="D12846" s="18" t="s">
        <v>370</v>
      </c>
      <c r="E12846" s="18" t="s">
        <v>410</v>
      </c>
      <c r="F12846" s="18">
        <v>250423</v>
      </c>
      <c r="G12846" s="18" t="s">
        <v>11</v>
      </c>
      <c r="H12846" s="18">
        <v>1</v>
      </c>
      <c r="I12846" s="75" t="s">
        <v>1709</v>
      </c>
      <c r="J12846" s="63">
        <f t="shared" si="50"/>
        <v>45107</v>
      </c>
      <c r="K12846" s="64">
        <f>IF(ISBLANK(J12846),,H12846*INDEX(Inputs!G:G,MATCH(F12846,Inputs!E:E,0)))</f>
        <v>759</v>
      </c>
      <c r="L12846" s="65" t="str">
        <f>IF(ISBLANK(J12846),,INDEX(Inputs!D:D,MATCH(F12846,Inputs!E:E,0)))</f>
        <v>650GR Ergo View Laptop Stand-Grey</v>
      </c>
      <c r="M12846" s="65" t="str">
        <f>IF(ISBLANK(#REF!),,IF(B12846="Online","Online",IF(LEFT(B12846,1)="E","Online","Offline")))</f>
        <v>Offline</v>
      </c>
      <c r="N12846" s="64">
        <f>IF(ISBLANK(M12846),,H12846*INDEX(Inputs!F:F,MATCH(F12846,Inputs!E:E,0)))</f>
        <v>899</v>
      </c>
      <c r="O12846" s="65"/>
    </row>
    <row r="12847" ht="15.75" customHeight="1" spans="1:15">
      <c r="A12847" s="18" t="s">
        <v>327</v>
      </c>
      <c r="B12847" s="18" t="s">
        <v>111</v>
      </c>
      <c r="C12847" s="18" t="s">
        <v>572</v>
      </c>
      <c r="F12847" s="18">
        <v>260089</v>
      </c>
      <c r="G12847" s="18" t="s">
        <v>18</v>
      </c>
      <c r="H12847" s="18">
        <v>1</v>
      </c>
      <c r="I12847" s="75" t="s">
        <v>1711</v>
      </c>
      <c r="J12847" s="63">
        <f t="shared" si="50"/>
        <v>45108</v>
      </c>
      <c r="K12847" s="64">
        <f>IF(ISBLANK(J12847),,H12847*INDEX(Inputs!G:G,MATCH(F12847,Inputs!E:E,0)))</f>
        <v>529</v>
      </c>
      <c r="L12847" s="65" t="str">
        <f>IF(ISBLANK(J12847),,INDEX(Inputs!D:D,MATCH(F12847,Inputs!E:E,0)))</f>
        <v>398PP Xcite Neo Keyboard USB</v>
      </c>
      <c r="M12847" s="65" t="str">
        <f>IF(ISBLANK(#REF!),,IF(B12847="Online","Online",IF(LEFT(B12847,1)="E","Online","Offline")))</f>
        <v>Offline</v>
      </c>
      <c r="N12847" s="64">
        <f>IF(ISBLANK(M12847),,H12847*INDEX(Inputs!F:F,MATCH(F12847,Inputs!E:E,0)))</f>
        <v>549</v>
      </c>
      <c r="O12847" s="65"/>
    </row>
    <row r="12848" ht="15.75" customHeight="1" spans="1:15">
      <c r="A12848" s="18" t="s">
        <v>327</v>
      </c>
      <c r="B12848" s="18" t="s">
        <v>118</v>
      </c>
      <c r="C12848" s="18" t="s">
        <v>611</v>
      </c>
      <c r="F12848" s="18">
        <v>260089</v>
      </c>
      <c r="G12848" s="18" t="s">
        <v>18</v>
      </c>
      <c r="H12848" s="18">
        <v>1</v>
      </c>
      <c r="I12848" s="75" t="s">
        <v>1711</v>
      </c>
      <c r="J12848" s="63">
        <f t="shared" si="50"/>
        <v>45108</v>
      </c>
      <c r="K12848" s="64">
        <f>IF(ISBLANK(J12848),,H12848*INDEX(Inputs!G:G,MATCH(F12848,Inputs!E:E,0)))</f>
        <v>529</v>
      </c>
      <c r="L12848" s="65" t="str">
        <f>IF(ISBLANK(J12848),,INDEX(Inputs!D:D,MATCH(F12848,Inputs!E:E,0)))</f>
        <v>398PP Xcite Neo Keyboard USB</v>
      </c>
      <c r="M12848" s="65" t="str">
        <f>IF(ISBLANK(#REF!),,IF(B12848="Online","Online",IF(LEFT(B12848,1)="E","Online","Offline")))</f>
        <v>Offline</v>
      </c>
      <c r="N12848" s="64">
        <f>IF(ISBLANK(M12848),,H12848*INDEX(Inputs!F:F,MATCH(F12848,Inputs!E:E,0)))</f>
        <v>549</v>
      </c>
      <c r="O12848" s="65"/>
    </row>
    <row r="12849" ht="15.75" customHeight="1" spans="1:15">
      <c r="A12849" s="18" t="s">
        <v>407</v>
      </c>
      <c r="B12849" s="18" t="s">
        <v>10</v>
      </c>
      <c r="C12849" s="18" t="s">
        <v>605</v>
      </c>
      <c r="F12849" s="18">
        <v>250877</v>
      </c>
      <c r="G12849" s="18" t="s">
        <v>22</v>
      </c>
      <c r="H12849" s="18">
        <v>1</v>
      </c>
      <c r="I12849" s="75" t="s">
        <v>1711</v>
      </c>
      <c r="J12849" s="63">
        <f t="shared" si="50"/>
        <v>45108</v>
      </c>
      <c r="K12849" s="64">
        <f>IF(ISBLANK(J12849),,H12849*INDEX(Inputs!G:G,MATCH(F12849,Inputs!E:E,0)))</f>
        <v>349</v>
      </c>
      <c r="L12849" s="65" t="str">
        <f>IF(ISBLANK(J12849),,INDEX(Inputs!D:D,MATCH(F12849,Inputs!E:E,0)))</f>
        <v>595BK Evo Fox Falcon X35 Medium Speed Mouse Pad</v>
      </c>
      <c r="M12849" s="65" t="str">
        <f>IF(ISBLANK(#REF!),,IF(B12849="Online","Online",IF(LEFT(B12849,1)="E","Online","Offline")))</f>
        <v>Offline</v>
      </c>
      <c r="N12849" s="64">
        <f>IF(ISBLANK(M12849),,H12849*INDEX(Inputs!F:F,MATCH(F12849,Inputs!E:E,0)))</f>
        <v>699</v>
      </c>
      <c r="O12849" s="65"/>
    </row>
    <row r="12850" ht="15.75" customHeight="1" spans="1:15">
      <c r="A12850" s="18" t="s">
        <v>341</v>
      </c>
      <c r="B12850" s="18" t="s">
        <v>149</v>
      </c>
      <c r="C12850" s="18" t="s">
        <v>578</v>
      </c>
      <c r="F12850" s="18">
        <v>250878</v>
      </c>
      <c r="G12850" s="18" t="s">
        <v>24</v>
      </c>
      <c r="H12850" s="18">
        <v>1</v>
      </c>
      <c r="I12850" s="75" t="s">
        <v>1711</v>
      </c>
      <c r="J12850" s="63">
        <f t="shared" si="50"/>
        <v>45108</v>
      </c>
      <c r="K12850" s="64">
        <f>IF(ISBLANK(J12850),,H12850*INDEX(Inputs!G:G,MATCH(F12850,Inputs!E:E,0)))</f>
        <v>999</v>
      </c>
      <c r="L12850" s="65" t="str">
        <f>IF(ISBLANK(J12850),,INDEX(Inputs!D:D,MATCH(F12850,Inputs!E:E,0)))</f>
        <v>596BK Evo Fox Falcon LX35 Medium Speed LED Mouse Pad</v>
      </c>
      <c r="M12850" s="65" t="str">
        <f>IF(ISBLANK(#REF!),,IF(B12850="Online","Online",IF(LEFT(B12850,1)="E","Online","Offline")))</f>
        <v>Offline</v>
      </c>
      <c r="N12850" s="64">
        <f>IF(ISBLANK(M12850),,H12850*INDEX(Inputs!F:F,MATCH(F12850,Inputs!E:E,0)))</f>
        <v>1999</v>
      </c>
      <c r="O12850" s="65"/>
    </row>
    <row r="12851" ht="15.75" customHeight="1" spans="1:15">
      <c r="A12851" s="18" t="s">
        <v>327</v>
      </c>
      <c r="B12851" s="18" t="s">
        <v>35</v>
      </c>
      <c r="C12851" s="18" t="s">
        <v>525</v>
      </c>
      <c r="F12851" s="18">
        <v>250879</v>
      </c>
      <c r="G12851" s="18" t="s">
        <v>30</v>
      </c>
      <c r="H12851" s="18">
        <v>1</v>
      </c>
      <c r="I12851" s="75" t="s">
        <v>1711</v>
      </c>
      <c r="J12851" s="63">
        <f t="shared" si="50"/>
        <v>45108</v>
      </c>
      <c r="K12851" s="64">
        <f>IF(ISBLANK(J12851),,H12851*INDEX(Inputs!G:G,MATCH(F12851,Inputs!E:E,0)))</f>
        <v>699</v>
      </c>
      <c r="L12851" s="65" t="str">
        <f>IF(ISBLANK(J12851),,INDEX(Inputs!D:D,MATCH(F12851,Inputs!E:E,0)))</f>
        <v>597BK Evo Fox Falcon X85 Extra Large Speed Mouse Pad</v>
      </c>
      <c r="M12851" s="65" t="str">
        <f>IF(ISBLANK(#REF!),,IF(B12851="Online","Online",IF(LEFT(B12851,1)="E","Online","Offline")))</f>
        <v>Offline</v>
      </c>
      <c r="N12851" s="64">
        <f>IF(ISBLANK(M12851),,H12851*INDEX(Inputs!F:F,MATCH(F12851,Inputs!E:E,0)))</f>
        <v>1199</v>
      </c>
      <c r="O12851" s="65"/>
    </row>
    <row r="12852" ht="15.75" customHeight="1" spans="1:15">
      <c r="A12852" s="18" t="s">
        <v>327</v>
      </c>
      <c r="B12852" s="18" t="s">
        <v>56</v>
      </c>
      <c r="C12852" s="18" t="s">
        <v>494</v>
      </c>
      <c r="F12852" s="18">
        <v>250879</v>
      </c>
      <c r="G12852" s="18" t="s">
        <v>30</v>
      </c>
      <c r="H12852" s="18">
        <v>1</v>
      </c>
      <c r="I12852" s="75" t="s">
        <v>1711</v>
      </c>
      <c r="J12852" s="63">
        <f t="shared" si="50"/>
        <v>45108</v>
      </c>
      <c r="K12852" s="64">
        <f>IF(ISBLANK(J12852),,H12852*INDEX(Inputs!G:G,MATCH(F12852,Inputs!E:E,0)))</f>
        <v>699</v>
      </c>
      <c r="L12852" s="65" t="str">
        <f>IF(ISBLANK(J12852),,INDEX(Inputs!D:D,MATCH(F12852,Inputs!E:E,0)))</f>
        <v>597BK Evo Fox Falcon X85 Extra Large Speed Mouse Pad</v>
      </c>
      <c r="M12852" s="65" t="str">
        <f>IF(ISBLANK(#REF!),,IF(B12852="Online","Online",IF(LEFT(B12852,1)="E","Online","Offline")))</f>
        <v>Offline</v>
      </c>
      <c r="N12852" s="64">
        <f>IF(ISBLANK(M12852),,H12852*INDEX(Inputs!F:F,MATCH(F12852,Inputs!E:E,0)))</f>
        <v>1199</v>
      </c>
      <c r="O12852" s="65"/>
    </row>
    <row r="12853" ht="15.75" customHeight="1" spans="1:15">
      <c r="A12853" s="18" t="s">
        <v>353</v>
      </c>
      <c r="B12853" s="18" t="s">
        <v>76</v>
      </c>
      <c r="C12853" s="18" t="s">
        <v>379</v>
      </c>
      <c r="F12853" s="18">
        <v>250879</v>
      </c>
      <c r="G12853" s="18" t="s">
        <v>30</v>
      </c>
      <c r="H12853" s="18">
        <v>1</v>
      </c>
      <c r="I12853" s="75" t="s">
        <v>1711</v>
      </c>
      <c r="J12853" s="63">
        <f t="shared" si="50"/>
        <v>45108</v>
      </c>
      <c r="K12853" s="64">
        <f>IF(ISBLANK(J12853),,H12853*INDEX(Inputs!G:G,MATCH(F12853,Inputs!E:E,0)))</f>
        <v>699</v>
      </c>
      <c r="L12853" s="65" t="str">
        <f>IF(ISBLANK(J12853),,INDEX(Inputs!D:D,MATCH(F12853,Inputs!E:E,0)))</f>
        <v>597BK Evo Fox Falcon X85 Extra Large Speed Mouse Pad</v>
      </c>
      <c r="M12853" s="65" t="str">
        <f>IF(ISBLANK(#REF!),,IF(B12853="Online","Online",IF(LEFT(B12853,1)="E","Online","Offline")))</f>
        <v>Offline</v>
      </c>
      <c r="N12853" s="64">
        <f>IF(ISBLANK(M12853),,H12853*INDEX(Inputs!F:F,MATCH(F12853,Inputs!E:E,0)))</f>
        <v>1199</v>
      </c>
      <c r="O12853" s="65"/>
    </row>
    <row r="12854" ht="15.75" customHeight="1" spans="1:15">
      <c r="A12854" s="18" t="s">
        <v>485</v>
      </c>
      <c r="B12854" s="18" t="s">
        <v>606</v>
      </c>
      <c r="C12854" s="18" t="s">
        <v>607</v>
      </c>
      <c r="F12854" s="18">
        <v>250879</v>
      </c>
      <c r="G12854" s="18" t="s">
        <v>30</v>
      </c>
      <c r="H12854" s="18">
        <v>1</v>
      </c>
      <c r="I12854" s="75" t="s">
        <v>1711</v>
      </c>
      <c r="J12854" s="63">
        <f t="shared" si="50"/>
        <v>45108</v>
      </c>
      <c r="K12854" s="64">
        <f>IF(ISBLANK(J12854),,H12854*INDEX(Inputs!G:G,MATCH(F12854,Inputs!E:E,0)))</f>
        <v>699</v>
      </c>
      <c r="L12854" s="65" t="str">
        <f>IF(ISBLANK(J12854),,INDEX(Inputs!D:D,MATCH(F12854,Inputs!E:E,0)))</f>
        <v>597BK Evo Fox Falcon X85 Extra Large Speed Mouse Pad</v>
      </c>
      <c r="M12854" s="65" t="str">
        <f>IF(ISBLANK(#REF!),,IF(B12854="Online","Online",IF(LEFT(B12854,1)="E","Online","Offline")))</f>
        <v>Offline</v>
      </c>
      <c r="N12854" s="64">
        <f>IF(ISBLANK(M12854),,H12854*INDEX(Inputs!F:F,MATCH(F12854,Inputs!E:E,0)))</f>
        <v>1199</v>
      </c>
      <c r="O12854" s="65"/>
    </row>
    <row r="12855" ht="15.75" customHeight="1" spans="1:15">
      <c r="A12855" s="18" t="s">
        <v>367</v>
      </c>
      <c r="B12855" s="18" t="s">
        <v>175</v>
      </c>
      <c r="C12855" s="18" t="s">
        <v>659</v>
      </c>
      <c r="F12855" s="18">
        <v>250876</v>
      </c>
      <c r="G12855" s="18" t="s">
        <v>26</v>
      </c>
      <c r="H12855" s="18">
        <v>1</v>
      </c>
      <c r="I12855" s="75" t="s">
        <v>1711</v>
      </c>
      <c r="J12855" s="63">
        <f t="shared" si="50"/>
        <v>45108</v>
      </c>
      <c r="K12855" s="64">
        <f>IF(ISBLANK(J12855),,H12855*INDEX(Inputs!G:G,MATCH(F12855,Inputs!E:E,0)))</f>
        <v>1399</v>
      </c>
      <c r="L12855" s="65" t="str">
        <f>IF(ISBLANK(J12855),,INDEX(Inputs!D:D,MATCH(F12855,Inputs!E:E,0)))</f>
        <v>649BK EvoFox Typhoon Laptop Cooling Pad</v>
      </c>
      <c r="M12855" s="65" t="str">
        <f>IF(ISBLANK(#REF!),,IF(B12855="Online","Online",IF(LEFT(B12855,1)="E","Online","Offline")))</f>
        <v>Offline</v>
      </c>
      <c r="N12855" s="64">
        <f>IF(ISBLANK(M12855),,H12855*INDEX(Inputs!F:F,MATCH(F12855,Inputs!E:E,0)))</f>
        <v>1999</v>
      </c>
      <c r="O12855" s="65"/>
    </row>
    <row r="12856" ht="15.75" customHeight="1" spans="1:15">
      <c r="A12856" s="18" t="s">
        <v>412</v>
      </c>
      <c r="B12856" s="18" t="s">
        <v>765</v>
      </c>
      <c r="C12856" s="18" t="s">
        <v>765</v>
      </c>
      <c r="F12856" s="18">
        <v>250876</v>
      </c>
      <c r="G12856" s="18" t="s">
        <v>26</v>
      </c>
      <c r="H12856" s="18">
        <v>1</v>
      </c>
      <c r="I12856" s="75" t="s">
        <v>1711</v>
      </c>
      <c r="J12856" s="63">
        <f t="shared" si="50"/>
        <v>45108</v>
      </c>
      <c r="K12856" s="64">
        <f>IF(ISBLANK(J12856),,H12856*INDEX(Inputs!G:G,MATCH(F12856,Inputs!E:E,0)))</f>
        <v>1399</v>
      </c>
      <c r="L12856" s="65" t="str">
        <f>IF(ISBLANK(J12856),,INDEX(Inputs!D:D,MATCH(F12856,Inputs!E:E,0)))</f>
        <v>649BK EvoFox Typhoon Laptop Cooling Pad</v>
      </c>
      <c r="M12856" s="65" t="str">
        <f>IF(ISBLANK(#REF!),,IF(B12856="Online","Online",IF(LEFT(B12856,1)="E","Online","Offline")))</f>
        <v>Online</v>
      </c>
      <c r="N12856" s="64">
        <f>IF(ISBLANK(M12856),,H12856*INDEX(Inputs!F:F,MATCH(F12856,Inputs!E:E,0)))</f>
        <v>1999</v>
      </c>
      <c r="O12856" s="65"/>
    </row>
    <row r="12857" ht="15.75" customHeight="1" spans="1:15">
      <c r="A12857" s="18" t="s">
        <v>476</v>
      </c>
      <c r="B12857" s="18" t="s">
        <v>546</v>
      </c>
      <c r="C12857" s="18" t="s">
        <v>547</v>
      </c>
      <c r="F12857" s="18">
        <v>204737</v>
      </c>
      <c r="G12857" s="18" t="s">
        <v>20</v>
      </c>
      <c r="H12857" s="18">
        <v>1</v>
      </c>
      <c r="I12857" s="75" t="s">
        <v>1711</v>
      </c>
      <c r="J12857" s="63">
        <f t="shared" si="50"/>
        <v>45108</v>
      </c>
      <c r="K12857" s="64">
        <f>IF(ISBLANK(J12857),,H12857*INDEX(Inputs!G:G,MATCH(F12857,Inputs!E:E,0)))</f>
        <v>729</v>
      </c>
      <c r="L12857" s="65" t="str">
        <f>IF(ISBLANK(J12857),,INDEX(Inputs!D:D,MATCH(F12857,Inputs!E:E,0)))</f>
        <v>850PP Xcite Pro Keyboard &amp; Mouse USB</v>
      </c>
      <c r="M12857" s="65" t="str">
        <f>IF(ISBLANK(#REF!),,IF(B12857="Online","Online",IF(LEFT(B12857,1)="E","Online","Offline")))</f>
        <v>Offline</v>
      </c>
      <c r="N12857" s="64">
        <f>IF(ISBLANK(M12857),,H12857*INDEX(Inputs!F:F,MATCH(F12857,Inputs!E:E,0)))</f>
        <v>799</v>
      </c>
      <c r="O12857" s="65"/>
    </row>
    <row r="12858" ht="15.75" customHeight="1" spans="1:15">
      <c r="A12858" s="18" t="s">
        <v>353</v>
      </c>
      <c r="B12858" s="18" t="s">
        <v>42</v>
      </c>
      <c r="C12858" s="18" t="s">
        <v>502</v>
      </c>
      <c r="F12858" s="18">
        <v>250421</v>
      </c>
      <c r="G12858" s="18" t="s">
        <v>14</v>
      </c>
      <c r="H12858" s="18">
        <v>1</v>
      </c>
      <c r="I12858" s="75" t="s">
        <v>1712</v>
      </c>
      <c r="J12858" s="63">
        <f t="shared" si="50"/>
        <v>45109</v>
      </c>
      <c r="K12858" s="64">
        <f>IF(ISBLANK(J12858),,H12858*INDEX(Inputs!G:G,MATCH(F12858,Inputs!E:E,0)))</f>
        <v>779</v>
      </c>
      <c r="L12858" s="65" t="str">
        <f>IF(ISBLANK(J12858),,INDEX(Inputs!D:D,MATCH(F12858,Inputs!E:E,0)))</f>
        <v>146BK NeoCase Sleeve MP 450 14</v>
      </c>
      <c r="M12858" s="65" t="str">
        <f>IF(ISBLANK(#REF!),,IF(B12858="Online","Online",IF(LEFT(B12858,1)="E","Online","Offline")))</f>
        <v>Offline</v>
      </c>
      <c r="N12858" s="64">
        <f>IF(ISBLANK(M12858),,H12858*INDEX(Inputs!F:F,MATCH(F12858,Inputs!E:E,0)))</f>
        <v>1249</v>
      </c>
      <c r="O12858" s="65"/>
    </row>
    <row r="12859" ht="15.75" customHeight="1" spans="1:15">
      <c r="A12859" s="18" t="s">
        <v>367</v>
      </c>
      <c r="B12859" s="18" t="s">
        <v>86</v>
      </c>
      <c r="C12859" s="18" t="s">
        <v>671</v>
      </c>
      <c r="F12859" s="18">
        <v>260089</v>
      </c>
      <c r="G12859" s="18" t="s">
        <v>18</v>
      </c>
      <c r="H12859" s="18">
        <v>1</v>
      </c>
      <c r="I12859" s="75" t="s">
        <v>1712</v>
      </c>
      <c r="J12859" s="63">
        <f t="shared" si="50"/>
        <v>45109</v>
      </c>
      <c r="K12859" s="64">
        <f>IF(ISBLANK(J12859),,H12859*INDEX(Inputs!G:G,MATCH(F12859,Inputs!E:E,0)))</f>
        <v>529</v>
      </c>
      <c r="L12859" s="65" t="str">
        <f>IF(ISBLANK(J12859),,INDEX(Inputs!D:D,MATCH(F12859,Inputs!E:E,0)))</f>
        <v>398PP Xcite Neo Keyboard USB</v>
      </c>
      <c r="M12859" s="65" t="str">
        <f>IF(ISBLANK(#REF!),,IF(B12859="Online","Online",IF(LEFT(B12859,1)="E","Online","Offline")))</f>
        <v>Offline</v>
      </c>
      <c r="N12859" s="64">
        <f>IF(ISBLANK(M12859),,H12859*INDEX(Inputs!F:F,MATCH(F12859,Inputs!E:E,0)))</f>
        <v>549</v>
      </c>
      <c r="O12859" s="65"/>
    </row>
    <row r="12860" ht="15.75" customHeight="1" spans="1:15">
      <c r="A12860" s="18" t="s">
        <v>362</v>
      </c>
      <c r="B12860" s="18" t="s">
        <v>23</v>
      </c>
      <c r="C12860" s="18" t="s">
        <v>363</v>
      </c>
      <c r="F12860" s="18">
        <v>250874</v>
      </c>
      <c r="G12860" s="18" t="s">
        <v>13</v>
      </c>
      <c r="H12860" s="18">
        <v>1</v>
      </c>
      <c r="I12860" s="75" t="s">
        <v>1712</v>
      </c>
      <c r="J12860" s="63">
        <f t="shared" si="50"/>
        <v>45109</v>
      </c>
      <c r="K12860" s="64">
        <f>IF(ISBLANK(J12860),,H12860*INDEX(Inputs!G:G,MATCH(F12860,Inputs!E:E,0)))</f>
        <v>1349</v>
      </c>
      <c r="L12860" s="65" t="str">
        <f>IF(ISBLANK(J12860),,INDEX(Inputs!D:D,MATCH(F12860,Inputs!E:E,0)))</f>
        <v>432BK EvoFox X-Team Gaming Keyboard &amp; Mouse (USB)</v>
      </c>
      <c r="M12860" s="65" t="str">
        <f>IF(ISBLANK(#REF!),,IF(B12860="Online","Online",IF(LEFT(B12860,1)="E","Online","Offline")))</f>
        <v>Offline</v>
      </c>
      <c r="N12860" s="64">
        <f>IF(ISBLANK(M12860),,H12860*INDEX(Inputs!F:F,MATCH(F12860,Inputs!E:E,0)))</f>
        <v>1899</v>
      </c>
      <c r="O12860" s="65"/>
    </row>
    <row r="12861" ht="15.75" customHeight="1" spans="1:15">
      <c r="A12861" s="18" t="s">
        <v>509</v>
      </c>
      <c r="B12861" s="18" t="s">
        <v>112</v>
      </c>
      <c r="C12861" s="18" t="s">
        <v>510</v>
      </c>
      <c r="F12861" s="18">
        <v>250874</v>
      </c>
      <c r="G12861" s="18" t="s">
        <v>13</v>
      </c>
      <c r="H12861" s="18">
        <v>1</v>
      </c>
      <c r="I12861" s="75" t="s">
        <v>1712</v>
      </c>
      <c r="J12861" s="63">
        <f t="shared" si="50"/>
        <v>45109</v>
      </c>
      <c r="K12861" s="64">
        <f>IF(ISBLANK(J12861),,H12861*INDEX(Inputs!G:G,MATCH(F12861,Inputs!E:E,0)))</f>
        <v>1349</v>
      </c>
      <c r="L12861" s="65" t="str">
        <f>IF(ISBLANK(J12861),,INDEX(Inputs!D:D,MATCH(F12861,Inputs!E:E,0)))</f>
        <v>432BK EvoFox X-Team Gaming Keyboard &amp; Mouse (USB)</v>
      </c>
      <c r="M12861" s="65" t="str">
        <f>IF(ISBLANK(#REF!),,IF(B12861="Online","Online",IF(LEFT(B12861,1)="E","Online","Offline")))</f>
        <v>Offline</v>
      </c>
      <c r="N12861" s="64">
        <f>IF(ISBLANK(M12861),,H12861*INDEX(Inputs!F:F,MATCH(F12861,Inputs!E:E,0)))</f>
        <v>1899</v>
      </c>
      <c r="O12861" s="65"/>
    </row>
    <row r="12862" ht="15.75" customHeight="1" spans="1:15">
      <c r="A12862" s="18" t="s">
        <v>485</v>
      </c>
      <c r="B12862" s="18" t="s">
        <v>606</v>
      </c>
      <c r="C12862" s="18" t="s">
        <v>607</v>
      </c>
      <c r="F12862" s="18">
        <v>250874</v>
      </c>
      <c r="G12862" s="18" t="s">
        <v>13</v>
      </c>
      <c r="H12862" s="18">
        <v>1</v>
      </c>
      <c r="I12862" s="75" t="s">
        <v>1712</v>
      </c>
      <c r="J12862" s="63">
        <f t="shared" si="50"/>
        <v>45109</v>
      </c>
      <c r="K12862" s="64">
        <f>IF(ISBLANK(J12862),,H12862*INDEX(Inputs!G:G,MATCH(F12862,Inputs!E:E,0)))</f>
        <v>1349</v>
      </c>
      <c r="L12862" s="65" t="str">
        <f>IF(ISBLANK(J12862),,INDEX(Inputs!D:D,MATCH(F12862,Inputs!E:E,0)))</f>
        <v>432BK EvoFox X-Team Gaming Keyboard &amp; Mouse (USB)</v>
      </c>
      <c r="M12862" s="65" t="str">
        <f>IF(ISBLANK(#REF!),,IF(B12862="Online","Online",IF(LEFT(B12862,1)="E","Online","Offline")))</f>
        <v>Offline</v>
      </c>
      <c r="N12862" s="64">
        <f>IF(ISBLANK(M12862),,H12862*INDEX(Inputs!F:F,MATCH(F12862,Inputs!E:E,0)))</f>
        <v>1899</v>
      </c>
      <c r="O12862" s="65"/>
    </row>
    <row r="12863" ht="15.75" customHeight="1" spans="1:15">
      <c r="A12863" s="18" t="s">
        <v>367</v>
      </c>
      <c r="B12863" s="18" t="s">
        <v>175</v>
      </c>
      <c r="C12863" s="18" t="s">
        <v>659</v>
      </c>
      <c r="F12863" s="18">
        <v>250874</v>
      </c>
      <c r="G12863" s="18" t="s">
        <v>13</v>
      </c>
      <c r="H12863" s="18">
        <v>1</v>
      </c>
      <c r="I12863" s="75" t="s">
        <v>1712</v>
      </c>
      <c r="J12863" s="63">
        <f t="shared" si="50"/>
        <v>45109</v>
      </c>
      <c r="K12863" s="64">
        <f>IF(ISBLANK(J12863),,H12863*INDEX(Inputs!G:G,MATCH(F12863,Inputs!E:E,0)))</f>
        <v>1349</v>
      </c>
      <c r="L12863" s="65" t="str">
        <f>IF(ISBLANK(J12863),,INDEX(Inputs!D:D,MATCH(F12863,Inputs!E:E,0)))</f>
        <v>432BK EvoFox X-Team Gaming Keyboard &amp; Mouse (USB)</v>
      </c>
      <c r="M12863" s="65" t="str">
        <f>IF(ISBLANK(#REF!),,IF(B12863="Online","Online",IF(LEFT(B12863,1)="E","Online","Offline")))</f>
        <v>Offline</v>
      </c>
      <c r="N12863" s="64">
        <f>IF(ISBLANK(M12863),,H12863*INDEX(Inputs!F:F,MATCH(F12863,Inputs!E:E,0)))</f>
        <v>1899</v>
      </c>
      <c r="O12863" s="65"/>
    </row>
    <row r="12864" ht="15.75" customHeight="1" spans="1:15">
      <c r="A12864" s="18" t="s">
        <v>367</v>
      </c>
      <c r="B12864" s="18" t="s">
        <v>259</v>
      </c>
      <c r="C12864" s="18" t="s">
        <v>1020</v>
      </c>
      <c r="F12864" s="18">
        <v>250874</v>
      </c>
      <c r="G12864" s="18" t="s">
        <v>13</v>
      </c>
      <c r="H12864" s="18">
        <v>1</v>
      </c>
      <c r="I12864" s="75" t="s">
        <v>1712</v>
      </c>
      <c r="J12864" s="63">
        <f t="shared" si="50"/>
        <v>45109</v>
      </c>
      <c r="K12864" s="64">
        <f>IF(ISBLANK(J12864),,H12864*INDEX(Inputs!G:G,MATCH(F12864,Inputs!E:E,0)))</f>
        <v>1349</v>
      </c>
      <c r="L12864" s="65" t="str">
        <f>IF(ISBLANK(J12864),,INDEX(Inputs!D:D,MATCH(F12864,Inputs!E:E,0)))</f>
        <v>432BK EvoFox X-Team Gaming Keyboard &amp; Mouse (USB)</v>
      </c>
      <c r="M12864" s="65" t="str">
        <f>IF(ISBLANK(#REF!),,IF(B12864="Online","Online",IF(LEFT(B12864,1)="E","Online","Offline")))</f>
        <v>Offline</v>
      </c>
      <c r="N12864" s="64">
        <f>IF(ISBLANK(M12864),,H12864*INDEX(Inputs!F:F,MATCH(F12864,Inputs!E:E,0)))</f>
        <v>1899</v>
      </c>
      <c r="O12864" s="65"/>
    </row>
    <row r="12865" ht="15.75" customHeight="1" spans="1:15">
      <c r="A12865" s="18" t="s">
        <v>407</v>
      </c>
      <c r="B12865" s="18" t="s">
        <v>71</v>
      </c>
      <c r="C12865" s="18" t="s">
        <v>882</v>
      </c>
      <c r="F12865" s="18">
        <v>260086</v>
      </c>
      <c r="G12865" s="18" t="s">
        <v>16</v>
      </c>
      <c r="H12865" s="18">
        <v>1</v>
      </c>
      <c r="I12865" s="75" t="s">
        <v>1712</v>
      </c>
      <c r="J12865" s="63">
        <f t="shared" si="50"/>
        <v>45109</v>
      </c>
      <c r="K12865" s="64">
        <f>IF(ISBLANK(J12865),,H12865*INDEX(Inputs!G:G,MATCH(F12865,Inputs!E:E,0)))</f>
        <v>1699</v>
      </c>
      <c r="L12865" s="65" t="str">
        <f>IF(ISBLANK(J12865),,INDEX(Inputs!D:D,MATCH(F12865,Inputs!E:E,0)))</f>
        <v>436BK Type-C 6 in 1 Multiport Hub</v>
      </c>
      <c r="M12865" s="65" t="str">
        <f>IF(ISBLANK(#REF!),,IF(B12865="Online","Online",IF(LEFT(B12865,1)="E","Online","Offline")))</f>
        <v>Offline</v>
      </c>
      <c r="N12865" s="64">
        <f>IF(ISBLANK(M12865),,H12865*INDEX(Inputs!F:F,MATCH(F12865,Inputs!E:E,0)))</f>
        <v>2599</v>
      </c>
      <c r="O12865" s="65"/>
    </row>
    <row r="12866" ht="15.75" customHeight="1" spans="1:15">
      <c r="A12866" s="18" t="s">
        <v>327</v>
      </c>
      <c r="B12866" s="18" t="s">
        <v>63</v>
      </c>
      <c r="C12866" s="18" t="s">
        <v>527</v>
      </c>
      <c r="F12866" s="18">
        <v>250877</v>
      </c>
      <c r="G12866" s="18" t="s">
        <v>22</v>
      </c>
      <c r="H12866" s="18">
        <v>1</v>
      </c>
      <c r="I12866" s="75" t="s">
        <v>1712</v>
      </c>
      <c r="J12866" s="63">
        <f t="shared" si="50"/>
        <v>45109</v>
      </c>
      <c r="K12866" s="64">
        <f>IF(ISBLANK(J12866),,H12866*INDEX(Inputs!G:G,MATCH(F12866,Inputs!E:E,0)))</f>
        <v>349</v>
      </c>
      <c r="L12866" s="65" t="str">
        <f>IF(ISBLANK(J12866),,INDEX(Inputs!D:D,MATCH(F12866,Inputs!E:E,0)))</f>
        <v>595BK Evo Fox Falcon X35 Medium Speed Mouse Pad</v>
      </c>
      <c r="M12866" s="65" t="str">
        <f>IF(ISBLANK(#REF!),,IF(B12866="Online","Online",IF(LEFT(B12866,1)="E","Online","Offline")))</f>
        <v>Offline</v>
      </c>
      <c r="N12866" s="64">
        <f>IF(ISBLANK(M12866),,H12866*INDEX(Inputs!F:F,MATCH(F12866,Inputs!E:E,0)))</f>
        <v>699</v>
      </c>
      <c r="O12866" s="65"/>
    </row>
    <row r="12867" ht="15.75" customHeight="1" spans="1:15">
      <c r="A12867" s="18" t="s">
        <v>1367</v>
      </c>
      <c r="B12867" s="18" t="s">
        <v>128</v>
      </c>
      <c r="C12867" s="18" t="s">
        <v>1292</v>
      </c>
      <c r="F12867" s="18">
        <v>250877</v>
      </c>
      <c r="G12867" s="18" t="s">
        <v>22</v>
      </c>
      <c r="H12867" s="18">
        <v>1</v>
      </c>
      <c r="I12867" s="75" t="s">
        <v>1712</v>
      </c>
      <c r="J12867" s="63">
        <f t="shared" si="50"/>
        <v>45109</v>
      </c>
      <c r="K12867" s="64">
        <f>IF(ISBLANK(J12867),,H12867*INDEX(Inputs!G:G,MATCH(F12867,Inputs!E:E,0)))</f>
        <v>349</v>
      </c>
      <c r="L12867" s="65" t="str">
        <f>IF(ISBLANK(J12867),,INDEX(Inputs!D:D,MATCH(F12867,Inputs!E:E,0)))</f>
        <v>595BK Evo Fox Falcon X35 Medium Speed Mouse Pad</v>
      </c>
      <c r="M12867" s="65" t="str">
        <f>IF(ISBLANK(#REF!),,IF(B12867="Online","Online",IF(LEFT(B12867,1)="E","Online","Offline")))</f>
        <v>Offline</v>
      </c>
      <c r="N12867" s="64">
        <f>IF(ISBLANK(M12867),,H12867*INDEX(Inputs!F:F,MATCH(F12867,Inputs!E:E,0)))</f>
        <v>699</v>
      </c>
      <c r="O12867" s="65"/>
    </row>
    <row r="12868" ht="15.75" customHeight="1" spans="1:15">
      <c r="A12868" s="18" t="s">
        <v>1517</v>
      </c>
      <c r="B12868" s="18" t="s">
        <v>247</v>
      </c>
      <c r="C12868" s="18" t="s">
        <v>873</v>
      </c>
      <c r="F12868" s="18">
        <v>250878</v>
      </c>
      <c r="G12868" s="18" t="s">
        <v>24</v>
      </c>
      <c r="H12868" s="18">
        <v>1</v>
      </c>
      <c r="I12868" s="75" t="s">
        <v>1712</v>
      </c>
      <c r="J12868" s="63">
        <f t="shared" si="50"/>
        <v>45109</v>
      </c>
      <c r="K12868" s="64">
        <f>IF(ISBLANK(J12868),,H12868*INDEX(Inputs!G:G,MATCH(F12868,Inputs!E:E,0)))</f>
        <v>999</v>
      </c>
      <c r="L12868" s="65" t="str">
        <f>IF(ISBLANK(J12868),,INDEX(Inputs!D:D,MATCH(F12868,Inputs!E:E,0)))</f>
        <v>596BK Evo Fox Falcon LX35 Medium Speed LED Mouse Pad</v>
      </c>
      <c r="M12868" s="65" t="str">
        <f>IF(ISBLANK(#REF!),,IF(B12868="Online","Online",IF(LEFT(B12868,1)="E","Online","Offline")))</f>
        <v>Offline</v>
      </c>
      <c r="N12868" s="64">
        <f>IF(ISBLANK(M12868),,H12868*INDEX(Inputs!F:F,MATCH(F12868,Inputs!E:E,0)))</f>
        <v>1999</v>
      </c>
      <c r="O12868" s="65"/>
    </row>
    <row r="12869" ht="15.75" customHeight="1" spans="1:15">
      <c r="A12869" s="18" t="s">
        <v>327</v>
      </c>
      <c r="B12869" s="18" t="s">
        <v>56</v>
      </c>
      <c r="C12869" s="18" t="s">
        <v>494</v>
      </c>
      <c r="F12869" s="18">
        <v>250879</v>
      </c>
      <c r="G12869" s="18" t="s">
        <v>30</v>
      </c>
      <c r="H12869" s="18">
        <v>1</v>
      </c>
      <c r="I12869" s="75" t="s">
        <v>1712</v>
      </c>
      <c r="J12869" s="63">
        <f t="shared" si="50"/>
        <v>45109</v>
      </c>
      <c r="K12869" s="64">
        <f>IF(ISBLANK(J12869),,H12869*INDEX(Inputs!G:G,MATCH(F12869,Inputs!E:E,0)))</f>
        <v>699</v>
      </c>
      <c r="L12869" s="65" t="str">
        <f>IF(ISBLANK(J12869),,INDEX(Inputs!D:D,MATCH(F12869,Inputs!E:E,0)))</f>
        <v>597BK Evo Fox Falcon X85 Extra Large Speed Mouse Pad</v>
      </c>
      <c r="M12869" s="65" t="str">
        <f>IF(ISBLANK(#REF!),,IF(B12869="Online","Online",IF(LEFT(B12869,1)="E","Online","Offline")))</f>
        <v>Offline</v>
      </c>
      <c r="N12869" s="64">
        <f>IF(ISBLANK(M12869),,H12869*INDEX(Inputs!F:F,MATCH(F12869,Inputs!E:E,0)))</f>
        <v>1199</v>
      </c>
      <c r="O12869" s="65"/>
    </row>
    <row r="12870" ht="15.75" customHeight="1" spans="1:15">
      <c r="A12870" s="18" t="s">
        <v>327</v>
      </c>
      <c r="B12870" s="18" t="s">
        <v>270</v>
      </c>
      <c r="C12870" s="18" t="s">
        <v>1174</v>
      </c>
      <c r="F12870" s="18">
        <v>250879</v>
      </c>
      <c r="G12870" s="18" t="s">
        <v>30</v>
      </c>
      <c r="H12870" s="18">
        <v>2</v>
      </c>
      <c r="I12870" s="75" t="s">
        <v>1712</v>
      </c>
      <c r="J12870" s="63">
        <f t="shared" si="50"/>
        <v>45109</v>
      </c>
      <c r="K12870" s="64">
        <f>IF(ISBLANK(J12870),,H12870*INDEX(Inputs!G:G,MATCH(F12870,Inputs!E:E,0)))</f>
        <v>1398</v>
      </c>
      <c r="L12870" s="65" t="str">
        <f>IF(ISBLANK(J12870),,INDEX(Inputs!D:D,MATCH(F12870,Inputs!E:E,0)))</f>
        <v>597BK Evo Fox Falcon X85 Extra Large Speed Mouse Pad</v>
      </c>
      <c r="M12870" s="65" t="str">
        <f>IF(ISBLANK(#REF!),,IF(B12870="Online","Online",IF(LEFT(B12870,1)="E","Online","Offline")))</f>
        <v>Offline</v>
      </c>
      <c r="N12870" s="64">
        <f>IF(ISBLANK(M12870),,H12870*INDEX(Inputs!F:F,MATCH(F12870,Inputs!E:E,0)))</f>
        <v>2398</v>
      </c>
      <c r="O12870" s="65"/>
    </row>
    <row r="12871" ht="15.75" customHeight="1" spans="1:15">
      <c r="A12871" s="18" t="s">
        <v>367</v>
      </c>
      <c r="B12871" s="18" t="s">
        <v>765</v>
      </c>
      <c r="C12871" s="18" t="s">
        <v>765</v>
      </c>
      <c r="F12871" s="18">
        <v>250879</v>
      </c>
      <c r="G12871" s="18" t="s">
        <v>30</v>
      </c>
      <c r="H12871" s="18">
        <v>1</v>
      </c>
      <c r="I12871" s="75" t="s">
        <v>1712</v>
      </c>
      <c r="J12871" s="63">
        <f t="shared" si="50"/>
        <v>45109</v>
      </c>
      <c r="K12871" s="64">
        <f>IF(ISBLANK(J12871),,H12871*INDEX(Inputs!G:G,MATCH(F12871,Inputs!E:E,0)))</f>
        <v>699</v>
      </c>
      <c r="L12871" s="65" t="str">
        <f>IF(ISBLANK(J12871),,INDEX(Inputs!D:D,MATCH(F12871,Inputs!E:E,0)))</f>
        <v>597BK Evo Fox Falcon X85 Extra Large Speed Mouse Pad</v>
      </c>
      <c r="M12871" s="65" t="str">
        <f>IF(ISBLANK(#REF!),,IF(B12871="Online","Online",IF(LEFT(B12871,1)="E","Online","Offline")))</f>
        <v>Online</v>
      </c>
      <c r="N12871" s="64">
        <f>IF(ISBLANK(M12871),,H12871*INDEX(Inputs!F:F,MATCH(F12871,Inputs!E:E,0)))</f>
        <v>1199</v>
      </c>
      <c r="O12871" s="65"/>
    </row>
    <row r="12872" ht="15.75" customHeight="1" spans="1:15">
      <c r="A12872" s="18" t="s">
        <v>933</v>
      </c>
      <c r="B12872" s="18" t="s">
        <v>227</v>
      </c>
      <c r="C12872" s="18" t="s">
        <v>934</v>
      </c>
      <c r="F12872" s="18">
        <v>250876</v>
      </c>
      <c r="G12872" s="18" t="s">
        <v>26</v>
      </c>
      <c r="H12872" s="18">
        <v>1</v>
      </c>
      <c r="I12872" s="75" t="s">
        <v>1712</v>
      </c>
      <c r="J12872" s="63">
        <f t="shared" si="50"/>
        <v>45109</v>
      </c>
      <c r="K12872" s="64">
        <f>IF(ISBLANK(J12872),,H12872*INDEX(Inputs!G:G,MATCH(F12872,Inputs!E:E,0)))</f>
        <v>1399</v>
      </c>
      <c r="L12872" s="65" t="str">
        <f>IF(ISBLANK(J12872),,INDEX(Inputs!D:D,MATCH(F12872,Inputs!E:E,0)))</f>
        <v>649BK EvoFox Typhoon Laptop Cooling Pad</v>
      </c>
      <c r="M12872" s="65" t="str">
        <f>IF(ISBLANK(#REF!),,IF(B12872="Online","Online",IF(LEFT(B12872,1)="E","Online","Offline")))</f>
        <v>Offline</v>
      </c>
      <c r="N12872" s="64">
        <f>IF(ISBLANK(M12872),,H12872*INDEX(Inputs!F:F,MATCH(F12872,Inputs!E:E,0)))</f>
        <v>1999</v>
      </c>
      <c r="O12872" s="65"/>
    </row>
    <row r="12873" ht="15.75" customHeight="1" spans="1:15">
      <c r="A12873" s="18" t="s">
        <v>485</v>
      </c>
      <c r="B12873" s="18" t="s">
        <v>243</v>
      </c>
      <c r="C12873" s="18" t="s">
        <v>1308</v>
      </c>
      <c r="F12873" s="18">
        <v>250876</v>
      </c>
      <c r="G12873" s="18" t="s">
        <v>26</v>
      </c>
      <c r="H12873" s="18">
        <v>1</v>
      </c>
      <c r="I12873" s="75" t="s">
        <v>1712</v>
      </c>
      <c r="J12873" s="63">
        <f t="shared" si="50"/>
        <v>45109</v>
      </c>
      <c r="K12873" s="64">
        <f>IF(ISBLANK(J12873),,H12873*INDEX(Inputs!G:G,MATCH(F12873,Inputs!E:E,0)))</f>
        <v>1399</v>
      </c>
      <c r="L12873" s="65" t="str">
        <f>IF(ISBLANK(J12873),,INDEX(Inputs!D:D,MATCH(F12873,Inputs!E:E,0)))</f>
        <v>649BK EvoFox Typhoon Laptop Cooling Pad</v>
      </c>
      <c r="M12873" s="65" t="str">
        <f>IF(ISBLANK(#REF!),,IF(B12873="Online","Online",IF(LEFT(B12873,1)="E","Online","Offline")))</f>
        <v>Offline</v>
      </c>
      <c r="N12873" s="64">
        <f>IF(ISBLANK(M12873),,H12873*INDEX(Inputs!F:F,MATCH(F12873,Inputs!E:E,0)))</f>
        <v>1999</v>
      </c>
      <c r="O12873" s="65"/>
    </row>
    <row r="12874" ht="15.75" customHeight="1" spans="1:15">
      <c r="A12874" s="18" t="s">
        <v>1075</v>
      </c>
      <c r="B12874" s="18" t="s">
        <v>248</v>
      </c>
      <c r="C12874" s="18" t="s">
        <v>916</v>
      </c>
      <c r="F12874" s="18">
        <v>250876</v>
      </c>
      <c r="G12874" s="18" t="s">
        <v>26</v>
      </c>
      <c r="H12874" s="18">
        <v>1</v>
      </c>
      <c r="I12874" s="75" t="s">
        <v>1712</v>
      </c>
      <c r="J12874" s="63">
        <f t="shared" si="50"/>
        <v>45109</v>
      </c>
      <c r="K12874" s="64">
        <f>IF(ISBLANK(J12874),,H12874*INDEX(Inputs!G:G,MATCH(F12874,Inputs!E:E,0)))</f>
        <v>1399</v>
      </c>
      <c r="L12874" s="65" t="str">
        <f>IF(ISBLANK(J12874),,INDEX(Inputs!D:D,MATCH(F12874,Inputs!E:E,0)))</f>
        <v>649BK EvoFox Typhoon Laptop Cooling Pad</v>
      </c>
      <c r="M12874" s="65" t="str">
        <f>IF(ISBLANK(#REF!),,IF(B12874="Online","Online",IF(LEFT(B12874,1)="E","Online","Offline")))</f>
        <v>Offline</v>
      </c>
      <c r="N12874" s="64">
        <f>IF(ISBLANK(M12874),,H12874*INDEX(Inputs!F:F,MATCH(F12874,Inputs!E:E,0)))</f>
        <v>1999</v>
      </c>
      <c r="O12874" s="65"/>
    </row>
    <row r="12875" ht="15.75" customHeight="1" spans="1:15">
      <c r="A12875" s="18" t="s">
        <v>367</v>
      </c>
      <c r="B12875" s="18" t="s">
        <v>1209</v>
      </c>
      <c r="C12875" s="18" t="s">
        <v>1210</v>
      </c>
      <c r="F12875" s="18">
        <v>250876</v>
      </c>
      <c r="G12875" s="18" t="s">
        <v>26</v>
      </c>
      <c r="H12875" s="18">
        <v>1</v>
      </c>
      <c r="I12875" s="75" t="s">
        <v>1712</v>
      </c>
      <c r="J12875" s="63">
        <f t="shared" si="50"/>
        <v>45109</v>
      </c>
      <c r="K12875" s="64">
        <f>IF(ISBLANK(J12875),,H12875*INDEX(Inputs!G:G,MATCH(F12875,Inputs!E:E,0)))</f>
        <v>1399</v>
      </c>
      <c r="L12875" s="65" t="str">
        <f>IF(ISBLANK(J12875),,INDEX(Inputs!D:D,MATCH(F12875,Inputs!E:E,0)))</f>
        <v>649BK EvoFox Typhoon Laptop Cooling Pad</v>
      </c>
      <c r="M12875" s="65" t="str">
        <f>IF(ISBLANK(#REF!),,IF(B12875="Online","Online",IF(LEFT(B12875,1)="E","Online","Offline")))</f>
        <v>Offline</v>
      </c>
      <c r="N12875" s="64">
        <f>IF(ISBLANK(M12875),,H12875*INDEX(Inputs!F:F,MATCH(F12875,Inputs!E:E,0)))</f>
        <v>1999</v>
      </c>
      <c r="O12875" s="65"/>
    </row>
    <row r="12876" ht="15.75" customHeight="1" spans="1:15">
      <c r="A12876" s="18" t="s">
        <v>1553</v>
      </c>
      <c r="B12876" s="18" t="s">
        <v>277</v>
      </c>
      <c r="C12876" s="18" t="s">
        <v>1554</v>
      </c>
      <c r="F12876" s="18">
        <v>250876</v>
      </c>
      <c r="G12876" s="18" t="s">
        <v>26</v>
      </c>
      <c r="H12876" s="18">
        <v>1</v>
      </c>
      <c r="I12876" s="75" t="s">
        <v>1712</v>
      </c>
      <c r="J12876" s="63">
        <f t="shared" si="50"/>
        <v>45109</v>
      </c>
      <c r="K12876" s="64">
        <f>IF(ISBLANK(J12876),,H12876*INDEX(Inputs!G:G,MATCH(F12876,Inputs!E:E,0)))</f>
        <v>1399</v>
      </c>
      <c r="L12876" s="65" t="str">
        <f>IF(ISBLANK(J12876),,INDEX(Inputs!D:D,MATCH(F12876,Inputs!E:E,0)))</f>
        <v>649BK EvoFox Typhoon Laptop Cooling Pad</v>
      </c>
      <c r="M12876" s="65" t="str">
        <f>IF(ISBLANK(#REF!),,IF(B12876="Online","Online",IF(LEFT(B12876,1)="E","Online","Offline")))</f>
        <v>Offline</v>
      </c>
      <c r="N12876" s="64">
        <f>IF(ISBLANK(M12876),,H12876*INDEX(Inputs!F:F,MATCH(F12876,Inputs!E:E,0)))</f>
        <v>1999</v>
      </c>
      <c r="O12876" s="65"/>
    </row>
    <row r="12877" ht="15.75" customHeight="1" spans="1:15">
      <c r="A12877" s="18" t="s">
        <v>1105</v>
      </c>
      <c r="B12877" s="18" t="s">
        <v>765</v>
      </c>
      <c r="C12877" s="18" t="s">
        <v>765</v>
      </c>
      <c r="F12877" s="18">
        <v>250876</v>
      </c>
      <c r="G12877" s="18" t="s">
        <v>26</v>
      </c>
      <c r="H12877" s="18">
        <v>1</v>
      </c>
      <c r="I12877" s="75" t="s">
        <v>1712</v>
      </c>
      <c r="J12877" s="63">
        <f t="shared" si="50"/>
        <v>45109</v>
      </c>
      <c r="K12877" s="64">
        <f>IF(ISBLANK(J12877),,H12877*INDEX(Inputs!G:G,MATCH(F12877,Inputs!E:E,0)))</f>
        <v>1399</v>
      </c>
      <c r="L12877" s="65" t="str">
        <f>IF(ISBLANK(J12877),,INDEX(Inputs!D:D,MATCH(F12877,Inputs!E:E,0)))</f>
        <v>649BK EvoFox Typhoon Laptop Cooling Pad</v>
      </c>
      <c r="M12877" s="65" t="str">
        <f>IF(ISBLANK(#REF!),,IF(B12877="Online","Online",IF(LEFT(B12877,1)="E","Online","Offline")))</f>
        <v>Online</v>
      </c>
      <c r="N12877" s="64">
        <f>IF(ISBLANK(M12877),,H12877*INDEX(Inputs!F:F,MATCH(F12877,Inputs!E:E,0)))</f>
        <v>1999</v>
      </c>
      <c r="O12877" s="65"/>
    </row>
    <row r="12878" ht="15.75" customHeight="1" spans="1:15">
      <c r="A12878" s="18" t="s">
        <v>447</v>
      </c>
      <c r="B12878" s="18" t="s">
        <v>608</v>
      </c>
      <c r="C12878" s="18" t="s">
        <v>609</v>
      </c>
      <c r="F12878" s="18">
        <v>250881</v>
      </c>
      <c r="G12878" s="18" t="s">
        <v>98</v>
      </c>
      <c r="H12878" s="18">
        <v>1</v>
      </c>
      <c r="I12878" s="75" t="s">
        <v>1712</v>
      </c>
      <c r="J12878" s="63">
        <f t="shared" si="50"/>
        <v>45109</v>
      </c>
      <c r="K12878" s="64">
        <f>IF(ISBLANK(J12878),,H12878*INDEX(Inputs!G:G,MATCH(F12878,Inputs!E:E,0)))</f>
        <v>799</v>
      </c>
      <c r="L12878" s="65" t="str">
        <f>IF(ISBLANK(J12878),,INDEX(Inputs!D:D,MATCH(F12878,Inputs!E:E,0)))</f>
        <v>795BK EvoFox Phantom Pro RGB Gaming Mouse USB</v>
      </c>
      <c r="M12878" s="65" t="str">
        <f>IF(ISBLANK(#REF!),,IF(B12878="Online","Online",IF(LEFT(B12878,1)="E","Online","Offline")))</f>
        <v>Offline</v>
      </c>
      <c r="N12878" s="64">
        <f>IF(ISBLANK(M12878),,H12878*INDEX(Inputs!F:F,MATCH(F12878,Inputs!E:E,0)))</f>
        <v>1099</v>
      </c>
      <c r="O12878" s="65"/>
    </row>
    <row r="12879" ht="15.75" customHeight="1" spans="1:15">
      <c r="A12879" s="18" t="s">
        <v>491</v>
      </c>
      <c r="B12879" s="18" t="s">
        <v>1702</v>
      </c>
      <c r="C12879" s="18" t="s">
        <v>1703</v>
      </c>
      <c r="F12879" s="18">
        <v>224360</v>
      </c>
      <c r="G12879" s="18" t="s">
        <v>331</v>
      </c>
      <c r="H12879" s="18">
        <v>1</v>
      </c>
      <c r="I12879" s="75" t="s">
        <v>1712</v>
      </c>
      <c r="J12879" s="63">
        <f t="shared" si="50"/>
        <v>45109</v>
      </c>
      <c r="K12879" s="64">
        <f>IF(ISBLANK(J12879),,H12879*INDEX(Inputs!G:G,MATCH(F12879,Inputs!E:E,0)))</f>
        <v>2299</v>
      </c>
      <c r="L12879" s="65" t="str">
        <f>IF(ISBLANK(J12879),,INDEX(Inputs!D:D,MATCH(F12879,Inputs!E:E,0)))</f>
        <v>829BK Bluetooth Controller 4 (EGP4)</v>
      </c>
      <c r="M12879" s="65" t="str">
        <f>IF(ISBLANK(#REF!),,IF(B12879="Online","Online",IF(LEFT(B12879,1)="E","Online","Offline")))</f>
        <v>Offline</v>
      </c>
      <c r="N12879" s="64">
        <f>IF(ISBLANK(M12879),,H12879*INDEX(Inputs!F:F,MATCH(F12879,Inputs!E:E,0)))</f>
        <v>2599</v>
      </c>
      <c r="O12879" s="65"/>
    </row>
    <row r="12880" ht="15.75" customHeight="1" spans="1:15">
      <c r="A12880" s="18" t="s">
        <v>373</v>
      </c>
      <c r="B12880" s="18" t="s">
        <v>82</v>
      </c>
      <c r="C12880" s="18" t="s">
        <v>374</v>
      </c>
      <c r="F12880" s="18">
        <v>204737</v>
      </c>
      <c r="G12880" s="18" t="s">
        <v>20</v>
      </c>
      <c r="H12880" s="18">
        <v>1</v>
      </c>
      <c r="I12880" s="75" t="s">
        <v>1712</v>
      </c>
      <c r="J12880" s="63">
        <f t="shared" si="50"/>
        <v>45109</v>
      </c>
      <c r="K12880" s="64">
        <f>IF(ISBLANK(J12880),,H12880*INDEX(Inputs!G:G,MATCH(F12880,Inputs!E:E,0)))</f>
        <v>729</v>
      </c>
      <c r="L12880" s="65" t="str">
        <f>IF(ISBLANK(J12880),,INDEX(Inputs!D:D,MATCH(F12880,Inputs!E:E,0)))</f>
        <v>850PP Xcite Pro Keyboard &amp; Mouse USB</v>
      </c>
      <c r="M12880" s="65" t="str">
        <f>IF(ISBLANK(#REF!),,IF(B12880="Online","Online",IF(LEFT(B12880,1)="E","Online","Offline")))</f>
        <v>Offline</v>
      </c>
      <c r="N12880" s="64">
        <f>IF(ISBLANK(M12880),,H12880*INDEX(Inputs!F:F,MATCH(F12880,Inputs!E:E,0)))</f>
        <v>799</v>
      </c>
      <c r="O12880" s="65"/>
    </row>
    <row r="12881" ht="15.75" customHeight="1" spans="1:15">
      <c r="A12881" s="18" t="s">
        <v>445</v>
      </c>
      <c r="B12881" s="18" t="s">
        <v>170</v>
      </c>
      <c r="C12881" s="18" t="s">
        <v>446</v>
      </c>
      <c r="F12881" s="18">
        <v>204737</v>
      </c>
      <c r="G12881" s="18" t="s">
        <v>20</v>
      </c>
      <c r="H12881" s="18">
        <v>1</v>
      </c>
      <c r="I12881" s="75" t="s">
        <v>1712</v>
      </c>
      <c r="J12881" s="63">
        <f t="shared" si="50"/>
        <v>45109</v>
      </c>
      <c r="K12881" s="64">
        <f>IF(ISBLANK(J12881),,H12881*INDEX(Inputs!G:G,MATCH(F12881,Inputs!E:E,0)))</f>
        <v>729</v>
      </c>
      <c r="L12881" s="65" t="str">
        <f>IF(ISBLANK(J12881),,INDEX(Inputs!D:D,MATCH(F12881,Inputs!E:E,0)))</f>
        <v>850PP Xcite Pro Keyboard &amp; Mouse USB</v>
      </c>
      <c r="M12881" s="65" t="str">
        <f>IF(ISBLANK(#REF!),,IF(B12881="Online","Online",IF(LEFT(B12881,1)="E","Online","Offline")))</f>
        <v>Offline</v>
      </c>
      <c r="N12881" s="64">
        <f>IF(ISBLANK(M12881),,H12881*INDEX(Inputs!F:F,MATCH(F12881,Inputs!E:E,0)))</f>
        <v>799</v>
      </c>
      <c r="O12881" s="65"/>
    </row>
    <row r="12882" ht="15.75" customHeight="1" spans="1:15">
      <c r="A12882" s="18" t="s">
        <v>1105</v>
      </c>
      <c r="B12882" s="18" t="s">
        <v>765</v>
      </c>
      <c r="C12882" s="18" t="s">
        <v>765</v>
      </c>
      <c r="F12882" s="18">
        <v>250421</v>
      </c>
      <c r="G12882" s="18" t="s">
        <v>14</v>
      </c>
      <c r="H12882" s="18">
        <v>1</v>
      </c>
      <c r="I12882" s="75" t="s">
        <v>1713</v>
      </c>
      <c r="J12882" s="63">
        <f t="shared" si="50"/>
        <v>45110</v>
      </c>
      <c r="K12882" s="64">
        <f>IF(ISBLANK(J12882),,H12882*INDEX(Inputs!G:G,MATCH(F12882,Inputs!E:E,0)))</f>
        <v>779</v>
      </c>
      <c r="L12882" s="65" t="str">
        <f>IF(ISBLANK(J12882),,INDEX(Inputs!D:D,MATCH(F12882,Inputs!E:E,0)))</f>
        <v>146BK NeoCase Sleeve MP 450 14</v>
      </c>
      <c r="M12882" s="65" t="str">
        <f>IF(ISBLANK(#REF!),,IF(B12882="Online","Online",IF(LEFT(B12882,1)="E","Online","Offline")))</f>
        <v>Online</v>
      </c>
      <c r="N12882" s="64">
        <f>IF(ISBLANK(M12882),,H12882*INDEX(Inputs!F:F,MATCH(F12882,Inputs!E:E,0)))</f>
        <v>1249</v>
      </c>
      <c r="O12882" s="65"/>
    </row>
    <row r="12883" ht="15.75" customHeight="1" spans="1:15">
      <c r="A12883" s="18" t="s">
        <v>752</v>
      </c>
      <c r="B12883" s="18" t="s">
        <v>165</v>
      </c>
      <c r="C12883" s="18" t="s">
        <v>753</v>
      </c>
      <c r="F12883" s="18">
        <v>260090</v>
      </c>
      <c r="G12883" s="18" t="s">
        <v>17</v>
      </c>
      <c r="H12883" s="18">
        <v>1</v>
      </c>
      <c r="I12883" s="75" t="s">
        <v>1713</v>
      </c>
      <c r="J12883" s="63">
        <f t="shared" si="50"/>
        <v>45110</v>
      </c>
      <c r="K12883" s="64">
        <f>IF(ISBLANK(J12883),,H12883*INDEX(Inputs!G:G,MATCH(F12883,Inputs!E:E,0)))</f>
        <v>729</v>
      </c>
      <c r="L12883" s="65" t="str">
        <f>IF(ISBLANK(J12883),,INDEX(Inputs!D:D,MATCH(F12883,Inputs!E:E,0)))</f>
        <v>400PP Xcite Neo Keyboard &amp; Mouse USB</v>
      </c>
      <c r="M12883" s="65" t="str">
        <f>IF(ISBLANK(#REF!),,IF(B12883="Online","Online",IF(LEFT(B12883,1)="E","Online","Offline")))</f>
        <v>Offline</v>
      </c>
      <c r="N12883" s="64">
        <f>IF(ISBLANK(M12883),,H12883*INDEX(Inputs!F:F,MATCH(F12883,Inputs!E:E,0)))</f>
        <v>899</v>
      </c>
      <c r="O12883" s="65"/>
    </row>
    <row r="12884" ht="15.75" customHeight="1" spans="1:15">
      <c r="A12884" s="18" t="s">
        <v>1714</v>
      </c>
      <c r="B12884" s="18" t="s">
        <v>765</v>
      </c>
      <c r="C12884" s="18" t="s">
        <v>765</v>
      </c>
      <c r="F12884" s="18">
        <v>260090</v>
      </c>
      <c r="G12884" s="18" t="s">
        <v>17</v>
      </c>
      <c r="H12884" s="18">
        <v>1</v>
      </c>
      <c r="I12884" s="75" t="s">
        <v>1713</v>
      </c>
      <c r="J12884" s="63">
        <f t="shared" si="50"/>
        <v>45110</v>
      </c>
      <c r="K12884" s="64">
        <f>IF(ISBLANK(J12884),,H12884*INDEX(Inputs!G:G,MATCH(F12884,Inputs!E:E,0)))</f>
        <v>729</v>
      </c>
      <c r="L12884" s="65" t="str">
        <f>IF(ISBLANK(J12884),,INDEX(Inputs!D:D,MATCH(F12884,Inputs!E:E,0)))</f>
        <v>400PP Xcite Neo Keyboard &amp; Mouse USB</v>
      </c>
      <c r="M12884" s="65" t="str">
        <f>IF(ISBLANK(#REF!),,IF(B12884="Online","Online",IF(LEFT(B12884,1)="E","Online","Offline")))</f>
        <v>Online</v>
      </c>
      <c r="N12884" s="64">
        <f>IF(ISBLANK(M12884),,H12884*INDEX(Inputs!F:F,MATCH(F12884,Inputs!E:E,0)))</f>
        <v>899</v>
      </c>
      <c r="O12884" s="65"/>
    </row>
    <row r="12885" ht="15.75" customHeight="1" spans="1:15">
      <c r="A12885" s="18" t="s">
        <v>439</v>
      </c>
      <c r="B12885" s="18" t="s">
        <v>146</v>
      </c>
      <c r="C12885" s="18" t="s">
        <v>440</v>
      </c>
      <c r="F12885" s="18">
        <v>250417</v>
      </c>
      <c r="G12885" s="18" t="s">
        <v>39</v>
      </c>
      <c r="H12885" s="18">
        <v>1</v>
      </c>
      <c r="I12885" s="75" t="s">
        <v>1713</v>
      </c>
      <c r="J12885" s="63">
        <f t="shared" si="50"/>
        <v>45110</v>
      </c>
      <c r="K12885" s="64">
        <f>IF(ISBLANK(J12885),,H12885*INDEX(Inputs!G:G,MATCH(F12885,Inputs!E:E,0)))</f>
        <v>929</v>
      </c>
      <c r="L12885" s="65" t="str">
        <f>IF(ISBLANK(J12885),,INDEX(Inputs!D:D,MATCH(F12885,Inputs!E:E,0)))</f>
        <v>416PP Super Speed Hub 4 Port USB 3.0</v>
      </c>
      <c r="M12885" s="65" t="str">
        <f>IF(ISBLANK(#REF!),,IF(B12885="Online","Online",IF(LEFT(B12885,1)="E","Online","Offline")))</f>
        <v>Offline</v>
      </c>
      <c r="N12885" s="64">
        <f>IF(ISBLANK(M12885),,H12885*INDEX(Inputs!F:F,MATCH(F12885,Inputs!E:E,0)))</f>
        <v>1499</v>
      </c>
      <c r="O12885" s="65"/>
    </row>
    <row r="12886" ht="15.75" customHeight="1" spans="1:15">
      <c r="A12886" s="18" t="s">
        <v>445</v>
      </c>
      <c r="B12886" s="18" t="s">
        <v>234</v>
      </c>
      <c r="C12886" s="18" t="s">
        <v>909</v>
      </c>
      <c r="F12886" s="18">
        <v>250874</v>
      </c>
      <c r="G12886" s="18" t="s">
        <v>13</v>
      </c>
      <c r="H12886" s="18">
        <v>-1</v>
      </c>
      <c r="I12886" s="75" t="s">
        <v>1713</v>
      </c>
      <c r="J12886" s="63">
        <f t="shared" si="50"/>
        <v>45110</v>
      </c>
      <c r="K12886" s="64">
        <f>IF(ISBLANK(J12886),,H12886*INDEX(Inputs!G:G,MATCH(F12886,Inputs!E:E,0)))</f>
        <v>-1349</v>
      </c>
      <c r="L12886" s="65" t="str">
        <f>IF(ISBLANK(J12886),,INDEX(Inputs!D:D,MATCH(F12886,Inputs!E:E,0)))</f>
        <v>432BK EvoFox X-Team Gaming Keyboard &amp; Mouse (USB)</v>
      </c>
      <c r="M12886" s="65" t="str">
        <f>IF(ISBLANK(#REF!),,IF(B12886="Online","Online",IF(LEFT(B12886,1)="E","Online","Offline")))</f>
        <v>Offline</v>
      </c>
      <c r="N12886" s="64">
        <f>IF(ISBLANK(M12886),,H12886*INDEX(Inputs!F:F,MATCH(F12886,Inputs!E:E,0)))</f>
        <v>-1899</v>
      </c>
      <c r="O12886" s="65"/>
    </row>
    <row r="12887" ht="15.75" customHeight="1" spans="1:15">
      <c r="A12887" s="18" t="s">
        <v>1398</v>
      </c>
      <c r="B12887" s="18" t="s">
        <v>236</v>
      </c>
      <c r="C12887" s="18" t="s">
        <v>1014</v>
      </c>
      <c r="F12887" s="18">
        <v>250874</v>
      </c>
      <c r="G12887" s="18" t="s">
        <v>13</v>
      </c>
      <c r="H12887" s="18">
        <v>0</v>
      </c>
      <c r="I12887" s="75" t="s">
        <v>1713</v>
      </c>
      <c r="J12887" s="63">
        <f t="shared" si="50"/>
        <v>45110</v>
      </c>
      <c r="K12887" s="64">
        <f>IF(ISBLANK(J12887),,H12887*INDEX(Inputs!G:G,MATCH(F12887,Inputs!E:E,0)))</f>
        <v>0</v>
      </c>
      <c r="L12887" s="65" t="str">
        <f>IF(ISBLANK(J12887),,INDEX(Inputs!D:D,MATCH(F12887,Inputs!E:E,0)))</f>
        <v>432BK EvoFox X-Team Gaming Keyboard &amp; Mouse (USB)</v>
      </c>
      <c r="M12887" s="65" t="str">
        <f>IF(ISBLANK(#REF!),,IF(B12887="Online","Online",IF(LEFT(B12887,1)="E","Online","Offline")))</f>
        <v>Offline</v>
      </c>
      <c r="N12887" s="64">
        <f>IF(ISBLANK(M12887),,H12887*INDEX(Inputs!F:F,MATCH(F12887,Inputs!E:E,0)))</f>
        <v>0</v>
      </c>
      <c r="O12887" s="65"/>
    </row>
    <row r="12888" ht="15.75" customHeight="1" spans="1:15">
      <c r="A12888" s="18" t="s">
        <v>675</v>
      </c>
      <c r="B12888" s="18" t="s">
        <v>765</v>
      </c>
      <c r="C12888" s="18" t="s">
        <v>765</v>
      </c>
      <c r="F12888" s="18">
        <v>250874</v>
      </c>
      <c r="G12888" s="18" t="s">
        <v>13</v>
      </c>
      <c r="H12888" s="18">
        <v>-1</v>
      </c>
      <c r="I12888" s="75" t="s">
        <v>1713</v>
      </c>
      <c r="J12888" s="63">
        <f t="shared" si="50"/>
        <v>45110</v>
      </c>
      <c r="K12888" s="64">
        <f>IF(ISBLANK(J12888),,H12888*INDEX(Inputs!G:G,MATCH(F12888,Inputs!E:E,0)))</f>
        <v>-1349</v>
      </c>
      <c r="L12888" s="65" t="str">
        <f>IF(ISBLANK(J12888),,INDEX(Inputs!D:D,MATCH(F12888,Inputs!E:E,0)))</f>
        <v>432BK EvoFox X-Team Gaming Keyboard &amp; Mouse (USB)</v>
      </c>
      <c r="M12888" s="65" t="str">
        <f>IF(ISBLANK(#REF!),,IF(B12888="Online","Online",IF(LEFT(B12888,1)="E","Online","Offline")))</f>
        <v>Online</v>
      </c>
      <c r="N12888" s="64">
        <f>IF(ISBLANK(M12888),,H12888*INDEX(Inputs!F:F,MATCH(F12888,Inputs!E:E,0)))</f>
        <v>-1899</v>
      </c>
      <c r="O12888" s="65"/>
    </row>
    <row r="12889" ht="15.75" customHeight="1" spans="1:15">
      <c r="A12889" s="18" t="s">
        <v>341</v>
      </c>
      <c r="B12889" s="18" t="s">
        <v>57</v>
      </c>
      <c r="C12889" s="18" t="s">
        <v>348</v>
      </c>
      <c r="F12889" s="18">
        <v>250877</v>
      </c>
      <c r="G12889" s="18" t="s">
        <v>22</v>
      </c>
      <c r="H12889" s="18">
        <v>1</v>
      </c>
      <c r="I12889" s="75" t="s">
        <v>1713</v>
      </c>
      <c r="J12889" s="63">
        <f t="shared" si="50"/>
        <v>45110</v>
      </c>
      <c r="K12889" s="64">
        <f>IF(ISBLANK(J12889),,H12889*INDEX(Inputs!G:G,MATCH(F12889,Inputs!E:E,0)))</f>
        <v>349</v>
      </c>
      <c r="L12889" s="65" t="str">
        <f>IF(ISBLANK(J12889),,INDEX(Inputs!D:D,MATCH(F12889,Inputs!E:E,0)))</f>
        <v>595BK Evo Fox Falcon X35 Medium Speed Mouse Pad</v>
      </c>
      <c r="M12889" s="65" t="str">
        <f>IF(ISBLANK(#REF!),,IF(B12889="Online","Online",IF(LEFT(B12889,1)="E","Online","Offline")))</f>
        <v>Offline</v>
      </c>
      <c r="N12889" s="64">
        <f>IF(ISBLANK(M12889),,H12889*INDEX(Inputs!F:F,MATCH(F12889,Inputs!E:E,0)))</f>
        <v>699</v>
      </c>
      <c r="O12889" s="65"/>
    </row>
    <row r="12890" ht="15.75" customHeight="1" spans="1:15">
      <c r="A12890" s="18" t="s">
        <v>327</v>
      </c>
      <c r="B12890" s="18" t="s">
        <v>65</v>
      </c>
      <c r="C12890" s="18" t="s">
        <v>568</v>
      </c>
      <c r="F12890" s="18">
        <v>250877</v>
      </c>
      <c r="G12890" s="18" t="s">
        <v>22</v>
      </c>
      <c r="H12890" s="18">
        <v>1</v>
      </c>
      <c r="I12890" s="75" t="s">
        <v>1713</v>
      </c>
      <c r="J12890" s="63">
        <f t="shared" si="50"/>
        <v>45110</v>
      </c>
      <c r="K12890" s="64">
        <f>IF(ISBLANK(J12890),,H12890*INDEX(Inputs!G:G,MATCH(F12890,Inputs!E:E,0)))</f>
        <v>349</v>
      </c>
      <c r="L12890" s="65" t="str">
        <f>IF(ISBLANK(J12890),,INDEX(Inputs!D:D,MATCH(F12890,Inputs!E:E,0)))</f>
        <v>595BK Evo Fox Falcon X35 Medium Speed Mouse Pad</v>
      </c>
      <c r="M12890" s="65" t="str">
        <f>IF(ISBLANK(#REF!),,IF(B12890="Online","Online",IF(LEFT(B12890,1)="E","Online","Offline")))</f>
        <v>Offline</v>
      </c>
      <c r="N12890" s="64">
        <f>IF(ISBLANK(M12890),,H12890*INDEX(Inputs!F:F,MATCH(F12890,Inputs!E:E,0)))</f>
        <v>699</v>
      </c>
      <c r="O12890" s="65"/>
    </row>
    <row r="12891" ht="15.75" customHeight="1" spans="1:15">
      <c r="A12891" s="18" t="s">
        <v>407</v>
      </c>
      <c r="B12891" s="18" t="s">
        <v>102</v>
      </c>
      <c r="C12891" s="18" t="s">
        <v>528</v>
      </c>
      <c r="F12891" s="18">
        <v>250879</v>
      </c>
      <c r="G12891" s="18" t="s">
        <v>30</v>
      </c>
      <c r="H12891" s="18">
        <v>1</v>
      </c>
      <c r="I12891" s="75" t="s">
        <v>1713</v>
      </c>
      <c r="J12891" s="63">
        <f t="shared" si="50"/>
        <v>45110</v>
      </c>
      <c r="K12891" s="64">
        <f>IF(ISBLANK(J12891),,H12891*INDEX(Inputs!G:G,MATCH(F12891,Inputs!E:E,0)))</f>
        <v>699</v>
      </c>
      <c r="L12891" s="65" t="str">
        <f>IF(ISBLANK(J12891),,INDEX(Inputs!D:D,MATCH(F12891,Inputs!E:E,0)))</f>
        <v>597BK Evo Fox Falcon X85 Extra Large Speed Mouse Pad</v>
      </c>
      <c r="M12891" s="65" t="str">
        <f>IF(ISBLANK(#REF!),,IF(B12891="Online","Online",IF(LEFT(B12891,1)="E","Online","Offline")))</f>
        <v>Offline</v>
      </c>
      <c r="N12891" s="64">
        <f>IF(ISBLANK(M12891),,H12891*INDEX(Inputs!F:F,MATCH(F12891,Inputs!E:E,0)))</f>
        <v>1199</v>
      </c>
      <c r="O12891" s="65"/>
    </row>
    <row r="12892" ht="15.75" customHeight="1" spans="1:15">
      <c r="A12892" s="18" t="s">
        <v>1075</v>
      </c>
      <c r="B12892" s="18" t="s">
        <v>255</v>
      </c>
      <c r="C12892" s="18" t="s">
        <v>1033</v>
      </c>
      <c r="F12892" s="18">
        <v>250876</v>
      </c>
      <c r="G12892" s="18" t="s">
        <v>26</v>
      </c>
      <c r="H12892" s="18">
        <v>1</v>
      </c>
      <c r="I12892" s="75" t="s">
        <v>1713</v>
      </c>
      <c r="J12892" s="63">
        <f t="shared" si="50"/>
        <v>45110</v>
      </c>
      <c r="K12892" s="64">
        <f>IF(ISBLANK(J12892),,H12892*INDEX(Inputs!G:G,MATCH(F12892,Inputs!E:E,0)))</f>
        <v>1399</v>
      </c>
      <c r="L12892" s="65" t="str">
        <f>IF(ISBLANK(J12892),,INDEX(Inputs!D:D,MATCH(F12892,Inputs!E:E,0)))</f>
        <v>649BK EvoFox Typhoon Laptop Cooling Pad</v>
      </c>
      <c r="M12892" s="65" t="str">
        <f>IF(ISBLANK(#REF!),,IF(B12892="Online","Online",IF(LEFT(B12892,1)="E","Online","Offline")))</f>
        <v>Offline</v>
      </c>
      <c r="N12892" s="64">
        <f>IF(ISBLANK(M12892),,H12892*INDEX(Inputs!F:F,MATCH(F12892,Inputs!E:E,0)))</f>
        <v>1999</v>
      </c>
      <c r="O12892" s="65"/>
    </row>
    <row r="12893" ht="15.75" customHeight="1" spans="1:15">
      <c r="A12893" s="18" t="s">
        <v>1009</v>
      </c>
      <c r="B12893" s="18" t="s">
        <v>278</v>
      </c>
      <c r="C12893" s="18" t="s">
        <v>1572</v>
      </c>
      <c r="F12893" s="18">
        <v>250876</v>
      </c>
      <c r="G12893" s="18" t="s">
        <v>26</v>
      </c>
      <c r="H12893" s="18">
        <v>1</v>
      </c>
      <c r="I12893" s="75" t="s">
        <v>1713</v>
      </c>
      <c r="J12893" s="63">
        <f t="shared" si="50"/>
        <v>45110</v>
      </c>
      <c r="K12893" s="64">
        <f>IF(ISBLANK(J12893),,H12893*INDEX(Inputs!G:G,MATCH(F12893,Inputs!E:E,0)))</f>
        <v>1399</v>
      </c>
      <c r="L12893" s="65" t="str">
        <f>IF(ISBLANK(J12893),,INDEX(Inputs!D:D,MATCH(F12893,Inputs!E:E,0)))</f>
        <v>649BK EvoFox Typhoon Laptop Cooling Pad</v>
      </c>
      <c r="M12893" s="65" t="str">
        <f>IF(ISBLANK(#REF!),,IF(B12893="Online","Online",IF(LEFT(B12893,1)="E","Online","Offline")))</f>
        <v>Offline</v>
      </c>
      <c r="N12893" s="64">
        <f>IF(ISBLANK(M12893),,H12893*INDEX(Inputs!F:F,MATCH(F12893,Inputs!E:E,0)))</f>
        <v>1999</v>
      </c>
      <c r="O12893" s="65"/>
    </row>
    <row r="12894" ht="15.75" customHeight="1" spans="1:15">
      <c r="A12894" s="18" t="s">
        <v>623</v>
      </c>
      <c r="B12894" s="18" t="s">
        <v>1621</v>
      </c>
      <c r="C12894" s="18" t="s">
        <v>1622</v>
      </c>
      <c r="F12894" s="18">
        <v>250876</v>
      </c>
      <c r="G12894" s="18" t="s">
        <v>26</v>
      </c>
      <c r="H12894" s="18">
        <v>1</v>
      </c>
      <c r="I12894" s="75" t="s">
        <v>1713</v>
      </c>
      <c r="J12894" s="63">
        <f t="shared" si="50"/>
        <v>45110</v>
      </c>
      <c r="K12894" s="64">
        <f>IF(ISBLANK(J12894),,H12894*INDEX(Inputs!G:G,MATCH(F12894,Inputs!E:E,0)))</f>
        <v>1399</v>
      </c>
      <c r="L12894" s="65" t="str">
        <f>IF(ISBLANK(J12894),,INDEX(Inputs!D:D,MATCH(F12894,Inputs!E:E,0)))</f>
        <v>649BK EvoFox Typhoon Laptop Cooling Pad</v>
      </c>
      <c r="M12894" s="65" t="str">
        <f>IF(ISBLANK(#REF!),,IF(B12894="Online","Online",IF(LEFT(B12894,1)="E","Online","Offline")))</f>
        <v>Offline</v>
      </c>
      <c r="N12894" s="64">
        <f>IF(ISBLANK(M12894),,H12894*INDEX(Inputs!F:F,MATCH(F12894,Inputs!E:E,0)))</f>
        <v>1999</v>
      </c>
      <c r="O12894" s="65"/>
    </row>
    <row r="12895" ht="15.75" customHeight="1" spans="1:15">
      <c r="A12895" s="18" t="s">
        <v>1707</v>
      </c>
      <c r="B12895" s="18" t="s">
        <v>765</v>
      </c>
      <c r="C12895" s="18" t="s">
        <v>765</v>
      </c>
      <c r="F12895" s="18">
        <v>250423</v>
      </c>
      <c r="G12895" s="18" t="s">
        <v>11</v>
      </c>
      <c r="H12895" s="18">
        <v>-1</v>
      </c>
      <c r="I12895" s="75" t="s">
        <v>1713</v>
      </c>
      <c r="J12895" s="63">
        <f t="shared" si="50"/>
        <v>45110</v>
      </c>
      <c r="K12895" s="64">
        <f>IF(ISBLANK(J12895),,H12895*INDEX(Inputs!G:G,MATCH(F12895,Inputs!E:E,0)))</f>
        <v>-759</v>
      </c>
      <c r="L12895" s="65" t="str">
        <f>IF(ISBLANK(J12895),,INDEX(Inputs!D:D,MATCH(F12895,Inputs!E:E,0)))</f>
        <v>650GR Ergo View Laptop Stand-Grey</v>
      </c>
      <c r="M12895" s="65" t="str">
        <f>IF(ISBLANK(#REF!),,IF(B12895="Online","Online",IF(LEFT(B12895,1)="E","Online","Offline")))</f>
        <v>Online</v>
      </c>
      <c r="N12895" s="64">
        <f>IF(ISBLANK(M12895),,H12895*INDEX(Inputs!F:F,MATCH(F12895,Inputs!E:E,0)))</f>
        <v>-899</v>
      </c>
      <c r="O12895" s="65"/>
    </row>
    <row r="12896" ht="15.75" customHeight="1" spans="1:15">
      <c r="A12896" s="18" t="s">
        <v>445</v>
      </c>
      <c r="B12896" s="18" t="s">
        <v>170</v>
      </c>
      <c r="C12896" s="18" t="s">
        <v>446</v>
      </c>
      <c r="F12896" s="18">
        <v>204737</v>
      </c>
      <c r="G12896" s="18" t="s">
        <v>20</v>
      </c>
      <c r="H12896" s="18">
        <v>1</v>
      </c>
      <c r="I12896" s="75" t="s">
        <v>1713</v>
      </c>
      <c r="J12896" s="63">
        <f t="shared" si="50"/>
        <v>45110</v>
      </c>
      <c r="K12896" s="64">
        <f>IF(ISBLANK(J12896),,H12896*INDEX(Inputs!G:G,MATCH(F12896,Inputs!E:E,0)))</f>
        <v>729</v>
      </c>
      <c r="L12896" s="65" t="str">
        <f>IF(ISBLANK(J12896),,INDEX(Inputs!D:D,MATCH(F12896,Inputs!E:E,0)))</f>
        <v>850PP Xcite Pro Keyboard &amp; Mouse USB</v>
      </c>
      <c r="M12896" s="65" t="str">
        <f>IF(ISBLANK(#REF!),,IF(B12896="Online","Online",IF(LEFT(B12896,1)="E","Online","Offline")))</f>
        <v>Offline</v>
      </c>
      <c r="N12896" s="64">
        <f>IF(ISBLANK(M12896),,H12896*INDEX(Inputs!F:F,MATCH(F12896,Inputs!E:E,0)))</f>
        <v>799</v>
      </c>
      <c r="O12896" s="65"/>
    </row>
    <row r="12897" ht="15.75" customHeight="1" spans="1:15">
      <c r="A12897" s="18" t="s">
        <v>327</v>
      </c>
      <c r="B12897" s="18" t="s">
        <v>1586</v>
      </c>
      <c r="C12897" s="18" t="s">
        <v>1587</v>
      </c>
      <c r="F12897" s="18">
        <v>250874</v>
      </c>
      <c r="G12897" s="18" t="s">
        <v>13</v>
      </c>
      <c r="H12897" s="18">
        <v>1</v>
      </c>
      <c r="I12897" s="75" t="s">
        <v>1715</v>
      </c>
      <c r="J12897" s="63">
        <f t="shared" si="50"/>
        <v>45111</v>
      </c>
      <c r="K12897" s="64">
        <f>IF(ISBLANK(J12897),,H12897*INDEX(Inputs!G:G,MATCH(F12897,Inputs!E:E,0)))</f>
        <v>1349</v>
      </c>
      <c r="L12897" s="65" t="str">
        <f>IF(ISBLANK(J12897),,INDEX(Inputs!D:D,MATCH(F12897,Inputs!E:E,0)))</f>
        <v>432BK EvoFox X-Team Gaming Keyboard &amp; Mouse (USB)</v>
      </c>
      <c r="M12897" s="65" t="str">
        <f>IF(ISBLANK(#REF!),,IF(B12897="Online","Online",IF(LEFT(B12897,1)="E","Online","Offline")))</f>
        <v>Offline</v>
      </c>
      <c r="N12897" s="64">
        <f>IF(ISBLANK(M12897),,H12897*INDEX(Inputs!F:F,MATCH(F12897,Inputs!E:E,0)))</f>
        <v>1899</v>
      </c>
      <c r="O12897" s="65"/>
    </row>
    <row r="12898" ht="15.75" customHeight="1" spans="1:15">
      <c r="A12898" s="18" t="s">
        <v>1716</v>
      </c>
      <c r="B12898" s="18" t="s">
        <v>1717</v>
      </c>
      <c r="C12898" s="18" t="s">
        <v>1718</v>
      </c>
      <c r="F12898" s="18">
        <v>259864</v>
      </c>
      <c r="G12898" s="18" t="s">
        <v>1118</v>
      </c>
      <c r="H12898" s="18">
        <v>1</v>
      </c>
      <c r="I12898" s="75" t="s">
        <v>1715</v>
      </c>
      <c r="J12898" s="63">
        <f t="shared" si="50"/>
        <v>45111</v>
      </c>
      <c r="K12898" s="64">
        <f>IF(ISBLANK(J12898),,H12898*INDEX(Inputs!G:G,MATCH(F12898,Inputs!E:E,0)))</f>
        <v>1499</v>
      </c>
      <c r="L12898" s="65" t="str">
        <f>IF(ISBLANK(J12898),,INDEX(Inputs!D:D,MATCH(F12898,Inputs!E:E,0)))</f>
        <v>579GR EvoFox Elite Ops Controller-Grey</v>
      </c>
      <c r="M12898" s="65" t="str">
        <f>IF(ISBLANK(#REF!),,IF(B12898="Online","Online",IF(LEFT(B12898,1)="E","Online","Offline")))</f>
        <v>Offline</v>
      </c>
      <c r="N12898" s="64">
        <f>IF(ISBLANK(M12898),,H12898*INDEX(Inputs!F:F,MATCH(F12898,Inputs!E:E,0)))</f>
        <v>2299</v>
      </c>
      <c r="O12898" s="65"/>
    </row>
    <row r="12899" ht="15.75" customHeight="1" spans="2:15">
      <c r="B12899" s="18" t="s">
        <v>765</v>
      </c>
      <c r="C12899" s="18" t="s">
        <v>765</v>
      </c>
      <c r="F12899" s="18">
        <v>250877</v>
      </c>
      <c r="G12899" s="18" t="s">
        <v>22</v>
      </c>
      <c r="H12899" s="18">
        <v>1</v>
      </c>
      <c r="I12899" s="75" t="s">
        <v>1715</v>
      </c>
      <c r="J12899" s="63">
        <f t="shared" si="50"/>
        <v>45111</v>
      </c>
      <c r="K12899" s="64">
        <f>IF(ISBLANK(J12899),,H12899*INDEX(Inputs!G:G,MATCH(F12899,Inputs!E:E,0)))</f>
        <v>349</v>
      </c>
      <c r="L12899" s="65" t="str">
        <f>IF(ISBLANK(J12899),,INDEX(Inputs!D:D,MATCH(F12899,Inputs!E:E,0)))</f>
        <v>595BK Evo Fox Falcon X35 Medium Speed Mouse Pad</v>
      </c>
      <c r="M12899" s="65" t="str">
        <f>IF(ISBLANK(#REF!),,IF(B12899="Online","Online",IF(LEFT(B12899,1)="E","Online","Offline")))</f>
        <v>Online</v>
      </c>
      <c r="N12899" s="64">
        <f>IF(ISBLANK(M12899),,H12899*INDEX(Inputs!F:F,MATCH(F12899,Inputs!E:E,0)))</f>
        <v>699</v>
      </c>
      <c r="O12899" s="65"/>
    </row>
    <row r="12900" ht="15.75" customHeight="1" spans="1:15">
      <c r="A12900" s="18" t="s">
        <v>491</v>
      </c>
      <c r="B12900" s="18" t="s">
        <v>34</v>
      </c>
      <c r="C12900" s="18" t="s">
        <v>492</v>
      </c>
      <c r="F12900" s="18">
        <v>250879</v>
      </c>
      <c r="G12900" s="18" t="s">
        <v>30</v>
      </c>
      <c r="H12900" s="18">
        <v>1</v>
      </c>
      <c r="I12900" s="75" t="s">
        <v>1715</v>
      </c>
      <c r="J12900" s="63">
        <f t="shared" si="50"/>
        <v>45111</v>
      </c>
      <c r="K12900" s="64">
        <f>IF(ISBLANK(J12900),,H12900*INDEX(Inputs!G:G,MATCH(F12900,Inputs!E:E,0)))</f>
        <v>699</v>
      </c>
      <c r="L12900" s="65" t="str">
        <f>IF(ISBLANK(J12900),,INDEX(Inputs!D:D,MATCH(F12900,Inputs!E:E,0)))</f>
        <v>597BK Evo Fox Falcon X85 Extra Large Speed Mouse Pad</v>
      </c>
      <c r="M12900" s="65" t="str">
        <f>IF(ISBLANK(#REF!),,IF(B12900="Online","Online",IF(LEFT(B12900,1)="E","Online","Offline")))</f>
        <v>Offline</v>
      </c>
      <c r="N12900" s="64">
        <f>IF(ISBLANK(M12900),,H12900*INDEX(Inputs!F:F,MATCH(F12900,Inputs!E:E,0)))</f>
        <v>1199</v>
      </c>
      <c r="O12900" s="65"/>
    </row>
    <row r="12901" ht="15.75" customHeight="1" spans="1:15">
      <c r="A12901" s="18" t="s">
        <v>338</v>
      </c>
      <c r="B12901" s="18" t="s">
        <v>384</v>
      </c>
      <c r="C12901" s="18" t="s">
        <v>385</v>
      </c>
      <c r="F12901" s="18">
        <v>250879</v>
      </c>
      <c r="G12901" s="18" t="s">
        <v>30</v>
      </c>
      <c r="H12901" s="18">
        <v>1</v>
      </c>
      <c r="I12901" s="75" t="s">
        <v>1715</v>
      </c>
      <c r="J12901" s="63">
        <f t="shared" si="50"/>
        <v>45111</v>
      </c>
      <c r="K12901" s="64">
        <f>IF(ISBLANK(J12901),,H12901*INDEX(Inputs!G:G,MATCH(F12901,Inputs!E:E,0)))</f>
        <v>699</v>
      </c>
      <c r="L12901" s="65" t="str">
        <f>IF(ISBLANK(J12901),,INDEX(Inputs!D:D,MATCH(F12901,Inputs!E:E,0)))</f>
        <v>597BK Evo Fox Falcon X85 Extra Large Speed Mouse Pad</v>
      </c>
      <c r="M12901" s="65" t="str">
        <f>IF(ISBLANK(#REF!),,IF(B12901="Online","Online",IF(LEFT(B12901,1)="E","Online","Offline")))</f>
        <v>Offline</v>
      </c>
      <c r="N12901" s="64">
        <f>IF(ISBLANK(M12901),,H12901*INDEX(Inputs!F:F,MATCH(F12901,Inputs!E:E,0)))</f>
        <v>1199</v>
      </c>
      <c r="O12901" s="65"/>
    </row>
    <row r="12902" ht="15.75" customHeight="1" spans="1:15">
      <c r="A12902" s="18" t="s">
        <v>362</v>
      </c>
      <c r="B12902" s="18" t="s">
        <v>104</v>
      </c>
      <c r="C12902" s="18" t="s">
        <v>515</v>
      </c>
      <c r="F12902" s="18">
        <v>250879</v>
      </c>
      <c r="G12902" s="18" t="s">
        <v>30</v>
      </c>
      <c r="H12902" s="18">
        <v>1</v>
      </c>
      <c r="I12902" s="75" t="s">
        <v>1715</v>
      </c>
      <c r="J12902" s="63">
        <f t="shared" si="50"/>
        <v>45111</v>
      </c>
      <c r="K12902" s="64">
        <f>IF(ISBLANK(J12902),,H12902*INDEX(Inputs!G:G,MATCH(F12902,Inputs!E:E,0)))</f>
        <v>699</v>
      </c>
      <c r="L12902" s="65" t="str">
        <f>IF(ISBLANK(J12902),,INDEX(Inputs!D:D,MATCH(F12902,Inputs!E:E,0)))</f>
        <v>597BK Evo Fox Falcon X85 Extra Large Speed Mouse Pad</v>
      </c>
      <c r="M12902" s="65" t="str">
        <f>IF(ISBLANK(#REF!),,IF(B12902="Online","Online",IF(LEFT(B12902,1)="E","Online","Offline")))</f>
        <v>Offline</v>
      </c>
      <c r="N12902" s="64">
        <f>IF(ISBLANK(M12902),,H12902*INDEX(Inputs!F:F,MATCH(F12902,Inputs!E:E,0)))</f>
        <v>1199</v>
      </c>
      <c r="O12902" s="65"/>
    </row>
    <row r="12903" ht="15.75" customHeight="1" spans="1:15">
      <c r="A12903" s="18" t="s">
        <v>1444</v>
      </c>
      <c r="B12903" s="18" t="s">
        <v>1221</v>
      </c>
      <c r="C12903" s="18" t="s">
        <v>1222</v>
      </c>
      <c r="F12903" s="18">
        <v>250879</v>
      </c>
      <c r="G12903" s="18" t="s">
        <v>30</v>
      </c>
      <c r="H12903" s="18">
        <v>1</v>
      </c>
      <c r="I12903" s="75" t="s">
        <v>1715</v>
      </c>
      <c r="J12903" s="63">
        <f t="shared" si="50"/>
        <v>45111</v>
      </c>
      <c r="K12903" s="64">
        <f>IF(ISBLANK(J12903),,H12903*INDEX(Inputs!G:G,MATCH(F12903,Inputs!E:E,0)))</f>
        <v>699</v>
      </c>
      <c r="L12903" s="65" t="str">
        <f>IF(ISBLANK(J12903),,INDEX(Inputs!D:D,MATCH(F12903,Inputs!E:E,0)))</f>
        <v>597BK Evo Fox Falcon X85 Extra Large Speed Mouse Pad</v>
      </c>
      <c r="M12903" s="65" t="str">
        <f>IF(ISBLANK(#REF!),,IF(B12903="Online","Online",IF(LEFT(B12903,1)="E","Online","Offline")))</f>
        <v>Offline</v>
      </c>
      <c r="N12903" s="64">
        <f>IF(ISBLANK(M12903),,H12903*INDEX(Inputs!F:F,MATCH(F12903,Inputs!E:E,0)))</f>
        <v>1199</v>
      </c>
      <c r="O12903" s="65"/>
    </row>
    <row r="12904" ht="15.75" customHeight="1" spans="1:15">
      <c r="A12904" s="18" t="s">
        <v>447</v>
      </c>
      <c r="B12904" s="18" t="s">
        <v>1499</v>
      </c>
      <c r="C12904" s="18" t="s">
        <v>1500</v>
      </c>
      <c r="F12904" s="18">
        <v>250879</v>
      </c>
      <c r="G12904" s="18" t="s">
        <v>30</v>
      </c>
      <c r="H12904" s="18">
        <v>1</v>
      </c>
      <c r="I12904" s="75" t="s">
        <v>1715</v>
      </c>
      <c r="J12904" s="63">
        <f t="shared" si="50"/>
        <v>45111</v>
      </c>
      <c r="K12904" s="64">
        <f>IF(ISBLANK(J12904),,H12904*INDEX(Inputs!G:G,MATCH(F12904,Inputs!E:E,0)))</f>
        <v>699</v>
      </c>
      <c r="L12904" s="65" t="str">
        <f>IF(ISBLANK(J12904),,INDEX(Inputs!D:D,MATCH(F12904,Inputs!E:E,0)))</f>
        <v>597BK Evo Fox Falcon X85 Extra Large Speed Mouse Pad</v>
      </c>
      <c r="M12904" s="65" t="str">
        <f>IF(ISBLANK(#REF!),,IF(B12904="Online","Online",IF(LEFT(B12904,1)="E","Online","Offline")))</f>
        <v>Offline</v>
      </c>
      <c r="N12904" s="64">
        <f>IF(ISBLANK(M12904),,H12904*INDEX(Inputs!F:F,MATCH(F12904,Inputs!E:E,0)))</f>
        <v>1199</v>
      </c>
      <c r="O12904" s="65"/>
    </row>
    <row r="12905" ht="15.75" customHeight="1" spans="1:15">
      <c r="A12905" s="18" t="s">
        <v>426</v>
      </c>
      <c r="B12905" s="18" t="s">
        <v>273</v>
      </c>
      <c r="C12905" s="18" t="s">
        <v>1494</v>
      </c>
      <c r="F12905" s="18">
        <v>250876</v>
      </c>
      <c r="G12905" s="18" t="s">
        <v>26</v>
      </c>
      <c r="H12905" s="18">
        <v>1</v>
      </c>
      <c r="I12905" s="75" t="s">
        <v>1715</v>
      </c>
      <c r="J12905" s="63">
        <f t="shared" si="50"/>
        <v>45111</v>
      </c>
      <c r="K12905" s="64">
        <f>IF(ISBLANK(J12905),,H12905*INDEX(Inputs!G:G,MATCH(F12905,Inputs!E:E,0)))</f>
        <v>1399</v>
      </c>
      <c r="L12905" s="65" t="str">
        <f>IF(ISBLANK(J12905),,INDEX(Inputs!D:D,MATCH(F12905,Inputs!E:E,0)))</f>
        <v>649BK EvoFox Typhoon Laptop Cooling Pad</v>
      </c>
      <c r="M12905" s="65" t="str">
        <f>IF(ISBLANK(#REF!),,IF(B12905="Online","Online",IF(LEFT(B12905,1)="E","Online","Offline")))</f>
        <v>Offline</v>
      </c>
      <c r="N12905" s="64">
        <f>IF(ISBLANK(M12905),,H12905*INDEX(Inputs!F:F,MATCH(F12905,Inputs!E:E,0)))</f>
        <v>1999</v>
      </c>
      <c r="O12905" s="65"/>
    </row>
    <row r="12906" ht="15.75" customHeight="1" spans="1:15">
      <c r="A12906" s="18" t="s">
        <v>407</v>
      </c>
      <c r="B12906" s="18" t="s">
        <v>279</v>
      </c>
      <c r="C12906" s="18" t="s">
        <v>1653</v>
      </c>
      <c r="F12906" s="18">
        <v>250876</v>
      </c>
      <c r="G12906" s="18" t="s">
        <v>26</v>
      </c>
      <c r="H12906" s="18">
        <v>1</v>
      </c>
      <c r="I12906" s="75" t="s">
        <v>1715</v>
      </c>
      <c r="J12906" s="63">
        <f t="shared" si="50"/>
        <v>45111</v>
      </c>
      <c r="K12906" s="64">
        <f>IF(ISBLANK(J12906),,H12906*INDEX(Inputs!G:G,MATCH(F12906,Inputs!E:E,0)))</f>
        <v>1399</v>
      </c>
      <c r="L12906" s="65" t="str">
        <f>IF(ISBLANK(J12906),,INDEX(Inputs!D:D,MATCH(F12906,Inputs!E:E,0)))</f>
        <v>649BK EvoFox Typhoon Laptop Cooling Pad</v>
      </c>
      <c r="M12906" s="65" t="str">
        <f>IF(ISBLANK(#REF!),,IF(B12906="Online","Online",IF(LEFT(B12906,1)="E","Online","Offline")))</f>
        <v>Offline</v>
      </c>
      <c r="N12906" s="64">
        <f>IF(ISBLANK(M12906),,H12906*INDEX(Inputs!F:F,MATCH(F12906,Inputs!E:E,0)))</f>
        <v>1999</v>
      </c>
      <c r="O12906" s="65"/>
    </row>
    <row r="12907" ht="15.75" customHeight="1" spans="1:15">
      <c r="A12907" s="18" t="s">
        <v>1698</v>
      </c>
      <c r="B12907" s="18" t="s">
        <v>765</v>
      </c>
      <c r="C12907" s="18" t="s">
        <v>765</v>
      </c>
      <c r="F12907" s="18">
        <v>250423</v>
      </c>
      <c r="G12907" s="18" t="s">
        <v>11</v>
      </c>
      <c r="H12907" s="18">
        <v>-1</v>
      </c>
      <c r="I12907" s="75" t="s">
        <v>1715</v>
      </c>
      <c r="J12907" s="63">
        <f t="shared" si="50"/>
        <v>45111</v>
      </c>
      <c r="K12907" s="64">
        <f>IF(ISBLANK(J12907),,H12907*INDEX(Inputs!G:G,MATCH(F12907,Inputs!E:E,0)))</f>
        <v>-759</v>
      </c>
      <c r="L12907" s="65" t="str">
        <f>IF(ISBLANK(J12907),,INDEX(Inputs!D:D,MATCH(F12907,Inputs!E:E,0)))</f>
        <v>650GR Ergo View Laptop Stand-Grey</v>
      </c>
      <c r="M12907" s="65" t="str">
        <f>IF(ISBLANK(#REF!),,IF(B12907="Online","Online",IF(LEFT(B12907,1)="E","Online","Offline")))</f>
        <v>Online</v>
      </c>
      <c r="N12907" s="64">
        <f>IF(ISBLANK(M12907),,H12907*INDEX(Inputs!F:F,MATCH(F12907,Inputs!E:E,0)))</f>
        <v>-899</v>
      </c>
      <c r="O12907" s="65"/>
    </row>
    <row r="12908" ht="15.75" customHeight="1" spans="1:15">
      <c r="A12908" s="18" t="s">
        <v>462</v>
      </c>
      <c r="B12908" s="18" t="s">
        <v>150</v>
      </c>
      <c r="C12908" s="18" t="s">
        <v>463</v>
      </c>
      <c r="F12908" s="18">
        <v>250881</v>
      </c>
      <c r="G12908" s="18" t="s">
        <v>98</v>
      </c>
      <c r="H12908" s="18">
        <v>1</v>
      </c>
      <c r="I12908" s="75" t="s">
        <v>1715</v>
      </c>
      <c r="J12908" s="63">
        <f t="shared" si="50"/>
        <v>45111</v>
      </c>
      <c r="K12908" s="64">
        <f>IF(ISBLANK(J12908),,H12908*INDEX(Inputs!G:G,MATCH(F12908,Inputs!E:E,0)))</f>
        <v>799</v>
      </c>
      <c r="L12908" s="65" t="str">
        <f>IF(ISBLANK(J12908),,INDEX(Inputs!D:D,MATCH(F12908,Inputs!E:E,0)))</f>
        <v>795BK EvoFox Phantom Pro RGB Gaming Mouse USB</v>
      </c>
      <c r="M12908" s="65" t="str">
        <f>IF(ISBLANK(#REF!),,IF(B12908="Online","Online",IF(LEFT(B12908,1)="E","Online","Offline")))</f>
        <v>Offline</v>
      </c>
      <c r="N12908" s="64">
        <f>IF(ISBLANK(M12908),,H12908*INDEX(Inputs!F:F,MATCH(F12908,Inputs!E:E,0)))</f>
        <v>1099</v>
      </c>
      <c r="O12908" s="65"/>
    </row>
    <row r="12909" ht="15.75" customHeight="1" spans="1:15">
      <c r="A12909" s="18" t="s">
        <v>327</v>
      </c>
      <c r="B12909" s="18" t="s">
        <v>56</v>
      </c>
      <c r="C12909" s="18" t="s">
        <v>494</v>
      </c>
      <c r="F12909" s="18">
        <v>260090</v>
      </c>
      <c r="G12909" s="18" t="s">
        <v>17</v>
      </c>
      <c r="H12909" s="18">
        <v>1</v>
      </c>
      <c r="I12909" s="75" t="s">
        <v>1719</v>
      </c>
      <c r="J12909" s="63">
        <f t="shared" si="50"/>
        <v>45112</v>
      </c>
      <c r="K12909" s="64">
        <f>IF(ISBLANK(J12909),,H12909*INDEX(Inputs!G:G,MATCH(F12909,Inputs!E:E,0)))</f>
        <v>729</v>
      </c>
      <c r="L12909" s="65" t="str">
        <f>IF(ISBLANK(J12909),,INDEX(Inputs!D:D,MATCH(F12909,Inputs!E:E,0)))</f>
        <v>400PP Xcite Neo Keyboard &amp; Mouse USB</v>
      </c>
      <c r="M12909" s="65" t="str">
        <f>IF(ISBLANK(#REF!),,IF(B12909="Online","Online",IF(LEFT(B12909,1)="E","Online","Offline")))</f>
        <v>Offline</v>
      </c>
      <c r="N12909" s="64">
        <f>IF(ISBLANK(M12909),,H12909*INDEX(Inputs!F:F,MATCH(F12909,Inputs!E:E,0)))</f>
        <v>899</v>
      </c>
      <c r="O12909" s="65"/>
    </row>
    <row r="12910" ht="15.75" customHeight="1" spans="1:15">
      <c r="A12910" s="18" t="s">
        <v>1714</v>
      </c>
      <c r="B12910" s="18" t="s">
        <v>765</v>
      </c>
      <c r="C12910" s="18" t="s">
        <v>765</v>
      </c>
      <c r="F12910" s="18">
        <v>260090</v>
      </c>
      <c r="G12910" s="18" t="s">
        <v>17</v>
      </c>
      <c r="H12910" s="18">
        <v>-1</v>
      </c>
      <c r="I12910" s="75" t="s">
        <v>1719</v>
      </c>
      <c r="J12910" s="63">
        <f t="shared" si="50"/>
        <v>45112</v>
      </c>
      <c r="K12910" s="64">
        <f>IF(ISBLANK(J12910),,H12910*INDEX(Inputs!G:G,MATCH(F12910,Inputs!E:E,0)))</f>
        <v>-729</v>
      </c>
      <c r="L12910" s="65" t="str">
        <f>IF(ISBLANK(J12910),,INDEX(Inputs!D:D,MATCH(F12910,Inputs!E:E,0)))</f>
        <v>400PP Xcite Neo Keyboard &amp; Mouse USB</v>
      </c>
      <c r="M12910" s="65" t="str">
        <f>IF(ISBLANK(#REF!),,IF(B12910="Online","Online",IF(LEFT(B12910,1)="E","Online","Offline")))</f>
        <v>Online</v>
      </c>
      <c r="N12910" s="64">
        <f>IF(ISBLANK(M12910),,H12910*INDEX(Inputs!F:F,MATCH(F12910,Inputs!E:E,0)))</f>
        <v>-899</v>
      </c>
      <c r="O12910" s="65"/>
    </row>
    <row r="12911" ht="15.75" customHeight="1" spans="1:15">
      <c r="A12911" s="18" t="s">
        <v>1720</v>
      </c>
      <c r="B12911" s="18" t="s">
        <v>765</v>
      </c>
      <c r="C12911" s="18" t="s">
        <v>765</v>
      </c>
      <c r="F12911" s="18">
        <v>260090</v>
      </c>
      <c r="G12911" s="18" t="s">
        <v>17</v>
      </c>
      <c r="H12911" s="18">
        <v>1</v>
      </c>
      <c r="I12911" s="75" t="s">
        <v>1719</v>
      </c>
      <c r="J12911" s="63">
        <f t="shared" si="50"/>
        <v>45112</v>
      </c>
      <c r="K12911" s="64">
        <f>IF(ISBLANK(J12911),,H12911*INDEX(Inputs!G:G,MATCH(F12911,Inputs!E:E,0)))</f>
        <v>729</v>
      </c>
      <c r="L12911" s="65" t="str">
        <f>IF(ISBLANK(J12911),,INDEX(Inputs!D:D,MATCH(F12911,Inputs!E:E,0)))</f>
        <v>400PP Xcite Neo Keyboard &amp; Mouse USB</v>
      </c>
      <c r="M12911" s="65" t="str">
        <f>IF(ISBLANK(#REF!),,IF(B12911="Online","Online",IF(LEFT(B12911,1)="E","Online","Offline")))</f>
        <v>Online</v>
      </c>
      <c r="N12911" s="64">
        <f>IF(ISBLANK(M12911),,H12911*INDEX(Inputs!F:F,MATCH(F12911,Inputs!E:E,0)))</f>
        <v>899</v>
      </c>
      <c r="O12911" s="65"/>
    </row>
    <row r="12912" ht="15.75" customHeight="1" spans="1:15">
      <c r="A12912" s="18" t="s">
        <v>1720</v>
      </c>
      <c r="B12912" s="18" t="s">
        <v>765</v>
      </c>
      <c r="C12912" s="18" t="s">
        <v>765</v>
      </c>
      <c r="F12912" s="18">
        <v>260090</v>
      </c>
      <c r="G12912" s="18" t="s">
        <v>17</v>
      </c>
      <c r="H12912" s="18">
        <v>2</v>
      </c>
      <c r="I12912" s="75" t="s">
        <v>1719</v>
      </c>
      <c r="J12912" s="63">
        <f t="shared" si="50"/>
        <v>45112</v>
      </c>
      <c r="K12912" s="64">
        <f>IF(ISBLANK(J12912),,H12912*INDEX(Inputs!G:G,MATCH(F12912,Inputs!E:E,0)))</f>
        <v>1458</v>
      </c>
      <c r="L12912" s="65" t="str">
        <f>IF(ISBLANK(J12912),,INDEX(Inputs!D:D,MATCH(F12912,Inputs!E:E,0)))</f>
        <v>400PP Xcite Neo Keyboard &amp; Mouse USB</v>
      </c>
      <c r="M12912" s="65" t="str">
        <f>IF(ISBLANK(#REF!),,IF(B12912="Online","Online",IF(LEFT(B12912,1)="E","Online","Offline")))</f>
        <v>Online</v>
      </c>
      <c r="N12912" s="64">
        <f>IF(ISBLANK(M12912),,H12912*INDEX(Inputs!F:F,MATCH(F12912,Inputs!E:E,0)))</f>
        <v>1798</v>
      </c>
      <c r="O12912" s="65"/>
    </row>
    <row r="12913" ht="15.75" customHeight="1" spans="1:15">
      <c r="A12913" s="18" t="s">
        <v>327</v>
      </c>
      <c r="B12913" s="18" t="s">
        <v>63</v>
      </c>
      <c r="C12913" s="18" t="s">
        <v>527</v>
      </c>
      <c r="F12913" s="18">
        <v>250417</v>
      </c>
      <c r="G12913" s="18" t="s">
        <v>39</v>
      </c>
      <c r="H12913" s="18">
        <v>1</v>
      </c>
      <c r="I12913" s="75" t="s">
        <v>1719</v>
      </c>
      <c r="J12913" s="63">
        <f t="shared" si="50"/>
        <v>45112</v>
      </c>
      <c r="K12913" s="64">
        <f>IF(ISBLANK(J12913),,H12913*INDEX(Inputs!G:G,MATCH(F12913,Inputs!E:E,0)))</f>
        <v>929</v>
      </c>
      <c r="L12913" s="65" t="str">
        <f>IF(ISBLANK(J12913),,INDEX(Inputs!D:D,MATCH(F12913,Inputs!E:E,0)))</f>
        <v>416PP Super Speed Hub 4 Port USB 3.0</v>
      </c>
      <c r="M12913" s="65" t="str">
        <f>IF(ISBLANK(#REF!),,IF(B12913="Online","Online",IF(LEFT(B12913,1)="E","Online","Offline")))</f>
        <v>Offline</v>
      </c>
      <c r="N12913" s="64">
        <f>IF(ISBLANK(M12913),,H12913*INDEX(Inputs!F:F,MATCH(F12913,Inputs!E:E,0)))</f>
        <v>1499</v>
      </c>
      <c r="O12913" s="65"/>
    </row>
    <row r="12914" ht="15.75" customHeight="1" spans="1:15">
      <c r="A12914" s="18" t="s">
        <v>1134</v>
      </c>
      <c r="B12914" s="18" t="s">
        <v>223</v>
      </c>
      <c r="C12914" s="18" t="s">
        <v>1299</v>
      </c>
      <c r="F12914" s="18">
        <v>250417</v>
      </c>
      <c r="G12914" s="18" t="s">
        <v>39</v>
      </c>
      <c r="H12914" s="18">
        <v>1</v>
      </c>
      <c r="I12914" s="75" t="s">
        <v>1719</v>
      </c>
      <c r="J12914" s="63">
        <f t="shared" si="50"/>
        <v>45112</v>
      </c>
      <c r="K12914" s="64">
        <f>IF(ISBLANK(J12914),,H12914*INDEX(Inputs!G:G,MATCH(F12914,Inputs!E:E,0)))</f>
        <v>929</v>
      </c>
      <c r="L12914" s="65" t="str">
        <f>IF(ISBLANK(J12914),,INDEX(Inputs!D:D,MATCH(F12914,Inputs!E:E,0)))</f>
        <v>416PP Super Speed Hub 4 Port USB 3.0</v>
      </c>
      <c r="M12914" s="65" t="str">
        <f>IF(ISBLANK(#REF!),,IF(B12914="Online","Online",IF(LEFT(B12914,1)="E","Online","Offline")))</f>
        <v>Offline</v>
      </c>
      <c r="N12914" s="64">
        <f>IF(ISBLANK(M12914),,H12914*INDEX(Inputs!F:F,MATCH(F12914,Inputs!E:E,0)))</f>
        <v>1499</v>
      </c>
      <c r="O12914" s="65"/>
    </row>
    <row r="12915" ht="15.75" customHeight="1" spans="1:15">
      <c r="A12915" s="18" t="s">
        <v>491</v>
      </c>
      <c r="B12915" s="18" t="s">
        <v>34</v>
      </c>
      <c r="C12915" s="18" t="s">
        <v>492</v>
      </c>
      <c r="F12915" s="18">
        <v>250873</v>
      </c>
      <c r="G12915" s="18" t="s">
        <v>12</v>
      </c>
      <c r="H12915" s="18">
        <v>1</v>
      </c>
      <c r="I12915" s="75" t="s">
        <v>1719</v>
      </c>
      <c r="J12915" s="63">
        <f t="shared" si="50"/>
        <v>45112</v>
      </c>
      <c r="K12915" s="64">
        <f>IF(ISBLANK(J12915),,H12915*INDEX(Inputs!G:G,MATCH(F12915,Inputs!E:E,0)))</f>
        <v>999</v>
      </c>
      <c r="L12915" s="65" t="str">
        <f>IF(ISBLANK(J12915),,INDEX(Inputs!D:D,MATCH(F12915,Inputs!E:E,0)))</f>
        <v>422BK Evo Fox Fireblade Gaming Keyboard USB</v>
      </c>
      <c r="M12915" s="65" t="str">
        <f>IF(ISBLANK(#REF!),,IF(B12915="Online","Online",IF(LEFT(B12915,1)="E","Online","Offline")))</f>
        <v>Offline</v>
      </c>
      <c r="N12915" s="64">
        <f>IF(ISBLANK(M12915),,H12915*INDEX(Inputs!F:F,MATCH(F12915,Inputs!E:E,0)))</f>
        <v>1299</v>
      </c>
      <c r="O12915" s="65"/>
    </row>
    <row r="12916" ht="15.75" customHeight="1" spans="1:15">
      <c r="A12916" s="18" t="s">
        <v>327</v>
      </c>
      <c r="B12916" s="18" t="s">
        <v>65</v>
      </c>
      <c r="C12916" s="18" t="s">
        <v>568</v>
      </c>
      <c r="F12916" s="18">
        <v>250877</v>
      </c>
      <c r="G12916" s="18" t="s">
        <v>22</v>
      </c>
      <c r="H12916" s="18">
        <v>1</v>
      </c>
      <c r="I12916" s="75" t="s">
        <v>1719</v>
      </c>
      <c r="J12916" s="63">
        <f t="shared" si="50"/>
        <v>45112</v>
      </c>
      <c r="K12916" s="64">
        <f>IF(ISBLANK(J12916),,H12916*INDEX(Inputs!G:G,MATCH(F12916,Inputs!E:E,0)))</f>
        <v>349</v>
      </c>
      <c r="L12916" s="65" t="str">
        <f>IF(ISBLANK(J12916),,INDEX(Inputs!D:D,MATCH(F12916,Inputs!E:E,0)))</f>
        <v>595BK Evo Fox Falcon X35 Medium Speed Mouse Pad</v>
      </c>
      <c r="M12916" s="65" t="str">
        <f>IF(ISBLANK(#REF!),,IF(B12916="Online","Online",IF(LEFT(B12916,1)="E","Online","Offline")))</f>
        <v>Offline</v>
      </c>
      <c r="N12916" s="64">
        <f>IF(ISBLANK(M12916),,H12916*INDEX(Inputs!F:F,MATCH(F12916,Inputs!E:E,0)))</f>
        <v>699</v>
      </c>
      <c r="O12916" s="65"/>
    </row>
    <row r="12917" ht="15.75" customHeight="1" spans="1:15">
      <c r="A12917" s="18" t="s">
        <v>541</v>
      </c>
      <c r="B12917" s="18" t="s">
        <v>141</v>
      </c>
      <c r="C12917" s="18" t="s">
        <v>599</v>
      </c>
      <c r="F12917" s="18">
        <v>250877</v>
      </c>
      <c r="G12917" s="18" t="s">
        <v>22</v>
      </c>
      <c r="H12917" s="18">
        <v>1</v>
      </c>
      <c r="I12917" s="75" t="s">
        <v>1719</v>
      </c>
      <c r="J12917" s="63">
        <f t="shared" si="50"/>
        <v>45112</v>
      </c>
      <c r="K12917" s="64">
        <f>IF(ISBLANK(J12917),,H12917*INDEX(Inputs!G:G,MATCH(F12917,Inputs!E:E,0)))</f>
        <v>349</v>
      </c>
      <c r="L12917" s="65" t="str">
        <f>IF(ISBLANK(J12917),,INDEX(Inputs!D:D,MATCH(F12917,Inputs!E:E,0)))</f>
        <v>595BK Evo Fox Falcon X35 Medium Speed Mouse Pad</v>
      </c>
      <c r="M12917" s="65" t="str">
        <f>IF(ISBLANK(#REF!),,IF(B12917="Online","Online",IF(LEFT(B12917,1)="E","Online","Offline")))</f>
        <v>Offline</v>
      </c>
      <c r="N12917" s="64">
        <f>IF(ISBLANK(M12917),,H12917*INDEX(Inputs!F:F,MATCH(F12917,Inputs!E:E,0)))</f>
        <v>699</v>
      </c>
      <c r="O12917" s="65"/>
    </row>
    <row r="12918" ht="15.75" customHeight="1" spans="1:15">
      <c r="A12918" s="18" t="s">
        <v>341</v>
      </c>
      <c r="B12918" s="18" t="s">
        <v>226</v>
      </c>
      <c r="C12918" s="18" t="s">
        <v>1001</v>
      </c>
      <c r="F12918" s="18">
        <v>250878</v>
      </c>
      <c r="G12918" s="18" t="s">
        <v>24</v>
      </c>
      <c r="H12918" s="18">
        <v>1</v>
      </c>
      <c r="I12918" s="75" t="s">
        <v>1719</v>
      </c>
      <c r="J12918" s="63">
        <f t="shared" si="50"/>
        <v>45112</v>
      </c>
      <c r="K12918" s="64">
        <f>IF(ISBLANK(J12918),,H12918*INDEX(Inputs!G:G,MATCH(F12918,Inputs!E:E,0)))</f>
        <v>999</v>
      </c>
      <c r="L12918" s="65" t="str">
        <f>IF(ISBLANK(J12918),,INDEX(Inputs!D:D,MATCH(F12918,Inputs!E:E,0)))</f>
        <v>596BK Evo Fox Falcon LX35 Medium Speed LED Mouse Pad</v>
      </c>
      <c r="M12918" s="65" t="str">
        <f>IF(ISBLANK(#REF!),,IF(B12918="Online","Online",IF(LEFT(B12918,1)="E","Online","Offline")))</f>
        <v>Offline</v>
      </c>
      <c r="N12918" s="64">
        <f>IF(ISBLANK(M12918),,H12918*INDEX(Inputs!F:F,MATCH(F12918,Inputs!E:E,0)))</f>
        <v>1999</v>
      </c>
      <c r="O12918" s="65"/>
    </row>
    <row r="12919" ht="15.75" customHeight="1" spans="1:15">
      <c r="A12919" s="18" t="s">
        <v>353</v>
      </c>
      <c r="B12919" s="18" t="s">
        <v>126</v>
      </c>
      <c r="C12919" s="18" t="s">
        <v>388</v>
      </c>
      <c r="F12919" s="18">
        <v>250879</v>
      </c>
      <c r="G12919" s="18" t="s">
        <v>30</v>
      </c>
      <c r="H12919" s="18">
        <v>1</v>
      </c>
      <c r="I12919" s="75" t="s">
        <v>1719</v>
      </c>
      <c r="J12919" s="63">
        <f t="shared" si="50"/>
        <v>45112</v>
      </c>
      <c r="K12919" s="64">
        <f>IF(ISBLANK(J12919),,H12919*INDEX(Inputs!G:G,MATCH(F12919,Inputs!E:E,0)))</f>
        <v>699</v>
      </c>
      <c r="L12919" s="65" t="str">
        <f>IF(ISBLANK(J12919),,INDEX(Inputs!D:D,MATCH(F12919,Inputs!E:E,0)))</f>
        <v>597BK Evo Fox Falcon X85 Extra Large Speed Mouse Pad</v>
      </c>
      <c r="M12919" s="65" t="str">
        <f>IF(ISBLANK(#REF!),,IF(B12919="Online","Online",IF(LEFT(B12919,1)="E","Online","Offline")))</f>
        <v>Offline</v>
      </c>
      <c r="N12919" s="64">
        <f>IF(ISBLANK(M12919),,H12919*INDEX(Inputs!F:F,MATCH(F12919,Inputs!E:E,0)))</f>
        <v>1199</v>
      </c>
      <c r="O12919" s="65"/>
    </row>
    <row r="12920" ht="15.75" customHeight="1" spans="1:15">
      <c r="A12920" s="18" t="s">
        <v>367</v>
      </c>
      <c r="B12920" s="18" t="s">
        <v>731</v>
      </c>
      <c r="C12920" s="18" t="s">
        <v>732</v>
      </c>
      <c r="F12920" s="18">
        <v>250879</v>
      </c>
      <c r="G12920" s="18" t="s">
        <v>30</v>
      </c>
      <c r="H12920" s="18">
        <v>1</v>
      </c>
      <c r="I12920" s="75" t="s">
        <v>1719</v>
      </c>
      <c r="J12920" s="63">
        <f t="shared" si="50"/>
        <v>45112</v>
      </c>
      <c r="K12920" s="64">
        <f>IF(ISBLANK(J12920),,H12920*INDEX(Inputs!G:G,MATCH(F12920,Inputs!E:E,0)))</f>
        <v>699</v>
      </c>
      <c r="L12920" s="65" t="str">
        <f>IF(ISBLANK(J12920),,INDEX(Inputs!D:D,MATCH(F12920,Inputs!E:E,0)))</f>
        <v>597BK Evo Fox Falcon X85 Extra Large Speed Mouse Pad</v>
      </c>
      <c r="M12920" s="65" t="str">
        <f>IF(ISBLANK(#REF!),,IF(B12920="Online","Online",IF(LEFT(B12920,1)="E","Online","Offline")))</f>
        <v>Offline</v>
      </c>
      <c r="N12920" s="64">
        <f>IF(ISBLANK(M12920),,H12920*INDEX(Inputs!F:F,MATCH(F12920,Inputs!E:E,0)))</f>
        <v>1199</v>
      </c>
      <c r="O12920" s="65"/>
    </row>
    <row r="12921" ht="15.75" customHeight="1" spans="1:15">
      <c r="A12921" s="18" t="s">
        <v>327</v>
      </c>
      <c r="B12921" s="18" t="s">
        <v>270</v>
      </c>
      <c r="C12921" s="18" t="s">
        <v>1174</v>
      </c>
      <c r="F12921" s="18">
        <v>250879</v>
      </c>
      <c r="G12921" s="18" t="s">
        <v>30</v>
      </c>
      <c r="H12921" s="18">
        <v>0</v>
      </c>
      <c r="I12921" s="75" t="s">
        <v>1719</v>
      </c>
      <c r="J12921" s="63">
        <f t="shared" si="50"/>
        <v>45112</v>
      </c>
      <c r="K12921" s="64">
        <f>IF(ISBLANK(J12921),,H12921*INDEX(Inputs!G:G,MATCH(F12921,Inputs!E:E,0)))</f>
        <v>0</v>
      </c>
      <c r="L12921" s="65" t="str">
        <f>IF(ISBLANK(J12921),,INDEX(Inputs!D:D,MATCH(F12921,Inputs!E:E,0)))</f>
        <v>597BK Evo Fox Falcon X85 Extra Large Speed Mouse Pad</v>
      </c>
      <c r="M12921" s="65" t="str">
        <f>IF(ISBLANK(#REF!),,IF(B12921="Online","Online",IF(LEFT(B12921,1)="E","Online","Offline")))</f>
        <v>Offline</v>
      </c>
      <c r="N12921" s="64">
        <f>IF(ISBLANK(M12921),,H12921*INDEX(Inputs!F:F,MATCH(F12921,Inputs!E:E,0)))</f>
        <v>0</v>
      </c>
      <c r="O12921" s="65"/>
    </row>
    <row r="12922" ht="15.75" customHeight="1" spans="1:15">
      <c r="A12922" s="18" t="s">
        <v>458</v>
      </c>
      <c r="B12922" s="18" t="s">
        <v>211</v>
      </c>
      <c r="C12922" s="18" t="s">
        <v>977</v>
      </c>
      <c r="F12922" s="18">
        <v>250876</v>
      </c>
      <c r="G12922" s="18" t="s">
        <v>26</v>
      </c>
      <c r="H12922" s="18">
        <v>1</v>
      </c>
      <c r="I12922" s="75" t="s">
        <v>1719</v>
      </c>
      <c r="J12922" s="63">
        <f t="shared" si="50"/>
        <v>45112</v>
      </c>
      <c r="K12922" s="64">
        <f>IF(ISBLANK(J12922),,H12922*INDEX(Inputs!G:G,MATCH(F12922,Inputs!E:E,0)))</f>
        <v>1399</v>
      </c>
      <c r="L12922" s="65" t="str">
        <f>IF(ISBLANK(J12922),,INDEX(Inputs!D:D,MATCH(F12922,Inputs!E:E,0)))</f>
        <v>649BK EvoFox Typhoon Laptop Cooling Pad</v>
      </c>
      <c r="M12922" s="65" t="str">
        <f>IF(ISBLANK(#REF!),,IF(B12922="Online","Online",IF(LEFT(B12922,1)="E","Online","Offline")))</f>
        <v>Offline</v>
      </c>
      <c r="N12922" s="64">
        <f>IF(ISBLANK(M12922),,H12922*INDEX(Inputs!F:F,MATCH(F12922,Inputs!E:E,0)))</f>
        <v>1999</v>
      </c>
      <c r="O12922" s="65"/>
    </row>
    <row r="12923" ht="15.75" customHeight="1" spans="1:15">
      <c r="A12923" s="18" t="s">
        <v>338</v>
      </c>
      <c r="B12923" s="18" t="s">
        <v>51</v>
      </c>
      <c r="C12923" s="18" t="s">
        <v>597</v>
      </c>
      <c r="F12923" s="18">
        <v>250423</v>
      </c>
      <c r="G12923" s="18" t="s">
        <v>11</v>
      </c>
      <c r="H12923" s="18">
        <v>1</v>
      </c>
      <c r="I12923" s="75" t="s">
        <v>1719</v>
      </c>
      <c r="J12923" s="63">
        <f t="shared" si="50"/>
        <v>45112</v>
      </c>
      <c r="K12923" s="64">
        <f>IF(ISBLANK(J12923),,H12923*INDEX(Inputs!G:G,MATCH(F12923,Inputs!E:E,0)))</f>
        <v>759</v>
      </c>
      <c r="L12923" s="65" t="str">
        <f>IF(ISBLANK(J12923),,INDEX(Inputs!D:D,MATCH(F12923,Inputs!E:E,0)))</f>
        <v>650GR Ergo View Laptop Stand-Grey</v>
      </c>
      <c r="M12923" s="65" t="str">
        <f>IF(ISBLANK(#REF!),,IF(B12923="Online","Online",IF(LEFT(B12923,1)="E","Online","Offline")))</f>
        <v>Offline</v>
      </c>
      <c r="N12923" s="64">
        <f>IF(ISBLANK(M12923),,H12923*INDEX(Inputs!F:F,MATCH(F12923,Inputs!E:E,0)))</f>
        <v>899</v>
      </c>
      <c r="O12923" s="65"/>
    </row>
    <row r="12924" ht="15.75" customHeight="1" spans="1:15">
      <c r="A12924" s="18" t="s">
        <v>341</v>
      </c>
      <c r="B12924" s="18" t="s">
        <v>43</v>
      </c>
      <c r="C12924" s="18" t="s">
        <v>526</v>
      </c>
      <c r="F12924" s="18">
        <v>224360</v>
      </c>
      <c r="G12924" s="18" t="s">
        <v>331</v>
      </c>
      <c r="H12924" s="18">
        <v>1</v>
      </c>
      <c r="I12924" s="75" t="s">
        <v>1719</v>
      </c>
      <c r="J12924" s="63">
        <f t="shared" si="50"/>
        <v>45112</v>
      </c>
      <c r="K12924" s="64">
        <f>IF(ISBLANK(J12924),,H12924*INDEX(Inputs!G:G,MATCH(F12924,Inputs!E:E,0)))</f>
        <v>2299</v>
      </c>
      <c r="L12924" s="65" t="str">
        <f>IF(ISBLANK(J12924),,INDEX(Inputs!D:D,MATCH(F12924,Inputs!E:E,0)))</f>
        <v>829BK Bluetooth Controller 4 (EGP4)</v>
      </c>
      <c r="M12924" s="65" t="str">
        <f>IF(ISBLANK(#REF!),,IF(B12924="Online","Online",IF(LEFT(B12924,1)="E","Online","Offline")))</f>
        <v>Offline</v>
      </c>
      <c r="N12924" s="64">
        <f>IF(ISBLANK(M12924),,H12924*INDEX(Inputs!F:F,MATCH(F12924,Inputs!E:E,0)))</f>
        <v>2599</v>
      </c>
      <c r="O12924" s="65"/>
    </row>
    <row r="12925" ht="15.75" customHeight="1" spans="1:15">
      <c r="A12925" s="18" t="s">
        <v>517</v>
      </c>
      <c r="B12925" s="18" t="s">
        <v>518</v>
      </c>
      <c r="C12925" s="18" t="s">
        <v>519</v>
      </c>
      <c r="F12925" s="18">
        <v>224360</v>
      </c>
      <c r="G12925" s="18" t="s">
        <v>331</v>
      </c>
      <c r="H12925" s="18">
        <v>1</v>
      </c>
      <c r="I12925" s="75" t="s">
        <v>1719</v>
      </c>
      <c r="J12925" s="63">
        <f t="shared" si="50"/>
        <v>45112</v>
      </c>
      <c r="K12925" s="64">
        <f>IF(ISBLANK(J12925),,H12925*INDEX(Inputs!G:G,MATCH(F12925,Inputs!E:E,0)))</f>
        <v>2299</v>
      </c>
      <c r="L12925" s="65" t="str">
        <f>IF(ISBLANK(J12925),,INDEX(Inputs!D:D,MATCH(F12925,Inputs!E:E,0)))</f>
        <v>829BK Bluetooth Controller 4 (EGP4)</v>
      </c>
      <c r="M12925" s="65" t="str">
        <f>IF(ISBLANK(#REF!),,IF(B12925="Online","Online",IF(LEFT(B12925,1)="E","Online","Offline")))</f>
        <v>Offline</v>
      </c>
      <c r="N12925" s="64">
        <f>IF(ISBLANK(M12925),,H12925*INDEX(Inputs!F:F,MATCH(F12925,Inputs!E:E,0)))</f>
        <v>2599</v>
      </c>
      <c r="O12925" s="65"/>
    </row>
    <row r="12926" ht="15.75" customHeight="1" spans="1:15">
      <c r="A12926" s="18" t="s">
        <v>338</v>
      </c>
      <c r="B12926" s="18" t="s">
        <v>237</v>
      </c>
      <c r="C12926" s="18" t="s">
        <v>891</v>
      </c>
      <c r="F12926" s="18">
        <v>250424</v>
      </c>
      <c r="G12926" s="18" t="s">
        <v>15</v>
      </c>
      <c r="H12926" s="18">
        <v>1</v>
      </c>
      <c r="I12926" s="75" t="s">
        <v>1719</v>
      </c>
      <c r="J12926" s="63">
        <f t="shared" si="50"/>
        <v>45112</v>
      </c>
      <c r="K12926" s="64">
        <f>IF(ISBLANK(J12926),,H12926*INDEX(Inputs!G:G,MATCH(F12926,Inputs!E:E,0)))</f>
        <v>999</v>
      </c>
      <c r="L12926" s="65" t="str">
        <f>IF(ISBLANK(J12926),,INDEX(Inputs!D:D,MATCH(F12926,Inputs!E:E,0)))</f>
        <v>419V2 PRIMUS Wireless Desktop V2</v>
      </c>
      <c r="M12926" s="65" t="str">
        <f>IF(ISBLANK(#REF!),,IF(B12926="Online","Online",IF(LEFT(B12926,1)="E","Online","Offline")))</f>
        <v>Offline</v>
      </c>
      <c r="N12926" s="64">
        <f>IF(ISBLANK(M12926),,H12926*INDEX(Inputs!F:F,MATCH(F12926,Inputs!E:E,0)))</f>
        <v>1199</v>
      </c>
      <c r="O12926" s="65"/>
    </row>
    <row r="12927" ht="15.75" customHeight="1" spans="1:15">
      <c r="A12927" s="18" t="s">
        <v>353</v>
      </c>
      <c r="B12927" s="18" t="s">
        <v>42</v>
      </c>
      <c r="C12927" s="18" t="s">
        <v>502</v>
      </c>
      <c r="F12927" s="18">
        <v>250874</v>
      </c>
      <c r="G12927" s="18" t="s">
        <v>13</v>
      </c>
      <c r="H12927" s="18">
        <v>0</v>
      </c>
      <c r="I12927" s="75" t="s">
        <v>1721</v>
      </c>
      <c r="J12927" s="63">
        <f t="shared" si="50"/>
        <v>45113</v>
      </c>
      <c r="K12927" s="64">
        <f>IF(ISBLANK(J12927),,H12927*INDEX(Inputs!G:G,MATCH(F12927,Inputs!E:E,0)))</f>
        <v>0</v>
      </c>
      <c r="L12927" s="65" t="str">
        <f>IF(ISBLANK(J12927),,INDEX(Inputs!D:D,MATCH(F12927,Inputs!E:E,0)))</f>
        <v>432BK EvoFox X-Team Gaming Keyboard &amp; Mouse (USB)</v>
      </c>
      <c r="M12927" s="65" t="str">
        <f>IF(ISBLANK(#REF!),,IF(B12927="Online","Online",IF(LEFT(B12927,1)="E","Online","Offline")))</f>
        <v>Offline</v>
      </c>
      <c r="N12927" s="64">
        <f>IF(ISBLANK(M12927),,H12927*INDEX(Inputs!F:F,MATCH(F12927,Inputs!E:E,0)))</f>
        <v>0</v>
      </c>
      <c r="O12927" s="65"/>
    </row>
    <row r="12928" ht="15.75" customHeight="1" spans="1:15">
      <c r="A12928" s="18" t="s">
        <v>353</v>
      </c>
      <c r="B12928" s="18" t="s">
        <v>42</v>
      </c>
      <c r="C12928" s="18" t="s">
        <v>502</v>
      </c>
      <c r="F12928" s="18">
        <v>250874</v>
      </c>
      <c r="G12928" s="18" t="s">
        <v>13</v>
      </c>
      <c r="H12928" s="18">
        <v>1</v>
      </c>
      <c r="I12928" s="75" t="s">
        <v>1721</v>
      </c>
      <c r="J12928" s="63">
        <f t="shared" si="50"/>
        <v>45113</v>
      </c>
      <c r="K12928" s="64">
        <f>IF(ISBLANK(J12928),,H12928*INDEX(Inputs!G:G,MATCH(F12928,Inputs!E:E,0)))</f>
        <v>1349</v>
      </c>
      <c r="L12928" s="65" t="str">
        <f>IF(ISBLANK(J12928),,INDEX(Inputs!D:D,MATCH(F12928,Inputs!E:E,0)))</f>
        <v>432BK EvoFox X-Team Gaming Keyboard &amp; Mouse (USB)</v>
      </c>
      <c r="M12928" s="65" t="str">
        <f>IF(ISBLANK(#REF!),,IF(B12928="Online","Online",IF(LEFT(B12928,1)="E","Online","Offline")))</f>
        <v>Offline</v>
      </c>
      <c r="N12928" s="64">
        <f>IF(ISBLANK(M12928),,H12928*INDEX(Inputs!F:F,MATCH(F12928,Inputs!E:E,0)))</f>
        <v>1899</v>
      </c>
      <c r="O12928" s="65"/>
    </row>
    <row r="12929" ht="15.75" customHeight="1" spans="1:15">
      <c r="A12929" s="18" t="s">
        <v>491</v>
      </c>
      <c r="B12929" s="18" t="s">
        <v>1614</v>
      </c>
      <c r="C12929" s="18" t="s">
        <v>1615</v>
      </c>
      <c r="F12929" s="18">
        <v>259864</v>
      </c>
      <c r="G12929" s="18" t="s">
        <v>1118</v>
      </c>
      <c r="H12929" s="18">
        <v>1</v>
      </c>
      <c r="I12929" s="75" t="s">
        <v>1721</v>
      </c>
      <c r="J12929" s="63">
        <f t="shared" si="50"/>
        <v>45113</v>
      </c>
      <c r="K12929" s="64">
        <f>IF(ISBLANK(J12929),,H12929*INDEX(Inputs!G:G,MATCH(F12929,Inputs!E:E,0)))</f>
        <v>1499</v>
      </c>
      <c r="L12929" s="65" t="str">
        <f>IF(ISBLANK(J12929),,INDEX(Inputs!D:D,MATCH(F12929,Inputs!E:E,0)))</f>
        <v>579GR EvoFox Elite Ops Controller-Grey</v>
      </c>
      <c r="M12929" s="65" t="str">
        <f>IF(ISBLANK(#REF!),,IF(B12929="Online","Online",IF(LEFT(B12929,1)="E","Online","Offline")))</f>
        <v>Offline</v>
      </c>
      <c r="N12929" s="64">
        <f>IF(ISBLANK(M12929),,H12929*INDEX(Inputs!F:F,MATCH(F12929,Inputs!E:E,0)))</f>
        <v>2299</v>
      </c>
      <c r="O12929" s="65"/>
    </row>
    <row r="12930" ht="15.75" customHeight="1" spans="1:15">
      <c r="A12930" s="18" t="s">
        <v>1722</v>
      </c>
      <c r="B12930" s="18" t="s">
        <v>765</v>
      </c>
      <c r="C12930" s="18" t="s">
        <v>765</v>
      </c>
      <c r="F12930" s="18">
        <v>250877</v>
      </c>
      <c r="G12930" s="18" t="s">
        <v>22</v>
      </c>
      <c r="H12930" s="18">
        <v>1</v>
      </c>
      <c r="I12930" s="75" t="s">
        <v>1721</v>
      </c>
      <c r="J12930" s="63">
        <f t="shared" si="50"/>
        <v>45113</v>
      </c>
      <c r="K12930" s="64">
        <f>IF(ISBLANK(J12930),,H12930*INDEX(Inputs!G:G,MATCH(F12930,Inputs!E:E,0)))</f>
        <v>349</v>
      </c>
      <c r="L12930" s="65" t="str">
        <f>IF(ISBLANK(J12930),,INDEX(Inputs!D:D,MATCH(F12930,Inputs!E:E,0)))</f>
        <v>595BK Evo Fox Falcon X35 Medium Speed Mouse Pad</v>
      </c>
      <c r="M12930" s="65" t="str">
        <f>IF(ISBLANK(#REF!),,IF(B12930="Online","Online",IF(LEFT(B12930,1)="E","Online","Offline")))</f>
        <v>Online</v>
      </c>
      <c r="N12930" s="64">
        <f>IF(ISBLANK(M12930),,H12930*INDEX(Inputs!F:F,MATCH(F12930,Inputs!E:E,0)))</f>
        <v>699</v>
      </c>
      <c r="O12930" s="65"/>
    </row>
    <row r="12931" ht="15.75" customHeight="1" spans="1:15">
      <c r="A12931" s="18" t="s">
        <v>476</v>
      </c>
      <c r="B12931" s="18" t="s">
        <v>546</v>
      </c>
      <c r="C12931" s="18" t="s">
        <v>547</v>
      </c>
      <c r="F12931" s="18">
        <v>250879</v>
      </c>
      <c r="G12931" s="18" t="s">
        <v>30</v>
      </c>
      <c r="H12931" s="18">
        <v>1</v>
      </c>
      <c r="I12931" s="75" t="s">
        <v>1721</v>
      </c>
      <c r="J12931" s="63">
        <f t="shared" si="50"/>
        <v>45113</v>
      </c>
      <c r="K12931" s="64">
        <f>IF(ISBLANK(J12931),,H12931*INDEX(Inputs!G:G,MATCH(F12931,Inputs!E:E,0)))</f>
        <v>699</v>
      </c>
      <c r="L12931" s="65" t="str">
        <f>IF(ISBLANK(J12931),,INDEX(Inputs!D:D,MATCH(F12931,Inputs!E:E,0)))</f>
        <v>597BK Evo Fox Falcon X85 Extra Large Speed Mouse Pad</v>
      </c>
      <c r="M12931" s="65" t="str">
        <f>IF(ISBLANK(#REF!),,IF(B12931="Online","Online",IF(LEFT(B12931,1)="E","Online","Offline")))</f>
        <v>Offline</v>
      </c>
      <c r="N12931" s="64">
        <f>IF(ISBLANK(M12931),,H12931*INDEX(Inputs!F:F,MATCH(F12931,Inputs!E:E,0)))</f>
        <v>1199</v>
      </c>
      <c r="O12931" s="65"/>
    </row>
    <row r="12932" ht="15.75" customHeight="1" spans="1:15">
      <c r="A12932" s="18" t="s">
        <v>1723</v>
      </c>
      <c r="B12932" s="18" t="s">
        <v>765</v>
      </c>
      <c r="C12932" s="18" t="s">
        <v>765</v>
      </c>
      <c r="F12932" s="18">
        <v>250879</v>
      </c>
      <c r="G12932" s="18" t="s">
        <v>30</v>
      </c>
      <c r="H12932" s="18">
        <v>1</v>
      </c>
      <c r="I12932" s="75" t="s">
        <v>1721</v>
      </c>
      <c r="J12932" s="63">
        <f t="shared" si="50"/>
        <v>45113</v>
      </c>
      <c r="K12932" s="64">
        <f>IF(ISBLANK(J12932),,H12932*INDEX(Inputs!G:G,MATCH(F12932,Inputs!E:E,0)))</f>
        <v>699</v>
      </c>
      <c r="L12932" s="65" t="str">
        <f>IF(ISBLANK(J12932),,INDEX(Inputs!D:D,MATCH(F12932,Inputs!E:E,0)))</f>
        <v>597BK Evo Fox Falcon X85 Extra Large Speed Mouse Pad</v>
      </c>
      <c r="M12932" s="65" t="str">
        <f>IF(ISBLANK(#REF!),,IF(B12932="Online","Online",IF(LEFT(B12932,1)="E","Online","Offline")))</f>
        <v>Online</v>
      </c>
      <c r="N12932" s="64">
        <f>IF(ISBLANK(M12932),,H12932*INDEX(Inputs!F:F,MATCH(F12932,Inputs!E:E,0)))</f>
        <v>1199</v>
      </c>
      <c r="O12932" s="65"/>
    </row>
    <row r="12933" ht="15.75" customHeight="1" spans="1:15">
      <c r="A12933" s="18" t="s">
        <v>655</v>
      </c>
      <c r="B12933" s="18" t="s">
        <v>1429</v>
      </c>
      <c r="C12933" s="18" t="s">
        <v>1430</v>
      </c>
      <c r="F12933" s="18">
        <v>250876</v>
      </c>
      <c r="G12933" s="18" t="s">
        <v>26</v>
      </c>
      <c r="H12933" s="18">
        <v>1</v>
      </c>
      <c r="I12933" s="75" t="s">
        <v>1721</v>
      </c>
      <c r="J12933" s="63">
        <f t="shared" si="50"/>
        <v>45113</v>
      </c>
      <c r="K12933" s="64">
        <f>IF(ISBLANK(J12933),,H12933*INDEX(Inputs!G:G,MATCH(F12933,Inputs!E:E,0)))</f>
        <v>1399</v>
      </c>
      <c r="L12933" s="65" t="str">
        <f>IF(ISBLANK(J12933),,INDEX(Inputs!D:D,MATCH(F12933,Inputs!E:E,0)))</f>
        <v>649BK EvoFox Typhoon Laptop Cooling Pad</v>
      </c>
      <c r="M12933" s="65" t="str">
        <f>IF(ISBLANK(#REF!),,IF(B12933="Online","Online",IF(LEFT(B12933,1)="E","Online","Offline")))</f>
        <v>Offline</v>
      </c>
      <c r="N12933" s="64">
        <f>IF(ISBLANK(M12933),,H12933*INDEX(Inputs!F:F,MATCH(F12933,Inputs!E:E,0)))</f>
        <v>1999</v>
      </c>
      <c r="O12933" s="65"/>
    </row>
    <row r="12934" ht="15.75" customHeight="1" spans="1:15">
      <c r="A12934" s="18" t="s">
        <v>491</v>
      </c>
      <c r="B12934" s="18" t="s">
        <v>765</v>
      </c>
      <c r="C12934" s="18" t="s">
        <v>765</v>
      </c>
      <c r="F12934" s="18">
        <v>250423</v>
      </c>
      <c r="G12934" s="18" t="s">
        <v>11</v>
      </c>
      <c r="H12934" s="18">
        <v>1</v>
      </c>
      <c r="I12934" s="75" t="s">
        <v>1721</v>
      </c>
      <c r="J12934" s="63">
        <f t="shared" si="50"/>
        <v>45113</v>
      </c>
      <c r="K12934" s="64">
        <f>IF(ISBLANK(J12934),,H12934*INDEX(Inputs!G:G,MATCH(F12934,Inputs!E:E,0)))</f>
        <v>759</v>
      </c>
      <c r="L12934" s="65" t="str">
        <f>IF(ISBLANK(J12934),,INDEX(Inputs!D:D,MATCH(F12934,Inputs!E:E,0)))</f>
        <v>650GR Ergo View Laptop Stand-Grey</v>
      </c>
      <c r="M12934" s="65" t="str">
        <f>IF(ISBLANK(#REF!),,IF(B12934="Online","Online",IF(LEFT(B12934,1)="E","Online","Offline")))</f>
        <v>Online</v>
      </c>
      <c r="N12934" s="64">
        <f>IF(ISBLANK(M12934),,H12934*INDEX(Inputs!F:F,MATCH(F12934,Inputs!E:E,0)))</f>
        <v>899</v>
      </c>
      <c r="O12934" s="65"/>
    </row>
    <row r="12935" ht="15.75" customHeight="1" spans="1:15">
      <c r="A12935" s="18" t="s">
        <v>353</v>
      </c>
      <c r="B12935" s="18" t="s">
        <v>126</v>
      </c>
      <c r="C12935" s="18" t="s">
        <v>388</v>
      </c>
      <c r="F12935" s="18">
        <v>250421</v>
      </c>
      <c r="G12935" s="18" t="s">
        <v>14</v>
      </c>
      <c r="H12935" s="18">
        <v>1</v>
      </c>
      <c r="I12935" s="75" t="s">
        <v>1724</v>
      </c>
      <c r="J12935" s="63">
        <f t="shared" si="50"/>
        <v>45114</v>
      </c>
      <c r="K12935" s="64">
        <f>IF(ISBLANK(J12935),,H12935*INDEX(Inputs!G:G,MATCH(F12935,Inputs!E:E,0)))</f>
        <v>779</v>
      </c>
      <c r="L12935" s="65" t="str">
        <f>IF(ISBLANK(J12935),,INDEX(Inputs!D:D,MATCH(F12935,Inputs!E:E,0)))</f>
        <v>146BK NeoCase Sleeve MP 450 14</v>
      </c>
      <c r="M12935" s="65" t="str">
        <f>IF(ISBLANK(#REF!),,IF(B12935="Online","Online",IF(LEFT(B12935,1)="E","Online","Offline")))</f>
        <v>Offline</v>
      </c>
      <c r="N12935" s="64">
        <f>IF(ISBLANK(M12935),,H12935*INDEX(Inputs!F:F,MATCH(F12935,Inputs!E:E,0)))</f>
        <v>1249</v>
      </c>
      <c r="O12935" s="65"/>
    </row>
    <row r="12936" ht="15.75" customHeight="1" spans="1:15">
      <c r="A12936" s="18" t="s">
        <v>1456</v>
      </c>
      <c r="B12936" s="18" t="s">
        <v>257</v>
      </c>
      <c r="C12936" s="18" t="s">
        <v>1302</v>
      </c>
      <c r="F12936" s="18">
        <v>250421</v>
      </c>
      <c r="G12936" s="18" t="s">
        <v>14</v>
      </c>
      <c r="H12936" s="18">
        <v>1</v>
      </c>
      <c r="I12936" s="75" t="s">
        <v>1724</v>
      </c>
      <c r="J12936" s="63">
        <f t="shared" si="50"/>
        <v>45114</v>
      </c>
      <c r="K12936" s="64">
        <f>IF(ISBLANK(J12936),,H12936*INDEX(Inputs!G:G,MATCH(F12936,Inputs!E:E,0)))</f>
        <v>779</v>
      </c>
      <c r="L12936" s="65" t="str">
        <f>IF(ISBLANK(J12936),,INDEX(Inputs!D:D,MATCH(F12936,Inputs!E:E,0)))</f>
        <v>146BK NeoCase Sleeve MP 450 14</v>
      </c>
      <c r="M12936" s="65" t="str">
        <f>IF(ISBLANK(#REF!),,IF(B12936="Online","Online",IF(LEFT(B12936,1)="E","Online","Offline")))</f>
        <v>Offline</v>
      </c>
      <c r="N12936" s="64">
        <f>IF(ISBLANK(M12936),,H12936*INDEX(Inputs!F:F,MATCH(F12936,Inputs!E:E,0)))</f>
        <v>1249</v>
      </c>
      <c r="O12936" s="65"/>
    </row>
    <row r="12937" ht="15.75" customHeight="1" spans="1:15">
      <c r="A12937" s="18" t="s">
        <v>327</v>
      </c>
      <c r="B12937" s="18" t="s">
        <v>35</v>
      </c>
      <c r="C12937" s="18" t="s">
        <v>525</v>
      </c>
      <c r="F12937" s="18">
        <v>260090</v>
      </c>
      <c r="G12937" s="18" t="s">
        <v>17</v>
      </c>
      <c r="H12937" s="18">
        <v>1</v>
      </c>
      <c r="I12937" s="75" t="s">
        <v>1724</v>
      </c>
      <c r="J12937" s="63">
        <f t="shared" si="50"/>
        <v>45114</v>
      </c>
      <c r="K12937" s="64">
        <f>IF(ISBLANK(J12937),,H12937*INDEX(Inputs!G:G,MATCH(F12937,Inputs!E:E,0)))</f>
        <v>729</v>
      </c>
      <c r="L12937" s="65" t="str">
        <f>IF(ISBLANK(J12937),,INDEX(Inputs!D:D,MATCH(F12937,Inputs!E:E,0)))</f>
        <v>400PP Xcite Neo Keyboard &amp; Mouse USB</v>
      </c>
      <c r="M12937" s="65" t="str">
        <f>IF(ISBLANK(#REF!),,IF(B12937="Online","Online",IF(LEFT(B12937,1)="E","Online","Offline")))</f>
        <v>Offline</v>
      </c>
      <c r="N12937" s="64">
        <f>IF(ISBLANK(M12937),,H12937*INDEX(Inputs!F:F,MATCH(F12937,Inputs!E:E,0)))</f>
        <v>899</v>
      </c>
      <c r="O12937" s="65"/>
    </row>
    <row r="12938" ht="15.75" customHeight="1" spans="1:15">
      <c r="A12938" s="18" t="s">
        <v>1725</v>
      </c>
      <c r="B12938" s="18" t="s">
        <v>765</v>
      </c>
      <c r="C12938" s="18" t="s">
        <v>765</v>
      </c>
      <c r="F12938" s="18">
        <v>260090</v>
      </c>
      <c r="G12938" s="18" t="s">
        <v>17</v>
      </c>
      <c r="H12938" s="18">
        <v>1</v>
      </c>
      <c r="I12938" s="75" t="s">
        <v>1724</v>
      </c>
      <c r="J12938" s="63">
        <f t="shared" si="50"/>
        <v>45114</v>
      </c>
      <c r="K12938" s="64">
        <f>IF(ISBLANK(J12938),,H12938*INDEX(Inputs!G:G,MATCH(F12938,Inputs!E:E,0)))</f>
        <v>729</v>
      </c>
      <c r="L12938" s="65" t="str">
        <f>IF(ISBLANK(J12938),,INDEX(Inputs!D:D,MATCH(F12938,Inputs!E:E,0)))</f>
        <v>400PP Xcite Neo Keyboard &amp; Mouse USB</v>
      </c>
      <c r="M12938" s="65" t="str">
        <f>IF(ISBLANK(#REF!),,IF(B12938="Online","Online",IF(LEFT(B12938,1)="E","Online","Offline")))</f>
        <v>Online</v>
      </c>
      <c r="N12938" s="64">
        <f>IF(ISBLANK(M12938),,H12938*INDEX(Inputs!F:F,MATCH(F12938,Inputs!E:E,0)))</f>
        <v>899</v>
      </c>
      <c r="O12938" s="65"/>
    </row>
    <row r="12939" ht="15.75" customHeight="1" spans="1:15">
      <c r="A12939" s="18" t="s">
        <v>407</v>
      </c>
      <c r="B12939" s="18" t="s">
        <v>10</v>
      </c>
      <c r="C12939" s="18" t="s">
        <v>605</v>
      </c>
      <c r="F12939" s="18">
        <v>250877</v>
      </c>
      <c r="G12939" s="18" t="s">
        <v>22</v>
      </c>
      <c r="H12939" s="18">
        <v>1</v>
      </c>
      <c r="I12939" s="75" t="s">
        <v>1724</v>
      </c>
      <c r="J12939" s="63">
        <f t="shared" si="50"/>
        <v>45114</v>
      </c>
      <c r="K12939" s="64">
        <f>IF(ISBLANK(J12939),,H12939*INDEX(Inputs!G:G,MATCH(F12939,Inputs!E:E,0)))</f>
        <v>349</v>
      </c>
      <c r="L12939" s="65" t="str">
        <f>IF(ISBLANK(J12939),,INDEX(Inputs!D:D,MATCH(F12939,Inputs!E:E,0)))</f>
        <v>595BK Evo Fox Falcon X35 Medium Speed Mouse Pad</v>
      </c>
      <c r="M12939" s="65" t="str">
        <f>IF(ISBLANK(#REF!),,IF(B12939="Online","Online",IF(LEFT(B12939,1)="E","Online","Offline")))</f>
        <v>Offline</v>
      </c>
      <c r="N12939" s="64">
        <f>IF(ISBLANK(M12939),,H12939*INDEX(Inputs!F:F,MATCH(F12939,Inputs!E:E,0)))</f>
        <v>699</v>
      </c>
      <c r="O12939" s="65"/>
    </row>
    <row r="12940" ht="15.75" customHeight="1" spans="1:15">
      <c r="A12940" s="18" t="s">
        <v>407</v>
      </c>
      <c r="B12940" s="18" t="s">
        <v>41</v>
      </c>
      <c r="C12940" s="18" t="s">
        <v>469</v>
      </c>
      <c r="F12940" s="18">
        <v>250877</v>
      </c>
      <c r="G12940" s="18" t="s">
        <v>22</v>
      </c>
      <c r="H12940" s="18">
        <v>1</v>
      </c>
      <c r="I12940" s="75" t="s">
        <v>1724</v>
      </c>
      <c r="J12940" s="63">
        <f t="shared" si="50"/>
        <v>45114</v>
      </c>
      <c r="K12940" s="64">
        <f>IF(ISBLANK(J12940),,H12940*INDEX(Inputs!G:G,MATCH(F12940,Inputs!E:E,0)))</f>
        <v>349</v>
      </c>
      <c r="L12940" s="65" t="str">
        <f>IF(ISBLANK(J12940),,INDEX(Inputs!D:D,MATCH(F12940,Inputs!E:E,0)))</f>
        <v>595BK Evo Fox Falcon X35 Medium Speed Mouse Pad</v>
      </c>
      <c r="M12940" s="65" t="str">
        <f>IF(ISBLANK(#REF!),,IF(B12940="Online","Online",IF(LEFT(B12940,1)="E","Online","Offline")))</f>
        <v>Offline</v>
      </c>
      <c r="N12940" s="64">
        <f>IF(ISBLANK(M12940),,H12940*INDEX(Inputs!F:F,MATCH(F12940,Inputs!E:E,0)))</f>
        <v>699</v>
      </c>
      <c r="O12940" s="65"/>
    </row>
    <row r="12941" ht="15.75" customHeight="1" spans="1:15">
      <c r="A12941" s="18" t="s">
        <v>551</v>
      </c>
      <c r="B12941" s="18" t="s">
        <v>552</v>
      </c>
      <c r="C12941" s="18" t="s">
        <v>553</v>
      </c>
      <c r="F12941" s="18">
        <v>250877</v>
      </c>
      <c r="G12941" s="18" t="s">
        <v>22</v>
      </c>
      <c r="H12941" s="18">
        <v>1</v>
      </c>
      <c r="I12941" s="75" t="s">
        <v>1724</v>
      </c>
      <c r="J12941" s="63">
        <f t="shared" si="50"/>
        <v>45114</v>
      </c>
      <c r="K12941" s="64">
        <f>IF(ISBLANK(J12941),,H12941*INDEX(Inputs!G:G,MATCH(F12941,Inputs!E:E,0)))</f>
        <v>349</v>
      </c>
      <c r="L12941" s="65" t="str">
        <f>IF(ISBLANK(J12941),,INDEX(Inputs!D:D,MATCH(F12941,Inputs!E:E,0)))</f>
        <v>595BK Evo Fox Falcon X35 Medium Speed Mouse Pad</v>
      </c>
      <c r="M12941" s="65" t="str">
        <f>IF(ISBLANK(#REF!),,IF(B12941="Online","Online",IF(LEFT(B12941,1)="E","Online","Offline")))</f>
        <v>Offline</v>
      </c>
      <c r="N12941" s="64">
        <f>IF(ISBLANK(M12941),,H12941*INDEX(Inputs!F:F,MATCH(F12941,Inputs!E:E,0)))</f>
        <v>699</v>
      </c>
      <c r="O12941" s="65"/>
    </row>
    <row r="12942" ht="15.75" customHeight="1" spans="1:15">
      <c r="A12942" s="18" t="s">
        <v>407</v>
      </c>
      <c r="B12942" s="18" t="s">
        <v>105</v>
      </c>
      <c r="C12942" s="18" t="s">
        <v>529</v>
      </c>
      <c r="F12942" s="18">
        <v>250876</v>
      </c>
      <c r="G12942" s="18" t="s">
        <v>26</v>
      </c>
      <c r="H12942" s="18">
        <v>1</v>
      </c>
      <c r="I12942" s="75" t="s">
        <v>1724</v>
      </c>
      <c r="J12942" s="63">
        <f t="shared" si="50"/>
        <v>45114</v>
      </c>
      <c r="K12942" s="64">
        <f>IF(ISBLANK(J12942),,H12942*INDEX(Inputs!G:G,MATCH(F12942,Inputs!E:E,0)))</f>
        <v>1399</v>
      </c>
      <c r="L12942" s="65" t="str">
        <f>IF(ISBLANK(J12942),,INDEX(Inputs!D:D,MATCH(F12942,Inputs!E:E,0)))</f>
        <v>649BK EvoFox Typhoon Laptop Cooling Pad</v>
      </c>
      <c r="M12942" s="65" t="str">
        <f>IF(ISBLANK(#REF!),,IF(B12942="Online","Online",IF(LEFT(B12942,1)="E","Online","Offline")))</f>
        <v>Offline</v>
      </c>
      <c r="N12942" s="64">
        <f>IF(ISBLANK(M12942),,H12942*INDEX(Inputs!F:F,MATCH(F12942,Inputs!E:E,0)))</f>
        <v>1999</v>
      </c>
      <c r="O12942" s="65"/>
    </row>
    <row r="12943" ht="15.75" customHeight="1" spans="1:15">
      <c r="A12943" s="18" t="s">
        <v>338</v>
      </c>
      <c r="B12943" s="18" t="s">
        <v>765</v>
      </c>
      <c r="C12943" s="18" t="s">
        <v>765</v>
      </c>
      <c r="F12943" s="18">
        <v>250876</v>
      </c>
      <c r="G12943" s="18" t="s">
        <v>26</v>
      </c>
      <c r="H12943" s="18">
        <v>1</v>
      </c>
      <c r="I12943" s="75" t="s">
        <v>1724</v>
      </c>
      <c r="J12943" s="63">
        <f t="shared" si="50"/>
        <v>45114</v>
      </c>
      <c r="K12943" s="64">
        <f>IF(ISBLANK(J12943),,H12943*INDEX(Inputs!G:G,MATCH(F12943,Inputs!E:E,0)))</f>
        <v>1399</v>
      </c>
      <c r="L12943" s="65" t="str">
        <f>IF(ISBLANK(J12943),,INDEX(Inputs!D:D,MATCH(F12943,Inputs!E:E,0)))</f>
        <v>649BK EvoFox Typhoon Laptop Cooling Pad</v>
      </c>
      <c r="M12943" s="65" t="str">
        <f>IF(ISBLANK(#REF!),,IF(B12943="Online","Online",IF(LEFT(B12943,1)="E","Online","Offline")))</f>
        <v>Online</v>
      </c>
      <c r="N12943" s="64">
        <f>IF(ISBLANK(M12943),,H12943*INDEX(Inputs!F:F,MATCH(F12943,Inputs!E:E,0)))</f>
        <v>1999</v>
      </c>
      <c r="O12943" s="65"/>
    </row>
    <row r="12944" ht="15.75" customHeight="1" spans="1:15">
      <c r="A12944" s="18" t="s">
        <v>362</v>
      </c>
      <c r="B12944" s="18" t="s">
        <v>104</v>
      </c>
      <c r="C12944" s="18" t="s">
        <v>515</v>
      </c>
      <c r="F12944" s="18">
        <v>250423</v>
      </c>
      <c r="G12944" s="18" t="s">
        <v>11</v>
      </c>
      <c r="H12944" s="18">
        <v>1</v>
      </c>
      <c r="I12944" s="75" t="s">
        <v>1724</v>
      </c>
      <c r="J12944" s="63">
        <f t="shared" si="50"/>
        <v>45114</v>
      </c>
      <c r="K12944" s="64">
        <f>IF(ISBLANK(J12944),,H12944*INDEX(Inputs!G:G,MATCH(F12944,Inputs!E:E,0)))</f>
        <v>759</v>
      </c>
      <c r="L12944" s="65" t="str">
        <f>IF(ISBLANK(J12944),,INDEX(Inputs!D:D,MATCH(F12944,Inputs!E:E,0)))</f>
        <v>650GR Ergo View Laptop Stand-Grey</v>
      </c>
      <c r="M12944" s="65" t="str">
        <f>IF(ISBLANK(#REF!),,IF(B12944="Online","Online",IF(LEFT(B12944,1)="E","Online","Offline")))</f>
        <v>Offline</v>
      </c>
      <c r="N12944" s="64">
        <f>IF(ISBLANK(M12944),,H12944*INDEX(Inputs!F:F,MATCH(F12944,Inputs!E:E,0)))</f>
        <v>899</v>
      </c>
      <c r="O12944" s="65"/>
    </row>
    <row r="12945" ht="15.75" customHeight="1" spans="1:15">
      <c r="A12945" s="18" t="s">
        <v>407</v>
      </c>
      <c r="B12945" s="18" t="s">
        <v>765</v>
      </c>
      <c r="C12945" s="18" t="s">
        <v>765</v>
      </c>
      <c r="F12945" s="18">
        <v>250423</v>
      </c>
      <c r="G12945" s="18" t="s">
        <v>11</v>
      </c>
      <c r="H12945" s="18">
        <v>1</v>
      </c>
      <c r="I12945" s="75" t="s">
        <v>1724</v>
      </c>
      <c r="J12945" s="63">
        <f t="shared" si="50"/>
        <v>45114</v>
      </c>
      <c r="K12945" s="64">
        <f>IF(ISBLANK(J12945),,H12945*INDEX(Inputs!G:G,MATCH(F12945,Inputs!E:E,0)))</f>
        <v>759</v>
      </c>
      <c r="L12945" s="65" t="str">
        <f>IF(ISBLANK(J12945),,INDEX(Inputs!D:D,MATCH(F12945,Inputs!E:E,0)))</f>
        <v>650GR Ergo View Laptop Stand-Grey</v>
      </c>
      <c r="M12945" s="65" t="str">
        <f>IF(ISBLANK(#REF!),,IF(B12945="Online","Online",IF(LEFT(B12945,1)="E","Online","Offline")))</f>
        <v>Online</v>
      </c>
      <c r="N12945" s="64">
        <f>IF(ISBLANK(M12945),,H12945*INDEX(Inputs!F:F,MATCH(F12945,Inputs!E:E,0)))</f>
        <v>899</v>
      </c>
      <c r="O12945" s="65"/>
    </row>
    <row r="12946" ht="15.75" customHeight="1" spans="1:15">
      <c r="A12946" s="18" t="s">
        <v>364</v>
      </c>
      <c r="B12946" s="18" t="s">
        <v>593</v>
      </c>
      <c r="C12946" s="18" t="s">
        <v>594</v>
      </c>
      <c r="F12946" s="18">
        <v>204737</v>
      </c>
      <c r="G12946" s="18" t="s">
        <v>20</v>
      </c>
      <c r="H12946" s="18">
        <v>1</v>
      </c>
      <c r="I12946" s="75" t="s">
        <v>1724</v>
      </c>
      <c r="J12946" s="63">
        <f t="shared" si="50"/>
        <v>45114</v>
      </c>
      <c r="K12946" s="64">
        <f>IF(ISBLANK(J12946),,H12946*INDEX(Inputs!G:G,MATCH(F12946,Inputs!E:E,0)))</f>
        <v>729</v>
      </c>
      <c r="L12946" s="65" t="str">
        <f>IF(ISBLANK(J12946),,INDEX(Inputs!D:D,MATCH(F12946,Inputs!E:E,0)))</f>
        <v>850PP Xcite Pro Keyboard &amp; Mouse USB</v>
      </c>
      <c r="M12946" s="65" t="str">
        <f>IF(ISBLANK(#REF!),,IF(B12946="Online","Online",IF(LEFT(B12946,1)="E","Online","Offline")))</f>
        <v>Offline</v>
      </c>
      <c r="N12946" s="64">
        <f>IF(ISBLANK(M12946),,H12946*INDEX(Inputs!F:F,MATCH(F12946,Inputs!E:E,0)))</f>
        <v>799</v>
      </c>
      <c r="O12946" s="65"/>
    </row>
    <row r="12947" ht="15.75" customHeight="1" spans="1:15">
      <c r="A12947" s="18" t="s">
        <v>373</v>
      </c>
      <c r="B12947" s="18" t="s">
        <v>158</v>
      </c>
      <c r="C12947" s="18" t="s">
        <v>535</v>
      </c>
      <c r="F12947" s="18">
        <v>250424</v>
      </c>
      <c r="G12947" s="18" t="s">
        <v>15</v>
      </c>
      <c r="H12947" s="18">
        <v>1</v>
      </c>
      <c r="I12947" s="75" t="s">
        <v>1724</v>
      </c>
      <c r="J12947" s="63">
        <f t="shared" si="50"/>
        <v>45114</v>
      </c>
      <c r="K12947" s="64">
        <f>IF(ISBLANK(J12947),,H12947*INDEX(Inputs!G:G,MATCH(F12947,Inputs!E:E,0)))</f>
        <v>999</v>
      </c>
      <c r="L12947" s="65" t="str">
        <f>IF(ISBLANK(J12947),,INDEX(Inputs!D:D,MATCH(F12947,Inputs!E:E,0)))</f>
        <v>419V2 PRIMUS Wireless Desktop V2</v>
      </c>
      <c r="M12947" s="65" t="str">
        <f>IF(ISBLANK(#REF!),,IF(B12947="Online","Online",IF(LEFT(B12947,1)="E","Online","Offline")))</f>
        <v>Offline</v>
      </c>
      <c r="N12947" s="64">
        <f>IF(ISBLANK(M12947),,H12947*INDEX(Inputs!F:F,MATCH(F12947,Inputs!E:E,0)))</f>
        <v>1199</v>
      </c>
      <c r="O12947" s="65"/>
    </row>
    <row r="12948" ht="15.75" customHeight="1" spans="1:15">
      <c r="A12948" s="18" t="s">
        <v>447</v>
      </c>
      <c r="B12948" s="18" t="s">
        <v>100</v>
      </c>
      <c r="C12948" s="18" t="s">
        <v>497</v>
      </c>
      <c r="F12948" s="18">
        <v>260090</v>
      </c>
      <c r="G12948" s="18" t="s">
        <v>17</v>
      </c>
      <c r="H12948" s="18">
        <v>1</v>
      </c>
      <c r="I12948" s="75" t="s">
        <v>1726</v>
      </c>
      <c r="J12948" s="63">
        <f t="shared" si="50"/>
        <v>45115</v>
      </c>
      <c r="K12948" s="64">
        <f>IF(ISBLANK(J12948),,H12948*INDEX(Inputs!G:G,MATCH(F12948,Inputs!E:E,0)))</f>
        <v>729</v>
      </c>
      <c r="L12948" s="65" t="str">
        <f>IF(ISBLANK(J12948),,INDEX(Inputs!D:D,MATCH(F12948,Inputs!E:E,0)))</f>
        <v>400PP Xcite Neo Keyboard &amp; Mouse USB</v>
      </c>
      <c r="M12948" s="65" t="str">
        <f>IF(ISBLANK(#REF!),,IF(B12948="Online","Online",IF(LEFT(B12948,1)="E","Online","Offline")))</f>
        <v>Offline</v>
      </c>
      <c r="N12948" s="64">
        <f>IF(ISBLANK(M12948),,H12948*INDEX(Inputs!F:F,MATCH(F12948,Inputs!E:E,0)))</f>
        <v>899</v>
      </c>
      <c r="O12948" s="65"/>
    </row>
    <row r="12949" ht="15.75" customHeight="1" spans="1:15">
      <c r="A12949" s="18" t="s">
        <v>341</v>
      </c>
      <c r="B12949" s="18" t="s">
        <v>149</v>
      </c>
      <c r="C12949" s="18" t="s">
        <v>578</v>
      </c>
      <c r="F12949" s="18">
        <v>250417</v>
      </c>
      <c r="G12949" s="18" t="s">
        <v>39</v>
      </c>
      <c r="H12949" s="18">
        <v>1</v>
      </c>
      <c r="I12949" s="75" t="s">
        <v>1726</v>
      </c>
      <c r="J12949" s="63">
        <f t="shared" si="50"/>
        <v>45115</v>
      </c>
      <c r="K12949" s="64">
        <f>IF(ISBLANK(J12949),,H12949*INDEX(Inputs!G:G,MATCH(F12949,Inputs!E:E,0)))</f>
        <v>929</v>
      </c>
      <c r="L12949" s="65" t="str">
        <f>IF(ISBLANK(J12949),,INDEX(Inputs!D:D,MATCH(F12949,Inputs!E:E,0)))</f>
        <v>416PP Super Speed Hub 4 Port USB 3.0</v>
      </c>
      <c r="M12949" s="65" t="str">
        <f>IF(ISBLANK(#REF!),,IF(B12949="Online","Online",IF(LEFT(B12949,1)="E","Online","Offline")))</f>
        <v>Offline</v>
      </c>
      <c r="N12949" s="64">
        <f>IF(ISBLANK(M12949),,H12949*INDEX(Inputs!F:F,MATCH(F12949,Inputs!E:E,0)))</f>
        <v>1499</v>
      </c>
      <c r="O12949" s="65"/>
    </row>
    <row r="12950" ht="15.75" customHeight="1" spans="1:15">
      <c r="A12950" s="18" t="s">
        <v>458</v>
      </c>
      <c r="B12950" s="18" t="s">
        <v>701</v>
      </c>
      <c r="C12950" s="18" t="s">
        <v>702</v>
      </c>
      <c r="F12950" s="18">
        <v>250873</v>
      </c>
      <c r="G12950" s="18" t="s">
        <v>12</v>
      </c>
      <c r="H12950" s="18">
        <v>1</v>
      </c>
      <c r="I12950" s="75" t="s">
        <v>1726</v>
      </c>
      <c r="J12950" s="63">
        <f t="shared" si="50"/>
        <v>45115</v>
      </c>
      <c r="K12950" s="64">
        <f>IF(ISBLANK(J12950),,H12950*INDEX(Inputs!G:G,MATCH(F12950,Inputs!E:E,0)))</f>
        <v>999</v>
      </c>
      <c r="L12950" s="65" t="str">
        <f>IF(ISBLANK(J12950),,INDEX(Inputs!D:D,MATCH(F12950,Inputs!E:E,0)))</f>
        <v>422BK Evo Fox Fireblade Gaming Keyboard USB</v>
      </c>
      <c r="M12950" s="65" t="str">
        <f>IF(ISBLANK(#REF!),,IF(B12950="Online","Online",IF(LEFT(B12950,1)="E","Online","Offline")))</f>
        <v>Offline</v>
      </c>
      <c r="N12950" s="64">
        <f>IF(ISBLANK(M12950),,H12950*INDEX(Inputs!F:F,MATCH(F12950,Inputs!E:E,0)))</f>
        <v>1299</v>
      </c>
      <c r="O12950" s="65"/>
    </row>
    <row r="12951" ht="15.75" customHeight="1" spans="1:15">
      <c r="A12951" s="18" t="s">
        <v>367</v>
      </c>
      <c r="B12951" s="18" t="s">
        <v>94</v>
      </c>
      <c r="C12951" s="18" t="s">
        <v>610</v>
      </c>
      <c r="F12951" s="18">
        <v>250874</v>
      </c>
      <c r="G12951" s="18" t="s">
        <v>13</v>
      </c>
      <c r="H12951" s="18">
        <v>1</v>
      </c>
      <c r="I12951" s="75" t="s">
        <v>1726</v>
      </c>
      <c r="J12951" s="63">
        <f t="shared" si="50"/>
        <v>45115</v>
      </c>
      <c r="K12951" s="64">
        <f>IF(ISBLANK(J12951),,H12951*INDEX(Inputs!G:G,MATCH(F12951,Inputs!E:E,0)))</f>
        <v>1349</v>
      </c>
      <c r="L12951" s="65" t="str">
        <f>IF(ISBLANK(J12951),,INDEX(Inputs!D:D,MATCH(F12951,Inputs!E:E,0)))</f>
        <v>432BK EvoFox X-Team Gaming Keyboard &amp; Mouse (USB)</v>
      </c>
      <c r="M12951" s="65" t="str">
        <f>IF(ISBLANK(#REF!),,IF(B12951="Online","Online",IF(LEFT(B12951,1)="E","Online","Offline")))</f>
        <v>Offline</v>
      </c>
      <c r="N12951" s="64">
        <f>IF(ISBLANK(M12951),,H12951*INDEX(Inputs!F:F,MATCH(F12951,Inputs!E:E,0)))</f>
        <v>1899</v>
      </c>
      <c r="O12951" s="65"/>
    </row>
    <row r="12952" ht="15.75" customHeight="1" spans="1:15">
      <c r="A12952" s="18" t="s">
        <v>1456</v>
      </c>
      <c r="B12952" s="18" t="s">
        <v>257</v>
      </c>
      <c r="C12952" s="18" t="s">
        <v>1302</v>
      </c>
      <c r="F12952" s="18">
        <v>250874</v>
      </c>
      <c r="G12952" s="18" t="s">
        <v>13</v>
      </c>
      <c r="H12952" s="18">
        <v>1</v>
      </c>
      <c r="I12952" s="75" t="s">
        <v>1726</v>
      </c>
      <c r="J12952" s="63">
        <f t="shared" si="50"/>
        <v>45115</v>
      </c>
      <c r="K12952" s="64">
        <f>IF(ISBLANK(J12952),,H12952*INDEX(Inputs!G:G,MATCH(F12952,Inputs!E:E,0)))</f>
        <v>1349</v>
      </c>
      <c r="L12952" s="65" t="str">
        <f>IF(ISBLANK(J12952),,INDEX(Inputs!D:D,MATCH(F12952,Inputs!E:E,0)))</f>
        <v>432BK EvoFox X-Team Gaming Keyboard &amp; Mouse (USB)</v>
      </c>
      <c r="M12952" s="65" t="str">
        <f>IF(ISBLANK(#REF!),,IF(B12952="Online","Online",IF(LEFT(B12952,1)="E","Online","Offline")))</f>
        <v>Offline</v>
      </c>
      <c r="N12952" s="64">
        <f>IF(ISBLANK(M12952),,H12952*INDEX(Inputs!F:F,MATCH(F12952,Inputs!E:E,0)))</f>
        <v>1899</v>
      </c>
      <c r="O12952" s="65"/>
    </row>
    <row r="12953" ht="15.75" customHeight="1" spans="1:15">
      <c r="A12953" s="18" t="s">
        <v>1250</v>
      </c>
      <c r="B12953" s="18" t="s">
        <v>1251</v>
      </c>
      <c r="C12953" s="18" t="s">
        <v>1252</v>
      </c>
      <c r="F12953" s="18">
        <v>250874</v>
      </c>
      <c r="G12953" s="18" t="s">
        <v>13</v>
      </c>
      <c r="H12953" s="18">
        <v>0</v>
      </c>
      <c r="I12953" s="75" t="s">
        <v>1726</v>
      </c>
      <c r="J12953" s="63">
        <f t="shared" si="50"/>
        <v>45115</v>
      </c>
      <c r="K12953" s="64">
        <f>IF(ISBLANK(J12953),,H12953*INDEX(Inputs!G:G,MATCH(F12953,Inputs!E:E,0)))</f>
        <v>0</v>
      </c>
      <c r="L12953" s="65" t="str">
        <f>IF(ISBLANK(J12953),,INDEX(Inputs!D:D,MATCH(F12953,Inputs!E:E,0)))</f>
        <v>432BK EvoFox X-Team Gaming Keyboard &amp; Mouse (USB)</v>
      </c>
      <c r="M12953" s="65" t="str">
        <f>IF(ISBLANK(#REF!),,IF(B12953="Online","Online",IF(LEFT(B12953,1)="E","Online","Offline")))</f>
        <v>Offline</v>
      </c>
      <c r="N12953" s="64">
        <f>IF(ISBLANK(M12953),,H12953*INDEX(Inputs!F:F,MATCH(F12953,Inputs!E:E,0)))</f>
        <v>0</v>
      </c>
      <c r="O12953" s="65"/>
    </row>
    <row r="12954" ht="15.75" customHeight="1" spans="1:15">
      <c r="A12954" s="18" t="s">
        <v>1444</v>
      </c>
      <c r="B12954" s="18" t="s">
        <v>1221</v>
      </c>
      <c r="C12954" s="18" t="s">
        <v>1222</v>
      </c>
      <c r="F12954" s="18">
        <v>250874</v>
      </c>
      <c r="G12954" s="18" t="s">
        <v>13</v>
      </c>
      <c r="H12954" s="18">
        <v>1</v>
      </c>
      <c r="I12954" s="75" t="s">
        <v>1726</v>
      </c>
      <c r="J12954" s="63">
        <f t="shared" si="50"/>
        <v>45115</v>
      </c>
      <c r="K12954" s="64">
        <f>IF(ISBLANK(J12954),,H12954*INDEX(Inputs!G:G,MATCH(F12954,Inputs!E:E,0)))</f>
        <v>1349</v>
      </c>
      <c r="L12954" s="65" t="str">
        <f>IF(ISBLANK(J12954),,INDEX(Inputs!D:D,MATCH(F12954,Inputs!E:E,0)))</f>
        <v>432BK EvoFox X-Team Gaming Keyboard &amp; Mouse (USB)</v>
      </c>
      <c r="M12954" s="65" t="str">
        <f>IF(ISBLANK(#REF!),,IF(B12954="Online","Online",IF(LEFT(B12954,1)="E","Online","Offline")))</f>
        <v>Offline</v>
      </c>
      <c r="N12954" s="64">
        <f>IF(ISBLANK(M12954),,H12954*INDEX(Inputs!F:F,MATCH(F12954,Inputs!E:E,0)))</f>
        <v>1899</v>
      </c>
      <c r="O12954" s="65"/>
    </row>
    <row r="12955" ht="15.75" customHeight="1" spans="1:15">
      <c r="A12955" s="18" t="s">
        <v>338</v>
      </c>
      <c r="B12955" s="18" t="s">
        <v>765</v>
      </c>
      <c r="C12955" s="18" t="s">
        <v>765</v>
      </c>
      <c r="F12955" s="18">
        <v>250877</v>
      </c>
      <c r="G12955" s="18" t="s">
        <v>22</v>
      </c>
      <c r="H12955" s="18">
        <v>1</v>
      </c>
      <c r="I12955" s="75" t="s">
        <v>1726</v>
      </c>
      <c r="J12955" s="63">
        <f t="shared" si="50"/>
        <v>45115</v>
      </c>
      <c r="K12955" s="64">
        <f>IF(ISBLANK(J12955),,H12955*INDEX(Inputs!G:G,MATCH(F12955,Inputs!E:E,0)))</f>
        <v>349</v>
      </c>
      <c r="L12955" s="65" t="str">
        <f>IF(ISBLANK(J12955),,INDEX(Inputs!D:D,MATCH(F12955,Inputs!E:E,0)))</f>
        <v>595BK Evo Fox Falcon X35 Medium Speed Mouse Pad</v>
      </c>
      <c r="M12955" s="65" t="str">
        <f>IF(ISBLANK(#REF!),,IF(B12955="Online","Online",IF(LEFT(B12955,1)="E","Online","Offline")))</f>
        <v>Online</v>
      </c>
      <c r="N12955" s="64">
        <f>IF(ISBLANK(M12955),,H12955*INDEX(Inputs!F:F,MATCH(F12955,Inputs!E:E,0)))</f>
        <v>699</v>
      </c>
      <c r="O12955" s="65"/>
    </row>
    <row r="12956" ht="15.75" customHeight="1" spans="1:15">
      <c r="A12956" s="18" t="s">
        <v>327</v>
      </c>
      <c r="B12956" s="18" t="s">
        <v>65</v>
      </c>
      <c r="C12956" s="18" t="s">
        <v>568</v>
      </c>
      <c r="F12956" s="18">
        <v>250878</v>
      </c>
      <c r="G12956" s="18" t="s">
        <v>24</v>
      </c>
      <c r="H12956" s="18">
        <v>1</v>
      </c>
      <c r="I12956" s="75" t="s">
        <v>1726</v>
      </c>
      <c r="J12956" s="63">
        <f t="shared" si="50"/>
        <v>45115</v>
      </c>
      <c r="K12956" s="64">
        <f>IF(ISBLANK(J12956),,H12956*INDEX(Inputs!G:G,MATCH(F12956,Inputs!E:E,0)))</f>
        <v>999</v>
      </c>
      <c r="L12956" s="65" t="str">
        <f>IF(ISBLANK(J12956),,INDEX(Inputs!D:D,MATCH(F12956,Inputs!E:E,0)))</f>
        <v>596BK Evo Fox Falcon LX35 Medium Speed LED Mouse Pad</v>
      </c>
      <c r="M12956" s="65" t="str">
        <f>IF(ISBLANK(#REF!),,IF(B12956="Online","Online",IF(LEFT(B12956,1)="E","Online","Offline")))</f>
        <v>Offline</v>
      </c>
      <c r="N12956" s="64">
        <f>IF(ISBLANK(M12956),,H12956*INDEX(Inputs!F:F,MATCH(F12956,Inputs!E:E,0)))</f>
        <v>1999</v>
      </c>
      <c r="O12956" s="65"/>
    </row>
    <row r="12957" ht="15.75" customHeight="1" spans="1:15">
      <c r="A12957" s="18" t="s">
        <v>935</v>
      </c>
      <c r="B12957" s="18" t="s">
        <v>936</v>
      </c>
      <c r="C12957" s="18" t="s">
        <v>937</v>
      </c>
      <c r="F12957" s="18">
        <v>250879</v>
      </c>
      <c r="G12957" s="18" t="s">
        <v>30</v>
      </c>
      <c r="H12957" s="18">
        <v>1</v>
      </c>
      <c r="I12957" s="75" t="s">
        <v>1726</v>
      </c>
      <c r="J12957" s="63">
        <f t="shared" si="50"/>
        <v>45115</v>
      </c>
      <c r="K12957" s="64">
        <f>IF(ISBLANK(J12957),,H12957*INDEX(Inputs!G:G,MATCH(F12957,Inputs!E:E,0)))</f>
        <v>699</v>
      </c>
      <c r="L12957" s="65" t="str">
        <f>IF(ISBLANK(J12957),,INDEX(Inputs!D:D,MATCH(F12957,Inputs!E:E,0)))</f>
        <v>597BK Evo Fox Falcon X85 Extra Large Speed Mouse Pad</v>
      </c>
      <c r="M12957" s="65" t="str">
        <f>IF(ISBLANK(#REF!),,IF(B12957="Online","Online",IF(LEFT(B12957,1)="E","Online","Offline")))</f>
        <v>Offline</v>
      </c>
      <c r="N12957" s="64">
        <f>IF(ISBLANK(M12957),,H12957*INDEX(Inputs!F:F,MATCH(F12957,Inputs!E:E,0)))</f>
        <v>1199</v>
      </c>
      <c r="O12957" s="65"/>
    </row>
    <row r="12958" ht="15.75" customHeight="1" spans="1:15">
      <c r="A12958" s="18" t="s">
        <v>327</v>
      </c>
      <c r="B12958" s="18" t="s">
        <v>1586</v>
      </c>
      <c r="C12958" s="18" t="s">
        <v>1587</v>
      </c>
      <c r="F12958" s="18">
        <v>250879</v>
      </c>
      <c r="G12958" s="18" t="s">
        <v>30</v>
      </c>
      <c r="H12958" s="18">
        <v>1</v>
      </c>
      <c r="I12958" s="75" t="s">
        <v>1726</v>
      </c>
      <c r="J12958" s="63">
        <f t="shared" si="50"/>
        <v>45115</v>
      </c>
      <c r="K12958" s="64">
        <f>IF(ISBLANK(J12958),,H12958*INDEX(Inputs!G:G,MATCH(F12958,Inputs!E:E,0)))</f>
        <v>699</v>
      </c>
      <c r="L12958" s="65" t="str">
        <f>IF(ISBLANK(J12958),,INDEX(Inputs!D:D,MATCH(F12958,Inputs!E:E,0)))</f>
        <v>597BK Evo Fox Falcon X85 Extra Large Speed Mouse Pad</v>
      </c>
      <c r="M12958" s="65" t="str">
        <f>IF(ISBLANK(#REF!),,IF(B12958="Online","Online",IF(LEFT(B12958,1)="E","Online","Offline")))</f>
        <v>Offline</v>
      </c>
      <c r="N12958" s="64">
        <f>IF(ISBLANK(M12958),,H12958*INDEX(Inputs!F:F,MATCH(F12958,Inputs!E:E,0)))</f>
        <v>1199</v>
      </c>
      <c r="O12958" s="65"/>
    </row>
    <row r="12959" ht="15.75" customHeight="1" spans="1:15">
      <c r="A12959" s="18" t="s">
        <v>1053</v>
      </c>
      <c r="B12959" s="18" t="s">
        <v>176</v>
      </c>
      <c r="C12959" s="18" t="s">
        <v>1710</v>
      </c>
      <c r="F12959" s="18">
        <v>250423</v>
      </c>
      <c r="G12959" s="18" t="s">
        <v>11</v>
      </c>
      <c r="H12959" s="18">
        <v>1</v>
      </c>
      <c r="I12959" s="75" t="s">
        <v>1726</v>
      </c>
      <c r="J12959" s="63">
        <f t="shared" si="50"/>
        <v>45115</v>
      </c>
      <c r="K12959" s="64">
        <f>IF(ISBLANK(J12959),,H12959*INDEX(Inputs!G:G,MATCH(F12959,Inputs!E:E,0)))</f>
        <v>759</v>
      </c>
      <c r="L12959" s="65" t="str">
        <f>IF(ISBLANK(J12959),,INDEX(Inputs!D:D,MATCH(F12959,Inputs!E:E,0)))</f>
        <v>650GR Ergo View Laptop Stand-Grey</v>
      </c>
      <c r="M12959" s="65" t="str">
        <f>IF(ISBLANK(#REF!),,IF(B12959="Online","Online",IF(LEFT(B12959,1)="E","Online","Offline")))</f>
        <v>Offline</v>
      </c>
      <c r="N12959" s="64">
        <f>IF(ISBLANK(M12959),,H12959*INDEX(Inputs!F:F,MATCH(F12959,Inputs!E:E,0)))</f>
        <v>899</v>
      </c>
      <c r="O12959" s="65"/>
    </row>
    <row r="12960" ht="15.75" customHeight="1" spans="1:15">
      <c r="A12960" s="18" t="s">
        <v>407</v>
      </c>
      <c r="B12960" s="18" t="s">
        <v>93</v>
      </c>
      <c r="C12960" s="18" t="s">
        <v>514</v>
      </c>
      <c r="F12960" s="18">
        <v>204736</v>
      </c>
      <c r="G12960" s="18" t="s">
        <v>19</v>
      </c>
      <c r="H12960" s="18">
        <v>1</v>
      </c>
      <c r="I12960" s="75" t="s">
        <v>1726</v>
      </c>
      <c r="J12960" s="63">
        <f t="shared" si="50"/>
        <v>45115</v>
      </c>
      <c r="K12960" s="64">
        <f>IF(ISBLANK(J12960),,H12960*INDEX(Inputs!G:G,MATCH(F12960,Inputs!E:E,0)))</f>
        <v>549</v>
      </c>
      <c r="L12960" s="65" t="str">
        <f>IF(ISBLANK(J12960),,INDEX(Inputs!D:D,MATCH(F12960,Inputs!E:E,0)))</f>
        <v>851PP Xcite Pro Keyboard USB</v>
      </c>
      <c r="M12960" s="65" t="str">
        <f>IF(ISBLANK(#REF!),,IF(B12960="Online","Online",IF(LEFT(B12960,1)="E","Online","Offline")))</f>
        <v>Offline</v>
      </c>
      <c r="N12960" s="64">
        <f>IF(ISBLANK(M12960),,H12960*INDEX(Inputs!F:F,MATCH(F12960,Inputs!E:E,0)))</f>
        <v>599</v>
      </c>
      <c r="O12960" s="65"/>
    </row>
    <row r="12961" ht="15.75" customHeight="1" spans="1:15">
      <c r="A12961" s="18" t="s">
        <v>373</v>
      </c>
      <c r="B12961" s="18" t="s">
        <v>158</v>
      </c>
      <c r="C12961" s="18" t="s">
        <v>535</v>
      </c>
      <c r="F12961" s="18">
        <v>250424</v>
      </c>
      <c r="G12961" s="18" t="s">
        <v>15</v>
      </c>
      <c r="H12961" s="18">
        <v>1</v>
      </c>
      <c r="I12961" s="75" t="s">
        <v>1726</v>
      </c>
      <c r="J12961" s="63">
        <f t="shared" si="50"/>
        <v>45115</v>
      </c>
      <c r="K12961" s="64">
        <f>IF(ISBLANK(J12961),,H12961*INDEX(Inputs!G:G,MATCH(F12961,Inputs!E:E,0)))</f>
        <v>999</v>
      </c>
      <c r="L12961" s="65" t="str">
        <f>IF(ISBLANK(J12961),,INDEX(Inputs!D:D,MATCH(F12961,Inputs!E:E,0)))</f>
        <v>419V2 PRIMUS Wireless Desktop V2</v>
      </c>
      <c r="M12961" s="65" t="str">
        <f>IF(ISBLANK(#REF!),,IF(B12961="Online","Online",IF(LEFT(B12961,1)="E","Online","Offline")))</f>
        <v>Offline</v>
      </c>
      <c r="N12961" s="64">
        <f>IF(ISBLANK(M12961),,H12961*INDEX(Inputs!F:F,MATCH(F12961,Inputs!E:E,0)))</f>
        <v>1199</v>
      </c>
      <c r="O12961" s="65"/>
    </row>
    <row r="12962" ht="15.75" customHeight="1" spans="1:15">
      <c r="A12962" s="18" t="s">
        <v>1456</v>
      </c>
      <c r="B12962" s="18" t="s">
        <v>257</v>
      </c>
      <c r="C12962" s="18" t="s">
        <v>1302</v>
      </c>
      <c r="F12962" s="18">
        <v>250421</v>
      </c>
      <c r="G12962" s="18" t="s">
        <v>14</v>
      </c>
      <c r="H12962" s="18">
        <v>1</v>
      </c>
      <c r="I12962" s="75" t="s">
        <v>1727</v>
      </c>
      <c r="J12962" s="63">
        <f t="shared" si="50"/>
        <v>45116</v>
      </c>
      <c r="K12962" s="64">
        <f>IF(ISBLANK(J12962),,H12962*INDEX(Inputs!G:G,MATCH(F12962,Inputs!E:E,0)))</f>
        <v>779</v>
      </c>
      <c r="L12962" s="65" t="str">
        <f>IF(ISBLANK(J12962),,INDEX(Inputs!D:D,MATCH(F12962,Inputs!E:E,0)))</f>
        <v>146BK NeoCase Sleeve MP 450 14</v>
      </c>
      <c r="M12962" s="65" t="str">
        <f>IF(ISBLANK(#REF!),,IF(B12962="Online","Online",IF(LEFT(B12962,1)="E","Online","Offline")))</f>
        <v>Offline</v>
      </c>
      <c r="N12962" s="64">
        <f>IF(ISBLANK(M12962),,H12962*INDEX(Inputs!F:F,MATCH(F12962,Inputs!E:E,0)))</f>
        <v>1249</v>
      </c>
      <c r="O12962" s="65"/>
    </row>
    <row r="12963" ht="15.75" customHeight="1" spans="1:15">
      <c r="A12963" s="18" t="s">
        <v>1720</v>
      </c>
      <c r="B12963" s="18" t="s">
        <v>765</v>
      </c>
      <c r="C12963" s="18" t="s">
        <v>765</v>
      </c>
      <c r="F12963" s="18">
        <v>260090</v>
      </c>
      <c r="G12963" s="18" t="s">
        <v>17</v>
      </c>
      <c r="H12963" s="18">
        <v>-1</v>
      </c>
      <c r="I12963" s="75" t="s">
        <v>1727</v>
      </c>
      <c r="J12963" s="63">
        <f t="shared" si="50"/>
        <v>45116</v>
      </c>
      <c r="K12963" s="64">
        <f>IF(ISBLANK(J12963),,H12963*INDEX(Inputs!G:G,MATCH(F12963,Inputs!E:E,0)))</f>
        <v>-729</v>
      </c>
      <c r="L12963" s="65" t="str">
        <f>IF(ISBLANK(J12963),,INDEX(Inputs!D:D,MATCH(F12963,Inputs!E:E,0)))</f>
        <v>400PP Xcite Neo Keyboard &amp; Mouse USB</v>
      </c>
      <c r="M12963" s="65" t="str">
        <f>IF(ISBLANK(#REF!),,IF(B12963="Online","Online",IF(LEFT(B12963,1)="E","Online","Offline")))</f>
        <v>Online</v>
      </c>
      <c r="N12963" s="64">
        <f>IF(ISBLANK(M12963),,H12963*INDEX(Inputs!F:F,MATCH(F12963,Inputs!E:E,0)))</f>
        <v>-899</v>
      </c>
      <c r="O12963" s="65"/>
    </row>
    <row r="12964" ht="15.75" customHeight="1" spans="1:15">
      <c r="A12964" s="18" t="s">
        <v>1720</v>
      </c>
      <c r="B12964" s="18" t="s">
        <v>765</v>
      </c>
      <c r="C12964" s="18" t="s">
        <v>765</v>
      </c>
      <c r="F12964" s="18">
        <v>260090</v>
      </c>
      <c r="G12964" s="18" t="s">
        <v>17</v>
      </c>
      <c r="H12964" s="18">
        <v>-1</v>
      </c>
      <c r="I12964" s="75" t="s">
        <v>1727</v>
      </c>
      <c r="J12964" s="63">
        <f t="shared" si="50"/>
        <v>45116</v>
      </c>
      <c r="K12964" s="64">
        <f>IF(ISBLANK(J12964),,H12964*INDEX(Inputs!G:G,MATCH(F12964,Inputs!E:E,0)))</f>
        <v>-729</v>
      </c>
      <c r="L12964" s="65" t="str">
        <f>IF(ISBLANK(J12964),,INDEX(Inputs!D:D,MATCH(F12964,Inputs!E:E,0)))</f>
        <v>400PP Xcite Neo Keyboard &amp; Mouse USB</v>
      </c>
      <c r="M12964" s="65" t="str">
        <f>IF(ISBLANK(#REF!),,IF(B12964="Online","Online",IF(LEFT(B12964,1)="E","Online","Offline")))</f>
        <v>Online</v>
      </c>
      <c r="N12964" s="64">
        <f>IF(ISBLANK(M12964),,H12964*INDEX(Inputs!F:F,MATCH(F12964,Inputs!E:E,0)))</f>
        <v>-899</v>
      </c>
      <c r="O12964" s="65"/>
    </row>
    <row r="12965" ht="15.75" customHeight="1" spans="1:15">
      <c r="A12965" s="18" t="s">
        <v>509</v>
      </c>
      <c r="B12965" s="18" t="s">
        <v>112</v>
      </c>
      <c r="C12965" s="18" t="s">
        <v>510</v>
      </c>
      <c r="F12965" s="18">
        <v>250417</v>
      </c>
      <c r="G12965" s="18" t="s">
        <v>39</v>
      </c>
      <c r="H12965" s="18">
        <v>1</v>
      </c>
      <c r="I12965" s="75" t="s">
        <v>1727</v>
      </c>
      <c r="J12965" s="63">
        <f t="shared" si="50"/>
        <v>45116</v>
      </c>
      <c r="K12965" s="64">
        <f>IF(ISBLANK(J12965),,H12965*INDEX(Inputs!G:G,MATCH(F12965,Inputs!E:E,0)))</f>
        <v>929</v>
      </c>
      <c r="L12965" s="65" t="str">
        <f>IF(ISBLANK(J12965),,INDEX(Inputs!D:D,MATCH(F12965,Inputs!E:E,0)))</f>
        <v>416PP Super Speed Hub 4 Port USB 3.0</v>
      </c>
      <c r="M12965" s="65" t="str">
        <f>IF(ISBLANK(#REF!),,IF(B12965="Online","Online",IF(LEFT(B12965,1)="E","Online","Offline")))</f>
        <v>Offline</v>
      </c>
      <c r="N12965" s="64">
        <f>IF(ISBLANK(M12965),,H12965*INDEX(Inputs!F:F,MATCH(F12965,Inputs!E:E,0)))</f>
        <v>1499</v>
      </c>
      <c r="O12965" s="65"/>
    </row>
    <row r="12966" ht="15.75" customHeight="1" spans="1:15">
      <c r="A12966" s="18" t="s">
        <v>353</v>
      </c>
      <c r="B12966" s="18" t="s">
        <v>127</v>
      </c>
      <c r="C12966" s="18" t="s">
        <v>643</v>
      </c>
      <c r="F12966" s="18">
        <v>250874</v>
      </c>
      <c r="G12966" s="18" t="s">
        <v>13</v>
      </c>
      <c r="H12966" s="18">
        <v>1</v>
      </c>
      <c r="I12966" s="75" t="s">
        <v>1727</v>
      </c>
      <c r="J12966" s="63">
        <f t="shared" si="50"/>
        <v>45116</v>
      </c>
      <c r="K12966" s="64">
        <f>IF(ISBLANK(J12966),,H12966*INDEX(Inputs!G:G,MATCH(F12966,Inputs!E:E,0)))</f>
        <v>1349</v>
      </c>
      <c r="L12966" s="65" t="str">
        <f>IF(ISBLANK(J12966),,INDEX(Inputs!D:D,MATCH(F12966,Inputs!E:E,0)))</f>
        <v>432BK EvoFox X-Team Gaming Keyboard &amp; Mouse (USB)</v>
      </c>
      <c r="M12966" s="65" t="str">
        <f>IF(ISBLANK(#REF!),,IF(B12966="Online","Online",IF(LEFT(B12966,1)="E","Online","Offline")))</f>
        <v>Offline</v>
      </c>
      <c r="N12966" s="64">
        <f>IF(ISBLANK(M12966),,H12966*INDEX(Inputs!F:F,MATCH(F12966,Inputs!E:E,0)))</f>
        <v>1899</v>
      </c>
      <c r="O12966" s="65"/>
    </row>
    <row r="12967" ht="15.75" customHeight="1" spans="1:15">
      <c r="A12967" s="18" t="s">
        <v>697</v>
      </c>
      <c r="B12967" s="18" t="s">
        <v>698</v>
      </c>
      <c r="C12967" s="18" t="s">
        <v>699</v>
      </c>
      <c r="F12967" s="18">
        <v>250874</v>
      </c>
      <c r="G12967" s="18" t="s">
        <v>13</v>
      </c>
      <c r="H12967" s="18">
        <v>1</v>
      </c>
      <c r="I12967" s="75" t="s">
        <v>1727</v>
      </c>
      <c r="J12967" s="63">
        <f t="shared" si="50"/>
        <v>45116</v>
      </c>
      <c r="K12967" s="64">
        <f>IF(ISBLANK(J12967),,H12967*INDEX(Inputs!G:G,MATCH(F12967,Inputs!E:E,0)))</f>
        <v>1349</v>
      </c>
      <c r="L12967" s="65" t="str">
        <f>IF(ISBLANK(J12967),,INDEX(Inputs!D:D,MATCH(F12967,Inputs!E:E,0)))</f>
        <v>432BK EvoFox X-Team Gaming Keyboard &amp; Mouse (USB)</v>
      </c>
      <c r="M12967" s="65" t="str">
        <f>IF(ISBLANK(#REF!),,IF(B12967="Online","Online",IF(LEFT(B12967,1)="E","Online","Offline")))</f>
        <v>Offline</v>
      </c>
      <c r="N12967" s="64">
        <f>IF(ISBLANK(M12967),,H12967*INDEX(Inputs!F:F,MATCH(F12967,Inputs!E:E,0)))</f>
        <v>1899</v>
      </c>
      <c r="O12967" s="65"/>
    </row>
    <row r="12968" ht="15.75" customHeight="1" spans="1:15">
      <c r="A12968" s="18" t="s">
        <v>353</v>
      </c>
      <c r="B12968" s="18" t="s">
        <v>1546</v>
      </c>
      <c r="C12968" s="18" t="s">
        <v>1547</v>
      </c>
      <c r="F12968" s="18">
        <v>250874</v>
      </c>
      <c r="G12968" s="18" t="s">
        <v>13</v>
      </c>
      <c r="H12968" s="18">
        <v>1</v>
      </c>
      <c r="I12968" s="75" t="s">
        <v>1727</v>
      </c>
      <c r="J12968" s="63">
        <f t="shared" si="50"/>
        <v>45116</v>
      </c>
      <c r="K12968" s="64">
        <f>IF(ISBLANK(J12968),,H12968*INDEX(Inputs!G:G,MATCH(F12968,Inputs!E:E,0)))</f>
        <v>1349</v>
      </c>
      <c r="L12968" s="65" t="str">
        <f>IF(ISBLANK(J12968),,INDEX(Inputs!D:D,MATCH(F12968,Inputs!E:E,0)))</f>
        <v>432BK EvoFox X-Team Gaming Keyboard &amp; Mouse (USB)</v>
      </c>
      <c r="M12968" s="65" t="str">
        <f>IF(ISBLANK(#REF!),,IF(B12968="Online","Online",IF(LEFT(B12968,1)="E","Online","Offline")))</f>
        <v>Offline</v>
      </c>
      <c r="N12968" s="64">
        <f>IF(ISBLANK(M12968),,H12968*INDEX(Inputs!F:F,MATCH(F12968,Inputs!E:E,0)))</f>
        <v>1899</v>
      </c>
      <c r="O12968" s="65"/>
    </row>
    <row r="12969" ht="15.75" customHeight="1" spans="1:15">
      <c r="A12969" s="18" t="s">
        <v>478</v>
      </c>
      <c r="B12969" s="18" t="s">
        <v>132</v>
      </c>
      <c r="C12969" s="18" t="s">
        <v>511</v>
      </c>
      <c r="F12969" s="18">
        <v>250877</v>
      </c>
      <c r="G12969" s="18" t="s">
        <v>22</v>
      </c>
      <c r="H12969" s="18">
        <v>1</v>
      </c>
      <c r="I12969" s="75" t="s">
        <v>1727</v>
      </c>
      <c r="J12969" s="63">
        <f t="shared" si="50"/>
        <v>45116</v>
      </c>
      <c r="K12969" s="64">
        <f>IF(ISBLANK(J12969),,H12969*INDEX(Inputs!G:G,MATCH(F12969,Inputs!E:E,0)))</f>
        <v>349</v>
      </c>
      <c r="L12969" s="65" t="str">
        <f>IF(ISBLANK(J12969),,INDEX(Inputs!D:D,MATCH(F12969,Inputs!E:E,0)))</f>
        <v>595BK Evo Fox Falcon X35 Medium Speed Mouse Pad</v>
      </c>
      <c r="M12969" s="65" t="str">
        <f>IF(ISBLANK(#REF!),,IF(B12969="Online","Online",IF(LEFT(B12969,1)="E","Online","Offline")))</f>
        <v>Offline</v>
      </c>
      <c r="N12969" s="64">
        <f>IF(ISBLANK(M12969),,H12969*INDEX(Inputs!F:F,MATCH(F12969,Inputs!E:E,0)))</f>
        <v>699</v>
      </c>
      <c r="O12969" s="65"/>
    </row>
    <row r="12970" ht="15.75" customHeight="1" spans="1:15">
      <c r="A12970" s="18" t="s">
        <v>480</v>
      </c>
      <c r="B12970" s="18" t="s">
        <v>145</v>
      </c>
      <c r="C12970" s="18" t="s">
        <v>481</v>
      </c>
      <c r="F12970" s="18">
        <v>250877</v>
      </c>
      <c r="G12970" s="18" t="s">
        <v>22</v>
      </c>
      <c r="H12970" s="18">
        <v>1</v>
      </c>
      <c r="I12970" s="75" t="s">
        <v>1727</v>
      </c>
      <c r="J12970" s="63">
        <f t="shared" si="50"/>
        <v>45116</v>
      </c>
      <c r="K12970" s="64">
        <f>IF(ISBLANK(J12970),,H12970*INDEX(Inputs!G:G,MATCH(F12970,Inputs!E:E,0)))</f>
        <v>349</v>
      </c>
      <c r="L12970" s="65" t="str">
        <f>IF(ISBLANK(J12970),,INDEX(Inputs!D:D,MATCH(F12970,Inputs!E:E,0)))</f>
        <v>595BK Evo Fox Falcon X35 Medium Speed Mouse Pad</v>
      </c>
      <c r="M12970" s="65" t="str">
        <f>IF(ISBLANK(#REF!),,IF(B12970="Online","Online",IF(LEFT(B12970,1)="E","Online","Offline")))</f>
        <v>Offline</v>
      </c>
      <c r="N12970" s="64">
        <f>IF(ISBLANK(M12970),,H12970*INDEX(Inputs!F:F,MATCH(F12970,Inputs!E:E,0)))</f>
        <v>699</v>
      </c>
      <c r="O12970" s="65"/>
    </row>
    <row r="12971" ht="15.75" customHeight="1" spans="1:15">
      <c r="A12971" s="18" t="s">
        <v>407</v>
      </c>
      <c r="B12971" s="18" t="s">
        <v>29</v>
      </c>
      <c r="C12971" s="18" t="s">
        <v>613</v>
      </c>
      <c r="F12971" s="18">
        <v>250879</v>
      </c>
      <c r="G12971" s="18" t="s">
        <v>30</v>
      </c>
      <c r="H12971" s="18">
        <v>1</v>
      </c>
      <c r="I12971" s="75" t="s">
        <v>1727</v>
      </c>
      <c r="J12971" s="63">
        <f t="shared" si="50"/>
        <v>45116</v>
      </c>
      <c r="K12971" s="64">
        <f>IF(ISBLANK(J12971),,H12971*INDEX(Inputs!G:G,MATCH(F12971,Inputs!E:E,0)))</f>
        <v>699</v>
      </c>
      <c r="L12971" s="65" t="str">
        <f>IF(ISBLANK(J12971),,INDEX(Inputs!D:D,MATCH(F12971,Inputs!E:E,0)))</f>
        <v>597BK Evo Fox Falcon X85 Extra Large Speed Mouse Pad</v>
      </c>
      <c r="M12971" s="65" t="str">
        <f>IF(ISBLANK(#REF!),,IF(B12971="Online","Online",IF(LEFT(B12971,1)="E","Online","Offline")))</f>
        <v>Offline</v>
      </c>
      <c r="N12971" s="64">
        <f>IF(ISBLANK(M12971),,H12971*INDEX(Inputs!F:F,MATCH(F12971,Inputs!E:E,0)))</f>
        <v>1199</v>
      </c>
      <c r="O12971" s="65"/>
    </row>
    <row r="12972" ht="15.75" customHeight="1" spans="1:15">
      <c r="A12972" s="18" t="s">
        <v>362</v>
      </c>
      <c r="B12972" s="18" t="s">
        <v>104</v>
      </c>
      <c r="C12972" s="18" t="s">
        <v>515</v>
      </c>
      <c r="F12972" s="18">
        <v>250879</v>
      </c>
      <c r="G12972" s="18" t="s">
        <v>30</v>
      </c>
      <c r="H12972" s="18">
        <v>1</v>
      </c>
      <c r="I12972" s="75" t="s">
        <v>1727</v>
      </c>
      <c r="J12972" s="63">
        <f t="shared" si="50"/>
        <v>45116</v>
      </c>
      <c r="K12972" s="64">
        <f>IF(ISBLANK(J12972),,H12972*INDEX(Inputs!G:G,MATCH(F12972,Inputs!E:E,0)))</f>
        <v>699</v>
      </c>
      <c r="L12972" s="65" t="str">
        <f>IF(ISBLANK(J12972),,INDEX(Inputs!D:D,MATCH(F12972,Inputs!E:E,0)))</f>
        <v>597BK Evo Fox Falcon X85 Extra Large Speed Mouse Pad</v>
      </c>
      <c r="M12972" s="65" t="str">
        <f>IF(ISBLANK(#REF!),,IF(B12972="Online","Online",IF(LEFT(B12972,1)="E","Online","Offline")))</f>
        <v>Offline</v>
      </c>
      <c r="N12972" s="64">
        <f>IF(ISBLANK(M12972),,H12972*INDEX(Inputs!F:F,MATCH(F12972,Inputs!E:E,0)))</f>
        <v>1199</v>
      </c>
      <c r="O12972" s="65"/>
    </row>
    <row r="12973" ht="15.75" customHeight="1" spans="1:15">
      <c r="A12973" s="18" t="s">
        <v>655</v>
      </c>
      <c r="B12973" s="18" t="s">
        <v>725</v>
      </c>
      <c r="C12973" s="18" t="s">
        <v>726</v>
      </c>
      <c r="F12973" s="18">
        <v>250879</v>
      </c>
      <c r="G12973" s="18" t="s">
        <v>30</v>
      </c>
      <c r="H12973" s="18">
        <v>1</v>
      </c>
      <c r="I12973" s="75" t="s">
        <v>1727</v>
      </c>
      <c r="J12973" s="63">
        <f t="shared" si="50"/>
        <v>45116</v>
      </c>
      <c r="K12973" s="64">
        <f>IF(ISBLANK(J12973),,H12973*INDEX(Inputs!G:G,MATCH(F12973,Inputs!E:E,0)))</f>
        <v>699</v>
      </c>
      <c r="L12973" s="65" t="str">
        <f>IF(ISBLANK(J12973),,INDEX(Inputs!D:D,MATCH(F12973,Inputs!E:E,0)))</f>
        <v>597BK Evo Fox Falcon X85 Extra Large Speed Mouse Pad</v>
      </c>
      <c r="M12973" s="65" t="str">
        <f>IF(ISBLANK(#REF!),,IF(B12973="Online","Online",IF(LEFT(B12973,1)="E","Online","Offline")))</f>
        <v>Offline</v>
      </c>
      <c r="N12973" s="64">
        <f>IF(ISBLANK(M12973),,H12973*INDEX(Inputs!F:F,MATCH(F12973,Inputs!E:E,0)))</f>
        <v>1199</v>
      </c>
      <c r="O12973" s="65"/>
    </row>
    <row r="12974" ht="15.75" customHeight="1" spans="1:15">
      <c r="A12974" s="18" t="s">
        <v>338</v>
      </c>
      <c r="B12974" s="18" t="s">
        <v>254</v>
      </c>
      <c r="C12974" s="18" t="s">
        <v>910</v>
      </c>
      <c r="F12974" s="18">
        <v>250879</v>
      </c>
      <c r="G12974" s="18" t="s">
        <v>30</v>
      </c>
      <c r="H12974" s="18">
        <v>1</v>
      </c>
      <c r="I12974" s="75" t="s">
        <v>1727</v>
      </c>
      <c r="J12974" s="63">
        <f t="shared" si="50"/>
        <v>45116</v>
      </c>
      <c r="K12974" s="64">
        <f>IF(ISBLANK(J12974),,H12974*INDEX(Inputs!G:G,MATCH(F12974,Inputs!E:E,0)))</f>
        <v>699</v>
      </c>
      <c r="L12974" s="65" t="str">
        <f>IF(ISBLANK(J12974),,INDEX(Inputs!D:D,MATCH(F12974,Inputs!E:E,0)))</f>
        <v>597BK Evo Fox Falcon X85 Extra Large Speed Mouse Pad</v>
      </c>
      <c r="M12974" s="65" t="str">
        <f>IF(ISBLANK(#REF!),,IF(B12974="Online","Online",IF(LEFT(B12974,1)="E","Online","Offline")))</f>
        <v>Offline</v>
      </c>
      <c r="N12974" s="64">
        <f>IF(ISBLANK(M12974),,H12974*INDEX(Inputs!F:F,MATCH(F12974,Inputs!E:E,0)))</f>
        <v>1199</v>
      </c>
      <c r="O12974" s="65"/>
    </row>
    <row r="12975" ht="15.75" customHeight="1" spans="1:15">
      <c r="A12975" s="18" t="s">
        <v>353</v>
      </c>
      <c r="B12975" s="18" t="s">
        <v>1546</v>
      </c>
      <c r="C12975" s="18" t="s">
        <v>1547</v>
      </c>
      <c r="F12975" s="18">
        <v>250879</v>
      </c>
      <c r="G12975" s="18" t="s">
        <v>30</v>
      </c>
      <c r="H12975" s="18">
        <v>1</v>
      </c>
      <c r="I12975" s="75" t="s">
        <v>1727</v>
      </c>
      <c r="J12975" s="63">
        <f t="shared" si="50"/>
        <v>45116</v>
      </c>
      <c r="K12975" s="64">
        <f>IF(ISBLANK(J12975),,H12975*INDEX(Inputs!G:G,MATCH(F12975,Inputs!E:E,0)))</f>
        <v>699</v>
      </c>
      <c r="L12975" s="65" t="str">
        <f>IF(ISBLANK(J12975),,INDEX(Inputs!D:D,MATCH(F12975,Inputs!E:E,0)))</f>
        <v>597BK Evo Fox Falcon X85 Extra Large Speed Mouse Pad</v>
      </c>
      <c r="M12975" s="65" t="str">
        <f>IF(ISBLANK(#REF!),,IF(B12975="Online","Online",IF(LEFT(B12975,1)="E","Online","Offline")))</f>
        <v>Offline</v>
      </c>
      <c r="N12975" s="64">
        <f>IF(ISBLANK(M12975),,H12975*INDEX(Inputs!F:F,MATCH(F12975,Inputs!E:E,0)))</f>
        <v>1199</v>
      </c>
      <c r="O12975" s="65"/>
    </row>
    <row r="12976" ht="15.75" customHeight="1" spans="1:15">
      <c r="A12976" s="18" t="s">
        <v>961</v>
      </c>
      <c r="B12976" s="18" t="s">
        <v>207</v>
      </c>
      <c r="C12976" s="18" t="s">
        <v>962</v>
      </c>
      <c r="F12976" s="18">
        <v>250876</v>
      </c>
      <c r="G12976" s="18" t="s">
        <v>26</v>
      </c>
      <c r="H12976" s="18">
        <v>1</v>
      </c>
      <c r="I12976" s="75" t="s">
        <v>1727</v>
      </c>
      <c r="J12976" s="63">
        <f t="shared" si="50"/>
        <v>45116</v>
      </c>
      <c r="K12976" s="64">
        <f>IF(ISBLANK(J12976),,H12976*INDEX(Inputs!G:G,MATCH(F12976,Inputs!E:E,0)))</f>
        <v>1399</v>
      </c>
      <c r="L12976" s="65" t="str">
        <f>IF(ISBLANK(J12976),,INDEX(Inputs!D:D,MATCH(F12976,Inputs!E:E,0)))</f>
        <v>649BK EvoFox Typhoon Laptop Cooling Pad</v>
      </c>
      <c r="M12976" s="65" t="str">
        <f>IF(ISBLANK(#REF!),,IF(B12976="Online","Online",IF(LEFT(B12976,1)="E","Online","Offline")))</f>
        <v>Offline</v>
      </c>
      <c r="N12976" s="64">
        <f>IF(ISBLANK(M12976),,H12976*INDEX(Inputs!F:F,MATCH(F12976,Inputs!E:E,0)))</f>
        <v>1999</v>
      </c>
      <c r="O12976" s="65"/>
    </row>
    <row r="12977" ht="15.75" customHeight="1" spans="1:15">
      <c r="A12977" s="18" t="s">
        <v>437</v>
      </c>
      <c r="B12977" s="18" t="s">
        <v>282</v>
      </c>
      <c r="C12977" s="18" t="s">
        <v>1728</v>
      </c>
      <c r="F12977" s="18">
        <v>250876</v>
      </c>
      <c r="G12977" s="18" t="s">
        <v>26</v>
      </c>
      <c r="H12977" s="18">
        <v>1</v>
      </c>
      <c r="I12977" s="75" t="s">
        <v>1727</v>
      </c>
      <c r="J12977" s="63">
        <f t="shared" si="50"/>
        <v>45116</v>
      </c>
      <c r="K12977" s="64">
        <f>IF(ISBLANK(J12977),,H12977*INDEX(Inputs!G:G,MATCH(F12977,Inputs!E:E,0)))</f>
        <v>1399</v>
      </c>
      <c r="L12977" s="65" t="str">
        <f>IF(ISBLANK(J12977),,INDEX(Inputs!D:D,MATCH(F12977,Inputs!E:E,0)))</f>
        <v>649BK EvoFox Typhoon Laptop Cooling Pad</v>
      </c>
      <c r="M12977" s="65" t="str">
        <f>IF(ISBLANK(#REF!),,IF(B12977="Online","Online",IF(LEFT(B12977,1)="E","Online","Offline")))</f>
        <v>Offline</v>
      </c>
      <c r="N12977" s="64">
        <f>IF(ISBLANK(M12977),,H12977*INDEX(Inputs!F:F,MATCH(F12977,Inputs!E:E,0)))</f>
        <v>1999</v>
      </c>
      <c r="O12977" s="65"/>
    </row>
    <row r="12978" ht="15.75" customHeight="1" spans="1:15">
      <c r="A12978" s="18" t="s">
        <v>655</v>
      </c>
      <c r="B12978" s="18" t="s">
        <v>725</v>
      </c>
      <c r="C12978" s="18" t="s">
        <v>726</v>
      </c>
      <c r="F12978" s="18">
        <v>250423</v>
      </c>
      <c r="G12978" s="18" t="s">
        <v>11</v>
      </c>
      <c r="H12978" s="18">
        <v>1</v>
      </c>
      <c r="I12978" s="75" t="s">
        <v>1727</v>
      </c>
      <c r="J12978" s="63">
        <f t="shared" si="50"/>
        <v>45116</v>
      </c>
      <c r="K12978" s="64">
        <f>IF(ISBLANK(J12978),,H12978*INDEX(Inputs!G:G,MATCH(F12978,Inputs!E:E,0)))</f>
        <v>759</v>
      </c>
      <c r="L12978" s="65" t="str">
        <f>IF(ISBLANK(J12978),,INDEX(Inputs!D:D,MATCH(F12978,Inputs!E:E,0)))</f>
        <v>650GR Ergo View Laptop Stand-Grey</v>
      </c>
      <c r="M12978" s="65" t="str">
        <f>IF(ISBLANK(#REF!),,IF(B12978="Online","Online",IF(LEFT(B12978,1)="E","Online","Offline")))</f>
        <v>Offline</v>
      </c>
      <c r="N12978" s="64">
        <f>IF(ISBLANK(M12978),,H12978*INDEX(Inputs!F:F,MATCH(F12978,Inputs!E:E,0)))</f>
        <v>899</v>
      </c>
      <c r="O12978" s="65"/>
    </row>
    <row r="12979" ht="15.75" customHeight="1" spans="1:15">
      <c r="A12979" s="18" t="s">
        <v>1729</v>
      </c>
      <c r="B12979" s="18" t="s">
        <v>765</v>
      </c>
      <c r="C12979" s="18" t="s">
        <v>765</v>
      </c>
      <c r="F12979" s="18">
        <v>250423</v>
      </c>
      <c r="G12979" s="18" t="s">
        <v>11</v>
      </c>
      <c r="H12979" s="18">
        <v>1</v>
      </c>
      <c r="I12979" s="75" t="s">
        <v>1727</v>
      </c>
      <c r="J12979" s="63">
        <f t="shared" si="50"/>
        <v>45116</v>
      </c>
      <c r="K12979" s="64">
        <f>IF(ISBLANK(J12979),,H12979*INDEX(Inputs!G:G,MATCH(F12979,Inputs!E:E,0)))</f>
        <v>759</v>
      </c>
      <c r="L12979" s="65" t="str">
        <f>IF(ISBLANK(J12979),,INDEX(Inputs!D:D,MATCH(F12979,Inputs!E:E,0)))</f>
        <v>650GR Ergo View Laptop Stand-Grey</v>
      </c>
      <c r="M12979" s="65" t="str">
        <f>IF(ISBLANK(#REF!),,IF(B12979="Online","Online",IF(LEFT(B12979,1)="E","Online","Offline")))</f>
        <v>Online</v>
      </c>
      <c r="N12979" s="64">
        <f>IF(ISBLANK(M12979),,H12979*INDEX(Inputs!F:F,MATCH(F12979,Inputs!E:E,0)))</f>
        <v>899</v>
      </c>
      <c r="O12979" s="65"/>
    </row>
    <row r="12980" ht="15.75" customHeight="1" spans="1:15">
      <c r="A12980" s="18" t="s">
        <v>454</v>
      </c>
      <c r="B12980" s="18" t="s">
        <v>33</v>
      </c>
      <c r="C12980" s="18" t="s">
        <v>455</v>
      </c>
      <c r="F12980" s="18">
        <v>250881</v>
      </c>
      <c r="G12980" s="18" t="s">
        <v>98</v>
      </c>
      <c r="H12980" s="18">
        <v>1</v>
      </c>
      <c r="I12980" s="75" t="s">
        <v>1727</v>
      </c>
      <c r="J12980" s="63">
        <f t="shared" si="50"/>
        <v>45116</v>
      </c>
      <c r="K12980" s="64">
        <f>IF(ISBLANK(J12980),,H12980*INDEX(Inputs!G:G,MATCH(F12980,Inputs!E:E,0)))</f>
        <v>799</v>
      </c>
      <c r="L12980" s="65" t="str">
        <f>IF(ISBLANK(J12980),,INDEX(Inputs!D:D,MATCH(F12980,Inputs!E:E,0)))</f>
        <v>795BK EvoFox Phantom Pro RGB Gaming Mouse USB</v>
      </c>
      <c r="M12980" s="65" t="str">
        <f>IF(ISBLANK(#REF!),,IF(B12980="Online","Online",IF(LEFT(B12980,1)="E","Online","Offline")))</f>
        <v>Offline</v>
      </c>
      <c r="N12980" s="64">
        <f>IF(ISBLANK(M12980),,H12980*INDEX(Inputs!F:F,MATCH(F12980,Inputs!E:E,0)))</f>
        <v>1099</v>
      </c>
      <c r="O12980" s="65"/>
    </row>
    <row r="12981" ht="15.75" customHeight="1" spans="1:15">
      <c r="A12981" s="18" t="s">
        <v>454</v>
      </c>
      <c r="B12981" s="18" t="s">
        <v>164</v>
      </c>
      <c r="C12981" s="18" t="s">
        <v>466</v>
      </c>
      <c r="F12981" s="18">
        <v>250424</v>
      </c>
      <c r="G12981" s="18" t="s">
        <v>15</v>
      </c>
      <c r="H12981" s="18">
        <v>1</v>
      </c>
      <c r="I12981" s="75" t="s">
        <v>1727</v>
      </c>
      <c r="J12981" s="63">
        <f t="shared" si="50"/>
        <v>45116</v>
      </c>
      <c r="K12981" s="64">
        <f>IF(ISBLANK(J12981),,H12981*INDEX(Inputs!G:G,MATCH(F12981,Inputs!E:E,0)))</f>
        <v>999</v>
      </c>
      <c r="L12981" s="65" t="str">
        <f>IF(ISBLANK(J12981),,INDEX(Inputs!D:D,MATCH(F12981,Inputs!E:E,0)))</f>
        <v>419V2 PRIMUS Wireless Desktop V2</v>
      </c>
      <c r="M12981" s="65" t="str">
        <f>IF(ISBLANK(#REF!),,IF(B12981="Online","Online",IF(LEFT(B12981,1)="E","Online","Offline")))</f>
        <v>Offline</v>
      </c>
      <c r="N12981" s="64">
        <f>IF(ISBLANK(M12981),,H12981*INDEX(Inputs!F:F,MATCH(F12981,Inputs!E:E,0)))</f>
        <v>1199</v>
      </c>
      <c r="O12981" s="65"/>
    </row>
    <row r="12982" ht="15.75" customHeight="1" spans="1:15">
      <c r="A12982" s="18" t="s">
        <v>1601</v>
      </c>
      <c r="B12982" s="18" t="s">
        <v>765</v>
      </c>
      <c r="C12982" s="18" t="s">
        <v>765</v>
      </c>
      <c r="F12982" s="18">
        <v>260089</v>
      </c>
      <c r="G12982" s="18" t="s">
        <v>18</v>
      </c>
      <c r="H12982" s="18">
        <v>1</v>
      </c>
      <c r="I12982" s="75" t="s">
        <v>1730</v>
      </c>
      <c r="J12982" s="63">
        <f t="shared" si="50"/>
        <v>45117</v>
      </c>
      <c r="K12982" s="64">
        <f>IF(ISBLANK(J12982),,H12982*INDEX(Inputs!G:G,MATCH(F12982,Inputs!E:E,0)))</f>
        <v>529</v>
      </c>
      <c r="L12982" s="65" t="str">
        <f>IF(ISBLANK(J12982),,INDEX(Inputs!D:D,MATCH(F12982,Inputs!E:E,0)))</f>
        <v>398PP Xcite Neo Keyboard USB</v>
      </c>
      <c r="M12982" s="65" t="str">
        <f>IF(ISBLANK(#REF!),,IF(B12982="Online","Online",IF(LEFT(B12982,1)="E","Online","Offline")))</f>
        <v>Online</v>
      </c>
      <c r="N12982" s="64">
        <f>IF(ISBLANK(M12982),,H12982*INDEX(Inputs!F:F,MATCH(F12982,Inputs!E:E,0)))</f>
        <v>549</v>
      </c>
      <c r="O12982" s="65"/>
    </row>
    <row r="12983" ht="15.75" customHeight="1" spans="1:15">
      <c r="A12983" s="18" t="s">
        <v>1720</v>
      </c>
      <c r="B12983" s="18" t="s">
        <v>765</v>
      </c>
      <c r="C12983" s="18" t="s">
        <v>765</v>
      </c>
      <c r="F12983" s="18">
        <v>260090</v>
      </c>
      <c r="G12983" s="18" t="s">
        <v>17</v>
      </c>
      <c r="H12983" s="18">
        <v>-1</v>
      </c>
      <c r="I12983" s="75" t="s">
        <v>1730</v>
      </c>
      <c r="J12983" s="63">
        <f t="shared" si="50"/>
        <v>45117</v>
      </c>
      <c r="K12983" s="64">
        <f>IF(ISBLANK(J12983),,H12983*INDEX(Inputs!G:G,MATCH(F12983,Inputs!E:E,0)))</f>
        <v>-729</v>
      </c>
      <c r="L12983" s="65" t="str">
        <f>IF(ISBLANK(J12983),,INDEX(Inputs!D:D,MATCH(F12983,Inputs!E:E,0)))</f>
        <v>400PP Xcite Neo Keyboard &amp; Mouse USB</v>
      </c>
      <c r="M12983" s="65" t="str">
        <f>IF(ISBLANK(#REF!),,IF(B12983="Online","Online",IF(LEFT(B12983,1)="E","Online","Offline")))</f>
        <v>Online</v>
      </c>
      <c r="N12983" s="64">
        <f>IF(ISBLANK(M12983),,H12983*INDEX(Inputs!F:F,MATCH(F12983,Inputs!E:E,0)))</f>
        <v>-899</v>
      </c>
      <c r="O12983" s="65"/>
    </row>
    <row r="12984" ht="15.75" customHeight="1" spans="1:15">
      <c r="A12984" s="18" t="s">
        <v>373</v>
      </c>
      <c r="B12984" s="18" t="s">
        <v>82</v>
      </c>
      <c r="C12984" s="18" t="s">
        <v>374</v>
      </c>
      <c r="F12984" s="18">
        <v>250875</v>
      </c>
      <c r="G12984" s="18" t="s">
        <v>103</v>
      </c>
      <c r="H12984" s="18">
        <v>1</v>
      </c>
      <c r="I12984" s="75" t="s">
        <v>1730</v>
      </c>
      <c r="J12984" s="63">
        <f t="shared" si="50"/>
        <v>45117</v>
      </c>
      <c r="K12984" s="64">
        <f>IF(ISBLANK(J12984),,H12984*INDEX(Inputs!G:G,MATCH(F12984,Inputs!E:E,0)))</f>
        <v>1099</v>
      </c>
      <c r="L12984" s="65" t="str">
        <f>IF(ISBLANK(J12984),,INDEX(Inputs!D:D,MATCH(F12984,Inputs!E:E,0)))</f>
        <v>433BK EvoFox WarHammer Gaming Keyboard (USB)</v>
      </c>
      <c r="M12984" s="65" t="str">
        <f>IF(ISBLANK(#REF!),,IF(B12984="Online","Online",IF(LEFT(B12984,1)="E","Online","Offline")))</f>
        <v>Offline</v>
      </c>
      <c r="N12984" s="64">
        <f>IF(ISBLANK(M12984),,H12984*INDEX(Inputs!F:F,MATCH(F12984,Inputs!E:E,0)))</f>
        <v>1499</v>
      </c>
      <c r="O12984" s="65"/>
    </row>
    <row r="12985" ht="15.75" customHeight="1" spans="1:15">
      <c r="A12985" s="18" t="s">
        <v>327</v>
      </c>
      <c r="B12985" s="18" t="s">
        <v>65</v>
      </c>
      <c r="C12985" s="18" t="s">
        <v>568</v>
      </c>
      <c r="F12985" s="18">
        <v>260085</v>
      </c>
      <c r="G12985" s="18" t="s">
        <v>32</v>
      </c>
      <c r="H12985" s="18">
        <v>1</v>
      </c>
      <c r="I12985" s="75" t="s">
        <v>1730</v>
      </c>
      <c r="J12985" s="63">
        <f t="shared" si="50"/>
        <v>45117</v>
      </c>
      <c r="K12985" s="64">
        <f>IF(ISBLANK(J12985),,H12985*INDEX(Inputs!G:G,MATCH(F12985,Inputs!E:E,0)))</f>
        <v>1059</v>
      </c>
      <c r="L12985" s="65" t="str">
        <f>IF(ISBLANK(J12985),,INDEX(Inputs!D:D,MATCH(F12985,Inputs!E:E,0)))</f>
        <v>435BK Type-C 4 Port USB 3.0 Hub Pro</v>
      </c>
      <c r="M12985" s="65" t="str">
        <f>IF(ISBLANK(#REF!),,IF(B12985="Online","Online",IF(LEFT(B12985,1)="E","Online","Offline")))</f>
        <v>Offline</v>
      </c>
      <c r="N12985" s="64">
        <f>IF(ISBLANK(M12985),,H12985*INDEX(Inputs!F:F,MATCH(F12985,Inputs!E:E,0)))</f>
        <v>1599</v>
      </c>
      <c r="O12985" s="65"/>
    </row>
    <row r="12986" ht="15.75" customHeight="1" spans="1:15">
      <c r="A12986" s="18" t="s">
        <v>1456</v>
      </c>
      <c r="B12986" s="18" t="s">
        <v>257</v>
      </c>
      <c r="C12986" s="18" t="s">
        <v>1302</v>
      </c>
      <c r="F12986" s="18">
        <v>250876</v>
      </c>
      <c r="G12986" s="18" t="s">
        <v>26</v>
      </c>
      <c r="H12986" s="18">
        <v>1</v>
      </c>
      <c r="I12986" s="75" t="s">
        <v>1730</v>
      </c>
      <c r="J12986" s="63">
        <f t="shared" si="50"/>
        <v>45117</v>
      </c>
      <c r="K12986" s="64">
        <f>IF(ISBLANK(J12986),,H12986*INDEX(Inputs!G:G,MATCH(F12986,Inputs!E:E,0)))</f>
        <v>1399</v>
      </c>
      <c r="L12986" s="65" t="str">
        <f>IF(ISBLANK(J12986),,INDEX(Inputs!D:D,MATCH(F12986,Inputs!E:E,0)))</f>
        <v>649BK EvoFox Typhoon Laptop Cooling Pad</v>
      </c>
      <c r="M12986" s="65" t="str">
        <f>IF(ISBLANK(#REF!),,IF(B12986="Online","Online",IF(LEFT(B12986,1)="E","Online","Offline")))</f>
        <v>Offline</v>
      </c>
      <c r="N12986" s="64">
        <f>IF(ISBLANK(M12986),,H12986*INDEX(Inputs!F:F,MATCH(F12986,Inputs!E:E,0)))</f>
        <v>1999</v>
      </c>
      <c r="O12986" s="65"/>
    </row>
    <row r="12987" ht="15.75" customHeight="1" spans="1:15">
      <c r="A12987" s="18" t="s">
        <v>583</v>
      </c>
      <c r="B12987" s="18" t="s">
        <v>261</v>
      </c>
      <c r="C12987" s="18" t="s">
        <v>1303</v>
      </c>
      <c r="F12987" s="18">
        <v>250876</v>
      </c>
      <c r="G12987" s="18" t="s">
        <v>26</v>
      </c>
      <c r="H12987" s="18">
        <v>1</v>
      </c>
      <c r="I12987" s="75" t="s">
        <v>1730</v>
      </c>
      <c r="J12987" s="63">
        <f t="shared" si="50"/>
        <v>45117</v>
      </c>
      <c r="K12987" s="64">
        <f>IF(ISBLANK(J12987),,H12987*INDEX(Inputs!G:G,MATCH(F12987,Inputs!E:E,0)))</f>
        <v>1399</v>
      </c>
      <c r="L12987" s="65" t="str">
        <f>IF(ISBLANK(J12987),,INDEX(Inputs!D:D,MATCH(F12987,Inputs!E:E,0)))</f>
        <v>649BK EvoFox Typhoon Laptop Cooling Pad</v>
      </c>
      <c r="M12987" s="65" t="str">
        <f>IF(ISBLANK(#REF!),,IF(B12987="Online","Online",IF(LEFT(B12987,1)="E","Online","Offline")))</f>
        <v>Offline</v>
      </c>
      <c r="N12987" s="64">
        <f>IF(ISBLANK(M12987),,H12987*INDEX(Inputs!F:F,MATCH(F12987,Inputs!E:E,0)))</f>
        <v>1999</v>
      </c>
      <c r="O12987" s="65"/>
    </row>
    <row r="12988" ht="15.75" customHeight="1" spans="1:15">
      <c r="A12988" s="18" t="s">
        <v>1198</v>
      </c>
      <c r="B12988" s="18" t="s">
        <v>265</v>
      </c>
      <c r="C12988" s="18" t="s">
        <v>1199</v>
      </c>
      <c r="F12988" s="18">
        <v>250876</v>
      </c>
      <c r="G12988" s="18" t="s">
        <v>26</v>
      </c>
      <c r="H12988" s="18">
        <v>1</v>
      </c>
      <c r="I12988" s="75" t="s">
        <v>1730</v>
      </c>
      <c r="J12988" s="63">
        <f t="shared" si="50"/>
        <v>45117</v>
      </c>
      <c r="K12988" s="64">
        <f>IF(ISBLANK(J12988),,H12988*INDEX(Inputs!G:G,MATCH(F12988,Inputs!E:E,0)))</f>
        <v>1399</v>
      </c>
      <c r="L12988" s="65" t="str">
        <f>IF(ISBLANK(J12988),,INDEX(Inputs!D:D,MATCH(F12988,Inputs!E:E,0)))</f>
        <v>649BK EvoFox Typhoon Laptop Cooling Pad</v>
      </c>
      <c r="M12988" s="65" t="str">
        <f>IF(ISBLANK(#REF!),,IF(B12988="Online","Online",IF(LEFT(B12988,1)="E","Online","Offline")))</f>
        <v>Offline</v>
      </c>
      <c r="N12988" s="64">
        <f>IF(ISBLANK(M12988),,H12988*INDEX(Inputs!F:F,MATCH(F12988,Inputs!E:E,0)))</f>
        <v>1999</v>
      </c>
      <c r="O12988" s="65"/>
    </row>
    <row r="12989" ht="15.75" customHeight="1" spans="1:15">
      <c r="A12989" s="18" t="s">
        <v>655</v>
      </c>
      <c r="B12989" s="18" t="s">
        <v>266</v>
      </c>
      <c r="C12989" s="18" t="s">
        <v>1083</v>
      </c>
      <c r="F12989" s="18">
        <v>250876</v>
      </c>
      <c r="G12989" s="18" t="s">
        <v>26</v>
      </c>
      <c r="H12989" s="18">
        <v>1</v>
      </c>
      <c r="I12989" s="75" t="s">
        <v>1730</v>
      </c>
      <c r="J12989" s="63">
        <f t="shared" si="50"/>
        <v>45117</v>
      </c>
      <c r="K12989" s="64">
        <f>IF(ISBLANK(J12989),,H12989*INDEX(Inputs!G:G,MATCH(F12989,Inputs!E:E,0)))</f>
        <v>1399</v>
      </c>
      <c r="L12989" s="65" t="str">
        <f>IF(ISBLANK(J12989),,INDEX(Inputs!D:D,MATCH(F12989,Inputs!E:E,0)))</f>
        <v>649BK EvoFox Typhoon Laptop Cooling Pad</v>
      </c>
      <c r="M12989" s="65" t="str">
        <f>IF(ISBLANK(#REF!),,IF(B12989="Online","Online",IF(LEFT(B12989,1)="E","Online","Offline")))</f>
        <v>Offline</v>
      </c>
      <c r="N12989" s="64">
        <f>IF(ISBLANK(M12989),,H12989*INDEX(Inputs!F:F,MATCH(F12989,Inputs!E:E,0)))</f>
        <v>1999</v>
      </c>
      <c r="O12989" s="65"/>
    </row>
    <row r="12990" ht="15.75" customHeight="1" spans="1:15">
      <c r="A12990" s="18" t="s">
        <v>485</v>
      </c>
      <c r="B12990" s="18" t="s">
        <v>157</v>
      </c>
      <c r="C12990" s="18" t="s">
        <v>486</v>
      </c>
      <c r="F12990" s="18">
        <v>250424</v>
      </c>
      <c r="G12990" s="18" t="s">
        <v>15</v>
      </c>
      <c r="H12990" s="18">
        <v>-1</v>
      </c>
      <c r="I12990" s="75" t="s">
        <v>1730</v>
      </c>
      <c r="J12990" s="63">
        <f t="shared" si="50"/>
        <v>45117</v>
      </c>
      <c r="K12990" s="64">
        <f>IF(ISBLANK(J12990),,H12990*INDEX(Inputs!G:G,MATCH(F12990,Inputs!E:E,0)))</f>
        <v>-999</v>
      </c>
      <c r="L12990" s="65" t="str">
        <f>IF(ISBLANK(J12990),,INDEX(Inputs!D:D,MATCH(F12990,Inputs!E:E,0)))</f>
        <v>419V2 PRIMUS Wireless Desktop V2</v>
      </c>
      <c r="M12990" s="65" t="str">
        <f>IF(ISBLANK(#REF!),,IF(B12990="Online","Online",IF(LEFT(B12990,1)="E","Online","Offline")))</f>
        <v>Offline</v>
      </c>
      <c r="N12990" s="64">
        <f>IF(ISBLANK(M12990),,H12990*INDEX(Inputs!F:F,MATCH(F12990,Inputs!E:E,0)))</f>
        <v>-1199</v>
      </c>
      <c r="O12990" s="65"/>
    </row>
    <row r="12991" ht="15.75" customHeight="1" spans="1:15">
      <c r="A12991" s="18" t="s">
        <v>367</v>
      </c>
      <c r="B12991" s="18" t="s">
        <v>259</v>
      </c>
      <c r="C12991" s="18" t="s">
        <v>1020</v>
      </c>
      <c r="F12991" s="18">
        <v>250417</v>
      </c>
      <c r="G12991" s="18" t="s">
        <v>39</v>
      </c>
      <c r="H12991" s="18">
        <v>1</v>
      </c>
      <c r="I12991" s="75" t="s">
        <v>1731</v>
      </c>
      <c r="J12991" s="63">
        <f t="shared" si="50"/>
        <v>45118</v>
      </c>
      <c r="K12991" s="64">
        <f>IF(ISBLANK(J12991),,H12991*INDEX(Inputs!G:G,MATCH(F12991,Inputs!E:E,0)))</f>
        <v>929</v>
      </c>
      <c r="L12991" s="65" t="str">
        <f>IF(ISBLANK(J12991),,INDEX(Inputs!D:D,MATCH(F12991,Inputs!E:E,0)))</f>
        <v>416PP Super Speed Hub 4 Port USB 3.0</v>
      </c>
      <c r="M12991" s="65" t="str">
        <f>IF(ISBLANK(#REF!),,IF(B12991="Online","Online",IF(LEFT(B12991,1)="E","Online","Offline")))</f>
        <v>Offline</v>
      </c>
      <c r="N12991" s="64">
        <f>IF(ISBLANK(M12991),,H12991*INDEX(Inputs!F:F,MATCH(F12991,Inputs!E:E,0)))</f>
        <v>1499</v>
      </c>
      <c r="O12991" s="65"/>
    </row>
    <row r="12992" ht="15.75" customHeight="1" spans="1:15">
      <c r="A12992" s="18" t="s">
        <v>458</v>
      </c>
      <c r="B12992" s="18" t="s">
        <v>108</v>
      </c>
      <c r="C12992" s="18" t="s">
        <v>760</v>
      </c>
      <c r="F12992" s="18">
        <v>250873</v>
      </c>
      <c r="G12992" s="18" t="s">
        <v>12</v>
      </c>
      <c r="H12992" s="18">
        <v>1</v>
      </c>
      <c r="I12992" s="75" t="s">
        <v>1731</v>
      </c>
      <c r="J12992" s="63">
        <f t="shared" si="50"/>
        <v>45118</v>
      </c>
      <c r="K12992" s="64">
        <f>IF(ISBLANK(J12992),,H12992*INDEX(Inputs!G:G,MATCH(F12992,Inputs!E:E,0)))</f>
        <v>999</v>
      </c>
      <c r="L12992" s="65" t="str">
        <f>IF(ISBLANK(J12992),,INDEX(Inputs!D:D,MATCH(F12992,Inputs!E:E,0)))</f>
        <v>422BK Evo Fox Fireblade Gaming Keyboard USB</v>
      </c>
      <c r="M12992" s="65" t="str">
        <f>IF(ISBLANK(#REF!),,IF(B12992="Online","Online",IF(LEFT(B12992,1)="E","Online","Offline")))</f>
        <v>Offline</v>
      </c>
      <c r="N12992" s="64">
        <f>IF(ISBLANK(M12992),,H12992*INDEX(Inputs!F:F,MATCH(F12992,Inputs!E:E,0)))</f>
        <v>1299</v>
      </c>
      <c r="O12992" s="65"/>
    </row>
    <row r="12993" ht="15.75" customHeight="1" spans="1:15">
      <c r="A12993" s="18" t="s">
        <v>353</v>
      </c>
      <c r="B12993" s="18" t="s">
        <v>42</v>
      </c>
      <c r="C12993" s="18" t="s">
        <v>502</v>
      </c>
      <c r="F12993" s="18">
        <v>250874</v>
      </c>
      <c r="G12993" s="18" t="s">
        <v>13</v>
      </c>
      <c r="H12993" s="18">
        <v>-1</v>
      </c>
      <c r="I12993" s="75" t="s">
        <v>1731</v>
      </c>
      <c r="J12993" s="63">
        <f t="shared" si="50"/>
        <v>45118</v>
      </c>
      <c r="K12993" s="64">
        <f>IF(ISBLANK(J12993),,H12993*INDEX(Inputs!G:G,MATCH(F12993,Inputs!E:E,0)))</f>
        <v>-1349</v>
      </c>
      <c r="L12993" s="65" t="str">
        <f>IF(ISBLANK(J12993),,INDEX(Inputs!D:D,MATCH(F12993,Inputs!E:E,0)))</f>
        <v>432BK EvoFox X-Team Gaming Keyboard &amp; Mouse (USB)</v>
      </c>
      <c r="M12993" s="65" t="str">
        <f>IF(ISBLANK(#REF!),,IF(B12993="Online","Online",IF(LEFT(B12993,1)="E","Online","Offline")))</f>
        <v>Offline</v>
      </c>
      <c r="N12993" s="64">
        <f>IF(ISBLANK(M12993),,H12993*INDEX(Inputs!F:F,MATCH(F12993,Inputs!E:E,0)))</f>
        <v>-1899</v>
      </c>
      <c r="O12993" s="65"/>
    </row>
    <row r="12994" ht="15.75" customHeight="1" spans="1:15">
      <c r="A12994" s="18" t="s">
        <v>341</v>
      </c>
      <c r="B12994" s="18" t="s">
        <v>474</v>
      </c>
      <c r="C12994" s="18" t="s">
        <v>475</v>
      </c>
      <c r="F12994" s="18">
        <v>250874</v>
      </c>
      <c r="G12994" s="18" t="s">
        <v>13</v>
      </c>
      <c r="H12994" s="18">
        <v>1</v>
      </c>
      <c r="I12994" s="75" t="s">
        <v>1731</v>
      </c>
      <c r="J12994" s="63">
        <f t="shared" si="50"/>
        <v>45118</v>
      </c>
      <c r="K12994" s="64">
        <f>IF(ISBLANK(J12994),,H12994*INDEX(Inputs!G:G,MATCH(F12994,Inputs!E:E,0)))</f>
        <v>1349</v>
      </c>
      <c r="L12994" s="65" t="str">
        <f>IF(ISBLANK(J12994),,INDEX(Inputs!D:D,MATCH(F12994,Inputs!E:E,0)))</f>
        <v>432BK EvoFox X-Team Gaming Keyboard &amp; Mouse (USB)</v>
      </c>
      <c r="M12994" s="65" t="str">
        <f>IF(ISBLANK(#REF!),,IF(B12994="Online","Online",IF(LEFT(B12994,1)="E","Online","Offline")))</f>
        <v>Offline</v>
      </c>
      <c r="N12994" s="64">
        <f>IF(ISBLANK(M12994),,H12994*INDEX(Inputs!F:F,MATCH(F12994,Inputs!E:E,0)))</f>
        <v>1899</v>
      </c>
      <c r="O12994" s="65"/>
    </row>
    <row r="12995" ht="15.75" customHeight="1" spans="1:15">
      <c r="A12995" s="18" t="s">
        <v>574</v>
      </c>
      <c r="B12995" s="18" t="s">
        <v>134</v>
      </c>
      <c r="C12995" s="18" t="s">
        <v>575</v>
      </c>
      <c r="F12995" s="18">
        <v>250875</v>
      </c>
      <c r="G12995" s="18" t="s">
        <v>103</v>
      </c>
      <c r="H12995" s="18">
        <v>1</v>
      </c>
      <c r="I12995" s="75" t="s">
        <v>1731</v>
      </c>
      <c r="J12995" s="63">
        <f t="shared" si="50"/>
        <v>45118</v>
      </c>
      <c r="K12995" s="64">
        <f>IF(ISBLANK(J12995),,H12995*INDEX(Inputs!G:G,MATCH(F12995,Inputs!E:E,0)))</f>
        <v>1099</v>
      </c>
      <c r="L12995" s="65" t="str">
        <f>IF(ISBLANK(J12995),,INDEX(Inputs!D:D,MATCH(F12995,Inputs!E:E,0)))</f>
        <v>433BK EvoFox WarHammer Gaming Keyboard (USB)</v>
      </c>
      <c r="M12995" s="65" t="str">
        <f>IF(ISBLANK(#REF!),,IF(B12995="Online","Online",IF(LEFT(B12995,1)="E","Online","Offline")))</f>
        <v>Offline</v>
      </c>
      <c r="N12995" s="64">
        <f>IF(ISBLANK(M12995),,H12995*INDEX(Inputs!F:F,MATCH(F12995,Inputs!E:E,0)))</f>
        <v>1499</v>
      </c>
      <c r="O12995" s="65"/>
    </row>
    <row r="12996" ht="15.75" customHeight="1" spans="1:15">
      <c r="A12996" s="18" t="s">
        <v>454</v>
      </c>
      <c r="B12996" s="18" t="s">
        <v>33</v>
      </c>
      <c r="C12996" s="18" t="s">
        <v>455</v>
      </c>
      <c r="F12996" s="18">
        <v>250877</v>
      </c>
      <c r="G12996" s="18" t="s">
        <v>22</v>
      </c>
      <c r="H12996" s="18">
        <v>1</v>
      </c>
      <c r="I12996" s="75" t="s">
        <v>1731</v>
      </c>
      <c r="J12996" s="63">
        <f t="shared" si="50"/>
        <v>45118</v>
      </c>
      <c r="K12996" s="64">
        <f>IF(ISBLANK(J12996),,H12996*INDEX(Inputs!G:G,MATCH(F12996,Inputs!E:E,0)))</f>
        <v>349</v>
      </c>
      <c r="L12996" s="65" t="str">
        <f>IF(ISBLANK(J12996),,INDEX(Inputs!D:D,MATCH(F12996,Inputs!E:E,0)))</f>
        <v>595BK Evo Fox Falcon X35 Medium Speed Mouse Pad</v>
      </c>
      <c r="M12996" s="65" t="str">
        <f>IF(ISBLANK(#REF!),,IF(B12996="Online","Online",IF(LEFT(B12996,1)="E","Online","Offline")))</f>
        <v>Offline</v>
      </c>
      <c r="N12996" s="64">
        <f>IF(ISBLANK(M12996),,H12996*INDEX(Inputs!F:F,MATCH(F12996,Inputs!E:E,0)))</f>
        <v>699</v>
      </c>
      <c r="O12996" s="65"/>
    </row>
    <row r="12997" ht="15.75" customHeight="1" spans="1:15">
      <c r="A12997" s="18" t="s">
        <v>1105</v>
      </c>
      <c r="B12997" s="18" t="s">
        <v>765</v>
      </c>
      <c r="C12997" s="18" t="s">
        <v>765</v>
      </c>
      <c r="F12997" s="18">
        <v>250877</v>
      </c>
      <c r="G12997" s="18" t="s">
        <v>22</v>
      </c>
      <c r="H12997" s="18">
        <v>1</v>
      </c>
      <c r="I12997" s="75" t="s">
        <v>1731</v>
      </c>
      <c r="J12997" s="63">
        <f t="shared" si="50"/>
        <v>45118</v>
      </c>
      <c r="K12997" s="64">
        <f>IF(ISBLANK(J12997),,H12997*INDEX(Inputs!G:G,MATCH(F12997,Inputs!E:E,0)))</f>
        <v>349</v>
      </c>
      <c r="L12997" s="65" t="str">
        <f>IF(ISBLANK(J12997),,INDEX(Inputs!D:D,MATCH(F12997,Inputs!E:E,0)))</f>
        <v>595BK Evo Fox Falcon X35 Medium Speed Mouse Pad</v>
      </c>
      <c r="M12997" s="65" t="str">
        <f>IF(ISBLANK(#REF!),,IF(B12997="Online","Online",IF(LEFT(B12997,1)="E","Online","Offline")))</f>
        <v>Online</v>
      </c>
      <c r="N12997" s="64">
        <f>IF(ISBLANK(M12997),,H12997*INDEX(Inputs!F:F,MATCH(F12997,Inputs!E:E,0)))</f>
        <v>699</v>
      </c>
      <c r="O12997" s="65"/>
    </row>
    <row r="12998" ht="15.75" customHeight="1" spans="1:15">
      <c r="A12998" s="18" t="s">
        <v>445</v>
      </c>
      <c r="B12998" s="18" t="s">
        <v>765</v>
      </c>
      <c r="C12998" s="18" t="s">
        <v>765</v>
      </c>
      <c r="F12998" s="18">
        <v>250877</v>
      </c>
      <c r="G12998" s="18" t="s">
        <v>22</v>
      </c>
      <c r="H12998" s="18">
        <v>1</v>
      </c>
      <c r="I12998" s="75" t="s">
        <v>1731</v>
      </c>
      <c r="J12998" s="63">
        <f t="shared" si="50"/>
        <v>45118</v>
      </c>
      <c r="K12998" s="64">
        <f>IF(ISBLANK(J12998),,H12998*INDEX(Inputs!G:G,MATCH(F12998,Inputs!E:E,0)))</f>
        <v>349</v>
      </c>
      <c r="L12998" s="65" t="str">
        <f>IF(ISBLANK(J12998),,INDEX(Inputs!D:D,MATCH(F12998,Inputs!E:E,0)))</f>
        <v>595BK Evo Fox Falcon X35 Medium Speed Mouse Pad</v>
      </c>
      <c r="M12998" s="65" t="str">
        <f>IF(ISBLANK(#REF!),,IF(B12998="Online","Online",IF(LEFT(B12998,1)="E","Online","Offline")))</f>
        <v>Online</v>
      </c>
      <c r="N12998" s="64">
        <f>IF(ISBLANK(M12998),,H12998*INDEX(Inputs!F:F,MATCH(F12998,Inputs!E:E,0)))</f>
        <v>699</v>
      </c>
      <c r="O12998" s="65"/>
    </row>
    <row r="12999" ht="15.75" customHeight="1" spans="1:15">
      <c r="A12999" s="18" t="s">
        <v>952</v>
      </c>
      <c r="B12999" s="18" t="s">
        <v>861</v>
      </c>
      <c r="C12999" s="18" t="s">
        <v>862</v>
      </c>
      <c r="F12999" s="18">
        <v>250879</v>
      </c>
      <c r="G12999" s="18" t="s">
        <v>30</v>
      </c>
      <c r="H12999" s="18">
        <v>1</v>
      </c>
      <c r="I12999" s="75" t="s">
        <v>1731</v>
      </c>
      <c r="J12999" s="63">
        <f t="shared" si="50"/>
        <v>45118</v>
      </c>
      <c r="K12999" s="64">
        <f>IF(ISBLANK(J12999),,H12999*INDEX(Inputs!G:G,MATCH(F12999,Inputs!E:E,0)))</f>
        <v>699</v>
      </c>
      <c r="L12999" s="65" t="str">
        <f>IF(ISBLANK(J12999),,INDEX(Inputs!D:D,MATCH(F12999,Inputs!E:E,0)))</f>
        <v>597BK Evo Fox Falcon X85 Extra Large Speed Mouse Pad</v>
      </c>
      <c r="M12999" s="65" t="str">
        <f>IF(ISBLANK(#REF!),,IF(B12999="Online","Online",IF(LEFT(B12999,1)="E","Online","Offline")))</f>
        <v>Offline</v>
      </c>
      <c r="N12999" s="64">
        <f>IF(ISBLANK(M12999),,H12999*INDEX(Inputs!F:F,MATCH(F12999,Inputs!E:E,0)))</f>
        <v>1199</v>
      </c>
      <c r="O12999" s="65"/>
    </row>
    <row r="13000" ht="15.75" customHeight="1" spans="1:15">
      <c r="A13000" s="18" t="s">
        <v>697</v>
      </c>
      <c r="B13000" s="18" t="s">
        <v>281</v>
      </c>
      <c r="C13000" s="18" t="s">
        <v>1512</v>
      </c>
      <c r="F13000" s="18">
        <v>250424</v>
      </c>
      <c r="G13000" s="18" t="s">
        <v>15</v>
      </c>
      <c r="H13000" s="18">
        <v>-1</v>
      </c>
      <c r="I13000" s="75" t="s">
        <v>1731</v>
      </c>
      <c r="J13000" s="63">
        <f t="shared" si="50"/>
        <v>45118</v>
      </c>
      <c r="K13000" s="64">
        <f>IF(ISBLANK(J13000),,H13000*INDEX(Inputs!G:G,MATCH(F13000,Inputs!E:E,0)))</f>
        <v>-999</v>
      </c>
      <c r="L13000" s="65" t="str">
        <f>IF(ISBLANK(J13000),,INDEX(Inputs!D:D,MATCH(F13000,Inputs!E:E,0)))</f>
        <v>419V2 PRIMUS Wireless Desktop V2</v>
      </c>
      <c r="M13000" s="65" t="str">
        <f>IF(ISBLANK(#REF!),,IF(B13000="Online","Online",IF(LEFT(B13000,1)="E","Online","Offline")))</f>
        <v>Offline</v>
      </c>
      <c r="N13000" s="64">
        <f>IF(ISBLANK(M13000),,H13000*INDEX(Inputs!F:F,MATCH(F13000,Inputs!E:E,0)))</f>
        <v>-1199</v>
      </c>
      <c r="O13000" s="65"/>
    </row>
    <row r="13001" ht="15.75" customHeight="1" spans="1:15">
      <c r="A13001" s="18" t="s">
        <v>1105</v>
      </c>
      <c r="B13001" s="18" t="s">
        <v>765</v>
      </c>
      <c r="C13001" s="18" t="s">
        <v>765</v>
      </c>
      <c r="F13001" s="18">
        <v>250424</v>
      </c>
      <c r="G13001" s="18" t="s">
        <v>15</v>
      </c>
      <c r="H13001" s="18">
        <v>1</v>
      </c>
      <c r="I13001" s="75" t="s">
        <v>1731</v>
      </c>
      <c r="J13001" s="63">
        <f t="shared" si="50"/>
        <v>45118</v>
      </c>
      <c r="K13001" s="64">
        <f>IF(ISBLANK(J13001),,H13001*INDEX(Inputs!G:G,MATCH(F13001,Inputs!E:E,0)))</f>
        <v>999</v>
      </c>
      <c r="L13001" s="65" t="str">
        <f>IF(ISBLANK(J13001),,INDEX(Inputs!D:D,MATCH(F13001,Inputs!E:E,0)))</f>
        <v>419V2 PRIMUS Wireless Desktop V2</v>
      </c>
      <c r="M13001" s="65" t="str">
        <f>IF(ISBLANK(#REF!),,IF(B13001="Online","Online",IF(LEFT(B13001,1)="E","Online","Offline")))</f>
        <v>Online</v>
      </c>
      <c r="N13001" s="64">
        <f>IF(ISBLANK(M13001),,H13001*INDEX(Inputs!F:F,MATCH(F13001,Inputs!E:E,0)))</f>
        <v>1199</v>
      </c>
      <c r="O13001" s="65"/>
    </row>
    <row r="13002" ht="15.75" customHeight="1" spans="1:15">
      <c r="A13002" s="18" t="s">
        <v>353</v>
      </c>
      <c r="B13002" s="18" t="s">
        <v>576</v>
      </c>
      <c r="C13002" s="18" t="s">
        <v>577</v>
      </c>
      <c r="F13002" s="18">
        <v>260090</v>
      </c>
      <c r="G13002" s="18" t="s">
        <v>17</v>
      </c>
      <c r="H13002" s="18">
        <v>1</v>
      </c>
      <c r="I13002" s="75" t="s">
        <v>1732</v>
      </c>
      <c r="J13002" s="63">
        <f t="shared" si="50"/>
        <v>45119</v>
      </c>
      <c r="K13002" s="64">
        <f>IF(ISBLANK(J13002),,H13002*INDEX(Inputs!G:G,MATCH(F13002,Inputs!E:E,0)))</f>
        <v>729</v>
      </c>
      <c r="L13002" s="65" t="str">
        <f>IF(ISBLANK(J13002),,INDEX(Inputs!D:D,MATCH(F13002,Inputs!E:E,0)))</f>
        <v>400PP Xcite Neo Keyboard &amp; Mouse USB</v>
      </c>
      <c r="M13002" s="65" t="str">
        <f>IF(ISBLANK(#REF!),,IF(B13002="Online","Online",IF(LEFT(B13002,1)="E","Online","Offline")))</f>
        <v>Offline</v>
      </c>
      <c r="N13002" s="64">
        <f>IF(ISBLANK(M13002),,H13002*INDEX(Inputs!F:F,MATCH(F13002,Inputs!E:E,0)))</f>
        <v>899</v>
      </c>
      <c r="O13002" s="65"/>
    </row>
    <row r="13003" ht="15.75" customHeight="1" spans="1:15">
      <c r="A13003" s="18" t="s">
        <v>1434</v>
      </c>
      <c r="B13003" s="18" t="s">
        <v>1435</v>
      </c>
      <c r="C13003" s="18" t="s">
        <v>1436</v>
      </c>
      <c r="F13003" s="18">
        <v>260090</v>
      </c>
      <c r="G13003" s="18" t="s">
        <v>17</v>
      </c>
      <c r="H13003" s="18">
        <v>0</v>
      </c>
      <c r="I13003" s="75" t="s">
        <v>1732</v>
      </c>
      <c r="J13003" s="63">
        <f t="shared" si="50"/>
        <v>45119</v>
      </c>
      <c r="K13003" s="64">
        <f>IF(ISBLANK(J13003),,H13003*INDEX(Inputs!G:G,MATCH(F13003,Inputs!E:E,0)))</f>
        <v>0</v>
      </c>
      <c r="L13003" s="65" t="str">
        <f>IF(ISBLANK(J13003),,INDEX(Inputs!D:D,MATCH(F13003,Inputs!E:E,0)))</f>
        <v>400PP Xcite Neo Keyboard &amp; Mouse USB</v>
      </c>
      <c r="M13003" s="65" t="str">
        <f>IF(ISBLANK(#REF!),,IF(B13003="Online","Online",IF(LEFT(B13003,1)="E","Online","Offline")))</f>
        <v>Offline</v>
      </c>
      <c r="N13003" s="64">
        <f>IF(ISBLANK(M13003),,H13003*INDEX(Inputs!F:F,MATCH(F13003,Inputs!E:E,0)))</f>
        <v>0</v>
      </c>
      <c r="O13003" s="65"/>
    </row>
    <row r="13004" ht="15.75" customHeight="1" spans="1:15">
      <c r="A13004" s="18" t="s">
        <v>1434</v>
      </c>
      <c r="B13004" s="18" t="s">
        <v>1435</v>
      </c>
      <c r="C13004" s="18" t="s">
        <v>1436</v>
      </c>
      <c r="F13004" s="18">
        <v>260090</v>
      </c>
      <c r="G13004" s="18" t="s">
        <v>17</v>
      </c>
      <c r="H13004" s="18">
        <v>1</v>
      </c>
      <c r="I13004" s="75" t="s">
        <v>1732</v>
      </c>
      <c r="J13004" s="63">
        <f t="shared" si="50"/>
        <v>45119</v>
      </c>
      <c r="K13004" s="64">
        <f>IF(ISBLANK(J13004),,H13004*INDEX(Inputs!G:G,MATCH(F13004,Inputs!E:E,0)))</f>
        <v>729</v>
      </c>
      <c r="L13004" s="65" t="str">
        <f>IF(ISBLANK(J13004),,INDEX(Inputs!D:D,MATCH(F13004,Inputs!E:E,0)))</f>
        <v>400PP Xcite Neo Keyboard &amp; Mouse USB</v>
      </c>
      <c r="M13004" s="65" t="str">
        <f>IF(ISBLANK(#REF!),,IF(B13004="Online","Online",IF(LEFT(B13004,1)="E","Online","Offline")))</f>
        <v>Offline</v>
      </c>
      <c r="N13004" s="64">
        <f>IF(ISBLANK(M13004),,H13004*INDEX(Inputs!F:F,MATCH(F13004,Inputs!E:E,0)))</f>
        <v>899</v>
      </c>
      <c r="O13004" s="65"/>
    </row>
    <row r="13005" ht="15.75" customHeight="1" spans="1:15">
      <c r="A13005" s="18" t="s">
        <v>721</v>
      </c>
      <c r="B13005" s="18" t="s">
        <v>135</v>
      </c>
      <c r="C13005" s="18" t="s">
        <v>722</v>
      </c>
      <c r="F13005" s="18">
        <v>250417</v>
      </c>
      <c r="G13005" s="18" t="s">
        <v>39</v>
      </c>
      <c r="H13005" s="18">
        <v>1</v>
      </c>
      <c r="I13005" s="75" t="s">
        <v>1732</v>
      </c>
      <c r="J13005" s="63">
        <f t="shared" si="50"/>
        <v>45119</v>
      </c>
      <c r="K13005" s="64">
        <f>IF(ISBLANK(J13005),,H13005*INDEX(Inputs!G:G,MATCH(F13005,Inputs!E:E,0)))</f>
        <v>929</v>
      </c>
      <c r="L13005" s="65" t="str">
        <f>IF(ISBLANK(J13005),,INDEX(Inputs!D:D,MATCH(F13005,Inputs!E:E,0)))</f>
        <v>416PP Super Speed Hub 4 Port USB 3.0</v>
      </c>
      <c r="M13005" s="65" t="str">
        <f>IF(ISBLANK(#REF!),,IF(B13005="Online","Online",IF(LEFT(B13005,1)="E","Online","Offline")))</f>
        <v>Offline</v>
      </c>
      <c r="N13005" s="64">
        <f>IF(ISBLANK(M13005),,H13005*INDEX(Inputs!F:F,MATCH(F13005,Inputs!E:E,0)))</f>
        <v>1499</v>
      </c>
      <c r="O13005" s="65"/>
    </row>
    <row r="13006" ht="15.75" customHeight="1" spans="1:15">
      <c r="A13006" s="18" t="s">
        <v>327</v>
      </c>
      <c r="B13006" s="18" t="s">
        <v>63</v>
      </c>
      <c r="C13006" s="18" t="s">
        <v>527</v>
      </c>
      <c r="F13006" s="18">
        <v>250874</v>
      </c>
      <c r="G13006" s="18" t="s">
        <v>13</v>
      </c>
      <c r="H13006" s="18">
        <v>2</v>
      </c>
      <c r="I13006" s="75" t="s">
        <v>1732</v>
      </c>
      <c r="J13006" s="63">
        <f t="shared" ref="J13006:J13260" si="51">IF(ISBLANK(I13006),,DATE(RIGHT(I13006,4),RIGHT(LEFT(I13006,5),2),LEFT(I13006,2)))</f>
        <v>45119</v>
      </c>
      <c r="K13006" s="64">
        <f>IF(ISBLANK(J13006),,H13006*INDEX(Inputs!G:G,MATCH(F13006,Inputs!E:E,0)))</f>
        <v>2698</v>
      </c>
      <c r="L13006" s="65" t="str">
        <f>IF(ISBLANK(J13006),,INDEX(Inputs!D:D,MATCH(F13006,Inputs!E:E,0)))</f>
        <v>432BK EvoFox X-Team Gaming Keyboard &amp; Mouse (USB)</v>
      </c>
      <c r="M13006" s="65" t="str">
        <f>IF(ISBLANK(#REF!),,IF(B13006="Online","Online",IF(LEFT(B13006,1)="E","Online","Offline")))</f>
        <v>Offline</v>
      </c>
      <c r="N13006" s="64">
        <f>IF(ISBLANK(M13006),,H13006*INDEX(Inputs!F:F,MATCH(F13006,Inputs!E:E,0)))</f>
        <v>3798</v>
      </c>
      <c r="O13006" s="65"/>
    </row>
    <row r="13007" ht="15.75" customHeight="1" spans="1:15">
      <c r="A13007" s="18" t="s">
        <v>458</v>
      </c>
      <c r="B13007" s="18" t="s">
        <v>233</v>
      </c>
      <c r="C13007" s="18" t="s">
        <v>1152</v>
      </c>
      <c r="F13007" s="18">
        <v>250874</v>
      </c>
      <c r="G13007" s="18" t="s">
        <v>13</v>
      </c>
      <c r="H13007" s="18">
        <v>1</v>
      </c>
      <c r="I13007" s="75" t="s">
        <v>1732</v>
      </c>
      <c r="J13007" s="63">
        <f t="shared" si="51"/>
        <v>45119</v>
      </c>
      <c r="K13007" s="64">
        <f>IF(ISBLANK(J13007),,H13007*INDEX(Inputs!G:G,MATCH(F13007,Inputs!E:E,0)))</f>
        <v>1349</v>
      </c>
      <c r="L13007" s="65" t="str">
        <f>IF(ISBLANK(J13007),,INDEX(Inputs!D:D,MATCH(F13007,Inputs!E:E,0)))</f>
        <v>432BK EvoFox X-Team Gaming Keyboard &amp; Mouse (USB)</v>
      </c>
      <c r="M13007" s="65" t="str">
        <f>IF(ISBLANK(#REF!),,IF(B13007="Online","Online",IF(LEFT(B13007,1)="E","Online","Offline")))</f>
        <v>Offline</v>
      </c>
      <c r="N13007" s="64">
        <f>IF(ISBLANK(M13007),,H13007*INDEX(Inputs!F:F,MATCH(F13007,Inputs!E:E,0)))</f>
        <v>1899</v>
      </c>
      <c r="O13007" s="65"/>
    </row>
    <row r="13008" ht="15.75" customHeight="1" spans="1:15">
      <c r="A13008" s="18" t="s">
        <v>367</v>
      </c>
      <c r="B13008" s="18" t="s">
        <v>765</v>
      </c>
      <c r="C13008" s="18" t="s">
        <v>765</v>
      </c>
      <c r="F13008" s="18">
        <v>250874</v>
      </c>
      <c r="G13008" s="18" t="s">
        <v>13</v>
      </c>
      <c r="H13008" s="18">
        <v>1</v>
      </c>
      <c r="I13008" s="75" t="s">
        <v>1732</v>
      </c>
      <c r="J13008" s="63">
        <f t="shared" si="51"/>
        <v>45119</v>
      </c>
      <c r="K13008" s="64">
        <f>IF(ISBLANK(J13008),,H13008*INDEX(Inputs!G:G,MATCH(F13008,Inputs!E:E,0)))</f>
        <v>1349</v>
      </c>
      <c r="L13008" s="65" t="str">
        <f>IF(ISBLANK(J13008),,INDEX(Inputs!D:D,MATCH(F13008,Inputs!E:E,0)))</f>
        <v>432BK EvoFox X-Team Gaming Keyboard &amp; Mouse (USB)</v>
      </c>
      <c r="M13008" s="65" t="str">
        <f>IF(ISBLANK(#REF!),,IF(B13008="Online","Online",IF(LEFT(B13008,1)="E","Online","Offline")))</f>
        <v>Online</v>
      </c>
      <c r="N13008" s="64">
        <f>IF(ISBLANK(M13008),,H13008*INDEX(Inputs!F:F,MATCH(F13008,Inputs!E:E,0)))</f>
        <v>1899</v>
      </c>
      <c r="O13008" s="65"/>
    </row>
    <row r="13009" ht="15.75" customHeight="1" spans="1:15">
      <c r="A13009" s="18" t="s">
        <v>454</v>
      </c>
      <c r="B13009" s="18" t="s">
        <v>33</v>
      </c>
      <c r="C13009" s="18" t="s">
        <v>455</v>
      </c>
      <c r="F13009" s="18">
        <v>250877</v>
      </c>
      <c r="G13009" s="18" t="s">
        <v>22</v>
      </c>
      <c r="H13009" s="18">
        <v>1</v>
      </c>
      <c r="I13009" s="75" t="s">
        <v>1732</v>
      </c>
      <c r="J13009" s="63">
        <f t="shared" si="51"/>
        <v>45119</v>
      </c>
      <c r="K13009" s="64">
        <f>IF(ISBLANK(J13009),,H13009*INDEX(Inputs!G:G,MATCH(F13009,Inputs!E:E,0)))</f>
        <v>349</v>
      </c>
      <c r="L13009" s="65" t="str">
        <f>IF(ISBLANK(J13009),,INDEX(Inputs!D:D,MATCH(F13009,Inputs!E:E,0)))</f>
        <v>595BK Evo Fox Falcon X35 Medium Speed Mouse Pad</v>
      </c>
      <c r="M13009" s="65" t="str">
        <f>IF(ISBLANK(#REF!),,IF(B13009="Online","Online",IF(LEFT(B13009,1)="E","Online","Offline")))</f>
        <v>Offline</v>
      </c>
      <c r="N13009" s="64">
        <f>IF(ISBLANK(M13009),,H13009*INDEX(Inputs!F:F,MATCH(F13009,Inputs!E:E,0)))</f>
        <v>699</v>
      </c>
      <c r="O13009" s="65"/>
    </row>
    <row r="13010" ht="15.75" customHeight="1" spans="1:15">
      <c r="A13010" s="18" t="s">
        <v>327</v>
      </c>
      <c r="B13010" s="18" t="s">
        <v>63</v>
      </c>
      <c r="C13010" s="18" t="s">
        <v>527</v>
      </c>
      <c r="F13010" s="18">
        <v>250879</v>
      </c>
      <c r="G13010" s="18" t="s">
        <v>30</v>
      </c>
      <c r="H13010" s="18">
        <v>1</v>
      </c>
      <c r="I13010" s="75" t="s">
        <v>1732</v>
      </c>
      <c r="J13010" s="63">
        <f t="shared" si="51"/>
        <v>45119</v>
      </c>
      <c r="K13010" s="64">
        <f>IF(ISBLANK(J13010),,H13010*INDEX(Inputs!G:G,MATCH(F13010,Inputs!E:E,0)))</f>
        <v>699</v>
      </c>
      <c r="L13010" s="65" t="str">
        <f>IF(ISBLANK(J13010),,INDEX(Inputs!D:D,MATCH(F13010,Inputs!E:E,0)))</f>
        <v>597BK Evo Fox Falcon X85 Extra Large Speed Mouse Pad</v>
      </c>
      <c r="M13010" s="65" t="str">
        <f>IF(ISBLANK(#REF!),,IF(B13010="Online","Online",IF(LEFT(B13010,1)="E","Online","Offline")))</f>
        <v>Offline</v>
      </c>
      <c r="N13010" s="64">
        <f>IF(ISBLANK(M13010),,H13010*INDEX(Inputs!F:F,MATCH(F13010,Inputs!E:E,0)))</f>
        <v>1199</v>
      </c>
      <c r="O13010" s="65"/>
    </row>
    <row r="13011" ht="15.75" customHeight="1" spans="1:15">
      <c r="A13011" s="18" t="s">
        <v>1518</v>
      </c>
      <c r="B13011" s="18" t="s">
        <v>1519</v>
      </c>
      <c r="C13011" s="18" t="s">
        <v>1520</v>
      </c>
      <c r="F13011" s="18">
        <v>250876</v>
      </c>
      <c r="G13011" s="18" t="s">
        <v>26</v>
      </c>
      <c r="H13011" s="18">
        <v>1</v>
      </c>
      <c r="I13011" s="75" t="s">
        <v>1732</v>
      </c>
      <c r="J13011" s="63">
        <f t="shared" si="51"/>
        <v>45119</v>
      </c>
      <c r="K13011" s="64">
        <f>IF(ISBLANK(J13011),,H13011*INDEX(Inputs!G:G,MATCH(F13011,Inputs!E:E,0)))</f>
        <v>1399</v>
      </c>
      <c r="L13011" s="65" t="str">
        <f>IF(ISBLANK(J13011),,INDEX(Inputs!D:D,MATCH(F13011,Inputs!E:E,0)))</f>
        <v>649BK EvoFox Typhoon Laptop Cooling Pad</v>
      </c>
      <c r="M13011" s="65" t="str">
        <f>IF(ISBLANK(#REF!),,IF(B13011="Online","Online",IF(LEFT(B13011,1)="E","Online","Offline")))</f>
        <v>Offline</v>
      </c>
      <c r="N13011" s="64">
        <f>IF(ISBLANK(M13011),,H13011*INDEX(Inputs!F:F,MATCH(F13011,Inputs!E:E,0)))</f>
        <v>1999</v>
      </c>
      <c r="O13011" s="65"/>
    </row>
    <row r="13012" ht="15.75" customHeight="1" spans="1:15">
      <c r="A13012" s="18" t="s">
        <v>747</v>
      </c>
      <c r="B13012" s="18" t="s">
        <v>151</v>
      </c>
      <c r="C13012" s="18" t="s">
        <v>748</v>
      </c>
      <c r="F13012" s="18">
        <v>250881</v>
      </c>
      <c r="G13012" s="18" t="s">
        <v>98</v>
      </c>
      <c r="H13012" s="18">
        <v>1</v>
      </c>
      <c r="I13012" s="75" t="s">
        <v>1732</v>
      </c>
      <c r="J13012" s="63">
        <f t="shared" si="51"/>
        <v>45119</v>
      </c>
      <c r="K13012" s="64">
        <f>IF(ISBLANK(J13012),,H13012*INDEX(Inputs!G:G,MATCH(F13012,Inputs!E:E,0)))</f>
        <v>799</v>
      </c>
      <c r="L13012" s="65" t="str">
        <f>IF(ISBLANK(J13012),,INDEX(Inputs!D:D,MATCH(F13012,Inputs!E:E,0)))</f>
        <v>795BK EvoFox Phantom Pro RGB Gaming Mouse USB</v>
      </c>
      <c r="M13012" s="65" t="str">
        <f>IF(ISBLANK(#REF!),,IF(B13012="Online","Online",IF(LEFT(B13012,1)="E","Online","Offline")))</f>
        <v>Offline</v>
      </c>
      <c r="N13012" s="64">
        <f>IF(ISBLANK(M13012),,H13012*INDEX(Inputs!F:F,MATCH(F13012,Inputs!E:E,0)))</f>
        <v>1099</v>
      </c>
      <c r="O13012" s="65"/>
    </row>
    <row r="13013" ht="15.75" customHeight="1" spans="1:15">
      <c r="A13013" s="18" t="s">
        <v>476</v>
      </c>
      <c r="B13013" s="18" t="s">
        <v>1639</v>
      </c>
      <c r="C13013" s="18" t="s">
        <v>1640</v>
      </c>
      <c r="F13013" s="18">
        <v>256479</v>
      </c>
      <c r="G13013" s="18" t="s">
        <v>28</v>
      </c>
      <c r="H13013" s="18">
        <v>1</v>
      </c>
      <c r="I13013" s="75" t="s">
        <v>1732</v>
      </c>
      <c r="J13013" s="63">
        <f t="shared" si="51"/>
        <v>45119</v>
      </c>
      <c r="K13013" s="64">
        <f>IF(ISBLANK(J13013),,H13013*INDEX(Inputs!G:G,MATCH(F13013,Inputs!E:E,0)))</f>
        <v>2500</v>
      </c>
      <c r="L13013" s="65" t="str">
        <f>IF(ISBLANK(J13013),,INDEX(Inputs!D:D,MATCH(F13013,Inputs!E:E,0)))</f>
        <v>997PP EvoFox Explore Gaming Bundle (422,423,659,595)</v>
      </c>
      <c r="M13013" s="65" t="str">
        <f>IF(ISBLANK(#REF!),,IF(B13013="Online","Online",IF(LEFT(B13013,1)="E","Online","Offline")))</f>
        <v>Offline</v>
      </c>
      <c r="N13013" s="64">
        <f>IF(ISBLANK(M13013),,H13013*INDEX(Inputs!F:F,MATCH(F13013,Inputs!E:E,0)))</f>
        <v>4796</v>
      </c>
      <c r="O13013" s="65"/>
    </row>
    <row r="13014" ht="15.75" customHeight="1" spans="1:15">
      <c r="A13014" s="18" t="s">
        <v>1733</v>
      </c>
      <c r="B13014" s="18" t="s">
        <v>765</v>
      </c>
      <c r="C13014" s="18" t="s">
        <v>765</v>
      </c>
      <c r="F13014" s="18">
        <v>260090</v>
      </c>
      <c r="G13014" s="18" t="s">
        <v>17</v>
      </c>
      <c r="H13014" s="18">
        <v>1</v>
      </c>
      <c r="I13014" s="75" t="s">
        <v>1734</v>
      </c>
      <c r="J13014" s="63">
        <f t="shared" si="51"/>
        <v>45120</v>
      </c>
      <c r="K13014" s="64">
        <f>IF(ISBLANK(J13014),,H13014*INDEX(Inputs!G:G,MATCH(F13014,Inputs!E:E,0)))</f>
        <v>729</v>
      </c>
      <c r="L13014" s="65" t="str">
        <f>IF(ISBLANK(J13014),,INDEX(Inputs!D:D,MATCH(F13014,Inputs!E:E,0)))</f>
        <v>400PP Xcite Neo Keyboard &amp; Mouse USB</v>
      </c>
      <c r="M13014" s="65" t="str">
        <f>IF(ISBLANK(#REF!),,IF(B13014="Online","Online",IF(LEFT(B13014,1)="E","Online","Offline")))</f>
        <v>Online</v>
      </c>
      <c r="N13014" s="64">
        <f>IF(ISBLANK(M13014),,H13014*INDEX(Inputs!F:F,MATCH(F13014,Inputs!E:E,0)))</f>
        <v>899</v>
      </c>
      <c r="O13014" s="65"/>
    </row>
    <row r="13015" ht="15.75" customHeight="1" spans="1:15">
      <c r="A13015" s="18" t="s">
        <v>458</v>
      </c>
      <c r="B13015" s="18" t="s">
        <v>169</v>
      </c>
      <c r="C13015" s="18" t="s">
        <v>690</v>
      </c>
      <c r="F13015" s="18">
        <v>250873</v>
      </c>
      <c r="G13015" s="18" t="s">
        <v>12</v>
      </c>
      <c r="H13015" s="18">
        <v>0</v>
      </c>
      <c r="I13015" s="75" t="s">
        <v>1734</v>
      </c>
      <c r="J13015" s="63">
        <f t="shared" si="51"/>
        <v>45120</v>
      </c>
      <c r="K13015" s="64">
        <f>IF(ISBLANK(J13015),,H13015*INDEX(Inputs!G:G,MATCH(F13015,Inputs!E:E,0)))</f>
        <v>0</v>
      </c>
      <c r="L13015" s="65" t="str">
        <f>IF(ISBLANK(J13015),,INDEX(Inputs!D:D,MATCH(F13015,Inputs!E:E,0)))</f>
        <v>422BK Evo Fox Fireblade Gaming Keyboard USB</v>
      </c>
      <c r="M13015" s="65" t="str">
        <f>IF(ISBLANK(#REF!),,IF(B13015="Online","Online",IF(LEFT(B13015,1)="E","Online","Offline")))</f>
        <v>Offline</v>
      </c>
      <c r="N13015" s="64">
        <f>IF(ISBLANK(M13015),,H13015*INDEX(Inputs!F:F,MATCH(F13015,Inputs!E:E,0)))</f>
        <v>0</v>
      </c>
      <c r="O13015" s="65"/>
    </row>
    <row r="13016" ht="15.75" customHeight="1" spans="1:15">
      <c r="A13016" s="18" t="s">
        <v>341</v>
      </c>
      <c r="B13016" s="18" t="s">
        <v>1529</v>
      </c>
      <c r="C13016" s="18" t="s">
        <v>1530</v>
      </c>
      <c r="F13016" s="18">
        <v>250874</v>
      </c>
      <c r="G13016" s="18" t="s">
        <v>13</v>
      </c>
      <c r="H13016" s="18">
        <v>1</v>
      </c>
      <c r="I13016" s="75" t="s">
        <v>1734</v>
      </c>
      <c r="J13016" s="63">
        <f t="shared" si="51"/>
        <v>45120</v>
      </c>
      <c r="K13016" s="64">
        <f>IF(ISBLANK(J13016),,H13016*INDEX(Inputs!G:G,MATCH(F13016,Inputs!E:E,0)))</f>
        <v>1349</v>
      </c>
      <c r="L13016" s="65" t="str">
        <f>IF(ISBLANK(J13016),,INDEX(Inputs!D:D,MATCH(F13016,Inputs!E:E,0)))</f>
        <v>432BK EvoFox X-Team Gaming Keyboard &amp; Mouse (USB)</v>
      </c>
      <c r="M13016" s="65" t="str">
        <f>IF(ISBLANK(#REF!),,IF(B13016="Online","Online",IF(LEFT(B13016,1)="E","Online","Offline")))</f>
        <v>Offline</v>
      </c>
      <c r="N13016" s="64">
        <f>IF(ISBLANK(M13016),,H13016*INDEX(Inputs!F:F,MATCH(F13016,Inputs!E:E,0)))</f>
        <v>1899</v>
      </c>
      <c r="O13016" s="65"/>
    </row>
    <row r="13017" ht="15.75" customHeight="1" spans="1:15">
      <c r="A13017" s="18" t="s">
        <v>327</v>
      </c>
      <c r="B13017" s="18" t="s">
        <v>63</v>
      </c>
      <c r="C13017" s="18" t="s">
        <v>527</v>
      </c>
      <c r="F13017" s="18">
        <v>259864</v>
      </c>
      <c r="G13017" s="18" t="s">
        <v>1118</v>
      </c>
      <c r="H13017" s="18">
        <v>1</v>
      </c>
      <c r="I13017" s="75" t="s">
        <v>1734</v>
      </c>
      <c r="J13017" s="63">
        <f t="shared" si="51"/>
        <v>45120</v>
      </c>
      <c r="K13017" s="64">
        <f>IF(ISBLANK(J13017),,H13017*INDEX(Inputs!G:G,MATCH(F13017,Inputs!E:E,0)))</f>
        <v>1499</v>
      </c>
      <c r="L13017" s="65" t="str">
        <f>IF(ISBLANK(J13017),,INDEX(Inputs!D:D,MATCH(F13017,Inputs!E:E,0)))</f>
        <v>579GR EvoFox Elite Ops Controller-Grey</v>
      </c>
      <c r="M13017" s="65" t="str">
        <f>IF(ISBLANK(#REF!),,IF(B13017="Online","Online",IF(LEFT(B13017,1)="E","Online","Offline")))</f>
        <v>Offline</v>
      </c>
      <c r="N13017" s="64">
        <f>IF(ISBLANK(M13017),,H13017*INDEX(Inputs!F:F,MATCH(F13017,Inputs!E:E,0)))</f>
        <v>2299</v>
      </c>
      <c r="O13017" s="65"/>
    </row>
    <row r="13018" ht="15.75" customHeight="1" spans="1:15">
      <c r="A13018" s="18" t="s">
        <v>327</v>
      </c>
      <c r="B13018" s="18" t="s">
        <v>35</v>
      </c>
      <c r="C13018" s="18" t="s">
        <v>525</v>
      </c>
      <c r="F13018" s="18">
        <v>250879</v>
      </c>
      <c r="G13018" s="18" t="s">
        <v>30</v>
      </c>
      <c r="H13018" s="18">
        <v>1</v>
      </c>
      <c r="I13018" s="75" t="s">
        <v>1734</v>
      </c>
      <c r="J13018" s="63">
        <f t="shared" si="51"/>
        <v>45120</v>
      </c>
      <c r="K13018" s="64">
        <f>IF(ISBLANK(J13018),,H13018*INDEX(Inputs!G:G,MATCH(F13018,Inputs!E:E,0)))</f>
        <v>699</v>
      </c>
      <c r="L13018" s="65" t="str">
        <f>IF(ISBLANK(J13018),,INDEX(Inputs!D:D,MATCH(F13018,Inputs!E:E,0)))</f>
        <v>597BK Evo Fox Falcon X85 Extra Large Speed Mouse Pad</v>
      </c>
      <c r="M13018" s="65" t="str">
        <f>IF(ISBLANK(#REF!),,IF(B13018="Online","Online",IF(LEFT(B13018,1)="E","Online","Offline")))</f>
        <v>Offline</v>
      </c>
      <c r="N13018" s="64">
        <f>IF(ISBLANK(M13018),,H13018*INDEX(Inputs!F:F,MATCH(F13018,Inputs!E:E,0)))</f>
        <v>1199</v>
      </c>
      <c r="O13018" s="65"/>
    </row>
    <row r="13019" ht="15.75" customHeight="1" spans="1:15">
      <c r="A13019" s="18" t="s">
        <v>353</v>
      </c>
      <c r="B13019" s="18" t="s">
        <v>126</v>
      </c>
      <c r="C13019" s="18" t="s">
        <v>388</v>
      </c>
      <c r="F13019" s="18">
        <v>250879</v>
      </c>
      <c r="G13019" s="18" t="s">
        <v>30</v>
      </c>
      <c r="H13019" s="18">
        <v>1</v>
      </c>
      <c r="I13019" s="75" t="s">
        <v>1734</v>
      </c>
      <c r="J13019" s="63">
        <f t="shared" si="51"/>
        <v>45120</v>
      </c>
      <c r="K13019" s="64">
        <f>IF(ISBLANK(J13019),,H13019*INDEX(Inputs!G:G,MATCH(F13019,Inputs!E:E,0)))</f>
        <v>699</v>
      </c>
      <c r="L13019" s="65" t="str">
        <f>IF(ISBLANK(J13019),,INDEX(Inputs!D:D,MATCH(F13019,Inputs!E:E,0)))</f>
        <v>597BK Evo Fox Falcon X85 Extra Large Speed Mouse Pad</v>
      </c>
      <c r="M13019" s="65" t="str">
        <f>IF(ISBLANK(#REF!),,IF(B13019="Online","Online",IF(LEFT(B13019,1)="E","Online","Offline")))</f>
        <v>Offline</v>
      </c>
      <c r="N13019" s="64">
        <f>IF(ISBLANK(M13019),,H13019*INDEX(Inputs!F:F,MATCH(F13019,Inputs!E:E,0)))</f>
        <v>1199</v>
      </c>
      <c r="O13019" s="65"/>
    </row>
    <row r="13020" ht="15.75" customHeight="1" spans="1:15">
      <c r="A13020" s="18" t="s">
        <v>655</v>
      </c>
      <c r="B13020" s="18" t="s">
        <v>725</v>
      </c>
      <c r="C13020" s="18" t="s">
        <v>726</v>
      </c>
      <c r="F13020" s="18">
        <v>250879</v>
      </c>
      <c r="G13020" s="18" t="s">
        <v>30</v>
      </c>
      <c r="H13020" s="18">
        <v>0</v>
      </c>
      <c r="I13020" s="75" t="s">
        <v>1734</v>
      </c>
      <c r="J13020" s="63">
        <f t="shared" si="51"/>
        <v>45120</v>
      </c>
      <c r="K13020" s="64">
        <f>IF(ISBLANK(J13020),,H13020*INDEX(Inputs!G:G,MATCH(F13020,Inputs!E:E,0)))</f>
        <v>0</v>
      </c>
      <c r="L13020" s="65" t="str">
        <f>IF(ISBLANK(J13020),,INDEX(Inputs!D:D,MATCH(F13020,Inputs!E:E,0)))</f>
        <v>597BK Evo Fox Falcon X85 Extra Large Speed Mouse Pad</v>
      </c>
      <c r="M13020" s="65" t="str">
        <f>IF(ISBLANK(#REF!),,IF(B13020="Online","Online",IF(LEFT(B13020,1)="E","Online","Offline")))</f>
        <v>Offline</v>
      </c>
      <c r="N13020" s="64">
        <f>IF(ISBLANK(M13020),,H13020*INDEX(Inputs!F:F,MATCH(F13020,Inputs!E:E,0)))</f>
        <v>0</v>
      </c>
      <c r="O13020" s="65"/>
    </row>
    <row r="13021" ht="15.75" customHeight="1" spans="1:15">
      <c r="A13021" s="18" t="s">
        <v>367</v>
      </c>
      <c r="B13021" s="18" t="s">
        <v>1588</v>
      </c>
      <c r="C13021" s="18" t="s">
        <v>1589</v>
      </c>
      <c r="F13021" s="18">
        <v>250879</v>
      </c>
      <c r="G13021" s="18" t="s">
        <v>30</v>
      </c>
      <c r="H13021" s="18">
        <v>1</v>
      </c>
      <c r="I13021" s="75" t="s">
        <v>1734</v>
      </c>
      <c r="J13021" s="63">
        <f t="shared" si="51"/>
        <v>45120</v>
      </c>
      <c r="K13021" s="64">
        <f>IF(ISBLANK(J13021),,H13021*INDEX(Inputs!G:G,MATCH(F13021,Inputs!E:E,0)))</f>
        <v>699</v>
      </c>
      <c r="L13021" s="65" t="str">
        <f>IF(ISBLANK(J13021),,INDEX(Inputs!D:D,MATCH(F13021,Inputs!E:E,0)))</f>
        <v>597BK Evo Fox Falcon X85 Extra Large Speed Mouse Pad</v>
      </c>
      <c r="M13021" s="65" t="str">
        <f>IF(ISBLANK(#REF!),,IF(B13021="Online","Online",IF(LEFT(B13021,1)="E","Online","Offline")))</f>
        <v>Offline</v>
      </c>
      <c r="N13021" s="64">
        <f>IF(ISBLANK(M13021),,H13021*INDEX(Inputs!F:F,MATCH(F13021,Inputs!E:E,0)))</f>
        <v>1199</v>
      </c>
      <c r="O13021" s="65"/>
    </row>
    <row r="13022" ht="15.75" customHeight="1" spans="1:15">
      <c r="A13022" s="18" t="s">
        <v>338</v>
      </c>
      <c r="B13022" s="18" t="s">
        <v>254</v>
      </c>
      <c r="C13022" s="18" t="s">
        <v>910</v>
      </c>
      <c r="F13022" s="18">
        <v>250876</v>
      </c>
      <c r="G13022" s="18" t="s">
        <v>26</v>
      </c>
      <c r="H13022" s="18">
        <v>1</v>
      </c>
      <c r="I13022" s="75" t="s">
        <v>1734</v>
      </c>
      <c r="J13022" s="63">
        <f t="shared" si="51"/>
        <v>45120</v>
      </c>
      <c r="K13022" s="64">
        <f>IF(ISBLANK(J13022),,H13022*INDEX(Inputs!G:G,MATCH(F13022,Inputs!E:E,0)))</f>
        <v>1399</v>
      </c>
      <c r="L13022" s="65" t="str">
        <f>IF(ISBLANK(J13022),,INDEX(Inputs!D:D,MATCH(F13022,Inputs!E:E,0)))</f>
        <v>649BK EvoFox Typhoon Laptop Cooling Pad</v>
      </c>
      <c r="M13022" s="65" t="str">
        <f>IF(ISBLANK(#REF!),,IF(B13022="Online","Online",IF(LEFT(B13022,1)="E","Online","Offline")))</f>
        <v>Offline</v>
      </c>
      <c r="N13022" s="64">
        <f>IF(ISBLANK(M13022),,H13022*INDEX(Inputs!F:F,MATCH(F13022,Inputs!E:E,0)))</f>
        <v>1999</v>
      </c>
      <c r="O13022" s="65"/>
    </row>
    <row r="13023" ht="15.75" customHeight="1" spans="1:15">
      <c r="A13023" s="18" t="s">
        <v>1735</v>
      </c>
      <c r="B13023" s="18" t="s">
        <v>765</v>
      </c>
      <c r="C13023" s="18" t="s">
        <v>765</v>
      </c>
      <c r="F13023" s="18">
        <v>250423</v>
      </c>
      <c r="G13023" s="18" t="s">
        <v>11</v>
      </c>
      <c r="H13023" s="18">
        <v>1</v>
      </c>
      <c r="I13023" s="75" t="s">
        <v>1734</v>
      </c>
      <c r="J13023" s="63">
        <f t="shared" si="51"/>
        <v>45120</v>
      </c>
      <c r="K13023" s="64">
        <f>IF(ISBLANK(J13023),,H13023*INDEX(Inputs!G:G,MATCH(F13023,Inputs!E:E,0)))</f>
        <v>759</v>
      </c>
      <c r="L13023" s="65" t="str">
        <f>IF(ISBLANK(J13023),,INDEX(Inputs!D:D,MATCH(F13023,Inputs!E:E,0)))</f>
        <v>650GR Ergo View Laptop Stand-Grey</v>
      </c>
      <c r="M13023" s="65" t="str">
        <f>IF(ISBLANK(#REF!),,IF(B13023="Online","Online",IF(LEFT(B13023,1)="E","Online","Offline")))</f>
        <v>Online</v>
      </c>
      <c r="N13023" s="64">
        <f>IF(ISBLANK(M13023),,H13023*INDEX(Inputs!F:F,MATCH(F13023,Inputs!E:E,0)))</f>
        <v>899</v>
      </c>
      <c r="O13023" s="65"/>
    </row>
    <row r="13024" ht="15.75" customHeight="1" spans="2:15">
      <c r="B13024" s="18" t="s">
        <v>765</v>
      </c>
      <c r="C13024" s="18" t="s">
        <v>765</v>
      </c>
      <c r="F13024" s="18">
        <v>250421</v>
      </c>
      <c r="G13024" s="18" t="s">
        <v>14</v>
      </c>
      <c r="H13024" s="18">
        <v>1</v>
      </c>
      <c r="I13024" s="75" t="s">
        <v>1736</v>
      </c>
      <c r="J13024" s="63">
        <f t="shared" si="51"/>
        <v>45121</v>
      </c>
      <c r="K13024" s="64">
        <f>IF(ISBLANK(J13024),,H13024*INDEX(Inputs!G:G,MATCH(F13024,Inputs!E:E,0)))</f>
        <v>779</v>
      </c>
      <c r="L13024" s="65" t="str">
        <f>IF(ISBLANK(J13024),,INDEX(Inputs!D:D,MATCH(F13024,Inputs!E:E,0)))</f>
        <v>146BK NeoCase Sleeve MP 450 14</v>
      </c>
      <c r="M13024" s="65" t="str">
        <f>IF(ISBLANK(#REF!),,IF(B13024="Online","Online",IF(LEFT(B13024,1)="E","Online","Offline")))</f>
        <v>Online</v>
      </c>
      <c r="N13024" s="64">
        <f>IF(ISBLANK(M13024),,H13024*INDEX(Inputs!F:F,MATCH(F13024,Inputs!E:E,0)))</f>
        <v>1249</v>
      </c>
      <c r="O13024" s="65"/>
    </row>
    <row r="13025" ht="15.75" customHeight="1" spans="1:15">
      <c r="A13025" s="18" t="s">
        <v>341</v>
      </c>
      <c r="B13025" s="18" t="s">
        <v>36</v>
      </c>
      <c r="C13025" s="18" t="s">
        <v>581</v>
      </c>
      <c r="F13025" s="18">
        <v>260089</v>
      </c>
      <c r="G13025" s="18" t="s">
        <v>18</v>
      </c>
      <c r="H13025" s="18">
        <v>1</v>
      </c>
      <c r="I13025" s="75" t="s">
        <v>1736</v>
      </c>
      <c r="J13025" s="63">
        <f t="shared" si="51"/>
        <v>45121</v>
      </c>
      <c r="K13025" s="64">
        <f>IF(ISBLANK(J13025),,H13025*INDEX(Inputs!G:G,MATCH(F13025,Inputs!E:E,0)))</f>
        <v>529</v>
      </c>
      <c r="L13025" s="65" t="str">
        <f>IF(ISBLANK(J13025),,INDEX(Inputs!D:D,MATCH(F13025,Inputs!E:E,0)))</f>
        <v>398PP Xcite Neo Keyboard USB</v>
      </c>
      <c r="M13025" s="65" t="str">
        <f>IF(ISBLANK(#REF!),,IF(B13025="Online","Online",IF(LEFT(B13025,1)="E","Online","Offline")))</f>
        <v>Offline</v>
      </c>
      <c r="N13025" s="64">
        <f>IF(ISBLANK(M13025),,H13025*INDEX(Inputs!F:F,MATCH(F13025,Inputs!E:E,0)))</f>
        <v>549</v>
      </c>
      <c r="O13025" s="65"/>
    </row>
    <row r="13026" ht="15.75" customHeight="1" spans="1:15">
      <c r="A13026" s="18" t="s">
        <v>353</v>
      </c>
      <c r="B13026" s="18" t="s">
        <v>113</v>
      </c>
      <c r="C13026" s="18" t="s">
        <v>392</v>
      </c>
      <c r="F13026" s="18">
        <v>250874</v>
      </c>
      <c r="G13026" s="18" t="s">
        <v>13</v>
      </c>
      <c r="H13026" s="18">
        <v>1</v>
      </c>
      <c r="I13026" s="75" t="s">
        <v>1736</v>
      </c>
      <c r="J13026" s="63">
        <f t="shared" si="51"/>
        <v>45121</v>
      </c>
      <c r="K13026" s="64">
        <f>IF(ISBLANK(J13026),,H13026*INDEX(Inputs!G:G,MATCH(F13026,Inputs!E:E,0)))</f>
        <v>1349</v>
      </c>
      <c r="L13026" s="65" t="str">
        <f>IF(ISBLANK(J13026),,INDEX(Inputs!D:D,MATCH(F13026,Inputs!E:E,0)))</f>
        <v>432BK EvoFox X-Team Gaming Keyboard &amp; Mouse (USB)</v>
      </c>
      <c r="M13026" s="65" t="str">
        <f>IF(ISBLANK(#REF!),,IF(B13026="Online","Online",IF(LEFT(B13026,1)="E","Online","Offline")))</f>
        <v>Offline</v>
      </c>
      <c r="N13026" s="64">
        <f>IF(ISBLANK(M13026),,H13026*INDEX(Inputs!F:F,MATCH(F13026,Inputs!E:E,0)))</f>
        <v>1899</v>
      </c>
      <c r="O13026" s="65"/>
    </row>
    <row r="13027" ht="15.75" customHeight="1" spans="1:15">
      <c r="A13027" s="18" t="s">
        <v>661</v>
      </c>
      <c r="B13027" s="18" t="s">
        <v>181</v>
      </c>
      <c r="C13027" s="18" t="s">
        <v>662</v>
      </c>
      <c r="F13027" s="18">
        <v>250874</v>
      </c>
      <c r="G13027" s="18" t="s">
        <v>13</v>
      </c>
      <c r="H13027" s="18">
        <v>1</v>
      </c>
      <c r="I13027" s="75" t="s">
        <v>1736</v>
      </c>
      <c r="J13027" s="63">
        <f t="shared" si="51"/>
        <v>45121</v>
      </c>
      <c r="K13027" s="64">
        <f>IF(ISBLANK(J13027),,H13027*INDEX(Inputs!G:G,MATCH(F13027,Inputs!E:E,0)))</f>
        <v>1349</v>
      </c>
      <c r="L13027" s="65" t="str">
        <f>IF(ISBLANK(J13027),,INDEX(Inputs!D:D,MATCH(F13027,Inputs!E:E,0)))</f>
        <v>432BK EvoFox X-Team Gaming Keyboard &amp; Mouse (USB)</v>
      </c>
      <c r="M13027" s="65" t="str">
        <f>IF(ISBLANK(#REF!),,IF(B13027="Online","Online",IF(LEFT(B13027,1)="E","Online","Offline")))</f>
        <v>Offline</v>
      </c>
      <c r="N13027" s="64">
        <f>IF(ISBLANK(M13027),,H13027*INDEX(Inputs!F:F,MATCH(F13027,Inputs!E:E,0)))</f>
        <v>1899</v>
      </c>
      <c r="O13027" s="65"/>
    </row>
    <row r="13028" ht="15.75" customHeight="1" spans="1:15">
      <c r="A13028" s="18" t="s">
        <v>327</v>
      </c>
      <c r="B13028" s="18" t="s">
        <v>63</v>
      </c>
      <c r="C13028" s="18" t="s">
        <v>527</v>
      </c>
      <c r="F13028" s="18">
        <v>259864</v>
      </c>
      <c r="G13028" s="18" t="s">
        <v>1118</v>
      </c>
      <c r="H13028" s="18">
        <v>-1</v>
      </c>
      <c r="I13028" s="75" t="s">
        <v>1736</v>
      </c>
      <c r="J13028" s="63">
        <f t="shared" si="51"/>
        <v>45121</v>
      </c>
      <c r="K13028" s="64">
        <f>IF(ISBLANK(J13028),,H13028*INDEX(Inputs!G:G,MATCH(F13028,Inputs!E:E,0)))</f>
        <v>-1499</v>
      </c>
      <c r="L13028" s="65" t="str">
        <f>IF(ISBLANK(J13028),,INDEX(Inputs!D:D,MATCH(F13028,Inputs!E:E,0)))</f>
        <v>579GR EvoFox Elite Ops Controller-Grey</v>
      </c>
      <c r="M13028" s="65" t="str">
        <f>IF(ISBLANK(#REF!),,IF(B13028="Online","Online",IF(LEFT(B13028,1)="E","Online","Offline")))</f>
        <v>Offline</v>
      </c>
      <c r="N13028" s="64">
        <f>IF(ISBLANK(M13028),,H13028*INDEX(Inputs!F:F,MATCH(F13028,Inputs!E:E,0)))</f>
        <v>-2299</v>
      </c>
      <c r="O13028" s="65"/>
    </row>
    <row r="13029" ht="15.75" customHeight="1" spans="1:15">
      <c r="A13029" s="18" t="s">
        <v>341</v>
      </c>
      <c r="B13029" s="18" t="s">
        <v>263</v>
      </c>
      <c r="C13029" s="18" t="s">
        <v>1737</v>
      </c>
      <c r="F13029" s="18">
        <v>259865</v>
      </c>
      <c r="G13029" s="18" t="s">
        <v>1121</v>
      </c>
      <c r="H13029" s="18">
        <v>1</v>
      </c>
      <c r="I13029" s="75" t="s">
        <v>1736</v>
      </c>
      <c r="J13029" s="63">
        <f t="shared" si="51"/>
        <v>45121</v>
      </c>
      <c r="K13029" s="64">
        <f>IF(ISBLANK(J13029),,H13029*INDEX(Inputs!G:G,MATCH(F13029,Inputs!E:E,0)))</f>
        <v>2499</v>
      </c>
      <c r="L13029" s="65" t="str">
        <f>IF(ISBLANK(J13029),,INDEX(Inputs!D:D,MATCH(F13029,Inputs!E:E,0)))</f>
        <v>580BL EvoFox Elite Play Wireless Gamepad-Blue</v>
      </c>
      <c r="M13029" s="65" t="str">
        <f>IF(ISBLANK(#REF!),,IF(B13029="Online","Online",IF(LEFT(B13029,1)="E","Online","Offline")))</f>
        <v>Offline</v>
      </c>
      <c r="N13029" s="64">
        <f>IF(ISBLANK(M13029),,H13029*INDEX(Inputs!F:F,MATCH(F13029,Inputs!E:E,0)))</f>
        <v>3299</v>
      </c>
      <c r="O13029" s="65"/>
    </row>
    <row r="13030" ht="15.75" customHeight="1" spans="1:15">
      <c r="A13030" s="18" t="s">
        <v>625</v>
      </c>
      <c r="B13030" s="18" t="s">
        <v>177</v>
      </c>
      <c r="C13030" s="18" t="s">
        <v>626</v>
      </c>
      <c r="F13030" s="18">
        <v>250877</v>
      </c>
      <c r="G13030" s="18" t="s">
        <v>22</v>
      </c>
      <c r="H13030" s="18">
        <v>1</v>
      </c>
      <c r="I13030" s="75" t="s">
        <v>1736</v>
      </c>
      <c r="J13030" s="63">
        <f t="shared" si="51"/>
        <v>45121</v>
      </c>
      <c r="K13030" s="64">
        <f>IF(ISBLANK(J13030),,H13030*INDEX(Inputs!G:G,MATCH(F13030,Inputs!E:E,0)))</f>
        <v>349</v>
      </c>
      <c r="L13030" s="65" t="str">
        <f>IF(ISBLANK(J13030),,INDEX(Inputs!D:D,MATCH(F13030,Inputs!E:E,0)))</f>
        <v>595BK Evo Fox Falcon X35 Medium Speed Mouse Pad</v>
      </c>
      <c r="M13030" s="65" t="str">
        <f>IF(ISBLANK(#REF!),,IF(B13030="Online","Online",IF(LEFT(B13030,1)="E","Online","Offline")))</f>
        <v>Offline</v>
      </c>
      <c r="N13030" s="64">
        <f>IF(ISBLANK(M13030),,H13030*INDEX(Inputs!F:F,MATCH(F13030,Inputs!E:E,0)))</f>
        <v>699</v>
      </c>
      <c r="O13030" s="65"/>
    </row>
    <row r="13031" ht="15.75" customHeight="1" spans="1:15">
      <c r="A13031" s="18" t="s">
        <v>412</v>
      </c>
      <c r="B13031" s="18" t="s">
        <v>107</v>
      </c>
      <c r="C13031" s="18" t="s">
        <v>498</v>
      </c>
      <c r="F13031" s="18">
        <v>250879</v>
      </c>
      <c r="G13031" s="18" t="s">
        <v>30</v>
      </c>
      <c r="H13031" s="18">
        <v>1</v>
      </c>
      <c r="I13031" s="75" t="s">
        <v>1736</v>
      </c>
      <c r="J13031" s="63">
        <f t="shared" si="51"/>
        <v>45121</v>
      </c>
      <c r="K13031" s="64">
        <f>IF(ISBLANK(J13031),,H13031*INDEX(Inputs!G:G,MATCH(F13031,Inputs!E:E,0)))</f>
        <v>699</v>
      </c>
      <c r="L13031" s="65" t="str">
        <f>IF(ISBLANK(J13031),,INDEX(Inputs!D:D,MATCH(F13031,Inputs!E:E,0)))</f>
        <v>597BK Evo Fox Falcon X85 Extra Large Speed Mouse Pad</v>
      </c>
      <c r="M13031" s="65" t="str">
        <f>IF(ISBLANK(#REF!),,IF(B13031="Online","Online",IF(LEFT(B13031,1)="E","Online","Offline")))</f>
        <v>Offline</v>
      </c>
      <c r="N13031" s="64">
        <f>IF(ISBLANK(M13031),,H13031*INDEX(Inputs!F:F,MATCH(F13031,Inputs!E:E,0)))</f>
        <v>1199</v>
      </c>
      <c r="O13031" s="65"/>
    </row>
    <row r="13032" ht="15.75" customHeight="1" spans="1:15">
      <c r="A13032" s="18" t="s">
        <v>1738</v>
      </c>
      <c r="B13032" s="18" t="s">
        <v>765</v>
      </c>
      <c r="C13032" s="18" t="s">
        <v>765</v>
      </c>
      <c r="F13032" s="18">
        <v>250423</v>
      </c>
      <c r="G13032" s="18" t="s">
        <v>11</v>
      </c>
      <c r="H13032" s="18">
        <v>1</v>
      </c>
      <c r="I13032" s="75" t="s">
        <v>1736</v>
      </c>
      <c r="J13032" s="63">
        <f t="shared" si="51"/>
        <v>45121</v>
      </c>
      <c r="K13032" s="64">
        <f>IF(ISBLANK(J13032),,H13032*INDEX(Inputs!G:G,MATCH(F13032,Inputs!E:E,0)))</f>
        <v>759</v>
      </c>
      <c r="L13032" s="65" t="str">
        <f>IF(ISBLANK(J13032),,INDEX(Inputs!D:D,MATCH(F13032,Inputs!E:E,0)))</f>
        <v>650GR Ergo View Laptop Stand-Grey</v>
      </c>
      <c r="M13032" s="65" t="str">
        <f>IF(ISBLANK(#REF!),,IF(B13032="Online","Online",IF(LEFT(B13032,1)="E","Online","Offline")))</f>
        <v>Online</v>
      </c>
      <c r="N13032" s="64">
        <f>IF(ISBLANK(M13032),,H13032*INDEX(Inputs!F:F,MATCH(F13032,Inputs!E:E,0)))</f>
        <v>899</v>
      </c>
      <c r="O13032" s="65"/>
    </row>
    <row r="13033" ht="15.75" customHeight="1" spans="1:15">
      <c r="A13033" s="18" t="s">
        <v>491</v>
      </c>
      <c r="B13033" s="18" t="s">
        <v>765</v>
      </c>
      <c r="C13033" s="18" t="s">
        <v>765</v>
      </c>
      <c r="F13033" s="18">
        <v>250423</v>
      </c>
      <c r="G13033" s="18" t="s">
        <v>11</v>
      </c>
      <c r="H13033" s="18">
        <v>1</v>
      </c>
      <c r="I13033" s="75" t="s">
        <v>1736</v>
      </c>
      <c r="J13033" s="63">
        <f t="shared" si="51"/>
        <v>45121</v>
      </c>
      <c r="K13033" s="64">
        <f>IF(ISBLANK(J13033),,H13033*INDEX(Inputs!G:G,MATCH(F13033,Inputs!E:E,0)))</f>
        <v>759</v>
      </c>
      <c r="L13033" s="65" t="str">
        <f>IF(ISBLANK(J13033),,INDEX(Inputs!D:D,MATCH(F13033,Inputs!E:E,0)))</f>
        <v>650GR Ergo View Laptop Stand-Grey</v>
      </c>
      <c r="M13033" s="65" t="str">
        <f>IF(ISBLANK(#REF!),,IF(B13033="Online","Online",IF(LEFT(B13033,1)="E","Online","Offline")))</f>
        <v>Online</v>
      </c>
      <c r="N13033" s="64">
        <f>IF(ISBLANK(M13033),,H13033*INDEX(Inputs!F:F,MATCH(F13033,Inputs!E:E,0)))</f>
        <v>899</v>
      </c>
      <c r="O13033" s="65"/>
    </row>
    <row r="13034" ht="15.75" customHeight="1" spans="1:15">
      <c r="A13034" s="18" t="s">
        <v>362</v>
      </c>
      <c r="B13034" s="18" t="s">
        <v>1739</v>
      </c>
      <c r="C13034" s="18" t="s">
        <v>1740</v>
      </c>
      <c r="F13034" s="18">
        <v>224360</v>
      </c>
      <c r="G13034" s="18" t="s">
        <v>331</v>
      </c>
      <c r="H13034" s="18">
        <v>1</v>
      </c>
      <c r="I13034" s="75" t="s">
        <v>1736</v>
      </c>
      <c r="J13034" s="63">
        <f t="shared" si="51"/>
        <v>45121</v>
      </c>
      <c r="K13034" s="64">
        <f>IF(ISBLANK(J13034),,H13034*INDEX(Inputs!G:G,MATCH(F13034,Inputs!E:E,0)))</f>
        <v>2299</v>
      </c>
      <c r="L13034" s="65" t="str">
        <f>IF(ISBLANK(J13034),,INDEX(Inputs!D:D,MATCH(F13034,Inputs!E:E,0)))</f>
        <v>829BK Bluetooth Controller 4 (EGP4)</v>
      </c>
      <c r="M13034" s="65" t="str">
        <f>IF(ISBLANK(#REF!),,IF(B13034="Online","Online",IF(LEFT(B13034,1)="E","Online","Offline")))</f>
        <v>Offline</v>
      </c>
      <c r="N13034" s="64">
        <f>IF(ISBLANK(M13034),,H13034*INDEX(Inputs!F:F,MATCH(F13034,Inputs!E:E,0)))</f>
        <v>2599</v>
      </c>
      <c r="O13034" s="65"/>
    </row>
    <row r="13035" ht="15.75" customHeight="1" spans="2:15">
      <c r="B13035" s="18" t="s">
        <v>765</v>
      </c>
      <c r="C13035" s="18" t="s">
        <v>765</v>
      </c>
      <c r="F13035" s="18">
        <v>204737</v>
      </c>
      <c r="G13035" s="18" t="s">
        <v>20</v>
      </c>
      <c r="H13035" s="18">
        <v>1</v>
      </c>
      <c r="I13035" s="75" t="s">
        <v>1736</v>
      </c>
      <c r="J13035" s="63">
        <f t="shared" si="51"/>
        <v>45121</v>
      </c>
      <c r="K13035" s="64">
        <f>IF(ISBLANK(J13035),,H13035*INDEX(Inputs!G:G,MATCH(F13035,Inputs!E:E,0)))</f>
        <v>729</v>
      </c>
      <c r="L13035" s="65" t="str">
        <f>IF(ISBLANK(J13035),,INDEX(Inputs!D:D,MATCH(F13035,Inputs!E:E,0)))</f>
        <v>850PP Xcite Pro Keyboard &amp; Mouse USB</v>
      </c>
      <c r="M13035" s="65" t="str">
        <f>IF(ISBLANK(#REF!),,IF(B13035="Online","Online",IF(LEFT(B13035,1)="E","Online","Offline")))</f>
        <v>Online</v>
      </c>
      <c r="N13035" s="64">
        <f>IF(ISBLANK(M13035),,H13035*INDEX(Inputs!F:F,MATCH(F13035,Inputs!E:E,0)))</f>
        <v>799</v>
      </c>
      <c r="O13035" s="65"/>
    </row>
    <row r="13036" ht="15.75" customHeight="1" spans="1:15">
      <c r="A13036" s="18" t="s">
        <v>412</v>
      </c>
      <c r="B13036" s="18" t="s">
        <v>258</v>
      </c>
      <c r="C13036" s="18" t="s">
        <v>1065</v>
      </c>
      <c r="F13036" s="18">
        <v>250417</v>
      </c>
      <c r="G13036" s="18" t="s">
        <v>39</v>
      </c>
      <c r="H13036" s="18">
        <v>1</v>
      </c>
      <c r="I13036" s="75" t="s">
        <v>1741</v>
      </c>
      <c r="J13036" s="63">
        <f t="shared" si="51"/>
        <v>45122</v>
      </c>
      <c r="K13036" s="64">
        <f>IF(ISBLANK(J13036),,H13036*INDEX(Inputs!G:G,MATCH(F13036,Inputs!E:E,0)))</f>
        <v>929</v>
      </c>
      <c r="L13036" s="65" t="str">
        <f>IF(ISBLANK(J13036),,INDEX(Inputs!D:D,MATCH(F13036,Inputs!E:E,0)))</f>
        <v>416PP Super Speed Hub 4 Port USB 3.0</v>
      </c>
      <c r="M13036" s="65" t="str">
        <f>IF(ISBLANK(#REF!),,IF(B13036="Online","Online",IF(LEFT(B13036,1)="E","Online","Offline")))</f>
        <v>Offline</v>
      </c>
      <c r="N13036" s="64">
        <f>IF(ISBLANK(M13036),,H13036*INDEX(Inputs!F:F,MATCH(F13036,Inputs!E:E,0)))</f>
        <v>1499</v>
      </c>
      <c r="O13036" s="65"/>
    </row>
    <row r="13037" ht="15.75" customHeight="1" spans="1:15">
      <c r="A13037" s="18" t="s">
        <v>952</v>
      </c>
      <c r="B13037" s="18" t="s">
        <v>765</v>
      </c>
      <c r="C13037" s="18" t="s">
        <v>765</v>
      </c>
      <c r="F13037" s="18">
        <v>250874</v>
      </c>
      <c r="G13037" s="18" t="s">
        <v>13</v>
      </c>
      <c r="H13037" s="18">
        <v>1</v>
      </c>
      <c r="I13037" s="75" t="s">
        <v>1741</v>
      </c>
      <c r="J13037" s="63">
        <f t="shared" si="51"/>
        <v>45122</v>
      </c>
      <c r="K13037" s="64">
        <f>IF(ISBLANK(J13037),,H13037*INDEX(Inputs!G:G,MATCH(F13037,Inputs!E:E,0)))</f>
        <v>1349</v>
      </c>
      <c r="L13037" s="65" t="str">
        <f>IF(ISBLANK(J13037),,INDEX(Inputs!D:D,MATCH(F13037,Inputs!E:E,0)))</f>
        <v>432BK EvoFox X-Team Gaming Keyboard &amp; Mouse (USB)</v>
      </c>
      <c r="M13037" s="65" t="str">
        <f>IF(ISBLANK(#REF!),,IF(B13037="Online","Online",IF(LEFT(B13037,1)="E","Online","Offline")))</f>
        <v>Online</v>
      </c>
      <c r="N13037" s="64">
        <f>IF(ISBLANK(M13037),,H13037*INDEX(Inputs!F:F,MATCH(F13037,Inputs!E:E,0)))</f>
        <v>1899</v>
      </c>
      <c r="O13037" s="65"/>
    </row>
    <row r="13038" ht="15.75" customHeight="1" spans="1:15">
      <c r="A13038" s="18" t="s">
        <v>423</v>
      </c>
      <c r="B13038" s="18" t="s">
        <v>199</v>
      </c>
      <c r="C13038" s="18" t="s">
        <v>424</v>
      </c>
      <c r="F13038" s="18">
        <v>250875</v>
      </c>
      <c r="G13038" s="18" t="s">
        <v>103</v>
      </c>
      <c r="H13038" s="18">
        <v>1</v>
      </c>
      <c r="I13038" s="75" t="s">
        <v>1741</v>
      </c>
      <c r="J13038" s="63">
        <f t="shared" si="51"/>
        <v>45122</v>
      </c>
      <c r="K13038" s="64">
        <f>IF(ISBLANK(J13038),,H13038*INDEX(Inputs!G:G,MATCH(F13038,Inputs!E:E,0)))</f>
        <v>1099</v>
      </c>
      <c r="L13038" s="65" t="str">
        <f>IF(ISBLANK(J13038),,INDEX(Inputs!D:D,MATCH(F13038,Inputs!E:E,0)))</f>
        <v>433BK EvoFox WarHammer Gaming Keyboard (USB)</v>
      </c>
      <c r="M13038" s="65" t="str">
        <f>IF(ISBLANK(#REF!),,IF(B13038="Online","Online",IF(LEFT(B13038,1)="E","Online","Offline")))</f>
        <v>Offline</v>
      </c>
      <c r="N13038" s="64">
        <f>IF(ISBLANK(M13038),,H13038*INDEX(Inputs!F:F,MATCH(F13038,Inputs!E:E,0)))</f>
        <v>1499</v>
      </c>
      <c r="O13038" s="65"/>
    </row>
    <row r="13039" ht="15.75" customHeight="1" spans="1:15">
      <c r="A13039" s="18" t="s">
        <v>478</v>
      </c>
      <c r="B13039" s="18" t="s">
        <v>161</v>
      </c>
      <c r="C13039" s="18" t="s">
        <v>976</v>
      </c>
      <c r="F13039" s="18">
        <v>250877</v>
      </c>
      <c r="G13039" s="18" t="s">
        <v>22</v>
      </c>
      <c r="H13039" s="18">
        <v>1</v>
      </c>
      <c r="I13039" s="75" t="s">
        <v>1741</v>
      </c>
      <c r="J13039" s="63">
        <f t="shared" si="51"/>
        <v>45122</v>
      </c>
      <c r="K13039" s="64">
        <f>IF(ISBLANK(J13039),,H13039*INDEX(Inputs!G:G,MATCH(F13039,Inputs!E:E,0)))</f>
        <v>349</v>
      </c>
      <c r="L13039" s="65" t="str">
        <f>IF(ISBLANK(J13039),,INDEX(Inputs!D:D,MATCH(F13039,Inputs!E:E,0)))</f>
        <v>595BK Evo Fox Falcon X35 Medium Speed Mouse Pad</v>
      </c>
      <c r="M13039" s="65" t="str">
        <f>IF(ISBLANK(#REF!),,IF(B13039="Online","Online",IF(LEFT(B13039,1)="E","Online","Offline")))</f>
        <v>Offline</v>
      </c>
      <c r="N13039" s="64">
        <f>IF(ISBLANK(M13039),,H13039*INDEX(Inputs!F:F,MATCH(F13039,Inputs!E:E,0)))</f>
        <v>699</v>
      </c>
      <c r="O13039" s="65"/>
    </row>
    <row r="13040" ht="15.75" customHeight="1" spans="1:15">
      <c r="A13040" s="18" t="s">
        <v>367</v>
      </c>
      <c r="B13040" s="18" t="s">
        <v>245</v>
      </c>
      <c r="C13040" s="18" t="s">
        <v>879</v>
      </c>
      <c r="F13040" s="18">
        <v>250878</v>
      </c>
      <c r="G13040" s="18" t="s">
        <v>24</v>
      </c>
      <c r="H13040" s="18">
        <v>1</v>
      </c>
      <c r="I13040" s="75" t="s">
        <v>1741</v>
      </c>
      <c r="J13040" s="63">
        <f t="shared" si="51"/>
        <v>45122</v>
      </c>
      <c r="K13040" s="64">
        <f>IF(ISBLANK(J13040),,H13040*INDEX(Inputs!G:G,MATCH(F13040,Inputs!E:E,0)))</f>
        <v>999</v>
      </c>
      <c r="L13040" s="65" t="str">
        <f>IF(ISBLANK(J13040),,INDEX(Inputs!D:D,MATCH(F13040,Inputs!E:E,0)))</f>
        <v>596BK Evo Fox Falcon LX35 Medium Speed LED Mouse Pad</v>
      </c>
      <c r="M13040" s="65" t="str">
        <f>IF(ISBLANK(#REF!),,IF(B13040="Online","Online",IF(LEFT(B13040,1)="E","Online","Offline")))</f>
        <v>Offline</v>
      </c>
      <c r="N13040" s="64">
        <f>IF(ISBLANK(M13040),,H13040*INDEX(Inputs!F:F,MATCH(F13040,Inputs!E:E,0)))</f>
        <v>1999</v>
      </c>
      <c r="O13040" s="65"/>
    </row>
    <row r="13041" ht="15.75" customHeight="1" spans="1:15">
      <c r="A13041" s="18" t="s">
        <v>353</v>
      </c>
      <c r="B13041" s="18" t="s">
        <v>126</v>
      </c>
      <c r="C13041" s="18" t="s">
        <v>388</v>
      </c>
      <c r="F13041" s="18">
        <v>250879</v>
      </c>
      <c r="G13041" s="18" t="s">
        <v>30</v>
      </c>
      <c r="H13041" s="18">
        <v>1</v>
      </c>
      <c r="I13041" s="75" t="s">
        <v>1741</v>
      </c>
      <c r="J13041" s="63">
        <f t="shared" si="51"/>
        <v>45122</v>
      </c>
      <c r="K13041" s="64">
        <f>IF(ISBLANK(J13041),,H13041*INDEX(Inputs!G:G,MATCH(F13041,Inputs!E:E,0)))</f>
        <v>699</v>
      </c>
      <c r="L13041" s="65" t="str">
        <f>IF(ISBLANK(J13041),,INDEX(Inputs!D:D,MATCH(F13041,Inputs!E:E,0)))</f>
        <v>597BK Evo Fox Falcon X85 Extra Large Speed Mouse Pad</v>
      </c>
      <c r="M13041" s="65" t="str">
        <f>IF(ISBLANK(#REF!),,IF(B13041="Online","Online",IF(LEFT(B13041,1)="E","Online","Offline")))</f>
        <v>Offline</v>
      </c>
      <c r="N13041" s="64">
        <f>IF(ISBLANK(M13041),,H13041*INDEX(Inputs!F:F,MATCH(F13041,Inputs!E:E,0)))</f>
        <v>1199</v>
      </c>
      <c r="O13041" s="65"/>
    </row>
    <row r="13042" ht="15.75" customHeight="1" spans="1:15">
      <c r="A13042" s="18" t="s">
        <v>353</v>
      </c>
      <c r="B13042" s="18" t="s">
        <v>1610</v>
      </c>
      <c r="C13042" s="18" t="s">
        <v>1611</v>
      </c>
      <c r="F13042" s="18">
        <v>250879</v>
      </c>
      <c r="G13042" s="18" t="s">
        <v>30</v>
      </c>
      <c r="H13042" s="18">
        <v>0</v>
      </c>
      <c r="I13042" s="75" t="s">
        <v>1741</v>
      </c>
      <c r="J13042" s="63">
        <f t="shared" si="51"/>
        <v>45122</v>
      </c>
      <c r="K13042" s="64">
        <f>IF(ISBLANK(J13042),,H13042*INDEX(Inputs!G:G,MATCH(F13042,Inputs!E:E,0)))</f>
        <v>0</v>
      </c>
      <c r="L13042" s="65" t="str">
        <f>IF(ISBLANK(J13042),,INDEX(Inputs!D:D,MATCH(F13042,Inputs!E:E,0)))</f>
        <v>597BK Evo Fox Falcon X85 Extra Large Speed Mouse Pad</v>
      </c>
      <c r="M13042" s="65" t="str">
        <f>IF(ISBLANK(#REF!),,IF(B13042="Online","Online",IF(LEFT(B13042,1)="E","Online","Offline")))</f>
        <v>Offline</v>
      </c>
      <c r="N13042" s="64">
        <f>IF(ISBLANK(M13042),,H13042*INDEX(Inputs!F:F,MATCH(F13042,Inputs!E:E,0)))</f>
        <v>0</v>
      </c>
      <c r="O13042" s="65"/>
    </row>
    <row r="13043" ht="15.75" customHeight="1" spans="1:15">
      <c r="A13043" s="18" t="s">
        <v>407</v>
      </c>
      <c r="B13043" s="18" t="s">
        <v>45</v>
      </c>
      <c r="C13043" s="18" t="s">
        <v>408</v>
      </c>
      <c r="F13043" s="18">
        <v>250423</v>
      </c>
      <c r="G13043" s="18" t="s">
        <v>11</v>
      </c>
      <c r="H13043" s="18">
        <v>1</v>
      </c>
      <c r="I13043" s="75" t="s">
        <v>1741</v>
      </c>
      <c r="J13043" s="63">
        <f t="shared" si="51"/>
        <v>45122</v>
      </c>
      <c r="K13043" s="64">
        <f>IF(ISBLANK(J13043),,H13043*INDEX(Inputs!G:G,MATCH(F13043,Inputs!E:E,0)))</f>
        <v>759</v>
      </c>
      <c r="L13043" s="65" t="str">
        <f>IF(ISBLANK(J13043),,INDEX(Inputs!D:D,MATCH(F13043,Inputs!E:E,0)))</f>
        <v>650GR Ergo View Laptop Stand-Grey</v>
      </c>
      <c r="M13043" s="65" t="str">
        <f>IF(ISBLANK(#REF!),,IF(B13043="Online","Online",IF(LEFT(B13043,1)="E","Online","Offline")))</f>
        <v>Offline</v>
      </c>
      <c r="N13043" s="64">
        <f>IF(ISBLANK(M13043),,H13043*INDEX(Inputs!F:F,MATCH(F13043,Inputs!E:E,0)))</f>
        <v>899</v>
      </c>
      <c r="O13043" s="65"/>
    </row>
    <row r="13044" ht="15.75" customHeight="1" spans="1:15">
      <c r="A13044" s="18" t="s">
        <v>362</v>
      </c>
      <c r="B13044" s="18" t="s">
        <v>104</v>
      </c>
      <c r="C13044" s="18" t="s">
        <v>515</v>
      </c>
      <c r="F13044" s="18">
        <v>250423</v>
      </c>
      <c r="G13044" s="18" t="s">
        <v>11</v>
      </c>
      <c r="H13044" s="18">
        <v>2</v>
      </c>
      <c r="I13044" s="75" t="s">
        <v>1741</v>
      </c>
      <c r="J13044" s="63">
        <f t="shared" si="51"/>
        <v>45122</v>
      </c>
      <c r="K13044" s="64">
        <f>IF(ISBLANK(J13044),,H13044*INDEX(Inputs!G:G,MATCH(F13044,Inputs!E:E,0)))</f>
        <v>1518</v>
      </c>
      <c r="L13044" s="65" t="str">
        <f>IF(ISBLANK(J13044),,INDEX(Inputs!D:D,MATCH(F13044,Inputs!E:E,0)))</f>
        <v>650GR Ergo View Laptop Stand-Grey</v>
      </c>
      <c r="M13044" s="65" t="str">
        <f>IF(ISBLANK(#REF!),,IF(B13044="Online","Online",IF(LEFT(B13044,1)="E","Online","Offline")))</f>
        <v>Offline</v>
      </c>
      <c r="N13044" s="64">
        <f>IF(ISBLANK(M13044),,H13044*INDEX(Inputs!F:F,MATCH(F13044,Inputs!E:E,0)))</f>
        <v>1798</v>
      </c>
      <c r="O13044" s="65"/>
    </row>
    <row r="13045" ht="15.75" customHeight="1" spans="1:15">
      <c r="A13045" s="18" t="s">
        <v>906</v>
      </c>
      <c r="B13045" s="18" t="s">
        <v>765</v>
      </c>
      <c r="C13045" s="18" t="s">
        <v>765</v>
      </c>
      <c r="F13045" s="18">
        <v>250423</v>
      </c>
      <c r="G13045" s="18" t="s">
        <v>11</v>
      </c>
      <c r="H13045" s="18">
        <v>1</v>
      </c>
      <c r="I13045" s="75" t="s">
        <v>1741</v>
      </c>
      <c r="J13045" s="63">
        <f t="shared" si="51"/>
        <v>45122</v>
      </c>
      <c r="K13045" s="64">
        <f>IF(ISBLANK(J13045),,H13045*INDEX(Inputs!G:G,MATCH(F13045,Inputs!E:E,0)))</f>
        <v>759</v>
      </c>
      <c r="L13045" s="65" t="str">
        <f>IF(ISBLANK(J13045),,INDEX(Inputs!D:D,MATCH(F13045,Inputs!E:E,0)))</f>
        <v>650GR Ergo View Laptop Stand-Grey</v>
      </c>
      <c r="M13045" s="65" t="str">
        <f>IF(ISBLANK(#REF!),,IF(B13045="Online","Online",IF(LEFT(B13045,1)="E","Online","Offline")))</f>
        <v>Online</v>
      </c>
      <c r="N13045" s="64">
        <f>IF(ISBLANK(M13045),,H13045*INDEX(Inputs!F:F,MATCH(F13045,Inputs!E:E,0)))</f>
        <v>899</v>
      </c>
      <c r="O13045" s="65"/>
    </row>
    <row r="13046" ht="15.75" customHeight="1" spans="1:15">
      <c r="A13046" s="18" t="s">
        <v>454</v>
      </c>
      <c r="B13046" s="18" t="s">
        <v>147</v>
      </c>
      <c r="C13046" s="18" t="s">
        <v>482</v>
      </c>
      <c r="F13046" s="18">
        <v>250424</v>
      </c>
      <c r="G13046" s="18" t="s">
        <v>15</v>
      </c>
      <c r="H13046" s="18">
        <v>0</v>
      </c>
      <c r="I13046" s="75" t="s">
        <v>1741</v>
      </c>
      <c r="J13046" s="63">
        <f t="shared" si="51"/>
        <v>45122</v>
      </c>
      <c r="K13046" s="64">
        <f>IF(ISBLANK(J13046),,H13046*INDEX(Inputs!G:G,MATCH(F13046,Inputs!E:E,0)))</f>
        <v>0</v>
      </c>
      <c r="L13046" s="65" t="str">
        <f>IF(ISBLANK(J13046),,INDEX(Inputs!D:D,MATCH(F13046,Inputs!E:E,0)))</f>
        <v>419V2 PRIMUS Wireless Desktop V2</v>
      </c>
      <c r="M13046" s="65" t="str">
        <f>IF(ISBLANK(#REF!),,IF(B13046="Online","Online",IF(LEFT(B13046,1)="E","Online","Offline")))</f>
        <v>Offline</v>
      </c>
      <c r="N13046" s="64">
        <f>IF(ISBLANK(M13046),,H13046*INDEX(Inputs!F:F,MATCH(F13046,Inputs!E:E,0)))</f>
        <v>0</v>
      </c>
      <c r="O13046" s="65"/>
    </row>
    <row r="13047" ht="15.75" customHeight="1" spans="1:15">
      <c r="A13047" s="18" t="s">
        <v>416</v>
      </c>
      <c r="B13047" s="18" t="s">
        <v>40</v>
      </c>
      <c r="C13047" s="18" t="s">
        <v>417</v>
      </c>
      <c r="F13047" s="18">
        <v>260089</v>
      </c>
      <c r="G13047" s="18" t="s">
        <v>18</v>
      </c>
      <c r="H13047" s="18">
        <v>1</v>
      </c>
      <c r="I13047" s="75" t="s">
        <v>1742</v>
      </c>
      <c r="J13047" s="63">
        <f t="shared" si="51"/>
        <v>45123</v>
      </c>
      <c r="K13047" s="64">
        <f>IF(ISBLANK(J13047),,H13047*INDEX(Inputs!G:G,MATCH(F13047,Inputs!E:E,0)))</f>
        <v>529</v>
      </c>
      <c r="L13047" s="65" t="str">
        <f>IF(ISBLANK(J13047),,INDEX(Inputs!D:D,MATCH(F13047,Inputs!E:E,0)))</f>
        <v>398PP Xcite Neo Keyboard USB</v>
      </c>
      <c r="M13047" s="65" t="str">
        <f>IF(ISBLANK(#REF!),,IF(B13047="Online","Online",IF(LEFT(B13047,1)="E","Online","Offline")))</f>
        <v>Offline</v>
      </c>
      <c r="N13047" s="64">
        <f>IF(ISBLANK(M13047),,H13047*INDEX(Inputs!F:F,MATCH(F13047,Inputs!E:E,0)))</f>
        <v>549</v>
      </c>
      <c r="O13047" s="65"/>
    </row>
    <row r="13048" ht="15.75" customHeight="1" spans="1:15">
      <c r="A13048" s="18" t="s">
        <v>407</v>
      </c>
      <c r="B13048" s="18" t="s">
        <v>49</v>
      </c>
      <c r="C13048" s="18" t="s">
        <v>493</v>
      </c>
      <c r="F13048" s="18">
        <v>260089</v>
      </c>
      <c r="G13048" s="18" t="s">
        <v>18</v>
      </c>
      <c r="H13048" s="18">
        <v>-1</v>
      </c>
      <c r="I13048" s="75" t="s">
        <v>1742</v>
      </c>
      <c r="J13048" s="63">
        <f t="shared" si="51"/>
        <v>45123</v>
      </c>
      <c r="K13048" s="64">
        <f>IF(ISBLANK(J13048),,H13048*INDEX(Inputs!G:G,MATCH(F13048,Inputs!E:E,0)))</f>
        <v>-529</v>
      </c>
      <c r="L13048" s="65" t="str">
        <f>IF(ISBLANK(J13048),,INDEX(Inputs!D:D,MATCH(F13048,Inputs!E:E,0)))</f>
        <v>398PP Xcite Neo Keyboard USB</v>
      </c>
      <c r="M13048" s="65" t="str">
        <f>IF(ISBLANK(#REF!),,IF(B13048="Online","Online",IF(LEFT(B13048,1)="E","Online","Offline")))</f>
        <v>Offline</v>
      </c>
      <c r="N13048" s="64">
        <f>IF(ISBLANK(M13048),,H13048*INDEX(Inputs!F:F,MATCH(F13048,Inputs!E:E,0)))</f>
        <v>-549</v>
      </c>
      <c r="O13048" s="65"/>
    </row>
    <row r="13049" ht="15.75" customHeight="1" spans="1:15">
      <c r="A13049" s="18" t="s">
        <v>412</v>
      </c>
      <c r="B13049" s="18" t="s">
        <v>90</v>
      </c>
      <c r="C13049" s="18" t="s">
        <v>413</v>
      </c>
      <c r="F13049" s="18">
        <v>250417</v>
      </c>
      <c r="G13049" s="18" t="s">
        <v>39</v>
      </c>
      <c r="H13049" s="18">
        <v>1</v>
      </c>
      <c r="I13049" s="75" t="s">
        <v>1742</v>
      </c>
      <c r="J13049" s="63">
        <f t="shared" si="51"/>
        <v>45123</v>
      </c>
      <c r="K13049" s="64">
        <f>IF(ISBLANK(J13049),,H13049*INDEX(Inputs!G:G,MATCH(F13049,Inputs!E:E,0)))</f>
        <v>929</v>
      </c>
      <c r="L13049" s="65" t="str">
        <f>IF(ISBLANK(J13049),,INDEX(Inputs!D:D,MATCH(F13049,Inputs!E:E,0)))</f>
        <v>416PP Super Speed Hub 4 Port USB 3.0</v>
      </c>
      <c r="M13049" s="65" t="str">
        <f>IF(ISBLANK(#REF!),,IF(B13049="Online","Online",IF(LEFT(B13049,1)="E","Online","Offline")))</f>
        <v>Offline</v>
      </c>
      <c r="N13049" s="64">
        <f>IF(ISBLANK(M13049),,H13049*INDEX(Inputs!F:F,MATCH(F13049,Inputs!E:E,0)))</f>
        <v>1499</v>
      </c>
      <c r="O13049" s="65"/>
    </row>
    <row r="13050" ht="15.75" customHeight="1" spans="1:15">
      <c r="A13050" s="18" t="s">
        <v>509</v>
      </c>
      <c r="B13050" s="18" t="s">
        <v>570</v>
      </c>
      <c r="C13050" s="18" t="s">
        <v>571</v>
      </c>
      <c r="F13050" s="18">
        <v>250417</v>
      </c>
      <c r="G13050" s="18" t="s">
        <v>39</v>
      </c>
      <c r="H13050" s="18">
        <v>1</v>
      </c>
      <c r="I13050" s="75" t="s">
        <v>1742</v>
      </c>
      <c r="J13050" s="63">
        <f t="shared" si="51"/>
        <v>45123</v>
      </c>
      <c r="K13050" s="64">
        <f>IF(ISBLANK(J13050),,H13050*INDEX(Inputs!G:G,MATCH(F13050,Inputs!E:E,0)))</f>
        <v>929</v>
      </c>
      <c r="L13050" s="65" t="str">
        <f>IF(ISBLANK(J13050),,INDEX(Inputs!D:D,MATCH(F13050,Inputs!E:E,0)))</f>
        <v>416PP Super Speed Hub 4 Port USB 3.0</v>
      </c>
      <c r="M13050" s="65" t="str">
        <f>IF(ISBLANK(#REF!),,IF(B13050="Online","Online",IF(LEFT(B13050,1)="E","Online","Offline")))</f>
        <v>Offline</v>
      </c>
      <c r="N13050" s="64">
        <f>IF(ISBLANK(M13050),,H13050*INDEX(Inputs!F:F,MATCH(F13050,Inputs!E:E,0)))</f>
        <v>1499</v>
      </c>
      <c r="O13050" s="65"/>
    </row>
    <row r="13051" ht="15.75" customHeight="1" spans="1:15">
      <c r="A13051" s="18" t="s">
        <v>509</v>
      </c>
      <c r="B13051" s="18" t="s">
        <v>112</v>
      </c>
      <c r="C13051" s="18" t="s">
        <v>510</v>
      </c>
      <c r="F13051" s="18">
        <v>250417</v>
      </c>
      <c r="G13051" s="18" t="s">
        <v>39</v>
      </c>
      <c r="H13051" s="18">
        <v>1</v>
      </c>
      <c r="I13051" s="75" t="s">
        <v>1742</v>
      </c>
      <c r="J13051" s="63">
        <f t="shared" si="51"/>
        <v>45123</v>
      </c>
      <c r="K13051" s="64">
        <f>IF(ISBLANK(J13051),,H13051*INDEX(Inputs!G:G,MATCH(F13051,Inputs!E:E,0)))</f>
        <v>929</v>
      </c>
      <c r="L13051" s="65" t="str">
        <f>IF(ISBLANK(J13051),,INDEX(Inputs!D:D,MATCH(F13051,Inputs!E:E,0)))</f>
        <v>416PP Super Speed Hub 4 Port USB 3.0</v>
      </c>
      <c r="M13051" s="65" t="str">
        <f>IF(ISBLANK(#REF!),,IF(B13051="Online","Online",IF(LEFT(B13051,1)="E","Online","Offline")))</f>
        <v>Offline</v>
      </c>
      <c r="N13051" s="64">
        <f>IF(ISBLANK(M13051),,H13051*INDEX(Inputs!F:F,MATCH(F13051,Inputs!E:E,0)))</f>
        <v>1499</v>
      </c>
      <c r="O13051" s="65"/>
    </row>
    <row r="13052" ht="15.75" customHeight="1" spans="1:15">
      <c r="A13052" s="18" t="s">
        <v>747</v>
      </c>
      <c r="B13052" s="18" t="s">
        <v>151</v>
      </c>
      <c r="C13052" s="18" t="s">
        <v>748</v>
      </c>
      <c r="F13052" s="18">
        <v>250873</v>
      </c>
      <c r="G13052" s="18" t="s">
        <v>12</v>
      </c>
      <c r="H13052" s="18">
        <v>1</v>
      </c>
      <c r="I13052" s="75" t="s">
        <v>1742</v>
      </c>
      <c r="J13052" s="63">
        <f t="shared" si="51"/>
        <v>45123</v>
      </c>
      <c r="K13052" s="64">
        <f>IF(ISBLANK(J13052),,H13052*INDEX(Inputs!G:G,MATCH(F13052,Inputs!E:E,0)))</f>
        <v>999</v>
      </c>
      <c r="L13052" s="65" t="str">
        <f>IF(ISBLANK(J13052),,INDEX(Inputs!D:D,MATCH(F13052,Inputs!E:E,0)))</f>
        <v>422BK Evo Fox Fireblade Gaming Keyboard USB</v>
      </c>
      <c r="M13052" s="65" t="str">
        <f>IF(ISBLANK(#REF!),,IF(B13052="Online","Online",IF(LEFT(B13052,1)="E","Online","Offline")))</f>
        <v>Offline</v>
      </c>
      <c r="N13052" s="64">
        <f>IF(ISBLANK(M13052),,H13052*INDEX(Inputs!F:F,MATCH(F13052,Inputs!E:E,0)))</f>
        <v>1299</v>
      </c>
      <c r="O13052" s="65"/>
    </row>
    <row r="13053" ht="15.75" customHeight="1" spans="1:15">
      <c r="A13053" s="18" t="s">
        <v>341</v>
      </c>
      <c r="B13053" s="18" t="s">
        <v>83</v>
      </c>
      <c r="C13053" s="18" t="s">
        <v>394</v>
      </c>
      <c r="F13053" s="18">
        <v>250874</v>
      </c>
      <c r="G13053" s="18" t="s">
        <v>13</v>
      </c>
      <c r="H13053" s="18">
        <v>1</v>
      </c>
      <c r="I13053" s="75" t="s">
        <v>1742</v>
      </c>
      <c r="J13053" s="63">
        <f t="shared" si="51"/>
        <v>45123</v>
      </c>
      <c r="K13053" s="64">
        <f>IF(ISBLANK(J13053),,H13053*INDEX(Inputs!G:G,MATCH(F13053,Inputs!E:E,0)))</f>
        <v>1349</v>
      </c>
      <c r="L13053" s="65" t="str">
        <f>IF(ISBLANK(J13053),,INDEX(Inputs!D:D,MATCH(F13053,Inputs!E:E,0)))</f>
        <v>432BK EvoFox X-Team Gaming Keyboard &amp; Mouse (USB)</v>
      </c>
      <c r="M13053" s="65" t="str">
        <f>IF(ISBLANK(#REF!),,IF(B13053="Online","Online",IF(LEFT(B13053,1)="E","Online","Offline")))</f>
        <v>Offline</v>
      </c>
      <c r="N13053" s="64">
        <f>IF(ISBLANK(M13053),,H13053*INDEX(Inputs!F:F,MATCH(F13053,Inputs!E:E,0)))</f>
        <v>1899</v>
      </c>
      <c r="O13053" s="65"/>
    </row>
    <row r="13054" ht="15.75" customHeight="1" spans="1:15">
      <c r="A13054" s="18" t="s">
        <v>338</v>
      </c>
      <c r="B13054" s="18" t="s">
        <v>109</v>
      </c>
      <c r="C13054" s="18" t="s">
        <v>382</v>
      </c>
      <c r="F13054" s="18">
        <v>250874</v>
      </c>
      <c r="G13054" s="18" t="s">
        <v>13</v>
      </c>
      <c r="H13054" s="18">
        <v>1</v>
      </c>
      <c r="I13054" s="75" t="s">
        <v>1742</v>
      </c>
      <c r="J13054" s="63">
        <f t="shared" si="51"/>
        <v>45123</v>
      </c>
      <c r="K13054" s="64">
        <f>IF(ISBLANK(J13054),,H13054*INDEX(Inputs!G:G,MATCH(F13054,Inputs!E:E,0)))</f>
        <v>1349</v>
      </c>
      <c r="L13054" s="65" t="str">
        <f>IF(ISBLANK(J13054),,INDEX(Inputs!D:D,MATCH(F13054,Inputs!E:E,0)))</f>
        <v>432BK EvoFox X-Team Gaming Keyboard &amp; Mouse (USB)</v>
      </c>
      <c r="M13054" s="65" t="str">
        <f>IF(ISBLANK(#REF!),,IF(B13054="Online","Online",IF(LEFT(B13054,1)="E","Online","Offline")))</f>
        <v>Offline</v>
      </c>
      <c r="N13054" s="64">
        <f>IF(ISBLANK(M13054),,H13054*INDEX(Inputs!F:F,MATCH(F13054,Inputs!E:E,0)))</f>
        <v>1899</v>
      </c>
      <c r="O13054" s="65"/>
    </row>
    <row r="13055" ht="15.75" customHeight="1" spans="1:15">
      <c r="A13055" s="18" t="s">
        <v>367</v>
      </c>
      <c r="B13055" s="18" t="s">
        <v>245</v>
      </c>
      <c r="C13055" s="18" t="s">
        <v>879</v>
      </c>
      <c r="F13055" s="18">
        <v>250874</v>
      </c>
      <c r="G13055" s="18" t="s">
        <v>13</v>
      </c>
      <c r="H13055" s="18">
        <v>-1</v>
      </c>
      <c r="I13055" s="75" t="s">
        <v>1742</v>
      </c>
      <c r="J13055" s="63">
        <f t="shared" si="51"/>
        <v>45123</v>
      </c>
      <c r="K13055" s="64">
        <f>IF(ISBLANK(J13055),,H13055*INDEX(Inputs!G:G,MATCH(F13055,Inputs!E:E,0)))</f>
        <v>-1349</v>
      </c>
      <c r="L13055" s="65" t="str">
        <f>IF(ISBLANK(J13055),,INDEX(Inputs!D:D,MATCH(F13055,Inputs!E:E,0)))</f>
        <v>432BK EvoFox X-Team Gaming Keyboard &amp; Mouse (USB)</v>
      </c>
      <c r="M13055" s="65" t="str">
        <f>IF(ISBLANK(#REF!),,IF(B13055="Online","Online",IF(LEFT(B13055,1)="E","Online","Offline")))</f>
        <v>Offline</v>
      </c>
      <c r="N13055" s="64">
        <f>IF(ISBLANK(M13055),,H13055*INDEX(Inputs!F:F,MATCH(F13055,Inputs!E:E,0)))</f>
        <v>-1899</v>
      </c>
      <c r="O13055" s="65"/>
    </row>
    <row r="13056" ht="15.75" customHeight="1" spans="1:15">
      <c r="A13056" s="18" t="s">
        <v>407</v>
      </c>
      <c r="B13056" s="18" t="s">
        <v>41</v>
      </c>
      <c r="C13056" s="18" t="s">
        <v>469</v>
      </c>
      <c r="F13056" s="18">
        <v>250877</v>
      </c>
      <c r="G13056" s="18" t="s">
        <v>22</v>
      </c>
      <c r="H13056" s="18">
        <v>1</v>
      </c>
      <c r="I13056" s="75" t="s">
        <v>1742</v>
      </c>
      <c r="J13056" s="63">
        <f t="shared" si="51"/>
        <v>45123</v>
      </c>
      <c r="K13056" s="64">
        <f>IF(ISBLANK(J13056),,H13056*INDEX(Inputs!G:G,MATCH(F13056,Inputs!E:E,0)))</f>
        <v>349</v>
      </c>
      <c r="L13056" s="65" t="str">
        <f>IF(ISBLANK(J13056),,INDEX(Inputs!D:D,MATCH(F13056,Inputs!E:E,0)))</f>
        <v>595BK Evo Fox Falcon X35 Medium Speed Mouse Pad</v>
      </c>
      <c r="M13056" s="65" t="str">
        <f>IF(ISBLANK(#REF!),,IF(B13056="Online","Online",IF(LEFT(B13056,1)="E","Online","Offline")))</f>
        <v>Offline</v>
      </c>
      <c r="N13056" s="64">
        <f>IF(ISBLANK(M13056),,H13056*INDEX(Inputs!F:F,MATCH(F13056,Inputs!E:E,0)))</f>
        <v>699</v>
      </c>
      <c r="O13056" s="65"/>
    </row>
    <row r="13057" ht="15.75" customHeight="1" spans="1:15">
      <c r="A13057" s="18" t="s">
        <v>898</v>
      </c>
      <c r="B13057" s="18" t="s">
        <v>205</v>
      </c>
      <c r="C13057" s="18" t="s">
        <v>899</v>
      </c>
      <c r="F13057" s="18">
        <v>250877</v>
      </c>
      <c r="G13057" s="18" t="s">
        <v>22</v>
      </c>
      <c r="H13057" s="18">
        <v>1</v>
      </c>
      <c r="I13057" s="75" t="s">
        <v>1742</v>
      </c>
      <c r="J13057" s="63">
        <f t="shared" si="51"/>
        <v>45123</v>
      </c>
      <c r="K13057" s="64">
        <f>IF(ISBLANK(J13057),,H13057*INDEX(Inputs!G:G,MATCH(F13057,Inputs!E:E,0)))</f>
        <v>349</v>
      </c>
      <c r="L13057" s="65" t="str">
        <f>IF(ISBLANK(J13057),,INDEX(Inputs!D:D,MATCH(F13057,Inputs!E:E,0)))</f>
        <v>595BK Evo Fox Falcon X35 Medium Speed Mouse Pad</v>
      </c>
      <c r="M13057" s="65" t="str">
        <f>IF(ISBLANK(#REF!),,IF(B13057="Online","Online",IF(LEFT(B13057,1)="E","Online","Offline")))</f>
        <v>Offline</v>
      </c>
      <c r="N13057" s="64">
        <f>IF(ISBLANK(M13057),,H13057*INDEX(Inputs!F:F,MATCH(F13057,Inputs!E:E,0)))</f>
        <v>699</v>
      </c>
      <c r="O13057" s="65"/>
    </row>
    <row r="13058" ht="15.75" customHeight="1" spans="1:15">
      <c r="A13058" s="18" t="s">
        <v>458</v>
      </c>
      <c r="B13058" s="18" t="s">
        <v>211</v>
      </c>
      <c r="C13058" s="18" t="s">
        <v>977</v>
      </c>
      <c r="F13058" s="18">
        <v>250877</v>
      </c>
      <c r="G13058" s="18" t="s">
        <v>22</v>
      </c>
      <c r="H13058" s="18">
        <v>1</v>
      </c>
      <c r="I13058" s="75" t="s">
        <v>1742</v>
      </c>
      <c r="J13058" s="63">
        <f t="shared" si="51"/>
        <v>45123</v>
      </c>
      <c r="K13058" s="64">
        <f>IF(ISBLANK(J13058),,H13058*INDEX(Inputs!G:G,MATCH(F13058,Inputs!E:E,0)))</f>
        <v>349</v>
      </c>
      <c r="L13058" s="65" t="str">
        <f>IF(ISBLANK(J13058),,INDEX(Inputs!D:D,MATCH(F13058,Inputs!E:E,0)))</f>
        <v>595BK Evo Fox Falcon X35 Medium Speed Mouse Pad</v>
      </c>
      <c r="M13058" s="65" t="str">
        <f>IF(ISBLANK(#REF!),,IF(B13058="Online","Online",IF(LEFT(B13058,1)="E","Online","Offline")))</f>
        <v>Offline</v>
      </c>
      <c r="N13058" s="64">
        <f>IF(ISBLANK(M13058),,H13058*INDEX(Inputs!F:F,MATCH(F13058,Inputs!E:E,0)))</f>
        <v>699</v>
      </c>
      <c r="O13058" s="65"/>
    </row>
    <row r="13059" ht="15.75" customHeight="1" spans="1:15">
      <c r="A13059" s="18" t="s">
        <v>476</v>
      </c>
      <c r="B13059" s="18" t="s">
        <v>546</v>
      </c>
      <c r="C13059" s="18" t="s">
        <v>547</v>
      </c>
      <c r="F13059" s="18">
        <v>250879</v>
      </c>
      <c r="G13059" s="18" t="s">
        <v>30</v>
      </c>
      <c r="H13059" s="18">
        <v>1</v>
      </c>
      <c r="I13059" s="75" t="s">
        <v>1742</v>
      </c>
      <c r="J13059" s="63">
        <f t="shared" si="51"/>
        <v>45123</v>
      </c>
      <c r="K13059" s="64">
        <f>IF(ISBLANK(J13059),,H13059*INDEX(Inputs!G:G,MATCH(F13059,Inputs!E:E,0)))</f>
        <v>699</v>
      </c>
      <c r="L13059" s="65" t="str">
        <f>IF(ISBLANK(J13059),,INDEX(Inputs!D:D,MATCH(F13059,Inputs!E:E,0)))</f>
        <v>597BK Evo Fox Falcon X85 Extra Large Speed Mouse Pad</v>
      </c>
      <c r="M13059" s="65" t="str">
        <f>IF(ISBLANK(#REF!),,IF(B13059="Online","Online",IF(LEFT(B13059,1)="E","Online","Offline")))</f>
        <v>Offline</v>
      </c>
      <c r="N13059" s="64">
        <f>IF(ISBLANK(M13059),,H13059*INDEX(Inputs!F:F,MATCH(F13059,Inputs!E:E,0)))</f>
        <v>1199</v>
      </c>
      <c r="O13059" s="65"/>
    </row>
    <row r="13060" ht="15.75" customHeight="1" spans="1:15">
      <c r="A13060" s="18" t="s">
        <v>345</v>
      </c>
      <c r="B13060" s="18" t="s">
        <v>1684</v>
      </c>
      <c r="C13060" s="18" t="s">
        <v>1685</v>
      </c>
      <c r="F13060" s="18">
        <v>250879</v>
      </c>
      <c r="G13060" s="18" t="s">
        <v>30</v>
      </c>
      <c r="H13060" s="18">
        <v>1</v>
      </c>
      <c r="I13060" s="75" t="s">
        <v>1742</v>
      </c>
      <c r="J13060" s="63">
        <f t="shared" si="51"/>
        <v>45123</v>
      </c>
      <c r="K13060" s="64">
        <f>IF(ISBLANK(J13060),,H13060*INDEX(Inputs!G:G,MATCH(F13060,Inputs!E:E,0)))</f>
        <v>699</v>
      </c>
      <c r="L13060" s="65" t="str">
        <f>IF(ISBLANK(J13060),,INDEX(Inputs!D:D,MATCH(F13060,Inputs!E:E,0)))</f>
        <v>597BK Evo Fox Falcon X85 Extra Large Speed Mouse Pad</v>
      </c>
      <c r="M13060" s="65" t="str">
        <f>IF(ISBLANK(#REF!),,IF(B13060="Online","Online",IF(LEFT(B13060,1)="E","Online","Offline")))</f>
        <v>Offline</v>
      </c>
      <c r="N13060" s="64">
        <f>IF(ISBLANK(M13060),,H13060*INDEX(Inputs!F:F,MATCH(F13060,Inputs!E:E,0)))</f>
        <v>1199</v>
      </c>
      <c r="O13060" s="65"/>
    </row>
    <row r="13061" ht="15.75" customHeight="1" spans="1:15">
      <c r="A13061" s="18" t="s">
        <v>327</v>
      </c>
      <c r="B13061" s="18" t="s">
        <v>270</v>
      </c>
      <c r="C13061" s="18" t="s">
        <v>1174</v>
      </c>
      <c r="F13061" s="18">
        <v>250876</v>
      </c>
      <c r="G13061" s="18" t="s">
        <v>26</v>
      </c>
      <c r="H13061" s="18">
        <v>1</v>
      </c>
      <c r="I13061" s="75" t="s">
        <v>1742</v>
      </c>
      <c r="J13061" s="63">
        <f t="shared" si="51"/>
        <v>45123</v>
      </c>
      <c r="K13061" s="64">
        <f>IF(ISBLANK(J13061),,H13061*INDEX(Inputs!G:G,MATCH(F13061,Inputs!E:E,0)))</f>
        <v>1399</v>
      </c>
      <c r="L13061" s="65" t="str">
        <f>IF(ISBLANK(J13061),,INDEX(Inputs!D:D,MATCH(F13061,Inputs!E:E,0)))</f>
        <v>649BK EvoFox Typhoon Laptop Cooling Pad</v>
      </c>
      <c r="M13061" s="65" t="str">
        <f>IF(ISBLANK(#REF!),,IF(B13061="Online","Online",IF(LEFT(B13061,1)="E","Online","Offline")))</f>
        <v>Offline</v>
      </c>
      <c r="N13061" s="64">
        <f>IF(ISBLANK(M13061),,H13061*INDEX(Inputs!F:F,MATCH(F13061,Inputs!E:E,0)))</f>
        <v>1999</v>
      </c>
      <c r="O13061" s="65"/>
    </row>
    <row r="13062" ht="15.75" customHeight="1" spans="1:15">
      <c r="A13062" s="18" t="s">
        <v>367</v>
      </c>
      <c r="B13062" s="18" t="s">
        <v>1588</v>
      </c>
      <c r="C13062" s="18" t="s">
        <v>1589</v>
      </c>
      <c r="F13062" s="18">
        <v>250876</v>
      </c>
      <c r="G13062" s="18" t="s">
        <v>26</v>
      </c>
      <c r="H13062" s="18">
        <v>1</v>
      </c>
      <c r="I13062" s="75" t="s">
        <v>1742</v>
      </c>
      <c r="J13062" s="63">
        <f t="shared" si="51"/>
        <v>45123</v>
      </c>
      <c r="K13062" s="64">
        <f>IF(ISBLANK(J13062),,H13062*INDEX(Inputs!G:G,MATCH(F13062,Inputs!E:E,0)))</f>
        <v>1399</v>
      </c>
      <c r="L13062" s="65" t="str">
        <f>IF(ISBLANK(J13062),,INDEX(Inputs!D:D,MATCH(F13062,Inputs!E:E,0)))</f>
        <v>649BK EvoFox Typhoon Laptop Cooling Pad</v>
      </c>
      <c r="M13062" s="65" t="str">
        <f>IF(ISBLANK(#REF!),,IF(B13062="Online","Online",IF(LEFT(B13062,1)="E","Online","Offline")))</f>
        <v>Offline</v>
      </c>
      <c r="N13062" s="64">
        <f>IF(ISBLANK(M13062),,H13062*INDEX(Inputs!F:F,MATCH(F13062,Inputs!E:E,0)))</f>
        <v>1999</v>
      </c>
      <c r="O13062" s="65"/>
    </row>
    <row r="13063" ht="15.75" customHeight="1" spans="1:15">
      <c r="A13063" s="18" t="s">
        <v>697</v>
      </c>
      <c r="B13063" s="18" t="s">
        <v>281</v>
      </c>
      <c r="C13063" s="18" t="s">
        <v>1512</v>
      </c>
      <c r="F13063" s="18">
        <v>250876</v>
      </c>
      <c r="G13063" s="18" t="s">
        <v>26</v>
      </c>
      <c r="H13063" s="18">
        <v>1</v>
      </c>
      <c r="I13063" s="75" t="s">
        <v>1742</v>
      </c>
      <c r="J13063" s="63">
        <f t="shared" si="51"/>
        <v>45123</v>
      </c>
      <c r="K13063" s="64">
        <f>IF(ISBLANK(J13063),,H13063*INDEX(Inputs!G:G,MATCH(F13063,Inputs!E:E,0)))</f>
        <v>1399</v>
      </c>
      <c r="L13063" s="65" t="str">
        <f>IF(ISBLANK(J13063),,INDEX(Inputs!D:D,MATCH(F13063,Inputs!E:E,0)))</f>
        <v>649BK EvoFox Typhoon Laptop Cooling Pad</v>
      </c>
      <c r="M13063" s="65" t="str">
        <f>IF(ISBLANK(#REF!),,IF(B13063="Online","Online",IF(LEFT(B13063,1)="E","Online","Offline")))</f>
        <v>Offline</v>
      </c>
      <c r="N13063" s="64">
        <f>IF(ISBLANK(M13063),,H13063*INDEX(Inputs!F:F,MATCH(F13063,Inputs!E:E,0)))</f>
        <v>1999</v>
      </c>
      <c r="O13063" s="65"/>
    </row>
    <row r="13064" ht="15.75" customHeight="1" spans="1:15">
      <c r="A13064" s="18" t="s">
        <v>1743</v>
      </c>
      <c r="B13064" s="18" t="s">
        <v>765</v>
      </c>
      <c r="C13064" s="18" t="s">
        <v>765</v>
      </c>
      <c r="F13064" s="18">
        <v>250423</v>
      </c>
      <c r="G13064" s="18" t="s">
        <v>11</v>
      </c>
      <c r="H13064" s="18">
        <v>1</v>
      </c>
      <c r="I13064" s="75" t="s">
        <v>1742</v>
      </c>
      <c r="J13064" s="63">
        <f t="shared" si="51"/>
        <v>45123</v>
      </c>
      <c r="K13064" s="64">
        <f>IF(ISBLANK(J13064),,H13064*INDEX(Inputs!G:G,MATCH(F13064,Inputs!E:E,0)))</f>
        <v>759</v>
      </c>
      <c r="L13064" s="65" t="str">
        <f>IF(ISBLANK(J13064),,INDEX(Inputs!D:D,MATCH(F13064,Inputs!E:E,0)))</f>
        <v>650GR Ergo View Laptop Stand-Grey</v>
      </c>
      <c r="M13064" s="65" t="str">
        <f>IF(ISBLANK(#REF!),,IF(B13064="Online","Online",IF(LEFT(B13064,1)="E","Online","Offline")))</f>
        <v>Online</v>
      </c>
      <c r="N13064" s="64">
        <f>IF(ISBLANK(M13064),,H13064*INDEX(Inputs!F:F,MATCH(F13064,Inputs!E:E,0)))</f>
        <v>899</v>
      </c>
      <c r="O13064" s="65"/>
    </row>
    <row r="13065" ht="15.75" customHeight="1" spans="1:15">
      <c r="A13065" s="18" t="s">
        <v>697</v>
      </c>
      <c r="B13065" s="18" t="s">
        <v>698</v>
      </c>
      <c r="C13065" s="18" t="s">
        <v>699</v>
      </c>
      <c r="F13065" s="18">
        <v>260090</v>
      </c>
      <c r="G13065" s="18" t="s">
        <v>17</v>
      </c>
      <c r="H13065" s="18">
        <v>1</v>
      </c>
      <c r="I13065" s="75" t="s">
        <v>1744</v>
      </c>
      <c r="J13065" s="63">
        <f t="shared" si="51"/>
        <v>45124</v>
      </c>
      <c r="K13065" s="64">
        <f>IF(ISBLANK(J13065),,H13065*INDEX(Inputs!G:G,MATCH(F13065,Inputs!E:E,0)))</f>
        <v>729</v>
      </c>
      <c r="L13065" s="65" t="str">
        <f>IF(ISBLANK(J13065),,INDEX(Inputs!D:D,MATCH(F13065,Inputs!E:E,0)))</f>
        <v>400PP Xcite Neo Keyboard &amp; Mouse USB</v>
      </c>
      <c r="M13065" s="65" t="str">
        <f>IF(ISBLANK(#REF!),,IF(B13065="Online","Online",IF(LEFT(B13065,1)="E","Online","Offline")))</f>
        <v>Offline</v>
      </c>
      <c r="N13065" s="64">
        <f>IF(ISBLANK(M13065),,H13065*INDEX(Inputs!F:F,MATCH(F13065,Inputs!E:E,0)))</f>
        <v>899</v>
      </c>
      <c r="O13065" s="65"/>
    </row>
    <row r="13066" ht="15.75" customHeight="1" spans="1:15">
      <c r="A13066" s="18" t="s">
        <v>478</v>
      </c>
      <c r="B13066" s="18" t="s">
        <v>161</v>
      </c>
      <c r="C13066" s="18" t="s">
        <v>976</v>
      </c>
      <c r="F13066" s="18">
        <v>250417</v>
      </c>
      <c r="G13066" s="18" t="s">
        <v>39</v>
      </c>
      <c r="H13066" s="18">
        <v>1</v>
      </c>
      <c r="I13066" s="75" t="s">
        <v>1744</v>
      </c>
      <c r="J13066" s="63">
        <f t="shared" si="51"/>
        <v>45124</v>
      </c>
      <c r="K13066" s="64">
        <f>IF(ISBLANK(J13066),,H13066*INDEX(Inputs!G:G,MATCH(F13066,Inputs!E:E,0)))</f>
        <v>929</v>
      </c>
      <c r="L13066" s="65" t="str">
        <f>IF(ISBLANK(J13066),,INDEX(Inputs!D:D,MATCH(F13066,Inputs!E:E,0)))</f>
        <v>416PP Super Speed Hub 4 Port USB 3.0</v>
      </c>
      <c r="M13066" s="65" t="str">
        <f>IF(ISBLANK(#REF!),,IF(B13066="Online","Online",IF(LEFT(B13066,1)="E","Online","Offline")))</f>
        <v>Offline</v>
      </c>
      <c r="N13066" s="64">
        <f>IF(ISBLANK(M13066),,H13066*INDEX(Inputs!F:F,MATCH(F13066,Inputs!E:E,0)))</f>
        <v>1499</v>
      </c>
      <c r="O13066" s="65"/>
    </row>
    <row r="13067" ht="15.75" customHeight="1" spans="1:15">
      <c r="A13067" s="18" t="s">
        <v>426</v>
      </c>
      <c r="B13067" s="18" t="s">
        <v>273</v>
      </c>
      <c r="C13067" s="18" t="s">
        <v>1494</v>
      </c>
      <c r="F13067" s="18">
        <v>250874</v>
      </c>
      <c r="G13067" s="18" t="s">
        <v>13</v>
      </c>
      <c r="H13067" s="18">
        <v>1</v>
      </c>
      <c r="I13067" s="75" t="s">
        <v>1744</v>
      </c>
      <c r="J13067" s="63">
        <f t="shared" si="51"/>
        <v>45124</v>
      </c>
      <c r="K13067" s="64">
        <f>IF(ISBLANK(J13067),,H13067*INDEX(Inputs!G:G,MATCH(F13067,Inputs!E:E,0)))</f>
        <v>1349</v>
      </c>
      <c r="L13067" s="65" t="str">
        <f>IF(ISBLANK(J13067),,INDEX(Inputs!D:D,MATCH(F13067,Inputs!E:E,0)))</f>
        <v>432BK EvoFox X-Team Gaming Keyboard &amp; Mouse (USB)</v>
      </c>
      <c r="M13067" s="65" t="str">
        <f>IF(ISBLANK(#REF!),,IF(B13067="Online","Online",IF(LEFT(B13067,1)="E","Online","Offline")))</f>
        <v>Offline</v>
      </c>
      <c r="N13067" s="64">
        <f>IF(ISBLANK(M13067),,H13067*INDEX(Inputs!F:F,MATCH(F13067,Inputs!E:E,0)))</f>
        <v>1899</v>
      </c>
      <c r="O13067" s="65"/>
    </row>
    <row r="13068" ht="15.75" customHeight="1" spans="1:15">
      <c r="A13068" s="18" t="s">
        <v>1460</v>
      </c>
      <c r="B13068" s="18" t="s">
        <v>1314</v>
      </c>
      <c r="C13068" s="18" t="s">
        <v>1315</v>
      </c>
      <c r="F13068" s="18">
        <v>259864</v>
      </c>
      <c r="G13068" s="18" t="s">
        <v>1118</v>
      </c>
      <c r="H13068" s="18">
        <v>1</v>
      </c>
      <c r="I13068" s="75" t="s">
        <v>1744</v>
      </c>
      <c r="J13068" s="63">
        <f t="shared" si="51"/>
        <v>45124</v>
      </c>
      <c r="K13068" s="64">
        <f>IF(ISBLANK(J13068),,H13068*INDEX(Inputs!G:G,MATCH(F13068,Inputs!E:E,0)))</f>
        <v>1499</v>
      </c>
      <c r="L13068" s="65" t="str">
        <f>IF(ISBLANK(J13068),,INDEX(Inputs!D:D,MATCH(F13068,Inputs!E:E,0)))</f>
        <v>579GR EvoFox Elite Ops Controller-Grey</v>
      </c>
      <c r="M13068" s="65" t="str">
        <f>IF(ISBLANK(#REF!),,IF(B13068="Online","Online",IF(LEFT(B13068,1)="E","Online","Offline")))</f>
        <v>Offline</v>
      </c>
      <c r="N13068" s="64">
        <f>IF(ISBLANK(M13068),,H13068*INDEX(Inputs!F:F,MATCH(F13068,Inputs!E:E,0)))</f>
        <v>2299</v>
      </c>
      <c r="O13068" s="65"/>
    </row>
    <row r="13069" ht="15.75" customHeight="1" spans="1:15">
      <c r="A13069" s="18" t="s">
        <v>1447</v>
      </c>
      <c r="B13069" s="18" t="s">
        <v>268</v>
      </c>
      <c r="C13069" s="18" t="s">
        <v>1541</v>
      </c>
      <c r="F13069" s="18">
        <v>259865</v>
      </c>
      <c r="G13069" s="18" t="s">
        <v>1121</v>
      </c>
      <c r="H13069" s="18">
        <v>1</v>
      </c>
      <c r="I13069" s="75" t="s">
        <v>1744</v>
      </c>
      <c r="J13069" s="63">
        <f t="shared" si="51"/>
        <v>45124</v>
      </c>
      <c r="K13069" s="64">
        <f>IF(ISBLANK(J13069),,H13069*INDEX(Inputs!G:G,MATCH(F13069,Inputs!E:E,0)))</f>
        <v>2499</v>
      </c>
      <c r="L13069" s="65" t="str">
        <f>IF(ISBLANK(J13069),,INDEX(Inputs!D:D,MATCH(F13069,Inputs!E:E,0)))</f>
        <v>580BL EvoFox Elite Play Wireless Gamepad-Blue</v>
      </c>
      <c r="M13069" s="65" t="str">
        <f>IF(ISBLANK(#REF!),,IF(B13069="Online","Online",IF(LEFT(B13069,1)="E","Online","Offline")))</f>
        <v>Offline</v>
      </c>
      <c r="N13069" s="64">
        <f>IF(ISBLANK(M13069),,H13069*INDEX(Inputs!F:F,MATCH(F13069,Inputs!E:E,0)))</f>
        <v>3299</v>
      </c>
      <c r="O13069" s="65"/>
    </row>
    <row r="13070" ht="15.75" customHeight="1" spans="1:15">
      <c r="A13070" s="18" t="s">
        <v>458</v>
      </c>
      <c r="B13070" s="18" t="s">
        <v>106</v>
      </c>
      <c r="C13070" s="18" t="s">
        <v>673</v>
      </c>
      <c r="F13070" s="18">
        <v>250877</v>
      </c>
      <c r="G13070" s="18" t="s">
        <v>22</v>
      </c>
      <c r="H13070" s="18">
        <v>1</v>
      </c>
      <c r="I13070" s="75" t="s">
        <v>1744</v>
      </c>
      <c r="J13070" s="63">
        <f t="shared" si="51"/>
        <v>45124</v>
      </c>
      <c r="K13070" s="64">
        <f>IF(ISBLANK(J13070),,H13070*INDEX(Inputs!G:G,MATCH(F13070,Inputs!E:E,0)))</f>
        <v>349</v>
      </c>
      <c r="L13070" s="65" t="str">
        <f>IF(ISBLANK(J13070),,INDEX(Inputs!D:D,MATCH(F13070,Inputs!E:E,0)))</f>
        <v>595BK Evo Fox Falcon X35 Medium Speed Mouse Pad</v>
      </c>
      <c r="M13070" s="65" t="str">
        <f>IF(ISBLANK(#REF!),,IF(B13070="Online","Online",IF(LEFT(B13070,1)="E","Online","Offline")))</f>
        <v>Offline</v>
      </c>
      <c r="N13070" s="64">
        <f>IF(ISBLANK(M13070),,H13070*INDEX(Inputs!F:F,MATCH(F13070,Inputs!E:E,0)))</f>
        <v>699</v>
      </c>
      <c r="O13070" s="65"/>
    </row>
    <row r="13071" ht="15.75" customHeight="1" spans="1:15">
      <c r="A13071" s="18" t="s">
        <v>583</v>
      </c>
      <c r="B13071" s="18" t="s">
        <v>683</v>
      </c>
      <c r="C13071" s="18" t="s">
        <v>1312</v>
      </c>
      <c r="F13071" s="18">
        <v>250876</v>
      </c>
      <c r="G13071" s="18" t="s">
        <v>26</v>
      </c>
      <c r="H13071" s="18">
        <v>1</v>
      </c>
      <c r="I13071" s="75" t="s">
        <v>1744</v>
      </c>
      <c r="J13071" s="63">
        <f t="shared" si="51"/>
        <v>45124</v>
      </c>
      <c r="K13071" s="64">
        <f>IF(ISBLANK(J13071),,H13071*INDEX(Inputs!G:G,MATCH(F13071,Inputs!E:E,0)))</f>
        <v>1399</v>
      </c>
      <c r="L13071" s="65" t="str">
        <f>IF(ISBLANK(J13071),,INDEX(Inputs!D:D,MATCH(F13071,Inputs!E:E,0)))</f>
        <v>649BK EvoFox Typhoon Laptop Cooling Pad</v>
      </c>
      <c r="M13071" s="65" t="str">
        <f>IF(ISBLANK(#REF!),,IF(B13071="Online","Online",IF(LEFT(B13071,1)="E","Online","Offline")))</f>
        <v>Offline</v>
      </c>
      <c r="N13071" s="64">
        <f>IF(ISBLANK(M13071),,H13071*INDEX(Inputs!F:F,MATCH(F13071,Inputs!E:E,0)))</f>
        <v>1999</v>
      </c>
      <c r="O13071" s="65"/>
    </row>
    <row r="13072" ht="15.75" customHeight="1" spans="1:15">
      <c r="A13072" s="18" t="s">
        <v>1456</v>
      </c>
      <c r="B13072" s="18" t="s">
        <v>257</v>
      </c>
      <c r="C13072" s="18" t="s">
        <v>1302</v>
      </c>
      <c r="F13072" s="18">
        <v>250876</v>
      </c>
      <c r="G13072" s="18" t="s">
        <v>26</v>
      </c>
      <c r="H13072" s="18">
        <v>1</v>
      </c>
      <c r="I13072" s="75" t="s">
        <v>1744</v>
      </c>
      <c r="J13072" s="63">
        <f t="shared" si="51"/>
        <v>45124</v>
      </c>
      <c r="K13072" s="64">
        <f>IF(ISBLANK(J13072),,H13072*INDEX(Inputs!G:G,MATCH(F13072,Inputs!E:E,0)))</f>
        <v>1399</v>
      </c>
      <c r="L13072" s="65" t="str">
        <f>IF(ISBLANK(J13072),,INDEX(Inputs!D:D,MATCH(F13072,Inputs!E:E,0)))</f>
        <v>649BK EvoFox Typhoon Laptop Cooling Pad</v>
      </c>
      <c r="M13072" s="65" t="str">
        <f>IF(ISBLANK(#REF!),,IF(B13072="Online","Online",IF(LEFT(B13072,1)="E","Online","Offline")))</f>
        <v>Offline</v>
      </c>
      <c r="N13072" s="64">
        <f>IF(ISBLANK(M13072),,H13072*INDEX(Inputs!F:F,MATCH(F13072,Inputs!E:E,0)))</f>
        <v>1999</v>
      </c>
      <c r="O13072" s="65"/>
    </row>
    <row r="13073" ht="15.75" customHeight="1" spans="1:15">
      <c r="A13073" s="18" t="s">
        <v>454</v>
      </c>
      <c r="B13073" s="18" t="s">
        <v>33</v>
      </c>
      <c r="C13073" s="18" t="s">
        <v>455</v>
      </c>
      <c r="F13073" s="18">
        <v>250423</v>
      </c>
      <c r="G13073" s="18" t="s">
        <v>11</v>
      </c>
      <c r="H13073" s="18">
        <v>1</v>
      </c>
      <c r="I13073" s="75" t="s">
        <v>1744</v>
      </c>
      <c r="J13073" s="63">
        <f t="shared" si="51"/>
        <v>45124</v>
      </c>
      <c r="K13073" s="64">
        <f>IF(ISBLANK(J13073),,H13073*INDEX(Inputs!G:G,MATCH(F13073,Inputs!E:E,0)))</f>
        <v>759</v>
      </c>
      <c r="L13073" s="65" t="str">
        <f>IF(ISBLANK(J13073),,INDEX(Inputs!D:D,MATCH(F13073,Inputs!E:E,0)))</f>
        <v>650GR Ergo View Laptop Stand-Grey</v>
      </c>
      <c r="M13073" s="65" t="str">
        <f>IF(ISBLANK(#REF!),,IF(B13073="Online","Online",IF(LEFT(B13073,1)="E","Online","Offline")))</f>
        <v>Offline</v>
      </c>
      <c r="N13073" s="64">
        <f>IF(ISBLANK(M13073),,H13073*INDEX(Inputs!F:F,MATCH(F13073,Inputs!E:E,0)))</f>
        <v>899</v>
      </c>
      <c r="O13073" s="65"/>
    </row>
    <row r="13074" ht="15.75" customHeight="1" spans="1:15">
      <c r="A13074" s="18" t="s">
        <v>648</v>
      </c>
      <c r="B13074" s="18" t="s">
        <v>27</v>
      </c>
      <c r="C13074" s="18" t="s">
        <v>649</v>
      </c>
      <c r="F13074" s="18">
        <v>260090</v>
      </c>
      <c r="G13074" s="18" t="s">
        <v>17</v>
      </c>
      <c r="H13074" s="18">
        <v>1</v>
      </c>
      <c r="I13074" s="75" t="s">
        <v>1745</v>
      </c>
      <c r="J13074" s="63">
        <f t="shared" si="51"/>
        <v>45125</v>
      </c>
      <c r="K13074" s="64">
        <f>IF(ISBLANK(J13074),,H13074*INDEX(Inputs!G:G,MATCH(F13074,Inputs!E:E,0)))</f>
        <v>729</v>
      </c>
      <c r="L13074" s="65" t="str">
        <f>IF(ISBLANK(J13074),,INDEX(Inputs!D:D,MATCH(F13074,Inputs!E:E,0)))</f>
        <v>400PP Xcite Neo Keyboard &amp; Mouse USB</v>
      </c>
      <c r="M13074" s="65" t="str">
        <f>IF(ISBLANK(#REF!),,IF(B13074="Online","Online",IF(LEFT(B13074,1)="E","Online","Offline")))</f>
        <v>Offline</v>
      </c>
      <c r="N13074" s="64">
        <f>IF(ISBLANK(M13074),,H13074*INDEX(Inputs!F:F,MATCH(F13074,Inputs!E:E,0)))</f>
        <v>899</v>
      </c>
      <c r="O13074" s="65"/>
    </row>
    <row r="13075" ht="15.75" customHeight="1" spans="1:15">
      <c r="A13075" s="18" t="s">
        <v>648</v>
      </c>
      <c r="B13075" s="18" t="s">
        <v>27</v>
      </c>
      <c r="C13075" s="18" t="s">
        <v>649</v>
      </c>
      <c r="F13075" s="18">
        <v>260090</v>
      </c>
      <c r="G13075" s="18" t="s">
        <v>17</v>
      </c>
      <c r="H13075" s="18">
        <v>-1</v>
      </c>
      <c r="I13075" s="75" t="s">
        <v>1745</v>
      </c>
      <c r="J13075" s="63">
        <f t="shared" si="51"/>
        <v>45125</v>
      </c>
      <c r="K13075" s="64">
        <f>IF(ISBLANK(J13075),,H13075*INDEX(Inputs!G:G,MATCH(F13075,Inputs!E:E,0)))</f>
        <v>-729</v>
      </c>
      <c r="L13075" s="65" t="str">
        <f>IF(ISBLANK(J13075),,INDEX(Inputs!D:D,MATCH(F13075,Inputs!E:E,0)))</f>
        <v>400PP Xcite Neo Keyboard &amp; Mouse USB</v>
      </c>
      <c r="M13075" s="65" t="str">
        <f>IF(ISBLANK(#REF!),,IF(B13075="Online","Online",IF(LEFT(B13075,1)="E","Online","Offline")))</f>
        <v>Offline</v>
      </c>
      <c r="N13075" s="64">
        <f>IF(ISBLANK(M13075),,H13075*INDEX(Inputs!F:F,MATCH(F13075,Inputs!E:E,0)))</f>
        <v>-899</v>
      </c>
      <c r="O13075" s="65"/>
    </row>
    <row r="13076" ht="15.75" customHeight="1" spans="1:15">
      <c r="A13076" s="18" t="s">
        <v>353</v>
      </c>
      <c r="B13076" s="18" t="s">
        <v>92</v>
      </c>
      <c r="C13076" s="18" t="s">
        <v>965</v>
      </c>
      <c r="F13076" s="18">
        <v>250874</v>
      </c>
      <c r="G13076" s="18" t="s">
        <v>13</v>
      </c>
      <c r="H13076" s="18">
        <v>1</v>
      </c>
      <c r="I13076" s="75" t="s">
        <v>1745</v>
      </c>
      <c r="J13076" s="63">
        <f t="shared" si="51"/>
        <v>45125</v>
      </c>
      <c r="K13076" s="64">
        <f>IF(ISBLANK(J13076),,H13076*INDEX(Inputs!G:G,MATCH(F13076,Inputs!E:E,0)))</f>
        <v>1349</v>
      </c>
      <c r="L13076" s="65" t="str">
        <f>IF(ISBLANK(J13076),,INDEX(Inputs!D:D,MATCH(F13076,Inputs!E:E,0)))</f>
        <v>432BK EvoFox X-Team Gaming Keyboard &amp; Mouse (USB)</v>
      </c>
      <c r="M13076" s="65" t="str">
        <f>IF(ISBLANK(#REF!),,IF(B13076="Online","Online",IF(LEFT(B13076,1)="E","Online","Offline")))</f>
        <v>Offline</v>
      </c>
      <c r="N13076" s="64">
        <f>IF(ISBLANK(M13076),,H13076*INDEX(Inputs!F:F,MATCH(F13076,Inputs!E:E,0)))</f>
        <v>1899</v>
      </c>
      <c r="O13076" s="65"/>
    </row>
    <row r="13077" ht="15.75" customHeight="1" spans="1:15">
      <c r="A13077" s="18" t="s">
        <v>338</v>
      </c>
      <c r="B13077" s="18" t="s">
        <v>47</v>
      </c>
      <c r="C13077" s="18" t="s">
        <v>357</v>
      </c>
      <c r="F13077" s="18">
        <v>260085</v>
      </c>
      <c r="G13077" s="18" t="s">
        <v>32</v>
      </c>
      <c r="H13077" s="18">
        <v>1</v>
      </c>
      <c r="I13077" s="75" t="s">
        <v>1745</v>
      </c>
      <c r="J13077" s="63">
        <f t="shared" si="51"/>
        <v>45125</v>
      </c>
      <c r="K13077" s="64">
        <f>IF(ISBLANK(J13077),,H13077*INDEX(Inputs!G:G,MATCH(F13077,Inputs!E:E,0)))</f>
        <v>1059</v>
      </c>
      <c r="L13077" s="65" t="str">
        <f>IF(ISBLANK(J13077),,INDEX(Inputs!D:D,MATCH(F13077,Inputs!E:E,0)))</f>
        <v>435BK Type-C 4 Port USB 3.0 Hub Pro</v>
      </c>
      <c r="M13077" s="65" t="str">
        <f>IF(ISBLANK(#REF!),,IF(B13077="Online","Online",IF(LEFT(B13077,1)="E","Online","Offline")))</f>
        <v>Offline</v>
      </c>
      <c r="N13077" s="64">
        <f>IF(ISBLANK(M13077),,H13077*INDEX(Inputs!F:F,MATCH(F13077,Inputs!E:E,0)))</f>
        <v>1599</v>
      </c>
      <c r="O13077" s="65"/>
    </row>
    <row r="13078" ht="15.75" customHeight="1" spans="1:15">
      <c r="A13078" s="18" t="s">
        <v>721</v>
      </c>
      <c r="B13078" s="18" t="s">
        <v>135</v>
      </c>
      <c r="C13078" s="18" t="s">
        <v>722</v>
      </c>
      <c r="F13078" s="18">
        <v>250877</v>
      </c>
      <c r="G13078" s="18" t="s">
        <v>22</v>
      </c>
      <c r="H13078" s="18">
        <v>1</v>
      </c>
      <c r="I13078" s="75" t="s">
        <v>1745</v>
      </c>
      <c r="J13078" s="63">
        <f t="shared" si="51"/>
        <v>45125</v>
      </c>
      <c r="K13078" s="64">
        <f>IF(ISBLANK(J13078),,H13078*INDEX(Inputs!G:G,MATCH(F13078,Inputs!E:E,0)))</f>
        <v>349</v>
      </c>
      <c r="L13078" s="65" t="str">
        <f>IF(ISBLANK(J13078),,INDEX(Inputs!D:D,MATCH(F13078,Inputs!E:E,0)))</f>
        <v>595BK Evo Fox Falcon X35 Medium Speed Mouse Pad</v>
      </c>
      <c r="M13078" s="65" t="str">
        <f>IF(ISBLANK(#REF!),,IF(B13078="Online","Online",IF(LEFT(B13078,1)="E","Online","Offline")))</f>
        <v>Offline</v>
      </c>
      <c r="N13078" s="64">
        <f>IF(ISBLANK(M13078),,H13078*INDEX(Inputs!F:F,MATCH(F13078,Inputs!E:E,0)))</f>
        <v>699</v>
      </c>
      <c r="O13078" s="65"/>
    </row>
    <row r="13079" ht="15.75" customHeight="1" spans="1:15">
      <c r="A13079" s="18" t="s">
        <v>367</v>
      </c>
      <c r="B13079" s="18" t="s">
        <v>163</v>
      </c>
      <c r="C13079" s="18" t="s">
        <v>638</v>
      </c>
      <c r="F13079" s="18">
        <v>250879</v>
      </c>
      <c r="G13079" s="18" t="s">
        <v>30</v>
      </c>
      <c r="H13079" s="18">
        <v>1</v>
      </c>
      <c r="I13079" s="75" t="s">
        <v>1745</v>
      </c>
      <c r="J13079" s="63">
        <f t="shared" si="51"/>
        <v>45125</v>
      </c>
      <c r="K13079" s="64">
        <f>IF(ISBLANK(J13079),,H13079*INDEX(Inputs!G:G,MATCH(F13079,Inputs!E:E,0)))</f>
        <v>699</v>
      </c>
      <c r="L13079" s="65" t="str">
        <f>IF(ISBLANK(J13079),,INDEX(Inputs!D:D,MATCH(F13079,Inputs!E:E,0)))</f>
        <v>597BK Evo Fox Falcon X85 Extra Large Speed Mouse Pad</v>
      </c>
      <c r="M13079" s="65" t="str">
        <f>IF(ISBLANK(#REF!),,IF(B13079="Online","Online",IF(LEFT(B13079,1)="E","Online","Offline")))</f>
        <v>Offline</v>
      </c>
      <c r="N13079" s="64">
        <f>IF(ISBLANK(M13079),,H13079*INDEX(Inputs!F:F,MATCH(F13079,Inputs!E:E,0)))</f>
        <v>1199</v>
      </c>
      <c r="O13079" s="65"/>
    </row>
    <row r="13080" ht="15.75" customHeight="1" spans="1:15">
      <c r="A13080" s="18" t="s">
        <v>723</v>
      </c>
      <c r="B13080" s="18" t="s">
        <v>204</v>
      </c>
      <c r="C13080" s="18" t="s">
        <v>724</v>
      </c>
      <c r="F13080" s="18">
        <v>250879</v>
      </c>
      <c r="G13080" s="18" t="s">
        <v>30</v>
      </c>
      <c r="H13080" s="18">
        <v>1</v>
      </c>
      <c r="I13080" s="75" t="s">
        <v>1745</v>
      </c>
      <c r="J13080" s="63">
        <f t="shared" si="51"/>
        <v>45125</v>
      </c>
      <c r="K13080" s="64">
        <f>IF(ISBLANK(J13080),,H13080*INDEX(Inputs!G:G,MATCH(F13080,Inputs!E:E,0)))</f>
        <v>699</v>
      </c>
      <c r="L13080" s="65" t="str">
        <f>IF(ISBLANK(J13080),,INDEX(Inputs!D:D,MATCH(F13080,Inputs!E:E,0)))</f>
        <v>597BK Evo Fox Falcon X85 Extra Large Speed Mouse Pad</v>
      </c>
      <c r="M13080" s="65" t="str">
        <f>IF(ISBLANK(#REF!),,IF(B13080="Online","Online",IF(LEFT(B13080,1)="E","Online","Offline")))</f>
        <v>Offline</v>
      </c>
      <c r="N13080" s="64">
        <f>IF(ISBLANK(M13080),,H13080*INDEX(Inputs!F:F,MATCH(F13080,Inputs!E:E,0)))</f>
        <v>1199</v>
      </c>
      <c r="O13080" s="65"/>
    </row>
    <row r="13081" ht="15.75" customHeight="1" spans="1:15">
      <c r="A13081" s="18" t="s">
        <v>338</v>
      </c>
      <c r="B13081" s="18" t="s">
        <v>237</v>
      </c>
      <c r="C13081" s="18" t="s">
        <v>891</v>
      </c>
      <c r="F13081" s="18">
        <v>250879</v>
      </c>
      <c r="G13081" s="18" t="s">
        <v>30</v>
      </c>
      <c r="H13081" s="18">
        <v>1</v>
      </c>
      <c r="I13081" s="75" t="s">
        <v>1745</v>
      </c>
      <c r="J13081" s="63">
        <f t="shared" si="51"/>
        <v>45125</v>
      </c>
      <c r="K13081" s="64">
        <f>IF(ISBLANK(J13081),,H13081*INDEX(Inputs!G:G,MATCH(F13081,Inputs!E:E,0)))</f>
        <v>699</v>
      </c>
      <c r="L13081" s="65" t="str">
        <f>IF(ISBLANK(J13081),,INDEX(Inputs!D:D,MATCH(F13081,Inputs!E:E,0)))</f>
        <v>597BK Evo Fox Falcon X85 Extra Large Speed Mouse Pad</v>
      </c>
      <c r="M13081" s="65" t="str">
        <f>IF(ISBLANK(#REF!),,IF(B13081="Online","Online",IF(LEFT(B13081,1)="E","Online","Offline")))</f>
        <v>Offline</v>
      </c>
      <c r="N13081" s="64">
        <f>IF(ISBLANK(M13081),,H13081*INDEX(Inputs!F:F,MATCH(F13081,Inputs!E:E,0)))</f>
        <v>1199</v>
      </c>
      <c r="O13081" s="65"/>
    </row>
    <row r="13082" ht="15.75" customHeight="1" spans="1:15">
      <c r="A13082" s="18" t="s">
        <v>412</v>
      </c>
      <c r="B13082" s="18" t="s">
        <v>156</v>
      </c>
      <c r="C13082" s="18" t="s">
        <v>422</v>
      </c>
      <c r="F13082" s="18">
        <v>250423</v>
      </c>
      <c r="G13082" s="18" t="s">
        <v>11</v>
      </c>
      <c r="H13082" s="18">
        <v>1</v>
      </c>
      <c r="I13082" s="75" t="s">
        <v>1745</v>
      </c>
      <c r="J13082" s="63">
        <f t="shared" si="51"/>
        <v>45125</v>
      </c>
      <c r="K13082" s="64">
        <f>IF(ISBLANK(J13082),,H13082*INDEX(Inputs!G:G,MATCH(F13082,Inputs!E:E,0)))</f>
        <v>759</v>
      </c>
      <c r="L13082" s="65" t="str">
        <f>IF(ISBLANK(J13082),,INDEX(Inputs!D:D,MATCH(F13082,Inputs!E:E,0)))</f>
        <v>650GR Ergo View Laptop Stand-Grey</v>
      </c>
      <c r="M13082" s="65" t="str">
        <f>IF(ISBLANK(#REF!),,IF(B13082="Online","Online",IF(LEFT(B13082,1)="E","Online","Offline")))</f>
        <v>Offline</v>
      </c>
      <c r="N13082" s="64">
        <f>IF(ISBLANK(M13082),,H13082*INDEX(Inputs!F:F,MATCH(F13082,Inputs!E:E,0)))</f>
        <v>899</v>
      </c>
      <c r="O13082" s="65"/>
    </row>
    <row r="13083" ht="15.75" customHeight="1" spans="1:15">
      <c r="A13083" s="18" t="s">
        <v>933</v>
      </c>
      <c r="B13083" s="18" t="s">
        <v>227</v>
      </c>
      <c r="C13083" s="18" t="s">
        <v>934</v>
      </c>
      <c r="F13083" s="18">
        <v>250424</v>
      </c>
      <c r="G13083" s="18" t="s">
        <v>15</v>
      </c>
      <c r="H13083" s="18">
        <v>1</v>
      </c>
      <c r="I13083" s="75" t="s">
        <v>1745</v>
      </c>
      <c r="J13083" s="63">
        <f t="shared" si="51"/>
        <v>45125</v>
      </c>
      <c r="K13083" s="64">
        <f>IF(ISBLANK(J13083),,H13083*INDEX(Inputs!G:G,MATCH(F13083,Inputs!E:E,0)))</f>
        <v>999</v>
      </c>
      <c r="L13083" s="65" t="str">
        <f>IF(ISBLANK(J13083),,INDEX(Inputs!D:D,MATCH(F13083,Inputs!E:E,0)))</f>
        <v>419V2 PRIMUS Wireless Desktop V2</v>
      </c>
      <c r="M13083" s="65" t="str">
        <f>IF(ISBLANK(#REF!),,IF(B13083="Online","Online",IF(LEFT(B13083,1)="E","Online","Offline")))</f>
        <v>Offline</v>
      </c>
      <c r="N13083" s="64">
        <f>IF(ISBLANK(M13083),,H13083*INDEX(Inputs!F:F,MATCH(F13083,Inputs!E:E,0)))</f>
        <v>1199</v>
      </c>
      <c r="O13083" s="65"/>
    </row>
    <row r="13084" ht="15.75" customHeight="1" spans="1:15">
      <c r="A13084" s="18" t="s">
        <v>509</v>
      </c>
      <c r="B13084" s="18" t="s">
        <v>38</v>
      </c>
      <c r="C13084" s="18" t="s">
        <v>712</v>
      </c>
      <c r="F13084" s="18">
        <v>250417</v>
      </c>
      <c r="G13084" s="18" t="s">
        <v>39</v>
      </c>
      <c r="H13084" s="18">
        <v>1</v>
      </c>
      <c r="I13084" s="75" t="s">
        <v>1746</v>
      </c>
      <c r="J13084" s="63">
        <f t="shared" si="51"/>
        <v>45126</v>
      </c>
      <c r="K13084" s="64">
        <f>IF(ISBLANK(J13084),,H13084*INDEX(Inputs!G:G,MATCH(F13084,Inputs!E:E,0)))</f>
        <v>929</v>
      </c>
      <c r="L13084" s="65" t="str">
        <f>IF(ISBLANK(J13084),,INDEX(Inputs!D:D,MATCH(F13084,Inputs!E:E,0)))</f>
        <v>416PP Super Speed Hub 4 Port USB 3.0</v>
      </c>
      <c r="M13084" s="65" t="str">
        <f>IF(ISBLANK(#REF!),,IF(B13084="Online","Online",IF(LEFT(B13084,1)="E","Online","Offline")))</f>
        <v>Offline</v>
      </c>
      <c r="N13084" s="64">
        <f>IF(ISBLANK(M13084),,H13084*INDEX(Inputs!F:F,MATCH(F13084,Inputs!E:E,0)))</f>
        <v>1499</v>
      </c>
      <c r="O13084" s="65"/>
    </row>
    <row r="13085" ht="15.75" customHeight="1" spans="1:15">
      <c r="A13085" s="18" t="s">
        <v>454</v>
      </c>
      <c r="B13085" s="18" t="s">
        <v>33</v>
      </c>
      <c r="C13085" s="18" t="s">
        <v>455</v>
      </c>
      <c r="F13085" s="18">
        <v>250877</v>
      </c>
      <c r="G13085" s="18" t="s">
        <v>22</v>
      </c>
      <c r="H13085" s="18">
        <v>1</v>
      </c>
      <c r="I13085" s="75" t="s">
        <v>1746</v>
      </c>
      <c r="J13085" s="63">
        <f t="shared" si="51"/>
        <v>45126</v>
      </c>
      <c r="K13085" s="64">
        <f>IF(ISBLANK(J13085),,H13085*INDEX(Inputs!G:G,MATCH(F13085,Inputs!E:E,0)))</f>
        <v>349</v>
      </c>
      <c r="L13085" s="65" t="str">
        <f>IF(ISBLANK(J13085),,INDEX(Inputs!D:D,MATCH(F13085,Inputs!E:E,0)))</f>
        <v>595BK Evo Fox Falcon X35 Medium Speed Mouse Pad</v>
      </c>
      <c r="M13085" s="65" t="str">
        <f>IF(ISBLANK(#REF!),,IF(B13085="Online","Online",IF(LEFT(B13085,1)="E","Online","Offline")))</f>
        <v>Offline</v>
      </c>
      <c r="N13085" s="64">
        <f>IF(ISBLANK(M13085),,H13085*INDEX(Inputs!F:F,MATCH(F13085,Inputs!E:E,0)))</f>
        <v>699</v>
      </c>
      <c r="O13085" s="65"/>
    </row>
    <row r="13086" ht="15.75" customHeight="1" spans="1:15">
      <c r="A13086" s="18" t="s">
        <v>362</v>
      </c>
      <c r="B13086" s="18" t="s">
        <v>97</v>
      </c>
      <c r="C13086" s="18" t="s">
        <v>958</v>
      </c>
      <c r="F13086" s="18">
        <v>250877</v>
      </c>
      <c r="G13086" s="18" t="s">
        <v>22</v>
      </c>
      <c r="H13086" s="18">
        <v>1</v>
      </c>
      <c r="I13086" s="75" t="s">
        <v>1746</v>
      </c>
      <c r="J13086" s="63">
        <f t="shared" si="51"/>
        <v>45126</v>
      </c>
      <c r="K13086" s="64">
        <f>IF(ISBLANK(J13086),,H13086*INDEX(Inputs!G:G,MATCH(F13086,Inputs!E:E,0)))</f>
        <v>349</v>
      </c>
      <c r="L13086" s="65" t="str">
        <f>IF(ISBLANK(J13086),,INDEX(Inputs!D:D,MATCH(F13086,Inputs!E:E,0)))</f>
        <v>595BK Evo Fox Falcon X35 Medium Speed Mouse Pad</v>
      </c>
      <c r="M13086" s="65" t="str">
        <f>IF(ISBLANK(#REF!),,IF(B13086="Online","Online",IF(LEFT(B13086,1)="E","Online","Offline")))</f>
        <v>Offline</v>
      </c>
      <c r="N13086" s="64">
        <f>IF(ISBLANK(M13086),,H13086*INDEX(Inputs!F:F,MATCH(F13086,Inputs!E:E,0)))</f>
        <v>699</v>
      </c>
      <c r="O13086" s="65"/>
    </row>
    <row r="13087" ht="15.75" customHeight="1" spans="1:15">
      <c r="A13087" s="18" t="s">
        <v>327</v>
      </c>
      <c r="B13087" s="18" t="s">
        <v>602</v>
      </c>
      <c r="C13087" s="18" t="s">
        <v>603</v>
      </c>
      <c r="F13087" s="18">
        <v>250877</v>
      </c>
      <c r="G13087" s="18" t="s">
        <v>22</v>
      </c>
      <c r="H13087" s="18">
        <v>1</v>
      </c>
      <c r="I13087" s="75" t="s">
        <v>1746</v>
      </c>
      <c r="J13087" s="63">
        <f t="shared" si="51"/>
        <v>45126</v>
      </c>
      <c r="K13087" s="64">
        <f>IF(ISBLANK(J13087),,H13087*INDEX(Inputs!G:G,MATCH(F13087,Inputs!E:E,0)))</f>
        <v>349</v>
      </c>
      <c r="L13087" s="65" t="str">
        <f>IF(ISBLANK(J13087),,INDEX(Inputs!D:D,MATCH(F13087,Inputs!E:E,0)))</f>
        <v>595BK Evo Fox Falcon X35 Medium Speed Mouse Pad</v>
      </c>
      <c r="M13087" s="65" t="str">
        <f>IF(ISBLANK(#REF!),,IF(B13087="Online","Online",IF(LEFT(B13087,1)="E","Online","Offline")))</f>
        <v>Offline</v>
      </c>
      <c r="N13087" s="64">
        <f>IF(ISBLANK(M13087),,H13087*INDEX(Inputs!F:F,MATCH(F13087,Inputs!E:E,0)))</f>
        <v>699</v>
      </c>
      <c r="O13087" s="65"/>
    </row>
    <row r="13088" ht="15.75" customHeight="1" spans="1:15">
      <c r="A13088" s="18" t="s">
        <v>1136</v>
      </c>
      <c r="B13088" s="18" t="s">
        <v>1137</v>
      </c>
      <c r="C13088" s="18" t="s">
        <v>1138</v>
      </c>
      <c r="F13088" s="18">
        <v>250879</v>
      </c>
      <c r="G13088" s="18" t="s">
        <v>30</v>
      </c>
      <c r="H13088" s="18">
        <v>1</v>
      </c>
      <c r="I13088" s="75" t="s">
        <v>1746</v>
      </c>
      <c r="J13088" s="63">
        <f t="shared" si="51"/>
        <v>45126</v>
      </c>
      <c r="K13088" s="64">
        <f>IF(ISBLANK(J13088),,H13088*INDEX(Inputs!G:G,MATCH(F13088,Inputs!E:E,0)))</f>
        <v>699</v>
      </c>
      <c r="L13088" s="65" t="str">
        <f>IF(ISBLANK(J13088),,INDEX(Inputs!D:D,MATCH(F13088,Inputs!E:E,0)))</f>
        <v>597BK Evo Fox Falcon X85 Extra Large Speed Mouse Pad</v>
      </c>
      <c r="M13088" s="65" t="str">
        <f>IF(ISBLANK(#REF!),,IF(B13088="Online","Online",IF(LEFT(B13088,1)="E","Online","Offline")))</f>
        <v>Offline</v>
      </c>
      <c r="N13088" s="64">
        <f>IF(ISBLANK(M13088),,H13088*INDEX(Inputs!F:F,MATCH(F13088,Inputs!E:E,0)))</f>
        <v>1199</v>
      </c>
      <c r="O13088" s="65"/>
    </row>
    <row r="13089" ht="15.75" customHeight="1" spans="1:15">
      <c r="A13089" s="18" t="s">
        <v>338</v>
      </c>
      <c r="B13089" s="18" t="s">
        <v>666</v>
      </c>
      <c r="C13089" s="18" t="s">
        <v>667</v>
      </c>
      <c r="F13089" s="18">
        <v>250876</v>
      </c>
      <c r="G13089" s="18" t="s">
        <v>26</v>
      </c>
      <c r="H13089" s="18">
        <v>1</v>
      </c>
      <c r="I13089" s="75" t="s">
        <v>1746</v>
      </c>
      <c r="J13089" s="63">
        <f t="shared" si="51"/>
        <v>45126</v>
      </c>
      <c r="K13089" s="64">
        <f>IF(ISBLANK(J13089),,H13089*INDEX(Inputs!G:G,MATCH(F13089,Inputs!E:E,0)))</f>
        <v>1399</v>
      </c>
      <c r="L13089" s="65" t="str">
        <f>IF(ISBLANK(J13089),,INDEX(Inputs!D:D,MATCH(F13089,Inputs!E:E,0)))</f>
        <v>649BK EvoFox Typhoon Laptop Cooling Pad</v>
      </c>
      <c r="M13089" s="65" t="str">
        <f>IF(ISBLANK(#REF!),,IF(B13089="Online","Online",IF(LEFT(B13089,1)="E","Online","Offline")))</f>
        <v>Offline</v>
      </c>
      <c r="N13089" s="64">
        <f>IF(ISBLANK(M13089),,H13089*INDEX(Inputs!F:F,MATCH(F13089,Inputs!E:E,0)))</f>
        <v>1999</v>
      </c>
      <c r="O13089" s="65"/>
    </row>
    <row r="13090" ht="15.75" customHeight="1" spans="1:15">
      <c r="A13090" s="18" t="s">
        <v>353</v>
      </c>
      <c r="B13090" s="18" t="s">
        <v>765</v>
      </c>
      <c r="C13090" s="18" t="s">
        <v>765</v>
      </c>
      <c r="F13090" s="18">
        <v>250876</v>
      </c>
      <c r="G13090" s="18" t="s">
        <v>26</v>
      </c>
      <c r="H13090" s="18">
        <v>1</v>
      </c>
      <c r="I13090" s="75" t="s">
        <v>1746</v>
      </c>
      <c r="J13090" s="63">
        <f t="shared" si="51"/>
        <v>45126</v>
      </c>
      <c r="K13090" s="64">
        <f>IF(ISBLANK(J13090),,H13090*INDEX(Inputs!G:G,MATCH(F13090,Inputs!E:E,0)))</f>
        <v>1399</v>
      </c>
      <c r="L13090" s="65" t="str">
        <f>IF(ISBLANK(J13090),,INDEX(Inputs!D:D,MATCH(F13090,Inputs!E:E,0)))</f>
        <v>649BK EvoFox Typhoon Laptop Cooling Pad</v>
      </c>
      <c r="M13090" s="65" t="str">
        <f>IF(ISBLANK(#REF!),,IF(B13090="Online","Online",IF(LEFT(B13090,1)="E","Online","Offline")))</f>
        <v>Online</v>
      </c>
      <c r="N13090" s="64">
        <f>IF(ISBLANK(M13090),,H13090*INDEX(Inputs!F:F,MATCH(F13090,Inputs!E:E,0)))</f>
        <v>1999</v>
      </c>
      <c r="O13090" s="65"/>
    </row>
    <row r="13091" ht="15.75" customHeight="1" spans="1:15">
      <c r="A13091" s="18" t="s">
        <v>407</v>
      </c>
      <c r="B13091" s="18" t="s">
        <v>45</v>
      </c>
      <c r="C13091" s="18" t="s">
        <v>408</v>
      </c>
      <c r="F13091" s="18">
        <v>250423</v>
      </c>
      <c r="G13091" s="18" t="s">
        <v>11</v>
      </c>
      <c r="H13091" s="18">
        <v>1</v>
      </c>
      <c r="I13091" s="75" t="s">
        <v>1746</v>
      </c>
      <c r="J13091" s="63">
        <f t="shared" si="51"/>
        <v>45126</v>
      </c>
      <c r="K13091" s="64">
        <f>IF(ISBLANK(J13091),,H13091*INDEX(Inputs!G:G,MATCH(F13091,Inputs!E:E,0)))</f>
        <v>759</v>
      </c>
      <c r="L13091" s="65" t="str">
        <f>IF(ISBLANK(J13091),,INDEX(Inputs!D:D,MATCH(F13091,Inputs!E:E,0)))</f>
        <v>650GR Ergo View Laptop Stand-Grey</v>
      </c>
      <c r="M13091" s="65" t="str">
        <f>IF(ISBLANK(#REF!),,IF(B13091="Online","Online",IF(LEFT(B13091,1)="E","Online","Offline")))</f>
        <v>Offline</v>
      </c>
      <c r="N13091" s="64">
        <f>IF(ISBLANK(M13091),,H13091*INDEX(Inputs!F:F,MATCH(F13091,Inputs!E:E,0)))</f>
        <v>899</v>
      </c>
      <c r="O13091" s="65"/>
    </row>
    <row r="13092" ht="15.75" customHeight="1" spans="1:15">
      <c r="A13092" s="18" t="s">
        <v>407</v>
      </c>
      <c r="B13092" s="18" t="s">
        <v>114</v>
      </c>
      <c r="C13092" s="18" t="s">
        <v>516</v>
      </c>
      <c r="F13092" s="18">
        <v>260089</v>
      </c>
      <c r="G13092" s="18" t="s">
        <v>18</v>
      </c>
      <c r="H13092" s="18">
        <v>1</v>
      </c>
      <c r="I13092" s="75" t="s">
        <v>1747</v>
      </c>
      <c r="J13092" s="63">
        <f t="shared" si="51"/>
        <v>45127</v>
      </c>
      <c r="K13092" s="64">
        <f>IF(ISBLANK(J13092),,H13092*INDEX(Inputs!G:G,MATCH(F13092,Inputs!E:E,0)))</f>
        <v>529</v>
      </c>
      <c r="L13092" s="65" t="str">
        <f>IF(ISBLANK(J13092),,INDEX(Inputs!D:D,MATCH(F13092,Inputs!E:E,0)))</f>
        <v>398PP Xcite Neo Keyboard USB</v>
      </c>
      <c r="M13092" s="65" t="str">
        <f>IF(ISBLANK(#REF!),,IF(B13092="Online","Online",IF(LEFT(B13092,1)="E","Online","Offline")))</f>
        <v>Offline</v>
      </c>
      <c r="N13092" s="64">
        <f>IF(ISBLANK(M13092),,H13092*INDEX(Inputs!F:F,MATCH(F13092,Inputs!E:E,0)))</f>
        <v>549</v>
      </c>
      <c r="O13092" s="65"/>
    </row>
    <row r="13093" ht="15.75" customHeight="1" spans="1:15">
      <c r="A13093" s="18" t="s">
        <v>1748</v>
      </c>
      <c r="B13093" s="18" t="s">
        <v>765</v>
      </c>
      <c r="C13093" s="18" t="s">
        <v>765</v>
      </c>
      <c r="F13093" s="18">
        <v>260089</v>
      </c>
      <c r="G13093" s="18" t="s">
        <v>18</v>
      </c>
      <c r="H13093" s="18">
        <v>1</v>
      </c>
      <c r="I13093" s="75" t="s">
        <v>1747</v>
      </c>
      <c r="J13093" s="63">
        <f t="shared" si="51"/>
        <v>45127</v>
      </c>
      <c r="K13093" s="64">
        <f>IF(ISBLANK(J13093),,H13093*INDEX(Inputs!G:G,MATCH(F13093,Inputs!E:E,0)))</f>
        <v>529</v>
      </c>
      <c r="L13093" s="65" t="str">
        <f>IF(ISBLANK(J13093),,INDEX(Inputs!D:D,MATCH(F13093,Inputs!E:E,0)))</f>
        <v>398PP Xcite Neo Keyboard USB</v>
      </c>
      <c r="M13093" s="65" t="str">
        <f>IF(ISBLANK(#REF!),,IF(B13093="Online","Online",IF(LEFT(B13093,1)="E","Online","Offline")))</f>
        <v>Online</v>
      </c>
      <c r="N13093" s="64">
        <f>IF(ISBLANK(M13093),,H13093*INDEX(Inputs!F:F,MATCH(F13093,Inputs!E:E,0)))</f>
        <v>549</v>
      </c>
      <c r="O13093" s="65"/>
    </row>
    <row r="13094" ht="15.75" customHeight="1" spans="1:15">
      <c r="A13094" s="18" t="s">
        <v>341</v>
      </c>
      <c r="B13094" s="18" t="s">
        <v>213</v>
      </c>
      <c r="C13094" s="18" t="s">
        <v>816</v>
      </c>
      <c r="F13094" s="18">
        <v>250874</v>
      </c>
      <c r="G13094" s="18" t="s">
        <v>13</v>
      </c>
      <c r="H13094" s="18">
        <v>1</v>
      </c>
      <c r="I13094" s="75" t="s">
        <v>1747</v>
      </c>
      <c r="J13094" s="63">
        <f t="shared" si="51"/>
        <v>45127</v>
      </c>
      <c r="K13094" s="64">
        <f>IF(ISBLANK(J13094),,H13094*INDEX(Inputs!G:G,MATCH(F13094,Inputs!E:E,0)))</f>
        <v>1349</v>
      </c>
      <c r="L13094" s="65" t="str">
        <f>IF(ISBLANK(J13094),,INDEX(Inputs!D:D,MATCH(F13094,Inputs!E:E,0)))</f>
        <v>432BK EvoFox X-Team Gaming Keyboard &amp; Mouse (USB)</v>
      </c>
      <c r="M13094" s="65" t="str">
        <f>IF(ISBLANK(#REF!),,IF(B13094="Online","Online",IF(LEFT(B13094,1)="E","Online","Offline")))</f>
        <v>Offline</v>
      </c>
      <c r="N13094" s="64">
        <f>IF(ISBLANK(M13094),,H13094*INDEX(Inputs!F:F,MATCH(F13094,Inputs!E:E,0)))</f>
        <v>1899</v>
      </c>
      <c r="O13094" s="65"/>
    </row>
    <row r="13095" ht="15.75" customHeight="1" spans="1:15">
      <c r="A13095" s="18" t="s">
        <v>1016</v>
      </c>
      <c r="B13095" s="18" t="s">
        <v>1017</v>
      </c>
      <c r="C13095" s="18" t="s">
        <v>1018</v>
      </c>
      <c r="F13095" s="18">
        <v>250874</v>
      </c>
      <c r="G13095" s="18" t="s">
        <v>13</v>
      </c>
      <c r="H13095" s="18">
        <v>-1</v>
      </c>
      <c r="I13095" s="75" t="s">
        <v>1747</v>
      </c>
      <c r="J13095" s="63">
        <f t="shared" si="51"/>
        <v>45127</v>
      </c>
      <c r="K13095" s="64">
        <f>IF(ISBLANK(J13095),,H13095*INDEX(Inputs!G:G,MATCH(F13095,Inputs!E:E,0)))</f>
        <v>-1349</v>
      </c>
      <c r="L13095" s="65" t="str">
        <f>IF(ISBLANK(J13095),,INDEX(Inputs!D:D,MATCH(F13095,Inputs!E:E,0)))</f>
        <v>432BK EvoFox X-Team Gaming Keyboard &amp; Mouse (USB)</v>
      </c>
      <c r="M13095" s="65" t="str">
        <f>IF(ISBLANK(#REF!),,IF(B13095="Online","Online",IF(LEFT(B13095,1)="E","Online","Offline")))</f>
        <v>Offline</v>
      </c>
      <c r="N13095" s="64">
        <f>IF(ISBLANK(M13095),,H13095*INDEX(Inputs!F:F,MATCH(F13095,Inputs!E:E,0)))</f>
        <v>-1899</v>
      </c>
      <c r="O13095" s="65"/>
    </row>
    <row r="13096" ht="15.75" customHeight="1" spans="1:15">
      <c r="A13096" s="18" t="s">
        <v>458</v>
      </c>
      <c r="B13096" s="18" t="s">
        <v>211</v>
      </c>
      <c r="C13096" s="18" t="s">
        <v>977</v>
      </c>
      <c r="F13096" s="18">
        <v>250877</v>
      </c>
      <c r="G13096" s="18" t="s">
        <v>22</v>
      </c>
      <c r="H13096" s="18">
        <v>2</v>
      </c>
      <c r="I13096" s="75" t="s">
        <v>1747</v>
      </c>
      <c r="J13096" s="63">
        <f t="shared" si="51"/>
        <v>45127</v>
      </c>
      <c r="K13096" s="64">
        <f>IF(ISBLANK(J13096),,H13096*INDEX(Inputs!G:G,MATCH(F13096,Inputs!E:E,0)))</f>
        <v>698</v>
      </c>
      <c r="L13096" s="65" t="str">
        <f>IF(ISBLANK(J13096),,INDEX(Inputs!D:D,MATCH(F13096,Inputs!E:E,0)))</f>
        <v>595BK Evo Fox Falcon X35 Medium Speed Mouse Pad</v>
      </c>
      <c r="M13096" s="65" t="str">
        <f>IF(ISBLANK(#REF!),,IF(B13096="Online","Online",IF(LEFT(B13096,1)="E","Online","Offline")))</f>
        <v>Offline</v>
      </c>
      <c r="N13096" s="64">
        <f>IF(ISBLANK(M13096),,H13096*INDEX(Inputs!F:F,MATCH(F13096,Inputs!E:E,0)))</f>
        <v>1398</v>
      </c>
      <c r="O13096" s="65"/>
    </row>
    <row r="13097" ht="15.75" customHeight="1" spans="1:15">
      <c r="A13097" s="18" t="s">
        <v>1440</v>
      </c>
      <c r="B13097" s="18" t="s">
        <v>250</v>
      </c>
      <c r="C13097" s="18" t="s">
        <v>1441</v>
      </c>
      <c r="F13097" s="18">
        <v>250877</v>
      </c>
      <c r="G13097" s="18" t="s">
        <v>22</v>
      </c>
      <c r="H13097" s="18">
        <v>1</v>
      </c>
      <c r="I13097" s="75" t="s">
        <v>1747</v>
      </c>
      <c r="J13097" s="63">
        <f t="shared" si="51"/>
        <v>45127</v>
      </c>
      <c r="K13097" s="64">
        <f>IF(ISBLANK(J13097),,H13097*INDEX(Inputs!G:G,MATCH(F13097,Inputs!E:E,0)))</f>
        <v>349</v>
      </c>
      <c r="L13097" s="65" t="str">
        <f>IF(ISBLANK(J13097),,INDEX(Inputs!D:D,MATCH(F13097,Inputs!E:E,0)))</f>
        <v>595BK Evo Fox Falcon X35 Medium Speed Mouse Pad</v>
      </c>
      <c r="M13097" s="65" t="str">
        <f>IF(ISBLANK(#REF!),,IF(B13097="Online","Online",IF(LEFT(B13097,1)="E","Online","Offline")))</f>
        <v>Offline</v>
      </c>
      <c r="N13097" s="64">
        <f>IF(ISBLANK(M13097),,H13097*INDEX(Inputs!F:F,MATCH(F13097,Inputs!E:E,0)))</f>
        <v>699</v>
      </c>
      <c r="O13097" s="65"/>
    </row>
    <row r="13098" ht="15.75" customHeight="1" spans="1:15">
      <c r="A13098" s="18" t="s">
        <v>1518</v>
      </c>
      <c r="B13098" s="18" t="s">
        <v>1519</v>
      </c>
      <c r="C13098" s="18" t="s">
        <v>1520</v>
      </c>
      <c r="F13098" s="18">
        <v>250879</v>
      </c>
      <c r="G13098" s="18" t="s">
        <v>30</v>
      </c>
      <c r="H13098" s="18">
        <v>1</v>
      </c>
      <c r="I13098" s="75" t="s">
        <v>1747</v>
      </c>
      <c r="J13098" s="63">
        <f t="shared" si="51"/>
        <v>45127</v>
      </c>
      <c r="K13098" s="64">
        <f>IF(ISBLANK(J13098),,H13098*INDEX(Inputs!G:G,MATCH(F13098,Inputs!E:E,0)))</f>
        <v>699</v>
      </c>
      <c r="L13098" s="65" t="str">
        <f>IF(ISBLANK(J13098),,INDEX(Inputs!D:D,MATCH(F13098,Inputs!E:E,0)))</f>
        <v>597BK Evo Fox Falcon X85 Extra Large Speed Mouse Pad</v>
      </c>
      <c r="M13098" s="65" t="str">
        <f>IF(ISBLANK(#REF!),,IF(B13098="Online","Online",IF(LEFT(B13098,1)="E","Online","Offline")))</f>
        <v>Offline</v>
      </c>
      <c r="N13098" s="64">
        <f>IF(ISBLANK(M13098),,H13098*INDEX(Inputs!F:F,MATCH(F13098,Inputs!E:E,0)))</f>
        <v>1199</v>
      </c>
      <c r="O13098" s="65"/>
    </row>
    <row r="13099" ht="15.75" customHeight="1" spans="1:15">
      <c r="A13099" s="18" t="s">
        <v>447</v>
      </c>
      <c r="B13099" s="18" t="s">
        <v>61</v>
      </c>
      <c r="C13099" s="18" t="s">
        <v>456</v>
      </c>
      <c r="F13099" s="18">
        <v>250423</v>
      </c>
      <c r="G13099" s="18" t="s">
        <v>11</v>
      </c>
      <c r="H13099" s="18">
        <v>1</v>
      </c>
      <c r="I13099" s="75" t="s">
        <v>1747</v>
      </c>
      <c r="J13099" s="63">
        <f t="shared" si="51"/>
        <v>45127</v>
      </c>
      <c r="K13099" s="64">
        <f>IF(ISBLANK(J13099),,H13099*INDEX(Inputs!G:G,MATCH(F13099,Inputs!E:E,0)))</f>
        <v>759</v>
      </c>
      <c r="L13099" s="65" t="str">
        <f>IF(ISBLANK(J13099),,INDEX(Inputs!D:D,MATCH(F13099,Inputs!E:E,0)))</f>
        <v>650GR Ergo View Laptop Stand-Grey</v>
      </c>
      <c r="M13099" s="65" t="str">
        <f>IF(ISBLANK(#REF!),,IF(B13099="Online","Online",IF(LEFT(B13099,1)="E","Online","Offline")))</f>
        <v>Offline</v>
      </c>
      <c r="N13099" s="64">
        <f>IF(ISBLANK(M13099),,H13099*INDEX(Inputs!F:F,MATCH(F13099,Inputs!E:E,0)))</f>
        <v>899</v>
      </c>
      <c r="O13099" s="65"/>
    </row>
    <row r="13100" ht="15.75" customHeight="1" spans="1:15">
      <c r="A13100" s="18" t="s">
        <v>1749</v>
      </c>
      <c r="B13100" s="18" t="s">
        <v>765</v>
      </c>
      <c r="C13100" s="18" t="s">
        <v>765</v>
      </c>
      <c r="F13100" s="18">
        <v>250423</v>
      </c>
      <c r="G13100" s="18" t="s">
        <v>11</v>
      </c>
      <c r="H13100" s="18">
        <v>1</v>
      </c>
      <c r="I13100" s="75" t="s">
        <v>1747</v>
      </c>
      <c r="J13100" s="63">
        <f t="shared" si="51"/>
        <v>45127</v>
      </c>
      <c r="K13100" s="64">
        <f>IF(ISBLANK(J13100),,H13100*INDEX(Inputs!G:G,MATCH(F13100,Inputs!E:E,0)))</f>
        <v>759</v>
      </c>
      <c r="L13100" s="65" t="str">
        <f>IF(ISBLANK(J13100),,INDEX(Inputs!D:D,MATCH(F13100,Inputs!E:E,0)))</f>
        <v>650GR Ergo View Laptop Stand-Grey</v>
      </c>
      <c r="M13100" s="65" t="str">
        <f>IF(ISBLANK(#REF!),,IF(B13100="Online","Online",IF(LEFT(B13100,1)="E","Online","Offline")))</f>
        <v>Online</v>
      </c>
      <c r="N13100" s="64">
        <f>IF(ISBLANK(M13100),,H13100*INDEX(Inputs!F:F,MATCH(F13100,Inputs!E:E,0)))</f>
        <v>899</v>
      </c>
      <c r="O13100" s="65"/>
    </row>
    <row r="13101" ht="15.75" customHeight="1" spans="1:15">
      <c r="A13101" s="18" t="s">
        <v>447</v>
      </c>
      <c r="B13101" s="18" t="s">
        <v>100</v>
      </c>
      <c r="C13101" s="18" t="s">
        <v>497</v>
      </c>
      <c r="F13101" s="18">
        <v>250881</v>
      </c>
      <c r="G13101" s="18" t="s">
        <v>98</v>
      </c>
      <c r="H13101" s="18">
        <v>1</v>
      </c>
      <c r="I13101" s="75" t="s">
        <v>1747</v>
      </c>
      <c r="J13101" s="63">
        <f t="shared" si="51"/>
        <v>45127</v>
      </c>
      <c r="K13101" s="64">
        <f>IF(ISBLANK(J13101),,H13101*INDEX(Inputs!G:G,MATCH(F13101,Inputs!E:E,0)))</f>
        <v>799</v>
      </c>
      <c r="L13101" s="65" t="str">
        <f>IF(ISBLANK(J13101),,INDEX(Inputs!D:D,MATCH(F13101,Inputs!E:E,0)))</f>
        <v>795BK EvoFox Phantom Pro RGB Gaming Mouse USB</v>
      </c>
      <c r="M13101" s="65" t="str">
        <f>IF(ISBLANK(#REF!),,IF(B13101="Online","Online",IF(LEFT(B13101,1)="E","Online","Offline")))</f>
        <v>Offline</v>
      </c>
      <c r="N13101" s="64">
        <f>IF(ISBLANK(M13101),,H13101*INDEX(Inputs!F:F,MATCH(F13101,Inputs!E:E,0)))</f>
        <v>1099</v>
      </c>
      <c r="O13101" s="65"/>
    </row>
    <row r="13102" ht="15.75" customHeight="1" spans="1:15">
      <c r="A13102" s="18" t="s">
        <v>416</v>
      </c>
      <c r="B13102" s="18" t="s">
        <v>765</v>
      </c>
      <c r="C13102" s="18" t="s">
        <v>765</v>
      </c>
      <c r="F13102" s="18">
        <v>204737</v>
      </c>
      <c r="G13102" s="18" t="s">
        <v>20</v>
      </c>
      <c r="H13102" s="18">
        <v>1</v>
      </c>
      <c r="I13102" s="75" t="s">
        <v>1747</v>
      </c>
      <c r="J13102" s="63">
        <f t="shared" si="51"/>
        <v>45127</v>
      </c>
      <c r="K13102" s="64">
        <f>IF(ISBLANK(J13102),,H13102*INDEX(Inputs!G:G,MATCH(F13102,Inputs!E:E,0)))</f>
        <v>729</v>
      </c>
      <c r="L13102" s="65" t="str">
        <f>IF(ISBLANK(J13102),,INDEX(Inputs!D:D,MATCH(F13102,Inputs!E:E,0)))</f>
        <v>850PP Xcite Pro Keyboard &amp; Mouse USB</v>
      </c>
      <c r="M13102" s="65" t="str">
        <f>IF(ISBLANK(#REF!),,IF(B13102="Online","Online",IF(LEFT(B13102,1)="E","Online","Offline")))</f>
        <v>Online</v>
      </c>
      <c r="N13102" s="64">
        <f>IF(ISBLANK(M13102),,H13102*INDEX(Inputs!F:F,MATCH(F13102,Inputs!E:E,0)))</f>
        <v>799</v>
      </c>
      <c r="O13102" s="65"/>
    </row>
    <row r="13103" ht="15.75" customHeight="1" spans="1:15">
      <c r="A13103" s="18" t="s">
        <v>485</v>
      </c>
      <c r="B13103" s="18" t="s">
        <v>765</v>
      </c>
      <c r="C13103" s="18" t="s">
        <v>765</v>
      </c>
      <c r="F13103" s="18">
        <v>260089</v>
      </c>
      <c r="G13103" s="18" t="s">
        <v>18</v>
      </c>
      <c r="H13103" s="18">
        <v>1</v>
      </c>
      <c r="I13103" s="75" t="s">
        <v>1750</v>
      </c>
      <c r="J13103" s="63">
        <f t="shared" si="51"/>
        <v>45128</v>
      </c>
      <c r="K13103" s="64">
        <f>IF(ISBLANK(J13103),,H13103*INDEX(Inputs!G:G,MATCH(F13103,Inputs!E:E,0)))</f>
        <v>529</v>
      </c>
      <c r="L13103" s="65" t="str">
        <f>IF(ISBLANK(J13103),,INDEX(Inputs!D:D,MATCH(F13103,Inputs!E:E,0)))</f>
        <v>398PP Xcite Neo Keyboard USB</v>
      </c>
      <c r="M13103" s="65" t="str">
        <f>IF(ISBLANK(#REF!),,IF(B13103="Online","Online",IF(LEFT(B13103,1)="E","Online","Offline")))</f>
        <v>Online</v>
      </c>
      <c r="N13103" s="64">
        <f>IF(ISBLANK(M13103),,H13103*INDEX(Inputs!F:F,MATCH(F13103,Inputs!E:E,0)))</f>
        <v>549</v>
      </c>
      <c r="O13103" s="65"/>
    </row>
    <row r="13104" ht="15.75" customHeight="1" spans="1:15">
      <c r="A13104" s="18" t="s">
        <v>1384</v>
      </c>
      <c r="B13104" s="18" t="s">
        <v>765</v>
      </c>
      <c r="C13104" s="18" t="s">
        <v>765</v>
      </c>
      <c r="F13104" s="18">
        <v>260090</v>
      </c>
      <c r="G13104" s="18" t="s">
        <v>17</v>
      </c>
      <c r="H13104" s="18">
        <v>1</v>
      </c>
      <c r="I13104" s="75" t="s">
        <v>1750</v>
      </c>
      <c r="J13104" s="63">
        <f t="shared" si="51"/>
        <v>45128</v>
      </c>
      <c r="K13104" s="64">
        <f>IF(ISBLANK(J13104),,H13104*INDEX(Inputs!G:G,MATCH(F13104,Inputs!E:E,0)))</f>
        <v>729</v>
      </c>
      <c r="L13104" s="65" t="str">
        <f>IF(ISBLANK(J13104),,INDEX(Inputs!D:D,MATCH(F13104,Inputs!E:E,0)))</f>
        <v>400PP Xcite Neo Keyboard &amp; Mouse USB</v>
      </c>
      <c r="M13104" s="65" t="str">
        <f>IF(ISBLANK(#REF!),,IF(B13104="Online","Online",IF(LEFT(B13104,1)="E","Online","Offline")))</f>
        <v>Online</v>
      </c>
      <c r="N13104" s="64">
        <f>IF(ISBLANK(M13104),,H13104*INDEX(Inputs!F:F,MATCH(F13104,Inputs!E:E,0)))</f>
        <v>899</v>
      </c>
      <c r="O13104" s="65"/>
    </row>
    <row r="13105" ht="15.75" customHeight="1" spans="1:15">
      <c r="A13105" s="18" t="s">
        <v>447</v>
      </c>
      <c r="B13105" s="18" t="s">
        <v>159</v>
      </c>
      <c r="C13105" s="18" t="s">
        <v>448</v>
      </c>
      <c r="F13105" s="18">
        <v>250873</v>
      </c>
      <c r="G13105" s="18" t="s">
        <v>12</v>
      </c>
      <c r="H13105" s="18">
        <v>0</v>
      </c>
      <c r="I13105" s="75" t="s">
        <v>1750</v>
      </c>
      <c r="J13105" s="63">
        <f t="shared" si="51"/>
        <v>45128</v>
      </c>
      <c r="K13105" s="64">
        <f>IF(ISBLANK(J13105),,H13105*INDEX(Inputs!G:G,MATCH(F13105,Inputs!E:E,0)))</f>
        <v>0</v>
      </c>
      <c r="L13105" s="65" t="str">
        <f>IF(ISBLANK(J13105),,INDEX(Inputs!D:D,MATCH(F13105,Inputs!E:E,0)))</f>
        <v>422BK Evo Fox Fireblade Gaming Keyboard USB</v>
      </c>
      <c r="M13105" s="65" t="str">
        <f>IF(ISBLANK(#REF!),,IF(B13105="Online","Online",IF(LEFT(B13105,1)="E","Online","Offline")))</f>
        <v>Offline</v>
      </c>
      <c r="N13105" s="64">
        <f>IF(ISBLANK(M13105),,H13105*INDEX(Inputs!F:F,MATCH(F13105,Inputs!E:E,0)))</f>
        <v>0</v>
      </c>
      <c r="O13105" s="65"/>
    </row>
    <row r="13106" ht="15.75" customHeight="1" spans="1:15">
      <c r="A13106" s="18" t="s">
        <v>697</v>
      </c>
      <c r="B13106" s="18" t="s">
        <v>698</v>
      </c>
      <c r="C13106" s="18" t="s">
        <v>699</v>
      </c>
      <c r="F13106" s="18">
        <v>250874</v>
      </c>
      <c r="G13106" s="18" t="s">
        <v>13</v>
      </c>
      <c r="H13106" s="18">
        <v>1</v>
      </c>
      <c r="I13106" s="75" t="s">
        <v>1750</v>
      </c>
      <c r="J13106" s="63">
        <f t="shared" si="51"/>
        <v>45128</v>
      </c>
      <c r="K13106" s="64">
        <f>IF(ISBLANK(J13106),,H13106*INDEX(Inputs!G:G,MATCH(F13106,Inputs!E:E,0)))</f>
        <v>1349</v>
      </c>
      <c r="L13106" s="65" t="str">
        <f>IF(ISBLANK(J13106),,INDEX(Inputs!D:D,MATCH(F13106,Inputs!E:E,0)))</f>
        <v>432BK EvoFox X-Team Gaming Keyboard &amp; Mouse (USB)</v>
      </c>
      <c r="M13106" s="65" t="str">
        <f>IF(ISBLANK(#REF!),,IF(B13106="Online","Online",IF(LEFT(B13106,1)="E","Online","Offline")))</f>
        <v>Offline</v>
      </c>
      <c r="N13106" s="64">
        <f>IF(ISBLANK(M13106),,H13106*INDEX(Inputs!F:F,MATCH(F13106,Inputs!E:E,0)))</f>
        <v>1899</v>
      </c>
      <c r="O13106" s="65"/>
    </row>
    <row r="13107" ht="15.75" customHeight="1" spans="1:15">
      <c r="A13107" s="18" t="s">
        <v>697</v>
      </c>
      <c r="B13107" s="18" t="s">
        <v>698</v>
      </c>
      <c r="C13107" s="18" t="s">
        <v>699</v>
      </c>
      <c r="F13107" s="18">
        <v>250874</v>
      </c>
      <c r="G13107" s="18" t="s">
        <v>13</v>
      </c>
      <c r="H13107" s="18">
        <v>-1</v>
      </c>
      <c r="I13107" s="75" t="s">
        <v>1750</v>
      </c>
      <c r="J13107" s="63">
        <f t="shared" si="51"/>
        <v>45128</v>
      </c>
      <c r="K13107" s="64">
        <f>IF(ISBLANK(J13107),,H13107*INDEX(Inputs!G:G,MATCH(F13107,Inputs!E:E,0)))</f>
        <v>-1349</v>
      </c>
      <c r="L13107" s="65" t="str">
        <f>IF(ISBLANK(J13107),,INDEX(Inputs!D:D,MATCH(F13107,Inputs!E:E,0)))</f>
        <v>432BK EvoFox X-Team Gaming Keyboard &amp; Mouse (USB)</v>
      </c>
      <c r="M13107" s="65" t="str">
        <f>IF(ISBLANK(#REF!),,IF(B13107="Online","Online",IF(LEFT(B13107,1)="E","Online","Offline")))</f>
        <v>Offline</v>
      </c>
      <c r="N13107" s="64">
        <f>IF(ISBLANK(M13107),,H13107*INDEX(Inputs!F:F,MATCH(F13107,Inputs!E:E,0)))</f>
        <v>-1899</v>
      </c>
      <c r="O13107" s="65"/>
    </row>
    <row r="13108" ht="15.75" customHeight="1" spans="1:15">
      <c r="A13108" s="18" t="s">
        <v>447</v>
      </c>
      <c r="B13108" s="18" t="s">
        <v>159</v>
      </c>
      <c r="C13108" s="18" t="s">
        <v>448</v>
      </c>
      <c r="F13108" s="18">
        <v>250875</v>
      </c>
      <c r="G13108" s="18" t="s">
        <v>103</v>
      </c>
      <c r="H13108" s="18">
        <v>1</v>
      </c>
      <c r="I13108" s="75" t="s">
        <v>1750</v>
      </c>
      <c r="J13108" s="63">
        <f t="shared" si="51"/>
        <v>45128</v>
      </c>
      <c r="K13108" s="64">
        <f>IF(ISBLANK(J13108),,H13108*INDEX(Inputs!G:G,MATCH(F13108,Inputs!E:E,0)))</f>
        <v>1099</v>
      </c>
      <c r="L13108" s="65" t="str">
        <f>IF(ISBLANK(J13108),,INDEX(Inputs!D:D,MATCH(F13108,Inputs!E:E,0)))</f>
        <v>433BK EvoFox WarHammer Gaming Keyboard (USB)</v>
      </c>
      <c r="M13108" s="65" t="str">
        <f>IF(ISBLANK(#REF!),,IF(B13108="Online","Online",IF(LEFT(B13108,1)="E","Online","Offline")))</f>
        <v>Offline</v>
      </c>
      <c r="N13108" s="64">
        <f>IF(ISBLANK(M13108),,H13108*INDEX(Inputs!F:F,MATCH(F13108,Inputs!E:E,0)))</f>
        <v>1499</v>
      </c>
      <c r="O13108" s="65"/>
    </row>
    <row r="13109" ht="15.75" customHeight="1" spans="1:15">
      <c r="A13109" s="18" t="s">
        <v>327</v>
      </c>
      <c r="B13109" s="18" t="s">
        <v>74</v>
      </c>
      <c r="C13109" s="18" t="s">
        <v>688</v>
      </c>
      <c r="F13109" s="18">
        <v>250877</v>
      </c>
      <c r="G13109" s="18" t="s">
        <v>22</v>
      </c>
      <c r="H13109" s="18">
        <v>1</v>
      </c>
      <c r="I13109" s="75" t="s">
        <v>1750</v>
      </c>
      <c r="J13109" s="63">
        <f t="shared" si="51"/>
        <v>45128</v>
      </c>
      <c r="K13109" s="64">
        <f>IF(ISBLANK(J13109),,H13109*INDEX(Inputs!G:G,MATCH(F13109,Inputs!E:E,0)))</f>
        <v>349</v>
      </c>
      <c r="L13109" s="65" t="str">
        <f>IF(ISBLANK(J13109),,INDEX(Inputs!D:D,MATCH(F13109,Inputs!E:E,0)))</f>
        <v>595BK Evo Fox Falcon X35 Medium Speed Mouse Pad</v>
      </c>
      <c r="M13109" s="65" t="str">
        <f>IF(ISBLANK(#REF!),,IF(B13109="Online","Online",IF(LEFT(B13109,1)="E","Online","Offline")))</f>
        <v>Offline</v>
      </c>
      <c r="N13109" s="64">
        <f>IF(ISBLANK(M13109),,H13109*INDEX(Inputs!F:F,MATCH(F13109,Inputs!E:E,0)))</f>
        <v>699</v>
      </c>
      <c r="O13109" s="65"/>
    </row>
    <row r="13110" ht="15.75" customHeight="1" spans="1:15">
      <c r="A13110" s="18" t="s">
        <v>458</v>
      </c>
      <c r="B13110" s="18" t="s">
        <v>179</v>
      </c>
      <c r="C13110" s="18" t="s">
        <v>523</v>
      </c>
      <c r="F13110" s="18">
        <v>250877</v>
      </c>
      <c r="G13110" s="18" t="s">
        <v>22</v>
      </c>
      <c r="H13110" s="18">
        <v>1</v>
      </c>
      <c r="I13110" s="75" t="s">
        <v>1750</v>
      </c>
      <c r="J13110" s="63">
        <f t="shared" si="51"/>
        <v>45128</v>
      </c>
      <c r="K13110" s="64">
        <f>IF(ISBLANK(J13110),,H13110*INDEX(Inputs!G:G,MATCH(F13110,Inputs!E:E,0)))</f>
        <v>349</v>
      </c>
      <c r="L13110" s="65" t="str">
        <f>IF(ISBLANK(J13110),,INDEX(Inputs!D:D,MATCH(F13110,Inputs!E:E,0)))</f>
        <v>595BK Evo Fox Falcon X35 Medium Speed Mouse Pad</v>
      </c>
      <c r="M13110" s="65" t="str">
        <f>IF(ISBLANK(#REF!),,IF(B13110="Online","Online",IF(LEFT(B13110,1)="E","Online","Offline")))</f>
        <v>Offline</v>
      </c>
      <c r="N13110" s="64">
        <f>IF(ISBLANK(M13110),,H13110*INDEX(Inputs!F:F,MATCH(F13110,Inputs!E:E,0)))</f>
        <v>699</v>
      </c>
      <c r="O13110" s="65"/>
    </row>
    <row r="13111" ht="15.75" customHeight="1" spans="1:15">
      <c r="A13111" s="18" t="s">
        <v>589</v>
      </c>
      <c r="B13111" s="18" t="s">
        <v>876</v>
      </c>
      <c r="C13111" s="18" t="s">
        <v>877</v>
      </c>
      <c r="F13111" s="18">
        <v>250878</v>
      </c>
      <c r="G13111" s="18" t="s">
        <v>24</v>
      </c>
      <c r="H13111" s="18">
        <v>1</v>
      </c>
      <c r="I13111" s="75" t="s">
        <v>1750</v>
      </c>
      <c r="J13111" s="63">
        <f t="shared" si="51"/>
        <v>45128</v>
      </c>
      <c r="K13111" s="64">
        <f>IF(ISBLANK(J13111),,H13111*INDEX(Inputs!G:G,MATCH(F13111,Inputs!E:E,0)))</f>
        <v>999</v>
      </c>
      <c r="L13111" s="65" t="str">
        <f>IF(ISBLANK(J13111),,INDEX(Inputs!D:D,MATCH(F13111,Inputs!E:E,0)))</f>
        <v>596BK Evo Fox Falcon LX35 Medium Speed LED Mouse Pad</v>
      </c>
      <c r="M13111" s="65" t="str">
        <f>IF(ISBLANK(#REF!),,IF(B13111="Online","Online",IF(LEFT(B13111,1)="E","Online","Offline")))</f>
        <v>Offline</v>
      </c>
      <c r="N13111" s="64">
        <f>IF(ISBLANK(M13111),,H13111*INDEX(Inputs!F:F,MATCH(F13111,Inputs!E:E,0)))</f>
        <v>1999</v>
      </c>
      <c r="O13111" s="65"/>
    </row>
    <row r="13112" ht="15.75" customHeight="1" spans="1:15">
      <c r="A13112" s="18" t="s">
        <v>412</v>
      </c>
      <c r="B13112" s="18" t="s">
        <v>210</v>
      </c>
      <c r="C13112" s="18" t="s">
        <v>1751</v>
      </c>
      <c r="F13112" s="18">
        <v>250876</v>
      </c>
      <c r="G13112" s="18" t="s">
        <v>26</v>
      </c>
      <c r="H13112" s="18">
        <v>1</v>
      </c>
      <c r="I13112" s="75" t="s">
        <v>1750</v>
      </c>
      <c r="J13112" s="63">
        <f t="shared" si="51"/>
        <v>45128</v>
      </c>
      <c r="K13112" s="64">
        <f>IF(ISBLANK(J13112),,H13112*INDEX(Inputs!G:G,MATCH(F13112,Inputs!E:E,0)))</f>
        <v>1399</v>
      </c>
      <c r="L13112" s="65" t="str">
        <f>IF(ISBLANK(J13112),,INDEX(Inputs!D:D,MATCH(F13112,Inputs!E:E,0)))</f>
        <v>649BK EvoFox Typhoon Laptop Cooling Pad</v>
      </c>
      <c r="M13112" s="65" t="str">
        <f>IF(ISBLANK(#REF!),,IF(B13112="Online","Online",IF(LEFT(B13112,1)="E","Online","Offline")))</f>
        <v>Offline</v>
      </c>
      <c r="N13112" s="64">
        <f>IF(ISBLANK(M13112),,H13112*INDEX(Inputs!F:F,MATCH(F13112,Inputs!E:E,0)))</f>
        <v>1999</v>
      </c>
      <c r="O13112" s="65"/>
    </row>
    <row r="13113" ht="15.75" customHeight="1" spans="1:15">
      <c r="A13113" s="18" t="s">
        <v>1456</v>
      </c>
      <c r="B13113" s="18" t="s">
        <v>257</v>
      </c>
      <c r="C13113" s="18" t="s">
        <v>1302</v>
      </c>
      <c r="F13113" s="18">
        <v>250876</v>
      </c>
      <c r="G13113" s="18" t="s">
        <v>26</v>
      </c>
      <c r="H13113" s="18">
        <v>1</v>
      </c>
      <c r="I13113" s="75" t="s">
        <v>1750</v>
      </c>
      <c r="J13113" s="63">
        <f t="shared" si="51"/>
        <v>45128</v>
      </c>
      <c r="K13113" s="64">
        <f>IF(ISBLANK(J13113),,H13113*INDEX(Inputs!G:G,MATCH(F13113,Inputs!E:E,0)))</f>
        <v>1399</v>
      </c>
      <c r="L13113" s="65" t="str">
        <f>IF(ISBLANK(J13113),,INDEX(Inputs!D:D,MATCH(F13113,Inputs!E:E,0)))</f>
        <v>649BK EvoFox Typhoon Laptop Cooling Pad</v>
      </c>
      <c r="M13113" s="65" t="str">
        <f>IF(ISBLANK(#REF!),,IF(B13113="Online","Online",IF(LEFT(B13113,1)="E","Online","Offline")))</f>
        <v>Offline</v>
      </c>
      <c r="N13113" s="64">
        <f>IF(ISBLANK(M13113),,H13113*INDEX(Inputs!F:F,MATCH(F13113,Inputs!E:E,0)))</f>
        <v>1999</v>
      </c>
      <c r="O13113" s="65"/>
    </row>
    <row r="13114" ht="15.75" customHeight="1" spans="1:15">
      <c r="A13114" s="18" t="s">
        <v>697</v>
      </c>
      <c r="B13114" s="18" t="s">
        <v>281</v>
      </c>
      <c r="C13114" s="18" t="s">
        <v>1512</v>
      </c>
      <c r="F13114" s="18">
        <v>250876</v>
      </c>
      <c r="G13114" s="18" t="s">
        <v>26</v>
      </c>
      <c r="H13114" s="18">
        <v>1</v>
      </c>
      <c r="I13114" s="75" t="s">
        <v>1750</v>
      </c>
      <c r="J13114" s="63">
        <f t="shared" si="51"/>
        <v>45128</v>
      </c>
      <c r="K13114" s="64">
        <f>IF(ISBLANK(J13114),,H13114*INDEX(Inputs!G:G,MATCH(F13114,Inputs!E:E,0)))</f>
        <v>1399</v>
      </c>
      <c r="L13114" s="65" t="str">
        <f>IF(ISBLANK(J13114),,INDEX(Inputs!D:D,MATCH(F13114,Inputs!E:E,0)))</f>
        <v>649BK EvoFox Typhoon Laptop Cooling Pad</v>
      </c>
      <c r="M13114" s="65" t="str">
        <f>IF(ISBLANK(#REF!),,IF(B13114="Online","Online",IF(LEFT(B13114,1)="E","Online","Offline")))</f>
        <v>Offline</v>
      </c>
      <c r="N13114" s="64">
        <f>IF(ISBLANK(M13114),,H13114*INDEX(Inputs!F:F,MATCH(F13114,Inputs!E:E,0)))</f>
        <v>1999</v>
      </c>
      <c r="O13114" s="65"/>
    </row>
    <row r="13115" ht="15.75" customHeight="1" spans="1:15">
      <c r="A13115" s="18" t="s">
        <v>445</v>
      </c>
      <c r="B13115" s="18" t="s">
        <v>137</v>
      </c>
      <c r="C13115" s="18" t="s">
        <v>951</v>
      </c>
      <c r="F13115" s="18">
        <v>250424</v>
      </c>
      <c r="G13115" s="18" t="s">
        <v>15</v>
      </c>
      <c r="H13115" s="18">
        <v>1</v>
      </c>
      <c r="I13115" s="75" t="s">
        <v>1750</v>
      </c>
      <c r="J13115" s="63">
        <f t="shared" si="51"/>
        <v>45128</v>
      </c>
      <c r="K13115" s="64">
        <f>IF(ISBLANK(J13115),,H13115*INDEX(Inputs!G:G,MATCH(F13115,Inputs!E:E,0)))</f>
        <v>999</v>
      </c>
      <c r="L13115" s="65" t="str">
        <f>IF(ISBLANK(J13115),,INDEX(Inputs!D:D,MATCH(F13115,Inputs!E:E,0)))</f>
        <v>419V2 PRIMUS Wireless Desktop V2</v>
      </c>
      <c r="M13115" s="65" t="str">
        <f>IF(ISBLANK(#REF!),,IF(B13115="Online","Online",IF(LEFT(B13115,1)="E","Online","Offline")))</f>
        <v>Offline</v>
      </c>
      <c r="N13115" s="64">
        <f>IF(ISBLANK(M13115),,H13115*INDEX(Inputs!F:F,MATCH(F13115,Inputs!E:E,0)))</f>
        <v>1199</v>
      </c>
      <c r="O13115" s="65"/>
    </row>
    <row r="13116" ht="15.75" customHeight="1" spans="1:15">
      <c r="A13116" s="18" t="s">
        <v>447</v>
      </c>
      <c r="B13116" s="18" t="s">
        <v>765</v>
      </c>
      <c r="C13116" s="18" t="s">
        <v>765</v>
      </c>
      <c r="F13116" s="18">
        <v>250424</v>
      </c>
      <c r="G13116" s="18" t="s">
        <v>15</v>
      </c>
      <c r="H13116" s="18">
        <v>1</v>
      </c>
      <c r="I13116" s="75" t="s">
        <v>1750</v>
      </c>
      <c r="J13116" s="63">
        <f t="shared" si="51"/>
        <v>45128</v>
      </c>
      <c r="K13116" s="64">
        <f>IF(ISBLANK(J13116),,H13116*INDEX(Inputs!G:G,MATCH(F13116,Inputs!E:E,0)))</f>
        <v>999</v>
      </c>
      <c r="L13116" s="65" t="str">
        <f>IF(ISBLANK(J13116),,INDEX(Inputs!D:D,MATCH(F13116,Inputs!E:E,0)))</f>
        <v>419V2 PRIMUS Wireless Desktop V2</v>
      </c>
      <c r="M13116" s="65" t="str">
        <f>IF(ISBLANK(#REF!),,IF(B13116="Online","Online",IF(LEFT(B13116,1)="E","Online","Offline")))</f>
        <v>Online</v>
      </c>
      <c r="N13116" s="64">
        <f>IF(ISBLANK(M13116),,H13116*INDEX(Inputs!F:F,MATCH(F13116,Inputs!E:E,0)))</f>
        <v>1199</v>
      </c>
      <c r="O13116" s="65"/>
    </row>
    <row r="13117" ht="15.75" customHeight="1" spans="1:15">
      <c r="A13117" s="18" t="s">
        <v>338</v>
      </c>
      <c r="B13117" s="18" t="s">
        <v>254</v>
      </c>
      <c r="C13117" s="18" t="s">
        <v>910</v>
      </c>
      <c r="F13117" s="18">
        <v>250421</v>
      </c>
      <c r="G13117" s="18" t="s">
        <v>14</v>
      </c>
      <c r="H13117" s="18">
        <v>1</v>
      </c>
      <c r="I13117" s="75" t="s">
        <v>1752</v>
      </c>
      <c r="J13117" s="63">
        <f t="shared" si="51"/>
        <v>45129</v>
      </c>
      <c r="K13117" s="64">
        <f>IF(ISBLANK(J13117),,H13117*INDEX(Inputs!G:G,MATCH(F13117,Inputs!E:E,0)))</f>
        <v>779</v>
      </c>
      <c r="L13117" s="65" t="str">
        <f>IF(ISBLANK(J13117),,INDEX(Inputs!D:D,MATCH(F13117,Inputs!E:E,0)))</f>
        <v>146BK NeoCase Sleeve MP 450 14</v>
      </c>
      <c r="M13117" s="65" t="str">
        <f>IF(ISBLANK(#REF!),,IF(B13117="Online","Online",IF(LEFT(B13117,1)="E","Online","Offline")))</f>
        <v>Offline</v>
      </c>
      <c r="N13117" s="64">
        <f>IF(ISBLANK(M13117),,H13117*INDEX(Inputs!F:F,MATCH(F13117,Inputs!E:E,0)))</f>
        <v>1249</v>
      </c>
      <c r="O13117" s="65"/>
    </row>
    <row r="13118" ht="15.75" customHeight="1" spans="1:15">
      <c r="A13118" s="18" t="s">
        <v>327</v>
      </c>
      <c r="B13118" s="18" t="s">
        <v>70</v>
      </c>
      <c r="C13118" s="18" t="s">
        <v>328</v>
      </c>
      <c r="F13118" s="18">
        <v>260089</v>
      </c>
      <c r="G13118" s="18" t="s">
        <v>18</v>
      </c>
      <c r="H13118" s="18">
        <v>1</v>
      </c>
      <c r="I13118" s="75" t="s">
        <v>1752</v>
      </c>
      <c r="J13118" s="63">
        <f t="shared" si="51"/>
        <v>45129</v>
      </c>
      <c r="K13118" s="64">
        <f>IF(ISBLANK(J13118),,H13118*INDEX(Inputs!G:G,MATCH(F13118,Inputs!E:E,0)))</f>
        <v>529</v>
      </c>
      <c r="L13118" s="65" t="str">
        <f>IF(ISBLANK(J13118),,INDEX(Inputs!D:D,MATCH(F13118,Inputs!E:E,0)))</f>
        <v>398PP Xcite Neo Keyboard USB</v>
      </c>
      <c r="M13118" s="65" t="str">
        <f>IF(ISBLANK(#REF!),,IF(B13118="Online","Online",IF(LEFT(B13118,1)="E","Online","Offline")))</f>
        <v>Offline</v>
      </c>
      <c r="N13118" s="64">
        <f>IF(ISBLANK(M13118),,H13118*INDEX(Inputs!F:F,MATCH(F13118,Inputs!E:E,0)))</f>
        <v>549</v>
      </c>
      <c r="O13118" s="65"/>
    </row>
    <row r="13119" ht="15.75" customHeight="1" spans="1:15">
      <c r="A13119" s="18" t="s">
        <v>1753</v>
      </c>
      <c r="B13119" s="18" t="s">
        <v>765</v>
      </c>
      <c r="C13119" s="18" t="s">
        <v>765</v>
      </c>
      <c r="F13119" s="18">
        <v>260089</v>
      </c>
      <c r="G13119" s="18" t="s">
        <v>18</v>
      </c>
      <c r="H13119" s="18">
        <v>1</v>
      </c>
      <c r="I13119" s="75" t="s">
        <v>1752</v>
      </c>
      <c r="J13119" s="63">
        <f t="shared" si="51"/>
        <v>45129</v>
      </c>
      <c r="K13119" s="64">
        <f>IF(ISBLANK(J13119),,H13119*INDEX(Inputs!G:G,MATCH(F13119,Inputs!E:E,0)))</f>
        <v>529</v>
      </c>
      <c r="L13119" s="65" t="str">
        <f>IF(ISBLANK(J13119),,INDEX(Inputs!D:D,MATCH(F13119,Inputs!E:E,0)))</f>
        <v>398PP Xcite Neo Keyboard USB</v>
      </c>
      <c r="M13119" s="65" t="str">
        <f>IF(ISBLANK(#REF!),,IF(B13119="Online","Online",IF(LEFT(B13119,1)="E","Online","Offline")))</f>
        <v>Online</v>
      </c>
      <c r="N13119" s="64">
        <f>IF(ISBLANK(M13119),,H13119*INDEX(Inputs!F:F,MATCH(F13119,Inputs!E:E,0)))</f>
        <v>549</v>
      </c>
      <c r="O13119" s="65"/>
    </row>
    <row r="13120" ht="15.75" customHeight="1" spans="1:15">
      <c r="A13120" s="18" t="s">
        <v>697</v>
      </c>
      <c r="B13120" s="18" t="s">
        <v>698</v>
      </c>
      <c r="C13120" s="18" t="s">
        <v>699</v>
      </c>
      <c r="F13120" s="18">
        <v>260090</v>
      </c>
      <c r="G13120" s="18" t="s">
        <v>17</v>
      </c>
      <c r="H13120" s="18">
        <v>1</v>
      </c>
      <c r="I13120" s="75" t="s">
        <v>1752</v>
      </c>
      <c r="J13120" s="63">
        <f t="shared" si="51"/>
        <v>45129</v>
      </c>
      <c r="K13120" s="64">
        <f>IF(ISBLANK(J13120),,H13120*INDEX(Inputs!G:G,MATCH(F13120,Inputs!E:E,0)))</f>
        <v>729</v>
      </c>
      <c r="L13120" s="65" t="str">
        <f>IF(ISBLANK(J13120),,INDEX(Inputs!D:D,MATCH(F13120,Inputs!E:E,0)))</f>
        <v>400PP Xcite Neo Keyboard &amp; Mouse USB</v>
      </c>
      <c r="M13120" s="65" t="str">
        <f>IF(ISBLANK(#REF!),,IF(B13120="Online","Online",IF(LEFT(B13120,1)="E","Online","Offline")))</f>
        <v>Offline</v>
      </c>
      <c r="N13120" s="64">
        <f>IF(ISBLANK(M13120),,H13120*INDEX(Inputs!F:F,MATCH(F13120,Inputs!E:E,0)))</f>
        <v>899</v>
      </c>
      <c r="O13120" s="65"/>
    </row>
    <row r="13121" ht="15.75" customHeight="1" spans="2:15">
      <c r="B13121" s="18" t="s">
        <v>765</v>
      </c>
      <c r="C13121" s="18" t="s">
        <v>765</v>
      </c>
      <c r="F13121" s="18">
        <v>250875</v>
      </c>
      <c r="G13121" s="18" t="s">
        <v>103</v>
      </c>
      <c r="H13121" s="18">
        <v>1</v>
      </c>
      <c r="I13121" s="75" t="s">
        <v>1752</v>
      </c>
      <c r="J13121" s="63">
        <f t="shared" si="51"/>
        <v>45129</v>
      </c>
      <c r="K13121" s="64">
        <f>IF(ISBLANK(J13121),,H13121*INDEX(Inputs!G:G,MATCH(F13121,Inputs!E:E,0)))</f>
        <v>1099</v>
      </c>
      <c r="L13121" s="65" t="str">
        <f>IF(ISBLANK(J13121),,INDEX(Inputs!D:D,MATCH(F13121,Inputs!E:E,0)))</f>
        <v>433BK EvoFox WarHammer Gaming Keyboard (USB)</v>
      </c>
      <c r="M13121" s="65" t="str">
        <f>IF(ISBLANK(#REF!),,IF(B13121="Online","Online",IF(LEFT(B13121,1)="E","Online","Offline")))</f>
        <v>Online</v>
      </c>
      <c r="N13121" s="64">
        <f>IF(ISBLANK(M13121),,H13121*INDEX(Inputs!F:F,MATCH(F13121,Inputs!E:E,0)))</f>
        <v>1499</v>
      </c>
      <c r="O13121" s="65"/>
    </row>
    <row r="13122" ht="15.75" customHeight="1" spans="1:15">
      <c r="A13122" s="18" t="s">
        <v>458</v>
      </c>
      <c r="B13122" s="18" t="s">
        <v>225</v>
      </c>
      <c r="C13122" s="18" t="s">
        <v>809</v>
      </c>
      <c r="F13122" s="18">
        <v>234876</v>
      </c>
      <c r="G13122" s="18" t="s">
        <v>335</v>
      </c>
      <c r="H13122" s="18">
        <v>1</v>
      </c>
      <c r="I13122" s="75" t="s">
        <v>1752</v>
      </c>
      <c r="J13122" s="63">
        <f t="shared" si="51"/>
        <v>45129</v>
      </c>
      <c r="K13122" s="64">
        <f>IF(ISBLANK(J13122),,H13122*INDEX(Inputs!G:G,MATCH(F13122,Inputs!E:E,0)))</f>
        <v>9999</v>
      </c>
      <c r="L13122" s="65" t="str">
        <f>IF(ISBLANK(J13122),,INDEX(Inputs!D:D,MATCH(F13122,Inputs!E:E,0)))</f>
        <v>562MM Evo Fox Game Box Bundle</v>
      </c>
      <c r="M13122" s="65" t="str">
        <f>IF(ISBLANK(#REF!),,IF(B13122="Online","Online",IF(LEFT(B13122,1)="E","Online","Offline")))</f>
        <v>Offline</v>
      </c>
      <c r="N13122" s="64">
        <f>IF(ISBLANK(M13122),,H13122*INDEX(Inputs!F:F,MATCH(F13122,Inputs!E:E,0)))</f>
        <v>10999</v>
      </c>
      <c r="O13122" s="65"/>
    </row>
    <row r="13123" ht="15.75" customHeight="1" spans="1:15">
      <c r="A13123" s="18" t="s">
        <v>338</v>
      </c>
      <c r="B13123" s="18" t="s">
        <v>384</v>
      </c>
      <c r="C13123" s="18" t="s">
        <v>385</v>
      </c>
      <c r="F13123" s="18">
        <v>250879</v>
      </c>
      <c r="G13123" s="18" t="s">
        <v>30</v>
      </c>
      <c r="H13123" s="18">
        <v>1</v>
      </c>
      <c r="I13123" s="75" t="s">
        <v>1752</v>
      </c>
      <c r="J13123" s="63">
        <f t="shared" si="51"/>
        <v>45129</v>
      </c>
      <c r="K13123" s="64">
        <f>IF(ISBLANK(J13123),,H13123*INDEX(Inputs!G:G,MATCH(F13123,Inputs!E:E,0)))</f>
        <v>699</v>
      </c>
      <c r="L13123" s="65" t="str">
        <f>IF(ISBLANK(J13123),,INDEX(Inputs!D:D,MATCH(F13123,Inputs!E:E,0)))</f>
        <v>597BK Evo Fox Falcon X85 Extra Large Speed Mouse Pad</v>
      </c>
      <c r="M13123" s="65" t="str">
        <f>IF(ISBLANK(#REF!),,IF(B13123="Online","Online",IF(LEFT(B13123,1)="E","Online","Offline")))</f>
        <v>Offline</v>
      </c>
      <c r="N13123" s="64">
        <f>IF(ISBLANK(M13123),,H13123*INDEX(Inputs!F:F,MATCH(F13123,Inputs!E:E,0)))</f>
        <v>1199</v>
      </c>
      <c r="O13123" s="65"/>
    </row>
    <row r="13124" ht="15.75" customHeight="1" spans="1:15">
      <c r="A13124" s="18" t="s">
        <v>476</v>
      </c>
      <c r="B13124" s="18" t="s">
        <v>546</v>
      </c>
      <c r="C13124" s="18" t="s">
        <v>547</v>
      </c>
      <c r="F13124" s="18">
        <v>250879</v>
      </c>
      <c r="G13124" s="18" t="s">
        <v>30</v>
      </c>
      <c r="H13124" s="18">
        <v>1</v>
      </c>
      <c r="I13124" s="75" t="s">
        <v>1752</v>
      </c>
      <c r="J13124" s="63">
        <f t="shared" si="51"/>
        <v>45129</v>
      </c>
      <c r="K13124" s="64">
        <f>IF(ISBLANK(J13124),,H13124*INDEX(Inputs!G:G,MATCH(F13124,Inputs!E:E,0)))</f>
        <v>699</v>
      </c>
      <c r="L13124" s="65" t="str">
        <f>IF(ISBLANK(J13124),,INDEX(Inputs!D:D,MATCH(F13124,Inputs!E:E,0)))</f>
        <v>597BK Evo Fox Falcon X85 Extra Large Speed Mouse Pad</v>
      </c>
      <c r="M13124" s="65" t="str">
        <f>IF(ISBLANK(#REF!),,IF(B13124="Online","Online",IF(LEFT(B13124,1)="E","Online","Offline")))</f>
        <v>Offline</v>
      </c>
      <c r="N13124" s="64">
        <f>IF(ISBLANK(M13124),,H13124*INDEX(Inputs!F:F,MATCH(F13124,Inputs!E:E,0)))</f>
        <v>1199</v>
      </c>
      <c r="O13124" s="65"/>
    </row>
    <row r="13125" ht="15.75" customHeight="1" spans="1:15">
      <c r="A13125" s="18" t="s">
        <v>1075</v>
      </c>
      <c r="B13125" s="18" t="s">
        <v>255</v>
      </c>
      <c r="C13125" s="18" t="s">
        <v>1033</v>
      </c>
      <c r="F13125" s="18">
        <v>250876</v>
      </c>
      <c r="G13125" s="18" t="s">
        <v>26</v>
      </c>
      <c r="H13125" s="18">
        <v>1</v>
      </c>
      <c r="I13125" s="75" t="s">
        <v>1752</v>
      </c>
      <c r="J13125" s="63">
        <f t="shared" si="51"/>
        <v>45129</v>
      </c>
      <c r="K13125" s="64">
        <f>IF(ISBLANK(J13125),,H13125*INDEX(Inputs!G:G,MATCH(F13125,Inputs!E:E,0)))</f>
        <v>1399</v>
      </c>
      <c r="L13125" s="65" t="str">
        <f>IF(ISBLANK(J13125),,INDEX(Inputs!D:D,MATCH(F13125,Inputs!E:E,0)))</f>
        <v>649BK EvoFox Typhoon Laptop Cooling Pad</v>
      </c>
      <c r="M13125" s="65" t="str">
        <f>IF(ISBLANK(#REF!),,IF(B13125="Online","Online",IF(LEFT(B13125,1)="E","Online","Offline")))</f>
        <v>Offline</v>
      </c>
      <c r="N13125" s="64">
        <f>IF(ISBLANK(M13125),,H13125*INDEX(Inputs!F:F,MATCH(F13125,Inputs!E:E,0)))</f>
        <v>1999</v>
      </c>
      <c r="O13125" s="65"/>
    </row>
    <row r="13126" ht="15.75" customHeight="1" spans="1:15">
      <c r="A13126" s="18" t="s">
        <v>1754</v>
      </c>
      <c r="B13126" s="18" t="s">
        <v>765</v>
      </c>
      <c r="C13126" s="18" t="s">
        <v>765</v>
      </c>
      <c r="F13126" s="18">
        <v>250876</v>
      </c>
      <c r="G13126" s="18" t="s">
        <v>26</v>
      </c>
      <c r="H13126" s="18">
        <v>1</v>
      </c>
      <c r="I13126" s="75" t="s">
        <v>1752</v>
      </c>
      <c r="J13126" s="63">
        <f t="shared" si="51"/>
        <v>45129</v>
      </c>
      <c r="K13126" s="64">
        <f>IF(ISBLANK(J13126),,H13126*INDEX(Inputs!G:G,MATCH(F13126,Inputs!E:E,0)))</f>
        <v>1399</v>
      </c>
      <c r="L13126" s="65" t="str">
        <f>IF(ISBLANK(J13126),,INDEX(Inputs!D:D,MATCH(F13126,Inputs!E:E,0)))</f>
        <v>649BK EvoFox Typhoon Laptop Cooling Pad</v>
      </c>
      <c r="M13126" s="65" t="str">
        <f>IF(ISBLANK(#REF!),,IF(B13126="Online","Online",IF(LEFT(B13126,1)="E","Online","Offline")))</f>
        <v>Online</v>
      </c>
      <c r="N13126" s="64">
        <f>IF(ISBLANK(M13126),,H13126*INDEX(Inputs!F:F,MATCH(F13126,Inputs!E:E,0)))</f>
        <v>1999</v>
      </c>
      <c r="O13126" s="65"/>
    </row>
    <row r="13127" ht="15.75" customHeight="1" spans="1:15">
      <c r="A13127" s="18" t="s">
        <v>661</v>
      </c>
      <c r="B13127" s="18" t="s">
        <v>181</v>
      </c>
      <c r="C13127" s="18" t="s">
        <v>662</v>
      </c>
      <c r="F13127" s="18">
        <v>250423</v>
      </c>
      <c r="G13127" s="18" t="s">
        <v>11</v>
      </c>
      <c r="H13127" s="18">
        <v>1</v>
      </c>
      <c r="I13127" s="75" t="s">
        <v>1752</v>
      </c>
      <c r="J13127" s="63">
        <f t="shared" si="51"/>
        <v>45129</v>
      </c>
      <c r="K13127" s="64">
        <f>IF(ISBLANK(J13127),,H13127*INDEX(Inputs!G:G,MATCH(F13127,Inputs!E:E,0)))</f>
        <v>759</v>
      </c>
      <c r="L13127" s="65" t="str">
        <f>IF(ISBLANK(J13127),,INDEX(Inputs!D:D,MATCH(F13127,Inputs!E:E,0)))</f>
        <v>650GR Ergo View Laptop Stand-Grey</v>
      </c>
      <c r="M13127" s="65" t="str">
        <f>IF(ISBLANK(#REF!),,IF(B13127="Online","Online",IF(LEFT(B13127,1)="E","Online","Offline")))</f>
        <v>Offline</v>
      </c>
      <c r="N13127" s="64">
        <f>IF(ISBLANK(M13127),,H13127*INDEX(Inputs!F:F,MATCH(F13127,Inputs!E:E,0)))</f>
        <v>899</v>
      </c>
      <c r="O13127" s="65"/>
    </row>
    <row r="13128" ht="15.75" customHeight="1" spans="1:15">
      <c r="A13128" s="18" t="s">
        <v>1411</v>
      </c>
      <c r="B13128" s="18" t="s">
        <v>765</v>
      </c>
      <c r="C13128" s="18" t="s">
        <v>765</v>
      </c>
      <c r="F13128" s="18">
        <v>250423</v>
      </c>
      <c r="G13128" s="18" t="s">
        <v>11</v>
      </c>
      <c r="H13128" s="18">
        <v>1</v>
      </c>
      <c r="I13128" s="75" t="s">
        <v>1752</v>
      </c>
      <c r="J13128" s="63">
        <f t="shared" si="51"/>
        <v>45129</v>
      </c>
      <c r="K13128" s="64">
        <f>IF(ISBLANK(J13128),,H13128*INDEX(Inputs!G:G,MATCH(F13128,Inputs!E:E,0)))</f>
        <v>759</v>
      </c>
      <c r="L13128" s="65" t="str">
        <f>IF(ISBLANK(J13128),,INDEX(Inputs!D:D,MATCH(F13128,Inputs!E:E,0)))</f>
        <v>650GR Ergo View Laptop Stand-Grey</v>
      </c>
      <c r="M13128" s="65" t="str">
        <f>IF(ISBLANK(#REF!),,IF(B13128="Online","Online",IF(LEFT(B13128,1)="E","Online","Offline")))</f>
        <v>Online</v>
      </c>
      <c r="N13128" s="64">
        <f>IF(ISBLANK(M13128),,H13128*INDEX(Inputs!F:F,MATCH(F13128,Inputs!E:E,0)))</f>
        <v>899</v>
      </c>
      <c r="O13128" s="65"/>
    </row>
    <row r="13129" ht="15.75" customHeight="1" spans="1:15">
      <c r="A13129" s="18" t="s">
        <v>454</v>
      </c>
      <c r="B13129" s="18" t="s">
        <v>33</v>
      </c>
      <c r="C13129" s="18" t="s">
        <v>455</v>
      </c>
      <c r="F13129" s="18">
        <v>250881</v>
      </c>
      <c r="G13129" s="18" t="s">
        <v>98</v>
      </c>
      <c r="H13129" s="18">
        <v>0</v>
      </c>
      <c r="I13129" s="75" t="s">
        <v>1752</v>
      </c>
      <c r="J13129" s="63">
        <f t="shared" si="51"/>
        <v>45129</v>
      </c>
      <c r="K13129" s="64">
        <f>IF(ISBLANK(J13129),,H13129*INDEX(Inputs!G:G,MATCH(F13129,Inputs!E:E,0)))</f>
        <v>0</v>
      </c>
      <c r="L13129" s="65" t="str">
        <f>IF(ISBLANK(J13129),,INDEX(Inputs!D:D,MATCH(F13129,Inputs!E:E,0)))</f>
        <v>795BK EvoFox Phantom Pro RGB Gaming Mouse USB</v>
      </c>
      <c r="M13129" s="65" t="str">
        <f>IF(ISBLANK(#REF!),,IF(B13129="Online","Online",IF(LEFT(B13129,1)="E","Online","Offline")))</f>
        <v>Offline</v>
      </c>
      <c r="N13129" s="64">
        <f>IF(ISBLANK(M13129),,H13129*INDEX(Inputs!F:F,MATCH(F13129,Inputs!E:E,0)))</f>
        <v>0</v>
      </c>
      <c r="O13129" s="65"/>
    </row>
    <row r="13130" ht="15.75" customHeight="1" spans="1:15">
      <c r="A13130" s="18" t="s">
        <v>541</v>
      </c>
      <c r="B13130" s="18" t="s">
        <v>68</v>
      </c>
      <c r="C13130" s="18" t="s">
        <v>542</v>
      </c>
      <c r="F13130" s="18">
        <v>250424</v>
      </c>
      <c r="G13130" s="18" t="s">
        <v>15</v>
      </c>
      <c r="H13130" s="18">
        <v>1</v>
      </c>
      <c r="I13130" s="75" t="s">
        <v>1752</v>
      </c>
      <c r="J13130" s="63">
        <f t="shared" si="51"/>
        <v>45129</v>
      </c>
      <c r="K13130" s="64">
        <f>IF(ISBLANK(J13130),,H13130*INDEX(Inputs!G:G,MATCH(F13130,Inputs!E:E,0)))</f>
        <v>999</v>
      </c>
      <c r="L13130" s="65" t="str">
        <f>IF(ISBLANK(J13130),,INDEX(Inputs!D:D,MATCH(F13130,Inputs!E:E,0)))</f>
        <v>419V2 PRIMUS Wireless Desktop V2</v>
      </c>
      <c r="M13130" s="65" t="str">
        <f>IF(ISBLANK(#REF!),,IF(B13130="Online","Online",IF(LEFT(B13130,1)="E","Online","Offline")))</f>
        <v>Offline</v>
      </c>
      <c r="N13130" s="64">
        <f>IF(ISBLANK(M13130),,H13130*INDEX(Inputs!F:F,MATCH(F13130,Inputs!E:E,0)))</f>
        <v>1199</v>
      </c>
      <c r="O13130" s="65"/>
    </row>
    <row r="13131" ht="15.75" customHeight="1" spans="1:15">
      <c r="A13131" s="18" t="s">
        <v>445</v>
      </c>
      <c r="B13131" s="18" t="s">
        <v>137</v>
      </c>
      <c r="C13131" s="18" t="s">
        <v>951</v>
      </c>
      <c r="F13131" s="18">
        <v>250424</v>
      </c>
      <c r="G13131" s="18" t="s">
        <v>15</v>
      </c>
      <c r="H13131" s="18">
        <v>-1</v>
      </c>
      <c r="I13131" s="75" t="s">
        <v>1752</v>
      </c>
      <c r="J13131" s="63">
        <f t="shared" si="51"/>
        <v>45129</v>
      </c>
      <c r="K13131" s="64">
        <f>IF(ISBLANK(J13131),,H13131*INDEX(Inputs!G:G,MATCH(F13131,Inputs!E:E,0)))</f>
        <v>-999</v>
      </c>
      <c r="L13131" s="65" t="str">
        <f>IF(ISBLANK(J13131),,INDEX(Inputs!D:D,MATCH(F13131,Inputs!E:E,0)))</f>
        <v>419V2 PRIMUS Wireless Desktop V2</v>
      </c>
      <c r="M13131" s="65" t="str">
        <f>IF(ISBLANK(#REF!),,IF(B13131="Online","Online",IF(LEFT(B13131,1)="E","Online","Offline")))</f>
        <v>Offline</v>
      </c>
      <c r="N13131" s="64">
        <f>IF(ISBLANK(M13131),,H13131*INDEX(Inputs!F:F,MATCH(F13131,Inputs!E:E,0)))</f>
        <v>-1199</v>
      </c>
      <c r="O13131" s="65"/>
    </row>
    <row r="13132" ht="15.75" customHeight="1" spans="1:15">
      <c r="A13132" s="18" t="s">
        <v>362</v>
      </c>
      <c r="B13132" s="18" t="s">
        <v>1091</v>
      </c>
      <c r="C13132" s="18" t="s">
        <v>1278</v>
      </c>
      <c r="F13132" s="18">
        <v>250421</v>
      </c>
      <c r="G13132" s="18" t="s">
        <v>14</v>
      </c>
      <c r="H13132" s="18">
        <v>1</v>
      </c>
      <c r="I13132" s="75" t="s">
        <v>1755</v>
      </c>
      <c r="J13132" s="63">
        <f t="shared" si="51"/>
        <v>45130</v>
      </c>
      <c r="K13132" s="64">
        <f>IF(ISBLANK(J13132),,H13132*INDEX(Inputs!G:G,MATCH(F13132,Inputs!E:E,0)))</f>
        <v>779</v>
      </c>
      <c r="L13132" s="65" t="str">
        <f>IF(ISBLANK(J13132),,INDEX(Inputs!D:D,MATCH(F13132,Inputs!E:E,0)))</f>
        <v>146BK NeoCase Sleeve MP 450 14</v>
      </c>
      <c r="M13132" s="65" t="str">
        <f>IF(ISBLANK(#REF!),,IF(B13132="Online","Online",IF(LEFT(B13132,1)="E","Online","Offline")))</f>
        <v>Offline</v>
      </c>
      <c r="N13132" s="64">
        <f>IF(ISBLANK(M13132),,H13132*INDEX(Inputs!F:F,MATCH(F13132,Inputs!E:E,0)))</f>
        <v>1249</v>
      </c>
      <c r="O13132" s="65"/>
    </row>
    <row r="13133" ht="15.75" customHeight="1" spans="1:15">
      <c r="A13133" s="18" t="s">
        <v>407</v>
      </c>
      <c r="B13133" s="18" t="s">
        <v>37</v>
      </c>
      <c r="C13133" s="18" t="s">
        <v>582</v>
      </c>
      <c r="F13133" s="18">
        <v>260089</v>
      </c>
      <c r="G13133" s="18" t="s">
        <v>18</v>
      </c>
      <c r="H13133" s="18">
        <v>1</v>
      </c>
      <c r="I13133" s="75" t="s">
        <v>1755</v>
      </c>
      <c r="J13133" s="63">
        <f t="shared" si="51"/>
        <v>45130</v>
      </c>
      <c r="K13133" s="64">
        <f>IF(ISBLANK(J13133),,H13133*INDEX(Inputs!G:G,MATCH(F13133,Inputs!E:E,0)))</f>
        <v>529</v>
      </c>
      <c r="L13133" s="65" t="str">
        <f>IF(ISBLANK(J13133),,INDEX(Inputs!D:D,MATCH(F13133,Inputs!E:E,0)))</f>
        <v>398PP Xcite Neo Keyboard USB</v>
      </c>
      <c r="M13133" s="65" t="str">
        <f>IF(ISBLANK(#REF!),,IF(B13133="Online","Online",IF(LEFT(B13133,1)="E","Online","Offline")))</f>
        <v>Offline</v>
      </c>
      <c r="N13133" s="64">
        <f>IF(ISBLANK(M13133),,H13133*INDEX(Inputs!F:F,MATCH(F13133,Inputs!E:E,0)))</f>
        <v>549</v>
      </c>
      <c r="O13133" s="65"/>
    </row>
    <row r="13134" ht="15.75" customHeight="1" spans="1:15">
      <c r="A13134" s="18" t="s">
        <v>416</v>
      </c>
      <c r="B13134" s="18" t="s">
        <v>40</v>
      </c>
      <c r="C13134" s="18" t="s">
        <v>417</v>
      </c>
      <c r="F13134" s="18">
        <v>260089</v>
      </c>
      <c r="G13134" s="18" t="s">
        <v>18</v>
      </c>
      <c r="H13134" s="18">
        <v>1</v>
      </c>
      <c r="I13134" s="75" t="s">
        <v>1755</v>
      </c>
      <c r="J13134" s="63">
        <f t="shared" si="51"/>
        <v>45130</v>
      </c>
      <c r="K13134" s="64">
        <f>IF(ISBLANK(J13134),,H13134*INDEX(Inputs!G:G,MATCH(F13134,Inputs!E:E,0)))</f>
        <v>529</v>
      </c>
      <c r="L13134" s="65" t="str">
        <f>IF(ISBLANK(J13134),,INDEX(Inputs!D:D,MATCH(F13134,Inputs!E:E,0)))</f>
        <v>398PP Xcite Neo Keyboard USB</v>
      </c>
      <c r="M13134" s="65" t="str">
        <f>IF(ISBLANK(#REF!),,IF(B13134="Online","Online",IF(LEFT(B13134,1)="E","Online","Offline")))</f>
        <v>Offline</v>
      </c>
      <c r="N13134" s="64">
        <f>IF(ISBLANK(M13134),,H13134*INDEX(Inputs!F:F,MATCH(F13134,Inputs!E:E,0)))</f>
        <v>549</v>
      </c>
      <c r="O13134" s="65"/>
    </row>
    <row r="13135" ht="15.75" customHeight="1" spans="1:15">
      <c r="A13135" s="18" t="s">
        <v>447</v>
      </c>
      <c r="B13135" s="18" t="s">
        <v>159</v>
      </c>
      <c r="C13135" s="18" t="s">
        <v>448</v>
      </c>
      <c r="F13135" s="18">
        <v>260089</v>
      </c>
      <c r="G13135" s="18" t="s">
        <v>18</v>
      </c>
      <c r="H13135" s="18">
        <v>1</v>
      </c>
      <c r="I13135" s="75" t="s">
        <v>1755</v>
      </c>
      <c r="J13135" s="63">
        <f t="shared" si="51"/>
        <v>45130</v>
      </c>
      <c r="K13135" s="64">
        <f>IF(ISBLANK(J13135),,H13135*INDEX(Inputs!G:G,MATCH(F13135,Inputs!E:E,0)))</f>
        <v>529</v>
      </c>
      <c r="L13135" s="65" t="str">
        <f>IF(ISBLANK(J13135),,INDEX(Inputs!D:D,MATCH(F13135,Inputs!E:E,0)))</f>
        <v>398PP Xcite Neo Keyboard USB</v>
      </c>
      <c r="M13135" s="65" t="str">
        <f>IF(ISBLANK(#REF!),,IF(B13135="Online","Online",IF(LEFT(B13135,1)="E","Online","Offline")))</f>
        <v>Offline</v>
      </c>
      <c r="N13135" s="64">
        <f>IF(ISBLANK(M13135),,H13135*INDEX(Inputs!F:F,MATCH(F13135,Inputs!E:E,0)))</f>
        <v>549</v>
      </c>
      <c r="O13135" s="65"/>
    </row>
    <row r="13136" ht="15.75" customHeight="1" spans="1:15">
      <c r="A13136" s="18" t="s">
        <v>1756</v>
      </c>
      <c r="B13136" s="18" t="s">
        <v>765</v>
      </c>
      <c r="C13136" s="18" t="s">
        <v>765</v>
      </c>
      <c r="F13136" s="18">
        <v>260089</v>
      </c>
      <c r="G13136" s="18" t="s">
        <v>18</v>
      </c>
      <c r="H13136" s="18">
        <v>1</v>
      </c>
      <c r="I13136" s="75" t="s">
        <v>1755</v>
      </c>
      <c r="J13136" s="63">
        <f t="shared" si="51"/>
        <v>45130</v>
      </c>
      <c r="K13136" s="64">
        <f>IF(ISBLANK(J13136),,H13136*INDEX(Inputs!G:G,MATCH(F13136,Inputs!E:E,0)))</f>
        <v>529</v>
      </c>
      <c r="L13136" s="65" t="str">
        <f>IF(ISBLANK(J13136),,INDEX(Inputs!D:D,MATCH(F13136,Inputs!E:E,0)))</f>
        <v>398PP Xcite Neo Keyboard USB</v>
      </c>
      <c r="M13136" s="65" t="str">
        <f>IF(ISBLANK(#REF!),,IF(B13136="Online","Online",IF(LEFT(B13136,1)="E","Online","Offline")))</f>
        <v>Online</v>
      </c>
      <c r="N13136" s="64">
        <f>IF(ISBLANK(M13136),,H13136*INDEX(Inputs!F:F,MATCH(F13136,Inputs!E:E,0)))</f>
        <v>549</v>
      </c>
      <c r="O13136" s="65"/>
    </row>
    <row r="13137" ht="15.75" customHeight="1" spans="1:15">
      <c r="A13137" s="18" t="s">
        <v>341</v>
      </c>
      <c r="B13137" s="18" t="s">
        <v>54</v>
      </c>
      <c r="C13137" s="18" t="s">
        <v>470</v>
      </c>
      <c r="F13137" s="18">
        <v>250417</v>
      </c>
      <c r="G13137" s="18" t="s">
        <v>39</v>
      </c>
      <c r="H13137" s="18">
        <v>1</v>
      </c>
      <c r="I13137" s="75" t="s">
        <v>1755</v>
      </c>
      <c r="J13137" s="63">
        <f t="shared" si="51"/>
        <v>45130</v>
      </c>
      <c r="K13137" s="64">
        <f>IF(ISBLANK(J13137),,H13137*INDEX(Inputs!G:G,MATCH(F13137,Inputs!E:E,0)))</f>
        <v>929</v>
      </c>
      <c r="L13137" s="65" t="str">
        <f>IF(ISBLANK(J13137),,INDEX(Inputs!D:D,MATCH(F13137,Inputs!E:E,0)))</f>
        <v>416PP Super Speed Hub 4 Port USB 3.0</v>
      </c>
      <c r="M13137" s="65" t="str">
        <f>IF(ISBLANK(#REF!),,IF(B13137="Online","Online",IF(LEFT(B13137,1)="E","Online","Offline")))</f>
        <v>Offline</v>
      </c>
      <c r="N13137" s="64">
        <f>IF(ISBLANK(M13137),,H13137*INDEX(Inputs!F:F,MATCH(F13137,Inputs!E:E,0)))</f>
        <v>1499</v>
      </c>
      <c r="O13137" s="65"/>
    </row>
    <row r="13138" ht="15.75" customHeight="1" spans="1:15">
      <c r="A13138" s="18" t="s">
        <v>476</v>
      </c>
      <c r="B13138" s="18" t="s">
        <v>546</v>
      </c>
      <c r="C13138" s="18" t="s">
        <v>547</v>
      </c>
      <c r="F13138" s="18">
        <v>250417</v>
      </c>
      <c r="G13138" s="18" t="s">
        <v>39</v>
      </c>
      <c r="H13138" s="18">
        <v>1</v>
      </c>
      <c r="I13138" s="75" t="s">
        <v>1755</v>
      </c>
      <c r="J13138" s="63">
        <f t="shared" si="51"/>
        <v>45130</v>
      </c>
      <c r="K13138" s="64">
        <f>IF(ISBLANK(J13138),,H13138*INDEX(Inputs!G:G,MATCH(F13138,Inputs!E:E,0)))</f>
        <v>929</v>
      </c>
      <c r="L13138" s="65" t="str">
        <f>IF(ISBLANK(J13138),,INDEX(Inputs!D:D,MATCH(F13138,Inputs!E:E,0)))</f>
        <v>416PP Super Speed Hub 4 Port USB 3.0</v>
      </c>
      <c r="M13138" s="65" t="str">
        <f>IF(ISBLANK(#REF!),,IF(B13138="Online","Online",IF(LEFT(B13138,1)="E","Online","Offline")))</f>
        <v>Offline</v>
      </c>
      <c r="N13138" s="64">
        <f>IF(ISBLANK(M13138),,H13138*INDEX(Inputs!F:F,MATCH(F13138,Inputs!E:E,0)))</f>
        <v>1499</v>
      </c>
      <c r="O13138" s="65"/>
    </row>
    <row r="13139" ht="15.75" customHeight="1" spans="1:15">
      <c r="A13139" s="18" t="s">
        <v>454</v>
      </c>
      <c r="B13139" s="18" t="s">
        <v>164</v>
      </c>
      <c r="C13139" s="18" t="s">
        <v>466</v>
      </c>
      <c r="F13139" s="18">
        <v>250417</v>
      </c>
      <c r="G13139" s="18" t="s">
        <v>39</v>
      </c>
      <c r="H13139" s="18">
        <v>1</v>
      </c>
      <c r="I13139" s="75" t="s">
        <v>1755</v>
      </c>
      <c r="J13139" s="63">
        <f t="shared" si="51"/>
        <v>45130</v>
      </c>
      <c r="K13139" s="64">
        <f>IF(ISBLANK(J13139),,H13139*INDEX(Inputs!G:G,MATCH(F13139,Inputs!E:E,0)))</f>
        <v>929</v>
      </c>
      <c r="L13139" s="65" t="str">
        <f>IF(ISBLANK(J13139),,INDEX(Inputs!D:D,MATCH(F13139,Inputs!E:E,0)))</f>
        <v>416PP Super Speed Hub 4 Port USB 3.0</v>
      </c>
      <c r="M13139" s="65" t="str">
        <f>IF(ISBLANK(#REF!),,IF(B13139="Online","Online",IF(LEFT(B13139,1)="E","Online","Offline")))</f>
        <v>Offline</v>
      </c>
      <c r="N13139" s="64">
        <f>IF(ISBLANK(M13139),,H13139*INDEX(Inputs!F:F,MATCH(F13139,Inputs!E:E,0)))</f>
        <v>1499</v>
      </c>
      <c r="O13139" s="65"/>
    </row>
    <row r="13140" ht="15.75" customHeight="1" spans="1:15">
      <c r="A13140" s="18" t="s">
        <v>412</v>
      </c>
      <c r="B13140" s="18" t="s">
        <v>174</v>
      </c>
      <c r="C13140" s="18" t="s">
        <v>844</v>
      </c>
      <c r="F13140" s="18">
        <v>250417</v>
      </c>
      <c r="G13140" s="18" t="s">
        <v>39</v>
      </c>
      <c r="H13140" s="18">
        <v>1</v>
      </c>
      <c r="I13140" s="75" t="s">
        <v>1755</v>
      </c>
      <c r="J13140" s="63">
        <f t="shared" si="51"/>
        <v>45130</v>
      </c>
      <c r="K13140" s="64">
        <f>IF(ISBLANK(J13140),,H13140*INDEX(Inputs!G:G,MATCH(F13140,Inputs!E:E,0)))</f>
        <v>929</v>
      </c>
      <c r="L13140" s="65" t="str">
        <f>IF(ISBLANK(J13140),,INDEX(Inputs!D:D,MATCH(F13140,Inputs!E:E,0)))</f>
        <v>416PP Super Speed Hub 4 Port USB 3.0</v>
      </c>
      <c r="M13140" s="65" t="str">
        <f>IF(ISBLANK(#REF!),,IF(B13140="Online","Online",IF(LEFT(B13140,1)="E","Online","Offline")))</f>
        <v>Offline</v>
      </c>
      <c r="N13140" s="64">
        <f>IF(ISBLANK(M13140),,H13140*INDEX(Inputs!F:F,MATCH(F13140,Inputs!E:E,0)))</f>
        <v>1499</v>
      </c>
      <c r="O13140" s="65"/>
    </row>
    <row r="13141" ht="15.75" customHeight="1" spans="1:15">
      <c r="A13141" s="18" t="s">
        <v>341</v>
      </c>
      <c r="B13141" s="18" t="s">
        <v>36</v>
      </c>
      <c r="C13141" s="18" t="s">
        <v>581</v>
      </c>
      <c r="F13141" s="18">
        <v>250874</v>
      </c>
      <c r="G13141" s="18" t="s">
        <v>13</v>
      </c>
      <c r="H13141" s="18">
        <v>-1</v>
      </c>
      <c r="I13141" s="75" t="s">
        <v>1755</v>
      </c>
      <c r="J13141" s="63">
        <f t="shared" si="51"/>
        <v>45130</v>
      </c>
      <c r="K13141" s="64">
        <f>IF(ISBLANK(J13141),,H13141*INDEX(Inputs!G:G,MATCH(F13141,Inputs!E:E,0)))</f>
        <v>-1349</v>
      </c>
      <c r="L13141" s="65" t="str">
        <f>IF(ISBLANK(J13141),,INDEX(Inputs!D:D,MATCH(F13141,Inputs!E:E,0)))</f>
        <v>432BK EvoFox X-Team Gaming Keyboard &amp; Mouse (USB)</v>
      </c>
      <c r="M13141" s="65" t="str">
        <f>IF(ISBLANK(#REF!),,IF(B13141="Online","Online",IF(LEFT(B13141,1)="E","Online","Offline")))</f>
        <v>Offline</v>
      </c>
      <c r="N13141" s="64">
        <f>IF(ISBLANK(M13141),,H13141*INDEX(Inputs!F:F,MATCH(F13141,Inputs!E:E,0)))</f>
        <v>-1899</v>
      </c>
      <c r="O13141" s="65"/>
    </row>
    <row r="13142" ht="15.75" customHeight="1" spans="1:15">
      <c r="A13142" s="18" t="s">
        <v>661</v>
      </c>
      <c r="B13142" s="18" t="s">
        <v>181</v>
      </c>
      <c r="C13142" s="18" t="s">
        <v>662</v>
      </c>
      <c r="F13142" s="18">
        <v>250874</v>
      </c>
      <c r="G13142" s="18" t="s">
        <v>13</v>
      </c>
      <c r="H13142" s="18">
        <v>1</v>
      </c>
      <c r="I13142" s="75" t="s">
        <v>1755</v>
      </c>
      <c r="J13142" s="63">
        <f t="shared" si="51"/>
        <v>45130</v>
      </c>
      <c r="K13142" s="64">
        <f>IF(ISBLANK(J13142),,H13142*INDEX(Inputs!G:G,MATCH(F13142,Inputs!E:E,0)))</f>
        <v>1349</v>
      </c>
      <c r="L13142" s="65" t="str">
        <f>IF(ISBLANK(J13142),,INDEX(Inputs!D:D,MATCH(F13142,Inputs!E:E,0)))</f>
        <v>432BK EvoFox X-Team Gaming Keyboard &amp; Mouse (USB)</v>
      </c>
      <c r="M13142" s="65" t="str">
        <f>IF(ISBLANK(#REF!),,IF(B13142="Online","Online",IF(LEFT(B13142,1)="E","Online","Offline")))</f>
        <v>Offline</v>
      </c>
      <c r="N13142" s="64">
        <f>IF(ISBLANK(M13142),,H13142*INDEX(Inputs!F:F,MATCH(F13142,Inputs!E:E,0)))</f>
        <v>1899</v>
      </c>
      <c r="O13142" s="65"/>
    </row>
    <row r="13143" ht="15.75" customHeight="1" spans="1:15">
      <c r="A13143" s="18" t="s">
        <v>1757</v>
      </c>
      <c r="B13143" s="18" t="s">
        <v>765</v>
      </c>
      <c r="C13143" s="18" t="s">
        <v>765</v>
      </c>
      <c r="F13143" s="18">
        <v>250874</v>
      </c>
      <c r="G13143" s="18" t="s">
        <v>13</v>
      </c>
      <c r="H13143" s="18">
        <v>1</v>
      </c>
      <c r="I13143" s="75" t="s">
        <v>1755</v>
      </c>
      <c r="J13143" s="63">
        <f t="shared" si="51"/>
        <v>45130</v>
      </c>
      <c r="K13143" s="64">
        <f>IF(ISBLANK(J13143),,H13143*INDEX(Inputs!G:G,MATCH(F13143,Inputs!E:E,0)))</f>
        <v>1349</v>
      </c>
      <c r="L13143" s="65" t="str">
        <f>IF(ISBLANK(J13143),,INDEX(Inputs!D:D,MATCH(F13143,Inputs!E:E,0)))</f>
        <v>432BK EvoFox X-Team Gaming Keyboard &amp; Mouse (USB)</v>
      </c>
      <c r="M13143" s="65" t="str">
        <f>IF(ISBLANK(#REF!),,IF(B13143="Online","Online",IF(LEFT(B13143,1)="E","Online","Offline")))</f>
        <v>Online</v>
      </c>
      <c r="N13143" s="64">
        <f>IF(ISBLANK(M13143),,H13143*INDEX(Inputs!F:F,MATCH(F13143,Inputs!E:E,0)))</f>
        <v>1899</v>
      </c>
      <c r="O13143" s="65"/>
    </row>
    <row r="13144" ht="15.75" customHeight="1" spans="1:15">
      <c r="A13144" s="18" t="s">
        <v>691</v>
      </c>
      <c r="B13144" s="18" t="s">
        <v>765</v>
      </c>
      <c r="C13144" s="18" t="s">
        <v>765</v>
      </c>
      <c r="F13144" s="18">
        <v>250874</v>
      </c>
      <c r="G13144" s="18" t="s">
        <v>13</v>
      </c>
      <c r="H13144" s="18">
        <v>1</v>
      </c>
      <c r="I13144" s="75" t="s">
        <v>1755</v>
      </c>
      <c r="J13144" s="63">
        <f t="shared" si="51"/>
        <v>45130</v>
      </c>
      <c r="K13144" s="64">
        <f>IF(ISBLANK(J13144),,H13144*INDEX(Inputs!G:G,MATCH(F13144,Inputs!E:E,0)))</f>
        <v>1349</v>
      </c>
      <c r="L13144" s="65" t="str">
        <f>IF(ISBLANK(J13144),,INDEX(Inputs!D:D,MATCH(F13144,Inputs!E:E,0)))</f>
        <v>432BK EvoFox X-Team Gaming Keyboard &amp; Mouse (USB)</v>
      </c>
      <c r="M13144" s="65" t="str">
        <f>IF(ISBLANK(#REF!),,IF(B13144="Online","Online",IF(LEFT(B13144,1)="E","Online","Offline")))</f>
        <v>Online</v>
      </c>
      <c r="N13144" s="64">
        <f>IF(ISBLANK(M13144),,H13144*INDEX(Inputs!F:F,MATCH(F13144,Inputs!E:E,0)))</f>
        <v>1899</v>
      </c>
      <c r="O13144" s="65"/>
    </row>
    <row r="13145" ht="15.75" customHeight="1" spans="1:15">
      <c r="A13145" s="18" t="s">
        <v>407</v>
      </c>
      <c r="B13145" s="18" t="s">
        <v>45</v>
      </c>
      <c r="C13145" s="18" t="s">
        <v>408</v>
      </c>
      <c r="F13145" s="18">
        <v>250877</v>
      </c>
      <c r="G13145" s="18" t="s">
        <v>22</v>
      </c>
      <c r="H13145" s="18">
        <v>1</v>
      </c>
      <c r="I13145" s="75" t="s">
        <v>1755</v>
      </c>
      <c r="J13145" s="63">
        <f t="shared" si="51"/>
        <v>45130</v>
      </c>
      <c r="K13145" s="64">
        <f>IF(ISBLANK(J13145),,H13145*INDEX(Inputs!G:G,MATCH(F13145,Inputs!E:E,0)))</f>
        <v>349</v>
      </c>
      <c r="L13145" s="65" t="str">
        <f>IF(ISBLANK(J13145),,INDEX(Inputs!D:D,MATCH(F13145,Inputs!E:E,0)))</f>
        <v>595BK Evo Fox Falcon X35 Medium Speed Mouse Pad</v>
      </c>
      <c r="M13145" s="65" t="str">
        <f>IF(ISBLANK(#REF!),,IF(B13145="Online","Online",IF(LEFT(B13145,1)="E","Online","Offline")))</f>
        <v>Offline</v>
      </c>
      <c r="N13145" s="64">
        <f>IF(ISBLANK(M13145),,H13145*INDEX(Inputs!F:F,MATCH(F13145,Inputs!E:E,0)))</f>
        <v>699</v>
      </c>
      <c r="O13145" s="65"/>
    </row>
    <row r="13146" ht="15.75" customHeight="1" spans="1:15">
      <c r="A13146" s="18" t="s">
        <v>341</v>
      </c>
      <c r="B13146" s="18" t="s">
        <v>80</v>
      </c>
      <c r="C13146" s="18" t="s">
        <v>629</v>
      </c>
      <c r="F13146" s="18">
        <v>250877</v>
      </c>
      <c r="G13146" s="18" t="s">
        <v>22</v>
      </c>
      <c r="H13146" s="18">
        <v>1</v>
      </c>
      <c r="I13146" s="75" t="s">
        <v>1755</v>
      </c>
      <c r="J13146" s="63">
        <f t="shared" si="51"/>
        <v>45130</v>
      </c>
      <c r="K13146" s="64">
        <f>IF(ISBLANK(J13146),,H13146*INDEX(Inputs!G:G,MATCH(F13146,Inputs!E:E,0)))</f>
        <v>349</v>
      </c>
      <c r="L13146" s="65" t="str">
        <f>IF(ISBLANK(J13146),,INDEX(Inputs!D:D,MATCH(F13146,Inputs!E:E,0)))</f>
        <v>595BK Evo Fox Falcon X35 Medium Speed Mouse Pad</v>
      </c>
      <c r="M13146" s="65" t="str">
        <f>IF(ISBLANK(#REF!),,IF(B13146="Online","Online",IF(LEFT(B13146,1)="E","Online","Offline")))</f>
        <v>Offline</v>
      </c>
      <c r="N13146" s="64">
        <f>IF(ISBLANK(M13146),,H13146*INDEX(Inputs!F:F,MATCH(F13146,Inputs!E:E,0)))</f>
        <v>699</v>
      </c>
      <c r="O13146" s="65"/>
    </row>
    <row r="13147" ht="15.75" customHeight="1" spans="1:15">
      <c r="A13147" s="18" t="s">
        <v>462</v>
      </c>
      <c r="B13147" s="18" t="s">
        <v>150</v>
      </c>
      <c r="C13147" s="18" t="s">
        <v>463</v>
      </c>
      <c r="F13147" s="18">
        <v>250877</v>
      </c>
      <c r="G13147" s="18" t="s">
        <v>22</v>
      </c>
      <c r="H13147" s="18">
        <v>1</v>
      </c>
      <c r="I13147" s="75" t="s">
        <v>1755</v>
      </c>
      <c r="J13147" s="63">
        <f t="shared" si="51"/>
        <v>45130</v>
      </c>
      <c r="K13147" s="64">
        <f>IF(ISBLANK(J13147),,H13147*INDEX(Inputs!G:G,MATCH(F13147,Inputs!E:E,0)))</f>
        <v>349</v>
      </c>
      <c r="L13147" s="65" t="str">
        <f>IF(ISBLANK(J13147),,INDEX(Inputs!D:D,MATCH(F13147,Inputs!E:E,0)))</f>
        <v>595BK Evo Fox Falcon X35 Medium Speed Mouse Pad</v>
      </c>
      <c r="M13147" s="65" t="str">
        <f>IF(ISBLANK(#REF!),,IF(B13147="Online","Online",IF(LEFT(B13147,1)="E","Online","Offline")))</f>
        <v>Offline</v>
      </c>
      <c r="N13147" s="64">
        <f>IF(ISBLANK(M13147),,H13147*INDEX(Inputs!F:F,MATCH(F13147,Inputs!E:E,0)))</f>
        <v>699</v>
      </c>
      <c r="O13147" s="65"/>
    </row>
    <row r="13148" ht="15.75" customHeight="1" spans="1:15">
      <c r="A13148" s="18" t="s">
        <v>458</v>
      </c>
      <c r="B13148" s="18" t="s">
        <v>179</v>
      </c>
      <c r="C13148" s="18" t="s">
        <v>523</v>
      </c>
      <c r="F13148" s="18">
        <v>250877</v>
      </c>
      <c r="G13148" s="18" t="s">
        <v>22</v>
      </c>
      <c r="H13148" s="18">
        <v>1</v>
      </c>
      <c r="I13148" s="75" t="s">
        <v>1755</v>
      </c>
      <c r="J13148" s="63">
        <f t="shared" si="51"/>
        <v>45130</v>
      </c>
      <c r="K13148" s="64">
        <f>IF(ISBLANK(J13148),,H13148*INDEX(Inputs!G:G,MATCH(F13148,Inputs!E:E,0)))</f>
        <v>349</v>
      </c>
      <c r="L13148" s="65" t="str">
        <f>IF(ISBLANK(J13148),,INDEX(Inputs!D:D,MATCH(F13148,Inputs!E:E,0)))</f>
        <v>595BK Evo Fox Falcon X35 Medium Speed Mouse Pad</v>
      </c>
      <c r="M13148" s="65" t="str">
        <f>IF(ISBLANK(#REF!),,IF(B13148="Online","Online",IF(LEFT(B13148,1)="E","Online","Offline")))</f>
        <v>Offline</v>
      </c>
      <c r="N13148" s="64">
        <f>IF(ISBLANK(M13148),,H13148*INDEX(Inputs!F:F,MATCH(F13148,Inputs!E:E,0)))</f>
        <v>699</v>
      </c>
      <c r="O13148" s="65"/>
    </row>
    <row r="13149" ht="15.75" customHeight="1" spans="1:15">
      <c r="A13149" s="18" t="s">
        <v>338</v>
      </c>
      <c r="B13149" s="18" t="s">
        <v>384</v>
      </c>
      <c r="C13149" s="18" t="s">
        <v>385</v>
      </c>
      <c r="F13149" s="18">
        <v>250878</v>
      </c>
      <c r="G13149" s="18" t="s">
        <v>24</v>
      </c>
      <c r="H13149" s="18">
        <v>1</v>
      </c>
      <c r="I13149" s="75" t="s">
        <v>1755</v>
      </c>
      <c r="J13149" s="63">
        <f t="shared" si="51"/>
        <v>45130</v>
      </c>
      <c r="K13149" s="64">
        <f>IF(ISBLANK(J13149),,H13149*INDEX(Inputs!G:G,MATCH(F13149,Inputs!E:E,0)))</f>
        <v>999</v>
      </c>
      <c r="L13149" s="65" t="str">
        <f>IF(ISBLANK(J13149),,INDEX(Inputs!D:D,MATCH(F13149,Inputs!E:E,0)))</f>
        <v>596BK Evo Fox Falcon LX35 Medium Speed LED Mouse Pad</v>
      </c>
      <c r="M13149" s="65" t="str">
        <f>IF(ISBLANK(#REF!),,IF(B13149="Online","Online",IF(LEFT(B13149,1)="E","Online","Offline")))</f>
        <v>Offline</v>
      </c>
      <c r="N13149" s="64">
        <f>IF(ISBLANK(M13149),,H13149*INDEX(Inputs!F:F,MATCH(F13149,Inputs!E:E,0)))</f>
        <v>1999</v>
      </c>
      <c r="O13149" s="65"/>
    </row>
    <row r="13150" ht="15.75" customHeight="1" spans="1:15">
      <c r="A13150" s="18" t="s">
        <v>341</v>
      </c>
      <c r="B13150" s="18" t="s">
        <v>289</v>
      </c>
      <c r="C13150" s="18" t="s">
        <v>1579</v>
      </c>
      <c r="F13150" s="18">
        <v>250879</v>
      </c>
      <c r="G13150" s="18" t="s">
        <v>30</v>
      </c>
      <c r="H13150" s="18">
        <v>1</v>
      </c>
      <c r="I13150" s="75" t="s">
        <v>1755</v>
      </c>
      <c r="J13150" s="63">
        <f t="shared" si="51"/>
        <v>45130</v>
      </c>
      <c r="K13150" s="64">
        <f>IF(ISBLANK(J13150),,H13150*INDEX(Inputs!G:G,MATCH(F13150,Inputs!E:E,0)))</f>
        <v>699</v>
      </c>
      <c r="L13150" s="65" t="str">
        <f>IF(ISBLANK(J13150),,INDEX(Inputs!D:D,MATCH(F13150,Inputs!E:E,0)))</f>
        <v>597BK Evo Fox Falcon X85 Extra Large Speed Mouse Pad</v>
      </c>
      <c r="M13150" s="65" t="str">
        <f>IF(ISBLANK(#REF!),,IF(B13150="Online","Online",IF(LEFT(B13150,1)="E","Online","Offline")))</f>
        <v>Offline</v>
      </c>
      <c r="N13150" s="64">
        <f>IF(ISBLANK(M13150),,H13150*INDEX(Inputs!F:F,MATCH(F13150,Inputs!E:E,0)))</f>
        <v>1199</v>
      </c>
      <c r="O13150" s="65"/>
    </row>
    <row r="13151" ht="15.75" customHeight="1" spans="1:15">
      <c r="A13151" s="18" t="s">
        <v>341</v>
      </c>
      <c r="B13151" s="18" t="s">
        <v>149</v>
      </c>
      <c r="C13151" s="18" t="s">
        <v>578</v>
      </c>
      <c r="F13151" s="18">
        <v>250876</v>
      </c>
      <c r="G13151" s="18" t="s">
        <v>26</v>
      </c>
      <c r="H13151" s="18">
        <v>0</v>
      </c>
      <c r="I13151" s="75" t="s">
        <v>1755</v>
      </c>
      <c r="J13151" s="63">
        <f t="shared" si="51"/>
        <v>45130</v>
      </c>
      <c r="K13151" s="64">
        <f>IF(ISBLANK(J13151),,H13151*INDEX(Inputs!G:G,MATCH(F13151,Inputs!E:E,0)))</f>
        <v>0</v>
      </c>
      <c r="L13151" s="65" t="str">
        <f>IF(ISBLANK(J13151),,INDEX(Inputs!D:D,MATCH(F13151,Inputs!E:E,0)))</f>
        <v>649BK EvoFox Typhoon Laptop Cooling Pad</v>
      </c>
      <c r="M13151" s="65" t="str">
        <f>IF(ISBLANK(#REF!),,IF(B13151="Online","Online",IF(LEFT(B13151,1)="E","Online","Offline")))</f>
        <v>Offline</v>
      </c>
      <c r="N13151" s="64">
        <f>IF(ISBLANK(M13151),,H13151*INDEX(Inputs!F:F,MATCH(F13151,Inputs!E:E,0)))</f>
        <v>0</v>
      </c>
      <c r="O13151" s="65"/>
    </row>
    <row r="13152" ht="15.75" customHeight="1" spans="1:15">
      <c r="A13152" s="18" t="s">
        <v>353</v>
      </c>
      <c r="B13152" s="18" t="s">
        <v>1610</v>
      </c>
      <c r="C13152" s="18" t="s">
        <v>1611</v>
      </c>
      <c r="F13152" s="18">
        <v>250876</v>
      </c>
      <c r="G13152" s="18" t="s">
        <v>26</v>
      </c>
      <c r="H13152" s="18">
        <v>1</v>
      </c>
      <c r="I13152" s="75" t="s">
        <v>1755</v>
      </c>
      <c r="J13152" s="63">
        <f t="shared" si="51"/>
        <v>45130</v>
      </c>
      <c r="K13152" s="64">
        <f>IF(ISBLANK(J13152),,H13152*INDEX(Inputs!G:G,MATCH(F13152,Inputs!E:E,0)))</f>
        <v>1399</v>
      </c>
      <c r="L13152" s="65" t="str">
        <f>IF(ISBLANK(J13152),,INDEX(Inputs!D:D,MATCH(F13152,Inputs!E:E,0)))</f>
        <v>649BK EvoFox Typhoon Laptop Cooling Pad</v>
      </c>
      <c r="M13152" s="65" t="str">
        <f>IF(ISBLANK(#REF!),,IF(B13152="Online","Online",IF(LEFT(B13152,1)="E","Online","Offline")))</f>
        <v>Offline</v>
      </c>
      <c r="N13152" s="64">
        <f>IF(ISBLANK(M13152),,H13152*INDEX(Inputs!F:F,MATCH(F13152,Inputs!E:E,0)))</f>
        <v>1999</v>
      </c>
      <c r="O13152" s="65"/>
    </row>
    <row r="13153" ht="15.75" customHeight="1" spans="1:15">
      <c r="A13153" s="18" t="s">
        <v>1009</v>
      </c>
      <c r="B13153" s="18" t="s">
        <v>278</v>
      </c>
      <c r="C13153" s="18" t="s">
        <v>1572</v>
      </c>
      <c r="F13153" s="18">
        <v>250876</v>
      </c>
      <c r="G13153" s="18" t="s">
        <v>26</v>
      </c>
      <c r="H13153" s="18">
        <v>1</v>
      </c>
      <c r="I13153" s="75" t="s">
        <v>1755</v>
      </c>
      <c r="J13153" s="63">
        <f t="shared" si="51"/>
        <v>45130</v>
      </c>
      <c r="K13153" s="64">
        <f>IF(ISBLANK(J13153),,H13153*INDEX(Inputs!G:G,MATCH(F13153,Inputs!E:E,0)))</f>
        <v>1399</v>
      </c>
      <c r="L13153" s="65" t="str">
        <f>IF(ISBLANK(J13153),,INDEX(Inputs!D:D,MATCH(F13153,Inputs!E:E,0)))</f>
        <v>649BK EvoFox Typhoon Laptop Cooling Pad</v>
      </c>
      <c r="M13153" s="65" t="str">
        <f>IF(ISBLANK(#REF!),,IF(B13153="Online","Online",IF(LEFT(B13153,1)="E","Online","Offline")))</f>
        <v>Offline</v>
      </c>
      <c r="N13153" s="64">
        <f>IF(ISBLANK(M13153),,H13153*INDEX(Inputs!F:F,MATCH(F13153,Inputs!E:E,0)))</f>
        <v>1999</v>
      </c>
      <c r="O13153" s="65"/>
    </row>
    <row r="13154" ht="15.75" customHeight="1" spans="1:15">
      <c r="A13154" s="18" t="s">
        <v>327</v>
      </c>
      <c r="B13154" s="18" t="s">
        <v>118</v>
      </c>
      <c r="C13154" s="18" t="s">
        <v>611</v>
      </c>
      <c r="F13154" s="18">
        <v>250423</v>
      </c>
      <c r="G13154" s="18" t="s">
        <v>11</v>
      </c>
      <c r="H13154" s="18">
        <v>1</v>
      </c>
      <c r="I13154" s="75" t="s">
        <v>1755</v>
      </c>
      <c r="J13154" s="63">
        <f t="shared" si="51"/>
        <v>45130</v>
      </c>
      <c r="K13154" s="64">
        <f>IF(ISBLANK(J13154),,H13154*INDEX(Inputs!G:G,MATCH(F13154,Inputs!E:E,0)))</f>
        <v>759</v>
      </c>
      <c r="L13154" s="65" t="str">
        <f>IF(ISBLANK(J13154),,INDEX(Inputs!D:D,MATCH(F13154,Inputs!E:E,0)))</f>
        <v>650GR Ergo View Laptop Stand-Grey</v>
      </c>
      <c r="M13154" s="65" t="str">
        <f>IF(ISBLANK(#REF!),,IF(B13154="Online","Online",IF(LEFT(B13154,1)="E","Online","Offline")))</f>
        <v>Offline</v>
      </c>
      <c r="N13154" s="64">
        <f>IF(ISBLANK(M13154),,H13154*INDEX(Inputs!F:F,MATCH(F13154,Inputs!E:E,0)))</f>
        <v>899</v>
      </c>
      <c r="O13154" s="65"/>
    </row>
    <row r="13155" ht="15.75" customHeight="1" spans="1:15">
      <c r="A13155" s="18" t="s">
        <v>1075</v>
      </c>
      <c r="B13155" s="18" t="s">
        <v>255</v>
      </c>
      <c r="C13155" s="18" t="s">
        <v>1033</v>
      </c>
      <c r="F13155" s="18">
        <v>250423</v>
      </c>
      <c r="G13155" s="18" t="s">
        <v>11</v>
      </c>
      <c r="H13155" s="18">
        <v>1</v>
      </c>
      <c r="I13155" s="75" t="s">
        <v>1755</v>
      </c>
      <c r="J13155" s="63">
        <f t="shared" si="51"/>
        <v>45130</v>
      </c>
      <c r="K13155" s="64">
        <f>IF(ISBLANK(J13155),,H13155*INDEX(Inputs!G:G,MATCH(F13155,Inputs!E:E,0)))</f>
        <v>759</v>
      </c>
      <c r="L13155" s="65" t="str">
        <f>IF(ISBLANK(J13155),,INDEX(Inputs!D:D,MATCH(F13155,Inputs!E:E,0)))</f>
        <v>650GR Ergo View Laptop Stand-Grey</v>
      </c>
      <c r="M13155" s="65" t="str">
        <f>IF(ISBLANK(#REF!),,IF(B13155="Online","Online",IF(LEFT(B13155,1)="E","Online","Offline")))</f>
        <v>Offline</v>
      </c>
      <c r="N13155" s="64">
        <f>IF(ISBLANK(M13155),,H13155*INDEX(Inputs!F:F,MATCH(F13155,Inputs!E:E,0)))</f>
        <v>899</v>
      </c>
      <c r="O13155" s="65"/>
    </row>
    <row r="13156" ht="15.75" customHeight="1" spans="1:15">
      <c r="A13156" s="18" t="s">
        <v>454</v>
      </c>
      <c r="B13156" s="18" t="s">
        <v>33</v>
      </c>
      <c r="C13156" s="18" t="s">
        <v>455</v>
      </c>
      <c r="F13156" s="18">
        <v>224360</v>
      </c>
      <c r="G13156" s="18" t="s">
        <v>331</v>
      </c>
      <c r="H13156" s="18">
        <v>1</v>
      </c>
      <c r="I13156" s="75" t="s">
        <v>1755</v>
      </c>
      <c r="J13156" s="63">
        <f t="shared" si="51"/>
        <v>45130</v>
      </c>
      <c r="K13156" s="64">
        <f>IF(ISBLANK(J13156),,H13156*INDEX(Inputs!G:G,MATCH(F13156,Inputs!E:E,0)))</f>
        <v>2299</v>
      </c>
      <c r="L13156" s="65" t="str">
        <f>IF(ISBLANK(J13156),,INDEX(Inputs!D:D,MATCH(F13156,Inputs!E:E,0)))</f>
        <v>829BK Bluetooth Controller 4 (EGP4)</v>
      </c>
      <c r="M13156" s="65" t="str">
        <f>IF(ISBLANK(#REF!),,IF(B13156="Online","Online",IF(LEFT(B13156,1)="E","Online","Offline")))</f>
        <v>Offline</v>
      </c>
      <c r="N13156" s="64">
        <f>IF(ISBLANK(M13156),,H13156*INDEX(Inputs!F:F,MATCH(F13156,Inputs!E:E,0)))</f>
        <v>2599</v>
      </c>
      <c r="O13156" s="65"/>
    </row>
    <row r="13157" ht="15.75" customHeight="1" spans="1:15">
      <c r="A13157" s="18" t="s">
        <v>338</v>
      </c>
      <c r="B13157" s="18" t="s">
        <v>254</v>
      </c>
      <c r="C13157" s="18" t="s">
        <v>910</v>
      </c>
      <c r="F13157" s="18">
        <v>204737</v>
      </c>
      <c r="G13157" s="18" t="s">
        <v>20</v>
      </c>
      <c r="H13157" s="18">
        <v>1</v>
      </c>
      <c r="I13157" s="75" t="s">
        <v>1755</v>
      </c>
      <c r="J13157" s="63">
        <f t="shared" si="51"/>
        <v>45130</v>
      </c>
      <c r="K13157" s="64">
        <f>IF(ISBLANK(J13157),,H13157*INDEX(Inputs!G:G,MATCH(F13157,Inputs!E:E,0)))</f>
        <v>729</v>
      </c>
      <c r="L13157" s="65" t="str">
        <f>IF(ISBLANK(J13157),,INDEX(Inputs!D:D,MATCH(F13157,Inputs!E:E,0)))</f>
        <v>850PP Xcite Pro Keyboard &amp; Mouse USB</v>
      </c>
      <c r="M13157" s="65" t="str">
        <f>IF(ISBLANK(#REF!),,IF(B13157="Online","Online",IF(LEFT(B13157,1)="E","Online","Offline")))</f>
        <v>Offline</v>
      </c>
      <c r="N13157" s="64">
        <f>IF(ISBLANK(M13157),,H13157*INDEX(Inputs!F:F,MATCH(F13157,Inputs!E:E,0)))</f>
        <v>799</v>
      </c>
      <c r="O13157" s="65"/>
    </row>
    <row r="13158" ht="15.75" customHeight="1" spans="1:15">
      <c r="A13158" s="18" t="s">
        <v>1758</v>
      </c>
      <c r="B13158" s="18" t="s">
        <v>765</v>
      </c>
      <c r="C13158" s="18" t="s">
        <v>765</v>
      </c>
      <c r="F13158" s="18">
        <v>204737</v>
      </c>
      <c r="G13158" s="18" t="s">
        <v>20</v>
      </c>
      <c r="H13158" s="18">
        <v>1</v>
      </c>
      <c r="I13158" s="75" t="s">
        <v>1755</v>
      </c>
      <c r="J13158" s="63">
        <f t="shared" si="51"/>
        <v>45130</v>
      </c>
      <c r="K13158" s="64">
        <f>IF(ISBLANK(J13158),,H13158*INDEX(Inputs!G:G,MATCH(F13158,Inputs!E:E,0)))</f>
        <v>729</v>
      </c>
      <c r="L13158" s="65" t="str">
        <f>IF(ISBLANK(J13158),,INDEX(Inputs!D:D,MATCH(F13158,Inputs!E:E,0)))</f>
        <v>850PP Xcite Pro Keyboard &amp; Mouse USB</v>
      </c>
      <c r="M13158" s="65" t="str">
        <f>IF(ISBLANK(#REF!),,IF(B13158="Online","Online",IF(LEFT(B13158,1)="E","Online","Offline")))</f>
        <v>Online</v>
      </c>
      <c r="N13158" s="64">
        <f>IF(ISBLANK(M13158),,H13158*INDEX(Inputs!F:F,MATCH(F13158,Inputs!E:E,0)))</f>
        <v>799</v>
      </c>
      <c r="O13158" s="65"/>
    </row>
    <row r="13159" ht="15.75" customHeight="1" spans="1:15">
      <c r="A13159" s="18" t="s">
        <v>353</v>
      </c>
      <c r="B13159" s="18" t="s">
        <v>892</v>
      </c>
      <c r="C13159" s="18" t="s">
        <v>893</v>
      </c>
      <c r="F13159" s="18">
        <v>260090</v>
      </c>
      <c r="G13159" s="18" t="s">
        <v>17</v>
      </c>
      <c r="H13159" s="18">
        <v>1</v>
      </c>
      <c r="I13159" s="75" t="s">
        <v>1759</v>
      </c>
      <c r="J13159" s="63">
        <f t="shared" si="51"/>
        <v>45131</v>
      </c>
      <c r="K13159" s="64">
        <f>IF(ISBLANK(J13159),,H13159*INDEX(Inputs!G:G,MATCH(F13159,Inputs!E:E,0)))</f>
        <v>729</v>
      </c>
      <c r="L13159" s="65" t="str">
        <f>IF(ISBLANK(J13159),,INDEX(Inputs!D:D,MATCH(F13159,Inputs!E:E,0)))</f>
        <v>400PP Xcite Neo Keyboard &amp; Mouse USB</v>
      </c>
      <c r="M13159" s="65" t="str">
        <f>IF(ISBLANK(#REF!),,IF(B13159="Online","Online",IF(LEFT(B13159,1)="E","Online","Offline")))</f>
        <v>Offline</v>
      </c>
      <c r="N13159" s="64">
        <f>IF(ISBLANK(M13159),,H13159*INDEX(Inputs!F:F,MATCH(F13159,Inputs!E:E,0)))</f>
        <v>899</v>
      </c>
      <c r="O13159" s="65"/>
    </row>
    <row r="13160" ht="15.75" customHeight="1" spans="1:15">
      <c r="A13160" s="18" t="s">
        <v>407</v>
      </c>
      <c r="B13160" s="18" t="s">
        <v>89</v>
      </c>
      <c r="C13160" s="18" t="s">
        <v>598</v>
      </c>
      <c r="F13160" s="18">
        <v>250873</v>
      </c>
      <c r="G13160" s="18" t="s">
        <v>12</v>
      </c>
      <c r="H13160" s="18">
        <v>1</v>
      </c>
      <c r="I13160" s="75" t="s">
        <v>1759</v>
      </c>
      <c r="J13160" s="63">
        <f t="shared" si="51"/>
        <v>45131</v>
      </c>
      <c r="K13160" s="64">
        <f>IF(ISBLANK(J13160),,H13160*INDEX(Inputs!G:G,MATCH(F13160,Inputs!E:E,0)))</f>
        <v>999</v>
      </c>
      <c r="L13160" s="65" t="str">
        <f>IF(ISBLANK(J13160),,INDEX(Inputs!D:D,MATCH(F13160,Inputs!E:E,0)))</f>
        <v>422BK Evo Fox Fireblade Gaming Keyboard USB</v>
      </c>
      <c r="M13160" s="65" t="str">
        <f>IF(ISBLANK(#REF!),,IF(B13160="Online","Online",IF(LEFT(B13160,1)="E","Online","Offline")))</f>
        <v>Offline</v>
      </c>
      <c r="N13160" s="64">
        <f>IF(ISBLANK(M13160),,H13160*INDEX(Inputs!F:F,MATCH(F13160,Inputs!E:E,0)))</f>
        <v>1299</v>
      </c>
      <c r="O13160" s="65"/>
    </row>
    <row r="13161" ht="15.75" customHeight="1" spans="1:15">
      <c r="A13161" s="18" t="s">
        <v>478</v>
      </c>
      <c r="B13161" s="18" t="s">
        <v>132</v>
      </c>
      <c r="C13161" s="18" t="s">
        <v>511</v>
      </c>
      <c r="F13161" s="18">
        <v>250874</v>
      </c>
      <c r="G13161" s="18" t="s">
        <v>13</v>
      </c>
      <c r="H13161" s="18">
        <v>1</v>
      </c>
      <c r="I13161" s="75" t="s">
        <v>1759</v>
      </c>
      <c r="J13161" s="63">
        <f t="shared" si="51"/>
        <v>45131</v>
      </c>
      <c r="K13161" s="64">
        <f>IF(ISBLANK(J13161),,H13161*INDEX(Inputs!G:G,MATCH(F13161,Inputs!E:E,0)))</f>
        <v>1349</v>
      </c>
      <c r="L13161" s="65" t="str">
        <f>IF(ISBLANK(J13161),,INDEX(Inputs!D:D,MATCH(F13161,Inputs!E:E,0)))</f>
        <v>432BK EvoFox X-Team Gaming Keyboard &amp; Mouse (USB)</v>
      </c>
      <c r="M13161" s="65" t="str">
        <f>IF(ISBLANK(#REF!),,IF(B13161="Online","Online",IF(LEFT(B13161,1)="E","Online","Offline")))</f>
        <v>Offline</v>
      </c>
      <c r="N13161" s="64">
        <f>IF(ISBLANK(M13161),,H13161*INDEX(Inputs!F:F,MATCH(F13161,Inputs!E:E,0)))</f>
        <v>1899</v>
      </c>
      <c r="O13161" s="65"/>
    </row>
    <row r="13162" ht="15.75" customHeight="1" spans="1:15">
      <c r="A13162" s="18" t="s">
        <v>961</v>
      </c>
      <c r="B13162" s="18" t="s">
        <v>207</v>
      </c>
      <c r="C13162" s="18" t="s">
        <v>962</v>
      </c>
      <c r="F13162" s="18">
        <v>250874</v>
      </c>
      <c r="G13162" s="18" t="s">
        <v>13</v>
      </c>
      <c r="H13162" s="18">
        <v>1</v>
      </c>
      <c r="I13162" s="75" t="s">
        <v>1759</v>
      </c>
      <c r="J13162" s="63">
        <f t="shared" si="51"/>
        <v>45131</v>
      </c>
      <c r="K13162" s="64">
        <f>IF(ISBLANK(J13162),,H13162*INDEX(Inputs!G:G,MATCH(F13162,Inputs!E:E,0)))</f>
        <v>1349</v>
      </c>
      <c r="L13162" s="65" t="str">
        <f>IF(ISBLANK(J13162),,INDEX(Inputs!D:D,MATCH(F13162,Inputs!E:E,0)))</f>
        <v>432BK EvoFox X-Team Gaming Keyboard &amp; Mouse (USB)</v>
      </c>
      <c r="M13162" s="65" t="str">
        <f>IF(ISBLANK(#REF!),,IF(B13162="Online","Online",IF(LEFT(B13162,1)="E","Online","Offline")))</f>
        <v>Offline</v>
      </c>
      <c r="N13162" s="64">
        <f>IF(ISBLANK(M13162),,H13162*INDEX(Inputs!F:F,MATCH(F13162,Inputs!E:E,0)))</f>
        <v>1899</v>
      </c>
      <c r="O13162" s="65"/>
    </row>
    <row r="13163" ht="15.75" customHeight="1" spans="1:15">
      <c r="A13163" s="18" t="s">
        <v>648</v>
      </c>
      <c r="B13163" s="18" t="s">
        <v>256</v>
      </c>
      <c r="C13163" s="18" t="s">
        <v>1189</v>
      </c>
      <c r="F13163" s="18">
        <v>250874</v>
      </c>
      <c r="G13163" s="18" t="s">
        <v>13</v>
      </c>
      <c r="H13163" s="18">
        <v>-1</v>
      </c>
      <c r="I13163" s="75" t="s">
        <v>1759</v>
      </c>
      <c r="J13163" s="63">
        <f t="shared" si="51"/>
        <v>45131</v>
      </c>
      <c r="K13163" s="64">
        <f>IF(ISBLANK(J13163),,H13163*INDEX(Inputs!G:G,MATCH(F13163,Inputs!E:E,0)))</f>
        <v>-1349</v>
      </c>
      <c r="L13163" s="65" t="str">
        <f>IF(ISBLANK(J13163),,INDEX(Inputs!D:D,MATCH(F13163,Inputs!E:E,0)))</f>
        <v>432BK EvoFox X-Team Gaming Keyboard &amp; Mouse (USB)</v>
      </c>
      <c r="M13163" s="65" t="str">
        <f>IF(ISBLANK(#REF!),,IF(B13163="Online","Online",IF(LEFT(B13163,1)="E","Online","Offline")))</f>
        <v>Offline</v>
      </c>
      <c r="N13163" s="64">
        <f>IF(ISBLANK(M13163),,H13163*INDEX(Inputs!F:F,MATCH(F13163,Inputs!E:E,0)))</f>
        <v>-1899</v>
      </c>
      <c r="O13163" s="65"/>
    </row>
    <row r="13164" ht="15.75" customHeight="1" spans="1:15">
      <c r="A13164" s="18" t="s">
        <v>648</v>
      </c>
      <c r="B13164" s="18" t="s">
        <v>256</v>
      </c>
      <c r="C13164" s="18" t="s">
        <v>1189</v>
      </c>
      <c r="F13164" s="18">
        <v>250874</v>
      </c>
      <c r="G13164" s="18" t="s">
        <v>13</v>
      </c>
      <c r="H13164" s="18">
        <v>1</v>
      </c>
      <c r="I13164" s="75" t="s">
        <v>1759</v>
      </c>
      <c r="J13164" s="63">
        <f t="shared" si="51"/>
        <v>45131</v>
      </c>
      <c r="K13164" s="64">
        <f>IF(ISBLANK(J13164),,H13164*INDEX(Inputs!G:G,MATCH(F13164,Inputs!E:E,0)))</f>
        <v>1349</v>
      </c>
      <c r="L13164" s="65" t="str">
        <f>IF(ISBLANK(J13164),,INDEX(Inputs!D:D,MATCH(F13164,Inputs!E:E,0)))</f>
        <v>432BK EvoFox X-Team Gaming Keyboard &amp; Mouse (USB)</v>
      </c>
      <c r="M13164" s="65" t="str">
        <f>IF(ISBLANK(#REF!),,IF(B13164="Online","Online",IF(LEFT(B13164,1)="E","Online","Offline")))</f>
        <v>Offline</v>
      </c>
      <c r="N13164" s="64">
        <f>IF(ISBLANK(M13164),,H13164*INDEX(Inputs!F:F,MATCH(F13164,Inputs!E:E,0)))</f>
        <v>1899</v>
      </c>
      <c r="O13164" s="65"/>
    </row>
    <row r="13165" ht="15.75" customHeight="1" spans="2:15">
      <c r="B13165" s="18" t="s">
        <v>765</v>
      </c>
      <c r="C13165" s="18" t="s">
        <v>765</v>
      </c>
      <c r="F13165" s="18">
        <v>250874</v>
      </c>
      <c r="G13165" s="18" t="s">
        <v>13</v>
      </c>
      <c r="H13165" s="18">
        <v>1</v>
      </c>
      <c r="I13165" s="75" t="s">
        <v>1759</v>
      </c>
      <c r="J13165" s="63">
        <f t="shared" si="51"/>
        <v>45131</v>
      </c>
      <c r="K13165" s="64">
        <f>IF(ISBLANK(J13165),,H13165*INDEX(Inputs!G:G,MATCH(F13165,Inputs!E:E,0)))</f>
        <v>1349</v>
      </c>
      <c r="L13165" s="65" t="str">
        <f>IF(ISBLANK(J13165),,INDEX(Inputs!D:D,MATCH(F13165,Inputs!E:E,0)))</f>
        <v>432BK EvoFox X-Team Gaming Keyboard &amp; Mouse (USB)</v>
      </c>
      <c r="M13165" s="65" t="str">
        <f>IF(ISBLANK(#REF!),,IF(B13165="Online","Online",IF(LEFT(B13165,1)="E","Online","Offline")))</f>
        <v>Online</v>
      </c>
      <c r="N13165" s="64">
        <f>IF(ISBLANK(M13165),,H13165*INDEX(Inputs!F:F,MATCH(F13165,Inputs!E:E,0)))</f>
        <v>1899</v>
      </c>
      <c r="O13165" s="65"/>
    </row>
    <row r="13166" ht="15.75" customHeight="1" spans="1:15">
      <c r="A13166" s="18" t="s">
        <v>541</v>
      </c>
      <c r="B13166" s="18" t="s">
        <v>68</v>
      </c>
      <c r="C13166" s="18" t="s">
        <v>542</v>
      </c>
      <c r="F13166" s="18">
        <v>250875</v>
      </c>
      <c r="G13166" s="18" t="s">
        <v>103</v>
      </c>
      <c r="H13166" s="18">
        <v>1</v>
      </c>
      <c r="I13166" s="75" t="s">
        <v>1759</v>
      </c>
      <c r="J13166" s="63">
        <f t="shared" si="51"/>
        <v>45131</v>
      </c>
      <c r="K13166" s="64">
        <f>IF(ISBLANK(J13166),,H13166*INDEX(Inputs!G:G,MATCH(F13166,Inputs!E:E,0)))</f>
        <v>1099</v>
      </c>
      <c r="L13166" s="65" t="str">
        <f>IF(ISBLANK(J13166),,INDEX(Inputs!D:D,MATCH(F13166,Inputs!E:E,0)))</f>
        <v>433BK EvoFox WarHammer Gaming Keyboard (USB)</v>
      </c>
      <c r="M13166" s="65" t="str">
        <f>IF(ISBLANK(#REF!),,IF(B13166="Online","Online",IF(LEFT(B13166,1)="E","Online","Offline")))</f>
        <v>Offline</v>
      </c>
      <c r="N13166" s="64">
        <f>IF(ISBLANK(M13166),,H13166*INDEX(Inputs!F:F,MATCH(F13166,Inputs!E:E,0)))</f>
        <v>1499</v>
      </c>
      <c r="O13166" s="65"/>
    </row>
    <row r="13167" ht="15.75" customHeight="1" spans="1:15">
      <c r="A13167" s="18" t="s">
        <v>447</v>
      </c>
      <c r="B13167" s="18" t="s">
        <v>159</v>
      </c>
      <c r="C13167" s="18" t="s">
        <v>448</v>
      </c>
      <c r="F13167" s="18">
        <v>250875</v>
      </c>
      <c r="G13167" s="18" t="s">
        <v>103</v>
      </c>
      <c r="H13167" s="18">
        <v>-1</v>
      </c>
      <c r="I13167" s="75" t="s">
        <v>1759</v>
      </c>
      <c r="J13167" s="63">
        <f t="shared" si="51"/>
        <v>45131</v>
      </c>
      <c r="K13167" s="64">
        <f>IF(ISBLANK(J13167),,H13167*INDEX(Inputs!G:G,MATCH(F13167,Inputs!E:E,0)))</f>
        <v>-1099</v>
      </c>
      <c r="L13167" s="65" t="str">
        <f>IF(ISBLANK(J13167),,INDEX(Inputs!D:D,MATCH(F13167,Inputs!E:E,0)))</f>
        <v>433BK EvoFox WarHammer Gaming Keyboard (USB)</v>
      </c>
      <c r="M13167" s="65" t="str">
        <f>IF(ISBLANK(#REF!),,IF(B13167="Online","Online",IF(LEFT(B13167,1)="E","Online","Offline")))</f>
        <v>Offline</v>
      </c>
      <c r="N13167" s="64">
        <f>IF(ISBLANK(M13167),,H13167*INDEX(Inputs!F:F,MATCH(F13167,Inputs!E:E,0)))</f>
        <v>-1499</v>
      </c>
      <c r="O13167" s="65"/>
    </row>
    <row r="13168" ht="15.75" customHeight="1" spans="1:15">
      <c r="A13168" s="18" t="s">
        <v>373</v>
      </c>
      <c r="B13168" s="18" t="s">
        <v>1372</v>
      </c>
      <c r="C13168" s="18" t="s">
        <v>1373</v>
      </c>
      <c r="F13168" s="18">
        <v>259865</v>
      </c>
      <c r="G13168" s="18" t="s">
        <v>1121</v>
      </c>
      <c r="H13168" s="18">
        <v>1</v>
      </c>
      <c r="I13168" s="75" t="s">
        <v>1759</v>
      </c>
      <c r="J13168" s="63">
        <f t="shared" si="51"/>
        <v>45131</v>
      </c>
      <c r="K13168" s="64">
        <f>IF(ISBLANK(J13168),,H13168*INDEX(Inputs!G:G,MATCH(F13168,Inputs!E:E,0)))</f>
        <v>2499</v>
      </c>
      <c r="L13168" s="65" t="str">
        <f>IF(ISBLANK(J13168),,INDEX(Inputs!D:D,MATCH(F13168,Inputs!E:E,0)))</f>
        <v>580BL EvoFox Elite Play Wireless Gamepad-Blue</v>
      </c>
      <c r="M13168" s="65" t="str">
        <f>IF(ISBLANK(#REF!),,IF(B13168="Online","Online",IF(LEFT(B13168,1)="E","Online","Offline")))</f>
        <v>Offline</v>
      </c>
      <c r="N13168" s="64">
        <f>IF(ISBLANK(M13168),,H13168*INDEX(Inputs!F:F,MATCH(F13168,Inputs!E:E,0)))</f>
        <v>3299</v>
      </c>
      <c r="O13168" s="65"/>
    </row>
    <row r="13169" ht="15.75" customHeight="1" spans="1:15">
      <c r="A13169" s="18" t="s">
        <v>458</v>
      </c>
      <c r="B13169" s="18" t="s">
        <v>600</v>
      </c>
      <c r="C13169" s="18" t="s">
        <v>601</v>
      </c>
      <c r="F13169" s="18">
        <v>250879</v>
      </c>
      <c r="G13169" s="18" t="s">
        <v>30</v>
      </c>
      <c r="H13169" s="18">
        <v>1</v>
      </c>
      <c r="I13169" s="75" t="s">
        <v>1759</v>
      </c>
      <c r="J13169" s="63">
        <f t="shared" si="51"/>
        <v>45131</v>
      </c>
      <c r="K13169" s="64">
        <f>IF(ISBLANK(J13169),,H13169*INDEX(Inputs!G:G,MATCH(F13169,Inputs!E:E,0)))</f>
        <v>699</v>
      </c>
      <c r="L13169" s="65" t="str">
        <f>IF(ISBLANK(J13169),,INDEX(Inputs!D:D,MATCH(F13169,Inputs!E:E,0)))</f>
        <v>597BK Evo Fox Falcon X85 Extra Large Speed Mouse Pad</v>
      </c>
      <c r="M13169" s="65" t="str">
        <f>IF(ISBLANK(#REF!),,IF(B13169="Online","Online",IF(LEFT(B13169,1)="E","Online","Offline")))</f>
        <v>Offline</v>
      </c>
      <c r="N13169" s="64">
        <f>IF(ISBLANK(M13169),,H13169*INDEX(Inputs!F:F,MATCH(F13169,Inputs!E:E,0)))</f>
        <v>1199</v>
      </c>
      <c r="O13169" s="65"/>
    </row>
    <row r="13170" ht="15.75" customHeight="1" spans="1:15">
      <c r="A13170" s="18" t="s">
        <v>445</v>
      </c>
      <c r="B13170" s="18" t="s">
        <v>1557</v>
      </c>
      <c r="C13170" s="18" t="s">
        <v>1558</v>
      </c>
      <c r="F13170" s="18">
        <v>250879</v>
      </c>
      <c r="G13170" s="18" t="s">
        <v>30</v>
      </c>
      <c r="H13170" s="18">
        <v>1</v>
      </c>
      <c r="I13170" s="75" t="s">
        <v>1759</v>
      </c>
      <c r="J13170" s="63">
        <f t="shared" si="51"/>
        <v>45131</v>
      </c>
      <c r="K13170" s="64">
        <f>IF(ISBLANK(J13170),,H13170*INDEX(Inputs!G:G,MATCH(F13170,Inputs!E:E,0)))</f>
        <v>699</v>
      </c>
      <c r="L13170" s="65" t="str">
        <f>IF(ISBLANK(J13170),,INDEX(Inputs!D:D,MATCH(F13170,Inputs!E:E,0)))</f>
        <v>597BK Evo Fox Falcon X85 Extra Large Speed Mouse Pad</v>
      </c>
      <c r="M13170" s="65" t="str">
        <f>IF(ISBLANK(#REF!),,IF(B13170="Online","Online",IF(LEFT(B13170,1)="E","Online","Offline")))</f>
        <v>Offline</v>
      </c>
      <c r="N13170" s="64">
        <f>IF(ISBLANK(M13170),,H13170*INDEX(Inputs!F:F,MATCH(F13170,Inputs!E:E,0)))</f>
        <v>1199</v>
      </c>
      <c r="O13170" s="65"/>
    </row>
    <row r="13171" ht="15.75" customHeight="1" spans="1:15">
      <c r="A13171" s="18" t="s">
        <v>454</v>
      </c>
      <c r="B13171" s="18" t="s">
        <v>1505</v>
      </c>
      <c r="C13171" s="18" t="s">
        <v>1506</v>
      </c>
      <c r="F13171" s="18">
        <v>250876</v>
      </c>
      <c r="G13171" s="18" t="s">
        <v>26</v>
      </c>
      <c r="H13171" s="18">
        <v>1</v>
      </c>
      <c r="I13171" s="75" t="s">
        <v>1759</v>
      </c>
      <c r="J13171" s="63">
        <f t="shared" si="51"/>
        <v>45131</v>
      </c>
      <c r="K13171" s="64">
        <f>IF(ISBLANK(J13171),,H13171*INDEX(Inputs!G:G,MATCH(F13171,Inputs!E:E,0)))</f>
        <v>1399</v>
      </c>
      <c r="L13171" s="65" t="str">
        <f>IF(ISBLANK(J13171),,INDEX(Inputs!D:D,MATCH(F13171,Inputs!E:E,0)))</f>
        <v>649BK EvoFox Typhoon Laptop Cooling Pad</v>
      </c>
      <c r="M13171" s="65" t="str">
        <f>IF(ISBLANK(#REF!),,IF(B13171="Online","Online",IF(LEFT(B13171,1)="E","Online","Offline")))</f>
        <v>Offline</v>
      </c>
      <c r="N13171" s="64">
        <f>IF(ISBLANK(M13171),,H13171*INDEX(Inputs!F:F,MATCH(F13171,Inputs!E:E,0)))</f>
        <v>1999</v>
      </c>
      <c r="O13171" s="65"/>
    </row>
    <row r="13172" ht="15.75" customHeight="1" spans="1:15">
      <c r="A13172" s="18" t="s">
        <v>1754</v>
      </c>
      <c r="B13172" s="18" t="s">
        <v>765</v>
      </c>
      <c r="C13172" s="18" t="s">
        <v>765</v>
      </c>
      <c r="F13172" s="18">
        <v>250876</v>
      </c>
      <c r="G13172" s="18" t="s">
        <v>26</v>
      </c>
      <c r="H13172" s="18">
        <v>-1</v>
      </c>
      <c r="I13172" s="75" t="s">
        <v>1759</v>
      </c>
      <c r="J13172" s="63">
        <f t="shared" si="51"/>
        <v>45131</v>
      </c>
      <c r="K13172" s="64">
        <f>IF(ISBLANK(J13172),,H13172*INDEX(Inputs!G:G,MATCH(F13172,Inputs!E:E,0)))</f>
        <v>-1399</v>
      </c>
      <c r="L13172" s="65" t="str">
        <f>IF(ISBLANK(J13172),,INDEX(Inputs!D:D,MATCH(F13172,Inputs!E:E,0)))</f>
        <v>649BK EvoFox Typhoon Laptop Cooling Pad</v>
      </c>
      <c r="M13172" s="65" t="str">
        <f>IF(ISBLANK(#REF!),,IF(B13172="Online","Online",IF(LEFT(B13172,1)="E","Online","Offline")))</f>
        <v>Online</v>
      </c>
      <c r="N13172" s="64">
        <f>IF(ISBLANK(M13172),,H13172*INDEX(Inputs!F:F,MATCH(F13172,Inputs!E:E,0)))</f>
        <v>-1999</v>
      </c>
      <c r="O13172" s="65"/>
    </row>
    <row r="13173" ht="15.75" customHeight="1" spans="1:15">
      <c r="A13173" s="18" t="s">
        <v>407</v>
      </c>
      <c r="B13173" s="18" t="s">
        <v>765</v>
      </c>
      <c r="C13173" s="18" t="s">
        <v>765</v>
      </c>
      <c r="F13173" s="18">
        <v>260090</v>
      </c>
      <c r="G13173" s="18" t="s">
        <v>17</v>
      </c>
      <c r="H13173" s="18">
        <v>1</v>
      </c>
      <c r="I13173" s="75" t="s">
        <v>1760</v>
      </c>
      <c r="J13173" s="63">
        <f t="shared" si="51"/>
        <v>45132</v>
      </c>
      <c r="K13173" s="64">
        <f>IF(ISBLANK(J13173),,H13173*INDEX(Inputs!G:G,MATCH(F13173,Inputs!E:E,0)))</f>
        <v>729</v>
      </c>
      <c r="L13173" s="65" t="str">
        <f>IF(ISBLANK(J13173),,INDEX(Inputs!D:D,MATCH(F13173,Inputs!E:E,0)))</f>
        <v>400PP Xcite Neo Keyboard &amp; Mouse USB</v>
      </c>
      <c r="M13173" s="65" t="str">
        <f>IF(ISBLANK(#REF!),,IF(B13173="Online","Online",IF(LEFT(B13173,1)="E","Online","Offline")))</f>
        <v>Online</v>
      </c>
      <c r="N13173" s="64">
        <f>IF(ISBLANK(M13173),,H13173*INDEX(Inputs!F:F,MATCH(F13173,Inputs!E:E,0)))</f>
        <v>899</v>
      </c>
      <c r="O13173" s="65"/>
    </row>
    <row r="13174" ht="15.75" customHeight="1" spans="1:15">
      <c r="A13174" s="18" t="s">
        <v>327</v>
      </c>
      <c r="B13174" s="18" t="s">
        <v>63</v>
      </c>
      <c r="C13174" s="18" t="s">
        <v>527</v>
      </c>
      <c r="F13174" s="18">
        <v>250417</v>
      </c>
      <c r="G13174" s="18" t="s">
        <v>39</v>
      </c>
      <c r="H13174" s="18">
        <v>1</v>
      </c>
      <c r="I13174" s="75" t="s">
        <v>1760</v>
      </c>
      <c r="J13174" s="63">
        <f t="shared" si="51"/>
        <v>45132</v>
      </c>
      <c r="K13174" s="64">
        <f>IF(ISBLANK(J13174),,H13174*INDEX(Inputs!G:G,MATCH(F13174,Inputs!E:E,0)))</f>
        <v>929</v>
      </c>
      <c r="L13174" s="65" t="str">
        <f>IF(ISBLANK(J13174),,INDEX(Inputs!D:D,MATCH(F13174,Inputs!E:E,0)))</f>
        <v>416PP Super Speed Hub 4 Port USB 3.0</v>
      </c>
      <c r="M13174" s="65" t="str">
        <f>IF(ISBLANK(#REF!),,IF(B13174="Online","Online",IF(LEFT(B13174,1)="E","Online","Offline")))</f>
        <v>Offline</v>
      </c>
      <c r="N13174" s="64">
        <f>IF(ISBLANK(M13174),,H13174*INDEX(Inputs!F:F,MATCH(F13174,Inputs!E:E,0)))</f>
        <v>1499</v>
      </c>
      <c r="O13174" s="65"/>
    </row>
    <row r="13175" ht="15.75" customHeight="1" spans="1:15">
      <c r="A13175" s="18" t="s">
        <v>454</v>
      </c>
      <c r="B13175" s="18" t="s">
        <v>33</v>
      </c>
      <c r="C13175" s="18" t="s">
        <v>455</v>
      </c>
      <c r="F13175" s="18">
        <v>250873</v>
      </c>
      <c r="G13175" s="18" t="s">
        <v>12</v>
      </c>
      <c r="H13175" s="18">
        <v>1</v>
      </c>
      <c r="I13175" s="75" t="s">
        <v>1760</v>
      </c>
      <c r="J13175" s="63">
        <f t="shared" si="51"/>
        <v>45132</v>
      </c>
      <c r="K13175" s="64">
        <f>IF(ISBLANK(J13175),,H13175*INDEX(Inputs!G:G,MATCH(F13175,Inputs!E:E,0)))</f>
        <v>999</v>
      </c>
      <c r="L13175" s="65" t="str">
        <f>IF(ISBLANK(J13175),,INDEX(Inputs!D:D,MATCH(F13175,Inputs!E:E,0)))</f>
        <v>422BK Evo Fox Fireblade Gaming Keyboard USB</v>
      </c>
      <c r="M13175" s="65" t="str">
        <f>IF(ISBLANK(#REF!),,IF(B13175="Online","Online",IF(LEFT(B13175,1)="E","Online","Offline")))</f>
        <v>Offline</v>
      </c>
      <c r="N13175" s="64">
        <f>IF(ISBLANK(M13175),,H13175*INDEX(Inputs!F:F,MATCH(F13175,Inputs!E:E,0)))</f>
        <v>1299</v>
      </c>
      <c r="O13175" s="65"/>
    </row>
    <row r="13176" ht="15.75" customHeight="1" spans="1:15">
      <c r="A13176" s="18" t="s">
        <v>447</v>
      </c>
      <c r="B13176" s="18" t="s">
        <v>450</v>
      </c>
      <c r="C13176" s="18" t="s">
        <v>451</v>
      </c>
      <c r="F13176" s="18">
        <v>250873</v>
      </c>
      <c r="G13176" s="18" t="s">
        <v>12</v>
      </c>
      <c r="H13176" s="18">
        <v>-1</v>
      </c>
      <c r="I13176" s="75" t="s">
        <v>1760</v>
      </c>
      <c r="J13176" s="63">
        <f t="shared" si="51"/>
        <v>45132</v>
      </c>
      <c r="K13176" s="64">
        <f>IF(ISBLANK(J13176),,H13176*INDEX(Inputs!G:G,MATCH(F13176,Inputs!E:E,0)))</f>
        <v>-999</v>
      </c>
      <c r="L13176" s="65" t="str">
        <f>IF(ISBLANK(J13176),,INDEX(Inputs!D:D,MATCH(F13176,Inputs!E:E,0)))</f>
        <v>422BK Evo Fox Fireblade Gaming Keyboard USB</v>
      </c>
      <c r="M13176" s="65" t="str">
        <f>IF(ISBLANK(#REF!),,IF(B13176="Online","Online",IF(LEFT(B13176,1)="E","Online","Offline")))</f>
        <v>Offline</v>
      </c>
      <c r="N13176" s="64">
        <f>IF(ISBLANK(M13176),,H13176*INDEX(Inputs!F:F,MATCH(F13176,Inputs!E:E,0)))</f>
        <v>-1299</v>
      </c>
      <c r="O13176" s="65"/>
    </row>
    <row r="13177" ht="15.75" customHeight="1" spans="1:15">
      <c r="A13177" s="18" t="s">
        <v>412</v>
      </c>
      <c r="B13177" s="18" t="s">
        <v>59</v>
      </c>
      <c r="C13177" s="18" t="s">
        <v>471</v>
      </c>
      <c r="F13177" s="18">
        <v>250879</v>
      </c>
      <c r="G13177" s="18" t="s">
        <v>30</v>
      </c>
      <c r="H13177" s="18">
        <v>1</v>
      </c>
      <c r="I13177" s="75" t="s">
        <v>1760</v>
      </c>
      <c r="J13177" s="63">
        <f t="shared" si="51"/>
        <v>45132</v>
      </c>
      <c r="K13177" s="64">
        <f>IF(ISBLANK(J13177),,H13177*INDEX(Inputs!G:G,MATCH(F13177,Inputs!E:E,0)))</f>
        <v>699</v>
      </c>
      <c r="L13177" s="65" t="str">
        <f>IF(ISBLANK(J13177),,INDEX(Inputs!D:D,MATCH(F13177,Inputs!E:E,0)))</f>
        <v>597BK Evo Fox Falcon X85 Extra Large Speed Mouse Pad</v>
      </c>
      <c r="M13177" s="65" t="str">
        <f>IF(ISBLANK(#REF!),,IF(B13177="Online","Online",IF(LEFT(B13177,1)="E","Online","Offline")))</f>
        <v>Offline</v>
      </c>
      <c r="N13177" s="64">
        <f>IF(ISBLANK(M13177),,H13177*INDEX(Inputs!F:F,MATCH(F13177,Inputs!E:E,0)))</f>
        <v>1199</v>
      </c>
      <c r="O13177" s="65"/>
    </row>
    <row r="13178" ht="15.75" customHeight="1" spans="1:15">
      <c r="A13178" s="18" t="s">
        <v>327</v>
      </c>
      <c r="B13178" s="18" t="s">
        <v>1667</v>
      </c>
      <c r="C13178" s="18" t="s">
        <v>1668</v>
      </c>
      <c r="F13178" s="18">
        <v>250879</v>
      </c>
      <c r="G13178" s="18" t="s">
        <v>30</v>
      </c>
      <c r="H13178" s="18">
        <v>1</v>
      </c>
      <c r="I13178" s="75" t="s">
        <v>1760</v>
      </c>
      <c r="J13178" s="63">
        <f t="shared" si="51"/>
        <v>45132</v>
      </c>
      <c r="K13178" s="64">
        <f>IF(ISBLANK(J13178),,H13178*INDEX(Inputs!G:G,MATCH(F13178,Inputs!E:E,0)))</f>
        <v>699</v>
      </c>
      <c r="L13178" s="65" t="str">
        <f>IF(ISBLANK(J13178),,INDEX(Inputs!D:D,MATCH(F13178,Inputs!E:E,0)))</f>
        <v>597BK Evo Fox Falcon X85 Extra Large Speed Mouse Pad</v>
      </c>
      <c r="M13178" s="65" t="str">
        <f>IF(ISBLANK(#REF!),,IF(B13178="Online","Online",IF(LEFT(B13178,1)="E","Online","Offline")))</f>
        <v>Offline</v>
      </c>
      <c r="N13178" s="64">
        <f>IF(ISBLANK(M13178),,H13178*INDEX(Inputs!F:F,MATCH(F13178,Inputs!E:E,0)))</f>
        <v>1199</v>
      </c>
      <c r="O13178" s="65"/>
    </row>
    <row r="13179" ht="15.75" customHeight="1" spans="1:15">
      <c r="A13179" s="18" t="s">
        <v>353</v>
      </c>
      <c r="B13179" s="18" t="s">
        <v>765</v>
      </c>
      <c r="C13179" s="18" t="s">
        <v>765</v>
      </c>
      <c r="F13179" s="18">
        <v>250879</v>
      </c>
      <c r="G13179" s="18" t="s">
        <v>30</v>
      </c>
      <c r="H13179" s="18">
        <v>1</v>
      </c>
      <c r="I13179" s="75" t="s">
        <v>1760</v>
      </c>
      <c r="J13179" s="63">
        <f t="shared" si="51"/>
        <v>45132</v>
      </c>
      <c r="K13179" s="64">
        <f>IF(ISBLANK(J13179),,H13179*INDEX(Inputs!G:G,MATCH(F13179,Inputs!E:E,0)))</f>
        <v>699</v>
      </c>
      <c r="L13179" s="65" t="str">
        <f>IF(ISBLANK(J13179),,INDEX(Inputs!D:D,MATCH(F13179,Inputs!E:E,0)))</f>
        <v>597BK Evo Fox Falcon X85 Extra Large Speed Mouse Pad</v>
      </c>
      <c r="M13179" s="65" t="str">
        <f>IF(ISBLANK(#REF!),,IF(B13179="Online","Online",IF(LEFT(B13179,1)="E","Online","Offline")))</f>
        <v>Online</v>
      </c>
      <c r="N13179" s="64">
        <f>IF(ISBLANK(M13179),,H13179*INDEX(Inputs!F:F,MATCH(F13179,Inputs!E:E,0)))</f>
        <v>1199</v>
      </c>
      <c r="O13179" s="65"/>
    </row>
    <row r="13180" ht="15.75" customHeight="1" spans="1:15">
      <c r="A13180" s="18" t="s">
        <v>341</v>
      </c>
      <c r="B13180" s="18" t="s">
        <v>239</v>
      </c>
      <c r="C13180" s="18" t="s">
        <v>751</v>
      </c>
      <c r="F13180" s="18">
        <v>250876</v>
      </c>
      <c r="G13180" s="18" t="s">
        <v>26</v>
      </c>
      <c r="H13180" s="18">
        <v>-1</v>
      </c>
      <c r="I13180" s="75" t="s">
        <v>1760</v>
      </c>
      <c r="J13180" s="63">
        <f t="shared" si="51"/>
        <v>45132</v>
      </c>
      <c r="K13180" s="64">
        <f>IF(ISBLANK(J13180),,H13180*INDEX(Inputs!G:G,MATCH(F13180,Inputs!E:E,0)))</f>
        <v>-1399</v>
      </c>
      <c r="L13180" s="65" t="str">
        <f>IF(ISBLANK(J13180),,INDEX(Inputs!D:D,MATCH(F13180,Inputs!E:E,0)))</f>
        <v>649BK EvoFox Typhoon Laptop Cooling Pad</v>
      </c>
      <c r="M13180" s="65" t="str">
        <f>IF(ISBLANK(#REF!),,IF(B13180="Online","Online",IF(LEFT(B13180,1)="E","Online","Offline")))</f>
        <v>Offline</v>
      </c>
      <c r="N13180" s="64">
        <f>IF(ISBLANK(M13180),,H13180*INDEX(Inputs!F:F,MATCH(F13180,Inputs!E:E,0)))</f>
        <v>-1999</v>
      </c>
      <c r="O13180" s="65"/>
    </row>
    <row r="13181" ht="15.75" customHeight="1" spans="1:15">
      <c r="A13181" s="18" t="s">
        <v>341</v>
      </c>
      <c r="B13181" s="18" t="s">
        <v>239</v>
      </c>
      <c r="C13181" s="18" t="s">
        <v>751</v>
      </c>
      <c r="F13181" s="18">
        <v>250876</v>
      </c>
      <c r="G13181" s="18" t="s">
        <v>26</v>
      </c>
      <c r="H13181" s="18">
        <v>1</v>
      </c>
      <c r="I13181" s="75" t="s">
        <v>1760</v>
      </c>
      <c r="J13181" s="63">
        <f t="shared" si="51"/>
        <v>45132</v>
      </c>
      <c r="K13181" s="64">
        <f>IF(ISBLANK(J13181),,H13181*INDEX(Inputs!G:G,MATCH(F13181,Inputs!E:E,0)))</f>
        <v>1399</v>
      </c>
      <c r="L13181" s="65" t="str">
        <f>IF(ISBLANK(J13181),,INDEX(Inputs!D:D,MATCH(F13181,Inputs!E:E,0)))</f>
        <v>649BK EvoFox Typhoon Laptop Cooling Pad</v>
      </c>
      <c r="M13181" s="65" t="str">
        <f>IF(ISBLANK(#REF!),,IF(B13181="Online","Online",IF(LEFT(B13181,1)="E","Online","Offline")))</f>
        <v>Offline</v>
      </c>
      <c r="N13181" s="64">
        <f>IF(ISBLANK(M13181),,H13181*INDEX(Inputs!F:F,MATCH(F13181,Inputs!E:E,0)))</f>
        <v>1999</v>
      </c>
      <c r="O13181" s="65"/>
    </row>
    <row r="13182" ht="15.75" customHeight="1" spans="1:15">
      <c r="A13182" s="18" t="s">
        <v>407</v>
      </c>
      <c r="B13182" s="18" t="s">
        <v>765</v>
      </c>
      <c r="C13182" s="18" t="s">
        <v>765</v>
      </c>
      <c r="F13182" s="18">
        <v>260082</v>
      </c>
      <c r="G13182" s="18" t="s">
        <v>308</v>
      </c>
      <c r="H13182" s="18">
        <v>1</v>
      </c>
      <c r="I13182" s="75" t="s">
        <v>1760</v>
      </c>
      <c r="J13182" s="63">
        <f t="shared" si="51"/>
        <v>45132</v>
      </c>
      <c r="K13182" s="64">
        <f>IF(ISBLANK(J13182),,H13182*INDEX(Inputs!G:G,MATCH(F13182,Inputs!E:E,0)))</f>
        <v>1999</v>
      </c>
      <c r="L13182" s="65" t="str">
        <f>IF(ISBLANK(J13182),,INDEX(Inputs!D:D,MATCH(F13182,Inputs!E:E,0)))</f>
        <v>651GR Ergo Luxe Alloy Laptop Stand</v>
      </c>
      <c r="M13182" s="65" t="str">
        <f>IF(ISBLANK(#REF!),,IF(B13182="Online","Online",IF(LEFT(B13182,1)="E","Online","Offline")))</f>
        <v>Online</v>
      </c>
      <c r="N13182" s="64">
        <f>IF(ISBLANK(M13182),,H13182*INDEX(Inputs!F:F,MATCH(F13182,Inputs!E:E,0)))</f>
        <v>2799</v>
      </c>
      <c r="O13182" s="65"/>
    </row>
    <row r="13183" ht="15.75" customHeight="1" spans="1:15">
      <c r="A13183" s="18" t="s">
        <v>327</v>
      </c>
      <c r="B13183" s="18" t="s">
        <v>70</v>
      </c>
      <c r="C13183" s="18" t="s">
        <v>328</v>
      </c>
      <c r="F13183" s="18">
        <v>260089</v>
      </c>
      <c r="G13183" s="18" t="s">
        <v>18</v>
      </c>
      <c r="H13183" s="18">
        <v>1</v>
      </c>
      <c r="I13183" s="75" t="s">
        <v>1761</v>
      </c>
      <c r="J13183" s="63">
        <f t="shared" si="51"/>
        <v>45133</v>
      </c>
      <c r="K13183" s="64">
        <f>IF(ISBLANK(J13183),,H13183*INDEX(Inputs!G:G,MATCH(F13183,Inputs!E:E,0)))</f>
        <v>529</v>
      </c>
      <c r="L13183" s="65" t="str">
        <f>IF(ISBLANK(J13183),,INDEX(Inputs!D:D,MATCH(F13183,Inputs!E:E,0)))</f>
        <v>398PP Xcite Neo Keyboard USB</v>
      </c>
      <c r="M13183" s="65" t="str">
        <f>IF(ISBLANK(#REF!),,IF(B13183="Online","Online",IF(LEFT(B13183,1)="E","Online","Offline")))</f>
        <v>Offline</v>
      </c>
      <c r="N13183" s="64">
        <f>IF(ISBLANK(M13183),,H13183*INDEX(Inputs!F:F,MATCH(F13183,Inputs!E:E,0)))</f>
        <v>549</v>
      </c>
      <c r="O13183" s="65"/>
    </row>
    <row r="13184" ht="15.75" customHeight="1" spans="1:15">
      <c r="A13184" s="18" t="s">
        <v>412</v>
      </c>
      <c r="B13184" s="18" t="s">
        <v>107</v>
      </c>
      <c r="C13184" s="18" t="s">
        <v>498</v>
      </c>
      <c r="F13184" s="18">
        <v>260089</v>
      </c>
      <c r="G13184" s="18" t="s">
        <v>18</v>
      </c>
      <c r="H13184" s="18">
        <v>1</v>
      </c>
      <c r="I13184" s="75" t="s">
        <v>1761</v>
      </c>
      <c r="J13184" s="63">
        <f t="shared" si="51"/>
        <v>45133</v>
      </c>
      <c r="K13184" s="64">
        <f>IF(ISBLANK(J13184),,H13184*INDEX(Inputs!G:G,MATCH(F13184,Inputs!E:E,0)))</f>
        <v>529</v>
      </c>
      <c r="L13184" s="65" t="str">
        <f>IF(ISBLANK(J13184),,INDEX(Inputs!D:D,MATCH(F13184,Inputs!E:E,0)))</f>
        <v>398PP Xcite Neo Keyboard USB</v>
      </c>
      <c r="M13184" s="65" t="str">
        <f>IF(ISBLANK(#REF!),,IF(B13184="Online","Online",IF(LEFT(B13184,1)="E","Online","Offline")))</f>
        <v>Offline</v>
      </c>
      <c r="N13184" s="64">
        <f>IF(ISBLANK(M13184),,H13184*INDEX(Inputs!F:F,MATCH(F13184,Inputs!E:E,0)))</f>
        <v>549</v>
      </c>
      <c r="O13184" s="65"/>
    </row>
    <row r="13185" ht="15.75" customHeight="1" spans="1:15">
      <c r="A13185" s="18" t="s">
        <v>447</v>
      </c>
      <c r="B13185" s="18" t="s">
        <v>483</v>
      </c>
      <c r="C13185" s="18" t="s">
        <v>484</v>
      </c>
      <c r="F13185" s="18">
        <v>260089</v>
      </c>
      <c r="G13185" s="18" t="s">
        <v>18</v>
      </c>
      <c r="H13185" s="18">
        <v>1</v>
      </c>
      <c r="I13185" s="75" t="s">
        <v>1761</v>
      </c>
      <c r="J13185" s="63">
        <f t="shared" si="51"/>
        <v>45133</v>
      </c>
      <c r="K13185" s="64">
        <f>IF(ISBLANK(J13185),,H13185*INDEX(Inputs!G:G,MATCH(F13185,Inputs!E:E,0)))</f>
        <v>529</v>
      </c>
      <c r="L13185" s="65" t="str">
        <f>IF(ISBLANK(J13185),,INDEX(Inputs!D:D,MATCH(F13185,Inputs!E:E,0)))</f>
        <v>398PP Xcite Neo Keyboard USB</v>
      </c>
      <c r="M13185" s="65" t="str">
        <f>IF(ISBLANK(#REF!),,IF(B13185="Online","Online",IF(LEFT(B13185,1)="E","Online","Offline")))</f>
        <v>Offline</v>
      </c>
      <c r="N13185" s="64">
        <f>IF(ISBLANK(M13185),,H13185*INDEX(Inputs!F:F,MATCH(F13185,Inputs!E:E,0)))</f>
        <v>549</v>
      </c>
      <c r="O13185" s="65"/>
    </row>
    <row r="13186" ht="15.75" customHeight="1" spans="1:15">
      <c r="A13186" s="18" t="s">
        <v>447</v>
      </c>
      <c r="B13186" s="18" t="s">
        <v>206</v>
      </c>
      <c r="C13186" s="18" t="s">
        <v>865</v>
      </c>
      <c r="F13186" s="18">
        <v>250873</v>
      </c>
      <c r="G13186" s="18" t="s">
        <v>12</v>
      </c>
      <c r="H13186" s="18">
        <v>1</v>
      </c>
      <c r="I13186" s="75" t="s">
        <v>1761</v>
      </c>
      <c r="J13186" s="63">
        <f t="shared" si="51"/>
        <v>45133</v>
      </c>
      <c r="K13186" s="64">
        <f>IF(ISBLANK(J13186),,H13186*INDEX(Inputs!G:G,MATCH(F13186,Inputs!E:E,0)))</f>
        <v>999</v>
      </c>
      <c r="L13186" s="65" t="str">
        <f>IF(ISBLANK(J13186),,INDEX(Inputs!D:D,MATCH(F13186,Inputs!E:E,0)))</f>
        <v>422BK Evo Fox Fireblade Gaming Keyboard USB</v>
      </c>
      <c r="M13186" s="65" t="str">
        <f>IF(ISBLANK(#REF!),,IF(B13186="Online","Online",IF(LEFT(B13186,1)="E","Online","Offline")))</f>
        <v>Offline</v>
      </c>
      <c r="N13186" s="64">
        <f>IF(ISBLANK(M13186),,H13186*INDEX(Inputs!F:F,MATCH(F13186,Inputs!E:E,0)))</f>
        <v>1299</v>
      </c>
      <c r="O13186" s="65"/>
    </row>
    <row r="13187" ht="15.75" customHeight="1" spans="1:15">
      <c r="A13187" s="18" t="s">
        <v>747</v>
      </c>
      <c r="B13187" s="18" t="s">
        <v>151</v>
      </c>
      <c r="C13187" s="18" t="s">
        <v>748</v>
      </c>
      <c r="F13187" s="18">
        <v>250874</v>
      </c>
      <c r="G13187" s="18" t="s">
        <v>13</v>
      </c>
      <c r="H13187" s="18">
        <v>1</v>
      </c>
      <c r="I13187" s="75" t="s">
        <v>1761</v>
      </c>
      <c r="J13187" s="63">
        <f t="shared" si="51"/>
        <v>45133</v>
      </c>
      <c r="K13187" s="64">
        <f>IF(ISBLANK(J13187),,H13187*INDEX(Inputs!G:G,MATCH(F13187,Inputs!E:E,0)))</f>
        <v>1349</v>
      </c>
      <c r="L13187" s="65" t="str">
        <f>IF(ISBLANK(J13187),,INDEX(Inputs!D:D,MATCH(F13187,Inputs!E:E,0)))</f>
        <v>432BK EvoFox X-Team Gaming Keyboard &amp; Mouse (USB)</v>
      </c>
      <c r="M13187" s="65" t="str">
        <f>IF(ISBLANK(#REF!),,IF(B13187="Online","Online",IF(LEFT(B13187,1)="E","Online","Offline")))</f>
        <v>Offline</v>
      </c>
      <c r="N13187" s="64">
        <f>IF(ISBLANK(M13187),,H13187*INDEX(Inputs!F:F,MATCH(F13187,Inputs!E:E,0)))</f>
        <v>1899</v>
      </c>
      <c r="O13187" s="65"/>
    </row>
    <row r="13188" ht="15.75" customHeight="1" spans="2:15">
      <c r="B13188" s="18" t="s">
        <v>765</v>
      </c>
      <c r="C13188" s="18" t="s">
        <v>765</v>
      </c>
      <c r="F13188" s="18">
        <v>250874</v>
      </c>
      <c r="G13188" s="18" t="s">
        <v>13</v>
      </c>
      <c r="H13188" s="18">
        <v>1</v>
      </c>
      <c r="I13188" s="75" t="s">
        <v>1761</v>
      </c>
      <c r="J13188" s="63">
        <f t="shared" si="51"/>
        <v>45133</v>
      </c>
      <c r="K13188" s="64">
        <f>IF(ISBLANK(J13188),,H13188*INDEX(Inputs!G:G,MATCH(F13188,Inputs!E:E,0)))</f>
        <v>1349</v>
      </c>
      <c r="L13188" s="65" t="str">
        <f>IF(ISBLANK(J13188),,INDEX(Inputs!D:D,MATCH(F13188,Inputs!E:E,0)))</f>
        <v>432BK EvoFox X-Team Gaming Keyboard &amp; Mouse (USB)</v>
      </c>
      <c r="M13188" s="65" t="str">
        <f>IF(ISBLANK(#REF!),,IF(B13188="Online","Online",IF(LEFT(B13188,1)="E","Online","Offline")))</f>
        <v>Online</v>
      </c>
      <c r="N13188" s="64">
        <f>IF(ISBLANK(M13188),,H13188*INDEX(Inputs!F:F,MATCH(F13188,Inputs!E:E,0)))</f>
        <v>1899</v>
      </c>
      <c r="O13188" s="65"/>
    </row>
    <row r="13189" ht="15.75" customHeight="1" spans="1:15">
      <c r="A13189" s="18" t="s">
        <v>445</v>
      </c>
      <c r="B13189" s="18" t="s">
        <v>765</v>
      </c>
      <c r="C13189" s="18" t="s">
        <v>765</v>
      </c>
      <c r="F13189" s="18">
        <v>250874</v>
      </c>
      <c r="G13189" s="18" t="s">
        <v>13</v>
      </c>
      <c r="H13189" s="18">
        <v>1</v>
      </c>
      <c r="I13189" s="75" t="s">
        <v>1761</v>
      </c>
      <c r="J13189" s="63">
        <f t="shared" si="51"/>
        <v>45133</v>
      </c>
      <c r="K13189" s="64">
        <f>IF(ISBLANK(J13189),,H13189*INDEX(Inputs!G:G,MATCH(F13189,Inputs!E:E,0)))</f>
        <v>1349</v>
      </c>
      <c r="L13189" s="65" t="str">
        <f>IF(ISBLANK(J13189),,INDEX(Inputs!D:D,MATCH(F13189,Inputs!E:E,0)))</f>
        <v>432BK EvoFox X-Team Gaming Keyboard &amp; Mouse (USB)</v>
      </c>
      <c r="M13189" s="65" t="str">
        <f>IF(ISBLANK(#REF!),,IF(B13189="Online","Online",IF(LEFT(B13189,1)="E","Online","Offline")))</f>
        <v>Online</v>
      </c>
      <c r="N13189" s="64">
        <f>IF(ISBLANK(M13189),,H13189*INDEX(Inputs!F:F,MATCH(F13189,Inputs!E:E,0)))</f>
        <v>1899</v>
      </c>
      <c r="O13189" s="65"/>
    </row>
    <row r="13190" ht="15.75" customHeight="1" spans="1:15">
      <c r="A13190" s="18" t="s">
        <v>750</v>
      </c>
      <c r="B13190" s="18" t="s">
        <v>765</v>
      </c>
      <c r="C13190" s="18" t="s">
        <v>765</v>
      </c>
      <c r="F13190" s="18">
        <v>250875</v>
      </c>
      <c r="G13190" s="18" t="s">
        <v>103</v>
      </c>
      <c r="H13190" s="18">
        <v>1</v>
      </c>
      <c r="I13190" s="75" t="s">
        <v>1761</v>
      </c>
      <c r="J13190" s="63">
        <f t="shared" si="51"/>
        <v>45133</v>
      </c>
      <c r="K13190" s="64">
        <f>IF(ISBLANK(J13190),,H13190*INDEX(Inputs!G:G,MATCH(F13190,Inputs!E:E,0)))</f>
        <v>1099</v>
      </c>
      <c r="L13190" s="65" t="str">
        <f>IF(ISBLANK(J13190),,INDEX(Inputs!D:D,MATCH(F13190,Inputs!E:E,0)))</f>
        <v>433BK EvoFox WarHammer Gaming Keyboard (USB)</v>
      </c>
      <c r="M13190" s="65" t="str">
        <f>IF(ISBLANK(#REF!),,IF(B13190="Online","Online",IF(LEFT(B13190,1)="E","Online","Offline")))</f>
        <v>Online</v>
      </c>
      <c r="N13190" s="64">
        <f>IF(ISBLANK(M13190),,H13190*INDEX(Inputs!F:F,MATCH(F13190,Inputs!E:E,0)))</f>
        <v>1499</v>
      </c>
      <c r="O13190" s="65"/>
    </row>
    <row r="13191" ht="15.75" customHeight="1" spans="1:15">
      <c r="A13191" s="18" t="s">
        <v>961</v>
      </c>
      <c r="B13191" s="18" t="s">
        <v>207</v>
      </c>
      <c r="C13191" s="18" t="s">
        <v>962</v>
      </c>
      <c r="F13191" s="18">
        <v>250879</v>
      </c>
      <c r="G13191" s="18" t="s">
        <v>30</v>
      </c>
      <c r="H13191" s="18">
        <v>1</v>
      </c>
      <c r="I13191" s="75" t="s">
        <v>1761</v>
      </c>
      <c r="J13191" s="63">
        <f t="shared" si="51"/>
        <v>45133</v>
      </c>
      <c r="K13191" s="64">
        <f>IF(ISBLANK(J13191),,H13191*INDEX(Inputs!G:G,MATCH(F13191,Inputs!E:E,0)))</f>
        <v>699</v>
      </c>
      <c r="L13191" s="65" t="str">
        <f>IF(ISBLANK(J13191),,INDEX(Inputs!D:D,MATCH(F13191,Inputs!E:E,0)))</f>
        <v>597BK Evo Fox Falcon X85 Extra Large Speed Mouse Pad</v>
      </c>
      <c r="M13191" s="65" t="str">
        <f>IF(ISBLANK(#REF!),,IF(B13191="Online","Online",IF(LEFT(B13191,1)="E","Online","Offline")))</f>
        <v>Offline</v>
      </c>
      <c r="N13191" s="64">
        <f>IF(ISBLANK(M13191),,H13191*INDEX(Inputs!F:F,MATCH(F13191,Inputs!E:E,0)))</f>
        <v>1199</v>
      </c>
      <c r="O13191" s="65"/>
    </row>
    <row r="13192" ht="15.75" customHeight="1" spans="1:15">
      <c r="A13192" s="18" t="s">
        <v>341</v>
      </c>
      <c r="B13192" s="18" t="s">
        <v>289</v>
      </c>
      <c r="C13192" s="18" t="s">
        <v>1579</v>
      </c>
      <c r="F13192" s="18">
        <v>250876</v>
      </c>
      <c r="G13192" s="18" t="s">
        <v>26</v>
      </c>
      <c r="H13192" s="18">
        <v>1</v>
      </c>
      <c r="I13192" s="75" t="s">
        <v>1761</v>
      </c>
      <c r="J13192" s="63">
        <f t="shared" si="51"/>
        <v>45133</v>
      </c>
      <c r="K13192" s="64">
        <f>IF(ISBLANK(J13192),,H13192*INDEX(Inputs!G:G,MATCH(F13192,Inputs!E:E,0)))</f>
        <v>1399</v>
      </c>
      <c r="L13192" s="65" t="str">
        <f>IF(ISBLANK(J13192),,INDEX(Inputs!D:D,MATCH(F13192,Inputs!E:E,0)))</f>
        <v>649BK EvoFox Typhoon Laptop Cooling Pad</v>
      </c>
      <c r="M13192" s="65" t="str">
        <f>IF(ISBLANK(#REF!),,IF(B13192="Online","Online",IF(LEFT(B13192,1)="E","Online","Offline")))</f>
        <v>Offline</v>
      </c>
      <c r="N13192" s="64">
        <f>IF(ISBLANK(M13192),,H13192*INDEX(Inputs!F:F,MATCH(F13192,Inputs!E:E,0)))</f>
        <v>1999</v>
      </c>
      <c r="O13192" s="65"/>
    </row>
    <row r="13193" ht="15.75" customHeight="1" spans="1:15">
      <c r="A13193" s="18" t="s">
        <v>1754</v>
      </c>
      <c r="B13193" s="18" t="s">
        <v>765</v>
      </c>
      <c r="C13193" s="18" t="s">
        <v>765</v>
      </c>
      <c r="F13193" s="18">
        <v>250876</v>
      </c>
      <c r="G13193" s="18" t="s">
        <v>26</v>
      </c>
      <c r="H13193" s="18">
        <v>-1</v>
      </c>
      <c r="I13193" s="75" t="s">
        <v>1761</v>
      </c>
      <c r="J13193" s="63">
        <f t="shared" si="51"/>
        <v>45133</v>
      </c>
      <c r="K13193" s="64">
        <f>IF(ISBLANK(J13193),,H13193*INDEX(Inputs!G:G,MATCH(F13193,Inputs!E:E,0)))</f>
        <v>-1399</v>
      </c>
      <c r="L13193" s="65" t="str">
        <f>IF(ISBLANK(J13193),,INDEX(Inputs!D:D,MATCH(F13193,Inputs!E:E,0)))</f>
        <v>649BK EvoFox Typhoon Laptop Cooling Pad</v>
      </c>
      <c r="M13193" s="65" t="str">
        <f>IF(ISBLANK(#REF!),,IF(B13193="Online","Online",IF(LEFT(B13193,1)="E","Online","Offline")))</f>
        <v>Online</v>
      </c>
      <c r="N13193" s="64">
        <f>IF(ISBLANK(M13193),,H13193*INDEX(Inputs!F:F,MATCH(F13193,Inputs!E:E,0)))</f>
        <v>-1999</v>
      </c>
      <c r="O13193" s="65"/>
    </row>
    <row r="13194" ht="15.75" customHeight="1" spans="1:15">
      <c r="A13194" s="18" t="s">
        <v>454</v>
      </c>
      <c r="B13194" s="18" t="s">
        <v>460</v>
      </c>
      <c r="C13194" s="18" t="s">
        <v>461</v>
      </c>
      <c r="F13194" s="18">
        <v>250423</v>
      </c>
      <c r="G13194" s="18" t="s">
        <v>11</v>
      </c>
      <c r="H13194" s="18">
        <v>1</v>
      </c>
      <c r="I13194" s="75" t="s">
        <v>1761</v>
      </c>
      <c r="J13194" s="63">
        <f t="shared" si="51"/>
        <v>45133</v>
      </c>
      <c r="K13194" s="64">
        <f>IF(ISBLANK(J13194),,H13194*INDEX(Inputs!G:G,MATCH(F13194,Inputs!E:E,0)))</f>
        <v>759</v>
      </c>
      <c r="L13194" s="65" t="str">
        <f>IF(ISBLANK(J13194),,INDEX(Inputs!D:D,MATCH(F13194,Inputs!E:E,0)))</f>
        <v>650GR Ergo View Laptop Stand-Grey</v>
      </c>
      <c r="M13194" s="65" t="str">
        <f>IF(ISBLANK(#REF!),,IF(B13194="Online","Online",IF(LEFT(B13194,1)="E","Online","Offline")))</f>
        <v>Offline</v>
      </c>
      <c r="N13194" s="64">
        <f>IF(ISBLANK(M13194),,H13194*INDEX(Inputs!F:F,MATCH(F13194,Inputs!E:E,0)))</f>
        <v>899</v>
      </c>
      <c r="O13194" s="65"/>
    </row>
    <row r="13195" ht="15.75" customHeight="1" spans="1:15">
      <c r="A13195" s="18" t="s">
        <v>1432</v>
      </c>
      <c r="B13195" s="18" t="s">
        <v>765</v>
      </c>
      <c r="C13195" s="18" t="s">
        <v>765</v>
      </c>
      <c r="F13195" s="18">
        <v>260090</v>
      </c>
      <c r="G13195" s="18" t="s">
        <v>17</v>
      </c>
      <c r="H13195" s="18">
        <v>1</v>
      </c>
      <c r="I13195" s="75" t="s">
        <v>1762</v>
      </c>
      <c r="J13195" s="63">
        <f t="shared" si="51"/>
        <v>45134</v>
      </c>
      <c r="K13195" s="64">
        <f>IF(ISBLANK(J13195),,H13195*INDEX(Inputs!G:G,MATCH(F13195,Inputs!E:E,0)))</f>
        <v>729</v>
      </c>
      <c r="L13195" s="65" t="str">
        <f>IF(ISBLANK(J13195),,INDEX(Inputs!D:D,MATCH(F13195,Inputs!E:E,0)))</f>
        <v>400PP Xcite Neo Keyboard &amp; Mouse USB</v>
      </c>
      <c r="M13195" s="65" t="str">
        <f>IF(ISBLANK(#REF!),,IF(B13195="Online","Online",IF(LEFT(B13195,1)="E","Online","Offline")))</f>
        <v>Online</v>
      </c>
      <c r="N13195" s="64">
        <f>IF(ISBLANK(M13195),,H13195*INDEX(Inputs!F:F,MATCH(F13195,Inputs!E:E,0)))</f>
        <v>899</v>
      </c>
      <c r="O13195" s="65"/>
    </row>
    <row r="13196" ht="15.75" customHeight="1" spans="1:15">
      <c r="A13196" s="18" t="s">
        <v>341</v>
      </c>
      <c r="B13196" s="18" t="s">
        <v>149</v>
      </c>
      <c r="C13196" s="18" t="s">
        <v>578</v>
      </c>
      <c r="F13196" s="18">
        <v>250417</v>
      </c>
      <c r="G13196" s="18" t="s">
        <v>39</v>
      </c>
      <c r="H13196" s="18">
        <v>2</v>
      </c>
      <c r="I13196" s="75" t="s">
        <v>1762</v>
      </c>
      <c r="J13196" s="63">
        <f t="shared" si="51"/>
        <v>45134</v>
      </c>
      <c r="K13196" s="64">
        <f>IF(ISBLANK(J13196),,H13196*INDEX(Inputs!G:G,MATCH(F13196,Inputs!E:E,0)))</f>
        <v>1858</v>
      </c>
      <c r="L13196" s="65" t="str">
        <f>IF(ISBLANK(J13196),,INDEX(Inputs!D:D,MATCH(F13196,Inputs!E:E,0)))</f>
        <v>416PP Super Speed Hub 4 Port USB 3.0</v>
      </c>
      <c r="M13196" s="65" t="str">
        <f>IF(ISBLANK(#REF!),,IF(B13196="Online","Online",IF(LEFT(B13196,1)="E","Online","Offline")))</f>
        <v>Offline</v>
      </c>
      <c r="N13196" s="64">
        <f>IF(ISBLANK(M13196),,H13196*INDEX(Inputs!F:F,MATCH(F13196,Inputs!E:E,0)))</f>
        <v>2998</v>
      </c>
      <c r="O13196" s="65"/>
    </row>
    <row r="13197" ht="15.75" customHeight="1" spans="1:15">
      <c r="A13197" s="18" t="s">
        <v>341</v>
      </c>
      <c r="B13197" s="18" t="s">
        <v>215</v>
      </c>
      <c r="C13197" s="18" t="s">
        <v>665</v>
      </c>
      <c r="F13197" s="18">
        <v>250874</v>
      </c>
      <c r="G13197" s="18" t="s">
        <v>13</v>
      </c>
      <c r="H13197" s="18">
        <v>1</v>
      </c>
      <c r="I13197" s="75" t="s">
        <v>1762</v>
      </c>
      <c r="J13197" s="63">
        <f t="shared" si="51"/>
        <v>45134</v>
      </c>
      <c r="K13197" s="64">
        <f>IF(ISBLANK(J13197),,H13197*INDEX(Inputs!G:G,MATCH(F13197,Inputs!E:E,0)))</f>
        <v>1349</v>
      </c>
      <c r="L13197" s="65" t="str">
        <f>IF(ISBLANK(J13197),,INDEX(Inputs!D:D,MATCH(F13197,Inputs!E:E,0)))</f>
        <v>432BK EvoFox X-Team Gaming Keyboard &amp; Mouse (USB)</v>
      </c>
      <c r="M13197" s="65" t="str">
        <f>IF(ISBLANK(#REF!),,IF(B13197="Online","Online",IF(LEFT(B13197,1)="E","Online","Offline")))</f>
        <v>Offline</v>
      </c>
      <c r="N13197" s="64">
        <f>IF(ISBLANK(M13197),,H13197*INDEX(Inputs!F:F,MATCH(F13197,Inputs!E:E,0)))</f>
        <v>1899</v>
      </c>
      <c r="O13197" s="65"/>
    </row>
    <row r="13198" ht="15.75" customHeight="1" spans="1:15">
      <c r="A13198" s="18" t="s">
        <v>367</v>
      </c>
      <c r="B13198" s="18" t="s">
        <v>259</v>
      </c>
      <c r="C13198" s="18" t="s">
        <v>1020</v>
      </c>
      <c r="F13198" s="18">
        <v>250874</v>
      </c>
      <c r="G13198" s="18" t="s">
        <v>13</v>
      </c>
      <c r="H13198" s="18">
        <v>1</v>
      </c>
      <c r="I13198" s="75" t="s">
        <v>1762</v>
      </c>
      <c r="J13198" s="63">
        <f t="shared" si="51"/>
        <v>45134</v>
      </c>
      <c r="K13198" s="64">
        <f>IF(ISBLANK(J13198),,H13198*INDEX(Inputs!G:G,MATCH(F13198,Inputs!E:E,0)))</f>
        <v>1349</v>
      </c>
      <c r="L13198" s="65" t="str">
        <f>IF(ISBLANK(J13198),,INDEX(Inputs!D:D,MATCH(F13198,Inputs!E:E,0)))</f>
        <v>432BK EvoFox X-Team Gaming Keyboard &amp; Mouse (USB)</v>
      </c>
      <c r="M13198" s="65" t="str">
        <f>IF(ISBLANK(#REF!),,IF(B13198="Online","Online",IF(LEFT(B13198,1)="E","Online","Offline")))</f>
        <v>Offline</v>
      </c>
      <c r="N13198" s="64">
        <f>IF(ISBLANK(M13198),,H13198*INDEX(Inputs!F:F,MATCH(F13198,Inputs!E:E,0)))</f>
        <v>1899</v>
      </c>
      <c r="O13198" s="65"/>
    </row>
    <row r="13199" ht="15.75" customHeight="1" spans="1:15">
      <c r="A13199" s="18" t="s">
        <v>623</v>
      </c>
      <c r="B13199" s="18" t="s">
        <v>1621</v>
      </c>
      <c r="C13199" s="18" t="s">
        <v>1622</v>
      </c>
      <c r="F13199" s="18">
        <v>250874</v>
      </c>
      <c r="G13199" s="18" t="s">
        <v>13</v>
      </c>
      <c r="H13199" s="18">
        <v>1</v>
      </c>
      <c r="I13199" s="75" t="s">
        <v>1762</v>
      </c>
      <c r="J13199" s="63">
        <f t="shared" si="51"/>
        <v>45134</v>
      </c>
      <c r="K13199" s="64">
        <f>IF(ISBLANK(J13199),,H13199*INDEX(Inputs!G:G,MATCH(F13199,Inputs!E:E,0)))</f>
        <v>1349</v>
      </c>
      <c r="L13199" s="65" t="str">
        <f>IF(ISBLANK(J13199),,INDEX(Inputs!D:D,MATCH(F13199,Inputs!E:E,0)))</f>
        <v>432BK EvoFox X-Team Gaming Keyboard &amp; Mouse (USB)</v>
      </c>
      <c r="M13199" s="65" t="str">
        <f>IF(ISBLANK(#REF!),,IF(B13199="Online","Online",IF(LEFT(B13199,1)="E","Online","Offline")))</f>
        <v>Offline</v>
      </c>
      <c r="N13199" s="64">
        <f>IF(ISBLANK(M13199),,H13199*INDEX(Inputs!F:F,MATCH(F13199,Inputs!E:E,0)))</f>
        <v>1899</v>
      </c>
      <c r="O13199" s="65"/>
    </row>
    <row r="13200" ht="15.75" customHeight="1" spans="1:15">
      <c r="A13200" s="18" t="s">
        <v>341</v>
      </c>
      <c r="B13200" s="18" t="s">
        <v>57</v>
      </c>
      <c r="C13200" s="18" t="s">
        <v>348</v>
      </c>
      <c r="F13200" s="18">
        <v>250879</v>
      </c>
      <c r="G13200" s="18" t="s">
        <v>30</v>
      </c>
      <c r="H13200" s="18">
        <v>1</v>
      </c>
      <c r="I13200" s="75" t="s">
        <v>1762</v>
      </c>
      <c r="J13200" s="63">
        <f t="shared" si="51"/>
        <v>45134</v>
      </c>
      <c r="K13200" s="64">
        <f>IF(ISBLANK(J13200),,H13200*INDEX(Inputs!G:G,MATCH(F13200,Inputs!E:E,0)))</f>
        <v>699</v>
      </c>
      <c r="L13200" s="65" t="str">
        <f>IF(ISBLANK(J13200),,INDEX(Inputs!D:D,MATCH(F13200,Inputs!E:E,0)))</f>
        <v>597BK Evo Fox Falcon X85 Extra Large Speed Mouse Pad</v>
      </c>
      <c r="M13200" s="65" t="str">
        <f>IF(ISBLANK(#REF!),,IF(B13200="Online","Online",IF(LEFT(B13200,1)="E","Online","Offline")))</f>
        <v>Offline</v>
      </c>
      <c r="N13200" s="64">
        <f>IF(ISBLANK(M13200),,H13200*INDEX(Inputs!F:F,MATCH(F13200,Inputs!E:E,0)))</f>
        <v>1199</v>
      </c>
      <c r="O13200" s="65"/>
    </row>
    <row r="13201" ht="15.75" customHeight="1" spans="1:15">
      <c r="A13201" s="18" t="s">
        <v>386</v>
      </c>
      <c r="B13201" s="18" t="s">
        <v>122</v>
      </c>
      <c r="C13201" s="18" t="s">
        <v>387</v>
      </c>
      <c r="F13201" s="18">
        <v>250879</v>
      </c>
      <c r="G13201" s="18" t="s">
        <v>30</v>
      </c>
      <c r="H13201" s="18">
        <v>1</v>
      </c>
      <c r="I13201" s="75" t="s">
        <v>1762</v>
      </c>
      <c r="J13201" s="63">
        <f t="shared" si="51"/>
        <v>45134</v>
      </c>
      <c r="K13201" s="64">
        <f>IF(ISBLANK(J13201),,H13201*INDEX(Inputs!G:G,MATCH(F13201,Inputs!E:E,0)))</f>
        <v>699</v>
      </c>
      <c r="L13201" s="65" t="str">
        <f>IF(ISBLANK(J13201),,INDEX(Inputs!D:D,MATCH(F13201,Inputs!E:E,0)))</f>
        <v>597BK Evo Fox Falcon X85 Extra Large Speed Mouse Pad</v>
      </c>
      <c r="M13201" s="65" t="str">
        <f>IF(ISBLANK(#REF!),,IF(B13201="Online","Online",IF(LEFT(B13201,1)="E","Online","Offline")))</f>
        <v>Offline</v>
      </c>
      <c r="N13201" s="64">
        <f>IF(ISBLANK(M13201),,H13201*INDEX(Inputs!F:F,MATCH(F13201,Inputs!E:E,0)))</f>
        <v>1199</v>
      </c>
      <c r="O13201" s="65"/>
    </row>
    <row r="13202" ht="15.75" customHeight="1" spans="1:15">
      <c r="A13202" s="18" t="s">
        <v>327</v>
      </c>
      <c r="B13202" s="18" t="s">
        <v>182</v>
      </c>
      <c r="C13202" s="18" t="s">
        <v>512</v>
      </c>
      <c r="F13202" s="18">
        <v>250879</v>
      </c>
      <c r="G13202" s="18" t="s">
        <v>30</v>
      </c>
      <c r="H13202" s="18">
        <v>1</v>
      </c>
      <c r="I13202" s="75" t="s">
        <v>1762</v>
      </c>
      <c r="J13202" s="63">
        <f t="shared" si="51"/>
        <v>45134</v>
      </c>
      <c r="K13202" s="64">
        <f>IF(ISBLANK(J13202),,H13202*INDEX(Inputs!G:G,MATCH(F13202,Inputs!E:E,0)))</f>
        <v>699</v>
      </c>
      <c r="L13202" s="65" t="str">
        <f>IF(ISBLANK(J13202),,INDEX(Inputs!D:D,MATCH(F13202,Inputs!E:E,0)))</f>
        <v>597BK Evo Fox Falcon X85 Extra Large Speed Mouse Pad</v>
      </c>
      <c r="M13202" s="65" t="str">
        <f>IF(ISBLANK(#REF!),,IF(B13202="Online","Online",IF(LEFT(B13202,1)="E","Online","Offline")))</f>
        <v>Offline</v>
      </c>
      <c r="N13202" s="64">
        <f>IF(ISBLANK(M13202),,H13202*INDEX(Inputs!F:F,MATCH(F13202,Inputs!E:E,0)))</f>
        <v>1199</v>
      </c>
      <c r="O13202" s="65"/>
    </row>
    <row r="13203" ht="15.75" customHeight="1" spans="1:15">
      <c r="A13203" s="18" t="s">
        <v>1053</v>
      </c>
      <c r="B13203" s="18" t="s">
        <v>1458</v>
      </c>
      <c r="C13203" s="18" t="s">
        <v>1459</v>
      </c>
      <c r="F13203" s="18">
        <v>250879</v>
      </c>
      <c r="G13203" s="18" t="s">
        <v>30</v>
      </c>
      <c r="H13203" s="18">
        <v>1</v>
      </c>
      <c r="I13203" s="75" t="s">
        <v>1762</v>
      </c>
      <c r="J13203" s="63">
        <f t="shared" si="51"/>
        <v>45134</v>
      </c>
      <c r="K13203" s="64">
        <f>IF(ISBLANK(J13203),,H13203*INDEX(Inputs!G:G,MATCH(F13203,Inputs!E:E,0)))</f>
        <v>699</v>
      </c>
      <c r="L13203" s="65" t="str">
        <f>IF(ISBLANK(J13203),,INDEX(Inputs!D:D,MATCH(F13203,Inputs!E:E,0)))</f>
        <v>597BK Evo Fox Falcon X85 Extra Large Speed Mouse Pad</v>
      </c>
      <c r="M13203" s="65" t="str">
        <f>IF(ISBLANK(#REF!),,IF(B13203="Online","Online",IF(LEFT(B13203,1)="E","Online","Offline")))</f>
        <v>Offline</v>
      </c>
      <c r="N13203" s="64">
        <f>IF(ISBLANK(M13203),,H13203*INDEX(Inputs!F:F,MATCH(F13203,Inputs!E:E,0)))</f>
        <v>1199</v>
      </c>
      <c r="O13203" s="65"/>
    </row>
    <row r="13204" ht="15.75" customHeight="1" spans="1:15">
      <c r="A13204" s="18" t="s">
        <v>1053</v>
      </c>
      <c r="B13204" s="18" t="s">
        <v>1458</v>
      </c>
      <c r="C13204" s="18" t="s">
        <v>1459</v>
      </c>
      <c r="F13204" s="18">
        <v>250876</v>
      </c>
      <c r="G13204" s="18" t="s">
        <v>26</v>
      </c>
      <c r="H13204" s="18">
        <v>1</v>
      </c>
      <c r="I13204" s="75" t="s">
        <v>1762</v>
      </c>
      <c r="J13204" s="63">
        <f t="shared" si="51"/>
        <v>45134</v>
      </c>
      <c r="K13204" s="64">
        <f>IF(ISBLANK(J13204),,H13204*INDEX(Inputs!G:G,MATCH(F13204,Inputs!E:E,0)))</f>
        <v>1399</v>
      </c>
      <c r="L13204" s="65" t="str">
        <f>IF(ISBLANK(J13204),,INDEX(Inputs!D:D,MATCH(F13204,Inputs!E:E,0)))</f>
        <v>649BK EvoFox Typhoon Laptop Cooling Pad</v>
      </c>
      <c r="M13204" s="65" t="str">
        <f>IF(ISBLANK(#REF!),,IF(B13204="Online","Online",IF(LEFT(B13204,1)="E","Online","Offline")))</f>
        <v>Offline</v>
      </c>
      <c r="N13204" s="64">
        <f>IF(ISBLANK(M13204),,H13204*INDEX(Inputs!F:F,MATCH(F13204,Inputs!E:E,0)))</f>
        <v>1999</v>
      </c>
      <c r="O13204" s="65"/>
    </row>
    <row r="13205" ht="15.75" customHeight="1" spans="2:15">
      <c r="B13205" s="18" t="s">
        <v>765</v>
      </c>
      <c r="C13205" s="18" t="s">
        <v>765</v>
      </c>
      <c r="F13205" s="18">
        <v>250876</v>
      </c>
      <c r="G13205" s="18" t="s">
        <v>26</v>
      </c>
      <c r="H13205" s="18">
        <v>1</v>
      </c>
      <c r="I13205" s="75" t="s">
        <v>1762</v>
      </c>
      <c r="J13205" s="63">
        <f t="shared" si="51"/>
        <v>45134</v>
      </c>
      <c r="K13205" s="64">
        <f>IF(ISBLANK(J13205),,H13205*INDEX(Inputs!G:G,MATCH(F13205,Inputs!E:E,0)))</f>
        <v>1399</v>
      </c>
      <c r="L13205" s="65" t="str">
        <f>IF(ISBLANK(J13205),,INDEX(Inputs!D:D,MATCH(F13205,Inputs!E:E,0)))</f>
        <v>649BK EvoFox Typhoon Laptop Cooling Pad</v>
      </c>
      <c r="M13205" s="65" t="str">
        <f>IF(ISBLANK(#REF!),,IF(B13205="Online","Online",IF(LEFT(B13205,1)="E","Online","Offline")))</f>
        <v>Online</v>
      </c>
      <c r="N13205" s="64">
        <f>IF(ISBLANK(M13205),,H13205*INDEX(Inputs!F:F,MATCH(F13205,Inputs!E:E,0)))</f>
        <v>1999</v>
      </c>
      <c r="O13205" s="65"/>
    </row>
    <row r="13206" ht="15.75" customHeight="1" spans="1:15">
      <c r="A13206" s="18" t="s">
        <v>447</v>
      </c>
      <c r="B13206" s="18" t="s">
        <v>100</v>
      </c>
      <c r="C13206" s="18" t="s">
        <v>497</v>
      </c>
      <c r="F13206" s="18">
        <v>250424</v>
      </c>
      <c r="G13206" s="18" t="s">
        <v>15</v>
      </c>
      <c r="H13206" s="18">
        <v>1</v>
      </c>
      <c r="I13206" s="75" t="s">
        <v>1762</v>
      </c>
      <c r="J13206" s="63">
        <f t="shared" si="51"/>
        <v>45134</v>
      </c>
      <c r="K13206" s="64">
        <f>IF(ISBLANK(J13206),,H13206*INDEX(Inputs!G:G,MATCH(F13206,Inputs!E:E,0)))</f>
        <v>999</v>
      </c>
      <c r="L13206" s="65" t="str">
        <f>IF(ISBLANK(J13206),,INDEX(Inputs!D:D,MATCH(F13206,Inputs!E:E,0)))</f>
        <v>419V2 PRIMUS Wireless Desktop V2</v>
      </c>
      <c r="M13206" s="65" t="str">
        <f>IF(ISBLANK(#REF!),,IF(B13206="Online","Online",IF(LEFT(B13206,1)="E","Online","Offline")))</f>
        <v>Offline</v>
      </c>
      <c r="N13206" s="64">
        <f>IF(ISBLANK(M13206),,H13206*INDEX(Inputs!F:F,MATCH(F13206,Inputs!E:E,0)))</f>
        <v>1199</v>
      </c>
      <c r="O13206" s="65"/>
    </row>
    <row r="13207" ht="15.75" customHeight="1" spans="1:15">
      <c r="A13207" s="18" t="s">
        <v>895</v>
      </c>
      <c r="B13207" s="18" t="s">
        <v>765</v>
      </c>
      <c r="C13207" s="18" t="s">
        <v>765</v>
      </c>
      <c r="F13207" s="18">
        <v>250421</v>
      </c>
      <c r="G13207" s="18" t="s">
        <v>14</v>
      </c>
      <c r="H13207" s="18">
        <v>1</v>
      </c>
      <c r="I13207" s="75" t="s">
        <v>1763</v>
      </c>
      <c r="J13207" s="63">
        <f t="shared" si="51"/>
        <v>45135</v>
      </c>
      <c r="K13207" s="64">
        <f>IF(ISBLANK(J13207),,H13207*INDEX(Inputs!G:G,MATCH(F13207,Inputs!E:E,0)))</f>
        <v>779</v>
      </c>
      <c r="L13207" s="65" t="str">
        <f>IF(ISBLANK(J13207),,INDEX(Inputs!D:D,MATCH(F13207,Inputs!E:E,0)))</f>
        <v>146BK NeoCase Sleeve MP 450 14</v>
      </c>
      <c r="M13207" s="65" t="str">
        <f>IF(ISBLANK(#REF!),,IF(B13207="Online","Online",IF(LEFT(B13207,1)="E","Online","Offline")))</f>
        <v>Online</v>
      </c>
      <c r="N13207" s="64">
        <f>IF(ISBLANK(M13207),,H13207*INDEX(Inputs!F:F,MATCH(F13207,Inputs!E:E,0)))</f>
        <v>1249</v>
      </c>
      <c r="O13207" s="65"/>
    </row>
    <row r="13208" ht="15.75" customHeight="1" spans="1:15">
      <c r="A13208" s="18" t="s">
        <v>1764</v>
      </c>
      <c r="B13208" s="18" t="s">
        <v>765</v>
      </c>
      <c r="C13208" s="18" t="s">
        <v>765</v>
      </c>
      <c r="F13208" s="18">
        <v>260089</v>
      </c>
      <c r="G13208" s="18" t="s">
        <v>18</v>
      </c>
      <c r="H13208" s="18">
        <v>1</v>
      </c>
      <c r="I13208" s="75" t="s">
        <v>1763</v>
      </c>
      <c r="J13208" s="63">
        <f t="shared" si="51"/>
        <v>45135</v>
      </c>
      <c r="K13208" s="64">
        <f>IF(ISBLANK(J13208),,H13208*INDEX(Inputs!G:G,MATCH(F13208,Inputs!E:E,0)))</f>
        <v>529</v>
      </c>
      <c r="L13208" s="65" t="str">
        <f>IF(ISBLANK(J13208),,INDEX(Inputs!D:D,MATCH(F13208,Inputs!E:E,0)))</f>
        <v>398PP Xcite Neo Keyboard USB</v>
      </c>
      <c r="M13208" s="65" t="str">
        <f>IF(ISBLANK(#REF!),,IF(B13208="Online","Online",IF(LEFT(B13208,1)="E","Online","Offline")))</f>
        <v>Online</v>
      </c>
      <c r="N13208" s="64">
        <f>IF(ISBLANK(M13208),,H13208*INDEX(Inputs!F:F,MATCH(F13208,Inputs!E:E,0)))</f>
        <v>549</v>
      </c>
      <c r="O13208" s="65"/>
    </row>
    <row r="13209" ht="15.75" customHeight="1" spans="1:15">
      <c r="A13209" s="18" t="s">
        <v>353</v>
      </c>
      <c r="B13209" s="18" t="s">
        <v>92</v>
      </c>
      <c r="C13209" s="18" t="s">
        <v>965</v>
      </c>
      <c r="F13209" s="18">
        <v>250417</v>
      </c>
      <c r="G13209" s="18" t="s">
        <v>39</v>
      </c>
      <c r="H13209" s="18">
        <v>1</v>
      </c>
      <c r="I13209" s="75" t="s">
        <v>1763</v>
      </c>
      <c r="J13209" s="63">
        <f t="shared" si="51"/>
        <v>45135</v>
      </c>
      <c r="K13209" s="64">
        <f>IF(ISBLANK(J13209),,H13209*INDEX(Inputs!G:G,MATCH(F13209,Inputs!E:E,0)))</f>
        <v>929</v>
      </c>
      <c r="L13209" s="65" t="str">
        <f>IF(ISBLANK(J13209),,INDEX(Inputs!D:D,MATCH(F13209,Inputs!E:E,0)))</f>
        <v>416PP Super Speed Hub 4 Port USB 3.0</v>
      </c>
      <c r="M13209" s="65" t="str">
        <f>IF(ISBLANK(#REF!),,IF(B13209="Online","Online",IF(LEFT(B13209,1)="E","Online","Offline")))</f>
        <v>Offline</v>
      </c>
      <c r="N13209" s="64">
        <f>IF(ISBLANK(M13209),,H13209*INDEX(Inputs!F:F,MATCH(F13209,Inputs!E:E,0)))</f>
        <v>1499</v>
      </c>
      <c r="O13209" s="65"/>
    </row>
    <row r="13210" ht="15.75" customHeight="1" spans="1:15">
      <c r="A13210" s="18" t="s">
        <v>747</v>
      </c>
      <c r="B13210" s="18" t="s">
        <v>151</v>
      </c>
      <c r="C13210" s="18" t="s">
        <v>748</v>
      </c>
      <c r="F13210" s="18">
        <v>250874</v>
      </c>
      <c r="G13210" s="18" t="s">
        <v>13</v>
      </c>
      <c r="H13210" s="18">
        <v>-1</v>
      </c>
      <c r="I13210" s="75" t="s">
        <v>1763</v>
      </c>
      <c r="J13210" s="63">
        <f t="shared" si="51"/>
        <v>45135</v>
      </c>
      <c r="K13210" s="64">
        <f>IF(ISBLANK(J13210),,H13210*INDEX(Inputs!G:G,MATCH(F13210,Inputs!E:E,0)))</f>
        <v>-1349</v>
      </c>
      <c r="L13210" s="65" t="str">
        <f>IF(ISBLANK(J13210),,INDEX(Inputs!D:D,MATCH(F13210,Inputs!E:E,0)))</f>
        <v>432BK EvoFox X-Team Gaming Keyboard &amp; Mouse (USB)</v>
      </c>
      <c r="M13210" s="65" t="str">
        <f>IF(ISBLANK(#REF!),,IF(B13210="Online","Online",IF(LEFT(B13210,1)="E","Online","Offline")))</f>
        <v>Offline</v>
      </c>
      <c r="N13210" s="64">
        <f>IF(ISBLANK(M13210),,H13210*INDEX(Inputs!F:F,MATCH(F13210,Inputs!E:E,0)))</f>
        <v>-1899</v>
      </c>
      <c r="O13210" s="65"/>
    </row>
    <row r="13211" ht="15.75" customHeight="1" spans="1:15">
      <c r="A13211" s="18" t="s">
        <v>373</v>
      </c>
      <c r="B13211" s="18" t="s">
        <v>158</v>
      </c>
      <c r="C13211" s="18" t="s">
        <v>535</v>
      </c>
      <c r="F13211" s="18">
        <v>250874</v>
      </c>
      <c r="G13211" s="18" t="s">
        <v>13</v>
      </c>
      <c r="H13211" s="18">
        <v>1</v>
      </c>
      <c r="I13211" s="75" t="s">
        <v>1763</v>
      </c>
      <c r="J13211" s="63">
        <f t="shared" si="51"/>
        <v>45135</v>
      </c>
      <c r="K13211" s="64">
        <f>IF(ISBLANK(J13211),,H13211*INDEX(Inputs!G:G,MATCH(F13211,Inputs!E:E,0)))</f>
        <v>1349</v>
      </c>
      <c r="L13211" s="65" t="str">
        <f>IF(ISBLANK(J13211),,INDEX(Inputs!D:D,MATCH(F13211,Inputs!E:E,0)))</f>
        <v>432BK EvoFox X-Team Gaming Keyboard &amp; Mouse (USB)</v>
      </c>
      <c r="M13211" s="65" t="str">
        <f>IF(ISBLANK(#REF!),,IF(B13211="Online","Online",IF(LEFT(B13211,1)="E","Online","Offline")))</f>
        <v>Offline</v>
      </c>
      <c r="N13211" s="64">
        <f>IF(ISBLANK(M13211),,H13211*INDEX(Inputs!F:F,MATCH(F13211,Inputs!E:E,0)))</f>
        <v>1899</v>
      </c>
      <c r="O13211" s="65"/>
    </row>
    <row r="13212" ht="15.75" customHeight="1" spans="1:15">
      <c r="A13212" s="18" t="s">
        <v>750</v>
      </c>
      <c r="B13212" s="18" t="s">
        <v>765</v>
      </c>
      <c r="C13212" s="18" t="s">
        <v>765</v>
      </c>
      <c r="F13212" s="18">
        <v>250874</v>
      </c>
      <c r="G13212" s="18" t="s">
        <v>13</v>
      </c>
      <c r="H13212" s="18">
        <v>1</v>
      </c>
      <c r="I13212" s="75" t="s">
        <v>1763</v>
      </c>
      <c r="J13212" s="63">
        <f t="shared" si="51"/>
        <v>45135</v>
      </c>
      <c r="K13212" s="64">
        <f>IF(ISBLANK(J13212),,H13212*INDEX(Inputs!G:G,MATCH(F13212,Inputs!E:E,0)))</f>
        <v>1349</v>
      </c>
      <c r="L13212" s="65" t="str">
        <f>IF(ISBLANK(J13212),,INDEX(Inputs!D:D,MATCH(F13212,Inputs!E:E,0)))</f>
        <v>432BK EvoFox X-Team Gaming Keyboard &amp; Mouse (USB)</v>
      </c>
      <c r="M13212" s="65" t="str">
        <f>IF(ISBLANK(#REF!),,IF(B13212="Online","Online",IF(LEFT(B13212,1)="E","Online","Offline")))</f>
        <v>Online</v>
      </c>
      <c r="N13212" s="64">
        <f>IF(ISBLANK(M13212),,H13212*INDEX(Inputs!F:F,MATCH(F13212,Inputs!E:E,0)))</f>
        <v>1899</v>
      </c>
      <c r="O13212" s="65"/>
    </row>
    <row r="13213" ht="15.75" customHeight="1" spans="1:15">
      <c r="A13213" s="18" t="s">
        <v>407</v>
      </c>
      <c r="B13213" s="18" t="s">
        <v>37</v>
      </c>
      <c r="C13213" s="18" t="s">
        <v>582</v>
      </c>
      <c r="F13213" s="18">
        <v>250877</v>
      </c>
      <c r="G13213" s="18" t="s">
        <v>22</v>
      </c>
      <c r="H13213" s="18">
        <v>1</v>
      </c>
      <c r="I13213" s="75" t="s">
        <v>1763</v>
      </c>
      <c r="J13213" s="63">
        <f t="shared" si="51"/>
        <v>45135</v>
      </c>
      <c r="K13213" s="64">
        <f>IF(ISBLANK(J13213),,H13213*INDEX(Inputs!G:G,MATCH(F13213,Inputs!E:E,0)))</f>
        <v>349</v>
      </c>
      <c r="L13213" s="65" t="str">
        <f>IF(ISBLANK(J13213),,INDEX(Inputs!D:D,MATCH(F13213,Inputs!E:E,0)))</f>
        <v>595BK Evo Fox Falcon X35 Medium Speed Mouse Pad</v>
      </c>
      <c r="M13213" s="65" t="str">
        <f>IF(ISBLANK(#REF!),,IF(B13213="Online","Online",IF(LEFT(B13213,1)="E","Online","Offline")))</f>
        <v>Offline</v>
      </c>
      <c r="N13213" s="64">
        <f>IF(ISBLANK(M13213),,H13213*INDEX(Inputs!F:F,MATCH(F13213,Inputs!E:E,0)))</f>
        <v>699</v>
      </c>
      <c r="O13213" s="65"/>
    </row>
    <row r="13214" ht="15.75" customHeight="1" spans="1:15">
      <c r="A13214" s="18" t="s">
        <v>338</v>
      </c>
      <c r="B13214" s="18" t="s">
        <v>47</v>
      </c>
      <c r="C13214" s="18" t="s">
        <v>357</v>
      </c>
      <c r="F13214" s="18">
        <v>250877</v>
      </c>
      <c r="G13214" s="18" t="s">
        <v>22</v>
      </c>
      <c r="H13214" s="18">
        <v>1</v>
      </c>
      <c r="I13214" s="75" t="s">
        <v>1763</v>
      </c>
      <c r="J13214" s="63">
        <f t="shared" si="51"/>
        <v>45135</v>
      </c>
      <c r="K13214" s="64">
        <f>IF(ISBLANK(J13214),,H13214*INDEX(Inputs!G:G,MATCH(F13214,Inputs!E:E,0)))</f>
        <v>349</v>
      </c>
      <c r="L13214" s="65" t="str">
        <f>IF(ISBLANK(J13214),,INDEX(Inputs!D:D,MATCH(F13214,Inputs!E:E,0)))</f>
        <v>595BK Evo Fox Falcon X35 Medium Speed Mouse Pad</v>
      </c>
      <c r="M13214" s="65" t="str">
        <f>IF(ISBLANK(#REF!),,IF(B13214="Online","Online",IF(LEFT(B13214,1)="E","Online","Offline")))</f>
        <v>Offline</v>
      </c>
      <c r="N13214" s="64">
        <f>IF(ISBLANK(M13214),,H13214*INDEX(Inputs!F:F,MATCH(F13214,Inputs!E:E,0)))</f>
        <v>699</v>
      </c>
      <c r="O13214" s="65"/>
    </row>
    <row r="13215" ht="15.75" customHeight="1" spans="1:15">
      <c r="A13215" s="18" t="s">
        <v>327</v>
      </c>
      <c r="B13215" s="18" t="s">
        <v>63</v>
      </c>
      <c r="C13215" s="18" t="s">
        <v>527</v>
      </c>
      <c r="F13215" s="18">
        <v>250879</v>
      </c>
      <c r="G13215" s="18" t="s">
        <v>30</v>
      </c>
      <c r="H13215" s="18">
        <v>1</v>
      </c>
      <c r="I13215" s="75" t="s">
        <v>1763</v>
      </c>
      <c r="J13215" s="63">
        <f t="shared" si="51"/>
        <v>45135</v>
      </c>
      <c r="K13215" s="64">
        <f>IF(ISBLANK(J13215),,H13215*INDEX(Inputs!G:G,MATCH(F13215,Inputs!E:E,0)))</f>
        <v>699</v>
      </c>
      <c r="L13215" s="65" t="str">
        <f>IF(ISBLANK(J13215),,INDEX(Inputs!D:D,MATCH(F13215,Inputs!E:E,0)))</f>
        <v>597BK Evo Fox Falcon X85 Extra Large Speed Mouse Pad</v>
      </c>
      <c r="M13215" s="65" t="str">
        <f>IF(ISBLANK(#REF!),,IF(B13215="Online","Online",IF(LEFT(B13215,1)="E","Online","Offline")))</f>
        <v>Offline</v>
      </c>
      <c r="N13215" s="64">
        <f>IF(ISBLANK(M13215),,H13215*INDEX(Inputs!F:F,MATCH(F13215,Inputs!E:E,0)))</f>
        <v>1199</v>
      </c>
      <c r="O13215" s="65"/>
    </row>
    <row r="13216" ht="15.75" customHeight="1" spans="1:15">
      <c r="A13216" s="18" t="s">
        <v>338</v>
      </c>
      <c r="B13216" s="18" t="s">
        <v>384</v>
      </c>
      <c r="C13216" s="18" t="s">
        <v>385</v>
      </c>
      <c r="F13216" s="18">
        <v>250879</v>
      </c>
      <c r="G13216" s="18" t="s">
        <v>30</v>
      </c>
      <c r="H13216" s="18">
        <v>1</v>
      </c>
      <c r="I13216" s="75" t="s">
        <v>1763</v>
      </c>
      <c r="J13216" s="63">
        <f t="shared" si="51"/>
        <v>45135</v>
      </c>
      <c r="K13216" s="64">
        <f>IF(ISBLANK(J13216),,H13216*INDEX(Inputs!G:G,MATCH(F13216,Inputs!E:E,0)))</f>
        <v>699</v>
      </c>
      <c r="L13216" s="65" t="str">
        <f>IF(ISBLANK(J13216),,INDEX(Inputs!D:D,MATCH(F13216,Inputs!E:E,0)))</f>
        <v>597BK Evo Fox Falcon X85 Extra Large Speed Mouse Pad</v>
      </c>
      <c r="M13216" s="65" t="str">
        <f>IF(ISBLANK(#REF!),,IF(B13216="Online","Online",IF(LEFT(B13216,1)="E","Online","Offline")))</f>
        <v>Offline</v>
      </c>
      <c r="N13216" s="64">
        <f>IF(ISBLANK(M13216),,H13216*INDEX(Inputs!F:F,MATCH(F13216,Inputs!E:E,0)))</f>
        <v>1199</v>
      </c>
      <c r="O13216" s="65"/>
    </row>
    <row r="13217" ht="15.75" customHeight="1" spans="1:15">
      <c r="A13217" s="18" t="s">
        <v>633</v>
      </c>
      <c r="B13217" s="18" t="s">
        <v>634</v>
      </c>
      <c r="C13217" s="18" t="s">
        <v>635</v>
      </c>
      <c r="D13217" s="18"/>
      <c r="E13217" s="18"/>
      <c r="F13217" s="18">
        <v>250879</v>
      </c>
      <c r="G13217" s="18" t="s">
        <v>30</v>
      </c>
      <c r="H13217" s="18">
        <v>1</v>
      </c>
      <c r="I13217" s="75" t="s">
        <v>1763</v>
      </c>
      <c r="J13217" s="63">
        <f t="shared" si="51"/>
        <v>45135</v>
      </c>
      <c r="K13217" s="64">
        <f>IF(ISBLANK(J13217),,H13217*INDEX(Inputs!G:G,MATCH(F13217,Inputs!E:E,0)))</f>
        <v>699</v>
      </c>
      <c r="L13217" s="65" t="str">
        <f>IF(ISBLANK(J13217),,INDEX(Inputs!D:D,MATCH(F13217,Inputs!E:E,0)))</f>
        <v>597BK Evo Fox Falcon X85 Extra Large Speed Mouse Pad</v>
      </c>
      <c r="M13217" s="65" t="str">
        <f>IF(ISBLANK(#REF!),,IF(B13217="Online","Online",IF(LEFT(B13217,1)="E","Online","Offline")))</f>
        <v>Offline</v>
      </c>
      <c r="N13217" s="64">
        <f>IF(ISBLANK(M13217),,H13217*INDEX(Inputs!F:F,MATCH(F13217,Inputs!E:E,0)))</f>
        <v>1199</v>
      </c>
      <c r="O13217" s="65"/>
    </row>
    <row r="13218" ht="15.75" customHeight="1" spans="1:15">
      <c r="A13218" s="18" t="s">
        <v>338</v>
      </c>
      <c r="B13218" s="18" t="s">
        <v>765</v>
      </c>
      <c r="C13218" s="18" t="s">
        <v>765</v>
      </c>
      <c r="D13218" s="18"/>
      <c r="E13218" s="18"/>
      <c r="F13218" s="18">
        <v>250423</v>
      </c>
      <c r="G13218" s="18" t="s">
        <v>11</v>
      </c>
      <c r="H13218" s="18">
        <v>1</v>
      </c>
      <c r="I13218" s="75" t="s">
        <v>1763</v>
      </c>
      <c r="J13218" s="63">
        <f t="shared" si="51"/>
        <v>45135</v>
      </c>
      <c r="K13218" s="64">
        <f>IF(ISBLANK(J13218),,H13218*INDEX(Inputs!G:G,MATCH(F13218,Inputs!E:E,0)))</f>
        <v>759</v>
      </c>
      <c r="L13218" s="65" t="str">
        <f>IF(ISBLANK(J13218),,INDEX(Inputs!D:D,MATCH(F13218,Inputs!E:E,0)))</f>
        <v>650GR Ergo View Laptop Stand-Grey</v>
      </c>
      <c r="M13218" s="65" t="str">
        <f>IF(ISBLANK(#REF!),,IF(B13218="Online","Online",IF(LEFT(B13218,1)="E","Online","Offline")))</f>
        <v>Online</v>
      </c>
      <c r="N13218" s="64">
        <f>IF(ISBLANK(M13218),,H13218*INDEX(Inputs!F:F,MATCH(F13218,Inputs!E:E,0)))</f>
        <v>899</v>
      </c>
      <c r="O13218" s="65"/>
    </row>
    <row r="13219" ht="15.75" customHeight="1" spans="1:15">
      <c r="A13219" s="18" t="s">
        <v>458</v>
      </c>
      <c r="B13219" s="18" t="s">
        <v>21</v>
      </c>
      <c r="C13219" s="18" t="s">
        <v>489</v>
      </c>
      <c r="D13219" s="18"/>
      <c r="E13219" s="18"/>
      <c r="F13219" s="18">
        <v>224360</v>
      </c>
      <c r="G13219" s="18" t="s">
        <v>331</v>
      </c>
      <c r="H13219" s="18">
        <v>1</v>
      </c>
      <c r="I13219" s="75" t="s">
        <v>1763</v>
      </c>
      <c r="J13219" s="63">
        <f t="shared" si="51"/>
        <v>45135</v>
      </c>
      <c r="K13219" s="64">
        <f>IF(ISBLANK(J13219),,H13219*INDEX(Inputs!G:G,MATCH(F13219,Inputs!E:E,0)))</f>
        <v>2299</v>
      </c>
      <c r="L13219" s="65" t="str">
        <f>IF(ISBLANK(J13219),,INDEX(Inputs!D:D,MATCH(F13219,Inputs!E:E,0)))</f>
        <v>829BK Bluetooth Controller 4 (EGP4)</v>
      </c>
      <c r="M13219" s="65" t="str">
        <f>IF(ISBLANK(#REF!),,IF(B13219="Online","Online",IF(LEFT(B13219,1)="E","Online","Offline")))</f>
        <v>Offline</v>
      </c>
      <c r="N13219" s="64">
        <f>IF(ISBLANK(M13219),,H13219*INDEX(Inputs!F:F,MATCH(F13219,Inputs!E:E,0)))</f>
        <v>2599</v>
      </c>
      <c r="O13219" s="65"/>
    </row>
    <row r="13220" ht="15.75" customHeight="1" spans="1:15">
      <c r="A13220" s="18" t="s">
        <v>1765</v>
      </c>
      <c r="B13220" s="18" t="s">
        <v>765</v>
      </c>
      <c r="C13220" s="18" t="s">
        <v>765</v>
      </c>
      <c r="D13220" s="18"/>
      <c r="E13220" s="18"/>
      <c r="F13220" s="18">
        <v>260090</v>
      </c>
      <c r="G13220" s="18" t="s">
        <v>17</v>
      </c>
      <c r="H13220" s="18">
        <v>1</v>
      </c>
      <c r="I13220" s="75" t="s">
        <v>1766</v>
      </c>
      <c r="J13220" s="63">
        <f t="shared" si="51"/>
        <v>45136</v>
      </c>
      <c r="K13220" s="64">
        <f>IF(ISBLANK(J13220),,H13220*INDEX(Inputs!G:G,MATCH(F13220,Inputs!E:E,0)))</f>
        <v>729</v>
      </c>
      <c r="L13220" s="65" t="str">
        <f>IF(ISBLANK(J13220),,INDEX(Inputs!D:D,MATCH(F13220,Inputs!E:E,0)))</f>
        <v>400PP Xcite Neo Keyboard &amp; Mouse USB</v>
      </c>
      <c r="M13220" s="65" t="str">
        <f>IF(ISBLANK(#REF!),,IF(B13220="Online","Online",IF(LEFT(B13220,1)="E","Online","Offline")))</f>
        <v>Online</v>
      </c>
      <c r="N13220" s="64">
        <f>IF(ISBLANK(M13220),,H13220*INDEX(Inputs!F:F,MATCH(F13220,Inputs!E:E,0)))</f>
        <v>899</v>
      </c>
      <c r="O13220" s="65"/>
    </row>
    <row r="13221" ht="15.75" customHeight="1" spans="1:15">
      <c r="A13221" s="18" t="s">
        <v>341</v>
      </c>
      <c r="B13221" s="18" t="s">
        <v>62</v>
      </c>
      <c r="C13221" s="18" t="s">
        <v>419</v>
      </c>
      <c r="D13221" s="18"/>
      <c r="E13221" s="18"/>
      <c r="F13221" s="18">
        <v>260086</v>
      </c>
      <c r="G13221" s="18" t="s">
        <v>16</v>
      </c>
      <c r="H13221" s="18">
        <v>1</v>
      </c>
      <c r="I13221" s="75" t="s">
        <v>1766</v>
      </c>
      <c r="J13221" s="63">
        <f t="shared" si="51"/>
        <v>45136</v>
      </c>
      <c r="K13221" s="64">
        <f>IF(ISBLANK(J13221),,H13221*INDEX(Inputs!G:G,MATCH(F13221,Inputs!E:E,0)))</f>
        <v>1699</v>
      </c>
      <c r="L13221" s="65" t="str">
        <f>IF(ISBLANK(J13221),,INDEX(Inputs!D:D,MATCH(F13221,Inputs!E:E,0)))</f>
        <v>436BK Type-C 6 in 1 Multiport Hub</v>
      </c>
      <c r="M13221" s="65" t="str">
        <f>IF(ISBLANK(#REF!),,IF(B13221="Online","Online",IF(LEFT(B13221,1)="E","Online","Offline")))</f>
        <v>Offline</v>
      </c>
      <c r="N13221" s="64">
        <f>IF(ISBLANK(M13221),,H13221*INDEX(Inputs!F:F,MATCH(F13221,Inputs!E:E,0)))</f>
        <v>2599</v>
      </c>
      <c r="O13221" s="65"/>
    </row>
    <row r="13222" ht="15.75" customHeight="1" spans="1:15">
      <c r="A13222" s="18" t="s">
        <v>353</v>
      </c>
      <c r="B13222" s="18" t="s">
        <v>76</v>
      </c>
      <c r="C13222" s="18" t="s">
        <v>379</v>
      </c>
      <c r="D13222" s="18"/>
      <c r="E13222" s="18"/>
      <c r="F13222" s="18">
        <v>259864</v>
      </c>
      <c r="G13222" s="18" t="s">
        <v>1118</v>
      </c>
      <c r="H13222" s="18">
        <v>1</v>
      </c>
      <c r="I13222" s="75" t="s">
        <v>1766</v>
      </c>
      <c r="J13222" s="63">
        <f t="shared" si="51"/>
        <v>45136</v>
      </c>
      <c r="K13222" s="64">
        <f>IF(ISBLANK(J13222),,H13222*INDEX(Inputs!G:G,MATCH(F13222,Inputs!E:E,0)))</f>
        <v>1499</v>
      </c>
      <c r="L13222" s="65" t="str">
        <f>IF(ISBLANK(J13222),,INDEX(Inputs!D:D,MATCH(F13222,Inputs!E:E,0)))</f>
        <v>579GR EvoFox Elite Ops Controller-Grey</v>
      </c>
      <c r="M13222" s="65" t="str">
        <f>IF(ISBLANK(#REF!),,IF(B13222="Online","Online",IF(LEFT(B13222,1)="E","Online","Offline")))</f>
        <v>Offline</v>
      </c>
      <c r="N13222" s="64">
        <f>IF(ISBLANK(M13222),,H13222*INDEX(Inputs!F:F,MATCH(F13222,Inputs!E:E,0)))</f>
        <v>2299</v>
      </c>
      <c r="O13222" s="65"/>
    </row>
    <row r="13223" ht="15.75" customHeight="1" spans="1:15">
      <c r="A13223" s="18" t="s">
        <v>353</v>
      </c>
      <c r="B13223" s="18" t="s">
        <v>76</v>
      </c>
      <c r="C13223" s="18" t="s">
        <v>379</v>
      </c>
      <c r="D13223" s="18"/>
      <c r="E13223" s="18"/>
      <c r="F13223" s="18">
        <v>250877</v>
      </c>
      <c r="G13223" s="18" t="s">
        <v>22</v>
      </c>
      <c r="H13223" s="18">
        <v>1</v>
      </c>
      <c r="I13223" s="75" t="s">
        <v>1766</v>
      </c>
      <c r="J13223" s="63">
        <f t="shared" si="51"/>
        <v>45136</v>
      </c>
      <c r="K13223" s="64">
        <f>IF(ISBLANK(J13223),,H13223*INDEX(Inputs!G:G,MATCH(F13223,Inputs!E:E,0)))</f>
        <v>349</v>
      </c>
      <c r="L13223" s="65" t="str">
        <f>IF(ISBLANK(J13223),,INDEX(Inputs!D:D,MATCH(F13223,Inputs!E:E,0)))</f>
        <v>595BK Evo Fox Falcon X35 Medium Speed Mouse Pad</v>
      </c>
      <c r="M13223" s="65" t="str">
        <f>IF(ISBLANK(#REF!),,IF(B13223="Online","Online",IF(LEFT(B13223,1)="E","Online","Offline")))</f>
        <v>Offline</v>
      </c>
      <c r="N13223" s="64">
        <f>IF(ISBLANK(M13223),,H13223*INDEX(Inputs!F:F,MATCH(F13223,Inputs!E:E,0)))</f>
        <v>699</v>
      </c>
      <c r="O13223" s="65"/>
    </row>
    <row r="13224" ht="15.75" customHeight="1" spans="1:15">
      <c r="A13224" s="18" t="s">
        <v>842</v>
      </c>
      <c r="B13224" s="18" t="s">
        <v>212</v>
      </c>
      <c r="C13224" s="18" t="s">
        <v>843</v>
      </c>
      <c r="D13224" s="18"/>
      <c r="E13224" s="18"/>
      <c r="F13224" s="18">
        <v>250877</v>
      </c>
      <c r="G13224" s="18" t="s">
        <v>22</v>
      </c>
      <c r="H13224" s="18">
        <v>1</v>
      </c>
      <c r="I13224" s="75" t="s">
        <v>1766</v>
      </c>
      <c r="J13224" s="63">
        <f t="shared" si="51"/>
        <v>45136</v>
      </c>
      <c r="K13224" s="64">
        <f>IF(ISBLANK(J13224),,H13224*INDEX(Inputs!G:G,MATCH(F13224,Inputs!E:E,0)))</f>
        <v>349</v>
      </c>
      <c r="L13224" s="65" t="str">
        <f>IF(ISBLANK(J13224),,INDEX(Inputs!D:D,MATCH(F13224,Inputs!E:E,0)))</f>
        <v>595BK Evo Fox Falcon X35 Medium Speed Mouse Pad</v>
      </c>
      <c r="M13224" s="65" t="str">
        <f>IF(ISBLANK(#REF!),,IF(B13224="Online","Online",IF(LEFT(B13224,1)="E","Online","Offline")))</f>
        <v>Offline</v>
      </c>
      <c r="N13224" s="64">
        <f>IF(ISBLANK(M13224),,H13224*INDEX(Inputs!F:F,MATCH(F13224,Inputs!E:E,0)))</f>
        <v>699</v>
      </c>
      <c r="O13224" s="65"/>
    </row>
    <row r="13225" ht="15.75" customHeight="1" spans="1:15">
      <c r="A13225" s="18" t="s">
        <v>338</v>
      </c>
      <c r="B13225" s="18" t="s">
        <v>254</v>
      </c>
      <c r="C13225" s="18" t="s">
        <v>910</v>
      </c>
      <c r="D13225" s="18"/>
      <c r="E13225" s="18"/>
      <c r="F13225" s="18">
        <v>250879</v>
      </c>
      <c r="G13225" s="18" t="s">
        <v>30</v>
      </c>
      <c r="H13225" s="18">
        <v>1</v>
      </c>
      <c r="I13225" s="75" t="s">
        <v>1766</v>
      </c>
      <c r="J13225" s="63">
        <f t="shared" si="51"/>
        <v>45136</v>
      </c>
      <c r="K13225" s="64">
        <f>IF(ISBLANK(J13225),,H13225*INDEX(Inputs!G:G,MATCH(F13225,Inputs!E:E,0)))</f>
        <v>699</v>
      </c>
      <c r="L13225" s="65" t="str">
        <f>IF(ISBLANK(J13225),,INDEX(Inputs!D:D,MATCH(F13225,Inputs!E:E,0)))</f>
        <v>597BK Evo Fox Falcon X85 Extra Large Speed Mouse Pad</v>
      </c>
      <c r="M13225" s="65" t="str">
        <f>IF(ISBLANK(#REF!),,IF(B13225="Online","Online",IF(LEFT(B13225,1)="E","Online","Offline")))</f>
        <v>Offline</v>
      </c>
      <c r="N13225" s="64">
        <f>IF(ISBLANK(M13225),,H13225*INDEX(Inputs!F:F,MATCH(F13225,Inputs!E:E,0)))</f>
        <v>1199</v>
      </c>
      <c r="O13225" s="65"/>
    </row>
    <row r="13226" ht="15.75" customHeight="1" spans="1:15">
      <c r="A13226" s="18" t="s">
        <v>1767</v>
      </c>
      <c r="B13226" s="18" t="s">
        <v>765</v>
      </c>
      <c r="C13226" s="18" t="s">
        <v>765</v>
      </c>
      <c r="D13226" s="18"/>
      <c r="E13226" s="18"/>
      <c r="F13226" s="18">
        <v>250879</v>
      </c>
      <c r="G13226" s="18" t="s">
        <v>30</v>
      </c>
      <c r="H13226" s="18">
        <v>1</v>
      </c>
      <c r="I13226" s="75" t="s">
        <v>1766</v>
      </c>
      <c r="J13226" s="63">
        <f t="shared" si="51"/>
        <v>45136</v>
      </c>
      <c r="K13226" s="64">
        <f>IF(ISBLANK(J13226),,H13226*INDEX(Inputs!G:G,MATCH(F13226,Inputs!E:E,0)))</f>
        <v>699</v>
      </c>
      <c r="L13226" s="65" t="str">
        <f>IF(ISBLANK(J13226),,INDEX(Inputs!D:D,MATCH(F13226,Inputs!E:E,0)))</f>
        <v>597BK Evo Fox Falcon X85 Extra Large Speed Mouse Pad</v>
      </c>
      <c r="M13226" s="65" t="str">
        <f>IF(ISBLANK(#REF!),,IF(B13226="Online","Online",IF(LEFT(B13226,1)="E","Online","Offline")))</f>
        <v>Online</v>
      </c>
      <c r="N13226" s="64">
        <f>IF(ISBLANK(M13226),,H13226*INDEX(Inputs!F:F,MATCH(F13226,Inputs!E:E,0)))</f>
        <v>1199</v>
      </c>
      <c r="O13226" s="65"/>
    </row>
    <row r="13227" ht="15.75" customHeight="1" spans="1:15">
      <c r="A13227" s="18" t="s">
        <v>458</v>
      </c>
      <c r="B13227" s="18" t="s">
        <v>225</v>
      </c>
      <c r="C13227" s="18" t="s">
        <v>809</v>
      </c>
      <c r="D13227" s="18"/>
      <c r="E13227" s="18"/>
      <c r="F13227" s="18">
        <v>250423</v>
      </c>
      <c r="G13227" s="18" t="s">
        <v>11</v>
      </c>
      <c r="H13227" s="18">
        <v>1</v>
      </c>
      <c r="I13227" s="75" t="s">
        <v>1766</v>
      </c>
      <c r="J13227" s="63">
        <f t="shared" si="51"/>
        <v>45136</v>
      </c>
      <c r="K13227" s="64">
        <f>IF(ISBLANK(J13227),,H13227*INDEX(Inputs!G:G,MATCH(F13227,Inputs!E:E,0)))</f>
        <v>759</v>
      </c>
      <c r="L13227" s="65" t="str">
        <f>IF(ISBLANK(J13227),,INDEX(Inputs!D:D,MATCH(F13227,Inputs!E:E,0)))</f>
        <v>650GR Ergo View Laptop Stand-Grey</v>
      </c>
      <c r="M13227" s="65" t="str">
        <f>IF(ISBLANK(#REF!),,IF(B13227="Online","Online",IF(LEFT(B13227,1)="E","Online","Offline")))</f>
        <v>Offline</v>
      </c>
      <c r="N13227" s="64">
        <f>IF(ISBLANK(M13227),,H13227*INDEX(Inputs!F:F,MATCH(F13227,Inputs!E:E,0)))</f>
        <v>899</v>
      </c>
      <c r="O13227" s="65"/>
    </row>
    <row r="13228" ht="15.75" customHeight="1" spans="1:15">
      <c r="A13228" s="18" t="s">
        <v>480</v>
      </c>
      <c r="B13228" s="18" t="s">
        <v>145</v>
      </c>
      <c r="C13228" s="18" t="s">
        <v>481</v>
      </c>
      <c r="D13228" s="18"/>
      <c r="E13228" s="18"/>
      <c r="F13228" s="18">
        <v>250881</v>
      </c>
      <c r="G13228" s="18" t="s">
        <v>98</v>
      </c>
      <c r="H13228" s="18">
        <v>1</v>
      </c>
      <c r="I13228" s="75" t="s">
        <v>1766</v>
      </c>
      <c r="J13228" s="63">
        <f t="shared" si="51"/>
        <v>45136</v>
      </c>
      <c r="K13228" s="64">
        <f>IF(ISBLANK(J13228),,H13228*INDEX(Inputs!G:G,MATCH(F13228,Inputs!E:E,0)))</f>
        <v>799</v>
      </c>
      <c r="L13228" s="65" t="str">
        <f>IF(ISBLANK(J13228),,INDEX(Inputs!D:D,MATCH(F13228,Inputs!E:E,0)))</f>
        <v>795BK EvoFox Phantom Pro RGB Gaming Mouse USB</v>
      </c>
      <c r="M13228" s="65" t="str">
        <f>IF(ISBLANK(#REF!),,IF(B13228="Online","Online",IF(LEFT(B13228,1)="E","Online","Offline")))</f>
        <v>Offline</v>
      </c>
      <c r="N13228" s="64">
        <f>IF(ISBLANK(M13228),,H13228*INDEX(Inputs!F:F,MATCH(F13228,Inputs!E:E,0)))</f>
        <v>1099</v>
      </c>
      <c r="O13228" s="65"/>
    </row>
    <row r="13229" ht="15.75" customHeight="1" spans="1:15">
      <c r="A13229" s="18" t="s">
        <v>458</v>
      </c>
      <c r="B13229" s="18" t="s">
        <v>106</v>
      </c>
      <c r="C13229" s="18" t="s">
        <v>673</v>
      </c>
      <c r="D13229" s="18"/>
      <c r="E13229" s="18"/>
      <c r="F13229" s="18">
        <v>224360</v>
      </c>
      <c r="G13229" s="18" t="s">
        <v>331</v>
      </c>
      <c r="H13229" s="18">
        <v>1</v>
      </c>
      <c r="I13229" s="75" t="s">
        <v>1766</v>
      </c>
      <c r="J13229" s="63">
        <f t="shared" si="51"/>
        <v>45136</v>
      </c>
      <c r="K13229" s="64">
        <f>IF(ISBLANK(J13229),,H13229*INDEX(Inputs!G:G,MATCH(F13229,Inputs!E:E,0)))</f>
        <v>2299</v>
      </c>
      <c r="L13229" s="65" t="str">
        <f>IF(ISBLANK(J13229),,INDEX(Inputs!D:D,MATCH(F13229,Inputs!E:E,0)))</f>
        <v>829BK Bluetooth Controller 4 (EGP4)</v>
      </c>
      <c r="M13229" s="65" t="str">
        <f>IF(ISBLANK(#REF!),,IF(B13229="Online","Online",IF(LEFT(B13229,1)="E","Online","Offline")))</f>
        <v>Offline</v>
      </c>
      <c r="N13229" s="64">
        <f>IF(ISBLANK(M13229),,H13229*INDEX(Inputs!F:F,MATCH(F13229,Inputs!E:E,0)))</f>
        <v>2599</v>
      </c>
      <c r="O13229" s="65"/>
    </row>
    <row r="13230" ht="15.75" customHeight="1" spans="1:15">
      <c r="A13230" s="18" t="s">
        <v>373</v>
      </c>
      <c r="B13230" s="18" t="s">
        <v>158</v>
      </c>
      <c r="C13230" s="18" t="s">
        <v>535</v>
      </c>
      <c r="D13230" s="18"/>
      <c r="E13230" s="18"/>
      <c r="F13230" s="18">
        <v>250874</v>
      </c>
      <c r="G13230" s="18" t="s">
        <v>13</v>
      </c>
      <c r="H13230" s="18">
        <v>1</v>
      </c>
      <c r="I13230" s="75" t="s">
        <v>1768</v>
      </c>
      <c r="J13230" s="63">
        <f t="shared" si="51"/>
        <v>45137</v>
      </c>
      <c r="K13230" s="64">
        <f>IF(ISBLANK(J13230),,H13230*INDEX(Inputs!G:G,MATCH(F13230,Inputs!E:E,0)))</f>
        <v>1349</v>
      </c>
      <c r="L13230" s="65" t="str">
        <f>IF(ISBLANK(J13230),,INDEX(Inputs!D:D,MATCH(F13230,Inputs!E:E,0)))</f>
        <v>432BK EvoFox X-Team Gaming Keyboard &amp; Mouse (USB)</v>
      </c>
      <c r="M13230" s="65" t="str">
        <f>IF(ISBLANK(#REF!),,IF(B13230="Online","Online",IF(LEFT(B13230,1)="E","Online","Offline")))</f>
        <v>Offline</v>
      </c>
      <c r="N13230" s="64">
        <f>IF(ISBLANK(M13230),,H13230*INDEX(Inputs!F:F,MATCH(F13230,Inputs!E:E,0)))</f>
        <v>1899</v>
      </c>
      <c r="O13230" s="65"/>
    </row>
    <row r="13231" ht="15.75" customHeight="1" spans="1:15">
      <c r="A13231" s="18" t="s">
        <v>462</v>
      </c>
      <c r="B13231" s="18" t="s">
        <v>150</v>
      </c>
      <c r="C13231" s="18" t="s">
        <v>463</v>
      </c>
      <c r="D13231" s="18"/>
      <c r="E13231" s="18"/>
      <c r="F13231" s="18">
        <v>250877</v>
      </c>
      <c r="G13231" s="18" t="s">
        <v>22</v>
      </c>
      <c r="H13231" s="18">
        <v>1</v>
      </c>
      <c r="I13231" s="75" t="s">
        <v>1768</v>
      </c>
      <c r="J13231" s="63">
        <f t="shared" si="51"/>
        <v>45137</v>
      </c>
      <c r="K13231" s="64">
        <f>IF(ISBLANK(J13231),,H13231*INDEX(Inputs!G:G,MATCH(F13231,Inputs!E:E,0)))</f>
        <v>349</v>
      </c>
      <c r="L13231" s="65" t="str">
        <f>IF(ISBLANK(J13231),,INDEX(Inputs!D:D,MATCH(F13231,Inputs!E:E,0)))</f>
        <v>595BK Evo Fox Falcon X35 Medium Speed Mouse Pad</v>
      </c>
      <c r="M13231" s="65" t="str">
        <f>IF(ISBLANK(#REF!),,IF(B13231="Online","Online",IF(LEFT(B13231,1)="E","Online","Offline")))</f>
        <v>Offline</v>
      </c>
      <c r="N13231" s="64">
        <f>IF(ISBLANK(M13231),,H13231*INDEX(Inputs!F:F,MATCH(F13231,Inputs!E:E,0)))</f>
        <v>699</v>
      </c>
      <c r="O13231" s="65"/>
    </row>
    <row r="13232" ht="15.75" customHeight="1" spans="1:15">
      <c r="A13232" s="18" t="s">
        <v>1134</v>
      </c>
      <c r="B13232" s="18" t="s">
        <v>223</v>
      </c>
      <c r="C13232" s="18" t="s">
        <v>1299</v>
      </c>
      <c r="D13232" s="18"/>
      <c r="E13232" s="18"/>
      <c r="F13232" s="18">
        <v>250877</v>
      </c>
      <c r="G13232" s="18" t="s">
        <v>22</v>
      </c>
      <c r="H13232" s="18">
        <v>1</v>
      </c>
      <c r="I13232" s="75" t="s">
        <v>1768</v>
      </c>
      <c r="J13232" s="63">
        <f t="shared" si="51"/>
        <v>45137</v>
      </c>
      <c r="K13232" s="64">
        <f>IF(ISBLANK(J13232),,H13232*INDEX(Inputs!G:G,MATCH(F13232,Inputs!E:E,0)))</f>
        <v>349</v>
      </c>
      <c r="L13232" s="65" t="str">
        <f>IF(ISBLANK(J13232),,INDEX(Inputs!D:D,MATCH(F13232,Inputs!E:E,0)))</f>
        <v>595BK Evo Fox Falcon X35 Medium Speed Mouse Pad</v>
      </c>
      <c r="M13232" s="65" t="str">
        <f>IF(ISBLANK(#REF!),,IF(B13232="Online","Online",IF(LEFT(B13232,1)="E","Online","Offline")))</f>
        <v>Offline</v>
      </c>
      <c r="N13232" s="64">
        <f>IF(ISBLANK(M13232),,H13232*INDEX(Inputs!F:F,MATCH(F13232,Inputs!E:E,0)))</f>
        <v>699</v>
      </c>
      <c r="O13232" s="65"/>
    </row>
    <row r="13233" ht="15.75" customHeight="1" spans="1:15">
      <c r="A13233" s="18" t="s">
        <v>327</v>
      </c>
      <c r="B13233" s="18" t="s">
        <v>224</v>
      </c>
      <c r="C13233" s="18" t="s">
        <v>1072</v>
      </c>
      <c r="D13233" s="18"/>
      <c r="E13233" s="18"/>
      <c r="F13233" s="18">
        <v>250877</v>
      </c>
      <c r="G13233" s="18" t="s">
        <v>22</v>
      </c>
      <c r="H13233" s="18">
        <v>1</v>
      </c>
      <c r="I13233" s="75" t="s">
        <v>1768</v>
      </c>
      <c r="J13233" s="63">
        <f t="shared" si="51"/>
        <v>45137</v>
      </c>
      <c r="K13233" s="64">
        <f>IF(ISBLANK(J13233),,H13233*INDEX(Inputs!G:G,MATCH(F13233,Inputs!E:E,0)))</f>
        <v>349</v>
      </c>
      <c r="L13233" s="65" t="str">
        <f>IF(ISBLANK(J13233),,INDEX(Inputs!D:D,MATCH(F13233,Inputs!E:E,0)))</f>
        <v>595BK Evo Fox Falcon X35 Medium Speed Mouse Pad</v>
      </c>
      <c r="M13233" s="65" t="str">
        <f>IF(ISBLANK(#REF!),,IF(B13233="Online","Online",IF(LEFT(B13233,1)="E","Online","Offline")))</f>
        <v>Offline</v>
      </c>
      <c r="N13233" s="64">
        <f>IF(ISBLANK(M13233),,H13233*INDEX(Inputs!F:F,MATCH(F13233,Inputs!E:E,0)))</f>
        <v>699</v>
      </c>
      <c r="O13233" s="65"/>
    </row>
    <row r="13234" ht="15.75" customHeight="1" spans="1:15">
      <c r="A13234" s="18" t="s">
        <v>327</v>
      </c>
      <c r="B13234" s="18" t="s">
        <v>35</v>
      </c>
      <c r="C13234" s="18" t="s">
        <v>525</v>
      </c>
      <c r="D13234" s="18"/>
      <c r="E13234" s="18"/>
      <c r="F13234" s="18">
        <v>250879</v>
      </c>
      <c r="G13234" s="18" t="s">
        <v>30</v>
      </c>
      <c r="H13234" s="18">
        <v>1</v>
      </c>
      <c r="I13234" s="75" t="s">
        <v>1768</v>
      </c>
      <c r="J13234" s="63">
        <f t="shared" si="51"/>
        <v>45137</v>
      </c>
      <c r="K13234" s="64">
        <f>IF(ISBLANK(J13234),,H13234*INDEX(Inputs!G:G,MATCH(F13234,Inputs!E:E,0)))</f>
        <v>699</v>
      </c>
      <c r="L13234" s="65" t="str">
        <f>IF(ISBLANK(J13234),,INDEX(Inputs!D:D,MATCH(F13234,Inputs!E:E,0)))</f>
        <v>597BK Evo Fox Falcon X85 Extra Large Speed Mouse Pad</v>
      </c>
      <c r="M13234" s="65" t="str">
        <f>IF(ISBLANK(#REF!),,IF(B13234="Online","Online",IF(LEFT(B13234,1)="E","Online","Offline")))</f>
        <v>Offline</v>
      </c>
      <c r="N13234" s="64">
        <f>IF(ISBLANK(M13234),,H13234*INDEX(Inputs!F:F,MATCH(F13234,Inputs!E:E,0)))</f>
        <v>1199</v>
      </c>
      <c r="O13234" s="65"/>
    </row>
    <row r="13235" ht="15.75" customHeight="1" spans="1:15">
      <c r="A13235" s="18" t="s">
        <v>476</v>
      </c>
      <c r="B13235" s="18" t="s">
        <v>138</v>
      </c>
      <c r="C13235" s="18" t="s">
        <v>477</v>
      </c>
      <c r="D13235" s="18"/>
      <c r="E13235" s="18"/>
      <c r="F13235" s="18">
        <v>250879</v>
      </c>
      <c r="G13235" s="18" t="s">
        <v>30</v>
      </c>
      <c r="H13235" s="18">
        <v>1</v>
      </c>
      <c r="I13235" s="75" t="s">
        <v>1768</v>
      </c>
      <c r="J13235" s="63">
        <f t="shared" si="51"/>
        <v>45137</v>
      </c>
      <c r="K13235" s="64">
        <f>IF(ISBLANK(J13235),,H13235*INDEX(Inputs!G:G,MATCH(F13235,Inputs!E:E,0)))</f>
        <v>699</v>
      </c>
      <c r="L13235" s="65" t="str">
        <f>IF(ISBLANK(J13235),,INDEX(Inputs!D:D,MATCH(F13235,Inputs!E:E,0)))</f>
        <v>597BK Evo Fox Falcon X85 Extra Large Speed Mouse Pad</v>
      </c>
      <c r="M13235" s="65" t="str">
        <f>IF(ISBLANK(#REF!),,IF(B13235="Online","Online",IF(LEFT(B13235,1)="E","Online","Offline")))</f>
        <v>Offline</v>
      </c>
      <c r="N13235" s="64">
        <f>IF(ISBLANK(M13235),,H13235*INDEX(Inputs!F:F,MATCH(F13235,Inputs!E:E,0)))</f>
        <v>1199</v>
      </c>
      <c r="O13235" s="65"/>
    </row>
    <row r="13236" ht="15.75" customHeight="1" spans="1:15">
      <c r="A13236" s="18" t="s">
        <v>480</v>
      </c>
      <c r="B13236" s="18" t="s">
        <v>145</v>
      </c>
      <c r="C13236" s="18" t="s">
        <v>481</v>
      </c>
      <c r="D13236" s="18"/>
      <c r="E13236" s="18"/>
      <c r="F13236" s="18">
        <v>250879</v>
      </c>
      <c r="G13236" s="18" t="s">
        <v>30</v>
      </c>
      <c r="H13236" s="18">
        <v>1</v>
      </c>
      <c r="I13236" s="75" t="s">
        <v>1768</v>
      </c>
      <c r="J13236" s="63">
        <f t="shared" si="51"/>
        <v>45137</v>
      </c>
      <c r="K13236" s="64">
        <f>IF(ISBLANK(J13236),,H13236*INDEX(Inputs!G:G,MATCH(F13236,Inputs!E:E,0)))</f>
        <v>699</v>
      </c>
      <c r="L13236" s="65" t="str">
        <f>IF(ISBLANK(J13236),,INDEX(Inputs!D:D,MATCH(F13236,Inputs!E:E,0)))</f>
        <v>597BK Evo Fox Falcon X85 Extra Large Speed Mouse Pad</v>
      </c>
      <c r="M13236" s="65" t="str">
        <f>IF(ISBLANK(#REF!),,IF(B13236="Online","Online",IF(LEFT(B13236,1)="E","Online","Offline")))</f>
        <v>Offline</v>
      </c>
      <c r="N13236" s="64">
        <f>IF(ISBLANK(M13236),,H13236*INDEX(Inputs!F:F,MATCH(F13236,Inputs!E:E,0)))</f>
        <v>1199</v>
      </c>
      <c r="O13236" s="65"/>
    </row>
    <row r="13237" ht="15.75" customHeight="1" spans="1:15">
      <c r="A13237" s="18" t="s">
        <v>1517</v>
      </c>
      <c r="B13237" s="18" t="s">
        <v>247</v>
      </c>
      <c r="C13237" s="18" t="s">
        <v>873</v>
      </c>
      <c r="D13237" s="18"/>
      <c r="E13237" s="18"/>
      <c r="F13237" s="18">
        <v>250879</v>
      </c>
      <c r="G13237" s="18" t="s">
        <v>30</v>
      </c>
      <c r="H13237" s="18">
        <v>1</v>
      </c>
      <c r="I13237" s="75" t="s">
        <v>1768</v>
      </c>
      <c r="J13237" s="63">
        <f t="shared" si="51"/>
        <v>45137</v>
      </c>
      <c r="K13237" s="64">
        <f>IF(ISBLANK(J13237),,H13237*INDEX(Inputs!G:G,MATCH(F13237,Inputs!E:E,0)))</f>
        <v>699</v>
      </c>
      <c r="L13237" s="65" t="str">
        <f>IF(ISBLANK(J13237),,INDEX(Inputs!D:D,MATCH(F13237,Inputs!E:E,0)))</f>
        <v>597BK Evo Fox Falcon X85 Extra Large Speed Mouse Pad</v>
      </c>
      <c r="M13237" s="65" t="str">
        <f>IF(ISBLANK(#REF!),,IF(B13237="Online","Online",IF(LEFT(B13237,1)="E","Online","Offline")))</f>
        <v>Offline</v>
      </c>
      <c r="N13237" s="64">
        <f>IF(ISBLANK(M13237),,H13237*INDEX(Inputs!F:F,MATCH(F13237,Inputs!E:E,0)))</f>
        <v>1199</v>
      </c>
      <c r="O13237" s="65"/>
    </row>
    <row r="13238" ht="15.75" customHeight="1" spans="1:15">
      <c r="A13238" s="18" t="s">
        <v>566</v>
      </c>
      <c r="B13238" s="18" t="s">
        <v>189</v>
      </c>
      <c r="C13238" s="18" t="s">
        <v>567</v>
      </c>
      <c r="D13238" s="18"/>
      <c r="E13238" s="18"/>
      <c r="F13238" s="18">
        <v>250423</v>
      </c>
      <c r="G13238" s="18" t="s">
        <v>11</v>
      </c>
      <c r="H13238" s="18">
        <v>1</v>
      </c>
      <c r="I13238" s="75" t="s">
        <v>1768</v>
      </c>
      <c r="J13238" s="63">
        <f t="shared" si="51"/>
        <v>45137</v>
      </c>
      <c r="K13238" s="64">
        <f>IF(ISBLANK(J13238),,H13238*INDEX(Inputs!G:G,MATCH(F13238,Inputs!E:E,0)))</f>
        <v>759</v>
      </c>
      <c r="L13238" s="65" t="str">
        <f>IF(ISBLANK(J13238),,INDEX(Inputs!D:D,MATCH(F13238,Inputs!E:E,0)))</f>
        <v>650GR Ergo View Laptop Stand-Grey</v>
      </c>
      <c r="M13238" s="65" t="str">
        <f>IF(ISBLANK(#REF!),,IF(B13238="Online","Online",IF(LEFT(B13238,1)="E","Online","Offline")))</f>
        <v>Offline</v>
      </c>
      <c r="N13238" s="64">
        <f>IF(ISBLANK(M13238),,H13238*INDEX(Inputs!F:F,MATCH(F13238,Inputs!E:E,0)))</f>
        <v>899</v>
      </c>
      <c r="O13238" s="65"/>
    </row>
    <row r="13239" ht="15.75" customHeight="1" spans="1:15">
      <c r="A13239" s="18" t="s">
        <v>353</v>
      </c>
      <c r="B13239" s="18" t="s">
        <v>203</v>
      </c>
      <c r="C13239" s="18" t="s">
        <v>1004</v>
      </c>
      <c r="D13239" s="18"/>
      <c r="E13239" s="18"/>
      <c r="F13239" s="18">
        <v>250423</v>
      </c>
      <c r="G13239" s="18" t="s">
        <v>11</v>
      </c>
      <c r="H13239" s="18">
        <v>1</v>
      </c>
      <c r="I13239" s="75" t="s">
        <v>1768</v>
      </c>
      <c r="J13239" s="63">
        <f t="shared" si="51"/>
        <v>45137</v>
      </c>
      <c r="K13239" s="64">
        <f>IF(ISBLANK(J13239),,H13239*INDEX(Inputs!G:G,MATCH(F13239,Inputs!E:E,0)))</f>
        <v>759</v>
      </c>
      <c r="L13239" s="65" t="str">
        <f>IF(ISBLANK(J13239),,INDEX(Inputs!D:D,MATCH(F13239,Inputs!E:E,0)))</f>
        <v>650GR Ergo View Laptop Stand-Grey</v>
      </c>
      <c r="M13239" s="65" t="str">
        <f>IF(ISBLANK(#REF!),,IF(B13239="Online","Online",IF(LEFT(B13239,1)="E","Online","Offline")))</f>
        <v>Offline</v>
      </c>
      <c r="N13239" s="64">
        <f>IF(ISBLANK(M13239),,H13239*INDEX(Inputs!F:F,MATCH(F13239,Inputs!E:E,0)))</f>
        <v>899</v>
      </c>
      <c r="O13239" s="65"/>
    </row>
    <row r="13240" ht="15.75" customHeight="1" spans="1:15">
      <c r="A13240" s="18" t="s">
        <v>1105</v>
      </c>
      <c r="B13240" s="18" t="s">
        <v>765</v>
      </c>
      <c r="C13240" s="18" t="s">
        <v>765</v>
      </c>
      <c r="D13240" s="18"/>
      <c r="E13240" s="18"/>
      <c r="F13240" s="18">
        <v>250423</v>
      </c>
      <c r="G13240" s="18" t="s">
        <v>11</v>
      </c>
      <c r="H13240" s="18">
        <v>1</v>
      </c>
      <c r="I13240" s="75" t="s">
        <v>1768</v>
      </c>
      <c r="J13240" s="63">
        <f t="shared" si="51"/>
        <v>45137</v>
      </c>
      <c r="K13240" s="64">
        <f>IF(ISBLANK(J13240),,H13240*INDEX(Inputs!G:G,MATCH(F13240,Inputs!E:E,0)))</f>
        <v>759</v>
      </c>
      <c r="L13240" s="65" t="str">
        <f>IF(ISBLANK(J13240),,INDEX(Inputs!D:D,MATCH(F13240,Inputs!E:E,0)))</f>
        <v>650GR Ergo View Laptop Stand-Grey</v>
      </c>
      <c r="M13240" s="65" t="str">
        <f>IF(ISBLANK(#REF!),,IF(B13240="Online","Online",IF(LEFT(B13240,1)="E","Online","Offline")))</f>
        <v>Online</v>
      </c>
      <c r="N13240" s="64">
        <f>IF(ISBLANK(M13240),,H13240*INDEX(Inputs!F:F,MATCH(F13240,Inputs!E:E,0)))</f>
        <v>899</v>
      </c>
      <c r="O13240" s="65"/>
    </row>
    <row r="13241" ht="15.75" customHeight="1" spans="1:15">
      <c r="A13241" s="18" t="s">
        <v>367</v>
      </c>
      <c r="B13241" s="18" t="s">
        <v>765</v>
      </c>
      <c r="C13241" s="18" t="s">
        <v>765</v>
      </c>
      <c r="D13241" s="18"/>
      <c r="E13241" s="18"/>
      <c r="F13241" s="18">
        <v>250423</v>
      </c>
      <c r="G13241" s="18" t="s">
        <v>11</v>
      </c>
      <c r="H13241" s="18">
        <v>1</v>
      </c>
      <c r="I13241" s="75" t="s">
        <v>1768</v>
      </c>
      <c r="J13241" s="63">
        <f t="shared" si="51"/>
        <v>45137</v>
      </c>
      <c r="K13241" s="64">
        <f>IF(ISBLANK(J13241),,H13241*INDEX(Inputs!G:G,MATCH(F13241,Inputs!E:E,0)))</f>
        <v>759</v>
      </c>
      <c r="L13241" s="65" t="str">
        <f>IF(ISBLANK(J13241),,INDEX(Inputs!D:D,MATCH(F13241,Inputs!E:E,0)))</f>
        <v>650GR Ergo View Laptop Stand-Grey</v>
      </c>
      <c r="M13241" s="65" t="str">
        <f>IF(ISBLANK(#REF!),,IF(B13241="Online","Online",IF(LEFT(B13241,1)="E","Online","Offline")))</f>
        <v>Online</v>
      </c>
      <c r="N13241" s="64">
        <f>IF(ISBLANK(M13241),,H13241*INDEX(Inputs!F:F,MATCH(F13241,Inputs!E:E,0)))</f>
        <v>899</v>
      </c>
      <c r="O13241" s="65"/>
    </row>
    <row r="13242" ht="15.75" customHeight="1" spans="1:15">
      <c r="A13242" s="18" t="s">
        <v>644</v>
      </c>
      <c r="B13242" s="18" t="s">
        <v>765</v>
      </c>
      <c r="C13242" s="18" t="s">
        <v>765</v>
      </c>
      <c r="D13242" s="18"/>
      <c r="E13242" s="18"/>
      <c r="F13242" s="18">
        <v>204737</v>
      </c>
      <c r="G13242" s="18" t="s">
        <v>20</v>
      </c>
      <c r="H13242" s="18">
        <v>1</v>
      </c>
      <c r="I13242" s="75" t="s">
        <v>1768</v>
      </c>
      <c r="J13242" s="63">
        <f t="shared" si="51"/>
        <v>45137</v>
      </c>
      <c r="K13242" s="64">
        <f>IF(ISBLANK(J13242),,H13242*INDEX(Inputs!G:G,MATCH(F13242,Inputs!E:E,0)))</f>
        <v>729</v>
      </c>
      <c r="L13242" s="65" t="str">
        <f>IF(ISBLANK(J13242),,INDEX(Inputs!D:D,MATCH(F13242,Inputs!E:E,0)))</f>
        <v>850PP Xcite Pro Keyboard &amp; Mouse USB</v>
      </c>
      <c r="M13242" s="65" t="str">
        <f>IF(ISBLANK(#REF!),,IF(B13242="Online","Online",IF(LEFT(B13242,1)="E","Online","Offline")))</f>
        <v>Online</v>
      </c>
      <c r="N13242" s="64">
        <f>IF(ISBLANK(M13242),,H13242*INDEX(Inputs!F:F,MATCH(F13242,Inputs!E:E,0)))</f>
        <v>799</v>
      </c>
      <c r="O13242" s="65"/>
    </row>
    <row r="13243" ht="15.75" customHeight="1" spans="1:15">
      <c r="A13243" s="18" t="s">
        <v>407</v>
      </c>
      <c r="B13243" s="18" t="s">
        <v>114</v>
      </c>
      <c r="C13243" s="18" t="s">
        <v>516</v>
      </c>
      <c r="D13243" s="18"/>
      <c r="E13243" s="18"/>
      <c r="F13243" s="18">
        <v>250424</v>
      </c>
      <c r="G13243" s="18" t="s">
        <v>15</v>
      </c>
      <c r="H13243" s="18">
        <v>-1</v>
      </c>
      <c r="I13243" s="75" t="s">
        <v>1768</v>
      </c>
      <c r="J13243" s="63">
        <f t="shared" si="51"/>
        <v>45137</v>
      </c>
      <c r="K13243" s="64">
        <f>IF(ISBLANK(J13243),,H13243*INDEX(Inputs!G:G,MATCH(F13243,Inputs!E:E,0)))</f>
        <v>-999</v>
      </c>
      <c r="L13243" s="65" t="str">
        <f>IF(ISBLANK(J13243),,INDEX(Inputs!D:D,MATCH(F13243,Inputs!E:E,0)))</f>
        <v>419V2 PRIMUS Wireless Desktop V2</v>
      </c>
      <c r="M13243" s="65" t="str">
        <f>IF(ISBLANK(#REF!),,IF(B13243="Online","Online",IF(LEFT(B13243,1)="E","Online","Offline")))</f>
        <v>Offline</v>
      </c>
      <c r="N13243" s="64">
        <f>IF(ISBLANK(M13243),,H13243*INDEX(Inputs!F:F,MATCH(F13243,Inputs!E:E,0)))</f>
        <v>-1199</v>
      </c>
      <c r="O13243" s="65"/>
    </row>
    <row r="13244" ht="15.75" customHeight="1" spans="1:15">
      <c r="A13244" s="18" t="s">
        <v>353</v>
      </c>
      <c r="B13244" s="18" t="s">
        <v>507</v>
      </c>
      <c r="C13244" s="18" t="s">
        <v>1769</v>
      </c>
      <c r="D13244" s="18"/>
      <c r="E13244" s="18"/>
      <c r="F13244" s="18">
        <v>250421</v>
      </c>
      <c r="G13244" s="18" t="s">
        <v>14</v>
      </c>
      <c r="H13244" s="18">
        <v>1</v>
      </c>
      <c r="I13244" s="75" t="s">
        <v>1770</v>
      </c>
      <c r="J13244" s="63">
        <f t="shared" si="51"/>
        <v>45138</v>
      </c>
      <c r="K13244" s="64">
        <f>IF(ISBLANK(J13244),,H13244*INDEX(Inputs!G:G,MATCH(F13244,Inputs!E:E,0)))</f>
        <v>779</v>
      </c>
      <c r="L13244" s="65" t="str">
        <f>IF(ISBLANK(J13244),,INDEX(Inputs!D:D,MATCH(F13244,Inputs!E:E,0)))</f>
        <v>146BK NeoCase Sleeve MP 450 14</v>
      </c>
      <c r="M13244" s="65" t="str">
        <f>IF(ISBLANK(#REF!),,IF(B13244="Online","Online",IF(LEFT(B13244,1)="E","Online","Offline")))</f>
        <v>Offline</v>
      </c>
      <c r="N13244" s="64">
        <f>IF(ISBLANK(M13244),,H13244*INDEX(Inputs!F:F,MATCH(F13244,Inputs!E:E,0)))</f>
        <v>1249</v>
      </c>
      <c r="O13244" s="65"/>
    </row>
    <row r="13245" ht="15.75" customHeight="1" spans="1:15">
      <c r="A13245" s="18" t="s">
        <v>439</v>
      </c>
      <c r="B13245" s="18" t="s">
        <v>146</v>
      </c>
      <c r="C13245" s="18" t="s">
        <v>440</v>
      </c>
      <c r="D13245" s="18"/>
      <c r="E13245" s="18"/>
      <c r="F13245" s="18">
        <v>250421</v>
      </c>
      <c r="G13245" s="18" t="s">
        <v>14</v>
      </c>
      <c r="H13245" s="18">
        <v>1</v>
      </c>
      <c r="I13245" s="75" t="s">
        <v>1770</v>
      </c>
      <c r="J13245" s="63">
        <f t="shared" si="51"/>
        <v>45138</v>
      </c>
      <c r="K13245" s="64">
        <f>IF(ISBLANK(J13245),,H13245*INDEX(Inputs!G:G,MATCH(F13245,Inputs!E:E,0)))</f>
        <v>779</v>
      </c>
      <c r="L13245" s="65" t="str">
        <f>IF(ISBLANK(J13245),,INDEX(Inputs!D:D,MATCH(F13245,Inputs!E:E,0)))</f>
        <v>146BK NeoCase Sleeve MP 450 14</v>
      </c>
      <c r="M13245" s="65" t="str">
        <f>IF(ISBLANK(#REF!),,IF(B13245="Online","Online",IF(LEFT(B13245,1)="E","Online","Offline")))</f>
        <v>Offline</v>
      </c>
      <c r="N13245" s="64">
        <f>IF(ISBLANK(M13245),,H13245*INDEX(Inputs!F:F,MATCH(F13245,Inputs!E:E,0)))</f>
        <v>1249</v>
      </c>
      <c r="O13245" s="65"/>
    </row>
    <row r="13246" ht="15.75" customHeight="1" spans="1:15">
      <c r="A13246" s="18" t="s">
        <v>353</v>
      </c>
      <c r="B13246" s="18" t="s">
        <v>127</v>
      </c>
      <c r="C13246" s="18" t="s">
        <v>643</v>
      </c>
      <c r="D13246" s="18"/>
      <c r="E13246" s="18"/>
      <c r="F13246" s="18">
        <v>260090</v>
      </c>
      <c r="G13246" s="18" t="s">
        <v>17</v>
      </c>
      <c r="H13246" s="18">
        <v>1</v>
      </c>
      <c r="I13246" s="75" t="s">
        <v>1770</v>
      </c>
      <c r="J13246" s="63">
        <f t="shared" si="51"/>
        <v>45138</v>
      </c>
      <c r="K13246" s="64">
        <f>IF(ISBLANK(J13246),,H13246*INDEX(Inputs!G:G,MATCH(F13246,Inputs!E:E,0)))</f>
        <v>729</v>
      </c>
      <c r="L13246" s="65" t="str">
        <f>IF(ISBLANK(J13246),,INDEX(Inputs!D:D,MATCH(F13246,Inputs!E:E,0)))</f>
        <v>400PP Xcite Neo Keyboard &amp; Mouse USB</v>
      </c>
      <c r="M13246" s="65" t="str">
        <f>IF(ISBLANK(#REF!),,IF(B13246="Online","Online",IF(LEFT(B13246,1)="E","Online","Offline")))</f>
        <v>Offline</v>
      </c>
      <c r="N13246" s="64">
        <f>IF(ISBLANK(M13246),,H13246*INDEX(Inputs!F:F,MATCH(F13246,Inputs!E:E,0)))</f>
        <v>899</v>
      </c>
      <c r="O13246" s="65"/>
    </row>
    <row r="13247" ht="15.75" customHeight="1" spans="1:15">
      <c r="A13247" s="18" t="s">
        <v>341</v>
      </c>
      <c r="B13247" s="18" t="s">
        <v>83</v>
      </c>
      <c r="C13247" s="18" t="s">
        <v>394</v>
      </c>
      <c r="D13247" s="18"/>
      <c r="E13247" s="18"/>
      <c r="F13247" s="18">
        <v>250417</v>
      </c>
      <c r="G13247" s="18" t="s">
        <v>39</v>
      </c>
      <c r="H13247" s="18">
        <v>1</v>
      </c>
      <c r="I13247" s="75" t="s">
        <v>1770</v>
      </c>
      <c r="J13247" s="63">
        <f t="shared" si="51"/>
        <v>45138</v>
      </c>
      <c r="K13247" s="64">
        <f>IF(ISBLANK(J13247),,H13247*INDEX(Inputs!G:G,MATCH(F13247,Inputs!E:E,0)))</f>
        <v>929</v>
      </c>
      <c r="L13247" s="65" t="str">
        <f>IF(ISBLANK(J13247),,INDEX(Inputs!D:D,MATCH(F13247,Inputs!E:E,0)))</f>
        <v>416PP Super Speed Hub 4 Port USB 3.0</v>
      </c>
      <c r="M13247" s="65" t="str">
        <f>IF(ISBLANK(#REF!),,IF(B13247="Online","Online",IF(LEFT(B13247,1)="E","Online","Offline")))</f>
        <v>Offline</v>
      </c>
      <c r="N13247" s="64">
        <f>IF(ISBLANK(M13247),,H13247*INDEX(Inputs!F:F,MATCH(F13247,Inputs!E:E,0)))</f>
        <v>1499</v>
      </c>
      <c r="O13247" s="65"/>
    </row>
    <row r="13248" ht="15.75" customHeight="1" spans="1:15">
      <c r="A13248" s="18" t="s">
        <v>1771</v>
      </c>
      <c r="B13248" s="18" t="s">
        <v>765</v>
      </c>
      <c r="C13248" s="18" t="s">
        <v>765</v>
      </c>
      <c r="D13248" s="18"/>
      <c r="E13248" s="18"/>
      <c r="F13248" s="18">
        <v>250874</v>
      </c>
      <c r="G13248" s="18" t="s">
        <v>13</v>
      </c>
      <c r="H13248" s="18">
        <v>1</v>
      </c>
      <c r="I13248" s="75" t="s">
        <v>1770</v>
      </c>
      <c r="J13248" s="63">
        <f t="shared" si="51"/>
        <v>45138</v>
      </c>
      <c r="K13248" s="64">
        <f>IF(ISBLANK(J13248),,H13248*INDEX(Inputs!G:G,MATCH(F13248,Inputs!E:E,0)))</f>
        <v>1349</v>
      </c>
      <c r="L13248" s="65" t="str">
        <f>IF(ISBLANK(J13248),,INDEX(Inputs!D:D,MATCH(F13248,Inputs!E:E,0)))</f>
        <v>432BK EvoFox X-Team Gaming Keyboard &amp; Mouse (USB)</v>
      </c>
      <c r="M13248" s="65" t="str">
        <f>IF(ISBLANK(#REF!),,IF(B13248="Online","Online",IF(LEFT(B13248,1)="E","Online","Offline")))</f>
        <v>Online</v>
      </c>
      <c r="N13248" s="64">
        <f>IF(ISBLANK(M13248),,H13248*INDEX(Inputs!F:F,MATCH(F13248,Inputs!E:E,0)))</f>
        <v>1899</v>
      </c>
      <c r="O13248" s="65"/>
    </row>
    <row r="13249" ht="15.75" customHeight="1" spans="1:15">
      <c r="A13249" s="18" t="s">
        <v>341</v>
      </c>
      <c r="B13249" s="18" t="s">
        <v>215</v>
      </c>
      <c r="C13249" s="18" t="s">
        <v>665</v>
      </c>
      <c r="D13249" s="18"/>
      <c r="E13249" s="18"/>
      <c r="F13249" s="18">
        <v>250875</v>
      </c>
      <c r="G13249" s="18" t="s">
        <v>103</v>
      </c>
      <c r="H13249" s="18">
        <v>1</v>
      </c>
      <c r="I13249" s="75" t="s">
        <v>1770</v>
      </c>
      <c r="J13249" s="63">
        <f t="shared" si="51"/>
        <v>45138</v>
      </c>
      <c r="K13249" s="64">
        <f>IF(ISBLANK(J13249),,H13249*INDEX(Inputs!G:G,MATCH(F13249,Inputs!E:E,0)))</f>
        <v>1099</v>
      </c>
      <c r="L13249" s="65" t="str">
        <f>IF(ISBLANK(J13249),,INDEX(Inputs!D:D,MATCH(F13249,Inputs!E:E,0)))</f>
        <v>433BK EvoFox WarHammer Gaming Keyboard (USB)</v>
      </c>
      <c r="M13249" s="65" t="str">
        <f>IF(ISBLANK(#REF!),,IF(B13249="Online","Online",IF(LEFT(B13249,1)="E","Online","Offline")))</f>
        <v>Offline</v>
      </c>
      <c r="N13249" s="64">
        <f>IF(ISBLANK(M13249),,H13249*INDEX(Inputs!F:F,MATCH(F13249,Inputs!E:E,0)))</f>
        <v>1499</v>
      </c>
      <c r="O13249" s="65"/>
    </row>
    <row r="13250" ht="15.75" customHeight="1" spans="1:15">
      <c r="A13250" s="18" t="s">
        <v>327</v>
      </c>
      <c r="B13250" s="18" t="s">
        <v>35</v>
      </c>
      <c r="C13250" s="18" t="s">
        <v>525</v>
      </c>
      <c r="D13250" s="18"/>
      <c r="E13250" s="18"/>
      <c r="F13250" s="18">
        <v>250879</v>
      </c>
      <c r="G13250" s="18" t="s">
        <v>30</v>
      </c>
      <c r="H13250" s="18">
        <v>1</v>
      </c>
      <c r="I13250" s="75" t="s">
        <v>1770</v>
      </c>
      <c r="J13250" s="63">
        <f t="shared" si="51"/>
        <v>45138</v>
      </c>
      <c r="K13250" s="64">
        <f>IF(ISBLANK(J13250),,H13250*INDEX(Inputs!G:G,MATCH(F13250,Inputs!E:E,0)))</f>
        <v>699</v>
      </c>
      <c r="L13250" s="65" t="str">
        <f>IF(ISBLANK(J13250),,INDEX(Inputs!D:D,MATCH(F13250,Inputs!E:E,0)))</f>
        <v>597BK Evo Fox Falcon X85 Extra Large Speed Mouse Pad</v>
      </c>
      <c r="M13250" s="65" t="str">
        <f>IF(ISBLANK(#REF!),,IF(B13250="Online","Online",IF(LEFT(B13250,1)="E","Online","Offline")))</f>
        <v>Offline</v>
      </c>
      <c r="N13250" s="64">
        <f>IF(ISBLANK(M13250),,H13250*INDEX(Inputs!F:F,MATCH(F13250,Inputs!E:E,0)))</f>
        <v>1199</v>
      </c>
      <c r="O13250" s="65"/>
    </row>
    <row r="13251" ht="15.75" customHeight="1" spans="1:15">
      <c r="A13251" s="18" t="s">
        <v>327</v>
      </c>
      <c r="B13251" s="18" t="s">
        <v>56</v>
      </c>
      <c r="C13251" s="18" t="s">
        <v>494</v>
      </c>
      <c r="D13251" s="18"/>
      <c r="E13251" s="18"/>
      <c r="F13251" s="18">
        <v>250879</v>
      </c>
      <c r="G13251" s="18" t="s">
        <v>30</v>
      </c>
      <c r="H13251" s="18">
        <v>1</v>
      </c>
      <c r="I13251" s="75" t="s">
        <v>1770</v>
      </c>
      <c r="J13251" s="63">
        <f t="shared" si="51"/>
        <v>45138</v>
      </c>
      <c r="K13251" s="64">
        <f>IF(ISBLANK(J13251),,H13251*INDEX(Inputs!G:G,MATCH(F13251,Inputs!E:E,0)))</f>
        <v>699</v>
      </c>
      <c r="L13251" s="65" t="str">
        <f>IF(ISBLANK(J13251),,INDEX(Inputs!D:D,MATCH(F13251,Inputs!E:E,0)))</f>
        <v>597BK Evo Fox Falcon X85 Extra Large Speed Mouse Pad</v>
      </c>
      <c r="M13251" s="65" t="str">
        <f>IF(ISBLANK(#REF!),,IF(B13251="Online","Online",IF(LEFT(B13251,1)="E","Online","Offline")))</f>
        <v>Offline</v>
      </c>
      <c r="N13251" s="64">
        <f>IF(ISBLANK(M13251),,H13251*INDEX(Inputs!F:F,MATCH(F13251,Inputs!E:E,0)))</f>
        <v>1199</v>
      </c>
      <c r="O13251" s="65"/>
    </row>
    <row r="13252" ht="15.75" customHeight="1" spans="1:15">
      <c r="A13252" s="18" t="s">
        <v>458</v>
      </c>
      <c r="B13252" s="18" t="s">
        <v>106</v>
      </c>
      <c r="C13252" s="18" t="s">
        <v>673</v>
      </c>
      <c r="D13252" s="18"/>
      <c r="E13252" s="18"/>
      <c r="F13252" s="18">
        <v>250423</v>
      </c>
      <c r="G13252" s="18" t="s">
        <v>11</v>
      </c>
      <c r="H13252" s="18">
        <v>1</v>
      </c>
      <c r="I13252" s="75" t="s">
        <v>1770</v>
      </c>
      <c r="J13252" s="63">
        <f t="shared" si="51"/>
        <v>45138</v>
      </c>
      <c r="K13252" s="64">
        <f>IF(ISBLANK(J13252),,H13252*INDEX(Inputs!G:G,MATCH(F13252,Inputs!E:E,0)))</f>
        <v>759</v>
      </c>
      <c r="L13252" s="65" t="str">
        <f>IF(ISBLANK(J13252),,INDEX(Inputs!D:D,MATCH(F13252,Inputs!E:E,0)))</f>
        <v>650GR Ergo View Laptop Stand-Grey</v>
      </c>
      <c r="M13252" s="65" t="str">
        <f>IF(ISBLANK(#REF!),,IF(B13252="Online","Online",IF(LEFT(B13252,1)="E","Online","Offline")))</f>
        <v>Offline</v>
      </c>
      <c r="N13252" s="64">
        <f>IF(ISBLANK(M13252),,H13252*INDEX(Inputs!F:F,MATCH(F13252,Inputs!E:E,0)))</f>
        <v>899</v>
      </c>
      <c r="O13252" s="65"/>
    </row>
    <row r="13253" ht="15.75" customHeight="1" spans="1:15">
      <c r="A13253" s="18" t="s">
        <v>338</v>
      </c>
      <c r="B13253" s="18" t="s">
        <v>254</v>
      </c>
      <c r="C13253" s="18" t="s">
        <v>910</v>
      </c>
      <c r="D13253" s="18"/>
      <c r="E13253" s="18"/>
      <c r="F13253" s="18">
        <v>250423</v>
      </c>
      <c r="G13253" s="18" t="s">
        <v>11</v>
      </c>
      <c r="H13253" s="18">
        <v>1</v>
      </c>
      <c r="I13253" s="75" t="s">
        <v>1770</v>
      </c>
      <c r="J13253" s="63">
        <f t="shared" si="51"/>
        <v>45138</v>
      </c>
      <c r="K13253" s="64">
        <f>IF(ISBLANK(J13253),,H13253*INDEX(Inputs!G:G,MATCH(F13253,Inputs!E:E,0)))</f>
        <v>759</v>
      </c>
      <c r="L13253" s="65" t="str">
        <f>IF(ISBLANK(J13253),,INDEX(Inputs!D:D,MATCH(F13253,Inputs!E:E,0)))</f>
        <v>650GR Ergo View Laptop Stand-Grey</v>
      </c>
      <c r="M13253" s="65" t="str">
        <f>IF(ISBLANK(#REF!),,IF(B13253="Online","Online",IF(LEFT(B13253,1)="E","Online","Offline")))</f>
        <v>Offline</v>
      </c>
      <c r="N13253" s="64">
        <f>IF(ISBLANK(M13253),,H13253*INDEX(Inputs!F:F,MATCH(F13253,Inputs!E:E,0)))</f>
        <v>899</v>
      </c>
      <c r="O13253" s="65"/>
    </row>
    <row r="13254" ht="15.75" customHeight="1" spans="1:15">
      <c r="A13254" s="18" t="s">
        <v>1105</v>
      </c>
      <c r="B13254" s="18" t="s">
        <v>765</v>
      </c>
      <c r="C13254" s="18" t="s">
        <v>765</v>
      </c>
      <c r="D13254" s="18"/>
      <c r="E13254" s="18"/>
      <c r="F13254" s="18">
        <v>250423</v>
      </c>
      <c r="G13254" s="18" t="s">
        <v>11</v>
      </c>
      <c r="H13254" s="18">
        <v>1</v>
      </c>
      <c r="I13254" s="75" t="s">
        <v>1770</v>
      </c>
      <c r="J13254" s="63">
        <f t="shared" si="51"/>
        <v>45138</v>
      </c>
      <c r="K13254" s="64">
        <f>IF(ISBLANK(J13254),,H13254*INDEX(Inputs!G:G,MATCH(F13254,Inputs!E:E,0)))</f>
        <v>759</v>
      </c>
      <c r="L13254" s="65" t="str">
        <f>IF(ISBLANK(J13254),,INDEX(Inputs!D:D,MATCH(F13254,Inputs!E:E,0)))</f>
        <v>650GR Ergo View Laptop Stand-Grey</v>
      </c>
      <c r="M13254" s="65" t="str">
        <f>IF(ISBLANK(#REF!),,IF(B13254="Online","Online",IF(LEFT(B13254,1)="E","Online","Offline")))</f>
        <v>Online</v>
      </c>
      <c r="N13254" s="64">
        <f>IF(ISBLANK(M13254),,H13254*INDEX(Inputs!F:F,MATCH(F13254,Inputs!E:E,0)))</f>
        <v>899</v>
      </c>
      <c r="O13254" s="65"/>
    </row>
    <row r="13255" ht="15.75" customHeight="1" spans="1:15">
      <c r="A13255" s="18" t="s">
        <v>367</v>
      </c>
      <c r="B13255" s="18" t="s">
        <v>765</v>
      </c>
      <c r="C13255" s="18" t="s">
        <v>765</v>
      </c>
      <c r="D13255" s="18"/>
      <c r="E13255" s="18"/>
      <c r="F13255" s="18">
        <v>250423</v>
      </c>
      <c r="G13255" s="18" t="s">
        <v>11</v>
      </c>
      <c r="H13255" s="18">
        <v>1</v>
      </c>
      <c r="I13255" s="75" t="s">
        <v>1770</v>
      </c>
      <c r="J13255" s="63">
        <f t="shared" si="51"/>
        <v>45138</v>
      </c>
      <c r="K13255" s="64">
        <f>IF(ISBLANK(J13255),,H13255*INDEX(Inputs!G:G,MATCH(F13255,Inputs!E:E,0)))</f>
        <v>759</v>
      </c>
      <c r="L13255" s="65" t="str">
        <f>IF(ISBLANK(J13255),,INDEX(Inputs!D:D,MATCH(F13255,Inputs!E:E,0)))</f>
        <v>650GR Ergo View Laptop Stand-Grey</v>
      </c>
      <c r="M13255" s="65" t="str">
        <f>IF(ISBLANK(#REF!),,IF(B13255="Online","Online",IF(LEFT(B13255,1)="E","Online","Offline")))</f>
        <v>Online</v>
      </c>
      <c r="N13255" s="64">
        <f>IF(ISBLANK(M13255),,H13255*INDEX(Inputs!F:F,MATCH(F13255,Inputs!E:E,0)))</f>
        <v>899</v>
      </c>
      <c r="O13255" s="65"/>
    </row>
    <row r="13256" ht="15.75" customHeight="1" spans="1:15">
      <c r="A13256" s="18" t="s">
        <v>447</v>
      </c>
      <c r="B13256" s="18" t="s">
        <v>608</v>
      </c>
      <c r="C13256" s="18" t="s">
        <v>609</v>
      </c>
      <c r="D13256" s="18"/>
      <c r="E13256" s="18"/>
      <c r="F13256" s="18">
        <v>250881</v>
      </c>
      <c r="G13256" s="18" t="s">
        <v>98</v>
      </c>
      <c r="H13256" s="18">
        <v>1</v>
      </c>
      <c r="I13256" s="75" t="s">
        <v>1770</v>
      </c>
      <c r="J13256" s="63">
        <f t="shared" si="51"/>
        <v>45138</v>
      </c>
      <c r="K13256" s="64">
        <f>IF(ISBLANK(J13256),,H13256*INDEX(Inputs!G:G,MATCH(F13256,Inputs!E:E,0)))</f>
        <v>799</v>
      </c>
      <c r="L13256" s="65" t="str">
        <f>IF(ISBLANK(J13256),,INDEX(Inputs!D:D,MATCH(F13256,Inputs!E:E,0)))</f>
        <v>795BK EvoFox Phantom Pro RGB Gaming Mouse USB</v>
      </c>
      <c r="M13256" s="65" t="str">
        <f>IF(ISBLANK(#REF!),,IF(B13256="Online","Online",IF(LEFT(B13256,1)="E","Online","Offline")))</f>
        <v>Offline</v>
      </c>
      <c r="N13256" s="64">
        <f>IF(ISBLANK(M13256),,H13256*INDEX(Inputs!F:F,MATCH(F13256,Inputs!E:E,0)))</f>
        <v>1099</v>
      </c>
      <c r="O13256" s="65"/>
    </row>
    <row r="13257" ht="15.75" customHeight="1" spans="1:15">
      <c r="A13257" s="18" t="s">
        <v>353</v>
      </c>
      <c r="B13257" s="18" t="s">
        <v>765</v>
      </c>
      <c r="C13257" s="18" t="s">
        <v>765</v>
      </c>
      <c r="D13257" s="18"/>
      <c r="E13257" s="18"/>
      <c r="F13257" s="18">
        <v>224360</v>
      </c>
      <c r="G13257" s="18" t="s">
        <v>331</v>
      </c>
      <c r="H13257" s="18">
        <v>1</v>
      </c>
      <c r="I13257" s="75" t="s">
        <v>1770</v>
      </c>
      <c r="J13257" s="63">
        <f t="shared" si="51"/>
        <v>45138</v>
      </c>
      <c r="K13257" s="64">
        <f>IF(ISBLANK(J13257),,H13257*INDEX(Inputs!G:G,MATCH(F13257,Inputs!E:E,0)))</f>
        <v>2299</v>
      </c>
      <c r="L13257" s="65" t="str">
        <f>IF(ISBLANK(J13257),,INDEX(Inputs!D:D,MATCH(F13257,Inputs!E:E,0)))</f>
        <v>829BK Bluetooth Controller 4 (EGP4)</v>
      </c>
      <c r="M13257" s="65" t="str">
        <f>IF(ISBLANK(#REF!),,IF(B13257="Online","Online",IF(LEFT(B13257,1)="E","Online","Offline")))</f>
        <v>Online</v>
      </c>
      <c r="N13257" s="64">
        <f>IF(ISBLANK(M13257),,H13257*INDEX(Inputs!F:F,MATCH(F13257,Inputs!E:E,0)))</f>
        <v>2599</v>
      </c>
      <c r="O13257" s="65"/>
    </row>
    <row r="13258" ht="15.75" customHeight="1" spans="1:15">
      <c r="A13258" s="18" t="s">
        <v>478</v>
      </c>
      <c r="B13258" s="18" t="s">
        <v>218</v>
      </c>
      <c r="C13258" s="18" t="s">
        <v>1160</v>
      </c>
      <c r="D13258" s="18"/>
      <c r="E13258" s="18"/>
      <c r="F13258" s="18">
        <v>250874</v>
      </c>
      <c r="G13258" s="18" t="s">
        <v>13</v>
      </c>
      <c r="H13258" s="18">
        <v>1</v>
      </c>
      <c r="I13258" s="75" t="s">
        <v>1772</v>
      </c>
      <c r="J13258" s="63">
        <f t="shared" si="51"/>
        <v>45139</v>
      </c>
      <c r="K13258" s="64">
        <f>IF(ISBLANK(J13258),,H13258*INDEX(Inputs!G:G,MATCH(F13258,Inputs!E:E,0)))</f>
        <v>1349</v>
      </c>
      <c r="L13258" s="65" t="str">
        <f>IF(ISBLANK(J13258),,INDEX(Inputs!D:D,MATCH(F13258,Inputs!E:E,0)))</f>
        <v>432BK EvoFox X-Team Gaming Keyboard &amp; Mouse (USB)</v>
      </c>
      <c r="M13258" s="65" t="str">
        <f>IF(ISBLANK(#REF!),,IF(B13258="Online","Online",IF(LEFT(B13258,1)="E","Online","Offline")))</f>
        <v>Offline</v>
      </c>
      <c r="N13258" s="64">
        <f>IF(ISBLANK(M13258),,H13258*INDEX(Inputs!F:F,MATCH(F13258,Inputs!E:E,0)))</f>
        <v>1899</v>
      </c>
      <c r="O13258" s="65"/>
    </row>
    <row r="13259" ht="15.75" customHeight="1" spans="1:15">
      <c r="A13259" s="18" t="s">
        <v>327</v>
      </c>
      <c r="B13259" s="18" t="s">
        <v>152</v>
      </c>
      <c r="C13259" s="18" t="s">
        <v>532</v>
      </c>
      <c r="D13259" s="18"/>
      <c r="E13259" s="18"/>
      <c r="F13259" s="18">
        <v>259865</v>
      </c>
      <c r="G13259" s="18" t="s">
        <v>1121</v>
      </c>
      <c r="H13259" s="18">
        <v>-2</v>
      </c>
      <c r="I13259" s="75" t="s">
        <v>1772</v>
      </c>
      <c r="J13259" s="63">
        <f t="shared" si="51"/>
        <v>45139</v>
      </c>
      <c r="K13259" s="64">
        <f>IF(ISBLANK(J13259),,H13259*INDEX(Inputs!G:G,MATCH(F13259,Inputs!E:E,0)))</f>
        <v>-4998</v>
      </c>
      <c r="L13259" s="65" t="str">
        <f>IF(ISBLANK(J13259),,INDEX(Inputs!D:D,MATCH(F13259,Inputs!E:E,0)))</f>
        <v>580BL EvoFox Elite Play Wireless Gamepad-Blue</v>
      </c>
      <c r="M13259" s="65" t="str">
        <f>IF(ISBLANK(#REF!),,IF(B13259="Online","Online",IF(LEFT(B13259,1)="E","Online","Offline")))</f>
        <v>Offline</v>
      </c>
      <c r="N13259" s="64">
        <f>IF(ISBLANK(M13259),,H13259*INDEX(Inputs!F:F,MATCH(F13259,Inputs!E:E,0)))</f>
        <v>-6598</v>
      </c>
      <c r="O13259" s="65"/>
    </row>
    <row r="13260" ht="15.75" customHeight="1" spans="1:15">
      <c r="A13260" s="18" t="s">
        <v>718</v>
      </c>
      <c r="B13260" s="18" t="s">
        <v>719</v>
      </c>
      <c r="C13260" s="18" t="s">
        <v>1773</v>
      </c>
      <c r="D13260" s="18"/>
      <c r="E13260" s="18"/>
      <c r="F13260" s="18">
        <v>250877</v>
      </c>
      <c r="G13260" s="18" t="s">
        <v>22</v>
      </c>
      <c r="H13260" s="18">
        <v>-1</v>
      </c>
      <c r="I13260" s="75" t="s">
        <v>1772</v>
      </c>
      <c r="J13260" s="63">
        <f t="shared" si="51"/>
        <v>45139</v>
      </c>
      <c r="K13260" s="64">
        <f>IF(ISBLANK(J13260),,H13260*INDEX(Inputs!G:G,MATCH(F13260,Inputs!E:E,0)))</f>
        <v>-349</v>
      </c>
      <c r="L13260" s="65" t="str">
        <f>IF(ISBLANK(J13260),,INDEX(Inputs!D:D,MATCH(F13260,Inputs!E:E,0)))</f>
        <v>595BK Evo Fox Falcon X35 Medium Speed Mouse Pad</v>
      </c>
      <c r="M13260" s="65" t="str">
        <f>IF(ISBLANK(#REF!),,IF(B13260="Online","Online",IF(LEFT(B13260,1)="E","Online","Offline")))</f>
        <v>Offline</v>
      </c>
      <c r="N13260" s="64">
        <f>IF(ISBLANK(M13260),,H13260*INDEX(Inputs!F:F,MATCH(F13260,Inputs!E:E,0)))</f>
        <v>-699</v>
      </c>
      <c r="O13260" s="65"/>
    </row>
    <row r="13261" ht="15.75" customHeight="1" spans="1:15">
      <c r="A13261" s="18" t="s">
        <v>718</v>
      </c>
      <c r="B13261" s="18" t="s">
        <v>719</v>
      </c>
      <c r="C13261" s="18" t="s">
        <v>1773</v>
      </c>
      <c r="D13261" s="18"/>
      <c r="E13261" s="18"/>
      <c r="F13261" s="18">
        <v>250878</v>
      </c>
      <c r="G13261" s="18" t="s">
        <v>24</v>
      </c>
      <c r="H13261" s="18">
        <v>1</v>
      </c>
      <c r="I13261" s="75" t="s">
        <v>1772</v>
      </c>
      <c r="J13261" s="63">
        <f t="shared" ref="J13261:J13515" si="52">IF(ISBLANK(I13261),,DATE(RIGHT(I13261,4),RIGHT(LEFT(I13261,5),2),LEFT(I13261,2)))</f>
        <v>45139</v>
      </c>
      <c r="K13261" s="64">
        <f>IF(ISBLANK(J13261),,H13261*INDEX(Inputs!G:G,MATCH(F13261,Inputs!E:E,0)))</f>
        <v>999</v>
      </c>
      <c r="L13261" s="65" t="str">
        <f>IF(ISBLANK(J13261),,INDEX(Inputs!D:D,MATCH(F13261,Inputs!E:E,0)))</f>
        <v>596BK Evo Fox Falcon LX35 Medium Speed LED Mouse Pad</v>
      </c>
      <c r="M13261" s="65" t="str">
        <f>IF(ISBLANK(#REF!),,IF(B13261="Online","Online",IF(LEFT(B13261,1)="E","Online","Offline")))</f>
        <v>Offline</v>
      </c>
      <c r="N13261" s="64">
        <f>IF(ISBLANK(M13261),,H13261*INDEX(Inputs!F:F,MATCH(F13261,Inputs!E:E,0)))</f>
        <v>1999</v>
      </c>
      <c r="O13261" s="65"/>
    </row>
    <row r="13262" ht="15.75" customHeight="1" spans="1:15">
      <c r="A13262" s="18" t="s">
        <v>407</v>
      </c>
      <c r="B13262" s="18" t="s">
        <v>45</v>
      </c>
      <c r="C13262" s="18" t="s">
        <v>408</v>
      </c>
      <c r="D13262" s="18"/>
      <c r="E13262" s="18"/>
      <c r="F13262" s="18">
        <v>250879</v>
      </c>
      <c r="G13262" s="18" t="s">
        <v>30</v>
      </c>
      <c r="H13262" s="18">
        <v>1</v>
      </c>
      <c r="I13262" s="75" t="s">
        <v>1772</v>
      </c>
      <c r="J13262" s="63">
        <f t="shared" si="52"/>
        <v>45139</v>
      </c>
      <c r="K13262" s="64">
        <f>IF(ISBLANK(J13262),,H13262*INDEX(Inputs!G:G,MATCH(F13262,Inputs!E:E,0)))</f>
        <v>699</v>
      </c>
      <c r="L13262" s="65" t="str">
        <f>IF(ISBLANK(J13262),,INDEX(Inputs!D:D,MATCH(F13262,Inputs!E:E,0)))</f>
        <v>597BK Evo Fox Falcon X85 Extra Large Speed Mouse Pad</v>
      </c>
      <c r="M13262" s="65" t="str">
        <f>IF(ISBLANK(#REF!),,IF(B13262="Online","Online",IF(LEFT(B13262,1)="E","Online","Offline")))</f>
        <v>Offline</v>
      </c>
      <c r="N13262" s="64">
        <f>IF(ISBLANK(M13262),,H13262*INDEX(Inputs!F:F,MATCH(F13262,Inputs!E:E,0)))</f>
        <v>1199</v>
      </c>
      <c r="O13262" s="65"/>
    </row>
    <row r="13263" ht="15.75" customHeight="1" spans="1:15">
      <c r="A13263" s="18" t="s">
        <v>327</v>
      </c>
      <c r="B13263" s="18" t="s">
        <v>63</v>
      </c>
      <c r="C13263" s="18" t="s">
        <v>527</v>
      </c>
      <c r="D13263" s="18"/>
      <c r="E13263" s="18"/>
      <c r="F13263" s="18">
        <v>250879</v>
      </c>
      <c r="G13263" s="18" t="s">
        <v>30</v>
      </c>
      <c r="H13263" s="18">
        <v>1</v>
      </c>
      <c r="I13263" s="75" t="s">
        <v>1772</v>
      </c>
      <c r="J13263" s="63">
        <f t="shared" si="52"/>
        <v>45139</v>
      </c>
      <c r="K13263" s="64">
        <f>IF(ISBLANK(J13263),,H13263*INDEX(Inputs!G:G,MATCH(F13263,Inputs!E:E,0)))</f>
        <v>699</v>
      </c>
      <c r="L13263" s="65" t="str">
        <f>IF(ISBLANK(J13263),,INDEX(Inputs!D:D,MATCH(F13263,Inputs!E:E,0)))</f>
        <v>597BK Evo Fox Falcon X85 Extra Large Speed Mouse Pad</v>
      </c>
      <c r="M13263" s="65" t="str">
        <f>IF(ISBLANK(#REF!),,IF(B13263="Online","Online",IF(LEFT(B13263,1)="E","Online","Offline")))</f>
        <v>Offline</v>
      </c>
      <c r="N13263" s="64">
        <f>IF(ISBLANK(M13263),,H13263*INDEX(Inputs!F:F,MATCH(F13263,Inputs!E:E,0)))</f>
        <v>1199</v>
      </c>
      <c r="O13263" s="65"/>
    </row>
    <row r="13264" ht="15.75" customHeight="1" spans="1:15">
      <c r="A13264" s="18" t="s">
        <v>1406</v>
      </c>
      <c r="B13264" s="18" t="s">
        <v>216</v>
      </c>
      <c r="C13264" s="18" t="s">
        <v>1270</v>
      </c>
      <c r="D13264" s="18"/>
      <c r="E13264" s="18"/>
      <c r="F13264" s="18">
        <v>250879</v>
      </c>
      <c r="G13264" s="18" t="s">
        <v>30</v>
      </c>
      <c r="H13264" s="18">
        <v>1</v>
      </c>
      <c r="I13264" s="75" t="s">
        <v>1772</v>
      </c>
      <c r="J13264" s="63">
        <f t="shared" si="52"/>
        <v>45139</v>
      </c>
      <c r="K13264" s="64">
        <f>IF(ISBLANK(J13264),,H13264*INDEX(Inputs!G:G,MATCH(F13264,Inputs!E:E,0)))</f>
        <v>699</v>
      </c>
      <c r="L13264" s="65" t="str">
        <f>IF(ISBLANK(J13264),,INDEX(Inputs!D:D,MATCH(F13264,Inputs!E:E,0)))</f>
        <v>597BK Evo Fox Falcon X85 Extra Large Speed Mouse Pad</v>
      </c>
      <c r="M13264" s="65" t="str">
        <f>IF(ISBLANK(#REF!),,IF(B13264="Online","Online",IF(LEFT(B13264,1)="E","Online","Offline")))</f>
        <v>Offline</v>
      </c>
      <c r="N13264" s="64">
        <f>IF(ISBLANK(M13264),,H13264*INDEX(Inputs!F:F,MATCH(F13264,Inputs!E:E,0)))</f>
        <v>1199</v>
      </c>
      <c r="O13264" s="65"/>
    </row>
    <row r="13265" ht="15.75" customHeight="1" spans="1:15">
      <c r="A13265" s="18" t="s">
        <v>367</v>
      </c>
      <c r="B13265" s="18" t="s">
        <v>245</v>
      </c>
      <c r="C13265" s="18" t="s">
        <v>879</v>
      </c>
      <c r="D13265" s="18"/>
      <c r="E13265" s="18"/>
      <c r="F13265" s="18">
        <v>250876</v>
      </c>
      <c r="G13265" s="18" t="s">
        <v>26</v>
      </c>
      <c r="H13265" s="18">
        <v>1</v>
      </c>
      <c r="I13265" s="75" t="s">
        <v>1772</v>
      </c>
      <c r="J13265" s="63">
        <f t="shared" si="52"/>
        <v>45139</v>
      </c>
      <c r="K13265" s="64">
        <f>IF(ISBLANK(J13265),,H13265*INDEX(Inputs!G:G,MATCH(F13265,Inputs!E:E,0)))</f>
        <v>1399</v>
      </c>
      <c r="L13265" s="65" t="str">
        <f>IF(ISBLANK(J13265),,INDEX(Inputs!D:D,MATCH(F13265,Inputs!E:E,0)))</f>
        <v>649BK EvoFox Typhoon Laptop Cooling Pad</v>
      </c>
      <c r="M13265" s="65" t="str">
        <f>IF(ISBLANK(#REF!),,IF(B13265="Online","Online",IF(LEFT(B13265,1)="E","Online","Offline")))</f>
        <v>Offline</v>
      </c>
      <c r="N13265" s="64">
        <f>IF(ISBLANK(M13265),,H13265*INDEX(Inputs!F:F,MATCH(F13265,Inputs!E:E,0)))</f>
        <v>1999</v>
      </c>
      <c r="O13265" s="65"/>
    </row>
    <row r="13266" ht="15.75" customHeight="1" spans="1:15">
      <c r="A13266" s="18" t="s">
        <v>412</v>
      </c>
      <c r="B13266" s="18" t="s">
        <v>765</v>
      </c>
      <c r="C13266" s="18" t="s">
        <v>765</v>
      </c>
      <c r="D13266" s="18"/>
      <c r="E13266" s="18"/>
      <c r="F13266" s="18">
        <v>250423</v>
      </c>
      <c r="G13266" s="18" t="s">
        <v>11</v>
      </c>
      <c r="H13266" s="18">
        <v>1</v>
      </c>
      <c r="I13266" s="75" t="s">
        <v>1772</v>
      </c>
      <c r="J13266" s="63">
        <f t="shared" si="52"/>
        <v>45139</v>
      </c>
      <c r="K13266" s="64">
        <f>IF(ISBLANK(J13266),,H13266*INDEX(Inputs!G:G,MATCH(F13266,Inputs!E:E,0)))</f>
        <v>759</v>
      </c>
      <c r="L13266" s="65" t="str">
        <f>IF(ISBLANK(J13266),,INDEX(Inputs!D:D,MATCH(F13266,Inputs!E:E,0)))</f>
        <v>650GR Ergo View Laptop Stand-Grey</v>
      </c>
      <c r="M13266" s="65" t="str">
        <f>IF(ISBLANK(#REF!),,IF(B13266="Online","Online",IF(LEFT(B13266,1)="E","Online","Offline")))</f>
        <v>Online</v>
      </c>
      <c r="N13266" s="64">
        <f>IF(ISBLANK(M13266),,H13266*INDEX(Inputs!F:F,MATCH(F13266,Inputs!E:E,0)))</f>
        <v>899</v>
      </c>
      <c r="O13266" s="65"/>
    </row>
    <row r="13267" ht="15.75" customHeight="1" spans="1:15">
      <c r="A13267" s="18" t="s">
        <v>373</v>
      </c>
      <c r="B13267" s="18" t="s">
        <v>82</v>
      </c>
      <c r="C13267" s="18" t="s">
        <v>374</v>
      </c>
      <c r="D13267" s="18"/>
      <c r="E13267" s="18"/>
      <c r="F13267" s="18">
        <v>204737</v>
      </c>
      <c r="G13267" s="18" t="s">
        <v>20</v>
      </c>
      <c r="H13267" s="18">
        <v>1</v>
      </c>
      <c r="I13267" s="75" t="s">
        <v>1772</v>
      </c>
      <c r="J13267" s="63">
        <f t="shared" si="52"/>
        <v>45139</v>
      </c>
      <c r="K13267" s="64">
        <f>IF(ISBLANK(J13267),,H13267*INDEX(Inputs!G:G,MATCH(F13267,Inputs!E:E,0)))</f>
        <v>729</v>
      </c>
      <c r="L13267" s="65" t="str">
        <f>IF(ISBLANK(J13267),,INDEX(Inputs!D:D,MATCH(F13267,Inputs!E:E,0)))</f>
        <v>850PP Xcite Pro Keyboard &amp; Mouse USB</v>
      </c>
      <c r="M13267" s="65" t="str">
        <f>IF(ISBLANK(#REF!),,IF(B13267="Online","Online",IF(LEFT(B13267,1)="E","Online","Offline")))</f>
        <v>Offline</v>
      </c>
      <c r="N13267" s="64">
        <f>IF(ISBLANK(M13267),,H13267*INDEX(Inputs!F:F,MATCH(F13267,Inputs!E:E,0)))</f>
        <v>799</v>
      </c>
      <c r="O13267" s="65"/>
    </row>
    <row r="13268" ht="15.75" customHeight="1" spans="1:15">
      <c r="A13268" s="18" t="s">
        <v>574</v>
      </c>
      <c r="B13268" s="18" t="s">
        <v>134</v>
      </c>
      <c r="C13268" s="18" t="s">
        <v>575</v>
      </c>
      <c r="D13268" s="18"/>
      <c r="E13268" s="18"/>
      <c r="F13268" s="18">
        <v>204737</v>
      </c>
      <c r="G13268" s="18" t="s">
        <v>20</v>
      </c>
      <c r="H13268" s="18">
        <v>1</v>
      </c>
      <c r="I13268" s="75" t="s">
        <v>1772</v>
      </c>
      <c r="J13268" s="63">
        <f t="shared" si="52"/>
        <v>45139</v>
      </c>
      <c r="K13268" s="64">
        <f>IF(ISBLANK(J13268),,H13268*INDEX(Inputs!G:G,MATCH(F13268,Inputs!E:E,0)))</f>
        <v>729</v>
      </c>
      <c r="L13268" s="65" t="str">
        <f>IF(ISBLANK(J13268),,INDEX(Inputs!D:D,MATCH(F13268,Inputs!E:E,0)))</f>
        <v>850PP Xcite Pro Keyboard &amp; Mouse USB</v>
      </c>
      <c r="M13268" s="65" t="str">
        <f>IF(ISBLANK(#REF!),,IF(B13268="Online","Online",IF(LEFT(B13268,1)="E","Online","Offline")))</f>
        <v>Offline</v>
      </c>
      <c r="N13268" s="64">
        <f>IF(ISBLANK(M13268),,H13268*INDEX(Inputs!F:F,MATCH(F13268,Inputs!E:E,0)))</f>
        <v>799</v>
      </c>
      <c r="O13268" s="65"/>
    </row>
    <row r="13269" ht="15.75" customHeight="1" spans="1:15">
      <c r="A13269" s="18" t="s">
        <v>485</v>
      </c>
      <c r="B13269" s="18" t="s">
        <v>606</v>
      </c>
      <c r="C13269" s="18" t="s">
        <v>607</v>
      </c>
      <c r="D13269" s="18"/>
      <c r="E13269" s="18"/>
      <c r="F13269" s="18">
        <v>250424</v>
      </c>
      <c r="G13269" s="18" t="s">
        <v>15</v>
      </c>
      <c r="H13269" s="18">
        <v>1</v>
      </c>
      <c r="I13269" s="75" t="s">
        <v>1772</v>
      </c>
      <c r="J13269" s="63">
        <f t="shared" si="52"/>
        <v>45139</v>
      </c>
      <c r="K13269" s="64">
        <f>IF(ISBLANK(J13269),,H13269*INDEX(Inputs!G:G,MATCH(F13269,Inputs!E:E,0)))</f>
        <v>999</v>
      </c>
      <c r="L13269" s="65" t="str">
        <f>IF(ISBLANK(J13269),,INDEX(Inputs!D:D,MATCH(F13269,Inputs!E:E,0)))</f>
        <v>419V2 PRIMUS Wireless Desktop V2</v>
      </c>
      <c r="M13269" s="65" t="str">
        <f>IF(ISBLANK(#REF!),,IF(B13269="Online","Online",IF(LEFT(B13269,1)="E","Online","Offline")))</f>
        <v>Offline</v>
      </c>
      <c r="N13269" s="64">
        <f>IF(ISBLANK(M13269),,H13269*INDEX(Inputs!F:F,MATCH(F13269,Inputs!E:E,0)))</f>
        <v>1199</v>
      </c>
      <c r="O13269" s="65"/>
    </row>
    <row r="13270" ht="15.75" customHeight="1" spans="1:15">
      <c r="A13270" s="18" t="s">
        <v>1198</v>
      </c>
      <c r="B13270" s="18" t="s">
        <v>265</v>
      </c>
      <c r="C13270" s="18" t="s">
        <v>1199</v>
      </c>
      <c r="D13270" s="18"/>
      <c r="E13270" s="18"/>
      <c r="F13270" s="18">
        <v>260089</v>
      </c>
      <c r="G13270" s="18" t="s">
        <v>18</v>
      </c>
      <c r="H13270" s="18">
        <v>1</v>
      </c>
      <c r="I13270" s="75" t="s">
        <v>1774</v>
      </c>
      <c r="J13270" s="63">
        <f t="shared" si="52"/>
        <v>45140</v>
      </c>
      <c r="K13270" s="64">
        <f>IF(ISBLANK(J13270),,H13270*INDEX(Inputs!G:G,MATCH(F13270,Inputs!E:E,0)))</f>
        <v>529</v>
      </c>
      <c r="L13270" s="65" t="str">
        <f>IF(ISBLANK(J13270),,INDEX(Inputs!D:D,MATCH(F13270,Inputs!E:E,0)))</f>
        <v>398PP Xcite Neo Keyboard USB</v>
      </c>
      <c r="M13270" s="65" t="str">
        <f>IF(ISBLANK(#REF!),,IF(B13270="Online","Online",IF(LEFT(B13270,1)="E","Online","Offline")))</f>
        <v>Offline</v>
      </c>
      <c r="N13270" s="64">
        <f>IF(ISBLANK(M13270),,H13270*INDEX(Inputs!F:F,MATCH(F13270,Inputs!E:E,0)))</f>
        <v>549</v>
      </c>
      <c r="O13270" s="65"/>
    </row>
    <row r="13271" ht="15.75" customHeight="1" spans="1:15">
      <c r="A13271" s="18" t="s">
        <v>373</v>
      </c>
      <c r="B13271" s="18" t="s">
        <v>82</v>
      </c>
      <c r="C13271" s="18" t="s">
        <v>374</v>
      </c>
      <c r="D13271" s="18"/>
      <c r="E13271" s="18"/>
      <c r="F13271" s="18">
        <v>250417</v>
      </c>
      <c r="G13271" s="18" t="s">
        <v>39</v>
      </c>
      <c r="H13271" s="18">
        <v>1</v>
      </c>
      <c r="I13271" s="75" t="s">
        <v>1774</v>
      </c>
      <c r="J13271" s="63">
        <f t="shared" si="52"/>
        <v>45140</v>
      </c>
      <c r="K13271" s="64">
        <f>IF(ISBLANK(J13271),,H13271*INDEX(Inputs!G:G,MATCH(F13271,Inputs!E:E,0)))</f>
        <v>929</v>
      </c>
      <c r="L13271" s="65" t="str">
        <f>IF(ISBLANK(J13271),,INDEX(Inputs!D:D,MATCH(F13271,Inputs!E:E,0)))</f>
        <v>416PP Super Speed Hub 4 Port USB 3.0</v>
      </c>
      <c r="M13271" s="65" t="str">
        <f>IF(ISBLANK(#REF!),,IF(B13271="Online","Online",IF(LEFT(B13271,1)="E","Online","Offline")))</f>
        <v>Offline</v>
      </c>
      <c r="N13271" s="64">
        <f>IF(ISBLANK(M13271),,H13271*INDEX(Inputs!F:F,MATCH(F13271,Inputs!E:E,0)))</f>
        <v>1499</v>
      </c>
      <c r="O13271" s="65"/>
    </row>
    <row r="13272" ht="15.75" customHeight="1" spans="1:15">
      <c r="A13272" s="18"/>
      <c r="B13272" s="18" t="s">
        <v>765</v>
      </c>
      <c r="C13272" s="18" t="s">
        <v>765</v>
      </c>
      <c r="D13272" s="18"/>
      <c r="E13272" s="18"/>
      <c r="F13272" s="18">
        <v>250874</v>
      </c>
      <c r="G13272" s="18" t="s">
        <v>13</v>
      </c>
      <c r="H13272" s="18">
        <v>2</v>
      </c>
      <c r="I13272" s="75" t="s">
        <v>1774</v>
      </c>
      <c r="J13272" s="63">
        <f t="shared" si="52"/>
        <v>45140</v>
      </c>
      <c r="K13272" s="64">
        <f>IF(ISBLANK(J13272),,H13272*INDEX(Inputs!G:G,MATCH(F13272,Inputs!E:E,0)))</f>
        <v>2698</v>
      </c>
      <c r="L13272" s="65" t="str">
        <f>IF(ISBLANK(J13272),,INDEX(Inputs!D:D,MATCH(F13272,Inputs!E:E,0)))</f>
        <v>432BK EvoFox X-Team Gaming Keyboard &amp; Mouse (USB)</v>
      </c>
      <c r="M13272" s="65" t="str">
        <f>IF(ISBLANK(#REF!),,IF(B13272="Online","Online",IF(LEFT(B13272,1)="E","Online","Offline")))</f>
        <v>Online</v>
      </c>
      <c r="N13272" s="64">
        <f>IF(ISBLANK(M13272),,H13272*INDEX(Inputs!F:F,MATCH(F13272,Inputs!E:E,0)))</f>
        <v>3798</v>
      </c>
      <c r="O13272" s="65"/>
    </row>
    <row r="13273" ht="15.75" customHeight="1" spans="1:15">
      <c r="A13273" s="18" t="s">
        <v>675</v>
      </c>
      <c r="B13273" s="18" t="s">
        <v>676</v>
      </c>
      <c r="C13273" s="18" t="s">
        <v>677</v>
      </c>
      <c r="D13273" s="18"/>
      <c r="E13273" s="18"/>
      <c r="F13273" s="18">
        <v>250877</v>
      </c>
      <c r="G13273" s="18" t="s">
        <v>22</v>
      </c>
      <c r="H13273" s="18">
        <v>1</v>
      </c>
      <c r="I13273" s="75" t="s">
        <v>1774</v>
      </c>
      <c r="J13273" s="63">
        <f t="shared" si="52"/>
        <v>45140</v>
      </c>
      <c r="K13273" s="64">
        <f>IF(ISBLANK(J13273),,H13273*INDEX(Inputs!G:G,MATCH(F13273,Inputs!E:E,0)))</f>
        <v>349</v>
      </c>
      <c r="L13273" s="65" t="str">
        <f>IF(ISBLANK(J13273),,INDEX(Inputs!D:D,MATCH(F13273,Inputs!E:E,0)))</f>
        <v>595BK Evo Fox Falcon X35 Medium Speed Mouse Pad</v>
      </c>
      <c r="M13273" s="65" t="str">
        <f>IF(ISBLANK(#REF!),,IF(B13273="Online","Online",IF(LEFT(B13273,1)="E","Online","Offline")))</f>
        <v>Offline</v>
      </c>
      <c r="N13273" s="64">
        <f>IF(ISBLANK(M13273),,H13273*INDEX(Inputs!F:F,MATCH(F13273,Inputs!E:E,0)))</f>
        <v>699</v>
      </c>
      <c r="O13273" s="65"/>
    </row>
    <row r="13274" ht="15.75" customHeight="1" spans="1:15">
      <c r="A13274" s="18" t="s">
        <v>327</v>
      </c>
      <c r="B13274" s="18" t="s">
        <v>56</v>
      </c>
      <c r="C13274" s="18" t="s">
        <v>494</v>
      </c>
      <c r="D13274" s="18"/>
      <c r="E13274" s="18"/>
      <c r="F13274" s="18">
        <v>250879</v>
      </c>
      <c r="G13274" s="18" t="s">
        <v>30</v>
      </c>
      <c r="H13274" s="18">
        <v>1</v>
      </c>
      <c r="I13274" s="75" t="s">
        <v>1774</v>
      </c>
      <c r="J13274" s="63">
        <f t="shared" si="52"/>
        <v>45140</v>
      </c>
      <c r="K13274" s="64">
        <f>IF(ISBLANK(J13274),,H13274*INDEX(Inputs!G:G,MATCH(F13274,Inputs!E:E,0)))</f>
        <v>699</v>
      </c>
      <c r="L13274" s="65" t="str">
        <f>IF(ISBLANK(J13274),,INDEX(Inputs!D:D,MATCH(F13274,Inputs!E:E,0)))</f>
        <v>597BK Evo Fox Falcon X85 Extra Large Speed Mouse Pad</v>
      </c>
      <c r="M13274" s="65" t="str">
        <f>IF(ISBLANK(#REF!),,IF(B13274="Online","Online",IF(LEFT(B13274,1)="E","Online","Offline")))</f>
        <v>Offline</v>
      </c>
      <c r="N13274" s="64">
        <f>IF(ISBLANK(M13274),,H13274*INDEX(Inputs!F:F,MATCH(F13274,Inputs!E:E,0)))</f>
        <v>1199</v>
      </c>
      <c r="O13274" s="65"/>
    </row>
    <row r="13275" ht="15.75" customHeight="1" spans="1:15">
      <c r="A13275" s="18" t="s">
        <v>386</v>
      </c>
      <c r="B13275" s="18" t="s">
        <v>122</v>
      </c>
      <c r="C13275" s="18" t="s">
        <v>387</v>
      </c>
      <c r="D13275" s="18"/>
      <c r="E13275" s="18"/>
      <c r="F13275" s="18">
        <v>250879</v>
      </c>
      <c r="G13275" s="18" t="s">
        <v>30</v>
      </c>
      <c r="H13275" s="18">
        <v>1</v>
      </c>
      <c r="I13275" s="75" t="s">
        <v>1774</v>
      </c>
      <c r="J13275" s="63">
        <f t="shared" si="52"/>
        <v>45140</v>
      </c>
      <c r="K13275" s="64">
        <f>IF(ISBLANK(J13275),,H13275*INDEX(Inputs!G:G,MATCH(F13275,Inputs!E:E,0)))</f>
        <v>699</v>
      </c>
      <c r="L13275" s="65" t="str">
        <f>IF(ISBLANK(J13275),,INDEX(Inputs!D:D,MATCH(F13275,Inputs!E:E,0)))</f>
        <v>597BK Evo Fox Falcon X85 Extra Large Speed Mouse Pad</v>
      </c>
      <c r="M13275" s="65" t="str">
        <f>IF(ISBLANK(#REF!),,IF(B13275="Online","Online",IF(LEFT(B13275,1)="E","Online","Offline")))</f>
        <v>Offline</v>
      </c>
      <c r="N13275" s="64">
        <f>IF(ISBLANK(M13275),,H13275*INDEX(Inputs!F:F,MATCH(F13275,Inputs!E:E,0)))</f>
        <v>1199</v>
      </c>
      <c r="O13275" s="65"/>
    </row>
    <row r="13276" ht="15.75" customHeight="1" spans="1:15">
      <c r="A13276" s="18" t="s">
        <v>1406</v>
      </c>
      <c r="B13276" s="18" t="s">
        <v>216</v>
      </c>
      <c r="C13276" s="18" t="s">
        <v>1270</v>
      </c>
      <c r="D13276" s="18"/>
      <c r="E13276" s="18"/>
      <c r="F13276" s="18">
        <v>250876</v>
      </c>
      <c r="G13276" s="18" t="s">
        <v>26</v>
      </c>
      <c r="H13276" s="18">
        <v>1</v>
      </c>
      <c r="I13276" s="75" t="s">
        <v>1774</v>
      </c>
      <c r="J13276" s="63">
        <f t="shared" si="52"/>
        <v>45140</v>
      </c>
      <c r="K13276" s="64">
        <f>IF(ISBLANK(J13276),,H13276*INDEX(Inputs!G:G,MATCH(F13276,Inputs!E:E,0)))</f>
        <v>1399</v>
      </c>
      <c r="L13276" s="65" t="str">
        <f>IF(ISBLANK(J13276),,INDEX(Inputs!D:D,MATCH(F13276,Inputs!E:E,0)))</f>
        <v>649BK EvoFox Typhoon Laptop Cooling Pad</v>
      </c>
      <c r="M13276" s="65" t="str">
        <f>IF(ISBLANK(#REF!),,IF(B13276="Online","Online",IF(LEFT(B13276,1)="E","Online","Offline")))</f>
        <v>Offline</v>
      </c>
      <c r="N13276" s="64">
        <f>IF(ISBLANK(M13276),,H13276*INDEX(Inputs!F:F,MATCH(F13276,Inputs!E:E,0)))</f>
        <v>1999</v>
      </c>
      <c r="O13276" s="65"/>
    </row>
    <row r="13277" ht="15.75" customHeight="1" spans="1:15">
      <c r="A13277" s="18" t="s">
        <v>1518</v>
      </c>
      <c r="B13277" s="18" t="s">
        <v>1519</v>
      </c>
      <c r="C13277" s="18" t="s">
        <v>1520</v>
      </c>
      <c r="D13277" s="18"/>
      <c r="E13277" s="18"/>
      <c r="F13277" s="18">
        <v>250876</v>
      </c>
      <c r="G13277" s="18" t="s">
        <v>26</v>
      </c>
      <c r="H13277" s="18">
        <v>1</v>
      </c>
      <c r="I13277" s="75" t="s">
        <v>1774</v>
      </c>
      <c r="J13277" s="63">
        <f t="shared" si="52"/>
        <v>45140</v>
      </c>
      <c r="K13277" s="64">
        <f>IF(ISBLANK(J13277),,H13277*INDEX(Inputs!G:G,MATCH(F13277,Inputs!E:E,0)))</f>
        <v>1399</v>
      </c>
      <c r="L13277" s="65" t="str">
        <f>IF(ISBLANK(J13277),,INDEX(Inputs!D:D,MATCH(F13277,Inputs!E:E,0)))</f>
        <v>649BK EvoFox Typhoon Laptop Cooling Pad</v>
      </c>
      <c r="M13277" s="65" t="str">
        <f>IF(ISBLANK(#REF!),,IF(B13277="Online","Online",IF(LEFT(B13277,1)="E","Online","Offline")))</f>
        <v>Offline</v>
      </c>
      <c r="N13277" s="64">
        <f>IF(ISBLANK(M13277),,H13277*INDEX(Inputs!F:F,MATCH(F13277,Inputs!E:E,0)))</f>
        <v>1999</v>
      </c>
      <c r="O13277" s="65"/>
    </row>
    <row r="13278" ht="15.75" customHeight="1" spans="1:15">
      <c r="A13278" s="18" t="s">
        <v>327</v>
      </c>
      <c r="B13278" s="18" t="s">
        <v>85</v>
      </c>
      <c r="C13278" s="18" t="s">
        <v>736</v>
      </c>
      <c r="D13278" s="18"/>
      <c r="E13278" s="18"/>
      <c r="F13278" s="18">
        <v>250423</v>
      </c>
      <c r="G13278" s="18" t="s">
        <v>11</v>
      </c>
      <c r="H13278" s="18">
        <v>1</v>
      </c>
      <c r="I13278" s="75" t="s">
        <v>1774</v>
      </c>
      <c r="J13278" s="63">
        <f t="shared" si="52"/>
        <v>45140</v>
      </c>
      <c r="K13278" s="64">
        <f>IF(ISBLANK(J13278),,H13278*INDEX(Inputs!G:G,MATCH(F13278,Inputs!E:E,0)))</f>
        <v>759</v>
      </c>
      <c r="L13278" s="65" t="str">
        <f>IF(ISBLANK(J13278),,INDEX(Inputs!D:D,MATCH(F13278,Inputs!E:E,0)))</f>
        <v>650GR Ergo View Laptop Stand-Grey</v>
      </c>
      <c r="M13278" s="65" t="str">
        <f>IF(ISBLANK(#REF!),,IF(B13278="Online","Online",IF(LEFT(B13278,1)="E","Online","Offline")))</f>
        <v>Offline</v>
      </c>
      <c r="N13278" s="64">
        <f>IF(ISBLANK(M13278),,H13278*INDEX(Inputs!F:F,MATCH(F13278,Inputs!E:E,0)))</f>
        <v>899</v>
      </c>
      <c r="O13278" s="65"/>
    </row>
    <row r="13279" ht="15.75" customHeight="1" spans="1:15">
      <c r="A13279" s="18" t="s">
        <v>447</v>
      </c>
      <c r="B13279" s="18" t="s">
        <v>61</v>
      </c>
      <c r="C13279" s="18" t="s">
        <v>456</v>
      </c>
      <c r="D13279" s="18"/>
      <c r="E13279" s="18"/>
      <c r="F13279" s="18">
        <v>250881</v>
      </c>
      <c r="G13279" s="18" t="s">
        <v>98</v>
      </c>
      <c r="H13279" s="18">
        <v>1</v>
      </c>
      <c r="I13279" s="75" t="s">
        <v>1774</v>
      </c>
      <c r="J13279" s="63">
        <f t="shared" si="52"/>
        <v>45140</v>
      </c>
      <c r="K13279" s="64">
        <f>IF(ISBLANK(J13279),,H13279*INDEX(Inputs!G:G,MATCH(F13279,Inputs!E:E,0)))</f>
        <v>799</v>
      </c>
      <c r="L13279" s="65" t="str">
        <f>IF(ISBLANK(J13279),,INDEX(Inputs!D:D,MATCH(F13279,Inputs!E:E,0)))</f>
        <v>795BK EvoFox Phantom Pro RGB Gaming Mouse USB</v>
      </c>
      <c r="M13279" s="65" t="str">
        <f>IF(ISBLANK(#REF!),,IF(B13279="Online","Online",IF(LEFT(B13279,1)="E","Online","Offline")))</f>
        <v>Offline</v>
      </c>
      <c r="N13279" s="64">
        <f>IF(ISBLANK(M13279),,H13279*INDEX(Inputs!F:F,MATCH(F13279,Inputs!E:E,0)))</f>
        <v>1099</v>
      </c>
      <c r="O13279" s="65"/>
    </row>
    <row r="13280" ht="15.75" customHeight="1" spans="1:15">
      <c r="A13280" s="18" t="s">
        <v>476</v>
      </c>
      <c r="B13280" s="18" t="s">
        <v>138</v>
      </c>
      <c r="C13280" s="18" t="s">
        <v>477</v>
      </c>
      <c r="D13280" s="18"/>
      <c r="E13280" s="18"/>
      <c r="F13280" s="18">
        <v>204737</v>
      </c>
      <c r="G13280" s="18" t="s">
        <v>20</v>
      </c>
      <c r="H13280" s="18">
        <v>1</v>
      </c>
      <c r="I13280" s="75" t="s">
        <v>1774</v>
      </c>
      <c r="J13280" s="63">
        <f t="shared" si="52"/>
        <v>45140</v>
      </c>
      <c r="K13280" s="64">
        <f>IF(ISBLANK(J13280),,H13280*INDEX(Inputs!G:G,MATCH(F13280,Inputs!E:E,0)))</f>
        <v>729</v>
      </c>
      <c r="L13280" s="65" t="str">
        <f>IF(ISBLANK(J13280),,INDEX(Inputs!D:D,MATCH(F13280,Inputs!E:E,0)))</f>
        <v>850PP Xcite Pro Keyboard &amp; Mouse USB</v>
      </c>
      <c r="M13280" s="65" t="str">
        <f>IF(ISBLANK(#REF!),,IF(B13280="Online","Online",IF(LEFT(B13280,1)="E","Online","Offline")))</f>
        <v>Offline</v>
      </c>
      <c r="N13280" s="64">
        <f>IF(ISBLANK(M13280),,H13280*INDEX(Inputs!F:F,MATCH(F13280,Inputs!E:E,0)))</f>
        <v>799</v>
      </c>
      <c r="O13280" s="65"/>
    </row>
    <row r="13281" ht="15.75" customHeight="1" spans="1:15">
      <c r="A13281" s="18" t="s">
        <v>1134</v>
      </c>
      <c r="B13281" s="18" t="s">
        <v>223</v>
      </c>
      <c r="C13281" s="18" t="s">
        <v>1299</v>
      </c>
      <c r="D13281" s="18"/>
      <c r="E13281" s="18"/>
      <c r="F13281" s="18">
        <v>250421</v>
      </c>
      <c r="G13281" s="18" t="s">
        <v>14</v>
      </c>
      <c r="H13281" s="18">
        <v>1</v>
      </c>
      <c r="I13281" s="75" t="s">
        <v>1775</v>
      </c>
      <c r="J13281" s="63">
        <f t="shared" si="52"/>
        <v>45141</v>
      </c>
      <c r="K13281" s="64">
        <f>IF(ISBLANK(J13281),,H13281*INDEX(Inputs!G:G,MATCH(F13281,Inputs!E:E,0)))</f>
        <v>779</v>
      </c>
      <c r="L13281" s="65" t="str">
        <f>IF(ISBLANK(J13281),,INDEX(Inputs!D:D,MATCH(F13281,Inputs!E:E,0)))</f>
        <v>146BK NeoCase Sleeve MP 450 14</v>
      </c>
      <c r="M13281" s="65" t="str">
        <f>IF(ISBLANK(#REF!),,IF(B13281="Online","Online",IF(LEFT(B13281,1)="E","Online","Offline")))</f>
        <v>Offline</v>
      </c>
      <c r="N13281" s="64">
        <f>IF(ISBLANK(M13281),,H13281*INDEX(Inputs!F:F,MATCH(F13281,Inputs!E:E,0)))</f>
        <v>1249</v>
      </c>
      <c r="O13281" s="65"/>
    </row>
    <row r="13282" ht="15.75" customHeight="1" spans="1:15">
      <c r="A13282" s="18" t="s">
        <v>367</v>
      </c>
      <c r="B13282" s="18" t="s">
        <v>116</v>
      </c>
      <c r="C13282" s="18" t="s">
        <v>617</v>
      </c>
      <c r="D13282" s="18"/>
      <c r="E13282" s="18"/>
      <c r="F13282" s="18">
        <v>260089</v>
      </c>
      <c r="G13282" s="18" t="s">
        <v>18</v>
      </c>
      <c r="H13282" s="18">
        <v>1</v>
      </c>
      <c r="I13282" s="75" t="s">
        <v>1775</v>
      </c>
      <c r="J13282" s="63">
        <f t="shared" si="52"/>
        <v>45141</v>
      </c>
      <c r="K13282" s="64">
        <f>IF(ISBLANK(J13282),,H13282*INDEX(Inputs!G:G,MATCH(F13282,Inputs!E:E,0)))</f>
        <v>529</v>
      </c>
      <c r="L13282" s="65" t="str">
        <f>IF(ISBLANK(J13282),,INDEX(Inputs!D:D,MATCH(F13282,Inputs!E:E,0)))</f>
        <v>398PP Xcite Neo Keyboard USB</v>
      </c>
      <c r="M13282" s="65" t="str">
        <f>IF(ISBLANK(#REF!),,IF(B13282="Online","Online",IF(LEFT(B13282,1)="E","Online","Offline")))</f>
        <v>Offline</v>
      </c>
      <c r="N13282" s="64">
        <f>IF(ISBLANK(M13282),,H13282*INDEX(Inputs!F:F,MATCH(F13282,Inputs!E:E,0)))</f>
        <v>549</v>
      </c>
      <c r="O13282" s="65"/>
    </row>
    <row r="13283" ht="15.75" customHeight="1" spans="1:15">
      <c r="A13283" s="18" t="s">
        <v>447</v>
      </c>
      <c r="B13283" s="18" t="s">
        <v>100</v>
      </c>
      <c r="C13283" s="18" t="s">
        <v>497</v>
      </c>
      <c r="D13283" s="18"/>
      <c r="E13283" s="18"/>
      <c r="F13283" s="18">
        <v>250873</v>
      </c>
      <c r="G13283" s="18" t="s">
        <v>12</v>
      </c>
      <c r="H13283" s="18">
        <v>1</v>
      </c>
      <c r="I13283" s="75" t="s">
        <v>1775</v>
      </c>
      <c r="J13283" s="63">
        <f t="shared" si="52"/>
        <v>45141</v>
      </c>
      <c r="K13283" s="64">
        <f>IF(ISBLANK(J13283),,H13283*INDEX(Inputs!G:G,MATCH(F13283,Inputs!E:E,0)))</f>
        <v>999</v>
      </c>
      <c r="L13283" s="65" t="str">
        <f>IF(ISBLANK(J13283),,INDEX(Inputs!D:D,MATCH(F13283,Inputs!E:E,0)))</f>
        <v>422BK Evo Fox Fireblade Gaming Keyboard USB</v>
      </c>
      <c r="M13283" s="65" t="str">
        <f>IF(ISBLANK(#REF!),,IF(B13283="Online","Online",IF(LEFT(B13283,1)="E","Online","Offline")))</f>
        <v>Offline</v>
      </c>
      <c r="N13283" s="64">
        <f>IF(ISBLANK(M13283),,H13283*INDEX(Inputs!F:F,MATCH(F13283,Inputs!E:E,0)))</f>
        <v>1299</v>
      </c>
      <c r="O13283" s="65"/>
    </row>
    <row r="13284" ht="15.75" customHeight="1" spans="1:15">
      <c r="A13284" s="18" t="s">
        <v>458</v>
      </c>
      <c r="B13284" s="18" t="s">
        <v>108</v>
      </c>
      <c r="C13284" s="18" t="s">
        <v>760</v>
      </c>
      <c r="D13284" s="18"/>
      <c r="E13284" s="18"/>
      <c r="F13284" s="18">
        <v>250873</v>
      </c>
      <c r="G13284" s="18" t="s">
        <v>12</v>
      </c>
      <c r="H13284" s="18">
        <v>0</v>
      </c>
      <c r="I13284" s="75" t="s">
        <v>1775</v>
      </c>
      <c r="J13284" s="63">
        <f t="shared" si="52"/>
        <v>45141</v>
      </c>
      <c r="K13284" s="64">
        <f>IF(ISBLANK(J13284),,H13284*INDEX(Inputs!G:G,MATCH(F13284,Inputs!E:E,0)))</f>
        <v>0</v>
      </c>
      <c r="L13284" s="65" t="str">
        <f>IF(ISBLANK(J13284),,INDEX(Inputs!D:D,MATCH(F13284,Inputs!E:E,0)))</f>
        <v>422BK Evo Fox Fireblade Gaming Keyboard USB</v>
      </c>
      <c r="M13284" s="65" t="str">
        <f>IF(ISBLANK(#REF!),,IF(B13284="Online","Online",IF(LEFT(B13284,1)="E","Online","Offline")))</f>
        <v>Offline</v>
      </c>
      <c r="N13284" s="64">
        <f>IF(ISBLANK(M13284),,H13284*INDEX(Inputs!F:F,MATCH(F13284,Inputs!E:E,0)))</f>
        <v>0</v>
      </c>
      <c r="O13284" s="65"/>
    </row>
    <row r="13285" ht="15.75" customHeight="1" spans="1:15">
      <c r="A13285" s="18" t="s">
        <v>574</v>
      </c>
      <c r="B13285" s="18" t="s">
        <v>134</v>
      </c>
      <c r="C13285" s="18" t="s">
        <v>575</v>
      </c>
      <c r="D13285" s="18"/>
      <c r="E13285" s="18"/>
      <c r="F13285" s="18">
        <v>250875</v>
      </c>
      <c r="G13285" s="18" t="s">
        <v>103</v>
      </c>
      <c r="H13285" s="18">
        <v>1</v>
      </c>
      <c r="I13285" s="75" t="s">
        <v>1775</v>
      </c>
      <c r="J13285" s="63">
        <f t="shared" si="52"/>
        <v>45141</v>
      </c>
      <c r="K13285" s="64">
        <f>IF(ISBLANK(J13285),,H13285*INDEX(Inputs!G:G,MATCH(F13285,Inputs!E:E,0)))</f>
        <v>1099</v>
      </c>
      <c r="L13285" s="65" t="str">
        <f>IF(ISBLANK(J13285),,INDEX(Inputs!D:D,MATCH(F13285,Inputs!E:E,0)))</f>
        <v>433BK EvoFox WarHammer Gaming Keyboard (USB)</v>
      </c>
      <c r="M13285" s="65" t="str">
        <f>IF(ISBLANK(#REF!),,IF(B13285="Online","Online",IF(LEFT(B13285,1)="E","Online","Offline")))</f>
        <v>Offline</v>
      </c>
      <c r="N13285" s="64">
        <f>IF(ISBLANK(M13285),,H13285*INDEX(Inputs!F:F,MATCH(F13285,Inputs!E:E,0)))</f>
        <v>1499</v>
      </c>
      <c r="O13285" s="65"/>
    </row>
    <row r="13286" ht="15.75" customHeight="1" spans="1:15">
      <c r="A13286" s="18" t="s">
        <v>423</v>
      </c>
      <c r="B13286" s="18" t="s">
        <v>199</v>
      </c>
      <c r="C13286" s="18" t="s">
        <v>424</v>
      </c>
      <c r="D13286" s="18"/>
      <c r="E13286" s="18"/>
      <c r="F13286" s="18">
        <v>250875</v>
      </c>
      <c r="G13286" s="18" t="s">
        <v>103</v>
      </c>
      <c r="H13286" s="18">
        <v>1</v>
      </c>
      <c r="I13286" s="75" t="s">
        <v>1775</v>
      </c>
      <c r="J13286" s="63">
        <f t="shared" si="52"/>
        <v>45141</v>
      </c>
      <c r="K13286" s="64">
        <f>IF(ISBLANK(J13286),,H13286*INDEX(Inputs!G:G,MATCH(F13286,Inputs!E:E,0)))</f>
        <v>1099</v>
      </c>
      <c r="L13286" s="65" t="str">
        <f>IF(ISBLANK(J13286),,INDEX(Inputs!D:D,MATCH(F13286,Inputs!E:E,0)))</f>
        <v>433BK EvoFox WarHammer Gaming Keyboard (USB)</v>
      </c>
      <c r="M13286" s="65" t="str">
        <f>IF(ISBLANK(#REF!),,IF(B13286="Online","Online",IF(LEFT(B13286,1)="E","Online","Offline")))</f>
        <v>Offline</v>
      </c>
      <c r="N13286" s="64">
        <f>IF(ISBLANK(M13286),,H13286*INDEX(Inputs!F:F,MATCH(F13286,Inputs!E:E,0)))</f>
        <v>1499</v>
      </c>
      <c r="O13286" s="65"/>
    </row>
    <row r="13287" ht="15.75" customHeight="1" spans="1:15">
      <c r="A13287" s="18" t="s">
        <v>362</v>
      </c>
      <c r="B13287" s="18" t="s">
        <v>1739</v>
      </c>
      <c r="C13287" s="18" t="s">
        <v>1740</v>
      </c>
      <c r="D13287" s="18"/>
      <c r="E13287" s="18"/>
      <c r="F13287" s="18">
        <v>259864</v>
      </c>
      <c r="G13287" s="18" t="s">
        <v>1118</v>
      </c>
      <c r="H13287" s="18">
        <v>1</v>
      </c>
      <c r="I13287" s="75" t="s">
        <v>1775</v>
      </c>
      <c r="J13287" s="63">
        <f t="shared" si="52"/>
        <v>45141</v>
      </c>
      <c r="K13287" s="64">
        <f>IF(ISBLANK(J13287),,H13287*INDEX(Inputs!G:G,MATCH(F13287,Inputs!E:E,0)))</f>
        <v>1499</v>
      </c>
      <c r="L13287" s="65" t="str">
        <f>IF(ISBLANK(J13287),,INDEX(Inputs!D:D,MATCH(F13287,Inputs!E:E,0)))</f>
        <v>579GR EvoFox Elite Ops Controller-Grey</v>
      </c>
      <c r="M13287" s="65" t="str">
        <f>IF(ISBLANK(#REF!),,IF(B13287="Online","Online",IF(LEFT(B13287,1)="E","Online","Offline")))</f>
        <v>Offline</v>
      </c>
      <c r="N13287" s="64">
        <f>IF(ISBLANK(M13287),,H13287*INDEX(Inputs!F:F,MATCH(F13287,Inputs!E:E,0)))</f>
        <v>2299</v>
      </c>
      <c r="O13287" s="65"/>
    </row>
    <row r="13288" ht="15.75" customHeight="1" spans="1:15">
      <c r="A13288" s="18" t="s">
        <v>341</v>
      </c>
      <c r="B13288" s="18" t="s">
        <v>83</v>
      </c>
      <c r="C13288" s="18" t="s">
        <v>394</v>
      </c>
      <c r="D13288" s="18"/>
      <c r="E13288" s="18"/>
      <c r="F13288" s="18">
        <v>250879</v>
      </c>
      <c r="G13288" s="18" t="s">
        <v>30</v>
      </c>
      <c r="H13288" s="18">
        <v>1</v>
      </c>
      <c r="I13288" s="75" t="s">
        <v>1775</v>
      </c>
      <c r="J13288" s="63">
        <f t="shared" si="52"/>
        <v>45141</v>
      </c>
      <c r="K13288" s="64">
        <f>IF(ISBLANK(J13288),,H13288*INDEX(Inputs!G:G,MATCH(F13288,Inputs!E:E,0)))</f>
        <v>699</v>
      </c>
      <c r="L13288" s="65" t="str">
        <f>IF(ISBLANK(J13288),,INDEX(Inputs!D:D,MATCH(F13288,Inputs!E:E,0)))</f>
        <v>597BK Evo Fox Falcon X85 Extra Large Speed Mouse Pad</v>
      </c>
      <c r="M13288" s="65" t="str">
        <f>IF(ISBLANK(#REF!),,IF(B13288="Online","Online",IF(LEFT(B13288,1)="E","Online","Offline")))</f>
        <v>Offline</v>
      </c>
      <c r="N13288" s="64">
        <f>IF(ISBLANK(M13288),,H13288*INDEX(Inputs!F:F,MATCH(F13288,Inputs!E:E,0)))</f>
        <v>1199</v>
      </c>
      <c r="O13288" s="65"/>
    </row>
    <row r="13289" ht="15.75" customHeight="1" spans="1:15">
      <c r="A13289" s="18" t="s">
        <v>367</v>
      </c>
      <c r="B13289" s="18" t="s">
        <v>163</v>
      </c>
      <c r="C13289" s="18" t="s">
        <v>638</v>
      </c>
      <c r="D13289" s="18"/>
      <c r="E13289" s="18"/>
      <c r="F13289" s="18">
        <v>250879</v>
      </c>
      <c r="G13289" s="18" t="s">
        <v>30</v>
      </c>
      <c r="H13289" s="18">
        <v>1</v>
      </c>
      <c r="I13289" s="75" t="s">
        <v>1775</v>
      </c>
      <c r="J13289" s="63">
        <f t="shared" si="52"/>
        <v>45141</v>
      </c>
      <c r="K13289" s="64">
        <f>IF(ISBLANK(J13289),,H13289*INDEX(Inputs!G:G,MATCH(F13289,Inputs!E:E,0)))</f>
        <v>699</v>
      </c>
      <c r="L13289" s="65" t="str">
        <f>IF(ISBLANK(J13289),,INDEX(Inputs!D:D,MATCH(F13289,Inputs!E:E,0)))</f>
        <v>597BK Evo Fox Falcon X85 Extra Large Speed Mouse Pad</v>
      </c>
      <c r="M13289" s="65" t="str">
        <f>IF(ISBLANK(#REF!),,IF(B13289="Online","Online",IF(LEFT(B13289,1)="E","Online","Offline")))</f>
        <v>Offline</v>
      </c>
      <c r="N13289" s="64">
        <f>IF(ISBLANK(M13289),,H13289*INDEX(Inputs!F:F,MATCH(F13289,Inputs!E:E,0)))</f>
        <v>1199</v>
      </c>
      <c r="O13289" s="65"/>
    </row>
    <row r="13290" ht="15.75" customHeight="1" spans="1:15">
      <c r="A13290" s="18" t="s">
        <v>1776</v>
      </c>
      <c r="B13290" s="18" t="s">
        <v>765</v>
      </c>
      <c r="C13290" s="18" t="s">
        <v>765</v>
      </c>
      <c r="D13290" s="18"/>
      <c r="E13290" s="18"/>
      <c r="F13290" s="18">
        <v>250423</v>
      </c>
      <c r="G13290" s="18" t="s">
        <v>11</v>
      </c>
      <c r="H13290" s="18">
        <v>1</v>
      </c>
      <c r="I13290" s="75" t="s">
        <v>1775</v>
      </c>
      <c r="J13290" s="63">
        <f t="shared" si="52"/>
        <v>45141</v>
      </c>
      <c r="K13290" s="64">
        <f>IF(ISBLANK(J13290),,H13290*INDEX(Inputs!G:G,MATCH(F13290,Inputs!E:E,0)))</f>
        <v>759</v>
      </c>
      <c r="L13290" s="65" t="str">
        <f>IF(ISBLANK(J13290),,INDEX(Inputs!D:D,MATCH(F13290,Inputs!E:E,0)))</f>
        <v>650GR Ergo View Laptop Stand-Grey</v>
      </c>
      <c r="M13290" s="65" t="str">
        <f>IF(ISBLANK(#REF!),,IF(B13290="Online","Online",IF(LEFT(B13290,1)="E","Online","Offline")))</f>
        <v>Online</v>
      </c>
      <c r="N13290" s="64">
        <f>IF(ISBLANK(M13290),,H13290*INDEX(Inputs!F:F,MATCH(F13290,Inputs!E:E,0)))</f>
        <v>899</v>
      </c>
      <c r="O13290" s="65"/>
    </row>
    <row r="13291" ht="15.75" customHeight="1" spans="1:15">
      <c r="A13291" s="18" t="s">
        <v>458</v>
      </c>
      <c r="B13291" s="18" t="s">
        <v>211</v>
      </c>
      <c r="C13291" s="18" t="s">
        <v>977</v>
      </c>
      <c r="D13291" s="18"/>
      <c r="E13291" s="18"/>
      <c r="F13291" s="18">
        <v>250881</v>
      </c>
      <c r="G13291" s="18" t="s">
        <v>98</v>
      </c>
      <c r="H13291" s="18">
        <v>1</v>
      </c>
      <c r="I13291" s="75" t="s">
        <v>1775</v>
      </c>
      <c r="J13291" s="63">
        <f t="shared" si="52"/>
        <v>45141</v>
      </c>
      <c r="K13291" s="64">
        <f>IF(ISBLANK(J13291),,H13291*INDEX(Inputs!G:G,MATCH(F13291,Inputs!E:E,0)))</f>
        <v>799</v>
      </c>
      <c r="L13291" s="65" t="str">
        <f>IF(ISBLANK(J13291),,INDEX(Inputs!D:D,MATCH(F13291,Inputs!E:E,0)))</f>
        <v>795BK EvoFox Phantom Pro RGB Gaming Mouse USB</v>
      </c>
      <c r="M13291" s="65" t="str">
        <f>IF(ISBLANK(#REF!),,IF(B13291="Online","Online",IF(LEFT(B13291,1)="E","Online","Offline")))</f>
        <v>Offline</v>
      </c>
      <c r="N13291" s="64">
        <f>IF(ISBLANK(M13291),,H13291*INDEX(Inputs!F:F,MATCH(F13291,Inputs!E:E,0)))</f>
        <v>1099</v>
      </c>
      <c r="O13291" s="65"/>
    </row>
    <row r="13292" ht="15.75" customHeight="1" spans="1:15">
      <c r="A13292" s="18" t="s">
        <v>353</v>
      </c>
      <c r="B13292" s="18" t="s">
        <v>765</v>
      </c>
      <c r="C13292" s="18" t="s">
        <v>765</v>
      </c>
      <c r="D13292" s="18"/>
      <c r="E13292" s="18"/>
      <c r="F13292" s="18">
        <v>224360</v>
      </c>
      <c r="G13292" s="18" t="s">
        <v>331</v>
      </c>
      <c r="H13292" s="18">
        <v>-1</v>
      </c>
      <c r="I13292" s="75" t="s">
        <v>1775</v>
      </c>
      <c r="J13292" s="63">
        <f t="shared" si="52"/>
        <v>45141</v>
      </c>
      <c r="K13292" s="64">
        <f>IF(ISBLANK(J13292),,H13292*INDEX(Inputs!G:G,MATCH(F13292,Inputs!E:E,0)))</f>
        <v>-2299</v>
      </c>
      <c r="L13292" s="65" t="str">
        <f>IF(ISBLANK(J13292),,INDEX(Inputs!D:D,MATCH(F13292,Inputs!E:E,0)))</f>
        <v>829BK Bluetooth Controller 4 (EGP4)</v>
      </c>
      <c r="M13292" s="65" t="str">
        <f>IF(ISBLANK(#REF!),,IF(B13292="Online","Online",IF(LEFT(B13292,1)="E","Online","Offline")))</f>
        <v>Online</v>
      </c>
      <c r="N13292" s="64">
        <f>IF(ISBLANK(M13292),,H13292*INDEX(Inputs!F:F,MATCH(F13292,Inputs!E:E,0)))</f>
        <v>-2599</v>
      </c>
      <c r="O13292" s="65"/>
    </row>
    <row r="13293" ht="15.75" customHeight="1" spans="1:15">
      <c r="A13293" s="18" t="s">
        <v>1574</v>
      </c>
      <c r="B13293" s="18" t="s">
        <v>1575</v>
      </c>
      <c r="C13293" s="18" t="s">
        <v>1576</v>
      </c>
      <c r="D13293" s="18"/>
      <c r="E13293" s="18"/>
      <c r="F13293" s="18">
        <v>204737</v>
      </c>
      <c r="G13293" s="18" t="s">
        <v>20</v>
      </c>
      <c r="H13293" s="18">
        <v>1</v>
      </c>
      <c r="I13293" s="75" t="s">
        <v>1775</v>
      </c>
      <c r="J13293" s="63">
        <f t="shared" si="52"/>
        <v>45141</v>
      </c>
      <c r="K13293" s="64">
        <f>IF(ISBLANK(J13293),,H13293*INDEX(Inputs!G:G,MATCH(F13293,Inputs!E:E,0)))</f>
        <v>729</v>
      </c>
      <c r="L13293" s="65" t="str">
        <f>IF(ISBLANK(J13293),,INDEX(Inputs!D:D,MATCH(F13293,Inputs!E:E,0)))</f>
        <v>850PP Xcite Pro Keyboard &amp; Mouse USB</v>
      </c>
      <c r="M13293" s="65" t="str">
        <f>IF(ISBLANK(#REF!),,IF(B13293="Online","Online",IF(LEFT(B13293,1)="E","Online","Offline")))</f>
        <v>Offline</v>
      </c>
      <c r="N13293" s="64">
        <f>IF(ISBLANK(M13293),,H13293*INDEX(Inputs!F:F,MATCH(F13293,Inputs!E:E,0)))</f>
        <v>799</v>
      </c>
      <c r="O13293" s="65"/>
    </row>
    <row r="13294" ht="15.75" customHeight="1" spans="1:15">
      <c r="A13294" s="18" t="s">
        <v>1777</v>
      </c>
      <c r="B13294" s="18" t="s">
        <v>765</v>
      </c>
      <c r="C13294" s="18" t="s">
        <v>765</v>
      </c>
      <c r="D13294" s="18"/>
      <c r="E13294" s="18"/>
      <c r="F13294" s="18">
        <v>204737</v>
      </c>
      <c r="G13294" s="18" t="s">
        <v>20</v>
      </c>
      <c r="H13294" s="18">
        <v>2</v>
      </c>
      <c r="I13294" s="75" t="s">
        <v>1775</v>
      </c>
      <c r="J13294" s="63">
        <f t="shared" si="52"/>
        <v>45141</v>
      </c>
      <c r="K13294" s="64">
        <f>IF(ISBLANK(J13294),,H13294*INDEX(Inputs!G:G,MATCH(F13294,Inputs!E:E,0)))</f>
        <v>1458</v>
      </c>
      <c r="L13294" s="65" t="str">
        <f>IF(ISBLANK(J13294),,INDEX(Inputs!D:D,MATCH(F13294,Inputs!E:E,0)))</f>
        <v>850PP Xcite Pro Keyboard &amp; Mouse USB</v>
      </c>
      <c r="M13294" s="65" t="str">
        <f>IF(ISBLANK(#REF!),,IF(B13294="Online","Online",IF(LEFT(B13294,1)="E","Online","Offline")))</f>
        <v>Online</v>
      </c>
      <c r="N13294" s="64">
        <f>IF(ISBLANK(M13294),,H13294*INDEX(Inputs!F:F,MATCH(F13294,Inputs!E:E,0)))</f>
        <v>1598</v>
      </c>
      <c r="O13294" s="65"/>
    </row>
    <row r="13295" ht="15.75" customHeight="1" spans="1:15">
      <c r="A13295" s="18" t="s">
        <v>407</v>
      </c>
      <c r="B13295" s="18" t="s">
        <v>201</v>
      </c>
      <c r="C13295" s="18" t="s">
        <v>1778</v>
      </c>
      <c r="D13295" s="18"/>
      <c r="E13295" s="18"/>
      <c r="F13295" s="18">
        <v>250424</v>
      </c>
      <c r="G13295" s="18" t="s">
        <v>15</v>
      </c>
      <c r="H13295" s="18">
        <v>1</v>
      </c>
      <c r="I13295" s="75" t="s">
        <v>1775</v>
      </c>
      <c r="J13295" s="63">
        <f t="shared" si="52"/>
        <v>45141</v>
      </c>
      <c r="K13295" s="64">
        <f>IF(ISBLANK(J13295),,H13295*INDEX(Inputs!G:G,MATCH(F13295,Inputs!E:E,0)))</f>
        <v>999</v>
      </c>
      <c r="L13295" s="65" t="str">
        <f>IF(ISBLANK(J13295),,INDEX(Inputs!D:D,MATCH(F13295,Inputs!E:E,0)))</f>
        <v>419V2 PRIMUS Wireless Desktop V2</v>
      </c>
      <c r="M13295" s="65" t="str">
        <f>IF(ISBLANK(#REF!),,IF(B13295="Online","Online",IF(LEFT(B13295,1)="E","Online","Offline")))</f>
        <v>Offline</v>
      </c>
      <c r="N13295" s="64">
        <f>IF(ISBLANK(M13295),,H13295*INDEX(Inputs!F:F,MATCH(F13295,Inputs!E:E,0)))</f>
        <v>1199</v>
      </c>
      <c r="O13295" s="65"/>
    </row>
    <row r="13296" ht="15.75" customHeight="1" spans="1:15">
      <c r="A13296" s="18" t="s">
        <v>407</v>
      </c>
      <c r="B13296" s="18" t="s">
        <v>89</v>
      </c>
      <c r="C13296" s="18" t="s">
        <v>598</v>
      </c>
      <c r="D13296" s="18"/>
      <c r="E13296" s="18"/>
      <c r="F13296" s="18">
        <v>260089</v>
      </c>
      <c r="G13296" s="18" t="s">
        <v>18</v>
      </c>
      <c r="H13296" s="18">
        <v>1</v>
      </c>
      <c r="I13296" s="75" t="s">
        <v>1779</v>
      </c>
      <c r="J13296" s="63">
        <f t="shared" si="52"/>
        <v>45142</v>
      </c>
      <c r="K13296" s="64">
        <f>IF(ISBLANK(J13296),,H13296*INDEX(Inputs!G:G,MATCH(F13296,Inputs!E:E,0)))</f>
        <v>529</v>
      </c>
      <c r="L13296" s="65" t="str">
        <f>IF(ISBLANK(J13296),,INDEX(Inputs!D:D,MATCH(F13296,Inputs!E:E,0)))</f>
        <v>398PP Xcite Neo Keyboard USB</v>
      </c>
      <c r="M13296" s="65" t="str">
        <f>IF(ISBLANK(#REF!),,IF(B13296="Online","Online",IF(LEFT(B13296,1)="E","Online","Offline")))</f>
        <v>Offline</v>
      </c>
      <c r="N13296" s="64">
        <f>IF(ISBLANK(M13296),,H13296*INDEX(Inputs!F:F,MATCH(F13296,Inputs!E:E,0)))</f>
        <v>549</v>
      </c>
      <c r="O13296" s="65"/>
    </row>
    <row r="13297" ht="15.75" customHeight="1" spans="1:15">
      <c r="A13297" s="18" t="s">
        <v>675</v>
      </c>
      <c r="B13297" s="18" t="s">
        <v>676</v>
      </c>
      <c r="C13297" s="18" t="s">
        <v>677</v>
      </c>
      <c r="D13297" s="18"/>
      <c r="E13297" s="18"/>
      <c r="F13297" s="18">
        <v>260089</v>
      </c>
      <c r="G13297" s="18" t="s">
        <v>18</v>
      </c>
      <c r="H13297" s="18">
        <v>1</v>
      </c>
      <c r="I13297" s="75" t="s">
        <v>1779</v>
      </c>
      <c r="J13297" s="63">
        <f t="shared" si="52"/>
        <v>45142</v>
      </c>
      <c r="K13297" s="64">
        <f>IF(ISBLANK(J13297),,H13297*INDEX(Inputs!G:G,MATCH(F13297,Inputs!E:E,0)))</f>
        <v>529</v>
      </c>
      <c r="L13297" s="65" t="str">
        <f>IF(ISBLANK(J13297),,INDEX(Inputs!D:D,MATCH(F13297,Inputs!E:E,0)))</f>
        <v>398PP Xcite Neo Keyboard USB</v>
      </c>
      <c r="M13297" s="65" t="str">
        <f>IF(ISBLANK(#REF!),,IF(B13297="Online","Online",IF(LEFT(B13297,1)="E","Online","Offline")))</f>
        <v>Offline</v>
      </c>
      <c r="N13297" s="64">
        <f>IF(ISBLANK(M13297),,H13297*INDEX(Inputs!F:F,MATCH(F13297,Inputs!E:E,0)))</f>
        <v>549</v>
      </c>
      <c r="O13297" s="65"/>
    </row>
    <row r="13298" ht="15.75" customHeight="1" spans="1:15">
      <c r="A13298" s="18" t="s">
        <v>407</v>
      </c>
      <c r="B13298" s="18" t="s">
        <v>114</v>
      </c>
      <c r="C13298" s="18" t="s">
        <v>516</v>
      </c>
      <c r="D13298" s="18"/>
      <c r="E13298" s="18"/>
      <c r="F13298" s="18">
        <v>250873</v>
      </c>
      <c r="G13298" s="18" t="s">
        <v>12</v>
      </c>
      <c r="H13298" s="18">
        <v>1</v>
      </c>
      <c r="I13298" s="75" t="s">
        <v>1779</v>
      </c>
      <c r="J13298" s="63">
        <f t="shared" si="52"/>
        <v>45142</v>
      </c>
      <c r="K13298" s="64">
        <f>IF(ISBLANK(J13298),,H13298*INDEX(Inputs!G:G,MATCH(F13298,Inputs!E:E,0)))</f>
        <v>999</v>
      </c>
      <c r="L13298" s="65" t="str">
        <f>IF(ISBLANK(J13298),,INDEX(Inputs!D:D,MATCH(F13298,Inputs!E:E,0)))</f>
        <v>422BK Evo Fox Fireblade Gaming Keyboard USB</v>
      </c>
      <c r="M13298" s="65" t="str">
        <f>IF(ISBLANK(#REF!),,IF(B13298="Online","Online",IF(LEFT(B13298,1)="E","Online","Offline")))</f>
        <v>Offline</v>
      </c>
      <c r="N13298" s="64">
        <f>IF(ISBLANK(M13298),,H13298*INDEX(Inputs!F:F,MATCH(F13298,Inputs!E:E,0)))</f>
        <v>1299</v>
      </c>
      <c r="O13298" s="65"/>
    </row>
    <row r="13299" ht="15.75" customHeight="1" spans="1:15">
      <c r="A13299" s="18" t="s">
        <v>458</v>
      </c>
      <c r="B13299" s="18" t="s">
        <v>117</v>
      </c>
      <c r="C13299" s="18" t="s">
        <v>689</v>
      </c>
      <c r="D13299" s="18"/>
      <c r="E13299" s="18"/>
      <c r="F13299" s="18">
        <v>250873</v>
      </c>
      <c r="G13299" s="18" t="s">
        <v>12</v>
      </c>
      <c r="H13299" s="18">
        <v>1</v>
      </c>
      <c r="I13299" s="75" t="s">
        <v>1779</v>
      </c>
      <c r="J13299" s="63">
        <f t="shared" si="52"/>
        <v>45142</v>
      </c>
      <c r="K13299" s="64">
        <f>IF(ISBLANK(J13299),,H13299*INDEX(Inputs!G:G,MATCH(F13299,Inputs!E:E,0)))</f>
        <v>999</v>
      </c>
      <c r="L13299" s="65" t="str">
        <f>IF(ISBLANK(J13299),,INDEX(Inputs!D:D,MATCH(F13299,Inputs!E:E,0)))</f>
        <v>422BK Evo Fox Fireblade Gaming Keyboard USB</v>
      </c>
      <c r="M13299" s="65" t="str">
        <f>IF(ISBLANK(#REF!),,IF(B13299="Online","Online",IF(LEFT(B13299,1)="E","Online","Offline")))</f>
        <v>Offline</v>
      </c>
      <c r="N13299" s="64">
        <f>IF(ISBLANK(M13299),,H13299*INDEX(Inputs!F:F,MATCH(F13299,Inputs!E:E,0)))</f>
        <v>1299</v>
      </c>
      <c r="O13299" s="65"/>
    </row>
    <row r="13300" ht="15.75" customHeight="1" spans="1:15">
      <c r="A13300" s="18" t="s">
        <v>338</v>
      </c>
      <c r="B13300" s="18" t="s">
        <v>79</v>
      </c>
      <c r="C13300" s="18" t="s">
        <v>964</v>
      </c>
      <c r="D13300" s="18"/>
      <c r="E13300" s="18"/>
      <c r="F13300" s="18">
        <v>250874</v>
      </c>
      <c r="G13300" s="18" t="s">
        <v>13</v>
      </c>
      <c r="H13300" s="18">
        <v>1</v>
      </c>
      <c r="I13300" s="75" t="s">
        <v>1779</v>
      </c>
      <c r="J13300" s="63">
        <f t="shared" si="52"/>
        <v>45142</v>
      </c>
      <c r="K13300" s="64">
        <f>IF(ISBLANK(J13300),,H13300*INDEX(Inputs!G:G,MATCH(F13300,Inputs!E:E,0)))</f>
        <v>1349</v>
      </c>
      <c r="L13300" s="65" t="str">
        <f>IF(ISBLANK(J13300),,INDEX(Inputs!D:D,MATCH(F13300,Inputs!E:E,0)))</f>
        <v>432BK EvoFox X-Team Gaming Keyboard &amp; Mouse (USB)</v>
      </c>
      <c r="M13300" s="65" t="str">
        <f>IF(ISBLANK(#REF!),,IF(B13300="Online","Online",IF(LEFT(B13300,1)="E","Online","Offline")))</f>
        <v>Offline</v>
      </c>
      <c r="N13300" s="64">
        <f>IF(ISBLANK(M13300),,H13300*INDEX(Inputs!F:F,MATCH(F13300,Inputs!E:E,0)))</f>
        <v>1899</v>
      </c>
      <c r="O13300" s="65"/>
    </row>
    <row r="13301" ht="15.75" customHeight="1" spans="1:15">
      <c r="A13301" s="18" t="s">
        <v>338</v>
      </c>
      <c r="B13301" s="18" t="s">
        <v>133</v>
      </c>
      <c r="C13301" s="18" t="s">
        <v>573</v>
      </c>
      <c r="D13301" s="18"/>
      <c r="E13301" s="18"/>
      <c r="F13301" s="18">
        <v>259864</v>
      </c>
      <c r="G13301" s="18" t="s">
        <v>1118</v>
      </c>
      <c r="H13301" s="18">
        <v>-1</v>
      </c>
      <c r="I13301" s="75" t="s">
        <v>1779</v>
      </c>
      <c r="J13301" s="63">
        <f t="shared" si="52"/>
        <v>45142</v>
      </c>
      <c r="K13301" s="64">
        <f>IF(ISBLANK(J13301),,H13301*INDEX(Inputs!G:G,MATCH(F13301,Inputs!E:E,0)))</f>
        <v>-1499</v>
      </c>
      <c r="L13301" s="65" t="str">
        <f>IF(ISBLANK(J13301),,INDEX(Inputs!D:D,MATCH(F13301,Inputs!E:E,0)))</f>
        <v>579GR EvoFox Elite Ops Controller-Grey</v>
      </c>
      <c r="M13301" s="65" t="str">
        <f>IF(ISBLANK(#REF!),,IF(B13301="Online","Online",IF(LEFT(B13301,1)="E","Online","Offline")))</f>
        <v>Offline</v>
      </c>
      <c r="N13301" s="64">
        <f>IF(ISBLANK(M13301),,H13301*INDEX(Inputs!F:F,MATCH(F13301,Inputs!E:E,0)))</f>
        <v>-2299</v>
      </c>
      <c r="O13301" s="65"/>
    </row>
    <row r="13302" ht="15.75" customHeight="1" spans="1:15">
      <c r="A13302" s="18" t="s">
        <v>476</v>
      </c>
      <c r="B13302" s="18" t="s">
        <v>1639</v>
      </c>
      <c r="C13302" s="18" t="s">
        <v>1640</v>
      </c>
      <c r="D13302" s="18"/>
      <c r="E13302" s="18"/>
      <c r="F13302" s="18">
        <v>259864</v>
      </c>
      <c r="G13302" s="18" t="s">
        <v>1118</v>
      </c>
      <c r="H13302" s="18">
        <v>1</v>
      </c>
      <c r="I13302" s="75" t="s">
        <v>1779</v>
      </c>
      <c r="J13302" s="63">
        <f t="shared" si="52"/>
        <v>45142</v>
      </c>
      <c r="K13302" s="64">
        <f>IF(ISBLANK(J13302),,H13302*INDEX(Inputs!G:G,MATCH(F13302,Inputs!E:E,0)))</f>
        <v>1499</v>
      </c>
      <c r="L13302" s="65" t="str">
        <f>IF(ISBLANK(J13302),,INDEX(Inputs!D:D,MATCH(F13302,Inputs!E:E,0)))</f>
        <v>579GR EvoFox Elite Ops Controller-Grey</v>
      </c>
      <c r="M13302" s="65" t="str">
        <f>IF(ISBLANK(#REF!),,IF(B13302="Online","Online",IF(LEFT(B13302,1)="E","Online","Offline")))</f>
        <v>Offline</v>
      </c>
      <c r="N13302" s="64">
        <f>IF(ISBLANK(M13302),,H13302*INDEX(Inputs!F:F,MATCH(F13302,Inputs!E:E,0)))</f>
        <v>2299</v>
      </c>
      <c r="O13302" s="65"/>
    </row>
    <row r="13303" ht="15.75" customHeight="1" spans="1:15">
      <c r="A13303" s="18" t="s">
        <v>341</v>
      </c>
      <c r="B13303" s="18" t="s">
        <v>54</v>
      </c>
      <c r="C13303" s="18" t="s">
        <v>470</v>
      </c>
      <c r="D13303" s="18"/>
      <c r="E13303" s="18"/>
      <c r="F13303" s="18">
        <v>250878</v>
      </c>
      <c r="G13303" s="18" t="s">
        <v>24</v>
      </c>
      <c r="H13303" s="18">
        <v>1</v>
      </c>
      <c r="I13303" s="75" t="s">
        <v>1779</v>
      </c>
      <c r="J13303" s="63">
        <f t="shared" si="52"/>
        <v>45142</v>
      </c>
      <c r="K13303" s="64">
        <f>IF(ISBLANK(J13303),,H13303*INDEX(Inputs!G:G,MATCH(F13303,Inputs!E:E,0)))</f>
        <v>999</v>
      </c>
      <c r="L13303" s="65" t="str">
        <f>IF(ISBLANK(J13303),,INDEX(Inputs!D:D,MATCH(F13303,Inputs!E:E,0)))</f>
        <v>596BK Evo Fox Falcon LX35 Medium Speed LED Mouse Pad</v>
      </c>
      <c r="M13303" s="65" t="str">
        <f>IF(ISBLANK(#REF!),,IF(B13303="Online","Online",IF(LEFT(B13303,1)="E","Online","Offline")))</f>
        <v>Offline</v>
      </c>
      <c r="N13303" s="64">
        <f>IF(ISBLANK(M13303),,H13303*INDEX(Inputs!F:F,MATCH(F13303,Inputs!E:E,0)))</f>
        <v>1999</v>
      </c>
      <c r="O13303" s="65"/>
    </row>
    <row r="13304" ht="15.75" customHeight="1" spans="1:15">
      <c r="A13304" s="18" t="s">
        <v>1434</v>
      </c>
      <c r="B13304" s="18" t="s">
        <v>1435</v>
      </c>
      <c r="C13304" s="18" t="s">
        <v>1436</v>
      </c>
      <c r="D13304" s="18"/>
      <c r="E13304" s="18"/>
      <c r="F13304" s="18">
        <v>250876</v>
      </c>
      <c r="G13304" s="18" t="s">
        <v>26</v>
      </c>
      <c r="H13304" s="18">
        <v>1</v>
      </c>
      <c r="I13304" s="75" t="s">
        <v>1779</v>
      </c>
      <c r="J13304" s="63">
        <f t="shared" si="52"/>
        <v>45142</v>
      </c>
      <c r="K13304" s="64">
        <f>IF(ISBLANK(J13304),,H13304*INDEX(Inputs!G:G,MATCH(F13304,Inputs!E:E,0)))</f>
        <v>1399</v>
      </c>
      <c r="L13304" s="65" t="str">
        <f>IF(ISBLANK(J13304),,INDEX(Inputs!D:D,MATCH(F13304,Inputs!E:E,0)))</f>
        <v>649BK EvoFox Typhoon Laptop Cooling Pad</v>
      </c>
      <c r="M13304" s="65" t="str">
        <f>IF(ISBLANK(#REF!),,IF(B13304="Online","Online",IF(LEFT(B13304,1)="E","Online","Offline")))</f>
        <v>Offline</v>
      </c>
      <c r="N13304" s="64">
        <f>IF(ISBLANK(M13304),,H13304*INDEX(Inputs!F:F,MATCH(F13304,Inputs!E:E,0)))</f>
        <v>1999</v>
      </c>
      <c r="O13304" s="65"/>
    </row>
    <row r="13305" ht="15.75" customHeight="1" spans="1:15">
      <c r="A13305" s="18" t="s">
        <v>1105</v>
      </c>
      <c r="B13305" s="18" t="s">
        <v>765</v>
      </c>
      <c r="C13305" s="18" t="s">
        <v>765</v>
      </c>
      <c r="D13305" s="18"/>
      <c r="E13305" s="18"/>
      <c r="F13305" s="18">
        <v>250423</v>
      </c>
      <c r="G13305" s="18" t="s">
        <v>11</v>
      </c>
      <c r="H13305" s="18">
        <v>1</v>
      </c>
      <c r="I13305" s="75" t="s">
        <v>1779</v>
      </c>
      <c r="J13305" s="63">
        <f t="shared" si="52"/>
        <v>45142</v>
      </c>
      <c r="K13305" s="64">
        <f>IF(ISBLANK(J13305),,H13305*INDEX(Inputs!G:G,MATCH(F13305,Inputs!E:E,0)))</f>
        <v>759</v>
      </c>
      <c r="L13305" s="65" t="str">
        <f>IF(ISBLANK(J13305),,INDEX(Inputs!D:D,MATCH(F13305,Inputs!E:E,0)))</f>
        <v>650GR Ergo View Laptop Stand-Grey</v>
      </c>
      <c r="M13305" s="65" t="str">
        <f>IF(ISBLANK(#REF!),,IF(B13305="Online","Online",IF(LEFT(B13305,1)="E","Online","Offline")))</f>
        <v>Online</v>
      </c>
      <c r="N13305" s="64">
        <f>IF(ISBLANK(M13305),,H13305*INDEX(Inputs!F:F,MATCH(F13305,Inputs!E:E,0)))</f>
        <v>899</v>
      </c>
      <c r="O13305" s="65"/>
    </row>
    <row r="13306" ht="15.75" customHeight="1" spans="1:15">
      <c r="A13306" s="18" t="s">
        <v>345</v>
      </c>
      <c r="B13306" s="18" t="s">
        <v>1780</v>
      </c>
      <c r="C13306" s="18" t="s">
        <v>1781</v>
      </c>
      <c r="D13306" s="18"/>
      <c r="E13306" s="18"/>
      <c r="F13306" s="18">
        <v>224360</v>
      </c>
      <c r="G13306" s="18" t="s">
        <v>331</v>
      </c>
      <c r="H13306" s="18">
        <v>1</v>
      </c>
      <c r="I13306" s="75" t="s">
        <v>1779</v>
      </c>
      <c r="J13306" s="63">
        <f t="shared" si="52"/>
        <v>45142</v>
      </c>
      <c r="K13306" s="64">
        <f>IF(ISBLANK(J13306),,H13306*INDEX(Inputs!G:G,MATCH(F13306,Inputs!E:E,0)))</f>
        <v>2299</v>
      </c>
      <c r="L13306" s="65" t="str">
        <f>IF(ISBLANK(J13306),,INDEX(Inputs!D:D,MATCH(F13306,Inputs!E:E,0)))</f>
        <v>829BK Bluetooth Controller 4 (EGP4)</v>
      </c>
      <c r="M13306" s="65" t="str">
        <f>IF(ISBLANK(#REF!),,IF(B13306="Online","Online",IF(LEFT(B13306,1)="E","Online","Offline")))</f>
        <v>Offline</v>
      </c>
      <c r="N13306" s="64">
        <f>IF(ISBLANK(M13306),,H13306*INDEX(Inputs!F:F,MATCH(F13306,Inputs!E:E,0)))</f>
        <v>2599</v>
      </c>
      <c r="O13306" s="65"/>
    </row>
    <row r="13307" ht="15.75" customHeight="1" spans="1:15">
      <c r="A13307" s="18" t="s">
        <v>327</v>
      </c>
      <c r="B13307" s="18" t="s">
        <v>70</v>
      </c>
      <c r="C13307" s="18" t="s">
        <v>328</v>
      </c>
      <c r="D13307" s="18"/>
      <c r="E13307" s="18"/>
      <c r="F13307" s="18">
        <v>260089</v>
      </c>
      <c r="G13307" s="18" t="s">
        <v>18</v>
      </c>
      <c r="H13307" s="18">
        <v>1</v>
      </c>
      <c r="I13307" s="75" t="s">
        <v>1782</v>
      </c>
      <c r="J13307" s="63">
        <f t="shared" si="52"/>
        <v>45143</v>
      </c>
      <c r="K13307" s="64">
        <f>IF(ISBLANK(J13307),,H13307*INDEX(Inputs!G:G,MATCH(F13307,Inputs!E:E,0)))</f>
        <v>529</v>
      </c>
      <c r="L13307" s="65" t="str">
        <f>IF(ISBLANK(J13307),,INDEX(Inputs!D:D,MATCH(F13307,Inputs!E:E,0)))</f>
        <v>398PP Xcite Neo Keyboard USB</v>
      </c>
      <c r="M13307" s="65" t="str">
        <f>IF(ISBLANK(#REF!),,IF(B13307="Online","Online",IF(LEFT(B13307,1)="E","Online","Offline")))</f>
        <v>Offline</v>
      </c>
      <c r="N13307" s="64">
        <f>IF(ISBLANK(M13307),,H13307*INDEX(Inputs!F:F,MATCH(F13307,Inputs!E:E,0)))</f>
        <v>549</v>
      </c>
      <c r="O13307" s="65"/>
    </row>
    <row r="13308" ht="15.75" customHeight="1" spans="1:15">
      <c r="A13308" s="18" t="s">
        <v>478</v>
      </c>
      <c r="B13308" s="18" t="s">
        <v>218</v>
      </c>
      <c r="C13308" s="18" t="s">
        <v>1160</v>
      </c>
      <c r="D13308" s="18"/>
      <c r="E13308" s="18"/>
      <c r="F13308" s="18">
        <v>250874</v>
      </c>
      <c r="G13308" s="18" t="s">
        <v>13</v>
      </c>
      <c r="H13308" s="18">
        <v>1</v>
      </c>
      <c r="I13308" s="75" t="s">
        <v>1782</v>
      </c>
      <c r="J13308" s="63">
        <f t="shared" si="52"/>
        <v>45143</v>
      </c>
      <c r="K13308" s="64">
        <f>IF(ISBLANK(J13308),,H13308*INDEX(Inputs!G:G,MATCH(F13308,Inputs!E:E,0)))</f>
        <v>1349</v>
      </c>
      <c r="L13308" s="65" t="str">
        <f>IF(ISBLANK(J13308),,INDEX(Inputs!D:D,MATCH(F13308,Inputs!E:E,0)))</f>
        <v>432BK EvoFox X-Team Gaming Keyboard &amp; Mouse (USB)</v>
      </c>
      <c r="M13308" s="65" t="str">
        <f>IF(ISBLANK(#REF!),,IF(B13308="Online","Online",IF(LEFT(B13308,1)="E","Online","Offline")))</f>
        <v>Offline</v>
      </c>
      <c r="N13308" s="64">
        <f>IF(ISBLANK(M13308),,H13308*INDEX(Inputs!F:F,MATCH(F13308,Inputs!E:E,0)))</f>
        <v>1899</v>
      </c>
      <c r="O13308" s="65"/>
    </row>
    <row r="13309" ht="15.75" customHeight="1" spans="1:15">
      <c r="A13309" s="18" t="s">
        <v>341</v>
      </c>
      <c r="B13309" s="18" t="s">
        <v>53</v>
      </c>
      <c r="C13309" s="18" t="s">
        <v>641</v>
      </c>
      <c r="D13309" s="18"/>
      <c r="E13309" s="18"/>
      <c r="F13309" s="18">
        <v>250875</v>
      </c>
      <c r="G13309" s="18" t="s">
        <v>103</v>
      </c>
      <c r="H13309" s="18">
        <v>1</v>
      </c>
      <c r="I13309" s="75" t="s">
        <v>1782</v>
      </c>
      <c r="J13309" s="63">
        <f t="shared" si="52"/>
        <v>45143</v>
      </c>
      <c r="K13309" s="64">
        <f>IF(ISBLANK(J13309),,H13309*INDEX(Inputs!G:G,MATCH(F13309,Inputs!E:E,0)))</f>
        <v>1099</v>
      </c>
      <c r="L13309" s="65" t="str">
        <f>IF(ISBLANK(J13309),,INDEX(Inputs!D:D,MATCH(F13309,Inputs!E:E,0)))</f>
        <v>433BK EvoFox WarHammer Gaming Keyboard (USB)</v>
      </c>
      <c r="M13309" s="65" t="str">
        <f>IF(ISBLANK(#REF!),,IF(B13309="Online","Online",IF(LEFT(B13309,1)="E","Online","Offline")))</f>
        <v>Offline</v>
      </c>
      <c r="N13309" s="64">
        <f>IF(ISBLANK(M13309),,H13309*INDEX(Inputs!F:F,MATCH(F13309,Inputs!E:E,0)))</f>
        <v>1499</v>
      </c>
      <c r="O13309" s="65"/>
    </row>
    <row r="13310" ht="15.75" customHeight="1" spans="1:15">
      <c r="A13310" s="18" t="s">
        <v>623</v>
      </c>
      <c r="B13310" s="18" t="s">
        <v>144</v>
      </c>
      <c r="C13310" s="18" t="s">
        <v>660</v>
      </c>
      <c r="D13310" s="18"/>
      <c r="E13310" s="18"/>
      <c r="F13310" s="18">
        <v>250875</v>
      </c>
      <c r="G13310" s="18" t="s">
        <v>103</v>
      </c>
      <c r="H13310" s="18">
        <v>1</v>
      </c>
      <c r="I13310" s="75" t="s">
        <v>1782</v>
      </c>
      <c r="J13310" s="63">
        <f t="shared" si="52"/>
        <v>45143</v>
      </c>
      <c r="K13310" s="64">
        <f>IF(ISBLANK(J13310),,H13310*INDEX(Inputs!G:G,MATCH(F13310,Inputs!E:E,0)))</f>
        <v>1099</v>
      </c>
      <c r="L13310" s="65" t="str">
        <f>IF(ISBLANK(J13310),,INDEX(Inputs!D:D,MATCH(F13310,Inputs!E:E,0)))</f>
        <v>433BK EvoFox WarHammer Gaming Keyboard (USB)</v>
      </c>
      <c r="M13310" s="65" t="str">
        <f>IF(ISBLANK(#REF!),,IF(B13310="Online","Online",IF(LEFT(B13310,1)="E","Online","Offline")))</f>
        <v>Offline</v>
      </c>
      <c r="N13310" s="64">
        <f>IF(ISBLANK(M13310),,H13310*INDEX(Inputs!F:F,MATCH(F13310,Inputs!E:E,0)))</f>
        <v>1499</v>
      </c>
      <c r="O13310" s="65"/>
    </row>
    <row r="13311" ht="15.75" customHeight="1" spans="1:15">
      <c r="A13311" s="18" t="s">
        <v>353</v>
      </c>
      <c r="B13311" s="18" t="s">
        <v>42</v>
      </c>
      <c r="C13311" s="18" t="s">
        <v>502</v>
      </c>
      <c r="D13311" s="18"/>
      <c r="E13311" s="18"/>
      <c r="F13311" s="18">
        <v>260085</v>
      </c>
      <c r="G13311" s="18" t="s">
        <v>32</v>
      </c>
      <c r="H13311" s="18">
        <v>1</v>
      </c>
      <c r="I13311" s="75" t="s">
        <v>1782</v>
      </c>
      <c r="J13311" s="63">
        <f t="shared" si="52"/>
        <v>45143</v>
      </c>
      <c r="K13311" s="64">
        <f>IF(ISBLANK(J13311),,H13311*INDEX(Inputs!G:G,MATCH(F13311,Inputs!E:E,0)))</f>
        <v>1059</v>
      </c>
      <c r="L13311" s="65" t="str">
        <f>IF(ISBLANK(J13311),,INDEX(Inputs!D:D,MATCH(F13311,Inputs!E:E,0)))</f>
        <v>435BK Type-C 4 Port USB 3.0 Hub Pro</v>
      </c>
      <c r="M13311" s="65" t="str">
        <f>IF(ISBLANK(#REF!),,IF(B13311="Online","Online",IF(LEFT(B13311,1)="E","Online","Offline")))</f>
        <v>Offline</v>
      </c>
      <c r="N13311" s="64">
        <f>IF(ISBLANK(M13311),,H13311*INDEX(Inputs!F:F,MATCH(F13311,Inputs!E:E,0)))</f>
        <v>1599</v>
      </c>
      <c r="O13311" s="65"/>
    </row>
    <row r="13312" ht="15.75" customHeight="1" spans="1:15">
      <c r="A13312" s="18" t="s">
        <v>476</v>
      </c>
      <c r="B13312" s="18" t="s">
        <v>1639</v>
      </c>
      <c r="C13312" s="18" t="s">
        <v>1640</v>
      </c>
      <c r="D13312" s="18"/>
      <c r="E13312" s="18"/>
      <c r="F13312" s="18">
        <v>259865</v>
      </c>
      <c r="G13312" s="18" t="s">
        <v>1121</v>
      </c>
      <c r="H13312" s="18">
        <v>1</v>
      </c>
      <c r="I13312" s="75" t="s">
        <v>1782</v>
      </c>
      <c r="J13312" s="63">
        <f t="shared" si="52"/>
        <v>45143</v>
      </c>
      <c r="K13312" s="64">
        <f>IF(ISBLANK(J13312),,H13312*INDEX(Inputs!G:G,MATCH(F13312,Inputs!E:E,0)))</f>
        <v>2499</v>
      </c>
      <c r="L13312" s="65" t="str">
        <f>IF(ISBLANK(J13312),,INDEX(Inputs!D:D,MATCH(F13312,Inputs!E:E,0)))</f>
        <v>580BL EvoFox Elite Play Wireless Gamepad-Blue</v>
      </c>
      <c r="M13312" s="65" t="str">
        <f>IF(ISBLANK(#REF!),,IF(B13312="Online","Online",IF(LEFT(B13312,1)="E","Online","Offline")))</f>
        <v>Offline</v>
      </c>
      <c r="N13312" s="64">
        <f>IF(ISBLANK(M13312),,H13312*INDEX(Inputs!F:F,MATCH(F13312,Inputs!E:E,0)))</f>
        <v>3299</v>
      </c>
      <c r="O13312" s="65"/>
    </row>
    <row r="13313" ht="15.75" customHeight="1" spans="1:15">
      <c r="A13313" s="18" t="s">
        <v>462</v>
      </c>
      <c r="B13313" s="18" t="s">
        <v>150</v>
      </c>
      <c r="C13313" s="18" t="s">
        <v>463</v>
      </c>
      <c r="D13313" s="18"/>
      <c r="E13313" s="18"/>
      <c r="F13313" s="18">
        <v>250877</v>
      </c>
      <c r="G13313" s="18" t="s">
        <v>22</v>
      </c>
      <c r="H13313" s="18">
        <v>1</v>
      </c>
      <c r="I13313" s="75" t="s">
        <v>1782</v>
      </c>
      <c r="J13313" s="63">
        <f t="shared" si="52"/>
        <v>45143</v>
      </c>
      <c r="K13313" s="64">
        <f>IF(ISBLANK(J13313),,H13313*INDEX(Inputs!G:G,MATCH(F13313,Inputs!E:E,0)))</f>
        <v>349</v>
      </c>
      <c r="L13313" s="65" t="str">
        <f>IF(ISBLANK(J13313),,INDEX(Inputs!D:D,MATCH(F13313,Inputs!E:E,0)))</f>
        <v>595BK Evo Fox Falcon X35 Medium Speed Mouse Pad</v>
      </c>
      <c r="M13313" s="65" t="str">
        <f>IF(ISBLANK(#REF!),,IF(B13313="Online","Online",IF(LEFT(B13313,1)="E","Online","Offline")))</f>
        <v>Offline</v>
      </c>
      <c r="N13313" s="64">
        <f>IF(ISBLANK(M13313),,H13313*INDEX(Inputs!F:F,MATCH(F13313,Inputs!E:E,0)))</f>
        <v>699</v>
      </c>
      <c r="O13313" s="65"/>
    </row>
    <row r="13314" ht="15.75" customHeight="1" spans="1:15">
      <c r="A13314" s="18" t="s">
        <v>338</v>
      </c>
      <c r="B13314" s="18" t="s">
        <v>821</v>
      </c>
      <c r="C13314" s="18" t="s">
        <v>992</v>
      </c>
      <c r="D13314" s="18"/>
      <c r="E13314" s="18"/>
      <c r="F13314" s="18">
        <v>250877</v>
      </c>
      <c r="G13314" s="18" t="s">
        <v>22</v>
      </c>
      <c r="H13314" s="18">
        <v>1</v>
      </c>
      <c r="I13314" s="75" t="s">
        <v>1782</v>
      </c>
      <c r="J13314" s="63">
        <f t="shared" si="52"/>
        <v>45143</v>
      </c>
      <c r="K13314" s="64">
        <f>IF(ISBLANK(J13314),,H13314*INDEX(Inputs!G:G,MATCH(F13314,Inputs!E:E,0)))</f>
        <v>349</v>
      </c>
      <c r="L13314" s="65" t="str">
        <f>IF(ISBLANK(J13314),,INDEX(Inputs!D:D,MATCH(F13314,Inputs!E:E,0)))</f>
        <v>595BK Evo Fox Falcon X35 Medium Speed Mouse Pad</v>
      </c>
      <c r="M13314" s="65" t="str">
        <f>IF(ISBLANK(#REF!),,IF(B13314="Online","Online",IF(LEFT(B13314,1)="E","Online","Offline")))</f>
        <v>Offline</v>
      </c>
      <c r="N13314" s="64">
        <f>IF(ISBLANK(M13314),,H13314*INDEX(Inputs!F:F,MATCH(F13314,Inputs!E:E,0)))</f>
        <v>699</v>
      </c>
      <c r="O13314" s="65"/>
    </row>
    <row r="13315" ht="15.75" customHeight="1" spans="1:15">
      <c r="A13315" s="18" t="s">
        <v>407</v>
      </c>
      <c r="B13315" s="18" t="s">
        <v>41</v>
      </c>
      <c r="C13315" s="18" t="s">
        <v>469</v>
      </c>
      <c r="D13315" s="18"/>
      <c r="E13315" s="18"/>
      <c r="F13315" s="18">
        <v>250879</v>
      </c>
      <c r="G13315" s="18" t="s">
        <v>30</v>
      </c>
      <c r="H13315" s="18">
        <v>1</v>
      </c>
      <c r="I13315" s="75" t="s">
        <v>1782</v>
      </c>
      <c r="J13315" s="63">
        <f t="shared" si="52"/>
        <v>45143</v>
      </c>
      <c r="K13315" s="64">
        <f>IF(ISBLANK(J13315),,H13315*INDEX(Inputs!G:G,MATCH(F13315,Inputs!E:E,0)))</f>
        <v>699</v>
      </c>
      <c r="L13315" s="65" t="str">
        <f>IF(ISBLANK(J13315),,INDEX(Inputs!D:D,MATCH(F13315,Inputs!E:E,0)))</f>
        <v>597BK Evo Fox Falcon X85 Extra Large Speed Mouse Pad</v>
      </c>
      <c r="M13315" s="65" t="str">
        <f>IF(ISBLANK(#REF!),,IF(B13315="Online","Online",IF(LEFT(B13315,1)="E","Online","Offline")))</f>
        <v>Offline</v>
      </c>
      <c r="N13315" s="64">
        <f>IF(ISBLANK(M13315),,H13315*INDEX(Inputs!F:F,MATCH(F13315,Inputs!E:E,0)))</f>
        <v>1199</v>
      </c>
      <c r="O13315" s="65"/>
    </row>
    <row r="13316" ht="15.75" customHeight="1" spans="1:15">
      <c r="A13316" s="18" t="s">
        <v>341</v>
      </c>
      <c r="B13316" s="18" t="s">
        <v>80</v>
      </c>
      <c r="C13316" s="18" t="s">
        <v>629</v>
      </c>
      <c r="D13316" s="18"/>
      <c r="E13316" s="18"/>
      <c r="F13316" s="18">
        <v>250879</v>
      </c>
      <c r="G13316" s="18" t="s">
        <v>30</v>
      </c>
      <c r="H13316" s="18">
        <v>1</v>
      </c>
      <c r="I13316" s="75" t="s">
        <v>1782</v>
      </c>
      <c r="J13316" s="63">
        <f t="shared" si="52"/>
        <v>45143</v>
      </c>
      <c r="K13316" s="64">
        <f>IF(ISBLANK(J13316),,H13316*INDEX(Inputs!G:G,MATCH(F13316,Inputs!E:E,0)))</f>
        <v>699</v>
      </c>
      <c r="L13316" s="65" t="str">
        <f>IF(ISBLANK(J13316),,INDEX(Inputs!D:D,MATCH(F13316,Inputs!E:E,0)))</f>
        <v>597BK Evo Fox Falcon X85 Extra Large Speed Mouse Pad</v>
      </c>
      <c r="M13316" s="65" t="str">
        <f>IF(ISBLANK(#REF!),,IF(B13316="Online","Online",IF(LEFT(B13316,1)="E","Online","Offline")))</f>
        <v>Offline</v>
      </c>
      <c r="N13316" s="64">
        <f>IF(ISBLANK(M13316),,H13316*INDEX(Inputs!F:F,MATCH(F13316,Inputs!E:E,0)))</f>
        <v>1199</v>
      </c>
      <c r="O13316" s="65"/>
    </row>
    <row r="13317" ht="15.75" customHeight="1" spans="1:15">
      <c r="A13317" s="18" t="s">
        <v>338</v>
      </c>
      <c r="B13317" s="18" t="s">
        <v>821</v>
      </c>
      <c r="C13317" s="18" t="s">
        <v>992</v>
      </c>
      <c r="D13317" s="18"/>
      <c r="E13317" s="18"/>
      <c r="F13317" s="18">
        <v>250879</v>
      </c>
      <c r="G13317" s="18" t="s">
        <v>30</v>
      </c>
      <c r="H13317" s="18">
        <v>1</v>
      </c>
      <c r="I13317" s="75" t="s">
        <v>1782</v>
      </c>
      <c r="J13317" s="63">
        <f t="shared" si="52"/>
        <v>45143</v>
      </c>
      <c r="K13317" s="64">
        <f>IF(ISBLANK(J13317),,H13317*INDEX(Inputs!G:G,MATCH(F13317,Inputs!E:E,0)))</f>
        <v>699</v>
      </c>
      <c r="L13317" s="65" t="str">
        <f>IF(ISBLANK(J13317),,INDEX(Inputs!D:D,MATCH(F13317,Inputs!E:E,0)))</f>
        <v>597BK Evo Fox Falcon X85 Extra Large Speed Mouse Pad</v>
      </c>
      <c r="M13317" s="65" t="str">
        <f>IF(ISBLANK(#REF!),,IF(B13317="Online","Online",IF(LEFT(B13317,1)="E","Online","Offline")))</f>
        <v>Offline</v>
      </c>
      <c r="N13317" s="64">
        <f>IF(ISBLANK(M13317),,H13317*INDEX(Inputs!F:F,MATCH(F13317,Inputs!E:E,0)))</f>
        <v>1199</v>
      </c>
      <c r="O13317" s="65"/>
    </row>
    <row r="13318" ht="15.75" customHeight="1" spans="1:15">
      <c r="A13318" s="18" t="s">
        <v>583</v>
      </c>
      <c r="B13318" s="18" t="s">
        <v>261</v>
      </c>
      <c r="C13318" s="18" t="s">
        <v>1303</v>
      </c>
      <c r="D13318" s="18"/>
      <c r="E13318" s="18"/>
      <c r="F13318" s="18">
        <v>250876</v>
      </c>
      <c r="G13318" s="18" t="s">
        <v>26</v>
      </c>
      <c r="H13318" s="18">
        <v>2</v>
      </c>
      <c r="I13318" s="75" t="s">
        <v>1782</v>
      </c>
      <c r="J13318" s="63">
        <f t="shared" si="52"/>
        <v>45143</v>
      </c>
      <c r="K13318" s="64">
        <f>IF(ISBLANK(J13318),,H13318*INDEX(Inputs!G:G,MATCH(F13318,Inputs!E:E,0)))</f>
        <v>2798</v>
      </c>
      <c r="L13318" s="65" t="str">
        <f>IF(ISBLANK(J13318),,INDEX(Inputs!D:D,MATCH(F13318,Inputs!E:E,0)))</f>
        <v>649BK EvoFox Typhoon Laptop Cooling Pad</v>
      </c>
      <c r="M13318" s="65" t="str">
        <f>IF(ISBLANK(#REF!),,IF(B13318="Online","Online",IF(LEFT(B13318,1)="E","Online","Offline")))</f>
        <v>Offline</v>
      </c>
      <c r="N13318" s="64">
        <f>IF(ISBLANK(M13318),,H13318*INDEX(Inputs!F:F,MATCH(F13318,Inputs!E:E,0)))</f>
        <v>3998</v>
      </c>
      <c r="O13318" s="65"/>
    </row>
    <row r="13319" ht="15.75" customHeight="1" spans="1:15">
      <c r="A13319" s="18" t="s">
        <v>353</v>
      </c>
      <c r="B13319" s="18" t="s">
        <v>765</v>
      </c>
      <c r="C13319" s="18" t="s">
        <v>765</v>
      </c>
      <c r="D13319" s="18"/>
      <c r="E13319" s="18"/>
      <c r="F13319" s="18">
        <v>250876</v>
      </c>
      <c r="G13319" s="18" t="s">
        <v>26</v>
      </c>
      <c r="H13319" s="18">
        <v>-1</v>
      </c>
      <c r="I13319" s="75" t="s">
        <v>1782</v>
      </c>
      <c r="J13319" s="63">
        <f t="shared" si="52"/>
        <v>45143</v>
      </c>
      <c r="K13319" s="64">
        <f>IF(ISBLANK(J13319),,H13319*INDEX(Inputs!G:G,MATCH(F13319,Inputs!E:E,0)))</f>
        <v>-1399</v>
      </c>
      <c r="L13319" s="65" t="str">
        <f>IF(ISBLANK(J13319),,INDEX(Inputs!D:D,MATCH(F13319,Inputs!E:E,0)))</f>
        <v>649BK EvoFox Typhoon Laptop Cooling Pad</v>
      </c>
      <c r="M13319" s="65" t="str">
        <f>IF(ISBLANK(#REF!),,IF(B13319="Online","Online",IF(LEFT(B13319,1)="E","Online","Offline")))</f>
        <v>Online</v>
      </c>
      <c r="N13319" s="64">
        <f>IF(ISBLANK(M13319),,H13319*INDEX(Inputs!F:F,MATCH(F13319,Inputs!E:E,0)))</f>
        <v>-1999</v>
      </c>
      <c r="O13319" s="65"/>
    </row>
    <row r="13320" ht="15.75" customHeight="1" spans="1:15">
      <c r="A13320" s="18" t="s">
        <v>338</v>
      </c>
      <c r="B13320" s="18" t="s">
        <v>237</v>
      </c>
      <c r="C13320" s="18" t="s">
        <v>891</v>
      </c>
      <c r="D13320" s="18"/>
      <c r="E13320" s="18"/>
      <c r="F13320" s="18">
        <v>204737</v>
      </c>
      <c r="G13320" s="18" t="s">
        <v>20</v>
      </c>
      <c r="H13320" s="18">
        <v>1</v>
      </c>
      <c r="I13320" s="75" t="s">
        <v>1782</v>
      </c>
      <c r="J13320" s="63">
        <f t="shared" si="52"/>
        <v>45143</v>
      </c>
      <c r="K13320" s="64">
        <f>IF(ISBLANK(J13320),,H13320*INDEX(Inputs!G:G,MATCH(F13320,Inputs!E:E,0)))</f>
        <v>729</v>
      </c>
      <c r="L13320" s="65" t="str">
        <f>IF(ISBLANK(J13320),,INDEX(Inputs!D:D,MATCH(F13320,Inputs!E:E,0)))</f>
        <v>850PP Xcite Pro Keyboard &amp; Mouse USB</v>
      </c>
      <c r="M13320" s="65" t="str">
        <f>IF(ISBLANK(#REF!),,IF(B13320="Online","Online",IF(LEFT(B13320,1)="E","Online","Offline")))</f>
        <v>Offline</v>
      </c>
      <c r="N13320" s="64">
        <f>IF(ISBLANK(M13320),,H13320*INDEX(Inputs!F:F,MATCH(F13320,Inputs!E:E,0)))</f>
        <v>799</v>
      </c>
      <c r="O13320" s="65"/>
    </row>
    <row r="13321" ht="15.75" customHeight="1" spans="1:15">
      <c r="A13321" s="18" t="s">
        <v>341</v>
      </c>
      <c r="B13321" s="18" t="s">
        <v>62</v>
      </c>
      <c r="C13321" s="18" t="s">
        <v>419</v>
      </c>
      <c r="D13321" s="18"/>
      <c r="E13321" s="18"/>
      <c r="F13321" s="18">
        <v>250417</v>
      </c>
      <c r="G13321" s="18" t="s">
        <v>39</v>
      </c>
      <c r="H13321" s="18">
        <v>1</v>
      </c>
      <c r="I13321" s="75" t="s">
        <v>1783</v>
      </c>
      <c r="J13321" s="63">
        <f t="shared" si="52"/>
        <v>45144</v>
      </c>
      <c r="K13321" s="64">
        <f>IF(ISBLANK(J13321),,H13321*INDEX(Inputs!G:G,MATCH(F13321,Inputs!E:E,0)))</f>
        <v>929</v>
      </c>
      <c r="L13321" s="65" t="str">
        <f>IF(ISBLANK(J13321),,INDEX(Inputs!D:D,MATCH(F13321,Inputs!E:E,0)))</f>
        <v>416PP Super Speed Hub 4 Port USB 3.0</v>
      </c>
      <c r="M13321" s="65" t="str">
        <f>IF(ISBLANK(#REF!),,IF(B13321="Online","Online",IF(LEFT(B13321,1)="E","Online","Offline")))</f>
        <v>Offline</v>
      </c>
      <c r="N13321" s="64">
        <f>IF(ISBLANK(M13321),,H13321*INDEX(Inputs!F:F,MATCH(F13321,Inputs!E:E,0)))</f>
        <v>1499</v>
      </c>
      <c r="O13321" s="65"/>
    </row>
    <row r="13322" ht="15.75" customHeight="1" spans="1:15">
      <c r="A13322" s="18" t="s">
        <v>458</v>
      </c>
      <c r="B13322" s="18" t="s">
        <v>185</v>
      </c>
      <c r="C13322" s="18" t="s">
        <v>651</v>
      </c>
      <c r="D13322" s="18"/>
      <c r="E13322" s="18"/>
      <c r="F13322" s="18">
        <v>250417</v>
      </c>
      <c r="G13322" s="18" t="s">
        <v>39</v>
      </c>
      <c r="H13322" s="18">
        <v>1</v>
      </c>
      <c r="I13322" s="75" t="s">
        <v>1783</v>
      </c>
      <c r="J13322" s="63">
        <f t="shared" si="52"/>
        <v>45144</v>
      </c>
      <c r="K13322" s="64">
        <f>IF(ISBLANK(J13322),,H13322*INDEX(Inputs!G:G,MATCH(F13322,Inputs!E:E,0)))</f>
        <v>929</v>
      </c>
      <c r="L13322" s="65" t="str">
        <f>IF(ISBLANK(J13322),,INDEX(Inputs!D:D,MATCH(F13322,Inputs!E:E,0)))</f>
        <v>416PP Super Speed Hub 4 Port USB 3.0</v>
      </c>
      <c r="M13322" s="65" t="str">
        <f>IF(ISBLANK(#REF!),,IF(B13322="Online","Online",IF(LEFT(B13322,1)="E","Online","Offline")))</f>
        <v>Offline</v>
      </c>
      <c r="N13322" s="64">
        <f>IF(ISBLANK(M13322),,H13322*INDEX(Inputs!F:F,MATCH(F13322,Inputs!E:E,0)))</f>
        <v>1499</v>
      </c>
      <c r="O13322" s="65"/>
    </row>
    <row r="13323" ht="15.75" customHeight="1" spans="1:15">
      <c r="A13323" s="18" t="s">
        <v>412</v>
      </c>
      <c r="B13323" s="18" t="s">
        <v>210</v>
      </c>
      <c r="C13323" s="18" t="s">
        <v>1751</v>
      </c>
      <c r="D13323" s="18"/>
      <c r="E13323" s="18"/>
      <c r="F13323" s="18">
        <v>250874</v>
      </c>
      <c r="G13323" s="18" t="s">
        <v>13</v>
      </c>
      <c r="H13323" s="18">
        <v>1</v>
      </c>
      <c r="I13323" s="75" t="s">
        <v>1783</v>
      </c>
      <c r="J13323" s="63">
        <f t="shared" si="52"/>
        <v>45144</v>
      </c>
      <c r="K13323" s="64">
        <f>IF(ISBLANK(J13323),,H13323*INDEX(Inputs!G:G,MATCH(F13323,Inputs!E:E,0)))</f>
        <v>1349</v>
      </c>
      <c r="L13323" s="65" t="str">
        <f>IF(ISBLANK(J13323),,INDEX(Inputs!D:D,MATCH(F13323,Inputs!E:E,0)))</f>
        <v>432BK EvoFox X-Team Gaming Keyboard &amp; Mouse (USB)</v>
      </c>
      <c r="M13323" s="65" t="str">
        <f>IF(ISBLANK(#REF!),,IF(B13323="Online","Online",IF(LEFT(B13323,1)="E","Online","Offline")))</f>
        <v>Offline</v>
      </c>
      <c r="N13323" s="64">
        <f>IF(ISBLANK(M13323),,H13323*INDEX(Inputs!F:F,MATCH(F13323,Inputs!E:E,0)))</f>
        <v>1899</v>
      </c>
      <c r="O13323" s="65"/>
    </row>
    <row r="13324" ht="15.75" customHeight="1" spans="1:15">
      <c r="A13324" s="18" t="s">
        <v>341</v>
      </c>
      <c r="B13324" s="18" t="s">
        <v>228</v>
      </c>
      <c r="C13324" s="18" t="s">
        <v>871</v>
      </c>
      <c r="D13324" s="18"/>
      <c r="E13324" s="18"/>
      <c r="F13324" s="18">
        <v>250874</v>
      </c>
      <c r="G13324" s="18" t="s">
        <v>13</v>
      </c>
      <c r="H13324" s="18">
        <v>-1</v>
      </c>
      <c r="I13324" s="75" t="s">
        <v>1783</v>
      </c>
      <c r="J13324" s="63">
        <f t="shared" si="52"/>
        <v>45144</v>
      </c>
      <c r="K13324" s="64">
        <f>IF(ISBLANK(J13324),,H13324*INDEX(Inputs!G:G,MATCH(F13324,Inputs!E:E,0)))</f>
        <v>-1349</v>
      </c>
      <c r="L13324" s="65" t="str">
        <f>IF(ISBLANK(J13324),,INDEX(Inputs!D:D,MATCH(F13324,Inputs!E:E,0)))</f>
        <v>432BK EvoFox X-Team Gaming Keyboard &amp; Mouse (USB)</v>
      </c>
      <c r="M13324" s="65" t="str">
        <f>IF(ISBLANK(#REF!),,IF(B13324="Online","Online",IF(LEFT(B13324,1)="E","Online","Offline")))</f>
        <v>Offline</v>
      </c>
      <c r="N13324" s="64">
        <f>IF(ISBLANK(M13324),,H13324*INDEX(Inputs!F:F,MATCH(F13324,Inputs!E:E,0)))</f>
        <v>-1899</v>
      </c>
      <c r="O13324" s="65"/>
    </row>
    <row r="13325" ht="15.75" customHeight="1" spans="1:15">
      <c r="A13325" s="18" t="s">
        <v>1273</v>
      </c>
      <c r="B13325" s="18" t="s">
        <v>267</v>
      </c>
      <c r="C13325" s="18" t="s">
        <v>1274</v>
      </c>
      <c r="D13325" s="18"/>
      <c r="E13325" s="18"/>
      <c r="F13325" s="18">
        <v>250874</v>
      </c>
      <c r="G13325" s="18" t="s">
        <v>13</v>
      </c>
      <c r="H13325" s="18">
        <v>1</v>
      </c>
      <c r="I13325" s="75" t="s">
        <v>1783</v>
      </c>
      <c r="J13325" s="63">
        <f t="shared" si="52"/>
        <v>45144</v>
      </c>
      <c r="K13325" s="64">
        <f>IF(ISBLANK(J13325),,H13325*INDEX(Inputs!G:G,MATCH(F13325,Inputs!E:E,0)))</f>
        <v>1349</v>
      </c>
      <c r="L13325" s="65" t="str">
        <f>IF(ISBLANK(J13325),,INDEX(Inputs!D:D,MATCH(F13325,Inputs!E:E,0)))</f>
        <v>432BK EvoFox X-Team Gaming Keyboard &amp; Mouse (USB)</v>
      </c>
      <c r="M13325" s="65" t="str">
        <f>IF(ISBLANK(#REF!),,IF(B13325="Online","Online",IF(LEFT(B13325,1)="E","Online","Offline")))</f>
        <v>Offline</v>
      </c>
      <c r="N13325" s="64">
        <f>IF(ISBLANK(M13325),,H13325*INDEX(Inputs!F:F,MATCH(F13325,Inputs!E:E,0)))</f>
        <v>1899</v>
      </c>
      <c r="O13325" s="65"/>
    </row>
    <row r="13326" ht="15.75" customHeight="1" spans="1:15">
      <c r="A13326" s="18" t="s">
        <v>549</v>
      </c>
      <c r="B13326" s="18" t="s">
        <v>162</v>
      </c>
      <c r="C13326" s="18" t="s">
        <v>550</v>
      </c>
      <c r="D13326" s="18"/>
      <c r="E13326" s="18"/>
      <c r="F13326" s="18">
        <v>250877</v>
      </c>
      <c r="G13326" s="18" t="s">
        <v>22</v>
      </c>
      <c r="H13326" s="18">
        <v>1</v>
      </c>
      <c r="I13326" s="75" t="s">
        <v>1783</v>
      </c>
      <c r="J13326" s="63">
        <f t="shared" si="52"/>
        <v>45144</v>
      </c>
      <c r="K13326" s="64">
        <f>IF(ISBLANK(J13326),,H13326*INDEX(Inputs!G:G,MATCH(F13326,Inputs!E:E,0)))</f>
        <v>349</v>
      </c>
      <c r="L13326" s="65" t="str">
        <f>IF(ISBLANK(J13326),,INDEX(Inputs!D:D,MATCH(F13326,Inputs!E:E,0)))</f>
        <v>595BK Evo Fox Falcon X35 Medium Speed Mouse Pad</v>
      </c>
      <c r="M13326" s="65" t="str">
        <f>IF(ISBLANK(#REF!),,IF(B13326="Online","Online",IF(LEFT(B13326,1)="E","Online","Offline")))</f>
        <v>Offline</v>
      </c>
      <c r="N13326" s="64">
        <f>IF(ISBLANK(M13326),,H13326*INDEX(Inputs!F:F,MATCH(F13326,Inputs!E:E,0)))</f>
        <v>699</v>
      </c>
      <c r="O13326" s="65"/>
    </row>
    <row r="13327" ht="15.75" customHeight="1" spans="1:15">
      <c r="A13327" s="18" t="s">
        <v>353</v>
      </c>
      <c r="B13327" s="18" t="s">
        <v>76</v>
      </c>
      <c r="C13327" s="18" t="s">
        <v>379</v>
      </c>
      <c r="D13327" s="18"/>
      <c r="E13327" s="18"/>
      <c r="F13327" s="18">
        <v>250879</v>
      </c>
      <c r="G13327" s="18" t="s">
        <v>30</v>
      </c>
      <c r="H13327" s="18">
        <v>1</v>
      </c>
      <c r="I13327" s="75" t="s">
        <v>1783</v>
      </c>
      <c r="J13327" s="63">
        <f t="shared" si="52"/>
        <v>45144</v>
      </c>
      <c r="K13327" s="64">
        <f>IF(ISBLANK(J13327),,H13327*INDEX(Inputs!G:G,MATCH(F13327,Inputs!E:E,0)))</f>
        <v>699</v>
      </c>
      <c r="L13327" s="65" t="str">
        <f>IF(ISBLANK(J13327),,INDEX(Inputs!D:D,MATCH(F13327,Inputs!E:E,0)))</f>
        <v>597BK Evo Fox Falcon X85 Extra Large Speed Mouse Pad</v>
      </c>
      <c r="M13327" s="65" t="str">
        <f>IF(ISBLANK(#REF!),,IF(B13327="Online","Online",IF(LEFT(B13327,1)="E","Online","Offline")))</f>
        <v>Offline</v>
      </c>
      <c r="N13327" s="64">
        <f>IF(ISBLANK(M13327),,H13327*INDEX(Inputs!F:F,MATCH(F13327,Inputs!E:E,0)))</f>
        <v>1199</v>
      </c>
      <c r="O13327" s="65"/>
    </row>
    <row r="13328" ht="15.75" customHeight="1" spans="1:15">
      <c r="A13328" s="18" t="s">
        <v>338</v>
      </c>
      <c r="B13328" s="18" t="s">
        <v>384</v>
      </c>
      <c r="C13328" s="18" t="s">
        <v>385</v>
      </c>
      <c r="D13328" s="18"/>
      <c r="E13328" s="18"/>
      <c r="F13328" s="18">
        <v>250879</v>
      </c>
      <c r="G13328" s="18" t="s">
        <v>30</v>
      </c>
      <c r="H13328" s="18">
        <v>1</v>
      </c>
      <c r="I13328" s="75" t="s">
        <v>1783</v>
      </c>
      <c r="J13328" s="63">
        <f t="shared" si="52"/>
        <v>45144</v>
      </c>
      <c r="K13328" s="64">
        <f>IF(ISBLANK(J13328),,H13328*INDEX(Inputs!G:G,MATCH(F13328,Inputs!E:E,0)))</f>
        <v>699</v>
      </c>
      <c r="L13328" s="65" t="str">
        <f>IF(ISBLANK(J13328),,INDEX(Inputs!D:D,MATCH(F13328,Inputs!E:E,0)))</f>
        <v>597BK Evo Fox Falcon X85 Extra Large Speed Mouse Pad</v>
      </c>
      <c r="M13328" s="65" t="str">
        <f>IF(ISBLANK(#REF!),,IF(B13328="Online","Online",IF(LEFT(B13328,1)="E","Online","Offline")))</f>
        <v>Offline</v>
      </c>
      <c r="N13328" s="64">
        <f>IF(ISBLANK(M13328),,H13328*INDEX(Inputs!F:F,MATCH(F13328,Inputs!E:E,0)))</f>
        <v>1199</v>
      </c>
      <c r="O13328" s="65"/>
    </row>
    <row r="13329" ht="15.75" customHeight="1" spans="1:15">
      <c r="A13329" s="18" t="s">
        <v>367</v>
      </c>
      <c r="B13329" s="18" t="s">
        <v>163</v>
      </c>
      <c r="C13329" s="18" t="s">
        <v>638</v>
      </c>
      <c r="D13329" s="18"/>
      <c r="E13329" s="18"/>
      <c r="F13329" s="18">
        <v>250879</v>
      </c>
      <c r="G13329" s="18" t="s">
        <v>30</v>
      </c>
      <c r="H13329" s="18">
        <v>2</v>
      </c>
      <c r="I13329" s="75" t="s">
        <v>1783</v>
      </c>
      <c r="J13329" s="63">
        <f t="shared" si="52"/>
        <v>45144</v>
      </c>
      <c r="K13329" s="64">
        <f>IF(ISBLANK(J13329),,H13329*INDEX(Inputs!G:G,MATCH(F13329,Inputs!E:E,0)))</f>
        <v>1398</v>
      </c>
      <c r="L13329" s="65" t="str">
        <f>IF(ISBLANK(J13329),,INDEX(Inputs!D:D,MATCH(F13329,Inputs!E:E,0)))</f>
        <v>597BK Evo Fox Falcon X85 Extra Large Speed Mouse Pad</v>
      </c>
      <c r="M13329" s="65" t="str">
        <f>IF(ISBLANK(#REF!),,IF(B13329="Online","Online",IF(LEFT(B13329,1)="E","Online","Offline")))</f>
        <v>Offline</v>
      </c>
      <c r="N13329" s="64">
        <f>IF(ISBLANK(M13329),,H13329*INDEX(Inputs!F:F,MATCH(F13329,Inputs!E:E,0)))</f>
        <v>2398</v>
      </c>
      <c r="O13329" s="65"/>
    </row>
    <row r="13330" ht="15.75" customHeight="1" spans="1:15">
      <c r="A13330" s="18" t="s">
        <v>367</v>
      </c>
      <c r="B13330" s="18" t="s">
        <v>259</v>
      </c>
      <c r="C13330" s="18" t="s">
        <v>1020</v>
      </c>
      <c r="D13330" s="18"/>
      <c r="E13330" s="18"/>
      <c r="F13330" s="18">
        <v>250879</v>
      </c>
      <c r="G13330" s="18" t="s">
        <v>30</v>
      </c>
      <c r="H13330" s="18">
        <v>2</v>
      </c>
      <c r="I13330" s="75" t="s">
        <v>1783</v>
      </c>
      <c r="J13330" s="63">
        <f t="shared" si="52"/>
        <v>45144</v>
      </c>
      <c r="K13330" s="64">
        <f>IF(ISBLANK(J13330),,H13330*INDEX(Inputs!G:G,MATCH(F13330,Inputs!E:E,0)))</f>
        <v>1398</v>
      </c>
      <c r="L13330" s="65" t="str">
        <f>IF(ISBLANK(J13330),,INDEX(Inputs!D:D,MATCH(F13330,Inputs!E:E,0)))</f>
        <v>597BK Evo Fox Falcon X85 Extra Large Speed Mouse Pad</v>
      </c>
      <c r="M13330" s="65" t="str">
        <f>IF(ISBLANK(#REF!),,IF(B13330="Online","Online",IF(LEFT(B13330,1)="E","Online","Offline")))</f>
        <v>Offline</v>
      </c>
      <c r="N13330" s="64">
        <f>IF(ISBLANK(M13330),,H13330*INDEX(Inputs!F:F,MATCH(F13330,Inputs!E:E,0)))</f>
        <v>2398</v>
      </c>
      <c r="O13330" s="65"/>
    </row>
    <row r="13331" ht="15.75" customHeight="1" spans="1:15">
      <c r="A13331" s="18" t="s">
        <v>1675</v>
      </c>
      <c r="B13331" s="18" t="s">
        <v>1676</v>
      </c>
      <c r="C13331" s="18" t="s">
        <v>1677</v>
      </c>
      <c r="D13331" s="18"/>
      <c r="E13331" s="18"/>
      <c r="F13331" s="18">
        <v>250879</v>
      </c>
      <c r="G13331" s="18" t="s">
        <v>30</v>
      </c>
      <c r="H13331" s="18">
        <v>1</v>
      </c>
      <c r="I13331" s="75" t="s">
        <v>1783</v>
      </c>
      <c r="J13331" s="63">
        <f t="shared" si="52"/>
        <v>45144</v>
      </c>
      <c r="K13331" s="64">
        <f>IF(ISBLANK(J13331),,H13331*INDEX(Inputs!G:G,MATCH(F13331,Inputs!E:E,0)))</f>
        <v>699</v>
      </c>
      <c r="L13331" s="65" t="str">
        <f>IF(ISBLANK(J13331),,INDEX(Inputs!D:D,MATCH(F13331,Inputs!E:E,0)))</f>
        <v>597BK Evo Fox Falcon X85 Extra Large Speed Mouse Pad</v>
      </c>
      <c r="M13331" s="65" t="str">
        <f>IF(ISBLANK(#REF!),,IF(B13331="Online","Online",IF(LEFT(B13331,1)="E","Online","Offline")))</f>
        <v>Offline</v>
      </c>
      <c r="N13331" s="64">
        <f>IF(ISBLANK(M13331),,H13331*INDEX(Inputs!F:F,MATCH(F13331,Inputs!E:E,0)))</f>
        <v>1199</v>
      </c>
      <c r="O13331" s="65"/>
    </row>
    <row r="13332" ht="15.75" customHeight="1" spans="1:15">
      <c r="A13332" s="18" t="s">
        <v>1009</v>
      </c>
      <c r="B13332" s="18" t="s">
        <v>278</v>
      </c>
      <c r="C13332" s="18" t="s">
        <v>1572</v>
      </c>
      <c r="D13332" s="18"/>
      <c r="E13332" s="18"/>
      <c r="F13332" s="18">
        <v>250879</v>
      </c>
      <c r="G13332" s="18" t="s">
        <v>30</v>
      </c>
      <c r="H13332" s="18">
        <v>1</v>
      </c>
      <c r="I13332" s="75" t="s">
        <v>1783</v>
      </c>
      <c r="J13332" s="63">
        <f t="shared" si="52"/>
        <v>45144</v>
      </c>
      <c r="K13332" s="64">
        <f>IF(ISBLANK(J13332),,H13332*INDEX(Inputs!G:G,MATCH(F13332,Inputs!E:E,0)))</f>
        <v>699</v>
      </c>
      <c r="L13332" s="65" t="str">
        <f>IF(ISBLANK(J13332),,INDEX(Inputs!D:D,MATCH(F13332,Inputs!E:E,0)))</f>
        <v>597BK Evo Fox Falcon X85 Extra Large Speed Mouse Pad</v>
      </c>
      <c r="M13332" s="65" t="str">
        <f>IF(ISBLANK(#REF!),,IF(B13332="Online","Online",IF(LEFT(B13332,1)="E","Online","Offline")))</f>
        <v>Offline</v>
      </c>
      <c r="N13332" s="64">
        <f>IF(ISBLANK(M13332),,H13332*INDEX(Inputs!F:F,MATCH(F13332,Inputs!E:E,0)))</f>
        <v>1199</v>
      </c>
      <c r="O13332" s="65"/>
    </row>
    <row r="13333" ht="15.75" customHeight="1" spans="1:15">
      <c r="A13333" s="18" t="s">
        <v>407</v>
      </c>
      <c r="B13333" s="18" t="s">
        <v>765</v>
      </c>
      <c r="C13333" s="18" t="s">
        <v>765</v>
      </c>
      <c r="D13333" s="18"/>
      <c r="E13333" s="18"/>
      <c r="F13333" s="18">
        <v>250879</v>
      </c>
      <c r="G13333" s="18" t="s">
        <v>30</v>
      </c>
      <c r="H13333" s="18">
        <v>1</v>
      </c>
      <c r="I13333" s="75" t="s">
        <v>1783</v>
      </c>
      <c r="J13333" s="63">
        <f t="shared" si="52"/>
        <v>45144</v>
      </c>
      <c r="K13333" s="64">
        <f>IF(ISBLANK(J13333),,H13333*INDEX(Inputs!G:G,MATCH(F13333,Inputs!E:E,0)))</f>
        <v>699</v>
      </c>
      <c r="L13333" s="65" t="str">
        <f>IF(ISBLANK(J13333),,INDEX(Inputs!D:D,MATCH(F13333,Inputs!E:E,0)))</f>
        <v>597BK Evo Fox Falcon X85 Extra Large Speed Mouse Pad</v>
      </c>
      <c r="M13333" s="65" t="str">
        <f>IF(ISBLANK(#REF!),,IF(B13333="Online","Online",IF(LEFT(B13333,1)="E","Online","Offline")))</f>
        <v>Online</v>
      </c>
      <c r="N13333" s="64">
        <f>IF(ISBLANK(M13333),,H13333*INDEX(Inputs!F:F,MATCH(F13333,Inputs!E:E,0)))</f>
        <v>1199</v>
      </c>
      <c r="O13333" s="65"/>
    </row>
    <row r="13334" ht="15.75" customHeight="1" spans="1:15">
      <c r="A13334" s="18" t="s">
        <v>1382</v>
      </c>
      <c r="B13334" s="18" t="s">
        <v>269</v>
      </c>
      <c r="C13334" s="18" t="s">
        <v>1383</v>
      </c>
      <c r="D13334" s="18"/>
      <c r="E13334" s="18"/>
      <c r="F13334" s="18">
        <v>250876</v>
      </c>
      <c r="G13334" s="18" t="s">
        <v>26</v>
      </c>
      <c r="H13334" s="18">
        <v>1</v>
      </c>
      <c r="I13334" s="75" t="s">
        <v>1783</v>
      </c>
      <c r="J13334" s="63">
        <f t="shared" si="52"/>
        <v>45144</v>
      </c>
      <c r="K13334" s="64">
        <f>IF(ISBLANK(J13334),,H13334*INDEX(Inputs!G:G,MATCH(F13334,Inputs!E:E,0)))</f>
        <v>1399</v>
      </c>
      <c r="L13334" s="65" t="str">
        <f>IF(ISBLANK(J13334),,INDEX(Inputs!D:D,MATCH(F13334,Inputs!E:E,0)))</f>
        <v>649BK EvoFox Typhoon Laptop Cooling Pad</v>
      </c>
      <c r="M13334" s="65" t="str">
        <f>IF(ISBLANK(#REF!),,IF(B13334="Online","Online",IF(LEFT(B13334,1)="E","Online","Offline")))</f>
        <v>Offline</v>
      </c>
      <c r="N13334" s="64">
        <f>IF(ISBLANK(M13334),,H13334*INDEX(Inputs!F:F,MATCH(F13334,Inputs!E:E,0)))</f>
        <v>1999</v>
      </c>
      <c r="O13334" s="65"/>
    </row>
    <row r="13335" ht="15.75" customHeight="1" spans="1:15">
      <c r="A13335" s="18" t="s">
        <v>426</v>
      </c>
      <c r="B13335" s="18" t="s">
        <v>1784</v>
      </c>
      <c r="C13335" s="18" t="s">
        <v>1785</v>
      </c>
      <c r="D13335" s="18"/>
      <c r="E13335" s="18"/>
      <c r="F13335" s="18">
        <v>250876</v>
      </c>
      <c r="G13335" s="18" t="s">
        <v>26</v>
      </c>
      <c r="H13335" s="18">
        <v>1</v>
      </c>
      <c r="I13335" s="75" t="s">
        <v>1783</v>
      </c>
      <c r="J13335" s="63">
        <f t="shared" si="52"/>
        <v>45144</v>
      </c>
      <c r="K13335" s="64">
        <f>IF(ISBLANK(J13335),,H13335*INDEX(Inputs!G:G,MATCH(F13335,Inputs!E:E,0)))</f>
        <v>1399</v>
      </c>
      <c r="L13335" s="65" t="str">
        <f>IF(ISBLANK(J13335),,INDEX(Inputs!D:D,MATCH(F13335,Inputs!E:E,0)))</f>
        <v>649BK EvoFox Typhoon Laptop Cooling Pad</v>
      </c>
      <c r="M13335" s="65" t="str">
        <f>IF(ISBLANK(#REF!),,IF(B13335="Online","Online",IF(LEFT(B13335,1)="E","Online","Offline")))</f>
        <v>Offline</v>
      </c>
      <c r="N13335" s="64">
        <f>IF(ISBLANK(M13335),,H13335*INDEX(Inputs!F:F,MATCH(F13335,Inputs!E:E,0)))</f>
        <v>1999</v>
      </c>
      <c r="O13335" s="65"/>
    </row>
    <row r="13336" ht="15.75" customHeight="1" spans="1:15">
      <c r="A13336" s="18" t="s">
        <v>341</v>
      </c>
      <c r="B13336" s="18" t="s">
        <v>289</v>
      </c>
      <c r="C13336" s="18" t="s">
        <v>1579</v>
      </c>
      <c r="D13336" s="18"/>
      <c r="E13336" s="18"/>
      <c r="F13336" s="18">
        <v>250876</v>
      </c>
      <c r="G13336" s="18" t="s">
        <v>26</v>
      </c>
      <c r="H13336" s="18">
        <v>1</v>
      </c>
      <c r="I13336" s="75" t="s">
        <v>1783</v>
      </c>
      <c r="J13336" s="63">
        <f t="shared" si="52"/>
        <v>45144</v>
      </c>
      <c r="K13336" s="64">
        <f>IF(ISBLANK(J13336),,H13336*INDEX(Inputs!G:G,MATCH(F13336,Inputs!E:E,0)))</f>
        <v>1399</v>
      </c>
      <c r="L13336" s="65" t="str">
        <f>IF(ISBLANK(J13336),,INDEX(Inputs!D:D,MATCH(F13336,Inputs!E:E,0)))</f>
        <v>649BK EvoFox Typhoon Laptop Cooling Pad</v>
      </c>
      <c r="M13336" s="65" t="str">
        <f>IF(ISBLANK(#REF!),,IF(B13336="Online","Online",IF(LEFT(B13336,1)="E","Online","Offline")))</f>
        <v>Offline</v>
      </c>
      <c r="N13336" s="64">
        <f>IF(ISBLANK(M13336),,H13336*INDEX(Inputs!F:F,MATCH(F13336,Inputs!E:E,0)))</f>
        <v>1999</v>
      </c>
      <c r="O13336" s="65"/>
    </row>
    <row r="13337" ht="15.75" customHeight="1" spans="1:15">
      <c r="A13337" s="18" t="s">
        <v>407</v>
      </c>
      <c r="B13337" s="18" t="s">
        <v>765</v>
      </c>
      <c r="C13337" s="18" t="s">
        <v>765</v>
      </c>
      <c r="D13337" s="18"/>
      <c r="E13337" s="18"/>
      <c r="F13337" s="18">
        <v>250423</v>
      </c>
      <c r="G13337" s="18" t="s">
        <v>11</v>
      </c>
      <c r="H13337" s="18">
        <v>1</v>
      </c>
      <c r="I13337" s="75" t="s">
        <v>1783</v>
      </c>
      <c r="J13337" s="63">
        <f t="shared" si="52"/>
        <v>45144</v>
      </c>
      <c r="K13337" s="64">
        <f>IF(ISBLANK(J13337),,H13337*INDEX(Inputs!G:G,MATCH(F13337,Inputs!E:E,0)))</f>
        <v>759</v>
      </c>
      <c r="L13337" s="65" t="str">
        <f>IF(ISBLANK(J13337),,INDEX(Inputs!D:D,MATCH(F13337,Inputs!E:E,0)))</f>
        <v>650GR Ergo View Laptop Stand-Grey</v>
      </c>
      <c r="M13337" s="65" t="str">
        <f>IF(ISBLANK(#REF!),,IF(B13337="Online","Online",IF(LEFT(B13337,1)="E","Online","Offline")))</f>
        <v>Online</v>
      </c>
      <c r="N13337" s="64">
        <f>IF(ISBLANK(M13337),,H13337*INDEX(Inputs!F:F,MATCH(F13337,Inputs!E:E,0)))</f>
        <v>899</v>
      </c>
      <c r="O13337" s="65"/>
    </row>
    <row r="13338" ht="15.75" customHeight="1" spans="1:15">
      <c r="A13338" s="18" t="s">
        <v>338</v>
      </c>
      <c r="B13338" s="18" t="s">
        <v>237</v>
      </c>
      <c r="C13338" s="18" t="s">
        <v>891</v>
      </c>
      <c r="D13338" s="18"/>
      <c r="E13338" s="18"/>
      <c r="F13338" s="18">
        <v>204737</v>
      </c>
      <c r="G13338" s="18" t="s">
        <v>20</v>
      </c>
      <c r="H13338" s="18">
        <v>1</v>
      </c>
      <c r="I13338" s="75" t="s">
        <v>1783</v>
      </c>
      <c r="J13338" s="63">
        <f t="shared" si="52"/>
        <v>45144</v>
      </c>
      <c r="K13338" s="64">
        <f>IF(ISBLANK(J13338),,H13338*INDEX(Inputs!G:G,MATCH(F13338,Inputs!E:E,0)))</f>
        <v>729</v>
      </c>
      <c r="L13338" s="65" t="str">
        <f>IF(ISBLANK(J13338),,INDEX(Inputs!D:D,MATCH(F13338,Inputs!E:E,0)))</f>
        <v>850PP Xcite Pro Keyboard &amp; Mouse USB</v>
      </c>
      <c r="M13338" s="65" t="str">
        <f>IF(ISBLANK(#REF!),,IF(B13338="Online","Online",IF(LEFT(B13338,1)="E","Online","Offline")))</f>
        <v>Offline</v>
      </c>
      <c r="N13338" s="64">
        <f>IF(ISBLANK(M13338),,H13338*INDEX(Inputs!F:F,MATCH(F13338,Inputs!E:E,0)))</f>
        <v>799</v>
      </c>
      <c r="O13338" s="65"/>
    </row>
    <row r="13339" ht="15.75" customHeight="1" spans="1:15">
      <c r="A13339" s="18" t="s">
        <v>373</v>
      </c>
      <c r="B13339" s="18" t="s">
        <v>82</v>
      </c>
      <c r="C13339" s="18" t="s">
        <v>374</v>
      </c>
      <c r="D13339" s="18" t="s">
        <v>370</v>
      </c>
      <c r="E13339" s="18" t="s">
        <v>371</v>
      </c>
      <c r="F13339" s="18">
        <v>250417</v>
      </c>
      <c r="G13339" s="18" t="s">
        <v>39</v>
      </c>
      <c r="H13339" s="18">
        <v>1</v>
      </c>
      <c r="I13339" s="75" t="s">
        <v>1786</v>
      </c>
      <c r="J13339" s="63">
        <f t="shared" si="52"/>
        <v>45145</v>
      </c>
      <c r="K13339" s="64">
        <f>IF(ISBLANK(J13339),,H13339*INDEX(Inputs!G:G,MATCH(F13339,Inputs!E:E,0)))</f>
        <v>929</v>
      </c>
      <c r="L13339" s="65" t="str">
        <f>IF(ISBLANK(J13339),,INDEX(Inputs!D:D,MATCH(F13339,Inputs!E:E,0)))</f>
        <v>416PP Super Speed Hub 4 Port USB 3.0</v>
      </c>
      <c r="M13339" s="65" t="str">
        <f>IF(ISBLANK(#REF!),,IF(B13339="Online","Online",IF(LEFT(B13339,1)="E","Online","Offline")))</f>
        <v>Offline</v>
      </c>
      <c r="N13339" s="64">
        <f>IF(ISBLANK(M13339),,H13339*INDEX(Inputs!F:F,MATCH(F13339,Inputs!E:E,0)))</f>
        <v>1499</v>
      </c>
      <c r="O13339" s="65"/>
    </row>
    <row r="13340" ht="15.75" customHeight="1" spans="1:15">
      <c r="A13340" s="18" t="s">
        <v>407</v>
      </c>
      <c r="B13340" s="18" t="s">
        <v>89</v>
      </c>
      <c r="C13340" s="18" t="s">
        <v>598</v>
      </c>
      <c r="D13340" s="18" t="s">
        <v>414</v>
      </c>
      <c r="E13340" s="18" t="s">
        <v>415</v>
      </c>
      <c r="F13340" s="18">
        <v>250873</v>
      </c>
      <c r="G13340" s="18" t="s">
        <v>12</v>
      </c>
      <c r="H13340" s="18">
        <v>-1</v>
      </c>
      <c r="I13340" s="75" t="s">
        <v>1786</v>
      </c>
      <c r="J13340" s="63">
        <f t="shared" si="52"/>
        <v>45145</v>
      </c>
      <c r="K13340" s="64">
        <f>IF(ISBLANK(J13340),,H13340*INDEX(Inputs!G:G,MATCH(F13340,Inputs!E:E,0)))</f>
        <v>-999</v>
      </c>
      <c r="L13340" s="65" t="str">
        <f>IF(ISBLANK(J13340),,INDEX(Inputs!D:D,MATCH(F13340,Inputs!E:E,0)))</f>
        <v>422BK Evo Fox Fireblade Gaming Keyboard USB</v>
      </c>
      <c r="M13340" s="65" t="str">
        <f>IF(ISBLANK(#REF!),,IF(B13340="Online","Online",IF(LEFT(B13340,1)="E","Online","Offline")))</f>
        <v>Offline</v>
      </c>
      <c r="N13340" s="64">
        <f>IF(ISBLANK(M13340),,H13340*INDEX(Inputs!F:F,MATCH(F13340,Inputs!E:E,0)))</f>
        <v>-1299</v>
      </c>
      <c r="O13340" s="65"/>
    </row>
    <row r="13341" ht="15.75" customHeight="1" spans="1:15">
      <c r="A13341" s="18" t="s">
        <v>447</v>
      </c>
      <c r="B13341" s="18" t="s">
        <v>100</v>
      </c>
      <c r="C13341" s="18" t="s">
        <v>497</v>
      </c>
      <c r="D13341" s="18" t="s">
        <v>414</v>
      </c>
      <c r="E13341" s="18" t="s">
        <v>415</v>
      </c>
      <c r="F13341" s="18">
        <v>250873</v>
      </c>
      <c r="G13341" s="18" t="s">
        <v>12</v>
      </c>
      <c r="H13341" s="18">
        <v>-1</v>
      </c>
      <c r="I13341" s="75" t="s">
        <v>1786</v>
      </c>
      <c r="J13341" s="63">
        <f t="shared" si="52"/>
        <v>45145</v>
      </c>
      <c r="K13341" s="64">
        <f>IF(ISBLANK(J13341),,H13341*INDEX(Inputs!G:G,MATCH(F13341,Inputs!E:E,0)))</f>
        <v>-999</v>
      </c>
      <c r="L13341" s="65" t="str">
        <f>IF(ISBLANK(J13341),,INDEX(Inputs!D:D,MATCH(F13341,Inputs!E:E,0)))</f>
        <v>422BK Evo Fox Fireblade Gaming Keyboard USB</v>
      </c>
      <c r="M13341" s="65" t="str">
        <f>IF(ISBLANK(#REF!),,IF(B13341="Online","Online",IF(LEFT(B13341,1)="E","Online","Offline")))</f>
        <v>Offline</v>
      </c>
      <c r="N13341" s="64">
        <f>IF(ISBLANK(M13341),,H13341*INDEX(Inputs!F:F,MATCH(F13341,Inputs!E:E,0)))</f>
        <v>-1299</v>
      </c>
      <c r="O13341" s="65"/>
    </row>
    <row r="13342" ht="15.75" customHeight="1" spans="1:15">
      <c r="A13342" s="18" t="s">
        <v>362</v>
      </c>
      <c r="B13342" s="18" t="s">
        <v>104</v>
      </c>
      <c r="C13342" s="18" t="s">
        <v>515</v>
      </c>
      <c r="D13342" s="18" t="s">
        <v>414</v>
      </c>
      <c r="E13342" s="18" t="s">
        <v>415</v>
      </c>
      <c r="F13342" s="18">
        <v>250873</v>
      </c>
      <c r="G13342" s="18" t="s">
        <v>12</v>
      </c>
      <c r="H13342" s="18">
        <v>1</v>
      </c>
      <c r="I13342" s="75" t="s">
        <v>1786</v>
      </c>
      <c r="J13342" s="63">
        <f t="shared" si="52"/>
        <v>45145</v>
      </c>
      <c r="K13342" s="64">
        <f>IF(ISBLANK(J13342),,H13342*INDEX(Inputs!G:G,MATCH(F13342,Inputs!E:E,0)))</f>
        <v>999</v>
      </c>
      <c r="L13342" s="65" t="str">
        <f>IF(ISBLANK(J13342),,INDEX(Inputs!D:D,MATCH(F13342,Inputs!E:E,0)))</f>
        <v>422BK Evo Fox Fireblade Gaming Keyboard USB</v>
      </c>
      <c r="M13342" s="65" t="str">
        <f>IF(ISBLANK(#REF!),,IF(B13342="Online","Online",IF(LEFT(B13342,1)="E","Online","Offline")))</f>
        <v>Offline</v>
      </c>
      <c r="N13342" s="64">
        <f>IF(ISBLANK(M13342),,H13342*INDEX(Inputs!F:F,MATCH(F13342,Inputs!E:E,0)))</f>
        <v>1299</v>
      </c>
      <c r="O13342" s="65"/>
    </row>
    <row r="13343" ht="15.75" customHeight="1" spans="1:15">
      <c r="A13343" s="18" t="s">
        <v>1787</v>
      </c>
      <c r="B13343" s="18" t="s">
        <v>765</v>
      </c>
      <c r="C13343" s="18" t="s">
        <v>765</v>
      </c>
      <c r="D13343" s="18" t="s">
        <v>370</v>
      </c>
      <c r="E13343" s="18" t="s">
        <v>371</v>
      </c>
      <c r="F13343" s="18">
        <v>260085</v>
      </c>
      <c r="G13343" s="18" t="s">
        <v>32</v>
      </c>
      <c r="H13343" s="18">
        <v>1</v>
      </c>
      <c r="I13343" s="75" t="s">
        <v>1786</v>
      </c>
      <c r="J13343" s="63">
        <f t="shared" si="52"/>
        <v>45145</v>
      </c>
      <c r="K13343" s="64">
        <f>IF(ISBLANK(J13343),,H13343*INDEX(Inputs!G:G,MATCH(F13343,Inputs!E:E,0)))</f>
        <v>1059</v>
      </c>
      <c r="L13343" s="65" t="str">
        <f>IF(ISBLANK(J13343),,INDEX(Inputs!D:D,MATCH(F13343,Inputs!E:E,0)))</f>
        <v>435BK Type-C 4 Port USB 3.0 Hub Pro</v>
      </c>
      <c r="M13343" s="65" t="str">
        <f>IF(ISBLANK(#REF!),,IF(B13343="Online","Online",IF(LEFT(B13343,1)="E","Online","Offline")))</f>
        <v>Online</v>
      </c>
      <c r="N13343" s="64">
        <f>IF(ISBLANK(M13343),,H13343*INDEX(Inputs!F:F,MATCH(F13343,Inputs!E:E,0)))</f>
        <v>1599</v>
      </c>
      <c r="O13343" s="65"/>
    </row>
    <row r="13344" ht="15.75" customHeight="1" spans="1:15">
      <c r="A13344" s="18" t="s">
        <v>407</v>
      </c>
      <c r="B13344" s="18" t="s">
        <v>52</v>
      </c>
      <c r="C13344" s="18" t="s">
        <v>540</v>
      </c>
      <c r="D13344" s="18" t="s">
        <v>370</v>
      </c>
      <c r="E13344" s="18" t="s">
        <v>410</v>
      </c>
      <c r="F13344" s="18">
        <v>250879</v>
      </c>
      <c r="G13344" s="18" t="s">
        <v>30</v>
      </c>
      <c r="H13344" s="18">
        <v>1</v>
      </c>
      <c r="I13344" s="75" t="s">
        <v>1786</v>
      </c>
      <c r="J13344" s="63">
        <f t="shared" si="52"/>
        <v>45145</v>
      </c>
      <c r="K13344" s="64">
        <f>IF(ISBLANK(J13344),,H13344*INDEX(Inputs!G:G,MATCH(F13344,Inputs!E:E,0)))</f>
        <v>699</v>
      </c>
      <c r="L13344" s="65" t="str">
        <f>IF(ISBLANK(J13344),,INDEX(Inputs!D:D,MATCH(F13344,Inputs!E:E,0)))</f>
        <v>597BK Evo Fox Falcon X85 Extra Large Speed Mouse Pad</v>
      </c>
      <c r="M13344" s="65" t="str">
        <f>IF(ISBLANK(#REF!),,IF(B13344="Online","Online",IF(LEFT(B13344,1)="E","Online","Offline")))</f>
        <v>Offline</v>
      </c>
      <c r="N13344" s="64">
        <f>IF(ISBLANK(M13344),,H13344*INDEX(Inputs!F:F,MATCH(F13344,Inputs!E:E,0)))</f>
        <v>1199</v>
      </c>
      <c r="O13344" s="65"/>
    </row>
    <row r="13345" ht="15.75" customHeight="1" spans="1:15">
      <c r="A13345" s="18" t="s">
        <v>367</v>
      </c>
      <c r="B13345" s="18" t="s">
        <v>163</v>
      </c>
      <c r="C13345" s="18" t="s">
        <v>638</v>
      </c>
      <c r="D13345" s="18" t="s">
        <v>370</v>
      </c>
      <c r="E13345" s="18" t="s">
        <v>410</v>
      </c>
      <c r="F13345" s="18">
        <v>250879</v>
      </c>
      <c r="G13345" s="18" t="s">
        <v>30</v>
      </c>
      <c r="H13345" s="18">
        <v>1</v>
      </c>
      <c r="I13345" s="75" t="s">
        <v>1786</v>
      </c>
      <c r="J13345" s="63">
        <f t="shared" si="52"/>
        <v>45145</v>
      </c>
      <c r="K13345" s="64">
        <f>IF(ISBLANK(J13345),,H13345*INDEX(Inputs!G:G,MATCH(F13345,Inputs!E:E,0)))</f>
        <v>699</v>
      </c>
      <c r="L13345" s="65" t="str">
        <f>IF(ISBLANK(J13345),,INDEX(Inputs!D:D,MATCH(F13345,Inputs!E:E,0)))</f>
        <v>597BK Evo Fox Falcon X85 Extra Large Speed Mouse Pad</v>
      </c>
      <c r="M13345" s="65" t="str">
        <f>IF(ISBLANK(#REF!),,IF(B13345="Online","Online",IF(LEFT(B13345,1)="E","Online","Offline")))</f>
        <v>Offline</v>
      </c>
      <c r="N13345" s="64">
        <f>IF(ISBLANK(M13345),,H13345*INDEX(Inputs!F:F,MATCH(F13345,Inputs!E:E,0)))</f>
        <v>1199</v>
      </c>
      <c r="O13345" s="65"/>
    </row>
    <row r="13346" ht="15.75" customHeight="1" spans="1:15">
      <c r="A13346" s="18" t="s">
        <v>1444</v>
      </c>
      <c r="B13346" s="18" t="s">
        <v>1221</v>
      </c>
      <c r="C13346" s="18" t="s">
        <v>1222</v>
      </c>
      <c r="D13346" s="18" t="s">
        <v>370</v>
      </c>
      <c r="E13346" s="18" t="s">
        <v>410</v>
      </c>
      <c r="F13346" s="18">
        <v>250879</v>
      </c>
      <c r="G13346" s="18" t="s">
        <v>30</v>
      </c>
      <c r="H13346" s="18">
        <v>1</v>
      </c>
      <c r="I13346" s="75" t="s">
        <v>1786</v>
      </c>
      <c r="J13346" s="63">
        <f t="shared" si="52"/>
        <v>45145</v>
      </c>
      <c r="K13346" s="64">
        <f>IF(ISBLANK(J13346),,H13346*INDEX(Inputs!G:G,MATCH(F13346,Inputs!E:E,0)))</f>
        <v>699</v>
      </c>
      <c r="L13346" s="65" t="str">
        <f>IF(ISBLANK(J13346),,INDEX(Inputs!D:D,MATCH(F13346,Inputs!E:E,0)))</f>
        <v>597BK Evo Fox Falcon X85 Extra Large Speed Mouse Pad</v>
      </c>
      <c r="M13346" s="65" t="str">
        <f>IF(ISBLANK(#REF!),,IF(B13346="Online","Online",IF(LEFT(B13346,1)="E","Online","Offline")))</f>
        <v>Offline</v>
      </c>
      <c r="N13346" s="64">
        <f>IF(ISBLANK(M13346),,H13346*INDEX(Inputs!F:F,MATCH(F13346,Inputs!E:E,0)))</f>
        <v>1199</v>
      </c>
      <c r="O13346" s="65"/>
    </row>
    <row r="13347" ht="15.75" customHeight="1" spans="1:15">
      <c r="A13347" s="18" t="s">
        <v>458</v>
      </c>
      <c r="B13347" s="18" t="s">
        <v>765</v>
      </c>
      <c r="C13347" s="18" t="s">
        <v>765</v>
      </c>
      <c r="D13347" s="18" t="s">
        <v>370</v>
      </c>
      <c r="E13347" s="18" t="s">
        <v>410</v>
      </c>
      <c r="F13347" s="18">
        <v>250879</v>
      </c>
      <c r="G13347" s="18" t="s">
        <v>30</v>
      </c>
      <c r="H13347" s="18">
        <v>1</v>
      </c>
      <c r="I13347" s="75" t="s">
        <v>1786</v>
      </c>
      <c r="J13347" s="63">
        <f t="shared" si="52"/>
        <v>45145</v>
      </c>
      <c r="K13347" s="64">
        <f>IF(ISBLANK(J13347),,H13347*INDEX(Inputs!G:G,MATCH(F13347,Inputs!E:E,0)))</f>
        <v>699</v>
      </c>
      <c r="L13347" s="65" t="str">
        <f>IF(ISBLANK(J13347),,INDEX(Inputs!D:D,MATCH(F13347,Inputs!E:E,0)))</f>
        <v>597BK Evo Fox Falcon X85 Extra Large Speed Mouse Pad</v>
      </c>
      <c r="M13347" s="65" t="str">
        <f>IF(ISBLANK(#REF!),,IF(B13347="Online","Online",IF(LEFT(B13347,1)="E","Online","Offline")))</f>
        <v>Online</v>
      </c>
      <c r="N13347" s="64">
        <f>IF(ISBLANK(M13347),,H13347*INDEX(Inputs!F:F,MATCH(F13347,Inputs!E:E,0)))</f>
        <v>1199</v>
      </c>
      <c r="O13347" s="65"/>
    </row>
    <row r="13348" ht="15.75" customHeight="1" spans="1:15">
      <c r="A13348" s="18" t="s">
        <v>703</v>
      </c>
      <c r="B13348" s="18" t="s">
        <v>232</v>
      </c>
      <c r="C13348" s="18" t="s">
        <v>704</v>
      </c>
      <c r="D13348" s="18" t="s">
        <v>370</v>
      </c>
      <c r="E13348" s="18" t="s">
        <v>410</v>
      </c>
      <c r="F13348" s="18">
        <v>250876</v>
      </c>
      <c r="G13348" s="18" t="s">
        <v>26</v>
      </c>
      <c r="H13348" s="18">
        <v>1</v>
      </c>
      <c r="I13348" s="75" t="s">
        <v>1786</v>
      </c>
      <c r="J13348" s="63">
        <f t="shared" si="52"/>
        <v>45145</v>
      </c>
      <c r="K13348" s="64">
        <f>IF(ISBLANK(J13348),,H13348*INDEX(Inputs!G:G,MATCH(F13348,Inputs!E:E,0)))</f>
        <v>1399</v>
      </c>
      <c r="L13348" s="65" t="str">
        <f>IF(ISBLANK(J13348),,INDEX(Inputs!D:D,MATCH(F13348,Inputs!E:E,0)))</f>
        <v>649BK EvoFox Typhoon Laptop Cooling Pad</v>
      </c>
      <c r="M13348" s="65" t="str">
        <f>IF(ISBLANK(#REF!),,IF(B13348="Online","Online",IF(LEFT(B13348,1)="E","Online","Offline")))</f>
        <v>Offline</v>
      </c>
      <c r="N13348" s="64">
        <f>IF(ISBLANK(M13348),,H13348*INDEX(Inputs!F:F,MATCH(F13348,Inputs!E:E,0)))</f>
        <v>1999</v>
      </c>
      <c r="O13348" s="65"/>
    </row>
    <row r="13349" ht="15.75" customHeight="1" spans="1:15">
      <c r="A13349" s="18" t="s">
        <v>517</v>
      </c>
      <c r="B13349" s="18" t="s">
        <v>518</v>
      </c>
      <c r="C13349" s="18" t="s">
        <v>519</v>
      </c>
      <c r="D13349" s="18" t="s">
        <v>370</v>
      </c>
      <c r="E13349" s="18" t="s">
        <v>410</v>
      </c>
      <c r="F13349" s="18">
        <v>250423</v>
      </c>
      <c r="G13349" s="18" t="s">
        <v>11</v>
      </c>
      <c r="H13349" s="18">
        <v>1</v>
      </c>
      <c r="I13349" s="75" t="s">
        <v>1786</v>
      </c>
      <c r="J13349" s="63">
        <f t="shared" si="52"/>
        <v>45145</v>
      </c>
      <c r="K13349" s="64">
        <f>IF(ISBLANK(J13349),,H13349*INDEX(Inputs!G:G,MATCH(F13349,Inputs!E:E,0)))</f>
        <v>759</v>
      </c>
      <c r="L13349" s="65" t="str">
        <f>IF(ISBLANK(J13349),,INDEX(Inputs!D:D,MATCH(F13349,Inputs!E:E,0)))</f>
        <v>650GR Ergo View Laptop Stand-Grey</v>
      </c>
      <c r="M13349" s="65" t="str">
        <f>IF(ISBLANK(#REF!),,IF(B13349="Online","Online",IF(LEFT(B13349,1)="E","Online","Offline")))</f>
        <v>Offline</v>
      </c>
      <c r="N13349" s="64">
        <f>IF(ISBLANK(M13349),,H13349*INDEX(Inputs!F:F,MATCH(F13349,Inputs!E:E,0)))</f>
        <v>899</v>
      </c>
      <c r="O13349" s="65"/>
    </row>
    <row r="13350" ht="15.75" customHeight="1" spans="1:15">
      <c r="A13350" s="18" t="s">
        <v>327</v>
      </c>
      <c r="B13350" s="18" t="s">
        <v>196</v>
      </c>
      <c r="C13350" s="18" t="s">
        <v>579</v>
      </c>
      <c r="D13350" s="18" t="s">
        <v>414</v>
      </c>
      <c r="E13350" s="18" t="s">
        <v>415</v>
      </c>
      <c r="F13350" s="18">
        <v>260089</v>
      </c>
      <c r="G13350" s="18" t="s">
        <v>18</v>
      </c>
      <c r="H13350" s="18">
        <v>0</v>
      </c>
      <c r="I13350" s="75" t="s">
        <v>1788</v>
      </c>
      <c r="J13350" s="63">
        <f t="shared" si="52"/>
        <v>45146</v>
      </c>
      <c r="K13350" s="64">
        <f>IF(ISBLANK(J13350),,H13350*INDEX(Inputs!G:G,MATCH(F13350,Inputs!E:E,0)))</f>
        <v>0</v>
      </c>
      <c r="L13350" s="65" t="str">
        <f>IF(ISBLANK(J13350),,INDEX(Inputs!D:D,MATCH(F13350,Inputs!E:E,0)))</f>
        <v>398PP Xcite Neo Keyboard USB</v>
      </c>
      <c r="M13350" s="65" t="str">
        <f>IF(ISBLANK(#REF!),,IF(B13350="Online","Online",IF(LEFT(B13350,1)="E","Online","Offline")))</f>
        <v>Offline</v>
      </c>
      <c r="N13350" s="64">
        <f>IF(ISBLANK(M13350),,H13350*INDEX(Inputs!F:F,MATCH(F13350,Inputs!E:E,0)))</f>
        <v>0</v>
      </c>
      <c r="O13350" s="65"/>
    </row>
    <row r="13351" ht="15.75" customHeight="1" spans="1:15">
      <c r="A13351" s="18" t="s">
        <v>402</v>
      </c>
      <c r="B13351" s="18" t="s">
        <v>129</v>
      </c>
      <c r="C13351" s="18" t="s">
        <v>403</v>
      </c>
      <c r="D13351" s="18" t="s">
        <v>370</v>
      </c>
      <c r="E13351" s="18" t="s">
        <v>371</v>
      </c>
      <c r="F13351" s="18">
        <v>260085</v>
      </c>
      <c r="G13351" s="18" t="s">
        <v>32</v>
      </c>
      <c r="H13351" s="18">
        <v>1</v>
      </c>
      <c r="I13351" s="75" t="s">
        <v>1788</v>
      </c>
      <c r="J13351" s="63">
        <f t="shared" si="52"/>
        <v>45146</v>
      </c>
      <c r="K13351" s="64">
        <f>IF(ISBLANK(J13351),,H13351*INDEX(Inputs!G:G,MATCH(F13351,Inputs!E:E,0)))</f>
        <v>1059</v>
      </c>
      <c r="L13351" s="65" t="str">
        <f>IF(ISBLANK(J13351),,INDEX(Inputs!D:D,MATCH(F13351,Inputs!E:E,0)))</f>
        <v>435BK Type-C 4 Port USB 3.0 Hub Pro</v>
      </c>
      <c r="M13351" s="65" t="str">
        <f>IF(ISBLANK(#REF!),,IF(B13351="Online","Online",IF(LEFT(B13351,1)="E","Online","Offline")))</f>
        <v>Offline</v>
      </c>
      <c r="N13351" s="64">
        <f>IF(ISBLANK(M13351),,H13351*INDEX(Inputs!F:F,MATCH(F13351,Inputs!E:E,0)))</f>
        <v>1599</v>
      </c>
      <c r="O13351" s="65"/>
    </row>
    <row r="13352" ht="15.75" customHeight="1" spans="1:15">
      <c r="A13352" s="18" t="s">
        <v>412</v>
      </c>
      <c r="B13352" s="18" t="s">
        <v>156</v>
      </c>
      <c r="C13352" s="18" t="s">
        <v>422</v>
      </c>
      <c r="D13352" s="18" t="s">
        <v>370</v>
      </c>
      <c r="E13352" s="18" t="s">
        <v>410</v>
      </c>
      <c r="F13352" s="18">
        <v>250877</v>
      </c>
      <c r="G13352" s="18" t="s">
        <v>22</v>
      </c>
      <c r="H13352" s="18">
        <v>1</v>
      </c>
      <c r="I13352" s="75" t="s">
        <v>1788</v>
      </c>
      <c r="J13352" s="63">
        <f t="shared" si="52"/>
        <v>45146</v>
      </c>
      <c r="K13352" s="64">
        <f>IF(ISBLANK(J13352),,H13352*INDEX(Inputs!G:G,MATCH(F13352,Inputs!E:E,0)))</f>
        <v>349</v>
      </c>
      <c r="L13352" s="65" t="str">
        <f>IF(ISBLANK(J13352),,INDEX(Inputs!D:D,MATCH(F13352,Inputs!E:E,0)))</f>
        <v>595BK Evo Fox Falcon X35 Medium Speed Mouse Pad</v>
      </c>
      <c r="M13352" s="65" t="str">
        <f>IF(ISBLANK(#REF!),,IF(B13352="Online","Online",IF(LEFT(B13352,1)="E","Online","Offline")))</f>
        <v>Offline</v>
      </c>
      <c r="N13352" s="64">
        <f>IF(ISBLANK(M13352),,H13352*INDEX(Inputs!F:F,MATCH(F13352,Inputs!E:E,0)))</f>
        <v>699</v>
      </c>
      <c r="O13352" s="65"/>
    </row>
    <row r="13353" ht="15.75" customHeight="1" spans="1:15">
      <c r="A13353" s="18" t="s">
        <v>327</v>
      </c>
      <c r="B13353" s="18" t="s">
        <v>56</v>
      </c>
      <c r="C13353" s="18" t="s">
        <v>494</v>
      </c>
      <c r="D13353" s="18" t="s">
        <v>370</v>
      </c>
      <c r="E13353" s="18" t="s">
        <v>410</v>
      </c>
      <c r="F13353" s="18">
        <v>250879</v>
      </c>
      <c r="G13353" s="18" t="s">
        <v>30</v>
      </c>
      <c r="H13353" s="18">
        <v>1</v>
      </c>
      <c r="I13353" s="75" t="s">
        <v>1788</v>
      </c>
      <c r="J13353" s="63">
        <f t="shared" si="52"/>
        <v>45146</v>
      </c>
      <c r="K13353" s="64">
        <f>IF(ISBLANK(J13353),,H13353*INDEX(Inputs!G:G,MATCH(F13353,Inputs!E:E,0)))</f>
        <v>699</v>
      </c>
      <c r="L13353" s="65" t="str">
        <f>IF(ISBLANK(J13353),,INDEX(Inputs!D:D,MATCH(F13353,Inputs!E:E,0)))</f>
        <v>597BK Evo Fox Falcon X85 Extra Large Speed Mouse Pad</v>
      </c>
      <c r="M13353" s="65" t="str">
        <f>IF(ISBLANK(#REF!),,IF(B13353="Online","Online",IF(LEFT(B13353,1)="E","Online","Offline")))</f>
        <v>Offline</v>
      </c>
      <c r="N13353" s="64">
        <f>IF(ISBLANK(M13353),,H13353*INDEX(Inputs!F:F,MATCH(F13353,Inputs!E:E,0)))</f>
        <v>1199</v>
      </c>
      <c r="O13353" s="65"/>
    </row>
    <row r="13354" ht="15.75" customHeight="1" spans="1:15">
      <c r="A13354" s="18" t="s">
        <v>373</v>
      </c>
      <c r="B13354" s="18" t="s">
        <v>82</v>
      </c>
      <c r="C13354" s="18" t="s">
        <v>374</v>
      </c>
      <c r="D13354" s="18" t="s">
        <v>370</v>
      </c>
      <c r="E13354" s="18" t="s">
        <v>410</v>
      </c>
      <c r="F13354" s="18">
        <v>250879</v>
      </c>
      <c r="G13354" s="18" t="s">
        <v>30</v>
      </c>
      <c r="H13354" s="18">
        <v>1</v>
      </c>
      <c r="I13354" s="75" t="s">
        <v>1788</v>
      </c>
      <c r="J13354" s="63">
        <f t="shared" si="52"/>
        <v>45146</v>
      </c>
      <c r="K13354" s="64">
        <f>IF(ISBLANK(J13354),,H13354*INDEX(Inputs!G:G,MATCH(F13354,Inputs!E:E,0)))</f>
        <v>699</v>
      </c>
      <c r="L13354" s="65" t="str">
        <f>IF(ISBLANK(J13354),,INDEX(Inputs!D:D,MATCH(F13354,Inputs!E:E,0)))</f>
        <v>597BK Evo Fox Falcon X85 Extra Large Speed Mouse Pad</v>
      </c>
      <c r="M13354" s="65" t="str">
        <f>IF(ISBLANK(#REF!),,IF(B13354="Online","Online",IF(LEFT(B13354,1)="E","Online","Offline")))</f>
        <v>Offline</v>
      </c>
      <c r="N13354" s="64">
        <f>IF(ISBLANK(M13354),,H13354*INDEX(Inputs!F:F,MATCH(F13354,Inputs!E:E,0)))</f>
        <v>1199</v>
      </c>
      <c r="O13354" s="65"/>
    </row>
    <row r="13355" ht="15.75" customHeight="1" spans="1:15">
      <c r="A13355" s="18" t="s">
        <v>423</v>
      </c>
      <c r="B13355" s="18" t="s">
        <v>199</v>
      </c>
      <c r="C13355" s="18" t="s">
        <v>424</v>
      </c>
      <c r="D13355" s="18" t="s">
        <v>370</v>
      </c>
      <c r="E13355" s="18" t="s">
        <v>410</v>
      </c>
      <c r="F13355" s="18">
        <v>250879</v>
      </c>
      <c r="G13355" s="18" t="s">
        <v>30</v>
      </c>
      <c r="H13355" s="18">
        <v>1</v>
      </c>
      <c r="I13355" s="75" t="s">
        <v>1788</v>
      </c>
      <c r="J13355" s="63">
        <f t="shared" si="52"/>
        <v>45146</v>
      </c>
      <c r="K13355" s="64">
        <f>IF(ISBLANK(J13355),,H13355*INDEX(Inputs!G:G,MATCH(F13355,Inputs!E:E,0)))</f>
        <v>699</v>
      </c>
      <c r="L13355" s="65" t="str">
        <f>IF(ISBLANK(J13355),,INDEX(Inputs!D:D,MATCH(F13355,Inputs!E:E,0)))</f>
        <v>597BK Evo Fox Falcon X85 Extra Large Speed Mouse Pad</v>
      </c>
      <c r="M13355" s="65" t="str">
        <f>IF(ISBLANK(#REF!),,IF(B13355="Online","Online",IF(LEFT(B13355,1)="E","Online","Offline")))</f>
        <v>Offline</v>
      </c>
      <c r="N13355" s="64">
        <f>IF(ISBLANK(M13355),,H13355*INDEX(Inputs!F:F,MATCH(F13355,Inputs!E:E,0)))</f>
        <v>1199</v>
      </c>
      <c r="O13355" s="65"/>
    </row>
    <row r="13356" ht="15.75" customHeight="1" spans="1:15">
      <c r="A13356" s="18" t="s">
        <v>1789</v>
      </c>
      <c r="B13356" s="18" t="s">
        <v>264</v>
      </c>
      <c r="C13356" s="18" t="s">
        <v>1790</v>
      </c>
      <c r="D13356" s="18" t="s">
        <v>370</v>
      </c>
      <c r="E13356" s="18" t="s">
        <v>410</v>
      </c>
      <c r="F13356" s="18">
        <v>250879</v>
      </c>
      <c r="G13356" s="18" t="s">
        <v>30</v>
      </c>
      <c r="H13356" s="18">
        <v>1</v>
      </c>
      <c r="I13356" s="75" t="s">
        <v>1788</v>
      </c>
      <c r="J13356" s="63">
        <f t="shared" si="52"/>
        <v>45146</v>
      </c>
      <c r="K13356" s="64">
        <f>IF(ISBLANK(J13356),,H13356*INDEX(Inputs!G:G,MATCH(F13356,Inputs!E:E,0)))</f>
        <v>699</v>
      </c>
      <c r="L13356" s="65" t="str">
        <f>IF(ISBLANK(J13356),,INDEX(Inputs!D:D,MATCH(F13356,Inputs!E:E,0)))</f>
        <v>597BK Evo Fox Falcon X85 Extra Large Speed Mouse Pad</v>
      </c>
      <c r="M13356" s="65" t="str">
        <f>IF(ISBLANK(#REF!),,IF(B13356="Online","Online",IF(LEFT(B13356,1)="E","Online","Offline")))</f>
        <v>Offline</v>
      </c>
      <c r="N13356" s="64">
        <f>IF(ISBLANK(M13356),,H13356*INDEX(Inputs!F:F,MATCH(F13356,Inputs!E:E,0)))</f>
        <v>1199</v>
      </c>
      <c r="O13356" s="65"/>
    </row>
    <row r="13357" ht="15.75" customHeight="1" spans="1:15">
      <c r="A13357" s="18" t="s">
        <v>1523</v>
      </c>
      <c r="B13357" s="18" t="s">
        <v>765</v>
      </c>
      <c r="C13357" s="18" t="s">
        <v>765</v>
      </c>
      <c r="D13357" s="18" t="s">
        <v>370</v>
      </c>
      <c r="E13357" s="18" t="s">
        <v>410</v>
      </c>
      <c r="F13357" s="18">
        <v>250876</v>
      </c>
      <c r="G13357" s="18" t="s">
        <v>26</v>
      </c>
      <c r="H13357" s="18">
        <v>1</v>
      </c>
      <c r="I13357" s="75" t="s">
        <v>1788</v>
      </c>
      <c r="J13357" s="63">
        <f t="shared" si="52"/>
        <v>45146</v>
      </c>
      <c r="K13357" s="64">
        <f>IF(ISBLANK(J13357),,H13357*INDEX(Inputs!G:G,MATCH(F13357,Inputs!E:E,0)))</f>
        <v>1399</v>
      </c>
      <c r="L13357" s="65" t="str">
        <f>IF(ISBLANK(J13357),,INDEX(Inputs!D:D,MATCH(F13357,Inputs!E:E,0)))</f>
        <v>649BK EvoFox Typhoon Laptop Cooling Pad</v>
      </c>
      <c r="M13357" s="65" t="str">
        <f>IF(ISBLANK(#REF!),,IF(B13357="Online","Online",IF(LEFT(B13357,1)="E","Online","Offline")))</f>
        <v>Online</v>
      </c>
      <c r="N13357" s="64">
        <f>IF(ISBLANK(M13357),,H13357*INDEX(Inputs!F:F,MATCH(F13357,Inputs!E:E,0)))</f>
        <v>1999</v>
      </c>
      <c r="O13357" s="65"/>
    </row>
    <row r="13358" ht="15.75" customHeight="1" spans="1:15">
      <c r="A13358" s="18" t="s">
        <v>750</v>
      </c>
      <c r="B13358" s="18" t="s">
        <v>765</v>
      </c>
      <c r="C13358" s="18" t="s">
        <v>765</v>
      </c>
      <c r="D13358" s="18" t="s">
        <v>370</v>
      </c>
      <c r="E13358" s="18" t="s">
        <v>410</v>
      </c>
      <c r="F13358" s="18">
        <v>250423</v>
      </c>
      <c r="G13358" s="18" t="s">
        <v>11</v>
      </c>
      <c r="H13358" s="18">
        <v>1</v>
      </c>
      <c r="I13358" s="75" t="s">
        <v>1788</v>
      </c>
      <c r="J13358" s="63">
        <f t="shared" si="52"/>
        <v>45146</v>
      </c>
      <c r="K13358" s="64">
        <f>IF(ISBLANK(J13358),,H13358*INDEX(Inputs!G:G,MATCH(F13358,Inputs!E:E,0)))</f>
        <v>759</v>
      </c>
      <c r="L13358" s="65" t="str">
        <f>IF(ISBLANK(J13358),,INDEX(Inputs!D:D,MATCH(F13358,Inputs!E:E,0)))</f>
        <v>650GR Ergo View Laptop Stand-Grey</v>
      </c>
      <c r="M13358" s="65" t="str">
        <f>IF(ISBLANK(#REF!),,IF(B13358="Online","Online",IF(LEFT(B13358,1)="E","Online","Offline")))</f>
        <v>Online</v>
      </c>
      <c r="N13358" s="64">
        <f>IF(ISBLANK(M13358),,H13358*INDEX(Inputs!F:F,MATCH(F13358,Inputs!E:E,0)))</f>
        <v>899</v>
      </c>
      <c r="O13358" s="65"/>
    </row>
    <row r="13359" ht="15.75" customHeight="1" spans="1:15">
      <c r="A13359" s="18" t="s">
        <v>1390</v>
      </c>
      <c r="B13359" s="18" t="s">
        <v>765</v>
      </c>
      <c r="C13359" s="18" t="s">
        <v>765</v>
      </c>
      <c r="D13359" s="18" t="s">
        <v>370</v>
      </c>
      <c r="E13359" s="18" t="s">
        <v>410</v>
      </c>
      <c r="F13359" s="18">
        <v>250423</v>
      </c>
      <c r="G13359" s="18" t="s">
        <v>11</v>
      </c>
      <c r="H13359" s="18">
        <v>1</v>
      </c>
      <c r="I13359" s="75" t="s">
        <v>1788</v>
      </c>
      <c r="J13359" s="63">
        <f t="shared" si="52"/>
        <v>45146</v>
      </c>
      <c r="K13359" s="64">
        <f>IF(ISBLANK(J13359),,H13359*INDEX(Inputs!G:G,MATCH(F13359,Inputs!E:E,0)))</f>
        <v>759</v>
      </c>
      <c r="L13359" s="65" t="str">
        <f>IF(ISBLANK(J13359),,INDEX(Inputs!D:D,MATCH(F13359,Inputs!E:E,0)))</f>
        <v>650GR Ergo View Laptop Stand-Grey</v>
      </c>
      <c r="M13359" s="65" t="str">
        <f>IF(ISBLANK(#REF!),,IF(B13359="Online","Online",IF(LEFT(B13359,1)="E","Online","Offline")))</f>
        <v>Online</v>
      </c>
      <c r="N13359" s="64">
        <f>IF(ISBLANK(M13359),,H13359*INDEX(Inputs!F:F,MATCH(F13359,Inputs!E:E,0)))</f>
        <v>899</v>
      </c>
      <c r="O13359" s="65"/>
    </row>
    <row r="13360" ht="15.75" customHeight="1" spans="1:15">
      <c r="A13360" s="18" t="s">
        <v>509</v>
      </c>
      <c r="B13360" s="18" t="s">
        <v>765</v>
      </c>
      <c r="C13360" s="18" t="s">
        <v>765</v>
      </c>
      <c r="D13360" s="18" t="s">
        <v>370</v>
      </c>
      <c r="E13360" s="18" t="s">
        <v>410</v>
      </c>
      <c r="F13360" s="18">
        <v>250423</v>
      </c>
      <c r="G13360" s="18" t="s">
        <v>11</v>
      </c>
      <c r="H13360" s="18">
        <v>1</v>
      </c>
      <c r="I13360" s="75" t="s">
        <v>1788</v>
      </c>
      <c r="J13360" s="63">
        <f t="shared" si="52"/>
        <v>45146</v>
      </c>
      <c r="K13360" s="64">
        <f>IF(ISBLANK(J13360),,H13360*INDEX(Inputs!G:G,MATCH(F13360,Inputs!E:E,0)))</f>
        <v>759</v>
      </c>
      <c r="L13360" s="65" t="str">
        <f>IF(ISBLANK(J13360),,INDEX(Inputs!D:D,MATCH(F13360,Inputs!E:E,0)))</f>
        <v>650GR Ergo View Laptop Stand-Grey</v>
      </c>
      <c r="M13360" s="65" t="str">
        <f>IF(ISBLANK(#REF!),,IF(B13360="Online","Online",IF(LEFT(B13360,1)="E","Online","Offline")))</f>
        <v>Online</v>
      </c>
      <c r="N13360" s="64">
        <f>IF(ISBLANK(M13360),,H13360*INDEX(Inputs!F:F,MATCH(F13360,Inputs!E:E,0)))</f>
        <v>899</v>
      </c>
      <c r="O13360" s="65"/>
    </row>
    <row r="13361" ht="15.75" customHeight="1" spans="1:15">
      <c r="A13361" s="18" t="s">
        <v>485</v>
      </c>
      <c r="B13361" s="18" t="s">
        <v>606</v>
      </c>
      <c r="C13361" s="18" t="s">
        <v>607</v>
      </c>
      <c r="D13361" s="18" t="s">
        <v>414</v>
      </c>
      <c r="E13361" s="18" t="s">
        <v>415</v>
      </c>
      <c r="F13361" s="18">
        <v>204737</v>
      </c>
      <c r="G13361" s="18" t="s">
        <v>20</v>
      </c>
      <c r="H13361" s="18">
        <v>1</v>
      </c>
      <c r="I13361" s="75" t="s">
        <v>1788</v>
      </c>
      <c r="J13361" s="63">
        <f t="shared" si="52"/>
        <v>45146</v>
      </c>
      <c r="K13361" s="64">
        <f>IF(ISBLANK(J13361),,H13361*INDEX(Inputs!G:G,MATCH(F13361,Inputs!E:E,0)))</f>
        <v>729</v>
      </c>
      <c r="L13361" s="65" t="str">
        <f>IF(ISBLANK(J13361),,INDEX(Inputs!D:D,MATCH(F13361,Inputs!E:E,0)))</f>
        <v>850PP Xcite Pro Keyboard &amp; Mouse USB</v>
      </c>
      <c r="M13361" s="65" t="str">
        <f>IF(ISBLANK(#REF!),,IF(B13361="Online","Online",IF(LEFT(B13361,1)="E","Online","Offline")))</f>
        <v>Offline</v>
      </c>
      <c r="N13361" s="64">
        <f>IF(ISBLANK(M13361),,H13361*INDEX(Inputs!F:F,MATCH(F13361,Inputs!E:E,0)))</f>
        <v>799</v>
      </c>
      <c r="O13361" s="65"/>
    </row>
    <row r="13362" ht="15.75" customHeight="1" spans="1:15">
      <c r="A13362" s="18" t="s">
        <v>407</v>
      </c>
      <c r="B13362" s="18" t="s">
        <v>37</v>
      </c>
      <c r="C13362" s="18" t="s">
        <v>582</v>
      </c>
      <c r="D13362" s="18" t="s">
        <v>414</v>
      </c>
      <c r="E13362" s="18" t="s">
        <v>415</v>
      </c>
      <c r="F13362" s="18">
        <v>204736</v>
      </c>
      <c r="G13362" s="18" t="s">
        <v>19</v>
      </c>
      <c r="H13362" s="18">
        <v>1</v>
      </c>
      <c r="I13362" s="75" t="s">
        <v>1788</v>
      </c>
      <c r="J13362" s="63">
        <f t="shared" si="52"/>
        <v>45146</v>
      </c>
      <c r="K13362" s="64">
        <f>IF(ISBLANK(J13362),,H13362*INDEX(Inputs!G:G,MATCH(F13362,Inputs!E:E,0)))</f>
        <v>549</v>
      </c>
      <c r="L13362" s="65" t="str">
        <f>IF(ISBLANK(J13362),,INDEX(Inputs!D:D,MATCH(F13362,Inputs!E:E,0)))</f>
        <v>851PP Xcite Pro Keyboard USB</v>
      </c>
      <c r="M13362" s="65" t="str">
        <f>IF(ISBLANK(#REF!),,IF(B13362="Online","Online",IF(LEFT(B13362,1)="E","Online","Offline")))</f>
        <v>Offline</v>
      </c>
      <c r="N13362" s="64">
        <f>IF(ISBLANK(M13362),,H13362*INDEX(Inputs!F:F,MATCH(F13362,Inputs!E:E,0)))</f>
        <v>599</v>
      </c>
      <c r="O13362" s="65"/>
    </row>
    <row r="13363" ht="15.75" customHeight="1" spans="1:15">
      <c r="A13363" s="18" t="s">
        <v>327</v>
      </c>
      <c r="B13363" s="18" t="s">
        <v>70</v>
      </c>
      <c r="C13363" s="18" t="s">
        <v>328</v>
      </c>
      <c r="D13363" s="18" t="s">
        <v>414</v>
      </c>
      <c r="E13363" s="18" t="s">
        <v>415</v>
      </c>
      <c r="F13363" s="18">
        <v>260090</v>
      </c>
      <c r="G13363" s="18" t="s">
        <v>17</v>
      </c>
      <c r="H13363" s="18">
        <v>1</v>
      </c>
      <c r="I13363" s="75" t="s">
        <v>1791</v>
      </c>
      <c r="J13363" s="63">
        <f t="shared" si="52"/>
        <v>45147</v>
      </c>
      <c r="K13363" s="64">
        <f>IF(ISBLANK(J13363),,H13363*INDEX(Inputs!G:G,MATCH(F13363,Inputs!E:E,0)))</f>
        <v>729</v>
      </c>
      <c r="L13363" s="65" t="str">
        <f>IF(ISBLANK(J13363),,INDEX(Inputs!D:D,MATCH(F13363,Inputs!E:E,0)))</f>
        <v>400PP Xcite Neo Keyboard &amp; Mouse USB</v>
      </c>
      <c r="M13363" s="65" t="str">
        <f>IF(ISBLANK(#REF!),,IF(B13363="Online","Online",IF(LEFT(B13363,1)="E","Online","Offline")))</f>
        <v>Offline</v>
      </c>
      <c r="N13363" s="64">
        <f>IF(ISBLANK(M13363),,H13363*INDEX(Inputs!F:F,MATCH(F13363,Inputs!E:E,0)))</f>
        <v>899</v>
      </c>
      <c r="O13363" s="65"/>
    </row>
    <row r="13364" ht="15.75" customHeight="1" spans="1:15">
      <c r="A13364" s="18" t="s">
        <v>1146</v>
      </c>
      <c r="B13364" s="18" t="s">
        <v>208</v>
      </c>
      <c r="C13364" s="18" t="s">
        <v>1147</v>
      </c>
      <c r="D13364" s="18" t="s">
        <v>414</v>
      </c>
      <c r="E13364" s="18" t="s">
        <v>415</v>
      </c>
      <c r="F13364" s="18">
        <v>250874</v>
      </c>
      <c r="G13364" s="18" t="s">
        <v>13</v>
      </c>
      <c r="H13364" s="18">
        <v>1</v>
      </c>
      <c r="I13364" s="75" t="s">
        <v>1791</v>
      </c>
      <c r="J13364" s="63">
        <f t="shared" si="52"/>
        <v>45147</v>
      </c>
      <c r="K13364" s="64">
        <f>IF(ISBLANK(J13364),,H13364*INDEX(Inputs!G:G,MATCH(F13364,Inputs!E:E,0)))</f>
        <v>1349</v>
      </c>
      <c r="L13364" s="65" t="str">
        <f>IF(ISBLANK(J13364),,INDEX(Inputs!D:D,MATCH(F13364,Inputs!E:E,0)))</f>
        <v>432BK EvoFox X-Team Gaming Keyboard &amp; Mouse (USB)</v>
      </c>
      <c r="M13364" s="65" t="str">
        <f>IF(ISBLANK(#REF!),,IF(B13364="Online","Online",IF(LEFT(B13364,1)="E","Online","Offline")))</f>
        <v>Offline</v>
      </c>
      <c r="N13364" s="64">
        <f>IF(ISBLANK(M13364),,H13364*INDEX(Inputs!F:F,MATCH(F13364,Inputs!E:E,0)))</f>
        <v>1899</v>
      </c>
      <c r="O13364" s="65"/>
    </row>
    <row r="13365" ht="15.75" customHeight="1" spans="1:15">
      <c r="A13365" s="18" t="s">
        <v>1517</v>
      </c>
      <c r="B13365" s="18" t="s">
        <v>247</v>
      </c>
      <c r="C13365" s="18" t="s">
        <v>873</v>
      </c>
      <c r="D13365" s="18" t="s">
        <v>414</v>
      </c>
      <c r="E13365" s="18" t="s">
        <v>415</v>
      </c>
      <c r="F13365" s="18">
        <v>250874</v>
      </c>
      <c r="G13365" s="18" t="s">
        <v>13</v>
      </c>
      <c r="H13365" s="18">
        <v>1</v>
      </c>
      <c r="I13365" s="75" t="s">
        <v>1791</v>
      </c>
      <c r="J13365" s="63">
        <f t="shared" si="52"/>
        <v>45147</v>
      </c>
      <c r="K13365" s="64">
        <f>IF(ISBLANK(J13365),,H13365*INDEX(Inputs!G:G,MATCH(F13365,Inputs!E:E,0)))</f>
        <v>1349</v>
      </c>
      <c r="L13365" s="65" t="str">
        <f>IF(ISBLANK(J13365),,INDEX(Inputs!D:D,MATCH(F13365,Inputs!E:E,0)))</f>
        <v>432BK EvoFox X-Team Gaming Keyboard &amp; Mouse (USB)</v>
      </c>
      <c r="M13365" s="65" t="str">
        <f>IF(ISBLANK(#REF!),,IF(B13365="Online","Online",IF(LEFT(B13365,1)="E","Online","Offline")))</f>
        <v>Offline</v>
      </c>
      <c r="N13365" s="64">
        <f>IF(ISBLANK(M13365),,H13365*INDEX(Inputs!F:F,MATCH(F13365,Inputs!E:E,0)))</f>
        <v>1899</v>
      </c>
      <c r="O13365" s="65"/>
    </row>
    <row r="13366" ht="15.75" customHeight="1" spans="1:15">
      <c r="A13366" s="18" t="s">
        <v>412</v>
      </c>
      <c r="B13366" s="18" t="s">
        <v>229</v>
      </c>
      <c r="C13366" s="18" t="s">
        <v>1792</v>
      </c>
      <c r="D13366" s="18" t="s">
        <v>370</v>
      </c>
      <c r="E13366" s="18" t="s">
        <v>410</v>
      </c>
      <c r="F13366" s="18">
        <v>250877</v>
      </c>
      <c r="G13366" s="18" t="s">
        <v>22</v>
      </c>
      <c r="H13366" s="18">
        <v>1</v>
      </c>
      <c r="I13366" s="75" t="s">
        <v>1791</v>
      </c>
      <c r="J13366" s="63">
        <f t="shared" si="52"/>
        <v>45147</v>
      </c>
      <c r="K13366" s="64">
        <f>IF(ISBLANK(J13366),,H13366*INDEX(Inputs!G:G,MATCH(F13366,Inputs!E:E,0)))</f>
        <v>349</v>
      </c>
      <c r="L13366" s="65" t="str">
        <f>IF(ISBLANK(J13366),,INDEX(Inputs!D:D,MATCH(F13366,Inputs!E:E,0)))</f>
        <v>595BK Evo Fox Falcon X35 Medium Speed Mouse Pad</v>
      </c>
      <c r="M13366" s="65" t="str">
        <f>IF(ISBLANK(#REF!),,IF(B13366="Online","Online",IF(LEFT(B13366,1)="E","Online","Offline")))</f>
        <v>Offline</v>
      </c>
      <c r="N13366" s="64">
        <f>IF(ISBLANK(M13366),,H13366*INDEX(Inputs!F:F,MATCH(F13366,Inputs!E:E,0)))</f>
        <v>699</v>
      </c>
      <c r="O13366" s="65"/>
    </row>
    <row r="13367" ht="15.75" customHeight="1" spans="1:15">
      <c r="A13367" s="18" t="s">
        <v>341</v>
      </c>
      <c r="B13367" s="18" t="s">
        <v>239</v>
      </c>
      <c r="C13367" s="18" t="s">
        <v>751</v>
      </c>
      <c r="D13367" s="18" t="s">
        <v>370</v>
      </c>
      <c r="E13367" s="18" t="s">
        <v>410</v>
      </c>
      <c r="F13367" s="18">
        <v>250877</v>
      </c>
      <c r="G13367" s="18" t="s">
        <v>22</v>
      </c>
      <c r="H13367" s="18">
        <v>1</v>
      </c>
      <c r="I13367" s="75" t="s">
        <v>1791</v>
      </c>
      <c r="J13367" s="63">
        <f t="shared" si="52"/>
        <v>45147</v>
      </c>
      <c r="K13367" s="64">
        <f>IF(ISBLANK(J13367),,H13367*INDEX(Inputs!G:G,MATCH(F13367,Inputs!E:E,0)))</f>
        <v>349</v>
      </c>
      <c r="L13367" s="65" t="str">
        <f>IF(ISBLANK(J13367),,INDEX(Inputs!D:D,MATCH(F13367,Inputs!E:E,0)))</f>
        <v>595BK Evo Fox Falcon X35 Medium Speed Mouse Pad</v>
      </c>
      <c r="M13367" s="65" t="str">
        <f>IF(ISBLANK(#REF!),,IF(B13367="Online","Online",IF(LEFT(B13367,1)="E","Online","Offline")))</f>
        <v>Offline</v>
      </c>
      <c r="N13367" s="64">
        <f>IF(ISBLANK(M13367),,H13367*INDEX(Inputs!F:F,MATCH(F13367,Inputs!E:E,0)))</f>
        <v>699</v>
      </c>
      <c r="O13367" s="65"/>
    </row>
    <row r="13368" ht="15.75" customHeight="1" spans="1:15">
      <c r="A13368" s="18" t="s">
        <v>327</v>
      </c>
      <c r="B13368" s="18" t="s">
        <v>56</v>
      </c>
      <c r="C13368" s="18" t="s">
        <v>494</v>
      </c>
      <c r="D13368" s="18" t="s">
        <v>370</v>
      </c>
      <c r="E13368" s="18" t="s">
        <v>410</v>
      </c>
      <c r="F13368" s="18">
        <v>250879</v>
      </c>
      <c r="G13368" s="18" t="s">
        <v>30</v>
      </c>
      <c r="H13368" s="18">
        <v>1</v>
      </c>
      <c r="I13368" s="75" t="s">
        <v>1791</v>
      </c>
      <c r="J13368" s="63">
        <f t="shared" si="52"/>
        <v>45147</v>
      </c>
      <c r="K13368" s="64">
        <f>IF(ISBLANK(J13368),,H13368*INDEX(Inputs!G:G,MATCH(F13368,Inputs!E:E,0)))</f>
        <v>699</v>
      </c>
      <c r="L13368" s="65" t="str">
        <f>IF(ISBLANK(J13368),,INDEX(Inputs!D:D,MATCH(F13368,Inputs!E:E,0)))</f>
        <v>597BK Evo Fox Falcon X85 Extra Large Speed Mouse Pad</v>
      </c>
      <c r="M13368" s="65" t="str">
        <f>IF(ISBLANK(#REF!),,IF(B13368="Online","Online",IF(LEFT(B13368,1)="E","Online","Offline")))</f>
        <v>Offline</v>
      </c>
      <c r="N13368" s="64">
        <f>IF(ISBLANK(M13368),,H13368*INDEX(Inputs!F:F,MATCH(F13368,Inputs!E:E,0)))</f>
        <v>1199</v>
      </c>
      <c r="O13368" s="65"/>
    </row>
    <row r="13369" ht="15.75" customHeight="1" spans="1:15">
      <c r="A13369" s="18" t="s">
        <v>447</v>
      </c>
      <c r="B13369" s="18" t="s">
        <v>100</v>
      </c>
      <c r="C13369" s="18" t="s">
        <v>497</v>
      </c>
      <c r="D13369" s="18" t="s">
        <v>370</v>
      </c>
      <c r="E13369" s="18" t="s">
        <v>410</v>
      </c>
      <c r="F13369" s="18">
        <v>250879</v>
      </c>
      <c r="G13369" s="18" t="s">
        <v>30</v>
      </c>
      <c r="H13369" s="18">
        <v>1</v>
      </c>
      <c r="I13369" s="75" t="s">
        <v>1791</v>
      </c>
      <c r="J13369" s="63">
        <f t="shared" si="52"/>
        <v>45147</v>
      </c>
      <c r="K13369" s="64">
        <f>IF(ISBLANK(J13369),,H13369*INDEX(Inputs!G:G,MATCH(F13369,Inputs!E:E,0)))</f>
        <v>699</v>
      </c>
      <c r="L13369" s="65" t="str">
        <f>IF(ISBLANK(J13369),,INDEX(Inputs!D:D,MATCH(F13369,Inputs!E:E,0)))</f>
        <v>597BK Evo Fox Falcon X85 Extra Large Speed Mouse Pad</v>
      </c>
      <c r="M13369" s="65" t="str">
        <f>IF(ISBLANK(#REF!),,IF(B13369="Online","Online",IF(LEFT(B13369,1)="E","Online","Offline")))</f>
        <v>Offline</v>
      </c>
      <c r="N13369" s="64">
        <f>IF(ISBLANK(M13369),,H13369*INDEX(Inputs!F:F,MATCH(F13369,Inputs!E:E,0)))</f>
        <v>1199</v>
      </c>
      <c r="O13369" s="65"/>
    </row>
    <row r="13370" ht="15.75" customHeight="1" spans="1:15">
      <c r="A13370" s="18" t="s">
        <v>1434</v>
      </c>
      <c r="B13370" s="18" t="s">
        <v>1435</v>
      </c>
      <c r="C13370" s="18" t="s">
        <v>1436</v>
      </c>
      <c r="D13370" s="18" t="s">
        <v>370</v>
      </c>
      <c r="E13370" s="18" t="s">
        <v>410</v>
      </c>
      <c r="F13370" s="18">
        <v>250876</v>
      </c>
      <c r="G13370" s="18" t="s">
        <v>26</v>
      </c>
      <c r="H13370" s="18">
        <v>0</v>
      </c>
      <c r="I13370" s="75" t="s">
        <v>1791</v>
      </c>
      <c r="J13370" s="63">
        <f t="shared" si="52"/>
        <v>45147</v>
      </c>
      <c r="K13370" s="64">
        <f>IF(ISBLANK(J13370),,H13370*INDEX(Inputs!G:G,MATCH(F13370,Inputs!E:E,0)))</f>
        <v>0</v>
      </c>
      <c r="L13370" s="65" t="str">
        <f>IF(ISBLANK(J13370),,INDEX(Inputs!D:D,MATCH(F13370,Inputs!E:E,0)))</f>
        <v>649BK EvoFox Typhoon Laptop Cooling Pad</v>
      </c>
      <c r="M13370" s="65" t="str">
        <f>IF(ISBLANK(#REF!),,IF(B13370="Online","Online",IF(LEFT(B13370,1)="E","Online","Offline")))</f>
        <v>Offline</v>
      </c>
      <c r="N13370" s="64">
        <f>IF(ISBLANK(M13370),,H13370*INDEX(Inputs!F:F,MATCH(F13370,Inputs!E:E,0)))</f>
        <v>0</v>
      </c>
      <c r="O13370" s="65"/>
    </row>
    <row r="13371" ht="15.75" customHeight="1" spans="1:15">
      <c r="A13371" s="18" t="s">
        <v>1273</v>
      </c>
      <c r="B13371" s="18" t="s">
        <v>267</v>
      </c>
      <c r="C13371" s="18" t="s">
        <v>1274</v>
      </c>
      <c r="D13371" s="18" t="s">
        <v>370</v>
      </c>
      <c r="E13371" s="18" t="s">
        <v>410</v>
      </c>
      <c r="F13371" s="18">
        <v>250876</v>
      </c>
      <c r="G13371" s="18" t="s">
        <v>26</v>
      </c>
      <c r="H13371" s="18">
        <v>1</v>
      </c>
      <c r="I13371" s="75" t="s">
        <v>1791</v>
      </c>
      <c r="J13371" s="63">
        <f t="shared" si="52"/>
        <v>45147</v>
      </c>
      <c r="K13371" s="64">
        <f>IF(ISBLANK(J13371),,H13371*INDEX(Inputs!G:G,MATCH(F13371,Inputs!E:E,0)))</f>
        <v>1399</v>
      </c>
      <c r="L13371" s="65" t="str">
        <f>IF(ISBLANK(J13371),,INDEX(Inputs!D:D,MATCH(F13371,Inputs!E:E,0)))</f>
        <v>649BK EvoFox Typhoon Laptop Cooling Pad</v>
      </c>
      <c r="M13371" s="65" t="str">
        <f>IF(ISBLANK(#REF!),,IF(B13371="Online","Online",IF(LEFT(B13371,1)="E","Online","Offline")))</f>
        <v>Offline</v>
      </c>
      <c r="N13371" s="64">
        <f>IF(ISBLANK(M13371),,H13371*INDEX(Inputs!F:F,MATCH(F13371,Inputs!E:E,0)))</f>
        <v>1999</v>
      </c>
      <c r="O13371" s="65"/>
    </row>
    <row r="13372" ht="15.75" customHeight="1" spans="1:15">
      <c r="A13372" s="18" t="s">
        <v>1793</v>
      </c>
      <c r="B13372" s="18" t="s">
        <v>765</v>
      </c>
      <c r="C13372" s="18" t="s">
        <v>765</v>
      </c>
      <c r="D13372" s="18" t="s">
        <v>370</v>
      </c>
      <c r="E13372" s="18" t="s">
        <v>410</v>
      </c>
      <c r="F13372" s="18">
        <v>250423</v>
      </c>
      <c r="G13372" s="18" t="s">
        <v>11</v>
      </c>
      <c r="H13372" s="18">
        <v>1</v>
      </c>
      <c r="I13372" s="75" t="s">
        <v>1791</v>
      </c>
      <c r="J13372" s="63">
        <f t="shared" si="52"/>
        <v>45147</v>
      </c>
      <c r="K13372" s="64">
        <f>IF(ISBLANK(J13372),,H13372*INDEX(Inputs!G:G,MATCH(F13372,Inputs!E:E,0)))</f>
        <v>759</v>
      </c>
      <c r="L13372" s="65" t="str">
        <f>IF(ISBLANK(J13372),,INDEX(Inputs!D:D,MATCH(F13372,Inputs!E:E,0)))</f>
        <v>650GR Ergo View Laptop Stand-Grey</v>
      </c>
      <c r="M13372" s="65" t="str">
        <f>IF(ISBLANK(#REF!),,IF(B13372="Online","Online",IF(LEFT(B13372,1)="E","Online","Offline")))</f>
        <v>Online</v>
      </c>
      <c r="N13372" s="64">
        <f>IF(ISBLANK(M13372),,H13372*INDEX(Inputs!F:F,MATCH(F13372,Inputs!E:E,0)))</f>
        <v>899</v>
      </c>
      <c r="O13372" s="65"/>
    </row>
    <row r="13373" ht="15.75" customHeight="1" spans="1:15">
      <c r="A13373" s="18" t="s">
        <v>1794</v>
      </c>
      <c r="B13373" s="18" t="s">
        <v>765</v>
      </c>
      <c r="C13373" s="18" t="s">
        <v>765</v>
      </c>
      <c r="D13373" s="18" t="s">
        <v>370</v>
      </c>
      <c r="E13373" s="18" t="s">
        <v>410</v>
      </c>
      <c r="F13373" s="18">
        <v>250423</v>
      </c>
      <c r="G13373" s="18" t="s">
        <v>11</v>
      </c>
      <c r="H13373" s="18">
        <v>1</v>
      </c>
      <c r="I13373" s="75" t="s">
        <v>1791</v>
      </c>
      <c r="J13373" s="63">
        <f t="shared" si="52"/>
        <v>45147</v>
      </c>
      <c r="K13373" s="64">
        <f>IF(ISBLANK(J13373),,H13373*INDEX(Inputs!G:G,MATCH(F13373,Inputs!E:E,0)))</f>
        <v>759</v>
      </c>
      <c r="L13373" s="65" t="str">
        <f>IF(ISBLANK(J13373),,INDEX(Inputs!D:D,MATCH(F13373,Inputs!E:E,0)))</f>
        <v>650GR Ergo View Laptop Stand-Grey</v>
      </c>
      <c r="M13373" s="65" t="str">
        <f>IF(ISBLANK(#REF!),,IF(B13373="Online","Online",IF(LEFT(B13373,1)="E","Online","Offline")))</f>
        <v>Online</v>
      </c>
      <c r="N13373" s="64">
        <f>IF(ISBLANK(M13373),,H13373*INDEX(Inputs!F:F,MATCH(F13373,Inputs!E:E,0)))</f>
        <v>899</v>
      </c>
      <c r="O13373" s="65"/>
    </row>
    <row r="13374" ht="15.75" customHeight="1" spans="1:15">
      <c r="A13374" s="18" t="s">
        <v>367</v>
      </c>
      <c r="B13374" s="18" t="s">
        <v>765</v>
      </c>
      <c r="C13374" s="18" t="s">
        <v>765</v>
      </c>
      <c r="D13374" s="18" t="s">
        <v>370</v>
      </c>
      <c r="E13374" s="18" t="s">
        <v>410</v>
      </c>
      <c r="F13374" s="18">
        <v>250423</v>
      </c>
      <c r="G13374" s="18" t="s">
        <v>11</v>
      </c>
      <c r="H13374" s="18">
        <v>1</v>
      </c>
      <c r="I13374" s="75" t="s">
        <v>1791</v>
      </c>
      <c r="J13374" s="63">
        <f t="shared" si="52"/>
        <v>45147</v>
      </c>
      <c r="K13374" s="64">
        <f>IF(ISBLANK(J13374),,H13374*INDEX(Inputs!G:G,MATCH(F13374,Inputs!E:E,0)))</f>
        <v>759</v>
      </c>
      <c r="L13374" s="65" t="str">
        <f>IF(ISBLANK(J13374),,INDEX(Inputs!D:D,MATCH(F13374,Inputs!E:E,0)))</f>
        <v>650GR Ergo View Laptop Stand-Grey</v>
      </c>
      <c r="M13374" s="65" t="str">
        <f>IF(ISBLANK(#REF!),,IF(B13374="Online","Online",IF(LEFT(B13374,1)="E","Online","Offline")))</f>
        <v>Online</v>
      </c>
      <c r="N13374" s="64">
        <f>IF(ISBLANK(M13374),,H13374*INDEX(Inputs!F:F,MATCH(F13374,Inputs!E:E,0)))</f>
        <v>899</v>
      </c>
      <c r="O13374" s="65"/>
    </row>
    <row r="13375" ht="15.75" customHeight="1" spans="1:15">
      <c r="A13375" s="18" t="s">
        <v>454</v>
      </c>
      <c r="B13375" s="18" t="s">
        <v>33</v>
      </c>
      <c r="C13375" s="18" t="s">
        <v>455</v>
      </c>
      <c r="D13375" s="18" t="s">
        <v>414</v>
      </c>
      <c r="E13375" s="18" t="s">
        <v>415</v>
      </c>
      <c r="F13375" s="18">
        <v>204737</v>
      </c>
      <c r="G13375" s="18" t="s">
        <v>20</v>
      </c>
      <c r="H13375" s="18">
        <v>-1</v>
      </c>
      <c r="I13375" s="75" t="s">
        <v>1791</v>
      </c>
      <c r="J13375" s="63">
        <f t="shared" si="52"/>
        <v>45147</v>
      </c>
      <c r="K13375" s="64">
        <f>IF(ISBLANK(J13375),,H13375*INDEX(Inputs!G:G,MATCH(F13375,Inputs!E:E,0)))</f>
        <v>-729</v>
      </c>
      <c r="L13375" s="65" t="str">
        <f>IF(ISBLANK(J13375),,INDEX(Inputs!D:D,MATCH(F13375,Inputs!E:E,0)))</f>
        <v>850PP Xcite Pro Keyboard &amp; Mouse USB</v>
      </c>
      <c r="M13375" s="65" t="str">
        <f>IF(ISBLANK(#REF!),,IF(B13375="Online","Online",IF(LEFT(B13375,1)="E","Online","Offline")))</f>
        <v>Offline</v>
      </c>
      <c r="N13375" s="64">
        <f>IF(ISBLANK(M13375),,H13375*INDEX(Inputs!F:F,MATCH(F13375,Inputs!E:E,0)))</f>
        <v>-799</v>
      </c>
      <c r="O13375" s="65"/>
    </row>
    <row r="13376" ht="15.75" customHeight="1" spans="1:15">
      <c r="A13376" s="18" t="s">
        <v>327</v>
      </c>
      <c r="B13376" s="18" t="s">
        <v>35</v>
      </c>
      <c r="C13376" s="18" t="s">
        <v>525</v>
      </c>
      <c r="D13376" s="18" t="s">
        <v>414</v>
      </c>
      <c r="E13376" s="18" t="s">
        <v>415</v>
      </c>
      <c r="F13376" s="18">
        <v>260089</v>
      </c>
      <c r="G13376" s="18" t="s">
        <v>18</v>
      </c>
      <c r="H13376" s="18">
        <v>1</v>
      </c>
      <c r="I13376" s="75" t="s">
        <v>1795</v>
      </c>
      <c r="J13376" s="63">
        <f t="shared" si="52"/>
        <v>45148</v>
      </c>
      <c r="K13376" s="64">
        <f>IF(ISBLANK(J13376),,H13376*INDEX(Inputs!G:G,MATCH(F13376,Inputs!E:E,0)))</f>
        <v>529</v>
      </c>
      <c r="L13376" s="65" t="str">
        <f>IF(ISBLANK(J13376),,INDEX(Inputs!D:D,MATCH(F13376,Inputs!E:E,0)))</f>
        <v>398PP Xcite Neo Keyboard USB</v>
      </c>
      <c r="M13376" s="65" t="str">
        <f>IF(ISBLANK(#REF!),,IF(B13376="Online","Online",IF(LEFT(B13376,1)="E","Online","Offline")))</f>
        <v>Offline</v>
      </c>
      <c r="N13376" s="64">
        <f>IF(ISBLANK(M13376),,H13376*INDEX(Inputs!F:F,MATCH(F13376,Inputs!E:E,0)))</f>
        <v>549</v>
      </c>
      <c r="O13376" s="65"/>
    </row>
    <row r="13377" ht="15.75" customHeight="1" spans="1:15">
      <c r="A13377" s="18" t="s">
        <v>407</v>
      </c>
      <c r="B13377" s="18" t="s">
        <v>543</v>
      </c>
      <c r="C13377" s="18" t="s">
        <v>544</v>
      </c>
      <c r="D13377" s="18" t="s">
        <v>414</v>
      </c>
      <c r="E13377" s="18" t="s">
        <v>415</v>
      </c>
      <c r="F13377" s="18">
        <v>250873</v>
      </c>
      <c r="G13377" s="18" t="s">
        <v>12</v>
      </c>
      <c r="H13377" s="18">
        <v>1</v>
      </c>
      <c r="I13377" s="75" t="s">
        <v>1795</v>
      </c>
      <c r="J13377" s="63">
        <f t="shared" si="52"/>
        <v>45148</v>
      </c>
      <c r="K13377" s="64">
        <f>IF(ISBLANK(J13377),,H13377*INDEX(Inputs!G:G,MATCH(F13377,Inputs!E:E,0)))</f>
        <v>999</v>
      </c>
      <c r="L13377" s="65" t="str">
        <f>IF(ISBLANK(J13377),,INDEX(Inputs!D:D,MATCH(F13377,Inputs!E:E,0)))</f>
        <v>422BK Evo Fox Fireblade Gaming Keyboard USB</v>
      </c>
      <c r="M13377" s="65" t="str">
        <f>IF(ISBLANK(#REF!),,IF(B13377="Online","Online",IF(LEFT(B13377,1)="E","Online","Offline")))</f>
        <v>Offline</v>
      </c>
      <c r="N13377" s="64">
        <f>IF(ISBLANK(M13377),,H13377*INDEX(Inputs!F:F,MATCH(F13377,Inputs!E:E,0)))</f>
        <v>1299</v>
      </c>
      <c r="O13377" s="65"/>
    </row>
    <row r="13378" ht="15.75" customHeight="1" spans="1:15">
      <c r="A13378" s="18" t="s">
        <v>447</v>
      </c>
      <c r="B13378" s="18" t="s">
        <v>483</v>
      </c>
      <c r="C13378" s="18" t="s">
        <v>484</v>
      </c>
      <c r="D13378" s="18" t="s">
        <v>414</v>
      </c>
      <c r="E13378" s="18" t="s">
        <v>415</v>
      </c>
      <c r="F13378" s="18">
        <v>250874</v>
      </c>
      <c r="G13378" s="18" t="s">
        <v>13</v>
      </c>
      <c r="H13378" s="18">
        <v>1</v>
      </c>
      <c r="I13378" s="75" t="s">
        <v>1795</v>
      </c>
      <c r="J13378" s="63">
        <f t="shared" si="52"/>
        <v>45148</v>
      </c>
      <c r="K13378" s="64">
        <f>IF(ISBLANK(J13378),,H13378*INDEX(Inputs!G:G,MATCH(F13378,Inputs!E:E,0)))</f>
        <v>1349</v>
      </c>
      <c r="L13378" s="65" t="str">
        <f>IF(ISBLANK(J13378),,INDEX(Inputs!D:D,MATCH(F13378,Inputs!E:E,0)))</f>
        <v>432BK EvoFox X-Team Gaming Keyboard &amp; Mouse (USB)</v>
      </c>
      <c r="M13378" s="65" t="str">
        <f>IF(ISBLANK(#REF!),,IF(B13378="Online","Online",IF(LEFT(B13378,1)="E","Online","Offline")))</f>
        <v>Offline</v>
      </c>
      <c r="N13378" s="64">
        <f>IF(ISBLANK(M13378),,H13378*INDEX(Inputs!F:F,MATCH(F13378,Inputs!E:E,0)))</f>
        <v>1899</v>
      </c>
      <c r="O13378" s="65"/>
    </row>
    <row r="13379" ht="15.75" customHeight="1" spans="1:15">
      <c r="A13379" s="18" t="s">
        <v>353</v>
      </c>
      <c r="B13379" s="18" t="s">
        <v>765</v>
      </c>
      <c r="C13379" s="18" t="s">
        <v>765</v>
      </c>
      <c r="D13379" s="18" t="s">
        <v>370</v>
      </c>
      <c r="E13379" s="18" t="s">
        <v>410</v>
      </c>
      <c r="F13379" s="18">
        <v>250877</v>
      </c>
      <c r="G13379" s="18" t="s">
        <v>22</v>
      </c>
      <c r="H13379" s="18">
        <v>1</v>
      </c>
      <c r="I13379" s="75" t="s">
        <v>1795</v>
      </c>
      <c r="J13379" s="63">
        <f t="shared" si="52"/>
        <v>45148</v>
      </c>
      <c r="K13379" s="64">
        <f>IF(ISBLANK(J13379),,H13379*INDEX(Inputs!G:G,MATCH(F13379,Inputs!E:E,0)))</f>
        <v>349</v>
      </c>
      <c r="L13379" s="65" t="str">
        <f>IF(ISBLANK(J13379),,INDEX(Inputs!D:D,MATCH(F13379,Inputs!E:E,0)))</f>
        <v>595BK Evo Fox Falcon X35 Medium Speed Mouse Pad</v>
      </c>
      <c r="M13379" s="65" t="str">
        <f>IF(ISBLANK(#REF!),,IF(B13379="Online","Online",IF(LEFT(B13379,1)="E","Online","Offline")))</f>
        <v>Online</v>
      </c>
      <c r="N13379" s="64">
        <f>IF(ISBLANK(M13379),,H13379*INDEX(Inputs!F:F,MATCH(F13379,Inputs!E:E,0)))</f>
        <v>699</v>
      </c>
      <c r="O13379" s="65"/>
    </row>
    <row r="13380" ht="15.75" customHeight="1" spans="1:15">
      <c r="A13380" s="18" t="s">
        <v>353</v>
      </c>
      <c r="B13380" s="18" t="s">
        <v>115</v>
      </c>
      <c r="C13380" s="18" t="s">
        <v>993</v>
      </c>
      <c r="D13380" s="18" t="s">
        <v>370</v>
      </c>
      <c r="E13380" s="18" t="s">
        <v>410</v>
      </c>
      <c r="F13380" s="18">
        <v>250423</v>
      </c>
      <c r="G13380" s="18" t="s">
        <v>11</v>
      </c>
      <c r="H13380" s="18">
        <v>1</v>
      </c>
      <c r="I13380" s="75" t="s">
        <v>1795</v>
      </c>
      <c r="J13380" s="63">
        <f t="shared" si="52"/>
        <v>45148</v>
      </c>
      <c r="K13380" s="64">
        <f>IF(ISBLANK(J13380),,H13380*INDEX(Inputs!G:G,MATCH(F13380,Inputs!E:E,0)))</f>
        <v>759</v>
      </c>
      <c r="L13380" s="65" t="str">
        <f>IF(ISBLANK(J13380),,INDEX(Inputs!D:D,MATCH(F13380,Inputs!E:E,0)))</f>
        <v>650GR Ergo View Laptop Stand-Grey</v>
      </c>
      <c r="M13380" s="65" t="str">
        <f>IF(ISBLANK(#REF!),,IF(B13380="Online","Online",IF(LEFT(B13380,1)="E","Online","Offline")))</f>
        <v>Offline</v>
      </c>
      <c r="N13380" s="64">
        <f>IF(ISBLANK(M13380),,H13380*INDEX(Inputs!F:F,MATCH(F13380,Inputs!E:E,0)))</f>
        <v>899</v>
      </c>
      <c r="O13380" s="65"/>
    </row>
    <row r="13381" ht="15.75" customHeight="1" spans="1:15">
      <c r="A13381" s="18" t="s">
        <v>362</v>
      </c>
      <c r="B13381" s="18" t="s">
        <v>765</v>
      </c>
      <c r="C13381" s="18" t="s">
        <v>765</v>
      </c>
      <c r="D13381" s="18" t="s">
        <v>370</v>
      </c>
      <c r="E13381" s="18" t="s">
        <v>410</v>
      </c>
      <c r="F13381" s="18">
        <v>250423</v>
      </c>
      <c r="G13381" s="18" t="s">
        <v>11</v>
      </c>
      <c r="H13381" s="18">
        <v>1</v>
      </c>
      <c r="I13381" s="75" t="s">
        <v>1795</v>
      </c>
      <c r="J13381" s="63">
        <f t="shared" si="52"/>
        <v>45148</v>
      </c>
      <c r="K13381" s="64">
        <f>IF(ISBLANK(J13381),,H13381*INDEX(Inputs!G:G,MATCH(F13381,Inputs!E:E,0)))</f>
        <v>759</v>
      </c>
      <c r="L13381" s="65" t="str">
        <f>IF(ISBLANK(J13381),,INDEX(Inputs!D:D,MATCH(F13381,Inputs!E:E,0)))</f>
        <v>650GR Ergo View Laptop Stand-Grey</v>
      </c>
      <c r="M13381" s="65" t="str">
        <f>IF(ISBLANK(#REF!),,IF(B13381="Online","Online",IF(LEFT(B13381,1)="E","Online","Offline")))</f>
        <v>Online</v>
      </c>
      <c r="N13381" s="64">
        <f>IF(ISBLANK(M13381),,H13381*INDEX(Inputs!F:F,MATCH(F13381,Inputs!E:E,0)))</f>
        <v>899</v>
      </c>
      <c r="O13381" s="65"/>
    </row>
    <row r="13382" ht="15.75" customHeight="1" spans="1:15">
      <c r="A13382" s="18" t="s">
        <v>367</v>
      </c>
      <c r="B13382" s="18" t="s">
        <v>765</v>
      </c>
      <c r="C13382" s="18" t="s">
        <v>765</v>
      </c>
      <c r="D13382" s="18" t="s">
        <v>370</v>
      </c>
      <c r="E13382" s="18" t="s">
        <v>410</v>
      </c>
      <c r="F13382" s="18">
        <v>250423</v>
      </c>
      <c r="G13382" s="18" t="s">
        <v>11</v>
      </c>
      <c r="H13382" s="18">
        <v>1</v>
      </c>
      <c r="I13382" s="75" t="s">
        <v>1795</v>
      </c>
      <c r="J13382" s="63">
        <f t="shared" si="52"/>
        <v>45148</v>
      </c>
      <c r="K13382" s="64">
        <f>IF(ISBLANK(J13382),,H13382*INDEX(Inputs!G:G,MATCH(F13382,Inputs!E:E,0)))</f>
        <v>759</v>
      </c>
      <c r="L13382" s="65" t="str">
        <f>IF(ISBLANK(J13382),,INDEX(Inputs!D:D,MATCH(F13382,Inputs!E:E,0)))</f>
        <v>650GR Ergo View Laptop Stand-Grey</v>
      </c>
      <c r="M13382" s="65" t="str">
        <f>IF(ISBLANK(#REF!),,IF(B13382="Online","Online",IF(LEFT(B13382,1)="E","Online","Offline")))</f>
        <v>Online</v>
      </c>
      <c r="N13382" s="64">
        <f>IF(ISBLANK(M13382),,H13382*INDEX(Inputs!F:F,MATCH(F13382,Inputs!E:E,0)))</f>
        <v>899</v>
      </c>
      <c r="O13382" s="65"/>
    </row>
    <row r="13383" ht="15.75" customHeight="1" spans="1:15">
      <c r="A13383" s="18" t="s">
        <v>447</v>
      </c>
      <c r="B13383" s="18" t="s">
        <v>61</v>
      </c>
      <c r="C13383" s="18" t="s">
        <v>456</v>
      </c>
      <c r="D13383" s="18" t="s">
        <v>414</v>
      </c>
      <c r="E13383" s="18" t="s">
        <v>415</v>
      </c>
      <c r="F13383" s="18">
        <v>250424</v>
      </c>
      <c r="G13383" s="18" t="s">
        <v>15</v>
      </c>
      <c r="H13383" s="18">
        <v>1</v>
      </c>
      <c r="I13383" s="75" t="s">
        <v>1795</v>
      </c>
      <c r="J13383" s="63">
        <f t="shared" si="52"/>
        <v>45148</v>
      </c>
      <c r="K13383" s="64">
        <f>IF(ISBLANK(J13383),,H13383*INDEX(Inputs!G:G,MATCH(F13383,Inputs!E:E,0)))</f>
        <v>999</v>
      </c>
      <c r="L13383" s="65" t="str">
        <f>IF(ISBLANK(J13383),,INDEX(Inputs!D:D,MATCH(F13383,Inputs!E:E,0)))</f>
        <v>419V2 PRIMUS Wireless Desktop V2</v>
      </c>
      <c r="M13383" s="65" t="str">
        <f>IF(ISBLANK(#REF!),,IF(B13383="Online","Online",IF(LEFT(B13383,1)="E","Online","Offline")))</f>
        <v>Offline</v>
      </c>
      <c r="N13383" s="64">
        <f>IF(ISBLANK(M13383),,H13383*INDEX(Inputs!F:F,MATCH(F13383,Inputs!E:E,0)))</f>
        <v>1199</v>
      </c>
      <c r="O13383" s="65"/>
    </row>
    <row r="13384" ht="15.75" customHeight="1" spans="1:15">
      <c r="A13384" s="18" t="s">
        <v>447</v>
      </c>
      <c r="B13384" s="18" t="s">
        <v>452</v>
      </c>
      <c r="C13384" s="18" t="s">
        <v>453</v>
      </c>
      <c r="D13384" s="18" t="s">
        <v>414</v>
      </c>
      <c r="E13384" s="18" t="s">
        <v>415</v>
      </c>
      <c r="F13384" s="18">
        <v>260090</v>
      </c>
      <c r="G13384" s="18" t="s">
        <v>17</v>
      </c>
      <c r="H13384" s="18">
        <v>1</v>
      </c>
      <c r="I13384" s="75" t="s">
        <v>1796</v>
      </c>
      <c r="J13384" s="63">
        <f t="shared" si="52"/>
        <v>45149</v>
      </c>
      <c r="K13384" s="64">
        <f>IF(ISBLANK(J13384),,H13384*INDEX(Inputs!G:G,MATCH(F13384,Inputs!E:E,0)))</f>
        <v>729</v>
      </c>
      <c r="L13384" s="65" t="str">
        <f>IF(ISBLANK(J13384),,INDEX(Inputs!D:D,MATCH(F13384,Inputs!E:E,0)))</f>
        <v>400PP Xcite Neo Keyboard &amp; Mouse USB</v>
      </c>
      <c r="M13384" s="65" t="str">
        <f>IF(ISBLANK(#REF!),,IF(B13384="Online","Online",IF(LEFT(B13384,1)="E","Online","Offline")))</f>
        <v>Offline</v>
      </c>
      <c r="N13384" s="64">
        <f>IF(ISBLANK(M13384),,H13384*INDEX(Inputs!F:F,MATCH(F13384,Inputs!E:E,0)))</f>
        <v>899</v>
      </c>
      <c r="O13384" s="65"/>
    </row>
    <row r="13385" ht="15.75" customHeight="1" spans="1:15">
      <c r="A13385" s="18" t="s">
        <v>327</v>
      </c>
      <c r="B13385" s="18" t="s">
        <v>63</v>
      </c>
      <c r="C13385" s="18" t="s">
        <v>527</v>
      </c>
      <c r="D13385" s="18" t="s">
        <v>370</v>
      </c>
      <c r="E13385" s="18" t="s">
        <v>371</v>
      </c>
      <c r="F13385" s="18">
        <v>250417</v>
      </c>
      <c r="G13385" s="18" t="s">
        <v>39</v>
      </c>
      <c r="H13385" s="18">
        <v>1</v>
      </c>
      <c r="I13385" s="75" t="s">
        <v>1796</v>
      </c>
      <c r="J13385" s="63">
        <f t="shared" si="52"/>
        <v>45149</v>
      </c>
      <c r="K13385" s="64">
        <f>IF(ISBLANK(J13385),,H13385*INDEX(Inputs!G:G,MATCH(F13385,Inputs!E:E,0)))</f>
        <v>929</v>
      </c>
      <c r="L13385" s="65" t="str">
        <f>IF(ISBLANK(J13385),,INDEX(Inputs!D:D,MATCH(F13385,Inputs!E:E,0)))</f>
        <v>416PP Super Speed Hub 4 Port USB 3.0</v>
      </c>
      <c r="M13385" s="65" t="str">
        <f>IF(ISBLANK(#REF!),,IF(B13385="Online","Online",IF(LEFT(B13385,1)="E","Online","Offline")))</f>
        <v>Offline</v>
      </c>
      <c r="N13385" s="64">
        <f>IF(ISBLANK(M13385),,H13385*INDEX(Inputs!F:F,MATCH(F13385,Inputs!E:E,0)))</f>
        <v>1499</v>
      </c>
      <c r="O13385" s="65"/>
    </row>
    <row r="13386" ht="15.75" customHeight="1" spans="1:15">
      <c r="A13386" s="18" t="s">
        <v>327</v>
      </c>
      <c r="B13386" s="18" t="s">
        <v>70</v>
      </c>
      <c r="C13386" s="18" t="s">
        <v>328</v>
      </c>
      <c r="D13386" s="18" t="s">
        <v>370</v>
      </c>
      <c r="E13386" s="18" t="s">
        <v>371</v>
      </c>
      <c r="F13386" s="18">
        <v>250417</v>
      </c>
      <c r="G13386" s="18" t="s">
        <v>39</v>
      </c>
      <c r="H13386" s="18">
        <v>0</v>
      </c>
      <c r="I13386" s="75" t="s">
        <v>1796</v>
      </c>
      <c r="J13386" s="63">
        <f t="shared" si="52"/>
        <v>45149</v>
      </c>
      <c r="K13386" s="64">
        <f>IF(ISBLANK(J13386),,H13386*INDEX(Inputs!G:G,MATCH(F13386,Inputs!E:E,0)))</f>
        <v>0</v>
      </c>
      <c r="L13386" s="65" t="str">
        <f>IF(ISBLANK(J13386),,INDEX(Inputs!D:D,MATCH(F13386,Inputs!E:E,0)))</f>
        <v>416PP Super Speed Hub 4 Port USB 3.0</v>
      </c>
      <c r="M13386" s="65" t="str">
        <f>IF(ISBLANK(#REF!),,IF(B13386="Online","Online",IF(LEFT(B13386,1)="E","Online","Offline")))</f>
        <v>Offline</v>
      </c>
      <c r="N13386" s="64">
        <f>IF(ISBLANK(M13386),,H13386*INDEX(Inputs!F:F,MATCH(F13386,Inputs!E:E,0)))</f>
        <v>0</v>
      </c>
      <c r="O13386" s="65"/>
    </row>
    <row r="13387" ht="15.75" customHeight="1" spans="1:15">
      <c r="A13387" s="18" t="s">
        <v>644</v>
      </c>
      <c r="B13387" s="18" t="s">
        <v>171</v>
      </c>
      <c r="C13387" s="18" t="s">
        <v>645</v>
      </c>
      <c r="D13387" s="18" t="s">
        <v>370</v>
      </c>
      <c r="E13387" s="18" t="s">
        <v>371</v>
      </c>
      <c r="F13387" s="18">
        <v>250417</v>
      </c>
      <c r="G13387" s="18" t="s">
        <v>39</v>
      </c>
      <c r="H13387" s="18">
        <v>1</v>
      </c>
      <c r="I13387" s="75" t="s">
        <v>1796</v>
      </c>
      <c r="J13387" s="63">
        <f t="shared" si="52"/>
        <v>45149</v>
      </c>
      <c r="K13387" s="64">
        <f>IF(ISBLANK(J13387),,H13387*INDEX(Inputs!G:G,MATCH(F13387,Inputs!E:E,0)))</f>
        <v>929</v>
      </c>
      <c r="L13387" s="65" t="str">
        <f>IF(ISBLANK(J13387),,INDEX(Inputs!D:D,MATCH(F13387,Inputs!E:E,0)))</f>
        <v>416PP Super Speed Hub 4 Port USB 3.0</v>
      </c>
      <c r="M13387" s="65" t="str">
        <f>IF(ISBLANK(#REF!),,IF(B13387="Online","Online",IF(LEFT(B13387,1)="E","Online","Offline")))</f>
        <v>Offline</v>
      </c>
      <c r="N13387" s="64">
        <f>IF(ISBLANK(M13387),,H13387*INDEX(Inputs!F:F,MATCH(F13387,Inputs!E:E,0)))</f>
        <v>1499</v>
      </c>
      <c r="O13387" s="65"/>
    </row>
    <row r="13388" ht="15.75" customHeight="1" spans="1:15">
      <c r="A13388" s="18" t="s">
        <v>407</v>
      </c>
      <c r="B13388" s="18" t="s">
        <v>77</v>
      </c>
      <c r="C13388" s="18" t="s">
        <v>457</v>
      </c>
      <c r="D13388" s="18" t="s">
        <v>414</v>
      </c>
      <c r="E13388" s="18" t="s">
        <v>415</v>
      </c>
      <c r="F13388" s="18">
        <v>250873</v>
      </c>
      <c r="G13388" s="18" t="s">
        <v>12</v>
      </c>
      <c r="H13388" s="18">
        <v>1</v>
      </c>
      <c r="I13388" s="75" t="s">
        <v>1796</v>
      </c>
      <c r="J13388" s="63">
        <f t="shared" si="52"/>
        <v>45149</v>
      </c>
      <c r="K13388" s="64">
        <f>IF(ISBLANK(J13388),,H13388*INDEX(Inputs!G:G,MATCH(F13388,Inputs!E:E,0)))</f>
        <v>999</v>
      </c>
      <c r="L13388" s="65" t="str">
        <f>IF(ISBLANK(J13388),,INDEX(Inputs!D:D,MATCH(F13388,Inputs!E:E,0)))</f>
        <v>422BK Evo Fox Fireblade Gaming Keyboard USB</v>
      </c>
      <c r="M13388" s="65" t="str">
        <f>IF(ISBLANK(#REF!),,IF(B13388="Online","Online",IF(LEFT(B13388,1)="E","Online","Offline")))</f>
        <v>Offline</v>
      </c>
      <c r="N13388" s="64">
        <f>IF(ISBLANK(M13388),,H13388*INDEX(Inputs!F:F,MATCH(F13388,Inputs!E:E,0)))</f>
        <v>1299</v>
      </c>
      <c r="O13388" s="65"/>
    </row>
    <row r="13389" ht="15.75" customHeight="1" spans="1:15">
      <c r="A13389" s="18" t="s">
        <v>426</v>
      </c>
      <c r="B13389" s="18" t="s">
        <v>273</v>
      </c>
      <c r="C13389" s="18" t="s">
        <v>1494</v>
      </c>
      <c r="D13389" s="18" t="s">
        <v>370</v>
      </c>
      <c r="E13389" s="18" t="s">
        <v>410</v>
      </c>
      <c r="F13389" s="18">
        <v>250879</v>
      </c>
      <c r="G13389" s="18" t="s">
        <v>30</v>
      </c>
      <c r="H13389" s="18">
        <v>2</v>
      </c>
      <c r="I13389" s="75" t="s">
        <v>1796</v>
      </c>
      <c r="J13389" s="63">
        <f t="shared" si="52"/>
        <v>45149</v>
      </c>
      <c r="K13389" s="64">
        <f>IF(ISBLANK(J13389),,H13389*INDEX(Inputs!G:G,MATCH(F13389,Inputs!E:E,0)))</f>
        <v>1398</v>
      </c>
      <c r="L13389" s="65" t="str">
        <f>IF(ISBLANK(J13389),,INDEX(Inputs!D:D,MATCH(F13389,Inputs!E:E,0)))</f>
        <v>597BK Evo Fox Falcon X85 Extra Large Speed Mouse Pad</v>
      </c>
      <c r="M13389" s="65" t="str">
        <f>IF(ISBLANK(#REF!),,IF(B13389="Online","Online",IF(LEFT(B13389,1)="E","Online","Offline")))</f>
        <v>Offline</v>
      </c>
      <c r="N13389" s="64">
        <f>IF(ISBLANK(M13389),,H13389*INDEX(Inputs!F:F,MATCH(F13389,Inputs!E:E,0)))</f>
        <v>2398</v>
      </c>
      <c r="O13389" s="65"/>
    </row>
    <row r="13390" ht="15.75" customHeight="1" spans="1:15">
      <c r="A13390" s="18" t="s">
        <v>362</v>
      </c>
      <c r="B13390" s="18" t="s">
        <v>104</v>
      </c>
      <c r="C13390" s="18" t="s">
        <v>515</v>
      </c>
      <c r="D13390" s="18" t="s">
        <v>370</v>
      </c>
      <c r="E13390" s="18" t="s">
        <v>410</v>
      </c>
      <c r="F13390" s="18">
        <v>250423</v>
      </c>
      <c r="G13390" s="18" t="s">
        <v>11</v>
      </c>
      <c r="H13390" s="18">
        <v>1</v>
      </c>
      <c r="I13390" s="75" t="s">
        <v>1796</v>
      </c>
      <c r="J13390" s="63">
        <f t="shared" si="52"/>
        <v>45149</v>
      </c>
      <c r="K13390" s="64">
        <f>IF(ISBLANK(J13390),,H13390*INDEX(Inputs!G:G,MATCH(F13390,Inputs!E:E,0)))</f>
        <v>759</v>
      </c>
      <c r="L13390" s="65" t="str">
        <f>IF(ISBLANK(J13390),,INDEX(Inputs!D:D,MATCH(F13390,Inputs!E:E,0)))</f>
        <v>650GR Ergo View Laptop Stand-Grey</v>
      </c>
      <c r="M13390" s="65" t="str">
        <f>IF(ISBLANK(#REF!),,IF(B13390="Online","Online",IF(LEFT(B13390,1)="E","Online","Offline")))</f>
        <v>Offline</v>
      </c>
      <c r="N13390" s="64">
        <f>IF(ISBLANK(M13390),,H13390*INDEX(Inputs!F:F,MATCH(F13390,Inputs!E:E,0)))</f>
        <v>899</v>
      </c>
      <c r="O13390" s="65"/>
    </row>
    <row r="13391" ht="15.75" customHeight="1" spans="1:15">
      <c r="A13391" s="18" t="s">
        <v>1367</v>
      </c>
      <c r="B13391" s="18" t="s">
        <v>128</v>
      </c>
      <c r="C13391" s="18" t="s">
        <v>1292</v>
      </c>
      <c r="D13391" s="18" t="s">
        <v>414</v>
      </c>
      <c r="E13391" s="18" t="s">
        <v>428</v>
      </c>
      <c r="F13391" s="18">
        <v>250881</v>
      </c>
      <c r="G13391" s="18" t="s">
        <v>98</v>
      </c>
      <c r="H13391" s="18">
        <v>-1</v>
      </c>
      <c r="I13391" s="75" t="s">
        <v>1796</v>
      </c>
      <c r="J13391" s="63">
        <f t="shared" si="52"/>
        <v>45149</v>
      </c>
      <c r="K13391" s="64">
        <f>IF(ISBLANK(J13391),,H13391*INDEX(Inputs!G:G,MATCH(F13391,Inputs!E:E,0)))</f>
        <v>-799</v>
      </c>
      <c r="L13391" s="65" t="str">
        <f>IF(ISBLANK(J13391),,INDEX(Inputs!D:D,MATCH(F13391,Inputs!E:E,0)))</f>
        <v>795BK EvoFox Phantom Pro RGB Gaming Mouse USB</v>
      </c>
      <c r="M13391" s="65" t="str">
        <f>IF(ISBLANK(#REF!),,IF(B13391="Online","Online",IF(LEFT(B13391,1)="E","Online","Offline")))</f>
        <v>Offline</v>
      </c>
      <c r="N13391" s="64">
        <f>IF(ISBLANK(M13391),,H13391*INDEX(Inputs!F:F,MATCH(F13391,Inputs!E:E,0)))</f>
        <v>-1099</v>
      </c>
      <c r="O13391" s="65"/>
    </row>
    <row r="13392" ht="15.75" customHeight="1" spans="1:15">
      <c r="A13392" s="18" t="s">
        <v>373</v>
      </c>
      <c r="B13392" s="18" t="s">
        <v>82</v>
      </c>
      <c r="C13392" s="18" t="s">
        <v>374</v>
      </c>
      <c r="D13392" s="18" t="s">
        <v>414</v>
      </c>
      <c r="E13392" s="18" t="s">
        <v>415</v>
      </c>
      <c r="F13392" s="18">
        <v>204736</v>
      </c>
      <c r="G13392" s="18" t="s">
        <v>19</v>
      </c>
      <c r="H13392" s="18">
        <v>1</v>
      </c>
      <c r="I13392" s="75" t="s">
        <v>1796</v>
      </c>
      <c r="J13392" s="63">
        <f t="shared" si="52"/>
        <v>45149</v>
      </c>
      <c r="K13392" s="64">
        <f>IF(ISBLANK(J13392),,H13392*INDEX(Inputs!G:G,MATCH(F13392,Inputs!E:E,0)))</f>
        <v>549</v>
      </c>
      <c r="L13392" s="65" t="str">
        <f>IF(ISBLANK(J13392),,INDEX(Inputs!D:D,MATCH(F13392,Inputs!E:E,0)))</f>
        <v>851PP Xcite Pro Keyboard USB</v>
      </c>
      <c r="M13392" s="65" t="str">
        <f>IF(ISBLANK(#REF!),,IF(B13392="Online","Online",IF(LEFT(B13392,1)="E","Online","Offline")))</f>
        <v>Offline</v>
      </c>
      <c r="N13392" s="64">
        <f>IF(ISBLANK(M13392),,H13392*INDEX(Inputs!F:F,MATCH(F13392,Inputs!E:E,0)))</f>
        <v>599</v>
      </c>
      <c r="O13392" s="65"/>
    </row>
    <row r="13393" ht="15.75" customHeight="1" spans="1:15">
      <c r="A13393" s="18" t="s">
        <v>1797</v>
      </c>
      <c r="B13393" s="18" t="s">
        <v>765</v>
      </c>
      <c r="C13393" s="18" t="s">
        <v>765</v>
      </c>
      <c r="D13393" s="18" t="s">
        <v>464</v>
      </c>
      <c r="E13393" s="18" t="s">
        <v>465</v>
      </c>
      <c r="F13393" s="18">
        <v>250420</v>
      </c>
      <c r="G13393" s="18" t="s">
        <v>50</v>
      </c>
      <c r="H13393" s="18">
        <v>1</v>
      </c>
      <c r="I13393" s="75" t="s">
        <v>1798</v>
      </c>
      <c r="J13393" s="63">
        <f t="shared" si="52"/>
        <v>45150</v>
      </c>
      <c r="K13393" s="64">
        <f>IF(ISBLANK(J13393),,H13393*INDEX(Inputs!G:G,MATCH(F13393,Inputs!E:E,0)))</f>
        <v>749</v>
      </c>
      <c r="L13393" s="65" t="str">
        <f>IF(ISBLANK(J13393),,INDEX(Inputs!D:D,MATCH(F13393,Inputs!E:E,0)))</f>
        <v>142BK NeoCase Sleeve MP 450 13-13.3</v>
      </c>
      <c r="M13393" s="65" t="str">
        <f>IF(ISBLANK(#REF!),,IF(B13393="Online","Online",IF(LEFT(B13393,1)="E","Online","Offline")))</f>
        <v>Online</v>
      </c>
      <c r="N13393" s="64">
        <f>IF(ISBLANK(M13393),,H13393*INDEX(Inputs!F:F,MATCH(F13393,Inputs!E:E,0)))</f>
        <v>1199</v>
      </c>
      <c r="O13393" s="65"/>
    </row>
    <row r="13394" ht="15.75" customHeight="1" spans="1:15">
      <c r="A13394" s="18" t="s">
        <v>721</v>
      </c>
      <c r="B13394" s="18" t="s">
        <v>135</v>
      </c>
      <c r="C13394" s="18" t="s">
        <v>722</v>
      </c>
      <c r="D13394" s="18" t="s">
        <v>464</v>
      </c>
      <c r="E13394" s="18" t="s">
        <v>465</v>
      </c>
      <c r="F13394" s="18">
        <v>250421</v>
      </c>
      <c r="G13394" s="18" t="s">
        <v>14</v>
      </c>
      <c r="H13394" s="18">
        <v>1</v>
      </c>
      <c r="I13394" s="75" t="s">
        <v>1798</v>
      </c>
      <c r="J13394" s="63">
        <f t="shared" si="52"/>
        <v>45150</v>
      </c>
      <c r="K13394" s="64">
        <f>IF(ISBLANK(J13394),,H13394*INDEX(Inputs!G:G,MATCH(F13394,Inputs!E:E,0)))</f>
        <v>779</v>
      </c>
      <c r="L13394" s="65" t="str">
        <f>IF(ISBLANK(J13394),,INDEX(Inputs!D:D,MATCH(F13394,Inputs!E:E,0)))</f>
        <v>146BK NeoCase Sleeve MP 450 14</v>
      </c>
      <c r="M13394" s="65" t="str">
        <f>IF(ISBLANK(#REF!),,IF(B13394="Online","Online",IF(LEFT(B13394,1)="E","Online","Offline")))</f>
        <v>Offline</v>
      </c>
      <c r="N13394" s="64">
        <f>IF(ISBLANK(M13394),,H13394*INDEX(Inputs!F:F,MATCH(F13394,Inputs!E:E,0)))</f>
        <v>1249</v>
      </c>
      <c r="O13394" s="65"/>
    </row>
    <row r="13395" ht="15.75" customHeight="1" spans="1:15">
      <c r="A13395" s="18" t="s">
        <v>447</v>
      </c>
      <c r="B13395" s="18" t="s">
        <v>483</v>
      </c>
      <c r="C13395" s="18" t="s">
        <v>484</v>
      </c>
      <c r="D13395" s="18" t="s">
        <v>414</v>
      </c>
      <c r="E13395" s="18" t="s">
        <v>415</v>
      </c>
      <c r="F13395" s="18">
        <v>260089</v>
      </c>
      <c r="G13395" s="18" t="s">
        <v>18</v>
      </c>
      <c r="H13395" s="18">
        <v>1</v>
      </c>
      <c r="I13395" s="75" t="s">
        <v>1798</v>
      </c>
      <c r="J13395" s="63">
        <f t="shared" si="52"/>
        <v>45150</v>
      </c>
      <c r="K13395" s="64">
        <f>IF(ISBLANK(J13395),,H13395*INDEX(Inputs!G:G,MATCH(F13395,Inputs!E:E,0)))</f>
        <v>529</v>
      </c>
      <c r="L13395" s="65" t="str">
        <f>IF(ISBLANK(J13395),,INDEX(Inputs!D:D,MATCH(F13395,Inputs!E:E,0)))</f>
        <v>398PP Xcite Neo Keyboard USB</v>
      </c>
      <c r="M13395" s="65" t="str">
        <f>IF(ISBLANK(#REF!),,IF(B13395="Online","Online",IF(LEFT(B13395,1)="E","Online","Offline")))</f>
        <v>Offline</v>
      </c>
      <c r="N13395" s="64">
        <f>IF(ISBLANK(M13395),,H13395*INDEX(Inputs!F:F,MATCH(F13395,Inputs!E:E,0)))</f>
        <v>549</v>
      </c>
      <c r="O13395" s="65"/>
    </row>
    <row r="13396" ht="15.75" customHeight="1" spans="1:15">
      <c r="A13396" s="18" t="s">
        <v>1411</v>
      </c>
      <c r="B13396" s="18" t="s">
        <v>1124</v>
      </c>
      <c r="C13396" s="18" t="s">
        <v>1125</v>
      </c>
      <c r="D13396" s="18" t="s">
        <v>370</v>
      </c>
      <c r="E13396" s="18" t="s">
        <v>371</v>
      </c>
      <c r="F13396" s="18">
        <v>250417</v>
      </c>
      <c r="G13396" s="18" t="s">
        <v>39</v>
      </c>
      <c r="H13396" s="18">
        <v>1</v>
      </c>
      <c r="I13396" s="75" t="s">
        <v>1798</v>
      </c>
      <c r="J13396" s="63">
        <f t="shared" si="52"/>
        <v>45150</v>
      </c>
      <c r="K13396" s="64">
        <f>IF(ISBLANK(J13396),,H13396*INDEX(Inputs!G:G,MATCH(F13396,Inputs!E:E,0)))</f>
        <v>929</v>
      </c>
      <c r="L13396" s="65" t="str">
        <f>IF(ISBLANK(J13396),,INDEX(Inputs!D:D,MATCH(F13396,Inputs!E:E,0)))</f>
        <v>416PP Super Speed Hub 4 Port USB 3.0</v>
      </c>
      <c r="M13396" s="65" t="str">
        <f>IF(ISBLANK(#REF!),,IF(B13396="Online","Online",IF(LEFT(B13396,1)="E","Online","Offline")))</f>
        <v>Offline</v>
      </c>
      <c r="N13396" s="64">
        <f>IF(ISBLANK(M13396),,H13396*INDEX(Inputs!F:F,MATCH(F13396,Inputs!E:E,0)))</f>
        <v>1499</v>
      </c>
      <c r="O13396" s="65"/>
    </row>
    <row r="13397" ht="15.75" customHeight="1" spans="1:15">
      <c r="A13397" s="18" t="s">
        <v>458</v>
      </c>
      <c r="B13397" s="18" t="s">
        <v>117</v>
      </c>
      <c r="C13397" s="18" t="s">
        <v>689</v>
      </c>
      <c r="D13397" s="18" t="s">
        <v>414</v>
      </c>
      <c r="E13397" s="18" t="s">
        <v>415</v>
      </c>
      <c r="F13397" s="18">
        <v>250875</v>
      </c>
      <c r="G13397" s="18" t="s">
        <v>103</v>
      </c>
      <c r="H13397" s="18">
        <v>1</v>
      </c>
      <c r="I13397" s="75" t="s">
        <v>1798</v>
      </c>
      <c r="J13397" s="63">
        <f t="shared" si="52"/>
        <v>45150</v>
      </c>
      <c r="K13397" s="64">
        <f>IF(ISBLANK(J13397),,H13397*INDEX(Inputs!G:G,MATCH(F13397,Inputs!E:E,0)))</f>
        <v>1099</v>
      </c>
      <c r="L13397" s="65" t="str">
        <f>IF(ISBLANK(J13397),,INDEX(Inputs!D:D,MATCH(F13397,Inputs!E:E,0)))</f>
        <v>433BK EvoFox WarHammer Gaming Keyboard (USB)</v>
      </c>
      <c r="M13397" s="65" t="str">
        <f>IF(ISBLANK(#REF!),,IF(B13397="Online","Online",IF(LEFT(B13397,1)="E","Online","Offline")))</f>
        <v>Offline</v>
      </c>
      <c r="N13397" s="64">
        <f>IF(ISBLANK(M13397),,H13397*INDEX(Inputs!F:F,MATCH(F13397,Inputs!E:E,0)))</f>
        <v>1499</v>
      </c>
      <c r="O13397" s="65"/>
    </row>
    <row r="13398" ht="15.75" customHeight="1" spans="1:15">
      <c r="A13398" s="18" t="s">
        <v>447</v>
      </c>
      <c r="B13398" s="18" t="s">
        <v>483</v>
      </c>
      <c r="C13398" s="18" t="s">
        <v>484</v>
      </c>
      <c r="D13398" s="18" t="s">
        <v>414</v>
      </c>
      <c r="E13398" s="18" t="s">
        <v>415</v>
      </c>
      <c r="F13398" s="18">
        <v>250875</v>
      </c>
      <c r="G13398" s="18" t="s">
        <v>103</v>
      </c>
      <c r="H13398" s="18">
        <v>1</v>
      </c>
      <c r="I13398" s="75" t="s">
        <v>1798</v>
      </c>
      <c r="J13398" s="63">
        <f t="shared" si="52"/>
        <v>45150</v>
      </c>
      <c r="K13398" s="64">
        <f>IF(ISBLANK(J13398),,H13398*INDEX(Inputs!G:G,MATCH(F13398,Inputs!E:E,0)))</f>
        <v>1099</v>
      </c>
      <c r="L13398" s="65" t="str">
        <f>IF(ISBLANK(J13398),,INDEX(Inputs!D:D,MATCH(F13398,Inputs!E:E,0)))</f>
        <v>433BK EvoFox WarHammer Gaming Keyboard (USB)</v>
      </c>
      <c r="M13398" s="65" t="str">
        <f>IF(ISBLANK(#REF!),,IF(B13398="Online","Online",IF(LEFT(B13398,1)="E","Online","Offline")))</f>
        <v>Offline</v>
      </c>
      <c r="N13398" s="64">
        <f>IF(ISBLANK(M13398),,H13398*INDEX(Inputs!F:F,MATCH(F13398,Inputs!E:E,0)))</f>
        <v>1499</v>
      </c>
      <c r="O13398" s="65"/>
    </row>
    <row r="13399" ht="15.75" customHeight="1" spans="1:15">
      <c r="A13399" s="18" t="s">
        <v>407</v>
      </c>
      <c r="B13399" s="18" t="s">
        <v>37</v>
      </c>
      <c r="C13399" s="18" t="s">
        <v>582</v>
      </c>
      <c r="D13399" s="18" t="s">
        <v>370</v>
      </c>
      <c r="E13399" s="18" t="s">
        <v>410</v>
      </c>
      <c r="F13399" s="18">
        <v>250877</v>
      </c>
      <c r="G13399" s="18" t="s">
        <v>22</v>
      </c>
      <c r="H13399" s="18">
        <v>1</v>
      </c>
      <c r="I13399" s="75" t="s">
        <v>1798</v>
      </c>
      <c r="J13399" s="63">
        <f t="shared" si="52"/>
        <v>45150</v>
      </c>
      <c r="K13399" s="64">
        <f>IF(ISBLANK(J13399),,H13399*INDEX(Inputs!G:G,MATCH(F13399,Inputs!E:E,0)))</f>
        <v>349</v>
      </c>
      <c r="L13399" s="65" t="str">
        <f>IF(ISBLANK(J13399),,INDEX(Inputs!D:D,MATCH(F13399,Inputs!E:E,0)))</f>
        <v>595BK Evo Fox Falcon X35 Medium Speed Mouse Pad</v>
      </c>
      <c r="M13399" s="65" t="str">
        <f>IF(ISBLANK(#REF!),,IF(B13399="Online","Online",IF(LEFT(B13399,1)="E","Online","Offline")))</f>
        <v>Offline</v>
      </c>
      <c r="N13399" s="64">
        <f>IF(ISBLANK(M13399),,H13399*INDEX(Inputs!F:F,MATCH(F13399,Inputs!E:E,0)))</f>
        <v>699</v>
      </c>
      <c r="O13399" s="65"/>
    </row>
    <row r="13400" ht="15.75" customHeight="1" spans="1:15">
      <c r="A13400" s="18" t="s">
        <v>1367</v>
      </c>
      <c r="B13400" s="18" t="s">
        <v>128</v>
      </c>
      <c r="C13400" s="18" t="s">
        <v>1292</v>
      </c>
      <c r="D13400" s="18" t="s">
        <v>370</v>
      </c>
      <c r="E13400" s="18" t="s">
        <v>410</v>
      </c>
      <c r="F13400" s="18">
        <v>250877</v>
      </c>
      <c r="G13400" s="18" t="s">
        <v>22</v>
      </c>
      <c r="H13400" s="18">
        <v>0</v>
      </c>
      <c r="I13400" s="75" t="s">
        <v>1798</v>
      </c>
      <c r="J13400" s="63">
        <f t="shared" si="52"/>
        <v>45150</v>
      </c>
      <c r="K13400" s="64">
        <f>IF(ISBLANK(J13400),,H13400*INDEX(Inputs!G:G,MATCH(F13400,Inputs!E:E,0)))</f>
        <v>0</v>
      </c>
      <c r="L13400" s="65" t="str">
        <f>IF(ISBLANK(J13400),,INDEX(Inputs!D:D,MATCH(F13400,Inputs!E:E,0)))</f>
        <v>595BK Evo Fox Falcon X35 Medium Speed Mouse Pad</v>
      </c>
      <c r="M13400" s="65" t="str">
        <f>IF(ISBLANK(#REF!),,IF(B13400="Online","Online",IF(LEFT(B13400,1)="E","Online","Offline")))</f>
        <v>Offline</v>
      </c>
      <c r="N13400" s="64">
        <f>IF(ISBLANK(M13400),,H13400*INDEX(Inputs!F:F,MATCH(F13400,Inputs!E:E,0)))</f>
        <v>0</v>
      </c>
      <c r="O13400" s="65"/>
    </row>
    <row r="13401" ht="15.75" customHeight="1" spans="1:15">
      <c r="A13401" s="18" t="s">
        <v>1799</v>
      </c>
      <c r="B13401" s="18" t="s">
        <v>765</v>
      </c>
      <c r="C13401" s="18" t="s">
        <v>765</v>
      </c>
      <c r="D13401" s="18" t="s">
        <v>370</v>
      </c>
      <c r="E13401" s="18" t="s">
        <v>410</v>
      </c>
      <c r="F13401" s="18">
        <v>250877</v>
      </c>
      <c r="G13401" s="18" t="s">
        <v>22</v>
      </c>
      <c r="H13401" s="18">
        <v>1</v>
      </c>
      <c r="I13401" s="75" t="s">
        <v>1798</v>
      </c>
      <c r="J13401" s="63">
        <f t="shared" si="52"/>
        <v>45150</v>
      </c>
      <c r="K13401" s="64">
        <f>IF(ISBLANK(J13401),,H13401*INDEX(Inputs!G:G,MATCH(F13401,Inputs!E:E,0)))</f>
        <v>349</v>
      </c>
      <c r="L13401" s="65" t="str">
        <f>IF(ISBLANK(J13401),,INDEX(Inputs!D:D,MATCH(F13401,Inputs!E:E,0)))</f>
        <v>595BK Evo Fox Falcon X35 Medium Speed Mouse Pad</v>
      </c>
      <c r="M13401" s="65" t="str">
        <f>IF(ISBLANK(#REF!),,IF(B13401="Online","Online",IF(LEFT(B13401,1)="E","Online","Offline")))</f>
        <v>Online</v>
      </c>
      <c r="N13401" s="64">
        <f>IF(ISBLANK(M13401),,H13401*INDEX(Inputs!F:F,MATCH(F13401,Inputs!E:E,0)))</f>
        <v>699</v>
      </c>
      <c r="O13401" s="65"/>
    </row>
    <row r="13402" ht="15.75" customHeight="1" spans="1:15">
      <c r="A13402" s="18" t="s">
        <v>574</v>
      </c>
      <c r="B13402" s="18" t="s">
        <v>134</v>
      </c>
      <c r="C13402" s="18" t="s">
        <v>575</v>
      </c>
      <c r="D13402" s="18" t="s">
        <v>370</v>
      </c>
      <c r="E13402" s="18" t="s">
        <v>410</v>
      </c>
      <c r="F13402" s="18">
        <v>250878</v>
      </c>
      <c r="G13402" s="18" t="s">
        <v>24</v>
      </c>
      <c r="H13402" s="18">
        <v>1</v>
      </c>
      <c r="I13402" s="75" t="s">
        <v>1798</v>
      </c>
      <c r="J13402" s="63">
        <f t="shared" si="52"/>
        <v>45150</v>
      </c>
      <c r="K13402" s="64">
        <f>IF(ISBLANK(J13402),,H13402*INDEX(Inputs!G:G,MATCH(F13402,Inputs!E:E,0)))</f>
        <v>999</v>
      </c>
      <c r="L13402" s="65" t="str">
        <f>IF(ISBLANK(J13402),,INDEX(Inputs!D:D,MATCH(F13402,Inputs!E:E,0)))</f>
        <v>596BK Evo Fox Falcon LX35 Medium Speed LED Mouse Pad</v>
      </c>
      <c r="M13402" s="65" t="str">
        <f>IF(ISBLANK(#REF!),,IF(B13402="Online","Online",IF(LEFT(B13402,1)="E","Online","Offline")))</f>
        <v>Offline</v>
      </c>
      <c r="N13402" s="64">
        <f>IF(ISBLANK(M13402),,H13402*INDEX(Inputs!F:F,MATCH(F13402,Inputs!E:E,0)))</f>
        <v>1999</v>
      </c>
      <c r="O13402" s="65"/>
    </row>
    <row r="13403" ht="15.75" customHeight="1" spans="1:15">
      <c r="A13403" s="18" t="s">
        <v>407</v>
      </c>
      <c r="B13403" s="18" t="s">
        <v>41</v>
      </c>
      <c r="C13403" s="18" t="s">
        <v>469</v>
      </c>
      <c r="D13403" s="18" t="s">
        <v>370</v>
      </c>
      <c r="E13403" s="18" t="s">
        <v>410</v>
      </c>
      <c r="F13403" s="18">
        <v>250879</v>
      </c>
      <c r="G13403" s="18" t="s">
        <v>30</v>
      </c>
      <c r="H13403" s="18">
        <v>1</v>
      </c>
      <c r="I13403" s="75" t="s">
        <v>1798</v>
      </c>
      <c r="J13403" s="63">
        <f t="shared" si="52"/>
        <v>45150</v>
      </c>
      <c r="K13403" s="64">
        <f>IF(ISBLANK(J13403),,H13403*INDEX(Inputs!G:G,MATCH(F13403,Inputs!E:E,0)))</f>
        <v>699</v>
      </c>
      <c r="L13403" s="65" t="str">
        <f>IF(ISBLANK(J13403),,INDEX(Inputs!D:D,MATCH(F13403,Inputs!E:E,0)))</f>
        <v>597BK Evo Fox Falcon X85 Extra Large Speed Mouse Pad</v>
      </c>
      <c r="M13403" s="65" t="str">
        <f>IF(ISBLANK(#REF!),,IF(B13403="Online","Online",IF(LEFT(B13403,1)="E","Online","Offline")))</f>
        <v>Offline</v>
      </c>
      <c r="N13403" s="64">
        <f>IF(ISBLANK(M13403),,H13403*INDEX(Inputs!F:F,MATCH(F13403,Inputs!E:E,0)))</f>
        <v>1199</v>
      </c>
      <c r="O13403" s="65"/>
    </row>
    <row r="13404" ht="15.75" customHeight="1" spans="1:15">
      <c r="A13404" s="18" t="s">
        <v>353</v>
      </c>
      <c r="B13404" s="18" t="s">
        <v>503</v>
      </c>
      <c r="C13404" s="18" t="s">
        <v>504</v>
      </c>
      <c r="D13404" s="18" t="s">
        <v>370</v>
      </c>
      <c r="E13404" s="18" t="s">
        <v>410</v>
      </c>
      <c r="F13404" s="18">
        <v>250879</v>
      </c>
      <c r="G13404" s="18" t="s">
        <v>30</v>
      </c>
      <c r="H13404" s="18">
        <v>1</v>
      </c>
      <c r="I13404" s="75" t="s">
        <v>1798</v>
      </c>
      <c r="J13404" s="63">
        <f t="shared" si="52"/>
        <v>45150</v>
      </c>
      <c r="K13404" s="64">
        <f>IF(ISBLANK(J13404),,H13404*INDEX(Inputs!G:G,MATCH(F13404,Inputs!E:E,0)))</f>
        <v>699</v>
      </c>
      <c r="L13404" s="65" t="str">
        <f>IF(ISBLANK(J13404),,INDEX(Inputs!D:D,MATCH(F13404,Inputs!E:E,0)))</f>
        <v>597BK Evo Fox Falcon X85 Extra Large Speed Mouse Pad</v>
      </c>
      <c r="M13404" s="65" t="str">
        <f>IF(ISBLANK(#REF!),,IF(B13404="Online","Online",IF(LEFT(B13404,1)="E","Online","Offline")))</f>
        <v>Offline</v>
      </c>
      <c r="N13404" s="64">
        <f>IF(ISBLANK(M13404),,H13404*INDEX(Inputs!F:F,MATCH(F13404,Inputs!E:E,0)))</f>
        <v>1199</v>
      </c>
      <c r="O13404" s="65"/>
    </row>
    <row r="13405" ht="15.75" customHeight="1" spans="1:15">
      <c r="A13405" s="18" t="s">
        <v>462</v>
      </c>
      <c r="B13405" s="18" t="s">
        <v>155</v>
      </c>
      <c r="C13405" s="18" t="s">
        <v>534</v>
      </c>
      <c r="D13405" s="18" t="s">
        <v>370</v>
      </c>
      <c r="E13405" s="18" t="s">
        <v>410</v>
      </c>
      <c r="F13405" s="18">
        <v>250879</v>
      </c>
      <c r="G13405" s="18" t="s">
        <v>30</v>
      </c>
      <c r="H13405" s="18">
        <v>1</v>
      </c>
      <c r="I13405" s="75" t="s">
        <v>1798</v>
      </c>
      <c r="J13405" s="63">
        <f t="shared" si="52"/>
        <v>45150</v>
      </c>
      <c r="K13405" s="64">
        <f>IF(ISBLANK(J13405),,H13405*INDEX(Inputs!G:G,MATCH(F13405,Inputs!E:E,0)))</f>
        <v>699</v>
      </c>
      <c r="L13405" s="65" t="str">
        <f>IF(ISBLANK(J13405),,INDEX(Inputs!D:D,MATCH(F13405,Inputs!E:E,0)))</f>
        <v>597BK Evo Fox Falcon X85 Extra Large Speed Mouse Pad</v>
      </c>
      <c r="M13405" s="65" t="str">
        <f>IF(ISBLANK(#REF!),,IF(B13405="Online","Online",IF(LEFT(B13405,1)="E","Online","Offline")))</f>
        <v>Offline</v>
      </c>
      <c r="N13405" s="64">
        <f>IF(ISBLANK(M13405),,H13405*INDEX(Inputs!F:F,MATCH(F13405,Inputs!E:E,0)))</f>
        <v>1199</v>
      </c>
      <c r="O13405" s="65"/>
    </row>
    <row r="13406" ht="15.75" customHeight="1" spans="1:15">
      <c r="A13406" s="18" t="s">
        <v>1406</v>
      </c>
      <c r="B13406" s="18" t="s">
        <v>216</v>
      </c>
      <c r="C13406" s="18" t="s">
        <v>1270</v>
      </c>
      <c r="D13406" s="18" t="s">
        <v>370</v>
      </c>
      <c r="E13406" s="18" t="s">
        <v>410</v>
      </c>
      <c r="F13406" s="18">
        <v>250879</v>
      </c>
      <c r="G13406" s="18" t="s">
        <v>30</v>
      </c>
      <c r="H13406" s="18">
        <v>1</v>
      </c>
      <c r="I13406" s="75" t="s">
        <v>1798</v>
      </c>
      <c r="J13406" s="63">
        <f t="shared" si="52"/>
        <v>45150</v>
      </c>
      <c r="K13406" s="64">
        <f>IF(ISBLANK(J13406),,H13406*INDEX(Inputs!G:G,MATCH(F13406,Inputs!E:E,0)))</f>
        <v>699</v>
      </c>
      <c r="L13406" s="65" t="str">
        <f>IF(ISBLANK(J13406),,INDEX(Inputs!D:D,MATCH(F13406,Inputs!E:E,0)))</f>
        <v>597BK Evo Fox Falcon X85 Extra Large Speed Mouse Pad</v>
      </c>
      <c r="M13406" s="65" t="str">
        <f>IF(ISBLANK(#REF!),,IF(B13406="Online","Online",IF(LEFT(B13406,1)="E","Online","Offline")))</f>
        <v>Offline</v>
      </c>
      <c r="N13406" s="64">
        <f>IF(ISBLANK(M13406),,H13406*INDEX(Inputs!F:F,MATCH(F13406,Inputs!E:E,0)))</f>
        <v>1199</v>
      </c>
      <c r="O13406" s="65"/>
    </row>
    <row r="13407" ht="15.75" customHeight="1" spans="1:15">
      <c r="A13407" s="18" t="s">
        <v>338</v>
      </c>
      <c r="B13407" s="18" t="s">
        <v>254</v>
      </c>
      <c r="C13407" s="18" t="s">
        <v>910</v>
      </c>
      <c r="D13407" s="18" t="s">
        <v>370</v>
      </c>
      <c r="E13407" s="18" t="s">
        <v>410</v>
      </c>
      <c r="F13407" s="18">
        <v>250879</v>
      </c>
      <c r="G13407" s="18" t="s">
        <v>30</v>
      </c>
      <c r="H13407" s="18">
        <v>1</v>
      </c>
      <c r="I13407" s="75" t="s">
        <v>1798</v>
      </c>
      <c r="J13407" s="63">
        <f t="shared" si="52"/>
        <v>45150</v>
      </c>
      <c r="K13407" s="64">
        <f>IF(ISBLANK(J13407),,H13407*INDEX(Inputs!G:G,MATCH(F13407,Inputs!E:E,0)))</f>
        <v>699</v>
      </c>
      <c r="L13407" s="65" t="str">
        <f>IF(ISBLANK(J13407),,INDEX(Inputs!D:D,MATCH(F13407,Inputs!E:E,0)))</f>
        <v>597BK Evo Fox Falcon X85 Extra Large Speed Mouse Pad</v>
      </c>
      <c r="M13407" s="65" t="str">
        <f>IF(ISBLANK(#REF!),,IF(B13407="Online","Online",IF(LEFT(B13407,1)="E","Online","Offline")))</f>
        <v>Offline</v>
      </c>
      <c r="N13407" s="64">
        <f>IF(ISBLANK(M13407),,H13407*INDEX(Inputs!F:F,MATCH(F13407,Inputs!E:E,0)))</f>
        <v>1199</v>
      </c>
      <c r="O13407" s="65"/>
    </row>
    <row r="13408" ht="15.75" customHeight="1" spans="1:15">
      <c r="A13408" s="18" t="s">
        <v>583</v>
      </c>
      <c r="B13408" s="18" t="s">
        <v>261</v>
      </c>
      <c r="C13408" s="18" t="s">
        <v>1303</v>
      </c>
      <c r="D13408" s="18" t="s">
        <v>370</v>
      </c>
      <c r="E13408" s="18" t="s">
        <v>410</v>
      </c>
      <c r="F13408" s="18">
        <v>250879</v>
      </c>
      <c r="G13408" s="18" t="s">
        <v>30</v>
      </c>
      <c r="H13408" s="18">
        <v>1</v>
      </c>
      <c r="I13408" s="75" t="s">
        <v>1798</v>
      </c>
      <c r="J13408" s="63">
        <f t="shared" si="52"/>
        <v>45150</v>
      </c>
      <c r="K13408" s="64">
        <f>IF(ISBLANK(J13408),,H13408*INDEX(Inputs!G:G,MATCH(F13408,Inputs!E:E,0)))</f>
        <v>699</v>
      </c>
      <c r="L13408" s="65" t="str">
        <f>IF(ISBLANK(J13408),,INDEX(Inputs!D:D,MATCH(F13408,Inputs!E:E,0)))</f>
        <v>597BK Evo Fox Falcon X85 Extra Large Speed Mouse Pad</v>
      </c>
      <c r="M13408" s="65" t="str">
        <f>IF(ISBLANK(#REF!),,IF(B13408="Online","Online",IF(LEFT(B13408,1)="E","Online","Offline")))</f>
        <v>Offline</v>
      </c>
      <c r="N13408" s="64">
        <f>IF(ISBLANK(M13408),,H13408*INDEX(Inputs!F:F,MATCH(F13408,Inputs!E:E,0)))</f>
        <v>1199</v>
      </c>
      <c r="O13408" s="65"/>
    </row>
    <row r="13409" ht="15.75" customHeight="1" spans="1:15">
      <c r="A13409" s="18" t="s">
        <v>1582</v>
      </c>
      <c r="B13409" s="18" t="s">
        <v>765</v>
      </c>
      <c r="C13409" s="18" t="s">
        <v>765</v>
      </c>
      <c r="D13409" s="18" t="s">
        <v>370</v>
      </c>
      <c r="E13409" s="18" t="s">
        <v>410</v>
      </c>
      <c r="F13409" s="18">
        <v>250876</v>
      </c>
      <c r="G13409" s="18" t="s">
        <v>26</v>
      </c>
      <c r="H13409" s="18">
        <v>1</v>
      </c>
      <c r="I13409" s="75" t="s">
        <v>1798</v>
      </c>
      <c r="J13409" s="63">
        <f t="shared" si="52"/>
        <v>45150</v>
      </c>
      <c r="K13409" s="64">
        <f>IF(ISBLANK(J13409),,H13409*INDEX(Inputs!G:G,MATCH(F13409,Inputs!E:E,0)))</f>
        <v>1399</v>
      </c>
      <c r="L13409" s="65" t="str">
        <f>IF(ISBLANK(J13409),,INDEX(Inputs!D:D,MATCH(F13409,Inputs!E:E,0)))</f>
        <v>649BK EvoFox Typhoon Laptop Cooling Pad</v>
      </c>
      <c r="M13409" s="65" t="str">
        <f>IF(ISBLANK(#REF!),,IF(B13409="Online","Online",IF(LEFT(B13409,1)="E","Online","Offline")))</f>
        <v>Online</v>
      </c>
      <c r="N13409" s="64">
        <f>IF(ISBLANK(M13409),,H13409*INDEX(Inputs!F:F,MATCH(F13409,Inputs!E:E,0)))</f>
        <v>1999</v>
      </c>
      <c r="O13409" s="65"/>
    </row>
    <row r="13410" ht="15.75" customHeight="1" spans="1:15">
      <c r="A13410" s="18" t="s">
        <v>646</v>
      </c>
      <c r="B13410" s="18" t="s">
        <v>190</v>
      </c>
      <c r="C13410" s="18" t="s">
        <v>647</v>
      </c>
      <c r="D13410" s="18" t="s">
        <v>370</v>
      </c>
      <c r="E13410" s="18" t="s">
        <v>410</v>
      </c>
      <c r="F13410" s="18">
        <v>250423</v>
      </c>
      <c r="G13410" s="18" t="s">
        <v>11</v>
      </c>
      <c r="H13410" s="18">
        <v>1</v>
      </c>
      <c r="I13410" s="75" t="s">
        <v>1798</v>
      </c>
      <c r="J13410" s="63">
        <f t="shared" si="52"/>
        <v>45150</v>
      </c>
      <c r="K13410" s="64">
        <f>IF(ISBLANK(J13410),,H13410*INDEX(Inputs!G:G,MATCH(F13410,Inputs!E:E,0)))</f>
        <v>759</v>
      </c>
      <c r="L13410" s="65" t="str">
        <f>IF(ISBLANK(J13410),,INDEX(Inputs!D:D,MATCH(F13410,Inputs!E:E,0)))</f>
        <v>650GR Ergo View Laptop Stand-Grey</v>
      </c>
      <c r="M13410" s="65" t="str">
        <f>IF(ISBLANK(#REF!),,IF(B13410="Online","Online",IF(LEFT(B13410,1)="E","Online","Offline")))</f>
        <v>Offline</v>
      </c>
      <c r="N13410" s="64">
        <f>IF(ISBLANK(M13410),,H13410*INDEX(Inputs!F:F,MATCH(F13410,Inputs!E:E,0)))</f>
        <v>899</v>
      </c>
      <c r="O13410" s="65"/>
    </row>
    <row r="13411" ht="15.75" customHeight="1" spans="1:15">
      <c r="A13411" s="18" t="s">
        <v>750</v>
      </c>
      <c r="B13411" s="18" t="s">
        <v>765</v>
      </c>
      <c r="C13411" s="18" t="s">
        <v>765</v>
      </c>
      <c r="D13411" s="18" t="s">
        <v>370</v>
      </c>
      <c r="E13411" s="18" t="s">
        <v>410</v>
      </c>
      <c r="F13411" s="18">
        <v>250423</v>
      </c>
      <c r="G13411" s="18" t="s">
        <v>11</v>
      </c>
      <c r="H13411" s="18">
        <v>1</v>
      </c>
      <c r="I13411" s="75" t="s">
        <v>1798</v>
      </c>
      <c r="J13411" s="63">
        <f t="shared" si="52"/>
        <v>45150</v>
      </c>
      <c r="K13411" s="64">
        <f>IF(ISBLANK(J13411),,H13411*INDEX(Inputs!G:G,MATCH(F13411,Inputs!E:E,0)))</f>
        <v>759</v>
      </c>
      <c r="L13411" s="65" t="str">
        <f>IF(ISBLANK(J13411),,INDEX(Inputs!D:D,MATCH(F13411,Inputs!E:E,0)))</f>
        <v>650GR Ergo View Laptop Stand-Grey</v>
      </c>
      <c r="M13411" s="65" t="str">
        <f>IF(ISBLANK(#REF!),,IF(B13411="Online","Online",IF(LEFT(B13411,1)="E","Online","Offline")))</f>
        <v>Online</v>
      </c>
      <c r="N13411" s="64">
        <f>IF(ISBLANK(M13411),,H13411*INDEX(Inputs!F:F,MATCH(F13411,Inputs!E:E,0)))</f>
        <v>899</v>
      </c>
      <c r="O13411" s="65"/>
    </row>
    <row r="13412" ht="15.75" customHeight="1" spans="1:15">
      <c r="A13412" s="18" t="s">
        <v>491</v>
      </c>
      <c r="B13412" s="18" t="s">
        <v>765</v>
      </c>
      <c r="C13412" s="18" t="s">
        <v>765</v>
      </c>
      <c r="D13412" s="18" t="s">
        <v>370</v>
      </c>
      <c r="E13412" s="18" t="s">
        <v>410</v>
      </c>
      <c r="F13412" s="18">
        <v>250423</v>
      </c>
      <c r="G13412" s="18" t="s">
        <v>11</v>
      </c>
      <c r="H13412" s="18">
        <v>1</v>
      </c>
      <c r="I13412" s="75" t="s">
        <v>1798</v>
      </c>
      <c r="J13412" s="63">
        <f t="shared" si="52"/>
        <v>45150</v>
      </c>
      <c r="K13412" s="64">
        <f>IF(ISBLANK(J13412),,H13412*INDEX(Inputs!G:G,MATCH(F13412,Inputs!E:E,0)))</f>
        <v>759</v>
      </c>
      <c r="L13412" s="65" t="str">
        <f>IF(ISBLANK(J13412),,INDEX(Inputs!D:D,MATCH(F13412,Inputs!E:E,0)))</f>
        <v>650GR Ergo View Laptop Stand-Grey</v>
      </c>
      <c r="M13412" s="65" t="str">
        <f>IF(ISBLANK(#REF!),,IF(B13412="Online","Online",IF(LEFT(B13412,1)="E","Online","Offline")))</f>
        <v>Online</v>
      </c>
      <c r="N13412" s="64">
        <f>IF(ISBLANK(M13412),,H13412*INDEX(Inputs!F:F,MATCH(F13412,Inputs!E:E,0)))</f>
        <v>899</v>
      </c>
      <c r="O13412" s="65"/>
    </row>
    <row r="13413" ht="15.75" customHeight="1" spans="1:15">
      <c r="A13413" s="18" t="s">
        <v>675</v>
      </c>
      <c r="B13413" s="18" t="s">
        <v>676</v>
      </c>
      <c r="C13413" s="18" t="s">
        <v>677</v>
      </c>
      <c r="D13413" s="18" t="s">
        <v>414</v>
      </c>
      <c r="E13413" s="18" t="s">
        <v>415</v>
      </c>
      <c r="F13413" s="18">
        <v>204737</v>
      </c>
      <c r="G13413" s="18" t="s">
        <v>20</v>
      </c>
      <c r="H13413" s="18">
        <v>1</v>
      </c>
      <c r="I13413" s="75" t="s">
        <v>1798</v>
      </c>
      <c r="J13413" s="63">
        <f t="shared" si="52"/>
        <v>45150</v>
      </c>
      <c r="K13413" s="64">
        <f>IF(ISBLANK(J13413),,H13413*INDEX(Inputs!G:G,MATCH(F13413,Inputs!E:E,0)))</f>
        <v>729</v>
      </c>
      <c r="L13413" s="65" t="str">
        <f>IF(ISBLANK(J13413),,INDEX(Inputs!D:D,MATCH(F13413,Inputs!E:E,0)))</f>
        <v>850PP Xcite Pro Keyboard &amp; Mouse USB</v>
      </c>
      <c r="M13413" s="65" t="str">
        <f>IF(ISBLANK(#REF!),,IF(B13413="Online","Online",IF(LEFT(B13413,1)="E","Online","Offline")))</f>
        <v>Offline</v>
      </c>
      <c r="N13413" s="64">
        <f>IF(ISBLANK(M13413),,H13413*INDEX(Inputs!F:F,MATCH(F13413,Inputs!E:E,0)))</f>
        <v>799</v>
      </c>
      <c r="O13413" s="65"/>
    </row>
    <row r="13414" ht="15.75" customHeight="1" spans="1:15">
      <c r="A13414" s="18" t="s">
        <v>491</v>
      </c>
      <c r="B13414" s="18" t="s">
        <v>34</v>
      </c>
      <c r="C13414" s="18" t="s">
        <v>492</v>
      </c>
      <c r="D13414" s="18" t="s">
        <v>414</v>
      </c>
      <c r="E13414" s="18" t="s">
        <v>415</v>
      </c>
      <c r="F13414" s="18">
        <v>260089</v>
      </c>
      <c r="G13414" s="18" t="s">
        <v>18</v>
      </c>
      <c r="H13414" s="18">
        <v>1</v>
      </c>
      <c r="I13414" s="75" t="s">
        <v>1800</v>
      </c>
      <c r="J13414" s="63">
        <f t="shared" si="52"/>
        <v>45151</v>
      </c>
      <c r="K13414" s="64">
        <f>IF(ISBLANK(J13414),,H13414*INDEX(Inputs!G:G,MATCH(F13414,Inputs!E:E,0)))</f>
        <v>529</v>
      </c>
      <c r="L13414" s="65" t="str">
        <f>IF(ISBLANK(J13414),,INDEX(Inputs!D:D,MATCH(F13414,Inputs!E:E,0)))</f>
        <v>398PP Xcite Neo Keyboard USB</v>
      </c>
      <c r="M13414" s="65" t="str">
        <f>IF(ISBLANK(#REF!),,IF(B13414="Online","Online",IF(LEFT(B13414,1)="E","Online","Offline")))</f>
        <v>Offline</v>
      </c>
      <c r="N13414" s="64">
        <f>IF(ISBLANK(M13414),,H13414*INDEX(Inputs!F:F,MATCH(F13414,Inputs!E:E,0)))</f>
        <v>549</v>
      </c>
      <c r="O13414" s="65"/>
    </row>
    <row r="13415" ht="15.75" customHeight="1" spans="1:15">
      <c r="A13415" s="18" t="s">
        <v>1517</v>
      </c>
      <c r="B13415" s="18" t="s">
        <v>247</v>
      </c>
      <c r="C13415" s="18" t="s">
        <v>873</v>
      </c>
      <c r="D13415" s="18" t="s">
        <v>414</v>
      </c>
      <c r="E13415" s="18" t="s">
        <v>415</v>
      </c>
      <c r="F13415" s="18">
        <v>250874</v>
      </c>
      <c r="G13415" s="18" t="s">
        <v>13</v>
      </c>
      <c r="H13415" s="18">
        <v>-1</v>
      </c>
      <c r="I13415" s="75" t="s">
        <v>1800</v>
      </c>
      <c r="J13415" s="63">
        <f t="shared" si="52"/>
        <v>45151</v>
      </c>
      <c r="K13415" s="64">
        <f>IF(ISBLANK(J13415),,H13415*INDEX(Inputs!G:G,MATCH(F13415,Inputs!E:E,0)))</f>
        <v>-1349</v>
      </c>
      <c r="L13415" s="65" t="str">
        <f>IF(ISBLANK(J13415),,INDEX(Inputs!D:D,MATCH(F13415,Inputs!E:E,0)))</f>
        <v>432BK EvoFox X-Team Gaming Keyboard &amp; Mouse (USB)</v>
      </c>
      <c r="M13415" s="65" t="str">
        <f>IF(ISBLANK(#REF!),,IF(B13415="Online","Online",IF(LEFT(B13415,1)="E","Online","Offline")))</f>
        <v>Offline</v>
      </c>
      <c r="N13415" s="64">
        <f>IF(ISBLANK(M13415),,H13415*INDEX(Inputs!F:F,MATCH(F13415,Inputs!E:E,0)))</f>
        <v>-1899</v>
      </c>
      <c r="O13415" s="65"/>
    </row>
    <row r="13416" ht="15.75" customHeight="1" spans="1:15">
      <c r="A13416" s="18" t="s">
        <v>655</v>
      </c>
      <c r="B13416" s="18" t="s">
        <v>266</v>
      </c>
      <c r="C13416" s="18" t="s">
        <v>1083</v>
      </c>
      <c r="D13416" s="18" t="s">
        <v>414</v>
      </c>
      <c r="E13416" s="18" t="s">
        <v>415</v>
      </c>
      <c r="F13416" s="18">
        <v>250874</v>
      </c>
      <c r="G13416" s="18" t="s">
        <v>13</v>
      </c>
      <c r="H13416" s="18">
        <v>1</v>
      </c>
      <c r="I13416" s="75" t="s">
        <v>1800</v>
      </c>
      <c r="J13416" s="63">
        <f t="shared" si="52"/>
        <v>45151</v>
      </c>
      <c r="K13416" s="64">
        <f>IF(ISBLANK(J13416),,H13416*INDEX(Inputs!G:G,MATCH(F13416,Inputs!E:E,0)))</f>
        <v>1349</v>
      </c>
      <c r="L13416" s="65" t="str">
        <f>IF(ISBLANK(J13416),,INDEX(Inputs!D:D,MATCH(F13416,Inputs!E:E,0)))</f>
        <v>432BK EvoFox X-Team Gaming Keyboard &amp; Mouse (USB)</v>
      </c>
      <c r="M13416" s="65" t="str">
        <f>IF(ISBLANK(#REF!),,IF(B13416="Online","Online",IF(LEFT(B13416,1)="E","Online","Offline")))</f>
        <v>Offline</v>
      </c>
      <c r="N13416" s="64">
        <f>IF(ISBLANK(M13416),,H13416*INDEX(Inputs!F:F,MATCH(F13416,Inputs!E:E,0)))</f>
        <v>1899</v>
      </c>
      <c r="O13416" s="65"/>
    </row>
    <row r="13417" ht="15.75" customHeight="1" spans="1:15">
      <c r="A13417" s="18" t="s">
        <v>412</v>
      </c>
      <c r="B13417" s="18" t="s">
        <v>90</v>
      </c>
      <c r="C13417" s="18" t="s">
        <v>413</v>
      </c>
      <c r="D13417" s="18" t="s">
        <v>370</v>
      </c>
      <c r="E13417" s="18" t="s">
        <v>371</v>
      </c>
      <c r="F13417" s="18">
        <v>260085</v>
      </c>
      <c r="G13417" s="18" t="s">
        <v>32</v>
      </c>
      <c r="H13417" s="18">
        <v>1</v>
      </c>
      <c r="I13417" s="75" t="s">
        <v>1800</v>
      </c>
      <c r="J13417" s="63">
        <f t="shared" si="52"/>
        <v>45151</v>
      </c>
      <c r="K13417" s="64">
        <f>IF(ISBLANK(J13417),,H13417*INDEX(Inputs!G:G,MATCH(F13417,Inputs!E:E,0)))</f>
        <v>1059</v>
      </c>
      <c r="L13417" s="65" t="str">
        <f>IF(ISBLANK(J13417),,INDEX(Inputs!D:D,MATCH(F13417,Inputs!E:E,0)))</f>
        <v>435BK Type-C 4 Port USB 3.0 Hub Pro</v>
      </c>
      <c r="M13417" s="65" t="str">
        <f>IF(ISBLANK(#REF!),,IF(B13417="Online","Online",IF(LEFT(B13417,1)="E","Online","Offline")))</f>
        <v>Offline</v>
      </c>
      <c r="N13417" s="64">
        <f>IF(ISBLANK(M13417),,H13417*INDEX(Inputs!F:F,MATCH(F13417,Inputs!E:E,0)))</f>
        <v>1599</v>
      </c>
      <c r="O13417" s="65"/>
    </row>
    <row r="13418" ht="15.75" customHeight="1" spans="1:15">
      <c r="A13418" s="18" t="s">
        <v>353</v>
      </c>
      <c r="B13418" s="18" t="s">
        <v>42</v>
      </c>
      <c r="C13418" s="18" t="s">
        <v>502</v>
      </c>
      <c r="D13418" s="18" t="s">
        <v>370</v>
      </c>
      <c r="E13418" s="18" t="s">
        <v>371</v>
      </c>
      <c r="F13418" s="18">
        <v>260086</v>
      </c>
      <c r="G13418" s="18" t="s">
        <v>16</v>
      </c>
      <c r="H13418" s="18">
        <v>1</v>
      </c>
      <c r="I13418" s="75" t="s">
        <v>1800</v>
      </c>
      <c r="J13418" s="63">
        <f t="shared" si="52"/>
        <v>45151</v>
      </c>
      <c r="K13418" s="64">
        <f>IF(ISBLANK(J13418),,H13418*INDEX(Inputs!G:G,MATCH(F13418,Inputs!E:E,0)))</f>
        <v>1699</v>
      </c>
      <c r="L13418" s="65" t="str">
        <f>IF(ISBLANK(J13418),,INDEX(Inputs!D:D,MATCH(F13418,Inputs!E:E,0)))</f>
        <v>436BK Type-C 6 in 1 Multiport Hub</v>
      </c>
      <c r="M13418" s="65" t="str">
        <f>IF(ISBLANK(#REF!),,IF(B13418="Online","Online",IF(LEFT(B13418,1)="E","Online","Offline")))</f>
        <v>Offline</v>
      </c>
      <c r="N13418" s="64">
        <f>IF(ISBLANK(M13418),,H13418*INDEX(Inputs!F:F,MATCH(F13418,Inputs!E:E,0)))</f>
        <v>2599</v>
      </c>
      <c r="O13418" s="65"/>
    </row>
    <row r="13419" ht="15.75" customHeight="1" spans="1:15">
      <c r="A13419" s="18" t="s">
        <v>353</v>
      </c>
      <c r="B13419" s="18" t="s">
        <v>507</v>
      </c>
      <c r="C13419" s="18" t="s">
        <v>1769</v>
      </c>
      <c r="D13419" s="18" t="s">
        <v>370</v>
      </c>
      <c r="E13419" s="18" t="s">
        <v>410</v>
      </c>
      <c r="F13419" s="18">
        <v>250877</v>
      </c>
      <c r="G13419" s="18" t="s">
        <v>22</v>
      </c>
      <c r="H13419" s="18">
        <v>1</v>
      </c>
      <c r="I13419" s="75" t="s">
        <v>1800</v>
      </c>
      <c r="J13419" s="63">
        <f t="shared" si="52"/>
        <v>45151</v>
      </c>
      <c r="K13419" s="64">
        <f>IF(ISBLANK(J13419),,H13419*INDEX(Inputs!G:G,MATCH(F13419,Inputs!E:E,0)))</f>
        <v>349</v>
      </c>
      <c r="L13419" s="65" t="str">
        <f>IF(ISBLANK(J13419),,INDEX(Inputs!D:D,MATCH(F13419,Inputs!E:E,0)))</f>
        <v>595BK Evo Fox Falcon X35 Medium Speed Mouse Pad</v>
      </c>
      <c r="M13419" s="65" t="str">
        <f>IF(ISBLANK(#REF!),,IF(B13419="Online","Online",IF(LEFT(B13419,1)="E","Online","Offline")))</f>
        <v>Offline</v>
      </c>
      <c r="N13419" s="64">
        <f>IF(ISBLANK(M13419),,H13419*INDEX(Inputs!F:F,MATCH(F13419,Inputs!E:E,0)))</f>
        <v>699</v>
      </c>
      <c r="O13419" s="65"/>
    </row>
    <row r="13420" ht="15.75" customHeight="1" spans="1:15">
      <c r="A13420" s="18" t="s">
        <v>327</v>
      </c>
      <c r="B13420" s="18" t="s">
        <v>63</v>
      </c>
      <c r="C13420" s="18" t="s">
        <v>527</v>
      </c>
      <c r="D13420" s="18" t="s">
        <v>370</v>
      </c>
      <c r="E13420" s="18" t="s">
        <v>410</v>
      </c>
      <c r="F13420" s="18">
        <v>250879</v>
      </c>
      <c r="G13420" s="18" t="s">
        <v>30</v>
      </c>
      <c r="H13420" s="18">
        <v>1</v>
      </c>
      <c r="I13420" s="75" t="s">
        <v>1800</v>
      </c>
      <c r="J13420" s="63">
        <f t="shared" si="52"/>
        <v>45151</v>
      </c>
      <c r="K13420" s="64">
        <f>IF(ISBLANK(J13420),,H13420*INDEX(Inputs!G:G,MATCH(F13420,Inputs!E:E,0)))</f>
        <v>699</v>
      </c>
      <c r="L13420" s="65" t="str">
        <f>IF(ISBLANK(J13420),,INDEX(Inputs!D:D,MATCH(F13420,Inputs!E:E,0)))</f>
        <v>597BK Evo Fox Falcon X85 Extra Large Speed Mouse Pad</v>
      </c>
      <c r="M13420" s="65" t="str">
        <f>IF(ISBLANK(#REF!),,IF(B13420="Online","Online",IF(LEFT(B13420,1)="E","Online","Offline")))</f>
        <v>Offline</v>
      </c>
      <c r="N13420" s="64">
        <f>IF(ISBLANK(M13420),,H13420*INDEX(Inputs!F:F,MATCH(F13420,Inputs!E:E,0)))</f>
        <v>1199</v>
      </c>
      <c r="O13420" s="65"/>
    </row>
    <row r="13421" ht="15.75" customHeight="1" spans="1:15">
      <c r="A13421" s="18" t="s">
        <v>541</v>
      </c>
      <c r="B13421" s="18" t="s">
        <v>68</v>
      </c>
      <c r="C13421" s="18" t="s">
        <v>542</v>
      </c>
      <c r="D13421" s="18" t="s">
        <v>370</v>
      </c>
      <c r="E13421" s="18" t="s">
        <v>410</v>
      </c>
      <c r="F13421" s="18">
        <v>250879</v>
      </c>
      <c r="G13421" s="18" t="s">
        <v>30</v>
      </c>
      <c r="H13421" s="18">
        <v>1</v>
      </c>
      <c r="I13421" s="75" t="s">
        <v>1800</v>
      </c>
      <c r="J13421" s="63">
        <f t="shared" si="52"/>
        <v>45151</v>
      </c>
      <c r="K13421" s="64">
        <f>IF(ISBLANK(J13421),,H13421*INDEX(Inputs!G:G,MATCH(F13421,Inputs!E:E,0)))</f>
        <v>699</v>
      </c>
      <c r="L13421" s="65" t="str">
        <f>IF(ISBLANK(J13421),,INDEX(Inputs!D:D,MATCH(F13421,Inputs!E:E,0)))</f>
        <v>597BK Evo Fox Falcon X85 Extra Large Speed Mouse Pad</v>
      </c>
      <c r="M13421" s="65" t="str">
        <f>IF(ISBLANK(#REF!),,IF(B13421="Online","Online",IF(LEFT(B13421,1)="E","Online","Offline")))</f>
        <v>Offline</v>
      </c>
      <c r="N13421" s="64">
        <f>IF(ISBLANK(M13421),,H13421*INDEX(Inputs!F:F,MATCH(F13421,Inputs!E:E,0)))</f>
        <v>1199</v>
      </c>
      <c r="O13421" s="65"/>
    </row>
    <row r="13422" ht="15.75" customHeight="1" spans="1:15">
      <c r="A13422" s="18" t="s">
        <v>353</v>
      </c>
      <c r="B13422" s="18" t="s">
        <v>76</v>
      </c>
      <c r="C13422" s="18" t="s">
        <v>379</v>
      </c>
      <c r="D13422" s="18" t="s">
        <v>370</v>
      </c>
      <c r="E13422" s="18" t="s">
        <v>410</v>
      </c>
      <c r="F13422" s="18">
        <v>250879</v>
      </c>
      <c r="G13422" s="18" t="s">
        <v>30</v>
      </c>
      <c r="H13422" s="18">
        <v>1</v>
      </c>
      <c r="I13422" s="75" t="s">
        <v>1800</v>
      </c>
      <c r="J13422" s="63">
        <f t="shared" si="52"/>
        <v>45151</v>
      </c>
      <c r="K13422" s="64">
        <f>IF(ISBLANK(J13422),,H13422*INDEX(Inputs!G:G,MATCH(F13422,Inputs!E:E,0)))</f>
        <v>699</v>
      </c>
      <c r="L13422" s="65" t="str">
        <f>IF(ISBLANK(J13422),,INDEX(Inputs!D:D,MATCH(F13422,Inputs!E:E,0)))</f>
        <v>597BK Evo Fox Falcon X85 Extra Large Speed Mouse Pad</v>
      </c>
      <c r="M13422" s="65" t="str">
        <f>IF(ISBLANK(#REF!),,IF(B13422="Online","Online",IF(LEFT(B13422,1)="E","Online","Offline")))</f>
        <v>Offline</v>
      </c>
      <c r="N13422" s="64">
        <f>IF(ISBLANK(M13422),,H13422*INDEX(Inputs!F:F,MATCH(F13422,Inputs!E:E,0)))</f>
        <v>1199</v>
      </c>
      <c r="O13422" s="65"/>
    </row>
    <row r="13423" ht="15.75" customHeight="1" spans="1:15">
      <c r="A13423" s="18" t="s">
        <v>412</v>
      </c>
      <c r="B13423" s="18" t="s">
        <v>90</v>
      </c>
      <c r="C13423" s="18" t="s">
        <v>413</v>
      </c>
      <c r="D13423" s="18" t="s">
        <v>370</v>
      </c>
      <c r="E13423" s="18" t="s">
        <v>410</v>
      </c>
      <c r="F13423" s="18">
        <v>250879</v>
      </c>
      <c r="G13423" s="18" t="s">
        <v>30</v>
      </c>
      <c r="H13423" s="18">
        <v>1</v>
      </c>
      <c r="I13423" s="75" t="s">
        <v>1800</v>
      </c>
      <c r="J13423" s="63">
        <f t="shared" si="52"/>
        <v>45151</v>
      </c>
      <c r="K13423" s="64">
        <f>IF(ISBLANK(J13423),,H13423*INDEX(Inputs!G:G,MATCH(F13423,Inputs!E:E,0)))</f>
        <v>699</v>
      </c>
      <c r="L13423" s="65" t="str">
        <f>IF(ISBLANK(J13423),,INDEX(Inputs!D:D,MATCH(F13423,Inputs!E:E,0)))</f>
        <v>597BK Evo Fox Falcon X85 Extra Large Speed Mouse Pad</v>
      </c>
      <c r="M13423" s="65" t="str">
        <f>IF(ISBLANK(#REF!),,IF(B13423="Online","Online",IF(LEFT(B13423,1)="E","Online","Offline")))</f>
        <v>Offline</v>
      </c>
      <c r="N13423" s="64">
        <f>IF(ISBLANK(M13423),,H13423*INDEX(Inputs!F:F,MATCH(F13423,Inputs!E:E,0)))</f>
        <v>1199</v>
      </c>
      <c r="O13423" s="65"/>
    </row>
    <row r="13424" ht="15.75" customHeight="1" spans="1:15">
      <c r="A13424" s="18" t="s">
        <v>462</v>
      </c>
      <c r="B13424" s="18" t="s">
        <v>155</v>
      </c>
      <c r="C13424" s="18" t="s">
        <v>534</v>
      </c>
      <c r="D13424" s="18" t="s">
        <v>370</v>
      </c>
      <c r="E13424" s="18" t="s">
        <v>410</v>
      </c>
      <c r="F13424" s="18">
        <v>250879</v>
      </c>
      <c r="G13424" s="18" t="s">
        <v>30</v>
      </c>
      <c r="H13424" s="18">
        <v>1</v>
      </c>
      <c r="I13424" s="75" t="s">
        <v>1800</v>
      </c>
      <c r="J13424" s="63">
        <f t="shared" si="52"/>
        <v>45151</v>
      </c>
      <c r="K13424" s="64">
        <f>IF(ISBLANK(J13424),,H13424*INDEX(Inputs!G:G,MATCH(F13424,Inputs!E:E,0)))</f>
        <v>699</v>
      </c>
      <c r="L13424" s="65" t="str">
        <f>IF(ISBLANK(J13424),,INDEX(Inputs!D:D,MATCH(F13424,Inputs!E:E,0)))</f>
        <v>597BK Evo Fox Falcon X85 Extra Large Speed Mouse Pad</v>
      </c>
      <c r="M13424" s="65" t="str">
        <f>IF(ISBLANK(#REF!),,IF(B13424="Online","Online",IF(LEFT(B13424,1)="E","Online","Offline")))</f>
        <v>Offline</v>
      </c>
      <c r="N13424" s="64">
        <f>IF(ISBLANK(M13424),,H13424*INDEX(Inputs!F:F,MATCH(F13424,Inputs!E:E,0)))</f>
        <v>1199</v>
      </c>
      <c r="O13424" s="65"/>
    </row>
    <row r="13425" ht="15.75" customHeight="1" spans="1:15">
      <c r="A13425" s="18" t="s">
        <v>338</v>
      </c>
      <c r="B13425" s="18" t="s">
        <v>254</v>
      </c>
      <c r="C13425" s="18" t="s">
        <v>910</v>
      </c>
      <c r="D13425" s="18" t="s">
        <v>370</v>
      </c>
      <c r="E13425" s="18" t="s">
        <v>410</v>
      </c>
      <c r="F13425" s="18">
        <v>250879</v>
      </c>
      <c r="G13425" s="18" t="s">
        <v>30</v>
      </c>
      <c r="H13425" s="18">
        <v>1</v>
      </c>
      <c r="I13425" s="75" t="s">
        <v>1800</v>
      </c>
      <c r="J13425" s="63">
        <f t="shared" si="52"/>
        <v>45151</v>
      </c>
      <c r="K13425" s="64">
        <f>IF(ISBLANK(J13425),,H13425*INDEX(Inputs!G:G,MATCH(F13425,Inputs!E:E,0)))</f>
        <v>699</v>
      </c>
      <c r="L13425" s="65" t="str">
        <f>IF(ISBLANK(J13425),,INDEX(Inputs!D:D,MATCH(F13425,Inputs!E:E,0)))</f>
        <v>597BK Evo Fox Falcon X85 Extra Large Speed Mouse Pad</v>
      </c>
      <c r="M13425" s="65" t="str">
        <f>IF(ISBLANK(#REF!),,IF(B13425="Online","Online",IF(LEFT(B13425,1)="E","Online","Offline")))</f>
        <v>Offline</v>
      </c>
      <c r="N13425" s="64">
        <f>IF(ISBLANK(M13425),,H13425*INDEX(Inputs!F:F,MATCH(F13425,Inputs!E:E,0)))</f>
        <v>1199</v>
      </c>
      <c r="O13425" s="65"/>
    </row>
    <row r="13426" ht="15.75" customHeight="1" spans="1:15">
      <c r="A13426" s="18" t="s">
        <v>353</v>
      </c>
      <c r="B13426" s="18" t="s">
        <v>115</v>
      </c>
      <c r="C13426" s="18" t="s">
        <v>993</v>
      </c>
      <c r="D13426" s="18" t="s">
        <v>370</v>
      </c>
      <c r="E13426" s="18" t="s">
        <v>410</v>
      </c>
      <c r="F13426" s="18">
        <v>250423</v>
      </c>
      <c r="G13426" s="18" t="s">
        <v>11</v>
      </c>
      <c r="H13426" s="18">
        <v>-1</v>
      </c>
      <c r="I13426" s="75" t="s">
        <v>1800</v>
      </c>
      <c r="J13426" s="63">
        <f t="shared" si="52"/>
        <v>45151</v>
      </c>
      <c r="K13426" s="64">
        <f>IF(ISBLANK(J13426),,H13426*INDEX(Inputs!G:G,MATCH(F13426,Inputs!E:E,0)))</f>
        <v>-759</v>
      </c>
      <c r="L13426" s="65" t="str">
        <f>IF(ISBLANK(J13426),,INDEX(Inputs!D:D,MATCH(F13426,Inputs!E:E,0)))</f>
        <v>650GR Ergo View Laptop Stand-Grey</v>
      </c>
      <c r="M13426" s="65" t="str">
        <f>IF(ISBLANK(#REF!),,IF(B13426="Online","Online",IF(LEFT(B13426,1)="E","Online","Offline")))</f>
        <v>Offline</v>
      </c>
      <c r="N13426" s="64">
        <f>IF(ISBLANK(M13426),,H13426*INDEX(Inputs!F:F,MATCH(F13426,Inputs!E:E,0)))</f>
        <v>-899</v>
      </c>
      <c r="O13426" s="65"/>
    </row>
    <row r="13427" ht="15.75" customHeight="1" spans="1:15">
      <c r="A13427" s="18" t="s">
        <v>447</v>
      </c>
      <c r="B13427" s="18" t="s">
        <v>765</v>
      </c>
      <c r="C13427" s="18" t="s">
        <v>765</v>
      </c>
      <c r="D13427" s="18" t="s">
        <v>370</v>
      </c>
      <c r="E13427" s="18" t="s">
        <v>410</v>
      </c>
      <c r="F13427" s="18">
        <v>250423</v>
      </c>
      <c r="G13427" s="18" t="s">
        <v>11</v>
      </c>
      <c r="H13427" s="18">
        <v>1</v>
      </c>
      <c r="I13427" s="75" t="s">
        <v>1800</v>
      </c>
      <c r="J13427" s="63">
        <f t="shared" si="52"/>
        <v>45151</v>
      </c>
      <c r="K13427" s="64">
        <f>IF(ISBLANK(J13427),,H13427*INDEX(Inputs!G:G,MATCH(F13427,Inputs!E:E,0)))</f>
        <v>759</v>
      </c>
      <c r="L13427" s="65" t="str">
        <f>IF(ISBLANK(J13427),,INDEX(Inputs!D:D,MATCH(F13427,Inputs!E:E,0)))</f>
        <v>650GR Ergo View Laptop Stand-Grey</v>
      </c>
      <c r="M13427" s="65" t="str">
        <f>IF(ISBLANK(#REF!),,IF(B13427="Online","Online",IF(LEFT(B13427,1)="E","Online","Offline")))</f>
        <v>Online</v>
      </c>
      <c r="N13427" s="64">
        <f>IF(ISBLANK(M13427),,H13427*INDEX(Inputs!F:F,MATCH(F13427,Inputs!E:E,0)))</f>
        <v>899</v>
      </c>
      <c r="O13427" s="65"/>
    </row>
    <row r="13428" ht="15.75" customHeight="1" spans="1:15">
      <c r="A13428" s="18" t="s">
        <v>1801</v>
      </c>
      <c r="B13428" s="18" t="s">
        <v>765</v>
      </c>
      <c r="C13428" s="18" t="s">
        <v>765</v>
      </c>
      <c r="D13428" s="18" t="s">
        <v>414</v>
      </c>
      <c r="E13428" s="18" t="s">
        <v>415</v>
      </c>
      <c r="F13428" s="18">
        <v>204737</v>
      </c>
      <c r="G13428" s="18" t="s">
        <v>20</v>
      </c>
      <c r="H13428" s="18">
        <v>1</v>
      </c>
      <c r="I13428" s="75" t="s">
        <v>1800</v>
      </c>
      <c r="J13428" s="63">
        <f t="shared" si="52"/>
        <v>45151</v>
      </c>
      <c r="K13428" s="64">
        <f>IF(ISBLANK(J13428),,H13428*INDEX(Inputs!G:G,MATCH(F13428,Inputs!E:E,0)))</f>
        <v>729</v>
      </c>
      <c r="L13428" s="65" t="str">
        <f>IF(ISBLANK(J13428),,INDEX(Inputs!D:D,MATCH(F13428,Inputs!E:E,0)))</f>
        <v>850PP Xcite Pro Keyboard &amp; Mouse USB</v>
      </c>
      <c r="M13428" s="65" t="str">
        <f>IF(ISBLANK(#REF!),,IF(B13428="Online","Online",IF(LEFT(B13428,1)="E","Online","Offline")))</f>
        <v>Online</v>
      </c>
      <c r="N13428" s="64">
        <f>IF(ISBLANK(M13428),,H13428*INDEX(Inputs!F:F,MATCH(F13428,Inputs!E:E,0)))</f>
        <v>799</v>
      </c>
      <c r="O13428" s="65"/>
    </row>
    <row r="13429" ht="15.75" customHeight="1" spans="1:15">
      <c r="A13429" s="18" t="s">
        <v>407</v>
      </c>
      <c r="B13429" s="18" t="s">
        <v>45</v>
      </c>
      <c r="C13429" s="18" t="s">
        <v>408</v>
      </c>
      <c r="D13429" s="18" t="s">
        <v>414</v>
      </c>
      <c r="E13429" s="18" t="s">
        <v>415</v>
      </c>
      <c r="F13429" s="18">
        <v>250873</v>
      </c>
      <c r="G13429" s="18" t="s">
        <v>12</v>
      </c>
      <c r="H13429" s="18">
        <v>1</v>
      </c>
      <c r="I13429" s="75" t="s">
        <v>1802</v>
      </c>
      <c r="J13429" s="63">
        <f t="shared" si="52"/>
        <v>45152</v>
      </c>
      <c r="K13429" s="64">
        <f>IF(ISBLANK(J13429),,H13429*INDEX(Inputs!G:G,MATCH(F13429,Inputs!E:E,0)))</f>
        <v>999</v>
      </c>
      <c r="L13429" s="65" t="str">
        <f>IF(ISBLANK(J13429),,INDEX(Inputs!D:D,MATCH(F13429,Inputs!E:E,0)))</f>
        <v>422BK Evo Fox Fireblade Gaming Keyboard USB</v>
      </c>
      <c r="M13429" s="65" t="str">
        <f>IF(ISBLANK(#REF!),,IF(B13429="Online","Online",IF(LEFT(B13429,1)="E","Online","Offline")))</f>
        <v>Offline</v>
      </c>
      <c r="N13429" s="64">
        <f>IF(ISBLANK(M13429),,H13429*INDEX(Inputs!F:F,MATCH(F13429,Inputs!E:E,0)))</f>
        <v>1299</v>
      </c>
      <c r="O13429" s="65"/>
    </row>
    <row r="13430" ht="15.75" customHeight="1" spans="1:15">
      <c r="A13430" s="18" t="s">
        <v>834</v>
      </c>
      <c r="B13430" s="18" t="s">
        <v>193</v>
      </c>
      <c r="C13430" s="18" t="s">
        <v>835</v>
      </c>
      <c r="D13430" s="18" t="s">
        <v>414</v>
      </c>
      <c r="E13430" s="18" t="s">
        <v>415</v>
      </c>
      <c r="F13430" s="18">
        <v>250874</v>
      </c>
      <c r="G13430" s="18" t="s">
        <v>13</v>
      </c>
      <c r="H13430" s="18">
        <v>1</v>
      </c>
      <c r="I13430" s="75" t="s">
        <v>1802</v>
      </c>
      <c r="J13430" s="63">
        <f t="shared" si="52"/>
        <v>45152</v>
      </c>
      <c r="K13430" s="64">
        <f>IF(ISBLANK(J13430),,H13430*INDEX(Inputs!G:G,MATCH(F13430,Inputs!E:E,0)))</f>
        <v>1349</v>
      </c>
      <c r="L13430" s="65" t="str">
        <f>IF(ISBLANK(J13430),,INDEX(Inputs!D:D,MATCH(F13430,Inputs!E:E,0)))</f>
        <v>432BK EvoFox X-Team Gaming Keyboard &amp; Mouse (USB)</v>
      </c>
      <c r="M13430" s="65" t="str">
        <f>IF(ISBLANK(#REF!),,IF(B13430="Online","Online",IF(LEFT(B13430,1)="E","Online","Offline")))</f>
        <v>Offline</v>
      </c>
      <c r="N13430" s="64">
        <f>IF(ISBLANK(M13430),,H13430*INDEX(Inputs!F:F,MATCH(F13430,Inputs!E:E,0)))</f>
        <v>1899</v>
      </c>
      <c r="O13430" s="65"/>
    </row>
    <row r="13431" ht="15.75" customHeight="1" spans="1:15">
      <c r="A13431" s="18" t="s">
        <v>338</v>
      </c>
      <c r="B13431" s="18" t="s">
        <v>79</v>
      </c>
      <c r="C13431" s="18" t="s">
        <v>964</v>
      </c>
      <c r="D13431" s="18" t="s">
        <v>370</v>
      </c>
      <c r="E13431" s="18" t="s">
        <v>410</v>
      </c>
      <c r="F13431" s="18">
        <v>250877</v>
      </c>
      <c r="G13431" s="18" t="s">
        <v>22</v>
      </c>
      <c r="H13431" s="18">
        <v>1</v>
      </c>
      <c r="I13431" s="75" t="s">
        <v>1802</v>
      </c>
      <c r="J13431" s="63">
        <f t="shared" si="52"/>
        <v>45152</v>
      </c>
      <c r="K13431" s="64">
        <f>IF(ISBLANK(J13431),,H13431*INDEX(Inputs!G:G,MATCH(F13431,Inputs!E:E,0)))</f>
        <v>349</v>
      </c>
      <c r="L13431" s="65" t="str">
        <f>IF(ISBLANK(J13431),,INDEX(Inputs!D:D,MATCH(F13431,Inputs!E:E,0)))</f>
        <v>595BK Evo Fox Falcon X35 Medium Speed Mouse Pad</v>
      </c>
      <c r="M13431" s="65" t="str">
        <f>IF(ISBLANK(#REF!),,IF(B13431="Online","Online",IF(LEFT(B13431,1)="E","Online","Offline")))</f>
        <v>Offline</v>
      </c>
      <c r="N13431" s="64">
        <f>IF(ISBLANK(M13431),,H13431*INDEX(Inputs!F:F,MATCH(F13431,Inputs!E:E,0)))</f>
        <v>699</v>
      </c>
      <c r="O13431" s="65"/>
    </row>
    <row r="13432" ht="15.75" customHeight="1" spans="1:15">
      <c r="A13432" s="18" t="s">
        <v>697</v>
      </c>
      <c r="B13432" s="18" t="s">
        <v>698</v>
      </c>
      <c r="C13432" s="18" t="s">
        <v>699</v>
      </c>
      <c r="D13432" s="18" t="s">
        <v>370</v>
      </c>
      <c r="E13432" s="18" t="s">
        <v>410</v>
      </c>
      <c r="F13432" s="18">
        <v>250879</v>
      </c>
      <c r="G13432" s="18" t="s">
        <v>30</v>
      </c>
      <c r="H13432" s="18">
        <v>1</v>
      </c>
      <c r="I13432" s="75" t="s">
        <v>1802</v>
      </c>
      <c r="J13432" s="63">
        <f t="shared" si="52"/>
        <v>45152</v>
      </c>
      <c r="K13432" s="64">
        <f>IF(ISBLANK(J13432),,H13432*INDEX(Inputs!G:G,MATCH(F13432,Inputs!E:E,0)))</f>
        <v>699</v>
      </c>
      <c r="L13432" s="65" t="str">
        <f>IF(ISBLANK(J13432),,INDEX(Inputs!D:D,MATCH(F13432,Inputs!E:E,0)))</f>
        <v>597BK Evo Fox Falcon X85 Extra Large Speed Mouse Pad</v>
      </c>
      <c r="M13432" s="65" t="str">
        <f>IF(ISBLANK(#REF!),,IF(B13432="Online","Online",IF(LEFT(B13432,1)="E","Online","Offline")))</f>
        <v>Offline</v>
      </c>
      <c r="N13432" s="64">
        <f>IF(ISBLANK(M13432),,H13432*INDEX(Inputs!F:F,MATCH(F13432,Inputs!E:E,0)))</f>
        <v>1199</v>
      </c>
      <c r="O13432" s="65"/>
    </row>
    <row r="13433" ht="15.75" customHeight="1" spans="1:15">
      <c r="A13433" s="18" t="s">
        <v>1803</v>
      </c>
      <c r="B13433" s="18" t="s">
        <v>765</v>
      </c>
      <c r="C13433" s="18" t="s">
        <v>765</v>
      </c>
      <c r="D13433" s="18" t="s">
        <v>370</v>
      </c>
      <c r="E13433" s="18" t="s">
        <v>410</v>
      </c>
      <c r="F13433" s="18">
        <v>250423</v>
      </c>
      <c r="G13433" s="18" t="s">
        <v>11</v>
      </c>
      <c r="H13433" s="18">
        <v>1</v>
      </c>
      <c r="I13433" s="75" t="s">
        <v>1802</v>
      </c>
      <c r="J13433" s="63">
        <f t="shared" si="52"/>
        <v>45152</v>
      </c>
      <c r="K13433" s="64">
        <f>IF(ISBLANK(J13433),,H13433*INDEX(Inputs!G:G,MATCH(F13433,Inputs!E:E,0)))</f>
        <v>759</v>
      </c>
      <c r="L13433" s="65" t="str">
        <f>IF(ISBLANK(J13433),,INDEX(Inputs!D:D,MATCH(F13433,Inputs!E:E,0)))</f>
        <v>650GR Ergo View Laptop Stand-Grey</v>
      </c>
      <c r="M13433" s="65" t="str">
        <f>IF(ISBLANK(#REF!),,IF(B13433="Online","Online",IF(LEFT(B13433,1)="E","Online","Offline")))</f>
        <v>Online</v>
      </c>
      <c r="N13433" s="64">
        <f>IF(ISBLANK(M13433),,H13433*INDEX(Inputs!F:F,MATCH(F13433,Inputs!E:E,0)))</f>
        <v>899</v>
      </c>
      <c r="O13433" s="65"/>
    </row>
    <row r="13434" ht="15.75" customHeight="1" spans="1:15">
      <c r="A13434" s="18" t="s">
        <v>1804</v>
      </c>
      <c r="B13434" s="18" t="s">
        <v>765</v>
      </c>
      <c r="C13434" s="18" t="s">
        <v>765</v>
      </c>
      <c r="D13434" s="18" t="s">
        <v>414</v>
      </c>
      <c r="E13434" s="18" t="s">
        <v>415</v>
      </c>
      <c r="F13434" s="18">
        <v>204737</v>
      </c>
      <c r="G13434" s="18" t="s">
        <v>20</v>
      </c>
      <c r="H13434" s="18">
        <v>1</v>
      </c>
      <c r="I13434" s="75" t="s">
        <v>1802</v>
      </c>
      <c r="J13434" s="63">
        <f t="shared" si="52"/>
        <v>45152</v>
      </c>
      <c r="K13434" s="64">
        <f>IF(ISBLANK(J13434),,H13434*INDEX(Inputs!G:G,MATCH(F13434,Inputs!E:E,0)))</f>
        <v>729</v>
      </c>
      <c r="L13434" s="65" t="str">
        <f>IF(ISBLANK(J13434),,INDEX(Inputs!D:D,MATCH(F13434,Inputs!E:E,0)))</f>
        <v>850PP Xcite Pro Keyboard &amp; Mouse USB</v>
      </c>
      <c r="M13434" s="65" t="str">
        <f>IF(ISBLANK(#REF!),,IF(B13434="Online","Online",IF(LEFT(B13434,1)="E","Online","Offline")))</f>
        <v>Online</v>
      </c>
      <c r="N13434" s="64">
        <f>IF(ISBLANK(M13434),,H13434*INDEX(Inputs!F:F,MATCH(F13434,Inputs!E:E,0)))</f>
        <v>799</v>
      </c>
      <c r="O13434" s="65"/>
    </row>
    <row r="13435" ht="15.75" customHeight="1" spans="1:15">
      <c r="A13435" s="18" t="s">
        <v>485</v>
      </c>
      <c r="B13435" s="18" t="s">
        <v>606</v>
      </c>
      <c r="C13435" s="18" t="s">
        <v>607</v>
      </c>
      <c r="D13435" s="18" t="s">
        <v>414</v>
      </c>
      <c r="E13435" s="18" t="s">
        <v>415</v>
      </c>
      <c r="F13435" s="18">
        <v>250424</v>
      </c>
      <c r="G13435" s="18" t="s">
        <v>15</v>
      </c>
      <c r="H13435" s="18">
        <v>1</v>
      </c>
      <c r="I13435" s="75" t="s">
        <v>1802</v>
      </c>
      <c r="J13435" s="63">
        <f t="shared" si="52"/>
        <v>45152</v>
      </c>
      <c r="K13435" s="64">
        <f>IF(ISBLANK(J13435),,H13435*INDEX(Inputs!G:G,MATCH(F13435,Inputs!E:E,0)))</f>
        <v>999</v>
      </c>
      <c r="L13435" s="65" t="str">
        <f>IF(ISBLANK(J13435),,INDEX(Inputs!D:D,MATCH(F13435,Inputs!E:E,0)))</f>
        <v>419V2 PRIMUS Wireless Desktop V2</v>
      </c>
      <c r="M13435" s="65" t="str">
        <f>IF(ISBLANK(#REF!),,IF(B13435="Online","Online",IF(LEFT(B13435,1)="E","Online","Offline")))</f>
        <v>Offline</v>
      </c>
      <c r="N13435" s="64">
        <f>IF(ISBLANK(M13435),,H13435*INDEX(Inputs!F:F,MATCH(F13435,Inputs!E:E,0)))</f>
        <v>1199</v>
      </c>
      <c r="O13435" s="65"/>
    </row>
    <row r="13436" ht="15.75" customHeight="1" spans="1:15">
      <c r="A13436" s="18" t="s">
        <v>478</v>
      </c>
      <c r="B13436" s="18" t="s">
        <v>252</v>
      </c>
      <c r="C13436" s="18" t="s">
        <v>1050</v>
      </c>
      <c r="D13436" s="18" t="s">
        <v>464</v>
      </c>
      <c r="E13436" s="18" t="s">
        <v>465</v>
      </c>
      <c r="F13436" s="18">
        <v>250421</v>
      </c>
      <c r="G13436" s="18" t="s">
        <v>14</v>
      </c>
      <c r="H13436" s="18">
        <v>1</v>
      </c>
      <c r="I13436" s="75" t="s">
        <v>1805</v>
      </c>
      <c r="J13436" s="63">
        <f t="shared" si="52"/>
        <v>45153</v>
      </c>
      <c r="K13436" s="64">
        <f>IF(ISBLANK(J13436),,H13436*INDEX(Inputs!G:G,MATCH(F13436,Inputs!E:E,0)))</f>
        <v>779</v>
      </c>
      <c r="L13436" s="65" t="str">
        <f>IF(ISBLANK(J13436),,INDEX(Inputs!D:D,MATCH(F13436,Inputs!E:E,0)))</f>
        <v>146BK NeoCase Sleeve MP 450 14</v>
      </c>
      <c r="M13436" s="65" t="str">
        <f>IF(ISBLANK(#REF!),,IF(B13436="Online","Online",IF(LEFT(B13436,1)="E","Online","Offline")))</f>
        <v>Offline</v>
      </c>
      <c r="N13436" s="64">
        <f>IF(ISBLANK(M13436),,H13436*INDEX(Inputs!F:F,MATCH(F13436,Inputs!E:E,0)))</f>
        <v>1249</v>
      </c>
      <c r="O13436" s="65"/>
    </row>
    <row r="13437" ht="15.75" customHeight="1" spans="1:15">
      <c r="A13437" s="18" t="s">
        <v>454</v>
      </c>
      <c r="B13437" s="18" t="s">
        <v>147</v>
      </c>
      <c r="C13437" s="18" t="s">
        <v>482</v>
      </c>
      <c r="D13437" s="18" t="s">
        <v>414</v>
      </c>
      <c r="E13437" s="18" t="s">
        <v>415</v>
      </c>
      <c r="F13437" s="18">
        <v>260090</v>
      </c>
      <c r="G13437" s="18" t="s">
        <v>17</v>
      </c>
      <c r="H13437" s="18">
        <v>1</v>
      </c>
      <c r="I13437" s="75" t="s">
        <v>1805</v>
      </c>
      <c r="J13437" s="63">
        <f t="shared" si="52"/>
        <v>45153</v>
      </c>
      <c r="K13437" s="64">
        <f>IF(ISBLANK(J13437),,H13437*INDEX(Inputs!G:G,MATCH(F13437,Inputs!E:E,0)))</f>
        <v>729</v>
      </c>
      <c r="L13437" s="65" t="str">
        <f>IF(ISBLANK(J13437),,INDEX(Inputs!D:D,MATCH(F13437,Inputs!E:E,0)))</f>
        <v>400PP Xcite Neo Keyboard &amp; Mouse USB</v>
      </c>
      <c r="M13437" s="65" t="str">
        <f>IF(ISBLANK(#REF!),,IF(B13437="Online","Online",IF(LEFT(B13437,1)="E","Online","Offline")))</f>
        <v>Offline</v>
      </c>
      <c r="N13437" s="64">
        <f>IF(ISBLANK(M13437),,H13437*INDEX(Inputs!F:F,MATCH(F13437,Inputs!E:E,0)))</f>
        <v>899</v>
      </c>
      <c r="O13437" s="65"/>
    </row>
    <row r="13438" ht="15.75" customHeight="1" spans="1:15">
      <c r="A13438" s="18" t="s">
        <v>407</v>
      </c>
      <c r="B13438" s="18" t="s">
        <v>765</v>
      </c>
      <c r="C13438" s="18" t="s">
        <v>765</v>
      </c>
      <c r="D13438" s="18" t="s">
        <v>370</v>
      </c>
      <c r="E13438" s="18" t="s">
        <v>371</v>
      </c>
      <c r="F13438" s="18">
        <v>250417</v>
      </c>
      <c r="G13438" s="18" t="s">
        <v>39</v>
      </c>
      <c r="H13438" s="18">
        <v>1</v>
      </c>
      <c r="I13438" s="75" t="s">
        <v>1805</v>
      </c>
      <c r="J13438" s="63">
        <f t="shared" si="52"/>
        <v>45153</v>
      </c>
      <c r="K13438" s="64">
        <f>IF(ISBLANK(J13438),,H13438*INDEX(Inputs!G:G,MATCH(F13438,Inputs!E:E,0)))</f>
        <v>929</v>
      </c>
      <c r="L13438" s="65" t="str">
        <f>IF(ISBLANK(J13438),,INDEX(Inputs!D:D,MATCH(F13438,Inputs!E:E,0)))</f>
        <v>416PP Super Speed Hub 4 Port USB 3.0</v>
      </c>
      <c r="M13438" s="65" t="str">
        <f>IF(ISBLANK(#REF!),,IF(B13438="Online","Online",IF(LEFT(B13438,1)="E","Online","Offline")))</f>
        <v>Online</v>
      </c>
      <c r="N13438" s="64">
        <f>IF(ISBLANK(M13438),,H13438*INDEX(Inputs!F:F,MATCH(F13438,Inputs!E:E,0)))</f>
        <v>1499</v>
      </c>
      <c r="O13438" s="65"/>
    </row>
    <row r="13439" ht="15.75" customHeight="1" spans="1:15">
      <c r="A13439" s="18" t="s">
        <v>935</v>
      </c>
      <c r="B13439" s="18" t="s">
        <v>936</v>
      </c>
      <c r="C13439" s="18" t="s">
        <v>937</v>
      </c>
      <c r="D13439" s="18" t="s">
        <v>414</v>
      </c>
      <c r="E13439" s="18" t="s">
        <v>415</v>
      </c>
      <c r="F13439" s="18">
        <v>250874</v>
      </c>
      <c r="G13439" s="18" t="s">
        <v>13</v>
      </c>
      <c r="H13439" s="18">
        <v>1</v>
      </c>
      <c r="I13439" s="75" t="s">
        <v>1805</v>
      </c>
      <c r="J13439" s="63">
        <f t="shared" si="52"/>
        <v>45153</v>
      </c>
      <c r="K13439" s="64">
        <f>IF(ISBLANK(J13439),,H13439*INDEX(Inputs!G:G,MATCH(F13439,Inputs!E:E,0)))</f>
        <v>1349</v>
      </c>
      <c r="L13439" s="65" t="str">
        <f>IF(ISBLANK(J13439),,INDEX(Inputs!D:D,MATCH(F13439,Inputs!E:E,0)))</f>
        <v>432BK EvoFox X-Team Gaming Keyboard &amp; Mouse (USB)</v>
      </c>
      <c r="M13439" s="65" t="str">
        <f>IF(ISBLANK(#REF!),,IF(B13439="Online","Online",IF(LEFT(B13439,1)="E","Online","Offline")))</f>
        <v>Offline</v>
      </c>
      <c r="N13439" s="64">
        <f>IF(ISBLANK(M13439),,H13439*INDEX(Inputs!F:F,MATCH(F13439,Inputs!E:E,0)))</f>
        <v>1899</v>
      </c>
      <c r="O13439" s="65"/>
    </row>
    <row r="13440" ht="15.75" customHeight="1" spans="1:15">
      <c r="A13440" s="18" t="s">
        <v>407</v>
      </c>
      <c r="B13440" s="18" t="s">
        <v>765</v>
      </c>
      <c r="C13440" s="18" t="s">
        <v>765</v>
      </c>
      <c r="D13440" s="18" t="s">
        <v>370</v>
      </c>
      <c r="E13440" s="18" t="s">
        <v>371</v>
      </c>
      <c r="F13440" s="18">
        <v>260086</v>
      </c>
      <c r="G13440" s="18" t="s">
        <v>16</v>
      </c>
      <c r="H13440" s="18">
        <v>1</v>
      </c>
      <c r="I13440" s="75" t="s">
        <v>1805</v>
      </c>
      <c r="J13440" s="63">
        <f t="shared" si="52"/>
        <v>45153</v>
      </c>
      <c r="K13440" s="64">
        <f>IF(ISBLANK(J13440),,H13440*INDEX(Inputs!G:G,MATCH(F13440,Inputs!E:E,0)))</f>
        <v>1699</v>
      </c>
      <c r="L13440" s="65" t="str">
        <f>IF(ISBLANK(J13440),,INDEX(Inputs!D:D,MATCH(F13440,Inputs!E:E,0)))</f>
        <v>436BK Type-C 6 in 1 Multiport Hub</v>
      </c>
      <c r="M13440" s="65" t="str">
        <f>IF(ISBLANK(#REF!),,IF(B13440="Online","Online",IF(LEFT(B13440,1)="E","Online","Offline")))</f>
        <v>Online</v>
      </c>
      <c r="N13440" s="64">
        <f>IF(ISBLANK(M13440),,H13440*INDEX(Inputs!F:F,MATCH(F13440,Inputs!E:E,0)))</f>
        <v>2599</v>
      </c>
      <c r="O13440" s="65"/>
    </row>
    <row r="13441" ht="15.75" customHeight="1" spans="1:15">
      <c r="A13441" s="18" t="s">
        <v>485</v>
      </c>
      <c r="B13441" s="18" t="s">
        <v>606</v>
      </c>
      <c r="C13441" s="18" t="s">
        <v>607</v>
      </c>
      <c r="D13441" s="18" t="s">
        <v>370</v>
      </c>
      <c r="E13441" s="18" t="s">
        <v>410</v>
      </c>
      <c r="F13441" s="18">
        <v>250878</v>
      </c>
      <c r="G13441" s="18" t="s">
        <v>24</v>
      </c>
      <c r="H13441" s="18">
        <v>1</v>
      </c>
      <c r="I13441" s="75" t="s">
        <v>1805</v>
      </c>
      <c r="J13441" s="63">
        <f t="shared" si="52"/>
        <v>45153</v>
      </c>
      <c r="K13441" s="64">
        <f>IF(ISBLANK(J13441),,H13441*INDEX(Inputs!G:G,MATCH(F13441,Inputs!E:E,0)))</f>
        <v>999</v>
      </c>
      <c r="L13441" s="65" t="str">
        <f>IF(ISBLANK(J13441),,INDEX(Inputs!D:D,MATCH(F13441,Inputs!E:E,0)))</f>
        <v>596BK Evo Fox Falcon LX35 Medium Speed LED Mouse Pad</v>
      </c>
      <c r="M13441" s="65" t="str">
        <f>IF(ISBLANK(#REF!),,IF(B13441="Online","Online",IF(LEFT(B13441,1)="E","Online","Offline")))</f>
        <v>Offline</v>
      </c>
      <c r="N13441" s="64">
        <f>IF(ISBLANK(M13441),,H13441*INDEX(Inputs!F:F,MATCH(F13441,Inputs!E:E,0)))</f>
        <v>1999</v>
      </c>
      <c r="O13441" s="65"/>
    </row>
    <row r="13442" ht="15.75" customHeight="1" spans="1:15">
      <c r="A13442" s="18" t="s">
        <v>476</v>
      </c>
      <c r="B13442" s="18" t="s">
        <v>138</v>
      </c>
      <c r="C13442" s="18" t="s">
        <v>477</v>
      </c>
      <c r="D13442" s="18" t="s">
        <v>370</v>
      </c>
      <c r="E13442" s="18" t="s">
        <v>410</v>
      </c>
      <c r="F13442" s="18">
        <v>250879</v>
      </c>
      <c r="G13442" s="18" t="s">
        <v>30</v>
      </c>
      <c r="H13442" s="18">
        <v>2</v>
      </c>
      <c r="I13442" s="75" t="s">
        <v>1805</v>
      </c>
      <c r="J13442" s="63">
        <f t="shared" si="52"/>
        <v>45153</v>
      </c>
      <c r="K13442" s="64">
        <f>IF(ISBLANK(J13442),,H13442*INDEX(Inputs!G:G,MATCH(F13442,Inputs!E:E,0)))</f>
        <v>1398</v>
      </c>
      <c r="L13442" s="65" t="str">
        <f>IF(ISBLANK(J13442),,INDEX(Inputs!D:D,MATCH(F13442,Inputs!E:E,0)))</f>
        <v>597BK Evo Fox Falcon X85 Extra Large Speed Mouse Pad</v>
      </c>
      <c r="M13442" s="65" t="str">
        <f>IF(ISBLANK(#REF!),,IF(B13442="Online","Online",IF(LEFT(B13442,1)="E","Online","Offline")))</f>
        <v>Offline</v>
      </c>
      <c r="N13442" s="64">
        <f>IF(ISBLANK(M13442),,H13442*INDEX(Inputs!F:F,MATCH(F13442,Inputs!E:E,0)))</f>
        <v>2398</v>
      </c>
      <c r="O13442" s="65"/>
    </row>
    <row r="13443" ht="15.75" customHeight="1" spans="1:15">
      <c r="A13443" s="18" t="s">
        <v>327</v>
      </c>
      <c r="B13443" s="18" t="s">
        <v>196</v>
      </c>
      <c r="C13443" s="18" t="s">
        <v>579</v>
      </c>
      <c r="D13443" s="18" t="s">
        <v>370</v>
      </c>
      <c r="E13443" s="18" t="s">
        <v>410</v>
      </c>
      <c r="F13443" s="18">
        <v>250879</v>
      </c>
      <c r="G13443" s="18" t="s">
        <v>30</v>
      </c>
      <c r="H13443" s="18">
        <v>1</v>
      </c>
      <c r="I13443" s="75" t="s">
        <v>1805</v>
      </c>
      <c r="J13443" s="63">
        <f t="shared" si="52"/>
        <v>45153</v>
      </c>
      <c r="K13443" s="64">
        <f>IF(ISBLANK(J13443),,H13443*INDEX(Inputs!G:G,MATCH(F13443,Inputs!E:E,0)))</f>
        <v>699</v>
      </c>
      <c r="L13443" s="65" t="str">
        <f>IF(ISBLANK(J13443),,INDEX(Inputs!D:D,MATCH(F13443,Inputs!E:E,0)))</f>
        <v>597BK Evo Fox Falcon X85 Extra Large Speed Mouse Pad</v>
      </c>
      <c r="M13443" s="65" t="str">
        <f>IF(ISBLANK(#REF!),,IF(B13443="Online","Online",IF(LEFT(B13443,1)="E","Online","Offline")))</f>
        <v>Offline</v>
      </c>
      <c r="N13443" s="64">
        <f>IF(ISBLANK(M13443),,H13443*INDEX(Inputs!F:F,MATCH(F13443,Inputs!E:E,0)))</f>
        <v>1199</v>
      </c>
      <c r="O13443" s="65"/>
    </row>
    <row r="13444" ht="15.75" customHeight="1" spans="1:15">
      <c r="A13444" s="18" t="s">
        <v>341</v>
      </c>
      <c r="B13444" s="18" t="s">
        <v>228</v>
      </c>
      <c r="C13444" s="18" t="s">
        <v>871</v>
      </c>
      <c r="D13444" s="18" t="s">
        <v>370</v>
      </c>
      <c r="E13444" s="18" t="s">
        <v>410</v>
      </c>
      <c r="F13444" s="18">
        <v>250879</v>
      </c>
      <c r="G13444" s="18" t="s">
        <v>30</v>
      </c>
      <c r="H13444" s="18">
        <v>1</v>
      </c>
      <c r="I13444" s="75" t="s">
        <v>1805</v>
      </c>
      <c r="J13444" s="63">
        <f t="shared" si="52"/>
        <v>45153</v>
      </c>
      <c r="K13444" s="64">
        <f>IF(ISBLANK(J13444),,H13444*INDEX(Inputs!G:G,MATCH(F13444,Inputs!E:E,0)))</f>
        <v>699</v>
      </c>
      <c r="L13444" s="65" t="str">
        <f>IF(ISBLANK(J13444),,INDEX(Inputs!D:D,MATCH(F13444,Inputs!E:E,0)))</f>
        <v>597BK Evo Fox Falcon X85 Extra Large Speed Mouse Pad</v>
      </c>
      <c r="M13444" s="65" t="str">
        <f>IF(ISBLANK(#REF!),,IF(B13444="Online","Online",IF(LEFT(B13444,1)="E","Online","Offline")))</f>
        <v>Offline</v>
      </c>
      <c r="N13444" s="64">
        <f>IF(ISBLANK(M13444),,H13444*INDEX(Inputs!F:F,MATCH(F13444,Inputs!E:E,0)))</f>
        <v>1199</v>
      </c>
      <c r="O13444" s="65"/>
    </row>
    <row r="13445" ht="15.75" customHeight="1" spans="1:15">
      <c r="A13445" s="18" t="s">
        <v>367</v>
      </c>
      <c r="B13445" s="18" t="s">
        <v>245</v>
      </c>
      <c r="C13445" s="18" t="s">
        <v>879</v>
      </c>
      <c r="D13445" s="18" t="s">
        <v>370</v>
      </c>
      <c r="E13445" s="18" t="s">
        <v>410</v>
      </c>
      <c r="F13445" s="18">
        <v>250879</v>
      </c>
      <c r="G13445" s="18" t="s">
        <v>30</v>
      </c>
      <c r="H13445" s="18">
        <v>1</v>
      </c>
      <c r="I13445" s="75" t="s">
        <v>1805</v>
      </c>
      <c r="J13445" s="63">
        <f t="shared" si="52"/>
        <v>45153</v>
      </c>
      <c r="K13445" s="64">
        <f>IF(ISBLANK(J13445),,H13445*INDEX(Inputs!G:G,MATCH(F13445,Inputs!E:E,0)))</f>
        <v>699</v>
      </c>
      <c r="L13445" s="65" t="str">
        <f>IF(ISBLANK(J13445),,INDEX(Inputs!D:D,MATCH(F13445,Inputs!E:E,0)))</f>
        <v>597BK Evo Fox Falcon X85 Extra Large Speed Mouse Pad</v>
      </c>
      <c r="M13445" s="65" t="str">
        <f>IF(ISBLANK(#REF!),,IF(B13445="Online","Online",IF(LEFT(B13445,1)="E","Online","Offline")))</f>
        <v>Offline</v>
      </c>
      <c r="N13445" s="64">
        <f>IF(ISBLANK(M13445),,H13445*INDEX(Inputs!F:F,MATCH(F13445,Inputs!E:E,0)))</f>
        <v>1199</v>
      </c>
      <c r="O13445" s="65"/>
    </row>
    <row r="13446" ht="15.75" customHeight="1" spans="1:15">
      <c r="A13446" s="18" t="s">
        <v>341</v>
      </c>
      <c r="B13446" s="18" t="s">
        <v>1529</v>
      </c>
      <c r="C13446" s="18" t="s">
        <v>1530</v>
      </c>
      <c r="D13446" s="18" t="s">
        <v>370</v>
      </c>
      <c r="E13446" s="18" t="s">
        <v>410</v>
      </c>
      <c r="F13446" s="18">
        <v>250879</v>
      </c>
      <c r="G13446" s="18" t="s">
        <v>30</v>
      </c>
      <c r="H13446" s="18">
        <v>1</v>
      </c>
      <c r="I13446" s="75" t="s">
        <v>1805</v>
      </c>
      <c r="J13446" s="63">
        <f t="shared" si="52"/>
        <v>45153</v>
      </c>
      <c r="K13446" s="64">
        <f>IF(ISBLANK(J13446),,H13446*INDEX(Inputs!G:G,MATCH(F13446,Inputs!E:E,0)))</f>
        <v>699</v>
      </c>
      <c r="L13446" s="65" t="str">
        <f>IF(ISBLANK(J13446),,INDEX(Inputs!D:D,MATCH(F13446,Inputs!E:E,0)))</f>
        <v>597BK Evo Fox Falcon X85 Extra Large Speed Mouse Pad</v>
      </c>
      <c r="M13446" s="65" t="str">
        <f>IF(ISBLANK(#REF!),,IF(B13446="Online","Online",IF(LEFT(B13446,1)="E","Online","Offline")))</f>
        <v>Offline</v>
      </c>
      <c r="N13446" s="64">
        <f>IF(ISBLANK(M13446),,H13446*INDEX(Inputs!F:F,MATCH(F13446,Inputs!E:E,0)))</f>
        <v>1199</v>
      </c>
      <c r="O13446" s="65"/>
    </row>
    <row r="13447" ht="15.75" customHeight="1" spans="1:15">
      <c r="A13447" s="18" t="s">
        <v>407</v>
      </c>
      <c r="B13447" s="18" t="s">
        <v>1632</v>
      </c>
      <c r="C13447" s="18" t="s">
        <v>1633</v>
      </c>
      <c r="D13447" s="18" t="s">
        <v>370</v>
      </c>
      <c r="E13447" s="18" t="s">
        <v>410</v>
      </c>
      <c r="F13447" s="18">
        <v>250879</v>
      </c>
      <c r="G13447" s="18" t="s">
        <v>30</v>
      </c>
      <c r="H13447" s="18">
        <v>1</v>
      </c>
      <c r="I13447" s="75" t="s">
        <v>1805</v>
      </c>
      <c r="J13447" s="63">
        <f t="shared" si="52"/>
        <v>45153</v>
      </c>
      <c r="K13447" s="64">
        <f>IF(ISBLANK(J13447),,H13447*INDEX(Inputs!G:G,MATCH(F13447,Inputs!E:E,0)))</f>
        <v>699</v>
      </c>
      <c r="L13447" s="65" t="str">
        <f>IF(ISBLANK(J13447),,INDEX(Inputs!D:D,MATCH(F13447,Inputs!E:E,0)))</f>
        <v>597BK Evo Fox Falcon X85 Extra Large Speed Mouse Pad</v>
      </c>
      <c r="M13447" s="65" t="str">
        <f>IF(ISBLANK(#REF!),,IF(B13447="Online","Online",IF(LEFT(B13447,1)="E","Online","Offline")))</f>
        <v>Offline</v>
      </c>
      <c r="N13447" s="64">
        <f>IF(ISBLANK(M13447),,H13447*INDEX(Inputs!F:F,MATCH(F13447,Inputs!E:E,0)))</f>
        <v>1199</v>
      </c>
      <c r="O13447" s="65"/>
    </row>
    <row r="13448" ht="15.75" customHeight="1" spans="1:15">
      <c r="A13448" s="18" t="s">
        <v>353</v>
      </c>
      <c r="B13448" s="18" t="s">
        <v>765</v>
      </c>
      <c r="C13448" s="18" t="s">
        <v>765</v>
      </c>
      <c r="D13448" s="18" t="s">
        <v>370</v>
      </c>
      <c r="E13448" s="18" t="s">
        <v>410</v>
      </c>
      <c r="F13448" s="18">
        <v>250879</v>
      </c>
      <c r="G13448" s="18" t="s">
        <v>30</v>
      </c>
      <c r="H13448" s="18">
        <v>1</v>
      </c>
      <c r="I13448" s="75" t="s">
        <v>1805</v>
      </c>
      <c r="J13448" s="63">
        <f t="shared" si="52"/>
        <v>45153</v>
      </c>
      <c r="K13448" s="64">
        <f>IF(ISBLANK(J13448),,H13448*INDEX(Inputs!G:G,MATCH(F13448,Inputs!E:E,0)))</f>
        <v>699</v>
      </c>
      <c r="L13448" s="65" t="str">
        <f>IF(ISBLANK(J13448),,INDEX(Inputs!D:D,MATCH(F13448,Inputs!E:E,0)))</f>
        <v>597BK Evo Fox Falcon X85 Extra Large Speed Mouse Pad</v>
      </c>
      <c r="M13448" s="65" t="str">
        <f>IF(ISBLANK(#REF!),,IF(B13448="Online","Online",IF(LEFT(B13448,1)="E","Online","Offline")))</f>
        <v>Online</v>
      </c>
      <c r="N13448" s="64">
        <f>IF(ISBLANK(M13448),,H13448*INDEX(Inputs!F:F,MATCH(F13448,Inputs!E:E,0)))</f>
        <v>1199</v>
      </c>
      <c r="O13448" s="65"/>
    </row>
    <row r="13449" ht="15.75" customHeight="1" spans="1:15">
      <c r="A13449" s="18" t="s">
        <v>1434</v>
      </c>
      <c r="B13449" s="18" t="s">
        <v>1435</v>
      </c>
      <c r="C13449" s="18" t="s">
        <v>1436</v>
      </c>
      <c r="D13449" s="18" t="s">
        <v>370</v>
      </c>
      <c r="E13449" s="18" t="s">
        <v>410</v>
      </c>
      <c r="F13449" s="18">
        <v>250876</v>
      </c>
      <c r="G13449" s="18" t="s">
        <v>26</v>
      </c>
      <c r="H13449" s="18">
        <v>1</v>
      </c>
      <c r="I13449" s="75" t="s">
        <v>1805</v>
      </c>
      <c r="J13449" s="63">
        <f t="shared" si="52"/>
        <v>45153</v>
      </c>
      <c r="K13449" s="64">
        <f>IF(ISBLANK(J13449),,H13449*INDEX(Inputs!G:G,MATCH(F13449,Inputs!E:E,0)))</f>
        <v>1399</v>
      </c>
      <c r="L13449" s="65" t="str">
        <f>IF(ISBLANK(J13449),,INDEX(Inputs!D:D,MATCH(F13449,Inputs!E:E,0)))</f>
        <v>649BK EvoFox Typhoon Laptop Cooling Pad</v>
      </c>
      <c r="M13449" s="65" t="str">
        <f>IF(ISBLANK(#REF!),,IF(B13449="Online","Online",IF(LEFT(B13449,1)="E","Online","Offline")))</f>
        <v>Offline</v>
      </c>
      <c r="N13449" s="64">
        <f>IF(ISBLANK(M13449),,H13449*INDEX(Inputs!F:F,MATCH(F13449,Inputs!E:E,0)))</f>
        <v>1999</v>
      </c>
      <c r="O13449" s="65"/>
    </row>
    <row r="13450" ht="15.75" customHeight="1" spans="1:15">
      <c r="A13450" s="18" t="s">
        <v>338</v>
      </c>
      <c r="B13450" s="18" t="s">
        <v>237</v>
      </c>
      <c r="C13450" s="18" t="s">
        <v>891</v>
      </c>
      <c r="D13450" s="18" t="s">
        <v>370</v>
      </c>
      <c r="E13450" s="18" t="s">
        <v>410</v>
      </c>
      <c r="F13450" s="18">
        <v>250876</v>
      </c>
      <c r="G13450" s="18" t="s">
        <v>26</v>
      </c>
      <c r="H13450" s="18">
        <v>1</v>
      </c>
      <c r="I13450" s="75" t="s">
        <v>1805</v>
      </c>
      <c r="J13450" s="63">
        <f t="shared" si="52"/>
        <v>45153</v>
      </c>
      <c r="K13450" s="64">
        <f>IF(ISBLANK(J13450),,H13450*INDEX(Inputs!G:G,MATCH(F13450,Inputs!E:E,0)))</f>
        <v>1399</v>
      </c>
      <c r="L13450" s="65" t="str">
        <f>IF(ISBLANK(J13450),,INDEX(Inputs!D:D,MATCH(F13450,Inputs!E:E,0)))</f>
        <v>649BK EvoFox Typhoon Laptop Cooling Pad</v>
      </c>
      <c r="M13450" s="65" t="str">
        <f>IF(ISBLANK(#REF!),,IF(B13450="Online","Online",IF(LEFT(B13450,1)="E","Online","Offline")))</f>
        <v>Offline</v>
      </c>
      <c r="N13450" s="64">
        <f>IF(ISBLANK(M13450),,H13450*INDEX(Inputs!F:F,MATCH(F13450,Inputs!E:E,0)))</f>
        <v>1999</v>
      </c>
      <c r="O13450" s="65"/>
    </row>
    <row r="13451" ht="15.75" customHeight="1" spans="1:15">
      <c r="A13451" s="18" t="s">
        <v>541</v>
      </c>
      <c r="B13451" s="18" t="s">
        <v>68</v>
      </c>
      <c r="C13451" s="18" t="s">
        <v>542</v>
      </c>
      <c r="D13451" s="18" t="s">
        <v>370</v>
      </c>
      <c r="E13451" s="18" t="s">
        <v>410</v>
      </c>
      <c r="F13451" s="18">
        <v>250423</v>
      </c>
      <c r="G13451" s="18" t="s">
        <v>11</v>
      </c>
      <c r="H13451" s="18">
        <v>1</v>
      </c>
      <c r="I13451" s="75" t="s">
        <v>1805</v>
      </c>
      <c r="J13451" s="63">
        <f t="shared" si="52"/>
        <v>45153</v>
      </c>
      <c r="K13451" s="64">
        <f>IF(ISBLANK(J13451),,H13451*INDEX(Inputs!G:G,MATCH(F13451,Inputs!E:E,0)))</f>
        <v>759</v>
      </c>
      <c r="L13451" s="65" t="str">
        <f>IF(ISBLANK(J13451),,INDEX(Inputs!D:D,MATCH(F13451,Inputs!E:E,0)))</f>
        <v>650GR Ergo View Laptop Stand-Grey</v>
      </c>
      <c r="M13451" s="65" t="str">
        <f>IF(ISBLANK(#REF!),,IF(B13451="Online","Online",IF(LEFT(B13451,1)="E","Online","Offline")))</f>
        <v>Offline</v>
      </c>
      <c r="N13451" s="64">
        <f>IF(ISBLANK(M13451),,H13451*INDEX(Inputs!F:F,MATCH(F13451,Inputs!E:E,0)))</f>
        <v>899</v>
      </c>
      <c r="O13451" s="65"/>
    </row>
    <row r="13452" ht="15.75" customHeight="1" spans="1:15">
      <c r="A13452" s="18" t="s">
        <v>485</v>
      </c>
      <c r="B13452" s="18" t="s">
        <v>606</v>
      </c>
      <c r="C13452" s="18" t="s">
        <v>607</v>
      </c>
      <c r="D13452" s="18" t="s">
        <v>370</v>
      </c>
      <c r="E13452" s="18" t="s">
        <v>410</v>
      </c>
      <c r="F13452" s="18">
        <v>250423</v>
      </c>
      <c r="G13452" s="18" t="s">
        <v>11</v>
      </c>
      <c r="H13452" s="18">
        <v>1</v>
      </c>
      <c r="I13452" s="75" t="s">
        <v>1805</v>
      </c>
      <c r="J13452" s="63">
        <f t="shared" si="52"/>
        <v>45153</v>
      </c>
      <c r="K13452" s="64">
        <f>IF(ISBLANK(J13452),,H13452*INDEX(Inputs!G:G,MATCH(F13452,Inputs!E:E,0)))</f>
        <v>759</v>
      </c>
      <c r="L13452" s="65" t="str">
        <f>IF(ISBLANK(J13452),,INDEX(Inputs!D:D,MATCH(F13452,Inputs!E:E,0)))</f>
        <v>650GR Ergo View Laptop Stand-Grey</v>
      </c>
      <c r="M13452" s="65" t="str">
        <f>IF(ISBLANK(#REF!),,IF(B13452="Online","Online",IF(LEFT(B13452,1)="E","Online","Offline")))</f>
        <v>Offline</v>
      </c>
      <c r="N13452" s="64">
        <f>IF(ISBLANK(M13452),,H13452*INDEX(Inputs!F:F,MATCH(F13452,Inputs!E:E,0)))</f>
        <v>899</v>
      </c>
      <c r="O13452" s="65"/>
    </row>
    <row r="13453" ht="15.75" customHeight="1" spans="1:15">
      <c r="A13453" s="18" t="s">
        <v>1526</v>
      </c>
      <c r="B13453" s="18" t="s">
        <v>765</v>
      </c>
      <c r="C13453" s="18" t="s">
        <v>765</v>
      </c>
      <c r="D13453" s="18" t="s">
        <v>370</v>
      </c>
      <c r="E13453" s="18" t="s">
        <v>410</v>
      </c>
      <c r="F13453" s="18">
        <v>250423</v>
      </c>
      <c r="G13453" s="18" t="s">
        <v>11</v>
      </c>
      <c r="H13453" s="18">
        <v>1</v>
      </c>
      <c r="I13453" s="75" t="s">
        <v>1805</v>
      </c>
      <c r="J13453" s="63">
        <f t="shared" si="52"/>
        <v>45153</v>
      </c>
      <c r="K13453" s="64">
        <f>IF(ISBLANK(J13453),,H13453*INDEX(Inputs!G:G,MATCH(F13453,Inputs!E:E,0)))</f>
        <v>759</v>
      </c>
      <c r="L13453" s="65" t="str">
        <f>IF(ISBLANK(J13453),,INDEX(Inputs!D:D,MATCH(F13453,Inputs!E:E,0)))</f>
        <v>650GR Ergo View Laptop Stand-Grey</v>
      </c>
      <c r="M13453" s="65" t="str">
        <f>IF(ISBLANK(#REF!),,IF(B13453="Online","Online",IF(LEFT(B13453,1)="E","Online","Offline")))</f>
        <v>Online</v>
      </c>
      <c r="N13453" s="64">
        <f>IF(ISBLANK(M13453),,H13453*INDEX(Inputs!F:F,MATCH(F13453,Inputs!E:E,0)))</f>
        <v>899</v>
      </c>
      <c r="O13453" s="65"/>
    </row>
    <row r="13454" ht="15.75" customHeight="1" spans="1:15">
      <c r="A13454" s="18" t="s">
        <v>898</v>
      </c>
      <c r="B13454" s="18" t="s">
        <v>205</v>
      </c>
      <c r="C13454" s="18" t="s">
        <v>899</v>
      </c>
      <c r="D13454" s="18" t="s">
        <v>414</v>
      </c>
      <c r="E13454" s="18" t="s">
        <v>415</v>
      </c>
      <c r="F13454" s="18">
        <v>204737</v>
      </c>
      <c r="G13454" s="18" t="s">
        <v>20</v>
      </c>
      <c r="H13454" s="18">
        <v>0</v>
      </c>
      <c r="I13454" s="75" t="s">
        <v>1805</v>
      </c>
      <c r="J13454" s="63">
        <f t="shared" si="52"/>
        <v>45153</v>
      </c>
      <c r="K13454" s="64">
        <f>IF(ISBLANK(J13454),,H13454*INDEX(Inputs!G:G,MATCH(F13454,Inputs!E:E,0)))</f>
        <v>0</v>
      </c>
      <c r="L13454" s="65" t="str">
        <f>IF(ISBLANK(J13454),,INDEX(Inputs!D:D,MATCH(F13454,Inputs!E:E,0)))</f>
        <v>850PP Xcite Pro Keyboard &amp; Mouse USB</v>
      </c>
      <c r="M13454" s="65" t="str">
        <f>IF(ISBLANK(#REF!),,IF(B13454="Online","Online",IF(LEFT(B13454,1)="E","Online","Offline")))</f>
        <v>Offline</v>
      </c>
      <c r="N13454" s="64">
        <f>IF(ISBLANK(M13454),,H13454*INDEX(Inputs!F:F,MATCH(F13454,Inputs!E:E,0)))</f>
        <v>0</v>
      </c>
      <c r="O13454" s="65"/>
    </row>
    <row r="13455" ht="15.75" customHeight="1" spans="1:15">
      <c r="A13455" s="18" t="s">
        <v>407</v>
      </c>
      <c r="B13455" s="18" t="s">
        <v>105</v>
      </c>
      <c r="C13455" s="18" t="s">
        <v>529</v>
      </c>
      <c r="D13455" s="18" t="s">
        <v>370</v>
      </c>
      <c r="E13455" s="18" t="s">
        <v>880</v>
      </c>
      <c r="F13455" s="18">
        <v>256480</v>
      </c>
      <c r="G13455" s="18" t="s">
        <v>25</v>
      </c>
      <c r="H13455" s="18">
        <v>1</v>
      </c>
      <c r="I13455" s="75" t="s">
        <v>1805</v>
      </c>
      <c r="J13455" s="63">
        <f t="shared" si="52"/>
        <v>45153</v>
      </c>
      <c r="K13455" s="64">
        <f>IF(ISBLANK(J13455),,H13455*INDEX(Inputs!G:G,MATCH(F13455,Inputs!E:E,0)))</f>
        <v>3000</v>
      </c>
      <c r="L13455" s="65" t="str">
        <f>IF(ISBLANK(J13455),,INDEX(Inputs!D:D,MATCH(F13455,Inputs!E:E,0)))</f>
        <v>998PP EvoFox Prime Gaming Bundle (422,423,658,597)</v>
      </c>
      <c r="M13455" s="65" t="str">
        <f>IF(ISBLANK(#REF!),,IF(B13455="Online","Online",IF(LEFT(B13455,1)="E","Online","Offline")))</f>
        <v>Offline</v>
      </c>
      <c r="N13455" s="64">
        <f>IF(ISBLANK(M13455),,H13455*INDEX(Inputs!F:F,MATCH(F13455,Inputs!E:E,0)))</f>
        <v>5496</v>
      </c>
      <c r="O13455" s="65"/>
    </row>
    <row r="13456" ht="15.75" customHeight="1" spans="1:15">
      <c r="A13456" s="18" t="s">
        <v>407</v>
      </c>
      <c r="B13456" s="18" t="s">
        <v>45</v>
      </c>
      <c r="C13456" s="18" t="s">
        <v>408</v>
      </c>
      <c r="D13456" s="18" t="s">
        <v>414</v>
      </c>
      <c r="E13456" s="18" t="s">
        <v>415</v>
      </c>
      <c r="F13456" s="18">
        <v>250873</v>
      </c>
      <c r="G13456" s="18" t="s">
        <v>12</v>
      </c>
      <c r="H13456" s="18">
        <v>1</v>
      </c>
      <c r="I13456" s="75" t="s">
        <v>1802</v>
      </c>
      <c r="J13456" s="63">
        <f t="shared" si="52"/>
        <v>45152</v>
      </c>
      <c r="K13456" s="64">
        <f>IF(ISBLANK(J13456),,H13456*INDEX(Inputs!G:G,MATCH(F13456,Inputs!E:E,0)))</f>
        <v>999</v>
      </c>
      <c r="L13456" s="65" t="str">
        <f>IF(ISBLANK(J13456),,INDEX(Inputs!D:D,MATCH(F13456,Inputs!E:E,0)))</f>
        <v>422BK Evo Fox Fireblade Gaming Keyboard USB</v>
      </c>
      <c r="M13456" s="65" t="str">
        <f>IF(ISBLANK(#REF!),,IF(B13456="Online","Online",IF(LEFT(B13456,1)="E","Online","Offline")))</f>
        <v>Offline</v>
      </c>
      <c r="N13456" s="64">
        <f>IF(ISBLANK(M13456),,H13456*INDEX(Inputs!F:F,MATCH(F13456,Inputs!E:E,0)))</f>
        <v>1299</v>
      </c>
      <c r="O13456" s="65"/>
    </row>
    <row r="13457" ht="15.75" customHeight="1" spans="1:15">
      <c r="A13457" s="18" t="s">
        <v>834</v>
      </c>
      <c r="B13457" s="18" t="s">
        <v>193</v>
      </c>
      <c r="C13457" s="18" t="s">
        <v>835</v>
      </c>
      <c r="D13457" s="18" t="s">
        <v>414</v>
      </c>
      <c r="E13457" s="18" t="s">
        <v>415</v>
      </c>
      <c r="F13457" s="18">
        <v>250874</v>
      </c>
      <c r="G13457" s="18" t="s">
        <v>13</v>
      </c>
      <c r="H13457" s="18">
        <v>1</v>
      </c>
      <c r="I13457" s="75" t="s">
        <v>1802</v>
      </c>
      <c r="J13457" s="63">
        <f t="shared" si="52"/>
        <v>45152</v>
      </c>
      <c r="K13457" s="64">
        <f>IF(ISBLANK(J13457),,H13457*INDEX(Inputs!G:G,MATCH(F13457,Inputs!E:E,0)))</f>
        <v>1349</v>
      </c>
      <c r="L13457" s="65" t="str">
        <f>IF(ISBLANK(J13457),,INDEX(Inputs!D:D,MATCH(F13457,Inputs!E:E,0)))</f>
        <v>432BK EvoFox X-Team Gaming Keyboard &amp; Mouse (USB)</v>
      </c>
      <c r="M13457" s="65" t="str">
        <f>IF(ISBLANK(#REF!),,IF(B13457="Online","Online",IF(LEFT(B13457,1)="E","Online","Offline")))</f>
        <v>Offline</v>
      </c>
      <c r="N13457" s="64">
        <f>IF(ISBLANK(M13457),,H13457*INDEX(Inputs!F:F,MATCH(F13457,Inputs!E:E,0)))</f>
        <v>1899</v>
      </c>
      <c r="O13457" s="65"/>
    </row>
    <row r="13458" ht="15.75" customHeight="1" spans="1:15">
      <c r="A13458" s="18" t="s">
        <v>338</v>
      </c>
      <c r="B13458" s="18" t="s">
        <v>79</v>
      </c>
      <c r="C13458" s="18" t="s">
        <v>964</v>
      </c>
      <c r="D13458" s="18" t="s">
        <v>370</v>
      </c>
      <c r="E13458" s="18" t="s">
        <v>410</v>
      </c>
      <c r="F13458" s="18">
        <v>250877</v>
      </c>
      <c r="G13458" s="18" t="s">
        <v>22</v>
      </c>
      <c r="H13458" s="18">
        <v>1</v>
      </c>
      <c r="I13458" s="75" t="s">
        <v>1802</v>
      </c>
      <c r="J13458" s="63">
        <f t="shared" si="52"/>
        <v>45152</v>
      </c>
      <c r="K13458" s="64">
        <f>IF(ISBLANK(J13458),,H13458*INDEX(Inputs!G:G,MATCH(F13458,Inputs!E:E,0)))</f>
        <v>349</v>
      </c>
      <c r="L13458" s="65" t="str">
        <f>IF(ISBLANK(J13458),,INDEX(Inputs!D:D,MATCH(F13458,Inputs!E:E,0)))</f>
        <v>595BK Evo Fox Falcon X35 Medium Speed Mouse Pad</v>
      </c>
      <c r="M13458" s="65" t="str">
        <f>IF(ISBLANK(#REF!),,IF(B13458="Online","Online",IF(LEFT(B13458,1)="E","Online","Offline")))</f>
        <v>Offline</v>
      </c>
      <c r="N13458" s="64">
        <f>IF(ISBLANK(M13458),,H13458*INDEX(Inputs!F:F,MATCH(F13458,Inputs!E:E,0)))</f>
        <v>699</v>
      </c>
      <c r="O13458" s="65"/>
    </row>
    <row r="13459" ht="15.75" customHeight="1" spans="1:15">
      <c r="A13459" s="18" t="s">
        <v>697</v>
      </c>
      <c r="B13459" s="18" t="s">
        <v>698</v>
      </c>
      <c r="C13459" s="18" t="s">
        <v>699</v>
      </c>
      <c r="D13459" s="18" t="s">
        <v>370</v>
      </c>
      <c r="E13459" s="18" t="s">
        <v>410</v>
      </c>
      <c r="F13459" s="18">
        <v>250879</v>
      </c>
      <c r="G13459" s="18" t="s">
        <v>30</v>
      </c>
      <c r="H13459" s="18">
        <v>1</v>
      </c>
      <c r="I13459" s="75" t="s">
        <v>1802</v>
      </c>
      <c r="J13459" s="63">
        <f t="shared" si="52"/>
        <v>45152</v>
      </c>
      <c r="K13459" s="64">
        <f>IF(ISBLANK(J13459),,H13459*INDEX(Inputs!G:G,MATCH(F13459,Inputs!E:E,0)))</f>
        <v>699</v>
      </c>
      <c r="L13459" s="65" t="str">
        <f>IF(ISBLANK(J13459),,INDEX(Inputs!D:D,MATCH(F13459,Inputs!E:E,0)))</f>
        <v>597BK Evo Fox Falcon X85 Extra Large Speed Mouse Pad</v>
      </c>
      <c r="M13459" s="65" t="str">
        <f>IF(ISBLANK(#REF!),,IF(B13459="Online","Online",IF(LEFT(B13459,1)="E","Online","Offline")))</f>
        <v>Offline</v>
      </c>
      <c r="N13459" s="64">
        <f>IF(ISBLANK(M13459),,H13459*INDEX(Inputs!F:F,MATCH(F13459,Inputs!E:E,0)))</f>
        <v>1199</v>
      </c>
      <c r="O13459" s="65"/>
    </row>
    <row r="13460" ht="15.75" customHeight="1" spans="1:15">
      <c r="A13460" s="18" t="s">
        <v>1803</v>
      </c>
      <c r="B13460" s="18" t="s">
        <v>765</v>
      </c>
      <c r="C13460" s="18" t="s">
        <v>765</v>
      </c>
      <c r="D13460" s="18" t="s">
        <v>370</v>
      </c>
      <c r="E13460" s="18" t="s">
        <v>410</v>
      </c>
      <c r="F13460" s="18">
        <v>250423</v>
      </c>
      <c r="G13460" s="18" t="s">
        <v>11</v>
      </c>
      <c r="H13460" s="18">
        <v>1</v>
      </c>
      <c r="I13460" s="75" t="s">
        <v>1802</v>
      </c>
      <c r="J13460" s="63">
        <f t="shared" si="52"/>
        <v>45152</v>
      </c>
      <c r="K13460" s="64">
        <f>IF(ISBLANK(J13460),,H13460*INDEX(Inputs!G:G,MATCH(F13460,Inputs!E:E,0)))</f>
        <v>759</v>
      </c>
      <c r="L13460" s="65" t="str">
        <f>IF(ISBLANK(J13460),,INDEX(Inputs!D:D,MATCH(F13460,Inputs!E:E,0)))</f>
        <v>650GR Ergo View Laptop Stand-Grey</v>
      </c>
      <c r="M13460" s="65" t="str">
        <f>IF(ISBLANK(#REF!),,IF(B13460="Online","Online",IF(LEFT(B13460,1)="E","Online","Offline")))</f>
        <v>Online</v>
      </c>
      <c r="N13460" s="64">
        <f>IF(ISBLANK(M13460),,H13460*INDEX(Inputs!F:F,MATCH(F13460,Inputs!E:E,0)))</f>
        <v>899</v>
      </c>
      <c r="O13460" s="65"/>
    </row>
    <row r="13461" ht="15.75" customHeight="1" spans="1:15">
      <c r="A13461" s="18" t="s">
        <v>1804</v>
      </c>
      <c r="B13461" s="18" t="s">
        <v>765</v>
      </c>
      <c r="C13461" s="18" t="s">
        <v>765</v>
      </c>
      <c r="D13461" s="18" t="s">
        <v>414</v>
      </c>
      <c r="E13461" s="18" t="s">
        <v>415</v>
      </c>
      <c r="F13461" s="18">
        <v>204737</v>
      </c>
      <c r="G13461" s="18" t="s">
        <v>20</v>
      </c>
      <c r="H13461" s="18">
        <v>1</v>
      </c>
      <c r="I13461" s="75" t="s">
        <v>1802</v>
      </c>
      <c r="J13461" s="63">
        <f t="shared" si="52"/>
        <v>45152</v>
      </c>
      <c r="K13461" s="64">
        <f>IF(ISBLANK(J13461),,H13461*INDEX(Inputs!G:G,MATCH(F13461,Inputs!E:E,0)))</f>
        <v>729</v>
      </c>
      <c r="L13461" s="65" t="str">
        <f>IF(ISBLANK(J13461),,INDEX(Inputs!D:D,MATCH(F13461,Inputs!E:E,0)))</f>
        <v>850PP Xcite Pro Keyboard &amp; Mouse USB</v>
      </c>
      <c r="M13461" s="65" t="str">
        <f>IF(ISBLANK(#REF!),,IF(B13461="Online","Online",IF(LEFT(B13461,1)="E","Online","Offline")))</f>
        <v>Online</v>
      </c>
      <c r="N13461" s="64">
        <f>IF(ISBLANK(M13461),,H13461*INDEX(Inputs!F:F,MATCH(F13461,Inputs!E:E,0)))</f>
        <v>799</v>
      </c>
      <c r="O13461" s="65"/>
    </row>
    <row r="13462" ht="15.75" customHeight="1" spans="1:15">
      <c r="A13462" s="18" t="s">
        <v>485</v>
      </c>
      <c r="B13462" s="18" t="s">
        <v>606</v>
      </c>
      <c r="C13462" s="18" t="s">
        <v>607</v>
      </c>
      <c r="D13462" s="18" t="s">
        <v>414</v>
      </c>
      <c r="E13462" s="18" t="s">
        <v>415</v>
      </c>
      <c r="F13462" s="18">
        <v>250424</v>
      </c>
      <c r="G13462" s="18" t="s">
        <v>15</v>
      </c>
      <c r="H13462" s="18">
        <v>1</v>
      </c>
      <c r="I13462" s="75" t="s">
        <v>1802</v>
      </c>
      <c r="J13462" s="63">
        <f t="shared" si="52"/>
        <v>45152</v>
      </c>
      <c r="K13462" s="64">
        <f>IF(ISBLANK(J13462),,H13462*INDEX(Inputs!G:G,MATCH(F13462,Inputs!E:E,0)))</f>
        <v>999</v>
      </c>
      <c r="L13462" s="65" t="str">
        <f>IF(ISBLANK(J13462),,INDEX(Inputs!D:D,MATCH(F13462,Inputs!E:E,0)))</f>
        <v>419V2 PRIMUS Wireless Desktop V2</v>
      </c>
      <c r="M13462" s="65" t="str">
        <f>IF(ISBLANK(#REF!),,IF(B13462="Online","Online",IF(LEFT(B13462,1)="E","Online","Offline")))</f>
        <v>Offline</v>
      </c>
      <c r="N13462" s="64">
        <f>IF(ISBLANK(M13462),,H13462*INDEX(Inputs!F:F,MATCH(F13462,Inputs!E:E,0)))</f>
        <v>1199</v>
      </c>
      <c r="O13462" s="65"/>
    </row>
    <row r="13463" ht="15.75" customHeight="1" spans="1:15">
      <c r="A13463" s="18" t="s">
        <v>478</v>
      </c>
      <c r="B13463" s="18" t="s">
        <v>252</v>
      </c>
      <c r="C13463" s="18" t="s">
        <v>1050</v>
      </c>
      <c r="D13463" s="18" t="s">
        <v>464</v>
      </c>
      <c r="E13463" s="18" t="s">
        <v>465</v>
      </c>
      <c r="F13463" s="18">
        <v>250421</v>
      </c>
      <c r="G13463" s="18" t="s">
        <v>14</v>
      </c>
      <c r="H13463" s="18">
        <v>1</v>
      </c>
      <c r="I13463" s="75" t="s">
        <v>1805</v>
      </c>
      <c r="J13463" s="63">
        <f t="shared" si="52"/>
        <v>45153</v>
      </c>
      <c r="K13463" s="64">
        <f>IF(ISBLANK(J13463),,H13463*INDEX(Inputs!G:G,MATCH(F13463,Inputs!E:E,0)))</f>
        <v>779</v>
      </c>
      <c r="L13463" s="65" t="str">
        <f>IF(ISBLANK(J13463),,INDEX(Inputs!D:D,MATCH(F13463,Inputs!E:E,0)))</f>
        <v>146BK NeoCase Sleeve MP 450 14</v>
      </c>
      <c r="M13463" s="65" t="str">
        <f>IF(ISBLANK(#REF!),,IF(B13463="Online","Online",IF(LEFT(B13463,1)="E","Online","Offline")))</f>
        <v>Offline</v>
      </c>
      <c r="N13463" s="64">
        <f>IF(ISBLANK(M13463),,H13463*INDEX(Inputs!F:F,MATCH(F13463,Inputs!E:E,0)))</f>
        <v>1249</v>
      </c>
      <c r="O13463" s="65"/>
    </row>
    <row r="13464" ht="15.75" customHeight="1" spans="1:15">
      <c r="A13464" s="18" t="s">
        <v>454</v>
      </c>
      <c r="B13464" s="18" t="s">
        <v>147</v>
      </c>
      <c r="C13464" s="18" t="s">
        <v>482</v>
      </c>
      <c r="D13464" s="18" t="s">
        <v>414</v>
      </c>
      <c r="E13464" s="18" t="s">
        <v>415</v>
      </c>
      <c r="F13464" s="18">
        <v>260090</v>
      </c>
      <c r="G13464" s="18" t="s">
        <v>17</v>
      </c>
      <c r="H13464" s="18">
        <v>1</v>
      </c>
      <c r="I13464" s="75" t="s">
        <v>1805</v>
      </c>
      <c r="J13464" s="63">
        <f t="shared" si="52"/>
        <v>45153</v>
      </c>
      <c r="K13464" s="64">
        <f>IF(ISBLANK(J13464),,H13464*INDEX(Inputs!G:G,MATCH(F13464,Inputs!E:E,0)))</f>
        <v>729</v>
      </c>
      <c r="L13464" s="65" t="str">
        <f>IF(ISBLANK(J13464),,INDEX(Inputs!D:D,MATCH(F13464,Inputs!E:E,0)))</f>
        <v>400PP Xcite Neo Keyboard &amp; Mouse USB</v>
      </c>
      <c r="M13464" s="65" t="str">
        <f>IF(ISBLANK(#REF!),,IF(B13464="Online","Online",IF(LEFT(B13464,1)="E","Online","Offline")))</f>
        <v>Offline</v>
      </c>
      <c r="N13464" s="64">
        <f>IF(ISBLANK(M13464),,H13464*INDEX(Inputs!F:F,MATCH(F13464,Inputs!E:E,0)))</f>
        <v>899</v>
      </c>
      <c r="O13464" s="65"/>
    </row>
    <row r="13465" ht="15.75" customHeight="1" spans="1:15">
      <c r="A13465" s="18" t="s">
        <v>407</v>
      </c>
      <c r="B13465" s="18" t="s">
        <v>765</v>
      </c>
      <c r="C13465" s="18" t="s">
        <v>765</v>
      </c>
      <c r="D13465" s="18" t="s">
        <v>370</v>
      </c>
      <c r="E13465" s="18" t="s">
        <v>371</v>
      </c>
      <c r="F13465" s="18">
        <v>250417</v>
      </c>
      <c r="G13465" s="18" t="s">
        <v>39</v>
      </c>
      <c r="H13465" s="18">
        <v>1</v>
      </c>
      <c r="I13465" s="75" t="s">
        <v>1805</v>
      </c>
      <c r="J13465" s="63">
        <f t="shared" si="52"/>
        <v>45153</v>
      </c>
      <c r="K13465" s="64">
        <f>IF(ISBLANK(J13465),,H13465*INDEX(Inputs!G:G,MATCH(F13465,Inputs!E:E,0)))</f>
        <v>929</v>
      </c>
      <c r="L13465" s="65" t="str">
        <f>IF(ISBLANK(J13465),,INDEX(Inputs!D:D,MATCH(F13465,Inputs!E:E,0)))</f>
        <v>416PP Super Speed Hub 4 Port USB 3.0</v>
      </c>
      <c r="M13465" s="65" t="str">
        <f>IF(ISBLANK(#REF!),,IF(B13465="Online","Online",IF(LEFT(B13465,1)="E","Online","Offline")))</f>
        <v>Online</v>
      </c>
      <c r="N13465" s="64">
        <f>IF(ISBLANK(M13465),,H13465*INDEX(Inputs!F:F,MATCH(F13465,Inputs!E:E,0)))</f>
        <v>1499</v>
      </c>
      <c r="O13465" s="65"/>
    </row>
    <row r="13466" ht="15.75" customHeight="1" spans="1:15">
      <c r="A13466" s="18" t="s">
        <v>935</v>
      </c>
      <c r="B13466" s="18" t="s">
        <v>936</v>
      </c>
      <c r="C13466" s="18" t="s">
        <v>937</v>
      </c>
      <c r="D13466" s="18" t="s">
        <v>414</v>
      </c>
      <c r="E13466" s="18" t="s">
        <v>415</v>
      </c>
      <c r="F13466" s="18">
        <v>250874</v>
      </c>
      <c r="G13466" s="18" t="s">
        <v>13</v>
      </c>
      <c r="H13466" s="18">
        <v>1</v>
      </c>
      <c r="I13466" s="75" t="s">
        <v>1805</v>
      </c>
      <c r="J13466" s="63">
        <f t="shared" si="52"/>
        <v>45153</v>
      </c>
      <c r="K13466" s="64">
        <f>IF(ISBLANK(J13466),,H13466*INDEX(Inputs!G:G,MATCH(F13466,Inputs!E:E,0)))</f>
        <v>1349</v>
      </c>
      <c r="L13466" s="65" t="str">
        <f>IF(ISBLANK(J13466),,INDEX(Inputs!D:D,MATCH(F13466,Inputs!E:E,0)))</f>
        <v>432BK EvoFox X-Team Gaming Keyboard &amp; Mouse (USB)</v>
      </c>
      <c r="M13466" s="65" t="str">
        <f>IF(ISBLANK(#REF!),,IF(B13466="Online","Online",IF(LEFT(B13466,1)="E","Online","Offline")))</f>
        <v>Offline</v>
      </c>
      <c r="N13466" s="64">
        <f>IF(ISBLANK(M13466),,H13466*INDEX(Inputs!F:F,MATCH(F13466,Inputs!E:E,0)))</f>
        <v>1899</v>
      </c>
      <c r="O13466" s="65"/>
    </row>
    <row r="13467" ht="15.75" customHeight="1" spans="1:15">
      <c r="A13467" s="18" t="s">
        <v>407</v>
      </c>
      <c r="B13467" s="18" t="s">
        <v>765</v>
      </c>
      <c r="C13467" s="18" t="s">
        <v>765</v>
      </c>
      <c r="D13467" s="18" t="s">
        <v>370</v>
      </c>
      <c r="E13467" s="18" t="s">
        <v>371</v>
      </c>
      <c r="F13467" s="18">
        <v>260086</v>
      </c>
      <c r="G13467" s="18" t="s">
        <v>16</v>
      </c>
      <c r="H13467" s="18">
        <v>1</v>
      </c>
      <c r="I13467" s="75" t="s">
        <v>1805</v>
      </c>
      <c r="J13467" s="63">
        <f t="shared" si="52"/>
        <v>45153</v>
      </c>
      <c r="K13467" s="64">
        <f>IF(ISBLANK(J13467),,H13467*INDEX(Inputs!G:G,MATCH(F13467,Inputs!E:E,0)))</f>
        <v>1699</v>
      </c>
      <c r="L13467" s="65" t="str">
        <f>IF(ISBLANK(J13467),,INDEX(Inputs!D:D,MATCH(F13467,Inputs!E:E,0)))</f>
        <v>436BK Type-C 6 in 1 Multiport Hub</v>
      </c>
      <c r="M13467" s="65" t="str">
        <f>IF(ISBLANK(#REF!),,IF(B13467="Online","Online",IF(LEFT(B13467,1)="E","Online","Offline")))</f>
        <v>Online</v>
      </c>
      <c r="N13467" s="64">
        <f>IF(ISBLANK(M13467),,H13467*INDEX(Inputs!F:F,MATCH(F13467,Inputs!E:E,0)))</f>
        <v>2599</v>
      </c>
      <c r="O13467" s="65"/>
    </row>
    <row r="13468" ht="15.75" customHeight="1" spans="1:15">
      <c r="A13468" s="18" t="s">
        <v>485</v>
      </c>
      <c r="B13468" s="18" t="s">
        <v>606</v>
      </c>
      <c r="C13468" s="18" t="s">
        <v>607</v>
      </c>
      <c r="D13468" s="18" t="s">
        <v>370</v>
      </c>
      <c r="E13468" s="18" t="s">
        <v>410</v>
      </c>
      <c r="F13468" s="18">
        <v>250878</v>
      </c>
      <c r="G13468" s="18" t="s">
        <v>24</v>
      </c>
      <c r="H13468" s="18">
        <v>1</v>
      </c>
      <c r="I13468" s="75" t="s">
        <v>1805</v>
      </c>
      <c r="J13468" s="63">
        <f t="shared" si="52"/>
        <v>45153</v>
      </c>
      <c r="K13468" s="64">
        <f>IF(ISBLANK(J13468),,H13468*INDEX(Inputs!G:G,MATCH(F13468,Inputs!E:E,0)))</f>
        <v>999</v>
      </c>
      <c r="L13468" s="65" t="str">
        <f>IF(ISBLANK(J13468),,INDEX(Inputs!D:D,MATCH(F13468,Inputs!E:E,0)))</f>
        <v>596BK Evo Fox Falcon LX35 Medium Speed LED Mouse Pad</v>
      </c>
      <c r="M13468" s="65" t="str">
        <f>IF(ISBLANK(#REF!),,IF(B13468="Online","Online",IF(LEFT(B13468,1)="E","Online","Offline")))</f>
        <v>Offline</v>
      </c>
      <c r="N13468" s="64">
        <f>IF(ISBLANK(M13468),,H13468*INDEX(Inputs!F:F,MATCH(F13468,Inputs!E:E,0)))</f>
        <v>1999</v>
      </c>
      <c r="O13468" s="65"/>
    </row>
    <row r="13469" ht="15.75" customHeight="1" spans="1:15">
      <c r="A13469" s="18" t="s">
        <v>476</v>
      </c>
      <c r="B13469" s="18" t="s">
        <v>138</v>
      </c>
      <c r="C13469" s="18" t="s">
        <v>477</v>
      </c>
      <c r="D13469" s="18" t="s">
        <v>370</v>
      </c>
      <c r="E13469" s="18" t="s">
        <v>410</v>
      </c>
      <c r="F13469" s="18">
        <v>250879</v>
      </c>
      <c r="G13469" s="18" t="s">
        <v>30</v>
      </c>
      <c r="H13469" s="18">
        <v>2</v>
      </c>
      <c r="I13469" s="75" t="s">
        <v>1805</v>
      </c>
      <c r="J13469" s="63">
        <f t="shared" si="52"/>
        <v>45153</v>
      </c>
      <c r="K13469" s="64">
        <f>IF(ISBLANK(J13469),,H13469*INDEX(Inputs!G:G,MATCH(F13469,Inputs!E:E,0)))</f>
        <v>1398</v>
      </c>
      <c r="L13469" s="65" t="str">
        <f>IF(ISBLANK(J13469),,INDEX(Inputs!D:D,MATCH(F13469,Inputs!E:E,0)))</f>
        <v>597BK Evo Fox Falcon X85 Extra Large Speed Mouse Pad</v>
      </c>
      <c r="M13469" s="65" t="str">
        <f>IF(ISBLANK(#REF!),,IF(B13469="Online","Online",IF(LEFT(B13469,1)="E","Online","Offline")))</f>
        <v>Offline</v>
      </c>
      <c r="N13469" s="64">
        <f>IF(ISBLANK(M13469),,H13469*INDEX(Inputs!F:F,MATCH(F13469,Inputs!E:E,0)))</f>
        <v>2398</v>
      </c>
      <c r="O13469" s="65"/>
    </row>
    <row r="13470" ht="15.75" customHeight="1" spans="1:15">
      <c r="A13470" s="18" t="s">
        <v>327</v>
      </c>
      <c r="B13470" s="18" t="s">
        <v>196</v>
      </c>
      <c r="C13470" s="18" t="s">
        <v>579</v>
      </c>
      <c r="D13470" s="18" t="s">
        <v>370</v>
      </c>
      <c r="E13470" s="18" t="s">
        <v>410</v>
      </c>
      <c r="F13470" s="18">
        <v>250879</v>
      </c>
      <c r="G13470" s="18" t="s">
        <v>30</v>
      </c>
      <c r="H13470" s="18">
        <v>1</v>
      </c>
      <c r="I13470" s="75" t="s">
        <v>1805</v>
      </c>
      <c r="J13470" s="63">
        <f t="shared" si="52"/>
        <v>45153</v>
      </c>
      <c r="K13470" s="64">
        <f>IF(ISBLANK(J13470),,H13470*INDEX(Inputs!G:G,MATCH(F13470,Inputs!E:E,0)))</f>
        <v>699</v>
      </c>
      <c r="L13470" s="65" t="str">
        <f>IF(ISBLANK(J13470),,INDEX(Inputs!D:D,MATCH(F13470,Inputs!E:E,0)))</f>
        <v>597BK Evo Fox Falcon X85 Extra Large Speed Mouse Pad</v>
      </c>
      <c r="M13470" s="65" t="str">
        <f>IF(ISBLANK(#REF!),,IF(B13470="Online","Online",IF(LEFT(B13470,1)="E","Online","Offline")))</f>
        <v>Offline</v>
      </c>
      <c r="N13470" s="64">
        <f>IF(ISBLANK(M13470),,H13470*INDEX(Inputs!F:F,MATCH(F13470,Inputs!E:E,0)))</f>
        <v>1199</v>
      </c>
      <c r="O13470" s="65"/>
    </row>
    <row r="13471" ht="15.75" customHeight="1" spans="1:15">
      <c r="A13471" s="18" t="s">
        <v>341</v>
      </c>
      <c r="B13471" s="18" t="s">
        <v>228</v>
      </c>
      <c r="C13471" s="18" t="s">
        <v>871</v>
      </c>
      <c r="D13471" s="18" t="s">
        <v>370</v>
      </c>
      <c r="E13471" s="18" t="s">
        <v>410</v>
      </c>
      <c r="F13471" s="18">
        <v>250879</v>
      </c>
      <c r="G13471" s="18" t="s">
        <v>30</v>
      </c>
      <c r="H13471" s="18">
        <v>1</v>
      </c>
      <c r="I13471" s="75" t="s">
        <v>1805</v>
      </c>
      <c r="J13471" s="63">
        <f t="shared" si="52"/>
        <v>45153</v>
      </c>
      <c r="K13471" s="64">
        <f>IF(ISBLANK(J13471),,H13471*INDEX(Inputs!G:G,MATCH(F13471,Inputs!E:E,0)))</f>
        <v>699</v>
      </c>
      <c r="L13471" s="65" t="str">
        <f>IF(ISBLANK(J13471),,INDEX(Inputs!D:D,MATCH(F13471,Inputs!E:E,0)))</f>
        <v>597BK Evo Fox Falcon X85 Extra Large Speed Mouse Pad</v>
      </c>
      <c r="M13471" s="65" t="str">
        <f>IF(ISBLANK(#REF!),,IF(B13471="Online","Online",IF(LEFT(B13471,1)="E","Online","Offline")))</f>
        <v>Offline</v>
      </c>
      <c r="N13471" s="64">
        <f>IF(ISBLANK(M13471),,H13471*INDEX(Inputs!F:F,MATCH(F13471,Inputs!E:E,0)))</f>
        <v>1199</v>
      </c>
      <c r="O13471" s="65"/>
    </row>
    <row r="13472" ht="15.75" customHeight="1" spans="1:15">
      <c r="A13472" s="18" t="s">
        <v>367</v>
      </c>
      <c r="B13472" s="18" t="s">
        <v>245</v>
      </c>
      <c r="C13472" s="18" t="s">
        <v>879</v>
      </c>
      <c r="D13472" s="18" t="s">
        <v>370</v>
      </c>
      <c r="E13472" s="18" t="s">
        <v>410</v>
      </c>
      <c r="F13472" s="18">
        <v>250879</v>
      </c>
      <c r="G13472" s="18" t="s">
        <v>30</v>
      </c>
      <c r="H13472" s="18">
        <v>1</v>
      </c>
      <c r="I13472" s="75" t="s">
        <v>1805</v>
      </c>
      <c r="J13472" s="63">
        <f t="shared" si="52"/>
        <v>45153</v>
      </c>
      <c r="K13472" s="64">
        <f>IF(ISBLANK(J13472),,H13472*INDEX(Inputs!G:G,MATCH(F13472,Inputs!E:E,0)))</f>
        <v>699</v>
      </c>
      <c r="L13472" s="65" t="str">
        <f>IF(ISBLANK(J13472),,INDEX(Inputs!D:D,MATCH(F13472,Inputs!E:E,0)))</f>
        <v>597BK Evo Fox Falcon X85 Extra Large Speed Mouse Pad</v>
      </c>
      <c r="M13472" s="65" t="str">
        <f>IF(ISBLANK(#REF!),,IF(B13472="Online","Online",IF(LEFT(B13472,1)="E","Online","Offline")))</f>
        <v>Offline</v>
      </c>
      <c r="N13472" s="64">
        <f>IF(ISBLANK(M13472),,H13472*INDEX(Inputs!F:F,MATCH(F13472,Inputs!E:E,0)))</f>
        <v>1199</v>
      </c>
      <c r="O13472" s="65"/>
    </row>
    <row r="13473" ht="15.75" customHeight="1" spans="1:15">
      <c r="A13473" s="18" t="s">
        <v>341</v>
      </c>
      <c r="B13473" s="18" t="s">
        <v>1529</v>
      </c>
      <c r="C13473" s="18" t="s">
        <v>1530</v>
      </c>
      <c r="D13473" s="18" t="s">
        <v>370</v>
      </c>
      <c r="E13473" s="18" t="s">
        <v>410</v>
      </c>
      <c r="F13473" s="18">
        <v>250879</v>
      </c>
      <c r="G13473" s="18" t="s">
        <v>30</v>
      </c>
      <c r="H13473" s="18">
        <v>1</v>
      </c>
      <c r="I13473" s="75" t="s">
        <v>1805</v>
      </c>
      <c r="J13473" s="63">
        <f t="shared" si="52"/>
        <v>45153</v>
      </c>
      <c r="K13473" s="64">
        <f>IF(ISBLANK(J13473),,H13473*INDEX(Inputs!G:G,MATCH(F13473,Inputs!E:E,0)))</f>
        <v>699</v>
      </c>
      <c r="L13473" s="65" t="str">
        <f>IF(ISBLANK(J13473),,INDEX(Inputs!D:D,MATCH(F13473,Inputs!E:E,0)))</f>
        <v>597BK Evo Fox Falcon X85 Extra Large Speed Mouse Pad</v>
      </c>
      <c r="M13473" s="65" t="str">
        <f>IF(ISBLANK(#REF!),,IF(B13473="Online","Online",IF(LEFT(B13473,1)="E","Online","Offline")))</f>
        <v>Offline</v>
      </c>
      <c r="N13473" s="64">
        <f>IF(ISBLANK(M13473),,H13473*INDEX(Inputs!F:F,MATCH(F13473,Inputs!E:E,0)))</f>
        <v>1199</v>
      </c>
      <c r="O13473" s="65"/>
    </row>
    <row r="13474" ht="15.75" customHeight="1" spans="1:15">
      <c r="A13474" s="18" t="s">
        <v>407</v>
      </c>
      <c r="B13474" s="18" t="s">
        <v>1632</v>
      </c>
      <c r="C13474" s="18" t="s">
        <v>1633</v>
      </c>
      <c r="D13474" s="18" t="s">
        <v>370</v>
      </c>
      <c r="E13474" s="18" t="s">
        <v>410</v>
      </c>
      <c r="F13474" s="18">
        <v>250879</v>
      </c>
      <c r="G13474" s="18" t="s">
        <v>30</v>
      </c>
      <c r="H13474" s="18">
        <v>1</v>
      </c>
      <c r="I13474" s="75" t="s">
        <v>1805</v>
      </c>
      <c r="J13474" s="63">
        <f t="shared" si="52"/>
        <v>45153</v>
      </c>
      <c r="K13474" s="64">
        <f>IF(ISBLANK(J13474),,H13474*INDEX(Inputs!G:G,MATCH(F13474,Inputs!E:E,0)))</f>
        <v>699</v>
      </c>
      <c r="L13474" s="65" t="str">
        <f>IF(ISBLANK(J13474),,INDEX(Inputs!D:D,MATCH(F13474,Inputs!E:E,0)))</f>
        <v>597BK Evo Fox Falcon X85 Extra Large Speed Mouse Pad</v>
      </c>
      <c r="M13474" s="65" t="str">
        <f>IF(ISBLANK(#REF!),,IF(B13474="Online","Online",IF(LEFT(B13474,1)="E","Online","Offline")))</f>
        <v>Offline</v>
      </c>
      <c r="N13474" s="64">
        <f>IF(ISBLANK(M13474),,H13474*INDEX(Inputs!F:F,MATCH(F13474,Inputs!E:E,0)))</f>
        <v>1199</v>
      </c>
      <c r="O13474" s="65"/>
    </row>
    <row r="13475" ht="15.75" customHeight="1" spans="1:15">
      <c r="A13475" s="18" t="s">
        <v>353</v>
      </c>
      <c r="B13475" s="18" t="s">
        <v>765</v>
      </c>
      <c r="C13475" s="18" t="s">
        <v>765</v>
      </c>
      <c r="D13475" s="18" t="s">
        <v>370</v>
      </c>
      <c r="E13475" s="18" t="s">
        <v>410</v>
      </c>
      <c r="F13475" s="18">
        <v>250879</v>
      </c>
      <c r="G13475" s="18" t="s">
        <v>30</v>
      </c>
      <c r="H13475" s="18">
        <v>1</v>
      </c>
      <c r="I13475" s="75" t="s">
        <v>1805</v>
      </c>
      <c r="J13475" s="63">
        <f t="shared" si="52"/>
        <v>45153</v>
      </c>
      <c r="K13475" s="64">
        <f>IF(ISBLANK(J13475),,H13475*INDEX(Inputs!G:G,MATCH(F13475,Inputs!E:E,0)))</f>
        <v>699</v>
      </c>
      <c r="L13475" s="65" t="str">
        <f>IF(ISBLANK(J13475),,INDEX(Inputs!D:D,MATCH(F13475,Inputs!E:E,0)))</f>
        <v>597BK Evo Fox Falcon X85 Extra Large Speed Mouse Pad</v>
      </c>
      <c r="M13475" s="65" t="str">
        <f>IF(ISBLANK(#REF!),,IF(B13475="Online","Online",IF(LEFT(B13475,1)="E","Online","Offline")))</f>
        <v>Online</v>
      </c>
      <c r="N13475" s="64">
        <f>IF(ISBLANK(M13475),,H13475*INDEX(Inputs!F:F,MATCH(F13475,Inputs!E:E,0)))</f>
        <v>1199</v>
      </c>
      <c r="O13475" s="65"/>
    </row>
    <row r="13476" ht="15.75" customHeight="1" spans="1:15">
      <c r="A13476" s="18" t="s">
        <v>1434</v>
      </c>
      <c r="B13476" s="18" t="s">
        <v>1435</v>
      </c>
      <c r="C13476" s="18" t="s">
        <v>1436</v>
      </c>
      <c r="D13476" s="18" t="s">
        <v>370</v>
      </c>
      <c r="E13476" s="18" t="s">
        <v>410</v>
      </c>
      <c r="F13476" s="18">
        <v>250876</v>
      </c>
      <c r="G13476" s="18" t="s">
        <v>26</v>
      </c>
      <c r="H13476" s="18">
        <v>1</v>
      </c>
      <c r="I13476" s="75" t="s">
        <v>1805</v>
      </c>
      <c r="J13476" s="63">
        <f t="shared" si="52"/>
        <v>45153</v>
      </c>
      <c r="K13476" s="64">
        <f>IF(ISBLANK(J13476),,H13476*INDEX(Inputs!G:G,MATCH(F13476,Inputs!E:E,0)))</f>
        <v>1399</v>
      </c>
      <c r="L13476" s="65" t="str">
        <f>IF(ISBLANK(J13476),,INDEX(Inputs!D:D,MATCH(F13476,Inputs!E:E,0)))</f>
        <v>649BK EvoFox Typhoon Laptop Cooling Pad</v>
      </c>
      <c r="M13476" s="65" t="str">
        <f>IF(ISBLANK(#REF!),,IF(B13476="Online","Online",IF(LEFT(B13476,1)="E","Online","Offline")))</f>
        <v>Offline</v>
      </c>
      <c r="N13476" s="64">
        <f>IF(ISBLANK(M13476),,H13476*INDEX(Inputs!F:F,MATCH(F13476,Inputs!E:E,0)))</f>
        <v>1999</v>
      </c>
      <c r="O13476" s="65"/>
    </row>
    <row r="13477" ht="15.75" customHeight="1" spans="1:15">
      <c r="A13477" s="18" t="s">
        <v>338</v>
      </c>
      <c r="B13477" s="18" t="s">
        <v>237</v>
      </c>
      <c r="C13477" s="18" t="s">
        <v>891</v>
      </c>
      <c r="D13477" s="18" t="s">
        <v>370</v>
      </c>
      <c r="E13477" s="18" t="s">
        <v>410</v>
      </c>
      <c r="F13477" s="18">
        <v>250876</v>
      </c>
      <c r="G13477" s="18" t="s">
        <v>26</v>
      </c>
      <c r="H13477" s="18">
        <v>1</v>
      </c>
      <c r="I13477" s="75" t="s">
        <v>1805</v>
      </c>
      <c r="J13477" s="63">
        <f t="shared" si="52"/>
        <v>45153</v>
      </c>
      <c r="K13477" s="64">
        <f>IF(ISBLANK(J13477),,H13477*INDEX(Inputs!G:G,MATCH(F13477,Inputs!E:E,0)))</f>
        <v>1399</v>
      </c>
      <c r="L13477" s="65" t="str">
        <f>IF(ISBLANK(J13477),,INDEX(Inputs!D:D,MATCH(F13477,Inputs!E:E,0)))</f>
        <v>649BK EvoFox Typhoon Laptop Cooling Pad</v>
      </c>
      <c r="M13477" s="65" t="str">
        <f>IF(ISBLANK(#REF!),,IF(B13477="Online","Online",IF(LEFT(B13477,1)="E","Online","Offline")))</f>
        <v>Offline</v>
      </c>
      <c r="N13477" s="64">
        <f>IF(ISBLANK(M13477),,H13477*INDEX(Inputs!F:F,MATCH(F13477,Inputs!E:E,0)))</f>
        <v>1999</v>
      </c>
      <c r="O13477" s="65"/>
    </row>
    <row r="13478" ht="15.75" customHeight="1" spans="1:15">
      <c r="A13478" s="18" t="s">
        <v>541</v>
      </c>
      <c r="B13478" s="18" t="s">
        <v>68</v>
      </c>
      <c r="C13478" s="18" t="s">
        <v>542</v>
      </c>
      <c r="D13478" s="18" t="s">
        <v>370</v>
      </c>
      <c r="E13478" s="18" t="s">
        <v>410</v>
      </c>
      <c r="F13478" s="18">
        <v>250423</v>
      </c>
      <c r="G13478" s="18" t="s">
        <v>11</v>
      </c>
      <c r="H13478" s="18">
        <v>1</v>
      </c>
      <c r="I13478" s="75" t="s">
        <v>1805</v>
      </c>
      <c r="J13478" s="63">
        <f t="shared" si="52"/>
        <v>45153</v>
      </c>
      <c r="K13478" s="64">
        <f>IF(ISBLANK(J13478),,H13478*INDEX(Inputs!G:G,MATCH(F13478,Inputs!E:E,0)))</f>
        <v>759</v>
      </c>
      <c r="L13478" s="65" t="str">
        <f>IF(ISBLANK(J13478),,INDEX(Inputs!D:D,MATCH(F13478,Inputs!E:E,0)))</f>
        <v>650GR Ergo View Laptop Stand-Grey</v>
      </c>
      <c r="M13478" s="65" t="str">
        <f>IF(ISBLANK(#REF!),,IF(B13478="Online","Online",IF(LEFT(B13478,1)="E","Online","Offline")))</f>
        <v>Offline</v>
      </c>
      <c r="N13478" s="64">
        <f>IF(ISBLANK(M13478),,H13478*INDEX(Inputs!F:F,MATCH(F13478,Inputs!E:E,0)))</f>
        <v>899</v>
      </c>
      <c r="O13478" s="65"/>
    </row>
    <row r="13479" ht="15.75" customHeight="1" spans="1:15">
      <c r="A13479" s="18" t="s">
        <v>485</v>
      </c>
      <c r="B13479" s="18" t="s">
        <v>606</v>
      </c>
      <c r="C13479" s="18" t="s">
        <v>607</v>
      </c>
      <c r="D13479" s="18" t="s">
        <v>370</v>
      </c>
      <c r="E13479" s="18" t="s">
        <v>410</v>
      </c>
      <c r="F13479" s="18">
        <v>250423</v>
      </c>
      <c r="G13479" s="18" t="s">
        <v>11</v>
      </c>
      <c r="H13479" s="18">
        <v>1</v>
      </c>
      <c r="I13479" s="75" t="s">
        <v>1805</v>
      </c>
      <c r="J13479" s="63">
        <f t="shared" si="52"/>
        <v>45153</v>
      </c>
      <c r="K13479" s="64">
        <f>IF(ISBLANK(J13479),,H13479*INDEX(Inputs!G:G,MATCH(F13479,Inputs!E:E,0)))</f>
        <v>759</v>
      </c>
      <c r="L13479" s="65" t="str">
        <f>IF(ISBLANK(J13479),,INDEX(Inputs!D:D,MATCH(F13479,Inputs!E:E,0)))</f>
        <v>650GR Ergo View Laptop Stand-Grey</v>
      </c>
      <c r="M13479" s="65" t="str">
        <f>IF(ISBLANK(#REF!),,IF(B13479="Online","Online",IF(LEFT(B13479,1)="E","Online","Offline")))</f>
        <v>Offline</v>
      </c>
      <c r="N13479" s="64">
        <f>IF(ISBLANK(M13479),,H13479*INDEX(Inputs!F:F,MATCH(F13479,Inputs!E:E,0)))</f>
        <v>899</v>
      </c>
      <c r="O13479" s="65"/>
    </row>
    <row r="13480" ht="15.75" customHeight="1" spans="1:15">
      <c r="A13480" s="18" t="s">
        <v>1526</v>
      </c>
      <c r="B13480" s="18" t="s">
        <v>765</v>
      </c>
      <c r="C13480" s="18" t="s">
        <v>765</v>
      </c>
      <c r="D13480" s="18" t="s">
        <v>370</v>
      </c>
      <c r="E13480" s="18" t="s">
        <v>410</v>
      </c>
      <c r="F13480" s="18">
        <v>250423</v>
      </c>
      <c r="G13480" s="18" t="s">
        <v>11</v>
      </c>
      <c r="H13480" s="18">
        <v>1</v>
      </c>
      <c r="I13480" s="75" t="s">
        <v>1805</v>
      </c>
      <c r="J13480" s="63">
        <f t="shared" si="52"/>
        <v>45153</v>
      </c>
      <c r="K13480" s="64">
        <f>IF(ISBLANK(J13480),,H13480*INDEX(Inputs!G:G,MATCH(F13480,Inputs!E:E,0)))</f>
        <v>759</v>
      </c>
      <c r="L13480" s="65" t="str">
        <f>IF(ISBLANK(J13480),,INDEX(Inputs!D:D,MATCH(F13480,Inputs!E:E,0)))</f>
        <v>650GR Ergo View Laptop Stand-Grey</v>
      </c>
      <c r="M13480" s="65" t="str">
        <f>IF(ISBLANK(#REF!),,IF(B13480="Online","Online",IF(LEFT(B13480,1)="E","Online","Offline")))</f>
        <v>Online</v>
      </c>
      <c r="N13480" s="64">
        <f>IF(ISBLANK(M13480),,H13480*INDEX(Inputs!F:F,MATCH(F13480,Inputs!E:E,0)))</f>
        <v>899</v>
      </c>
      <c r="O13480" s="65"/>
    </row>
    <row r="13481" ht="15.75" customHeight="1" spans="1:15">
      <c r="A13481" s="18" t="s">
        <v>898</v>
      </c>
      <c r="B13481" s="18" t="s">
        <v>205</v>
      </c>
      <c r="C13481" s="18" t="s">
        <v>899</v>
      </c>
      <c r="D13481" s="18" t="s">
        <v>414</v>
      </c>
      <c r="E13481" s="18" t="s">
        <v>415</v>
      </c>
      <c r="F13481" s="18">
        <v>204737</v>
      </c>
      <c r="G13481" s="18" t="s">
        <v>20</v>
      </c>
      <c r="H13481" s="18">
        <v>0</v>
      </c>
      <c r="I13481" s="75" t="s">
        <v>1805</v>
      </c>
      <c r="J13481" s="63">
        <f t="shared" si="52"/>
        <v>45153</v>
      </c>
      <c r="K13481" s="64">
        <f>IF(ISBLANK(J13481),,H13481*INDEX(Inputs!G:G,MATCH(F13481,Inputs!E:E,0)))</f>
        <v>0</v>
      </c>
      <c r="L13481" s="65" t="str">
        <f>IF(ISBLANK(J13481),,INDEX(Inputs!D:D,MATCH(F13481,Inputs!E:E,0)))</f>
        <v>850PP Xcite Pro Keyboard &amp; Mouse USB</v>
      </c>
      <c r="M13481" s="65" t="str">
        <f>IF(ISBLANK(#REF!),,IF(B13481="Online","Online",IF(LEFT(B13481,1)="E","Online","Offline")))</f>
        <v>Offline</v>
      </c>
      <c r="N13481" s="64">
        <f>IF(ISBLANK(M13481),,H13481*INDEX(Inputs!F:F,MATCH(F13481,Inputs!E:E,0)))</f>
        <v>0</v>
      </c>
      <c r="O13481" s="65"/>
    </row>
    <row r="13482" ht="15.75" customHeight="1" spans="1:15">
      <c r="A13482" s="18" t="s">
        <v>407</v>
      </c>
      <c r="B13482" s="18" t="s">
        <v>105</v>
      </c>
      <c r="C13482" s="18" t="s">
        <v>529</v>
      </c>
      <c r="D13482" s="18" t="s">
        <v>370</v>
      </c>
      <c r="E13482" s="18" t="s">
        <v>880</v>
      </c>
      <c r="F13482" s="18">
        <v>256480</v>
      </c>
      <c r="G13482" s="18" t="s">
        <v>25</v>
      </c>
      <c r="H13482" s="18">
        <v>1</v>
      </c>
      <c r="I13482" s="75" t="s">
        <v>1805</v>
      </c>
      <c r="J13482" s="63">
        <f t="shared" si="52"/>
        <v>45153</v>
      </c>
      <c r="K13482" s="64">
        <f>IF(ISBLANK(J13482),,H13482*INDEX(Inputs!G:G,MATCH(F13482,Inputs!E:E,0)))</f>
        <v>3000</v>
      </c>
      <c r="L13482" s="65" t="str">
        <f>IF(ISBLANK(J13482),,INDEX(Inputs!D:D,MATCH(F13482,Inputs!E:E,0)))</f>
        <v>998PP EvoFox Prime Gaming Bundle (422,423,658,597)</v>
      </c>
      <c r="M13482" s="65" t="str">
        <f>IF(ISBLANK(#REF!),,IF(B13482="Online","Online",IF(LEFT(B13482,1)="E","Online","Offline")))</f>
        <v>Offline</v>
      </c>
      <c r="N13482" s="64">
        <f>IF(ISBLANK(M13482),,H13482*INDEX(Inputs!F:F,MATCH(F13482,Inputs!E:E,0)))</f>
        <v>5496</v>
      </c>
      <c r="O13482" s="65"/>
    </row>
    <row r="13483" ht="15.75" customHeight="1" spans="1:15">
      <c r="A13483" s="18" t="s">
        <v>353</v>
      </c>
      <c r="B13483" s="18" t="s">
        <v>203</v>
      </c>
      <c r="C13483" s="18" t="s">
        <v>1004</v>
      </c>
      <c r="D13483" s="18" t="s">
        <v>414</v>
      </c>
      <c r="E13483" s="18" t="s">
        <v>415</v>
      </c>
      <c r="F13483" s="18">
        <v>260090</v>
      </c>
      <c r="G13483" s="18" t="s">
        <v>17</v>
      </c>
      <c r="H13483" s="18">
        <v>1</v>
      </c>
      <c r="I13483" s="75" t="s">
        <v>1806</v>
      </c>
      <c r="J13483" s="63">
        <f t="shared" si="52"/>
        <v>45154</v>
      </c>
      <c r="K13483" s="64">
        <f>IF(ISBLANK(J13483),,H13483*INDEX(Inputs!G:G,MATCH(F13483,Inputs!E:E,0)))</f>
        <v>729</v>
      </c>
      <c r="L13483" s="65" t="str">
        <f>IF(ISBLANK(J13483),,INDEX(Inputs!D:D,MATCH(F13483,Inputs!E:E,0)))</f>
        <v>400PP Xcite Neo Keyboard &amp; Mouse USB</v>
      </c>
      <c r="M13483" s="65" t="str">
        <f>IF(ISBLANK(#REF!),,IF(B13483="Online","Online",IF(LEFT(B13483,1)="E","Online","Offline")))</f>
        <v>Offline</v>
      </c>
      <c r="N13483" s="64">
        <f>IF(ISBLANK(M13483),,H13483*INDEX(Inputs!F:F,MATCH(F13483,Inputs!E:E,0)))</f>
        <v>899</v>
      </c>
      <c r="O13483" s="65"/>
    </row>
    <row r="13484" ht="15.75" customHeight="1" spans="1:15">
      <c r="A13484" s="18" t="s">
        <v>1807</v>
      </c>
      <c r="B13484" s="18" t="s">
        <v>765</v>
      </c>
      <c r="C13484" s="18" t="s">
        <v>765</v>
      </c>
      <c r="D13484" s="18" t="s">
        <v>414</v>
      </c>
      <c r="E13484" s="18" t="s">
        <v>415</v>
      </c>
      <c r="F13484" s="18">
        <v>260090</v>
      </c>
      <c r="G13484" s="18" t="s">
        <v>17</v>
      </c>
      <c r="H13484" s="18">
        <v>1</v>
      </c>
      <c r="I13484" s="75" t="s">
        <v>1806</v>
      </c>
      <c r="J13484" s="63">
        <f t="shared" si="52"/>
        <v>45154</v>
      </c>
      <c r="K13484" s="64">
        <f>IF(ISBLANK(J13484),,H13484*INDEX(Inputs!G:G,MATCH(F13484,Inputs!E:E,0)))</f>
        <v>729</v>
      </c>
      <c r="L13484" s="65" t="str">
        <f>IF(ISBLANK(J13484),,INDEX(Inputs!D:D,MATCH(F13484,Inputs!E:E,0)))</f>
        <v>400PP Xcite Neo Keyboard &amp; Mouse USB</v>
      </c>
      <c r="M13484" s="65" t="str">
        <f>IF(ISBLANK(#REF!),,IF(B13484="Online","Online",IF(LEFT(B13484,1)="E","Online","Offline")))</f>
        <v>Online</v>
      </c>
      <c r="N13484" s="64">
        <f>IF(ISBLANK(M13484),,H13484*INDEX(Inputs!F:F,MATCH(F13484,Inputs!E:E,0)))</f>
        <v>899</v>
      </c>
      <c r="O13484" s="65"/>
    </row>
    <row r="13485" ht="15.75" customHeight="1" spans="1:15">
      <c r="A13485" s="18" t="s">
        <v>407</v>
      </c>
      <c r="B13485" s="18" t="s">
        <v>765</v>
      </c>
      <c r="C13485" s="18" t="s">
        <v>765</v>
      </c>
      <c r="D13485" s="18" t="s">
        <v>370</v>
      </c>
      <c r="E13485" s="18" t="s">
        <v>371</v>
      </c>
      <c r="F13485" s="18">
        <v>250417</v>
      </c>
      <c r="G13485" s="18" t="s">
        <v>39</v>
      </c>
      <c r="H13485" s="18">
        <v>-1</v>
      </c>
      <c r="I13485" s="75" t="s">
        <v>1806</v>
      </c>
      <c r="J13485" s="63">
        <f t="shared" si="52"/>
        <v>45154</v>
      </c>
      <c r="K13485" s="64">
        <f>IF(ISBLANK(J13485),,H13485*INDEX(Inputs!G:G,MATCH(F13485,Inputs!E:E,0)))</f>
        <v>-929</v>
      </c>
      <c r="L13485" s="65" t="str">
        <f>IF(ISBLANK(J13485),,INDEX(Inputs!D:D,MATCH(F13485,Inputs!E:E,0)))</f>
        <v>416PP Super Speed Hub 4 Port USB 3.0</v>
      </c>
      <c r="M13485" s="65" t="str">
        <f>IF(ISBLANK(#REF!),,IF(B13485="Online","Online",IF(LEFT(B13485,1)="E","Online","Offline")))</f>
        <v>Online</v>
      </c>
      <c r="N13485" s="64">
        <f>IF(ISBLANK(M13485),,H13485*INDEX(Inputs!F:F,MATCH(F13485,Inputs!E:E,0)))</f>
        <v>-1499</v>
      </c>
      <c r="O13485" s="65"/>
    </row>
    <row r="13486" ht="15.75" customHeight="1" spans="1:15">
      <c r="A13486" s="18" t="s">
        <v>327</v>
      </c>
      <c r="B13486" s="18" t="s">
        <v>63</v>
      </c>
      <c r="C13486" s="18" t="s">
        <v>527</v>
      </c>
      <c r="D13486" s="18" t="s">
        <v>414</v>
      </c>
      <c r="E13486" s="18" t="s">
        <v>415</v>
      </c>
      <c r="F13486" s="18">
        <v>250874</v>
      </c>
      <c r="G13486" s="18" t="s">
        <v>13</v>
      </c>
      <c r="H13486" s="18">
        <v>1</v>
      </c>
      <c r="I13486" s="75" t="s">
        <v>1806</v>
      </c>
      <c r="J13486" s="63">
        <f t="shared" si="52"/>
        <v>45154</v>
      </c>
      <c r="K13486" s="64">
        <f>IF(ISBLANK(J13486),,H13486*INDEX(Inputs!G:G,MATCH(F13486,Inputs!E:E,0)))</f>
        <v>1349</v>
      </c>
      <c r="L13486" s="65" t="str">
        <f>IF(ISBLANK(J13486),,INDEX(Inputs!D:D,MATCH(F13486,Inputs!E:E,0)))</f>
        <v>432BK EvoFox X-Team Gaming Keyboard &amp; Mouse (USB)</v>
      </c>
      <c r="M13486" s="65" t="str">
        <f>IF(ISBLANK(#REF!),,IF(B13486="Online","Online",IF(LEFT(B13486,1)="E","Online","Offline")))</f>
        <v>Offline</v>
      </c>
      <c r="N13486" s="64">
        <f>IF(ISBLANK(M13486),,H13486*INDEX(Inputs!F:F,MATCH(F13486,Inputs!E:E,0)))</f>
        <v>1899</v>
      </c>
      <c r="O13486" s="65"/>
    </row>
    <row r="13487" ht="15.75" customHeight="1" spans="1:15">
      <c r="A13487" s="18" t="s">
        <v>541</v>
      </c>
      <c r="B13487" s="18" t="s">
        <v>68</v>
      </c>
      <c r="C13487" s="18" t="s">
        <v>542</v>
      </c>
      <c r="D13487" s="18" t="s">
        <v>414</v>
      </c>
      <c r="E13487" s="18" t="s">
        <v>415</v>
      </c>
      <c r="F13487" s="18">
        <v>250875</v>
      </c>
      <c r="G13487" s="18" t="s">
        <v>103</v>
      </c>
      <c r="H13487" s="18">
        <v>1</v>
      </c>
      <c r="I13487" s="75" t="s">
        <v>1806</v>
      </c>
      <c r="J13487" s="63">
        <f t="shared" si="52"/>
        <v>45154</v>
      </c>
      <c r="K13487" s="64">
        <f>IF(ISBLANK(J13487),,H13487*INDEX(Inputs!G:G,MATCH(F13487,Inputs!E:E,0)))</f>
        <v>1099</v>
      </c>
      <c r="L13487" s="65" t="str">
        <f>IF(ISBLANK(J13487),,INDEX(Inputs!D:D,MATCH(F13487,Inputs!E:E,0)))</f>
        <v>433BK EvoFox WarHammer Gaming Keyboard (USB)</v>
      </c>
      <c r="M13487" s="65" t="str">
        <f>IF(ISBLANK(#REF!),,IF(B13487="Online","Online",IF(LEFT(B13487,1)="E","Online","Offline")))</f>
        <v>Offline</v>
      </c>
      <c r="N13487" s="64">
        <f>IF(ISBLANK(M13487),,H13487*INDEX(Inputs!F:F,MATCH(F13487,Inputs!E:E,0)))</f>
        <v>1499</v>
      </c>
      <c r="O13487" s="65"/>
    </row>
    <row r="13488" ht="15.75" customHeight="1" spans="1:15">
      <c r="A13488" s="18" t="s">
        <v>327</v>
      </c>
      <c r="B13488" s="18" t="s">
        <v>196</v>
      </c>
      <c r="C13488" s="18" t="s">
        <v>579</v>
      </c>
      <c r="D13488" s="18" t="s">
        <v>370</v>
      </c>
      <c r="E13488" s="18" t="s">
        <v>410</v>
      </c>
      <c r="F13488" s="18">
        <v>250879</v>
      </c>
      <c r="G13488" s="18" t="s">
        <v>30</v>
      </c>
      <c r="H13488" s="18">
        <v>1</v>
      </c>
      <c r="I13488" s="75" t="s">
        <v>1806</v>
      </c>
      <c r="J13488" s="63">
        <f t="shared" si="52"/>
        <v>45154</v>
      </c>
      <c r="K13488" s="64">
        <f>IF(ISBLANK(J13488),,H13488*INDEX(Inputs!G:G,MATCH(F13488,Inputs!E:E,0)))</f>
        <v>699</v>
      </c>
      <c r="L13488" s="65" t="str">
        <f>IF(ISBLANK(J13488),,INDEX(Inputs!D:D,MATCH(F13488,Inputs!E:E,0)))</f>
        <v>597BK Evo Fox Falcon X85 Extra Large Speed Mouse Pad</v>
      </c>
      <c r="M13488" s="65" t="str">
        <f>IF(ISBLANK(#REF!),,IF(B13488="Online","Online",IF(LEFT(B13488,1)="E","Online","Offline")))</f>
        <v>Offline</v>
      </c>
      <c r="N13488" s="64">
        <f>IF(ISBLANK(M13488),,H13488*INDEX(Inputs!F:F,MATCH(F13488,Inputs!E:E,0)))</f>
        <v>1199</v>
      </c>
      <c r="O13488" s="65"/>
    </row>
    <row r="13489" ht="15.75" customHeight="1" spans="1:15">
      <c r="A13489" s="18" t="s">
        <v>437</v>
      </c>
      <c r="B13489" s="18" t="s">
        <v>282</v>
      </c>
      <c r="C13489" s="18" t="s">
        <v>1728</v>
      </c>
      <c r="D13489" s="18" t="s">
        <v>370</v>
      </c>
      <c r="E13489" s="18" t="s">
        <v>410</v>
      </c>
      <c r="F13489" s="18">
        <v>250876</v>
      </c>
      <c r="G13489" s="18" t="s">
        <v>26</v>
      </c>
      <c r="H13489" s="18">
        <v>1</v>
      </c>
      <c r="I13489" s="75" t="s">
        <v>1806</v>
      </c>
      <c r="J13489" s="63">
        <f t="shared" si="52"/>
        <v>45154</v>
      </c>
      <c r="K13489" s="64">
        <f>IF(ISBLANK(J13489),,H13489*INDEX(Inputs!G:G,MATCH(F13489,Inputs!E:E,0)))</f>
        <v>1399</v>
      </c>
      <c r="L13489" s="65" t="str">
        <f>IF(ISBLANK(J13489),,INDEX(Inputs!D:D,MATCH(F13489,Inputs!E:E,0)))</f>
        <v>649BK EvoFox Typhoon Laptop Cooling Pad</v>
      </c>
      <c r="M13489" s="65" t="str">
        <f>IF(ISBLANK(#REF!),,IF(B13489="Online","Online",IF(LEFT(B13489,1)="E","Online","Offline")))</f>
        <v>Offline</v>
      </c>
      <c r="N13489" s="64">
        <f>IF(ISBLANK(M13489),,H13489*INDEX(Inputs!F:F,MATCH(F13489,Inputs!E:E,0)))</f>
        <v>1999</v>
      </c>
      <c r="O13489" s="65"/>
    </row>
    <row r="13490" ht="15.75" customHeight="1" spans="1:15">
      <c r="A13490" s="18" t="s">
        <v>1808</v>
      </c>
      <c r="B13490" s="18" t="s">
        <v>765</v>
      </c>
      <c r="C13490" s="18" t="s">
        <v>765</v>
      </c>
      <c r="D13490" s="18" t="s">
        <v>370</v>
      </c>
      <c r="E13490" s="18" t="s">
        <v>410</v>
      </c>
      <c r="F13490" s="18">
        <v>250876</v>
      </c>
      <c r="G13490" s="18" t="s">
        <v>26</v>
      </c>
      <c r="H13490" s="18">
        <v>1</v>
      </c>
      <c r="I13490" s="75" t="s">
        <v>1806</v>
      </c>
      <c r="J13490" s="63">
        <f t="shared" si="52"/>
        <v>45154</v>
      </c>
      <c r="K13490" s="64">
        <f>IF(ISBLANK(J13490),,H13490*INDEX(Inputs!G:G,MATCH(F13490,Inputs!E:E,0)))</f>
        <v>1399</v>
      </c>
      <c r="L13490" s="65" t="str">
        <f>IF(ISBLANK(J13490),,INDEX(Inputs!D:D,MATCH(F13490,Inputs!E:E,0)))</f>
        <v>649BK EvoFox Typhoon Laptop Cooling Pad</v>
      </c>
      <c r="M13490" s="65" t="str">
        <f>IF(ISBLANK(#REF!),,IF(B13490="Online","Online",IF(LEFT(B13490,1)="E","Online","Offline")))</f>
        <v>Online</v>
      </c>
      <c r="N13490" s="64">
        <f>IF(ISBLANK(M13490),,H13490*INDEX(Inputs!F:F,MATCH(F13490,Inputs!E:E,0)))</f>
        <v>1999</v>
      </c>
      <c r="O13490" s="65"/>
    </row>
    <row r="13491" ht="15.75" customHeight="1" spans="1:15">
      <c r="A13491" s="18" t="s">
        <v>338</v>
      </c>
      <c r="B13491" s="18" t="s">
        <v>666</v>
      </c>
      <c r="C13491" s="18" t="s">
        <v>667</v>
      </c>
      <c r="D13491" s="18" t="s">
        <v>370</v>
      </c>
      <c r="E13491" s="18" t="s">
        <v>410</v>
      </c>
      <c r="F13491" s="18">
        <v>250423</v>
      </c>
      <c r="G13491" s="18" t="s">
        <v>11</v>
      </c>
      <c r="H13491" s="18">
        <v>1</v>
      </c>
      <c r="I13491" s="75" t="s">
        <v>1806</v>
      </c>
      <c r="J13491" s="63">
        <f t="shared" si="52"/>
        <v>45154</v>
      </c>
      <c r="K13491" s="64">
        <f>IF(ISBLANK(J13491),,H13491*INDEX(Inputs!G:G,MATCH(F13491,Inputs!E:E,0)))</f>
        <v>759</v>
      </c>
      <c r="L13491" s="65" t="str">
        <f>IF(ISBLANK(J13491),,INDEX(Inputs!D:D,MATCH(F13491,Inputs!E:E,0)))</f>
        <v>650GR Ergo View Laptop Stand-Grey</v>
      </c>
      <c r="M13491" s="65" t="str">
        <f>IF(ISBLANK(#REF!),,IF(B13491="Online","Online",IF(LEFT(B13491,1)="E","Online","Offline")))</f>
        <v>Offline</v>
      </c>
      <c r="N13491" s="64">
        <f>IF(ISBLANK(M13491),,H13491*INDEX(Inputs!F:F,MATCH(F13491,Inputs!E:E,0)))</f>
        <v>899</v>
      </c>
      <c r="O13491" s="65"/>
    </row>
    <row r="13492" ht="15.75" customHeight="1" spans="1:15">
      <c r="A13492" s="18" t="s">
        <v>1146</v>
      </c>
      <c r="B13492" s="18" t="s">
        <v>208</v>
      </c>
      <c r="C13492" s="18" t="s">
        <v>1147</v>
      </c>
      <c r="D13492" s="18" t="s">
        <v>370</v>
      </c>
      <c r="E13492" s="18" t="s">
        <v>410</v>
      </c>
      <c r="F13492" s="18">
        <v>250423</v>
      </c>
      <c r="G13492" s="18" t="s">
        <v>11</v>
      </c>
      <c r="H13492" s="18">
        <v>1</v>
      </c>
      <c r="I13492" s="75" t="s">
        <v>1806</v>
      </c>
      <c r="J13492" s="63">
        <f t="shared" si="52"/>
        <v>45154</v>
      </c>
      <c r="K13492" s="64">
        <f>IF(ISBLANK(J13492),,H13492*INDEX(Inputs!G:G,MATCH(F13492,Inputs!E:E,0)))</f>
        <v>759</v>
      </c>
      <c r="L13492" s="65" t="str">
        <f>IF(ISBLANK(J13492),,INDEX(Inputs!D:D,MATCH(F13492,Inputs!E:E,0)))</f>
        <v>650GR Ergo View Laptop Stand-Grey</v>
      </c>
      <c r="M13492" s="65" t="str">
        <f>IF(ISBLANK(#REF!),,IF(B13492="Online","Online",IF(LEFT(B13492,1)="E","Online","Offline")))</f>
        <v>Offline</v>
      </c>
      <c r="N13492" s="64">
        <f>IF(ISBLANK(M13492),,H13492*INDEX(Inputs!F:F,MATCH(F13492,Inputs!E:E,0)))</f>
        <v>899</v>
      </c>
      <c r="O13492" s="65"/>
    </row>
    <row r="13493" ht="15.75" customHeight="1" spans="1:15">
      <c r="A13493" s="18" t="s">
        <v>750</v>
      </c>
      <c r="B13493" s="18" t="s">
        <v>765</v>
      </c>
      <c r="C13493" s="18" t="s">
        <v>765</v>
      </c>
      <c r="D13493" s="18" t="s">
        <v>464</v>
      </c>
      <c r="E13493" s="18" t="s">
        <v>465</v>
      </c>
      <c r="F13493" s="18">
        <v>250420</v>
      </c>
      <c r="G13493" s="18" t="s">
        <v>50</v>
      </c>
      <c r="H13493" s="18">
        <v>1</v>
      </c>
      <c r="I13493" s="75" t="s">
        <v>1809</v>
      </c>
      <c r="J13493" s="63">
        <f t="shared" si="52"/>
        <v>45155</v>
      </c>
      <c r="K13493" s="64">
        <f>IF(ISBLANK(J13493),,H13493*INDEX(Inputs!G:G,MATCH(F13493,Inputs!E:E,0)))</f>
        <v>749</v>
      </c>
      <c r="L13493" s="65" t="str">
        <f>IF(ISBLANK(J13493),,INDEX(Inputs!D:D,MATCH(F13493,Inputs!E:E,0)))</f>
        <v>142BK NeoCase Sleeve MP 450 13-13.3</v>
      </c>
      <c r="M13493" s="65" t="str">
        <f>IF(ISBLANK(#REF!),,IF(B13493="Online","Online",IF(LEFT(B13493,1)="E","Online","Offline")))</f>
        <v>Online</v>
      </c>
      <c r="N13493" s="64">
        <f>IF(ISBLANK(M13493),,H13493*INDEX(Inputs!F:F,MATCH(F13493,Inputs!E:E,0)))</f>
        <v>1199</v>
      </c>
      <c r="O13493" s="65"/>
    </row>
    <row r="13494" ht="15.75" customHeight="1" spans="1:15">
      <c r="A13494" s="18" t="s">
        <v>341</v>
      </c>
      <c r="B13494" s="18" t="s">
        <v>195</v>
      </c>
      <c r="C13494" s="18" t="s">
        <v>818</v>
      </c>
      <c r="D13494" s="18" t="s">
        <v>414</v>
      </c>
      <c r="E13494" s="18" t="s">
        <v>415</v>
      </c>
      <c r="F13494" s="18">
        <v>250874</v>
      </c>
      <c r="G13494" s="18" t="s">
        <v>13</v>
      </c>
      <c r="H13494" s="18">
        <v>0</v>
      </c>
      <c r="I13494" s="75" t="s">
        <v>1809</v>
      </c>
      <c r="J13494" s="63">
        <f t="shared" si="52"/>
        <v>45155</v>
      </c>
      <c r="K13494" s="64">
        <f>IF(ISBLANK(J13494),,H13494*INDEX(Inputs!G:G,MATCH(F13494,Inputs!E:E,0)))</f>
        <v>0</v>
      </c>
      <c r="L13494" s="65" t="str">
        <f>IF(ISBLANK(J13494),,INDEX(Inputs!D:D,MATCH(F13494,Inputs!E:E,0)))</f>
        <v>432BK EvoFox X-Team Gaming Keyboard &amp; Mouse (USB)</v>
      </c>
      <c r="M13494" s="65" t="str">
        <f>IF(ISBLANK(#REF!),,IF(B13494="Online","Online",IF(LEFT(B13494,1)="E","Online","Offline")))</f>
        <v>Offline</v>
      </c>
      <c r="N13494" s="64">
        <f>IF(ISBLANK(M13494),,H13494*INDEX(Inputs!F:F,MATCH(F13494,Inputs!E:E,0)))</f>
        <v>0</v>
      </c>
      <c r="O13494" s="65"/>
    </row>
    <row r="13495" ht="15.75" customHeight="1" spans="1:15">
      <c r="A13495" s="18" t="s">
        <v>407</v>
      </c>
      <c r="B13495" s="18" t="s">
        <v>52</v>
      </c>
      <c r="C13495" s="18" t="s">
        <v>540</v>
      </c>
      <c r="D13495" s="18" t="s">
        <v>370</v>
      </c>
      <c r="E13495" s="18" t="s">
        <v>371</v>
      </c>
      <c r="F13495" s="18">
        <v>260085</v>
      </c>
      <c r="G13495" s="18" t="s">
        <v>32</v>
      </c>
      <c r="H13495" s="18">
        <v>1</v>
      </c>
      <c r="I13495" s="75" t="s">
        <v>1809</v>
      </c>
      <c r="J13495" s="63">
        <f t="shared" si="52"/>
        <v>45155</v>
      </c>
      <c r="K13495" s="64">
        <f>IF(ISBLANK(J13495),,H13495*INDEX(Inputs!G:G,MATCH(F13495,Inputs!E:E,0)))</f>
        <v>1059</v>
      </c>
      <c r="L13495" s="65" t="str">
        <f>IF(ISBLANK(J13495),,INDEX(Inputs!D:D,MATCH(F13495,Inputs!E:E,0)))</f>
        <v>435BK Type-C 4 Port USB 3.0 Hub Pro</v>
      </c>
      <c r="M13495" s="65" t="str">
        <f>IF(ISBLANK(#REF!),,IF(B13495="Online","Online",IF(LEFT(B13495,1)="E","Online","Offline")))</f>
        <v>Offline</v>
      </c>
      <c r="N13495" s="64">
        <f>IF(ISBLANK(M13495),,H13495*INDEX(Inputs!F:F,MATCH(F13495,Inputs!E:E,0)))</f>
        <v>1599</v>
      </c>
      <c r="O13495" s="65"/>
    </row>
    <row r="13496" ht="15.75" customHeight="1" spans="1:15">
      <c r="A13496" s="18" t="s">
        <v>338</v>
      </c>
      <c r="B13496" s="18" t="s">
        <v>79</v>
      </c>
      <c r="C13496" s="18" t="s">
        <v>964</v>
      </c>
      <c r="D13496" s="18" t="s">
        <v>370</v>
      </c>
      <c r="E13496" s="18" t="s">
        <v>410</v>
      </c>
      <c r="F13496" s="18">
        <v>250877</v>
      </c>
      <c r="G13496" s="18" t="s">
        <v>22</v>
      </c>
      <c r="H13496" s="18">
        <v>1</v>
      </c>
      <c r="I13496" s="75" t="s">
        <v>1809</v>
      </c>
      <c r="J13496" s="63">
        <f t="shared" si="52"/>
        <v>45155</v>
      </c>
      <c r="K13496" s="64">
        <f>IF(ISBLANK(J13496),,H13496*INDEX(Inputs!G:G,MATCH(F13496,Inputs!E:E,0)))</f>
        <v>349</v>
      </c>
      <c r="L13496" s="65" t="str">
        <f>IF(ISBLANK(J13496),,INDEX(Inputs!D:D,MATCH(F13496,Inputs!E:E,0)))</f>
        <v>595BK Evo Fox Falcon X35 Medium Speed Mouse Pad</v>
      </c>
      <c r="M13496" s="65" t="str">
        <f>IF(ISBLANK(#REF!),,IF(B13496="Online","Online",IF(LEFT(B13496,1)="E","Online","Offline")))</f>
        <v>Offline</v>
      </c>
      <c r="N13496" s="64">
        <f>IF(ISBLANK(M13496),,H13496*INDEX(Inputs!F:F,MATCH(F13496,Inputs!E:E,0)))</f>
        <v>699</v>
      </c>
      <c r="O13496" s="65"/>
    </row>
    <row r="13497" ht="15.75" customHeight="1" spans="1:15">
      <c r="A13497" s="18" t="s">
        <v>345</v>
      </c>
      <c r="B13497" s="18" t="s">
        <v>1684</v>
      </c>
      <c r="C13497" s="18" t="s">
        <v>1685</v>
      </c>
      <c r="D13497" s="18" t="s">
        <v>370</v>
      </c>
      <c r="E13497" s="18" t="s">
        <v>410</v>
      </c>
      <c r="F13497" s="18">
        <v>250879</v>
      </c>
      <c r="G13497" s="18" t="s">
        <v>30</v>
      </c>
      <c r="H13497" s="18">
        <v>1</v>
      </c>
      <c r="I13497" s="75" t="s">
        <v>1809</v>
      </c>
      <c r="J13497" s="63">
        <f t="shared" si="52"/>
        <v>45155</v>
      </c>
      <c r="K13497" s="64">
        <f>IF(ISBLANK(J13497),,H13497*INDEX(Inputs!G:G,MATCH(F13497,Inputs!E:E,0)))</f>
        <v>699</v>
      </c>
      <c r="L13497" s="65" t="str">
        <f>IF(ISBLANK(J13497),,INDEX(Inputs!D:D,MATCH(F13497,Inputs!E:E,0)))</f>
        <v>597BK Evo Fox Falcon X85 Extra Large Speed Mouse Pad</v>
      </c>
      <c r="M13497" s="65" t="str">
        <f>IF(ISBLANK(#REF!),,IF(B13497="Online","Online",IF(LEFT(B13497,1)="E","Online","Offline")))</f>
        <v>Offline</v>
      </c>
      <c r="N13497" s="64">
        <f>IF(ISBLANK(M13497),,H13497*INDEX(Inputs!F:F,MATCH(F13497,Inputs!E:E,0)))</f>
        <v>1199</v>
      </c>
      <c r="O13497" s="65"/>
    </row>
    <row r="13498" ht="15.75" customHeight="1" spans="1:15">
      <c r="A13498" s="18" t="s">
        <v>367</v>
      </c>
      <c r="B13498" s="18" t="s">
        <v>175</v>
      </c>
      <c r="C13498" s="18" t="s">
        <v>659</v>
      </c>
      <c r="D13498" s="18" t="s">
        <v>370</v>
      </c>
      <c r="E13498" s="18" t="s">
        <v>410</v>
      </c>
      <c r="F13498" s="18">
        <v>250876</v>
      </c>
      <c r="G13498" s="18" t="s">
        <v>26</v>
      </c>
      <c r="H13498" s="18">
        <v>1</v>
      </c>
      <c r="I13498" s="75" t="s">
        <v>1809</v>
      </c>
      <c r="J13498" s="63">
        <f t="shared" si="52"/>
        <v>45155</v>
      </c>
      <c r="K13498" s="64">
        <f>IF(ISBLANK(J13498),,H13498*INDEX(Inputs!G:G,MATCH(F13498,Inputs!E:E,0)))</f>
        <v>1399</v>
      </c>
      <c r="L13498" s="65" t="str">
        <f>IF(ISBLANK(J13498),,INDEX(Inputs!D:D,MATCH(F13498,Inputs!E:E,0)))</f>
        <v>649BK EvoFox Typhoon Laptop Cooling Pad</v>
      </c>
      <c r="M13498" s="65" t="str">
        <f>IF(ISBLANK(#REF!),,IF(B13498="Online","Online",IF(LEFT(B13498,1)="E","Online","Offline")))</f>
        <v>Offline</v>
      </c>
      <c r="N13498" s="64">
        <f>IF(ISBLANK(M13498),,H13498*INDEX(Inputs!F:F,MATCH(F13498,Inputs!E:E,0)))</f>
        <v>1999</v>
      </c>
      <c r="O13498" s="65"/>
    </row>
    <row r="13499" ht="15.75" customHeight="1" spans="1:15">
      <c r="A13499" s="18" t="s">
        <v>338</v>
      </c>
      <c r="B13499" s="18" t="s">
        <v>44</v>
      </c>
      <c r="C13499" s="18" t="s">
        <v>339</v>
      </c>
      <c r="D13499" s="18" t="s">
        <v>414</v>
      </c>
      <c r="E13499" s="18" t="s">
        <v>415</v>
      </c>
      <c r="F13499" s="18">
        <v>250874</v>
      </c>
      <c r="G13499" s="18" t="s">
        <v>13</v>
      </c>
      <c r="H13499" s="18">
        <v>1</v>
      </c>
      <c r="I13499" s="75" t="s">
        <v>1810</v>
      </c>
      <c r="J13499" s="63">
        <f t="shared" si="52"/>
        <v>45156</v>
      </c>
      <c r="K13499" s="64">
        <f>IF(ISBLANK(J13499),,H13499*INDEX(Inputs!G:G,MATCH(F13499,Inputs!E:E,0)))</f>
        <v>1349</v>
      </c>
      <c r="L13499" s="65" t="str">
        <f>IF(ISBLANK(J13499),,INDEX(Inputs!D:D,MATCH(F13499,Inputs!E:E,0)))</f>
        <v>432BK EvoFox X-Team Gaming Keyboard &amp; Mouse (USB)</v>
      </c>
      <c r="M13499" s="65" t="str">
        <f>IF(ISBLANK(#REF!),,IF(B13499="Online","Online",IF(LEFT(B13499,1)="E","Online","Offline")))</f>
        <v>Offline</v>
      </c>
      <c r="N13499" s="64">
        <f>IF(ISBLANK(M13499),,H13499*INDEX(Inputs!F:F,MATCH(F13499,Inputs!E:E,0)))</f>
        <v>1899</v>
      </c>
      <c r="O13499" s="65"/>
    </row>
    <row r="13500" ht="15.75" customHeight="1" spans="1:15">
      <c r="A13500" s="18" t="s">
        <v>373</v>
      </c>
      <c r="B13500" s="18" t="s">
        <v>1372</v>
      </c>
      <c r="C13500" s="18" t="s">
        <v>1373</v>
      </c>
      <c r="D13500" s="18" t="s">
        <v>414</v>
      </c>
      <c r="E13500" s="18" t="s">
        <v>415</v>
      </c>
      <c r="F13500" s="18">
        <v>250874</v>
      </c>
      <c r="G13500" s="18" t="s">
        <v>13</v>
      </c>
      <c r="H13500" s="18">
        <v>1</v>
      </c>
      <c r="I13500" s="75" t="s">
        <v>1810</v>
      </c>
      <c r="J13500" s="63">
        <f t="shared" si="52"/>
        <v>45156</v>
      </c>
      <c r="K13500" s="64">
        <f>IF(ISBLANK(J13500),,H13500*INDEX(Inputs!G:G,MATCH(F13500,Inputs!E:E,0)))</f>
        <v>1349</v>
      </c>
      <c r="L13500" s="65" t="str">
        <f>IF(ISBLANK(J13500),,INDEX(Inputs!D:D,MATCH(F13500,Inputs!E:E,0)))</f>
        <v>432BK EvoFox X-Team Gaming Keyboard &amp; Mouse (USB)</v>
      </c>
      <c r="M13500" s="65" t="str">
        <f>IF(ISBLANK(#REF!),,IF(B13500="Online","Online",IF(LEFT(B13500,1)="E","Online","Offline")))</f>
        <v>Offline</v>
      </c>
      <c r="N13500" s="64">
        <f>IF(ISBLANK(M13500),,H13500*INDEX(Inputs!F:F,MATCH(F13500,Inputs!E:E,0)))</f>
        <v>1899</v>
      </c>
      <c r="O13500" s="65"/>
    </row>
    <row r="13501" ht="15.75" customHeight="1" spans="1:15">
      <c r="A13501" s="18" t="s">
        <v>407</v>
      </c>
      <c r="B13501" s="18" t="s">
        <v>765</v>
      </c>
      <c r="C13501" s="18" t="s">
        <v>765</v>
      </c>
      <c r="D13501" s="18" t="s">
        <v>370</v>
      </c>
      <c r="E13501" s="18" t="s">
        <v>371</v>
      </c>
      <c r="F13501" s="18">
        <v>260086</v>
      </c>
      <c r="G13501" s="18" t="s">
        <v>16</v>
      </c>
      <c r="H13501" s="18">
        <v>-1</v>
      </c>
      <c r="I13501" s="75" t="s">
        <v>1810</v>
      </c>
      <c r="J13501" s="63">
        <f t="shared" si="52"/>
        <v>45156</v>
      </c>
      <c r="K13501" s="64">
        <f>IF(ISBLANK(J13501),,H13501*INDEX(Inputs!G:G,MATCH(F13501,Inputs!E:E,0)))</f>
        <v>-1699</v>
      </c>
      <c r="L13501" s="65" t="str">
        <f>IF(ISBLANK(J13501),,INDEX(Inputs!D:D,MATCH(F13501,Inputs!E:E,0)))</f>
        <v>436BK Type-C 6 in 1 Multiport Hub</v>
      </c>
      <c r="M13501" s="65" t="str">
        <f>IF(ISBLANK(#REF!),,IF(B13501="Online","Online",IF(LEFT(B13501,1)="E","Online","Offline")))</f>
        <v>Online</v>
      </c>
      <c r="N13501" s="64">
        <f>IF(ISBLANK(M13501),,H13501*INDEX(Inputs!F:F,MATCH(F13501,Inputs!E:E,0)))</f>
        <v>-2599</v>
      </c>
      <c r="O13501" s="65"/>
    </row>
    <row r="13502" ht="15.75" customHeight="1" spans="1:15">
      <c r="A13502" s="18" t="s">
        <v>1053</v>
      </c>
      <c r="B13502" s="18" t="s">
        <v>1458</v>
      </c>
      <c r="C13502" s="18" t="s">
        <v>1459</v>
      </c>
      <c r="D13502" s="18" t="s">
        <v>370</v>
      </c>
      <c r="E13502" s="18" t="s">
        <v>410</v>
      </c>
      <c r="F13502" s="18">
        <v>250876</v>
      </c>
      <c r="G13502" s="18" t="s">
        <v>26</v>
      </c>
      <c r="H13502" s="18">
        <v>1</v>
      </c>
      <c r="I13502" s="75" t="s">
        <v>1810</v>
      </c>
      <c r="J13502" s="63">
        <f t="shared" si="52"/>
        <v>45156</v>
      </c>
      <c r="K13502" s="64">
        <f>IF(ISBLANK(J13502),,H13502*INDEX(Inputs!G:G,MATCH(F13502,Inputs!E:E,0)))</f>
        <v>1399</v>
      </c>
      <c r="L13502" s="65" t="str">
        <f>IF(ISBLANK(J13502),,INDEX(Inputs!D:D,MATCH(F13502,Inputs!E:E,0)))</f>
        <v>649BK EvoFox Typhoon Laptop Cooling Pad</v>
      </c>
      <c r="M13502" s="65" t="str">
        <f>IF(ISBLANK(#REF!),,IF(B13502="Online","Online",IF(LEFT(B13502,1)="E","Online","Offline")))</f>
        <v>Offline</v>
      </c>
      <c r="N13502" s="64">
        <f>IF(ISBLANK(M13502),,H13502*INDEX(Inputs!F:F,MATCH(F13502,Inputs!E:E,0)))</f>
        <v>1999</v>
      </c>
      <c r="O13502" s="65"/>
    </row>
    <row r="13503" ht="15.75" customHeight="1" spans="1:15">
      <c r="A13503" s="18" t="s">
        <v>458</v>
      </c>
      <c r="B13503" s="18" t="s">
        <v>765</v>
      </c>
      <c r="C13503" s="18" t="s">
        <v>765</v>
      </c>
      <c r="D13503" s="18" t="s">
        <v>370</v>
      </c>
      <c r="E13503" s="18" t="s">
        <v>410</v>
      </c>
      <c r="F13503" s="18">
        <v>250876</v>
      </c>
      <c r="G13503" s="18" t="s">
        <v>26</v>
      </c>
      <c r="H13503" s="18">
        <v>1</v>
      </c>
      <c r="I13503" s="75" t="s">
        <v>1810</v>
      </c>
      <c r="J13503" s="63">
        <f t="shared" si="52"/>
        <v>45156</v>
      </c>
      <c r="K13503" s="64">
        <f>IF(ISBLANK(J13503),,H13503*INDEX(Inputs!G:G,MATCH(F13503,Inputs!E:E,0)))</f>
        <v>1399</v>
      </c>
      <c r="L13503" s="65" t="str">
        <f>IF(ISBLANK(J13503),,INDEX(Inputs!D:D,MATCH(F13503,Inputs!E:E,0)))</f>
        <v>649BK EvoFox Typhoon Laptop Cooling Pad</v>
      </c>
      <c r="M13503" s="65" t="str">
        <f>IF(ISBLANK(#REF!),,IF(B13503="Online","Online",IF(LEFT(B13503,1)="E","Online","Offline")))</f>
        <v>Online</v>
      </c>
      <c r="N13503" s="64">
        <f>IF(ISBLANK(M13503),,H13503*INDEX(Inputs!F:F,MATCH(F13503,Inputs!E:E,0)))</f>
        <v>1999</v>
      </c>
      <c r="O13503" s="65"/>
    </row>
    <row r="13504" ht="15.75" customHeight="1" spans="1:15">
      <c r="A13504" s="18" t="s">
        <v>341</v>
      </c>
      <c r="B13504" s="18" t="s">
        <v>75</v>
      </c>
      <c r="C13504" s="18" t="s">
        <v>405</v>
      </c>
      <c r="D13504" s="18" t="s">
        <v>370</v>
      </c>
      <c r="E13504" s="18" t="s">
        <v>410</v>
      </c>
      <c r="F13504" s="18">
        <v>250423</v>
      </c>
      <c r="G13504" s="18" t="s">
        <v>11</v>
      </c>
      <c r="H13504" s="18">
        <v>1</v>
      </c>
      <c r="I13504" s="75" t="s">
        <v>1810</v>
      </c>
      <c r="J13504" s="63">
        <f t="shared" si="52"/>
        <v>45156</v>
      </c>
      <c r="K13504" s="64">
        <f>IF(ISBLANK(J13504),,H13504*INDEX(Inputs!G:G,MATCH(F13504,Inputs!E:E,0)))</f>
        <v>759</v>
      </c>
      <c r="L13504" s="65" t="str">
        <f>IF(ISBLANK(J13504),,INDEX(Inputs!D:D,MATCH(F13504,Inputs!E:E,0)))</f>
        <v>650GR Ergo View Laptop Stand-Grey</v>
      </c>
      <c r="M13504" s="65" t="str">
        <f>IF(ISBLANK(#REF!),,IF(B13504="Online","Online",IF(LEFT(B13504,1)="E","Online","Offline")))</f>
        <v>Offline</v>
      </c>
      <c r="N13504" s="64">
        <f>IF(ISBLANK(M13504),,H13504*INDEX(Inputs!F:F,MATCH(F13504,Inputs!E:E,0)))</f>
        <v>899</v>
      </c>
      <c r="O13504" s="65"/>
    </row>
    <row r="13505" ht="15.75" customHeight="1" spans="1:15">
      <c r="A13505" s="18" t="s">
        <v>423</v>
      </c>
      <c r="B13505" s="18" t="s">
        <v>125</v>
      </c>
      <c r="C13505" s="18" t="s">
        <v>434</v>
      </c>
      <c r="D13505" s="18" t="s">
        <v>414</v>
      </c>
      <c r="E13505" s="18" t="s">
        <v>428</v>
      </c>
      <c r="F13505" s="18">
        <v>250881</v>
      </c>
      <c r="G13505" s="18" t="s">
        <v>98</v>
      </c>
      <c r="H13505" s="18">
        <v>1</v>
      </c>
      <c r="I13505" s="75" t="s">
        <v>1810</v>
      </c>
      <c r="J13505" s="63">
        <f t="shared" si="52"/>
        <v>45156</v>
      </c>
      <c r="K13505" s="64">
        <f>IF(ISBLANK(J13505),,H13505*INDEX(Inputs!G:G,MATCH(F13505,Inputs!E:E,0)))</f>
        <v>799</v>
      </c>
      <c r="L13505" s="65" t="str">
        <f>IF(ISBLANK(J13505),,INDEX(Inputs!D:D,MATCH(F13505,Inputs!E:E,0)))</f>
        <v>795BK EvoFox Phantom Pro RGB Gaming Mouse USB</v>
      </c>
      <c r="M13505" s="65" t="str">
        <f>IF(ISBLANK(#REF!),,IF(B13505="Online","Online",IF(LEFT(B13505,1)="E","Online","Offline")))</f>
        <v>Offline</v>
      </c>
      <c r="N13505" s="64">
        <f>IF(ISBLANK(M13505),,H13505*INDEX(Inputs!F:F,MATCH(F13505,Inputs!E:E,0)))</f>
        <v>1099</v>
      </c>
      <c r="O13505" s="65"/>
    </row>
    <row r="13506" ht="15.75" customHeight="1" spans="1:15">
      <c r="A13506" s="18" t="s">
        <v>338</v>
      </c>
      <c r="B13506" s="18" t="s">
        <v>237</v>
      </c>
      <c r="C13506" s="18" t="s">
        <v>891</v>
      </c>
      <c r="D13506" s="18" t="s">
        <v>414</v>
      </c>
      <c r="E13506" s="18" t="s">
        <v>415</v>
      </c>
      <c r="F13506" s="18">
        <v>204737</v>
      </c>
      <c r="G13506" s="18" t="s">
        <v>20</v>
      </c>
      <c r="H13506" s="18">
        <v>0</v>
      </c>
      <c r="I13506" s="75" t="s">
        <v>1810</v>
      </c>
      <c r="J13506" s="63">
        <f t="shared" si="52"/>
        <v>45156</v>
      </c>
      <c r="K13506" s="64">
        <f>IF(ISBLANK(J13506),,H13506*INDEX(Inputs!G:G,MATCH(F13506,Inputs!E:E,0)))</f>
        <v>0</v>
      </c>
      <c r="L13506" s="65" t="str">
        <f>IF(ISBLANK(J13506),,INDEX(Inputs!D:D,MATCH(F13506,Inputs!E:E,0)))</f>
        <v>850PP Xcite Pro Keyboard &amp; Mouse USB</v>
      </c>
      <c r="M13506" s="65" t="str">
        <f>IF(ISBLANK(#REF!),,IF(B13506="Online","Online",IF(LEFT(B13506,1)="E","Online","Offline")))</f>
        <v>Offline</v>
      </c>
      <c r="N13506" s="64">
        <f>IF(ISBLANK(M13506),,H13506*INDEX(Inputs!F:F,MATCH(F13506,Inputs!E:E,0)))</f>
        <v>0</v>
      </c>
      <c r="O13506" s="65"/>
    </row>
    <row r="13507" ht="15.75" customHeight="1" spans="1:15">
      <c r="A13507" s="18" t="s">
        <v>1811</v>
      </c>
      <c r="B13507" s="18" t="s">
        <v>765</v>
      </c>
      <c r="C13507" s="18" t="s">
        <v>765</v>
      </c>
      <c r="D13507" s="18" t="s">
        <v>414</v>
      </c>
      <c r="E13507" s="18" t="s">
        <v>415</v>
      </c>
      <c r="F13507" s="18">
        <v>204737</v>
      </c>
      <c r="G13507" s="18" t="s">
        <v>20</v>
      </c>
      <c r="H13507" s="18">
        <v>1</v>
      </c>
      <c r="I13507" s="75" t="s">
        <v>1810</v>
      </c>
      <c r="J13507" s="63">
        <f t="shared" si="52"/>
        <v>45156</v>
      </c>
      <c r="K13507" s="64">
        <f>IF(ISBLANK(J13507),,H13507*INDEX(Inputs!G:G,MATCH(F13507,Inputs!E:E,0)))</f>
        <v>729</v>
      </c>
      <c r="L13507" s="65" t="str">
        <f>IF(ISBLANK(J13507),,INDEX(Inputs!D:D,MATCH(F13507,Inputs!E:E,0)))</f>
        <v>850PP Xcite Pro Keyboard &amp; Mouse USB</v>
      </c>
      <c r="M13507" s="65" t="str">
        <f>IF(ISBLANK(#REF!),,IF(B13507="Online","Online",IF(LEFT(B13507,1)="E","Online","Offline")))</f>
        <v>Online</v>
      </c>
      <c r="N13507" s="64">
        <f>IF(ISBLANK(M13507),,H13507*INDEX(Inputs!F:F,MATCH(F13507,Inputs!E:E,0)))</f>
        <v>799</v>
      </c>
      <c r="O13507" s="65"/>
    </row>
    <row r="13508" ht="15.75" customHeight="1" spans="1:15">
      <c r="A13508" s="18" t="s">
        <v>353</v>
      </c>
      <c r="B13508" s="18" t="s">
        <v>42</v>
      </c>
      <c r="C13508" s="18" t="s">
        <v>502</v>
      </c>
      <c r="D13508" s="18" t="s">
        <v>414</v>
      </c>
      <c r="E13508" s="18" t="s">
        <v>415</v>
      </c>
      <c r="F13508" s="18">
        <v>260090</v>
      </c>
      <c r="G13508" s="18" t="s">
        <v>17</v>
      </c>
      <c r="H13508" s="18">
        <v>1</v>
      </c>
      <c r="I13508" s="75" t="s">
        <v>1812</v>
      </c>
      <c r="J13508" s="63">
        <f t="shared" si="52"/>
        <v>45157</v>
      </c>
      <c r="K13508" s="64">
        <f>IF(ISBLANK(J13508),,H13508*INDEX(Inputs!G:G,MATCH(F13508,Inputs!E:E,0)))</f>
        <v>729</v>
      </c>
      <c r="L13508" s="65" t="str">
        <f>IF(ISBLANK(J13508),,INDEX(Inputs!D:D,MATCH(F13508,Inputs!E:E,0)))</f>
        <v>400PP Xcite Neo Keyboard &amp; Mouse USB</v>
      </c>
      <c r="M13508" s="65" t="str">
        <f>IF(ISBLANK(#REF!),,IF(B13508="Online","Online",IF(LEFT(B13508,1)="E","Online","Offline")))</f>
        <v>Offline</v>
      </c>
      <c r="N13508" s="64">
        <f>IF(ISBLANK(M13508),,H13508*INDEX(Inputs!F:F,MATCH(F13508,Inputs!E:E,0)))</f>
        <v>899</v>
      </c>
      <c r="O13508" s="65"/>
    </row>
    <row r="13509" ht="15.75" customHeight="1" spans="1:15">
      <c r="A13509" s="18" t="s">
        <v>458</v>
      </c>
      <c r="B13509" s="18" t="s">
        <v>1051</v>
      </c>
      <c r="C13509" s="18" t="s">
        <v>1052</v>
      </c>
      <c r="D13509" s="18" t="s">
        <v>414</v>
      </c>
      <c r="E13509" s="18" t="s">
        <v>415</v>
      </c>
      <c r="F13509" s="18">
        <v>260090</v>
      </c>
      <c r="G13509" s="18" t="s">
        <v>17</v>
      </c>
      <c r="H13509" s="18">
        <v>1</v>
      </c>
      <c r="I13509" s="75" t="s">
        <v>1812</v>
      </c>
      <c r="J13509" s="63">
        <f t="shared" si="52"/>
        <v>45157</v>
      </c>
      <c r="K13509" s="64">
        <f>IF(ISBLANK(J13509),,H13509*INDEX(Inputs!G:G,MATCH(F13509,Inputs!E:E,0)))</f>
        <v>729</v>
      </c>
      <c r="L13509" s="65" t="str">
        <f>IF(ISBLANK(J13509),,INDEX(Inputs!D:D,MATCH(F13509,Inputs!E:E,0)))</f>
        <v>400PP Xcite Neo Keyboard &amp; Mouse USB</v>
      </c>
      <c r="M13509" s="65" t="str">
        <f>IF(ISBLANK(#REF!),,IF(B13509="Online","Online",IF(LEFT(B13509,1)="E","Online","Offline")))</f>
        <v>Offline</v>
      </c>
      <c r="N13509" s="64">
        <f>IF(ISBLANK(M13509),,H13509*INDEX(Inputs!F:F,MATCH(F13509,Inputs!E:E,0)))</f>
        <v>899</v>
      </c>
      <c r="O13509" s="65"/>
    </row>
    <row r="13510" ht="15.75" customHeight="1" spans="1:15">
      <c r="A13510" s="18" t="s">
        <v>697</v>
      </c>
      <c r="B13510" s="18" t="s">
        <v>698</v>
      </c>
      <c r="C13510" s="18" t="s">
        <v>699</v>
      </c>
      <c r="D13510" s="18" t="s">
        <v>370</v>
      </c>
      <c r="E13510" s="18" t="s">
        <v>410</v>
      </c>
      <c r="F13510" s="18">
        <v>250879</v>
      </c>
      <c r="G13510" s="18" t="s">
        <v>30</v>
      </c>
      <c r="H13510" s="18">
        <v>-1</v>
      </c>
      <c r="I13510" s="75" t="s">
        <v>1812</v>
      </c>
      <c r="J13510" s="63">
        <f t="shared" si="52"/>
        <v>45157</v>
      </c>
      <c r="K13510" s="64">
        <f>IF(ISBLANK(J13510),,H13510*INDEX(Inputs!G:G,MATCH(F13510,Inputs!E:E,0)))</f>
        <v>-699</v>
      </c>
      <c r="L13510" s="65" t="str">
        <f>IF(ISBLANK(J13510),,INDEX(Inputs!D:D,MATCH(F13510,Inputs!E:E,0)))</f>
        <v>597BK Evo Fox Falcon X85 Extra Large Speed Mouse Pad</v>
      </c>
      <c r="M13510" s="65" t="str">
        <f>IF(ISBLANK(#REF!),,IF(B13510="Online","Online",IF(LEFT(B13510,1)="E","Online","Offline")))</f>
        <v>Offline</v>
      </c>
      <c r="N13510" s="64">
        <f>IF(ISBLANK(M13510),,H13510*INDEX(Inputs!F:F,MATCH(F13510,Inputs!E:E,0)))</f>
        <v>-1199</v>
      </c>
      <c r="O13510" s="65"/>
    </row>
    <row r="13511" ht="15.75" customHeight="1" spans="1:15">
      <c r="A13511" s="18" t="s">
        <v>445</v>
      </c>
      <c r="B13511" s="18" t="s">
        <v>1557</v>
      </c>
      <c r="C13511" s="18" t="s">
        <v>1558</v>
      </c>
      <c r="D13511" s="18" t="s">
        <v>370</v>
      </c>
      <c r="E13511" s="18" t="s">
        <v>410</v>
      </c>
      <c r="F13511" s="18">
        <v>250879</v>
      </c>
      <c r="G13511" s="18" t="s">
        <v>30</v>
      </c>
      <c r="H13511" s="18">
        <v>1</v>
      </c>
      <c r="I13511" s="75" t="s">
        <v>1812</v>
      </c>
      <c r="J13511" s="63">
        <f t="shared" si="52"/>
        <v>45157</v>
      </c>
      <c r="K13511" s="64">
        <f>IF(ISBLANK(J13511),,H13511*INDEX(Inputs!G:G,MATCH(F13511,Inputs!E:E,0)))</f>
        <v>699</v>
      </c>
      <c r="L13511" s="65" t="str">
        <f>IF(ISBLANK(J13511),,INDEX(Inputs!D:D,MATCH(F13511,Inputs!E:E,0)))</f>
        <v>597BK Evo Fox Falcon X85 Extra Large Speed Mouse Pad</v>
      </c>
      <c r="M13511" s="65" t="str">
        <f>IF(ISBLANK(#REF!),,IF(B13511="Online","Online",IF(LEFT(B13511,1)="E","Online","Offline")))</f>
        <v>Offline</v>
      </c>
      <c r="N13511" s="64">
        <f>IF(ISBLANK(M13511),,H13511*INDEX(Inputs!F:F,MATCH(F13511,Inputs!E:E,0)))</f>
        <v>1199</v>
      </c>
      <c r="O13511" s="65"/>
    </row>
    <row r="13512" ht="15.75" customHeight="1" spans="1:15">
      <c r="A13512" s="18" t="s">
        <v>353</v>
      </c>
      <c r="B13512" s="18" t="s">
        <v>1546</v>
      </c>
      <c r="C13512" s="18" t="s">
        <v>1547</v>
      </c>
      <c r="D13512" s="18" t="s">
        <v>370</v>
      </c>
      <c r="E13512" s="18" t="s">
        <v>410</v>
      </c>
      <c r="F13512" s="18">
        <v>250876</v>
      </c>
      <c r="G13512" s="18" t="s">
        <v>26</v>
      </c>
      <c r="H13512" s="18">
        <v>1</v>
      </c>
      <c r="I13512" s="75" t="s">
        <v>1812</v>
      </c>
      <c r="J13512" s="63">
        <f t="shared" si="52"/>
        <v>45157</v>
      </c>
      <c r="K13512" s="64">
        <f>IF(ISBLANK(J13512),,H13512*INDEX(Inputs!G:G,MATCH(F13512,Inputs!E:E,0)))</f>
        <v>1399</v>
      </c>
      <c r="L13512" s="65" t="str">
        <f>IF(ISBLANK(J13512),,INDEX(Inputs!D:D,MATCH(F13512,Inputs!E:E,0)))</f>
        <v>649BK EvoFox Typhoon Laptop Cooling Pad</v>
      </c>
      <c r="M13512" s="65" t="str">
        <f>IF(ISBLANK(#REF!),,IF(B13512="Online","Online",IF(LEFT(B13512,1)="E","Online","Offline")))</f>
        <v>Offline</v>
      </c>
      <c r="N13512" s="64">
        <f>IF(ISBLANK(M13512),,H13512*INDEX(Inputs!F:F,MATCH(F13512,Inputs!E:E,0)))</f>
        <v>1999</v>
      </c>
      <c r="O13512" s="65"/>
    </row>
    <row r="13513" ht="15.75" customHeight="1" spans="1:15">
      <c r="A13513" s="18" t="s">
        <v>353</v>
      </c>
      <c r="B13513" s="18" t="s">
        <v>507</v>
      </c>
      <c r="C13513" s="18" t="s">
        <v>1769</v>
      </c>
      <c r="D13513" s="18" t="s">
        <v>464</v>
      </c>
      <c r="E13513" s="18" t="s">
        <v>465</v>
      </c>
      <c r="F13513" s="18">
        <v>250421</v>
      </c>
      <c r="G13513" s="18" t="s">
        <v>14</v>
      </c>
      <c r="H13513" s="18">
        <v>1</v>
      </c>
      <c r="I13513" s="75" t="s">
        <v>1813</v>
      </c>
      <c r="J13513" s="63">
        <f t="shared" si="52"/>
        <v>45158</v>
      </c>
      <c r="K13513" s="64">
        <f>IF(ISBLANK(J13513),,H13513*INDEX(Inputs!G:G,MATCH(F13513,Inputs!E:E,0)))</f>
        <v>779</v>
      </c>
      <c r="L13513" s="65" t="str">
        <f>IF(ISBLANK(J13513),,INDEX(Inputs!D:D,MATCH(F13513,Inputs!E:E,0)))</f>
        <v>146BK NeoCase Sleeve MP 450 14</v>
      </c>
      <c r="M13513" s="65" t="str">
        <f>IF(ISBLANK(#REF!),,IF(B13513="Online","Online",IF(LEFT(B13513,1)="E","Online","Offline")))</f>
        <v>Offline</v>
      </c>
      <c r="N13513" s="64">
        <f>IF(ISBLANK(M13513),,H13513*INDEX(Inputs!F:F,MATCH(F13513,Inputs!E:E,0)))</f>
        <v>1249</v>
      </c>
      <c r="O13513" s="65"/>
    </row>
    <row r="13514" ht="15.75" customHeight="1" spans="1:15">
      <c r="A13514" s="18" t="s">
        <v>407</v>
      </c>
      <c r="B13514" s="18" t="s">
        <v>102</v>
      </c>
      <c r="C13514" s="18" t="s">
        <v>528</v>
      </c>
      <c r="D13514" s="18" t="s">
        <v>414</v>
      </c>
      <c r="E13514" s="18" t="s">
        <v>415</v>
      </c>
      <c r="F13514" s="18">
        <v>260090</v>
      </c>
      <c r="G13514" s="18" t="s">
        <v>17</v>
      </c>
      <c r="H13514" s="18">
        <v>1</v>
      </c>
      <c r="I13514" s="75" t="s">
        <v>1813</v>
      </c>
      <c r="J13514" s="63">
        <f t="shared" si="52"/>
        <v>45158</v>
      </c>
      <c r="K13514" s="64">
        <f>IF(ISBLANK(J13514),,H13514*INDEX(Inputs!G:G,MATCH(F13514,Inputs!E:E,0)))</f>
        <v>729</v>
      </c>
      <c r="L13514" s="65" t="str">
        <f>IF(ISBLANK(J13514),,INDEX(Inputs!D:D,MATCH(F13514,Inputs!E:E,0)))</f>
        <v>400PP Xcite Neo Keyboard &amp; Mouse USB</v>
      </c>
      <c r="M13514" s="65" t="str">
        <f>IF(ISBLANK(#REF!),,IF(B13514="Online","Online",IF(LEFT(B13514,1)="E","Online","Offline")))</f>
        <v>Offline</v>
      </c>
      <c r="N13514" s="64">
        <f>IF(ISBLANK(M13514),,H13514*INDEX(Inputs!F:F,MATCH(F13514,Inputs!E:E,0)))</f>
        <v>899</v>
      </c>
      <c r="O13514" s="65"/>
    </row>
    <row r="13515" ht="15.75" customHeight="1" spans="1:15">
      <c r="A13515" s="18" t="s">
        <v>566</v>
      </c>
      <c r="B13515" s="18" t="s">
        <v>189</v>
      </c>
      <c r="C13515" s="18" t="s">
        <v>567</v>
      </c>
      <c r="D13515" s="18" t="s">
        <v>414</v>
      </c>
      <c r="E13515" s="18" t="s">
        <v>415</v>
      </c>
      <c r="F13515" s="18">
        <v>250874</v>
      </c>
      <c r="G13515" s="18" t="s">
        <v>13</v>
      </c>
      <c r="H13515" s="18">
        <v>1</v>
      </c>
      <c r="I13515" s="75" t="s">
        <v>1813</v>
      </c>
      <c r="J13515" s="63">
        <f t="shared" si="52"/>
        <v>45158</v>
      </c>
      <c r="K13515" s="64">
        <f>IF(ISBLANK(J13515),,H13515*INDEX(Inputs!G:G,MATCH(F13515,Inputs!E:E,0)))</f>
        <v>1349</v>
      </c>
      <c r="L13515" s="65" t="str">
        <f>IF(ISBLANK(J13515),,INDEX(Inputs!D:D,MATCH(F13515,Inputs!E:E,0)))</f>
        <v>432BK EvoFox X-Team Gaming Keyboard &amp; Mouse (USB)</v>
      </c>
      <c r="M13515" s="65" t="str">
        <f>IF(ISBLANK(#REF!),,IF(B13515="Online","Online",IF(LEFT(B13515,1)="E","Online","Offline")))</f>
        <v>Offline</v>
      </c>
      <c r="N13515" s="64">
        <f>IF(ISBLANK(M13515),,H13515*INDEX(Inputs!F:F,MATCH(F13515,Inputs!E:E,0)))</f>
        <v>1899</v>
      </c>
      <c r="O13515" s="65"/>
    </row>
    <row r="13516" ht="15.75" customHeight="1" spans="1:15">
      <c r="A13516" s="18" t="s">
        <v>566</v>
      </c>
      <c r="B13516" s="18" t="s">
        <v>238</v>
      </c>
      <c r="C13516" s="18" t="s">
        <v>920</v>
      </c>
      <c r="D13516" s="18" t="s">
        <v>414</v>
      </c>
      <c r="E13516" s="18" t="s">
        <v>415</v>
      </c>
      <c r="F13516" s="18">
        <v>250874</v>
      </c>
      <c r="G13516" s="18" t="s">
        <v>13</v>
      </c>
      <c r="H13516" s="18">
        <v>1</v>
      </c>
      <c r="I13516" s="75" t="s">
        <v>1813</v>
      </c>
      <c r="J13516" s="63">
        <f t="shared" ref="J13516:J13770" si="53">IF(ISBLANK(I13516),,DATE(RIGHT(I13516,4),RIGHT(LEFT(I13516,5),2),LEFT(I13516,2)))</f>
        <v>45158</v>
      </c>
      <c r="K13516" s="64">
        <f>IF(ISBLANK(J13516),,H13516*INDEX(Inputs!G:G,MATCH(F13516,Inputs!E:E,0)))</f>
        <v>1349</v>
      </c>
      <c r="L13516" s="65" t="str">
        <f>IF(ISBLANK(J13516),,INDEX(Inputs!D:D,MATCH(F13516,Inputs!E:E,0)))</f>
        <v>432BK EvoFox X-Team Gaming Keyboard &amp; Mouse (USB)</v>
      </c>
      <c r="M13516" s="65" t="str">
        <f>IF(ISBLANK(#REF!),,IF(B13516="Online","Online",IF(LEFT(B13516,1)="E","Online","Offline")))</f>
        <v>Offline</v>
      </c>
      <c r="N13516" s="64">
        <f>IF(ISBLANK(M13516),,H13516*INDEX(Inputs!F:F,MATCH(F13516,Inputs!E:E,0)))</f>
        <v>1899</v>
      </c>
      <c r="O13516" s="65"/>
    </row>
    <row r="13517" ht="15.75" customHeight="1" spans="1:15">
      <c r="A13517" s="18" t="s">
        <v>416</v>
      </c>
      <c r="B13517" s="18" t="s">
        <v>765</v>
      </c>
      <c r="C13517" s="18" t="s">
        <v>765</v>
      </c>
      <c r="D13517" s="18" t="s">
        <v>414</v>
      </c>
      <c r="E13517" s="18" t="s">
        <v>415</v>
      </c>
      <c r="F13517" s="18">
        <v>250874</v>
      </c>
      <c r="G13517" s="18" t="s">
        <v>13</v>
      </c>
      <c r="H13517" s="18">
        <v>1</v>
      </c>
      <c r="I13517" s="75" t="s">
        <v>1813</v>
      </c>
      <c r="J13517" s="63">
        <f t="shared" si="53"/>
        <v>45158</v>
      </c>
      <c r="K13517" s="64">
        <f>IF(ISBLANK(J13517),,H13517*INDEX(Inputs!G:G,MATCH(F13517,Inputs!E:E,0)))</f>
        <v>1349</v>
      </c>
      <c r="L13517" s="65" t="str">
        <f>IF(ISBLANK(J13517),,INDEX(Inputs!D:D,MATCH(F13517,Inputs!E:E,0)))</f>
        <v>432BK EvoFox X-Team Gaming Keyboard &amp; Mouse (USB)</v>
      </c>
      <c r="M13517" s="65" t="str">
        <f>IF(ISBLANK(#REF!),,IF(B13517="Online","Online",IF(LEFT(B13517,1)="E","Online","Offline")))</f>
        <v>Online</v>
      </c>
      <c r="N13517" s="64">
        <f>IF(ISBLANK(M13517),,H13517*INDEX(Inputs!F:F,MATCH(F13517,Inputs!E:E,0)))</f>
        <v>1899</v>
      </c>
      <c r="O13517" s="65"/>
    </row>
    <row r="13518" ht="15.75" customHeight="1" spans="1:15">
      <c r="A13518" s="18" t="s">
        <v>407</v>
      </c>
      <c r="B13518" s="18" t="s">
        <v>102</v>
      </c>
      <c r="C13518" s="18" t="s">
        <v>528</v>
      </c>
      <c r="D13518" s="18" t="s">
        <v>414</v>
      </c>
      <c r="E13518" s="18" t="s">
        <v>415</v>
      </c>
      <c r="F13518" s="18">
        <v>250875</v>
      </c>
      <c r="G13518" s="18" t="s">
        <v>103</v>
      </c>
      <c r="H13518" s="18">
        <v>2</v>
      </c>
      <c r="I13518" s="75" t="s">
        <v>1813</v>
      </c>
      <c r="J13518" s="63">
        <f t="shared" si="53"/>
        <v>45158</v>
      </c>
      <c r="K13518" s="64">
        <f>IF(ISBLANK(J13518),,H13518*INDEX(Inputs!G:G,MATCH(F13518,Inputs!E:E,0)))</f>
        <v>2198</v>
      </c>
      <c r="L13518" s="65" t="str">
        <f>IF(ISBLANK(J13518),,INDEX(Inputs!D:D,MATCH(F13518,Inputs!E:E,0)))</f>
        <v>433BK EvoFox WarHammer Gaming Keyboard (USB)</v>
      </c>
      <c r="M13518" s="65" t="str">
        <f>IF(ISBLANK(#REF!),,IF(B13518="Online","Online",IF(LEFT(B13518,1)="E","Online","Offline")))</f>
        <v>Offline</v>
      </c>
      <c r="N13518" s="64">
        <f>IF(ISBLANK(M13518),,H13518*INDEX(Inputs!F:F,MATCH(F13518,Inputs!E:E,0)))</f>
        <v>2998</v>
      </c>
      <c r="O13518" s="65"/>
    </row>
    <row r="13519" ht="15.75" customHeight="1" spans="1:15">
      <c r="A13519" s="18" t="s">
        <v>407</v>
      </c>
      <c r="B13519" s="18" t="s">
        <v>41</v>
      </c>
      <c r="C13519" s="18" t="s">
        <v>469</v>
      </c>
      <c r="D13519" s="18" t="s">
        <v>370</v>
      </c>
      <c r="E13519" s="18" t="s">
        <v>410</v>
      </c>
      <c r="F13519" s="18">
        <v>250877</v>
      </c>
      <c r="G13519" s="18" t="s">
        <v>22</v>
      </c>
      <c r="H13519" s="18">
        <v>1</v>
      </c>
      <c r="I13519" s="75" t="s">
        <v>1813</v>
      </c>
      <c r="J13519" s="63">
        <f t="shared" si="53"/>
        <v>45158</v>
      </c>
      <c r="K13519" s="64">
        <f>IF(ISBLANK(J13519),,H13519*INDEX(Inputs!G:G,MATCH(F13519,Inputs!E:E,0)))</f>
        <v>349</v>
      </c>
      <c r="L13519" s="65" t="str">
        <f>IF(ISBLANK(J13519),,INDEX(Inputs!D:D,MATCH(F13519,Inputs!E:E,0)))</f>
        <v>595BK Evo Fox Falcon X35 Medium Speed Mouse Pad</v>
      </c>
      <c r="M13519" s="65" t="str">
        <f>IF(ISBLANK(#REF!),,IF(B13519="Online","Online",IF(LEFT(B13519,1)="E","Online","Offline")))</f>
        <v>Offline</v>
      </c>
      <c r="N13519" s="64">
        <f>IF(ISBLANK(M13519),,H13519*INDEX(Inputs!F:F,MATCH(F13519,Inputs!E:E,0)))</f>
        <v>699</v>
      </c>
      <c r="O13519" s="65"/>
    </row>
    <row r="13520" ht="15.75" customHeight="1" spans="1:15">
      <c r="A13520" s="18" t="s">
        <v>407</v>
      </c>
      <c r="B13520" s="18" t="s">
        <v>45</v>
      </c>
      <c r="C13520" s="18" t="s">
        <v>408</v>
      </c>
      <c r="D13520" s="18" t="s">
        <v>370</v>
      </c>
      <c r="E13520" s="18" t="s">
        <v>410</v>
      </c>
      <c r="F13520" s="18">
        <v>250877</v>
      </c>
      <c r="G13520" s="18" t="s">
        <v>22</v>
      </c>
      <c r="H13520" s="18">
        <v>1</v>
      </c>
      <c r="I13520" s="75" t="s">
        <v>1813</v>
      </c>
      <c r="J13520" s="63">
        <f t="shared" si="53"/>
        <v>45158</v>
      </c>
      <c r="K13520" s="64">
        <f>IF(ISBLANK(J13520),,H13520*INDEX(Inputs!G:G,MATCH(F13520,Inputs!E:E,0)))</f>
        <v>349</v>
      </c>
      <c r="L13520" s="65" t="str">
        <f>IF(ISBLANK(J13520),,INDEX(Inputs!D:D,MATCH(F13520,Inputs!E:E,0)))</f>
        <v>595BK Evo Fox Falcon X35 Medium Speed Mouse Pad</v>
      </c>
      <c r="M13520" s="65" t="str">
        <f>IF(ISBLANK(#REF!),,IF(B13520="Online","Online",IF(LEFT(B13520,1)="E","Online","Offline")))</f>
        <v>Offline</v>
      </c>
      <c r="N13520" s="64">
        <f>IF(ISBLANK(M13520),,H13520*INDEX(Inputs!F:F,MATCH(F13520,Inputs!E:E,0)))</f>
        <v>699</v>
      </c>
      <c r="O13520" s="65"/>
    </row>
    <row r="13521" ht="15.75" customHeight="1" spans="1:15">
      <c r="A13521" s="18" t="s">
        <v>341</v>
      </c>
      <c r="B13521" s="18" t="s">
        <v>75</v>
      </c>
      <c r="C13521" s="18" t="s">
        <v>405</v>
      </c>
      <c r="D13521" s="18" t="s">
        <v>370</v>
      </c>
      <c r="E13521" s="18" t="s">
        <v>410</v>
      </c>
      <c r="F13521" s="18">
        <v>250877</v>
      </c>
      <c r="G13521" s="18" t="s">
        <v>22</v>
      </c>
      <c r="H13521" s="18">
        <v>1</v>
      </c>
      <c r="I13521" s="75" t="s">
        <v>1813</v>
      </c>
      <c r="J13521" s="63">
        <f t="shared" si="53"/>
        <v>45158</v>
      </c>
      <c r="K13521" s="64">
        <f>IF(ISBLANK(J13521),,H13521*INDEX(Inputs!G:G,MATCH(F13521,Inputs!E:E,0)))</f>
        <v>349</v>
      </c>
      <c r="L13521" s="65" t="str">
        <f>IF(ISBLANK(J13521),,INDEX(Inputs!D:D,MATCH(F13521,Inputs!E:E,0)))</f>
        <v>595BK Evo Fox Falcon X35 Medium Speed Mouse Pad</v>
      </c>
      <c r="M13521" s="65" t="str">
        <f>IF(ISBLANK(#REF!),,IF(B13521="Online","Online",IF(LEFT(B13521,1)="E","Online","Offline")))</f>
        <v>Offline</v>
      </c>
      <c r="N13521" s="64">
        <f>IF(ISBLANK(M13521),,H13521*INDEX(Inputs!F:F,MATCH(F13521,Inputs!E:E,0)))</f>
        <v>699</v>
      </c>
      <c r="O13521" s="65"/>
    </row>
    <row r="13522" ht="15.75" customHeight="1" spans="1:15">
      <c r="A13522" s="18" t="s">
        <v>327</v>
      </c>
      <c r="B13522" s="18" t="s">
        <v>196</v>
      </c>
      <c r="C13522" s="18" t="s">
        <v>579</v>
      </c>
      <c r="D13522" s="18" t="s">
        <v>370</v>
      </c>
      <c r="E13522" s="18" t="s">
        <v>410</v>
      </c>
      <c r="F13522" s="18">
        <v>250879</v>
      </c>
      <c r="G13522" s="18" t="s">
        <v>30</v>
      </c>
      <c r="H13522" s="18">
        <v>1</v>
      </c>
      <c r="I13522" s="75" t="s">
        <v>1813</v>
      </c>
      <c r="J13522" s="63">
        <f t="shared" si="53"/>
        <v>45158</v>
      </c>
      <c r="K13522" s="64">
        <f>IF(ISBLANK(J13522),,H13522*INDEX(Inputs!G:G,MATCH(F13522,Inputs!E:E,0)))</f>
        <v>699</v>
      </c>
      <c r="L13522" s="65" t="str">
        <f>IF(ISBLANK(J13522),,INDEX(Inputs!D:D,MATCH(F13522,Inputs!E:E,0)))</f>
        <v>597BK Evo Fox Falcon X85 Extra Large Speed Mouse Pad</v>
      </c>
      <c r="M13522" s="65" t="str">
        <f>IF(ISBLANK(#REF!),,IF(B13522="Online","Online",IF(LEFT(B13522,1)="E","Online","Offline")))</f>
        <v>Offline</v>
      </c>
      <c r="N13522" s="64">
        <f>IF(ISBLANK(M13522),,H13522*INDEX(Inputs!F:F,MATCH(F13522,Inputs!E:E,0)))</f>
        <v>1199</v>
      </c>
      <c r="O13522" s="65"/>
    </row>
    <row r="13523" ht="15.75" customHeight="1" spans="1:15">
      <c r="A13523" s="18" t="s">
        <v>566</v>
      </c>
      <c r="B13523" s="18" t="s">
        <v>238</v>
      </c>
      <c r="C13523" s="18" t="s">
        <v>920</v>
      </c>
      <c r="D13523" s="18" t="s">
        <v>370</v>
      </c>
      <c r="E13523" s="18" t="s">
        <v>410</v>
      </c>
      <c r="F13523" s="18">
        <v>250879</v>
      </c>
      <c r="G13523" s="18" t="s">
        <v>30</v>
      </c>
      <c r="H13523" s="18">
        <v>1</v>
      </c>
      <c r="I13523" s="75" t="s">
        <v>1813</v>
      </c>
      <c r="J13523" s="63">
        <f t="shared" si="53"/>
        <v>45158</v>
      </c>
      <c r="K13523" s="64">
        <f>IF(ISBLANK(J13523),,H13523*INDEX(Inputs!G:G,MATCH(F13523,Inputs!E:E,0)))</f>
        <v>699</v>
      </c>
      <c r="L13523" s="65" t="str">
        <f>IF(ISBLANK(J13523),,INDEX(Inputs!D:D,MATCH(F13523,Inputs!E:E,0)))</f>
        <v>597BK Evo Fox Falcon X85 Extra Large Speed Mouse Pad</v>
      </c>
      <c r="M13523" s="65" t="str">
        <f>IF(ISBLANK(#REF!),,IF(B13523="Online","Online",IF(LEFT(B13523,1)="E","Online","Offline")))</f>
        <v>Offline</v>
      </c>
      <c r="N13523" s="64">
        <f>IF(ISBLANK(M13523),,H13523*INDEX(Inputs!F:F,MATCH(F13523,Inputs!E:E,0)))</f>
        <v>1199</v>
      </c>
      <c r="O13523" s="65"/>
    </row>
    <row r="13524" ht="15.75" customHeight="1" spans="1:15">
      <c r="A13524" s="18" t="s">
        <v>327</v>
      </c>
      <c r="B13524" s="18" t="s">
        <v>270</v>
      </c>
      <c r="C13524" s="18" t="s">
        <v>1174</v>
      </c>
      <c r="D13524" s="18" t="s">
        <v>370</v>
      </c>
      <c r="E13524" s="18" t="s">
        <v>410</v>
      </c>
      <c r="F13524" s="18">
        <v>250879</v>
      </c>
      <c r="G13524" s="18" t="s">
        <v>30</v>
      </c>
      <c r="H13524" s="18">
        <v>1</v>
      </c>
      <c r="I13524" s="75" t="s">
        <v>1813</v>
      </c>
      <c r="J13524" s="63">
        <f t="shared" si="53"/>
        <v>45158</v>
      </c>
      <c r="K13524" s="64">
        <f>IF(ISBLANK(J13524),,H13524*INDEX(Inputs!G:G,MATCH(F13524,Inputs!E:E,0)))</f>
        <v>699</v>
      </c>
      <c r="L13524" s="65" t="str">
        <f>IF(ISBLANK(J13524),,INDEX(Inputs!D:D,MATCH(F13524,Inputs!E:E,0)))</f>
        <v>597BK Evo Fox Falcon X85 Extra Large Speed Mouse Pad</v>
      </c>
      <c r="M13524" s="65" t="str">
        <f>IF(ISBLANK(#REF!),,IF(B13524="Online","Online",IF(LEFT(B13524,1)="E","Online","Offline")))</f>
        <v>Offline</v>
      </c>
      <c r="N13524" s="64">
        <f>IF(ISBLANK(M13524),,H13524*INDEX(Inputs!F:F,MATCH(F13524,Inputs!E:E,0)))</f>
        <v>1199</v>
      </c>
      <c r="O13524" s="65"/>
    </row>
    <row r="13525" ht="15.75" customHeight="1" spans="1:15">
      <c r="A13525" s="18" t="s">
        <v>426</v>
      </c>
      <c r="B13525" s="18" t="s">
        <v>273</v>
      </c>
      <c r="C13525" s="18" t="s">
        <v>1494</v>
      </c>
      <c r="D13525" s="18" t="s">
        <v>370</v>
      </c>
      <c r="E13525" s="18" t="s">
        <v>410</v>
      </c>
      <c r="F13525" s="18">
        <v>250879</v>
      </c>
      <c r="G13525" s="18" t="s">
        <v>30</v>
      </c>
      <c r="H13525" s="18">
        <v>1</v>
      </c>
      <c r="I13525" s="75" t="s">
        <v>1813</v>
      </c>
      <c r="J13525" s="63">
        <f t="shared" si="53"/>
        <v>45158</v>
      </c>
      <c r="K13525" s="64">
        <f>IF(ISBLANK(J13525),,H13525*INDEX(Inputs!G:G,MATCH(F13525,Inputs!E:E,0)))</f>
        <v>699</v>
      </c>
      <c r="L13525" s="65" t="str">
        <f>IF(ISBLANK(J13525),,INDEX(Inputs!D:D,MATCH(F13525,Inputs!E:E,0)))</f>
        <v>597BK Evo Fox Falcon X85 Extra Large Speed Mouse Pad</v>
      </c>
      <c r="M13525" s="65" t="str">
        <f>IF(ISBLANK(#REF!),,IF(B13525="Online","Online",IF(LEFT(B13525,1)="E","Online","Offline")))</f>
        <v>Offline</v>
      </c>
      <c r="N13525" s="64">
        <f>IF(ISBLANK(M13525),,H13525*INDEX(Inputs!F:F,MATCH(F13525,Inputs!E:E,0)))</f>
        <v>1199</v>
      </c>
      <c r="O13525" s="65"/>
    </row>
    <row r="13526" ht="15.75" customHeight="1" spans="1:15">
      <c r="A13526" s="18" t="s">
        <v>509</v>
      </c>
      <c r="B13526" s="18" t="s">
        <v>291</v>
      </c>
      <c r="C13526" s="18" t="s">
        <v>1593</v>
      </c>
      <c r="D13526" s="18" t="s">
        <v>370</v>
      </c>
      <c r="E13526" s="18" t="s">
        <v>410</v>
      </c>
      <c r="F13526" s="18">
        <v>250879</v>
      </c>
      <c r="G13526" s="18" t="s">
        <v>30</v>
      </c>
      <c r="H13526" s="18">
        <v>1</v>
      </c>
      <c r="I13526" s="75" t="s">
        <v>1813</v>
      </c>
      <c r="J13526" s="63">
        <f t="shared" si="53"/>
        <v>45158</v>
      </c>
      <c r="K13526" s="64">
        <f>IF(ISBLANK(J13526),,H13526*INDEX(Inputs!G:G,MATCH(F13526,Inputs!E:E,0)))</f>
        <v>699</v>
      </c>
      <c r="L13526" s="65" t="str">
        <f>IF(ISBLANK(J13526),,INDEX(Inputs!D:D,MATCH(F13526,Inputs!E:E,0)))</f>
        <v>597BK Evo Fox Falcon X85 Extra Large Speed Mouse Pad</v>
      </c>
      <c r="M13526" s="65" t="str">
        <f>IF(ISBLANK(#REF!),,IF(B13526="Online","Online",IF(LEFT(B13526,1)="E","Online","Offline")))</f>
        <v>Offline</v>
      </c>
      <c r="N13526" s="64">
        <f>IF(ISBLANK(M13526),,H13526*INDEX(Inputs!F:F,MATCH(F13526,Inputs!E:E,0)))</f>
        <v>1199</v>
      </c>
      <c r="O13526" s="65"/>
    </row>
    <row r="13527" ht="15.75" customHeight="1" spans="1:15">
      <c r="A13527" s="18" t="s">
        <v>458</v>
      </c>
      <c r="B13527" s="18" t="s">
        <v>765</v>
      </c>
      <c r="C13527" s="18" t="s">
        <v>765</v>
      </c>
      <c r="D13527" s="18" t="s">
        <v>370</v>
      </c>
      <c r="E13527" s="18" t="s">
        <v>410</v>
      </c>
      <c r="F13527" s="18">
        <v>250876</v>
      </c>
      <c r="G13527" s="18" t="s">
        <v>26</v>
      </c>
      <c r="H13527" s="18">
        <v>-1</v>
      </c>
      <c r="I13527" s="75" t="s">
        <v>1813</v>
      </c>
      <c r="J13527" s="63">
        <f t="shared" si="53"/>
        <v>45158</v>
      </c>
      <c r="K13527" s="64">
        <f>IF(ISBLANK(J13527),,H13527*INDEX(Inputs!G:G,MATCH(F13527,Inputs!E:E,0)))</f>
        <v>-1399</v>
      </c>
      <c r="L13527" s="65" t="str">
        <f>IF(ISBLANK(J13527),,INDEX(Inputs!D:D,MATCH(F13527,Inputs!E:E,0)))</f>
        <v>649BK EvoFox Typhoon Laptop Cooling Pad</v>
      </c>
      <c r="M13527" s="65" t="str">
        <f>IF(ISBLANK(#REF!),,IF(B13527="Online","Online",IF(LEFT(B13527,1)="E","Online","Offline")))</f>
        <v>Online</v>
      </c>
      <c r="N13527" s="64">
        <f>IF(ISBLANK(M13527),,H13527*INDEX(Inputs!F:F,MATCH(F13527,Inputs!E:E,0)))</f>
        <v>-1999</v>
      </c>
      <c r="O13527" s="65"/>
    </row>
    <row r="13528" ht="15.75" customHeight="1" spans="1:15">
      <c r="A13528" s="18" t="s">
        <v>407</v>
      </c>
      <c r="B13528" s="18" t="s">
        <v>45</v>
      </c>
      <c r="C13528" s="18" t="s">
        <v>408</v>
      </c>
      <c r="D13528" s="18" t="s">
        <v>370</v>
      </c>
      <c r="E13528" s="18" t="s">
        <v>410</v>
      </c>
      <c r="F13528" s="18">
        <v>250423</v>
      </c>
      <c r="G13528" s="18" t="s">
        <v>11</v>
      </c>
      <c r="H13528" s="18">
        <v>1</v>
      </c>
      <c r="I13528" s="75" t="s">
        <v>1813</v>
      </c>
      <c r="J13528" s="63">
        <f t="shared" si="53"/>
        <v>45158</v>
      </c>
      <c r="K13528" s="64">
        <f>IF(ISBLANK(J13528),,H13528*INDEX(Inputs!G:G,MATCH(F13528,Inputs!E:E,0)))</f>
        <v>759</v>
      </c>
      <c r="L13528" s="65" t="str">
        <f>IF(ISBLANK(J13528),,INDEX(Inputs!D:D,MATCH(F13528,Inputs!E:E,0)))</f>
        <v>650GR Ergo View Laptop Stand-Grey</v>
      </c>
      <c r="M13528" s="65" t="str">
        <f>IF(ISBLANK(#REF!),,IF(B13528="Online","Online",IF(LEFT(B13528,1)="E","Online","Offline")))</f>
        <v>Offline</v>
      </c>
      <c r="N13528" s="64">
        <f>IF(ISBLANK(M13528),,H13528*INDEX(Inputs!F:F,MATCH(F13528,Inputs!E:E,0)))</f>
        <v>899</v>
      </c>
      <c r="O13528" s="65"/>
    </row>
    <row r="13529" ht="15.75" customHeight="1" spans="1:15">
      <c r="A13529" s="18" t="s">
        <v>441</v>
      </c>
      <c r="B13529" s="18" t="s">
        <v>154</v>
      </c>
      <c r="C13529" s="18" t="s">
        <v>442</v>
      </c>
      <c r="D13529" s="18" t="s">
        <v>370</v>
      </c>
      <c r="E13529" s="18" t="s">
        <v>410</v>
      </c>
      <c r="F13529" s="18">
        <v>250423</v>
      </c>
      <c r="G13529" s="18" t="s">
        <v>11</v>
      </c>
      <c r="H13529" s="18">
        <v>1</v>
      </c>
      <c r="I13529" s="75" t="s">
        <v>1813</v>
      </c>
      <c r="J13529" s="63">
        <f t="shared" si="53"/>
        <v>45158</v>
      </c>
      <c r="K13529" s="64">
        <f>IF(ISBLANK(J13529),,H13529*INDEX(Inputs!G:G,MATCH(F13529,Inputs!E:E,0)))</f>
        <v>759</v>
      </c>
      <c r="L13529" s="65" t="str">
        <f>IF(ISBLANK(J13529),,INDEX(Inputs!D:D,MATCH(F13529,Inputs!E:E,0)))</f>
        <v>650GR Ergo View Laptop Stand-Grey</v>
      </c>
      <c r="M13529" s="65" t="str">
        <f>IF(ISBLANK(#REF!),,IF(B13529="Online","Online",IF(LEFT(B13529,1)="E","Online","Offline")))</f>
        <v>Offline</v>
      </c>
      <c r="N13529" s="64">
        <f>IF(ISBLANK(M13529),,H13529*INDEX(Inputs!F:F,MATCH(F13529,Inputs!E:E,0)))</f>
        <v>899</v>
      </c>
      <c r="O13529" s="65"/>
    </row>
    <row r="13530" ht="15.75" customHeight="1" spans="1:15">
      <c r="A13530" s="18" t="s">
        <v>458</v>
      </c>
      <c r="B13530" s="18" t="s">
        <v>117</v>
      </c>
      <c r="C13530" s="18" t="s">
        <v>689</v>
      </c>
      <c r="D13530" s="18" t="s">
        <v>414</v>
      </c>
      <c r="E13530" s="18" t="s">
        <v>415</v>
      </c>
      <c r="F13530" s="18">
        <v>204736</v>
      </c>
      <c r="G13530" s="18" t="s">
        <v>19</v>
      </c>
      <c r="H13530" s="18">
        <v>1</v>
      </c>
      <c r="I13530" s="75" t="s">
        <v>1813</v>
      </c>
      <c r="J13530" s="63">
        <f t="shared" si="53"/>
        <v>45158</v>
      </c>
      <c r="K13530" s="64">
        <f>IF(ISBLANK(J13530),,H13530*INDEX(Inputs!G:G,MATCH(F13530,Inputs!E:E,0)))</f>
        <v>549</v>
      </c>
      <c r="L13530" s="65" t="str">
        <f>IF(ISBLANK(J13530),,INDEX(Inputs!D:D,MATCH(F13530,Inputs!E:E,0)))</f>
        <v>851PP Xcite Pro Keyboard USB</v>
      </c>
      <c r="M13530" s="65" t="str">
        <f>IF(ISBLANK(#REF!),,IF(B13530="Online","Online",IF(LEFT(B13530,1)="E","Online","Offline")))</f>
        <v>Offline</v>
      </c>
      <c r="N13530" s="64">
        <f>IF(ISBLANK(M13530),,H13530*INDEX(Inputs!F:F,MATCH(F13530,Inputs!E:E,0)))</f>
        <v>599</v>
      </c>
      <c r="O13530" s="65"/>
    </row>
    <row r="13531" ht="15.75" customHeight="1" spans="1:15">
      <c r="A13531" s="18" t="s">
        <v>1369</v>
      </c>
      <c r="B13531" s="18" t="s">
        <v>765</v>
      </c>
      <c r="C13531" s="18" t="s">
        <v>765</v>
      </c>
      <c r="D13531" s="18" t="s">
        <v>464</v>
      </c>
      <c r="E13531" s="18" t="s">
        <v>465</v>
      </c>
      <c r="F13531" s="18">
        <v>250421</v>
      </c>
      <c r="G13531" s="18" t="s">
        <v>14</v>
      </c>
      <c r="H13531" s="18">
        <v>1</v>
      </c>
      <c r="I13531" s="75" t="s">
        <v>1814</v>
      </c>
      <c r="J13531" s="63">
        <f t="shared" si="53"/>
        <v>45159</v>
      </c>
      <c r="K13531" s="64">
        <f>IF(ISBLANK(J13531),,H13531*INDEX(Inputs!G:G,MATCH(F13531,Inputs!E:E,0)))</f>
        <v>779</v>
      </c>
      <c r="L13531" s="65" t="str">
        <f>IF(ISBLANK(J13531),,INDEX(Inputs!D:D,MATCH(F13531,Inputs!E:E,0)))</f>
        <v>146BK NeoCase Sleeve MP 450 14</v>
      </c>
      <c r="M13531" s="65" t="str">
        <f>IF(ISBLANK(#REF!),,IF(B13531="Online","Online",IF(LEFT(B13531,1)="E","Online","Offline")))</f>
        <v>Online</v>
      </c>
      <c r="N13531" s="64">
        <f>IF(ISBLANK(M13531),,H13531*INDEX(Inputs!F:F,MATCH(F13531,Inputs!E:E,0)))</f>
        <v>1249</v>
      </c>
      <c r="O13531" s="65"/>
    </row>
    <row r="13532" ht="15.75" customHeight="1" spans="1:15">
      <c r="A13532" s="18" t="s">
        <v>447</v>
      </c>
      <c r="B13532" s="18" t="s">
        <v>159</v>
      </c>
      <c r="C13532" s="18" t="s">
        <v>448</v>
      </c>
      <c r="D13532" s="18" t="s">
        <v>414</v>
      </c>
      <c r="E13532" s="18" t="s">
        <v>415</v>
      </c>
      <c r="F13532" s="18">
        <v>250874</v>
      </c>
      <c r="G13532" s="18" t="s">
        <v>13</v>
      </c>
      <c r="H13532" s="18">
        <v>1</v>
      </c>
      <c r="I13532" s="75" t="s">
        <v>1814</v>
      </c>
      <c r="J13532" s="63">
        <f t="shared" si="53"/>
        <v>45159</v>
      </c>
      <c r="K13532" s="64">
        <f>IF(ISBLANK(J13532),,H13532*INDEX(Inputs!G:G,MATCH(F13532,Inputs!E:E,0)))</f>
        <v>1349</v>
      </c>
      <c r="L13532" s="65" t="str">
        <f>IF(ISBLANK(J13532),,INDEX(Inputs!D:D,MATCH(F13532,Inputs!E:E,0)))</f>
        <v>432BK EvoFox X-Team Gaming Keyboard &amp; Mouse (USB)</v>
      </c>
      <c r="M13532" s="65" t="str">
        <f>IF(ISBLANK(#REF!),,IF(B13532="Online","Online",IF(LEFT(B13532,1)="E","Online","Offline")))</f>
        <v>Offline</v>
      </c>
      <c r="N13532" s="64">
        <f>IF(ISBLANK(M13532),,H13532*INDEX(Inputs!F:F,MATCH(F13532,Inputs!E:E,0)))</f>
        <v>1899</v>
      </c>
      <c r="O13532" s="65"/>
    </row>
    <row r="13533" ht="15.75" customHeight="1" spans="1:15">
      <c r="A13533" s="18" t="s">
        <v>485</v>
      </c>
      <c r="B13533" s="18" t="s">
        <v>765</v>
      </c>
      <c r="C13533" s="18" t="s">
        <v>765</v>
      </c>
      <c r="D13533" s="18" t="s">
        <v>370</v>
      </c>
      <c r="E13533" s="18" t="s">
        <v>371</v>
      </c>
      <c r="F13533" s="18">
        <v>260086</v>
      </c>
      <c r="G13533" s="18" t="s">
        <v>16</v>
      </c>
      <c r="H13533" s="18">
        <v>1</v>
      </c>
      <c r="I13533" s="75" t="s">
        <v>1814</v>
      </c>
      <c r="J13533" s="63">
        <f t="shared" si="53"/>
        <v>45159</v>
      </c>
      <c r="K13533" s="64">
        <f>IF(ISBLANK(J13533),,H13533*INDEX(Inputs!G:G,MATCH(F13533,Inputs!E:E,0)))</f>
        <v>1699</v>
      </c>
      <c r="L13533" s="65" t="str">
        <f>IF(ISBLANK(J13533),,INDEX(Inputs!D:D,MATCH(F13533,Inputs!E:E,0)))</f>
        <v>436BK Type-C 6 in 1 Multiport Hub</v>
      </c>
      <c r="M13533" s="65" t="str">
        <f>IF(ISBLANK(#REF!),,IF(B13533="Online","Online",IF(LEFT(B13533,1)="E","Online","Offline")))</f>
        <v>Online</v>
      </c>
      <c r="N13533" s="64">
        <f>IF(ISBLANK(M13533),,H13533*INDEX(Inputs!F:F,MATCH(F13533,Inputs!E:E,0)))</f>
        <v>2599</v>
      </c>
      <c r="O13533" s="65"/>
    </row>
    <row r="13534" ht="15.75" customHeight="1" spans="1:15">
      <c r="A13534" s="18" t="s">
        <v>454</v>
      </c>
      <c r="B13534" s="18" t="s">
        <v>164</v>
      </c>
      <c r="C13534" s="18" t="s">
        <v>466</v>
      </c>
      <c r="D13534" s="18" t="s">
        <v>370</v>
      </c>
      <c r="E13534" s="18" t="s">
        <v>410</v>
      </c>
      <c r="F13534" s="18">
        <v>250878</v>
      </c>
      <c r="G13534" s="18" t="s">
        <v>24</v>
      </c>
      <c r="H13534" s="18">
        <v>1</v>
      </c>
      <c r="I13534" s="75" t="s">
        <v>1814</v>
      </c>
      <c r="J13534" s="63">
        <f t="shared" si="53"/>
        <v>45159</v>
      </c>
      <c r="K13534" s="64">
        <f>IF(ISBLANK(J13534),,H13534*INDEX(Inputs!G:G,MATCH(F13534,Inputs!E:E,0)))</f>
        <v>999</v>
      </c>
      <c r="L13534" s="65" t="str">
        <f>IF(ISBLANK(J13534),,INDEX(Inputs!D:D,MATCH(F13534,Inputs!E:E,0)))</f>
        <v>596BK Evo Fox Falcon LX35 Medium Speed LED Mouse Pad</v>
      </c>
      <c r="M13534" s="65" t="str">
        <f>IF(ISBLANK(#REF!),,IF(B13534="Online","Online",IF(LEFT(B13534,1)="E","Online","Offline")))</f>
        <v>Offline</v>
      </c>
      <c r="N13534" s="64">
        <f>IF(ISBLANK(M13534),,H13534*INDEX(Inputs!F:F,MATCH(F13534,Inputs!E:E,0)))</f>
        <v>1999</v>
      </c>
      <c r="O13534" s="65"/>
    </row>
    <row r="13535" ht="15.75" customHeight="1" spans="1:15">
      <c r="A13535" s="18" t="s">
        <v>407</v>
      </c>
      <c r="B13535" s="18" t="s">
        <v>10</v>
      </c>
      <c r="C13535" s="18" t="s">
        <v>605</v>
      </c>
      <c r="D13535" s="18" t="s">
        <v>370</v>
      </c>
      <c r="E13535" s="18" t="s">
        <v>410</v>
      </c>
      <c r="F13535" s="18">
        <v>250879</v>
      </c>
      <c r="G13535" s="18" t="s">
        <v>30</v>
      </c>
      <c r="H13535" s="18">
        <v>2</v>
      </c>
      <c r="I13535" s="75" t="s">
        <v>1814</v>
      </c>
      <c r="J13535" s="63">
        <f t="shared" si="53"/>
        <v>45159</v>
      </c>
      <c r="K13535" s="64">
        <f>IF(ISBLANK(J13535),,H13535*INDEX(Inputs!G:G,MATCH(F13535,Inputs!E:E,0)))</f>
        <v>1398</v>
      </c>
      <c r="L13535" s="65" t="str">
        <f>IF(ISBLANK(J13535),,INDEX(Inputs!D:D,MATCH(F13535,Inputs!E:E,0)))</f>
        <v>597BK Evo Fox Falcon X85 Extra Large Speed Mouse Pad</v>
      </c>
      <c r="M13535" s="65" t="str">
        <f>IF(ISBLANK(#REF!),,IF(B13535="Online","Online",IF(LEFT(B13535,1)="E","Online","Offline")))</f>
        <v>Offline</v>
      </c>
      <c r="N13535" s="64">
        <f>IF(ISBLANK(M13535),,H13535*INDEX(Inputs!F:F,MATCH(F13535,Inputs!E:E,0)))</f>
        <v>2398</v>
      </c>
      <c r="O13535" s="65"/>
    </row>
    <row r="13536" ht="15.75" customHeight="1" spans="1:15">
      <c r="A13536" s="18" t="s">
        <v>412</v>
      </c>
      <c r="B13536" s="18" t="s">
        <v>90</v>
      </c>
      <c r="C13536" s="18" t="s">
        <v>413</v>
      </c>
      <c r="D13536" s="18" t="s">
        <v>370</v>
      </c>
      <c r="E13536" s="18" t="s">
        <v>410</v>
      </c>
      <c r="F13536" s="18">
        <v>250879</v>
      </c>
      <c r="G13536" s="18" t="s">
        <v>30</v>
      </c>
      <c r="H13536" s="18">
        <v>1</v>
      </c>
      <c r="I13536" s="75" t="s">
        <v>1814</v>
      </c>
      <c r="J13536" s="63">
        <f t="shared" si="53"/>
        <v>45159</v>
      </c>
      <c r="K13536" s="64">
        <f>IF(ISBLANK(J13536),,H13536*INDEX(Inputs!G:G,MATCH(F13536,Inputs!E:E,0)))</f>
        <v>699</v>
      </c>
      <c r="L13536" s="65" t="str">
        <f>IF(ISBLANK(J13536),,INDEX(Inputs!D:D,MATCH(F13536,Inputs!E:E,0)))</f>
        <v>597BK Evo Fox Falcon X85 Extra Large Speed Mouse Pad</v>
      </c>
      <c r="M13536" s="65" t="str">
        <f>IF(ISBLANK(#REF!),,IF(B13536="Online","Online",IF(LEFT(B13536,1)="E","Online","Offline")))</f>
        <v>Offline</v>
      </c>
      <c r="N13536" s="64">
        <f>IF(ISBLANK(M13536),,H13536*INDEX(Inputs!F:F,MATCH(F13536,Inputs!E:E,0)))</f>
        <v>1199</v>
      </c>
      <c r="O13536" s="65"/>
    </row>
    <row r="13537" ht="15.75" customHeight="1" spans="1:15">
      <c r="A13537" s="18" t="s">
        <v>750</v>
      </c>
      <c r="B13537" s="18" t="s">
        <v>765</v>
      </c>
      <c r="C13537" s="18" t="s">
        <v>765</v>
      </c>
      <c r="D13537" s="18" t="s">
        <v>370</v>
      </c>
      <c r="E13537" s="18" t="s">
        <v>410</v>
      </c>
      <c r="F13537" s="18">
        <v>250423</v>
      </c>
      <c r="G13537" s="18" t="s">
        <v>11</v>
      </c>
      <c r="H13537" s="18">
        <v>1</v>
      </c>
      <c r="I13537" s="75" t="s">
        <v>1814</v>
      </c>
      <c r="J13537" s="63">
        <f t="shared" si="53"/>
        <v>45159</v>
      </c>
      <c r="K13537" s="64">
        <f>IF(ISBLANK(J13537),,H13537*INDEX(Inputs!G:G,MATCH(F13537,Inputs!E:E,0)))</f>
        <v>759</v>
      </c>
      <c r="L13537" s="65" t="str">
        <f>IF(ISBLANK(J13537),,INDEX(Inputs!D:D,MATCH(F13537,Inputs!E:E,0)))</f>
        <v>650GR Ergo View Laptop Stand-Grey</v>
      </c>
      <c r="M13537" s="65" t="str">
        <f>IF(ISBLANK(#REF!),,IF(B13537="Online","Online",IF(LEFT(B13537,1)="E","Online","Offline")))</f>
        <v>Online</v>
      </c>
      <c r="N13537" s="64">
        <f>IF(ISBLANK(M13537),,H13537*INDEX(Inputs!F:F,MATCH(F13537,Inputs!E:E,0)))</f>
        <v>899</v>
      </c>
      <c r="O13537" s="65"/>
    </row>
    <row r="13538" ht="15.75" customHeight="1" spans="1:15">
      <c r="A13538" s="18" t="s">
        <v>1367</v>
      </c>
      <c r="B13538" s="18" t="s">
        <v>128</v>
      </c>
      <c r="C13538" s="18" t="s">
        <v>1292</v>
      </c>
      <c r="D13538" s="18" t="s">
        <v>414</v>
      </c>
      <c r="E13538" s="18" t="s">
        <v>415</v>
      </c>
      <c r="F13538" s="18">
        <v>250424</v>
      </c>
      <c r="G13538" s="18" t="s">
        <v>15</v>
      </c>
      <c r="H13538" s="18">
        <v>1</v>
      </c>
      <c r="I13538" s="75" t="s">
        <v>1814</v>
      </c>
      <c r="J13538" s="63">
        <f t="shared" si="53"/>
        <v>45159</v>
      </c>
      <c r="K13538" s="64">
        <f>IF(ISBLANK(J13538),,H13538*INDEX(Inputs!G:G,MATCH(F13538,Inputs!E:E,0)))</f>
        <v>999</v>
      </c>
      <c r="L13538" s="65" t="str">
        <f>IF(ISBLANK(J13538),,INDEX(Inputs!D:D,MATCH(F13538,Inputs!E:E,0)))</f>
        <v>419V2 PRIMUS Wireless Desktop V2</v>
      </c>
      <c r="M13538" s="65" t="str">
        <f>IF(ISBLANK(#REF!),,IF(B13538="Online","Online",IF(LEFT(B13538,1)="E","Online","Offline")))</f>
        <v>Offline</v>
      </c>
      <c r="N13538" s="64">
        <f>IF(ISBLANK(M13538),,H13538*INDEX(Inputs!F:F,MATCH(F13538,Inputs!E:E,0)))</f>
        <v>1199</v>
      </c>
      <c r="O13538" s="65"/>
    </row>
    <row r="13539" ht="15.75" customHeight="1" spans="1:15">
      <c r="A13539" s="18" t="s">
        <v>478</v>
      </c>
      <c r="B13539" s="18" t="s">
        <v>166</v>
      </c>
      <c r="C13539" s="18" t="s">
        <v>711</v>
      </c>
      <c r="D13539" s="18" t="s">
        <v>370</v>
      </c>
      <c r="E13539" s="18" t="s">
        <v>880</v>
      </c>
      <c r="F13539" s="18">
        <v>256479</v>
      </c>
      <c r="G13539" s="18" t="s">
        <v>28</v>
      </c>
      <c r="H13539" s="18">
        <v>1</v>
      </c>
      <c r="I13539" s="75" t="s">
        <v>1814</v>
      </c>
      <c r="J13539" s="63">
        <f t="shared" si="53"/>
        <v>45159</v>
      </c>
      <c r="K13539" s="64">
        <f>IF(ISBLANK(J13539),,H13539*INDEX(Inputs!G:G,MATCH(F13539,Inputs!E:E,0)))</f>
        <v>2500</v>
      </c>
      <c r="L13539" s="65" t="str">
        <f>IF(ISBLANK(J13539),,INDEX(Inputs!D:D,MATCH(F13539,Inputs!E:E,0)))</f>
        <v>997PP EvoFox Explore Gaming Bundle (422,423,659,595)</v>
      </c>
      <c r="M13539" s="65" t="str">
        <f>IF(ISBLANK(#REF!),,IF(B13539="Online","Online",IF(LEFT(B13539,1)="E","Online","Offline")))</f>
        <v>Offline</v>
      </c>
      <c r="N13539" s="64">
        <f>IF(ISBLANK(M13539),,H13539*INDEX(Inputs!F:F,MATCH(F13539,Inputs!E:E,0)))</f>
        <v>4796</v>
      </c>
      <c r="O13539" s="65"/>
    </row>
    <row r="13540" ht="15.75" customHeight="1" spans="1:15">
      <c r="A13540" s="18" t="s">
        <v>458</v>
      </c>
      <c r="B13540" s="18" t="s">
        <v>179</v>
      </c>
      <c r="C13540" s="18" t="s">
        <v>523</v>
      </c>
      <c r="D13540" s="18" t="s">
        <v>370</v>
      </c>
      <c r="E13540" s="18" t="s">
        <v>371</v>
      </c>
      <c r="F13540" s="18">
        <v>250417</v>
      </c>
      <c r="G13540" s="18" t="s">
        <v>39</v>
      </c>
      <c r="H13540" s="18">
        <v>1</v>
      </c>
      <c r="I13540" s="75" t="s">
        <v>1815</v>
      </c>
      <c r="J13540" s="63">
        <f t="shared" si="53"/>
        <v>45160</v>
      </c>
      <c r="K13540" s="64">
        <f>IF(ISBLANK(J13540),,H13540*INDEX(Inputs!G:G,MATCH(F13540,Inputs!E:E,0)))</f>
        <v>929</v>
      </c>
      <c r="L13540" s="65" t="str">
        <f>IF(ISBLANK(J13540),,INDEX(Inputs!D:D,MATCH(F13540,Inputs!E:E,0)))</f>
        <v>416PP Super Speed Hub 4 Port USB 3.0</v>
      </c>
      <c r="M13540" s="65" t="str">
        <f>IF(ISBLANK(#REF!),,IF(B13540="Online","Online",IF(LEFT(B13540,1)="E","Online","Offline")))</f>
        <v>Offline</v>
      </c>
      <c r="N13540" s="64">
        <f>IF(ISBLANK(M13540),,H13540*INDEX(Inputs!F:F,MATCH(F13540,Inputs!E:E,0)))</f>
        <v>1499</v>
      </c>
      <c r="O13540" s="65"/>
    </row>
    <row r="13541" ht="15.75" customHeight="1" spans="1:15">
      <c r="A13541" s="18" t="s">
        <v>341</v>
      </c>
      <c r="B13541" s="18" t="s">
        <v>187</v>
      </c>
      <c r="C13541" s="18" t="s">
        <v>1046</v>
      </c>
      <c r="D13541" s="18" t="s">
        <v>414</v>
      </c>
      <c r="E13541" s="18" t="s">
        <v>415</v>
      </c>
      <c r="F13541" s="18">
        <v>250873</v>
      </c>
      <c r="G13541" s="18" t="s">
        <v>12</v>
      </c>
      <c r="H13541" s="18">
        <v>-1</v>
      </c>
      <c r="I13541" s="75" t="s">
        <v>1815</v>
      </c>
      <c r="J13541" s="63">
        <f t="shared" si="53"/>
        <v>45160</v>
      </c>
      <c r="K13541" s="64">
        <f>IF(ISBLANK(J13541),,H13541*INDEX(Inputs!G:G,MATCH(F13541,Inputs!E:E,0)))</f>
        <v>-999</v>
      </c>
      <c r="L13541" s="65" t="str">
        <f>IF(ISBLANK(J13541),,INDEX(Inputs!D:D,MATCH(F13541,Inputs!E:E,0)))</f>
        <v>422BK Evo Fox Fireblade Gaming Keyboard USB</v>
      </c>
      <c r="M13541" s="65" t="str">
        <f>IF(ISBLANK(#REF!),,IF(B13541="Online","Online",IF(LEFT(B13541,1)="E","Online","Offline")))</f>
        <v>Offline</v>
      </c>
      <c r="N13541" s="64">
        <f>IF(ISBLANK(M13541),,H13541*INDEX(Inputs!F:F,MATCH(F13541,Inputs!E:E,0)))</f>
        <v>-1299</v>
      </c>
      <c r="O13541" s="65"/>
    </row>
    <row r="13542" ht="15.75" customHeight="1" spans="1:15">
      <c r="A13542" s="18" t="s">
        <v>407</v>
      </c>
      <c r="B13542" s="18" t="s">
        <v>102</v>
      </c>
      <c r="C13542" s="18" t="s">
        <v>528</v>
      </c>
      <c r="D13542" s="18" t="s">
        <v>414</v>
      </c>
      <c r="E13542" s="18" t="s">
        <v>415</v>
      </c>
      <c r="F13542" s="18">
        <v>250874</v>
      </c>
      <c r="G13542" s="18" t="s">
        <v>13</v>
      </c>
      <c r="H13542" s="18">
        <v>1</v>
      </c>
      <c r="I13542" s="75" t="s">
        <v>1815</v>
      </c>
      <c r="J13542" s="63">
        <f t="shared" si="53"/>
        <v>45160</v>
      </c>
      <c r="K13542" s="64">
        <f>IF(ISBLANK(J13542),,H13542*INDEX(Inputs!G:G,MATCH(F13542,Inputs!E:E,0)))</f>
        <v>1349</v>
      </c>
      <c r="L13542" s="65" t="str">
        <f>IF(ISBLANK(J13542),,INDEX(Inputs!D:D,MATCH(F13542,Inputs!E:E,0)))</f>
        <v>432BK EvoFox X-Team Gaming Keyboard &amp; Mouse (USB)</v>
      </c>
      <c r="M13542" s="65" t="str">
        <f>IF(ISBLANK(#REF!),,IF(B13542="Online","Online",IF(LEFT(B13542,1)="E","Online","Offline")))</f>
        <v>Offline</v>
      </c>
      <c r="N13542" s="64">
        <f>IF(ISBLANK(M13542),,H13542*INDEX(Inputs!F:F,MATCH(F13542,Inputs!E:E,0)))</f>
        <v>1899</v>
      </c>
      <c r="O13542" s="65"/>
    </row>
    <row r="13543" ht="15.75" customHeight="1" spans="1:15">
      <c r="A13543" s="18" t="s">
        <v>341</v>
      </c>
      <c r="B13543" s="18" t="s">
        <v>187</v>
      </c>
      <c r="C13543" s="18" t="s">
        <v>1046</v>
      </c>
      <c r="D13543" s="18" t="s">
        <v>414</v>
      </c>
      <c r="E13543" s="18" t="s">
        <v>415</v>
      </c>
      <c r="F13543" s="18">
        <v>250874</v>
      </c>
      <c r="G13543" s="18" t="s">
        <v>13</v>
      </c>
      <c r="H13543" s="18">
        <v>1</v>
      </c>
      <c r="I13543" s="75" t="s">
        <v>1815</v>
      </c>
      <c r="J13543" s="63">
        <f t="shared" si="53"/>
        <v>45160</v>
      </c>
      <c r="K13543" s="64">
        <f>IF(ISBLANK(J13543),,H13543*INDEX(Inputs!G:G,MATCH(F13543,Inputs!E:E,0)))</f>
        <v>1349</v>
      </c>
      <c r="L13543" s="65" t="str">
        <f>IF(ISBLANK(J13543),,INDEX(Inputs!D:D,MATCH(F13543,Inputs!E:E,0)))</f>
        <v>432BK EvoFox X-Team Gaming Keyboard &amp; Mouse (USB)</v>
      </c>
      <c r="M13543" s="65" t="str">
        <f>IF(ISBLANK(#REF!),,IF(B13543="Online","Online",IF(LEFT(B13543,1)="E","Online","Offline")))</f>
        <v>Offline</v>
      </c>
      <c r="N13543" s="64">
        <f>IF(ISBLANK(M13543),,H13543*INDEX(Inputs!F:F,MATCH(F13543,Inputs!E:E,0)))</f>
        <v>1899</v>
      </c>
      <c r="O13543" s="65"/>
    </row>
    <row r="13544" ht="15.75" customHeight="1" spans="1:15">
      <c r="A13544" s="18" t="s">
        <v>1793</v>
      </c>
      <c r="B13544" s="18" t="s">
        <v>765</v>
      </c>
      <c r="C13544" s="18" t="s">
        <v>765</v>
      </c>
      <c r="D13544" s="18" t="s">
        <v>414</v>
      </c>
      <c r="E13544" s="18" t="s">
        <v>415</v>
      </c>
      <c r="F13544" s="18">
        <v>250874</v>
      </c>
      <c r="G13544" s="18" t="s">
        <v>13</v>
      </c>
      <c r="H13544" s="18">
        <v>1</v>
      </c>
      <c r="I13544" s="75" t="s">
        <v>1815</v>
      </c>
      <c r="J13544" s="63">
        <f t="shared" si="53"/>
        <v>45160</v>
      </c>
      <c r="K13544" s="64">
        <f>IF(ISBLANK(J13544),,H13544*INDEX(Inputs!G:G,MATCH(F13544,Inputs!E:E,0)))</f>
        <v>1349</v>
      </c>
      <c r="L13544" s="65" t="str">
        <f>IF(ISBLANK(J13544),,INDEX(Inputs!D:D,MATCH(F13544,Inputs!E:E,0)))</f>
        <v>432BK EvoFox X-Team Gaming Keyboard &amp; Mouse (USB)</v>
      </c>
      <c r="M13544" s="65" t="str">
        <f>IF(ISBLANK(#REF!),,IF(B13544="Online","Online",IF(LEFT(B13544,1)="E","Online","Offline")))</f>
        <v>Online</v>
      </c>
      <c r="N13544" s="64">
        <f>IF(ISBLANK(M13544),,H13544*INDEX(Inputs!F:F,MATCH(F13544,Inputs!E:E,0)))</f>
        <v>1899</v>
      </c>
      <c r="O13544" s="65"/>
    </row>
    <row r="13545" ht="15.75" customHeight="1" spans="1:15">
      <c r="A13545" s="18" t="s">
        <v>447</v>
      </c>
      <c r="B13545" s="18" t="s">
        <v>452</v>
      </c>
      <c r="C13545" s="18" t="s">
        <v>453</v>
      </c>
      <c r="D13545" s="18" t="s">
        <v>414</v>
      </c>
      <c r="E13545" s="18" t="s">
        <v>415</v>
      </c>
      <c r="F13545" s="18">
        <v>250875</v>
      </c>
      <c r="G13545" s="18" t="s">
        <v>103</v>
      </c>
      <c r="H13545" s="18">
        <v>-1</v>
      </c>
      <c r="I13545" s="75" t="s">
        <v>1815</v>
      </c>
      <c r="J13545" s="63">
        <f t="shared" si="53"/>
        <v>45160</v>
      </c>
      <c r="K13545" s="64">
        <f>IF(ISBLANK(J13545),,H13545*INDEX(Inputs!G:G,MATCH(F13545,Inputs!E:E,0)))</f>
        <v>-1099</v>
      </c>
      <c r="L13545" s="65" t="str">
        <f>IF(ISBLANK(J13545),,INDEX(Inputs!D:D,MATCH(F13545,Inputs!E:E,0)))</f>
        <v>433BK EvoFox WarHammer Gaming Keyboard (USB)</v>
      </c>
      <c r="M13545" s="65" t="str">
        <f>IF(ISBLANK(#REF!),,IF(B13545="Online","Online",IF(LEFT(B13545,1)="E","Online","Offline")))</f>
        <v>Offline</v>
      </c>
      <c r="N13545" s="64">
        <f>IF(ISBLANK(M13545),,H13545*INDEX(Inputs!F:F,MATCH(F13545,Inputs!E:E,0)))</f>
        <v>-1499</v>
      </c>
      <c r="O13545" s="65"/>
    </row>
    <row r="13546" ht="15.75" customHeight="1" spans="1:15">
      <c r="A13546" s="18" t="s">
        <v>407</v>
      </c>
      <c r="B13546" s="18" t="s">
        <v>10</v>
      </c>
      <c r="C13546" s="18" t="s">
        <v>605</v>
      </c>
      <c r="D13546" s="18" t="s">
        <v>370</v>
      </c>
      <c r="E13546" s="18" t="s">
        <v>410</v>
      </c>
      <c r="F13546" s="18">
        <v>250877</v>
      </c>
      <c r="G13546" s="18" t="s">
        <v>22</v>
      </c>
      <c r="H13546" s="18">
        <v>1</v>
      </c>
      <c r="I13546" s="75" t="s">
        <v>1815</v>
      </c>
      <c r="J13546" s="63">
        <f t="shared" si="53"/>
        <v>45160</v>
      </c>
      <c r="K13546" s="64">
        <f>IF(ISBLANK(J13546),,H13546*INDEX(Inputs!G:G,MATCH(F13546,Inputs!E:E,0)))</f>
        <v>349</v>
      </c>
      <c r="L13546" s="65" t="str">
        <f>IF(ISBLANK(J13546),,INDEX(Inputs!D:D,MATCH(F13546,Inputs!E:E,0)))</f>
        <v>595BK Evo Fox Falcon X35 Medium Speed Mouse Pad</v>
      </c>
      <c r="M13546" s="65" t="str">
        <f>IF(ISBLANK(#REF!),,IF(B13546="Online","Online",IF(LEFT(B13546,1)="E","Online","Offline")))</f>
        <v>Offline</v>
      </c>
      <c r="N13546" s="64">
        <f>IF(ISBLANK(M13546),,H13546*INDEX(Inputs!F:F,MATCH(F13546,Inputs!E:E,0)))</f>
        <v>699</v>
      </c>
      <c r="O13546" s="65"/>
    </row>
    <row r="13547" ht="15.75" customHeight="1" spans="1:15">
      <c r="A13547" s="18" t="s">
        <v>327</v>
      </c>
      <c r="B13547" s="18" t="s">
        <v>35</v>
      </c>
      <c r="C13547" s="18" t="s">
        <v>525</v>
      </c>
      <c r="D13547" s="18" t="s">
        <v>370</v>
      </c>
      <c r="E13547" s="18" t="s">
        <v>410</v>
      </c>
      <c r="F13547" s="18">
        <v>250879</v>
      </c>
      <c r="G13547" s="18" t="s">
        <v>30</v>
      </c>
      <c r="H13547" s="18">
        <v>1</v>
      </c>
      <c r="I13547" s="75" t="s">
        <v>1815</v>
      </c>
      <c r="J13547" s="63">
        <f t="shared" si="53"/>
        <v>45160</v>
      </c>
      <c r="K13547" s="64">
        <f>IF(ISBLANK(J13547),,H13547*INDEX(Inputs!G:G,MATCH(F13547,Inputs!E:E,0)))</f>
        <v>699</v>
      </c>
      <c r="L13547" s="65" t="str">
        <f>IF(ISBLANK(J13547),,INDEX(Inputs!D:D,MATCH(F13547,Inputs!E:E,0)))</f>
        <v>597BK Evo Fox Falcon X85 Extra Large Speed Mouse Pad</v>
      </c>
      <c r="M13547" s="65" t="str">
        <f>IF(ISBLANK(#REF!),,IF(B13547="Online","Online",IF(LEFT(B13547,1)="E","Online","Offline")))</f>
        <v>Offline</v>
      </c>
      <c r="N13547" s="64">
        <f>IF(ISBLANK(M13547),,H13547*INDEX(Inputs!F:F,MATCH(F13547,Inputs!E:E,0)))</f>
        <v>1199</v>
      </c>
      <c r="O13547" s="65"/>
    </row>
    <row r="13548" ht="15.75" customHeight="1" spans="1:15">
      <c r="A13548" s="18" t="s">
        <v>1789</v>
      </c>
      <c r="B13548" s="18" t="s">
        <v>264</v>
      </c>
      <c r="C13548" s="18" t="s">
        <v>1790</v>
      </c>
      <c r="D13548" s="18" t="s">
        <v>370</v>
      </c>
      <c r="E13548" s="18" t="s">
        <v>410</v>
      </c>
      <c r="F13548" s="18">
        <v>250876</v>
      </c>
      <c r="G13548" s="18" t="s">
        <v>26</v>
      </c>
      <c r="H13548" s="18">
        <v>1</v>
      </c>
      <c r="I13548" s="75" t="s">
        <v>1815</v>
      </c>
      <c r="J13548" s="63">
        <f t="shared" si="53"/>
        <v>45160</v>
      </c>
      <c r="K13548" s="64">
        <f>IF(ISBLANK(J13548),,H13548*INDEX(Inputs!G:G,MATCH(F13548,Inputs!E:E,0)))</f>
        <v>1399</v>
      </c>
      <c r="L13548" s="65" t="str">
        <f>IF(ISBLANK(J13548),,INDEX(Inputs!D:D,MATCH(F13548,Inputs!E:E,0)))</f>
        <v>649BK EvoFox Typhoon Laptop Cooling Pad</v>
      </c>
      <c r="M13548" s="65" t="str">
        <f>IF(ISBLANK(#REF!),,IF(B13548="Online","Online",IF(LEFT(B13548,1)="E","Online","Offline")))</f>
        <v>Offline</v>
      </c>
      <c r="N13548" s="64">
        <f>IF(ISBLANK(M13548),,H13548*INDEX(Inputs!F:F,MATCH(F13548,Inputs!E:E,0)))</f>
        <v>1999</v>
      </c>
      <c r="O13548" s="65"/>
    </row>
    <row r="13549" ht="15.75" customHeight="1" spans="1:15">
      <c r="A13549" s="18" t="s">
        <v>1634</v>
      </c>
      <c r="B13549" s="18" t="s">
        <v>274</v>
      </c>
      <c r="C13549" s="18" t="s">
        <v>1635</v>
      </c>
      <c r="D13549" s="18" t="s">
        <v>370</v>
      </c>
      <c r="E13549" s="18" t="s">
        <v>410</v>
      </c>
      <c r="F13549" s="18">
        <v>250876</v>
      </c>
      <c r="G13549" s="18" t="s">
        <v>26</v>
      </c>
      <c r="H13549" s="18">
        <v>1</v>
      </c>
      <c r="I13549" s="75" t="s">
        <v>1815</v>
      </c>
      <c r="J13549" s="63">
        <f t="shared" si="53"/>
        <v>45160</v>
      </c>
      <c r="K13549" s="64">
        <f>IF(ISBLANK(J13549),,H13549*INDEX(Inputs!G:G,MATCH(F13549,Inputs!E:E,0)))</f>
        <v>1399</v>
      </c>
      <c r="L13549" s="65" t="str">
        <f>IF(ISBLANK(J13549),,INDEX(Inputs!D:D,MATCH(F13549,Inputs!E:E,0)))</f>
        <v>649BK EvoFox Typhoon Laptop Cooling Pad</v>
      </c>
      <c r="M13549" s="65" t="str">
        <f>IF(ISBLANK(#REF!),,IF(B13549="Online","Online",IF(LEFT(B13549,1)="E","Online","Offline")))</f>
        <v>Offline</v>
      </c>
      <c r="N13549" s="64">
        <f>IF(ISBLANK(M13549),,H13549*INDEX(Inputs!F:F,MATCH(F13549,Inputs!E:E,0)))</f>
        <v>1999</v>
      </c>
      <c r="O13549" s="65"/>
    </row>
    <row r="13550" ht="15.75" customHeight="1" spans="1:15">
      <c r="A13550" s="18" t="s">
        <v>412</v>
      </c>
      <c r="B13550" s="18" t="s">
        <v>258</v>
      </c>
      <c r="C13550" s="18" t="s">
        <v>1065</v>
      </c>
      <c r="D13550" s="18" t="s">
        <v>370</v>
      </c>
      <c r="E13550" s="18" t="s">
        <v>410</v>
      </c>
      <c r="F13550" s="18">
        <v>250423</v>
      </c>
      <c r="G13550" s="18" t="s">
        <v>11</v>
      </c>
      <c r="H13550" s="18">
        <v>1</v>
      </c>
      <c r="I13550" s="75" t="s">
        <v>1815</v>
      </c>
      <c r="J13550" s="63">
        <f t="shared" si="53"/>
        <v>45160</v>
      </c>
      <c r="K13550" s="64">
        <f>IF(ISBLANK(J13550),,H13550*INDEX(Inputs!G:G,MATCH(F13550,Inputs!E:E,0)))</f>
        <v>759</v>
      </c>
      <c r="L13550" s="65" t="str">
        <f>IF(ISBLANK(J13550),,INDEX(Inputs!D:D,MATCH(F13550,Inputs!E:E,0)))</f>
        <v>650GR Ergo View Laptop Stand-Grey</v>
      </c>
      <c r="M13550" s="65" t="str">
        <f>IF(ISBLANK(#REF!),,IF(B13550="Online","Online",IF(LEFT(B13550,1)="E","Online","Offline")))</f>
        <v>Offline</v>
      </c>
      <c r="N13550" s="64">
        <f>IF(ISBLANK(M13550),,H13550*INDEX(Inputs!F:F,MATCH(F13550,Inputs!E:E,0)))</f>
        <v>899</v>
      </c>
      <c r="O13550" s="65"/>
    </row>
    <row r="13551" ht="15.75" customHeight="1" spans="1:15">
      <c r="A13551" s="18" t="s">
        <v>952</v>
      </c>
      <c r="B13551" s="18" t="s">
        <v>861</v>
      </c>
      <c r="C13551" s="18" t="s">
        <v>862</v>
      </c>
      <c r="D13551" s="18" t="s">
        <v>414</v>
      </c>
      <c r="E13551" s="18" t="s">
        <v>415</v>
      </c>
      <c r="F13551" s="18">
        <v>250424</v>
      </c>
      <c r="G13551" s="18" t="s">
        <v>15</v>
      </c>
      <c r="H13551" s="18">
        <v>1</v>
      </c>
      <c r="I13551" s="75" t="s">
        <v>1815</v>
      </c>
      <c r="J13551" s="63">
        <f t="shared" si="53"/>
        <v>45160</v>
      </c>
      <c r="K13551" s="64">
        <f>IF(ISBLANK(J13551),,H13551*INDEX(Inputs!G:G,MATCH(F13551,Inputs!E:E,0)))</f>
        <v>999</v>
      </c>
      <c r="L13551" s="65" t="str">
        <f>IF(ISBLANK(J13551),,INDEX(Inputs!D:D,MATCH(F13551,Inputs!E:E,0)))</f>
        <v>419V2 PRIMUS Wireless Desktop V2</v>
      </c>
      <c r="M13551" s="65" t="str">
        <f>IF(ISBLANK(#REF!),,IF(B13551="Online","Online",IF(LEFT(B13551,1)="E","Online","Offline")))</f>
        <v>Offline</v>
      </c>
      <c r="N13551" s="64">
        <f>IF(ISBLANK(M13551),,H13551*INDEX(Inputs!F:F,MATCH(F13551,Inputs!E:E,0)))</f>
        <v>1199</v>
      </c>
      <c r="O13551" s="65"/>
    </row>
    <row r="13552" ht="15.75" customHeight="1" spans="1:15">
      <c r="A13552" s="18" t="s">
        <v>353</v>
      </c>
      <c r="B13552" s="18" t="s">
        <v>127</v>
      </c>
      <c r="C13552" s="18" t="s">
        <v>643</v>
      </c>
      <c r="D13552" s="18" t="s">
        <v>414</v>
      </c>
      <c r="E13552" s="18" t="s">
        <v>415</v>
      </c>
      <c r="F13552" s="18">
        <v>260089</v>
      </c>
      <c r="G13552" s="18" t="s">
        <v>18</v>
      </c>
      <c r="H13552" s="18">
        <v>1</v>
      </c>
      <c r="I13552" s="75" t="s">
        <v>1816</v>
      </c>
      <c r="J13552" s="63">
        <f t="shared" si="53"/>
        <v>45161</v>
      </c>
      <c r="K13552" s="64">
        <f>IF(ISBLANK(J13552),,H13552*INDEX(Inputs!G:G,MATCH(F13552,Inputs!E:E,0)))</f>
        <v>529</v>
      </c>
      <c r="L13552" s="65" t="str">
        <f>IF(ISBLANK(J13552),,INDEX(Inputs!D:D,MATCH(F13552,Inputs!E:E,0)))</f>
        <v>398PP Xcite Neo Keyboard USB</v>
      </c>
      <c r="M13552" s="65" t="str">
        <f>IF(ISBLANK(#REF!),,IF(B13552="Online","Online",IF(LEFT(B13552,1)="E","Online","Offline")))</f>
        <v>Offline</v>
      </c>
      <c r="N13552" s="64">
        <f>IF(ISBLANK(M13552),,H13552*INDEX(Inputs!F:F,MATCH(F13552,Inputs!E:E,0)))</f>
        <v>549</v>
      </c>
      <c r="O13552" s="65"/>
    </row>
    <row r="13553" ht="15.75" customHeight="1" spans="1:15">
      <c r="A13553" s="18" t="s">
        <v>1009</v>
      </c>
      <c r="B13553" s="18" t="s">
        <v>765</v>
      </c>
      <c r="C13553" s="18" t="s">
        <v>765</v>
      </c>
      <c r="D13553" s="18" t="s">
        <v>414</v>
      </c>
      <c r="E13553" s="18" t="s">
        <v>415</v>
      </c>
      <c r="F13553" s="18">
        <v>250873</v>
      </c>
      <c r="G13553" s="18" t="s">
        <v>12</v>
      </c>
      <c r="H13553" s="18">
        <v>1</v>
      </c>
      <c r="I13553" s="75" t="s">
        <v>1816</v>
      </c>
      <c r="J13553" s="63">
        <f t="shared" si="53"/>
        <v>45161</v>
      </c>
      <c r="K13553" s="64">
        <f>IF(ISBLANK(J13553),,H13553*INDEX(Inputs!G:G,MATCH(F13553,Inputs!E:E,0)))</f>
        <v>999</v>
      </c>
      <c r="L13553" s="65" t="str">
        <f>IF(ISBLANK(J13553),,INDEX(Inputs!D:D,MATCH(F13553,Inputs!E:E,0)))</f>
        <v>422BK Evo Fox Fireblade Gaming Keyboard USB</v>
      </c>
      <c r="M13553" s="65" t="str">
        <f>IF(ISBLANK(#REF!),,IF(B13553="Online","Online",IF(LEFT(B13553,1)="E","Online","Offline")))</f>
        <v>Online</v>
      </c>
      <c r="N13553" s="64">
        <f>IF(ISBLANK(M13553),,H13553*INDEX(Inputs!F:F,MATCH(F13553,Inputs!E:E,0)))</f>
        <v>1299</v>
      </c>
      <c r="O13553" s="65"/>
    </row>
    <row r="13554" ht="15.75" customHeight="1" spans="1:15">
      <c r="A13554" s="18" t="s">
        <v>491</v>
      </c>
      <c r="B13554" s="18" t="s">
        <v>530</v>
      </c>
      <c r="C13554" s="18" t="s">
        <v>531</v>
      </c>
      <c r="D13554" s="18" t="s">
        <v>370</v>
      </c>
      <c r="E13554" s="18" t="s">
        <v>410</v>
      </c>
      <c r="F13554" s="18">
        <v>250879</v>
      </c>
      <c r="G13554" s="18" t="s">
        <v>30</v>
      </c>
      <c r="H13554" s="18">
        <v>1</v>
      </c>
      <c r="I13554" s="75" t="s">
        <v>1816</v>
      </c>
      <c r="J13554" s="63">
        <f t="shared" si="53"/>
        <v>45161</v>
      </c>
      <c r="K13554" s="64">
        <f>IF(ISBLANK(J13554),,H13554*INDEX(Inputs!G:G,MATCH(F13554,Inputs!E:E,0)))</f>
        <v>699</v>
      </c>
      <c r="L13554" s="65" t="str">
        <f>IF(ISBLANK(J13554),,INDEX(Inputs!D:D,MATCH(F13554,Inputs!E:E,0)))</f>
        <v>597BK Evo Fox Falcon X85 Extra Large Speed Mouse Pad</v>
      </c>
      <c r="M13554" s="65" t="str">
        <f>IF(ISBLANK(#REF!),,IF(B13554="Online","Online",IF(LEFT(B13554,1)="E","Online","Offline")))</f>
        <v>Offline</v>
      </c>
      <c r="N13554" s="64">
        <f>IF(ISBLANK(M13554),,H13554*INDEX(Inputs!F:F,MATCH(F13554,Inputs!E:E,0)))</f>
        <v>1199</v>
      </c>
      <c r="O13554" s="65"/>
    </row>
    <row r="13555" ht="15.75" customHeight="1" spans="1:15">
      <c r="A13555" s="18" t="s">
        <v>541</v>
      </c>
      <c r="B13555" s="18" t="s">
        <v>276</v>
      </c>
      <c r="C13555" s="18" t="s">
        <v>1387</v>
      </c>
      <c r="D13555" s="18" t="s">
        <v>370</v>
      </c>
      <c r="E13555" s="18" t="s">
        <v>410</v>
      </c>
      <c r="F13555" s="18">
        <v>250879</v>
      </c>
      <c r="G13555" s="18" t="s">
        <v>30</v>
      </c>
      <c r="H13555" s="18">
        <v>1</v>
      </c>
      <c r="I13555" s="75" t="s">
        <v>1816</v>
      </c>
      <c r="J13555" s="63">
        <f t="shared" si="53"/>
        <v>45161</v>
      </c>
      <c r="K13555" s="64">
        <f>IF(ISBLANK(J13555),,H13555*INDEX(Inputs!G:G,MATCH(F13555,Inputs!E:E,0)))</f>
        <v>699</v>
      </c>
      <c r="L13555" s="65" t="str">
        <f>IF(ISBLANK(J13555),,INDEX(Inputs!D:D,MATCH(F13555,Inputs!E:E,0)))</f>
        <v>597BK Evo Fox Falcon X85 Extra Large Speed Mouse Pad</v>
      </c>
      <c r="M13555" s="65" t="str">
        <f>IF(ISBLANK(#REF!),,IF(B13555="Online","Online",IF(LEFT(B13555,1)="E","Online","Offline")))</f>
        <v>Offline</v>
      </c>
      <c r="N13555" s="64">
        <f>IF(ISBLANK(M13555),,H13555*INDEX(Inputs!F:F,MATCH(F13555,Inputs!E:E,0)))</f>
        <v>1199</v>
      </c>
      <c r="O13555" s="65"/>
    </row>
    <row r="13556" ht="15.75" customHeight="1" spans="1:15">
      <c r="A13556" s="18" t="s">
        <v>1399</v>
      </c>
      <c r="B13556" s="18" t="s">
        <v>240</v>
      </c>
      <c r="C13556" s="18" t="s">
        <v>1400</v>
      </c>
      <c r="D13556" s="18" t="s">
        <v>370</v>
      </c>
      <c r="E13556" s="18" t="s">
        <v>410</v>
      </c>
      <c r="F13556" s="18">
        <v>250876</v>
      </c>
      <c r="G13556" s="18" t="s">
        <v>26</v>
      </c>
      <c r="H13556" s="18">
        <v>1</v>
      </c>
      <c r="I13556" s="75" t="s">
        <v>1816</v>
      </c>
      <c r="J13556" s="63">
        <f t="shared" si="53"/>
        <v>45161</v>
      </c>
      <c r="K13556" s="64">
        <f>IF(ISBLANK(J13556),,H13556*INDEX(Inputs!G:G,MATCH(F13556,Inputs!E:E,0)))</f>
        <v>1399</v>
      </c>
      <c r="L13556" s="65" t="str">
        <f>IF(ISBLANK(J13556),,INDEX(Inputs!D:D,MATCH(F13556,Inputs!E:E,0)))</f>
        <v>649BK EvoFox Typhoon Laptop Cooling Pad</v>
      </c>
      <c r="M13556" s="65" t="str">
        <f>IF(ISBLANK(#REF!),,IF(B13556="Online","Online",IF(LEFT(B13556,1)="E","Online","Offline")))</f>
        <v>Offline</v>
      </c>
      <c r="N13556" s="64">
        <f>IF(ISBLANK(M13556),,H13556*INDEX(Inputs!F:F,MATCH(F13556,Inputs!E:E,0)))</f>
        <v>1999</v>
      </c>
      <c r="O13556" s="65"/>
    </row>
    <row r="13557" ht="15.75" customHeight="1" spans="1:15">
      <c r="A13557" s="18" t="s">
        <v>447</v>
      </c>
      <c r="B13557" s="18" t="s">
        <v>452</v>
      </c>
      <c r="C13557" s="18" t="s">
        <v>453</v>
      </c>
      <c r="D13557" s="18" t="s">
        <v>414</v>
      </c>
      <c r="E13557" s="18" t="s">
        <v>428</v>
      </c>
      <c r="F13557" s="18">
        <v>250881</v>
      </c>
      <c r="G13557" s="18" t="s">
        <v>98</v>
      </c>
      <c r="H13557" s="18">
        <v>1</v>
      </c>
      <c r="I13557" s="75" t="s">
        <v>1816</v>
      </c>
      <c r="J13557" s="63">
        <f t="shared" si="53"/>
        <v>45161</v>
      </c>
      <c r="K13557" s="64">
        <f>IF(ISBLANK(J13557),,H13557*INDEX(Inputs!G:G,MATCH(F13557,Inputs!E:E,0)))</f>
        <v>799</v>
      </c>
      <c r="L13557" s="65" t="str">
        <f>IF(ISBLANK(J13557),,INDEX(Inputs!D:D,MATCH(F13557,Inputs!E:E,0)))</f>
        <v>795BK EvoFox Phantom Pro RGB Gaming Mouse USB</v>
      </c>
      <c r="M13557" s="65" t="str">
        <f>IF(ISBLANK(#REF!),,IF(B13557="Online","Online",IF(LEFT(B13557,1)="E","Online","Offline")))</f>
        <v>Offline</v>
      </c>
      <c r="N13557" s="64">
        <f>IF(ISBLANK(M13557),,H13557*INDEX(Inputs!F:F,MATCH(F13557,Inputs!E:E,0)))</f>
        <v>1099</v>
      </c>
      <c r="O13557" s="65"/>
    </row>
    <row r="13558" ht="15.75" customHeight="1" spans="1:15">
      <c r="A13558" s="18" t="s">
        <v>373</v>
      </c>
      <c r="B13558" s="18" t="s">
        <v>82</v>
      </c>
      <c r="C13558" s="18" t="s">
        <v>374</v>
      </c>
      <c r="D13558" s="18" t="s">
        <v>414</v>
      </c>
      <c r="E13558" s="18" t="s">
        <v>415</v>
      </c>
      <c r="F13558" s="18">
        <v>204737</v>
      </c>
      <c r="G13558" s="18" t="s">
        <v>20</v>
      </c>
      <c r="H13558" s="18">
        <v>1</v>
      </c>
      <c r="I13558" s="75" t="s">
        <v>1816</v>
      </c>
      <c r="J13558" s="63">
        <f t="shared" si="53"/>
        <v>45161</v>
      </c>
      <c r="K13558" s="64">
        <f>IF(ISBLANK(J13558),,H13558*INDEX(Inputs!G:G,MATCH(F13558,Inputs!E:E,0)))</f>
        <v>729</v>
      </c>
      <c r="L13558" s="65" t="str">
        <f>IF(ISBLANK(J13558),,INDEX(Inputs!D:D,MATCH(F13558,Inputs!E:E,0)))</f>
        <v>850PP Xcite Pro Keyboard &amp; Mouse USB</v>
      </c>
      <c r="M13558" s="65" t="str">
        <f>IF(ISBLANK(#REF!),,IF(B13558="Online","Online",IF(LEFT(B13558,1)="E","Online","Offline")))</f>
        <v>Offline</v>
      </c>
      <c r="N13558" s="64">
        <f>IF(ISBLANK(M13558),,H13558*INDEX(Inputs!F:F,MATCH(F13558,Inputs!E:E,0)))</f>
        <v>799</v>
      </c>
      <c r="O13558" s="65"/>
    </row>
    <row r="13559" ht="15.75" customHeight="1" spans="1:15">
      <c r="A13559" s="18" t="s">
        <v>362</v>
      </c>
      <c r="B13559" s="18" t="s">
        <v>1091</v>
      </c>
      <c r="C13559" s="18" t="s">
        <v>1278</v>
      </c>
      <c r="D13559" s="18" t="s">
        <v>414</v>
      </c>
      <c r="E13559" s="18" t="s">
        <v>415</v>
      </c>
      <c r="F13559" s="18">
        <v>204736</v>
      </c>
      <c r="G13559" s="18" t="s">
        <v>19</v>
      </c>
      <c r="H13559" s="18">
        <v>1</v>
      </c>
      <c r="I13559" s="75" t="s">
        <v>1816</v>
      </c>
      <c r="J13559" s="63">
        <f t="shared" si="53"/>
        <v>45161</v>
      </c>
      <c r="K13559" s="64">
        <f>IF(ISBLANK(J13559),,H13559*INDEX(Inputs!G:G,MATCH(F13559,Inputs!E:E,0)))</f>
        <v>549</v>
      </c>
      <c r="L13559" s="65" t="str">
        <f>IF(ISBLANK(J13559),,INDEX(Inputs!D:D,MATCH(F13559,Inputs!E:E,0)))</f>
        <v>851PP Xcite Pro Keyboard USB</v>
      </c>
      <c r="M13559" s="65" t="str">
        <f>IF(ISBLANK(#REF!),,IF(B13559="Online","Online",IF(LEFT(B13559,1)="E","Online","Offline")))</f>
        <v>Offline</v>
      </c>
      <c r="N13559" s="64">
        <f>IF(ISBLANK(M13559),,H13559*INDEX(Inputs!F:F,MATCH(F13559,Inputs!E:E,0)))</f>
        <v>599</v>
      </c>
      <c r="O13559" s="65"/>
    </row>
    <row r="13560" ht="15.75" customHeight="1" spans="1:15">
      <c r="A13560" s="18" t="s">
        <v>549</v>
      </c>
      <c r="B13560" s="18" t="s">
        <v>162</v>
      </c>
      <c r="C13560" s="18" t="s">
        <v>550</v>
      </c>
      <c r="D13560" s="18" t="s">
        <v>414</v>
      </c>
      <c r="E13560" s="18" t="s">
        <v>415</v>
      </c>
      <c r="F13560" s="18">
        <v>250424</v>
      </c>
      <c r="G13560" s="18" t="s">
        <v>15</v>
      </c>
      <c r="H13560" s="18">
        <v>1</v>
      </c>
      <c r="I13560" s="75" t="s">
        <v>1816</v>
      </c>
      <c r="J13560" s="63">
        <f t="shared" si="53"/>
        <v>45161</v>
      </c>
      <c r="K13560" s="64">
        <f>IF(ISBLANK(J13560),,H13560*INDEX(Inputs!G:G,MATCH(F13560,Inputs!E:E,0)))</f>
        <v>999</v>
      </c>
      <c r="L13560" s="65" t="str">
        <f>IF(ISBLANK(J13560),,INDEX(Inputs!D:D,MATCH(F13560,Inputs!E:E,0)))</f>
        <v>419V2 PRIMUS Wireless Desktop V2</v>
      </c>
      <c r="M13560" s="65" t="str">
        <f>IF(ISBLANK(#REF!),,IF(B13560="Online","Online",IF(LEFT(B13560,1)="E","Online","Offline")))</f>
        <v>Offline</v>
      </c>
      <c r="N13560" s="64">
        <f>IF(ISBLANK(M13560),,H13560*INDEX(Inputs!F:F,MATCH(F13560,Inputs!E:E,0)))</f>
        <v>1199</v>
      </c>
      <c r="O13560" s="65"/>
    </row>
    <row r="13561" ht="15.75" customHeight="1" spans="1:15">
      <c r="A13561" s="18" t="s">
        <v>655</v>
      </c>
      <c r="B13561" s="18" t="s">
        <v>266</v>
      </c>
      <c r="C13561" s="18" t="s">
        <v>1083</v>
      </c>
      <c r="D13561" s="18" t="s">
        <v>370</v>
      </c>
      <c r="E13561" s="18" t="s">
        <v>880</v>
      </c>
      <c r="F13561" s="18">
        <v>256480</v>
      </c>
      <c r="G13561" s="18" t="s">
        <v>25</v>
      </c>
      <c r="H13561" s="18">
        <v>1</v>
      </c>
      <c r="I13561" s="75" t="s">
        <v>1816</v>
      </c>
      <c r="J13561" s="63">
        <f t="shared" si="53"/>
        <v>45161</v>
      </c>
      <c r="K13561" s="64">
        <f>IF(ISBLANK(J13561),,H13561*INDEX(Inputs!G:G,MATCH(F13561,Inputs!E:E,0)))</f>
        <v>3000</v>
      </c>
      <c r="L13561" s="65" t="str">
        <f>IF(ISBLANK(J13561),,INDEX(Inputs!D:D,MATCH(F13561,Inputs!E:E,0)))</f>
        <v>998PP EvoFox Prime Gaming Bundle (422,423,658,597)</v>
      </c>
      <c r="M13561" s="65" t="str">
        <f>IF(ISBLANK(#REF!),,IF(B13561="Online","Online",IF(LEFT(B13561,1)="E","Online","Offline")))</f>
        <v>Offline</v>
      </c>
      <c r="N13561" s="64">
        <f>IF(ISBLANK(M13561),,H13561*INDEX(Inputs!F:F,MATCH(F13561,Inputs!E:E,0)))</f>
        <v>5496</v>
      </c>
      <c r="O13561" s="65"/>
    </row>
    <row r="13562" ht="15.75" customHeight="1" spans="1:15">
      <c r="A13562" s="18" t="s">
        <v>362</v>
      </c>
      <c r="B13562" s="18" t="s">
        <v>1091</v>
      </c>
      <c r="C13562" s="18" t="s">
        <v>1278</v>
      </c>
      <c r="D13562" s="18" t="s">
        <v>464</v>
      </c>
      <c r="E13562" s="18" t="s">
        <v>465</v>
      </c>
      <c r="F13562" s="18">
        <v>250421</v>
      </c>
      <c r="G13562" s="18" t="s">
        <v>14</v>
      </c>
      <c r="H13562" s="18">
        <v>0</v>
      </c>
      <c r="I13562" s="75" t="s">
        <v>1817</v>
      </c>
      <c r="J13562" s="63">
        <f t="shared" si="53"/>
        <v>45162</v>
      </c>
      <c r="K13562" s="64">
        <f>IF(ISBLANK(J13562),,H13562*INDEX(Inputs!G:G,MATCH(F13562,Inputs!E:E,0)))</f>
        <v>0</v>
      </c>
      <c r="L13562" s="65" t="str">
        <f>IF(ISBLANK(J13562),,INDEX(Inputs!D:D,MATCH(F13562,Inputs!E:E,0)))</f>
        <v>146BK NeoCase Sleeve MP 450 14</v>
      </c>
      <c r="M13562" s="65" t="str">
        <f>IF(ISBLANK(#REF!),,IF(B13562="Online","Online",IF(LEFT(B13562,1)="E","Online","Offline")))</f>
        <v>Offline</v>
      </c>
      <c r="N13562" s="64">
        <f>IF(ISBLANK(M13562),,H13562*INDEX(Inputs!F:F,MATCH(F13562,Inputs!E:E,0)))</f>
        <v>0</v>
      </c>
      <c r="O13562" s="65"/>
    </row>
    <row r="13563" ht="15.75" customHeight="1" spans="1:15">
      <c r="A13563" s="18" t="s">
        <v>675</v>
      </c>
      <c r="B13563" s="18" t="s">
        <v>676</v>
      </c>
      <c r="C13563" s="18" t="s">
        <v>677</v>
      </c>
      <c r="D13563" s="18" t="s">
        <v>414</v>
      </c>
      <c r="E13563" s="18" t="s">
        <v>415</v>
      </c>
      <c r="F13563" s="18">
        <v>260089</v>
      </c>
      <c r="G13563" s="18" t="s">
        <v>18</v>
      </c>
      <c r="H13563" s="18">
        <v>1</v>
      </c>
      <c r="I13563" s="75" t="s">
        <v>1817</v>
      </c>
      <c r="J13563" s="63">
        <f t="shared" si="53"/>
        <v>45162</v>
      </c>
      <c r="K13563" s="64">
        <f>IF(ISBLANK(J13563),,H13563*INDEX(Inputs!G:G,MATCH(F13563,Inputs!E:E,0)))</f>
        <v>529</v>
      </c>
      <c r="L13563" s="65" t="str">
        <f>IF(ISBLANK(J13563),,INDEX(Inputs!D:D,MATCH(F13563,Inputs!E:E,0)))</f>
        <v>398PP Xcite Neo Keyboard USB</v>
      </c>
      <c r="M13563" s="65" t="str">
        <f>IF(ISBLANK(#REF!),,IF(B13563="Online","Online",IF(LEFT(B13563,1)="E","Online","Offline")))</f>
        <v>Offline</v>
      </c>
      <c r="N13563" s="64">
        <f>IF(ISBLANK(M13563),,H13563*INDEX(Inputs!F:F,MATCH(F13563,Inputs!E:E,0)))</f>
        <v>549</v>
      </c>
      <c r="O13563" s="65"/>
    </row>
    <row r="13564" ht="15.75" customHeight="1" spans="1:15">
      <c r="A13564" s="18" t="s">
        <v>462</v>
      </c>
      <c r="B13564" s="18" t="s">
        <v>155</v>
      </c>
      <c r="C13564" s="18" t="s">
        <v>534</v>
      </c>
      <c r="D13564" s="18" t="s">
        <v>370</v>
      </c>
      <c r="E13564" s="18" t="s">
        <v>410</v>
      </c>
      <c r="F13564" s="18">
        <v>250879</v>
      </c>
      <c r="G13564" s="18" t="s">
        <v>30</v>
      </c>
      <c r="H13564" s="18">
        <v>1</v>
      </c>
      <c r="I13564" s="75" t="s">
        <v>1817</v>
      </c>
      <c r="J13564" s="63">
        <f t="shared" si="53"/>
        <v>45162</v>
      </c>
      <c r="K13564" s="64">
        <f>IF(ISBLANK(J13564),,H13564*INDEX(Inputs!G:G,MATCH(F13564,Inputs!E:E,0)))</f>
        <v>699</v>
      </c>
      <c r="L13564" s="65" t="str">
        <f>IF(ISBLANK(J13564),,INDEX(Inputs!D:D,MATCH(F13564,Inputs!E:E,0)))</f>
        <v>597BK Evo Fox Falcon X85 Extra Large Speed Mouse Pad</v>
      </c>
      <c r="M13564" s="65" t="str">
        <f>IF(ISBLANK(#REF!),,IF(B13564="Online","Online",IF(LEFT(B13564,1)="E","Online","Offline")))</f>
        <v>Offline</v>
      </c>
      <c r="N13564" s="64">
        <f>IF(ISBLANK(M13564),,H13564*INDEX(Inputs!F:F,MATCH(F13564,Inputs!E:E,0)))</f>
        <v>1199</v>
      </c>
      <c r="O13564" s="65"/>
    </row>
    <row r="13565" ht="15.75" customHeight="1" spans="1:15">
      <c r="A13565" s="18" t="s">
        <v>338</v>
      </c>
      <c r="B13565" s="18" t="s">
        <v>254</v>
      </c>
      <c r="C13565" s="18" t="s">
        <v>910</v>
      </c>
      <c r="D13565" s="18" t="s">
        <v>370</v>
      </c>
      <c r="E13565" s="18" t="s">
        <v>410</v>
      </c>
      <c r="F13565" s="18">
        <v>250879</v>
      </c>
      <c r="G13565" s="18" t="s">
        <v>30</v>
      </c>
      <c r="H13565" s="18">
        <v>1</v>
      </c>
      <c r="I13565" s="75" t="s">
        <v>1817</v>
      </c>
      <c r="J13565" s="63">
        <f t="shared" si="53"/>
        <v>45162</v>
      </c>
      <c r="K13565" s="64">
        <f>IF(ISBLANK(J13565),,H13565*INDEX(Inputs!G:G,MATCH(F13565,Inputs!E:E,0)))</f>
        <v>699</v>
      </c>
      <c r="L13565" s="65" t="str">
        <f>IF(ISBLANK(J13565),,INDEX(Inputs!D:D,MATCH(F13565,Inputs!E:E,0)))</f>
        <v>597BK Evo Fox Falcon X85 Extra Large Speed Mouse Pad</v>
      </c>
      <c r="M13565" s="65" t="str">
        <f>IF(ISBLANK(#REF!),,IF(B13565="Online","Online",IF(LEFT(B13565,1)="E","Online","Offline")))</f>
        <v>Offline</v>
      </c>
      <c r="N13565" s="64">
        <f>IF(ISBLANK(M13565),,H13565*INDEX(Inputs!F:F,MATCH(F13565,Inputs!E:E,0)))</f>
        <v>1199</v>
      </c>
      <c r="O13565" s="65"/>
    </row>
    <row r="13566" ht="15.75" customHeight="1" spans="1:15">
      <c r="A13566" s="18" t="s">
        <v>1789</v>
      </c>
      <c r="B13566" s="18" t="s">
        <v>264</v>
      </c>
      <c r="C13566" s="18" t="s">
        <v>1790</v>
      </c>
      <c r="D13566" s="18" t="s">
        <v>370</v>
      </c>
      <c r="E13566" s="18" t="s">
        <v>410</v>
      </c>
      <c r="F13566" s="18">
        <v>250879</v>
      </c>
      <c r="G13566" s="18" t="s">
        <v>30</v>
      </c>
      <c r="H13566" s="18">
        <v>1</v>
      </c>
      <c r="I13566" s="75" t="s">
        <v>1817</v>
      </c>
      <c r="J13566" s="63">
        <f t="shared" si="53"/>
        <v>45162</v>
      </c>
      <c r="K13566" s="64">
        <f>IF(ISBLANK(J13566),,H13566*INDEX(Inputs!G:G,MATCH(F13566,Inputs!E:E,0)))</f>
        <v>699</v>
      </c>
      <c r="L13566" s="65" t="str">
        <f>IF(ISBLANK(J13566),,INDEX(Inputs!D:D,MATCH(F13566,Inputs!E:E,0)))</f>
        <v>597BK Evo Fox Falcon X85 Extra Large Speed Mouse Pad</v>
      </c>
      <c r="M13566" s="65" t="str">
        <f>IF(ISBLANK(#REF!),,IF(B13566="Online","Online",IF(LEFT(B13566,1)="E","Online","Offline")))</f>
        <v>Offline</v>
      </c>
      <c r="N13566" s="64">
        <f>IF(ISBLANK(M13566),,H13566*INDEX(Inputs!F:F,MATCH(F13566,Inputs!E:E,0)))</f>
        <v>1199</v>
      </c>
      <c r="O13566" s="65"/>
    </row>
    <row r="13567" ht="15.75" customHeight="1" spans="1:15">
      <c r="A13567" s="18" t="s">
        <v>675</v>
      </c>
      <c r="B13567" s="18" t="s">
        <v>676</v>
      </c>
      <c r="C13567" s="18" t="s">
        <v>677</v>
      </c>
      <c r="D13567" s="18" t="s">
        <v>370</v>
      </c>
      <c r="E13567" s="18" t="s">
        <v>410</v>
      </c>
      <c r="F13567" s="18">
        <v>250876</v>
      </c>
      <c r="G13567" s="18" t="s">
        <v>26</v>
      </c>
      <c r="H13567" s="18">
        <v>1</v>
      </c>
      <c r="I13567" s="75" t="s">
        <v>1817</v>
      </c>
      <c r="J13567" s="63">
        <f t="shared" si="53"/>
        <v>45162</v>
      </c>
      <c r="K13567" s="64">
        <f>IF(ISBLANK(J13567),,H13567*INDEX(Inputs!G:G,MATCH(F13567,Inputs!E:E,0)))</f>
        <v>1399</v>
      </c>
      <c r="L13567" s="65" t="str">
        <f>IF(ISBLANK(J13567),,INDEX(Inputs!D:D,MATCH(F13567,Inputs!E:E,0)))</f>
        <v>649BK EvoFox Typhoon Laptop Cooling Pad</v>
      </c>
      <c r="M13567" s="65" t="str">
        <f>IF(ISBLANK(#REF!),,IF(B13567="Online","Online",IF(LEFT(B13567,1)="E","Online","Offline")))</f>
        <v>Offline</v>
      </c>
      <c r="N13567" s="64">
        <f>IF(ISBLANK(M13567),,H13567*INDEX(Inputs!F:F,MATCH(F13567,Inputs!E:E,0)))</f>
        <v>1999</v>
      </c>
      <c r="O13567" s="65"/>
    </row>
    <row r="13568" ht="15.75" customHeight="1" spans="1:15">
      <c r="A13568" s="18" t="s">
        <v>341</v>
      </c>
      <c r="B13568" s="18" t="s">
        <v>187</v>
      </c>
      <c r="C13568" s="18" t="s">
        <v>1046</v>
      </c>
      <c r="D13568" s="18" t="s">
        <v>370</v>
      </c>
      <c r="E13568" s="18" t="s">
        <v>410</v>
      </c>
      <c r="F13568" s="18">
        <v>250876</v>
      </c>
      <c r="G13568" s="18" t="s">
        <v>26</v>
      </c>
      <c r="H13568" s="18">
        <v>1</v>
      </c>
      <c r="I13568" s="75" t="s">
        <v>1817</v>
      </c>
      <c r="J13568" s="63">
        <f t="shared" si="53"/>
        <v>45162</v>
      </c>
      <c r="K13568" s="64">
        <f>IF(ISBLANK(J13568),,H13568*INDEX(Inputs!G:G,MATCH(F13568,Inputs!E:E,0)))</f>
        <v>1399</v>
      </c>
      <c r="L13568" s="65" t="str">
        <f>IF(ISBLANK(J13568),,INDEX(Inputs!D:D,MATCH(F13568,Inputs!E:E,0)))</f>
        <v>649BK EvoFox Typhoon Laptop Cooling Pad</v>
      </c>
      <c r="M13568" s="65" t="str">
        <f>IF(ISBLANK(#REF!),,IF(B13568="Online","Online",IF(LEFT(B13568,1)="E","Online","Offline")))</f>
        <v>Offline</v>
      </c>
      <c r="N13568" s="64">
        <f>IF(ISBLANK(M13568),,H13568*INDEX(Inputs!F:F,MATCH(F13568,Inputs!E:E,0)))</f>
        <v>1999</v>
      </c>
      <c r="O13568" s="65"/>
    </row>
    <row r="13569" ht="15.75" customHeight="1" spans="1:15">
      <c r="A13569" s="18" t="s">
        <v>1105</v>
      </c>
      <c r="B13569" s="18" t="s">
        <v>765</v>
      </c>
      <c r="C13569" s="18" t="s">
        <v>765</v>
      </c>
      <c r="D13569" s="18" t="s">
        <v>370</v>
      </c>
      <c r="E13569" s="18" t="s">
        <v>410</v>
      </c>
      <c r="F13569" s="18">
        <v>250876</v>
      </c>
      <c r="G13569" s="18" t="s">
        <v>26</v>
      </c>
      <c r="H13569" s="18">
        <v>1</v>
      </c>
      <c r="I13569" s="75" t="s">
        <v>1817</v>
      </c>
      <c r="J13569" s="63">
        <f t="shared" si="53"/>
        <v>45162</v>
      </c>
      <c r="K13569" s="64">
        <f>IF(ISBLANK(J13569),,H13569*INDEX(Inputs!G:G,MATCH(F13569,Inputs!E:E,0)))</f>
        <v>1399</v>
      </c>
      <c r="L13569" s="65" t="str">
        <f>IF(ISBLANK(J13569),,INDEX(Inputs!D:D,MATCH(F13569,Inputs!E:E,0)))</f>
        <v>649BK EvoFox Typhoon Laptop Cooling Pad</v>
      </c>
      <c r="M13569" s="65" t="str">
        <f>IF(ISBLANK(#REF!),,IF(B13569="Online","Online",IF(LEFT(B13569,1)="E","Online","Offline")))</f>
        <v>Online</v>
      </c>
      <c r="N13569" s="64">
        <f>IF(ISBLANK(M13569),,H13569*INDEX(Inputs!F:F,MATCH(F13569,Inputs!E:E,0)))</f>
        <v>1999</v>
      </c>
      <c r="O13569" s="65"/>
    </row>
    <row r="13570" ht="15.75" customHeight="1" spans="1:15">
      <c r="A13570" s="18" t="s">
        <v>447</v>
      </c>
      <c r="B13570" s="18" t="s">
        <v>206</v>
      </c>
      <c r="C13570" s="18" t="s">
        <v>865</v>
      </c>
      <c r="D13570" s="18" t="s">
        <v>370</v>
      </c>
      <c r="E13570" s="18" t="s">
        <v>410</v>
      </c>
      <c r="F13570" s="18">
        <v>250423</v>
      </c>
      <c r="G13570" s="18" t="s">
        <v>11</v>
      </c>
      <c r="H13570" s="18">
        <v>1</v>
      </c>
      <c r="I13570" s="75" t="s">
        <v>1817</v>
      </c>
      <c r="J13570" s="63">
        <f t="shared" si="53"/>
        <v>45162</v>
      </c>
      <c r="K13570" s="64">
        <f>IF(ISBLANK(J13570),,H13570*INDEX(Inputs!G:G,MATCH(F13570,Inputs!E:E,0)))</f>
        <v>759</v>
      </c>
      <c r="L13570" s="65" t="str">
        <f>IF(ISBLANK(J13570),,INDEX(Inputs!D:D,MATCH(F13570,Inputs!E:E,0)))</f>
        <v>650GR Ergo View Laptop Stand-Grey</v>
      </c>
      <c r="M13570" s="65" t="str">
        <f>IF(ISBLANK(#REF!),,IF(B13570="Online","Online",IF(LEFT(B13570,1)="E","Online","Offline")))</f>
        <v>Offline</v>
      </c>
      <c r="N13570" s="64">
        <f>IF(ISBLANK(M13570),,H13570*INDEX(Inputs!F:F,MATCH(F13570,Inputs!E:E,0)))</f>
        <v>899</v>
      </c>
      <c r="O13570" s="65"/>
    </row>
    <row r="13571" ht="15.75" customHeight="1" spans="1:15">
      <c r="A13571" s="18" t="s">
        <v>407</v>
      </c>
      <c r="B13571" s="18" t="s">
        <v>29</v>
      </c>
      <c r="C13571" s="18" t="s">
        <v>613</v>
      </c>
      <c r="D13571" s="18" t="s">
        <v>414</v>
      </c>
      <c r="E13571" s="18" t="s">
        <v>415</v>
      </c>
      <c r="F13571" s="18">
        <v>204736</v>
      </c>
      <c r="G13571" s="18" t="s">
        <v>19</v>
      </c>
      <c r="H13571" s="18">
        <v>1</v>
      </c>
      <c r="I13571" s="75" t="s">
        <v>1817</v>
      </c>
      <c r="J13571" s="63">
        <f t="shared" si="53"/>
        <v>45162</v>
      </c>
      <c r="K13571" s="64">
        <f>IF(ISBLANK(J13571),,H13571*INDEX(Inputs!G:G,MATCH(F13571,Inputs!E:E,0)))</f>
        <v>549</v>
      </c>
      <c r="L13571" s="65" t="str">
        <f>IF(ISBLANK(J13571),,INDEX(Inputs!D:D,MATCH(F13571,Inputs!E:E,0)))</f>
        <v>851PP Xcite Pro Keyboard USB</v>
      </c>
      <c r="M13571" s="65" t="str">
        <f>IF(ISBLANK(#REF!),,IF(B13571="Online","Online",IF(LEFT(B13571,1)="E","Online","Offline")))</f>
        <v>Offline</v>
      </c>
      <c r="N13571" s="64">
        <f>IF(ISBLANK(M13571),,H13571*INDEX(Inputs!F:F,MATCH(F13571,Inputs!E:E,0)))</f>
        <v>599</v>
      </c>
      <c r="O13571" s="65"/>
    </row>
    <row r="13572" ht="15.75" customHeight="1" spans="1:15">
      <c r="A13572" s="18" t="s">
        <v>447</v>
      </c>
      <c r="B13572" s="18" t="s">
        <v>483</v>
      </c>
      <c r="C13572" s="18" t="s">
        <v>484</v>
      </c>
      <c r="D13572" s="18" t="s">
        <v>414</v>
      </c>
      <c r="E13572" s="18" t="s">
        <v>415</v>
      </c>
      <c r="F13572" s="18">
        <v>250874</v>
      </c>
      <c r="G13572" s="18" t="s">
        <v>13</v>
      </c>
      <c r="H13572" s="18">
        <v>1</v>
      </c>
      <c r="I13572" s="75" t="s">
        <v>1818</v>
      </c>
      <c r="J13572" s="63">
        <f t="shared" si="53"/>
        <v>45163</v>
      </c>
      <c r="K13572" s="64">
        <f>IF(ISBLANK(J13572),,H13572*INDEX(Inputs!G:G,MATCH(F13572,Inputs!E:E,0)))</f>
        <v>1349</v>
      </c>
      <c r="L13572" s="65" t="str">
        <f>IF(ISBLANK(J13572),,INDEX(Inputs!D:D,MATCH(F13572,Inputs!E:E,0)))</f>
        <v>432BK EvoFox X-Team Gaming Keyboard &amp; Mouse (USB)</v>
      </c>
      <c r="M13572" s="65" t="str">
        <f>IF(ISBLANK(#REF!),,IF(B13572="Online","Online",IF(LEFT(B13572,1)="E","Online","Offline")))</f>
        <v>Offline</v>
      </c>
      <c r="N13572" s="64">
        <f>IF(ISBLANK(M13572),,H13572*INDEX(Inputs!F:F,MATCH(F13572,Inputs!E:E,0)))</f>
        <v>1899</v>
      </c>
      <c r="O13572" s="65"/>
    </row>
    <row r="13573" ht="15.75" customHeight="1" spans="1:15">
      <c r="A13573" s="18" t="s">
        <v>1819</v>
      </c>
      <c r="B13573" s="18" t="s">
        <v>765</v>
      </c>
      <c r="C13573" s="18" t="s">
        <v>765</v>
      </c>
      <c r="D13573" s="18" t="s">
        <v>414</v>
      </c>
      <c r="E13573" s="18" t="s">
        <v>415</v>
      </c>
      <c r="F13573" s="18">
        <v>250874</v>
      </c>
      <c r="G13573" s="18" t="s">
        <v>13</v>
      </c>
      <c r="H13573" s="18">
        <v>1</v>
      </c>
      <c r="I13573" s="75" t="s">
        <v>1818</v>
      </c>
      <c r="J13573" s="63">
        <f t="shared" si="53"/>
        <v>45163</v>
      </c>
      <c r="K13573" s="64">
        <f>IF(ISBLANK(J13573),,H13573*INDEX(Inputs!G:G,MATCH(F13573,Inputs!E:E,0)))</f>
        <v>1349</v>
      </c>
      <c r="L13573" s="65" t="str">
        <f>IF(ISBLANK(J13573),,INDEX(Inputs!D:D,MATCH(F13573,Inputs!E:E,0)))</f>
        <v>432BK EvoFox X-Team Gaming Keyboard &amp; Mouse (USB)</v>
      </c>
      <c r="M13573" s="65" t="str">
        <f>IF(ISBLANK(#REF!),,IF(B13573="Online","Online",IF(LEFT(B13573,1)="E","Online","Offline")))</f>
        <v>Online</v>
      </c>
      <c r="N13573" s="64">
        <f>IF(ISBLANK(M13573),,H13573*INDEX(Inputs!F:F,MATCH(F13573,Inputs!E:E,0)))</f>
        <v>1899</v>
      </c>
      <c r="O13573" s="65"/>
    </row>
    <row r="13574" ht="15.75" customHeight="1" spans="1:15">
      <c r="A13574" s="18" t="s">
        <v>338</v>
      </c>
      <c r="B13574" s="18" t="s">
        <v>47</v>
      </c>
      <c r="C13574" s="18" t="s">
        <v>357</v>
      </c>
      <c r="D13574" s="18" t="s">
        <v>370</v>
      </c>
      <c r="E13574" s="18" t="s">
        <v>410</v>
      </c>
      <c r="F13574" s="18">
        <v>250877</v>
      </c>
      <c r="G13574" s="18" t="s">
        <v>22</v>
      </c>
      <c r="H13574" s="18">
        <v>1</v>
      </c>
      <c r="I13574" s="75" t="s">
        <v>1818</v>
      </c>
      <c r="J13574" s="63">
        <f t="shared" si="53"/>
        <v>45163</v>
      </c>
      <c r="K13574" s="64">
        <f>IF(ISBLANK(J13574),,H13574*INDEX(Inputs!G:G,MATCH(F13574,Inputs!E:E,0)))</f>
        <v>349</v>
      </c>
      <c r="L13574" s="65" t="str">
        <f>IF(ISBLANK(J13574),,INDEX(Inputs!D:D,MATCH(F13574,Inputs!E:E,0)))</f>
        <v>595BK Evo Fox Falcon X35 Medium Speed Mouse Pad</v>
      </c>
      <c r="M13574" s="65" t="str">
        <f>IF(ISBLANK(#REF!),,IF(B13574="Online","Online",IF(LEFT(B13574,1)="E","Online","Offline")))</f>
        <v>Offline</v>
      </c>
      <c r="N13574" s="64">
        <f>IF(ISBLANK(M13574),,H13574*INDEX(Inputs!F:F,MATCH(F13574,Inputs!E:E,0)))</f>
        <v>699</v>
      </c>
      <c r="O13574" s="65"/>
    </row>
    <row r="13575" ht="15.75" customHeight="1" spans="1:15">
      <c r="A13575" s="18" t="s">
        <v>478</v>
      </c>
      <c r="B13575" s="18" t="s">
        <v>559</v>
      </c>
      <c r="C13575" s="18" t="s">
        <v>560</v>
      </c>
      <c r="D13575" s="18" t="s">
        <v>370</v>
      </c>
      <c r="E13575" s="18" t="s">
        <v>410</v>
      </c>
      <c r="F13575" s="18">
        <v>250879</v>
      </c>
      <c r="G13575" s="18" t="s">
        <v>30</v>
      </c>
      <c r="H13575" s="18">
        <v>1</v>
      </c>
      <c r="I13575" s="75" t="s">
        <v>1818</v>
      </c>
      <c r="J13575" s="63">
        <f t="shared" si="53"/>
        <v>45163</v>
      </c>
      <c r="K13575" s="64">
        <f>IF(ISBLANK(J13575),,H13575*INDEX(Inputs!G:G,MATCH(F13575,Inputs!E:E,0)))</f>
        <v>699</v>
      </c>
      <c r="L13575" s="65" t="str">
        <f>IF(ISBLANK(J13575),,INDEX(Inputs!D:D,MATCH(F13575,Inputs!E:E,0)))</f>
        <v>597BK Evo Fox Falcon X85 Extra Large Speed Mouse Pad</v>
      </c>
      <c r="M13575" s="65" t="str">
        <f>IF(ISBLANK(#REF!),,IF(B13575="Online","Online",IF(LEFT(B13575,1)="E","Online","Offline")))</f>
        <v>Offline</v>
      </c>
      <c r="N13575" s="64">
        <f>IF(ISBLANK(M13575),,H13575*INDEX(Inputs!F:F,MATCH(F13575,Inputs!E:E,0)))</f>
        <v>1199</v>
      </c>
      <c r="O13575" s="65"/>
    </row>
    <row r="13576" ht="15.75" customHeight="1" spans="1:15">
      <c r="A13576" s="18" t="s">
        <v>1009</v>
      </c>
      <c r="B13576" s="18" t="s">
        <v>278</v>
      </c>
      <c r="C13576" s="18" t="s">
        <v>1572</v>
      </c>
      <c r="D13576" s="18" t="s">
        <v>370</v>
      </c>
      <c r="E13576" s="18" t="s">
        <v>410</v>
      </c>
      <c r="F13576" s="18">
        <v>250879</v>
      </c>
      <c r="G13576" s="18" t="s">
        <v>30</v>
      </c>
      <c r="H13576" s="18">
        <v>1</v>
      </c>
      <c r="I13576" s="75" t="s">
        <v>1818</v>
      </c>
      <c r="J13576" s="63">
        <f t="shared" si="53"/>
        <v>45163</v>
      </c>
      <c r="K13576" s="64">
        <f>IF(ISBLANK(J13576),,H13576*INDEX(Inputs!G:G,MATCH(F13576,Inputs!E:E,0)))</f>
        <v>699</v>
      </c>
      <c r="L13576" s="65" t="str">
        <f>IF(ISBLANK(J13576),,INDEX(Inputs!D:D,MATCH(F13576,Inputs!E:E,0)))</f>
        <v>597BK Evo Fox Falcon X85 Extra Large Speed Mouse Pad</v>
      </c>
      <c r="M13576" s="65" t="str">
        <f>IF(ISBLANK(#REF!),,IF(B13576="Online","Online",IF(LEFT(B13576,1)="E","Online","Offline")))</f>
        <v>Offline</v>
      </c>
      <c r="N13576" s="64">
        <f>IF(ISBLANK(M13576),,H13576*INDEX(Inputs!F:F,MATCH(F13576,Inputs!E:E,0)))</f>
        <v>1199</v>
      </c>
      <c r="O13576" s="65"/>
    </row>
    <row r="13577" ht="15.75" customHeight="1" spans="1:15">
      <c r="A13577" s="18" t="s">
        <v>619</v>
      </c>
      <c r="B13577" s="18" t="s">
        <v>765</v>
      </c>
      <c r="C13577" s="18" t="s">
        <v>765</v>
      </c>
      <c r="D13577" s="18" t="s">
        <v>414</v>
      </c>
      <c r="E13577" s="18" t="s">
        <v>415</v>
      </c>
      <c r="F13577" s="18">
        <v>204737</v>
      </c>
      <c r="G13577" s="18" t="s">
        <v>20</v>
      </c>
      <c r="H13577" s="18">
        <v>1</v>
      </c>
      <c r="I13577" s="75" t="s">
        <v>1818</v>
      </c>
      <c r="J13577" s="63">
        <f t="shared" si="53"/>
        <v>45163</v>
      </c>
      <c r="K13577" s="64">
        <f>IF(ISBLANK(J13577),,H13577*INDEX(Inputs!G:G,MATCH(F13577,Inputs!E:E,0)))</f>
        <v>729</v>
      </c>
      <c r="L13577" s="65" t="str">
        <f>IF(ISBLANK(J13577),,INDEX(Inputs!D:D,MATCH(F13577,Inputs!E:E,0)))</f>
        <v>850PP Xcite Pro Keyboard &amp; Mouse USB</v>
      </c>
      <c r="M13577" s="65" t="str">
        <f>IF(ISBLANK(#REF!),,IF(B13577="Online","Online",IF(LEFT(B13577,1)="E","Online","Offline")))</f>
        <v>Online</v>
      </c>
      <c r="N13577" s="64">
        <f>IF(ISBLANK(M13577),,H13577*INDEX(Inputs!F:F,MATCH(F13577,Inputs!E:E,0)))</f>
        <v>799</v>
      </c>
      <c r="O13577" s="65"/>
    </row>
    <row r="13578" ht="15.75" customHeight="1" spans="1:15">
      <c r="A13578" s="18" t="s">
        <v>478</v>
      </c>
      <c r="B13578" s="18" t="s">
        <v>252</v>
      </c>
      <c r="C13578" s="18" t="s">
        <v>1050</v>
      </c>
      <c r="D13578" s="18" t="s">
        <v>464</v>
      </c>
      <c r="E13578" s="18" t="s">
        <v>465</v>
      </c>
      <c r="F13578" s="18">
        <v>250421</v>
      </c>
      <c r="G13578" s="18" t="s">
        <v>14</v>
      </c>
      <c r="H13578" s="18">
        <v>1</v>
      </c>
      <c r="I13578" s="75" t="s">
        <v>1820</v>
      </c>
      <c r="J13578" s="63">
        <f t="shared" si="53"/>
        <v>45164</v>
      </c>
      <c r="K13578" s="64">
        <f>IF(ISBLANK(J13578),,H13578*INDEX(Inputs!G:G,MATCH(F13578,Inputs!E:E,0)))</f>
        <v>779</v>
      </c>
      <c r="L13578" s="65" t="str">
        <f>IF(ISBLANK(J13578),,INDEX(Inputs!D:D,MATCH(F13578,Inputs!E:E,0)))</f>
        <v>146BK NeoCase Sleeve MP 450 14</v>
      </c>
      <c r="M13578" s="65" t="str">
        <f>IF(ISBLANK(#REF!),,IF(B13578="Online","Online",IF(LEFT(B13578,1)="E","Online","Offline")))</f>
        <v>Offline</v>
      </c>
      <c r="N13578" s="64">
        <f>IF(ISBLANK(M13578),,H13578*INDEX(Inputs!F:F,MATCH(F13578,Inputs!E:E,0)))</f>
        <v>1249</v>
      </c>
      <c r="O13578" s="65"/>
    </row>
    <row r="13579" ht="15.75" customHeight="1" spans="1:15">
      <c r="A13579" s="18" t="s">
        <v>648</v>
      </c>
      <c r="B13579" s="18" t="s">
        <v>27</v>
      </c>
      <c r="C13579" s="18" t="s">
        <v>649</v>
      </c>
      <c r="D13579" s="18" t="s">
        <v>414</v>
      </c>
      <c r="E13579" s="18" t="s">
        <v>415</v>
      </c>
      <c r="F13579" s="18">
        <v>260090</v>
      </c>
      <c r="G13579" s="18" t="s">
        <v>17</v>
      </c>
      <c r="H13579" s="18">
        <v>1</v>
      </c>
      <c r="I13579" s="75" t="s">
        <v>1820</v>
      </c>
      <c r="J13579" s="63">
        <f t="shared" si="53"/>
        <v>45164</v>
      </c>
      <c r="K13579" s="64">
        <f>IF(ISBLANK(J13579),,H13579*INDEX(Inputs!G:G,MATCH(F13579,Inputs!E:E,0)))</f>
        <v>729</v>
      </c>
      <c r="L13579" s="65" t="str">
        <f>IF(ISBLANK(J13579),,INDEX(Inputs!D:D,MATCH(F13579,Inputs!E:E,0)))</f>
        <v>400PP Xcite Neo Keyboard &amp; Mouse USB</v>
      </c>
      <c r="M13579" s="65" t="str">
        <f>IF(ISBLANK(#REF!),,IF(B13579="Online","Online",IF(LEFT(B13579,1)="E","Online","Offline")))</f>
        <v>Offline</v>
      </c>
      <c r="N13579" s="64">
        <f>IF(ISBLANK(M13579),,H13579*INDEX(Inputs!F:F,MATCH(F13579,Inputs!E:E,0)))</f>
        <v>899</v>
      </c>
      <c r="O13579" s="65"/>
    </row>
    <row r="13580" ht="15.75" customHeight="1" spans="1:15">
      <c r="A13580" s="18" t="s">
        <v>648</v>
      </c>
      <c r="B13580" s="18" t="s">
        <v>27</v>
      </c>
      <c r="C13580" s="18" t="s">
        <v>649</v>
      </c>
      <c r="D13580" s="18" t="s">
        <v>370</v>
      </c>
      <c r="E13580" s="18" t="s">
        <v>371</v>
      </c>
      <c r="F13580" s="18">
        <v>250417</v>
      </c>
      <c r="G13580" s="18" t="s">
        <v>39</v>
      </c>
      <c r="H13580" s="18">
        <v>1</v>
      </c>
      <c r="I13580" s="75" t="s">
        <v>1820</v>
      </c>
      <c r="J13580" s="63">
        <f t="shared" si="53"/>
        <v>45164</v>
      </c>
      <c r="K13580" s="64">
        <f>IF(ISBLANK(J13580),,H13580*INDEX(Inputs!G:G,MATCH(F13580,Inputs!E:E,0)))</f>
        <v>929</v>
      </c>
      <c r="L13580" s="65" t="str">
        <f>IF(ISBLANK(J13580),,INDEX(Inputs!D:D,MATCH(F13580,Inputs!E:E,0)))</f>
        <v>416PP Super Speed Hub 4 Port USB 3.0</v>
      </c>
      <c r="M13580" s="65" t="str">
        <f>IF(ISBLANK(#REF!),,IF(B13580="Online","Online",IF(LEFT(B13580,1)="E","Online","Offline")))</f>
        <v>Offline</v>
      </c>
      <c r="N13580" s="64">
        <f>IF(ISBLANK(M13580),,H13580*INDEX(Inputs!F:F,MATCH(F13580,Inputs!E:E,0)))</f>
        <v>1499</v>
      </c>
      <c r="O13580" s="65"/>
    </row>
    <row r="13581" ht="15.75" customHeight="1" spans="1:15">
      <c r="A13581" s="18" t="s">
        <v>407</v>
      </c>
      <c r="B13581" s="18" t="s">
        <v>49</v>
      </c>
      <c r="C13581" s="18" t="s">
        <v>493</v>
      </c>
      <c r="D13581" s="18" t="s">
        <v>414</v>
      </c>
      <c r="E13581" s="18" t="s">
        <v>415</v>
      </c>
      <c r="F13581" s="18">
        <v>250873</v>
      </c>
      <c r="G13581" s="18" t="s">
        <v>12</v>
      </c>
      <c r="H13581" s="18">
        <v>1</v>
      </c>
      <c r="I13581" s="75" t="s">
        <v>1820</v>
      </c>
      <c r="J13581" s="63">
        <f t="shared" si="53"/>
        <v>45164</v>
      </c>
      <c r="K13581" s="64">
        <f>IF(ISBLANK(J13581),,H13581*INDEX(Inputs!G:G,MATCH(F13581,Inputs!E:E,0)))</f>
        <v>999</v>
      </c>
      <c r="L13581" s="65" t="str">
        <f>IF(ISBLANK(J13581),,INDEX(Inputs!D:D,MATCH(F13581,Inputs!E:E,0)))</f>
        <v>422BK Evo Fox Fireblade Gaming Keyboard USB</v>
      </c>
      <c r="M13581" s="65" t="str">
        <f>IF(ISBLANK(#REF!),,IF(B13581="Online","Online",IF(LEFT(B13581,1)="E","Online","Offline")))</f>
        <v>Offline</v>
      </c>
      <c r="N13581" s="64">
        <f>IF(ISBLANK(M13581),,H13581*INDEX(Inputs!F:F,MATCH(F13581,Inputs!E:E,0)))</f>
        <v>1299</v>
      </c>
      <c r="O13581" s="65"/>
    </row>
    <row r="13582" ht="15.75" customHeight="1" spans="1:15">
      <c r="A13582" s="18" t="s">
        <v>961</v>
      </c>
      <c r="B13582" s="18" t="s">
        <v>207</v>
      </c>
      <c r="C13582" s="18" t="s">
        <v>962</v>
      </c>
      <c r="D13582" s="18" t="s">
        <v>414</v>
      </c>
      <c r="E13582" s="18" t="s">
        <v>415</v>
      </c>
      <c r="F13582" s="18">
        <v>250874</v>
      </c>
      <c r="G13582" s="18" t="s">
        <v>13</v>
      </c>
      <c r="H13582" s="18">
        <v>1</v>
      </c>
      <c r="I13582" s="75" t="s">
        <v>1820</v>
      </c>
      <c r="J13582" s="63">
        <f t="shared" si="53"/>
        <v>45164</v>
      </c>
      <c r="K13582" s="64">
        <f>IF(ISBLANK(J13582),,H13582*INDEX(Inputs!G:G,MATCH(F13582,Inputs!E:E,0)))</f>
        <v>1349</v>
      </c>
      <c r="L13582" s="65" t="str">
        <f>IF(ISBLANK(J13582),,INDEX(Inputs!D:D,MATCH(F13582,Inputs!E:E,0)))</f>
        <v>432BK EvoFox X-Team Gaming Keyboard &amp; Mouse (USB)</v>
      </c>
      <c r="M13582" s="65" t="str">
        <f>IF(ISBLANK(#REF!),,IF(B13582="Online","Online",IF(LEFT(B13582,1)="E","Online","Offline")))</f>
        <v>Offline</v>
      </c>
      <c r="N13582" s="64">
        <f>IF(ISBLANK(M13582),,H13582*INDEX(Inputs!F:F,MATCH(F13582,Inputs!E:E,0)))</f>
        <v>1899</v>
      </c>
      <c r="O13582" s="65"/>
    </row>
    <row r="13583" ht="15.75" customHeight="1" spans="1:15">
      <c r="A13583" s="18" t="s">
        <v>353</v>
      </c>
      <c r="B13583" s="18" t="s">
        <v>76</v>
      </c>
      <c r="C13583" s="18" t="s">
        <v>379</v>
      </c>
      <c r="D13583" s="18" t="s">
        <v>370</v>
      </c>
      <c r="E13583" s="18" t="s">
        <v>410</v>
      </c>
      <c r="F13583" s="18">
        <v>250877</v>
      </c>
      <c r="G13583" s="18" t="s">
        <v>22</v>
      </c>
      <c r="H13583" s="18">
        <v>1</v>
      </c>
      <c r="I13583" s="75" t="s">
        <v>1820</v>
      </c>
      <c r="J13583" s="63">
        <f t="shared" si="53"/>
        <v>45164</v>
      </c>
      <c r="K13583" s="64">
        <f>IF(ISBLANK(J13583),,H13583*INDEX(Inputs!G:G,MATCH(F13583,Inputs!E:E,0)))</f>
        <v>349</v>
      </c>
      <c r="L13583" s="65" t="str">
        <f>IF(ISBLANK(J13583),,INDEX(Inputs!D:D,MATCH(F13583,Inputs!E:E,0)))</f>
        <v>595BK Evo Fox Falcon X35 Medium Speed Mouse Pad</v>
      </c>
      <c r="M13583" s="65" t="str">
        <f>IF(ISBLANK(#REF!),,IF(B13583="Online","Online",IF(LEFT(B13583,1)="E","Online","Offline")))</f>
        <v>Offline</v>
      </c>
      <c r="N13583" s="64">
        <f>IF(ISBLANK(M13583),,H13583*INDEX(Inputs!F:F,MATCH(F13583,Inputs!E:E,0)))</f>
        <v>699</v>
      </c>
      <c r="O13583" s="65"/>
    </row>
    <row r="13584" ht="15.75" customHeight="1" spans="1:15">
      <c r="A13584" s="18" t="s">
        <v>1417</v>
      </c>
      <c r="B13584" s="18" t="s">
        <v>121</v>
      </c>
      <c r="C13584" s="18" t="s">
        <v>433</v>
      </c>
      <c r="D13584" s="18" t="s">
        <v>370</v>
      </c>
      <c r="E13584" s="18" t="s">
        <v>410</v>
      </c>
      <c r="F13584" s="18">
        <v>250877</v>
      </c>
      <c r="G13584" s="18" t="s">
        <v>22</v>
      </c>
      <c r="H13584" s="18">
        <v>1</v>
      </c>
      <c r="I13584" s="75" t="s">
        <v>1820</v>
      </c>
      <c r="J13584" s="63">
        <f t="shared" si="53"/>
        <v>45164</v>
      </c>
      <c r="K13584" s="64">
        <f>IF(ISBLANK(J13584),,H13584*INDEX(Inputs!G:G,MATCH(F13584,Inputs!E:E,0)))</f>
        <v>349</v>
      </c>
      <c r="L13584" s="65" t="str">
        <f>IF(ISBLANK(J13584),,INDEX(Inputs!D:D,MATCH(F13584,Inputs!E:E,0)))</f>
        <v>595BK Evo Fox Falcon X35 Medium Speed Mouse Pad</v>
      </c>
      <c r="M13584" s="65" t="str">
        <f>IF(ISBLANK(#REF!),,IF(B13584="Online","Online",IF(LEFT(B13584,1)="E","Online","Offline")))</f>
        <v>Offline</v>
      </c>
      <c r="N13584" s="64">
        <f>IF(ISBLANK(M13584),,H13584*INDEX(Inputs!F:F,MATCH(F13584,Inputs!E:E,0)))</f>
        <v>699</v>
      </c>
      <c r="O13584" s="65"/>
    </row>
    <row r="13585" ht="15.75" customHeight="1" spans="1:15">
      <c r="A13585" s="18" t="s">
        <v>1105</v>
      </c>
      <c r="B13585" s="18" t="s">
        <v>765</v>
      </c>
      <c r="C13585" s="18" t="s">
        <v>765</v>
      </c>
      <c r="D13585" s="18" t="s">
        <v>370</v>
      </c>
      <c r="E13585" s="18" t="s">
        <v>410</v>
      </c>
      <c r="F13585" s="18">
        <v>250878</v>
      </c>
      <c r="G13585" s="18" t="s">
        <v>24</v>
      </c>
      <c r="H13585" s="18">
        <v>1</v>
      </c>
      <c r="I13585" s="75" t="s">
        <v>1820</v>
      </c>
      <c r="J13585" s="63">
        <f t="shared" si="53"/>
        <v>45164</v>
      </c>
      <c r="K13585" s="64">
        <f>IF(ISBLANK(J13585),,H13585*INDEX(Inputs!G:G,MATCH(F13585,Inputs!E:E,0)))</f>
        <v>999</v>
      </c>
      <c r="L13585" s="65" t="str">
        <f>IF(ISBLANK(J13585),,INDEX(Inputs!D:D,MATCH(F13585,Inputs!E:E,0)))</f>
        <v>596BK Evo Fox Falcon LX35 Medium Speed LED Mouse Pad</v>
      </c>
      <c r="M13585" s="65" t="str">
        <f>IF(ISBLANK(#REF!),,IF(B13585="Online","Online",IF(LEFT(B13585,1)="E","Online","Offline")))</f>
        <v>Online</v>
      </c>
      <c r="N13585" s="64">
        <f>IF(ISBLANK(M13585),,H13585*INDEX(Inputs!F:F,MATCH(F13585,Inputs!E:E,0)))</f>
        <v>1999</v>
      </c>
      <c r="O13585" s="65"/>
    </row>
    <row r="13586" ht="15.75" customHeight="1" spans="1:15">
      <c r="A13586" s="18" t="s">
        <v>1757</v>
      </c>
      <c r="B13586" s="18" t="s">
        <v>765</v>
      </c>
      <c r="C13586" s="18" t="s">
        <v>765</v>
      </c>
      <c r="D13586" s="18" t="s">
        <v>370</v>
      </c>
      <c r="E13586" s="18" t="s">
        <v>410</v>
      </c>
      <c r="F13586" s="18">
        <v>250878</v>
      </c>
      <c r="G13586" s="18" t="s">
        <v>24</v>
      </c>
      <c r="H13586" s="18">
        <v>2</v>
      </c>
      <c r="I13586" s="75" t="s">
        <v>1820</v>
      </c>
      <c r="J13586" s="63">
        <f t="shared" si="53"/>
        <v>45164</v>
      </c>
      <c r="K13586" s="64">
        <f>IF(ISBLANK(J13586),,H13586*INDEX(Inputs!G:G,MATCH(F13586,Inputs!E:E,0)))</f>
        <v>1998</v>
      </c>
      <c r="L13586" s="65" t="str">
        <f>IF(ISBLANK(J13586),,INDEX(Inputs!D:D,MATCH(F13586,Inputs!E:E,0)))</f>
        <v>596BK Evo Fox Falcon LX35 Medium Speed LED Mouse Pad</v>
      </c>
      <c r="M13586" s="65" t="str">
        <f>IF(ISBLANK(#REF!),,IF(B13586="Online","Online",IF(LEFT(B13586,1)="E","Online","Offline")))</f>
        <v>Online</v>
      </c>
      <c r="N13586" s="64">
        <f>IF(ISBLANK(M13586),,H13586*INDEX(Inputs!F:F,MATCH(F13586,Inputs!E:E,0)))</f>
        <v>3998</v>
      </c>
      <c r="O13586" s="65"/>
    </row>
    <row r="13587" ht="15.75" customHeight="1" spans="1:15">
      <c r="A13587" s="18" t="s">
        <v>1757</v>
      </c>
      <c r="B13587" s="18" t="s">
        <v>765</v>
      </c>
      <c r="C13587" s="18" t="s">
        <v>765</v>
      </c>
      <c r="D13587" s="18" t="s">
        <v>370</v>
      </c>
      <c r="E13587" s="18" t="s">
        <v>410</v>
      </c>
      <c r="F13587" s="18">
        <v>250878</v>
      </c>
      <c r="G13587" s="18" t="s">
        <v>24</v>
      </c>
      <c r="H13587" s="18">
        <v>2</v>
      </c>
      <c r="I13587" s="75" t="s">
        <v>1820</v>
      </c>
      <c r="J13587" s="63">
        <f t="shared" si="53"/>
        <v>45164</v>
      </c>
      <c r="K13587" s="64">
        <f>IF(ISBLANK(J13587),,H13587*INDEX(Inputs!G:G,MATCH(F13587,Inputs!E:E,0)))</f>
        <v>1998</v>
      </c>
      <c r="L13587" s="65" t="str">
        <f>IF(ISBLANK(J13587),,INDEX(Inputs!D:D,MATCH(F13587,Inputs!E:E,0)))</f>
        <v>596BK Evo Fox Falcon LX35 Medium Speed LED Mouse Pad</v>
      </c>
      <c r="M13587" s="65" t="str">
        <f>IF(ISBLANK(#REF!),,IF(B13587="Online","Online",IF(LEFT(B13587,1)="E","Online","Offline")))</f>
        <v>Online</v>
      </c>
      <c r="N13587" s="64">
        <f>IF(ISBLANK(M13587),,H13587*INDEX(Inputs!F:F,MATCH(F13587,Inputs!E:E,0)))</f>
        <v>3998</v>
      </c>
      <c r="O13587" s="65"/>
    </row>
    <row r="13588" ht="15.75" customHeight="1" spans="1:15">
      <c r="A13588" s="18" t="s">
        <v>1821</v>
      </c>
      <c r="B13588" s="18" t="s">
        <v>765</v>
      </c>
      <c r="C13588" s="18" t="s">
        <v>765</v>
      </c>
      <c r="D13588" s="18" t="s">
        <v>370</v>
      </c>
      <c r="E13588" s="18" t="s">
        <v>410</v>
      </c>
      <c r="F13588" s="18">
        <v>250878</v>
      </c>
      <c r="G13588" s="18" t="s">
        <v>24</v>
      </c>
      <c r="H13588" s="18">
        <v>1</v>
      </c>
      <c r="I13588" s="75" t="s">
        <v>1820</v>
      </c>
      <c r="J13588" s="63">
        <f t="shared" si="53"/>
        <v>45164</v>
      </c>
      <c r="K13588" s="64">
        <f>IF(ISBLANK(J13588),,H13588*INDEX(Inputs!G:G,MATCH(F13588,Inputs!E:E,0)))</f>
        <v>999</v>
      </c>
      <c r="L13588" s="65" t="str">
        <f>IF(ISBLANK(J13588),,INDEX(Inputs!D:D,MATCH(F13588,Inputs!E:E,0)))</f>
        <v>596BK Evo Fox Falcon LX35 Medium Speed LED Mouse Pad</v>
      </c>
      <c r="M13588" s="65" t="str">
        <f>IF(ISBLANK(#REF!),,IF(B13588="Online","Online",IF(LEFT(B13588,1)="E","Online","Offline")))</f>
        <v>Online</v>
      </c>
      <c r="N13588" s="64">
        <f>IF(ISBLANK(M13588),,H13588*INDEX(Inputs!F:F,MATCH(F13588,Inputs!E:E,0)))</f>
        <v>1999</v>
      </c>
      <c r="O13588" s="65"/>
    </row>
    <row r="13589" ht="15.75" customHeight="1" spans="1:15">
      <c r="A13589" s="18" t="s">
        <v>1582</v>
      </c>
      <c r="B13589" s="18" t="s">
        <v>765</v>
      </c>
      <c r="C13589" s="18" t="s">
        <v>765</v>
      </c>
      <c r="D13589" s="18" t="s">
        <v>370</v>
      </c>
      <c r="E13589" s="18" t="s">
        <v>410</v>
      </c>
      <c r="F13589" s="18">
        <v>250878</v>
      </c>
      <c r="G13589" s="18" t="s">
        <v>24</v>
      </c>
      <c r="H13589" s="18">
        <v>1</v>
      </c>
      <c r="I13589" s="75" t="s">
        <v>1820</v>
      </c>
      <c r="J13589" s="63">
        <f t="shared" si="53"/>
        <v>45164</v>
      </c>
      <c r="K13589" s="64">
        <f>IF(ISBLANK(J13589),,H13589*INDEX(Inputs!G:G,MATCH(F13589,Inputs!E:E,0)))</f>
        <v>999</v>
      </c>
      <c r="L13589" s="65" t="str">
        <f>IF(ISBLANK(J13589),,INDEX(Inputs!D:D,MATCH(F13589,Inputs!E:E,0)))</f>
        <v>596BK Evo Fox Falcon LX35 Medium Speed LED Mouse Pad</v>
      </c>
      <c r="M13589" s="65" t="str">
        <f>IF(ISBLANK(#REF!),,IF(B13589="Online","Online",IF(LEFT(B13589,1)="E","Online","Offline")))</f>
        <v>Online</v>
      </c>
      <c r="N13589" s="64">
        <f>IF(ISBLANK(M13589),,H13589*INDEX(Inputs!F:F,MATCH(F13589,Inputs!E:E,0)))</f>
        <v>1999</v>
      </c>
      <c r="O13589" s="65"/>
    </row>
    <row r="13590" ht="15.75" customHeight="1" spans="1:15">
      <c r="A13590" s="18" t="s">
        <v>341</v>
      </c>
      <c r="B13590" s="18" t="s">
        <v>43</v>
      </c>
      <c r="C13590" s="18" t="s">
        <v>526</v>
      </c>
      <c r="D13590" s="18" t="s">
        <v>370</v>
      </c>
      <c r="E13590" s="18" t="s">
        <v>410</v>
      </c>
      <c r="F13590" s="18">
        <v>250879</v>
      </c>
      <c r="G13590" s="18" t="s">
        <v>30</v>
      </c>
      <c r="H13590" s="18">
        <v>1</v>
      </c>
      <c r="I13590" s="75" t="s">
        <v>1820</v>
      </c>
      <c r="J13590" s="63">
        <f t="shared" si="53"/>
        <v>45164</v>
      </c>
      <c r="K13590" s="64">
        <f>IF(ISBLANK(J13590),,H13590*INDEX(Inputs!G:G,MATCH(F13590,Inputs!E:E,0)))</f>
        <v>699</v>
      </c>
      <c r="L13590" s="65" t="str">
        <f>IF(ISBLANK(J13590),,INDEX(Inputs!D:D,MATCH(F13590,Inputs!E:E,0)))</f>
        <v>597BK Evo Fox Falcon X85 Extra Large Speed Mouse Pad</v>
      </c>
      <c r="M13590" s="65" t="str">
        <f>IF(ISBLANK(#REF!),,IF(B13590="Online","Online",IF(LEFT(B13590,1)="E","Online","Offline")))</f>
        <v>Offline</v>
      </c>
      <c r="N13590" s="64">
        <f>IF(ISBLANK(M13590),,H13590*INDEX(Inputs!F:F,MATCH(F13590,Inputs!E:E,0)))</f>
        <v>1199</v>
      </c>
      <c r="O13590" s="65"/>
    </row>
    <row r="13591" ht="15.75" customHeight="1" spans="1:15">
      <c r="A13591" s="18" t="s">
        <v>412</v>
      </c>
      <c r="B13591" s="18" t="s">
        <v>59</v>
      </c>
      <c r="C13591" s="18" t="s">
        <v>471</v>
      </c>
      <c r="D13591" s="18" t="s">
        <v>370</v>
      </c>
      <c r="E13591" s="18" t="s">
        <v>410</v>
      </c>
      <c r="F13591" s="18">
        <v>250879</v>
      </c>
      <c r="G13591" s="18" t="s">
        <v>30</v>
      </c>
      <c r="H13591" s="18">
        <v>1</v>
      </c>
      <c r="I13591" s="75" t="s">
        <v>1820</v>
      </c>
      <c r="J13591" s="63">
        <f t="shared" si="53"/>
        <v>45164</v>
      </c>
      <c r="K13591" s="64">
        <f>IF(ISBLANK(J13591),,H13591*INDEX(Inputs!G:G,MATCH(F13591,Inputs!E:E,0)))</f>
        <v>699</v>
      </c>
      <c r="L13591" s="65" t="str">
        <f>IF(ISBLANK(J13591),,INDEX(Inputs!D:D,MATCH(F13591,Inputs!E:E,0)))</f>
        <v>597BK Evo Fox Falcon X85 Extra Large Speed Mouse Pad</v>
      </c>
      <c r="M13591" s="65" t="str">
        <f>IF(ISBLANK(#REF!),,IF(B13591="Online","Online",IF(LEFT(B13591,1)="E","Online","Offline")))</f>
        <v>Offline</v>
      </c>
      <c r="N13591" s="64">
        <f>IF(ISBLANK(M13591),,H13591*INDEX(Inputs!F:F,MATCH(F13591,Inputs!E:E,0)))</f>
        <v>1199</v>
      </c>
      <c r="O13591" s="65"/>
    </row>
    <row r="13592" ht="15.75" customHeight="1" spans="1:15">
      <c r="A13592" s="18" t="s">
        <v>338</v>
      </c>
      <c r="B13592" s="18" t="s">
        <v>384</v>
      </c>
      <c r="C13592" s="18" t="s">
        <v>385</v>
      </c>
      <c r="D13592" s="18" t="s">
        <v>370</v>
      </c>
      <c r="E13592" s="18" t="s">
        <v>410</v>
      </c>
      <c r="F13592" s="18">
        <v>250879</v>
      </c>
      <c r="G13592" s="18" t="s">
        <v>30</v>
      </c>
      <c r="H13592" s="18">
        <v>1</v>
      </c>
      <c r="I13592" s="75" t="s">
        <v>1820</v>
      </c>
      <c r="J13592" s="63">
        <f t="shared" si="53"/>
        <v>45164</v>
      </c>
      <c r="K13592" s="64">
        <f>IF(ISBLANK(J13592),,H13592*INDEX(Inputs!G:G,MATCH(F13592,Inputs!E:E,0)))</f>
        <v>699</v>
      </c>
      <c r="L13592" s="65" t="str">
        <f>IF(ISBLANK(J13592),,INDEX(Inputs!D:D,MATCH(F13592,Inputs!E:E,0)))</f>
        <v>597BK Evo Fox Falcon X85 Extra Large Speed Mouse Pad</v>
      </c>
      <c r="M13592" s="65" t="str">
        <f>IF(ISBLANK(#REF!),,IF(B13592="Online","Online",IF(LEFT(B13592,1)="E","Online","Offline")))</f>
        <v>Offline</v>
      </c>
      <c r="N13592" s="64">
        <f>IF(ISBLANK(M13592),,H13592*INDEX(Inputs!F:F,MATCH(F13592,Inputs!E:E,0)))</f>
        <v>1199</v>
      </c>
      <c r="O13592" s="65"/>
    </row>
    <row r="13593" ht="15.75" customHeight="1" spans="1:15">
      <c r="A13593" s="18" t="s">
        <v>341</v>
      </c>
      <c r="B13593" s="18" t="s">
        <v>1822</v>
      </c>
      <c r="C13593" s="18" t="s">
        <v>1823</v>
      </c>
      <c r="D13593" s="18" t="s">
        <v>370</v>
      </c>
      <c r="E13593" s="18" t="s">
        <v>410</v>
      </c>
      <c r="F13593" s="18">
        <v>250879</v>
      </c>
      <c r="G13593" s="18" t="s">
        <v>30</v>
      </c>
      <c r="H13593" s="18">
        <v>1</v>
      </c>
      <c r="I13593" s="75" t="s">
        <v>1820</v>
      </c>
      <c r="J13593" s="63">
        <f t="shared" si="53"/>
        <v>45164</v>
      </c>
      <c r="K13593" s="64">
        <f>IF(ISBLANK(J13593),,H13593*INDEX(Inputs!G:G,MATCH(F13593,Inputs!E:E,0)))</f>
        <v>699</v>
      </c>
      <c r="L13593" s="65" t="str">
        <f>IF(ISBLANK(J13593),,INDEX(Inputs!D:D,MATCH(F13593,Inputs!E:E,0)))</f>
        <v>597BK Evo Fox Falcon X85 Extra Large Speed Mouse Pad</v>
      </c>
      <c r="M13593" s="65" t="str">
        <f>IF(ISBLANK(#REF!),,IF(B13593="Online","Online",IF(LEFT(B13593,1)="E","Online","Offline")))</f>
        <v>Offline</v>
      </c>
      <c r="N13593" s="64">
        <f>IF(ISBLANK(M13593),,H13593*INDEX(Inputs!F:F,MATCH(F13593,Inputs!E:E,0)))</f>
        <v>1199</v>
      </c>
      <c r="O13593" s="65"/>
    </row>
    <row r="13594" ht="15.75" customHeight="1" spans="1:15">
      <c r="A13594" s="18" t="s">
        <v>327</v>
      </c>
      <c r="B13594" s="18" t="s">
        <v>196</v>
      </c>
      <c r="C13594" s="18" t="s">
        <v>579</v>
      </c>
      <c r="D13594" s="18" t="s">
        <v>370</v>
      </c>
      <c r="E13594" s="18" t="s">
        <v>410</v>
      </c>
      <c r="F13594" s="18">
        <v>250879</v>
      </c>
      <c r="G13594" s="18" t="s">
        <v>30</v>
      </c>
      <c r="H13594" s="18">
        <v>1</v>
      </c>
      <c r="I13594" s="75" t="s">
        <v>1820</v>
      </c>
      <c r="J13594" s="63">
        <f t="shared" si="53"/>
        <v>45164</v>
      </c>
      <c r="K13594" s="64">
        <f>IF(ISBLANK(J13594),,H13594*INDEX(Inputs!G:G,MATCH(F13594,Inputs!E:E,0)))</f>
        <v>699</v>
      </c>
      <c r="L13594" s="65" t="str">
        <f>IF(ISBLANK(J13594),,INDEX(Inputs!D:D,MATCH(F13594,Inputs!E:E,0)))</f>
        <v>597BK Evo Fox Falcon X85 Extra Large Speed Mouse Pad</v>
      </c>
      <c r="M13594" s="65" t="str">
        <f>IF(ISBLANK(#REF!),,IF(B13594="Online","Online",IF(LEFT(B13594,1)="E","Online","Offline")))</f>
        <v>Offline</v>
      </c>
      <c r="N13594" s="64">
        <f>IF(ISBLANK(M13594),,H13594*INDEX(Inputs!F:F,MATCH(F13594,Inputs!E:E,0)))</f>
        <v>1199</v>
      </c>
      <c r="O13594" s="65"/>
    </row>
    <row r="13595" ht="15.75" customHeight="1" spans="1:15">
      <c r="A13595" s="18" t="s">
        <v>373</v>
      </c>
      <c r="B13595" s="18" t="s">
        <v>1372</v>
      </c>
      <c r="C13595" s="18" t="s">
        <v>1373</v>
      </c>
      <c r="D13595" s="18" t="s">
        <v>370</v>
      </c>
      <c r="E13595" s="18" t="s">
        <v>410</v>
      </c>
      <c r="F13595" s="18">
        <v>250879</v>
      </c>
      <c r="G13595" s="18" t="s">
        <v>30</v>
      </c>
      <c r="H13595" s="18">
        <v>1</v>
      </c>
      <c r="I13595" s="75" t="s">
        <v>1820</v>
      </c>
      <c r="J13595" s="63">
        <f t="shared" si="53"/>
        <v>45164</v>
      </c>
      <c r="K13595" s="64">
        <f>IF(ISBLANK(J13595),,H13595*INDEX(Inputs!G:G,MATCH(F13595,Inputs!E:E,0)))</f>
        <v>699</v>
      </c>
      <c r="L13595" s="65" t="str">
        <f>IF(ISBLANK(J13595),,INDEX(Inputs!D:D,MATCH(F13595,Inputs!E:E,0)))</f>
        <v>597BK Evo Fox Falcon X85 Extra Large Speed Mouse Pad</v>
      </c>
      <c r="M13595" s="65" t="str">
        <f>IF(ISBLANK(#REF!),,IF(B13595="Online","Online",IF(LEFT(B13595,1)="E","Online","Offline")))</f>
        <v>Offline</v>
      </c>
      <c r="N13595" s="64">
        <f>IF(ISBLANK(M13595),,H13595*INDEX(Inputs!F:F,MATCH(F13595,Inputs!E:E,0)))</f>
        <v>1199</v>
      </c>
      <c r="O13595" s="65"/>
    </row>
    <row r="13596" ht="15.75" customHeight="1" spans="1:15">
      <c r="A13596" s="18" t="s">
        <v>367</v>
      </c>
      <c r="B13596" s="18" t="s">
        <v>94</v>
      </c>
      <c r="C13596" s="18" t="s">
        <v>610</v>
      </c>
      <c r="D13596" s="18" t="s">
        <v>370</v>
      </c>
      <c r="E13596" s="18" t="s">
        <v>410</v>
      </c>
      <c r="F13596" s="18">
        <v>250876</v>
      </c>
      <c r="G13596" s="18" t="s">
        <v>26</v>
      </c>
      <c r="H13596" s="18">
        <v>1</v>
      </c>
      <c r="I13596" s="75" t="s">
        <v>1820</v>
      </c>
      <c r="J13596" s="63">
        <f t="shared" si="53"/>
        <v>45164</v>
      </c>
      <c r="K13596" s="64">
        <f>IF(ISBLANK(J13596),,H13596*INDEX(Inputs!G:G,MATCH(F13596,Inputs!E:E,0)))</f>
        <v>1399</v>
      </c>
      <c r="L13596" s="65" t="str">
        <f>IF(ISBLANK(J13596),,INDEX(Inputs!D:D,MATCH(F13596,Inputs!E:E,0)))</f>
        <v>649BK EvoFox Typhoon Laptop Cooling Pad</v>
      </c>
      <c r="M13596" s="65" t="str">
        <f>IF(ISBLANK(#REF!),,IF(B13596="Online","Online",IF(LEFT(B13596,1)="E","Online","Offline")))</f>
        <v>Offline</v>
      </c>
      <c r="N13596" s="64">
        <f>IF(ISBLANK(M13596),,H13596*INDEX(Inputs!F:F,MATCH(F13596,Inputs!E:E,0)))</f>
        <v>1999</v>
      </c>
      <c r="O13596" s="65"/>
    </row>
    <row r="13597" ht="15.75" customHeight="1" spans="1:15">
      <c r="A13597" s="18" t="s">
        <v>1105</v>
      </c>
      <c r="B13597" s="18" t="s">
        <v>765</v>
      </c>
      <c r="C13597" s="18" t="s">
        <v>765</v>
      </c>
      <c r="D13597" s="18" t="s">
        <v>370</v>
      </c>
      <c r="E13597" s="18" t="s">
        <v>410</v>
      </c>
      <c r="F13597" s="18">
        <v>250876</v>
      </c>
      <c r="G13597" s="18" t="s">
        <v>26</v>
      </c>
      <c r="H13597" s="18">
        <v>1</v>
      </c>
      <c r="I13597" s="75" t="s">
        <v>1820</v>
      </c>
      <c r="J13597" s="63">
        <f t="shared" si="53"/>
        <v>45164</v>
      </c>
      <c r="K13597" s="64">
        <f>IF(ISBLANK(J13597),,H13597*INDEX(Inputs!G:G,MATCH(F13597,Inputs!E:E,0)))</f>
        <v>1399</v>
      </c>
      <c r="L13597" s="65" t="str">
        <f>IF(ISBLANK(J13597),,INDEX(Inputs!D:D,MATCH(F13597,Inputs!E:E,0)))</f>
        <v>649BK EvoFox Typhoon Laptop Cooling Pad</v>
      </c>
      <c r="M13597" s="65" t="str">
        <f>IF(ISBLANK(#REF!),,IF(B13597="Online","Online",IF(LEFT(B13597,1)="E","Online","Offline")))</f>
        <v>Online</v>
      </c>
      <c r="N13597" s="64">
        <f>IF(ISBLANK(M13597),,H13597*INDEX(Inputs!F:F,MATCH(F13597,Inputs!E:E,0)))</f>
        <v>1999</v>
      </c>
      <c r="O13597" s="65"/>
    </row>
    <row r="13598" ht="15.75" customHeight="1" spans="1:15">
      <c r="A13598" s="18" t="s">
        <v>1824</v>
      </c>
      <c r="B13598" s="18" t="s">
        <v>765</v>
      </c>
      <c r="C13598" s="18" t="s">
        <v>765</v>
      </c>
      <c r="D13598" s="18" t="s">
        <v>370</v>
      </c>
      <c r="E13598" s="18" t="s">
        <v>410</v>
      </c>
      <c r="F13598" s="18">
        <v>250876</v>
      </c>
      <c r="G13598" s="18" t="s">
        <v>26</v>
      </c>
      <c r="H13598" s="18">
        <v>1</v>
      </c>
      <c r="I13598" s="75" t="s">
        <v>1820</v>
      </c>
      <c r="J13598" s="63">
        <f t="shared" si="53"/>
        <v>45164</v>
      </c>
      <c r="K13598" s="64">
        <f>IF(ISBLANK(J13598),,H13598*INDEX(Inputs!G:G,MATCH(F13598,Inputs!E:E,0)))</f>
        <v>1399</v>
      </c>
      <c r="L13598" s="65" t="str">
        <f>IF(ISBLANK(J13598),,INDEX(Inputs!D:D,MATCH(F13598,Inputs!E:E,0)))</f>
        <v>649BK EvoFox Typhoon Laptop Cooling Pad</v>
      </c>
      <c r="M13598" s="65" t="str">
        <f>IF(ISBLANK(#REF!),,IF(B13598="Online","Online",IF(LEFT(B13598,1)="E","Online","Offline")))</f>
        <v>Online</v>
      </c>
      <c r="N13598" s="64">
        <f>IF(ISBLANK(M13598),,H13598*INDEX(Inputs!F:F,MATCH(F13598,Inputs!E:E,0)))</f>
        <v>1999</v>
      </c>
      <c r="O13598" s="65"/>
    </row>
    <row r="13599" ht="15.75" customHeight="1" spans="1:15">
      <c r="A13599" s="18" t="s">
        <v>338</v>
      </c>
      <c r="B13599" s="18" t="s">
        <v>765</v>
      </c>
      <c r="C13599" s="18" t="s">
        <v>765</v>
      </c>
      <c r="D13599" s="18" t="s">
        <v>370</v>
      </c>
      <c r="E13599" s="18" t="s">
        <v>410</v>
      </c>
      <c r="F13599" s="18">
        <v>250876</v>
      </c>
      <c r="G13599" s="18" t="s">
        <v>26</v>
      </c>
      <c r="H13599" s="18">
        <v>1</v>
      </c>
      <c r="I13599" s="75" t="s">
        <v>1820</v>
      </c>
      <c r="J13599" s="63">
        <f t="shared" si="53"/>
        <v>45164</v>
      </c>
      <c r="K13599" s="64">
        <f>IF(ISBLANK(J13599),,H13599*INDEX(Inputs!G:G,MATCH(F13599,Inputs!E:E,0)))</f>
        <v>1399</v>
      </c>
      <c r="L13599" s="65" t="str">
        <f>IF(ISBLANK(J13599),,INDEX(Inputs!D:D,MATCH(F13599,Inputs!E:E,0)))</f>
        <v>649BK EvoFox Typhoon Laptop Cooling Pad</v>
      </c>
      <c r="M13599" s="65" t="str">
        <f>IF(ISBLANK(#REF!),,IF(B13599="Online","Online",IF(LEFT(B13599,1)="E","Online","Offline")))</f>
        <v>Online</v>
      </c>
      <c r="N13599" s="64">
        <f>IF(ISBLANK(M13599),,H13599*INDEX(Inputs!F:F,MATCH(F13599,Inputs!E:E,0)))</f>
        <v>1999</v>
      </c>
      <c r="O13599" s="65"/>
    </row>
    <row r="13600" ht="15.75" customHeight="1" spans="1:15">
      <c r="A13600" s="18" t="s">
        <v>367</v>
      </c>
      <c r="B13600" s="18" t="s">
        <v>765</v>
      </c>
      <c r="C13600" s="18" t="s">
        <v>765</v>
      </c>
      <c r="D13600" s="18" t="s">
        <v>370</v>
      </c>
      <c r="E13600" s="18" t="s">
        <v>410</v>
      </c>
      <c r="F13600" s="18">
        <v>250876</v>
      </c>
      <c r="G13600" s="18" t="s">
        <v>26</v>
      </c>
      <c r="H13600" s="18">
        <v>2</v>
      </c>
      <c r="I13600" s="75" t="s">
        <v>1820</v>
      </c>
      <c r="J13600" s="63">
        <f t="shared" si="53"/>
        <v>45164</v>
      </c>
      <c r="K13600" s="64">
        <f>IF(ISBLANK(J13600),,H13600*INDEX(Inputs!G:G,MATCH(F13600,Inputs!E:E,0)))</f>
        <v>2798</v>
      </c>
      <c r="L13600" s="65" t="str">
        <f>IF(ISBLANK(J13600),,INDEX(Inputs!D:D,MATCH(F13600,Inputs!E:E,0)))</f>
        <v>649BK EvoFox Typhoon Laptop Cooling Pad</v>
      </c>
      <c r="M13600" s="65" t="str">
        <f>IF(ISBLANK(#REF!),,IF(B13600="Online","Online",IF(LEFT(B13600,1)="E","Online","Offline")))</f>
        <v>Online</v>
      </c>
      <c r="N13600" s="64">
        <f>IF(ISBLANK(M13600),,H13600*INDEX(Inputs!F:F,MATCH(F13600,Inputs!E:E,0)))</f>
        <v>3998</v>
      </c>
      <c r="O13600" s="65"/>
    </row>
    <row r="13601" ht="15.75" customHeight="1" spans="1:15">
      <c r="A13601" s="18" t="s">
        <v>345</v>
      </c>
      <c r="B13601" s="18" t="s">
        <v>765</v>
      </c>
      <c r="C13601" s="18" t="s">
        <v>765</v>
      </c>
      <c r="D13601" s="18" t="s">
        <v>370</v>
      </c>
      <c r="E13601" s="18" t="s">
        <v>410</v>
      </c>
      <c r="F13601" s="18">
        <v>250876</v>
      </c>
      <c r="G13601" s="18" t="s">
        <v>26</v>
      </c>
      <c r="H13601" s="18">
        <v>1</v>
      </c>
      <c r="I13601" s="75" t="s">
        <v>1820</v>
      </c>
      <c r="J13601" s="63">
        <f t="shared" si="53"/>
        <v>45164</v>
      </c>
      <c r="K13601" s="64">
        <f>IF(ISBLANK(J13601),,H13601*INDEX(Inputs!G:G,MATCH(F13601,Inputs!E:E,0)))</f>
        <v>1399</v>
      </c>
      <c r="L13601" s="65" t="str">
        <f>IF(ISBLANK(J13601),,INDEX(Inputs!D:D,MATCH(F13601,Inputs!E:E,0)))</f>
        <v>649BK EvoFox Typhoon Laptop Cooling Pad</v>
      </c>
      <c r="M13601" s="65" t="str">
        <f>IF(ISBLANK(#REF!),,IF(B13601="Online","Online",IF(LEFT(B13601,1)="E","Online","Offline")))</f>
        <v>Online</v>
      </c>
      <c r="N13601" s="64">
        <f>IF(ISBLANK(M13601),,H13601*INDEX(Inputs!F:F,MATCH(F13601,Inputs!E:E,0)))</f>
        <v>1999</v>
      </c>
      <c r="O13601" s="65"/>
    </row>
    <row r="13602" ht="15.75" customHeight="1" spans="1:15">
      <c r="A13602" s="18" t="s">
        <v>1582</v>
      </c>
      <c r="B13602" s="18" t="s">
        <v>765</v>
      </c>
      <c r="C13602" s="18" t="s">
        <v>765</v>
      </c>
      <c r="D13602" s="18" t="s">
        <v>370</v>
      </c>
      <c r="E13602" s="18" t="s">
        <v>410</v>
      </c>
      <c r="F13602" s="18">
        <v>250876</v>
      </c>
      <c r="G13602" s="18" t="s">
        <v>26</v>
      </c>
      <c r="H13602" s="18">
        <v>1</v>
      </c>
      <c r="I13602" s="75" t="s">
        <v>1820</v>
      </c>
      <c r="J13602" s="63">
        <f t="shared" si="53"/>
        <v>45164</v>
      </c>
      <c r="K13602" s="64">
        <f>IF(ISBLANK(J13602),,H13602*INDEX(Inputs!G:G,MATCH(F13602,Inputs!E:E,0)))</f>
        <v>1399</v>
      </c>
      <c r="L13602" s="65" t="str">
        <f>IF(ISBLANK(J13602),,INDEX(Inputs!D:D,MATCH(F13602,Inputs!E:E,0)))</f>
        <v>649BK EvoFox Typhoon Laptop Cooling Pad</v>
      </c>
      <c r="M13602" s="65" t="str">
        <f>IF(ISBLANK(#REF!),,IF(B13602="Online","Online",IF(LEFT(B13602,1)="E","Online","Offline")))</f>
        <v>Online</v>
      </c>
      <c r="N13602" s="64">
        <f>IF(ISBLANK(M13602),,H13602*INDEX(Inputs!F:F,MATCH(F13602,Inputs!E:E,0)))</f>
        <v>1999</v>
      </c>
      <c r="O13602" s="65"/>
    </row>
    <row r="13603" ht="15.75" customHeight="1" spans="1:15">
      <c r="A13603" s="18" t="s">
        <v>1398</v>
      </c>
      <c r="B13603" s="18" t="s">
        <v>236</v>
      </c>
      <c r="C13603" s="18" t="s">
        <v>1014</v>
      </c>
      <c r="D13603" s="18" t="s">
        <v>464</v>
      </c>
      <c r="E13603" s="18" t="s">
        <v>465</v>
      </c>
      <c r="F13603" s="18">
        <v>250421</v>
      </c>
      <c r="G13603" s="18" t="s">
        <v>14</v>
      </c>
      <c r="H13603" s="18">
        <v>1</v>
      </c>
      <c r="I13603" s="75" t="s">
        <v>1825</v>
      </c>
      <c r="J13603" s="63">
        <f t="shared" si="53"/>
        <v>45165</v>
      </c>
      <c r="K13603" s="64">
        <f>IF(ISBLANK(J13603),,H13603*INDEX(Inputs!G:G,MATCH(F13603,Inputs!E:E,0)))</f>
        <v>779</v>
      </c>
      <c r="L13603" s="65" t="str">
        <f>IF(ISBLANK(J13603),,INDEX(Inputs!D:D,MATCH(F13603,Inputs!E:E,0)))</f>
        <v>146BK NeoCase Sleeve MP 450 14</v>
      </c>
      <c r="M13603" s="65" t="str">
        <f>IF(ISBLANK(#REF!),,IF(B13603="Online","Online",IF(LEFT(B13603,1)="E","Online","Offline")))</f>
        <v>Offline</v>
      </c>
      <c r="N13603" s="64">
        <f>IF(ISBLANK(M13603),,H13603*INDEX(Inputs!F:F,MATCH(F13603,Inputs!E:E,0)))</f>
        <v>1249</v>
      </c>
      <c r="O13603" s="65"/>
    </row>
    <row r="13604" ht="15.75" customHeight="1" spans="1:15">
      <c r="A13604" s="18" t="s">
        <v>458</v>
      </c>
      <c r="B13604" s="18" t="s">
        <v>117</v>
      </c>
      <c r="C13604" s="18" t="s">
        <v>689</v>
      </c>
      <c r="D13604" s="18" t="s">
        <v>414</v>
      </c>
      <c r="E13604" s="18" t="s">
        <v>415</v>
      </c>
      <c r="F13604" s="18">
        <v>260089</v>
      </c>
      <c r="G13604" s="18" t="s">
        <v>18</v>
      </c>
      <c r="H13604" s="18">
        <v>1</v>
      </c>
      <c r="I13604" s="75" t="s">
        <v>1825</v>
      </c>
      <c r="J13604" s="63">
        <f t="shared" si="53"/>
        <v>45165</v>
      </c>
      <c r="K13604" s="64">
        <f>IF(ISBLANK(J13604),,H13604*INDEX(Inputs!G:G,MATCH(F13604,Inputs!E:E,0)))</f>
        <v>529</v>
      </c>
      <c r="L13604" s="65" t="str">
        <f>IF(ISBLANK(J13604),,INDEX(Inputs!D:D,MATCH(F13604,Inputs!E:E,0)))</f>
        <v>398PP Xcite Neo Keyboard USB</v>
      </c>
      <c r="M13604" s="65" t="str">
        <f>IF(ISBLANK(#REF!),,IF(B13604="Online","Online",IF(LEFT(B13604,1)="E","Online","Offline")))</f>
        <v>Offline</v>
      </c>
      <c r="N13604" s="64">
        <f>IF(ISBLANK(M13604),,H13604*INDEX(Inputs!F:F,MATCH(F13604,Inputs!E:E,0)))</f>
        <v>549</v>
      </c>
      <c r="O13604" s="65"/>
    </row>
    <row r="13605" ht="15.75" customHeight="1" spans="1:15">
      <c r="A13605" s="18" t="s">
        <v>476</v>
      </c>
      <c r="B13605" s="18" t="s">
        <v>546</v>
      </c>
      <c r="C13605" s="18" t="s">
        <v>547</v>
      </c>
      <c r="D13605" s="18" t="s">
        <v>414</v>
      </c>
      <c r="E13605" s="18" t="s">
        <v>415</v>
      </c>
      <c r="F13605" s="18">
        <v>250874</v>
      </c>
      <c r="G13605" s="18" t="s">
        <v>13</v>
      </c>
      <c r="H13605" s="18">
        <v>1</v>
      </c>
      <c r="I13605" s="75" t="s">
        <v>1825</v>
      </c>
      <c r="J13605" s="63">
        <f t="shared" si="53"/>
        <v>45165</v>
      </c>
      <c r="K13605" s="64">
        <f>IF(ISBLANK(J13605),,H13605*INDEX(Inputs!G:G,MATCH(F13605,Inputs!E:E,0)))</f>
        <v>1349</v>
      </c>
      <c r="L13605" s="65" t="str">
        <f>IF(ISBLANK(J13605),,INDEX(Inputs!D:D,MATCH(F13605,Inputs!E:E,0)))</f>
        <v>432BK EvoFox X-Team Gaming Keyboard &amp; Mouse (USB)</v>
      </c>
      <c r="M13605" s="65" t="str">
        <f>IF(ISBLANK(#REF!),,IF(B13605="Online","Online",IF(LEFT(B13605,1)="E","Online","Offline")))</f>
        <v>Offline</v>
      </c>
      <c r="N13605" s="64">
        <f>IF(ISBLANK(M13605),,H13605*INDEX(Inputs!F:F,MATCH(F13605,Inputs!E:E,0)))</f>
        <v>1899</v>
      </c>
      <c r="O13605" s="65"/>
    </row>
    <row r="13606" ht="15.75" customHeight="1" spans="1:15">
      <c r="A13606" s="18" t="s">
        <v>478</v>
      </c>
      <c r="B13606" s="18" t="s">
        <v>173</v>
      </c>
      <c r="C13606" s="18" t="s">
        <v>657</v>
      </c>
      <c r="D13606" s="18" t="s">
        <v>414</v>
      </c>
      <c r="E13606" s="18" t="s">
        <v>415</v>
      </c>
      <c r="F13606" s="18">
        <v>250874</v>
      </c>
      <c r="G13606" s="18" t="s">
        <v>13</v>
      </c>
      <c r="H13606" s="18">
        <v>1</v>
      </c>
      <c r="I13606" s="75" t="s">
        <v>1825</v>
      </c>
      <c r="J13606" s="63">
        <f t="shared" si="53"/>
        <v>45165</v>
      </c>
      <c r="K13606" s="64">
        <f>IF(ISBLANK(J13606),,H13606*INDEX(Inputs!G:G,MATCH(F13606,Inputs!E:E,0)))</f>
        <v>1349</v>
      </c>
      <c r="L13606" s="65" t="str">
        <f>IF(ISBLANK(J13606),,INDEX(Inputs!D:D,MATCH(F13606,Inputs!E:E,0)))</f>
        <v>432BK EvoFox X-Team Gaming Keyboard &amp; Mouse (USB)</v>
      </c>
      <c r="M13606" s="65" t="str">
        <f>IF(ISBLANK(#REF!),,IF(B13606="Online","Online",IF(LEFT(B13606,1)="E","Online","Offline")))</f>
        <v>Offline</v>
      </c>
      <c r="N13606" s="64">
        <f>IF(ISBLANK(M13606),,H13606*INDEX(Inputs!F:F,MATCH(F13606,Inputs!E:E,0)))</f>
        <v>1899</v>
      </c>
      <c r="O13606" s="65"/>
    </row>
    <row r="13607" ht="15.75" customHeight="1" spans="1:15">
      <c r="A13607" s="18" t="s">
        <v>485</v>
      </c>
      <c r="B13607" s="18" t="s">
        <v>606</v>
      </c>
      <c r="C13607" s="18" t="s">
        <v>607</v>
      </c>
      <c r="D13607" s="18" t="s">
        <v>414</v>
      </c>
      <c r="E13607" s="18" t="s">
        <v>415</v>
      </c>
      <c r="F13607" s="18">
        <v>250874</v>
      </c>
      <c r="G13607" s="18" t="s">
        <v>13</v>
      </c>
      <c r="H13607" s="18">
        <v>1</v>
      </c>
      <c r="I13607" s="75" t="s">
        <v>1825</v>
      </c>
      <c r="J13607" s="63">
        <f t="shared" si="53"/>
        <v>45165</v>
      </c>
      <c r="K13607" s="64">
        <f>IF(ISBLANK(J13607),,H13607*INDEX(Inputs!G:G,MATCH(F13607,Inputs!E:E,0)))</f>
        <v>1349</v>
      </c>
      <c r="L13607" s="65" t="str">
        <f>IF(ISBLANK(J13607),,INDEX(Inputs!D:D,MATCH(F13607,Inputs!E:E,0)))</f>
        <v>432BK EvoFox X-Team Gaming Keyboard &amp; Mouse (USB)</v>
      </c>
      <c r="M13607" s="65" t="str">
        <f>IF(ISBLANK(#REF!),,IF(B13607="Online","Online",IF(LEFT(B13607,1)="E","Online","Offline")))</f>
        <v>Offline</v>
      </c>
      <c r="N13607" s="64">
        <f>IF(ISBLANK(M13607),,H13607*INDEX(Inputs!F:F,MATCH(F13607,Inputs!E:E,0)))</f>
        <v>1899</v>
      </c>
      <c r="O13607" s="65"/>
    </row>
    <row r="13608" ht="15.75" customHeight="1" spans="1:15">
      <c r="A13608" s="18" t="s">
        <v>625</v>
      </c>
      <c r="B13608" s="18" t="s">
        <v>177</v>
      </c>
      <c r="C13608" s="18" t="s">
        <v>626</v>
      </c>
      <c r="D13608" s="18" t="s">
        <v>414</v>
      </c>
      <c r="E13608" s="18" t="s">
        <v>415</v>
      </c>
      <c r="F13608" s="18">
        <v>250874</v>
      </c>
      <c r="G13608" s="18" t="s">
        <v>13</v>
      </c>
      <c r="H13608" s="18">
        <v>1</v>
      </c>
      <c r="I13608" s="75" t="s">
        <v>1825</v>
      </c>
      <c r="J13608" s="63">
        <f t="shared" si="53"/>
        <v>45165</v>
      </c>
      <c r="K13608" s="64">
        <f>IF(ISBLANK(J13608),,H13608*INDEX(Inputs!G:G,MATCH(F13608,Inputs!E:E,0)))</f>
        <v>1349</v>
      </c>
      <c r="L13608" s="65" t="str">
        <f>IF(ISBLANK(J13608),,INDEX(Inputs!D:D,MATCH(F13608,Inputs!E:E,0)))</f>
        <v>432BK EvoFox X-Team Gaming Keyboard &amp; Mouse (USB)</v>
      </c>
      <c r="M13608" s="65" t="str">
        <f>IF(ISBLANK(#REF!),,IF(B13608="Online","Online",IF(LEFT(B13608,1)="E","Online","Offline")))</f>
        <v>Offline</v>
      </c>
      <c r="N13608" s="64">
        <f>IF(ISBLANK(M13608),,H13608*INDEX(Inputs!F:F,MATCH(F13608,Inputs!E:E,0)))</f>
        <v>1899</v>
      </c>
      <c r="O13608" s="65"/>
    </row>
    <row r="13609" ht="15.75" customHeight="1" spans="1:15">
      <c r="A13609" s="18" t="s">
        <v>353</v>
      </c>
      <c r="B13609" s="18" t="s">
        <v>76</v>
      </c>
      <c r="C13609" s="18" t="s">
        <v>379</v>
      </c>
      <c r="D13609" s="18" t="s">
        <v>370</v>
      </c>
      <c r="E13609" s="18" t="s">
        <v>410</v>
      </c>
      <c r="F13609" s="18">
        <v>250877</v>
      </c>
      <c r="G13609" s="18" t="s">
        <v>22</v>
      </c>
      <c r="H13609" s="18">
        <v>1</v>
      </c>
      <c r="I13609" s="75" t="s">
        <v>1825</v>
      </c>
      <c r="J13609" s="63">
        <f t="shared" si="53"/>
        <v>45165</v>
      </c>
      <c r="K13609" s="64">
        <f>IF(ISBLANK(J13609),,H13609*INDEX(Inputs!G:G,MATCH(F13609,Inputs!E:E,0)))</f>
        <v>349</v>
      </c>
      <c r="L13609" s="65" t="str">
        <f>IF(ISBLANK(J13609),,INDEX(Inputs!D:D,MATCH(F13609,Inputs!E:E,0)))</f>
        <v>595BK Evo Fox Falcon X35 Medium Speed Mouse Pad</v>
      </c>
      <c r="M13609" s="65" t="str">
        <f>IF(ISBLANK(#REF!),,IF(B13609="Online","Online",IF(LEFT(B13609,1)="E","Online","Offline")))</f>
        <v>Offline</v>
      </c>
      <c r="N13609" s="64">
        <f>IF(ISBLANK(M13609),,H13609*INDEX(Inputs!F:F,MATCH(F13609,Inputs!E:E,0)))</f>
        <v>699</v>
      </c>
      <c r="O13609" s="65"/>
    </row>
    <row r="13610" ht="15.75" customHeight="1" spans="1:15">
      <c r="A13610" s="18" t="s">
        <v>338</v>
      </c>
      <c r="B13610" s="18" t="s">
        <v>765</v>
      </c>
      <c r="C13610" s="18" t="s">
        <v>765</v>
      </c>
      <c r="D13610" s="18" t="s">
        <v>370</v>
      </c>
      <c r="E13610" s="18" t="s">
        <v>410</v>
      </c>
      <c r="F13610" s="18">
        <v>250878</v>
      </c>
      <c r="G13610" s="18" t="s">
        <v>24</v>
      </c>
      <c r="H13610" s="18">
        <v>1</v>
      </c>
      <c r="I13610" s="75" t="s">
        <v>1825</v>
      </c>
      <c r="J13610" s="63">
        <f t="shared" si="53"/>
        <v>45165</v>
      </c>
      <c r="K13610" s="64">
        <f>IF(ISBLANK(J13610),,H13610*INDEX(Inputs!G:G,MATCH(F13610,Inputs!E:E,0)))</f>
        <v>999</v>
      </c>
      <c r="L13610" s="65" t="str">
        <f>IF(ISBLANK(J13610),,INDEX(Inputs!D:D,MATCH(F13610,Inputs!E:E,0)))</f>
        <v>596BK Evo Fox Falcon LX35 Medium Speed LED Mouse Pad</v>
      </c>
      <c r="M13610" s="65" t="str">
        <f>IF(ISBLANK(#REF!),,IF(B13610="Online","Online",IF(LEFT(B13610,1)="E","Online","Offline")))</f>
        <v>Online</v>
      </c>
      <c r="N13610" s="64">
        <f>IF(ISBLANK(M13610),,H13610*INDEX(Inputs!F:F,MATCH(F13610,Inputs!E:E,0)))</f>
        <v>1999</v>
      </c>
      <c r="O13610" s="65"/>
    </row>
    <row r="13611" ht="15.75" customHeight="1" spans="1:15">
      <c r="A13611" s="18" t="s">
        <v>437</v>
      </c>
      <c r="B13611" s="18" t="s">
        <v>249</v>
      </c>
      <c r="C13611" s="18" t="s">
        <v>827</v>
      </c>
      <c r="D13611" s="18" t="s">
        <v>370</v>
      </c>
      <c r="E13611" s="18" t="s">
        <v>410</v>
      </c>
      <c r="F13611" s="18">
        <v>250879</v>
      </c>
      <c r="G13611" s="18" t="s">
        <v>30</v>
      </c>
      <c r="H13611" s="18">
        <v>1</v>
      </c>
      <c r="I13611" s="75" t="s">
        <v>1825</v>
      </c>
      <c r="J13611" s="63">
        <f t="shared" si="53"/>
        <v>45165</v>
      </c>
      <c r="K13611" s="64">
        <f>IF(ISBLANK(J13611),,H13611*INDEX(Inputs!G:G,MATCH(F13611,Inputs!E:E,0)))</f>
        <v>699</v>
      </c>
      <c r="L13611" s="65" t="str">
        <f>IF(ISBLANK(J13611),,INDEX(Inputs!D:D,MATCH(F13611,Inputs!E:E,0)))</f>
        <v>597BK Evo Fox Falcon X85 Extra Large Speed Mouse Pad</v>
      </c>
      <c r="M13611" s="65" t="str">
        <f>IF(ISBLANK(#REF!),,IF(B13611="Online","Online",IF(LEFT(B13611,1)="E","Online","Offline")))</f>
        <v>Offline</v>
      </c>
      <c r="N13611" s="64">
        <f>IF(ISBLANK(M13611),,H13611*INDEX(Inputs!F:F,MATCH(F13611,Inputs!E:E,0)))</f>
        <v>1199</v>
      </c>
      <c r="O13611" s="65"/>
    </row>
    <row r="13612" ht="15.75" customHeight="1" spans="1:15">
      <c r="A13612" s="18" t="s">
        <v>327</v>
      </c>
      <c r="B13612" s="18" t="s">
        <v>283</v>
      </c>
      <c r="C13612" s="18" t="s">
        <v>1655</v>
      </c>
      <c r="D13612" s="18" t="s">
        <v>370</v>
      </c>
      <c r="E13612" s="18" t="s">
        <v>410</v>
      </c>
      <c r="F13612" s="18">
        <v>250879</v>
      </c>
      <c r="G13612" s="18" t="s">
        <v>30</v>
      </c>
      <c r="H13612" s="18">
        <v>1</v>
      </c>
      <c r="I13612" s="75" t="s">
        <v>1825</v>
      </c>
      <c r="J13612" s="63">
        <f t="shared" si="53"/>
        <v>45165</v>
      </c>
      <c r="K13612" s="64">
        <f>IF(ISBLANK(J13612),,H13612*INDEX(Inputs!G:G,MATCH(F13612,Inputs!E:E,0)))</f>
        <v>699</v>
      </c>
      <c r="L13612" s="65" t="str">
        <f>IF(ISBLANK(J13612),,INDEX(Inputs!D:D,MATCH(F13612,Inputs!E:E,0)))</f>
        <v>597BK Evo Fox Falcon X85 Extra Large Speed Mouse Pad</v>
      </c>
      <c r="M13612" s="65" t="str">
        <f>IF(ISBLANK(#REF!),,IF(B13612="Online","Online",IF(LEFT(B13612,1)="E","Online","Offline")))</f>
        <v>Offline</v>
      </c>
      <c r="N13612" s="64">
        <f>IF(ISBLANK(M13612),,H13612*INDEX(Inputs!F:F,MATCH(F13612,Inputs!E:E,0)))</f>
        <v>1199</v>
      </c>
      <c r="O13612" s="65"/>
    </row>
    <row r="13613" ht="15.75" customHeight="1" spans="1:15">
      <c r="A13613" s="18" t="s">
        <v>1826</v>
      </c>
      <c r="B13613" s="18" t="s">
        <v>765</v>
      </c>
      <c r="C13613" s="18" t="s">
        <v>765</v>
      </c>
      <c r="D13613" s="18" t="s">
        <v>370</v>
      </c>
      <c r="E13613" s="18" t="s">
        <v>410</v>
      </c>
      <c r="F13613" s="18">
        <v>250879</v>
      </c>
      <c r="G13613" s="18" t="s">
        <v>30</v>
      </c>
      <c r="H13613" s="18">
        <v>1</v>
      </c>
      <c r="I13613" s="75" t="s">
        <v>1825</v>
      </c>
      <c r="J13613" s="63">
        <f t="shared" si="53"/>
        <v>45165</v>
      </c>
      <c r="K13613" s="64">
        <f>IF(ISBLANK(J13613),,H13613*INDEX(Inputs!G:G,MATCH(F13613,Inputs!E:E,0)))</f>
        <v>699</v>
      </c>
      <c r="L13613" s="65" t="str">
        <f>IF(ISBLANK(J13613),,INDEX(Inputs!D:D,MATCH(F13613,Inputs!E:E,0)))</f>
        <v>597BK Evo Fox Falcon X85 Extra Large Speed Mouse Pad</v>
      </c>
      <c r="M13613" s="65" t="str">
        <f>IF(ISBLANK(#REF!),,IF(B13613="Online","Online",IF(LEFT(B13613,1)="E","Online","Offline")))</f>
        <v>Online</v>
      </c>
      <c r="N13613" s="64">
        <f>IF(ISBLANK(M13613),,H13613*INDEX(Inputs!F:F,MATCH(F13613,Inputs!E:E,0)))</f>
        <v>1199</v>
      </c>
      <c r="O13613" s="65"/>
    </row>
    <row r="13614" ht="15.75" customHeight="1" spans="1:15">
      <c r="A13614" s="18" t="s">
        <v>458</v>
      </c>
      <c r="B13614" s="18" t="s">
        <v>765</v>
      </c>
      <c r="C13614" s="18" t="s">
        <v>765</v>
      </c>
      <c r="D13614" s="18" t="s">
        <v>370</v>
      </c>
      <c r="E13614" s="18" t="s">
        <v>410</v>
      </c>
      <c r="F13614" s="18">
        <v>250876</v>
      </c>
      <c r="G13614" s="18" t="s">
        <v>26</v>
      </c>
      <c r="H13614" s="18">
        <v>1</v>
      </c>
      <c r="I13614" s="75" t="s">
        <v>1825</v>
      </c>
      <c r="J13614" s="63">
        <f t="shared" si="53"/>
        <v>45165</v>
      </c>
      <c r="K13614" s="64">
        <f>IF(ISBLANK(J13614),,H13614*INDEX(Inputs!G:G,MATCH(F13614,Inputs!E:E,0)))</f>
        <v>1399</v>
      </c>
      <c r="L13614" s="65" t="str">
        <f>IF(ISBLANK(J13614),,INDEX(Inputs!D:D,MATCH(F13614,Inputs!E:E,0)))</f>
        <v>649BK EvoFox Typhoon Laptop Cooling Pad</v>
      </c>
      <c r="M13614" s="65" t="str">
        <f>IF(ISBLANK(#REF!),,IF(B13614="Online","Online",IF(LEFT(B13614,1)="E","Online","Offline")))</f>
        <v>Online</v>
      </c>
      <c r="N13614" s="64">
        <f>IF(ISBLANK(M13614),,H13614*INDEX(Inputs!F:F,MATCH(F13614,Inputs!E:E,0)))</f>
        <v>1999</v>
      </c>
      <c r="O13614" s="65"/>
    </row>
    <row r="13615" ht="15.75" customHeight="1" spans="1:15">
      <c r="A13615" s="18" t="s">
        <v>1105</v>
      </c>
      <c r="B13615" s="18" t="s">
        <v>765</v>
      </c>
      <c r="C13615" s="18" t="s">
        <v>765</v>
      </c>
      <c r="D13615" s="18" t="s">
        <v>370</v>
      </c>
      <c r="E13615" s="18" t="s">
        <v>410</v>
      </c>
      <c r="F13615" s="18">
        <v>250876</v>
      </c>
      <c r="G13615" s="18" t="s">
        <v>26</v>
      </c>
      <c r="H13615" s="18">
        <v>1</v>
      </c>
      <c r="I13615" s="75" t="s">
        <v>1825</v>
      </c>
      <c r="J13615" s="63">
        <f t="shared" si="53"/>
        <v>45165</v>
      </c>
      <c r="K13615" s="64">
        <f>IF(ISBLANK(J13615),,H13615*INDEX(Inputs!G:G,MATCH(F13615,Inputs!E:E,0)))</f>
        <v>1399</v>
      </c>
      <c r="L13615" s="65" t="str">
        <f>IF(ISBLANK(J13615),,INDEX(Inputs!D:D,MATCH(F13615,Inputs!E:E,0)))</f>
        <v>649BK EvoFox Typhoon Laptop Cooling Pad</v>
      </c>
      <c r="M13615" s="65" t="str">
        <f>IF(ISBLANK(#REF!),,IF(B13615="Online","Online",IF(LEFT(B13615,1)="E","Online","Offline")))</f>
        <v>Online</v>
      </c>
      <c r="N13615" s="64">
        <f>IF(ISBLANK(M13615),,H13615*INDEX(Inputs!F:F,MATCH(F13615,Inputs!E:E,0)))</f>
        <v>1999</v>
      </c>
      <c r="O13615" s="65"/>
    </row>
    <row r="13616" ht="15.75" customHeight="1" spans="1:15">
      <c r="A13616" s="18" t="s">
        <v>1105</v>
      </c>
      <c r="B13616" s="18" t="s">
        <v>765</v>
      </c>
      <c r="C13616" s="18" t="s">
        <v>765</v>
      </c>
      <c r="D13616" s="18" t="s">
        <v>370</v>
      </c>
      <c r="E13616" s="18" t="s">
        <v>410</v>
      </c>
      <c r="F13616" s="18">
        <v>250876</v>
      </c>
      <c r="G13616" s="18" t="s">
        <v>26</v>
      </c>
      <c r="H13616" s="18">
        <v>1</v>
      </c>
      <c r="I13616" s="75" t="s">
        <v>1825</v>
      </c>
      <c r="J13616" s="63">
        <f t="shared" si="53"/>
        <v>45165</v>
      </c>
      <c r="K13616" s="64">
        <f>IF(ISBLANK(J13616),,H13616*INDEX(Inputs!G:G,MATCH(F13616,Inputs!E:E,0)))</f>
        <v>1399</v>
      </c>
      <c r="L13616" s="65" t="str">
        <f>IF(ISBLANK(J13616),,INDEX(Inputs!D:D,MATCH(F13616,Inputs!E:E,0)))</f>
        <v>649BK EvoFox Typhoon Laptop Cooling Pad</v>
      </c>
      <c r="M13616" s="65" t="str">
        <f>IF(ISBLANK(#REF!),,IF(B13616="Online","Online",IF(LEFT(B13616,1)="E","Online","Offline")))</f>
        <v>Online</v>
      </c>
      <c r="N13616" s="64">
        <f>IF(ISBLANK(M13616),,H13616*INDEX(Inputs!F:F,MATCH(F13616,Inputs!E:E,0)))</f>
        <v>1999</v>
      </c>
      <c r="O13616" s="65"/>
    </row>
    <row r="13617" ht="15.75" customHeight="1" spans="1:15">
      <c r="A13617" s="18" t="s">
        <v>1749</v>
      </c>
      <c r="B13617" s="18" t="s">
        <v>765</v>
      </c>
      <c r="C13617" s="18" t="s">
        <v>765</v>
      </c>
      <c r="D13617" s="18" t="s">
        <v>370</v>
      </c>
      <c r="E13617" s="18" t="s">
        <v>410</v>
      </c>
      <c r="F13617" s="18">
        <v>250876</v>
      </c>
      <c r="G13617" s="18" t="s">
        <v>26</v>
      </c>
      <c r="H13617" s="18">
        <v>1</v>
      </c>
      <c r="I13617" s="75" t="s">
        <v>1825</v>
      </c>
      <c r="J13617" s="63">
        <f t="shared" si="53"/>
        <v>45165</v>
      </c>
      <c r="K13617" s="64">
        <f>IF(ISBLANK(J13617),,H13617*INDEX(Inputs!G:G,MATCH(F13617,Inputs!E:E,0)))</f>
        <v>1399</v>
      </c>
      <c r="L13617" s="65" t="str">
        <f>IF(ISBLANK(J13617),,INDEX(Inputs!D:D,MATCH(F13617,Inputs!E:E,0)))</f>
        <v>649BK EvoFox Typhoon Laptop Cooling Pad</v>
      </c>
      <c r="M13617" s="65" t="str">
        <f>IF(ISBLANK(#REF!),,IF(B13617="Online","Online",IF(LEFT(B13617,1)="E","Online","Offline")))</f>
        <v>Online</v>
      </c>
      <c r="N13617" s="64">
        <f>IF(ISBLANK(M13617),,H13617*INDEX(Inputs!F:F,MATCH(F13617,Inputs!E:E,0)))</f>
        <v>1999</v>
      </c>
      <c r="O13617" s="65"/>
    </row>
    <row r="13618" ht="15.75" customHeight="1" spans="1:15">
      <c r="A13618" s="18" t="s">
        <v>752</v>
      </c>
      <c r="B13618" s="18" t="s">
        <v>765</v>
      </c>
      <c r="C13618" s="18" t="s">
        <v>765</v>
      </c>
      <c r="D13618" s="18" t="s">
        <v>370</v>
      </c>
      <c r="E13618" s="18" t="s">
        <v>410</v>
      </c>
      <c r="F13618" s="18">
        <v>250876</v>
      </c>
      <c r="G13618" s="18" t="s">
        <v>26</v>
      </c>
      <c r="H13618" s="18">
        <v>1</v>
      </c>
      <c r="I13618" s="75" t="s">
        <v>1825</v>
      </c>
      <c r="J13618" s="63">
        <f t="shared" si="53"/>
        <v>45165</v>
      </c>
      <c r="K13618" s="64">
        <f>IF(ISBLANK(J13618),,H13618*INDEX(Inputs!G:G,MATCH(F13618,Inputs!E:E,0)))</f>
        <v>1399</v>
      </c>
      <c r="L13618" s="65" t="str">
        <f>IF(ISBLANK(J13618),,INDEX(Inputs!D:D,MATCH(F13618,Inputs!E:E,0)))</f>
        <v>649BK EvoFox Typhoon Laptop Cooling Pad</v>
      </c>
      <c r="M13618" s="65" t="str">
        <f>IF(ISBLANK(#REF!),,IF(B13618="Online","Online",IF(LEFT(B13618,1)="E","Online","Offline")))</f>
        <v>Online</v>
      </c>
      <c r="N13618" s="64">
        <f>IF(ISBLANK(M13618),,H13618*INDEX(Inputs!F:F,MATCH(F13618,Inputs!E:E,0)))</f>
        <v>1999</v>
      </c>
      <c r="O13618" s="65"/>
    </row>
    <row r="13619" ht="15.75" customHeight="1" spans="1:15">
      <c r="A13619" s="18" t="s">
        <v>1827</v>
      </c>
      <c r="B13619" s="18" t="s">
        <v>765</v>
      </c>
      <c r="C13619" s="18" t="s">
        <v>765</v>
      </c>
      <c r="D13619" s="18" t="s">
        <v>370</v>
      </c>
      <c r="E13619" s="18" t="s">
        <v>410</v>
      </c>
      <c r="F13619" s="18">
        <v>250876</v>
      </c>
      <c r="G13619" s="18" t="s">
        <v>26</v>
      </c>
      <c r="H13619" s="18">
        <v>1</v>
      </c>
      <c r="I13619" s="75" t="s">
        <v>1825</v>
      </c>
      <c r="J13619" s="63">
        <f t="shared" si="53"/>
        <v>45165</v>
      </c>
      <c r="K13619" s="64">
        <f>IF(ISBLANK(J13619),,H13619*INDEX(Inputs!G:G,MATCH(F13619,Inputs!E:E,0)))</f>
        <v>1399</v>
      </c>
      <c r="L13619" s="65" t="str">
        <f>IF(ISBLANK(J13619),,INDEX(Inputs!D:D,MATCH(F13619,Inputs!E:E,0)))</f>
        <v>649BK EvoFox Typhoon Laptop Cooling Pad</v>
      </c>
      <c r="M13619" s="65" t="str">
        <f>IF(ISBLANK(#REF!),,IF(B13619="Online","Online",IF(LEFT(B13619,1)="E","Online","Offline")))</f>
        <v>Online</v>
      </c>
      <c r="N13619" s="64">
        <f>IF(ISBLANK(M13619),,H13619*INDEX(Inputs!F:F,MATCH(F13619,Inputs!E:E,0)))</f>
        <v>1999</v>
      </c>
      <c r="O13619" s="65"/>
    </row>
    <row r="13620" ht="15.75" customHeight="1" spans="1:15">
      <c r="A13620" s="18" t="s">
        <v>1828</v>
      </c>
      <c r="B13620" s="18" t="s">
        <v>765</v>
      </c>
      <c r="C13620" s="18" t="s">
        <v>765</v>
      </c>
      <c r="D13620" s="18" t="s">
        <v>370</v>
      </c>
      <c r="E13620" s="18" t="s">
        <v>410</v>
      </c>
      <c r="F13620" s="18">
        <v>250876</v>
      </c>
      <c r="G13620" s="18" t="s">
        <v>26</v>
      </c>
      <c r="H13620" s="18">
        <v>1</v>
      </c>
      <c r="I13620" s="75" t="s">
        <v>1825</v>
      </c>
      <c r="J13620" s="63">
        <f t="shared" si="53"/>
        <v>45165</v>
      </c>
      <c r="K13620" s="64">
        <f>IF(ISBLANK(J13620),,H13620*INDEX(Inputs!G:G,MATCH(F13620,Inputs!E:E,0)))</f>
        <v>1399</v>
      </c>
      <c r="L13620" s="65" t="str">
        <f>IF(ISBLANK(J13620),,INDEX(Inputs!D:D,MATCH(F13620,Inputs!E:E,0)))</f>
        <v>649BK EvoFox Typhoon Laptop Cooling Pad</v>
      </c>
      <c r="M13620" s="65" t="str">
        <f>IF(ISBLANK(#REF!),,IF(B13620="Online","Online",IF(LEFT(B13620,1)="E","Online","Offline")))</f>
        <v>Online</v>
      </c>
      <c r="N13620" s="64">
        <f>IF(ISBLANK(M13620),,H13620*INDEX(Inputs!F:F,MATCH(F13620,Inputs!E:E,0)))</f>
        <v>1999</v>
      </c>
      <c r="O13620" s="65"/>
    </row>
    <row r="13621" ht="15.75" customHeight="1" spans="1:15">
      <c r="A13621" s="18" t="s">
        <v>407</v>
      </c>
      <c r="B13621" s="18" t="s">
        <v>765</v>
      </c>
      <c r="C13621" s="18" t="s">
        <v>765</v>
      </c>
      <c r="D13621" s="18" t="s">
        <v>370</v>
      </c>
      <c r="E13621" s="18" t="s">
        <v>410</v>
      </c>
      <c r="F13621" s="18">
        <v>250876</v>
      </c>
      <c r="G13621" s="18" t="s">
        <v>26</v>
      </c>
      <c r="H13621" s="18">
        <v>7</v>
      </c>
      <c r="I13621" s="75" t="s">
        <v>1825</v>
      </c>
      <c r="J13621" s="63">
        <f t="shared" si="53"/>
        <v>45165</v>
      </c>
      <c r="K13621" s="64">
        <f>IF(ISBLANK(J13621),,H13621*INDEX(Inputs!G:G,MATCH(F13621,Inputs!E:E,0)))</f>
        <v>9793</v>
      </c>
      <c r="L13621" s="65" t="str">
        <f>IF(ISBLANK(J13621),,INDEX(Inputs!D:D,MATCH(F13621,Inputs!E:E,0)))</f>
        <v>649BK EvoFox Typhoon Laptop Cooling Pad</v>
      </c>
      <c r="M13621" s="65" t="str">
        <f>IF(ISBLANK(#REF!),,IF(B13621="Online","Online",IF(LEFT(B13621,1)="E","Online","Offline")))</f>
        <v>Online</v>
      </c>
      <c r="N13621" s="64">
        <f>IF(ISBLANK(M13621),,H13621*INDEX(Inputs!F:F,MATCH(F13621,Inputs!E:E,0)))</f>
        <v>13993</v>
      </c>
      <c r="O13621" s="65"/>
    </row>
    <row r="13622" ht="15.75" customHeight="1" spans="1:15">
      <c r="A13622" s="18" t="s">
        <v>407</v>
      </c>
      <c r="B13622" s="18" t="s">
        <v>765</v>
      </c>
      <c r="C13622" s="18" t="s">
        <v>765</v>
      </c>
      <c r="D13622" s="18" t="s">
        <v>370</v>
      </c>
      <c r="E13622" s="18" t="s">
        <v>410</v>
      </c>
      <c r="F13622" s="18">
        <v>250876</v>
      </c>
      <c r="G13622" s="18" t="s">
        <v>26</v>
      </c>
      <c r="H13622" s="18">
        <v>1</v>
      </c>
      <c r="I13622" s="75" t="s">
        <v>1825</v>
      </c>
      <c r="J13622" s="63">
        <f t="shared" si="53"/>
        <v>45165</v>
      </c>
      <c r="K13622" s="64">
        <f>IF(ISBLANK(J13622),,H13622*INDEX(Inputs!G:G,MATCH(F13622,Inputs!E:E,0)))</f>
        <v>1399</v>
      </c>
      <c r="L13622" s="65" t="str">
        <f>IF(ISBLANK(J13622),,INDEX(Inputs!D:D,MATCH(F13622,Inputs!E:E,0)))</f>
        <v>649BK EvoFox Typhoon Laptop Cooling Pad</v>
      </c>
      <c r="M13622" s="65" t="str">
        <f>IF(ISBLANK(#REF!),,IF(B13622="Online","Online",IF(LEFT(B13622,1)="E","Online","Offline")))</f>
        <v>Online</v>
      </c>
      <c r="N13622" s="64">
        <f>IF(ISBLANK(M13622),,H13622*INDEX(Inputs!F:F,MATCH(F13622,Inputs!E:E,0)))</f>
        <v>1999</v>
      </c>
      <c r="O13622" s="65"/>
    </row>
    <row r="13623" ht="15.75" customHeight="1" spans="1:15">
      <c r="A13623" s="18" t="s">
        <v>1374</v>
      </c>
      <c r="B13623" s="18" t="s">
        <v>765</v>
      </c>
      <c r="C13623" s="18" t="s">
        <v>765</v>
      </c>
      <c r="D13623" s="18" t="s">
        <v>370</v>
      </c>
      <c r="E13623" s="18" t="s">
        <v>410</v>
      </c>
      <c r="F13623" s="18">
        <v>250876</v>
      </c>
      <c r="G13623" s="18" t="s">
        <v>26</v>
      </c>
      <c r="H13623" s="18">
        <v>8</v>
      </c>
      <c r="I13623" s="75" t="s">
        <v>1825</v>
      </c>
      <c r="J13623" s="63">
        <f t="shared" si="53"/>
        <v>45165</v>
      </c>
      <c r="K13623" s="64">
        <f>IF(ISBLANK(J13623),,H13623*INDEX(Inputs!G:G,MATCH(F13623,Inputs!E:E,0)))</f>
        <v>11192</v>
      </c>
      <c r="L13623" s="65" t="str">
        <f>IF(ISBLANK(J13623),,INDEX(Inputs!D:D,MATCH(F13623,Inputs!E:E,0)))</f>
        <v>649BK EvoFox Typhoon Laptop Cooling Pad</v>
      </c>
      <c r="M13623" s="65" t="str">
        <f>IF(ISBLANK(#REF!),,IF(B13623="Online","Online",IF(LEFT(B13623,1)="E","Online","Offline")))</f>
        <v>Online</v>
      </c>
      <c r="N13623" s="64">
        <f>IF(ISBLANK(M13623),,H13623*INDEX(Inputs!F:F,MATCH(F13623,Inputs!E:E,0)))</f>
        <v>15992</v>
      </c>
      <c r="O13623" s="65"/>
    </row>
    <row r="13624" ht="15.75" customHeight="1" spans="1:15">
      <c r="A13624" s="18" t="s">
        <v>447</v>
      </c>
      <c r="B13624" s="18" t="s">
        <v>100</v>
      </c>
      <c r="C13624" s="18" t="s">
        <v>497</v>
      </c>
      <c r="D13624" s="18" t="s">
        <v>414</v>
      </c>
      <c r="E13624" s="18" t="s">
        <v>428</v>
      </c>
      <c r="F13624" s="18">
        <v>250881</v>
      </c>
      <c r="G13624" s="18" t="s">
        <v>98</v>
      </c>
      <c r="H13624" s="18">
        <v>1</v>
      </c>
      <c r="I13624" s="75" t="s">
        <v>1825</v>
      </c>
      <c r="J13624" s="63">
        <f t="shared" si="53"/>
        <v>45165</v>
      </c>
      <c r="K13624" s="64">
        <f>IF(ISBLANK(J13624),,H13624*INDEX(Inputs!G:G,MATCH(F13624,Inputs!E:E,0)))</f>
        <v>799</v>
      </c>
      <c r="L13624" s="65" t="str">
        <f>IF(ISBLANK(J13624),,INDEX(Inputs!D:D,MATCH(F13624,Inputs!E:E,0)))</f>
        <v>795BK EvoFox Phantom Pro RGB Gaming Mouse USB</v>
      </c>
      <c r="M13624" s="65" t="str">
        <f>IF(ISBLANK(#REF!),,IF(B13624="Online","Online",IF(LEFT(B13624,1)="E","Online","Offline")))</f>
        <v>Offline</v>
      </c>
      <c r="N13624" s="64">
        <f>IF(ISBLANK(M13624),,H13624*INDEX(Inputs!F:F,MATCH(F13624,Inputs!E:E,0)))</f>
        <v>1099</v>
      </c>
      <c r="O13624" s="65"/>
    </row>
    <row r="13625" ht="15.75" customHeight="1" spans="1:15">
      <c r="A13625" s="18" t="s">
        <v>416</v>
      </c>
      <c r="B13625" s="18" t="s">
        <v>251</v>
      </c>
      <c r="C13625" s="18" t="s">
        <v>1217</v>
      </c>
      <c r="D13625" s="18" t="s">
        <v>414</v>
      </c>
      <c r="E13625" s="18" t="s">
        <v>428</v>
      </c>
      <c r="F13625" s="18">
        <v>250881</v>
      </c>
      <c r="G13625" s="18" t="s">
        <v>98</v>
      </c>
      <c r="H13625" s="18">
        <v>1</v>
      </c>
      <c r="I13625" s="75" t="s">
        <v>1825</v>
      </c>
      <c r="J13625" s="63">
        <f t="shared" si="53"/>
        <v>45165</v>
      </c>
      <c r="K13625" s="64">
        <f>IF(ISBLANK(J13625),,H13625*INDEX(Inputs!G:G,MATCH(F13625,Inputs!E:E,0)))</f>
        <v>799</v>
      </c>
      <c r="L13625" s="65" t="str">
        <f>IF(ISBLANK(J13625),,INDEX(Inputs!D:D,MATCH(F13625,Inputs!E:E,0)))</f>
        <v>795BK EvoFox Phantom Pro RGB Gaming Mouse USB</v>
      </c>
      <c r="M13625" s="65" t="str">
        <f>IF(ISBLANK(#REF!),,IF(B13625="Online","Online",IF(LEFT(B13625,1)="E","Online","Offline")))</f>
        <v>Offline</v>
      </c>
      <c r="N13625" s="64">
        <f>IF(ISBLANK(M13625),,H13625*INDEX(Inputs!F:F,MATCH(F13625,Inputs!E:E,0)))</f>
        <v>1099</v>
      </c>
      <c r="O13625" s="65"/>
    </row>
    <row r="13626" ht="15.75" customHeight="1" spans="1:15">
      <c r="A13626" s="18" t="s">
        <v>1075</v>
      </c>
      <c r="B13626" s="18" t="s">
        <v>248</v>
      </c>
      <c r="C13626" s="18" t="s">
        <v>916</v>
      </c>
      <c r="D13626" s="18" t="s">
        <v>414</v>
      </c>
      <c r="E13626" s="18" t="s">
        <v>415</v>
      </c>
      <c r="F13626" s="18">
        <v>204737</v>
      </c>
      <c r="G13626" s="18" t="s">
        <v>20</v>
      </c>
      <c r="H13626" s="18">
        <v>1</v>
      </c>
      <c r="I13626" s="75" t="s">
        <v>1825</v>
      </c>
      <c r="J13626" s="63">
        <f t="shared" si="53"/>
        <v>45165</v>
      </c>
      <c r="K13626" s="64">
        <f>IF(ISBLANK(J13626),,H13626*INDEX(Inputs!G:G,MATCH(F13626,Inputs!E:E,0)))</f>
        <v>729</v>
      </c>
      <c r="L13626" s="65" t="str">
        <f>IF(ISBLANK(J13626),,INDEX(Inputs!D:D,MATCH(F13626,Inputs!E:E,0)))</f>
        <v>850PP Xcite Pro Keyboard &amp; Mouse USB</v>
      </c>
      <c r="M13626" s="65" t="str">
        <f>IF(ISBLANK(#REF!),,IF(B13626="Online","Online",IF(LEFT(B13626,1)="E","Online","Offline")))</f>
        <v>Offline</v>
      </c>
      <c r="N13626" s="64">
        <f>IF(ISBLANK(M13626),,H13626*INDEX(Inputs!F:F,MATCH(F13626,Inputs!E:E,0)))</f>
        <v>799</v>
      </c>
      <c r="O13626" s="65"/>
    </row>
    <row r="13627" ht="15.75" customHeight="1" spans="1:15">
      <c r="A13627" s="18" t="s">
        <v>341</v>
      </c>
      <c r="B13627" s="18" t="s">
        <v>244</v>
      </c>
      <c r="C13627" s="18" t="s">
        <v>1284</v>
      </c>
      <c r="D13627" s="18" t="s">
        <v>370</v>
      </c>
      <c r="E13627" s="18" t="s">
        <v>371</v>
      </c>
      <c r="F13627" s="18">
        <v>250417</v>
      </c>
      <c r="G13627" s="18" t="s">
        <v>39</v>
      </c>
      <c r="H13627" s="18">
        <v>1</v>
      </c>
      <c r="I13627" s="75" t="s">
        <v>1829</v>
      </c>
      <c r="J13627" s="63">
        <f t="shared" si="53"/>
        <v>45166</v>
      </c>
      <c r="K13627" s="64">
        <f>IF(ISBLANK(J13627),,H13627*INDEX(Inputs!G:G,MATCH(F13627,Inputs!E:E,0)))</f>
        <v>929</v>
      </c>
      <c r="L13627" s="65" t="str">
        <f>IF(ISBLANK(J13627),,INDEX(Inputs!D:D,MATCH(F13627,Inputs!E:E,0)))</f>
        <v>416PP Super Speed Hub 4 Port USB 3.0</v>
      </c>
      <c r="M13627" s="65" t="str">
        <f>IF(ISBLANK(#REF!),,IF(B13627="Online","Online",IF(LEFT(B13627,1)="E","Online","Offline")))</f>
        <v>Offline</v>
      </c>
      <c r="N13627" s="64">
        <f>IF(ISBLANK(M13627),,H13627*INDEX(Inputs!F:F,MATCH(F13627,Inputs!E:E,0)))</f>
        <v>1499</v>
      </c>
      <c r="O13627" s="65"/>
    </row>
    <row r="13628" ht="15.75" customHeight="1" spans="1:15">
      <c r="A13628" s="18" t="s">
        <v>932</v>
      </c>
      <c r="B13628" s="18" t="s">
        <v>765</v>
      </c>
      <c r="C13628" s="18" t="s">
        <v>765</v>
      </c>
      <c r="D13628" s="18" t="s">
        <v>370</v>
      </c>
      <c r="E13628" s="18" t="s">
        <v>371</v>
      </c>
      <c r="F13628" s="18">
        <v>250417</v>
      </c>
      <c r="G13628" s="18" t="s">
        <v>39</v>
      </c>
      <c r="H13628" s="18">
        <v>1</v>
      </c>
      <c r="I13628" s="75" t="s">
        <v>1829</v>
      </c>
      <c r="J13628" s="63">
        <f t="shared" si="53"/>
        <v>45166</v>
      </c>
      <c r="K13628" s="64">
        <f>IF(ISBLANK(J13628),,H13628*INDEX(Inputs!G:G,MATCH(F13628,Inputs!E:E,0)))</f>
        <v>929</v>
      </c>
      <c r="L13628" s="65" t="str">
        <f>IF(ISBLANK(J13628),,INDEX(Inputs!D:D,MATCH(F13628,Inputs!E:E,0)))</f>
        <v>416PP Super Speed Hub 4 Port USB 3.0</v>
      </c>
      <c r="M13628" s="65" t="str">
        <f>IF(ISBLANK(#REF!),,IF(B13628="Online","Online",IF(LEFT(B13628,1)="E","Online","Offline")))</f>
        <v>Online</v>
      </c>
      <c r="N13628" s="64">
        <f>IF(ISBLANK(M13628),,H13628*INDEX(Inputs!F:F,MATCH(F13628,Inputs!E:E,0)))</f>
        <v>1499</v>
      </c>
      <c r="O13628" s="65"/>
    </row>
    <row r="13629" ht="15.75" customHeight="1" spans="1:15">
      <c r="A13629" s="18" t="s">
        <v>447</v>
      </c>
      <c r="B13629" s="18" t="s">
        <v>61</v>
      </c>
      <c r="C13629" s="18" t="s">
        <v>456</v>
      </c>
      <c r="D13629" s="18" t="s">
        <v>414</v>
      </c>
      <c r="E13629" s="18" t="s">
        <v>415</v>
      </c>
      <c r="F13629" s="18">
        <v>250873</v>
      </c>
      <c r="G13629" s="18" t="s">
        <v>12</v>
      </c>
      <c r="H13629" s="18">
        <v>1</v>
      </c>
      <c r="I13629" s="75" t="s">
        <v>1829</v>
      </c>
      <c r="J13629" s="63">
        <f t="shared" si="53"/>
        <v>45166</v>
      </c>
      <c r="K13629" s="64">
        <f>IF(ISBLANK(J13629),,H13629*INDEX(Inputs!G:G,MATCH(F13629,Inputs!E:E,0)))</f>
        <v>999</v>
      </c>
      <c r="L13629" s="65" t="str">
        <f>IF(ISBLANK(J13629),,INDEX(Inputs!D:D,MATCH(F13629,Inputs!E:E,0)))</f>
        <v>422BK Evo Fox Fireblade Gaming Keyboard USB</v>
      </c>
      <c r="M13629" s="65" t="str">
        <f>IF(ISBLANK(#REF!),,IF(B13629="Online","Online",IF(LEFT(B13629,1)="E","Online","Offline")))</f>
        <v>Offline</v>
      </c>
      <c r="N13629" s="64">
        <f>IF(ISBLANK(M13629),,H13629*INDEX(Inputs!F:F,MATCH(F13629,Inputs!E:E,0)))</f>
        <v>1299</v>
      </c>
      <c r="O13629" s="65"/>
    </row>
    <row r="13630" ht="15.75" customHeight="1" spans="1:15">
      <c r="A13630" s="18" t="s">
        <v>407</v>
      </c>
      <c r="B13630" s="18" t="s">
        <v>765</v>
      </c>
      <c r="C13630" s="18" t="s">
        <v>765</v>
      </c>
      <c r="D13630" s="18" t="s">
        <v>414</v>
      </c>
      <c r="E13630" s="18" t="s">
        <v>415</v>
      </c>
      <c r="F13630" s="18">
        <v>250873</v>
      </c>
      <c r="G13630" s="18" t="s">
        <v>12</v>
      </c>
      <c r="H13630" s="18">
        <v>1</v>
      </c>
      <c r="I13630" s="75" t="s">
        <v>1829</v>
      </c>
      <c r="J13630" s="63">
        <f t="shared" si="53"/>
        <v>45166</v>
      </c>
      <c r="K13630" s="64">
        <f>IF(ISBLANK(J13630),,H13630*INDEX(Inputs!G:G,MATCH(F13630,Inputs!E:E,0)))</f>
        <v>999</v>
      </c>
      <c r="L13630" s="65" t="str">
        <f>IF(ISBLANK(J13630),,INDEX(Inputs!D:D,MATCH(F13630,Inputs!E:E,0)))</f>
        <v>422BK Evo Fox Fireblade Gaming Keyboard USB</v>
      </c>
      <c r="M13630" s="65" t="str">
        <f>IF(ISBLANK(#REF!),,IF(B13630="Online","Online",IF(LEFT(B13630,1)="E","Online","Offline")))</f>
        <v>Online</v>
      </c>
      <c r="N13630" s="64">
        <f>IF(ISBLANK(M13630),,H13630*INDEX(Inputs!F:F,MATCH(F13630,Inputs!E:E,0)))</f>
        <v>1299</v>
      </c>
      <c r="O13630" s="65"/>
    </row>
    <row r="13631" ht="15.75" customHeight="1" spans="1:15">
      <c r="A13631" s="18" t="s">
        <v>338</v>
      </c>
      <c r="B13631" s="18" t="s">
        <v>109</v>
      </c>
      <c r="C13631" s="18" t="s">
        <v>382</v>
      </c>
      <c r="D13631" s="18" t="s">
        <v>414</v>
      </c>
      <c r="E13631" s="18" t="s">
        <v>415</v>
      </c>
      <c r="F13631" s="18">
        <v>250874</v>
      </c>
      <c r="G13631" s="18" t="s">
        <v>13</v>
      </c>
      <c r="H13631" s="18">
        <v>1</v>
      </c>
      <c r="I13631" s="75" t="s">
        <v>1829</v>
      </c>
      <c r="J13631" s="63">
        <f t="shared" si="53"/>
        <v>45166</v>
      </c>
      <c r="K13631" s="64">
        <f>IF(ISBLANK(J13631),,H13631*INDEX(Inputs!G:G,MATCH(F13631,Inputs!E:E,0)))</f>
        <v>1349</v>
      </c>
      <c r="L13631" s="65" t="str">
        <f>IF(ISBLANK(J13631),,INDEX(Inputs!D:D,MATCH(F13631,Inputs!E:E,0)))</f>
        <v>432BK EvoFox X-Team Gaming Keyboard &amp; Mouse (USB)</v>
      </c>
      <c r="M13631" s="65" t="str">
        <f>IF(ISBLANK(#REF!),,IF(B13631="Online","Online",IF(LEFT(B13631,1)="E","Online","Offline")))</f>
        <v>Offline</v>
      </c>
      <c r="N13631" s="64">
        <f>IF(ISBLANK(M13631),,H13631*INDEX(Inputs!F:F,MATCH(F13631,Inputs!E:E,0)))</f>
        <v>1899</v>
      </c>
      <c r="O13631" s="65"/>
    </row>
    <row r="13632" ht="15.75" customHeight="1" spans="1:15">
      <c r="A13632" s="18" t="s">
        <v>345</v>
      </c>
      <c r="B13632" s="18" t="s">
        <v>830</v>
      </c>
      <c r="C13632" s="18" t="s">
        <v>831</v>
      </c>
      <c r="D13632" s="18" t="s">
        <v>370</v>
      </c>
      <c r="E13632" s="18" t="s">
        <v>410</v>
      </c>
      <c r="F13632" s="18">
        <v>250877</v>
      </c>
      <c r="G13632" s="18" t="s">
        <v>22</v>
      </c>
      <c r="H13632" s="18">
        <v>1</v>
      </c>
      <c r="I13632" s="75" t="s">
        <v>1829</v>
      </c>
      <c r="J13632" s="63">
        <f t="shared" si="53"/>
        <v>45166</v>
      </c>
      <c r="K13632" s="64">
        <f>IF(ISBLANK(J13632),,H13632*INDEX(Inputs!G:G,MATCH(F13632,Inputs!E:E,0)))</f>
        <v>349</v>
      </c>
      <c r="L13632" s="65" t="str">
        <f>IF(ISBLANK(J13632),,INDEX(Inputs!D:D,MATCH(F13632,Inputs!E:E,0)))</f>
        <v>595BK Evo Fox Falcon X35 Medium Speed Mouse Pad</v>
      </c>
      <c r="M13632" s="65" t="str">
        <f>IF(ISBLANK(#REF!),,IF(B13632="Online","Online",IF(LEFT(B13632,1)="E","Online","Offline")))</f>
        <v>Offline</v>
      </c>
      <c r="N13632" s="64">
        <f>IF(ISBLANK(M13632),,H13632*INDEX(Inputs!F:F,MATCH(F13632,Inputs!E:E,0)))</f>
        <v>699</v>
      </c>
      <c r="O13632" s="65"/>
    </row>
    <row r="13633" ht="15.75" customHeight="1" spans="1:15">
      <c r="A13633" s="18" t="s">
        <v>476</v>
      </c>
      <c r="B13633" s="18" t="s">
        <v>138</v>
      </c>
      <c r="C13633" s="18" t="s">
        <v>477</v>
      </c>
      <c r="D13633" s="18" t="s">
        <v>370</v>
      </c>
      <c r="E13633" s="18" t="s">
        <v>410</v>
      </c>
      <c r="F13633" s="18">
        <v>250879</v>
      </c>
      <c r="G13633" s="18" t="s">
        <v>30</v>
      </c>
      <c r="H13633" s="18">
        <v>1</v>
      </c>
      <c r="I13633" s="75" t="s">
        <v>1829</v>
      </c>
      <c r="J13633" s="63">
        <f t="shared" si="53"/>
        <v>45166</v>
      </c>
      <c r="K13633" s="64">
        <f>IF(ISBLANK(J13633),,H13633*INDEX(Inputs!G:G,MATCH(F13633,Inputs!E:E,0)))</f>
        <v>699</v>
      </c>
      <c r="L13633" s="65" t="str">
        <f>IF(ISBLANK(J13633),,INDEX(Inputs!D:D,MATCH(F13633,Inputs!E:E,0)))</f>
        <v>597BK Evo Fox Falcon X85 Extra Large Speed Mouse Pad</v>
      </c>
      <c r="M13633" s="65" t="str">
        <f>IF(ISBLANK(#REF!),,IF(B13633="Online","Online",IF(LEFT(B13633,1)="E","Online","Offline")))</f>
        <v>Offline</v>
      </c>
      <c r="N13633" s="64">
        <f>IF(ISBLANK(M13633),,H13633*INDEX(Inputs!F:F,MATCH(F13633,Inputs!E:E,0)))</f>
        <v>1199</v>
      </c>
      <c r="O13633" s="65"/>
    </row>
    <row r="13634" ht="15.75" customHeight="1" spans="1:15">
      <c r="A13634" s="18" t="s">
        <v>541</v>
      </c>
      <c r="B13634" s="18" t="s">
        <v>276</v>
      </c>
      <c r="C13634" s="18" t="s">
        <v>1387</v>
      </c>
      <c r="D13634" s="18" t="s">
        <v>370</v>
      </c>
      <c r="E13634" s="18" t="s">
        <v>410</v>
      </c>
      <c r="F13634" s="18">
        <v>250879</v>
      </c>
      <c r="G13634" s="18" t="s">
        <v>30</v>
      </c>
      <c r="H13634" s="18">
        <v>1</v>
      </c>
      <c r="I13634" s="75" t="s">
        <v>1829</v>
      </c>
      <c r="J13634" s="63">
        <f t="shared" si="53"/>
        <v>45166</v>
      </c>
      <c r="K13634" s="64">
        <f>IF(ISBLANK(J13634),,H13634*INDEX(Inputs!G:G,MATCH(F13634,Inputs!E:E,0)))</f>
        <v>699</v>
      </c>
      <c r="L13634" s="65" t="str">
        <f>IF(ISBLANK(J13634),,INDEX(Inputs!D:D,MATCH(F13634,Inputs!E:E,0)))</f>
        <v>597BK Evo Fox Falcon X85 Extra Large Speed Mouse Pad</v>
      </c>
      <c r="M13634" s="65" t="str">
        <f>IF(ISBLANK(#REF!),,IF(B13634="Online","Online",IF(LEFT(B13634,1)="E","Online","Offline")))</f>
        <v>Offline</v>
      </c>
      <c r="N13634" s="64">
        <f>IF(ISBLANK(M13634),,H13634*INDEX(Inputs!F:F,MATCH(F13634,Inputs!E:E,0)))</f>
        <v>1199</v>
      </c>
      <c r="O13634" s="65"/>
    </row>
    <row r="13635" ht="15.75" customHeight="1" spans="1:15">
      <c r="A13635" s="18" t="s">
        <v>655</v>
      </c>
      <c r="B13635" s="18" t="s">
        <v>266</v>
      </c>
      <c r="C13635" s="18" t="s">
        <v>1083</v>
      </c>
      <c r="D13635" s="18" t="s">
        <v>370</v>
      </c>
      <c r="E13635" s="18" t="s">
        <v>410</v>
      </c>
      <c r="F13635" s="18">
        <v>250876</v>
      </c>
      <c r="G13635" s="18" t="s">
        <v>26</v>
      </c>
      <c r="H13635" s="18">
        <v>0</v>
      </c>
      <c r="I13635" s="75" t="s">
        <v>1829</v>
      </c>
      <c r="J13635" s="63">
        <f t="shared" si="53"/>
        <v>45166</v>
      </c>
      <c r="K13635" s="64">
        <f>IF(ISBLANK(J13635),,H13635*INDEX(Inputs!G:G,MATCH(F13635,Inputs!E:E,0)))</f>
        <v>0</v>
      </c>
      <c r="L13635" s="65" t="str">
        <f>IF(ISBLANK(J13635),,INDEX(Inputs!D:D,MATCH(F13635,Inputs!E:E,0)))</f>
        <v>649BK EvoFox Typhoon Laptop Cooling Pad</v>
      </c>
      <c r="M13635" s="65" t="str">
        <f>IF(ISBLANK(#REF!),,IF(B13635="Online","Online",IF(LEFT(B13635,1)="E","Online","Offline")))</f>
        <v>Offline</v>
      </c>
      <c r="N13635" s="64">
        <f>IF(ISBLANK(M13635),,H13635*INDEX(Inputs!F:F,MATCH(F13635,Inputs!E:E,0)))</f>
        <v>0</v>
      </c>
      <c r="O13635" s="65"/>
    </row>
    <row r="13636" ht="15.75" customHeight="1" spans="1:15">
      <c r="A13636" s="18" t="s">
        <v>485</v>
      </c>
      <c r="B13636" s="18" t="s">
        <v>606</v>
      </c>
      <c r="C13636" s="18" t="s">
        <v>607</v>
      </c>
      <c r="D13636" s="18" t="s">
        <v>414</v>
      </c>
      <c r="E13636" s="18" t="s">
        <v>415</v>
      </c>
      <c r="F13636" s="18">
        <v>250424</v>
      </c>
      <c r="G13636" s="18" t="s">
        <v>15</v>
      </c>
      <c r="H13636" s="18">
        <v>1</v>
      </c>
      <c r="I13636" s="75" t="s">
        <v>1829</v>
      </c>
      <c r="J13636" s="63">
        <f t="shared" si="53"/>
        <v>45166</v>
      </c>
      <c r="K13636" s="64">
        <f>IF(ISBLANK(J13636),,H13636*INDEX(Inputs!G:G,MATCH(F13636,Inputs!E:E,0)))</f>
        <v>999</v>
      </c>
      <c r="L13636" s="65" t="str">
        <f>IF(ISBLANK(J13636),,INDEX(Inputs!D:D,MATCH(F13636,Inputs!E:E,0)))</f>
        <v>419V2 PRIMUS Wireless Desktop V2</v>
      </c>
      <c r="M13636" s="65" t="str">
        <f>IF(ISBLANK(#REF!),,IF(B13636="Online","Online",IF(LEFT(B13636,1)="E","Online","Offline")))</f>
        <v>Offline</v>
      </c>
      <c r="N13636" s="64">
        <f>IF(ISBLANK(M13636),,H13636*INDEX(Inputs!F:F,MATCH(F13636,Inputs!E:E,0)))</f>
        <v>1199</v>
      </c>
      <c r="O13636" s="65"/>
    </row>
    <row r="13637" ht="15.75" customHeight="1" spans="1:15">
      <c r="A13637" s="18" t="s">
        <v>541</v>
      </c>
      <c r="B13637" s="18" t="s">
        <v>765</v>
      </c>
      <c r="C13637" s="18" t="s">
        <v>765</v>
      </c>
      <c r="D13637" s="18" t="s">
        <v>414</v>
      </c>
      <c r="E13637" s="18" t="s">
        <v>415</v>
      </c>
      <c r="F13637" s="18">
        <v>250424</v>
      </c>
      <c r="G13637" s="18" t="s">
        <v>15</v>
      </c>
      <c r="H13637" s="18">
        <v>1</v>
      </c>
      <c r="I13637" s="75" t="s">
        <v>1829</v>
      </c>
      <c r="J13637" s="63">
        <f t="shared" si="53"/>
        <v>45166</v>
      </c>
      <c r="K13637" s="64">
        <f>IF(ISBLANK(J13637),,H13637*INDEX(Inputs!G:G,MATCH(F13637,Inputs!E:E,0)))</f>
        <v>999</v>
      </c>
      <c r="L13637" s="65" t="str">
        <f>IF(ISBLANK(J13637),,INDEX(Inputs!D:D,MATCH(F13637,Inputs!E:E,0)))</f>
        <v>419V2 PRIMUS Wireless Desktop V2</v>
      </c>
      <c r="M13637" s="65" t="str">
        <f>IF(ISBLANK(#REF!),,IF(B13637="Online","Online",IF(LEFT(B13637,1)="E","Online","Offline")))</f>
        <v>Online</v>
      </c>
      <c r="N13637" s="64">
        <f>IF(ISBLANK(M13637),,H13637*INDEX(Inputs!F:F,MATCH(F13637,Inputs!E:E,0)))</f>
        <v>1199</v>
      </c>
      <c r="O13637" s="65"/>
    </row>
    <row r="13638" ht="15.75" customHeight="1" spans="1:15">
      <c r="A13638" s="18" t="s">
        <v>851</v>
      </c>
      <c r="B13638" s="18" t="s">
        <v>136</v>
      </c>
      <c r="C13638" s="18" t="s">
        <v>1830</v>
      </c>
      <c r="D13638" s="18" t="s">
        <v>464</v>
      </c>
      <c r="E13638" s="18" t="s">
        <v>465</v>
      </c>
      <c r="F13638" s="18">
        <v>250421</v>
      </c>
      <c r="G13638" s="18" t="s">
        <v>14</v>
      </c>
      <c r="H13638" s="18">
        <v>1</v>
      </c>
      <c r="I13638" s="75" t="s">
        <v>1831</v>
      </c>
      <c r="J13638" s="63">
        <f t="shared" si="53"/>
        <v>45167</v>
      </c>
      <c r="K13638" s="64">
        <f>IF(ISBLANK(J13638),,H13638*INDEX(Inputs!G:G,MATCH(F13638,Inputs!E:E,0)))</f>
        <v>779</v>
      </c>
      <c r="L13638" s="65" t="str">
        <f>IF(ISBLANK(J13638),,INDEX(Inputs!D:D,MATCH(F13638,Inputs!E:E,0)))</f>
        <v>146BK NeoCase Sleeve MP 450 14</v>
      </c>
      <c r="M13638" s="65" t="str">
        <f>IF(ISBLANK(#REF!),,IF(B13638="Online","Online",IF(LEFT(B13638,1)="E","Online","Offline")))</f>
        <v>Offline</v>
      </c>
      <c r="N13638" s="64">
        <f>IF(ISBLANK(M13638),,H13638*INDEX(Inputs!F:F,MATCH(F13638,Inputs!E:E,0)))</f>
        <v>1249</v>
      </c>
      <c r="O13638" s="65"/>
    </row>
    <row r="13639" ht="15.75" customHeight="1" spans="1:15">
      <c r="A13639" s="18" t="s">
        <v>362</v>
      </c>
      <c r="B13639" s="18" t="s">
        <v>23</v>
      </c>
      <c r="C13639" s="18" t="s">
        <v>363</v>
      </c>
      <c r="D13639" s="18" t="s">
        <v>414</v>
      </c>
      <c r="E13639" s="18" t="s">
        <v>415</v>
      </c>
      <c r="F13639" s="18">
        <v>260090</v>
      </c>
      <c r="G13639" s="18" t="s">
        <v>17</v>
      </c>
      <c r="H13639" s="18">
        <v>1</v>
      </c>
      <c r="I13639" s="75" t="s">
        <v>1831</v>
      </c>
      <c r="J13639" s="63">
        <f t="shared" si="53"/>
        <v>45167</v>
      </c>
      <c r="K13639" s="64">
        <f>IF(ISBLANK(J13639),,H13639*INDEX(Inputs!G:G,MATCH(F13639,Inputs!E:E,0)))</f>
        <v>729</v>
      </c>
      <c r="L13639" s="65" t="str">
        <f>IF(ISBLANK(J13639),,INDEX(Inputs!D:D,MATCH(F13639,Inputs!E:E,0)))</f>
        <v>400PP Xcite Neo Keyboard &amp; Mouse USB</v>
      </c>
      <c r="M13639" s="65" t="str">
        <f>IF(ISBLANK(#REF!),,IF(B13639="Online","Online",IF(LEFT(B13639,1)="E","Online","Offline")))</f>
        <v>Offline</v>
      </c>
      <c r="N13639" s="64">
        <f>IF(ISBLANK(M13639),,H13639*INDEX(Inputs!F:F,MATCH(F13639,Inputs!E:E,0)))</f>
        <v>899</v>
      </c>
      <c r="O13639" s="65"/>
    </row>
    <row r="13640" ht="15.75" customHeight="1" spans="1:15">
      <c r="A13640" s="18" t="s">
        <v>407</v>
      </c>
      <c r="B13640" s="18" t="s">
        <v>102</v>
      </c>
      <c r="C13640" s="18" t="s">
        <v>528</v>
      </c>
      <c r="D13640" s="18" t="s">
        <v>414</v>
      </c>
      <c r="E13640" s="18" t="s">
        <v>415</v>
      </c>
      <c r="F13640" s="18">
        <v>250874</v>
      </c>
      <c r="G13640" s="18" t="s">
        <v>13</v>
      </c>
      <c r="H13640" s="18">
        <v>-1</v>
      </c>
      <c r="I13640" s="75" t="s">
        <v>1831</v>
      </c>
      <c r="J13640" s="63">
        <f t="shared" si="53"/>
        <v>45167</v>
      </c>
      <c r="K13640" s="64">
        <f>IF(ISBLANK(J13640),,H13640*INDEX(Inputs!G:G,MATCH(F13640,Inputs!E:E,0)))</f>
        <v>-1349</v>
      </c>
      <c r="L13640" s="65" t="str">
        <f>IF(ISBLANK(J13640),,INDEX(Inputs!D:D,MATCH(F13640,Inputs!E:E,0)))</f>
        <v>432BK EvoFox X-Team Gaming Keyboard &amp; Mouse (USB)</v>
      </c>
      <c r="M13640" s="65" t="str">
        <f>IF(ISBLANK(#REF!),,IF(B13640="Online","Online",IF(LEFT(B13640,1)="E","Online","Offline")))</f>
        <v>Offline</v>
      </c>
      <c r="N13640" s="64">
        <f>IF(ISBLANK(M13640),,H13640*INDEX(Inputs!F:F,MATCH(F13640,Inputs!E:E,0)))</f>
        <v>-1899</v>
      </c>
      <c r="O13640" s="65"/>
    </row>
    <row r="13641" ht="15.75" customHeight="1" spans="1:15">
      <c r="A13641" s="18" t="s">
        <v>1394</v>
      </c>
      <c r="B13641" s="18" t="s">
        <v>262</v>
      </c>
      <c r="C13641" s="18" t="s">
        <v>1310</v>
      </c>
      <c r="D13641" s="18" t="s">
        <v>370</v>
      </c>
      <c r="E13641" s="18" t="s">
        <v>410</v>
      </c>
      <c r="F13641" s="18">
        <v>250876</v>
      </c>
      <c r="G13641" s="18" t="s">
        <v>26</v>
      </c>
      <c r="H13641" s="18">
        <v>1</v>
      </c>
      <c r="I13641" s="75" t="s">
        <v>1831</v>
      </c>
      <c r="J13641" s="63">
        <f t="shared" si="53"/>
        <v>45167</v>
      </c>
      <c r="K13641" s="64">
        <f>IF(ISBLANK(J13641),,H13641*INDEX(Inputs!G:G,MATCH(F13641,Inputs!E:E,0)))</f>
        <v>1399</v>
      </c>
      <c r="L13641" s="65" t="str">
        <f>IF(ISBLANK(J13641),,INDEX(Inputs!D:D,MATCH(F13641,Inputs!E:E,0)))</f>
        <v>649BK EvoFox Typhoon Laptop Cooling Pad</v>
      </c>
      <c r="M13641" s="65" t="str">
        <f>IF(ISBLANK(#REF!),,IF(B13641="Online","Online",IF(LEFT(B13641,1)="E","Online","Offline")))</f>
        <v>Offline</v>
      </c>
      <c r="N13641" s="64">
        <f>IF(ISBLANK(M13641),,H13641*INDEX(Inputs!F:F,MATCH(F13641,Inputs!E:E,0)))</f>
        <v>1999</v>
      </c>
      <c r="O13641" s="65"/>
    </row>
    <row r="13642" ht="15.75" customHeight="1" spans="1:15">
      <c r="A13642" s="18" t="s">
        <v>1832</v>
      </c>
      <c r="B13642" s="18" t="s">
        <v>765</v>
      </c>
      <c r="C13642" s="18" t="s">
        <v>765</v>
      </c>
      <c r="D13642" s="18" t="s">
        <v>370</v>
      </c>
      <c r="E13642" s="18" t="s">
        <v>410</v>
      </c>
      <c r="F13642" s="18">
        <v>250876</v>
      </c>
      <c r="G13642" s="18" t="s">
        <v>26</v>
      </c>
      <c r="H13642" s="18">
        <v>1</v>
      </c>
      <c r="I13642" s="75" t="s">
        <v>1831</v>
      </c>
      <c r="J13642" s="63">
        <f t="shared" si="53"/>
        <v>45167</v>
      </c>
      <c r="K13642" s="64">
        <f>IF(ISBLANK(J13642),,H13642*INDEX(Inputs!G:G,MATCH(F13642,Inputs!E:E,0)))</f>
        <v>1399</v>
      </c>
      <c r="L13642" s="65" t="str">
        <f>IF(ISBLANK(J13642),,INDEX(Inputs!D:D,MATCH(F13642,Inputs!E:E,0)))</f>
        <v>649BK EvoFox Typhoon Laptop Cooling Pad</v>
      </c>
      <c r="M13642" s="65" t="str">
        <f>IF(ISBLANK(#REF!),,IF(B13642="Online","Online",IF(LEFT(B13642,1)="E","Online","Offline")))</f>
        <v>Online</v>
      </c>
      <c r="N13642" s="64">
        <f>IF(ISBLANK(M13642),,H13642*INDEX(Inputs!F:F,MATCH(F13642,Inputs!E:E,0)))</f>
        <v>1999</v>
      </c>
      <c r="O13642" s="65"/>
    </row>
    <row r="13643" ht="15.75" customHeight="1" spans="1:15">
      <c r="A13643" s="18" t="s">
        <v>441</v>
      </c>
      <c r="B13643" s="18" t="s">
        <v>154</v>
      </c>
      <c r="C13643" s="18" t="s">
        <v>442</v>
      </c>
      <c r="D13643" s="18" t="s">
        <v>370</v>
      </c>
      <c r="E13643" s="18" t="s">
        <v>410</v>
      </c>
      <c r="F13643" s="18">
        <v>250423</v>
      </c>
      <c r="G13643" s="18" t="s">
        <v>11</v>
      </c>
      <c r="H13643" s="18">
        <v>2</v>
      </c>
      <c r="I13643" s="75" t="s">
        <v>1831</v>
      </c>
      <c r="J13643" s="63">
        <f t="shared" si="53"/>
        <v>45167</v>
      </c>
      <c r="K13643" s="64">
        <f>IF(ISBLANK(J13643),,H13643*INDEX(Inputs!G:G,MATCH(F13643,Inputs!E:E,0)))</f>
        <v>1518</v>
      </c>
      <c r="L13643" s="65" t="str">
        <f>IF(ISBLANK(J13643),,INDEX(Inputs!D:D,MATCH(F13643,Inputs!E:E,0)))</f>
        <v>650GR Ergo View Laptop Stand-Grey</v>
      </c>
      <c r="M13643" s="65" t="str">
        <f>IF(ISBLANK(#REF!),,IF(B13643="Online","Online",IF(LEFT(B13643,1)="E","Online","Offline")))</f>
        <v>Offline</v>
      </c>
      <c r="N13643" s="64">
        <f>IF(ISBLANK(M13643),,H13643*INDEX(Inputs!F:F,MATCH(F13643,Inputs!E:E,0)))</f>
        <v>1798</v>
      </c>
      <c r="O13643" s="65"/>
    </row>
    <row r="13644" ht="15.75" customHeight="1" spans="1:15">
      <c r="A13644" s="18" t="s">
        <v>1523</v>
      </c>
      <c r="B13644" s="18" t="s">
        <v>765</v>
      </c>
      <c r="C13644" s="18" t="s">
        <v>765</v>
      </c>
      <c r="D13644" s="18" t="s">
        <v>370</v>
      </c>
      <c r="E13644" s="18" t="s">
        <v>410</v>
      </c>
      <c r="F13644" s="18">
        <v>250423</v>
      </c>
      <c r="G13644" s="18" t="s">
        <v>11</v>
      </c>
      <c r="H13644" s="18">
        <v>1</v>
      </c>
      <c r="I13644" s="75" t="s">
        <v>1831</v>
      </c>
      <c r="J13644" s="63">
        <f t="shared" si="53"/>
        <v>45167</v>
      </c>
      <c r="K13644" s="64">
        <f>IF(ISBLANK(J13644),,H13644*INDEX(Inputs!G:G,MATCH(F13644,Inputs!E:E,0)))</f>
        <v>759</v>
      </c>
      <c r="L13644" s="65" t="str">
        <f>IF(ISBLANK(J13644),,INDEX(Inputs!D:D,MATCH(F13644,Inputs!E:E,0)))</f>
        <v>650GR Ergo View Laptop Stand-Grey</v>
      </c>
      <c r="M13644" s="65" t="str">
        <f>IF(ISBLANK(#REF!),,IF(B13644="Online","Online",IF(LEFT(B13644,1)="E","Online","Offline")))</f>
        <v>Online</v>
      </c>
      <c r="N13644" s="64">
        <f>IF(ISBLANK(M13644),,H13644*INDEX(Inputs!F:F,MATCH(F13644,Inputs!E:E,0)))</f>
        <v>899</v>
      </c>
      <c r="O13644" s="65"/>
    </row>
    <row r="13645" ht="15.75" customHeight="1" spans="1:15">
      <c r="A13645" s="18" t="s">
        <v>1390</v>
      </c>
      <c r="B13645" s="18" t="s">
        <v>765</v>
      </c>
      <c r="C13645" s="18" t="s">
        <v>765</v>
      </c>
      <c r="D13645" s="18" t="s">
        <v>370</v>
      </c>
      <c r="E13645" s="18" t="s">
        <v>410</v>
      </c>
      <c r="F13645" s="18">
        <v>250423</v>
      </c>
      <c r="G13645" s="18" t="s">
        <v>11</v>
      </c>
      <c r="H13645" s="18">
        <v>1</v>
      </c>
      <c r="I13645" s="75" t="s">
        <v>1831</v>
      </c>
      <c r="J13645" s="63">
        <f t="shared" si="53"/>
        <v>45167</v>
      </c>
      <c r="K13645" s="64">
        <f>IF(ISBLANK(J13645),,H13645*INDEX(Inputs!G:G,MATCH(F13645,Inputs!E:E,0)))</f>
        <v>759</v>
      </c>
      <c r="L13645" s="65" t="str">
        <f>IF(ISBLANK(J13645),,INDEX(Inputs!D:D,MATCH(F13645,Inputs!E:E,0)))</f>
        <v>650GR Ergo View Laptop Stand-Grey</v>
      </c>
      <c r="M13645" s="65" t="str">
        <f>IF(ISBLANK(#REF!),,IF(B13645="Online","Online",IF(LEFT(B13645,1)="E","Online","Offline")))</f>
        <v>Online</v>
      </c>
      <c r="N13645" s="64">
        <f>IF(ISBLANK(M13645),,H13645*INDEX(Inputs!F:F,MATCH(F13645,Inputs!E:E,0)))</f>
        <v>899</v>
      </c>
      <c r="O13645" s="65"/>
    </row>
    <row r="13646" ht="15.75" customHeight="1" spans="1:15">
      <c r="A13646" s="18" t="s">
        <v>646</v>
      </c>
      <c r="B13646" s="18" t="s">
        <v>190</v>
      </c>
      <c r="C13646" s="18" t="s">
        <v>647</v>
      </c>
      <c r="D13646" s="18" t="s">
        <v>414</v>
      </c>
      <c r="E13646" s="18" t="s">
        <v>415</v>
      </c>
      <c r="F13646" s="18">
        <v>204737</v>
      </c>
      <c r="G13646" s="18" t="s">
        <v>20</v>
      </c>
      <c r="H13646" s="18">
        <v>1</v>
      </c>
      <c r="I13646" s="75" t="s">
        <v>1831</v>
      </c>
      <c r="J13646" s="63">
        <f t="shared" si="53"/>
        <v>45167</v>
      </c>
      <c r="K13646" s="64">
        <f>IF(ISBLANK(J13646),,H13646*INDEX(Inputs!G:G,MATCH(F13646,Inputs!E:E,0)))</f>
        <v>729</v>
      </c>
      <c r="L13646" s="65" t="str">
        <f>IF(ISBLANK(J13646),,INDEX(Inputs!D:D,MATCH(F13646,Inputs!E:E,0)))</f>
        <v>850PP Xcite Pro Keyboard &amp; Mouse USB</v>
      </c>
      <c r="M13646" s="65" t="str">
        <f>IF(ISBLANK(#REF!),,IF(B13646="Online","Online",IF(LEFT(B13646,1)="E","Online","Offline")))</f>
        <v>Offline</v>
      </c>
      <c r="N13646" s="64">
        <f>IF(ISBLANK(M13646),,H13646*INDEX(Inputs!F:F,MATCH(F13646,Inputs!E:E,0)))</f>
        <v>799</v>
      </c>
      <c r="O13646" s="65"/>
    </row>
    <row r="13647" ht="15.75" customHeight="1" spans="1:15">
      <c r="A13647" s="18" t="s">
        <v>1053</v>
      </c>
      <c r="B13647" s="18" t="s">
        <v>176</v>
      </c>
      <c r="C13647" s="18" t="s">
        <v>1710</v>
      </c>
      <c r="D13647" s="18" t="s">
        <v>414</v>
      </c>
      <c r="E13647" s="18" t="s">
        <v>415</v>
      </c>
      <c r="F13647" s="18">
        <v>260089</v>
      </c>
      <c r="G13647" s="18" t="s">
        <v>18</v>
      </c>
      <c r="H13647" s="18">
        <v>1</v>
      </c>
      <c r="I13647" s="75" t="s">
        <v>1833</v>
      </c>
      <c r="J13647" s="63">
        <f t="shared" si="53"/>
        <v>45168</v>
      </c>
      <c r="K13647" s="64">
        <f>IF(ISBLANK(J13647),,H13647*INDEX(Inputs!G:G,MATCH(F13647,Inputs!E:E,0)))</f>
        <v>529</v>
      </c>
      <c r="L13647" s="65" t="str">
        <f>IF(ISBLANK(J13647),,INDEX(Inputs!D:D,MATCH(F13647,Inputs!E:E,0)))</f>
        <v>398PP Xcite Neo Keyboard USB</v>
      </c>
      <c r="M13647" s="65" t="str">
        <f>IF(ISBLANK(#REF!),,IF(B13647="Online","Online",IF(LEFT(B13647,1)="E","Online","Offline")))</f>
        <v>Offline</v>
      </c>
      <c r="N13647" s="64">
        <f>IF(ISBLANK(M13647),,H13647*INDEX(Inputs!F:F,MATCH(F13647,Inputs!E:E,0)))</f>
        <v>549</v>
      </c>
      <c r="O13647" s="65"/>
    </row>
    <row r="13648" ht="15.75" customHeight="1" spans="1:15">
      <c r="A13648" s="18" t="s">
        <v>694</v>
      </c>
      <c r="B13648" s="18" t="s">
        <v>271</v>
      </c>
      <c r="C13648" s="18" t="s">
        <v>1214</v>
      </c>
      <c r="D13648" s="18" t="s">
        <v>414</v>
      </c>
      <c r="E13648" s="18" t="s">
        <v>415</v>
      </c>
      <c r="F13648" s="18">
        <v>250874</v>
      </c>
      <c r="G13648" s="18" t="s">
        <v>13</v>
      </c>
      <c r="H13648" s="18">
        <v>-1</v>
      </c>
      <c r="I13648" s="75" t="s">
        <v>1833</v>
      </c>
      <c r="J13648" s="63">
        <f t="shared" si="53"/>
        <v>45168</v>
      </c>
      <c r="K13648" s="64">
        <f>IF(ISBLANK(J13648),,H13648*INDEX(Inputs!G:G,MATCH(F13648,Inputs!E:E,0)))</f>
        <v>-1349</v>
      </c>
      <c r="L13648" s="65" t="str">
        <f>IF(ISBLANK(J13648),,INDEX(Inputs!D:D,MATCH(F13648,Inputs!E:E,0)))</f>
        <v>432BK EvoFox X-Team Gaming Keyboard &amp; Mouse (USB)</v>
      </c>
      <c r="M13648" s="65" t="str">
        <f>IF(ISBLANK(#REF!),,IF(B13648="Online","Online",IF(LEFT(B13648,1)="E","Online","Offline")))</f>
        <v>Offline</v>
      </c>
      <c r="N13648" s="64">
        <f>IF(ISBLANK(M13648),,H13648*INDEX(Inputs!F:F,MATCH(F13648,Inputs!E:E,0)))</f>
        <v>-1899</v>
      </c>
      <c r="O13648" s="65"/>
    </row>
    <row r="13649" ht="15.75" customHeight="1" spans="1:15">
      <c r="A13649" s="18" t="s">
        <v>462</v>
      </c>
      <c r="B13649" s="18" t="s">
        <v>150</v>
      </c>
      <c r="C13649" s="18" t="s">
        <v>463</v>
      </c>
      <c r="D13649" s="18" t="s">
        <v>414</v>
      </c>
      <c r="E13649" s="18" t="s">
        <v>428</v>
      </c>
      <c r="F13649" s="18">
        <v>250881</v>
      </c>
      <c r="G13649" s="18" t="s">
        <v>98</v>
      </c>
      <c r="H13649" s="18">
        <v>1</v>
      </c>
      <c r="I13649" s="75" t="s">
        <v>1833</v>
      </c>
      <c r="J13649" s="63">
        <f t="shared" si="53"/>
        <v>45168</v>
      </c>
      <c r="K13649" s="64">
        <f>IF(ISBLANK(J13649),,H13649*INDEX(Inputs!G:G,MATCH(F13649,Inputs!E:E,0)))</f>
        <v>799</v>
      </c>
      <c r="L13649" s="65" t="str">
        <f>IF(ISBLANK(J13649),,INDEX(Inputs!D:D,MATCH(F13649,Inputs!E:E,0)))</f>
        <v>795BK EvoFox Phantom Pro RGB Gaming Mouse USB</v>
      </c>
      <c r="M13649" s="65" t="str">
        <f>IF(ISBLANK(#REF!),,IF(B13649="Online","Online",IF(LEFT(B13649,1)="E","Online","Offline")))</f>
        <v>Offline</v>
      </c>
      <c r="N13649" s="64">
        <f>IF(ISBLANK(M13649),,H13649*INDEX(Inputs!F:F,MATCH(F13649,Inputs!E:E,0)))</f>
        <v>1099</v>
      </c>
      <c r="O13649" s="65"/>
    </row>
    <row r="13650" ht="15.75" customHeight="1" spans="1:15">
      <c r="A13650" s="18" t="s">
        <v>1389</v>
      </c>
      <c r="B13650" s="18" t="s">
        <v>765</v>
      </c>
      <c r="C13650" s="18" t="s">
        <v>765</v>
      </c>
      <c r="D13650" s="18" t="s">
        <v>414</v>
      </c>
      <c r="E13650" s="18" t="s">
        <v>415</v>
      </c>
      <c r="F13650" s="18">
        <v>204737</v>
      </c>
      <c r="G13650" s="18" t="s">
        <v>20</v>
      </c>
      <c r="H13650" s="18">
        <v>1</v>
      </c>
      <c r="I13650" s="75" t="s">
        <v>1833</v>
      </c>
      <c r="J13650" s="63">
        <f t="shared" si="53"/>
        <v>45168</v>
      </c>
      <c r="K13650" s="64">
        <f>IF(ISBLANK(J13650),,H13650*INDEX(Inputs!G:G,MATCH(F13650,Inputs!E:E,0)))</f>
        <v>729</v>
      </c>
      <c r="L13650" s="65" t="str">
        <f>IF(ISBLANK(J13650),,INDEX(Inputs!D:D,MATCH(F13650,Inputs!E:E,0)))</f>
        <v>850PP Xcite Pro Keyboard &amp; Mouse USB</v>
      </c>
      <c r="M13650" s="65" t="str">
        <f>IF(ISBLANK(#REF!),,IF(B13650="Online","Online",IF(LEFT(B13650,1)="E","Online","Offline")))</f>
        <v>Online</v>
      </c>
      <c r="N13650" s="64">
        <f>IF(ISBLANK(M13650),,H13650*INDEX(Inputs!F:F,MATCH(F13650,Inputs!E:E,0)))</f>
        <v>799</v>
      </c>
      <c r="O13650" s="65"/>
    </row>
    <row r="13651" ht="15.75" customHeight="1" spans="1:15">
      <c r="A13651" s="18" t="s">
        <v>583</v>
      </c>
      <c r="B13651" s="18" t="s">
        <v>683</v>
      </c>
      <c r="C13651" s="18" t="s">
        <v>1312</v>
      </c>
      <c r="D13651" s="18" t="s">
        <v>370</v>
      </c>
      <c r="E13651" s="18" t="s">
        <v>371</v>
      </c>
      <c r="F13651" s="18">
        <v>250417</v>
      </c>
      <c r="G13651" s="18" t="s">
        <v>39</v>
      </c>
      <c r="H13651" s="18">
        <v>1</v>
      </c>
      <c r="I13651" s="75" t="s">
        <v>1833</v>
      </c>
      <c r="J13651" s="63">
        <f t="shared" si="53"/>
        <v>45168</v>
      </c>
      <c r="K13651" s="64">
        <f>IF(ISBLANK(J13651),,H13651*INDEX(Inputs!G:G,MATCH(F13651,Inputs!E:E,0)))</f>
        <v>929</v>
      </c>
      <c r="L13651" s="65" t="str">
        <f>IF(ISBLANK(J13651),,INDEX(Inputs!D:D,MATCH(F13651,Inputs!E:E,0)))</f>
        <v>416PP Super Speed Hub 4 Port USB 3.0</v>
      </c>
      <c r="M13651" s="65" t="str">
        <f>IF(ISBLANK(#REF!),,IF(B13651="Online","Online",IF(LEFT(B13651,1)="E","Online","Offline")))</f>
        <v>Offline</v>
      </c>
      <c r="N13651" s="64">
        <f>IF(ISBLANK(M13651),,H13651*INDEX(Inputs!F:F,MATCH(F13651,Inputs!E:E,0)))</f>
        <v>1499</v>
      </c>
      <c r="O13651" s="65"/>
    </row>
    <row r="13652" ht="15.75" customHeight="1" spans="1:15">
      <c r="A13652" s="18" t="s">
        <v>458</v>
      </c>
      <c r="B13652" s="18" t="s">
        <v>106</v>
      </c>
      <c r="C13652" s="18" t="s">
        <v>673</v>
      </c>
      <c r="D13652" s="18" t="s">
        <v>370</v>
      </c>
      <c r="E13652" s="18" t="s">
        <v>410</v>
      </c>
      <c r="F13652" s="18">
        <v>250878</v>
      </c>
      <c r="G13652" s="18" t="s">
        <v>24</v>
      </c>
      <c r="H13652" s="18">
        <v>1</v>
      </c>
      <c r="I13652" s="75" t="s">
        <v>1833</v>
      </c>
      <c r="J13652" s="63">
        <f t="shared" si="53"/>
        <v>45168</v>
      </c>
      <c r="K13652" s="64">
        <f>IF(ISBLANK(J13652),,H13652*INDEX(Inputs!G:G,MATCH(F13652,Inputs!E:E,0)))</f>
        <v>999</v>
      </c>
      <c r="L13652" s="65" t="str">
        <f>IF(ISBLANK(J13652),,INDEX(Inputs!D:D,MATCH(F13652,Inputs!E:E,0)))</f>
        <v>596BK Evo Fox Falcon LX35 Medium Speed LED Mouse Pad</v>
      </c>
      <c r="M13652" s="65" t="str">
        <f>IF(ISBLANK(#REF!),,IF(B13652="Online","Online",IF(LEFT(B13652,1)="E","Online","Offline")))</f>
        <v>Offline</v>
      </c>
      <c r="N13652" s="64">
        <f>IF(ISBLANK(M13652),,H13652*INDEX(Inputs!F:F,MATCH(F13652,Inputs!E:E,0)))</f>
        <v>1999</v>
      </c>
      <c r="O13652" s="65"/>
    </row>
    <row r="13653" ht="15.75" customHeight="1" spans="1:15">
      <c r="A13653" s="18" t="s">
        <v>952</v>
      </c>
      <c r="B13653" s="18" t="s">
        <v>861</v>
      </c>
      <c r="C13653" s="18" t="s">
        <v>862</v>
      </c>
      <c r="D13653" s="18" t="s">
        <v>370</v>
      </c>
      <c r="E13653" s="18" t="s">
        <v>410</v>
      </c>
      <c r="F13653" s="18">
        <v>250879</v>
      </c>
      <c r="G13653" s="18" t="s">
        <v>30</v>
      </c>
      <c r="H13653" s="18">
        <v>1</v>
      </c>
      <c r="I13653" s="75" t="s">
        <v>1833</v>
      </c>
      <c r="J13653" s="63">
        <f t="shared" si="53"/>
        <v>45168</v>
      </c>
      <c r="K13653" s="64">
        <f>IF(ISBLANK(J13653),,H13653*INDEX(Inputs!G:G,MATCH(F13653,Inputs!E:E,0)))</f>
        <v>699</v>
      </c>
      <c r="L13653" s="65" t="str">
        <f>IF(ISBLANK(J13653),,INDEX(Inputs!D:D,MATCH(F13653,Inputs!E:E,0)))</f>
        <v>597BK Evo Fox Falcon X85 Extra Large Speed Mouse Pad</v>
      </c>
      <c r="M13653" s="65" t="str">
        <f>IF(ISBLANK(#REF!),,IF(B13653="Online","Online",IF(LEFT(B13653,1)="E","Online","Offline")))</f>
        <v>Offline</v>
      </c>
      <c r="N13653" s="64">
        <f>IF(ISBLANK(M13653),,H13653*INDEX(Inputs!F:F,MATCH(F13653,Inputs!E:E,0)))</f>
        <v>1199</v>
      </c>
      <c r="O13653" s="65"/>
    </row>
    <row r="13654" ht="15.75" customHeight="1" spans="1:15">
      <c r="A13654" s="18" t="s">
        <v>509</v>
      </c>
      <c r="B13654" s="18" t="s">
        <v>291</v>
      </c>
      <c r="C13654" s="18" t="s">
        <v>1593</v>
      </c>
      <c r="D13654" s="18" t="s">
        <v>370</v>
      </c>
      <c r="E13654" s="18" t="s">
        <v>410</v>
      </c>
      <c r="F13654" s="18">
        <v>250879</v>
      </c>
      <c r="G13654" s="18" t="s">
        <v>30</v>
      </c>
      <c r="H13654" s="18">
        <v>1</v>
      </c>
      <c r="I13654" s="75" t="s">
        <v>1833</v>
      </c>
      <c r="J13654" s="63">
        <f t="shared" si="53"/>
        <v>45168</v>
      </c>
      <c r="K13654" s="64">
        <f>IF(ISBLANK(J13654),,H13654*INDEX(Inputs!G:G,MATCH(F13654,Inputs!E:E,0)))</f>
        <v>699</v>
      </c>
      <c r="L13654" s="65" t="str">
        <f>IF(ISBLANK(J13654),,INDEX(Inputs!D:D,MATCH(F13654,Inputs!E:E,0)))</f>
        <v>597BK Evo Fox Falcon X85 Extra Large Speed Mouse Pad</v>
      </c>
      <c r="M13654" s="65" t="str">
        <f>IF(ISBLANK(#REF!),,IF(B13654="Online","Online",IF(LEFT(B13654,1)="E","Online","Offline")))</f>
        <v>Offline</v>
      </c>
      <c r="N13654" s="64">
        <f>IF(ISBLANK(M13654),,H13654*INDEX(Inputs!F:F,MATCH(F13654,Inputs!E:E,0)))</f>
        <v>1199</v>
      </c>
      <c r="O13654" s="65"/>
    </row>
    <row r="13655" ht="15.75" customHeight="1" spans="1:15">
      <c r="A13655" s="18" t="s">
        <v>675</v>
      </c>
      <c r="B13655" s="18" t="s">
        <v>676</v>
      </c>
      <c r="C13655" s="18" t="s">
        <v>677</v>
      </c>
      <c r="D13655" s="18" t="s">
        <v>370</v>
      </c>
      <c r="E13655" s="18" t="s">
        <v>410</v>
      </c>
      <c r="F13655" s="18">
        <v>250876</v>
      </c>
      <c r="G13655" s="18" t="s">
        <v>26</v>
      </c>
      <c r="H13655" s="18">
        <v>1</v>
      </c>
      <c r="I13655" s="75" t="s">
        <v>1833</v>
      </c>
      <c r="J13655" s="63">
        <f t="shared" si="53"/>
        <v>45168</v>
      </c>
      <c r="K13655" s="64">
        <f>IF(ISBLANK(J13655),,H13655*INDEX(Inputs!G:G,MATCH(F13655,Inputs!E:E,0)))</f>
        <v>1399</v>
      </c>
      <c r="L13655" s="65" t="str">
        <f>IF(ISBLANK(J13655),,INDEX(Inputs!D:D,MATCH(F13655,Inputs!E:E,0)))</f>
        <v>649BK EvoFox Typhoon Laptop Cooling Pad</v>
      </c>
      <c r="M13655" s="65" t="str">
        <f>IF(ISBLANK(#REF!),,IF(B13655="Online","Online",IF(LEFT(B13655,1)="E","Online","Offline")))</f>
        <v>Offline</v>
      </c>
      <c r="N13655" s="64">
        <f>IF(ISBLANK(M13655),,H13655*INDEX(Inputs!F:F,MATCH(F13655,Inputs!E:E,0)))</f>
        <v>1999</v>
      </c>
      <c r="O13655" s="65"/>
    </row>
    <row r="13656" ht="15.75" customHeight="1" spans="1:15">
      <c r="A13656" s="18" t="s">
        <v>1105</v>
      </c>
      <c r="B13656" s="18" t="s">
        <v>765</v>
      </c>
      <c r="C13656" s="18" t="s">
        <v>765</v>
      </c>
      <c r="D13656" s="18" t="s">
        <v>370</v>
      </c>
      <c r="E13656" s="18" t="s">
        <v>410</v>
      </c>
      <c r="F13656" s="18">
        <v>250876</v>
      </c>
      <c r="G13656" s="18" t="s">
        <v>26</v>
      </c>
      <c r="H13656" s="18">
        <v>-1</v>
      </c>
      <c r="I13656" s="75" t="s">
        <v>1833</v>
      </c>
      <c r="J13656" s="63">
        <f t="shared" si="53"/>
        <v>45168</v>
      </c>
      <c r="K13656" s="64">
        <f>IF(ISBLANK(J13656),,H13656*INDEX(Inputs!G:G,MATCH(F13656,Inputs!E:E,0)))</f>
        <v>-1399</v>
      </c>
      <c r="L13656" s="65" t="str">
        <f>IF(ISBLANK(J13656),,INDEX(Inputs!D:D,MATCH(F13656,Inputs!E:E,0)))</f>
        <v>649BK EvoFox Typhoon Laptop Cooling Pad</v>
      </c>
      <c r="M13656" s="65" t="str">
        <f>IF(ISBLANK(#REF!),,IF(B13656="Online","Online",IF(LEFT(B13656,1)="E","Online","Offline")))</f>
        <v>Online</v>
      </c>
      <c r="N13656" s="64">
        <f>IF(ISBLANK(M13656),,H13656*INDEX(Inputs!F:F,MATCH(F13656,Inputs!E:E,0)))</f>
        <v>-1999</v>
      </c>
      <c r="O13656" s="65"/>
    </row>
    <row r="13657" ht="15.75" customHeight="1" spans="1:15">
      <c r="A13657" s="18" t="s">
        <v>485</v>
      </c>
      <c r="B13657" s="18" t="s">
        <v>765</v>
      </c>
      <c r="C13657" s="18" t="s">
        <v>765</v>
      </c>
      <c r="D13657" s="18" t="s">
        <v>370</v>
      </c>
      <c r="E13657" s="18" t="s">
        <v>410</v>
      </c>
      <c r="F13657" s="18">
        <v>250876</v>
      </c>
      <c r="G13657" s="18" t="s">
        <v>26</v>
      </c>
      <c r="H13657" s="18">
        <v>1</v>
      </c>
      <c r="I13657" s="75" t="s">
        <v>1833</v>
      </c>
      <c r="J13657" s="63">
        <f t="shared" si="53"/>
        <v>45168</v>
      </c>
      <c r="K13657" s="64">
        <f>IF(ISBLANK(J13657),,H13657*INDEX(Inputs!G:G,MATCH(F13657,Inputs!E:E,0)))</f>
        <v>1399</v>
      </c>
      <c r="L13657" s="65" t="str">
        <f>IF(ISBLANK(J13657),,INDEX(Inputs!D:D,MATCH(F13657,Inputs!E:E,0)))</f>
        <v>649BK EvoFox Typhoon Laptop Cooling Pad</v>
      </c>
      <c r="M13657" s="65" t="str">
        <f>IF(ISBLANK(#REF!),,IF(B13657="Online","Online",IF(LEFT(B13657,1)="E","Online","Offline")))</f>
        <v>Online</v>
      </c>
      <c r="N13657" s="64">
        <f>IF(ISBLANK(M13657),,H13657*INDEX(Inputs!F:F,MATCH(F13657,Inputs!E:E,0)))</f>
        <v>1999</v>
      </c>
      <c r="O13657" s="65"/>
    </row>
    <row r="13658" ht="15.75" customHeight="1" spans="1:15">
      <c r="A13658" s="18" t="s">
        <v>485</v>
      </c>
      <c r="B13658" s="18" t="s">
        <v>765</v>
      </c>
      <c r="C13658" s="18" t="s">
        <v>765</v>
      </c>
      <c r="D13658" s="18" t="s">
        <v>370</v>
      </c>
      <c r="E13658" s="18" t="s">
        <v>410</v>
      </c>
      <c r="F13658" s="18">
        <v>250423</v>
      </c>
      <c r="G13658" s="18" t="s">
        <v>11</v>
      </c>
      <c r="H13658" s="18">
        <v>1</v>
      </c>
      <c r="I13658" s="75" t="s">
        <v>1833</v>
      </c>
      <c r="J13658" s="63">
        <f t="shared" si="53"/>
        <v>45168</v>
      </c>
      <c r="K13658" s="64">
        <f>IF(ISBLANK(J13658),,H13658*INDEX(Inputs!G:G,MATCH(F13658,Inputs!E:E,0)))</f>
        <v>759</v>
      </c>
      <c r="L13658" s="65" t="str">
        <f>IF(ISBLANK(J13658),,INDEX(Inputs!D:D,MATCH(F13658,Inputs!E:E,0)))</f>
        <v>650GR Ergo View Laptop Stand-Grey</v>
      </c>
      <c r="M13658" s="65" t="str">
        <f>IF(ISBLANK(#REF!),,IF(B13658="Online","Online",IF(LEFT(B13658,1)="E","Online","Offline")))</f>
        <v>Online</v>
      </c>
      <c r="N13658" s="64">
        <f>IF(ISBLANK(M13658),,H13658*INDEX(Inputs!F:F,MATCH(F13658,Inputs!E:E,0)))</f>
        <v>899</v>
      </c>
      <c r="O13658" s="65"/>
    </row>
    <row r="13659" ht="15.75" customHeight="1" spans="1:15">
      <c r="A13659" s="18" t="s">
        <v>407</v>
      </c>
      <c r="B13659" s="18" t="s">
        <v>37</v>
      </c>
      <c r="C13659" s="18" t="s">
        <v>582</v>
      </c>
      <c r="D13659" s="18" t="s">
        <v>414</v>
      </c>
      <c r="E13659" s="18" t="s">
        <v>415</v>
      </c>
      <c r="F13659" s="18">
        <v>260090</v>
      </c>
      <c r="G13659" s="18" t="s">
        <v>17</v>
      </c>
      <c r="H13659" s="18">
        <v>1</v>
      </c>
      <c r="I13659" s="75" t="s">
        <v>1834</v>
      </c>
      <c r="J13659" s="63">
        <f t="shared" si="53"/>
        <v>45169</v>
      </c>
      <c r="K13659" s="64">
        <f>IF(ISBLANK(J13659),,H13659*INDEX(Inputs!G:G,MATCH(F13659,Inputs!E:E,0)))</f>
        <v>729</v>
      </c>
      <c r="L13659" s="65" t="str">
        <f>IF(ISBLANK(J13659),,INDEX(Inputs!D:D,MATCH(F13659,Inputs!E:E,0)))</f>
        <v>400PP Xcite Neo Keyboard &amp; Mouse USB</v>
      </c>
      <c r="M13659" s="65" t="str">
        <f>IF(ISBLANK(#REF!),,IF(B13659="Online","Online",IF(LEFT(B13659,1)="E","Online","Offline")))</f>
        <v>Offline</v>
      </c>
      <c r="N13659" s="64">
        <f>IF(ISBLANK(M13659),,H13659*INDEX(Inputs!F:F,MATCH(F13659,Inputs!E:E,0)))</f>
        <v>899</v>
      </c>
      <c r="O13659" s="65"/>
    </row>
    <row r="13660" ht="15.75" customHeight="1" spans="1:15">
      <c r="A13660" s="18" t="s">
        <v>327</v>
      </c>
      <c r="B13660" s="18" t="s">
        <v>1586</v>
      </c>
      <c r="C13660" s="18" t="s">
        <v>1587</v>
      </c>
      <c r="D13660" s="18" t="s">
        <v>414</v>
      </c>
      <c r="E13660" s="18" t="s">
        <v>415</v>
      </c>
      <c r="F13660" s="18">
        <v>260090</v>
      </c>
      <c r="G13660" s="18" t="s">
        <v>17</v>
      </c>
      <c r="H13660" s="18">
        <v>1</v>
      </c>
      <c r="I13660" s="75" t="s">
        <v>1834</v>
      </c>
      <c r="J13660" s="63">
        <f t="shared" si="53"/>
        <v>45169</v>
      </c>
      <c r="K13660" s="64">
        <f>IF(ISBLANK(J13660),,H13660*INDEX(Inputs!G:G,MATCH(F13660,Inputs!E:E,0)))</f>
        <v>729</v>
      </c>
      <c r="L13660" s="65" t="str">
        <f>IF(ISBLANK(J13660),,INDEX(Inputs!D:D,MATCH(F13660,Inputs!E:E,0)))</f>
        <v>400PP Xcite Neo Keyboard &amp; Mouse USB</v>
      </c>
      <c r="M13660" s="65" t="str">
        <f>IF(ISBLANK(#REF!),,IF(B13660="Online","Online",IF(LEFT(B13660,1)="E","Online","Offline")))</f>
        <v>Offline</v>
      </c>
      <c r="N13660" s="64">
        <f>IF(ISBLANK(M13660),,H13660*INDEX(Inputs!F:F,MATCH(F13660,Inputs!E:E,0)))</f>
        <v>899</v>
      </c>
      <c r="O13660" s="65"/>
    </row>
    <row r="13661" ht="15.75" customHeight="1" spans="1:15">
      <c r="A13661" s="18" t="s">
        <v>373</v>
      </c>
      <c r="B13661" s="18" t="s">
        <v>82</v>
      </c>
      <c r="C13661" s="18" t="s">
        <v>374</v>
      </c>
      <c r="D13661" s="18" t="s">
        <v>370</v>
      </c>
      <c r="E13661" s="18" t="s">
        <v>371</v>
      </c>
      <c r="F13661" s="18">
        <v>250417</v>
      </c>
      <c r="G13661" s="18" t="s">
        <v>39</v>
      </c>
      <c r="H13661" s="18">
        <v>1</v>
      </c>
      <c r="I13661" s="75" t="s">
        <v>1834</v>
      </c>
      <c r="J13661" s="63">
        <f t="shared" si="53"/>
        <v>45169</v>
      </c>
      <c r="K13661" s="64">
        <f>IF(ISBLANK(J13661),,H13661*INDEX(Inputs!G:G,MATCH(F13661,Inputs!E:E,0)))</f>
        <v>929</v>
      </c>
      <c r="L13661" s="65" t="str">
        <f>IF(ISBLANK(J13661),,INDEX(Inputs!D:D,MATCH(F13661,Inputs!E:E,0)))</f>
        <v>416PP Super Speed Hub 4 Port USB 3.0</v>
      </c>
      <c r="M13661" s="65" t="str">
        <f>IF(ISBLANK(#REF!),,IF(B13661="Online","Online",IF(LEFT(B13661,1)="E","Online","Offline")))</f>
        <v>Offline</v>
      </c>
      <c r="N13661" s="64">
        <f>IF(ISBLANK(M13661),,H13661*INDEX(Inputs!F:F,MATCH(F13661,Inputs!E:E,0)))</f>
        <v>1499</v>
      </c>
      <c r="O13661" s="65"/>
    </row>
    <row r="13662" ht="15.75" customHeight="1" spans="1:15">
      <c r="A13662" s="18" t="s">
        <v>458</v>
      </c>
      <c r="B13662" s="18" t="s">
        <v>733</v>
      </c>
      <c r="C13662" s="18" t="s">
        <v>734</v>
      </c>
      <c r="D13662" s="18" t="s">
        <v>414</v>
      </c>
      <c r="E13662" s="18" t="s">
        <v>415</v>
      </c>
      <c r="F13662" s="18">
        <v>250873</v>
      </c>
      <c r="G13662" s="18" t="s">
        <v>12</v>
      </c>
      <c r="H13662" s="18">
        <v>1</v>
      </c>
      <c r="I13662" s="75" t="s">
        <v>1834</v>
      </c>
      <c r="J13662" s="63">
        <f t="shared" si="53"/>
        <v>45169</v>
      </c>
      <c r="K13662" s="64">
        <f>IF(ISBLANK(J13662),,H13662*INDEX(Inputs!G:G,MATCH(F13662,Inputs!E:E,0)))</f>
        <v>999</v>
      </c>
      <c r="L13662" s="65" t="str">
        <f>IF(ISBLANK(J13662),,INDEX(Inputs!D:D,MATCH(F13662,Inputs!E:E,0)))</f>
        <v>422BK Evo Fox Fireblade Gaming Keyboard USB</v>
      </c>
      <c r="M13662" s="65" t="str">
        <f>IF(ISBLANK(#REF!),,IF(B13662="Online","Online",IF(LEFT(B13662,1)="E","Online","Offline")))</f>
        <v>Offline</v>
      </c>
      <c r="N13662" s="64">
        <f>IF(ISBLANK(M13662),,H13662*INDEX(Inputs!F:F,MATCH(F13662,Inputs!E:E,0)))</f>
        <v>1299</v>
      </c>
      <c r="O13662" s="65"/>
    </row>
    <row r="13663" ht="15.75" customHeight="1" spans="1:15">
      <c r="A13663" s="18" t="s">
        <v>739</v>
      </c>
      <c r="B13663" s="18" t="s">
        <v>740</v>
      </c>
      <c r="C13663" s="18" t="s">
        <v>741</v>
      </c>
      <c r="D13663" s="18" t="s">
        <v>414</v>
      </c>
      <c r="E13663" s="18" t="s">
        <v>415</v>
      </c>
      <c r="F13663" s="18">
        <v>250874</v>
      </c>
      <c r="G13663" s="18" t="s">
        <v>13</v>
      </c>
      <c r="H13663" s="18">
        <v>1</v>
      </c>
      <c r="I13663" s="75" t="s">
        <v>1834</v>
      </c>
      <c r="J13663" s="63">
        <f t="shared" si="53"/>
        <v>45169</v>
      </c>
      <c r="K13663" s="64">
        <f>IF(ISBLANK(J13663),,H13663*INDEX(Inputs!G:G,MATCH(F13663,Inputs!E:E,0)))</f>
        <v>1349</v>
      </c>
      <c r="L13663" s="65" t="str">
        <f>IF(ISBLANK(J13663),,INDEX(Inputs!D:D,MATCH(F13663,Inputs!E:E,0)))</f>
        <v>432BK EvoFox X-Team Gaming Keyboard &amp; Mouse (USB)</v>
      </c>
      <c r="M13663" s="65" t="str">
        <f>IF(ISBLANK(#REF!),,IF(B13663="Online","Online",IF(LEFT(B13663,1)="E","Online","Offline")))</f>
        <v>Offline</v>
      </c>
      <c r="N13663" s="64">
        <f>IF(ISBLANK(M13663),,H13663*INDEX(Inputs!F:F,MATCH(F13663,Inputs!E:E,0)))</f>
        <v>1899</v>
      </c>
      <c r="O13663" s="65"/>
    </row>
    <row r="13664" ht="15.75" customHeight="1" spans="1:15">
      <c r="A13664" s="18" t="s">
        <v>362</v>
      </c>
      <c r="B13664" s="18" t="s">
        <v>97</v>
      </c>
      <c r="C13664" s="18" t="s">
        <v>958</v>
      </c>
      <c r="D13664" s="18" t="s">
        <v>370</v>
      </c>
      <c r="E13664" s="18" t="s">
        <v>410</v>
      </c>
      <c r="F13664" s="18">
        <v>250877</v>
      </c>
      <c r="G13664" s="18" t="s">
        <v>22</v>
      </c>
      <c r="H13664" s="18">
        <v>1</v>
      </c>
      <c r="I13664" s="75" t="s">
        <v>1834</v>
      </c>
      <c r="J13664" s="63">
        <f t="shared" si="53"/>
        <v>45169</v>
      </c>
      <c r="K13664" s="64">
        <f>IF(ISBLANK(J13664),,H13664*INDEX(Inputs!G:G,MATCH(F13664,Inputs!E:E,0)))</f>
        <v>349</v>
      </c>
      <c r="L13664" s="65" t="str">
        <f>IF(ISBLANK(J13664),,INDEX(Inputs!D:D,MATCH(F13664,Inputs!E:E,0)))</f>
        <v>595BK Evo Fox Falcon X35 Medium Speed Mouse Pad</v>
      </c>
      <c r="M13664" s="65" t="str">
        <f>IF(ISBLANK(#REF!),,IF(B13664="Online","Online",IF(LEFT(B13664,1)="E","Online","Offline")))</f>
        <v>Offline</v>
      </c>
      <c r="N13664" s="64">
        <f>IF(ISBLANK(M13664),,H13664*INDEX(Inputs!F:F,MATCH(F13664,Inputs!E:E,0)))</f>
        <v>699</v>
      </c>
      <c r="O13664" s="65"/>
    </row>
    <row r="13665" ht="15.75" customHeight="1" spans="1:15">
      <c r="A13665" s="18" t="s">
        <v>476</v>
      </c>
      <c r="B13665" s="18" t="s">
        <v>546</v>
      </c>
      <c r="C13665" s="18" t="s">
        <v>547</v>
      </c>
      <c r="D13665" s="18" t="s">
        <v>370</v>
      </c>
      <c r="E13665" s="18" t="s">
        <v>410</v>
      </c>
      <c r="F13665" s="18">
        <v>250879</v>
      </c>
      <c r="G13665" s="18" t="s">
        <v>30</v>
      </c>
      <c r="H13665" s="18">
        <v>0</v>
      </c>
      <c r="I13665" s="75" t="s">
        <v>1834</v>
      </c>
      <c r="J13665" s="63">
        <f t="shared" si="53"/>
        <v>45169</v>
      </c>
      <c r="K13665" s="64">
        <f>IF(ISBLANK(J13665),,H13665*INDEX(Inputs!G:G,MATCH(F13665,Inputs!E:E,0)))</f>
        <v>0</v>
      </c>
      <c r="L13665" s="65" t="str">
        <f>IF(ISBLANK(J13665),,INDEX(Inputs!D:D,MATCH(F13665,Inputs!E:E,0)))</f>
        <v>597BK Evo Fox Falcon X85 Extra Large Speed Mouse Pad</v>
      </c>
      <c r="M13665" s="65" t="str">
        <f>IF(ISBLANK(#REF!),,IF(B13665="Online","Online",IF(LEFT(B13665,1)="E","Online","Offline")))</f>
        <v>Offline</v>
      </c>
      <c r="N13665" s="64">
        <f>IF(ISBLANK(M13665),,H13665*INDEX(Inputs!F:F,MATCH(F13665,Inputs!E:E,0)))</f>
        <v>0</v>
      </c>
      <c r="O13665" s="65"/>
    </row>
    <row r="13666" ht="15.75" customHeight="1" spans="1:15">
      <c r="A13666" s="18" t="s">
        <v>842</v>
      </c>
      <c r="B13666" s="18" t="s">
        <v>212</v>
      </c>
      <c r="C13666" s="18" t="s">
        <v>843</v>
      </c>
      <c r="D13666" s="18" t="s">
        <v>370</v>
      </c>
      <c r="E13666" s="18" t="s">
        <v>410</v>
      </c>
      <c r="F13666" s="18">
        <v>250879</v>
      </c>
      <c r="G13666" s="18" t="s">
        <v>30</v>
      </c>
      <c r="H13666" s="18">
        <v>1</v>
      </c>
      <c r="I13666" s="75" t="s">
        <v>1834</v>
      </c>
      <c r="J13666" s="63">
        <f t="shared" si="53"/>
        <v>45169</v>
      </c>
      <c r="K13666" s="64">
        <f>IF(ISBLANK(J13666),,H13666*INDEX(Inputs!G:G,MATCH(F13666,Inputs!E:E,0)))</f>
        <v>699</v>
      </c>
      <c r="L13666" s="65" t="str">
        <f>IF(ISBLANK(J13666),,INDEX(Inputs!D:D,MATCH(F13666,Inputs!E:E,0)))</f>
        <v>597BK Evo Fox Falcon X85 Extra Large Speed Mouse Pad</v>
      </c>
      <c r="M13666" s="65" t="str">
        <f>IF(ISBLANK(#REF!),,IF(B13666="Online","Online",IF(LEFT(B13666,1)="E","Online","Offline")))</f>
        <v>Offline</v>
      </c>
      <c r="N13666" s="64">
        <f>IF(ISBLANK(M13666),,H13666*INDEX(Inputs!F:F,MATCH(F13666,Inputs!E:E,0)))</f>
        <v>1199</v>
      </c>
      <c r="O13666" s="65"/>
    </row>
    <row r="13667" ht="15.75" customHeight="1" spans="1:15">
      <c r="A13667" s="18" t="s">
        <v>423</v>
      </c>
      <c r="B13667" s="18" t="s">
        <v>1290</v>
      </c>
      <c r="C13667" s="18" t="s">
        <v>1291</v>
      </c>
      <c r="D13667" s="18" t="s">
        <v>370</v>
      </c>
      <c r="E13667" s="18" t="s">
        <v>410</v>
      </c>
      <c r="F13667" s="18">
        <v>250879</v>
      </c>
      <c r="G13667" s="18" t="s">
        <v>30</v>
      </c>
      <c r="H13667" s="18">
        <v>1</v>
      </c>
      <c r="I13667" s="75" t="s">
        <v>1834</v>
      </c>
      <c r="J13667" s="63">
        <f t="shared" si="53"/>
        <v>45169</v>
      </c>
      <c r="K13667" s="64">
        <f>IF(ISBLANK(J13667),,H13667*INDEX(Inputs!G:G,MATCH(F13667,Inputs!E:E,0)))</f>
        <v>699</v>
      </c>
      <c r="L13667" s="65" t="str">
        <f>IF(ISBLANK(J13667),,INDEX(Inputs!D:D,MATCH(F13667,Inputs!E:E,0)))</f>
        <v>597BK Evo Fox Falcon X85 Extra Large Speed Mouse Pad</v>
      </c>
      <c r="M13667" s="65" t="str">
        <f>IF(ISBLANK(#REF!),,IF(B13667="Online","Online",IF(LEFT(B13667,1)="E","Online","Offline")))</f>
        <v>Offline</v>
      </c>
      <c r="N13667" s="64">
        <f>IF(ISBLANK(M13667),,H13667*INDEX(Inputs!F:F,MATCH(F13667,Inputs!E:E,0)))</f>
        <v>1199</v>
      </c>
      <c r="O13667" s="65"/>
    </row>
    <row r="13668" ht="15.75" customHeight="1" spans="1:15">
      <c r="A13668" s="18" t="s">
        <v>412</v>
      </c>
      <c r="B13668" s="18" t="s">
        <v>210</v>
      </c>
      <c r="C13668" s="18" t="s">
        <v>1751</v>
      </c>
      <c r="D13668" s="18" t="s">
        <v>370</v>
      </c>
      <c r="E13668" s="18" t="s">
        <v>410</v>
      </c>
      <c r="F13668" s="18">
        <v>250876</v>
      </c>
      <c r="G13668" s="18" t="s">
        <v>26</v>
      </c>
      <c r="H13668" s="18">
        <v>1</v>
      </c>
      <c r="I13668" s="75" t="s">
        <v>1834</v>
      </c>
      <c r="J13668" s="63">
        <f t="shared" si="53"/>
        <v>45169</v>
      </c>
      <c r="K13668" s="64">
        <f>IF(ISBLANK(J13668),,H13668*INDEX(Inputs!G:G,MATCH(F13668,Inputs!E:E,0)))</f>
        <v>1399</v>
      </c>
      <c r="L13668" s="65" t="str">
        <f>IF(ISBLANK(J13668),,INDEX(Inputs!D:D,MATCH(F13668,Inputs!E:E,0)))</f>
        <v>649BK EvoFox Typhoon Laptop Cooling Pad</v>
      </c>
      <c r="M13668" s="65" t="str">
        <f>IF(ISBLANK(#REF!),,IF(B13668="Online","Online",IF(LEFT(B13668,1)="E","Online","Offline")))</f>
        <v>Offline</v>
      </c>
      <c r="N13668" s="64">
        <f>IF(ISBLANK(M13668),,H13668*INDEX(Inputs!F:F,MATCH(F13668,Inputs!E:E,0)))</f>
        <v>1999</v>
      </c>
      <c r="O13668" s="65"/>
    </row>
    <row r="13669" ht="15.75" customHeight="1" spans="1:15">
      <c r="A13669" s="18" t="s">
        <v>447</v>
      </c>
      <c r="B13669" s="18" t="s">
        <v>765</v>
      </c>
      <c r="C13669" s="18" t="s">
        <v>765</v>
      </c>
      <c r="D13669" s="18" t="s">
        <v>370</v>
      </c>
      <c r="E13669" s="18" t="s">
        <v>410</v>
      </c>
      <c r="F13669" s="18">
        <v>250876</v>
      </c>
      <c r="G13669" s="18" t="s">
        <v>26</v>
      </c>
      <c r="H13669" s="18">
        <v>1</v>
      </c>
      <c r="I13669" s="75" t="s">
        <v>1834</v>
      </c>
      <c r="J13669" s="63">
        <f t="shared" si="53"/>
        <v>45169</v>
      </c>
      <c r="K13669" s="64">
        <f>IF(ISBLANK(J13669),,H13669*INDEX(Inputs!G:G,MATCH(F13669,Inputs!E:E,0)))</f>
        <v>1399</v>
      </c>
      <c r="L13669" s="65" t="str">
        <f>IF(ISBLANK(J13669),,INDEX(Inputs!D:D,MATCH(F13669,Inputs!E:E,0)))</f>
        <v>649BK EvoFox Typhoon Laptop Cooling Pad</v>
      </c>
      <c r="M13669" s="65" t="str">
        <f>IF(ISBLANK(#REF!),,IF(B13669="Online","Online",IF(LEFT(B13669,1)="E","Online","Offline")))</f>
        <v>Online</v>
      </c>
      <c r="N13669" s="64">
        <f>IF(ISBLANK(M13669),,H13669*INDEX(Inputs!F:F,MATCH(F13669,Inputs!E:E,0)))</f>
        <v>1999</v>
      </c>
      <c r="O13669" s="65"/>
    </row>
    <row r="13670" ht="15.75" customHeight="1" spans="1:15">
      <c r="A13670" s="18" t="s">
        <v>423</v>
      </c>
      <c r="B13670" s="18" t="s">
        <v>125</v>
      </c>
      <c r="C13670" s="18" t="s">
        <v>434</v>
      </c>
      <c r="D13670" s="18" t="s">
        <v>414</v>
      </c>
      <c r="E13670" s="18" t="s">
        <v>428</v>
      </c>
      <c r="F13670" s="18">
        <v>250881</v>
      </c>
      <c r="G13670" s="18" t="s">
        <v>98</v>
      </c>
      <c r="H13670" s="18">
        <v>1</v>
      </c>
      <c r="I13670" s="75" t="s">
        <v>1834</v>
      </c>
      <c r="J13670" s="63">
        <f t="shared" si="53"/>
        <v>45169</v>
      </c>
      <c r="K13670" s="64">
        <f>IF(ISBLANK(J13670),,H13670*INDEX(Inputs!G:G,MATCH(F13670,Inputs!E:E,0)))</f>
        <v>799</v>
      </c>
      <c r="L13670" s="65" t="str">
        <f>IF(ISBLANK(J13670),,INDEX(Inputs!D:D,MATCH(F13670,Inputs!E:E,0)))</f>
        <v>795BK EvoFox Phantom Pro RGB Gaming Mouse USB</v>
      </c>
      <c r="M13670" s="65" t="str">
        <f>IF(ISBLANK(#REF!),,IF(B13670="Online","Online",IF(LEFT(B13670,1)="E","Online","Offline")))</f>
        <v>Offline</v>
      </c>
      <c r="N13670" s="64">
        <f>IF(ISBLANK(M13670),,H13670*INDEX(Inputs!F:F,MATCH(F13670,Inputs!E:E,0)))</f>
        <v>1099</v>
      </c>
      <c r="O13670" s="65"/>
    </row>
    <row r="13671" ht="15.75" customHeight="1" spans="1:15">
      <c r="A13671" s="18" t="s">
        <v>675</v>
      </c>
      <c r="B13671" s="18" t="s">
        <v>676</v>
      </c>
      <c r="C13671" s="18" t="s">
        <v>677</v>
      </c>
      <c r="D13671" s="18" t="s">
        <v>414</v>
      </c>
      <c r="E13671" s="18" t="s">
        <v>415</v>
      </c>
      <c r="F13671" s="18">
        <v>204737</v>
      </c>
      <c r="G13671" s="18" t="s">
        <v>20</v>
      </c>
      <c r="H13671" s="18">
        <v>1</v>
      </c>
      <c r="I13671" s="75" t="s">
        <v>1834</v>
      </c>
      <c r="J13671" s="63">
        <f t="shared" si="53"/>
        <v>45169</v>
      </c>
      <c r="K13671" s="64">
        <f>IF(ISBLANK(J13671),,H13671*INDEX(Inputs!G:G,MATCH(F13671,Inputs!E:E,0)))</f>
        <v>729</v>
      </c>
      <c r="L13671" s="65" t="str">
        <f>IF(ISBLANK(J13671),,INDEX(Inputs!D:D,MATCH(F13671,Inputs!E:E,0)))</f>
        <v>850PP Xcite Pro Keyboard &amp; Mouse USB</v>
      </c>
      <c r="M13671" s="65" t="str">
        <f>IF(ISBLANK(#REF!),,IF(B13671="Online","Online",IF(LEFT(B13671,1)="E","Online","Offline")))</f>
        <v>Offline</v>
      </c>
      <c r="N13671" s="64">
        <f>IF(ISBLANK(M13671),,H13671*INDEX(Inputs!F:F,MATCH(F13671,Inputs!E:E,0)))</f>
        <v>799</v>
      </c>
      <c r="O13671" s="65"/>
    </row>
    <row r="13672" ht="15.75" customHeight="1" spans="1:15">
      <c r="A13672" s="18" t="s">
        <v>646</v>
      </c>
      <c r="B13672" s="18" t="s">
        <v>190</v>
      </c>
      <c r="C13672" s="18" t="s">
        <v>647</v>
      </c>
      <c r="D13672" s="18" t="s">
        <v>414</v>
      </c>
      <c r="E13672" s="18" t="s">
        <v>415</v>
      </c>
      <c r="F13672" s="18">
        <v>204737</v>
      </c>
      <c r="G13672" s="18" t="s">
        <v>20</v>
      </c>
      <c r="H13672" s="18">
        <v>1</v>
      </c>
      <c r="I13672" s="75" t="s">
        <v>1834</v>
      </c>
      <c r="J13672" s="63">
        <f t="shared" si="53"/>
        <v>45169</v>
      </c>
      <c r="K13672" s="64">
        <f>IF(ISBLANK(J13672),,H13672*INDEX(Inputs!G:G,MATCH(F13672,Inputs!E:E,0)))</f>
        <v>729</v>
      </c>
      <c r="L13672" s="65" t="str">
        <f>IF(ISBLANK(J13672),,INDEX(Inputs!D:D,MATCH(F13672,Inputs!E:E,0)))</f>
        <v>850PP Xcite Pro Keyboard &amp; Mouse USB</v>
      </c>
      <c r="M13672" s="65" t="str">
        <f>IF(ISBLANK(#REF!),,IF(B13672="Online","Online",IF(LEFT(B13672,1)="E","Online","Offline")))</f>
        <v>Offline</v>
      </c>
      <c r="N13672" s="64">
        <f>IF(ISBLANK(M13672),,H13672*INDEX(Inputs!F:F,MATCH(F13672,Inputs!E:E,0)))</f>
        <v>799</v>
      </c>
      <c r="O13672" s="65"/>
    </row>
    <row r="13673" ht="15.75" customHeight="1" spans="1:15">
      <c r="A13673" s="18" t="s">
        <v>437</v>
      </c>
      <c r="B13673" s="18" t="s">
        <v>249</v>
      </c>
      <c r="C13673" s="18" t="s">
        <v>827</v>
      </c>
      <c r="D13673" s="18" t="s">
        <v>464</v>
      </c>
      <c r="E13673" s="18" t="s">
        <v>465</v>
      </c>
      <c r="F13673" s="18">
        <v>250421</v>
      </c>
      <c r="G13673" s="18" t="s">
        <v>14</v>
      </c>
      <c r="H13673" s="18">
        <v>1</v>
      </c>
      <c r="I13673" s="75" t="s">
        <v>1835</v>
      </c>
      <c r="J13673" s="63">
        <f t="shared" si="53"/>
        <v>45170</v>
      </c>
      <c r="K13673" s="64">
        <f>IF(ISBLANK(J13673),,H13673*INDEX(Inputs!G:G,MATCH(F13673,Inputs!E:E,0)))</f>
        <v>779</v>
      </c>
      <c r="L13673" s="65" t="str">
        <f>IF(ISBLANK(J13673),,INDEX(Inputs!D:D,MATCH(F13673,Inputs!E:E,0)))</f>
        <v>146BK NeoCase Sleeve MP 450 14</v>
      </c>
      <c r="M13673" s="65" t="str">
        <f>IF(ISBLANK(#REF!),,IF(B13673="Online","Online",IF(LEFT(B13673,1)="E","Online","Offline")))</f>
        <v>Offline</v>
      </c>
      <c r="N13673" s="64">
        <f>IF(ISBLANK(M13673),,H13673*INDEX(Inputs!F:F,MATCH(F13673,Inputs!E:E,0)))</f>
        <v>1249</v>
      </c>
      <c r="O13673" s="65"/>
    </row>
    <row r="13674" ht="15.75" customHeight="1" spans="1:15">
      <c r="A13674" s="18" t="s">
        <v>341</v>
      </c>
      <c r="B13674" s="18" t="s">
        <v>183</v>
      </c>
      <c r="C13674" s="18" t="s">
        <v>468</v>
      </c>
      <c r="D13674" s="18" t="s">
        <v>414</v>
      </c>
      <c r="E13674" s="18" t="s">
        <v>415</v>
      </c>
      <c r="F13674" s="18">
        <v>250875</v>
      </c>
      <c r="G13674" s="18" t="s">
        <v>103</v>
      </c>
      <c r="H13674" s="18">
        <v>1</v>
      </c>
      <c r="I13674" s="75" t="s">
        <v>1835</v>
      </c>
      <c r="J13674" s="63">
        <f t="shared" si="53"/>
        <v>45170</v>
      </c>
      <c r="K13674" s="64">
        <f>IF(ISBLANK(J13674),,H13674*INDEX(Inputs!G:G,MATCH(F13674,Inputs!E:E,0)))</f>
        <v>1099</v>
      </c>
      <c r="L13674" s="65" t="str">
        <f>IF(ISBLANK(J13674),,INDEX(Inputs!D:D,MATCH(F13674,Inputs!E:E,0)))</f>
        <v>433BK EvoFox WarHammer Gaming Keyboard (USB)</v>
      </c>
      <c r="M13674" s="65" t="str">
        <f>IF(ISBLANK(#REF!),,IF(B13674="Online","Online",IF(LEFT(B13674,1)="E","Online","Offline")))</f>
        <v>Offline</v>
      </c>
      <c r="N13674" s="64">
        <f>IF(ISBLANK(M13674),,H13674*INDEX(Inputs!F:F,MATCH(F13674,Inputs!E:E,0)))</f>
        <v>1499</v>
      </c>
      <c r="O13674" s="65"/>
    </row>
    <row r="13675" ht="15.75" customHeight="1" spans="1:15">
      <c r="A13675" s="18" t="s">
        <v>341</v>
      </c>
      <c r="B13675" s="18" t="s">
        <v>57</v>
      </c>
      <c r="C13675" s="18" t="s">
        <v>348</v>
      </c>
      <c r="D13675" s="18" t="s">
        <v>370</v>
      </c>
      <c r="E13675" s="18" t="s">
        <v>410</v>
      </c>
      <c r="F13675" s="18">
        <v>250877</v>
      </c>
      <c r="G13675" s="18" t="s">
        <v>22</v>
      </c>
      <c r="H13675" s="18">
        <v>1</v>
      </c>
      <c r="I13675" s="75" t="s">
        <v>1835</v>
      </c>
      <c r="J13675" s="63">
        <f t="shared" si="53"/>
        <v>45170</v>
      </c>
      <c r="K13675" s="64">
        <f>IF(ISBLANK(J13675),,H13675*INDEX(Inputs!G:G,MATCH(F13675,Inputs!E:E,0)))</f>
        <v>349</v>
      </c>
      <c r="L13675" s="65" t="str">
        <f>IF(ISBLANK(J13675),,INDEX(Inputs!D:D,MATCH(F13675,Inputs!E:E,0)))</f>
        <v>595BK Evo Fox Falcon X35 Medium Speed Mouse Pad</v>
      </c>
      <c r="M13675" s="65" t="str">
        <f>IF(ISBLANK(#REF!),,IF(B13675="Online","Online",IF(LEFT(B13675,1)="E","Online","Offline")))</f>
        <v>Offline</v>
      </c>
      <c r="N13675" s="64">
        <f>IF(ISBLANK(M13675),,H13675*INDEX(Inputs!F:F,MATCH(F13675,Inputs!E:E,0)))</f>
        <v>699</v>
      </c>
      <c r="O13675" s="65"/>
    </row>
    <row r="13676" ht="15.75" customHeight="1" spans="1:15">
      <c r="A13676" s="18" t="s">
        <v>1836</v>
      </c>
      <c r="B13676" s="18" t="s">
        <v>765</v>
      </c>
      <c r="C13676" s="18" t="s">
        <v>765</v>
      </c>
      <c r="D13676" s="18" t="s">
        <v>370</v>
      </c>
      <c r="E13676" s="18" t="s">
        <v>410</v>
      </c>
      <c r="F13676" s="18">
        <v>250423</v>
      </c>
      <c r="G13676" s="18" t="s">
        <v>11</v>
      </c>
      <c r="H13676" s="18">
        <v>1</v>
      </c>
      <c r="I13676" s="75" t="s">
        <v>1835</v>
      </c>
      <c r="J13676" s="63">
        <f t="shared" si="53"/>
        <v>45170</v>
      </c>
      <c r="K13676" s="64">
        <f>IF(ISBLANK(J13676),,H13676*INDEX(Inputs!G:G,MATCH(F13676,Inputs!E:E,0)))</f>
        <v>759</v>
      </c>
      <c r="L13676" s="65" t="str">
        <f>IF(ISBLANK(J13676),,INDEX(Inputs!D:D,MATCH(F13676,Inputs!E:E,0)))</f>
        <v>650GR Ergo View Laptop Stand-Grey</v>
      </c>
      <c r="M13676" s="65" t="str">
        <f>IF(ISBLANK(#REF!),,IF(B13676="Online","Online",IF(LEFT(B13676,1)="E","Online","Offline")))</f>
        <v>Online</v>
      </c>
      <c r="N13676" s="64">
        <f>IF(ISBLANK(M13676),,H13676*INDEX(Inputs!F:F,MATCH(F13676,Inputs!E:E,0)))</f>
        <v>899</v>
      </c>
      <c r="O13676" s="65"/>
    </row>
    <row r="13677" ht="15.75" customHeight="1" spans="1:15">
      <c r="A13677" s="18" t="s">
        <v>1374</v>
      </c>
      <c r="B13677" s="18" t="s">
        <v>765</v>
      </c>
      <c r="C13677" s="18" t="s">
        <v>765</v>
      </c>
      <c r="D13677" s="18" t="s">
        <v>370</v>
      </c>
      <c r="E13677" s="18" t="s">
        <v>410</v>
      </c>
      <c r="F13677" s="18">
        <v>250423</v>
      </c>
      <c r="G13677" s="18" t="s">
        <v>11</v>
      </c>
      <c r="H13677" s="18">
        <v>1</v>
      </c>
      <c r="I13677" s="75" t="s">
        <v>1835</v>
      </c>
      <c r="J13677" s="63">
        <f t="shared" si="53"/>
        <v>45170</v>
      </c>
      <c r="K13677" s="64">
        <f>IF(ISBLANK(J13677),,H13677*INDEX(Inputs!G:G,MATCH(F13677,Inputs!E:E,0)))</f>
        <v>759</v>
      </c>
      <c r="L13677" s="65" t="str">
        <f>IF(ISBLANK(J13677),,INDEX(Inputs!D:D,MATCH(F13677,Inputs!E:E,0)))</f>
        <v>650GR Ergo View Laptop Stand-Grey</v>
      </c>
      <c r="M13677" s="65" t="str">
        <f>IF(ISBLANK(#REF!),,IF(B13677="Online","Online",IF(LEFT(B13677,1)="E","Online","Offline")))</f>
        <v>Online</v>
      </c>
      <c r="N13677" s="64">
        <f>IF(ISBLANK(M13677),,H13677*INDEX(Inputs!F:F,MATCH(F13677,Inputs!E:E,0)))</f>
        <v>899</v>
      </c>
      <c r="O13677" s="65"/>
    </row>
    <row r="13678" ht="15.75" customHeight="1" spans="1:15">
      <c r="A13678" s="18" t="s">
        <v>476</v>
      </c>
      <c r="B13678" s="18" t="s">
        <v>138</v>
      </c>
      <c r="C13678" s="18" t="s">
        <v>477</v>
      </c>
      <c r="D13678" s="18" t="s">
        <v>414</v>
      </c>
      <c r="E13678" s="18" t="s">
        <v>428</v>
      </c>
      <c r="F13678" s="18">
        <v>250881</v>
      </c>
      <c r="G13678" s="18" t="s">
        <v>98</v>
      </c>
      <c r="H13678" s="18">
        <v>1</v>
      </c>
      <c r="I13678" s="75" t="s">
        <v>1835</v>
      </c>
      <c r="J13678" s="63">
        <f t="shared" si="53"/>
        <v>45170</v>
      </c>
      <c r="K13678" s="64">
        <f>IF(ISBLANK(J13678),,H13678*INDEX(Inputs!G:G,MATCH(F13678,Inputs!E:E,0)))</f>
        <v>799</v>
      </c>
      <c r="L13678" s="65" t="str">
        <f>IF(ISBLANK(J13678),,INDEX(Inputs!D:D,MATCH(F13678,Inputs!E:E,0)))</f>
        <v>795BK EvoFox Phantom Pro RGB Gaming Mouse USB</v>
      </c>
      <c r="M13678" s="65" t="str">
        <f>IF(ISBLANK(#REF!),,IF(B13678="Online","Online",IF(LEFT(B13678,1)="E","Online","Offline")))</f>
        <v>Offline</v>
      </c>
      <c r="N13678" s="64">
        <f>IF(ISBLANK(M13678),,H13678*INDEX(Inputs!F:F,MATCH(F13678,Inputs!E:E,0)))</f>
        <v>1099</v>
      </c>
      <c r="O13678" s="65"/>
    </row>
    <row r="13679" ht="15.75" customHeight="1" spans="1:15">
      <c r="A13679" s="18" t="s">
        <v>961</v>
      </c>
      <c r="B13679" s="18" t="s">
        <v>765</v>
      </c>
      <c r="C13679" s="18" t="s">
        <v>765</v>
      </c>
      <c r="D13679" s="18" t="s">
        <v>414</v>
      </c>
      <c r="E13679" s="18" t="s">
        <v>428</v>
      </c>
      <c r="F13679" s="18">
        <v>250881</v>
      </c>
      <c r="G13679" s="18" t="s">
        <v>98</v>
      </c>
      <c r="H13679" s="18">
        <v>1</v>
      </c>
      <c r="I13679" s="75" t="s">
        <v>1835</v>
      </c>
      <c r="J13679" s="63">
        <f t="shared" si="53"/>
        <v>45170</v>
      </c>
      <c r="K13679" s="64">
        <f>IF(ISBLANK(J13679),,H13679*INDEX(Inputs!G:G,MATCH(F13679,Inputs!E:E,0)))</f>
        <v>799</v>
      </c>
      <c r="L13679" s="65" t="str">
        <f>IF(ISBLANK(J13679),,INDEX(Inputs!D:D,MATCH(F13679,Inputs!E:E,0)))</f>
        <v>795BK EvoFox Phantom Pro RGB Gaming Mouse USB</v>
      </c>
      <c r="M13679" s="65" t="str">
        <f>IF(ISBLANK(#REF!),,IF(B13679="Online","Online",IF(LEFT(B13679,1)="E","Online","Offline")))</f>
        <v>Online</v>
      </c>
      <c r="N13679" s="64">
        <f>IF(ISBLANK(M13679),,H13679*INDEX(Inputs!F:F,MATCH(F13679,Inputs!E:E,0)))</f>
        <v>1099</v>
      </c>
      <c r="O13679" s="65"/>
    </row>
    <row r="13680" ht="15.75" customHeight="1" spans="1:15">
      <c r="A13680" s="18" t="s">
        <v>407</v>
      </c>
      <c r="B13680" s="18" t="s">
        <v>93</v>
      </c>
      <c r="C13680" s="18" t="s">
        <v>514</v>
      </c>
      <c r="D13680" s="18" t="s">
        <v>414</v>
      </c>
      <c r="E13680" s="18" t="s">
        <v>415</v>
      </c>
      <c r="F13680" s="18">
        <v>250424</v>
      </c>
      <c r="G13680" s="18" t="s">
        <v>15</v>
      </c>
      <c r="H13680" s="18">
        <v>1</v>
      </c>
      <c r="I13680" s="75" t="s">
        <v>1835</v>
      </c>
      <c r="J13680" s="63">
        <f t="shared" si="53"/>
        <v>45170</v>
      </c>
      <c r="K13680" s="64">
        <f>IF(ISBLANK(J13680),,H13680*INDEX(Inputs!G:G,MATCH(F13680,Inputs!E:E,0)))</f>
        <v>999</v>
      </c>
      <c r="L13680" s="65" t="str">
        <f>IF(ISBLANK(J13680),,INDEX(Inputs!D:D,MATCH(F13680,Inputs!E:E,0)))</f>
        <v>419V2 PRIMUS Wireless Desktop V2</v>
      </c>
      <c r="M13680" s="65" t="str">
        <f>IF(ISBLANK(#REF!),,IF(B13680="Online","Online",IF(LEFT(B13680,1)="E","Online","Offline")))</f>
        <v>Offline</v>
      </c>
      <c r="N13680" s="64">
        <f>IF(ISBLANK(M13680),,H13680*INDEX(Inputs!F:F,MATCH(F13680,Inputs!E:E,0)))</f>
        <v>1199</v>
      </c>
      <c r="O13680" s="65"/>
    </row>
    <row r="13681" ht="15.75" customHeight="1" spans="1:15">
      <c r="A13681" s="18" t="s">
        <v>485</v>
      </c>
      <c r="B13681" s="18" t="s">
        <v>157</v>
      </c>
      <c r="C13681" s="18" t="s">
        <v>486</v>
      </c>
      <c r="D13681" s="18" t="s">
        <v>414</v>
      </c>
      <c r="E13681" s="18" t="s">
        <v>415</v>
      </c>
      <c r="F13681" s="18">
        <v>250424</v>
      </c>
      <c r="G13681" s="18" t="s">
        <v>15</v>
      </c>
      <c r="H13681" s="18">
        <v>1</v>
      </c>
      <c r="I13681" s="75" t="s">
        <v>1835</v>
      </c>
      <c r="J13681" s="63">
        <f t="shared" si="53"/>
        <v>45170</v>
      </c>
      <c r="K13681" s="64">
        <f>IF(ISBLANK(J13681),,H13681*INDEX(Inputs!G:G,MATCH(F13681,Inputs!E:E,0)))</f>
        <v>999</v>
      </c>
      <c r="L13681" s="65" t="str">
        <f>IF(ISBLANK(J13681),,INDEX(Inputs!D:D,MATCH(F13681,Inputs!E:E,0)))</f>
        <v>419V2 PRIMUS Wireless Desktop V2</v>
      </c>
      <c r="M13681" s="65" t="str">
        <f>IF(ISBLANK(#REF!),,IF(B13681="Online","Online",IF(LEFT(B13681,1)="E","Online","Offline")))</f>
        <v>Offline</v>
      </c>
      <c r="N13681" s="64">
        <f>IF(ISBLANK(M13681),,H13681*INDEX(Inputs!F:F,MATCH(F13681,Inputs!E:E,0)))</f>
        <v>1199</v>
      </c>
      <c r="O13681" s="65"/>
    </row>
    <row r="13682" ht="15.75" customHeight="1" spans="1:15">
      <c r="A13682" s="18" t="s">
        <v>412</v>
      </c>
      <c r="B13682" s="18" t="s">
        <v>229</v>
      </c>
      <c r="C13682" s="18" t="s">
        <v>1792</v>
      </c>
      <c r="D13682" s="18" t="s">
        <v>414</v>
      </c>
      <c r="E13682" s="18" t="s">
        <v>415</v>
      </c>
      <c r="F13682" s="18">
        <v>250874</v>
      </c>
      <c r="G13682" s="18" t="s">
        <v>13</v>
      </c>
      <c r="H13682" s="18">
        <v>1</v>
      </c>
      <c r="I13682" s="75" t="s">
        <v>1837</v>
      </c>
      <c r="J13682" s="63">
        <f t="shared" si="53"/>
        <v>45171</v>
      </c>
      <c r="K13682" s="64">
        <f>IF(ISBLANK(J13682),,H13682*INDEX(Inputs!G:G,MATCH(F13682,Inputs!E:E,0)))</f>
        <v>1349</v>
      </c>
      <c r="L13682" s="65" t="str">
        <f>IF(ISBLANK(J13682),,INDEX(Inputs!D:D,MATCH(F13682,Inputs!E:E,0)))</f>
        <v>432BK EvoFox X-Team Gaming Keyboard &amp; Mouse (USB)</v>
      </c>
      <c r="M13682" s="65" t="str">
        <f>IF(ISBLANK(#REF!),,IF(B13682="Online","Online",IF(LEFT(B13682,1)="E","Online","Offline")))</f>
        <v>Offline</v>
      </c>
      <c r="N13682" s="64">
        <f>IF(ISBLANK(M13682),,H13682*INDEX(Inputs!F:F,MATCH(F13682,Inputs!E:E,0)))</f>
        <v>1899</v>
      </c>
      <c r="O13682" s="65"/>
    </row>
    <row r="13683" ht="15.75" customHeight="1" spans="1:15">
      <c r="A13683" s="18" t="s">
        <v>407</v>
      </c>
      <c r="B13683" s="18" t="s">
        <v>41</v>
      </c>
      <c r="C13683" s="18" t="s">
        <v>469</v>
      </c>
      <c r="D13683" s="18" t="s">
        <v>370</v>
      </c>
      <c r="E13683" s="18" t="s">
        <v>410</v>
      </c>
      <c r="F13683" s="18">
        <v>250877</v>
      </c>
      <c r="G13683" s="18" t="s">
        <v>22</v>
      </c>
      <c r="H13683" s="18">
        <v>1</v>
      </c>
      <c r="I13683" s="75" t="s">
        <v>1837</v>
      </c>
      <c r="J13683" s="63">
        <f t="shared" si="53"/>
        <v>45171</v>
      </c>
      <c r="K13683" s="64">
        <f>IF(ISBLANK(J13683),,H13683*INDEX(Inputs!G:G,MATCH(F13683,Inputs!E:E,0)))</f>
        <v>349</v>
      </c>
      <c r="L13683" s="65" t="str">
        <f>IF(ISBLANK(J13683),,INDEX(Inputs!D:D,MATCH(F13683,Inputs!E:E,0)))</f>
        <v>595BK Evo Fox Falcon X35 Medium Speed Mouse Pad</v>
      </c>
      <c r="M13683" s="65" t="str">
        <f>IF(ISBLANK(#REF!),,IF(B13683="Online","Online",IF(LEFT(B13683,1)="E","Online","Offline")))</f>
        <v>Offline</v>
      </c>
      <c r="N13683" s="64">
        <f>IF(ISBLANK(M13683),,H13683*INDEX(Inputs!F:F,MATCH(F13683,Inputs!E:E,0)))</f>
        <v>699</v>
      </c>
      <c r="O13683" s="65"/>
    </row>
    <row r="13684" ht="15.75" customHeight="1" spans="1:15">
      <c r="A13684" s="18" t="s">
        <v>367</v>
      </c>
      <c r="B13684" s="18" t="s">
        <v>48</v>
      </c>
      <c r="C13684" s="18" t="s">
        <v>709</v>
      </c>
      <c r="D13684" s="18" t="s">
        <v>370</v>
      </c>
      <c r="E13684" s="18" t="s">
        <v>410</v>
      </c>
      <c r="F13684" s="18">
        <v>250877</v>
      </c>
      <c r="G13684" s="18" t="s">
        <v>22</v>
      </c>
      <c r="H13684" s="18">
        <v>1</v>
      </c>
      <c r="I13684" s="75" t="s">
        <v>1837</v>
      </c>
      <c r="J13684" s="63">
        <f t="shared" si="53"/>
        <v>45171</v>
      </c>
      <c r="K13684" s="64">
        <f>IF(ISBLANK(J13684),,H13684*INDEX(Inputs!G:G,MATCH(F13684,Inputs!E:E,0)))</f>
        <v>349</v>
      </c>
      <c r="L13684" s="65" t="str">
        <f>IF(ISBLANK(J13684),,INDEX(Inputs!D:D,MATCH(F13684,Inputs!E:E,0)))</f>
        <v>595BK Evo Fox Falcon X35 Medium Speed Mouse Pad</v>
      </c>
      <c r="M13684" s="65" t="str">
        <f>IF(ISBLANK(#REF!),,IF(B13684="Online","Online",IF(LEFT(B13684,1)="E","Online","Offline")))</f>
        <v>Offline</v>
      </c>
      <c r="N13684" s="64">
        <f>IF(ISBLANK(M13684),,H13684*INDEX(Inputs!F:F,MATCH(F13684,Inputs!E:E,0)))</f>
        <v>699</v>
      </c>
      <c r="O13684" s="65"/>
    </row>
    <row r="13685" ht="15.75" customHeight="1" spans="1:15">
      <c r="A13685" s="18" t="s">
        <v>1105</v>
      </c>
      <c r="B13685" s="18" t="s">
        <v>765</v>
      </c>
      <c r="C13685" s="18" t="s">
        <v>765</v>
      </c>
      <c r="D13685" s="18" t="s">
        <v>370</v>
      </c>
      <c r="E13685" s="18" t="s">
        <v>410</v>
      </c>
      <c r="F13685" s="18">
        <v>250877</v>
      </c>
      <c r="G13685" s="18" t="s">
        <v>22</v>
      </c>
      <c r="H13685" s="18">
        <v>1</v>
      </c>
      <c r="I13685" s="75" t="s">
        <v>1837</v>
      </c>
      <c r="J13685" s="63">
        <f t="shared" si="53"/>
        <v>45171</v>
      </c>
      <c r="K13685" s="64">
        <f>IF(ISBLANK(J13685),,H13685*INDEX(Inputs!G:G,MATCH(F13685,Inputs!E:E,0)))</f>
        <v>349</v>
      </c>
      <c r="L13685" s="65" t="str">
        <f>IF(ISBLANK(J13685),,INDEX(Inputs!D:D,MATCH(F13685,Inputs!E:E,0)))</f>
        <v>595BK Evo Fox Falcon X35 Medium Speed Mouse Pad</v>
      </c>
      <c r="M13685" s="65" t="str">
        <f>IF(ISBLANK(#REF!),,IF(B13685="Online","Online",IF(LEFT(B13685,1)="E","Online","Offline")))</f>
        <v>Online</v>
      </c>
      <c r="N13685" s="64">
        <f>IF(ISBLANK(M13685),,H13685*INDEX(Inputs!F:F,MATCH(F13685,Inputs!E:E,0)))</f>
        <v>699</v>
      </c>
      <c r="O13685" s="65"/>
    </row>
    <row r="13686" ht="15.75" customHeight="1" spans="1:15">
      <c r="A13686" s="18" t="s">
        <v>458</v>
      </c>
      <c r="B13686" s="18" t="s">
        <v>179</v>
      </c>
      <c r="C13686" s="18" t="s">
        <v>523</v>
      </c>
      <c r="D13686" s="18" t="s">
        <v>370</v>
      </c>
      <c r="E13686" s="18" t="s">
        <v>410</v>
      </c>
      <c r="F13686" s="18">
        <v>250879</v>
      </c>
      <c r="G13686" s="18" t="s">
        <v>30</v>
      </c>
      <c r="H13686" s="18">
        <v>1</v>
      </c>
      <c r="I13686" s="75" t="s">
        <v>1837</v>
      </c>
      <c r="J13686" s="63">
        <f t="shared" si="53"/>
        <v>45171</v>
      </c>
      <c r="K13686" s="64">
        <f>IF(ISBLANK(J13686),,H13686*INDEX(Inputs!G:G,MATCH(F13686,Inputs!E:E,0)))</f>
        <v>699</v>
      </c>
      <c r="L13686" s="65" t="str">
        <f>IF(ISBLANK(J13686),,INDEX(Inputs!D:D,MATCH(F13686,Inputs!E:E,0)))</f>
        <v>597BK Evo Fox Falcon X85 Extra Large Speed Mouse Pad</v>
      </c>
      <c r="M13686" s="65" t="str">
        <f>IF(ISBLANK(#REF!),,IF(B13686="Online","Online",IF(LEFT(B13686,1)="E","Online","Offline")))</f>
        <v>Offline</v>
      </c>
      <c r="N13686" s="64">
        <f>IF(ISBLANK(M13686),,H13686*INDEX(Inputs!F:F,MATCH(F13686,Inputs!E:E,0)))</f>
        <v>1199</v>
      </c>
      <c r="O13686" s="65"/>
    </row>
    <row r="13687" ht="15.75" customHeight="1" spans="1:15">
      <c r="A13687" s="18" t="s">
        <v>476</v>
      </c>
      <c r="B13687" s="18" t="s">
        <v>546</v>
      </c>
      <c r="C13687" s="18" t="s">
        <v>547</v>
      </c>
      <c r="D13687" s="18" t="s">
        <v>414</v>
      </c>
      <c r="E13687" s="18" t="s">
        <v>415</v>
      </c>
      <c r="F13687" s="18">
        <v>250424</v>
      </c>
      <c r="G13687" s="18" t="s">
        <v>15</v>
      </c>
      <c r="H13687" s="18">
        <v>1</v>
      </c>
      <c r="I13687" s="75" t="s">
        <v>1837</v>
      </c>
      <c r="J13687" s="63">
        <f t="shared" si="53"/>
        <v>45171</v>
      </c>
      <c r="K13687" s="64">
        <f>IF(ISBLANK(J13687),,H13687*INDEX(Inputs!G:G,MATCH(F13687,Inputs!E:E,0)))</f>
        <v>999</v>
      </c>
      <c r="L13687" s="65" t="str">
        <f>IF(ISBLANK(J13687),,INDEX(Inputs!D:D,MATCH(F13687,Inputs!E:E,0)))</f>
        <v>419V2 PRIMUS Wireless Desktop V2</v>
      </c>
      <c r="M13687" s="65" t="str">
        <f>IF(ISBLANK(#REF!),,IF(B13687="Online","Online",IF(LEFT(B13687,1)="E","Online","Offline")))</f>
        <v>Offline</v>
      </c>
      <c r="N13687" s="64">
        <f>IF(ISBLANK(M13687),,H13687*INDEX(Inputs!F:F,MATCH(F13687,Inputs!E:E,0)))</f>
        <v>1199</v>
      </c>
      <c r="O13687" s="65"/>
    </row>
    <row r="13688" ht="15.75" customHeight="1" spans="1:15">
      <c r="A13688" s="18" t="s">
        <v>367</v>
      </c>
      <c r="B13688" s="18" t="s">
        <v>175</v>
      </c>
      <c r="C13688" s="18" t="s">
        <v>659</v>
      </c>
      <c r="D13688" s="18" t="s">
        <v>414</v>
      </c>
      <c r="E13688" s="18" t="s">
        <v>415</v>
      </c>
      <c r="F13688" s="18">
        <v>250874</v>
      </c>
      <c r="G13688" s="18" t="s">
        <v>13</v>
      </c>
      <c r="H13688" s="18">
        <v>1</v>
      </c>
      <c r="I13688" s="75" t="s">
        <v>1838</v>
      </c>
      <c r="J13688" s="63">
        <f t="shared" si="53"/>
        <v>45172</v>
      </c>
      <c r="K13688" s="64">
        <f>IF(ISBLANK(J13688),,H13688*INDEX(Inputs!G:G,MATCH(F13688,Inputs!E:E,0)))</f>
        <v>1349</v>
      </c>
      <c r="L13688" s="65" t="str">
        <f>IF(ISBLANK(J13688),,INDEX(Inputs!D:D,MATCH(F13688,Inputs!E:E,0)))</f>
        <v>432BK EvoFox X-Team Gaming Keyboard &amp; Mouse (USB)</v>
      </c>
      <c r="M13688" s="65" t="str">
        <f>IF(ISBLANK(#REF!),,IF(B13688="Online","Online",IF(LEFT(B13688,1)="E","Online","Offline")))</f>
        <v>Offline</v>
      </c>
      <c r="N13688" s="64">
        <f>IF(ISBLANK(M13688),,H13688*INDEX(Inputs!F:F,MATCH(F13688,Inputs!E:E,0)))</f>
        <v>1899</v>
      </c>
      <c r="O13688" s="65"/>
    </row>
    <row r="13689" ht="15.75" customHeight="1" spans="1:15">
      <c r="A13689" s="18" t="s">
        <v>1134</v>
      </c>
      <c r="B13689" s="18" t="s">
        <v>223</v>
      </c>
      <c r="C13689" s="18" t="s">
        <v>1299</v>
      </c>
      <c r="D13689" s="18" t="s">
        <v>414</v>
      </c>
      <c r="E13689" s="18" t="s">
        <v>415</v>
      </c>
      <c r="F13689" s="18">
        <v>250874</v>
      </c>
      <c r="G13689" s="18" t="s">
        <v>13</v>
      </c>
      <c r="H13689" s="18">
        <v>1</v>
      </c>
      <c r="I13689" s="75" t="s">
        <v>1838</v>
      </c>
      <c r="J13689" s="63">
        <f t="shared" si="53"/>
        <v>45172</v>
      </c>
      <c r="K13689" s="64">
        <f>IF(ISBLANK(J13689),,H13689*INDEX(Inputs!G:G,MATCH(F13689,Inputs!E:E,0)))</f>
        <v>1349</v>
      </c>
      <c r="L13689" s="65" t="str">
        <f>IF(ISBLANK(J13689),,INDEX(Inputs!D:D,MATCH(F13689,Inputs!E:E,0)))</f>
        <v>432BK EvoFox X-Team Gaming Keyboard &amp; Mouse (USB)</v>
      </c>
      <c r="M13689" s="65" t="str">
        <f>IF(ISBLANK(#REF!),,IF(B13689="Online","Online",IF(LEFT(B13689,1)="E","Online","Offline")))</f>
        <v>Offline</v>
      </c>
      <c r="N13689" s="64">
        <f>IF(ISBLANK(M13689),,H13689*INDEX(Inputs!F:F,MATCH(F13689,Inputs!E:E,0)))</f>
        <v>1899</v>
      </c>
      <c r="O13689" s="65"/>
    </row>
    <row r="13690" ht="15.75" customHeight="1" spans="1:15">
      <c r="A13690" s="18" t="s">
        <v>1105</v>
      </c>
      <c r="B13690" s="18" t="s">
        <v>765</v>
      </c>
      <c r="C13690" s="18" t="s">
        <v>765</v>
      </c>
      <c r="D13690" s="18" t="s">
        <v>370</v>
      </c>
      <c r="E13690" s="18" t="s">
        <v>371</v>
      </c>
      <c r="F13690" s="18">
        <v>260085</v>
      </c>
      <c r="G13690" s="18" t="s">
        <v>32</v>
      </c>
      <c r="H13690" s="18">
        <v>1</v>
      </c>
      <c r="I13690" s="75" t="s">
        <v>1838</v>
      </c>
      <c r="J13690" s="63">
        <f t="shared" si="53"/>
        <v>45172</v>
      </c>
      <c r="K13690" s="64">
        <f>IF(ISBLANK(J13690),,H13690*INDEX(Inputs!G:G,MATCH(F13690,Inputs!E:E,0)))</f>
        <v>1059</v>
      </c>
      <c r="L13690" s="65" t="str">
        <f>IF(ISBLANK(J13690),,INDEX(Inputs!D:D,MATCH(F13690,Inputs!E:E,0)))</f>
        <v>435BK Type-C 4 Port USB 3.0 Hub Pro</v>
      </c>
      <c r="M13690" s="65" t="str">
        <f>IF(ISBLANK(#REF!),,IF(B13690="Online","Online",IF(LEFT(B13690,1)="E","Online","Offline")))</f>
        <v>Online</v>
      </c>
      <c r="N13690" s="64">
        <f>IF(ISBLANK(M13690),,H13690*INDEX(Inputs!F:F,MATCH(F13690,Inputs!E:E,0)))</f>
        <v>1599</v>
      </c>
      <c r="O13690" s="65"/>
    </row>
    <row r="13691" ht="15.75" customHeight="1" spans="1:15">
      <c r="A13691" s="18" t="s">
        <v>407</v>
      </c>
      <c r="B13691" s="18" t="s">
        <v>45</v>
      </c>
      <c r="C13691" s="18" t="s">
        <v>408</v>
      </c>
      <c r="D13691" s="18" t="s">
        <v>370</v>
      </c>
      <c r="E13691" s="18" t="s">
        <v>410</v>
      </c>
      <c r="F13691" s="18">
        <v>250877</v>
      </c>
      <c r="G13691" s="18" t="s">
        <v>22</v>
      </c>
      <c r="H13691" s="18">
        <v>2</v>
      </c>
      <c r="I13691" s="75" t="s">
        <v>1838</v>
      </c>
      <c r="J13691" s="63">
        <f t="shared" si="53"/>
        <v>45172</v>
      </c>
      <c r="K13691" s="64">
        <f>IF(ISBLANK(J13691),,H13691*INDEX(Inputs!G:G,MATCH(F13691,Inputs!E:E,0)))</f>
        <v>698</v>
      </c>
      <c r="L13691" s="65" t="str">
        <f>IF(ISBLANK(J13691),,INDEX(Inputs!D:D,MATCH(F13691,Inputs!E:E,0)))</f>
        <v>595BK Evo Fox Falcon X35 Medium Speed Mouse Pad</v>
      </c>
      <c r="M13691" s="65" t="str">
        <f>IF(ISBLANK(#REF!),,IF(B13691="Online","Online",IF(LEFT(B13691,1)="E","Online","Offline")))</f>
        <v>Offline</v>
      </c>
      <c r="N13691" s="64">
        <f>IF(ISBLANK(M13691),,H13691*INDEX(Inputs!F:F,MATCH(F13691,Inputs!E:E,0)))</f>
        <v>1398</v>
      </c>
      <c r="O13691" s="65"/>
    </row>
    <row r="13692" ht="15.75" customHeight="1" spans="1:15">
      <c r="A13692" s="18" t="s">
        <v>1839</v>
      </c>
      <c r="B13692" s="18" t="s">
        <v>765</v>
      </c>
      <c r="C13692" s="18" t="s">
        <v>765</v>
      </c>
      <c r="D13692" s="18" t="s">
        <v>370</v>
      </c>
      <c r="E13692" s="18" t="s">
        <v>410</v>
      </c>
      <c r="F13692" s="18">
        <v>250877</v>
      </c>
      <c r="G13692" s="18" t="s">
        <v>22</v>
      </c>
      <c r="H13692" s="18">
        <v>1</v>
      </c>
      <c r="I13692" s="75" t="s">
        <v>1838</v>
      </c>
      <c r="J13692" s="63">
        <f t="shared" si="53"/>
        <v>45172</v>
      </c>
      <c r="K13692" s="64">
        <f>IF(ISBLANK(J13692),,H13692*INDEX(Inputs!G:G,MATCH(F13692,Inputs!E:E,0)))</f>
        <v>349</v>
      </c>
      <c r="L13692" s="65" t="str">
        <f>IF(ISBLANK(J13692),,INDEX(Inputs!D:D,MATCH(F13692,Inputs!E:E,0)))</f>
        <v>595BK Evo Fox Falcon X35 Medium Speed Mouse Pad</v>
      </c>
      <c r="M13692" s="65" t="str">
        <f>IF(ISBLANK(#REF!),,IF(B13692="Online","Online",IF(LEFT(B13692,1)="E","Online","Offline")))</f>
        <v>Online</v>
      </c>
      <c r="N13692" s="64">
        <f>IF(ISBLANK(M13692),,H13692*INDEX(Inputs!F:F,MATCH(F13692,Inputs!E:E,0)))</f>
        <v>699</v>
      </c>
      <c r="O13692" s="65"/>
    </row>
    <row r="13693" ht="15.75" customHeight="1" spans="1:15">
      <c r="A13693" s="18" t="s">
        <v>327</v>
      </c>
      <c r="B13693" s="18" t="s">
        <v>152</v>
      </c>
      <c r="C13693" s="18" t="s">
        <v>532</v>
      </c>
      <c r="D13693" s="18" t="s">
        <v>370</v>
      </c>
      <c r="E13693" s="18" t="s">
        <v>410</v>
      </c>
      <c r="F13693" s="18">
        <v>250879</v>
      </c>
      <c r="G13693" s="18" t="s">
        <v>30</v>
      </c>
      <c r="H13693" s="18">
        <v>1</v>
      </c>
      <c r="I13693" s="75" t="s">
        <v>1838</v>
      </c>
      <c r="J13693" s="63">
        <f t="shared" si="53"/>
        <v>45172</v>
      </c>
      <c r="K13693" s="64">
        <f>IF(ISBLANK(J13693),,H13693*INDEX(Inputs!G:G,MATCH(F13693,Inputs!E:E,0)))</f>
        <v>699</v>
      </c>
      <c r="L13693" s="65" t="str">
        <f>IF(ISBLANK(J13693),,INDEX(Inputs!D:D,MATCH(F13693,Inputs!E:E,0)))</f>
        <v>597BK Evo Fox Falcon X85 Extra Large Speed Mouse Pad</v>
      </c>
      <c r="M13693" s="65" t="str">
        <f>IF(ISBLANK(#REF!),,IF(B13693="Online","Online",IF(LEFT(B13693,1)="E","Online","Offline")))</f>
        <v>Offline</v>
      </c>
      <c r="N13693" s="64">
        <f>IF(ISBLANK(M13693),,H13693*INDEX(Inputs!F:F,MATCH(F13693,Inputs!E:E,0)))</f>
        <v>1199</v>
      </c>
      <c r="O13693" s="65"/>
    </row>
    <row r="13694" ht="15.75" customHeight="1" spans="1:15">
      <c r="A13694" s="18" t="s">
        <v>1533</v>
      </c>
      <c r="B13694" s="18" t="s">
        <v>1534</v>
      </c>
      <c r="C13694" s="18" t="s">
        <v>1535</v>
      </c>
      <c r="D13694" s="18" t="s">
        <v>370</v>
      </c>
      <c r="E13694" s="18" t="s">
        <v>410</v>
      </c>
      <c r="F13694" s="18">
        <v>250879</v>
      </c>
      <c r="G13694" s="18" t="s">
        <v>30</v>
      </c>
      <c r="H13694" s="18">
        <v>2</v>
      </c>
      <c r="I13694" s="75" t="s">
        <v>1838</v>
      </c>
      <c r="J13694" s="63">
        <f t="shared" si="53"/>
        <v>45172</v>
      </c>
      <c r="K13694" s="64">
        <f>IF(ISBLANK(J13694),,H13694*INDEX(Inputs!G:G,MATCH(F13694,Inputs!E:E,0)))</f>
        <v>1398</v>
      </c>
      <c r="L13694" s="65" t="str">
        <f>IF(ISBLANK(J13694),,INDEX(Inputs!D:D,MATCH(F13694,Inputs!E:E,0)))</f>
        <v>597BK Evo Fox Falcon X85 Extra Large Speed Mouse Pad</v>
      </c>
      <c r="M13694" s="65" t="str">
        <f>IF(ISBLANK(#REF!),,IF(B13694="Online","Online",IF(LEFT(B13694,1)="E","Online","Offline")))</f>
        <v>Offline</v>
      </c>
      <c r="N13694" s="64">
        <f>IF(ISBLANK(M13694),,H13694*INDEX(Inputs!F:F,MATCH(F13694,Inputs!E:E,0)))</f>
        <v>2398</v>
      </c>
      <c r="O13694" s="65"/>
    </row>
    <row r="13695" ht="15.75" customHeight="1" spans="1:15">
      <c r="A13695" s="18" t="s">
        <v>454</v>
      </c>
      <c r="B13695" s="18" t="s">
        <v>1505</v>
      </c>
      <c r="C13695" s="18" t="s">
        <v>1506</v>
      </c>
      <c r="D13695" s="18" t="s">
        <v>370</v>
      </c>
      <c r="E13695" s="18" t="s">
        <v>410</v>
      </c>
      <c r="F13695" s="18">
        <v>250879</v>
      </c>
      <c r="G13695" s="18" t="s">
        <v>30</v>
      </c>
      <c r="H13695" s="18">
        <v>1</v>
      </c>
      <c r="I13695" s="75" t="s">
        <v>1838</v>
      </c>
      <c r="J13695" s="63">
        <f t="shared" si="53"/>
        <v>45172</v>
      </c>
      <c r="K13695" s="64">
        <f>IF(ISBLANK(J13695),,H13695*INDEX(Inputs!G:G,MATCH(F13695,Inputs!E:E,0)))</f>
        <v>699</v>
      </c>
      <c r="L13695" s="65" t="str">
        <f>IF(ISBLANK(J13695),,INDEX(Inputs!D:D,MATCH(F13695,Inputs!E:E,0)))</f>
        <v>597BK Evo Fox Falcon X85 Extra Large Speed Mouse Pad</v>
      </c>
      <c r="M13695" s="65" t="str">
        <f>IF(ISBLANK(#REF!),,IF(B13695="Online","Online",IF(LEFT(B13695,1)="E","Online","Offline")))</f>
        <v>Offline</v>
      </c>
      <c r="N13695" s="64">
        <f>IF(ISBLANK(M13695),,H13695*INDEX(Inputs!F:F,MATCH(F13695,Inputs!E:E,0)))</f>
        <v>1199</v>
      </c>
      <c r="O13695" s="65"/>
    </row>
    <row r="13696" ht="15.75" customHeight="1" spans="1:15">
      <c r="A13696" s="18" t="s">
        <v>338</v>
      </c>
      <c r="B13696" s="18" t="s">
        <v>254</v>
      </c>
      <c r="C13696" s="18" t="s">
        <v>910</v>
      </c>
      <c r="D13696" s="18" t="s">
        <v>370</v>
      </c>
      <c r="E13696" s="18" t="s">
        <v>410</v>
      </c>
      <c r="F13696" s="18">
        <v>250876</v>
      </c>
      <c r="G13696" s="18" t="s">
        <v>26</v>
      </c>
      <c r="H13696" s="18">
        <v>1</v>
      </c>
      <c r="I13696" s="75" t="s">
        <v>1838</v>
      </c>
      <c r="J13696" s="63">
        <f t="shared" si="53"/>
        <v>45172</v>
      </c>
      <c r="K13696" s="64">
        <f>IF(ISBLANK(J13696),,H13696*INDEX(Inputs!G:G,MATCH(F13696,Inputs!E:E,0)))</f>
        <v>1399</v>
      </c>
      <c r="L13696" s="65" t="str">
        <f>IF(ISBLANK(J13696),,INDEX(Inputs!D:D,MATCH(F13696,Inputs!E:E,0)))</f>
        <v>649BK EvoFox Typhoon Laptop Cooling Pad</v>
      </c>
      <c r="M13696" s="65" t="str">
        <f>IF(ISBLANK(#REF!),,IF(B13696="Online","Online",IF(LEFT(B13696,1)="E","Online","Offline")))</f>
        <v>Offline</v>
      </c>
      <c r="N13696" s="64">
        <f>IF(ISBLANK(M13696),,H13696*INDEX(Inputs!F:F,MATCH(F13696,Inputs!E:E,0)))</f>
        <v>1999</v>
      </c>
      <c r="O13696" s="65"/>
    </row>
    <row r="13697" ht="15.75" customHeight="1" spans="1:15">
      <c r="A13697" s="18" t="s">
        <v>1543</v>
      </c>
      <c r="B13697" s="18" t="s">
        <v>765</v>
      </c>
      <c r="C13697" s="18" t="s">
        <v>765</v>
      </c>
      <c r="D13697" s="18" t="s">
        <v>370</v>
      </c>
      <c r="E13697" s="18" t="s">
        <v>410</v>
      </c>
      <c r="F13697" s="18">
        <v>250876</v>
      </c>
      <c r="G13697" s="18" t="s">
        <v>26</v>
      </c>
      <c r="H13697" s="18">
        <v>1</v>
      </c>
      <c r="I13697" s="75" t="s">
        <v>1838</v>
      </c>
      <c r="J13697" s="63">
        <f t="shared" si="53"/>
        <v>45172</v>
      </c>
      <c r="K13697" s="64">
        <f>IF(ISBLANK(J13697),,H13697*INDEX(Inputs!G:G,MATCH(F13697,Inputs!E:E,0)))</f>
        <v>1399</v>
      </c>
      <c r="L13697" s="65" t="str">
        <f>IF(ISBLANK(J13697),,INDEX(Inputs!D:D,MATCH(F13697,Inputs!E:E,0)))</f>
        <v>649BK EvoFox Typhoon Laptop Cooling Pad</v>
      </c>
      <c r="M13697" s="65" t="str">
        <f>IF(ISBLANK(#REF!),,IF(B13697="Online","Online",IF(LEFT(B13697,1)="E","Online","Offline")))</f>
        <v>Online</v>
      </c>
      <c r="N13697" s="64">
        <f>IF(ISBLANK(M13697),,H13697*INDEX(Inputs!F:F,MATCH(F13697,Inputs!E:E,0)))</f>
        <v>1999</v>
      </c>
      <c r="O13697" s="65"/>
    </row>
    <row r="13698" ht="15.75" customHeight="1" spans="1:15">
      <c r="A13698" s="18" t="s">
        <v>1447</v>
      </c>
      <c r="B13698" s="18" t="s">
        <v>268</v>
      </c>
      <c r="C13698" s="18" t="s">
        <v>1541</v>
      </c>
      <c r="D13698" s="18" t="s">
        <v>414</v>
      </c>
      <c r="E13698" s="18" t="s">
        <v>415</v>
      </c>
      <c r="F13698" s="18">
        <v>260090</v>
      </c>
      <c r="G13698" s="18" t="s">
        <v>17</v>
      </c>
      <c r="H13698" s="18">
        <v>1</v>
      </c>
      <c r="I13698" s="75" t="s">
        <v>1840</v>
      </c>
      <c r="J13698" s="63">
        <f t="shared" si="53"/>
        <v>45173</v>
      </c>
      <c r="K13698" s="64">
        <f>IF(ISBLANK(J13698),,H13698*INDEX(Inputs!G:G,MATCH(F13698,Inputs!E:E,0)))</f>
        <v>729</v>
      </c>
      <c r="L13698" s="65" t="str">
        <f>IF(ISBLANK(J13698),,INDEX(Inputs!D:D,MATCH(F13698,Inputs!E:E,0)))</f>
        <v>400PP Xcite Neo Keyboard &amp; Mouse USB</v>
      </c>
      <c r="M13698" s="65" t="str">
        <f>IF(ISBLANK(#REF!),,IF(B13698="Online","Online",IF(LEFT(B13698,1)="E","Online","Offline")))</f>
        <v>Offline</v>
      </c>
      <c r="N13698" s="64">
        <f>IF(ISBLANK(M13698),,H13698*INDEX(Inputs!F:F,MATCH(F13698,Inputs!E:E,0)))</f>
        <v>899</v>
      </c>
      <c r="O13698" s="65"/>
    </row>
    <row r="13699" ht="15.75" customHeight="1" spans="1:15">
      <c r="A13699" s="18" t="s">
        <v>1518</v>
      </c>
      <c r="B13699" s="18" t="s">
        <v>1519</v>
      </c>
      <c r="C13699" s="18" t="s">
        <v>1520</v>
      </c>
      <c r="D13699" s="18" t="s">
        <v>414</v>
      </c>
      <c r="E13699" s="18" t="s">
        <v>415</v>
      </c>
      <c r="F13699" s="18">
        <v>250874</v>
      </c>
      <c r="G13699" s="18" t="s">
        <v>13</v>
      </c>
      <c r="H13699" s="18">
        <v>1</v>
      </c>
      <c r="I13699" s="75" t="s">
        <v>1840</v>
      </c>
      <c r="J13699" s="63">
        <f t="shared" si="53"/>
        <v>45173</v>
      </c>
      <c r="K13699" s="64">
        <f>IF(ISBLANK(J13699),,H13699*INDEX(Inputs!G:G,MATCH(F13699,Inputs!E:E,0)))</f>
        <v>1349</v>
      </c>
      <c r="L13699" s="65" t="str">
        <f>IF(ISBLANK(J13699),,INDEX(Inputs!D:D,MATCH(F13699,Inputs!E:E,0)))</f>
        <v>432BK EvoFox X-Team Gaming Keyboard &amp; Mouse (USB)</v>
      </c>
      <c r="M13699" s="65" t="str">
        <f>IF(ISBLANK(#REF!),,IF(B13699="Online","Online",IF(LEFT(B13699,1)="E","Online","Offline")))</f>
        <v>Offline</v>
      </c>
      <c r="N13699" s="64">
        <f>IF(ISBLANK(M13699),,H13699*INDEX(Inputs!F:F,MATCH(F13699,Inputs!E:E,0)))</f>
        <v>1899</v>
      </c>
      <c r="O13699" s="65"/>
    </row>
    <row r="13700" ht="15.75" customHeight="1" spans="1:15">
      <c r="A13700" s="18" t="s">
        <v>341</v>
      </c>
      <c r="B13700" s="18" t="s">
        <v>57</v>
      </c>
      <c r="C13700" s="18" t="s">
        <v>348</v>
      </c>
      <c r="D13700" s="18" t="s">
        <v>370</v>
      </c>
      <c r="E13700" s="18" t="s">
        <v>371</v>
      </c>
      <c r="F13700" s="18">
        <v>260086</v>
      </c>
      <c r="G13700" s="18" t="s">
        <v>16</v>
      </c>
      <c r="H13700" s="18">
        <v>1</v>
      </c>
      <c r="I13700" s="75" t="s">
        <v>1840</v>
      </c>
      <c r="J13700" s="63">
        <f t="shared" si="53"/>
        <v>45173</v>
      </c>
      <c r="K13700" s="64">
        <f>IF(ISBLANK(J13700),,H13700*INDEX(Inputs!G:G,MATCH(F13700,Inputs!E:E,0)))</f>
        <v>1699</v>
      </c>
      <c r="L13700" s="65" t="str">
        <f>IF(ISBLANK(J13700),,INDEX(Inputs!D:D,MATCH(F13700,Inputs!E:E,0)))</f>
        <v>436BK Type-C 6 in 1 Multiport Hub</v>
      </c>
      <c r="M13700" s="65" t="str">
        <f>IF(ISBLANK(#REF!),,IF(B13700="Online","Online",IF(LEFT(B13700,1)="E","Online","Offline")))</f>
        <v>Offline</v>
      </c>
      <c r="N13700" s="64">
        <f>IF(ISBLANK(M13700),,H13700*INDEX(Inputs!F:F,MATCH(F13700,Inputs!E:E,0)))</f>
        <v>2599</v>
      </c>
      <c r="O13700" s="65"/>
    </row>
    <row r="13701" ht="15.75" customHeight="1" spans="1:15">
      <c r="A13701" s="18" t="s">
        <v>1434</v>
      </c>
      <c r="B13701" s="18" t="s">
        <v>1435</v>
      </c>
      <c r="C13701" s="18" t="s">
        <v>1436</v>
      </c>
      <c r="D13701" s="18" t="s">
        <v>370</v>
      </c>
      <c r="E13701" s="18" t="s">
        <v>410</v>
      </c>
      <c r="F13701" s="18">
        <v>250878</v>
      </c>
      <c r="G13701" s="18" t="s">
        <v>24</v>
      </c>
      <c r="H13701" s="18">
        <v>1</v>
      </c>
      <c r="I13701" s="75" t="s">
        <v>1840</v>
      </c>
      <c r="J13701" s="63">
        <f t="shared" si="53"/>
        <v>45173</v>
      </c>
      <c r="K13701" s="64">
        <f>IF(ISBLANK(J13701),,H13701*INDEX(Inputs!G:G,MATCH(F13701,Inputs!E:E,0)))</f>
        <v>999</v>
      </c>
      <c r="L13701" s="65" t="str">
        <f>IF(ISBLANK(J13701),,INDEX(Inputs!D:D,MATCH(F13701,Inputs!E:E,0)))</f>
        <v>596BK Evo Fox Falcon LX35 Medium Speed LED Mouse Pad</v>
      </c>
      <c r="M13701" s="65" t="str">
        <f>IF(ISBLANK(#REF!),,IF(B13701="Online","Online",IF(LEFT(B13701,1)="E","Online","Offline")))</f>
        <v>Offline</v>
      </c>
      <c r="N13701" s="64">
        <f>IF(ISBLANK(M13701),,H13701*INDEX(Inputs!F:F,MATCH(F13701,Inputs!E:E,0)))</f>
        <v>1999</v>
      </c>
      <c r="O13701" s="65"/>
    </row>
    <row r="13702" ht="15.75" customHeight="1" spans="1:15">
      <c r="A13702" s="18" t="s">
        <v>412</v>
      </c>
      <c r="B13702" s="18" t="s">
        <v>210</v>
      </c>
      <c r="C13702" s="18" t="s">
        <v>1751</v>
      </c>
      <c r="D13702" s="18" t="s">
        <v>370</v>
      </c>
      <c r="E13702" s="18" t="s">
        <v>410</v>
      </c>
      <c r="F13702" s="18">
        <v>250876</v>
      </c>
      <c r="G13702" s="18" t="s">
        <v>26</v>
      </c>
      <c r="H13702" s="18">
        <v>1</v>
      </c>
      <c r="I13702" s="75" t="s">
        <v>1840</v>
      </c>
      <c r="J13702" s="63">
        <f t="shared" si="53"/>
        <v>45173</v>
      </c>
      <c r="K13702" s="64">
        <f>IF(ISBLANK(J13702),,H13702*INDEX(Inputs!G:G,MATCH(F13702,Inputs!E:E,0)))</f>
        <v>1399</v>
      </c>
      <c r="L13702" s="65" t="str">
        <f>IF(ISBLANK(J13702),,INDEX(Inputs!D:D,MATCH(F13702,Inputs!E:E,0)))</f>
        <v>649BK EvoFox Typhoon Laptop Cooling Pad</v>
      </c>
      <c r="M13702" s="65" t="str">
        <f>IF(ISBLANK(#REF!),,IF(B13702="Online","Online",IF(LEFT(B13702,1)="E","Online","Offline")))</f>
        <v>Offline</v>
      </c>
      <c r="N13702" s="64">
        <f>IF(ISBLANK(M13702),,H13702*INDEX(Inputs!F:F,MATCH(F13702,Inputs!E:E,0)))</f>
        <v>1999</v>
      </c>
      <c r="O13702" s="65"/>
    </row>
    <row r="13703" ht="15.75" customHeight="1" spans="1:15">
      <c r="A13703" s="18" t="s">
        <v>1675</v>
      </c>
      <c r="B13703" s="18" t="s">
        <v>1676</v>
      </c>
      <c r="C13703" s="18" t="s">
        <v>1677</v>
      </c>
      <c r="D13703" s="18" t="s">
        <v>370</v>
      </c>
      <c r="E13703" s="18" t="s">
        <v>410</v>
      </c>
      <c r="F13703" s="18">
        <v>250876</v>
      </c>
      <c r="G13703" s="18" t="s">
        <v>26</v>
      </c>
      <c r="H13703" s="18">
        <v>1</v>
      </c>
      <c r="I13703" s="75" t="s">
        <v>1840</v>
      </c>
      <c r="J13703" s="63">
        <f t="shared" si="53"/>
        <v>45173</v>
      </c>
      <c r="K13703" s="64">
        <f>IF(ISBLANK(J13703),,H13703*INDEX(Inputs!G:G,MATCH(F13703,Inputs!E:E,0)))</f>
        <v>1399</v>
      </c>
      <c r="L13703" s="65" t="str">
        <f>IF(ISBLANK(J13703),,INDEX(Inputs!D:D,MATCH(F13703,Inputs!E:E,0)))</f>
        <v>649BK EvoFox Typhoon Laptop Cooling Pad</v>
      </c>
      <c r="M13703" s="65" t="str">
        <f>IF(ISBLANK(#REF!),,IF(B13703="Online","Online",IF(LEFT(B13703,1)="E","Online","Offline")))</f>
        <v>Offline</v>
      </c>
      <c r="N13703" s="64">
        <f>IF(ISBLANK(M13703),,H13703*INDEX(Inputs!F:F,MATCH(F13703,Inputs!E:E,0)))</f>
        <v>1999</v>
      </c>
      <c r="O13703" s="65"/>
    </row>
    <row r="13704" ht="15.75" customHeight="1" spans="1:15">
      <c r="A13704" s="18" t="s">
        <v>1841</v>
      </c>
      <c r="B13704" s="18" t="s">
        <v>765</v>
      </c>
      <c r="C13704" s="18" t="s">
        <v>765</v>
      </c>
      <c r="D13704" s="18" t="s">
        <v>464</v>
      </c>
      <c r="E13704" s="18" t="s">
        <v>465</v>
      </c>
      <c r="F13704" s="18">
        <v>250421</v>
      </c>
      <c r="G13704" s="18" t="s">
        <v>14</v>
      </c>
      <c r="H13704" s="18">
        <v>1</v>
      </c>
      <c r="I13704" s="75" t="s">
        <v>1842</v>
      </c>
      <c r="J13704" s="63">
        <f t="shared" si="53"/>
        <v>45174</v>
      </c>
      <c r="K13704" s="64">
        <f>IF(ISBLANK(J13704),,H13704*INDEX(Inputs!G:G,MATCH(F13704,Inputs!E:E,0)))</f>
        <v>779</v>
      </c>
      <c r="L13704" s="65" t="str">
        <f>IF(ISBLANK(J13704),,INDEX(Inputs!D:D,MATCH(F13704,Inputs!E:E,0)))</f>
        <v>146BK NeoCase Sleeve MP 450 14</v>
      </c>
      <c r="M13704" s="65" t="str">
        <f>IF(ISBLANK(#REF!),,IF(B13704="Online","Online",IF(LEFT(B13704,1)="E","Online","Offline")))</f>
        <v>Online</v>
      </c>
      <c r="N13704" s="64">
        <f>IF(ISBLANK(M13704),,H13704*INDEX(Inputs!F:F,MATCH(F13704,Inputs!E:E,0)))</f>
        <v>1249</v>
      </c>
      <c r="O13704" s="65"/>
    </row>
    <row r="13705" ht="15.75" customHeight="1" spans="1:15">
      <c r="A13705" s="18" t="s">
        <v>338</v>
      </c>
      <c r="B13705" s="18" t="s">
        <v>109</v>
      </c>
      <c r="C13705" s="18" t="s">
        <v>382</v>
      </c>
      <c r="D13705" s="18" t="s">
        <v>414</v>
      </c>
      <c r="E13705" s="18" t="s">
        <v>415</v>
      </c>
      <c r="F13705" s="18">
        <v>250874</v>
      </c>
      <c r="G13705" s="18" t="s">
        <v>13</v>
      </c>
      <c r="H13705" s="18">
        <v>0</v>
      </c>
      <c r="I13705" s="75" t="s">
        <v>1842</v>
      </c>
      <c r="J13705" s="63">
        <f t="shared" si="53"/>
        <v>45174</v>
      </c>
      <c r="K13705" s="64">
        <f>IF(ISBLANK(J13705),,H13705*INDEX(Inputs!G:G,MATCH(F13705,Inputs!E:E,0)))</f>
        <v>0</v>
      </c>
      <c r="L13705" s="65" t="str">
        <f>IF(ISBLANK(J13705),,INDEX(Inputs!D:D,MATCH(F13705,Inputs!E:E,0)))</f>
        <v>432BK EvoFox X-Team Gaming Keyboard &amp; Mouse (USB)</v>
      </c>
      <c r="M13705" s="65" t="str">
        <f>IF(ISBLANK(#REF!),,IF(B13705="Online","Online",IF(LEFT(B13705,1)="E","Online","Offline")))</f>
        <v>Offline</v>
      </c>
      <c r="N13705" s="64">
        <f>IF(ISBLANK(M13705),,H13705*INDEX(Inputs!F:F,MATCH(F13705,Inputs!E:E,0)))</f>
        <v>0</v>
      </c>
      <c r="O13705" s="65"/>
    </row>
    <row r="13706" ht="15.75" customHeight="1" spans="1:15">
      <c r="A13706" s="18" t="s">
        <v>445</v>
      </c>
      <c r="B13706" s="18" t="s">
        <v>765</v>
      </c>
      <c r="C13706" s="18" t="s">
        <v>765</v>
      </c>
      <c r="D13706" s="18" t="s">
        <v>414</v>
      </c>
      <c r="E13706" s="18" t="s">
        <v>415</v>
      </c>
      <c r="F13706" s="18">
        <v>250874</v>
      </c>
      <c r="G13706" s="18" t="s">
        <v>13</v>
      </c>
      <c r="H13706" s="18">
        <v>1</v>
      </c>
      <c r="I13706" s="75" t="s">
        <v>1842</v>
      </c>
      <c r="J13706" s="63">
        <f t="shared" si="53"/>
        <v>45174</v>
      </c>
      <c r="K13706" s="64">
        <f>IF(ISBLANK(J13706),,H13706*INDEX(Inputs!G:G,MATCH(F13706,Inputs!E:E,0)))</f>
        <v>1349</v>
      </c>
      <c r="L13706" s="65" t="str">
        <f>IF(ISBLANK(J13706),,INDEX(Inputs!D:D,MATCH(F13706,Inputs!E:E,0)))</f>
        <v>432BK EvoFox X-Team Gaming Keyboard &amp; Mouse (USB)</v>
      </c>
      <c r="M13706" s="65" t="str">
        <f>IF(ISBLANK(#REF!),,IF(B13706="Online","Online",IF(LEFT(B13706,1)="E","Online","Offline")))</f>
        <v>Online</v>
      </c>
      <c r="N13706" s="64">
        <f>IF(ISBLANK(M13706),,H13706*INDEX(Inputs!F:F,MATCH(F13706,Inputs!E:E,0)))</f>
        <v>1899</v>
      </c>
      <c r="O13706" s="65"/>
    </row>
    <row r="13707" ht="15.75" customHeight="1" spans="1:15">
      <c r="A13707" s="18" t="s">
        <v>1843</v>
      </c>
      <c r="B13707" s="18" t="s">
        <v>765</v>
      </c>
      <c r="C13707" s="18" t="s">
        <v>765</v>
      </c>
      <c r="D13707" s="18" t="s">
        <v>370</v>
      </c>
      <c r="E13707" s="18" t="s">
        <v>371</v>
      </c>
      <c r="F13707" s="18">
        <v>260086</v>
      </c>
      <c r="G13707" s="18" t="s">
        <v>16</v>
      </c>
      <c r="H13707" s="18">
        <v>1</v>
      </c>
      <c r="I13707" s="75" t="s">
        <v>1842</v>
      </c>
      <c r="J13707" s="63">
        <f t="shared" si="53"/>
        <v>45174</v>
      </c>
      <c r="K13707" s="64">
        <f>IF(ISBLANK(J13707),,H13707*INDEX(Inputs!G:G,MATCH(F13707,Inputs!E:E,0)))</f>
        <v>1699</v>
      </c>
      <c r="L13707" s="65" t="str">
        <f>IF(ISBLANK(J13707),,INDEX(Inputs!D:D,MATCH(F13707,Inputs!E:E,0)))</f>
        <v>436BK Type-C 6 in 1 Multiport Hub</v>
      </c>
      <c r="M13707" s="65" t="str">
        <f>IF(ISBLANK(#REF!),,IF(B13707="Online","Online",IF(LEFT(B13707,1)="E","Online","Offline")))</f>
        <v>Online</v>
      </c>
      <c r="N13707" s="64">
        <f>IF(ISBLANK(M13707),,H13707*INDEX(Inputs!F:F,MATCH(F13707,Inputs!E:E,0)))</f>
        <v>2599</v>
      </c>
      <c r="O13707" s="65"/>
    </row>
    <row r="13708" ht="15.75" customHeight="1" spans="1:15">
      <c r="A13708" s="18" t="s">
        <v>362</v>
      </c>
      <c r="B13708" s="18" t="s">
        <v>104</v>
      </c>
      <c r="C13708" s="18" t="s">
        <v>515</v>
      </c>
      <c r="D13708" s="18" t="s">
        <v>370</v>
      </c>
      <c r="E13708" s="18" t="s">
        <v>410</v>
      </c>
      <c r="F13708" s="18">
        <v>250877</v>
      </c>
      <c r="G13708" s="18" t="s">
        <v>22</v>
      </c>
      <c r="H13708" s="18">
        <v>1</v>
      </c>
      <c r="I13708" s="75" t="s">
        <v>1842</v>
      </c>
      <c r="J13708" s="63">
        <f t="shared" si="53"/>
        <v>45174</v>
      </c>
      <c r="K13708" s="64">
        <f>IF(ISBLANK(J13708),,H13708*INDEX(Inputs!G:G,MATCH(F13708,Inputs!E:E,0)))</f>
        <v>349</v>
      </c>
      <c r="L13708" s="65" t="str">
        <f>IF(ISBLANK(J13708),,INDEX(Inputs!D:D,MATCH(F13708,Inputs!E:E,0)))</f>
        <v>595BK Evo Fox Falcon X35 Medium Speed Mouse Pad</v>
      </c>
      <c r="M13708" s="65" t="str">
        <f>IF(ISBLANK(#REF!),,IF(B13708="Online","Online",IF(LEFT(B13708,1)="E","Online","Offline")))</f>
        <v>Offline</v>
      </c>
      <c r="N13708" s="64">
        <f>IF(ISBLANK(M13708),,H13708*INDEX(Inputs!F:F,MATCH(F13708,Inputs!E:E,0)))</f>
        <v>699</v>
      </c>
      <c r="O13708" s="65"/>
    </row>
    <row r="13709" ht="15.75" customHeight="1" spans="1:15">
      <c r="A13709" s="18" t="s">
        <v>338</v>
      </c>
      <c r="B13709" s="18" t="s">
        <v>44</v>
      </c>
      <c r="C13709" s="18" t="s">
        <v>339</v>
      </c>
      <c r="D13709" s="18" t="s">
        <v>370</v>
      </c>
      <c r="E13709" s="18" t="s">
        <v>410</v>
      </c>
      <c r="F13709" s="18">
        <v>250879</v>
      </c>
      <c r="G13709" s="18" t="s">
        <v>30</v>
      </c>
      <c r="H13709" s="18">
        <v>1</v>
      </c>
      <c r="I13709" s="75" t="s">
        <v>1842</v>
      </c>
      <c r="J13709" s="63">
        <f t="shared" si="53"/>
        <v>45174</v>
      </c>
      <c r="K13709" s="64">
        <f>IF(ISBLANK(J13709),,H13709*INDEX(Inputs!G:G,MATCH(F13709,Inputs!E:E,0)))</f>
        <v>699</v>
      </c>
      <c r="L13709" s="65" t="str">
        <f>IF(ISBLANK(J13709),,INDEX(Inputs!D:D,MATCH(F13709,Inputs!E:E,0)))</f>
        <v>597BK Evo Fox Falcon X85 Extra Large Speed Mouse Pad</v>
      </c>
      <c r="M13709" s="65" t="str">
        <f>IF(ISBLANK(#REF!),,IF(B13709="Online","Online",IF(LEFT(B13709,1)="E","Online","Offline")))</f>
        <v>Offline</v>
      </c>
      <c r="N13709" s="64">
        <f>IF(ISBLANK(M13709),,H13709*INDEX(Inputs!F:F,MATCH(F13709,Inputs!E:E,0)))</f>
        <v>1199</v>
      </c>
      <c r="O13709" s="65"/>
    </row>
    <row r="13710" ht="15.75" customHeight="1" spans="1:15">
      <c r="A13710" s="18" t="s">
        <v>952</v>
      </c>
      <c r="B13710" s="18" t="s">
        <v>861</v>
      </c>
      <c r="C13710" s="18" t="s">
        <v>862</v>
      </c>
      <c r="D13710" s="18" t="s">
        <v>370</v>
      </c>
      <c r="E13710" s="18" t="s">
        <v>410</v>
      </c>
      <c r="F13710" s="18">
        <v>250879</v>
      </c>
      <c r="G13710" s="18" t="s">
        <v>30</v>
      </c>
      <c r="H13710" s="18">
        <v>1</v>
      </c>
      <c r="I13710" s="75" t="s">
        <v>1842</v>
      </c>
      <c r="J13710" s="63">
        <f t="shared" si="53"/>
        <v>45174</v>
      </c>
      <c r="K13710" s="64">
        <f>IF(ISBLANK(J13710),,H13710*INDEX(Inputs!G:G,MATCH(F13710,Inputs!E:E,0)))</f>
        <v>699</v>
      </c>
      <c r="L13710" s="65" t="str">
        <f>IF(ISBLANK(J13710),,INDEX(Inputs!D:D,MATCH(F13710,Inputs!E:E,0)))</f>
        <v>597BK Evo Fox Falcon X85 Extra Large Speed Mouse Pad</v>
      </c>
      <c r="M13710" s="65" t="str">
        <f>IF(ISBLANK(#REF!),,IF(B13710="Online","Online",IF(LEFT(B13710,1)="E","Online","Offline")))</f>
        <v>Offline</v>
      </c>
      <c r="N13710" s="64">
        <f>IF(ISBLANK(M13710),,H13710*INDEX(Inputs!F:F,MATCH(F13710,Inputs!E:E,0)))</f>
        <v>1199</v>
      </c>
      <c r="O13710" s="65"/>
    </row>
    <row r="13711" ht="15.75" customHeight="1" spans="1:15">
      <c r="A13711" s="18" t="s">
        <v>373</v>
      </c>
      <c r="B13711" s="18" t="s">
        <v>158</v>
      </c>
      <c r="C13711" s="18" t="s">
        <v>535</v>
      </c>
      <c r="D13711" s="18" t="s">
        <v>414</v>
      </c>
      <c r="E13711" s="18" t="s">
        <v>415</v>
      </c>
      <c r="F13711" s="18">
        <v>204737</v>
      </c>
      <c r="G13711" s="18" t="s">
        <v>20</v>
      </c>
      <c r="H13711" s="18">
        <v>1</v>
      </c>
      <c r="I13711" s="75" t="s">
        <v>1842</v>
      </c>
      <c r="J13711" s="63">
        <f t="shared" si="53"/>
        <v>45174</v>
      </c>
      <c r="K13711" s="64">
        <f>IF(ISBLANK(J13711),,H13711*INDEX(Inputs!G:G,MATCH(F13711,Inputs!E:E,0)))</f>
        <v>729</v>
      </c>
      <c r="L13711" s="65" t="str">
        <f>IF(ISBLANK(J13711),,INDEX(Inputs!D:D,MATCH(F13711,Inputs!E:E,0)))</f>
        <v>850PP Xcite Pro Keyboard &amp; Mouse USB</v>
      </c>
      <c r="M13711" s="65" t="str">
        <f>IF(ISBLANK(#REF!),,IF(B13711="Online","Online",IF(LEFT(B13711,1)="E","Online","Offline")))</f>
        <v>Offline</v>
      </c>
      <c r="N13711" s="64">
        <f>IF(ISBLANK(M13711),,H13711*INDEX(Inputs!F:F,MATCH(F13711,Inputs!E:E,0)))</f>
        <v>799</v>
      </c>
      <c r="O13711" s="65"/>
    </row>
    <row r="13712" ht="15.75" customHeight="1" spans="1:15">
      <c r="A13712" s="18" t="s">
        <v>407</v>
      </c>
      <c r="B13712" s="18" t="s">
        <v>114</v>
      </c>
      <c r="C13712" s="18" t="s">
        <v>516</v>
      </c>
      <c r="D13712" s="18" t="s">
        <v>414</v>
      </c>
      <c r="E13712" s="18" t="s">
        <v>415</v>
      </c>
      <c r="F13712" s="18">
        <v>250873</v>
      </c>
      <c r="G13712" s="18" t="s">
        <v>12</v>
      </c>
      <c r="H13712" s="18">
        <v>1</v>
      </c>
      <c r="I13712" s="75" t="s">
        <v>1844</v>
      </c>
      <c r="J13712" s="63">
        <f t="shared" si="53"/>
        <v>45175</v>
      </c>
      <c r="K13712" s="64">
        <f>IF(ISBLANK(J13712),,H13712*INDEX(Inputs!G:G,MATCH(F13712,Inputs!E:E,0)))</f>
        <v>999</v>
      </c>
      <c r="L13712" s="65" t="str">
        <f>IF(ISBLANK(J13712),,INDEX(Inputs!D:D,MATCH(F13712,Inputs!E:E,0)))</f>
        <v>422BK Evo Fox Fireblade Gaming Keyboard USB</v>
      </c>
      <c r="M13712" s="65" t="str">
        <f>IF(ISBLANK(#REF!),,IF(B13712="Online","Online",IF(LEFT(B13712,1)="E","Online","Offline")))</f>
        <v>Offline</v>
      </c>
      <c r="N13712" s="64">
        <f>IF(ISBLANK(M13712),,H13712*INDEX(Inputs!F:F,MATCH(F13712,Inputs!E:E,0)))</f>
        <v>1299</v>
      </c>
      <c r="O13712" s="65"/>
    </row>
    <row r="13713" ht="15.75" customHeight="1" spans="1:15">
      <c r="A13713" s="18" t="s">
        <v>458</v>
      </c>
      <c r="B13713" s="18" t="s">
        <v>21</v>
      </c>
      <c r="C13713" s="18" t="s">
        <v>489</v>
      </c>
      <c r="D13713" s="18" t="s">
        <v>414</v>
      </c>
      <c r="E13713" s="18" t="s">
        <v>415</v>
      </c>
      <c r="F13713" s="18">
        <v>250874</v>
      </c>
      <c r="G13713" s="18" t="s">
        <v>13</v>
      </c>
      <c r="H13713" s="18">
        <v>1</v>
      </c>
      <c r="I13713" s="75" t="s">
        <v>1844</v>
      </c>
      <c r="J13713" s="63">
        <f t="shared" si="53"/>
        <v>45175</v>
      </c>
      <c r="K13713" s="64">
        <f>IF(ISBLANK(J13713),,H13713*INDEX(Inputs!G:G,MATCH(F13713,Inputs!E:E,0)))</f>
        <v>1349</v>
      </c>
      <c r="L13713" s="65" t="str">
        <f>IF(ISBLANK(J13713),,INDEX(Inputs!D:D,MATCH(F13713,Inputs!E:E,0)))</f>
        <v>432BK EvoFox X-Team Gaming Keyboard &amp; Mouse (USB)</v>
      </c>
      <c r="M13713" s="65" t="str">
        <f>IF(ISBLANK(#REF!),,IF(B13713="Online","Online",IF(LEFT(B13713,1)="E","Online","Offline")))</f>
        <v>Offline</v>
      </c>
      <c r="N13713" s="64">
        <f>IF(ISBLANK(M13713),,H13713*INDEX(Inputs!F:F,MATCH(F13713,Inputs!E:E,0)))</f>
        <v>1899</v>
      </c>
      <c r="O13713" s="65"/>
    </row>
    <row r="13714" ht="15.75" customHeight="1" spans="1:15">
      <c r="A13714" s="18" t="s">
        <v>1411</v>
      </c>
      <c r="B13714" s="18" t="s">
        <v>1124</v>
      </c>
      <c r="C13714" s="18" t="s">
        <v>1125</v>
      </c>
      <c r="D13714" s="18" t="s">
        <v>414</v>
      </c>
      <c r="E13714" s="18" t="s">
        <v>415</v>
      </c>
      <c r="F13714" s="18">
        <v>250874</v>
      </c>
      <c r="G13714" s="18" t="s">
        <v>13</v>
      </c>
      <c r="H13714" s="18">
        <v>1</v>
      </c>
      <c r="I13714" s="75" t="s">
        <v>1844</v>
      </c>
      <c r="J13714" s="63">
        <f t="shared" si="53"/>
        <v>45175</v>
      </c>
      <c r="K13714" s="64">
        <f>IF(ISBLANK(J13714),,H13714*INDEX(Inputs!G:G,MATCH(F13714,Inputs!E:E,0)))</f>
        <v>1349</v>
      </c>
      <c r="L13714" s="65" t="str">
        <f>IF(ISBLANK(J13714),,INDEX(Inputs!D:D,MATCH(F13714,Inputs!E:E,0)))</f>
        <v>432BK EvoFox X-Team Gaming Keyboard &amp; Mouse (USB)</v>
      </c>
      <c r="M13714" s="65" t="str">
        <f>IF(ISBLANK(#REF!),,IF(B13714="Online","Online",IF(LEFT(B13714,1)="E","Online","Offline")))</f>
        <v>Offline</v>
      </c>
      <c r="N13714" s="64">
        <f>IF(ISBLANK(M13714),,H13714*INDEX(Inputs!F:F,MATCH(F13714,Inputs!E:E,0)))</f>
        <v>1899</v>
      </c>
      <c r="O13714" s="65"/>
    </row>
    <row r="13715" ht="15.75" customHeight="1" spans="1:15">
      <c r="A13715" s="18" t="s">
        <v>633</v>
      </c>
      <c r="B13715" s="18" t="s">
        <v>634</v>
      </c>
      <c r="C13715" s="18" t="s">
        <v>635</v>
      </c>
      <c r="D13715" s="18" t="s">
        <v>370</v>
      </c>
      <c r="E13715" s="18" t="s">
        <v>410</v>
      </c>
      <c r="F13715" s="18">
        <v>250877</v>
      </c>
      <c r="G13715" s="18" t="s">
        <v>22</v>
      </c>
      <c r="H13715" s="18">
        <v>1</v>
      </c>
      <c r="I13715" s="75" t="s">
        <v>1844</v>
      </c>
      <c r="J13715" s="63">
        <f t="shared" si="53"/>
        <v>45175</v>
      </c>
      <c r="K13715" s="64">
        <f>IF(ISBLANK(J13715),,H13715*INDEX(Inputs!G:G,MATCH(F13715,Inputs!E:E,0)))</f>
        <v>349</v>
      </c>
      <c r="L13715" s="65" t="str">
        <f>IF(ISBLANK(J13715),,INDEX(Inputs!D:D,MATCH(F13715,Inputs!E:E,0)))</f>
        <v>595BK Evo Fox Falcon X35 Medium Speed Mouse Pad</v>
      </c>
      <c r="M13715" s="65" t="str">
        <f>IF(ISBLANK(#REF!),,IF(B13715="Online","Online",IF(LEFT(B13715,1)="E","Online","Offline")))</f>
        <v>Offline</v>
      </c>
      <c r="N13715" s="64">
        <f>IF(ISBLANK(M13715),,H13715*INDEX(Inputs!F:F,MATCH(F13715,Inputs!E:E,0)))</f>
        <v>699</v>
      </c>
      <c r="O13715" s="65"/>
    </row>
    <row r="13716" ht="15.75" customHeight="1" spans="1:15">
      <c r="A13716" s="18" t="s">
        <v>750</v>
      </c>
      <c r="B13716" s="18" t="s">
        <v>765</v>
      </c>
      <c r="C13716" s="18" t="s">
        <v>765</v>
      </c>
      <c r="D13716" s="18" t="s">
        <v>370</v>
      </c>
      <c r="E13716" s="18" t="s">
        <v>410</v>
      </c>
      <c r="F13716" s="18">
        <v>250877</v>
      </c>
      <c r="G13716" s="18" t="s">
        <v>22</v>
      </c>
      <c r="H13716" s="18">
        <v>1</v>
      </c>
      <c r="I13716" s="75" t="s">
        <v>1844</v>
      </c>
      <c r="J13716" s="63">
        <f t="shared" si="53"/>
        <v>45175</v>
      </c>
      <c r="K13716" s="64">
        <f>IF(ISBLANK(J13716),,H13716*INDEX(Inputs!G:G,MATCH(F13716,Inputs!E:E,0)))</f>
        <v>349</v>
      </c>
      <c r="L13716" s="65" t="str">
        <f>IF(ISBLANK(J13716),,INDEX(Inputs!D:D,MATCH(F13716,Inputs!E:E,0)))</f>
        <v>595BK Evo Fox Falcon X35 Medium Speed Mouse Pad</v>
      </c>
      <c r="M13716" s="65" t="str">
        <f>IF(ISBLANK(#REF!),,IF(B13716="Online","Online",IF(LEFT(B13716,1)="E","Online","Offline")))</f>
        <v>Online</v>
      </c>
      <c r="N13716" s="64">
        <f>IF(ISBLANK(M13716),,H13716*INDEX(Inputs!F:F,MATCH(F13716,Inputs!E:E,0)))</f>
        <v>699</v>
      </c>
      <c r="O13716" s="65"/>
    </row>
    <row r="13717" ht="15.75" customHeight="1" spans="1:15">
      <c r="A13717" s="18" t="s">
        <v>478</v>
      </c>
      <c r="B13717" s="18" t="s">
        <v>132</v>
      </c>
      <c r="C13717" s="18" t="s">
        <v>511</v>
      </c>
      <c r="D13717" s="18" t="s">
        <v>370</v>
      </c>
      <c r="E13717" s="18" t="s">
        <v>410</v>
      </c>
      <c r="F13717" s="18">
        <v>250879</v>
      </c>
      <c r="G13717" s="18" t="s">
        <v>30</v>
      </c>
      <c r="H13717" s="18">
        <v>1</v>
      </c>
      <c r="I13717" s="75" t="s">
        <v>1844</v>
      </c>
      <c r="J13717" s="63">
        <f t="shared" si="53"/>
        <v>45175</v>
      </c>
      <c r="K13717" s="64">
        <f>IF(ISBLANK(J13717),,H13717*INDEX(Inputs!G:G,MATCH(F13717,Inputs!E:E,0)))</f>
        <v>699</v>
      </c>
      <c r="L13717" s="65" t="str">
        <f>IF(ISBLANK(J13717),,INDEX(Inputs!D:D,MATCH(F13717,Inputs!E:E,0)))</f>
        <v>597BK Evo Fox Falcon X85 Extra Large Speed Mouse Pad</v>
      </c>
      <c r="M13717" s="65" t="str">
        <f>IF(ISBLANK(#REF!),,IF(B13717="Online","Online",IF(LEFT(B13717,1)="E","Online","Offline")))</f>
        <v>Offline</v>
      </c>
      <c r="N13717" s="64">
        <f>IF(ISBLANK(M13717),,H13717*INDEX(Inputs!F:F,MATCH(F13717,Inputs!E:E,0)))</f>
        <v>1199</v>
      </c>
      <c r="O13717" s="65"/>
    </row>
    <row r="13718" ht="15.75" customHeight="1" spans="1:15">
      <c r="A13718" s="18" t="s">
        <v>338</v>
      </c>
      <c r="B13718" s="18" t="s">
        <v>44</v>
      </c>
      <c r="C13718" s="18" t="s">
        <v>339</v>
      </c>
      <c r="D13718" s="18" t="s">
        <v>370</v>
      </c>
      <c r="E13718" s="18" t="s">
        <v>410</v>
      </c>
      <c r="F13718" s="18">
        <v>250423</v>
      </c>
      <c r="G13718" s="18" t="s">
        <v>11</v>
      </c>
      <c r="H13718" s="18">
        <v>1</v>
      </c>
      <c r="I13718" s="75" t="s">
        <v>1844</v>
      </c>
      <c r="J13718" s="63">
        <f t="shared" si="53"/>
        <v>45175</v>
      </c>
      <c r="K13718" s="64">
        <f>IF(ISBLANK(J13718),,H13718*INDEX(Inputs!G:G,MATCH(F13718,Inputs!E:E,0)))</f>
        <v>759</v>
      </c>
      <c r="L13718" s="65" t="str">
        <f>IF(ISBLANK(J13718),,INDEX(Inputs!D:D,MATCH(F13718,Inputs!E:E,0)))</f>
        <v>650GR Ergo View Laptop Stand-Grey</v>
      </c>
      <c r="M13718" s="65" t="str">
        <f>IF(ISBLANK(#REF!),,IF(B13718="Online","Online",IF(LEFT(B13718,1)="E","Online","Offline")))</f>
        <v>Offline</v>
      </c>
      <c r="N13718" s="64">
        <f>IF(ISBLANK(M13718),,H13718*INDEX(Inputs!F:F,MATCH(F13718,Inputs!E:E,0)))</f>
        <v>899</v>
      </c>
      <c r="O13718" s="65"/>
    </row>
    <row r="13719" ht="15.75" customHeight="1" spans="1:15">
      <c r="A13719" s="18" t="s">
        <v>952</v>
      </c>
      <c r="B13719" s="18" t="s">
        <v>861</v>
      </c>
      <c r="C13719" s="18" t="s">
        <v>862</v>
      </c>
      <c r="D13719" s="18" t="s">
        <v>414</v>
      </c>
      <c r="E13719" s="18" t="s">
        <v>415</v>
      </c>
      <c r="F13719" s="18">
        <v>250424</v>
      </c>
      <c r="G13719" s="18" t="s">
        <v>15</v>
      </c>
      <c r="H13719" s="18">
        <v>1</v>
      </c>
      <c r="I13719" s="75" t="s">
        <v>1844</v>
      </c>
      <c r="J13719" s="63">
        <f t="shared" si="53"/>
        <v>45175</v>
      </c>
      <c r="K13719" s="64">
        <f>IF(ISBLANK(J13719),,H13719*INDEX(Inputs!G:G,MATCH(F13719,Inputs!E:E,0)))</f>
        <v>999</v>
      </c>
      <c r="L13719" s="65" t="str">
        <f>IF(ISBLANK(J13719),,INDEX(Inputs!D:D,MATCH(F13719,Inputs!E:E,0)))</f>
        <v>419V2 PRIMUS Wireless Desktop V2</v>
      </c>
      <c r="M13719" s="65" t="str">
        <f>IF(ISBLANK(#REF!),,IF(B13719="Online","Online",IF(LEFT(B13719,1)="E","Online","Offline")))</f>
        <v>Offline</v>
      </c>
      <c r="N13719" s="64">
        <f>IF(ISBLANK(M13719),,H13719*INDEX(Inputs!F:F,MATCH(F13719,Inputs!E:E,0)))</f>
        <v>1199</v>
      </c>
      <c r="O13719" s="65"/>
    </row>
    <row r="13720" ht="15.75" customHeight="1" spans="1:15">
      <c r="A13720" s="18" t="s">
        <v>338</v>
      </c>
      <c r="B13720" s="18" t="s">
        <v>47</v>
      </c>
      <c r="C13720" s="18" t="s">
        <v>357</v>
      </c>
      <c r="D13720" s="18" t="s">
        <v>414</v>
      </c>
      <c r="E13720" s="18" t="s">
        <v>415</v>
      </c>
      <c r="F13720" s="18">
        <v>260090</v>
      </c>
      <c r="G13720" s="18" t="s">
        <v>17</v>
      </c>
      <c r="H13720" s="18">
        <v>1</v>
      </c>
      <c r="I13720" s="75" t="s">
        <v>1845</v>
      </c>
      <c r="J13720" s="63">
        <f t="shared" si="53"/>
        <v>45176</v>
      </c>
      <c r="K13720" s="64">
        <f>IF(ISBLANK(J13720),,H13720*INDEX(Inputs!G:G,MATCH(F13720,Inputs!E:E,0)))</f>
        <v>729</v>
      </c>
      <c r="L13720" s="65" t="str">
        <f>IF(ISBLANK(J13720),,INDEX(Inputs!D:D,MATCH(F13720,Inputs!E:E,0)))</f>
        <v>400PP Xcite Neo Keyboard &amp; Mouse USB</v>
      </c>
      <c r="M13720" s="65" t="str">
        <f>IF(ISBLANK(#REF!),,IF(B13720="Online","Online",IF(LEFT(B13720,1)="E","Online","Offline")))</f>
        <v>Offline</v>
      </c>
      <c r="N13720" s="64">
        <f>IF(ISBLANK(M13720),,H13720*INDEX(Inputs!F:F,MATCH(F13720,Inputs!E:E,0)))</f>
        <v>899</v>
      </c>
      <c r="O13720" s="65"/>
    </row>
    <row r="13721" ht="15.75" customHeight="1" spans="1:15">
      <c r="A13721" s="18" t="s">
        <v>476</v>
      </c>
      <c r="B13721" s="18" t="s">
        <v>546</v>
      </c>
      <c r="C13721" s="18" t="s">
        <v>547</v>
      </c>
      <c r="D13721" s="18" t="s">
        <v>414</v>
      </c>
      <c r="E13721" s="18" t="s">
        <v>415</v>
      </c>
      <c r="F13721" s="18">
        <v>260090</v>
      </c>
      <c r="G13721" s="18" t="s">
        <v>17</v>
      </c>
      <c r="H13721" s="18">
        <v>1</v>
      </c>
      <c r="I13721" s="75" t="s">
        <v>1845</v>
      </c>
      <c r="J13721" s="63">
        <f t="shared" si="53"/>
        <v>45176</v>
      </c>
      <c r="K13721" s="64">
        <f>IF(ISBLANK(J13721),,H13721*INDEX(Inputs!G:G,MATCH(F13721,Inputs!E:E,0)))</f>
        <v>729</v>
      </c>
      <c r="L13721" s="65" t="str">
        <f>IF(ISBLANK(J13721),,INDEX(Inputs!D:D,MATCH(F13721,Inputs!E:E,0)))</f>
        <v>400PP Xcite Neo Keyboard &amp; Mouse USB</v>
      </c>
      <c r="M13721" s="65" t="str">
        <f>IF(ISBLANK(#REF!),,IF(B13721="Online","Online",IF(LEFT(B13721,1)="E","Online","Offline")))</f>
        <v>Offline</v>
      </c>
      <c r="N13721" s="64">
        <f>IF(ISBLANK(M13721),,H13721*INDEX(Inputs!F:F,MATCH(F13721,Inputs!E:E,0)))</f>
        <v>899</v>
      </c>
      <c r="O13721" s="65"/>
    </row>
    <row r="13722" ht="15.75" customHeight="1" spans="1:15">
      <c r="A13722" s="18" t="s">
        <v>447</v>
      </c>
      <c r="B13722" s="18" t="s">
        <v>483</v>
      </c>
      <c r="C13722" s="18" t="s">
        <v>484</v>
      </c>
      <c r="D13722" s="18" t="s">
        <v>414</v>
      </c>
      <c r="E13722" s="18" t="s">
        <v>415</v>
      </c>
      <c r="F13722" s="18">
        <v>260090</v>
      </c>
      <c r="G13722" s="18" t="s">
        <v>17</v>
      </c>
      <c r="H13722" s="18">
        <v>1</v>
      </c>
      <c r="I13722" s="75" t="s">
        <v>1845</v>
      </c>
      <c r="J13722" s="63">
        <f t="shared" si="53"/>
        <v>45176</v>
      </c>
      <c r="K13722" s="64">
        <f>IF(ISBLANK(J13722),,H13722*INDEX(Inputs!G:G,MATCH(F13722,Inputs!E:E,0)))</f>
        <v>729</v>
      </c>
      <c r="L13722" s="65" t="str">
        <f>IF(ISBLANK(J13722),,INDEX(Inputs!D:D,MATCH(F13722,Inputs!E:E,0)))</f>
        <v>400PP Xcite Neo Keyboard &amp; Mouse USB</v>
      </c>
      <c r="M13722" s="65" t="str">
        <f>IF(ISBLANK(#REF!),,IF(B13722="Online","Online",IF(LEFT(B13722,1)="E","Online","Offline")))</f>
        <v>Offline</v>
      </c>
      <c r="N13722" s="64">
        <f>IF(ISBLANK(M13722),,H13722*INDEX(Inputs!F:F,MATCH(F13722,Inputs!E:E,0)))</f>
        <v>899</v>
      </c>
      <c r="O13722" s="65"/>
    </row>
    <row r="13723" ht="15.75" customHeight="1" spans="1:15">
      <c r="A13723" s="18" t="s">
        <v>842</v>
      </c>
      <c r="B13723" s="18" t="s">
        <v>222</v>
      </c>
      <c r="C13723" s="18" t="s">
        <v>866</v>
      </c>
      <c r="D13723" s="18" t="s">
        <v>414</v>
      </c>
      <c r="E13723" s="18" t="s">
        <v>415</v>
      </c>
      <c r="F13723" s="18">
        <v>250874</v>
      </c>
      <c r="G13723" s="18" t="s">
        <v>13</v>
      </c>
      <c r="H13723" s="18">
        <v>1</v>
      </c>
      <c r="I13723" s="75" t="s">
        <v>1845</v>
      </c>
      <c r="J13723" s="63">
        <f t="shared" si="53"/>
        <v>45176</v>
      </c>
      <c r="K13723" s="64">
        <f>IF(ISBLANK(J13723),,H13723*INDEX(Inputs!G:G,MATCH(F13723,Inputs!E:E,0)))</f>
        <v>1349</v>
      </c>
      <c r="L13723" s="65" t="str">
        <f>IF(ISBLANK(J13723),,INDEX(Inputs!D:D,MATCH(F13723,Inputs!E:E,0)))</f>
        <v>432BK EvoFox X-Team Gaming Keyboard &amp; Mouse (USB)</v>
      </c>
      <c r="M13723" s="65" t="str">
        <f>IF(ISBLANK(#REF!),,IF(B13723="Online","Online",IF(LEFT(B13723,1)="E","Online","Offline")))</f>
        <v>Offline</v>
      </c>
      <c r="N13723" s="64">
        <f>IF(ISBLANK(M13723),,H13723*INDEX(Inputs!F:F,MATCH(F13723,Inputs!E:E,0)))</f>
        <v>1899</v>
      </c>
      <c r="O13723" s="65"/>
    </row>
    <row r="13724" ht="15.75" customHeight="1" spans="1:15">
      <c r="A13724" s="18" t="s">
        <v>338</v>
      </c>
      <c r="B13724" s="18" t="s">
        <v>44</v>
      </c>
      <c r="C13724" s="18" t="s">
        <v>339</v>
      </c>
      <c r="D13724" s="18" t="s">
        <v>370</v>
      </c>
      <c r="E13724" s="18" t="s">
        <v>410</v>
      </c>
      <c r="F13724" s="18">
        <v>250877</v>
      </c>
      <c r="G13724" s="18" t="s">
        <v>22</v>
      </c>
      <c r="H13724" s="18">
        <v>1</v>
      </c>
      <c r="I13724" s="75" t="s">
        <v>1845</v>
      </c>
      <c r="J13724" s="63">
        <f t="shared" si="53"/>
        <v>45176</v>
      </c>
      <c r="K13724" s="64">
        <f>IF(ISBLANK(J13724),,H13724*INDEX(Inputs!G:G,MATCH(F13724,Inputs!E:E,0)))</f>
        <v>349</v>
      </c>
      <c r="L13724" s="65" t="str">
        <f>IF(ISBLANK(J13724),,INDEX(Inputs!D:D,MATCH(F13724,Inputs!E:E,0)))</f>
        <v>595BK Evo Fox Falcon X35 Medium Speed Mouse Pad</v>
      </c>
      <c r="M13724" s="65" t="str">
        <f>IF(ISBLANK(#REF!),,IF(B13724="Online","Online",IF(LEFT(B13724,1)="E","Online","Offline")))</f>
        <v>Offline</v>
      </c>
      <c r="N13724" s="64">
        <f>IF(ISBLANK(M13724),,H13724*INDEX(Inputs!F:F,MATCH(F13724,Inputs!E:E,0)))</f>
        <v>699</v>
      </c>
      <c r="O13724" s="65"/>
    </row>
    <row r="13725" ht="15.75" customHeight="1" spans="1:15">
      <c r="A13725" s="18" t="s">
        <v>327</v>
      </c>
      <c r="B13725" s="18" t="s">
        <v>270</v>
      </c>
      <c r="C13725" s="18" t="s">
        <v>1174</v>
      </c>
      <c r="D13725" s="18" t="s">
        <v>370</v>
      </c>
      <c r="E13725" s="18" t="s">
        <v>410</v>
      </c>
      <c r="F13725" s="18">
        <v>250879</v>
      </c>
      <c r="G13725" s="18" t="s">
        <v>30</v>
      </c>
      <c r="H13725" s="18">
        <v>1</v>
      </c>
      <c r="I13725" s="75" t="s">
        <v>1845</v>
      </c>
      <c r="J13725" s="63">
        <f t="shared" si="53"/>
        <v>45176</v>
      </c>
      <c r="K13725" s="64">
        <f>IF(ISBLANK(J13725),,H13725*INDEX(Inputs!G:G,MATCH(F13725,Inputs!E:E,0)))</f>
        <v>699</v>
      </c>
      <c r="L13725" s="65" t="str">
        <f>IF(ISBLANK(J13725),,INDEX(Inputs!D:D,MATCH(F13725,Inputs!E:E,0)))</f>
        <v>597BK Evo Fox Falcon X85 Extra Large Speed Mouse Pad</v>
      </c>
      <c r="M13725" s="65" t="str">
        <f>IF(ISBLANK(#REF!),,IF(B13725="Online","Online",IF(LEFT(B13725,1)="E","Online","Offline")))</f>
        <v>Offline</v>
      </c>
      <c r="N13725" s="64">
        <f>IF(ISBLANK(M13725),,H13725*INDEX(Inputs!F:F,MATCH(F13725,Inputs!E:E,0)))</f>
        <v>1199</v>
      </c>
      <c r="O13725" s="65"/>
    </row>
    <row r="13726" ht="15.75" customHeight="1" spans="1:15">
      <c r="A13726" s="18" t="s">
        <v>1105</v>
      </c>
      <c r="B13726" s="18" t="s">
        <v>765</v>
      </c>
      <c r="C13726" s="18" t="s">
        <v>765</v>
      </c>
      <c r="D13726" s="18" t="s">
        <v>370</v>
      </c>
      <c r="E13726" s="18" t="s">
        <v>410</v>
      </c>
      <c r="F13726" s="18">
        <v>250879</v>
      </c>
      <c r="G13726" s="18" t="s">
        <v>30</v>
      </c>
      <c r="H13726" s="18">
        <v>1</v>
      </c>
      <c r="I13726" s="75" t="s">
        <v>1845</v>
      </c>
      <c r="J13726" s="63">
        <f t="shared" si="53"/>
        <v>45176</v>
      </c>
      <c r="K13726" s="64">
        <f>IF(ISBLANK(J13726),,H13726*INDEX(Inputs!G:G,MATCH(F13726,Inputs!E:E,0)))</f>
        <v>699</v>
      </c>
      <c r="L13726" s="65" t="str">
        <f>IF(ISBLANK(J13726),,INDEX(Inputs!D:D,MATCH(F13726,Inputs!E:E,0)))</f>
        <v>597BK Evo Fox Falcon X85 Extra Large Speed Mouse Pad</v>
      </c>
      <c r="M13726" s="65" t="str">
        <f>IF(ISBLANK(#REF!),,IF(B13726="Online","Online",IF(LEFT(B13726,1)="E","Online","Offline")))</f>
        <v>Online</v>
      </c>
      <c r="N13726" s="64">
        <f>IF(ISBLANK(M13726),,H13726*INDEX(Inputs!F:F,MATCH(F13726,Inputs!E:E,0)))</f>
        <v>1199</v>
      </c>
      <c r="O13726" s="65"/>
    </row>
    <row r="13727" ht="15.75" customHeight="1" spans="1:15">
      <c r="A13727" s="18" t="s">
        <v>1846</v>
      </c>
      <c r="B13727" s="18" t="s">
        <v>765</v>
      </c>
      <c r="C13727" s="18" t="s">
        <v>765</v>
      </c>
      <c r="D13727" s="18" t="s">
        <v>370</v>
      </c>
      <c r="E13727" s="18" t="s">
        <v>410</v>
      </c>
      <c r="F13727" s="18">
        <v>250423</v>
      </c>
      <c r="G13727" s="18" t="s">
        <v>11</v>
      </c>
      <c r="H13727" s="18">
        <v>1</v>
      </c>
      <c r="I13727" s="75" t="s">
        <v>1845</v>
      </c>
      <c r="J13727" s="63">
        <f t="shared" si="53"/>
        <v>45176</v>
      </c>
      <c r="K13727" s="64">
        <f>IF(ISBLANK(J13727),,H13727*INDEX(Inputs!G:G,MATCH(F13727,Inputs!E:E,0)))</f>
        <v>759</v>
      </c>
      <c r="L13727" s="65" t="str">
        <f>IF(ISBLANK(J13727),,INDEX(Inputs!D:D,MATCH(F13727,Inputs!E:E,0)))</f>
        <v>650GR Ergo View Laptop Stand-Grey</v>
      </c>
      <c r="M13727" s="65" t="str">
        <f>IF(ISBLANK(#REF!),,IF(B13727="Online","Online",IF(LEFT(B13727,1)="E","Online","Offline")))</f>
        <v>Online</v>
      </c>
      <c r="N13727" s="64">
        <f>IF(ISBLANK(M13727),,H13727*INDEX(Inputs!F:F,MATCH(F13727,Inputs!E:E,0)))</f>
        <v>899</v>
      </c>
      <c r="O13727" s="65"/>
    </row>
    <row r="13728" ht="15.75" customHeight="1" spans="1:15">
      <c r="A13728" s="18" t="s">
        <v>407</v>
      </c>
      <c r="B13728" s="18" t="s">
        <v>77</v>
      </c>
      <c r="C13728" s="18" t="s">
        <v>457</v>
      </c>
      <c r="D13728" s="18" t="s">
        <v>464</v>
      </c>
      <c r="E13728" s="18" t="s">
        <v>465</v>
      </c>
      <c r="F13728" s="18">
        <v>250421</v>
      </c>
      <c r="G13728" s="18" t="s">
        <v>14</v>
      </c>
      <c r="H13728" s="18">
        <v>1</v>
      </c>
      <c r="I13728" s="75" t="s">
        <v>1847</v>
      </c>
      <c r="J13728" s="63">
        <f t="shared" si="53"/>
        <v>45177</v>
      </c>
      <c r="K13728" s="64">
        <f>IF(ISBLANK(J13728),,H13728*INDEX(Inputs!G:G,MATCH(F13728,Inputs!E:E,0)))</f>
        <v>779</v>
      </c>
      <c r="L13728" s="65" t="str">
        <f>IF(ISBLANK(J13728),,INDEX(Inputs!D:D,MATCH(F13728,Inputs!E:E,0)))</f>
        <v>146BK NeoCase Sleeve MP 450 14</v>
      </c>
      <c r="M13728" s="65" t="str">
        <f>IF(ISBLANK(#REF!),,IF(B13728="Online","Online",IF(LEFT(B13728,1)="E","Online","Offline")))</f>
        <v>Offline</v>
      </c>
      <c r="N13728" s="64">
        <f>IF(ISBLANK(M13728),,H13728*INDEX(Inputs!F:F,MATCH(F13728,Inputs!E:E,0)))</f>
        <v>1249</v>
      </c>
      <c r="O13728" s="65"/>
    </row>
    <row r="13729" ht="15.75" customHeight="1" spans="1:15">
      <c r="A13729" s="18" t="s">
        <v>1757</v>
      </c>
      <c r="B13729" s="18" t="s">
        <v>765</v>
      </c>
      <c r="C13729" s="18" t="s">
        <v>765</v>
      </c>
      <c r="D13729" s="18" t="s">
        <v>370</v>
      </c>
      <c r="E13729" s="18" t="s">
        <v>410</v>
      </c>
      <c r="F13729" s="18">
        <v>250878</v>
      </c>
      <c r="G13729" s="18" t="s">
        <v>24</v>
      </c>
      <c r="H13729" s="18">
        <v>4</v>
      </c>
      <c r="I13729" s="75" t="s">
        <v>1847</v>
      </c>
      <c r="J13729" s="63">
        <f t="shared" si="53"/>
        <v>45177</v>
      </c>
      <c r="K13729" s="64">
        <f>IF(ISBLANK(J13729),,H13729*INDEX(Inputs!G:G,MATCH(F13729,Inputs!E:E,0)))</f>
        <v>3996</v>
      </c>
      <c r="L13729" s="65" t="str">
        <f>IF(ISBLANK(J13729),,INDEX(Inputs!D:D,MATCH(F13729,Inputs!E:E,0)))</f>
        <v>596BK Evo Fox Falcon LX35 Medium Speed LED Mouse Pad</v>
      </c>
      <c r="M13729" s="65" t="str">
        <f>IF(ISBLANK(#REF!),,IF(B13729="Online","Online",IF(LEFT(B13729,1)="E","Online","Offline")))</f>
        <v>Online</v>
      </c>
      <c r="N13729" s="64">
        <f>IF(ISBLANK(M13729),,H13729*INDEX(Inputs!F:F,MATCH(F13729,Inputs!E:E,0)))</f>
        <v>7996</v>
      </c>
      <c r="O13729" s="65"/>
    </row>
    <row r="13730" ht="15.75" customHeight="1" spans="1:15">
      <c r="A13730" s="18" t="s">
        <v>327</v>
      </c>
      <c r="B13730" s="18" t="s">
        <v>1586</v>
      </c>
      <c r="C13730" s="18" t="s">
        <v>1587</v>
      </c>
      <c r="D13730" s="18" t="s">
        <v>370</v>
      </c>
      <c r="E13730" s="18" t="s">
        <v>410</v>
      </c>
      <c r="F13730" s="18">
        <v>250876</v>
      </c>
      <c r="G13730" s="18" t="s">
        <v>26</v>
      </c>
      <c r="H13730" s="18">
        <v>1</v>
      </c>
      <c r="I13730" s="75" t="s">
        <v>1847</v>
      </c>
      <c r="J13730" s="63">
        <f t="shared" si="53"/>
        <v>45177</v>
      </c>
      <c r="K13730" s="64">
        <f>IF(ISBLANK(J13730),,H13730*INDEX(Inputs!G:G,MATCH(F13730,Inputs!E:E,0)))</f>
        <v>1399</v>
      </c>
      <c r="L13730" s="65" t="str">
        <f>IF(ISBLANK(J13730),,INDEX(Inputs!D:D,MATCH(F13730,Inputs!E:E,0)))</f>
        <v>649BK EvoFox Typhoon Laptop Cooling Pad</v>
      </c>
      <c r="M13730" s="65" t="str">
        <f>IF(ISBLANK(#REF!),,IF(B13730="Online","Online",IF(LEFT(B13730,1)="E","Online","Offline")))</f>
        <v>Offline</v>
      </c>
      <c r="N13730" s="64">
        <f>IF(ISBLANK(M13730),,H13730*INDEX(Inputs!F:F,MATCH(F13730,Inputs!E:E,0)))</f>
        <v>1999</v>
      </c>
      <c r="O13730" s="65"/>
    </row>
    <row r="13731" ht="15.75" customHeight="1" spans="1:15">
      <c r="A13731" s="18" t="s">
        <v>338</v>
      </c>
      <c r="B13731" s="18" t="s">
        <v>765</v>
      </c>
      <c r="C13731" s="18" t="s">
        <v>765</v>
      </c>
      <c r="D13731" s="18" t="s">
        <v>370</v>
      </c>
      <c r="E13731" s="18" t="s">
        <v>410</v>
      </c>
      <c r="F13731" s="18">
        <v>250423</v>
      </c>
      <c r="G13731" s="18" t="s">
        <v>11</v>
      </c>
      <c r="H13731" s="18">
        <v>1</v>
      </c>
      <c r="I13731" s="75" t="s">
        <v>1847</v>
      </c>
      <c r="J13731" s="63">
        <f t="shared" si="53"/>
        <v>45177</v>
      </c>
      <c r="K13731" s="64">
        <f>IF(ISBLANK(J13731),,H13731*INDEX(Inputs!G:G,MATCH(F13731,Inputs!E:E,0)))</f>
        <v>759</v>
      </c>
      <c r="L13731" s="65" t="str">
        <f>IF(ISBLANK(J13731),,INDEX(Inputs!D:D,MATCH(F13731,Inputs!E:E,0)))</f>
        <v>650GR Ergo View Laptop Stand-Grey</v>
      </c>
      <c r="M13731" s="65" t="str">
        <f>IF(ISBLANK(#REF!),,IF(B13731="Online","Online",IF(LEFT(B13731,1)="E","Online","Offline")))</f>
        <v>Online</v>
      </c>
      <c r="N13731" s="64">
        <f>IF(ISBLANK(M13731),,H13731*INDEX(Inputs!F:F,MATCH(F13731,Inputs!E:E,0)))</f>
        <v>899</v>
      </c>
      <c r="O13731" s="65"/>
    </row>
    <row r="13732" ht="15.75" customHeight="1" spans="1:15">
      <c r="A13732" s="18" t="s">
        <v>541</v>
      </c>
      <c r="B13732" s="18" t="s">
        <v>68</v>
      </c>
      <c r="C13732" s="18" t="s">
        <v>542</v>
      </c>
      <c r="D13732" s="18" t="s">
        <v>414</v>
      </c>
      <c r="E13732" s="18" t="s">
        <v>415</v>
      </c>
      <c r="F13732" s="18">
        <v>250424</v>
      </c>
      <c r="G13732" s="18" t="s">
        <v>15</v>
      </c>
      <c r="H13732" s="18">
        <v>1</v>
      </c>
      <c r="I13732" s="75" t="s">
        <v>1847</v>
      </c>
      <c r="J13732" s="63">
        <f t="shared" si="53"/>
        <v>45177</v>
      </c>
      <c r="K13732" s="64">
        <f>IF(ISBLANK(J13732),,H13732*INDEX(Inputs!G:G,MATCH(F13732,Inputs!E:E,0)))</f>
        <v>999</v>
      </c>
      <c r="L13732" s="65" t="str">
        <f>IF(ISBLANK(J13732),,INDEX(Inputs!D:D,MATCH(F13732,Inputs!E:E,0)))</f>
        <v>419V2 PRIMUS Wireless Desktop V2</v>
      </c>
      <c r="M13732" s="65" t="str">
        <f>IF(ISBLANK(#REF!),,IF(B13732="Online","Online",IF(LEFT(B13732,1)="E","Online","Offline")))</f>
        <v>Offline</v>
      </c>
      <c r="N13732" s="64">
        <f>IF(ISBLANK(M13732),,H13732*INDEX(Inputs!F:F,MATCH(F13732,Inputs!E:E,0)))</f>
        <v>1199</v>
      </c>
      <c r="O13732" s="65"/>
    </row>
    <row r="13733" ht="15.75" customHeight="1" spans="1:15">
      <c r="A13733" s="18" t="s">
        <v>454</v>
      </c>
      <c r="B13733" s="18" t="s">
        <v>280</v>
      </c>
      <c r="C13733" s="18" t="s">
        <v>1848</v>
      </c>
      <c r="D13733" s="18" t="s">
        <v>464</v>
      </c>
      <c r="E13733" s="18" t="s">
        <v>465</v>
      </c>
      <c r="F13733" s="18">
        <v>250421</v>
      </c>
      <c r="G13733" s="18" t="s">
        <v>14</v>
      </c>
      <c r="H13733" s="18">
        <v>1</v>
      </c>
      <c r="I13733" s="75" t="s">
        <v>1849</v>
      </c>
      <c r="J13733" s="63">
        <f t="shared" si="53"/>
        <v>45178</v>
      </c>
      <c r="K13733" s="64">
        <f>IF(ISBLANK(J13733),,H13733*INDEX(Inputs!G:G,MATCH(F13733,Inputs!E:E,0)))</f>
        <v>779</v>
      </c>
      <c r="L13733" s="65" t="str">
        <f>IF(ISBLANK(J13733),,INDEX(Inputs!D:D,MATCH(F13733,Inputs!E:E,0)))</f>
        <v>146BK NeoCase Sleeve MP 450 14</v>
      </c>
      <c r="M13733" s="65" t="str">
        <f>IF(ISBLANK(#REF!),,IF(B13733="Online","Online",IF(LEFT(B13733,1)="E","Online","Offline")))</f>
        <v>Offline</v>
      </c>
      <c r="N13733" s="64">
        <f>IF(ISBLANK(M13733),,H13733*INDEX(Inputs!F:F,MATCH(F13733,Inputs!E:E,0)))</f>
        <v>1249</v>
      </c>
      <c r="O13733" s="65"/>
    </row>
    <row r="13734" ht="15.75" customHeight="1" spans="1:15">
      <c r="A13734" s="18" t="s">
        <v>407</v>
      </c>
      <c r="B13734" s="18" t="s">
        <v>29</v>
      </c>
      <c r="C13734" s="18" t="s">
        <v>613</v>
      </c>
      <c r="D13734" s="18" t="s">
        <v>414</v>
      </c>
      <c r="E13734" s="18" t="s">
        <v>415</v>
      </c>
      <c r="F13734" s="18">
        <v>250873</v>
      </c>
      <c r="G13734" s="18" t="s">
        <v>12</v>
      </c>
      <c r="H13734" s="18">
        <v>0</v>
      </c>
      <c r="I13734" s="75" t="s">
        <v>1849</v>
      </c>
      <c r="J13734" s="63">
        <f t="shared" si="53"/>
        <v>45178</v>
      </c>
      <c r="K13734" s="64">
        <f>IF(ISBLANK(J13734),,H13734*INDEX(Inputs!G:G,MATCH(F13734,Inputs!E:E,0)))</f>
        <v>0</v>
      </c>
      <c r="L13734" s="65" t="str">
        <f>IF(ISBLANK(J13734),,INDEX(Inputs!D:D,MATCH(F13734,Inputs!E:E,0)))</f>
        <v>422BK Evo Fox Fireblade Gaming Keyboard USB</v>
      </c>
      <c r="M13734" s="65" t="str">
        <f>IF(ISBLANK(#REF!),,IF(B13734="Online","Online",IF(LEFT(B13734,1)="E","Online","Offline")))</f>
        <v>Offline</v>
      </c>
      <c r="N13734" s="64">
        <f>IF(ISBLANK(M13734),,H13734*INDEX(Inputs!F:F,MATCH(F13734,Inputs!E:E,0)))</f>
        <v>0</v>
      </c>
      <c r="O13734" s="65"/>
    </row>
    <row r="13735" ht="15.75" customHeight="1" spans="1:15">
      <c r="A13735" s="18" t="s">
        <v>407</v>
      </c>
      <c r="B13735" s="18" t="s">
        <v>37</v>
      </c>
      <c r="C13735" s="18" t="s">
        <v>582</v>
      </c>
      <c r="D13735" s="18" t="s">
        <v>370</v>
      </c>
      <c r="E13735" s="18" t="s">
        <v>410</v>
      </c>
      <c r="F13735" s="18">
        <v>250877</v>
      </c>
      <c r="G13735" s="18" t="s">
        <v>22</v>
      </c>
      <c r="H13735" s="18">
        <v>1</v>
      </c>
      <c r="I13735" s="75" t="s">
        <v>1849</v>
      </c>
      <c r="J13735" s="63">
        <f t="shared" si="53"/>
        <v>45178</v>
      </c>
      <c r="K13735" s="64">
        <f>IF(ISBLANK(J13735),,H13735*INDEX(Inputs!G:G,MATCH(F13735,Inputs!E:E,0)))</f>
        <v>349</v>
      </c>
      <c r="L13735" s="65" t="str">
        <f>IF(ISBLANK(J13735),,INDEX(Inputs!D:D,MATCH(F13735,Inputs!E:E,0)))</f>
        <v>595BK Evo Fox Falcon X35 Medium Speed Mouse Pad</v>
      </c>
      <c r="M13735" s="65" t="str">
        <f>IF(ISBLANK(#REF!),,IF(B13735="Online","Online",IF(LEFT(B13735,1)="E","Online","Offline")))</f>
        <v>Offline</v>
      </c>
      <c r="N13735" s="64">
        <f>IF(ISBLANK(M13735),,H13735*INDEX(Inputs!F:F,MATCH(F13735,Inputs!E:E,0)))</f>
        <v>699</v>
      </c>
      <c r="O13735" s="65"/>
    </row>
    <row r="13736" ht="15.75" customHeight="1" spans="1:15">
      <c r="A13736" s="18" t="s">
        <v>353</v>
      </c>
      <c r="B13736" s="18" t="s">
        <v>76</v>
      </c>
      <c r="C13736" s="18" t="s">
        <v>379</v>
      </c>
      <c r="D13736" s="18" t="s">
        <v>370</v>
      </c>
      <c r="E13736" s="18" t="s">
        <v>410</v>
      </c>
      <c r="F13736" s="18">
        <v>250879</v>
      </c>
      <c r="G13736" s="18" t="s">
        <v>30</v>
      </c>
      <c r="H13736" s="18">
        <v>1</v>
      </c>
      <c r="I13736" s="75" t="s">
        <v>1849</v>
      </c>
      <c r="J13736" s="63">
        <f t="shared" si="53"/>
        <v>45178</v>
      </c>
      <c r="K13736" s="64">
        <f>IF(ISBLANK(J13736),,H13736*INDEX(Inputs!G:G,MATCH(F13736,Inputs!E:E,0)))</f>
        <v>699</v>
      </c>
      <c r="L13736" s="65" t="str">
        <f>IF(ISBLANK(J13736),,INDEX(Inputs!D:D,MATCH(F13736,Inputs!E:E,0)))</f>
        <v>597BK Evo Fox Falcon X85 Extra Large Speed Mouse Pad</v>
      </c>
      <c r="M13736" s="65" t="str">
        <f>IF(ISBLANK(#REF!),,IF(B13736="Online","Online",IF(LEFT(B13736,1)="E","Online","Offline")))</f>
        <v>Offline</v>
      </c>
      <c r="N13736" s="64">
        <f>IF(ISBLANK(M13736),,H13736*INDEX(Inputs!F:F,MATCH(F13736,Inputs!E:E,0)))</f>
        <v>1199</v>
      </c>
      <c r="O13736" s="65"/>
    </row>
    <row r="13737" ht="15.75" customHeight="1" spans="1:15">
      <c r="A13737" s="18" t="s">
        <v>476</v>
      </c>
      <c r="B13737" s="18" t="s">
        <v>546</v>
      </c>
      <c r="C13737" s="18" t="s">
        <v>547</v>
      </c>
      <c r="D13737" s="18" t="s">
        <v>370</v>
      </c>
      <c r="E13737" s="18" t="s">
        <v>410</v>
      </c>
      <c r="F13737" s="18">
        <v>250879</v>
      </c>
      <c r="G13737" s="18" t="s">
        <v>30</v>
      </c>
      <c r="H13737" s="18">
        <v>1</v>
      </c>
      <c r="I13737" s="75" t="s">
        <v>1849</v>
      </c>
      <c r="J13737" s="63">
        <f t="shared" si="53"/>
        <v>45178</v>
      </c>
      <c r="K13737" s="64">
        <f>IF(ISBLANK(J13737),,H13737*INDEX(Inputs!G:G,MATCH(F13737,Inputs!E:E,0)))</f>
        <v>699</v>
      </c>
      <c r="L13737" s="65" t="str">
        <f>IF(ISBLANK(J13737),,INDEX(Inputs!D:D,MATCH(F13737,Inputs!E:E,0)))</f>
        <v>597BK Evo Fox Falcon X85 Extra Large Speed Mouse Pad</v>
      </c>
      <c r="M13737" s="65" t="str">
        <f>IF(ISBLANK(#REF!),,IF(B13737="Online","Online",IF(LEFT(B13737,1)="E","Online","Offline")))</f>
        <v>Offline</v>
      </c>
      <c r="N13737" s="64">
        <f>IF(ISBLANK(M13737),,H13737*INDEX(Inputs!F:F,MATCH(F13737,Inputs!E:E,0)))</f>
        <v>1199</v>
      </c>
      <c r="O13737" s="65"/>
    </row>
    <row r="13738" ht="15.75" customHeight="1" spans="1:15">
      <c r="A13738" s="18" t="s">
        <v>327</v>
      </c>
      <c r="B13738" s="18" t="s">
        <v>270</v>
      </c>
      <c r="C13738" s="18" t="s">
        <v>1174</v>
      </c>
      <c r="D13738" s="18" t="s">
        <v>370</v>
      </c>
      <c r="E13738" s="18" t="s">
        <v>410</v>
      </c>
      <c r="F13738" s="18">
        <v>250879</v>
      </c>
      <c r="G13738" s="18" t="s">
        <v>30</v>
      </c>
      <c r="H13738" s="18">
        <v>1</v>
      </c>
      <c r="I13738" s="75" t="s">
        <v>1849</v>
      </c>
      <c r="J13738" s="63">
        <f t="shared" si="53"/>
        <v>45178</v>
      </c>
      <c r="K13738" s="64">
        <f>IF(ISBLANK(J13738),,H13738*INDEX(Inputs!G:G,MATCH(F13738,Inputs!E:E,0)))</f>
        <v>699</v>
      </c>
      <c r="L13738" s="65" t="str">
        <f>IF(ISBLANK(J13738),,INDEX(Inputs!D:D,MATCH(F13738,Inputs!E:E,0)))</f>
        <v>597BK Evo Fox Falcon X85 Extra Large Speed Mouse Pad</v>
      </c>
      <c r="M13738" s="65" t="str">
        <f>IF(ISBLANK(#REF!),,IF(B13738="Online","Online",IF(LEFT(B13738,1)="E","Online","Offline")))</f>
        <v>Offline</v>
      </c>
      <c r="N13738" s="64">
        <f>IF(ISBLANK(M13738),,H13738*INDEX(Inputs!F:F,MATCH(F13738,Inputs!E:E,0)))</f>
        <v>1199</v>
      </c>
      <c r="O13738" s="65"/>
    </row>
    <row r="13739" ht="15.75" customHeight="1" spans="1:15">
      <c r="A13739" s="18" t="s">
        <v>1826</v>
      </c>
      <c r="B13739" s="18" t="s">
        <v>765</v>
      </c>
      <c r="C13739" s="18" t="s">
        <v>765</v>
      </c>
      <c r="D13739" s="18" t="s">
        <v>370</v>
      </c>
      <c r="E13739" s="18" t="s">
        <v>410</v>
      </c>
      <c r="F13739" s="18">
        <v>250879</v>
      </c>
      <c r="G13739" s="18" t="s">
        <v>30</v>
      </c>
      <c r="H13739" s="18">
        <v>-1</v>
      </c>
      <c r="I13739" s="75" t="s">
        <v>1849</v>
      </c>
      <c r="J13739" s="63">
        <f t="shared" si="53"/>
        <v>45178</v>
      </c>
      <c r="K13739" s="64">
        <f>IF(ISBLANK(J13739),,H13739*INDEX(Inputs!G:G,MATCH(F13739,Inputs!E:E,0)))</f>
        <v>-699</v>
      </c>
      <c r="L13739" s="65" t="str">
        <f>IF(ISBLANK(J13739),,INDEX(Inputs!D:D,MATCH(F13739,Inputs!E:E,0)))</f>
        <v>597BK Evo Fox Falcon X85 Extra Large Speed Mouse Pad</v>
      </c>
      <c r="M13739" s="65" t="str">
        <f>IF(ISBLANK(#REF!),,IF(B13739="Online","Online",IF(LEFT(B13739,1)="E","Online","Offline")))</f>
        <v>Online</v>
      </c>
      <c r="N13739" s="64">
        <f>IF(ISBLANK(M13739),,H13739*INDEX(Inputs!F:F,MATCH(F13739,Inputs!E:E,0)))</f>
        <v>-1199</v>
      </c>
      <c r="O13739" s="65"/>
    </row>
    <row r="13740" ht="15.75" customHeight="1" spans="1:15">
      <c r="A13740" s="18" t="s">
        <v>367</v>
      </c>
      <c r="B13740" s="18" t="s">
        <v>1588</v>
      </c>
      <c r="C13740" s="18" t="s">
        <v>1589</v>
      </c>
      <c r="D13740" s="18" t="s">
        <v>370</v>
      </c>
      <c r="E13740" s="18" t="s">
        <v>410</v>
      </c>
      <c r="F13740" s="18">
        <v>250876</v>
      </c>
      <c r="G13740" s="18" t="s">
        <v>26</v>
      </c>
      <c r="H13740" s="18">
        <v>1</v>
      </c>
      <c r="I13740" s="75" t="s">
        <v>1849</v>
      </c>
      <c r="J13740" s="63">
        <f t="shared" si="53"/>
        <v>45178</v>
      </c>
      <c r="K13740" s="64">
        <f>IF(ISBLANK(J13740),,H13740*INDEX(Inputs!G:G,MATCH(F13740,Inputs!E:E,0)))</f>
        <v>1399</v>
      </c>
      <c r="L13740" s="65" t="str">
        <f>IF(ISBLANK(J13740),,INDEX(Inputs!D:D,MATCH(F13740,Inputs!E:E,0)))</f>
        <v>649BK EvoFox Typhoon Laptop Cooling Pad</v>
      </c>
      <c r="M13740" s="65" t="str">
        <f>IF(ISBLANK(#REF!),,IF(B13740="Online","Online",IF(LEFT(B13740,1)="E","Online","Offline")))</f>
        <v>Offline</v>
      </c>
      <c r="N13740" s="64">
        <f>IF(ISBLANK(M13740),,H13740*INDEX(Inputs!F:F,MATCH(F13740,Inputs!E:E,0)))</f>
        <v>1999</v>
      </c>
      <c r="O13740" s="65"/>
    </row>
    <row r="13741" ht="15.75" customHeight="1" spans="1:15">
      <c r="A13741" s="18" t="s">
        <v>961</v>
      </c>
      <c r="B13741" s="18" t="s">
        <v>207</v>
      </c>
      <c r="C13741" s="18" t="s">
        <v>962</v>
      </c>
      <c r="D13741" s="18" t="s">
        <v>370</v>
      </c>
      <c r="E13741" s="18" t="s">
        <v>371</v>
      </c>
      <c r="F13741" s="18">
        <v>250417</v>
      </c>
      <c r="G13741" s="18" t="s">
        <v>39</v>
      </c>
      <c r="H13741" s="18">
        <v>1</v>
      </c>
      <c r="I13741" s="75" t="s">
        <v>1850</v>
      </c>
      <c r="J13741" s="63">
        <f t="shared" si="53"/>
        <v>45179</v>
      </c>
      <c r="K13741" s="64">
        <f>IF(ISBLANK(J13741),,H13741*INDEX(Inputs!G:G,MATCH(F13741,Inputs!E:E,0)))</f>
        <v>929</v>
      </c>
      <c r="L13741" s="65" t="str">
        <f>IF(ISBLANK(J13741),,INDEX(Inputs!D:D,MATCH(F13741,Inputs!E:E,0)))</f>
        <v>416PP Super Speed Hub 4 Port USB 3.0</v>
      </c>
      <c r="M13741" s="65" t="str">
        <f>IF(ISBLANK(#REF!),,IF(B13741="Online","Online",IF(LEFT(B13741,1)="E","Online","Offline")))</f>
        <v>Offline</v>
      </c>
      <c r="N13741" s="64">
        <f>IF(ISBLANK(M13741),,H13741*INDEX(Inputs!F:F,MATCH(F13741,Inputs!E:E,0)))</f>
        <v>1499</v>
      </c>
      <c r="O13741" s="65"/>
    </row>
    <row r="13742" ht="15.75" customHeight="1" spans="1:15">
      <c r="A13742" s="18" t="s">
        <v>407</v>
      </c>
      <c r="B13742" s="18" t="s">
        <v>77</v>
      </c>
      <c r="C13742" s="18" t="s">
        <v>457</v>
      </c>
      <c r="D13742" s="18" t="s">
        <v>414</v>
      </c>
      <c r="E13742" s="18" t="s">
        <v>415</v>
      </c>
      <c r="F13742" s="18">
        <v>250873</v>
      </c>
      <c r="G13742" s="18" t="s">
        <v>12</v>
      </c>
      <c r="H13742" s="18">
        <v>1</v>
      </c>
      <c r="I13742" s="75" t="s">
        <v>1850</v>
      </c>
      <c r="J13742" s="63">
        <f t="shared" si="53"/>
        <v>45179</v>
      </c>
      <c r="K13742" s="64">
        <f>IF(ISBLANK(J13742),,H13742*INDEX(Inputs!G:G,MATCH(F13742,Inputs!E:E,0)))</f>
        <v>999</v>
      </c>
      <c r="L13742" s="65" t="str">
        <f>IF(ISBLANK(J13742),,INDEX(Inputs!D:D,MATCH(F13742,Inputs!E:E,0)))</f>
        <v>422BK Evo Fox Fireblade Gaming Keyboard USB</v>
      </c>
      <c r="M13742" s="65" t="str">
        <f>IF(ISBLANK(#REF!),,IF(B13742="Online","Online",IF(LEFT(B13742,1)="E","Online","Offline")))</f>
        <v>Offline</v>
      </c>
      <c r="N13742" s="64">
        <f>IF(ISBLANK(M13742),,H13742*INDEX(Inputs!F:F,MATCH(F13742,Inputs!E:E,0)))</f>
        <v>1299</v>
      </c>
      <c r="O13742" s="65"/>
    </row>
    <row r="13743" ht="15.75" customHeight="1" spans="1:15">
      <c r="A13743" s="18" t="s">
        <v>407</v>
      </c>
      <c r="B13743" s="18" t="s">
        <v>543</v>
      </c>
      <c r="C13743" s="18" t="s">
        <v>544</v>
      </c>
      <c r="D13743" s="18" t="s">
        <v>414</v>
      </c>
      <c r="E13743" s="18" t="s">
        <v>415</v>
      </c>
      <c r="F13743" s="18">
        <v>250873</v>
      </c>
      <c r="G13743" s="18" t="s">
        <v>12</v>
      </c>
      <c r="H13743" s="18">
        <v>1</v>
      </c>
      <c r="I13743" s="75" t="s">
        <v>1850</v>
      </c>
      <c r="J13743" s="63">
        <f t="shared" si="53"/>
        <v>45179</v>
      </c>
      <c r="K13743" s="64">
        <f>IF(ISBLANK(J13743),,H13743*INDEX(Inputs!G:G,MATCH(F13743,Inputs!E:E,0)))</f>
        <v>999</v>
      </c>
      <c r="L13743" s="65" t="str">
        <f>IF(ISBLANK(J13743),,INDEX(Inputs!D:D,MATCH(F13743,Inputs!E:E,0)))</f>
        <v>422BK Evo Fox Fireblade Gaming Keyboard USB</v>
      </c>
      <c r="M13743" s="65" t="str">
        <f>IF(ISBLANK(#REF!),,IF(B13743="Online","Online",IF(LEFT(B13743,1)="E","Online","Offline")))</f>
        <v>Offline</v>
      </c>
      <c r="N13743" s="64">
        <f>IF(ISBLANK(M13743),,H13743*INDEX(Inputs!F:F,MATCH(F13743,Inputs!E:E,0)))</f>
        <v>1299</v>
      </c>
      <c r="O13743" s="65"/>
    </row>
    <row r="13744" ht="15.75" customHeight="1" spans="1:15">
      <c r="A13744" s="18" t="s">
        <v>566</v>
      </c>
      <c r="B13744" s="18" t="s">
        <v>765</v>
      </c>
      <c r="C13744" s="18" t="s">
        <v>765</v>
      </c>
      <c r="D13744" s="18" t="s">
        <v>414</v>
      </c>
      <c r="E13744" s="18" t="s">
        <v>415</v>
      </c>
      <c r="F13744" s="18">
        <v>250873</v>
      </c>
      <c r="G13744" s="18" t="s">
        <v>12</v>
      </c>
      <c r="H13744" s="18">
        <v>1</v>
      </c>
      <c r="I13744" s="75" t="s">
        <v>1850</v>
      </c>
      <c r="J13744" s="63">
        <f t="shared" si="53"/>
        <v>45179</v>
      </c>
      <c r="K13744" s="64">
        <f>IF(ISBLANK(J13744),,H13744*INDEX(Inputs!G:G,MATCH(F13744,Inputs!E:E,0)))</f>
        <v>999</v>
      </c>
      <c r="L13744" s="65" t="str">
        <f>IF(ISBLANK(J13744),,INDEX(Inputs!D:D,MATCH(F13744,Inputs!E:E,0)))</f>
        <v>422BK Evo Fox Fireblade Gaming Keyboard USB</v>
      </c>
      <c r="M13744" s="65" t="str">
        <f>IF(ISBLANK(#REF!),,IF(B13744="Online","Online",IF(LEFT(B13744,1)="E","Online","Offline")))</f>
        <v>Online</v>
      </c>
      <c r="N13744" s="64">
        <f>IF(ISBLANK(M13744),,H13744*INDEX(Inputs!F:F,MATCH(F13744,Inputs!E:E,0)))</f>
        <v>1299</v>
      </c>
      <c r="O13744" s="65"/>
    </row>
    <row r="13745" ht="15.75" customHeight="1" spans="1:15">
      <c r="A13745" s="18" t="s">
        <v>956</v>
      </c>
      <c r="B13745" s="18" t="s">
        <v>838</v>
      </c>
      <c r="C13745" s="18" t="s">
        <v>957</v>
      </c>
      <c r="D13745" s="18" t="s">
        <v>414</v>
      </c>
      <c r="E13745" s="18" t="s">
        <v>415</v>
      </c>
      <c r="F13745" s="18">
        <v>250874</v>
      </c>
      <c r="G13745" s="18" t="s">
        <v>13</v>
      </c>
      <c r="H13745" s="18">
        <v>1</v>
      </c>
      <c r="I13745" s="75" t="s">
        <v>1850</v>
      </c>
      <c r="J13745" s="63">
        <f t="shared" si="53"/>
        <v>45179</v>
      </c>
      <c r="K13745" s="64">
        <f>IF(ISBLANK(J13745),,H13745*INDEX(Inputs!G:G,MATCH(F13745,Inputs!E:E,0)))</f>
        <v>1349</v>
      </c>
      <c r="L13745" s="65" t="str">
        <f>IF(ISBLANK(J13745),,INDEX(Inputs!D:D,MATCH(F13745,Inputs!E:E,0)))</f>
        <v>432BK EvoFox X-Team Gaming Keyboard &amp; Mouse (USB)</v>
      </c>
      <c r="M13745" s="65" t="str">
        <f>IF(ISBLANK(#REF!),,IF(B13745="Online","Online",IF(LEFT(B13745,1)="E","Online","Offline")))</f>
        <v>Offline</v>
      </c>
      <c r="N13745" s="64">
        <f>IF(ISBLANK(M13745),,H13745*INDEX(Inputs!F:F,MATCH(F13745,Inputs!E:E,0)))</f>
        <v>1899</v>
      </c>
      <c r="O13745" s="65"/>
    </row>
    <row r="13746" ht="15.75" customHeight="1" spans="1:15">
      <c r="A13746" s="18" t="s">
        <v>367</v>
      </c>
      <c r="B13746" s="18" t="s">
        <v>765</v>
      </c>
      <c r="C13746" s="18" t="s">
        <v>765</v>
      </c>
      <c r="D13746" s="18" t="s">
        <v>414</v>
      </c>
      <c r="E13746" s="18" t="s">
        <v>415</v>
      </c>
      <c r="F13746" s="18">
        <v>250874</v>
      </c>
      <c r="G13746" s="18" t="s">
        <v>13</v>
      </c>
      <c r="H13746" s="18">
        <v>1</v>
      </c>
      <c r="I13746" s="75" t="s">
        <v>1850</v>
      </c>
      <c r="J13746" s="63">
        <f t="shared" si="53"/>
        <v>45179</v>
      </c>
      <c r="K13746" s="64">
        <f>IF(ISBLANK(J13746),,H13746*INDEX(Inputs!G:G,MATCH(F13746,Inputs!E:E,0)))</f>
        <v>1349</v>
      </c>
      <c r="L13746" s="65" t="str">
        <f>IF(ISBLANK(J13746),,INDEX(Inputs!D:D,MATCH(F13746,Inputs!E:E,0)))</f>
        <v>432BK EvoFox X-Team Gaming Keyboard &amp; Mouse (USB)</v>
      </c>
      <c r="M13746" s="65" t="str">
        <f>IF(ISBLANK(#REF!),,IF(B13746="Online","Online",IF(LEFT(B13746,1)="E","Online","Offline")))</f>
        <v>Online</v>
      </c>
      <c r="N13746" s="64">
        <f>IF(ISBLANK(M13746),,H13746*INDEX(Inputs!F:F,MATCH(F13746,Inputs!E:E,0)))</f>
        <v>1899</v>
      </c>
      <c r="O13746" s="65"/>
    </row>
    <row r="13747" ht="15.75" customHeight="1" spans="1:15">
      <c r="A13747" s="18" t="s">
        <v>341</v>
      </c>
      <c r="B13747" s="18" t="s">
        <v>119</v>
      </c>
      <c r="C13747" s="18" t="s">
        <v>618</v>
      </c>
      <c r="D13747" s="18" t="s">
        <v>370</v>
      </c>
      <c r="E13747" s="18" t="s">
        <v>371</v>
      </c>
      <c r="F13747" s="18">
        <v>260086</v>
      </c>
      <c r="G13747" s="18" t="s">
        <v>16</v>
      </c>
      <c r="H13747" s="18">
        <v>1</v>
      </c>
      <c r="I13747" s="75" t="s">
        <v>1850</v>
      </c>
      <c r="J13747" s="63">
        <f t="shared" si="53"/>
        <v>45179</v>
      </c>
      <c r="K13747" s="64">
        <f>IF(ISBLANK(J13747),,H13747*INDEX(Inputs!G:G,MATCH(F13747,Inputs!E:E,0)))</f>
        <v>1699</v>
      </c>
      <c r="L13747" s="65" t="str">
        <f>IF(ISBLANK(J13747),,INDEX(Inputs!D:D,MATCH(F13747,Inputs!E:E,0)))</f>
        <v>436BK Type-C 6 in 1 Multiport Hub</v>
      </c>
      <c r="M13747" s="65" t="str">
        <f>IF(ISBLANK(#REF!),,IF(B13747="Online","Online",IF(LEFT(B13747,1)="E","Online","Offline")))</f>
        <v>Offline</v>
      </c>
      <c r="N13747" s="64">
        <f>IF(ISBLANK(M13747),,H13747*INDEX(Inputs!F:F,MATCH(F13747,Inputs!E:E,0)))</f>
        <v>2599</v>
      </c>
      <c r="O13747" s="65"/>
    </row>
    <row r="13748" ht="15.75" customHeight="1" spans="1:15">
      <c r="A13748" s="18" t="s">
        <v>341</v>
      </c>
      <c r="B13748" s="18" t="s">
        <v>36</v>
      </c>
      <c r="C13748" s="18" t="s">
        <v>581</v>
      </c>
      <c r="D13748" s="18" t="s">
        <v>370</v>
      </c>
      <c r="E13748" s="18" t="s">
        <v>410</v>
      </c>
      <c r="F13748" s="18">
        <v>250878</v>
      </c>
      <c r="G13748" s="18" t="s">
        <v>24</v>
      </c>
      <c r="H13748" s="18">
        <v>1</v>
      </c>
      <c r="I13748" s="75" t="s">
        <v>1850</v>
      </c>
      <c r="J13748" s="63">
        <f t="shared" si="53"/>
        <v>45179</v>
      </c>
      <c r="K13748" s="64">
        <f>IF(ISBLANK(J13748),,H13748*INDEX(Inputs!G:G,MATCH(F13748,Inputs!E:E,0)))</f>
        <v>999</v>
      </c>
      <c r="L13748" s="65" t="str">
        <f>IF(ISBLANK(J13748),,INDEX(Inputs!D:D,MATCH(F13748,Inputs!E:E,0)))</f>
        <v>596BK Evo Fox Falcon LX35 Medium Speed LED Mouse Pad</v>
      </c>
      <c r="M13748" s="65" t="str">
        <f>IF(ISBLANK(#REF!),,IF(B13748="Online","Online",IF(LEFT(B13748,1)="E","Online","Offline")))</f>
        <v>Offline</v>
      </c>
      <c r="N13748" s="64">
        <f>IF(ISBLANK(M13748),,H13748*INDEX(Inputs!F:F,MATCH(F13748,Inputs!E:E,0)))</f>
        <v>1999</v>
      </c>
      <c r="O13748" s="65"/>
    </row>
    <row r="13749" ht="15.75" customHeight="1" spans="1:15">
      <c r="A13749" s="18" t="s">
        <v>458</v>
      </c>
      <c r="B13749" s="18" t="s">
        <v>117</v>
      </c>
      <c r="C13749" s="18" t="s">
        <v>689</v>
      </c>
      <c r="D13749" s="18" t="s">
        <v>370</v>
      </c>
      <c r="E13749" s="18" t="s">
        <v>410</v>
      </c>
      <c r="F13749" s="18">
        <v>250878</v>
      </c>
      <c r="G13749" s="18" t="s">
        <v>24</v>
      </c>
      <c r="H13749" s="18">
        <v>1</v>
      </c>
      <c r="I13749" s="75" t="s">
        <v>1850</v>
      </c>
      <c r="J13749" s="63">
        <f t="shared" si="53"/>
        <v>45179</v>
      </c>
      <c r="K13749" s="64">
        <f>IF(ISBLANK(J13749),,H13749*INDEX(Inputs!G:G,MATCH(F13749,Inputs!E:E,0)))</f>
        <v>999</v>
      </c>
      <c r="L13749" s="65" t="str">
        <f>IF(ISBLANK(J13749),,INDEX(Inputs!D:D,MATCH(F13749,Inputs!E:E,0)))</f>
        <v>596BK Evo Fox Falcon LX35 Medium Speed LED Mouse Pad</v>
      </c>
      <c r="M13749" s="65" t="str">
        <f>IF(ISBLANK(#REF!),,IF(B13749="Online","Online",IF(LEFT(B13749,1)="E","Online","Offline")))</f>
        <v>Offline</v>
      </c>
      <c r="N13749" s="64">
        <f>IF(ISBLANK(M13749),,H13749*INDEX(Inputs!F:F,MATCH(F13749,Inputs!E:E,0)))</f>
        <v>1999</v>
      </c>
      <c r="O13749" s="65"/>
    </row>
    <row r="13750" ht="15.75" customHeight="1" spans="1:15">
      <c r="A13750" s="18" t="s">
        <v>327</v>
      </c>
      <c r="B13750" s="18" t="s">
        <v>118</v>
      </c>
      <c r="C13750" s="18" t="s">
        <v>611</v>
      </c>
      <c r="D13750" s="18" t="s">
        <v>370</v>
      </c>
      <c r="E13750" s="18" t="s">
        <v>410</v>
      </c>
      <c r="F13750" s="18">
        <v>250878</v>
      </c>
      <c r="G13750" s="18" t="s">
        <v>24</v>
      </c>
      <c r="H13750" s="18">
        <v>1</v>
      </c>
      <c r="I13750" s="75" t="s">
        <v>1850</v>
      </c>
      <c r="J13750" s="63">
        <f t="shared" si="53"/>
        <v>45179</v>
      </c>
      <c r="K13750" s="64">
        <f>IF(ISBLANK(J13750),,H13750*INDEX(Inputs!G:G,MATCH(F13750,Inputs!E:E,0)))</f>
        <v>999</v>
      </c>
      <c r="L13750" s="65" t="str">
        <f>IF(ISBLANK(J13750),,INDEX(Inputs!D:D,MATCH(F13750,Inputs!E:E,0)))</f>
        <v>596BK Evo Fox Falcon LX35 Medium Speed LED Mouse Pad</v>
      </c>
      <c r="M13750" s="65" t="str">
        <f>IF(ISBLANK(#REF!),,IF(B13750="Online","Online",IF(LEFT(B13750,1)="E","Online","Offline")))</f>
        <v>Offline</v>
      </c>
      <c r="N13750" s="64">
        <f>IF(ISBLANK(M13750),,H13750*INDEX(Inputs!F:F,MATCH(F13750,Inputs!E:E,0)))</f>
        <v>1999</v>
      </c>
      <c r="O13750" s="65"/>
    </row>
    <row r="13751" ht="15.75" customHeight="1" spans="1:15">
      <c r="A13751" s="18" t="s">
        <v>338</v>
      </c>
      <c r="B13751" s="18" t="s">
        <v>254</v>
      </c>
      <c r="C13751" s="18" t="s">
        <v>910</v>
      </c>
      <c r="D13751" s="18" t="s">
        <v>370</v>
      </c>
      <c r="E13751" s="18" t="s">
        <v>410</v>
      </c>
      <c r="F13751" s="18">
        <v>250879</v>
      </c>
      <c r="G13751" s="18" t="s">
        <v>30</v>
      </c>
      <c r="H13751" s="18">
        <v>1</v>
      </c>
      <c r="I13751" s="75" t="s">
        <v>1850</v>
      </c>
      <c r="J13751" s="63">
        <f t="shared" si="53"/>
        <v>45179</v>
      </c>
      <c r="K13751" s="64">
        <f>IF(ISBLANK(J13751),,H13751*INDEX(Inputs!G:G,MATCH(F13751,Inputs!E:E,0)))</f>
        <v>699</v>
      </c>
      <c r="L13751" s="65" t="str">
        <f>IF(ISBLANK(J13751),,INDEX(Inputs!D:D,MATCH(F13751,Inputs!E:E,0)))</f>
        <v>597BK Evo Fox Falcon X85 Extra Large Speed Mouse Pad</v>
      </c>
      <c r="M13751" s="65" t="str">
        <f>IF(ISBLANK(#REF!),,IF(B13751="Online","Online",IF(LEFT(B13751,1)="E","Online","Offline")))</f>
        <v>Offline</v>
      </c>
      <c r="N13751" s="64">
        <f>IF(ISBLANK(M13751),,H13751*INDEX(Inputs!F:F,MATCH(F13751,Inputs!E:E,0)))</f>
        <v>1199</v>
      </c>
      <c r="O13751" s="65"/>
    </row>
    <row r="13752" ht="15.75" customHeight="1" spans="1:15">
      <c r="A13752" s="18" t="s">
        <v>1198</v>
      </c>
      <c r="B13752" s="18" t="s">
        <v>265</v>
      </c>
      <c r="C13752" s="18" t="s">
        <v>1199</v>
      </c>
      <c r="D13752" s="18" t="s">
        <v>370</v>
      </c>
      <c r="E13752" s="18" t="s">
        <v>410</v>
      </c>
      <c r="F13752" s="18">
        <v>250879</v>
      </c>
      <c r="G13752" s="18" t="s">
        <v>30</v>
      </c>
      <c r="H13752" s="18">
        <v>1</v>
      </c>
      <c r="I13752" s="75" t="s">
        <v>1850</v>
      </c>
      <c r="J13752" s="63">
        <f t="shared" si="53"/>
        <v>45179</v>
      </c>
      <c r="K13752" s="64">
        <f>IF(ISBLANK(J13752),,H13752*INDEX(Inputs!G:G,MATCH(F13752,Inputs!E:E,0)))</f>
        <v>699</v>
      </c>
      <c r="L13752" s="65" t="str">
        <f>IF(ISBLANK(J13752),,INDEX(Inputs!D:D,MATCH(F13752,Inputs!E:E,0)))</f>
        <v>597BK Evo Fox Falcon X85 Extra Large Speed Mouse Pad</v>
      </c>
      <c r="M13752" s="65" t="str">
        <f>IF(ISBLANK(#REF!),,IF(B13752="Online","Online",IF(LEFT(B13752,1)="E","Online","Offline")))</f>
        <v>Offline</v>
      </c>
      <c r="N13752" s="64">
        <f>IF(ISBLANK(M13752),,H13752*INDEX(Inputs!F:F,MATCH(F13752,Inputs!E:E,0)))</f>
        <v>1199</v>
      </c>
      <c r="O13752" s="65"/>
    </row>
    <row r="13753" ht="15.75" customHeight="1" spans="1:15">
      <c r="A13753" s="18" t="s">
        <v>1851</v>
      </c>
      <c r="B13753" s="18" t="s">
        <v>765</v>
      </c>
      <c r="C13753" s="18" t="s">
        <v>765</v>
      </c>
      <c r="D13753" s="18" t="s">
        <v>370</v>
      </c>
      <c r="E13753" s="18" t="s">
        <v>410</v>
      </c>
      <c r="F13753" s="18">
        <v>250879</v>
      </c>
      <c r="G13753" s="18" t="s">
        <v>30</v>
      </c>
      <c r="H13753" s="18">
        <v>1</v>
      </c>
      <c r="I13753" s="75" t="s">
        <v>1850</v>
      </c>
      <c r="J13753" s="63">
        <f t="shared" si="53"/>
        <v>45179</v>
      </c>
      <c r="K13753" s="64">
        <f>IF(ISBLANK(J13753),,H13753*INDEX(Inputs!G:G,MATCH(F13753,Inputs!E:E,0)))</f>
        <v>699</v>
      </c>
      <c r="L13753" s="65" t="str">
        <f>IF(ISBLANK(J13753),,INDEX(Inputs!D:D,MATCH(F13753,Inputs!E:E,0)))</f>
        <v>597BK Evo Fox Falcon X85 Extra Large Speed Mouse Pad</v>
      </c>
      <c r="M13753" s="65" t="str">
        <f>IF(ISBLANK(#REF!),,IF(B13753="Online","Online",IF(LEFT(B13753,1)="E","Online","Offline")))</f>
        <v>Online</v>
      </c>
      <c r="N13753" s="64">
        <f>IF(ISBLANK(M13753),,H13753*INDEX(Inputs!F:F,MATCH(F13753,Inputs!E:E,0)))</f>
        <v>1199</v>
      </c>
      <c r="O13753" s="65"/>
    </row>
    <row r="13754" ht="15.75" customHeight="1" spans="1:15">
      <c r="A13754" s="18" t="s">
        <v>509</v>
      </c>
      <c r="B13754" s="18" t="s">
        <v>291</v>
      </c>
      <c r="C13754" s="18" t="s">
        <v>1593</v>
      </c>
      <c r="D13754" s="18" t="s">
        <v>370</v>
      </c>
      <c r="E13754" s="18" t="s">
        <v>410</v>
      </c>
      <c r="F13754" s="18">
        <v>250876</v>
      </c>
      <c r="G13754" s="18" t="s">
        <v>26</v>
      </c>
      <c r="H13754" s="18">
        <v>1</v>
      </c>
      <c r="I13754" s="75" t="s">
        <v>1850</v>
      </c>
      <c r="J13754" s="63">
        <f t="shared" si="53"/>
        <v>45179</v>
      </c>
      <c r="K13754" s="64">
        <f>IF(ISBLANK(J13754),,H13754*INDEX(Inputs!G:G,MATCH(F13754,Inputs!E:E,0)))</f>
        <v>1399</v>
      </c>
      <c r="L13754" s="65" t="str">
        <f>IF(ISBLANK(J13754),,INDEX(Inputs!D:D,MATCH(F13754,Inputs!E:E,0)))</f>
        <v>649BK EvoFox Typhoon Laptop Cooling Pad</v>
      </c>
      <c r="M13754" s="65" t="str">
        <f>IF(ISBLANK(#REF!),,IF(B13754="Online","Online",IF(LEFT(B13754,1)="E","Online","Offline")))</f>
        <v>Offline</v>
      </c>
      <c r="N13754" s="64">
        <f>IF(ISBLANK(M13754),,H13754*INDEX(Inputs!F:F,MATCH(F13754,Inputs!E:E,0)))</f>
        <v>1999</v>
      </c>
      <c r="O13754" s="65"/>
    </row>
    <row r="13755" ht="15.75" customHeight="1" spans="1:15">
      <c r="A13755" s="18" t="s">
        <v>426</v>
      </c>
      <c r="B13755" s="18" t="s">
        <v>1784</v>
      </c>
      <c r="C13755" s="18" t="s">
        <v>1785</v>
      </c>
      <c r="D13755" s="18" t="s">
        <v>370</v>
      </c>
      <c r="E13755" s="18" t="s">
        <v>410</v>
      </c>
      <c r="F13755" s="18">
        <v>250423</v>
      </c>
      <c r="G13755" s="18" t="s">
        <v>11</v>
      </c>
      <c r="H13755" s="18">
        <v>1</v>
      </c>
      <c r="I13755" s="75" t="s">
        <v>1850</v>
      </c>
      <c r="J13755" s="63">
        <f t="shared" si="53"/>
        <v>45179</v>
      </c>
      <c r="K13755" s="64">
        <f>IF(ISBLANK(J13755),,H13755*INDEX(Inputs!G:G,MATCH(F13755,Inputs!E:E,0)))</f>
        <v>759</v>
      </c>
      <c r="L13755" s="65" t="str">
        <f>IF(ISBLANK(J13755),,INDEX(Inputs!D:D,MATCH(F13755,Inputs!E:E,0)))</f>
        <v>650GR Ergo View Laptop Stand-Grey</v>
      </c>
      <c r="M13755" s="65" t="str">
        <f>IF(ISBLANK(#REF!),,IF(B13755="Online","Online",IF(LEFT(B13755,1)="E","Online","Offline")))</f>
        <v>Offline</v>
      </c>
      <c r="N13755" s="64">
        <f>IF(ISBLANK(M13755),,H13755*INDEX(Inputs!F:F,MATCH(F13755,Inputs!E:E,0)))</f>
        <v>899</v>
      </c>
      <c r="O13755" s="65"/>
    </row>
    <row r="13756" ht="15.75" customHeight="1" spans="1:15">
      <c r="A13756" s="18" t="s">
        <v>407</v>
      </c>
      <c r="B13756" s="18" t="s">
        <v>279</v>
      </c>
      <c r="C13756" s="18" t="s">
        <v>1653</v>
      </c>
      <c r="D13756" s="18" t="s">
        <v>414</v>
      </c>
      <c r="E13756" s="18" t="s">
        <v>415</v>
      </c>
      <c r="F13756" s="18">
        <v>250424</v>
      </c>
      <c r="G13756" s="18" t="s">
        <v>15</v>
      </c>
      <c r="H13756" s="18">
        <v>1</v>
      </c>
      <c r="I13756" s="75" t="s">
        <v>1850</v>
      </c>
      <c r="J13756" s="63">
        <f t="shared" si="53"/>
        <v>45179</v>
      </c>
      <c r="K13756" s="64">
        <f>IF(ISBLANK(J13756),,H13756*INDEX(Inputs!G:G,MATCH(F13756,Inputs!E:E,0)))</f>
        <v>999</v>
      </c>
      <c r="L13756" s="65" t="str">
        <f>IF(ISBLANK(J13756),,INDEX(Inputs!D:D,MATCH(F13756,Inputs!E:E,0)))</f>
        <v>419V2 PRIMUS Wireless Desktop V2</v>
      </c>
      <c r="M13756" s="65" t="str">
        <f>IF(ISBLANK(#REF!),,IF(B13756="Online","Online",IF(LEFT(B13756,1)="E","Online","Offline")))</f>
        <v>Offline</v>
      </c>
      <c r="N13756" s="64">
        <f>IF(ISBLANK(M13756),,H13756*INDEX(Inputs!F:F,MATCH(F13756,Inputs!E:E,0)))</f>
        <v>1199</v>
      </c>
      <c r="O13756" s="65"/>
    </row>
    <row r="13757" ht="15.75" customHeight="1" spans="1:15">
      <c r="A13757" s="18" t="s">
        <v>407</v>
      </c>
      <c r="B13757" s="18" t="s">
        <v>77</v>
      </c>
      <c r="C13757" s="18" t="s">
        <v>457</v>
      </c>
      <c r="D13757" s="18" t="s">
        <v>414</v>
      </c>
      <c r="E13757" s="18" t="s">
        <v>415</v>
      </c>
      <c r="F13757" s="18">
        <v>250873</v>
      </c>
      <c r="G13757" s="18" t="s">
        <v>12</v>
      </c>
      <c r="H13757" s="18">
        <v>-1</v>
      </c>
      <c r="I13757" s="75" t="s">
        <v>1852</v>
      </c>
      <c r="J13757" s="63">
        <f t="shared" si="53"/>
        <v>45180</v>
      </c>
      <c r="K13757" s="64">
        <f>IF(ISBLANK(J13757),,H13757*INDEX(Inputs!G:G,MATCH(F13757,Inputs!E:E,0)))</f>
        <v>-999</v>
      </c>
      <c r="L13757" s="65" t="str">
        <f>IF(ISBLANK(J13757),,INDEX(Inputs!D:D,MATCH(F13757,Inputs!E:E,0)))</f>
        <v>422BK Evo Fox Fireblade Gaming Keyboard USB</v>
      </c>
      <c r="M13757" s="65" t="str">
        <f>IF(ISBLANK(#REF!),,IF(B13757="Online","Online",IF(LEFT(B13757,1)="E","Online","Offline")))</f>
        <v>Offline</v>
      </c>
      <c r="N13757" s="64">
        <f>IF(ISBLANK(M13757),,H13757*INDEX(Inputs!F:F,MATCH(F13757,Inputs!E:E,0)))</f>
        <v>-1299</v>
      </c>
      <c r="O13757" s="65"/>
    </row>
    <row r="13758" ht="15.75" customHeight="1" spans="1:15">
      <c r="A13758" s="18" t="s">
        <v>1853</v>
      </c>
      <c r="B13758" s="18" t="s">
        <v>765</v>
      </c>
      <c r="C13758" s="18" t="s">
        <v>765</v>
      </c>
      <c r="D13758" s="18" t="s">
        <v>414</v>
      </c>
      <c r="E13758" s="18" t="s">
        <v>415</v>
      </c>
      <c r="F13758" s="18">
        <v>250873</v>
      </c>
      <c r="G13758" s="18" t="s">
        <v>12</v>
      </c>
      <c r="H13758" s="18">
        <v>1</v>
      </c>
      <c r="I13758" s="75" t="s">
        <v>1852</v>
      </c>
      <c r="J13758" s="63">
        <f t="shared" si="53"/>
        <v>45180</v>
      </c>
      <c r="K13758" s="64">
        <f>IF(ISBLANK(J13758),,H13758*INDEX(Inputs!G:G,MATCH(F13758,Inputs!E:E,0)))</f>
        <v>999</v>
      </c>
      <c r="L13758" s="65" t="str">
        <f>IF(ISBLANK(J13758),,INDEX(Inputs!D:D,MATCH(F13758,Inputs!E:E,0)))</f>
        <v>422BK Evo Fox Fireblade Gaming Keyboard USB</v>
      </c>
      <c r="M13758" s="65" t="str">
        <f>IF(ISBLANK(#REF!),,IF(B13758="Online","Online",IF(LEFT(B13758,1)="E","Online","Offline")))</f>
        <v>Online</v>
      </c>
      <c r="N13758" s="64">
        <f>IF(ISBLANK(M13758),,H13758*INDEX(Inputs!F:F,MATCH(F13758,Inputs!E:E,0)))</f>
        <v>1299</v>
      </c>
      <c r="O13758" s="65"/>
    </row>
    <row r="13759" ht="15.75" customHeight="1" spans="1:15">
      <c r="A13759" s="18" t="s">
        <v>566</v>
      </c>
      <c r="B13759" s="18" t="s">
        <v>238</v>
      </c>
      <c r="C13759" s="18" t="s">
        <v>920</v>
      </c>
      <c r="D13759" s="18" t="s">
        <v>370</v>
      </c>
      <c r="E13759" s="18" t="s">
        <v>410</v>
      </c>
      <c r="F13759" s="18">
        <v>250878</v>
      </c>
      <c r="G13759" s="18" t="s">
        <v>24</v>
      </c>
      <c r="H13759" s="18">
        <v>1</v>
      </c>
      <c r="I13759" s="75" t="s">
        <v>1852</v>
      </c>
      <c r="J13759" s="63">
        <f t="shared" si="53"/>
        <v>45180</v>
      </c>
      <c r="K13759" s="64">
        <f>IF(ISBLANK(J13759),,H13759*INDEX(Inputs!G:G,MATCH(F13759,Inputs!E:E,0)))</f>
        <v>999</v>
      </c>
      <c r="L13759" s="65" t="str">
        <f>IF(ISBLANK(J13759),,INDEX(Inputs!D:D,MATCH(F13759,Inputs!E:E,0)))</f>
        <v>596BK Evo Fox Falcon LX35 Medium Speed LED Mouse Pad</v>
      </c>
      <c r="M13759" s="65" t="str">
        <f>IF(ISBLANK(#REF!),,IF(B13759="Online","Online",IF(LEFT(B13759,1)="E","Online","Offline")))</f>
        <v>Offline</v>
      </c>
      <c r="N13759" s="64">
        <f>IF(ISBLANK(M13759),,H13759*INDEX(Inputs!F:F,MATCH(F13759,Inputs!E:E,0)))</f>
        <v>1999</v>
      </c>
      <c r="O13759" s="65"/>
    </row>
    <row r="13760" ht="15.75" customHeight="1" spans="1:15">
      <c r="A13760" s="18" t="s">
        <v>345</v>
      </c>
      <c r="B13760" s="18" t="s">
        <v>46</v>
      </c>
      <c r="C13760" s="18" t="s">
        <v>346</v>
      </c>
      <c r="D13760" s="18" t="s">
        <v>370</v>
      </c>
      <c r="E13760" s="18" t="s">
        <v>410</v>
      </c>
      <c r="F13760" s="18">
        <v>250879</v>
      </c>
      <c r="G13760" s="18" t="s">
        <v>30</v>
      </c>
      <c r="H13760" s="18">
        <v>1</v>
      </c>
      <c r="I13760" s="75" t="s">
        <v>1852</v>
      </c>
      <c r="J13760" s="63">
        <f t="shared" si="53"/>
        <v>45180</v>
      </c>
      <c r="K13760" s="64">
        <f>IF(ISBLANK(J13760),,H13760*INDEX(Inputs!G:G,MATCH(F13760,Inputs!E:E,0)))</f>
        <v>699</v>
      </c>
      <c r="L13760" s="65" t="str">
        <f>IF(ISBLANK(J13760),,INDEX(Inputs!D:D,MATCH(F13760,Inputs!E:E,0)))</f>
        <v>597BK Evo Fox Falcon X85 Extra Large Speed Mouse Pad</v>
      </c>
      <c r="M13760" s="65" t="str">
        <f>IF(ISBLANK(#REF!),,IF(B13760="Online","Online",IF(LEFT(B13760,1)="E","Online","Offline")))</f>
        <v>Offline</v>
      </c>
      <c r="N13760" s="64">
        <f>IF(ISBLANK(M13760),,H13760*INDEX(Inputs!F:F,MATCH(F13760,Inputs!E:E,0)))</f>
        <v>1199</v>
      </c>
      <c r="O13760" s="65"/>
    </row>
    <row r="13761" ht="15.75" customHeight="1" spans="1:15">
      <c r="A13761" s="18" t="s">
        <v>327</v>
      </c>
      <c r="B13761" s="18" t="s">
        <v>63</v>
      </c>
      <c r="C13761" s="18" t="s">
        <v>527</v>
      </c>
      <c r="D13761" s="18" t="s">
        <v>370</v>
      </c>
      <c r="E13761" s="18" t="s">
        <v>410</v>
      </c>
      <c r="F13761" s="18">
        <v>250879</v>
      </c>
      <c r="G13761" s="18" t="s">
        <v>30</v>
      </c>
      <c r="H13761" s="18">
        <v>1</v>
      </c>
      <c r="I13761" s="75" t="s">
        <v>1852</v>
      </c>
      <c r="J13761" s="63">
        <f t="shared" si="53"/>
        <v>45180</v>
      </c>
      <c r="K13761" s="64">
        <f>IF(ISBLANK(J13761),,H13761*INDEX(Inputs!G:G,MATCH(F13761,Inputs!E:E,0)))</f>
        <v>699</v>
      </c>
      <c r="L13761" s="65" t="str">
        <f>IF(ISBLANK(J13761),,INDEX(Inputs!D:D,MATCH(F13761,Inputs!E:E,0)))</f>
        <v>597BK Evo Fox Falcon X85 Extra Large Speed Mouse Pad</v>
      </c>
      <c r="M13761" s="65" t="str">
        <f>IF(ISBLANK(#REF!),,IF(B13761="Online","Online",IF(LEFT(B13761,1)="E","Online","Offline")))</f>
        <v>Offline</v>
      </c>
      <c r="N13761" s="64">
        <f>IF(ISBLANK(M13761),,H13761*INDEX(Inputs!F:F,MATCH(F13761,Inputs!E:E,0)))</f>
        <v>1199</v>
      </c>
      <c r="O13761" s="65"/>
    </row>
    <row r="13762" ht="15.75" customHeight="1" spans="1:15">
      <c r="A13762" s="18" t="s">
        <v>338</v>
      </c>
      <c r="B13762" s="18" t="s">
        <v>254</v>
      </c>
      <c r="C13762" s="18" t="s">
        <v>910</v>
      </c>
      <c r="D13762" s="18" t="s">
        <v>370</v>
      </c>
      <c r="E13762" s="18" t="s">
        <v>410</v>
      </c>
      <c r="F13762" s="18">
        <v>250879</v>
      </c>
      <c r="G13762" s="18" t="s">
        <v>30</v>
      </c>
      <c r="H13762" s="18">
        <v>1</v>
      </c>
      <c r="I13762" s="75" t="s">
        <v>1852</v>
      </c>
      <c r="J13762" s="63">
        <f t="shared" si="53"/>
        <v>45180</v>
      </c>
      <c r="K13762" s="64">
        <f>IF(ISBLANK(J13762),,H13762*INDEX(Inputs!G:G,MATCH(F13762,Inputs!E:E,0)))</f>
        <v>699</v>
      </c>
      <c r="L13762" s="65" t="str">
        <f>IF(ISBLANK(J13762),,INDEX(Inputs!D:D,MATCH(F13762,Inputs!E:E,0)))</f>
        <v>597BK Evo Fox Falcon X85 Extra Large Speed Mouse Pad</v>
      </c>
      <c r="M13762" s="65" t="str">
        <f>IF(ISBLANK(#REF!),,IF(B13762="Online","Online",IF(LEFT(B13762,1)="E","Online","Offline")))</f>
        <v>Offline</v>
      </c>
      <c r="N13762" s="64">
        <f>IF(ISBLANK(M13762),,H13762*INDEX(Inputs!F:F,MATCH(F13762,Inputs!E:E,0)))</f>
        <v>1199</v>
      </c>
      <c r="O13762" s="65"/>
    </row>
    <row r="13763" ht="15.75" customHeight="1" spans="1:15">
      <c r="A13763" s="18" t="s">
        <v>367</v>
      </c>
      <c r="B13763" s="18" t="s">
        <v>175</v>
      </c>
      <c r="C13763" s="18" t="s">
        <v>659</v>
      </c>
      <c r="D13763" s="18" t="s">
        <v>370</v>
      </c>
      <c r="E13763" s="18" t="s">
        <v>410</v>
      </c>
      <c r="F13763" s="18">
        <v>250876</v>
      </c>
      <c r="G13763" s="18" t="s">
        <v>26</v>
      </c>
      <c r="H13763" s="18">
        <v>1</v>
      </c>
      <c r="I13763" s="75" t="s">
        <v>1852</v>
      </c>
      <c r="J13763" s="63">
        <f t="shared" si="53"/>
        <v>45180</v>
      </c>
      <c r="K13763" s="64">
        <f>IF(ISBLANK(J13763),,H13763*INDEX(Inputs!G:G,MATCH(F13763,Inputs!E:E,0)))</f>
        <v>1399</v>
      </c>
      <c r="L13763" s="65" t="str">
        <f>IF(ISBLANK(J13763),,INDEX(Inputs!D:D,MATCH(F13763,Inputs!E:E,0)))</f>
        <v>649BK EvoFox Typhoon Laptop Cooling Pad</v>
      </c>
      <c r="M13763" s="65" t="str">
        <f>IF(ISBLANK(#REF!),,IF(B13763="Online","Online",IF(LEFT(B13763,1)="E","Online","Offline")))</f>
        <v>Offline</v>
      </c>
      <c r="N13763" s="64">
        <f>IF(ISBLANK(M13763),,H13763*INDEX(Inputs!F:F,MATCH(F13763,Inputs!E:E,0)))</f>
        <v>1999</v>
      </c>
      <c r="O13763" s="65"/>
    </row>
    <row r="13764" ht="15.75" customHeight="1" spans="1:15">
      <c r="A13764" s="18" t="s">
        <v>458</v>
      </c>
      <c r="B13764" s="18" t="s">
        <v>21</v>
      </c>
      <c r="C13764" s="18" t="s">
        <v>489</v>
      </c>
      <c r="D13764" s="18" t="s">
        <v>370</v>
      </c>
      <c r="E13764" s="18" t="s">
        <v>410</v>
      </c>
      <c r="F13764" s="18">
        <v>250423</v>
      </c>
      <c r="G13764" s="18" t="s">
        <v>11</v>
      </c>
      <c r="H13764" s="18">
        <v>1</v>
      </c>
      <c r="I13764" s="75" t="s">
        <v>1852</v>
      </c>
      <c r="J13764" s="63">
        <f t="shared" si="53"/>
        <v>45180</v>
      </c>
      <c r="K13764" s="64">
        <f>IF(ISBLANK(J13764),,H13764*INDEX(Inputs!G:G,MATCH(F13764,Inputs!E:E,0)))</f>
        <v>759</v>
      </c>
      <c r="L13764" s="65" t="str">
        <f>IF(ISBLANK(J13764),,INDEX(Inputs!D:D,MATCH(F13764,Inputs!E:E,0)))</f>
        <v>650GR Ergo View Laptop Stand-Grey</v>
      </c>
      <c r="M13764" s="65" t="str">
        <f>IF(ISBLANK(#REF!),,IF(B13764="Online","Online",IF(LEFT(B13764,1)="E","Online","Offline")))</f>
        <v>Offline</v>
      </c>
      <c r="N13764" s="64">
        <f>IF(ISBLANK(M13764),,H13764*INDEX(Inputs!F:F,MATCH(F13764,Inputs!E:E,0)))</f>
        <v>899</v>
      </c>
      <c r="O13764" s="65"/>
    </row>
    <row r="13765" ht="15.75" customHeight="1" spans="1:15">
      <c r="A13765" s="18" t="s">
        <v>478</v>
      </c>
      <c r="B13765" s="18" t="s">
        <v>132</v>
      </c>
      <c r="C13765" s="18" t="s">
        <v>511</v>
      </c>
      <c r="D13765" s="18" t="s">
        <v>464</v>
      </c>
      <c r="E13765" s="18" t="s">
        <v>465</v>
      </c>
      <c r="F13765" s="18">
        <v>250421</v>
      </c>
      <c r="G13765" s="18" t="s">
        <v>14</v>
      </c>
      <c r="H13765" s="18">
        <v>1</v>
      </c>
      <c r="I13765" s="75" t="s">
        <v>1854</v>
      </c>
      <c r="J13765" s="63">
        <f t="shared" si="53"/>
        <v>45181</v>
      </c>
      <c r="K13765" s="64">
        <f>IF(ISBLANK(J13765),,H13765*INDEX(Inputs!G:G,MATCH(F13765,Inputs!E:E,0)))</f>
        <v>779</v>
      </c>
      <c r="L13765" s="65" t="str">
        <f>IF(ISBLANK(J13765),,INDEX(Inputs!D:D,MATCH(F13765,Inputs!E:E,0)))</f>
        <v>146BK NeoCase Sleeve MP 450 14</v>
      </c>
      <c r="M13765" s="65" t="str">
        <f>IF(ISBLANK(#REF!),,IF(B13765="Online","Online",IF(LEFT(B13765,1)="E","Online","Offline")))</f>
        <v>Offline</v>
      </c>
      <c r="N13765" s="64">
        <f>IF(ISBLANK(M13765),,H13765*INDEX(Inputs!F:F,MATCH(F13765,Inputs!E:E,0)))</f>
        <v>1249</v>
      </c>
      <c r="O13765" s="65"/>
    </row>
    <row r="13766" ht="15.75" customHeight="1" spans="1:15">
      <c r="A13766" s="18" t="s">
        <v>462</v>
      </c>
      <c r="B13766" s="18" t="s">
        <v>155</v>
      </c>
      <c r="C13766" s="18" t="s">
        <v>534</v>
      </c>
      <c r="D13766" s="18" t="s">
        <v>414</v>
      </c>
      <c r="E13766" s="18" t="s">
        <v>415</v>
      </c>
      <c r="F13766" s="18">
        <v>260089</v>
      </c>
      <c r="G13766" s="18" t="s">
        <v>18</v>
      </c>
      <c r="H13766" s="18">
        <v>0</v>
      </c>
      <c r="I13766" s="75" t="s">
        <v>1854</v>
      </c>
      <c r="J13766" s="63">
        <f t="shared" si="53"/>
        <v>45181</v>
      </c>
      <c r="K13766" s="64">
        <f>IF(ISBLANK(J13766),,H13766*INDEX(Inputs!G:G,MATCH(F13766,Inputs!E:E,0)))</f>
        <v>0</v>
      </c>
      <c r="L13766" s="65" t="str">
        <f>IF(ISBLANK(J13766),,INDEX(Inputs!D:D,MATCH(F13766,Inputs!E:E,0)))</f>
        <v>398PP Xcite Neo Keyboard USB</v>
      </c>
      <c r="M13766" s="65" t="str">
        <f>IF(ISBLANK(#REF!),,IF(B13766="Online","Online",IF(LEFT(B13766,1)="E","Online","Offline")))</f>
        <v>Offline</v>
      </c>
      <c r="N13766" s="64">
        <f>IF(ISBLANK(M13766),,H13766*INDEX(Inputs!F:F,MATCH(F13766,Inputs!E:E,0)))</f>
        <v>0</v>
      </c>
      <c r="O13766" s="65"/>
    </row>
    <row r="13767" ht="15.75" customHeight="1" spans="1:15">
      <c r="A13767" s="18" t="s">
        <v>341</v>
      </c>
      <c r="B13767" s="18" t="s">
        <v>83</v>
      </c>
      <c r="C13767" s="18" t="s">
        <v>394</v>
      </c>
      <c r="D13767" s="18" t="s">
        <v>414</v>
      </c>
      <c r="E13767" s="18" t="s">
        <v>415</v>
      </c>
      <c r="F13767" s="18">
        <v>250874</v>
      </c>
      <c r="G13767" s="18" t="s">
        <v>13</v>
      </c>
      <c r="H13767" s="18">
        <v>1</v>
      </c>
      <c r="I13767" s="75" t="s">
        <v>1854</v>
      </c>
      <c r="J13767" s="63">
        <f t="shared" si="53"/>
        <v>45181</v>
      </c>
      <c r="K13767" s="64">
        <f>IF(ISBLANK(J13767),,H13767*INDEX(Inputs!G:G,MATCH(F13767,Inputs!E:E,0)))</f>
        <v>1349</v>
      </c>
      <c r="L13767" s="65" t="str">
        <f>IF(ISBLANK(J13767),,INDEX(Inputs!D:D,MATCH(F13767,Inputs!E:E,0)))</f>
        <v>432BK EvoFox X-Team Gaming Keyboard &amp; Mouse (USB)</v>
      </c>
      <c r="M13767" s="65" t="str">
        <f>IF(ISBLANK(#REF!),,IF(B13767="Online","Online",IF(LEFT(B13767,1)="E","Online","Offline")))</f>
        <v>Offline</v>
      </c>
      <c r="N13767" s="64">
        <f>IF(ISBLANK(M13767),,H13767*INDEX(Inputs!F:F,MATCH(F13767,Inputs!E:E,0)))</f>
        <v>1899</v>
      </c>
      <c r="O13767" s="65"/>
    </row>
    <row r="13768" ht="15.75" customHeight="1" spans="1:15">
      <c r="A13768" s="18" t="s">
        <v>327</v>
      </c>
      <c r="B13768" s="18" t="s">
        <v>111</v>
      </c>
      <c r="C13768" s="18" t="s">
        <v>572</v>
      </c>
      <c r="D13768" s="18" t="s">
        <v>370</v>
      </c>
      <c r="E13768" s="18" t="s">
        <v>410</v>
      </c>
      <c r="F13768" s="18">
        <v>250876</v>
      </c>
      <c r="G13768" s="18" t="s">
        <v>26</v>
      </c>
      <c r="H13768" s="18">
        <v>1</v>
      </c>
      <c r="I13768" s="75" t="s">
        <v>1854</v>
      </c>
      <c r="J13768" s="63">
        <f t="shared" si="53"/>
        <v>45181</v>
      </c>
      <c r="K13768" s="64">
        <f>IF(ISBLANK(J13768),,H13768*INDEX(Inputs!G:G,MATCH(F13768,Inputs!E:E,0)))</f>
        <v>1399</v>
      </c>
      <c r="L13768" s="65" t="str">
        <f>IF(ISBLANK(J13768),,INDEX(Inputs!D:D,MATCH(F13768,Inputs!E:E,0)))</f>
        <v>649BK EvoFox Typhoon Laptop Cooling Pad</v>
      </c>
      <c r="M13768" s="65" t="str">
        <f>IF(ISBLANK(#REF!),,IF(B13768="Online","Online",IF(LEFT(B13768,1)="E","Online","Offline")))</f>
        <v>Offline</v>
      </c>
      <c r="N13768" s="64">
        <f>IF(ISBLANK(M13768),,H13768*INDEX(Inputs!F:F,MATCH(F13768,Inputs!E:E,0)))</f>
        <v>1999</v>
      </c>
      <c r="O13768" s="65"/>
    </row>
    <row r="13769" ht="15.75" customHeight="1" spans="1:15">
      <c r="A13769" s="18" t="s">
        <v>338</v>
      </c>
      <c r="B13769" s="18" t="s">
        <v>765</v>
      </c>
      <c r="C13769" s="18" t="s">
        <v>765</v>
      </c>
      <c r="D13769" s="18" t="s">
        <v>414</v>
      </c>
      <c r="E13769" s="18" t="s">
        <v>415</v>
      </c>
      <c r="F13769" s="18">
        <v>204737</v>
      </c>
      <c r="G13769" s="18" t="s">
        <v>20</v>
      </c>
      <c r="H13769" s="18">
        <v>1</v>
      </c>
      <c r="I13769" s="75" t="s">
        <v>1854</v>
      </c>
      <c r="J13769" s="63">
        <f t="shared" si="53"/>
        <v>45181</v>
      </c>
      <c r="K13769" s="64">
        <f>IF(ISBLANK(J13769),,H13769*INDEX(Inputs!G:G,MATCH(F13769,Inputs!E:E,0)))</f>
        <v>729</v>
      </c>
      <c r="L13769" s="65" t="str">
        <f>IF(ISBLANK(J13769),,INDEX(Inputs!D:D,MATCH(F13769,Inputs!E:E,0)))</f>
        <v>850PP Xcite Pro Keyboard &amp; Mouse USB</v>
      </c>
      <c r="M13769" s="65" t="str">
        <f>IF(ISBLANK(#REF!),,IF(B13769="Online","Online",IF(LEFT(B13769,1)="E","Online","Offline")))</f>
        <v>Online</v>
      </c>
      <c r="N13769" s="64">
        <f>IF(ISBLANK(M13769),,H13769*INDEX(Inputs!F:F,MATCH(F13769,Inputs!E:E,0)))</f>
        <v>799</v>
      </c>
      <c r="O13769" s="65"/>
    </row>
    <row r="13770" ht="15.75" customHeight="1" spans="1:15">
      <c r="A13770" s="18" t="s">
        <v>447</v>
      </c>
      <c r="B13770" s="18" t="s">
        <v>765</v>
      </c>
      <c r="C13770" s="18" t="s">
        <v>765</v>
      </c>
      <c r="D13770" s="18" t="s">
        <v>414</v>
      </c>
      <c r="E13770" s="18" t="s">
        <v>415</v>
      </c>
      <c r="F13770" s="18">
        <v>204737</v>
      </c>
      <c r="G13770" s="18" t="s">
        <v>20</v>
      </c>
      <c r="H13770" s="18">
        <v>1</v>
      </c>
      <c r="I13770" s="75" t="s">
        <v>1854</v>
      </c>
      <c r="J13770" s="63">
        <f t="shared" si="53"/>
        <v>45181</v>
      </c>
      <c r="K13770" s="64">
        <f>IF(ISBLANK(J13770),,H13770*INDEX(Inputs!G:G,MATCH(F13770,Inputs!E:E,0)))</f>
        <v>729</v>
      </c>
      <c r="L13770" s="65" t="str">
        <f>IF(ISBLANK(J13770),,INDEX(Inputs!D:D,MATCH(F13770,Inputs!E:E,0)))</f>
        <v>850PP Xcite Pro Keyboard &amp; Mouse USB</v>
      </c>
      <c r="M13770" s="65" t="str">
        <f>IF(ISBLANK(#REF!),,IF(B13770="Online","Online",IF(LEFT(B13770,1)="E","Online","Offline")))</f>
        <v>Online</v>
      </c>
      <c r="N13770" s="64">
        <f>IF(ISBLANK(M13770),,H13770*INDEX(Inputs!F:F,MATCH(F13770,Inputs!E:E,0)))</f>
        <v>799</v>
      </c>
      <c r="O13770" s="65"/>
    </row>
    <row r="13771" ht="15.75" customHeight="1" spans="1:15">
      <c r="A13771" s="18" t="s">
        <v>935</v>
      </c>
      <c r="B13771" s="18" t="s">
        <v>936</v>
      </c>
      <c r="C13771" s="18" t="s">
        <v>937</v>
      </c>
      <c r="D13771" s="18" t="s">
        <v>414</v>
      </c>
      <c r="E13771" s="18" t="s">
        <v>415</v>
      </c>
      <c r="F13771" s="18">
        <v>250874</v>
      </c>
      <c r="G13771" s="18" t="s">
        <v>13</v>
      </c>
      <c r="H13771" s="18">
        <v>1</v>
      </c>
      <c r="I13771" s="75" t="s">
        <v>1855</v>
      </c>
      <c r="J13771" s="63">
        <f t="shared" ref="J13771:J14025" si="54">IF(ISBLANK(I13771),,DATE(RIGHT(I13771,4),RIGHT(LEFT(I13771,5),2),LEFT(I13771,2)))</f>
        <v>45182</v>
      </c>
      <c r="K13771" s="64">
        <f>IF(ISBLANK(J13771),,H13771*INDEX(Inputs!G:G,MATCH(F13771,Inputs!E:E,0)))</f>
        <v>1349</v>
      </c>
      <c r="L13771" s="65" t="str">
        <f>IF(ISBLANK(J13771),,INDEX(Inputs!D:D,MATCH(F13771,Inputs!E:E,0)))</f>
        <v>432BK EvoFox X-Team Gaming Keyboard &amp; Mouse (USB)</v>
      </c>
      <c r="M13771" s="65" t="str">
        <f>IF(ISBLANK(#REF!),,IF(B13771="Online","Online",IF(LEFT(B13771,1)="E","Online","Offline")))</f>
        <v>Offline</v>
      </c>
      <c r="N13771" s="64">
        <f>IF(ISBLANK(M13771),,H13771*INDEX(Inputs!F:F,MATCH(F13771,Inputs!E:E,0)))</f>
        <v>1899</v>
      </c>
      <c r="O13771" s="65"/>
    </row>
    <row r="13772" ht="15.75" customHeight="1" spans="1:15">
      <c r="A13772" s="18" t="s">
        <v>491</v>
      </c>
      <c r="B13772" s="18" t="s">
        <v>1614</v>
      </c>
      <c r="C13772" s="18" t="s">
        <v>1615</v>
      </c>
      <c r="D13772" s="18" t="s">
        <v>370</v>
      </c>
      <c r="E13772" s="18" t="s">
        <v>410</v>
      </c>
      <c r="F13772" s="18">
        <v>250876</v>
      </c>
      <c r="G13772" s="18" t="s">
        <v>26</v>
      </c>
      <c r="H13772" s="18">
        <v>1</v>
      </c>
      <c r="I13772" s="75" t="s">
        <v>1855</v>
      </c>
      <c r="J13772" s="63">
        <f t="shared" si="54"/>
        <v>45182</v>
      </c>
      <c r="K13772" s="64">
        <f>IF(ISBLANK(J13772),,H13772*INDEX(Inputs!G:G,MATCH(F13772,Inputs!E:E,0)))</f>
        <v>1399</v>
      </c>
      <c r="L13772" s="65" t="str">
        <f>IF(ISBLANK(J13772),,INDEX(Inputs!D:D,MATCH(F13772,Inputs!E:E,0)))</f>
        <v>649BK EvoFox Typhoon Laptop Cooling Pad</v>
      </c>
      <c r="M13772" s="65" t="str">
        <f>IF(ISBLANK(#REF!),,IF(B13772="Online","Online",IF(LEFT(B13772,1)="E","Online","Offline")))</f>
        <v>Offline</v>
      </c>
      <c r="N13772" s="64">
        <f>IF(ISBLANK(M13772),,H13772*INDEX(Inputs!F:F,MATCH(F13772,Inputs!E:E,0)))</f>
        <v>1999</v>
      </c>
      <c r="O13772" s="65"/>
    </row>
    <row r="13773" ht="15.75" customHeight="1" spans="1:15">
      <c r="A13773" s="18" t="s">
        <v>454</v>
      </c>
      <c r="B13773" s="18" t="s">
        <v>33</v>
      </c>
      <c r="C13773" s="18" t="s">
        <v>455</v>
      </c>
      <c r="D13773" s="18" t="s">
        <v>370</v>
      </c>
      <c r="E13773" s="18" t="s">
        <v>410</v>
      </c>
      <c r="F13773" s="18">
        <v>250423</v>
      </c>
      <c r="G13773" s="18" t="s">
        <v>11</v>
      </c>
      <c r="H13773" s="18">
        <v>1</v>
      </c>
      <c r="I13773" s="75" t="s">
        <v>1855</v>
      </c>
      <c r="J13773" s="63">
        <f t="shared" si="54"/>
        <v>45182</v>
      </c>
      <c r="K13773" s="64">
        <f>IF(ISBLANK(J13773),,H13773*INDEX(Inputs!G:G,MATCH(F13773,Inputs!E:E,0)))</f>
        <v>759</v>
      </c>
      <c r="L13773" s="65" t="str">
        <f>IF(ISBLANK(J13773),,INDEX(Inputs!D:D,MATCH(F13773,Inputs!E:E,0)))</f>
        <v>650GR Ergo View Laptop Stand-Grey</v>
      </c>
      <c r="M13773" s="65" t="str">
        <f>IF(ISBLANK(#REF!),,IF(B13773="Online","Online",IF(LEFT(B13773,1)="E","Online","Offline")))</f>
        <v>Offline</v>
      </c>
      <c r="N13773" s="64">
        <f>IF(ISBLANK(M13773),,H13773*INDEX(Inputs!F:F,MATCH(F13773,Inputs!E:E,0)))</f>
        <v>899</v>
      </c>
      <c r="O13773" s="65"/>
    </row>
    <row r="13774" ht="15.75" customHeight="1" spans="1:15">
      <c r="A13774" s="18" t="s">
        <v>338</v>
      </c>
      <c r="B13774" s="18" t="s">
        <v>384</v>
      </c>
      <c r="C13774" s="18" t="s">
        <v>385</v>
      </c>
      <c r="D13774" s="18" t="s">
        <v>370</v>
      </c>
      <c r="E13774" s="18" t="s">
        <v>410</v>
      </c>
      <c r="F13774" s="18">
        <v>250879</v>
      </c>
      <c r="G13774" s="18" t="s">
        <v>30</v>
      </c>
      <c r="H13774" s="18">
        <v>1</v>
      </c>
      <c r="I13774" s="75" t="s">
        <v>1856</v>
      </c>
      <c r="J13774" s="63">
        <f t="shared" si="54"/>
        <v>45183</v>
      </c>
      <c r="K13774" s="64">
        <f>IF(ISBLANK(J13774),,H13774*INDEX(Inputs!G:G,MATCH(F13774,Inputs!E:E,0)))</f>
        <v>699</v>
      </c>
      <c r="L13774" s="65" t="str">
        <f>IF(ISBLANK(J13774),,INDEX(Inputs!D:D,MATCH(F13774,Inputs!E:E,0)))</f>
        <v>597BK Evo Fox Falcon X85 Extra Large Speed Mouse Pad</v>
      </c>
      <c r="M13774" s="65" t="str">
        <f>IF(ISBLANK(#REF!),,IF(B13774="Online","Online",IF(LEFT(B13774,1)="E","Online","Offline")))</f>
        <v>Offline</v>
      </c>
      <c r="N13774" s="64">
        <f>IF(ISBLANK(M13774),,H13774*INDEX(Inputs!F:F,MATCH(F13774,Inputs!E:E,0)))</f>
        <v>1199</v>
      </c>
      <c r="O13774" s="65"/>
    </row>
    <row r="13775" ht="15.75" customHeight="1" spans="1:15">
      <c r="A13775" s="18" t="s">
        <v>423</v>
      </c>
      <c r="B13775" s="18" t="s">
        <v>1290</v>
      </c>
      <c r="C13775" s="18" t="s">
        <v>1291</v>
      </c>
      <c r="D13775" s="18" t="s">
        <v>370</v>
      </c>
      <c r="E13775" s="18" t="s">
        <v>410</v>
      </c>
      <c r="F13775" s="18">
        <v>250876</v>
      </c>
      <c r="G13775" s="18" t="s">
        <v>26</v>
      </c>
      <c r="H13775" s="18">
        <v>1</v>
      </c>
      <c r="I13775" s="75" t="s">
        <v>1856</v>
      </c>
      <c r="J13775" s="63">
        <f t="shared" si="54"/>
        <v>45183</v>
      </c>
      <c r="K13775" s="64">
        <f>IF(ISBLANK(J13775),,H13775*INDEX(Inputs!G:G,MATCH(F13775,Inputs!E:E,0)))</f>
        <v>1399</v>
      </c>
      <c r="L13775" s="65" t="str">
        <f>IF(ISBLANK(J13775),,INDEX(Inputs!D:D,MATCH(F13775,Inputs!E:E,0)))</f>
        <v>649BK EvoFox Typhoon Laptop Cooling Pad</v>
      </c>
      <c r="M13775" s="65" t="str">
        <f>IF(ISBLANK(#REF!),,IF(B13775="Online","Online",IF(LEFT(B13775,1)="E","Online","Offline")))</f>
        <v>Offline</v>
      </c>
      <c r="N13775" s="64">
        <f>IF(ISBLANK(M13775),,H13775*INDEX(Inputs!F:F,MATCH(F13775,Inputs!E:E,0)))</f>
        <v>1999</v>
      </c>
      <c r="O13775" s="65"/>
    </row>
    <row r="13776" ht="15.75" customHeight="1" spans="1:15">
      <c r="A13776" s="18" t="s">
        <v>437</v>
      </c>
      <c r="B13776" s="18" t="s">
        <v>765</v>
      </c>
      <c r="C13776" s="18" t="s">
        <v>765</v>
      </c>
      <c r="D13776" s="18" t="s">
        <v>370</v>
      </c>
      <c r="E13776" s="18" t="s">
        <v>410</v>
      </c>
      <c r="F13776" s="18">
        <v>250876</v>
      </c>
      <c r="G13776" s="18" t="s">
        <v>26</v>
      </c>
      <c r="H13776" s="18">
        <v>1</v>
      </c>
      <c r="I13776" s="75" t="s">
        <v>1856</v>
      </c>
      <c r="J13776" s="63">
        <f t="shared" si="54"/>
        <v>45183</v>
      </c>
      <c r="K13776" s="64">
        <f>IF(ISBLANK(J13776),,H13776*INDEX(Inputs!G:G,MATCH(F13776,Inputs!E:E,0)))</f>
        <v>1399</v>
      </c>
      <c r="L13776" s="65" t="str">
        <f>IF(ISBLANK(J13776),,INDEX(Inputs!D:D,MATCH(F13776,Inputs!E:E,0)))</f>
        <v>649BK EvoFox Typhoon Laptop Cooling Pad</v>
      </c>
      <c r="M13776" s="65" t="str">
        <f>IF(ISBLANK(#REF!),,IF(B13776="Online","Online",IF(LEFT(B13776,1)="E","Online","Offline")))</f>
        <v>Online</v>
      </c>
      <c r="N13776" s="64">
        <f>IF(ISBLANK(M13776),,H13776*INDEX(Inputs!F:F,MATCH(F13776,Inputs!E:E,0)))</f>
        <v>1999</v>
      </c>
      <c r="O13776" s="65"/>
    </row>
    <row r="13777" ht="15.75" customHeight="1" spans="1:15">
      <c r="A13777" s="18" t="s">
        <v>447</v>
      </c>
      <c r="B13777" s="18" t="s">
        <v>765</v>
      </c>
      <c r="C13777" s="18" t="s">
        <v>765</v>
      </c>
      <c r="D13777" s="18" t="s">
        <v>370</v>
      </c>
      <c r="E13777" s="18" t="s">
        <v>410</v>
      </c>
      <c r="F13777" s="18">
        <v>250876</v>
      </c>
      <c r="G13777" s="18" t="s">
        <v>26</v>
      </c>
      <c r="H13777" s="18">
        <v>1</v>
      </c>
      <c r="I13777" s="75" t="s">
        <v>1856</v>
      </c>
      <c r="J13777" s="63">
        <f t="shared" si="54"/>
        <v>45183</v>
      </c>
      <c r="K13777" s="64">
        <f>IF(ISBLANK(J13777),,H13777*INDEX(Inputs!G:G,MATCH(F13777,Inputs!E:E,0)))</f>
        <v>1399</v>
      </c>
      <c r="L13777" s="65" t="str">
        <f>IF(ISBLANK(J13777),,INDEX(Inputs!D:D,MATCH(F13777,Inputs!E:E,0)))</f>
        <v>649BK EvoFox Typhoon Laptop Cooling Pad</v>
      </c>
      <c r="M13777" s="65" t="str">
        <f>IF(ISBLANK(#REF!),,IF(B13777="Online","Online",IF(LEFT(B13777,1)="E","Online","Offline")))</f>
        <v>Online</v>
      </c>
      <c r="N13777" s="64">
        <f>IF(ISBLANK(M13777),,H13777*INDEX(Inputs!F:F,MATCH(F13777,Inputs!E:E,0)))</f>
        <v>1999</v>
      </c>
      <c r="O13777" s="65"/>
    </row>
    <row r="13778" ht="15.75" customHeight="1" spans="1:15">
      <c r="A13778" s="18" t="s">
        <v>1105</v>
      </c>
      <c r="B13778" s="18" t="s">
        <v>765</v>
      </c>
      <c r="C13778" s="18" t="s">
        <v>765</v>
      </c>
      <c r="D13778" s="18" t="s">
        <v>414</v>
      </c>
      <c r="E13778" s="18" t="s">
        <v>428</v>
      </c>
      <c r="F13778" s="18">
        <v>250881</v>
      </c>
      <c r="G13778" s="18" t="s">
        <v>98</v>
      </c>
      <c r="H13778" s="18">
        <v>1</v>
      </c>
      <c r="I13778" s="75" t="s">
        <v>1856</v>
      </c>
      <c r="J13778" s="63">
        <f t="shared" si="54"/>
        <v>45183</v>
      </c>
      <c r="K13778" s="64">
        <f>IF(ISBLANK(J13778),,H13778*INDEX(Inputs!G:G,MATCH(F13778,Inputs!E:E,0)))</f>
        <v>799</v>
      </c>
      <c r="L13778" s="65" t="str">
        <f>IF(ISBLANK(J13778),,INDEX(Inputs!D:D,MATCH(F13778,Inputs!E:E,0)))</f>
        <v>795BK EvoFox Phantom Pro RGB Gaming Mouse USB</v>
      </c>
      <c r="M13778" s="65" t="str">
        <f>IF(ISBLANK(#REF!),,IF(B13778="Online","Online",IF(LEFT(B13778,1)="E","Online","Offline")))</f>
        <v>Online</v>
      </c>
      <c r="N13778" s="64">
        <f>IF(ISBLANK(M13778),,H13778*INDEX(Inputs!F:F,MATCH(F13778,Inputs!E:E,0)))</f>
        <v>1099</v>
      </c>
      <c r="O13778" s="65"/>
    </row>
    <row r="13779" ht="15.75" customHeight="1" spans="1:15">
      <c r="A13779" s="18" t="s">
        <v>1417</v>
      </c>
      <c r="B13779" s="18" t="s">
        <v>121</v>
      </c>
      <c r="C13779" s="18" t="s">
        <v>433</v>
      </c>
      <c r="D13779" s="18" t="s">
        <v>414</v>
      </c>
      <c r="E13779" s="18" t="s">
        <v>415</v>
      </c>
      <c r="F13779" s="18">
        <v>204737</v>
      </c>
      <c r="G13779" s="18" t="s">
        <v>20</v>
      </c>
      <c r="H13779" s="18">
        <v>1</v>
      </c>
      <c r="I13779" s="75" t="s">
        <v>1856</v>
      </c>
      <c r="J13779" s="63">
        <f t="shared" si="54"/>
        <v>45183</v>
      </c>
      <c r="K13779" s="64">
        <f>IF(ISBLANK(J13779),,H13779*INDEX(Inputs!G:G,MATCH(F13779,Inputs!E:E,0)))</f>
        <v>729</v>
      </c>
      <c r="L13779" s="65" t="str">
        <f>IF(ISBLANK(J13779),,INDEX(Inputs!D:D,MATCH(F13779,Inputs!E:E,0)))</f>
        <v>850PP Xcite Pro Keyboard &amp; Mouse USB</v>
      </c>
      <c r="M13779" s="65" t="str">
        <f>IF(ISBLANK(#REF!),,IF(B13779="Online","Online",IF(LEFT(B13779,1)="E","Online","Offline")))</f>
        <v>Offline</v>
      </c>
      <c r="N13779" s="64">
        <f>IF(ISBLANK(M13779),,H13779*INDEX(Inputs!F:F,MATCH(F13779,Inputs!E:E,0)))</f>
        <v>799</v>
      </c>
      <c r="O13779" s="65"/>
    </row>
    <row r="13780" ht="15.75" customHeight="1" spans="1:15">
      <c r="A13780" s="18" t="s">
        <v>621</v>
      </c>
      <c r="B13780" s="18" t="s">
        <v>765</v>
      </c>
      <c r="C13780" s="18" t="s">
        <v>765</v>
      </c>
      <c r="D13780" s="18" t="s">
        <v>414</v>
      </c>
      <c r="E13780" s="18" t="s">
        <v>415</v>
      </c>
      <c r="F13780" s="18">
        <v>204737</v>
      </c>
      <c r="G13780" s="18" t="s">
        <v>20</v>
      </c>
      <c r="H13780" s="18">
        <v>1</v>
      </c>
      <c r="I13780" s="75" t="s">
        <v>1856</v>
      </c>
      <c r="J13780" s="63">
        <f t="shared" si="54"/>
        <v>45183</v>
      </c>
      <c r="K13780" s="64">
        <f>IF(ISBLANK(J13780),,H13780*INDEX(Inputs!G:G,MATCH(F13780,Inputs!E:E,0)))</f>
        <v>729</v>
      </c>
      <c r="L13780" s="65" t="str">
        <f>IF(ISBLANK(J13780),,INDEX(Inputs!D:D,MATCH(F13780,Inputs!E:E,0)))</f>
        <v>850PP Xcite Pro Keyboard &amp; Mouse USB</v>
      </c>
      <c r="M13780" s="65" t="str">
        <f>IF(ISBLANK(#REF!),,IF(B13780="Online","Online",IF(LEFT(B13780,1)="E","Online","Offline")))</f>
        <v>Online</v>
      </c>
      <c r="N13780" s="64">
        <f>IF(ISBLANK(M13780),,H13780*INDEX(Inputs!F:F,MATCH(F13780,Inputs!E:E,0)))</f>
        <v>799</v>
      </c>
      <c r="O13780" s="65"/>
    </row>
    <row r="13781" ht="15.75" customHeight="1" spans="1:15">
      <c r="A13781" s="18" t="s">
        <v>412</v>
      </c>
      <c r="B13781" s="18" t="s">
        <v>229</v>
      </c>
      <c r="C13781" s="18" t="s">
        <v>1792</v>
      </c>
      <c r="D13781" s="18" t="s">
        <v>414</v>
      </c>
      <c r="E13781" s="18" t="s">
        <v>415</v>
      </c>
      <c r="F13781" s="18">
        <v>250873</v>
      </c>
      <c r="G13781" s="18" t="s">
        <v>12</v>
      </c>
      <c r="H13781" s="18">
        <v>1</v>
      </c>
      <c r="I13781" s="75" t="s">
        <v>1857</v>
      </c>
      <c r="J13781" s="63">
        <f t="shared" si="54"/>
        <v>45184</v>
      </c>
      <c r="K13781" s="64">
        <f>IF(ISBLANK(J13781),,H13781*INDEX(Inputs!G:G,MATCH(F13781,Inputs!E:E,0)))</f>
        <v>999</v>
      </c>
      <c r="L13781" s="65" t="str">
        <f>IF(ISBLANK(J13781),,INDEX(Inputs!D:D,MATCH(F13781,Inputs!E:E,0)))</f>
        <v>422BK Evo Fox Fireblade Gaming Keyboard USB</v>
      </c>
      <c r="M13781" s="65" t="str">
        <f>IF(ISBLANK(#REF!),,IF(B13781="Online","Online",IF(LEFT(B13781,1)="E","Online","Offline")))</f>
        <v>Offline</v>
      </c>
      <c r="N13781" s="64">
        <f>IF(ISBLANK(M13781),,H13781*INDEX(Inputs!F:F,MATCH(F13781,Inputs!E:E,0)))</f>
        <v>1299</v>
      </c>
      <c r="O13781" s="65"/>
    </row>
    <row r="13782" ht="15.75" customHeight="1" spans="1:15">
      <c r="A13782" s="18" t="s">
        <v>412</v>
      </c>
      <c r="B13782" s="18" t="s">
        <v>765</v>
      </c>
      <c r="C13782" s="18" t="s">
        <v>765</v>
      </c>
      <c r="D13782" s="18" t="s">
        <v>370</v>
      </c>
      <c r="E13782" s="18" t="s">
        <v>410</v>
      </c>
      <c r="F13782" s="18">
        <v>250877</v>
      </c>
      <c r="G13782" s="18" t="s">
        <v>22</v>
      </c>
      <c r="H13782" s="18">
        <v>1</v>
      </c>
      <c r="I13782" s="75" t="s">
        <v>1857</v>
      </c>
      <c r="J13782" s="63">
        <f t="shared" si="54"/>
        <v>45184</v>
      </c>
      <c r="K13782" s="64">
        <f>IF(ISBLANK(J13782),,H13782*INDEX(Inputs!G:G,MATCH(F13782,Inputs!E:E,0)))</f>
        <v>349</v>
      </c>
      <c r="L13782" s="65" t="str">
        <f>IF(ISBLANK(J13782),,INDEX(Inputs!D:D,MATCH(F13782,Inputs!E:E,0)))</f>
        <v>595BK Evo Fox Falcon X35 Medium Speed Mouse Pad</v>
      </c>
      <c r="M13782" s="65" t="str">
        <f>IF(ISBLANK(#REF!),,IF(B13782="Online","Online",IF(LEFT(B13782,1)="E","Online","Offline")))</f>
        <v>Online</v>
      </c>
      <c r="N13782" s="64">
        <f>IF(ISBLANK(M13782),,H13782*INDEX(Inputs!F:F,MATCH(F13782,Inputs!E:E,0)))</f>
        <v>699</v>
      </c>
      <c r="O13782" s="65"/>
    </row>
    <row r="13783" ht="15.75" customHeight="1" spans="1:15">
      <c r="A13783" s="18" t="s">
        <v>458</v>
      </c>
      <c r="B13783" s="18" t="s">
        <v>185</v>
      </c>
      <c r="C13783" s="18" t="s">
        <v>651</v>
      </c>
      <c r="D13783" s="18" t="s">
        <v>370</v>
      </c>
      <c r="E13783" s="18" t="s">
        <v>410</v>
      </c>
      <c r="F13783" s="18">
        <v>250876</v>
      </c>
      <c r="G13783" s="18" t="s">
        <v>26</v>
      </c>
      <c r="H13783" s="18">
        <v>-1</v>
      </c>
      <c r="I13783" s="75" t="s">
        <v>1857</v>
      </c>
      <c r="J13783" s="63">
        <f t="shared" si="54"/>
        <v>45184</v>
      </c>
      <c r="K13783" s="64">
        <f>IF(ISBLANK(J13783),,H13783*INDEX(Inputs!G:G,MATCH(F13783,Inputs!E:E,0)))</f>
        <v>-1399</v>
      </c>
      <c r="L13783" s="65" t="str">
        <f>IF(ISBLANK(J13783),,INDEX(Inputs!D:D,MATCH(F13783,Inputs!E:E,0)))</f>
        <v>649BK EvoFox Typhoon Laptop Cooling Pad</v>
      </c>
      <c r="M13783" s="65" t="str">
        <f>IF(ISBLANK(#REF!),,IF(B13783="Online","Online",IF(LEFT(B13783,1)="E","Online","Offline")))</f>
        <v>Offline</v>
      </c>
      <c r="N13783" s="64">
        <f>IF(ISBLANK(M13783),,H13783*INDEX(Inputs!F:F,MATCH(F13783,Inputs!E:E,0)))</f>
        <v>-1999</v>
      </c>
      <c r="O13783" s="65"/>
    </row>
    <row r="13784" ht="15.75" customHeight="1" spans="1:15">
      <c r="A13784" s="18" t="s">
        <v>327</v>
      </c>
      <c r="B13784" s="18" t="s">
        <v>283</v>
      </c>
      <c r="C13784" s="18" t="s">
        <v>1655</v>
      </c>
      <c r="D13784" s="18" t="s">
        <v>370</v>
      </c>
      <c r="E13784" s="18" t="s">
        <v>410</v>
      </c>
      <c r="F13784" s="18">
        <v>250876</v>
      </c>
      <c r="G13784" s="18" t="s">
        <v>26</v>
      </c>
      <c r="H13784" s="18">
        <v>1</v>
      </c>
      <c r="I13784" s="75" t="s">
        <v>1857</v>
      </c>
      <c r="J13784" s="63">
        <f t="shared" si="54"/>
        <v>45184</v>
      </c>
      <c r="K13784" s="64">
        <f>IF(ISBLANK(J13784),,H13784*INDEX(Inputs!G:G,MATCH(F13784,Inputs!E:E,0)))</f>
        <v>1399</v>
      </c>
      <c r="L13784" s="65" t="str">
        <f>IF(ISBLANK(J13784),,INDEX(Inputs!D:D,MATCH(F13784,Inputs!E:E,0)))</f>
        <v>649BK EvoFox Typhoon Laptop Cooling Pad</v>
      </c>
      <c r="M13784" s="65" t="str">
        <f>IF(ISBLANK(#REF!),,IF(B13784="Online","Online",IF(LEFT(B13784,1)="E","Online","Offline")))</f>
        <v>Offline</v>
      </c>
      <c r="N13784" s="64">
        <f>IF(ISBLANK(M13784),,H13784*INDEX(Inputs!F:F,MATCH(F13784,Inputs!E:E,0)))</f>
        <v>1999</v>
      </c>
      <c r="O13784" s="65"/>
    </row>
    <row r="13785" ht="15.75" customHeight="1" spans="1:15">
      <c r="A13785" s="18" t="s">
        <v>1858</v>
      </c>
      <c r="B13785" s="18" t="s">
        <v>765</v>
      </c>
      <c r="C13785" s="18" t="s">
        <v>765</v>
      </c>
      <c r="D13785" s="18" t="s">
        <v>370</v>
      </c>
      <c r="E13785" s="18" t="s">
        <v>410</v>
      </c>
      <c r="F13785" s="18">
        <v>250876</v>
      </c>
      <c r="G13785" s="18" t="s">
        <v>26</v>
      </c>
      <c r="H13785" s="18">
        <v>1</v>
      </c>
      <c r="I13785" s="75" t="s">
        <v>1857</v>
      </c>
      <c r="J13785" s="63">
        <f t="shared" si="54"/>
        <v>45184</v>
      </c>
      <c r="K13785" s="64">
        <f>IF(ISBLANK(J13785),,H13785*INDEX(Inputs!G:G,MATCH(F13785,Inputs!E:E,0)))</f>
        <v>1399</v>
      </c>
      <c r="L13785" s="65" t="str">
        <f>IF(ISBLANK(J13785),,INDEX(Inputs!D:D,MATCH(F13785,Inputs!E:E,0)))</f>
        <v>649BK EvoFox Typhoon Laptop Cooling Pad</v>
      </c>
      <c r="M13785" s="65" t="str">
        <f>IF(ISBLANK(#REF!),,IF(B13785="Online","Online",IF(LEFT(B13785,1)="E","Online","Offline")))</f>
        <v>Online</v>
      </c>
      <c r="N13785" s="64">
        <f>IF(ISBLANK(M13785),,H13785*INDEX(Inputs!F:F,MATCH(F13785,Inputs!E:E,0)))</f>
        <v>1999</v>
      </c>
      <c r="O13785" s="65"/>
    </row>
    <row r="13786" ht="15.75" customHeight="1" spans="1:15">
      <c r="A13786" s="18" t="s">
        <v>476</v>
      </c>
      <c r="B13786" s="18" t="s">
        <v>1859</v>
      </c>
      <c r="C13786" s="18" t="s">
        <v>1860</v>
      </c>
      <c r="D13786" s="18" t="s">
        <v>414</v>
      </c>
      <c r="E13786" s="18" t="s">
        <v>428</v>
      </c>
      <c r="F13786" s="18">
        <v>250881</v>
      </c>
      <c r="G13786" s="18" t="s">
        <v>98</v>
      </c>
      <c r="H13786" s="18">
        <v>1</v>
      </c>
      <c r="I13786" s="75" t="s">
        <v>1857</v>
      </c>
      <c r="J13786" s="63">
        <f t="shared" si="54"/>
        <v>45184</v>
      </c>
      <c r="K13786" s="64">
        <f>IF(ISBLANK(J13786),,H13786*INDEX(Inputs!G:G,MATCH(F13786,Inputs!E:E,0)))</f>
        <v>799</v>
      </c>
      <c r="L13786" s="65" t="str">
        <f>IF(ISBLANK(J13786),,INDEX(Inputs!D:D,MATCH(F13786,Inputs!E:E,0)))</f>
        <v>795BK EvoFox Phantom Pro RGB Gaming Mouse USB</v>
      </c>
      <c r="M13786" s="65" t="str">
        <f>IF(ISBLANK(#REF!),,IF(B13786="Online","Online",IF(LEFT(B13786,1)="E","Online","Offline")))</f>
        <v>Offline</v>
      </c>
      <c r="N13786" s="64">
        <f>IF(ISBLANK(M13786),,H13786*INDEX(Inputs!F:F,MATCH(F13786,Inputs!E:E,0)))</f>
        <v>1099</v>
      </c>
      <c r="O13786" s="65"/>
    </row>
    <row r="13787" ht="15.75" customHeight="1" spans="1:15">
      <c r="A13787" s="18" t="s">
        <v>364</v>
      </c>
      <c r="B13787" s="18" t="s">
        <v>593</v>
      </c>
      <c r="C13787" s="18" t="s">
        <v>594</v>
      </c>
      <c r="D13787" s="18" t="s">
        <v>414</v>
      </c>
      <c r="E13787" s="18" t="s">
        <v>415</v>
      </c>
      <c r="F13787" s="18">
        <v>204737</v>
      </c>
      <c r="G13787" s="18" t="s">
        <v>20</v>
      </c>
      <c r="H13787" s="18">
        <v>2</v>
      </c>
      <c r="I13787" s="75" t="s">
        <v>1857</v>
      </c>
      <c r="J13787" s="63">
        <f t="shared" si="54"/>
        <v>45184</v>
      </c>
      <c r="K13787" s="64">
        <f>IF(ISBLANK(J13787),,H13787*INDEX(Inputs!G:G,MATCH(F13787,Inputs!E:E,0)))</f>
        <v>1458</v>
      </c>
      <c r="L13787" s="65" t="str">
        <f>IF(ISBLANK(J13787),,INDEX(Inputs!D:D,MATCH(F13787,Inputs!E:E,0)))</f>
        <v>850PP Xcite Pro Keyboard &amp; Mouse USB</v>
      </c>
      <c r="M13787" s="65" t="str">
        <f>IF(ISBLANK(#REF!),,IF(B13787="Online","Online",IF(LEFT(B13787,1)="E","Online","Offline")))</f>
        <v>Offline</v>
      </c>
      <c r="N13787" s="64">
        <f>IF(ISBLANK(M13787),,H13787*INDEX(Inputs!F:F,MATCH(F13787,Inputs!E:E,0)))</f>
        <v>1598</v>
      </c>
      <c r="O13787" s="65"/>
    </row>
    <row r="13788" ht="15.75" customHeight="1" spans="1:15">
      <c r="A13788" s="18" t="s">
        <v>458</v>
      </c>
      <c r="B13788" s="18" t="s">
        <v>600</v>
      </c>
      <c r="C13788" s="18" t="s">
        <v>601</v>
      </c>
      <c r="D13788" s="18" t="s">
        <v>414</v>
      </c>
      <c r="E13788" s="18" t="s">
        <v>415</v>
      </c>
      <c r="F13788" s="18">
        <v>204736</v>
      </c>
      <c r="G13788" s="18" t="s">
        <v>19</v>
      </c>
      <c r="H13788" s="18">
        <v>1</v>
      </c>
      <c r="I13788" s="75" t="s">
        <v>1857</v>
      </c>
      <c r="J13788" s="63">
        <f t="shared" si="54"/>
        <v>45184</v>
      </c>
      <c r="K13788" s="64">
        <f>IF(ISBLANK(J13788),,H13788*INDEX(Inputs!G:G,MATCH(F13788,Inputs!E:E,0)))</f>
        <v>549</v>
      </c>
      <c r="L13788" s="65" t="str">
        <f>IF(ISBLANK(J13788),,INDEX(Inputs!D:D,MATCH(F13788,Inputs!E:E,0)))</f>
        <v>851PP Xcite Pro Keyboard USB</v>
      </c>
      <c r="M13788" s="65" t="str">
        <f>IF(ISBLANK(#REF!),,IF(B13788="Online","Online",IF(LEFT(B13788,1)="E","Online","Offline")))</f>
        <v>Offline</v>
      </c>
      <c r="N13788" s="64">
        <f>IF(ISBLANK(M13788),,H13788*INDEX(Inputs!F:F,MATCH(F13788,Inputs!E:E,0)))</f>
        <v>599</v>
      </c>
      <c r="O13788" s="65"/>
    </row>
    <row r="13789" ht="15.75" customHeight="1" spans="1:15">
      <c r="A13789" s="18" t="s">
        <v>341</v>
      </c>
      <c r="B13789" s="18" t="s">
        <v>43</v>
      </c>
      <c r="C13789" s="18" t="s">
        <v>526</v>
      </c>
      <c r="D13789" s="18" t="s">
        <v>370</v>
      </c>
      <c r="E13789" s="18" t="s">
        <v>880</v>
      </c>
      <c r="F13789" s="18">
        <v>256479</v>
      </c>
      <c r="G13789" s="18" t="s">
        <v>28</v>
      </c>
      <c r="H13789" s="18">
        <v>1</v>
      </c>
      <c r="I13789" s="75" t="s">
        <v>1857</v>
      </c>
      <c r="J13789" s="63">
        <f t="shared" si="54"/>
        <v>45184</v>
      </c>
      <c r="K13789" s="64">
        <f>IF(ISBLANK(J13789),,H13789*INDEX(Inputs!G:G,MATCH(F13789,Inputs!E:E,0)))</f>
        <v>2500</v>
      </c>
      <c r="L13789" s="65" t="str">
        <f>IF(ISBLANK(J13789),,INDEX(Inputs!D:D,MATCH(F13789,Inputs!E:E,0)))</f>
        <v>997PP EvoFox Explore Gaming Bundle (422,423,659,595)</v>
      </c>
      <c r="M13789" s="65" t="str">
        <f>IF(ISBLANK(#REF!),,IF(B13789="Online","Online",IF(LEFT(B13789,1)="E","Online","Offline")))</f>
        <v>Offline</v>
      </c>
      <c r="N13789" s="64">
        <f>IF(ISBLANK(M13789),,H13789*INDEX(Inputs!F:F,MATCH(F13789,Inputs!E:E,0)))</f>
        <v>4796</v>
      </c>
      <c r="O13789" s="65"/>
    </row>
    <row r="13790" ht="15.75" customHeight="1" spans="1:15">
      <c r="A13790" s="18" t="s">
        <v>694</v>
      </c>
      <c r="B13790" s="18" t="s">
        <v>194</v>
      </c>
      <c r="C13790" s="18" t="s">
        <v>695</v>
      </c>
      <c r="D13790" s="18" t="s">
        <v>414</v>
      </c>
      <c r="E13790" s="18" t="s">
        <v>415</v>
      </c>
      <c r="F13790" s="18">
        <v>260090</v>
      </c>
      <c r="G13790" s="18" t="s">
        <v>17</v>
      </c>
      <c r="H13790" s="18">
        <v>1</v>
      </c>
      <c r="I13790" s="75" t="s">
        <v>1861</v>
      </c>
      <c r="J13790" s="63">
        <f t="shared" si="54"/>
        <v>45185</v>
      </c>
      <c r="K13790" s="64">
        <f>IF(ISBLANK(J13790),,H13790*INDEX(Inputs!G:G,MATCH(F13790,Inputs!E:E,0)))</f>
        <v>729</v>
      </c>
      <c r="L13790" s="65" t="str">
        <f>IF(ISBLANK(J13790),,INDEX(Inputs!D:D,MATCH(F13790,Inputs!E:E,0)))</f>
        <v>400PP Xcite Neo Keyboard &amp; Mouse USB</v>
      </c>
      <c r="M13790" s="65" t="str">
        <f>IF(ISBLANK(#REF!),,IF(B13790="Online","Online",IF(LEFT(B13790,1)="E","Online","Offline")))</f>
        <v>Offline</v>
      </c>
      <c r="N13790" s="64">
        <f>IF(ISBLANK(M13790),,H13790*INDEX(Inputs!F:F,MATCH(F13790,Inputs!E:E,0)))</f>
        <v>899</v>
      </c>
      <c r="O13790" s="65"/>
    </row>
    <row r="13791" ht="15.75" customHeight="1" spans="1:15">
      <c r="A13791" s="18" t="s">
        <v>367</v>
      </c>
      <c r="B13791" s="18" t="s">
        <v>175</v>
      </c>
      <c r="C13791" s="18" t="s">
        <v>659</v>
      </c>
      <c r="D13791" s="18" t="s">
        <v>414</v>
      </c>
      <c r="E13791" s="18" t="s">
        <v>415</v>
      </c>
      <c r="F13791" s="18">
        <v>250874</v>
      </c>
      <c r="G13791" s="18" t="s">
        <v>13</v>
      </c>
      <c r="H13791" s="18">
        <v>1</v>
      </c>
      <c r="I13791" s="75" t="s">
        <v>1861</v>
      </c>
      <c r="J13791" s="63">
        <f t="shared" si="54"/>
        <v>45185</v>
      </c>
      <c r="K13791" s="64">
        <f>IF(ISBLANK(J13791),,H13791*INDEX(Inputs!G:G,MATCH(F13791,Inputs!E:E,0)))</f>
        <v>1349</v>
      </c>
      <c r="L13791" s="65" t="str">
        <f>IF(ISBLANK(J13791),,INDEX(Inputs!D:D,MATCH(F13791,Inputs!E:E,0)))</f>
        <v>432BK EvoFox X-Team Gaming Keyboard &amp; Mouse (USB)</v>
      </c>
      <c r="M13791" s="65" t="str">
        <f>IF(ISBLANK(#REF!),,IF(B13791="Online","Online",IF(LEFT(B13791,1)="E","Online","Offline")))</f>
        <v>Offline</v>
      </c>
      <c r="N13791" s="64">
        <f>IF(ISBLANK(M13791),,H13791*INDEX(Inputs!F:F,MATCH(F13791,Inputs!E:E,0)))</f>
        <v>1899</v>
      </c>
      <c r="O13791" s="65"/>
    </row>
    <row r="13792" ht="15.75" customHeight="1" spans="1:15">
      <c r="A13792" s="18" t="s">
        <v>718</v>
      </c>
      <c r="B13792" s="18" t="s">
        <v>719</v>
      </c>
      <c r="C13792" s="18" t="s">
        <v>1773</v>
      </c>
      <c r="D13792" s="18" t="s">
        <v>414</v>
      </c>
      <c r="E13792" s="18" t="s">
        <v>415</v>
      </c>
      <c r="F13792" s="18">
        <v>250874</v>
      </c>
      <c r="G13792" s="18" t="s">
        <v>13</v>
      </c>
      <c r="H13792" s="18">
        <v>1</v>
      </c>
      <c r="I13792" s="75" t="s">
        <v>1861</v>
      </c>
      <c r="J13792" s="63">
        <f t="shared" si="54"/>
        <v>45185</v>
      </c>
      <c r="K13792" s="64">
        <f>IF(ISBLANK(J13792),,H13792*INDEX(Inputs!G:G,MATCH(F13792,Inputs!E:E,0)))</f>
        <v>1349</v>
      </c>
      <c r="L13792" s="65" t="str">
        <f>IF(ISBLANK(J13792),,INDEX(Inputs!D:D,MATCH(F13792,Inputs!E:E,0)))</f>
        <v>432BK EvoFox X-Team Gaming Keyboard &amp; Mouse (USB)</v>
      </c>
      <c r="M13792" s="65" t="str">
        <f>IF(ISBLANK(#REF!),,IF(B13792="Online","Online",IF(LEFT(B13792,1)="E","Online","Offline")))</f>
        <v>Offline</v>
      </c>
      <c r="N13792" s="64">
        <f>IF(ISBLANK(M13792),,H13792*INDEX(Inputs!F:F,MATCH(F13792,Inputs!E:E,0)))</f>
        <v>1899</v>
      </c>
      <c r="O13792" s="65"/>
    </row>
    <row r="13793" ht="15.75" customHeight="1" spans="1:15">
      <c r="A13793" s="18" t="s">
        <v>1105</v>
      </c>
      <c r="B13793" s="18" t="s">
        <v>765</v>
      </c>
      <c r="C13793" s="18" t="s">
        <v>765</v>
      </c>
      <c r="D13793" s="18" t="s">
        <v>414</v>
      </c>
      <c r="E13793" s="18" t="s">
        <v>415</v>
      </c>
      <c r="F13793" s="18">
        <v>250874</v>
      </c>
      <c r="G13793" s="18" t="s">
        <v>13</v>
      </c>
      <c r="H13793" s="18">
        <v>1</v>
      </c>
      <c r="I13793" s="75" t="s">
        <v>1861</v>
      </c>
      <c r="J13793" s="63">
        <f t="shared" si="54"/>
        <v>45185</v>
      </c>
      <c r="K13793" s="64">
        <f>IF(ISBLANK(J13793),,H13793*INDEX(Inputs!G:G,MATCH(F13793,Inputs!E:E,0)))</f>
        <v>1349</v>
      </c>
      <c r="L13793" s="65" t="str">
        <f>IF(ISBLANK(J13793),,INDEX(Inputs!D:D,MATCH(F13793,Inputs!E:E,0)))</f>
        <v>432BK EvoFox X-Team Gaming Keyboard &amp; Mouse (USB)</v>
      </c>
      <c r="M13793" s="65" t="str">
        <f>IF(ISBLANK(#REF!),,IF(B13793="Online","Online",IF(LEFT(B13793,1)="E","Online","Offline")))</f>
        <v>Online</v>
      </c>
      <c r="N13793" s="64">
        <f>IF(ISBLANK(M13793),,H13793*INDEX(Inputs!F:F,MATCH(F13793,Inputs!E:E,0)))</f>
        <v>1899</v>
      </c>
      <c r="O13793" s="65"/>
    </row>
    <row r="13794" ht="15.75" customHeight="1" spans="1:15">
      <c r="A13794" s="18" t="s">
        <v>327</v>
      </c>
      <c r="B13794" s="18" t="s">
        <v>65</v>
      </c>
      <c r="C13794" s="18" t="s">
        <v>568</v>
      </c>
      <c r="D13794" s="18" t="s">
        <v>370</v>
      </c>
      <c r="E13794" s="18" t="s">
        <v>410</v>
      </c>
      <c r="F13794" s="18">
        <v>250877</v>
      </c>
      <c r="G13794" s="18" t="s">
        <v>22</v>
      </c>
      <c r="H13794" s="18">
        <v>1</v>
      </c>
      <c r="I13794" s="75" t="s">
        <v>1861</v>
      </c>
      <c r="J13794" s="63">
        <f t="shared" si="54"/>
        <v>45185</v>
      </c>
      <c r="K13794" s="64">
        <f>IF(ISBLANK(J13794),,H13794*INDEX(Inputs!G:G,MATCH(F13794,Inputs!E:E,0)))</f>
        <v>349</v>
      </c>
      <c r="L13794" s="65" t="str">
        <f>IF(ISBLANK(J13794),,INDEX(Inputs!D:D,MATCH(F13794,Inputs!E:E,0)))</f>
        <v>595BK Evo Fox Falcon X35 Medium Speed Mouse Pad</v>
      </c>
      <c r="M13794" s="65" t="str">
        <f>IF(ISBLANK(#REF!),,IF(B13794="Online","Online",IF(LEFT(B13794,1)="E","Online","Offline")))</f>
        <v>Offline</v>
      </c>
      <c r="N13794" s="64">
        <f>IF(ISBLANK(M13794),,H13794*INDEX(Inputs!F:F,MATCH(F13794,Inputs!E:E,0)))</f>
        <v>699</v>
      </c>
      <c r="O13794" s="65"/>
    </row>
    <row r="13795" ht="15.75" customHeight="1" spans="1:15">
      <c r="A13795" s="18" t="s">
        <v>373</v>
      </c>
      <c r="B13795" s="18" t="s">
        <v>1372</v>
      </c>
      <c r="C13795" s="18" t="s">
        <v>1373</v>
      </c>
      <c r="D13795" s="18" t="s">
        <v>370</v>
      </c>
      <c r="E13795" s="18" t="s">
        <v>410</v>
      </c>
      <c r="F13795" s="18">
        <v>250879</v>
      </c>
      <c r="G13795" s="18" t="s">
        <v>30</v>
      </c>
      <c r="H13795" s="18">
        <v>0</v>
      </c>
      <c r="I13795" s="75" t="s">
        <v>1861</v>
      </c>
      <c r="J13795" s="63">
        <f t="shared" si="54"/>
        <v>45185</v>
      </c>
      <c r="K13795" s="64">
        <f>IF(ISBLANK(J13795),,H13795*INDEX(Inputs!G:G,MATCH(F13795,Inputs!E:E,0)))</f>
        <v>0</v>
      </c>
      <c r="L13795" s="65" t="str">
        <f>IF(ISBLANK(J13795),,INDEX(Inputs!D:D,MATCH(F13795,Inputs!E:E,0)))</f>
        <v>597BK Evo Fox Falcon X85 Extra Large Speed Mouse Pad</v>
      </c>
      <c r="M13795" s="65" t="str">
        <f>IF(ISBLANK(#REF!),,IF(B13795="Online","Online",IF(LEFT(B13795,1)="E","Online","Offline")))</f>
        <v>Offline</v>
      </c>
      <c r="N13795" s="64">
        <f>IF(ISBLANK(M13795),,H13795*INDEX(Inputs!F:F,MATCH(F13795,Inputs!E:E,0)))</f>
        <v>0</v>
      </c>
      <c r="O13795" s="65"/>
    </row>
    <row r="13796" ht="15.75" customHeight="1" spans="1:15">
      <c r="A13796" s="18" t="s">
        <v>373</v>
      </c>
      <c r="B13796" s="18" t="s">
        <v>1372</v>
      </c>
      <c r="C13796" s="18" t="s">
        <v>1373</v>
      </c>
      <c r="D13796" s="18" t="s">
        <v>370</v>
      </c>
      <c r="E13796" s="18" t="s">
        <v>410</v>
      </c>
      <c r="F13796" s="18">
        <v>250879</v>
      </c>
      <c r="G13796" s="18" t="s">
        <v>30</v>
      </c>
      <c r="H13796" s="18">
        <v>1</v>
      </c>
      <c r="I13796" s="75" t="s">
        <v>1861</v>
      </c>
      <c r="J13796" s="63">
        <f t="shared" si="54"/>
        <v>45185</v>
      </c>
      <c r="K13796" s="64">
        <f>IF(ISBLANK(J13796),,H13796*INDEX(Inputs!G:G,MATCH(F13796,Inputs!E:E,0)))</f>
        <v>699</v>
      </c>
      <c r="L13796" s="65" t="str">
        <f>IF(ISBLANK(J13796),,INDEX(Inputs!D:D,MATCH(F13796,Inputs!E:E,0)))</f>
        <v>597BK Evo Fox Falcon X85 Extra Large Speed Mouse Pad</v>
      </c>
      <c r="M13796" s="65" t="str">
        <f>IF(ISBLANK(#REF!),,IF(B13796="Online","Online",IF(LEFT(B13796,1)="E","Online","Offline")))</f>
        <v>Offline</v>
      </c>
      <c r="N13796" s="64">
        <f>IF(ISBLANK(M13796),,H13796*INDEX(Inputs!F:F,MATCH(F13796,Inputs!E:E,0)))</f>
        <v>1199</v>
      </c>
      <c r="O13796" s="65"/>
    </row>
    <row r="13797" ht="15.75" customHeight="1" spans="1:15">
      <c r="A13797" s="18" t="s">
        <v>338</v>
      </c>
      <c r="B13797" s="18" t="s">
        <v>1426</v>
      </c>
      <c r="C13797" s="18" t="s">
        <v>1427</v>
      </c>
      <c r="D13797" s="18" t="s">
        <v>370</v>
      </c>
      <c r="E13797" s="18" t="s">
        <v>410</v>
      </c>
      <c r="F13797" s="18">
        <v>250876</v>
      </c>
      <c r="G13797" s="18" t="s">
        <v>26</v>
      </c>
      <c r="H13797" s="18">
        <v>1</v>
      </c>
      <c r="I13797" s="75" t="s">
        <v>1861</v>
      </c>
      <c r="J13797" s="63">
        <f t="shared" si="54"/>
        <v>45185</v>
      </c>
      <c r="K13797" s="64">
        <f>IF(ISBLANK(J13797),,H13797*INDEX(Inputs!G:G,MATCH(F13797,Inputs!E:E,0)))</f>
        <v>1399</v>
      </c>
      <c r="L13797" s="65" t="str">
        <f>IF(ISBLANK(J13797),,INDEX(Inputs!D:D,MATCH(F13797,Inputs!E:E,0)))</f>
        <v>649BK EvoFox Typhoon Laptop Cooling Pad</v>
      </c>
      <c r="M13797" s="65" t="str">
        <f>IF(ISBLANK(#REF!),,IF(B13797="Online","Online",IF(LEFT(B13797,1)="E","Online","Offline")))</f>
        <v>Offline</v>
      </c>
      <c r="N13797" s="64">
        <f>IF(ISBLANK(M13797),,H13797*INDEX(Inputs!F:F,MATCH(F13797,Inputs!E:E,0)))</f>
        <v>1999</v>
      </c>
      <c r="O13797" s="65"/>
    </row>
    <row r="13798" ht="15.75" customHeight="1" spans="1:15">
      <c r="A13798" s="18" t="s">
        <v>478</v>
      </c>
      <c r="B13798" s="18" t="s">
        <v>246</v>
      </c>
      <c r="C13798" s="18" t="s">
        <v>1226</v>
      </c>
      <c r="D13798" s="18" t="s">
        <v>370</v>
      </c>
      <c r="E13798" s="18" t="s">
        <v>410</v>
      </c>
      <c r="F13798" s="18">
        <v>250876</v>
      </c>
      <c r="G13798" s="18" t="s">
        <v>26</v>
      </c>
      <c r="H13798" s="18">
        <v>1</v>
      </c>
      <c r="I13798" s="75" t="s">
        <v>1861</v>
      </c>
      <c r="J13798" s="63">
        <f t="shared" si="54"/>
        <v>45185</v>
      </c>
      <c r="K13798" s="64">
        <f>IF(ISBLANK(J13798),,H13798*INDEX(Inputs!G:G,MATCH(F13798,Inputs!E:E,0)))</f>
        <v>1399</v>
      </c>
      <c r="L13798" s="65" t="str">
        <f>IF(ISBLANK(J13798),,INDEX(Inputs!D:D,MATCH(F13798,Inputs!E:E,0)))</f>
        <v>649BK EvoFox Typhoon Laptop Cooling Pad</v>
      </c>
      <c r="M13798" s="65" t="str">
        <f>IF(ISBLANK(#REF!),,IF(B13798="Online","Online",IF(LEFT(B13798,1)="E","Online","Offline")))</f>
        <v>Offline</v>
      </c>
      <c r="N13798" s="64">
        <f>IF(ISBLANK(M13798),,H13798*INDEX(Inputs!F:F,MATCH(F13798,Inputs!E:E,0)))</f>
        <v>1999</v>
      </c>
      <c r="O13798" s="65"/>
    </row>
    <row r="13799" ht="15.75" customHeight="1" spans="1:15">
      <c r="A13799" s="18" t="s">
        <v>407</v>
      </c>
      <c r="B13799" s="18" t="s">
        <v>114</v>
      </c>
      <c r="C13799" s="18" t="s">
        <v>516</v>
      </c>
      <c r="D13799" s="18" t="s">
        <v>370</v>
      </c>
      <c r="E13799" s="18" t="s">
        <v>410</v>
      </c>
      <c r="F13799" s="18">
        <v>250423</v>
      </c>
      <c r="G13799" s="18" t="s">
        <v>11</v>
      </c>
      <c r="H13799" s="18">
        <v>1</v>
      </c>
      <c r="I13799" s="75" t="s">
        <v>1861</v>
      </c>
      <c r="J13799" s="63">
        <f t="shared" si="54"/>
        <v>45185</v>
      </c>
      <c r="K13799" s="64">
        <f>IF(ISBLANK(J13799),,H13799*INDEX(Inputs!G:G,MATCH(F13799,Inputs!E:E,0)))</f>
        <v>759</v>
      </c>
      <c r="L13799" s="65" t="str">
        <f>IF(ISBLANK(J13799),,INDEX(Inputs!D:D,MATCH(F13799,Inputs!E:E,0)))</f>
        <v>650GR Ergo View Laptop Stand-Grey</v>
      </c>
      <c r="M13799" s="65" t="str">
        <f>IF(ISBLANK(#REF!),,IF(B13799="Online","Online",IF(LEFT(B13799,1)="E","Online","Offline")))</f>
        <v>Offline</v>
      </c>
      <c r="N13799" s="64">
        <f>IF(ISBLANK(M13799),,H13799*INDEX(Inputs!F:F,MATCH(F13799,Inputs!E:E,0)))</f>
        <v>899</v>
      </c>
      <c r="O13799" s="65"/>
    </row>
    <row r="13800" ht="15.75" customHeight="1" spans="1:15">
      <c r="A13800" s="18" t="s">
        <v>566</v>
      </c>
      <c r="B13800" s="18" t="s">
        <v>765</v>
      </c>
      <c r="C13800" s="18" t="s">
        <v>765</v>
      </c>
      <c r="D13800" s="18" t="s">
        <v>370</v>
      </c>
      <c r="E13800" s="18" t="s">
        <v>410</v>
      </c>
      <c r="F13800" s="18">
        <v>250423</v>
      </c>
      <c r="G13800" s="18" t="s">
        <v>11</v>
      </c>
      <c r="H13800" s="18">
        <v>1</v>
      </c>
      <c r="I13800" s="75" t="s">
        <v>1861</v>
      </c>
      <c r="J13800" s="63">
        <f t="shared" si="54"/>
        <v>45185</v>
      </c>
      <c r="K13800" s="64">
        <f>IF(ISBLANK(J13800),,H13800*INDEX(Inputs!G:G,MATCH(F13800,Inputs!E:E,0)))</f>
        <v>759</v>
      </c>
      <c r="L13800" s="65" t="str">
        <f>IF(ISBLANK(J13800),,INDEX(Inputs!D:D,MATCH(F13800,Inputs!E:E,0)))</f>
        <v>650GR Ergo View Laptop Stand-Grey</v>
      </c>
      <c r="M13800" s="65" t="str">
        <f>IF(ISBLANK(#REF!),,IF(B13800="Online","Online",IF(LEFT(B13800,1)="E","Online","Offline")))</f>
        <v>Online</v>
      </c>
      <c r="N13800" s="64">
        <f>IF(ISBLANK(M13800),,H13800*INDEX(Inputs!F:F,MATCH(F13800,Inputs!E:E,0)))</f>
        <v>899</v>
      </c>
      <c r="O13800" s="65"/>
    </row>
    <row r="13801" ht="15.75" customHeight="1" spans="1:15">
      <c r="A13801" s="18" t="s">
        <v>338</v>
      </c>
      <c r="B13801" s="18" t="s">
        <v>237</v>
      </c>
      <c r="C13801" s="18" t="s">
        <v>891</v>
      </c>
      <c r="D13801" s="18" t="s">
        <v>414</v>
      </c>
      <c r="E13801" s="18" t="s">
        <v>415</v>
      </c>
      <c r="F13801" s="18">
        <v>250424</v>
      </c>
      <c r="G13801" s="18" t="s">
        <v>15</v>
      </c>
      <c r="H13801" s="18">
        <v>1</v>
      </c>
      <c r="I13801" s="75" t="s">
        <v>1861</v>
      </c>
      <c r="J13801" s="63">
        <f t="shared" si="54"/>
        <v>45185</v>
      </c>
      <c r="K13801" s="64">
        <f>IF(ISBLANK(J13801),,H13801*INDEX(Inputs!G:G,MATCH(F13801,Inputs!E:E,0)))</f>
        <v>999</v>
      </c>
      <c r="L13801" s="65" t="str">
        <f>IF(ISBLANK(J13801),,INDEX(Inputs!D:D,MATCH(F13801,Inputs!E:E,0)))</f>
        <v>419V2 PRIMUS Wireless Desktop V2</v>
      </c>
      <c r="M13801" s="65" t="str">
        <f>IF(ISBLANK(#REF!),,IF(B13801="Online","Online",IF(LEFT(B13801,1)="E","Online","Offline")))</f>
        <v>Offline</v>
      </c>
      <c r="N13801" s="64">
        <f>IF(ISBLANK(M13801),,H13801*INDEX(Inputs!F:F,MATCH(F13801,Inputs!E:E,0)))</f>
        <v>1199</v>
      </c>
      <c r="O13801" s="65"/>
    </row>
    <row r="13802" ht="15.75" customHeight="1" spans="1:15">
      <c r="A13802" s="18" t="s">
        <v>353</v>
      </c>
      <c r="B13802" s="18" t="s">
        <v>507</v>
      </c>
      <c r="C13802" s="18" t="s">
        <v>1769</v>
      </c>
      <c r="D13802" s="18" t="s">
        <v>464</v>
      </c>
      <c r="E13802" s="18" t="s">
        <v>465</v>
      </c>
      <c r="F13802" s="18">
        <v>250421</v>
      </c>
      <c r="G13802" s="18" t="s">
        <v>14</v>
      </c>
      <c r="H13802" s="18">
        <v>0</v>
      </c>
      <c r="I13802" s="75" t="s">
        <v>1862</v>
      </c>
      <c r="J13802" s="63">
        <f t="shared" si="54"/>
        <v>45186</v>
      </c>
      <c r="K13802" s="64">
        <f>IF(ISBLANK(J13802),,H13802*INDEX(Inputs!G:G,MATCH(F13802,Inputs!E:E,0)))</f>
        <v>0</v>
      </c>
      <c r="L13802" s="65" t="str">
        <f>IF(ISBLANK(J13802),,INDEX(Inputs!D:D,MATCH(F13802,Inputs!E:E,0)))</f>
        <v>146BK NeoCase Sleeve MP 450 14</v>
      </c>
      <c r="M13802" s="65" t="str">
        <f>IF(ISBLANK(#REF!),,IF(B13802="Online","Online",IF(LEFT(B13802,1)="E","Online","Offline")))</f>
        <v>Offline</v>
      </c>
      <c r="N13802" s="64">
        <f>IF(ISBLANK(M13802),,H13802*INDEX(Inputs!F:F,MATCH(F13802,Inputs!E:E,0)))</f>
        <v>0</v>
      </c>
      <c r="O13802" s="65"/>
    </row>
    <row r="13803" ht="15.75" customHeight="1" spans="1:15">
      <c r="A13803" s="18" t="s">
        <v>412</v>
      </c>
      <c r="B13803" s="18" t="s">
        <v>229</v>
      </c>
      <c r="C13803" s="18" t="s">
        <v>1792</v>
      </c>
      <c r="D13803" s="18" t="s">
        <v>464</v>
      </c>
      <c r="E13803" s="18" t="s">
        <v>465</v>
      </c>
      <c r="F13803" s="18">
        <v>250421</v>
      </c>
      <c r="G13803" s="18" t="s">
        <v>14</v>
      </c>
      <c r="H13803" s="18">
        <v>1</v>
      </c>
      <c r="I13803" s="75" t="s">
        <v>1862</v>
      </c>
      <c r="J13803" s="63">
        <f t="shared" si="54"/>
        <v>45186</v>
      </c>
      <c r="K13803" s="64">
        <f>IF(ISBLANK(J13803),,H13803*INDEX(Inputs!G:G,MATCH(F13803,Inputs!E:E,0)))</f>
        <v>779</v>
      </c>
      <c r="L13803" s="65" t="str">
        <f>IF(ISBLANK(J13803),,INDEX(Inputs!D:D,MATCH(F13803,Inputs!E:E,0)))</f>
        <v>146BK NeoCase Sleeve MP 450 14</v>
      </c>
      <c r="M13803" s="65" t="str">
        <f>IF(ISBLANK(#REF!),,IF(B13803="Online","Online",IF(LEFT(B13803,1)="E","Online","Offline")))</f>
        <v>Offline</v>
      </c>
      <c r="N13803" s="64">
        <f>IF(ISBLANK(M13803),,H13803*INDEX(Inputs!F:F,MATCH(F13803,Inputs!E:E,0)))</f>
        <v>1249</v>
      </c>
      <c r="O13803" s="65"/>
    </row>
    <row r="13804" ht="15.75" customHeight="1" spans="1:15">
      <c r="A13804" s="18" t="s">
        <v>1105</v>
      </c>
      <c r="B13804" s="18" t="s">
        <v>765</v>
      </c>
      <c r="C13804" s="18" t="s">
        <v>765</v>
      </c>
      <c r="D13804" s="18" t="s">
        <v>370</v>
      </c>
      <c r="E13804" s="18" t="s">
        <v>410</v>
      </c>
      <c r="F13804" s="18">
        <v>250877</v>
      </c>
      <c r="G13804" s="18" t="s">
        <v>22</v>
      </c>
      <c r="H13804" s="18">
        <v>1</v>
      </c>
      <c r="I13804" s="75" t="s">
        <v>1862</v>
      </c>
      <c r="J13804" s="63">
        <f t="shared" si="54"/>
        <v>45186</v>
      </c>
      <c r="K13804" s="64">
        <f>IF(ISBLANK(J13804),,H13804*INDEX(Inputs!G:G,MATCH(F13804,Inputs!E:E,0)))</f>
        <v>349</v>
      </c>
      <c r="L13804" s="65" t="str">
        <f>IF(ISBLANK(J13804),,INDEX(Inputs!D:D,MATCH(F13804,Inputs!E:E,0)))</f>
        <v>595BK Evo Fox Falcon X35 Medium Speed Mouse Pad</v>
      </c>
      <c r="M13804" s="65" t="str">
        <f>IF(ISBLANK(#REF!),,IF(B13804="Online","Online",IF(LEFT(B13804,1)="E","Online","Offline")))</f>
        <v>Online</v>
      </c>
      <c r="N13804" s="64">
        <f>IF(ISBLANK(M13804),,H13804*INDEX(Inputs!F:F,MATCH(F13804,Inputs!E:E,0)))</f>
        <v>699</v>
      </c>
      <c r="O13804" s="65"/>
    </row>
    <row r="13805" ht="15.75" customHeight="1" spans="1:15">
      <c r="A13805" s="18" t="s">
        <v>327</v>
      </c>
      <c r="B13805" s="18" t="s">
        <v>35</v>
      </c>
      <c r="C13805" s="18" t="s">
        <v>525</v>
      </c>
      <c r="D13805" s="18" t="s">
        <v>370</v>
      </c>
      <c r="E13805" s="18" t="s">
        <v>410</v>
      </c>
      <c r="F13805" s="18">
        <v>250879</v>
      </c>
      <c r="G13805" s="18" t="s">
        <v>30</v>
      </c>
      <c r="H13805" s="18">
        <v>1</v>
      </c>
      <c r="I13805" s="75" t="s">
        <v>1862</v>
      </c>
      <c r="J13805" s="63">
        <f t="shared" si="54"/>
        <v>45186</v>
      </c>
      <c r="K13805" s="64">
        <f>IF(ISBLANK(J13805),,H13805*INDEX(Inputs!G:G,MATCH(F13805,Inputs!E:E,0)))</f>
        <v>699</v>
      </c>
      <c r="L13805" s="65" t="str">
        <f>IF(ISBLANK(J13805),,INDEX(Inputs!D:D,MATCH(F13805,Inputs!E:E,0)))</f>
        <v>597BK Evo Fox Falcon X85 Extra Large Speed Mouse Pad</v>
      </c>
      <c r="M13805" s="65" t="str">
        <f>IF(ISBLANK(#REF!),,IF(B13805="Online","Online",IF(LEFT(B13805,1)="E","Online","Offline")))</f>
        <v>Offline</v>
      </c>
      <c r="N13805" s="64">
        <f>IF(ISBLANK(M13805),,H13805*INDEX(Inputs!F:F,MATCH(F13805,Inputs!E:E,0)))</f>
        <v>1199</v>
      </c>
      <c r="O13805" s="65"/>
    </row>
    <row r="13806" ht="15.75" customHeight="1" spans="1:15">
      <c r="A13806" s="18" t="s">
        <v>454</v>
      </c>
      <c r="B13806" s="18" t="s">
        <v>164</v>
      </c>
      <c r="C13806" s="18" t="s">
        <v>466</v>
      </c>
      <c r="D13806" s="18" t="s">
        <v>370</v>
      </c>
      <c r="E13806" s="18" t="s">
        <v>410</v>
      </c>
      <c r="F13806" s="18">
        <v>250879</v>
      </c>
      <c r="G13806" s="18" t="s">
        <v>30</v>
      </c>
      <c r="H13806" s="18">
        <v>1</v>
      </c>
      <c r="I13806" s="75" t="s">
        <v>1862</v>
      </c>
      <c r="J13806" s="63">
        <f t="shared" si="54"/>
        <v>45186</v>
      </c>
      <c r="K13806" s="64">
        <f>IF(ISBLANK(J13806),,H13806*INDEX(Inputs!G:G,MATCH(F13806,Inputs!E:E,0)))</f>
        <v>699</v>
      </c>
      <c r="L13806" s="65" t="str">
        <f>IF(ISBLANK(J13806),,INDEX(Inputs!D:D,MATCH(F13806,Inputs!E:E,0)))</f>
        <v>597BK Evo Fox Falcon X85 Extra Large Speed Mouse Pad</v>
      </c>
      <c r="M13806" s="65" t="str">
        <f>IF(ISBLANK(#REF!),,IF(B13806="Online","Online",IF(LEFT(B13806,1)="E","Online","Offline")))</f>
        <v>Offline</v>
      </c>
      <c r="N13806" s="64">
        <f>IF(ISBLANK(M13806),,H13806*INDEX(Inputs!F:F,MATCH(F13806,Inputs!E:E,0)))</f>
        <v>1199</v>
      </c>
      <c r="O13806" s="65"/>
    </row>
    <row r="13807" ht="15.75" customHeight="1" spans="1:15">
      <c r="A13807" s="18" t="s">
        <v>476</v>
      </c>
      <c r="B13807" s="18" t="s">
        <v>1639</v>
      </c>
      <c r="C13807" s="18" t="s">
        <v>1640</v>
      </c>
      <c r="D13807" s="18" t="s">
        <v>370</v>
      </c>
      <c r="E13807" s="18" t="s">
        <v>410</v>
      </c>
      <c r="F13807" s="18">
        <v>250876</v>
      </c>
      <c r="G13807" s="18" t="s">
        <v>26</v>
      </c>
      <c r="H13807" s="18">
        <v>1</v>
      </c>
      <c r="I13807" s="75" t="s">
        <v>1862</v>
      </c>
      <c r="J13807" s="63">
        <f t="shared" si="54"/>
        <v>45186</v>
      </c>
      <c r="K13807" s="64">
        <f>IF(ISBLANK(J13807),,H13807*INDEX(Inputs!G:G,MATCH(F13807,Inputs!E:E,0)))</f>
        <v>1399</v>
      </c>
      <c r="L13807" s="65" t="str">
        <f>IF(ISBLANK(J13807),,INDEX(Inputs!D:D,MATCH(F13807,Inputs!E:E,0)))</f>
        <v>649BK EvoFox Typhoon Laptop Cooling Pad</v>
      </c>
      <c r="M13807" s="65" t="str">
        <f>IF(ISBLANK(#REF!),,IF(B13807="Online","Online",IF(LEFT(B13807,1)="E","Online","Offline")))</f>
        <v>Offline</v>
      </c>
      <c r="N13807" s="64">
        <f>IF(ISBLANK(M13807),,H13807*INDEX(Inputs!F:F,MATCH(F13807,Inputs!E:E,0)))</f>
        <v>1999</v>
      </c>
      <c r="O13807" s="65"/>
    </row>
    <row r="13808" ht="15.75" customHeight="1" spans="1:15">
      <c r="A13808" s="18" t="s">
        <v>462</v>
      </c>
      <c r="B13808" s="18" t="s">
        <v>150</v>
      </c>
      <c r="C13808" s="18" t="s">
        <v>463</v>
      </c>
      <c r="D13808" s="18" t="s">
        <v>414</v>
      </c>
      <c r="E13808" s="18" t="s">
        <v>428</v>
      </c>
      <c r="F13808" s="18">
        <v>250881</v>
      </c>
      <c r="G13808" s="18" t="s">
        <v>98</v>
      </c>
      <c r="H13808" s="18">
        <v>1</v>
      </c>
      <c r="I13808" s="75" t="s">
        <v>1862</v>
      </c>
      <c r="J13808" s="63">
        <f t="shared" si="54"/>
        <v>45186</v>
      </c>
      <c r="K13808" s="64">
        <f>IF(ISBLANK(J13808),,H13808*INDEX(Inputs!G:G,MATCH(F13808,Inputs!E:E,0)))</f>
        <v>799</v>
      </c>
      <c r="L13808" s="65" t="str">
        <f>IF(ISBLANK(J13808),,INDEX(Inputs!D:D,MATCH(F13808,Inputs!E:E,0)))</f>
        <v>795BK EvoFox Phantom Pro RGB Gaming Mouse USB</v>
      </c>
      <c r="M13808" s="65" t="str">
        <f>IF(ISBLANK(#REF!),,IF(B13808="Online","Online",IF(LEFT(B13808,1)="E","Online","Offline")))</f>
        <v>Offline</v>
      </c>
      <c r="N13808" s="64">
        <f>IF(ISBLANK(M13808),,H13808*INDEX(Inputs!F:F,MATCH(F13808,Inputs!E:E,0)))</f>
        <v>1099</v>
      </c>
      <c r="O13808" s="65"/>
    </row>
    <row r="13809" ht="15.75" customHeight="1" spans="1:15">
      <c r="A13809" s="18" t="s">
        <v>485</v>
      </c>
      <c r="B13809" s="18" t="s">
        <v>606</v>
      </c>
      <c r="C13809" s="18" t="s">
        <v>607</v>
      </c>
      <c r="D13809" s="18" t="s">
        <v>414</v>
      </c>
      <c r="E13809" s="18" t="s">
        <v>415</v>
      </c>
      <c r="F13809" s="18">
        <v>250424</v>
      </c>
      <c r="G13809" s="18" t="s">
        <v>15</v>
      </c>
      <c r="H13809" s="18">
        <v>-1</v>
      </c>
      <c r="I13809" s="75" t="s">
        <v>1862</v>
      </c>
      <c r="J13809" s="63">
        <f t="shared" si="54"/>
        <v>45186</v>
      </c>
      <c r="K13809" s="64">
        <f>IF(ISBLANK(J13809),,H13809*INDEX(Inputs!G:G,MATCH(F13809,Inputs!E:E,0)))</f>
        <v>-999</v>
      </c>
      <c r="L13809" s="65" t="str">
        <f>IF(ISBLANK(J13809),,INDEX(Inputs!D:D,MATCH(F13809,Inputs!E:E,0)))</f>
        <v>419V2 PRIMUS Wireless Desktop V2</v>
      </c>
      <c r="M13809" s="65" t="str">
        <f>IF(ISBLANK(#REF!),,IF(B13809="Online","Online",IF(LEFT(B13809,1)="E","Online","Offline")))</f>
        <v>Offline</v>
      </c>
      <c r="N13809" s="64">
        <f>IF(ISBLANK(M13809),,H13809*INDEX(Inputs!F:F,MATCH(F13809,Inputs!E:E,0)))</f>
        <v>-1199</v>
      </c>
      <c r="O13809" s="65"/>
    </row>
    <row r="13810" ht="15.75" customHeight="1" spans="1:15">
      <c r="A13810" s="18" t="s">
        <v>327</v>
      </c>
      <c r="B13810" s="18" t="s">
        <v>63</v>
      </c>
      <c r="C13810" s="18" t="s">
        <v>527</v>
      </c>
      <c r="D13810" s="18" t="s">
        <v>414</v>
      </c>
      <c r="E13810" s="18" t="s">
        <v>415</v>
      </c>
      <c r="F13810" s="18">
        <v>260089</v>
      </c>
      <c r="G13810" s="18" t="s">
        <v>18</v>
      </c>
      <c r="H13810" s="18">
        <v>1</v>
      </c>
      <c r="I13810" s="75" t="s">
        <v>1863</v>
      </c>
      <c r="J13810" s="63">
        <f t="shared" si="54"/>
        <v>45187</v>
      </c>
      <c r="K13810" s="64">
        <f>IF(ISBLANK(J13810),,H13810*INDEX(Inputs!G:G,MATCH(F13810,Inputs!E:E,0)))</f>
        <v>529</v>
      </c>
      <c r="L13810" s="65" t="str">
        <f>IF(ISBLANK(J13810),,INDEX(Inputs!D:D,MATCH(F13810,Inputs!E:E,0)))</f>
        <v>398PP Xcite Neo Keyboard USB</v>
      </c>
      <c r="M13810" s="65" t="str">
        <f>IF(ISBLANK(#REF!),,IF(B13810="Online","Online",IF(LEFT(B13810,1)="E","Online","Offline")))</f>
        <v>Offline</v>
      </c>
      <c r="N13810" s="64">
        <f>IF(ISBLANK(M13810),,H13810*INDEX(Inputs!F:F,MATCH(F13810,Inputs!E:E,0)))</f>
        <v>549</v>
      </c>
      <c r="O13810" s="65"/>
    </row>
    <row r="13811" ht="15.75" customHeight="1" spans="1:15">
      <c r="A13811" s="18" t="s">
        <v>345</v>
      </c>
      <c r="B13811" s="18" t="s">
        <v>830</v>
      </c>
      <c r="C13811" s="18" t="s">
        <v>831</v>
      </c>
      <c r="D13811" s="18" t="s">
        <v>414</v>
      </c>
      <c r="E13811" s="18" t="s">
        <v>415</v>
      </c>
      <c r="F13811" s="18">
        <v>250873</v>
      </c>
      <c r="G13811" s="18" t="s">
        <v>12</v>
      </c>
      <c r="H13811" s="18">
        <v>1</v>
      </c>
      <c r="I13811" s="75" t="s">
        <v>1863</v>
      </c>
      <c r="J13811" s="63">
        <f t="shared" si="54"/>
        <v>45187</v>
      </c>
      <c r="K13811" s="64">
        <f>IF(ISBLANK(J13811),,H13811*INDEX(Inputs!G:G,MATCH(F13811,Inputs!E:E,0)))</f>
        <v>999</v>
      </c>
      <c r="L13811" s="65" t="str">
        <f>IF(ISBLANK(J13811),,INDEX(Inputs!D:D,MATCH(F13811,Inputs!E:E,0)))</f>
        <v>422BK Evo Fox Fireblade Gaming Keyboard USB</v>
      </c>
      <c r="M13811" s="65" t="str">
        <f>IF(ISBLANK(#REF!),,IF(B13811="Online","Online",IF(LEFT(B13811,1)="E","Online","Offline")))</f>
        <v>Offline</v>
      </c>
      <c r="N13811" s="64">
        <f>IF(ISBLANK(M13811),,H13811*INDEX(Inputs!F:F,MATCH(F13811,Inputs!E:E,0)))</f>
        <v>1299</v>
      </c>
      <c r="O13811" s="65"/>
    </row>
    <row r="13812" ht="15.75" customHeight="1" spans="1:15">
      <c r="A13812" s="18" t="s">
        <v>458</v>
      </c>
      <c r="B13812" s="18" t="s">
        <v>225</v>
      </c>
      <c r="C13812" s="18" t="s">
        <v>809</v>
      </c>
      <c r="D13812" s="18" t="s">
        <v>414</v>
      </c>
      <c r="E13812" s="18" t="s">
        <v>415</v>
      </c>
      <c r="F13812" s="18">
        <v>250874</v>
      </c>
      <c r="G13812" s="18" t="s">
        <v>13</v>
      </c>
      <c r="H13812" s="18">
        <v>1</v>
      </c>
      <c r="I13812" s="75" t="s">
        <v>1863</v>
      </c>
      <c r="J13812" s="63">
        <f t="shared" si="54"/>
        <v>45187</v>
      </c>
      <c r="K13812" s="64">
        <f>IF(ISBLANK(J13812),,H13812*INDEX(Inputs!G:G,MATCH(F13812,Inputs!E:E,0)))</f>
        <v>1349</v>
      </c>
      <c r="L13812" s="65" t="str">
        <f>IF(ISBLANK(J13812),,INDEX(Inputs!D:D,MATCH(F13812,Inputs!E:E,0)))</f>
        <v>432BK EvoFox X-Team Gaming Keyboard &amp; Mouse (USB)</v>
      </c>
      <c r="M13812" s="65" t="str">
        <f>IF(ISBLANK(#REF!),,IF(B13812="Online","Online",IF(LEFT(B13812,1)="E","Online","Offline")))</f>
        <v>Offline</v>
      </c>
      <c r="N13812" s="64">
        <f>IF(ISBLANK(M13812),,H13812*INDEX(Inputs!F:F,MATCH(F13812,Inputs!E:E,0)))</f>
        <v>1899</v>
      </c>
      <c r="O13812" s="65"/>
    </row>
    <row r="13813" ht="15.75" customHeight="1" spans="1:15">
      <c r="A13813" s="18" t="s">
        <v>1864</v>
      </c>
      <c r="B13813" s="18" t="s">
        <v>765</v>
      </c>
      <c r="C13813" s="18" t="s">
        <v>765</v>
      </c>
      <c r="D13813" s="18" t="s">
        <v>370</v>
      </c>
      <c r="E13813" s="18" t="s">
        <v>410</v>
      </c>
      <c r="F13813" s="18">
        <v>250877</v>
      </c>
      <c r="G13813" s="18" t="s">
        <v>22</v>
      </c>
      <c r="H13813" s="18">
        <v>1</v>
      </c>
      <c r="I13813" s="75" t="s">
        <v>1863</v>
      </c>
      <c r="J13813" s="63">
        <f t="shared" si="54"/>
        <v>45187</v>
      </c>
      <c r="K13813" s="64">
        <f>IF(ISBLANK(J13813),,H13813*INDEX(Inputs!G:G,MATCH(F13813,Inputs!E:E,0)))</f>
        <v>349</v>
      </c>
      <c r="L13813" s="65" t="str">
        <f>IF(ISBLANK(J13813),,INDEX(Inputs!D:D,MATCH(F13813,Inputs!E:E,0)))</f>
        <v>595BK Evo Fox Falcon X35 Medium Speed Mouse Pad</v>
      </c>
      <c r="M13813" s="65" t="str">
        <f>IF(ISBLANK(#REF!),,IF(B13813="Online","Online",IF(LEFT(B13813,1)="E","Online","Offline")))</f>
        <v>Online</v>
      </c>
      <c r="N13813" s="64">
        <f>IF(ISBLANK(M13813),,H13813*INDEX(Inputs!F:F,MATCH(F13813,Inputs!E:E,0)))</f>
        <v>699</v>
      </c>
      <c r="O13813" s="65"/>
    </row>
    <row r="13814" ht="15.75" customHeight="1" spans="1:15">
      <c r="A13814" s="18" t="s">
        <v>341</v>
      </c>
      <c r="B13814" s="18" t="s">
        <v>213</v>
      </c>
      <c r="C13814" s="18" t="s">
        <v>816</v>
      </c>
      <c r="D13814" s="18" t="s">
        <v>370</v>
      </c>
      <c r="E13814" s="18" t="s">
        <v>410</v>
      </c>
      <c r="F13814" s="18">
        <v>250879</v>
      </c>
      <c r="G13814" s="18" t="s">
        <v>30</v>
      </c>
      <c r="H13814" s="18">
        <v>1</v>
      </c>
      <c r="I13814" s="75" t="s">
        <v>1863</v>
      </c>
      <c r="J13814" s="63">
        <f t="shared" si="54"/>
        <v>45187</v>
      </c>
      <c r="K13814" s="64">
        <f>IF(ISBLANK(J13814),,H13814*INDEX(Inputs!G:G,MATCH(F13814,Inputs!E:E,0)))</f>
        <v>699</v>
      </c>
      <c r="L13814" s="65" t="str">
        <f>IF(ISBLANK(J13814),,INDEX(Inputs!D:D,MATCH(F13814,Inputs!E:E,0)))</f>
        <v>597BK Evo Fox Falcon X85 Extra Large Speed Mouse Pad</v>
      </c>
      <c r="M13814" s="65" t="str">
        <f>IF(ISBLANK(#REF!),,IF(B13814="Online","Online",IF(LEFT(B13814,1)="E","Online","Offline")))</f>
        <v>Offline</v>
      </c>
      <c r="N13814" s="64">
        <f>IF(ISBLANK(M13814),,H13814*INDEX(Inputs!F:F,MATCH(F13814,Inputs!E:E,0)))</f>
        <v>1199</v>
      </c>
      <c r="O13814" s="65"/>
    </row>
    <row r="13815" ht="15.75" customHeight="1" spans="1:15">
      <c r="A13815" s="18" t="s">
        <v>1075</v>
      </c>
      <c r="B13815" s="18" t="s">
        <v>255</v>
      </c>
      <c r="C13815" s="18" t="s">
        <v>1033</v>
      </c>
      <c r="D13815" s="18" t="s">
        <v>370</v>
      </c>
      <c r="E13815" s="18" t="s">
        <v>410</v>
      </c>
      <c r="F13815" s="18">
        <v>250876</v>
      </c>
      <c r="G13815" s="18" t="s">
        <v>26</v>
      </c>
      <c r="H13815" s="18">
        <v>1</v>
      </c>
      <c r="I13815" s="75" t="s">
        <v>1863</v>
      </c>
      <c r="J13815" s="63">
        <f t="shared" si="54"/>
        <v>45187</v>
      </c>
      <c r="K13815" s="64">
        <f>IF(ISBLANK(J13815),,H13815*INDEX(Inputs!G:G,MATCH(F13815,Inputs!E:E,0)))</f>
        <v>1399</v>
      </c>
      <c r="L13815" s="65" t="str">
        <f>IF(ISBLANK(J13815),,INDEX(Inputs!D:D,MATCH(F13815,Inputs!E:E,0)))</f>
        <v>649BK EvoFox Typhoon Laptop Cooling Pad</v>
      </c>
      <c r="M13815" s="65" t="str">
        <f>IF(ISBLANK(#REF!),,IF(B13815="Online","Online",IF(LEFT(B13815,1)="E","Online","Offline")))</f>
        <v>Offline</v>
      </c>
      <c r="N13815" s="64">
        <f>IF(ISBLANK(M13815),,H13815*INDEX(Inputs!F:F,MATCH(F13815,Inputs!E:E,0)))</f>
        <v>1999</v>
      </c>
      <c r="O13815" s="65"/>
    </row>
    <row r="13816" ht="15.75" customHeight="1" spans="1:15">
      <c r="A13816" s="18" t="s">
        <v>1390</v>
      </c>
      <c r="B13816" s="18" t="s">
        <v>765</v>
      </c>
      <c r="C13816" s="18" t="s">
        <v>765</v>
      </c>
      <c r="D13816" s="18" t="s">
        <v>414</v>
      </c>
      <c r="E13816" s="18" t="s">
        <v>415</v>
      </c>
      <c r="F13816" s="18">
        <v>204737</v>
      </c>
      <c r="G13816" s="18" t="s">
        <v>20</v>
      </c>
      <c r="H13816" s="18">
        <v>1</v>
      </c>
      <c r="I13816" s="75" t="s">
        <v>1863</v>
      </c>
      <c r="J13816" s="63">
        <f t="shared" si="54"/>
        <v>45187</v>
      </c>
      <c r="K13816" s="64">
        <f>IF(ISBLANK(J13816),,H13816*INDEX(Inputs!G:G,MATCH(F13816,Inputs!E:E,0)))</f>
        <v>729</v>
      </c>
      <c r="L13816" s="65" t="str">
        <f>IF(ISBLANK(J13816),,INDEX(Inputs!D:D,MATCH(F13816,Inputs!E:E,0)))</f>
        <v>850PP Xcite Pro Keyboard &amp; Mouse USB</v>
      </c>
      <c r="M13816" s="65" t="str">
        <f>IF(ISBLANK(#REF!),,IF(B13816="Online","Online",IF(LEFT(B13816,1)="E","Online","Offline")))</f>
        <v>Online</v>
      </c>
      <c r="N13816" s="64">
        <f>IF(ISBLANK(M13816),,H13816*INDEX(Inputs!F:F,MATCH(F13816,Inputs!E:E,0)))</f>
        <v>799</v>
      </c>
      <c r="O13816" s="65"/>
    </row>
    <row r="13817" ht="15.75" customHeight="1" spans="1:15">
      <c r="A13817" s="18" t="s">
        <v>1865</v>
      </c>
      <c r="B13817" s="18" t="s">
        <v>765</v>
      </c>
      <c r="C13817" s="18" t="s">
        <v>765</v>
      </c>
      <c r="D13817" s="18" t="s">
        <v>414</v>
      </c>
      <c r="E13817" s="18" t="s">
        <v>415</v>
      </c>
      <c r="F13817" s="18">
        <v>204737</v>
      </c>
      <c r="G13817" s="18" t="s">
        <v>20</v>
      </c>
      <c r="H13817" s="18">
        <v>1</v>
      </c>
      <c r="I13817" s="75" t="s">
        <v>1863</v>
      </c>
      <c r="J13817" s="63">
        <f t="shared" si="54"/>
        <v>45187</v>
      </c>
      <c r="K13817" s="64">
        <f>IF(ISBLANK(J13817),,H13817*INDEX(Inputs!G:G,MATCH(F13817,Inputs!E:E,0)))</f>
        <v>729</v>
      </c>
      <c r="L13817" s="65" t="str">
        <f>IF(ISBLANK(J13817),,INDEX(Inputs!D:D,MATCH(F13817,Inputs!E:E,0)))</f>
        <v>850PP Xcite Pro Keyboard &amp; Mouse USB</v>
      </c>
      <c r="M13817" s="65" t="str">
        <f>IF(ISBLANK(#REF!),,IF(B13817="Online","Online",IF(LEFT(B13817,1)="E","Online","Offline")))</f>
        <v>Online</v>
      </c>
      <c r="N13817" s="64">
        <f>IF(ISBLANK(M13817),,H13817*INDEX(Inputs!F:F,MATCH(F13817,Inputs!E:E,0)))</f>
        <v>799</v>
      </c>
      <c r="O13817" s="65"/>
    </row>
    <row r="13818" ht="15.75" customHeight="1" spans="1:15">
      <c r="A13818" s="18" t="s">
        <v>407</v>
      </c>
      <c r="B13818" s="18" t="s">
        <v>543</v>
      </c>
      <c r="C13818" s="18" t="s">
        <v>544</v>
      </c>
      <c r="D13818" s="18" t="s">
        <v>414</v>
      </c>
      <c r="E13818" s="18" t="s">
        <v>415</v>
      </c>
      <c r="F13818" s="18">
        <v>250873</v>
      </c>
      <c r="G13818" s="18" t="s">
        <v>12</v>
      </c>
      <c r="H13818" s="18">
        <v>-1</v>
      </c>
      <c r="I13818" s="75" t="s">
        <v>1866</v>
      </c>
      <c r="J13818" s="63">
        <f t="shared" si="54"/>
        <v>45188</v>
      </c>
      <c r="K13818" s="64">
        <f>IF(ISBLANK(J13818),,H13818*INDEX(Inputs!G:G,MATCH(F13818,Inputs!E:E,0)))</f>
        <v>-999</v>
      </c>
      <c r="L13818" s="65" t="str">
        <f>IF(ISBLANK(J13818),,INDEX(Inputs!D:D,MATCH(F13818,Inputs!E:E,0)))</f>
        <v>422BK Evo Fox Fireblade Gaming Keyboard USB</v>
      </c>
      <c r="M13818" s="65" t="str">
        <f>IF(ISBLANK(#REF!),,IF(B13818="Online","Online",IF(LEFT(B13818,1)="E","Online","Offline")))</f>
        <v>Offline</v>
      </c>
      <c r="N13818" s="64">
        <f>IF(ISBLANK(M13818),,H13818*INDEX(Inputs!F:F,MATCH(F13818,Inputs!E:E,0)))</f>
        <v>-1299</v>
      </c>
      <c r="O13818" s="65"/>
    </row>
    <row r="13819" ht="15.75" customHeight="1" spans="1:15">
      <c r="A13819" s="18" t="s">
        <v>407</v>
      </c>
      <c r="B13819" s="18" t="s">
        <v>543</v>
      </c>
      <c r="C13819" s="18" t="s">
        <v>544</v>
      </c>
      <c r="D13819" s="18" t="s">
        <v>414</v>
      </c>
      <c r="E13819" s="18" t="s">
        <v>415</v>
      </c>
      <c r="F13819" s="18">
        <v>250873</v>
      </c>
      <c r="G13819" s="18" t="s">
        <v>12</v>
      </c>
      <c r="H13819" s="18">
        <v>1</v>
      </c>
      <c r="I13819" s="75" t="s">
        <v>1866</v>
      </c>
      <c r="J13819" s="63">
        <f t="shared" si="54"/>
        <v>45188</v>
      </c>
      <c r="K13819" s="64">
        <f>IF(ISBLANK(J13819),,H13819*INDEX(Inputs!G:G,MATCH(F13819,Inputs!E:E,0)))</f>
        <v>999</v>
      </c>
      <c r="L13819" s="65" t="str">
        <f>IF(ISBLANK(J13819),,INDEX(Inputs!D:D,MATCH(F13819,Inputs!E:E,0)))</f>
        <v>422BK Evo Fox Fireblade Gaming Keyboard USB</v>
      </c>
      <c r="M13819" s="65" t="str">
        <f>IF(ISBLANK(#REF!),,IF(B13819="Online","Online",IF(LEFT(B13819,1)="E","Online","Offline")))</f>
        <v>Offline</v>
      </c>
      <c r="N13819" s="64">
        <f>IF(ISBLANK(M13819),,H13819*INDEX(Inputs!F:F,MATCH(F13819,Inputs!E:E,0)))</f>
        <v>1299</v>
      </c>
      <c r="O13819" s="65"/>
    </row>
    <row r="13820" ht="15.75" customHeight="1" spans="1:15">
      <c r="A13820" s="18" t="s">
        <v>367</v>
      </c>
      <c r="B13820" s="18" t="s">
        <v>765</v>
      </c>
      <c r="C13820" s="18" t="s">
        <v>765</v>
      </c>
      <c r="D13820" s="18" t="s">
        <v>370</v>
      </c>
      <c r="E13820" s="18" t="s">
        <v>371</v>
      </c>
      <c r="F13820" s="18">
        <v>260086</v>
      </c>
      <c r="G13820" s="18" t="s">
        <v>16</v>
      </c>
      <c r="H13820" s="18">
        <v>1</v>
      </c>
      <c r="I13820" s="75" t="s">
        <v>1866</v>
      </c>
      <c r="J13820" s="63">
        <f t="shared" si="54"/>
        <v>45188</v>
      </c>
      <c r="K13820" s="64">
        <f>IF(ISBLANK(J13820),,H13820*INDEX(Inputs!G:G,MATCH(F13820,Inputs!E:E,0)))</f>
        <v>1699</v>
      </c>
      <c r="L13820" s="65" t="str">
        <f>IF(ISBLANK(J13820),,INDEX(Inputs!D:D,MATCH(F13820,Inputs!E:E,0)))</f>
        <v>436BK Type-C 6 in 1 Multiport Hub</v>
      </c>
      <c r="M13820" s="65" t="str">
        <f>IF(ISBLANK(#REF!),,IF(B13820="Online","Online",IF(LEFT(B13820,1)="E","Online","Offline")))</f>
        <v>Online</v>
      </c>
      <c r="N13820" s="64">
        <f>IF(ISBLANK(M13820),,H13820*INDEX(Inputs!F:F,MATCH(F13820,Inputs!E:E,0)))</f>
        <v>2599</v>
      </c>
      <c r="O13820" s="65"/>
    </row>
    <row r="13821" ht="15.75" customHeight="1" spans="1:15">
      <c r="A13821" s="18" t="s">
        <v>367</v>
      </c>
      <c r="B13821" s="18" t="s">
        <v>1588</v>
      </c>
      <c r="C13821" s="18" t="s">
        <v>1589</v>
      </c>
      <c r="D13821" s="18" t="s">
        <v>370</v>
      </c>
      <c r="E13821" s="18" t="s">
        <v>410</v>
      </c>
      <c r="F13821" s="18">
        <v>250876</v>
      </c>
      <c r="G13821" s="18" t="s">
        <v>26</v>
      </c>
      <c r="H13821" s="18">
        <v>0</v>
      </c>
      <c r="I13821" s="75" t="s">
        <v>1866</v>
      </c>
      <c r="J13821" s="63">
        <f t="shared" si="54"/>
        <v>45188</v>
      </c>
      <c r="K13821" s="64">
        <f>IF(ISBLANK(J13821),,H13821*INDEX(Inputs!G:G,MATCH(F13821,Inputs!E:E,0)))</f>
        <v>0</v>
      </c>
      <c r="L13821" s="65" t="str">
        <f>IF(ISBLANK(J13821),,INDEX(Inputs!D:D,MATCH(F13821,Inputs!E:E,0)))</f>
        <v>649BK EvoFox Typhoon Laptop Cooling Pad</v>
      </c>
      <c r="M13821" s="65" t="str">
        <f>IF(ISBLANK(#REF!),,IF(B13821="Online","Online",IF(LEFT(B13821,1)="E","Online","Offline")))</f>
        <v>Offline</v>
      </c>
      <c r="N13821" s="64">
        <f>IF(ISBLANK(M13821),,H13821*INDEX(Inputs!F:F,MATCH(F13821,Inputs!E:E,0)))</f>
        <v>0</v>
      </c>
      <c r="O13821" s="65"/>
    </row>
    <row r="13822" ht="15.75" customHeight="1" spans="1:15">
      <c r="A13822" s="18" t="s">
        <v>1867</v>
      </c>
      <c r="B13822" s="18" t="s">
        <v>765</v>
      </c>
      <c r="C13822" s="18" t="s">
        <v>765</v>
      </c>
      <c r="D13822" s="18" t="s">
        <v>370</v>
      </c>
      <c r="E13822" s="18" t="s">
        <v>410</v>
      </c>
      <c r="F13822" s="18">
        <v>250876</v>
      </c>
      <c r="G13822" s="18" t="s">
        <v>26</v>
      </c>
      <c r="H13822" s="18">
        <v>1</v>
      </c>
      <c r="I13822" s="75" t="s">
        <v>1866</v>
      </c>
      <c r="J13822" s="63">
        <f t="shared" si="54"/>
        <v>45188</v>
      </c>
      <c r="K13822" s="64">
        <f>IF(ISBLANK(J13822),,H13822*INDEX(Inputs!G:G,MATCH(F13822,Inputs!E:E,0)))</f>
        <v>1399</v>
      </c>
      <c r="L13822" s="65" t="str">
        <f>IF(ISBLANK(J13822),,INDEX(Inputs!D:D,MATCH(F13822,Inputs!E:E,0)))</f>
        <v>649BK EvoFox Typhoon Laptop Cooling Pad</v>
      </c>
      <c r="M13822" s="65" t="str">
        <f>IF(ISBLANK(#REF!),,IF(B13822="Online","Online",IF(LEFT(B13822,1)="E","Online","Offline")))</f>
        <v>Online</v>
      </c>
      <c r="N13822" s="64">
        <f>IF(ISBLANK(M13822),,H13822*INDEX(Inputs!F:F,MATCH(F13822,Inputs!E:E,0)))</f>
        <v>1999</v>
      </c>
      <c r="O13822" s="65"/>
    </row>
    <row r="13823" ht="15.75" customHeight="1" spans="1:15">
      <c r="A13823" s="18" t="s">
        <v>341</v>
      </c>
      <c r="B13823" s="18" t="s">
        <v>54</v>
      </c>
      <c r="C13823" s="18" t="s">
        <v>470</v>
      </c>
      <c r="D13823" s="18" t="s">
        <v>370</v>
      </c>
      <c r="E13823" s="18" t="s">
        <v>371</v>
      </c>
      <c r="F13823" s="18">
        <v>250417</v>
      </c>
      <c r="G13823" s="18" t="s">
        <v>39</v>
      </c>
      <c r="H13823" s="18">
        <v>1</v>
      </c>
      <c r="I13823" s="75" t="s">
        <v>1868</v>
      </c>
      <c r="J13823" s="63">
        <f t="shared" si="54"/>
        <v>45189</v>
      </c>
      <c r="K13823" s="64">
        <f>IF(ISBLANK(J13823),,H13823*INDEX(Inputs!G:G,MATCH(F13823,Inputs!E:E,0)))</f>
        <v>929</v>
      </c>
      <c r="L13823" s="65" t="str">
        <f>IF(ISBLANK(J13823),,INDEX(Inputs!D:D,MATCH(F13823,Inputs!E:E,0)))</f>
        <v>416PP Super Speed Hub 4 Port USB 3.0</v>
      </c>
      <c r="M13823" s="65" t="str">
        <f>IF(ISBLANK(#REF!),,IF(B13823="Online","Online",IF(LEFT(B13823,1)="E","Online","Offline")))</f>
        <v>Offline</v>
      </c>
      <c r="N13823" s="64">
        <f>IF(ISBLANK(M13823),,H13823*INDEX(Inputs!F:F,MATCH(F13823,Inputs!E:E,0)))</f>
        <v>1499</v>
      </c>
      <c r="O13823" s="65"/>
    </row>
    <row r="13824" ht="15.75" customHeight="1" spans="1:15">
      <c r="A13824" s="18" t="s">
        <v>367</v>
      </c>
      <c r="B13824" s="18" t="s">
        <v>163</v>
      </c>
      <c r="C13824" s="18" t="s">
        <v>638</v>
      </c>
      <c r="D13824" s="18" t="s">
        <v>414</v>
      </c>
      <c r="E13824" s="18" t="s">
        <v>415</v>
      </c>
      <c r="F13824" s="18">
        <v>250873</v>
      </c>
      <c r="G13824" s="18" t="s">
        <v>12</v>
      </c>
      <c r="H13824" s="18">
        <v>1</v>
      </c>
      <c r="I13824" s="75" t="s">
        <v>1868</v>
      </c>
      <c r="J13824" s="63">
        <f t="shared" si="54"/>
        <v>45189</v>
      </c>
      <c r="K13824" s="64">
        <f>IF(ISBLANK(J13824),,H13824*INDEX(Inputs!G:G,MATCH(F13824,Inputs!E:E,0)))</f>
        <v>999</v>
      </c>
      <c r="L13824" s="65" t="str">
        <f>IF(ISBLANK(J13824),,INDEX(Inputs!D:D,MATCH(F13824,Inputs!E:E,0)))</f>
        <v>422BK Evo Fox Fireblade Gaming Keyboard USB</v>
      </c>
      <c r="M13824" s="65" t="str">
        <f>IF(ISBLANK(#REF!),,IF(B13824="Online","Online",IF(LEFT(B13824,1)="E","Online","Offline")))</f>
        <v>Offline</v>
      </c>
      <c r="N13824" s="64">
        <f>IF(ISBLANK(M13824),,H13824*INDEX(Inputs!F:F,MATCH(F13824,Inputs!E:E,0)))</f>
        <v>1299</v>
      </c>
      <c r="O13824" s="65"/>
    </row>
    <row r="13825" ht="15.75" customHeight="1" spans="1:15">
      <c r="A13825" s="18" t="s">
        <v>367</v>
      </c>
      <c r="B13825" s="18" t="s">
        <v>175</v>
      </c>
      <c r="C13825" s="18" t="s">
        <v>659</v>
      </c>
      <c r="D13825" s="18" t="s">
        <v>414</v>
      </c>
      <c r="E13825" s="18" t="s">
        <v>415</v>
      </c>
      <c r="F13825" s="18">
        <v>250874</v>
      </c>
      <c r="G13825" s="18" t="s">
        <v>13</v>
      </c>
      <c r="H13825" s="18">
        <v>0</v>
      </c>
      <c r="I13825" s="75" t="s">
        <v>1868</v>
      </c>
      <c r="J13825" s="63">
        <f t="shared" si="54"/>
        <v>45189</v>
      </c>
      <c r="K13825" s="64">
        <f>IF(ISBLANK(J13825),,H13825*INDEX(Inputs!G:G,MATCH(F13825,Inputs!E:E,0)))</f>
        <v>0</v>
      </c>
      <c r="L13825" s="65" t="str">
        <f>IF(ISBLANK(J13825),,INDEX(Inputs!D:D,MATCH(F13825,Inputs!E:E,0)))</f>
        <v>432BK EvoFox X-Team Gaming Keyboard &amp; Mouse (USB)</v>
      </c>
      <c r="M13825" s="65" t="str">
        <f>IF(ISBLANK(#REF!),,IF(B13825="Online","Online",IF(LEFT(B13825,1)="E","Online","Offline")))</f>
        <v>Offline</v>
      </c>
      <c r="N13825" s="64">
        <f>IF(ISBLANK(M13825),,H13825*INDEX(Inputs!F:F,MATCH(F13825,Inputs!E:E,0)))</f>
        <v>0</v>
      </c>
      <c r="O13825" s="65"/>
    </row>
    <row r="13826" ht="15.75" customHeight="1" spans="1:15">
      <c r="A13826" s="18" t="s">
        <v>1869</v>
      </c>
      <c r="B13826" s="18" t="s">
        <v>765</v>
      </c>
      <c r="C13826" s="18" t="s">
        <v>765</v>
      </c>
      <c r="D13826" s="18" t="s">
        <v>370</v>
      </c>
      <c r="E13826" s="18" t="s">
        <v>371</v>
      </c>
      <c r="F13826" s="18">
        <v>260086</v>
      </c>
      <c r="G13826" s="18" t="s">
        <v>16</v>
      </c>
      <c r="H13826" s="18">
        <v>1</v>
      </c>
      <c r="I13826" s="75" t="s">
        <v>1868</v>
      </c>
      <c r="J13826" s="63">
        <f t="shared" si="54"/>
        <v>45189</v>
      </c>
      <c r="K13826" s="64">
        <f>IF(ISBLANK(J13826),,H13826*INDEX(Inputs!G:G,MATCH(F13826,Inputs!E:E,0)))</f>
        <v>1699</v>
      </c>
      <c r="L13826" s="65" t="str">
        <f>IF(ISBLANK(J13826),,INDEX(Inputs!D:D,MATCH(F13826,Inputs!E:E,0)))</f>
        <v>436BK Type-C 6 in 1 Multiport Hub</v>
      </c>
      <c r="M13826" s="65" t="str">
        <f>IF(ISBLANK(#REF!),,IF(B13826="Online","Online",IF(LEFT(B13826,1)="E","Online","Offline")))</f>
        <v>Online</v>
      </c>
      <c r="N13826" s="64">
        <f>IF(ISBLANK(M13826),,H13826*INDEX(Inputs!F:F,MATCH(F13826,Inputs!E:E,0)))</f>
        <v>2599</v>
      </c>
      <c r="O13826" s="65"/>
    </row>
    <row r="13827" ht="15.75" customHeight="1" spans="1:15">
      <c r="A13827" s="18" t="s">
        <v>345</v>
      </c>
      <c r="B13827" s="18" t="s">
        <v>1684</v>
      </c>
      <c r="C13827" s="18" t="s">
        <v>1685</v>
      </c>
      <c r="D13827" s="18" t="s">
        <v>370</v>
      </c>
      <c r="E13827" s="18" t="s">
        <v>410</v>
      </c>
      <c r="F13827" s="18">
        <v>250879</v>
      </c>
      <c r="G13827" s="18" t="s">
        <v>30</v>
      </c>
      <c r="H13827" s="18">
        <v>1</v>
      </c>
      <c r="I13827" s="75" t="s">
        <v>1868</v>
      </c>
      <c r="J13827" s="63">
        <f t="shared" si="54"/>
        <v>45189</v>
      </c>
      <c r="K13827" s="64">
        <f>IF(ISBLANK(J13827),,H13827*INDEX(Inputs!G:G,MATCH(F13827,Inputs!E:E,0)))</f>
        <v>699</v>
      </c>
      <c r="L13827" s="65" t="str">
        <f>IF(ISBLANK(J13827),,INDEX(Inputs!D:D,MATCH(F13827,Inputs!E:E,0)))</f>
        <v>597BK Evo Fox Falcon X85 Extra Large Speed Mouse Pad</v>
      </c>
      <c r="M13827" s="65" t="str">
        <f>IF(ISBLANK(#REF!),,IF(B13827="Online","Online",IF(LEFT(B13827,1)="E","Online","Offline")))</f>
        <v>Offline</v>
      </c>
      <c r="N13827" s="64">
        <f>IF(ISBLANK(M13827),,H13827*INDEX(Inputs!F:F,MATCH(F13827,Inputs!E:E,0)))</f>
        <v>1199</v>
      </c>
      <c r="O13827" s="65"/>
    </row>
    <row r="13828" ht="15.75" customHeight="1" spans="1:15">
      <c r="A13828" s="18" t="s">
        <v>888</v>
      </c>
      <c r="B13828" s="18" t="s">
        <v>765</v>
      </c>
      <c r="C13828" s="18" t="s">
        <v>765</v>
      </c>
      <c r="D13828" s="18" t="s">
        <v>370</v>
      </c>
      <c r="E13828" s="18" t="s">
        <v>410</v>
      </c>
      <c r="F13828" s="18">
        <v>250423</v>
      </c>
      <c r="G13828" s="18" t="s">
        <v>11</v>
      </c>
      <c r="H13828" s="18">
        <v>1</v>
      </c>
      <c r="I13828" s="75" t="s">
        <v>1868</v>
      </c>
      <c r="J13828" s="63">
        <f t="shared" si="54"/>
        <v>45189</v>
      </c>
      <c r="K13828" s="64">
        <f>IF(ISBLANK(J13828),,H13828*INDEX(Inputs!G:G,MATCH(F13828,Inputs!E:E,0)))</f>
        <v>759</v>
      </c>
      <c r="L13828" s="65" t="str">
        <f>IF(ISBLANK(J13828),,INDEX(Inputs!D:D,MATCH(F13828,Inputs!E:E,0)))</f>
        <v>650GR Ergo View Laptop Stand-Grey</v>
      </c>
      <c r="M13828" s="65" t="str">
        <f>IF(ISBLANK(#REF!),,IF(B13828="Online","Online",IF(LEFT(B13828,1)="E","Online","Offline")))</f>
        <v>Online</v>
      </c>
      <c r="N13828" s="64">
        <f>IF(ISBLANK(M13828),,H13828*INDEX(Inputs!F:F,MATCH(F13828,Inputs!E:E,0)))</f>
        <v>899</v>
      </c>
      <c r="O13828" s="65"/>
    </row>
    <row r="13829" ht="15.75" customHeight="1" spans="1:15">
      <c r="A13829" s="18" t="s">
        <v>338</v>
      </c>
      <c r="B13829" s="18" t="s">
        <v>237</v>
      </c>
      <c r="C13829" s="18" t="s">
        <v>891</v>
      </c>
      <c r="D13829" s="18" t="s">
        <v>464</v>
      </c>
      <c r="E13829" s="18" t="s">
        <v>465</v>
      </c>
      <c r="F13829" s="18">
        <v>250421</v>
      </c>
      <c r="G13829" s="18" t="s">
        <v>14</v>
      </c>
      <c r="H13829" s="18">
        <v>1</v>
      </c>
      <c r="I13829" s="75" t="s">
        <v>1870</v>
      </c>
      <c r="J13829" s="63">
        <f t="shared" si="54"/>
        <v>45190</v>
      </c>
      <c r="K13829" s="64">
        <f>IF(ISBLANK(J13829),,H13829*INDEX(Inputs!G:G,MATCH(F13829,Inputs!E:E,0)))</f>
        <v>779</v>
      </c>
      <c r="L13829" s="65" t="str">
        <f>IF(ISBLANK(J13829),,INDEX(Inputs!D:D,MATCH(F13829,Inputs!E:E,0)))</f>
        <v>146BK NeoCase Sleeve MP 450 14</v>
      </c>
      <c r="M13829" s="65" t="str">
        <f>IF(ISBLANK(#REF!),,IF(B13829="Online","Online",IF(LEFT(B13829,1)="E","Online","Offline")))</f>
        <v>Offline</v>
      </c>
      <c r="N13829" s="64">
        <f>IF(ISBLANK(M13829),,H13829*INDEX(Inputs!F:F,MATCH(F13829,Inputs!E:E,0)))</f>
        <v>1249</v>
      </c>
      <c r="O13829" s="65"/>
    </row>
    <row r="13830" ht="15.75" customHeight="1" spans="1:15">
      <c r="A13830" s="18" t="s">
        <v>1871</v>
      </c>
      <c r="B13830" s="18" t="s">
        <v>765</v>
      </c>
      <c r="C13830" s="18" t="s">
        <v>765</v>
      </c>
      <c r="D13830" s="18" t="s">
        <v>464</v>
      </c>
      <c r="E13830" s="18" t="s">
        <v>465</v>
      </c>
      <c r="F13830" s="18">
        <v>250421</v>
      </c>
      <c r="G13830" s="18" t="s">
        <v>14</v>
      </c>
      <c r="H13830" s="18">
        <v>1</v>
      </c>
      <c r="I13830" s="75" t="s">
        <v>1870</v>
      </c>
      <c r="J13830" s="63">
        <f t="shared" si="54"/>
        <v>45190</v>
      </c>
      <c r="K13830" s="64">
        <f>IF(ISBLANK(J13830),,H13830*INDEX(Inputs!G:G,MATCH(F13830,Inputs!E:E,0)))</f>
        <v>779</v>
      </c>
      <c r="L13830" s="65" t="str">
        <f>IF(ISBLANK(J13830),,INDEX(Inputs!D:D,MATCH(F13830,Inputs!E:E,0)))</f>
        <v>146BK NeoCase Sleeve MP 450 14</v>
      </c>
      <c r="M13830" s="65" t="str">
        <f>IF(ISBLANK(#REF!),,IF(B13830="Online","Online",IF(LEFT(B13830,1)="E","Online","Offline")))</f>
        <v>Online</v>
      </c>
      <c r="N13830" s="64">
        <f>IF(ISBLANK(M13830),,H13830*INDEX(Inputs!F:F,MATCH(F13830,Inputs!E:E,0)))</f>
        <v>1249</v>
      </c>
      <c r="O13830" s="65"/>
    </row>
    <row r="13831" ht="15.75" customHeight="1" spans="1:15">
      <c r="A13831" s="18" t="s">
        <v>412</v>
      </c>
      <c r="B13831" s="18" t="s">
        <v>217</v>
      </c>
      <c r="C13831" s="18" t="s">
        <v>714</v>
      </c>
      <c r="D13831" s="18" t="s">
        <v>370</v>
      </c>
      <c r="E13831" s="18" t="s">
        <v>410</v>
      </c>
      <c r="F13831" s="18">
        <v>250878</v>
      </c>
      <c r="G13831" s="18" t="s">
        <v>24</v>
      </c>
      <c r="H13831" s="18">
        <v>1</v>
      </c>
      <c r="I13831" s="75" t="s">
        <v>1870</v>
      </c>
      <c r="J13831" s="63">
        <f t="shared" si="54"/>
        <v>45190</v>
      </c>
      <c r="K13831" s="64">
        <f>IF(ISBLANK(J13831),,H13831*INDEX(Inputs!G:G,MATCH(F13831,Inputs!E:E,0)))</f>
        <v>999</v>
      </c>
      <c r="L13831" s="65" t="str">
        <f>IF(ISBLANK(J13831),,INDEX(Inputs!D:D,MATCH(F13831,Inputs!E:E,0)))</f>
        <v>596BK Evo Fox Falcon LX35 Medium Speed LED Mouse Pad</v>
      </c>
      <c r="M13831" s="65" t="str">
        <f>IF(ISBLANK(#REF!),,IF(B13831="Online","Online",IF(LEFT(B13831,1)="E","Online","Offline")))</f>
        <v>Offline</v>
      </c>
      <c r="N13831" s="64">
        <f>IF(ISBLANK(M13831),,H13831*INDEX(Inputs!F:F,MATCH(F13831,Inputs!E:E,0)))</f>
        <v>1999</v>
      </c>
      <c r="O13831" s="65"/>
    </row>
    <row r="13832" ht="15.75" customHeight="1" spans="1:15">
      <c r="A13832" s="18" t="s">
        <v>447</v>
      </c>
      <c r="B13832" s="18" t="s">
        <v>206</v>
      </c>
      <c r="C13832" s="18" t="s">
        <v>865</v>
      </c>
      <c r="D13832" s="18" t="s">
        <v>414</v>
      </c>
      <c r="E13832" s="18" t="s">
        <v>415</v>
      </c>
      <c r="F13832" s="18">
        <v>204737</v>
      </c>
      <c r="G13832" s="18" t="s">
        <v>20</v>
      </c>
      <c r="H13832" s="18">
        <v>1</v>
      </c>
      <c r="I13832" s="75" t="s">
        <v>1870</v>
      </c>
      <c r="J13832" s="63">
        <f t="shared" si="54"/>
        <v>45190</v>
      </c>
      <c r="K13832" s="64">
        <f>IF(ISBLANK(J13832),,H13832*INDEX(Inputs!G:G,MATCH(F13832,Inputs!E:E,0)))</f>
        <v>729</v>
      </c>
      <c r="L13832" s="65" t="str">
        <f>IF(ISBLANK(J13832),,INDEX(Inputs!D:D,MATCH(F13832,Inputs!E:E,0)))</f>
        <v>850PP Xcite Pro Keyboard &amp; Mouse USB</v>
      </c>
      <c r="M13832" s="65" t="str">
        <f>IF(ISBLANK(#REF!),,IF(B13832="Online","Online",IF(LEFT(B13832,1)="E","Online","Offline")))</f>
        <v>Offline</v>
      </c>
      <c r="N13832" s="64">
        <f>IF(ISBLANK(M13832),,H13832*INDEX(Inputs!F:F,MATCH(F13832,Inputs!E:E,0)))</f>
        <v>799</v>
      </c>
      <c r="O13832" s="65"/>
    </row>
    <row r="13833" ht="15.75" customHeight="1" spans="1:15">
      <c r="A13833" s="18" t="s">
        <v>407</v>
      </c>
      <c r="B13833" s="18" t="s">
        <v>93</v>
      </c>
      <c r="C13833" s="18" t="s">
        <v>514</v>
      </c>
      <c r="D13833" s="18" t="s">
        <v>414</v>
      </c>
      <c r="E13833" s="18" t="s">
        <v>415</v>
      </c>
      <c r="F13833" s="18">
        <v>204736</v>
      </c>
      <c r="G13833" s="18" t="s">
        <v>19</v>
      </c>
      <c r="H13833" s="18">
        <v>1</v>
      </c>
      <c r="I13833" s="75" t="s">
        <v>1870</v>
      </c>
      <c r="J13833" s="63">
        <f t="shared" si="54"/>
        <v>45190</v>
      </c>
      <c r="K13833" s="64">
        <f>IF(ISBLANK(J13833),,H13833*INDEX(Inputs!G:G,MATCH(F13833,Inputs!E:E,0)))</f>
        <v>549</v>
      </c>
      <c r="L13833" s="65" t="str">
        <f>IF(ISBLANK(J13833),,INDEX(Inputs!D:D,MATCH(F13833,Inputs!E:E,0)))</f>
        <v>851PP Xcite Pro Keyboard USB</v>
      </c>
      <c r="M13833" s="65" t="str">
        <f>IF(ISBLANK(#REF!),,IF(B13833="Online","Online",IF(LEFT(B13833,1)="E","Online","Offline")))</f>
        <v>Offline</v>
      </c>
      <c r="N13833" s="64">
        <f>IF(ISBLANK(M13833),,H13833*INDEX(Inputs!F:F,MATCH(F13833,Inputs!E:E,0)))</f>
        <v>599</v>
      </c>
      <c r="O13833" s="65"/>
    </row>
    <row r="13834" ht="15.75" customHeight="1" spans="1:15">
      <c r="A13834" s="18" t="s">
        <v>454</v>
      </c>
      <c r="B13834" s="18" t="s">
        <v>33</v>
      </c>
      <c r="C13834" s="18" t="s">
        <v>455</v>
      </c>
      <c r="D13834" s="18" t="s">
        <v>414</v>
      </c>
      <c r="E13834" s="18" t="s">
        <v>415</v>
      </c>
      <c r="F13834" s="18">
        <v>250424</v>
      </c>
      <c r="G13834" s="18" t="s">
        <v>15</v>
      </c>
      <c r="H13834" s="18">
        <v>1</v>
      </c>
      <c r="I13834" s="75" t="s">
        <v>1870</v>
      </c>
      <c r="J13834" s="63">
        <f t="shared" si="54"/>
        <v>45190</v>
      </c>
      <c r="K13834" s="64">
        <f>IF(ISBLANK(J13834),,H13834*INDEX(Inputs!G:G,MATCH(F13834,Inputs!E:E,0)))</f>
        <v>999</v>
      </c>
      <c r="L13834" s="65" t="str">
        <f>IF(ISBLANK(J13834),,INDEX(Inputs!D:D,MATCH(F13834,Inputs!E:E,0)))</f>
        <v>419V2 PRIMUS Wireless Desktop V2</v>
      </c>
      <c r="M13834" s="65" t="str">
        <f>IF(ISBLANK(#REF!),,IF(B13834="Online","Online",IF(LEFT(B13834,1)="E","Online","Offline")))</f>
        <v>Offline</v>
      </c>
      <c r="N13834" s="64">
        <f>IF(ISBLANK(M13834),,H13834*INDEX(Inputs!F:F,MATCH(F13834,Inputs!E:E,0)))</f>
        <v>1199</v>
      </c>
      <c r="O13834" s="65"/>
    </row>
    <row r="13835" ht="15.75" customHeight="1" spans="1:15">
      <c r="A13835" s="18" t="s">
        <v>407</v>
      </c>
      <c r="B13835" s="18" t="s">
        <v>765</v>
      </c>
      <c r="C13835" s="18" t="s">
        <v>765</v>
      </c>
      <c r="D13835" s="18" t="s">
        <v>370</v>
      </c>
      <c r="E13835" s="18" t="s">
        <v>410</v>
      </c>
      <c r="F13835" s="18">
        <v>250878</v>
      </c>
      <c r="G13835" s="18" t="s">
        <v>24</v>
      </c>
      <c r="H13835" s="18">
        <v>1</v>
      </c>
      <c r="I13835" s="75" t="s">
        <v>1872</v>
      </c>
      <c r="J13835" s="63">
        <f t="shared" si="54"/>
        <v>45191</v>
      </c>
      <c r="K13835" s="64">
        <f>IF(ISBLANK(J13835),,H13835*INDEX(Inputs!G:G,MATCH(F13835,Inputs!E:E,0)))</f>
        <v>999</v>
      </c>
      <c r="L13835" s="65" t="str">
        <f>IF(ISBLANK(J13835),,INDEX(Inputs!D:D,MATCH(F13835,Inputs!E:E,0)))</f>
        <v>596BK Evo Fox Falcon LX35 Medium Speed LED Mouse Pad</v>
      </c>
      <c r="M13835" s="65" t="str">
        <f>IF(ISBLANK(#REF!),,IF(B13835="Online","Online",IF(LEFT(B13835,1)="E","Online","Offline")))</f>
        <v>Online</v>
      </c>
      <c r="N13835" s="64">
        <f>IF(ISBLANK(M13835),,H13835*INDEX(Inputs!F:F,MATCH(F13835,Inputs!E:E,0)))</f>
        <v>1999</v>
      </c>
      <c r="O13835" s="65"/>
    </row>
    <row r="13836" ht="15.75" customHeight="1" spans="1:15">
      <c r="A13836" s="18" t="s">
        <v>458</v>
      </c>
      <c r="B13836" s="18" t="s">
        <v>733</v>
      </c>
      <c r="C13836" s="18" t="s">
        <v>734</v>
      </c>
      <c r="D13836" s="18" t="s">
        <v>370</v>
      </c>
      <c r="E13836" s="18" t="s">
        <v>410</v>
      </c>
      <c r="F13836" s="18">
        <v>250876</v>
      </c>
      <c r="G13836" s="18" t="s">
        <v>26</v>
      </c>
      <c r="H13836" s="18">
        <v>1</v>
      </c>
      <c r="I13836" s="75" t="s">
        <v>1872</v>
      </c>
      <c r="J13836" s="63">
        <f t="shared" si="54"/>
        <v>45191</v>
      </c>
      <c r="K13836" s="64">
        <f>IF(ISBLANK(J13836),,H13836*INDEX(Inputs!G:G,MATCH(F13836,Inputs!E:E,0)))</f>
        <v>1399</v>
      </c>
      <c r="L13836" s="65" t="str">
        <f>IF(ISBLANK(J13836),,INDEX(Inputs!D:D,MATCH(F13836,Inputs!E:E,0)))</f>
        <v>649BK EvoFox Typhoon Laptop Cooling Pad</v>
      </c>
      <c r="M13836" s="65" t="str">
        <f>IF(ISBLANK(#REF!),,IF(B13836="Online","Online",IF(LEFT(B13836,1)="E","Online","Offline")))</f>
        <v>Offline</v>
      </c>
      <c r="N13836" s="64">
        <f>IF(ISBLANK(M13836),,H13836*INDEX(Inputs!F:F,MATCH(F13836,Inputs!E:E,0)))</f>
        <v>1999</v>
      </c>
      <c r="O13836" s="65"/>
    </row>
    <row r="13837" ht="15.75" customHeight="1" spans="1:15">
      <c r="A13837" s="18" t="s">
        <v>589</v>
      </c>
      <c r="B13837" s="18" t="s">
        <v>765</v>
      </c>
      <c r="C13837" s="18" t="s">
        <v>765</v>
      </c>
      <c r="D13837" s="18" t="s">
        <v>370</v>
      </c>
      <c r="E13837" s="18" t="s">
        <v>410</v>
      </c>
      <c r="F13837" s="18">
        <v>250876</v>
      </c>
      <c r="G13837" s="18" t="s">
        <v>26</v>
      </c>
      <c r="H13837" s="18">
        <v>1</v>
      </c>
      <c r="I13837" s="75" t="s">
        <v>1872</v>
      </c>
      <c r="J13837" s="63">
        <f t="shared" si="54"/>
        <v>45191</v>
      </c>
      <c r="K13837" s="64">
        <f>IF(ISBLANK(J13837),,H13837*INDEX(Inputs!G:G,MATCH(F13837,Inputs!E:E,0)))</f>
        <v>1399</v>
      </c>
      <c r="L13837" s="65" t="str">
        <f>IF(ISBLANK(J13837),,INDEX(Inputs!D:D,MATCH(F13837,Inputs!E:E,0)))</f>
        <v>649BK EvoFox Typhoon Laptop Cooling Pad</v>
      </c>
      <c r="M13837" s="65" t="str">
        <f>IF(ISBLANK(#REF!),,IF(B13837="Online","Online",IF(LEFT(B13837,1)="E","Online","Offline")))</f>
        <v>Online</v>
      </c>
      <c r="N13837" s="64">
        <f>IF(ISBLANK(M13837),,H13837*INDEX(Inputs!F:F,MATCH(F13837,Inputs!E:E,0)))</f>
        <v>1999</v>
      </c>
      <c r="O13837" s="65"/>
    </row>
    <row r="13838" ht="15.75" customHeight="1" spans="1:15">
      <c r="A13838" s="18" t="s">
        <v>1873</v>
      </c>
      <c r="B13838" s="18" t="s">
        <v>765</v>
      </c>
      <c r="C13838" s="18" t="s">
        <v>765</v>
      </c>
      <c r="D13838" s="18" t="s">
        <v>370</v>
      </c>
      <c r="E13838" s="18" t="s">
        <v>410</v>
      </c>
      <c r="F13838" s="18">
        <v>250423</v>
      </c>
      <c r="G13838" s="18" t="s">
        <v>11</v>
      </c>
      <c r="H13838" s="18">
        <v>1</v>
      </c>
      <c r="I13838" s="75" t="s">
        <v>1872</v>
      </c>
      <c r="J13838" s="63">
        <f t="shared" si="54"/>
        <v>45191</v>
      </c>
      <c r="K13838" s="64">
        <f>IF(ISBLANK(J13838),,H13838*INDEX(Inputs!G:G,MATCH(F13838,Inputs!E:E,0)))</f>
        <v>759</v>
      </c>
      <c r="L13838" s="65" t="str">
        <f>IF(ISBLANK(J13838),,INDEX(Inputs!D:D,MATCH(F13838,Inputs!E:E,0)))</f>
        <v>650GR Ergo View Laptop Stand-Grey</v>
      </c>
      <c r="M13838" s="65" t="str">
        <f>IF(ISBLANK(#REF!),,IF(B13838="Online","Online",IF(LEFT(B13838,1)="E","Online","Offline")))</f>
        <v>Online</v>
      </c>
      <c r="N13838" s="64">
        <f>IF(ISBLANK(M13838),,H13838*INDEX(Inputs!F:F,MATCH(F13838,Inputs!E:E,0)))</f>
        <v>899</v>
      </c>
      <c r="O13838" s="65"/>
    </row>
    <row r="13839" ht="15.75" customHeight="1" spans="1:15">
      <c r="A13839" s="18" t="s">
        <v>1874</v>
      </c>
      <c r="B13839" s="18" t="s">
        <v>765</v>
      </c>
      <c r="C13839" s="18" t="s">
        <v>765</v>
      </c>
      <c r="D13839" s="18" t="s">
        <v>370</v>
      </c>
      <c r="E13839" s="18" t="s">
        <v>410</v>
      </c>
      <c r="F13839" s="18">
        <v>250423</v>
      </c>
      <c r="G13839" s="18" t="s">
        <v>11</v>
      </c>
      <c r="H13839" s="18">
        <v>1</v>
      </c>
      <c r="I13839" s="75" t="s">
        <v>1872</v>
      </c>
      <c r="J13839" s="63">
        <f t="shared" si="54"/>
        <v>45191</v>
      </c>
      <c r="K13839" s="64">
        <f>IF(ISBLANK(J13839),,H13839*INDEX(Inputs!G:G,MATCH(F13839,Inputs!E:E,0)))</f>
        <v>759</v>
      </c>
      <c r="L13839" s="65" t="str">
        <f>IF(ISBLANK(J13839),,INDEX(Inputs!D:D,MATCH(F13839,Inputs!E:E,0)))</f>
        <v>650GR Ergo View Laptop Stand-Grey</v>
      </c>
      <c r="M13839" s="65" t="str">
        <f>IF(ISBLANK(#REF!),,IF(B13839="Online","Online",IF(LEFT(B13839,1)="E","Online","Offline")))</f>
        <v>Online</v>
      </c>
      <c r="N13839" s="64">
        <f>IF(ISBLANK(M13839),,H13839*INDEX(Inputs!F:F,MATCH(F13839,Inputs!E:E,0)))</f>
        <v>899</v>
      </c>
      <c r="O13839" s="65"/>
    </row>
    <row r="13840" ht="15.75" customHeight="1" spans="1:15">
      <c r="A13840" s="18" t="s">
        <v>407</v>
      </c>
      <c r="B13840" s="18" t="s">
        <v>77</v>
      </c>
      <c r="C13840" s="18" t="s">
        <v>457</v>
      </c>
      <c r="D13840" s="18" t="s">
        <v>414</v>
      </c>
      <c r="E13840" s="18" t="s">
        <v>415</v>
      </c>
      <c r="F13840" s="18">
        <v>204736</v>
      </c>
      <c r="G13840" s="18" t="s">
        <v>19</v>
      </c>
      <c r="H13840" s="18">
        <v>0</v>
      </c>
      <c r="I13840" s="75" t="s">
        <v>1872</v>
      </c>
      <c r="J13840" s="63">
        <f t="shared" si="54"/>
        <v>45191</v>
      </c>
      <c r="K13840" s="64">
        <f>IF(ISBLANK(J13840),,H13840*INDEX(Inputs!G:G,MATCH(F13840,Inputs!E:E,0)))</f>
        <v>0</v>
      </c>
      <c r="L13840" s="65" t="str">
        <f>IF(ISBLANK(J13840),,INDEX(Inputs!D:D,MATCH(F13840,Inputs!E:E,0)))</f>
        <v>851PP Xcite Pro Keyboard USB</v>
      </c>
      <c r="M13840" s="65" t="str">
        <f>IF(ISBLANK(#REF!),,IF(B13840="Online","Online",IF(LEFT(B13840,1)="E","Online","Offline")))</f>
        <v>Offline</v>
      </c>
      <c r="N13840" s="64">
        <f>IF(ISBLANK(M13840),,H13840*INDEX(Inputs!F:F,MATCH(F13840,Inputs!E:E,0)))</f>
        <v>0</v>
      </c>
      <c r="O13840" s="65"/>
    </row>
    <row r="13841" ht="15.75" customHeight="1" spans="1:15">
      <c r="A13841" s="18" t="s">
        <v>454</v>
      </c>
      <c r="B13841" s="18" t="s">
        <v>147</v>
      </c>
      <c r="C13841" s="18" t="s">
        <v>482</v>
      </c>
      <c r="D13841" s="18" t="s">
        <v>464</v>
      </c>
      <c r="E13841" s="18" t="s">
        <v>465</v>
      </c>
      <c r="F13841" s="18">
        <v>250421</v>
      </c>
      <c r="G13841" s="18" t="s">
        <v>14</v>
      </c>
      <c r="H13841" s="18">
        <v>1</v>
      </c>
      <c r="I13841" s="75" t="s">
        <v>1875</v>
      </c>
      <c r="J13841" s="63">
        <f t="shared" si="54"/>
        <v>45192</v>
      </c>
      <c r="K13841" s="64">
        <f>IF(ISBLANK(J13841),,H13841*INDEX(Inputs!G:G,MATCH(F13841,Inputs!E:E,0)))</f>
        <v>779</v>
      </c>
      <c r="L13841" s="65" t="str">
        <f>IF(ISBLANK(J13841),,INDEX(Inputs!D:D,MATCH(F13841,Inputs!E:E,0)))</f>
        <v>146BK NeoCase Sleeve MP 450 14</v>
      </c>
      <c r="M13841" s="65" t="str">
        <f>IF(ISBLANK(#REF!),,IF(B13841="Online","Online",IF(LEFT(B13841,1)="E","Online","Offline")))</f>
        <v>Offline</v>
      </c>
      <c r="N13841" s="64">
        <f>IF(ISBLANK(M13841),,H13841*INDEX(Inputs!F:F,MATCH(F13841,Inputs!E:E,0)))</f>
        <v>1249</v>
      </c>
      <c r="O13841" s="65"/>
    </row>
    <row r="13842" ht="15.75" customHeight="1" spans="1:15">
      <c r="A13842" s="18" t="s">
        <v>1876</v>
      </c>
      <c r="B13842" s="18" t="s">
        <v>765</v>
      </c>
      <c r="C13842" s="18" t="s">
        <v>765</v>
      </c>
      <c r="D13842" s="18" t="s">
        <v>414</v>
      </c>
      <c r="E13842" s="18" t="s">
        <v>415</v>
      </c>
      <c r="F13842" s="18">
        <v>260090</v>
      </c>
      <c r="G13842" s="18" t="s">
        <v>17</v>
      </c>
      <c r="H13842" s="18">
        <v>1</v>
      </c>
      <c r="I13842" s="75" t="s">
        <v>1875</v>
      </c>
      <c r="J13842" s="63">
        <f t="shared" si="54"/>
        <v>45192</v>
      </c>
      <c r="K13842" s="64">
        <f>IF(ISBLANK(J13842),,H13842*INDEX(Inputs!G:G,MATCH(F13842,Inputs!E:E,0)))</f>
        <v>729</v>
      </c>
      <c r="L13842" s="65" t="str">
        <f>IF(ISBLANK(J13842),,INDEX(Inputs!D:D,MATCH(F13842,Inputs!E:E,0)))</f>
        <v>400PP Xcite Neo Keyboard &amp; Mouse USB</v>
      </c>
      <c r="M13842" s="65" t="str">
        <f>IF(ISBLANK(#REF!),,IF(B13842="Online","Online",IF(LEFT(B13842,1)="E","Online","Offline")))</f>
        <v>Online</v>
      </c>
      <c r="N13842" s="64">
        <f>IF(ISBLANK(M13842),,H13842*INDEX(Inputs!F:F,MATCH(F13842,Inputs!E:E,0)))</f>
        <v>899</v>
      </c>
      <c r="O13842" s="65"/>
    </row>
    <row r="13843" ht="15.75" customHeight="1" spans="1:15">
      <c r="A13843" s="18" t="s">
        <v>935</v>
      </c>
      <c r="B13843" s="18" t="s">
        <v>936</v>
      </c>
      <c r="C13843" s="18" t="s">
        <v>937</v>
      </c>
      <c r="D13843" s="18" t="s">
        <v>414</v>
      </c>
      <c r="E13843" s="18" t="s">
        <v>415</v>
      </c>
      <c r="F13843" s="18">
        <v>250874</v>
      </c>
      <c r="G13843" s="18" t="s">
        <v>13</v>
      </c>
      <c r="H13843" s="18">
        <v>0</v>
      </c>
      <c r="I13843" s="75" t="s">
        <v>1875</v>
      </c>
      <c r="J13843" s="63">
        <f t="shared" si="54"/>
        <v>45192</v>
      </c>
      <c r="K13843" s="64">
        <f>IF(ISBLANK(J13843),,H13843*INDEX(Inputs!G:G,MATCH(F13843,Inputs!E:E,0)))</f>
        <v>0</v>
      </c>
      <c r="L13843" s="65" t="str">
        <f>IF(ISBLANK(J13843),,INDEX(Inputs!D:D,MATCH(F13843,Inputs!E:E,0)))</f>
        <v>432BK EvoFox X-Team Gaming Keyboard &amp; Mouse (USB)</v>
      </c>
      <c r="M13843" s="65" t="str">
        <f>IF(ISBLANK(#REF!),,IF(B13843="Online","Online",IF(LEFT(B13843,1)="E","Online","Offline")))</f>
        <v>Offline</v>
      </c>
      <c r="N13843" s="64">
        <f>IF(ISBLANK(M13843),,H13843*INDEX(Inputs!F:F,MATCH(F13843,Inputs!E:E,0)))</f>
        <v>0</v>
      </c>
      <c r="O13843" s="65"/>
    </row>
    <row r="13844" ht="15.75" customHeight="1" spans="1:15">
      <c r="A13844" s="18" t="s">
        <v>445</v>
      </c>
      <c r="B13844" s="18" t="s">
        <v>765</v>
      </c>
      <c r="C13844" s="18" t="s">
        <v>765</v>
      </c>
      <c r="D13844" s="18" t="s">
        <v>414</v>
      </c>
      <c r="E13844" s="18" t="s">
        <v>415</v>
      </c>
      <c r="F13844" s="18">
        <v>250874</v>
      </c>
      <c r="G13844" s="18" t="s">
        <v>13</v>
      </c>
      <c r="H13844" s="18">
        <v>1</v>
      </c>
      <c r="I13844" s="75" t="s">
        <v>1875</v>
      </c>
      <c r="J13844" s="63">
        <f t="shared" si="54"/>
        <v>45192</v>
      </c>
      <c r="K13844" s="64">
        <f>IF(ISBLANK(J13844),,H13844*INDEX(Inputs!G:G,MATCH(F13844,Inputs!E:E,0)))</f>
        <v>1349</v>
      </c>
      <c r="L13844" s="65" t="str">
        <f>IF(ISBLANK(J13844),,INDEX(Inputs!D:D,MATCH(F13844,Inputs!E:E,0)))</f>
        <v>432BK EvoFox X-Team Gaming Keyboard &amp; Mouse (USB)</v>
      </c>
      <c r="M13844" s="65" t="str">
        <f>IF(ISBLANK(#REF!),,IF(B13844="Online","Online",IF(LEFT(B13844,1)="E","Online","Offline")))</f>
        <v>Online</v>
      </c>
      <c r="N13844" s="64">
        <f>IF(ISBLANK(M13844),,H13844*INDEX(Inputs!F:F,MATCH(F13844,Inputs!E:E,0)))</f>
        <v>1899</v>
      </c>
      <c r="O13844" s="65"/>
    </row>
    <row r="13845" ht="15.75" customHeight="1" spans="1:15">
      <c r="A13845" s="18" t="s">
        <v>367</v>
      </c>
      <c r="B13845" s="18" t="s">
        <v>1209</v>
      </c>
      <c r="C13845" s="18" t="s">
        <v>1210</v>
      </c>
      <c r="D13845" s="18" t="s">
        <v>370</v>
      </c>
      <c r="E13845" s="18" t="s">
        <v>410</v>
      </c>
      <c r="F13845" s="18">
        <v>250876</v>
      </c>
      <c r="G13845" s="18" t="s">
        <v>26</v>
      </c>
      <c r="H13845" s="18">
        <v>1</v>
      </c>
      <c r="I13845" s="75" t="s">
        <v>1875</v>
      </c>
      <c r="J13845" s="63">
        <f t="shared" si="54"/>
        <v>45192</v>
      </c>
      <c r="K13845" s="64">
        <f>IF(ISBLANK(J13845),,H13845*INDEX(Inputs!G:G,MATCH(F13845,Inputs!E:E,0)))</f>
        <v>1399</v>
      </c>
      <c r="L13845" s="65" t="str">
        <f>IF(ISBLANK(J13845),,INDEX(Inputs!D:D,MATCH(F13845,Inputs!E:E,0)))</f>
        <v>649BK EvoFox Typhoon Laptop Cooling Pad</v>
      </c>
      <c r="M13845" s="65" t="str">
        <f>IF(ISBLANK(#REF!),,IF(B13845="Online","Online",IF(LEFT(B13845,1)="E","Online","Offline")))</f>
        <v>Offline</v>
      </c>
      <c r="N13845" s="64">
        <f>IF(ISBLANK(M13845),,H13845*INDEX(Inputs!F:F,MATCH(F13845,Inputs!E:E,0)))</f>
        <v>1999</v>
      </c>
      <c r="O13845" s="65"/>
    </row>
    <row r="13846" ht="15.75" customHeight="1" spans="1:15">
      <c r="A13846" s="18" t="s">
        <v>750</v>
      </c>
      <c r="B13846" s="18" t="s">
        <v>765</v>
      </c>
      <c r="C13846" s="18" t="s">
        <v>765</v>
      </c>
      <c r="D13846" s="18" t="s">
        <v>370</v>
      </c>
      <c r="E13846" s="18" t="s">
        <v>410</v>
      </c>
      <c r="F13846" s="18">
        <v>250423</v>
      </c>
      <c r="G13846" s="18" t="s">
        <v>11</v>
      </c>
      <c r="H13846" s="18">
        <v>1</v>
      </c>
      <c r="I13846" s="75" t="s">
        <v>1875</v>
      </c>
      <c r="J13846" s="63">
        <f t="shared" si="54"/>
        <v>45192</v>
      </c>
      <c r="K13846" s="64">
        <f>IF(ISBLANK(J13846),,H13846*INDEX(Inputs!G:G,MATCH(F13846,Inputs!E:E,0)))</f>
        <v>759</v>
      </c>
      <c r="L13846" s="65" t="str">
        <f>IF(ISBLANK(J13846),,INDEX(Inputs!D:D,MATCH(F13846,Inputs!E:E,0)))</f>
        <v>650GR Ergo View Laptop Stand-Grey</v>
      </c>
      <c r="M13846" s="65" t="str">
        <f>IF(ISBLANK(#REF!),,IF(B13846="Online","Online",IF(LEFT(B13846,1)="E","Online","Offline")))</f>
        <v>Online</v>
      </c>
      <c r="N13846" s="64">
        <f>IF(ISBLANK(M13846),,H13846*INDEX(Inputs!F:F,MATCH(F13846,Inputs!E:E,0)))</f>
        <v>899</v>
      </c>
      <c r="O13846" s="65"/>
    </row>
    <row r="13847" ht="15.75" customHeight="1" spans="1:15">
      <c r="A13847" s="18" t="s">
        <v>1877</v>
      </c>
      <c r="B13847" s="18" t="s">
        <v>765</v>
      </c>
      <c r="C13847" s="18" t="s">
        <v>765</v>
      </c>
      <c r="D13847" s="18" t="s">
        <v>414</v>
      </c>
      <c r="E13847" s="18" t="s">
        <v>415</v>
      </c>
      <c r="F13847" s="18">
        <v>204737</v>
      </c>
      <c r="G13847" s="18" t="s">
        <v>20</v>
      </c>
      <c r="H13847" s="18">
        <v>1</v>
      </c>
      <c r="I13847" s="75" t="s">
        <v>1875</v>
      </c>
      <c r="J13847" s="63">
        <f t="shared" si="54"/>
        <v>45192</v>
      </c>
      <c r="K13847" s="64">
        <f>IF(ISBLANK(J13847),,H13847*INDEX(Inputs!G:G,MATCH(F13847,Inputs!E:E,0)))</f>
        <v>729</v>
      </c>
      <c r="L13847" s="65" t="str">
        <f>IF(ISBLANK(J13847),,INDEX(Inputs!D:D,MATCH(F13847,Inputs!E:E,0)))</f>
        <v>850PP Xcite Pro Keyboard &amp; Mouse USB</v>
      </c>
      <c r="M13847" s="65" t="str">
        <f>IF(ISBLANK(#REF!),,IF(B13847="Online","Online",IF(LEFT(B13847,1)="E","Online","Offline")))</f>
        <v>Online</v>
      </c>
      <c r="N13847" s="64">
        <f>IF(ISBLANK(M13847),,H13847*INDEX(Inputs!F:F,MATCH(F13847,Inputs!E:E,0)))</f>
        <v>799</v>
      </c>
      <c r="O13847" s="65"/>
    </row>
    <row r="13848" ht="15.75" customHeight="1" spans="1:15">
      <c r="A13848" s="18" t="s">
        <v>367</v>
      </c>
      <c r="B13848" s="18" t="s">
        <v>765</v>
      </c>
      <c r="C13848" s="18" t="s">
        <v>765</v>
      </c>
      <c r="D13848" s="18" t="s">
        <v>414</v>
      </c>
      <c r="E13848" s="18" t="s">
        <v>415</v>
      </c>
      <c r="F13848" s="18">
        <v>204737</v>
      </c>
      <c r="G13848" s="18" t="s">
        <v>20</v>
      </c>
      <c r="H13848" s="18">
        <v>1</v>
      </c>
      <c r="I13848" s="75" t="s">
        <v>1875</v>
      </c>
      <c r="J13848" s="63">
        <f t="shared" si="54"/>
        <v>45192</v>
      </c>
      <c r="K13848" s="64">
        <f>IF(ISBLANK(J13848),,H13848*INDEX(Inputs!G:G,MATCH(F13848,Inputs!E:E,0)))</f>
        <v>729</v>
      </c>
      <c r="L13848" s="65" t="str">
        <f>IF(ISBLANK(J13848),,INDEX(Inputs!D:D,MATCH(F13848,Inputs!E:E,0)))</f>
        <v>850PP Xcite Pro Keyboard &amp; Mouse USB</v>
      </c>
      <c r="M13848" s="65" t="str">
        <f>IF(ISBLANK(#REF!),,IF(B13848="Online","Online",IF(LEFT(B13848,1)="E","Online","Offline")))</f>
        <v>Online</v>
      </c>
      <c r="N13848" s="64">
        <f>IF(ISBLANK(M13848),,H13848*INDEX(Inputs!F:F,MATCH(F13848,Inputs!E:E,0)))</f>
        <v>799</v>
      </c>
      <c r="O13848" s="65"/>
    </row>
    <row r="13849" ht="15.75" customHeight="1" spans="1:15">
      <c r="A13849" s="18" t="s">
        <v>566</v>
      </c>
      <c r="B13849" s="18" t="s">
        <v>238</v>
      </c>
      <c r="C13849" s="18" t="s">
        <v>920</v>
      </c>
      <c r="D13849" s="18" t="s">
        <v>414</v>
      </c>
      <c r="E13849" s="18" t="s">
        <v>415</v>
      </c>
      <c r="F13849" s="18">
        <v>250424</v>
      </c>
      <c r="G13849" s="18" t="s">
        <v>15</v>
      </c>
      <c r="H13849" s="18">
        <v>1</v>
      </c>
      <c r="I13849" s="75" t="s">
        <v>1875</v>
      </c>
      <c r="J13849" s="63">
        <f t="shared" si="54"/>
        <v>45192</v>
      </c>
      <c r="K13849" s="64">
        <f>IF(ISBLANK(J13849),,H13849*INDEX(Inputs!G:G,MATCH(F13849,Inputs!E:E,0)))</f>
        <v>999</v>
      </c>
      <c r="L13849" s="65" t="str">
        <f>IF(ISBLANK(J13849),,INDEX(Inputs!D:D,MATCH(F13849,Inputs!E:E,0)))</f>
        <v>419V2 PRIMUS Wireless Desktop V2</v>
      </c>
      <c r="M13849" s="65" t="str">
        <f>IF(ISBLANK(#REF!),,IF(B13849="Online","Online",IF(LEFT(B13849,1)="E","Online","Offline")))</f>
        <v>Offline</v>
      </c>
      <c r="N13849" s="64">
        <f>IF(ISBLANK(M13849),,H13849*INDEX(Inputs!F:F,MATCH(F13849,Inputs!E:E,0)))</f>
        <v>1199</v>
      </c>
      <c r="O13849" s="65"/>
    </row>
    <row r="13850" ht="15.75" customHeight="1" spans="1:15">
      <c r="A13850" s="18" t="s">
        <v>447</v>
      </c>
      <c r="B13850" s="18" t="s">
        <v>483</v>
      </c>
      <c r="C13850" s="18" t="s">
        <v>484</v>
      </c>
      <c r="D13850" s="18" t="s">
        <v>414</v>
      </c>
      <c r="E13850" s="18" t="s">
        <v>415</v>
      </c>
      <c r="F13850" s="18">
        <v>260089</v>
      </c>
      <c r="G13850" s="18" t="s">
        <v>18</v>
      </c>
      <c r="H13850" s="18">
        <v>-1</v>
      </c>
      <c r="I13850" s="75" t="s">
        <v>1878</v>
      </c>
      <c r="J13850" s="63">
        <f t="shared" si="54"/>
        <v>45193</v>
      </c>
      <c r="K13850" s="64">
        <f>IF(ISBLANK(J13850),,H13850*INDEX(Inputs!G:G,MATCH(F13850,Inputs!E:E,0)))</f>
        <v>-529</v>
      </c>
      <c r="L13850" s="65" t="str">
        <f>IF(ISBLANK(J13850),,INDEX(Inputs!D:D,MATCH(F13850,Inputs!E:E,0)))</f>
        <v>398PP Xcite Neo Keyboard USB</v>
      </c>
      <c r="M13850" s="65" t="str">
        <f>IF(ISBLANK(#REF!),,IF(B13850="Online","Online",IF(LEFT(B13850,1)="E","Online","Offline")))</f>
        <v>Offline</v>
      </c>
      <c r="N13850" s="64">
        <f>IF(ISBLANK(M13850),,H13850*INDEX(Inputs!F:F,MATCH(F13850,Inputs!E:E,0)))</f>
        <v>-549</v>
      </c>
      <c r="O13850" s="65"/>
    </row>
    <row r="13851" ht="15.75" customHeight="1" spans="1:15">
      <c r="A13851" s="18" t="s">
        <v>338</v>
      </c>
      <c r="B13851" s="18" t="s">
        <v>821</v>
      </c>
      <c r="C13851" s="18" t="s">
        <v>992</v>
      </c>
      <c r="D13851" s="18" t="s">
        <v>414</v>
      </c>
      <c r="E13851" s="18" t="s">
        <v>415</v>
      </c>
      <c r="F13851" s="18">
        <v>260089</v>
      </c>
      <c r="G13851" s="18" t="s">
        <v>18</v>
      </c>
      <c r="H13851" s="18">
        <v>1</v>
      </c>
      <c r="I13851" s="75" t="s">
        <v>1878</v>
      </c>
      <c r="J13851" s="63">
        <f t="shared" si="54"/>
        <v>45193</v>
      </c>
      <c r="K13851" s="64">
        <f>IF(ISBLANK(J13851),,H13851*INDEX(Inputs!G:G,MATCH(F13851,Inputs!E:E,0)))</f>
        <v>529</v>
      </c>
      <c r="L13851" s="65" t="str">
        <f>IF(ISBLANK(J13851),,INDEX(Inputs!D:D,MATCH(F13851,Inputs!E:E,0)))</f>
        <v>398PP Xcite Neo Keyboard USB</v>
      </c>
      <c r="M13851" s="65" t="str">
        <f>IF(ISBLANK(#REF!),,IF(B13851="Online","Online",IF(LEFT(B13851,1)="E","Online","Offline")))</f>
        <v>Offline</v>
      </c>
      <c r="N13851" s="64">
        <f>IF(ISBLANK(M13851),,H13851*INDEX(Inputs!F:F,MATCH(F13851,Inputs!E:E,0)))</f>
        <v>549</v>
      </c>
      <c r="O13851" s="65"/>
    </row>
    <row r="13852" ht="15.75" customHeight="1" spans="1:15">
      <c r="A13852" s="18" t="s">
        <v>327</v>
      </c>
      <c r="B13852" s="18" t="s">
        <v>56</v>
      </c>
      <c r="C13852" s="18" t="s">
        <v>494</v>
      </c>
      <c r="D13852" s="18" t="s">
        <v>414</v>
      </c>
      <c r="E13852" s="18" t="s">
        <v>415</v>
      </c>
      <c r="F13852" s="18">
        <v>250874</v>
      </c>
      <c r="G13852" s="18" t="s">
        <v>13</v>
      </c>
      <c r="H13852" s="18">
        <v>1</v>
      </c>
      <c r="I13852" s="75" t="s">
        <v>1878</v>
      </c>
      <c r="J13852" s="63">
        <f t="shared" si="54"/>
        <v>45193</v>
      </c>
      <c r="K13852" s="64">
        <f>IF(ISBLANK(J13852),,H13852*INDEX(Inputs!G:G,MATCH(F13852,Inputs!E:E,0)))</f>
        <v>1349</v>
      </c>
      <c r="L13852" s="65" t="str">
        <f>IF(ISBLANK(J13852),,INDEX(Inputs!D:D,MATCH(F13852,Inputs!E:E,0)))</f>
        <v>432BK EvoFox X-Team Gaming Keyboard &amp; Mouse (USB)</v>
      </c>
      <c r="M13852" s="65" t="str">
        <f>IF(ISBLANK(#REF!),,IF(B13852="Online","Online",IF(LEFT(B13852,1)="E","Online","Offline")))</f>
        <v>Offline</v>
      </c>
      <c r="N13852" s="64">
        <f>IF(ISBLANK(M13852),,H13852*INDEX(Inputs!F:F,MATCH(F13852,Inputs!E:E,0)))</f>
        <v>1899</v>
      </c>
      <c r="O13852" s="65"/>
    </row>
    <row r="13853" ht="15.75" customHeight="1" spans="1:15">
      <c r="A13853" s="18" t="s">
        <v>353</v>
      </c>
      <c r="B13853" s="18" t="s">
        <v>1610</v>
      </c>
      <c r="C13853" s="18" t="s">
        <v>1611</v>
      </c>
      <c r="D13853" s="18" t="s">
        <v>414</v>
      </c>
      <c r="E13853" s="18" t="s">
        <v>415</v>
      </c>
      <c r="F13853" s="18">
        <v>250874</v>
      </c>
      <c r="G13853" s="18" t="s">
        <v>13</v>
      </c>
      <c r="H13853" s="18">
        <v>0</v>
      </c>
      <c r="I13853" s="75" t="s">
        <v>1878</v>
      </c>
      <c r="J13853" s="63">
        <f t="shared" si="54"/>
        <v>45193</v>
      </c>
      <c r="K13853" s="64">
        <f>IF(ISBLANK(J13853),,H13853*INDEX(Inputs!G:G,MATCH(F13853,Inputs!E:E,0)))</f>
        <v>0</v>
      </c>
      <c r="L13853" s="65" t="str">
        <f>IF(ISBLANK(J13853),,INDEX(Inputs!D:D,MATCH(F13853,Inputs!E:E,0)))</f>
        <v>432BK EvoFox X-Team Gaming Keyboard &amp; Mouse (USB)</v>
      </c>
      <c r="M13853" s="65" t="str">
        <f>IF(ISBLANK(#REF!),,IF(B13853="Online","Online",IF(LEFT(B13853,1)="E","Online","Offline")))</f>
        <v>Offline</v>
      </c>
      <c r="N13853" s="64">
        <f>IF(ISBLANK(M13853),,H13853*INDEX(Inputs!F:F,MATCH(F13853,Inputs!E:E,0)))</f>
        <v>0</v>
      </c>
      <c r="O13853" s="65"/>
    </row>
    <row r="13854" ht="15.75" customHeight="1" spans="1:15">
      <c r="A13854" s="18" t="s">
        <v>423</v>
      </c>
      <c r="B13854" s="18" t="s">
        <v>125</v>
      </c>
      <c r="C13854" s="18" t="s">
        <v>434</v>
      </c>
      <c r="D13854" s="18" t="s">
        <v>414</v>
      </c>
      <c r="E13854" s="18" t="s">
        <v>415</v>
      </c>
      <c r="F13854" s="18">
        <v>250875</v>
      </c>
      <c r="G13854" s="18" t="s">
        <v>103</v>
      </c>
      <c r="H13854" s="18">
        <v>1</v>
      </c>
      <c r="I13854" s="75" t="s">
        <v>1878</v>
      </c>
      <c r="J13854" s="63">
        <f t="shared" si="54"/>
        <v>45193</v>
      </c>
      <c r="K13854" s="64">
        <f>IF(ISBLANK(J13854),,H13854*INDEX(Inputs!G:G,MATCH(F13854,Inputs!E:E,0)))</f>
        <v>1099</v>
      </c>
      <c r="L13854" s="65" t="str">
        <f>IF(ISBLANK(J13854),,INDEX(Inputs!D:D,MATCH(F13854,Inputs!E:E,0)))</f>
        <v>433BK EvoFox WarHammer Gaming Keyboard (USB)</v>
      </c>
      <c r="M13854" s="65" t="str">
        <f>IF(ISBLANK(#REF!),,IF(B13854="Online","Online",IF(LEFT(B13854,1)="E","Online","Offline")))</f>
        <v>Offline</v>
      </c>
      <c r="N13854" s="64">
        <f>IF(ISBLANK(M13854),,H13854*INDEX(Inputs!F:F,MATCH(F13854,Inputs!E:E,0)))</f>
        <v>1499</v>
      </c>
      <c r="O13854" s="65"/>
    </row>
    <row r="13855" ht="15.75" customHeight="1" spans="1:15">
      <c r="A13855" s="18" t="s">
        <v>367</v>
      </c>
      <c r="B13855" s="18" t="s">
        <v>209</v>
      </c>
      <c r="C13855" s="18" t="s">
        <v>1069</v>
      </c>
      <c r="D13855" s="18" t="s">
        <v>370</v>
      </c>
      <c r="E13855" s="18" t="s">
        <v>410</v>
      </c>
      <c r="F13855" s="18">
        <v>250877</v>
      </c>
      <c r="G13855" s="18" t="s">
        <v>22</v>
      </c>
      <c r="H13855" s="18">
        <v>1</v>
      </c>
      <c r="I13855" s="75" t="s">
        <v>1878</v>
      </c>
      <c r="J13855" s="63">
        <f t="shared" si="54"/>
        <v>45193</v>
      </c>
      <c r="K13855" s="64">
        <f>IF(ISBLANK(J13855),,H13855*INDEX(Inputs!G:G,MATCH(F13855,Inputs!E:E,0)))</f>
        <v>349</v>
      </c>
      <c r="L13855" s="65" t="str">
        <f>IF(ISBLANK(J13855),,INDEX(Inputs!D:D,MATCH(F13855,Inputs!E:E,0)))</f>
        <v>595BK Evo Fox Falcon X35 Medium Speed Mouse Pad</v>
      </c>
      <c r="M13855" s="65" t="str">
        <f>IF(ISBLANK(#REF!),,IF(B13855="Online","Online",IF(LEFT(B13855,1)="E","Online","Offline")))</f>
        <v>Offline</v>
      </c>
      <c r="N13855" s="64">
        <f>IF(ISBLANK(M13855),,H13855*INDEX(Inputs!F:F,MATCH(F13855,Inputs!E:E,0)))</f>
        <v>699</v>
      </c>
      <c r="O13855" s="65"/>
    </row>
    <row r="13856" ht="15.75" customHeight="1" spans="1:15">
      <c r="A13856" s="18" t="s">
        <v>327</v>
      </c>
      <c r="B13856" s="18" t="s">
        <v>35</v>
      </c>
      <c r="C13856" s="18" t="s">
        <v>525</v>
      </c>
      <c r="D13856" s="18" t="s">
        <v>370</v>
      </c>
      <c r="E13856" s="18" t="s">
        <v>410</v>
      </c>
      <c r="F13856" s="18">
        <v>250879</v>
      </c>
      <c r="G13856" s="18" t="s">
        <v>30</v>
      </c>
      <c r="H13856" s="18">
        <v>1</v>
      </c>
      <c r="I13856" s="75" t="s">
        <v>1878</v>
      </c>
      <c r="J13856" s="63">
        <f t="shared" si="54"/>
        <v>45193</v>
      </c>
      <c r="K13856" s="64">
        <f>IF(ISBLANK(J13856),,H13856*INDEX(Inputs!G:G,MATCH(F13856,Inputs!E:E,0)))</f>
        <v>699</v>
      </c>
      <c r="L13856" s="65" t="str">
        <f>IF(ISBLANK(J13856),,INDEX(Inputs!D:D,MATCH(F13856,Inputs!E:E,0)))</f>
        <v>597BK Evo Fox Falcon X85 Extra Large Speed Mouse Pad</v>
      </c>
      <c r="M13856" s="65" t="str">
        <f>IF(ISBLANK(#REF!),,IF(B13856="Online","Online",IF(LEFT(B13856,1)="E","Online","Offline")))</f>
        <v>Offline</v>
      </c>
      <c r="N13856" s="64">
        <f>IF(ISBLANK(M13856),,H13856*INDEX(Inputs!F:F,MATCH(F13856,Inputs!E:E,0)))</f>
        <v>1199</v>
      </c>
      <c r="O13856" s="65"/>
    </row>
    <row r="13857" ht="15.75" customHeight="1" spans="1:15">
      <c r="A13857" s="18" t="s">
        <v>750</v>
      </c>
      <c r="B13857" s="18" t="s">
        <v>765</v>
      </c>
      <c r="C13857" s="18" t="s">
        <v>765</v>
      </c>
      <c r="D13857" s="18" t="s">
        <v>370</v>
      </c>
      <c r="E13857" s="18" t="s">
        <v>410</v>
      </c>
      <c r="F13857" s="18">
        <v>250879</v>
      </c>
      <c r="G13857" s="18" t="s">
        <v>30</v>
      </c>
      <c r="H13857" s="18">
        <v>1</v>
      </c>
      <c r="I13857" s="75" t="s">
        <v>1878</v>
      </c>
      <c r="J13857" s="63">
        <f t="shared" si="54"/>
        <v>45193</v>
      </c>
      <c r="K13857" s="64">
        <f>IF(ISBLANK(J13857),,H13857*INDEX(Inputs!G:G,MATCH(F13857,Inputs!E:E,0)))</f>
        <v>699</v>
      </c>
      <c r="L13857" s="65" t="str">
        <f>IF(ISBLANK(J13857),,INDEX(Inputs!D:D,MATCH(F13857,Inputs!E:E,0)))</f>
        <v>597BK Evo Fox Falcon X85 Extra Large Speed Mouse Pad</v>
      </c>
      <c r="M13857" s="65" t="str">
        <f>IF(ISBLANK(#REF!),,IF(B13857="Online","Online",IF(LEFT(B13857,1)="E","Online","Offline")))</f>
        <v>Online</v>
      </c>
      <c r="N13857" s="64">
        <f>IF(ISBLANK(M13857),,H13857*INDEX(Inputs!F:F,MATCH(F13857,Inputs!E:E,0)))</f>
        <v>1199</v>
      </c>
      <c r="O13857" s="65"/>
    </row>
    <row r="13858" ht="15.75" customHeight="1" spans="1:15">
      <c r="A13858" s="18" t="s">
        <v>327</v>
      </c>
      <c r="B13858" s="18" t="s">
        <v>1667</v>
      </c>
      <c r="C13858" s="18" t="s">
        <v>1668</v>
      </c>
      <c r="D13858" s="18" t="s">
        <v>370</v>
      </c>
      <c r="E13858" s="18" t="s">
        <v>410</v>
      </c>
      <c r="F13858" s="18">
        <v>250876</v>
      </c>
      <c r="G13858" s="18" t="s">
        <v>26</v>
      </c>
      <c r="H13858" s="18">
        <v>1</v>
      </c>
      <c r="I13858" s="75" t="s">
        <v>1878</v>
      </c>
      <c r="J13858" s="63">
        <f t="shared" si="54"/>
        <v>45193</v>
      </c>
      <c r="K13858" s="64">
        <f>IF(ISBLANK(J13858),,H13858*INDEX(Inputs!G:G,MATCH(F13858,Inputs!E:E,0)))</f>
        <v>1399</v>
      </c>
      <c r="L13858" s="65" t="str">
        <f>IF(ISBLANK(J13858),,INDEX(Inputs!D:D,MATCH(F13858,Inputs!E:E,0)))</f>
        <v>649BK EvoFox Typhoon Laptop Cooling Pad</v>
      </c>
      <c r="M13858" s="65" t="str">
        <f>IF(ISBLANK(#REF!),,IF(B13858="Online","Online",IF(LEFT(B13858,1)="E","Online","Offline")))</f>
        <v>Offline</v>
      </c>
      <c r="N13858" s="64">
        <f>IF(ISBLANK(M13858),,H13858*INDEX(Inputs!F:F,MATCH(F13858,Inputs!E:E,0)))</f>
        <v>1999</v>
      </c>
      <c r="O13858" s="65"/>
    </row>
    <row r="13859" ht="15.75" customHeight="1" spans="1:15">
      <c r="A13859" s="18" t="s">
        <v>338</v>
      </c>
      <c r="B13859" s="18" t="s">
        <v>237</v>
      </c>
      <c r="C13859" s="18" t="s">
        <v>891</v>
      </c>
      <c r="D13859" s="18" t="s">
        <v>414</v>
      </c>
      <c r="E13859" s="18" t="s">
        <v>415</v>
      </c>
      <c r="F13859" s="18">
        <v>204737</v>
      </c>
      <c r="G13859" s="18" t="s">
        <v>20</v>
      </c>
      <c r="H13859" s="18">
        <v>1</v>
      </c>
      <c r="I13859" s="75" t="s">
        <v>1878</v>
      </c>
      <c r="J13859" s="63">
        <f t="shared" si="54"/>
        <v>45193</v>
      </c>
      <c r="K13859" s="64">
        <f>IF(ISBLANK(J13859),,H13859*INDEX(Inputs!G:G,MATCH(F13859,Inputs!E:E,0)))</f>
        <v>729</v>
      </c>
      <c r="L13859" s="65" t="str">
        <f>IF(ISBLANK(J13859),,INDEX(Inputs!D:D,MATCH(F13859,Inputs!E:E,0)))</f>
        <v>850PP Xcite Pro Keyboard &amp; Mouse USB</v>
      </c>
      <c r="M13859" s="65" t="str">
        <f>IF(ISBLANK(#REF!),,IF(B13859="Online","Online",IF(LEFT(B13859,1)="E","Online","Offline")))</f>
        <v>Offline</v>
      </c>
      <c r="N13859" s="64">
        <f>IF(ISBLANK(M13859),,H13859*INDEX(Inputs!F:F,MATCH(F13859,Inputs!E:E,0)))</f>
        <v>799</v>
      </c>
      <c r="O13859" s="65"/>
    </row>
    <row r="13860" ht="15.75" customHeight="1" spans="1:15">
      <c r="A13860" s="18" t="s">
        <v>341</v>
      </c>
      <c r="B13860" s="18" t="s">
        <v>287</v>
      </c>
      <c r="C13860" s="18" t="s">
        <v>1879</v>
      </c>
      <c r="D13860" s="18" t="s">
        <v>370</v>
      </c>
      <c r="E13860" s="18" t="s">
        <v>371</v>
      </c>
      <c r="F13860" s="18">
        <v>250417</v>
      </c>
      <c r="G13860" s="18" t="s">
        <v>39</v>
      </c>
      <c r="H13860" s="18">
        <v>1</v>
      </c>
      <c r="I13860" s="75" t="s">
        <v>1880</v>
      </c>
      <c r="J13860" s="63">
        <f t="shared" si="54"/>
        <v>45194</v>
      </c>
      <c r="K13860" s="64">
        <f>IF(ISBLANK(J13860),,H13860*INDEX(Inputs!G:G,MATCH(F13860,Inputs!E:E,0)))</f>
        <v>929</v>
      </c>
      <c r="L13860" s="65" t="str">
        <f>IF(ISBLANK(J13860),,INDEX(Inputs!D:D,MATCH(F13860,Inputs!E:E,0)))</f>
        <v>416PP Super Speed Hub 4 Port USB 3.0</v>
      </c>
      <c r="M13860" s="65" t="str">
        <f>IF(ISBLANK(#REF!),,IF(B13860="Online","Online",IF(LEFT(B13860,1)="E","Online","Offline")))</f>
        <v>Offline</v>
      </c>
      <c r="N13860" s="64">
        <f>IF(ISBLANK(M13860),,H13860*INDEX(Inputs!F:F,MATCH(F13860,Inputs!E:E,0)))</f>
        <v>1499</v>
      </c>
      <c r="O13860" s="65"/>
    </row>
    <row r="13861" ht="15.75" customHeight="1" spans="1:15">
      <c r="A13861" s="18" t="s">
        <v>856</v>
      </c>
      <c r="B13861" s="18" t="s">
        <v>153</v>
      </c>
      <c r="C13861" s="18" t="s">
        <v>953</v>
      </c>
      <c r="D13861" s="18" t="s">
        <v>414</v>
      </c>
      <c r="E13861" s="18" t="s">
        <v>415</v>
      </c>
      <c r="F13861" s="18">
        <v>250874</v>
      </c>
      <c r="G13861" s="18" t="s">
        <v>13</v>
      </c>
      <c r="H13861" s="18">
        <v>1</v>
      </c>
      <c r="I13861" s="75" t="s">
        <v>1880</v>
      </c>
      <c r="J13861" s="63">
        <f t="shared" si="54"/>
        <v>45194</v>
      </c>
      <c r="K13861" s="64">
        <f>IF(ISBLANK(J13861),,H13861*INDEX(Inputs!G:G,MATCH(F13861,Inputs!E:E,0)))</f>
        <v>1349</v>
      </c>
      <c r="L13861" s="65" t="str">
        <f>IF(ISBLANK(J13861),,INDEX(Inputs!D:D,MATCH(F13861,Inputs!E:E,0)))</f>
        <v>432BK EvoFox X-Team Gaming Keyboard &amp; Mouse (USB)</v>
      </c>
      <c r="M13861" s="65" t="str">
        <f>IF(ISBLANK(#REF!),,IF(B13861="Online","Online",IF(LEFT(B13861,1)="E","Online","Offline")))</f>
        <v>Offline</v>
      </c>
      <c r="N13861" s="64">
        <f>IF(ISBLANK(M13861),,H13861*INDEX(Inputs!F:F,MATCH(F13861,Inputs!E:E,0)))</f>
        <v>1899</v>
      </c>
      <c r="O13861" s="65"/>
    </row>
    <row r="13862" ht="15.75" customHeight="1" spans="1:15">
      <c r="A13862" s="18" t="s">
        <v>423</v>
      </c>
      <c r="B13862" s="18" t="s">
        <v>125</v>
      </c>
      <c r="C13862" s="18" t="s">
        <v>434</v>
      </c>
      <c r="D13862" s="18" t="s">
        <v>414</v>
      </c>
      <c r="E13862" s="18" t="s">
        <v>415</v>
      </c>
      <c r="F13862" s="18">
        <v>250875</v>
      </c>
      <c r="G13862" s="18" t="s">
        <v>103</v>
      </c>
      <c r="H13862" s="18">
        <v>-1</v>
      </c>
      <c r="I13862" s="75" t="s">
        <v>1880</v>
      </c>
      <c r="J13862" s="63">
        <f t="shared" si="54"/>
        <v>45194</v>
      </c>
      <c r="K13862" s="64">
        <f>IF(ISBLANK(J13862),,H13862*INDEX(Inputs!G:G,MATCH(F13862,Inputs!E:E,0)))</f>
        <v>-1099</v>
      </c>
      <c r="L13862" s="65" t="str">
        <f>IF(ISBLANK(J13862),,INDEX(Inputs!D:D,MATCH(F13862,Inputs!E:E,0)))</f>
        <v>433BK EvoFox WarHammer Gaming Keyboard (USB)</v>
      </c>
      <c r="M13862" s="65" t="str">
        <f>IF(ISBLANK(#REF!),,IF(B13862="Online","Online",IF(LEFT(B13862,1)="E","Online","Offline")))</f>
        <v>Offline</v>
      </c>
      <c r="N13862" s="64">
        <f>IF(ISBLANK(M13862),,H13862*INDEX(Inputs!F:F,MATCH(F13862,Inputs!E:E,0)))</f>
        <v>-1499</v>
      </c>
      <c r="O13862" s="65"/>
    </row>
    <row r="13863" ht="15.75" customHeight="1" spans="1:15">
      <c r="A13863" s="18" t="s">
        <v>1881</v>
      </c>
      <c r="B13863" s="18" t="s">
        <v>765</v>
      </c>
      <c r="C13863" s="18" t="s">
        <v>765</v>
      </c>
      <c r="D13863" s="18" t="s">
        <v>370</v>
      </c>
      <c r="E13863" s="18" t="s">
        <v>410</v>
      </c>
      <c r="F13863" s="18">
        <v>250877</v>
      </c>
      <c r="G13863" s="18" t="s">
        <v>22</v>
      </c>
      <c r="H13863" s="18">
        <v>1</v>
      </c>
      <c r="I13863" s="75" t="s">
        <v>1880</v>
      </c>
      <c r="J13863" s="63">
        <f t="shared" si="54"/>
        <v>45194</v>
      </c>
      <c r="K13863" s="64">
        <f>IF(ISBLANK(J13863),,H13863*INDEX(Inputs!G:G,MATCH(F13863,Inputs!E:E,0)))</f>
        <v>349</v>
      </c>
      <c r="L13863" s="65" t="str">
        <f>IF(ISBLANK(J13863),,INDEX(Inputs!D:D,MATCH(F13863,Inputs!E:E,0)))</f>
        <v>595BK Evo Fox Falcon X35 Medium Speed Mouse Pad</v>
      </c>
      <c r="M13863" s="65" t="str">
        <f>IF(ISBLANK(#REF!),,IF(B13863="Online","Online",IF(LEFT(B13863,1)="E","Online","Offline")))</f>
        <v>Online</v>
      </c>
      <c r="N13863" s="64">
        <f>IF(ISBLANK(M13863),,H13863*INDEX(Inputs!F:F,MATCH(F13863,Inputs!E:E,0)))</f>
        <v>699</v>
      </c>
      <c r="O13863" s="65"/>
    </row>
    <row r="13864" ht="15.75" customHeight="1" spans="1:15">
      <c r="A13864" s="18" t="s">
        <v>485</v>
      </c>
      <c r="B13864" s="18" t="s">
        <v>606</v>
      </c>
      <c r="C13864" s="18" t="s">
        <v>607</v>
      </c>
      <c r="D13864" s="18" t="s">
        <v>414</v>
      </c>
      <c r="E13864" s="18" t="s">
        <v>415</v>
      </c>
      <c r="F13864" s="18">
        <v>250873</v>
      </c>
      <c r="G13864" s="18" t="s">
        <v>12</v>
      </c>
      <c r="H13864" s="18">
        <v>-1</v>
      </c>
      <c r="I13864" s="75" t="s">
        <v>1882</v>
      </c>
      <c r="J13864" s="63">
        <f t="shared" si="54"/>
        <v>45195</v>
      </c>
      <c r="K13864" s="64">
        <f>IF(ISBLANK(J13864),,H13864*INDEX(Inputs!G:G,MATCH(F13864,Inputs!E:E,0)))</f>
        <v>-999</v>
      </c>
      <c r="L13864" s="65" t="str">
        <f>IF(ISBLANK(J13864),,INDEX(Inputs!D:D,MATCH(F13864,Inputs!E:E,0)))</f>
        <v>422BK Evo Fox Fireblade Gaming Keyboard USB</v>
      </c>
      <c r="M13864" s="65" t="str">
        <f>IF(ISBLANK(#REF!),,IF(B13864="Online","Online",IF(LEFT(B13864,1)="E","Online","Offline")))</f>
        <v>Offline</v>
      </c>
      <c r="N13864" s="64">
        <f>IF(ISBLANK(M13864),,H13864*INDEX(Inputs!F:F,MATCH(F13864,Inputs!E:E,0)))</f>
        <v>-1299</v>
      </c>
      <c r="O13864" s="65"/>
    </row>
    <row r="13865" ht="15.75" customHeight="1" spans="1:15">
      <c r="A13865" s="18" t="s">
        <v>327</v>
      </c>
      <c r="B13865" s="18" t="s">
        <v>64</v>
      </c>
      <c r="C13865" s="18" t="s">
        <v>592</v>
      </c>
      <c r="D13865" s="18" t="s">
        <v>370</v>
      </c>
      <c r="E13865" s="18" t="s">
        <v>410</v>
      </c>
      <c r="F13865" s="18">
        <v>250876</v>
      </c>
      <c r="G13865" s="18" t="s">
        <v>26</v>
      </c>
      <c r="H13865" s="18">
        <v>1</v>
      </c>
      <c r="I13865" s="75" t="s">
        <v>1882</v>
      </c>
      <c r="J13865" s="63">
        <f t="shared" si="54"/>
        <v>45195</v>
      </c>
      <c r="K13865" s="64">
        <f>IF(ISBLANK(J13865),,H13865*INDEX(Inputs!G:G,MATCH(F13865,Inputs!E:E,0)))</f>
        <v>1399</v>
      </c>
      <c r="L13865" s="65" t="str">
        <f>IF(ISBLANK(J13865),,INDEX(Inputs!D:D,MATCH(F13865,Inputs!E:E,0)))</f>
        <v>649BK EvoFox Typhoon Laptop Cooling Pad</v>
      </c>
      <c r="M13865" s="65" t="str">
        <f>IF(ISBLANK(#REF!),,IF(B13865="Online","Online",IF(LEFT(B13865,1)="E","Online","Offline")))</f>
        <v>Offline</v>
      </c>
      <c r="N13865" s="64">
        <f>IF(ISBLANK(M13865),,H13865*INDEX(Inputs!F:F,MATCH(F13865,Inputs!E:E,0)))</f>
        <v>1999</v>
      </c>
      <c r="O13865" s="65"/>
    </row>
    <row r="13866" ht="15.75" customHeight="1" spans="1:15">
      <c r="A13866" s="18" t="s">
        <v>407</v>
      </c>
      <c r="B13866" s="18" t="s">
        <v>45</v>
      </c>
      <c r="C13866" s="18" t="s">
        <v>408</v>
      </c>
      <c r="D13866" s="18" t="s">
        <v>370</v>
      </c>
      <c r="E13866" s="18" t="s">
        <v>371</v>
      </c>
      <c r="F13866" s="18">
        <v>250417</v>
      </c>
      <c r="G13866" s="18" t="s">
        <v>39</v>
      </c>
      <c r="H13866" s="18">
        <v>1</v>
      </c>
      <c r="I13866" s="75" t="s">
        <v>1883</v>
      </c>
      <c r="J13866" s="63">
        <f t="shared" si="54"/>
        <v>45196</v>
      </c>
      <c r="K13866" s="64">
        <f>IF(ISBLANK(J13866),,H13866*INDEX(Inputs!G:G,MATCH(F13866,Inputs!E:E,0)))</f>
        <v>929</v>
      </c>
      <c r="L13866" s="65" t="str">
        <f>IF(ISBLANK(J13866),,INDEX(Inputs!D:D,MATCH(F13866,Inputs!E:E,0)))</f>
        <v>416PP Super Speed Hub 4 Port USB 3.0</v>
      </c>
      <c r="M13866" s="65" t="str">
        <f>IF(ISBLANK(#REF!),,IF(B13866="Online","Online",IF(LEFT(B13866,1)="E","Online","Offline")))</f>
        <v>Offline</v>
      </c>
      <c r="N13866" s="64">
        <f>IF(ISBLANK(M13866),,H13866*INDEX(Inputs!F:F,MATCH(F13866,Inputs!E:E,0)))</f>
        <v>1499</v>
      </c>
      <c r="O13866" s="65"/>
    </row>
    <row r="13867" ht="15.75" customHeight="1" spans="1:15">
      <c r="A13867" s="18" t="s">
        <v>402</v>
      </c>
      <c r="B13867" s="18" t="s">
        <v>129</v>
      </c>
      <c r="C13867" s="18" t="s">
        <v>403</v>
      </c>
      <c r="D13867" s="18" t="s">
        <v>370</v>
      </c>
      <c r="E13867" s="18" t="s">
        <v>371</v>
      </c>
      <c r="F13867" s="18">
        <v>250417</v>
      </c>
      <c r="G13867" s="18" t="s">
        <v>39</v>
      </c>
      <c r="H13867" s="18">
        <v>1</v>
      </c>
      <c r="I13867" s="75" t="s">
        <v>1883</v>
      </c>
      <c r="J13867" s="63">
        <f t="shared" si="54"/>
        <v>45196</v>
      </c>
      <c r="K13867" s="64">
        <f>IF(ISBLANK(J13867),,H13867*INDEX(Inputs!G:G,MATCH(F13867,Inputs!E:E,0)))</f>
        <v>929</v>
      </c>
      <c r="L13867" s="65" t="str">
        <f>IF(ISBLANK(J13867),,INDEX(Inputs!D:D,MATCH(F13867,Inputs!E:E,0)))</f>
        <v>416PP Super Speed Hub 4 Port USB 3.0</v>
      </c>
      <c r="M13867" s="65" t="str">
        <f>IF(ISBLANK(#REF!),,IF(B13867="Online","Online",IF(LEFT(B13867,1)="E","Online","Offline")))</f>
        <v>Offline</v>
      </c>
      <c r="N13867" s="64">
        <f>IF(ISBLANK(M13867),,H13867*INDEX(Inputs!F:F,MATCH(F13867,Inputs!E:E,0)))</f>
        <v>1499</v>
      </c>
      <c r="O13867" s="65"/>
    </row>
    <row r="13868" ht="15.75" customHeight="1" spans="1:15">
      <c r="A13868" s="18" t="s">
        <v>1127</v>
      </c>
      <c r="B13868" s="18" t="s">
        <v>1128</v>
      </c>
      <c r="C13868" s="18" t="s">
        <v>1129</v>
      </c>
      <c r="D13868" s="18" t="s">
        <v>370</v>
      </c>
      <c r="E13868" s="18" t="s">
        <v>371</v>
      </c>
      <c r="F13868" s="18">
        <v>250417</v>
      </c>
      <c r="G13868" s="18" t="s">
        <v>39</v>
      </c>
      <c r="H13868" s="18">
        <v>1</v>
      </c>
      <c r="I13868" s="75" t="s">
        <v>1883</v>
      </c>
      <c r="J13868" s="63">
        <f t="shared" si="54"/>
        <v>45196</v>
      </c>
      <c r="K13868" s="64">
        <f>IF(ISBLANK(J13868),,H13868*INDEX(Inputs!G:G,MATCH(F13868,Inputs!E:E,0)))</f>
        <v>929</v>
      </c>
      <c r="L13868" s="65" t="str">
        <f>IF(ISBLANK(J13868),,INDEX(Inputs!D:D,MATCH(F13868,Inputs!E:E,0)))</f>
        <v>416PP Super Speed Hub 4 Port USB 3.0</v>
      </c>
      <c r="M13868" s="65" t="str">
        <f>IF(ISBLANK(#REF!),,IF(B13868="Online","Online",IF(LEFT(B13868,1)="E","Online","Offline")))</f>
        <v>Offline</v>
      </c>
      <c r="N13868" s="64">
        <f>IF(ISBLANK(M13868),,H13868*INDEX(Inputs!F:F,MATCH(F13868,Inputs!E:E,0)))</f>
        <v>1499</v>
      </c>
      <c r="O13868" s="65"/>
    </row>
    <row r="13869" ht="15.75" customHeight="1" spans="1:15">
      <c r="A13869" s="18" t="s">
        <v>362</v>
      </c>
      <c r="B13869" s="18" t="s">
        <v>1091</v>
      </c>
      <c r="C13869" s="18" t="s">
        <v>1278</v>
      </c>
      <c r="D13869" s="18" t="s">
        <v>370</v>
      </c>
      <c r="E13869" s="18" t="s">
        <v>371</v>
      </c>
      <c r="F13869" s="18">
        <v>250417</v>
      </c>
      <c r="G13869" s="18" t="s">
        <v>39</v>
      </c>
      <c r="H13869" s="18">
        <v>1</v>
      </c>
      <c r="I13869" s="75" t="s">
        <v>1883</v>
      </c>
      <c r="J13869" s="63">
        <f t="shared" si="54"/>
        <v>45196</v>
      </c>
      <c r="K13869" s="64">
        <f>IF(ISBLANK(J13869),,H13869*INDEX(Inputs!G:G,MATCH(F13869,Inputs!E:E,0)))</f>
        <v>929</v>
      </c>
      <c r="L13869" s="65" t="str">
        <f>IF(ISBLANK(J13869),,INDEX(Inputs!D:D,MATCH(F13869,Inputs!E:E,0)))</f>
        <v>416PP Super Speed Hub 4 Port USB 3.0</v>
      </c>
      <c r="M13869" s="65" t="str">
        <f>IF(ISBLANK(#REF!),,IF(B13869="Online","Online",IF(LEFT(B13869,1)="E","Online","Offline")))</f>
        <v>Offline</v>
      </c>
      <c r="N13869" s="64">
        <f>IF(ISBLANK(M13869),,H13869*INDEX(Inputs!F:F,MATCH(F13869,Inputs!E:E,0)))</f>
        <v>1499</v>
      </c>
      <c r="O13869" s="65"/>
    </row>
    <row r="13870" ht="15.75" customHeight="1" spans="1:15">
      <c r="A13870" s="18" t="s">
        <v>655</v>
      </c>
      <c r="B13870" s="18" t="s">
        <v>266</v>
      </c>
      <c r="C13870" s="18" t="s">
        <v>1083</v>
      </c>
      <c r="D13870" s="18" t="s">
        <v>370</v>
      </c>
      <c r="E13870" s="18" t="s">
        <v>371</v>
      </c>
      <c r="F13870" s="18">
        <v>250417</v>
      </c>
      <c r="G13870" s="18" t="s">
        <v>39</v>
      </c>
      <c r="H13870" s="18">
        <v>1</v>
      </c>
      <c r="I13870" s="75" t="s">
        <v>1883</v>
      </c>
      <c r="J13870" s="63">
        <f t="shared" si="54"/>
        <v>45196</v>
      </c>
      <c r="K13870" s="64">
        <f>IF(ISBLANK(J13870),,H13870*INDEX(Inputs!G:G,MATCH(F13870,Inputs!E:E,0)))</f>
        <v>929</v>
      </c>
      <c r="L13870" s="65" t="str">
        <f>IF(ISBLANK(J13870),,INDEX(Inputs!D:D,MATCH(F13870,Inputs!E:E,0)))</f>
        <v>416PP Super Speed Hub 4 Port USB 3.0</v>
      </c>
      <c r="M13870" s="65" t="str">
        <f>IF(ISBLANK(#REF!),,IF(B13870="Online","Online",IF(LEFT(B13870,1)="E","Online","Offline")))</f>
        <v>Offline</v>
      </c>
      <c r="N13870" s="64">
        <f>IF(ISBLANK(M13870),,H13870*INDEX(Inputs!F:F,MATCH(F13870,Inputs!E:E,0)))</f>
        <v>1499</v>
      </c>
      <c r="O13870" s="65"/>
    </row>
    <row r="13871" ht="15.75" customHeight="1" spans="1:15">
      <c r="A13871" s="18" t="s">
        <v>447</v>
      </c>
      <c r="B13871" s="18" t="s">
        <v>159</v>
      </c>
      <c r="C13871" s="18" t="s">
        <v>448</v>
      </c>
      <c r="D13871" s="18" t="s">
        <v>414</v>
      </c>
      <c r="E13871" s="18" t="s">
        <v>415</v>
      </c>
      <c r="F13871" s="18">
        <v>250873</v>
      </c>
      <c r="G13871" s="18" t="s">
        <v>12</v>
      </c>
      <c r="H13871" s="18">
        <v>1</v>
      </c>
      <c r="I13871" s="75" t="s">
        <v>1883</v>
      </c>
      <c r="J13871" s="63">
        <f t="shared" si="54"/>
        <v>45196</v>
      </c>
      <c r="K13871" s="64">
        <f>IF(ISBLANK(J13871),,H13871*INDEX(Inputs!G:G,MATCH(F13871,Inputs!E:E,0)))</f>
        <v>999</v>
      </c>
      <c r="L13871" s="65" t="str">
        <f>IF(ISBLANK(J13871),,INDEX(Inputs!D:D,MATCH(F13871,Inputs!E:E,0)))</f>
        <v>422BK Evo Fox Fireblade Gaming Keyboard USB</v>
      </c>
      <c r="M13871" s="65" t="str">
        <f>IF(ISBLANK(#REF!),,IF(B13871="Online","Online",IF(LEFT(B13871,1)="E","Online","Offline")))</f>
        <v>Offline</v>
      </c>
      <c r="N13871" s="64">
        <f>IF(ISBLANK(M13871),,H13871*INDEX(Inputs!F:F,MATCH(F13871,Inputs!E:E,0)))</f>
        <v>1299</v>
      </c>
      <c r="O13871" s="65"/>
    </row>
    <row r="13872" ht="15.75" customHeight="1" spans="1:15">
      <c r="A13872" s="18" t="s">
        <v>458</v>
      </c>
      <c r="B13872" s="18" t="s">
        <v>869</v>
      </c>
      <c r="C13872" s="18" t="s">
        <v>955</v>
      </c>
      <c r="D13872" s="18" t="s">
        <v>370</v>
      </c>
      <c r="E13872" s="18" t="s">
        <v>410</v>
      </c>
      <c r="F13872" s="18">
        <v>250877</v>
      </c>
      <c r="G13872" s="18" t="s">
        <v>22</v>
      </c>
      <c r="H13872" s="18">
        <v>1</v>
      </c>
      <c r="I13872" s="75" t="s">
        <v>1883</v>
      </c>
      <c r="J13872" s="63">
        <f t="shared" si="54"/>
        <v>45196</v>
      </c>
      <c r="K13872" s="64">
        <f>IF(ISBLANK(J13872),,H13872*INDEX(Inputs!G:G,MATCH(F13872,Inputs!E:E,0)))</f>
        <v>349</v>
      </c>
      <c r="L13872" s="65" t="str">
        <f>IF(ISBLANK(J13872),,INDEX(Inputs!D:D,MATCH(F13872,Inputs!E:E,0)))</f>
        <v>595BK Evo Fox Falcon X35 Medium Speed Mouse Pad</v>
      </c>
      <c r="M13872" s="65" t="str">
        <f>IF(ISBLANK(#REF!),,IF(B13872="Online","Online",IF(LEFT(B13872,1)="E","Online","Offline")))</f>
        <v>Offline</v>
      </c>
      <c r="N13872" s="64">
        <f>IF(ISBLANK(M13872),,H13872*INDEX(Inputs!F:F,MATCH(F13872,Inputs!E:E,0)))</f>
        <v>699</v>
      </c>
      <c r="O13872" s="65"/>
    </row>
    <row r="13873" ht="15.75" customHeight="1" spans="1:15">
      <c r="A13873" s="18" t="s">
        <v>1722</v>
      </c>
      <c r="B13873" s="18" t="s">
        <v>1884</v>
      </c>
      <c r="C13873" s="18" t="s">
        <v>1885</v>
      </c>
      <c r="D13873" s="18" t="s">
        <v>370</v>
      </c>
      <c r="E13873" s="18" t="s">
        <v>410</v>
      </c>
      <c r="F13873" s="18">
        <v>250876</v>
      </c>
      <c r="G13873" s="18" t="s">
        <v>26</v>
      </c>
      <c r="H13873" s="18">
        <v>1</v>
      </c>
      <c r="I13873" s="75" t="s">
        <v>1883</v>
      </c>
      <c r="J13873" s="63">
        <f t="shared" si="54"/>
        <v>45196</v>
      </c>
      <c r="K13873" s="64">
        <f>IF(ISBLANK(J13873),,H13873*INDEX(Inputs!G:G,MATCH(F13873,Inputs!E:E,0)))</f>
        <v>1399</v>
      </c>
      <c r="L13873" s="65" t="str">
        <f>IF(ISBLANK(J13873),,INDEX(Inputs!D:D,MATCH(F13873,Inputs!E:E,0)))</f>
        <v>649BK EvoFox Typhoon Laptop Cooling Pad</v>
      </c>
      <c r="M13873" s="65" t="str">
        <f>IF(ISBLANK(#REF!),,IF(B13873="Online","Online",IF(LEFT(B13873,1)="E","Online","Offline")))</f>
        <v>Offline</v>
      </c>
      <c r="N13873" s="64">
        <f>IF(ISBLANK(M13873),,H13873*INDEX(Inputs!F:F,MATCH(F13873,Inputs!E:E,0)))</f>
        <v>1999</v>
      </c>
      <c r="O13873" s="65"/>
    </row>
    <row r="13874" ht="15.75" customHeight="1" spans="1:15">
      <c r="A13874" s="18" t="s">
        <v>353</v>
      </c>
      <c r="B13874" s="18" t="s">
        <v>1546</v>
      </c>
      <c r="C13874" s="18" t="s">
        <v>1547</v>
      </c>
      <c r="D13874" s="18" t="s">
        <v>370</v>
      </c>
      <c r="E13874" s="18" t="s">
        <v>410</v>
      </c>
      <c r="F13874" s="18">
        <v>250876</v>
      </c>
      <c r="G13874" s="18" t="s">
        <v>26</v>
      </c>
      <c r="H13874" s="18">
        <v>1</v>
      </c>
      <c r="I13874" s="75" t="s">
        <v>1883</v>
      </c>
      <c r="J13874" s="63">
        <f t="shared" si="54"/>
        <v>45196</v>
      </c>
      <c r="K13874" s="64">
        <f>IF(ISBLANK(J13874),,H13874*INDEX(Inputs!G:G,MATCH(F13874,Inputs!E:E,0)))</f>
        <v>1399</v>
      </c>
      <c r="L13874" s="65" t="str">
        <f>IF(ISBLANK(J13874),,INDEX(Inputs!D:D,MATCH(F13874,Inputs!E:E,0)))</f>
        <v>649BK EvoFox Typhoon Laptop Cooling Pad</v>
      </c>
      <c r="M13874" s="65" t="str">
        <f>IF(ISBLANK(#REF!),,IF(B13874="Online","Online",IF(LEFT(B13874,1)="E","Online","Offline")))</f>
        <v>Offline</v>
      </c>
      <c r="N13874" s="64">
        <f>IF(ISBLANK(M13874),,H13874*INDEX(Inputs!F:F,MATCH(F13874,Inputs!E:E,0)))</f>
        <v>1999</v>
      </c>
      <c r="O13874" s="65"/>
    </row>
    <row r="13875" ht="15.75" customHeight="1" spans="1:15">
      <c r="A13875" s="18" t="s">
        <v>1456</v>
      </c>
      <c r="B13875" s="18" t="s">
        <v>257</v>
      </c>
      <c r="C13875" s="18" t="s">
        <v>1302</v>
      </c>
      <c r="D13875" s="18" t="s">
        <v>464</v>
      </c>
      <c r="E13875" s="18" t="s">
        <v>465</v>
      </c>
      <c r="F13875" s="18">
        <v>250421</v>
      </c>
      <c r="G13875" s="18" t="s">
        <v>14</v>
      </c>
      <c r="H13875" s="18">
        <v>1</v>
      </c>
      <c r="I13875" s="75" t="s">
        <v>1886</v>
      </c>
      <c r="J13875" s="63">
        <f t="shared" si="54"/>
        <v>45197</v>
      </c>
      <c r="K13875" s="64">
        <f>IF(ISBLANK(J13875),,H13875*INDEX(Inputs!G:G,MATCH(F13875,Inputs!E:E,0)))</f>
        <v>779</v>
      </c>
      <c r="L13875" s="65" t="str">
        <f>IF(ISBLANK(J13875),,INDEX(Inputs!D:D,MATCH(F13875,Inputs!E:E,0)))</f>
        <v>146BK NeoCase Sleeve MP 450 14</v>
      </c>
      <c r="M13875" s="65" t="str">
        <f>IF(ISBLANK(#REF!),,IF(B13875="Online","Online",IF(LEFT(B13875,1)="E","Online","Offline")))</f>
        <v>Offline</v>
      </c>
      <c r="N13875" s="64">
        <f>IF(ISBLANK(M13875),,H13875*INDEX(Inputs!F:F,MATCH(F13875,Inputs!E:E,0)))</f>
        <v>1249</v>
      </c>
      <c r="O13875" s="65"/>
    </row>
    <row r="13876" ht="15.75" customHeight="1" spans="1:15">
      <c r="A13876" s="18" t="s">
        <v>441</v>
      </c>
      <c r="B13876" s="18" t="s">
        <v>154</v>
      </c>
      <c r="C13876" s="18" t="s">
        <v>442</v>
      </c>
      <c r="D13876" s="18" t="s">
        <v>414</v>
      </c>
      <c r="E13876" s="18" t="s">
        <v>415</v>
      </c>
      <c r="F13876" s="18">
        <v>260089</v>
      </c>
      <c r="G13876" s="18" t="s">
        <v>18</v>
      </c>
      <c r="H13876" s="18">
        <v>1</v>
      </c>
      <c r="I13876" s="75" t="s">
        <v>1886</v>
      </c>
      <c r="J13876" s="63">
        <f t="shared" si="54"/>
        <v>45197</v>
      </c>
      <c r="K13876" s="64">
        <f>IF(ISBLANK(J13876),,H13876*INDEX(Inputs!G:G,MATCH(F13876,Inputs!E:E,0)))</f>
        <v>529</v>
      </c>
      <c r="L13876" s="65" t="str">
        <f>IF(ISBLANK(J13876),,INDEX(Inputs!D:D,MATCH(F13876,Inputs!E:E,0)))</f>
        <v>398PP Xcite Neo Keyboard USB</v>
      </c>
      <c r="M13876" s="65" t="str">
        <f>IF(ISBLANK(#REF!),,IF(B13876="Online","Online",IF(LEFT(B13876,1)="E","Online","Offline")))</f>
        <v>Offline</v>
      </c>
      <c r="N13876" s="64">
        <f>IF(ISBLANK(M13876),,H13876*INDEX(Inputs!F:F,MATCH(F13876,Inputs!E:E,0)))</f>
        <v>549</v>
      </c>
      <c r="O13876" s="65"/>
    </row>
    <row r="13877" ht="15.75" customHeight="1" spans="1:15">
      <c r="A13877" s="18" t="s">
        <v>373</v>
      </c>
      <c r="B13877" s="18" t="s">
        <v>765</v>
      </c>
      <c r="C13877" s="18" t="s">
        <v>765</v>
      </c>
      <c r="D13877" s="18" t="s">
        <v>414</v>
      </c>
      <c r="E13877" s="18" t="s">
        <v>415</v>
      </c>
      <c r="F13877" s="18">
        <v>250874</v>
      </c>
      <c r="G13877" s="18" t="s">
        <v>13</v>
      </c>
      <c r="H13877" s="18">
        <v>1</v>
      </c>
      <c r="I13877" s="75" t="s">
        <v>1886</v>
      </c>
      <c r="J13877" s="63">
        <f t="shared" si="54"/>
        <v>45197</v>
      </c>
      <c r="K13877" s="64">
        <f>IF(ISBLANK(J13877),,H13877*INDEX(Inputs!G:G,MATCH(F13877,Inputs!E:E,0)))</f>
        <v>1349</v>
      </c>
      <c r="L13877" s="65" t="str">
        <f>IF(ISBLANK(J13877),,INDEX(Inputs!D:D,MATCH(F13877,Inputs!E:E,0)))</f>
        <v>432BK EvoFox X-Team Gaming Keyboard &amp; Mouse (USB)</v>
      </c>
      <c r="M13877" s="65" t="str">
        <f>IF(ISBLANK(#REF!),,IF(B13877="Online","Online",IF(LEFT(B13877,1)="E","Online","Offline")))</f>
        <v>Online</v>
      </c>
      <c r="N13877" s="64">
        <f>IF(ISBLANK(M13877),,H13877*INDEX(Inputs!F:F,MATCH(F13877,Inputs!E:E,0)))</f>
        <v>1899</v>
      </c>
      <c r="O13877" s="65"/>
    </row>
    <row r="13878" ht="15.75" customHeight="1" spans="1:15">
      <c r="A13878" s="18" t="s">
        <v>485</v>
      </c>
      <c r="B13878" s="18" t="s">
        <v>253</v>
      </c>
      <c r="C13878" s="18" t="s">
        <v>1031</v>
      </c>
      <c r="D13878" s="18" t="s">
        <v>370</v>
      </c>
      <c r="E13878" s="18" t="s">
        <v>410</v>
      </c>
      <c r="F13878" s="18">
        <v>250878</v>
      </c>
      <c r="G13878" s="18" t="s">
        <v>24</v>
      </c>
      <c r="H13878" s="18">
        <v>1</v>
      </c>
      <c r="I13878" s="75" t="s">
        <v>1887</v>
      </c>
      <c r="J13878" s="63">
        <f t="shared" si="54"/>
        <v>45198</v>
      </c>
      <c r="K13878" s="64">
        <f>IF(ISBLANK(J13878),,H13878*INDEX(Inputs!G:G,MATCH(F13878,Inputs!E:E,0)))</f>
        <v>999</v>
      </c>
      <c r="L13878" s="65" t="str">
        <f>IF(ISBLANK(J13878),,INDEX(Inputs!D:D,MATCH(F13878,Inputs!E:E,0)))</f>
        <v>596BK Evo Fox Falcon LX35 Medium Speed LED Mouse Pad</v>
      </c>
      <c r="M13878" s="65" t="str">
        <f>IF(ISBLANK(#REF!),,IF(B13878="Online","Online",IF(LEFT(B13878,1)="E","Online","Offline")))</f>
        <v>Offline</v>
      </c>
      <c r="N13878" s="64">
        <f>IF(ISBLANK(M13878),,H13878*INDEX(Inputs!F:F,MATCH(F13878,Inputs!E:E,0)))</f>
        <v>1999</v>
      </c>
      <c r="O13878" s="65"/>
    </row>
    <row r="13879" ht="15.75" customHeight="1" spans="1:15">
      <c r="A13879" s="18" t="s">
        <v>362</v>
      </c>
      <c r="B13879" s="18" t="s">
        <v>104</v>
      </c>
      <c r="C13879" s="18" t="s">
        <v>515</v>
      </c>
      <c r="D13879" s="18" t="s">
        <v>414</v>
      </c>
      <c r="E13879" s="18" t="s">
        <v>415</v>
      </c>
      <c r="F13879" s="18">
        <v>250873</v>
      </c>
      <c r="G13879" s="18" t="s">
        <v>12</v>
      </c>
      <c r="H13879" s="18">
        <v>-1</v>
      </c>
      <c r="I13879" s="75" t="s">
        <v>1888</v>
      </c>
      <c r="J13879" s="63">
        <f t="shared" si="54"/>
        <v>45199</v>
      </c>
      <c r="K13879" s="64">
        <f>IF(ISBLANK(J13879),,H13879*INDEX(Inputs!G:G,MATCH(F13879,Inputs!E:E,0)))</f>
        <v>-999</v>
      </c>
      <c r="L13879" s="65" t="str">
        <f>IF(ISBLANK(J13879),,INDEX(Inputs!D:D,MATCH(F13879,Inputs!E:E,0)))</f>
        <v>422BK Evo Fox Fireblade Gaming Keyboard USB</v>
      </c>
      <c r="M13879" s="65" t="str">
        <f>IF(ISBLANK(#REF!),,IF(B13879="Online","Online",IF(LEFT(B13879,1)="E","Online","Offline")))</f>
        <v>Offline</v>
      </c>
      <c r="N13879" s="64">
        <f>IF(ISBLANK(M13879),,H13879*INDEX(Inputs!F:F,MATCH(F13879,Inputs!E:E,0)))</f>
        <v>-1299</v>
      </c>
      <c r="O13879" s="65"/>
    </row>
    <row r="13880" ht="15.75" customHeight="1" spans="1:15">
      <c r="A13880" s="18" t="s">
        <v>1454</v>
      </c>
      <c r="B13880" s="18" t="s">
        <v>765</v>
      </c>
      <c r="C13880" s="18" t="s">
        <v>765</v>
      </c>
      <c r="D13880" s="18" t="s">
        <v>414</v>
      </c>
      <c r="E13880" s="18" t="s">
        <v>415</v>
      </c>
      <c r="F13880" s="18">
        <v>250873</v>
      </c>
      <c r="G13880" s="18" t="s">
        <v>12</v>
      </c>
      <c r="H13880" s="18">
        <v>1</v>
      </c>
      <c r="I13880" s="75" t="s">
        <v>1888</v>
      </c>
      <c r="J13880" s="63">
        <f t="shared" si="54"/>
        <v>45199</v>
      </c>
      <c r="K13880" s="64">
        <f>IF(ISBLANK(J13880),,H13880*INDEX(Inputs!G:G,MATCH(F13880,Inputs!E:E,0)))</f>
        <v>999</v>
      </c>
      <c r="L13880" s="65" t="str">
        <f>IF(ISBLANK(J13880),,INDEX(Inputs!D:D,MATCH(F13880,Inputs!E:E,0)))</f>
        <v>422BK Evo Fox Fireblade Gaming Keyboard USB</v>
      </c>
      <c r="M13880" s="65" t="str">
        <f>IF(ISBLANK(#REF!),,IF(B13880="Online","Online",IF(LEFT(B13880,1)="E","Online","Offline")))</f>
        <v>Online</v>
      </c>
      <c r="N13880" s="64">
        <f>IF(ISBLANK(M13880),,H13880*INDEX(Inputs!F:F,MATCH(F13880,Inputs!E:E,0)))</f>
        <v>1299</v>
      </c>
      <c r="O13880" s="65"/>
    </row>
    <row r="13881" ht="15.75" customHeight="1" spans="1:15">
      <c r="A13881" s="18" t="s">
        <v>367</v>
      </c>
      <c r="B13881" s="18" t="s">
        <v>765</v>
      </c>
      <c r="C13881" s="18" t="s">
        <v>765</v>
      </c>
      <c r="D13881" s="18" t="s">
        <v>414</v>
      </c>
      <c r="E13881" s="18" t="s">
        <v>415</v>
      </c>
      <c r="F13881" s="18">
        <v>250873</v>
      </c>
      <c r="G13881" s="18" t="s">
        <v>12</v>
      </c>
      <c r="H13881" s="18">
        <v>1</v>
      </c>
      <c r="I13881" s="75" t="s">
        <v>1888</v>
      </c>
      <c r="J13881" s="63">
        <f t="shared" si="54"/>
        <v>45199</v>
      </c>
      <c r="K13881" s="64">
        <f>IF(ISBLANK(J13881),,H13881*INDEX(Inputs!G:G,MATCH(F13881,Inputs!E:E,0)))</f>
        <v>999</v>
      </c>
      <c r="L13881" s="65" t="str">
        <f>IF(ISBLANK(J13881),,INDEX(Inputs!D:D,MATCH(F13881,Inputs!E:E,0)))</f>
        <v>422BK Evo Fox Fireblade Gaming Keyboard USB</v>
      </c>
      <c r="M13881" s="65" t="str">
        <f>IF(ISBLANK(#REF!),,IF(B13881="Online","Online",IF(LEFT(B13881,1)="E","Online","Offline")))</f>
        <v>Online</v>
      </c>
      <c r="N13881" s="64">
        <f>IF(ISBLANK(M13881),,H13881*INDEX(Inputs!F:F,MATCH(F13881,Inputs!E:E,0)))</f>
        <v>1299</v>
      </c>
      <c r="O13881" s="65"/>
    </row>
    <row r="13882" ht="15.75" customHeight="1" spans="1:15">
      <c r="A13882" s="18" t="s">
        <v>338</v>
      </c>
      <c r="B13882" s="18" t="s">
        <v>254</v>
      </c>
      <c r="C13882" s="18" t="s">
        <v>910</v>
      </c>
      <c r="D13882" s="18" t="s">
        <v>370</v>
      </c>
      <c r="E13882" s="18" t="s">
        <v>410</v>
      </c>
      <c r="F13882" s="18">
        <v>250879</v>
      </c>
      <c r="G13882" s="18" t="s">
        <v>30</v>
      </c>
      <c r="H13882" s="18">
        <v>1</v>
      </c>
      <c r="I13882" s="75" t="s">
        <v>1888</v>
      </c>
      <c r="J13882" s="63">
        <f t="shared" si="54"/>
        <v>45199</v>
      </c>
      <c r="K13882" s="64">
        <f>IF(ISBLANK(J13882),,H13882*INDEX(Inputs!G:G,MATCH(F13882,Inputs!E:E,0)))</f>
        <v>699</v>
      </c>
      <c r="L13882" s="65" t="str">
        <f>IF(ISBLANK(J13882),,INDEX(Inputs!D:D,MATCH(F13882,Inputs!E:E,0)))</f>
        <v>597BK Evo Fox Falcon X85 Extra Large Speed Mouse Pad</v>
      </c>
      <c r="M13882" s="65" t="str">
        <f>IF(ISBLANK(#REF!),,IF(B13882="Online","Online",IF(LEFT(B13882,1)="E","Online","Offline")))</f>
        <v>Offline</v>
      </c>
      <c r="N13882" s="64">
        <f>IF(ISBLANK(M13882),,H13882*INDEX(Inputs!F:F,MATCH(F13882,Inputs!E:E,0)))</f>
        <v>1199</v>
      </c>
      <c r="O13882" s="65"/>
    </row>
    <row r="13883" ht="15.75" customHeight="1" spans="1:15">
      <c r="A13883" s="18" t="s">
        <v>367</v>
      </c>
      <c r="B13883" s="18" t="s">
        <v>186</v>
      </c>
      <c r="C13883" s="18" t="s">
        <v>1019</v>
      </c>
      <c r="D13883" s="18" t="s">
        <v>370</v>
      </c>
      <c r="E13883" s="18" t="s">
        <v>410</v>
      </c>
      <c r="F13883" s="18">
        <v>250423</v>
      </c>
      <c r="G13883" s="18" t="s">
        <v>11</v>
      </c>
      <c r="H13883" s="18">
        <v>1</v>
      </c>
      <c r="I13883" s="75" t="s">
        <v>1888</v>
      </c>
      <c r="J13883" s="63">
        <f t="shared" si="54"/>
        <v>45199</v>
      </c>
      <c r="K13883" s="64">
        <f>IF(ISBLANK(J13883),,H13883*INDEX(Inputs!G:G,MATCH(F13883,Inputs!E:E,0)))</f>
        <v>759</v>
      </c>
      <c r="L13883" s="65" t="str">
        <f>IF(ISBLANK(J13883),,INDEX(Inputs!D:D,MATCH(F13883,Inputs!E:E,0)))</f>
        <v>650GR Ergo View Laptop Stand-Grey</v>
      </c>
      <c r="M13883" s="65" t="str">
        <f>IF(ISBLANK(#REF!),,IF(B13883="Online","Online",IF(LEFT(B13883,1)="E","Online","Offline")))</f>
        <v>Offline</v>
      </c>
      <c r="N13883" s="64">
        <f>IF(ISBLANK(M13883),,H13883*INDEX(Inputs!F:F,MATCH(F13883,Inputs!E:E,0)))</f>
        <v>899</v>
      </c>
      <c r="O13883" s="65"/>
    </row>
    <row r="13884" ht="15.75" customHeight="1" spans="1:15">
      <c r="A13884" s="18" t="s">
        <v>353</v>
      </c>
      <c r="B13884" s="18" t="s">
        <v>765</v>
      </c>
      <c r="C13884" s="18" t="s">
        <v>765</v>
      </c>
      <c r="D13884" s="18" t="s">
        <v>370</v>
      </c>
      <c r="E13884" s="18" t="s">
        <v>410</v>
      </c>
      <c r="F13884" s="18">
        <v>250423</v>
      </c>
      <c r="G13884" s="18" t="s">
        <v>11</v>
      </c>
      <c r="H13884" s="18">
        <v>1</v>
      </c>
      <c r="I13884" s="75" t="s">
        <v>1888</v>
      </c>
      <c r="J13884" s="63">
        <f t="shared" si="54"/>
        <v>45199</v>
      </c>
      <c r="K13884" s="64">
        <f>IF(ISBLANK(J13884),,H13884*INDEX(Inputs!G:G,MATCH(F13884,Inputs!E:E,0)))</f>
        <v>759</v>
      </c>
      <c r="L13884" s="65" t="str">
        <f>IF(ISBLANK(J13884),,INDEX(Inputs!D:D,MATCH(F13884,Inputs!E:E,0)))</f>
        <v>650GR Ergo View Laptop Stand-Grey</v>
      </c>
      <c r="M13884" s="65" t="str">
        <f>IF(ISBLANK(#REF!),,IF(B13884="Online","Online",IF(LEFT(B13884,1)="E","Online","Offline")))</f>
        <v>Online</v>
      </c>
      <c r="N13884" s="64">
        <f>IF(ISBLANK(M13884),,H13884*INDEX(Inputs!F:F,MATCH(F13884,Inputs!E:E,0)))</f>
        <v>899</v>
      </c>
      <c r="O13884" s="65"/>
    </row>
    <row r="13885" ht="15.75" customHeight="1" spans="1:15">
      <c r="A13885" s="18" t="s">
        <v>407</v>
      </c>
      <c r="B13885" s="18" t="s">
        <v>279</v>
      </c>
      <c r="C13885" s="18" t="s">
        <v>1653</v>
      </c>
      <c r="D13885" s="18" t="s">
        <v>414</v>
      </c>
      <c r="E13885" s="18" t="s">
        <v>415</v>
      </c>
      <c r="F13885" s="18">
        <v>260089</v>
      </c>
      <c r="G13885" s="18" t="s">
        <v>18</v>
      </c>
      <c r="H13885" s="18">
        <v>1</v>
      </c>
      <c r="I13885" s="75" t="s">
        <v>1889</v>
      </c>
      <c r="J13885" s="63">
        <f t="shared" si="54"/>
        <v>45200</v>
      </c>
      <c r="K13885" s="64">
        <f>IF(ISBLANK(J13885),,H13885*INDEX(Inputs!G:G,MATCH(F13885,Inputs!E:E,0)))</f>
        <v>529</v>
      </c>
      <c r="L13885" s="65" t="str">
        <f>IF(ISBLANK(J13885),,INDEX(Inputs!D:D,MATCH(F13885,Inputs!E:E,0)))</f>
        <v>398PP Xcite Neo Keyboard USB</v>
      </c>
      <c r="M13885" s="65" t="str">
        <f>IF(ISBLANK(#REF!),,IF(B13885="Online","Online",IF(LEFT(B13885,1)="E","Online","Offline")))</f>
        <v>Offline</v>
      </c>
      <c r="N13885" s="64">
        <f>IF(ISBLANK(M13885),,H13885*INDEX(Inputs!F:F,MATCH(F13885,Inputs!E:E,0)))</f>
        <v>549</v>
      </c>
      <c r="O13885" s="65"/>
    </row>
    <row r="13886" ht="15.75" customHeight="1" spans="1:15">
      <c r="A13886" s="18" t="s">
        <v>458</v>
      </c>
      <c r="B13886" s="18" t="s">
        <v>106</v>
      </c>
      <c r="C13886" s="18" t="s">
        <v>673</v>
      </c>
      <c r="D13886" s="18" t="s">
        <v>414</v>
      </c>
      <c r="E13886" s="18" t="s">
        <v>415</v>
      </c>
      <c r="F13886" s="18">
        <v>250873</v>
      </c>
      <c r="G13886" s="18" t="s">
        <v>12</v>
      </c>
      <c r="H13886" s="18">
        <v>1</v>
      </c>
      <c r="I13886" s="75" t="s">
        <v>1889</v>
      </c>
      <c r="J13886" s="63">
        <f t="shared" si="54"/>
        <v>45200</v>
      </c>
      <c r="K13886" s="64">
        <f>IF(ISBLANK(J13886),,H13886*INDEX(Inputs!G:G,MATCH(F13886,Inputs!E:E,0)))</f>
        <v>999</v>
      </c>
      <c r="L13886" s="65" t="str">
        <f>IF(ISBLANK(J13886),,INDEX(Inputs!D:D,MATCH(F13886,Inputs!E:E,0)))</f>
        <v>422BK Evo Fox Fireblade Gaming Keyboard USB</v>
      </c>
      <c r="M13886" s="65" t="str">
        <f>IF(ISBLANK(#REF!),,IF(B13886="Online","Online",IF(LEFT(B13886,1)="E","Online","Offline")))</f>
        <v>Offline</v>
      </c>
      <c r="N13886" s="64">
        <f>IF(ISBLANK(M13886),,H13886*INDEX(Inputs!F:F,MATCH(F13886,Inputs!E:E,0)))</f>
        <v>1299</v>
      </c>
      <c r="O13886" s="65"/>
    </row>
    <row r="13887" ht="15.75" customHeight="1" spans="1:15">
      <c r="A13887" s="18" t="s">
        <v>338</v>
      </c>
      <c r="B13887" s="18" t="s">
        <v>237</v>
      </c>
      <c r="C13887" s="18" t="s">
        <v>891</v>
      </c>
      <c r="D13887" s="18" t="s">
        <v>414</v>
      </c>
      <c r="E13887" s="18" t="s">
        <v>415</v>
      </c>
      <c r="F13887" s="18">
        <v>250874</v>
      </c>
      <c r="G13887" s="18" t="s">
        <v>13</v>
      </c>
      <c r="H13887" s="18">
        <v>1</v>
      </c>
      <c r="I13887" s="75" t="s">
        <v>1889</v>
      </c>
      <c r="J13887" s="63">
        <f t="shared" si="54"/>
        <v>45200</v>
      </c>
      <c r="K13887" s="64">
        <f>IF(ISBLANK(J13887),,H13887*INDEX(Inputs!G:G,MATCH(F13887,Inputs!E:E,0)))</f>
        <v>1349</v>
      </c>
      <c r="L13887" s="65" t="str">
        <f>IF(ISBLANK(J13887),,INDEX(Inputs!D:D,MATCH(F13887,Inputs!E:E,0)))</f>
        <v>432BK EvoFox X-Team Gaming Keyboard &amp; Mouse (USB)</v>
      </c>
      <c r="M13887" s="65" t="str">
        <f>IF(ISBLANK(#REF!),,IF(B13887="Online","Online",IF(LEFT(B13887,1)="E","Online","Offline")))</f>
        <v>Offline</v>
      </c>
      <c r="N13887" s="64">
        <f>IF(ISBLANK(M13887),,H13887*INDEX(Inputs!F:F,MATCH(F13887,Inputs!E:E,0)))</f>
        <v>1899</v>
      </c>
      <c r="O13887" s="65"/>
    </row>
    <row r="13888" ht="15.75" customHeight="1" spans="1:15">
      <c r="A13888" s="18" t="s">
        <v>327</v>
      </c>
      <c r="B13888" s="18" t="s">
        <v>1667</v>
      </c>
      <c r="C13888" s="18" t="s">
        <v>1668</v>
      </c>
      <c r="D13888" s="18" t="s">
        <v>414</v>
      </c>
      <c r="E13888" s="18" t="s">
        <v>415</v>
      </c>
      <c r="F13888" s="18">
        <v>250874</v>
      </c>
      <c r="G13888" s="18" t="s">
        <v>13</v>
      </c>
      <c r="H13888" s="18">
        <v>1</v>
      </c>
      <c r="I13888" s="75" t="s">
        <v>1889</v>
      </c>
      <c r="J13888" s="63">
        <f t="shared" si="54"/>
        <v>45200</v>
      </c>
      <c r="K13888" s="64">
        <f>IF(ISBLANK(J13888),,H13888*INDEX(Inputs!G:G,MATCH(F13888,Inputs!E:E,0)))</f>
        <v>1349</v>
      </c>
      <c r="L13888" s="65" t="str">
        <f>IF(ISBLANK(J13888),,INDEX(Inputs!D:D,MATCH(F13888,Inputs!E:E,0)))</f>
        <v>432BK EvoFox X-Team Gaming Keyboard &amp; Mouse (USB)</v>
      </c>
      <c r="M13888" s="65" t="str">
        <f>IF(ISBLANK(#REF!),,IF(B13888="Online","Online",IF(LEFT(B13888,1)="E","Online","Offline")))</f>
        <v>Offline</v>
      </c>
      <c r="N13888" s="64">
        <f>IF(ISBLANK(M13888),,H13888*INDEX(Inputs!F:F,MATCH(F13888,Inputs!E:E,0)))</f>
        <v>1899</v>
      </c>
      <c r="O13888" s="65"/>
    </row>
    <row r="13889" ht="15.75" customHeight="1" spans="1:15">
      <c r="A13889" s="18" t="s">
        <v>458</v>
      </c>
      <c r="B13889" s="18" t="s">
        <v>600</v>
      </c>
      <c r="C13889" s="18" t="s">
        <v>601</v>
      </c>
      <c r="D13889" s="18" t="s">
        <v>370</v>
      </c>
      <c r="E13889" s="18" t="s">
        <v>410</v>
      </c>
      <c r="F13889" s="18">
        <v>250877</v>
      </c>
      <c r="G13889" s="18" t="s">
        <v>22</v>
      </c>
      <c r="H13889" s="18">
        <v>1</v>
      </c>
      <c r="I13889" s="75" t="s">
        <v>1889</v>
      </c>
      <c r="J13889" s="63">
        <f t="shared" si="54"/>
        <v>45200</v>
      </c>
      <c r="K13889" s="64">
        <f>IF(ISBLANK(J13889),,H13889*INDEX(Inputs!G:G,MATCH(F13889,Inputs!E:E,0)))</f>
        <v>349</v>
      </c>
      <c r="L13889" s="65" t="str">
        <f>IF(ISBLANK(J13889),,INDEX(Inputs!D:D,MATCH(F13889,Inputs!E:E,0)))</f>
        <v>595BK Evo Fox Falcon X35 Medium Speed Mouse Pad</v>
      </c>
      <c r="M13889" s="65" t="str">
        <f>IF(ISBLANK(#REF!),,IF(B13889="Online","Online",IF(LEFT(B13889,1)="E","Online","Offline")))</f>
        <v>Offline</v>
      </c>
      <c r="N13889" s="64">
        <f>IF(ISBLANK(M13889),,H13889*INDEX(Inputs!F:F,MATCH(F13889,Inputs!E:E,0)))</f>
        <v>699</v>
      </c>
      <c r="O13889" s="65"/>
    </row>
    <row r="13890" ht="15.75" customHeight="1" spans="1:15">
      <c r="A13890" s="18" t="s">
        <v>1399</v>
      </c>
      <c r="B13890" s="18" t="s">
        <v>765</v>
      </c>
      <c r="C13890" s="18" t="s">
        <v>765</v>
      </c>
      <c r="D13890" s="18" t="s">
        <v>370</v>
      </c>
      <c r="E13890" s="18" t="s">
        <v>410</v>
      </c>
      <c r="F13890" s="18">
        <v>250877</v>
      </c>
      <c r="G13890" s="18" t="s">
        <v>22</v>
      </c>
      <c r="H13890" s="18">
        <v>1</v>
      </c>
      <c r="I13890" s="75" t="s">
        <v>1889</v>
      </c>
      <c r="J13890" s="63">
        <f t="shared" si="54"/>
        <v>45200</v>
      </c>
      <c r="K13890" s="64">
        <f>IF(ISBLANK(J13890),,H13890*INDEX(Inputs!G:G,MATCH(F13890,Inputs!E:E,0)))</f>
        <v>349</v>
      </c>
      <c r="L13890" s="65" t="str">
        <f>IF(ISBLANK(J13890),,INDEX(Inputs!D:D,MATCH(F13890,Inputs!E:E,0)))</f>
        <v>595BK Evo Fox Falcon X35 Medium Speed Mouse Pad</v>
      </c>
      <c r="M13890" s="65" t="str">
        <f>IF(ISBLANK(#REF!),,IF(B13890="Online","Online",IF(LEFT(B13890,1)="E","Online","Offline")))</f>
        <v>Online</v>
      </c>
      <c r="N13890" s="64">
        <f>IF(ISBLANK(M13890),,H13890*INDEX(Inputs!F:F,MATCH(F13890,Inputs!E:E,0)))</f>
        <v>699</v>
      </c>
      <c r="O13890" s="65"/>
    </row>
    <row r="13891" ht="15.75" customHeight="1" spans="1:15">
      <c r="A13891" s="18" t="s">
        <v>554</v>
      </c>
      <c r="B13891" s="18" t="s">
        <v>765</v>
      </c>
      <c r="C13891" s="18" t="s">
        <v>765</v>
      </c>
      <c r="D13891" s="18" t="s">
        <v>370</v>
      </c>
      <c r="E13891" s="18" t="s">
        <v>410</v>
      </c>
      <c r="F13891" s="18">
        <v>250877</v>
      </c>
      <c r="G13891" s="18" t="s">
        <v>22</v>
      </c>
      <c r="H13891" s="18">
        <v>1</v>
      </c>
      <c r="I13891" s="75" t="s">
        <v>1889</v>
      </c>
      <c r="J13891" s="63">
        <f t="shared" si="54"/>
        <v>45200</v>
      </c>
      <c r="K13891" s="64">
        <f>IF(ISBLANK(J13891),,H13891*INDEX(Inputs!G:G,MATCH(F13891,Inputs!E:E,0)))</f>
        <v>349</v>
      </c>
      <c r="L13891" s="65" t="str">
        <f>IF(ISBLANK(J13891),,INDEX(Inputs!D:D,MATCH(F13891,Inputs!E:E,0)))</f>
        <v>595BK Evo Fox Falcon X35 Medium Speed Mouse Pad</v>
      </c>
      <c r="M13891" s="65" t="str">
        <f>IF(ISBLANK(#REF!),,IF(B13891="Online","Online",IF(LEFT(B13891,1)="E","Online","Offline")))</f>
        <v>Online</v>
      </c>
      <c r="N13891" s="64">
        <f>IF(ISBLANK(M13891),,H13891*INDEX(Inputs!F:F,MATCH(F13891,Inputs!E:E,0)))</f>
        <v>699</v>
      </c>
      <c r="O13891" s="65"/>
    </row>
    <row r="13892" ht="15.75" customHeight="1" spans="1:15">
      <c r="A13892" s="18" t="s">
        <v>367</v>
      </c>
      <c r="B13892" s="18" t="s">
        <v>175</v>
      </c>
      <c r="C13892" s="18" t="s">
        <v>659</v>
      </c>
      <c r="D13892" s="18" t="s">
        <v>370</v>
      </c>
      <c r="E13892" s="18" t="s">
        <v>410</v>
      </c>
      <c r="F13892" s="18">
        <v>250876</v>
      </c>
      <c r="G13892" s="18" t="s">
        <v>26</v>
      </c>
      <c r="H13892" s="18">
        <v>1</v>
      </c>
      <c r="I13892" s="75" t="s">
        <v>1889</v>
      </c>
      <c r="J13892" s="63">
        <f t="shared" si="54"/>
        <v>45200</v>
      </c>
      <c r="K13892" s="64">
        <f>IF(ISBLANK(J13892),,H13892*INDEX(Inputs!G:G,MATCH(F13892,Inputs!E:E,0)))</f>
        <v>1399</v>
      </c>
      <c r="L13892" s="65" t="str">
        <f>IF(ISBLANK(J13892),,INDEX(Inputs!D:D,MATCH(F13892,Inputs!E:E,0)))</f>
        <v>649BK EvoFox Typhoon Laptop Cooling Pad</v>
      </c>
      <c r="M13892" s="65" t="str">
        <f>IF(ISBLANK(#REF!),,IF(B13892="Online","Online",IF(LEFT(B13892,1)="E","Online","Offline")))</f>
        <v>Offline</v>
      </c>
      <c r="N13892" s="64">
        <f>IF(ISBLANK(M13892),,H13892*INDEX(Inputs!F:F,MATCH(F13892,Inputs!E:E,0)))</f>
        <v>1999</v>
      </c>
      <c r="O13892" s="65"/>
    </row>
    <row r="13893" ht="15.75" customHeight="1" spans="1:15">
      <c r="A13893" s="18" t="s">
        <v>1444</v>
      </c>
      <c r="B13893" s="18" t="s">
        <v>1221</v>
      </c>
      <c r="C13893" s="18" t="s">
        <v>1222</v>
      </c>
      <c r="D13893" s="18" t="s">
        <v>370</v>
      </c>
      <c r="E13893" s="18" t="s">
        <v>410</v>
      </c>
      <c r="F13893" s="18">
        <v>250876</v>
      </c>
      <c r="G13893" s="18" t="s">
        <v>26</v>
      </c>
      <c r="H13893" s="18">
        <v>1</v>
      </c>
      <c r="I13893" s="75" t="s">
        <v>1889</v>
      </c>
      <c r="J13893" s="63">
        <f t="shared" si="54"/>
        <v>45200</v>
      </c>
      <c r="K13893" s="64">
        <f>IF(ISBLANK(J13893),,H13893*INDEX(Inputs!G:G,MATCH(F13893,Inputs!E:E,0)))</f>
        <v>1399</v>
      </c>
      <c r="L13893" s="65" t="str">
        <f>IF(ISBLANK(J13893),,INDEX(Inputs!D:D,MATCH(F13893,Inputs!E:E,0)))</f>
        <v>649BK EvoFox Typhoon Laptop Cooling Pad</v>
      </c>
      <c r="M13893" s="65" t="str">
        <f>IF(ISBLANK(#REF!),,IF(B13893="Online","Online",IF(LEFT(B13893,1)="E","Online","Offline")))</f>
        <v>Offline</v>
      </c>
      <c r="N13893" s="64">
        <f>IF(ISBLANK(M13893),,H13893*INDEX(Inputs!F:F,MATCH(F13893,Inputs!E:E,0)))</f>
        <v>1999</v>
      </c>
      <c r="O13893" s="65"/>
    </row>
    <row r="13894" ht="15.75" customHeight="1" spans="1:15">
      <c r="A13894" s="18" t="s">
        <v>697</v>
      </c>
      <c r="B13894" s="18" t="s">
        <v>281</v>
      </c>
      <c r="C13894" s="18" t="s">
        <v>1512</v>
      </c>
      <c r="D13894" s="18" t="s">
        <v>370</v>
      </c>
      <c r="E13894" s="18" t="s">
        <v>410</v>
      </c>
      <c r="F13894" s="18">
        <v>250876</v>
      </c>
      <c r="G13894" s="18" t="s">
        <v>26</v>
      </c>
      <c r="H13894" s="18">
        <v>-1</v>
      </c>
      <c r="I13894" s="75" t="s">
        <v>1889</v>
      </c>
      <c r="J13894" s="63">
        <f t="shared" si="54"/>
        <v>45200</v>
      </c>
      <c r="K13894" s="64">
        <f>IF(ISBLANK(J13894),,H13894*INDEX(Inputs!G:G,MATCH(F13894,Inputs!E:E,0)))</f>
        <v>-1399</v>
      </c>
      <c r="L13894" s="65" t="str">
        <f>IF(ISBLANK(J13894),,INDEX(Inputs!D:D,MATCH(F13894,Inputs!E:E,0)))</f>
        <v>649BK EvoFox Typhoon Laptop Cooling Pad</v>
      </c>
      <c r="M13894" s="65" t="str">
        <f>IF(ISBLANK(#REF!),,IF(B13894="Online","Online",IF(LEFT(B13894,1)="E","Online","Offline")))</f>
        <v>Offline</v>
      </c>
      <c r="N13894" s="64">
        <f>IF(ISBLANK(M13894),,H13894*INDEX(Inputs!F:F,MATCH(F13894,Inputs!E:E,0)))</f>
        <v>-1999</v>
      </c>
      <c r="O13894" s="65"/>
    </row>
    <row r="13895" ht="15.75" customHeight="1" spans="1:15">
      <c r="A13895" s="18" t="s">
        <v>367</v>
      </c>
      <c r="B13895" s="18" t="s">
        <v>1209</v>
      </c>
      <c r="C13895" s="18" t="s">
        <v>1210</v>
      </c>
      <c r="D13895" s="18" t="s">
        <v>414</v>
      </c>
      <c r="E13895" s="18" t="s">
        <v>415</v>
      </c>
      <c r="F13895" s="18">
        <v>250874</v>
      </c>
      <c r="G13895" s="18" t="s">
        <v>13</v>
      </c>
      <c r="H13895" s="18">
        <v>-1</v>
      </c>
      <c r="I13895" s="75" t="s">
        <v>1890</v>
      </c>
      <c r="J13895" s="63">
        <f t="shared" si="54"/>
        <v>45201</v>
      </c>
      <c r="K13895" s="64">
        <f>IF(ISBLANK(J13895),,H13895*INDEX(Inputs!G:G,MATCH(F13895,Inputs!E:E,0)))</f>
        <v>-1349</v>
      </c>
      <c r="L13895" s="65" t="str">
        <f>IF(ISBLANK(J13895),,INDEX(Inputs!D:D,MATCH(F13895,Inputs!E:E,0)))</f>
        <v>432BK EvoFox X-Team Gaming Keyboard &amp; Mouse (USB)</v>
      </c>
      <c r="M13895" s="65" t="str">
        <f>IF(ISBLANK(#REF!),,IF(B13895="Online","Online",IF(LEFT(B13895,1)="E","Online","Offline")))</f>
        <v>Offline</v>
      </c>
      <c r="N13895" s="64">
        <f>IF(ISBLANK(M13895),,H13895*INDEX(Inputs!F:F,MATCH(F13895,Inputs!E:E,0)))</f>
        <v>-1899</v>
      </c>
      <c r="O13895" s="65"/>
    </row>
    <row r="13896" ht="15.75" customHeight="1" spans="1:15">
      <c r="A13896" s="18" t="s">
        <v>478</v>
      </c>
      <c r="B13896" s="18" t="s">
        <v>166</v>
      </c>
      <c r="C13896" s="18" t="s">
        <v>711</v>
      </c>
      <c r="D13896" s="18" t="s">
        <v>370</v>
      </c>
      <c r="E13896" s="18" t="s">
        <v>410</v>
      </c>
      <c r="F13896" s="18">
        <v>250878</v>
      </c>
      <c r="G13896" s="18" t="s">
        <v>24</v>
      </c>
      <c r="H13896" s="18">
        <v>1</v>
      </c>
      <c r="I13896" s="75" t="s">
        <v>1890</v>
      </c>
      <c r="J13896" s="63">
        <f t="shared" si="54"/>
        <v>45201</v>
      </c>
      <c r="K13896" s="64">
        <f>IF(ISBLANK(J13896),,H13896*INDEX(Inputs!G:G,MATCH(F13896,Inputs!E:E,0)))</f>
        <v>999</v>
      </c>
      <c r="L13896" s="65" t="str">
        <f>IF(ISBLANK(J13896),,INDEX(Inputs!D:D,MATCH(F13896,Inputs!E:E,0)))</f>
        <v>596BK Evo Fox Falcon LX35 Medium Speed LED Mouse Pad</v>
      </c>
      <c r="M13896" s="65" t="str">
        <f>IF(ISBLANK(#REF!),,IF(B13896="Online","Online",IF(LEFT(B13896,1)="E","Online","Offline")))</f>
        <v>Offline</v>
      </c>
      <c r="N13896" s="64">
        <f>IF(ISBLANK(M13896),,H13896*INDEX(Inputs!F:F,MATCH(F13896,Inputs!E:E,0)))</f>
        <v>1999</v>
      </c>
      <c r="O13896" s="65"/>
    </row>
    <row r="13897" ht="15.75" customHeight="1" spans="1:15">
      <c r="A13897" s="18" t="s">
        <v>1367</v>
      </c>
      <c r="B13897" s="18" t="s">
        <v>128</v>
      </c>
      <c r="C13897" s="18" t="s">
        <v>1292</v>
      </c>
      <c r="D13897" s="18" t="s">
        <v>370</v>
      </c>
      <c r="E13897" s="18" t="s">
        <v>410</v>
      </c>
      <c r="F13897" s="18">
        <v>250879</v>
      </c>
      <c r="G13897" s="18" t="s">
        <v>30</v>
      </c>
      <c r="H13897" s="18">
        <v>1</v>
      </c>
      <c r="I13897" s="75" t="s">
        <v>1890</v>
      </c>
      <c r="J13897" s="63">
        <f t="shared" si="54"/>
        <v>45201</v>
      </c>
      <c r="K13897" s="64">
        <f>IF(ISBLANK(J13897),,H13897*INDEX(Inputs!G:G,MATCH(F13897,Inputs!E:E,0)))</f>
        <v>699</v>
      </c>
      <c r="L13897" s="65" t="str">
        <f>IF(ISBLANK(J13897),,INDEX(Inputs!D:D,MATCH(F13897,Inputs!E:E,0)))</f>
        <v>597BK Evo Fox Falcon X85 Extra Large Speed Mouse Pad</v>
      </c>
      <c r="M13897" s="65" t="str">
        <f>IF(ISBLANK(#REF!),,IF(B13897="Online","Online",IF(LEFT(B13897,1)="E","Online","Offline")))</f>
        <v>Offline</v>
      </c>
      <c r="N13897" s="64">
        <f>IF(ISBLANK(M13897),,H13897*INDEX(Inputs!F:F,MATCH(F13897,Inputs!E:E,0)))</f>
        <v>1199</v>
      </c>
      <c r="O13897" s="65"/>
    </row>
    <row r="13898" ht="15.75" customHeight="1" spans="1:15">
      <c r="A13898" s="18" t="s">
        <v>491</v>
      </c>
      <c r="B13898" s="18" t="s">
        <v>765</v>
      </c>
      <c r="C13898" s="18" t="s">
        <v>765</v>
      </c>
      <c r="D13898" s="18" t="s">
        <v>370</v>
      </c>
      <c r="E13898" s="18" t="s">
        <v>410</v>
      </c>
      <c r="F13898" s="18">
        <v>250876</v>
      </c>
      <c r="G13898" s="18" t="s">
        <v>26</v>
      </c>
      <c r="H13898" s="18">
        <v>1</v>
      </c>
      <c r="I13898" s="75" t="s">
        <v>1890</v>
      </c>
      <c r="J13898" s="63">
        <f t="shared" si="54"/>
        <v>45201</v>
      </c>
      <c r="K13898" s="64">
        <f>IF(ISBLANK(J13898),,H13898*INDEX(Inputs!G:G,MATCH(F13898,Inputs!E:E,0)))</f>
        <v>1399</v>
      </c>
      <c r="L13898" s="65" t="str">
        <f>IF(ISBLANK(J13898),,INDEX(Inputs!D:D,MATCH(F13898,Inputs!E:E,0)))</f>
        <v>649BK EvoFox Typhoon Laptop Cooling Pad</v>
      </c>
      <c r="M13898" s="65" t="str">
        <f>IF(ISBLANK(#REF!),,IF(B13898="Online","Online",IF(LEFT(B13898,1)="E","Online","Offline")))</f>
        <v>Online</v>
      </c>
      <c r="N13898" s="64">
        <f>IF(ISBLANK(M13898),,H13898*INDEX(Inputs!F:F,MATCH(F13898,Inputs!E:E,0)))</f>
        <v>1999</v>
      </c>
      <c r="O13898" s="65"/>
    </row>
    <row r="13899" ht="15.75" customHeight="1" spans="1:15">
      <c r="A13899" s="18" t="s">
        <v>623</v>
      </c>
      <c r="B13899" s="18" t="s">
        <v>144</v>
      </c>
      <c r="C13899" s="18" t="s">
        <v>660</v>
      </c>
      <c r="D13899" s="18" t="s">
        <v>414</v>
      </c>
      <c r="E13899" s="18" t="s">
        <v>415</v>
      </c>
      <c r="F13899" s="18">
        <v>250424</v>
      </c>
      <c r="G13899" s="18" t="s">
        <v>15</v>
      </c>
      <c r="H13899" s="18">
        <v>0</v>
      </c>
      <c r="I13899" s="75" t="s">
        <v>1890</v>
      </c>
      <c r="J13899" s="63">
        <f t="shared" si="54"/>
        <v>45201</v>
      </c>
      <c r="K13899" s="64">
        <f>IF(ISBLANK(J13899),,H13899*INDEX(Inputs!G:G,MATCH(F13899,Inputs!E:E,0)))</f>
        <v>0</v>
      </c>
      <c r="L13899" s="65" t="str">
        <f>IF(ISBLANK(J13899),,INDEX(Inputs!D:D,MATCH(F13899,Inputs!E:E,0)))</f>
        <v>419V2 PRIMUS Wireless Desktop V2</v>
      </c>
      <c r="M13899" s="65" t="str">
        <f>IF(ISBLANK(#REF!),,IF(B13899="Online","Online",IF(LEFT(B13899,1)="E","Online","Offline")))</f>
        <v>Offline</v>
      </c>
      <c r="N13899" s="64">
        <f>IF(ISBLANK(M13899),,H13899*INDEX(Inputs!F:F,MATCH(F13899,Inputs!E:E,0)))</f>
        <v>0</v>
      </c>
      <c r="O13899" s="65"/>
    </row>
    <row r="13900" ht="15.75" customHeight="1" spans="1:15">
      <c r="A13900" s="18" t="s">
        <v>549</v>
      </c>
      <c r="B13900" s="18" t="s">
        <v>162</v>
      </c>
      <c r="C13900" s="18" t="s">
        <v>550</v>
      </c>
      <c r="D13900" s="18" t="s">
        <v>414</v>
      </c>
      <c r="E13900" s="18" t="s">
        <v>415</v>
      </c>
      <c r="F13900" s="18">
        <v>250424</v>
      </c>
      <c r="G13900" s="18" t="s">
        <v>15</v>
      </c>
      <c r="H13900" s="18">
        <v>-1</v>
      </c>
      <c r="I13900" s="75" t="s">
        <v>1890</v>
      </c>
      <c r="J13900" s="63">
        <f t="shared" si="54"/>
        <v>45201</v>
      </c>
      <c r="K13900" s="64">
        <f>IF(ISBLANK(J13900),,H13900*INDEX(Inputs!G:G,MATCH(F13900,Inputs!E:E,0)))</f>
        <v>-999</v>
      </c>
      <c r="L13900" s="65" t="str">
        <f>IF(ISBLANK(J13900),,INDEX(Inputs!D:D,MATCH(F13900,Inputs!E:E,0)))</f>
        <v>419V2 PRIMUS Wireless Desktop V2</v>
      </c>
      <c r="M13900" s="65" t="str">
        <f>IF(ISBLANK(#REF!),,IF(B13900="Online","Online",IF(LEFT(B13900,1)="E","Online","Offline")))</f>
        <v>Offline</v>
      </c>
      <c r="N13900" s="64">
        <f>IF(ISBLANK(M13900),,H13900*INDEX(Inputs!F:F,MATCH(F13900,Inputs!E:E,0)))</f>
        <v>-1199</v>
      </c>
      <c r="O13900" s="65"/>
    </row>
    <row r="13901" ht="15.75" customHeight="1" spans="1:15">
      <c r="A13901" s="18" t="s">
        <v>341</v>
      </c>
      <c r="B13901" s="18" t="s">
        <v>62</v>
      </c>
      <c r="C13901" s="18" t="s">
        <v>419</v>
      </c>
      <c r="D13901" s="18" t="s">
        <v>370</v>
      </c>
      <c r="E13901" s="18" t="s">
        <v>371</v>
      </c>
      <c r="F13901" s="18">
        <v>260086</v>
      </c>
      <c r="G13901" s="18" t="s">
        <v>16</v>
      </c>
      <c r="H13901" s="18">
        <v>1</v>
      </c>
      <c r="I13901" s="75" t="s">
        <v>1891</v>
      </c>
      <c r="J13901" s="63">
        <f t="shared" si="54"/>
        <v>45202</v>
      </c>
      <c r="K13901" s="64">
        <f>IF(ISBLANK(J13901),,H13901*INDEX(Inputs!G:G,MATCH(F13901,Inputs!E:E,0)))</f>
        <v>1699</v>
      </c>
      <c r="L13901" s="65" t="str">
        <f>IF(ISBLANK(J13901),,INDEX(Inputs!D:D,MATCH(F13901,Inputs!E:E,0)))</f>
        <v>436BK Type-C 6 in 1 Multiport Hub</v>
      </c>
      <c r="M13901" s="65" t="str">
        <f>IF(ISBLANK(#REF!),,IF(B13901="Online","Online",IF(LEFT(B13901,1)="E","Online","Offline")))</f>
        <v>Offline</v>
      </c>
      <c r="N13901" s="64">
        <f>IF(ISBLANK(M13901),,H13901*INDEX(Inputs!F:F,MATCH(F13901,Inputs!E:E,0)))</f>
        <v>2599</v>
      </c>
      <c r="O13901" s="65"/>
    </row>
    <row r="13902" ht="15.75" customHeight="1" spans="1:15">
      <c r="A13902" s="18" t="s">
        <v>407</v>
      </c>
      <c r="B13902" s="18" t="s">
        <v>37</v>
      </c>
      <c r="C13902" s="18" t="s">
        <v>582</v>
      </c>
      <c r="D13902" s="18" t="s">
        <v>370</v>
      </c>
      <c r="E13902" s="18" t="s">
        <v>410</v>
      </c>
      <c r="F13902" s="18">
        <v>250877</v>
      </c>
      <c r="G13902" s="18" t="s">
        <v>22</v>
      </c>
      <c r="H13902" s="18">
        <v>2</v>
      </c>
      <c r="I13902" s="75" t="s">
        <v>1891</v>
      </c>
      <c r="J13902" s="63">
        <f t="shared" si="54"/>
        <v>45202</v>
      </c>
      <c r="K13902" s="64">
        <f>IF(ISBLANK(J13902),,H13902*INDEX(Inputs!G:G,MATCH(F13902,Inputs!E:E,0)))</f>
        <v>698</v>
      </c>
      <c r="L13902" s="65" t="str">
        <f>IF(ISBLANK(J13902),,INDEX(Inputs!D:D,MATCH(F13902,Inputs!E:E,0)))</f>
        <v>595BK Evo Fox Falcon X35 Medium Speed Mouse Pad</v>
      </c>
      <c r="M13902" s="65" t="str">
        <f>IF(ISBLANK(#REF!),,IF(B13902="Online","Online",IF(LEFT(B13902,1)="E","Online","Offline")))</f>
        <v>Offline</v>
      </c>
      <c r="N13902" s="64">
        <f>IF(ISBLANK(M13902),,H13902*INDEX(Inputs!F:F,MATCH(F13902,Inputs!E:E,0)))</f>
        <v>1398</v>
      </c>
      <c r="O13902" s="65"/>
    </row>
    <row r="13903" ht="15.75" customHeight="1" spans="1:15">
      <c r="A13903" s="18" t="s">
        <v>338</v>
      </c>
      <c r="B13903" s="18" t="s">
        <v>47</v>
      </c>
      <c r="C13903" s="18" t="s">
        <v>357</v>
      </c>
      <c r="D13903" s="18" t="s">
        <v>370</v>
      </c>
      <c r="E13903" s="18" t="s">
        <v>410</v>
      </c>
      <c r="F13903" s="18">
        <v>250878</v>
      </c>
      <c r="G13903" s="18" t="s">
        <v>24</v>
      </c>
      <c r="H13903" s="18">
        <v>1</v>
      </c>
      <c r="I13903" s="75" t="s">
        <v>1891</v>
      </c>
      <c r="J13903" s="63">
        <f t="shared" si="54"/>
        <v>45202</v>
      </c>
      <c r="K13903" s="64">
        <f>IF(ISBLANK(J13903),,H13903*INDEX(Inputs!G:G,MATCH(F13903,Inputs!E:E,0)))</f>
        <v>999</v>
      </c>
      <c r="L13903" s="65" t="str">
        <f>IF(ISBLANK(J13903),,INDEX(Inputs!D:D,MATCH(F13903,Inputs!E:E,0)))</f>
        <v>596BK Evo Fox Falcon LX35 Medium Speed LED Mouse Pad</v>
      </c>
      <c r="M13903" s="65" t="str">
        <f>IF(ISBLANK(#REF!),,IF(B13903="Online","Online",IF(LEFT(B13903,1)="E","Online","Offline")))</f>
        <v>Offline</v>
      </c>
      <c r="N13903" s="64">
        <f>IF(ISBLANK(M13903),,H13903*INDEX(Inputs!F:F,MATCH(F13903,Inputs!E:E,0)))</f>
        <v>1999</v>
      </c>
      <c r="O13903" s="65"/>
    </row>
    <row r="13904" ht="15.75" customHeight="1" spans="1:15">
      <c r="A13904" s="18" t="s">
        <v>1367</v>
      </c>
      <c r="B13904" s="18" t="s">
        <v>128</v>
      </c>
      <c r="C13904" s="18" t="s">
        <v>1292</v>
      </c>
      <c r="D13904" s="18" t="s">
        <v>414</v>
      </c>
      <c r="E13904" s="18" t="s">
        <v>415</v>
      </c>
      <c r="F13904" s="18">
        <v>250424</v>
      </c>
      <c r="G13904" s="18" t="s">
        <v>15</v>
      </c>
      <c r="H13904" s="18">
        <v>1</v>
      </c>
      <c r="I13904" s="75" t="s">
        <v>1891</v>
      </c>
      <c r="J13904" s="63">
        <f t="shared" si="54"/>
        <v>45202</v>
      </c>
      <c r="K13904" s="64">
        <f>IF(ISBLANK(J13904),,H13904*INDEX(Inputs!G:G,MATCH(F13904,Inputs!E:E,0)))</f>
        <v>999</v>
      </c>
      <c r="L13904" s="65" t="str">
        <f>IF(ISBLANK(J13904),,INDEX(Inputs!D:D,MATCH(F13904,Inputs!E:E,0)))</f>
        <v>419V2 PRIMUS Wireless Desktop V2</v>
      </c>
      <c r="M13904" s="65" t="str">
        <f>IF(ISBLANK(#REF!),,IF(B13904="Online","Online",IF(LEFT(B13904,1)="E","Online","Offline")))</f>
        <v>Offline</v>
      </c>
      <c r="N13904" s="64">
        <f>IF(ISBLANK(M13904),,H13904*INDEX(Inputs!F:F,MATCH(F13904,Inputs!E:E,0)))</f>
        <v>1199</v>
      </c>
      <c r="O13904" s="65"/>
    </row>
    <row r="13905" ht="15.75" customHeight="1" spans="1:15">
      <c r="A13905" s="18" t="s">
        <v>447</v>
      </c>
      <c r="B13905" s="18" t="s">
        <v>206</v>
      </c>
      <c r="C13905" s="18" t="s">
        <v>865</v>
      </c>
      <c r="D13905" s="18" t="s">
        <v>414</v>
      </c>
      <c r="E13905" s="18" t="s">
        <v>415</v>
      </c>
      <c r="F13905" s="18">
        <v>250875</v>
      </c>
      <c r="G13905" s="18" t="s">
        <v>103</v>
      </c>
      <c r="H13905" s="18">
        <v>1</v>
      </c>
      <c r="I13905" s="75" t="s">
        <v>1892</v>
      </c>
      <c r="J13905" s="63">
        <f t="shared" si="54"/>
        <v>45203</v>
      </c>
      <c r="K13905" s="64">
        <f>IF(ISBLANK(J13905),,H13905*INDEX(Inputs!G:G,MATCH(F13905,Inputs!E:E,0)))</f>
        <v>1099</v>
      </c>
      <c r="L13905" s="65" t="str">
        <f>IF(ISBLANK(J13905),,INDEX(Inputs!D:D,MATCH(F13905,Inputs!E:E,0)))</f>
        <v>433BK EvoFox WarHammer Gaming Keyboard (USB)</v>
      </c>
      <c r="M13905" s="65" t="str">
        <f>IF(ISBLANK(#REF!),,IF(B13905="Online","Online",IF(LEFT(B13905,1)="E","Online","Offline")))</f>
        <v>Offline</v>
      </c>
      <c r="N13905" s="64">
        <f>IF(ISBLANK(M13905),,H13905*INDEX(Inputs!F:F,MATCH(F13905,Inputs!E:E,0)))</f>
        <v>1499</v>
      </c>
      <c r="O13905" s="65"/>
    </row>
    <row r="13906" ht="15.75" customHeight="1" spans="1:15">
      <c r="A13906" s="18" t="s">
        <v>412</v>
      </c>
      <c r="B13906" s="18" t="s">
        <v>765</v>
      </c>
      <c r="C13906" s="18" t="s">
        <v>765</v>
      </c>
      <c r="D13906" s="18" t="s">
        <v>370</v>
      </c>
      <c r="E13906" s="18" t="s">
        <v>410</v>
      </c>
      <c r="F13906" s="18">
        <v>250879</v>
      </c>
      <c r="G13906" s="18" t="s">
        <v>30</v>
      </c>
      <c r="H13906" s="18">
        <v>1</v>
      </c>
      <c r="I13906" s="75" t="s">
        <v>1892</v>
      </c>
      <c r="J13906" s="63">
        <f t="shared" si="54"/>
        <v>45203</v>
      </c>
      <c r="K13906" s="64">
        <f>IF(ISBLANK(J13906),,H13906*INDEX(Inputs!G:G,MATCH(F13906,Inputs!E:E,0)))</f>
        <v>699</v>
      </c>
      <c r="L13906" s="65" t="str">
        <f>IF(ISBLANK(J13906),,INDEX(Inputs!D:D,MATCH(F13906,Inputs!E:E,0)))</f>
        <v>597BK Evo Fox Falcon X85 Extra Large Speed Mouse Pad</v>
      </c>
      <c r="M13906" s="65" t="str">
        <f>IF(ISBLANK(#REF!),,IF(B13906="Online","Online",IF(LEFT(B13906,1)="E","Online","Offline")))</f>
        <v>Online</v>
      </c>
      <c r="N13906" s="64">
        <f>IF(ISBLANK(M13906),,H13906*INDEX(Inputs!F:F,MATCH(F13906,Inputs!E:E,0)))</f>
        <v>1199</v>
      </c>
      <c r="O13906" s="65"/>
    </row>
    <row r="13907" ht="15.75" customHeight="1" spans="1:15">
      <c r="A13907" s="18" t="s">
        <v>554</v>
      </c>
      <c r="B13907" s="18" t="s">
        <v>220</v>
      </c>
      <c r="C13907" s="18" t="s">
        <v>555</v>
      </c>
      <c r="D13907" s="18" t="s">
        <v>370</v>
      </c>
      <c r="E13907" s="18" t="s">
        <v>410</v>
      </c>
      <c r="F13907" s="18">
        <v>250876</v>
      </c>
      <c r="G13907" s="18" t="s">
        <v>26</v>
      </c>
      <c r="H13907" s="18">
        <v>1</v>
      </c>
      <c r="I13907" s="75" t="s">
        <v>1892</v>
      </c>
      <c r="J13907" s="63">
        <f t="shared" si="54"/>
        <v>45203</v>
      </c>
      <c r="K13907" s="64">
        <f>IF(ISBLANK(J13907),,H13907*INDEX(Inputs!G:G,MATCH(F13907,Inputs!E:E,0)))</f>
        <v>1399</v>
      </c>
      <c r="L13907" s="65" t="str">
        <f>IF(ISBLANK(J13907),,INDEX(Inputs!D:D,MATCH(F13907,Inputs!E:E,0)))</f>
        <v>649BK EvoFox Typhoon Laptop Cooling Pad</v>
      </c>
      <c r="M13907" s="65" t="str">
        <f>IF(ISBLANK(#REF!),,IF(B13907="Online","Online",IF(LEFT(B13907,1)="E","Online","Offline")))</f>
        <v>Offline</v>
      </c>
      <c r="N13907" s="64">
        <f>IF(ISBLANK(M13907),,H13907*INDEX(Inputs!F:F,MATCH(F13907,Inputs!E:E,0)))</f>
        <v>1999</v>
      </c>
      <c r="O13907" s="65"/>
    </row>
    <row r="13908" ht="15.75" customHeight="1" spans="1:15">
      <c r="A13908" s="18" t="s">
        <v>367</v>
      </c>
      <c r="B13908" s="18" t="s">
        <v>1209</v>
      </c>
      <c r="C13908" s="18" t="s">
        <v>1210</v>
      </c>
      <c r="D13908" s="18" t="s">
        <v>370</v>
      </c>
      <c r="E13908" s="18" t="s">
        <v>410</v>
      </c>
      <c r="F13908" s="18">
        <v>250876</v>
      </c>
      <c r="G13908" s="18" t="s">
        <v>26</v>
      </c>
      <c r="H13908" s="18">
        <v>1</v>
      </c>
      <c r="I13908" s="75" t="s">
        <v>1892</v>
      </c>
      <c r="J13908" s="63">
        <f t="shared" si="54"/>
        <v>45203</v>
      </c>
      <c r="K13908" s="64">
        <f>IF(ISBLANK(J13908),,H13908*INDEX(Inputs!G:G,MATCH(F13908,Inputs!E:E,0)))</f>
        <v>1399</v>
      </c>
      <c r="L13908" s="65" t="str">
        <f>IF(ISBLANK(J13908),,INDEX(Inputs!D:D,MATCH(F13908,Inputs!E:E,0)))</f>
        <v>649BK EvoFox Typhoon Laptop Cooling Pad</v>
      </c>
      <c r="M13908" s="65" t="str">
        <f>IF(ISBLANK(#REF!),,IF(B13908="Online","Online",IF(LEFT(B13908,1)="E","Online","Offline")))</f>
        <v>Offline</v>
      </c>
      <c r="N13908" s="64">
        <f>IF(ISBLANK(M13908),,H13908*INDEX(Inputs!F:F,MATCH(F13908,Inputs!E:E,0)))</f>
        <v>1999</v>
      </c>
      <c r="O13908" s="65"/>
    </row>
    <row r="13909" ht="15.75" customHeight="1" spans="1:15">
      <c r="A13909" s="18" t="s">
        <v>834</v>
      </c>
      <c r="B13909" s="18" t="s">
        <v>765</v>
      </c>
      <c r="C13909" s="18" t="s">
        <v>765</v>
      </c>
      <c r="D13909" s="18" t="s">
        <v>414</v>
      </c>
      <c r="E13909" s="18" t="s">
        <v>415</v>
      </c>
      <c r="F13909" s="18">
        <v>250424</v>
      </c>
      <c r="G13909" s="18" t="s">
        <v>15</v>
      </c>
      <c r="H13909" s="18">
        <v>1</v>
      </c>
      <c r="I13909" s="75" t="s">
        <v>1892</v>
      </c>
      <c r="J13909" s="63">
        <f t="shared" si="54"/>
        <v>45203</v>
      </c>
      <c r="K13909" s="64">
        <f>IF(ISBLANK(J13909),,H13909*INDEX(Inputs!G:G,MATCH(F13909,Inputs!E:E,0)))</f>
        <v>999</v>
      </c>
      <c r="L13909" s="65" t="str">
        <f>IF(ISBLANK(J13909),,INDEX(Inputs!D:D,MATCH(F13909,Inputs!E:E,0)))</f>
        <v>419V2 PRIMUS Wireless Desktop V2</v>
      </c>
      <c r="M13909" s="65" t="str">
        <f>IF(ISBLANK(#REF!),,IF(B13909="Online","Online",IF(LEFT(B13909,1)="E","Online","Offline")))</f>
        <v>Online</v>
      </c>
      <c r="N13909" s="64">
        <f>IF(ISBLANK(M13909),,H13909*INDEX(Inputs!F:F,MATCH(F13909,Inputs!E:E,0)))</f>
        <v>1199</v>
      </c>
      <c r="O13909" s="65"/>
    </row>
    <row r="13910" ht="15.75" customHeight="1" spans="1:15">
      <c r="A13910" s="18" t="s">
        <v>327</v>
      </c>
      <c r="B13910" s="18" t="s">
        <v>63</v>
      </c>
      <c r="C13910" s="18" t="s">
        <v>527</v>
      </c>
      <c r="D13910" s="18" t="s">
        <v>414</v>
      </c>
      <c r="E13910" s="18" t="s">
        <v>415</v>
      </c>
      <c r="F13910" s="18">
        <v>250874</v>
      </c>
      <c r="G13910" s="18" t="s">
        <v>13</v>
      </c>
      <c r="H13910" s="18">
        <v>1</v>
      </c>
      <c r="I13910" s="75" t="s">
        <v>1893</v>
      </c>
      <c r="J13910" s="63">
        <f t="shared" si="54"/>
        <v>45204</v>
      </c>
      <c r="K13910" s="64">
        <f>IF(ISBLANK(J13910),,H13910*INDEX(Inputs!G:G,MATCH(F13910,Inputs!E:E,0)))</f>
        <v>1349</v>
      </c>
      <c r="L13910" s="65" t="str">
        <f>IF(ISBLANK(J13910),,INDEX(Inputs!D:D,MATCH(F13910,Inputs!E:E,0)))</f>
        <v>432BK EvoFox X-Team Gaming Keyboard &amp; Mouse (USB)</v>
      </c>
      <c r="M13910" s="65" t="str">
        <f>IF(ISBLANK(#REF!),,IF(B13910="Online","Online",IF(LEFT(B13910,1)="E","Online","Offline")))</f>
        <v>Offline</v>
      </c>
      <c r="N13910" s="64">
        <f>IF(ISBLANK(M13910),,H13910*INDEX(Inputs!F:F,MATCH(F13910,Inputs!E:E,0)))</f>
        <v>1899</v>
      </c>
      <c r="O13910" s="65"/>
    </row>
    <row r="13911" ht="15.75" customHeight="1" spans="1:15">
      <c r="A13911" s="18" t="s">
        <v>412</v>
      </c>
      <c r="B13911" s="18" t="s">
        <v>107</v>
      </c>
      <c r="C13911" s="18" t="s">
        <v>498</v>
      </c>
      <c r="D13911" s="18" t="s">
        <v>414</v>
      </c>
      <c r="E13911" s="18" t="s">
        <v>415</v>
      </c>
      <c r="F13911" s="18">
        <v>250874</v>
      </c>
      <c r="G13911" s="18" t="s">
        <v>13</v>
      </c>
      <c r="H13911" s="18">
        <v>1</v>
      </c>
      <c r="I13911" s="75" t="s">
        <v>1893</v>
      </c>
      <c r="J13911" s="63">
        <f t="shared" si="54"/>
        <v>45204</v>
      </c>
      <c r="K13911" s="64">
        <f>IF(ISBLANK(J13911),,H13911*INDEX(Inputs!G:G,MATCH(F13911,Inputs!E:E,0)))</f>
        <v>1349</v>
      </c>
      <c r="L13911" s="65" t="str">
        <f>IF(ISBLANK(J13911),,INDEX(Inputs!D:D,MATCH(F13911,Inputs!E:E,0)))</f>
        <v>432BK EvoFox X-Team Gaming Keyboard &amp; Mouse (USB)</v>
      </c>
      <c r="M13911" s="65" t="str">
        <f>IF(ISBLANK(#REF!),,IF(B13911="Online","Online",IF(LEFT(B13911,1)="E","Online","Offline")))</f>
        <v>Offline</v>
      </c>
      <c r="N13911" s="64">
        <f>IF(ISBLANK(M13911),,H13911*INDEX(Inputs!F:F,MATCH(F13911,Inputs!E:E,0)))</f>
        <v>1899</v>
      </c>
      <c r="O13911" s="65"/>
    </row>
    <row r="13912" ht="15.75" customHeight="1" spans="1:15">
      <c r="A13912" s="18" t="s">
        <v>1456</v>
      </c>
      <c r="B13912" s="18" t="s">
        <v>257</v>
      </c>
      <c r="C13912" s="18" t="s">
        <v>1302</v>
      </c>
      <c r="D13912" s="18" t="s">
        <v>370</v>
      </c>
      <c r="E13912" s="18" t="s">
        <v>410</v>
      </c>
      <c r="F13912" s="18">
        <v>250877</v>
      </c>
      <c r="G13912" s="18" t="s">
        <v>22</v>
      </c>
      <c r="H13912" s="18">
        <v>1</v>
      </c>
      <c r="I13912" s="75" t="s">
        <v>1893</v>
      </c>
      <c r="J13912" s="63">
        <f t="shared" si="54"/>
        <v>45204</v>
      </c>
      <c r="K13912" s="64">
        <f>IF(ISBLANK(J13912),,H13912*INDEX(Inputs!G:G,MATCH(F13912,Inputs!E:E,0)))</f>
        <v>349</v>
      </c>
      <c r="L13912" s="65" t="str">
        <f>IF(ISBLANK(J13912),,INDEX(Inputs!D:D,MATCH(F13912,Inputs!E:E,0)))</f>
        <v>595BK Evo Fox Falcon X35 Medium Speed Mouse Pad</v>
      </c>
      <c r="M13912" s="65" t="str">
        <f>IF(ISBLANK(#REF!),,IF(B13912="Online","Online",IF(LEFT(B13912,1)="E","Online","Offline")))</f>
        <v>Offline</v>
      </c>
      <c r="N13912" s="64">
        <f>IF(ISBLANK(M13912),,H13912*INDEX(Inputs!F:F,MATCH(F13912,Inputs!E:E,0)))</f>
        <v>699</v>
      </c>
      <c r="O13912" s="65"/>
    </row>
    <row r="13913" ht="15.75" customHeight="1" spans="1:15">
      <c r="A13913" s="18" t="s">
        <v>407</v>
      </c>
      <c r="B13913" s="18" t="s">
        <v>765</v>
      </c>
      <c r="C13913" s="18" t="s">
        <v>765</v>
      </c>
      <c r="D13913" s="18" t="s">
        <v>370</v>
      </c>
      <c r="E13913" s="18" t="s">
        <v>410</v>
      </c>
      <c r="F13913" s="18">
        <v>250879</v>
      </c>
      <c r="G13913" s="18" t="s">
        <v>30</v>
      </c>
      <c r="H13913" s="18">
        <v>1</v>
      </c>
      <c r="I13913" s="75" t="s">
        <v>1893</v>
      </c>
      <c r="J13913" s="63">
        <f t="shared" si="54"/>
        <v>45204</v>
      </c>
      <c r="K13913" s="64">
        <f>IF(ISBLANK(J13913),,H13913*INDEX(Inputs!G:G,MATCH(F13913,Inputs!E:E,0)))</f>
        <v>699</v>
      </c>
      <c r="L13913" s="65" t="str">
        <f>IF(ISBLANK(J13913),,INDEX(Inputs!D:D,MATCH(F13913,Inputs!E:E,0)))</f>
        <v>597BK Evo Fox Falcon X85 Extra Large Speed Mouse Pad</v>
      </c>
      <c r="M13913" s="65" t="str">
        <f>IF(ISBLANK(#REF!),,IF(B13913="Online","Online",IF(LEFT(B13913,1)="E","Online","Offline")))</f>
        <v>Online</v>
      </c>
      <c r="N13913" s="64">
        <f>IF(ISBLANK(M13913),,H13913*INDEX(Inputs!F:F,MATCH(F13913,Inputs!E:E,0)))</f>
        <v>1199</v>
      </c>
      <c r="O13913" s="65"/>
    </row>
    <row r="13914" ht="15.75" customHeight="1" spans="1:15">
      <c r="A13914" s="18" t="s">
        <v>407</v>
      </c>
      <c r="B13914" s="18" t="s">
        <v>765</v>
      </c>
      <c r="C13914" s="18" t="s">
        <v>765</v>
      </c>
      <c r="D13914" s="18" t="s">
        <v>370</v>
      </c>
      <c r="E13914" s="18" t="s">
        <v>410</v>
      </c>
      <c r="F13914" s="18">
        <v>250876</v>
      </c>
      <c r="G13914" s="18" t="s">
        <v>26</v>
      </c>
      <c r="H13914" s="18">
        <v>1</v>
      </c>
      <c r="I13914" s="75" t="s">
        <v>1893</v>
      </c>
      <c r="J13914" s="63">
        <f t="shared" si="54"/>
        <v>45204</v>
      </c>
      <c r="K13914" s="64">
        <f>IF(ISBLANK(J13914),,H13914*INDEX(Inputs!G:G,MATCH(F13914,Inputs!E:E,0)))</f>
        <v>1399</v>
      </c>
      <c r="L13914" s="65" t="str">
        <f>IF(ISBLANK(J13914),,INDEX(Inputs!D:D,MATCH(F13914,Inputs!E:E,0)))</f>
        <v>649BK EvoFox Typhoon Laptop Cooling Pad</v>
      </c>
      <c r="M13914" s="65" t="str">
        <f>IF(ISBLANK(#REF!),,IF(B13914="Online","Online",IF(LEFT(B13914,1)="E","Online","Offline")))</f>
        <v>Online</v>
      </c>
      <c r="N13914" s="64">
        <f>IF(ISBLANK(M13914),,H13914*INDEX(Inputs!F:F,MATCH(F13914,Inputs!E:E,0)))</f>
        <v>1999</v>
      </c>
      <c r="O13914" s="65"/>
    </row>
    <row r="13915" ht="15.75" customHeight="1" spans="1:15">
      <c r="A13915" s="18" t="s">
        <v>1105</v>
      </c>
      <c r="B13915" s="18" t="s">
        <v>765</v>
      </c>
      <c r="C13915" s="18" t="s">
        <v>765</v>
      </c>
      <c r="D13915" s="18" t="s">
        <v>370</v>
      </c>
      <c r="E13915" s="18" t="s">
        <v>410</v>
      </c>
      <c r="F13915" s="18">
        <v>250423</v>
      </c>
      <c r="G13915" s="18" t="s">
        <v>11</v>
      </c>
      <c r="H13915" s="18">
        <v>1</v>
      </c>
      <c r="I13915" s="75" t="s">
        <v>1893</v>
      </c>
      <c r="J13915" s="63">
        <f t="shared" si="54"/>
        <v>45204</v>
      </c>
      <c r="K13915" s="64">
        <f>IF(ISBLANK(J13915),,H13915*INDEX(Inputs!G:G,MATCH(F13915,Inputs!E:E,0)))</f>
        <v>759</v>
      </c>
      <c r="L13915" s="65" t="str">
        <f>IF(ISBLANK(J13915),,INDEX(Inputs!D:D,MATCH(F13915,Inputs!E:E,0)))</f>
        <v>650GR Ergo View Laptop Stand-Grey</v>
      </c>
      <c r="M13915" s="65" t="str">
        <f>IF(ISBLANK(#REF!),,IF(B13915="Online","Online",IF(LEFT(B13915,1)="E","Online","Offline")))</f>
        <v>Online</v>
      </c>
      <c r="N13915" s="64">
        <f>IF(ISBLANK(M13915),,H13915*INDEX(Inputs!F:F,MATCH(F13915,Inputs!E:E,0)))</f>
        <v>899</v>
      </c>
      <c r="O13915" s="65"/>
    </row>
    <row r="13916" ht="15.75" customHeight="1" spans="1:15">
      <c r="A13916" s="18" t="s">
        <v>1894</v>
      </c>
      <c r="B13916" s="18" t="s">
        <v>765</v>
      </c>
      <c r="C13916" s="18" t="s">
        <v>765</v>
      </c>
      <c r="D13916" s="18" t="s">
        <v>414</v>
      </c>
      <c r="E13916" s="18" t="s">
        <v>415</v>
      </c>
      <c r="F13916" s="18">
        <v>204737</v>
      </c>
      <c r="G13916" s="18" t="s">
        <v>20</v>
      </c>
      <c r="H13916" s="18">
        <v>1</v>
      </c>
      <c r="I13916" s="75" t="s">
        <v>1893</v>
      </c>
      <c r="J13916" s="63">
        <f t="shared" si="54"/>
        <v>45204</v>
      </c>
      <c r="K13916" s="64">
        <f>IF(ISBLANK(J13916),,H13916*INDEX(Inputs!G:G,MATCH(F13916,Inputs!E:E,0)))</f>
        <v>729</v>
      </c>
      <c r="L13916" s="65" t="str">
        <f>IF(ISBLANK(J13916),,INDEX(Inputs!D:D,MATCH(F13916,Inputs!E:E,0)))</f>
        <v>850PP Xcite Pro Keyboard &amp; Mouse USB</v>
      </c>
      <c r="M13916" s="65" t="str">
        <f>IF(ISBLANK(#REF!),,IF(B13916="Online","Online",IF(LEFT(B13916,1)="E","Online","Offline")))</f>
        <v>Online</v>
      </c>
      <c r="N13916" s="64">
        <f>IF(ISBLANK(M13916),,H13916*INDEX(Inputs!F:F,MATCH(F13916,Inputs!E:E,0)))</f>
        <v>799</v>
      </c>
      <c r="O13916" s="65"/>
    </row>
    <row r="13917" ht="15.75" customHeight="1" spans="1:15">
      <c r="A13917" s="18" t="s">
        <v>454</v>
      </c>
      <c r="B13917" s="18" t="s">
        <v>280</v>
      </c>
      <c r="C13917" s="18" t="s">
        <v>1848</v>
      </c>
      <c r="D13917" s="18" t="s">
        <v>464</v>
      </c>
      <c r="E13917" s="18" t="s">
        <v>465</v>
      </c>
      <c r="F13917" s="18">
        <v>250421</v>
      </c>
      <c r="G13917" s="18" t="s">
        <v>14</v>
      </c>
      <c r="H13917" s="18">
        <v>1</v>
      </c>
      <c r="I13917" s="75" t="s">
        <v>1895</v>
      </c>
      <c r="J13917" s="63">
        <f t="shared" si="54"/>
        <v>45205</v>
      </c>
      <c r="K13917" s="64">
        <f>IF(ISBLANK(J13917),,H13917*INDEX(Inputs!G:G,MATCH(F13917,Inputs!E:E,0)))</f>
        <v>779</v>
      </c>
      <c r="L13917" s="65" t="str">
        <f>IF(ISBLANK(J13917),,INDEX(Inputs!D:D,MATCH(F13917,Inputs!E:E,0)))</f>
        <v>146BK NeoCase Sleeve MP 450 14</v>
      </c>
      <c r="M13917" s="65" t="str">
        <f>IF(ISBLANK(#REF!),,IF(B13917="Online","Online",IF(LEFT(B13917,1)="E","Online","Offline")))</f>
        <v>Offline</v>
      </c>
      <c r="N13917" s="64">
        <f>IF(ISBLANK(M13917),,H13917*INDEX(Inputs!F:F,MATCH(F13917,Inputs!E:E,0)))</f>
        <v>1249</v>
      </c>
      <c r="O13917" s="65"/>
    </row>
    <row r="13918" ht="15.75" customHeight="1" spans="1:15">
      <c r="A13918" s="18" t="s">
        <v>619</v>
      </c>
      <c r="B13918" s="18" t="s">
        <v>765</v>
      </c>
      <c r="C13918" s="18" t="s">
        <v>765</v>
      </c>
      <c r="D13918" s="18" t="s">
        <v>414</v>
      </c>
      <c r="E13918" s="18" t="s">
        <v>415</v>
      </c>
      <c r="F13918" s="18">
        <v>260089</v>
      </c>
      <c r="G13918" s="18" t="s">
        <v>18</v>
      </c>
      <c r="H13918" s="18">
        <v>1</v>
      </c>
      <c r="I13918" s="75" t="s">
        <v>1895</v>
      </c>
      <c r="J13918" s="63">
        <f t="shared" si="54"/>
        <v>45205</v>
      </c>
      <c r="K13918" s="64">
        <f>IF(ISBLANK(J13918),,H13918*INDEX(Inputs!G:G,MATCH(F13918,Inputs!E:E,0)))</f>
        <v>529</v>
      </c>
      <c r="L13918" s="65" t="str">
        <f>IF(ISBLANK(J13918),,INDEX(Inputs!D:D,MATCH(F13918,Inputs!E:E,0)))</f>
        <v>398PP Xcite Neo Keyboard USB</v>
      </c>
      <c r="M13918" s="65" t="str">
        <f>IF(ISBLANK(#REF!),,IF(B13918="Online","Online",IF(LEFT(B13918,1)="E","Online","Offline")))</f>
        <v>Online</v>
      </c>
      <c r="N13918" s="64">
        <f>IF(ISBLANK(M13918),,H13918*INDEX(Inputs!F:F,MATCH(F13918,Inputs!E:E,0)))</f>
        <v>549</v>
      </c>
      <c r="O13918" s="65"/>
    </row>
    <row r="13919" ht="15.75" customHeight="1" spans="1:15">
      <c r="A13919" s="18" t="s">
        <v>541</v>
      </c>
      <c r="B13919" s="18" t="s">
        <v>141</v>
      </c>
      <c r="C13919" s="18" t="s">
        <v>599</v>
      </c>
      <c r="D13919" s="18" t="s">
        <v>414</v>
      </c>
      <c r="E13919" s="18" t="s">
        <v>415</v>
      </c>
      <c r="F13919" s="18">
        <v>250874</v>
      </c>
      <c r="G13919" s="18" t="s">
        <v>13</v>
      </c>
      <c r="H13919" s="18">
        <v>-1</v>
      </c>
      <c r="I13919" s="75" t="s">
        <v>1895</v>
      </c>
      <c r="J13919" s="63">
        <f t="shared" si="54"/>
        <v>45205</v>
      </c>
      <c r="K13919" s="64">
        <f>IF(ISBLANK(J13919),,H13919*INDEX(Inputs!G:G,MATCH(F13919,Inputs!E:E,0)))</f>
        <v>-1349</v>
      </c>
      <c r="L13919" s="65" t="str">
        <f>IF(ISBLANK(J13919),,INDEX(Inputs!D:D,MATCH(F13919,Inputs!E:E,0)))</f>
        <v>432BK EvoFox X-Team Gaming Keyboard &amp; Mouse (USB)</v>
      </c>
      <c r="M13919" s="65" t="str">
        <f>IF(ISBLANK(#REF!),,IF(B13919="Online","Online",IF(LEFT(B13919,1)="E","Online","Offline")))</f>
        <v>Offline</v>
      </c>
      <c r="N13919" s="64">
        <f>IF(ISBLANK(M13919),,H13919*INDEX(Inputs!F:F,MATCH(F13919,Inputs!E:E,0)))</f>
        <v>-1899</v>
      </c>
      <c r="O13919" s="65"/>
    </row>
    <row r="13920" ht="15.75" customHeight="1" spans="1:15">
      <c r="A13920" s="18" t="s">
        <v>338</v>
      </c>
      <c r="B13920" s="18" t="s">
        <v>765</v>
      </c>
      <c r="C13920" s="18" t="s">
        <v>765</v>
      </c>
      <c r="D13920" s="18" t="s">
        <v>370</v>
      </c>
      <c r="E13920" s="18" t="s">
        <v>410</v>
      </c>
      <c r="F13920" s="18">
        <v>250877</v>
      </c>
      <c r="G13920" s="18" t="s">
        <v>22</v>
      </c>
      <c r="H13920" s="18">
        <v>1</v>
      </c>
      <c r="I13920" s="75" t="s">
        <v>1895</v>
      </c>
      <c r="J13920" s="63">
        <f t="shared" si="54"/>
        <v>45205</v>
      </c>
      <c r="K13920" s="64">
        <f>IF(ISBLANK(J13920),,H13920*INDEX(Inputs!G:G,MATCH(F13920,Inputs!E:E,0)))</f>
        <v>349</v>
      </c>
      <c r="L13920" s="65" t="str">
        <f>IF(ISBLANK(J13920),,INDEX(Inputs!D:D,MATCH(F13920,Inputs!E:E,0)))</f>
        <v>595BK Evo Fox Falcon X35 Medium Speed Mouse Pad</v>
      </c>
      <c r="M13920" s="65" t="str">
        <f>IF(ISBLANK(#REF!),,IF(B13920="Online","Online",IF(LEFT(B13920,1)="E","Online","Offline")))</f>
        <v>Online</v>
      </c>
      <c r="N13920" s="64">
        <f>IF(ISBLANK(M13920),,H13920*INDEX(Inputs!F:F,MATCH(F13920,Inputs!E:E,0)))</f>
        <v>699</v>
      </c>
      <c r="O13920" s="65"/>
    </row>
    <row r="13921" ht="15.75" customHeight="1" spans="1:15">
      <c r="A13921" s="18" t="s">
        <v>1896</v>
      </c>
      <c r="B13921" s="18" t="s">
        <v>765</v>
      </c>
      <c r="C13921" s="18" t="s">
        <v>765</v>
      </c>
      <c r="D13921" s="18" t="s">
        <v>370</v>
      </c>
      <c r="E13921" s="18" t="s">
        <v>410</v>
      </c>
      <c r="F13921" s="18">
        <v>250877</v>
      </c>
      <c r="G13921" s="18" t="s">
        <v>22</v>
      </c>
      <c r="H13921" s="18">
        <v>1</v>
      </c>
      <c r="I13921" s="75" t="s">
        <v>1895</v>
      </c>
      <c r="J13921" s="63">
        <f t="shared" si="54"/>
        <v>45205</v>
      </c>
      <c r="K13921" s="64">
        <f>IF(ISBLANK(J13921),,H13921*INDEX(Inputs!G:G,MATCH(F13921,Inputs!E:E,0)))</f>
        <v>349</v>
      </c>
      <c r="L13921" s="65" t="str">
        <f>IF(ISBLANK(J13921),,INDEX(Inputs!D:D,MATCH(F13921,Inputs!E:E,0)))</f>
        <v>595BK Evo Fox Falcon X35 Medium Speed Mouse Pad</v>
      </c>
      <c r="M13921" s="65" t="str">
        <f>IF(ISBLANK(#REF!),,IF(B13921="Online","Online",IF(LEFT(B13921,1)="E","Online","Offline")))</f>
        <v>Online</v>
      </c>
      <c r="N13921" s="64">
        <f>IF(ISBLANK(M13921),,H13921*INDEX(Inputs!F:F,MATCH(F13921,Inputs!E:E,0)))</f>
        <v>699</v>
      </c>
      <c r="O13921" s="65"/>
    </row>
    <row r="13922" ht="15.75" customHeight="1" spans="1:15">
      <c r="A13922" s="18" t="s">
        <v>648</v>
      </c>
      <c r="B13922" s="18" t="s">
        <v>765</v>
      </c>
      <c r="C13922" s="18" t="s">
        <v>765</v>
      </c>
      <c r="D13922" s="18" t="s">
        <v>370</v>
      </c>
      <c r="E13922" s="18" t="s">
        <v>410</v>
      </c>
      <c r="F13922" s="18">
        <v>250877</v>
      </c>
      <c r="G13922" s="18" t="s">
        <v>22</v>
      </c>
      <c r="H13922" s="18">
        <v>1</v>
      </c>
      <c r="I13922" s="75" t="s">
        <v>1895</v>
      </c>
      <c r="J13922" s="63">
        <f t="shared" si="54"/>
        <v>45205</v>
      </c>
      <c r="K13922" s="64">
        <f>IF(ISBLANK(J13922),,H13922*INDEX(Inputs!G:G,MATCH(F13922,Inputs!E:E,0)))</f>
        <v>349</v>
      </c>
      <c r="L13922" s="65" t="str">
        <f>IF(ISBLANK(J13922),,INDEX(Inputs!D:D,MATCH(F13922,Inputs!E:E,0)))</f>
        <v>595BK Evo Fox Falcon X35 Medium Speed Mouse Pad</v>
      </c>
      <c r="M13922" s="65" t="str">
        <f>IF(ISBLANK(#REF!),,IF(B13922="Online","Online",IF(LEFT(B13922,1)="E","Online","Offline")))</f>
        <v>Online</v>
      </c>
      <c r="N13922" s="64">
        <f>IF(ISBLANK(M13922),,H13922*INDEX(Inputs!F:F,MATCH(F13922,Inputs!E:E,0)))</f>
        <v>699</v>
      </c>
      <c r="O13922" s="65"/>
    </row>
    <row r="13923" ht="15.75" customHeight="1" spans="1:15">
      <c r="A13923" s="18" t="s">
        <v>1767</v>
      </c>
      <c r="B13923" s="18" t="s">
        <v>765</v>
      </c>
      <c r="C13923" s="18" t="s">
        <v>765</v>
      </c>
      <c r="D13923" s="18" t="s">
        <v>370</v>
      </c>
      <c r="E13923" s="18" t="s">
        <v>410</v>
      </c>
      <c r="F13923" s="18">
        <v>250879</v>
      </c>
      <c r="G13923" s="18" t="s">
        <v>30</v>
      </c>
      <c r="H13923" s="18">
        <v>1</v>
      </c>
      <c r="I13923" s="75" t="s">
        <v>1895</v>
      </c>
      <c r="J13923" s="63">
        <f t="shared" si="54"/>
        <v>45205</v>
      </c>
      <c r="K13923" s="64">
        <f>IF(ISBLANK(J13923),,H13923*INDEX(Inputs!G:G,MATCH(F13923,Inputs!E:E,0)))</f>
        <v>699</v>
      </c>
      <c r="L13923" s="65" t="str">
        <f>IF(ISBLANK(J13923),,INDEX(Inputs!D:D,MATCH(F13923,Inputs!E:E,0)))</f>
        <v>597BK Evo Fox Falcon X85 Extra Large Speed Mouse Pad</v>
      </c>
      <c r="M13923" s="65" t="str">
        <f>IF(ISBLANK(#REF!),,IF(B13923="Online","Online",IF(LEFT(B13923,1)="E","Online","Offline")))</f>
        <v>Online</v>
      </c>
      <c r="N13923" s="64">
        <f>IF(ISBLANK(M13923),,H13923*INDEX(Inputs!F:F,MATCH(F13923,Inputs!E:E,0)))</f>
        <v>1199</v>
      </c>
      <c r="O13923" s="65"/>
    </row>
    <row r="13924" ht="15.75" customHeight="1" spans="1:15">
      <c r="A13924" s="18" t="s">
        <v>338</v>
      </c>
      <c r="B13924" s="18" t="s">
        <v>254</v>
      </c>
      <c r="C13924" s="18" t="s">
        <v>910</v>
      </c>
      <c r="D13924" s="18" t="s">
        <v>414</v>
      </c>
      <c r="E13924" s="18" t="s">
        <v>415</v>
      </c>
      <c r="F13924" s="18">
        <v>250424</v>
      </c>
      <c r="G13924" s="18" t="s">
        <v>15</v>
      </c>
      <c r="H13924" s="18">
        <v>1</v>
      </c>
      <c r="I13924" s="75" t="s">
        <v>1895</v>
      </c>
      <c r="J13924" s="63">
        <f t="shared" si="54"/>
        <v>45205</v>
      </c>
      <c r="K13924" s="64">
        <f>IF(ISBLANK(J13924),,H13924*INDEX(Inputs!G:G,MATCH(F13924,Inputs!E:E,0)))</f>
        <v>999</v>
      </c>
      <c r="L13924" s="65" t="str">
        <f>IF(ISBLANK(J13924),,INDEX(Inputs!D:D,MATCH(F13924,Inputs!E:E,0)))</f>
        <v>419V2 PRIMUS Wireless Desktop V2</v>
      </c>
      <c r="M13924" s="65" t="str">
        <f>IF(ISBLANK(#REF!),,IF(B13924="Online","Online",IF(LEFT(B13924,1)="E","Online","Offline")))</f>
        <v>Offline</v>
      </c>
      <c r="N13924" s="64">
        <f>IF(ISBLANK(M13924),,H13924*INDEX(Inputs!F:F,MATCH(F13924,Inputs!E:E,0)))</f>
        <v>1199</v>
      </c>
      <c r="O13924" s="65"/>
    </row>
    <row r="13925" ht="15.75" customHeight="1" spans="1:15">
      <c r="A13925" s="18" t="s">
        <v>454</v>
      </c>
      <c r="B13925" s="18" t="s">
        <v>1505</v>
      </c>
      <c r="C13925" s="18" t="s">
        <v>1506</v>
      </c>
      <c r="D13925" s="18" t="s">
        <v>414</v>
      </c>
      <c r="E13925" s="18" t="s">
        <v>415</v>
      </c>
      <c r="F13925" s="18">
        <v>250873</v>
      </c>
      <c r="G13925" s="18" t="s">
        <v>12</v>
      </c>
      <c r="H13925" s="18">
        <v>1</v>
      </c>
      <c r="I13925" s="75" t="s">
        <v>1897</v>
      </c>
      <c r="J13925" s="63">
        <f t="shared" si="54"/>
        <v>45206</v>
      </c>
      <c r="K13925" s="64">
        <f>IF(ISBLANK(J13925),,H13925*INDEX(Inputs!G:G,MATCH(F13925,Inputs!E:E,0)))</f>
        <v>999</v>
      </c>
      <c r="L13925" s="65" t="str">
        <f>IF(ISBLANK(J13925),,INDEX(Inputs!D:D,MATCH(F13925,Inputs!E:E,0)))</f>
        <v>422BK Evo Fox Fireblade Gaming Keyboard USB</v>
      </c>
      <c r="M13925" s="65" t="str">
        <f>IF(ISBLANK(#REF!),,IF(B13925="Online","Online",IF(LEFT(B13925,1)="E","Online","Offline")))</f>
        <v>Offline</v>
      </c>
      <c r="N13925" s="64">
        <f>IF(ISBLANK(M13925),,H13925*INDEX(Inputs!F:F,MATCH(F13925,Inputs!E:E,0)))</f>
        <v>1299</v>
      </c>
      <c r="O13925" s="65"/>
    </row>
    <row r="13926" ht="15.75" customHeight="1" spans="1:15">
      <c r="A13926" s="18" t="s">
        <v>373</v>
      </c>
      <c r="B13926" s="18" t="s">
        <v>158</v>
      </c>
      <c r="C13926" s="18" t="s">
        <v>535</v>
      </c>
      <c r="D13926" s="18" t="s">
        <v>414</v>
      </c>
      <c r="E13926" s="18" t="s">
        <v>428</v>
      </c>
      <c r="F13926" s="18">
        <v>250881</v>
      </c>
      <c r="G13926" s="18" t="s">
        <v>98</v>
      </c>
      <c r="H13926" s="18">
        <v>0</v>
      </c>
      <c r="I13926" s="75" t="s">
        <v>1897</v>
      </c>
      <c r="J13926" s="63">
        <f t="shared" si="54"/>
        <v>45206</v>
      </c>
      <c r="K13926" s="64">
        <f>IF(ISBLANK(J13926),,H13926*INDEX(Inputs!G:G,MATCH(F13926,Inputs!E:E,0)))</f>
        <v>0</v>
      </c>
      <c r="L13926" s="65" t="str">
        <f>IF(ISBLANK(J13926),,INDEX(Inputs!D:D,MATCH(F13926,Inputs!E:E,0)))</f>
        <v>795BK EvoFox Phantom Pro RGB Gaming Mouse USB</v>
      </c>
      <c r="M13926" s="65" t="str">
        <f>IF(ISBLANK(#REF!),,IF(B13926="Online","Online",IF(LEFT(B13926,1)="E","Online","Offline")))</f>
        <v>Offline</v>
      </c>
      <c r="N13926" s="64">
        <f>IF(ISBLANK(M13926),,H13926*INDEX(Inputs!F:F,MATCH(F13926,Inputs!E:E,0)))</f>
        <v>0</v>
      </c>
      <c r="O13926" s="65"/>
    </row>
    <row r="13927" ht="15.75" customHeight="1" spans="1:15">
      <c r="A13927" s="18" t="s">
        <v>353</v>
      </c>
      <c r="B13927" s="18" t="s">
        <v>1898</v>
      </c>
      <c r="C13927" s="18" t="s">
        <v>1899</v>
      </c>
      <c r="D13927" s="18" t="s">
        <v>464</v>
      </c>
      <c r="E13927" s="18" t="s">
        <v>465</v>
      </c>
      <c r="F13927" s="18">
        <v>250421</v>
      </c>
      <c r="G13927" s="18" t="s">
        <v>14</v>
      </c>
      <c r="H13927" s="18">
        <v>1</v>
      </c>
      <c r="I13927" s="75" t="s">
        <v>1900</v>
      </c>
      <c r="J13927" s="63">
        <f t="shared" si="54"/>
        <v>45207</v>
      </c>
      <c r="K13927" s="64">
        <f>IF(ISBLANK(J13927),,H13927*INDEX(Inputs!G:G,MATCH(F13927,Inputs!E:E,0)))</f>
        <v>779</v>
      </c>
      <c r="L13927" s="65" t="str">
        <f>IF(ISBLANK(J13927),,INDEX(Inputs!D:D,MATCH(F13927,Inputs!E:E,0)))</f>
        <v>146BK NeoCase Sleeve MP 450 14</v>
      </c>
      <c r="M13927" s="65" t="str">
        <f>IF(ISBLANK(#REF!),,IF(B13927="Online","Online",IF(LEFT(B13927,1)="E","Online","Offline")))</f>
        <v>Offline</v>
      </c>
      <c r="N13927" s="64">
        <f>IF(ISBLANK(M13927),,H13927*INDEX(Inputs!F:F,MATCH(F13927,Inputs!E:E,0)))</f>
        <v>1249</v>
      </c>
      <c r="O13927" s="65"/>
    </row>
    <row r="13928" ht="15.75" customHeight="1" spans="1:15">
      <c r="A13928" s="18" t="s">
        <v>367</v>
      </c>
      <c r="B13928" s="18" t="s">
        <v>175</v>
      </c>
      <c r="C13928" s="18" t="s">
        <v>659</v>
      </c>
      <c r="D13928" s="18" t="s">
        <v>414</v>
      </c>
      <c r="E13928" s="18" t="s">
        <v>415</v>
      </c>
      <c r="F13928" s="18">
        <v>260090</v>
      </c>
      <c r="G13928" s="18" t="s">
        <v>17</v>
      </c>
      <c r="H13928" s="18">
        <v>1</v>
      </c>
      <c r="I13928" s="75" t="s">
        <v>1900</v>
      </c>
      <c r="J13928" s="63">
        <f t="shared" si="54"/>
        <v>45207</v>
      </c>
      <c r="K13928" s="64">
        <f>IF(ISBLANK(J13928),,H13928*INDEX(Inputs!G:G,MATCH(F13928,Inputs!E:E,0)))</f>
        <v>729</v>
      </c>
      <c r="L13928" s="65" t="str">
        <f>IF(ISBLANK(J13928),,INDEX(Inputs!D:D,MATCH(F13928,Inputs!E:E,0)))</f>
        <v>400PP Xcite Neo Keyboard &amp; Mouse USB</v>
      </c>
      <c r="M13928" s="65" t="str">
        <f>IF(ISBLANK(#REF!),,IF(B13928="Online","Online",IF(LEFT(B13928,1)="E","Online","Offline")))</f>
        <v>Offline</v>
      </c>
      <c r="N13928" s="64">
        <f>IF(ISBLANK(M13928),,H13928*INDEX(Inputs!F:F,MATCH(F13928,Inputs!E:E,0)))</f>
        <v>899</v>
      </c>
      <c r="O13928" s="65"/>
    </row>
    <row r="13929" ht="15.75" customHeight="1" spans="1:15">
      <c r="A13929" s="18" t="s">
        <v>367</v>
      </c>
      <c r="B13929" s="18" t="s">
        <v>186</v>
      </c>
      <c r="C13929" s="18" t="s">
        <v>1019</v>
      </c>
      <c r="D13929" s="18" t="s">
        <v>414</v>
      </c>
      <c r="E13929" s="18" t="s">
        <v>415</v>
      </c>
      <c r="F13929" s="18">
        <v>260090</v>
      </c>
      <c r="G13929" s="18" t="s">
        <v>17</v>
      </c>
      <c r="H13929" s="18">
        <v>1</v>
      </c>
      <c r="I13929" s="75" t="s">
        <v>1900</v>
      </c>
      <c r="J13929" s="63">
        <f t="shared" si="54"/>
        <v>45207</v>
      </c>
      <c r="K13929" s="64">
        <f>IF(ISBLANK(J13929),,H13929*INDEX(Inputs!G:G,MATCH(F13929,Inputs!E:E,0)))</f>
        <v>729</v>
      </c>
      <c r="L13929" s="65" t="str">
        <f>IF(ISBLANK(J13929),,INDEX(Inputs!D:D,MATCH(F13929,Inputs!E:E,0)))</f>
        <v>400PP Xcite Neo Keyboard &amp; Mouse USB</v>
      </c>
      <c r="M13929" s="65" t="str">
        <f>IF(ISBLANK(#REF!),,IF(B13929="Online","Online",IF(LEFT(B13929,1)="E","Online","Offline")))</f>
        <v>Offline</v>
      </c>
      <c r="N13929" s="64">
        <f>IF(ISBLANK(M13929),,H13929*INDEX(Inputs!F:F,MATCH(F13929,Inputs!E:E,0)))</f>
        <v>899</v>
      </c>
      <c r="O13929" s="65"/>
    </row>
    <row r="13930" ht="15.75" customHeight="1" spans="1:15">
      <c r="A13930" s="18" t="s">
        <v>407</v>
      </c>
      <c r="B13930" s="18" t="s">
        <v>93</v>
      </c>
      <c r="C13930" s="18" t="s">
        <v>514</v>
      </c>
      <c r="D13930" s="18" t="s">
        <v>414</v>
      </c>
      <c r="E13930" s="18" t="s">
        <v>415</v>
      </c>
      <c r="F13930" s="18">
        <v>250874</v>
      </c>
      <c r="G13930" s="18" t="s">
        <v>13</v>
      </c>
      <c r="H13930" s="18">
        <v>1</v>
      </c>
      <c r="I13930" s="75" t="s">
        <v>1900</v>
      </c>
      <c r="J13930" s="63">
        <f t="shared" si="54"/>
        <v>45207</v>
      </c>
      <c r="K13930" s="64">
        <f>IF(ISBLANK(J13930),,H13930*INDEX(Inputs!G:G,MATCH(F13930,Inputs!E:E,0)))</f>
        <v>1349</v>
      </c>
      <c r="L13930" s="65" t="str">
        <f>IF(ISBLANK(J13930),,INDEX(Inputs!D:D,MATCH(F13930,Inputs!E:E,0)))</f>
        <v>432BK EvoFox X-Team Gaming Keyboard &amp; Mouse (USB)</v>
      </c>
      <c r="M13930" s="65" t="str">
        <f>IF(ISBLANK(#REF!),,IF(B13930="Online","Online",IF(LEFT(B13930,1)="E","Online","Offline")))</f>
        <v>Offline</v>
      </c>
      <c r="N13930" s="64">
        <f>IF(ISBLANK(M13930),,H13930*INDEX(Inputs!F:F,MATCH(F13930,Inputs!E:E,0)))</f>
        <v>1899</v>
      </c>
      <c r="O13930" s="65"/>
    </row>
    <row r="13931" ht="15.75" customHeight="1" spans="1:15">
      <c r="A13931" s="18" t="s">
        <v>747</v>
      </c>
      <c r="B13931" s="18" t="s">
        <v>151</v>
      </c>
      <c r="C13931" s="18" t="s">
        <v>748</v>
      </c>
      <c r="D13931" s="18" t="s">
        <v>414</v>
      </c>
      <c r="E13931" s="18" t="s">
        <v>415</v>
      </c>
      <c r="F13931" s="18">
        <v>250875</v>
      </c>
      <c r="G13931" s="18" t="s">
        <v>103</v>
      </c>
      <c r="H13931" s="18">
        <v>-1</v>
      </c>
      <c r="I13931" s="75" t="s">
        <v>1900</v>
      </c>
      <c r="J13931" s="63">
        <f t="shared" si="54"/>
        <v>45207</v>
      </c>
      <c r="K13931" s="64">
        <f>IF(ISBLANK(J13931),,H13931*INDEX(Inputs!G:G,MATCH(F13931,Inputs!E:E,0)))</f>
        <v>-1099</v>
      </c>
      <c r="L13931" s="65" t="str">
        <f>IF(ISBLANK(J13931),,INDEX(Inputs!D:D,MATCH(F13931,Inputs!E:E,0)))</f>
        <v>433BK EvoFox WarHammer Gaming Keyboard (USB)</v>
      </c>
      <c r="M13931" s="65" t="str">
        <f>IF(ISBLANK(#REF!),,IF(B13931="Online","Online",IF(LEFT(B13931,1)="E","Online","Offline")))</f>
        <v>Offline</v>
      </c>
      <c r="N13931" s="64">
        <f>IF(ISBLANK(M13931),,H13931*INDEX(Inputs!F:F,MATCH(F13931,Inputs!E:E,0)))</f>
        <v>-1499</v>
      </c>
      <c r="O13931" s="65"/>
    </row>
    <row r="13932" ht="15.75" customHeight="1" spans="1:15">
      <c r="A13932" s="18" t="s">
        <v>1075</v>
      </c>
      <c r="B13932" s="18" t="s">
        <v>248</v>
      </c>
      <c r="C13932" s="18" t="s">
        <v>916</v>
      </c>
      <c r="D13932" s="18" t="s">
        <v>370</v>
      </c>
      <c r="E13932" s="18" t="s">
        <v>410</v>
      </c>
      <c r="F13932" s="18">
        <v>250877</v>
      </c>
      <c r="G13932" s="18" t="s">
        <v>22</v>
      </c>
      <c r="H13932" s="18">
        <v>1</v>
      </c>
      <c r="I13932" s="75" t="s">
        <v>1900</v>
      </c>
      <c r="J13932" s="63">
        <f t="shared" si="54"/>
        <v>45207</v>
      </c>
      <c r="K13932" s="64">
        <f>IF(ISBLANK(J13932),,H13932*INDEX(Inputs!G:G,MATCH(F13932,Inputs!E:E,0)))</f>
        <v>349</v>
      </c>
      <c r="L13932" s="65" t="str">
        <f>IF(ISBLANK(J13932),,INDEX(Inputs!D:D,MATCH(F13932,Inputs!E:E,0)))</f>
        <v>595BK Evo Fox Falcon X35 Medium Speed Mouse Pad</v>
      </c>
      <c r="M13932" s="65" t="str">
        <f>IF(ISBLANK(#REF!),,IF(B13932="Online","Online",IF(LEFT(B13932,1)="E","Online","Offline")))</f>
        <v>Offline</v>
      </c>
      <c r="N13932" s="64">
        <f>IF(ISBLANK(M13932),,H13932*INDEX(Inputs!F:F,MATCH(F13932,Inputs!E:E,0)))</f>
        <v>699</v>
      </c>
      <c r="O13932" s="65"/>
    </row>
    <row r="13933" ht="15.75" customHeight="1" spans="1:15">
      <c r="A13933" s="18" t="s">
        <v>541</v>
      </c>
      <c r="B13933" s="18" t="s">
        <v>765</v>
      </c>
      <c r="C13933" s="18" t="s">
        <v>765</v>
      </c>
      <c r="D13933" s="18" t="s">
        <v>370</v>
      </c>
      <c r="E13933" s="18" t="s">
        <v>410</v>
      </c>
      <c r="F13933" s="18">
        <v>250877</v>
      </c>
      <c r="G13933" s="18" t="s">
        <v>22</v>
      </c>
      <c r="H13933" s="18">
        <v>1</v>
      </c>
      <c r="I13933" s="75" t="s">
        <v>1900</v>
      </c>
      <c r="J13933" s="63">
        <f t="shared" si="54"/>
        <v>45207</v>
      </c>
      <c r="K13933" s="64">
        <f>IF(ISBLANK(J13933),,H13933*INDEX(Inputs!G:G,MATCH(F13933,Inputs!E:E,0)))</f>
        <v>349</v>
      </c>
      <c r="L13933" s="65" t="str">
        <f>IF(ISBLANK(J13933),,INDEX(Inputs!D:D,MATCH(F13933,Inputs!E:E,0)))</f>
        <v>595BK Evo Fox Falcon X35 Medium Speed Mouse Pad</v>
      </c>
      <c r="M13933" s="65" t="str">
        <f>IF(ISBLANK(#REF!),,IF(B13933="Online","Online",IF(LEFT(B13933,1)="E","Online","Offline")))</f>
        <v>Online</v>
      </c>
      <c r="N13933" s="64">
        <f>IF(ISBLANK(M13933),,H13933*INDEX(Inputs!F:F,MATCH(F13933,Inputs!E:E,0)))</f>
        <v>699</v>
      </c>
      <c r="O13933" s="65"/>
    </row>
    <row r="13934" ht="15.75" customHeight="1" spans="1:15">
      <c r="A13934" s="18" t="s">
        <v>1075</v>
      </c>
      <c r="B13934" s="18" t="s">
        <v>255</v>
      </c>
      <c r="C13934" s="18" t="s">
        <v>1033</v>
      </c>
      <c r="D13934" s="18" t="s">
        <v>370</v>
      </c>
      <c r="E13934" s="18" t="s">
        <v>410</v>
      </c>
      <c r="F13934" s="18">
        <v>250878</v>
      </c>
      <c r="G13934" s="18" t="s">
        <v>24</v>
      </c>
      <c r="H13934" s="18">
        <v>1</v>
      </c>
      <c r="I13934" s="75" t="s">
        <v>1900</v>
      </c>
      <c r="J13934" s="63">
        <f t="shared" si="54"/>
        <v>45207</v>
      </c>
      <c r="K13934" s="64">
        <f>IF(ISBLANK(J13934),,H13934*INDEX(Inputs!G:G,MATCH(F13934,Inputs!E:E,0)))</f>
        <v>999</v>
      </c>
      <c r="L13934" s="65" t="str">
        <f>IF(ISBLANK(J13934),,INDEX(Inputs!D:D,MATCH(F13934,Inputs!E:E,0)))</f>
        <v>596BK Evo Fox Falcon LX35 Medium Speed LED Mouse Pad</v>
      </c>
      <c r="M13934" s="65" t="str">
        <f>IF(ISBLANK(#REF!),,IF(B13934="Online","Online",IF(LEFT(B13934,1)="E","Online","Offline")))</f>
        <v>Offline</v>
      </c>
      <c r="N13934" s="64">
        <f>IF(ISBLANK(M13934),,H13934*INDEX(Inputs!F:F,MATCH(F13934,Inputs!E:E,0)))</f>
        <v>1999</v>
      </c>
      <c r="O13934" s="65"/>
    </row>
    <row r="13935" ht="15.75" customHeight="1" spans="1:15">
      <c r="A13935" s="18" t="s">
        <v>412</v>
      </c>
      <c r="B13935" s="18" t="s">
        <v>765</v>
      </c>
      <c r="C13935" s="18" t="s">
        <v>765</v>
      </c>
      <c r="D13935" s="18" t="s">
        <v>370</v>
      </c>
      <c r="E13935" s="18" t="s">
        <v>410</v>
      </c>
      <c r="F13935" s="18">
        <v>250423</v>
      </c>
      <c r="G13935" s="18" t="s">
        <v>11</v>
      </c>
      <c r="H13935" s="18">
        <v>1</v>
      </c>
      <c r="I13935" s="75" t="s">
        <v>1900</v>
      </c>
      <c r="J13935" s="63">
        <f t="shared" si="54"/>
        <v>45207</v>
      </c>
      <c r="K13935" s="64">
        <f>IF(ISBLANK(J13935),,H13935*INDEX(Inputs!G:G,MATCH(F13935,Inputs!E:E,0)))</f>
        <v>759</v>
      </c>
      <c r="L13935" s="65" t="str">
        <f>IF(ISBLANK(J13935),,INDEX(Inputs!D:D,MATCH(F13935,Inputs!E:E,0)))</f>
        <v>650GR Ergo View Laptop Stand-Grey</v>
      </c>
      <c r="M13935" s="65" t="str">
        <f>IF(ISBLANK(#REF!),,IF(B13935="Online","Online",IF(LEFT(B13935,1)="E","Online","Offline")))</f>
        <v>Online</v>
      </c>
      <c r="N13935" s="64">
        <f>IF(ISBLANK(M13935),,H13935*INDEX(Inputs!F:F,MATCH(F13935,Inputs!E:E,0)))</f>
        <v>899</v>
      </c>
      <c r="O13935" s="65"/>
    </row>
    <row r="13936" ht="15.75" customHeight="1" spans="1:15">
      <c r="A13936" s="18" t="s">
        <v>478</v>
      </c>
      <c r="B13936" s="18" t="s">
        <v>143</v>
      </c>
      <c r="C13936" s="18" t="s">
        <v>479</v>
      </c>
      <c r="D13936" s="18" t="s">
        <v>414</v>
      </c>
      <c r="E13936" s="18" t="s">
        <v>415</v>
      </c>
      <c r="F13936" s="18">
        <v>250874</v>
      </c>
      <c r="G13936" s="18" t="s">
        <v>13</v>
      </c>
      <c r="H13936" s="18">
        <v>1</v>
      </c>
      <c r="I13936" s="75" t="s">
        <v>1901</v>
      </c>
      <c r="J13936" s="63">
        <f t="shared" si="54"/>
        <v>45208</v>
      </c>
      <c r="K13936" s="64">
        <f>IF(ISBLANK(J13936),,H13936*INDEX(Inputs!G:G,MATCH(F13936,Inputs!E:E,0)))</f>
        <v>1349</v>
      </c>
      <c r="L13936" s="65" t="str">
        <f>IF(ISBLANK(J13936),,INDEX(Inputs!D:D,MATCH(F13936,Inputs!E:E,0)))</f>
        <v>432BK EvoFox X-Team Gaming Keyboard &amp; Mouse (USB)</v>
      </c>
      <c r="M13936" s="65" t="str">
        <f>IF(ISBLANK(#REF!),,IF(B13936="Online","Online",IF(LEFT(B13936,1)="E","Online","Offline")))</f>
        <v>Offline</v>
      </c>
      <c r="N13936" s="64">
        <f>IF(ISBLANK(M13936),,H13936*INDEX(Inputs!F:F,MATCH(F13936,Inputs!E:E,0)))</f>
        <v>1899</v>
      </c>
      <c r="O13936" s="65"/>
    </row>
    <row r="13937" ht="15.75" customHeight="1" spans="1:15">
      <c r="A13937" s="18" t="s">
        <v>447</v>
      </c>
      <c r="B13937" s="18" t="s">
        <v>159</v>
      </c>
      <c r="C13937" s="18" t="s">
        <v>448</v>
      </c>
      <c r="D13937" s="18" t="s">
        <v>414</v>
      </c>
      <c r="E13937" s="18" t="s">
        <v>415</v>
      </c>
      <c r="F13937" s="18">
        <v>250875</v>
      </c>
      <c r="G13937" s="18" t="s">
        <v>103</v>
      </c>
      <c r="H13937" s="18">
        <v>-1</v>
      </c>
      <c r="I13937" s="75" t="s">
        <v>1901</v>
      </c>
      <c r="J13937" s="63">
        <f t="shared" si="54"/>
        <v>45208</v>
      </c>
      <c r="K13937" s="64">
        <f>IF(ISBLANK(J13937),,H13937*INDEX(Inputs!G:G,MATCH(F13937,Inputs!E:E,0)))</f>
        <v>-1099</v>
      </c>
      <c r="L13937" s="65" t="str">
        <f>IF(ISBLANK(J13937),,INDEX(Inputs!D:D,MATCH(F13937,Inputs!E:E,0)))</f>
        <v>433BK EvoFox WarHammer Gaming Keyboard (USB)</v>
      </c>
      <c r="M13937" s="65" t="str">
        <f>IF(ISBLANK(#REF!),,IF(B13937="Online","Online",IF(LEFT(B13937,1)="E","Online","Offline")))</f>
        <v>Offline</v>
      </c>
      <c r="N13937" s="64">
        <f>IF(ISBLANK(M13937),,H13937*INDEX(Inputs!F:F,MATCH(F13937,Inputs!E:E,0)))</f>
        <v>-1499</v>
      </c>
      <c r="O13937" s="65"/>
    </row>
    <row r="13938" ht="15.75" customHeight="1" spans="1:15">
      <c r="A13938" s="18" t="s">
        <v>752</v>
      </c>
      <c r="B13938" s="18" t="s">
        <v>165</v>
      </c>
      <c r="C13938" s="18" t="s">
        <v>753</v>
      </c>
      <c r="D13938" s="18" t="s">
        <v>370</v>
      </c>
      <c r="E13938" s="18" t="s">
        <v>410</v>
      </c>
      <c r="F13938" s="18">
        <v>250876</v>
      </c>
      <c r="G13938" s="18" t="s">
        <v>26</v>
      </c>
      <c r="H13938" s="18">
        <v>1</v>
      </c>
      <c r="I13938" s="75" t="s">
        <v>1901</v>
      </c>
      <c r="J13938" s="63">
        <f t="shared" si="54"/>
        <v>45208</v>
      </c>
      <c r="K13938" s="64">
        <f>IF(ISBLANK(J13938),,H13938*INDEX(Inputs!G:G,MATCH(F13938,Inputs!E:E,0)))</f>
        <v>1399</v>
      </c>
      <c r="L13938" s="65" t="str">
        <f>IF(ISBLANK(J13938),,INDEX(Inputs!D:D,MATCH(F13938,Inputs!E:E,0)))</f>
        <v>649BK EvoFox Typhoon Laptop Cooling Pad</v>
      </c>
      <c r="M13938" s="65" t="str">
        <f>IF(ISBLANK(#REF!),,IF(B13938="Online","Online",IF(LEFT(B13938,1)="E","Online","Offline")))</f>
        <v>Offline</v>
      </c>
      <c r="N13938" s="64">
        <f>IF(ISBLANK(M13938),,H13938*INDEX(Inputs!F:F,MATCH(F13938,Inputs!E:E,0)))</f>
        <v>1999</v>
      </c>
      <c r="O13938" s="65"/>
    </row>
    <row r="13939" ht="15.75" customHeight="1" spans="1:15">
      <c r="A13939" s="18" t="s">
        <v>834</v>
      </c>
      <c r="B13939" s="18" t="s">
        <v>765</v>
      </c>
      <c r="C13939" s="18" t="s">
        <v>765</v>
      </c>
      <c r="D13939" s="18" t="s">
        <v>414</v>
      </c>
      <c r="E13939" s="18" t="s">
        <v>415</v>
      </c>
      <c r="F13939" s="18">
        <v>250424</v>
      </c>
      <c r="G13939" s="18" t="s">
        <v>15</v>
      </c>
      <c r="H13939" s="18">
        <v>-1</v>
      </c>
      <c r="I13939" s="75" t="s">
        <v>1901</v>
      </c>
      <c r="J13939" s="63">
        <f t="shared" si="54"/>
        <v>45208</v>
      </c>
      <c r="K13939" s="64">
        <f>IF(ISBLANK(J13939),,H13939*INDEX(Inputs!G:G,MATCH(F13939,Inputs!E:E,0)))</f>
        <v>-999</v>
      </c>
      <c r="L13939" s="65" t="str">
        <f>IF(ISBLANK(J13939),,INDEX(Inputs!D:D,MATCH(F13939,Inputs!E:E,0)))</f>
        <v>419V2 PRIMUS Wireless Desktop V2</v>
      </c>
      <c r="M13939" s="65" t="str">
        <f>IF(ISBLANK(#REF!),,IF(B13939="Online","Online",IF(LEFT(B13939,1)="E","Online","Offline")))</f>
        <v>Online</v>
      </c>
      <c r="N13939" s="64">
        <f>IF(ISBLANK(M13939),,H13939*INDEX(Inputs!F:F,MATCH(F13939,Inputs!E:E,0)))</f>
        <v>-1199</v>
      </c>
      <c r="O13939" s="65"/>
    </row>
    <row r="13940" ht="15.75" customHeight="1" spans="1:15">
      <c r="A13940" s="18" t="s">
        <v>1456</v>
      </c>
      <c r="B13940" s="18" t="s">
        <v>257</v>
      </c>
      <c r="C13940" s="18" t="s">
        <v>1302</v>
      </c>
      <c r="D13940" s="18" t="s">
        <v>464</v>
      </c>
      <c r="E13940" s="18" t="s">
        <v>465</v>
      </c>
      <c r="F13940" s="18">
        <v>250421</v>
      </c>
      <c r="G13940" s="18" t="s">
        <v>14</v>
      </c>
      <c r="H13940" s="18">
        <v>1</v>
      </c>
      <c r="I13940" s="75" t="s">
        <v>1902</v>
      </c>
      <c r="J13940" s="63">
        <f t="shared" si="54"/>
        <v>45209</v>
      </c>
      <c r="K13940" s="64">
        <f>IF(ISBLANK(J13940),,H13940*INDEX(Inputs!G:G,MATCH(F13940,Inputs!E:E,0)))</f>
        <v>779</v>
      </c>
      <c r="L13940" s="65" t="str">
        <f>IF(ISBLANK(J13940),,INDEX(Inputs!D:D,MATCH(F13940,Inputs!E:E,0)))</f>
        <v>146BK NeoCase Sleeve MP 450 14</v>
      </c>
      <c r="M13940" s="65" t="str">
        <f>IF(ISBLANK(#REF!),,IF(B13940="Online","Online",IF(LEFT(B13940,1)="E","Online","Offline")))</f>
        <v>Offline</v>
      </c>
      <c r="N13940" s="64">
        <f>IF(ISBLANK(M13940),,H13940*INDEX(Inputs!F:F,MATCH(F13940,Inputs!E:E,0)))</f>
        <v>1249</v>
      </c>
      <c r="O13940" s="65"/>
    </row>
    <row r="13941" ht="15.75" customHeight="1" spans="1:15">
      <c r="A13941" s="18" t="s">
        <v>327</v>
      </c>
      <c r="B13941" s="18" t="s">
        <v>505</v>
      </c>
      <c r="C13941" s="18" t="s">
        <v>506</v>
      </c>
      <c r="D13941" s="18" t="s">
        <v>414</v>
      </c>
      <c r="E13941" s="18" t="s">
        <v>415</v>
      </c>
      <c r="F13941" s="18">
        <v>250874</v>
      </c>
      <c r="G13941" s="18" t="s">
        <v>13</v>
      </c>
      <c r="H13941" s="18">
        <v>1</v>
      </c>
      <c r="I13941" s="75" t="s">
        <v>1902</v>
      </c>
      <c r="J13941" s="63">
        <f t="shared" si="54"/>
        <v>45209</v>
      </c>
      <c r="K13941" s="64">
        <f>IF(ISBLANK(J13941),,H13941*INDEX(Inputs!G:G,MATCH(F13941,Inputs!E:E,0)))</f>
        <v>1349</v>
      </c>
      <c r="L13941" s="65" t="str">
        <f>IF(ISBLANK(J13941),,INDEX(Inputs!D:D,MATCH(F13941,Inputs!E:E,0)))</f>
        <v>432BK EvoFox X-Team Gaming Keyboard &amp; Mouse (USB)</v>
      </c>
      <c r="M13941" s="65" t="str">
        <f>IF(ISBLANK(#REF!),,IF(B13941="Online","Online",IF(LEFT(B13941,1)="E","Online","Offline")))</f>
        <v>Offline</v>
      </c>
      <c r="N13941" s="64">
        <f>IF(ISBLANK(M13941),,H13941*INDEX(Inputs!F:F,MATCH(F13941,Inputs!E:E,0)))</f>
        <v>1899</v>
      </c>
      <c r="O13941" s="65"/>
    </row>
    <row r="13942" ht="15.75" customHeight="1" spans="1:15">
      <c r="A13942" s="18" t="s">
        <v>1903</v>
      </c>
      <c r="B13942" s="18" t="s">
        <v>765</v>
      </c>
      <c r="C13942" s="18" t="s">
        <v>765</v>
      </c>
      <c r="D13942" s="18" t="s">
        <v>370</v>
      </c>
      <c r="E13942" s="18" t="s">
        <v>371</v>
      </c>
      <c r="F13942" s="18">
        <v>260086</v>
      </c>
      <c r="G13942" s="18" t="s">
        <v>16</v>
      </c>
      <c r="H13942" s="18">
        <v>1</v>
      </c>
      <c r="I13942" s="75" t="s">
        <v>1902</v>
      </c>
      <c r="J13942" s="63">
        <f t="shared" si="54"/>
        <v>45209</v>
      </c>
      <c r="K13942" s="64">
        <f>IF(ISBLANK(J13942),,H13942*INDEX(Inputs!G:G,MATCH(F13942,Inputs!E:E,0)))</f>
        <v>1699</v>
      </c>
      <c r="L13942" s="65" t="str">
        <f>IF(ISBLANK(J13942),,INDEX(Inputs!D:D,MATCH(F13942,Inputs!E:E,0)))</f>
        <v>436BK Type-C 6 in 1 Multiport Hub</v>
      </c>
      <c r="M13942" s="65" t="str">
        <f>IF(ISBLANK(#REF!),,IF(B13942="Online","Online",IF(LEFT(B13942,1)="E","Online","Offline")))</f>
        <v>Online</v>
      </c>
      <c r="N13942" s="64">
        <f>IF(ISBLANK(M13942),,H13942*INDEX(Inputs!F:F,MATCH(F13942,Inputs!E:E,0)))</f>
        <v>2599</v>
      </c>
      <c r="O13942" s="65"/>
    </row>
    <row r="13943" ht="15.75" customHeight="1" spans="1:15">
      <c r="A13943" s="18" t="s">
        <v>478</v>
      </c>
      <c r="B13943" s="18" t="s">
        <v>252</v>
      </c>
      <c r="C13943" s="18" t="s">
        <v>1050</v>
      </c>
      <c r="D13943" s="18" t="s">
        <v>370</v>
      </c>
      <c r="E13943" s="18" t="s">
        <v>410</v>
      </c>
      <c r="F13943" s="18">
        <v>250877</v>
      </c>
      <c r="G13943" s="18" t="s">
        <v>22</v>
      </c>
      <c r="H13943" s="18">
        <v>1</v>
      </c>
      <c r="I13943" s="75" t="s">
        <v>1902</v>
      </c>
      <c r="J13943" s="63">
        <f t="shared" si="54"/>
        <v>45209</v>
      </c>
      <c r="K13943" s="64">
        <f>IF(ISBLANK(J13943),,H13943*INDEX(Inputs!G:G,MATCH(F13943,Inputs!E:E,0)))</f>
        <v>349</v>
      </c>
      <c r="L13943" s="65" t="str">
        <f>IF(ISBLANK(J13943),,INDEX(Inputs!D:D,MATCH(F13943,Inputs!E:E,0)))</f>
        <v>595BK Evo Fox Falcon X35 Medium Speed Mouse Pad</v>
      </c>
      <c r="M13943" s="65" t="str">
        <f>IF(ISBLANK(#REF!),,IF(B13943="Online","Online",IF(LEFT(B13943,1)="E","Online","Offline")))</f>
        <v>Offline</v>
      </c>
      <c r="N13943" s="64">
        <f>IF(ISBLANK(M13943),,H13943*INDEX(Inputs!F:F,MATCH(F13943,Inputs!E:E,0)))</f>
        <v>699</v>
      </c>
      <c r="O13943" s="65"/>
    </row>
    <row r="13944" ht="15.75" customHeight="1" spans="1:15">
      <c r="A13944" s="18" t="s">
        <v>1456</v>
      </c>
      <c r="B13944" s="18" t="s">
        <v>257</v>
      </c>
      <c r="C13944" s="18" t="s">
        <v>1302</v>
      </c>
      <c r="D13944" s="18" t="s">
        <v>464</v>
      </c>
      <c r="E13944" s="18" t="s">
        <v>465</v>
      </c>
      <c r="F13944" s="18">
        <v>250421</v>
      </c>
      <c r="G13944" s="18" t="s">
        <v>14</v>
      </c>
      <c r="H13944" s="18">
        <v>1</v>
      </c>
      <c r="I13944" s="75" t="s">
        <v>1904</v>
      </c>
      <c r="J13944" s="63">
        <f t="shared" si="54"/>
        <v>45210</v>
      </c>
      <c r="K13944" s="64">
        <f>IF(ISBLANK(J13944),,H13944*INDEX(Inputs!G:G,MATCH(F13944,Inputs!E:E,0)))</f>
        <v>779</v>
      </c>
      <c r="L13944" s="65" t="str">
        <f>IF(ISBLANK(J13944),,INDEX(Inputs!D:D,MATCH(F13944,Inputs!E:E,0)))</f>
        <v>146BK NeoCase Sleeve MP 450 14</v>
      </c>
      <c r="M13944" s="65" t="str">
        <f>IF(ISBLANK(#REF!),,IF(B13944="Online","Online",IF(LEFT(B13944,1)="E","Online","Offline")))</f>
        <v>Offline</v>
      </c>
      <c r="N13944" s="64">
        <f>IF(ISBLANK(M13944),,H13944*INDEX(Inputs!F:F,MATCH(F13944,Inputs!E:E,0)))</f>
        <v>1249</v>
      </c>
      <c r="O13944" s="65"/>
    </row>
    <row r="13945" ht="15.75" customHeight="1" spans="1:15">
      <c r="A13945" s="18" t="s">
        <v>327</v>
      </c>
      <c r="B13945" s="18" t="s">
        <v>85</v>
      </c>
      <c r="C13945" s="18" t="s">
        <v>736</v>
      </c>
      <c r="D13945" s="18" t="s">
        <v>414</v>
      </c>
      <c r="E13945" s="18" t="s">
        <v>415</v>
      </c>
      <c r="F13945" s="18">
        <v>250874</v>
      </c>
      <c r="G13945" s="18" t="s">
        <v>13</v>
      </c>
      <c r="H13945" s="18">
        <v>1</v>
      </c>
      <c r="I13945" s="75" t="s">
        <v>1904</v>
      </c>
      <c r="J13945" s="63">
        <f t="shared" si="54"/>
        <v>45210</v>
      </c>
      <c r="K13945" s="64">
        <f>IF(ISBLANK(J13945),,H13945*INDEX(Inputs!G:G,MATCH(F13945,Inputs!E:E,0)))</f>
        <v>1349</v>
      </c>
      <c r="L13945" s="65" t="str">
        <f>IF(ISBLANK(J13945),,INDEX(Inputs!D:D,MATCH(F13945,Inputs!E:E,0)))</f>
        <v>432BK EvoFox X-Team Gaming Keyboard &amp; Mouse (USB)</v>
      </c>
      <c r="M13945" s="65" t="str">
        <f>IF(ISBLANK(#REF!),,IF(B13945="Online","Online",IF(LEFT(B13945,1)="E","Online","Offline")))</f>
        <v>Offline</v>
      </c>
      <c r="N13945" s="64">
        <f>IF(ISBLANK(M13945),,H13945*INDEX(Inputs!F:F,MATCH(F13945,Inputs!E:E,0)))</f>
        <v>1899</v>
      </c>
      <c r="O13945" s="65"/>
    </row>
    <row r="13946" ht="15.75" customHeight="1" spans="1:15">
      <c r="A13946" s="18" t="s">
        <v>338</v>
      </c>
      <c r="B13946" s="18" t="s">
        <v>765</v>
      </c>
      <c r="C13946" s="18" t="s">
        <v>765</v>
      </c>
      <c r="D13946" s="18" t="s">
        <v>370</v>
      </c>
      <c r="E13946" s="18" t="s">
        <v>371</v>
      </c>
      <c r="F13946" s="18">
        <v>260086</v>
      </c>
      <c r="G13946" s="18" t="s">
        <v>16</v>
      </c>
      <c r="H13946" s="18">
        <v>1</v>
      </c>
      <c r="I13946" s="75" t="s">
        <v>1904</v>
      </c>
      <c r="J13946" s="63">
        <f t="shared" si="54"/>
        <v>45210</v>
      </c>
      <c r="K13946" s="64">
        <f>IF(ISBLANK(J13946),,H13946*INDEX(Inputs!G:G,MATCH(F13946,Inputs!E:E,0)))</f>
        <v>1699</v>
      </c>
      <c r="L13946" s="65" t="str">
        <f>IF(ISBLANK(J13946),,INDEX(Inputs!D:D,MATCH(F13946,Inputs!E:E,0)))</f>
        <v>436BK Type-C 6 in 1 Multiport Hub</v>
      </c>
      <c r="M13946" s="65" t="str">
        <f>IF(ISBLANK(#REF!),,IF(B13946="Online","Online",IF(LEFT(B13946,1)="E","Online","Offline")))</f>
        <v>Online</v>
      </c>
      <c r="N13946" s="64">
        <f>IF(ISBLANK(M13946),,H13946*INDEX(Inputs!F:F,MATCH(F13946,Inputs!E:E,0)))</f>
        <v>2599</v>
      </c>
      <c r="O13946" s="65"/>
    </row>
    <row r="13947" ht="15.75" customHeight="1" spans="1:15">
      <c r="A13947" s="18" t="s">
        <v>412</v>
      </c>
      <c r="B13947" s="18" t="s">
        <v>765</v>
      </c>
      <c r="C13947" s="18" t="s">
        <v>765</v>
      </c>
      <c r="D13947" s="18" t="s">
        <v>370</v>
      </c>
      <c r="E13947" s="18" t="s">
        <v>410</v>
      </c>
      <c r="F13947" s="18">
        <v>250879</v>
      </c>
      <c r="G13947" s="18" t="s">
        <v>30</v>
      </c>
      <c r="H13947" s="18">
        <v>-1</v>
      </c>
      <c r="I13947" s="75" t="s">
        <v>1904</v>
      </c>
      <c r="J13947" s="63">
        <f t="shared" si="54"/>
        <v>45210</v>
      </c>
      <c r="K13947" s="64">
        <f>IF(ISBLANK(J13947),,H13947*INDEX(Inputs!G:G,MATCH(F13947,Inputs!E:E,0)))</f>
        <v>-699</v>
      </c>
      <c r="L13947" s="65" t="str">
        <f>IF(ISBLANK(J13947),,INDEX(Inputs!D:D,MATCH(F13947,Inputs!E:E,0)))</f>
        <v>597BK Evo Fox Falcon X85 Extra Large Speed Mouse Pad</v>
      </c>
      <c r="M13947" s="65" t="str">
        <f>IF(ISBLANK(#REF!),,IF(B13947="Online","Online",IF(LEFT(B13947,1)="E","Online","Offline")))</f>
        <v>Online</v>
      </c>
      <c r="N13947" s="64">
        <f>IF(ISBLANK(M13947),,H13947*INDEX(Inputs!F:F,MATCH(F13947,Inputs!E:E,0)))</f>
        <v>-1199</v>
      </c>
      <c r="O13947" s="65"/>
    </row>
    <row r="13948" ht="15.75" customHeight="1" spans="1:15">
      <c r="A13948" s="18" t="s">
        <v>1402</v>
      </c>
      <c r="B13948" s="18" t="s">
        <v>765</v>
      </c>
      <c r="C13948" s="18" t="s">
        <v>765</v>
      </c>
      <c r="D13948" s="18" t="s">
        <v>414</v>
      </c>
      <c r="E13948" s="18" t="s">
        <v>415</v>
      </c>
      <c r="F13948" s="18">
        <v>204737</v>
      </c>
      <c r="G13948" s="18" t="s">
        <v>20</v>
      </c>
      <c r="H13948" s="18">
        <v>1</v>
      </c>
      <c r="I13948" s="75" t="s">
        <v>1904</v>
      </c>
      <c r="J13948" s="63">
        <f t="shared" si="54"/>
        <v>45210</v>
      </c>
      <c r="K13948" s="64">
        <f>IF(ISBLANK(J13948),,H13948*INDEX(Inputs!G:G,MATCH(F13948,Inputs!E:E,0)))</f>
        <v>729</v>
      </c>
      <c r="L13948" s="65" t="str">
        <f>IF(ISBLANK(J13948),,INDEX(Inputs!D:D,MATCH(F13948,Inputs!E:E,0)))</f>
        <v>850PP Xcite Pro Keyboard &amp; Mouse USB</v>
      </c>
      <c r="M13948" s="65" t="str">
        <f>IF(ISBLANK(#REF!),,IF(B13948="Online","Online",IF(LEFT(B13948,1)="E","Online","Offline")))</f>
        <v>Online</v>
      </c>
      <c r="N13948" s="64">
        <f>IF(ISBLANK(M13948),,H13948*INDEX(Inputs!F:F,MATCH(F13948,Inputs!E:E,0)))</f>
        <v>799</v>
      </c>
      <c r="O13948" s="65"/>
    </row>
    <row r="13949" ht="15.75" customHeight="1" spans="1:15">
      <c r="A13949" s="18" t="s">
        <v>554</v>
      </c>
      <c r="B13949" s="18" t="s">
        <v>220</v>
      </c>
      <c r="C13949" s="18" t="s">
        <v>555</v>
      </c>
      <c r="D13949" s="18" t="s">
        <v>414</v>
      </c>
      <c r="E13949" s="18" t="s">
        <v>415</v>
      </c>
      <c r="F13949" s="18">
        <v>250875</v>
      </c>
      <c r="G13949" s="18" t="s">
        <v>103</v>
      </c>
      <c r="H13949" s="18">
        <v>1</v>
      </c>
      <c r="I13949" s="75" t="s">
        <v>1905</v>
      </c>
      <c r="J13949" s="63">
        <f t="shared" si="54"/>
        <v>45211</v>
      </c>
      <c r="K13949" s="64">
        <f>IF(ISBLANK(J13949),,H13949*INDEX(Inputs!G:G,MATCH(F13949,Inputs!E:E,0)))</f>
        <v>1099</v>
      </c>
      <c r="L13949" s="65" t="str">
        <f>IF(ISBLANK(J13949),,INDEX(Inputs!D:D,MATCH(F13949,Inputs!E:E,0)))</f>
        <v>433BK EvoFox WarHammer Gaming Keyboard (USB)</v>
      </c>
      <c r="M13949" s="65" t="str">
        <f>IF(ISBLANK(#REF!),,IF(B13949="Online","Online",IF(LEFT(B13949,1)="E","Online","Offline")))</f>
        <v>Offline</v>
      </c>
      <c r="N13949" s="64">
        <f>IF(ISBLANK(M13949),,H13949*INDEX(Inputs!F:F,MATCH(F13949,Inputs!E:E,0)))</f>
        <v>1499</v>
      </c>
      <c r="O13949" s="65"/>
    </row>
    <row r="13950" ht="15.75" customHeight="1" spans="1:15">
      <c r="A13950" s="18" t="s">
        <v>491</v>
      </c>
      <c r="B13950" s="18" t="s">
        <v>765</v>
      </c>
      <c r="C13950" s="18" t="s">
        <v>765</v>
      </c>
      <c r="D13950" s="18" t="s">
        <v>370</v>
      </c>
      <c r="E13950" s="18" t="s">
        <v>410</v>
      </c>
      <c r="F13950" s="18">
        <v>250876</v>
      </c>
      <c r="G13950" s="18" t="s">
        <v>26</v>
      </c>
      <c r="H13950" s="18">
        <v>1</v>
      </c>
      <c r="I13950" s="75" t="s">
        <v>1905</v>
      </c>
      <c r="J13950" s="63">
        <f t="shared" si="54"/>
        <v>45211</v>
      </c>
      <c r="K13950" s="64">
        <f>IF(ISBLANK(J13950),,H13950*INDEX(Inputs!G:G,MATCH(F13950,Inputs!E:E,0)))</f>
        <v>1399</v>
      </c>
      <c r="L13950" s="65" t="str">
        <f>IF(ISBLANK(J13950),,INDEX(Inputs!D:D,MATCH(F13950,Inputs!E:E,0)))</f>
        <v>649BK EvoFox Typhoon Laptop Cooling Pad</v>
      </c>
      <c r="M13950" s="65" t="str">
        <f>IF(ISBLANK(#REF!),,IF(B13950="Online","Online",IF(LEFT(B13950,1)="E","Online","Offline")))</f>
        <v>Online</v>
      </c>
      <c r="N13950" s="64">
        <f>IF(ISBLANK(M13950),,H13950*INDEX(Inputs!F:F,MATCH(F13950,Inputs!E:E,0)))</f>
        <v>1999</v>
      </c>
      <c r="O13950" s="65"/>
    </row>
    <row r="13951" ht="15.75" customHeight="1" spans="1:15">
      <c r="A13951" s="18" t="s">
        <v>480</v>
      </c>
      <c r="B13951" s="18" t="s">
        <v>145</v>
      </c>
      <c r="C13951" s="18" t="s">
        <v>481</v>
      </c>
      <c r="D13951" s="18" t="s">
        <v>414</v>
      </c>
      <c r="E13951" s="18" t="s">
        <v>415</v>
      </c>
      <c r="F13951" s="18">
        <v>204737</v>
      </c>
      <c r="G13951" s="18" t="s">
        <v>20</v>
      </c>
      <c r="H13951" s="18">
        <v>1</v>
      </c>
      <c r="I13951" s="75" t="s">
        <v>1905</v>
      </c>
      <c r="J13951" s="63">
        <f t="shared" si="54"/>
        <v>45211</v>
      </c>
      <c r="K13951" s="64">
        <f>IF(ISBLANK(J13951),,H13951*INDEX(Inputs!G:G,MATCH(F13951,Inputs!E:E,0)))</f>
        <v>729</v>
      </c>
      <c r="L13951" s="65" t="str">
        <f>IF(ISBLANK(J13951),,INDEX(Inputs!D:D,MATCH(F13951,Inputs!E:E,0)))</f>
        <v>850PP Xcite Pro Keyboard &amp; Mouse USB</v>
      </c>
      <c r="M13951" s="65" t="str">
        <f>IF(ISBLANK(#REF!),,IF(B13951="Online","Online",IF(LEFT(B13951,1)="E","Online","Offline")))</f>
        <v>Offline</v>
      </c>
      <c r="N13951" s="64">
        <f>IF(ISBLANK(M13951),,H13951*INDEX(Inputs!F:F,MATCH(F13951,Inputs!E:E,0)))</f>
        <v>799</v>
      </c>
      <c r="O13951" s="65"/>
    </row>
    <row r="13952" ht="15.75" customHeight="1" spans="1:15">
      <c r="A13952" s="18" t="s">
        <v>750</v>
      </c>
      <c r="B13952" s="18" t="s">
        <v>765</v>
      </c>
      <c r="C13952" s="18" t="s">
        <v>765</v>
      </c>
      <c r="D13952" s="18" t="s">
        <v>414</v>
      </c>
      <c r="E13952" s="18" t="s">
        <v>415</v>
      </c>
      <c r="F13952" s="18">
        <v>204737</v>
      </c>
      <c r="G13952" s="18" t="s">
        <v>20</v>
      </c>
      <c r="H13952" s="18">
        <v>1</v>
      </c>
      <c r="I13952" s="75" t="s">
        <v>1905</v>
      </c>
      <c r="J13952" s="63">
        <f t="shared" si="54"/>
        <v>45211</v>
      </c>
      <c r="K13952" s="64">
        <f>IF(ISBLANK(J13952),,H13952*INDEX(Inputs!G:G,MATCH(F13952,Inputs!E:E,0)))</f>
        <v>729</v>
      </c>
      <c r="L13952" s="65" t="str">
        <f>IF(ISBLANK(J13952),,INDEX(Inputs!D:D,MATCH(F13952,Inputs!E:E,0)))</f>
        <v>850PP Xcite Pro Keyboard &amp; Mouse USB</v>
      </c>
      <c r="M13952" s="65" t="str">
        <f>IF(ISBLANK(#REF!),,IF(B13952="Online","Online",IF(LEFT(B13952,1)="E","Online","Offline")))</f>
        <v>Online</v>
      </c>
      <c r="N13952" s="64">
        <f>IF(ISBLANK(M13952),,H13952*INDEX(Inputs!F:F,MATCH(F13952,Inputs!E:E,0)))</f>
        <v>799</v>
      </c>
      <c r="O13952" s="65"/>
    </row>
    <row r="13953" ht="15.75" customHeight="1" spans="1:15">
      <c r="A13953" s="18" t="s">
        <v>327</v>
      </c>
      <c r="B13953" s="18" t="s">
        <v>35</v>
      </c>
      <c r="C13953" s="18" t="s">
        <v>525</v>
      </c>
      <c r="D13953" s="18" t="s">
        <v>414</v>
      </c>
      <c r="E13953" s="18" t="s">
        <v>415</v>
      </c>
      <c r="F13953" s="18">
        <v>260089</v>
      </c>
      <c r="G13953" s="18" t="s">
        <v>18</v>
      </c>
      <c r="H13953" s="18">
        <v>1</v>
      </c>
      <c r="I13953" s="75" t="s">
        <v>1906</v>
      </c>
      <c r="J13953" s="63">
        <f t="shared" si="54"/>
        <v>45212</v>
      </c>
      <c r="K13953" s="64">
        <f>IF(ISBLANK(J13953),,H13953*INDEX(Inputs!G:G,MATCH(F13953,Inputs!E:E,0)))</f>
        <v>529</v>
      </c>
      <c r="L13953" s="65" t="str">
        <f>IF(ISBLANK(J13953),,INDEX(Inputs!D:D,MATCH(F13953,Inputs!E:E,0)))</f>
        <v>398PP Xcite Neo Keyboard USB</v>
      </c>
      <c r="M13953" s="65" t="str">
        <f>IF(ISBLANK(#REF!),,IF(B13953="Online","Online",IF(LEFT(B13953,1)="E","Online","Offline")))</f>
        <v>Offline</v>
      </c>
      <c r="N13953" s="64">
        <f>IF(ISBLANK(M13953),,H13953*INDEX(Inputs!F:F,MATCH(F13953,Inputs!E:E,0)))</f>
        <v>549</v>
      </c>
      <c r="O13953" s="65"/>
    </row>
    <row r="13954" ht="15.75" customHeight="1" spans="1:15">
      <c r="A13954" s="18" t="s">
        <v>694</v>
      </c>
      <c r="B13954" s="18" t="s">
        <v>194</v>
      </c>
      <c r="C13954" s="18" t="s">
        <v>695</v>
      </c>
      <c r="D13954" s="18" t="s">
        <v>370</v>
      </c>
      <c r="E13954" s="18" t="s">
        <v>371</v>
      </c>
      <c r="F13954" s="18">
        <v>250417</v>
      </c>
      <c r="G13954" s="18" t="s">
        <v>39</v>
      </c>
      <c r="H13954" s="18">
        <v>1</v>
      </c>
      <c r="I13954" s="75" t="s">
        <v>1906</v>
      </c>
      <c r="J13954" s="63">
        <f t="shared" si="54"/>
        <v>45212</v>
      </c>
      <c r="K13954" s="64">
        <f>IF(ISBLANK(J13954),,H13954*INDEX(Inputs!G:G,MATCH(F13954,Inputs!E:E,0)))</f>
        <v>929</v>
      </c>
      <c r="L13954" s="65" t="str">
        <f>IF(ISBLANK(J13954),,INDEX(Inputs!D:D,MATCH(F13954,Inputs!E:E,0)))</f>
        <v>416PP Super Speed Hub 4 Port USB 3.0</v>
      </c>
      <c r="M13954" s="65" t="str">
        <f>IF(ISBLANK(#REF!),,IF(B13954="Online","Online",IF(LEFT(B13954,1)="E","Online","Offline")))</f>
        <v>Offline</v>
      </c>
      <c r="N13954" s="64">
        <f>IF(ISBLANK(M13954),,H13954*INDEX(Inputs!F:F,MATCH(F13954,Inputs!E:E,0)))</f>
        <v>1499</v>
      </c>
      <c r="O13954" s="65"/>
    </row>
    <row r="13955" ht="15.75" customHeight="1" spans="1:15">
      <c r="A13955" s="18" t="s">
        <v>566</v>
      </c>
      <c r="B13955" s="18" t="s">
        <v>238</v>
      </c>
      <c r="C13955" s="18" t="s">
        <v>920</v>
      </c>
      <c r="D13955" s="18" t="s">
        <v>370</v>
      </c>
      <c r="E13955" s="18" t="s">
        <v>371</v>
      </c>
      <c r="F13955" s="18">
        <v>250417</v>
      </c>
      <c r="G13955" s="18" t="s">
        <v>39</v>
      </c>
      <c r="H13955" s="18">
        <v>1</v>
      </c>
      <c r="I13955" s="75" t="s">
        <v>1906</v>
      </c>
      <c r="J13955" s="63">
        <f t="shared" si="54"/>
        <v>45212</v>
      </c>
      <c r="K13955" s="64">
        <f>IF(ISBLANK(J13955),,H13955*INDEX(Inputs!G:G,MATCH(F13955,Inputs!E:E,0)))</f>
        <v>929</v>
      </c>
      <c r="L13955" s="65" t="str">
        <f>IF(ISBLANK(J13955),,INDEX(Inputs!D:D,MATCH(F13955,Inputs!E:E,0)))</f>
        <v>416PP Super Speed Hub 4 Port USB 3.0</v>
      </c>
      <c r="M13955" s="65" t="str">
        <f>IF(ISBLANK(#REF!),,IF(B13955="Online","Online",IF(LEFT(B13955,1)="E","Online","Offline")))</f>
        <v>Offline</v>
      </c>
      <c r="N13955" s="64">
        <f>IF(ISBLANK(M13955),,H13955*INDEX(Inputs!F:F,MATCH(F13955,Inputs!E:E,0)))</f>
        <v>1499</v>
      </c>
      <c r="O13955" s="65"/>
    </row>
    <row r="13956" ht="15.75" customHeight="1" spans="1:15">
      <c r="A13956" s="18" t="s">
        <v>1440</v>
      </c>
      <c r="B13956" s="18" t="s">
        <v>250</v>
      </c>
      <c r="C13956" s="18" t="s">
        <v>1441</v>
      </c>
      <c r="D13956" s="18" t="s">
        <v>370</v>
      </c>
      <c r="E13956" s="18" t="s">
        <v>371</v>
      </c>
      <c r="F13956" s="18">
        <v>250417</v>
      </c>
      <c r="G13956" s="18" t="s">
        <v>39</v>
      </c>
      <c r="H13956" s="18">
        <v>2</v>
      </c>
      <c r="I13956" s="75" t="s">
        <v>1906</v>
      </c>
      <c r="J13956" s="63">
        <f t="shared" si="54"/>
        <v>45212</v>
      </c>
      <c r="K13956" s="64">
        <f>IF(ISBLANK(J13956),,H13956*INDEX(Inputs!G:G,MATCH(F13956,Inputs!E:E,0)))</f>
        <v>1858</v>
      </c>
      <c r="L13956" s="65" t="str">
        <f>IF(ISBLANK(J13956),,INDEX(Inputs!D:D,MATCH(F13956,Inputs!E:E,0)))</f>
        <v>416PP Super Speed Hub 4 Port USB 3.0</v>
      </c>
      <c r="M13956" s="65" t="str">
        <f>IF(ISBLANK(#REF!),,IF(B13956="Online","Online",IF(LEFT(B13956,1)="E","Online","Offline")))</f>
        <v>Offline</v>
      </c>
      <c r="N13956" s="64">
        <f>IF(ISBLANK(M13956),,H13956*INDEX(Inputs!F:F,MATCH(F13956,Inputs!E:E,0)))</f>
        <v>2998</v>
      </c>
      <c r="O13956" s="65"/>
    </row>
    <row r="13957" ht="15.75" customHeight="1" spans="1:15">
      <c r="A13957" s="18" t="s">
        <v>364</v>
      </c>
      <c r="B13957" s="18" t="s">
        <v>124</v>
      </c>
      <c r="C13957" s="18" t="s">
        <v>365</v>
      </c>
      <c r="D13957" s="18" t="s">
        <v>414</v>
      </c>
      <c r="E13957" s="18" t="s">
        <v>415</v>
      </c>
      <c r="F13957" s="18">
        <v>250874</v>
      </c>
      <c r="G13957" s="18" t="s">
        <v>13</v>
      </c>
      <c r="H13957" s="18">
        <v>1</v>
      </c>
      <c r="I13957" s="75" t="s">
        <v>1906</v>
      </c>
      <c r="J13957" s="63">
        <f t="shared" si="54"/>
        <v>45212</v>
      </c>
      <c r="K13957" s="64">
        <f>IF(ISBLANK(J13957),,H13957*INDEX(Inputs!G:G,MATCH(F13957,Inputs!E:E,0)))</f>
        <v>1349</v>
      </c>
      <c r="L13957" s="65" t="str">
        <f>IF(ISBLANK(J13957),,INDEX(Inputs!D:D,MATCH(F13957,Inputs!E:E,0)))</f>
        <v>432BK EvoFox X-Team Gaming Keyboard &amp; Mouse (USB)</v>
      </c>
      <c r="M13957" s="65" t="str">
        <f>IF(ISBLANK(#REF!),,IF(B13957="Online","Online",IF(LEFT(B13957,1)="E","Online","Offline")))</f>
        <v>Offline</v>
      </c>
      <c r="N13957" s="64">
        <f>IF(ISBLANK(M13957),,H13957*INDEX(Inputs!F:F,MATCH(F13957,Inputs!E:E,0)))</f>
        <v>1899</v>
      </c>
      <c r="O13957" s="65"/>
    </row>
    <row r="13958" ht="15.75" customHeight="1" spans="1:15">
      <c r="A13958" s="18" t="s">
        <v>437</v>
      </c>
      <c r="B13958" s="18" t="s">
        <v>249</v>
      </c>
      <c r="C13958" s="18" t="s">
        <v>827</v>
      </c>
      <c r="D13958" s="18" t="s">
        <v>370</v>
      </c>
      <c r="E13958" s="18" t="s">
        <v>410</v>
      </c>
      <c r="F13958" s="18">
        <v>250879</v>
      </c>
      <c r="G13958" s="18" t="s">
        <v>30</v>
      </c>
      <c r="H13958" s="18">
        <v>1</v>
      </c>
      <c r="I13958" s="75" t="s">
        <v>1906</v>
      </c>
      <c r="J13958" s="63">
        <f t="shared" si="54"/>
        <v>45212</v>
      </c>
      <c r="K13958" s="64">
        <f>IF(ISBLANK(J13958),,H13958*INDEX(Inputs!G:G,MATCH(F13958,Inputs!E:E,0)))</f>
        <v>699</v>
      </c>
      <c r="L13958" s="65" t="str">
        <f>IF(ISBLANK(J13958),,INDEX(Inputs!D:D,MATCH(F13958,Inputs!E:E,0)))</f>
        <v>597BK Evo Fox Falcon X85 Extra Large Speed Mouse Pad</v>
      </c>
      <c r="M13958" s="65" t="str">
        <f>IF(ISBLANK(#REF!),,IF(B13958="Online","Online",IF(LEFT(B13958,1)="E","Online","Offline")))</f>
        <v>Offline</v>
      </c>
      <c r="N13958" s="64">
        <f>IF(ISBLANK(M13958),,H13958*INDEX(Inputs!F:F,MATCH(F13958,Inputs!E:E,0)))</f>
        <v>1199</v>
      </c>
      <c r="O13958" s="65"/>
    </row>
    <row r="13959" ht="15.75" customHeight="1" spans="1:15">
      <c r="A13959" s="18" t="s">
        <v>589</v>
      </c>
      <c r="B13959" s="18" t="s">
        <v>876</v>
      </c>
      <c r="C13959" s="18" t="s">
        <v>877</v>
      </c>
      <c r="D13959" s="18" t="s">
        <v>370</v>
      </c>
      <c r="E13959" s="18" t="s">
        <v>410</v>
      </c>
      <c r="F13959" s="18">
        <v>250876</v>
      </c>
      <c r="G13959" s="18" t="s">
        <v>26</v>
      </c>
      <c r="H13959" s="18">
        <v>1</v>
      </c>
      <c r="I13959" s="75" t="s">
        <v>1906</v>
      </c>
      <c r="J13959" s="63">
        <f t="shared" si="54"/>
        <v>45212</v>
      </c>
      <c r="K13959" s="64">
        <f>IF(ISBLANK(J13959),,H13959*INDEX(Inputs!G:G,MATCH(F13959,Inputs!E:E,0)))</f>
        <v>1399</v>
      </c>
      <c r="L13959" s="65" t="str">
        <f>IF(ISBLANK(J13959),,INDEX(Inputs!D:D,MATCH(F13959,Inputs!E:E,0)))</f>
        <v>649BK EvoFox Typhoon Laptop Cooling Pad</v>
      </c>
      <c r="M13959" s="65" t="str">
        <f>IF(ISBLANK(#REF!),,IF(B13959="Online","Online",IF(LEFT(B13959,1)="E","Online","Offline")))</f>
        <v>Offline</v>
      </c>
      <c r="N13959" s="64">
        <f>IF(ISBLANK(M13959),,H13959*INDEX(Inputs!F:F,MATCH(F13959,Inputs!E:E,0)))</f>
        <v>1999</v>
      </c>
      <c r="O13959" s="65"/>
    </row>
    <row r="13960" ht="15.75" customHeight="1" spans="1:15">
      <c r="A13960" s="18" t="s">
        <v>1009</v>
      </c>
      <c r="B13960" s="18" t="s">
        <v>278</v>
      </c>
      <c r="C13960" s="18" t="s">
        <v>1572</v>
      </c>
      <c r="D13960" s="18" t="s">
        <v>414</v>
      </c>
      <c r="E13960" s="18" t="s">
        <v>415</v>
      </c>
      <c r="F13960" s="18">
        <v>250874</v>
      </c>
      <c r="G13960" s="18" t="s">
        <v>13</v>
      </c>
      <c r="H13960" s="18">
        <v>1</v>
      </c>
      <c r="I13960" s="75" t="s">
        <v>1907</v>
      </c>
      <c r="J13960" s="63">
        <f t="shared" si="54"/>
        <v>45213</v>
      </c>
      <c r="K13960" s="64">
        <f>IF(ISBLANK(J13960),,H13960*INDEX(Inputs!G:G,MATCH(F13960,Inputs!E:E,0)))</f>
        <v>1349</v>
      </c>
      <c r="L13960" s="65" t="str">
        <f>IF(ISBLANK(J13960),,INDEX(Inputs!D:D,MATCH(F13960,Inputs!E:E,0)))</f>
        <v>432BK EvoFox X-Team Gaming Keyboard &amp; Mouse (USB)</v>
      </c>
      <c r="M13960" s="65" t="str">
        <f>IF(ISBLANK(#REF!),,IF(B13960="Online","Online",IF(LEFT(B13960,1)="E","Online","Offline")))</f>
        <v>Offline</v>
      </c>
      <c r="N13960" s="64">
        <f>IF(ISBLANK(M13960),,H13960*INDEX(Inputs!F:F,MATCH(F13960,Inputs!E:E,0)))</f>
        <v>1899</v>
      </c>
      <c r="O13960" s="65"/>
    </row>
    <row r="13961" ht="15.75" customHeight="1" spans="1:15">
      <c r="A13961" s="18" t="s">
        <v>633</v>
      </c>
      <c r="B13961" s="18" t="s">
        <v>634</v>
      </c>
      <c r="C13961" s="18" t="s">
        <v>635</v>
      </c>
      <c r="D13961" s="18" t="s">
        <v>370</v>
      </c>
      <c r="E13961" s="18" t="s">
        <v>410</v>
      </c>
      <c r="F13961" s="18">
        <v>250878</v>
      </c>
      <c r="G13961" s="18" t="s">
        <v>24</v>
      </c>
      <c r="H13961" s="18">
        <v>1</v>
      </c>
      <c r="I13961" s="75" t="s">
        <v>1907</v>
      </c>
      <c r="J13961" s="63">
        <f t="shared" si="54"/>
        <v>45213</v>
      </c>
      <c r="K13961" s="64">
        <f>IF(ISBLANK(J13961),,H13961*INDEX(Inputs!G:G,MATCH(F13961,Inputs!E:E,0)))</f>
        <v>999</v>
      </c>
      <c r="L13961" s="65" t="str">
        <f>IF(ISBLANK(J13961),,INDEX(Inputs!D:D,MATCH(F13961,Inputs!E:E,0)))</f>
        <v>596BK Evo Fox Falcon LX35 Medium Speed LED Mouse Pad</v>
      </c>
      <c r="M13961" s="65" t="str">
        <f>IF(ISBLANK(#REF!),,IF(B13961="Online","Online",IF(LEFT(B13961,1)="E","Online","Offline")))</f>
        <v>Offline</v>
      </c>
      <c r="N13961" s="64">
        <f>IF(ISBLANK(M13961),,H13961*INDEX(Inputs!F:F,MATCH(F13961,Inputs!E:E,0)))</f>
        <v>1999</v>
      </c>
      <c r="O13961" s="65"/>
    </row>
    <row r="13962" ht="15.75" customHeight="1" spans="1:15">
      <c r="A13962" s="18" t="s">
        <v>353</v>
      </c>
      <c r="B13962" s="18" t="s">
        <v>127</v>
      </c>
      <c r="C13962" s="18" t="s">
        <v>643</v>
      </c>
      <c r="D13962" s="18" t="s">
        <v>370</v>
      </c>
      <c r="E13962" s="18" t="s">
        <v>410</v>
      </c>
      <c r="F13962" s="18">
        <v>250879</v>
      </c>
      <c r="G13962" s="18" t="s">
        <v>30</v>
      </c>
      <c r="H13962" s="18">
        <v>1</v>
      </c>
      <c r="I13962" s="75" t="s">
        <v>1907</v>
      </c>
      <c r="J13962" s="63">
        <f t="shared" si="54"/>
        <v>45213</v>
      </c>
      <c r="K13962" s="64">
        <f>IF(ISBLANK(J13962),,H13962*INDEX(Inputs!G:G,MATCH(F13962,Inputs!E:E,0)))</f>
        <v>699</v>
      </c>
      <c r="L13962" s="65" t="str">
        <f>IF(ISBLANK(J13962),,INDEX(Inputs!D:D,MATCH(F13962,Inputs!E:E,0)))</f>
        <v>597BK Evo Fox Falcon X85 Extra Large Speed Mouse Pad</v>
      </c>
      <c r="M13962" s="65" t="str">
        <f>IF(ISBLANK(#REF!),,IF(B13962="Online","Online",IF(LEFT(B13962,1)="E","Online","Offline")))</f>
        <v>Offline</v>
      </c>
      <c r="N13962" s="64">
        <f>IF(ISBLANK(M13962),,H13962*INDEX(Inputs!F:F,MATCH(F13962,Inputs!E:E,0)))</f>
        <v>1199</v>
      </c>
      <c r="O13962" s="65"/>
    </row>
    <row r="13963" ht="15.75" customHeight="1" spans="1:15">
      <c r="A13963" s="18" t="s">
        <v>834</v>
      </c>
      <c r="B13963" s="18" t="s">
        <v>193</v>
      </c>
      <c r="C13963" s="18" t="s">
        <v>835</v>
      </c>
      <c r="D13963" s="18" t="s">
        <v>414</v>
      </c>
      <c r="E13963" s="18" t="s">
        <v>415</v>
      </c>
      <c r="F13963" s="18">
        <v>204737</v>
      </c>
      <c r="G13963" s="18" t="s">
        <v>20</v>
      </c>
      <c r="H13963" s="18">
        <v>1</v>
      </c>
      <c r="I13963" s="75" t="s">
        <v>1907</v>
      </c>
      <c r="J13963" s="63">
        <f t="shared" si="54"/>
        <v>45213</v>
      </c>
      <c r="K13963" s="64">
        <f>IF(ISBLANK(J13963),,H13963*INDEX(Inputs!G:G,MATCH(F13963,Inputs!E:E,0)))</f>
        <v>729</v>
      </c>
      <c r="L13963" s="65" t="str">
        <f>IF(ISBLANK(J13963),,INDEX(Inputs!D:D,MATCH(F13963,Inputs!E:E,0)))</f>
        <v>850PP Xcite Pro Keyboard &amp; Mouse USB</v>
      </c>
      <c r="M13963" s="65" t="str">
        <f>IF(ISBLANK(#REF!),,IF(B13963="Online","Online",IF(LEFT(B13963,1)="E","Online","Offline")))</f>
        <v>Offline</v>
      </c>
      <c r="N13963" s="64">
        <f>IF(ISBLANK(M13963),,H13963*INDEX(Inputs!F:F,MATCH(F13963,Inputs!E:E,0)))</f>
        <v>799</v>
      </c>
      <c r="O13963" s="65"/>
    </row>
    <row r="13964" ht="15.75" customHeight="1" spans="1:15">
      <c r="A13964" s="18" t="s">
        <v>367</v>
      </c>
      <c r="B13964" s="18" t="s">
        <v>148</v>
      </c>
      <c r="C13964" s="18" t="s">
        <v>615</v>
      </c>
      <c r="D13964" s="18" t="s">
        <v>414</v>
      </c>
      <c r="E13964" s="18" t="s">
        <v>415</v>
      </c>
      <c r="F13964" s="18">
        <v>260090</v>
      </c>
      <c r="G13964" s="18" t="s">
        <v>17</v>
      </c>
      <c r="H13964" s="18">
        <v>1</v>
      </c>
      <c r="I13964" s="75" t="s">
        <v>1908</v>
      </c>
      <c r="J13964" s="63">
        <f t="shared" si="54"/>
        <v>45214</v>
      </c>
      <c r="K13964" s="64">
        <f>IF(ISBLANK(J13964),,H13964*INDEX(Inputs!G:G,MATCH(F13964,Inputs!E:E,0)))</f>
        <v>729</v>
      </c>
      <c r="L13964" s="65" t="str">
        <f>IF(ISBLANK(J13964),,INDEX(Inputs!D:D,MATCH(F13964,Inputs!E:E,0)))</f>
        <v>400PP Xcite Neo Keyboard &amp; Mouse USB</v>
      </c>
      <c r="M13964" s="65" t="str">
        <f>IF(ISBLANK(#REF!),,IF(B13964="Online","Online",IF(LEFT(B13964,1)="E","Online","Offline")))</f>
        <v>Offline</v>
      </c>
      <c r="N13964" s="64">
        <f>IF(ISBLANK(M13964),,H13964*INDEX(Inputs!F:F,MATCH(F13964,Inputs!E:E,0)))</f>
        <v>899</v>
      </c>
      <c r="O13964" s="65"/>
    </row>
    <row r="13965" ht="15.75" customHeight="1" spans="1:15">
      <c r="A13965" s="18" t="s">
        <v>341</v>
      </c>
      <c r="B13965" s="18" t="s">
        <v>244</v>
      </c>
      <c r="C13965" s="18" t="s">
        <v>1284</v>
      </c>
      <c r="D13965" s="18" t="s">
        <v>414</v>
      </c>
      <c r="E13965" s="18" t="s">
        <v>415</v>
      </c>
      <c r="F13965" s="18">
        <v>250874</v>
      </c>
      <c r="G13965" s="18" t="s">
        <v>13</v>
      </c>
      <c r="H13965" s="18">
        <v>1</v>
      </c>
      <c r="I13965" s="75" t="s">
        <v>1908</v>
      </c>
      <c r="J13965" s="63">
        <f t="shared" si="54"/>
        <v>45214</v>
      </c>
      <c r="K13965" s="64">
        <f>IF(ISBLANK(J13965),,H13965*INDEX(Inputs!G:G,MATCH(F13965,Inputs!E:E,0)))</f>
        <v>1349</v>
      </c>
      <c r="L13965" s="65" t="str">
        <f>IF(ISBLANK(J13965),,INDEX(Inputs!D:D,MATCH(F13965,Inputs!E:E,0)))</f>
        <v>432BK EvoFox X-Team Gaming Keyboard &amp; Mouse (USB)</v>
      </c>
      <c r="M13965" s="65" t="str">
        <f>IF(ISBLANK(#REF!),,IF(B13965="Online","Online",IF(LEFT(B13965,1)="E","Online","Offline")))</f>
        <v>Offline</v>
      </c>
      <c r="N13965" s="64">
        <f>IF(ISBLANK(M13965),,H13965*INDEX(Inputs!F:F,MATCH(F13965,Inputs!E:E,0)))</f>
        <v>1899</v>
      </c>
      <c r="O13965" s="65"/>
    </row>
    <row r="13966" ht="15.75" customHeight="1" spans="1:15">
      <c r="A13966" s="18" t="s">
        <v>1009</v>
      </c>
      <c r="B13966" s="18" t="s">
        <v>278</v>
      </c>
      <c r="C13966" s="18" t="s">
        <v>1572</v>
      </c>
      <c r="D13966" s="18" t="s">
        <v>414</v>
      </c>
      <c r="E13966" s="18" t="s">
        <v>415</v>
      </c>
      <c r="F13966" s="18">
        <v>250874</v>
      </c>
      <c r="G13966" s="18" t="s">
        <v>13</v>
      </c>
      <c r="H13966" s="18">
        <v>0</v>
      </c>
      <c r="I13966" s="75" t="s">
        <v>1908</v>
      </c>
      <c r="J13966" s="63">
        <f t="shared" si="54"/>
        <v>45214</v>
      </c>
      <c r="K13966" s="64">
        <f>IF(ISBLANK(J13966),,H13966*INDEX(Inputs!G:G,MATCH(F13966,Inputs!E:E,0)))</f>
        <v>0</v>
      </c>
      <c r="L13966" s="65" t="str">
        <f>IF(ISBLANK(J13966),,INDEX(Inputs!D:D,MATCH(F13966,Inputs!E:E,0)))</f>
        <v>432BK EvoFox X-Team Gaming Keyboard &amp; Mouse (USB)</v>
      </c>
      <c r="M13966" s="65" t="str">
        <f>IF(ISBLANK(#REF!),,IF(B13966="Online","Online",IF(LEFT(B13966,1)="E","Online","Offline")))</f>
        <v>Offline</v>
      </c>
      <c r="N13966" s="64">
        <f>IF(ISBLANK(M13966),,H13966*INDEX(Inputs!F:F,MATCH(F13966,Inputs!E:E,0)))</f>
        <v>0</v>
      </c>
      <c r="O13966" s="65"/>
    </row>
    <row r="13967" ht="15.75" customHeight="1" spans="1:15">
      <c r="A13967" s="18" t="s">
        <v>1105</v>
      </c>
      <c r="B13967" s="18" t="s">
        <v>765</v>
      </c>
      <c r="C13967" s="18" t="s">
        <v>765</v>
      </c>
      <c r="D13967" s="18" t="s">
        <v>464</v>
      </c>
      <c r="E13967" s="18" t="s">
        <v>465</v>
      </c>
      <c r="F13967" s="18">
        <v>250421</v>
      </c>
      <c r="G13967" s="18" t="s">
        <v>14</v>
      </c>
      <c r="H13967" s="18">
        <v>1</v>
      </c>
      <c r="I13967" s="75" t="s">
        <v>1909</v>
      </c>
      <c r="J13967" s="63">
        <f t="shared" si="54"/>
        <v>45215</v>
      </c>
      <c r="K13967" s="64">
        <f>IF(ISBLANK(J13967),,H13967*INDEX(Inputs!G:G,MATCH(F13967,Inputs!E:E,0)))</f>
        <v>779</v>
      </c>
      <c r="L13967" s="65" t="str">
        <f>IF(ISBLANK(J13967),,INDEX(Inputs!D:D,MATCH(F13967,Inputs!E:E,0)))</f>
        <v>146BK NeoCase Sleeve MP 450 14</v>
      </c>
      <c r="M13967" s="65" t="str">
        <f>IF(ISBLANK(#REF!),,IF(B13967="Online","Online",IF(LEFT(B13967,1)="E","Online","Offline")))</f>
        <v>Online</v>
      </c>
      <c r="N13967" s="64">
        <f>IF(ISBLANK(M13967),,H13967*INDEX(Inputs!F:F,MATCH(F13967,Inputs!E:E,0)))</f>
        <v>1249</v>
      </c>
      <c r="O13967" s="65"/>
    </row>
    <row r="13968" ht="15.75" customHeight="1" spans="1:15">
      <c r="A13968" s="18" t="s">
        <v>1617</v>
      </c>
      <c r="B13968" s="18" t="s">
        <v>765</v>
      </c>
      <c r="C13968" s="18" t="s">
        <v>765</v>
      </c>
      <c r="D13968" s="18" t="s">
        <v>414</v>
      </c>
      <c r="E13968" s="18" t="s">
        <v>415</v>
      </c>
      <c r="F13968" s="18">
        <v>260090</v>
      </c>
      <c r="G13968" s="18" t="s">
        <v>17</v>
      </c>
      <c r="H13968" s="18">
        <v>1</v>
      </c>
      <c r="I13968" s="75" t="s">
        <v>1909</v>
      </c>
      <c r="J13968" s="63">
        <f t="shared" si="54"/>
        <v>45215</v>
      </c>
      <c r="K13968" s="64">
        <f>IF(ISBLANK(J13968),,H13968*INDEX(Inputs!G:G,MATCH(F13968,Inputs!E:E,0)))</f>
        <v>729</v>
      </c>
      <c r="L13968" s="65" t="str">
        <f>IF(ISBLANK(J13968),,INDEX(Inputs!D:D,MATCH(F13968,Inputs!E:E,0)))</f>
        <v>400PP Xcite Neo Keyboard &amp; Mouse USB</v>
      </c>
      <c r="M13968" s="65" t="str">
        <f>IF(ISBLANK(#REF!),,IF(B13968="Online","Online",IF(LEFT(B13968,1)="E","Online","Offline")))</f>
        <v>Online</v>
      </c>
      <c r="N13968" s="64">
        <f>IF(ISBLANK(M13968),,H13968*INDEX(Inputs!F:F,MATCH(F13968,Inputs!E:E,0)))</f>
        <v>899</v>
      </c>
      <c r="O13968" s="65"/>
    </row>
    <row r="13969" ht="15.75" customHeight="1" spans="1:15">
      <c r="A13969" s="18" t="s">
        <v>341</v>
      </c>
      <c r="B13969" s="18" t="s">
        <v>244</v>
      </c>
      <c r="C13969" s="18" t="s">
        <v>1284</v>
      </c>
      <c r="D13969" s="18" t="s">
        <v>370</v>
      </c>
      <c r="E13969" s="18" t="s">
        <v>371</v>
      </c>
      <c r="F13969" s="18">
        <v>250417</v>
      </c>
      <c r="G13969" s="18" t="s">
        <v>39</v>
      </c>
      <c r="H13969" s="18">
        <v>1</v>
      </c>
      <c r="I13969" s="75" t="s">
        <v>1909</v>
      </c>
      <c r="J13969" s="63">
        <f t="shared" si="54"/>
        <v>45215</v>
      </c>
      <c r="K13969" s="64">
        <f>IF(ISBLANK(J13969),,H13969*INDEX(Inputs!G:G,MATCH(F13969,Inputs!E:E,0)))</f>
        <v>929</v>
      </c>
      <c r="L13969" s="65" t="str">
        <f>IF(ISBLANK(J13969),,INDEX(Inputs!D:D,MATCH(F13969,Inputs!E:E,0)))</f>
        <v>416PP Super Speed Hub 4 Port USB 3.0</v>
      </c>
      <c r="M13969" s="65" t="str">
        <f>IF(ISBLANK(#REF!),,IF(B13969="Online","Online",IF(LEFT(B13969,1)="E","Online","Offline")))</f>
        <v>Offline</v>
      </c>
      <c r="N13969" s="64">
        <f>IF(ISBLANK(M13969),,H13969*INDEX(Inputs!F:F,MATCH(F13969,Inputs!E:E,0)))</f>
        <v>1499</v>
      </c>
      <c r="O13969" s="65"/>
    </row>
    <row r="13970" ht="15.75" customHeight="1" spans="1:15">
      <c r="A13970" s="18" t="s">
        <v>661</v>
      </c>
      <c r="B13970" s="18" t="s">
        <v>181</v>
      </c>
      <c r="C13970" s="18" t="s">
        <v>662</v>
      </c>
      <c r="D13970" s="18" t="s">
        <v>414</v>
      </c>
      <c r="E13970" s="18" t="s">
        <v>415</v>
      </c>
      <c r="F13970" s="18">
        <v>250874</v>
      </c>
      <c r="G13970" s="18" t="s">
        <v>13</v>
      </c>
      <c r="H13970" s="18">
        <v>1</v>
      </c>
      <c r="I13970" s="75" t="s">
        <v>1909</v>
      </c>
      <c r="J13970" s="63">
        <f t="shared" si="54"/>
        <v>45215</v>
      </c>
      <c r="K13970" s="64">
        <f>IF(ISBLANK(J13970),,H13970*INDEX(Inputs!G:G,MATCH(F13970,Inputs!E:E,0)))</f>
        <v>1349</v>
      </c>
      <c r="L13970" s="65" t="str">
        <f>IF(ISBLANK(J13970),,INDEX(Inputs!D:D,MATCH(F13970,Inputs!E:E,0)))</f>
        <v>432BK EvoFox X-Team Gaming Keyboard &amp; Mouse (USB)</v>
      </c>
      <c r="M13970" s="65" t="str">
        <f>IF(ISBLANK(#REF!),,IF(B13970="Online","Online",IF(LEFT(B13970,1)="E","Online","Offline")))</f>
        <v>Offline</v>
      </c>
      <c r="N13970" s="64">
        <f>IF(ISBLANK(M13970),,H13970*INDEX(Inputs!F:F,MATCH(F13970,Inputs!E:E,0)))</f>
        <v>1899</v>
      </c>
      <c r="O13970" s="65"/>
    </row>
    <row r="13971" ht="15.75" customHeight="1" spans="1:15">
      <c r="A13971" s="18" t="s">
        <v>341</v>
      </c>
      <c r="B13971" s="18" t="s">
        <v>149</v>
      </c>
      <c r="C13971" s="18" t="s">
        <v>578</v>
      </c>
      <c r="D13971" s="18" t="s">
        <v>370</v>
      </c>
      <c r="E13971" s="18" t="s">
        <v>410</v>
      </c>
      <c r="F13971" s="18">
        <v>250879</v>
      </c>
      <c r="G13971" s="18" t="s">
        <v>30</v>
      </c>
      <c r="H13971" s="18">
        <v>1</v>
      </c>
      <c r="I13971" s="75" t="s">
        <v>1909</v>
      </c>
      <c r="J13971" s="63">
        <f t="shared" si="54"/>
        <v>45215</v>
      </c>
      <c r="K13971" s="64">
        <f>IF(ISBLANK(J13971),,H13971*INDEX(Inputs!G:G,MATCH(F13971,Inputs!E:E,0)))</f>
        <v>699</v>
      </c>
      <c r="L13971" s="65" t="str">
        <f>IF(ISBLANK(J13971),,INDEX(Inputs!D:D,MATCH(F13971,Inputs!E:E,0)))</f>
        <v>597BK Evo Fox Falcon X85 Extra Large Speed Mouse Pad</v>
      </c>
      <c r="M13971" s="65" t="str">
        <f>IF(ISBLANK(#REF!),,IF(B13971="Online","Online",IF(LEFT(B13971,1)="E","Online","Offline")))</f>
        <v>Offline</v>
      </c>
      <c r="N13971" s="64">
        <f>IF(ISBLANK(M13971),,H13971*INDEX(Inputs!F:F,MATCH(F13971,Inputs!E:E,0)))</f>
        <v>1199</v>
      </c>
      <c r="O13971" s="65"/>
    </row>
    <row r="13972" ht="15.75" customHeight="1" spans="1:15">
      <c r="A13972" s="18" t="s">
        <v>402</v>
      </c>
      <c r="B13972" s="18" t="s">
        <v>129</v>
      </c>
      <c r="C13972" s="18" t="s">
        <v>403</v>
      </c>
      <c r="D13972" s="18" t="s">
        <v>414</v>
      </c>
      <c r="E13972" s="18" t="s">
        <v>428</v>
      </c>
      <c r="F13972" s="18">
        <v>250881</v>
      </c>
      <c r="G13972" s="18" t="s">
        <v>98</v>
      </c>
      <c r="H13972" s="18">
        <v>1</v>
      </c>
      <c r="I13972" s="75" t="s">
        <v>1909</v>
      </c>
      <c r="J13972" s="63">
        <f t="shared" si="54"/>
        <v>45215</v>
      </c>
      <c r="K13972" s="64">
        <f>IF(ISBLANK(J13972),,H13972*INDEX(Inputs!G:G,MATCH(F13972,Inputs!E:E,0)))</f>
        <v>799</v>
      </c>
      <c r="L13972" s="65" t="str">
        <f>IF(ISBLANK(J13972),,INDEX(Inputs!D:D,MATCH(F13972,Inputs!E:E,0)))</f>
        <v>795BK EvoFox Phantom Pro RGB Gaming Mouse USB</v>
      </c>
      <c r="M13972" s="65" t="str">
        <f>IF(ISBLANK(#REF!),,IF(B13972="Online","Online",IF(LEFT(B13972,1)="E","Online","Offline")))</f>
        <v>Offline</v>
      </c>
      <c r="N13972" s="64">
        <f>IF(ISBLANK(M13972),,H13972*INDEX(Inputs!F:F,MATCH(F13972,Inputs!E:E,0)))</f>
        <v>1099</v>
      </c>
      <c r="O13972" s="65"/>
    </row>
    <row r="13973" ht="15.75" customHeight="1" spans="1:15">
      <c r="A13973" s="18" t="s">
        <v>694</v>
      </c>
      <c r="B13973" s="18" t="s">
        <v>194</v>
      </c>
      <c r="C13973" s="18" t="s">
        <v>695</v>
      </c>
      <c r="D13973" s="18" t="s">
        <v>414</v>
      </c>
      <c r="E13973" s="18" t="s">
        <v>415</v>
      </c>
      <c r="F13973" s="18">
        <v>204737</v>
      </c>
      <c r="G13973" s="18" t="s">
        <v>20</v>
      </c>
      <c r="H13973" s="18">
        <v>1</v>
      </c>
      <c r="I13973" s="75" t="s">
        <v>1909</v>
      </c>
      <c r="J13973" s="63">
        <f t="shared" si="54"/>
        <v>45215</v>
      </c>
      <c r="K13973" s="64">
        <f>IF(ISBLANK(J13973),,H13973*INDEX(Inputs!G:G,MATCH(F13973,Inputs!E:E,0)))</f>
        <v>729</v>
      </c>
      <c r="L13973" s="65" t="str">
        <f>IF(ISBLANK(J13973),,INDEX(Inputs!D:D,MATCH(F13973,Inputs!E:E,0)))</f>
        <v>850PP Xcite Pro Keyboard &amp; Mouse USB</v>
      </c>
      <c r="M13973" s="65" t="str">
        <f>IF(ISBLANK(#REF!),,IF(B13973="Online","Online",IF(LEFT(B13973,1)="E","Online","Offline")))</f>
        <v>Offline</v>
      </c>
      <c r="N13973" s="64">
        <f>IF(ISBLANK(M13973),,H13973*INDEX(Inputs!F:F,MATCH(F13973,Inputs!E:E,0)))</f>
        <v>799</v>
      </c>
      <c r="O13973" s="65"/>
    </row>
    <row r="13974" ht="15.75" customHeight="1" spans="1:15">
      <c r="A13974" s="18" t="s">
        <v>407</v>
      </c>
      <c r="B13974" s="18" t="s">
        <v>41</v>
      </c>
      <c r="C13974" s="18" t="s">
        <v>469</v>
      </c>
      <c r="D13974" s="18" t="s">
        <v>370</v>
      </c>
      <c r="E13974" s="18" t="s">
        <v>371</v>
      </c>
      <c r="F13974" s="18">
        <v>260086</v>
      </c>
      <c r="G13974" s="18" t="s">
        <v>16</v>
      </c>
      <c r="H13974" s="18">
        <v>1</v>
      </c>
      <c r="I13974" s="75" t="s">
        <v>1910</v>
      </c>
      <c r="J13974" s="63">
        <f t="shared" si="54"/>
        <v>45216</v>
      </c>
      <c r="K13974" s="64">
        <f>IF(ISBLANK(J13974),,H13974*INDEX(Inputs!G:G,MATCH(F13974,Inputs!E:E,0)))</f>
        <v>1699</v>
      </c>
      <c r="L13974" s="65" t="str">
        <f>IF(ISBLANK(J13974),,INDEX(Inputs!D:D,MATCH(F13974,Inputs!E:E,0)))</f>
        <v>436BK Type-C 6 in 1 Multiport Hub</v>
      </c>
      <c r="M13974" s="65" t="str">
        <f>IF(ISBLANK(#REF!),,IF(B13974="Online","Online",IF(LEFT(B13974,1)="E","Online","Offline")))</f>
        <v>Offline</v>
      </c>
      <c r="N13974" s="64">
        <f>IF(ISBLANK(M13974),,H13974*INDEX(Inputs!F:F,MATCH(F13974,Inputs!E:E,0)))</f>
        <v>2599</v>
      </c>
      <c r="O13974" s="65"/>
    </row>
    <row r="13975" ht="15.75" customHeight="1" spans="1:15">
      <c r="A13975" s="18" t="s">
        <v>341</v>
      </c>
      <c r="B13975" s="18" t="s">
        <v>54</v>
      </c>
      <c r="C13975" s="18" t="s">
        <v>470</v>
      </c>
      <c r="D13975" s="18" t="s">
        <v>370</v>
      </c>
      <c r="E13975" s="18" t="s">
        <v>410</v>
      </c>
      <c r="F13975" s="18">
        <v>250879</v>
      </c>
      <c r="G13975" s="18" t="s">
        <v>30</v>
      </c>
      <c r="H13975" s="18">
        <v>1</v>
      </c>
      <c r="I13975" s="75" t="s">
        <v>1910</v>
      </c>
      <c r="J13975" s="63">
        <f t="shared" si="54"/>
        <v>45216</v>
      </c>
      <c r="K13975" s="64">
        <f>IF(ISBLANK(J13975),,H13975*INDEX(Inputs!G:G,MATCH(F13975,Inputs!E:E,0)))</f>
        <v>699</v>
      </c>
      <c r="L13975" s="65" t="str">
        <f>IF(ISBLANK(J13975),,INDEX(Inputs!D:D,MATCH(F13975,Inputs!E:E,0)))</f>
        <v>597BK Evo Fox Falcon X85 Extra Large Speed Mouse Pad</v>
      </c>
      <c r="M13975" s="65" t="str">
        <f>IF(ISBLANK(#REF!),,IF(B13975="Online","Online",IF(LEFT(B13975,1)="E","Online","Offline")))</f>
        <v>Offline</v>
      </c>
      <c r="N13975" s="64">
        <f>IF(ISBLANK(M13975),,H13975*INDEX(Inputs!F:F,MATCH(F13975,Inputs!E:E,0)))</f>
        <v>1199</v>
      </c>
      <c r="O13975" s="65"/>
    </row>
    <row r="13976" ht="15.75" customHeight="1" spans="1:15">
      <c r="A13976" s="18" t="s">
        <v>541</v>
      </c>
      <c r="B13976" s="18" t="s">
        <v>765</v>
      </c>
      <c r="C13976" s="18" t="s">
        <v>765</v>
      </c>
      <c r="D13976" s="18" t="s">
        <v>370</v>
      </c>
      <c r="E13976" s="18" t="s">
        <v>410</v>
      </c>
      <c r="F13976" s="18">
        <v>250423</v>
      </c>
      <c r="G13976" s="18" t="s">
        <v>11</v>
      </c>
      <c r="H13976" s="18">
        <v>1</v>
      </c>
      <c r="I13976" s="75" t="s">
        <v>1910</v>
      </c>
      <c r="J13976" s="63">
        <f t="shared" si="54"/>
        <v>45216</v>
      </c>
      <c r="K13976" s="64">
        <f>IF(ISBLANK(J13976),,H13976*INDEX(Inputs!G:G,MATCH(F13976,Inputs!E:E,0)))</f>
        <v>759</v>
      </c>
      <c r="L13976" s="65" t="str">
        <f>IF(ISBLANK(J13976),,INDEX(Inputs!D:D,MATCH(F13976,Inputs!E:E,0)))</f>
        <v>650GR Ergo View Laptop Stand-Grey</v>
      </c>
      <c r="M13976" s="65" t="str">
        <f>IF(ISBLANK(#REF!),,IF(B13976="Online","Online",IF(LEFT(B13976,1)="E","Online","Offline")))</f>
        <v>Online</v>
      </c>
      <c r="N13976" s="64">
        <f>IF(ISBLANK(M13976),,H13976*INDEX(Inputs!F:F,MATCH(F13976,Inputs!E:E,0)))</f>
        <v>899</v>
      </c>
      <c r="O13976" s="65"/>
    </row>
    <row r="13977" ht="15.75" customHeight="1" spans="1:15">
      <c r="A13977" s="18" t="s">
        <v>447</v>
      </c>
      <c r="B13977" s="18" t="s">
        <v>159</v>
      </c>
      <c r="C13977" s="18" t="s">
        <v>448</v>
      </c>
      <c r="D13977" s="18" t="s">
        <v>414</v>
      </c>
      <c r="E13977" s="18" t="s">
        <v>415</v>
      </c>
      <c r="F13977" s="18">
        <v>204736</v>
      </c>
      <c r="G13977" s="18" t="s">
        <v>19</v>
      </c>
      <c r="H13977" s="18">
        <v>1</v>
      </c>
      <c r="I13977" s="75" t="s">
        <v>1910</v>
      </c>
      <c r="J13977" s="63">
        <f t="shared" si="54"/>
        <v>45216</v>
      </c>
      <c r="K13977" s="64">
        <f>IF(ISBLANK(J13977),,H13977*INDEX(Inputs!G:G,MATCH(F13977,Inputs!E:E,0)))</f>
        <v>549</v>
      </c>
      <c r="L13977" s="65" t="str">
        <f>IF(ISBLANK(J13977),,INDEX(Inputs!D:D,MATCH(F13977,Inputs!E:E,0)))</f>
        <v>851PP Xcite Pro Keyboard USB</v>
      </c>
      <c r="M13977" s="65" t="str">
        <f>IF(ISBLANK(#REF!),,IF(B13977="Online","Online",IF(LEFT(B13977,1)="E","Online","Offline")))</f>
        <v>Offline</v>
      </c>
      <c r="N13977" s="64">
        <f>IF(ISBLANK(M13977),,H13977*INDEX(Inputs!F:F,MATCH(F13977,Inputs!E:E,0)))</f>
        <v>599</v>
      </c>
      <c r="O13977" s="65"/>
    </row>
    <row r="13978" ht="15.75" customHeight="1" spans="1:15">
      <c r="A13978" s="18" t="s">
        <v>750</v>
      </c>
      <c r="B13978" s="18" t="s">
        <v>765</v>
      </c>
      <c r="C13978" s="18" t="s">
        <v>765</v>
      </c>
      <c r="D13978" s="18" t="s">
        <v>414</v>
      </c>
      <c r="E13978" s="18" t="s">
        <v>415</v>
      </c>
      <c r="F13978" s="18">
        <v>260090</v>
      </c>
      <c r="G13978" s="18" t="s">
        <v>17</v>
      </c>
      <c r="H13978" s="18">
        <v>1</v>
      </c>
      <c r="I13978" s="75" t="s">
        <v>1911</v>
      </c>
      <c r="J13978" s="63">
        <f t="shared" si="54"/>
        <v>45217</v>
      </c>
      <c r="K13978" s="64">
        <f>IF(ISBLANK(J13978),,H13978*INDEX(Inputs!G:G,MATCH(F13978,Inputs!E:E,0)))</f>
        <v>729</v>
      </c>
      <c r="L13978" s="65" t="str">
        <f>IF(ISBLANK(J13978),,INDEX(Inputs!D:D,MATCH(F13978,Inputs!E:E,0)))</f>
        <v>400PP Xcite Neo Keyboard &amp; Mouse USB</v>
      </c>
      <c r="M13978" s="65" t="str">
        <f>IF(ISBLANK(#REF!),,IF(B13978="Online","Online",IF(LEFT(B13978,1)="E","Online","Offline")))</f>
        <v>Online</v>
      </c>
      <c r="N13978" s="64">
        <f>IF(ISBLANK(M13978),,H13978*INDEX(Inputs!F:F,MATCH(F13978,Inputs!E:E,0)))</f>
        <v>899</v>
      </c>
      <c r="O13978" s="65"/>
    </row>
    <row r="13979" ht="15.75" customHeight="1" spans="1:15">
      <c r="A13979" s="18" t="s">
        <v>437</v>
      </c>
      <c r="B13979" s="18" t="s">
        <v>73</v>
      </c>
      <c r="C13979" s="18" t="s">
        <v>438</v>
      </c>
      <c r="D13979" s="18" t="s">
        <v>414</v>
      </c>
      <c r="E13979" s="18" t="s">
        <v>428</v>
      </c>
      <c r="F13979" s="18">
        <v>250881</v>
      </c>
      <c r="G13979" s="18" t="s">
        <v>98</v>
      </c>
      <c r="H13979" s="18">
        <v>1</v>
      </c>
      <c r="I13979" s="75" t="s">
        <v>1911</v>
      </c>
      <c r="J13979" s="63">
        <f t="shared" si="54"/>
        <v>45217</v>
      </c>
      <c r="K13979" s="64">
        <f>IF(ISBLANK(J13979),,H13979*INDEX(Inputs!G:G,MATCH(F13979,Inputs!E:E,0)))</f>
        <v>799</v>
      </c>
      <c r="L13979" s="65" t="str">
        <f>IF(ISBLANK(J13979),,INDEX(Inputs!D:D,MATCH(F13979,Inputs!E:E,0)))</f>
        <v>795BK EvoFox Phantom Pro RGB Gaming Mouse USB</v>
      </c>
      <c r="M13979" s="65" t="str">
        <f>IF(ISBLANK(#REF!),,IF(B13979="Online","Online",IF(LEFT(B13979,1)="E","Online","Offline")))</f>
        <v>Offline</v>
      </c>
      <c r="N13979" s="64">
        <f>IF(ISBLANK(M13979),,H13979*INDEX(Inputs!F:F,MATCH(F13979,Inputs!E:E,0)))</f>
        <v>1099</v>
      </c>
      <c r="O13979" s="65"/>
    </row>
    <row r="13980" ht="15.75" customHeight="1" spans="1:15">
      <c r="A13980" s="18" t="s">
        <v>485</v>
      </c>
      <c r="B13980" s="18" t="s">
        <v>184</v>
      </c>
      <c r="C13980" s="18" t="s">
        <v>612</v>
      </c>
      <c r="D13980" s="18" t="s">
        <v>414</v>
      </c>
      <c r="E13980" s="18" t="s">
        <v>415</v>
      </c>
      <c r="F13980" s="18">
        <v>250874</v>
      </c>
      <c r="G13980" s="18" t="s">
        <v>13</v>
      </c>
      <c r="H13980" s="18">
        <v>1</v>
      </c>
      <c r="I13980" s="75" t="s">
        <v>1912</v>
      </c>
      <c r="J13980" s="63">
        <f t="shared" si="54"/>
        <v>45219</v>
      </c>
      <c r="K13980" s="64">
        <f>IF(ISBLANK(J13980),,H13980*INDEX(Inputs!G:G,MATCH(F13980,Inputs!E:E,0)))</f>
        <v>1349</v>
      </c>
      <c r="L13980" s="65" t="str">
        <f>IF(ISBLANK(J13980),,INDEX(Inputs!D:D,MATCH(F13980,Inputs!E:E,0)))</f>
        <v>432BK EvoFox X-Team Gaming Keyboard &amp; Mouse (USB)</v>
      </c>
      <c r="M13980" s="65" t="str">
        <f>IF(ISBLANK(#REF!),,IF(B13980="Online","Online",IF(LEFT(B13980,1)="E","Online","Offline")))</f>
        <v>Offline</v>
      </c>
      <c r="N13980" s="64">
        <f>IF(ISBLANK(M13980),,H13980*INDEX(Inputs!F:F,MATCH(F13980,Inputs!E:E,0)))</f>
        <v>1899</v>
      </c>
      <c r="O13980" s="65"/>
    </row>
    <row r="13981" ht="15.75" customHeight="1" spans="1:15">
      <c r="A13981" s="18" t="s">
        <v>933</v>
      </c>
      <c r="B13981" s="18" t="s">
        <v>227</v>
      </c>
      <c r="C13981" s="18" t="s">
        <v>934</v>
      </c>
      <c r="D13981" s="18" t="s">
        <v>414</v>
      </c>
      <c r="E13981" s="18" t="s">
        <v>415</v>
      </c>
      <c r="F13981" s="18">
        <v>204737</v>
      </c>
      <c r="G13981" s="18" t="s">
        <v>20</v>
      </c>
      <c r="H13981" s="18">
        <v>1</v>
      </c>
      <c r="I13981" s="75" t="s">
        <v>1912</v>
      </c>
      <c r="J13981" s="63">
        <f t="shared" si="54"/>
        <v>45219</v>
      </c>
      <c r="K13981" s="64">
        <f>IF(ISBLANK(J13981),,H13981*INDEX(Inputs!G:G,MATCH(F13981,Inputs!E:E,0)))</f>
        <v>729</v>
      </c>
      <c r="L13981" s="65" t="str">
        <f>IF(ISBLANK(J13981),,INDEX(Inputs!D:D,MATCH(F13981,Inputs!E:E,0)))</f>
        <v>850PP Xcite Pro Keyboard &amp; Mouse USB</v>
      </c>
      <c r="M13981" s="65" t="str">
        <f>IF(ISBLANK(#REF!),,IF(B13981="Online","Online",IF(LEFT(B13981,1)="E","Online","Offline")))</f>
        <v>Offline</v>
      </c>
      <c r="N13981" s="64">
        <f>IF(ISBLANK(M13981),,H13981*INDEX(Inputs!F:F,MATCH(F13981,Inputs!E:E,0)))</f>
        <v>799</v>
      </c>
      <c r="O13981" s="65"/>
    </row>
    <row r="13982" ht="15.75" customHeight="1" spans="1:15">
      <c r="A13982" s="18" t="s">
        <v>509</v>
      </c>
      <c r="B13982" s="18" t="s">
        <v>38</v>
      </c>
      <c r="C13982" s="18" t="s">
        <v>712</v>
      </c>
      <c r="D13982" s="18" t="s">
        <v>370</v>
      </c>
      <c r="E13982" s="18" t="s">
        <v>410</v>
      </c>
      <c r="F13982" s="18">
        <v>250879</v>
      </c>
      <c r="G13982" s="18" t="s">
        <v>30</v>
      </c>
      <c r="H13982" s="18">
        <v>1</v>
      </c>
      <c r="I13982" s="75" t="s">
        <v>1913</v>
      </c>
      <c r="J13982" s="63">
        <f t="shared" si="54"/>
        <v>45220</v>
      </c>
      <c r="K13982" s="64">
        <f>IF(ISBLANK(J13982),,H13982*INDEX(Inputs!G:G,MATCH(F13982,Inputs!E:E,0)))</f>
        <v>699</v>
      </c>
      <c r="L13982" s="65" t="str">
        <f>IF(ISBLANK(J13982),,INDEX(Inputs!D:D,MATCH(F13982,Inputs!E:E,0)))</f>
        <v>597BK Evo Fox Falcon X85 Extra Large Speed Mouse Pad</v>
      </c>
      <c r="M13982" s="65" t="str">
        <f>IF(ISBLANK(#REF!),,IF(B13982="Online","Online",IF(LEFT(B13982,1)="E","Online","Offline")))</f>
        <v>Offline</v>
      </c>
      <c r="N13982" s="64">
        <f>IF(ISBLANK(M13982),,H13982*INDEX(Inputs!F:F,MATCH(F13982,Inputs!E:E,0)))</f>
        <v>1199</v>
      </c>
      <c r="O13982" s="65"/>
    </row>
    <row r="13983" ht="15.75" customHeight="1" spans="1:15">
      <c r="A13983" s="18" t="s">
        <v>485</v>
      </c>
      <c r="B13983" s="18" t="s">
        <v>253</v>
      </c>
      <c r="C13983" s="18" t="s">
        <v>1031</v>
      </c>
      <c r="D13983" s="18" t="s">
        <v>370</v>
      </c>
      <c r="E13983" s="18" t="s">
        <v>410</v>
      </c>
      <c r="F13983" s="18">
        <v>250879</v>
      </c>
      <c r="G13983" s="18" t="s">
        <v>30</v>
      </c>
      <c r="H13983" s="18">
        <v>1</v>
      </c>
      <c r="I13983" s="75" t="s">
        <v>1913</v>
      </c>
      <c r="J13983" s="63">
        <f t="shared" si="54"/>
        <v>45220</v>
      </c>
      <c r="K13983" s="64">
        <f>IF(ISBLANK(J13983),,H13983*INDEX(Inputs!G:G,MATCH(F13983,Inputs!E:E,0)))</f>
        <v>699</v>
      </c>
      <c r="L13983" s="65" t="str">
        <f>IF(ISBLANK(J13983),,INDEX(Inputs!D:D,MATCH(F13983,Inputs!E:E,0)))</f>
        <v>597BK Evo Fox Falcon X85 Extra Large Speed Mouse Pad</v>
      </c>
      <c r="M13983" s="65" t="str">
        <f>IF(ISBLANK(#REF!),,IF(B13983="Online","Online",IF(LEFT(B13983,1)="E","Online","Offline")))</f>
        <v>Offline</v>
      </c>
      <c r="N13983" s="64">
        <f>IF(ISBLANK(M13983),,H13983*INDEX(Inputs!F:F,MATCH(F13983,Inputs!E:E,0)))</f>
        <v>1199</v>
      </c>
      <c r="O13983" s="65"/>
    </row>
    <row r="13984" ht="15.75" customHeight="1" spans="1:15">
      <c r="A13984" s="18" t="s">
        <v>750</v>
      </c>
      <c r="B13984" s="18" t="s">
        <v>765</v>
      </c>
      <c r="C13984" s="18" t="s">
        <v>765</v>
      </c>
      <c r="D13984" s="18" t="s">
        <v>414</v>
      </c>
      <c r="E13984" s="18" t="s">
        <v>415</v>
      </c>
      <c r="F13984" s="18">
        <v>260090</v>
      </c>
      <c r="G13984" s="18" t="s">
        <v>17</v>
      </c>
      <c r="H13984" s="18">
        <v>1</v>
      </c>
      <c r="I13984" s="75" t="s">
        <v>1914</v>
      </c>
      <c r="J13984" s="63">
        <f t="shared" si="54"/>
        <v>45221</v>
      </c>
      <c r="K13984" s="64">
        <f>IF(ISBLANK(J13984),,H13984*INDEX(Inputs!G:G,MATCH(F13984,Inputs!E:E,0)))</f>
        <v>729</v>
      </c>
      <c r="L13984" s="65" t="str">
        <f>IF(ISBLANK(J13984),,INDEX(Inputs!D:D,MATCH(F13984,Inputs!E:E,0)))</f>
        <v>400PP Xcite Neo Keyboard &amp; Mouse USB</v>
      </c>
      <c r="M13984" s="65" t="str">
        <f>IF(ISBLANK(#REF!),,IF(B13984="Online","Online",IF(LEFT(B13984,1)="E","Online","Offline")))</f>
        <v>Online</v>
      </c>
      <c r="N13984" s="64">
        <f>IF(ISBLANK(M13984),,H13984*INDEX(Inputs!F:F,MATCH(F13984,Inputs!E:E,0)))</f>
        <v>899</v>
      </c>
      <c r="O13984" s="65"/>
    </row>
    <row r="13985" ht="15.75" customHeight="1" spans="1:15">
      <c r="A13985" s="18" t="s">
        <v>373</v>
      </c>
      <c r="B13985" s="18" t="s">
        <v>158</v>
      </c>
      <c r="C13985" s="18" t="s">
        <v>535</v>
      </c>
      <c r="D13985" s="18" t="s">
        <v>414</v>
      </c>
      <c r="E13985" s="18" t="s">
        <v>415</v>
      </c>
      <c r="F13985" s="18">
        <v>250874</v>
      </c>
      <c r="G13985" s="18" t="s">
        <v>13</v>
      </c>
      <c r="H13985" s="18">
        <v>1</v>
      </c>
      <c r="I13985" s="75" t="s">
        <v>1914</v>
      </c>
      <c r="J13985" s="63">
        <f t="shared" si="54"/>
        <v>45221</v>
      </c>
      <c r="K13985" s="64">
        <f>IF(ISBLANK(J13985),,H13985*INDEX(Inputs!G:G,MATCH(F13985,Inputs!E:E,0)))</f>
        <v>1349</v>
      </c>
      <c r="L13985" s="65" t="str">
        <f>IF(ISBLANK(J13985),,INDEX(Inputs!D:D,MATCH(F13985,Inputs!E:E,0)))</f>
        <v>432BK EvoFox X-Team Gaming Keyboard &amp; Mouse (USB)</v>
      </c>
      <c r="M13985" s="65" t="str">
        <f>IF(ISBLANK(#REF!),,IF(B13985="Online","Online",IF(LEFT(B13985,1)="E","Online","Offline")))</f>
        <v>Offline</v>
      </c>
      <c r="N13985" s="64">
        <f>IF(ISBLANK(M13985),,H13985*INDEX(Inputs!F:F,MATCH(F13985,Inputs!E:E,0)))</f>
        <v>1899</v>
      </c>
      <c r="O13985" s="65"/>
    </row>
    <row r="13986" ht="15.75" customHeight="1" spans="1:15">
      <c r="A13986" s="18" t="s">
        <v>1053</v>
      </c>
      <c r="B13986" s="18" t="s">
        <v>1458</v>
      </c>
      <c r="C13986" s="18" t="s">
        <v>1459</v>
      </c>
      <c r="D13986" s="18" t="s">
        <v>414</v>
      </c>
      <c r="E13986" s="18" t="s">
        <v>415</v>
      </c>
      <c r="F13986" s="18">
        <v>250874</v>
      </c>
      <c r="G13986" s="18" t="s">
        <v>13</v>
      </c>
      <c r="H13986" s="18">
        <v>1</v>
      </c>
      <c r="I13986" s="75" t="s">
        <v>1914</v>
      </c>
      <c r="J13986" s="63">
        <f t="shared" si="54"/>
        <v>45221</v>
      </c>
      <c r="K13986" s="64">
        <f>IF(ISBLANK(J13986),,H13986*INDEX(Inputs!G:G,MATCH(F13986,Inputs!E:E,0)))</f>
        <v>1349</v>
      </c>
      <c r="L13986" s="65" t="str">
        <f>IF(ISBLANK(J13986),,INDEX(Inputs!D:D,MATCH(F13986,Inputs!E:E,0)))</f>
        <v>432BK EvoFox X-Team Gaming Keyboard &amp; Mouse (USB)</v>
      </c>
      <c r="M13986" s="65" t="str">
        <f>IF(ISBLANK(#REF!),,IF(B13986="Online","Online",IF(LEFT(B13986,1)="E","Online","Offline")))</f>
        <v>Offline</v>
      </c>
      <c r="N13986" s="64">
        <f>IF(ISBLANK(M13986),,H13986*INDEX(Inputs!F:F,MATCH(F13986,Inputs!E:E,0)))</f>
        <v>1899</v>
      </c>
      <c r="O13986" s="65"/>
    </row>
    <row r="13987" ht="15.75" customHeight="1" spans="1:15">
      <c r="A13987" s="18" t="s">
        <v>445</v>
      </c>
      <c r="B13987" s="18" t="s">
        <v>234</v>
      </c>
      <c r="C13987" s="18" t="s">
        <v>909</v>
      </c>
      <c r="D13987" s="18" t="s">
        <v>370</v>
      </c>
      <c r="E13987" s="18" t="s">
        <v>410</v>
      </c>
      <c r="F13987" s="18">
        <v>250877</v>
      </c>
      <c r="G13987" s="18" t="s">
        <v>22</v>
      </c>
      <c r="H13987" s="18">
        <v>1</v>
      </c>
      <c r="I13987" s="75" t="s">
        <v>1914</v>
      </c>
      <c r="J13987" s="63">
        <f t="shared" si="54"/>
        <v>45221</v>
      </c>
      <c r="K13987" s="64">
        <f>IF(ISBLANK(J13987),,H13987*INDEX(Inputs!G:G,MATCH(F13987,Inputs!E:E,0)))</f>
        <v>349</v>
      </c>
      <c r="L13987" s="65" t="str">
        <f>IF(ISBLANK(J13987),,INDEX(Inputs!D:D,MATCH(F13987,Inputs!E:E,0)))</f>
        <v>595BK Evo Fox Falcon X35 Medium Speed Mouse Pad</v>
      </c>
      <c r="M13987" s="65" t="str">
        <f>IF(ISBLANK(#REF!),,IF(B13987="Online","Online",IF(LEFT(B13987,1)="E","Online","Offline")))</f>
        <v>Offline</v>
      </c>
      <c r="N13987" s="64">
        <f>IF(ISBLANK(M13987),,H13987*INDEX(Inputs!F:F,MATCH(F13987,Inputs!E:E,0)))</f>
        <v>699</v>
      </c>
      <c r="O13987" s="65"/>
    </row>
    <row r="13988" ht="15.75" customHeight="1" spans="1:15">
      <c r="A13988" s="18" t="s">
        <v>437</v>
      </c>
      <c r="B13988" s="18" t="s">
        <v>249</v>
      </c>
      <c r="C13988" s="18" t="s">
        <v>827</v>
      </c>
      <c r="D13988" s="18" t="s">
        <v>370</v>
      </c>
      <c r="E13988" s="18" t="s">
        <v>410</v>
      </c>
      <c r="F13988" s="18">
        <v>250879</v>
      </c>
      <c r="G13988" s="18" t="s">
        <v>30</v>
      </c>
      <c r="H13988" s="18">
        <v>1</v>
      </c>
      <c r="I13988" s="75" t="s">
        <v>1914</v>
      </c>
      <c r="J13988" s="63">
        <f t="shared" si="54"/>
        <v>45221</v>
      </c>
      <c r="K13988" s="64">
        <f>IF(ISBLANK(J13988),,H13988*INDEX(Inputs!G:G,MATCH(F13988,Inputs!E:E,0)))</f>
        <v>699</v>
      </c>
      <c r="L13988" s="65" t="str">
        <f>IF(ISBLANK(J13988),,INDEX(Inputs!D:D,MATCH(F13988,Inputs!E:E,0)))</f>
        <v>597BK Evo Fox Falcon X85 Extra Large Speed Mouse Pad</v>
      </c>
      <c r="M13988" s="65" t="str">
        <f>IF(ISBLANK(#REF!),,IF(B13988="Online","Online",IF(LEFT(B13988,1)="E","Online","Offline")))</f>
        <v>Offline</v>
      </c>
      <c r="N13988" s="64">
        <f>IF(ISBLANK(M13988),,H13988*INDEX(Inputs!F:F,MATCH(F13988,Inputs!E:E,0)))</f>
        <v>1199</v>
      </c>
      <c r="O13988" s="65"/>
    </row>
    <row r="13989" ht="15.75" customHeight="1" spans="1:15">
      <c r="A13989" s="18" t="s">
        <v>961</v>
      </c>
      <c r="B13989" s="18" t="s">
        <v>207</v>
      </c>
      <c r="C13989" s="18" t="s">
        <v>962</v>
      </c>
      <c r="D13989" s="18" t="s">
        <v>464</v>
      </c>
      <c r="E13989" s="18" t="s">
        <v>465</v>
      </c>
      <c r="F13989" s="18">
        <v>250421</v>
      </c>
      <c r="G13989" s="18" t="s">
        <v>14</v>
      </c>
      <c r="H13989" s="18">
        <v>1</v>
      </c>
      <c r="I13989" s="75" t="s">
        <v>1915</v>
      </c>
      <c r="J13989" s="63">
        <f t="shared" si="54"/>
        <v>45222</v>
      </c>
      <c r="K13989" s="64">
        <f>IF(ISBLANK(J13989),,H13989*INDEX(Inputs!G:G,MATCH(F13989,Inputs!E:E,0)))</f>
        <v>779</v>
      </c>
      <c r="L13989" s="65" t="str">
        <f>IF(ISBLANK(J13989),,INDEX(Inputs!D:D,MATCH(F13989,Inputs!E:E,0)))</f>
        <v>146BK NeoCase Sleeve MP 450 14</v>
      </c>
      <c r="M13989" s="65" t="str">
        <f>IF(ISBLANK(#REF!),,IF(B13989="Online","Online",IF(LEFT(B13989,1)="E","Online","Offline")))</f>
        <v>Offline</v>
      </c>
      <c r="N13989" s="64">
        <f>IF(ISBLANK(M13989),,H13989*INDEX(Inputs!F:F,MATCH(F13989,Inputs!E:E,0)))</f>
        <v>1249</v>
      </c>
      <c r="O13989" s="65"/>
    </row>
    <row r="13990" ht="15.75" customHeight="1" spans="1:15">
      <c r="A13990" s="18" t="s">
        <v>327</v>
      </c>
      <c r="B13990" s="18" t="s">
        <v>505</v>
      </c>
      <c r="C13990" s="18" t="s">
        <v>506</v>
      </c>
      <c r="D13990" s="18" t="s">
        <v>370</v>
      </c>
      <c r="E13990" s="18" t="s">
        <v>410</v>
      </c>
      <c r="F13990" s="18">
        <v>250878</v>
      </c>
      <c r="G13990" s="18" t="s">
        <v>24</v>
      </c>
      <c r="H13990" s="18">
        <v>1</v>
      </c>
      <c r="I13990" s="75" t="s">
        <v>1915</v>
      </c>
      <c r="J13990" s="63">
        <f t="shared" si="54"/>
        <v>45222</v>
      </c>
      <c r="K13990" s="64">
        <f>IF(ISBLANK(J13990),,H13990*INDEX(Inputs!G:G,MATCH(F13990,Inputs!E:E,0)))</f>
        <v>999</v>
      </c>
      <c r="L13990" s="65" t="str">
        <f>IF(ISBLANK(J13990),,INDEX(Inputs!D:D,MATCH(F13990,Inputs!E:E,0)))</f>
        <v>596BK Evo Fox Falcon LX35 Medium Speed LED Mouse Pad</v>
      </c>
      <c r="M13990" s="65" t="str">
        <f>IF(ISBLANK(#REF!),,IF(B13990="Online","Online",IF(LEFT(B13990,1)="E","Online","Offline")))</f>
        <v>Offline</v>
      </c>
      <c r="N13990" s="64">
        <f>IF(ISBLANK(M13990),,H13990*INDEX(Inputs!F:F,MATCH(F13990,Inputs!E:E,0)))</f>
        <v>1999</v>
      </c>
      <c r="O13990" s="65"/>
    </row>
    <row r="13991" ht="15.75" customHeight="1" spans="1:15">
      <c r="A13991" s="18" t="s">
        <v>750</v>
      </c>
      <c r="B13991" s="18" t="s">
        <v>765</v>
      </c>
      <c r="C13991" s="18" t="s">
        <v>765</v>
      </c>
      <c r="D13991" s="18" t="s">
        <v>414</v>
      </c>
      <c r="E13991" s="18" t="s">
        <v>415</v>
      </c>
      <c r="F13991" s="18">
        <v>260089</v>
      </c>
      <c r="G13991" s="18" t="s">
        <v>18</v>
      </c>
      <c r="H13991" s="18">
        <v>1</v>
      </c>
      <c r="I13991" s="75" t="s">
        <v>1916</v>
      </c>
      <c r="J13991" s="63">
        <f t="shared" si="54"/>
        <v>45223</v>
      </c>
      <c r="K13991" s="64">
        <f>IF(ISBLANK(J13991),,H13991*INDEX(Inputs!G:G,MATCH(F13991,Inputs!E:E,0)))</f>
        <v>529</v>
      </c>
      <c r="L13991" s="65" t="str">
        <f>IF(ISBLANK(J13991),,INDEX(Inputs!D:D,MATCH(F13991,Inputs!E:E,0)))</f>
        <v>398PP Xcite Neo Keyboard USB</v>
      </c>
      <c r="M13991" s="65" t="str">
        <f>IF(ISBLANK(#REF!),,IF(B13991="Online","Online",IF(LEFT(B13991,1)="E","Online","Offline")))</f>
        <v>Online</v>
      </c>
      <c r="N13991" s="64">
        <f>IF(ISBLANK(M13991),,H13991*INDEX(Inputs!F:F,MATCH(F13991,Inputs!E:E,0)))</f>
        <v>549</v>
      </c>
      <c r="O13991" s="65"/>
    </row>
    <row r="13992" ht="15.75" customHeight="1" spans="1:15">
      <c r="A13992" s="18" t="s">
        <v>367</v>
      </c>
      <c r="B13992" s="18" t="s">
        <v>175</v>
      </c>
      <c r="C13992" s="18" t="s">
        <v>659</v>
      </c>
      <c r="D13992" s="18" t="s">
        <v>414</v>
      </c>
      <c r="E13992" s="18" t="s">
        <v>415</v>
      </c>
      <c r="F13992" s="18">
        <v>260090</v>
      </c>
      <c r="G13992" s="18" t="s">
        <v>17</v>
      </c>
      <c r="H13992" s="18">
        <v>1</v>
      </c>
      <c r="I13992" s="75" t="s">
        <v>1916</v>
      </c>
      <c r="J13992" s="63">
        <f t="shared" si="54"/>
        <v>45223</v>
      </c>
      <c r="K13992" s="64">
        <f>IF(ISBLANK(J13992),,H13992*INDEX(Inputs!G:G,MATCH(F13992,Inputs!E:E,0)))</f>
        <v>729</v>
      </c>
      <c r="L13992" s="65" t="str">
        <f>IF(ISBLANK(J13992),,INDEX(Inputs!D:D,MATCH(F13992,Inputs!E:E,0)))</f>
        <v>400PP Xcite Neo Keyboard &amp; Mouse USB</v>
      </c>
      <c r="M13992" s="65" t="str">
        <f>IF(ISBLANK(#REF!),,IF(B13992="Online","Online",IF(LEFT(B13992,1)="E","Online","Offline")))</f>
        <v>Offline</v>
      </c>
      <c r="N13992" s="64">
        <f>IF(ISBLANK(M13992),,H13992*INDEX(Inputs!F:F,MATCH(F13992,Inputs!E:E,0)))</f>
        <v>899</v>
      </c>
      <c r="O13992" s="65"/>
    </row>
    <row r="13993" ht="15.75" customHeight="1" spans="1:15">
      <c r="A13993" s="18" t="s">
        <v>327</v>
      </c>
      <c r="B13993" s="18" t="s">
        <v>111</v>
      </c>
      <c r="C13993" s="18" t="s">
        <v>572</v>
      </c>
      <c r="D13993" s="18" t="s">
        <v>370</v>
      </c>
      <c r="E13993" s="18" t="s">
        <v>371</v>
      </c>
      <c r="F13993" s="18">
        <v>250417</v>
      </c>
      <c r="G13993" s="18" t="s">
        <v>39</v>
      </c>
      <c r="H13993" s="18">
        <v>1</v>
      </c>
      <c r="I13993" s="75" t="s">
        <v>1916</v>
      </c>
      <c r="J13993" s="63">
        <f t="shared" si="54"/>
        <v>45223</v>
      </c>
      <c r="K13993" s="64">
        <f>IF(ISBLANK(J13993),,H13993*INDEX(Inputs!G:G,MATCH(F13993,Inputs!E:E,0)))</f>
        <v>929</v>
      </c>
      <c r="L13993" s="65" t="str">
        <f>IF(ISBLANK(J13993),,INDEX(Inputs!D:D,MATCH(F13993,Inputs!E:E,0)))</f>
        <v>416PP Super Speed Hub 4 Port USB 3.0</v>
      </c>
      <c r="M13993" s="65" t="str">
        <f>IF(ISBLANK(#REF!),,IF(B13993="Online","Online",IF(LEFT(B13993,1)="E","Online","Offline")))</f>
        <v>Offline</v>
      </c>
      <c r="N13993" s="64">
        <f>IF(ISBLANK(M13993),,H13993*INDEX(Inputs!F:F,MATCH(F13993,Inputs!E:E,0)))</f>
        <v>1499</v>
      </c>
      <c r="O13993" s="65"/>
    </row>
    <row r="13994" ht="15.75" customHeight="1" spans="1:15">
      <c r="A13994" s="18" t="s">
        <v>485</v>
      </c>
      <c r="B13994" s="18" t="s">
        <v>606</v>
      </c>
      <c r="C13994" s="18" t="s">
        <v>607</v>
      </c>
      <c r="D13994" s="18" t="s">
        <v>414</v>
      </c>
      <c r="E13994" s="18" t="s">
        <v>415</v>
      </c>
      <c r="F13994" s="18">
        <v>250874</v>
      </c>
      <c r="G13994" s="18" t="s">
        <v>13</v>
      </c>
      <c r="H13994" s="18">
        <v>1</v>
      </c>
      <c r="I13994" s="75" t="s">
        <v>1916</v>
      </c>
      <c r="J13994" s="63">
        <f t="shared" si="54"/>
        <v>45223</v>
      </c>
      <c r="K13994" s="64">
        <f>IF(ISBLANK(J13994),,H13994*INDEX(Inputs!G:G,MATCH(F13994,Inputs!E:E,0)))</f>
        <v>1349</v>
      </c>
      <c r="L13994" s="65" t="str">
        <f>IF(ISBLANK(J13994),,INDEX(Inputs!D:D,MATCH(F13994,Inputs!E:E,0)))</f>
        <v>432BK EvoFox X-Team Gaming Keyboard &amp; Mouse (USB)</v>
      </c>
      <c r="M13994" s="65" t="str">
        <f>IF(ISBLANK(#REF!),,IF(B13994="Online","Online",IF(LEFT(B13994,1)="E","Online","Offline")))</f>
        <v>Offline</v>
      </c>
      <c r="N13994" s="64">
        <f>IF(ISBLANK(M13994),,H13994*INDEX(Inputs!F:F,MATCH(F13994,Inputs!E:E,0)))</f>
        <v>1899</v>
      </c>
      <c r="O13994" s="65"/>
    </row>
    <row r="13995" ht="15.75" customHeight="1" spans="1:15">
      <c r="A13995" s="18" t="s">
        <v>341</v>
      </c>
      <c r="B13995" s="18" t="s">
        <v>215</v>
      </c>
      <c r="C13995" s="18" t="s">
        <v>665</v>
      </c>
      <c r="D13995" s="18" t="s">
        <v>414</v>
      </c>
      <c r="E13995" s="18" t="s">
        <v>415</v>
      </c>
      <c r="F13995" s="18">
        <v>250875</v>
      </c>
      <c r="G13995" s="18" t="s">
        <v>103</v>
      </c>
      <c r="H13995" s="18">
        <v>1</v>
      </c>
      <c r="I13995" s="75" t="s">
        <v>1916</v>
      </c>
      <c r="J13995" s="63">
        <f t="shared" si="54"/>
        <v>45223</v>
      </c>
      <c r="K13995" s="64">
        <f>IF(ISBLANK(J13995),,H13995*INDEX(Inputs!G:G,MATCH(F13995,Inputs!E:E,0)))</f>
        <v>1099</v>
      </c>
      <c r="L13995" s="65" t="str">
        <f>IF(ISBLANK(J13995),,INDEX(Inputs!D:D,MATCH(F13995,Inputs!E:E,0)))</f>
        <v>433BK EvoFox WarHammer Gaming Keyboard (USB)</v>
      </c>
      <c r="M13995" s="65" t="str">
        <f>IF(ISBLANK(#REF!),,IF(B13995="Online","Online",IF(LEFT(B13995,1)="E","Online","Offline")))</f>
        <v>Offline</v>
      </c>
      <c r="N13995" s="64">
        <f>IF(ISBLANK(M13995),,H13995*INDEX(Inputs!F:F,MATCH(F13995,Inputs!E:E,0)))</f>
        <v>1499</v>
      </c>
      <c r="O13995" s="65"/>
    </row>
    <row r="13996" ht="15.75" customHeight="1" spans="1:15">
      <c r="A13996" s="18" t="s">
        <v>1917</v>
      </c>
      <c r="B13996" s="18" t="s">
        <v>765</v>
      </c>
      <c r="C13996" s="18" t="s">
        <v>765</v>
      </c>
      <c r="D13996" s="18" t="s">
        <v>370</v>
      </c>
      <c r="E13996" s="18" t="s">
        <v>410</v>
      </c>
      <c r="F13996" s="18">
        <v>250877</v>
      </c>
      <c r="G13996" s="18" t="s">
        <v>22</v>
      </c>
      <c r="H13996" s="18">
        <v>1</v>
      </c>
      <c r="I13996" s="75" t="s">
        <v>1916</v>
      </c>
      <c r="J13996" s="63">
        <f t="shared" si="54"/>
        <v>45223</v>
      </c>
      <c r="K13996" s="64">
        <f>IF(ISBLANK(J13996),,H13996*INDEX(Inputs!G:G,MATCH(F13996,Inputs!E:E,0)))</f>
        <v>349</v>
      </c>
      <c r="L13996" s="65" t="str">
        <f>IF(ISBLANK(J13996),,INDEX(Inputs!D:D,MATCH(F13996,Inputs!E:E,0)))</f>
        <v>595BK Evo Fox Falcon X35 Medium Speed Mouse Pad</v>
      </c>
      <c r="M13996" s="65" t="str">
        <f>IF(ISBLANK(#REF!),,IF(B13996="Online","Online",IF(LEFT(B13996,1)="E","Online","Offline")))</f>
        <v>Online</v>
      </c>
      <c r="N13996" s="64">
        <f>IF(ISBLANK(M13996),,H13996*INDEX(Inputs!F:F,MATCH(F13996,Inputs!E:E,0)))</f>
        <v>699</v>
      </c>
      <c r="O13996" s="65"/>
    </row>
    <row r="13997" ht="15.75" customHeight="1" spans="1:15">
      <c r="A13997" s="18" t="s">
        <v>447</v>
      </c>
      <c r="B13997" s="18" t="s">
        <v>765</v>
      </c>
      <c r="C13997" s="18" t="s">
        <v>765</v>
      </c>
      <c r="D13997" s="18" t="s">
        <v>370</v>
      </c>
      <c r="E13997" s="18" t="s">
        <v>410</v>
      </c>
      <c r="F13997" s="18">
        <v>250877</v>
      </c>
      <c r="G13997" s="18" t="s">
        <v>22</v>
      </c>
      <c r="H13997" s="18">
        <v>1</v>
      </c>
      <c r="I13997" s="75" t="s">
        <v>1916</v>
      </c>
      <c r="J13997" s="63">
        <f t="shared" si="54"/>
        <v>45223</v>
      </c>
      <c r="K13997" s="64">
        <f>IF(ISBLANK(J13997),,H13997*INDEX(Inputs!G:G,MATCH(F13997,Inputs!E:E,0)))</f>
        <v>349</v>
      </c>
      <c r="L13997" s="65" t="str">
        <f>IF(ISBLANK(J13997),,INDEX(Inputs!D:D,MATCH(F13997,Inputs!E:E,0)))</f>
        <v>595BK Evo Fox Falcon X35 Medium Speed Mouse Pad</v>
      </c>
      <c r="M13997" s="65" t="str">
        <f>IF(ISBLANK(#REF!),,IF(B13997="Online","Online",IF(LEFT(B13997,1)="E","Online","Offline")))</f>
        <v>Online</v>
      </c>
      <c r="N13997" s="64">
        <f>IF(ISBLANK(M13997),,H13997*INDEX(Inputs!F:F,MATCH(F13997,Inputs!E:E,0)))</f>
        <v>699</v>
      </c>
      <c r="O13997" s="65"/>
    </row>
    <row r="13998" ht="15.75" customHeight="1" spans="1:15">
      <c r="A13998" s="18" t="s">
        <v>341</v>
      </c>
      <c r="B13998" s="18" t="s">
        <v>119</v>
      </c>
      <c r="C13998" s="18" t="s">
        <v>618</v>
      </c>
      <c r="D13998" s="18" t="s">
        <v>370</v>
      </c>
      <c r="E13998" s="18" t="s">
        <v>410</v>
      </c>
      <c r="F13998" s="18">
        <v>250876</v>
      </c>
      <c r="G13998" s="18" t="s">
        <v>26</v>
      </c>
      <c r="H13998" s="18">
        <v>1</v>
      </c>
      <c r="I13998" s="75" t="s">
        <v>1916</v>
      </c>
      <c r="J13998" s="63">
        <f t="shared" si="54"/>
        <v>45223</v>
      </c>
      <c r="K13998" s="64">
        <f>IF(ISBLANK(J13998),,H13998*INDEX(Inputs!G:G,MATCH(F13998,Inputs!E:E,0)))</f>
        <v>1399</v>
      </c>
      <c r="L13998" s="65" t="str">
        <f>IF(ISBLANK(J13998),,INDEX(Inputs!D:D,MATCH(F13998,Inputs!E:E,0)))</f>
        <v>649BK EvoFox Typhoon Laptop Cooling Pad</v>
      </c>
      <c r="M13998" s="65" t="str">
        <f>IF(ISBLANK(#REF!),,IF(B13998="Online","Online",IF(LEFT(B13998,1)="E","Online","Offline")))</f>
        <v>Offline</v>
      </c>
      <c r="N13998" s="64">
        <f>IF(ISBLANK(M13998),,H13998*INDEX(Inputs!F:F,MATCH(F13998,Inputs!E:E,0)))</f>
        <v>1999</v>
      </c>
      <c r="O13998" s="65"/>
    </row>
    <row r="13999" ht="15.75" customHeight="1" spans="1:15">
      <c r="A13999" s="18" t="s">
        <v>373</v>
      </c>
      <c r="B13999" s="18" t="s">
        <v>158</v>
      </c>
      <c r="C13999" s="18" t="s">
        <v>535</v>
      </c>
      <c r="D13999" s="18" t="s">
        <v>414</v>
      </c>
      <c r="E13999" s="18" t="s">
        <v>428</v>
      </c>
      <c r="F13999" s="18">
        <v>250881</v>
      </c>
      <c r="G13999" s="18" t="s">
        <v>98</v>
      </c>
      <c r="H13999" s="18">
        <v>1</v>
      </c>
      <c r="I13999" s="75" t="s">
        <v>1916</v>
      </c>
      <c r="J13999" s="63">
        <f t="shared" si="54"/>
        <v>45223</v>
      </c>
      <c r="K13999" s="64">
        <f>IF(ISBLANK(J13999),,H13999*INDEX(Inputs!G:G,MATCH(F13999,Inputs!E:E,0)))</f>
        <v>799</v>
      </c>
      <c r="L13999" s="65" t="str">
        <f>IF(ISBLANK(J13999),,INDEX(Inputs!D:D,MATCH(F13999,Inputs!E:E,0)))</f>
        <v>795BK EvoFox Phantom Pro RGB Gaming Mouse USB</v>
      </c>
      <c r="M13999" s="65" t="str">
        <f>IF(ISBLANK(#REF!),,IF(B13999="Online","Online",IF(LEFT(B13999,1)="E","Online","Offline")))</f>
        <v>Offline</v>
      </c>
      <c r="N13999" s="64">
        <f>IF(ISBLANK(M13999),,H13999*INDEX(Inputs!F:F,MATCH(F13999,Inputs!E:E,0)))</f>
        <v>1099</v>
      </c>
      <c r="O13999" s="65"/>
    </row>
    <row r="14000" ht="15.75" customHeight="1" spans="1:15">
      <c r="A14000" s="18" t="s">
        <v>362</v>
      </c>
      <c r="B14000" s="18" t="s">
        <v>87</v>
      </c>
      <c r="C14000" s="18" t="s">
        <v>653</v>
      </c>
      <c r="D14000" s="18" t="s">
        <v>414</v>
      </c>
      <c r="E14000" s="18" t="s">
        <v>415</v>
      </c>
      <c r="F14000" s="18">
        <v>250424</v>
      </c>
      <c r="G14000" s="18" t="s">
        <v>15</v>
      </c>
      <c r="H14000" s="18">
        <v>1</v>
      </c>
      <c r="I14000" s="75" t="s">
        <v>1916</v>
      </c>
      <c r="J14000" s="63">
        <f t="shared" si="54"/>
        <v>45223</v>
      </c>
      <c r="K14000" s="64">
        <f>IF(ISBLANK(J14000),,H14000*INDEX(Inputs!G:G,MATCH(F14000,Inputs!E:E,0)))</f>
        <v>999</v>
      </c>
      <c r="L14000" s="65" t="str">
        <f>IF(ISBLANK(J14000),,INDEX(Inputs!D:D,MATCH(F14000,Inputs!E:E,0)))</f>
        <v>419V2 PRIMUS Wireless Desktop V2</v>
      </c>
      <c r="M14000" s="65" t="str">
        <f>IF(ISBLANK(#REF!),,IF(B14000="Online","Online",IF(LEFT(B14000,1)="E","Online","Offline")))</f>
        <v>Offline</v>
      </c>
      <c r="N14000" s="64">
        <f>IF(ISBLANK(M14000),,H14000*INDEX(Inputs!F:F,MATCH(F14000,Inputs!E:E,0)))</f>
        <v>1199</v>
      </c>
      <c r="O14000" s="65"/>
    </row>
    <row r="14001" ht="15.75" customHeight="1" spans="1:15">
      <c r="A14001" s="18" t="s">
        <v>407</v>
      </c>
      <c r="B14001" s="18" t="s">
        <v>29</v>
      </c>
      <c r="C14001" s="18" t="s">
        <v>613</v>
      </c>
      <c r="D14001" s="18" t="s">
        <v>414</v>
      </c>
      <c r="E14001" s="18" t="s">
        <v>415</v>
      </c>
      <c r="F14001" s="18">
        <v>250873</v>
      </c>
      <c r="G14001" s="18" t="s">
        <v>12</v>
      </c>
      <c r="H14001" s="18">
        <v>1</v>
      </c>
      <c r="I14001" s="75" t="s">
        <v>1918</v>
      </c>
      <c r="J14001" s="63">
        <f t="shared" si="54"/>
        <v>45224</v>
      </c>
      <c r="K14001" s="64">
        <f>IF(ISBLANK(J14001),,H14001*INDEX(Inputs!G:G,MATCH(F14001,Inputs!E:E,0)))</f>
        <v>999</v>
      </c>
      <c r="L14001" s="65" t="str">
        <f>IF(ISBLANK(J14001),,INDEX(Inputs!D:D,MATCH(F14001,Inputs!E:E,0)))</f>
        <v>422BK Evo Fox Fireblade Gaming Keyboard USB</v>
      </c>
      <c r="M14001" s="65" t="str">
        <f>IF(ISBLANK(#REF!),,IF(B14001="Online","Online",IF(LEFT(B14001,1)="E","Online","Offline")))</f>
        <v>Offline</v>
      </c>
      <c r="N14001" s="64">
        <f>IF(ISBLANK(M14001),,H14001*INDEX(Inputs!F:F,MATCH(F14001,Inputs!E:E,0)))</f>
        <v>1299</v>
      </c>
      <c r="O14001" s="65"/>
    </row>
    <row r="14002" ht="15.75" customHeight="1" spans="1:15">
      <c r="A14002" s="18" t="s">
        <v>458</v>
      </c>
      <c r="B14002" s="18" t="s">
        <v>869</v>
      </c>
      <c r="C14002" s="18" t="s">
        <v>955</v>
      </c>
      <c r="D14002" s="18" t="s">
        <v>414</v>
      </c>
      <c r="E14002" s="18" t="s">
        <v>415</v>
      </c>
      <c r="F14002" s="18">
        <v>250874</v>
      </c>
      <c r="G14002" s="18" t="s">
        <v>13</v>
      </c>
      <c r="H14002" s="18">
        <v>1</v>
      </c>
      <c r="I14002" s="75" t="s">
        <v>1918</v>
      </c>
      <c r="J14002" s="63">
        <f t="shared" si="54"/>
        <v>45224</v>
      </c>
      <c r="K14002" s="64">
        <f>IF(ISBLANK(J14002),,H14002*INDEX(Inputs!G:G,MATCH(F14002,Inputs!E:E,0)))</f>
        <v>1349</v>
      </c>
      <c r="L14002" s="65" t="str">
        <f>IF(ISBLANK(J14002),,INDEX(Inputs!D:D,MATCH(F14002,Inputs!E:E,0)))</f>
        <v>432BK EvoFox X-Team Gaming Keyboard &amp; Mouse (USB)</v>
      </c>
      <c r="M14002" s="65" t="str">
        <f>IF(ISBLANK(#REF!),,IF(B14002="Online","Online",IF(LEFT(B14002,1)="E","Online","Offline")))</f>
        <v>Offline</v>
      </c>
      <c r="N14002" s="64">
        <f>IF(ISBLANK(M14002),,H14002*INDEX(Inputs!F:F,MATCH(F14002,Inputs!E:E,0)))</f>
        <v>1899</v>
      </c>
      <c r="O14002" s="65"/>
    </row>
    <row r="14003" ht="15.75" customHeight="1" spans="1:15">
      <c r="A14003" s="18" t="s">
        <v>1406</v>
      </c>
      <c r="B14003" s="18" t="s">
        <v>216</v>
      </c>
      <c r="C14003" s="18" t="s">
        <v>1270</v>
      </c>
      <c r="D14003" s="18" t="s">
        <v>414</v>
      </c>
      <c r="E14003" s="18" t="s">
        <v>415</v>
      </c>
      <c r="F14003" s="18">
        <v>250874</v>
      </c>
      <c r="G14003" s="18" t="s">
        <v>13</v>
      </c>
      <c r="H14003" s="18">
        <v>0</v>
      </c>
      <c r="I14003" s="75" t="s">
        <v>1918</v>
      </c>
      <c r="J14003" s="63">
        <f t="shared" si="54"/>
        <v>45224</v>
      </c>
      <c r="K14003" s="64">
        <f>IF(ISBLANK(J14003),,H14003*INDEX(Inputs!G:G,MATCH(F14003,Inputs!E:E,0)))</f>
        <v>0</v>
      </c>
      <c r="L14003" s="65" t="str">
        <f>IF(ISBLANK(J14003),,INDEX(Inputs!D:D,MATCH(F14003,Inputs!E:E,0)))</f>
        <v>432BK EvoFox X-Team Gaming Keyboard &amp; Mouse (USB)</v>
      </c>
      <c r="M14003" s="65" t="str">
        <f>IF(ISBLANK(#REF!),,IF(B14003="Online","Online",IF(LEFT(B14003,1)="E","Online","Offline")))</f>
        <v>Offline</v>
      </c>
      <c r="N14003" s="64">
        <f>IF(ISBLANK(M14003),,H14003*INDEX(Inputs!F:F,MATCH(F14003,Inputs!E:E,0)))</f>
        <v>0</v>
      </c>
      <c r="O14003" s="65"/>
    </row>
    <row r="14004" ht="15.75" customHeight="1" spans="1:15">
      <c r="A14004" s="18" t="s">
        <v>327</v>
      </c>
      <c r="B14004" s="18" t="s">
        <v>270</v>
      </c>
      <c r="C14004" s="18" t="s">
        <v>1174</v>
      </c>
      <c r="D14004" s="18" t="s">
        <v>370</v>
      </c>
      <c r="E14004" s="18" t="s">
        <v>410</v>
      </c>
      <c r="F14004" s="18">
        <v>250879</v>
      </c>
      <c r="G14004" s="18" t="s">
        <v>30</v>
      </c>
      <c r="H14004" s="18">
        <v>1</v>
      </c>
      <c r="I14004" s="75" t="s">
        <v>1918</v>
      </c>
      <c r="J14004" s="63">
        <f t="shared" si="54"/>
        <v>45224</v>
      </c>
      <c r="K14004" s="64">
        <f>IF(ISBLANK(J14004),,H14004*INDEX(Inputs!G:G,MATCH(F14004,Inputs!E:E,0)))</f>
        <v>699</v>
      </c>
      <c r="L14004" s="65" t="str">
        <f>IF(ISBLANK(J14004),,INDEX(Inputs!D:D,MATCH(F14004,Inputs!E:E,0)))</f>
        <v>597BK Evo Fox Falcon X85 Extra Large Speed Mouse Pad</v>
      </c>
      <c r="M14004" s="65" t="str">
        <f>IF(ISBLANK(#REF!),,IF(B14004="Online","Online",IF(LEFT(B14004,1)="E","Online","Offline")))</f>
        <v>Offline</v>
      </c>
      <c r="N14004" s="64">
        <f>IF(ISBLANK(M14004),,H14004*INDEX(Inputs!F:F,MATCH(F14004,Inputs!E:E,0)))</f>
        <v>1199</v>
      </c>
      <c r="O14004" s="65"/>
    </row>
    <row r="14005" ht="15.75" customHeight="1" spans="1:15">
      <c r="A14005" s="18" t="s">
        <v>541</v>
      </c>
      <c r="B14005" s="18" t="s">
        <v>141</v>
      </c>
      <c r="C14005" s="18" t="s">
        <v>599</v>
      </c>
      <c r="D14005" s="18" t="s">
        <v>370</v>
      </c>
      <c r="E14005" s="18" t="s">
        <v>410</v>
      </c>
      <c r="F14005" s="18">
        <v>250423</v>
      </c>
      <c r="G14005" s="18" t="s">
        <v>11</v>
      </c>
      <c r="H14005" s="18">
        <v>1</v>
      </c>
      <c r="I14005" s="75" t="s">
        <v>1918</v>
      </c>
      <c r="J14005" s="63">
        <f t="shared" si="54"/>
        <v>45224</v>
      </c>
      <c r="K14005" s="64">
        <f>IF(ISBLANK(J14005),,H14005*INDEX(Inputs!G:G,MATCH(F14005,Inputs!E:E,0)))</f>
        <v>759</v>
      </c>
      <c r="L14005" s="65" t="str">
        <f>IF(ISBLANK(J14005),,INDEX(Inputs!D:D,MATCH(F14005,Inputs!E:E,0)))</f>
        <v>650GR Ergo View Laptop Stand-Grey</v>
      </c>
      <c r="M14005" s="65" t="str">
        <f>IF(ISBLANK(#REF!),,IF(B14005="Online","Online",IF(LEFT(B14005,1)="E","Online","Offline")))</f>
        <v>Offline</v>
      </c>
      <c r="N14005" s="64">
        <f>IF(ISBLANK(M14005),,H14005*INDEX(Inputs!F:F,MATCH(F14005,Inputs!E:E,0)))</f>
        <v>899</v>
      </c>
      <c r="O14005" s="65"/>
    </row>
    <row r="14006" ht="15.75" customHeight="1" spans="1:15">
      <c r="A14006" s="18" t="s">
        <v>1105</v>
      </c>
      <c r="B14006" s="18" t="s">
        <v>765</v>
      </c>
      <c r="C14006" s="18" t="s">
        <v>765</v>
      </c>
      <c r="D14006" s="18" t="s">
        <v>370</v>
      </c>
      <c r="E14006" s="18" t="s">
        <v>410</v>
      </c>
      <c r="F14006" s="18">
        <v>250879</v>
      </c>
      <c r="G14006" s="18" t="s">
        <v>30</v>
      </c>
      <c r="H14006" s="18">
        <v>1</v>
      </c>
      <c r="I14006" s="75" t="s">
        <v>1919</v>
      </c>
      <c r="J14006" s="63">
        <f t="shared" si="54"/>
        <v>45225</v>
      </c>
      <c r="K14006" s="64">
        <f>IF(ISBLANK(J14006),,H14006*INDEX(Inputs!G:G,MATCH(F14006,Inputs!E:E,0)))</f>
        <v>699</v>
      </c>
      <c r="L14006" s="65" t="str">
        <f>IF(ISBLANK(J14006),,INDEX(Inputs!D:D,MATCH(F14006,Inputs!E:E,0)))</f>
        <v>597BK Evo Fox Falcon X85 Extra Large Speed Mouse Pad</v>
      </c>
      <c r="M14006" s="65" t="str">
        <f>IF(ISBLANK(#REF!),,IF(B14006="Online","Online",IF(LEFT(B14006,1)="E","Online","Offline")))</f>
        <v>Online</v>
      </c>
      <c r="N14006" s="64">
        <f>IF(ISBLANK(M14006),,H14006*INDEX(Inputs!F:F,MATCH(F14006,Inputs!E:E,0)))</f>
        <v>1199</v>
      </c>
      <c r="O14006" s="65"/>
    </row>
    <row r="14007" ht="15.75" customHeight="1" spans="1:15">
      <c r="A14007" s="18" t="s">
        <v>1920</v>
      </c>
      <c r="B14007" s="18" t="s">
        <v>765</v>
      </c>
      <c r="C14007" s="18" t="s">
        <v>765</v>
      </c>
      <c r="D14007" s="18" t="s">
        <v>370</v>
      </c>
      <c r="E14007" s="18" t="s">
        <v>410</v>
      </c>
      <c r="F14007" s="18">
        <v>250423</v>
      </c>
      <c r="G14007" s="18" t="s">
        <v>11</v>
      </c>
      <c r="H14007" s="18">
        <v>1</v>
      </c>
      <c r="I14007" s="75" t="s">
        <v>1919</v>
      </c>
      <c r="J14007" s="63">
        <f t="shared" si="54"/>
        <v>45225</v>
      </c>
      <c r="K14007" s="64">
        <f>IF(ISBLANK(J14007),,H14007*INDEX(Inputs!G:G,MATCH(F14007,Inputs!E:E,0)))</f>
        <v>759</v>
      </c>
      <c r="L14007" s="65" t="str">
        <f>IF(ISBLANK(J14007),,INDEX(Inputs!D:D,MATCH(F14007,Inputs!E:E,0)))</f>
        <v>650GR Ergo View Laptop Stand-Grey</v>
      </c>
      <c r="M14007" s="65" t="str">
        <f>IF(ISBLANK(#REF!),,IF(B14007="Online","Online",IF(LEFT(B14007,1)="E","Online","Offline")))</f>
        <v>Online</v>
      </c>
      <c r="N14007" s="64">
        <f>IF(ISBLANK(M14007),,H14007*INDEX(Inputs!F:F,MATCH(F14007,Inputs!E:E,0)))</f>
        <v>899</v>
      </c>
      <c r="O14007" s="65"/>
    </row>
    <row r="14008" ht="15.75" customHeight="1" spans="1:15">
      <c r="A14008" s="18" t="s">
        <v>338</v>
      </c>
      <c r="B14008" s="18" t="s">
        <v>109</v>
      </c>
      <c r="C14008" s="18" t="s">
        <v>382</v>
      </c>
      <c r="D14008" s="18" t="s">
        <v>414</v>
      </c>
      <c r="E14008" s="18" t="s">
        <v>415</v>
      </c>
      <c r="F14008" s="18">
        <v>250424</v>
      </c>
      <c r="G14008" s="18" t="s">
        <v>15</v>
      </c>
      <c r="H14008" s="18">
        <v>1</v>
      </c>
      <c r="I14008" s="75" t="s">
        <v>1919</v>
      </c>
      <c r="J14008" s="63">
        <f t="shared" si="54"/>
        <v>45225</v>
      </c>
      <c r="K14008" s="64">
        <f>IF(ISBLANK(J14008),,H14008*INDEX(Inputs!G:G,MATCH(F14008,Inputs!E:E,0)))</f>
        <v>999</v>
      </c>
      <c r="L14008" s="65" t="str">
        <f>IF(ISBLANK(J14008),,INDEX(Inputs!D:D,MATCH(F14008,Inputs!E:E,0)))</f>
        <v>419V2 PRIMUS Wireless Desktop V2</v>
      </c>
      <c r="M14008" s="65" t="str">
        <f>IF(ISBLANK(#REF!),,IF(B14008="Online","Online",IF(LEFT(B14008,1)="E","Online","Offline")))</f>
        <v>Offline</v>
      </c>
      <c r="N14008" s="64">
        <f>IF(ISBLANK(M14008),,H14008*INDEX(Inputs!F:F,MATCH(F14008,Inputs!E:E,0)))</f>
        <v>1199</v>
      </c>
      <c r="O14008" s="65"/>
    </row>
    <row r="14009" ht="15.75" customHeight="1" spans="1:15">
      <c r="A14009" s="18" t="s">
        <v>1432</v>
      </c>
      <c r="B14009" s="18" t="s">
        <v>765</v>
      </c>
      <c r="C14009" s="18" t="s">
        <v>765</v>
      </c>
      <c r="D14009" s="18" t="s">
        <v>370</v>
      </c>
      <c r="E14009" s="18" t="s">
        <v>410</v>
      </c>
      <c r="F14009" s="18">
        <v>250878</v>
      </c>
      <c r="G14009" s="18" t="s">
        <v>24</v>
      </c>
      <c r="H14009" s="18">
        <v>1</v>
      </c>
      <c r="I14009" s="75" t="s">
        <v>1921</v>
      </c>
      <c r="J14009" s="63">
        <f t="shared" si="54"/>
        <v>45226</v>
      </c>
      <c r="K14009" s="64">
        <f>IF(ISBLANK(J14009),,H14009*INDEX(Inputs!G:G,MATCH(F14009,Inputs!E:E,0)))</f>
        <v>999</v>
      </c>
      <c r="L14009" s="65" t="str">
        <f>IF(ISBLANK(J14009),,INDEX(Inputs!D:D,MATCH(F14009,Inputs!E:E,0)))</f>
        <v>596BK Evo Fox Falcon LX35 Medium Speed LED Mouse Pad</v>
      </c>
      <c r="M14009" s="65" t="str">
        <f>IF(ISBLANK(#REF!),,IF(B14009="Online","Online",IF(LEFT(B14009,1)="E","Online","Offline")))</f>
        <v>Online</v>
      </c>
      <c r="N14009" s="64">
        <f>IF(ISBLANK(M14009),,H14009*INDEX(Inputs!F:F,MATCH(F14009,Inputs!E:E,0)))</f>
        <v>1999</v>
      </c>
      <c r="O14009" s="65"/>
    </row>
    <row r="14010" ht="15.75" customHeight="1" spans="1:15">
      <c r="A14010" s="18" t="s">
        <v>1922</v>
      </c>
      <c r="B14010" s="18" t="s">
        <v>765</v>
      </c>
      <c r="C14010" s="18" t="s">
        <v>765</v>
      </c>
      <c r="D14010" s="18" t="s">
        <v>370</v>
      </c>
      <c r="E14010" s="18" t="s">
        <v>410</v>
      </c>
      <c r="F14010" s="18">
        <v>250878</v>
      </c>
      <c r="G14010" s="18" t="s">
        <v>24</v>
      </c>
      <c r="H14010" s="18">
        <v>1</v>
      </c>
      <c r="I14010" s="75" t="s">
        <v>1921</v>
      </c>
      <c r="J14010" s="63">
        <f t="shared" si="54"/>
        <v>45226</v>
      </c>
      <c r="K14010" s="64">
        <f>IF(ISBLANK(J14010),,H14010*INDEX(Inputs!G:G,MATCH(F14010,Inputs!E:E,0)))</f>
        <v>999</v>
      </c>
      <c r="L14010" s="65" t="str">
        <f>IF(ISBLANK(J14010),,INDEX(Inputs!D:D,MATCH(F14010,Inputs!E:E,0)))</f>
        <v>596BK Evo Fox Falcon LX35 Medium Speed LED Mouse Pad</v>
      </c>
      <c r="M14010" s="65" t="str">
        <f>IF(ISBLANK(#REF!),,IF(B14010="Online","Online",IF(LEFT(B14010,1)="E","Online","Offline")))</f>
        <v>Online</v>
      </c>
      <c r="N14010" s="64">
        <f>IF(ISBLANK(M14010),,H14010*INDEX(Inputs!F:F,MATCH(F14010,Inputs!E:E,0)))</f>
        <v>1999</v>
      </c>
      <c r="O14010" s="65"/>
    </row>
    <row r="14011" ht="15.75" customHeight="1" spans="1:15">
      <c r="A14011" s="18" t="s">
        <v>1105</v>
      </c>
      <c r="B14011" s="18" t="s">
        <v>765</v>
      </c>
      <c r="C14011" s="18" t="s">
        <v>765</v>
      </c>
      <c r="D14011" s="18" t="s">
        <v>370</v>
      </c>
      <c r="E14011" s="18" t="s">
        <v>410</v>
      </c>
      <c r="F14011" s="18">
        <v>250878</v>
      </c>
      <c r="G14011" s="18" t="s">
        <v>24</v>
      </c>
      <c r="H14011" s="18">
        <v>1</v>
      </c>
      <c r="I14011" s="75" t="s">
        <v>1921</v>
      </c>
      <c r="J14011" s="63">
        <f t="shared" si="54"/>
        <v>45226</v>
      </c>
      <c r="K14011" s="64">
        <f>IF(ISBLANK(J14011),,H14011*INDEX(Inputs!G:G,MATCH(F14011,Inputs!E:E,0)))</f>
        <v>999</v>
      </c>
      <c r="L14011" s="65" t="str">
        <f>IF(ISBLANK(J14011),,INDEX(Inputs!D:D,MATCH(F14011,Inputs!E:E,0)))</f>
        <v>596BK Evo Fox Falcon LX35 Medium Speed LED Mouse Pad</v>
      </c>
      <c r="M14011" s="65" t="str">
        <f>IF(ISBLANK(#REF!),,IF(B14011="Online","Online",IF(LEFT(B14011,1)="E","Online","Offline")))</f>
        <v>Online</v>
      </c>
      <c r="N14011" s="64">
        <f>IF(ISBLANK(M14011),,H14011*INDEX(Inputs!F:F,MATCH(F14011,Inputs!E:E,0)))</f>
        <v>1999</v>
      </c>
      <c r="O14011" s="65"/>
    </row>
    <row r="14012" ht="15.75" customHeight="1" spans="1:15">
      <c r="A14012" s="18" t="s">
        <v>750</v>
      </c>
      <c r="B14012" s="18" t="s">
        <v>765</v>
      </c>
      <c r="C14012" s="18" t="s">
        <v>765</v>
      </c>
      <c r="D14012" s="18" t="s">
        <v>370</v>
      </c>
      <c r="E14012" s="18" t="s">
        <v>410</v>
      </c>
      <c r="F14012" s="18">
        <v>250878</v>
      </c>
      <c r="G14012" s="18" t="s">
        <v>24</v>
      </c>
      <c r="H14012" s="18">
        <v>1</v>
      </c>
      <c r="I14012" s="75" t="s">
        <v>1921</v>
      </c>
      <c r="J14012" s="63">
        <f t="shared" si="54"/>
        <v>45226</v>
      </c>
      <c r="K14012" s="64">
        <f>IF(ISBLANK(J14012),,H14012*INDEX(Inputs!G:G,MATCH(F14012,Inputs!E:E,0)))</f>
        <v>999</v>
      </c>
      <c r="L14012" s="65" t="str">
        <f>IF(ISBLANK(J14012),,INDEX(Inputs!D:D,MATCH(F14012,Inputs!E:E,0)))</f>
        <v>596BK Evo Fox Falcon LX35 Medium Speed LED Mouse Pad</v>
      </c>
      <c r="M14012" s="65" t="str">
        <f>IF(ISBLANK(#REF!),,IF(B14012="Online","Online",IF(LEFT(B14012,1)="E","Online","Offline")))</f>
        <v>Online</v>
      </c>
      <c r="N14012" s="64">
        <f>IF(ISBLANK(M14012),,H14012*INDEX(Inputs!F:F,MATCH(F14012,Inputs!E:E,0)))</f>
        <v>1999</v>
      </c>
      <c r="O14012" s="65"/>
    </row>
    <row r="14013" ht="15.75" customHeight="1" spans="1:15">
      <c r="A14013" s="18" t="s">
        <v>445</v>
      </c>
      <c r="B14013" s="18" t="s">
        <v>765</v>
      </c>
      <c r="C14013" s="18" t="s">
        <v>765</v>
      </c>
      <c r="D14013" s="18" t="s">
        <v>370</v>
      </c>
      <c r="E14013" s="18" t="s">
        <v>410</v>
      </c>
      <c r="F14013" s="18">
        <v>250878</v>
      </c>
      <c r="G14013" s="18" t="s">
        <v>24</v>
      </c>
      <c r="H14013" s="18">
        <v>1</v>
      </c>
      <c r="I14013" s="75" t="s">
        <v>1921</v>
      </c>
      <c r="J14013" s="63">
        <f t="shared" si="54"/>
        <v>45226</v>
      </c>
      <c r="K14013" s="64">
        <f>IF(ISBLANK(J14013),,H14013*INDEX(Inputs!G:G,MATCH(F14013,Inputs!E:E,0)))</f>
        <v>999</v>
      </c>
      <c r="L14013" s="65" t="str">
        <f>IF(ISBLANK(J14013),,INDEX(Inputs!D:D,MATCH(F14013,Inputs!E:E,0)))</f>
        <v>596BK Evo Fox Falcon LX35 Medium Speed LED Mouse Pad</v>
      </c>
      <c r="M14013" s="65" t="str">
        <f>IF(ISBLANK(#REF!),,IF(B14013="Online","Online",IF(LEFT(B14013,1)="E","Online","Offline")))</f>
        <v>Online</v>
      </c>
      <c r="N14013" s="64">
        <f>IF(ISBLANK(M14013),,H14013*INDEX(Inputs!F:F,MATCH(F14013,Inputs!E:E,0)))</f>
        <v>1999</v>
      </c>
      <c r="O14013" s="65"/>
    </row>
    <row r="14014" ht="15.75" customHeight="1" spans="1:15">
      <c r="A14014" s="18" t="s">
        <v>1923</v>
      </c>
      <c r="B14014" s="18" t="s">
        <v>765</v>
      </c>
      <c r="C14014" s="18" t="s">
        <v>765</v>
      </c>
      <c r="D14014" s="18" t="s">
        <v>370</v>
      </c>
      <c r="E14014" s="18" t="s">
        <v>410</v>
      </c>
      <c r="F14014" s="18">
        <v>250878</v>
      </c>
      <c r="G14014" s="18" t="s">
        <v>24</v>
      </c>
      <c r="H14014" s="18">
        <v>1</v>
      </c>
      <c r="I14014" s="75" t="s">
        <v>1921</v>
      </c>
      <c r="J14014" s="63">
        <f t="shared" si="54"/>
        <v>45226</v>
      </c>
      <c r="K14014" s="64">
        <f>IF(ISBLANK(J14014),,H14014*INDEX(Inputs!G:G,MATCH(F14014,Inputs!E:E,0)))</f>
        <v>999</v>
      </c>
      <c r="L14014" s="65" t="str">
        <f>IF(ISBLANK(J14014),,INDEX(Inputs!D:D,MATCH(F14014,Inputs!E:E,0)))</f>
        <v>596BK Evo Fox Falcon LX35 Medium Speed LED Mouse Pad</v>
      </c>
      <c r="M14014" s="65" t="str">
        <f>IF(ISBLANK(#REF!),,IF(B14014="Online","Online",IF(LEFT(B14014,1)="E","Online","Offline")))</f>
        <v>Online</v>
      </c>
      <c r="N14014" s="64">
        <f>IF(ISBLANK(M14014),,H14014*INDEX(Inputs!F:F,MATCH(F14014,Inputs!E:E,0)))</f>
        <v>1999</v>
      </c>
      <c r="O14014" s="65"/>
    </row>
    <row r="14015" ht="15.75" customHeight="1" spans="1:15">
      <c r="A14015" s="18" t="s">
        <v>1767</v>
      </c>
      <c r="B14015" s="18" t="s">
        <v>765</v>
      </c>
      <c r="C14015" s="18" t="s">
        <v>765</v>
      </c>
      <c r="D14015" s="18" t="s">
        <v>370</v>
      </c>
      <c r="E14015" s="18" t="s">
        <v>410</v>
      </c>
      <c r="F14015" s="18">
        <v>250878</v>
      </c>
      <c r="G14015" s="18" t="s">
        <v>24</v>
      </c>
      <c r="H14015" s="18">
        <v>1</v>
      </c>
      <c r="I14015" s="75" t="s">
        <v>1921</v>
      </c>
      <c r="J14015" s="63">
        <f t="shared" si="54"/>
        <v>45226</v>
      </c>
      <c r="K14015" s="64">
        <f>IF(ISBLANK(J14015),,H14015*INDEX(Inputs!G:G,MATCH(F14015,Inputs!E:E,0)))</f>
        <v>999</v>
      </c>
      <c r="L14015" s="65" t="str">
        <f>IF(ISBLANK(J14015),,INDEX(Inputs!D:D,MATCH(F14015,Inputs!E:E,0)))</f>
        <v>596BK Evo Fox Falcon LX35 Medium Speed LED Mouse Pad</v>
      </c>
      <c r="M14015" s="65" t="str">
        <f>IF(ISBLANK(#REF!),,IF(B14015="Online","Online",IF(LEFT(B14015,1)="E","Online","Offline")))</f>
        <v>Online</v>
      </c>
      <c r="N14015" s="64">
        <f>IF(ISBLANK(M14015),,H14015*INDEX(Inputs!F:F,MATCH(F14015,Inputs!E:E,0)))</f>
        <v>1999</v>
      </c>
      <c r="O14015" s="65"/>
    </row>
    <row r="14016" ht="15.75" customHeight="1" spans="1:15">
      <c r="A14016" s="18" t="s">
        <v>1399</v>
      </c>
      <c r="B14016" s="18" t="s">
        <v>765</v>
      </c>
      <c r="C14016" s="18" t="s">
        <v>765</v>
      </c>
      <c r="D14016" s="18" t="s">
        <v>370</v>
      </c>
      <c r="E14016" s="18" t="s">
        <v>410</v>
      </c>
      <c r="F14016" s="18">
        <v>250879</v>
      </c>
      <c r="G14016" s="18" t="s">
        <v>30</v>
      </c>
      <c r="H14016" s="18">
        <v>1</v>
      </c>
      <c r="I14016" s="75" t="s">
        <v>1921</v>
      </c>
      <c r="J14016" s="63">
        <f t="shared" si="54"/>
        <v>45226</v>
      </c>
      <c r="K14016" s="64">
        <f>IF(ISBLANK(J14016),,H14016*INDEX(Inputs!G:G,MATCH(F14016,Inputs!E:E,0)))</f>
        <v>699</v>
      </c>
      <c r="L14016" s="65" t="str">
        <f>IF(ISBLANK(J14016),,INDEX(Inputs!D:D,MATCH(F14016,Inputs!E:E,0)))</f>
        <v>597BK Evo Fox Falcon X85 Extra Large Speed Mouse Pad</v>
      </c>
      <c r="M14016" s="65" t="str">
        <f>IF(ISBLANK(#REF!),,IF(B14016="Online","Online",IF(LEFT(B14016,1)="E","Online","Offline")))</f>
        <v>Online</v>
      </c>
      <c r="N14016" s="64">
        <f>IF(ISBLANK(M14016),,H14016*INDEX(Inputs!F:F,MATCH(F14016,Inputs!E:E,0)))</f>
        <v>1199</v>
      </c>
      <c r="O14016" s="65"/>
    </row>
    <row r="14017" ht="15.75" customHeight="1" spans="1:15">
      <c r="A14017" s="18" t="s">
        <v>1250</v>
      </c>
      <c r="B14017" s="18" t="s">
        <v>242</v>
      </c>
      <c r="C14017" s="18" t="s">
        <v>1287</v>
      </c>
      <c r="D14017" s="18" t="s">
        <v>370</v>
      </c>
      <c r="E14017" s="18" t="s">
        <v>410</v>
      </c>
      <c r="F14017" s="18">
        <v>250879</v>
      </c>
      <c r="G14017" s="18" t="s">
        <v>30</v>
      </c>
      <c r="H14017" s="18">
        <v>1</v>
      </c>
      <c r="I14017" s="75" t="s">
        <v>1924</v>
      </c>
      <c r="J14017" s="63">
        <f t="shared" si="54"/>
        <v>45227</v>
      </c>
      <c r="K14017" s="64">
        <f>IF(ISBLANK(J14017),,H14017*INDEX(Inputs!G:G,MATCH(F14017,Inputs!E:E,0)))</f>
        <v>699</v>
      </c>
      <c r="L14017" s="65" t="str">
        <f>IF(ISBLANK(J14017),,INDEX(Inputs!D:D,MATCH(F14017,Inputs!E:E,0)))</f>
        <v>597BK Evo Fox Falcon X85 Extra Large Speed Mouse Pad</v>
      </c>
      <c r="M14017" s="65" t="str">
        <f>IF(ISBLANK(#REF!),,IF(B14017="Online","Online",IF(LEFT(B14017,1)="E","Online","Offline")))</f>
        <v>Offline</v>
      </c>
      <c r="N14017" s="64">
        <f>IF(ISBLANK(M14017),,H14017*INDEX(Inputs!F:F,MATCH(F14017,Inputs!E:E,0)))</f>
        <v>1199</v>
      </c>
      <c r="O14017" s="65"/>
    </row>
    <row r="14018" ht="15.75" customHeight="1" spans="1:15">
      <c r="A14018" s="18" t="s">
        <v>367</v>
      </c>
      <c r="B14018" s="18" t="s">
        <v>94</v>
      </c>
      <c r="C14018" s="18" t="s">
        <v>610</v>
      </c>
      <c r="D14018" s="18" t="s">
        <v>370</v>
      </c>
      <c r="E14018" s="18" t="s">
        <v>410</v>
      </c>
      <c r="F14018" s="18">
        <v>250877</v>
      </c>
      <c r="G14018" s="18" t="s">
        <v>22</v>
      </c>
      <c r="H14018" s="18">
        <v>1</v>
      </c>
      <c r="I14018" s="75" t="s">
        <v>1925</v>
      </c>
      <c r="J14018" s="63">
        <f t="shared" si="54"/>
        <v>45228</v>
      </c>
      <c r="K14018" s="64">
        <f>IF(ISBLANK(J14018),,H14018*INDEX(Inputs!G:G,MATCH(F14018,Inputs!E:E,0)))</f>
        <v>349</v>
      </c>
      <c r="L14018" s="65" t="str">
        <f>IF(ISBLANK(J14018),,INDEX(Inputs!D:D,MATCH(F14018,Inputs!E:E,0)))</f>
        <v>595BK Evo Fox Falcon X35 Medium Speed Mouse Pad</v>
      </c>
      <c r="M14018" s="65" t="str">
        <f>IF(ISBLANK(#REF!),,IF(B14018="Online","Online",IF(LEFT(B14018,1)="E","Online","Offline")))</f>
        <v>Offline</v>
      </c>
      <c r="N14018" s="64">
        <f>IF(ISBLANK(M14018),,H14018*INDEX(Inputs!F:F,MATCH(F14018,Inputs!E:E,0)))</f>
        <v>699</v>
      </c>
      <c r="O14018" s="65"/>
    </row>
    <row r="14019" ht="15.75" customHeight="1" spans="1:15">
      <c r="A14019" s="18" t="s">
        <v>487</v>
      </c>
      <c r="B14019" s="18" t="s">
        <v>168</v>
      </c>
      <c r="C14019" s="18" t="s">
        <v>488</v>
      </c>
      <c r="D14019" s="18" t="s">
        <v>414</v>
      </c>
      <c r="E14019" s="18" t="s">
        <v>428</v>
      </c>
      <c r="F14019" s="18">
        <v>250881</v>
      </c>
      <c r="G14019" s="18" t="s">
        <v>98</v>
      </c>
      <c r="H14019" s="18">
        <v>1</v>
      </c>
      <c r="I14019" s="75" t="s">
        <v>1925</v>
      </c>
      <c r="J14019" s="63">
        <f t="shared" si="54"/>
        <v>45228</v>
      </c>
      <c r="K14019" s="64">
        <f>IF(ISBLANK(J14019),,H14019*INDEX(Inputs!G:G,MATCH(F14019,Inputs!E:E,0)))</f>
        <v>799</v>
      </c>
      <c r="L14019" s="65" t="str">
        <f>IF(ISBLANK(J14019),,INDEX(Inputs!D:D,MATCH(F14019,Inputs!E:E,0)))</f>
        <v>795BK EvoFox Phantom Pro RGB Gaming Mouse USB</v>
      </c>
      <c r="M14019" s="65" t="str">
        <f>IF(ISBLANK(#REF!),,IF(B14019="Online","Online",IF(LEFT(B14019,1)="E","Online","Offline")))</f>
        <v>Offline</v>
      </c>
      <c r="N14019" s="64">
        <f>IF(ISBLANK(M14019),,H14019*INDEX(Inputs!F:F,MATCH(F14019,Inputs!E:E,0)))</f>
        <v>1099</v>
      </c>
      <c r="O14019" s="65"/>
    </row>
    <row r="14020" ht="15.75" customHeight="1" spans="1:15">
      <c r="A14020" s="18" t="s">
        <v>327</v>
      </c>
      <c r="B14020" s="18" t="s">
        <v>63</v>
      </c>
      <c r="C14020" s="18" t="s">
        <v>527</v>
      </c>
      <c r="D14020" s="18" t="s">
        <v>414</v>
      </c>
      <c r="E14020" s="18" t="s">
        <v>415</v>
      </c>
      <c r="F14020" s="18">
        <v>260090</v>
      </c>
      <c r="G14020" s="18" t="s">
        <v>17</v>
      </c>
      <c r="H14020" s="18">
        <v>1</v>
      </c>
      <c r="I14020" s="75" t="s">
        <v>1926</v>
      </c>
      <c r="J14020" s="63">
        <f t="shared" si="54"/>
        <v>45229</v>
      </c>
      <c r="K14020" s="64">
        <f>IF(ISBLANK(J14020),,H14020*INDEX(Inputs!G:G,MATCH(F14020,Inputs!E:E,0)))</f>
        <v>729</v>
      </c>
      <c r="L14020" s="65" t="str">
        <f>IF(ISBLANK(J14020),,INDEX(Inputs!D:D,MATCH(F14020,Inputs!E:E,0)))</f>
        <v>400PP Xcite Neo Keyboard &amp; Mouse USB</v>
      </c>
      <c r="M14020" s="65" t="str">
        <f>IF(ISBLANK(#REF!),,IF(B14020="Online","Online",IF(LEFT(B14020,1)="E","Online","Offline")))</f>
        <v>Offline</v>
      </c>
      <c r="N14020" s="64">
        <f>IF(ISBLANK(M14020),,H14020*INDEX(Inputs!F:F,MATCH(F14020,Inputs!E:E,0)))</f>
        <v>899</v>
      </c>
      <c r="O14020" s="65"/>
    </row>
    <row r="14021" ht="15.75" customHeight="1" spans="1:15">
      <c r="A14021" s="18" t="s">
        <v>338</v>
      </c>
      <c r="B14021" s="18" t="s">
        <v>765</v>
      </c>
      <c r="C14021" s="18" t="s">
        <v>765</v>
      </c>
      <c r="D14021" s="18" t="s">
        <v>370</v>
      </c>
      <c r="E14021" s="18" t="s">
        <v>371</v>
      </c>
      <c r="F14021" s="18">
        <v>250417</v>
      </c>
      <c r="G14021" s="18" t="s">
        <v>39</v>
      </c>
      <c r="H14021" s="18">
        <v>1</v>
      </c>
      <c r="I14021" s="75" t="s">
        <v>1926</v>
      </c>
      <c r="J14021" s="63">
        <f t="shared" si="54"/>
        <v>45229</v>
      </c>
      <c r="K14021" s="64">
        <f>IF(ISBLANK(J14021),,H14021*INDEX(Inputs!G:G,MATCH(F14021,Inputs!E:E,0)))</f>
        <v>929</v>
      </c>
      <c r="L14021" s="65" t="str">
        <f>IF(ISBLANK(J14021),,INDEX(Inputs!D:D,MATCH(F14021,Inputs!E:E,0)))</f>
        <v>416PP Super Speed Hub 4 Port USB 3.0</v>
      </c>
      <c r="M14021" s="65" t="str">
        <f>IF(ISBLANK(#REF!),,IF(B14021="Online","Online",IF(LEFT(B14021,1)="E","Online","Offline")))</f>
        <v>Online</v>
      </c>
      <c r="N14021" s="64">
        <f>IF(ISBLANK(M14021),,H14021*INDEX(Inputs!F:F,MATCH(F14021,Inputs!E:E,0)))</f>
        <v>1499</v>
      </c>
      <c r="O14021" s="65"/>
    </row>
    <row r="14022" ht="15.75" customHeight="1" spans="1:15">
      <c r="A14022" s="18" t="s">
        <v>412</v>
      </c>
      <c r="B14022" s="18" t="s">
        <v>217</v>
      </c>
      <c r="C14022" s="18" t="s">
        <v>714</v>
      </c>
      <c r="D14022" s="18" t="s">
        <v>414</v>
      </c>
      <c r="E14022" s="18" t="s">
        <v>415</v>
      </c>
      <c r="F14022" s="18">
        <v>250873</v>
      </c>
      <c r="G14022" s="18" t="s">
        <v>12</v>
      </c>
      <c r="H14022" s="18">
        <v>1</v>
      </c>
      <c r="I14022" s="75" t="s">
        <v>1926</v>
      </c>
      <c r="J14022" s="63">
        <f t="shared" si="54"/>
        <v>45229</v>
      </c>
      <c r="K14022" s="64">
        <f>IF(ISBLANK(J14022),,H14022*INDEX(Inputs!G:G,MATCH(F14022,Inputs!E:E,0)))</f>
        <v>999</v>
      </c>
      <c r="L14022" s="65" t="str">
        <f>IF(ISBLANK(J14022),,INDEX(Inputs!D:D,MATCH(F14022,Inputs!E:E,0)))</f>
        <v>422BK Evo Fox Fireblade Gaming Keyboard USB</v>
      </c>
      <c r="M14022" s="65" t="str">
        <f>IF(ISBLANK(#REF!),,IF(B14022="Online","Online",IF(LEFT(B14022,1)="E","Online","Offline")))</f>
        <v>Offline</v>
      </c>
      <c r="N14022" s="64">
        <f>IF(ISBLANK(M14022),,H14022*INDEX(Inputs!F:F,MATCH(F14022,Inputs!E:E,0)))</f>
        <v>1299</v>
      </c>
      <c r="O14022" s="65"/>
    </row>
    <row r="14023" ht="15.75" customHeight="1" spans="1:15">
      <c r="A14023" s="18" t="s">
        <v>338</v>
      </c>
      <c r="B14023" s="18" t="s">
        <v>765</v>
      </c>
      <c r="C14023" s="18" t="s">
        <v>765</v>
      </c>
      <c r="D14023" s="18" t="s">
        <v>370</v>
      </c>
      <c r="E14023" s="18" t="s">
        <v>410</v>
      </c>
      <c r="F14023" s="18">
        <v>250879</v>
      </c>
      <c r="G14023" s="18" t="s">
        <v>30</v>
      </c>
      <c r="H14023" s="18">
        <v>1</v>
      </c>
      <c r="I14023" s="75" t="s">
        <v>1926</v>
      </c>
      <c r="J14023" s="63">
        <f t="shared" si="54"/>
        <v>45229</v>
      </c>
      <c r="K14023" s="64">
        <f>IF(ISBLANK(J14023),,H14023*INDEX(Inputs!G:G,MATCH(F14023,Inputs!E:E,0)))</f>
        <v>699</v>
      </c>
      <c r="L14023" s="65" t="str">
        <f>IF(ISBLANK(J14023),,INDEX(Inputs!D:D,MATCH(F14023,Inputs!E:E,0)))</f>
        <v>597BK Evo Fox Falcon X85 Extra Large Speed Mouse Pad</v>
      </c>
      <c r="M14023" s="65" t="str">
        <f>IF(ISBLANK(#REF!),,IF(B14023="Online","Online",IF(LEFT(B14023,1)="E","Online","Offline")))</f>
        <v>Online</v>
      </c>
      <c r="N14023" s="64">
        <f>IF(ISBLANK(M14023),,H14023*INDEX(Inputs!F:F,MATCH(F14023,Inputs!E:E,0)))</f>
        <v>1199</v>
      </c>
      <c r="O14023" s="65"/>
    </row>
    <row r="14024" ht="15.75" customHeight="1" spans="1:15">
      <c r="A14024" s="18" t="s">
        <v>367</v>
      </c>
      <c r="B14024" s="18" t="s">
        <v>765</v>
      </c>
      <c r="C14024" s="18" t="s">
        <v>765</v>
      </c>
      <c r="D14024" s="18" t="s">
        <v>370</v>
      </c>
      <c r="E14024" s="18" t="s">
        <v>410</v>
      </c>
      <c r="F14024" s="18">
        <v>250879</v>
      </c>
      <c r="G14024" s="18" t="s">
        <v>30</v>
      </c>
      <c r="H14024" s="18">
        <v>1</v>
      </c>
      <c r="I14024" s="75" t="s">
        <v>1926</v>
      </c>
      <c r="J14024" s="63">
        <f t="shared" si="54"/>
        <v>45229</v>
      </c>
      <c r="K14024" s="64">
        <f>IF(ISBLANK(J14024),,H14024*INDEX(Inputs!G:G,MATCH(F14024,Inputs!E:E,0)))</f>
        <v>699</v>
      </c>
      <c r="L14024" s="65" t="str">
        <f>IF(ISBLANK(J14024),,INDEX(Inputs!D:D,MATCH(F14024,Inputs!E:E,0)))</f>
        <v>597BK Evo Fox Falcon X85 Extra Large Speed Mouse Pad</v>
      </c>
      <c r="M14024" s="65" t="str">
        <f>IF(ISBLANK(#REF!),,IF(B14024="Online","Online",IF(LEFT(B14024,1)="E","Online","Offline")))</f>
        <v>Online</v>
      </c>
      <c r="N14024" s="64">
        <f>IF(ISBLANK(M14024),,H14024*INDEX(Inputs!F:F,MATCH(F14024,Inputs!E:E,0)))</f>
        <v>1199</v>
      </c>
      <c r="O14024" s="65"/>
    </row>
    <row r="14025" ht="15.75" customHeight="1" spans="1:15">
      <c r="A14025" s="18" t="s">
        <v>445</v>
      </c>
      <c r="B14025" s="18" t="s">
        <v>234</v>
      </c>
      <c r="C14025" s="18" t="s">
        <v>909</v>
      </c>
      <c r="D14025" s="18" t="s">
        <v>370</v>
      </c>
      <c r="E14025" s="18" t="s">
        <v>410</v>
      </c>
      <c r="F14025" s="18">
        <v>250876</v>
      </c>
      <c r="G14025" s="18" t="s">
        <v>26</v>
      </c>
      <c r="H14025" s="18">
        <v>1</v>
      </c>
      <c r="I14025" s="75" t="s">
        <v>1926</v>
      </c>
      <c r="J14025" s="63">
        <f t="shared" si="54"/>
        <v>45229</v>
      </c>
      <c r="K14025" s="64">
        <f>IF(ISBLANK(J14025),,H14025*INDEX(Inputs!G:G,MATCH(F14025,Inputs!E:E,0)))</f>
        <v>1399</v>
      </c>
      <c r="L14025" s="65" t="str">
        <f>IF(ISBLANK(J14025),,INDEX(Inputs!D:D,MATCH(F14025,Inputs!E:E,0)))</f>
        <v>649BK EvoFox Typhoon Laptop Cooling Pad</v>
      </c>
      <c r="M14025" s="65" t="str">
        <f>IF(ISBLANK(#REF!),,IF(B14025="Online","Online",IF(LEFT(B14025,1)="E","Online","Offline")))</f>
        <v>Offline</v>
      </c>
      <c r="N14025" s="64">
        <f>IF(ISBLANK(M14025),,H14025*INDEX(Inputs!F:F,MATCH(F14025,Inputs!E:E,0)))</f>
        <v>1999</v>
      </c>
      <c r="O14025" s="65"/>
    </row>
    <row r="14026" ht="15.75" customHeight="1" spans="1:15">
      <c r="A14026" s="18" t="s">
        <v>338</v>
      </c>
      <c r="B14026" s="18" t="s">
        <v>765</v>
      </c>
      <c r="C14026" s="18" t="s">
        <v>765</v>
      </c>
      <c r="D14026" s="18" t="s">
        <v>370</v>
      </c>
      <c r="E14026" s="18" t="s">
        <v>410</v>
      </c>
      <c r="F14026" s="18">
        <v>250876</v>
      </c>
      <c r="G14026" s="18" t="s">
        <v>26</v>
      </c>
      <c r="H14026" s="18">
        <v>1</v>
      </c>
      <c r="I14026" s="75" t="s">
        <v>1926</v>
      </c>
      <c r="J14026" s="63">
        <f t="shared" ref="J14026:J14122" si="55">IF(ISBLANK(I14026),,DATE(RIGHT(I14026,4),RIGHT(LEFT(I14026,5),2),LEFT(I14026,2)))</f>
        <v>45229</v>
      </c>
      <c r="K14026" s="64">
        <f>IF(ISBLANK(J14026),,H14026*INDEX(Inputs!G:G,MATCH(F14026,Inputs!E:E,0)))</f>
        <v>1399</v>
      </c>
      <c r="L14026" s="65" t="str">
        <f>IF(ISBLANK(J14026),,INDEX(Inputs!D:D,MATCH(F14026,Inputs!E:E,0)))</f>
        <v>649BK EvoFox Typhoon Laptop Cooling Pad</v>
      </c>
      <c r="M14026" s="65" t="str">
        <f>IF(ISBLANK(#REF!),,IF(B14026="Online","Online",IF(LEFT(B14026,1)="E","Online","Offline")))</f>
        <v>Online</v>
      </c>
      <c r="N14026" s="64">
        <f>IF(ISBLANK(M14026),,H14026*INDEX(Inputs!F:F,MATCH(F14026,Inputs!E:E,0)))</f>
        <v>1999</v>
      </c>
      <c r="O14026" s="65"/>
    </row>
    <row r="14027" ht="15.75" customHeight="1" spans="1:15">
      <c r="A14027" s="18" t="s">
        <v>1793</v>
      </c>
      <c r="B14027" s="18" t="s">
        <v>765</v>
      </c>
      <c r="C14027" s="18" t="s">
        <v>765</v>
      </c>
      <c r="D14027" s="18" t="s">
        <v>414</v>
      </c>
      <c r="E14027" s="18" t="s">
        <v>428</v>
      </c>
      <c r="F14027" s="18">
        <v>250881</v>
      </c>
      <c r="G14027" s="18" t="s">
        <v>98</v>
      </c>
      <c r="H14027" s="18">
        <v>1</v>
      </c>
      <c r="I14027" s="75" t="s">
        <v>1926</v>
      </c>
      <c r="J14027" s="63">
        <f t="shared" si="55"/>
        <v>45229</v>
      </c>
      <c r="K14027" s="64">
        <f>IF(ISBLANK(J14027),,H14027*INDEX(Inputs!G:G,MATCH(F14027,Inputs!E:E,0)))</f>
        <v>799</v>
      </c>
      <c r="L14027" s="65" t="str">
        <f>IF(ISBLANK(J14027),,INDEX(Inputs!D:D,MATCH(F14027,Inputs!E:E,0)))</f>
        <v>795BK EvoFox Phantom Pro RGB Gaming Mouse USB</v>
      </c>
      <c r="M14027" s="65" t="str">
        <f>IF(ISBLANK(#REF!),,IF(B14027="Online","Online",IF(LEFT(B14027,1)="E","Online","Offline")))</f>
        <v>Online</v>
      </c>
      <c r="N14027" s="64">
        <f>IF(ISBLANK(M14027),,H14027*INDEX(Inputs!F:F,MATCH(F14027,Inputs!E:E,0)))</f>
        <v>1099</v>
      </c>
      <c r="O14027" s="65"/>
    </row>
    <row r="14028" ht="15.75" customHeight="1" spans="1:15">
      <c r="A14028" s="18" t="s">
        <v>447</v>
      </c>
      <c r="B14028" s="18" t="s">
        <v>1499</v>
      </c>
      <c r="C14028" s="18" t="s">
        <v>1500</v>
      </c>
      <c r="D14028" s="18" t="s">
        <v>414</v>
      </c>
      <c r="E14028" s="18" t="s">
        <v>415</v>
      </c>
      <c r="F14028" s="18">
        <v>250874</v>
      </c>
      <c r="G14028" s="18" t="s">
        <v>13</v>
      </c>
      <c r="H14028" s="18">
        <v>1</v>
      </c>
      <c r="I14028" s="75" t="s">
        <v>1927</v>
      </c>
      <c r="J14028" s="63">
        <f t="shared" si="55"/>
        <v>45230</v>
      </c>
      <c r="K14028" s="64">
        <f>IF(ISBLANK(J14028),,H14028*INDEX(Inputs!G:G,MATCH(F14028,Inputs!E:E,0)))</f>
        <v>1349</v>
      </c>
      <c r="L14028" s="65" t="str">
        <f>IF(ISBLANK(J14028),,INDEX(Inputs!D:D,MATCH(F14028,Inputs!E:E,0)))</f>
        <v>432BK EvoFox X-Team Gaming Keyboard &amp; Mouse (USB)</v>
      </c>
      <c r="M14028" s="65" t="str">
        <f>IF(ISBLANK(#REF!),,IF(B14028="Online","Online",IF(LEFT(B14028,1)="E","Online","Offline")))</f>
        <v>Offline</v>
      </c>
      <c r="N14028" s="64">
        <f>IF(ISBLANK(M14028),,H14028*INDEX(Inputs!F:F,MATCH(F14028,Inputs!E:E,0)))</f>
        <v>1899</v>
      </c>
      <c r="O14028" s="65"/>
    </row>
    <row r="14029" ht="15.75" customHeight="1" spans="1:15">
      <c r="A14029" s="18" t="s">
        <v>445</v>
      </c>
      <c r="B14029" s="18" t="s">
        <v>765</v>
      </c>
      <c r="C14029" s="18" t="s">
        <v>765</v>
      </c>
      <c r="D14029" s="18" t="s">
        <v>370</v>
      </c>
      <c r="E14029" s="18" t="s">
        <v>410</v>
      </c>
      <c r="F14029" s="18">
        <v>250878</v>
      </c>
      <c r="G14029" s="18" t="s">
        <v>24</v>
      </c>
      <c r="H14029" s="18">
        <v>-1</v>
      </c>
      <c r="I14029" s="75" t="s">
        <v>1927</v>
      </c>
      <c r="J14029" s="63">
        <f t="shared" si="55"/>
        <v>45230</v>
      </c>
      <c r="K14029" s="64">
        <f>IF(ISBLANK(J14029),,H14029*INDEX(Inputs!G:G,MATCH(F14029,Inputs!E:E,0)))</f>
        <v>-999</v>
      </c>
      <c r="L14029" s="65" t="str">
        <f>IF(ISBLANK(J14029),,INDEX(Inputs!D:D,MATCH(F14029,Inputs!E:E,0)))</f>
        <v>596BK Evo Fox Falcon LX35 Medium Speed LED Mouse Pad</v>
      </c>
      <c r="M14029" s="65" t="str">
        <f>IF(ISBLANK(#REF!),,IF(B14029="Online","Online",IF(LEFT(B14029,1)="E","Online","Offline")))</f>
        <v>Online</v>
      </c>
      <c r="N14029" s="64">
        <f>IF(ISBLANK(M14029),,H14029*INDEX(Inputs!F:F,MATCH(F14029,Inputs!E:E,0)))</f>
        <v>-1999</v>
      </c>
      <c r="O14029" s="65"/>
    </row>
    <row r="14030" ht="15.75" customHeight="1" spans="1:15">
      <c r="A14030" s="18" t="s">
        <v>1136</v>
      </c>
      <c r="B14030" s="18" t="s">
        <v>1137</v>
      </c>
      <c r="C14030" s="18" t="s">
        <v>1138</v>
      </c>
      <c r="D14030" s="18" t="s">
        <v>414</v>
      </c>
      <c r="E14030" s="18" t="s">
        <v>415</v>
      </c>
      <c r="F14030" s="18">
        <v>250424</v>
      </c>
      <c r="G14030" s="18" t="s">
        <v>15</v>
      </c>
      <c r="H14030" s="18">
        <v>1</v>
      </c>
      <c r="I14030" s="75" t="s">
        <v>1927</v>
      </c>
      <c r="J14030" s="63">
        <f t="shared" si="55"/>
        <v>45230</v>
      </c>
      <c r="K14030" s="64">
        <f>IF(ISBLANK(J14030),,H14030*INDEX(Inputs!G:G,MATCH(F14030,Inputs!E:E,0)))</f>
        <v>999</v>
      </c>
      <c r="L14030" s="65" t="str">
        <f>IF(ISBLANK(J14030),,INDEX(Inputs!D:D,MATCH(F14030,Inputs!E:E,0)))</f>
        <v>419V2 PRIMUS Wireless Desktop V2</v>
      </c>
      <c r="M14030" s="65" t="str">
        <f>IF(ISBLANK(#REF!),,IF(B14030="Online","Online",IF(LEFT(B14030,1)="E","Online","Offline")))</f>
        <v>Offline</v>
      </c>
      <c r="N14030" s="64">
        <f>IF(ISBLANK(M14030),,H14030*INDEX(Inputs!F:F,MATCH(F14030,Inputs!E:E,0)))</f>
        <v>1199</v>
      </c>
      <c r="O14030" s="65"/>
    </row>
    <row r="14031" ht="15.75" customHeight="1" spans="1:15">
      <c r="A14031" s="18" t="s">
        <v>574</v>
      </c>
      <c r="B14031" s="18" t="s">
        <v>134</v>
      </c>
      <c r="C14031" s="18" t="s">
        <v>575</v>
      </c>
      <c r="D14031" s="18" t="s">
        <v>414</v>
      </c>
      <c r="E14031" s="18" t="s">
        <v>415</v>
      </c>
      <c r="F14031" s="18">
        <v>250875</v>
      </c>
      <c r="G14031" s="18" t="s">
        <v>103</v>
      </c>
      <c r="H14031" s="18">
        <v>0</v>
      </c>
      <c r="I14031" s="75" t="s">
        <v>1928</v>
      </c>
      <c r="J14031" s="63">
        <f t="shared" si="55"/>
        <v>45231</v>
      </c>
      <c r="K14031" s="64">
        <f>IF(ISBLANK(J14031),,H14031*INDEX(Inputs!G:G,MATCH(F14031,Inputs!E:E,0)))</f>
        <v>0</v>
      </c>
      <c r="L14031" s="65" t="str">
        <f>IF(ISBLANK(J14031),,INDEX(Inputs!D:D,MATCH(F14031,Inputs!E:E,0)))</f>
        <v>433BK EvoFox WarHammer Gaming Keyboard (USB)</v>
      </c>
      <c r="M14031" s="65" t="str">
        <f>IF(ISBLANK(#REF!),,IF(B14031="Online","Online",IF(LEFT(B14031,1)="E","Online","Offline")))</f>
        <v>Offline</v>
      </c>
      <c r="N14031" s="64">
        <f>IF(ISBLANK(M14031),,H14031*INDEX(Inputs!F:F,MATCH(F14031,Inputs!E:E,0)))</f>
        <v>0</v>
      </c>
      <c r="O14031" s="65"/>
    </row>
    <row r="14032" ht="15.75" customHeight="1" spans="1:15">
      <c r="A14032" s="18" t="s">
        <v>327</v>
      </c>
      <c r="B14032" s="18" t="s">
        <v>64</v>
      </c>
      <c r="C14032" s="18" t="s">
        <v>592</v>
      </c>
      <c r="D14032" s="18" t="s">
        <v>370</v>
      </c>
      <c r="E14032" s="18" t="s">
        <v>371</v>
      </c>
      <c r="F14032" s="18">
        <v>260085</v>
      </c>
      <c r="G14032" s="18" t="s">
        <v>32</v>
      </c>
      <c r="H14032" s="18">
        <v>1</v>
      </c>
      <c r="I14032" s="75" t="s">
        <v>1928</v>
      </c>
      <c r="J14032" s="63">
        <f t="shared" si="55"/>
        <v>45231</v>
      </c>
      <c r="K14032" s="64">
        <f>IF(ISBLANK(J14032),,H14032*INDEX(Inputs!G:G,MATCH(F14032,Inputs!E:E,0)))</f>
        <v>1059</v>
      </c>
      <c r="L14032" s="65" t="str">
        <f>IF(ISBLANK(J14032),,INDEX(Inputs!D:D,MATCH(F14032,Inputs!E:E,0)))</f>
        <v>435BK Type-C 4 Port USB 3.0 Hub Pro</v>
      </c>
      <c r="M14032" s="65" t="str">
        <f>IF(ISBLANK(#REF!),,IF(B14032="Online","Online",IF(LEFT(B14032,1)="E","Online","Offline")))</f>
        <v>Offline</v>
      </c>
      <c r="N14032" s="64">
        <f>IF(ISBLANK(M14032),,H14032*INDEX(Inputs!F:F,MATCH(F14032,Inputs!E:E,0)))</f>
        <v>1599</v>
      </c>
      <c r="O14032" s="65"/>
    </row>
    <row r="14033" ht="15.75" customHeight="1" spans="1:15">
      <c r="A14033" s="18" t="s">
        <v>367</v>
      </c>
      <c r="B14033" s="18" t="s">
        <v>209</v>
      </c>
      <c r="C14033" s="18" t="s">
        <v>1069</v>
      </c>
      <c r="D14033" s="18" t="s">
        <v>464</v>
      </c>
      <c r="E14033" s="18" t="s">
        <v>465</v>
      </c>
      <c r="F14033" s="18">
        <v>250421</v>
      </c>
      <c r="G14033" s="18" t="s">
        <v>14</v>
      </c>
      <c r="H14033" s="18">
        <v>1</v>
      </c>
      <c r="I14033" s="75" t="s">
        <v>1929</v>
      </c>
      <c r="J14033" s="63">
        <f t="shared" si="55"/>
        <v>45232</v>
      </c>
      <c r="K14033" s="64">
        <f>IF(ISBLANK(J14033),,H14033*INDEX(Inputs!G:G,MATCH(F14033,Inputs!E:E,0)))</f>
        <v>779</v>
      </c>
      <c r="L14033" s="65" t="str">
        <f>IF(ISBLANK(J14033),,INDEX(Inputs!D:D,MATCH(F14033,Inputs!E:E,0)))</f>
        <v>146BK NeoCase Sleeve MP 450 14</v>
      </c>
      <c r="M14033" s="65" t="str">
        <f>IF(ISBLANK(#REF!),,IF(B14033="Online","Online",IF(LEFT(B14033,1)="E","Online","Offline")))</f>
        <v>Offline</v>
      </c>
      <c r="N14033" s="64">
        <f>IF(ISBLANK(M14033),,H14033*INDEX(Inputs!F:F,MATCH(F14033,Inputs!E:E,0)))</f>
        <v>1249</v>
      </c>
      <c r="O14033" s="65"/>
    </row>
    <row r="14034" ht="15.75" customHeight="1" spans="1:15">
      <c r="A14034" s="18" t="s">
        <v>458</v>
      </c>
      <c r="B14034" s="18" t="s">
        <v>179</v>
      </c>
      <c r="C14034" s="18" t="s">
        <v>523</v>
      </c>
      <c r="D14034" s="18" t="s">
        <v>414</v>
      </c>
      <c r="E14034" s="18" t="s">
        <v>415</v>
      </c>
      <c r="F14034" s="18">
        <v>250874</v>
      </c>
      <c r="G14034" s="18" t="s">
        <v>13</v>
      </c>
      <c r="H14034" s="18">
        <v>0</v>
      </c>
      <c r="I14034" s="75" t="s">
        <v>1929</v>
      </c>
      <c r="J14034" s="63">
        <f t="shared" si="55"/>
        <v>45232</v>
      </c>
      <c r="K14034" s="64">
        <f>IF(ISBLANK(J14034),,H14034*INDEX(Inputs!G:G,MATCH(F14034,Inputs!E:E,0)))</f>
        <v>0</v>
      </c>
      <c r="L14034" s="65" t="str">
        <f>IF(ISBLANK(J14034),,INDEX(Inputs!D:D,MATCH(F14034,Inputs!E:E,0)))</f>
        <v>432BK EvoFox X-Team Gaming Keyboard &amp; Mouse (USB)</v>
      </c>
      <c r="M14034" s="65" t="str">
        <f>IF(ISBLANK(#REF!),,IF(B14034="Online","Online",IF(LEFT(B14034,1)="E","Online","Offline")))</f>
        <v>Offline</v>
      </c>
      <c r="N14034" s="64">
        <f>IF(ISBLANK(M14034),,H14034*INDEX(Inputs!F:F,MATCH(F14034,Inputs!E:E,0)))</f>
        <v>0</v>
      </c>
      <c r="O14034" s="65"/>
    </row>
    <row r="14035" ht="15.75" customHeight="1" spans="1:15">
      <c r="A14035" s="18" t="s">
        <v>1136</v>
      </c>
      <c r="B14035" s="18" t="s">
        <v>1137</v>
      </c>
      <c r="C14035" s="18" t="s">
        <v>1138</v>
      </c>
      <c r="D14035" s="18" t="s">
        <v>414</v>
      </c>
      <c r="E14035" s="18" t="s">
        <v>415</v>
      </c>
      <c r="F14035" s="18">
        <v>250424</v>
      </c>
      <c r="G14035" s="18" t="s">
        <v>15</v>
      </c>
      <c r="H14035" s="18">
        <v>-1</v>
      </c>
      <c r="I14035" s="75" t="s">
        <v>1929</v>
      </c>
      <c r="J14035" s="63">
        <f t="shared" si="55"/>
        <v>45232</v>
      </c>
      <c r="K14035" s="64">
        <f>IF(ISBLANK(J14035),,H14035*INDEX(Inputs!G:G,MATCH(F14035,Inputs!E:E,0)))</f>
        <v>-999</v>
      </c>
      <c r="L14035" s="65" t="str">
        <f>IF(ISBLANK(J14035),,INDEX(Inputs!D:D,MATCH(F14035,Inputs!E:E,0)))</f>
        <v>419V2 PRIMUS Wireless Desktop V2</v>
      </c>
      <c r="M14035" s="65" t="str">
        <f>IF(ISBLANK(#REF!),,IF(B14035="Online","Online",IF(LEFT(B14035,1)="E","Online","Offline")))</f>
        <v>Offline</v>
      </c>
      <c r="N14035" s="64">
        <f>IF(ISBLANK(M14035),,H14035*INDEX(Inputs!F:F,MATCH(F14035,Inputs!E:E,0)))</f>
        <v>-1199</v>
      </c>
      <c r="O14035" s="65"/>
    </row>
    <row r="14036" ht="15.75" customHeight="1" spans="1:15">
      <c r="A14036" s="18" t="s">
        <v>353</v>
      </c>
      <c r="B14036" s="18" t="s">
        <v>1898</v>
      </c>
      <c r="C14036" s="18" t="s">
        <v>1899</v>
      </c>
      <c r="D14036" s="18" t="s">
        <v>464</v>
      </c>
      <c r="E14036" s="18" t="s">
        <v>465</v>
      </c>
      <c r="F14036" s="18">
        <v>250421</v>
      </c>
      <c r="G14036" s="18" t="s">
        <v>14</v>
      </c>
      <c r="H14036" s="18">
        <v>1</v>
      </c>
      <c r="I14036" s="75" t="s">
        <v>1930</v>
      </c>
      <c r="J14036" s="63">
        <f t="shared" si="55"/>
        <v>45233</v>
      </c>
      <c r="K14036" s="64">
        <f>IF(ISBLANK(J14036),,H14036*INDEX(Inputs!G:G,MATCH(F14036,Inputs!E:E,0)))</f>
        <v>779</v>
      </c>
      <c r="L14036" s="65" t="str">
        <f>IF(ISBLANK(J14036),,INDEX(Inputs!D:D,MATCH(F14036,Inputs!E:E,0)))</f>
        <v>146BK NeoCase Sleeve MP 450 14</v>
      </c>
      <c r="M14036" s="65" t="str">
        <f>IF(ISBLANK(#REF!),,IF(B14036="Online","Online",IF(LEFT(B14036,1)="E","Online","Offline")))</f>
        <v>Offline</v>
      </c>
      <c r="N14036" s="64">
        <f>IF(ISBLANK(M14036),,H14036*INDEX(Inputs!F:F,MATCH(F14036,Inputs!E:E,0)))</f>
        <v>1249</v>
      </c>
      <c r="O14036" s="65"/>
    </row>
    <row r="14037" ht="15.75" customHeight="1" spans="1:15">
      <c r="A14037" s="18" t="s">
        <v>1146</v>
      </c>
      <c r="B14037" s="18" t="s">
        <v>208</v>
      </c>
      <c r="C14037" s="18" t="s">
        <v>1147</v>
      </c>
      <c r="D14037" s="18" t="s">
        <v>414</v>
      </c>
      <c r="E14037" s="18" t="s">
        <v>415</v>
      </c>
      <c r="F14037" s="18">
        <v>250874</v>
      </c>
      <c r="G14037" s="18" t="s">
        <v>13</v>
      </c>
      <c r="H14037" s="18">
        <v>0</v>
      </c>
      <c r="I14037" s="75" t="s">
        <v>1930</v>
      </c>
      <c r="J14037" s="63">
        <f t="shared" si="55"/>
        <v>45233</v>
      </c>
      <c r="K14037" s="64">
        <f>IF(ISBLANK(J14037),,H14037*INDEX(Inputs!G:G,MATCH(F14037,Inputs!E:E,0)))</f>
        <v>0</v>
      </c>
      <c r="L14037" s="65" t="str">
        <f>IF(ISBLANK(J14037),,INDEX(Inputs!D:D,MATCH(F14037,Inputs!E:E,0)))</f>
        <v>432BK EvoFox X-Team Gaming Keyboard &amp; Mouse (USB)</v>
      </c>
      <c r="M14037" s="65" t="str">
        <f>IF(ISBLANK(#REF!),,IF(B14037="Online","Online",IF(LEFT(B14037,1)="E","Online","Offline")))</f>
        <v>Offline</v>
      </c>
      <c r="N14037" s="64">
        <f>IF(ISBLANK(M14037),,H14037*INDEX(Inputs!F:F,MATCH(F14037,Inputs!E:E,0)))</f>
        <v>0</v>
      </c>
      <c r="O14037" s="65"/>
    </row>
    <row r="14038" ht="15.75" customHeight="1" spans="1:15">
      <c r="A14038" s="18" t="s">
        <v>621</v>
      </c>
      <c r="B14038" s="18" t="s">
        <v>765</v>
      </c>
      <c r="C14038" s="18" t="s">
        <v>765</v>
      </c>
      <c r="D14038" s="18" t="s">
        <v>370</v>
      </c>
      <c r="E14038" s="18" t="s">
        <v>410</v>
      </c>
      <c r="F14038" s="18">
        <v>250878</v>
      </c>
      <c r="G14038" s="18" t="s">
        <v>24</v>
      </c>
      <c r="H14038" s="18">
        <v>1</v>
      </c>
      <c r="I14038" s="75" t="s">
        <v>1930</v>
      </c>
      <c r="J14038" s="63">
        <f t="shared" si="55"/>
        <v>45233</v>
      </c>
      <c r="K14038" s="64">
        <f>IF(ISBLANK(J14038),,H14038*INDEX(Inputs!G:G,MATCH(F14038,Inputs!E:E,0)))</f>
        <v>999</v>
      </c>
      <c r="L14038" s="65" t="str">
        <f>IF(ISBLANK(J14038),,INDEX(Inputs!D:D,MATCH(F14038,Inputs!E:E,0)))</f>
        <v>596BK Evo Fox Falcon LX35 Medium Speed LED Mouse Pad</v>
      </c>
      <c r="M14038" s="65" t="str">
        <f>IF(ISBLANK(#REF!),,IF(B14038="Online","Online",IF(LEFT(B14038,1)="E","Online","Offline")))</f>
        <v>Online</v>
      </c>
      <c r="N14038" s="64">
        <f>IF(ISBLANK(M14038),,H14038*INDEX(Inputs!F:F,MATCH(F14038,Inputs!E:E,0)))</f>
        <v>1999</v>
      </c>
      <c r="O14038" s="65"/>
    </row>
    <row r="14039" ht="15.75" customHeight="1" spans="1:15">
      <c r="A14039" s="18" t="s">
        <v>445</v>
      </c>
      <c r="B14039" s="18" t="s">
        <v>765</v>
      </c>
      <c r="C14039" s="18" t="s">
        <v>765</v>
      </c>
      <c r="D14039" s="18" t="s">
        <v>370</v>
      </c>
      <c r="E14039" s="18" t="s">
        <v>410</v>
      </c>
      <c r="F14039" s="18">
        <v>250878</v>
      </c>
      <c r="G14039" s="18" t="s">
        <v>24</v>
      </c>
      <c r="H14039" s="18">
        <v>1</v>
      </c>
      <c r="I14039" s="75" t="s">
        <v>1930</v>
      </c>
      <c r="J14039" s="63">
        <f t="shared" si="55"/>
        <v>45233</v>
      </c>
      <c r="K14039" s="64">
        <f>IF(ISBLANK(J14039),,H14039*INDEX(Inputs!G:G,MATCH(F14039,Inputs!E:E,0)))</f>
        <v>999</v>
      </c>
      <c r="L14039" s="65" t="str">
        <f>IF(ISBLANK(J14039),,INDEX(Inputs!D:D,MATCH(F14039,Inputs!E:E,0)))</f>
        <v>596BK Evo Fox Falcon LX35 Medium Speed LED Mouse Pad</v>
      </c>
      <c r="M14039" s="65" t="str">
        <f>IF(ISBLANK(#REF!),,IF(B14039="Online","Online",IF(LEFT(B14039,1)="E","Online","Offline")))</f>
        <v>Online</v>
      </c>
      <c r="N14039" s="64">
        <f>IF(ISBLANK(M14039),,H14039*INDEX(Inputs!F:F,MATCH(F14039,Inputs!E:E,0)))</f>
        <v>1999</v>
      </c>
      <c r="O14039" s="65"/>
    </row>
    <row r="14040" ht="15.75" customHeight="1" spans="1:15">
      <c r="A14040" s="18" t="s">
        <v>1931</v>
      </c>
      <c r="B14040" s="18" t="s">
        <v>765</v>
      </c>
      <c r="C14040" s="18" t="s">
        <v>765</v>
      </c>
      <c r="D14040" s="18" t="s">
        <v>370</v>
      </c>
      <c r="E14040" s="18" t="s">
        <v>410</v>
      </c>
      <c r="F14040" s="18">
        <v>250878</v>
      </c>
      <c r="G14040" s="18" t="s">
        <v>24</v>
      </c>
      <c r="H14040" s="18">
        <v>1</v>
      </c>
      <c r="I14040" s="75" t="s">
        <v>1930</v>
      </c>
      <c r="J14040" s="63">
        <f t="shared" si="55"/>
        <v>45233</v>
      </c>
      <c r="K14040" s="64">
        <f>IF(ISBLANK(J14040),,H14040*INDEX(Inputs!G:G,MATCH(F14040,Inputs!E:E,0)))</f>
        <v>999</v>
      </c>
      <c r="L14040" s="65" t="str">
        <f>IF(ISBLANK(J14040),,INDEX(Inputs!D:D,MATCH(F14040,Inputs!E:E,0)))</f>
        <v>596BK Evo Fox Falcon LX35 Medium Speed LED Mouse Pad</v>
      </c>
      <c r="M14040" s="65" t="str">
        <f>IF(ISBLANK(#REF!),,IF(B14040="Online","Online",IF(LEFT(B14040,1)="E","Online","Offline")))</f>
        <v>Online</v>
      </c>
      <c r="N14040" s="64">
        <f>IF(ISBLANK(M14040),,H14040*INDEX(Inputs!F:F,MATCH(F14040,Inputs!E:E,0)))</f>
        <v>1999</v>
      </c>
      <c r="O14040" s="65"/>
    </row>
    <row r="14041" ht="15.75" customHeight="1" spans="1:15">
      <c r="A14041" s="18" t="s">
        <v>407</v>
      </c>
      <c r="B14041" s="18" t="s">
        <v>765</v>
      </c>
      <c r="C14041" s="18" t="s">
        <v>765</v>
      </c>
      <c r="D14041" s="18" t="s">
        <v>370</v>
      </c>
      <c r="E14041" s="18" t="s">
        <v>410</v>
      </c>
      <c r="F14041" s="18">
        <v>250423</v>
      </c>
      <c r="G14041" s="18" t="s">
        <v>11</v>
      </c>
      <c r="H14041" s="18">
        <v>1</v>
      </c>
      <c r="I14041" s="75" t="s">
        <v>1930</v>
      </c>
      <c r="J14041" s="63">
        <f t="shared" si="55"/>
        <v>45233</v>
      </c>
      <c r="K14041" s="64">
        <f>IF(ISBLANK(J14041),,H14041*INDEX(Inputs!G:G,MATCH(F14041,Inputs!E:E,0)))</f>
        <v>759</v>
      </c>
      <c r="L14041" s="65" t="str">
        <f>IF(ISBLANK(J14041),,INDEX(Inputs!D:D,MATCH(F14041,Inputs!E:E,0)))</f>
        <v>650GR Ergo View Laptop Stand-Grey</v>
      </c>
      <c r="M14041" s="65" t="str">
        <f>IF(ISBLANK(#REF!),,IF(B14041="Online","Online",IF(LEFT(B14041,1)="E","Online","Offline")))</f>
        <v>Online</v>
      </c>
      <c r="N14041" s="64">
        <f>IF(ISBLANK(M14041),,H14041*INDEX(Inputs!F:F,MATCH(F14041,Inputs!E:E,0)))</f>
        <v>899</v>
      </c>
      <c r="O14041" s="65"/>
    </row>
    <row r="14042" ht="15.75" customHeight="1" spans="1:15">
      <c r="A14042" s="18" t="s">
        <v>1700</v>
      </c>
      <c r="B14042" s="18" t="s">
        <v>765</v>
      </c>
      <c r="C14042" s="18" t="s">
        <v>765</v>
      </c>
      <c r="D14042" s="18" t="s">
        <v>414</v>
      </c>
      <c r="E14042" s="18" t="s">
        <v>415</v>
      </c>
      <c r="F14042" s="18">
        <v>250873</v>
      </c>
      <c r="G14042" s="18" t="s">
        <v>12</v>
      </c>
      <c r="H14042" s="18">
        <v>1</v>
      </c>
      <c r="I14042" s="75" t="s">
        <v>1932</v>
      </c>
      <c r="J14042" s="63">
        <f t="shared" si="55"/>
        <v>45234</v>
      </c>
      <c r="K14042" s="64">
        <f>IF(ISBLANK(J14042),,H14042*INDEX(Inputs!G:G,MATCH(F14042,Inputs!E:E,0)))</f>
        <v>999</v>
      </c>
      <c r="L14042" s="65" t="str">
        <f>IF(ISBLANK(J14042),,INDEX(Inputs!D:D,MATCH(F14042,Inputs!E:E,0)))</f>
        <v>422BK Evo Fox Fireblade Gaming Keyboard USB</v>
      </c>
      <c r="M14042" s="65" t="str">
        <f>IF(ISBLANK(#REF!),,IF(B14042="Online","Online",IF(LEFT(B14042,1)="E","Online","Offline")))</f>
        <v>Online</v>
      </c>
      <c r="N14042" s="64">
        <f>IF(ISBLANK(M14042),,H14042*INDEX(Inputs!F:F,MATCH(F14042,Inputs!E:E,0)))</f>
        <v>1299</v>
      </c>
      <c r="O14042" s="65"/>
    </row>
    <row r="14043" ht="15.75" customHeight="1" spans="1:15">
      <c r="A14043" s="18" t="s">
        <v>574</v>
      </c>
      <c r="B14043" s="18" t="s">
        <v>134</v>
      </c>
      <c r="C14043" s="18" t="s">
        <v>575</v>
      </c>
      <c r="D14043" s="18" t="s">
        <v>414</v>
      </c>
      <c r="E14043" s="18" t="s">
        <v>415</v>
      </c>
      <c r="F14043" s="18">
        <v>250874</v>
      </c>
      <c r="G14043" s="18" t="s">
        <v>13</v>
      </c>
      <c r="H14043" s="18">
        <v>1</v>
      </c>
      <c r="I14043" s="75" t="s">
        <v>1932</v>
      </c>
      <c r="J14043" s="63">
        <f t="shared" si="55"/>
        <v>45234</v>
      </c>
      <c r="K14043" s="64">
        <f>IF(ISBLANK(J14043),,H14043*INDEX(Inputs!G:G,MATCH(F14043,Inputs!E:E,0)))</f>
        <v>1349</v>
      </c>
      <c r="L14043" s="65" t="str">
        <f>IF(ISBLANK(J14043),,INDEX(Inputs!D:D,MATCH(F14043,Inputs!E:E,0)))</f>
        <v>432BK EvoFox X-Team Gaming Keyboard &amp; Mouse (USB)</v>
      </c>
      <c r="M14043" s="65" t="str">
        <f>IF(ISBLANK(#REF!),,IF(B14043="Online","Online",IF(LEFT(B14043,1)="E","Online","Offline")))</f>
        <v>Offline</v>
      </c>
      <c r="N14043" s="64">
        <f>IF(ISBLANK(M14043),,H14043*INDEX(Inputs!F:F,MATCH(F14043,Inputs!E:E,0)))</f>
        <v>1899</v>
      </c>
      <c r="O14043" s="65"/>
    </row>
    <row r="14044" ht="15.75" customHeight="1" spans="1:15">
      <c r="A14044" s="18" t="s">
        <v>961</v>
      </c>
      <c r="B14044" s="18" t="s">
        <v>207</v>
      </c>
      <c r="C14044" s="18" t="s">
        <v>962</v>
      </c>
      <c r="D14044" s="18" t="s">
        <v>414</v>
      </c>
      <c r="E14044" s="18" t="s">
        <v>415</v>
      </c>
      <c r="F14044" s="18">
        <v>250874</v>
      </c>
      <c r="G14044" s="18" t="s">
        <v>13</v>
      </c>
      <c r="H14044" s="18">
        <v>0</v>
      </c>
      <c r="I14044" s="75" t="s">
        <v>1932</v>
      </c>
      <c r="J14044" s="63">
        <f t="shared" si="55"/>
        <v>45234</v>
      </c>
      <c r="K14044" s="64">
        <f>IF(ISBLANK(J14044),,H14044*INDEX(Inputs!G:G,MATCH(F14044,Inputs!E:E,0)))</f>
        <v>0</v>
      </c>
      <c r="L14044" s="65" t="str">
        <f>IF(ISBLANK(J14044),,INDEX(Inputs!D:D,MATCH(F14044,Inputs!E:E,0)))</f>
        <v>432BK EvoFox X-Team Gaming Keyboard &amp; Mouse (USB)</v>
      </c>
      <c r="M14044" s="65" t="str">
        <f>IF(ISBLANK(#REF!),,IF(B14044="Online","Online",IF(LEFT(B14044,1)="E","Online","Offline")))</f>
        <v>Offline</v>
      </c>
      <c r="N14044" s="64">
        <f>IF(ISBLANK(M14044),,H14044*INDEX(Inputs!F:F,MATCH(F14044,Inputs!E:E,0)))</f>
        <v>0</v>
      </c>
      <c r="O14044" s="65"/>
    </row>
    <row r="14045" ht="15.75" customHeight="1" spans="1:15">
      <c r="A14045" s="18" t="s">
        <v>1789</v>
      </c>
      <c r="B14045" s="18" t="s">
        <v>264</v>
      </c>
      <c r="C14045" s="18" t="s">
        <v>1790</v>
      </c>
      <c r="D14045" s="18" t="s">
        <v>370</v>
      </c>
      <c r="E14045" s="18" t="s">
        <v>410</v>
      </c>
      <c r="F14045" s="18">
        <v>250879</v>
      </c>
      <c r="G14045" s="18" t="s">
        <v>30</v>
      </c>
      <c r="H14045" s="18">
        <v>1</v>
      </c>
      <c r="I14045" s="75" t="s">
        <v>1932</v>
      </c>
      <c r="J14045" s="63">
        <f t="shared" si="55"/>
        <v>45234</v>
      </c>
      <c r="K14045" s="64">
        <f>IF(ISBLANK(J14045),,H14045*INDEX(Inputs!G:G,MATCH(F14045,Inputs!E:E,0)))</f>
        <v>699</v>
      </c>
      <c r="L14045" s="65" t="str">
        <f>IF(ISBLANK(J14045),,INDEX(Inputs!D:D,MATCH(F14045,Inputs!E:E,0)))</f>
        <v>597BK Evo Fox Falcon X85 Extra Large Speed Mouse Pad</v>
      </c>
      <c r="M14045" s="65" t="str">
        <f>IF(ISBLANK(#REF!),,IF(B14045="Online","Online",IF(LEFT(B14045,1)="E","Online","Offline")))</f>
        <v>Offline</v>
      </c>
      <c r="N14045" s="64">
        <f>IF(ISBLANK(M14045),,H14045*INDEX(Inputs!F:F,MATCH(F14045,Inputs!E:E,0)))</f>
        <v>1199</v>
      </c>
      <c r="O14045" s="65"/>
    </row>
    <row r="14046" ht="15.75" customHeight="1" spans="1:15">
      <c r="A14046" s="18" t="s">
        <v>386</v>
      </c>
      <c r="B14046" s="18" t="s">
        <v>122</v>
      </c>
      <c r="C14046" s="18" t="s">
        <v>387</v>
      </c>
      <c r="D14046" s="18" t="s">
        <v>414</v>
      </c>
      <c r="E14046" s="18" t="s">
        <v>415</v>
      </c>
      <c r="F14046" s="18">
        <v>260089</v>
      </c>
      <c r="G14046" s="18" t="s">
        <v>18</v>
      </c>
      <c r="H14046" s="18">
        <v>1</v>
      </c>
      <c r="I14046" s="75" t="s">
        <v>1933</v>
      </c>
      <c r="J14046" s="63">
        <f t="shared" si="55"/>
        <v>45235</v>
      </c>
      <c r="K14046" s="64">
        <f>IF(ISBLANK(J14046),,H14046*INDEX(Inputs!G:G,MATCH(F14046,Inputs!E:E,0)))</f>
        <v>529</v>
      </c>
      <c r="L14046" s="65" t="str">
        <f>IF(ISBLANK(J14046),,INDEX(Inputs!D:D,MATCH(F14046,Inputs!E:E,0)))</f>
        <v>398PP Xcite Neo Keyboard USB</v>
      </c>
      <c r="M14046" s="65" t="str">
        <f>IF(ISBLANK(#REF!),,IF(B14046="Online","Online",IF(LEFT(B14046,1)="E","Online","Offline")))</f>
        <v>Offline</v>
      </c>
      <c r="N14046" s="64">
        <f>IF(ISBLANK(M14046),,H14046*INDEX(Inputs!F:F,MATCH(F14046,Inputs!E:E,0)))</f>
        <v>549</v>
      </c>
      <c r="O14046" s="65"/>
    </row>
    <row r="14047" ht="15.75" customHeight="1" spans="1:15">
      <c r="A14047" s="18" t="s">
        <v>407</v>
      </c>
      <c r="B14047" s="18" t="s">
        <v>279</v>
      </c>
      <c r="C14047" s="18" t="s">
        <v>1653</v>
      </c>
      <c r="D14047" s="18" t="s">
        <v>414</v>
      </c>
      <c r="E14047" s="18" t="s">
        <v>415</v>
      </c>
      <c r="F14047" s="18">
        <v>260089</v>
      </c>
      <c r="G14047" s="18" t="s">
        <v>18</v>
      </c>
      <c r="H14047" s="18">
        <v>1</v>
      </c>
      <c r="I14047" s="75" t="s">
        <v>1933</v>
      </c>
      <c r="J14047" s="63">
        <f t="shared" si="55"/>
        <v>45235</v>
      </c>
      <c r="K14047" s="64">
        <f>IF(ISBLANK(J14047),,H14047*INDEX(Inputs!G:G,MATCH(F14047,Inputs!E:E,0)))</f>
        <v>529</v>
      </c>
      <c r="L14047" s="65" t="str">
        <f>IF(ISBLANK(J14047),,INDEX(Inputs!D:D,MATCH(F14047,Inputs!E:E,0)))</f>
        <v>398PP Xcite Neo Keyboard USB</v>
      </c>
      <c r="M14047" s="65" t="str">
        <f>IF(ISBLANK(#REF!),,IF(B14047="Online","Online",IF(LEFT(B14047,1)="E","Online","Offline")))</f>
        <v>Offline</v>
      </c>
      <c r="N14047" s="64">
        <f>IF(ISBLANK(M14047),,H14047*INDEX(Inputs!F:F,MATCH(F14047,Inputs!E:E,0)))</f>
        <v>549</v>
      </c>
      <c r="O14047" s="65"/>
    </row>
    <row r="14048" ht="15.75" customHeight="1" spans="1:15">
      <c r="A14048" s="18" t="s">
        <v>407</v>
      </c>
      <c r="B14048" s="18" t="s">
        <v>41</v>
      </c>
      <c r="C14048" s="18" t="s">
        <v>469</v>
      </c>
      <c r="D14048" s="18" t="s">
        <v>370</v>
      </c>
      <c r="E14048" s="18" t="s">
        <v>410</v>
      </c>
      <c r="F14048" s="18">
        <v>250877</v>
      </c>
      <c r="G14048" s="18" t="s">
        <v>22</v>
      </c>
      <c r="H14048" s="18">
        <v>1</v>
      </c>
      <c r="I14048" s="75" t="s">
        <v>1933</v>
      </c>
      <c r="J14048" s="63">
        <f t="shared" si="55"/>
        <v>45235</v>
      </c>
      <c r="K14048" s="64">
        <f>IF(ISBLANK(J14048),,H14048*INDEX(Inputs!G:G,MATCH(F14048,Inputs!E:E,0)))</f>
        <v>349</v>
      </c>
      <c r="L14048" s="65" t="str">
        <f>IF(ISBLANK(J14048),,INDEX(Inputs!D:D,MATCH(F14048,Inputs!E:E,0)))</f>
        <v>595BK Evo Fox Falcon X35 Medium Speed Mouse Pad</v>
      </c>
      <c r="M14048" s="65" t="str">
        <f>IF(ISBLANK(#REF!),,IF(B14048="Online","Online",IF(LEFT(B14048,1)="E","Online","Offline")))</f>
        <v>Offline</v>
      </c>
      <c r="N14048" s="64">
        <f>IF(ISBLANK(M14048),,H14048*INDEX(Inputs!F:F,MATCH(F14048,Inputs!E:E,0)))</f>
        <v>699</v>
      </c>
      <c r="O14048" s="65"/>
    </row>
    <row r="14049" ht="15.75" customHeight="1" spans="1:15">
      <c r="A14049" s="18" t="s">
        <v>842</v>
      </c>
      <c r="B14049" s="18" t="s">
        <v>222</v>
      </c>
      <c r="C14049" s="18" t="s">
        <v>866</v>
      </c>
      <c r="D14049" s="18" t="s">
        <v>370</v>
      </c>
      <c r="E14049" s="18" t="s">
        <v>410</v>
      </c>
      <c r="F14049" s="18">
        <v>250878</v>
      </c>
      <c r="G14049" s="18" t="s">
        <v>24</v>
      </c>
      <c r="H14049" s="18">
        <v>1</v>
      </c>
      <c r="I14049" s="75" t="s">
        <v>1933</v>
      </c>
      <c r="J14049" s="63">
        <f t="shared" si="55"/>
        <v>45235</v>
      </c>
      <c r="K14049" s="64">
        <f>IF(ISBLANK(J14049),,H14049*INDEX(Inputs!G:G,MATCH(F14049,Inputs!E:E,0)))</f>
        <v>999</v>
      </c>
      <c r="L14049" s="65" t="str">
        <f>IF(ISBLANK(J14049),,INDEX(Inputs!D:D,MATCH(F14049,Inputs!E:E,0)))</f>
        <v>596BK Evo Fox Falcon LX35 Medium Speed LED Mouse Pad</v>
      </c>
      <c r="M14049" s="65" t="str">
        <f>IF(ISBLANK(#REF!),,IF(B14049="Online","Online",IF(LEFT(B14049,1)="E","Online","Offline")))</f>
        <v>Offline</v>
      </c>
      <c r="N14049" s="64">
        <f>IF(ISBLANK(M14049),,H14049*INDEX(Inputs!F:F,MATCH(F14049,Inputs!E:E,0)))</f>
        <v>1999</v>
      </c>
      <c r="O14049" s="65"/>
    </row>
    <row r="14050" ht="15.75" customHeight="1" spans="1:15">
      <c r="A14050" s="18" t="s">
        <v>341</v>
      </c>
      <c r="B14050" s="18" t="s">
        <v>36</v>
      </c>
      <c r="C14050" s="18" t="s">
        <v>581</v>
      </c>
      <c r="D14050" s="18" t="s">
        <v>370</v>
      </c>
      <c r="E14050" s="18" t="s">
        <v>410</v>
      </c>
      <c r="F14050" s="18">
        <v>250879</v>
      </c>
      <c r="G14050" s="18" t="s">
        <v>30</v>
      </c>
      <c r="H14050" s="18">
        <v>1</v>
      </c>
      <c r="I14050" s="75" t="s">
        <v>1933</v>
      </c>
      <c r="J14050" s="63">
        <f t="shared" si="55"/>
        <v>45235</v>
      </c>
      <c r="K14050" s="64">
        <f>IF(ISBLANK(J14050),,H14050*INDEX(Inputs!G:G,MATCH(F14050,Inputs!E:E,0)))</f>
        <v>699</v>
      </c>
      <c r="L14050" s="65" t="str">
        <f>IF(ISBLANK(J14050),,INDEX(Inputs!D:D,MATCH(F14050,Inputs!E:E,0)))</f>
        <v>597BK Evo Fox Falcon X85 Extra Large Speed Mouse Pad</v>
      </c>
      <c r="M14050" s="65" t="str">
        <f>IF(ISBLANK(#REF!),,IF(B14050="Online","Online",IF(LEFT(B14050,1)="E","Online","Offline")))</f>
        <v>Offline</v>
      </c>
      <c r="N14050" s="64">
        <f>IF(ISBLANK(M14050),,H14050*INDEX(Inputs!F:F,MATCH(F14050,Inputs!E:E,0)))</f>
        <v>1199</v>
      </c>
      <c r="O14050" s="65"/>
    </row>
    <row r="14051" ht="15.75" customHeight="1" spans="1:15">
      <c r="A14051" s="18" t="s">
        <v>697</v>
      </c>
      <c r="B14051" s="18" t="s">
        <v>698</v>
      </c>
      <c r="C14051" s="18" t="s">
        <v>699</v>
      </c>
      <c r="D14051" s="18" t="s">
        <v>414</v>
      </c>
      <c r="E14051" s="18" t="s">
        <v>415</v>
      </c>
      <c r="F14051" s="18">
        <v>250424</v>
      </c>
      <c r="G14051" s="18" t="s">
        <v>15</v>
      </c>
      <c r="H14051" s="18">
        <v>1</v>
      </c>
      <c r="I14051" s="75" t="s">
        <v>1933</v>
      </c>
      <c r="J14051" s="63">
        <f t="shared" si="55"/>
        <v>45235</v>
      </c>
      <c r="K14051" s="64">
        <f>IF(ISBLANK(J14051),,H14051*INDEX(Inputs!G:G,MATCH(F14051,Inputs!E:E,0)))</f>
        <v>999</v>
      </c>
      <c r="L14051" s="65" t="str">
        <f>IF(ISBLANK(J14051),,INDEX(Inputs!D:D,MATCH(F14051,Inputs!E:E,0)))</f>
        <v>419V2 PRIMUS Wireless Desktop V2</v>
      </c>
      <c r="M14051" s="65" t="str">
        <f>IF(ISBLANK(#REF!),,IF(B14051="Online","Online",IF(LEFT(B14051,1)="E","Online","Offline")))</f>
        <v>Offline</v>
      </c>
      <c r="N14051" s="64">
        <f>IF(ISBLANK(M14051),,H14051*INDEX(Inputs!F:F,MATCH(F14051,Inputs!E:E,0)))</f>
        <v>1199</v>
      </c>
      <c r="O14051" s="65"/>
    </row>
    <row r="14052" ht="15.75" customHeight="1" spans="1:15">
      <c r="A14052" s="18" t="s">
        <v>1605</v>
      </c>
      <c r="B14052" s="18" t="s">
        <v>765</v>
      </c>
      <c r="C14052" s="18" t="s">
        <v>765</v>
      </c>
      <c r="D14052" s="18" t="s">
        <v>414</v>
      </c>
      <c r="E14052" s="18" t="s">
        <v>415</v>
      </c>
      <c r="F14052" s="18">
        <v>250424</v>
      </c>
      <c r="G14052" s="18" t="s">
        <v>15</v>
      </c>
      <c r="H14052" s="18">
        <v>1</v>
      </c>
      <c r="I14052" s="75" t="s">
        <v>1933</v>
      </c>
      <c r="J14052" s="63">
        <f t="shared" si="55"/>
        <v>45235</v>
      </c>
      <c r="K14052" s="64">
        <f>IF(ISBLANK(J14052),,H14052*INDEX(Inputs!G:G,MATCH(F14052,Inputs!E:E,0)))</f>
        <v>999</v>
      </c>
      <c r="L14052" s="65" t="str">
        <f>IF(ISBLANK(J14052),,INDEX(Inputs!D:D,MATCH(F14052,Inputs!E:E,0)))</f>
        <v>419V2 PRIMUS Wireless Desktop V2</v>
      </c>
      <c r="M14052" s="65" t="str">
        <f>IF(ISBLANK(#REF!),,IF(B14052="Online","Online",IF(LEFT(B14052,1)="E","Online","Offline")))</f>
        <v>Online</v>
      </c>
      <c r="N14052" s="64">
        <f>IF(ISBLANK(M14052),,H14052*INDEX(Inputs!F:F,MATCH(F14052,Inputs!E:E,0)))</f>
        <v>1199</v>
      </c>
      <c r="O14052" s="65"/>
    </row>
    <row r="14053" ht="15.75" customHeight="1" spans="1:15">
      <c r="A14053" s="18" t="s">
        <v>1374</v>
      </c>
      <c r="B14053" s="18" t="s">
        <v>765</v>
      </c>
      <c r="C14053" s="18" t="s">
        <v>765</v>
      </c>
      <c r="D14053" s="18" t="s">
        <v>464</v>
      </c>
      <c r="E14053" s="18" t="s">
        <v>465</v>
      </c>
      <c r="F14053" s="18">
        <v>250421</v>
      </c>
      <c r="G14053" s="18" t="s">
        <v>14</v>
      </c>
      <c r="H14053" s="18">
        <v>1</v>
      </c>
      <c r="I14053" s="75" t="s">
        <v>1934</v>
      </c>
      <c r="J14053" s="63">
        <f t="shared" si="55"/>
        <v>45236</v>
      </c>
      <c r="K14053" s="64">
        <f>IF(ISBLANK(J14053),,H14053*INDEX(Inputs!G:G,MATCH(F14053,Inputs!E:E,0)))</f>
        <v>779</v>
      </c>
      <c r="L14053" s="65" t="str">
        <f>IF(ISBLANK(J14053),,INDEX(Inputs!D:D,MATCH(F14053,Inputs!E:E,0)))</f>
        <v>146BK NeoCase Sleeve MP 450 14</v>
      </c>
      <c r="M14053" s="65" t="str">
        <f>IF(ISBLANK(#REF!),,IF(B14053="Online","Online",IF(LEFT(B14053,1)="E","Online","Offline")))</f>
        <v>Online</v>
      </c>
      <c r="N14053" s="64">
        <f>IF(ISBLANK(M14053),,H14053*INDEX(Inputs!F:F,MATCH(F14053,Inputs!E:E,0)))</f>
        <v>1249</v>
      </c>
      <c r="O14053" s="65"/>
    </row>
    <row r="14054" ht="15.75" customHeight="1" spans="1:15">
      <c r="A14054" s="18" t="s">
        <v>367</v>
      </c>
      <c r="B14054" s="18" t="s">
        <v>86</v>
      </c>
      <c r="C14054" s="18" t="s">
        <v>671</v>
      </c>
      <c r="D14054" s="18" t="s">
        <v>414</v>
      </c>
      <c r="E14054" s="18" t="s">
        <v>415</v>
      </c>
      <c r="F14054" s="18">
        <v>260090</v>
      </c>
      <c r="G14054" s="18" t="s">
        <v>17</v>
      </c>
      <c r="H14054" s="18">
        <v>1</v>
      </c>
      <c r="I14054" s="75" t="s">
        <v>1934</v>
      </c>
      <c r="J14054" s="63">
        <f t="shared" si="55"/>
        <v>45236</v>
      </c>
      <c r="K14054" s="64">
        <f>IF(ISBLANK(J14054),,H14054*INDEX(Inputs!G:G,MATCH(F14054,Inputs!E:E,0)))</f>
        <v>729</v>
      </c>
      <c r="L14054" s="65" t="str">
        <f>IF(ISBLANK(J14054),,INDEX(Inputs!D:D,MATCH(F14054,Inputs!E:E,0)))</f>
        <v>400PP Xcite Neo Keyboard &amp; Mouse USB</v>
      </c>
      <c r="M14054" s="65" t="str">
        <f>IF(ISBLANK(#REF!),,IF(B14054="Online","Online",IF(LEFT(B14054,1)="E","Online","Offline")))</f>
        <v>Offline</v>
      </c>
      <c r="N14054" s="64">
        <f>IF(ISBLANK(M14054),,H14054*INDEX(Inputs!F:F,MATCH(F14054,Inputs!E:E,0)))</f>
        <v>899</v>
      </c>
      <c r="O14054" s="65"/>
    </row>
    <row r="14055" ht="15.75" customHeight="1" spans="1:15">
      <c r="A14055" s="18" t="s">
        <v>478</v>
      </c>
      <c r="B14055" s="18" t="s">
        <v>246</v>
      </c>
      <c r="C14055" s="18" t="s">
        <v>1226</v>
      </c>
      <c r="D14055" s="18" t="s">
        <v>370</v>
      </c>
      <c r="E14055" s="18" t="s">
        <v>371</v>
      </c>
      <c r="F14055" s="18">
        <v>250417</v>
      </c>
      <c r="G14055" s="18" t="s">
        <v>39</v>
      </c>
      <c r="H14055" s="18">
        <v>1</v>
      </c>
      <c r="I14055" s="75" t="s">
        <v>1934</v>
      </c>
      <c r="J14055" s="63">
        <f t="shared" si="55"/>
        <v>45236</v>
      </c>
      <c r="K14055" s="64">
        <f>IF(ISBLANK(J14055),,H14055*INDEX(Inputs!G:G,MATCH(F14055,Inputs!E:E,0)))</f>
        <v>929</v>
      </c>
      <c r="L14055" s="65" t="str">
        <f>IF(ISBLANK(J14055),,INDEX(Inputs!D:D,MATCH(F14055,Inputs!E:E,0)))</f>
        <v>416PP Super Speed Hub 4 Port USB 3.0</v>
      </c>
      <c r="M14055" s="65" t="str">
        <f>IF(ISBLANK(#REF!),,IF(B14055="Online","Online",IF(LEFT(B14055,1)="E","Online","Offline")))</f>
        <v>Offline</v>
      </c>
      <c r="N14055" s="64">
        <f>IF(ISBLANK(M14055),,H14055*INDEX(Inputs!F:F,MATCH(F14055,Inputs!E:E,0)))</f>
        <v>1499</v>
      </c>
      <c r="O14055" s="65"/>
    </row>
    <row r="14056" ht="15.75" customHeight="1" spans="1:15">
      <c r="A14056" s="18" t="s">
        <v>341</v>
      </c>
      <c r="B14056" s="18" t="s">
        <v>1529</v>
      </c>
      <c r="C14056" s="18" t="s">
        <v>1530</v>
      </c>
      <c r="D14056" s="18" t="s">
        <v>370</v>
      </c>
      <c r="E14056" s="18" t="s">
        <v>410</v>
      </c>
      <c r="F14056" s="18">
        <v>250879</v>
      </c>
      <c r="G14056" s="18" t="s">
        <v>30</v>
      </c>
      <c r="H14056" s="18">
        <v>1</v>
      </c>
      <c r="I14056" s="75" t="s">
        <v>1934</v>
      </c>
      <c r="J14056" s="63">
        <f t="shared" si="55"/>
        <v>45236</v>
      </c>
      <c r="K14056" s="64">
        <f>IF(ISBLANK(J14056),,H14056*INDEX(Inputs!G:G,MATCH(F14056,Inputs!E:E,0)))</f>
        <v>699</v>
      </c>
      <c r="L14056" s="65" t="str">
        <f>IF(ISBLANK(J14056),,INDEX(Inputs!D:D,MATCH(F14056,Inputs!E:E,0)))</f>
        <v>597BK Evo Fox Falcon X85 Extra Large Speed Mouse Pad</v>
      </c>
      <c r="M14056" s="65" t="str">
        <f>IF(ISBLANK(#REF!),,IF(B14056="Online","Online",IF(LEFT(B14056,1)="E","Online","Offline")))</f>
        <v>Offline</v>
      </c>
      <c r="N14056" s="64">
        <f>IF(ISBLANK(M14056),,H14056*INDEX(Inputs!F:F,MATCH(F14056,Inputs!E:E,0)))</f>
        <v>1199</v>
      </c>
      <c r="O14056" s="65"/>
    </row>
    <row r="14057" ht="15.75" customHeight="1" spans="1:15">
      <c r="A14057" s="18" t="s">
        <v>338</v>
      </c>
      <c r="B14057" s="18" t="s">
        <v>109</v>
      </c>
      <c r="C14057" s="18" t="s">
        <v>382</v>
      </c>
      <c r="D14057" s="18" t="s">
        <v>414</v>
      </c>
      <c r="E14057" s="18" t="s">
        <v>415</v>
      </c>
      <c r="F14057" s="18">
        <v>250424</v>
      </c>
      <c r="G14057" s="18" t="s">
        <v>15</v>
      </c>
      <c r="H14057" s="18">
        <v>-1</v>
      </c>
      <c r="I14057" s="75" t="s">
        <v>1934</v>
      </c>
      <c r="J14057" s="63">
        <f t="shared" si="55"/>
        <v>45236</v>
      </c>
      <c r="K14057" s="64">
        <f>IF(ISBLANK(J14057),,H14057*INDEX(Inputs!G:G,MATCH(F14057,Inputs!E:E,0)))</f>
        <v>-999</v>
      </c>
      <c r="L14057" s="65" t="str">
        <f>IF(ISBLANK(J14057),,INDEX(Inputs!D:D,MATCH(F14057,Inputs!E:E,0)))</f>
        <v>419V2 PRIMUS Wireless Desktop V2</v>
      </c>
      <c r="M14057" s="65" t="str">
        <f>IF(ISBLANK(#REF!),,IF(B14057="Online","Online",IF(LEFT(B14057,1)="E","Online","Offline")))</f>
        <v>Offline</v>
      </c>
      <c r="N14057" s="64">
        <f>IF(ISBLANK(M14057),,H14057*INDEX(Inputs!F:F,MATCH(F14057,Inputs!E:E,0)))</f>
        <v>-1199</v>
      </c>
      <c r="O14057" s="65"/>
    </row>
    <row r="14058" ht="15.75" customHeight="1" spans="1:15">
      <c r="A14058" s="18" t="s">
        <v>367</v>
      </c>
      <c r="B14058" s="18" t="s">
        <v>175</v>
      </c>
      <c r="C14058" s="18" t="s">
        <v>659</v>
      </c>
      <c r="D14058" s="18" t="s">
        <v>414</v>
      </c>
      <c r="E14058" s="18" t="s">
        <v>415</v>
      </c>
      <c r="F14058" s="18">
        <v>260090</v>
      </c>
      <c r="G14058" s="18" t="s">
        <v>17</v>
      </c>
      <c r="H14058" s="18">
        <v>1</v>
      </c>
      <c r="I14058" s="75" t="s">
        <v>1935</v>
      </c>
      <c r="J14058" s="63">
        <f t="shared" si="55"/>
        <v>45237</v>
      </c>
      <c r="K14058" s="64">
        <f>IF(ISBLANK(J14058),,H14058*INDEX(Inputs!G:G,MATCH(F14058,Inputs!E:E,0)))</f>
        <v>729</v>
      </c>
      <c r="L14058" s="65" t="str">
        <f>IF(ISBLANK(J14058),,INDEX(Inputs!D:D,MATCH(F14058,Inputs!E:E,0)))</f>
        <v>400PP Xcite Neo Keyboard &amp; Mouse USB</v>
      </c>
      <c r="M14058" s="65" t="str">
        <f>IF(ISBLANK(#REF!),,IF(B14058="Online","Online",IF(LEFT(B14058,1)="E","Online","Offline")))</f>
        <v>Offline</v>
      </c>
      <c r="N14058" s="64">
        <f>IF(ISBLANK(M14058),,H14058*INDEX(Inputs!F:F,MATCH(F14058,Inputs!E:E,0)))</f>
        <v>899</v>
      </c>
      <c r="O14058" s="65"/>
    </row>
    <row r="14059" ht="15.75" customHeight="1" spans="1:15">
      <c r="A14059" s="18" t="s">
        <v>988</v>
      </c>
      <c r="B14059" s="18" t="s">
        <v>989</v>
      </c>
      <c r="C14059" s="18" t="s">
        <v>990</v>
      </c>
      <c r="D14059" s="18" t="s">
        <v>414</v>
      </c>
      <c r="E14059" s="18" t="s">
        <v>415</v>
      </c>
      <c r="F14059" s="18">
        <v>250874</v>
      </c>
      <c r="G14059" s="18" t="s">
        <v>13</v>
      </c>
      <c r="H14059" s="18">
        <v>1</v>
      </c>
      <c r="I14059" s="75" t="s">
        <v>1935</v>
      </c>
      <c r="J14059" s="63">
        <f t="shared" si="55"/>
        <v>45237</v>
      </c>
      <c r="K14059" s="64">
        <f>IF(ISBLANK(J14059),,H14059*INDEX(Inputs!G:G,MATCH(F14059,Inputs!E:E,0)))</f>
        <v>1349</v>
      </c>
      <c r="L14059" s="65" t="str">
        <f>IF(ISBLANK(J14059),,INDEX(Inputs!D:D,MATCH(F14059,Inputs!E:E,0)))</f>
        <v>432BK EvoFox X-Team Gaming Keyboard &amp; Mouse (USB)</v>
      </c>
      <c r="M14059" s="65" t="str">
        <f>IF(ISBLANK(#REF!),,IF(B14059="Online","Online",IF(LEFT(B14059,1)="E","Online","Offline")))</f>
        <v>Offline</v>
      </c>
      <c r="N14059" s="64">
        <f>IF(ISBLANK(M14059),,H14059*INDEX(Inputs!F:F,MATCH(F14059,Inputs!E:E,0)))</f>
        <v>1899</v>
      </c>
      <c r="O14059" s="65"/>
    </row>
    <row r="14060" ht="15.75" customHeight="1" spans="1:15">
      <c r="A14060" s="18" t="s">
        <v>551</v>
      </c>
      <c r="B14060" s="18" t="s">
        <v>552</v>
      </c>
      <c r="C14060" s="18" t="s">
        <v>553</v>
      </c>
      <c r="D14060" s="18" t="s">
        <v>414</v>
      </c>
      <c r="E14060" s="18" t="s">
        <v>415</v>
      </c>
      <c r="F14060" s="18">
        <v>250874</v>
      </c>
      <c r="G14060" s="18" t="s">
        <v>13</v>
      </c>
      <c r="H14060" s="18">
        <v>1</v>
      </c>
      <c r="I14060" s="75" t="s">
        <v>1935</v>
      </c>
      <c r="J14060" s="63">
        <f t="shared" si="55"/>
        <v>45237</v>
      </c>
      <c r="K14060" s="64">
        <f>IF(ISBLANK(J14060),,H14060*INDEX(Inputs!G:G,MATCH(F14060,Inputs!E:E,0)))</f>
        <v>1349</v>
      </c>
      <c r="L14060" s="65" t="str">
        <f>IF(ISBLANK(J14060),,INDEX(Inputs!D:D,MATCH(F14060,Inputs!E:E,0)))</f>
        <v>432BK EvoFox X-Team Gaming Keyboard &amp; Mouse (USB)</v>
      </c>
      <c r="M14060" s="65" t="str">
        <f>IF(ISBLANK(#REF!),,IF(B14060="Online","Online",IF(LEFT(B14060,1)="E","Online","Offline")))</f>
        <v>Offline</v>
      </c>
      <c r="N14060" s="64">
        <f>IF(ISBLANK(M14060),,H14060*INDEX(Inputs!F:F,MATCH(F14060,Inputs!E:E,0)))</f>
        <v>1899</v>
      </c>
      <c r="O14060" s="65"/>
    </row>
    <row r="14061" ht="15.75" customHeight="1" spans="1:15">
      <c r="A14061" s="18" t="s">
        <v>1105</v>
      </c>
      <c r="B14061" s="18" t="s">
        <v>765</v>
      </c>
      <c r="C14061" s="18" t="s">
        <v>765</v>
      </c>
      <c r="D14061" s="18" t="s">
        <v>370</v>
      </c>
      <c r="E14061" s="18" t="s">
        <v>410</v>
      </c>
      <c r="F14061" s="18">
        <v>250879</v>
      </c>
      <c r="G14061" s="18" t="s">
        <v>30</v>
      </c>
      <c r="H14061" s="18">
        <v>1</v>
      </c>
      <c r="I14061" s="75" t="s">
        <v>1935</v>
      </c>
      <c r="J14061" s="63">
        <f t="shared" si="55"/>
        <v>45237</v>
      </c>
      <c r="K14061" s="64">
        <f>IF(ISBLANK(J14061),,H14061*INDEX(Inputs!G:G,MATCH(F14061,Inputs!E:E,0)))</f>
        <v>699</v>
      </c>
      <c r="L14061" s="65" t="str">
        <f>IF(ISBLANK(J14061),,INDEX(Inputs!D:D,MATCH(F14061,Inputs!E:E,0)))</f>
        <v>597BK Evo Fox Falcon X85 Extra Large Speed Mouse Pad</v>
      </c>
      <c r="M14061" s="65" t="str">
        <f>IF(ISBLANK(#REF!),,IF(B14061="Online","Online",IF(LEFT(B14061,1)="E","Online","Offline")))</f>
        <v>Online</v>
      </c>
      <c r="N14061" s="64">
        <f>IF(ISBLANK(M14061),,H14061*INDEX(Inputs!F:F,MATCH(F14061,Inputs!E:E,0)))</f>
        <v>1199</v>
      </c>
      <c r="O14061" s="65"/>
    </row>
    <row r="14062" ht="15.75" customHeight="1" spans="1:15">
      <c r="A14062" s="18" t="s">
        <v>1936</v>
      </c>
      <c r="B14062" s="18" t="s">
        <v>765</v>
      </c>
      <c r="C14062" s="18" t="s">
        <v>765</v>
      </c>
      <c r="D14062" s="18" t="s">
        <v>414</v>
      </c>
      <c r="E14062" s="18" t="s">
        <v>415</v>
      </c>
      <c r="F14062" s="18">
        <v>260089</v>
      </c>
      <c r="G14062" s="18" t="s">
        <v>18</v>
      </c>
      <c r="H14062" s="18">
        <v>1</v>
      </c>
      <c r="I14062" s="75" t="s">
        <v>1937</v>
      </c>
      <c r="J14062" s="63">
        <f t="shared" si="55"/>
        <v>45238</v>
      </c>
      <c r="K14062" s="64">
        <f>IF(ISBLANK(J14062),,H14062*INDEX(Inputs!G:G,MATCH(F14062,Inputs!E:E,0)))</f>
        <v>529</v>
      </c>
      <c r="L14062" s="65" t="str">
        <f>IF(ISBLANK(J14062),,INDEX(Inputs!D:D,MATCH(F14062,Inputs!E:E,0)))</f>
        <v>398PP Xcite Neo Keyboard USB</v>
      </c>
      <c r="M14062" s="65" t="str">
        <f>IF(ISBLANK(#REF!),,IF(B14062="Online","Online",IF(LEFT(B14062,1)="E","Online","Offline")))</f>
        <v>Online</v>
      </c>
      <c r="N14062" s="64">
        <f>IF(ISBLANK(M14062),,H14062*INDEX(Inputs!F:F,MATCH(F14062,Inputs!E:E,0)))</f>
        <v>549</v>
      </c>
      <c r="O14062" s="65"/>
    </row>
    <row r="14063" ht="15.75" customHeight="1" spans="1:15">
      <c r="A14063" s="18" t="s">
        <v>619</v>
      </c>
      <c r="B14063" s="18" t="s">
        <v>765</v>
      </c>
      <c r="C14063" s="18" t="s">
        <v>765</v>
      </c>
      <c r="D14063" s="18" t="s">
        <v>370</v>
      </c>
      <c r="E14063" s="18" t="s">
        <v>410</v>
      </c>
      <c r="F14063" s="18">
        <v>250877</v>
      </c>
      <c r="G14063" s="18" t="s">
        <v>22</v>
      </c>
      <c r="H14063" s="18">
        <v>1</v>
      </c>
      <c r="I14063" s="75" t="s">
        <v>1937</v>
      </c>
      <c r="J14063" s="63">
        <f t="shared" si="55"/>
        <v>45238</v>
      </c>
      <c r="K14063" s="64">
        <f>IF(ISBLANK(J14063),,H14063*INDEX(Inputs!G:G,MATCH(F14063,Inputs!E:E,0)))</f>
        <v>349</v>
      </c>
      <c r="L14063" s="65" t="str">
        <f>IF(ISBLANK(J14063),,INDEX(Inputs!D:D,MATCH(F14063,Inputs!E:E,0)))</f>
        <v>595BK Evo Fox Falcon X35 Medium Speed Mouse Pad</v>
      </c>
      <c r="M14063" s="65" t="str">
        <f>IF(ISBLANK(#REF!),,IF(B14063="Online","Online",IF(LEFT(B14063,1)="E","Online","Offline")))</f>
        <v>Online</v>
      </c>
      <c r="N14063" s="64">
        <f>IF(ISBLANK(M14063),,H14063*INDEX(Inputs!F:F,MATCH(F14063,Inputs!E:E,0)))</f>
        <v>699</v>
      </c>
      <c r="O14063" s="65"/>
    </row>
    <row r="14064" ht="15.75" customHeight="1" spans="1:15">
      <c r="A14064" s="18" t="s">
        <v>648</v>
      </c>
      <c r="B14064" s="18" t="s">
        <v>765</v>
      </c>
      <c r="C14064" s="18" t="s">
        <v>765</v>
      </c>
      <c r="D14064" s="18" t="s">
        <v>370</v>
      </c>
      <c r="E14064" s="18" t="s">
        <v>410</v>
      </c>
      <c r="F14064" s="18">
        <v>250879</v>
      </c>
      <c r="G14064" s="18" t="s">
        <v>30</v>
      </c>
      <c r="H14064" s="18">
        <v>1</v>
      </c>
      <c r="I14064" s="75" t="s">
        <v>1937</v>
      </c>
      <c r="J14064" s="63">
        <f t="shared" si="55"/>
        <v>45238</v>
      </c>
      <c r="K14064" s="64">
        <f>IF(ISBLANK(J14064),,H14064*INDEX(Inputs!G:G,MATCH(F14064,Inputs!E:E,0)))</f>
        <v>699</v>
      </c>
      <c r="L14064" s="65" t="str">
        <f>IF(ISBLANK(J14064),,INDEX(Inputs!D:D,MATCH(F14064,Inputs!E:E,0)))</f>
        <v>597BK Evo Fox Falcon X85 Extra Large Speed Mouse Pad</v>
      </c>
      <c r="M14064" s="65" t="str">
        <f>IF(ISBLANK(#REF!),,IF(B14064="Online","Online",IF(LEFT(B14064,1)="E","Online","Offline")))</f>
        <v>Online</v>
      </c>
      <c r="N14064" s="64">
        <f>IF(ISBLANK(M14064),,H14064*INDEX(Inputs!F:F,MATCH(F14064,Inputs!E:E,0)))</f>
        <v>1199</v>
      </c>
      <c r="O14064" s="65"/>
    </row>
    <row r="14065" ht="15.75" customHeight="1" spans="1:15">
      <c r="A14065" s="18" t="s">
        <v>416</v>
      </c>
      <c r="B14065" s="18" t="s">
        <v>765</v>
      </c>
      <c r="C14065" s="18" t="s">
        <v>765</v>
      </c>
      <c r="D14065" s="18" t="s">
        <v>464</v>
      </c>
      <c r="E14065" s="18" t="s">
        <v>465</v>
      </c>
      <c r="F14065" s="18">
        <v>250421</v>
      </c>
      <c r="G14065" s="18" t="s">
        <v>14</v>
      </c>
      <c r="H14065" s="18">
        <v>1</v>
      </c>
      <c r="I14065" s="75" t="s">
        <v>1938</v>
      </c>
      <c r="J14065" s="63">
        <f t="shared" si="55"/>
        <v>45239</v>
      </c>
      <c r="K14065" s="64">
        <f>IF(ISBLANK(J14065),,H14065*INDEX(Inputs!G:G,MATCH(F14065,Inputs!E:E,0)))</f>
        <v>779</v>
      </c>
      <c r="L14065" s="65" t="str">
        <f>IF(ISBLANK(J14065),,INDEX(Inputs!D:D,MATCH(F14065,Inputs!E:E,0)))</f>
        <v>146BK NeoCase Sleeve MP 450 14</v>
      </c>
      <c r="M14065" s="65" t="str">
        <f>IF(ISBLANK(#REF!),,IF(B14065="Online","Online",IF(LEFT(B14065,1)="E","Online","Offline")))</f>
        <v>Online</v>
      </c>
      <c r="N14065" s="64">
        <f>IF(ISBLANK(M14065),,H14065*INDEX(Inputs!F:F,MATCH(F14065,Inputs!E:E,0)))</f>
        <v>1249</v>
      </c>
      <c r="O14065" s="65"/>
    </row>
    <row r="14066" ht="15.75" customHeight="1" spans="1:15">
      <c r="A14066" s="18" t="s">
        <v>416</v>
      </c>
      <c r="B14066" s="18" t="s">
        <v>40</v>
      </c>
      <c r="C14066" s="18" t="s">
        <v>417</v>
      </c>
      <c r="D14066" s="18" t="s">
        <v>414</v>
      </c>
      <c r="E14066" s="18" t="s">
        <v>415</v>
      </c>
      <c r="F14066" s="18">
        <v>260089</v>
      </c>
      <c r="G14066" s="18" t="s">
        <v>18</v>
      </c>
      <c r="H14066" s="18">
        <v>1</v>
      </c>
      <c r="I14066" s="75" t="s">
        <v>1938</v>
      </c>
      <c r="J14066" s="63">
        <f t="shared" si="55"/>
        <v>45239</v>
      </c>
      <c r="K14066" s="64">
        <f>IF(ISBLANK(J14066),,H14066*INDEX(Inputs!G:G,MATCH(F14066,Inputs!E:E,0)))</f>
        <v>529</v>
      </c>
      <c r="L14066" s="65" t="str">
        <f>IF(ISBLANK(J14066),,INDEX(Inputs!D:D,MATCH(F14066,Inputs!E:E,0)))</f>
        <v>398PP Xcite Neo Keyboard USB</v>
      </c>
      <c r="M14066" s="65" t="str">
        <f>IF(ISBLANK(#REF!),,IF(B14066="Online","Online",IF(LEFT(B14066,1)="E","Online","Offline")))</f>
        <v>Offline</v>
      </c>
      <c r="N14066" s="64">
        <f>IF(ISBLANK(M14066),,H14066*INDEX(Inputs!F:F,MATCH(F14066,Inputs!E:E,0)))</f>
        <v>549</v>
      </c>
      <c r="O14066" s="65"/>
    </row>
    <row r="14067" ht="15.75" customHeight="1" spans="1:15">
      <c r="A14067" s="18" t="s">
        <v>407</v>
      </c>
      <c r="B14067" s="18" t="s">
        <v>41</v>
      </c>
      <c r="C14067" s="18" t="s">
        <v>469</v>
      </c>
      <c r="D14067" s="18" t="s">
        <v>370</v>
      </c>
      <c r="E14067" s="18" t="s">
        <v>410</v>
      </c>
      <c r="F14067" s="18">
        <v>250879</v>
      </c>
      <c r="G14067" s="18" t="s">
        <v>30</v>
      </c>
      <c r="H14067" s="18">
        <v>1</v>
      </c>
      <c r="I14067" s="75" t="s">
        <v>1938</v>
      </c>
      <c r="J14067" s="63">
        <f t="shared" si="55"/>
        <v>45239</v>
      </c>
      <c r="K14067" s="64">
        <f>IF(ISBLANK(J14067),,H14067*INDEX(Inputs!G:G,MATCH(F14067,Inputs!E:E,0)))</f>
        <v>699</v>
      </c>
      <c r="L14067" s="65" t="str">
        <f>IF(ISBLANK(J14067),,INDEX(Inputs!D:D,MATCH(F14067,Inputs!E:E,0)))</f>
        <v>597BK Evo Fox Falcon X85 Extra Large Speed Mouse Pad</v>
      </c>
      <c r="M14067" s="65" t="str">
        <f>IF(ISBLANK(#REF!),,IF(B14067="Online","Online",IF(LEFT(B14067,1)="E","Online","Offline")))</f>
        <v>Offline</v>
      </c>
      <c r="N14067" s="64">
        <f>IF(ISBLANK(M14067),,H14067*INDEX(Inputs!F:F,MATCH(F14067,Inputs!E:E,0)))</f>
        <v>1199</v>
      </c>
      <c r="O14067" s="65"/>
    </row>
    <row r="14068" ht="15.75" customHeight="1" spans="1:15">
      <c r="A14068" s="18" t="s">
        <v>416</v>
      </c>
      <c r="B14068" s="18" t="s">
        <v>765</v>
      </c>
      <c r="C14068" s="18" t="s">
        <v>765</v>
      </c>
      <c r="D14068" s="18" t="s">
        <v>370</v>
      </c>
      <c r="E14068" s="18" t="s">
        <v>410</v>
      </c>
      <c r="F14068" s="18">
        <v>250879</v>
      </c>
      <c r="G14068" s="18" t="s">
        <v>30</v>
      </c>
      <c r="H14068" s="18">
        <v>1</v>
      </c>
      <c r="I14068" s="75" t="s">
        <v>1938</v>
      </c>
      <c r="J14068" s="63">
        <f t="shared" si="55"/>
        <v>45239</v>
      </c>
      <c r="K14068" s="64">
        <f>IF(ISBLANK(J14068),,H14068*INDEX(Inputs!G:G,MATCH(F14068,Inputs!E:E,0)))</f>
        <v>699</v>
      </c>
      <c r="L14068" s="65" t="str">
        <f>IF(ISBLANK(J14068),,INDEX(Inputs!D:D,MATCH(F14068,Inputs!E:E,0)))</f>
        <v>597BK Evo Fox Falcon X85 Extra Large Speed Mouse Pad</v>
      </c>
      <c r="M14068" s="65" t="str">
        <f>IF(ISBLANK(#REF!),,IF(B14068="Online","Online",IF(LEFT(B14068,1)="E","Online","Offline")))</f>
        <v>Online</v>
      </c>
      <c r="N14068" s="64">
        <f>IF(ISBLANK(M14068),,H14068*INDEX(Inputs!F:F,MATCH(F14068,Inputs!E:E,0)))</f>
        <v>1199</v>
      </c>
      <c r="O14068" s="65"/>
    </row>
    <row r="14069" ht="15.75" customHeight="1" spans="1:15">
      <c r="A14069" s="18" t="s">
        <v>367</v>
      </c>
      <c r="B14069" s="18" t="s">
        <v>186</v>
      </c>
      <c r="C14069" s="18" t="s">
        <v>1019</v>
      </c>
      <c r="D14069" s="18" t="s">
        <v>370</v>
      </c>
      <c r="E14069" s="18" t="s">
        <v>410</v>
      </c>
      <c r="F14069" s="18">
        <v>250423</v>
      </c>
      <c r="G14069" s="18" t="s">
        <v>11</v>
      </c>
      <c r="H14069" s="18">
        <v>1</v>
      </c>
      <c r="I14069" s="75" t="s">
        <v>1938</v>
      </c>
      <c r="J14069" s="63">
        <f t="shared" si="55"/>
        <v>45239</v>
      </c>
      <c r="K14069" s="64">
        <f>IF(ISBLANK(J14069),,H14069*INDEX(Inputs!G:G,MATCH(F14069,Inputs!E:E,0)))</f>
        <v>759</v>
      </c>
      <c r="L14069" s="65" t="str">
        <f>IF(ISBLANK(J14069),,INDEX(Inputs!D:D,MATCH(F14069,Inputs!E:E,0)))</f>
        <v>650GR Ergo View Laptop Stand-Grey</v>
      </c>
      <c r="M14069" s="65" t="str">
        <f>IF(ISBLANK(#REF!),,IF(B14069="Online","Online",IF(LEFT(B14069,1)="E","Online","Offline")))</f>
        <v>Offline</v>
      </c>
      <c r="N14069" s="64">
        <f>IF(ISBLANK(M14069),,H14069*INDEX(Inputs!F:F,MATCH(F14069,Inputs!E:E,0)))</f>
        <v>899</v>
      </c>
      <c r="O14069" s="65"/>
    </row>
    <row r="14070" ht="15.75" customHeight="1" spans="1:15">
      <c r="A14070" s="18" t="s">
        <v>541</v>
      </c>
      <c r="B14070" s="18" t="s">
        <v>141</v>
      </c>
      <c r="C14070" s="18" t="s">
        <v>599</v>
      </c>
      <c r="D14070" s="18" t="s">
        <v>414</v>
      </c>
      <c r="E14070" s="18" t="s">
        <v>415</v>
      </c>
      <c r="F14070" s="18">
        <v>260090</v>
      </c>
      <c r="G14070" s="18" t="s">
        <v>17</v>
      </c>
      <c r="H14070" s="18">
        <v>1</v>
      </c>
      <c r="I14070" s="75" t="s">
        <v>1939</v>
      </c>
      <c r="J14070" s="63">
        <f t="shared" si="55"/>
        <v>45240</v>
      </c>
      <c r="K14070" s="64">
        <f>IF(ISBLANK(J14070),,H14070*INDEX(Inputs!G:G,MATCH(F14070,Inputs!E:E,0)))</f>
        <v>729</v>
      </c>
      <c r="L14070" s="65" t="str">
        <f>IF(ISBLANK(J14070),,INDEX(Inputs!D:D,MATCH(F14070,Inputs!E:E,0)))</f>
        <v>400PP Xcite Neo Keyboard &amp; Mouse USB</v>
      </c>
      <c r="M14070" s="65" t="str">
        <f>IF(ISBLANK(#REF!),,IF(B14070="Online","Online",IF(LEFT(B14070,1)="E","Online","Offline")))</f>
        <v>Offline</v>
      </c>
      <c r="N14070" s="64">
        <f>IF(ISBLANK(M14070),,H14070*INDEX(Inputs!F:F,MATCH(F14070,Inputs!E:E,0)))</f>
        <v>899</v>
      </c>
      <c r="O14070" s="65"/>
    </row>
    <row r="14071" ht="15.75" customHeight="1" spans="1:15">
      <c r="A14071" s="18" t="s">
        <v>367</v>
      </c>
      <c r="B14071" s="18" t="s">
        <v>148</v>
      </c>
      <c r="C14071" s="18" t="s">
        <v>615</v>
      </c>
      <c r="D14071" s="18" t="s">
        <v>414</v>
      </c>
      <c r="E14071" s="18" t="s">
        <v>415</v>
      </c>
      <c r="F14071" s="18">
        <v>260090</v>
      </c>
      <c r="G14071" s="18" t="s">
        <v>17</v>
      </c>
      <c r="H14071" s="18">
        <v>1</v>
      </c>
      <c r="I14071" s="75" t="s">
        <v>1939</v>
      </c>
      <c r="J14071" s="63">
        <f t="shared" si="55"/>
        <v>45240</v>
      </c>
      <c r="K14071" s="64">
        <f>IF(ISBLANK(J14071),,H14071*INDEX(Inputs!G:G,MATCH(F14071,Inputs!E:E,0)))</f>
        <v>729</v>
      </c>
      <c r="L14071" s="65" t="str">
        <f>IF(ISBLANK(J14071),,INDEX(Inputs!D:D,MATCH(F14071,Inputs!E:E,0)))</f>
        <v>400PP Xcite Neo Keyboard &amp; Mouse USB</v>
      </c>
      <c r="M14071" s="65" t="str">
        <f>IF(ISBLANK(#REF!),,IF(B14071="Online","Online",IF(LEFT(B14071,1)="E","Online","Offline")))</f>
        <v>Offline</v>
      </c>
      <c r="N14071" s="64">
        <f>IF(ISBLANK(M14071),,H14071*INDEX(Inputs!F:F,MATCH(F14071,Inputs!E:E,0)))</f>
        <v>899</v>
      </c>
      <c r="O14071" s="65"/>
    </row>
    <row r="14072" ht="15.75" customHeight="1" spans="1:15">
      <c r="A14072" s="18" t="s">
        <v>445</v>
      </c>
      <c r="B14072" s="18" t="s">
        <v>765</v>
      </c>
      <c r="C14072" s="18" t="s">
        <v>765</v>
      </c>
      <c r="D14072" s="18" t="s">
        <v>414</v>
      </c>
      <c r="E14072" s="18" t="s">
        <v>415</v>
      </c>
      <c r="F14072" s="18">
        <v>250873</v>
      </c>
      <c r="G14072" s="18" t="s">
        <v>12</v>
      </c>
      <c r="H14072" s="18">
        <v>1</v>
      </c>
      <c r="I14072" s="75" t="s">
        <v>1939</v>
      </c>
      <c r="J14072" s="63">
        <f t="shared" si="55"/>
        <v>45240</v>
      </c>
      <c r="K14072" s="64">
        <f>IF(ISBLANK(J14072),,H14072*INDEX(Inputs!G:G,MATCH(F14072,Inputs!E:E,0)))</f>
        <v>999</v>
      </c>
      <c r="L14072" s="65" t="str">
        <f>IF(ISBLANK(J14072),,INDEX(Inputs!D:D,MATCH(F14072,Inputs!E:E,0)))</f>
        <v>422BK Evo Fox Fireblade Gaming Keyboard USB</v>
      </c>
      <c r="M14072" s="65" t="str">
        <f>IF(ISBLANK(#REF!),,IF(B14072="Online","Online",IF(LEFT(B14072,1)="E","Online","Offline")))</f>
        <v>Online</v>
      </c>
      <c r="N14072" s="64">
        <f>IF(ISBLANK(M14072),,H14072*INDEX(Inputs!F:F,MATCH(F14072,Inputs!E:E,0)))</f>
        <v>1299</v>
      </c>
      <c r="O14072" s="65"/>
    </row>
    <row r="14073" ht="15.75" customHeight="1" spans="1:15">
      <c r="A14073" s="18" t="s">
        <v>353</v>
      </c>
      <c r="B14073" s="18" t="s">
        <v>765</v>
      </c>
      <c r="C14073" s="18" t="s">
        <v>765</v>
      </c>
      <c r="D14073" s="18" t="s">
        <v>370</v>
      </c>
      <c r="E14073" s="18" t="s">
        <v>410</v>
      </c>
      <c r="F14073" s="18">
        <v>250878</v>
      </c>
      <c r="G14073" s="18" t="s">
        <v>24</v>
      </c>
      <c r="H14073" s="18">
        <v>1</v>
      </c>
      <c r="I14073" s="75" t="s">
        <v>1939</v>
      </c>
      <c r="J14073" s="63">
        <f t="shared" si="55"/>
        <v>45240</v>
      </c>
      <c r="K14073" s="64">
        <f>IF(ISBLANK(J14073),,H14073*INDEX(Inputs!G:G,MATCH(F14073,Inputs!E:E,0)))</f>
        <v>999</v>
      </c>
      <c r="L14073" s="65" t="str">
        <f>IF(ISBLANK(J14073),,INDEX(Inputs!D:D,MATCH(F14073,Inputs!E:E,0)))</f>
        <v>596BK Evo Fox Falcon LX35 Medium Speed LED Mouse Pad</v>
      </c>
      <c r="M14073" s="65" t="str">
        <f>IF(ISBLANK(#REF!),,IF(B14073="Online","Online",IF(LEFT(B14073,1)="E","Online","Offline")))</f>
        <v>Online</v>
      </c>
      <c r="N14073" s="64">
        <f>IF(ISBLANK(M14073),,H14073*INDEX(Inputs!F:F,MATCH(F14073,Inputs!E:E,0)))</f>
        <v>1999</v>
      </c>
      <c r="O14073" s="65"/>
    </row>
    <row r="14074" ht="15.75" customHeight="1" spans="1:15">
      <c r="A14074" s="18" t="s">
        <v>1940</v>
      </c>
      <c r="B14074" s="18" t="s">
        <v>765</v>
      </c>
      <c r="C14074" s="18" t="s">
        <v>765</v>
      </c>
      <c r="D14074" s="18" t="s">
        <v>370</v>
      </c>
      <c r="E14074" s="18" t="s">
        <v>410</v>
      </c>
      <c r="F14074" s="18">
        <v>250878</v>
      </c>
      <c r="G14074" s="18" t="s">
        <v>24</v>
      </c>
      <c r="H14074" s="18">
        <v>1</v>
      </c>
      <c r="I14074" s="75" t="s">
        <v>1939</v>
      </c>
      <c r="J14074" s="63">
        <f t="shared" si="55"/>
        <v>45240</v>
      </c>
      <c r="K14074" s="64">
        <f>IF(ISBLANK(J14074),,H14074*INDEX(Inputs!G:G,MATCH(F14074,Inputs!E:E,0)))</f>
        <v>999</v>
      </c>
      <c r="L14074" s="65" t="str">
        <f>IF(ISBLANK(J14074),,INDEX(Inputs!D:D,MATCH(F14074,Inputs!E:E,0)))</f>
        <v>596BK Evo Fox Falcon LX35 Medium Speed LED Mouse Pad</v>
      </c>
      <c r="M14074" s="65" t="str">
        <f>IF(ISBLANK(#REF!),,IF(B14074="Online","Online",IF(LEFT(B14074,1)="E","Online","Offline")))</f>
        <v>Online</v>
      </c>
      <c r="N14074" s="64">
        <f>IF(ISBLANK(M14074),,H14074*INDEX(Inputs!F:F,MATCH(F14074,Inputs!E:E,0)))</f>
        <v>1999</v>
      </c>
      <c r="O14074" s="65"/>
    </row>
    <row r="14075" ht="15.75" customHeight="1" spans="1:15">
      <c r="A14075" s="18" t="s">
        <v>1748</v>
      </c>
      <c r="B14075" s="18" t="s">
        <v>765</v>
      </c>
      <c r="C14075" s="18" t="s">
        <v>765</v>
      </c>
      <c r="D14075" s="18" t="s">
        <v>370</v>
      </c>
      <c r="E14075" s="18" t="s">
        <v>410</v>
      </c>
      <c r="F14075" s="18">
        <v>250878</v>
      </c>
      <c r="G14075" s="18" t="s">
        <v>24</v>
      </c>
      <c r="H14075" s="18">
        <v>1</v>
      </c>
      <c r="I14075" s="75" t="s">
        <v>1939</v>
      </c>
      <c r="J14075" s="63">
        <f t="shared" si="55"/>
        <v>45240</v>
      </c>
      <c r="K14075" s="64">
        <f>IF(ISBLANK(J14075),,H14075*INDEX(Inputs!G:G,MATCH(F14075,Inputs!E:E,0)))</f>
        <v>999</v>
      </c>
      <c r="L14075" s="65" t="str">
        <f>IF(ISBLANK(J14075),,INDEX(Inputs!D:D,MATCH(F14075,Inputs!E:E,0)))</f>
        <v>596BK Evo Fox Falcon LX35 Medium Speed LED Mouse Pad</v>
      </c>
      <c r="M14075" s="65" t="str">
        <f>IF(ISBLANK(#REF!),,IF(B14075="Online","Online",IF(LEFT(B14075,1)="E","Online","Offline")))</f>
        <v>Online</v>
      </c>
      <c r="N14075" s="64">
        <f>IF(ISBLANK(M14075),,H14075*INDEX(Inputs!F:F,MATCH(F14075,Inputs!E:E,0)))</f>
        <v>1999</v>
      </c>
      <c r="O14075" s="65"/>
    </row>
    <row r="14076" ht="15.75" customHeight="1" spans="1:15">
      <c r="A14076" s="18" t="s">
        <v>441</v>
      </c>
      <c r="B14076" s="18" t="s">
        <v>154</v>
      </c>
      <c r="C14076" s="18" t="s">
        <v>442</v>
      </c>
      <c r="D14076" s="18" t="s">
        <v>414</v>
      </c>
      <c r="E14076" s="18" t="s">
        <v>415</v>
      </c>
      <c r="F14076" s="18">
        <v>260089</v>
      </c>
      <c r="G14076" s="18" t="s">
        <v>18</v>
      </c>
      <c r="H14076" s="18">
        <v>1</v>
      </c>
      <c r="I14076" s="75" t="s">
        <v>1941</v>
      </c>
      <c r="J14076" s="63">
        <f t="shared" si="55"/>
        <v>45241</v>
      </c>
      <c r="K14076" s="64">
        <f>IF(ISBLANK(J14076),,H14076*INDEX(Inputs!G:G,MATCH(F14076,Inputs!E:E,0)))</f>
        <v>529</v>
      </c>
      <c r="L14076" s="65" t="str">
        <f>IF(ISBLANK(J14076),,INDEX(Inputs!D:D,MATCH(F14076,Inputs!E:E,0)))</f>
        <v>398PP Xcite Neo Keyboard USB</v>
      </c>
      <c r="M14076" s="65" t="str">
        <f>IF(ISBLANK(#REF!),,IF(B14076="Online","Online",IF(LEFT(B14076,1)="E","Online","Offline")))</f>
        <v>Offline</v>
      </c>
      <c r="N14076" s="64">
        <f>IF(ISBLANK(M14076),,H14076*INDEX(Inputs!F:F,MATCH(F14076,Inputs!E:E,0)))</f>
        <v>549</v>
      </c>
      <c r="O14076" s="65"/>
    </row>
    <row r="14077" ht="15.75" customHeight="1" spans="1:15">
      <c r="A14077" s="18" t="s">
        <v>341</v>
      </c>
      <c r="B14077" s="18" t="s">
        <v>289</v>
      </c>
      <c r="C14077" s="18" t="s">
        <v>1579</v>
      </c>
      <c r="D14077" s="18" t="s">
        <v>414</v>
      </c>
      <c r="E14077" s="18" t="s">
        <v>415</v>
      </c>
      <c r="F14077" s="18">
        <v>250874</v>
      </c>
      <c r="G14077" s="18" t="s">
        <v>13</v>
      </c>
      <c r="H14077" s="18">
        <v>-1</v>
      </c>
      <c r="I14077" s="75" t="s">
        <v>1941</v>
      </c>
      <c r="J14077" s="63">
        <f t="shared" si="55"/>
        <v>45241</v>
      </c>
      <c r="K14077" s="64">
        <f>IF(ISBLANK(J14077),,H14077*INDEX(Inputs!G:G,MATCH(F14077,Inputs!E:E,0)))</f>
        <v>-1349</v>
      </c>
      <c r="L14077" s="65" t="str">
        <f>IF(ISBLANK(J14077),,INDEX(Inputs!D:D,MATCH(F14077,Inputs!E:E,0)))</f>
        <v>432BK EvoFox X-Team Gaming Keyboard &amp; Mouse (USB)</v>
      </c>
      <c r="M14077" s="65" t="str">
        <f>IF(ISBLANK(#REF!),,IF(B14077="Online","Online",IF(LEFT(B14077,1)="E","Online","Offline")))</f>
        <v>Offline</v>
      </c>
      <c r="N14077" s="64">
        <f>IF(ISBLANK(M14077),,H14077*INDEX(Inputs!F:F,MATCH(F14077,Inputs!E:E,0)))</f>
        <v>-1899</v>
      </c>
      <c r="O14077" s="65"/>
    </row>
    <row r="14078" ht="15.75" customHeight="1" spans="1:15">
      <c r="A14078" s="18" t="s">
        <v>1942</v>
      </c>
      <c r="B14078" s="18" t="s">
        <v>765</v>
      </c>
      <c r="C14078" s="18" t="s">
        <v>765</v>
      </c>
      <c r="D14078" s="18" t="s">
        <v>370</v>
      </c>
      <c r="E14078" s="18" t="s">
        <v>410</v>
      </c>
      <c r="F14078" s="18">
        <v>250877</v>
      </c>
      <c r="G14078" s="18" t="s">
        <v>22</v>
      </c>
      <c r="H14078" s="18">
        <v>1</v>
      </c>
      <c r="I14078" s="75" t="s">
        <v>1941</v>
      </c>
      <c r="J14078" s="63">
        <f t="shared" si="55"/>
        <v>45241</v>
      </c>
      <c r="K14078" s="64">
        <f>IF(ISBLANK(J14078),,H14078*INDEX(Inputs!G:G,MATCH(F14078,Inputs!E:E,0)))</f>
        <v>349</v>
      </c>
      <c r="L14078" s="65" t="str">
        <f>IF(ISBLANK(J14078),,INDEX(Inputs!D:D,MATCH(F14078,Inputs!E:E,0)))</f>
        <v>595BK Evo Fox Falcon X35 Medium Speed Mouse Pad</v>
      </c>
      <c r="M14078" s="65" t="str">
        <f>IF(ISBLANK(#REF!),,IF(B14078="Online","Online",IF(LEFT(B14078,1)="E","Online","Offline")))</f>
        <v>Online</v>
      </c>
      <c r="N14078" s="64">
        <f>IF(ISBLANK(M14078),,H14078*INDEX(Inputs!F:F,MATCH(F14078,Inputs!E:E,0)))</f>
        <v>699</v>
      </c>
      <c r="O14078" s="65"/>
    </row>
    <row r="14079" ht="15.75" customHeight="1" spans="1:15">
      <c r="A14079" s="18" t="s">
        <v>341</v>
      </c>
      <c r="B14079" s="18" t="s">
        <v>183</v>
      </c>
      <c r="C14079" s="18" t="s">
        <v>468</v>
      </c>
      <c r="D14079" s="18" t="s">
        <v>370</v>
      </c>
      <c r="E14079" s="18" t="s">
        <v>410</v>
      </c>
      <c r="F14079" s="18">
        <v>250876</v>
      </c>
      <c r="G14079" s="18" t="s">
        <v>26</v>
      </c>
      <c r="H14079" s="18">
        <v>1</v>
      </c>
      <c r="I14079" s="75" t="s">
        <v>1941</v>
      </c>
      <c r="J14079" s="63">
        <f t="shared" si="55"/>
        <v>45241</v>
      </c>
      <c r="K14079" s="64">
        <f>IF(ISBLANK(J14079),,H14079*INDEX(Inputs!G:G,MATCH(F14079,Inputs!E:E,0)))</f>
        <v>1399</v>
      </c>
      <c r="L14079" s="65" t="str">
        <f>IF(ISBLANK(J14079),,INDEX(Inputs!D:D,MATCH(F14079,Inputs!E:E,0)))</f>
        <v>649BK EvoFox Typhoon Laptop Cooling Pad</v>
      </c>
      <c r="M14079" s="65" t="str">
        <f>IF(ISBLANK(#REF!),,IF(B14079="Online","Online",IF(LEFT(B14079,1)="E","Online","Offline")))</f>
        <v>Offline</v>
      </c>
      <c r="N14079" s="64">
        <f>IF(ISBLANK(M14079),,H14079*INDEX(Inputs!F:F,MATCH(F14079,Inputs!E:E,0)))</f>
        <v>1999</v>
      </c>
      <c r="O14079" s="65"/>
    </row>
    <row r="14080" ht="15.75" customHeight="1" spans="1:15">
      <c r="A14080" s="18" t="s">
        <v>1146</v>
      </c>
      <c r="B14080" s="18" t="s">
        <v>208</v>
      </c>
      <c r="C14080" s="18" t="s">
        <v>1147</v>
      </c>
      <c r="D14080" s="18" t="s">
        <v>370</v>
      </c>
      <c r="E14080" s="18" t="s">
        <v>410</v>
      </c>
      <c r="F14080" s="18">
        <v>250876</v>
      </c>
      <c r="G14080" s="18" t="s">
        <v>26</v>
      </c>
      <c r="H14080" s="18">
        <v>1</v>
      </c>
      <c r="I14080" s="75" t="s">
        <v>1941</v>
      </c>
      <c r="J14080" s="63">
        <f t="shared" si="55"/>
        <v>45241</v>
      </c>
      <c r="K14080" s="64">
        <f>IF(ISBLANK(J14080),,H14080*INDEX(Inputs!G:G,MATCH(F14080,Inputs!E:E,0)))</f>
        <v>1399</v>
      </c>
      <c r="L14080" s="65" t="str">
        <f>IF(ISBLANK(J14080),,INDEX(Inputs!D:D,MATCH(F14080,Inputs!E:E,0)))</f>
        <v>649BK EvoFox Typhoon Laptop Cooling Pad</v>
      </c>
      <c r="M14080" s="65" t="str">
        <f>IF(ISBLANK(#REF!),,IF(B14080="Online","Online",IF(LEFT(B14080,1)="E","Online","Offline")))</f>
        <v>Offline</v>
      </c>
      <c r="N14080" s="64">
        <f>IF(ISBLANK(M14080),,H14080*INDEX(Inputs!F:F,MATCH(F14080,Inputs!E:E,0)))</f>
        <v>1999</v>
      </c>
      <c r="O14080" s="65"/>
    </row>
    <row r="14081" ht="15.75" customHeight="1" spans="1:15">
      <c r="A14081" s="18" t="s">
        <v>338</v>
      </c>
      <c r="B14081" s="18" t="s">
        <v>79</v>
      </c>
      <c r="C14081" s="18" t="s">
        <v>964</v>
      </c>
      <c r="D14081" s="18" t="s">
        <v>370</v>
      </c>
      <c r="E14081" s="18" t="s">
        <v>410</v>
      </c>
      <c r="F14081" s="18">
        <v>250876</v>
      </c>
      <c r="G14081" s="18" t="s">
        <v>26</v>
      </c>
      <c r="H14081" s="18">
        <v>2</v>
      </c>
      <c r="I14081" s="75" t="s">
        <v>1943</v>
      </c>
      <c r="J14081" s="63">
        <f t="shared" si="55"/>
        <v>45242</v>
      </c>
      <c r="K14081" s="64">
        <f>IF(ISBLANK(J14081),,H14081*INDEX(Inputs!G:G,MATCH(F14081,Inputs!E:E,0)))</f>
        <v>2798</v>
      </c>
      <c r="L14081" s="65" t="str">
        <f>IF(ISBLANK(J14081),,INDEX(Inputs!D:D,MATCH(F14081,Inputs!E:E,0)))</f>
        <v>649BK EvoFox Typhoon Laptop Cooling Pad</v>
      </c>
      <c r="M14081" s="65" t="str">
        <f>IF(ISBLANK(#REF!),,IF(B14081="Online","Online",IF(LEFT(B14081,1)="E","Online","Offline")))</f>
        <v>Offline</v>
      </c>
      <c r="N14081" s="64">
        <f>IF(ISBLANK(M14081),,H14081*INDEX(Inputs!F:F,MATCH(F14081,Inputs!E:E,0)))</f>
        <v>3998</v>
      </c>
      <c r="O14081" s="65"/>
    </row>
    <row r="14082" ht="15.75" customHeight="1" spans="1:15">
      <c r="A14082" s="18" t="s">
        <v>655</v>
      </c>
      <c r="B14082" s="18" t="s">
        <v>110</v>
      </c>
      <c r="C14082" s="18" t="s">
        <v>656</v>
      </c>
      <c r="D14082" s="18" t="s">
        <v>370</v>
      </c>
      <c r="E14082" s="18" t="s">
        <v>410</v>
      </c>
      <c r="F14082" s="18">
        <v>250876</v>
      </c>
      <c r="G14082" s="18" t="s">
        <v>26</v>
      </c>
      <c r="H14082" s="18">
        <v>1</v>
      </c>
      <c r="I14082" s="75" t="s">
        <v>1943</v>
      </c>
      <c r="J14082" s="63">
        <f t="shared" si="55"/>
        <v>45242</v>
      </c>
      <c r="K14082" s="64">
        <f>IF(ISBLANK(J14082),,H14082*INDEX(Inputs!G:G,MATCH(F14082,Inputs!E:E,0)))</f>
        <v>1399</v>
      </c>
      <c r="L14082" s="65" t="str">
        <f>IF(ISBLANK(J14082),,INDEX(Inputs!D:D,MATCH(F14082,Inputs!E:E,0)))</f>
        <v>649BK EvoFox Typhoon Laptop Cooling Pad</v>
      </c>
      <c r="M14082" s="65" t="str">
        <f>IF(ISBLANK(#REF!),,IF(B14082="Online","Online",IF(LEFT(B14082,1)="E","Online","Offline")))</f>
        <v>Offline</v>
      </c>
      <c r="N14082" s="64">
        <f>IF(ISBLANK(M14082),,H14082*INDEX(Inputs!F:F,MATCH(F14082,Inputs!E:E,0)))</f>
        <v>1999</v>
      </c>
      <c r="O14082" s="65"/>
    </row>
    <row r="14083" ht="15.75" customHeight="1" spans="1:15">
      <c r="A14083" s="18" t="s">
        <v>1944</v>
      </c>
      <c r="B14083" s="18" t="s">
        <v>765</v>
      </c>
      <c r="C14083" s="18" t="s">
        <v>765</v>
      </c>
      <c r="D14083" s="18" t="s">
        <v>414</v>
      </c>
      <c r="E14083" s="18" t="s">
        <v>415</v>
      </c>
      <c r="F14083" s="18">
        <v>260090</v>
      </c>
      <c r="G14083" s="18" t="s">
        <v>17</v>
      </c>
      <c r="H14083" s="18">
        <v>1</v>
      </c>
      <c r="I14083" s="75" t="s">
        <v>1945</v>
      </c>
      <c r="J14083" s="63">
        <f t="shared" si="55"/>
        <v>45243</v>
      </c>
      <c r="K14083" s="64">
        <f>IF(ISBLANK(J14083),,H14083*INDEX(Inputs!G:G,MATCH(F14083,Inputs!E:E,0)))</f>
        <v>729</v>
      </c>
      <c r="L14083" s="65" t="str">
        <f>IF(ISBLANK(J14083),,INDEX(Inputs!D:D,MATCH(F14083,Inputs!E:E,0)))</f>
        <v>400PP Xcite Neo Keyboard &amp; Mouse USB</v>
      </c>
      <c r="M14083" s="65" t="str">
        <f>IF(ISBLANK(#REF!),,IF(B14083="Online","Online",IF(LEFT(B14083,1)="E","Online","Offline")))</f>
        <v>Online</v>
      </c>
      <c r="N14083" s="64">
        <f>IF(ISBLANK(M14083),,H14083*INDEX(Inputs!F:F,MATCH(F14083,Inputs!E:E,0)))</f>
        <v>899</v>
      </c>
      <c r="O14083" s="65"/>
    </row>
    <row r="14084" ht="15.75" customHeight="1" spans="1:15">
      <c r="A14084" s="18" t="s">
        <v>341</v>
      </c>
      <c r="B14084" s="18" t="s">
        <v>215</v>
      </c>
      <c r="C14084" s="18" t="s">
        <v>665</v>
      </c>
      <c r="D14084" s="18" t="s">
        <v>370</v>
      </c>
      <c r="E14084" s="18" t="s">
        <v>371</v>
      </c>
      <c r="F14084" s="18">
        <v>250417</v>
      </c>
      <c r="G14084" s="18" t="s">
        <v>39</v>
      </c>
      <c r="H14084" s="18">
        <v>1</v>
      </c>
      <c r="I14084" s="75" t="s">
        <v>1945</v>
      </c>
      <c r="J14084" s="63">
        <f t="shared" si="55"/>
        <v>45243</v>
      </c>
      <c r="K14084" s="64">
        <f>IF(ISBLANK(J14084),,H14084*INDEX(Inputs!G:G,MATCH(F14084,Inputs!E:E,0)))</f>
        <v>929</v>
      </c>
      <c r="L14084" s="65" t="str">
        <f>IF(ISBLANK(J14084),,INDEX(Inputs!D:D,MATCH(F14084,Inputs!E:E,0)))</f>
        <v>416PP Super Speed Hub 4 Port USB 3.0</v>
      </c>
      <c r="M14084" s="65" t="str">
        <f>IF(ISBLANK(#REF!),,IF(B14084="Online","Online",IF(LEFT(B14084,1)="E","Online","Offline")))</f>
        <v>Offline</v>
      </c>
      <c r="N14084" s="64">
        <f>IF(ISBLANK(M14084),,H14084*INDEX(Inputs!F:F,MATCH(F14084,Inputs!E:E,0)))</f>
        <v>1499</v>
      </c>
      <c r="O14084" s="65"/>
    </row>
    <row r="14085" ht="15.75" customHeight="1" spans="1:15">
      <c r="A14085" s="18" t="s">
        <v>407</v>
      </c>
      <c r="B14085" s="18" t="s">
        <v>45</v>
      </c>
      <c r="C14085" s="18" t="s">
        <v>408</v>
      </c>
      <c r="D14085" s="18" t="s">
        <v>414</v>
      </c>
      <c r="E14085" s="18" t="s">
        <v>415</v>
      </c>
      <c r="F14085" s="18">
        <v>250873</v>
      </c>
      <c r="G14085" s="18" t="s">
        <v>12</v>
      </c>
      <c r="H14085" s="18">
        <v>1</v>
      </c>
      <c r="I14085" s="75" t="s">
        <v>1945</v>
      </c>
      <c r="J14085" s="63">
        <f t="shared" si="55"/>
        <v>45243</v>
      </c>
      <c r="K14085" s="64">
        <f>IF(ISBLANK(J14085),,H14085*INDEX(Inputs!G:G,MATCH(F14085,Inputs!E:E,0)))</f>
        <v>999</v>
      </c>
      <c r="L14085" s="65" t="str">
        <f>IF(ISBLANK(J14085),,INDEX(Inputs!D:D,MATCH(F14085,Inputs!E:E,0)))</f>
        <v>422BK Evo Fox Fireblade Gaming Keyboard USB</v>
      </c>
      <c r="M14085" s="65" t="str">
        <f>IF(ISBLANK(#REF!),,IF(B14085="Online","Online",IF(LEFT(B14085,1)="E","Online","Offline")))</f>
        <v>Offline</v>
      </c>
      <c r="N14085" s="64">
        <f>IF(ISBLANK(M14085),,H14085*INDEX(Inputs!F:F,MATCH(F14085,Inputs!E:E,0)))</f>
        <v>1299</v>
      </c>
      <c r="O14085" s="65"/>
    </row>
    <row r="14086" ht="15.75" customHeight="1" spans="1:15">
      <c r="A14086" s="18" t="s">
        <v>407</v>
      </c>
      <c r="B14086" s="18" t="s">
        <v>114</v>
      </c>
      <c r="C14086" s="18" t="s">
        <v>516</v>
      </c>
      <c r="D14086" s="18" t="s">
        <v>414</v>
      </c>
      <c r="E14086" s="18" t="s">
        <v>415</v>
      </c>
      <c r="F14086" s="18">
        <v>250873</v>
      </c>
      <c r="G14086" s="18" t="s">
        <v>12</v>
      </c>
      <c r="H14086" s="18">
        <v>-1</v>
      </c>
      <c r="I14086" s="75" t="s">
        <v>1945</v>
      </c>
      <c r="J14086" s="63">
        <f t="shared" si="55"/>
        <v>45243</v>
      </c>
      <c r="K14086" s="64">
        <f>IF(ISBLANK(J14086),,H14086*INDEX(Inputs!G:G,MATCH(F14086,Inputs!E:E,0)))</f>
        <v>-999</v>
      </c>
      <c r="L14086" s="65" t="str">
        <f>IF(ISBLANK(J14086),,INDEX(Inputs!D:D,MATCH(F14086,Inputs!E:E,0)))</f>
        <v>422BK Evo Fox Fireblade Gaming Keyboard USB</v>
      </c>
      <c r="M14086" s="65" t="str">
        <f>IF(ISBLANK(#REF!),,IF(B14086="Online","Online",IF(LEFT(B14086,1)="E","Online","Offline")))</f>
        <v>Offline</v>
      </c>
      <c r="N14086" s="64">
        <f>IF(ISBLANK(M14086),,H14086*INDEX(Inputs!F:F,MATCH(F14086,Inputs!E:E,0)))</f>
        <v>-1299</v>
      </c>
      <c r="O14086" s="65"/>
    </row>
    <row r="14087" ht="15.75" customHeight="1" spans="1:15">
      <c r="A14087" s="18" t="s">
        <v>327</v>
      </c>
      <c r="B14087" s="18" t="s">
        <v>221</v>
      </c>
      <c r="C14087" s="18" t="s">
        <v>1249</v>
      </c>
      <c r="D14087" s="18" t="s">
        <v>414</v>
      </c>
      <c r="E14087" s="18" t="s">
        <v>415</v>
      </c>
      <c r="F14087" s="18">
        <v>250874</v>
      </c>
      <c r="G14087" s="18" t="s">
        <v>13</v>
      </c>
      <c r="H14087" s="18">
        <v>1</v>
      </c>
      <c r="I14087" s="75" t="s">
        <v>1945</v>
      </c>
      <c r="J14087" s="63">
        <f t="shared" si="55"/>
        <v>45243</v>
      </c>
      <c r="K14087" s="64">
        <f>IF(ISBLANK(J14087),,H14087*INDEX(Inputs!G:G,MATCH(F14087,Inputs!E:E,0)))</f>
        <v>1349</v>
      </c>
      <c r="L14087" s="65" t="str">
        <f>IF(ISBLANK(J14087),,INDEX(Inputs!D:D,MATCH(F14087,Inputs!E:E,0)))</f>
        <v>432BK EvoFox X-Team Gaming Keyboard &amp; Mouse (USB)</v>
      </c>
      <c r="M14087" s="65" t="str">
        <f>IF(ISBLANK(#REF!),,IF(B14087="Online","Online",IF(LEFT(B14087,1)="E","Online","Offline")))</f>
        <v>Offline</v>
      </c>
      <c r="N14087" s="64">
        <f>IF(ISBLANK(M14087),,H14087*INDEX(Inputs!F:F,MATCH(F14087,Inputs!E:E,0)))</f>
        <v>1899</v>
      </c>
      <c r="O14087" s="65"/>
    </row>
    <row r="14088" ht="15.75" customHeight="1" spans="1:15">
      <c r="A14088" s="18" t="s">
        <v>327</v>
      </c>
      <c r="B14088" s="18" t="s">
        <v>221</v>
      </c>
      <c r="C14088" s="18" t="s">
        <v>1249</v>
      </c>
      <c r="D14088" s="18" t="s">
        <v>370</v>
      </c>
      <c r="E14088" s="18" t="s">
        <v>410</v>
      </c>
      <c r="F14088" s="18">
        <v>250879</v>
      </c>
      <c r="G14088" s="18" t="s">
        <v>30</v>
      </c>
      <c r="H14088" s="18">
        <v>0</v>
      </c>
      <c r="I14088" s="75" t="s">
        <v>1945</v>
      </c>
      <c r="J14088" s="63">
        <f t="shared" si="55"/>
        <v>45243</v>
      </c>
      <c r="K14088" s="64">
        <f>IF(ISBLANK(J14088),,H14088*INDEX(Inputs!G:G,MATCH(F14088,Inputs!E:E,0)))</f>
        <v>0</v>
      </c>
      <c r="L14088" s="65" t="str">
        <f>IF(ISBLANK(J14088),,INDEX(Inputs!D:D,MATCH(F14088,Inputs!E:E,0)))</f>
        <v>597BK Evo Fox Falcon X85 Extra Large Speed Mouse Pad</v>
      </c>
      <c r="M14088" s="65" t="str">
        <f>IF(ISBLANK(#REF!),,IF(B14088="Online","Online",IF(LEFT(B14088,1)="E","Online","Offline")))</f>
        <v>Offline</v>
      </c>
      <c r="N14088" s="64">
        <f>IF(ISBLANK(M14088),,H14088*INDEX(Inputs!F:F,MATCH(F14088,Inputs!E:E,0)))</f>
        <v>0</v>
      </c>
      <c r="O14088" s="65"/>
    </row>
    <row r="14089" ht="15.75" customHeight="1" spans="1:15">
      <c r="A14089" s="18" t="s">
        <v>341</v>
      </c>
      <c r="B14089" s="18" t="s">
        <v>43</v>
      </c>
      <c r="C14089" s="18" t="s">
        <v>526</v>
      </c>
      <c r="D14089" s="18" t="s">
        <v>370</v>
      </c>
      <c r="E14089" s="18" t="s">
        <v>410</v>
      </c>
      <c r="F14089" s="18">
        <v>250876</v>
      </c>
      <c r="G14089" s="18" t="s">
        <v>26</v>
      </c>
      <c r="H14089" s="18">
        <v>1</v>
      </c>
      <c r="I14089" s="75" t="s">
        <v>1945</v>
      </c>
      <c r="J14089" s="63">
        <f t="shared" si="55"/>
        <v>45243</v>
      </c>
      <c r="K14089" s="64">
        <f>IF(ISBLANK(J14089),,H14089*INDEX(Inputs!G:G,MATCH(F14089,Inputs!E:E,0)))</f>
        <v>1399</v>
      </c>
      <c r="L14089" s="65" t="str">
        <f>IF(ISBLANK(J14089),,INDEX(Inputs!D:D,MATCH(F14089,Inputs!E:E,0)))</f>
        <v>649BK EvoFox Typhoon Laptop Cooling Pad</v>
      </c>
      <c r="M14089" s="65" t="str">
        <f>IF(ISBLANK(#REF!),,IF(B14089="Online","Online",IF(LEFT(B14089,1)="E","Online","Offline")))</f>
        <v>Offline</v>
      </c>
      <c r="N14089" s="64">
        <f>IF(ISBLANK(M14089),,H14089*INDEX(Inputs!F:F,MATCH(F14089,Inputs!E:E,0)))</f>
        <v>1999</v>
      </c>
      <c r="O14089" s="65"/>
    </row>
    <row r="14090" ht="15.75" customHeight="1" spans="1:15">
      <c r="A14090" s="18" t="s">
        <v>341</v>
      </c>
      <c r="B14090" s="18" t="s">
        <v>43</v>
      </c>
      <c r="C14090" s="18" t="s">
        <v>526</v>
      </c>
      <c r="D14090" s="18" t="s">
        <v>370</v>
      </c>
      <c r="E14090" s="18" t="s">
        <v>410</v>
      </c>
      <c r="F14090" s="18">
        <v>250423</v>
      </c>
      <c r="G14090" s="18" t="s">
        <v>11</v>
      </c>
      <c r="H14090" s="18">
        <v>1</v>
      </c>
      <c r="I14090" s="75" t="s">
        <v>1945</v>
      </c>
      <c r="J14090" s="63">
        <f t="shared" si="55"/>
        <v>45243</v>
      </c>
      <c r="K14090" s="64">
        <f>IF(ISBLANK(J14090),,H14090*INDEX(Inputs!G:G,MATCH(F14090,Inputs!E:E,0)))</f>
        <v>759</v>
      </c>
      <c r="L14090" s="65" t="str">
        <f>IF(ISBLANK(J14090),,INDEX(Inputs!D:D,MATCH(F14090,Inputs!E:E,0)))</f>
        <v>650GR Ergo View Laptop Stand-Grey</v>
      </c>
      <c r="M14090" s="65" t="str">
        <f>IF(ISBLANK(#REF!),,IF(B14090="Online","Online",IF(LEFT(B14090,1)="E","Online","Offline")))</f>
        <v>Offline</v>
      </c>
      <c r="N14090" s="64">
        <f>IF(ISBLANK(M14090),,H14090*INDEX(Inputs!F:F,MATCH(F14090,Inputs!E:E,0)))</f>
        <v>899</v>
      </c>
      <c r="O14090" s="65"/>
    </row>
    <row r="14091" ht="15.75" customHeight="1" spans="1:15">
      <c r="A14091" s="18" t="s">
        <v>1399</v>
      </c>
      <c r="B14091" s="18" t="s">
        <v>240</v>
      </c>
      <c r="C14091" s="18" t="s">
        <v>1400</v>
      </c>
      <c r="D14091" s="18" t="s">
        <v>414</v>
      </c>
      <c r="E14091" s="18" t="s">
        <v>415</v>
      </c>
      <c r="F14091" s="18">
        <v>250875</v>
      </c>
      <c r="G14091" s="18" t="s">
        <v>103</v>
      </c>
      <c r="H14091" s="18">
        <v>1</v>
      </c>
      <c r="I14091" s="75" t="s">
        <v>1946</v>
      </c>
      <c r="J14091" s="63">
        <f t="shared" si="55"/>
        <v>45244</v>
      </c>
      <c r="K14091" s="64">
        <f>IF(ISBLANK(J14091),,H14091*INDEX(Inputs!G:G,MATCH(F14091,Inputs!E:E,0)))</f>
        <v>1099</v>
      </c>
      <c r="L14091" s="65" t="str">
        <f>IF(ISBLANK(J14091),,INDEX(Inputs!D:D,MATCH(F14091,Inputs!E:E,0)))</f>
        <v>433BK EvoFox WarHammer Gaming Keyboard (USB)</v>
      </c>
      <c r="M14091" s="65" t="str">
        <f>IF(ISBLANK(#REF!),,IF(B14091="Online","Online",IF(LEFT(B14091,1)="E","Online","Offline")))</f>
        <v>Offline</v>
      </c>
      <c r="N14091" s="64">
        <f>IF(ISBLANK(M14091),,H14091*INDEX(Inputs!F:F,MATCH(F14091,Inputs!E:E,0)))</f>
        <v>1499</v>
      </c>
      <c r="O14091" s="65"/>
    </row>
    <row r="14092" ht="15.75" customHeight="1" spans="1:15">
      <c r="A14092" s="18" t="s">
        <v>327</v>
      </c>
      <c r="B14092" s="18" t="s">
        <v>505</v>
      </c>
      <c r="C14092" s="18" t="s">
        <v>506</v>
      </c>
      <c r="D14092" s="18" t="s">
        <v>370</v>
      </c>
      <c r="E14092" s="18" t="s">
        <v>371</v>
      </c>
      <c r="F14092" s="18">
        <v>260086</v>
      </c>
      <c r="G14092" s="18" t="s">
        <v>16</v>
      </c>
      <c r="H14092" s="18">
        <v>1</v>
      </c>
      <c r="I14092" s="75" t="s">
        <v>1946</v>
      </c>
      <c r="J14092" s="63">
        <f t="shared" si="55"/>
        <v>45244</v>
      </c>
      <c r="K14092" s="64">
        <f>IF(ISBLANK(J14092),,H14092*INDEX(Inputs!G:G,MATCH(F14092,Inputs!E:E,0)))</f>
        <v>1699</v>
      </c>
      <c r="L14092" s="65" t="str">
        <f>IF(ISBLANK(J14092),,INDEX(Inputs!D:D,MATCH(F14092,Inputs!E:E,0)))</f>
        <v>436BK Type-C 6 in 1 Multiport Hub</v>
      </c>
      <c r="M14092" s="65" t="str">
        <f>IF(ISBLANK(#REF!),,IF(B14092="Online","Online",IF(LEFT(B14092,1)="E","Online","Offline")))</f>
        <v>Offline</v>
      </c>
      <c r="N14092" s="64">
        <f>IF(ISBLANK(M14092),,H14092*INDEX(Inputs!F:F,MATCH(F14092,Inputs!E:E,0)))</f>
        <v>2599</v>
      </c>
      <c r="O14092" s="65"/>
    </row>
    <row r="14093" ht="15.75" customHeight="1" spans="1:15">
      <c r="A14093" s="18" t="s">
        <v>750</v>
      </c>
      <c r="B14093" s="18" t="s">
        <v>765</v>
      </c>
      <c r="C14093" s="18" t="s">
        <v>765</v>
      </c>
      <c r="D14093" s="18" t="s">
        <v>370</v>
      </c>
      <c r="E14093" s="18" t="s">
        <v>410</v>
      </c>
      <c r="F14093" s="18">
        <v>250877</v>
      </c>
      <c r="G14093" s="18" t="s">
        <v>22</v>
      </c>
      <c r="H14093" s="18">
        <v>1</v>
      </c>
      <c r="I14093" s="75" t="s">
        <v>1946</v>
      </c>
      <c r="J14093" s="63">
        <f t="shared" si="55"/>
        <v>45244</v>
      </c>
      <c r="K14093" s="64">
        <f>IF(ISBLANK(J14093),,H14093*INDEX(Inputs!G:G,MATCH(F14093,Inputs!E:E,0)))</f>
        <v>349</v>
      </c>
      <c r="L14093" s="65" t="str">
        <f>IF(ISBLANK(J14093),,INDEX(Inputs!D:D,MATCH(F14093,Inputs!E:E,0)))</f>
        <v>595BK Evo Fox Falcon X35 Medium Speed Mouse Pad</v>
      </c>
      <c r="M14093" s="65" t="str">
        <f>IF(ISBLANK(#REF!),,IF(B14093="Online","Online",IF(LEFT(B14093,1)="E","Online","Offline")))</f>
        <v>Online</v>
      </c>
      <c r="N14093" s="64">
        <f>IF(ISBLANK(M14093),,H14093*INDEX(Inputs!F:F,MATCH(F14093,Inputs!E:E,0)))</f>
        <v>699</v>
      </c>
      <c r="O14093" s="65"/>
    </row>
    <row r="14094" ht="15.75" customHeight="1" spans="1:15">
      <c r="A14094" s="18" t="s">
        <v>1474</v>
      </c>
      <c r="B14094" s="18" t="s">
        <v>235</v>
      </c>
      <c r="C14094" s="18" t="s">
        <v>1094</v>
      </c>
      <c r="D14094" s="18" t="s">
        <v>370</v>
      </c>
      <c r="E14094" s="18" t="s">
        <v>410</v>
      </c>
      <c r="F14094" s="18">
        <v>250879</v>
      </c>
      <c r="G14094" s="18" t="s">
        <v>30</v>
      </c>
      <c r="H14094" s="18">
        <v>1</v>
      </c>
      <c r="I14094" s="75" t="s">
        <v>1946</v>
      </c>
      <c r="J14094" s="63">
        <f t="shared" si="55"/>
        <v>45244</v>
      </c>
      <c r="K14094" s="64">
        <f>IF(ISBLANK(J14094),,H14094*INDEX(Inputs!G:G,MATCH(F14094,Inputs!E:E,0)))</f>
        <v>699</v>
      </c>
      <c r="L14094" s="65" t="str">
        <f>IF(ISBLANK(J14094),,INDEX(Inputs!D:D,MATCH(F14094,Inputs!E:E,0)))</f>
        <v>597BK Evo Fox Falcon X85 Extra Large Speed Mouse Pad</v>
      </c>
      <c r="M14094" s="65" t="str">
        <f>IF(ISBLANK(#REF!),,IF(B14094="Online","Online",IF(LEFT(B14094,1)="E","Online","Offline")))</f>
        <v>Offline</v>
      </c>
      <c r="N14094" s="64">
        <f>IF(ISBLANK(M14094),,H14094*INDEX(Inputs!F:F,MATCH(F14094,Inputs!E:E,0)))</f>
        <v>1199</v>
      </c>
      <c r="O14094" s="65"/>
    </row>
    <row r="14095" ht="15.75" customHeight="1" spans="1:15">
      <c r="A14095" s="18" t="s">
        <v>341</v>
      </c>
      <c r="B14095" s="18" t="s">
        <v>43</v>
      </c>
      <c r="C14095" s="18" t="s">
        <v>526</v>
      </c>
      <c r="D14095" s="18" t="s">
        <v>370</v>
      </c>
      <c r="E14095" s="18" t="s">
        <v>410</v>
      </c>
      <c r="F14095" s="18">
        <v>250876</v>
      </c>
      <c r="G14095" s="18" t="s">
        <v>26</v>
      </c>
      <c r="H14095" s="18">
        <v>1</v>
      </c>
      <c r="I14095" s="75" t="s">
        <v>1946</v>
      </c>
      <c r="J14095" s="63">
        <f t="shared" si="55"/>
        <v>45244</v>
      </c>
      <c r="K14095" s="64">
        <f>IF(ISBLANK(J14095),,H14095*INDEX(Inputs!G:G,MATCH(F14095,Inputs!E:E,0)))</f>
        <v>1399</v>
      </c>
      <c r="L14095" s="65" t="str">
        <f>IF(ISBLANK(J14095),,INDEX(Inputs!D:D,MATCH(F14095,Inputs!E:E,0)))</f>
        <v>649BK EvoFox Typhoon Laptop Cooling Pad</v>
      </c>
      <c r="M14095" s="65" t="str">
        <f>IF(ISBLANK(#REF!),,IF(B14095="Online","Online",IF(LEFT(B14095,1)="E","Online","Offline")))</f>
        <v>Offline</v>
      </c>
      <c r="N14095" s="64">
        <f>IF(ISBLANK(M14095),,H14095*INDEX(Inputs!F:F,MATCH(F14095,Inputs!E:E,0)))</f>
        <v>1999</v>
      </c>
      <c r="O14095" s="65"/>
    </row>
    <row r="14096" ht="15.75" customHeight="1" spans="1:15">
      <c r="A14096" s="18" t="s">
        <v>1789</v>
      </c>
      <c r="B14096" s="18" t="s">
        <v>264</v>
      </c>
      <c r="C14096" s="18" t="s">
        <v>1790</v>
      </c>
      <c r="D14096" s="18" t="s">
        <v>370</v>
      </c>
      <c r="E14096" s="18" t="s">
        <v>410</v>
      </c>
      <c r="F14096" s="18">
        <v>250876</v>
      </c>
      <c r="G14096" s="18" t="s">
        <v>26</v>
      </c>
      <c r="H14096" s="18">
        <v>1</v>
      </c>
      <c r="I14096" s="75" t="s">
        <v>1946</v>
      </c>
      <c r="J14096" s="63">
        <f t="shared" si="55"/>
        <v>45244</v>
      </c>
      <c r="K14096" s="64">
        <f>IF(ISBLANK(J14096),,H14096*INDEX(Inputs!G:G,MATCH(F14096,Inputs!E:E,0)))</f>
        <v>1399</v>
      </c>
      <c r="L14096" s="65" t="str">
        <f>IF(ISBLANK(J14096),,INDEX(Inputs!D:D,MATCH(F14096,Inputs!E:E,0)))</f>
        <v>649BK EvoFox Typhoon Laptop Cooling Pad</v>
      </c>
      <c r="M14096" s="65" t="str">
        <f>IF(ISBLANK(#REF!),,IF(B14096="Online","Online",IF(LEFT(B14096,1)="E","Online","Offline")))</f>
        <v>Offline</v>
      </c>
      <c r="N14096" s="64">
        <f>IF(ISBLANK(M14096),,H14096*INDEX(Inputs!F:F,MATCH(F14096,Inputs!E:E,0)))</f>
        <v>1999</v>
      </c>
      <c r="O14096" s="65"/>
    </row>
    <row r="14097" ht="15.75" customHeight="1" spans="1:15">
      <c r="A14097" s="18" t="s">
        <v>341</v>
      </c>
      <c r="B14097" s="18" t="s">
        <v>43</v>
      </c>
      <c r="C14097" s="18" t="s">
        <v>526</v>
      </c>
      <c r="D14097" s="18" t="s">
        <v>370</v>
      </c>
      <c r="E14097" s="18" t="s">
        <v>410</v>
      </c>
      <c r="F14097" s="18">
        <v>250423</v>
      </c>
      <c r="G14097" s="18" t="s">
        <v>11</v>
      </c>
      <c r="H14097" s="18">
        <v>-1</v>
      </c>
      <c r="I14097" s="75" t="s">
        <v>1946</v>
      </c>
      <c r="J14097" s="63">
        <f t="shared" si="55"/>
        <v>45244</v>
      </c>
      <c r="K14097" s="64">
        <f>IF(ISBLANK(J14097),,H14097*INDEX(Inputs!G:G,MATCH(F14097,Inputs!E:E,0)))</f>
        <v>-759</v>
      </c>
      <c r="L14097" s="65" t="str">
        <f>IF(ISBLANK(J14097),,INDEX(Inputs!D:D,MATCH(F14097,Inputs!E:E,0)))</f>
        <v>650GR Ergo View Laptop Stand-Grey</v>
      </c>
      <c r="M14097" s="65" t="str">
        <f>IF(ISBLANK(#REF!),,IF(B14097="Online","Online",IF(LEFT(B14097,1)="E","Online","Offline")))</f>
        <v>Offline</v>
      </c>
      <c r="N14097" s="64">
        <f>IF(ISBLANK(M14097),,H14097*INDEX(Inputs!F:F,MATCH(F14097,Inputs!E:E,0)))</f>
        <v>-899</v>
      </c>
      <c r="O14097" s="65"/>
    </row>
    <row r="14098" ht="15.75" customHeight="1" spans="1:15">
      <c r="A14098" s="18" t="s">
        <v>407</v>
      </c>
      <c r="B14098" s="18" t="s">
        <v>279</v>
      </c>
      <c r="C14098" s="18" t="s">
        <v>1653</v>
      </c>
      <c r="D14098" s="18" t="s">
        <v>414</v>
      </c>
      <c r="E14098" s="18" t="s">
        <v>415</v>
      </c>
      <c r="F14098" s="18">
        <v>260089</v>
      </c>
      <c r="G14098" s="18" t="s">
        <v>18</v>
      </c>
      <c r="H14098" s="18">
        <v>1</v>
      </c>
      <c r="I14098" s="75" t="s">
        <v>1947</v>
      </c>
      <c r="J14098" s="63">
        <f t="shared" si="55"/>
        <v>45245</v>
      </c>
      <c r="K14098" s="64">
        <f>IF(ISBLANK(J14098),,H14098*INDEX(Inputs!G:G,MATCH(F14098,Inputs!E:E,0)))</f>
        <v>529</v>
      </c>
      <c r="L14098" s="65" t="str">
        <f>IF(ISBLANK(J14098),,INDEX(Inputs!D:D,MATCH(F14098,Inputs!E:E,0)))</f>
        <v>398PP Xcite Neo Keyboard USB</v>
      </c>
      <c r="M14098" s="65" t="str">
        <f>IF(ISBLANK(#REF!),,IF(B14098="Online","Online",IF(LEFT(B14098,1)="E","Online","Offline")))</f>
        <v>Offline</v>
      </c>
      <c r="N14098" s="64">
        <f>IF(ISBLANK(M14098),,H14098*INDEX(Inputs!F:F,MATCH(F14098,Inputs!E:E,0)))</f>
        <v>549</v>
      </c>
      <c r="O14098" s="65"/>
    </row>
    <row r="14099" ht="15.75" customHeight="1" spans="1:15">
      <c r="A14099" s="18" t="s">
        <v>341</v>
      </c>
      <c r="B14099" s="18" t="s">
        <v>96</v>
      </c>
      <c r="C14099" s="18" t="s">
        <v>654</v>
      </c>
      <c r="D14099" s="18" t="s">
        <v>414</v>
      </c>
      <c r="E14099" s="18" t="s">
        <v>415</v>
      </c>
      <c r="F14099" s="18">
        <v>250874</v>
      </c>
      <c r="G14099" s="18" t="s">
        <v>13</v>
      </c>
      <c r="H14099" s="18">
        <v>-1</v>
      </c>
      <c r="I14099" s="75" t="s">
        <v>1947</v>
      </c>
      <c r="J14099" s="63">
        <f t="shared" si="55"/>
        <v>45245</v>
      </c>
      <c r="K14099" s="64">
        <f>IF(ISBLANK(J14099),,H14099*INDEX(Inputs!G:G,MATCH(F14099,Inputs!E:E,0)))</f>
        <v>-1349</v>
      </c>
      <c r="L14099" s="65" t="str">
        <f>IF(ISBLANK(J14099),,INDEX(Inputs!D:D,MATCH(F14099,Inputs!E:E,0)))</f>
        <v>432BK EvoFox X-Team Gaming Keyboard &amp; Mouse (USB)</v>
      </c>
      <c r="M14099" s="65" t="str">
        <f>IF(ISBLANK(#REF!),,IF(B14099="Online","Online",IF(LEFT(B14099,1)="E","Online","Offline")))</f>
        <v>Offline</v>
      </c>
      <c r="N14099" s="64">
        <f>IF(ISBLANK(M14099),,H14099*INDEX(Inputs!F:F,MATCH(F14099,Inputs!E:E,0)))</f>
        <v>-1899</v>
      </c>
      <c r="O14099" s="65"/>
    </row>
    <row r="14100" ht="15.75" customHeight="1" spans="1:15">
      <c r="A14100" s="18" t="s">
        <v>1367</v>
      </c>
      <c r="B14100" s="18" t="s">
        <v>128</v>
      </c>
      <c r="C14100" s="18" t="s">
        <v>1292</v>
      </c>
      <c r="D14100" s="18" t="s">
        <v>370</v>
      </c>
      <c r="E14100" s="18" t="s">
        <v>410</v>
      </c>
      <c r="F14100" s="18">
        <v>250879</v>
      </c>
      <c r="G14100" s="18" t="s">
        <v>30</v>
      </c>
      <c r="H14100" s="18">
        <v>1</v>
      </c>
      <c r="I14100" s="75" t="s">
        <v>1947</v>
      </c>
      <c r="J14100" s="63">
        <f t="shared" si="55"/>
        <v>45245</v>
      </c>
      <c r="K14100" s="64">
        <f>IF(ISBLANK(J14100),,H14100*INDEX(Inputs!G:G,MATCH(F14100,Inputs!E:E,0)))</f>
        <v>699</v>
      </c>
      <c r="L14100" s="65" t="str">
        <f>IF(ISBLANK(J14100),,INDEX(Inputs!D:D,MATCH(F14100,Inputs!E:E,0)))</f>
        <v>597BK Evo Fox Falcon X85 Extra Large Speed Mouse Pad</v>
      </c>
      <c r="M14100" s="65" t="str">
        <f>IF(ISBLANK(#REF!),,IF(B14100="Online","Online",IF(LEFT(B14100,1)="E","Online","Offline")))</f>
        <v>Offline</v>
      </c>
      <c r="N14100" s="64">
        <f>IF(ISBLANK(M14100),,H14100*INDEX(Inputs!F:F,MATCH(F14100,Inputs!E:E,0)))</f>
        <v>1199</v>
      </c>
      <c r="O14100" s="65"/>
    </row>
    <row r="14101" ht="15.75" customHeight="1" spans="1:15">
      <c r="A14101" s="18" t="s">
        <v>476</v>
      </c>
      <c r="B14101" s="18" t="s">
        <v>138</v>
      </c>
      <c r="C14101" s="18" t="s">
        <v>477</v>
      </c>
      <c r="D14101" s="18" t="s">
        <v>370</v>
      </c>
      <c r="E14101" s="18" t="s">
        <v>410</v>
      </c>
      <c r="F14101" s="18">
        <v>250879</v>
      </c>
      <c r="G14101" s="18" t="s">
        <v>30</v>
      </c>
      <c r="H14101" s="18">
        <v>1</v>
      </c>
      <c r="I14101" s="75" t="s">
        <v>1947</v>
      </c>
      <c r="J14101" s="63">
        <f t="shared" si="55"/>
        <v>45245</v>
      </c>
      <c r="K14101" s="64">
        <f>IF(ISBLANK(J14101),,H14101*INDEX(Inputs!G:G,MATCH(F14101,Inputs!E:E,0)))</f>
        <v>699</v>
      </c>
      <c r="L14101" s="65" t="str">
        <f>IF(ISBLANK(J14101),,INDEX(Inputs!D:D,MATCH(F14101,Inputs!E:E,0)))</f>
        <v>597BK Evo Fox Falcon X85 Extra Large Speed Mouse Pad</v>
      </c>
      <c r="M14101" s="65" t="str">
        <f>IF(ISBLANK(#REF!),,IF(B14101="Online","Online",IF(LEFT(B14101,1)="E","Online","Offline")))</f>
        <v>Offline</v>
      </c>
      <c r="N14101" s="64">
        <f>IF(ISBLANK(M14101),,H14101*INDEX(Inputs!F:F,MATCH(F14101,Inputs!E:E,0)))</f>
        <v>1199</v>
      </c>
      <c r="O14101" s="65"/>
    </row>
    <row r="14102" ht="15.75" customHeight="1" spans="1:15">
      <c r="A14102" s="18" t="s">
        <v>1444</v>
      </c>
      <c r="B14102" s="18" t="s">
        <v>1221</v>
      </c>
      <c r="C14102" s="18" t="s">
        <v>1222</v>
      </c>
      <c r="D14102" s="18" t="s">
        <v>370</v>
      </c>
      <c r="E14102" s="18" t="s">
        <v>410</v>
      </c>
      <c r="F14102" s="18">
        <v>250876</v>
      </c>
      <c r="G14102" s="18" t="s">
        <v>26</v>
      </c>
      <c r="H14102" s="18">
        <v>1</v>
      </c>
      <c r="I14102" s="75" t="s">
        <v>1947</v>
      </c>
      <c r="J14102" s="63">
        <f t="shared" si="55"/>
        <v>45245</v>
      </c>
      <c r="K14102" s="64">
        <f>IF(ISBLANK(J14102),,H14102*INDEX(Inputs!G:G,MATCH(F14102,Inputs!E:E,0)))</f>
        <v>1399</v>
      </c>
      <c r="L14102" s="65" t="str">
        <f>IF(ISBLANK(J14102),,INDEX(Inputs!D:D,MATCH(F14102,Inputs!E:E,0)))</f>
        <v>649BK EvoFox Typhoon Laptop Cooling Pad</v>
      </c>
      <c r="M14102" s="65" t="str">
        <f>IF(ISBLANK(#REF!),,IF(B14102="Online","Online",IF(LEFT(B14102,1)="E","Online","Offline")))</f>
        <v>Offline</v>
      </c>
      <c r="N14102" s="64">
        <f>IF(ISBLANK(M14102),,H14102*INDEX(Inputs!F:F,MATCH(F14102,Inputs!E:E,0)))</f>
        <v>1999</v>
      </c>
      <c r="O14102" s="65"/>
    </row>
    <row r="14103" ht="15.75" customHeight="1" spans="1:15">
      <c r="A14103" s="18" t="s">
        <v>541</v>
      </c>
      <c r="B14103" s="18" t="s">
        <v>141</v>
      </c>
      <c r="C14103" s="18" t="s">
        <v>599</v>
      </c>
      <c r="D14103" s="18" t="s">
        <v>414</v>
      </c>
      <c r="E14103" s="18" t="s">
        <v>415</v>
      </c>
      <c r="F14103" s="18">
        <v>250873</v>
      </c>
      <c r="G14103" s="18" t="s">
        <v>12</v>
      </c>
      <c r="H14103" s="18">
        <v>1</v>
      </c>
      <c r="I14103" s="75" t="s">
        <v>1948</v>
      </c>
      <c r="J14103" s="63">
        <f t="shared" si="55"/>
        <v>45246</v>
      </c>
      <c r="K14103" s="64">
        <f>IF(ISBLANK(J14103),,H14103*INDEX(Inputs!G:G,MATCH(F14103,Inputs!E:E,0)))</f>
        <v>999</v>
      </c>
      <c r="L14103" s="65" t="str">
        <f>IF(ISBLANK(J14103),,INDEX(Inputs!D:D,MATCH(F14103,Inputs!E:E,0)))</f>
        <v>422BK Evo Fox Fireblade Gaming Keyboard USB</v>
      </c>
      <c r="M14103" s="65" t="str">
        <f>IF(ISBLANK(#REF!),,IF(B14103="Online","Online",IF(LEFT(B14103,1)="E","Online","Offline")))</f>
        <v>Offline</v>
      </c>
      <c r="N14103" s="64">
        <f>IF(ISBLANK(M14103),,H14103*INDEX(Inputs!F:F,MATCH(F14103,Inputs!E:E,0)))</f>
        <v>1299</v>
      </c>
      <c r="O14103" s="65"/>
    </row>
    <row r="14104" ht="15.75" customHeight="1" spans="1:15">
      <c r="A14104" s="18" t="s">
        <v>1543</v>
      </c>
      <c r="B14104" s="18" t="s">
        <v>765</v>
      </c>
      <c r="C14104" s="18" t="s">
        <v>765</v>
      </c>
      <c r="D14104" s="18" t="s">
        <v>370</v>
      </c>
      <c r="E14104" s="18" t="s">
        <v>410</v>
      </c>
      <c r="F14104" s="18">
        <v>250877</v>
      </c>
      <c r="G14104" s="18" t="s">
        <v>22</v>
      </c>
      <c r="H14104" s="18">
        <v>1</v>
      </c>
      <c r="I14104" s="75" t="s">
        <v>1948</v>
      </c>
      <c r="J14104" s="63">
        <f t="shared" si="55"/>
        <v>45246</v>
      </c>
      <c r="K14104" s="64">
        <f>IF(ISBLANK(J14104),,H14104*INDEX(Inputs!G:G,MATCH(F14104,Inputs!E:E,0)))</f>
        <v>349</v>
      </c>
      <c r="L14104" s="65" t="str">
        <f>IF(ISBLANK(J14104),,INDEX(Inputs!D:D,MATCH(F14104,Inputs!E:E,0)))</f>
        <v>595BK Evo Fox Falcon X35 Medium Speed Mouse Pad</v>
      </c>
      <c r="M14104" s="65" t="str">
        <f>IF(ISBLANK(#REF!),,IF(B14104="Online","Online",IF(LEFT(B14104,1)="E","Online","Offline")))</f>
        <v>Online</v>
      </c>
      <c r="N14104" s="64">
        <f>IF(ISBLANK(M14104),,H14104*INDEX(Inputs!F:F,MATCH(F14104,Inputs!E:E,0)))</f>
        <v>699</v>
      </c>
      <c r="O14104" s="65"/>
    </row>
    <row r="14105" ht="15.75" customHeight="1" spans="1:15">
      <c r="A14105" s="18" t="s">
        <v>750</v>
      </c>
      <c r="B14105" s="18" t="s">
        <v>765</v>
      </c>
      <c r="C14105" s="18" t="s">
        <v>765</v>
      </c>
      <c r="D14105" s="18" t="s">
        <v>370</v>
      </c>
      <c r="E14105" s="18" t="s">
        <v>410</v>
      </c>
      <c r="F14105" s="18">
        <v>250878</v>
      </c>
      <c r="G14105" s="18" t="s">
        <v>24</v>
      </c>
      <c r="H14105" s="18">
        <v>1</v>
      </c>
      <c r="I14105" s="75" t="s">
        <v>1948</v>
      </c>
      <c r="J14105" s="63">
        <f t="shared" si="55"/>
        <v>45246</v>
      </c>
      <c r="K14105" s="64">
        <f>IF(ISBLANK(J14105),,H14105*INDEX(Inputs!G:G,MATCH(F14105,Inputs!E:E,0)))</f>
        <v>999</v>
      </c>
      <c r="L14105" s="65" t="str">
        <f>IF(ISBLANK(J14105),,INDEX(Inputs!D:D,MATCH(F14105,Inputs!E:E,0)))</f>
        <v>596BK Evo Fox Falcon LX35 Medium Speed LED Mouse Pad</v>
      </c>
      <c r="M14105" s="65" t="str">
        <f>IF(ISBLANK(#REF!),,IF(B14105="Online","Online",IF(LEFT(B14105,1)="E","Online","Offline")))</f>
        <v>Online</v>
      </c>
      <c r="N14105" s="64">
        <f>IF(ISBLANK(M14105),,H14105*INDEX(Inputs!F:F,MATCH(F14105,Inputs!E:E,0)))</f>
        <v>1999</v>
      </c>
      <c r="O14105" s="65"/>
    </row>
    <row r="14106" ht="15.75" customHeight="1" spans="1:15">
      <c r="A14106" s="18" t="s">
        <v>458</v>
      </c>
      <c r="B14106" s="18" t="s">
        <v>21</v>
      </c>
      <c r="C14106" s="18" t="s">
        <v>489</v>
      </c>
      <c r="D14106" s="18" t="s">
        <v>370</v>
      </c>
      <c r="E14106" s="18" t="s">
        <v>410</v>
      </c>
      <c r="F14106" s="18">
        <v>250879</v>
      </c>
      <c r="G14106" s="18" t="s">
        <v>30</v>
      </c>
      <c r="H14106" s="18">
        <v>1</v>
      </c>
      <c r="I14106" s="75" t="s">
        <v>1948</v>
      </c>
      <c r="J14106" s="63">
        <f t="shared" si="55"/>
        <v>45246</v>
      </c>
      <c r="K14106" s="64">
        <f>IF(ISBLANK(J14106),,H14106*INDEX(Inputs!G:G,MATCH(F14106,Inputs!E:E,0)))</f>
        <v>699</v>
      </c>
      <c r="L14106" s="65" t="str">
        <f>IF(ISBLANK(J14106),,INDEX(Inputs!D:D,MATCH(F14106,Inputs!E:E,0)))</f>
        <v>597BK Evo Fox Falcon X85 Extra Large Speed Mouse Pad</v>
      </c>
      <c r="M14106" s="65" t="str">
        <f>IF(ISBLANK(#REF!),,IF(B14106="Online","Online",IF(LEFT(B14106,1)="E","Online","Offline")))</f>
        <v>Offline</v>
      </c>
      <c r="N14106" s="64">
        <f>IF(ISBLANK(M14106),,H14106*INDEX(Inputs!F:F,MATCH(F14106,Inputs!E:E,0)))</f>
        <v>1199</v>
      </c>
      <c r="O14106" s="65"/>
    </row>
    <row r="14107" ht="15.75" customHeight="1" spans="1:15">
      <c r="A14107" s="18" t="s">
        <v>373</v>
      </c>
      <c r="B14107" s="18" t="s">
        <v>1372</v>
      </c>
      <c r="C14107" s="18" t="s">
        <v>1373</v>
      </c>
      <c r="D14107" s="18" t="s">
        <v>414</v>
      </c>
      <c r="E14107" s="18" t="s">
        <v>415</v>
      </c>
      <c r="F14107" s="18">
        <v>250875</v>
      </c>
      <c r="G14107" s="18" t="s">
        <v>103</v>
      </c>
      <c r="H14107" s="18">
        <v>1</v>
      </c>
      <c r="I14107" s="75" t="s">
        <v>1949</v>
      </c>
      <c r="J14107" s="63">
        <f t="shared" si="55"/>
        <v>45247</v>
      </c>
      <c r="K14107" s="64">
        <f>IF(ISBLANK(J14107),,H14107*INDEX(Inputs!G:G,MATCH(F14107,Inputs!E:E,0)))</f>
        <v>1099</v>
      </c>
      <c r="L14107" s="65" t="str">
        <f>IF(ISBLANK(J14107),,INDEX(Inputs!D:D,MATCH(F14107,Inputs!E:E,0)))</f>
        <v>433BK EvoFox WarHammer Gaming Keyboard (USB)</v>
      </c>
      <c r="M14107" s="65" t="str">
        <f>IF(ISBLANK(#REF!),,IF(B14107="Online","Online",IF(LEFT(B14107,1)="E","Online","Offline")))</f>
        <v>Offline</v>
      </c>
      <c r="N14107" s="64">
        <f>IF(ISBLANK(M14107),,H14107*INDEX(Inputs!F:F,MATCH(F14107,Inputs!E:E,0)))</f>
        <v>1499</v>
      </c>
      <c r="O14107" s="65"/>
    </row>
    <row r="14108" ht="15.75" customHeight="1" spans="1:15">
      <c r="A14108" s="18" t="s">
        <v>1105</v>
      </c>
      <c r="B14108" s="18" t="s">
        <v>765</v>
      </c>
      <c r="C14108" s="18" t="s">
        <v>765</v>
      </c>
      <c r="D14108" s="18" t="s">
        <v>370</v>
      </c>
      <c r="E14108" s="18" t="s">
        <v>410</v>
      </c>
      <c r="F14108" s="18">
        <v>250878</v>
      </c>
      <c r="G14108" s="18" t="s">
        <v>24</v>
      </c>
      <c r="H14108" s="18">
        <v>1</v>
      </c>
      <c r="I14108" s="75" t="s">
        <v>1949</v>
      </c>
      <c r="J14108" s="63">
        <f t="shared" si="55"/>
        <v>45247</v>
      </c>
      <c r="K14108" s="64">
        <f>IF(ISBLANK(J14108),,H14108*INDEX(Inputs!G:G,MATCH(F14108,Inputs!E:E,0)))</f>
        <v>999</v>
      </c>
      <c r="L14108" s="65" t="str">
        <f>IF(ISBLANK(J14108),,INDEX(Inputs!D:D,MATCH(F14108,Inputs!E:E,0)))</f>
        <v>596BK Evo Fox Falcon LX35 Medium Speed LED Mouse Pad</v>
      </c>
      <c r="M14108" s="65" t="str">
        <f>IF(ISBLANK(#REF!),,IF(B14108="Online","Online",IF(LEFT(B14108,1)="E","Online","Offline")))</f>
        <v>Online</v>
      </c>
      <c r="N14108" s="64">
        <f>IF(ISBLANK(M14108),,H14108*INDEX(Inputs!F:F,MATCH(F14108,Inputs!E:E,0)))</f>
        <v>1999</v>
      </c>
      <c r="O14108" s="65"/>
    </row>
    <row r="14109" ht="15.75" customHeight="1" spans="1:15">
      <c r="A14109" s="18" t="s">
        <v>750</v>
      </c>
      <c r="B14109" s="18" t="s">
        <v>765</v>
      </c>
      <c r="C14109" s="18" t="s">
        <v>765</v>
      </c>
      <c r="D14109" s="18" t="s">
        <v>370</v>
      </c>
      <c r="E14109" s="18" t="s">
        <v>410</v>
      </c>
      <c r="F14109" s="18">
        <v>250878</v>
      </c>
      <c r="G14109" s="18" t="s">
        <v>24</v>
      </c>
      <c r="H14109" s="18">
        <v>1</v>
      </c>
      <c r="I14109" s="75" t="s">
        <v>1949</v>
      </c>
      <c r="J14109" s="63">
        <f t="shared" si="55"/>
        <v>45247</v>
      </c>
      <c r="K14109" s="64">
        <f>IF(ISBLANK(J14109),,H14109*INDEX(Inputs!G:G,MATCH(F14109,Inputs!E:E,0)))</f>
        <v>999</v>
      </c>
      <c r="L14109" s="65" t="str">
        <f>IF(ISBLANK(J14109),,INDEX(Inputs!D:D,MATCH(F14109,Inputs!E:E,0)))</f>
        <v>596BK Evo Fox Falcon LX35 Medium Speed LED Mouse Pad</v>
      </c>
      <c r="M14109" s="65" t="str">
        <f>IF(ISBLANK(#REF!),,IF(B14109="Online","Online",IF(LEFT(B14109,1)="E","Online","Offline")))</f>
        <v>Online</v>
      </c>
      <c r="N14109" s="64">
        <f>IF(ISBLANK(M14109),,H14109*INDEX(Inputs!F:F,MATCH(F14109,Inputs!E:E,0)))</f>
        <v>1999</v>
      </c>
      <c r="O14109" s="65"/>
    </row>
    <row r="14110" ht="15.75" customHeight="1" spans="1:15">
      <c r="A14110" s="18" t="s">
        <v>1390</v>
      </c>
      <c r="B14110" s="18" t="s">
        <v>765</v>
      </c>
      <c r="C14110" s="18" t="s">
        <v>765</v>
      </c>
      <c r="D14110" s="18" t="s">
        <v>370</v>
      </c>
      <c r="E14110" s="18" t="s">
        <v>410</v>
      </c>
      <c r="F14110" s="18">
        <v>250878</v>
      </c>
      <c r="G14110" s="18" t="s">
        <v>24</v>
      </c>
      <c r="H14110" s="18">
        <v>1</v>
      </c>
      <c r="I14110" s="75" t="s">
        <v>1949</v>
      </c>
      <c r="J14110" s="63">
        <f t="shared" si="55"/>
        <v>45247</v>
      </c>
      <c r="K14110" s="64">
        <f>IF(ISBLANK(J14110),,H14110*INDEX(Inputs!G:G,MATCH(F14110,Inputs!E:E,0)))</f>
        <v>999</v>
      </c>
      <c r="L14110" s="65" t="str">
        <f>IF(ISBLANK(J14110),,INDEX(Inputs!D:D,MATCH(F14110,Inputs!E:E,0)))</f>
        <v>596BK Evo Fox Falcon LX35 Medium Speed LED Mouse Pad</v>
      </c>
      <c r="M14110" s="65" t="str">
        <f>IF(ISBLANK(#REF!),,IF(B14110="Online","Online",IF(LEFT(B14110,1)="E","Online","Offline")))</f>
        <v>Online</v>
      </c>
      <c r="N14110" s="64">
        <f>IF(ISBLANK(M14110),,H14110*INDEX(Inputs!F:F,MATCH(F14110,Inputs!E:E,0)))</f>
        <v>1999</v>
      </c>
      <c r="O14110" s="65"/>
    </row>
    <row r="14111" ht="15.75" customHeight="1" spans="1:15">
      <c r="A14111" s="18" t="s">
        <v>478</v>
      </c>
      <c r="B14111" s="18" t="s">
        <v>765</v>
      </c>
      <c r="C14111" s="18" t="s">
        <v>765</v>
      </c>
      <c r="D14111" s="18" t="s">
        <v>370</v>
      </c>
      <c r="E14111" s="18" t="s">
        <v>410</v>
      </c>
      <c r="F14111" s="18">
        <v>250878</v>
      </c>
      <c r="G14111" s="18" t="s">
        <v>24</v>
      </c>
      <c r="H14111" s="18">
        <v>1</v>
      </c>
      <c r="I14111" s="75" t="s">
        <v>1949</v>
      </c>
      <c r="J14111" s="63">
        <f t="shared" si="55"/>
        <v>45247</v>
      </c>
      <c r="K14111" s="64">
        <f>IF(ISBLANK(J14111),,H14111*INDEX(Inputs!G:G,MATCH(F14111,Inputs!E:E,0)))</f>
        <v>999</v>
      </c>
      <c r="L14111" s="65" t="str">
        <f>IF(ISBLANK(J14111),,INDEX(Inputs!D:D,MATCH(F14111,Inputs!E:E,0)))</f>
        <v>596BK Evo Fox Falcon LX35 Medium Speed LED Mouse Pad</v>
      </c>
      <c r="M14111" s="65" t="str">
        <f>IF(ISBLANK(#REF!),,IF(B14111="Online","Online",IF(LEFT(B14111,1)="E","Online","Offline")))</f>
        <v>Online</v>
      </c>
      <c r="N14111" s="64">
        <f>IF(ISBLANK(M14111),,H14111*INDEX(Inputs!F:F,MATCH(F14111,Inputs!E:E,0)))</f>
        <v>1999</v>
      </c>
      <c r="O14111" s="65"/>
    </row>
    <row r="14112" ht="15.75" customHeight="1" spans="1:15">
      <c r="A14112" s="18" t="s">
        <v>509</v>
      </c>
      <c r="B14112" s="18" t="s">
        <v>765</v>
      </c>
      <c r="C14112" s="18" t="s">
        <v>765</v>
      </c>
      <c r="D14112" s="18" t="s">
        <v>370</v>
      </c>
      <c r="E14112" s="18" t="s">
        <v>410</v>
      </c>
      <c r="F14112" s="18">
        <v>250878</v>
      </c>
      <c r="G14112" s="18" t="s">
        <v>24</v>
      </c>
      <c r="H14112" s="18">
        <v>1</v>
      </c>
      <c r="I14112" s="75" t="s">
        <v>1949</v>
      </c>
      <c r="J14112" s="63">
        <f t="shared" si="55"/>
        <v>45247</v>
      </c>
      <c r="K14112" s="64">
        <f>IF(ISBLANK(J14112),,H14112*INDEX(Inputs!G:G,MATCH(F14112,Inputs!E:E,0)))</f>
        <v>999</v>
      </c>
      <c r="L14112" s="65" t="str">
        <f>IF(ISBLANK(J14112),,INDEX(Inputs!D:D,MATCH(F14112,Inputs!E:E,0)))</f>
        <v>596BK Evo Fox Falcon LX35 Medium Speed LED Mouse Pad</v>
      </c>
      <c r="M14112" s="65" t="str">
        <f>IF(ISBLANK(#REF!),,IF(B14112="Online","Online",IF(LEFT(B14112,1)="E","Online","Offline")))</f>
        <v>Online</v>
      </c>
      <c r="N14112" s="64">
        <f>IF(ISBLANK(M14112),,H14112*INDEX(Inputs!F:F,MATCH(F14112,Inputs!E:E,0)))</f>
        <v>1999</v>
      </c>
      <c r="O14112" s="65"/>
    </row>
    <row r="14113" ht="15.75" customHeight="1" spans="1:15">
      <c r="A14113" s="18" t="s">
        <v>509</v>
      </c>
      <c r="B14113" s="18" t="s">
        <v>765</v>
      </c>
      <c r="C14113" s="18" t="s">
        <v>765</v>
      </c>
      <c r="D14113" s="18" t="s">
        <v>370</v>
      </c>
      <c r="E14113" s="18" t="s">
        <v>410</v>
      </c>
      <c r="F14113" s="18">
        <v>250878</v>
      </c>
      <c r="G14113" s="18" t="s">
        <v>24</v>
      </c>
      <c r="H14113" s="18">
        <v>1</v>
      </c>
      <c r="I14113" s="75" t="s">
        <v>1949</v>
      </c>
      <c r="J14113" s="63">
        <f t="shared" si="55"/>
        <v>45247</v>
      </c>
      <c r="K14113" s="64">
        <f>IF(ISBLANK(J14113),,H14113*INDEX(Inputs!G:G,MATCH(F14113,Inputs!E:E,0)))</f>
        <v>999</v>
      </c>
      <c r="L14113" s="65" t="str">
        <f>IF(ISBLANK(J14113),,INDEX(Inputs!D:D,MATCH(F14113,Inputs!E:E,0)))</f>
        <v>596BK Evo Fox Falcon LX35 Medium Speed LED Mouse Pad</v>
      </c>
      <c r="M14113" s="65" t="str">
        <f>IF(ISBLANK(#REF!),,IF(B14113="Online","Online",IF(LEFT(B14113,1)="E","Online","Offline")))</f>
        <v>Online</v>
      </c>
      <c r="N14113" s="64">
        <f>IF(ISBLANK(M14113),,H14113*INDEX(Inputs!F:F,MATCH(F14113,Inputs!E:E,0)))</f>
        <v>1999</v>
      </c>
      <c r="O14113" s="65"/>
    </row>
    <row r="14114" ht="15.75" customHeight="1" spans="1:15">
      <c r="A14114" s="18" t="s">
        <v>509</v>
      </c>
      <c r="B14114" s="18" t="s">
        <v>765</v>
      </c>
      <c r="C14114" s="18" t="s">
        <v>765</v>
      </c>
      <c r="D14114" s="18" t="s">
        <v>370</v>
      </c>
      <c r="E14114" s="18" t="s">
        <v>410</v>
      </c>
      <c r="F14114" s="18">
        <v>250878</v>
      </c>
      <c r="G14114" s="18" t="s">
        <v>24</v>
      </c>
      <c r="H14114" s="18">
        <v>2</v>
      </c>
      <c r="I14114" s="75" t="s">
        <v>1949</v>
      </c>
      <c r="J14114" s="63">
        <f t="shared" si="55"/>
        <v>45247</v>
      </c>
      <c r="K14114" s="64">
        <f>IF(ISBLANK(J14114),,H14114*INDEX(Inputs!G:G,MATCH(F14114,Inputs!E:E,0)))</f>
        <v>1998</v>
      </c>
      <c r="L14114" s="65" t="str">
        <f>IF(ISBLANK(J14114),,INDEX(Inputs!D:D,MATCH(F14114,Inputs!E:E,0)))</f>
        <v>596BK Evo Fox Falcon LX35 Medium Speed LED Mouse Pad</v>
      </c>
      <c r="M14114" s="65" t="str">
        <f>IF(ISBLANK(#REF!),,IF(B14114="Online","Online",IF(LEFT(B14114,1)="E","Online","Offline")))</f>
        <v>Online</v>
      </c>
      <c r="N14114" s="64">
        <f>IF(ISBLANK(M14114),,H14114*INDEX(Inputs!F:F,MATCH(F14114,Inputs!E:E,0)))</f>
        <v>3998</v>
      </c>
      <c r="O14114" s="65"/>
    </row>
    <row r="14115" ht="15.75" customHeight="1" spans="1:15">
      <c r="A14115" s="18" t="s">
        <v>345</v>
      </c>
      <c r="B14115" s="18" t="s">
        <v>765</v>
      </c>
      <c r="C14115" s="18" t="s">
        <v>765</v>
      </c>
      <c r="D14115" s="18" t="s">
        <v>370</v>
      </c>
      <c r="E14115" s="18" t="s">
        <v>410</v>
      </c>
      <c r="F14115" s="18">
        <v>250878</v>
      </c>
      <c r="G14115" s="18" t="s">
        <v>24</v>
      </c>
      <c r="H14115" s="18">
        <v>1</v>
      </c>
      <c r="I14115" s="75" t="s">
        <v>1949</v>
      </c>
      <c r="J14115" s="63">
        <f t="shared" si="55"/>
        <v>45247</v>
      </c>
      <c r="K14115" s="64">
        <f>IF(ISBLANK(J14115),,H14115*INDEX(Inputs!G:G,MATCH(F14115,Inputs!E:E,0)))</f>
        <v>999</v>
      </c>
      <c r="L14115" s="65" t="str">
        <f>IF(ISBLANK(J14115),,INDEX(Inputs!D:D,MATCH(F14115,Inputs!E:E,0)))</f>
        <v>596BK Evo Fox Falcon LX35 Medium Speed LED Mouse Pad</v>
      </c>
      <c r="M14115" s="65" t="str">
        <f>IF(ISBLANK(#REF!),,IF(B14115="Online","Online",IF(LEFT(B14115,1)="E","Online","Offline")))</f>
        <v>Online</v>
      </c>
      <c r="N14115" s="64">
        <f>IF(ISBLANK(M14115),,H14115*INDEX(Inputs!F:F,MATCH(F14115,Inputs!E:E,0)))</f>
        <v>1999</v>
      </c>
      <c r="O14115" s="65"/>
    </row>
    <row r="14116" ht="15.75" customHeight="1" spans="1:15">
      <c r="A14116" s="18" t="s">
        <v>447</v>
      </c>
      <c r="B14116" s="18" t="s">
        <v>61</v>
      </c>
      <c r="C14116" s="18" t="s">
        <v>456</v>
      </c>
      <c r="D14116" s="18" t="s">
        <v>370</v>
      </c>
      <c r="E14116" s="18" t="s">
        <v>410</v>
      </c>
      <c r="F14116" s="18">
        <v>250423</v>
      </c>
      <c r="G14116" s="18" t="s">
        <v>11</v>
      </c>
      <c r="H14116" s="18">
        <v>1</v>
      </c>
      <c r="I14116" s="75" t="s">
        <v>1949</v>
      </c>
      <c r="J14116" s="63">
        <f t="shared" si="55"/>
        <v>45247</v>
      </c>
      <c r="K14116" s="64">
        <f>IF(ISBLANK(J14116),,H14116*INDEX(Inputs!G:G,MATCH(F14116,Inputs!E:E,0)))</f>
        <v>759</v>
      </c>
      <c r="L14116" s="65" t="str">
        <f>IF(ISBLANK(J14116),,INDEX(Inputs!D:D,MATCH(F14116,Inputs!E:E,0)))</f>
        <v>650GR Ergo View Laptop Stand-Grey</v>
      </c>
      <c r="M14116" s="65" t="str">
        <f>IF(ISBLANK(#REF!),,IF(B14116="Online","Online",IF(LEFT(B14116,1)="E","Online","Offline")))</f>
        <v>Offline</v>
      </c>
      <c r="N14116" s="64">
        <f>IF(ISBLANK(M14116),,H14116*INDEX(Inputs!F:F,MATCH(F14116,Inputs!E:E,0)))</f>
        <v>899</v>
      </c>
      <c r="O14116" s="65"/>
    </row>
    <row r="14117" ht="15.75" customHeight="1" spans="1:15">
      <c r="A14117" s="18" t="s">
        <v>362</v>
      </c>
      <c r="B14117" s="18" t="s">
        <v>87</v>
      </c>
      <c r="C14117" s="18" t="s">
        <v>653</v>
      </c>
      <c r="D14117" s="18" t="s">
        <v>414</v>
      </c>
      <c r="E14117" s="18" t="s">
        <v>415</v>
      </c>
      <c r="F14117" s="18">
        <v>250874</v>
      </c>
      <c r="G14117" s="18" t="s">
        <v>13</v>
      </c>
      <c r="H14117" s="18">
        <v>-1</v>
      </c>
      <c r="I14117" s="75" t="s">
        <v>1950</v>
      </c>
      <c r="J14117" s="63">
        <f t="shared" si="55"/>
        <v>45248</v>
      </c>
      <c r="K14117" s="64">
        <f>IF(ISBLANK(J14117),,H14117*INDEX(Inputs!G:G,MATCH(F14117,Inputs!E:E,0)))</f>
        <v>-1349</v>
      </c>
      <c r="L14117" s="65" t="str">
        <f>IF(ISBLANK(J14117),,INDEX(Inputs!D:D,MATCH(F14117,Inputs!E:E,0)))</f>
        <v>432BK EvoFox X-Team Gaming Keyboard &amp; Mouse (USB)</v>
      </c>
      <c r="M14117" s="65" t="str">
        <f>IF(ISBLANK(#REF!),,IF(B14117="Online","Online",IF(LEFT(B14117,1)="E","Online","Offline")))</f>
        <v>Offline</v>
      </c>
      <c r="N14117" s="64">
        <f>IF(ISBLANK(M14117),,H14117*INDEX(Inputs!F:F,MATCH(F14117,Inputs!E:E,0)))</f>
        <v>-1899</v>
      </c>
      <c r="O14117" s="65"/>
    </row>
    <row r="14118" ht="15.75" customHeight="1" spans="1:15">
      <c r="A14118" s="18" t="s">
        <v>747</v>
      </c>
      <c r="B14118" s="18" t="s">
        <v>151</v>
      </c>
      <c r="C14118" s="18" t="s">
        <v>748</v>
      </c>
      <c r="D14118" s="18" t="s">
        <v>370</v>
      </c>
      <c r="E14118" s="18" t="s">
        <v>410</v>
      </c>
      <c r="F14118" s="18">
        <v>250877</v>
      </c>
      <c r="G14118" s="18" t="s">
        <v>22</v>
      </c>
      <c r="H14118" s="18">
        <v>1</v>
      </c>
      <c r="I14118" s="75" t="s">
        <v>1950</v>
      </c>
      <c r="J14118" s="63">
        <f t="shared" si="55"/>
        <v>45248</v>
      </c>
      <c r="K14118" s="64">
        <f>IF(ISBLANK(J14118),,H14118*INDEX(Inputs!G:G,MATCH(F14118,Inputs!E:E,0)))</f>
        <v>349</v>
      </c>
      <c r="L14118" s="65" t="str">
        <f>IF(ISBLANK(J14118),,INDEX(Inputs!D:D,MATCH(F14118,Inputs!E:E,0)))</f>
        <v>595BK Evo Fox Falcon X35 Medium Speed Mouse Pad</v>
      </c>
      <c r="M14118" s="65" t="str">
        <f>IF(ISBLANK(#REF!),,IF(B14118="Online","Online",IF(LEFT(B14118,1)="E","Online","Offline")))</f>
        <v>Offline</v>
      </c>
      <c r="N14118" s="64">
        <f>IF(ISBLANK(M14118),,H14118*INDEX(Inputs!F:F,MATCH(F14118,Inputs!E:E,0)))</f>
        <v>699</v>
      </c>
      <c r="O14118" s="65"/>
    </row>
    <row r="14119" ht="15.75" customHeight="1" spans="1:15">
      <c r="A14119" s="18" t="s">
        <v>476</v>
      </c>
      <c r="B14119" s="18" t="s">
        <v>1639</v>
      </c>
      <c r="C14119" s="18" t="s">
        <v>1640</v>
      </c>
      <c r="D14119" s="18" t="s">
        <v>370</v>
      </c>
      <c r="E14119" s="18" t="s">
        <v>410</v>
      </c>
      <c r="F14119" s="18">
        <v>250876</v>
      </c>
      <c r="G14119" s="18" t="s">
        <v>26</v>
      </c>
      <c r="H14119" s="18">
        <v>1</v>
      </c>
      <c r="I14119" s="75" t="s">
        <v>1950</v>
      </c>
      <c r="J14119" s="63">
        <f t="shared" si="55"/>
        <v>45248</v>
      </c>
      <c r="K14119" s="64">
        <f>IF(ISBLANK(J14119),,H14119*INDEX(Inputs!G:G,MATCH(F14119,Inputs!E:E,0)))</f>
        <v>1399</v>
      </c>
      <c r="L14119" s="65" t="str">
        <f>IF(ISBLANK(J14119),,INDEX(Inputs!D:D,MATCH(F14119,Inputs!E:E,0)))</f>
        <v>649BK EvoFox Typhoon Laptop Cooling Pad</v>
      </c>
      <c r="M14119" s="65" t="str">
        <f>IF(ISBLANK(#REF!),,IF(B14119="Online","Online",IF(LEFT(B14119,1)="E","Online","Offline")))</f>
        <v>Offline</v>
      </c>
      <c r="N14119" s="64">
        <f>IF(ISBLANK(M14119),,H14119*INDEX(Inputs!F:F,MATCH(F14119,Inputs!E:E,0)))</f>
        <v>1999</v>
      </c>
      <c r="O14119" s="65"/>
    </row>
    <row r="14120" ht="15.75" customHeight="1" spans="1:15">
      <c r="A14120" s="18" t="s">
        <v>1146</v>
      </c>
      <c r="B14120" s="18" t="s">
        <v>208</v>
      </c>
      <c r="C14120" s="18" t="s">
        <v>1147</v>
      </c>
      <c r="D14120" s="18" t="s">
        <v>414</v>
      </c>
      <c r="E14120" s="18" t="s">
        <v>415</v>
      </c>
      <c r="F14120" s="18">
        <v>250874</v>
      </c>
      <c r="G14120" s="18" t="s">
        <v>13</v>
      </c>
      <c r="H14120" s="18">
        <v>1</v>
      </c>
      <c r="I14120" s="75" t="s">
        <v>1951</v>
      </c>
      <c r="J14120" s="63">
        <f t="shared" si="55"/>
        <v>45249</v>
      </c>
      <c r="K14120" s="64">
        <f>IF(ISBLANK(J14120),,H14120*INDEX(Inputs!G:G,MATCH(F14120,Inputs!E:E,0)))</f>
        <v>1349</v>
      </c>
      <c r="L14120" s="65" t="str">
        <f>IF(ISBLANK(J14120),,INDEX(Inputs!D:D,MATCH(F14120,Inputs!E:E,0)))</f>
        <v>432BK EvoFox X-Team Gaming Keyboard &amp; Mouse (USB)</v>
      </c>
      <c r="M14120" s="65" t="str">
        <f>IF(ISBLANK(#REF!),,IF(B14120="Online","Online",IF(LEFT(B14120,1)="E","Online","Offline")))</f>
        <v>Offline</v>
      </c>
      <c r="N14120" s="64">
        <f>IF(ISBLANK(M14120),,H14120*INDEX(Inputs!F:F,MATCH(F14120,Inputs!E:E,0)))</f>
        <v>1899</v>
      </c>
      <c r="O14120" s="65"/>
    </row>
    <row r="14121" ht="15.75" customHeight="1" spans="1:15">
      <c r="A14121" s="18" t="s">
        <v>341</v>
      </c>
      <c r="B14121" s="18" t="s">
        <v>53</v>
      </c>
      <c r="C14121" s="18" t="s">
        <v>641</v>
      </c>
      <c r="D14121" s="18" t="s">
        <v>370</v>
      </c>
      <c r="E14121" s="18" t="s">
        <v>410</v>
      </c>
      <c r="F14121" s="18">
        <v>250878</v>
      </c>
      <c r="G14121" s="18" t="s">
        <v>24</v>
      </c>
      <c r="H14121" s="18">
        <v>1</v>
      </c>
      <c r="I14121" s="75" t="s">
        <v>1951</v>
      </c>
      <c r="J14121" s="63">
        <f t="shared" si="55"/>
        <v>45249</v>
      </c>
      <c r="K14121" s="64">
        <f>IF(ISBLANK(J14121),,H14121*INDEX(Inputs!G:G,MATCH(F14121,Inputs!E:E,0)))</f>
        <v>999</v>
      </c>
      <c r="L14121" s="65" t="str">
        <f>IF(ISBLANK(J14121),,INDEX(Inputs!D:D,MATCH(F14121,Inputs!E:E,0)))</f>
        <v>596BK Evo Fox Falcon LX35 Medium Speed LED Mouse Pad</v>
      </c>
      <c r="M14121" s="65" t="str">
        <f>IF(ISBLANK(#REF!),,IF(B14121="Online","Online",IF(LEFT(B14121,1)="E","Online","Offline")))</f>
        <v>Offline</v>
      </c>
      <c r="N14121" s="64">
        <f>IF(ISBLANK(M14121),,H14121*INDEX(Inputs!F:F,MATCH(F14121,Inputs!E:E,0)))</f>
        <v>1999</v>
      </c>
      <c r="O14121" s="65"/>
    </row>
    <row r="14122" ht="15.75" customHeight="1" spans="1:15">
      <c r="A14122" s="18" t="s">
        <v>327</v>
      </c>
      <c r="B14122" s="18" t="s">
        <v>270</v>
      </c>
      <c r="C14122" s="18" t="s">
        <v>1174</v>
      </c>
      <c r="D14122" s="18" t="s">
        <v>370</v>
      </c>
      <c r="E14122" s="18" t="s">
        <v>410</v>
      </c>
      <c r="F14122" s="18">
        <v>250879</v>
      </c>
      <c r="G14122" s="18" t="s">
        <v>30</v>
      </c>
      <c r="H14122" s="18">
        <v>1</v>
      </c>
      <c r="I14122" s="75" t="s">
        <v>1951</v>
      </c>
      <c r="J14122" s="63">
        <f t="shared" si="55"/>
        <v>45249</v>
      </c>
      <c r="K14122" s="64">
        <f>IF(ISBLANK(J14122),,H14122*INDEX(Inputs!G:G,MATCH(F14122,Inputs!E:E,0)))</f>
        <v>699</v>
      </c>
      <c r="L14122" s="65" t="str">
        <f>IF(ISBLANK(J14122),,INDEX(Inputs!D:D,MATCH(F14122,Inputs!E:E,0)))</f>
        <v>597BK Evo Fox Falcon X85 Extra Large Speed Mouse Pad</v>
      </c>
      <c r="M14122" s="65" t="str">
        <f>IF(ISBLANK(#REF!),,IF(B14122="Online","Online",IF(LEFT(B14122,1)="E","Online","Offline")))</f>
        <v>Offline</v>
      </c>
      <c r="N14122" s="64">
        <f>IF(ISBLANK(M14122),,H14122*INDEX(Inputs!F:F,MATCH(F14122,Inputs!E:E,0)))</f>
        <v>1199</v>
      </c>
      <c r="O14122" s="65"/>
    </row>
    <row r="14123" ht="15.75" customHeight="1" spans="1:15">
      <c r="A14123" s="18"/>
      <c r="B14123" s="18"/>
      <c r="C14123" s="18"/>
      <c r="D14123" s="18"/>
      <c r="E14123" s="18"/>
      <c r="F14123" s="18"/>
      <c r="G14123" s="18"/>
      <c r="H14123" s="18"/>
      <c r="I14123" s="75"/>
      <c r="J14123" s="63"/>
      <c r="K14123" s="64"/>
      <c r="L14123" s="65"/>
      <c r="M14123" s="65"/>
      <c r="N14123" s="64"/>
      <c r="O14123" s="65"/>
    </row>
    <row r="14124" ht="15.75" customHeight="1" spans="1:15">
      <c r="A14124" s="18"/>
      <c r="B14124" s="18"/>
      <c r="C14124" s="18"/>
      <c r="D14124" s="18"/>
      <c r="E14124" s="18"/>
      <c r="F14124" s="18"/>
      <c r="G14124" s="18"/>
      <c r="H14124" s="18"/>
      <c r="I14124" s="75"/>
      <c r="J14124" s="63"/>
      <c r="K14124" s="64"/>
      <c r="L14124" s="65"/>
      <c r="M14124" s="65"/>
      <c r="N14124" s="64"/>
      <c r="O14124" s="65"/>
    </row>
    <row r="14125" ht="15.75" customHeight="1" spans="1:15">
      <c r="A14125" s="18"/>
      <c r="B14125" s="18"/>
      <c r="C14125" s="18"/>
      <c r="D14125" s="18"/>
      <c r="E14125" s="18"/>
      <c r="F14125" s="18"/>
      <c r="G14125" s="18"/>
      <c r="H14125" s="18"/>
      <c r="I14125" s="75"/>
      <c r="J14125" s="63"/>
      <c r="K14125" s="64"/>
      <c r="L14125" s="65"/>
      <c r="M14125" s="65"/>
      <c r="N14125" s="64"/>
      <c r="O14125" s="65"/>
    </row>
    <row r="14126" ht="15.75" customHeight="1" spans="1:15">
      <c r="A14126" s="18"/>
      <c r="B14126" s="18"/>
      <c r="C14126" s="18"/>
      <c r="D14126" s="18"/>
      <c r="E14126" s="18"/>
      <c r="F14126" s="18"/>
      <c r="G14126" s="18"/>
      <c r="H14126" s="18"/>
      <c r="I14126" s="75"/>
      <c r="J14126" s="63"/>
      <c r="K14126" s="64"/>
      <c r="L14126" s="65"/>
      <c r="M14126" s="65"/>
      <c r="N14126" s="64"/>
      <c r="O14126" s="65"/>
    </row>
    <row r="14127" ht="15.75" customHeight="1" spans="1:15">
      <c r="A14127" s="18"/>
      <c r="B14127" s="18"/>
      <c r="C14127" s="18"/>
      <c r="D14127" s="18"/>
      <c r="E14127" s="18"/>
      <c r="F14127" s="18"/>
      <c r="G14127" s="18"/>
      <c r="H14127" s="18"/>
      <c r="I14127" s="75"/>
      <c r="J14127" s="63"/>
      <c r="K14127" s="64"/>
      <c r="L14127" s="65"/>
      <c r="M14127" s="65"/>
      <c r="N14127" s="64"/>
      <c r="O14127" s="65"/>
    </row>
    <row r="14128" ht="15.75" customHeight="1" spans="1:15">
      <c r="A14128" s="18"/>
      <c r="B14128" s="18"/>
      <c r="C14128" s="18"/>
      <c r="D14128" s="18"/>
      <c r="E14128" s="18"/>
      <c r="F14128" s="18"/>
      <c r="G14128" s="18"/>
      <c r="H14128" s="18"/>
      <c r="I14128" s="75"/>
      <c r="J14128" s="63"/>
      <c r="K14128" s="64"/>
      <c r="L14128" s="65"/>
      <c r="M14128" s="65"/>
      <c r="N14128" s="64"/>
      <c r="O14128" s="65"/>
    </row>
    <row r="14129" ht="15.75" customHeight="1" spans="1:15">
      <c r="A14129" s="18"/>
      <c r="B14129" s="18"/>
      <c r="C14129" s="18"/>
      <c r="D14129" s="18"/>
      <c r="E14129" s="18"/>
      <c r="F14129" s="18"/>
      <c r="G14129" s="18"/>
      <c r="H14129" s="18"/>
      <c r="I14129" s="75"/>
      <c r="J14129" s="63"/>
      <c r="K14129" s="64"/>
      <c r="L14129" s="65"/>
      <c r="M14129" s="65"/>
      <c r="N14129" s="64"/>
      <c r="O14129" s="65"/>
    </row>
    <row r="14130" ht="15.75" customHeight="1" spans="1:15">
      <c r="A14130" s="18"/>
      <c r="B14130" s="18"/>
      <c r="C14130" s="18"/>
      <c r="D14130" s="18"/>
      <c r="E14130" s="18"/>
      <c r="F14130" s="18"/>
      <c r="G14130" s="18"/>
      <c r="H14130" s="18"/>
      <c r="I14130" s="75"/>
      <c r="J14130" s="63"/>
      <c r="K14130" s="64"/>
      <c r="L14130" s="65"/>
      <c r="M14130" s="65"/>
      <c r="N14130" s="64"/>
      <c r="O14130" s="65"/>
    </row>
    <row r="14131" ht="15.75" customHeight="1" spans="1:15">
      <c r="A14131" s="18"/>
      <c r="B14131" s="18"/>
      <c r="C14131" s="18"/>
      <c r="D14131" s="18"/>
      <c r="E14131" s="18"/>
      <c r="F14131" s="18"/>
      <c r="G14131" s="18"/>
      <c r="H14131" s="18"/>
      <c r="I14131" s="75"/>
      <c r="J14131" s="63"/>
      <c r="K14131" s="64"/>
      <c r="L14131" s="65"/>
      <c r="M14131" s="65"/>
      <c r="N14131" s="64"/>
      <c r="O14131" s="65"/>
    </row>
    <row r="14132" ht="15.75" customHeight="1" spans="1:15">
      <c r="A14132" s="18"/>
      <c r="B14132" s="18"/>
      <c r="C14132" s="18"/>
      <c r="D14132" s="18"/>
      <c r="E14132" s="18"/>
      <c r="F14132" s="18"/>
      <c r="G14132" s="18"/>
      <c r="H14132" s="18"/>
      <c r="I14132" s="75"/>
      <c r="J14132" s="63"/>
      <c r="K14132" s="64"/>
      <c r="L14132" s="65"/>
      <c r="M14132" s="65"/>
      <c r="N14132" s="64"/>
      <c r="O14132" s="65"/>
    </row>
    <row r="14133" ht="15.75" customHeight="1" spans="1:15">
      <c r="A14133" s="18"/>
      <c r="B14133" s="18"/>
      <c r="C14133" s="18"/>
      <c r="D14133" s="18"/>
      <c r="E14133" s="18"/>
      <c r="F14133" s="18"/>
      <c r="G14133" s="18"/>
      <c r="H14133" s="18"/>
      <c r="I14133" s="75"/>
      <c r="J14133" s="63"/>
      <c r="K14133" s="64"/>
      <c r="L14133" s="65"/>
      <c r="M14133" s="65"/>
      <c r="N14133" s="64"/>
      <c r="O14133" s="65"/>
    </row>
    <row r="14134" ht="15.75" customHeight="1" spans="1:15">
      <c r="A14134" s="18"/>
      <c r="B14134" s="18"/>
      <c r="C14134" s="18"/>
      <c r="D14134" s="18"/>
      <c r="E14134" s="18"/>
      <c r="F14134" s="18"/>
      <c r="G14134" s="18"/>
      <c r="H14134" s="18"/>
      <c r="I14134" s="75"/>
      <c r="J14134" s="63"/>
      <c r="K14134" s="64"/>
      <c r="L14134" s="65"/>
      <c r="M14134" s="65"/>
      <c r="N14134" s="64"/>
      <c r="O14134" s="65"/>
    </row>
    <row r="14135" ht="15.75" customHeight="1" spans="1:15">
      <c r="A14135" s="18"/>
      <c r="B14135" s="18"/>
      <c r="C14135" s="18"/>
      <c r="D14135" s="18"/>
      <c r="E14135" s="18"/>
      <c r="F14135" s="18"/>
      <c r="G14135" s="18"/>
      <c r="H14135" s="18"/>
      <c r="I14135" s="75"/>
      <c r="J14135" s="63"/>
      <c r="K14135" s="64"/>
      <c r="L14135" s="65"/>
      <c r="M14135" s="65"/>
      <c r="N14135" s="64"/>
      <c r="O14135" s="65"/>
    </row>
    <row r="14136" ht="15.75" customHeight="1" spans="1:15">
      <c r="A14136" s="18"/>
      <c r="B14136" s="18"/>
      <c r="C14136" s="18"/>
      <c r="D14136" s="18"/>
      <c r="E14136" s="18"/>
      <c r="F14136" s="18"/>
      <c r="G14136" s="18"/>
      <c r="H14136" s="18"/>
      <c r="I14136" s="75"/>
      <c r="J14136" s="63"/>
      <c r="K14136" s="64"/>
      <c r="L14136" s="65"/>
      <c r="M14136" s="65"/>
      <c r="N14136" s="64"/>
      <c r="O14136" s="65"/>
    </row>
    <row r="14137" ht="15.75" customHeight="1" spans="1:15">
      <c r="A14137" s="18"/>
      <c r="B14137" s="18"/>
      <c r="C14137" s="18"/>
      <c r="D14137" s="18"/>
      <c r="E14137" s="18"/>
      <c r="F14137" s="18"/>
      <c r="G14137" s="18"/>
      <c r="H14137" s="18"/>
      <c r="I14137" s="75"/>
      <c r="J14137" s="63"/>
      <c r="K14137" s="64"/>
      <c r="L14137" s="65"/>
      <c r="M14137" s="65"/>
      <c r="N14137" s="64"/>
      <c r="O14137" s="65"/>
    </row>
    <row r="14138" ht="15.75" customHeight="1" spans="1:15">
      <c r="A14138" s="18"/>
      <c r="B14138" s="18"/>
      <c r="C14138" s="18"/>
      <c r="D14138" s="18"/>
      <c r="E14138" s="18"/>
      <c r="F14138" s="18"/>
      <c r="G14138" s="18"/>
      <c r="H14138" s="18"/>
      <c r="I14138" s="75"/>
      <c r="J14138" s="63"/>
      <c r="K14138" s="64"/>
      <c r="L14138" s="65"/>
      <c r="M14138" s="65"/>
      <c r="N14138" s="64"/>
      <c r="O14138" s="65"/>
    </row>
    <row r="14139" ht="15.75" customHeight="1" spans="1:15">
      <c r="A14139" s="18"/>
      <c r="B14139" s="18"/>
      <c r="C14139" s="18"/>
      <c r="D14139" s="18"/>
      <c r="E14139" s="18"/>
      <c r="F14139" s="18"/>
      <c r="G14139" s="18"/>
      <c r="H14139" s="18"/>
      <c r="I14139" s="75"/>
      <c r="J14139" s="63"/>
      <c r="K14139" s="64"/>
      <c r="L14139" s="65"/>
      <c r="M14139" s="65"/>
      <c r="N14139" s="64"/>
      <c r="O14139" s="65"/>
    </row>
    <row r="14140" ht="15.75" customHeight="1" spans="1:15">
      <c r="A14140" s="18"/>
      <c r="B14140" s="18"/>
      <c r="C14140" s="18"/>
      <c r="D14140" s="18"/>
      <c r="E14140" s="18"/>
      <c r="F14140" s="18"/>
      <c r="G14140" s="18"/>
      <c r="H14140" s="18"/>
      <c r="I14140" s="75"/>
      <c r="J14140" s="63"/>
      <c r="K14140" s="64"/>
      <c r="L14140" s="65"/>
      <c r="M14140" s="65"/>
      <c r="N14140" s="64"/>
      <c r="O14140" s="65"/>
    </row>
    <row r="14141" ht="15.75" customHeight="1" spans="1:15">
      <c r="A14141" s="18"/>
      <c r="B14141" s="18"/>
      <c r="C14141" s="18"/>
      <c r="D14141" s="18"/>
      <c r="E14141" s="18"/>
      <c r="F14141" s="18"/>
      <c r="G14141" s="18"/>
      <c r="H14141" s="18"/>
      <c r="I14141" s="75"/>
      <c r="J14141" s="63"/>
      <c r="K14141" s="64"/>
      <c r="L14141" s="65"/>
      <c r="M14141" s="65"/>
      <c r="N14141" s="64"/>
      <c r="O14141" s="65"/>
    </row>
    <row r="14142" ht="15.75" customHeight="1" spans="1:15">
      <c r="A14142" s="18"/>
      <c r="B14142" s="18"/>
      <c r="C14142" s="18"/>
      <c r="D14142" s="18"/>
      <c r="E14142" s="18"/>
      <c r="F14142" s="18"/>
      <c r="G14142" s="18"/>
      <c r="H14142" s="18"/>
      <c r="I14142" s="75"/>
      <c r="J14142" s="63"/>
      <c r="K14142" s="64"/>
      <c r="L14142" s="65"/>
      <c r="M14142" s="65"/>
      <c r="N14142" s="64"/>
      <c r="O14142" s="65"/>
    </row>
    <row r="14143" ht="15.75" customHeight="1" spans="1:15">
      <c r="A14143" s="18"/>
      <c r="B14143" s="18"/>
      <c r="C14143" s="18"/>
      <c r="D14143" s="18"/>
      <c r="E14143" s="18"/>
      <c r="F14143" s="18"/>
      <c r="G14143" s="18"/>
      <c r="H14143" s="18"/>
      <c r="I14143" s="75"/>
      <c r="J14143" s="63"/>
      <c r="K14143" s="64"/>
      <c r="L14143" s="65"/>
      <c r="M14143" s="65"/>
      <c r="N14143" s="64"/>
      <c r="O14143" s="65"/>
    </row>
    <row r="14144" ht="15.75" customHeight="1" spans="1:15">
      <c r="A14144" s="18"/>
      <c r="B14144" s="18"/>
      <c r="C14144" s="18"/>
      <c r="D14144" s="18"/>
      <c r="E14144" s="18"/>
      <c r="F14144" s="18"/>
      <c r="G14144" s="18"/>
      <c r="H14144" s="18"/>
      <c r="I14144" s="75"/>
      <c r="J14144" s="63"/>
      <c r="K14144" s="64"/>
      <c r="L14144" s="65"/>
      <c r="M14144" s="65"/>
      <c r="N14144" s="64"/>
      <c r="O14144" s="65"/>
    </row>
    <row r="14145" ht="15.75" customHeight="1" spans="1:15">
      <c r="A14145" s="18"/>
      <c r="B14145" s="18"/>
      <c r="C14145" s="18"/>
      <c r="D14145" s="18"/>
      <c r="E14145" s="18"/>
      <c r="F14145" s="18"/>
      <c r="G14145" s="18"/>
      <c r="H14145" s="18"/>
      <c r="I14145" s="75"/>
      <c r="J14145" s="63"/>
      <c r="K14145" s="64"/>
      <c r="L14145" s="65"/>
      <c r="M14145" s="65"/>
      <c r="N14145" s="64"/>
      <c r="O14145" s="65"/>
    </row>
    <row r="14146" ht="15.75" customHeight="1" spans="1:15">
      <c r="A14146" s="18"/>
      <c r="B14146" s="18"/>
      <c r="C14146" s="18"/>
      <c r="D14146" s="18"/>
      <c r="E14146" s="18"/>
      <c r="F14146" s="18"/>
      <c r="G14146" s="18"/>
      <c r="H14146" s="18"/>
      <c r="I14146" s="75"/>
      <c r="J14146" s="63"/>
      <c r="K14146" s="64"/>
      <c r="L14146" s="65"/>
      <c r="M14146" s="65"/>
      <c r="N14146" s="64"/>
      <c r="O14146" s="65"/>
    </row>
    <row r="14147" ht="15.75" customHeight="1" spans="1:15">
      <c r="A14147" s="18"/>
      <c r="B14147" s="18"/>
      <c r="C14147" s="18"/>
      <c r="D14147" s="18"/>
      <c r="E14147" s="18"/>
      <c r="F14147" s="18"/>
      <c r="G14147" s="18"/>
      <c r="H14147" s="18"/>
      <c r="I14147" s="75"/>
      <c r="J14147" s="63"/>
      <c r="K14147" s="64"/>
      <c r="L14147" s="65"/>
      <c r="M14147" s="65"/>
      <c r="N14147" s="64"/>
      <c r="O14147" s="65"/>
    </row>
    <row r="14148" ht="15.75" customHeight="1" spans="1:15">
      <c r="A14148" s="18"/>
      <c r="B14148" s="18"/>
      <c r="C14148" s="18"/>
      <c r="D14148" s="18"/>
      <c r="E14148" s="18"/>
      <c r="F14148" s="18"/>
      <c r="G14148" s="18"/>
      <c r="H14148" s="18"/>
      <c r="I14148" s="75"/>
      <c r="J14148" s="63"/>
      <c r="K14148" s="64"/>
      <c r="L14148" s="65"/>
      <c r="M14148" s="65"/>
      <c r="N14148" s="64"/>
      <c r="O14148" s="65"/>
    </row>
    <row r="14149" ht="15.75" customHeight="1" spans="1:15">
      <c r="A14149" s="18"/>
      <c r="B14149" s="18"/>
      <c r="C14149" s="18"/>
      <c r="D14149" s="18"/>
      <c r="E14149" s="18"/>
      <c r="F14149" s="18"/>
      <c r="G14149" s="18"/>
      <c r="H14149" s="18"/>
      <c r="I14149" s="75"/>
      <c r="J14149" s="63"/>
      <c r="K14149" s="64"/>
      <c r="L14149" s="65"/>
      <c r="M14149" s="65"/>
      <c r="N14149" s="64"/>
      <c r="O14149" s="65"/>
    </row>
    <row r="14150" ht="15.75" customHeight="1" spans="1:15">
      <c r="A14150" s="18"/>
      <c r="B14150" s="18"/>
      <c r="C14150" s="18"/>
      <c r="D14150" s="18"/>
      <c r="E14150" s="18"/>
      <c r="F14150" s="18"/>
      <c r="G14150" s="18"/>
      <c r="H14150" s="18"/>
      <c r="I14150" s="75"/>
      <c r="J14150" s="63"/>
      <c r="K14150" s="64"/>
      <c r="L14150" s="65"/>
      <c r="M14150" s="65"/>
      <c r="N14150" s="64"/>
      <c r="O14150" s="65"/>
    </row>
    <row r="14151" ht="15.75" customHeight="1" spans="1:15">
      <c r="A14151" s="18"/>
      <c r="B14151" s="18"/>
      <c r="C14151" s="18"/>
      <c r="D14151" s="18"/>
      <c r="E14151" s="18"/>
      <c r="F14151" s="18"/>
      <c r="G14151" s="18"/>
      <c r="H14151" s="18"/>
      <c r="I14151" s="75"/>
      <c r="J14151" s="63"/>
      <c r="K14151" s="64"/>
      <c r="L14151" s="65"/>
      <c r="M14151" s="65"/>
      <c r="N14151" s="64"/>
      <c r="O14151" s="65"/>
    </row>
    <row r="14152" ht="15.75" customHeight="1" spans="1:15">
      <c r="A14152" s="18"/>
      <c r="B14152" s="18"/>
      <c r="C14152" s="18"/>
      <c r="D14152" s="18"/>
      <c r="E14152" s="18"/>
      <c r="F14152" s="18"/>
      <c r="G14152" s="18"/>
      <c r="H14152" s="18"/>
      <c r="I14152" s="75"/>
      <c r="J14152" s="63"/>
      <c r="K14152" s="64"/>
      <c r="L14152" s="65"/>
      <c r="M14152" s="65"/>
      <c r="N14152" s="64"/>
      <c r="O14152" s="65"/>
    </row>
    <row r="14153" ht="15.75" customHeight="1" spans="1:15">
      <c r="A14153" s="18"/>
      <c r="B14153" s="18"/>
      <c r="C14153" s="18"/>
      <c r="D14153" s="18"/>
      <c r="E14153" s="18"/>
      <c r="F14153" s="18"/>
      <c r="G14153" s="18"/>
      <c r="H14153" s="18"/>
      <c r="I14153" s="75"/>
      <c r="J14153" s="63"/>
      <c r="K14153" s="64"/>
      <c r="L14153" s="65"/>
      <c r="M14153" s="65"/>
      <c r="N14153" s="64"/>
      <c r="O14153" s="65"/>
    </row>
    <row r="14154" ht="15.75" customHeight="1" spans="1:15">
      <c r="A14154" s="18"/>
      <c r="B14154" s="18"/>
      <c r="C14154" s="18"/>
      <c r="D14154" s="18"/>
      <c r="E14154" s="18"/>
      <c r="F14154" s="18"/>
      <c r="G14154" s="18"/>
      <c r="H14154" s="18"/>
      <c r="I14154" s="75"/>
      <c r="J14154" s="63"/>
      <c r="K14154" s="64"/>
      <c r="L14154" s="65"/>
      <c r="M14154" s="65"/>
      <c r="N14154" s="64"/>
      <c r="O14154" s="65"/>
    </row>
    <row r="14155" ht="15.75" customHeight="1" spans="1:15">
      <c r="A14155" s="18"/>
      <c r="B14155" s="18"/>
      <c r="C14155" s="18"/>
      <c r="D14155" s="18"/>
      <c r="E14155" s="18"/>
      <c r="F14155" s="18"/>
      <c r="G14155" s="18"/>
      <c r="H14155" s="18"/>
      <c r="I14155" s="75"/>
      <c r="J14155" s="63"/>
      <c r="K14155" s="64"/>
      <c r="L14155" s="65"/>
      <c r="M14155" s="65"/>
      <c r="N14155" s="64"/>
      <c r="O14155" s="65"/>
    </row>
    <row r="14156" ht="15.75" customHeight="1" spans="1:15">
      <c r="A14156" s="18"/>
      <c r="B14156" s="18"/>
      <c r="C14156" s="18"/>
      <c r="D14156" s="18"/>
      <c r="E14156" s="18"/>
      <c r="F14156" s="18"/>
      <c r="G14156" s="18"/>
      <c r="H14156" s="18"/>
      <c r="I14156" s="75"/>
      <c r="J14156" s="63"/>
      <c r="K14156" s="64"/>
      <c r="L14156" s="65"/>
      <c r="M14156" s="65"/>
      <c r="N14156" s="64"/>
      <c r="O14156" s="65"/>
    </row>
    <row r="14157" ht="15.75" customHeight="1" spans="1:15">
      <c r="A14157" s="18"/>
      <c r="B14157" s="18"/>
      <c r="C14157" s="18"/>
      <c r="D14157" s="18"/>
      <c r="E14157" s="18"/>
      <c r="F14157" s="18"/>
      <c r="G14157" s="18"/>
      <c r="H14157" s="18"/>
      <c r="I14157" s="75"/>
      <c r="J14157" s="63"/>
      <c r="K14157" s="64"/>
      <c r="L14157" s="65"/>
      <c r="M14157" s="65"/>
      <c r="N14157" s="64"/>
      <c r="O14157" s="65"/>
    </row>
    <row r="14158" ht="15.75" customHeight="1" spans="1:15">
      <c r="A14158" s="18"/>
      <c r="B14158" s="18"/>
      <c r="C14158" s="18"/>
      <c r="D14158" s="18"/>
      <c r="E14158" s="18"/>
      <c r="F14158" s="18"/>
      <c r="G14158" s="18"/>
      <c r="H14158" s="18"/>
      <c r="I14158" s="75"/>
      <c r="J14158" s="63"/>
      <c r="K14158" s="64"/>
      <c r="L14158" s="65"/>
      <c r="M14158" s="65"/>
      <c r="N14158" s="64"/>
      <c r="O14158" s="65"/>
    </row>
    <row r="14159" ht="15.75" customHeight="1" spans="1:15">
      <c r="A14159" s="18"/>
      <c r="B14159" s="18"/>
      <c r="C14159" s="18"/>
      <c r="D14159" s="18"/>
      <c r="E14159" s="18"/>
      <c r="F14159" s="18"/>
      <c r="G14159" s="18"/>
      <c r="H14159" s="18"/>
      <c r="I14159" s="75"/>
      <c r="J14159" s="63"/>
      <c r="K14159" s="64"/>
      <c r="L14159" s="65"/>
      <c r="M14159" s="65"/>
      <c r="N14159" s="64"/>
      <c r="O14159" s="65"/>
    </row>
    <row r="14160" ht="15.75" customHeight="1" spans="1:15">
      <c r="A14160" s="18"/>
      <c r="B14160" s="18"/>
      <c r="C14160" s="18"/>
      <c r="D14160" s="18"/>
      <c r="E14160" s="18"/>
      <c r="F14160" s="18"/>
      <c r="G14160" s="18"/>
      <c r="H14160" s="18"/>
      <c r="I14160" s="75"/>
      <c r="J14160" s="63"/>
      <c r="K14160" s="64"/>
      <c r="L14160" s="65"/>
      <c r="M14160" s="65"/>
      <c r="N14160" s="64"/>
      <c r="O14160" s="65"/>
    </row>
    <row r="14161" ht="15.75" customHeight="1" spans="1:15">
      <c r="A14161" s="18"/>
      <c r="B14161" s="18"/>
      <c r="C14161" s="18"/>
      <c r="D14161" s="18"/>
      <c r="E14161" s="18"/>
      <c r="F14161" s="18"/>
      <c r="G14161" s="18"/>
      <c r="H14161" s="18"/>
      <c r="I14161" s="75"/>
      <c r="J14161" s="63"/>
      <c r="K14161" s="64"/>
      <c r="L14161" s="65"/>
      <c r="M14161" s="65"/>
      <c r="N14161" s="64"/>
      <c r="O14161" s="65"/>
    </row>
    <row r="14162" ht="15.75" customHeight="1" spans="1:15">
      <c r="A14162" s="18"/>
      <c r="B14162" s="18"/>
      <c r="C14162" s="18"/>
      <c r="D14162" s="18"/>
      <c r="E14162" s="18"/>
      <c r="F14162" s="18"/>
      <c r="G14162" s="18"/>
      <c r="H14162" s="18"/>
      <c r="I14162" s="75"/>
      <c r="J14162" s="63"/>
      <c r="K14162" s="64"/>
      <c r="L14162" s="65"/>
      <c r="M14162" s="65"/>
      <c r="N14162" s="64"/>
      <c r="O14162" s="65"/>
    </row>
    <row r="14163" ht="15.75" customHeight="1" spans="1:15">
      <c r="A14163" s="18"/>
      <c r="B14163" s="18"/>
      <c r="C14163" s="18"/>
      <c r="D14163" s="18"/>
      <c r="E14163" s="18"/>
      <c r="F14163" s="18"/>
      <c r="G14163" s="18"/>
      <c r="H14163" s="18"/>
      <c r="I14163" s="75"/>
      <c r="J14163" s="63"/>
      <c r="K14163" s="64"/>
      <c r="L14163" s="65"/>
      <c r="M14163" s="65"/>
      <c r="N14163" s="64"/>
      <c r="O14163" s="65"/>
    </row>
    <row r="14164" ht="15.75" customHeight="1" spans="1:15">
      <c r="A14164" s="18"/>
      <c r="B14164" s="18"/>
      <c r="C14164" s="18"/>
      <c r="D14164" s="18"/>
      <c r="E14164" s="18"/>
      <c r="F14164" s="18"/>
      <c r="G14164" s="18"/>
      <c r="H14164" s="18"/>
      <c r="I14164" s="75"/>
      <c r="J14164" s="63"/>
      <c r="K14164" s="64"/>
      <c r="L14164" s="65"/>
      <c r="M14164" s="65"/>
      <c r="N14164" s="64"/>
      <c r="O14164" s="65"/>
    </row>
    <row r="14165" ht="15.75" customHeight="1" spans="1:15">
      <c r="A14165" s="18"/>
      <c r="B14165" s="18"/>
      <c r="C14165" s="18"/>
      <c r="D14165" s="18"/>
      <c r="E14165" s="18"/>
      <c r="F14165" s="18"/>
      <c r="G14165" s="18"/>
      <c r="H14165" s="18"/>
      <c r="I14165" s="75"/>
      <c r="J14165" s="63"/>
      <c r="K14165" s="64"/>
      <c r="L14165" s="65"/>
      <c r="M14165" s="65"/>
      <c r="N14165" s="64"/>
      <c r="O14165" s="65"/>
    </row>
    <row r="14166" ht="15.75" customHeight="1" spans="1:15">
      <c r="A14166" s="18"/>
      <c r="B14166" s="18"/>
      <c r="C14166" s="18"/>
      <c r="D14166" s="18"/>
      <c r="E14166" s="18"/>
      <c r="F14166" s="18"/>
      <c r="G14166" s="18"/>
      <c r="H14166" s="18"/>
      <c r="I14166" s="75"/>
      <c r="J14166" s="63"/>
      <c r="K14166" s="64"/>
      <c r="L14166" s="65"/>
      <c r="M14166" s="65"/>
      <c r="N14166" s="64"/>
      <c r="O14166" s="65"/>
    </row>
    <row r="14167" ht="15.75" customHeight="1" spans="1:15">
      <c r="A14167" s="18"/>
      <c r="B14167" s="18"/>
      <c r="C14167" s="18"/>
      <c r="D14167" s="18"/>
      <c r="E14167" s="18"/>
      <c r="F14167" s="18"/>
      <c r="G14167" s="18"/>
      <c r="H14167" s="18"/>
      <c r="I14167" s="75"/>
      <c r="J14167" s="63"/>
      <c r="K14167" s="64"/>
      <c r="L14167" s="65"/>
      <c r="M14167" s="65"/>
      <c r="N14167" s="64"/>
      <c r="O14167" s="65"/>
    </row>
    <row r="14168" ht="15.75" customHeight="1" spans="1:15">
      <c r="A14168" s="18"/>
      <c r="B14168" s="18"/>
      <c r="C14168" s="18"/>
      <c r="D14168" s="18"/>
      <c r="E14168" s="18"/>
      <c r="F14168" s="18"/>
      <c r="G14168" s="18"/>
      <c r="H14168" s="18"/>
      <c r="I14168" s="75"/>
      <c r="J14168" s="63"/>
      <c r="K14168" s="64"/>
      <c r="L14168" s="65"/>
      <c r="M14168" s="65"/>
      <c r="N14168" s="64"/>
      <c r="O14168" s="65"/>
    </row>
    <row r="14169" ht="15.75" customHeight="1" spans="1:15">
      <c r="A14169" s="18"/>
      <c r="B14169" s="18"/>
      <c r="C14169" s="18"/>
      <c r="D14169" s="18"/>
      <c r="E14169" s="18"/>
      <c r="F14169" s="18"/>
      <c r="G14169" s="18"/>
      <c r="H14169" s="18"/>
      <c r="I14169" s="75"/>
      <c r="J14169" s="63"/>
      <c r="K14169" s="64"/>
      <c r="L14169" s="65"/>
      <c r="M14169" s="65"/>
      <c r="N14169" s="64"/>
      <c r="O14169" s="65"/>
    </row>
    <row r="14170" ht="15.75" customHeight="1" spans="1:15">
      <c r="A14170" s="18"/>
      <c r="B14170" s="18"/>
      <c r="C14170" s="18"/>
      <c r="D14170" s="18"/>
      <c r="E14170" s="18"/>
      <c r="F14170" s="18"/>
      <c r="G14170" s="18"/>
      <c r="H14170" s="18"/>
      <c r="I14170" s="75"/>
      <c r="J14170" s="63"/>
      <c r="K14170" s="64"/>
      <c r="L14170" s="65"/>
      <c r="M14170" s="65"/>
      <c r="N14170" s="64"/>
      <c r="O14170" s="65"/>
    </row>
    <row r="14171" ht="15.75" customHeight="1" spans="1:15">
      <c r="A14171" s="18"/>
      <c r="B14171" s="18"/>
      <c r="C14171" s="18"/>
      <c r="D14171" s="18"/>
      <c r="E14171" s="18"/>
      <c r="F14171" s="18"/>
      <c r="G14171" s="18"/>
      <c r="H14171" s="18"/>
      <c r="I14171" s="75"/>
      <c r="J14171" s="63"/>
      <c r="K14171" s="64"/>
      <c r="L14171" s="65"/>
      <c r="M14171" s="65"/>
      <c r="N14171" s="64"/>
      <c r="O14171" s="65"/>
    </row>
    <row r="14172" ht="15.75" customHeight="1" spans="1:15">
      <c r="A14172" s="18"/>
      <c r="B14172" s="18"/>
      <c r="C14172" s="18"/>
      <c r="D14172" s="18"/>
      <c r="E14172" s="18"/>
      <c r="F14172" s="18"/>
      <c r="G14172" s="18"/>
      <c r="H14172" s="18"/>
      <c r="I14172" s="75"/>
      <c r="J14172" s="63"/>
      <c r="K14172" s="64"/>
      <c r="L14172" s="65"/>
      <c r="M14172" s="65"/>
      <c r="N14172" s="64"/>
      <c r="O14172" s="65"/>
    </row>
    <row r="14173" ht="15.75" customHeight="1" spans="1:15">
      <c r="A14173" s="18"/>
      <c r="B14173" s="18"/>
      <c r="C14173" s="18"/>
      <c r="D14173" s="18"/>
      <c r="E14173" s="18"/>
      <c r="F14173" s="18"/>
      <c r="G14173" s="18"/>
      <c r="H14173" s="18"/>
      <c r="I14173" s="75"/>
      <c r="J14173" s="63"/>
      <c r="K14173" s="64"/>
      <c r="L14173" s="65"/>
      <c r="M14173" s="65"/>
      <c r="N14173" s="64"/>
      <c r="O14173" s="65"/>
    </row>
    <row r="14174" ht="15.75" customHeight="1" spans="1:15">
      <c r="A14174" s="18"/>
      <c r="B14174" s="18"/>
      <c r="C14174" s="18"/>
      <c r="D14174" s="18"/>
      <c r="E14174" s="18"/>
      <c r="F14174" s="18"/>
      <c r="G14174" s="18"/>
      <c r="H14174" s="18"/>
      <c r="I14174" s="75"/>
      <c r="J14174" s="63"/>
      <c r="K14174" s="64"/>
      <c r="L14174" s="65"/>
      <c r="M14174" s="65"/>
      <c r="N14174" s="64"/>
      <c r="O14174" s="65"/>
    </row>
    <row r="14175" ht="15.75" customHeight="1" spans="1:15">
      <c r="A14175" s="18"/>
      <c r="B14175" s="18"/>
      <c r="C14175" s="18"/>
      <c r="D14175" s="18"/>
      <c r="E14175" s="18"/>
      <c r="F14175" s="18"/>
      <c r="G14175" s="18"/>
      <c r="H14175" s="18"/>
      <c r="I14175" s="75"/>
      <c r="J14175" s="63"/>
      <c r="K14175" s="64"/>
      <c r="L14175" s="65"/>
      <c r="M14175" s="65"/>
      <c r="N14175" s="64"/>
      <c r="O14175" s="65"/>
    </row>
    <row r="14176" ht="15.75" customHeight="1" spans="1:15">
      <c r="A14176" s="18"/>
      <c r="B14176" s="18"/>
      <c r="C14176" s="18"/>
      <c r="D14176" s="18"/>
      <c r="E14176" s="18"/>
      <c r="F14176" s="18"/>
      <c r="G14176" s="18"/>
      <c r="H14176" s="18"/>
      <c r="I14176" s="75"/>
      <c r="J14176" s="63"/>
      <c r="K14176" s="64"/>
      <c r="L14176" s="65"/>
      <c r="M14176" s="65"/>
      <c r="N14176" s="64"/>
      <c r="O14176" s="65"/>
    </row>
    <row r="14177" ht="15.75" customHeight="1" spans="1:15">
      <c r="A14177" s="18"/>
      <c r="B14177" s="18"/>
      <c r="C14177" s="18"/>
      <c r="D14177" s="18"/>
      <c r="E14177" s="18"/>
      <c r="F14177" s="18"/>
      <c r="G14177" s="18"/>
      <c r="H14177" s="18"/>
      <c r="I14177" s="75"/>
      <c r="J14177" s="63"/>
      <c r="K14177" s="64"/>
      <c r="L14177" s="65"/>
      <c r="M14177" s="65"/>
      <c r="N14177" s="64"/>
      <c r="O14177" s="65"/>
    </row>
    <row r="14178" ht="15.75" customHeight="1" spans="1:15">
      <c r="A14178" s="18"/>
      <c r="B14178" s="18"/>
      <c r="C14178" s="18"/>
      <c r="D14178" s="18"/>
      <c r="E14178" s="18"/>
      <c r="F14178" s="18"/>
      <c r="G14178" s="18"/>
      <c r="H14178" s="18"/>
      <c r="I14178" s="75"/>
      <c r="J14178" s="63"/>
      <c r="K14178" s="64"/>
      <c r="L14178" s="65"/>
      <c r="M14178" s="65"/>
      <c r="N14178" s="64"/>
      <c r="O14178" s="65"/>
    </row>
    <row r="14179" ht="15.75" customHeight="1" spans="1:15">
      <c r="A14179" s="18"/>
      <c r="B14179" s="18"/>
      <c r="C14179" s="18"/>
      <c r="D14179" s="18"/>
      <c r="E14179" s="18"/>
      <c r="F14179" s="18"/>
      <c r="G14179" s="18"/>
      <c r="H14179" s="18"/>
      <c r="I14179" s="75"/>
      <c r="J14179" s="63"/>
      <c r="K14179" s="64"/>
      <c r="L14179" s="65"/>
      <c r="M14179" s="65"/>
      <c r="N14179" s="64"/>
      <c r="O14179" s="65"/>
    </row>
    <row r="14180" ht="15.75" customHeight="1" spans="1:15">
      <c r="A14180" s="18"/>
      <c r="B14180" s="18"/>
      <c r="C14180" s="18"/>
      <c r="D14180" s="18"/>
      <c r="E14180" s="18"/>
      <c r="F14180" s="18"/>
      <c r="G14180" s="18"/>
      <c r="H14180" s="18"/>
      <c r="I14180" s="75"/>
      <c r="J14180" s="63"/>
      <c r="K14180" s="64"/>
      <c r="L14180" s="65"/>
      <c r="M14180" s="65"/>
      <c r="N14180" s="64"/>
      <c r="O14180" s="65"/>
    </row>
    <row r="14181" ht="15.75" customHeight="1" spans="1:15">
      <c r="A14181" s="18"/>
      <c r="B14181" s="18"/>
      <c r="C14181" s="18"/>
      <c r="D14181" s="18"/>
      <c r="E14181" s="18"/>
      <c r="F14181" s="18"/>
      <c r="G14181" s="18"/>
      <c r="H14181" s="18"/>
      <c r="I14181" s="75"/>
      <c r="J14181" s="63"/>
      <c r="K14181" s="64"/>
      <c r="L14181" s="65"/>
      <c r="M14181" s="65"/>
      <c r="N14181" s="64"/>
      <c r="O14181" s="65"/>
    </row>
    <row r="14182" ht="15.75" customHeight="1" spans="1:15">
      <c r="A14182" s="18"/>
      <c r="B14182" s="18"/>
      <c r="C14182" s="18"/>
      <c r="D14182" s="18"/>
      <c r="E14182" s="18"/>
      <c r="F14182" s="18"/>
      <c r="G14182" s="18"/>
      <c r="H14182" s="18"/>
      <c r="I14182" s="75"/>
      <c r="J14182" s="63"/>
      <c r="K14182" s="64"/>
      <c r="L14182" s="65"/>
      <c r="M14182" s="65"/>
      <c r="N14182" s="64"/>
      <c r="O14182" s="65"/>
    </row>
    <row r="14183" ht="15.75" customHeight="1" spans="1:15">
      <c r="A14183" s="18"/>
      <c r="B14183" s="18"/>
      <c r="C14183" s="18"/>
      <c r="D14183" s="18"/>
      <c r="E14183" s="18"/>
      <c r="F14183" s="18"/>
      <c r="G14183" s="18"/>
      <c r="H14183" s="18"/>
      <c r="I14183" s="75"/>
      <c r="J14183" s="63"/>
      <c r="K14183" s="64"/>
      <c r="L14183" s="65"/>
      <c r="M14183" s="65"/>
      <c r="N14183" s="64"/>
      <c r="O14183" s="65"/>
    </row>
    <row r="14184" ht="15.75" customHeight="1" spans="1:15">
      <c r="A14184" s="18"/>
      <c r="B14184" s="18"/>
      <c r="C14184" s="18"/>
      <c r="D14184" s="18"/>
      <c r="E14184" s="18"/>
      <c r="F14184" s="18"/>
      <c r="G14184" s="18"/>
      <c r="H14184" s="18"/>
      <c r="I14184" s="75"/>
      <c r="J14184" s="63"/>
      <c r="K14184" s="64"/>
      <c r="L14184" s="65"/>
      <c r="M14184" s="65"/>
      <c r="N14184" s="64"/>
      <c r="O14184" s="65"/>
    </row>
    <row r="14185" ht="15.75" customHeight="1" spans="1:15">
      <c r="A14185" s="18"/>
      <c r="B14185" s="18"/>
      <c r="C14185" s="18"/>
      <c r="D14185" s="18"/>
      <c r="E14185" s="18"/>
      <c r="F14185" s="18"/>
      <c r="G14185" s="18"/>
      <c r="H14185" s="18"/>
      <c r="I14185" s="75"/>
      <c r="J14185" s="63"/>
      <c r="K14185" s="64"/>
      <c r="L14185" s="65"/>
      <c r="M14185" s="65"/>
      <c r="N14185" s="64"/>
      <c r="O14185" s="65"/>
    </row>
    <row r="14186" ht="15.75" customHeight="1" spans="1:15">
      <c r="A14186" s="18"/>
      <c r="B14186" s="18"/>
      <c r="C14186" s="18"/>
      <c r="D14186" s="18"/>
      <c r="E14186" s="18"/>
      <c r="F14186" s="18"/>
      <c r="G14186" s="18"/>
      <c r="H14186" s="18"/>
      <c r="I14186" s="75"/>
      <c r="J14186" s="63"/>
      <c r="K14186" s="64"/>
      <c r="L14186" s="65"/>
      <c r="M14186" s="65"/>
      <c r="N14186" s="64"/>
      <c r="O14186" s="65"/>
    </row>
    <row r="14187" ht="15.75" customHeight="1" spans="1:15">
      <c r="A14187" s="18"/>
      <c r="B14187" s="18"/>
      <c r="C14187" s="18"/>
      <c r="D14187" s="18"/>
      <c r="E14187" s="18"/>
      <c r="F14187" s="18"/>
      <c r="G14187" s="18"/>
      <c r="H14187" s="18"/>
      <c r="I14187" s="75"/>
      <c r="J14187" s="63"/>
      <c r="K14187" s="64"/>
      <c r="L14187" s="65"/>
      <c r="M14187" s="65"/>
      <c r="N14187" s="64"/>
      <c r="O14187" s="65"/>
    </row>
    <row r="14188" ht="15.75" customHeight="1" spans="1:15">
      <c r="A14188" s="18"/>
      <c r="B14188" s="18"/>
      <c r="C14188" s="18"/>
      <c r="D14188" s="18"/>
      <c r="E14188" s="18"/>
      <c r="F14188" s="18"/>
      <c r="G14188" s="18"/>
      <c r="H14188" s="18"/>
      <c r="I14188" s="75"/>
      <c r="J14188" s="63"/>
      <c r="K14188" s="64"/>
      <c r="L14188" s="65"/>
      <c r="M14188" s="65"/>
      <c r="N14188" s="64"/>
      <c r="O14188" s="65"/>
    </row>
    <row r="14189" ht="15.75" customHeight="1" spans="1:15">
      <c r="A14189" s="18"/>
      <c r="B14189" s="18"/>
      <c r="C14189" s="18"/>
      <c r="D14189" s="18"/>
      <c r="E14189" s="18"/>
      <c r="F14189" s="18"/>
      <c r="G14189" s="18"/>
      <c r="H14189" s="18"/>
      <c r="I14189" s="75"/>
      <c r="J14189" s="63"/>
      <c r="K14189" s="64"/>
      <c r="L14189" s="65"/>
      <c r="M14189" s="65"/>
      <c r="N14189" s="64"/>
      <c r="O14189" s="65"/>
    </row>
    <row r="14190" ht="15.75" customHeight="1" spans="1:15">
      <c r="A14190" s="18"/>
      <c r="B14190" s="18"/>
      <c r="C14190" s="18"/>
      <c r="D14190" s="18"/>
      <c r="E14190" s="18"/>
      <c r="F14190" s="18"/>
      <c r="G14190" s="18"/>
      <c r="H14190" s="18"/>
      <c r="I14190" s="75"/>
      <c r="J14190" s="63"/>
      <c r="K14190" s="64"/>
      <c r="L14190" s="65"/>
      <c r="M14190" s="65"/>
      <c r="N14190" s="64"/>
      <c r="O14190" s="65"/>
    </row>
    <row r="14191" ht="15.75" customHeight="1" spans="1:15">
      <c r="A14191" s="18"/>
      <c r="B14191" s="18"/>
      <c r="C14191" s="18"/>
      <c r="D14191" s="18"/>
      <c r="E14191" s="18"/>
      <c r="F14191" s="18"/>
      <c r="G14191" s="18"/>
      <c r="H14191" s="18"/>
      <c r="I14191" s="75"/>
      <c r="J14191" s="63"/>
      <c r="K14191" s="64"/>
      <c r="L14191" s="65"/>
      <c r="M14191" s="65"/>
      <c r="N14191" s="64"/>
      <c r="O14191" s="65"/>
    </row>
    <row r="14192" ht="15.75" customHeight="1" spans="1:15">
      <c r="A14192" s="18"/>
      <c r="B14192" s="18"/>
      <c r="C14192" s="18"/>
      <c r="D14192" s="18"/>
      <c r="E14192" s="18"/>
      <c r="F14192" s="18"/>
      <c r="G14192" s="18"/>
      <c r="H14192" s="18"/>
      <c r="I14192" s="75"/>
      <c r="J14192" s="63"/>
      <c r="K14192" s="64"/>
      <c r="L14192" s="65"/>
      <c r="M14192" s="65"/>
      <c r="N14192" s="64"/>
      <c r="O14192" s="65"/>
    </row>
    <row r="14193" ht="15.75" customHeight="1" spans="1:15">
      <c r="A14193" s="18"/>
      <c r="B14193" s="18"/>
      <c r="C14193" s="18"/>
      <c r="D14193" s="18"/>
      <c r="E14193" s="18"/>
      <c r="F14193" s="18"/>
      <c r="G14193" s="18"/>
      <c r="H14193" s="18"/>
      <c r="I14193" s="75"/>
      <c r="J14193" s="63"/>
      <c r="K14193" s="64"/>
      <c r="L14193" s="65"/>
      <c r="M14193" s="65"/>
      <c r="N14193" s="64"/>
      <c r="O14193" s="65"/>
    </row>
    <row r="14194" ht="15.75" customHeight="1" spans="1:15">
      <c r="A14194" s="18"/>
      <c r="B14194" s="18"/>
      <c r="C14194" s="18"/>
      <c r="D14194" s="18"/>
      <c r="E14194" s="18"/>
      <c r="F14194" s="18"/>
      <c r="G14194" s="18"/>
      <c r="H14194" s="18"/>
      <c r="I14194" s="75"/>
      <c r="J14194" s="63"/>
      <c r="K14194" s="64"/>
      <c r="L14194" s="65"/>
      <c r="M14194" s="65"/>
      <c r="N14194" s="64"/>
      <c r="O14194" s="65"/>
    </row>
    <row r="14195" ht="15.75" customHeight="1" spans="1:15">
      <c r="A14195" s="18"/>
      <c r="B14195" s="18"/>
      <c r="C14195" s="18"/>
      <c r="D14195" s="18"/>
      <c r="E14195" s="18"/>
      <c r="F14195" s="18"/>
      <c r="G14195" s="18"/>
      <c r="H14195" s="18"/>
      <c r="I14195" s="75"/>
      <c r="J14195" s="63"/>
      <c r="K14195" s="64"/>
      <c r="L14195" s="65"/>
      <c r="M14195" s="65"/>
      <c r="N14195" s="64"/>
      <c r="O14195" s="65"/>
    </row>
    <row r="14196" ht="15.75" customHeight="1" spans="1:15">
      <c r="A14196" s="18"/>
      <c r="B14196" s="18"/>
      <c r="C14196" s="18"/>
      <c r="D14196" s="18"/>
      <c r="E14196" s="18"/>
      <c r="F14196" s="18"/>
      <c r="G14196" s="18"/>
      <c r="H14196" s="18"/>
      <c r="I14196" s="75"/>
      <c r="J14196" s="63"/>
      <c r="K14196" s="64"/>
      <c r="L14196" s="65"/>
      <c r="M14196" s="65"/>
      <c r="N14196" s="64"/>
      <c r="O14196" s="65"/>
    </row>
    <row r="14197" ht="15.75" customHeight="1" spans="1:15">
      <c r="A14197" s="18"/>
      <c r="B14197" s="18"/>
      <c r="C14197" s="18"/>
      <c r="D14197" s="18"/>
      <c r="E14197" s="18"/>
      <c r="F14197" s="18"/>
      <c r="G14197" s="18"/>
      <c r="H14197" s="18"/>
      <c r="I14197" s="75"/>
      <c r="J14197" s="63"/>
      <c r="K14197" s="64"/>
      <c r="L14197" s="65"/>
      <c r="M14197" s="65"/>
      <c r="N14197" s="64"/>
      <c r="O14197" s="65"/>
    </row>
    <row r="14198" ht="15.75" customHeight="1" spans="1:15">
      <c r="A14198" s="18"/>
      <c r="B14198" s="18"/>
      <c r="C14198" s="18"/>
      <c r="D14198" s="18"/>
      <c r="E14198" s="18"/>
      <c r="F14198" s="18"/>
      <c r="G14198" s="18"/>
      <c r="H14198" s="18"/>
      <c r="I14198" s="75"/>
      <c r="J14198" s="63"/>
      <c r="K14198" s="64"/>
      <c r="L14198" s="65"/>
      <c r="M14198" s="65"/>
      <c r="N14198" s="64"/>
      <c r="O14198" s="65"/>
    </row>
    <row r="14199" ht="15.75" customHeight="1" spans="1:15">
      <c r="A14199" s="18"/>
      <c r="B14199" s="18"/>
      <c r="C14199" s="18"/>
      <c r="D14199" s="18"/>
      <c r="E14199" s="18"/>
      <c r="F14199" s="18"/>
      <c r="G14199" s="18"/>
      <c r="H14199" s="18"/>
      <c r="I14199" s="75"/>
      <c r="J14199" s="63"/>
      <c r="K14199" s="64"/>
      <c r="L14199" s="65"/>
      <c r="M14199" s="65"/>
      <c r="N14199" s="64"/>
      <c r="O14199" s="65"/>
    </row>
    <row r="14200" ht="15.75" customHeight="1" spans="1:15">
      <c r="A14200" s="18"/>
      <c r="B14200" s="18"/>
      <c r="C14200" s="18"/>
      <c r="D14200" s="18"/>
      <c r="E14200" s="18"/>
      <c r="F14200" s="18"/>
      <c r="G14200" s="18"/>
      <c r="H14200" s="18"/>
      <c r="I14200" s="75"/>
      <c r="J14200" s="63"/>
      <c r="K14200" s="64"/>
      <c r="L14200" s="65"/>
      <c r="M14200" s="65"/>
      <c r="N14200" s="64"/>
      <c r="O14200" s="65"/>
    </row>
    <row r="14201" ht="15.75" customHeight="1" spans="1:15">
      <c r="A14201" s="18"/>
      <c r="B14201" s="18"/>
      <c r="C14201" s="18"/>
      <c r="D14201" s="18"/>
      <c r="E14201" s="18"/>
      <c r="F14201" s="18"/>
      <c r="G14201" s="18"/>
      <c r="H14201" s="18"/>
      <c r="I14201" s="75"/>
      <c r="J14201" s="63"/>
      <c r="K14201" s="64"/>
      <c r="L14201" s="65"/>
      <c r="M14201" s="65"/>
      <c r="N14201" s="64"/>
      <c r="O14201" s="65"/>
    </row>
    <row r="14202" ht="15.75" customHeight="1" spans="1:15">
      <c r="A14202" s="18"/>
      <c r="B14202" s="18"/>
      <c r="C14202" s="18"/>
      <c r="D14202" s="18"/>
      <c r="E14202" s="18"/>
      <c r="F14202" s="18"/>
      <c r="G14202" s="18"/>
      <c r="H14202" s="18"/>
      <c r="I14202" s="75"/>
      <c r="J14202" s="63"/>
      <c r="K14202" s="64"/>
      <c r="L14202" s="65"/>
      <c r="M14202" s="65"/>
      <c r="N14202" s="64"/>
      <c r="O14202" s="65"/>
    </row>
    <row r="14203" ht="15.75" customHeight="1" spans="1:15">
      <c r="A14203" s="18"/>
      <c r="B14203" s="18"/>
      <c r="C14203" s="18"/>
      <c r="D14203" s="18"/>
      <c r="E14203" s="18"/>
      <c r="F14203" s="18"/>
      <c r="G14203" s="18"/>
      <c r="H14203" s="18"/>
      <c r="I14203" s="75"/>
      <c r="J14203" s="63"/>
      <c r="K14203" s="64"/>
      <c r="L14203" s="65"/>
      <c r="M14203" s="65"/>
      <c r="N14203" s="64"/>
      <c r="O14203" s="65"/>
    </row>
    <row r="14204" ht="15.75" customHeight="1" spans="1:15">
      <c r="A14204" s="18"/>
      <c r="B14204" s="18"/>
      <c r="C14204" s="18"/>
      <c r="D14204" s="18"/>
      <c r="E14204" s="18"/>
      <c r="F14204" s="18"/>
      <c r="G14204" s="18"/>
      <c r="H14204" s="18"/>
      <c r="I14204" s="75"/>
      <c r="J14204" s="63"/>
      <c r="K14204" s="64"/>
      <c r="L14204" s="65"/>
      <c r="M14204" s="65"/>
      <c r="N14204" s="64"/>
      <c r="O14204" s="65"/>
    </row>
    <row r="14205" ht="15.75" customHeight="1" spans="1:15">
      <c r="A14205" s="18"/>
      <c r="B14205" s="18"/>
      <c r="C14205" s="18"/>
      <c r="D14205" s="18"/>
      <c r="E14205" s="18"/>
      <c r="F14205" s="18"/>
      <c r="G14205" s="18"/>
      <c r="H14205" s="18"/>
      <c r="I14205" s="75"/>
      <c r="J14205" s="63"/>
      <c r="K14205" s="64"/>
      <c r="L14205" s="65"/>
      <c r="M14205" s="65"/>
      <c r="N14205" s="64"/>
      <c r="O14205" s="65"/>
    </row>
    <row r="14206" ht="15.75" customHeight="1" spans="1:15">
      <c r="A14206" s="18"/>
      <c r="B14206" s="18"/>
      <c r="C14206" s="18"/>
      <c r="D14206" s="18"/>
      <c r="E14206" s="18"/>
      <c r="F14206" s="18"/>
      <c r="G14206" s="18"/>
      <c r="H14206" s="18"/>
      <c r="I14206" s="75"/>
      <c r="J14206" s="63"/>
      <c r="K14206" s="64"/>
      <c r="L14206" s="65"/>
      <c r="M14206" s="65"/>
      <c r="N14206" s="64"/>
      <c r="O14206" s="65"/>
    </row>
    <row r="14207" ht="15.75" customHeight="1" spans="1:15">
      <c r="A14207" s="18"/>
      <c r="B14207" s="18"/>
      <c r="C14207" s="18"/>
      <c r="D14207" s="18"/>
      <c r="E14207" s="18"/>
      <c r="F14207" s="18"/>
      <c r="G14207" s="18"/>
      <c r="H14207" s="18"/>
      <c r="I14207" s="75"/>
      <c r="J14207" s="63"/>
      <c r="K14207" s="64"/>
      <c r="L14207" s="65"/>
      <c r="M14207" s="65"/>
      <c r="N14207" s="64"/>
      <c r="O14207" s="65"/>
    </row>
    <row r="14208" ht="15.75" customHeight="1" spans="1:15">
      <c r="A14208" s="18"/>
      <c r="B14208" s="18"/>
      <c r="C14208" s="18"/>
      <c r="D14208" s="18"/>
      <c r="E14208" s="18"/>
      <c r="F14208" s="18"/>
      <c r="G14208" s="18"/>
      <c r="H14208" s="18"/>
      <c r="I14208" s="75"/>
      <c r="J14208" s="63"/>
      <c r="K14208" s="64"/>
      <c r="L14208" s="65"/>
      <c r="M14208" s="65"/>
      <c r="N14208" s="64"/>
      <c r="O14208" s="65"/>
    </row>
    <row r="14209" ht="15.75" customHeight="1" spans="1:15">
      <c r="A14209" s="18"/>
      <c r="B14209" s="18"/>
      <c r="C14209" s="18"/>
      <c r="D14209" s="18"/>
      <c r="E14209" s="18"/>
      <c r="F14209" s="18"/>
      <c r="G14209" s="18"/>
      <c r="H14209" s="18"/>
      <c r="I14209" s="75"/>
      <c r="J14209" s="63"/>
      <c r="K14209" s="64"/>
      <c r="L14209" s="65"/>
      <c r="M14209" s="65"/>
      <c r="N14209" s="64"/>
      <c r="O14209" s="65"/>
    </row>
    <row r="14210" ht="15.75" customHeight="1" spans="1:15">
      <c r="A14210" s="18"/>
      <c r="B14210" s="18"/>
      <c r="C14210" s="18"/>
      <c r="D14210" s="18"/>
      <c r="E14210" s="18"/>
      <c r="F14210" s="18"/>
      <c r="G14210" s="18"/>
      <c r="H14210" s="18"/>
      <c r="I14210" s="75"/>
      <c r="J14210" s="63"/>
      <c r="K14210" s="64"/>
      <c r="L14210" s="65"/>
      <c r="M14210" s="65"/>
      <c r="N14210" s="64"/>
      <c r="O14210" s="65"/>
    </row>
    <row r="14211" ht="15.75" customHeight="1" spans="1:15">
      <c r="A14211" s="18"/>
      <c r="B14211" s="18"/>
      <c r="C14211" s="18"/>
      <c r="D14211" s="18"/>
      <c r="E14211" s="18"/>
      <c r="F14211" s="18"/>
      <c r="G14211" s="18"/>
      <c r="H14211" s="18"/>
      <c r="I14211" s="75"/>
      <c r="J14211" s="63"/>
      <c r="K14211" s="64"/>
      <c r="L14211" s="65"/>
      <c r="M14211" s="65"/>
      <c r="N14211" s="64"/>
      <c r="O14211" s="65"/>
    </row>
    <row r="14212" ht="15.75" customHeight="1" spans="1:15">
      <c r="A14212" s="18"/>
      <c r="B14212" s="18"/>
      <c r="C14212" s="18"/>
      <c r="D14212" s="18"/>
      <c r="E14212" s="18"/>
      <c r="F14212" s="18"/>
      <c r="G14212" s="18"/>
      <c r="H14212" s="18"/>
      <c r="I14212" s="75"/>
      <c r="J14212" s="63"/>
      <c r="K14212" s="64"/>
      <c r="L14212" s="65"/>
      <c r="M14212" s="65"/>
      <c r="N14212" s="64"/>
      <c r="O14212" s="65"/>
    </row>
    <row r="14213" ht="15.75" customHeight="1" spans="1:15">
      <c r="A14213" s="18"/>
      <c r="B14213" s="18"/>
      <c r="C14213" s="18"/>
      <c r="D14213" s="18"/>
      <c r="E14213" s="18"/>
      <c r="F14213" s="18"/>
      <c r="G14213" s="18"/>
      <c r="H14213" s="18"/>
      <c r="I14213" s="75"/>
      <c r="J14213" s="63"/>
      <c r="K14213" s="64"/>
      <c r="L14213" s="65"/>
      <c r="M14213" s="65"/>
      <c r="N14213" s="64"/>
      <c r="O14213" s="65"/>
    </row>
    <row r="14214" ht="15.75" customHeight="1" spans="1:15">
      <c r="A14214" s="18"/>
      <c r="B14214" s="18"/>
      <c r="C14214" s="18"/>
      <c r="D14214" s="18"/>
      <c r="E14214" s="18"/>
      <c r="F14214" s="18"/>
      <c r="G14214" s="18"/>
      <c r="H14214" s="18"/>
      <c r="I14214" s="75"/>
      <c r="J14214" s="63"/>
      <c r="K14214" s="64"/>
      <c r="L14214" s="65"/>
      <c r="M14214" s="65"/>
      <c r="N14214" s="64"/>
      <c r="O14214" s="65"/>
    </row>
    <row r="14215" ht="15.75" customHeight="1" spans="1:15">
      <c r="A14215" s="18"/>
      <c r="B14215" s="18"/>
      <c r="C14215" s="18"/>
      <c r="D14215" s="18"/>
      <c r="E14215" s="18"/>
      <c r="F14215" s="18"/>
      <c r="G14215" s="18"/>
      <c r="H14215" s="18"/>
      <c r="I14215" s="75"/>
      <c r="J14215" s="63"/>
      <c r="K14215" s="64"/>
      <c r="L14215" s="65"/>
      <c r="M14215" s="65"/>
      <c r="N14215" s="64"/>
      <c r="O14215" s="65"/>
    </row>
    <row r="14216" ht="15.75" customHeight="1" spans="1:15">
      <c r="A14216" s="18"/>
      <c r="B14216" s="18"/>
      <c r="C14216" s="18"/>
      <c r="D14216" s="18"/>
      <c r="E14216" s="18"/>
      <c r="F14216" s="18"/>
      <c r="G14216" s="18"/>
      <c r="H14216" s="18"/>
      <c r="I14216" s="75"/>
      <c r="J14216" s="63"/>
      <c r="K14216" s="64"/>
      <c r="L14216" s="65"/>
      <c r="M14216" s="65"/>
      <c r="N14216" s="64"/>
      <c r="O14216" s="65"/>
    </row>
    <row r="14217" ht="15.75" customHeight="1" spans="1:15">
      <c r="A14217" s="18"/>
      <c r="B14217" s="18"/>
      <c r="C14217" s="18"/>
      <c r="D14217" s="18"/>
      <c r="E14217" s="18"/>
      <c r="F14217" s="18"/>
      <c r="G14217" s="18"/>
      <c r="H14217" s="18"/>
      <c r="I14217" s="75"/>
      <c r="J14217" s="63"/>
      <c r="K14217" s="64"/>
      <c r="L14217" s="65"/>
      <c r="M14217" s="65"/>
      <c r="N14217" s="64"/>
      <c r="O14217" s="65"/>
    </row>
    <row r="14218" ht="15.75" customHeight="1" spans="1:15">
      <c r="A14218" s="18"/>
      <c r="B14218" s="18"/>
      <c r="C14218" s="18"/>
      <c r="D14218" s="18"/>
      <c r="E14218" s="18"/>
      <c r="F14218" s="18"/>
      <c r="G14218" s="18"/>
      <c r="H14218" s="18"/>
      <c r="I14218" s="75"/>
      <c r="J14218" s="63"/>
      <c r="K14218" s="64"/>
      <c r="L14218" s="65"/>
      <c r="M14218" s="65"/>
      <c r="N14218" s="64"/>
      <c r="O14218" s="65"/>
    </row>
    <row r="14219" ht="15.75" customHeight="1" spans="1:15">
      <c r="A14219" s="18"/>
      <c r="B14219" s="18"/>
      <c r="C14219" s="18"/>
      <c r="D14219" s="18"/>
      <c r="E14219" s="18"/>
      <c r="F14219" s="18"/>
      <c r="G14219" s="18"/>
      <c r="H14219" s="18"/>
      <c r="I14219" s="75"/>
      <c r="J14219" s="63"/>
      <c r="K14219" s="64"/>
      <c r="L14219" s="65"/>
      <c r="M14219" s="65"/>
      <c r="N14219" s="64"/>
      <c r="O14219" s="65"/>
    </row>
    <row r="14220" ht="15.75" customHeight="1" spans="1:15">
      <c r="A14220" s="18"/>
      <c r="B14220" s="18"/>
      <c r="C14220" s="18"/>
      <c r="D14220" s="18"/>
      <c r="E14220" s="18"/>
      <c r="F14220" s="18"/>
      <c r="G14220" s="18"/>
      <c r="H14220" s="18"/>
      <c r="I14220" s="75"/>
      <c r="J14220" s="63"/>
      <c r="K14220" s="64"/>
      <c r="L14220" s="65"/>
      <c r="M14220" s="65"/>
      <c r="N14220" s="64"/>
      <c r="O14220" s="65"/>
    </row>
    <row r="14221" ht="15.75" customHeight="1" spans="1:15">
      <c r="A14221" s="18"/>
      <c r="B14221" s="18"/>
      <c r="C14221" s="18"/>
      <c r="D14221" s="18"/>
      <c r="E14221" s="18"/>
      <c r="F14221" s="18"/>
      <c r="G14221" s="18"/>
      <c r="H14221" s="18"/>
      <c r="I14221" s="75"/>
      <c r="J14221" s="63"/>
      <c r="K14221" s="64"/>
      <c r="L14221" s="65"/>
      <c r="M14221" s="65"/>
      <c r="N14221" s="64"/>
      <c r="O14221" s="65"/>
    </row>
    <row r="14222" ht="15.75" customHeight="1" spans="1:15">
      <c r="A14222" s="18"/>
      <c r="B14222" s="18"/>
      <c r="C14222" s="18"/>
      <c r="D14222" s="18"/>
      <c r="E14222" s="18"/>
      <c r="F14222" s="18"/>
      <c r="G14222" s="18"/>
      <c r="H14222" s="18"/>
      <c r="I14222" s="75"/>
      <c r="J14222" s="63"/>
      <c r="K14222" s="64"/>
      <c r="L14222" s="65"/>
      <c r="M14222" s="65"/>
      <c r="N14222" s="64"/>
      <c r="O14222" s="65"/>
    </row>
    <row r="14223" ht="15.75" customHeight="1" spans="1:15">
      <c r="A14223" s="18"/>
      <c r="B14223" s="18"/>
      <c r="C14223" s="18"/>
      <c r="D14223" s="18"/>
      <c r="E14223" s="18"/>
      <c r="F14223" s="18"/>
      <c r="G14223" s="18"/>
      <c r="H14223" s="18"/>
      <c r="I14223" s="75"/>
      <c r="J14223" s="63"/>
      <c r="K14223" s="64"/>
      <c r="L14223" s="65"/>
      <c r="M14223" s="65"/>
      <c r="N14223" s="64"/>
      <c r="O14223" s="65"/>
    </row>
    <row r="14224" ht="15.75" customHeight="1" spans="1:15">
      <c r="A14224" s="18"/>
      <c r="B14224" s="18"/>
      <c r="C14224" s="18"/>
      <c r="D14224" s="18"/>
      <c r="E14224" s="18"/>
      <c r="F14224" s="18"/>
      <c r="G14224" s="18"/>
      <c r="H14224" s="18"/>
      <c r="I14224" s="75"/>
      <c r="J14224" s="63"/>
      <c r="K14224" s="64"/>
      <c r="L14224" s="65"/>
      <c r="M14224" s="65"/>
      <c r="N14224" s="64"/>
      <c r="O14224" s="65"/>
    </row>
    <row r="14225" ht="15.75" customHeight="1" spans="1:15">
      <c r="A14225" s="18"/>
      <c r="B14225" s="18"/>
      <c r="C14225" s="18"/>
      <c r="D14225" s="18"/>
      <c r="E14225" s="18"/>
      <c r="F14225" s="18"/>
      <c r="G14225" s="18"/>
      <c r="H14225" s="18"/>
      <c r="I14225" s="75"/>
      <c r="J14225" s="63"/>
      <c r="K14225" s="64"/>
      <c r="L14225" s="65"/>
      <c r="M14225" s="65"/>
      <c r="N14225" s="64"/>
      <c r="O14225" s="65"/>
    </row>
    <row r="14226" ht="15.75" customHeight="1" spans="1:15">
      <c r="A14226" s="18"/>
      <c r="B14226" s="18"/>
      <c r="C14226" s="18"/>
      <c r="D14226" s="18"/>
      <c r="E14226" s="18"/>
      <c r="F14226" s="18"/>
      <c r="G14226" s="18"/>
      <c r="H14226" s="18"/>
      <c r="I14226" s="75"/>
      <c r="J14226" s="63"/>
      <c r="K14226" s="64"/>
      <c r="L14226" s="65"/>
      <c r="M14226" s="65"/>
      <c r="N14226" s="64"/>
      <c r="O14226" s="65"/>
    </row>
    <row r="14227" ht="15.75" customHeight="1" spans="1:15">
      <c r="A14227" s="18"/>
      <c r="B14227" s="18"/>
      <c r="C14227" s="18"/>
      <c r="D14227" s="18"/>
      <c r="E14227" s="18"/>
      <c r="F14227" s="18"/>
      <c r="G14227" s="18"/>
      <c r="H14227" s="18"/>
      <c r="I14227" s="75"/>
      <c r="J14227" s="63"/>
      <c r="K14227" s="64"/>
      <c r="L14227" s="65"/>
      <c r="M14227" s="65"/>
      <c r="N14227" s="64"/>
      <c r="O14227" s="65"/>
    </row>
    <row r="14228" ht="15.75" customHeight="1" spans="1:15">
      <c r="A14228" s="18"/>
      <c r="B14228" s="18"/>
      <c r="C14228" s="18"/>
      <c r="D14228" s="18"/>
      <c r="E14228" s="18"/>
      <c r="F14228" s="18"/>
      <c r="G14228" s="18"/>
      <c r="H14228" s="18"/>
      <c r="I14228" s="75"/>
      <c r="J14228" s="63"/>
      <c r="K14228" s="64"/>
      <c r="L14228" s="65"/>
      <c r="M14228" s="65"/>
      <c r="N14228" s="64"/>
      <c r="O14228" s="65"/>
    </row>
    <row r="14229" ht="15.75" customHeight="1" spans="1:15">
      <c r="A14229" s="18"/>
      <c r="B14229" s="18"/>
      <c r="C14229" s="18"/>
      <c r="D14229" s="18"/>
      <c r="E14229" s="18"/>
      <c r="F14229" s="18"/>
      <c r="G14229" s="18"/>
      <c r="H14229" s="18"/>
      <c r="I14229" s="75"/>
      <c r="J14229" s="63"/>
      <c r="K14229" s="64"/>
      <c r="L14229" s="65"/>
      <c r="M14229" s="65"/>
      <c r="N14229" s="64"/>
      <c r="O14229" s="65"/>
    </row>
    <row r="14230" ht="15.75" customHeight="1" spans="1:15">
      <c r="A14230" s="18"/>
      <c r="B14230" s="18"/>
      <c r="C14230" s="18"/>
      <c r="D14230" s="18"/>
      <c r="E14230" s="18"/>
      <c r="F14230" s="18"/>
      <c r="G14230" s="18"/>
      <c r="H14230" s="18"/>
      <c r="I14230" s="75"/>
      <c r="J14230" s="63"/>
      <c r="K14230" s="64"/>
      <c r="L14230" s="65"/>
      <c r="M14230" s="65"/>
      <c r="N14230" s="64"/>
      <c r="O14230" s="65"/>
    </row>
    <row r="14231" ht="15.75" customHeight="1" spans="1:15">
      <c r="A14231" s="18"/>
      <c r="B14231" s="18"/>
      <c r="C14231" s="18"/>
      <c r="D14231" s="18"/>
      <c r="E14231" s="18"/>
      <c r="F14231" s="18"/>
      <c r="G14231" s="18"/>
      <c r="H14231" s="18"/>
      <c r="I14231" s="75"/>
      <c r="J14231" s="63"/>
      <c r="K14231" s="64"/>
      <c r="L14231" s="65"/>
      <c r="M14231" s="65"/>
      <c r="N14231" s="64"/>
      <c r="O14231" s="65"/>
    </row>
    <row r="14232" ht="15.75" customHeight="1" spans="1:15">
      <c r="A14232" s="18"/>
      <c r="B14232" s="18"/>
      <c r="C14232" s="18"/>
      <c r="D14232" s="18"/>
      <c r="E14232" s="18"/>
      <c r="F14232" s="18"/>
      <c r="G14232" s="18"/>
      <c r="H14232" s="18"/>
      <c r="I14232" s="75"/>
      <c r="J14232" s="63"/>
      <c r="K14232" s="64"/>
      <c r="L14232" s="65"/>
      <c r="M14232" s="65"/>
      <c r="N14232" s="64"/>
      <c r="O14232" s="65"/>
    </row>
    <row r="14233" ht="15.75" customHeight="1" spans="1:15">
      <c r="A14233" s="18"/>
      <c r="B14233" s="18"/>
      <c r="C14233" s="18"/>
      <c r="D14233" s="18"/>
      <c r="E14233" s="18"/>
      <c r="F14233" s="18"/>
      <c r="G14233" s="18"/>
      <c r="H14233" s="18"/>
      <c r="I14233" s="75"/>
      <c r="J14233" s="63"/>
      <c r="K14233" s="64"/>
      <c r="L14233" s="65"/>
      <c r="M14233" s="65"/>
      <c r="N14233" s="64"/>
      <c r="O14233" s="65"/>
    </row>
    <row r="14234" ht="15.75" customHeight="1" spans="1:15">
      <c r="A14234" s="18"/>
      <c r="B14234" s="18"/>
      <c r="C14234" s="18"/>
      <c r="D14234" s="18"/>
      <c r="E14234" s="18"/>
      <c r="F14234" s="18"/>
      <c r="G14234" s="18"/>
      <c r="H14234" s="18"/>
      <c r="I14234" s="75"/>
      <c r="J14234" s="63"/>
      <c r="K14234" s="64"/>
      <c r="L14234" s="65"/>
      <c r="M14234" s="65"/>
      <c r="N14234" s="64"/>
      <c r="O14234" s="65"/>
    </row>
    <row r="14235" ht="15.75" customHeight="1" spans="1:15">
      <c r="A14235" s="18"/>
      <c r="B14235" s="18"/>
      <c r="C14235" s="18"/>
      <c r="D14235" s="18"/>
      <c r="E14235" s="18"/>
      <c r="F14235" s="18"/>
      <c r="G14235" s="18"/>
      <c r="H14235" s="18"/>
      <c r="I14235" s="75"/>
      <c r="J14235" s="63"/>
      <c r="K14235" s="64"/>
      <c r="L14235" s="65"/>
      <c r="M14235" s="65"/>
      <c r="N14235" s="64"/>
      <c r="O14235" s="65"/>
    </row>
    <row r="14236" ht="15.75" customHeight="1" spans="1:15">
      <c r="A14236" s="18"/>
      <c r="B14236" s="18"/>
      <c r="C14236" s="18"/>
      <c r="D14236" s="18"/>
      <c r="E14236" s="18"/>
      <c r="F14236" s="18"/>
      <c r="G14236" s="18"/>
      <c r="H14236" s="18"/>
      <c r="I14236" s="75"/>
      <c r="J14236" s="63"/>
      <c r="K14236" s="64"/>
      <c r="L14236" s="65"/>
      <c r="M14236" s="65"/>
      <c r="N14236" s="64"/>
      <c r="O14236" s="65"/>
    </row>
    <row r="14237" ht="15.75" customHeight="1" spans="1:15">
      <c r="A14237" s="18"/>
      <c r="B14237" s="18"/>
      <c r="C14237" s="18"/>
      <c r="D14237" s="18"/>
      <c r="E14237" s="18"/>
      <c r="F14237" s="18"/>
      <c r="G14237" s="18"/>
      <c r="H14237" s="18"/>
      <c r="I14237" s="75"/>
      <c r="J14237" s="63"/>
      <c r="K14237" s="64"/>
      <c r="L14237" s="65"/>
      <c r="M14237" s="65"/>
      <c r="N14237" s="64"/>
      <c r="O14237" s="65"/>
    </row>
    <row r="14238" ht="15.75" customHeight="1" spans="1:15">
      <c r="A14238" s="18"/>
      <c r="B14238" s="18"/>
      <c r="C14238" s="18"/>
      <c r="D14238" s="18"/>
      <c r="E14238" s="18"/>
      <c r="F14238" s="18"/>
      <c r="G14238" s="18"/>
      <c r="H14238" s="18"/>
      <c r="I14238" s="75"/>
      <c r="J14238" s="63"/>
      <c r="K14238" s="64"/>
      <c r="L14238" s="65"/>
      <c r="M14238" s="65"/>
      <c r="N14238" s="64"/>
      <c r="O14238" s="65"/>
    </row>
    <row r="14239" ht="15.75" customHeight="1" spans="1:15">
      <c r="A14239" s="18"/>
      <c r="B14239" s="18"/>
      <c r="C14239" s="18"/>
      <c r="D14239" s="18"/>
      <c r="E14239" s="18"/>
      <c r="F14239" s="18"/>
      <c r="G14239" s="18"/>
      <c r="H14239" s="18"/>
      <c r="I14239" s="75"/>
      <c r="J14239" s="63"/>
      <c r="K14239" s="64"/>
      <c r="L14239" s="65"/>
      <c r="M14239" s="65"/>
      <c r="N14239" s="64"/>
      <c r="O14239" s="65"/>
    </row>
    <row r="14240" ht="15.75" customHeight="1" spans="1:15">
      <c r="A14240" s="18"/>
      <c r="B14240" s="18"/>
      <c r="C14240" s="18"/>
      <c r="D14240" s="18"/>
      <c r="E14240" s="18"/>
      <c r="F14240" s="18"/>
      <c r="G14240" s="18"/>
      <c r="H14240" s="18"/>
      <c r="I14240" s="75"/>
      <c r="J14240" s="63"/>
      <c r="K14240" s="64"/>
      <c r="L14240" s="65"/>
      <c r="M14240" s="65"/>
      <c r="N14240" s="64"/>
      <c r="O14240" s="65"/>
    </row>
    <row r="14241" ht="15.75" customHeight="1" spans="1:15">
      <c r="A14241" s="18"/>
      <c r="B14241" s="18"/>
      <c r="C14241" s="18"/>
      <c r="D14241" s="18"/>
      <c r="E14241" s="18"/>
      <c r="F14241" s="18"/>
      <c r="G14241" s="18"/>
      <c r="H14241" s="18"/>
      <c r="I14241" s="75"/>
      <c r="J14241" s="63"/>
      <c r="K14241" s="64"/>
      <c r="L14241" s="65"/>
      <c r="M14241" s="65"/>
      <c r="N14241" s="64"/>
      <c r="O14241" s="65"/>
    </row>
    <row r="14242" ht="15.75" customHeight="1" spans="1:15">
      <c r="A14242" s="18"/>
      <c r="B14242" s="18"/>
      <c r="C14242" s="18"/>
      <c r="D14242" s="18"/>
      <c r="E14242" s="18"/>
      <c r="F14242" s="18"/>
      <c r="G14242" s="18"/>
      <c r="H14242" s="18"/>
      <c r="I14242" s="75"/>
      <c r="J14242" s="63"/>
      <c r="K14242" s="64"/>
      <c r="L14242" s="65"/>
      <c r="M14242" s="65"/>
      <c r="N14242" s="64"/>
      <c r="O14242" s="65"/>
    </row>
    <row r="14243" ht="15.75" customHeight="1" spans="1:15">
      <c r="A14243" s="18"/>
      <c r="B14243" s="18"/>
      <c r="C14243" s="18"/>
      <c r="D14243" s="18"/>
      <c r="E14243" s="18"/>
      <c r="F14243" s="18"/>
      <c r="G14243" s="18"/>
      <c r="H14243" s="18"/>
      <c r="I14243" s="75"/>
      <c r="J14243" s="63"/>
      <c r="K14243" s="64"/>
      <c r="L14243" s="65"/>
      <c r="M14243" s="65"/>
      <c r="N14243" s="64"/>
      <c r="O14243" s="65"/>
    </row>
    <row r="14244" ht="15.75" customHeight="1" spans="1:15">
      <c r="A14244" s="18"/>
      <c r="B14244" s="18"/>
      <c r="C14244" s="18"/>
      <c r="D14244" s="18"/>
      <c r="E14244" s="18"/>
      <c r="F14244" s="18"/>
      <c r="G14244" s="18"/>
      <c r="H14244" s="18"/>
      <c r="I14244" s="75"/>
      <c r="J14244" s="63"/>
      <c r="K14244" s="64"/>
      <c r="L14244" s="65"/>
      <c r="M14244" s="65"/>
      <c r="N14244" s="64"/>
      <c r="O14244" s="65"/>
    </row>
    <row r="14245" ht="15.75" customHeight="1" spans="1:15">
      <c r="A14245" s="18"/>
      <c r="B14245" s="18"/>
      <c r="C14245" s="18"/>
      <c r="D14245" s="18"/>
      <c r="E14245" s="18"/>
      <c r="F14245" s="18"/>
      <c r="G14245" s="18"/>
      <c r="H14245" s="18"/>
      <c r="I14245" s="75"/>
      <c r="J14245" s="63"/>
      <c r="K14245" s="64"/>
      <c r="L14245" s="65"/>
      <c r="M14245" s="65"/>
      <c r="N14245" s="64"/>
      <c r="O14245" s="65"/>
    </row>
    <row r="14246" ht="15.75" customHeight="1" spans="1:15">
      <c r="A14246" s="18"/>
      <c r="B14246" s="18"/>
      <c r="C14246" s="18"/>
      <c r="D14246" s="18"/>
      <c r="E14246" s="18"/>
      <c r="F14246" s="18"/>
      <c r="G14246" s="18"/>
      <c r="H14246" s="18"/>
      <c r="I14246" s="75"/>
      <c r="J14246" s="63"/>
      <c r="K14246" s="64"/>
      <c r="L14246" s="65"/>
      <c r="M14246" s="65"/>
      <c r="N14246" s="64"/>
      <c r="O14246" s="65"/>
    </row>
    <row r="14247" ht="15.75" customHeight="1" spans="1:15">
      <c r="A14247" s="18"/>
      <c r="B14247" s="18"/>
      <c r="C14247" s="18"/>
      <c r="D14247" s="18"/>
      <c r="E14247" s="18"/>
      <c r="F14247" s="18"/>
      <c r="G14247" s="18"/>
      <c r="H14247" s="18"/>
      <c r="I14247" s="75"/>
      <c r="J14247" s="63"/>
      <c r="K14247" s="64"/>
      <c r="L14247" s="65"/>
      <c r="M14247" s="65"/>
      <c r="N14247" s="64"/>
      <c r="O14247" s="65"/>
    </row>
    <row r="14248" ht="15.75" customHeight="1" spans="1:15">
      <c r="A14248" s="18"/>
      <c r="B14248" s="18"/>
      <c r="C14248" s="18"/>
      <c r="D14248" s="18"/>
      <c r="E14248" s="18"/>
      <c r="F14248" s="18"/>
      <c r="G14248" s="18"/>
      <c r="H14248" s="18"/>
      <c r="I14248" s="75"/>
      <c r="J14248" s="63"/>
      <c r="K14248" s="64"/>
      <c r="L14248" s="65"/>
      <c r="M14248" s="65"/>
      <c r="N14248" s="64"/>
      <c r="O14248" s="65"/>
    </row>
    <row r="14249" ht="15.75" customHeight="1" spans="1:15">
      <c r="A14249" s="18"/>
      <c r="B14249" s="18"/>
      <c r="C14249" s="18"/>
      <c r="D14249" s="18"/>
      <c r="E14249" s="18"/>
      <c r="F14249" s="18"/>
      <c r="G14249" s="18"/>
      <c r="H14249" s="18"/>
      <c r="I14249" s="75"/>
      <c r="J14249" s="63"/>
      <c r="K14249" s="64"/>
      <c r="L14249" s="65"/>
      <c r="M14249" s="65"/>
      <c r="N14249" s="64"/>
      <c r="O14249" s="65"/>
    </row>
    <row r="14250" ht="15.75" customHeight="1" spans="1:15">
      <c r="A14250" s="18"/>
      <c r="B14250" s="18"/>
      <c r="C14250" s="18"/>
      <c r="D14250" s="18"/>
      <c r="E14250" s="18"/>
      <c r="F14250" s="18"/>
      <c r="G14250" s="18"/>
      <c r="H14250" s="18"/>
      <c r="I14250" s="75"/>
      <c r="J14250" s="63"/>
      <c r="K14250" s="64"/>
      <c r="L14250" s="65"/>
      <c r="M14250" s="65"/>
      <c r="N14250" s="64"/>
      <c r="O14250" s="65"/>
    </row>
    <row r="14251" ht="15.75" customHeight="1" spans="1:15">
      <c r="A14251" s="18"/>
      <c r="B14251" s="18"/>
      <c r="C14251" s="18"/>
      <c r="D14251" s="18"/>
      <c r="E14251" s="18"/>
      <c r="F14251" s="18"/>
      <c r="G14251" s="18"/>
      <c r="H14251" s="18"/>
      <c r="I14251" s="75"/>
      <c r="J14251" s="63"/>
      <c r="K14251" s="64"/>
      <c r="L14251" s="65"/>
      <c r="M14251" s="65"/>
      <c r="N14251" s="64"/>
      <c r="O14251" s="65"/>
    </row>
    <row r="14252" ht="15.75" customHeight="1" spans="1:15">
      <c r="A14252" s="18"/>
      <c r="B14252" s="18"/>
      <c r="C14252" s="18"/>
      <c r="D14252" s="18"/>
      <c r="E14252" s="18"/>
      <c r="F14252" s="18"/>
      <c r="G14252" s="18"/>
      <c r="H14252" s="18"/>
      <c r="I14252" s="75"/>
      <c r="J14252" s="63"/>
      <c r="K14252" s="64"/>
      <c r="L14252" s="65"/>
      <c r="M14252" s="65"/>
      <c r="N14252" s="64"/>
      <c r="O14252" s="65"/>
    </row>
    <row r="14253" ht="15.75" customHeight="1" spans="1:15">
      <c r="A14253" s="18"/>
      <c r="B14253" s="18"/>
      <c r="C14253" s="18"/>
      <c r="D14253" s="18"/>
      <c r="E14253" s="18"/>
      <c r="F14253" s="18"/>
      <c r="G14253" s="18"/>
      <c r="H14253" s="18"/>
      <c r="I14253" s="75"/>
      <c r="J14253" s="63"/>
      <c r="K14253" s="64"/>
      <c r="L14253" s="65"/>
      <c r="M14253" s="65"/>
      <c r="N14253" s="64"/>
      <c r="O14253" s="65"/>
    </row>
    <row r="14254" ht="15.75" customHeight="1" spans="1:15">
      <c r="A14254" s="18"/>
      <c r="B14254" s="18"/>
      <c r="C14254" s="18"/>
      <c r="D14254" s="18"/>
      <c r="E14254" s="18"/>
      <c r="F14254" s="18"/>
      <c r="G14254" s="18"/>
      <c r="H14254" s="18"/>
      <c r="I14254" s="75"/>
      <c r="J14254" s="63"/>
      <c r="K14254" s="64"/>
      <c r="L14254" s="65"/>
      <c r="M14254" s="65"/>
      <c r="N14254" s="64"/>
      <c r="O14254" s="65"/>
    </row>
    <row r="14255" ht="15.75" customHeight="1" spans="1:15">
      <c r="A14255" s="18"/>
      <c r="B14255" s="18"/>
      <c r="C14255" s="18"/>
      <c r="D14255" s="18"/>
      <c r="E14255" s="18"/>
      <c r="F14255" s="18"/>
      <c r="G14255" s="18"/>
      <c r="H14255" s="18"/>
      <c r="I14255" s="75"/>
      <c r="J14255" s="63"/>
      <c r="K14255" s="64"/>
      <c r="L14255" s="65"/>
      <c r="M14255" s="65"/>
      <c r="N14255" s="64"/>
      <c r="O14255" s="65"/>
    </row>
    <row r="14256" ht="15.75" customHeight="1" spans="1:15">
      <c r="A14256" s="18"/>
      <c r="B14256" s="18"/>
      <c r="C14256" s="18"/>
      <c r="D14256" s="18"/>
      <c r="E14256" s="18"/>
      <c r="F14256" s="18"/>
      <c r="G14256" s="18"/>
      <c r="H14256" s="18"/>
      <c r="I14256" s="75"/>
      <c r="J14256" s="63"/>
      <c r="K14256" s="64"/>
      <c r="L14256" s="65"/>
      <c r="M14256" s="65"/>
      <c r="N14256" s="64"/>
      <c r="O14256" s="65"/>
    </row>
    <row r="14257" ht="15.75" customHeight="1" spans="1:15">
      <c r="A14257" s="18"/>
      <c r="B14257" s="18"/>
      <c r="C14257" s="18"/>
      <c r="D14257" s="18"/>
      <c r="E14257" s="18"/>
      <c r="F14257" s="18"/>
      <c r="G14257" s="18"/>
      <c r="H14257" s="18"/>
      <c r="I14257" s="75"/>
      <c r="J14257" s="63"/>
      <c r="K14257" s="64"/>
      <c r="L14257" s="65"/>
      <c r="M14257" s="65"/>
      <c r="N14257" s="64"/>
      <c r="O14257" s="65"/>
    </row>
    <row r="14258" ht="15.75" customHeight="1" spans="1:15">
      <c r="A14258" s="18"/>
      <c r="B14258" s="18"/>
      <c r="C14258" s="18"/>
      <c r="D14258" s="18"/>
      <c r="E14258" s="18"/>
      <c r="F14258" s="18"/>
      <c r="G14258" s="18"/>
      <c r="H14258" s="18"/>
      <c r="I14258" s="75"/>
      <c r="J14258" s="63"/>
      <c r="K14258" s="64"/>
      <c r="L14258" s="65"/>
      <c r="M14258" s="65"/>
      <c r="N14258" s="64"/>
      <c r="O14258" s="65"/>
    </row>
    <row r="14259" ht="15.75" customHeight="1" spans="1:15">
      <c r="A14259" s="18"/>
      <c r="B14259" s="18"/>
      <c r="C14259" s="18"/>
      <c r="D14259" s="18"/>
      <c r="E14259" s="18"/>
      <c r="F14259" s="18"/>
      <c r="G14259" s="18"/>
      <c r="H14259" s="18"/>
      <c r="I14259" s="75"/>
      <c r="J14259" s="63"/>
      <c r="K14259" s="64"/>
      <c r="L14259" s="65"/>
      <c r="M14259" s="65"/>
      <c r="N14259" s="64"/>
      <c r="O14259" s="65"/>
    </row>
    <row r="14260" ht="15.75" customHeight="1" spans="1:15">
      <c r="A14260" s="18"/>
      <c r="B14260" s="18"/>
      <c r="C14260" s="18"/>
      <c r="D14260" s="18"/>
      <c r="E14260" s="18"/>
      <c r="F14260" s="18"/>
      <c r="G14260" s="18"/>
      <c r="H14260" s="18"/>
      <c r="I14260" s="75"/>
      <c r="J14260" s="63"/>
      <c r="K14260" s="64"/>
      <c r="L14260" s="65"/>
      <c r="M14260" s="65"/>
      <c r="N14260" s="64"/>
      <c r="O14260" s="65"/>
    </row>
    <row r="14261" ht="15.75" customHeight="1" spans="1:15">
      <c r="A14261" s="18"/>
      <c r="B14261" s="18"/>
      <c r="C14261" s="18"/>
      <c r="D14261" s="18"/>
      <c r="E14261" s="18"/>
      <c r="F14261" s="18"/>
      <c r="G14261" s="18"/>
      <c r="H14261" s="18"/>
      <c r="I14261" s="75"/>
      <c r="J14261" s="63"/>
      <c r="K14261" s="64"/>
      <c r="L14261" s="65"/>
      <c r="M14261" s="65"/>
      <c r="N14261" s="64"/>
      <c r="O14261" s="65"/>
    </row>
    <row r="14262" ht="15.75" customHeight="1" spans="1:15">
      <c r="A14262" s="18"/>
      <c r="B14262" s="18"/>
      <c r="C14262" s="18"/>
      <c r="D14262" s="18"/>
      <c r="E14262" s="18"/>
      <c r="F14262" s="18"/>
      <c r="G14262" s="18"/>
      <c r="H14262" s="18"/>
      <c r="I14262" s="75"/>
      <c r="J14262" s="63"/>
      <c r="K14262" s="64"/>
      <c r="L14262" s="65"/>
      <c r="M14262" s="65"/>
      <c r="N14262" s="64"/>
      <c r="O14262" s="65"/>
    </row>
    <row r="14263" ht="15.75" customHeight="1" spans="1:15">
      <c r="A14263" s="18"/>
      <c r="B14263" s="18"/>
      <c r="C14263" s="18"/>
      <c r="D14263" s="18"/>
      <c r="E14263" s="18"/>
      <c r="F14263" s="18"/>
      <c r="G14263" s="18"/>
      <c r="H14263" s="18"/>
      <c r="I14263" s="75"/>
      <c r="J14263" s="63"/>
      <c r="K14263" s="64"/>
      <c r="L14263" s="65"/>
      <c r="M14263" s="65"/>
      <c r="N14263" s="64"/>
      <c r="O14263" s="65"/>
    </row>
    <row r="14264" ht="15.75" customHeight="1" spans="1:15">
      <c r="A14264" s="18"/>
      <c r="B14264" s="18"/>
      <c r="C14264" s="18"/>
      <c r="D14264" s="18"/>
      <c r="E14264" s="18"/>
      <c r="F14264" s="18"/>
      <c r="G14264" s="18"/>
      <c r="H14264" s="18"/>
      <c r="I14264" s="75"/>
      <c r="J14264" s="63"/>
      <c r="K14264" s="64"/>
      <c r="L14264" s="65"/>
      <c r="M14264" s="65"/>
      <c r="N14264" s="64"/>
      <c r="O14264" s="65"/>
    </row>
    <row r="14265" ht="15.75" customHeight="1" spans="1:15">
      <c r="A14265" s="18"/>
      <c r="B14265" s="18"/>
      <c r="C14265" s="18"/>
      <c r="D14265" s="18"/>
      <c r="E14265" s="18"/>
      <c r="F14265" s="18"/>
      <c r="G14265" s="18"/>
      <c r="H14265" s="18"/>
      <c r="I14265" s="75"/>
      <c r="J14265" s="63"/>
      <c r="K14265" s="64"/>
      <c r="L14265" s="65"/>
      <c r="M14265" s="65"/>
      <c r="N14265" s="64"/>
      <c r="O14265" s="65"/>
    </row>
    <row r="14266" ht="15.75" customHeight="1" spans="1:15">
      <c r="A14266" s="18"/>
      <c r="B14266" s="18"/>
      <c r="C14266" s="18"/>
      <c r="D14266" s="18"/>
      <c r="E14266" s="18"/>
      <c r="F14266" s="18"/>
      <c r="G14266" s="18"/>
      <c r="H14266" s="18"/>
      <c r="I14266" s="75"/>
      <c r="J14266" s="63"/>
      <c r="K14266" s="64"/>
      <c r="L14266" s="65"/>
      <c r="M14266" s="65"/>
      <c r="N14266" s="64"/>
      <c r="O14266" s="65"/>
    </row>
    <row r="14267" ht="15.75" customHeight="1" spans="1:15">
      <c r="A14267" s="18"/>
      <c r="B14267" s="18"/>
      <c r="C14267" s="18"/>
      <c r="D14267" s="18"/>
      <c r="E14267" s="18"/>
      <c r="F14267" s="18"/>
      <c r="G14267" s="18"/>
      <c r="H14267" s="18"/>
      <c r="I14267" s="75"/>
      <c r="J14267" s="63"/>
      <c r="K14267" s="64"/>
      <c r="L14267" s="65"/>
      <c r="M14267" s="65"/>
      <c r="N14267" s="64"/>
      <c r="O14267" s="65"/>
    </row>
    <row r="14268" ht="15.75" customHeight="1" spans="1:15">
      <c r="A14268" s="18"/>
      <c r="B14268" s="18"/>
      <c r="C14268" s="18"/>
      <c r="D14268" s="18"/>
      <c r="E14268" s="18"/>
      <c r="F14268" s="18"/>
      <c r="G14268" s="18"/>
      <c r="H14268" s="18"/>
      <c r="I14268" s="75"/>
      <c r="J14268" s="63"/>
      <c r="K14268" s="64"/>
      <c r="L14268" s="65"/>
      <c r="M14268" s="65"/>
      <c r="N14268" s="64"/>
      <c r="O14268" s="65"/>
    </row>
    <row r="14269" ht="15.75" customHeight="1" spans="1:15">
      <c r="A14269" s="18"/>
      <c r="B14269" s="18"/>
      <c r="C14269" s="18"/>
      <c r="D14269" s="18"/>
      <c r="E14269" s="18"/>
      <c r="F14269" s="18"/>
      <c r="G14269" s="18"/>
      <c r="H14269" s="18"/>
      <c r="I14269" s="75"/>
      <c r="J14269" s="63"/>
      <c r="K14269" s="64"/>
      <c r="L14269" s="65"/>
      <c r="M14269" s="65"/>
      <c r="N14269" s="64"/>
      <c r="O14269" s="65"/>
    </row>
    <row r="14270" ht="15.75" customHeight="1" spans="1:15">
      <c r="A14270" s="18"/>
      <c r="B14270" s="18"/>
      <c r="C14270" s="18"/>
      <c r="D14270" s="18"/>
      <c r="E14270" s="18"/>
      <c r="F14270" s="18"/>
      <c r="G14270" s="18"/>
      <c r="H14270" s="18"/>
      <c r="I14270" s="75"/>
      <c r="J14270" s="63"/>
      <c r="K14270" s="64"/>
      <c r="L14270" s="65"/>
      <c r="M14270" s="65"/>
      <c r="N14270" s="64"/>
      <c r="O14270" s="65"/>
    </row>
    <row r="14271" ht="15.75" customHeight="1" spans="1:15">
      <c r="A14271" s="18"/>
      <c r="B14271" s="18"/>
      <c r="C14271" s="18"/>
      <c r="D14271" s="18"/>
      <c r="E14271" s="18"/>
      <c r="F14271" s="18"/>
      <c r="G14271" s="18"/>
      <c r="H14271" s="18"/>
      <c r="I14271" s="75"/>
      <c r="J14271" s="63"/>
      <c r="K14271" s="64"/>
      <c r="L14271" s="65"/>
      <c r="M14271" s="65"/>
      <c r="N14271" s="64"/>
      <c r="O14271" s="65"/>
    </row>
    <row r="14272" ht="15.75" customHeight="1" spans="1:15">
      <c r="A14272" s="18"/>
      <c r="B14272" s="18"/>
      <c r="C14272" s="18"/>
      <c r="D14272" s="18"/>
      <c r="E14272" s="18"/>
      <c r="F14272" s="18"/>
      <c r="G14272" s="18"/>
      <c r="H14272" s="18"/>
      <c r="I14272" s="75"/>
      <c r="J14272" s="63"/>
      <c r="K14272" s="64"/>
      <c r="L14272" s="65"/>
      <c r="M14272" s="65"/>
      <c r="N14272" s="64"/>
      <c r="O14272" s="65"/>
    </row>
    <row r="14273" ht="15.75" customHeight="1" spans="1:15">
      <c r="A14273" s="18"/>
      <c r="B14273" s="18"/>
      <c r="C14273" s="18"/>
      <c r="D14273" s="18"/>
      <c r="E14273" s="18"/>
      <c r="F14273" s="18"/>
      <c r="G14273" s="18"/>
      <c r="H14273" s="18"/>
      <c r="I14273" s="75"/>
      <c r="J14273" s="63"/>
      <c r="K14273" s="64"/>
      <c r="L14273" s="65"/>
      <c r="M14273" s="65"/>
      <c r="N14273" s="64"/>
      <c r="O14273" s="65"/>
    </row>
    <row r="14274" ht="15.75" customHeight="1" spans="1:15">
      <c r="A14274" s="18"/>
      <c r="B14274" s="18"/>
      <c r="C14274" s="18"/>
      <c r="D14274" s="18"/>
      <c r="E14274" s="18"/>
      <c r="F14274" s="18"/>
      <c r="G14274" s="18"/>
      <c r="H14274" s="18"/>
      <c r="I14274" s="75"/>
      <c r="J14274" s="63"/>
      <c r="K14274" s="64"/>
      <c r="L14274" s="65"/>
      <c r="M14274" s="65"/>
      <c r="N14274" s="64"/>
      <c r="O14274" s="65"/>
    </row>
    <row r="14275" ht="15.75" customHeight="1" spans="1:15">
      <c r="A14275" s="18"/>
      <c r="B14275" s="18"/>
      <c r="C14275" s="18"/>
      <c r="D14275" s="18"/>
      <c r="E14275" s="18"/>
      <c r="F14275" s="18"/>
      <c r="G14275" s="18"/>
      <c r="H14275" s="18"/>
      <c r="I14275" s="75"/>
      <c r="J14275" s="63"/>
      <c r="K14275" s="64"/>
      <c r="L14275" s="65"/>
      <c r="M14275" s="65"/>
      <c r="N14275" s="64"/>
      <c r="O14275" s="65"/>
    </row>
    <row r="14276" ht="15.75" customHeight="1" spans="1:15">
      <c r="A14276" s="18"/>
      <c r="B14276" s="18"/>
      <c r="C14276" s="18"/>
      <c r="D14276" s="18"/>
      <c r="E14276" s="18"/>
      <c r="F14276" s="18"/>
      <c r="G14276" s="18"/>
      <c r="H14276" s="18"/>
      <c r="I14276" s="75"/>
      <c r="J14276" s="63"/>
      <c r="K14276" s="64"/>
      <c r="L14276" s="65"/>
      <c r="M14276" s="65"/>
      <c r="N14276" s="64"/>
      <c r="O14276" s="65"/>
    </row>
    <row r="14277" ht="15.75" customHeight="1" spans="1:15">
      <c r="A14277" s="18"/>
      <c r="B14277" s="18"/>
      <c r="C14277" s="18"/>
      <c r="D14277" s="18"/>
      <c r="E14277" s="18"/>
      <c r="F14277" s="18"/>
      <c r="G14277" s="18"/>
      <c r="H14277" s="18"/>
      <c r="I14277" s="75"/>
      <c r="J14277" s="63"/>
      <c r="K14277" s="64"/>
      <c r="L14277" s="65"/>
      <c r="M14277" s="65"/>
      <c r="N14277" s="64"/>
      <c r="O14277" s="65"/>
    </row>
    <row r="14278" ht="15.75" customHeight="1" spans="1:15">
      <c r="A14278" s="18"/>
      <c r="B14278" s="18"/>
      <c r="C14278" s="18"/>
      <c r="D14278" s="18"/>
      <c r="E14278" s="18"/>
      <c r="F14278" s="18"/>
      <c r="G14278" s="18"/>
      <c r="H14278" s="18"/>
      <c r="I14278" s="75"/>
      <c r="J14278" s="63"/>
      <c r="K14278" s="64"/>
      <c r="L14278" s="65"/>
      <c r="M14278" s="65"/>
      <c r="N14278" s="64"/>
      <c r="O14278" s="65"/>
    </row>
    <row r="14279" ht="15.75" customHeight="1" spans="1:15">
      <c r="A14279" s="18"/>
      <c r="B14279" s="18"/>
      <c r="C14279" s="18"/>
      <c r="D14279" s="18"/>
      <c r="E14279" s="18"/>
      <c r="F14279" s="18"/>
      <c r="G14279" s="18"/>
      <c r="H14279" s="18"/>
      <c r="I14279" s="75"/>
      <c r="J14279" s="63"/>
      <c r="K14279" s="64"/>
      <c r="L14279" s="65"/>
      <c r="M14279" s="65"/>
      <c r="N14279" s="64"/>
      <c r="O14279" s="65"/>
    </row>
    <row r="14280" ht="15.75" customHeight="1" spans="1:15">
      <c r="A14280" s="18"/>
      <c r="B14280" s="18"/>
      <c r="C14280" s="18"/>
      <c r="D14280" s="18"/>
      <c r="E14280" s="18"/>
      <c r="F14280" s="18"/>
      <c r="G14280" s="18"/>
      <c r="H14280" s="18"/>
      <c r="I14280" s="75"/>
      <c r="J14280" s="63"/>
      <c r="K14280" s="64"/>
      <c r="L14280" s="65"/>
      <c r="M14280" s="65"/>
      <c r="N14280" s="64"/>
      <c r="O14280" s="65"/>
    </row>
    <row r="14281" ht="15.75" customHeight="1" spans="1:15">
      <c r="A14281" s="18"/>
      <c r="B14281" s="18"/>
      <c r="C14281" s="18"/>
      <c r="D14281" s="18"/>
      <c r="E14281" s="18"/>
      <c r="F14281" s="18"/>
      <c r="G14281" s="18"/>
      <c r="H14281" s="18"/>
      <c r="I14281" s="75"/>
      <c r="J14281" s="63"/>
      <c r="K14281" s="64"/>
      <c r="L14281" s="65"/>
      <c r="M14281" s="65"/>
      <c r="N14281" s="64"/>
      <c r="O14281" s="65"/>
    </row>
    <row r="14282" ht="15.75" customHeight="1" spans="1:15">
      <c r="A14282" s="18"/>
      <c r="B14282" s="18"/>
      <c r="C14282" s="18"/>
      <c r="D14282" s="18"/>
      <c r="E14282" s="18"/>
      <c r="F14282" s="18"/>
      <c r="G14282" s="18"/>
      <c r="H14282" s="18"/>
      <c r="I14282" s="75"/>
      <c r="J14282" s="63"/>
      <c r="K14282" s="64"/>
      <c r="L14282" s="65"/>
      <c r="M14282" s="65"/>
      <c r="N14282" s="64"/>
      <c r="O14282" s="65"/>
    </row>
    <row r="14283" ht="15.75" customHeight="1" spans="1:15">
      <c r="A14283" s="18"/>
      <c r="B14283" s="18"/>
      <c r="C14283" s="18"/>
      <c r="D14283" s="18"/>
      <c r="E14283" s="18"/>
      <c r="F14283" s="18"/>
      <c r="G14283" s="18"/>
      <c r="H14283" s="18"/>
      <c r="I14283" s="75"/>
      <c r="J14283" s="63"/>
      <c r="K14283" s="64"/>
      <c r="L14283" s="65"/>
      <c r="M14283" s="65"/>
      <c r="N14283" s="64"/>
      <c r="O14283" s="65"/>
    </row>
    <row r="14284" ht="15.75" customHeight="1" spans="1:15">
      <c r="A14284" s="18"/>
      <c r="B14284" s="18"/>
      <c r="C14284" s="18"/>
      <c r="D14284" s="18"/>
      <c r="E14284" s="18"/>
      <c r="F14284" s="18"/>
      <c r="G14284" s="18"/>
      <c r="H14284" s="18"/>
      <c r="I14284" s="75"/>
      <c r="J14284" s="63"/>
      <c r="K14284" s="64"/>
      <c r="L14284" s="65"/>
      <c r="M14284" s="65"/>
      <c r="N14284" s="64"/>
      <c r="O14284" s="65"/>
    </row>
    <row r="14285" ht="15.75" customHeight="1" spans="1:15">
      <c r="A14285" s="18"/>
      <c r="B14285" s="18"/>
      <c r="C14285" s="18"/>
      <c r="D14285" s="18"/>
      <c r="E14285" s="18"/>
      <c r="F14285" s="18"/>
      <c r="G14285" s="18"/>
      <c r="H14285" s="18"/>
      <c r="I14285" s="75"/>
      <c r="J14285" s="63"/>
      <c r="K14285" s="64"/>
      <c r="L14285" s="65"/>
      <c r="M14285" s="65"/>
      <c r="N14285" s="64"/>
      <c r="O14285" s="65"/>
    </row>
    <row r="14286" ht="15.75" customHeight="1" spans="1:15">
      <c r="A14286" s="18"/>
      <c r="B14286" s="18"/>
      <c r="C14286" s="18"/>
      <c r="D14286" s="18"/>
      <c r="E14286" s="18"/>
      <c r="F14286" s="18"/>
      <c r="G14286" s="18"/>
      <c r="H14286" s="18"/>
      <c r="I14286" s="75"/>
      <c r="J14286" s="63"/>
      <c r="K14286" s="64"/>
      <c r="L14286" s="65"/>
      <c r="M14286" s="65"/>
      <c r="N14286" s="64"/>
      <c r="O14286" s="65"/>
    </row>
    <row r="14287" ht="15.75" customHeight="1" spans="1:15">
      <c r="A14287" s="18"/>
      <c r="B14287" s="18"/>
      <c r="C14287" s="18"/>
      <c r="D14287" s="18"/>
      <c r="E14287" s="18"/>
      <c r="F14287" s="18"/>
      <c r="G14287" s="18"/>
      <c r="H14287" s="18"/>
      <c r="I14287" s="75"/>
      <c r="J14287" s="63"/>
      <c r="K14287" s="64"/>
      <c r="L14287" s="65"/>
      <c r="M14287" s="65"/>
      <c r="N14287" s="64"/>
      <c r="O14287" s="65"/>
    </row>
    <row r="14288" ht="15.75" customHeight="1" spans="1:15">
      <c r="A14288" s="18"/>
      <c r="B14288" s="18"/>
      <c r="C14288" s="18"/>
      <c r="D14288" s="18"/>
      <c r="E14288" s="18"/>
      <c r="F14288" s="18"/>
      <c r="G14288" s="18"/>
      <c r="H14288" s="18"/>
      <c r="I14288" s="75"/>
      <c r="J14288" s="63"/>
      <c r="K14288" s="64"/>
      <c r="L14288" s="65"/>
      <c r="M14288" s="65"/>
      <c r="N14288" s="64"/>
      <c r="O14288" s="65"/>
    </row>
    <row r="14289" ht="15.75" customHeight="1" spans="1:15">
      <c r="A14289" s="18"/>
      <c r="B14289" s="18"/>
      <c r="C14289" s="18"/>
      <c r="D14289" s="18"/>
      <c r="E14289" s="18"/>
      <c r="F14289" s="18"/>
      <c r="G14289" s="18"/>
      <c r="H14289" s="18"/>
      <c r="I14289" s="75"/>
      <c r="J14289" s="63"/>
      <c r="K14289" s="64"/>
      <c r="L14289" s="65"/>
      <c r="M14289" s="65"/>
      <c r="N14289" s="64"/>
      <c r="O14289" s="65"/>
    </row>
    <row r="14290" ht="15.75" customHeight="1" spans="1:15">
      <c r="A14290" s="18"/>
      <c r="B14290" s="18"/>
      <c r="C14290" s="18"/>
      <c r="D14290" s="18"/>
      <c r="E14290" s="18"/>
      <c r="F14290" s="18"/>
      <c r="G14290" s="18"/>
      <c r="H14290" s="18"/>
      <c r="I14290" s="75"/>
      <c r="J14290" s="63"/>
      <c r="K14290" s="64"/>
      <c r="L14290" s="65"/>
      <c r="M14290" s="65"/>
      <c r="N14290" s="64"/>
      <c r="O14290" s="65"/>
    </row>
    <row r="14291" ht="15.75" customHeight="1" spans="1:15">
      <c r="A14291" s="18"/>
      <c r="B14291" s="18"/>
      <c r="C14291" s="18"/>
      <c r="D14291" s="18"/>
      <c r="E14291" s="18"/>
      <c r="F14291" s="18"/>
      <c r="G14291" s="18"/>
      <c r="H14291" s="18"/>
      <c r="I14291" s="75"/>
      <c r="J14291" s="63"/>
      <c r="K14291" s="64"/>
      <c r="L14291" s="65"/>
      <c r="M14291" s="65"/>
      <c r="N14291" s="64"/>
      <c r="O14291" s="65"/>
    </row>
    <row r="14292" ht="15.75" customHeight="1" spans="1:15">
      <c r="A14292" s="18"/>
      <c r="B14292" s="18"/>
      <c r="C14292" s="18"/>
      <c r="D14292" s="18"/>
      <c r="E14292" s="18"/>
      <c r="F14292" s="18"/>
      <c r="G14292" s="18"/>
      <c r="H14292" s="18"/>
      <c r="I14292" s="75"/>
      <c r="J14292" s="63"/>
      <c r="K14292" s="64"/>
      <c r="L14292" s="65"/>
      <c r="M14292" s="65"/>
      <c r="N14292" s="64"/>
      <c r="O14292" s="65"/>
    </row>
    <row r="14293" ht="15.75" customHeight="1" spans="1:15">
      <c r="A14293" s="18"/>
      <c r="B14293" s="18"/>
      <c r="C14293" s="18"/>
      <c r="D14293" s="18"/>
      <c r="E14293" s="18"/>
      <c r="F14293" s="18"/>
      <c r="G14293" s="18"/>
      <c r="H14293" s="18"/>
      <c r="I14293" s="75"/>
      <c r="J14293" s="63"/>
      <c r="K14293" s="64"/>
      <c r="L14293" s="65"/>
      <c r="M14293" s="65"/>
      <c r="N14293" s="64"/>
      <c r="O14293" s="65"/>
    </row>
    <row r="14294" ht="15.75" customHeight="1" spans="1:15">
      <c r="A14294" s="18"/>
      <c r="B14294" s="18"/>
      <c r="C14294" s="18"/>
      <c r="D14294" s="18"/>
      <c r="E14294" s="18"/>
      <c r="F14294" s="18"/>
      <c r="G14294" s="18"/>
      <c r="H14294" s="18"/>
      <c r="I14294" s="75"/>
      <c r="J14294" s="63"/>
      <c r="K14294" s="64"/>
      <c r="L14294" s="65"/>
      <c r="M14294" s="65"/>
      <c r="N14294" s="64"/>
      <c r="O14294" s="65"/>
    </row>
    <row r="14295" ht="15.75" customHeight="1" spans="1:15">
      <c r="A14295" s="18"/>
      <c r="B14295" s="18"/>
      <c r="C14295" s="18"/>
      <c r="D14295" s="18"/>
      <c r="E14295" s="18"/>
      <c r="F14295" s="18"/>
      <c r="G14295" s="18"/>
      <c r="H14295" s="18"/>
      <c r="I14295" s="75"/>
      <c r="J14295" s="63"/>
      <c r="K14295" s="64"/>
      <c r="L14295" s="65"/>
      <c r="M14295" s="65"/>
      <c r="N14295" s="64"/>
      <c r="O14295" s="65"/>
    </row>
    <row r="14296" ht="15.75" customHeight="1" spans="1:15">
      <c r="A14296" s="18"/>
      <c r="B14296" s="18"/>
      <c r="C14296" s="18"/>
      <c r="D14296" s="18"/>
      <c r="E14296" s="18"/>
      <c r="F14296" s="18"/>
      <c r="G14296" s="18"/>
      <c r="H14296" s="18"/>
      <c r="I14296" s="75"/>
      <c r="J14296" s="63"/>
      <c r="K14296" s="64"/>
      <c r="L14296" s="65"/>
      <c r="M14296" s="65"/>
      <c r="N14296" s="64"/>
      <c r="O14296" s="65"/>
    </row>
    <row r="14297" ht="15.75" customHeight="1" spans="1:15">
      <c r="A14297" s="18"/>
      <c r="B14297" s="18"/>
      <c r="C14297" s="18"/>
      <c r="D14297" s="18"/>
      <c r="E14297" s="18"/>
      <c r="F14297" s="18"/>
      <c r="G14297" s="18"/>
      <c r="H14297" s="18"/>
      <c r="I14297" s="75"/>
      <c r="J14297" s="63"/>
      <c r="K14297" s="64"/>
      <c r="L14297" s="65"/>
      <c r="M14297" s="65"/>
      <c r="N14297" s="64"/>
      <c r="O14297" s="65"/>
    </row>
    <row r="14298" ht="15.75" customHeight="1" spans="1:15">
      <c r="A14298" s="18"/>
      <c r="B14298" s="18"/>
      <c r="C14298" s="18"/>
      <c r="D14298" s="18"/>
      <c r="E14298" s="18"/>
      <c r="F14298" s="18"/>
      <c r="G14298" s="18"/>
      <c r="H14298" s="18"/>
      <c r="I14298" s="75"/>
      <c r="J14298" s="63"/>
      <c r="K14298" s="64"/>
      <c r="L14298" s="65"/>
      <c r="M14298" s="65"/>
      <c r="N14298" s="64"/>
      <c r="O14298" s="65"/>
    </row>
    <row r="14299" ht="15.75" customHeight="1" spans="1:15">
      <c r="A14299" s="18"/>
      <c r="B14299" s="18"/>
      <c r="C14299" s="18"/>
      <c r="D14299" s="18"/>
      <c r="E14299" s="18"/>
      <c r="F14299" s="18"/>
      <c r="G14299" s="18"/>
      <c r="H14299" s="18"/>
      <c r="I14299" s="75"/>
      <c r="J14299" s="63"/>
      <c r="K14299" s="64"/>
      <c r="L14299" s="65"/>
      <c r="M14299" s="65"/>
      <c r="N14299" s="64"/>
      <c r="O14299" s="65"/>
    </row>
    <row r="14300" ht="15.75" customHeight="1" spans="1:15">
      <c r="A14300" s="18"/>
      <c r="B14300" s="18"/>
      <c r="C14300" s="18"/>
      <c r="D14300" s="18"/>
      <c r="E14300" s="18"/>
      <c r="F14300" s="18"/>
      <c r="G14300" s="18"/>
      <c r="H14300" s="18"/>
      <c r="I14300" s="75"/>
      <c r="J14300" s="63"/>
      <c r="K14300" s="64"/>
      <c r="L14300" s="65"/>
      <c r="M14300" s="65"/>
      <c r="N14300" s="64"/>
      <c r="O14300" s="65"/>
    </row>
    <row r="14301" ht="15.75" customHeight="1" spans="1:15">
      <c r="A14301" s="18"/>
      <c r="B14301" s="18"/>
      <c r="C14301" s="18"/>
      <c r="D14301" s="18"/>
      <c r="E14301" s="18"/>
      <c r="F14301" s="18"/>
      <c r="G14301" s="18"/>
      <c r="H14301" s="18"/>
      <c r="I14301" s="75"/>
      <c r="J14301" s="63"/>
      <c r="K14301" s="64"/>
      <c r="L14301" s="65"/>
      <c r="M14301" s="65"/>
      <c r="N14301" s="64"/>
      <c r="O14301" s="65"/>
    </row>
    <row r="14302" ht="15.75" customHeight="1" spans="1:15">
      <c r="A14302" s="18"/>
      <c r="B14302" s="18"/>
      <c r="C14302" s="18"/>
      <c r="D14302" s="18"/>
      <c r="E14302" s="18"/>
      <c r="F14302" s="18"/>
      <c r="G14302" s="18"/>
      <c r="H14302" s="18"/>
      <c r="I14302" s="75"/>
      <c r="J14302" s="63"/>
      <c r="K14302" s="64"/>
      <c r="L14302" s="65"/>
      <c r="M14302" s="65"/>
      <c r="N14302" s="64"/>
      <c r="O14302" s="65"/>
    </row>
    <row r="14303" ht="15.75" customHeight="1" spans="1:15">
      <c r="A14303" s="18"/>
      <c r="B14303" s="18"/>
      <c r="C14303" s="18"/>
      <c r="D14303" s="18"/>
      <c r="E14303" s="18"/>
      <c r="F14303" s="18"/>
      <c r="G14303" s="18"/>
      <c r="H14303" s="18"/>
      <c r="I14303" s="75"/>
      <c r="J14303" s="63"/>
      <c r="K14303" s="64"/>
      <c r="L14303" s="65"/>
      <c r="M14303" s="65"/>
      <c r="N14303" s="64"/>
      <c r="O14303" s="65"/>
    </row>
    <row r="14304" ht="15.75" customHeight="1" spans="1:15">
      <c r="A14304" s="18"/>
      <c r="B14304" s="18"/>
      <c r="C14304" s="18"/>
      <c r="D14304" s="18"/>
      <c r="E14304" s="18"/>
      <c r="F14304" s="18"/>
      <c r="G14304" s="18"/>
      <c r="H14304" s="18"/>
      <c r="I14304" s="75"/>
      <c r="J14304" s="63"/>
      <c r="K14304" s="64"/>
      <c r="L14304" s="65"/>
      <c r="M14304" s="65"/>
      <c r="N14304" s="64"/>
      <c r="O14304" s="65"/>
    </row>
    <row r="14305" ht="15.75" customHeight="1" spans="1:15">
      <c r="A14305" s="18"/>
      <c r="B14305" s="18"/>
      <c r="C14305" s="18"/>
      <c r="D14305" s="18"/>
      <c r="E14305" s="18"/>
      <c r="F14305" s="18"/>
      <c r="G14305" s="18"/>
      <c r="H14305" s="18"/>
      <c r="I14305" s="75"/>
      <c r="J14305" s="63"/>
      <c r="K14305" s="64"/>
      <c r="L14305" s="65"/>
      <c r="M14305" s="65"/>
      <c r="N14305" s="64"/>
      <c r="O14305" s="65"/>
    </row>
    <row r="14306" ht="15.75" customHeight="1" spans="1:15">
      <c r="A14306" s="18"/>
      <c r="B14306" s="18"/>
      <c r="C14306" s="18"/>
      <c r="D14306" s="18"/>
      <c r="E14306" s="18"/>
      <c r="F14306" s="18"/>
      <c r="G14306" s="18"/>
      <c r="H14306" s="18"/>
      <c r="I14306" s="75"/>
      <c r="J14306" s="63"/>
      <c r="K14306" s="64"/>
      <c r="L14306" s="65"/>
      <c r="M14306" s="65"/>
      <c r="N14306" s="64"/>
      <c r="O14306" s="65"/>
    </row>
    <row r="14307" ht="15.75" customHeight="1" spans="1:15">
      <c r="A14307" s="18"/>
      <c r="B14307" s="18"/>
      <c r="C14307" s="18"/>
      <c r="D14307" s="18"/>
      <c r="E14307" s="18"/>
      <c r="F14307" s="18"/>
      <c r="G14307" s="18"/>
      <c r="H14307" s="18"/>
      <c r="I14307" s="75"/>
      <c r="J14307" s="63"/>
      <c r="K14307" s="64"/>
      <c r="L14307" s="65"/>
      <c r="M14307" s="65"/>
      <c r="N14307" s="64"/>
      <c r="O14307" s="65"/>
    </row>
    <row r="14308" ht="15.75" customHeight="1" spans="1:15">
      <c r="A14308" s="18"/>
      <c r="B14308" s="18"/>
      <c r="C14308" s="18"/>
      <c r="D14308" s="18"/>
      <c r="E14308" s="18"/>
      <c r="F14308" s="18"/>
      <c r="G14308" s="18"/>
      <c r="H14308" s="18"/>
      <c r="I14308" s="75"/>
      <c r="J14308" s="63"/>
      <c r="K14308" s="64"/>
      <c r="L14308" s="65"/>
      <c r="M14308" s="65"/>
      <c r="N14308" s="64"/>
      <c r="O14308" s="65"/>
    </row>
    <row r="14309" ht="15.75" customHeight="1" spans="1:15">
      <c r="A14309" s="18"/>
      <c r="B14309" s="18"/>
      <c r="C14309" s="18"/>
      <c r="D14309" s="18"/>
      <c r="E14309" s="18"/>
      <c r="F14309" s="18"/>
      <c r="G14309" s="18"/>
      <c r="H14309" s="18"/>
      <c r="I14309" s="75"/>
      <c r="J14309" s="63"/>
      <c r="K14309" s="64"/>
      <c r="L14309" s="65"/>
      <c r="M14309" s="65"/>
      <c r="N14309" s="64"/>
      <c r="O14309" s="65"/>
    </row>
    <row r="14310" ht="15.75" customHeight="1" spans="1:15">
      <c r="A14310" s="18"/>
      <c r="B14310" s="18"/>
      <c r="C14310" s="18"/>
      <c r="D14310" s="18"/>
      <c r="E14310" s="18"/>
      <c r="F14310" s="18"/>
      <c r="G14310" s="18"/>
      <c r="H14310" s="18"/>
      <c r="I14310" s="75"/>
      <c r="J14310" s="63"/>
      <c r="K14310" s="64"/>
      <c r="L14310" s="65"/>
      <c r="M14310" s="65"/>
      <c r="N14310" s="64"/>
      <c r="O14310" s="65"/>
    </row>
    <row r="14311" ht="15.75" customHeight="1" spans="1:15">
      <c r="A14311" s="18"/>
      <c r="B14311" s="18"/>
      <c r="C14311" s="18"/>
      <c r="D14311" s="18"/>
      <c r="E14311" s="18"/>
      <c r="F14311" s="18"/>
      <c r="G14311" s="18"/>
      <c r="H14311" s="18"/>
      <c r="I14311" s="75"/>
      <c r="J14311" s="63"/>
      <c r="K14311" s="64"/>
      <c r="L14311" s="65"/>
      <c r="M14311" s="65"/>
      <c r="N14311" s="64"/>
      <c r="O14311" s="65"/>
    </row>
    <row r="14312" ht="15.75" customHeight="1" spans="1:15">
      <c r="A14312" s="18"/>
      <c r="B14312" s="18"/>
      <c r="C14312" s="18"/>
      <c r="D14312" s="18"/>
      <c r="E14312" s="18"/>
      <c r="F14312" s="18"/>
      <c r="G14312" s="18"/>
      <c r="H14312" s="18"/>
      <c r="I14312" s="75"/>
      <c r="J14312" s="63"/>
      <c r="K14312" s="64"/>
      <c r="L14312" s="65"/>
      <c r="M14312" s="65"/>
      <c r="N14312" s="64"/>
      <c r="O14312" s="65"/>
    </row>
    <row r="14313" ht="15.75" customHeight="1" spans="1:15">
      <c r="A14313" s="18"/>
      <c r="B14313" s="18"/>
      <c r="C14313" s="18"/>
      <c r="D14313" s="18"/>
      <c r="E14313" s="18"/>
      <c r="F14313" s="18"/>
      <c r="G14313" s="18"/>
      <c r="H14313" s="18"/>
      <c r="I14313" s="75"/>
      <c r="J14313" s="63"/>
      <c r="K14313" s="64"/>
      <c r="L14313" s="65"/>
      <c r="M14313" s="65"/>
      <c r="N14313" s="64"/>
      <c r="O14313" s="65"/>
    </row>
    <row r="14314" ht="15.75" customHeight="1" spans="1:15">
      <c r="A14314" s="18"/>
      <c r="B14314" s="18"/>
      <c r="C14314" s="18"/>
      <c r="D14314" s="18"/>
      <c r="E14314" s="18"/>
      <c r="F14314" s="18"/>
      <c r="G14314" s="18"/>
      <c r="H14314" s="18"/>
      <c r="I14314" s="75"/>
      <c r="J14314" s="63"/>
      <c r="K14314" s="64"/>
      <c r="L14314" s="65"/>
      <c r="M14314" s="65"/>
      <c r="N14314" s="64"/>
      <c r="O14314" s="65"/>
    </row>
    <row r="14315" ht="15.75" customHeight="1" spans="1:15">
      <c r="A14315" s="18"/>
      <c r="B14315" s="18"/>
      <c r="C14315" s="18"/>
      <c r="D14315" s="18"/>
      <c r="E14315" s="18"/>
      <c r="F14315" s="18"/>
      <c r="G14315" s="18"/>
      <c r="H14315" s="18"/>
      <c r="I14315" s="75"/>
      <c r="J14315" s="63"/>
      <c r="K14315" s="64"/>
      <c r="L14315" s="65"/>
      <c r="M14315" s="65"/>
      <c r="N14315" s="64"/>
      <c r="O14315" s="65"/>
    </row>
    <row r="14316" ht="15.75" customHeight="1" spans="1:15">
      <c r="A14316" s="18"/>
      <c r="B14316" s="18"/>
      <c r="C14316" s="18"/>
      <c r="D14316" s="18"/>
      <c r="E14316" s="18"/>
      <c r="F14316" s="18"/>
      <c r="G14316" s="18"/>
      <c r="H14316" s="18"/>
      <c r="I14316" s="75"/>
      <c r="J14316" s="63"/>
      <c r="K14316" s="64"/>
      <c r="L14316" s="65"/>
      <c r="M14316" s="65"/>
      <c r="N14316" s="64"/>
      <c r="O14316" s="65"/>
    </row>
    <row r="14317" ht="15.75" customHeight="1" spans="1:15">
      <c r="A14317" s="18"/>
      <c r="B14317" s="18"/>
      <c r="C14317" s="18"/>
      <c r="D14317" s="18"/>
      <c r="E14317" s="18"/>
      <c r="F14317" s="18"/>
      <c r="G14317" s="18"/>
      <c r="H14317" s="18"/>
      <c r="I14317" s="75"/>
      <c r="J14317" s="63"/>
      <c r="K14317" s="64"/>
      <c r="L14317" s="65"/>
      <c r="M14317" s="65"/>
      <c r="N14317" s="64"/>
      <c r="O14317" s="65"/>
    </row>
    <row r="14318" ht="15.75" customHeight="1" spans="1:15">
      <c r="A14318" s="18"/>
      <c r="B14318" s="18"/>
      <c r="C14318" s="18"/>
      <c r="D14318" s="18"/>
      <c r="E14318" s="18"/>
      <c r="F14318" s="18"/>
      <c r="G14318" s="18"/>
      <c r="H14318" s="18"/>
      <c r="I14318" s="75"/>
      <c r="J14318" s="63"/>
      <c r="K14318" s="64"/>
      <c r="L14318" s="65"/>
      <c r="M14318" s="65"/>
      <c r="N14318" s="64"/>
      <c r="O14318" s="65"/>
    </row>
    <row r="14319" ht="15.75" customHeight="1" spans="1:15">
      <c r="A14319" s="18"/>
      <c r="B14319" s="18"/>
      <c r="C14319" s="18"/>
      <c r="D14319" s="18"/>
      <c r="E14319" s="18"/>
      <c r="F14319" s="18"/>
      <c r="G14319" s="18"/>
      <c r="H14319" s="18"/>
      <c r="I14319" s="75"/>
      <c r="J14319" s="63"/>
      <c r="K14319" s="64"/>
      <c r="L14319" s="65"/>
      <c r="M14319" s="65"/>
      <c r="N14319" s="64"/>
      <c r="O14319" s="65"/>
    </row>
    <row r="14320" ht="15.75" customHeight="1" spans="1:15">
      <c r="A14320" s="18"/>
      <c r="B14320" s="18"/>
      <c r="C14320" s="18"/>
      <c r="D14320" s="18"/>
      <c r="E14320" s="18"/>
      <c r="F14320" s="18"/>
      <c r="G14320" s="18"/>
      <c r="H14320" s="18"/>
      <c r="I14320" s="75"/>
      <c r="J14320" s="63"/>
      <c r="K14320" s="64"/>
      <c r="L14320" s="65"/>
      <c r="M14320" s="65"/>
      <c r="N14320" s="64"/>
      <c r="O14320" s="65"/>
    </row>
    <row r="14321" ht="15.75" customHeight="1" spans="1:15">
      <c r="A14321" s="18"/>
      <c r="B14321" s="18"/>
      <c r="C14321" s="18"/>
      <c r="D14321" s="18"/>
      <c r="E14321" s="18"/>
      <c r="F14321" s="18"/>
      <c r="G14321" s="18"/>
      <c r="H14321" s="18"/>
      <c r="I14321" s="75"/>
      <c r="J14321" s="63"/>
      <c r="K14321" s="64"/>
      <c r="L14321" s="65"/>
      <c r="M14321" s="65"/>
      <c r="N14321" s="64"/>
      <c r="O14321" s="65"/>
    </row>
    <row r="14322" ht="15.75" customHeight="1" spans="1:15">
      <c r="A14322" s="18"/>
      <c r="B14322" s="18"/>
      <c r="C14322" s="18"/>
      <c r="D14322" s="18"/>
      <c r="E14322" s="18"/>
      <c r="F14322" s="18"/>
      <c r="G14322" s="18"/>
      <c r="H14322" s="18"/>
      <c r="I14322" s="75"/>
      <c r="J14322" s="63"/>
      <c r="K14322" s="64"/>
      <c r="L14322" s="65"/>
      <c r="M14322" s="65"/>
      <c r="N14322" s="64"/>
      <c r="O14322" s="65"/>
    </row>
    <row r="14323" ht="15.75" customHeight="1" spans="1:15">
      <c r="A14323" s="18"/>
      <c r="B14323" s="18"/>
      <c r="C14323" s="18"/>
      <c r="D14323" s="18"/>
      <c r="E14323" s="18"/>
      <c r="F14323" s="18"/>
      <c r="G14323" s="18"/>
      <c r="H14323" s="18"/>
      <c r="I14323" s="75"/>
      <c r="J14323" s="63"/>
      <c r="K14323" s="64"/>
      <c r="L14323" s="65"/>
      <c r="M14323" s="65"/>
      <c r="N14323" s="64"/>
      <c r="O14323" s="65"/>
    </row>
    <row r="14324" ht="15.75" customHeight="1" spans="1:15">
      <c r="A14324" s="18"/>
      <c r="B14324" s="18"/>
      <c r="C14324" s="18"/>
      <c r="D14324" s="18"/>
      <c r="E14324" s="18"/>
      <c r="F14324" s="18"/>
      <c r="G14324" s="18"/>
      <c r="H14324" s="18"/>
      <c r="I14324" s="75"/>
      <c r="J14324" s="63"/>
      <c r="K14324" s="64"/>
      <c r="L14324" s="65"/>
      <c r="M14324" s="65"/>
      <c r="N14324" s="64"/>
      <c r="O14324" s="65"/>
    </row>
    <row r="14325" ht="15.75" customHeight="1" spans="1:15">
      <c r="A14325" s="18"/>
      <c r="B14325" s="18"/>
      <c r="C14325" s="18"/>
      <c r="D14325" s="18"/>
      <c r="E14325" s="18"/>
      <c r="F14325" s="18"/>
      <c r="G14325" s="18"/>
      <c r="H14325" s="18"/>
      <c r="I14325" s="75"/>
      <c r="J14325" s="63"/>
      <c r="K14325" s="64"/>
      <c r="L14325" s="65"/>
      <c r="M14325" s="65"/>
      <c r="N14325" s="64"/>
      <c r="O14325" s="65"/>
    </row>
    <row r="14326" ht="15.75" customHeight="1" spans="1:15">
      <c r="A14326" s="18"/>
      <c r="B14326" s="18"/>
      <c r="C14326" s="18"/>
      <c r="D14326" s="18"/>
      <c r="E14326" s="18"/>
      <c r="F14326" s="18"/>
      <c r="G14326" s="18"/>
      <c r="H14326" s="18"/>
      <c r="I14326" s="75"/>
      <c r="J14326" s="63"/>
      <c r="K14326" s="64"/>
      <c r="L14326" s="65"/>
      <c r="M14326" s="65"/>
      <c r="N14326" s="64"/>
      <c r="O14326" s="65"/>
    </row>
    <row r="14327" ht="15.75" customHeight="1" spans="1:15">
      <c r="A14327" s="18"/>
      <c r="B14327" s="18"/>
      <c r="C14327" s="18"/>
      <c r="D14327" s="18"/>
      <c r="E14327" s="18"/>
      <c r="F14327" s="18"/>
      <c r="G14327" s="18"/>
      <c r="H14327" s="18"/>
      <c r="I14327" s="75"/>
      <c r="J14327" s="63"/>
      <c r="K14327" s="64"/>
      <c r="L14327" s="65"/>
      <c r="M14327" s="65"/>
      <c r="N14327" s="64"/>
      <c r="O14327" s="65"/>
    </row>
    <row r="14328" ht="15.75" customHeight="1" spans="1:15">
      <c r="A14328" s="18"/>
      <c r="B14328" s="18"/>
      <c r="C14328" s="18"/>
      <c r="D14328" s="18"/>
      <c r="E14328" s="18"/>
      <c r="F14328" s="18"/>
      <c r="G14328" s="18"/>
      <c r="H14328" s="18"/>
      <c r="I14328" s="75"/>
      <c r="J14328" s="63"/>
      <c r="K14328" s="64"/>
      <c r="L14328" s="65"/>
      <c r="M14328" s="65"/>
      <c r="N14328" s="64"/>
      <c r="O14328" s="65"/>
    </row>
    <row r="14329" ht="15.75" customHeight="1" spans="1:15">
      <c r="A14329" s="18"/>
      <c r="B14329" s="18"/>
      <c r="C14329" s="18"/>
      <c r="D14329" s="18"/>
      <c r="E14329" s="18"/>
      <c r="F14329" s="18"/>
      <c r="G14329" s="18"/>
      <c r="H14329" s="18"/>
      <c r="I14329" s="75"/>
      <c r="J14329" s="63"/>
      <c r="K14329" s="64"/>
      <c r="L14329" s="65"/>
      <c r="M14329" s="65"/>
      <c r="N14329" s="64"/>
      <c r="O14329" s="65"/>
    </row>
    <row r="14330" ht="15.75" customHeight="1" spans="1:15">
      <c r="A14330" s="18"/>
      <c r="B14330" s="18"/>
      <c r="C14330" s="18"/>
      <c r="D14330" s="18"/>
      <c r="E14330" s="18"/>
      <c r="F14330" s="18"/>
      <c r="G14330" s="18"/>
      <c r="H14330" s="18"/>
      <c r="I14330" s="75"/>
      <c r="J14330" s="63"/>
      <c r="K14330" s="64"/>
      <c r="L14330" s="65"/>
      <c r="M14330" s="65"/>
      <c r="N14330" s="64"/>
      <c r="O14330" s="65"/>
    </row>
    <row r="14331" ht="15.75" customHeight="1" spans="1:15">
      <c r="A14331" s="18"/>
      <c r="B14331" s="18"/>
      <c r="C14331" s="18"/>
      <c r="D14331" s="18"/>
      <c r="E14331" s="18"/>
      <c r="F14331" s="18"/>
      <c r="G14331" s="18"/>
      <c r="H14331" s="18"/>
      <c r="I14331" s="75"/>
      <c r="J14331" s="63"/>
      <c r="K14331" s="64"/>
      <c r="L14331" s="65"/>
      <c r="M14331" s="65"/>
      <c r="N14331" s="64"/>
      <c r="O14331" s="65"/>
    </row>
    <row r="14332" ht="15.75" customHeight="1" spans="1:15">
      <c r="A14332" s="18"/>
      <c r="B14332" s="18"/>
      <c r="C14332" s="18"/>
      <c r="D14332" s="18"/>
      <c r="E14332" s="18"/>
      <c r="F14332" s="18"/>
      <c r="G14332" s="18"/>
      <c r="H14332" s="18"/>
      <c r="I14332" s="75"/>
      <c r="J14332" s="63"/>
      <c r="K14332" s="64"/>
      <c r="L14332" s="65"/>
      <c r="M14332" s="65"/>
      <c r="N14332" s="64"/>
      <c r="O14332" s="65"/>
    </row>
    <row r="14333" ht="15.75" customHeight="1" spans="1:15">
      <c r="A14333" s="18"/>
      <c r="B14333" s="18"/>
      <c r="C14333" s="18"/>
      <c r="D14333" s="18"/>
      <c r="E14333" s="18"/>
      <c r="F14333" s="18"/>
      <c r="G14333" s="18"/>
      <c r="H14333" s="18"/>
      <c r="I14333" s="75"/>
      <c r="J14333" s="63"/>
      <c r="K14333" s="64"/>
      <c r="L14333" s="65"/>
      <c r="M14333" s="65"/>
      <c r="N14333" s="64"/>
      <c r="O14333" s="65"/>
    </row>
    <row r="14334" ht="15.75" customHeight="1" spans="1:15">
      <c r="A14334" s="18"/>
      <c r="B14334" s="18"/>
      <c r="C14334" s="18"/>
      <c r="D14334" s="18"/>
      <c r="E14334" s="18"/>
      <c r="F14334" s="18"/>
      <c r="G14334" s="18"/>
      <c r="H14334" s="18"/>
      <c r="I14334" s="75"/>
      <c r="J14334" s="63"/>
      <c r="K14334" s="64"/>
      <c r="L14334" s="65"/>
      <c r="M14334" s="65"/>
      <c r="N14334" s="64"/>
      <c r="O14334" s="65"/>
    </row>
    <row r="14335" ht="15.75" customHeight="1" spans="1:15">
      <c r="A14335" s="18"/>
      <c r="B14335" s="18"/>
      <c r="C14335" s="18"/>
      <c r="D14335" s="18"/>
      <c r="E14335" s="18"/>
      <c r="F14335" s="18"/>
      <c r="G14335" s="18"/>
      <c r="H14335" s="18"/>
      <c r="I14335" s="75"/>
      <c r="J14335" s="63"/>
      <c r="K14335" s="64"/>
      <c r="L14335" s="65"/>
      <c r="M14335" s="65"/>
      <c r="N14335" s="64"/>
      <c r="O14335" s="65"/>
    </row>
    <row r="14336" ht="15.75" customHeight="1" spans="1:15">
      <c r="A14336" s="18"/>
      <c r="B14336" s="18"/>
      <c r="C14336" s="18"/>
      <c r="D14336" s="18"/>
      <c r="E14336" s="18"/>
      <c r="F14336" s="18"/>
      <c r="G14336" s="18"/>
      <c r="H14336" s="18"/>
      <c r="I14336" s="75"/>
      <c r="J14336" s="63"/>
      <c r="K14336" s="64"/>
      <c r="L14336" s="65"/>
      <c r="M14336" s="65"/>
      <c r="N14336" s="64"/>
      <c r="O14336" s="65"/>
    </row>
    <row r="14337" ht="15.75" customHeight="1" spans="1:15">
      <c r="A14337" s="18"/>
      <c r="B14337" s="18"/>
      <c r="C14337" s="18"/>
      <c r="D14337" s="18"/>
      <c r="E14337" s="18"/>
      <c r="F14337" s="18"/>
      <c r="G14337" s="18"/>
      <c r="H14337" s="18"/>
      <c r="I14337" s="75"/>
      <c r="J14337" s="63"/>
      <c r="K14337" s="64"/>
      <c r="L14337" s="65"/>
      <c r="M14337" s="65"/>
      <c r="N14337" s="64"/>
      <c r="O14337" s="65"/>
    </row>
    <row r="14338" ht="15.75" customHeight="1" spans="1:15">
      <c r="A14338" s="18"/>
      <c r="B14338" s="18"/>
      <c r="C14338" s="18"/>
      <c r="D14338" s="18"/>
      <c r="E14338" s="18"/>
      <c r="F14338" s="18"/>
      <c r="G14338" s="18"/>
      <c r="H14338" s="18"/>
      <c r="I14338" s="75"/>
      <c r="J14338" s="63"/>
      <c r="K14338" s="64"/>
      <c r="L14338" s="65"/>
      <c r="M14338" s="65"/>
      <c r="N14338" s="64"/>
      <c r="O14338" s="65"/>
    </row>
    <row r="14339" ht="15.75" customHeight="1" spans="1:15">
      <c r="A14339" s="18"/>
      <c r="B14339" s="18"/>
      <c r="C14339" s="18"/>
      <c r="D14339" s="18"/>
      <c r="E14339" s="18"/>
      <c r="F14339" s="18"/>
      <c r="G14339" s="18"/>
      <c r="H14339" s="18"/>
      <c r="I14339" s="75"/>
      <c r="J14339" s="63"/>
      <c r="K14339" s="64"/>
      <c r="L14339" s="65"/>
      <c r="M14339" s="65"/>
      <c r="N14339" s="64"/>
      <c r="O14339" s="65"/>
    </row>
    <row r="14340" ht="15.75" customHeight="1" spans="1:15">
      <c r="A14340" s="18"/>
      <c r="B14340" s="18"/>
      <c r="C14340" s="18"/>
      <c r="D14340" s="18"/>
      <c r="E14340" s="18"/>
      <c r="F14340" s="18"/>
      <c r="G14340" s="18"/>
      <c r="H14340" s="18"/>
      <c r="I14340" s="75"/>
      <c r="J14340" s="63"/>
      <c r="K14340" s="64"/>
      <c r="L14340" s="65"/>
      <c r="M14340" s="65"/>
      <c r="N14340" s="64"/>
      <c r="O14340" s="65"/>
    </row>
    <row r="14341" ht="15.75" customHeight="1" spans="1:15">
      <c r="A14341" s="18"/>
      <c r="B14341" s="18"/>
      <c r="C14341" s="18"/>
      <c r="D14341" s="18"/>
      <c r="E14341" s="18"/>
      <c r="F14341" s="18"/>
      <c r="G14341" s="18"/>
      <c r="H14341" s="18"/>
      <c r="I14341" s="75"/>
      <c r="J14341" s="63"/>
      <c r="K14341" s="64"/>
      <c r="L14341" s="65"/>
      <c r="M14341" s="65"/>
      <c r="N14341" s="64"/>
      <c r="O14341" s="65"/>
    </row>
    <row r="14342" ht="15.75" customHeight="1" spans="1:15">
      <c r="A14342" s="18"/>
      <c r="B14342" s="18"/>
      <c r="C14342" s="18"/>
      <c r="D14342" s="18"/>
      <c r="E14342" s="18"/>
      <c r="F14342" s="18"/>
      <c r="G14342" s="18"/>
      <c r="H14342" s="18"/>
      <c r="I14342" s="75"/>
      <c r="J14342" s="63"/>
      <c r="K14342" s="64"/>
      <c r="L14342" s="65"/>
      <c r="M14342" s="65"/>
      <c r="N14342" s="64"/>
      <c r="O14342" s="65"/>
    </row>
    <row r="14343" ht="15.75" customHeight="1" spans="1:15">
      <c r="A14343" s="18"/>
      <c r="B14343" s="18"/>
      <c r="C14343" s="18"/>
      <c r="D14343" s="18"/>
      <c r="E14343" s="18"/>
      <c r="F14343" s="18"/>
      <c r="G14343" s="18"/>
      <c r="H14343" s="18"/>
      <c r="I14343" s="75"/>
      <c r="J14343" s="63"/>
      <c r="K14343" s="64"/>
      <c r="L14343" s="65"/>
      <c r="M14343" s="65"/>
      <c r="N14343" s="64"/>
      <c r="O14343" s="65"/>
    </row>
    <row r="14344" ht="15.75" customHeight="1" spans="1:15">
      <c r="A14344" s="18"/>
      <c r="B14344" s="18"/>
      <c r="C14344" s="18"/>
      <c r="D14344" s="18"/>
      <c r="E14344" s="18"/>
      <c r="F14344" s="18"/>
      <c r="G14344" s="18"/>
      <c r="H14344" s="18"/>
      <c r="I14344" s="75"/>
      <c r="J14344" s="63"/>
      <c r="K14344" s="64"/>
      <c r="L14344" s="65"/>
      <c r="M14344" s="65"/>
      <c r="N14344" s="64"/>
      <c r="O14344" s="65"/>
    </row>
    <row r="14345" ht="15.75" customHeight="1" spans="1:15">
      <c r="A14345" s="18"/>
      <c r="B14345" s="18"/>
      <c r="C14345" s="18"/>
      <c r="D14345" s="18"/>
      <c r="E14345" s="18"/>
      <c r="F14345" s="18"/>
      <c r="G14345" s="18"/>
      <c r="H14345" s="18"/>
      <c r="I14345" s="75"/>
      <c r="J14345" s="63"/>
      <c r="K14345" s="64"/>
      <c r="L14345" s="65"/>
      <c r="M14345" s="65"/>
      <c r="N14345" s="64"/>
      <c r="O14345" s="65"/>
    </row>
    <row r="14346" ht="15.75" customHeight="1" spans="1:15">
      <c r="A14346" s="18"/>
      <c r="B14346" s="18"/>
      <c r="C14346" s="18"/>
      <c r="D14346" s="18"/>
      <c r="E14346" s="18"/>
      <c r="F14346" s="18"/>
      <c r="G14346" s="18"/>
      <c r="H14346" s="18"/>
      <c r="I14346" s="75"/>
      <c r="J14346" s="63"/>
      <c r="K14346" s="64"/>
      <c r="L14346" s="65"/>
      <c r="M14346" s="65"/>
      <c r="N14346" s="64"/>
      <c r="O14346" s="65"/>
    </row>
    <row r="14347" ht="15.75" customHeight="1" spans="1:15">
      <c r="A14347" s="18"/>
      <c r="B14347" s="18"/>
      <c r="C14347" s="18"/>
      <c r="D14347" s="18"/>
      <c r="E14347" s="18"/>
      <c r="F14347" s="18"/>
      <c r="G14347" s="18"/>
      <c r="H14347" s="18"/>
      <c r="I14347" s="75"/>
      <c r="J14347" s="63"/>
      <c r="K14347" s="64"/>
      <c r="L14347" s="65"/>
      <c r="M14347" s="65"/>
      <c r="N14347" s="64"/>
      <c r="O14347" s="65"/>
    </row>
    <row r="14348" ht="15.75" customHeight="1" spans="1:15">
      <c r="A14348" s="18"/>
      <c r="B14348" s="18"/>
      <c r="C14348" s="18"/>
      <c r="D14348" s="18"/>
      <c r="E14348" s="18"/>
      <c r="F14348" s="18"/>
      <c r="G14348" s="18"/>
      <c r="H14348" s="18"/>
      <c r="I14348" s="75"/>
      <c r="J14348" s="63"/>
      <c r="K14348" s="64"/>
      <c r="L14348" s="65"/>
      <c r="M14348" s="65"/>
      <c r="N14348" s="64"/>
      <c r="O14348" s="65"/>
    </row>
    <row r="14349" ht="15.75" customHeight="1" spans="1:15">
      <c r="A14349" s="18"/>
      <c r="B14349" s="18"/>
      <c r="C14349" s="18"/>
      <c r="D14349" s="18"/>
      <c r="E14349" s="18"/>
      <c r="F14349" s="18"/>
      <c r="G14349" s="18"/>
      <c r="H14349" s="18"/>
      <c r="I14349" s="75"/>
      <c r="J14349" s="63"/>
      <c r="K14349" s="64"/>
      <c r="L14349" s="65"/>
      <c r="M14349" s="65"/>
      <c r="N14349" s="64"/>
      <c r="O14349" s="65"/>
    </row>
    <row r="14350" ht="15.75" customHeight="1" spans="1:15">
      <c r="A14350" s="18"/>
      <c r="B14350" s="18"/>
      <c r="C14350" s="18"/>
      <c r="D14350" s="18"/>
      <c r="E14350" s="18"/>
      <c r="F14350" s="18"/>
      <c r="G14350" s="18"/>
      <c r="H14350" s="18"/>
      <c r="I14350" s="75"/>
      <c r="J14350" s="63"/>
      <c r="K14350" s="64"/>
      <c r="L14350" s="65"/>
      <c r="M14350" s="65"/>
      <c r="N14350" s="64"/>
      <c r="O14350" s="65"/>
    </row>
    <row r="14351" ht="15.75" customHeight="1" spans="1:15">
      <c r="A14351" s="18"/>
      <c r="B14351" s="18"/>
      <c r="C14351" s="18"/>
      <c r="D14351" s="18"/>
      <c r="E14351" s="18"/>
      <c r="F14351" s="18"/>
      <c r="G14351" s="18"/>
      <c r="H14351" s="18"/>
      <c r="I14351" s="75"/>
      <c r="J14351" s="63"/>
      <c r="K14351" s="64"/>
      <c r="L14351" s="65"/>
      <c r="M14351" s="65"/>
      <c r="N14351" s="64"/>
      <c r="O14351" s="65"/>
    </row>
    <row r="14352" ht="15.75" customHeight="1" spans="1:15">
      <c r="A14352" s="18"/>
      <c r="B14352" s="18"/>
      <c r="C14352" s="18"/>
      <c r="D14352" s="18"/>
      <c r="E14352" s="18"/>
      <c r="F14352" s="18"/>
      <c r="G14352" s="18"/>
      <c r="H14352" s="18"/>
      <c r="I14352" s="75"/>
      <c r="J14352" s="63"/>
      <c r="K14352" s="64"/>
      <c r="L14352" s="65"/>
      <c r="M14352" s="65"/>
      <c r="N14352" s="64"/>
      <c r="O14352" s="65"/>
    </row>
    <row r="14353" ht="15.75" customHeight="1" spans="1:15">
      <c r="A14353" s="18"/>
      <c r="B14353" s="18"/>
      <c r="C14353" s="18"/>
      <c r="D14353" s="18"/>
      <c r="E14353" s="18"/>
      <c r="F14353" s="18"/>
      <c r="G14353" s="18"/>
      <c r="H14353" s="18"/>
      <c r="I14353" s="75"/>
      <c r="J14353" s="63"/>
      <c r="K14353" s="64"/>
      <c r="L14353" s="65"/>
      <c r="M14353" s="65"/>
      <c r="N14353" s="64"/>
      <c r="O14353" s="65"/>
    </row>
    <row r="14354" ht="15.75" customHeight="1" spans="1:15">
      <c r="A14354" s="18"/>
      <c r="B14354" s="18"/>
      <c r="C14354" s="18"/>
      <c r="D14354" s="18"/>
      <c r="E14354" s="18"/>
      <c r="F14354" s="18"/>
      <c r="G14354" s="18"/>
      <c r="H14354" s="18"/>
      <c r="I14354" s="75"/>
      <c r="J14354" s="63"/>
      <c r="K14354" s="64"/>
      <c r="L14354" s="65"/>
      <c r="M14354" s="65"/>
      <c r="N14354" s="64"/>
      <c r="O14354" s="65"/>
    </row>
    <row r="14355" ht="15.75" customHeight="1" spans="1:15">
      <c r="A14355" s="18"/>
      <c r="B14355" s="18"/>
      <c r="C14355" s="18"/>
      <c r="D14355" s="18"/>
      <c r="E14355" s="18"/>
      <c r="F14355" s="18"/>
      <c r="G14355" s="18"/>
      <c r="H14355" s="18"/>
      <c r="I14355" s="75"/>
      <c r="J14355" s="63"/>
      <c r="K14355" s="64"/>
      <c r="L14355" s="65"/>
      <c r="M14355" s="65"/>
      <c r="N14355" s="64"/>
      <c r="O14355" s="65"/>
    </row>
    <row r="14356" ht="15.75" customHeight="1" spans="1:15">
      <c r="A14356" s="18"/>
      <c r="B14356" s="18"/>
      <c r="C14356" s="18"/>
      <c r="D14356" s="18"/>
      <c r="E14356" s="18"/>
      <c r="F14356" s="18"/>
      <c r="G14356" s="18"/>
      <c r="H14356" s="18"/>
      <c r="I14356" s="75"/>
      <c r="J14356" s="63"/>
      <c r="K14356" s="64"/>
      <c r="L14356" s="65"/>
      <c r="M14356" s="65"/>
      <c r="N14356" s="64"/>
      <c r="O14356" s="65"/>
    </row>
    <row r="14357" ht="15.75" customHeight="1" spans="1:15">
      <c r="A14357" s="18"/>
      <c r="B14357" s="18"/>
      <c r="C14357" s="18"/>
      <c r="D14357" s="18"/>
      <c r="E14357" s="18"/>
      <c r="F14357" s="18"/>
      <c r="G14357" s="18"/>
      <c r="H14357" s="18"/>
      <c r="I14357" s="75"/>
      <c r="J14357" s="63"/>
      <c r="K14357" s="64"/>
      <c r="L14357" s="65"/>
      <c r="M14357" s="65"/>
      <c r="N14357" s="64"/>
      <c r="O14357" s="65"/>
    </row>
    <row r="14358" ht="15.75" customHeight="1" spans="1:15">
      <c r="A14358" s="18"/>
      <c r="B14358" s="18"/>
      <c r="C14358" s="18"/>
      <c r="D14358" s="18"/>
      <c r="E14358" s="18"/>
      <c r="F14358" s="18"/>
      <c r="G14358" s="18"/>
      <c r="H14358" s="18"/>
      <c r="I14358" s="75"/>
      <c r="J14358" s="63"/>
      <c r="K14358" s="64"/>
      <c r="L14358" s="65"/>
      <c r="M14358" s="65"/>
      <c r="N14358" s="64"/>
      <c r="O14358" s="65"/>
    </row>
    <row r="14359" ht="15.75" customHeight="1" spans="1:15">
      <c r="A14359" s="18"/>
      <c r="B14359" s="18"/>
      <c r="C14359" s="18"/>
      <c r="D14359" s="18"/>
      <c r="E14359" s="18"/>
      <c r="F14359" s="18"/>
      <c r="G14359" s="18"/>
      <c r="H14359" s="18"/>
      <c r="I14359" s="75"/>
      <c r="J14359" s="63"/>
      <c r="K14359" s="64"/>
      <c r="L14359" s="65"/>
      <c r="M14359" s="65"/>
      <c r="N14359" s="64"/>
      <c r="O14359" s="65"/>
    </row>
    <row r="14360" ht="15.75" customHeight="1" spans="1:15">
      <c r="A14360" s="18"/>
      <c r="B14360" s="18"/>
      <c r="C14360" s="18"/>
      <c r="D14360" s="18"/>
      <c r="E14360" s="18"/>
      <c r="F14360" s="18"/>
      <c r="G14360" s="18"/>
      <c r="H14360" s="18"/>
      <c r="I14360" s="75"/>
      <c r="J14360" s="63"/>
      <c r="K14360" s="64"/>
      <c r="L14360" s="65"/>
      <c r="M14360" s="65"/>
      <c r="N14360" s="64"/>
      <c r="O14360" s="65"/>
    </row>
    <row r="14361" ht="15.75" customHeight="1" spans="1:15">
      <c r="A14361" s="18"/>
      <c r="B14361" s="18"/>
      <c r="C14361" s="18"/>
      <c r="D14361" s="18"/>
      <c r="E14361" s="18"/>
      <c r="F14361" s="18"/>
      <c r="G14361" s="18"/>
      <c r="H14361" s="18"/>
      <c r="I14361" s="75"/>
      <c r="J14361" s="63"/>
      <c r="K14361" s="64"/>
      <c r="L14361" s="65"/>
      <c r="M14361" s="65"/>
      <c r="N14361" s="64"/>
      <c r="O14361" s="65"/>
    </row>
    <row r="14362" ht="15.75" customHeight="1" spans="1:15">
      <c r="A14362" s="18"/>
      <c r="B14362" s="18"/>
      <c r="C14362" s="18"/>
      <c r="D14362" s="18"/>
      <c r="E14362" s="18"/>
      <c r="F14362" s="18"/>
      <c r="G14362" s="18"/>
      <c r="H14362" s="18"/>
      <c r="I14362" s="75"/>
      <c r="J14362" s="63"/>
      <c r="K14362" s="64"/>
      <c r="L14362" s="65"/>
      <c r="M14362" s="65"/>
      <c r="N14362" s="64"/>
      <c r="O14362" s="65"/>
    </row>
    <row r="14363" ht="15.75" customHeight="1" spans="1:15">
      <c r="A14363" s="18"/>
      <c r="B14363" s="18"/>
      <c r="C14363" s="18"/>
      <c r="D14363" s="18"/>
      <c r="E14363" s="18"/>
      <c r="F14363" s="18"/>
      <c r="G14363" s="18"/>
      <c r="H14363" s="18"/>
      <c r="I14363" s="75"/>
      <c r="J14363" s="63"/>
      <c r="K14363" s="64"/>
      <c r="L14363" s="65"/>
      <c r="M14363" s="65"/>
      <c r="N14363" s="64"/>
      <c r="O14363" s="65"/>
    </row>
    <row r="14364" ht="15.75" customHeight="1" spans="1:15">
      <c r="A14364" s="18"/>
      <c r="B14364" s="18"/>
      <c r="C14364" s="18"/>
      <c r="D14364" s="18"/>
      <c r="E14364" s="18"/>
      <c r="F14364" s="18"/>
      <c r="G14364" s="18"/>
      <c r="H14364" s="18"/>
      <c r="I14364" s="75"/>
      <c r="J14364" s="63"/>
      <c r="K14364" s="64"/>
      <c r="L14364" s="65"/>
      <c r="M14364" s="65"/>
      <c r="N14364" s="64"/>
      <c r="O14364" s="65"/>
    </row>
    <row r="14365" ht="15.75" customHeight="1" spans="1:15">
      <c r="A14365" s="18"/>
      <c r="B14365" s="18"/>
      <c r="C14365" s="18"/>
      <c r="D14365" s="18"/>
      <c r="E14365" s="18"/>
      <c r="F14365" s="18"/>
      <c r="G14365" s="18"/>
      <c r="H14365" s="18"/>
      <c r="I14365" s="75"/>
      <c r="J14365" s="63"/>
      <c r="K14365" s="64"/>
      <c r="L14365" s="65"/>
      <c r="M14365" s="65"/>
      <c r="N14365" s="64"/>
      <c r="O14365" s="65"/>
    </row>
    <row r="14366" ht="15.75" customHeight="1" spans="1:15">
      <c r="A14366" s="18"/>
      <c r="B14366" s="18"/>
      <c r="C14366" s="18"/>
      <c r="D14366" s="18"/>
      <c r="E14366" s="18"/>
      <c r="F14366" s="18"/>
      <c r="G14366" s="18"/>
      <c r="H14366" s="18"/>
      <c r="I14366" s="75"/>
      <c r="J14366" s="63"/>
      <c r="K14366" s="64"/>
      <c r="L14366" s="65"/>
      <c r="M14366" s="65"/>
      <c r="N14366" s="64"/>
      <c r="O14366" s="65"/>
    </row>
    <row r="14367" ht="15.75" customHeight="1" spans="1:15">
      <c r="A14367" s="18"/>
      <c r="B14367" s="18"/>
      <c r="C14367" s="18"/>
      <c r="D14367" s="18"/>
      <c r="E14367" s="18"/>
      <c r="F14367" s="18"/>
      <c r="G14367" s="18"/>
      <c r="H14367" s="18"/>
      <c r="I14367" s="75"/>
      <c r="J14367" s="63"/>
      <c r="K14367" s="64"/>
      <c r="L14367" s="65"/>
      <c r="M14367" s="65"/>
      <c r="N14367" s="64"/>
      <c r="O14367" s="65"/>
    </row>
    <row r="14368" ht="15.75" customHeight="1" spans="1:15">
      <c r="A14368" s="18"/>
      <c r="B14368" s="18"/>
      <c r="C14368" s="18"/>
      <c r="D14368" s="18"/>
      <c r="E14368" s="18"/>
      <c r="F14368" s="18"/>
      <c r="G14368" s="18"/>
      <c r="H14368" s="18"/>
      <c r="I14368" s="75"/>
      <c r="J14368" s="63"/>
      <c r="K14368" s="64"/>
      <c r="L14368" s="65"/>
      <c r="M14368" s="65"/>
      <c r="N14368" s="64"/>
      <c r="O14368" s="65"/>
    </row>
    <row r="14369" ht="15.75" customHeight="1" spans="1:15">
      <c r="A14369" s="18"/>
      <c r="B14369" s="18"/>
      <c r="C14369" s="18"/>
      <c r="D14369" s="18"/>
      <c r="E14369" s="18"/>
      <c r="F14369" s="18"/>
      <c r="G14369" s="18"/>
      <c r="H14369" s="18"/>
      <c r="I14369" s="75"/>
      <c r="J14369" s="63"/>
      <c r="K14369" s="64"/>
      <c r="L14369" s="65"/>
      <c r="M14369" s="65"/>
      <c r="N14369" s="64"/>
      <c r="O14369" s="65"/>
    </row>
    <row r="14370" ht="15.75" customHeight="1" spans="1:15">
      <c r="A14370" s="18"/>
      <c r="B14370" s="18"/>
      <c r="C14370" s="18"/>
      <c r="D14370" s="18"/>
      <c r="E14370" s="18"/>
      <c r="F14370" s="18"/>
      <c r="G14370" s="18"/>
      <c r="H14370" s="18"/>
      <c r="I14370" s="75"/>
      <c r="J14370" s="63"/>
      <c r="K14370" s="64"/>
      <c r="L14370" s="65"/>
      <c r="M14370" s="65"/>
      <c r="N14370" s="64"/>
      <c r="O14370" s="65"/>
    </row>
    <row r="14371" ht="15.75" customHeight="1" spans="1:15">
      <c r="A14371" s="18"/>
      <c r="B14371" s="18"/>
      <c r="C14371" s="18"/>
      <c r="D14371" s="18"/>
      <c r="E14371" s="18"/>
      <c r="F14371" s="18"/>
      <c r="G14371" s="18"/>
      <c r="H14371" s="18"/>
      <c r="I14371" s="75"/>
      <c r="J14371" s="63"/>
      <c r="K14371" s="64"/>
      <c r="L14371" s="65"/>
      <c r="M14371" s="65"/>
      <c r="N14371" s="64"/>
      <c r="O14371" s="65"/>
    </row>
    <row r="14372" ht="15.75" customHeight="1" spans="1:15">
      <c r="A14372" s="18"/>
      <c r="B14372" s="18"/>
      <c r="C14372" s="18"/>
      <c r="D14372" s="18"/>
      <c r="E14372" s="18"/>
      <c r="F14372" s="18"/>
      <c r="G14372" s="18"/>
      <c r="H14372" s="18"/>
      <c r="I14372" s="75"/>
      <c r="J14372" s="63"/>
      <c r="K14372" s="64"/>
      <c r="L14372" s="65"/>
      <c r="M14372" s="65"/>
      <c r="N14372" s="64"/>
      <c r="O14372" s="65"/>
    </row>
    <row r="14373" ht="15.75" customHeight="1" spans="1:15">
      <c r="A14373" s="18"/>
      <c r="B14373" s="18"/>
      <c r="C14373" s="18"/>
      <c r="D14373" s="18"/>
      <c r="E14373" s="18"/>
      <c r="F14373" s="18"/>
      <c r="G14373" s="18"/>
      <c r="H14373" s="18"/>
      <c r="I14373" s="75"/>
      <c r="J14373" s="63"/>
      <c r="K14373" s="64"/>
      <c r="L14373" s="65"/>
      <c r="M14373" s="65"/>
      <c r="N14373" s="64"/>
      <c r="O14373" s="65"/>
    </row>
    <row r="14374" ht="15.75" customHeight="1" spans="1:15">
      <c r="A14374" s="18"/>
      <c r="B14374" s="18"/>
      <c r="C14374" s="18"/>
      <c r="D14374" s="18"/>
      <c r="E14374" s="18"/>
      <c r="F14374" s="18"/>
      <c r="G14374" s="18"/>
      <c r="H14374" s="18"/>
      <c r="I14374" s="75"/>
      <c r="J14374" s="63"/>
      <c r="K14374" s="64"/>
      <c r="L14374" s="65"/>
      <c r="M14374" s="65"/>
      <c r="N14374" s="64"/>
      <c r="O14374" s="65"/>
    </row>
    <row r="14375" ht="15.75" customHeight="1" spans="1:15">
      <c r="A14375" s="18"/>
      <c r="B14375" s="18"/>
      <c r="C14375" s="18"/>
      <c r="D14375" s="18"/>
      <c r="E14375" s="18"/>
      <c r="F14375" s="18"/>
      <c r="G14375" s="18"/>
      <c r="H14375" s="18"/>
      <c r="I14375" s="75"/>
      <c r="J14375" s="63"/>
      <c r="K14375" s="64"/>
      <c r="L14375" s="65"/>
      <c r="M14375" s="65"/>
      <c r="N14375" s="64"/>
      <c r="O14375" s="65"/>
    </row>
    <row r="14376" ht="15.75" customHeight="1" spans="1:15">
      <c r="A14376" s="18"/>
      <c r="B14376" s="18"/>
      <c r="C14376" s="18"/>
      <c r="D14376" s="18"/>
      <c r="E14376" s="18"/>
      <c r="F14376" s="18"/>
      <c r="G14376" s="18"/>
      <c r="H14376" s="18"/>
      <c r="I14376" s="75"/>
      <c r="J14376" s="63"/>
      <c r="K14376" s="64"/>
      <c r="L14376" s="65"/>
      <c r="M14376" s="65"/>
      <c r="N14376" s="64"/>
      <c r="O14376" s="65"/>
    </row>
    <row r="14377" ht="15.75" customHeight="1" spans="1:15">
      <c r="A14377" s="18"/>
      <c r="B14377" s="18"/>
      <c r="C14377" s="18"/>
      <c r="D14377" s="18"/>
      <c r="E14377" s="18"/>
      <c r="F14377" s="18"/>
      <c r="G14377" s="18"/>
      <c r="H14377" s="18"/>
      <c r="I14377" s="75"/>
      <c r="J14377" s="63"/>
      <c r="K14377" s="64"/>
      <c r="L14377" s="65"/>
      <c r="M14377" s="65"/>
      <c r="N14377" s="64"/>
      <c r="O14377" s="65"/>
    </row>
    <row r="14378" ht="15.75" customHeight="1" spans="1:15">
      <c r="A14378" s="18"/>
      <c r="B14378" s="18"/>
      <c r="C14378" s="18"/>
      <c r="D14378" s="18"/>
      <c r="E14378" s="18"/>
      <c r="F14378" s="18"/>
      <c r="G14378" s="18"/>
      <c r="H14378" s="18"/>
      <c r="I14378" s="75"/>
      <c r="J14378" s="63"/>
      <c r="K14378" s="64"/>
      <c r="L14378" s="65"/>
      <c r="M14378" s="65"/>
      <c r="N14378" s="64"/>
      <c r="O14378" s="65"/>
    </row>
    <row r="14379" ht="15.75" customHeight="1" spans="1:15">
      <c r="A14379" s="18"/>
      <c r="B14379" s="18"/>
      <c r="C14379" s="18"/>
      <c r="D14379" s="18"/>
      <c r="E14379" s="18"/>
      <c r="F14379" s="18"/>
      <c r="G14379" s="18"/>
      <c r="H14379" s="18"/>
      <c r="I14379" s="75"/>
      <c r="J14379" s="63"/>
      <c r="K14379" s="64"/>
      <c r="L14379" s="65"/>
      <c r="M14379" s="65"/>
      <c r="N14379" s="64"/>
      <c r="O14379" s="65"/>
    </row>
    <row r="14380" ht="15.75" customHeight="1" spans="1:15">
      <c r="A14380" s="18"/>
      <c r="B14380" s="18"/>
      <c r="C14380" s="18"/>
      <c r="D14380" s="18"/>
      <c r="E14380" s="18"/>
      <c r="F14380" s="18"/>
      <c r="G14380" s="18"/>
      <c r="H14380" s="18"/>
      <c r="I14380" s="75"/>
      <c r="J14380" s="63"/>
      <c r="K14380" s="64"/>
      <c r="L14380" s="65"/>
      <c r="M14380" s="65"/>
      <c r="N14380" s="64"/>
      <c r="O14380" s="65"/>
    </row>
    <row r="14381" ht="15.75" customHeight="1" spans="1:15">
      <c r="A14381" s="18"/>
      <c r="B14381" s="18"/>
      <c r="C14381" s="18"/>
      <c r="D14381" s="18"/>
      <c r="E14381" s="18"/>
      <c r="F14381" s="18"/>
      <c r="G14381" s="18"/>
      <c r="H14381" s="18"/>
      <c r="I14381" s="75"/>
      <c r="J14381" s="63"/>
      <c r="K14381" s="64"/>
      <c r="L14381" s="65"/>
      <c r="M14381" s="65"/>
      <c r="N14381" s="64"/>
      <c r="O14381" s="65"/>
    </row>
    <row r="14382" ht="15.75" customHeight="1" spans="1:15">
      <c r="A14382" s="18"/>
      <c r="B14382" s="18"/>
      <c r="C14382" s="18"/>
      <c r="D14382" s="18"/>
      <c r="E14382" s="18"/>
      <c r="F14382" s="18"/>
      <c r="G14382" s="18"/>
      <c r="H14382" s="18"/>
      <c r="I14382" s="75"/>
      <c r="J14382" s="63"/>
      <c r="K14382" s="64"/>
      <c r="L14382" s="65"/>
      <c r="M14382" s="65"/>
      <c r="N14382" s="64"/>
      <c r="O14382" s="65"/>
    </row>
    <row r="14383" ht="15.75" customHeight="1" spans="1:15">
      <c r="A14383" s="18"/>
      <c r="B14383" s="18"/>
      <c r="C14383" s="18"/>
      <c r="D14383" s="18"/>
      <c r="E14383" s="18"/>
      <c r="F14383" s="18"/>
      <c r="G14383" s="18"/>
      <c r="H14383" s="18"/>
      <c r="I14383" s="75"/>
      <c r="J14383" s="63"/>
      <c r="K14383" s="64"/>
      <c r="L14383" s="65"/>
      <c r="M14383" s="65"/>
      <c r="N14383" s="64"/>
      <c r="O14383" s="65"/>
    </row>
    <row r="14384" ht="15.75" customHeight="1" spans="1:15">
      <c r="A14384" s="18"/>
      <c r="B14384" s="18"/>
      <c r="C14384" s="18"/>
      <c r="D14384" s="18"/>
      <c r="E14384" s="18"/>
      <c r="F14384" s="18"/>
      <c r="G14384" s="18"/>
      <c r="H14384" s="18"/>
      <c r="I14384" s="75"/>
      <c r="J14384" s="63"/>
      <c r="K14384" s="64"/>
      <c r="L14384" s="65"/>
      <c r="M14384" s="65"/>
      <c r="N14384" s="64"/>
      <c r="O14384" s="65"/>
    </row>
    <row r="14385" ht="15.75" customHeight="1" spans="1:15">
      <c r="A14385" s="18"/>
      <c r="B14385" s="18"/>
      <c r="C14385" s="18"/>
      <c r="D14385" s="18"/>
      <c r="E14385" s="18"/>
      <c r="F14385" s="18"/>
      <c r="G14385" s="18"/>
      <c r="H14385" s="18"/>
      <c r="I14385" s="75"/>
      <c r="J14385" s="63"/>
      <c r="K14385" s="64"/>
      <c r="L14385" s="65"/>
      <c r="M14385" s="65"/>
      <c r="N14385" s="64"/>
      <c r="O14385" s="65"/>
    </row>
    <row r="14386" ht="15.75" customHeight="1" spans="1:15">
      <c r="A14386" s="18"/>
      <c r="B14386" s="18"/>
      <c r="C14386" s="18"/>
      <c r="D14386" s="18"/>
      <c r="E14386" s="18"/>
      <c r="F14386" s="18"/>
      <c r="G14386" s="18"/>
      <c r="H14386" s="18"/>
      <c r="I14386" s="75"/>
      <c r="J14386" s="63"/>
      <c r="K14386" s="64"/>
      <c r="L14386" s="65"/>
      <c r="M14386" s="65"/>
      <c r="N14386" s="64"/>
      <c r="O14386" s="65"/>
    </row>
    <row r="14387" ht="15.75" customHeight="1" spans="1:15">
      <c r="A14387" s="18"/>
      <c r="B14387" s="18"/>
      <c r="C14387" s="18"/>
      <c r="D14387" s="18"/>
      <c r="E14387" s="18"/>
      <c r="F14387" s="18"/>
      <c r="G14387" s="18"/>
      <c r="H14387" s="18"/>
      <c r="I14387" s="75"/>
      <c r="J14387" s="63"/>
      <c r="K14387" s="64"/>
      <c r="L14387" s="65"/>
      <c r="M14387" s="65"/>
      <c r="N14387" s="64"/>
      <c r="O14387" s="65"/>
    </row>
    <row r="14388" ht="15.75" customHeight="1" spans="1:15">
      <c r="A14388" s="18"/>
      <c r="B14388" s="18"/>
      <c r="C14388" s="18"/>
      <c r="D14388" s="18"/>
      <c r="E14388" s="18"/>
      <c r="F14388" s="18"/>
      <c r="G14388" s="18"/>
      <c r="H14388" s="18"/>
      <c r="I14388" s="75"/>
      <c r="J14388" s="63"/>
      <c r="K14388" s="64"/>
      <c r="L14388" s="65"/>
      <c r="M14388" s="65"/>
      <c r="N14388" s="64"/>
      <c r="O14388" s="65"/>
    </row>
    <row r="14389" ht="15.75" customHeight="1" spans="1:15">
      <c r="A14389" s="18"/>
      <c r="B14389" s="18"/>
      <c r="C14389" s="18"/>
      <c r="D14389" s="18"/>
      <c r="E14389" s="18"/>
      <c r="F14389" s="18"/>
      <c r="G14389" s="18"/>
      <c r="H14389" s="18"/>
      <c r="I14389" s="75"/>
      <c r="J14389" s="63"/>
      <c r="K14389" s="64"/>
      <c r="L14389" s="65"/>
      <c r="M14389" s="65"/>
      <c r="N14389" s="64"/>
      <c r="O14389" s="65"/>
    </row>
    <row r="14390" ht="15.75" customHeight="1" spans="1:15">
      <c r="A14390" s="18"/>
      <c r="B14390" s="18"/>
      <c r="C14390" s="18"/>
      <c r="D14390" s="18"/>
      <c r="E14390" s="18"/>
      <c r="F14390" s="18"/>
      <c r="G14390" s="18"/>
      <c r="H14390" s="18"/>
      <c r="I14390" s="75"/>
      <c r="J14390" s="63"/>
      <c r="K14390" s="64"/>
      <c r="L14390" s="65"/>
      <c r="M14390" s="65"/>
      <c r="N14390" s="64"/>
      <c r="O14390" s="65"/>
    </row>
    <row r="14391" ht="15.75" customHeight="1" spans="1:15">
      <c r="A14391" s="18"/>
      <c r="B14391" s="18"/>
      <c r="C14391" s="18"/>
      <c r="D14391" s="18"/>
      <c r="E14391" s="18"/>
      <c r="F14391" s="18"/>
      <c r="G14391" s="18"/>
      <c r="H14391" s="18"/>
      <c r="I14391" s="75"/>
      <c r="J14391" s="63"/>
      <c r="K14391" s="64"/>
      <c r="L14391" s="65"/>
      <c r="M14391" s="65"/>
      <c r="N14391" s="64"/>
      <c r="O14391" s="65"/>
    </row>
    <row r="14392" ht="15.75" customHeight="1" spans="1:15">
      <c r="A14392" s="18"/>
      <c r="B14392" s="18"/>
      <c r="C14392" s="18"/>
      <c r="D14392" s="18"/>
      <c r="E14392" s="18"/>
      <c r="F14392" s="18"/>
      <c r="G14392" s="18"/>
      <c r="H14392" s="18"/>
      <c r="I14392" s="75"/>
      <c r="J14392" s="63"/>
      <c r="K14392" s="64"/>
      <c r="L14392" s="65"/>
      <c r="M14392" s="65"/>
      <c r="N14392" s="64"/>
      <c r="O14392" s="65"/>
    </row>
    <row r="14393" ht="15.75" customHeight="1" spans="1:15">
      <c r="A14393" s="18"/>
      <c r="B14393" s="18"/>
      <c r="C14393" s="18"/>
      <c r="D14393" s="18"/>
      <c r="E14393" s="18"/>
      <c r="F14393" s="18"/>
      <c r="G14393" s="18"/>
      <c r="H14393" s="18"/>
      <c r="I14393" s="75"/>
      <c r="J14393" s="63"/>
      <c r="K14393" s="64"/>
      <c r="L14393" s="65"/>
      <c r="M14393" s="65"/>
      <c r="N14393" s="64"/>
      <c r="O14393" s="65"/>
    </row>
    <row r="14394" ht="15.75" customHeight="1" spans="1:15">
      <c r="A14394" s="18"/>
      <c r="B14394" s="18"/>
      <c r="C14394" s="18"/>
      <c r="D14394" s="18"/>
      <c r="E14394" s="18"/>
      <c r="F14394" s="18"/>
      <c r="G14394" s="18"/>
      <c r="H14394" s="18"/>
      <c r="I14394" s="75"/>
      <c r="J14394" s="63"/>
      <c r="K14394" s="64"/>
      <c r="L14394" s="65"/>
      <c r="M14394" s="65"/>
      <c r="N14394" s="64"/>
      <c r="O14394" s="65"/>
    </row>
    <row r="14395" ht="15.75" customHeight="1" spans="1:15">
      <c r="A14395" s="18"/>
      <c r="B14395" s="18"/>
      <c r="C14395" s="18"/>
      <c r="D14395" s="18"/>
      <c r="E14395" s="18"/>
      <c r="F14395" s="18"/>
      <c r="G14395" s="18"/>
      <c r="H14395" s="18"/>
      <c r="I14395" s="75"/>
      <c r="J14395" s="63"/>
      <c r="K14395" s="64"/>
      <c r="L14395" s="65"/>
      <c r="M14395" s="65"/>
      <c r="N14395" s="64"/>
      <c r="O14395" s="65"/>
    </row>
    <row r="14396" ht="15.75" customHeight="1" spans="1:15">
      <c r="A14396" s="18"/>
      <c r="B14396" s="18"/>
      <c r="C14396" s="18"/>
      <c r="D14396" s="18"/>
      <c r="E14396" s="18"/>
      <c r="F14396" s="18"/>
      <c r="G14396" s="18"/>
      <c r="H14396" s="18"/>
      <c r="I14396" s="75"/>
      <c r="J14396" s="63"/>
      <c r="K14396" s="64"/>
      <c r="L14396" s="65"/>
      <c r="M14396" s="65"/>
      <c r="N14396" s="64"/>
      <c r="O14396" s="65"/>
    </row>
    <row r="14397" ht="15.75" customHeight="1" spans="1:15">
      <c r="A14397" s="18"/>
      <c r="B14397" s="18"/>
      <c r="C14397" s="18"/>
      <c r="D14397" s="18"/>
      <c r="E14397" s="18"/>
      <c r="F14397" s="18"/>
      <c r="G14397" s="18"/>
      <c r="H14397" s="18"/>
      <c r="I14397" s="75"/>
      <c r="J14397" s="63"/>
      <c r="K14397" s="64"/>
      <c r="L14397" s="65"/>
      <c r="M14397" s="65"/>
      <c r="N14397" s="64"/>
      <c r="O14397" s="65"/>
    </row>
    <row r="14398" ht="15.75" customHeight="1" spans="1:15">
      <c r="A14398" s="18"/>
      <c r="B14398" s="18"/>
      <c r="C14398" s="18"/>
      <c r="D14398" s="18"/>
      <c r="E14398" s="18"/>
      <c r="F14398" s="18"/>
      <c r="G14398" s="18"/>
      <c r="H14398" s="18"/>
      <c r="I14398" s="75"/>
      <c r="J14398" s="63"/>
      <c r="K14398" s="64"/>
      <c r="L14398" s="65"/>
      <c r="M14398" s="65"/>
      <c r="N14398" s="64"/>
      <c r="O14398" s="65"/>
    </row>
    <row r="14399" ht="15.75" customHeight="1" spans="1:15">
      <c r="A14399" s="18"/>
      <c r="B14399" s="18"/>
      <c r="C14399" s="18"/>
      <c r="D14399" s="18"/>
      <c r="E14399" s="18"/>
      <c r="F14399" s="18"/>
      <c r="G14399" s="18"/>
      <c r="H14399" s="18"/>
      <c r="I14399" s="75"/>
      <c r="J14399" s="63"/>
      <c r="K14399" s="64"/>
      <c r="L14399" s="65"/>
      <c r="M14399" s="65"/>
      <c r="N14399" s="64"/>
      <c r="O14399" s="65"/>
    </row>
    <row r="14400" ht="15.75" customHeight="1" spans="1:15">
      <c r="A14400" s="18"/>
      <c r="B14400" s="18"/>
      <c r="C14400" s="18"/>
      <c r="D14400" s="18"/>
      <c r="E14400" s="18"/>
      <c r="F14400" s="18"/>
      <c r="G14400" s="18"/>
      <c r="H14400" s="18"/>
      <c r="I14400" s="75"/>
      <c r="J14400" s="63"/>
      <c r="K14400" s="64"/>
      <c r="L14400" s="65"/>
      <c r="M14400" s="65"/>
      <c r="N14400" s="64"/>
      <c r="O14400" s="65"/>
    </row>
    <row r="14401" ht="15.75" customHeight="1" spans="1:15">
      <c r="A14401" s="18"/>
      <c r="B14401" s="18"/>
      <c r="C14401" s="18"/>
      <c r="D14401" s="18"/>
      <c r="E14401" s="18"/>
      <c r="F14401" s="18"/>
      <c r="G14401" s="18"/>
      <c r="H14401" s="18"/>
      <c r="I14401" s="75"/>
      <c r="J14401" s="63"/>
      <c r="K14401" s="64"/>
      <c r="L14401" s="65"/>
      <c r="M14401" s="65"/>
      <c r="N14401" s="64"/>
      <c r="O14401" s="65"/>
    </row>
    <row r="14402" ht="15.75" customHeight="1" spans="1:15">
      <c r="A14402" s="18"/>
      <c r="B14402" s="18"/>
      <c r="C14402" s="18"/>
      <c r="D14402" s="18"/>
      <c r="E14402" s="18"/>
      <c r="F14402" s="18"/>
      <c r="G14402" s="18"/>
      <c r="H14402" s="18"/>
      <c r="I14402" s="75"/>
      <c r="J14402" s="63"/>
      <c r="K14402" s="64"/>
      <c r="L14402" s="65"/>
      <c r="M14402" s="65"/>
      <c r="N14402" s="64"/>
      <c r="O14402" s="65"/>
    </row>
    <row r="14403" ht="15.75" customHeight="1" spans="1:15">
      <c r="A14403" s="18"/>
      <c r="B14403" s="18"/>
      <c r="C14403" s="18"/>
      <c r="D14403" s="18"/>
      <c r="E14403" s="18"/>
      <c r="F14403" s="18"/>
      <c r="G14403" s="18"/>
      <c r="H14403" s="18"/>
      <c r="I14403" s="75"/>
      <c r="J14403" s="63"/>
      <c r="K14403" s="64"/>
      <c r="L14403" s="65"/>
      <c r="M14403" s="65"/>
      <c r="N14403" s="64"/>
      <c r="O14403" s="65"/>
    </row>
    <row r="14404" ht="15.75" customHeight="1" spans="1:15">
      <c r="A14404" s="18"/>
      <c r="B14404" s="18"/>
      <c r="C14404" s="18"/>
      <c r="D14404" s="18"/>
      <c r="E14404" s="18"/>
      <c r="F14404" s="18"/>
      <c r="G14404" s="18"/>
      <c r="H14404" s="18"/>
      <c r="I14404" s="75"/>
      <c r="J14404" s="63"/>
      <c r="K14404" s="64"/>
      <c r="L14404" s="65"/>
      <c r="M14404" s="65"/>
      <c r="N14404" s="64"/>
      <c r="O14404" s="65"/>
    </row>
    <row r="14405" ht="15.75" customHeight="1" spans="1:15">
      <c r="A14405" s="18"/>
      <c r="B14405" s="18"/>
      <c r="C14405" s="18"/>
      <c r="D14405" s="18"/>
      <c r="E14405" s="18"/>
      <c r="F14405" s="18"/>
      <c r="G14405" s="18"/>
      <c r="H14405" s="18"/>
      <c r="I14405" s="75"/>
      <c r="J14405" s="63"/>
      <c r="K14405" s="64"/>
      <c r="L14405" s="65"/>
      <c r="M14405" s="65"/>
      <c r="N14405" s="64"/>
      <c r="O14405" s="65"/>
    </row>
    <row r="14406" ht="15.75" customHeight="1" spans="1:15">
      <c r="A14406" s="18"/>
      <c r="B14406" s="18"/>
      <c r="C14406" s="18"/>
      <c r="D14406" s="18"/>
      <c r="E14406" s="18"/>
      <c r="F14406" s="18"/>
      <c r="G14406" s="18"/>
      <c r="H14406" s="18"/>
      <c r="I14406" s="75"/>
      <c r="J14406" s="63"/>
      <c r="K14406" s="64"/>
      <c r="L14406" s="65"/>
      <c r="M14406" s="65"/>
      <c r="N14406" s="64"/>
      <c r="O14406" s="65"/>
    </row>
    <row r="14407" ht="15.75" customHeight="1" spans="1:15">
      <c r="A14407" s="18"/>
      <c r="B14407" s="18"/>
      <c r="C14407" s="18"/>
      <c r="D14407" s="18"/>
      <c r="E14407" s="18"/>
      <c r="F14407" s="18"/>
      <c r="G14407" s="18"/>
      <c r="H14407" s="18"/>
      <c r="I14407" s="75"/>
      <c r="J14407" s="63"/>
      <c r="K14407" s="64"/>
      <c r="L14407" s="65"/>
      <c r="M14407" s="65"/>
      <c r="N14407" s="64"/>
      <c r="O14407" s="65"/>
    </row>
    <row r="14408" ht="15.75" customHeight="1" spans="1:15">
      <c r="A14408" s="18"/>
      <c r="B14408" s="18"/>
      <c r="C14408" s="18"/>
      <c r="D14408" s="18"/>
      <c r="E14408" s="18"/>
      <c r="F14408" s="18"/>
      <c r="G14408" s="18"/>
      <c r="H14408" s="18"/>
      <c r="I14408" s="75"/>
      <c r="J14408" s="63"/>
      <c r="K14408" s="64"/>
      <c r="L14408" s="65"/>
      <c r="M14408" s="65"/>
      <c r="N14408" s="64"/>
      <c r="O14408" s="65"/>
    </row>
    <row r="14409" ht="15.75" customHeight="1" spans="1:15">
      <c r="A14409" s="18"/>
      <c r="B14409" s="18"/>
      <c r="C14409" s="18"/>
      <c r="D14409" s="18"/>
      <c r="E14409" s="18"/>
      <c r="F14409" s="18"/>
      <c r="G14409" s="18"/>
      <c r="H14409" s="18"/>
      <c r="I14409" s="75"/>
      <c r="J14409" s="63"/>
      <c r="K14409" s="64"/>
      <c r="L14409" s="65"/>
      <c r="M14409" s="65"/>
      <c r="N14409" s="64"/>
      <c r="O14409" s="65"/>
    </row>
    <row r="14410" ht="15.75" customHeight="1" spans="1:15">
      <c r="A14410" s="18"/>
      <c r="B14410" s="18"/>
      <c r="C14410" s="18"/>
      <c r="D14410" s="18"/>
      <c r="E14410" s="18"/>
      <c r="F14410" s="18"/>
      <c r="G14410" s="18"/>
      <c r="H14410" s="18"/>
      <c r="I14410" s="75"/>
      <c r="J14410" s="63"/>
      <c r="K14410" s="64"/>
      <c r="L14410" s="65"/>
      <c r="M14410" s="65"/>
      <c r="N14410" s="64"/>
      <c r="O14410" s="65"/>
    </row>
    <row r="14411" ht="15.75" customHeight="1" spans="1:15">
      <c r="A14411" s="18"/>
      <c r="B14411" s="18"/>
      <c r="C14411" s="18"/>
      <c r="D14411" s="18"/>
      <c r="E14411" s="18"/>
      <c r="F14411" s="18"/>
      <c r="G14411" s="18"/>
      <c r="H14411" s="18"/>
      <c r="I14411" s="75"/>
      <c r="J14411" s="63"/>
      <c r="K14411" s="64"/>
      <c r="L14411" s="65"/>
      <c r="M14411" s="65"/>
      <c r="N14411" s="64"/>
      <c r="O14411" s="65"/>
    </row>
    <row r="14412" ht="15.75" customHeight="1" spans="1:15">
      <c r="A14412" s="18"/>
      <c r="B14412" s="18"/>
      <c r="C14412" s="18"/>
      <c r="D14412" s="18"/>
      <c r="E14412" s="18"/>
      <c r="F14412" s="18"/>
      <c r="G14412" s="18"/>
      <c r="H14412" s="18"/>
      <c r="I14412" s="75"/>
      <c r="J14412" s="63"/>
      <c r="K14412" s="64"/>
      <c r="L14412" s="65"/>
      <c r="M14412" s="65"/>
      <c r="N14412" s="64"/>
      <c r="O14412" s="65"/>
    </row>
    <row r="14413" ht="15.75" customHeight="1" spans="1:15">
      <c r="A14413" s="18"/>
      <c r="B14413" s="18"/>
      <c r="C14413" s="18"/>
      <c r="D14413" s="18"/>
      <c r="E14413" s="18"/>
      <c r="F14413" s="18"/>
      <c r="G14413" s="18"/>
      <c r="H14413" s="18"/>
      <c r="I14413" s="75"/>
      <c r="J14413" s="63"/>
      <c r="K14413" s="64"/>
      <c r="L14413" s="65"/>
      <c r="M14413" s="65"/>
      <c r="N14413" s="64"/>
      <c r="O14413" s="65"/>
    </row>
    <row r="14414" ht="15.75" customHeight="1" spans="1:15">
      <c r="A14414" s="18"/>
      <c r="B14414" s="18"/>
      <c r="C14414" s="18"/>
      <c r="D14414" s="18"/>
      <c r="E14414" s="18"/>
      <c r="F14414" s="18"/>
      <c r="G14414" s="18"/>
      <c r="H14414" s="18"/>
      <c r="I14414" s="75"/>
      <c r="J14414" s="63"/>
      <c r="K14414" s="64"/>
      <c r="L14414" s="65"/>
      <c r="M14414" s="65"/>
      <c r="N14414" s="64"/>
      <c r="O14414" s="65"/>
    </row>
    <row r="14415" ht="15.75" customHeight="1" spans="1:15">
      <c r="A14415" s="18"/>
      <c r="B14415" s="18"/>
      <c r="C14415" s="18"/>
      <c r="D14415" s="18"/>
      <c r="E14415" s="18"/>
      <c r="F14415" s="18"/>
      <c r="G14415" s="18"/>
      <c r="H14415" s="18"/>
      <c r="I14415" s="75"/>
      <c r="J14415" s="63"/>
      <c r="K14415" s="64"/>
      <c r="L14415" s="65"/>
      <c r="M14415" s="65"/>
      <c r="N14415" s="64"/>
      <c r="O14415" s="65"/>
    </row>
    <row r="14416" ht="15.75" customHeight="1" spans="1:15">
      <c r="A14416" s="18"/>
      <c r="B14416" s="18"/>
      <c r="C14416" s="18"/>
      <c r="D14416" s="18"/>
      <c r="E14416" s="18"/>
      <c r="F14416" s="18"/>
      <c r="G14416" s="18"/>
      <c r="H14416" s="18"/>
      <c r="I14416" s="75"/>
      <c r="J14416" s="63"/>
      <c r="K14416" s="64"/>
      <c r="L14416" s="65"/>
      <c r="M14416" s="65"/>
      <c r="N14416" s="64"/>
      <c r="O14416" s="65"/>
    </row>
    <row r="14417" ht="15.75" customHeight="1" spans="1:15">
      <c r="A14417" s="18"/>
      <c r="B14417" s="18"/>
      <c r="C14417" s="18"/>
      <c r="D14417" s="18"/>
      <c r="E14417" s="18"/>
      <c r="F14417" s="18"/>
      <c r="G14417" s="18"/>
      <c r="H14417" s="18"/>
      <c r="I14417" s="75"/>
      <c r="J14417" s="63"/>
      <c r="K14417" s="64"/>
      <c r="L14417" s="65"/>
      <c r="M14417" s="65"/>
      <c r="N14417" s="64"/>
      <c r="O14417" s="65"/>
    </row>
    <row r="14418" ht="15.75" customHeight="1" spans="1:15">
      <c r="A14418" s="18"/>
      <c r="B14418" s="18"/>
      <c r="C14418" s="18"/>
      <c r="D14418" s="18"/>
      <c r="E14418" s="18"/>
      <c r="F14418" s="18"/>
      <c r="G14418" s="18"/>
      <c r="H14418" s="18"/>
      <c r="I14418" s="75"/>
      <c r="J14418" s="63"/>
      <c r="K14418" s="64"/>
      <c r="L14418" s="65"/>
      <c r="M14418" s="65"/>
      <c r="N14418" s="64"/>
      <c r="O14418" s="65"/>
    </row>
    <row r="14419" ht="15.75" customHeight="1" spans="1:15">
      <c r="A14419" s="18"/>
      <c r="B14419" s="18"/>
      <c r="C14419" s="18"/>
      <c r="D14419" s="18"/>
      <c r="E14419" s="18"/>
      <c r="F14419" s="18"/>
      <c r="G14419" s="18"/>
      <c r="H14419" s="18"/>
      <c r="I14419" s="75"/>
      <c r="J14419" s="63"/>
      <c r="K14419" s="64"/>
      <c r="L14419" s="65"/>
      <c r="M14419" s="65"/>
      <c r="N14419" s="64"/>
      <c r="O14419" s="65"/>
    </row>
    <row r="14420" ht="15.75" customHeight="1" spans="1:15">
      <c r="A14420" s="18"/>
      <c r="B14420" s="18"/>
      <c r="C14420" s="18"/>
      <c r="D14420" s="18"/>
      <c r="E14420" s="18"/>
      <c r="F14420" s="18"/>
      <c r="G14420" s="18"/>
      <c r="H14420" s="18"/>
      <c r="I14420" s="75"/>
      <c r="J14420" s="63"/>
      <c r="K14420" s="64"/>
      <c r="L14420" s="65"/>
      <c r="M14420" s="65"/>
      <c r="N14420" s="64"/>
      <c r="O14420" s="65"/>
    </row>
    <row r="14421" ht="15.75" customHeight="1" spans="1:15">
      <c r="A14421" s="18"/>
      <c r="B14421" s="18"/>
      <c r="C14421" s="18"/>
      <c r="D14421" s="18"/>
      <c r="E14421" s="18"/>
      <c r="F14421" s="18"/>
      <c r="G14421" s="18"/>
      <c r="H14421" s="18"/>
      <c r="I14421" s="75"/>
      <c r="J14421" s="63"/>
      <c r="K14421" s="64"/>
      <c r="L14421" s="65"/>
      <c r="M14421" s="65"/>
      <c r="N14421" s="64"/>
      <c r="O14421" s="65"/>
    </row>
    <row r="14422" ht="15.75" customHeight="1" spans="1:15">
      <c r="A14422" s="18"/>
      <c r="B14422" s="18"/>
      <c r="C14422" s="18"/>
      <c r="D14422" s="18"/>
      <c r="E14422" s="18"/>
      <c r="F14422" s="18"/>
      <c r="G14422" s="18"/>
      <c r="H14422" s="18"/>
      <c r="I14422" s="75"/>
      <c r="J14422" s="63"/>
      <c r="K14422" s="64"/>
      <c r="L14422" s="65"/>
      <c r="M14422" s="65"/>
      <c r="N14422" s="64"/>
      <c r="O14422" s="65"/>
    </row>
    <row r="14423" ht="15.75" customHeight="1" spans="1:15">
      <c r="A14423" s="18"/>
      <c r="B14423" s="18"/>
      <c r="C14423" s="18"/>
      <c r="D14423" s="18"/>
      <c r="E14423" s="18"/>
      <c r="F14423" s="18"/>
      <c r="G14423" s="18"/>
      <c r="H14423" s="18"/>
      <c r="I14423" s="75"/>
      <c r="J14423" s="63"/>
      <c r="K14423" s="64"/>
      <c r="L14423" s="65"/>
      <c r="M14423" s="65"/>
      <c r="N14423" s="64"/>
      <c r="O14423" s="65"/>
    </row>
    <row r="14424" ht="15.75" customHeight="1" spans="1:15">
      <c r="A14424" s="18"/>
      <c r="B14424" s="18"/>
      <c r="C14424" s="18"/>
      <c r="D14424" s="18"/>
      <c r="E14424" s="18"/>
      <c r="F14424" s="18"/>
      <c r="G14424" s="18"/>
      <c r="H14424" s="18"/>
      <c r="I14424" s="75"/>
      <c r="J14424" s="63"/>
      <c r="K14424" s="64"/>
      <c r="L14424" s="65"/>
      <c r="M14424" s="65"/>
      <c r="N14424" s="64"/>
      <c r="O14424" s="65"/>
    </row>
    <row r="14425" ht="15.75" customHeight="1" spans="1:15">
      <c r="A14425" s="18"/>
      <c r="B14425" s="18"/>
      <c r="C14425" s="18"/>
      <c r="D14425" s="18"/>
      <c r="E14425" s="18"/>
      <c r="F14425" s="18"/>
      <c r="G14425" s="18"/>
      <c r="H14425" s="18"/>
      <c r="I14425" s="75"/>
      <c r="J14425" s="63"/>
      <c r="K14425" s="64"/>
      <c r="L14425" s="65"/>
      <c r="M14425" s="65"/>
      <c r="N14425" s="64"/>
      <c r="O14425" s="65"/>
    </row>
    <row r="14426" ht="15.75" customHeight="1" spans="1:15">
      <c r="A14426" s="18"/>
      <c r="B14426" s="18"/>
      <c r="C14426" s="18"/>
      <c r="D14426" s="18"/>
      <c r="E14426" s="18"/>
      <c r="F14426" s="18"/>
      <c r="G14426" s="18"/>
      <c r="H14426" s="18"/>
      <c r="I14426" s="75"/>
      <c r="J14426" s="63"/>
      <c r="K14426" s="64"/>
      <c r="L14426" s="65"/>
      <c r="M14426" s="65"/>
      <c r="N14426" s="64"/>
      <c r="O14426" s="65"/>
    </row>
    <row r="14427" ht="15.75" customHeight="1" spans="1:15">
      <c r="A14427" s="18"/>
      <c r="B14427" s="18"/>
      <c r="C14427" s="18"/>
      <c r="D14427" s="18"/>
      <c r="E14427" s="18"/>
      <c r="F14427" s="18"/>
      <c r="G14427" s="18"/>
      <c r="H14427" s="18"/>
      <c r="I14427" s="75"/>
      <c r="J14427" s="63"/>
      <c r="K14427" s="64"/>
      <c r="L14427" s="65"/>
      <c r="M14427" s="65"/>
      <c r="N14427" s="64"/>
      <c r="O14427" s="65"/>
    </row>
    <row r="14428" ht="15.75" customHeight="1" spans="1:15">
      <c r="A14428" s="18"/>
      <c r="B14428" s="18"/>
      <c r="C14428" s="18"/>
      <c r="D14428" s="18"/>
      <c r="E14428" s="18"/>
      <c r="F14428" s="18"/>
      <c r="G14428" s="18"/>
      <c r="H14428" s="18"/>
      <c r="I14428" s="75"/>
      <c r="J14428" s="63"/>
      <c r="K14428" s="64"/>
      <c r="L14428" s="65"/>
      <c r="M14428" s="65"/>
      <c r="N14428" s="64"/>
      <c r="O14428" s="65"/>
    </row>
    <row r="14429" ht="15.75" customHeight="1" spans="1:15">
      <c r="A14429" s="18"/>
      <c r="B14429" s="18"/>
      <c r="C14429" s="18"/>
      <c r="D14429" s="18"/>
      <c r="E14429" s="18"/>
      <c r="F14429" s="18"/>
      <c r="G14429" s="18"/>
      <c r="H14429" s="18"/>
      <c r="I14429" s="75"/>
      <c r="J14429" s="63"/>
      <c r="K14429" s="64"/>
      <c r="L14429" s="65"/>
      <c r="M14429" s="65"/>
      <c r="N14429" s="64"/>
      <c r="O14429" s="65"/>
    </row>
    <row r="14430" ht="15.75" customHeight="1" spans="1:15">
      <c r="A14430" s="18"/>
      <c r="B14430" s="18"/>
      <c r="C14430" s="18"/>
      <c r="D14430" s="18"/>
      <c r="E14430" s="18"/>
      <c r="F14430" s="18"/>
      <c r="G14430" s="18"/>
      <c r="H14430" s="18"/>
      <c r="I14430" s="75"/>
      <c r="J14430" s="63"/>
      <c r="K14430" s="64"/>
      <c r="L14430" s="65"/>
      <c r="M14430" s="65"/>
      <c r="N14430" s="64"/>
      <c r="O14430" s="65"/>
    </row>
    <row r="14431" ht="15.75" customHeight="1" spans="1:15">
      <c r="A14431" s="18"/>
      <c r="B14431" s="18"/>
      <c r="C14431" s="18"/>
      <c r="D14431" s="18"/>
      <c r="E14431" s="18"/>
      <c r="F14431" s="18"/>
      <c r="G14431" s="18"/>
      <c r="H14431" s="18"/>
      <c r="I14431" s="75"/>
      <c r="J14431" s="63"/>
      <c r="K14431" s="64"/>
      <c r="L14431" s="65"/>
      <c r="M14431" s="65"/>
      <c r="N14431" s="64"/>
      <c r="O14431" s="65"/>
    </row>
    <row r="14432" ht="15.75" customHeight="1" spans="1:15">
      <c r="A14432" s="18"/>
      <c r="B14432" s="18"/>
      <c r="C14432" s="18"/>
      <c r="D14432" s="18"/>
      <c r="E14432" s="18"/>
      <c r="F14432" s="18"/>
      <c r="G14432" s="18"/>
      <c r="H14432" s="18"/>
      <c r="I14432" s="75"/>
      <c r="J14432" s="63"/>
      <c r="K14432" s="64"/>
      <c r="L14432" s="65"/>
      <c r="M14432" s="65"/>
      <c r="N14432" s="64"/>
      <c r="O14432" s="65"/>
    </row>
    <row r="14433" ht="15.75" customHeight="1" spans="1:15">
      <c r="A14433" s="18"/>
      <c r="B14433" s="18"/>
      <c r="C14433" s="18"/>
      <c r="D14433" s="18"/>
      <c r="E14433" s="18"/>
      <c r="F14433" s="18"/>
      <c r="G14433" s="18"/>
      <c r="H14433" s="18"/>
      <c r="I14433" s="75"/>
      <c r="J14433" s="63"/>
      <c r="K14433" s="64"/>
      <c r="L14433" s="65"/>
      <c r="M14433" s="65"/>
      <c r="N14433" s="64"/>
      <c r="O14433" s="65"/>
    </row>
    <row r="14434" ht="15.75" customHeight="1" spans="1:15">
      <c r="A14434" s="18"/>
      <c r="B14434" s="18"/>
      <c r="C14434" s="18"/>
      <c r="D14434" s="18"/>
      <c r="E14434" s="18"/>
      <c r="F14434" s="18"/>
      <c r="G14434" s="18"/>
      <c r="H14434" s="18"/>
      <c r="I14434" s="75"/>
      <c r="J14434" s="63"/>
      <c r="K14434" s="64"/>
      <c r="L14434" s="65"/>
      <c r="M14434" s="65"/>
      <c r="N14434" s="64"/>
      <c r="O14434" s="65"/>
    </row>
    <row r="14435" ht="15.75" customHeight="1" spans="1:15">
      <c r="A14435" s="18"/>
      <c r="B14435" s="18"/>
      <c r="C14435" s="18"/>
      <c r="D14435" s="18"/>
      <c r="E14435" s="18"/>
      <c r="F14435" s="18"/>
      <c r="G14435" s="18"/>
      <c r="H14435" s="18"/>
      <c r="I14435" s="75"/>
      <c r="J14435" s="63"/>
      <c r="K14435" s="64"/>
      <c r="L14435" s="65"/>
      <c r="M14435" s="65"/>
      <c r="N14435" s="64"/>
      <c r="O14435" s="65"/>
    </row>
    <row r="14436" ht="15.75" customHeight="1" spans="1:15">
      <c r="A14436" s="18"/>
      <c r="B14436" s="18"/>
      <c r="C14436" s="18"/>
      <c r="D14436" s="18"/>
      <c r="E14436" s="18"/>
      <c r="F14436" s="18"/>
      <c r="G14436" s="18"/>
      <c r="H14436" s="18"/>
      <c r="I14436" s="75"/>
      <c r="J14436" s="63"/>
      <c r="K14436" s="64"/>
      <c r="L14436" s="65"/>
      <c r="M14436" s="65"/>
      <c r="N14436" s="64"/>
      <c r="O14436" s="65"/>
    </row>
    <row r="14437" ht="15.75" customHeight="1" spans="1:15">
      <c r="A14437" s="18"/>
      <c r="B14437" s="18"/>
      <c r="C14437" s="18"/>
      <c r="D14437" s="18"/>
      <c r="E14437" s="18"/>
      <c r="F14437" s="18"/>
      <c r="G14437" s="18"/>
      <c r="H14437" s="18"/>
      <c r="I14437" s="75"/>
      <c r="J14437" s="63"/>
      <c r="K14437" s="64"/>
      <c r="L14437" s="65"/>
      <c r="M14437" s="65"/>
      <c r="N14437" s="64"/>
      <c r="O14437" s="65"/>
    </row>
    <row r="14438" ht="15.75" customHeight="1" spans="1:15">
      <c r="A14438" s="18"/>
      <c r="B14438" s="18"/>
      <c r="C14438" s="18"/>
      <c r="D14438" s="18"/>
      <c r="E14438" s="18"/>
      <c r="F14438" s="18"/>
      <c r="G14438" s="18"/>
      <c r="H14438" s="18"/>
      <c r="I14438" s="75"/>
      <c r="J14438" s="63"/>
      <c r="K14438" s="64"/>
      <c r="L14438" s="65"/>
      <c r="M14438" s="65"/>
      <c r="N14438" s="64"/>
      <c r="O14438" s="65"/>
    </row>
    <row r="14439" ht="15.75" customHeight="1" spans="1:15">
      <c r="A14439" s="18"/>
      <c r="B14439" s="18"/>
      <c r="C14439" s="18"/>
      <c r="D14439" s="18"/>
      <c r="E14439" s="18"/>
      <c r="F14439" s="18"/>
      <c r="G14439" s="18"/>
      <c r="H14439" s="18"/>
      <c r="I14439" s="75"/>
      <c r="J14439" s="63"/>
      <c r="K14439" s="64"/>
      <c r="L14439" s="65"/>
      <c r="M14439" s="65"/>
      <c r="N14439" s="64"/>
      <c r="O14439" s="65"/>
    </row>
    <row r="14440" ht="15.75" customHeight="1" spans="1:15">
      <c r="A14440" s="18"/>
      <c r="B14440" s="18"/>
      <c r="C14440" s="18"/>
      <c r="D14440" s="18"/>
      <c r="E14440" s="18"/>
      <c r="F14440" s="18"/>
      <c r="G14440" s="18"/>
      <c r="H14440" s="18"/>
      <c r="I14440" s="75"/>
      <c r="J14440" s="63"/>
      <c r="K14440" s="64"/>
      <c r="L14440" s="65"/>
      <c r="M14440" s="65"/>
      <c r="N14440" s="64"/>
      <c r="O14440" s="65"/>
    </row>
    <row r="14441" ht="15.75" customHeight="1" spans="1:15">
      <c r="A14441" s="18"/>
      <c r="B14441" s="18"/>
      <c r="C14441" s="18"/>
      <c r="D14441" s="18"/>
      <c r="E14441" s="18"/>
      <c r="F14441" s="18"/>
      <c r="G14441" s="18"/>
      <c r="H14441" s="18"/>
      <c r="I14441" s="75"/>
      <c r="J14441" s="63"/>
      <c r="K14441" s="64"/>
      <c r="L14441" s="65"/>
      <c r="M14441" s="65"/>
      <c r="N14441" s="64"/>
      <c r="O14441" s="65"/>
    </row>
    <row r="14442" ht="15.75" customHeight="1" spans="1:15">
      <c r="A14442" s="18"/>
      <c r="B14442" s="18"/>
      <c r="C14442" s="18"/>
      <c r="D14442" s="18"/>
      <c r="E14442" s="18"/>
      <c r="F14442" s="18"/>
      <c r="G14442" s="18"/>
      <c r="H14442" s="18"/>
      <c r="I14442" s="75"/>
      <c r="J14442" s="63"/>
      <c r="K14442" s="64"/>
      <c r="L14442" s="65"/>
      <c r="M14442" s="65"/>
      <c r="N14442" s="64"/>
      <c r="O14442" s="65"/>
    </row>
    <row r="14443" ht="15.75" customHeight="1" spans="1:15">
      <c r="A14443" s="18"/>
      <c r="B14443" s="18"/>
      <c r="C14443" s="18"/>
      <c r="D14443" s="18"/>
      <c r="E14443" s="18"/>
      <c r="F14443" s="18"/>
      <c r="G14443" s="18"/>
      <c r="H14443" s="18"/>
      <c r="I14443" s="75"/>
      <c r="J14443" s="63"/>
      <c r="K14443" s="64"/>
      <c r="L14443" s="65"/>
      <c r="M14443" s="65"/>
      <c r="N14443" s="64"/>
      <c r="O14443" s="65"/>
    </row>
    <row r="14444" ht="15.75" customHeight="1" spans="1:15">
      <c r="A14444" s="18"/>
      <c r="B14444" s="18"/>
      <c r="C14444" s="18"/>
      <c r="D14444" s="18"/>
      <c r="E14444" s="18"/>
      <c r="F14444" s="18"/>
      <c r="G14444" s="18"/>
      <c r="H14444" s="18"/>
      <c r="I14444" s="75"/>
      <c r="J14444" s="63"/>
      <c r="K14444" s="64"/>
      <c r="L14444" s="65"/>
      <c r="M14444" s="65"/>
      <c r="N14444" s="64"/>
      <c r="O14444" s="65"/>
    </row>
    <row r="14445" ht="15.75" customHeight="1" spans="1:15">
      <c r="A14445" s="18"/>
      <c r="B14445" s="18"/>
      <c r="C14445" s="18"/>
      <c r="D14445" s="18"/>
      <c r="E14445" s="18"/>
      <c r="F14445" s="18"/>
      <c r="G14445" s="18"/>
      <c r="H14445" s="18"/>
      <c r="I14445" s="75"/>
      <c r="J14445" s="63"/>
      <c r="K14445" s="64"/>
      <c r="L14445" s="65"/>
      <c r="M14445" s="65"/>
      <c r="N14445" s="64"/>
      <c r="O14445" s="65"/>
    </row>
    <row r="14446" ht="15.75" customHeight="1" spans="1:15">
      <c r="A14446" s="18"/>
      <c r="B14446" s="18"/>
      <c r="C14446" s="18"/>
      <c r="D14446" s="18"/>
      <c r="E14446" s="18"/>
      <c r="F14446" s="18"/>
      <c r="G14446" s="18"/>
      <c r="H14446" s="18"/>
      <c r="I14446" s="75"/>
      <c r="J14446" s="63"/>
      <c r="K14446" s="64"/>
      <c r="L14446" s="65"/>
      <c r="M14446" s="65"/>
      <c r="N14446" s="64"/>
      <c r="O14446" s="65"/>
    </row>
    <row r="14447" ht="15.75" customHeight="1" spans="1:15">
      <c r="A14447" s="18"/>
      <c r="B14447" s="18"/>
      <c r="C14447" s="18"/>
      <c r="D14447" s="18"/>
      <c r="E14447" s="18"/>
      <c r="F14447" s="18"/>
      <c r="G14447" s="18"/>
      <c r="H14447" s="18"/>
      <c r="I14447" s="75"/>
      <c r="J14447" s="63"/>
      <c r="K14447" s="64"/>
      <c r="L14447" s="65"/>
      <c r="M14447" s="65"/>
      <c r="N14447" s="64"/>
      <c r="O14447" s="65"/>
    </row>
    <row r="14448" ht="15.75" customHeight="1" spans="1:15">
      <c r="A14448" s="18"/>
      <c r="B14448" s="18"/>
      <c r="C14448" s="18"/>
      <c r="D14448" s="18"/>
      <c r="E14448" s="18"/>
      <c r="F14448" s="18"/>
      <c r="G14448" s="18"/>
      <c r="H14448" s="18"/>
      <c r="I14448" s="75"/>
      <c r="J14448" s="63"/>
      <c r="K14448" s="64"/>
      <c r="L14448" s="65"/>
      <c r="M14448" s="65"/>
      <c r="N14448" s="64"/>
      <c r="O14448" s="65"/>
    </row>
    <row r="14449" ht="15.75" customHeight="1" spans="1:15">
      <c r="A14449" s="18"/>
      <c r="B14449" s="18"/>
      <c r="C14449" s="18"/>
      <c r="D14449" s="18"/>
      <c r="E14449" s="18"/>
      <c r="F14449" s="18"/>
      <c r="G14449" s="18"/>
      <c r="H14449" s="18"/>
      <c r="I14449" s="75"/>
      <c r="J14449" s="63"/>
      <c r="K14449" s="64"/>
      <c r="L14449" s="65"/>
      <c r="M14449" s="65"/>
      <c r="N14449" s="64"/>
      <c r="O14449" s="65"/>
    </row>
    <row r="14450" ht="15.75" customHeight="1" spans="1:15">
      <c r="A14450" s="18"/>
      <c r="B14450" s="18"/>
      <c r="C14450" s="18"/>
      <c r="D14450" s="18"/>
      <c r="E14450" s="18"/>
      <c r="F14450" s="18"/>
      <c r="G14450" s="18"/>
      <c r="H14450" s="18"/>
      <c r="I14450" s="75"/>
      <c r="J14450" s="63"/>
      <c r="K14450" s="64"/>
      <c r="L14450" s="65"/>
      <c r="M14450" s="65"/>
      <c r="N14450" s="64"/>
      <c r="O14450" s="65"/>
    </row>
    <row r="14451" ht="15.75" customHeight="1" spans="1:15">
      <c r="A14451" s="18"/>
      <c r="B14451" s="18"/>
      <c r="C14451" s="18"/>
      <c r="D14451" s="18"/>
      <c r="E14451" s="18"/>
      <c r="F14451" s="18"/>
      <c r="G14451" s="18"/>
      <c r="H14451" s="18"/>
      <c r="I14451" s="75"/>
      <c r="J14451" s="63"/>
      <c r="K14451" s="64"/>
      <c r="L14451" s="65"/>
      <c r="M14451" s="65"/>
      <c r="N14451" s="64"/>
      <c r="O14451" s="65"/>
    </row>
    <row r="14452" ht="15.75" customHeight="1" spans="1:15">
      <c r="A14452" s="18"/>
      <c r="B14452" s="18"/>
      <c r="C14452" s="18"/>
      <c r="D14452" s="18"/>
      <c r="E14452" s="18"/>
      <c r="F14452" s="18"/>
      <c r="G14452" s="18"/>
      <c r="H14452" s="18"/>
      <c r="I14452" s="75"/>
      <c r="J14452" s="63"/>
      <c r="K14452" s="64"/>
      <c r="L14452" s="65"/>
      <c r="M14452" s="65"/>
      <c r="N14452" s="64"/>
      <c r="O14452" s="65"/>
    </row>
    <row r="14453" ht="15.75" customHeight="1" spans="1:15">
      <c r="A14453" s="18"/>
      <c r="B14453" s="18"/>
      <c r="C14453" s="18"/>
      <c r="D14453" s="18"/>
      <c r="E14453" s="18"/>
      <c r="F14453" s="18"/>
      <c r="G14453" s="18"/>
      <c r="H14453" s="18"/>
      <c r="I14453" s="75"/>
      <c r="J14453" s="63"/>
      <c r="K14453" s="64"/>
      <c r="L14453" s="65"/>
      <c r="M14453" s="65"/>
      <c r="N14453" s="64"/>
      <c r="O14453" s="65"/>
    </row>
    <row r="14454" ht="15.75" customHeight="1" spans="1:15">
      <c r="A14454" s="18"/>
      <c r="B14454" s="18"/>
      <c r="C14454" s="18"/>
      <c r="D14454" s="18"/>
      <c r="E14454" s="18"/>
      <c r="F14454" s="18"/>
      <c r="G14454" s="18"/>
      <c r="H14454" s="18"/>
      <c r="I14454" s="75"/>
      <c r="J14454" s="63"/>
      <c r="K14454" s="64"/>
      <c r="L14454" s="65"/>
      <c r="M14454" s="65"/>
      <c r="N14454" s="64"/>
      <c r="O14454" s="65"/>
    </row>
    <row r="14455" ht="15.75" customHeight="1" spans="1:15">
      <c r="A14455" s="18"/>
      <c r="B14455" s="18"/>
      <c r="C14455" s="18"/>
      <c r="D14455" s="18"/>
      <c r="E14455" s="18"/>
      <c r="F14455" s="18"/>
      <c r="G14455" s="18"/>
      <c r="H14455" s="18"/>
      <c r="I14455" s="75"/>
      <c r="J14455" s="63"/>
      <c r="K14455" s="64"/>
      <c r="L14455" s="65"/>
      <c r="M14455" s="65"/>
      <c r="N14455" s="64"/>
      <c r="O14455" s="65"/>
    </row>
    <row r="14456" ht="15.75" customHeight="1" spans="1:15">
      <c r="A14456" s="18"/>
      <c r="B14456" s="18"/>
      <c r="C14456" s="18"/>
      <c r="D14456" s="18"/>
      <c r="E14456" s="18"/>
      <c r="F14456" s="18"/>
      <c r="G14456" s="18"/>
      <c r="H14456" s="18"/>
      <c r="I14456" s="75"/>
      <c r="J14456" s="63"/>
      <c r="K14456" s="64"/>
      <c r="L14456" s="65"/>
      <c r="M14456" s="65"/>
      <c r="N14456" s="64"/>
      <c r="O14456" s="65"/>
    </row>
    <row r="14457" ht="15.75" customHeight="1" spans="1:15">
      <c r="A14457" s="18"/>
      <c r="B14457" s="18"/>
      <c r="C14457" s="18"/>
      <c r="D14457" s="18"/>
      <c r="E14457" s="18"/>
      <c r="F14457" s="18"/>
      <c r="G14457" s="18"/>
      <c r="H14457" s="18"/>
      <c r="I14457" s="75"/>
      <c r="J14457" s="63"/>
      <c r="K14457" s="64"/>
      <c r="L14457" s="65"/>
      <c r="M14457" s="65"/>
      <c r="N14457" s="64"/>
      <c r="O14457" s="65"/>
    </row>
    <row r="14458" ht="15.75" customHeight="1" spans="1:15">
      <c r="A14458" s="18"/>
      <c r="B14458" s="18"/>
      <c r="C14458" s="18"/>
      <c r="D14458" s="18"/>
      <c r="E14458" s="18"/>
      <c r="F14458" s="18"/>
      <c r="G14458" s="18"/>
      <c r="H14458" s="18"/>
      <c r="I14458" s="75"/>
      <c r="J14458" s="63"/>
      <c r="K14458" s="64"/>
      <c r="L14458" s="65"/>
      <c r="M14458" s="65"/>
      <c r="N14458" s="64"/>
      <c r="O14458" s="65"/>
    </row>
    <row r="14459" ht="15.75" customHeight="1" spans="1:15">
      <c r="A14459" s="18"/>
      <c r="B14459" s="18"/>
      <c r="C14459" s="18"/>
      <c r="D14459" s="18"/>
      <c r="E14459" s="18"/>
      <c r="F14459" s="18"/>
      <c r="G14459" s="18"/>
      <c r="H14459" s="18"/>
      <c r="I14459" s="75"/>
      <c r="J14459" s="63"/>
      <c r="K14459" s="64"/>
      <c r="L14459" s="65"/>
      <c r="M14459" s="65"/>
      <c r="N14459" s="64"/>
      <c r="O14459" s="65"/>
    </row>
    <row r="14460" ht="15.75" customHeight="1" spans="1:15">
      <c r="A14460" s="18"/>
      <c r="B14460" s="18"/>
      <c r="C14460" s="18"/>
      <c r="D14460" s="18"/>
      <c r="E14460" s="18"/>
      <c r="F14460" s="18"/>
      <c r="G14460" s="18"/>
      <c r="H14460" s="18"/>
      <c r="I14460" s="75"/>
      <c r="J14460" s="63"/>
      <c r="K14460" s="64"/>
      <c r="L14460" s="65"/>
      <c r="M14460" s="65"/>
      <c r="N14460" s="64"/>
      <c r="O14460" s="65"/>
    </row>
    <row r="14461" ht="15.75" customHeight="1" spans="1:15">
      <c r="A14461" s="18"/>
      <c r="B14461" s="18"/>
      <c r="C14461" s="18"/>
      <c r="D14461" s="18"/>
      <c r="E14461" s="18"/>
      <c r="F14461" s="18"/>
      <c r="G14461" s="18"/>
      <c r="H14461" s="18"/>
      <c r="I14461" s="75"/>
      <c r="J14461" s="63"/>
      <c r="K14461" s="64"/>
      <c r="L14461" s="65"/>
      <c r="M14461" s="65"/>
      <c r="N14461" s="64"/>
      <c r="O14461" s="65"/>
    </row>
    <row r="14462" ht="15.75" customHeight="1" spans="1:15">
      <c r="A14462" s="18"/>
      <c r="B14462" s="18"/>
      <c r="C14462" s="18"/>
      <c r="D14462" s="18"/>
      <c r="E14462" s="18"/>
      <c r="F14462" s="18"/>
      <c r="G14462" s="18"/>
      <c r="H14462" s="18"/>
      <c r="I14462" s="75"/>
      <c r="J14462" s="63"/>
      <c r="K14462" s="64"/>
      <c r="L14462" s="65"/>
      <c r="M14462" s="65"/>
      <c r="N14462" s="64"/>
      <c r="O14462" s="65"/>
    </row>
    <row r="14463" ht="15.75" customHeight="1" spans="1:15">
      <c r="A14463" s="18"/>
      <c r="B14463" s="18"/>
      <c r="C14463" s="18"/>
      <c r="D14463" s="18"/>
      <c r="E14463" s="18"/>
      <c r="F14463" s="18"/>
      <c r="G14463" s="18"/>
      <c r="H14463" s="18"/>
      <c r="I14463" s="75"/>
      <c r="J14463" s="63"/>
      <c r="K14463" s="64"/>
      <c r="L14463" s="65"/>
      <c r="M14463" s="65"/>
      <c r="N14463" s="64"/>
      <c r="O14463" s="65"/>
    </row>
    <row r="14464" ht="15.75" customHeight="1" spans="1:15">
      <c r="A14464" s="18"/>
      <c r="B14464" s="18"/>
      <c r="C14464" s="18"/>
      <c r="D14464" s="18"/>
      <c r="E14464" s="18"/>
      <c r="F14464" s="18"/>
      <c r="G14464" s="18"/>
      <c r="H14464" s="18"/>
      <c r="I14464" s="75"/>
      <c r="J14464" s="63"/>
      <c r="K14464" s="64"/>
      <c r="L14464" s="65"/>
      <c r="M14464" s="65"/>
      <c r="N14464" s="64"/>
      <c r="O14464" s="65"/>
    </row>
    <row r="14465" ht="15.75" customHeight="1" spans="1:15">
      <c r="A14465" s="18"/>
      <c r="B14465" s="18"/>
      <c r="C14465" s="18"/>
      <c r="D14465" s="18"/>
      <c r="E14465" s="18"/>
      <c r="F14465" s="18"/>
      <c r="G14465" s="18"/>
      <c r="H14465" s="18"/>
      <c r="I14465" s="75"/>
      <c r="J14465" s="63"/>
      <c r="K14465" s="64"/>
      <c r="L14465" s="65"/>
      <c r="M14465" s="65"/>
      <c r="N14465" s="64"/>
      <c r="O14465" s="65"/>
    </row>
    <row r="14466" ht="15.75" customHeight="1" spans="1:15">
      <c r="A14466" s="18"/>
      <c r="B14466" s="18"/>
      <c r="C14466" s="18"/>
      <c r="D14466" s="18"/>
      <c r="E14466" s="18"/>
      <c r="F14466" s="18"/>
      <c r="G14466" s="18"/>
      <c r="H14466" s="18"/>
      <c r="I14466" s="75"/>
      <c r="J14466" s="63"/>
      <c r="K14466" s="64"/>
      <c r="L14466" s="65"/>
      <c r="M14466" s="65"/>
      <c r="N14466" s="64"/>
      <c r="O14466" s="65"/>
    </row>
    <row r="14467" ht="15.75" customHeight="1" spans="1:15">
      <c r="A14467" s="18"/>
      <c r="B14467" s="18"/>
      <c r="C14467" s="18"/>
      <c r="D14467" s="18"/>
      <c r="E14467" s="18"/>
      <c r="F14467" s="18"/>
      <c r="G14467" s="18"/>
      <c r="H14467" s="18"/>
      <c r="I14467" s="75"/>
      <c r="J14467" s="63"/>
      <c r="K14467" s="64"/>
      <c r="L14467" s="65"/>
      <c r="M14467" s="65"/>
      <c r="N14467" s="64"/>
      <c r="O14467" s="65"/>
    </row>
    <row r="14468" ht="15.75" customHeight="1" spans="1:15">
      <c r="A14468" s="18"/>
      <c r="B14468" s="18"/>
      <c r="C14468" s="18"/>
      <c r="D14468" s="18"/>
      <c r="E14468" s="18"/>
      <c r="F14468" s="18"/>
      <c r="G14468" s="18"/>
      <c r="H14468" s="18"/>
      <c r="I14468" s="75"/>
      <c r="J14468" s="63"/>
      <c r="K14468" s="64"/>
      <c r="L14468" s="65"/>
      <c r="M14468" s="65"/>
      <c r="N14468" s="64"/>
      <c r="O14468" s="65"/>
    </row>
    <row r="14469" ht="15.75" customHeight="1" spans="1:15">
      <c r="A14469" s="18"/>
      <c r="B14469" s="18"/>
      <c r="C14469" s="18"/>
      <c r="D14469" s="18"/>
      <c r="E14469" s="18"/>
      <c r="F14469" s="18"/>
      <c r="G14469" s="18"/>
      <c r="H14469" s="18"/>
      <c r="I14469" s="75"/>
      <c r="J14469" s="63"/>
      <c r="K14469" s="64"/>
      <c r="L14469" s="65"/>
      <c r="M14469" s="65"/>
      <c r="N14469" s="64"/>
      <c r="O14469" s="65"/>
    </row>
    <row r="14470" ht="15.75" customHeight="1" spans="1:15">
      <c r="A14470" s="18"/>
      <c r="B14470" s="18"/>
      <c r="C14470" s="18"/>
      <c r="D14470" s="18"/>
      <c r="E14470" s="18"/>
      <c r="F14470" s="18"/>
      <c r="G14470" s="18"/>
      <c r="H14470" s="18"/>
      <c r="I14470" s="75"/>
      <c r="J14470" s="63"/>
      <c r="K14470" s="64"/>
      <c r="L14470" s="65"/>
      <c r="M14470" s="65"/>
      <c r="N14470" s="64"/>
      <c r="O14470" s="65"/>
    </row>
    <row r="14471" ht="15.75" customHeight="1" spans="1:15">
      <c r="A14471" s="18"/>
      <c r="B14471" s="18"/>
      <c r="C14471" s="18"/>
      <c r="D14471" s="18"/>
      <c r="E14471" s="18"/>
      <c r="F14471" s="18"/>
      <c r="G14471" s="18"/>
      <c r="H14471" s="18"/>
      <c r="I14471" s="75"/>
      <c r="J14471" s="63"/>
      <c r="K14471" s="64"/>
      <c r="L14471" s="65"/>
      <c r="M14471" s="65"/>
      <c r="N14471" s="64"/>
      <c r="O14471" s="65"/>
    </row>
    <row r="14472" ht="15.75" customHeight="1" spans="1:15">
      <c r="A14472" s="18"/>
      <c r="B14472" s="18"/>
      <c r="C14472" s="18"/>
      <c r="D14472" s="18"/>
      <c r="E14472" s="18"/>
      <c r="F14472" s="18"/>
      <c r="G14472" s="18"/>
      <c r="H14472" s="18"/>
      <c r="I14472" s="75"/>
      <c r="J14472" s="63"/>
      <c r="K14472" s="64"/>
      <c r="L14472" s="65"/>
      <c r="M14472" s="65"/>
      <c r="N14472" s="64"/>
      <c r="O14472" s="65"/>
    </row>
    <row r="14473" ht="15.75" customHeight="1" spans="1:15">
      <c r="A14473" s="18"/>
      <c r="B14473" s="18"/>
      <c r="C14473" s="18"/>
      <c r="D14473" s="18"/>
      <c r="E14473" s="18"/>
      <c r="F14473" s="18"/>
      <c r="G14473" s="18"/>
      <c r="H14473" s="18"/>
      <c r="I14473" s="75"/>
      <c r="J14473" s="63"/>
      <c r="K14473" s="64"/>
      <c r="L14473" s="65"/>
      <c r="M14473" s="65"/>
      <c r="N14473" s="64"/>
      <c r="O14473" s="65"/>
    </row>
    <row r="14474" ht="15.75" customHeight="1" spans="1:15">
      <c r="A14474" s="18"/>
      <c r="B14474" s="18"/>
      <c r="C14474" s="18"/>
      <c r="D14474" s="18"/>
      <c r="E14474" s="18"/>
      <c r="F14474" s="18"/>
      <c r="G14474" s="18"/>
      <c r="H14474" s="18"/>
      <c r="I14474" s="75"/>
      <c r="J14474" s="63"/>
      <c r="K14474" s="64"/>
      <c r="L14474" s="65"/>
      <c r="M14474" s="65"/>
      <c r="N14474" s="64"/>
      <c r="O14474" s="65"/>
    </row>
    <row r="14475" ht="15.75" customHeight="1" spans="1:15">
      <c r="A14475" s="18"/>
      <c r="B14475" s="18"/>
      <c r="C14475" s="18"/>
      <c r="D14475" s="18"/>
      <c r="E14475" s="18"/>
      <c r="F14475" s="18"/>
      <c r="G14475" s="18"/>
      <c r="H14475" s="18"/>
      <c r="I14475" s="75"/>
      <c r="J14475" s="63"/>
      <c r="K14475" s="64"/>
      <c r="L14475" s="65"/>
      <c r="M14475" s="65"/>
      <c r="N14475" s="64"/>
      <c r="O14475" s="65"/>
    </row>
    <row r="14476" ht="15.75" customHeight="1" spans="1:15">
      <c r="A14476" s="18"/>
      <c r="B14476" s="18"/>
      <c r="C14476" s="18"/>
      <c r="D14476" s="18"/>
      <c r="E14476" s="18"/>
      <c r="F14476" s="18"/>
      <c r="G14476" s="18"/>
      <c r="H14476" s="18"/>
      <c r="I14476" s="75"/>
      <c r="J14476" s="63"/>
      <c r="K14476" s="64"/>
      <c r="L14476" s="65"/>
      <c r="M14476" s="65"/>
      <c r="N14476" s="64"/>
      <c r="O14476" s="65"/>
    </row>
    <row r="14477" ht="15.75" customHeight="1" spans="1:15">
      <c r="A14477" s="18"/>
      <c r="B14477" s="18"/>
      <c r="C14477" s="18"/>
      <c r="D14477" s="18"/>
      <c r="E14477" s="18"/>
      <c r="F14477" s="18"/>
      <c r="G14477" s="18"/>
      <c r="H14477" s="18"/>
      <c r="I14477" s="75"/>
      <c r="J14477" s="63"/>
      <c r="K14477" s="64"/>
      <c r="L14477" s="65"/>
      <c r="M14477" s="65"/>
      <c r="N14477" s="64"/>
      <c r="O14477" s="65"/>
    </row>
    <row r="14478" ht="15.75" customHeight="1" spans="1:15">
      <c r="A14478" s="18"/>
      <c r="B14478" s="18"/>
      <c r="C14478" s="18"/>
      <c r="D14478" s="18"/>
      <c r="E14478" s="18"/>
      <c r="F14478" s="18"/>
      <c r="G14478" s="18"/>
      <c r="H14478" s="18"/>
      <c r="I14478" s="75"/>
      <c r="J14478" s="63"/>
      <c r="K14478" s="64"/>
      <c r="L14478" s="65"/>
      <c r="M14478" s="65"/>
      <c r="N14478" s="64"/>
      <c r="O14478" s="65"/>
    </row>
    <row r="14479" ht="15.75" customHeight="1" spans="1:15">
      <c r="A14479" s="18"/>
      <c r="B14479" s="18"/>
      <c r="C14479" s="18"/>
      <c r="D14479" s="18"/>
      <c r="E14479" s="18"/>
      <c r="F14479" s="18"/>
      <c r="G14479" s="18"/>
      <c r="H14479" s="18"/>
      <c r="I14479" s="75"/>
      <c r="J14479" s="63"/>
      <c r="K14479" s="64"/>
      <c r="L14479" s="65"/>
      <c r="M14479" s="65"/>
      <c r="N14479" s="64"/>
      <c r="O14479" s="65"/>
    </row>
    <row r="14480" ht="15.75" customHeight="1" spans="1:15">
      <c r="A14480" s="18"/>
      <c r="B14480" s="18"/>
      <c r="C14480" s="18"/>
      <c r="D14480" s="18"/>
      <c r="E14480" s="18"/>
      <c r="F14480" s="18"/>
      <c r="G14480" s="18"/>
      <c r="H14480" s="18"/>
      <c r="I14480" s="75"/>
      <c r="J14480" s="63"/>
      <c r="K14480" s="64"/>
      <c r="L14480" s="65"/>
      <c r="M14480" s="65"/>
      <c r="N14480" s="64"/>
      <c r="O14480" s="65"/>
    </row>
    <row r="14481" ht="15.75" customHeight="1" spans="1:15">
      <c r="A14481" s="18"/>
      <c r="B14481" s="18"/>
      <c r="C14481" s="18"/>
      <c r="D14481" s="18"/>
      <c r="E14481" s="18"/>
      <c r="F14481" s="18"/>
      <c r="G14481" s="18"/>
      <c r="H14481" s="18"/>
      <c r="I14481" s="75"/>
      <c r="J14481" s="63"/>
      <c r="K14481" s="64"/>
      <c r="L14481" s="65"/>
      <c r="M14481" s="65"/>
      <c r="N14481" s="64"/>
      <c r="O14481" s="65"/>
    </row>
    <row r="14482" ht="15.75" customHeight="1" spans="1:15">
      <c r="A14482" s="18"/>
      <c r="B14482" s="18"/>
      <c r="C14482" s="18"/>
      <c r="D14482" s="18"/>
      <c r="E14482" s="18"/>
      <c r="F14482" s="18"/>
      <c r="G14482" s="18"/>
      <c r="H14482" s="18"/>
      <c r="I14482" s="75"/>
      <c r="J14482" s="63"/>
      <c r="K14482" s="64"/>
      <c r="L14482" s="65"/>
      <c r="M14482" s="65"/>
      <c r="N14482" s="64"/>
      <c r="O14482" s="65"/>
    </row>
    <row r="14483" ht="15.75" customHeight="1" spans="1:15">
      <c r="A14483" s="18"/>
      <c r="B14483" s="18"/>
      <c r="C14483" s="18"/>
      <c r="D14483" s="18"/>
      <c r="E14483" s="18"/>
      <c r="F14483" s="18"/>
      <c r="G14483" s="18"/>
      <c r="H14483" s="18"/>
      <c r="I14483" s="75"/>
      <c r="J14483" s="63"/>
      <c r="K14483" s="64"/>
      <c r="L14483" s="65"/>
      <c r="M14483" s="65"/>
      <c r="N14483" s="64"/>
      <c r="O14483" s="65"/>
    </row>
    <row r="14484" ht="15.75" customHeight="1" spans="1:15">
      <c r="A14484" s="18"/>
      <c r="B14484" s="18"/>
      <c r="C14484" s="18"/>
      <c r="D14484" s="18"/>
      <c r="E14484" s="18"/>
      <c r="F14484" s="18"/>
      <c r="G14484" s="18"/>
      <c r="H14484" s="18"/>
      <c r="I14484" s="75"/>
      <c r="J14484" s="63"/>
      <c r="K14484" s="64"/>
      <c r="L14484" s="65"/>
      <c r="M14484" s="65"/>
      <c r="N14484" s="64"/>
      <c r="O14484" s="65"/>
    </row>
    <row r="14485" ht="15.75" customHeight="1" spans="1:15">
      <c r="A14485" s="18"/>
      <c r="B14485" s="18"/>
      <c r="C14485" s="18"/>
      <c r="D14485" s="18"/>
      <c r="E14485" s="18"/>
      <c r="F14485" s="18"/>
      <c r="G14485" s="18"/>
      <c r="H14485" s="18"/>
      <c r="I14485" s="75"/>
      <c r="J14485" s="63"/>
      <c r="K14485" s="64"/>
      <c r="L14485" s="65"/>
      <c r="M14485" s="65"/>
      <c r="N14485" s="64"/>
      <c r="O14485" s="65"/>
    </row>
    <row r="14486" ht="15.75" customHeight="1" spans="1:15">
      <c r="A14486" s="18"/>
      <c r="B14486" s="18"/>
      <c r="C14486" s="18"/>
      <c r="D14486" s="18"/>
      <c r="E14486" s="18"/>
      <c r="F14486" s="18"/>
      <c r="G14486" s="18"/>
      <c r="H14486" s="18"/>
      <c r="I14486" s="75"/>
      <c r="J14486" s="63"/>
      <c r="K14486" s="64"/>
      <c r="L14486" s="65"/>
      <c r="M14486" s="65"/>
      <c r="N14486" s="64"/>
      <c r="O14486" s="65"/>
    </row>
    <row r="14487" ht="15.75" customHeight="1" spans="1:15">
      <c r="A14487" s="18"/>
      <c r="B14487" s="18"/>
      <c r="C14487" s="18"/>
      <c r="D14487" s="18"/>
      <c r="E14487" s="18"/>
      <c r="F14487" s="18"/>
      <c r="G14487" s="18"/>
      <c r="H14487" s="18"/>
      <c r="I14487" s="75"/>
      <c r="J14487" s="63"/>
      <c r="K14487" s="64"/>
      <c r="L14487" s="65"/>
      <c r="M14487" s="65"/>
      <c r="N14487" s="64"/>
      <c r="O14487" s="65"/>
    </row>
    <row r="14488" ht="15.75" customHeight="1" spans="1:15">
      <c r="A14488" s="18"/>
      <c r="B14488" s="18"/>
      <c r="C14488" s="18"/>
      <c r="D14488" s="18"/>
      <c r="E14488" s="18"/>
      <c r="F14488" s="18"/>
      <c r="G14488" s="18"/>
      <c r="H14488" s="18"/>
      <c r="I14488" s="75"/>
      <c r="J14488" s="63"/>
      <c r="K14488" s="64"/>
      <c r="L14488" s="65"/>
      <c r="M14488" s="65"/>
      <c r="N14488" s="64"/>
      <c r="O14488" s="65"/>
    </row>
    <row r="14489" ht="15.75" customHeight="1" spans="1:15">
      <c r="A14489" s="18"/>
      <c r="B14489" s="18"/>
      <c r="C14489" s="18"/>
      <c r="D14489" s="18"/>
      <c r="E14489" s="18"/>
      <c r="F14489" s="18"/>
      <c r="G14489" s="18"/>
      <c r="H14489" s="18"/>
      <c r="I14489" s="75"/>
      <c r="J14489" s="63"/>
      <c r="K14489" s="64"/>
      <c r="L14489" s="65"/>
      <c r="M14489" s="65"/>
      <c r="N14489" s="64"/>
      <c r="O14489" s="65"/>
    </row>
    <row r="14490" ht="15.75" customHeight="1" spans="1:15">
      <c r="A14490" s="18"/>
      <c r="B14490" s="18"/>
      <c r="C14490" s="18"/>
      <c r="D14490" s="18"/>
      <c r="E14490" s="18"/>
      <c r="F14490" s="18"/>
      <c r="G14490" s="18"/>
      <c r="H14490" s="18"/>
      <c r="I14490" s="75"/>
      <c r="J14490" s="63"/>
      <c r="K14490" s="64"/>
      <c r="L14490" s="65"/>
      <c r="M14490" s="65"/>
      <c r="N14490" s="64"/>
      <c r="O14490" s="65"/>
    </row>
    <row r="14491" ht="15.75" customHeight="1" spans="1:15">
      <c r="A14491" s="18"/>
      <c r="B14491" s="18"/>
      <c r="C14491" s="18"/>
      <c r="D14491" s="18"/>
      <c r="E14491" s="18"/>
      <c r="F14491" s="18"/>
      <c r="G14491" s="18"/>
      <c r="H14491" s="18"/>
      <c r="I14491" s="75"/>
      <c r="J14491" s="63"/>
      <c r="K14491" s="64"/>
      <c r="L14491" s="65"/>
      <c r="M14491" s="65"/>
      <c r="N14491" s="64"/>
      <c r="O14491" s="65"/>
    </row>
    <row r="14492" ht="15.75" customHeight="1" spans="1:15">
      <c r="A14492" s="18"/>
      <c r="B14492" s="18"/>
      <c r="C14492" s="18"/>
      <c r="D14492" s="18"/>
      <c r="E14492" s="18"/>
      <c r="F14492" s="18"/>
      <c r="G14492" s="18"/>
      <c r="H14492" s="18"/>
      <c r="I14492" s="75"/>
      <c r="J14492" s="63"/>
      <c r="K14492" s="64"/>
      <c r="L14492" s="65"/>
      <c r="M14492" s="65"/>
      <c r="N14492" s="64"/>
      <c r="O14492" s="65"/>
    </row>
    <row r="14493" ht="15.75" customHeight="1" spans="1:15">
      <c r="A14493" s="18"/>
      <c r="B14493" s="18"/>
      <c r="C14493" s="18"/>
      <c r="D14493" s="18"/>
      <c r="E14493" s="18"/>
      <c r="F14493" s="18"/>
      <c r="G14493" s="18"/>
      <c r="H14493" s="18"/>
      <c r="I14493" s="75"/>
      <c r="J14493" s="63"/>
      <c r="K14493" s="64"/>
      <c r="L14493" s="65"/>
      <c r="M14493" s="65"/>
      <c r="N14493" s="64"/>
      <c r="O14493" s="65"/>
    </row>
    <row r="14494" ht="15.75" customHeight="1" spans="1:15">
      <c r="A14494" s="18"/>
      <c r="B14494" s="18"/>
      <c r="C14494" s="18"/>
      <c r="D14494" s="18"/>
      <c r="E14494" s="18"/>
      <c r="F14494" s="18"/>
      <c r="G14494" s="18"/>
      <c r="H14494" s="18"/>
      <c r="I14494" s="75"/>
      <c r="J14494" s="63"/>
      <c r="K14494" s="64"/>
      <c r="L14494" s="65"/>
      <c r="M14494" s="65"/>
      <c r="N14494" s="64"/>
      <c r="O14494" s="65"/>
    </row>
    <row r="14495" ht="15.75" customHeight="1" spans="1:15">
      <c r="A14495" s="18"/>
      <c r="B14495" s="18"/>
      <c r="C14495" s="18"/>
      <c r="D14495" s="18"/>
      <c r="E14495" s="18"/>
      <c r="F14495" s="18"/>
      <c r="G14495" s="18"/>
      <c r="H14495" s="18"/>
      <c r="I14495" s="75"/>
      <c r="J14495" s="63"/>
      <c r="K14495" s="64"/>
      <c r="L14495" s="65"/>
      <c r="M14495" s="65"/>
      <c r="N14495" s="64"/>
      <c r="O14495" s="65"/>
    </row>
    <row r="14496" ht="15.75" customHeight="1" spans="1:15">
      <c r="A14496" s="18"/>
      <c r="B14496" s="18"/>
      <c r="C14496" s="18"/>
      <c r="D14496" s="18"/>
      <c r="E14496" s="18"/>
      <c r="F14496" s="18"/>
      <c r="G14496" s="18"/>
      <c r="H14496" s="18"/>
      <c r="I14496" s="75"/>
      <c r="J14496" s="63"/>
      <c r="K14496" s="64"/>
      <c r="L14496" s="65"/>
      <c r="M14496" s="65"/>
      <c r="N14496" s="64"/>
      <c r="O14496" s="65"/>
    </row>
    <row r="14497" ht="15.75" customHeight="1" spans="1:15">
      <c r="A14497" s="18"/>
      <c r="B14497" s="18"/>
      <c r="C14497" s="18"/>
      <c r="D14497" s="18"/>
      <c r="E14497" s="18"/>
      <c r="F14497" s="18"/>
      <c r="G14497" s="18"/>
      <c r="H14497" s="18"/>
      <c r="I14497" s="75"/>
      <c r="J14497" s="63"/>
      <c r="K14497" s="64"/>
      <c r="L14497" s="65"/>
      <c r="M14497" s="65"/>
      <c r="N14497" s="64"/>
      <c r="O14497" s="65"/>
    </row>
    <row r="14498" ht="15.75" customHeight="1" spans="1:15">
      <c r="A14498" s="18"/>
      <c r="B14498" s="18"/>
      <c r="C14498" s="18"/>
      <c r="D14498" s="18"/>
      <c r="E14498" s="18"/>
      <c r="F14498" s="18"/>
      <c r="G14498" s="18"/>
      <c r="H14498" s="18"/>
      <c r="I14498" s="75"/>
      <c r="J14498" s="63"/>
      <c r="K14498" s="64"/>
      <c r="L14498" s="65"/>
      <c r="M14498" s="65"/>
      <c r="N14498" s="64"/>
      <c r="O14498" s="65"/>
    </row>
    <row r="14499" ht="15.75" customHeight="1" spans="1:15">
      <c r="A14499" s="18"/>
      <c r="B14499" s="18"/>
      <c r="C14499" s="18"/>
      <c r="D14499" s="18"/>
      <c r="E14499" s="18"/>
      <c r="F14499" s="18"/>
      <c r="G14499" s="18"/>
      <c r="H14499" s="18"/>
      <c r="I14499" s="75"/>
      <c r="J14499" s="63"/>
      <c r="K14499" s="64"/>
      <c r="L14499" s="65"/>
      <c r="M14499" s="65"/>
      <c r="N14499" s="64"/>
      <c r="O14499" s="65"/>
    </row>
    <row r="14500" ht="15.75" customHeight="1" spans="1:15">
      <c r="A14500" s="18"/>
      <c r="B14500" s="18"/>
      <c r="C14500" s="18"/>
      <c r="D14500" s="18"/>
      <c r="E14500" s="18"/>
      <c r="F14500" s="18"/>
      <c r="G14500" s="18"/>
      <c r="H14500" s="18"/>
      <c r="I14500" s="75"/>
      <c r="J14500" s="63"/>
      <c r="K14500" s="64"/>
      <c r="L14500" s="65"/>
      <c r="M14500" s="65"/>
      <c r="N14500" s="64"/>
      <c r="O14500" s="65"/>
    </row>
    <row r="14501" ht="15.75" customHeight="1" spans="1:15">
      <c r="A14501" s="18"/>
      <c r="B14501" s="18"/>
      <c r="C14501" s="18"/>
      <c r="D14501" s="18"/>
      <c r="E14501" s="18"/>
      <c r="F14501" s="18"/>
      <c r="G14501" s="18"/>
      <c r="H14501" s="18"/>
      <c r="I14501" s="75"/>
      <c r="J14501" s="63"/>
      <c r="K14501" s="64"/>
      <c r="L14501" s="65"/>
      <c r="M14501" s="65"/>
      <c r="N14501" s="64"/>
      <c r="O14501" s="65"/>
    </row>
    <row r="14502" ht="15.75" customHeight="1" spans="1:15">
      <c r="A14502" s="18"/>
      <c r="B14502" s="18"/>
      <c r="C14502" s="18"/>
      <c r="D14502" s="18"/>
      <c r="E14502" s="18"/>
      <c r="F14502" s="18"/>
      <c r="G14502" s="18"/>
      <c r="H14502" s="18"/>
      <c r="I14502" s="75"/>
      <c r="J14502" s="63"/>
      <c r="K14502" s="64"/>
      <c r="L14502" s="65"/>
      <c r="M14502" s="65"/>
      <c r="N14502" s="64"/>
      <c r="O14502" s="65"/>
    </row>
    <row r="14503" ht="15.75" customHeight="1" spans="1:15">
      <c r="A14503" s="18"/>
      <c r="B14503" s="18"/>
      <c r="C14503" s="18"/>
      <c r="D14503" s="18"/>
      <c r="E14503" s="18"/>
      <c r="F14503" s="18"/>
      <c r="G14503" s="18"/>
      <c r="H14503" s="18"/>
      <c r="I14503" s="75"/>
      <c r="J14503" s="63"/>
      <c r="K14503" s="64"/>
      <c r="L14503" s="65"/>
      <c r="M14503" s="65"/>
      <c r="N14503" s="64"/>
      <c r="O14503" s="65"/>
    </row>
    <row r="14504" ht="15.75" customHeight="1" spans="1:15">
      <c r="A14504" s="18"/>
      <c r="B14504" s="18"/>
      <c r="C14504" s="18"/>
      <c r="D14504" s="18"/>
      <c r="E14504" s="18"/>
      <c r="F14504" s="18"/>
      <c r="G14504" s="18"/>
      <c r="H14504" s="18"/>
      <c r="I14504" s="75"/>
      <c r="J14504" s="63"/>
      <c r="K14504" s="64"/>
      <c r="L14504" s="65"/>
      <c r="M14504" s="65"/>
      <c r="N14504" s="64"/>
      <c r="O14504" s="65"/>
    </row>
    <row r="14505" ht="15.75" customHeight="1" spans="1:15">
      <c r="A14505" s="18"/>
      <c r="B14505" s="18"/>
      <c r="C14505" s="18"/>
      <c r="D14505" s="18"/>
      <c r="E14505" s="18"/>
      <c r="F14505" s="18"/>
      <c r="G14505" s="18"/>
      <c r="H14505" s="18"/>
      <c r="I14505" s="75"/>
      <c r="J14505" s="63"/>
      <c r="K14505" s="64"/>
      <c r="L14505" s="65"/>
      <c r="M14505" s="65"/>
      <c r="N14505" s="64"/>
      <c r="O14505" s="65"/>
    </row>
    <row r="14506" ht="15.75" customHeight="1" spans="1:15">
      <c r="A14506" s="18"/>
      <c r="B14506" s="18"/>
      <c r="C14506" s="18"/>
      <c r="D14506" s="18"/>
      <c r="E14506" s="18"/>
      <c r="F14506" s="18"/>
      <c r="G14506" s="18"/>
      <c r="H14506" s="18"/>
      <c r="I14506" s="75"/>
      <c r="J14506" s="63"/>
      <c r="K14506" s="64"/>
      <c r="L14506" s="65"/>
      <c r="M14506" s="65"/>
      <c r="N14506" s="64"/>
      <c r="O14506" s="65"/>
    </row>
    <row r="14507" ht="15.75" customHeight="1" spans="1:15">
      <c r="A14507" s="18"/>
      <c r="B14507" s="18"/>
      <c r="C14507" s="18"/>
      <c r="D14507" s="18"/>
      <c r="E14507" s="18"/>
      <c r="F14507" s="18"/>
      <c r="G14507" s="18"/>
      <c r="H14507" s="18"/>
      <c r="I14507" s="75"/>
      <c r="J14507" s="63"/>
      <c r="K14507" s="64"/>
      <c r="L14507" s="65"/>
      <c r="M14507" s="65"/>
      <c r="N14507" s="64"/>
      <c r="O14507" s="65"/>
    </row>
    <row r="14508" ht="15.75" customHeight="1" spans="1:15">
      <c r="A14508" s="18"/>
      <c r="B14508" s="18"/>
      <c r="C14508" s="18"/>
      <c r="D14508" s="18"/>
      <c r="E14508" s="18"/>
      <c r="F14508" s="18"/>
      <c r="G14508" s="18"/>
      <c r="H14508" s="18"/>
      <c r="I14508" s="75"/>
      <c r="J14508" s="63"/>
      <c r="K14508" s="64"/>
      <c r="L14508" s="65"/>
      <c r="M14508" s="65"/>
      <c r="N14508" s="64"/>
      <c r="O14508" s="65"/>
    </row>
    <row r="14509" ht="15.75" customHeight="1" spans="1:15">
      <c r="A14509" s="18"/>
      <c r="B14509" s="18"/>
      <c r="C14509" s="18"/>
      <c r="D14509" s="18"/>
      <c r="E14509" s="18"/>
      <c r="F14509" s="18"/>
      <c r="G14509" s="18"/>
      <c r="H14509" s="18"/>
      <c r="I14509" s="75"/>
      <c r="J14509" s="63"/>
      <c r="K14509" s="64"/>
      <c r="L14509" s="65"/>
      <c r="M14509" s="65"/>
      <c r="N14509" s="64"/>
      <c r="O14509" s="65"/>
    </row>
    <row r="14510" ht="15.75" customHeight="1" spans="1:15">
      <c r="A14510" s="18"/>
      <c r="B14510" s="18"/>
      <c r="C14510" s="18"/>
      <c r="D14510" s="18"/>
      <c r="E14510" s="18"/>
      <c r="F14510" s="18"/>
      <c r="G14510" s="18"/>
      <c r="H14510" s="18"/>
      <c r="I14510" s="75"/>
      <c r="J14510" s="63"/>
      <c r="K14510" s="64"/>
      <c r="L14510" s="65"/>
      <c r="M14510" s="65"/>
      <c r="N14510" s="64"/>
      <c r="O14510" s="65"/>
    </row>
    <row r="14511" ht="15.75" customHeight="1" spans="1:15">
      <c r="A14511" s="18"/>
      <c r="B14511" s="18"/>
      <c r="C14511" s="18"/>
      <c r="D14511" s="18"/>
      <c r="E14511" s="18"/>
      <c r="F14511" s="18"/>
      <c r="G14511" s="18"/>
      <c r="H14511" s="18"/>
      <c r="I14511" s="75"/>
      <c r="J14511" s="63"/>
      <c r="K14511" s="64"/>
      <c r="L14511" s="65"/>
      <c r="M14511" s="65"/>
      <c r="N14511" s="64"/>
      <c r="O14511" s="65"/>
    </row>
    <row r="14512" ht="15.75" customHeight="1" spans="1:15">
      <c r="A14512" s="18"/>
      <c r="B14512" s="18"/>
      <c r="C14512" s="18"/>
      <c r="D14512" s="18"/>
      <c r="E14512" s="18"/>
      <c r="F14512" s="18"/>
      <c r="G14512" s="18"/>
      <c r="H14512" s="18"/>
      <c r="I14512" s="75"/>
      <c r="J14512" s="63"/>
      <c r="K14512" s="64"/>
      <c r="L14512" s="65"/>
      <c r="M14512" s="65"/>
      <c r="N14512" s="64"/>
      <c r="O14512" s="65"/>
    </row>
    <row r="14513" ht="15.75" customHeight="1" spans="1:15">
      <c r="A14513" s="18"/>
      <c r="B14513" s="18"/>
      <c r="C14513" s="18"/>
      <c r="D14513" s="18"/>
      <c r="E14513" s="18"/>
      <c r="F14513" s="18"/>
      <c r="G14513" s="18"/>
      <c r="H14513" s="18"/>
      <c r="I14513" s="75"/>
      <c r="J14513" s="63"/>
      <c r="K14513" s="64"/>
      <c r="L14513" s="65"/>
      <c r="M14513" s="65"/>
      <c r="N14513" s="64"/>
      <c r="O14513" s="65"/>
    </row>
    <row r="14514" ht="15.75" customHeight="1" spans="1:15">
      <c r="A14514" s="18"/>
      <c r="B14514" s="18"/>
      <c r="C14514" s="18"/>
      <c r="D14514" s="18"/>
      <c r="E14514" s="18"/>
      <c r="F14514" s="18"/>
      <c r="G14514" s="18"/>
      <c r="H14514" s="18"/>
      <c r="I14514" s="75"/>
      <c r="J14514" s="63"/>
      <c r="K14514" s="64"/>
      <c r="L14514" s="65"/>
      <c r="M14514" s="65"/>
      <c r="N14514" s="64"/>
      <c r="O14514" s="65"/>
    </row>
    <row r="14515" ht="15.75" customHeight="1" spans="1:15">
      <c r="A14515" s="18"/>
      <c r="B14515" s="18"/>
      <c r="C14515" s="18"/>
      <c r="D14515" s="18"/>
      <c r="E14515" s="18"/>
      <c r="F14515" s="18"/>
      <c r="G14515" s="18"/>
      <c r="H14515" s="18"/>
      <c r="I14515" s="75"/>
      <c r="J14515" s="63"/>
      <c r="K14515" s="64"/>
      <c r="L14515" s="65"/>
      <c r="M14515" s="65"/>
      <c r="N14515" s="64"/>
      <c r="O14515" s="65"/>
    </row>
    <row r="14516" ht="15.75" customHeight="1" spans="1:15">
      <c r="A14516" s="18"/>
      <c r="B14516" s="18"/>
      <c r="C14516" s="18"/>
      <c r="D14516" s="18"/>
      <c r="E14516" s="18"/>
      <c r="F14516" s="18"/>
      <c r="G14516" s="18"/>
      <c r="H14516" s="18"/>
      <c r="I14516" s="75"/>
      <c r="J14516" s="63"/>
      <c r="K14516" s="64"/>
      <c r="L14516" s="65"/>
      <c r="M14516" s="65"/>
      <c r="N14516" s="64"/>
      <c r="O14516" s="65"/>
    </row>
    <row r="14517" ht="15.75" customHeight="1" spans="1:15">
      <c r="A14517" s="18"/>
      <c r="B14517" s="18"/>
      <c r="C14517" s="18"/>
      <c r="D14517" s="18"/>
      <c r="E14517" s="18"/>
      <c r="F14517" s="18"/>
      <c r="G14517" s="18"/>
      <c r="H14517" s="18"/>
      <c r="I14517" s="75"/>
      <c r="J14517" s="63"/>
      <c r="K14517" s="64"/>
      <c r="L14517" s="65"/>
      <c r="M14517" s="65"/>
      <c r="N14517" s="64"/>
      <c r="O14517" s="65"/>
    </row>
    <row r="14518" ht="15.75" customHeight="1" spans="1:15">
      <c r="A14518" s="18"/>
      <c r="B14518" s="18"/>
      <c r="C14518" s="18"/>
      <c r="D14518" s="18"/>
      <c r="E14518" s="18"/>
      <c r="F14518" s="18"/>
      <c r="G14518" s="18"/>
      <c r="H14518" s="18"/>
      <c r="I14518" s="75"/>
      <c r="J14518" s="63"/>
      <c r="K14518" s="64"/>
      <c r="L14518" s="65"/>
      <c r="M14518" s="65"/>
      <c r="N14518" s="64"/>
      <c r="O14518" s="65"/>
    </row>
    <row r="14519" ht="15.75" customHeight="1" spans="1:15">
      <c r="A14519" s="18"/>
      <c r="B14519" s="18"/>
      <c r="C14519" s="18"/>
      <c r="D14519" s="18"/>
      <c r="E14519" s="18"/>
      <c r="F14519" s="18"/>
      <c r="G14519" s="18"/>
      <c r="H14519" s="18"/>
      <c r="I14519" s="75"/>
      <c r="J14519" s="63"/>
      <c r="K14519" s="64"/>
      <c r="L14519" s="65"/>
      <c r="M14519" s="65"/>
      <c r="N14519" s="64"/>
      <c r="O14519" s="65"/>
    </row>
    <row r="14520" ht="15.75" customHeight="1" spans="1:15">
      <c r="A14520" s="18"/>
      <c r="B14520" s="18"/>
      <c r="C14520" s="18"/>
      <c r="D14520" s="18"/>
      <c r="E14520" s="18"/>
      <c r="F14520" s="18"/>
      <c r="G14520" s="18"/>
      <c r="H14520" s="18"/>
      <c r="I14520" s="75"/>
      <c r="J14520" s="63"/>
      <c r="K14520" s="64"/>
      <c r="L14520" s="65"/>
      <c r="M14520" s="65"/>
      <c r="N14520" s="64"/>
      <c r="O14520" s="65"/>
    </row>
    <row r="14521" ht="15.75" customHeight="1" spans="1:15">
      <c r="A14521" s="18"/>
      <c r="B14521" s="18"/>
      <c r="C14521" s="18"/>
      <c r="D14521" s="18"/>
      <c r="E14521" s="18"/>
      <c r="F14521" s="18"/>
      <c r="G14521" s="18"/>
      <c r="H14521" s="18"/>
      <c r="I14521" s="75"/>
      <c r="J14521" s="63"/>
      <c r="K14521" s="64"/>
      <c r="L14521" s="65"/>
      <c r="M14521" s="65"/>
      <c r="N14521" s="64"/>
      <c r="O14521" s="65"/>
    </row>
    <row r="14522" ht="15.75" customHeight="1" spans="1:15">
      <c r="A14522" s="18"/>
      <c r="B14522" s="18"/>
      <c r="C14522" s="18"/>
      <c r="D14522" s="18"/>
      <c r="E14522" s="18"/>
      <c r="F14522" s="18"/>
      <c r="G14522" s="18"/>
      <c r="H14522" s="18"/>
      <c r="I14522" s="75"/>
      <c r="J14522" s="63"/>
      <c r="K14522" s="64"/>
      <c r="L14522" s="65"/>
      <c r="M14522" s="65"/>
      <c r="N14522" s="64"/>
      <c r="O14522" s="65"/>
    </row>
    <row r="14523" ht="15.75" customHeight="1" spans="1:15">
      <c r="A14523" s="18"/>
      <c r="B14523" s="18"/>
      <c r="C14523" s="18"/>
      <c r="D14523" s="18"/>
      <c r="E14523" s="18"/>
      <c r="F14523" s="18"/>
      <c r="G14523" s="18"/>
      <c r="H14523" s="18"/>
      <c r="I14523" s="75"/>
      <c r="J14523" s="63"/>
      <c r="K14523" s="64"/>
      <c r="L14523" s="65"/>
      <c r="M14523" s="65"/>
      <c r="N14523" s="64"/>
      <c r="O14523" s="65"/>
    </row>
    <row r="14524" ht="15.75" customHeight="1" spans="1:15">
      <c r="A14524" s="18"/>
      <c r="B14524" s="18"/>
      <c r="C14524" s="18"/>
      <c r="D14524" s="18"/>
      <c r="E14524" s="18"/>
      <c r="F14524" s="18"/>
      <c r="G14524" s="18"/>
      <c r="H14524" s="18"/>
      <c r="I14524" s="75"/>
      <c r="J14524" s="63"/>
      <c r="K14524" s="64"/>
      <c r="L14524" s="65"/>
      <c r="M14524" s="65"/>
      <c r="N14524" s="64"/>
      <c r="O14524" s="65"/>
    </row>
    <row r="14525" ht="15.75" customHeight="1" spans="1:15">
      <c r="A14525" s="18"/>
      <c r="B14525" s="18"/>
      <c r="C14525" s="18"/>
      <c r="D14525" s="18"/>
      <c r="E14525" s="18"/>
      <c r="F14525" s="18"/>
      <c r="G14525" s="18"/>
      <c r="H14525" s="18"/>
      <c r="I14525" s="75"/>
      <c r="J14525" s="63"/>
      <c r="K14525" s="64"/>
      <c r="L14525" s="65"/>
      <c r="M14525" s="65"/>
      <c r="N14525" s="64"/>
      <c r="O14525" s="65"/>
    </row>
    <row r="14526" ht="15.75" customHeight="1" spans="1:15">
      <c r="A14526" s="18"/>
      <c r="B14526" s="18"/>
      <c r="C14526" s="18"/>
      <c r="D14526" s="18"/>
      <c r="E14526" s="18"/>
      <c r="F14526" s="18"/>
      <c r="G14526" s="18"/>
      <c r="H14526" s="18"/>
      <c r="I14526" s="75"/>
      <c r="J14526" s="63"/>
      <c r="K14526" s="64"/>
      <c r="L14526" s="65"/>
      <c r="M14526" s="65"/>
      <c r="N14526" s="64"/>
      <c r="O14526" s="65"/>
    </row>
    <row r="14527" ht="15.75" customHeight="1" spans="1:15">
      <c r="A14527" s="18"/>
      <c r="B14527" s="18"/>
      <c r="C14527" s="18"/>
      <c r="D14527" s="18"/>
      <c r="E14527" s="18"/>
      <c r="F14527" s="18"/>
      <c r="G14527" s="18"/>
      <c r="H14527" s="18"/>
      <c r="I14527" s="75"/>
      <c r="J14527" s="63"/>
      <c r="K14527" s="64"/>
      <c r="L14527" s="65"/>
      <c r="M14527" s="65"/>
      <c r="N14527" s="64"/>
      <c r="O14527" s="65"/>
    </row>
    <row r="14528" ht="15.75" customHeight="1" spans="1:15">
      <c r="A14528" s="18"/>
      <c r="B14528" s="18"/>
      <c r="C14528" s="18"/>
      <c r="D14528" s="18"/>
      <c r="E14528" s="18"/>
      <c r="F14528" s="18"/>
      <c r="G14528" s="18"/>
      <c r="H14528" s="18"/>
      <c r="I14528" s="75"/>
      <c r="J14528" s="63"/>
      <c r="K14528" s="64"/>
      <c r="L14528" s="65"/>
      <c r="M14528" s="65"/>
      <c r="N14528" s="64"/>
      <c r="O14528" s="65"/>
    </row>
    <row r="14529" ht="15.75" customHeight="1" spans="1:15">
      <c r="A14529" s="18"/>
      <c r="B14529" s="18"/>
      <c r="C14529" s="18"/>
      <c r="D14529" s="18"/>
      <c r="E14529" s="18"/>
      <c r="F14529" s="18"/>
      <c r="G14529" s="18"/>
      <c r="H14529" s="18"/>
      <c r="I14529" s="75"/>
      <c r="J14529" s="63"/>
      <c r="K14529" s="64"/>
      <c r="L14529" s="65"/>
      <c r="M14529" s="65"/>
      <c r="N14529" s="64"/>
      <c r="O14529" s="65"/>
    </row>
    <row r="14530" ht="15.75" customHeight="1" spans="1:15">
      <c r="A14530" s="18"/>
      <c r="B14530" s="18"/>
      <c r="C14530" s="18"/>
      <c r="D14530" s="18"/>
      <c r="E14530" s="18"/>
      <c r="F14530" s="18"/>
      <c r="G14530" s="18"/>
      <c r="H14530" s="18"/>
      <c r="I14530" s="75"/>
      <c r="J14530" s="63"/>
      <c r="K14530" s="64"/>
      <c r="L14530" s="65"/>
      <c r="M14530" s="65"/>
      <c r="N14530" s="64"/>
      <c r="O14530" s="65"/>
    </row>
    <row r="14531" ht="15.75" customHeight="1" spans="1:15">
      <c r="A14531" s="18"/>
      <c r="B14531" s="18"/>
      <c r="C14531" s="18"/>
      <c r="D14531" s="18"/>
      <c r="E14531" s="18"/>
      <c r="F14531" s="18"/>
      <c r="G14531" s="18"/>
      <c r="H14531" s="18"/>
      <c r="I14531" s="75"/>
      <c r="J14531" s="63"/>
      <c r="K14531" s="64"/>
      <c r="L14531" s="65"/>
      <c r="M14531" s="65"/>
      <c r="N14531" s="64"/>
      <c r="O14531" s="65"/>
    </row>
    <row r="14532" ht="15.75" customHeight="1" spans="1:15">
      <c r="A14532" s="18"/>
      <c r="B14532" s="18"/>
      <c r="C14532" s="18"/>
      <c r="D14532" s="18"/>
      <c r="E14532" s="18"/>
      <c r="F14532" s="18"/>
      <c r="G14532" s="18"/>
      <c r="H14532" s="18"/>
      <c r="I14532" s="75"/>
      <c r="J14532" s="63"/>
      <c r="K14532" s="64"/>
      <c r="L14532" s="65"/>
      <c r="M14532" s="65"/>
      <c r="N14532" s="64"/>
      <c r="O14532" s="65"/>
    </row>
    <row r="14533" ht="15.75" customHeight="1" spans="1:15">
      <c r="A14533" s="18"/>
      <c r="B14533" s="18"/>
      <c r="C14533" s="18"/>
      <c r="D14533" s="18"/>
      <c r="E14533" s="18"/>
      <c r="F14533" s="18"/>
      <c r="G14533" s="18"/>
      <c r="H14533" s="18"/>
      <c r="I14533" s="75"/>
      <c r="J14533" s="63"/>
      <c r="K14533" s="64"/>
      <c r="L14533" s="65"/>
      <c r="M14533" s="65"/>
      <c r="N14533" s="64"/>
      <c r="O14533" s="65"/>
    </row>
    <row r="14534" ht="15.75" customHeight="1" spans="1:15">
      <c r="A14534" s="18"/>
      <c r="B14534" s="18"/>
      <c r="C14534" s="18"/>
      <c r="D14534" s="18"/>
      <c r="E14534" s="18"/>
      <c r="F14534" s="18"/>
      <c r="G14534" s="18"/>
      <c r="H14534" s="18"/>
      <c r="I14534" s="75"/>
      <c r="J14534" s="63"/>
      <c r="K14534" s="64"/>
      <c r="L14534" s="65"/>
      <c r="M14534" s="65"/>
      <c r="N14534" s="64"/>
      <c r="O14534" s="65"/>
    </row>
    <row r="14535" ht="15.75" customHeight="1" spans="1:15">
      <c r="A14535" s="18"/>
      <c r="B14535" s="18"/>
      <c r="C14535" s="18"/>
      <c r="D14535" s="18"/>
      <c r="E14535" s="18"/>
      <c r="F14535" s="18"/>
      <c r="G14535" s="18"/>
      <c r="H14535" s="18"/>
      <c r="I14535" s="75"/>
      <c r="J14535" s="63"/>
      <c r="K14535" s="64"/>
      <c r="L14535" s="65"/>
      <c r="M14535" s="65"/>
      <c r="N14535" s="64"/>
      <c r="O14535" s="65"/>
    </row>
    <row r="14536" ht="15.75" customHeight="1" spans="1:15">
      <c r="A14536" s="18"/>
      <c r="B14536" s="18"/>
      <c r="C14536" s="18"/>
      <c r="D14536" s="18"/>
      <c r="E14536" s="18"/>
      <c r="F14536" s="18"/>
      <c r="G14536" s="18"/>
      <c r="H14536" s="18"/>
      <c r="I14536" s="75"/>
      <c r="J14536" s="63"/>
      <c r="K14536" s="64"/>
      <c r="L14536" s="65"/>
      <c r="M14536" s="65"/>
      <c r="N14536" s="64"/>
      <c r="O14536" s="65"/>
    </row>
    <row r="14537" ht="15.75" customHeight="1" spans="1:15">
      <c r="A14537" s="18"/>
      <c r="B14537" s="18"/>
      <c r="C14537" s="18"/>
      <c r="D14537" s="18"/>
      <c r="E14537" s="18"/>
      <c r="F14537" s="18"/>
      <c r="G14537" s="18"/>
      <c r="H14537" s="18"/>
      <c r="I14537" s="75"/>
      <c r="J14537" s="63"/>
      <c r="K14537" s="64"/>
      <c r="L14537" s="65"/>
      <c r="M14537" s="65"/>
      <c r="N14537" s="64"/>
      <c r="O14537" s="65"/>
    </row>
    <row r="14538" ht="15.75" customHeight="1" spans="1:15">
      <c r="A14538" s="18"/>
      <c r="B14538" s="18"/>
      <c r="C14538" s="18"/>
      <c r="D14538" s="18"/>
      <c r="E14538" s="18"/>
      <c r="F14538" s="18"/>
      <c r="G14538" s="18"/>
      <c r="H14538" s="18"/>
      <c r="I14538" s="75"/>
      <c r="J14538" s="63"/>
      <c r="K14538" s="64"/>
      <c r="L14538" s="65"/>
      <c r="M14538" s="65"/>
      <c r="N14538" s="64"/>
      <c r="O14538" s="65"/>
    </row>
    <row r="14539" ht="15.75" customHeight="1" spans="1:15">
      <c r="A14539" s="18"/>
      <c r="B14539" s="18"/>
      <c r="C14539" s="18"/>
      <c r="D14539" s="18"/>
      <c r="E14539" s="18"/>
      <c r="F14539" s="18"/>
      <c r="G14539" s="18"/>
      <c r="H14539" s="18"/>
      <c r="I14539" s="75"/>
      <c r="J14539" s="63"/>
      <c r="K14539" s="64"/>
      <c r="L14539" s="65"/>
      <c r="M14539" s="65"/>
      <c r="N14539" s="64"/>
      <c r="O14539" s="65"/>
    </row>
    <row r="14540" ht="15.75" customHeight="1" spans="1:15">
      <c r="A14540" s="18"/>
      <c r="B14540" s="18"/>
      <c r="C14540" s="18"/>
      <c r="D14540" s="18"/>
      <c r="E14540" s="18"/>
      <c r="F14540" s="18"/>
      <c r="G14540" s="18"/>
      <c r="H14540" s="18"/>
      <c r="I14540" s="75"/>
      <c r="J14540" s="63"/>
      <c r="K14540" s="64"/>
      <c r="L14540" s="65"/>
      <c r="M14540" s="65"/>
      <c r="N14540" s="64"/>
      <c r="O14540" s="65"/>
    </row>
    <row r="14541" ht="15.75" customHeight="1" spans="1:15">
      <c r="A14541" s="18"/>
      <c r="B14541" s="18"/>
      <c r="C14541" s="18"/>
      <c r="D14541" s="18"/>
      <c r="E14541" s="18"/>
      <c r="F14541" s="18"/>
      <c r="G14541" s="18"/>
      <c r="H14541" s="18"/>
      <c r="I14541" s="75"/>
      <c r="J14541" s="63"/>
      <c r="K14541" s="64"/>
      <c r="L14541" s="65"/>
      <c r="M14541" s="65"/>
      <c r="N14541" s="64"/>
      <c r="O14541" s="65"/>
    </row>
    <row r="14542" ht="15.75" customHeight="1" spans="1:15">
      <c r="A14542" s="18"/>
      <c r="B14542" s="18"/>
      <c r="C14542" s="18"/>
      <c r="D14542" s="18"/>
      <c r="E14542" s="18"/>
      <c r="F14542" s="18"/>
      <c r="G14542" s="18"/>
      <c r="H14542" s="18"/>
      <c r="I14542" s="75"/>
      <c r="J14542" s="63"/>
      <c r="K14542" s="64"/>
      <c r="L14542" s="65"/>
      <c r="M14542" s="65"/>
      <c r="N14542" s="64"/>
      <c r="O14542" s="65"/>
    </row>
    <row r="14543" ht="15.75" customHeight="1" spans="1:15">
      <c r="A14543" s="18"/>
      <c r="B14543" s="18"/>
      <c r="C14543" s="18"/>
      <c r="D14543" s="18"/>
      <c r="E14543" s="18"/>
      <c r="F14543" s="18"/>
      <c r="G14543" s="18"/>
      <c r="H14543" s="18"/>
      <c r="I14543" s="75"/>
      <c r="J14543" s="63"/>
      <c r="K14543" s="64"/>
      <c r="L14543" s="65"/>
      <c r="M14543" s="65"/>
      <c r="N14543" s="64"/>
      <c r="O14543" s="65"/>
    </row>
    <row r="14544" ht="15.75" customHeight="1" spans="1:15">
      <c r="A14544" s="18"/>
      <c r="B14544" s="18"/>
      <c r="C14544" s="18"/>
      <c r="D14544" s="18"/>
      <c r="E14544" s="18"/>
      <c r="F14544" s="18"/>
      <c r="G14544" s="18"/>
      <c r="H14544" s="18"/>
      <c r="I14544" s="75"/>
      <c r="J14544" s="63"/>
      <c r="K14544" s="64"/>
      <c r="L14544" s="65"/>
      <c r="M14544" s="65"/>
      <c r="N14544" s="64"/>
      <c r="O14544" s="65"/>
    </row>
    <row r="14545" ht="15.75" customHeight="1" spans="1:15">
      <c r="A14545" s="18"/>
      <c r="B14545" s="18"/>
      <c r="C14545" s="18"/>
      <c r="D14545" s="18"/>
      <c r="E14545" s="18"/>
      <c r="F14545" s="18"/>
      <c r="G14545" s="18"/>
      <c r="H14545" s="18"/>
      <c r="I14545" s="75"/>
      <c r="J14545" s="63"/>
      <c r="K14545" s="64"/>
      <c r="L14545" s="65"/>
      <c r="M14545" s="65"/>
      <c r="N14545" s="64"/>
      <c r="O14545" s="65"/>
    </row>
    <row r="14546" ht="15.75" customHeight="1" spans="1:15">
      <c r="A14546" s="18"/>
      <c r="B14546" s="18"/>
      <c r="C14546" s="18"/>
      <c r="D14546" s="18"/>
      <c r="E14546" s="18"/>
      <c r="F14546" s="18"/>
      <c r="G14546" s="18"/>
      <c r="H14546" s="18"/>
      <c r="I14546" s="75"/>
      <c r="J14546" s="63"/>
      <c r="K14546" s="64"/>
      <c r="L14546" s="65"/>
      <c r="M14546" s="65"/>
      <c r="N14546" s="64"/>
      <c r="O14546" s="65"/>
    </row>
    <row r="14547" ht="15.75" customHeight="1" spans="1:15">
      <c r="A14547" s="18"/>
      <c r="B14547" s="18"/>
      <c r="C14547" s="18"/>
      <c r="D14547" s="18"/>
      <c r="E14547" s="18"/>
      <c r="F14547" s="18"/>
      <c r="G14547" s="18"/>
      <c r="H14547" s="18"/>
      <c r="I14547" s="75"/>
      <c r="J14547" s="63"/>
      <c r="K14547" s="64"/>
      <c r="L14547" s="65"/>
      <c r="M14547" s="65"/>
      <c r="N14547" s="64"/>
      <c r="O14547" s="65"/>
    </row>
    <row r="14548" ht="15.75" customHeight="1" spans="1:15">
      <c r="A14548" s="18"/>
      <c r="B14548" s="18"/>
      <c r="C14548" s="18"/>
      <c r="D14548" s="18"/>
      <c r="E14548" s="18"/>
      <c r="F14548" s="18"/>
      <c r="G14548" s="18"/>
      <c r="H14548" s="18"/>
      <c r="I14548" s="75"/>
      <c r="J14548" s="63"/>
      <c r="K14548" s="64"/>
      <c r="L14548" s="65"/>
      <c r="M14548" s="65"/>
      <c r="N14548" s="64"/>
      <c r="O14548" s="65"/>
    </row>
    <row r="14549" ht="15.75" customHeight="1" spans="1:15">
      <c r="A14549" s="18"/>
      <c r="B14549" s="18"/>
      <c r="C14549" s="18"/>
      <c r="D14549" s="18"/>
      <c r="E14549" s="18"/>
      <c r="F14549" s="18"/>
      <c r="G14549" s="18"/>
      <c r="H14549" s="18"/>
      <c r="I14549" s="75"/>
      <c r="J14549" s="63"/>
      <c r="K14549" s="64"/>
      <c r="L14549" s="65"/>
      <c r="M14549" s="65"/>
      <c r="N14549" s="64"/>
      <c r="O14549" s="65"/>
    </row>
    <row r="14550" ht="15.75" customHeight="1" spans="1:15">
      <c r="A14550" s="18"/>
      <c r="B14550" s="18"/>
      <c r="C14550" s="18"/>
      <c r="D14550" s="18"/>
      <c r="E14550" s="18"/>
      <c r="F14550" s="18"/>
      <c r="G14550" s="18"/>
      <c r="H14550" s="18"/>
      <c r="I14550" s="75"/>
      <c r="J14550" s="63"/>
      <c r="K14550" s="64"/>
      <c r="L14550" s="65"/>
      <c r="M14550" s="65"/>
      <c r="N14550" s="64"/>
      <c r="O14550" s="65"/>
    </row>
    <row r="14551" ht="15.75" customHeight="1" spans="1:15">
      <c r="A14551" s="18"/>
      <c r="B14551" s="18"/>
      <c r="C14551" s="18"/>
      <c r="D14551" s="18"/>
      <c r="E14551" s="18"/>
      <c r="F14551" s="18"/>
      <c r="G14551" s="18"/>
      <c r="H14551" s="18"/>
      <c r="I14551" s="75"/>
      <c r="J14551" s="63"/>
      <c r="K14551" s="64"/>
      <c r="L14551" s="65"/>
      <c r="M14551" s="65"/>
      <c r="N14551" s="64"/>
      <c r="O14551" s="65"/>
    </row>
    <row r="14552" ht="15.75" customHeight="1" spans="1:15">
      <c r="A14552" s="18"/>
      <c r="B14552" s="18"/>
      <c r="C14552" s="18"/>
      <c r="D14552" s="18"/>
      <c r="E14552" s="18"/>
      <c r="F14552" s="18"/>
      <c r="G14552" s="18"/>
      <c r="H14552" s="18"/>
      <c r="I14552" s="75"/>
      <c r="J14552" s="63"/>
      <c r="K14552" s="64"/>
      <c r="L14552" s="65"/>
      <c r="M14552" s="65"/>
      <c r="N14552" s="64"/>
      <c r="O14552" s="65"/>
    </row>
    <row r="14553" ht="15.75" customHeight="1" spans="1:15">
      <c r="A14553" s="18"/>
      <c r="B14553" s="18"/>
      <c r="C14553" s="18"/>
      <c r="D14553" s="18"/>
      <c r="E14553" s="18"/>
      <c r="F14553" s="18"/>
      <c r="G14553" s="18"/>
      <c r="H14553" s="18"/>
      <c r="I14553" s="75"/>
      <c r="J14553" s="63"/>
      <c r="K14553" s="64"/>
      <c r="L14553" s="65"/>
      <c r="M14553" s="65"/>
      <c r="N14553" s="64"/>
      <c r="O14553" s="65"/>
    </row>
    <row r="14554" ht="15.75" customHeight="1" spans="1:15">
      <c r="A14554" s="18"/>
      <c r="B14554" s="18"/>
      <c r="C14554" s="18"/>
      <c r="D14554" s="18"/>
      <c r="E14554" s="18"/>
      <c r="F14554" s="18"/>
      <c r="G14554" s="18"/>
      <c r="H14554" s="18"/>
      <c r="I14554" s="75"/>
      <c r="J14554" s="63"/>
      <c r="K14554" s="64"/>
      <c r="L14554" s="65"/>
      <c r="M14554" s="65"/>
      <c r="N14554" s="64"/>
      <c r="O14554" s="65"/>
    </row>
    <row r="14555" ht="15.75" customHeight="1" spans="1:15">
      <c r="A14555" s="18"/>
      <c r="B14555" s="18"/>
      <c r="C14555" s="18"/>
      <c r="D14555" s="18"/>
      <c r="E14555" s="18"/>
      <c r="F14555" s="18"/>
      <c r="G14555" s="18"/>
      <c r="H14555" s="18"/>
      <c r="I14555" s="75"/>
      <c r="J14555" s="63"/>
      <c r="K14555" s="64"/>
      <c r="L14555" s="65"/>
      <c r="M14555" s="65"/>
      <c r="N14555" s="64"/>
      <c r="O14555" s="65"/>
    </row>
    <row r="14556" ht="15.75" customHeight="1" spans="1:15">
      <c r="A14556" s="18"/>
      <c r="B14556" s="18"/>
      <c r="C14556" s="18"/>
      <c r="D14556" s="18"/>
      <c r="E14556" s="18"/>
      <c r="F14556" s="18"/>
      <c r="G14556" s="18"/>
      <c r="H14556" s="18"/>
      <c r="I14556" s="75"/>
      <c r="J14556" s="63"/>
      <c r="K14556" s="64"/>
      <c r="L14556" s="65"/>
      <c r="M14556" s="65"/>
      <c r="N14556" s="64"/>
      <c r="O14556" s="65"/>
    </row>
    <row r="14557" ht="15.75" customHeight="1" spans="1:15">
      <c r="A14557" s="18"/>
      <c r="B14557" s="18"/>
      <c r="C14557" s="18"/>
      <c r="D14557" s="18"/>
      <c r="E14557" s="18"/>
      <c r="F14557" s="18"/>
      <c r="G14557" s="18"/>
      <c r="H14557" s="18"/>
      <c r="I14557" s="75"/>
      <c r="J14557" s="63"/>
      <c r="K14557" s="64"/>
      <c r="L14557" s="65"/>
      <c r="M14557" s="65"/>
      <c r="N14557" s="64"/>
      <c r="O14557" s="65"/>
    </row>
    <row r="14558" ht="15.75" customHeight="1" spans="1:15">
      <c r="A14558" s="18"/>
      <c r="B14558" s="18"/>
      <c r="C14558" s="18"/>
      <c r="D14558" s="18"/>
      <c r="E14558" s="18"/>
      <c r="F14558" s="18"/>
      <c r="G14558" s="18"/>
      <c r="H14558" s="18"/>
      <c r="I14558" s="75"/>
      <c r="J14558" s="63"/>
      <c r="K14558" s="64"/>
      <c r="L14558" s="65"/>
      <c r="M14558" s="65"/>
      <c r="N14558" s="64"/>
      <c r="O14558" s="65"/>
    </row>
    <row r="14559" ht="15.75" customHeight="1" spans="1:15">
      <c r="A14559" s="18"/>
      <c r="B14559" s="18"/>
      <c r="C14559" s="18"/>
      <c r="D14559" s="18"/>
      <c r="E14559" s="18"/>
      <c r="F14559" s="18"/>
      <c r="G14559" s="18"/>
      <c r="H14559" s="18"/>
      <c r="I14559" s="75"/>
      <c r="J14559" s="63"/>
      <c r="K14559" s="64"/>
      <c r="L14559" s="65"/>
      <c r="M14559" s="65"/>
      <c r="N14559" s="64"/>
      <c r="O14559" s="65"/>
    </row>
    <row r="14560" ht="15.75" customHeight="1" spans="1:15">
      <c r="A14560" s="18"/>
      <c r="B14560" s="18"/>
      <c r="C14560" s="18"/>
      <c r="D14560" s="18"/>
      <c r="E14560" s="18"/>
      <c r="F14560" s="18"/>
      <c r="G14560" s="18"/>
      <c r="H14560" s="18"/>
      <c r="I14560" s="75"/>
      <c r="J14560" s="63"/>
      <c r="K14560" s="64"/>
      <c r="L14560" s="65"/>
      <c r="M14560" s="65"/>
      <c r="N14560" s="64"/>
      <c r="O14560" s="65"/>
    </row>
    <row r="14561" ht="15.75" customHeight="1" spans="1:15">
      <c r="A14561" s="18"/>
      <c r="B14561" s="18"/>
      <c r="C14561" s="18"/>
      <c r="D14561" s="18"/>
      <c r="E14561" s="18"/>
      <c r="F14561" s="18"/>
      <c r="G14561" s="18"/>
      <c r="H14561" s="18"/>
      <c r="I14561" s="75"/>
      <c r="J14561" s="63"/>
      <c r="K14561" s="64"/>
      <c r="L14561" s="65"/>
      <c r="M14561" s="65"/>
      <c r="N14561" s="64"/>
      <c r="O14561" s="65"/>
    </row>
    <row r="14562" ht="15.75" customHeight="1" spans="1:15">
      <c r="A14562" s="18"/>
      <c r="B14562" s="18"/>
      <c r="C14562" s="18"/>
      <c r="D14562" s="18"/>
      <c r="E14562" s="18"/>
      <c r="F14562" s="18"/>
      <c r="G14562" s="18"/>
      <c r="H14562" s="18"/>
      <c r="I14562" s="75"/>
      <c r="J14562" s="63"/>
      <c r="K14562" s="64"/>
      <c r="L14562" s="65"/>
      <c r="M14562" s="65"/>
      <c r="N14562" s="64"/>
      <c r="O14562" s="65"/>
    </row>
    <row r="14563" ht="15.75" customHeight="1" spans="1:15">
      <c r="A14563" s="18"/>
      <c r="B14563" s="18"/>
      <c r="C14563" s="18"/>
      <c r="D14563" s="18"/>
      <c r="E14563" s="18"/>
      <c r="F14563" s="18"/>
      <c r="G14563" s="18"/>
      <c r="H14563" s="18"/>
      <c r="I14563" s="75"/>
      <c r="J14563" s="63"/>
      <c r="K14563" s="64"/>
      <c r="L14563" s="65"/>
      <c r="M14563" s="65"/>
      <c r="N14563" s="64"/>
      <c r="O14563" s="65"/>
    </row>
    <row r="14564" ht="15.75" customHeight="1" spans="1:15">
      <c r="A14564" s="18"/>
      <c r="B14564" s="18"/>
      <c r="C14564" s="18"/>
      <c r="D14564" s="18"/>
      <c r="E14564" s="18"/>
      <c r="F14564" s="18"/>
      <c r="G14564" s="18"/>
      <c r="H14564" s="18"/>
      <c r="I14564" s="75"/>
      <c r="J14564" s="63"/>
      <c r="K14564" s="64"/>
      <c r="L14564" s="65"/>
      <c r="M14564" s="65"/>
      <c r="N14564" s="64"/>
      <c r="O14564" s="65"/>
    </row>
    <row r="14565" ht="15.75" customHeight="1" spans="1:15">
      <c r="A14565" s="18"/>
      <c r="B14565" s="18"/>
      <c r="C14565" s="18"/>
      <c r="D14565" s="18"/>
      <c r="E14565" s="18"/>
      <c r="F14565" s="18"/>
      <c r="G14565" s="18"/>
      <c r="H14565" s="18"/>
      <c r="I14565" s="75"/>
      <c r="J14565" s="63"/>
      <c r="K14565" s="64"/>
      <c r="L14565" s="65"/>
      <c r="M14565" s="65"/>
      <c r="N14565" s="64"/>
      <c r="O14565" s="65"/>
    </row>
    <row r="14566" ht="15.75" customHeight="1" spans="1:15">
      <c r="A14566" s="18"/>
      <c r="B14566" s="18"/>
      <c r="C14566" s="18"/>
      <c r="D14566" s="18"/>
      <c r="E14566" s="18"/>
      <c r="F14566" s="18"/>
      <c r="G14566" s="18"/>
      <c r="H14566" s="18"/>
      <c r="I14566" s="75"/>
      <c r="J14566" s="63"/>
      <c r="K14566" s="64"/>
      <c r="L14566" s="65"/>
      <c r="M14566" s="65"/>
      <c r="N14566" s="64"/>
      <c r="O14566" s="65"/>
    </row>
    <row r="14567" ht="15.75" customHeight="1" spans="1:15">
      <c r="A14567" s="18"/>
      <c r="B14567" s="18"/>
      <c r="C14567" s="18"/>
      <c r="D14567" s="18"/>
      <c r="E14567" s="18"/>
      <c r="F14567" s="18"/>
      <c r="G14567" s="18"/>
      <c r="H14567" s="18"/>
      <c r="I14567" s="75"/>
      <c r="J14567" s="63"/>
      <c r="K14567" s="64"/>
      <c r="L14567" s="65"/>
      <c r="M14567" s="65"/>
      <c r="N14567" s="64"/>
      <c r="O14567" s="65"/>
    </row>
    <row r="14568" ht="15.75" customHeight="1" spans="1:15">
      <c r="A14568" s="18"/>
      <c r="B14568" s="18"/>
      <c r="C14568" s="18"/>
      <c r="D14568" s="18"/>
      <c r="E14568" s="18"/>
      <c r="F14568" s="18"/>
      <c r="G14568" s="18"/>
      <c r="H14568" s="18"/>
      <c r="I14568" s="75"/>
      <c r="J14568" s="63"/>
      <c r="K14568" s="64"/>
      <c r="L14568" s="65"/>
      <c r="M14568" s="65"/>
      <c r="N14568" s="64"/>
      <c r="O14568" s="65"/>
    </row>
    <row r="14569" ht="15.75" customHeight="1" spans="1:15">
      <c r="A14569" s="18"/>
      <c r="B14569" s="18"/>
      <c r="C14569" s="18"/>
      <c r="D14569" s="18"/>
      <c r="E14569" s="18"/>
      <c r="F14569" s="18"/>
      <c r="G14569" s="18"/>
      <c r="H14569" s="18"/>
      <c r="I14569" s="75"/>
      <c r="J14569" s="63"/>
      <c r="K14569" s="64"/>
      <c r="L14569" s="65"/>
      <c r="M14569" s="65"/>
      <c r="N14569" s="64"/>
      <c r="O14569" s="65"/>
    </row>
    <row r="14570" ht="15.75" customHeight="1" spans="1:15">
      <c r="A14570" s="18"/>
      <c r="B14570" s="18"/>
      <c r="C14570" s="18"/>
      <c r="D14570" s="18"/>
      <c r="E14570" s="18"/>
      <c r="F14570" s="18"/>
      <c r="G14570" s="18"/>
      <c r="H14570" s="18"/>
      <c r="I14570" s="75"/>
      <c r="J14570" s="63"/>
      <c r="K14570" s="64"/>
      <c r="L14570" s="65"/>
      <c r="M14570" s="65"/>
      <c r="N14570" s="64"/>
      <c r="O14570" s="65"/>
    </row>
    <row r="14571" ht="15.75" customHeight="1" spans="1:15">
      <c r="A14571" s="18"/>
      <c r="B14571" s="18"/>
      <c r="C14571" s="18"/>
      <c r="D14571" s="18"/>
      <c r="E14571" s="18"/>
      <c r="F14571" s="18"/>
      <c r="G14571" s="18"/>
      <c r="H14571" s="18"/>
      <c r="I14571" s="75"/>
      <c r="J14571" s="63"/>
      <c r="K14571" s="64"/>
      <c r="L14571" s="65"/>
      <c r="M14571" s="65"/>
      <c r="N14571" s="64"/>
      <c r="O14571" s="65"/>
    </row>
    <row r="14572" ht="15.75" customHeight="1" spans="1:15">
      <c r="A14572" s="18"/>
      <c r="B14572" s="18"/>
      <c r="C14572" s="18"/>
      <c r="D14572" s="18"/>
      <c r="E14572" s="18"/>
      <c r="F14572" s="18"/>
      <c r="G14572" s="18"/>
      <c r="H14572" s="18"/>
      <c r="I14572" s="75"/>
      <c r="J14572" s="63"/>
      <c r="K14572" s="64"/>
      <c r="L14572" s="65"/>
      <c r="M14572" s="65"/>
      <c r="N14572" s="64"/>
      <c r="O14572" s="65"/>
    </row>
    <row r="14573" ht="15.75" customHeight="1" spans="1:15">
      <c r="A14573" s="18"/>
      <c r="B14573" s="18"/>
      <c r="C14573" s="18"/>
      <c r="D14573" s="18"/>
      <c r="E14573" s="18"/>
      <c r="F14573" s="18"/>
      <c r="G14573" s="18"/>
      <c r="H14573" s="18"/>
      <c r="I14573" s="75"/>
      <c r="J14573" s="63"/>
      <c r="K14573" s="64"/>
      <c r="L14573" s="65"/>
      <c r="M14573" s="65"/>
      <c r="N14573" s="64"/>
      <c r="O14573" s="65"/>
    </row>
    <row r="14574" ht="15.75" customHeight="1" spans="1:15">
      <c r="A14574" s="18"/>
      <c r="B14574" s="18"/>
      <c r="C14574" s="18"/>
      <c r="D14574" s="18"/>
      <c r="E14574" s="18"/>
      <c r="F14574" s="18"/>
      <c r="G14574" s="18"/>
      <c r="H14574" s="18"/>
      <c r="I14574" s="75"/>
      <c r="J14574" s="63"/>
      <c r="K14574" s="64"/>
      <c r="L14574" s="65"/>
      <c r="M14574" s="65"/>
      <c r="N14574" s="64"/>
      <c r="O14574" s="65"/>
    </row>
    <row r="14575" ht="15.75" customHeight="1" spans="1:15">
      <c r="A14575" s="18"/>
      <c r="B14575" s="18"/>
      <c r="C14575" s="18"/>
      <c r="D14575" s="18"/>
      <c r="E14575" s="18"/>
      <c r="F14575" s="18"/>
      <c r="G14575" s="18"/>
      <c r="H14575" s="18"/>
      <c r="I14575" s="75"/>
      <c r="J14575" s="63"/>
      <c r="K14575" s="64"/>
      <c r="L14575" s="65"/>
      <c r="M14575" s="65"/>
      <c r="N14575" s="64"/>
      <c r="O14575" s="65"/>
    </row>
    <row r="14576" ht="15.75" customHeight="1" spans="1:15">
      <c r="A14576" s="18"/>
      <c r="B14576" s="18"/>
      <c r="C14576" s="18"/>
      <c r="D14576" s="18"/>
      <c r="E14576" s="18"/>
      <c r="F14576" s="18"/>
      <c r="G14576" s="18"/>
      <c r="H14576" s="18"/>
      <c r="I14576" s="75"/>
      <c r="J14576" s="63"/>
      <c r="K14576" s="64"/>
      <c r="L14576" s="65"/>
      <c r="M14576" s="65"/>
      <c r="N14576" s="64"/>
      <c r="O14576" s="65"/>
    </row>
    <row r="14577" ht="15.75" customHeight="1" spans="1:15">
      <c r="A14577" s="18"/>
      <c r="B14577" s="18"/>
      <c r="C14577" s="18"/>
      <c r="D14577" s="18"/>
      <c r="E14577" s="18"/>
      <c r="F14577" s="18"/>
      <c r="G14577" s="18"/>
      <c r="H14577" s="18"/>
      <c r="I14577" s="75"/>
      <c r="J14577" s="63"/>
      <c r="K14577" s="64"/>
      <c r="L14577" s="65"/>
      <c r="M14577" s="65"/>
      <c r="N14577" s="64"/>
      <c r="O14577" s="65"/>
    </row>
    <row r="14578" ht="15.75" customHeight="1" spans="1:15">
      <c r="A14578" s="18"/>
      <c r="B14578" s="18"/>
      <c r="C14578" s="18"/>
      <c r="D14578" s="18"/>
      <c r="E14578" s="18"/>
      <c r="F14578" s="18"/>
      <c r="G14578" s="18"/>
      <c r="H14578" s="18"/>
      <c r="I14578" s="75"/>
      <c r="J14578" s="63"/>
      <c r="K14578" s="64"/>
      <c r="L14578" s="65"/>
      <c r="M14578" s="65"/>
      <c r="N14578" s="64"/>
      <c r="O14578" s="65"/>
    </row>
    <row r="14579" ht="15.75" customHeight="1" spans="1:15">
      <c r="A14579" s="18"/>
      <c r="B14579" s="18"/>
      <c r="C14579" s="18"/>
      <c r="D14579" s="18"/>
      <c r="E14579" s="18"/>
      <c r="F14579" s="18"/>
      <c r="G14579" s="18"/>
      <c r="H14579" s="18"/>
      <c r="I14579" s="75"/>
      <c r="J14579" s="63"/>
      <c r="K14579" s="64"/>
      <c r="L14579" s="65"/>
      <c r="M14579" s="65"/>
      <c r="N14579" s="64"/>
      <c r="O14579" s="65"/>
    </row>
    <row r="14580" ht="15.75" customHeight="1" spans="1:15">
      <c r="A14580" s="18"/>
      <c r="B14580" s="18"/>
      <c r="C14580" s="18"/>
      <c r="D14580" s="18"/>
      <c r="E14580" s="18"/>
      <c r="F14580" s="18"/>
      <c r="G14580" s="18"/>
      <c r="H14580" s="18"/>
      <c r="I14580" s="75"/>
      <c r="J14580" s="63"/>
      <c r="K14580" s="64"/>
      <c r="L14580" s="65"/>
      <c r="M14580" s="65"/>
      <c r="N14580" s="64"/>
      <c r="O14580" s="65"/>
    </row>
    <row r="14581" ht="15.75" customHeight="1" spans="1:15">
      <c r="A14581" s="18"/>
      <c r="B14581" s="18"/>
      <c r="C14581" s="18"/>
      <c r="D14581" s="18"/>
      <c r="E14581" s="18"/>
      <c r="F14581" s="18"/>
      <c r="G14581" s="18"/>
      <c r="H14581" s="18"/>
      <c r="I14581" s="75"/>
      <c r="J14581" s="63"/>
      <c r="K14581" s="64"/>
      <c r="L14581" s="65"/>
      <c r="M14581" s="65"/>
      <c r="N14581" s="64"/>
      <c r="O14581" s="65"/>
    </row>
    <row r="14582" ht="15.75" customHeight="1" spans="1:15">
      <c r="A14582" s="18"/>
      <c r="B14582" s="18"/>
      <c r="C14582" s="18"/>
      <c r="D14582" s="18"/>
      <c r="E14582" s="18"/>
      <c r="F14582" s="18"/>
      <c r="G14582" s="18"/>
      <c r="H14582" s="18"/>
      <c r="I14582" s="75"/>
      <c r="J14582" s="63"/>
      <c r="K14582" s="64"/>
      <c r="L14582" s="65"/>
      <c r="M14582" s="65"/>
      <c r="N14582" s="64"/>
      <c r="O14582" s="65"/>
    </row>
    <row r="14583" ht="15.75" customHeight="1" spans="1:15">
      <c r="A14583" s="18"/>
      <c r="B14583" s="18"/>
      <c r="C14583" s="18"/>
      <c r="D14583" s="18"/>
      <c r="E14583" s="18"/>
      <c r="F14583" s="18"/>
      <c r="G14583" s="18"/>
      <c r="H14583" s="18"/>
      <c r="I14583" s="75"/>
      <c r="J14583" s="63"/>
      <c r="K14583" s="64"/>
      <c r="L14583" s="65"/>
      <c r="M14583" s="65"/>
      <c r="N14583" s="64"/>
      <c r="O14583" s="65"/>
    </row>
    <row r="14584" ht="15.75" customHeight="1" spans="1:15">
      <c r="A14584" s="18"/>
      <c r="B14584" s="18"/>
      <c r="C14584" s="18"/>
      <c r="D14584" s="18"/>
      <c r="E14584" s="18"/>
      <c r="F14584" s="18"/>
      <c r="G14584" s="18"/>
      <c r="H14584" s="18"/>
      <c r="I14584" s="75"/>
      <c r="J14584" s="63"/>
      <c r="K14584" s="64"/>
      <c r="L14584" s="65"/>
      <c r="M14584" s="65"/>
      <c r="N14584" s="64"/>
      <c r="O14584" s="65"/>
    </row>
    <row r="14585" ht="15.75" customHeight="1" spans="1:15">
      <c r="A14585" s="18"/>
      <c r="B14585" s="18"/>
      <c r="C14585" s="18"/>
      <c r="D14585" s="18"/>
      <c r="E14585" s="18"/>
      <c r="F14585" s="18"/>
      <c r="G14585" s="18"/>
      <c r="H14585" s="18"/>
      <c r="I14585" s="75"/>
      <c r="J14585" s="63"/>
      <c r="K14585" s="64"/>
      <c r="L14585" s="65"/>
      <c r="M14585" s="65"/>
      <c r="N14585" s="64"/>
      <c r="O14585" s="65"/>
    </row>
    <row r="14586" ht="15.75" customHeight="1" spans="1:15">
      <c r="A14586" s="18"/>
      <c r="B14586" s="18"/>
      <c r="C14586" s="18"/>
      <c r="D14586" s="18"/>
      <c r="E14586" s="18"/>
      <c r="F14586" s="18"/>
      <c r="G14586" s="18"/>
      <c r="H14586" s="18"/>
      <c r="I14586" s="75"/>
      <c r="J14586" s="63"/>
      <c r="K14586" s="64"/>
      <c r="L14586" s="65"/>
      <c r="M14586" s="65"/>
      <c r="N14586" s="64"/>
      <c r="O14586" s="65"/>
    </row>
    <row r="14587" ht="15.75" customHeight="1" spans="1:15">
      <c r="A14587" s="18"/>
      <c r="B14587" s="18"/>
      <c r="C14587" s="18"/>
      <c r="D14587" s="18"/>
      <c r="E14587" s="18"/>
      <c r="F14587" s="18"/>
      <c r="G14587" s="18"/>
      <c r="H14587" s="18"/>
      <c r="I14587" s="75"/>
      <c r="J14587" s="63"/>
      <c r="K14587" s="64"/>
      <c r="L14587" s="65"/>
      <c r="M14587" s="65"/>
      <c r="N14587" s="64"/>
      <c r="O14587" s="65"/>
    </row>
    <row r="14588" ht="15.75" customHeight="1" spans="1:15">
      <c r="A14588" s="18"/>
      <c r="B14588" s="18"/>
      <c r="C14588" s="18"/>
      <c r="D14588" s="18"/>
      <c r="E14588" s="18"/>
      <c r="F14588" s="18"/>
      <c r="G14588" s="18"/>
      <c r="H14588" s="18"/>
      <c r="I14588" s="75"/>
      <c r="J14588" s="63"/>
      <c r="K14588" s="64"/>
      <c r="L14588" s="65"/>
      <c r="M14588" s="65"/>
      <c r="N14588" s="64"/>
      <c r="O14588" s="65"/>
    </row>
    <row r="14589" ht="15.75" customHeight="1" spans="1:15">
      <c r="A14589" s="18"/>
      <c r="B14589" s="18"/>
      <c r="C14589" s="18"/>
      <c r="D14589" s="18"/>
      <c r="E14589" s="18"/>
      <c r="F14589" s="18"/>
      <c r="G14589" s="18"/>
      <c r="H14589" s="18"/>
      <c r="I14589" s="75"/>
      <c r="J14589" s="63"/>
      <c r="K14589" s="64"/>
      <c r="L14589" s="65"/>
      <c r="M14589" s="65"/>
      <c r="N14589" s="64"/>
      <c r="O14589" s="65"/>
    </row>
    <row r="14590" ht="15.75" customHeight="1" spans="1:15">
      <c r="A14590" s="18"/>
      <c r="B14590" s="18"/>
      <c r="C14590" s="18"/>
      <c r="D14590" s="18"/>
      <c r="E14590" s="18"/>
      <c r="F14590" s="18"/>
      <c r="G14590" s="18"/>
      <c r="H14590" s="18"/>
      <c r="I14590" s="75"/>
      <c r="J14590" s="63"/>
      <c r="K14590" s="64"/>
      <c r="L14590" s="65"/>
      <c r="M14590" s="65"/>
      <c r="N14590" s="64"/>
      <c r="O14590" s="65"/>
    </row>
    <row r="14591" ht="15.75" customHeight="1" spans="1:15">
      <c r="A14591" s="18"/>
      <c r="B14591" s="18"/>
      <c r="C14591" s="18"/>
      <c r="D14591" s="18"/>
      <c r="E14591" s="18"/>
      <c r="F14591" s="18"/>
      <c r="G14591" s="18"/>
      <c r="H14591" s="18"/>
      <c r="I14591" s="75"/>
      <c r="J14591" s="63"/>
      <c r="K14591" s="64"/>
      <c r="L14591" s="65"/>
      <c r="M14591" s="65"/>
      <c r="N14591" s="64"/>
      <c r="O14591" s="65"/>
    </row>
    <row r="14592" ht="15.75" customHeight="1" spans="1:15">
      <c r="A14592" s="18"/>
      <c r="B14592" s="18"/>
      <c r="C14592" s="18"/>
      <c r="D14592" s="18"/>
      <c r="E14592" s="18"/>
      <c r="F14592" s="18"/>
      <c r="G14592" s="18"/>
      <c r="H14592" s="18"/>
      <c r="I14592" s="75"/>
      <c r="J14592" s="63"/>
      <c r="K14592" s="64"/>
      <c r="L14592" s="65"/>
      <c r="M14592" s="65"/>
      <c r="N14592" s="64"/>
      <c r="O14592" s="65"/>
    </row>
    <row r="14593" ht="15.75" customHeight="1" spans="1:15">
      <c r="A14593" s="18"/>
      <c r="B14593" s="18"/>
      <c r="C14593" s="18"/>
      <c r="D14593" s="18"/>
      <c r="E14593" s="18"/>
      <c r="F14593" s="18"/>
      <c r="G14593" s="18"/>
      <c r="H14593" s="18"/>
      <c r="I14593" s="75"/>
      <c r="J14593" s="63"/>
      <c r="K14593" s="64"/>
      <c r="L14593" s="65"/>
      <c r="M14593" s="65"/>
      <c r="N14593" s="64"/>
      <c r="O14593" s="65"/>
    </row>
    <row r="14594" ht="15.75" customHeight="1" spans="1:15">
      <c r="A14594" s="18"/>
      <c r="B14594" s="18"/>
      <c r="C14594" s="18"/>
      <c r="D14594" s="18"/>
      <c r="E14594" s="18"/>
      <c r="F14594" s="18"/>
      <c r="G14594" s="18"/>
      <c r="H14594" s="18"/>
      <c r="I14594" s="75"/>
      <c r="J14594" s="63"/>
      <c r="K14594" s="64"/>
      <c r="L14594" s="65"/>
      <c r="M14594" s="65"/>
      <c r="N14594" s="64"/>
      <c r="O14594" s="65"/>
    </row>
    <row r="14595" ht="15.75" customHeight="1" spans="1:15">
      <c r="A14595" s="18"/>
      <c r="B14595" s="18"/>
      <c r="C14595" s="18"/>
      <c r="D14595" s="18"/>
      <c r="E14595" s="18"/>
      <c r="F14595" s="18"/>
      <c r="G14595" s="18"/>
      <c r="H14595" s="18"/>
      <c r="I14595" s="75"/>
      <c r="J14595" s="63"/>
      <c r="K14595" s="64"/>
      <c r="L14595" s="65"/>
      <c r="M14595" s="65"/>
      <c r="N14595" s="64"/>
      <c r="O14595" s="65"/>
    </row>
    <row r="14596" ht="15.75" customHeight="1" spans="1:15">
      <c r="A14596" s="18"/>
      <c r="B14596" s="18"/>
      <c r="C14596" s="18"/>
      <c r="D14596" s="18"/>
      <c r="E14596" s="18"/>
      <c r="F14596" s="18"/>
      <c r="G14596" s="18"/>
      <c r="H14596" s="18"/>
      <c r="I14596" s="75"/>
      <c r="J14596" s="63"/>
      <c r="K14596" s="64"/>
      <c r="L14596" s="65"/>
      <c r="M14596" s="65"/>
      <c r="N14596" s="64"/>
      <c r="O14596" s="65"/>
    </row>
    <row r="14597" ht="15.75" customHeight="1" spans="1:15">
      <c r="A14597" s="18"/>
      <c r="B14597" s="18"/>
      <c r="C14597" s="18"/>
      <c r="D14597" s="18"/>
      <c r="E14597" s="18"/>
      <c r="F14597" s="18"/>
      <c r="G14597" s="18"/>
      <c r="H14597" s="18"/>
      <c r="I14597" s="75"/>
      <c r="J14597" s="63"/>
      <c r="K14597" s="64"/>
      <c r="L14597" s="65"/>
      <c r="M14597" s="65"/>
      <c r="N14597" s="64"/>
      <c r="O14597" s="65"/>
    </row>
    <row r="14598" ht="15.75" customHeight="1" spans="1:15">
      <c r="A14598" s="18"/>
      <c r="B14598" s="18"/>
      <c r="C14598" s="18"/>
      <c r="D14598" s="18"/>
      <c r="E14598" s="18"/>
      <c r="F14598" s="18"/>
      <c r="G14598" s="18"/>
      <c r="H14598" s="18"/>
      <c r="I14598" s="75"/>
      <c r="J14598" s="63"/>
      <c r="K14598" s="64"/>
      <c r="L14598" s="65"/>
      <c r="M14598" s="65"/>
      <c r="N14598" s="64"/>
      <c r="O14598" s="65"/>
    </row>
    <row r="14599" ht="15.75" customHeight="1" spans="1:15">
      <c r="A14599" s="18"/>
      <c r="B14599" s="18"/>
      <c r="C14599" s="18"/>
      <c r="D14599" s="18"/>
      <c r="E14599" s="18"/>
      <c r="F14599" s="18"/>
      <c r="G14599" s="18"/>
      <c r="H14599" s="18"/>
      <c r="I14599" s="75"/>
      <c r="J14599" s="63"/>
      <c r="K14599" s="64"/>
      <c r="L14599" s="65"/>
      <c r="M14599" s="65"/>
      <c r="N14599" s="64"/>
      <c r="O14599" s="65"/>
    </row>
    <row r="14600" ht="15.75" customHeight="1" spans="1:15">
      <c r="A14600" s="18"/>
      <c r="B14600" s="18"/>
      <c r="C14600" s="18"/>
      <c r="D14600" s="18"/>
      <c r="E14600" s="18"/>
      <c r="F14600" s="18"/>
      <c r="G14600" s="18"/>
      <c r="H14600" s="18"/>
      <c r="I14600" s="75"/>
      <c r="J14600" s="63"/>
      <c r="K14600" s="64"/>
      <c r="L14600" s="65"/>
      <c r="M14600" s="65"/>
      <c r="N14600" s="64"/>
      <c r="O14600" s="65"/>
    </row>
    <row r="14601" ht="15.75" customHeight="1" spans="1:15">
      <c r="A14601" s="18"/>
      <c r="B14601" s="18"/>
      <c r="C14601" s="18"/>
      <c r="D14601" s="18"/>
      <c r="E14601" s="18"/>
      <c r="F14601" s="18"/>
      <c r="G14601" s="18"/>
      <c r="H14601" s="18"/>
      <c r="I14601" s="75"/>
      <c r="J14601" s="63"/>
      <c r="K14601" s="64"/>
      <c r="L14601" s="65"/>
      <c r="M14601" s="65"/>
      <c r="N14601" s="64"/>
      <c r="O14601" s="65"/>
    </row>
    <row r="14602" ht="15.75" customHeight="1" spans="1:15">
      <c r="A14602" s="18"/>
      <c r="B14602" s="18"/>
      <c r="C14602" s="18"/>
      <c r="D14602" s="18"/>
      <c r="E14602" s="18"/>
      <c r="F14602" s="18"/>
      <c r="G14602" s="18"/>
      <c r="H14602" s="18"/>
      <c r="I14602" s="75"/>
      <c r="J14602" s="63"/>
      <c r="K14602" s="64"/>
      <c r="L14602" s="65"/>
      <c r="M14602" s="65"/>
      <c r="N14602" s="64"/>
      <c r="O14602" s="65"/>
    </row>
    <row r="14603" ht="15.75" customHeight="1" spans="1:15">
      <c r="A14603" s="18"/>
      <c r="B14603" s="18"/>
      <c r="C14603" s="18"/>
      <c r="D14603" s="18"/>
      <c r="E14603" s="18"/>
      <c r="F14603" s="18"/>
      <c r="G14603" s="18"/>
      <c r="H14603" s="18"/>
      <c r="I14603" s="75"/>
      <c r="J14603" s="63"/>
      <c r="K14603" s="64"/>
      <c r="L14603" s="65"/>
      <c r="M14603" s="65"/>
      <c r="N14603" s="64"/>
      <c r="O14603" s="65"/>
    </row>
    <row r="14604" ht="15.75" customHeight="1" spans="1:15">
      <c r="A14604" s="18"/>
      <c r="B14604" s="18"/>
      <c r="C14604" s="18"/>
      <c r="D14604" s="18"/>
      <c r="E14604" s="18"/>
      <c r="F14604" s="18"/>
      <c r="G14604" s="18"/>
      <c r="H14604" s="18"/>
      <c r="I14604" s="75"/>
      <c r="J14604" s="63"/>
      <c r="K14604" s="64"/>
      <c r="L14604" s="65"/>
      <c r="M14604" s="65"/>
      <c r="N14604" s="64"/>
      <c r="O14604" s="65"/>
    </row>
    <row r="14605" ht="15.75" customHeight="1" spans="1:15">
      <c r="A14605" s="18"/>
      <c r="B14605" s="18"/>
      <c r="C14605" s="18"/>
      <c r="D14605" s="18"/>
      <c r="E14605" s="18"/>
      <c r="F14605" s="18"/>
      <c r="G14605" s="18"/>
      <c r="H14605" s="18"/>
      <c r="I14605" s="75"/>
      <c r="J14605" s="63"/>
      <c r="K14605" s="64"/>
      <c r="L14605" s="65"/>
      <c r="M14605" s="65"/>
      <c r="N14605" s="64"/>
      <c r="O14605" s="65"/>
    </row>
    <row r="14606" ht="15.75" customHeight="1" spans="1:15">
      <c r="A14606" s="18"/>
      <c r="B14606" s="18"/>
      <c r="C14606" s="18"/>
      <c r="D14606" s="18"/>
      <c r="E14606" s="18"/>
      <c r="F14606" s="18"/>
      <c r="G14606" s="18"/>
      <c r="H14606" s="18"/>
      <c r="I14606" s="75"/>
      <c r="J14606" s="63"/>
      <c r="K14606" s="64"/>
      <c r="L14606" s="65"/>
      <c r="M14606" s="65"/>
      <c r="N14606" s="64"/>
      <c r="O14606" s="65"/>
    </row>
    <row r="14607" ht="15.75" customHeight="1" spans="1:15">
      <c r="A14607" s="18"/>
      <c r="B14607" s="18"/>
      <c r="C14607" s="18"/>
      <c r="D14607" s="18"/>
      <c r="E14607" s="18"/>
      <c r="F14607" s="18"/>
      <c r="G14607" s="18"/>
      <c r="H14607" s="18"/>
      <c r="I14607" s="75"/>
      <c r="J14607" s="63"/>
      <c r="K14607" s="64"/>
      <c r="L14607" s="65"/>
      <c r="M14607" s="65"/>
      <c r="N14607" s="64"/>
      <c r="O14607" s="65"/>
    </row>
    <row r="14608" ht="15.75" customHeight="1" spans="1:15">
      <c r="A14608" s="18"/>
      <c r="B14608" s="18"/>
      <c r="C14608" s="18"/>
      <c r="D14608" s="18"/>
      <c r="E14608" s="18"/>
      <c r="F14608" s="18"/>
      <c r="G14608" s="18"/>
      <c r="H14608" s="18"/>
      <c r="I14608" s="75"/>
      <c r="J14608" s="63"/>
      <c r="K14608" s="64"/>
      <c r="L14608" s="65"/>
      <c r="M14608" s="65"/>
      <c r="N14608" s="64"/>
      <c r="O14608" s="65"/>
    </row>
    <row r="14609" ht="15.75" customHeight="1" spans="1:15">
      <c r="A14609" s="18"/>
      <c r="B14609" s="18"/>
      <c r="C14609" s="18"/>
      <c r="D14609" s="18"/>
      <c r="E14609" s="18"/>
      <c r="F14609" s="18"/>
      <c r="G14609" s="18"/>
      <c r="H14609" s="18"/>
      <c r="I14609" s="75"/>
      <c r="J14609" s="63"/>
      <c r="K14609" s="64"/>
      <c r="L14609" s="65"/>
      <c r="M14609" s="65"/>
      <c r="N14609" s="64"/>
      <c r="O14609" s="65"/>
    </row>
    <row r="14610" ht="15.75" customHeight="1" spans="1:15">
      <c r="A14610" s="18"/>
      <c r="B14610" s="18"/>
      <c r="C14610" s="18"/>
      <c r="D14610" s="18"/>
      <c r="E14610" s="18"/>
      <c r="F14610" s="18"/>
      <c r="G14610" s="18"/>
      <c r="H14610" s="18"/>
      <c r="I14610" s="75"/>
      <c r="J14610" s="63"/>
      <c r="K14610" s="64"/>
      <c r="L14610" s="65"/>
      <c r="M14610" s="65"/>
      <c r="N14610" s="64"/>
      <c r="O14610" s="65"/>
    </row>
    <row r="14611" ht="15.75" customHeight="1" spans="1:15">
      <c r="A14611" s="18"/>
      <c r="B14611" s="18"/>
      <c r="C14611" s="18"/>
      <c r="D14611" s="18"/>
      <c r="E14611" s="18"/>
      <c r="F14611" s="18"/>
      <c r="G14611" s="18"/>
      <c r="H14611" s="18"/>
      <c r="I14611" s="75"/>
      <c r="J14611" s="63"/>
      <c r="K14611" s="64"/>
      <c r="L14611" s="65"/>
      <c r="M14611" s="65"/>
      <c r="N14611" s="64"/>
      <c r="O14611" s="65"/>
    </row>
    <row r="14612" ht="15.75" customHeight="1" spans="1:15">
      <c r="A14612" s="18"/>
      <c r="B14612" s="18"/>
      <c r="C14612" s="18"/>
      <c r="D14612" s="18"/>
      <c r="E14612" s="18"/>
      <c r="F14612" s="18"/>
      <c r="G14612" s="18"/>
      <c r="H14612" s="18"/>
      <c r="I14612" s="75"/>
      <c r="J14612" s="63"/>
      <c r="K14612" s="64"/>
      <c r="L14612" s="65"/>
      <c r="M14612" s="65"/>
      <c r="N14612" s="64"/>
      <c r="O14612" s="65"/>
    </row>
    <row r="14613" ht="15.75" customHeight="1" spans="1:15">
      <c r="A14613" s="18"/>
      <c r="B14613" s="18"/>
      <c r="C14613" s="18"/>
      <c r="D14613" s="18"/>
      <c r="E14613" s="18"/>
      <c r="F14613" s="18"/>
      <c r="G14613" s="18"/>
      <c r="H14613" s="18"/>
      <c r="I14613" s="75"/>
      <c r="J14613" s="63"/>
      <c r="K14613" s="64"/>
      <c r="L14613" s="65"/>
      <c r="M14613" s="65"/>
      <c r="N14613" s="64"/>
      <c r="O14613" s="65"/>
    </row>
    <row r="14614" ht="15.75" customHeight="1" spans="1:15">
      <c r="A14614" s="18"/>
      <c r="B14614" s="18"/>
      <c r="C14614" s="18"/>
      <c r="D14614" s="18"/>
      <c r="E14614" s="18"/>
      <c r="F14614" s="18"/>
      <c r="G14614" s="18"/>
      <c r="H14614" s="18"/>
      <c r="I14614" s="75"/>
      <c r="J14614" s="63"/>
      <c r="K14614" s="64"/>
      <c r="L14614" s="65"/>
      <c r="M14614" s="65"/>
      <c r="N14614" s="64"/>
      <c r="O14614" s="65"/>
    </row>
    <row r="14615" ht="15.75" customHeight="1" spans="1:15">
      <c r="A14615" s="18"/>
      <c r="B14615" s="18"/>
      <c r="C14615" s="18"/>
      <c r="D14615" s="18"/>
      <c r="E14615" s="18"/>
      <c r="F14615" s="18"/>
      <c r="G14615" s="18"/>
      <c r="H14615" s="18"/>
      <c r="I14615" s="75"/>
      <c r="J14615" s="63"/>
      <c r="K14615" s="64"/>
      <c r="L14615" s="65"/>
      <c r="M14615" s="65"/>
      <c r="N14615" s="64"/>
      <c r="O14615" s="65"/>
    </row>
    <row r="14616" ht="15.75" customHeight="1" spans="1:15">
      <c r="A14616" s="18"/>
      <c r="B14616" s="18"/>
      <c r="C14616" s="18"/>
      <c r="D14616" s="18"/>
      <c r="E14616" s="18"/>
      <c r="F14616" s="18"/>
      <c r="G14616" s="18"/>
      <c r="H14616" s="18"/>
      <c r="I14616" s="75"/>
      <c r="J14616" s="63"/>
      <c r="K14616" s="64"/>
      <c r="L14616" s="65"/>
      <c r="M14616" s="65"/>
      <c r="N14616" s="64"/>
      <c r="O14616" s="65"/>
    </row>
    <row r="14617" ht="15.75" customHeight="1" spans="1:15">
      <c r="A14617" s="18"/>
      <c r="B14617" s="18"/>
      <c r="C14617" s="18"/>
      <c r="D14617" s="18"/>
      <c r="E14617" s="18"/>
      <c r="F14617" s="18"/>
      <c r="G14617" s="18"/>
      <c r="H14617" s="18"/>
      <c r="I14617" s="75"/>
      <c r="J14617" s="63"/>
      <c r="K14617" s="64"/>
      <c r="L14617" s="65"/>
      <c r="M14617" s="65"/>
      <c r="N14617" s="64"/>
      <c r="O14617" s="65"/>
    </row>
    <row r="14618" ht="15.75" customHeight="1" spans="1:15">
      <c r="A14618" s="18"/>
      <c r="B14618" s="18"/>
      <c r="C14618" s="18"/>
      <c r="D14618" s="18"/>
      <c r="E14618" s="18"/>
      <c r="F14618" s="18"/>
      <c r="G14618" s="18"/>
      <c r="H14618" s="18"/>
      <c r="I14618" s="75"/>
      <c r="J14618" s="63"/>
      <c r="K14618" s="64"/>
      <c r="L14618" s="65"/>
      <c r="M14618" s="65"/>
      <c r="N14618" s="64"/>
      <c r="O14618" s="65"/>
    </row>
    <row r="14619" ht="15.75" customHeight="1" spans="1:15">
      <c r="A14619" s="18"/>
      <c r="B14619" s="18"/>
      <c r="C14619" s="18"/>
      <c r="D14619" s="18"/>
      <c r="E14619" s="18"/>
      <c r="F14619" s="18"/>
      <c r="G14619" s="18"/>
      <c r="H14619" s="18"/>
      <c r="I14619" s="75"/>
      <c r="J14619" s="63"/>
      <c r="K14619" s="64"/>
      <c r="L14619" s="65"/>
      <c r="M14619" s="65"/>
      <c r="N14619" s="64"/>
      <c r="O14619" s="65"/>
    </row>
    <row r="14620" ht="15.75" customHeight="1" spans="1:15">
      <c r="A14620" s="18"/>
      <c r="B14620" s="18"/>
      <c r="C14620" s="18"/>
      <c r="D14620" s="18"/>
      <c r="E14620" s="18"/>
      <c r="F14620" s="18"/>
      <c r="G14620" s="18"/>
      <c r="H14620" s="18"/>
      <c r="I14620" s="75"/>
      <c r="J14620" s="63"/>
      <c r="K14620" s="64"/>
      <c r="L14620" s="65"/>
      <c r="M14620" s="65"/>
      <c r="N14620" s="64"/>
      <c r="O14620" s="65"/>
    </row>
    <row r="14621" ht="15.75" customHeight="1" spans="1:15">
      <c r="A14621" s="18"/>
      <c r="B14621" s="18"/>
      <c r="C14621" s="18"/>
      <c r="D14621" s="18"/>
      <c r="E14621" s="18"/>
      <c r="F14621" s="18"/>
      <c r="G14621" s="18"/>
      <c r="H14621" s="18"/>
      <c r="I14621" s="75"/>
      <c r="J14621" s="63"/>
      <c r="K14621" s="64"/>
      <c r="L14621" s="65"/>
      <c r="M14621" s="65"/>
      <c r="N14621" s="64"/>
      <c r="O14621" s="65"/>
    </row>
    <row r="14622" ht="15.75" customHeight="1" spans="1:15">
      <c r="A14622" s="18"/>
      <c r="B14622" s="18"/>
      <c r="C14622" s="18"/>
      <c r="D14622" s="18"/>
      <c r="E14622" s="18"/>
      <c r="F14622" s="18"/>
      <c r="G14622" s="18"/>
      <c r="H14622" s="18"/>
      <c r="I14622" s="75"/>
      <c r="J14622" s="63"/>
      <c r="K14622" s="64"/>
      <c r="L14622" s="65"/>
      <c r="M14622" s="65"/>
      <c r="N14622" s="64"/>
      <c r="O14622" s="65"/>
    </row>
    <row r="14623" ht="15.75" customHeight="1" spans="1:15">
      <c r="A14623" s="18"/>
      <c r="B14623" s="18"/>
      <c r="C14623" s="18"/>
      <c r="D14623" s="18"/>
      <c r="E14623" s="18"/>
      <c r="F14623" s="18"/>
      <c r="G14623" s="18"/>
      <c r="H14623" s="18"/>
      <c r="I14623" s="75"/>
      <c r="J14623" s="63"/>
      <c r="K14623" s="64"/>
      <c r="L14623" s="65"/>
      <c r="M14623" s="65"/>
      <c r="N14623" s="64"/>
      <c r="O14623" s="65"/>
    </row>
    <row r="14624" ht="15.75" customHeight="1" spans="1:15">
      <c r="A14624" s="18"/>
      <c r="B14624" s="18"/>
      <c r="C14624" s="18"/>
      <c r="D14624" s="18"/>
      <c r="E14624" s="18"/>
      <c r="F14624" s="18"/>
      <c r="G14624" s="18"/>
      <c r="H14624" s="18"/>
      <c r="I14624" s="75"/>
      <c r="J14624" s="63"/>
      <c r="K14624" s="64"/>
      <c r="L14624" s="65"/>
      <c r="M14624" s="65"/>
      <c r="N14624" s="64"/>
      <c r="O14624" s="65"/>
    </row>
    <row r="14625" ht="15.75" customHeight="1" spans="1:15">
      <c r="A14625" s="18"/>
      <c r="B14625" s="18"/>
      <c r="C14625" s="18"/>
      <c r="D14625" s="18"/>
      <c r="E14625" s="18"/>
      <c r="F14625" s="18"/>
      <c r="G14625" s="18"/>
      <c r="H14625" s="18"/>
      <c r="I14625" s="75"/>
      <c r="J14625" s="63"/>
      <c r="K14625" s="64"/>
      <c r="L14625" s="65"/>
      <c r="M14625" s="65"/>
      <c r="N14625" s="64"/>
      <c r="O14625" s="65"/>
    </row>
    <row r="14626" ht="15.75" customHeight="1" spans="1:15">
      <c r="A14626" s="18"/>
      <c r="B14626" s="18"/>
      <c r="C14626" s="18"/>
      <c r="D14626" s="18"/>
      <c r="E14626" s="18"/>
      <c r="F14626" s="18"/>
      <c r="G14626" s="18"/>
      <c r="H14626" s="18"/>
      <c r="I14626" s="75"/>
      <c r="J14626" s="63"/>
      <c r="K14626" s="64"/>
      <c r="L14626" s="65"/>
      <c r="M14626" s="65"/>
      <c r="N14626" s="64"/>
      <c r="O14626" s="65"/>
    </row>
    <row r="14627" ht="15.75" customHeight="1" spans="1:15">
      <c r="A14627" s="18"/>
      <c r="B14627" s="18"/>
      <c r="C14627" s="18"/>
      <c r="D14627" s="18"/>
      <c r="E14627" s="18"/>
      <c r="F14627" s="18"/>
      <c r="G14627" s="18"/>
      <c r="H14627" s="18"/>
      <c r="I14627" s="75"/>
      <c r="J14627" s="63"/>
      <c r="K14627" s="64"/>
      <c r="L14627" s="65"/>
      <c r="M14627" s="65"/>
      <c r="N14627" s="64"/>
      <c r="O14627" s="65"/>
    </row>
    <row r="14628" ht="15.75" customHeight="1" spans="1:15">
      <c r="A14628" s="18"/>
      <c r="B14628" s="18"/>
      <c r="C14628" s="18"/>
      <c r="D14628" s="18"/>
      <c r="E14628" s="18"/>
      <c r="F14628" s="18"/>
      <c r="G14628" s="18"/>
      <c r="H14628" s="18"/>
      <c r="I14628" s="75"/>
      <c r="J14628" s="63"/>
      <c r="K14628" s="64"/>
      <c r="L14628" s="65"/>
      <c r="M14628" s="65"/>
      <c r="N14628" s="64"/>
      <c r="O14628" s="65"/>
    </row>
    <row r="14629" ht="15.75" customHeight="1" spans="1:15">
      <c r="A14629" s="18"/>
      <c r="B14629" s="18"/>
      <c r="C14629" s="18"/>
      <c r="D14629" s="18"/>
      <c r="E14629" s="18"/>
      <c r="F14629" s="18"/>
      <c r="G14629" s="18"/>
      <c r="H14629" s="18"/>
      <c r="I14629" s="75"/>
      <c r="J14629" s="63"/>
      <c r="K14629" s="64"/>
      <c r="L14629" s="65"/>
      <c r="M14629" s="65"/>
      <c r="N14629" s="64"/>
      <c r="O14629" s="65"/>
    </row>
    <row r="14630" ht="15.75" customHeight="1" spans="1:15">
      <c r="A14630" s="18"/>
      <c r="B14630" s="18"/>
      <c r="C14630" s="18"/>
      <c r="D14630" s="18"/>
      <c r="E14630" s="18"/>
      <c r="F14630" s="18"/>
      <c r="G14630" s="18"/>
      <c r="H14630" s="18"/>
      <c r="I14630" s="75"/>
      <c r="J14630" s="63"/>
      <c r="K14630" s="64"/>
      <c r="L14630" s="65"/>
      <c r="M14630" s="65"/>
      <c r="N14630" s="64"/>
      <c r="O14630" s="65"/>
    </row>
    <row r="14631" ht="15.75" customHeight="1" spans="1:15">
      <c r="A14631" s="18"/>
      <c r="B14631" s="18"/>
      <c r="C14631" s="18"/>
      <c r="D14631" s="18"/>
      <c r="E14631" s="18"/>
      <c r="F14631" s="18"/>
      <c r="G14631" s="18"/>
      <c r="H14631" s="18"/>
      <c r="I14631" s="75"/>
      <c r="J14631" s="63"/>
      <c r="K14631" s="64"/>
      <c r="L14631" s="65"/>
      <c r="M14631" s="65"/>
      <c r="N14631" s="64"/>
      <c r="O14631" s="65"/>
    </row>
    <row r="14632" ht="15.75" customHeight="1" spans="1:15">
      <c r="A14632" s="18"/>
      <c r="B14632" s="18"/>
      <c r="C14632" s="18"/>
      <c r="D14632" s="18"/>
      <c r="E14632" s="18"/>
      <c r="F14632" s="18"/>
      <c r="G14632" s="18"/>
      <c r="H14632" s="18"/>
      <c r="I14632" s="75"/>
      <c r="J14632" s="63"/>
      <c r="K14632" s="64"/>
      <c r="L14632" s="65"/>
      <c r="M14632" s="65"/>
      <c r="N14632" s="64"/>
      <c r="O14632" s="65"/>
    </row>
    <row r="14633" ht="15.75" customHeight="1" spans="1:15">
      <c r="A14633" s="18"/>
      <c r="B14633" s="18"/>
      <c r="C14633" s="18"/>
      <c r="D14633" s="18"/>
      <c r="E14633" s="18"/>
      <c r="F14633" s="18"/>
      <c r="G14633" s="18"/>
      <c r="H14633" s="18"/>
      <c r="I14633" s="75"/>
      <c r="J14633" s="63"/>
      <c r="K14633" s="64"/>
      <c r="L14633" s="65"/>
      <c r="M14633" s="65"/>
      <c r="N14633" s="64"/>
      <c r="O14633" s="65"/>
    </row>
    <row r="14634" ht="15.75" customHeight="1" spans="1:15">
      <c r="A14634" s="18"/>
      <c r="B14634" s="18"/>
      <c r="C14634" s="18"/>
      <c r="D14634" s="18"/>
      <c r="E14634" s="18"/>
      <c r="F14634" s="18"/>
      <c r="G14634" s="18"/>
      <c r="H14634" s="18"/>
      <c r="I14634" s="75"/>
      <c r="J14634" s="63"/>
      <c r="K14634" s="64"/>
      <c r="L14634" s="65"/>
      <c r="M14634" s="65"/>
      <c r="N14634" s="64"/>
      <c r="O14634" s="65"/>
    </row>
    <row r="14635" ht="15.75" customHeight="1" spans="1:15">
      <c r="A14635" s="18"/>
      <c r="B14635" s="18"/>
      <c r="C14635" s="18"/>
      <c r="D14635" s="18"/>
      <c r="E14635" s="18"/>
      <c r="F14635" s="18"/>
      <c r="G14635" s="18"/>
      <c r="H14635" s="18"/>
      <c r="I14635" s="75"/>
      <c r="J14635" s="63"/>
      <c r="K14635" s="64"/>
      <c r="L14635" s="65"/>
      <c r="M14635" s="65"/>
      <c r="N14635" s="64"/>
      <c r="O14635" s="65"/>
    </row>
    <row r="14636" ht="15.75" customHeight="1" spans="1:15">
      <c r="A14636" s="18"/>
      <c r="B14636" s="18"/>
      <c r="C14636" s="18"/>
      <c r="D14636" s="18"/>
      <c r="E14636" s="18"/>
      <c r="F14636" s="18"/>
      <c r="G14636" s="18"/>
      <c r="H14636" s="18"/>
      <c r="I14636" s="75"/>
      <c r="J14636" s="63"/>
      <c r="K14636" s="64"/>
      <c r="L14636" s="65"/>
      <c r="M14636" s="65"/>
      <c r="N14636" s="64"/>
      <c r="O14636" s="65"/>
    </row>
    <row r="14637" ht="15.75" customHeight="1" spans="1:15">
      <c r="A14637" s="18"/>
      <c r="B14637" s="18"/>
      <c r="C14637" s="18"/>
      <c r="D14637" s="18"/>
      <c r="E14637" s="18"/>
      <c r="F14637" s="18"/>
      <c r="G14637" s="18"/>
      <c r="H14637" s="18"/>
      <c r="I14637" s="75"/>
      <c r="J14637" s="63"/>
      <c r="K14637" s="64"/>
      <c r="L14637" s="65"/>
      <c r="M14637" s="65"/>
      <c r="N14637" s="64"/>
      <c r="O14637" s="65"/>
    </row>
    <row r="14638" ht="15.75" customHeight="1" spans="1:15">
      <c r="A14638" s="18"/>
      <c r="B14638" s="18"/>
      <c r="C14638" s="18"/>
      <c r="D14638" s="18"/>
      <c r="E14638" s="18"/>
      <c r="F14638" s="18"/>
      <c r="G14638" s="18"/>
      <c r="H14638" s="18"/>
      <c r="I14638" s="75"/>
      <c r="J14638" s="63"/>
      <c r="K14638" s="64"/>
      <c r="L14638" s="65"/>
      <c r="M14638" s="65"/>
      <c r="N14638" s="64"/>
      <c r="O14638" s="65"/>
    </row>
    <row r="14639" ht="15.75" customHeight="1" spans="1:15">
      <c r="A14639" s="18"/>
      <c r="B14639" s="18"/>
      <c r="C14639" s="18"/>
      <c r="D14639" s="18"/>
      <c r="E14639" s="18"/>
      <c r="F14639" s="18"/>
      <c r="G14639" s="18"/>
      <c r="H14639" s="18"/>
      <c r="I14639" s="75"/>
      <c r="J14639" s="63"/>
      <c r="K14639" s="64"/>
      <c r="L14639" s="65"/>
      <c r="M14639" s="65"/>
      <c r="N14639" s="64"/>
      <c r="O14639" s="65"/>
    </row>
    <row r="14640" ht="15.75" customHeight="1" spans="1:15">
      <c r="A14640" s="18"/>
      <c r="B14640" s="18"/>
      <c r="C14640" s="18"/>
      <c r="D14640" s="18"/>
      <c r="E14640" s="18"/>
      <c r="F14640" s="18"/>
      <c r="G14640" s="18"/>
      <c r="H14640" s="18"/>
      <c r="I14640" s="75"/>
      <c r="J14640" s="63"/>
      <c r="K14640" s="64"/>
      <c r="L14640" s="65"/>
      <c r="M14640" s="65"/>
      <c r="N14640" s="64"/>
      <c r="O14640" s="65"/>
    </row>
    <row r="14641" ht="15.75" customHeight="1" spans="1:15">
      <c r="A14641" s="18"/>
      <c r="B14641" s="18"/>
      <c r="C14641" s="18"/>
      <c r="D14641" s="18"/>
      <c r="E14641" s="18"/>
      <c r="F14641" s="18"/>
      <c r="G14641" s="18"/>
      <c r="H14641" s="18"/>
      <c r="I14641" s="75"/>
      <c r="J14641" s="63"/>
      <c r="K14641" s="64"/>
      <c r="L14641" s="65"/>
      <c r="M14641" s="65"/>
      <c r="N14641" s="64"/>
      <c r="O14641" s="65"/>
    </row>
    <row r="14642" ht="15.75" customHeight="1" spans="1:15">
      <c r="A14642" s="18"/>
      <c r="B14642" s="18"/>
      <c r="C14642" s="18"/>
      <c r="D14642" s="18"/>
      <c r="E14642" s="18"/>
      <c r="F14642" s="18"/>
      <c r="G14642" s="18"/>
      <c r="H14642" s="18"/>
      <c r="I14642" s="75"/>
      <c r="J14642" s="63"/>
      <c r="K14642" s="64"/>
      <c r="L14642" s="65"/>
      <c r="M14642" s="65"/>
      <c r="N14642" s="64"/>
      <c r="O14642" s="65"/>
    </row>
    <row r="14643" ht="15.75" customHeight="1" spans="1:15">
      <c r="A14643" s="18"/>
      <c r="B14643" s="18"/>
      <c r="C14643" s="18"/>
      <c r="D14643" s="18"/>
      <c r="E14643" s="18"/>
      <c r="F14643" s="18"/>
      <c r="G14643" s="18"/>
      <c r="H14643" s="18"/>
      <c r="I14643" s="75"/>
      <c r="J14643" s="63"/>
      <c r="K14643" s="64"/>
      <c r="L14643" s="65"/>
      <c r="M14643" s="65"/>
      <c r="N14643" s="64"/>
      <c r="O14643" s="65"/>
    </row>
    <row r="14644" ht="15.75" customHeight="1" spans="1:15">
      <c r="A14644" s="18"/>
      <c r="B14644" s="18"/>
      <c r="C14644" s="18"/>
      <c r="D14644" s="18"/>
      <c r="E14644" s="18"/>
      <c r="F14644" s="18"/>
      <c r="G14644" s="18"/>
      <c r="H14644" s="18"/>
      <c r="I14644" s="75"/>
      <c r="J14644" s="63"/>
      <c r="K14644" s="64"/>
      <c r="L14644" s="65"/>
      <c r="M14644" s="65"/>
      <c r="N14644" s="64"/>
      <c r="O14644" s="65"/>
    </row>
    <row r="14645" ht="15.75" customHeight="1" spans="1:15">
      <c r="A14645" s="18"/>
      <c r="B14645" s="18"/>
      <c r="C14645" s="18"/>
      <c r="D14645" s="18"/>
      <c r="E14645" s="18"/>
      <c r="F14645" s="18"/>
      <c r="G14645" s="18"/>
      <c r="H14645" s="18"/>
      <c r="I14645" s="75"/>
      <c r="J14645" s="63"/>
      <c r="K14645" s="64"/>
      <c r="L14645" s="65"/>
      <c r="M14645" s="65"/>
      <c r="N14645" s="64"/>
      <c r="O14645" s="65"/>
    </row>
    <row r="14646" ht="15.75" customHeight="1" spans="1:15">
      <c r="A14646" s="18"/>
      <c r="B14646" s="18"/>
      <c r="C14646" s="18"/>
      <c r="D14646" s="18"/>
      <c r="E14646" s="18"/>
      <c r="F14646" s="18"/>
      <c r="G14646" s="18"/>
      <c r="H14646" s="18"/>
      <c r="I14646" s="75"/>
      <c r="J14646" s="63"/>
      <c r="K14646" s="64"/>
      <c r="L14646" s="65"/>
      <c r="M14646" s="65"/>
      <c r="N14646" s="64"/>
      <c r="O14646" s="65"/>
    </row>
    <row r="14647" ht="15.75" customHeight="1" spans="1:15">
      <c r="A14647" s="18"/>
      <c r="B14647" s="18"/>
      <c r="C14647" s="18"/>
      <c r="D14647" s="18"/>
      <c r="E14647" s="18"/>
      <c r="F14647" s="18"/>
      <c r="G14647" s="18"/>
      <c r="H14647" s="18"/>
      <c r="I14647" s="75"/>
      <c r="J14647" s="63"/>
      <c r="K14647" s="64"/>
      <c r="L14647" s="65"/>
      <c r="M14647" s="65"/>
      <c r="N14647" s="64"/>
      <c r="O14647" s="65"/>
    </row>
    <row r="14648" ht="15.75" customHeight="1" spans="1:15">
      <c r="A14648" s="18"/>
      <c r="B14648" s="18"/>
      <c r="C14648" s="18"/>
      <c r="D14648" s="18"/>
      <c r="E14648" s="18"/>
      <c r="F14648" s="18"/>
      <c r="G14648" s="18"/>
      <c r="H14648" s="18"/>
      <c r="I14648" s="75"/>
      <c r="J14648" s="63"/>
      <c r="K14648" s="64"/>
      <c r="L14648" s="65"/>
      <c r="M14648" s="65"/>
      <c r="N14648" s="64"/>
      <c r="O14648" s="65"/>
    </row>
    <row r="14649" ht="15.75" customHeight="1" spans="1:15">
      <c r="A14649" s="18"/>
      <c r="B14649" s="18"/>
      <c r="C14649" s="18"/>
      <c r="D14649" s="18"/>
      <c r="E14649" s="18"/>
      <c r="F14649" s="18"/>
      <c r="G14649" s="18"/>
      <c r="H14649" s="18"/>
      <c r="I14649" s="75"/>
      <c r="J14649" s="63"/>
      <c r="K14649" s="64"/>
      <c r="L14649" s="65"/>
      <c r="M14649" s="65"/>
      <c r="N14649" s="64"/>
      <c r="O14649" s="65"/>
    </row>
    <row r="14650" ht="15.75" customHeight="1" spans="1:15">
      <c r="A14650" s="18"/>
      <c r="B14650" s="18"/>
      <c r="C14650" s="18"/>
      <c r="D14650" s="18"/>
      <c r="E14650" s="18"/>
      <c r="F14650" s="18"/>
      <c r="G14650" s="18"/>
      <c r="H14650" s="18"/>
      <c r="I14650" s="75"/>
      <c r="J14650" s="63"/>
      <c r="K14650" s="64"/>
      <c r="L14650" s="65"/>
      <c r="M14650" s="65"/>
      <c r="N14650" s="64"/>
      <c r="O14650" s="65"/>
    </row>
    <row r="14651" ht="15.75" customHeight="1" spans="1:15">
      <c r="A14651" s="18"/>
      <c r="B14651" s="18"/>
      <c r="C14651" s="18"/>
      <c r="D14651" s="18"/>
      <c r="E14651" s="18"/>
      <c r="F14651" s="18"/>
      <c r="G14651" s="18"/>
      <c r="H14651" s="18"/>
      <c r="I14651" s="75"/>
      <c r="J14651" s="63"/>
      <c r="K14651" s="64"/>
      <c r="L14651" s="65"/>
      <c r="M14651" s="65"/>
      <c r="N14651" s="64"/>
      <c r="O14651" s="65"/>
    </row>
    <row r="14652" ht="15.75" customHeight="1" spans="1:15">
      <c r="A14652" s="18"/>
      <c r="B14652" s="18"/>
      <c r="C14652" s="18"/>
      <c r="D14652" s="18"/>
      <c r="E14652" s="18"/>
      <c r="F14652" s="18"/>
      <c r="G14652" s="18"/>
      <c r="H14652" s="18"/>
      <c r="I14652" s="75"/>
      <c r="J14652" s="63"/>
      <c r="K14652" s="64"/>
      <c r="L14652" s="65"/>
      <c r="M14652" s="65"/>
      <c r="N14652" s="64"/>
      <c r="O14652" s="65"/>
    </row>
    <row r="14653" ht="15.75" customHeight="1" spans="1:15">
      <c r="A14653" s="18"/>
      <c r="B14653" s="18"/>
      <c r="C14653" s="18"/>
      <c r="D14653" s="18"/>
      <c r="E14653" s="18"/>
      <c r="F14653" s="18"/>
      <c r="G14653" s="18"/>
      <c r="H14653" s="18"/>
      <c r="I14653" s="75"/>
      <c r="J14653" s="63"/>
      <c r="K14653" s="64"/>
      <c r="L14653" s="65"/>
      <c r="M14653" s="65"/>
      <c r="N14653" s="64"/>
      <c r="O14653" s="65"/>
    </row>
    <row r="14654" ht="15.75" customHeight="1" spans="1:15">
      <c r="A14654" s="18"/>
      <c r="B14654" s="18"/>
      <c r="C14654" s="18"/>
      <c r="D14654" s="18"/>
      <c r="E14654" s="18"/>
      <c r="F14654" s="18"/>
      <c r="G14654" s="18"/>
      <c r="H14654" s="18"/>
      <c r="I14654" s="75"/>
      <c r="J14654" s="63"/>
      <c r="K14654" s="64"/>
      <c r="L14654" s="65"/>
      <c r="M14654" s="65"/>
      <c r="N14654" s="64"/>
      <c r="O14654" s="65"/>
    </row>
    <row r="14655" ht="15.75" customHeight="1" spans="1:15">
      <c r="A14655" s="18"/>
      <c r="B14655" s="18"/>
      <c r="C14655" s="18"/>
      <c r="D14655" s="18"/>
      <c r="E14655" s="18"/>
      <c r="F14655" s="18"/>
      <c r="G14655" s="18"/>
      <c r="H14655" s="18"/>
      <c r="I14655" s="75"/>
      <c r="J14655" s="63"/>
      <c r="K14655" s="64"/>
      <c r="L14655" s="65"/>
      <c r="M14655" s="65"/>
      <c r="N14655" s="64"/>
      <c r="O14655" s="65"/>
    </row>
    <row r="14656" ht="15.75" customHeight="1" spans="1:15">
      <c r="A14656" s="18"/>
      <c r="B14656" s="18"/>
      <c r="C14656" s="18"/>
      <c r="D14656" s="18"/>
      <c r="E14656" s="18"/>
      <c r="F14656" s="18"/>
      <c r="G14656" s="18"/>
      <c r="H14656" s="18"/>
      <c r="I14656" s="75"/>
      <c r="J14656" s="63"/>
      <c r="K14656" s="64"/>
      <c r="L14656" s="65"/>
      <c r="M14656" s="65"/>
      <c r="N14656" s="64"/>
      <c r="O14656" s="65"/>
    </row>
    <row r="14657" ht="15.75" customHeight="1" spans="1:15">
      <c r="A14657" s="18"/>
      <c r="B14657" s="18"/>
      <c r="C14657" s="18"/>
      <c r="D14657" s="18"/>
      <c r="E14657" s="18"/>
      <c r="F14657" s="18"/>
      <c r="G14657" s="18"/>
      <c r="H14657" s="18"/>
      <c r="I14657" s="75"/>
      <c r="J14657" s="63"/>
      <c r="K14657" s="64"/>
      <c r="L14657" s="65"/>
      <c r="M14657" s="65"/>
      <c r="N14657" s="64"/>
      <c r="O14657" s="65"/>
    </row>
    <row r="14658" ht="15.75" customHeight="1" spans="1:15">
      <c r="A14658" s="18"/>
      <c r="B14658" s="18"/>
      <c r="C14658" s="18"/>
      <c r="D14658" s="18"/>
      <c r="E14658" s="18"/>
      <c r="F14658" s="18"/>
      <c r="G14658" s="18"/>
      <c r="H14658" s="18"/>
      <c r="I14658" s="75"/>
      <c r="J14658" s="63"/>
      <c r="K14658" s="64"/>
      <c r="L14658" s="65"/>
      <c r="M14658" s="65"/>
      <c r="N14658" s="64"/>
      <c r="O14658" s="65"/>
    </row>
    <row r="14659" ht="15.75" customHeight="1" spans="1:15">
      <c r="A14659" s="18"/>
      <c r="B14659" s="18"/>
      <c r="C14659" s="18"/>
      <c r="D14659" s="18"/>
      <c r="E14659" s="18"/>
      <c r="F14659" s="18"/>
      <c r="G14659" s="18"/>
      <c r="H14659" s="18"/>
      <c r="I14659" s="75"/>
      <c r="J14659" s="63"/>
      <c r="K14659" s="64"/>
      <c r="L14659" s="65"/>
      <c r="M14659" s="65"/>
      <c r="N14659" s="64"/>
      <c r="O14659" s="65"/>
    </row>
    <row r="14660" ht="15.75" customHeight="1" spans="1:15">
      <c r="A14660" s="18"/>
      <c r="B14660" s="18"/>
      <c r="C14660" s="18"/>
      <c r="D14660" s="18"/>
      <c r="E14660" s="18"/>
      <c r="F14660" s="18"/>
      <c r="G14660" s="18"/>
      <c r="H14660" s="18"/>
      <c r="I14660" s="75"/>
      <c r="J14660" s="63"/>
      <c r="K14660" s="64"/>
      <c r="L14660" s="65"/>
      <c r="M14660" s="65"/>
      <c r="N14660" s="64"/>
      <c r="O14660" s="65"/>
    </row>
    <row r="14661" ht="15.75" customHeight="1" spans="1:15">
      <c r="A14661" s="18"/>
      <c r="B14661" s="18"/>
      <c r="C14661" s="18"/>
      <c r="D14661" s="18"/>
      <c r="E14661" s="18"/>
      <c r="F14661" s="18"/>
      <c r="G14661" s="18"/>
      <c r="H14661" s="18"/>
      <c r="I14661" s="75"/>
      <c r="J14661" s="63"/>
      <c r="K14661" s="64"/>
      <c r="L14661" s="65"/>
      <c r="M14661" s="65"/>
      <c r="N14661" s="64"/>
      <c r="O14661" s="65"/>
    </row>
    <row r="14662" ht="15.75" customHeight="1" spans="1:15">
      <c r="A14662" s="18"/>
      <c r="B14662" s="18"/>
      <c r="C14662" s="18"/>
      <c r="D14662" s="18"/>
      <c r="E14662" s="18"/>
      <c r="F14662" s="18"/>
      <c r="G14662" s="18"/>
      <c r="H14662" s="18"/>
      <c r="I14662" s="75"/>
      <c r="J14662" s="63"/>
      <c r="K14662" s="64"/>
      <c r="L14662" s="65"/>
      <c r="M14662" s="65"/>
      <c r="N14662" s="64"/>
      <c r="O14662" s="65"/>
    </row>
    <row r="14663" ht="15.75" customHeight="1" spans="1:15">
      <c r="A14663" s="18"/>
      <c r="B14663" s="18"/>
      <c r="C14663" s="18"/>
      <c r="D14663" s="18"/>
      <c r="E14663" s="18"/>
      <c r="F14663" s="18"/>
      <c r="G14663" s="18"/>
      <c r="H14663" s="18"/>
      <c r="I14663" s="75"/>
      <c r="J14663" s="63"/>
      <c r="K14663" s="64"/>
      <c r="L14663" s="65"/>
      <c r="M14663" s="65"/>
      <c r="N14663" s="64"/>
      <c r="O14663" s="65"/>
    </row>
    <row r="14664" ht="15.75" customHeight="1" spans="1:15">
      <c r="A14664" s="18"/>
      <c r="B14664" s="18"/>
      <c r="C14664" s="18"/>
      <c r="D14664" s="18"/>
      <c r="E14664" s="18"/>
      <c r="F14664" s="18"/>
      <c r="G14664" s="18"/>
      <c r="H14664" s="18"/>
      <c r="I14664" s="75"/>
      <c r="J14664" s="63"/>
      <c r="K14664" s="64"/>
      <c r="L14664" s="65"/>
      <c r="M14664" s="65"/>
      <c r="N14664" s="64"/>
      <c r="O14664" s="65"/>
    </row>
    <row r="14665" ht="15.75" customHeight="1" spans="1:15">
      <c r="A14665" s="18"/>
      <c r="B14665" s="18"/>
      <c r="C14665" s="18"/>
      <c r="D14665" s="18"/>
      <c r="E14665" s="18"/>
      <c r="F14665" s="18"/>
      <c r="G14665" s="18"/>
      <c r="H14665" s="18"/>
      <c r="I14665" s="75"/>
      <c r="J14665" s="63"/>
      <c r="K14665" s="64"/>
      <c r="L14665" s="65"/>
      <c r="M14665" s="65"/>
      <c r="N14665" s="64"/>
      <c r="O14665" s="65"/>
    </row>
    <row r="14666" ht="15.75" customHeight="1" spans="1:15">
      <c r="A14666" s="18"/>
      <c r="B14666" s="18"/>
      <c r="C14666" s="18"/>
      <c r="D14666" s="18"/>
      <c r="E14666" s="18"/>
      <c r="F14666" s="18"/>
      <c r="G14666" s="18"/>
      <c r="H14666" s="18"/>
      <c r="I14666" s="75"/>
      <c r="J14666" s="63"/>
      <c r="K14666" s="64"/>
      <c r="L14666" s="65"/>
      <c r="M14666" s="65"/>
      <c r="N14666" s="64"/>
      <c r="O14666" s="65"/>
    </row>
    <row r="14667" ht="15.75" customHeight="1" spans="1:15">
      <c r="A14667" s="18"/>
      <c r="B14667" s="18"/>
      <c r="C14667" s="18"/>
      <c r="D14667" s="18"/>
      <c r="E14667" s="18"/>
      <c r="F14667" s="18"/>
      <c r="G14667" s="18"/>
      <c r="H14667" s="18"/>
      <c r="I14667" s="75"/>
      <c r="J14667" s="63"/>
      <c r="K14667" s="64"/>
      <c r="L14667" s="65"/>
      <c r="M14667" s="65"/>
      <c r="N14667" s="64"/>
      <c r="O14667" s="65"/>
    </row>
    <row r="14668" ht="15.75" customHeight="1" spans="1:15">
      <c r="A14668" s="18"/>
      <c r="B14668" s="18"/>
      <c r="C14668" s="18"/>
      <c r="D14668" s="18"/>
      <c r="E14668" s="18"/>
      <c r="F14668" s="18"/>
      <c r="G14668" s="18"/>
      <c r="H14668" s="18"/>
      <c r="I14668" s="75"/>
      <c r="J14668" s="63"/>
      <c r="K14668" s="64"/>
      <c r="L14668" s="65"/>
      <c r="M14668" s="65"/>
      <c r="N14668" s="64"/>
      <c r="O14668" s="65"/>
    </row>
    <row r="14669" ht="15.75" customHeight="1" spans="1:15">
      <c r="A14669" s="18"/>
      <c r="B14669" s="18"/>
      <c r="C14669" s="18"/>
      <c r="D14669" s="18"/>
      <c r="E14669" s="18"/>
      <c r="F14669" s="18"/>
      <c r="G14669" s="18"/>
      <c r="H14669" s="18"/>
      <c r="I14669" s="75"/>
      <c r="J14669" s="63"/>
      <c r="K14669" s="64"/>
      <c r="L14669" s="65"/>
      <c r="M14669" s="65"/>
      <c r="N14669" s="64"/>
      <c r="O14669" s="65"/>
    </row>
    <row r="14670" ht="15.75" customHeight="1" spans="1:15">
      <c r="A14670" s="18"/>
      <c r="B14670" s="18"/>
      <c r="C14670" s="18"/>
      <c r="D14670" s="18"/>
      <c r="E14670" s="18"/>
      <c r="F14670" s="18"/>
      <c r="G14670" s="18"/>
      <c r="H14670" s="18"/>
      <c r="I14670" s="75"/>
      <c r="J14670" s="63"/>
      <c r="K14670" s="64"/>
      <c r="L14670" s="65"/>
      <c r="M14670" s="65"/>
      <c r="N14670" s="64"/>
      <c r="O14670" s="65"/>
    </row>
    <row r="14671" ht="15.75" customHeight="1" spans="1:15">
      <c r="A14671" s="18"/>
      <c r="B14671" s="18"/>
      <c r="C14671" s="18"/>
      <c r="D14671" s="18"/>
      <c r="E14671" s="18"/>
      <c r="F14671" s="18"/>
      <c r="G14671" s="18"/>
      <c r="H14671" s="18"/>
      <c r="I14671" s="75"/>
      <c r="J14671" s="63"/>
      <c r="K14671" s="64"/>
      <c r="L14671" s="65"/>
      <c r="M14671" s="65"/>
      <c r="N14671" s="64"/>
      <c r="O14671" s="65"/>
    </row>
    <row r="14672" ht="15.75" customHeight="1" spans="1:15">
      <c r="A14672" s="18"/>
      <c r="B14672" s="18"/>
      <c r="C14672" s="18"/>
      <c r="D14672" s="18"/>
      <c r="E14672" s="18"/>
      <c r="F14672" s="18"/>
      <c r="G14672" s="18"/>
      <c r="H14672" s="18"/>
      <c r="I14672" s="75"/>
      <c r="J14672" s="63"/>
      <c r="K14672" s="64"/>
      <c r="L14672" s="65"/>
      <c r="M14672" s="65"/>
      <c r="N14672" s="64"/>
      <c r="O14672" s="65"/>
    </row>
    <row r="14673" ht="15.75" customHeight="1" spans="1:15">
      <c r="A14673" s="18"/>
      <c r="B14673" s="18"/>
      <c r="C14673" s="18"/>
      <c r="D14673" s="18"/>
      <c r="E14673" s="18"/>
      <c r="F14673" s="18"/>
      <c r="G14673" s="18"/>
      <c r="H14673" s="18"/>
      <c r="I14673" s="75"/>
      <c r="J14673" s="63"/>
      <c r="K14673" s="64"/>
      <c r="L14673" s="65"/>
      <c r="M14673" s="65"/>
      <c r="N14673" s="64"/>
      <c r="O14673" s="65"/>
    </row>
    <row r="14674" ht="15.75" customHeight="1" spans="1:15">
      <c r="A14674" s="18"/>
      <c r="B14674" s="18"/>
      <c r="C14674" s="18"/>
      <c r="D14674" s="18"/>
      <c r="E14674" s="18"/>
      <c r="F14674" s="18"/>
      <c r="G14674" s="18"/>
      <c r="H14674" s="18"/>
      <c r="I14674" s="75"/>
      <c r="J14674" s="63"/>
      <c r="K14674" s="64"/>
      <c r="L14674" s="65"/>
      <c r="M14674" s="65"/>
      <c r="N14674" s="64"/>
      <c r="O14674" s="65"/>
    </row>
    <row r="14675" ht="15.75" customHeight="1" spans="1:15">
      <c r="A14675" s="18"/>
      <c r="B14675" s="18"/>
      <c r="C14675" s="18"/>
      <c r="D14675" s="18"/>
      <c r="E14675" s="18"/>
      <c r="F14675" s="18"/>
      <c r="G14675" s="18"/>
      <c r="H14675" s="18"/>
      <c r="I14675" s="75"/>
      <c r="J14675" s="63"/>
      <c r="K14675" s="64"/>
      <c r="L14675" s="65"/>
      <c r="M14675" s="65"/>
      <c r="N14675" s="64"/>
      <c r="O14675" s="65"/>
    </row>
    <row r="14676" ht="15.75" customHeight="1" spans="1:15">
      <c r="A14676" s="18"/>
      <c r="B14676" s="18"/>
      <c r="C14676" s="18"/>
      <c r="D14676" s="18"/>
      <c r="E14676" s="18"/>
      <c r="F14676" s="18"/>
      <c r="G14676" s="18"/>
      <c r="H14676" s="18"/>
      <c r="I14676" s="75"/>
      <c r="J14676" s="63"/>
      <c r="K14676" s="64"/>
      <c r="L14676" s="65"/>
      <c r="M14676" s="65"/>
      <c r="N14676" s="64"/>
      <c r="O14676" s="65"/>
    </row>
    <row r="14677" ht="15.75" customHeight="1" spans="1:15">
      <c r="A14677" s="18"/>
      <c r="B14677" s="18"/>
      <c r="C14677" s="18"/>
      <c r="D14677" s="18"/>
      <c r="E14677" s="18"/>
      <c r="F14677" s="18"/>
      <c r="G14677" s="18"/>
      <c r="H14677" s="18"/>
      <c r="I14677" s="75"/>
      <c r="J14677" s="63"/>
      <c r="K14677" s="64"/>
      <c r="L14677" s="65"/>
      <c r="M14677" s="65"/>
      <c r="N14677" s="64"/>
      <c r="O14677" s="65"/>
    </row>
    <row r="14678" ht="15.75" customHeight="1" spans="1:15">
      <c r="A14678" s="18"/>
      <c r="B14678" s="18"/>
      <c r="C14678" s="18"/>
      <c r="D14678" s="18"/>
      <c r="E14678" s="18"/>
      <c r="F14678" s="18"/>
      <c r="G14678" s="18"/>
      <c r="H14678" s="18"/>
      <c r="I14678" s="75"/>
      <c r="J14678" s="63"/>
      <c r="K14678" s="64"/>
      <c r="L14678" s="65"/>
      <c r="M14678" s="65"/>
      <c r="N14678" s="64"/>
      <c r="O14678" s="65"/>
    </row>
    <row r="14679" ht="15.75" customHeight="1" spans="1:15">
      <c r="A14679" s="18"/>
      <c r="B14679" s="18"/>
      <c r="C14679" s="18"/>
      <c r="D14679" s="18"/>
      <c r="E14679" s="18"/>
      <c r="F14679" s="18"/>
      <c r="G14679" s="18"/>
      <c r="H14679" s="18"/>
      <c r="I14679" s="75"/>
      <c r="J14679" s="63"/>
      <c r="K14679" s="64"/>
      <c r="L14679" s="65"/>
      <c r="M14679" s="65"/>
      <c r="N14679" s="64"/>
      <c r="O14679" s="65"/>
    </row>
    <row r="14680" ht="15.75" customHeight="1" spans="1:15">
      <c r="A14680" s="18"/>
      <c r="B14680" s="18"/>
      <c r="C14680" s="18"/>
      <c r="D14680" s="18"/>
      <c r="E14680" s="18"/>
      <c r="F14680" s="18"/>
      <c r="G14680" s="18"/>
      <c r="H14680" s="18"/>
      <c r="I14680" s="75"/>
      <c r="J14680" s="63"/>
      <c r="K14680" s="64"/>
      <c r="L14680" s="65"/>
      <c r="M14680" s="65"/>
      <c r="N14680" s="64"/>
      <c r="O14680" s="65"/>
    </row>
    <row r="14681" ht="15.75" customHeight="1" spans="1:15">
      <c r="A14681" s="18"/>
      <c r="B14681" s="18"/>
      <c r="C14681" s="18"/>
      <c r="D14681" s="18"/>
      <c r="E14681" s="18"/>
      <c r="F14681" s="18"/>
      <c r="G14681" s="18"/>
      <c r="H14681" s="18"/>
      <c r="I14681" s="75"/>
      <c r="J14681" s="63"/>
      <c r="K14681" s="64"/>
      <c r="L14681" s="65"/>
      <c r="M14681" s="65"/>
      <c r="N14681" s="64"/>
      <c r="O14681" s="65"/>
    </row>
    <row r="14682" ht="15.75" customHeight="1" spans="1:15">
      <c r="A14682" s="18"/>
      <c r="B14682" s="18"/>
      <c r="C14682" s="18"/>
      <c r="D14682" s="18"/>
      <c r="E14682" s="18"/>
      <c r="F14682" s="18"/>
      <c r="G14682" s="18"/>
      <c r="H14682" s="18"/>
      <c r="I14682" s="75"/>
      <c r="J14682" s="63"/>
      <c r="K14682" s="64"/>
      <c r="L14682" s="65"/>
      <c r="M14682" s="65"/>
      <c r="N14682" s="64"/>
      <c r="O14682" s="65"/>
    </row>
    <row r="14683" ht="15.75" customHeight="1" spans="1:15">
      <c r="A14683" s="18"/>
      <c r="B14683" s="18"/>
      <c r="C14683" s="18"/>
      <c r="D14683" s="18"/>
      <c r="E14683" s="18"/>
      <c r="F14683" s="18"/>
      <c r="G14683" s="18"/>
      <c r="H14683" s="18"/>
      <c r="I14683" s="75"/>
      <c r="J14683" s="63"/>
      <c r="K14683" s="64"/>
      <c r="L14683" s="65"/>
      <c r="M14683" s="65"/>
      <c r="N14683" s="64"/>
      <c r="O14683" s="65"/>
    </row>
    <row r="14684" ht="15.75" customHeight="1" spans="1:15">
      <c r="A14684" s="18"/>
      <c r="B14684" s="18"/>
      <c r="C14684" s="18"/>
      <c r="D14684" s="18"/>
      <c r="E14684" s="18"/>
      <c r="F14684" s="18"/>
      <c r="G14684" s="18"/>
      <c r="H14684" s="18"/>
      <c r="I14684" s="75"/>
      <c r="J14684" s="63"/>
      <c r="K14684" s="64"/>
      <c r="L14684" s="65"/>
      <c r="M14684" s="65"/>
      <c r="N14684" s="64"/>
      <c r="O14684" s="65"/>
    </row>
    <row r="14685" ht="15.75" customHeight="1" spans="1:15">
      <c r="A14685" s="18"/>
      <c r="B14685" s="18"/>
      <c r="C14685" s="18"/>
      <c r="D14685" s="18"/>
      <c r="E14685" s="18"/>
      <c r="F14685" s="18"/>
      <c r="G14685" s="18"/>
      <c r="H14685" s="18"/>
      <c r="I14685" s="75"/>
      <c r="J14685" s="63"/>
      <c r="K14685" s="64"/>
      <c r="L14685" s="65"/>
      <c r="M14685" s="65"/>
      <c r="N14685" s="64"/>
      <c r="O14685" s="65"/>
    </row>
    <row r="14686" ht="15.75" customHeight="1" spans="1:15">
      <c r="A14686" s="18"/>
      <c r="B14686" s="18"/>
      <c r="C14686" s="18"/>
      <c r="D14686" s="18"/>
      <c r="E14686" s="18"/>
      <c r="F14686" s="18"/>
      <c r="G14686" s="18"/>
      <c r="H14686" s="18"/>
      <c r="I14686" s="75"/>
      <c r="J14686" s="63"/>
      <c r="K14686" s="64"/>
      <c r="L14686" s="65"/>
      <c r="M14686" s="65"/>
      <c r="N14686" s="64"/>
      <c r="O14686" s="65"/>
    </row>
    <row r="14687" ht="15.75" customHeight="1" spans="1:15">
      <c r="A14687" s="18"/>
      <c r="B14687" s="18"/>
      <c r="C14687" s="18"/>
      <c r="D14687" s="18"/>
      <c r="E14687" s="18"/>
      <c r="F14687" s="18"/>
      <c r="G14687" s="18"/>
      <c r="H14687" s="18"/>
      <c r="I14687" s="75"/>
      <c r="J14687" s="63"/>
      <c r="K14687" s="64"/>
      <c r="L14687" s="65"/>
      <c r="M14687" s="65"/>
      <c r="N14687" s="64"/>
      <c r="O14687" s="65"/>
    </row>
    <row r="14688" ht="15.75" customHeight="1" spans="1:15">
      <c r="A14688" s="18"/>
      <c r="B14688" s="18"/>
      <c r="C14688" s="18"/>
      <c r="D14688" s="18"/>
      <c r="E14688" s="18"/>
      <c r="F14688" s="18"/>
      <c r="G14688" s="18"/>
      <c r="H14688" s="18"/>
      <c r="I14688" s="75"/>
      <c r="J14688" s="63"/>
      <c r="K14688" s="64"/>
      <c r="L14688" s="65"/>
      <c r="M14688" s="65"/>
      <c r="N14688" s="64"/>
      <c r="O14688" s="65"/>
    </row>
    <row r="14689" ht="15.75" customHeight="1" spans="1:15">
      <c r="A14689" s="18"/>
      <c r="B14689" s="18"/>
      <c r="C14689" s="18"/>
      <c r="D14689" s="18"/>
      <c r="E14689" s="18"/>
      <c r="F14689" s="18"/>
      <c r="G14689" s="18"/>
      <c r="H14689" s="18"/>
      <c r="I14689" s="75"/>
      <c r="J14689" s="63"/>
      <c r="K14689" s="64"/>
      <c r="L14689" s="65"/>
      <c r="M14689" s="65"/>
      <c r="N14689" s="64"/>
      <c r="O14689" s="65"/>
    </row>
    <row r="14690" ht="15.75" customHeight="1" spans="1:15">
      <c r="A14690" s="18"/>
      <c r="B14690" s="18"/>
      <c r="C14690" s="18"/>
      <c r="D14690" s="18"/>
      <c r="E14690" s="18"/>
      <c r="F14690" s="18"/>
      <c r="G14690" s="18"/>
      <c r="H14690" s="18"/>
      <c r="I14690" s="75"/>
      <c r="J14690" s="63"/>
      <c r="K14690" s="64"/>
      <c r="L14690" s="65"/>
      <c r="M14690" s="65"/>
      <c r="N14690" s="64"/>
      <c r="O14690" s="65"/>
    </row>
    <row r="14691" ht="15.75" customHeight="1" spans="1:15">
      <c r="A14691" s="18"/>
      <c r="B14691" s="18"/>
      <c r="C14691" s="18"/>
      <c r="D14691" s="18"/>
      <c r="E14691" s="18"/>
      <c r="F14691" s="18"/>
      <c r="G14691" s="18"/>
      <c r="H14691" s="18"/>
      <c r="I14691" s="75"/>
      <c r="J14691" s="63"/>
      <c r="K14691" s="64"/>
      <c r="L14691" s="65"/>
      <c r="M14691" s="65"/>
      <c r="N14691" s="64"/>
      <c r="O14691" s="65"/>
    </row>
    <row r="14692" ht="15.75" customHeight="1" spans="1:15">
      <c r="A14692" s="18"/>
      <c r="B14692" s="18"/>
      <c r="C14692" s="18"/>
      <c r="D14692" s="18"/>
      <c r="E14692" s="18"/>
      <c r="F14692" s="18"/>
      <c r="G14692" s="18"/>
      <c r="H14692" s="18"/>
      <c r="I14692" s="75"/>
      <c r="J14692" s="63"/>
      <c r="K14692" s="64"/>
      <c r="L14692" s="65"/>
      <c r="M14692" s="65"/>
      <c r="N14692" s="64"/>
      <c r="O14692" s="65"/>
    </row>
    <row r="14693" ht="15.75" customHeight="1" spans="1:15">
      <c r="A14693" s="18"/>
      <c r="B14693" s="18"/>
      <c r="C14693" s="18"/>
      <c r="D14693" s="18"/>
      <c r="E14693" s="18"/>
      <c r="F14693" s="18"/>
      <c r="G14693" s="18"/>
      <c r="H14693" s="18"/>
      <c r="I14693" s="75"/>
      <c r="J14693" s="63"/>
      <c r="K14693" s="64"/>
      <c r="L14693" s="65"/>
      <c r="M14693" s="65"/>
      <c r="N14693" s="64"/>
      <c r="O14693" s="65"/>
    </row>
    <row r="14694" ht="15.75" customHeight="1" spans="1:15">
      <c r="A14694" s="18"/>
      <c r="B14694" s="18"/>
      <c r="C14694" s="18"/>
      <c r="D14694" s="18"/>
      <c r="E14694" s="18"/>
      <c r="F14694" s="18"/>
      <c r="G14694" s="18"/>
      <c r="H14694" s="18"/>
      <c r="I14694" s="75"/>
      <c r="J14694" s="63"/>
      <c r="K14694" s="64"/>
      <c r="L14694" s="65"/>
      <c r="M14694" s="65"/>
      <c r="N14694" s="64"/>
      <c r="O14694" s="65"/>
    </row>
    <row r="14695" ht="15.75" customHeight="1" spans="1:15">
      <c r="A14695" s="18"/>
      <c r="B14695" s="18"/>
      <c r="C14695" s="18"/>
      <c r="D14695" s="18"/>
      <c r="E14695" s="18"/>
      <c r="F14695" s="18"/>
      <c r="G14695" s="18"/>
      <c r="H14695" s="18"/>
      <c r="I14695" s="75"/>
      <c r="J14695" s="63"/>
      <c r="K14695" s="64"/>
      <c r="L14695" s="65"/>
      <c r="M14695" s="65"/>
      <c r="N14695" s="64"/>
      <c r="O14695" s="65"/>
    </row>
    <row r="14696" ht="15.75" customHeight="1" spans="1:15">
      <c r="A14696" s="18"/>
      <c r="B14696" s="18"/>
      <c r="C14696" s="18"/>
      <c r="D14696" s="18"/>
      <c r="E14696" s="18"/>
      <c r="F14696" s="18"/>
      <c r="G14696" s="18"/>
      <c r="H14696" s="18"/>
      <c r="I14696" s="75"/>
      <c r="J14696" s="63"/>
      <c r="K14696" s="64"/>
      <c r="L14696" s="65"/>
      <c r="M14696" s="65"/>
      <c r="N14696" s="64"/>
      <c r="O14696" s="65"/>
    </row>
    <row r="14697" ht="15.75" customHeight="1" spans="1:15">
      <c r="A14697" s="18"/>
      <c r="B14697" s="18"/>
      <c r="C14697" s="18"/>
      <c r="D14697" s="18"/>
      <c r="E14697" s="18"/>
      <c r="F14697" s="18"/>
      <c r="G14697" s="18"/>
      <c r="H14697" s="18"/>
      <c r="I14697" s="75"/>
      <c r="J14697" s="63"/>
      <c r="K14697" s="64"/>
      <c r="L14697" s="65"/>
      <c r="M14697" s="65"/>
      <c r="N14697" s="64"/>
      <c r="O14697" s="65"/>
    </row>
    <row r="14698" ht="15.75" customHeight="1" spans="1:15">
      <c r="A14698" s="18"/>
      <c r="B14698" s="18"/>
      <c r="C14698" s="18"/>
      <c r="D14698" s="18"/>
      <c r="E14698" s="18"/>
      <c r="F14698" s="18"/>
      <c r="G14698" s="18"/>
      <c r="H14698" s="18"/>
      <c r="I14698" s="75"/>
      <c r="J14698" s="63"/>
      <c r="K14698" s="64"/>
      <c r="L14698" s="65"/>
      <c r="M14698" s="65"/>
      <c r="N14698" s="64"/>
      <c r="O14698" s="65"/>
    </row>
    <row r="14699" ht="15.75" customHeight="1" spans="1:15">
      <c r="A14699" s="18"/>
      <c r="B14699" s="18"/>
      <c r="C14699" s="18"/>
      <c r="D14699" s="18"/>
      <c r="E14699" s="18"/>
      <c r="F14699" s="18"/>
      <c r="G14699" s="18"/>
      <c r="H14699" s="18"/>
      <c r="I14699" s="75"/>
      <c r="J14699" s="63"/>
      <c r="K14699" s="64"/>
      <c r="L14699" s="65"/>
      <c r="M14699" s="65"/>
      <c r="N14699" s="64"/>
      <c r="O14699" s="65"/>
    </row>
    <row r="14700" ht="15.75" customHeight="1" spans="1:15">
      <c r="A14700" s="18"/>
      <c r="B14700" s="18"/>
      <c r="C14700" s="18"/>
      <c r="D14700" s="18"/>
      <c r="E14700" s="18"/>
      <c r="F14700" s="18"/>
      <c r="G14700" s="18"/>
      <c r="H14700" s="18"/>
      <c r="I14700" s="75"/>
      <c r="J14700" s="63"/>
      <c r="K14700" s="64"/>
      <c r="L14700" s="65"/>
      <c r="M14700" s="65"/>
      <c r="N14700" s="64"/>
      <c r="O14700" s="65"/>
    </row>
    <row r="14701" ht="15.75" customHeight="1" spans="1:15">
      <c r="A14701" s="18"/>
      <c r="B14701" s="18"/>
      <c r="C14701" s="18"/>
      <c r="D14701" s="18"/>
      <c r="E14701" s="18"/>
      <c r="F14701" s="18"/>
      <c r="G14701" s="18"/>
      <c r="H14701" s="18"/>
      <c r="I14701" s="75"/>
      <c r="J14701" s="63"/>
      <c r="K14701" s="64"/>
      <c r="L14701" s="65"/>
      <c r="M14701" s="65"/>
      <c r="N14701" s="64"/>
      <c r="O14701" s="65"/>
    </row>
    <row r="14702" ht="15.75" customHeight="1" spans="1:15">
      <c r="A14702" s="18"/>
      <c r="B14702" s="18"/>
      <c r="C14702" s="18"/>
      <c r="D14702" s="18"/>
      <c r="E14702" s="18"/>
      <c r="F14702" s="18"/>
      <c r="G14702" s="18"/>
      <c r="H14702" s="18"/>
      <c r="I14702" s="75"/>
      <c r="J14702" s="63"/>
      <c r="K14702" s="64"/>
      <c r="L14702" s="65"/>
      <c r="M14702" s="65"/>
      <c r="N14702" s="64"/>
      <c r="O14702" s="65"/>
    </row>
    <row r="14703" ht="15.75" customHeight="1" spans="1:15">
      <c r="A14703" s="18"/>
      <c r="B14703" s="18"/>
      <c r="C14703" s="18"/>
      <c r="D14703" s="18"/>
      <c r="E14703" s="18"/>
      <c r="F14703" s="18"/>
      <c r="G14703" s="18"/>
      <c r="H14703" s="18"/>
      <c r="I14703" s="75"/>
      <c r="J14703" s="63"/>
      <c r="K14703" s="64"/>
      <c r="L14703" s="65"/>
      <c r="M14703" s="65"/>
      <c r="N14703" s="64"/>
      <c r="O14703" s="65"/>
    </row>
    <row r="14704" ht="15.75" customHeight="1" spans="1:15">
      <c r="A14704" s="18"/>
      <c r="B14704" s="18"/>
      <c r="C14704" s="18"/>
      <c r="D14704" s="18"/>
      <c r="E14704" s="18"/>
      <c r="F14704" s="18"/>
      <c r="G14704" s="18"/>
      <c r="H14704" s="18"/>
      <c r="I14704" s="75"/>
      <c r="J14704" s="63"/>
      <c r="K14704" s="64"/>
      <c r="L14704" s="65"/>
      <c r="M14704" s="65"/>
      <c r="N14704" s="64"/>
      <c r="O14704" s="65"/>
    </row>
    <row r="14705" ht="15.75" customHeight="1" spans="1:15">
      <c r="A14705" s="18"/>
      <c r="B14705" s="18"/>
      <c r="C14705" s="18"/>
      <c r="D14705" s="18"/>
      <c r="E14705" s="18"/>
      <c r="F14705" s="18"/>
      <c r="G14705" s="18"/>
      <c r="H14705" s="18"/>
      <c r="I14705" s="75"/>
      <c r="J14705" s="63"/>
      <c r="K14705" s="64"/>
      <c r="L14705" s="65"/>
      <c r="M14705" s="65"/>
      <c r="N14705" s="64"/>
      <c r="O14705" s="65"/>
    </row>
    <row r="14706" ht="15.75" customHeight="1" spans="1:15">
      <c r="A14706" s="18"/>
      <c r="B14706" s="18"/>
      <c r="C14706" s="18"/>
      <c r="D14706" s="18"/>
      <c r="E14706" s="18"/>
      <c r="F14706" s="18"/>
      <c r="G14706" s="18"/>
      <c r="H14706" s="18"/>
      <c r="I14706" s="75"/>
      <c r="J14706" s="63"/>
      <c r="K14706" s="64"/>
      <c r="L14706" s="65"/>
      <c r="M14706" s="65"/>
      <c r="N14706" s="64"/>
      <c r="O14706" s="65"/>
    </row>
    <row r="14707" ht="15.75" customHeight="1" spans="1:15">
      <c r="A14707" s="18"/>
      <c r="B14707" s="18"/>
      <c r="C14707" s="18"/>
      <c r="D14707" s="18"/>
      <c r="E14707" s="18"/>
      <c r="F14707" s="18"/>
      <c r="G14707" s="18"/>
      <c r="H14707" s="18"/>
      <c r="I14707" s="75"/>
      <c r="J14707" s="63"/>
      <c r="K14707" s="64"/>
      <c r="L14707" s="65"/>
      <c r="M14707" s="65"/>
      <c r="N14707" s="64"/>
      <c r="O14707" s="65"/>
    </row>
    <row r="14708" ht="15.75" customHeight="1" spans="1:15">
      <c r="A14708" s="18"/>
      <c r="B14708" s="18"/>
      <c r="C14708" s="18"/>
      <c r="D14708" s="18"/>
      <c r="E14708" s="18"/>
      <c r="F14708" s="18"/>
      <c r="G14708" s="18"/>
      <c r="H14708" s="18"/>
      <c r="I14708" s="75"/>
      <c r="J14708" s="63"/>
      <c r="K14708" s="64"/>
      <c r="L14708" s="65"/>
      <c r="M14708" s="65"/>
      <c r="N14708" s="64"/>
      <c r="O14708" s="65"/>
    </row>
    <row r="14709" ht="15.75" customHeight="1" spans="1:15">
      <c r="A14709" s="18"/>
      <c r="B14709" s="18"/>
      <c r="C14709" s="18"/>
      <c r="D14709" s="18"/>
      <c r="E14709" s="18"/>
      <c r="F14709" s="18"/>
      <c r="G14709" s="18"/>
      <c r="H14709" s="18"/>
      <c r="I14709" s="75"/>
      <c r="J14709" s="63"/>
      <c r="K14709" s="64"/>
      <c r="L14709" s="65"/>
      <c r="M14709" s="65"/>
      <c r="N14709" s="64"/>
      <c r="O14709" s="65"/>
    </row>
    <row r="14710" ht="15.75" customHeight="1" spans="1:15">
      <c r="A14710" s="18"/>
      <c r="B14710" s="18"/>
      <c r="C14710" s="18"/>
      <c r="D14710" s="18"/>
      <c r="E14710" s="18"/>
      <c r="F14710" s="18"/>
      <c r="G14710" s="18"/>
      <c r="H14710" s="18"/>
      <c r="I14710" s="75"/>
      <c r="J14710" s="63"/>
      <c r="K14710" s="64"/>
      <c r="L14710" s="65"/>
      <c r="M14710" s="65"/>
      <c r="N14710" s="64"/>
      <c r="O14710" s="65"/>
    </row>
    <row r="14711" ht="15.75" customHeight="1" spans="1:15">
      <c r="A14711" s="18"/>
      <c r="B14711" s="18"/>
      <c r="C14711" s="18"/>
      <c r="D14711" s="18"/>
      <c r="E14711" s="18"/>
      <c r="F14711" s="18"/>
      <c r="G14711" s="18"/>
      <c r="H14711" s="18"/>
      <c r="I14711" s="75"/>
      <c r="J14711" s="63"/>
      <c r="K14711" s="64"/>
      <c r="L14711" s="65"/>
      <c r="M14711" s="65"/>
      <c r="N14711" s="64"/>
      <c r="O14711" s="65"/>
    </row>
    <row r="14712" ht="15.75" customHeight="1" spans="1:15">
      <c r="A14712" s="18"/>
      <c r="B14712" s="18"/>
      <c r="C14712" s="18"/>
      <c r="D14712" s="18"/>
      <c r="E14712" s="18"/>
      <c r="F14712" s="18"/>
      <c r="G14712" s="18"/>
      <c r="H14712" s="18"/>
      <c r="I14712" s="75"/>
      <c r="J14712" s="63"/>
      <c r="K14712" s="64"/>
      <c r="L14712" s="65"/>
      <c r="M14712" s="65"/>
      <c r="N14712" s="64"/>
      <c r="O14712" s="65"/>
    </row>
    <row r="14713" ht="15.75" customHeight="1" spans="1:15">
      <c r="A14713" s="18"/>
      <c r="B14713" s="18"/>
      <c r="C14713" s="18"/>
      <c r="D14713" s="18"/>
      <c r="E14713" s="18"/>
      <c r="F14713" s="18"/>
      <c r="G14713" s="18"/>
      <c r="H14713" s="18"/>
      <c r="I14713" s="75"/>
      <c r="J14713" s="63"/>
      <c r="K14713" s="64"/>
      <c r="L14713" s="65"/>
      <c r="M14713" s="65"/>
      <c r="N14713" s="64"/>
      <c r="O14713" s="65"/>
    </row>
    <row r="14714" ht="15.75" customHeight="1" spans="1:15">
      <c r="A14714" s="18"/>
      <c r="B14714" s="18"/>
      <c r="C14714" s="18"/>
      <c r="D14714" s="18"/>
      <c r="E14714" s="18"/>
      <c r="F14714" s="18"/>
      <c r="G14714" s="18"/>
      <c r="H14714" s="18"/>
      <c r="I14714" s="75"/>
      <c r="J14714" s="63"/>
      <c r="K14714" s="64"/>
      <c r="L14714" s="65"/>
      <c r="M14714" s="65"/>
      <c r="N14714" s="64"/>
      <c r="O14714" s="65"/>
    </row>
    <row r="14715" ht="15.75" customHeight="1" spans="1:15">
      <c r="A14715" s="18"/>
      <c r="B14715" s="18"/>
      <c r="C14715" s="18"/>
      <c r="D14715" s="18"/>
      <c r="E14715" s="18"/>
      <c r="F14715" s="18"/>
      <c r="G14715" s="18"/>
      <c r="H14715" s="18"/>
      <c r="I14715" s="75"/>
      <c r="J14715" s="63"/>
      <c r="K14715" s="64"/>
      <c r="L14715" s="65"/>
      <c r="M14715" s="65"/>
      <c r="N14715" s="64"/>
      <c r="O14715" s="65"/>
    </row>
    <row r="14716" ht="15.75" customHeight="1" spans="1:15">
      <c r="A14716" s="18"/>
      <c r="B14716" s="18"/>
      <c r="C14716" s="18"/>
      <c r="D14716" s="18"/>
      <c r="E14716" s="18"/>
      <c r="F14716" s="18"/>
      <c r="G14716" s="18"/>
      <c r="H14716" s="18"/>
      <c r="I14716" s="75"/>
      <c r="J14716" s="63"/>
      <c r="K14716" s="64"/>
      <c r="L14716" s="65"/>
      <c r="M14716" s="65"/>
      <c r="N14716" s="64"/>
      <c r="O14716" s="65"/>
    </row>
    <row r="14717" ht="15.75" customHeight="1" spans="1:15">
      <c r="A14717" s="18"/>
      <c r="B14717" s="18"/>
      <c r="C14717" s="18"/>
      <c r="D14717" s="18"/>
      <c r="E14717" s="18"/>
      <c r="F14717" s="18"/>
      <c r="G14717" s="18"/>
      <c r="H14717" s="18"/>
      <c r="I14717" s="75"/>
      <c r="J14717" s="63"/>
      <c r="K14717" s="64"/>
      <c r="L14717" s="65"/>
      <c r="M14717" s="65"/>
      <c r="N14717" s="64"/>
      <c r="O14717" s="65"/>
    </row>
    <row r="14718" ht="15.75" customHeight="1" spans="1:15">
      <c r="A14718" s="18"/>
      <c r="B14718" s="18"/>
      <c r="C14718" s="18"/>
      <c r="D14718" s="18"/>
      <c r="E14718" s="18"/>
      <c r="F14718" s="18"/>
      <c r="G14718" s="18"/>
      <c r="H14718" s="18"/>
      <c r="I14718" s="75"/>
      <c r="J14718" s="63"/>
      <c r="K14718" s="64"/>
      <c r="L14718" s="65"/>
      <c r="M14718" s="65"/>
      <c r="N14718" s="64"/>
      <c r="O14718" s="65"/>
    </row>
    <row r="14719" ht="15.75" customHeight="1" spans="1:15">
      <c r="A14719" s="18"/>
      <c r="B14719" s="18"/>
      <c r="C14719" s="18"/>
      <c r="D14719" s="18"/>
      <c r="E14719" s="18"/>
      <c r="F14719" s="18"/>
      <c r="G14719" s="18"/>
      <c r="H14719" s="18"/>
      <c r="I14719" s="75"/>
      <c r="J14719" s="63"/>
      <c r="K14719" s="64"/>
      <c r="L14719" s="65"/>
      <c r="M14719" s="65"/>
      <c r="N14719" s="64"/>
      <c r="O14719" s="65"/>
    </row>
    <row r="14720" ht="15.75" customHeight="1" spans="1:15">
      <c r="A14720" s="18"/>
      <c r="B14720" s="18"/>
      <c r="C14720" s="18"/>
      <c r="D14720" s="18"/>
      <c r="E14720" s="18"/>
      <c r="F14720" s="18"/>
      <c r="G14720" s="18"/>
      <c r="H14720" s="18"/>
      <c r="I14720" s="75"/>
      <c r="J14720" s="63"/>
      <c r="K14720" s="64"/>
      <c r="L14720" s="65"/>
      <c r="M14720" s="65"/>
      <c r="N14720" s="64"/>
      <c r="O14720" s="65"/>
    </row>
    <row r="14721" ht="15.75" customHeight="1" spans="1:15">
      <c r="A14721" s="18"/>
      <c r="B14721" s="18"/>
      <c r="C14721" s="18"/>
      <c r="D14721" s="18"/>
      <c r="E14721" s="18"/>
      <c r="F14721" s="18"/>
      <c r="G14721" s="18"/>
      <c r="H14721" s="18"/>
      <c r="I14721" s="75"/>
      <c r="J14721" s="63"/>
      <c r="K14721" s="64"/>
      <c r="L14721" s="65"/>
      <c r="M14721" s="65"/>
      <c r="N14721" s="64"/>
      <c r="O14721" s="65"/>
    </row>
    <row r="14722" ht="15.75" customHeight="1" spans="1:15">
      <c r="A14722" s="18"/>
      <c r="B14722" s="18"/>
      <c r="C14722" s="18"/>
      <c r="D14722" s="18"/>
      <c r="E14722" s="18"/>
      <c r="F14722" s="18"/>
      <c r="G14722" s="18"/>
      <c r="H14722" s="18"/>
      <c r="I14722" s="75"/>
      <c r="J14722" s="63"/>
      <c r="K14722" s="64"/>
      <c r="L14722" s="65"/>
      <c r="M14722" s="65"/>
      <c r="N14722" s="64"/>
      <c r="O14722" s="65"/>
    </row>
    <row r="14723" ht="15.75" customHeight="1" spans="1:15">
      <c r="A14723" s="18"/>
      <c r="B14723" s="18"/>
      <c r="C14723" s="18"/>
      <c r="D14723" s="18"/>
      <c r="E14723" s="18"/>
      <c r="F14723" s="18"/>
      <c r="G14723" s="18"/>
      <c r="H14723" s="18"/>
      <c r="I14723" s="75"/>
      <c r="J14723" s="63"/>
      <c r="K14723" s="64"/>
      <c r="L14723" s="65"/>
      <c r="M14723" s="65"/>
      <c r="N14723" s="64"/>
      <c r="O14723" s="65"/>
    </row>
    <row r="14724" ht="15.75" customHeight="1" spans="1:15">
      <c r="A14724" s="18"/>
      <c r="B14724" s="18"/>
      <c r="C14724" s="18"/>
      <c r="D14724" s="18"/>
      <c r="E14724" s="18"/>
      <c r="F14724" s="18"/>
      <c r="G14724" s="18"/>
      <c r="H14724" s="18"/>
      <c r="I14724" s="75"/>
      <c r="J14724" s="63"/>
      <c r="K14724" s="64"/>
      <c r="L14724" s="65"/>
      <c r="M14724" s="65"/>
      <c r="N14724" s="64"/>
      <c r="O14724" s="65"/>
    </row>
    <row r="14725" ht="15.75" customHeight="1" spans="1:15">
      <c r="A14725" s="18"/>
      <c r="B14725" s="18"/>
      <c r="C14725" s="18"/>
      <c r="D14725" s="18"/>
      <c r="E14725" s="18"/>
      <c r="F14725" s="18"/>
      <c r="G14725" s="18"/>
      <c r="H14725" s="18"/>
      <c r="I14725" s="75"/>
      <c r="J14725" s="63"/>
      <c r="K14725" s="64"/>
      <c r="L14725" s="65"/>
      <c r="M14725" s="65"/>
      <c r="N14725" s="64"/>
      <c r="O14725" s="65"/>
    </row>
    <row r="14726" ht="15.75" customHeight="1" spans="1:15">
      <c r="A14726" s="18"/>
      <c r="B14726" s="18"/>
      <c r="C14726" s="18"/>
      <c r="D14726" s="18"/>
      <c r="E14726" s="18"/>
      <c r="F14726" s="18"/>
      <c r="G14726" s="18"/>
      <c r="H14726" s="18"/>
      <c r="I14726" s="75"/>
      <c r="J14726" s="63"/>
      <c r="K14726" s="64"/>
      <c r="L14726" s="65"/>
      <c r="M14726" s="65"/>
      <c r="N14726" s="64"/>
      <c r="O14726" s="65"/>
    </row>
    <row r="14727" ht="15.75" customHeight="1" spans="1:15">
      <c r="A14727" s="18"/>
      <c r="B14727" s="18"/>
      <c r="C14727" s="18"/>
      <c r="D14727" s="18"/>
      <c r="E14727" s="18"/>
      <c r="F14727" s="18"/>
      <c r="G14727" s="18"/>
      <c r="H14727" s="18"/>
      <c r="I14727" s="75"/>
      <c r="J14727" s="63"/>
      <c r="K14727" s="64"/>
      <c r="L14727" s="65"/>
      <c r="M14727" s="65"/>
      <c r="N14727" s="64"/>
      <c r="O14727" s="65"/>
    </row>
    <row r="14728" ht="15.75" customHeight="1" spans="1:15">
      <c r="A14728" s="18"/>
      <c r="B14728" s="18"/>
      <c r="C14728" s="18"/>
      <c r="D14728" s="18"/>
      <c r="E14728" s="18"/>
      <c r="F14728" s="18"/>
      <c r="G14728" s="18"/>
      <c r="H14728" s="18"/>
      <c r="I14728" s="75"/>
      <c r="J14728" s="63"/>
      <c r="K14728" s="64"/>
      <c r="L14728" s="65"/>
      <c r="M14728" s="65"/>
      <c r="N14728" s="64"/>
      <c r="O14728" s="65"/>
    </row>
    <row r="14729" ht="15.75" customHeight="1" spans="1:15">
      <c r="A14729" s="18"/>
      <c r="B14729" s="18"/>
      <c r="C14729" s="18"/>
      <c r="D14729" s="18"/>
      <c r="E14729" s="18"/>
      <c r="F14729" s="18"/>
      <c r="G14729" s="18"/>
      <c r="H14729" s="18"/>
      <c r="I14729" s="75"/>
      <c r="J14729" s="63"/>
      <c r="K14729" s="64"/>
      <c r="L14729" s="65"/>
      <c r="M14729" s="65"/>
      <c r="N14729" s="64"/>
      <c r="O14729" s="65"/>
    </row>
    <row r="14730" ht="15.75" customHeight="1" spans="1:15">
      <c r="A14730" s="18"/>
      <c r="B14730" s="18"/>
      <c r="C14730" s="18"/>
      <c r="D14730" s="18"/>
      <c r="E14730" s="18"/>
      <c r="F14730" s="18"/>
      <c r="G14730" s="18"/>
      <c r="H14730" s="18"/>
      <c r="I14730" s="75"/>
      <c r="J14730" s="63"/>
      <c r="K14730" s="64"/>
      <c r="L14730" s="65"/>
      <c r="M14730" s="65"/>
      <c r="N14730" s="64"/>
      <c r="O14730" s="65"/>
    </row>
    <row r="14731" ht="15.75" customHeight="1" spans="1:15">
      <c r="A14731" s="18"/>
      <c r="B14731" s="18"/>
      <c r="C14731" s="18"/>
      <c r="D14731" s="18"/>
      <c r="E14731" s="18"/>
      <c r="F14731" s="18"/>
      <c r="G14731" s="18"/>
      <c r="H14731" s="18"/>
      <c r="I14731" s="75"/>
      <c r="J14731" s="63"/>
      <c r="K14731" s="64"/>
      <c r="L14731" s="65"/>
      <c r="M14731" s="65"/>
      <c r="N14731" s="64"/>
      <c r="O14731" s="65"/>
    </row>
    <row r="14732" ht="15.75" customHeight="1" spans="1:15">
      <c r="A14732" s="18"/>
      <c r="B14732" s="18"/>
      <c r="C14732" s="18"/>
      <c r="D14732" s="18"/>
      <c r="E14732" s="18"/>
      <c r="F14732" s="18"/>
      <c r="G14732" s="18"/>
      <c r="H14732" s="18"/>
      <c r="I14732" s="75"/>
      <c r="J14732" s="63"/>
      <c r="K14732" s="64"/>
      <c r="L14732" s="65"/>
      <c r="M14732" s="65"/>
      <c r="N14732" s="64"/>
      <c r="O14732" s="65"/>
    </row>
    <row r="14733" ht="15.75" customHeight="1" spans="1:15">
      <c r="A14733" s="18"/>
      <c r="B14733" s="18"/>
      <c r="C14733" s="18"/>
      <c r="D14733" s="18"/>
      <c r="E14733" s="18"/>
      <c r="F14733" s="18"/>
      <c r="G14733" s="18"/>
      <c r="H14733" s="18"/>
      <c r="I14733" s="75"/>
      <c r="J14733" s="63"/>
      <c r="K14733" s="64"/>
      <c r="L14733" s="65"/>
      <c r="M14733" s="65"/>
      <c r="N14733" s="64"/>
      <c r="O14733" s="65"/>
    </row>
    <row r="14734" ht="15.75" customHeight="1" spans="1:15">
      <c r="A14734" s="18"/>
      <c r="B14734" s="18"/>
      <c r="C14734" s="18"/>
      <c r="D14734" s="18"/>
      <c r="E14734" s="18"/>
      <c r="F14734" s="18"/>
      <c r="G14734" s="18"/>
      <c r="H14734" s="18"/>
      <c r="I14734" s="75"/>
      <c r="J14734" s="63"/>
      <c r="K14734" s="64"/>
      <c r="L14734" s="65"/>
      <c r="M14734" s="65"/>
      <c r="N14734" s="64"/>
      <c r="O14734" s="65"/>
    </row>
    <row r="14735" ht="15.75" customHeight="1" spans="1:15">
      <c r="A14735" s="18"/>
      <c r="B14735" s="18"/>
      <c r="C14735" s="18"/>
      <c r="D14735" s="18"/>
      <c r="E14735" s="18"/>
      <c r="F14735" s="18"/>
      <c r="G14735" s="18"/>
      <c r="H14735" s="18"/>
      <c r="I14735" s="75"/>
      <c r="J14735" s="63"/>
      <c r="K14735" s="64"/>
      <c r="L14735" s="65"/>
      <c r="M14735" s="65"/>
      <c r="N14735" s="64"/>
      <c r="O14735" s="65"/>
    </row>
    <row r="14736" ht="15.75" customHeight="1" spans="1:15">
      <c r="A14736" s="18"/>
      <c r="B14736" s="18"/>
      <c r="C14736" s="18"/>
      <c r="D14736" s="18"/>
      <c r="E14736" s="18"/>
      <c r="F14736" s="18"/>
      <c r="G14736" s="18"/>
      <c r="H14736" s="18"/>
      <c r="I14736" s="75"/>
      <c r="J14736" s="63"/>
      <c r="K14736" s="64"/>
      <c r="L14736" s="65"/>
      <c r="M14736" s="65"/>
      <c r="N14736" s="64"/>
      <c r="O14736" s="65"/>
    </row>
    <row r="14737" ht="15.75" customHeight="1" spans="1:15">
      <c r="A14737" s="18"/>
      <c r="B14737" s="18"/>
      <c r="C14737" s="18"/>
      <c r="D14737" s="18"/>
      <c r="E14737" s="18"/>
      <c r="F14737" s="18"/>
      <c r="G14737" s="18"/>
      <c r="H14737" s="18"/>
      <c r="I14737" s="75"/>
      <c r="J14737" s="63"/>
      <c r="K14737" s="64"/>
      <c r="L14737" s="65"/>
      <c r="M14737" s="65"/>
      <c r="N14737" s="64"/>
      <c r="O14737" s="65"/>
    </row>
    <row r="14738" ht="15.75" customHeight="1" spans="1:15">
      <c r="A14738" s="18"/>
      <c r="B14738" s="18"/>
      <c r="C14738" s="18"/>
      <c r="D14738" s="18"/>
      <c r="E14738" s="18"/>
      <c r="F14738" s="18"/>
      <c r="G14738" s="18"/>
      <c r="H14738" s="18"/>
      <c r="I14738" s="75"/>
      <c r="J14738" s="63"/>
      <c r="K14738" s="64"/>
      <c r="L14738" s="65"/>
      <c r="M14738" s="65"/>
      <c r="N14738" s="64"/>
      <c r="O14738" s="65"/>
    </row>
    <row r="14739" ht="15.75" customHeight="1" spans="1:15">
      <c r="A14739" s="18"/>
      <c r="B14739" s="18"/>
      <c r="C14739" s="18"/>
      <c r="D14739" s="18"/>
      <c r="E14739" s="18"/>
      <c r="F14739" s="18"/>
      <c r="G14739" s="18"/>
      <c r="H14739" s="18"/>
      <c r="I14739" s="75"/>
      <c r="J14739" s="63"/>
      <c r="K14739" s="64"/>
      <c r="L14739" s="65"/>
      <c r="M14739" s="65"/>
      <c r="N14739" s="64"/>
      <c r="O14739" s="65"/>
    </row>
    <row r="14740" ht="15.75" customHeight="1" spans="1:15">
      <c r="A14740" s="18"/>
      <c r="B14740" s="18"/>
      <c r="C14740" s="18"/>
      <c r="D14740" s="18"/>
      <c r="E14740" s="18"/>
      <c r="F14740" s="18"/>
      <c r="G14740" s="18"/>
      <c r="H14740" s="18"/>
      <c r="I14740" s="75"/>
      <c r="J14740" s="63"/>
      <c r="K14740" s="64"/>
      <c r="L14740" s="65"/>
      <c r="M14740" s="65"/>
      <c r="N14740" s="64"/>
      <c r="O14740" s="65"/>
    </row>
    <row r="14741" ht="15.75" customHeight="1" spans="1:15">
      <c r="A14741" s="18"/>
      <c r="B14741" s="18"/>
      <c r="C14741" s="18"/>
      <c r="D14741" s="18"/>
      <c r="E14741" s="18"/>
      <c r="F14741" s="18"/>
      <c r="G14741" s="18"/>
      <c r="H14741" s="18"/>
      <c r="I14741" s="75"/>
      <c r="J14741" s="63"/>
      <c r="K14741" s="64"/>
      <c r="L14741" s="65"/>
      <c r="M14741" s="65"/>
      <c r="N14741" s="64"/>
      <c r="O14741" s="65"/>
    </row>
    <row r="14742" ht="15.75" customHeight="1" spans="1:15">
      <c r="A14742" s="18"/>
      <c r="B14742" s="18"/>
      <c r="C14742" s="18"/>
      <c r="D14742" s="18"/>
      <c r="E14742" s="18"/>
      <c r="F14742" s="18"/>
      <c r="G14742" s="18"/>
      <c r="H14742" s="18"/>
      <c r="I14742" s="75"/>
      <c r="J14742" s="63"/>
      <c r="K14742" s="64"/>
      <c r="L14742" s="65"/>
      <c r="M14742" s="65"/>
      <c r="N14742" s="64"/>
      <c r="O14742" s="65"/>
    </row>
    <row r="14743" ht="15.75" customHeight="1" spans="1:15">
      <c r="A14743" s="18"/>
      <c r="B14743" s="18"/>
      <c r="C14743" s="18"/>
      <c r="D14743" s="18"/>
      <c r="E14743" s="18"/>
      <c r="F14743" s="18"/>
      <c r="G14743" s="18"/>
      <c r="H14743" s="18"/>
      <c r="I14743" s="75"/>
      <c r="J14743" s="63"/>
      <c r="K14743" s="64"/>
      <c r="L14743" s="65"/>
      <c r="M14743" s="65"/>
      <c r="N14743" s="64"/>
      <c r="O14743" s="65"/>
    </row>
    <row r="14744" ht="15.75" customHeight="1" spans="1:15">
      <c r="A14744" s="18"/>
      <c r="B14744" s="18"/>
      <c r="C14744" s="18"/>
      <c r="D14744" s="18"/>
      <c r="E14744" s="18"/>
      <c r="F14744" s="18"/>
      <c r="G14744" s="18"/>
      <c r="H14744" s="18"/>
      <c r="I14744" s="75"/>
      <c r="J14744" s="63"/>
      <c r="K14744" s="64"/>
      <c r="L14744" s="65"/>
      <c r="M14744" s="65"/>
      <c r="N14744" s="64"/>
      <c r="O14744" s="65"/>
    </row>
    <row r="14745" ht="15.75" customHeight="1" spans="1:15">
      <c r="A14745" s="18"/>
      <c r="B14745" s="18"/>
      <c r="C14745" s="18"/>
      <c r="D14745" s="18"/>
      <c r="E14745" s="18"/>
      <c r="F14745" s="18"/>
      <c r="G14745" s="18"/>
      <c r="H14745" s="18"/>
      <c r="I14745" s="75"/>
      <c r="J14745" s="63"/>
      <c r="K14745" s="64"/>
      <c r="L14745" s="65"/>
      <c r="M14745" s="65"/>
      <c r="N14745" s="64"/>
      <c r="O14745" s="65"/>
    </row>
    <row r="14746" ht="15.75" customHeight="1" spans="1:15">
      <c r="A14746" s="18"/>
      <c r="B14746" s="18"/>
      <c r="C14746" s="18"/>
      <c r="D14746" s="18"/>
      <c r="E14746" s="18"/>
      <c r="F14746" s="18"/>
      <c r="G14746" s="18"/>
      <c r="H14746" s="18"/>
      <c r="I14746" s="75"/>
      <c r="J14746" s="63"/>
      <c r="K14746" s="64"/>
      <c r="L14746" s="65"/>
      <c r="M14746" s="65"/>
      <c r="N14746" s="64"/>
      <c r="O14746" s="65"/>
    </row>
    <row r="14747" ht="15.75" customHeight="1" spans="1:15">
      <c r="A14747" s="18"/>
      <c r="B14747" s="18"/>
      <c r="C14747" s="18"/>
      <c r="D14747" s="18"/>
      <c r="E14747" s="18"/>
      <c r="F14747" s="18"/>
      <c r="G14747" s="18"/>
      <c r="H14747" s="18"/>
      <c r="I14747" s="75"/>
      <c r="J14747" s="63"/>
      <c r="K14747" s="64"/>
      <c r="L14747" s="65"/>
      <c r="M14747" s="65"/>
      <c r="N14747" s="64"/>
      <c r="O14747" s="65"/>
    </row>
    <row r="14748" ht="15.75" customHeight="1" spans="1:15">
      <c r="A14748" s="18"/>
      <c r="B14748" s="18"/>
      <c r="C14748" s="18"/>
      <c r="D14748" s="18"/>
      <c r="E14748" s="18"/>
      <c r="F14748" s="18"/>
      <c r="G14748" s="18"/>
      <c r="H14748" s="18"/>
      <c r="I14748" s="75"/>
      <c r="J14748" s="63"/>
      <c r="K14748" s="64"/>
      <c r="L14748" s="65"/>
      <c r="M14748" s="65"/>
      <c r="N14748" s="64"/>
      <c r="O14748" s="65"/>
    </row>
    <row r="14749" ht="15.75" customHeight="1" spans="1:15">
      <c r="A14749" s="18"/>
      <c r="B14749" s="18"/>
      <c r="C14749" s="18"/>
      <c r="D14749" s="18"/>
      <c r="E14749" s="18"/>
      <c r="F14749" s="18"/>
      <c r="G14749" s="18"/>
      <c r="H14749" s="18"/>
      <c r="I14749" s="75"/>
      <c r="J14749" s="63"/>
      <c r="K14749" s="64"/>
      <c r="L14749" s="65"/>
      <c r="M14749" s="65"/>
      <c r="N14749" s="64"/>
      <c r="O14749" s="65"/>
    </row>
    <row r="14750" ht="15.75" customHeight="1" spans="1:15">
      <c r="A14750" s="18"/>
      <c r="B14750" s="18"/>
      <c r="C14750" s="18"/>
      <c r="D14750" s="18"/>
      <c r="E14750" s="18"/>
      <c r="F14750" s="18"/>
      <c r="G14750" s="18"/>
      <c r="H14750" s="18"/>
      <c r="I14750" s="75"/>
      <c r="J14750" s="63"/>
      <c r="K14750" s="64"/>
      <c r="L14750" s="65"/>
      <c r="M14750" s="65"/>
      <c r="N14750" s="64"/>
      <c r="O14750" s="65"/>
    </row>
    <row r="14751" ht="15.75" customHeight="1" spans="1:15">
      <c r="A14751" s="18"/>
      <c r="B14751" s="18"/>
      <c r="C14751" s="18"/>
      <c r="D14751" s="18"/>
      <c r="E14751" s="18"/>
      <c r="F14751" s="18"/>
      <c r="G14751" s="18"/>
      <c r="H14751" s="18"/>
      <c r="I14751" s="75"/>
      <c r="J14751" s="63"/>
      <c r="K14751" s="64"/>
      <c r="L14751" s="65"/>
      <c r="M14751" s="65"/>
      <c r="N14751" s="64"/>
      <c r="O14751" s="65"/>
    </row>
    <row r="14752" ht="15.75" customHeight="1" spans="1:15">
      <c r="A14752" s="18"/>
      <c r="B14752" s="18"/>
      <c r="C14752" s="18"/>
      <c r="D14752" s="18"/>
      <c r="E14752" s="18"/>
      <c r="F14752" s="18"/>
      <c r="G14752" s="18"/>
      <c r="H14752" s="18"/>
      <c r="I14752" s="75"/>
      <c r="J14752" s="63"/>
      <c r="K14752" s="64"/>
      <c r="L14752" s="65"/>
      <c r="M14752" s="65"/>
      <c r="N14752" s="64"/>
      <c r="O14752" s="65"/>
    </row>
    <row r="14753" ht="15.75" customHeight="1" spans="1:15">
      <c r="A14753" s="18"/>
      <c r="B14753" s="18"/>
      <c r="C14753" s="18"/>
      <c r="D14753" s="18"/>
      <c r="E14753" s="18"/>
      <c r="F14753" s="18"/>
      <c r="G14753" s="18"/>
      <c r="H14753" s="18"/>
      <c r="I14753" s="75"/>
      <c r="J14753" s="63"/>
      <c r="K14753" s="64"/>
      <c r="L14753" s="65"/>
      <c r="M14753" s="65"/>
      <c r="N14753" s="64"/>
      <c r="O14753" s="65"/>
    </row>
    <row r="14754" ht="15.75" customHeight="1" spans="1:15">
      <c r="A14754" s="18"/>
      <c r="B14754" s="18"/>
      <c r="C14754" s="18"/>
      <c r="D14754" s="18"/>
      <c r="E14754" s="18"/>
      <c r="F14754" s="18"/>
      <c r="G14754" s="18"/>
      <c r="H14754" s="18"/>
      <c r="I14754" s="75"/>
      <c r="J14754" s="63"/>
      <c r="K14754" s="64"/>
      <c r="L14754" s="65"/>
      <c r="M14754" s="65"/>
      <c r="N14754" s="64"/>
      <c r="O14754" s="65"/>
    </row>
    <row r="14755" ht="15.75" customHeight="1" spans="1:15">
      <c r="A14755" s="18"/>
      <c r="B14755" s="18"/>
      <c r="C14755" s="18"/>
      <c r="D14755" s="18"/>
      <c r="E14755" s="18"/>
      <c r="F14755" s="18"/>
      <c r="G14755" s="18"/>
      <c r="H14755" s="18"/>
      <c r="I14755" s="75"/>
      <c r="J14755" s="63"/>
      <c r="K14755" s="64"/>
      <c r="L14755" s="65"/>
      <c r="M14755" s="65"/>
      <c r="N14755" s="64"/>
      <c r="O14755" s="65"/>
    </row>
    <row r="14756" ht="15.75" customHeight="1" spans="1:15">
      <c r="A14756" s="18"/>
      <c r="B14756" s="18"/>
      <c r="C14756" s="18"/>
      <c r="D14756" s="18"/>
      <c r="E14756" s="18"/>
      <c r="F14756" s="18"/>
      <c r="G14756" s="18"/>
      <c r="H14756" s="18"/>
      <c r="I14756" s="75"/>
      <c r="J14756" s="63"/>
      <c r="K14756" s="64"/>
      <c r="L14756" s="65"/>
      <c r="M14756" s="65"/>
      <c r="N14756" s="64"/>
      <c r="O14756" s="65"/>
    </row>
    <row r="14757" ht="15.75" customHeight="1" spans="1:15">
      <c r="A14757" s="18"/>
      <c r="B14757" s="18"/>
      <c r="C14757" s="18"/>
      <c r="D14757" s="18"/>
      <c r="E14757" s="18"/>
      <c r="F14757" s="18"/>
      <c r="G14757" s="18"/>
      <c r="H14757" s="18"/>
      <c r="I14757" s="75"/>
      <c r="J14757" s="63"/>
      <c r="K14757" s="64"/>
      <c r="L14757" s="65"/>
      <c r="M14757" s="65"/>
      <c r="N14757" s="64"/>
      <c r="O14757" s="65"/>
    </row>
    <row r="14758" ht="15.75" customHeight="1" spans="1:15">
      <c r="A14758" s="18"/>
      <c r="B14758" s="18"/>
      <c r="C14758" s="18"/>
      <c r="D14758" s="18"/>
      <c r="E14758" s="18"/>
      <c r="F14758" s="18"/>
      <c r="G14758" s="18"/>
      <c r="H14758" s="18"/>
      <c r="I14758" s="75"/>
      <c r="J14758" s="63"/>
      <c r="K14758" s="64"/>
      <c r="L14758" s="65"/>
      <c r="M14758" s="65"/>
      <c r="N14758" s="64"/>
      <c r="O14758" s="65"/>
    </row>
    <row r="14759" ht="15.75" customHeight="1" spans="1:15">
      <c r="A14759" s="18"/>
      <c r="B14759" s="18"/>
      <c r="C14759" s="18"/>
      <c r="D14759" s="18"/>
      <c r="E14759" s="18"/>
      <c r="F14759" s="18"/>
      <c r="G14759" s="18"/>
      <c r="H14759" s="18"/>
      <c r="I14759" s="75"/>
      <c r="J14759" s="63"/>
      <c r="K14759" s="64"/>
      <c r="L14759" s="65"/>
      <c r="M14759" s="65"/>
      <c r="N14759" s="64"/>
      <c r="O14759" s="65"/>
    </row>
    <row r="14760" ht="15.75" customHeight="1" spans="1:15">
      <c r="A14760" s="18"/>
      <c r="B14760" s="18"/>
      <c r="C14760" s="18"/>
      <c r="D14760" s="18"/>
      <c r="E14760" s="18"/>
      <c r="F14760" s="18"/>
      <c r="G14760" s="18"/>
      <c r="H14760" s="18"/>
      <c r="I14760" s="75"/>
      <c r="J14760" s="63"/>
      <c r="K14760" s="64"/>
      <c r="L14760" s="65"/>
      <c r="M14760" s="65"/>
      <c r="N14760" s="64"/>
      <c r="O14760" s="65"/>
    </row>
    <row r="14761" ht="15.75" customHeight="1" spans="1:15">
      <c r="A14761" s="18"/>
      <c r="B14761" s="18"/>
      <c r="C14761" s="18"/>
      <c r="D14761" s="18"/>
      <c r="E14761" s="18"/>
      <c r="F14761" s="18"/>
      <c r="G14761" s="18"/>
      <c r="H14761" s="18"/>
      <c r="I14761" s="75"/>
      <c r="J14761" s="63"/>
      <c r="K14761" s="64"/>
      <c r="L14761" s="65"/>
      <c r="M14761" s="65"/>
      <c r="N14761" s="64"/>
      <c r="O14761" s="65"/>
    </row>
    <row r="14762" ht="15.75" customHeight="1" spans="1:15">
      <c r="A14762" s="18"/>
      <c r="B14762" s="18"/>
      <c r="C14762" s="18"/>
      <c r="D14762" s="18"/>
      <c r="E14762" s="18"/>
      <c r="F14762" s="18"/>
      <c r="G14762" s="18"/>
      <c r="H14762" s="18"/>
      <c r="I14762" s="75"/>
      <c r="J14762" s="63"/>
      <c r="K14762" s="64"/>
      <c r="L14762" s="65"/>
      <c r="M14762" s="65"/>
      <c r="N14762" s="64"/>
      <c r="O14762" s="65"/>
    </row>
    <row r="14763" ht="15.75" customHeight="1" spans="1:15">
      <c r="A14763" s="18"/>
      <c r="B14763" s="18"/>
      <c r="C14763" s="18"/>
      <c r="D14763" s="18"/>
      <c r="E14763" s="18"/>
      <c r="F14763" s="18"/>
      <c r="G14763" s="18"/>
      <c r="H14763" s="18"/>
      <c r="I14763" s="75"/>
      <c r="J14763" s="63"/>
      <c r="K14763" s="64"/>
      <c r="L14763" s="65"/>
      <c r="M14763" s="65"/>
      <c r="N14763" s="64"/>
      <c r="O14763" s="65"/>
    </row>
    <row r="14764" ht="15.75" customHeight="1" spans="1:15">
      <c r="A14764" s="18"/>
      <c r="B14764" s="18"/>
      <c r="C14764" s="18"/>
      <c r="D14764" s="18"/>
      <c r="E14764" s="18"/>
      <c r="F14764" s="18"/>
      <c r="G14764" s="18"/>
      <c r="H14764" s="18"/>
      <c r="I14764" s="75"/>
      <c r="J14764" s="63"/>
      <c r="K14764" s="64"/>
      <c r="L14764" s="65"/>
      <c r="M14764" s="65"/>
      <c r="N14764" s="64"/>
      <c r="O14764" s="65"/>
    </row>
    <row r="14765" ht="15.75" customHeight="1" spans="1:15">
      <c r="A14765" s="18"/>
      <c r="B14765" s="18"/>
      <c r="C14765" s="18"/>
      <c r="D14765" s="18"/>
      <c r="E14765" s="18"/>
      <c r="F14765" s="18"/>
      <c r="G14765" s="18"/>
      <c r="H14765" s="18"/>
      <c r="I14765" s="75"/>
      <c r="J14765" s="63"/>
      <c r="K14765" s="64"/>
      <c r="L14765" s="65"/>
      <c r="M14765" s="65"/>
      <c r="N14765" s="64"/>
      <c r="O14765" s="65"/>
    </row>
    <row r="14766" ht="15.75" customHeight="1" spans="1:15">
      <c r="A14766" s="18"/>
      <c r="B14766" s="18"/>
      <c r="C14766" s="18"/>
      <c r="D14766" s="18"/>
      <c r="E14766" s="18"/>
      <c r="F14766" s="18"/>
      <c r="G14766" s="18"/>
      <c r="H14766" s="18"/>
      <c r="I14766" s="75"/>
      <c r="J14766" s="63"/>
      <c r="K14766" s="64"/>
      <c r="L14766" s="65"/>
      <c r="M14766" s="65"/>
      <c r="N14766" s="64"/>
      <c r="O14766" s="65"/>
    </row>
    <row r="14767" ht="15.75" customHeight="1" spans="1:15">
      <c r="A14767" s="18"/>
      <c r="B14767" s="18"/>
      <c r="C14767" s="18"/>
      <c r="D14767" s="18"/>
      <c r="E14767" s="18"/>
      <c r="F14767" s="18"/>
      <c r="G14767" s="18"/>
      <c r="H14767" s="18"/>
      <c r="I14767" s="75"/>
      <c r="J14767" s="63"/>
      <c r="K14767" s="64"/>
      <c r="L14767" s="65"/>
      <c r="M14767" s="65"/>
      <c r="N14767" s="64"/>
      <c r="O14767" s="65"/>
    </row>
    <row r="14768" ht="15.75" customHeight="1" spans="1:15">
      <c r="A14768" s="18"/>
      <c r="B14768" s="18"/>
      <c r="C14768" s="18"/>
      <c r="D14768" s="18"/>
      <c r="E14768" s="18"/>
      <c r="F14768" s="18"/>
      <c r="G14768" s="18"/>
      <c r="H14768" s="18"/>
      <c r="I14768" s="75"/>
      <c r="J14768" s="63"/>
      <c r="K14768" s="64"/>
      <c r="L14768" s="65"/>
      <c r="M14768" s="65"/>
      <c r="N14768" s="64"/>
      <c r="O14768" s="65"/>
    </row>
    <row r="14769" ht="15.75" customHeight="1" spans="1:15">
      <c r="A14769" s="18"/>
      <c r="B14769" s="18"/>
      <c r="C14769" s="18"/>
      <c r="D14769" s="18"/>
      <c r="E14769" s="18"/>
      <c r="F14769" s="18"/>
      <c r="G14769" s="18"/>
      <c r="H14769" s="18"/>
      <c r="I14769" s="75"/>
      <c r="J14769" s="63"/>
      <c r="K14769" s="64"/>
      <c r="L14769" s="65"/>
      <c r="M14769" s="65"/>
      <c r="N14769" s="64"/>
      <c r="O14769" s="65"/>
    </row>
    <row r="14770" ht="15.75" customHeight="1" spans="1:15">
      <c r="A14770" s="18"/>
      <c r="B14770" s="18"/>
      <c r="C14770" s="18"/>
      <c r="D14770" s="18"/>
      <c r="E14770" s="18"/>
      <c r="F14770" s="18"/>
      <c r="G14770" s="18"/>
      <c r="H14770" s="18"/>
      <c r="I14770" s="75"/>
      <c r="J14770" s="63"/>
      <c r="K14770" s="64"/>
      <c r="L14770" s="65"/>
      <c r="M14770" s="65"/>
      <c r="N14770" s="64"/>
      <c r="O14770" s="65"/>
    </row>
    <row r="14771" ht="15.75" customHeight="1" spans="1:15">
      <c r="A14771" s="18"/>
      <c r="B14771" s="18"/>
      <c r="C14771" s="18"/>
      <c r="D14771" s="18"/>
      <c r="E14771" s="18"/>
      <c r="F14771" s="18"/>
      <c r="G14771" s="18"/>
      <c r="H14771" s="18"/>
      <c r="I14771" s="75"/>
      <c r="J14771" s="63"/>
      <c r="K14771" s="64"/>
      <c r="L14771" s="65"/>
      <c r="M14771" s="65"/>
      <c r="N14771" s="64"/>
      <c r="O14771" s="65"/>
    </row>
    <row r="14772" ht="15.75" customHeight="1" spans="1:15">
      <c r="A14772" s="18"/>
      <c r="B14772" s="18"/>
      <c r="C14772" s="18"/>
      <c r="D14772" s="18"/>
      <c r="E14772" s="18"/>
      <c r="F14772" s="18"/>
      <c r="G14772" s="18"/>
      <c r="H14772" s="18"/>
      <c r="I14772" s="75"/>
      <c r="J14772" s="63"/>
      <c r="K14772" s="64"/>
      <c r="L14772" s="65"/>
      <c r="M14772" s="65"/>
      <c r="N14772" s="64"/>
      <c r="O14772" s="65"/>
    </row>
    <row r="14773" ht="15.75" customHeight="1" spans="1:15">
      <c r="A14773" s="18"/>
      <c r="B14773" s="18"/>
      <c r="C14773" s="18"/>
      <c r="D14773" s="18"/>
      <c r="E14773" s="18"/>
      <c r="F14773" s="18"/>
      <c r="G14773" s="18"/>
      <c r="H14773" s="18"/>
      <c r="I14773" s="75"/>
      <c r="J14773" s="63"/>
      <c r="K14773" s="64"/>
      <c r="L14773" s="65"/>
      <c r="M14773" s="65"/>
      <c r="N14773" s="64"/>
      <c r="O14773" s="65"/>
    </row>
    <row r="14774" ht="15.75" customHeight="1" spans="1:15">
      <c r="A14774" s="18"/>
      <c r="B14774" s="18"/>
      <c r="C14774" s="18"/>
      <c r="D14774" s="18"/>
      <c r="E14774" s="18"/>
      <c r="F14774" s="18"/>
      <c r="G14774" s="18"/>
      <c r="H14774" s="18"/>
      <c r="I14774" s="75"/>
      <c r="J14774" s="63"/>
      <c r="K14774" s="64"/>
      <c r="L14774" s="65"/>
      <c r="M14774" s="65"/>
      <c r="N14774" s="64"/>
      <c r="O14774" s="65"/>
    </row>
    <row r="14775" ht="15.75" customHeight="1" spans="1:15">
      <c r="A14775" s="18"/>
      <c r="B14775" s="18"/>
      <c r="C14775" s="18"/>
      <c r="D14775" s="18"/>
      <c r="E14775" s="18"/>
      <c r="F14775" s="18"/>
      <c r="G14775" s="18"/>
      <c r="H14775" s="18"/>
      <c r="I14775" s="75"/>
      <c r="J14775" s="63"/>
      <c r="K14775" s="64"/>
      <c r="L14775" s="65"/>
      <c r="M14775" s="65"/>
      <c r="N14775" s="64"/>
      <c r="O14775" s="65"/>
    </row>
    <row r="14776" ht="15.75" customHeight="1" spans="1:15">
      <c r="A14776" s="18"/>
      <c r="B14776" s="18"/>
      <c r="C14776" s="18"/>
      <c r="D14776" s="18"/>
      <c r="E14776" s="18"/>
      <c r="F14776" s="18"/>
      <c r="G14776" s="18"/>
      <c r="H14776" s="18"/>
      <c r="I14776" s="75"/>
      <c r="J14776" s="63"/>
      <c r="K14776" s="64"/>
      <c r="L14776" s="65"/>
      <c r="M14776" s="65"/>
      <c r="N14776" s="64"/>
      <c r="O14776" s="65"/>
    </row>
    <row r="14777" ht="15.75" customHeight="1" spans="1:15">
      <c r="A14777" s="18"/>
      <c r="B14777" s="18"/>
      <c r="C14777" s="18"/>
      <c r="D14777" s="18"/>
      <c r="E14777" s="18"/>
      <c r="F14777" s="18"/>
      <c r="G14777" s="18"/>
      <c r="H14777" s="18"/>
      <c r="I14777" s="75"/>
      <c r="J14777" s="63"/>
      <c r="K14777" s="64"/>
      <c r="L14777" s="65"/>
      <c r="M14777" s="65"/>
      <c r="N14777" s="64"/>
      <c r="O14777" s="65"/>
    </row>
    <row r="14778" ht="15.75" customHeight="1" spans="1:15">
      <c r="A14778" s="18"/>
      <c r="B14778" s="18"/>
      <c r="C14778" s="18"/>
      <c r="D14778" s="18"/>
      <c r="E14778" s="18"/>
      <c r="F14778" s="18"/>
      <c r="G14778" s="18"/>
      <c r="H14778" s="18"/>
      <c r="I14778" s="75"/>
      <c r="J14778" s="63"/>
      <c r="K14778" s="64"/>
      <c r="L14778" s="65"/>
      <c r="M14778" s="65"/>
      <c r="N14778" s="64"/>
      <c r="O14778" s="65"/>
    </row>
    <row r="14779" ht="15.75" customHeight="1" spans="1:15">
      <c r="A14779" s="18"/>
      <c r="B14779" s="18"/>
      <c r="C14779" s="18"/>
      <c r="D14779" s="18"/>
      <c r="E14779" s="18"/>
      <c r="F14779" s="18"/>
      <c r="G14779" s="18"/>
      <c r="H14779" s="18"/>
      <c r="I14779" s="75"/>
      <c r="J14779" s="63"/>
      <c r="K14779" s="64"/>
      <c r="L14779" s="65"/>
      <c r="M14779" s="65"/>
      <c r="N14779" s="64"/>
      <c r="O14779" s="65"/>
    </row>
    <row r="14780" ht="15.75" customHeight="1" spans="1:15">
      <c r="A14780" s="18"/>
      <c r="B14780" s="18"/>
      <c r="C14780" s="18"/>
      <c r="D14780" s="18"/>
      <c r="E14780" s="18"/>
      <c r="F14780" s="18"/>
      <c r="G14780" s="18"/>
      <c r="H14780" s="18"/>
      <c r="I14780" s="75"/>
      <c r="J14780" s="63"/>
      <c r="K14780" s="64"/>
      <c r="L14780" s="65"/>
      <c r="M14780" s="65"/>
      <c r="N14780" s="64"/>
      <c r="O14780" s="65"/>
    </row>
    <row r="14781" ht="15.75" customHeight="1" spans="1:15">
      <c r="A14781" s="18"/>
      <c r="B14781" s="18"/>
      <c r="C14781" s="18"/>
      <c r="D14781" s="18"/>
      <c r="E14781" s="18"/>
      <c r="F14781" s="18"/>
      <c r="G14781" s="18"/>
      <c r="H14781" s="18"/>
      <c r="I14781" s="75"/>
      <c r="J14781" s="63"/>
      <c r="K14781" s="64"/>
      <c r="L14781" s="65"/>
      <c r="M14781" s="65"/>
      <c r="N14781" s="64"/>
      <c r="O14781" s="65"/>
    </row>
    <row r="14782" ht="15.75" customHeight="1" spans="1:15">
      <c r="A14782" s="18"/>
      <c r="B14782" s="18"/>
      <c r="C14782" s="18"/>
      <c r="D14782" s="18"/>
      <c r="E14782" s="18"/>
      <c r="F14782" s="18"/>
      <c r="G14782" s="18"/>
      <c r="H14782" s="18"/>
      <c r="I14782" s="75"/>
      <c r="J14782" s="63"/>
      <c r="K14782" s="64"/>
      <c r="L14782" s="65"/>
      <c r="M14782" s="65"/>
      <c r="N14782" s="64"/>
      <c r="O14782" s="65"/>
    </row>
    <row r="14783" ht="15.75" customHeight="1" spans="1:15">
      <c r="A14783" s="18"/>
      <c r="B14783" s="18"/>
      <c r="C14783" s="18"/>
      <c r="D14783" s="18"/>
      <c r="E14783" s="18"/>
      <c r="F14783" s="18"/>
      <c r="G14783" s="18"/>
      <c r="H14783" s="18"/>
      <c r="I14783" s="75"/>
      <c r="J14783" s="63"/>
      <c r="K14783" s="64"/>
      <c r="L14783" s="65"/>
      <c r="M14783" s="65"/>
      <c r="N14783" s="64"/>
      <c r="O14783" s="65"/>
    </row>
    <row r="14784" ht="15.75" customHeight="1" spans="1:15">
      <c r="A14784" s="18"/>
      <c r="B14784" s="18"/>
      <c r="C14784" s="18"/>
      <c r="D14784" s="18"/>
      <c r="E14784" s="18"/>
      <c r="F14784" s="18"/>
      <c r="G14784" s="18"/>
      <c r="H14784" s="18"/>
      <c r="I14784" s="75"/>
      <c r="J14784" s="63"/>
      <c r="K14784" s="64"/>
      <c r="L14784" s="65"/>
      <c r="M14784" s="65"/>
      <c r="N14784" s="64"/>
      <c r="O14784" s="65"/>
    </row>
    <row r="14785" ht="15.75" customHeight="1" spans="1:15">
      <c r="A14785" s="18"/>
      <c r="B14785" s="18"/>
      <c r="C14785" s="18"/>
      <c r="D14785" s="18"/>
      <c r="E14785" s="18"/>
      <c r="F14785" s="18"/>
      <c r="G14785" s="18"/>
      <c r="H14785" s="18"/>
      <c r="I14785" s="75"/>
      <c r="J14785" s="63"/>
      <c r="K14785" s="64"/>
      <c r="L14785" s="65"/>
      <c r="M14785" s="65"/>
      <c r="N14785" s="64"/>
      <c r="O14785" s="65"/>
    </row>
    <row r="14786" ht="15.75" customHeight="1" spans="1:15">
      <c r="A14786" s="18"/>
      <c r="B14786" s="18"/>
      <c r="C14786" s="18"/>
      <c r="D14786" s="18"/>
      <c r="E14786" s="18"/>
      <c r="F14786" s="18"/>
      <c r="G14786" s="18"/>
      <c r="H14786" s="18"/>
      <c r="I14786" s="75"/>
      <c r="J14786" s="63"/>
      <c r="K14786" s="64"/>
      <c r="L14786" s="65"/>
      <c r="M14786" s="65"/>
      <c r="N14786" s="64"/>
      <c r="O14786" s="65"/>
    </row>
    <row r="14787" ht="15.75" customHeight="1" spans="1:15">
      <c r="A14787" s="18"/>
      <c r="B14787" s="18"/>
      <c r="C14787" s="18"/>
      <c r="D14787" s="18"/>
      <c r="E14787" s="18"/>
      <c r="F14787" s="18"/>
      <c r="G14787" s="18"/>
      <c r="H14787" s="18"/>
      <c r="I14787" s="75"/>
      <c r="J14787" s="63"/>
      <c r="K14787" s="64"/>
      <c r="L14787" s="65"/>
      <c r="M14787" s="65"/>
      <c r="N14787" s="64"/>
      <c r="O14787" s="65"/>
    </row>
    <row r="14788" ht="15.75" customHeight="1" spans="1:15">
      <c r="A14788" s="18"/>
      <c r="B14788" s="18"/>
      <c r="C14788" s="18"/>
      <c r="D14788" s="18"/>
      <c r="E14788" s="18"/>
      <c r="F14788" s="18"/>
      <c r="G14788" s="18"/>
      <c r="H14788" s="18"/>
      <c r="I14788" s="75"/>
      <c r="J14788" s="63"/>
      <c r="K14788" s="64"/>
      <c r="L14788" s="65"/>
      <c r="M14788" s="65"/>
      <c r="N14788" s="64"/>
      <c r="O14788" s="65"/>
    </row>
    <row r="14789" ht="15.75" customHeight="1" spans="1:15">
      <c r="A14789" s="18"/>
      <c r="B14789" s="18"/>
      <c r="C14789" s="18"/>
      <c r="D14789" s="18"/>
      <c r="E14789" s="18"/>
      <c r="F14789" s="18"/>
      <c r="G14789" s="18"/>
      <c r="H14789" s="18"/>
      <c r="I14789" s="75"/>
      <c r="J14789" s="63"/>
      <c r="K14789" s="64"/>
      <c r="L14789" s="65"/>
      <c r="M14789" s="65"/>
      <c r="N14789" s="64"/>
      <c r="O14789" s="65"/>
    </row>
    <row r="14790" ht="15.75" customHeight="1" spans="1:15">
      <c r="A14790" s="18"/>
      <c r="B14790" s="18"/>
      <c r="C14790" s="18"/>
      <c r="D14790" s="18"/>
      <c r="E14790" s="18"/>
      <c r="F14790" s="18"/>
      <c r="G14790" s="18"/>
      <c r="H14790" s="18"/>
      <c r="I14790" s="75"/>
      <c r="J14790" s="63"/>
      <c r="K14790" s="64"/>
      <c r="L14790" s="65"/>
      <c r="M14790" s="65"/>
      <c r="N14790" s="64"/>
      <c r="O14790" s="65"/>
    </row>
    <row r="14791" ht="15.75" customHeight="1" spans="1:15">
      <c r="A14791" s="18"/>
      <c r="B14791" s="18"/>
      <c r="C14791" s="18"/>
      <c r="D14791" s="18"/>
      <c r="E14791" s="18"/>
      <c r="F14791" s="18"/>
      <c r="G14791" s="18"/>
      <c r="H14791" s="18"/>
      <c r="I14791" s="75"/>
      <c r="J14791" s="63"/>
      <c r="K14791" s="64"/>
      <c r="L14791" s="65"/>
      <c r="M14791" s="65"/>
      <c r="N14791" s="64"/>
      <c r="O14791" s="65"/>
    </row>
    <row r="14792" ht="15.75" customHeight="1" spans="1:15">
      <c r="A14792" s="18"/>
      <c r="B14792" s="18"/>
      <c r="C14792" s="18"/>
      <c r="D14792" s="18"/>
      <c r="E14792" s="18"/>
      <c r="F14792" s="18"/>
      <c r="G14792" s="18"/>
      <c r="H14792" s="18"/>
      <c r="I14792" s="75"/>
      <c r="J14792" s="63"/>
      <c r="K14792" s="64"/>
      <c r="L14792" s="65"/>
      <c r="M14792" s="65"/>
      <c r="N14792" s="64"/>
      <c r="O14792" s="65"/>
    </row>
    <row r="14793" ht="15.75" customHeight="1" spans="1:15">
      <c r="A14793" s="18"/>
      <c r="B14793" s="18"/>
      <c r="C14793" s="18"/>
      <c r="D14793" s="18"/>
      <c r="E14793" s="18"/>
      <c r="F14793" s="18"/>
      <c r="G14793" s="18"/>
      <c r="H14793" s="18"/>
      <c r="I14793" s="75"/>
      <c r="J14793" s="63"/>
      <c r="K14793" s="64"/>
      <c r="L14793" s="65"/>
      <c r="M14793" s="65"/>
      <c r="N14793" s="64"/>
      <c r="O14793" s="65"/>
    </row>
    <row r="14794" ht="15.75" customHeight="1" spans="1:15">
      <c r="A14794" s="18"/>
      <c r="B14794" s="18"/>
      <c r="C14794" s="18"/>
      <c r="D14794" s="18"/>
      <c r="E14794" s="18"/>
      <c r="F14794" s="18"/>
      <c r="G14794" s="18"/>
      <c r="H14794" s="18"/>
      <c r="I14794" s="75"/>
      <c r="J14794" s="63"/>
      <c r="K14794" s="64"/>
      <c r="L14794" s="65"/>
      <c r="M14794" s="65"/>
      <c r="N14794" s="64"/>
      <c r="O14794" s="65"/>
    </row>
    <row r="14795" ht="15.75" customHeight="1" spans="1:15">
      <c r="A14795" s="18"/>
      <c r="B14795" s="18"/>
      <c r="C14795" s="18"/>
      <c r="D14795" s="18"/>
      <c r="E14795" s="18"/>
      <c r="F14795" s="18"/>
      <c r="G14795" s="18"/>
      <c r="H14795" s="18"/>
      <c r="I14795" s="75"/>
      <c r="J14795" s="63"/>
      <c r="K14795" s="64"/>
      <c r="L14795" s="65"/>
      <c r="M14795" s="65"/>
      <c r="N14795" s="64"/>
      <c r="O14795" s="65"/>
    </row>
    <row r="14796" ht="15.75" customHeight="1" spans="1:15">
      <c r="A14796" s="18"/>
      <c r="B14796" s="18"/>
      <c r="C14796" s="18"/>
      <c r="D14796" s="18"/>
      <c r="E14796" s="18"/>
      <c r="F14796" s="18"/>
      <c r="G14796" s="18"/>
      <c r="H14796" s="18"/>
      <c r="I14796" s="75"/>
      <c r="J14796" s="63"/>
      <c r="K14796" s="64"/>
      <c r="L14796" s="65"/>
      <c r="M14796" s="65"/>
      <c r="N14796" s="64"/>
      <c r="O14796" s="65"/>
    </row>
    <row r="14797" ht="15.75" customHeight="1" spans="1:15">
      <c r="A14797" s="18"/>
      <c r="B14797" s="18"/>
      <c r="C14797" s="18"/>
      <c r="D14797" s="18"/>
      <c r="E14797" s="18"/>
      <c r="F14797" s="18"/>
      <c r="G14797" s="18"/>
      <c r="H14797" s="18"/>
      <c r="I14797" s="75"/>
      <c r="J14797" s="63"/>
      <c r="K14797" s="64"/>
      <c r="L14797" s="65"/>
      <c r="M14797" s="65"/>
      <c r="N14797" s="64"/>
      <c r="O14797" s="65"/>
    </row>
    <row r="14798" ht="15.75" customHeight="1" spans="1:15">
      <c r="A14798" s="18"/>
      <c r="B14798" s="18"/>
      <c r="C14798" s="18"/>
      <c r="D14798" s="18"/>
      <c r="E14798" s="18"/>
      <c r="F14798" s="18"/>
      <c r="G14798" s="18"/>
      <c r="H14798" s="18"/>
      <c r="I14798" s="75"/>
      <c r="J14798" s="63"/>
      <c r="K14798" s="64"/>
      <c r="L14798" s="65"/>
      <c r="M14798" s="65"/>
      <c r="N14798" s="64"/>
      <c r="O14798" s="65"/>
    </row>
    <row r="14799" ht="15.75" customHeight="1" spans="1:15">
      <c r="A14799" s="18"/>
      <c r="B14799" s="18"/>
      <c r="C14799" s="18"/>
      <c r="D14799" s="18"/>
      <c r="E14799" s="18"/>
      <c r="F14799" s="18"/>
      <c r="G14799" s="18"/>
      <c r="H14799" s="18"/>
      <c r="I14799" s="75"/>
      <c r="J14799" s="63"/>
      <c r="K14799" s="64"/>
      <c r="L14799" s="65"/>
      <c r="M14799" s="65"/>
      <c r="N14799" s="64"/>
      <c r="O14799" s="65"/>
    </row>
    <row r="14800" ht="15.75" customHeight="1" spans="1:15">
      <c r="A14800" s="18"/>
      <c r="B14800" s="18"/>
      <c r="C14800" s="18"/>
      <c r="D14800" s="18"/>
      <c r="E14800" s="18"/>
      <c r="F14800" s="18"/>
      <c r="G14800" s="18"/>
      <c r="H14800" s="18"/>
      <c r="I14800" s="75"/>
      <c r="J14800" s="63"/>
      <c r="K14800" s="64"/>
      <c r="L14800" s="65"/>
      <c r="M14800" s="65"/>
      <c r="N14800" s="64"/>
      <c r="O14800" s="65"/>
    </row>
    <row r="14801" ht="15.75" customHeight="1" spans="1:15">
      <c r="A14801" s="18"/>
      <c r="B14801" s="18"/>
      <c r="C14801" s="18"/>
      <c r="D14801" s="18"/>
      <c r="E14801" s="18"/>
      <c r="F14801" s="18"/>
      <c r="G14801" s="18"/>
      <c r="H14801" s="18"/>
      <c r="I14801" s="75"/>
      <c r="J14801" s="63"/>
      <c r="K14801" s="64"/>
      <c r="L14801" s="65"/>
      <c r="M14801" s="65"/>
      <c r="N14801" s="64"/>
      <c r="O14801" s="65"/>
    </row>
    <row r="14802" ht="15.75" customHeight="1" spans="1:15">
      <c r="A14802" s="18"/>
      <c r="B14802" s="18"/>
      <c r="C14802" s="18"/>
      <c r="D14802" s="18"/>
      <c r="E14802" s="18"/>
      <c r="F14802" s="18"/>
      <c r="G14802" s="18"/>
      <c r="H14802" s="18"/>
      <c r="I14802" s="75"/>
      <c r="J14802" s="63"/>
      <c r="K14802" s="64"/>
      <c r="L14802" s="65"/>
      <c r="M14802" s="65"/>
      <c r="N14802" s="64"/>
      <c r="O14802" s="65"/>
    </row>
    <row r="14803" ht="15.75" customHeight="1" spans="1:15">
      <c r="A14803" s="18"/>
      <c r="B14803" s="18"/>
      <c r="C14803" s="18"/>
      <c r="D14803" s="18"/>
      <c r="E14803" s="18"/>
      <c r="F14803" s="18"/>
      <c r="G14803" s="18"/>
      <c r="H14803" s="18"/>
      <c r="I14803" s="75"/>
      <c r="J14803" s="63"/>
      <c r="K14803" s="64"/>
      <c r="L14803" s="65"/>
      <c r="M14803" s="65"/>
      <c r="N14803" s="64"/>
      <c r="O14803" s="65"/>
    </row>
    <row r="14804" ht="15.75" customHeight="1" spans="1:15">
      <c r="A14804" s="18"/>
      <c r="B14804" s="18"/>
      <c r="C14804" s="18"/>
      <c r="D14804" s="18"/>
      <c r="E14804" s="18"/>
      <c r="F14804" s="18"/>
      <c r="G14804" s="18"/>
      <c r="H14804" s="18"/>
      <c r="I14804" s="75"/>
      <c r="J14804" s="63"/>
      <c r="K14804" s="64"/>
      <c r="L14804" s="65"/>
      <c r="M14804" s="65"/>
      <c r="N14804" s="64"/>
      <c r="O14804" s="65"/>
    </row>
    <row r="14805" ht="15.75" customHeight="1" spans="1:15">
      <c r="A14805" s="18"/>
      <c r="B14805" s="18"/>
      <c r="C14805" s="18"/>
      <c r="D14805" s="18"/>
      <c r="E14805" s="18"/>
      <c r="F14805" s="18"/>
      <c r="G14805" s="18"/>
      <c r="H14805" s="18"/>
      <c r="I14805" s="75"/>
      <c r="J14805" s="63"/>
      <c r="K14805" s="64"/>
      <c r="L14805" s="65"/>
      <c r="M14805" s="65"/>
      <c r="N14805" s="64"/>
      <c r="O14805" s="65"/>
    </row>
    <row r="14806" ht="15.75" customHeight="1" spans="1:15">
      <c r="A14806" s="18"/>
      <c r="B14806" s="18"/>
      <c r="C14806" s="18"/>
      <c r="D14806" s="18"/>
      <c r="E14806" s="18"/>
      <c r="F14806" s="18"/>
      <c r="G14806" s="18"/>
      <c r="H14806" s="18"/>
      <c r="I14806" s="75"/>
      <c r="J14806" s="63"/>
      <c r="K14806" s="64"/>
      <c r="L14806" s="65"/>
      <c r="M14806" s="65"/>
      <c r="N14806" s="64"/>
      <c r="O14806" s="65"/>
    </row>
    <row r="14807" ht="15.75" customHeight="1" spans="1:15">
      <c r="A14807" s="18"/>
      <c r="B14807" s="18"/>
      <c r="C14807" s="18"/>
      <c r="D14807" s="18"/>
      <c r="E14807" s="18"/>
      <c r="F14807" s="18"/>
      <c r="G14807" s="18"/>
      <c r="H14807" s="18"/>
      <c r="I14807" s="75"/>
      <c r="J14807" s="63"/>
      <c r="K14807" s="64"/>
      <c r="L14807" s="65"/>
      <c r="M14807" s="65"/>
      <c r="N14807" s="64"/>
      <c r="O14807" s="65"/>
    </row>
    <row r="14808" ht="15.75" customHeight="1" spans="1:15">
      <c r="A14808" s="18"/>
      <c r="B14808" s="18"/>
      <c r="C14808" s="18"/>
      <c r="D14808" s="18"/>
      <c r="E14808" s="18"/>
      <c r="F14808" s="18"/>
      <c r="G14808" s="18"/>
      <c r="H14808" s="18"/>
      <c r="I14808" s="75"/>
      <c r="J14808" s="63"/>
      <c r="K14808" s="64"/>
      <c r="L14808" s="65"/>
      <c r="M14808" s="65"/>
      <c r="N14808" s="64"/>
      <c r="O14808" s="65"/>
    </row>
    <row r="14809" ht="15.75" customHeight="1" spans="1:15">
      <c r="A14809" s="18"/>
      <c r="B14809" s="18"/>
      <c r="C14809" s="18"/>
      <c r="D14809" s="18"/>
      <c r="E14809" s="18"/>
      <c r="F14809" s="18"/>
      <c r="G14809" s="18"/>
      <c r="H14809" s="18"/>
      <c r="I14809" s="75"/>
      <c r="J14809" s="63"/>
      <c r="K14809" s="64"/>
      <c r="L14809" s="65"/>
      <c r="M14809" s="65"/>
      <c r="N14809" s="64"/>
      <c r="O14809" s="65"/>
    </row>
    <row r="14810" ht="15.75" customHeight="1" spans="1:15">
      <c r="A14810" s="18"/>
      <c r="B14810" s="18"/>
      <c r="C14810" s="18"/>
      <c r="D14810" s="18"/>
      <c r="E14810" s="18"/>
      <c r="F14810" s="18"/>
      <c r="G14810" s="18"/>
      <c r="H14810" s="18"/>
      <c r="I14810" s="75"/>
      <c r="J14810" s="63"/>
      <c r="K14810" s="64"/>
      <c r="L14810" s="65"/>
      <c r="M14810" s="65"/>
      <c r="N14810" s="64"/>
      <c r="O14810" s="65"/>
    </row>
    <row r="14811" ht="15.75" customHeight="1" spans="1:15">
      <c r="A14811" s="18"/>
      <c r="B14811" s="18"/>
      <c r="C14811" s="18"/>
      <c r="D14811" s="18"/>
      <c r="E14811" s="18"/>
      <c r="F14811" s="18"/>
      <c r="G14811" s="18"/>
      <c r="H14811" s="18"/>
      <c r="I14811" s="75"/>
      <c r="J14811" s="63"/>
      <c r="K14811" s="64"/>
      <c r="L14811" s="65"/>
      <c r="M14811" s="65"/>
      <c r="N14811" s="64"/>
      <c r="O14811" s="65"/>
    </row>
    <row r="14812" ht="15.75" customHeight="1" spans="1:15">
      <c r="A14812" s="18"/>
      <c r="B14812" s="18"/>
      <c r="C14812" s="18"/>
      <c r="D14812" s="18"/>
      <c r="E14812" s="18"/>
      <c r="F14812" s="18"/>
      <c r="G14812" s="18"/>
      <c r="H14812" s="18"/>
      <c r="I14812" s="75"/>
      <c r="J14812" s="63"/>
      <c r="K14812" s="64"/>
      <c r="L14812" s="65"/>
      <c r="M14812" s="65"/>
      <c r="N14812" s="64"/>
      <c r="O14812" s="65"/>
    </row>
    <row r="14813" ht="15.75" customHeight="1" spans="1:15">
      <c r="A14813" s="18"/>
      <c r="B14813" s="18"/>
      <c r="C14813" s="18"/>
      <c r="D14813" s="18"/>
      <c r="E14813" s="18"/>
      <c r="F14813" s="18"/>
      <c r="G14813" s="18"/>
      <c r="H14813" s="18"/>
      <c r="I14813" s="75"/>
      <c r="J14813" s="63"/>
      <c r="K14813" s="64"/>
      <c r="L14813" s="65"/>
      <c r="M14813" s="65"/>
      <c r="N14813" s="64"/>
      <c r="O14813" s="65"/>
    </row>
    <row r="14814" ht="15.75" customHeight="1" spans="1:15">
      <c r="A14814" s="18"/>
      <c r="B14814" s="18"/>
      <c r="C14814" s="18"/>
      <c r="D14814" s="18"/>
      <c r="E14814" s="18"/>
      <c r="F14814" s="18"/>
      <c r="G14814" s="18"/>
      <c r="H14814" s="18"/>
      <c r="I14814" s="75"/>
      <c r="J14814" s="63"/>
      <c r="K14814" s="64"/>
      <c r="L14814" s="65"/>
      <c r="M14814" s="65"/>
      <c r="N14814" s="64"/>
      <c r="O14814" s="65"/>
    </row>
    <row r="14815" ht="15.75" customHeight="1" spans="1:15">
      <c r="A14815" s="18"/>
      <c r="B14815" s="18"/>
      <c r="C14815" s="18"/>
      <c r="D14815" s="18"/>
      <c r="E14815" s="18"/>
      <c r="F14815" s="18"/>
      <c r="G14815" s="18"/>
      <c r="H14815" s="18"/>
      <c r="I14815" s="75"/>
      <c r="J14815" s="63"/>
      <c r="K14815" s="64"/>
      <c r="L14815" s="65"/>
      <c r="M14815" s="65"/>
      <c r="N14815" s="64"/>
      <c r="O14815" s="65"/>
    </row>
    <row r="14816" ht="15.75" customHeight="1" spans="1:15">
      <c r="A14816" s="18"/>
      <c r="B14816" s="18"/>
      <c r="C14816" s="18"/>
      <c r="D14816" s="18"/>
      <c r="E14816" s="18"/>
      <c r="F14816" s="18"/>
      <c r="G14816" s="18"/>
      <c r="H14816" s="18"/>
      <c r="I14816" s="75"/>
      <c r="J14816" s="63"/>
      <c r="K14816" s="64"/>
      <c r="L14816" s="65"/>
      <c r="M14816" s="65"/>
      <c r="N14816" s="64"/>
      <c r="O14816" s="65"/>
    </row>
    <row r="14817" ht="15.75" customHeight="1" spans="1:15">
      <c r="A14817" s="18"/>
      <c r="B14817" s="18"/>
      <c r="C14817" s="18"/>
      <c r="D14817" s="18"/>
      <c r="E14817" s="18"/>
      <c r="F14817" s="18"/>
      <c r="G14817" s="18"/>
      <c r="H14817" s="18"/>
      <c r="I14817" s="75"/>
      <c r="J14817" s="63"/>
      <c r="K14817" s="64"/>
      <c r="L14817" s="65"/>
      <c r="M14817" s="65"/>
      <c r="N14817" s="64"/>
      <c r="O14817" s="65"/>
    </row>
    <row r="14818" ht="15.75" customHeight="1" spans="1:15">
      <c r="A14818" s="18"/>
      <c r="B14818" s="18"/>
      <c r="C14818" s="18"/>
      <c r="D14818" s="18"/>
      <c r="E14818" s="18"/>
      <c r="F14818" s="18"/>
      <c r="G14818" s="18"/>
      <c r="H14818" s="18"/>
      <c r="I14818" s="75"/>
      <c r="J14818" s="63"/>
      <c r="K14818" s="64"/>
      <c r="L14818" s="65"/>
      <c r="M14818" s="65"/>
      <c r="N14818" s="64"/>
      <c r="O14818" s="65"/>
    </row>
    <row r="14819" ht="15.75" customHeight="1" spans="1:15">
      <c r="A14819" s="18"/>
      <c r="B14819" s="18"/>
      <c r="C14819" s="18"/>
      <c r="D14819" s="18"/>
      <c r="E14819" s="18"/>
      <c r="F14819" s="18"/>
      <c r="G14819" s="18"/>
      <c r="H14819" s="18"/>
      <c r="I14819" s="75"/>
      <c r="J14819" s="63"/>
      <c r="K14819" s="64"/>
      <c r="L14819" s="65"/>
      <c r="M14819" s="65"/>
      <c r="N14819" s="64"/>
      <c r="O14819" s="65"/>
    </row>
    <row r="14820" ht="15.75" customHeight="1" spans="1:15">
      <c r="A14820" s="18"/>
      <c r="B14820" s="18"/>
      <c r="C14820" s="18"/>
      <c r="D14820" s="18"/>
      <c r="E14820" s="18"/>
      <c r="F14820" s="18"/>
      <c r="G14820" s="18"/>
      <c r="H14820" s="18"/>
      <c r="I14820" s="75"/>
      <c r="J14820" s="63"/>
      <c r="K14820" s="64"/>
      <c r="L14820" s="65"/>
      <c r="M14820" s="65"/>
      <c r="N14820" s="64"/>
      <c r="O14820" s="65"/>
    </row>
    <row r="14821" ht="15.75" customHeight="1" spans="1:15">
      <c r="A14821" s="18"/>
      <c r="B14821" s="18"/>
      <c r="C14821" s="18"/>
      <c r="D14821" s="18"/>
      <c r="E14821" s="18"/>
      <c r="F14821" s="18"/>
      <c r="G14821" s="18"/>
      <c r="H14821" s="18"/>
      <c r="I14821" s="75"/>
      <c r="J14821" s="63"/>
      <c r="K14821" s="64"/>
      <c r="L14821" s="65"/>
      <c r="M14821" s="65"/>
      <c r="N14821" s="64"/>
      <c r="O14821" s="65"/>
    </row>
    <row r="14822" ht="15.75" customHeight="1" spans="1:15">
      <c r="A14822" s="18"/>
      <c r="B14822" s="18"/>
      <c r="C14822" s="18"/>
      <c r="D14822" s="18"/>
      <c r="E14822" s="18"/>
      <c r="F14822" s="18"/>
      <c r="G14822" s="18"/>
      <c r="H14822" s="18"/>
      <c r="I14822" s="75"/>
      <c r="J14822" s="63"/>
      <c r="K14822" s="64"/>
      <c r="L14822" s="65"/>
      <c r="M14822" s="65"/>
      <c r="N14822" s="64"/>
      <c r="O14822" s="65"/>
    </row>
    <row r="14823" ht="15.75" customHeight="1" spans="1:15">
      <c r="A14823" s="18"/>
      <c r="B14823" s="18"/>
      <c r="C14823" s="18"/>
      <c r="D14823" s="18"/>
      <c r="E14823" s="18"/>
      <c r="F14823" s="18"/>
      <c r="G14823" s="18"/>
      <c r="H14823" s="18"/>
      <c r="I14823" s="75"/>
      <c r="J14823" s="63"/>
      <c r="K14823" s="64"/>
      <c r="L14823" s="65"/>
      <c r="M14823" s="65"/>
      <c r="N14823" s="64"/>
      <c r="O14823" s="65"/>
    </row>
    <row r="14824" ht="15.75" customHeight="1" spans="1:15">
      <c r="A14824" s="18"/>
      <c r="B14824" s="18"/>
      <c r="C14824" s="18"/>
      <c r="D14824" s="18"/>
      <c r="E14824" s="18"/>
      <c r="F14824" s="18"/>
      <c r="G14824" s="18"/>
      <c r="H14824" s="18"/>
      <c r="I14824" s="75"/>
      <c r="J14824" s="63"/>
      <c r="K14824" s="64"/>
      <c r="L14824" s="65"/>
      <c r="M14824" s="65"/>
      <c r="N14824" s="64"/>
      <c r="O14824" s="65"/>
    </row>
    <row r="14825" ht="15.75" customHeight="1" spans="1:15">
      <c r="A14825" s="18"/>
      <c r="B14825" s="18"/>
      <c r="C14825" s="18"/>
      <c r="D14825" s="18"/>
      <c r="E14825" s="18"/>
      <c r="F14825" s="18"/>
      <c r="G14825" s="18"/>
      <c r="H14825" s="18"/>
      <c r="I14825" s="75"/>
      <c r="J14825" s="63"/>
      <c r="K14825" s="64"/>
      <c r="L14825" s="65"/>
      <c r="M14825" s="65"/>
      <c r="N14825" s="64"/>
      <c r="O14825" s="65"/>
    </row>
    <row r="14826" ht="15.75" customHeight="1" spans="1:15">
      <c r="A14826" s="18"/>
      <c r="B14826" s="18"/>
      <c r="C14826" s="18"/>
      <c r="D14826" s="18"/>
      <c r="E14826" s="18"/>
      <c r="F14826" s="18"/>
      <c r="G14826" s="18"/>
      <c r="H14826" s="18"/>
      <c r="I14826" s="75"/>
      <c r="J14826" s="63"/>
      <c r="K14826" s="64"/>
      <c r="L14826" s="65"/>
      <c r="M14826" s="65"/>
      <c r="N14826" s="64"/>
      <c r="O14826" s="65"/>
    </row>
    <row r="14827" ht="15.75" customHeight="1" spans="1:15">
      <c r="A14827" s="18"/>
      <c r="B14827" s="18"/>
      <c r="C14827" s="18"/>
      <c r="D14827" s="18"/>
      <c r="E14827" s="18"/>
      <c r="F14827" s="18"/>
      <c r="G14827" s="18"/>
      <c r="H14827" s="18"/>
      <c r="I14827" s="75"/>
      <c r="J14827" s="63"/>
      <c r="K14827" s="64"/>
      <c r="L14827" s="65"/>
      <c r="M14827" s="65"/>
      <c r="N14827" s="64"/>
      <c r="O14827" s="65"/>
    </row>
    <row r="14828" ht="15.75" customHeight="1" spans="1:15">
      <c r="A14828" s="18"/>
      <c r="B14828" s="18"/>
      <c r="C14828" s="18"/>
      <c r="D14828" s="18"/>
      <c r="E14828" s="18"/>
      <c r="F14828" s="18"/>
      <c r="G14828" s="18"/>
      <c r="H14828" s="18"/>
      <c r="I14828" s="75"/>
      <c r="J14828" s="63"/>
      <c r="K14828" s="64"/>
      <c r="L14828" s="65"/>
      <c r="M14828" s="65"/>
      <c r="N14828" s="64"/>
      <c r="O14828" s="65"/>
    </row>
    <row r="14829" ht="15.75" customHeight="1" spans="1:15">
      <c r="A14829" s="18"/>
      <c r="B14829" s="18"/>
      <c r="C14829" s="18"/>
      <c r="D14829" s="18"/>
      <c r="E14829" s="18"/>
      <c r="F14829" s="18"/>
      <c r="G14829" s="18"/>
      <c r="H14829" s="18"/>
      <c r="I14829" s="75"/>
      <c r="J14829" s="63"/>
      <c r="K14829" s="64"/>
      <c r="L14829" s="65"/>
      <c r="M14829" s="65"/>
      <c r="N14829" s="64"/>
      <c r="O14829" s="65"/>
    </row>
    <row r="14830" ht="15.75" customHeight="1" spans="1:15">
      <c r="A14830" s="18"/>
      <c r="B14830" s="18"/>
      <c r="C14830" s="18"/>
      <c r="D14830" s="18"/>
      <c r="E14830" s="18"/>
      <c r="F14830" s="18"/>
      <c r="G14830" s="18"/>
      <c r="H14830" s="18"/>
      <c r="I14830" s="75"/>
      <c r="J14830" s="63"/>
      <c r="K14830" s="64"/>
      <c r="L14830" s="65"/>
      <c r="M14830" s="65"/>
      <c r="N14830" s="64"/>
      <c r="O14830" s="65"/>
    </row>
    <row r="14831" ht="15.75" customHeight="1" spans="1:15">
      <c r="A14831" s="18"/>
      <c r="B14831" s="18"/>
      <c r="C14831" s="18"/>
      <c r="D14831" s="18"/>
      <c r="E14831" s="18"/>
      <c r="F14831" s="18"/>
      <c r="G14831" s="18"/>
      <c r="H14831" s="18"/>
      <c r="I14831" s="75"/>
      <c r="J14831" s="63"/>
      <c r="K14831" s="64"/>
      <c r="L14831" s="65"/>
      <c r="M14831" s="65"/>
      <c r="N14831" s="64"/>
      <c r="O14831" s="65"/>
    </row>
    <row r="14832" ht="15.75" customHeight="1" spans="1:15">
      <c r="A14832" s="18"/>
      <c r="B14832" s="18"/>
      <c r="C14832" s="18"/>
      <c r="D14832" s="18"/>
      <c r="E14832" s="18"/>
      <c r="F14832" s="18"/>
      <c r="G14832" s="18"/>
      <c r="H14832" s="18"/>
      <c r="I14832" s="75"/>
      <c r="J14832" s="63"/>
      <c r="K14832" s="64"/>
      <c r="L14832" s="65"/>
      <c r="M14832" s="65"/>
      <c r="N14832" s="64"/>
      <c r="O14832" s="65"/>
    </row>
    <row r="14833" ht="15.75" customHeight="1" spans="1:15">
      <c r="A14833" s="18"/>
      <c r="B14833" s="18"/>
      <c r="C14833" s="18"/>
      <c r="D14833" s="18"/>
      <c r="E14833" s="18"/>
      <c r="F14833" s="18"/>
      <c r="G14833" s="18"/>
      <c r="H14833" s="18"/>
      <c r="I14833" s="75"/>
      <c r="J14833" s="63"/>
      <c r="K14833" s="64"/>
      <c r="L14833" s="65"/>
      <c r="M14833" s="65"/>
      <c r="N14833" s="64"/>
      <c r="O14833" s="65"/>
    </row>
    <row r="14834" ht="15.75" customHeight="1" spans="1:15">
      <c r="A14834" s="18"/>
      <c r="B14834" s="18"/>
      <c r="C14834" s="18"/>
      <c r="D14834" s="18"/>
      <c r="E14834" s="18"/>
      <c r="F14834" s="18"/>
      <c r="G14834" s="18"/>
      <c r="H14834" s="18"/>
      <c r="I14834" s="75"/>
      <c r="J14834" s="63"/>
      <c r="K14834" s="64"/>
      <c r="L14834" s="65"/>
      <c r="M14834" s="65"/>
      <c r="N14834" s="64"/>
      <c r="O14834" s="65"/>
    </row>
    <row r="14835" ht="15.75" customHeight="1" spans="1:15">
      <c r="A14835" s="18"/>
      <c r="B14835" s="18"/>
      <c r="C14835" s="18"/>
      <c r="D14835" s="18"/>
      <c r="E14835" s="18"/>
      <c r="F14835" s="18"/>
      <c r="G14835" s="18"/>
      <c r="H14835" s="18"/>
      <c r="I14835" s="75"/>
      <c r="J14835" s="63"/>
      <c r="K14835" s="64"/>
      <c r="L14835" s="65"/>
      <c r="M14835" s="65"/>
      <c r="N14835" s="64"/>
      <c r="O14835" s="65"/>
    </row>
    <row r="14836" ht="15.75" customHeight="1" spans="1:15">
      <c r="A14836" s="18"/>
      <c r="B14836" s="18"/>
      <c r="C14836" s="18"/>
      <c r="D14836" s="18"/>
      <c r="E14836" s="18"/>
      <c r="F14836" s="18"/>
      <c r="G14836" s="18"/>
      <c r="H14836" s="18"/>
      <c r="I14836" s="75"/>
      <c r="J14836" s="63"/>
      <c r="K14836" s="64"/>
      <c r="L14836" s="65"/>
      <c r="M14836" s="65"/>
      <c r="N14836" s="64"/>
      <c r="O14836" s="65"/>
    </row>
    <row r="14837" ht="15.75" customHeight="1" spans="1:15">
      <c r="A14837" s="18"/>
      <c r="B14837" s="18"/>
      <c r="C14837" s="18"/>
      <c r="D14837" s="18"/>
      <c r="E14837" s="18"/>
      <c r="F14837" s="18"/>
      <c r="G14837" s="18"/>
      <c r="H14837" s="18"/>
      <c r="I14837" s="75"/>
      <c r="J14837" s="63"/>
      <c r="K14837" s="64"/>
      <c r="L14837" s="65"/>
      <c r="M14837" s="65"/>
      <c r="N14837" s="64"/>
      <c r="O14837" s="65"/>
    </row>
    <row r="14838" ht="15.75" customHeight="1" spans="1:15">
      <c r="A14838" s="18"/>
      <c r="B14838" s="18"/>
      <c r="C14838" s="18"/>
      <c r="D14838" s="18"/>
      <c r="E14838" s="18"/>
      <c r="F14838" s="18"/>
      <c r="G14838" s="18"/>
      <c r="H14838" s="18"/>
      <c r="I14838" s="75"/>
      <c r="J14838" s="63"/>
      <c r="K14838" s="64"/>
      <c r="L14838" s="65"/>
      <c r="M14838" s="65"/>
      <c r="N14838" s="64"/>
      <c r="O14838" s="65"/>
    </row>
    <row r="14839" ht="15.75" customHeight="1" spans="1:15">
      <c r="A14839" s="18"/>
      <c r="B14839" s="18"/>
      <c r="C14839" s="18"/>
      <c r="D14839" s="18"/>
      <c r="E14839" s="18"/>
      <c r="F14839" s="18"/>
      <c r="G14839" s="18"/>
      <c r="H14839" s="18"/>
      <c r="I14839" s="75"/>
      <c r="J14839" s="63"/>
      <c r="K14839" s="64"/>
      <c r="L14839" s="65"/>
      <c r="M14839" s="65"/>
      <c r="N14839" s="64"/>
      <c r="O14839" s="65"/>
    </row>
    <row r="14840" ht="15.75" customHeight="1" spans="1:15">
      <c r="A14840" s="18"/>
      <c r="B14840" s="18"/>
      <c r="C14840" s="18"/>
      <c r="D14840" s="18"/>
      <c r="E14840" s="18"/>
      <c r="F14840" s="18"/>
      <c r="G14840" s="18"/>
      <c r="H14840" s="18"/>
      <c r="I14840" s="75"/>
      <c r="J14840" s="63"/>
      <c r="K14840" s="64"/>
      <c r="L14840" s="65"/>
      <c r="M14840" s="65"/>
      <c r="N14840" s="64"/>
      <c r="O14840" s="65"/>
    </row>
    <row r="14841" ht="15.75" customHeight="1" spans="1:15">
      <c r="A14841" s="18"/>
      <c r="B14841" s="18"/>
      <c r="C14841" s="18"/>
      <c r="D14841" s="18"/>
      <c r="E14841" s="18"/>
      <c r="F14841" s="18"/>
      <c r="G14841" s="18"/>
      <c r="H14841" s="18"/>
      <c r="I14841" s="75"/>
      <c r="J14841" s="63"/>
      <c r="K14841" s="64"/>
      <c r="L14841" s="65"/>
      <c r="M14841" s="65"/>
      <c r="N14841" s="64"/>
      <c r="O14841" s="65"/>
    </row>
    <row r="14842" ht="15.75" customHeight="1" spans="1:15">
      <c r="A14842" s="18"/>
      <c r="B14842" s="18"/>
      <c r="C14842" s="18"/>
      <c r="D14842" s="18"/>
      <c r="E14842" s="18"/>
      <c r="F14842" s="18"/>
      <c r="G14842" s="18"/>
      <c r="H14842" s="18"/>
      <c r="I14842" s="75"/>
      <c r="J14842" s="63"/>
      <c r="K14842" s="64"/>
      <c r="L14842" s="65"/>
      <c r="M14842" s="65"/>
      <c r="N14842" s="64"/>
      <c r="O14842" s="65"/>
    </row>
    <row r="14843" ht="15.75" customHeight="1" spans="1:15">
      <c r="A14843" s="18"/>
      <c r="B14843" s="18"/>
      <c r="C14843" s="18"/>
      <c r="D14843" s="18"/>
      <c r="E14843" s="18"/>
      <c r="F14843" s="18"/>
      <c r="G14843" s="18"/>
      <c r="H14843" s="18"/>
      <c r="I14843" s="75"/>
      <c r="J14843" s="63"/>
      <c r="K14843" s="64"/>
      <c r="L14843" s="65"/>
      <c r="M14843" s="65"/>
      <c r="N14843" s="64"/>
      <c r="O14843" s="65"/>
    </row>
    <row r="14844" ht="15.75" customHeight="1" spans="1:15">
      <c r="A14844" s="18"/>
      <c r="B14844" s="18"/>
      <c r="C14844" s="18"/>
      <c r="D14844" s="18"/>
      <c r="E14844" s="18"/>
      <c r="F14844" s="18"/>
      <c r="G14844" s="18"/>
      <c r="H14844" s="18"/>
      <c r="I14844" s="75"/>
      <c r="J14844" s="63"/>
      <c r="K14844" s="64"/>
      <c r="L14844" s="65"/>
      <c r="M14844" s="65"/>
      <c r="N14844" s="64"/>
      <c r="O14844" s="65"/>
    </row>
    <row r="14845" ht="15.75" customHeight="1" spans="1:15">
      <c r="A14845" s="18"/>
      <c r="B14845" s="18"/>
      <c r="C14845" s="18"/>
      <c r="D14845" s="18"/>
      <c r="E14845" s="18"/>
      <c r="F14845" s="18"/>
      <c r="G14845" s="18"/>
      <c r="H14845" s="18"/>
      <c r="I14845" s="75"/>
      <c r="J14845" s="63"/>
      <c r="K14845" s="64"/>
      <c r="L14845" s="65"/>
      <c r="M14845" s="65"/>
      <c r="N14845" s="64"/>
      <c r="O14845" s="65"/>
    </row>
    <row r="14846" ht="15.75" customHeight="1" spans="1:15">
      <c r="A14846" s="18"/>
      <c r="B14846" s="18"/>
      <c r="C14846" s="18"/>
      <c r="D14846" s="18"/>
      <c r="E14846" s="18"/>
      <c r="F14846" s="18"/>
      <c r="G14846" s="18"/>
      <c r="H14846" s="18"/>
      <c r="I14846" s="75"/>
      <c r="J14846" s="63"/>
      <c r="K14846" s="64"/>
      <c r="L14846" s="65"/>
      <c r="M14846" s="65"/>
      <c r="N14846" s="64"/>
      <c r="O14846" s="65"/>
    </row>
    <row r="14847" ht="15.75" customHeight="1" spans="1:15">
      <c r="A14847" s="18"/>
      <c r="B14847" s="18"/>
      <c r="C14847" s="18"/>
      <c r="D14847" s="18"/>
      <c r="E14847" s="18"/>
      <c r="F14847" s="18"/>
      <c r="G14847" s="18"/>
      <c r="H14847" s="18"/>
      <c r="I14847" s="75"/>
      <c r="J14847" s="63"/>
      <c r="K14847" s="64"/>
      <c r="L14847" s="65"/>
      <c r="M14847" s="65"/>
      <c r="N14847" s="64"/>
      <c r="O14847" s="65"/>
    </row>
    <row r="14848" ht="15.75" customHeight="1" spans="1:15">
      <c r="A14848" s="18"/>
      <c r="B14848" s="18"/>
      <c r="C14848" s="18"/>
      <c r="D14848" s="18"/>
      <c r="E14848" s="18"/>
      <c r="F14848" s="18"/>
      <c r="G14848" s="18"/>
      <c r="H14848" s="18"/>
      <c r="I14848" s="75"/>
      <c r="J14848" s="63"/>
      <c r="K14848" s="64"/>
      <c r="L14848" s="65"/>
      <c r="M14848" s="65"/>
      <c r="N14848" s="64"/>
      <c r="O14848" s="65"/>
    </row>
    <row r="14849" ht="15.75" customHeight="1" spans="1:15">
      <c r="A14849" s="18"/>
      <c r="B14849" s="18"/>
      <c r="C14849" s="18"/>
      <c r="D14849" s="18"/>
      <c r="E14849" s="18"/>
      <c r="F14849" s="18"/>
      <c r="G14849" s="18"/>
      <c r="H14849" s="18"/>
      <c r="I14849" s="75"/>
      <c r="J14849" s="63"/>
      <c r="K14849" s="64"/>
      <c r="L14849" s="65"/>
      <c r="M14849" s="65"/>
      <c r="N14849" s="64"/>
      <c r="O14849" s="65"/>
    </row>
    <row r="14850" ht="15.75" customHeight="1" spans="1:15">
      <c r="A14850" s="18"/>
      <c r="B14850" s="18"/>
      <c r="C14850" s="18"/>
      <c r="D14850" s="18"/>
      <c r="E14850" s="18"/>
      <c r="F14850" s="18"/>
      <c r="G14850" s="18"/>
      <c r="H14850" s="18"/>
      <c r="I14850" s="75"/>
      <c r="J14850" s="63"/>
      <c r="K14850" s="64"/>
      <c r="L14850" s="65"/>
      <c r="M14850" s="65"/>
      <c r="N14850" s="64"/>
      <c r="O14850" s="65"/>
    </row>
    <row r="14851" ht="15.75" customHeight="1" spans="1:15">
      <c r="A14851" s="18"/>
      <c r="B14851" s="18"/>
      <c r="C14851" s="18"/>
      <c r="D14851" s="18"/>
      <c r="E14851" s="18"/>
      <c r="F14851" s="18"/>
      <c r="G14851" s="18"/>
      <c r="H14851" s="18"/>
      <c r="I14851" s="75"/>
      <c r="J14851" s="63"/>
      <c r="K14851" s="64"/>
      <c r="L14851" s="65"/>
      <c r="M14851" s="65"/>
      <c r="N14851" s="64"/>
      <c r="O14851" s="65"/>
    </row>
    <row r="14852" ht="15.75" customHeight="1" spans="1:15">
      <c r="A14852" s="18"/>
      <c r="B14852" s="18"/>
      <c r="C14852" s="18"/>
      <c r="D14852" s="18"/>
      <c r="E14852" s="18"/>
      <c r="F14852" s="18"/>
      <c r="G14852" s="18"/>
      <c r="H14852" s="18"/>
      <c r="I14852" s="75"/>
      <c r="J14852" s="63"/>
      <c r="K14852" s="64"/>
      <c r="L14852" s="65"/>
      <c r="M14852" s="65"/>
      <c r="N14852" s="64"/>
      <c r="O14852" s="65"/>
    </row>
    <row r="14853" ht="15.75" customHeight="1" spans="1:15">
      <c r="A14853" s="18"/>
      <c r="B14853" s="18"/>
      <c r="C14853" s="18"/>
      <c r="D14853" s="18"/>
      <c r="E14853" s="18"/>
      <c r="F14853" s="18"/>
      <c r="G14853" s="18"/>
      <c r="H14853" s="18"/>
      <c r="I14853" s="75"/>
      <c r="J14853" s="63"/>
      <c r="K14853" s="64"/>
      <c r="L14853" s="65"/>
      <c r="M14853" s="65"/>
      <c r="N14853" s="64"/>
      <c r="O14853" s="65"/>
    </row>
    <row r="14854" ht="15.75" customHeight="1" spans="1:15">
      <c r="A14854" s="18"/>
      <c r="B14854" s="18"/>
      <c r="C14854" s="18"/>
      <c r="D14854" s="18"/>
      <c r="E14854" s="18"/>
      <c r="F14854" s="18"/>
      <c r="G14854" s="18"/>
      <c r="H14854" s="18"/>
      <c r="I14854" s="75"/>
      <c r="J14854" s="63"/>
      <c r="K14854" s="64"/>
      <c r="L14854" s="65"/>
      <c r="M14854" s="65"/>
      <c r="N14854" s="64"/>
      <c r="O14854" s="65"/>
    </row>
    <row r="14855" ht="15.75" customHeight="1" spans="1:15">
      <c r="A14855" s="18"/>
      <c r="B14855" s="18"/>
      <c r="C14855" s="18"/>
      <c r="D14855" s="18"/>
      <c r="E14855" s="18"/>
      <c r="F14855" s="18"/>
      <c r="G14855" s="18"/>
      <c r="H14855" s="18"/>
      <c r="I14855" s="75"/>
      <c r="J14855" s="63"/>
      <c r="K14855" s="64"/>
      <c r="L14855" s="65"/>
      <c r="M14855" s="65"/>
      <c r="N14855" s="64"/>
      <c r="O14855" s="65"/>
    </row>
    <row r="14856" ht="15.75" customHeight="1" spans="1:15">
      <c r="A14856" s="18"/>
      <c r="B14856" s="18"/>
      <c r="C14856" s="18"/>
      <c r="D14856" s="18"/>
      <c r="E14856" s="18"/>
      <c r="F14856" s="18"/>
      <c r="G14856" s="18"/>
      <c r="H14856" s="18"/>
      <c r="I14856" s="75"/>
      <c r="J14856" s="63"/>
      <c r="K14856" s="64"/>
      <c r="L14856" s="65"/>
      <c r="M14856" s="65"/>
      <c r="N14856" s="64"/>
      <c r="O14856" s="65"/>
    </row>
    <row r="14857" ht="15.75" customHeight="1" spans="1:15">
      <c r="A14857" s="18"/>
      <c r="B14857" s="18"/>
      <c r="C14857" s="18"/>
      <c r="D14857" s="18"/>
      <c r="E14857" s="18"/>
      <c r="F14857" s="18"/>
      <c r="G14857" s="18"/>
      <c r="H14857" s="18"/>
      <c r="I14857" s="75"/>
      <c r="J14857" s="63"/>
      <c r="K14857" s="64"/>
      <c r="L14857" s="65"/>
      <c r="M14857" s="65"/>
      <c r="N14857" s="64"/>
      <c r="O14857" s="65"/>
    </row>
    <row r="14858" ht="15.75" customHeight="1" spans="1:15">
      <c r="A14858" s="18"/>
      <c r="B14858" s="18"/>
      <c r="C14858" s="18"/>
      <c r="D14858" s="18"/>
      <c r="E14858" s="18"/>
      <c r="F14858" s="18"/>
      <c r="G14858" s="18"/>
      <c r="H14858" s="18"/>
      <c r="I14858" s="75"/>
      <c r="J14858" s="63"/>
      <c r="K14858" s="64"/>
      <c r="L14858" s="65"/>
      <c r="M14858" s="65"/>
      <c r="N14858" s="64"/>
      <c r="O14858" s="65"/>
    </row>
    <row r="14859" ht="15.75" customHeight="1" spans="1:15">
      <c r="A14859" s="18"/>
      <c r="B14859" s="18"/>
      <c r="C14859" s="18"/>
      <c r="D14859" s="18"/>
      <c r="E14859" s="18"/>
      <c r="F14859" s="18"/>
      <c r="G14859" s="18"/>
      <c r="H14859" s="18"/>
      <c r="I14859" s="75"/>
      <c r="J14859" s="63"/>
      <c r="K14859" s="64"/>
      <c r="L14859" s="65"/>
      <c r="M14859" s="65"/>
      <c r="N14859" s="64"/>
      <c r="O14859" s="65"/>
    </row>
    <row r="14860" ht="15.75" customHeight="1" spans="1:15">
      <c r="A14860" s="18"/>
      <c r="B14860" s="18"/>
      <c r="C14860" s="18"/>
      <c r="D14860" s="18"/>
      <c r="E14860" s="18"/>
      <c r="F14860" s="18"/>
      <c r="G14860" s="18"/>
      <c r="H14860" s="18"/>
      <c r="I14860" s="75"/>
      <c r="J14860" s="63"/>
      <c r="K14860" s="64"/>
      <c r="L14860" s="65"/>
      <c r="M14860" s="65"/>
      <c r="N14860" s="64"/>
      <c r="O14860" s="65"/>
    </row>
    <row r="14861" ht="15.75" customHeight="1" spans="1:15">
      <c r="A14861" s="18"/>
      <c r="B14861" s="18"/>
      <c r="C14861" s="18"/>
      <c r="D14861" s="18"/>
      <c r="E14861" s="18"/>
      <c r="F14861" s="18"/>
      <c r="G14861" s="18"/>
      <c r="H14861" s="18"/>
      <c r="I14861" s="75"/>
      <c r="J14861" s="63"/>
      <c r="K14861" s="64"/>
      <c r="L14861" s="65"/>
      <c r="M14861" s="65"/>
      <c r="N14861" s="64"/>
      <c r="O14861" s="65"/>
    </row>
    <row r="14862" ht="15.75" customHeight="1" spans="1:15">
      <c r="A14862" s="18"/>
      <c r="B14862" s="18"/>
      <c r="C14862" s="18"/>
      <c r="D14862" s="18"/>
      <c r="E14862" s="18"/>
      <c r="F14862" s="18"/>
      <c r="G14862" s="18"/>
      <c r="H14862" s="18"/>
      <c r="I14862" s="75"/>
      <c r="J14862" s="63"/>
      <c r="K14862" s="64"/>
      <c r="L14862" s="65"/>
      <c r="M14862" s="65"/>
      <c r="N14862" s="64"/>
      <c r="O14862" s="65"/>
    </row>
    <row r="14863" ht="15.75" customHeight="1" spans="1:15">
      <c r="A14863" s="18"/>
      <c r="B14863" s="18"/>
      <c r="C14863" s="18"/>
      <c r="D14863" s="18"/>
      <c r="E14863" s="18"/>
      <c r="F14863" s="18"/>
      <c r="G14863" s="18"/>
      <c r="H14863" s="18"/>
      <c r="I14863" s="75"/>
      <c r="J14863" s="63"/>
      <c r="K14863" s="64"/>
      <c r="L14863" s="65"/>
      <c r="M14863" s="65"/>
      <c r="N14863" s="64"/>
      <c r="O14863" s="65"/>
    </row>
    <row r="14864" ht="15.75" customHeight="1" spans="1:15">
      <c r="A14864" s="18"/>
      <c r="B14864" s="18"/>
      <c r="C14864" s="18"/>
      <c r="D14864" s="18"/>
      <c r="E14864" s="18"/>
      <c r="F14864" s="18"/>
      <c r="G14864" s="18"/>
      <c r="H14864" s="18"/>
      <c r="I14864" s="75"/>
      <c r="J14864" s="63"/>
      <c r="K14864" s="64"/>
      <c r="L14864" s="65"/>
      <c r="M14864" s="65"/>
      <c r="N14864" s="64"/>
      <c r="O14864" s="65"/>
    </row>
    <row r="14865" ht="15.75" customHeight="1" spans="1:15">
      <c r="A14865" s="18"/>
      <c r="B14865" s="18"/>
      <c r="C14865" s="18"/>
      <c r="D14865" s="18"/>
      <c r="E14865" s="18"/>
      <c r="F14865" s="18"/>
      <c r="G14865" s="18"/>
      <c r="H14865" s="18"/>
      <c r="I14865" s="75"/>
      <c r="J14865" s="63"/>
      <c r="K14865" s="64"/>
      <c r="L14865" s="65"/>
      <c r="M14865" s="65"/>
      <c r="N14865" s="64"/>
      <c r="O14865" s="65"/>
    </row>
    <row r="14866" ht="15.75" customHeight="1" spans="1:15">
      <c r="A14866" s="18"/>
      <c r="B14866" s="18"/>
      <c r="C14866" s="18"/>
      <c r="D14866" s="18"/>
      <c r="E14866" s="18"/>
      <c r="F14866" s="18"/>
      <c r="G14866" s="18"/>
      <c r="H14866" s="18"/>
      <c r="I14866" s="75"/>
      <c r="J14866" s="63"/>
      <c r="K14866" s="64"/>
      <c r="L14866" s="65"/>
      <c r="M14866" s="65"/>
      <c r="N14866" s="64"/>
      <c r="O14866" s="65"/>
    </row>
    <row r="14867" ht="15.75" customHeight="1" spans="1:15">
      <c r="A14867" s="18"/>
      <c r="B14867" s="18"/>
      <c r="C14867" s="18"/>
      <c r="D14867" s="18"/>
      <c r="E14867" s="18"/>
      <c r="F14867" s="18"/>
      <c r="G14867" s="18"/>
      <c r="H14867" s="18"/>
      <c r="I14867" s="75"/>
      <c r="J14867" s="63"/>
      <c r="K14867" s="64"/>
      <c r="L14867" s="65"/>
      <c r="M14867" s="65"/>
      <c r="N14867" s="64"/>
      <c r="O14867" s="65"/>
    </row>
    <row r="14868" ht="15.75" customHeight="1" spans="1:15">
      <c r="A14868" s="18"/>
      <c r="B14868" s="18"/>
      <c r="C14868" s="18"/>
      <c r="D14868" s="18"/>
      <c r="E14868" s="18"/>
      <c r="F14868" s="18"/>
      <c r="G14868" s="18"/>
      <c r="H14868" s="18"/>
      <c r="I14868" s="75"/>
      <c r="J14868" s="63"/>
      <c r="K14868" s="64"/>
      <c r="L14868" s="65"/>
      <c r="M14868" s="65"/>
      <c r="N14868" s="64"/>
      <c r="O14868" s="65"/>
    </row>
    <row r="14869" ht="15.75" customHeight="1" spans="1:15">
      <c r="A14869" s="18"/>
      <c r="B14869" s="18"/>
      <c r="C14869" s="18"/>
      <c r="D14869" s="18"/>
      <c r="E14869" s="18"/>
      <c r="F14869" s="18"/>
      <c r="G14869" s="18"/>
      <c r="H14869" s="18"/>
      <c r="I14869" s="75"/>
      <c r="J14869" s="63"/>
      <c r="K14869" s="64"/>
      <c r="L14869" s="65"/>
      <c r="M14869" s="65"/>
      <c r="N14869" s="64"/>
      <c r="O14869" s="65"/>
    </row>
    <row r="14870" ht="15.75" customHeight="1" spans="1:15">
      <c r="A14870" s="18"/>
      <c r="B14870" s="18"/>
      <c r="C14870" s="18"/>
      <c r="D14870" s="18"/>
      <c r="E14870" s="18"/>
      <c r="F14870" s="18"/>
      <c r="G14870" s="18"/>
      <c r="H14870" s="18"/>
      <c r="I14870" s="75"/>
      <c r="J14870" s="63"/>
      <c r="K14870" s="64"/>
      <c r="L14870" s="65"/>
      <c r="M14870" s="65"/>
      <c r="N14870" s="64"/>
      <c r="O14870" s="65"/>
    </row>
    <row r="14871" ht="15.75" customHeight="1" spans="1:15">
      <c r="A14871" s="18"/>
      <c r="B14871" s="18"/>
      <c r="C14871" s="18"/>
      <c r="D14871" s="18"/>
      <c r="E14871" s="18"/>
      <c r="F14871" s="18"/>
      <c r="G14871" s="18"/>
      <c r="H14871" s="18"/>
      <c r="I14871" s="75"/>
      <c r="J14871" s="63"/>
      <c r="K14871" s="64"/>
      <c r="L14871" s="65"/>
      <c r="M14871" s="65"/>
      <c r="N14871" s="64"/>
      <c r="O14871" s="65"/>
    </row>
    <row r="14872" ht="15.75" customHeight="1" spans="1:15">
      <c r="A14872" s="18"/>
      <c r="B14872" s="18"/>
      <c r="C14872" s="18"/>
      <c r="D14872" s="18"/>
      <c r="E14872" s="18"/>
      <c r="F14872" s="18"/>
      <c r="G14872" s="18"/>
      <c r="H14872" s="18"/>
      <c r="I14872" s="75"/>
      <c r="J14872" s="63"/>
      <c r="K14872" s="64"/>
      <c r="L14872" s="65"/>
      <c r="M14872" s="65"/>
      <c r="N14872" s="64"/>
      <c r="O14872" s="65"/>
    </row>
    <row r="14873" ht="15.75" customHeight="1" spans="1:15">
      <c r="A14873" s="18"/>
      <c r="B14873" s="18"/>
      <c r="C14873" s="18"/>
      <c r="D14873" s="18"/>
      <c r="E14873" s="18"/>
      <c r="F14873" s="18"/>
      <c r="G14873" s="18"/>
      <c r="H14873" s="18"/>
      <c r="I14873" s="75"/>
      <c r="J14873" s="63"/>
      <c r="K14873" s="64"/>
      <c r="L14873" s="65"/>
      <c r="M14873" s="65"/>
      <c r="N14873" s="64"/>
      <c r="O14873" s="65"/>
    </row>
    <row r="14874" ht="15.75" customHeight="1" spans="1:15">
      <c r="A14874" s="18"/>
      <c r="B14874" s="18"/>
      <c r="C14874" s="18"/>
      <c r="D14874" s="18"/>
      <c r="E14874" s="18"/>
      <c r="F14874" s="18"/>
      <c r="G14874" s="18"/>
      <c r="H14874" s="18"/>
      <c r="I14874" s="75"/>
      <c r="J14874" s="63"/>
      <c r="K14874" s="64"/>
      <c r="L14874" s="65"/>
      <c r="M14874" s="65"/>
      <c r="N14874" s="64"/>
      <c r="O14874" s="65"/>
    </row>
    <row r="14875" ht="15.75" customHeight="1" spans="1:15">
      <c r="A14875" s="18"/>
      <c r="B14875" s="18"/>
      <c r="C14875" s="18"/>
      <c r="D14875" s="18"/>
      <c r="E14875" s="18"/>
      <c r="F14875" s="18"/>
      <c r="G14875" s="18"/>
      <c r="H14875" s="18"/>
      <c r="I14875" s="75"/>
      <c r="J14875" s="63"/>
      <c r="K14875" s="64"/>
      <c r="L14875" s="65"/>
      <c r="M14875" s="65"/>
      <c r="N14875" s="64"/>
      <c r="O14875" s="65"/>
    </row>
    <row r="14876" ht="15.75" customHeight="1" spans="1:15">
      <c r="A14876" s="18"/>
      <c r="B14876" s="18"/>
      <c r="C14876" s="18"/>
      <c r="D14876" s="18"/>
      <c r="E14876" s="18"/>
      <c r="F14876" s="18"/>
      <c r="G14876" s="18"/>
      <c r="H14876" s="18"/>
      <c r="I14876" s="75"/>
      <c r="J14876" s="63"/>
      <c r="K14876" s="64"/>
      <c r="L14876" s="65"/>
      <c r="M14876" s="65"/>
      <c r="N14876" s="64"/>
      <c r="O14876" s="65"/>
    </row>
    <row r="14877" ht="15.75" customHeight="1" spans="1:15">
      <c r="A14877" s="18"/>
      <c r="B14877" s="18"/>
      <c r="C14877" s="18"/>
      <c r="D14877" s="18"/>
      <c r="E14877" s="18"/>
      <c r="F14877" s="18"/>
      <c r="G14877" s="18"/>
      <c r="H14877" s="18"/>
      <c r="I14877" s="75"/>
      <c r="J14877" s="63"/>
      <c r="K14877" s="64"/>
      <c r="L14877" s="65"/>
      <c r="M14877" s="65"/>
      <c r="N14877" s="64"/>
      <c r="O14877" s="65"/>
    </row>
    <row r="14878" ht="15.75" customHeight="1" spans="1:15">
      <c r="A14878" s="18"/>
      <c r="B14878" s="18"/>
      <c r="C14878" s="18"/>
      <c r="D14878" s="18"/>
      <c r="E14878" s="18"/>
      <c r="F14878" s="18"/>
      <c r="G14878" s="18"/>
      <c r="H14878" s="18"/>
      <c r="I14878" s="75"/>
      <c r="J14878" s="63"/>
      <c r="K14878" s="64"/>
      <c r="L14878" s="65"/>
      <c r="M14878" s="65"/>
      <c r="N14878" s="64"/>
      <c r="O14878" s="65"/>
    </row>
    <row r="14879" ht="15.75" customHeight="1" spans="1:15">
      <c r="A14879" s="18"/>
      <c r="B14879" s="18"/>
      <c r="C14879" s="18"/>
      <c r="D14879" s="18"/>
      <c r="E14879" s="18"/>
      <c r="F14879" s="18"/>
      <c r="G14879" s="18"/>
      <c r="H14879" s="18"/>
      <c r="I14879" s="75"/>
      <c r="J14879" s="63"/>
      <c r="K14879" s="64"/>
      <c r="L14879" s="65"/>
      <c r="M14879" s="65"/>
      <c r="N14879" s="64"/>
      <c r="O14879" s="65"/>
    </row>
    <row r="14880" ht="15.75" customHeight="1" spans="1:15">
      <c r="A14880" s="18"/>
      <c r="B14880" s="18"/>
      <c r="C14880" s="18"/>
      <c r="D14880" s="18"/>
      <c r="E14880" s="18"/>
      <c r="F14880" s="18"/>
      <c r="G14880" s="18"/>
      <c r="H14880" s="18"/>
      <c r="I14880" s="75"/>
      <c r="J14880" s="63"/>
      <c r="K14880" s="64"/>
      <c r="L14880" s="65"/>
      <c r="M14880" s="65"/>
      <c r="N14880" s="64"/>
      <c r="O14880" s="65"/>
    </row>
    <row r="14881" ht="15.75" customHeight="1" spans="1:15">
      <c r="A14881" s="18"/>
      <c r="B14881" s="18"/>
      <c r="C14881" s="18"/>
      <c r="D14881" s="18"/>
      <c r="E14881" s="18"/>
      <c r="F14881" s="18"/>
      <c r="G14881" s="18"/>
      <c r="H14881" s="18"/>
      <c r="I14881" s="75"/>
      <c r="J14881" s="63"/>
      <c r="K14881" s="64"/>
      <c r="L14881" s="65"/>
      <c r="M14881" s="65"/>
      <c r="N14881" s="64"/>
      <c r="O14881" s="65"/>
    </row>
    <row r="14882" ht="15.75" customHeight="1" spans="1:15">
      <c r="A14882" s="18"/>
      <c r="B14882" s="18"/>
      <c r="C14882" s="18"/>
      <c r="D14882" s="18"/>
      <c r="E14882" s="18"/>
      <c r="F14882" s="18"/>
      <c r="G14882" s="18"/>
      <c r="H14882" s="18"/>
      <c r="I14882" s="75"/>
      <c r="J14882" s="63"/>
      <c r="K14882" s="64"/>
      <c r="L14882" s="65"/>
      <c r="M14882" s="65"/>
      <c r="N14882" s="64"/>
      <c r="O14882" s="65"/>
    </row>
    <row r="14883" ht="15.75" customHeight="1" spans="1:15">
      <c r="A14883" s="18"/>
      <c r="B14883" s="18"/>
      <c r="C14883" s="18"/>
      <c r="D14883" s="18"/>
      <c r="E14883" s="18"/>
      <c r="F14883" s="18"/>
      <c r="G14883" s="18"/>
      <c r="H14883" s="18"/>
      <c r="I14883" s="75"/>
      <c r="J14883" s="63"/>
      <c r="K14883" s="64"/>
      <c r="L14883" s="65"/>
      <c r="M14883" s="65"/>
      <c r="N14883" s="64"/>
      <c r="O14883" s="65"/>
    </row>
    <row r="14884" ht="15.75" customHeight="1" spans="1:15">
      <c r="A14884" s="18"/>
      <c r="B14884" s="18"/>
      <c r="C14884" s="18"/>
      <c r="D14884" s="18"/>
      <c r="E14884" s="18"/>
      <c r="F14884" s="18"/>
      <c r="G14884" s="18"/>
      <c r="H14884" s="18"/>
      <c r="I14884" s="75"/>
      <c r="J14884" s="63"/>
      <c r="K14884" s="64"/>
      <c r="L14884" s="65"/>
      <c r="M14884" s="65"/>
      <c r="N14884" s="64"/>
      <c r="O14884" s="65"/>
    </row>
    <row r="14885" ht="15.75" customHeight="1" spans="1:15">
      <c r="A14885" s="18"/>
      <c r="B14885" s="18"/>
      <c r="C14885" s="18"/>
      <c r="D14885" s="18"/>
      <c r="E14885" s="18"/>
      <c r="F14885" s="18"/>
      <c r="G14885" s="18"/>
      <c r="H14885" s="18"/>
      <c r="I14885" s="75"/>
      <c r="J14885" s="63"/>
      <c r="K14885" s="64"/>
      <c r="L14885" s="65"/>
      <c r="M14885" s="65"/>
      <c r="N14885" s="64"/>
      <c r="O14885" s="65"/>
    </row>
    <row r="14886" ht="15.75" customHeight="1" spans="1:15">
      <c r="A14886" s="18"/>
      <c r="B14886" s="18"/>
      <c r="C14886" s="18"/>
      <c r="D14886" s="18"/>
      <c r="E14886" s="18"/>
      <c r="F14886" s="18"/>
      <c r="G14886" s="18"/>
      <c r="H14886" s="18"/>
      <c r="I14886" s="75"/>
      <c r="J14886" s="63"/>
      <c r="K14886" s="64"/>
      <c r="L14886" s="65"/>
      <c r="M14886" s="65"/>
      <c r="N14886" s="64"/>
      <c r="O14886" s="65"/>
    </row>
    <row r="14887" ht="15.75" customHeight="1" spans="1:15">
      <c r="A14887" s="18"/>
      <c r="B14887" s="18"/>
      <c r="C14887" s="18"/>
      <c r="D14887" s="18"/>
      <c r="E14887" s="18"/>
      <c r="F14887" s="18"/>
      <c r="G14887" s="18"/>
      <c r="H14887" s="18"/>
      <c r="I14887" s="75"/>
      <c r="J14887" s="63"/>
      <c r="K14887" s="64"/>
      <c r="L14887" s="65"/>
      <c r="M14887" s="65"/>
      <c r="N14887" s="64"/>
      <c r="O14887" s="65"/>
    </row>
    <row r="14888" ht="15.75" customHeight="1" spans="1:15">
      <c r="A14888" s="18"/>
      <c r="B14888" s="18"/>
      <c r="C14888" s="18"/>
      <c r="D14888" s="18"/>
      <c r="E14888" s="18"/>
      <c r="F14888" s="18"/>
      <c r="G14888" s="18"/>
      <c r="H14888" s="18"/>
      <c r="I14888" s="75"/>
      <c r="J14888" s="63"/>
      <c r="K14888" s="64"/>
      <c r="L14888" s="65"/>
      <c r="M14888" s="65"/>
      <c r="N14888" s="64"/>
      <c r="O14888" s="65"/>
    </row>
    <row r="14889" ht="15.75" customHeight="1" spans="1:15">
      <c r="A14889" s="18"/>
      <c r="B14889" s="18"/>
      <c r="C14889" s="18"/>
      <c r="D14889" s="18"/>
      <c r="E14889" s="18"/>
      <c r="F14889" s="18"/>
      <c r="G14889" s="18"/>
      <c r="H14889" s="18"/>
      <c r="I14889" s="75"/>
      <c r="J14889" s="63"/>
      <c r="K14889" s="64"/>
      <c r="L14889" s="65"/>
      <c r="M14889" s="65"/>
      <c r="N14889" s="64"/>
      <c r="O14889" s="65"/>
    </row>
    <row r="14890" ht="15.75" customHeight="1" spans="1:15">
      <c r="A14890" s="18"/>
      <c r="B14890" s="18"/>
      <c r="C14890" s="18"/>
      <c r="D14890" s="18"/>
      <c r="E14890" s="18"/>
      <c r="F14890" s="18"/>
      <c r="G14890" s="18"/>
      <c r="H14890" s="18"/>
      <c r="I14890" s="75"/>
      <c r="J14890" s="63"/>
      <c r="K14890" s="64"/>
      <c r="L14890" s="65"/>
      <c r="M14890" s="65"/>
      <c r="N14890" s="64"/>
      <c r="O14890" s="65"/>
    </row>
    <row r="14891" ht="15.75" customHeight="1" spans="1:15">
      <c r="A14891" s="18"/>
      <c r="B14891" s="18"/>
      <c r="C14891" s="18"/>
      <c r="D14891" s="18"/>
      <c r="E14891" s="18"/>
      <c r="F14891" s="18"/>
      <c r="G14891" s="18"/>
      <c r="H14891" s="18"/>
      <c r="I14891" s="75"/>
      <c r="J14891" s="63"/>
      <c r="K14891" s="64"/>
      <c r="L14891" s="65"/>
      <c r="M14891" s="65"/>
      <c r="N14891" s="64"/>
      <c r="O14891" s="65"/>
    </row>
    <row r="14892" ht="15.75" customHeight="1" spans="1:15">
      <c r="A14892" s="18"/>
      <c r="B14892" s="18"/>
      <c r="C14892" s="18"/>
      <c r="D14892" s="18"/>
      <c r="E14892" s="18"/>
      <c r="F14892" s="18"/>
      <c r="G14892" s="18"/>
      <c r="H14892" s="18"/>
      <c r="I14892" s="75"/>
      <c r="J14892" s="63"/>
      <c r="K14892" s="64"/>
      <c r="L14892" s="65"/>
      <c r="M14892" s="65"/>
      <c r="N14892" s="64"/>
      <c r="O14892" s="65"/>
    </row>
    <row r="14893" ht="15.75" customHeight="1" spans="1:15">
      <c r="A14893" s="18"/>
      <c r="B14893" s="18"/>
      <c r="C14893" s="18"/>
      <c r="D14893" s="18"/>
      <c r="E14893" s="18"/>
      <c r="F14893" s="18"/>
      <c r="G14893" s="18"/>
      <c r="H14893" s="18"/>
      <c r="I14893" s="75"/>
      <c r="J14893" s="63"/>
      <c r="K14893" s="64"/>
      <c r="L14893" s="65"/>
      <c r="M14893" s="65"/>
      <c r="N14893" s="64"/>
      <c r="O14893" s="65"/>
    </row>
    <row r="14894" ht="15.75" customHeight="1" spans="1:15">
      <c r="A14894" s="18"/>
      <c r="B14894" s="18"/>
      <c r="C14894" s="18"/>
      <c r="D14894" s="18"/>
      <c r="E14894" s="18"/>
      <c r="F14894" s="18"/>
      <c r="G14894" s="18"/>
      <c r="H14894" s="18"/>
      <c r="I14894" s="75"/>
      <c r="J14894" s="63"/>
      <c r="K14894" s="64"/>
      <c r="L14894" s="65"/>
      <c r="M14894" s="65"/>
      <c r="N14894" s="64"/>
      <c r="O14894" s="65"/>
    </row>
    <row r="14895" ht="15.75" customHeight="1" spans="1:15">
      <c r="A14895" s="18"/>
      <c r="B14895" s="18"/>
      <c r="C14895" s="18"/>
      <c r="D14895" s="18"/>
      <c r="E14895" s="18"/>
      <c r="F14895" s="18"/>
      <c r="G14895" s="18"/>
      <c r="H14895" s="18"/>
      <c r="I14895" s="75"/>
      <c r="J14895" s="63"/>
      <c r="K14895" s="64"/>
      <c r="L14895" s="65"/>
      <c r="M14895" s="65"/>
      <c r="N14895" s="64"/>
      <c r="O14895" s="65"/>
    </row>
    <row r="14896" ht="15.75" customHeight="1" spans="1:15">
      <c r="A14896" s="18"/>
      <c r="B14896" s="18"/>
      <c r="C14896" s="18"/>
      <c r="D14896" s="18"/>
      <c r="E14896" s="18"/>
      <c r="F14896" s="18"/>
      <c r="G14896" s="18"/>
      <c r="H14896" s="18"/>
      <c r="I14896" s="75"/>
      <c r="J14896" s="63"/>
      <c r="K14896" s="64"/>
      <c r="L14896" s="65"/>
      <c r="M14896" s="65"/>
      <c r="N14896" s="64"/>
      <c r="O14896" s="65"/>
    </row>
    <row r="14897" ht="15.75" customHeight="1" spans="1:15">
      <c r="A14897" s="18"/>
      <c r="B14897" s="18"/>
      <c r="C14897" s="18"/>
      <c r="D14897" s="18"/>
      <c r="E14897" s="18"/>
      <c r="F14897" s="18"/>
      <c r="G14897" s="18"/>
      <c r="H14897" s="18"/>
      <c r="I14897" s="75"/>
      <c r="J14897" s="63"/>
      <c r="K14897" s="64"/>
      <c r="L14897" s="65"/>
      <c r="M14897" s="65"/>
      <c r="N14897" s="64"/>
      <c r="O14897" s="65"/>
    </row>
    <row r="14898" ht="15.75" customHeight="1" spans="1:15">
      <c r="A14898" s="18"/>
      <c r="B14898" s="18"/>
      <c r="C14898" s="18"/>
      <c r="D14898" s="18"/>
      <c r="E14898" s="18"/>
      <c r="F14898" s="18"/>
      <c r="G14898" s="18"/>
      <c r="H14898" s="18"/>
      <c r="I14898" s="75"/>
      <c r="J14898" s="63"/>
      <c r="K14898" s="64"/>
      <c r="L14898" s="65"/>
      <c r="M14898" s="65"/>
      <c r="N14898" s="64"/>
      <c r="O14898" s="65"/>
    </row>
    <row r="14899" ht="15.75" customHeight="1" spans="1:15">
      <c r="A14899" s="18"/>
      <c r="B14899" s="18"/>
      <c r="C14899" s="18"/>
      <c r="D14899" s="18"/>
      <c r="E14899" s="18"/>
      <c r="F14899" s="18"/>
      <c r="G14899" s="18"/>
      <c r="H14899" s="18"/>
      <c r="I14899" s="75"/>
      <c r="J14899" s="63"/>
      <c r="K14899" s="64"/>
      <c r="L14899" s="65"/>
      <c r="M14899" s="65"/>
      <c r="N14899" s="64"/>
      <c r="O14899" s="65"/>
    </row>
    <row r="14900" ht="15.75" customHeight="1" spans="1:15">
      <c r="A14900" s="18"/>
      <c r="B14900" s="18"/>
      <c r="C14900" s="18"/>
      <c r="D14900" s="18"/>
      <c r="E14900" s="18"/>
      <c r="F14900" s="18"/>
      <c r="G14900" s="18"/>
      <c r="H14900" s="18"/>
      <c r="I14900" s="75"/>
      <c r="J14900" s="63"/>
      <c r="K14900" s="64"/>
      <c r="L14900" s="65"/>
      <c r="M14900" s="65"/>
      <c r="N14900" s="64"/>
      <c r="O14900" s="65"/>
    </row>
    <row r="14901" ht="15.75" customHeight="1" spans="1:15">
      <c r="A14901" s="18"/>
      <c r="B14901" s="18"/>
      <c r="C14901" s="18"/>
      <c r="D14901" s="18"/>
      <c r="E14901" s="18"/>
      <c r="F14901" s="18"/>
      <c r="G14901" s="18"/>
      <c r="H14901" s="18"/>
      <c r="I14901" s="75"/>
      <c r="J14901" s="63"/>
      <c r="K14901" s="64"/>
      <c r="L14901" s="65"/>
      <c r="M14901" s="65"/>
      <c r="N14901" s="64"/>
      <c r="O14901" s="65"/>
    </row>
    <row r="14902" ht="15.75" customHeight="1" spans="1:15">
      <c r="A14902" s="18"/>
      <c r="B14902" s="18"/>
      <c r="C14902" s="18"/>
      <c r="D14902" s="18"/>
      <c r="E14902" s="18"/>
      <c r="F14902" s="18"/>
      <c r="G14902" s="18"/>
      <c r="H14902" s="18"/>
      <c r="I14902" s="75"/>
      <c r="J14902" s="63"/>
      <c r="K14902" s="64"/>
      <c r="L14902" s="65"/>
      <c r="M14902" s="65"/>
      <c r="N14902" s="64"/>
      <c r="O14902" s="65"/>
    </row>
    <row r="14903" ht="15.75" customHeight="1" spans="1:15">
      <c r="A14903" s="18"/>
      <c r="B14903" s="18"/>
      <c r="C14903" s="18"/>
      <c r="D14903" s="18"/>
      <c r="E14903" s="18"/>
      <c r="F14903" s="18"/>
      <c r="G14903" s="18"/>
      <c r="H14903" s="18"/>
      <c r="I14903" s="75"/>
      <c r="J14903" s="63"/>
      <c r="K14903" s="64"/>
      <c r="L14903" s="65"/>
      <c r="M14903" s="65"/>
      <c r="N14903" s="64"/>
      <c r="O14903" s="65"/>
    </row>
    <row r="14904" ht="15.75" customHeight="1" spans="1:15">
      <c r="A14904" s="18"/>
      <c r="B14904" s="18"/>
      <c r="C14904" s="18"/>
      <c r="D14904" s="18"/>
      <c r="E14904" s="18"/>
      <c r="F14904" s="18"/>
      <c r="G14904" s="18"/>
      <c r="H14904" s="18"/>
      <c r="I14904" s="75"/>
      <c r="J14904" s="63"/>
      <c r="K14904" s="64"/>
      <c r="L14904" s="65"/>
      <c r="M14904" s="65"/>
      <c r="N14904" s="64"/>
      <c r="O14904" s="65"/>
    </row>
    <row r="14905" ht="15.75" customHeight="1" spans="1:15">
      <c r="A14905" s="18"/>
      <c r="B14905" s="18"/>
      <c r="C14905" s="18"/>
      <c r="D14905" s="18"/>
      <c r="E14905" s="18"/>
      <c r="F14905" s="18"/>
      <c r="G14905" s="18"/>
      <c r="H14905" s="18"/>
      <c r="I14905" s="75"/>
      <c r="J14905" s="63"/>
      <c r="K14905" s="64"/>
      <c r="L14905" s="65"/>
      <c r="M14905" s="65"/>
      <c r="N14905" s="64"/>
      <c r="O14905" s="65"/>
    </row>
    <row r="14906" ht="15.75" customHeight="1" spans="1:15">
      <c r="A14906" s="18"/>
      <c r="B14906" s="18"/>
      <c r="C14906" s="18"/>
      <c r="D14906" s="18"/>
      <c r="E14906" s="18"/>
      <c r="F14906" s="18"/>
      <c r="G14906" s="18"/>
      <c r="H14906" s="18"/>
      <c r="I14906" s="75"/>
      <c r="J14906" s="63"/>
      <c r="K14906" s="64"/>
      <c r="L14906" s="65"/>
      <c r="M14906" s="65"/>
      <c r="N14906" s="64"/>
      <c r="O14906" s="65"/>
    </row>
    <row r="14907" ht="15.75" customHeight="1" spans="1:15">
      <c r="A14907" s="18"/>
      <c r="B14907" s="18"/>
      <c r="C14907" s="18"/>
      <c r="D14907" s="18"/>
      <c r="E14907" s="18"/>
      <c r="F14907" s="18"/>
      <c r="G14907" s="18"/>
      <c r="H14907" s="18"/>
      <c r="I14907" s="75"/>
      <c r="J14907" s="63"/>
      <c r="K14907" s="64"/>
      <c r="L14907" s="65"/>
      <c r="M14907" s="65"/>
      <c r="N14907" s="64"/>
      <c r="O14907" s="65"/>
    </row>
    <row r="14908" ht="15.75" customHeight="1" spans="1:15">
      <c r="A14908" s="18"/>
      <c r="B14908" s="18"/>
      <c r="C14908" s="18"/>
      <c r="D14908" s="18"/>
      <c r="E14908" s="18"/>
      <c r="F14908" s="18"/>
      <c r="G14908" s="18"/>
      <c r="H14908" s="18"/>
      <c r="I14908" s="75"/>
      <c r="J14908" s="63"/>
      <c r="K14908" s="64"/>
      <c r="L14908" s="65"/>
      <c r="M14908" s="65"/>
      <c r="N14908" s="64"/>
      <c r="O14908" s="65"/>
    </row>
    <row r="14909" ht="15.75" customHeight="1" spans="1:15">
      <c r="A14909" s="18"/>
      <c r="B14909" s="18"/>
      <c r="C14909" s="18"/>
      <c r="D14909" s="18"/>
      <c r="E14909" s="18"/>
      <c r="F14909" s="18"/>
      <c r="G14909" s="18"/>
      <c r="H14909" s="18"/>
      <c r="I14909" s="75"/>
      <c r="J14909" s="63"/>
      <c r="K14909" s="64"/>
      <c r="L14909" s="65"/>
      <c r="M14909" s="65"/>
      <c r="N14909" s="64"/>
      <c r="O14909" s="65"/>
    </row>
    <row r="14910" ht="15.75" customHeight="1" spans="1:15">
      <c r="A14910" s="18"/>
      <c r="B14910" s="18"/>
      <c r="C14910" s="18"/>
      <c r="D14910" s="18"/>
      <c r="E14910" s="18"/>
      <c r="F14910" s="18"/>
      <c r="G14910" s="18"/>
      <c r="H14910" s="18"/>
      <c r="I14910" s="75"/>
      <c r="J14910" s="63"/>
      <c r="K14910" s="64"/>
      <c r="L14910" s="65"/>
      <c r="M14910" s="65"/>
      <c r="N14910" s="64"/>
      <c r="O14910" s="65"/>
    </row>
    <row r="14911" ht="15.75" customHeight="1" spans="1:15">
      <c r="A14911" s="18"/>
      <c r="B14911" s="18"/>
      <c r="C14911" s="18"/>
      <c r="D14911" s="18"/>
      <c r="E14911" s="18"/>
      <c r="F14911" s="18"/>
      <c r="G14911" s="18"/>
      <c r="H14911" s="18"/>
      <c r="I14911" s="75"/>
      <c r="J14911" s="63"/>
      <c r="K14911" s="64"/>
      <c r="L14911" s="65"/>
      <c r="M14911" s="65"/>
      <c r="N14911" s="64"/>
      <c r="O14911" s="65"/>
    </row>
    <row r="14912" ht="15.75" customHeight="1" spans="1:15">
      <c r="A14912" s="18"/>
      <c r="B14912" s="18"/>
      <c r="C14912" s="18"/>
      <c r="D14912" s="18"/>
      <c r="E14912" s="18"/>
      <c r="F14912" s="18"/>
      <c r="G14912" s="18"/>
      <c r="H14912" s="18"/>
      <c r="I14912" s="75"/>
      <c r="J14912" s="63"/>
      <c r="K14912" s="64"/>
      <c r="L14912" s="65"/>
      <c r="M14912" s="65"/>
      <c r="N14912" s="64"/>
      <c r="O14912" s="65"/>
    </row>
    <row r="14913" ht="15.75" customHeight="1" spans="1:15">
      <c r="A14913" s="18"/>
      <c r="B14913" s="18"/>
      <c r="C14913" s="18"/>
      <c r="D14913" s="18"/>
      <c r="E14913" s="18"/>
      <c r="F14913" s="18"/>
      <c r="G14913" s="18"/>
      <c r="H14913" s="18"/>
      <c r="I14913" s="75"/>
      <c r="J14913" s="63"/>
      <c r="K14913" s="64"/>
      <c r="L14913" s="65"/>
      <c r="M14913" s="65"/>
      <c r="N14913" s="64"/>
      <c r="O14913" s="65"/>
    </row>
    <row r="14914" ht="15.75" customHeight="1" spans="1:15">
      <c r="A14914" s="18"/>
      <c r="B14914" s="18"/>
      <c r="C14914" s="18"/>
      <c r="D14914" s="18"/>
      <c r="E14914" s="18"/>
      <c r="F14914" s="18"/>
      <c r="G14914" s="18"/>
      <c r="H14914" s="18"/>
      <c r="I14914" s="75"/>
      <c r="J14914" s="63"/>
      <c r="K14914" s="64"/>
      <c r="L14914" s="65"/>
      <c r="M14914" s="65"/>
      <c r="N14914" s="64"/>
      <c r="O14914" s="65"/>
    </row>
    <row r="14915" ht="15.75" customHeight="1" spans="1:15">
      <c r="A14915" s="18"/>
      <c r="B14915" s="18"/>
      <c r="C14915" s="18"/>
      <c r="D14915" s="18"/>
      <c r="E14915" s="18"/>
      <c r="F14915" s="18"/>
      <c r="G14915" s="18"/>
      <c r="H14915" s="18"/>
      <c r="I14915" s="75"/>
      <c r="J14915" s="63"/>
      <c r="K14915" s="64"/>
      <c r="L14915" s="65"/>
      <c r="M14915" s="65"/>
      <c r="N14915" s="64"/>
      <c r="O14915" s="65"/>
    </row>
    <row r="14916" ht="15.75" customHeight="1" spans="1:15">
      <c r="A14916" s="18"/>
      <c r="B14916" s="18"/>
      <c r="C14916" s="18"/>
      <c r="D14916" s="18"/>
      <c r="E14916" s="18"/>
      <c r="F14916" s="18"/>
      <c r="G14916" s="18"/>
      <c r="H14916" s="18"/>
      <c r="I14916" s="75"/>
      <c r="J14916" s="63"/>
      <c r="K14916" s="64"/>
      <c r="L14916" s="65"/>
      <c r="M14916" s="65"/>
      <c r="N14916" s="64"/>
      <c r="O14916" s="65"/>
    </row>
    <row r="14917" ht="15.75" customHeight="1" spans="1:15">
      <c r="A14917" s="18"/>
      <c r="B14917" s="18"/>
      <c r="C14917" s="18"/>
      <c r="D14917" s="18"/>
      <c r="E14917" s="18"/>
      <c r="F14917" s="18"/>
      <c r="G14917" s="18"/>
      <c r="H14917" s="18"/>
      <c r="I14917" s="75"/>
      <c r="J14917" s="63"/>
      <c r="K14917" s="64"/>
      <c r="L14917" s="65"/>
      <c r="M14917" s="65"/>
      <c r="N14917" s="64"/>
      <c r="O14917" s="65"/>
    </row>
    <row r="14918" ht="15.75" customHeight="1" spans="1:15">
      <c r="A14918" s="18"/>
      <c r="B14918" s="18"/>
      <c r="C14918" s="18"/>
      <c r="D14918" s="18"/>
      <c r="E14918" s="18"/>
      <c r="F14918" s="18"/>
      <c r="G14918" s="18"/>
      <c r="H14918" s="18"/>
      <c r="I14918" s="75"/>
      <c r="J14918" s="63"/>
      <c r="K14918" s="64"/>
      <c r="L14918" s="65"/>
      <c r="M14918" s="65"/>
      <c r="N14918" s="64"/>
      <c r="O14918" s="65"/>
    </row>
    <row r="14919" ht="15.75" customHeight="1" spans="1:15">
      <c r="A14919" s="18"/>
      <c r="B14919" s="18"/>
      <c r="C14919" s="18"/>
      <c r="D14919" s="18"/>
      <c r="E14919" s="18"/>
      <c r="F14919" s="18"/>
      <c r="G14919" s="18"/>
      <c r="H14919" s="18"/>
      <c r="I14919" s="75"/>
      <c r="J14919" s="63"/>
      <c r="K14919" s="64"/>
      <c r="L14919" s="65"/>
      <c r="M14919" s="65"/>
      <c r="N14919" s="64"/>
      <c r="O14919" s="65"/>
    </row>
    <row r="14920" ht="15.75" customHeight="1" spans="1:15">
      <c r="A14920" s="18"/>
      <c r="B14920" s="18"/>
      <c r="C14920" s="18"/>
      <c r="D14920" s="18"/>
      <c r="E14920" s="18"/>
      <c r="F14920" s="18"/>
      <c r="G14920" s="18"/>
      <c r="H14920" s="18"/>
      <c r="I14920" s="75"/>
      <c r="J14920" s="63"/>
      <c r="K14920" s="64"/>
      <c r="L14920" s="65"/>
      <c r="M14920" s="65"/>
      <c r="N14920" s="64"/>
      <c r="O14920" s="65"/>
    </row>
    <row r="14921" ht="15.75" customHeight="1" spans="1:15">
      <c r="A14921" s="18"/>
      <c r="B14921" s="18"/>
      <c r="C14921" s="18"/>
      <c r="D14921" s="18"/>
      <c r="E14921" s="18"/>
      <c r="F14921" s="18"/>
      <c r="G14921" s="18"/>
      <c r="H14921" s="18"/>
      <c r="I14921" s="75"/>
      <c r="J14921" s="63"/>
      <c r="K14921" s="64"/>
      <c r="L14921" s="65"/>
      <c r="M14921" s="65"/>
      <c r="N14921" s="64"/>
      <c r="O14921" s="65"/>
    </row>
    <row r="14922" ht="15.75" customHeight="1" spans="1:15">
      <c r="A14922" s="18"/>
      <c r="B14922" s="18"/>
      <c r="C14922" s="18"/>
      <c r="D14922" s="18"/>
      <c r="E14922" s="18"/>
      <c r="F14922" s="18"/>
      <c r="G14922" s="18"/>
      <c r="H14922" s="18"/>
      <c r="I14922" s="75"/>
      <c r="J14922" s="63"/>
      <c r="K14922" s="64"/>
      <c r="L14922" s="65"/>
      <c r="M14922" s="65"/>
      <c r="N14922" s="64"/>
      <c r="O14922" s="65"/>
    </row>
    <row r="14923" ht="15.75" customHeight="1" spans="1:15">
      <c r="A14923" s="18"/>
      <c r="B14923" s="18"/>
      <c r="C14923" s="18"/>
      <c r="D14923" s="18"/>
      <c r="E14923" s="18"/>
      <c r="F14923" s="18"/>
      <c r="G14923" s="18"/>
      <c r="H14923" s="18"/>
      <c r="I14923" s="75"/>
      <c r="J14923" s="63"/>
      <c r="K14923" s="64"/>
      <c r="L14923" s="65"/>
      <c r="M14923" s="65"/>
      <c r="N14923" s="64"/>
      <c r="O14923" s="65"/>
    </row>
    <row r="14924" ht="15.75" customHeight="1" spans="1:15">
      <c r="A14924" s="18"/>
      <c r="B14924" s="18"/>
      <c r="C14924" s="18"/>
      <c r="D14924" s="18"/>
      <c r="E14924" s="18"/>
      <c r="F14924" s="18"/>
      <c r="G14924" s="18"/>
      <c r="H14924" s="18"/>
      <c r="I14924" s="75"/>
      <c r="J14924" s="63"/>
      <c r="K14924" s="64"/>
      <c r="L14924" s="65"/>
      <c r="M14924" s="65"/>
      <c r="N14924" s="64"/>
      <c r="O14924" s="65"/>
    </row>
    <row r="14925" ht="15.75" customHeight="1" spans="1:15">
      <c r="A14925" s="18"/>
      <c r="B14925" s="18"/>
      <c r="C14925" s="18"/>
      <c r="D14925" s="18"/>
      <c r="E14925" s="18"/>
      <c r="F14925" s="18"/>
      <c r="G14925" s="18"/>
      <c r="H14925" s="18"/>
      <c r="I14925" s="75"/>
      <c r="J14925" s="63"/>
      <c r="K14925" s="64"/>
      <c r="L14925" s="65"/>
      <c r="M14925" s="65"/>
      <c r="N14925" s="64"/>
      <c r="O14925" s="65"/>
    </row>
    <row r="14926" ht="15.75" customHeight="1" spans="1:15">
      <c r="A14926" s="18"/>
      <c r="B14926" s="18"/>
      <c r="C14926" s="18"/>
      <c r="D14926" s="18"/>
      <c r="E14926" s="18"/>
      <c r="F14926" s="18"/>
      <c r="G14926" s="18"/>
      <c r="H14926" s="18"/>
      <c r="I14926" s="75"/>
      <c r="J14926" s="63"/>
      <c r="K14926" s="64"/>
      <c r="L14926" s="65"/>
      <c r="M14926" s="65"/>
      <c r="N14926" s="64"/>
      <c r="O14926" s="65"/>
    </row>
    <row r="14927" ht="15.75" customHeight="1" spans="1:15">
      <c r="A14927" s="18"/>
      <c r="B14927" s="18"/>
      <c r="C14927" s="18"/>
      <c r="D14927" s="18"/>
      <c r="E14927" s="18"/>
      <c r="F14927" s="18"/>
      <c r="G14927" s="18"/>
      <c r="H14927" s="18"/>
      <c r="I14927" s="75"/>
      <c r="J14927" s="63"/>
      <c r="K14927" s="64"/>
      <c r="L14927" s="65"/>
      <c r="M14927" s="65"/>
      <c r="N14927" s="64"/>
      <c r="O14927" s="65"/>
    </row>
    <row r="14928" ht="15.75" customHeight="1" spans="1:15">
      <c r="A14928" s="18"/>
      <c r="B14928" s="18"/>
      <c r="C14928" s="18"/>
      <c r="D14928" s="18"/>
      <c r="E14928" s="18"/>
      <c r="F14928" s="18"/>
      <c r="G14928" s="18"/>
      <c r="H14928" s="18"/>
      <c r="I14928" s="75"/>
      <c r="J14928" s="63"/>
      <c r="K14928" s="64"/>
      <c r="L14928" s="65"/>
      <c r="M14928" s="65"/>
      <c r="N14928" s="64"/>
      <c r="O14928" s="65"/>
    </row>
    <row r="14929" ht="15.75" customHeight="1" spans="1:15">
      <c r="A14929" s="18"/>
      <c r="B14929" s="18"/>
      <c r="C14929" s="18"/>
      <c r="D14929" s="18"/>
      <c r="E14929" s="18"/>
      <c r="F14929" s="18"/>
      <c r="G14929" s="18"/>
      <c r="H14929" s="18"/>
      <c r="I14929" s="75"/>
      <c r="J14929" s="63"/>
      <c r="K14929" s="64"/>
      <c r="L14929" s="65"/>
      <c r="M14929" s="65"/>
      <c r="N14929" s="64"/>
      <c r="O14929" s="65"/>
    </row>
    <row r="14930" ht="15.75" customHeight="1" spans="1:15">
      <c r="A14930" s="18"/>
      <c r="B14930" s="18"/>
      <c r="C14930" s="18"/>
      <c r="D14930" s="18"/>
      <c r="E14930" s="18"/>
      <c r="F14930" s="18"/>
      <c r="G14930" s="18"/>
      <c r="H14930" s="18"/>
      <c r="I14930" s="75"/>
      <c r="J14930" s="63"/>
      <c r="K14930" s="64"/>
      <c r="L14930" s="65"/>
      <c r="M14930" s="65"/>
      <c r="N14930" s="64"/>
      <c r="O14930" s="65"/>
    </row>
    <row r="14931" ht="15.75" customHeight="1" spans="1:15">
      <c r="A14931" s="18"/>
      <c r="B14931" s="18"/>
      <c r="C14931" s="18"/>
      <c r="D14931" s="18"/>
      <c r="E14931" s="18"/>
      <c r="F14931" s="18"/>
      <c r="G14931" s="18"/>
      <c r="H14931" s="18"/>
      <c r="I14931" s="75"/>
      <c r="J14931" s="63"/>
      <c r="K14931" s="64"/>
      <c r="L14931" s="65"/>
      <c r="M14931" s="65"/>
      <c r="N14931" s="64"/>
      <c r="O14931" s="65"/>
    </row>
    <row r="14932" ht="15.75" customHeight="1" spans="1:15">
      <c r="A14932" s="18"/>
      <c r="B14932" s="18"/>
      <c r="C14932" s="18"/>
      <c r="D14932" s="18"/>
      <c r="E14932" s="18"/>
      <c r="F14932" s="18"/>
      <c r="G14932" s="18"/>
      <c r="H14932" s="18"/>
      <c r="I14932" s="75"/>
      <c r="J14932" s="63"/>
      <c r="K14932" s="64"/>
      <c r="L14932" s="65"/>
      <c r="M14932" s="65"/>
      <c r="N14932" s="64"/>
      <c r="O14932" s="65"/>
    </row>
    <row r="14933" ht="15.75" customHeight="1" spans="1:15">
      <c r="A14933" s="18"/>
      <c r="B14933" s="18"/>
      <c r="C14933" s="18"/>
      <c r="D14933" s="18"/>
      <c r="E14933" s="18"/>
      <c r="F14933" s="18"/>
      <c r="G14933" s="18"/>
      <c r="H14933" s="18"/>
      <c r="I14933" s="75"/>
      <c r="J14933" s="63"/>
      <c r="K14933" s="64"/>
      <c r="L14933" s="65"/>
      <c r="M14933" s="65"/>
      <c r="N14933" s="64"/>
      <c r="O14933" s="65"/>
    </row>
    <row r="14934" ht="15.75" customHeight="1" spans="1:15">
      <c r="A14934" s="18"/>
      <c r="B14934" s="18"/>
      <c r="C14934" s="18"/>
      <c r="D14934" s="18"/>
      <c r="E14934" s="18"/>
      <c r="F14934" s="18"/>
      <c r="G14934" s="18"/>
      <c r="H14934" s="18"/>
      <c r="I14934" s="75"/>
      <c r="J14934" s="63"/>
      <c r="K14934" s="64"/>
      <c r="L14934" s="65"/>
      <c r="M14934" s="65"/>
      <c r="N14934" s="64"/>
      <c r="O14934" s="65"/>
    </row>
    <row r="14935" ht="15.75" customHeight="1" spans="1:15">
      <c r="A14935" s="18"/>
      <c r="B14935" s="18"/>
      <c r="C14935" s="18"/>
      <c r="D14935" s="18"/>
      <c r="E14935" s="18"/>
      <c r="F14935" s="18"/>
      <c r="G14935" s="18"/>
      <c r="H14935" s="18"/>
      <c r="I14935" s="75"/>
      <c r="J14935" s="63"/>
      <c r="K14935" s="64"/>
      <c r="L14935" s="65"/>
      <c r="M14935" s="65"/>
      <c r="N14935" s="64"/>
      <c r="O14935" s="65"/>
    </row>
    <row r="14936" ht="15.75" customHeight="1" spans="1:15">
      <c r="A14936" s="18"/>
      <c r="B14936" s="18"/>
      <c r="C14936" s="18"/>
      <c r="D14936" s="18"/>
      <c r="E14936" s="18"/>
      <c r="F14936" s="18"/>
      <c r="G14936" s="18"/>
      <c r="H14936" s="18"/>
      <c r="I14936" s="75"/>
      <c r="J14936" s="63"/>
      <c r="K14936" s="64"/>
      <c r="L14936" s="65"/>
      <c r="M14936" s="65"/>
      <c r="N14936" s="64"/>
      <c r="O14936" s="65"/>
    </row>
    <row r="14937" ht="15.75" customHeight="1" spans="1:15">
      <c r="A14937" s="18"/>
      <c r="B14937" s="18"/>
      <c r="C14937" s="18"/>
      <c r="D14937" s="18"/>
      <c r="E14937" s="18"/>
      <c r="F14937" s="18"/>
      <c r="G14937" s="18"/>
      <c r="H14937" s="18"/>
      <c r="I14937" s="75"/>
      <c r="J14937" s="63"/>
      <c r="K14937" s="64"/>
      <c r="L14937" s="65"/>
      <c r="M14937" s="65"/>
      <c r="N14937" s="64"/>
      <c r="O14937" s="65"/>
    </row>
    <row r="14938" ht="15.75" customHeight="1" spans="1:15">
      <c r="A14938" s="18"/>
      <c r="B14938" s="18"/>
      <c r="C14938" s="18"/>
      <c r="D14938" s="18"/>
      <c r="E14938" s="18"/>
      <c r="F14938" s="18"/>
      <c r="G14938" s="18"/>
      <c r="H14938" s="18"/>
      <c r="I14938" s="75"/>
      <c r="J14938" s="63"/>
      <c r="K14938" s="64"/>
      <c r="L14938" s="65"/>
      <c r="M14938" s="65"/>
      <c r="N14938" s="64"/>
      <c r="O14938" s="65"/>
    </row>
    <row r="14939" ht="15.75" customHeight="1" spans="1:15">
      <c r="A14939" s="18"/>
      <c r="B14939" s="18"/>
      <c r="C14939" s="18"/>
      <c r="D14939" s="18"/>
      <c r="E14939" s="18"/>
      <c r="F14939" s="18"/>
      <c r="G14939" s="18"/>
      <c r="H14939" s="18"/>
      <c r="I14939" s="75"/>
      <c r="J14939" s="63"/>
      <c r="K14939" s="64"/>
      <c r="L14939" s="65"/>
      <c r="M14939" s="65"/>
      <c r="N14939" s="64"/>
      <c r="O14939" s="65"/>
    </row>
    <row r="14940" ht="15.75" customHeight="1" spans="1:15">
      <c r="A14940" s="18"/>
      <c r="B14940" s="18"/>
      <c r="C14940" s="18"/>
      <c r="D14940" s="18"/>
      <c r="E14940" s="18"/>
      <c r="F14940" s="18"/>
      <c r="G14940" s="18"/>
      <c r="H14940" s="18"/>
      <c r="I14940" s="75"/>
      <c r="J14940" s="63"/>
      <c r="K14940" s="64"/>
      <c r="L14940" s="65"/>
      <c r="M14940" s="65"/>
      <c r="N14940" s="64"/>
      <c r="O14940" s="65"/>
    </row>
    <row r="14941" ht="15.75" customHeight="1" spans="1:15">
      <c r="A14941" s="18"/>
      <c r="B14941" s="18"/>
      <c r="C14941" s="18"/>
      <c r="D14941" s="18"/>
      <c r="E14941" s="18"/>
      <c r="F14941" s="18"/>
      <c r="G14941" s="18"/>
      <c r="H14941" s="18"/>
      <c r="I14941" s="75"/>
      <c r="J14941" s="63"/>
      <c r="K14941" s="64"/>
      <c r="L14941" s="65"/>
      <c r="M14941" s="65"/>
      <c r="N14941" s="64"/>
      <c r="O14941" s="65"/>
    </row>
    <row r="14942" ht="15.75" customHeight="1" spans="1:15">
      <c r="A14942" s="18"/>
      <c r="B14942" s="18"/>
      <c r="C14942" s="18"/>
      <c r="D14942" s="18"/>
      <c r="E14942" s="18"/>
      <c r="F14942" s="18"/>
      <c r="G14942" s="18"/>
      <c r="H14942" s="18"/>
      <c r="I14942" s="75"/>
      <c r="J14942" s="63"/>
      <c r="K14942" s="64"/>
      <c r="L14942" s="65"/>
      <c r="M14942" s="65"/>
      <c r="N14942" s="64"/>
      <c r="O14942" s="65"/>
    </row>
    <row r="14943" ht="15.75" customHeight="1" spans="1:15">
      <c r="A14943" s="18"/>
      <c r="B14943" s="18"/>
      <c r="C14943" s="18"/>
      <c r="D14943" s="18"/>
      <c r="E14943" s="18"/>
      <c r="F14943" s="18"/>
      <c r="G14943" s="18"/>
      <c r="H14943" s="18"/>
      <c r="I14943" s="75"/>
      <c r="J14943" s="63"/>
      <c r="K14943" s="64"/>
      <c r="L14943" s="65"/>
      <c r="M14943" s="65"/>
      <c r="N14943" s="64"/>
      <c r="O14943" s="65"/>
    </row>
    <row r="14944" ht="15.75" customHeight="1" spans="1:15">
      <c r="A14944" s="18"/>
      <c r="B14944" s="18"/>
      <c r="C14944" s="18"/>
      <c r="D14944" s="18"/>
      <c r="E14944" s="18"/>
      <c r="F14944" s="18"/>
      <c r="G14944" s="18"/>
      <c r="H14944" s="18"/>
      <c r="I14944" s="75"/>
      <c r="J14944" s="63"/>
      <c r="K14944" s="64"/>
      <c r="L14944" s="65"/>
      <c r="M14944" s="65"/>
      <c r="N14944" s="64"/>
      <c r="O14944" s="65"/>
    </row>
    <row r="14945" ht="15.75" customHeight="1" spans="1:15">
      <c r="A14945" s="18"/>
      <c r="B14945" s="18"/>
      <c r="C14945" s="18"/>
      <c r="D14945" s="18"/>
      <c r="E14945" s="18"/>
      <c r="F14945" s="18"/>
      <c r="G14945" s="18"/>
      <c r="H14945" s="18"/>
      <c r="I14945" s="75"/>
      <c r="J14945" s="63"/>
      <c r="K14945" s="64"/>
      <c r="L14945" s="65"/>
      <c r="M14945" s="65"/>
      <c r="N14945" s="64"/>
      <c r="O14945" s="65"/>
    </row>
    <row r="14946" ht="15.75" customHeight="1" spans="1:15">
      <c r="A14946" s="18"/>
      <c r="B14946" s="18"/>
      <c r="C14946" s="18"/>
      <c r="D14946" s="18"/>
      <c r="E14946" s="18"/>
      <c r="F14946" s="18"/>
      <c r="G14946" s="18"/>
      <c r="H14946" s="18"/>
      <c r="I14946" s="75"/>
      <c r="J14946" s="63"/>
      <c r="K14946" s="64"/>
      <c r="L14946" s="65"/>
      <c r="M14946" s="65"/>
      <c r="N14946" s="64"/>
      <c r="O14946" s="65"/>
    </row>
    <row r="14947" ht="15.75" customHeight="1" spans="1:15">
      <c r="A14947" s="18"/>
      <c r="B14947" s="18"/>
      <c r="C14947" s="18"/>
      <c r="D14947" s="18"/>
      <c r="E14947" s="18"/>
      <c r="F14947" s="18"/>
      <c r="G14947" s="18"/>
      <c r="H14947" s="18"/>
      <c r="I14947" s="75"/>
      <c r="J14947" s="63"/>
      <c r="K14947" s="64"/>
      <c r="L14947" s="65"/>
      <c r="M14947" s="65"/>
      <c r="N14947" s="64"/>
      <c r="O14947" s="65"/>
    </row>
    <row r="14948" ht="15.75" customHeight="1" spans="1:15">
      <c r="A14948" s="18"/>
      <c r="B14948" s="18"/>
      <c r="C14948" s="18"/>
      <c r="D14948" s="18"/>
      <c r="E14948" s="18"/>
      <c r="F14948" s="18"/>
      <c r="G14948" s="18"/>
      <c r="H14948" s="18"/>
      <c r="I14948" s="75"/>
      <c r="J14948" s="63"/>
      <c r="K14948" s="64"/>
      <c r="L14948" s="65"/>
      <c r="M14948" s="65"/>
      <c r="N14948" s="64"/>
      <c r="O14948" s="65"/>
    </row>
    <row r="14949" ht="15.75" customHeight="1" spans="1:15">
      <c r="A14949" s="18"/>
      <c r="B14949" s="18"/>
      <c r="C14949" s="18"/>
      <c r="D14949" s="18"/>
      <c r="E14949" s="18"/>
      <c r="F14949" s="18"/>
      <c r="G14949" s="18"/>
      <c r="H14949" s="18"/>
      <c r="I14949" s="75"/>
      <c r="J14949" s="63"/>
      <c r="K14949" s="64"/>
      <c r="L14949" s="65"/>
      <c r="M14949" s="65"/>
      <c r="N14949" s="64"/>
      <c r="O14949" s="65"/>
    </row>
    <row r="14950" ht="15.75" customHeight="1" spans="1:15">
      <c r="A14950" s="18"/>
      <c r="B14950" s="18"/>
      <c r="C14950" s="18"/>
      <c r="D14950" s="18"/>
      <c r="E14950" s="18"/>
      <c r="F14950" s="18"/>
      <c r="G14950" s="18"/>
      <c r="H14950" s="18"/>
      <c r="I14950" s="75"/>
      <c r="J14950" s="63"/>
      <c r="K14950" s="64"/>
      <c r="L14950" s="65"/>
      <c r="M14950" s="65"/>
      <c r="N14950" s="64"/>
      <c r="O14950" s="65"/>
    </row>
    <row r="14951" ht="15.75" customHeight="1" spans="1:15">
      <c r="A14951" s="18"/>
      <c r="B14951" s="18"/>
      <c r="C14951" s="18"/>
      <c r="D14951" s="18"/>
      <c r="E14951" s="18"/>
      <c r="F14951" s="18"/>
      <c r="G14951" s="18"/>
      <c r="H14951" s="18"/>
      <c r="I14951" s="75"/>
      <c r="J14951" s="63"/>
      <c r="K14951" s="64"/>
      <c r="L14951" s="65"/>
      <c r="M14951" s="65"/>
      <c r="N14951" s="64"/>
      <c r="O14951" s="65"/>
    </row>
    <row r="14952" ht="15.75" customHeight="1" spans="1:15">
      <c r="A14952" s="18"/>
      <c r="B14952" s="18"/>
      <c r="C14952" s="18"/>
      <c r="D14952" s="18"/>
      <c r="E14952" s="18"/>
      <c r="F14952" s="18"/>
      <c r="G14952" s="18"/>
      <c r="H14952" s="18"/>
      <c r="I14952" s="75"/>
      <c r="J14952" s="63"/>
      <c r="K14952" s="64"/>
      <c r="L14952" s="65"/>
      <c r="M14952" s="65"/>
      <c r="N14952" s="64"/>
      <c r="O14952" s="65"/>
    </row>
    <row r="14953" ht="15.75" customHeight="1" spans="1:15">
      <c r="A14953" s="18"/>
      <c r="B14953" s="18"/>
      <c r="C14953" s="18"/>
      <c r="D14953" s="18"/>
      <c r="E14953" s="18"/>
      <c r="F14953" s="18"/>
      <c r="G14953" s="18"/>
      <c r="H14953" s="18"/>
      <c r="I14953" s="75"/>
      <c r="J14953" s="63"/>
      <c r="K14953" s="64"/>
      <c r="L14953" s="65"/>
      <c r="M14953" s="65"/>
      <c r="N14953" s="64"/>
      <c r="O14953" s="65"/>
    </row>
    <row r="14954" ht="15.75" customHeight="1" spans="1:15">
      <c r="A14954" s="18"/>
      <c r="B14954" s="18"/>
      <c r="C14954" s="18"/>
      <c r="D14954" s="18"/>
      <c r="E14954" s="18"/>
      <c r="F14954" s="18"/>
      <c r="G14954" s="18"/>
      <c r="H14954" s="18"/>
      <c r="I14954" s="75"/>
      <c r="J14954" s="63"/>
      <c r="K14954" s="64"/>
      <c r="L14954" s="65"/>
      <c r="M14954" s="65"/>
      <c r="N14954" s="64"/>
      <c r="O14954" s="65"/>
    </row>
    <row r="14955" ht="15.75" customHeight="1" spans="1:15">
      <c r="A14955" s="18"/>
      <c r="B14955" s="18"/>
      <c r="C14955" s="18"/>
      <c r="D14955" s="18"/>
      <c r="E14955" s="18"/>
      <c r="F14955" s="18"/>
      <c r="G14955" s="18"/>
      <c r="H14955" s="18"/>
      <c r="I14955" s="75"/>
      <c r="J14955" s="63"/>
      <c r="K14955" s="64"/>
      <c r="L14955" s="65"/>
      <c r="M14955" s="65"/>
      <c r="N14955" s="64"/>
      <c r="O14955" s="65"/>
    </row>
    <row r="14956" ht="15.75" customHeight="1" spans="1:15">
      <c r="A14956" s="18"/>
      <c r="B14956" s="18"/>
      <c r="C14956" s="18"/>
      <c r="D14956" s="18"/>
      <c r="E14956" s="18"/>
      <c r="F14956" s="18"/>
      <c r="G14956" s="18"/>
      <c r="H14956" s="18"/>
      <c r="I14956" s="75"/>
      <c r="J14956" s="63"/>
      <c r="K14956" s="64"/>
      <c r="L14956" s="65"/>
      <c r="M14956" s="65"/>
      <c r="N14956" s="64"/>
      <c r="O14956" s="65"/>
    </row>
    <row r="14957" ht="15.75" customHeight="1" spans="1:15">
      <c r="A14957" s="18"/>
      <c r="B14957" s="18"/>
      <c r="C14957" s="18"/>
      <c r="D14957" s="18"/>
      <c r="E14957" s="18"/>
      <c r="F14957" s="18"/>
      <c r="G14957" s="18"/>
      <c r="H14957" s="18"/>
      <c r="I14957" s="75"/>
      <c r="J14957" s="63"/>
      <c r="K14957" s="64"/>
      <c r="L14957" s="65"/>
      <c r="M14957" s="65"/>
      <c r="N14957" s="64"/>
      <c r="O14957" s="65"/>
    </row>
    <row r="14958" ht="15.75" customHeight="1" spans="1:15">
      <c r="A14958" s="18"/>
      <c r="B14958" s="18"/>
      <c r="C14958" s="18"/>
      <c r="D14958" s="18"/>
      <c r="E14958" s="18"/>
      <c r="F14958" s="18"/>
      <c r="G14958" s="18"/>
      <c r="H14958" s="18"/>
      <c r="I14958" s="75"/>
      <c r="J14958" s="63"/>
      <c r="K14958" s="64"/>
      <c r="L14958" s="65"/>
      <c r="M14958" s="65"/>
      <c r="N14958" s="64"/>
      <c r="O14958" s="65"/>
    </row>
    <row r="14959" ht="15.75" customHeight="1" spans="1:15">
      <c r="A14959" s="18"/>
      <c r="B14959" s="18"/>
      <c r="C14959" s="18"/>
      <c r="D14959" s="18"/>
      <c r="E14959" s="18"/>
      <c r="F14959" s="18"/>
      <c r="G14959" s="18"/>
      <c r="H14959" s="18"/>
      <c r="I14959" s="75"/>
      <c r="J14959" s="63"/>
      <c r="K14959" s="64"/>
      <c r="L14959" s="65"/>
      <c r="M14959" s="65"/>
      <c r="N14959" s="64"/>
      <c r="O14959" s="65"/>
    </row>
    <row r="14960" ht="15.75" customHeight="1" spans="1:15">
      <c r="A14960" s="18"/>
      <c r="B14960" s="18"/>
      <c r="C14960" s="18"/>
      <c r="D14960" s="18"/>
      <c r="E14960" s="18"/>
      <c r="F14960" s="18"/>
      <c r="G14960" s="18"/>
      <c r="H14960" s="18"/>
      <c r="I14960" s="75"/>
      <c r="J14960" s="63"/>
      <c r="K14960" s="64"/>
      <c r="L14960" s="65"/>
      <c r="M14960" s="65"/>
      <c r="N14960" s="64"/>
      <c r="O14960" s="65"/>
    </row>
    <row r="14961" ht="15.75" customHeight="1" spans="1:15">
      <c r="A14961" s="18"/>
      <c r="B14961" s="18"/>
      <c r="C14961" s="18"/>
      <c r="D14961" s="18"/>
      <c r="E14961" s="18"/>
      <c r="F14961" s="18"/>
      <c r="G14961" s="18"/>
      <c r="H14961" s="18"/>
      <c r="I14961" s="75"/>
      <c r="J14961" s="63"/>
      <c r="K14961" s="64"/>
      <c r="L14961" s="65"/>
      <c r="M14961" s="65"/>
      <c r="N14961" s="64"/>
      <c r="O14961" s="65"/>
    </row>
    <row r="14962" ht="15.75" customHeight="1" spans="1:15">
      <c r="A14962" s="18"/>
      <c r="B14962" s="18"/>
      <c r="C14962" s="18"/>
      <c r="D14962" s="18"/>
      <c r="E14962" s="18"/>
      <c r="F14962" s="18"/>
      <c r="G14962" s="18"/>
      <c r="H14962" s="18"/>
      <c r="I14962" s="75"/>
      <c r="J14962" s="63"/>
      <c r="K14962" s="64"/>
      <c r="L14962" s="65"/>
      <c r="M14962" s="65"/>
      <c r="N14962" s="64"/>
      <c r="O14962" s="65"/>
    </row>
    <row r="14963" ht="15.75" customHeight="1" spans="1:15">
      <c r="A14963" s="18"/>
      <c r="B14963" s="18"/>
      <c r="C14963" s="18"/>
      <c r="D14963" s="18"/>
      <c r="E14963" s="18"/>
      <c r="F14963" s="18"/>
      <c r="G14963" s="18"/>
      <c r="H14963" s="18"/>
      <c r="I14963" s="75"/>
      <c r="J14963" s="63"/>
      <c r="K14963" s="64"/>
      <c r="L14963" s="65"/>
      <c r="M14963" s="65"/>
      <c r="N14963" s="64"/>
      <c r="O14963" s="65"/>
    </row>
    <row r="14964" ht="15.75" customHeight="1" spans="1:15">
      <c r="A14964" s="18"/>
      <c r="B14964" s="18"/>
      <c r="C14964" s="18"/>
      <c r="D14964" s="18"/>
      <c r="E14964" s="18"/>
      <c r="F14964" s="18"/>
      <c r="G14964" s="18"/>
      <c r="H14964" s="18"/>
      <c r="I14964" s="75"/>
      <c r="J14964" s="63"/>
      <c r="K14964" s="64"/>
      <c r="L14964" s="65"/>
      <c r="M14964" s="65"/>
      <c r="N14964" s="64"/>
      <c r="O14964" s="65"/>
    </row>
    <row r="14965" ht="15.75" customHeight="1" spans="1:15">
      <c r="A14965" s="18"/>
      <c r="B14965" s="18"/>
      <c r="C14965" s="18"/>
      <c r="D14965" s="18"/>
      <c r="E14965" s="18"/>
      <c r="F14965" s="18"/>
      <c r="G14965" s="18"/>
      <c r="H14965" s="18"/>
      <c r="I14965" s="75"/>
      <c r="J14965" s="63"/>
      <c r="K14965" s="64"/>
      <c r="L14965" s="65"/>
      <c r="M14965" s="65"/>
      <c r="N14965" s="64"/>
      <c r="O14965" s="65"/>
    </row>
    <row r="14966" ht="15.75" customHeight="1" spans="1:15">
      <c r="A14966" s="18"/>
      <c r="B14966" s="18"/>
      <c r="C14966" s="18"/>
      <c r="D14966" s="18"/>
      <c r="E14966" s="18"/>
      <c r="F14966" s="18"/>
      <c r="G14966" s="18"/>
      <c r="H14966" s="18"/>
      <c r="I14966" s="75"/>
      <c r="J14966" s="63"/>
      <c r="K14966" s="64"/>
      <c r="L14966" s="65"/>
      <c r="M14966" s="65"/>
      <c r="N14966" s="64"/>
      <c r="O14966" s="65"/>
    </row>
    <row r="14967" ht="15.75" customHeight="1" spans="1:15">
      <c r="A14967" s="18"/>
      <c r="B14967" s="18"/>
      <c r="C14967" s="18"/>
      <c r="D14967" s="18"/>
      <c r="E14967" s="18"/>
      <c r="F14967" s="18"/>
      <c r="G14967" s="18"/>
      <c r="H14967" s="18"/>
      <c r="I14967" s="75"/>
      <c r="J14967" s="63"/>
      <c r="K14967" s="64"/>
      <c r="L14967" s="65"/>
      <c r="M14967" s="65"/>
      <c r="N14967" s="64"/>
      <c r="O14967" s="65"/>
    </row>
    <row r="14968" ht="15.75" customHeight="1" spans="1:15">
      <c r="A14968" s="18"/>
      <c r="B14968" s="18"/>
      <c r="C14968" s="18"/>
      <c r="D14968" s="18"/>
      <c r="E14968" s="18"/>
      <c r="F14968" s="18"/>
      <c r="G14968" s="18"/>
      <c r="H14968" s="18"/>
      <c r="I14968" s="75"/>
      <c r="J14968" s="63"/>
      <c r="K14968" s="64"/>
      <c r="L14968" s="65"/>
      <c r="M14968" s="65"/>
      <c r="N14968" s="64"/>
      <c r="O14968" s="65"/>
    </row>
    <row r="14969" ht="15.75" customHeight="1" spans="1:15">
      <c r="A14969" s="18"/>
      <c r="B14969" s="18"/>
      <c r="C14969" s="18"/>
      <c r="D14969" s="18"/>
      <c r="E14969" s="18"/>
      <c r="F14969" s="18"/>
      <c r="G14969" s="18"/>
      <c r="H14969" s="18"/>
      <c r="I14969" s="75"/>
      <c r="J14969" s="63"/>
      <c r="K14969" s="64"/>
      <c r="L14969" s="65"/>
      <c r="M14969" s="65"/>
      <c r="N14969" s="64"/>
      <c r="O14969" s="65"/>
    </row>
    <row r="14970" ht="15.75" customHeight="1" spans="1:15">
      <c r="A14970" s="18"/>
      <c r="B14970" s="18"/>
      <c r="C14970" s="18"/>
      <c r="D14970" s="18"/>
      <c r="E14970" s="18"/>
      <c r="F14970" s="18"/>
      <c r="G14970" s="18"/>
      <c r="H14970" s="18"/>
      <c r="I14970" s="75"/>
      <c r="J14970" s="63"/>
      <c r="K14970" s="64"/>
      <c r="L14970" s="65"/>
      <c r="M14970" s="65"/>
      <c r="N14970" s="64"/>
      <c r="O14970" s="65"/>
    </row>
    <row r="14971" ht="15.75" customHeight="1" spans="1:15">
      <c r="A14971" s="18"/>
      <c r="B14971" s="18"/>
      <c r="C14971" s="18"/>
      <c r="D14971" s="18"/>
      <c r="E14971" s="18"/>
      <c r="F14971" s="18"/>
      <c r="G14971" s="18"/>
      <c r="H14971" s="18"/>
      <c r="I14971" s="75"/>
      <c r="J14971" s="63"/>
      <c r="K14971" s="64"/>
      <c r="L14971" s="65"/>
      <c r="M14971" s="65"/>
      <c r="N14971" s="64"/>
      <c r="O14971" s="65"/>
    </row>
    <row r="14972" ht="15.75" customHeight="1" spans="1:15">
      <c r="A14972" s="18"/>
      <c r="B14972" s="18"/>
      <c r="C14972" s="18"/>
      <c r="D14972" s="18"/>
      <c r="E14972" s="18"/>
      <c r="F14972" s="18"/>
      <c r="G14972" s="18"/>
      <c r="H14972" s="18"/>
      <c r="I14972" s="75"/>
      <c r="J14972" s="63"/>
      <c r="K14972" s="64"/>
      <c r="L14972" s="65"/>
      <c r="M14972" s="65"/>
      <c r="N14972" s="64"/>
      <c r="O14972" s="65"/>
    </row>
    <row r="14973" ht="15.75" customHeight="1" spans="1:15">
      <c r="A14973" s="18"/>
      <c r="B14973" s="18"/>
      <c r="C14973" s="18"/>
      <c r="D14973" s="18"/>
      <c r="E14973" s="18"/>
      <c r="F14973" s="18"/>
      <c r="G14973" s="18"/>
      <c r="H14973" s="18"/>
      <c r="I14973" s="75"/>
      <c r="J14973" s="63"/>
      <c r="K14973" s="64"/>
      <c r="L14973" s="65"/>
      <c r="M14973" s="65"/>
      <c r="N14973" s="64"/>
      <c r="O14973" s="65"/>
    </row>
    <row r="14974" ht="15.75" customHeight="1" spans="1:15">
      <c r="A14974" s="18"/>
      <c r="B14974" s="18"/>
      <c r="C14974" s="18"/>
      <c r="D14974" s="18"/>
      <c r="E14974" s="18"/>
      <c r="F14974" s="18"/>
      <c r="G14974" s="18"/>
      <c r="H14974" s="18"/>
      <c r="I14974" s="75"/>
      <c r="J14974" s="63"/>
      <c r="K14974" s="64"/>
      <c r="L14974" s="65"/>
      <c r="M14974" s="65"/>
      <c r="N14974" s="64"/>
      <c r="O14974" s="65"/>
    </row>
    <row r="14975" ht="15.75" customHeight="1" spans="1:15">
      <c r="A14975" s="18"/>
      <c r="B14975" s="18"/>
      <c r="C14975" s="18"/>
      <c r="D14975" s="18"/>
      <c r="E14975" s="18"/>
      <c r="F14975" s="18"/>
      <c r="G14975" s="18"/>
      <c r="H14975" s="18"/>
      <c r="I14975" s="75"/>
      <c r="J14975" s="63"/>
      <c r="K14975" s="64"/>
      <c r="L14975" s="65"/>
      <c r="M14975" s="65"/>
      <c r="N14975" s="64"/>
      <c r="O14975" s="65"/>
    </row>
    <row r="14976" ht="15.75" customHeight="1" spans="1:15">
      <c r="A14976" s="18"/>
      <c r="B14976" s="18"/>
      <c r="C14976" s="18"/>
      <c r="D14976" s="18"/>
      <c r="E14976" s="18"/>
      <c r="F14976" s="18"/>
      <c r="G14976" s="18"/>
      <c r="H14976" s="18"/>
      <c r="I14976" s="75"/>
      <c r="J14976" s="63"/>
      <c r="K14976" s="64"/>
      <c r="L14976" s="65"/>
      <c r="M14976" s="65"/>
      <c r="N14976" s="64"/>
      <c r="O14976" s="65"/>
    </row>
    <row r="14977" ht="15.75" customHeight="1" spans="1:15">
      <c r="A14977" s="18"/>
      <c r="B14977" s="18"/>
      <c r="C14977" s="18"/>
      <c r="D14977" s="18"/>
      <c r="E14977" s="18"/>
      <c r="F14977" s="18"/>
      <c r="G14977" s="18"/>
      <c r="H14977" s="18"/>
      <c r="I14977" s="75"/>
      <c r="J14977" s="63"/>
      <c r="K14977" s="64"/>
      <c r="L14977" s="65"/>
      <c r="M14977" s="65"/>
      <c r="N14977" s="64"/>
      <c r="O14977" s="65"/>
    </row>
    <row r="14978" ht="15.75" customHeight="1" spans="1:15">
      <c r="A14978" s="18"/>
      <c r="B14978" s="18"/>
      <c r="C14978" s="18"/>
      <c r="D14978" s="18"/>
      <c r="E14978" s="18"/>
      <c r="F14978" s="18"/>
      <c r="G14978" s="18"/>
      <c r="H14978" s="18"/>
      <c r="I14978" s="75"/>
      <c r="J14978" s="63"/>
      <c r="K14978" s="64"/>
      <c r="L14978" s="65"/>
      <c r="M14978" s="65"/>
      <c r="N14978" s="64"/>
      <c r="O14978" s="65"/>
    </row>
    <row r="14979" ht="15.75" customHeight="1" spans="1:15">
      <c r="A14979" s="18"/>
      <c r="B14979" s="18"/>
      <c r="C14979" s="18"/>
      <c r="D14979" s="18"/>
      <c r="E14979" s="18"/>
      <c r="F14979" s="18"/>
      <c r="G14979" s="18"/>
      <c r="H14979" s="18"/>
      <c r="I14979" s="75"/>
      <c r="J14979" s="63"/>
      <c r="K14979" s="64"/>
      <c r="L14979" s="65"/>
      <c r="M14979" s="65"/>
      <c r="N14979" s="64"/>
      <c r="O14979" s="65"/>
    </row>
    <row r="14980" ht="15.75" customHeight="1" spans="1:15">
      <c r="A14980" s="18"/>
      <c r="B14980" s="18"/>
      <c r="C14980" s="18"/>
      <c r="D14980" s="18"/>
      <c r="E14980" s="18"/>
      <c r="F14980" s="18"/>
      <c r="G14980" s="18"/>
      <c r="H14980" s="18"/>
      <c r="I14980" s="75"/>
      <c r="J14980" s="63"/>
      <c r="K14980" s="64"/>
      <c r="L14980" s="65"/>
      <c r="M14980" s="65"/>
      <c r="N14980" s="64"/>
      <c r="O14980" s="65"/>
    </row>
    <row r="14981" ht="15.75" customHeight="1" spans="1:15">
      <c r="A14981" s="18"/>
      <c r="B14981" s="18"/>
      <c r="C14981" s="18"/>
      <c r="D14981" s="18"/>
      <c r="E14981" s="18"/>
      <c r="F14981" s="18"/>
      <c r="G14981" s="18"/>
      <c r="H14981" s="18"/>
      <c r="I14981" s="75"/>
      <c r="J14981" s="63"/>
      <c r="K14981" s="64"/>
      <c r="L14981" s="65"/>
      <c r="M14981" s="65"/>
      <c r="N14981" s="64"/>
      <c r="O14981" s="65"/>
    </row>
    <row r="14982" ht="15.75" customHeight="1" spans="1:15">
      <c r="A14982" s="18"/>
      <c r="B14982" s="18"/>
      <c r="C14982" s="18"/>
      <c r="D14982" s="18"/>
      <c r="E14982" s="18"/>
      <c r="F14982" s="18"/>
      <c r="G14982" s="18"/>
      <c r="H14982" s="18"/>
      <c r="I14982" s="75"/>
      <c r="J14982" s="63"/>
      <c r="K14982" s="64"/>
      <c r="L14982" s="65"/>
      <c r="M14982" s="65"/>
      <c r="N14982" s="64"/>
      <c r="O14982" s="65"/>
    </row>
    <row r="14983" ht="15.75" customHeight="1" spans="1:15">
      <c r="A14983" s="18"/>
      <c r="B14983" s="18"/>
      <c r="C14983" s="18"/>
      <c r="D14983" s="18"/>
      <c r="E14983" s="18"/>
      <c r="F14983" s="18"/>
      <c r="G14983" s="18"/>
      <c r="H14983" s="18"/>
      <c r="I14983" s="75"/>
      <c r="J14983" s="63"/>
      <c r="K14983" s="64"/>
      <c r="L14983" s="65"/>
      <c r="M14983" s="65"/>
      <c r="N14983" s="64"/>
      <c r="O14983" s="65"/>
    </row>
    <row r="14984" ht="15.75" customHeight="1" spans="1:15">
      <c r="A14984" s="18"/>
      <c r="B14984" s="18"/>
      <c r="C14984" s="18"/>
      <c r="D14984" s="18"/>
      <c r="E14984" s="18"/>
      <c r="F14984" s="18"/>
      <c r="G14984" s="18"/>
      <c r="H14984" s="18"/>
      <c r="I14984" s="75"/>
      <c r="J14984" s="63"/>
      <c r="K14984" s="64"/>
      <c r="L14984" s="65"/>
      <c r="M14984" s="65"/>
      <c r="N14984" s="64"/>
      <c r="O14984" s="65"/>
    </row>
    <row r="14985" ht="15.75" customHeight="1" spans="1:15">
      <c r="A14985" s="18"/>
      <c r="B14985" s="18"/>
      <c r="C14985" s="18"/>
      <c r="D14985" s="18"/>
      <c r="E14985" s="18"/>
      <c r="F14985" s="18"/>
      <c r="G14985" s="18"/>
      <c r="H14985" s="18"/>
      <c r="I14985" s="75"/>
      <c r="J14985" s="63"/>
      <c r="K14985" s="64"/>
      <c r="L14985" s="65"/>
      <c r="M14985" s="65"/>
      <c r="N14985" s="64"/>
      <c r="O14985" s="65"/>
    </row>
    <row r="14986" ht="15.75" customHeight="1" spans="1:15">
      <c r="A14986" s="18"/>
      <c r="B14986" s="18"/>
      <c r="C14986" s="18"/>
      <c r="D14986" s="18"/>
      <c r="E14986" s="18"/>
      <c r="F14986" s="18"/>
      <c r="G14986" s="18"/>
      <c r="H14986" s="18"/>
      <c r="I14986" s="75"/>
      <c r="J14986" s="63"/>
      <c r="K14986" s="64"/>
      <c r="L14986" s="65"/>
      <c r="M14986" s="65"/>
      <c r="N14986" s="64"/>
      <c r="O14986" s="65"/>
    </row>
    <row r="14987" ht="15.75" customHeight="1" spans="1:15">
      <c r="A14987" s="18"/>
      <c r="B14987" s="18"/>
      <c r="C14987" s="18"/>
      <c r="D14987" s="18"/>
      <c r="E14987" s="18"/>
      <c r="F14987" s="18"/>
      <c r="G14987" s="18"/>
      <c r="H14987" s="18"/>
      <c r="I14987" s="75"/>
      <c r="J14987" s="63"/>
      <c r="K14987" s="64"/>
      <c r="L14987" s="65"/>
      <c r="M14987" s="65"/>
      <c r="N14987" s="64"/>
      <c r="O14987" s="65"/>
    </row>
    <row r="14988" ht="15.75" customHeight="1" spans="1:15">
      <c r="A14988" s="18"/>
      <c r="B14988" s="18"/>
      <c r="C14988" s="18"/>
      <c r="D14988" s="18"/>
      <c r="E14988" s="18"/>
      <c r="F14988" s="18"/>
      <c r="G14988" s="18"/>
      <c r="H14988" s="18"/>
      <c r="I14988" s="75"/>
      <c r="J14988" s="63"/>
      <c r="K14988" s="64"/>
      <c r="L14988" s="65"/>
      <c r="M14988" s="65"/>
      <c r="N14988" s="64"/>
      <c r="O14988" s="65"/>
    </row>
    <row r="14989" ht="15.75" customHeight="1" spans="1:15">
      <c r="A14989" s="18"/>
      <c r="B14989" s="18"/>
      <c r="C14989" s="18"/>
      <c r="D14989" s="18"/>
      <c r="E14989" s="18"/>
      <c r="F14989" s="18"/>
      <c r="G14989" s="18"/>
      <c r="H14989" s="18"/>
      <c r="I14989" s="75"/>
      <c r="J14989" s="63"/>
      <c r="K14989" s="64"/>
      <c r="L14989" s="65"/>
      <c r="M14989" s="65"/>
      <c r="N14989" s="64"/>
      <c r="O14989" s="65"/>
    </row>
    <row r="14990" ht="15.75" customHeight="1" spans="1:15">
      <c r="A14990" s="18"/>
      <c r="B14990" s="18"/>
      <c r="C14990" s="18"/>
      <c r="D14990" s="18"/>
      <c r="E14990" s="18"/>
      <c r="F14990" s="18"/>
      <c r="G14990" s="18"/>
      <c r="H14990" s="18"/>
      <c r="I14990" s="75"/>
      <c r="J14990" s="63"/>
      <c r="K14990" s="64"/>
      <c r="L14990" s="65"/>
      <c r="M14990" s="65"/>
      <c r="N14990" s="64"/>
      <c r="O14990" s="65"/>
    </row>
    <row r="14991" ht="15.75" customHeight="1" spans="1:15">
      <c r="A14991" s="18"/>
      <c r="B14991" s="18"/>
      <c r="C14991" s="18"/>
      <c r="D14991" s="18"/>
      <c r="E14991" s="18"/>
      <c r="F14991" s="18"/>
      <c r="G14991" s="18"/>
      <c r="H14991" s="18"/>
      <c r="I14991" s="75"/>
      <c r="J14991" s="63"/>
      <c r="K14991" s="64"/>
      <c r="L14991" s="65"/>
      <c r="M14991" s="65"/>
      <c r="N14991" s="64"/>
      <c r="O14991" s="65"/>
    </row>
    <row r="14992" ht="15.75" customHeight="1" spans="1:15">
      <c r="A14992" s="18"/>
      <c r="B14992" s="18"/>
      <c r="C14992" s="18"/>
      <c r="D14992" s="18"/>
      <c r="E14992" s="18"/>
      <c r="F14992" s="18"/>
      <c r="G14992" s="18"/>
      <c r="H14992" s="18"/>
      <c r="I14992" s="75"/>
      <c r="J14992" s="63"/>
      <c r="K14992" s="64"/>
      <c r="L14992" s="65"/>
      <c r="M14992" s="65"/>
      <c r="N14992" s="64"/>
      <c r="O14992" s="65"/>
    </row>
    <row r="14993" ht="15.75" customHeight="1" spans="1:15">
      <c r="A14993" s="18"/>
      <c r="B14993" s="18"/>
      <c r="C14993" s="18"/>
      <c r="D14993" s="18"/>
      <c r="E14993" s="18"/>
      <c r="F14993" s="18"/>
      <c r="G14993" s="18"/>
      <c r="H14993" s="18"/>
      <c r="I14993" s="75"/>
      <c r="J14993" s="63"/>
      <c r="K14993" s="64"/>
      <c r="L14993" s="65"/>
      <c r="M14993" s="65"/>
      <c r="N14993" s="64"/>
      <c r="O14993" s="65"/>
    </row>
    <row r="14994" ht="15.75" customHeight="1" spans="1:15">
      <c r="A14994" s="18"/>
      <c r="B14994" s="18"/>
      <c r="C14994" s="18"/>
      <c r="D14994" s="18"/>
      <c r="E14994" s="18"/>
      <c r="F14994" s="18"/>
      <c r="G14994" s="18"/>
      <c r="H14994" s="18"/>
      <c r="I14994" s="75"/>
      <c r="J14994" s="63"/>
      <c r="K14994" s="64"/>
      <c r="L14994" s="65"/>
      <c r="M14994" s="65"/>
      <c r="N14994" s="64"/>
      <c r="O14994" s="65"/>
    </row>
    <row r="14995" ht="15.75" customHeight="1" spans="1:15">
      <c r="A14995" s="18"/>
      <c r="B14995" s="18"/>
      <c r="C14995" s="18"/>
      <c r="D14995" s="18"/>
      <c r="E14995" s="18"/>
      <c r="F14995" s="18"/>
      <c r="G14995" s="18"/>
      <c r="H14995" s="18"/>
      <c r="I14995" s="75"/>
      <c r="J14995" s="63"/>
      <c r="K14995" s="64"/>
      <c r="L14995" s="65"/>
      <c r="M14995" s="65"/>
      <c r="N14995" s="64"/>
      <c r="O14995" s="65"/>
    </row>
    <row r="14996" ht="15.75" customHeight="1" spans="1:15">
      <c r="A14996" s="18"/>
      <c r="B14996" s="18"/>
      <c r="C14996" s="18"/>
      <c r="D14996" s="18"/>
      <c r="E14996" s="18"/>
      <c r="F14996" s="18"/>
      <c r="G14996" s="18"/>
      <c r="H14996" s="18"/>
      <c r="I14996" s="75"/>
      <c r="J14996" s="63"/>
      <c r="K14996" s="64"/>
      <c r="L14996" s="65"/>
      <c r="M14996" s="65"/>
      <c r="N14996" s="64"/>
      <c r="O14996" s="65"/>
    </row>
    <row r="14997" ht="15.75" customHeight="1" spans="1:15">
      <c r="A14997" s="18"/>
      <c r="B14997" s="18"/>
      <c r="C14997" s="18"/>
      <c r="D14997" s="18"/>
      <c r="E14997" s="18"/>
      <c r="F14997" s="18"/>
      <c r="G14997" s="18"/>
      <c r="H14997" s="18"/>
      <c r="I14997" s="75"/>
      <c r="J14997" s="63"/>
      <c r="K14997" s="64"/>
      <c r="L14997" s="65"/>
      <c r="M14997" s="65"/>
      <c r="N14997" s="64"/>
      <c r="O14997" s="65"/>
    </row>
    <row r="14998" ht="15.75" customHeight="1" spans="1:15">
      <c r="A14998" s="18"/>
      <c r="B14998" s="18"/>
      <c r="C14998" s="18"/>
      <c r="D14998" s="18"/>
      <c r="E14998" s="18"/>
      <c r="F14998" s="18"/>
      <c r="G14998" s="18"/>
      <c r="H14998" s="18"/>
      <c r="I14998" s="75"/>
      <c r="J14998" s="63"/>
      <c r="K14998" s="64"/>
      <c r="L14998" s="65"/>
      <c r="M14998" s="65"/>
      <c r="N14998" s="64"/>
      <c r="O14998" s="65"/>
    </row>
    <row r="14999" ht="15.75" customHeight="1" spans="1:15">
      <c r="A14999" s="18"/>
      <c r="B14999" s="18"/>
      <c r="C14999" s="18"/>
      <c r="D14999" s="18"/>
      <c r="E14999" s="18"/>
      <c r="F14999" s="18"/>
      <c r="G14999" s="18"/>
      <c r="H14999" s="18"/>
      <c r="I14999" s="75"/>
      <c r="J14999" s="63"/>
      <c r="K14999" s="64"/>
      <c r="L14999" s="65"/>
      <c r="M14999" s="65"/>
      <c r="N14999" s="64"/>
      <c r="O14999" s="65"/>
    </row>
    <row r="15000" ht="15.75" customHeight="1" spans="1:15">
      <c r="A15000" s="18"/>
      <c r="B15000" s="18"/>
      <c r="C15000" s="18"/>
      <c r="D15000" s="18"/>
      <c r="E15000" s="18"/>
      <c r="F15000" s="18"/>
      <c r="G15000" s="18"/>
      <c r="H15000" s="18"/>
      <c r="I15000" s="75"/>
      <c r="J15000" s="63"/>
      <c r="K15000" s="64"/>
      <c r="L15000" s="65"/>
      <c r="M15000" s="65"/>
      <c r="N15000" s="64"/>
      <c r="O15000" s="65"/>
    </row>
    <row r="15001" ht="15.75" customHeight="1" spans="1:15">
      <c r="A15001" s="18"/>
      <c r="B15001" s="18"/>
      <c r="C15001" s="18"/>
      <c r="D15001" s="18"/>
      <c r="E15001" s="18"/>
      <c r="F15001" s="18"/>
      <c r="G15001" s="18"/>
      <c r="H15001" s="18"/>
      <c r="I15001" s="75"/>
      <c r="J15001" s="63"/>
      <c r="K15001" s="64"/>
      <c r="L15001" s="65"/>
      <c r="M15001" s="65"/>
      <c r="N15001" s="64"/>
      <c r="O15001" s="65"/>
    </row>
    <row r="15002" ht="15.75" customHeight="1" spans="1:15">
      <c r="A15002" s="18"/>
      <c r="B15002" s="18"/>
      <c r="C15002" s="18"/>
      <c r="D15002" s="18"/>
      <c r="E15002" s="18"/>
      <c r="F15002" s="18"/>
      <c r="G15002" s="18"/>
      <c r="H15002" s="18"/>
      <c r="I15002" s="75"/>
      <c r="J15002" s="63"/>
      <c r="K15002" s="64"/>
      <c r="L15002" s="65"/>
      <c r="M15002" s="65"/>
      <c r="N15002" s="64"/>
      <c r="O15002" s="65"/>
    </row>
    <row r="15003" ht="15.75" customHeight="1" spans="1:15">
      <c r="A15003" s="18"/>
      <c r="B15003" s="18"/>
      <c r="C15003" s="18"/>
      <c r="D15003" s="18"/>
      <c r="E15003" s="18"/>
      <c r="F15003" s="18"/>
      <c r="G15003" s="18"/>
      <c r="H15003" s="18"/>
      <c r="I15003" s="75"/>
      <c r="J15003" s="63"/>
      <c r="K15003" s="64"/>
      <c r="L15003" s="65"/>
      <c r="M15003" s="65"/>
      <c r="N15003" s="64"/>
      <c r="O15003" s="65"/>
    </row>
    <row r="15004" ht="15.75" customHeight="1" spans="1:15">
      <c r="A15004" s="18"/>
      <c r="B15004" s="18"/>
      <c r="C15004" s="18"/>
      <c r="D15004" s="18"/>
      <c r="E15004" s="18"/>
      <c r="F15004" s="18"/>
      <c r="G15004" s="18"/>
      <c r="H15004" s="18"/>
      <c r="I15004" s="75"/>
      <c r="J15004" s="63"/>
      <c r="K15004" s="64"/>
      <c r="L15004" s="65"/>
      <c r="M15004" s="65"/>
      <c r="N15004" s="64"/>
      <c r="O15004" s="65"/>
    </row>
    <row r="15005" ht="15.75" customHeight="1" spans="1:15">
      <c r="A15005" s="18"/>
      <c r="B15005" s="18"/>
      <c r="C15005" s="18"/>
      <c r="D15005" s="18"/>
      <c r="E15005" s="18"/>
      <c r="F15005" s="18"/>
      <c r="G15005" s="18"/>
      <c r="H15005" s="18"/>
      <c r="I15005" s="75"/>
      <c r="J15005" s="63"/>
      <c r="K15005" s="64"/>
      <c r="L15005" s="65"/>
      <c r="M15005" s="65"/>
      <c r="N15005" s="64"/>
      <c r="O15005" s="65"/>
    </row>
    <row r="15006" ht="15.75" customHeight="1" spans="1:15">
      <c r="A15006" s="18"/>
      <c r="B15006" s="18"/>
      <c r="C15006" s="18"/>
      <c r="D15006" s="18"/>
      <c r="E15006" s="18"/>
      <c r="F15006" s="18"/>
      <c r="G15006" s="18"/>
      <c r="H15006" s="18"/>
      <c r="I15006" s="75"/>
      <c r="J15006" s="63"/>
      <c r="K15006" s="64"/>
      <c r="L15006" s="65"/>
      <c r="M15006" s="65"/>
      <c r="N15006" s="64"/>
      <c r="O15006" s="65"/>
    </row>
    <row r="15007" ht="15.75" customHeight="1" spans="1:15">
      <c r="A15007" s="18"/>
      <c r="B15007" s="18"/>
      <c r="C15007" s="18"/>
      <c r="D15007" s="18"/>
      <c r="E15007" s="18"/>
      <c r="F15007" s="18"/>
      <c r="G15007" s="18"/>
      <c r="H15007" s="18"/>
      <c r="I15007" s="75"/>
      <c r="J15007" s="63"/>
      <c r="K15007" s="64"/>
      <c r="L15007" s="65"/>
      <c r="M15007" s="65"/>
      <c r="N15007" s="64"/>
      <c r="O15007" s="65"/>
    </row>
    <row r="15008" ht="15.75" customHeight="1" spans="1:15">
      <c r="A15008" s="18"/>
      <c r="B15008" s="18"/>
      <c r="C15008" s="18"/>
      <c r="D15008" s="18"/>
      <c r="E15008" s="18"/>
      <c r="F15008" s="18"/>
      <c r="G15008" s="18"/>
      <c r="H15008" s="18"/>
      <c r="I15008" s="75"/>
      <c r="J15008" s="63"/>
      <c r="K15008" s="64"/>
      <c r="L15008" s="65"/>
      <c r="M15008" s="65"/>
      <c r="N15008" s="64"/>
      <c r="O15008" s="65"/>
    </row>
    <row r="15009" ht="15.75" customHeight="1" spans="1:15">
      <c r="A15009" s="18"/>
      <c r="B15009" s="18"/>
      <c r="C15009" s="18"/>
      <c r="D15009" s="18"/>
      <c r="E15009" s="18"/>
      <c r="F15009" s="18"/>
      <c r="G15009" s="18"/>
      <c r="H15009" s="18"/>
      <c r="I15009" s="75"/>
      <c r="J15009" s="63"/>
      <c r="K15009" s="64"/>
      <c r="L15009" s="65"/>
      <c r="M15009" s="65"/>
      <c r="N15009" s="64"/>
      <c r="O15009" s="65"/>
    </row>
    <row r="15010" ht="15.75" customHeight="1" spans="1:15">
      <c r="A15010" s="18"/>
      <c r="B15010" s="18"/>
      <c r="C15010" s="18"/>
      <c r="D15010" s="18"/>
      <c r="E15010" s="18"/>
      <c r="F15010" s="18"/>
      <c r="G15010" s="18"/>
      <c r="H15010" s="18"/>
      <c r="I15010" s="75"/>
      <c r="J15010" s="63"/>
      <c r="K15010" s="64"/>
      <c r="L15010" s="65"/>
      <c r="M15010" s="65"/>
      <c r="N15010" s="64"/>
      <c r="O15010" s="65"/>
    </row>
    <row r="15011" ht="15.75" customHeight="1" spans="1:15">
      <c r="A15011" s="18"/>
      <c r="B15011" s="18"/>
      <c r="C15011" s="18"/>
      <c r="D15011" s="18"/>
      <c r="E15011" s="18"/>
      <c r="F15011" s="18"/>
      <c r="G15011" s="18"/>
      <c r="H15011" s="18"/>
      <c r="I15011" s="75"/>
      <c r="J15011" s="63"/>
      <c r="K15011" s="64"/>
      <c r="L15011" s="65"/>
      <c r="M15011" s="65"/>
      <c r="N15011" s="64"/>
      <c r="O15011" s="65"/>
    </row>
    <row r="15012" ht="15.75" customHeight="1" spans="1:15">
      <c r="A15012" s="18"/>
      <c r="B15012" s="18"/>
      <c r="C15012" s="18"/>
      <c r="D15012" s="18"/>
      <c r="E15012" s="18"/>
      <c r="F15012" s="18"/>
      <c r="G15012" s="18"/>
      <c r="H15012" s="18"/>
      <c r="I15012" s="75"/>
      <c r="J15012" s="63"/>
      <c r="K15012" s="64"/>
      <c r="L15012" s="65"/>
      <c r="M15012" s="65"/>
      <c r="N15012" s="64"/>
      <c r="O15012" s="65"/>
    </row>
    <row r="15013" ht="15.75" customHeight="1" spans="1:15">
      <c r="A15013" s="18"/>
      <c r="B15013" s="18"/>
      <c r="C15013" s="18"/>
      <c r="D15013" s="18"/>
      <c r="E15013" s="18"/>
      <c r="F15013" s="18"/>
      <c r="G15013" s="18"/>
      <c r="H15013" s="18"/>
      <c r="I15013" s="75"/>
      <c r="J15013" s="63"/>
      <c r="K15013" s="64"/>
      <c r="L15013" s="65"/>
      <c r="M15013" s="65"/>
      <c r="N15013" s="64"/>
      <c r="O15013" s="65"/>
    </row>
    <row r="15014" ht="15.75" customHeight="1" spans="1:15">
      <c r="A15014" s="18"/>
      <c r="B15014" s="18"/>
      <c r="C15014" s="18"/>
      <c r="D15014" s="18"/>
      <c r="E15014" s="18"/>
      <c r="F15014" s="18"/>
      <c r="G15014" s="18"/>
      <c r="H15014" s="18"/>
      <c r="I15014" s="75"/>
      <c r="J15014" s="63"/>
      <c r="K15014" s="64"/>
      <c r="L15014" s="65"/>
      <c r="M15014" s="65"/>
      <c r="N15014" s="64"/>
      <c r="O15014" s="65"/>
    </row>
    <row r="15015" ht="15.75" customHeight="1" spans="1:15">
      <c r="A15015" s="18"/>
      <c r="B15015" s="18"/>
      <c r="C15015" s="18"/>
      <c r="D15015" s="18"/>
      <c r="E15015" s="18"/>
      <c r="F15015" s="18"/>
      <c r="G15015" s="18"/>
      <c r="H15015" s="18"/>
      <c r="I15015" s="75"/>
      <c r="J15015" s="63"/>
      <c r="K15015" s="64"/>
      <c r="L15015" s="65"/>
      <c r="M15015" s="65"/>
      <c r="N15015" s="64"/>
      <c r="O15015" s="65"/>
    </row>
    <row r="15016" ht="15.75" customHeight="1" spans="1:15">
      <c r="A15016" s="18"/>
      <c r="B15016" s="18"/>
      <c r="C15016" s="18"/>
      <c r="D15016" s="18"/>
      <c r="E15016" s="18"/>
      <c r="F15016" s="18"/>
      <c r="G15016" s="18"/>
      <c r="H15016" s="18"/>
      <c r="I15016" s="75"/>
      <c r="J15016" s="63"/>
      <c r="K15016" s="64"/>
      <c r="L15016" s="65"/>
      <c r="M15016" s="65"/>
      <c r="N15016" s="64"/>
      <c r="O15016" s="65"/>
    </row>
    <row r="15017" ht="15.75" customHeight="1" spans="1:15">
      <c r="A15017" s="18"/>
      <c r="B15017" s="18"/>
      <c r="C15017" s="18"/>
      <c r="D15017" s="18"/>
      <c r="E15017" s="18"/>
      <c r="F15017" s="18"/>
      <c r="G15017" s="18"/>
      <c r="H15017" s="18"/>
      <c r="I15017" s="75"/>
      <c r="J15017" s="63"/>
      <c r="K15017" s="64"/>
      <c r="L15017" s="65"/>
      <c r="M15017" s="65"/>
      <c r="N15017" s="64"/>
      <c r="O15017" s="65"/>
    </row>
    <row r="15018" ht="15.75" customHeight="1" spans="1:15">
      <c r="A15018" s="18"/>
      <c r="B15018" s="18"/>
      <c r="C15018" s="18"/>
      <c r="D15018" s="18"/>
      <c r="E15018" s="18"/>
      <c r="F15018" s="18"/>
      <c r="G15018" s="18"/>
      <c r="H15018" s="18"/>
      <c r="I15018" s="75"/>
      <c r="J15018" s="63"/>
      <c r="K15018" s="64"/>
      <c r="L15018" s="65"/>
      <c r="M15018" s="65"/>
      <c r="N15018" s="64"/>
      <c r="O15018" s="65"/>
    </row>
    <row r="15019" ht="15.75" customHeight="1" spans="1:15">
      <c r="A15019" s="18"/>
      <c r="B15019" s="18"/>
      <c r="C15019" s="18"/>
      <c r="D15019" s="18"/>
      <c r="E15019" s="18"/>
      <c r="F15019" s="18"/>
      <c r="G15019" s="18"/>
      <c r="H15019" s="18"/>
      <c r="I15019" s="75"/>
      <c r="J15019" s="63"/>
      <c r="K15019" s="64"/>
      <c r="L15019" s="65"/>
      <c r="M15019" s="65"/>
      <c r="N15019" s="64"/>
      <c r="O15019" s="65"/>
    </row>
    <row r="15020" ht="15.75" customHeight="1" spans="1:15">
      <c r="A15020" s="18"/>
      <c r="B15020" s="18"/>
      <c r="C15020" s="18"/>
      <c r="D15020" s="18"/>
      <c r="E15020" s="18"/>
      <c r="F15020" s="18"/>
      <c r="G15020" s="18"/>
      <c r="H15020" s="18"/>
      <c r="I15020" s="75"/>
      <c r="J15020" s="63"/>
      <c r="K15020" s="64"/>
      <c r="L15020" s="65"/>
      <c r="M15020" s="65"/>
      <c r="N15020" s="64"/>
      <c r="O15020" s="65"/>
    </row>
    <row r="15021" ht="15.75" customHeight="1" spans="1:15">
      <c r="A15021" s="18"/>
      <c r="B15021" s="18"/>
      <c r="C15021" s="18"/>
      <c r="D15021" s="18"/>
      <c r="E15021" s="18"/>
      <c r="F15021" s="18"/>
      <c r="G15021" s="18"/>
      <c r="H15021" s="18"/>
      <c r="I15021" s="75"/>
      <c r="J15021" s="63"/>
      <c r="K15021" s="64"/>
      <c r="L15021" s="65"/>
      <c r="M15021" s="65"/>
      <c r="N15021" s="64"/>
      <c r="O15021" s="65"/>
    </row>
    <row r="15022" ht="15.75" customHeight="1" spans="1:15">
      <c r="A15022" s="18"/>
      <c r="B15022" s="18"/>
      <c r="C15022" s="18"/>
      <c r="D15022" s="18"/>
      <c r="E15022" s="18"/>
      <c r="F15022" s="18"/>
      <c r="G15022" s="18"/>
      <c r="H15022" s="18"/>
      <c r="I15022" s="75"/>
      <c r="J15022" s="63"/>
      <c r="K15022" s="64"/>
      <c r="L15022" s="65"/>
      <c r="M15022" s="65"/>
      <c r="N15022" s="64"/>
      <c r="O15022" s="65"/>
    </row>
    <row r="15023" ht="15.75" customHeight="1" spans="1:15">
      <c r="A15023" s="18"/>
      <c r="B15023" s="18"/>
      <c r="C15023" s="18"/>
      <c r="D15023" s="18"/>
      <c r="E15023" s="18"/>
      <c r="F15023" s="18"/>
      <c r="G15023" s="18"/>
      <c r="H15023" s="18"/>
      <c r="I15023" s="75"/>
      <c r="J15023" s="63"/>
      <c r="K15023" s="64"/>
      <c r="L15023" s="65"/>
      <c r="M15023" s="65"/>
      <c r="N15023" s="64"/>
      <c r="O15023" s="65"/>
    </row>
    <row r="15024" ht="15.75" customHeight="1" spans="1:15">
      <c r="A15024" s="18"/>
      <c r="B15024" s="18"/>
      <c r="C15024" s="18"/>
      <c r="D15024" s="18"/>
      <c r="E15024" s="18"/>
      <c r="F15024" s="18"/>
      <c r="G15024" s="18"/>
      <c r="H15024" s="18"/>
      <c r="I15024" s="75"/>
      <c r="J15024" s="63"/>
      <c r="K15024" s="64"/>
      <c r="L15024" s="65"/>
      <c r="M15024" s="65"/>
      <c r="N15024" s="64"/>
      <c r="O15024" s="65"/>
    </row>
    <row r="15025" ht="15.75" customHeight="1" spans="1:15">
      <c r="A15025" s="18"/>
      <c r="B15025" s="18"/>
      <c r="C15025" s="18"/>
      <c r="D15025" s="18"/>
      <c r="E15025" s="18"/>
      <c r="F15025" s="18"/>
      <c r="G15025" s="18"/>
      <c r="H15025" s="18"/>
      <c r="I15025" s="75"/>
      <c r="J15025" s="63"/>
      <c r="K15025" s="64"/>
      <c r="L15025" s="65"/>
      <c r="M15025" s="65"/>
      <c r="N15025" s="64"/>
      <c r="O15025" s="65"/>
    </row>
    <row r="15026" ht="15.75" customHeight="1" spans="1:15">
      <c r="A15026" s="18"/>
      <c r="B15026" s="18"/>
      <c r="C15026" s="18"/>
      <c r="D15026" s="18"/>
      <c r="E15026" s="18"/>
      <c r="F15026" s="18"/>
      <c r="G15026" s="18"/>
      <c r="H15026" s="18"/>
      <c r="I15026" s="75"/>
      <c r="J15026" s="63"/>
      <c r="K15026" s="64"/>
      <c r="L15026" s="65"/>
      <c r="M15026" s="65"/>
      <c r="N15026" s="64"/>
      <c r="O15026" s="65"/>
    </row>
    <row r="15027" ht="15.75" customHeight="1" spans="1:15">
      <c r="A15027" s="18"/>
      <c r="B15027" s="18"/>
      <c r="C15027" s="18"/>
      <c r="D15027" s="18"/>
      <c r="E15027" s="18"/>
      <c r="F15027" s="18"/>
      <c r="G15027" s="18"/>
      <c r="H15027" s="18"/>
      <c r="I15027" s="75"/>
      <c r="J15027" s="63"/>
      <c r="K15027" s="64"/>
      <c r="L15027" s="65"/>
      <c r="M15027" s="65"/>
      <c r="N15027" s="64"/>
      <c r="O15027" s="65"/>
    </row>
    <row r="15028" ht="15.75" customHeight="1" spans="1:15">
      <c r="A15028" s="18"/>
      <c r="B15028" s="18"/>
      <c r="C15028" s="18"/>
      <c r="D15028" s="18"/>
      <c r="E15028" s="18"/>
      <c r="F15028" s="18"/>
      <c r="G15028" s="18"/>
      <c r="H15028" s="18"/>
      <c r="I15028" s="75"/>
      <c r="J15028" s="63"/>
      <c r="K15028" s="64"/>
      <c r="L15028" s="65"/>
      <c r="M15028" s="65"/>
      <c r="N15028" s="64"/>
      <c r="O15028" s="65"/>
    </row>
    <row r="15029" ht="15.75" customHeight="1" spans="1:15">
      <c r="A15029" s="18"/>
      <c r="B15029" s="18"/>
      <c r="C15029" s="18"/>
      <c r="D15029" s="18"/>
      <c r="E15029" s="18"/>
      <c r="F15029" s="18"/>
      <c r="G15029" s="18"/>
      <c r="H15029" s="18"/>
      <c r="I15029" s="75"/>
      <c r="J15029" s="63"/>
      <c r="K15029" s="64"/>
      <c r="L15029" s="65"/>
      <c r="M15029" s="65"/>
      <c r="N15029" s="64"/>
      <c r="O15029" s="65"/>
    </row>
    <row r="15030" ht="15.75" customHeight="1" spans="1:15">
      <c r="A15030" s="18"/>
      <c r="B15030" s="18"/>
      <c r="C15030" s="18"/>
      <c r="D15030" s="18"/>
      <c r="E15030" s="18"/>
      <c r="F15030" s="18"/>
      <c r="G15030" s="18"/>
      <c r="H15030" s="18"/>
      <c r="I15030" s="75"/>
      <c r="J15030" s="63"/>
      <c r="K15030" s="64"/>
      <c r="L15030" s="65"/>
      <c r="M15030" s="65"/>
      <c r="N15030" s="64"/>
      <c r="O15030" s="65"/>
    </row>
    <row r="15031" ht="15.75" customHeight="1" spans="1:15">
      <c r="A15031" s="18"/>
      <c r="B15031" s="18"/>
      <c r="C15031" s="18"/>
      <c r="D15031" s="18"/>
      <c r="E15031" s="18"/>
      <c r="F15031" s="18"/>
      <c r="G15031" s="18"/>
      <c r="H15031" s="18"/>
      <c r="I15031" s="75"/>
      <c r="J15031" s="63"/>
      <c r="K15031" s="64"/>
      <c r="L15031" s="65"/>
      <c r="M15031" s="65"/>
      <c r="N15031" s="64"/>
      <c r="O15031" s="65"/>
    </row>
    <row r="15032" ht="15.75" customHeight="1" spans="1:15">
      <c r="A15032" s="18"/>
      <c r="B15032" s="18"/>
      <c r="C15032" s="18"/>
      <c r="D15032" s="18"/>
      <c r="E15032" s="18"/>
      <c r="F15032" s="18"/>
      <c r="G15032" s="18"/>
      <c r="H15032" s="18"/>
      <c r="I15032" s="75"/>
      <c r="J15032" s="63"/>
      <c r="K15032" s="64"/>
      <c r="L15032" s="65"/>
      <c r="M15032" s="65"/>
      <c r="N15032" s="64"/>
      <c r="O15032" s="65"/>
    </row>
    <row r="15033" ht="15.75" customHeight="1" spans="1:15">
      <c r="A15033" s="18"/>
      <c r="B15033" s="18"/>
      <c r="C15033" s="18"/>
      <c r="D15033" s="18"/>
      <c r="E15033" s="18"/>
      <c r="F15033" s="18"/>
      <c r="G15033" s="18"/>
      <c r="H15033" s="18"/>
      <c r="I15033" s="75"/>
      <c r="J15033" s="63"/>
      <c r="K15033" s="64"/>
      <c r="L15033" s="65"/>
      <c r="M15033" s="65"/>
      <c r="N15033" s="64"/>
      <c r="O15033" s="65"/>
    </row>
    <row r="15034" ht="15.75" customHeight="1" spans="1:15">
      <c r="A15034" s="18"/>
      <c r="B15034" s="18"/>
      <c r="C15034" s="18"/>
      <c r="D15034" s="18"/>
      <c r="E15034" s="18"/>
      <c r="F15034" s="18"/>
      <c r="G15034" s="18"/>
      <c r="H15034" s="18"/>
      <c r="I15034" s="75"/>
      <c r="J15034" s="63"/>
      <c r="K15034" s="64"/>
      <c r="L15034" s="65"/>
      <c r="M15034" s="65"/>
      <c r="N15034" s="64"/>
      <c r="O15034" s="65"/>
    </row>
    <row r="15035" ht="15.75" customHeight="1" spans="1:15">
      <c r="A15035" s="18"/>
      <c r="B15035" s="18"/>
      <c r="C15035" s="18"/>
      <c r="D15035" s="18"/>
      <c r="E15035" s="18"/>
      <c r="F15035" s="18"/>
      <c r="G15035" s="18"/>
      <c r="H15035" s="18"/>
      <c r="I15035" s="75"/>
      <c r="J15035" s="63"/>
      <c r="K15035" s="64"/>
      <c r="L15035" s="65"/>
      <c r="M15035" s="65"/>
      <c r="N15035" s="64"/>
      <c r="O15035" s="65"/>
    </row>
    <row r="15036" ht="15.75" customHeight="1" spans="1:15">
      <c r="A15036" s="18"/>
      <c r="B15036" s="18"/>
      <c r="C15036" s="18"/>
      <c r="D15036" s="18"/>
      <c r="E15036" s="18"/>
      <c r="F15036" s="18"/>
      <c r="G15036" s="18"/>
      <c r="H15036" s="18"/>
      <c r="I15036" s="75"/>
      <c r="J15036" s="63"/>
      <c r="K15036" s="64"/>
      <c r="L15036" s="65"/>
      <c r="M15036" s="65"/>
      <c r="N15036" s="64"/>
      <c r="O15036" s="65"/>
    </row>
    <row r="15037" ht="15.75" customHeight="1" spans="1:15">
      <c r="A15037" s="18"/>
      <c r="B15037" s="18"/>
      <c r="C15037" s="18"/>
      <c r="D15037" s="18"/>
      <c r="E15037" s="18"/>
      <c r="F15037" s="18"/>
      <c r="G15037" s="18"/>
      <c r="H15037" s="18"/>
      <c r="I15037" s="75"/>
      <c r="J15037" s="63"/>
      <c r="K15037" s="64"/>
      <c r="L15037" s="65"/>
      <c r="M15037" s="65"/>
      <c r="N15037" s="64"/>
      <c r="O15037" s="65"/>
    </row>
    <row r="15038" ht="15.75" customHeight="1" spans="1:15">
      <c r="A15038" s="18"/>
      <c r="B15038" s="18"/>
      <c r="C15038" s="18"/>
      <c r="D15038" s="18"/>
      <c r="E15038" s="18"/>
      <c r="F15038" s="18"/>
      <c r="G15038" s="18"/>
      <c r="H15038" s="18"/>
      <c r="I15038" s="75"/>
      <c r="J15038" s="63"/>
      <c r="K15038" s="64"/>
      <c r="L15038" s="65"/>
      <c r="M15038" s="65"/>
      <c r="N15038" s="64"/>
      <c r="O15038" s="65"/>
    </row>
    <row r="15039" ht="15.75" customHeight="1" spans="1:15">
      <c r="A15039" s="18"/>
      <c r="B15039" s="18"/>
      <c r="C15039" s="18"/>
      <c r="D15039" s="18"/>
      <c r="E15039" s="18"/>
      <c r="F15039" s="18"/>
      <c r="G15039" s="18"/>
      <c r="H15039" s="18"/>
      <c r="I15039" s="75"/>
      <c r="J15039" s="63"/>
      <c r="K15039" s="64"/>
      <c r="L15039" s="65"/>
      <c r="M15039" s="65"/>
      <c r="N15039" s="64"/>
      <c r="O15039" s="65"/>
    </row>
    <row r="15040" ht="15.75" customHeight="1" spans="1:15">
      <c r="A15040" s="18"/>
      <c r="B15040" s="18"/>
      <c r="C15040" s="18"/>
      <c r="D15040" s="18"/>
      <c r="E15040" s="18"/>
      <c r="F15040" s="18"/>
      <c r="G15040" s="18"/>
      <c r="H15040" s="18"/>
      <c r="I15040" s="75"/>
      <c r="J15040" s="63"/>
      <c r="K15040" s="64"/>
      <c r="L15040" s="65"/>
      <c r="M15040" s="65"/>
      <c r="N15040" s="64"/>
      <c r="O15040" s="65"/>
    </row>
    <row r="15041" ht="15.75" customHeight="1" spans="1:15">
      <c r="A15041" s="18"/>
      <c r="B15041" s="18"/>
      <c r="C15041" s="18"/>
      <c r="D15041" s="18"/>
      <c r="E15041" s="18"/>
      <c r="F15041" s="18"/>
      <c r="G15041" s="18"/>
      <c r="H15041" s="18"/>
      <c r="I15041" s="75"/>
      <c r="J15041" s="63"/>
      <c r="K15041" s="64"/>
      <c r="L15041" s="65"/>
      <c r="M15041" s="65"/>
      <c r="N15041" s="64"/>
      <c r="O15041" s="65"/>
    </row>
    <row r="15042" ht="15.75" customHeight="1" spans="1:15">
      <c r="A15042" s="18"/>
      <c r="B15042" s="18"/>
      <c r="C15042" s="18"/>
      <c r="D15042" s="18"/>
      <c r="E15042" s="18"/>
      <c r="F15042" s="18"/>
      <c r="G15042" s="18"/>
      <c r="H15042" s="18"/>
      <c r="I15042" s="75"/>
      <c r="J15042" s="63"/>
      <c r="K15042" s="64"/>
      <c r="L15042" s="65"/>
      <c r="M15042" s="65"/>
      <c r="N15042" s="64"/>
      <c r="O15042" s="65"/>
    </row>
    <row r="15043" ht="15.75" customHeight="1" spans="1:15">
      <c r="A15043" s="18"/>
      <c r="B15043" s="18"/>
      <c r="C15043" s="18"/>
      <c r="D15043" s="18"/>
      <c r="E15043" s="18"/>
      <c r="F15043" s="18"/>
      <c r="G15043" s="18"/>
      <c r="H15043" s="18"/>
      <c r="I15043" s="75"/>
      <c r="J15043" s="63"/>
      <c r="K15043" s="64"/>
      <c r="L15043" s="65"/>
      <c r="M15043" s="65"/>
      <c r="N15043" s="64"/>
      <c r="O15043" s="65"/>
    </row>
    <row r="15044" ht="15.75" customHeight="1" spans="1:15">
      <c r="A15044" s="18"/>
      <c r="B15044" s="18"/>
      <c r="C15044" s="18"/>
      <c r="D15044" s="18"/>
      <c r="E15044" s="18"/>
      <c r="F15044" s="18"/>
      <c r="G15044" s="18"/>
      <c r="H15044" s="18"/>
      <c r="I15044" s="75"/>
      <c r="J15044" s="63"/>
      <c r="K15044" s="64"/>
      <c r="L15044" s="65"/>
      <c r="M15044" s="65"/>
      <c r="N15044" s="64"/>
      <c r="O15044" s="65"/>
    </row>
    <row r="15045" ht="15.75" customHeight="1" spans="1:15">
      <c r="A15045" s="18"/>
      <c r="B15045" s="18"/>
      <c r="C15045" s="18"/>
      <c r="D15045" s="18"/>
      <c r="E15045" s="18"/>
      <c r="F15045" s="18"/>
      <c r="G15045" s="18"/>
      <c r="H15045" s="18"/>
      <c r="I15045" s="75"/>
      <c r="J15045" s="63"/>
      <c r="K15045" s="64"/>
      <c r="L15045" s="65"/>
      <c r="M15045" s="65"/>
      <c r="N15045" s="64"/>
      <c r="O15045" s="65"/>
    </row>
    <row r="15046" ht="15.75" customHeight="1" spans="1:15">
      <c r="A15046" s="18"/>
      <c r="B15046" s="18"/>
      <c r="C15046" s="18"/>
      <c r="D15046" s="18"/>
      <c r="E15046" s="18"/>
      <c r="F15046" s="18"/>
      <c r="G15046" s="18"/>
      <c r="H15046" s="18"/>
      <c r="I15046" s="75"/>
      <c r="J15046" s="63"/>
      <c r="K15046" s="64"/>
      <c r="L15046" s="65"/>
      <c r="M15046" s="65"/>
      <c r="N15046" s="64"/>
      <c r="O15046" s="65"/>
    </row>
    <row r="15047" ht="15.75" customHeight="1" spans="1:15">
      <c r="A15047" s="18"/>
      <c r="B15047" s="18"/>
      <c r="C15047" s="18"/>
      <c r="D15047" s="18"/>
      <c r="E15047" s="18"/>
      <c r="F15047" s="18"/>
      <c r="G15047" s="18"/>
      <c r="H15047" s="18"/>
      <c r="I15047" s="75"/>
      <c r="J15047" s="63"/>
      <c r="K15047" s="64"/>
      <c r="L15047" s="65"/>
      <c r="M15047" s="65"/>
      <c r="N15047" s="64"/>
      <c r="O15047" s="65"/>
    </row>
    <row r="15048" ht="15.75" customHeight="1" spans="1:15">
      <c r="A15048" s="18"/>
      <c r="B15048" s="18"/>
      <c r="C15048" s="18"/>
      <c r="D15048" s="18"/>
      <c r="E15048" s="18"/>
      <c r="F15048" s="18"/>
      <c r="G15048" s="18"/>
      <c r="H15048" s="18"/>
      <c r="I15048" s="75"/>
      <c r="J15048" s="63"/>
      <c r="K15048" s="64"/>
      <c r="L15048" s="65"/>
      <c r="M15048" s="65"/>
      <c r="N15048" s="64"/>
      <c r="O15048" s="65"/>
    </row>
    <row r="15049" ht="15.75" customHeight="1" spans="1:15">
      <c r="A15049" s="18"/>
      <c r="B15049" s="18"/>
      <c r="C15049" s="18"/>
      <c r="D15049" s="18"/>
      <c r="E15049" s="18"/>
      <c r="F15049" s="18"/>
      <c r="G15049" s="18"/>
      <c r="H15049" s="18"/>
      <c r="I15049" s="75"/>
      <c r="J15049" s="63"/>
      <c r="K15049" s="64"/>
      <c r="L15049" s="65"/>
      <c r="M15049" s="65"/>
      <c r="N15049" s="64"/>
      <c r="O15049" s="65"/>
    </row>
    <row r="15050" ht="15.75" customHeight="1" spans="1:15">
      <c r="A15050" s="18"/>
      <c r="B15050" s="18"/>
      <c r="C15050" s="18"/>
      <c r="D15050" s="18"/>
      <c r="E15050" s="18"/>
      <c r="F15050" s="18"/>
      <c r="G15050" s="18"/>
      <c r="H15050" s="18"/>
      <c r="I15050" s="75"/>
      <c r="J15050" s="63"/>
      <c r="K15050" s="64"/>
      <c r="L15050" s="65"/>
      <c r="M15050" s="65"/>
      <c r="N15050" s="64"/>
      <c r="O15050" s="65"/>
    </row>
    <row r="15051" ht="15.75" customHeight="1" spans="1:15">
      <c r="A15051" s="18"/>
      <c r="B15051" s="18"/>
      <c r="C15051" s="18"/>
      <c r="D15051" s="18"/>
      <c r="E15051" s="18"/>
      <c r="F15051" s="18"/>
      <c r="G15051" s="18"/>
      <c r="H15051" s="18"/>
      <c r="I15051" s="75"/>
      <c r="J15051" s="63"/>
      <c r="K15051" s="64"/>
      <c r="L15051" s="65"/>
      <c r="M15051" s="65"/>
      <c r="N15051" s="64"/>
      <c r="O15051" s="65"/>
    </row>
    <row r="15052" ht="15.75" customHeight="1" spans="1:15">
      <c r="A15052" s="18"/>
      <c r="B15052" s="18"/>
      <c r="C15052" s="18"/>
      <c r="D15052" s="18"/>
      <c r="E15052" s="18"/>
      <c r="F15052" s="18"/>
      <c r="G15052" s="18"/>
      <c r="H15052" s="18"/>
      <c r="I15052" s="75"/>
      <c r="J15052" s="63"/>
      <c r="K15052" s="64"/>
      <c r="L15052" s="65"/>
      <c r="M15052" s="65"/>
      <c r="N15052" s="64"/>
      <c r="O15052" s="65"/>
    </row>
    <row r="15053" ht="15.75" customHeight="1" spans="1:15">
      <c r="A15053" s="18"/>
      <c r="B15053" s="18"/>
      <c r="C15053" s="18"/>
      <c r="D15053" s="18"/>
      <c r="E15053" s="18"/>
      <c r="F15053" s="18"/>
      <c r="G15053" s="18"/>
      <c r="H15053" s="18"/>
      <c r="I15053" s="75"/>
      <c r="J15053" s="63"/>
      <c r="K15053" s="64"/>
      <c r="L15053" s="65"/>
      <c r="M15053" s="65"/>
      <c r="N15053" s="64"/>
      <c r="O15053" s="65"/>
    </row>
    <row r="15054" ht="15.75" customHeight="1" spans="1:15">
      <c r="A15054" s="18"/>
      <c r="B15054" s="18"/>
      <c r="C15054" s="18"/>
      <c r="D15054" s="18"/>
      <c r="E15054" s="18"/>
      <c r="F15054" s="18"/>
      <c r="G15054" s="18"/>
      <c r="H15054" s="18"/>
      <c r="I15054" s="75"/>
      <c r="J15054" s="63"/>
      <c r="K15054" s="64"/>
      <c r="L15054" s="65"/>
      <c r="M15054" s="65"/>
      <c r="N15054" s="64"/>
      <c r="O15054" s="65"/>
    </row>
    <row r="15055" ht="15.75" customHeight="1" spans="1:15">
      <c r="A15055" s="18"/>
      <c r="B15055" s="18"/>
      <c r="C15055" s="18"/>
      <c r="D15055" s="18"/>
      <c r="E15055" s="18"/>
      <c r="F15055" s="18"/>
      <c r="G15055" s="18"/>
      <c r="H15055" s="18"/>
      <c r="I15055" s="75"/>
      <c r="J15055" s="63"/>
      <c r="K15055" s="64"/>
      <c r="L15055" s="65"/>
      <c r="M15055" s="65"/>
      <c r="N15055" s="64"/>
      <c r="O15055" s="65"/>
    </row>
    <row r="15056" ht="15.75" customHeight="1" spans="1:15">
      <c r="A15056" s="18"/>
      <c r="B15056" s="18"/>
      <c r="C15056" s="18"/>
      <c r="D15056" s="18"/>
      <c r="E15056" s="18"/>
      <c r="F15056" s="18"/>
      <c r="G15056" s="18"/>
      <c r="H15056" s="18"/>
      <c r="I15056" s="75"/>
      <c r="J15056" s="63"/>
      <c r="K15056" s="64"/>
      <c r="L15056" s="65"/>
      <c r="M15056" s="65"/>
      <c r="N15056" s="64"/>
      <c r="O15056" s="65"/>
    </row>
    <row r="15057" ht="15.75" customHeight="1" spans="1:15">
      <c r="A15057" s="18"/>
      <c r="B15057" s="18"/>
      <c r="C15057" s="18"/>
      <c r="D15057" s="18"/>
      <c r="E15057" s="18"/>
      <c r="F15057" s="18"/>
      <c r="G15057" s="18"/>
      <c r="H15057" s="18"/>
      <c r="I15057" s="75"/>
      <c r="J15057" s="63"/>
      <c r="K15057" s="64"/>
      <c r="L15057" s="65"/>
      <c r="M15057" s="65"/>
      <c r="N15057" s="64"/>
      <c r="O15057" s="65"/>
    </row>
    <row r="15058" ht="15.75" customHeight="1" spans="1:15">
      <c r="A15058" s="18"/>
      <c r="B15058" s="18"/>
      <c r="C15058" s="18"/>
      <c r="D15058" s="18"/>
      <c r="E15058" s="18"/>
      <c r="F15058" s="18"/>
      <c r="G15058" s="18"/>
      <c r="H15058" s="18"/>
      <c r="I15058" s="75"/>
      <c r="J15058" s="63"/>
      <c r="K15058" s="64"/>
      <c r="L15058" s="65"/>
      <c r="M15058" s="65"/>
      <c r="N15058" s="64"/>
      <c r="O15058" s="65"/>
    </row>
    <row r="15059" ht="15.75" customHeight="1" spans="1:15">
      <c r="A15059" s="18"/>
      <c r="B15059" s="18"/>
      <c r="C15059" s="18"/>
      <c r="D15059" s="18"/>
      <c r="E15059" s="18"/>
      <c r="F15059" s="18"/>
      <c r="G15059" s="18"/>
      <c r="H15059" s="18"/>
      <c r="I15059" s="75"/>
      <c r="J15059" s="63"/>
      <c r="K15059" s="64"/>
      <c r="L15059" s="65"/>
      <c r="M15059" s="65"/>
      <c r="N15059" s="64"/>
      <c r="O15059" s="65"/>
    </row>
    <row r="15060" ht="15.75" customHeight="1" spans="1:15">
      <c r="A15060" s="18"/>
      <c r="B15060" s="18"/>
      <c r="C15060" s="18"/>
      <c r="D15060" s="18"/>
      <c r="E15060" s="18"/>
      <c r="F15060" s="18"/>
      <c r="G15060" s="18"/>
      <c r="H15060" s="18"/>
      <c r="I15060" s="75"/>
      <c r="J15060" s="63"/>
      <c r="K15060" s="64"/>
      <c r="L15060" s="65"/>
      <c r="M15060" s="65"/>
      <c r="N15060" s="64"/>
      <c r="O15060" s="65"/>
    </row>
    <row r="15061" ht="15.75" customHeight="1" spans="1:15">
      <c r="A15061" s="18"/>
      <c r="B15061" s="18"/>
      <c r="C15061" s="18"/>
      <c r="D15061" s="18"/>
      <c r="E15061" s="18"/>
      <c r="F15061" s="18"/>
      <c r="G15061" s="18"/>
      <c r="H15061" s="18"/>
      <c r="I15061" s="75"/>
      <c r="J15061" s="63"/>
      <c r="K15061" s="64"/>
      <c r="L15061" s="65"/>
      <c r="M15061" s="65"/>
      <c r="N15061" s="64"/>
      <c r="O15061" s="65"/>
    </row>
    <row r="15062" ht="15.75" customHeight="1" spans="1:15">
      <c r="A15062" s="18"/>
      <c r="B15062" s="18"/>
      <c r="C15062" s="18"/>
      <c r="D15062" s="18"/>
      <c r="E15062" s="18"/>
      <c r="F15062" s="18"/>
      <c r="G15062" s="18"/>
      <c r="H15062" s="18"/>
      <c r="I15062" s="75"/>
      <c r="J15062" s="63"/>
      <c r="K15062" s="64"/>
      <c r="L15062" s="65"/>
      <c r="M15062" s="65"/>
      <c r="N15062" s="64"/>
      <c r="O15062" s="65"/>
    </row>
    <row r="15063" ht="15.75" customHeight="1" spans="1:15">
      <c r="A15063" s="18"/>
      <c r="B15063" s="18"/>
      <c r="C15063" s="18"/>
      <c r="D15063" s="18"/>
      <c r="E15063" s="18"/>
      <c r="F15063" s="18"/>
      <c r="G15063" s="18"/>
      <c r="H15063" s="18"/>
      <c r="I15063" s="75"/>
      <c r="J15063" s="63"/>
      <c r="K15063" s="64"/>
      <c r="L15063" s="65"/>
      <c r="M15063" s="65"/>
      <c r="N15063" s="64"/>
      <c r="O15063" s="65"/>
    </row>
    <row r="15064" ht="15.75" customHeight="1" spans="1:15">
      <c r="A15064" s="18"/>
      <c r="B15064" s="18"/>
      <c r="C15064" s="18"/>
      <c r="D15064" s="18"/>
      <c r="E15064" s="18"/>
      <c r="F15064" s="18"/>
      <c r="G15064" s="18"/>
      <c r="H15064" s="18"/>
      <c r="I15064" s="75"/>
      <c r="J15064" s="63"/>
      <c r="K15064" s="64"/>
      <c r="L15064" s="65"/>
      <c r="M15064" s="65"/>
      <c r="N15064" s="64"/>
      <c r="O15064" s="65"/>
    </row>
    <row r="15065" ht="15.75" customHeight="1" spans="1:15">
      <c r="A15065" s="18"/>
      <c r="B15065" s="18"/>
      <c r="C15065" s="18"/>
      <c r="D15065" s="18"/>
      <c r="E15065" s="18"/>
      <c r="F15065" s="18"/>
      <c r="G15065" s="18"/>
      <c r="H15065" s="18"/>
      <c r="I15065" s="75"/>
      <c r="J15065" s="63"/>
      <c r="K15065" s="64"/>
      <c r="L15065" s="65"/>
      <c r="M15065" s="65"/>
      <c r="N15065" s="64"/>
      <c r="O15065" s="65"/>
    </row>
    <row r="15066" ht="15.75" customHeight="1" spans="1:15">
      <c r="A15066" s="18"/>
      <c r="B15066" s="18"/>
      <c r="C15066" s="18"/>
      <c r="D15066" s="18"/>
      <c r="E15066" s="18"/>
      <c r="F15066" s="18"/>
      <c r="G15066" s="18"/>
      <c r="H15066" s="18"/>
      <c r="I15066" s="75"/>
      <c r="J15066" s="63"/>
      <c r="K15066" s="64"/>
      <c r="L15066" s="65"/>
      <c r="M15066" s="65"/>
      <c r="N15066" s="64"/>
      <c r="O15066" s="65"/>
    </row>
    <row r="15067" ht="15.75" customHeight="1" spans="1:15">
      <c r="A15067" s="18"/>
      <c r="B15067" s="18"/>
      <c r="C15067" s="18"/>
      <c r="D15067" s="18"/>
      <c r="E15067" s="18"/>
      <c r="F15067" s="18"/>
      <c r="G15067" s="18"/>
      <c r="H15067" s="18"/>
      <c r="I15067" s="75"/>
      <c r="J15067" s="63"/>
      <c r="K15067" s="64"/>
      <c r="L15067" s="65"/>
      <c r="M15067" s="65"/>
      <c r="N15067" s="64"/>
      <c r="O15067" s="65"/>
    </row>
    <row r="15068" ht="15.75" customHeight="1" spans="1:15">
      <c r="A15068" s="18"/>
      <c r="B15068" s="18"/>
      <c r="C15068" s="18"/>
      <c r="D15068" s="18"/>
      <c r="E15068" s="18"/>
      <c r="F15068" s="18"/>
      <c r="G15068" s="18"/>
      <c r="H15068" s="18"/>
      <c r="I15068" s="75"/>
      <c r="J15068" s="63"/>
      <c r="K15068" s="64"/>
      <c r="L15068" s="65"/>
      <c r="M15068" s="65"/>
      <c r="N15068" s="64"/>
      <c r="O15068" s="65"/>
    </row>
    <row r="15069" ht="15.75" customHeight="1" spans="1:15">
      <c r="A15069" s="18"/>
      <c r="B15069" s="18"/>
      <c r="C15069" s="18"/>
      <c r="D15069" s="18"/>
      <c r="E15069" s="18"/>
      <c r="F15069" s="18"/>
      <c r="G15069" s="18"/>
      <c r="H15069" s="18"/>
      <c r="I15069" s="75"/>
      <c r="J15069" s="63"/>
      <c r="K15069" s="64"/>
      <c r="L15069" s="65"/>
      <c r="M15069" s="65"/>
      <c r="N15069" s="64"/>
      <c r="O15069" s="65"/>
    </row>
    <row r="15070" ht="15.75" customHeight="1" spans="1:15">
      <c r="A15070" s="18"/>
      <c r="B15070" s="18"/>
      <c r="C15070" s="18"/>
      <c r="D15070" s="18"/>
      <c r="E15070" s="18"/>
      <c r="F15070" s="18"/>
      <c r="G15070" s="18"/>
      <c r="H15070" s="18"/>
      <c r="I15070" s="75"/>
      <c r="J15070" s="63"/>
      <c r="K15070" s="64"/>
      <c r="L15070" s="65"/>
      <c r="M15070" s="65"/>
      <c r="N15070" s="64"/>
      <c r="O15070" s="65"/>
    </row>
    <row r="15071" ht="15.75" customHeight="1" spans="1:15">
      <c r="A15071" s="18"/>
      <c r="B15071" s="18"/>
      <c r="C15071" s="18"/>
      <c r="D15071" s="18"/>
      <c r="E15071" s="18"/>
      <c r="F15071" s="18"/>
      <c r="G15071" s="18"/>
      <c r="H15071" s="18"/>
      <c r="I15071" s="75"/>
      <c r="J15071" s="63"/>
      <c r="K15071" s="64"/>
      <c r="L15071" s="65"/>
      <c r="M15071" s="65"/>
      <c r="N15071" s="64"/>
      <c r="O15071" s="65"/>
    </row>
    <row r="15072" ht="15.75" customHeight="1" spans="1:15">
      <c r="A15072" s="18"/>
      <c r="B15072" s="18"/>
      <c r="C15072" s="18"/>
      <c r="D15072" s="18"/>
      <c r="E15072" s="18"/>
      <c r="F15072" s="18"/>
      <c r="G15072" s="18"/>
      <c r="H15072" s="18"/>
      <c r="I15072" s="75"/>
      <c r="J15072" s="63"/>
      <c r="K15072" s="64"/>
      <c r="L15072" s="65"/>
      <c r="M15072" s="65"/>
      <c r="N15072" s="64"/>
      <c r="O15072" s="65"/>
    </row>
    <row r="15073" ht="15.75" customHeight="1" spans="1:15">
      <c r="A15073" s="18"/>
      <c r="B15073" s="18"/>
      <c r="C15073" s="18"/>
      <c r="D15073" s="18"/>
      <c r="E15073" s="18"/>
      <c r="F15073" s="18"/>
      <c r="G15073" s="18"/>
      <c r="H15073" s="18"/>
      <c r="I15073" s="75"/>
      <c r="J15073" s="63"/>
      <c r="K15073" s="64"/>
      <c r="L15073" s="65"/>
      <c r="M15073" s="65"/>
      <c r="N15073" s="64"/>
      <c r="O15073" s="65"/>
    </row>
    <row r="15074" ht="15.75" customHeight="1" spans="1:15">
      <c r="A15074" s="18"/>
      <c r="B15074" s="18"/>
      <c r="C15074" s="18"/>
      <c r="D15074" s="18"/>
      <c r="E15074" s="18"/>
      <c r="F15074" s="18"/>
      <c r="G15074" s="18"/>
      <c r="H15074" s="18"/>
      <c r="I15074" s="75"/>
      <c r="J15074" s="63"/>
      <c r="K15074" s="64"/>
      <c r="L15074" s="65"/>
      <c r="M15074" s="65"/>
      <c r="N15074" s="64"/>
      <c r="O15074" s="65"/>
    </row>
    <row r="15075" ht="15.75" customHeight="1" spans="1:15">
      <c r="A15075" s="18"/>
      <c r="B15075" s="18"/>
      <c r="C15075" s="18"/>
      <c r="D15075" s="18"/>
      <c r="E15075" s="18"/>
      <c r="F15075" s="18"/>
      <c r="G15075" s="18"/>
      <c r="H15075" s="18"/>
      <c r="I15075" s="75"/>
      <c r="J15075" s="63"/>
      <c r="K15075" s="64"/>
      <c r="L15075" s="65"/>
      <c r="M15075" s="65"/>
      <c r="N15075" s="64"/>
      <c r="O15075" s="65"/>
    </row>
    <row r="15076" ht="15.75" customHeight="1" spans="1:15">
      <c r="A15076" s="18"/>
      <c r="B15076" s="18"/>
      <c r="C15076" s="18"/>
      <c r="D15076" s="18"/>
      <c r="E15076" s="18"/>
      <c r="F15076" s="18"/>
      <c r="G15076" s="18"/>
      <c r="H15076" s="18"/>
      <c r="I15076" s="75"/>
      <c r="J15076" s="63"/>
      <c r="K15076" s="64"/>
      <c r="L15076" s="65"/>
      <c r="M15076" s="65"/>
      <c r="N15076" s="64"/>
      <c r="O15076" s="65"/>
    </row>
    <row r="15077" ht="15.75" customHeight="1" spans="1:15">
      <c r="A15077" s="18"/>
      <c r="B15077" s="18"/>
      <c r="C15077" s="18"/>
      <c r="D15077" s="18"/>
      <c r="E15077" s="18"/>
      <c r="F15077" s="18"/>
      <c r="G15077" s="18"/>
      <c r="H15077" s="18"/>
      <c r="I15077" s="75"/>
      <c r="J15077" s="63"/>
      <c r="K15077" s="64"/>
      <c r="L15077" s="65"/>
      <c r="M15077" s="65"/>
      <c r="N15077" s="64"/>
      <c r="O15077" s="65"/>
    </row>
    <row r="15078" ht="15.75" customHeight="1" spans="1:15">
      <c r="A15078" s="18"/>
      <c r="B15078" s="18"/>
      <c r="C15078" s="18"/>
      <c r="D15078" s="18"/>
      <c r="E15078" s="18"/>
      <c r="F15078" s="18"/>
      <c r="G15078" s="18"/>
      <c r="H15078" s="18"/>
      <c r="I15078" s="75"/>
      <c r="J15078" s="63"/>
      <c r="K15078" s="64"/>
      <c r="L15078" s="65"/>
      <c r="M15078" s="65"/>
      <c r="N15078" s="64"/>
      <c r="O15078" s="65"/>
    </row>
    <row r="15079" ht="15.75" customHeight="1" spans="1:15">
      <c r="A15079" s="18"/>
      <c r="B15079" s="18"/>
      <c r="C15079" s="18"/>
      <c r="D15079" s="18"/>
      <c r="E15079" s="18"/>
      <c r="F15079" s="18"/>
      <c r="G15079" s="18"/>
      <c r="H15079" s="18"/>
      <c r="I15079" s="75"/>
      <c r="J15079" s="63"/>
      <c r="K15079" s="64"/>
      <c r="L15079" s="65"/>
      <c r="M15079" s="65"/>
      <c r="N15079" s="64"/>
      <c r="O15079" s="65"/>
    </row>
    <row r="15080" ht="15.75" customHeight="1" spans="1:15">
      <c r="A15080" s="18"/>
      <c r="B15080" s="18"/>
      <c r="C15080" s="18"/>
      <c r="D15080" s="18"/>
      <c r="E15080" s="18"/>
      <c r="F15080" s="18"/>
      <c r="G15080" s="18"/>
      <c r="H15080" s="18"/>
      <c r="I15080" s="75"/>
      <c r="J15080" s="63"/>
      <c r="K15080" s="64"/>
      <c r="L15080" s="65"/>
      <c r="M15080" s="65"/>
      <c r="N15080" s="64"/>
      <c r="O15080" s="65"/>
    </row>
    <row r="15081" ht="15.75" customHeight="1" spans="1:15">
      <c r="A15081" s="18"/>
      <c r="B15081" s="18"/>
      <c r="C15081" s="18"/>
      <c r="D15081" s="18"/>
      <c r="E15081" s="18"/>
      <c r="F15081" s="18"/>
      <c r="G15081" s="18"/>
      <c r="H15081" s="18"/>
      <c r="I15081" s="75"/>
      <c r="J15081" s="63"/>
      <c r="K15081" s="64"/>
      <c r="L15081" s="65"/>
      <c r="M15081" s="65"/>
      <c r="N15081" s="64"/>
      <c r="O15081" s="65"/>
    </row>
    <row r="15082" ht="15.75" customHeight="1" spans="1:15">
      <c r="A15082" s="18"/>
      <c r="B15082" s="18"/>
      <c r="C15082" s="18"/>
      <c r="D15082" s="18"/>
      <c r="E15082" s="18"/>
      <c r="F15082" s="18"/>
      <c r="G15082" s="18"/>
      <c r="H15082" s="18"/>
      <c r="I15082" s="75"/>
      <c r="J15082" s="63"/>
      <c r="K15082" s="64"/>
      <c r="L15082" s="65"/>
      <c r="M15082" s="65"/>
      <c r="N15082" s="64"/>
      <c r="O15082" s="65"/>
    </row>
    <row r="15083" ht="15.75" customHeight="1" spans="1:15">
      <c r="A15083" s="18"/>
      <c r="B15083" s="18"/>
      <c r="C15083" s="18"/>
      <c r="D15083" s="18"/>
      <c r="E15083" s="18"/>
      <c r="F15083" s="18"/>
      <c r="G15083" s="18"/>
      <c r="H15083" s="18"/>
      <c r="I15083" s="75"/>
      <c r="J15083" s="63"/>
      <c r="K15083" s="64"/>
      <c r="L15083" s="65"/>
      <c r="M15083" s="65"/>
      <c r="N15083" s="64"/>
      <c r="O15083" s="65"/>
    </row>
    <row r="15084" ht="15.75" customHeight="1" spans="1:15">
      <c r="A15084" s="18"/>
      <c r="B15084" s="18"/>
      <c r="C15084" s="18"/>
      <c r="D15084" s="18"/>
      <c r="E15084" s="18"/>
      <c r="F15084" s="18"/>
      <c r="G15084" s="18"/>
      <c r="H15084" s="18"/>
      <c r="I15084" s="75"/>
      <c r="J15084" s="63"/>
      <c r="K15084" s="64"/>
      <c r="L15084" s="65"/>
      <c r="M15084" s="65"/>
      <c r="N15084" s="64"/>
      <c r="O15084" s="65"/>
    </row>
    <row r="15085" ht="15.75" customHeight="1" spans="1:15">
      <c r="A15085" s="18"/>
      <c r="B15085" s="18"/>
      <c r="C15085" s="18"/>
      <c r="D15085" s="18"/>
      <c r="E15085" s="18"/>
      <c r="F15085" s="18"/>
      <c r="G15085" s="18"/>
      <c r="H15085" s="18"/>
      <c r="I15085" s="75"/>
      <c r="J15085" s="63"/>
      <c r="K15085" s="64"/>
      <c r="L15085" s="65"/>
      <c r="M15085" s="65"/>
      <c r="N15085" s="64"/>
      <c r="O15085" s="65"/>
    </row>
    <row r="15086" ht="15.75" customHeight="1" spans="1:15">
      <c r="A15086" s="18"/>
      <c r="B15086" s="18"/>
      <c r="C15086" s="18"/>
      <c r="D15086" s="18"/>
      <c r="E15086" s="18"/>
      <c r="F15086" s="18"/>
      <c r="G15086" s="18"/>
      <c r="H15086" s="18"/>
      <c r="I15086" s="75"/>
      <c r="J15086" s="63"/>
      <c r="K15086" s="64"/>
      <c r="L15086" s="65"/>
      <c r="M15086" s="65"/>
      <c r="N15086" s="64"/>
      <c r="O15086" s="65"/>
    </row>
    <row r="15087" ht="15.75" customHeight="1" spans="1:15">
      <c r="A15087" s="18"/>
      <c r="B15087" s="18"/>
      <c r="C15087" s="18"/>
      <c r="D15087" s="18"/>
      <c r="E15087" s="18"/>
      <c r="F15087" s="18"/>
      <c r="G15087" s="18"/>
      <c r="H15087" s="18"/>
      <c r="I15087" s="75"/>
      <c r="J15087" s="63"/>
      <c r="K15087" s="64"/>
      <c r="L15087" s="65"/>
      <c r="M15087" s="65"/>
      <c r="N15087" s="64"/>
      <c r="O15087" s="65"/>
    </row>
    <row r="15088" ht="15.75" customHeight="1" spans="1:15">
      <c r="A15088" s="18"/>
      <c r="B15088" s="18"/>
      <c r="C15088" s="18"/>
      <c r="D15088" s="18"/>
      <c r="E15088" s="18"/>
      <c r="F15088" s="18"/>
      <c r="G15088" s="18"/>
      <c r="H15088" s="18"/>
      <c r="I15088" s="75"/>
      <c r="J15088" s="63"/>
      <c r="K15088" s="64"/>
      <c r="L15088" s="65"/>
      <c r="M15088" s="65"/>
      <c r="N15088" s="64"/>
      <c r="O15088" s="65"/>
    </row>
    <row r="15089" ht="15.75" customHeight="1" spans="1:15">
      <c r="A15089" s="18"/>
      <c r="B15089" s="18"/>
      <c r="C15089" s="18"/>
      <c r="D15089" s="18"/>
      <c r="E15089" s="18"/>
      <c r="F15089" s="18"/>
      <c r="G15089" s="18"/>
      <c r="H15089" s="18"/>
      <c r="I15089" s="75"/>
      <c r="J15089" s="63"/>
      <c r="K15089" s="64"/>
      <c r="L15089" s="65"/>
      <c r="M15089" s="65"/>
      <c r="N15089" s="64"/>
      <c r="O15089" s="65"/>
    </row>
    <row r="15090" ht="15.75" customHeight="1" spans="1:15">
      <c r="A15090" s="18"/>
      <c r="B15090" s="18"/>
      <c r="C15090" s="18"/>
      <c r="D15090" s="18"/>
      <c r="E15090" s="18"/>
      <c r="F15090" s="18"/>
      <c r="G15090" s="18"/>
      <c r="H15090" s="18"/>
      <c r="I15090" s="75"/>
      <c r="J15090" s="63"/>
      <c r="K15090" s="64"/>
      <c r="L15090" s="65"/>
      <c r="M15090" s="65"/>
      <c r="N15090" s="64"/>
      <c r="O15090" s="65"/>
    </row>
    <row r="15091" ht="15.75" customHeight="1" spans="1:15">
      <c r="A15091" s="18"/>
      <c r="B15091" s="18"/>
      <c r="C15091" s="18"/>
      <c r="D15091" s="18"/>
      <c r="E15091" s="18"/>
      <c r="F15091" s="18"/>
      <c r="G15091" s="18"/>
      <c r="H15091" s="18"/>
      <c r="I15091" s="75"/>
      <c r="J15091" s="63"/>
      <c r="K15091" s="64"/>
      <c r="L15091" s="65"/>
      <c r="M15091" s="65"/>
      <c r="N15091" s="64"/>
      <c r="O15091" s="65"/>
    </row>
    <row r="15092" ht="15.75" customHeight="1" spans="1:15">
      <c r="A15092" s="18"/>
      <c r="B15092" s="18"/>
      <c r="C15092" s="18"/>
      <c r="D15092" s="18"/>
      <c r="E15092" s="18"/>
      <c r="F15092" s="18"/>
      <c r="G15092" s="18"/>
      <c r="H15092" s="18"/>
      <c r="I15092" s="75"/>
      <c r="J15092" s="63"/>
      <c r="K15092" s="64"/>
      <c r="L15092" s="65"/>
      <c r="M15092" s="65"/>
      <c r="N15092" s="64"/>
      <c r="O15092" s="65"/>
    </row>
    <row r="15093" ht="15.75" customHeight="1" spans="1:15">
      <c r="A15093" s="18"/>
      <c r="B15093" s="18"/>
      <c r="C15093" s="18"/>
      <c r="D15093" s="18"/>
      <c r="E15093" s="18"/>
      <c r="F15093" s="18"/>
      <c r="G15093" s="18"/>
      <c r="H15093" s="18"/>
      <c r="I15093" s="75"/>
      <c r="J15093" s="63"/>
      <c r="K15093" s="64"/>
      <c r="L15093" s="65"/>
      <c r="M15093" s="65"/>
      <c r="N15093" s="64"/>
      <c r="O15093" s="65"/>
    </row>
    <row r="15094" ht="15.75" customHeight="1" spans="1:15">
      <c r="A15094" s="18"/>
      <c r="B15094" s="18"/>
      <c r="C15094" s="18"/>
      <c r="D15094" s="18"/>
      <c r="E15094" s="18"/>
      <c r="F15094" s="18"/>
      <c r="G15094" s="18"/>
      <c r="H15094" s="18"/>
      <c r="I15094" s="75"/>
      <c r="J15094" s="63"/>
      <c r="K15094" s="64"/>
      <c r="L15094" s="65"/>
      <c r="M15094" s="65"/>
      <c r="N15094" s="64"/>
      <c r="O15094" s="65"/>
    </row>
    <row r="15095" ht="15.75" customHeight="1" spans="1:15">
      <c r="A15095" s="18"/>
      <c r="B15095" s="18"/>
      <c r="C15095" s="18"/>
      <c r="D15095" s="18"/>
      <c r="E15095" s="18"/>
      <c r="F15095" s="18"/>
      <c r="G15095" s="18"/>
      <c r="H15095" s="18"/>
      <c r="I15095" s="75"/>
      <c r="J15095" s="63"/>
      <c r="K15095" s="64"/>
      <c r="L15095" s="65"/>
      <c r="M15095" s="65"/>
      <c r="N15095" s="64"/>
      <c r="O15095" s="65"/>
    </row>
    <row r="15096" ht="15.75" customHeight="1" spans="1:15">
      <c r="A15096" s="18"/>
      <c r="B15096" s="18"/>
      <c r="C15096" s="18"/>
      <c r="D15096" s="18"/>
      <c r="E15096" s="18"/>
      <c r="F15096" s="18"/>
      <c r="G15096" s="18"/>
      <c r="H15096" s="18"/>
      <c r="I15096" s="75"/>
      <c r="J15096" s="63"/>
      <c r="K15096" s="64"/>
      <c r="L15096" s="65"/>
      <c r="M15096" s="65"/>
      <c r="N15096" s="64"/>
      <c r="O15096" s="65"/>
    </row>
    <row r="15097" ht="15.75" customHeight="1" spans="1:15">
      <c r="A15097" s="18"/>
      <c r="B15097" s="18"/>
      <c r="C15097" s="18"/>
      <c r="D15097" s="18"/>
      <c r="E15097" s="18"/>
      <c r="F15097" s="18"/>
      <c r="G15097" s="18"/>
      <c r="H15097" s="18"/>
      <c r="I15097" s="75"/>
      <c r="J15097" s="63"/>
      <c r="K15097" s="64"/>
      <c r="L15097" s="65"/>
      <c r="M15097" s="65"/>
      <c r="N15097" s="64"/>
      <c r="O15097" s="65"/>
    </row>
    <row r="15098" ht="15.75" customHeight="1" spans="1:15">
      <c r="A15098" s="18"/>
      <c r="B15098" s="18"/>
      <c r="C15098" s="18"/>
      <c r="D15098" s="18"/>
      <c r="E15098" s="18"/>
      <c r="F15098" s="18"/>
      <c r="G15098" s="18"/>
      <c r="H15098" s="18"/>
      <c r="I15098" s="75"/>
      <c r="J15098" s="63"/>
      <c r="K15098" s="64"/>
      <c r="L15098" s="65"/>
      <c r="M15098" s="65"/>
      <c r="N15098" s="64"/>
      <c r="O15098" s="65"/>
    </row>
    <row r="15099" ht="15.75" customHeight="1" spans="1:15">
      <c r="A15099" s="18"/>
      <c r="B15099" s="18"/>
      <c r="C15099" s="18"/>
      <c r="D15099" s="18"/>
      <c r="E15099" s="18"/>
      <c r="F15099" s="18"/>
      <c r="G15099" s="18"/>
      <c r="H15099" s="18"/>
      <c r="I15099" s="75"/>
      <c r="J15099" s="63"/>
      <c r="K15099" s="64"/>
      <c r="L15099" s="65"/>
      <c r="M15099" s="65"/>
      <c r="N15099" s="64"/>
      <c r="O15099" s="65"/>
    </row>
    <row r="15100" ht="15.75" customHeight="1" spans="1:15">
      <c r="A15100" s="18"/>
      <c r="B15100" s="18"/>
      <c r="C15100" s="18"/>
      <c r="D15100" s="18"/>
      <c r="E15100" s="18"/>
      <c r="F15100" s="18"/>
      <c r="G15100" s="18"/>
      <c r="H15100" s="18"/>
      <c r="I15100" s="75"/>
      <c r="J15100" s="63"/>
      <c r="K15100" s="64"/>
      <c r="L15100" s="65"/>
      <c r="M15100" s="65"/>
      <c r="N15100" s="64"/>
      <c r="O15100" s="65"/>
    </row>
    <row r="15101" ht="15.75" customHeight="1" spans="1:15">
      <c r="A15101" s="18"/>
      <c r="B15101" s="18"/>
      <c r="C15101" s="18"/>
      <c r="D15101" s="18"/>
      <c r="E15101" s="18"/>
      <c r="F15101" s="18"/>
      <c r="G15101" s="18"/>
      <c r="H15101" s="18"/>
      <c r="I15101" s="75"/>
      <c r="J15101" s="63"/>
      <c r="K15101" s="64"/>
      <c r="L15101" s="65"/>
      <c r="M15101" s="65"/>
      <c r="N15101" s="64"/>
      <c r="O15101" s="65"/>
    </row>
    <row r="15102" ht="15.75" customHeight="1" spans="1:15">
      <c r="A15102" s="18"/>
      <c r="B15102" s="18"/>
      <c r="C15102" s="18"/>
      <c r="D15102" s="18"/>
      <c r="E15102" s="18"/>
      <c r="F15102" s="18"/>
      <c r="G15102" s="18"/>
      <c r="H15102" s="18"/>
      <c r="I15102" s="75"/>
      <c r="J15102" s="63"/>
      <c r="K15102" s="64"/>
      <c r="L15102" s="65"/>
      <c r="M15102" s="65"/>
      <c r="N15102" s="64"/>
      <c r="O15102" s="65"/>
    </row>
    <row r="15103" ht="15.75" customHeight="1" spans="1:15">
      <c r="A15103" s="18"/>
      <c r="B15103" s="18"/>
      <c r="C15103" s="18"/>
      <c r="D15103" s="18"/>
      <c r="E15103" s="18"/>
      <c r="F15103" s="18"/>
      <c r="G15103" s="18"/>
      <c r="H15103" s="18"/>
      <c r="I15103" s="75"/>
      <c r="J15103" s="63"/>
      <c r="K15103" s="64"/>
      <c r="L15103" s="65"/>
      <c r="M15103" s="65"/>
      <c r="N15103" s="64"/>
      <c r="O15103" s="65"/>
    </row>
    <row r="15104" ht="15.75" customHeight="1" spans="1:15">
      <c r="A15104" s="18"/>
      <c r="B15104" s="18"/>
      <c r="C15104" s="18"/>
      <c r="D15104" s="18"/>
      <c r="E15104" s="18"/>
      <c r="F15104" s="18"/>
      <c r="G15104" s="18"/>
      <c r="H15104" s="18"/>
      <c r="I15104" s="75"/>
      <c r="J15104" s="63"/>
      <c r="K15104" s="64"/>
      <c r="L15104" s="65"/>
      <c r="M15104" s="65"/>
      <c r="N15104" s="64"/>
      <c r="O15104" s="65"/>
    </row>
    <row r="15105" ht="15.75" customHeight="1" spans="1:15">
      <c r="A15105" s="18"/>
      <c r="B15105" s="18"/>
      <c r="C15105" s="18"/>
      <c r="D15105" s="18"/>
      <c r="E15105" s="18"/>
      <c r="F15105" s="18"/>
      <c r="G15105" s="18"/>
      <c r="H15105" s="18"/>
      <c r="I15105" s="75"/>
      <c r="J15105" s="63"/>
      <c r="K15105" s="64"/>
      <c r="L15105" s="65"/>
      <c r="M15105" s="65"/>
      <c r="N15105" s="64"/>
      <c r="O15105" s="65"/>
    </row>
    <row r="15106" ht="15.75" customHeight="1" spans="1:15">
      <c r="A15106" s="18"/>
      <c r="B15106" s="18"/>
      <c r="C15106" s="18"/>
      <c r="D15106" s="18"/>
      <c r="E15106" s="18"/>
      <c r="F15106" s="18"/>
      <c r="G15106" s="18"/>
      <c r="H15106" s="18"/>
      <c r="I15106" s="75"/>
      <c r="J15106" s="63"/>
      <c r="K15106" s="64"/>
      <c r="L15106" s="65"/>
      <c r="M15106" s="65"/>
      <c r="N15106" s="64"/>
      <c r="O15106" s="65"/>
    </row>
  </sheetData>
  <pageMargins left="0.7" right="0.7" top="0.75" bottom="0.75" header="0" footer="0"/>
  <pageSetup paperSize="1"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720"/>
  <sheetViews>
    <sheetView topLeftCell="A132" workbookViewId="0">
      <selection activeCell="E182" sqref="E182"/>
    </sheetView>
  </sheetViews>
  <sheetFormatPr defaultColWidth="9" defaultRowHeight="14.4" outlineLevelCol="4"/>
  <cols>
    <col min="1" max="1" width="9.42592592592593" customWidth="1"/>
    <col min="2" max="2" width="14.1388888888889" customWidth="1"/>
    <col min="3" max="3" width="21.4259259259259" customWidth="1"/>
    <col min="4" max="4" width="26.4259259259259" customWidth="1"/>
    <col min="5" max="5" width="100.425925925926" style="35" customWidth="1"/>
  </cols>
  <sheetData>
    <row r="1" ht="15.15" spans="1:5">
      <c r="A1" s="36" t="s">
        <v>1952</v>
      </c>
      <c r="B1" s="36" t="s">
        <v>1953</v>
      </c>
      <c r="C1" s="36" t="s">
        <v>4</v>
      </c>
      <c r="D1" s="36" t="s">
        <v>1954</v>
      </c>
      <c r="E1" s="37" t="s">
        <v>1955</v>
      </c>
    </row>
    <row r="2" ht="15.15" spans="1:5">
      <c r="A2" s="38" t="s">
        <v>10</v>
      </c>
      <c r="B2" s="38" t="s">
        <v>1956</v>
      </c>
      <c r="C2" s="38" t="s">
        <v>407</v>
      </c>
      <c r="D2" s="38" t="s">
        <v>1957</v>
      </c>
      <c r="E2" s="39" t="s">
        <v>1958</v>
      </c>
    </row>
    <row r="3" ht="15.15" spans="1:5">
      <c r="A3" s="38" t="s">
        <v>701</v>
      </c>
      <c r="B3" s="38" t="s">
        <v>1959</v>
      </c>
      <c r="C3" s="38" t="s">
        <v>458</v>
      </c>
      <c r="D3" s="38" t="s">
        <v>1960</v>
      </c>
      <c r="E3" s="39" t="s">
        <v>1961</v>
      </c>
    </row>
    <row r="4" ht="15.15" spans="1:5">
      <c r="A4" s="38" t="s">
        <v>21</v>
      </c>
      <c r="B4" s="38" t="s">
        <v>1959</v>
      </c>
      <c r="C4" s="38" t="s">
        <v>458</v>
      </c>
      <c r="D4" s="38" t="s">
        <v>1962</v>
      </c>
      <c r="E4" s="39" t="s">
        <v>1963</v>
      </c>
    </row>
    <row r="5" ht="15.15" spans="1:5">
      <c r="A5" s="38" t="s">
        <v>23</v>
      </c>
      <c r="B5" s="38" t="s">
        <v>1956</v>
      </c>
      <c r="C5" s="38" t="s">
        <v>362</v>
      </c>
      <c r="D5" s="38" t="s">
        <v>1964</v>
      </c>
      <c r="E5" s="39" t="s">
        <v>1965</v>
      </c>
    </row>
    <row r="6" ht="15.15" spans="1:5">
      <c r="A6" s="38" t="s">
        <v>452</v>
      </c>
      <c r="B6" s="38" t="s">
        <v>1959</v>
      </c>
      <c r="C6" s="38" t="s">
        <v>447</v>
      </c>
      <c r="D6" s="38" t="s">
        <v>1966</v>
      </c>
      <c r="E6" s="39" t="s">
        <v>1967</v>
      </c>
    </row>
    <row r="7" ht="15.15" spans="1:5">
      <c r="A7" s="38" t="s">
        <v>556</v>
      </c>
      <c r="B7" s="38" t="s">
        <v>1956</v>
      </c>
      <c r="C7" s="38" t="s">
        <v>367</v>
      </c>
      <c r="D7" s="38" t="s">
        <v>1968</v>
      </c>
      <c r="E7" s="39" t="s">
        <v>1969</v>
      </c>
    </row>
    <row r="8" ht="15.15" spans="1:5">
      <c r="A8" s="38" t="s">
        <v>27</v>
      </c>
      <c r="B8" s="38" t="s">
        <v>1970</v>
      </c>
      <c r="C8" s="38" t="s">
        <v>648</v>
      </c>
      <c r="D8" s="38" t="s">
        <v>1971</v>
      </c>
      <c r="E8" s="39" t="s">
        <v>1972</v>
      </c>
    </row>
    <row r="9" ht="15.15" spans="1:5">
      <c r="A9" s="38" t="s">
        <v>29</v>
      </c>
      <c r="B9" s="38" t="s">
        <v>1956</v>
      </c>
      <c r="C9" s="38" t="s">
        <v>407</v>
      </c>
      <c r="D9" s="38" t="s">
        <v>1973</v>
      </c>
      <c r="E9" s="39" t="s">
        <v>1974</v>
      </c>
    </row>
    <row r="10" ht="15.15" spans="1:5">
      <c r="A10" s="38" t="s">
        <v>33</v>
      </c>
      <c r="B10" s="38" t="s">
        <v>1959</v>
      </c>
      <c r="C10" s="38" t="s">
        <v>454</v>
      </c>
      <c r="D10" s="38" t="s">
        <v>1975</v>
      </c>
      <c r="E10" s="39" t="s">
        <v>1976</v>
      </c>
    </row>
    <row r="11" ht="15.15" spans="1:5">
      <c r="A11" s="38" t="s">
        <v>34</v>
      </c>
      <c r="B11" s="38" t="s">
        <v>1956</v>
      </c>
      <c r="C11" s="38" t="s">
        <v>491</v>
      </c>
      <c r="D11" s="38" t="s">
        <v>1977</v>
      </c>
      <c r="E11" s="39" t="s">
        <v>1978</v>
      </c>
    </row>
    <row r="12" ht="15.15" spans="1:5">
      <c r="A12" s="38" t="s">
        <v>35</v>
      </c>
      <c r="B12" s="38" t="s">
        <v>1979</v>
      </c>
      <c r="C12" s="38" t="s">
        <v>327</v>
      </c>
      <c r="D12" s="38" t="s">
        <v>1980</v>
      </c>
      <c r="E12" s="39" t="s">
        <v>1981</v>
      </c>
    </row>
    <row r="13" ht="15.15" spans="1:5">
      <c r="A13" s="38" t="s">
        <v>36</v>
      </c>
      <c r="B13" s="38" t="s">
        <v>750</v>
      </c>
      <c r="C13" s="38" t="s">
        <v>341</v>
      </c>
      <c r="D13" s="38" t="s">
        <v>1982</v>
      </c>
      <c r="E13" s="39" t="s">
        <v>1983</v>
      </c>
    </row>
    <row r="14" ht="15.15" spans="1:5">
      <c r="A14" s="38" t="s">
        <v>37</v>
      </c>
      <c r="B14" s="38" t="s">
        <v>1956</v>
      </c>
      <c r="C14" s="38" t="s">
        <v>407</v>
      </c>
      <c r="D14" s="38" t="s">
        <v>1984</v>
      </c>
      <c r="E14" s="39" t="s">
        <v>1985</v>
      </c>
    </row>
    <row r="15" ht="15.15" spans="1:5">
      <c r="A15" s="38" t="s">
        <v>669</v>
      </c>
      <c r="B15" s="38" t="s">
        <v>1986</v>
      </c>
      <c r="C15" s="38" t="s">
        <v>416</v>
      </c>
      <c r="D15" s="38" t="s">
        <v>1987</v>
      </c>
      <c r="E15" s="39" t="s">
        <v>1988</v>
      </c>
    </row>
    <row r="16" ht="15.15" spans="1:5">
      <c r="A16" s="38" t="s">
        <v>38</v>
      </c>
      <c r="B16" s="38" t="s">
        <v>1986</v>
      </c>
      <c r="C16" s="38" t="s">
        <v>509</v>
      </c>
      <c r="D16" s="38" t="s">
        <v>1989</v>
      </c>
      <c r="E16" s="39" t="s">
        <v>1990</v>
      </c>
    </row>
    <row r="17" ht="15.15" spans="1:5">
      <c r="A17" s="38" t="s">
        <v>40</v>
      </c>
      <c r="B17" s="38" t="s">
        <v>1986</v>
      </c>
      <c r="C17" s="38" t="s">
        <v>416</v>
      </c>
      <c r="D17" s="38" t="s">
        <v>1991</v>
      </c>
      <c r="E17" s="39" t="s">
        <v>1992</v>
      </c>
    </row>
    <row r="18" ht="15.15" spans="1:5">
      <c r="A18" s="38" t="s">
        <v>595</v>
      </c>
      <c r="B18" s="38" t="s">
        <v>1956</v>
      </c>
      <c r="C18" s="38" t="s">
        <v>407</v>
      </c>
      <c r="D18" s="38" t="s">
        <v>1993</v>
      </c>
      <c r="E18" s="39" t="s">
        <v>1994</v>
      </c>
    </row>
    <row r="19" ht="15.15" spans="1:5">
      <c r="A19" s="38" t="s">
        <v>41</v>
      </c>
      <c r="B19" s="38" t="s">
        <v>1956</v>
      </c>
      <c r="C19" s="38" t="s">
        <v>407</v>
      </c>
      <c r="D19" s="38" t="s">
        <v>1995</v>
      </c>
      <c r="E19" s="39" t="s">
        <v>1996</v>
      </c>
    </row>
    <row r="20" ht="15.15" spans="1:5">
      <c r="A20" s="38" t="s">
        <v>42</v>
      </c>
      <c r="B20" s="38" t="s">
        <v>1997</v>
      </c>
      <c r="C20" s="38" t="s">
        <v>353</v>
      </c>
      <c r="D20" s="38" t="s">
        <v>1998</v>
      </c>
      <c r="E20" s="39" t="s">
        <v>1999</v>
      </c>
    </row>
    <row r="21" ht="15.15" spans="1:5">
      <c r="A21" s="38" t="s">
        <v>503</v>
      </c>
      <c r="B21" s="38" t="s">
        <v>1997</v>
      </c>
      <c r="C21" s="38" t="s">
        <v>353</v>
      </c>
      <c r="D21" s="38" t="s">
        <v>2000</v>
      </c>
      <c r="E21" s="39" t="s">
        <v>2001</v>
      </c>
    </row>
    <row r="22" ht="15.15" spans="1:5">
      <c r="A22" s="38" t="s">
        <v>43</v>
      </c>
      <c r="B22" s="38" t="s">
        <v>750</v>
      </c>
      <c r="C22" s="38" t="s">
        <v>341</v>
      </c>
      <c r="D22" s="38" t="s">
        <v>2002</v>
      </c>
      <c r="E22" s="39" t="s">
        <v>2003</v>
      </c>
    </row>
    <row r="23" ht="15.15" spans="1:5">
      <c r="A23" s="38" t="s">
        <v>44</v>
      </c>
      <c r="B23" s="38" t="s">
        <v>2004</v>
      </c>
      <c r="C23" s="38" t="s">
        <v>338</v>
      </c>
      <c r="D23" s="38" t="s">
        <v>2005</v>
      </c>
      <c r="E23" s="39" t="s">
        <v>2006</v>
      </c>
    </row>
    <row r="24" ht="15.15" spans="1:5">
      <c r="A24" s="38" t="s">
        <v>45</v>
      </c>
      <c r="B24" s="38" t="s">
        <v>1956</v>
      </c>
      <c r="C24" s="38" t="s">
        <v>407</v>
      </c>
      <c r="D24" s="38" t="s">
        <v>2007</v>
      </c>
      <c r="E24" s="39" t="s">
        <v>2008</v>
      </c>
    </row>
    <row r="25" ht="15.15" spans="1:5">
      <c r="A25" s="38" t="s">
        <v>46</v>
      </c>
      <c r="B25" s="38" t="s">
        <v>1959</v>
      </c>
      <c r="C25" s="38" t="s">
        <v>345</v>
      </c>
      <c r="D25" s="38" t="s">
        <v>2009</v>
      </c>
      <c r="E25" s="39" t="s">
        <v>2010</v>
      </c>
    </row>
    <row r="26" ht="15.15" spans="1:5">
      <c r="A26" s="38" t="s">
        <v>47</v>
      </c>
      <c r="B26" s="38" t="s">
        <v>2004</v>
      </c>
      <c r="C26" s="38" t="s">
        <v>338</v>
      </c>
      <c r="D26" s="38" t="s">
        <v>2011</v>
      </c>
      <c r="E26" s="39" t="s">
        <v>2012</v>
      </c>
    </row>
    <row r="27" ht="15.15" spans="1:5">
      <c r="A27" s="38" t="s">
        <v>48</v>
      </c>
      <c r="B27" s="38" t="s">
        <v>1956</v>
      </c>
      <c r="C27" s="38" t="s">
        <v>367</v>
      </c>
      <c r="D27" s="38" t="s">
        <v>2013</v>
      </c>
      <c r="E27" s="39" t="s">
        <v>2014</v>
      </c>
    </row>
    <row r="28" ht="15.15" spans="1:5">
      <c r="A28" s="38" t="s">
        <v>49</v>
      </c>
      <c r="B28" s="38" t="s">
        <v>1956</v>
      </c>
      <c r="C28" s="38" t="s">
        <v>407</v>
      </c>
      <c r="D28" s="38" t="s">
        <v>2015</v>
      </c>
      <c r="E28" s="39" t="s">
        <v>2016</v>
      </c>
    </row>
    <row r="29" ht="15.15" spans="1:5">
      <c r="A29" s="38" t="s">
        <v>51</v>
      </c>
      <c r="B29" s="38" t="s">
        <v>2004</v>
      </c>
      <c r="C29" s="38" t="s">
        <v>338</v>
      </c>
      <c r="D29" s="38" t="s">
        <v>2017</v>
      </c>
      <c r="E29" s="39" t="s">
        <v>2018</v>
      </c>
    </row>
    <row r="30" ht="15.15" spans="1:5">
      <c r="A30" s="38" t="s">
        <v>52</v>
      </c>
      <c r="B30" s="38" t="s">
        <v>1956</v>
      </c>
      <c r="C30" s="38" t="s">
        <v>407</v>
      </c>
      <c r="D30" s="38" t="s">
        <v>2019</v>
      </c>
      <c r="E30" s="39" t="s">
        <v>2020</v>
      </c>
    </row>
    <row r="31" ht="15.15" spans="1:5">
      <c r="A31" s="38" t="s">
        <v>53</v>
      </c>
      <c r="B31" s="38" t="s">
        <v>750</v>
      </c>
      <c r="C31" s="38" t="s">
        <v>341</v>
      </c>
      <c r="D31" s="38" t="s">
        <v>2021</v>
      </c>
      <c r="E31" s="39" t="s">
        <v>2022</v>
      </c>
    </row>
    <row r="32" ht="15.15" spans="1:5">
      <c r="A32" s="38" t="s">
        <v>54</v>
      </c>
      <c r="B32" s="38" t="s">
        <v>750</v>
      </c>
      <c r="C32" s="38" t="s">
        <v>341</v>
      </c>
      <c r="D32" s="38" t="s">
        <v>2023</v>
      </c>
      <c r="E32" s="39" t="s">
        <v>2024</v>
      </c>
    </row>
    <row r="33" ht="15.15" spans="1:5">
      <c r="A33" s="38" t="s">
        <v>56</v>
      </c>
      <c r="B33" s="38" t="s">
        <v>1979</v>
      </c>
      <c r="C33" s="38" t="s">
        <v>327</v>
      </c>
      <c r="D33" s="38" t="s">
        <v>2025</v>
      </c>
      <c r="E33" s="39" t="s">
        <v>2026</v>
      </c>
    </row>
    <row r="34" ht="15.15" spans="1:5">
      <c r="A34" s="38" t="s">
        <v>57</v>
      </c>
      <c r="B34" s="38" t="s">
        <v>750</v>
      </c>
      <c r="C34" s="38" t="s">
        <v>341</v>
      </c>
      <c r="D34" s="38" t="s">
        <v>2027</v>
      </c>
      <c r="E34" s="39" t="s">
        <v>2028</v>
      </c>
    </row>
    <row r="35" ht="15.15" spans="1:5">
      <c r="A35" s="38" t="s">
        <v>58</v>
      </c>
      <c r="B35" s="38" t="s">
        <v>1956</v>
      </c>
      <c r="C35" s="38" t="s">
        <v>367</v>
      </c>
      <c r="D35" s="38" t="s">
        <v>2029</v>
      </c>
      <c r="E35" s="39" t="s">
        <v>2030</v>
      </c>
    </row>
    <row r="36" ht="15.15" spans="1:5">
      <c r="A36" s="38" t="s">
        <v>59</v>
      </c>
      <c r="B36" s="38" t="s">
        <v>1970</v>
      </c>
      <c r="C36" s="38" t="s">
        <v>412</v>
      </c>
      <c r="D36" s="38" t="s">
        <v>2031</v>
      </c>
      <c r="E36" s="39" t="s">
        <v>2032</v>
      </c>
    </row>
    <row r="37" ht="15.15" spans="1:5">
      <c r="A37" s="38" t="s">
        <v>60</v>
      </c>
      <c r="B37" s="38" t="s">
        <v>750</v>
      </c>
      <c r="C37" s="38" t="s">
        <v>341</v>
      </c>
      <c r="D37" s="38" t="s">
        <v>2033</v>
      </c>
      <c r="E37" s="39" t="s">
        <v>2034</v>
      </c>
    </row>
    <row r="38" ht="15.15" spans="1:5">
      <c r="A38" s="38" t="s">
        <v>61</v>
      </c>
      <c r="B38" s="38" t="s">
        <v>1959</v>
      </c>
      <c r="C38" s="38" t="s">
        <v>447</v>
      </c>
      <c r="D38" s="38" t="s">
        <v>2035</v>
      </c>
      <c r="E38" s="39" t="s">
        <v>2036</v>
      </c>
    </row>
    <row r="39" ht="15.15" spans="1:5">
      <c r="A39" s="38" t="s">
        <v>62</v>
      </c>
      <c r="B39" s="38" t="s">
        <v>750</v>
      </c>
      <c r="C39" s="38" t="s">
        <v>341</v>
      </c>
      <c r="D39" s="38" t="s">
        <v>2037</v>
      </c>
      <c r="E39" s="39" t="s">
        <v>2038</v>
      </c>
    </row>
    <row r="40" ht="15.15" spans="1:5">
      <c r="A40" s="38" t="s">
        <v>63</v>
      </c>
      <c r="B40" s="38" t="s">
        <v>1979</v>
      </c>
      <c r="C40" s="38" t="s">
        <v>327</v>
      </c>
      <c r="D40" s="38" t="s">
        <v>2039</v>
      </c>
      <c r="E40" s="39" t="s">
        <v>2040</v>
      </c>
    </row>
    <row r="41" ht="15.15" spans="1:5">
      <c r="A41" s="38" t="s">
        <v>64</v>
      </c>
      <c r="B41" s="38" t="s">
        <v>1979</v>
      </c>
      <c r="C41" s="38" t="s">
        <v>327</v>
      </c>
      <c r="D41" s="38" t="s">
        <v>2041</v>
      </c>
      <c r="E41" s="39" t="s">
        <v>2042</v>
      </c>
    </row>
    <row r="42" ht="15.15" spans="1:5">
      <c r="A42" s="38" t="s">
        <v>65</v>
      </c>
      <c r="B42" s="38" t="s">
        <v>1979</v>
      </c>
      <c r="C42" s="38" t="s">
        <v>327</v>
      </c>
      <c r="D42" s="38" t="s">
        <v>2043</v>
      </c>
      <c r="E42" s="39" t="s">
        <v>2044</v>
      </c>
    </row>
    <row r="43" ht="15.15" spans="1:5">
      <c r="A43" s="38" t="s">
        <v>66</v>
      </c>
      <c r="B43" s="38" t="s">
        <v>750</v>
      </c>
      <c r="C43" s="38" t="s">
        <v>341</v>
      </c>
      <c r="D43" s="38" t="s">
        <v>2045</v>
      </c>
      <c r="E43" s="39" t="s">
        <v>2046</v>
      </c>
    </row>
    <row r="44" ht="15.15" spans="1:5">
      <c r="A44" s="38" t="s">
        <v>67</v>
      </c>
      <c r="B44" s="38" t="s">
        <v>1979</v>
      </c>
      <c r="C44" s="38" t="s">
        <v>327</v>
      </c>
      <c r="D44" s="38" t="s">
        <v>2047</v>
      </c>
      <c r="E44" s="39" t="s">
        <v>2048</v>
      </c>
    </row>
    <row r="45" ht="15.15" spans="1:5">
      <c r="A45" s="38" t="s">
        <v>68</v>
      </c>
      <c r="B45" s="38" t="s">
        <v>1956</v>
      </c>
      <c r="C45" s="38" t="s">
        <v>541</v>
      </c>
      <c r="D45" s="38" t="s">
        <v>2049</v>
      </c>
      <c r="E45" s="39" t="s">
        <v>2050</v>
      </c>
    </row>
    <row r="46" ht="15.15" spans="1:5">
      <c r="A46" s="38" t="s">
        <v>69</v>
      </c>
      <c r="B46" s="38" t="s">
        <v>750</v>
      </c>
      <c r="C46" s="38" t="s">
        <v>341</v>
      </c>
      <c r="D46" s="38" t="s">
        <v>2051</v>
      </c>
      <c r="E46" s="39" t="s">
        <v>2052</v>
      </c>
    </row>
    <row r="47" ht="15.15" spans="1:5">
      <c r="A47" s="38" t="s">
        <v>505</v>
      </c>
      <c r="B47" s="38" t="s">
        <v>1979</v>
      </c>
      <c r="C47" s="38" t="s">
        <v>327</v>
      </c>
      <c r="D47" s="38" t="s">
        <v>2053</v>
      </c>
      <c r="E47" s="39" t="s">
        <v>2054</v>
      </c>
    </row>
    <row r="48" ht="15.15" spans="1:5">
      <c r="A48" s="38" t="s">
        <v>70</v>
      </c>
      <c r="B48" s="38" t="s">
        <v>1979</v>
      </c>
      <c r="C48" s="38" t="s">
        <v>327</v>
      </c>
      <c r="D48" s="38" t="s">
        <v>2055</v>
      </c>
      <c r="E48" s="39" t="s">
        <v>2056</v>
      </c>
    </row>
    <row r="49" ht="15.15" spans="1:5">
      <c r="A49" s="38" t="s">
        <v>71</v>
      </c>
      <c r="B49" s="38" t="s">
        <v>1956</v>
      </c>
      <c r="C49" s="38" t="s">
        <v>407</v>
      </c>
      <c r="D49" s="38" t="s">
        <v>2057</v>
      </c>
      <c r="E49" s="39" t="s">
        <v>2058</v>
      </c>
    </row>
    <row r="50" ht="15.15" spans="1:5">
      <c r="A50" s="38" t="s">
        <v>72</v>
      </c>
      <c r="B50" s="38" t="s">
        <v>437</v>
      </c>
      <c r="C50" s="38" t="s">
        <v>437</v>
      </c>
      <c r="D50" s="38" t="s">
        <v>2059</v>
      </c>
      <c r="E50" s="39" t="s">
        <v>2060</v>
      </c>
    </row>
    <row r="51" ht="15.15" spans="1:5">
      <c r="A51" s="38" t="s">
        <v>73</v>
      </c>
      <c r="B51" s="38" t="s">
        <v>437</v>
      </c>
      <c r="C51" s="38" t="s">
        <v>437</v>
      </c>
      <c r="D51" s="38" t="s">
        <v>2061</v>
      </c>
      <c r="E51" s="39" t="s">
        <v>2062</v>
      </c>
    </row>
    <row r="52" ht="15.15" spans="1:5">
      <c r="A52" s="38" t="s">
        <v>474</v>
      </c>
      <c r="B52" s="38" t="s">
        <v>750</v>
      </c>
      <c r="C52" s="38" t="s">
        <v>341</v>
      </c>
      <c r="D52" s="38" t="s">
        <v>2063</v>
      </c>
      <c r="E52" s="39" t="s">
        <v>2064</v>
      </c>
    </row>
    <row r="53" ht="15.15" spans="1:5">
      <c r="A53" s="38" t="s">
        <v>74</v>
      </c>
      <c r="B53" s="38" t="s">
        <v>1979</v>
      </c>
      <c r="C53" s="38" t="s">
        <v>327</v>
      </c>
      <c r="D53" s="38" t="s">
        <v>2065</v>
      </c>
      <c r="E53" s="39" t="s">
        <v>2066</v>
      </c>
    </row>
    <row r="54" ht="15.15" spans="1:5">
      <c r="A54" s="38" t="s">
        <v>75</v>
      </c>
      <c r="B54" s="38" t="s">
        <v>750</v>
      </c>
      <c r="C54" s="38" t="s">
        <v>341</v>
      </c>
      <c r="D54" s="38" t="s">
        <v>2067</v>
      </c>
      <c r="E54" s="39" t="s">
        <v>2068</v>
      </c>
    </row>
    <row r="55" ht="15.15" spans="1:5">
      <c r="A55" s="38" t="s">
        <v>76</v>
      </c>
      <c r="B55" s="38" t="s">
        <v>1997</v>
      </c>
      <c r="C55" s="38" t="s">
        <v>353</v>
      </c>
      <c r="D55" s="38" t="s">
        <v>2069</v>
      </c>
      <c r="E55" s="39" t="s">
        <v>2070</v>
      </c>
    </row>
    <row r="56" ht="15.15" spans="1:5">
      <c r="A56" s="38" t="s">
        <v>77</v>
      </c>
      <c r="B56" s="38" t="s">
        <v>1956</v>
      </c>
      <c r="C56" s="38" t="s">
        <v>407</v>
      </c>
      <c r="D56" s="38" t="s">
        <v>2071</v>
      </c>
      <c r="E56" s="39" t="s">
        <v>2072</v>
      </c>
    </row>
    <row r="57" ht="15.15" spans="1:5">
      <c r="A57" s="38" t="s">
        <v>78</v>
      </c>
      <c r="B57" s="38" t="s">
        <v>1979</v>
      </c>
      <c r="C57" s="38" t="s">
        <v>327</v>
      </c>
      <c r="D57" s="38" t="s">
        <v>2073</v>
      </c>
      <c r="E57" s="39" t="s">
        <v>2074</v>
      </c>
    </row>
    <row r="58" ht="15.15" spans="1:5">
      <c r="A58" s="38" t="s">
        <v>79</v>
      </c>
      <c r="B58" s="38" t="s">
        <v>2004</v>
      </c>
      <c r="C58" s="38" t="s">
        <v>338</v>
      </c>
      <c r="D58" s="38" t="s">
        <v>2075</v>
      </c>
      <c r="E58" s="39" t="s">
        <v>2076</v>
      </c>
    </row>
    <row r="59" ht="15.15" spans="1:5">
      <c r="A59" s="38" t="s">
        <v>384</v>
      </c>
      <c r="B59" s="38" t="s">
        <v>2004</v>
      </c>
      <c r="C59" s="38" t="s">
        <v>338</v>
      </c>
      <c r="D59" s="38" t="s">
        <v>2065</v>
      </c>
      <c r="E59" s="39" t="s">
        <v>2077</v>
      </c>
    </row>
    <row r="60" ht="15.15" spans="1:5">
      <c r="A60" s="38" t="s">
        <v>80</v>
      </c>
      <c r="B60" s="38" t="s">
        <v>750</v>
      </c>
      <c r="C60" s="38" t="s">
        <v>341</v>
      </c>
      <c r="D60" s="38" t="s">
        <v>2078</v>
      </c>
      <c r="E60" s="39" t="s">
        <v>2079</v>
      </c>
    </row>
    <row r="61" ht="15.15" spans="1:5">
      <c r="A61" s="38" t="s">
        <v>608</v>
      </c>
      <c r="B61" s="38" t="s">
        <v>1959</v>
      </c>
      <c r="C61" s="38" t="s">
        <v>447</v>
      </c>
      <c r="D61" s="38" t="s">
        <v>2080</v>
      </c>
      <c r="E61" s="39" t="s">
        <v>2081</v>
      </c>
    </row>
    <row r="62" ht="15.15" spans="1:5">
      <c r="A62" s="38" t="s">
        <v>81</v>
      </c>
      <c r="B62" s="38" t="s">
        <v>1959</v>
      </c>
      <c r="C62" s="38" t="s">
        <v>458</v>
      </c>
      <c r="D62" s="38" t="s">
        <v>2082</v>
      </c>
      <c r="E62" s="39" t="s">
        <v>2083</v>
      </c>
    </row>
    <row r="63" ht="15.15" spans="1:5">
      <c r="A63" s="38" t="s">
        <v>82</v>
      </c>
      <c r="B63" s="38" t="s">
        <v>1956</v>
      </c>
      <c r="C63" s="38" t="s">
        <v>373</v>
      </c>
      <c r="D63" s="38" t="s">
        <v>2084</v>
      </c>
      <c r="E63" s="39" t="s">
        <v>2085</v>
      </c>
    </row>
    <row r="64" ht="15.15" spans="1:5">
      <c r="A64" s="38" t="s">
        <v>507</v>
      </c>
      <c r="B64" s="38" t="s">
        <v>1997</v>
      </c>
      <c r="C64" s="38" t="s">
        <v>353</v>
      </c>
      <c r="D64" s="38" t="s">
        <v>2086</v>
      </c>
      <c r="E64" s="39" t="s">
        <v>2087</v>
      </c>
    </row>
    <row r="65" ht="15.15" spans="1:5">
      <c r="A65" s="38" t="s">
        <v>83</v>
      </c>
      <c r="B65" s="38" t="s">
        <v>750</v>
      </c>
      <c r="C65" s="38" t="s">
        <v>341</v>
      </c>
      <c r="D65" s="38" t="s">
        <v>2088</v>
      </c>
      <c r="E65" s="39" t="s">
        <v>2089</v>
      </c>
    </row>
    <row r="66" ht="15.15" spans="1:5">
      <c r="A66" s="38" t="s">
        <v>85</v>
      </c>
      <c r="B66" s="38" t="s">
        <v>1979</v>
      </c>
      <c r="C66" s="38" t="s">
        <v>327</v>
      </c>
      <c r="D66" s="38" t="s">
        <v>2090</v>
      </c>
      <c r="E66" s="39" t="s">
        <v>2091</v>
      </c>
    </row>
    <row r="67" ht="15.15" spans="1:5">
      <c r="A67" s="38" t="s">
        <v>495</v>
      </c>
      <c r="B67" s="38" t="s">
        <v>1979</v>
      </c>
      <c r="C67" s="38" t="s">
        <v>327</v>
      </c>
      <c r="D67" s="38" t="s">
        <v>2092</v>
      </c>
      <c r="E67" s="39" t="s">
        <v>2093</v>
      </c>
    </row>
    <row r="68" ht="15.15" spans="1:5">
      <c r="A68" s="38" t="s">
        <v>86</v>
      </c>
      <c r="B68" s="38" t="s">
        <v>1956</v>
      </c>
      <c r="C68" s="38" t="s">
        <v>367</v>
      </c>
      <c r="D68" s="38" t="s">
        <v>2094</v>
      </c>
      <c r="E68" s="39" t="s">
        <v>2095</v>
      </c>
    </row>
    <row r="69" ht="15.15" spans="1:5">
      <c r="A69" s="38" t="s">
        <v>87</v>
      </c>
      <c r="B69" s="38" t="s">
        <v>1956</v>
      </c>
      <c r="C69" s="38" t="s">
        <v>362</v>
      </c>
      <c r="D69" s="38" t="s">
        <v>2096</v>
      </c>
      <c r="E69" s="39" t="s">
        <v>2097</v>
      </c>
    </row>
    <row r="70" ht="15.15" spans="1:5">
      <c r="A70" s="38" t="s">
        <v>88</v>
      </c>
      <c r="B70" s="38" t="s">
        <v>1956</v>
      </c>
      <c r="C70" s="38" t="s">
        <v>367</v>
      </c>
      <c r="D70" s="38" t="s">
        <v>2098</v>
      </c>
      <c r="E70" s="39" t="s">
        <v>2099</v>
      </c>
    </row>
    <row r="71" ht="15.15" spans="1:5">
      <c r="A71" s="38" t="s">
        <v>420</v>
      </c>
      <c r="B71" s="38" t="s">
        <v>1970</v>
      </c>
      <c r="C71" s="38" t="s">
        <v>412</v>
      </c>
      <c r="D71" s="38" t="s">
        <v>2100</v>
      </c>
      <c r="E71" s="39" t="s">
        <v>2101</v>
      </c>
    </row>
    <row r="72" ht="15.15" spans="1:5">
      <c r="A72" s="38" t="s">
        <v>89</v>
      </c>
      <c r="B72" s="38" t="s">
        <v>1956</v>
      </c>
      <c r="C72" s="38" t="s">
        <v>407</v>
      </c>
      <c r="D72" s="38" t="s">
        <v>2102</v>
      </c>
      <c r="E72" s="39" t="s">
        <v>2103</v>
      </c>
    </row>
    <row r="73" ht="15.15" spans="1:5">
      <c r="A73" s="38" t="s">
        <v>90</v>
      </c>
      <c r="B73" s="38" t="s">
        <v>1970</v>
      </c>
      <c r="C73" s="38" t="s">
        <v>412</v>
      </c>
      <c r="D73" s="38" t="s">
        <v>2104</v>
      </c>
      <c r="E73" s="39" t="s">
        <v>2105</v>
      </c>
    </row>
    <row r="74" ht="15.15" spans="1:5">
      <c r="A74" s="38" t="s">
        <v>91</v>
      </c>
      <c r="B74" s="38" t="s">
        <v>1986</v>
      </c>
      <c r="C74" s="38" t="s">
        <v>416</v>
      </c>
      <c r="D74" s="38" t="s">
        <v>2106</v>
      </c>
      <c r="E74" s="39" t="s">
        <v>2107</v>
      </c>
    </row>
    <row r="75" ht="15.15" spans="1:5">
      <c r="A75" s="38" t="s">
        <v>430</v>
      </c>
      <c r="B75" s="38" t="s">
        <v>1956</v>
      </c>
      <c r="C75" s="38" t="s">
        <v>407</v>
      </c>
      <c r="D75" s="38" t="s">
        <v>2108</v>
      </c>
      <c r="E75" s="39" t="s">
        <v>2109</v>
      </c>
    </row>
    <row r="76" ht="15.15" spans="1:5">
      <c r="A76" s="38" t="s">
        <v>92</v>
      </c>
      <c r="B76" s="38" t="s">
        <v>1997</v>
      </c>
      <c r="C76" s="38" t="s">
        <v>353</v>
      </c>
      <c r="D76" s="38" t="s">
        <v>2110</v>
      </c>
      <c r="E76" s="39" t="s">
        <v>2111</v>
      </c>
    </row>
    <row r="77" ht="15.15" spans="1:5">
      <c r="A77" s="38" t="s">
        <v>93</v>
      </c>
      <c r="B77" s="38" t="s">
        <v>1956</v>
      </c>
      <c r="C77" s="38" t="s">
        <v>407</v>
      </c>
      <c r="D77" s="38" t="s">
        <v>2112</v>
      </c>
      <c r="E77" s="39" t="s">
        <v>2113</v>
      </c>
    </row>
    <row r="78" ht="15.15" spans="1:5">
      <c r="A78" s="38" t="s">
        <v>94</v>
      </c>
      <c r="B78" s="38" t="s">
        <v>1956</v>
      </c>
      <c r="C78" s="38" t="s">
        <v>367</v>
      </c>
      <c r="D78" s="38" t="s">
        <v>2065</v>
      </c>
      <c r="E78" s="39" t="s">
        <v>2114</v>
      </c>
    </row>
    <row r="79" ht="15.15" spans="1:5">
      <c r="A79" s="38" t="s">
        <v>95</v>
      </c>
      <c r="B79" s="38" t="s">
        <v>750</v>
      </c>
      <c r="C79" s="38" t="s">
        <v>341</v>
      </c>
      <c r="D79" s="38" t="s">
        <v>2115</v>
      </c>
      <c r="E79" s="39" t="s">
        <v>2116</v>
      </c>
    </row>
    <row r="80" ht="15.15" spans="1:5">
      <c r="A80" s="38" t="s">
        <v>96</v>
      </c>
      <c r="B80" s="38" t="s">
        <v>750</v>
      </c>
      <c r="C80" s="38" t="s">
        <v>341</v>
      </c>
      <c r="D80" s="38" t="s">
        <v>2117</v>
      </c>
      <c r="E80" s="39" t="s">
        <v>2118</v>
      </c>
    </row>
    <row r="81" ht="15.15" spans="1:5">
      <c r="A81" s="38" t="s">
        <v>97</v>
      </c>
      <c r="B81" s="38" t="s">
        <v>1956</v>
      </c>
      <c r="C81" s="38" t="s">
        <v>362</v>
      </c>
      <c r="D81" s="38" t="s">
        <v>1716</v>
      </c>
      <c r="E81" s="39" t="s">
        <v>2119</v>
      </c>
    </row>
    <row r="82" ht="15.15" spans="1:5">
      <c r="A82" s="38" t="s">
        <v>99</v>
      </c>
      <c r="B82" s="38" t="s">
        <v>1997</v>
      </c>
      <c r="C82" s="38" t="s">
        <v>353</v>
      </c>
      <c r="D82" s="38" t="s">
        <v>2120</v>
      </c>
      <c r="E82" s="39" t="s">
        <v>2121</v>
      </c>
    </row>
    <row r="83" ht="15.15" spans="1:5">
      <c r="A83" s="38" t="s">
        <v>570</v>
      </c>
      <c r="B83" s="38" t="s">
        <v>1986</v>
      </c>
      <c r="C83" s="38" t="s">
        <v>509</v>
      </c>
      <c r="D83" s="38" t="s">
        <v>2122</v>
      </c>
      <c r="E83" s="39" t="s">
        <v>2123</v>
      </c>
    </row>
    <row r="84" ht="15.15" spans="1:5">
      <c r="A84" s="38" t="s">
        <v>100</v>
      </c>
      <c r="B84" s="38" t="s">
        <v>1959</v>
      </c>
      <c r="C84" s="38" t="s">
        <v>447</v>
      </c>
      <c r="D84" s="38" t="s">
        <v>2124</v>
      </c>
      <c r="E84" s="39" t="s">
        <v>2125</v>
      </c>
    </row>
    <row r="85" ht="15.15" spans="1:5">
      <c r="A85" s="38" t="s">
        <v>101</v>
      </c>
      <c r="B85" s="38" t="s">
        <v>2004</v>
      </c>
      <c r="C85" s="38" t="s">
        <v>338</v>
      </c>
      <c r="D85" s="38" t="s">
        <v>2126</v>
      </c>
      <c r="E85" s="39" t="s">
        <v>2127</v>
      </c>
    </row>
    <row r="86" ht="15.15" spans="1:5">
      <c r="A86" s="38" t="s">
        <v>460</v>
      </c>
      <c r="B86" s="38" t="s">
        <v>1959</v>
      </c>
      <c r="C86" s="38" t="s">
        <v>454</v>
      </c>
      <c r="D86" s="38" t="s">
        <v>2128</v>
      </c>
      <c r="E86" s="39" t="s">
        <v>2129</v>
      </c>
    </row>
    <row r="87" ht="15.15" spans="1:5">
      <c r="A87" s="38" t="s">
        <v>102</v>
      </c>
      <c r="B87" s="38" t="s">
        <v>1956</v>
      </c>
      <c r="C87" s="38" t="s">
        <v>407</v>
      </c>
      <c r="D87" s="38" t="s">
        <v>2130</v>
      </c>
      <c r="E87" s="39" t="s">
        <v>2131</v>
      </c>
    </row>
    <row r="88" ht="15.15" spans="1:5">
      <c r="A88" s="38" t="s">
        <v>104</v>
      </c>
      <c r="B88" s="38" t="s">
        <v>1956</v>
      </c>
      <c r="C88" s="38" t="s">
        <v>362</v>
      </c>
      <c r="D88" s="38" t="s">
        <v>2132</v>
      </c>
      <c r="E88" s="39" t="s">
        <v>2133</v>
      </c>
    </row>
    <row r="89" ht="15.15" spans="1:5">
      <c r="A89" s="38" t="s">
        <v>105</v>
      </c>
      <c r="B89" s="38" t="s">
        <v>1956</v>
      </c>
      <c r="C89" s="38" t="s">
        <v>407</v>
      </c>
      <c r="D89" s="38" t="s">
        <v>2134</v>
      </c>
      <c r="E89" s="39" t="s">
        <v>2135</v>
      </c>
    </row>
    <row r="90" ht="15.15" spans="1:5">
      <c r="A90" s="38" t="s">
        <v>106</v>
      </c>
      <c r="B90" s="38" t="s">
        <v>1959</v>
      </c>
      <c r="C90" s="38" t="s">
        <v>458</v>
      </c>
      <c r="D90" s="38" t="s">
        <v>2136</v>
      </c>
      <c r="E90" s="39" t="s">
        <v>2137</v>
      </c>
    </row>
    <row r="91" ht="15.15" spans="1:5">
      <c r="A91" s="38" t="s">
        <v>107</v>
      </c>
      <c r="B91" s="38" t="s">
        <v>1970</v>
      </c>
      <c r="C91" s="38" t="s">
        <v>412</v>
      </c>
      <c r="D91" s="38" t="s">
        <v>2138</v>
      </c>
      <c r="E91" s="39" t="s">
        <v>2139</v>
      </c>
    </row>
    <row r="92" ht="15.15" spans="1:5">
      <c r="A92" s="38" t="s">
        <v>108</v>
      </c>
      <c r="B92" s="38" t="s">
        <v>1959</v>
      </c>
      <c r="C92" s="38" t="s">
        <v>458</v>
      </c>
      <c r="D92" s="38" t="s">
        <v>2140</v>
      </c>
      <c r="E92" s="39" t="s">
        <v>2141</v>
      </c>
    </row>
    <row r="93" ht="15.15" spans="1:5">
      <c r="A93" s="38" t="s">
        <v>109</v>
      </c>
      <c r="B93" s="38" t="s">
        <v>2004</v>
      </c>
      <c r="C93" s="38" t="s">
        <v>338</v>
      </c>
      <c r="D93" s="38" t="s">
        <v>2142</v>
      </c>
      <c r="E93" s="39" t="s">
        <v>2143</v>
      </c>
    </row>
    <row r="94" ht="15.15" spans="1:5">
      <c r="A94" s="38" t="s">
        <v>543</v>
      </c>
      <c r="B94" s="38" t="s">
        <v>1956</v>
      </c>
      <c r="C94" s="38" t="s">
        <v>407</v>
      </c>
      <c r="D94" s="38" t="s">
        <v>2144</v>
      </c>
      <c r="E94" s="39" t="s">
        <v>2145</v>
      </c>
    </row>
    <row r="95" ht="15.15" spans="1:5">
      <c r="A95" s="38" t="s">
        <v>885</v>
      </c>
      <c r="B95" s="38" t="s">
        <v>1997</v>
      </c>
      <c r="C95" s="38" t="s">
        <v>353</v>
      </c>
      <c r="D95" s="38" t="s">
        <v>2146</v>
      </c>
      <c r="E95" s="39" t="s">
        <v>2147</v>
      </c>
    </row>
    <row r="96" ht="15.15" spans="1:5">
      <c r="A96" s="38" t="s">
        <v>110</v>
      </c>
      <c r="B96" s="38" t="s">
        <v>1997</v>
      </c>
      <c r="C96" s="38" t="s">
        <v>655</v>
      </c>
      <c r="D96" s="38" t="s">
        <v>2148</v>
      </c>
      <c r="E96" s="39" t="s">
        <v>2149</v>
      </c>
    </row>
    <row r="97" ht="15.15" spans="1:5">
      <c r="A97" s="38" t="s">
        <v>111</v>
      </c>
      <c r="B97" s="38" t="s">
        <v>1979</v>
      </c>
      <c r="C97" s="38" t="s">
        <v>327</v>
      </c>
      <c r="D97" s="38" t="s">
        <v>2150</v>
      </c>
      <c r="E97" s="39" t="s">
        <v>2151</v>
      </c>
    </row>
    <row r="98" ht="15.15" spans="1:5">
      <c r="A98" s="38" t="s">
        <v>112</v>
      </c>
      <c r="B98" s="38" t="s">
        <v>1986</v>
      </c>
      <c r="C98" s="38" t="s">
        <v>509</v>
      </c>
      <c r="D98" s="38" t="s">
        <v>2152</v>
      </c>
      <c r="E98" s="39" t="s">
        <v>2153</v>
      </c>
    </row>
    <row r="99" ht="15.15" spans="1:5">
      <c r="A99" s="38" t="s">
        <v>113</v>
      </c>
      <c r="B99" s="38" t="s">
        <v>1997</v>
      </c>
      <c r="C99" s="38" t="s">
        <v>353</v>
      </c>
      <c r="D99" s="38" t="s">
        <v>2154</v>
      </c>
      <c r="E99" s="39" t="s">
        <v>2155</v>
      </c>
    </row>
    <row r="100" ht="15.15" spans="1:5">
      <c r="A100" s="38" t="s">
        <v>114</v>
      </c>
      <c r="B100" s="38" t="s">
        <v>1956</v>
      </c>
      <c r="C100" s="38" t="s">
        <v>407</v>
      </c>
      <c r="D100" s="38" t="s">
        <v>2156</v>
      </c>
      <c r="E100" s="39" t="s">
        <v>2157</v>
      </c>
    </row>
    <row r="101" ht="15.15" spans="1:5">
      <c r="A101" s="38" t="s">
        <v>115</v>
      </c>
      <c r="B101" s="38" t="s">
        <v>1997</v>
      </c>
      <c r="C101" s="38" t="s">
        <v>353</v>
      </c>
      <c r="D101" s="38" t="s">
        <v>2158</v>
      </c>
      <c r="E101" s="39" t="s">
        <v>2159</v>
      </c>
    </row>
    <row r="102" ht="15.15" spans="1:5">
      <c r="A102" s="38" t="s">
        <v>116</v>
      </c>
      <c r="B102" s="38" t="s">
        <v>1956</v>
      </c>
      <c r="C102" s="38" t="s">
        <v>367</v>
      </c>
      <c r="D102" s="38" t="s">
        <v>2160</v>
      </c>
      <c r="E102" s="39" t="s">
        <v>2161</v>
      </c>
    </row>
    <row r="103" ht="15.15" spans="1:5">
      <c r="A103" s="38" t="s">
        <v>666</v>
      </c>
      <c r="B103" s="38" t="s">
        <v>2004</v>
      </c>
      <c r="C103" s="38" t="s">
        <v>338</v>
      </c>
      <c r="D103" s="38" t="s">
        <v>2162</v>
      </c>
      <c r="E103" s="39" t="s">
        <v>2163</v>
      </c>
    </row>
    <row r="104" ht="15.15" spans="1:5">
      <c r="A104" s="38" t="s">
        <v>117</v>
      </c>
      <c r="B104" s="38" t="s">
        <v>1959</v>
      </c>
      <c r="C104" s="38" t="s">
        <v>458</v>
      </c>
      <c r="D104" s="38" t="s">
        <v>2164</v>
      </c>
      <c r="E104" s="39" t="s">
        <v>2165</v>
      </c>
    </row>
    <row r="105" ht="15.15" spans="1:5">
      <c r="A105" s="38" t="s">
        <v>118</v>
      </c>
      <c r="B105" s="38" t="s">
        <v>1979</v>
      </c>
      <c r="C105" s="38" t="s">
        <v>327</v>
      </c>
      <c r="D105" s="38" t="s">
        <v>2166</v>
      </c>
      <c r="E105" s="39" t="s">
        <v>2167</v>
      </c>
    </row>
    <row r="106" ht="15.15" spans="1:5">
      <c r="A106" s="38" t="s">
        <v>119</v>
      </c>
      <c r="B106" s="38" t="s">
        <v>750</v>
      </c>
      <c r="C106" s="38" t="s">
        <v>341</v>
      </c>
      <c r="D106" s="38" t="s">
        <v>2168</v>
      </c>
      <c r="E106" s="39" t="s">
        <v>2169</v>
      </c>
    </row>
    <row r="107" ht="15.15" spans="1:5">
      <c r="A107" s="38" t="s">
        <v>120</v>
      </c>
      <c r="B107" s="38" t="s">
        <v>2170</v>
      </c>
      <c r="C107" s="38" t="s">
        <v>426</v>
      </c>
      <c r="D107" s="38" t="s">
        <v>2171</v>
      </c>
      <c r="E107" s="39" t="s">
        <v>2172</v>
      </c>
    </row>
    <row r="108" ht="15.15" spans="1:5">
      <c r="A108" s="38" t="s">
        <v>121</v>
      </c>
      <c r="B108" s="38" t="s">
        <v>2170</v>
      </c>
      <c r="C108" s="38" t="s">
        <v>1417</v>
      </c>
      <c r="D108" s="38" t="s">
        <v>2173</v>
      </c>
      <c r="E108" s="39" t="s">
        <v>2174</v>
      </c>
    </row>
    <row r="109" ht="15.15" spans="1:5">
      <c r="A109" s="38" t="s">
        <v>122</v>
      </c>
      <c r="B109" s="38" t="s">
        <v>1956</v>
      </c>
      <c r="C109" s="38" t="s">
        <v>386</v>
      </c>
      <c r="D109" s="38" t="s">
        <v>2175</v>
      </c>
      <c r="E109" s="39" t="s">
        <v>2176</v>
      </c>
    </row>
    <row r="110" ht="15.15" spans="1:5">
      <c r="A110" s="38" t="s">
        <v>123</v>
      </c>
      <c r="B110" s="38" t="s">
        <v>1959</v>
      </c>
      <c r="C110" s="38" t="s">
        <v>619</v>
      </c>
      <c r="D110" s="38" t="s">
        <v>2177</v>
      </c>
      <c r="E110" s="39" t="s">
        <v>2178</v>
      </c>
    </row>
    <row r="111" ht="15.15" spans="1:5">
      <c r="A111" s="38" t="s">
        <v>631</v>
      </c>
      <c r="B111" s="38" t="s">
        <v>1959</v>
      </c>
      <c r="C111" s="38" t="s">
        <v>630</v>
      </c>
      <c r="D111" s="38" t="s">
        <v>2179</v>
      </c>
      <c r="E111" s="39" t="s">
        <v>2180</v>
      </c>
    </row>
    <row r="112" ht="15.15" spans="1:5">
      <c r="A112" s="38" t="s">
        <v>124</v>
      </c>
      <c r="B112" s="38" t="s">
        <v>1979</v>
      </c>
      <c r="C112" s="38" t="s">
        <v>364</v>
      </c>
      <c r="D112" s="38" t="s">
        <v>2181</v>
      </c>
      <c r="E112" s="39" t="s">
        <v>2182</v>
      </c>
    </row>
    <row r="113" ht="15.15" spans="1:5">
      <c r="A113" s="38" t="s">
        <v>125</v>
      </c>
      <c r="B113" s="38" t="s">
        <v>2183</v>
      </c>
      <c r="C113" s="38" t="s">
        <v>423</v>
      </c>
      <c r="D113" s="38" t="s">
        <v>2184</v>
      </c>
      <c r="E113" s="39" t="s">
        <v>2185</v>
      </c>
    </row>
    <row r="114" ht="15.15" spans="1:5">
      <c r="A114" s="38" t="s">
        <v>126</v>
      </c>
      <c r="B114" s="38" t="s">
        <v>1997</v>
      </c>
      <c r="C114" s="38" t="s">
        <v>353</v>
      </c>
      <c r="D114" s="38" t="s">
        <v>2186</v>
      </c>
      <c r="E114" s="39" t="s">
        <v>2187</v>
      </c>
    </row>
    <row r="115" ht="15.15" spans="1:5">
      <c r="A115" s="38" t="s">
        <v>127</v>
      </c>
      <c r="B115" s="38" t="s">
        <v>1997</v>
      </c>
      <c r="C115" s="38" t="s">
        <v>353</v>
      </c>
      <c r="D115" s="38" t="s">
        <v>2188</v>
      </c>
      <c r="E115" s="39" t="s">
        <v>2189</v>
      </c>
    </row>
    <row r="116" ht="15.15" spans="1:5">
      <c r="A116" s="38" t="s">
        <v>685</v>
      </c>
      <c r="B116" s="38" t="s">
        <v>1956</v>
      </c>
      <c r="C116" s="38" t="s">
        <v>407</v>
      </c>
      <c r="D116" s="38" t="s">
        <v>2190</v>
      </c>
      <c r="E116" s="39" t="s">
        <v>2191</v>
      </c>
    </row>
    <row r="117" ht="15.15" spans="1:5">
      <c r="A117" s="38" t="s">
        <v>128</v>
      </c>
      <c r="B117" s="38" t="s">
        <v>621</v>
      </c>
      <c r="C117" s="38" t="s">
        <v>1367</v>
      </c>
      <c r="D117" s="38" t="s">
        <v>2192</v>
      </c>
      <c r="E117" s="39" t="s">
        <v>2193</v>
      </c>
    </row>
    <row r="118" ht="15.15" spans="1:5">
      <c r="A118" s="38" t="s">
        <v>129</v>
      </c>
      <c r="B118" s="38" t="s">
        <v>1979</v>
      </c>
      <c r="C118" s="38" t="s">
        <v>402</v>
      </c>
      <c r="D118" s="38" t="s">
        <v>2194</v>
      </c>
      <c r="E118" s="39" t="s">
        <v>2195</v>
      </c>
    </row>
    <row r="119" ht="15.15" spans="1:5">
      <c r="A119" s="38" t="s">
        <v>745</v>
      </c>
      <c r="B119" s="38" t="s">
        <v>1956</v>
      </c>
      <c r="C119" s="38" t="s">
        <v>407</v>
      </c>
      <c r="D119" s="38" t="s">
        <v>2196</v>
      </c>
      <c r="E119" s="39" t="s">
        <v>2197</v>
      </c>
    </row>
    <row r="120" ht="15.15" spans="1:5">
      <c r="A120" s="38" t="s">
        <v>530</v>
      </c>
      <c r="B120" s="38" t="s">
        <v>1956</v>
      </c>
      <c r="C120" s="38" t="s">
        <v>491</v>
      </c>
      <c r="D120" s="38" t="s">
        <v>2198</v>
      </c>
      <c r="E120" s="39" t="s">
        <v>2199</v>
      </c>
    </row>
    <row r="121" ht="15.15" spans="1:5">
      <c r="A121" s="38" t="s">
        <v>518</v>
      </c>
      <c r="B121" s="38" t="s">
        <v>1959</v>
      </c>
      <c r="C121" s="38" t="s">
        <v>517</v>
      </c>
      <c r="D121" s="38" t="s">
        <v>2200</v>
      </c>
      <c r="E121" s="39" t="s">
        <v>2201</v>
      </c>
    </row>
    <row r="122" ht="15.15" spans="1:5">
      <c r="A122" s="38" t="s">
        <v>130</v>
      </c>
      <c r="B122" s="38" t="s">
        <v>1956</v>
      </c>
      <c r="C122" s="38" t="s">
        <v>407</v>
      </c>
      <c r="D122" s="38" t="s">
        <v>2202</v>
      </c>
      <c r="E122" s="39" t="s">
        <v>2203</v>
      </c>
    </row>
    <row r="123" ht="15.15" spans="1:5">
      <c r="A123" s="38" t="s">
        <v>131</v>
      </c>
      <c r="B123" s="38" t="s">
        <v>1979</v>
      </c>
      <c r="C123" s="38" t="s">
        <v>728</v>
      </c>
      <c r="D123" s="38" t="s">
        <v>2204</v>
      </c>
      <c r="E123" s="39" t="s">
        <v>2205</v>
      </c>
    </row>
    <row r="124" ht="15.15" spans="1:5">
      <c r="A124" s="38" t="s">
        <v>132</v>
      </c>
      <c r="B124" s="38" t="s">
        <v>2206</v>
      </c>
      <c r="C124" s="38" t="s">
        <v>478</v>
      </c>
      <c r="D124" s="38" t="s">
        <v>2207</v>
      </c>
      <c r="E124" s="39" t="s">
        <v>2208</v>
      </c>
    </row>
    <row r="125" ht="15.15" spans="1:5">
      <c r="A125" s="38" t="s">
        <v>133</v>
      </c>
      <c r="B125" s="38" t="s">
        <v>2004</v>
      </c>
      <c r="C125" s="38" t="s">
        <v>338</v>
      </c>
      <c r="D125" s="38" t="s">
        <v>2209</v>
      </c>
      <c r="E125" s="39" t="s">
        <v>2210</v>
      </c>
    </row>
    <row r="126" ht="15.15" spans="1:5">
      <c r="A126" s="38" t="s">
        <v>134</v>
      </c>
      <c r="B126" s="38" t="s">
        <v>2211</v>
      </c>
      <c r="C126" s="38" t="s">
        <v>574</v>
      </c>
      <c r="D126" s="38" t="s">
        <v>2212</v>
      </c>
      <c r="E126" s="39" t="s">
        <v>2213</v>
      </c>
    </row>
    <row r="127" ht="15.15" spans="1:5">
      <c r="A127" s="38" t="s">
        <v>135</v>
      </c>
      <c r="B127" s="38" t="s">
        <v>1956</v>
      </c>
      <c r="C127" s="38" t="s">
        <v>721</v>
      </c>
      <c r="D127" s="38" t="s">
        <v>2214</v>
      </c>
      <c r="E127" s="39" t="s">
        <v>2215</v>
      </c>
    </row>
    <row r="128" ht="15.15" spans="1:5">
      <c r="A128" s="38" t="s">
        <v>136</v>
      </c>
      <c r="B128" s="38" t="s">
        <v>1979</v>
      </c>
      <c r="C128" s="38" t="s">
        <v>851</v>
      </c>
      <c r="D128" s="38" t="s">
        <v>2216</v>
      </c>
      <c r="E128" s="39" t="s">
        <v>2217</v>
      </c>
    </row>
    <row r="129" ht="15.15" spans="1:5">
      <c r="A129" s="38" t="s">
        <v>137</v>
      </c>
      <c r="B129" s="38" t="s">
        <v>2211</v>
      </c>
      <c r="C129" s="38" t="s">
        <v>445</v>
      </c>
      <c r="D129" s="38" t="s">
        <v>2218</v>
      </c>
      <c r="E129" s="39" t="s">
        <v>2219</v>
      </c>
    </row>
    <row r="130" ht="15.15" spans="1:5">
      <c r="A130" s="38" t="s">
        <v>138</v>
      </c>
      <c r="B130" s="38" t="s">
        <v>2211</v>
      </c>
      <c r="C130" s="38" t="s">
        <v>476</v>
      </c>
      <c r="D130" s="38" t="s">
        <v>2220</v>
      </c>
      <c r="E130" s="39" t="s">
        <v>2221</v>
      </c>
    </row>
    <row r="131" ht="15.15" spans="1:5">
      <c r="A131" s="38" t="s">
        <v>139</v>
      </c>
      <c r="B131" s="38" t="s">
        <v>1986</v>
      </c>
      <c r="C131" s="38" t="s">
        <v>509</v>
      </c>
      <c r="D131" s="38" t="s">
        <v>2222</v>
      </c>
      <c r="E131" s="39" t="s">
        <v>2223</v>
      </c>
    </row>
    <row r="132" ht="15.15" spans="1:5">
      <c r="A132" s="38" t="s">
        <v>140</v>
      </c>
      <c r="B132" s="38" t="s">
        <v>1959</v>
      </c>
      <c r="C132" s="38" t="s">
        <v>500</v>
      </c>
      <c r="D132" s="38" t="s">
        <v>2224</v>
      </c>
      <c r="E132" s="39" t="s">
        <v>2225</v>
      </c>
    </row>
    <row r="133" ht="15.15" spans="1:5">
      <c r="A133" s="38" t="s">
        <v>141</v>
      </c>
      <c r="B133" s="38" t="s">
        <v>1956</v>
      </c>
      <c r="C133" s="38" t="s">
        <v>541</v>
      </c>
      <c r="D133" s="38" t="s">
        <v>2226</v>
      </c>
      <c r="E133" s="39" t="s">
        <v>2227</v>
      </c>
    </row>
    <row r="134" ht="15.15" spans="1:5">
      <c r="A134" s="38" t="s">
        <v>546</v>
      </c>
      <c r="B134" s="38" t="s">
        <v>2211</v>
      </c>
      <c r="C134" s="38" t="s">
        <v>476</v>
      </c>
      <c r="D134" s="38" t="s">
        <v>2228</v>
      </c>
      <c r="E134" s="39" t="s">
        <v>2229</v>
      </c>
    </row>
    <row r="135" ht="15.15" spans="1:5">
      <c r="A135" s="38" t="s">
        <v>142</v>
      </c>
      <c r="B135" s="38" t="s">
        <v>2004</v>
      </c>
      <c r="C135" s="38" t="s">
        <v>480</v>
      </c>
      <c r="D135" s="38" t="s">
        <v>2049</v>
      </c>
      <c r="E135" s="39" t="s">
        <v>2230</v>
      </c>
    </row>
    <row r="136" ht="15.15" spans="1:5">
      <c r="A136" s="38" t="s">
        <v>705</v>
      </c>
      <c r="B136" s="38" t="s">
        <v>1956</v>
      </c>
      <c r="C136" s="38" t="s">
        <v>367</v>
      </c>
      <c r="D136" s="38" t="s">
        <v>2231</v>
      </c>
      <c r="E136" s="39" t="s">
        <v>2232</v>
      </c>
    </row>
    <row r="137" ht="15.15" spans="1:5">
      <c r="A137" s="38" t="s">
        <v>698</v>
      </c>
      <c r="B137" s="38" t="s">
        <v>1959</v>
      </c>
      <c r="C137" s="38" t="s">
        <v>697</v>
      </c>
      <c r="D137" s="38" t="s">
        <v>2233</v>
      </c>
      <c r="E137" s="39" t="s">
        <v>2234</v>
      </c>
    </row>
    <row r="138" ht="15.15" spans="1:5">
      <c r="A138" s="38" t="s">
        <v>576</v>
      </c>
      <c r="B138" s="38" t="s">
        <v>1997</v>
      </c>
      <c r="C138" s="38" t="s">
        <v>353</v>
      </c>
      <c r="D138" s="38" t="s">
        <v>2235</v>
      </c>
      <c r="E138" s="39" t="s">
        <v>2236</v>
      </c>
    </row>
    <row r="139" ht="15.15" spans="1:5">
      <c r="A139" s="38" t="s">
        <v>143</v>
      </c>
      <c r="B139" s="38" t="s">
        <v>2206</v>
      </c>
      <c r="C139" s="38" t="s">
        <v>478</v>
      </c>
      <c r="D139" s="38" t="s">
        <v>2237</v>
      </c>
      <c r="E139" s="39" t="s">
        <v>2238</v>
      </c>
    </row>
    <row r="140" ht="15.15" spans="1:5">
      <c r="A140" s="38" t="s">
        <v>144</v>
      </c>
      <c r="B140" s="38" t="s">
        <v>2239</v>
      </c>
      <c r="C140" s="38" t="s">
        <v>623</v>
      </c>
      <c r="D140" s="38" t="s">
        <v>2240</v>
      </c>
      <c r="E140" s="39" t="s">
        <v>2241</v>
      </c>
    </row>
    <row r="141" ht="15.15" spans="1:5">
      <c r="A141" s="38" t="s">
        <v>145</v>
      </c>
      <c r="B141" s="38" t="s">
        <v>2004</v>
      </c>
      <c r="C141" s="38" t="s">
        <v>480</v>
      </c>
      <c r="D141" s="38" t="s">
        <v>2242</v>
      </c>
      <c r="E141" s="39" t="s">
        <v>2243</v>
      </c>
    </row>
    <row r="142" ht="15.15" spans="1:5">
      <c r="A142" s="38" t="s">
        <v>146</v>
      </c>
      <c r="B142" s="38" t="s">
        <v>1959</v>
      </c>
      <c r="C142" s="38" t="s">
        <v>439</v>
      </c>
      <c r="D142" s="38" t="s">
        <v>2244</v>
      </c>
      <c r="E142" s="39" t="s">
        <v>2245</v>
      </c>
    </row>
    <row r="143" ht="15.15" spans="1:5">
      <c r="A143" s="38" t="s">
        <v>676</v>
      </c>
      <c r="B143" s="38" t="s">
        <v>1959</v>
      </c>
      <c r="C143" s="38" t="s">
        <v>675</v>
      </c>
      <c r="D143" s="38" t="s">
        <v>2246</v>
      </c>
      <c r="E143" s="39" t="s">
        <v>2247</v>
      </c>
    </row>
    <row r="144" ht="15.15" spans="1:5">
      <c r="A144" s="38" t="s">
        <v>147</v>
      </c>
      <c r="B144" s="38" t="s">
        <v>1959</v>
      </c>
      <c r="C144" s="38" t="s">
        <v>454</v>
      </c>
      <c r="D144" s="38" t="s">
        <v>2248</v>
      </c>
      <c r="E144" s="39" t="s">
        <v>2249</v>
      </c>
    </row>
    <row r="145" ht="15.15" spans="1:5">
      <c r="A145" s="38" t="s">
        <v>148</v>
      </c>
      <c r="B145" s="38" t="s">
        <v>1956</v>
      </c>
      <c r="C145" s="38" t="s">
        <v>367</v>
      </c>
      <c r="D145" s="38" t="s">
        <v>2250</v>
      </c>
      <c r="E145" s="39" t="s">
        <v>2251</v>
      </c>
    </row>
    <row r="146" ht="15.15" spans="1:5">
      <c r="A146" s="38" t="s">
        <v>149</v>
      </c>
      <c r="B146" s="38" t="s">
        <v>750</v>
      </c>
      <c r="C146" s="38" t="s">
        <v>341</v>
      </c>
      <c r="D146" s="38" t="s">
        <v>2252</v>
      </c>
      <c r="E146" s="39" t="s">
        <v>2253</v>
      </c>
    </row>
    <row r="147" ht="15.15" spans="1:5">
      <c r="A147" s="38" t="s">
        <v>150</v>
      </c>
      <c r="B147" s="38" t="s">
        <v>2254</v>
      </c>
      <c r="C147" s="38" t="s">
        <v>462</v>
      </c>
      <c r="D147" s="38" t="s">
        <v>2255</v>
      </c>
      <c r="E147" s="39" t="s">
        <v>2256</v>
      </c>
    </row>
    <row r="148" ht="15.15" spans="1:5">
      <c r="A148" s="38" t="s">
        <v>151</v>
      </c>
      <c r="B148" s="38" t="s">
        <v>2183</v>
      </c>
      <c r="C148" s="38" t="s">
        <v>747</v>
      </c>
      <c r="D148" s="38" t="s">
        <v>2257</v>
      </c>
      <c r="E148" s="39" t="s">
        <v>2258</v>
      </c>
    </row>
    <row r="149" ht="15.15" spans="1:5">
      <c r="A149" s="38" t="s">
        <v>152</v>
      </c>
      <c r="B149" s="38" t="s">
        <v>1979</v>
      </c>
      <c r="C149" s="38" t="s">
        <v>327</v>
      </c>
      <c r="D149" s="38" t="s">
        <v>2259</v>
      </c>
      <c r="E149" s="39" t="s">
        <v>2260</v>
      </c>
    </row>
    <row r="150" ht="15.15" spans="1:5">
      <c r="A150" s="38" t="s">
        <v>153</v>
      </c>
      <c r="B150" s="38" t="s">
        <v>1959</v>
      </c>
      <c r="C150" s="38" t="s">
        <v>856</v>
      </c>
      <c r="D150" s="38" t="s">
        <v>2261</v>
      </c>
      <c r="E150" s="39" t="s">
        <v>2262</v>
      </c>
    </row>
    <row r="151" ht="15.15" spans="1:5">
      <c r="A151" s="38" t="s">
        <v>483</v>
      </c>
      <c r="B151" s="38" t="s">
        <v>1959</v>
      </c>
      <c r="C151" s="38" t="s">
        <v>447</v>
      </c>
      <c r="D151" s="38" t="s">
        <v>2263</v>
      </c>
      <c r="E151" s="39" t="s">
        <v>2264</v>
      </c>
    </row>
    <row r="152" ht="15.15" spans="1:5">
      <c r="A152" s="38" t="s">
        <v>154</v>
      </c>
      <c r="B152" s="38" t="s">
        <v>1959</v>
      </c>
      <c r="C152" s="38" t="s">
        <v>441</v>
      </c>
      <c r="D152" s="38" t="s">
        <v>2265</v>
      </c>
      <c r="E152" s="39" t="s">
        <v>2266</v>
      </c>
    </row>
    <row r="153" ht="15.15" spans="1:5">
      <c r="A153" s="38" t="s">
        <v>155</v>
      </c>
      <c r="B153" s="38" t="s">
        <v>2254</v>
      </c>
      <c r="C153" s="38" t="s">
        <v>462</v>
      </c>
      <c r="D153" s="38" t="s">
        <v>2267</v>
      </c>
      <c r="E153" s="39" t="s">
        <v>2268</v>
      </c>
    </row>
    <row r="154" ht="15.15" spans="1:5">
      <c r="A154" s="38" t="s">
        <v>156</v>
      </c>
      <c r="B154" s="38" t="s">
        <v>1970</v>
      </c>
      <c r="C154" s="38" t="s">
        <v>412</v>
      </c>
      <c r="D154" s="38" t="s">
        <v>2269</v>
      </c>
      <c r="E154" s="39" t="s">
        <v>2270</v>
      </c>
    </row>
    <row r="155" ht="15.15" spans="1:5">
      <c r="A155" s="38" t="s">
        <v>740</v>
      </c>
      <c r="B155" s="38" t="s">
        <v>2004</v>
      </c>
      <c r="C155" s="38" t="s">
        <v>739</v>
      </c>
      <c r="D155" s="38" t="s">
        <v>2271</v>
      </c>
      <c r="E155" s="39" t="s">
        <v>2272</v>
      </c>
    </row>
    <row r="156" ht="15.15" spans="1:5">
      <c r="A156" s="38" t="s">
        <v>157</v>
      </c>
      <c r="B156" s="38" t="s">
        <v>1986</v>
      </c>
      <c r="C156" s="38" t="s">
        <v>485</v>
      </c>
      <c r="D156" s="38" t="s">
        <v>2273</v>
      </c>
      <c r="E156" s="39" t="s">
        <v>2274</v>
      </c>
    </row>
    <row r="157" ht="15.15" spans="1:5">
      <c r="A157" s="38" t="s">
        <v>158</v>
      </c>
      <c r="B157" s="38" t="s">
        <v>1956</v>
      </c>
      <c r="C157" s="38" t="s">
        <v>373</v>
      </c>
      <c r="D157" s="38" t="s">
        <v>2275</v>
      </c>
      <c r="E157" s="39" t="s">
        <v>2276</v>
      </c>
    </row>
    <row r="158" ht="15.15" spans="1:5">
      <c r="A158" s="38" t="s">
        <v>159</v>
      </c>
      <c r="B158" s="38" t="s">
        <v>1959</v>
      </c>
      <c r="C158" s="38" t="s">
        <v>447</v>
      </c>
      <c r="D158" s="38" t="s">
        <v>2277</v>
      </c>
      <c r="E158" s="39" t="s">
        <v>2278</v>
      </c>
    </row>
    <row r="159" ht="15.15" spans="1:5">
      <c r="A159" s="38" t="s">
        <v>678</v>
      </c>
      <c r="B159" s="38" t="s">
        <v>1959</v>
      </c>
      <c r="C159" s="38" t="s">
        <v>345</v>
      </c>
      <c r="D159" s="38" t="s">
        <v>2279</v>
      </c>
      <c r="E159" s="39" t="s">
        <v>2280</v>
      </c>
    </row>
    <row r="160" ht="15.15" spans="1:5">
      <c r="A160" s="38" t="s">
        <v>160</v>
      </c>
      <c r="B160" s="38" t="s">
        <v>2239</v>
      </c>
      <c r="C160" s="38" t="s">
        <v>623</v>
      </c>
      <c r="D160" s="38" t="s">
        <v>2281</v>
      </c>
      <c r="E160" s="39" t="s">
        <v>2282</v>
      </c>
    </row>
    <row r="161" ht="15.15" spans="1:5">
      <c r="A161" s="38" t="s">
        <v>161</v>
      </c>
      <c r="B161" s="38" t="s">
        <v>2206</v>
      </c>
      <c r="C161" s="38" t="s">
        <v>478</v>
      </c>
      <c r="D161" s="38" t="s">
        <v>2283</v>
      </c>
      <c r="E161" s="39" t="s">
        <v>2284</v>
      </c>
    </row>
    <row r="162" ht="15.15" spans="1:5">
      <c r="A162" s="38" t="s">
        <v>162</v>
      </c>
      <c r="B162" s="38" t="s">
        <v>1979</v>
      </c>
      <c r="C162" s="38" t="s">
        <v>549</v>
      </c>
      <c r="D162" s="38" t="s">
        <v>2285</v>
      </c>
      <c r="E162" s="39" t="s">
        <v>2286</v>
      </c>
    </row>
    <row r="163" ht="15.15" spans="1:5">
      <c r="A163" s="38" t="s">
        <v>163</v>
      </c>
      <c r="B163" s="38" t="s">
        <v>1956</v>
      </c>
      <c r="C163" s="38" t="s">
        <v>367</v>
      </c>
      <c r="D163" s="38" t="s">
        <v>2287</v>
      </c>
      <c r="E163" s="39" t="s">
        <v>2288</v>
      </c>
    </row>
    <row r="164" ht="15.15" spans="1:5">
      <c r="A164" s="38" t="s">
        <v>164</v>
      </c>
      <c r="B164" s="38" t="s">
        <v>1959</v>
      </c>
      <c r="C164" s="38" t="s">
        <v>454</v>
      </c>
      <c r="D164" s="38" t="s">
        <v>2289</v>
      </c>
      <c r="E164" s="39" t="s">
        <v>2290</v>
      </c>
    </row>
    <row r="165" ht="15.15" spans="1:5">
      <c r="A165" s="38" t="s">
        <v>399</v>
      </c>
      <c r="B165" s="38" t="s">
        <v>2254</v>
      </c>
      <c r="C165" s="38" t="s">
        <v>398</v>
      </c>
      <c r="D165" s="38" t="s">
        <v>2291</v>
      </c>
      <c r="E165" s="39" t="s">
        <v>2292</v>
      </c>
    </row>
    <row r="166" ht="15.15" spans="1:5">
      <c r="A166" s="38" t="s">
        <v>165</v>
      </c>
      <c r="B166" s="38" t="s">
        <v>2004</v>
      </c>
      <c r="C166" s="38" t="s">
        <v>752</v>
      </c>
      <c r="D166" s="38" t="s">
        <v>2293</v>
      </c>
      <c r="E166" s="39" t="s">
        <v>2294</v>
      </c>
    </row>
    <row r="167" ht="15.15" spans="1:5">
      <c r="A167" s="38" t="s">
        <v>166</v>
      </c>
      <c r="B167" s="38" t="s">
        <v>2206</v>
      </c>
      <c r="C167" s="38" t="s">
        <v>478</v>
      </c>
      <c r="D167" s="38" t="s">
        <v>1629</v>
      </c>
      <c r="E167" s="39" t="s">
        <v>2295</v>
      </c>
    </row>
    <row r="168" ht="15.15" spans="1:5">
      <c r="A168" s="38" t="s">
        <v>167</v>
      </c>
      <c r="B168" s="38" t="s">
        <v>1997</v>
      </c>
      <c r="C168" s="38" t="s">
        <v>353</v>
      </c>
      <c r="D168" s="38" t="s">
        <v>2296</v>
      </c>
      <c r="E168" s="39" t="s">
        <v>2297</v>
      </c>
    </row>
    <row r="169" ht="15.15" spans="1:5">
      <c r="A169" s="38" t="s">
        <v>600</v>
      </c>
      <c r="B169" s="38" t="s">
        <v>1959</v>
      </c>
      <c r="C169" s="38" t="s">
        <v>458</v>
      </c>
      <c r="D169" s="38" t="s">
        <v>2298</v>
      </c>
      <c r="E169" s="39" t="s">
        <v>2299</v>
      </c>
    </row>
    <row r="170" ht="15.15" spans="1:5">
      <c r="A170" s="38" t="s">
        <v>168</v>
      </c>
      <c r="B170" s="38" t="s">
        <v>2206</v>
      </c>
      <c r="C170" s="38" t="s">
        <v>487</v>
      </c>
      <c r="D170" s="38" t="s">
        <v>2300</v>
      </c>
      <c r="E170" s="39" t="s">
        <v>2301</v>
      </c>
    </row>
    <row r="171" ht="15.15" spans="1:5">
      <c r="A171" s="38" t="s">
        <v>169</v>
      </c>
      <c r="B171" s="38" t="s">
        <v>1959</v>
      </c>
      <c r="C171" s="38" t="s">
        <v>458</v>
      </c>
      <c r="D171" s="38" t="s">
        <v>2302</v>
      </c>
      <c r="E171" s="39" t="s">
        <v>2303</v>
      </c>
    </row>
    <row r="172" ht="15.15" spans="1:5">
      <c r="A172" s="38" t="s">
        <v>989</v>
      </c>
      <c r="B172" s="38" t="s">
        <v>1959</v>
      </c>
      <c r="C172" s="38" t="s">
        <v>988</v>
      </c>
      <c r="D172" s="38" t="s">
        <v>2304</v>
      </c>
      <c r="E172" s="39" t="s">
        <v>2305</v>
      </c>
    </row>
    <row r="173" ht="15.15" spans="1:5">
      <c r="A173" s="38" t="s">
        <v>170</v>
      </c>
      <c r="B173" s="38" t="s">
        <v>2211</v>
      </c>
      <c r="C173" s="38" t="s">
        <v>445</v>
      </c>
      <c r="D173" s="38" t="s">
        <v>2306</v>
      </c>
      <c r="E173" s="39" t="s">
        <v>2307</v>
      </c>
    </row>
    <row r="174" ht="15.15" spans="1:5">
      <c r="A174" s="38" t="s">
        <v>171</v>
      </c>
      <c r="B174" s="38" t="s">
        <v>2239</v>
      </c>
      <c r="C174" s="38" t="s">
        <v>644</v>
      </c>
      <c r="D174" s="38" t="s">
        <v>2308</v>
      </c>
      <c r="E174" s="39" t="s">
        <v>2309</v>
      </c>
    </row>
    <row r="175" ht="15.15" spans="1:5">
      <c r="A175" s="38" t="s">
        <v>602</v>
      </c>
      <c r="B175" s="38" t="s">
        <v>1979</v>
      </c>
      <c r="C175" s="38" t="s">
        <v>327</v>
      </c>
      <c r="D175" s="38" t="s">
        <v>2310</v>
      </c>
      <c r="E175" s="39" t="s">
        <v>2311</v>
      </c>
    </row>
    <row r="176" ht="15.15" spans="1:5">
      <c r="A176" s="38" t="s">
        <v>172</v>
      </c>
      <c r="B176" s="38" t="s">
        <v>1979</v>
      </c>
      <c r="C176" s="38" t="s">
        <v>327</v>
      </c>
      <c r="D176" s="38" t="s">
        <v>2312</v>
      </c>
      <c r="E176" s="39" t="s">
        <v>2313</v>
      </c>
    </row>
    <row r="177" ht="15.15" spans="1:5">
      <c r="A177" s="38" t="s">
        <v>173</v>
      </c>
      <c r="B177" s="38" t="s">
        <v>2206</v>
      </c>
      <c r="C177" s="38" t="s">
        <v>478</v>
      </c>
      <c r="D177" s="38" t="s">
        <v>2314</v>
      </c>
      <c r="E177" s="39" t="s">
        <v>2315</v>
      </c>
    </row>
    <row r="178" ht="15.15" spans="1:5">
      <c r="A178" s="38" t="s">
        <v>606</v>
      </c>
      <c r="B178" s="38" t="s">
        <v>1986</v>
      </c>
      <c r="C178" s="38" t="s">
        <v>485</v>
      </c>
      <c r="D178" s="38" t="s">
        <v>2316</v>
      </c>
      <c r="E178" s="39" t="s">
        <v>2317</v>
      </c>
    </row>
    <row r="179" ht="15.15" spans="1:5">
      <c r="A179" s="38" t="s">
        <v>174</v>
      </c>
      <c r="B179" s="38" t="s">
        <v>1970</v>
      </c>
      <c r="C179" s="38" t="s">
        <v>412</v>
      </c>
      <c r="D179" s="38" t="s">
        <v>2318</v>
      </c>
      <c r="E179" s="39" t="s">
        <v>2319</v>
      </c>
    </row>
    <row r="180" ht="15.15" spans="1:5">
      <c r="A180" s="38" t="s">
        <v>175</v>
      </c>
      <c r="B180" s="38" t="s">
        <v>1956</v>
      </c>
      <c r="C180" s="38" t="s">
        <v>367</v>
      </c>
      <c r="D180" s="38" t="s">
        <v>2320</v>
      </c>
      <c r="E180" s="39" t="s">
        <v>2321</v>
      </c>
    </row>
    <row r="181" ht="15.15" spans="1:5">
      <c r="A181" s="38" t="s">
        <v>904</v>
      </c>
      <c r="B181" s="38" t="s">
        <v>2254</v>
      </c>
      <c r="C181" s="38" t="s">
        <v>718</v>
      </c>
      <c r="D181" s="38" t="s">
        <v>2322</v>
      </c>
      <c r="E181" s="39" t="s">
        <v>2323</v>
      </c>
    </row>
    <row r="182" ht="15.15" spans="1:5">
      <c r="A182" s="38" t="s">
        <v>176</v>
      </c>
      <c r="B182" s="38" t="s">
        <v>1956</v>
      </c>
      <c r="C182" s="38" t="s">
        <v>1053</v>
      </c>
      <c r="D182" s="38" t="s">
        <v>2324</v>
      </c>
      <c r="E182" s="39" t="s">
        <v>2325</v>
      </c>
    </row>
    <row r="183" ht="15.15" spans="1:5">
      <c r="A183" s="38" t="s">
        <v>521</v>
      </c>
      <c r="B183" s="38" t="s">
        <v>1959</v>
      </c>
      <c r="C183" s="38" t="s">
        <v>520</v>
      </c>
      <c r="D183" s="38" t="s">
        <v>2326</v>
      </c>
      <c r="E183" s="39" t="s">
        <v>2327</v>
      </c>
    </row>
    <row r="184" ht="15.15" spans="1:5">
      <c r="A184" s="38" t="s">
        <v>177</v>
      </c>
      <c r="B184" s="38" t="s">
        <v>2328</v>
      </c>
      <c r="C184" s="38" t="s">
        <v>625</v>
      </c>
      <c r="D184" s="38" t="s">
        <v>2329</v>
      </c>
      <c r="E184" s="39" t="s">
        <v>2330</v>
      </c>
    </row>
    <row r="185" ht="15.15" spans="1:5">
      <c r="A185" s="38" t="s">
        <v>683</v>
      </c>
      <c r="B185" s="38" t="s">
        <v>1959</v>
      </c>
      <c r="C185" s="38" t="s">
        <v>583</v>
      </c>
      <c r="D185" s="38" t="s">
        <v>2331</v>
      </c>
      <c r="E185" s="39" t="s">
        <v>2332</v>
      </c>
    </row>
    <row r="186" ht="15.15" spans="1:5">
      <c r="A186" s="38" t="s">
        <v>733</v>
      </c>
      <c r="B186" s="38" t="s">
        <v>1959</v>
      </c>
      <c r="C186" s="38" t="s">
        <v>458</v>
      </c>
      <c r="D186" s="38" t="s">
        <v>2333</v>
      </c>
      <c r="E186" s="39" t="s">
        <v>2334</v>
      </c>
    </row>
    <row r="187" ht="15.15" spans="1:5">
      <c r="A187" s="38" t="s">
        <v>178</v>
      </c>
      <c r="B187" s="38" t="s">
        <v>1959</v>
      </c>
      <c r="C187" s="38" t="s">
        <v>895</v>
      </c>
      <c r="D187" s="38" t="s">
        <v>2335</v>
      </c>
      <c r="E187" s="39" t="s">
        <v>2336</v>
      </c>
    </row>
    <row r="188" ht="15.15" spans="1:5">
      <c r="A188" s="38" t="s">
        <v>179</v>
      </c>
      <c r="B188" s="38" t="s">
        <v>1959</v>
      </c>
      <c r="C188" s="38" t="s">
        <v>458</v>
      </c>
      <c r="D188" s="38" t="s">
        <v>2337</v>
      </c>
      <c r="E188" s="39" t="s">
        <v>2338</v>
      </c>
    </row>
    <row r="189" ht="15.15" spans="1:5">
      <c r="A189" s="38" t="s">
        <v>180</v>
      </c>
      <c r="B189" s="38" t="s">
        <v>1959</v>
      </c>
      <c r="C189" s="38" t="s">
        <v>458</v>
      </c>
      <c r="D189" s="38" t="s">
        <v>2339</v>
      </c>
      <c r="E189" s="39" t="s">
        <v>2340</v>
      </c>
    </row>
    <row r="190" ht="15.15" spans="1:5">
      <c r="A190" s="38" t="s">
        <v>692</v>
      </c>
      <c r="B190" s="38" t="s">
        <v>2254</v>
      </c>
      <c r="C190" s="38" t="s">
        <v>691</v>
      </c>
      <c r="D190" s="38" t="s">
        <v>2341</v>
      </c>
      <c r="E190" s="39" t="s">
        <v>2342</v>
      </c>
    </row>
    <row r="191" ht="15.15" spans="1:5">
      <c r="A191" s="38" t="s">
        <v>181</v>
      </c>
      <c r="B191" s="38" t="s">
        <v>2170</v>
      </c>
      <c r="C191" s="38" t="s">
        <v>661</v>
      </c>
      <c r="D191" s="38" t="s">
        <v>2343</v>
      </c>
      <c r="E191" s="39" t="s">
        <v>2344</v>
      </c>
    </row>
    <row r="192" ht="15.15" spans="1:5">
      <c r="A192" s="38" t="s">
        <v>552</v>
      </c>
      <c r="B192" s="38" t="s">
        <v>1956</v>
      </c>
      <c r="C192" s="38" t="s">
        <v>551</v>
      </c>
      <c r="D192" s="38" t="s">
        <v>2345</v>
      </c>
      <c r="E192" s="39" t="s">
        <v>2346</v>
      </c>
    </row>
    <row r="193" ht="15.15" spans="1:5">
      <c r="A193" s="38" t="s">
        <v>182</v>
      </c>
      <c r="B193" s="38" t="s">
        <v>1979</v>
      </c>
      <c r="C193" s="38" t="s">
        <v>327</v>
      </c>
      <c r="D193" s="38" t="s">
        <v>2347</v>
      </c>
      <c r="E193" s="39" t="s">
        <v>2348</v>
      </c>
    </row>
    <row r="194" ht="15.15" spans="1:5">
      <c r="A194" s="38" t="s">
        <v>183</v>
      </c>
      <c r="B194" s="38" t="s">
        <v>750</v>
      </c>
      <c r="C194" s="38" t="s">
        <v>341</v>
      </c>
      <c r="D194" s="38" t="s">
        <v>2349</v>
      </c>
      <c r="E194" s="39" t="s">
        <v>2350</v>
      </c>
    </row>
    <row r="195" ht="15.15" spans="1:5">
      <c r="A195" s="38" t="s">
        <v>184</v>
      </c>
      <c r="B195" s="38" t="s">
        <v>1986</v>
      </c>
      <c r="C195" s="38" t="s">
        <v>485</v>
      </c>
      <c r="D195" s="38" t="s">
        <v>2351</v>
      </c>
      <c r="E195" s="39" t="s">
        <v>2352</v>
      </c>
    </row>
    <row r="196" ht="15.15" spans="1:5">
      <c r="A196" s="38" t="s">
        <v>185</v>
      </c>
      <c r="B196" s="38" t="s">
        <v>1959</v>
      </c>
      <c r="C196" s="38" t="s">
        <v>458</v>
      </c>
      <c r="D196" s="38" t="s">
        <v>2353</v>
      </c>
      <c r="E196" s="39" t="s">
        <v>2354</v>
      </c>
    </row>
    <row r="197" ht="15.15" spans="1:5">
      <c r="A197" s="38" t="s">
        <v>634</v>
      </c>
      <c r="B197" s="38" t="s">
        <v>1956</v>
      </c>
      <c r="C197" s="38" t="s">
        <v>633</v>
      </c>
      <c r="D197" s="38" t="s">
        <v>2355</v>
      </c>
      <c r="E197" s="39" t="s">
        <v>2356</v>
      </c>
    </row>
    <row r="198" ht="15.15" spans="1:5">
      <c r="A198" s="38" t="s">
        <v>450</v>
      </c>
      <c r="B198" s="38" t="s">
        <v>1959</v>
      </c>
      <c r="C198" s="38" t="s">
        <v>447</v>
      </c>
      <c r="D198" s="38" t="s">
        <v>2357</v>
      </c>
      <c r="E198" s="39" t="s">
        <v>2358</v>
      </c>
    </row>
    <row r="199" ht="15.15" spans="1:5">
      <c r="A199" s="38" t="s">
        <v>186</v>
      </c>
      <c r="B199" s="38" t="s">
        <v>1956</v>
      </c>
      <c r="C199" s="38" t="s">
        <v>367</v>
      </c>
      <c r="D199" s="38" t="s">
        <v>2359</v>
      </c>
      <c r="E199" s="39" t="s">
        <v>2360</v>
      </c>
    </row>
    <row r="200" ht="15.15" spans="1:5">
      <c r="A200" s="38" t="s">
        <v>187</v>
      </c>
      <c r="B200" s="38" t="s">
        <v>750</v>
      </c>
      <c r="C200" s="38" t="s">
        <v>341</v>
      </c>
      <c r="D200" s="38" t="s">
        <v>2361</v>
      </c>
      <c r="E200" s="39" t="s">
        <v>2362</v>
      </c>
    </row>
    <row r="201" ht="15.15" spans="1:5">
      <c r="A201" s="38" t="s">
        <v>188</v>
      </c>
      <c r="B201" s="38" t="s">
        <v>2004</v>
      </c>
      <c r="C201" s="38" t="s">
        <v>338</v>
      </c>
      <c r="D201" s="38" t="s">
        <v>2363</v>
      </c>
      <c r="E201" s="39" t="s">
        <v>2364</v>
      </c>
    </row>
    <row r="202" ht="15.15" spans="1:5">
      <c r="A202" s="38" t="s">
        <v>189</v>
      </c>
      <c r="B202" s="38" t="s">
        <v>2254</v>
      </c>
      <c r="C202" s="38" t="s">
        <v>566</v>
      </c>
      <c r="D202" s="38" t="s">
        <v>2365</v>
      </c>
      <c r="E202" s="39" t="s">
        <v>2366</v>
      </c>
    </row>
    <row r="203" ht="15.15" spans="1:5">
      <c r="A203" s="38" t="s">
        <v>190</v>
      </c>
      <c r="B203" s="38" t="s">
        <v>1979</v>
      </c>
      <c r="C203" s="38" t="s">
        <v>646</v>
      </c>
      <c r="D203" s="38" t="s">
        <v>2367</v>
      </c>
      <c r="E203" s="39" t="s">
        <v>2368</v>
      </c>
    </row>
    <row r="204" ht="15.15" spans="1:5">
      <c r="A204" s="38" t="s">
        <v>191</v>
      </c>
      <c r="B204" s="38" t="s">
        <v>1979</v>
      </c>
      <c r="C204" s="38" t="s">
        <v>789</v>
      </c>
      <c r="D204" s="38" t="s">
        <v>2369</v>
      </c>
      <c r="E204" s="39" t="s">
        <v>2370</v>
      </c>
    </row>
    <row r="205" ht="15.15" spans="1:5">
      <c r="A205" s="38" t="s">
        <v>192</v>
      </c>
      <c r="B205" s="38" t="s">
        <v>2170</v>
      </c>
      <c r="C205" s="38" t="s">
        <v>681</v>
      </c>
      <c r="D205" s="38" t="s">
        <v>2371</v>
      </c>
      <c r="E205" s="39" t="s">
        <v>2372</v>
      </c>
    </row>
    <row r="206" ht="15.15" spans="1:5">
      <c r="A206" s="38" t="s">
        <v>193</v>
      </c>
      <c r="B206" s="38" t="s">
        <v>2254</v>
      </c>
      <c r="C206" s="38" t="s">
        <v>834</v>
      </c>
      <c r="D206" s="38" t="s">
        <v>2373</v>
      </c>
      <c r="E206" s="39" t="s">
        <v>2374</v>
      </c>
    </row>
    <row r="207" ht="15.15" spans="1:5">
      <c r="A207" s="38" t="s">
        <v>194</v>
      </c>
      <c r="B207" s="38" t="s">
        <v>1956</v>
      </c>
      <c r="C207" s="38" t="s">
        <v>694</v>
      </c>
      <c r="D207" s="38" t="s">
        <v>2375</v>
      </c>
      <c r="E207" s="39" t="s">
        <v>2376</v>
      </c>
    </row>
    <row r="208" ht="15.15" spans="1:5">
      <c r="A208" s="38" t="s">
        <v>195</v>
      </c>
      <c r="B208" s="38" t="s">
        <v>750</v>
      </c>
      <c r="C208" s="38" t="s">
        <v>341</v>
      </c>
      <c r="D208" s="38" t="s">
        <v>2377</v>
      </c>
      <c r="E208" s="39" t="s">
        <v>2378</v>
      </c>
    </row>
    <row r="209" ht="15.15" spans="1:5">
      <c r="A209" s="38" t="s">
        <v>196</v>
      </c>
      <c r="B209" s="38" t="s">
        <v>1979</v>
      </c>
      <c r="C209" s="38" t="s">
        <v>327</v>
      </c>
      <c r="D209" s="38" t="s">
        <v>2379</v>
      </c>
      <c r="E209" s="39" t="s">
        <v>2380</v>
      </c>
    </row>
    <row r="210" ht="15.15" spans="1:5">
      <c r="A210" s="38" t="s">
        <v>197</v>
      </c>
      <c r="B210" s="38" t="s">
        <v>2239</v>
      </c>
      <c r="C210" s="38" t="s">
        <v>949</v>
      </c>
      <c r="D210" s="38" t="s">
        <v>2381</v>
      </c>
      <c r="E210" s="39" t="s">
        <v>2382</v>
      </c>
    </row>
    <row r="211" ht="15.15" spans="1:5">
      <c r="A211" s="38" t="s">
        <v>198</v>
      </c>
      <c r="B211" s="38" t="s">
        <v>621</v>
      </c>
      <c r="C211" s="38" t="s">
        <v>1306</v>
      </c>
      <c r="D211" s="38" t="s">
        <v>2383</v>
      </c>
      <c r="E211" s="39" t="s">
        <v>2384</v>
      </c>
    </row>
    <row r="212" ht="15.15" spans="1:5">
      <c r="A212" s="38" t="s">
        <v>1435</v>
      </c>
      <c r="B212" s="38" t="s">
        <v>1979</v>
      </c>
      <c r="C212" s="38" t="s">
        <v>1434</v>
      </c>
      <c r="D212" s="38" t="s">
        <v>2385</v>
      </c>
      <c r="E212" s="39" t="s">
        <v>2386</v>
      </c>
    </row>
    <row r="213" ht="15.15" spans="1:5">
      <c r="A213" s="38" t="s">
        <v>936</v>
      </c>
      <c r="B213" s="38" t="s">
        <v>890</v>
      </c>
      <c r="C213" s="38" t="s">
        <v>935</v>
      </c>
      <c r="D213" s="38" t="s">
        <v>2387</v>
      </c>
      <c r="E213" s="39" t="s">
        <v>2388</v>
      </c>
    </row>
    <row r="214" ht="15.15" spans="1:5">
      <c r="A214" s="38" t="s">
        <v>199</v>
      </c>
      <c r="B214" s="38" t="s">
        <v>2183</v>
      </c>
      <c r="C214" s="38" t="s">
        <v>423</v>
      </c>
      <c r="D214" s="38" t="s">
        <v>2389</v>
      </c>
      <c r="E214" s="39" t="s">
        <v>2390</v>
      </c>
    </row>
    <row r="215" ht="15.15" spans="1:5">
      <c r="A215" s="38" t="s">
        <v>799</v>
      </c>
      <c r="B215" s="38" t="s">
        <v>1986</v>
      </c>
      <c r="C215" s="38" t="s">
        <v>932</v>
      </c>
      <c r="D215" s="38" t="s">
        <v>2391</v>
      </c>
      <c r="E215" s="39" t="s">
        <v>2392</v>
      </c>
    </row>
    <row r="216" ht="15.15" spans="1:5">
      <c r="A216" s="38" t="s">
        <v>200</v>
      </c>
      <c r="B216" s="38" t="s">
        <v>1956</v>
      </c>
      <c r="C216" s="38" t="s">
        <v>407</v>
      </c>
      <c r="D216" s="38" t="s">
        <v>2393</v>
      </c>
      <c r="E216" s="39" t="s">
        <v>2394</v>
      </c>
    </row>
    <row r="217" ht="15.15" spans="1:5">
      <c r="A217" s="38" t="s">
        <v>559</v>
      </c>
      <c r="B217" s="38" t="s">
        <v>2206</v>
      </c>
      <c r="C217" s="38" t="s">
        <v>478</v>
      </c>
      <c r="D217" s="38" t="s">
        <v>2395</v>
      </c>
      <c r="E217" s="39" t="s">
        <v>2396</v>
      </c>
    </row>
    <row r="218" ht="15.15" spans="1:5">
      <c r="A218" s="38" t="s">
        <v>201</v>
      </c>
      <c r="B218" s="38" t="s">
        <v>1956</v>
      </c>
      <c r="C218" s="38" t="s">
        <v>756</v>
      </c>
      <c r="D218" s="38" t="s">
        <v>2397</v>
      </c>
      <c r="E218" s="39" t="s">
        <v>2398</v>
      </c>
    </row>
    <row r="219" ht="15.15" spans="1:5">
      <c r="A219" s="38" t="s">
        <v>593</v>
      </c>
      <c r="B219" s="38" t="s">
        <v>1979</v>
      </c>
      <c r="C219" s="38" t="s">
        <v>364</v>
      </c>
      <c r="D219" s="38" t="s">
        <v>2399</v>
      </c>
      <c r="E219" s="39" t="s">
        <v>2400</v>
      </c>
    </row>
    <row r="220" ht="15.15" spans="1:5">
      <c r="A220" s="38" t="s">
        <v>1238</v>
      </c>
      <c r="B220" s="38" t="s">
        <v>1959</v>
      </c>
      <c r="C220" s="38" t="s">
        <v>458</v>
      </c>
      <c r="D220" s="38" t="s">
        <v>2401</v>
      </c>
      <c r="E220" s="39" t="s">
        <v>2402</v>
      </c>
    </row>
    <row r="221" ht="15.15" spans="1:5">
      <c r="A221" s="38" t="s">
        <v>202</v>
      </c>
      <c r="B221" s="38" t="s">
        <v>2183</v>
      </c>
      <c r="C221" s="38" t="s">
        <v>906</v>
      </c>
      <c r="D221" s="38" t="s">
        <v>2403</v>
      </c>
      <c r="E221" s="39" t="s">
        <v>2404</v>
      </c>
    </row>
    <row r="222" ht="15.15" spans="1:5">
      <c r="A222" s="38" t="s">
        <v>203</v>
      </c>
      <c r="B222" s="38" t="s">
        <v>1997</v>
      </c>
      <c r="C222" s="38" t="s">
        <v>353</v>
      </c>
      <c r="D222" s="38" t="s">
        <v>2405</v>
      </c>
      <c r="E222" s="39" t="s">
        <v>2406</v>
      </c>
    </row>
    <row r="223" ht="15.15" spans="1:5">
      <c r="A223" s="38" t="s">
        <v>204</v>
      </c>
      <c r="B223" s="38" t="s">
        <v>2170</v>
      </c>
      <c r="C223" s="38" t="s">
        <v>723</v>
      </c>
      <c r="D223" s="38" t="s">
        <v>2407</v>
      </c>
      <c r="E223" s="39" t="s">
        <v>2408</v>
      </c>
    </row>
    <row r="224" ht="15.15" spans="1:5">
      <c r="A224" s="38" t="s">
        <v>205</v>
      </c>
      <c r="B224" s="38" t="s">
        <v>2211</v>
      </c>
      <c r="C224" s="38" t="s">
        <v>898</v>
      </c>
      <c r="D224" s="38" t="s">
        <v>2409</v>
      </c>
      <c r="E224" s="39" t="s">
        <v>2410</v>
      </c>
    </row>
    <row r="225" ht="15.15" spans="1:5">
      <c r="A225" s="38" t="s">
        <v>206</v>
      </c>
      <c r="B225" s="38" t="s">
        <v>1959</v>
      </c>
      <c r="C225" s="38" t="s">
        <v>447</v>
      </c>
      <c r="D225" s="38" t="s">
        <v>2411</v>
      </c>
      <c r="E225" s="39" t="s">
        <v>2412</v>
      </c>
    </row>
    <row r="226" ht="15.15" spans="1:5">
      <c r="A226" s="38" t="s">
        <v>207</v>
      </c>
      <c r="B226" s="38" t="s">
        <v>1979</v>
      </c>
      <c r="C226" s="38" t="s">
        <v>961</v>
      </c>
      <c r="D226" s="38" t="s">
        <v>2413</v>
      </c>
      <c r="E226" s="39" t="s">
        <v>2414</v>
      </c>
    </row>
    <row r="227" ht="15.15" spans="1:5">
      <c r="A227" s="38" t="s">
        <v>208</v>
      </c>
      <c r="B227" s="38" t="s">
        <v>890</v>
      </c>
      <c r="C227" s="38" t="s">
        <v>1146</v>
      </c>
      <c r="D227" s="38" t="s">
        <v>2415</v>
      </c>
      <c r="E227" s="39" t="s">
        <v>2416</v>
      </c>
    </row>
    <row r="228" ht="15.15" spans="1:5">
      <c r="A228" s="38" t="s">
        <v>892</v>
      </c>
      <c r="B228" s="38" t="s">
        <v>1997</v>
      </c>
      <c r="C228" s="38" t="s">
        <v>353</v>
      </c>
      <c r="D228" s="38" t="s">
        <v>2417</v>
      </c>
      <c r="E228" s="39" t="s">
        <v>2418</v>
      </c>
    </row>
    <row r="229" ht="15.15" spans="1:5">
      <c r="A229" s="38" t="s">
        <v>869</v>
      </c>
      <c r="B229" s="38" t="s">
        <v>1959</v>
      </c>
      <c r="C229" s="38" t="s">
        <v>458</v>
      </c>
      <c r="D229" s="38" t="s">
        <v>2419</v>
      </c>
      <c r="E229" s="39" t="s">
        <v>2420</v>
      </c>
    </row>
    <row r="230" ht="15.15" spans="1:5">
      <c r="A230" s="38" t="s">
        <v>209</v>
      </c>
      <c r="B230" s="38" t="s">
        <v>1956</v>
      </c>
      <c r="C230" s="38" t="s">
        <v>367</v>
      </c>
      <c r="D230" s="38" t="s">
        <v>1582</v>
      </c>
      <c r="E230" s="39" t="s">
        <v>2421</v>
      </c>
    </row>
    <row r="231" ht="15.15" spans="1:5">
      <c r="A231" s="38" t="s">
        <v>1137</v>
      </c>
      <c r="B231" s="38" t="s">
        <v>1956</v>
      </c>
      <c r="C231" s="38" t="s">
        <v>1136</v>
      </c>
      <c r="D231" s="38" t="s">
        <v>2422</v>
      </c>
      <c r="E231" s="39" t="s">
        <v>2423</v>
      </c>
    </row>
    <row r="232" ht="15.15" spans="1:5">
      <c r="A232" s="38" t="s">
        <v>210</v>
      </c>
      <c r="B232" s="38" t="s">
        <v>1970</v>
      </c>
      <c r="C232" s="38" t="s">
        <v>412</v>
      </c>
      <c r="D232" s="38" t="s">
        <v>2424</v>
      </c>
      <c r="E232" s="39" t="s">
        <v>2425</v>
      </c>
    </row>
    <row r="233" ht="15.15" spans="1:5">
      <c r="A233" s="38" t="s">
        <v>211</v>
      </c>
      <c r="B233" s="38" t="s">
        <v>1959</v>
      </c>
      <c r="C233" s="38" t="s">
        <v>458</v>
      </c>
      <c r="D233" s="38" t="s">
        <v>2426</v>
      </c>
      <c r="E233" s="39" t="s">
        <v>2427</v>
      </c>
    </row>
    <row r="234" ht="15.15" spans="1:5">
      <c r="A234" s="38" t="s">
        <v>911</v>
      </c>
      <c r="B234" s="38" t="s">
        <v>1997</v>
      </c>
      <c r="C234" s="38" t="s">
        <v>353</v>
      </c>
      <c r="D234" s="38" t="s">
        <v>2428</v>
      </c>
      <c r="E234" s="39" t="s">
        <v>2429</v>
      </c>
    </row>
    <row r="235" ht="15.15" spans="1:5">
      <c r="A235" s="40" t="s">
        <v>212</v>
      </c>
      <c r="B235" s="40" t="s">
        <v>890</v>
      </c>
      <c r="C235" s="40" t="s">
        <v>842</v>
      </c>
      <c r="D235" s="38" t="s">
        <v>2430</v>
      </c>
      <c r="E235" s="39" t="s">
        <v>2431</v>
      </c>
    </row>
    <row r="236" ht="15.15" spans="1:5">
      <c r="A236" s="38" t="s">
        <v>725</v>
      </c>
      <c r="B236" s="38" t="s">
        <v>1997</v>
      </c>
      <c r="C236" s="38" t="s">
        <v>655</v>
      </c>
      <c r="D236" s="38" t="s">
        <v>2432</v>
      </c>
      <c r="E236" s="39" t="s">
        <v>2433</v>
      </c>
    </row>
    <row r="237" ht="15.15" spans="1:5">
      <c r="A237" s="38" t="s">
        <v>213</v>
      </c>
      <c r="B237" s="38" t="s">
        <v>750</v>
      </c>
      <c r="C237" s="38" t="s">
        <v>341</v>
      </c>
      <c r="D237" s="38" t="s">
        <v>2434</v>
      </c>
      <c r="E237" s="39" t="s">
        <v>2435</v>
      </c>
    </row>
    <row r="238" ht="15.15" spans="1:5">
      <c r="A238" s="38" t="s">
        <v>214</v>
      </c>
      <c r="B238" s="38" t="s">
        <v>2436</v>
      </c>
      <c r="C238" s="38" t="s">
        <v>1009</v>
      </c>
      <c r="D238" s="38" t="s">
        <v>2437</v>
      </c>
      <c r="E238" s="39" t="s">
        <v>2438</v>
      </c>
    </row>
    <row r="239" ht="15.15" spans="1:5">
      <c r="A239" s="38" t="s">
        <v>215</v>
      </c>
      <c r="B239" s="38" t="s">
        <v>750</v>
      </c>
      <c r="C239" s="38" t="s">
        <v>341</v>
      </c>
      <c r="D239" s="38" t="s">
        <v>2439</v>
      </c>
      <c r="E239" s="39" t="s">
        <v>2440</v>
      </c>
    </row>
    <row r="240" ht="15.15" spans="1:5">
      <c r="A240" s="38" t="s">
        <v>216</v>
      </c>
      <c r="B240" s="38" t="s">
        <v>1956</v>
      </c>
      <c r="C240" s="38" t="s">
        <v>1406</v>
      </c>
      <c r="D240" s="38" t="s">
        <v>2441</v>
      </c>
      <c r="E240" s="39" t="s">
        <v>2442</v>
      </c>
    </row>
    <row r="241" ht="15.15" spans="1:5">
      <c r="A241" s="38" t="s">
        <v>1497</v>
      </c>
      <c r="B241" s="38" t="s">
        <v>2004</v>
      </c>
      <c r="C241" s="38" t="s">
        <v>338</v>
      </c>
      <c r="D241" s="38" t="s">
        <v>2443</v>
      </c>
      <c r="E241" s="39" t="s">
        <v>2444</v>
      </c>
    </row>
    <row r="242" ht="15.15" spans="1:5">
      <c r="A242" s="38" t="s">
        <v>217</v>
      </c>
      <c r="B242" s="38" t="s">
        <v>1970</v>
      </c>
      <c r="C242" s="38" t="s">
        <v>412</v>
      </c>
      <c r="D242" s="38" t="s">
        <v>2445</v>
      </c>
      <c r="E242" s="39" t="s">
        <v>2446</v>
      </c>
    </row>
    <row r="243" ht="15.15" spans="1:5">
      <c r="A243" s="38" t="s">
        <v>218</v>
      </c>
      <c r="B243" s="38" t="s">
        <v>2206</v>
      </c>
      <c r="C243" s="38" t="s">
        <v>478</v>
      </c>
      <c r="D243" s="38" t="s">
        <v>2447</v>
      </c>
      <c r="E243" s="39" t="s">
        <v>2448</v>
      </c>
    </row>
    <row r="244" ht="15.15" spans="1:5">
      <c r="A244" s="38" t="s">
        <v>219</v>
      </c>
      <c r="B244" s="38" t="s">
        <v>1959</v>
      </c>
      <c r="C244" s="38" t="s">
        <v>458</v>
      </c>
      <c r="D244" s="38" t="s">
        <v>2449</v>
      </c>
      <c r="E244" s="39" t="s">
        <v>2450</v>
      </c>
    </row>
    <row r="245" ht="15.15" spans="1:5">
      <c r="A245" s="38" t="s">
        <v>220</v>
      </c>
      <c r="B245" s="38" t="s">
        <v>890</v>
      </c>
      <c r="C245" s="38" t="s">
        <v>554</v>
      </c>
      <c r="D245" s="38" t="s">
        <v>2451</v>
      </c>
      <c r="E245" s="39" t="s">
        <v>2452</v>
      </c>
    </row>
    <row r="246" ht="15.15" spans="1:5">
      <c r="A246" s="38" t="s">
        <v>221</v>
      </c>
      <c r="B246" s="38" t="s">
        <v>1979</v>
      </c>
      <c r="C246" s="38" t="s">
        <v>327</v>
      </c>
      <c r="D246" s="38" t="s">
        <v>2453</v>
      </c>
      <c r="E246" s="39" t="s">
        <v>2454</v>
      </c>
    </row>
    <row r="247" ht="15.15" spans="1:5">
      <c r="A247" s="38" t="s">
        <v>1426</v>
      </c>
      <c r="B247" s="38" t="s">
        <v>2004</v>
      </c>
      <c r="C247" s="38" t="s">
        <v>338</v>
      </c>
      <c r="D247" s="38" t="s">
        <v>2455</v>
      </c>
      <c r="E247" s="39" t="s">
        <v>2456</v>
      </c>
    </row>
    <row r="248" ht="15.15" spans="1:5">
      <c r="A248" s="38" t="s">
        <v>222</v>
      </c>
      <c r="B248" s="38" t="s">
        <v>890</v>
      </c>
      <c r="C248" s="38" t="s">
        <v>842</v>
      </c>
      <c r="D248" s="38" t="s">
        <v>2457</v>
      </c>
      <c r="E248" s="39" t="s">
        <v>2458</v>
      </c>
    </row>
    <row r="249" ht="15.15" spans="1:5">
      <c r="A249" s="38" t="s">
        <v>223</v>
      </c>
      <c r="B249" s="38" t="s">
        <v>1959</v>
      </c>
      <c r="C249" s="38" t="s">
        <v>1134</v>
      </c>
      <c r="D249" s="38" t="s">
        <v>2459</v>
      </c>
      <c r="E249" s="39" t="s">
        <v>2460</v>
      </c>
    </row>
    <row r="250" ht="15.15" spans="1:5">
      <c r="A250" s="38" t="s">
        <v>838</v>
      </c>
      <c r="B250" s="38" t="s">
        <v>1959</v>
      </c>
      <c r="C250" s="38" t="s">
        <v>956</v>
      </c>
      <c r="D250" s="38" t="s">
        <v>2461</v>
      </c>
      <c r="E250" s="39" t="s">
        <v>2462</v>
      </c>
    </row>
    <row r="251" ht="15.15" spans="1:5">
      <c r="A251" s="38" t="s">
        <v>224</v>
      </c>
      <c r="B251" s="38" t="s">
        <v>1979</v>
      </c>
      <c r="C251" s="38" t="s">
        <v>327</v>
      </c>
      <c r="D251" s="38" t="s">
        <v>2463</v>
      </c>
      <c r="E251" s="39" t="s">
        <v>2464</v>
      </c>
    </row>
    <row r="252" ht="15.15" spans="1:5">
      <c r="A252" s="38" t="s">
        <v>1017</v>
      </c>
      <c r="B252" s="38" t="s">
        <v>1959</v>
      </c>
      <c r="C252" s="38" t="s">
        <v>1016</v>
      </c>
      <c r="D252" s="38" t="s">
        <v>2465</v>
      </c>
      <c r="E252" s="39" t="s">
        <v>2466</v>
      </c>
    </row>
    <row r="253" ht="15.15" spans="1:5">
      <c r="A253" s="38" t="s">
        <v>225</v>
      </c>
      <c r="B253" s="38" t="s">
        <v>1959</v>
      </c>
      <c r="C253" s="38" t="s">
        <v>458</v>
      </c>
      <c r="D253" s="38" t="s">
        <v>2467</v>
      </c>
      <c r="E253" s="39" t="s">
        <v>2468</v>
      </c>
    </row>
    <row r="254" ht="15.15" spans="1:5">
      <c r="A254" s="38" t="s">
        <v>226</v>
      </c>
      <c r="B254" s="38" t="s">
        <v>750</v>
      </c>
      <c r="C254" s="38" t="s">
        <v>341</v>
      </c>
      <c r="D254" s="38" t="s">
        <v>2469</v>
      </c>
      <c r="E254" s="39" t="s">
        <v>2470</v>
      </c>
    </row>
    <row r="255" ht="15.15" spans="1:5">
      <c r="A255" s="38" t="s">
        <v>861</v>
      </c>
      <c r="B255" s="38" t="s">
        <v>2211</v>
      </c>
      <c r="C255" s="38" t="s">
        <v>952</v>
      </c>
      <c r="D255" s="38" t="s">
        <v>2471</v>
      </c>
      <c r="E255" s="39" t="s">
        <v>2472</v>
      </c>
    </row>
    <row r="256" ht="15.15" spans="1:5">
      <c r="A256" s="38" t="s">
        <v>731</v>
      </c>
      <c r="B256" s="38" t="s">
        <v>1956</v>
      </c>
      <c r="C256" s="38" t="s">
        <v>367</v>
      </c>
      <c r="D256" s="38" t="s">
        <v>2473</v>
      </c>
      <c r="E256" s="39" t="s">
        <v>2474</v>
      </c>
    </row>
    <row r="257" ht="15.15" spans="1:5">
      <c r="A257" s="40" t="s">
        <v>719</v>
      </c>
      <c r="B257" s="38" t="s">
        <v>2254</v>
      </c>
      <c r="C257" s="38" t="s">
        <v>718</v>
      </c>
      <c r="D257" s="38" t="s">
        <v>2475</v>
      </c>
      <c r="E257" s="39" t="s">
        <v>2476</v>
      </c>
    </row>
    <row r="258" ht="15.15" spans="1:5">
      <c r="A258" s="38" t="s">
        <v>227</v>
      </c>
      <c r="B258" s="38" t="s">
        <v>2211</v>
      </c>
      <c r="C258" s="38" t="s">
        <v>933</v>
      </c>
      <c r="D258" s="38" t="s">
        <v>2477</v>
      </c>
      <c r="E258" s="39" t="s">
        <v>2478</v>
      </c>
    </row>
    <row r="259" ht="15.15" spans="1:5">
      <c r="A259" s="38" t="s">
        <v>228</v>
      </c>
      <c r="B259" s="38" t="s">
        <v>750</v>
      </c>
      <c r="C259" s="38" t="s">
        <v>341</v>
      </c>
      <c r="D259" s="38" t="s">
        <v>901</v>
      </c>
      <c r="E259" s="39" t="s">
        <v>2479</v>
      </c>
    </row>
    <row r="260" ht="15.15" spans="1:5">
      <c r="A260" s="38" t="s">
        <v>742</v>
      </c>
      <c r="B260" s="38" t="s">
        <v>2004</v>
      </c>
      <c r="C260" s="38" t="s">
        <v>338</v>
      </c>
      <c r="D260" s="38" t="s">
        <v>2480</v>
      </c>
      <c r="E260" s="39" t="s">
        <v>2481</v>
      </c>
    </row>
    <row r="261" ht="15.15" spans="1:5">
      <c r="A261" s="38" t="s">
        <v>821</v>
      </c>
      <c r="B261" s="38" t="s">
        <v>2004</v>
      </c>
      <c r="C261" s="38" t="s">
        <v>338</v>
      </c>
      <c r="D261" s="38" t="s">
        <v>2482</v>
      </c>
      <c r="E261" s="39" t="s">
        <v>2483</v>
      </c>
    </row>
    <row r="262" ht="15.15" spans="1:5">
      <c r="A262" s="38" t="s">
        <v>230</v>
      </c>
      <c r="B262" s="38" t="s">
        <v>1956</v>
      </c>
      <c r="C262" s="38" t="s">
        <v>367</v>
      </c>
      <c r="D262" s="38" t="s">
        <v>2484</v>
      </c>
      <c r="E262" s="39" t="s">
        <v>2485</v>
      </c>
    </row>
    <row r="263" ht="15.15" spans="1:5">
      <c r="A263" s="38" t="s">
        <v>926</v>
      </c>
      <c r="B263" s="38" t="s">
        <v>2254</v>
      </c>
      <c r="C263" s="38" t="s">
        <v>566</v>
      </c>
      <c r="D263" s="38" t="s">
        <v>2486</v>
      </c>
      <c r="E263" s="39" t="s">
        <v>2487</v>
      </c>
    </row>
    <row r="264" ht="15.15" spans="1:5">
      <c r="A264" s="38" t="s">
        <v>231</v>
      </c>
      <c r="B264" s="38" t="s">
        <v>2170</v>
      </c>
      <c r="C264" s="38" t="s">
        <v>908</v>
      </c>
      <c r="D264" s="38" t="s">
        <v>2488</v>
      </c>
      <c r="E264" s="39" t="s">
        <v>2489</v>
      </c>
    </row>
    <row r="265" ht="15.15" spans="1:5">
      <c r="A265" s="38" t="s">
        <v>232</v>
      </c>
      <c r="B265" s="40" t="s">
        <v>1959</v>
      </c>
      <c r="C265" s="40" t="s">
        <v>703</v>
      </c>
      <c r="D265" s="40" t="s">
        <v>2490</v>
      </c>
      <c r="E265" s="39" t="s">
        <v>2491</v>
      </c>
    </row>
    <row r="266" ht="15.15" spans="1:5">
      <c r="A266" s="38" t="s">
        <v>233</v>
      </c>
      <c r="B266" s="38" t="s">
        <v>1959</v>
      </c>
      <c r="C266" s="38" t="s">
        <v>458</v>
      </c>
      <c r="D266" s="38" t="s">
        <v>2492</v>
      </c>
      <c r="E266" s="39" t="s">
        <v>2493</v>
      </c>
    </row>
    <row r="267" ht="15.15" spans="1:5">
      <c r="A267" s="38" t="s">
        <v>234</v>
      </c>
      <c r="B267" s="38" t="s">
        <v>2211</v>
      </c>
      <c r="C267" s="38" t="s">
        <v>445</v>
      </c>
      <c r="D267" s="38" t="s">
        <v>2494</v>
      </c>
      <c r="E267" s="39" t="s">
        <v>2495</v>
      </c>
    </row>
    <row r="268" ht="15.15" spans="1:5">
      <c r="A268" s="38" t="s">
        <v>1128</v>
      </c>
      <c r="B268" s="38" t="s">
        <v>1956</v>
      </c>
      <c r="C268" s="38" t="s">
        <v>1127</v>
      </c>
      <c r="D268" s="38" t="s">
        <v>2496</v>
      </c>
      <c r="E268" s="39" t="s">
        <v>2497</v>
      </c>
    </row>
    <row r="269" ht="15.15" spans="1:5">
      <c r="A269" s="38" t="s">
        <v>235</v>
      </c>
      <c r="B269" s="38" t="s">
        <v>1997</v>
      </c>
      <c r="C269" s="38" t="s">
        <v>1474</v>
      </c>
      <c r="D269" s="38" t="s">
        <v>2498</v>
      </c>
      <c r="E269" s="39" t="s">
        <v>2499</v>
      </c>
    </row>
    <row r="270" ht="15.15" spans="1:5">
      <c r="A270" s="38" t="s">
        <v>876</v>
      </c>
      <c r="B270" s="38" t="s">
        <v>1956</v>
      </c>
      <c r="C270" s="38" t="s">
        <v>589</v>
      </c>
      <c r="D270" s="38" t="s">
        <v>2500</v>
      </c>
      <c r="E270" s="39" t="s">
        <v>2501</v>
      </c>
    </row>
    <row r="271" ht="15.15" spans="1:5">
      <c r="A271" s="38" t="s">
        <v>236</v>
      </c>
      <c r="B271" s="38" t="s">
        <v>1970</v>
      </c>
      <c r="C271" s="38" t="s">
        <v>1398</v>
      </c>
      <c r="D271" s="38" t="s">
        <v>2502</v>
      </c>
      <c r="E271" s="39" t="s">
        <v>2503</v>
      </c>
    </row>
    <row r="272" ht="15.15" spans="1:5">
      <c r="A272" s="38" t="s">
        <v>237</v>
      </c>
      <c r="B272" s="40" t="s">
        <v>2004</v>
      </c>
      <c r="C272" s="40" t="s">
        <v>338</v>
      </c>
      <c r="D272" s="40" t="s">
        <v>2504</v>
      </c>
      <c r="E272" s="39" t="s">
        <v>2505</v>
      </c>
    </row>
    <row r="273" ht="15.15" spans="1:5">
      <c r="A273" s="38" t="s">
        <v>238</v>
      </c>
      <c r="B273" s="38" t="s">
        <v>2254</v>
      </c>
      <c r="C273" s="38" t="s">
        <v>566</v>
      </c>
      <c r="D273" s="38" t="s">
        <v>2506</v>
      </c>
      <c r="E273" s="39" t="s">
        <v>2507</v>
      </c>
    </row>
    <row r="274" ht="15.15" spans="1:5">
      <c r="A274" s="38" t="s">
        <v>239</v>
      </c>
      <c r="B274" s="38" t="s">
        <v>750</v>
      </c>
      <c r="C274" s="38" t="s">
        <v>341</v>
      </c>
      <c r="D274" s="38" t="s">
        <v>1987</v>
      </c>
      <c r="E274" s="39" t="s">
        <v>2508</v>
      </c>
    </row>
    <row r="275" ht="15.15" spans="1:5">
      <c r="A275" s="38" t="s">
        <v>240</v>
      </c>
      <c r="B275" s="38" t="s">
        <v>1986</v>
      </c>
      <c r="C275" s="38" t="s">
        <v>1399</v>
      </c>
      <c r="D275" s="38" t="s">
        <v>2509</v>
      </c>
      <c r="E275" s="39" t="s">
        <v>2510</v>
      </c>
    </row>
    <row r="276" ht="15.15" spans="1:5">
      <c r="A276" s="38" t="s">
        <v>1586</v>
      </c>
      <c r="B276" s="40" t="s">
        <v>1979</v>
      </c>
      <c r="C276" s="40" t="s">
        <v>327</v>
      </c>
      <c r="D276" s="40" t="s">
        <v>2511</v>
      </c>
      <c r="E276" s="39" t="s">
        <v>2512</v>
      </c>
    </row>
    <row r="277" ht="15.15" spans="1:5">
      <c r="A277" s="38" t="s">
        <v>241</v>
      </c>
      <c r="B277" s="38" t="s">
        <v>1986</v>
      </c>
      <c r="C277" s="38" t="s">
        <v>1399</v>
      </c>
      <c r="D277" s="38" t="s">
        <v>2513</v>
      </c>
      <c r="E277" s="39" t="s">
        <v>2514</v>
      </c>
    </row>
    <row r="278" ht="15.15" spans="1:5">
      <c r="A278" s="38" t="s">
        <v>242</v>
      </c>
      <c r="B278" s="38" t="s">
        <v>2206</v>
      </c>
      <c r="C278" s="38" t="s">
        <v>1250</v>
      </c>
      <c r="D278" s="38" t="s">
        <v>2515</v>
      </c>
      <c r="E278" s="39" t="s">
        <v>2516</v>
      </c>
    </row>
    <row r="279" ht="15.15" spans="1:5">
      <c r="A279" s="38" t="s">
        <v>243</v>
      </c>
      <c r="B279" s="38" t="s">
        <v>1986</v>
      </c>
      <c r="C279" s="38" t="s">
        <v>485</v>
      </c>
      <c r="D279" s="38" t="s">
        <v>2517</v>
      </c>
      <c r="E279" s="39" t="s">
        <v>2518</v>
      </c>
    </row>
    <row r="280" ht="15.15" spans="1:5">
      <c r="A280" s="38" t="s">
        <v>830</v>
      </c>
      <c r="B280" s="38" t="s">
        <v>1959</v>
      </c>
      <c r="C280" s="38" t="s">
        <v>345</v>
      </c>
      <c r="D280" s="38" t="s">
        <v>2519</v>
      </c>
      <c r="E280" s="39" t="s">
        <v>2520</v>
      </c>
    </row>
    <row r="281" ht="15.15" spans="1:5">
      <c r="A281" s="38" t="s">
        <v>1048</v>
      </c>
      <c r="B281" s="38" t="s">
        <v>2183</v>
      </c>
      <c r="C281" s="38" t="s">
        <v>1047</v>
      </c>
      <c r="D281" s="38" t="s">
        <v>2521</v>
      </c>
      <c r="E281" s="39" t="s">
        <v>2522</v>
      </c>
    </row>
    <row r="282" ht="15.15" spans="1:5">
      <c r="A282" s="38" t="s">
        <v>244</v>
      </c>
      <c r="B282" s="38" t="s">
        <v>750</v>
      </c>
      <c r="C282" s="38" t="s">
        <v>341</v>
      </c>
      <c r="D282" s="38" t="s">
        <v>2523</v>
      </c>
      <c r="E282" s="39" t="s">
        <v>2524</v>
      </c>
    </row>
    <row r="283" ht="15.15" spans="1:5">
      <c r="A283" s="38" t="s">
        <v>245</v>
      </c>
      <c r="B283" s="38" t="s">
        <v>1956</v>
      </c>
      <c r="C283" s="38" t="s">
        <v>367</v>
      </c>
      <c r="D283" s="38" t="s">
        <v>2525</v>
      </c>
      <c r="E283" s="39" t="s">
        <v>2526</v>
      </c>
    </row>
    <row r="284" ht="15.15" spans="1:5">
      <c r="A284" s="38" t="s">
        <v>246</v>
      </c>
      <c r="B284" s="38" t="s">
        <v>2206</v>
      </c>
      <c r="C284" s="38" t="s">
        <v>478</v>
      </c>
      <c r="D284" s="38" t="s">
        <v>2527</v>
      </c>
      <c r="E284" s="39" t="s">
        <v>2528</v>
      </c>
    </row>
    <row r="285" ht="15.15" spans="1:5">
      <c r="A285" s="40" t="s">
        <v>1519</v>
      </c>
      <c r="B285" s="40" t="s">
        <v>2170</v>
      </c>
      <c r="C285" s="40" t="s">
        <v>1518</v>
      </c>
      <c r="D285" s="40" t="s">
        <v>2529</v>
      </c>
      <c r="E285" s="39" t="s">
        <v>2530</v>
      </c>
    </row>
    <row r="286" ht="15.15" spans="1:5">
      <c r="A286" s="38" t="s">
        <v>247</v>
      </c>
      <c r="B286" s="38" t="s">
        <v>2328</v>
      </c>
      <c r="C286" s="38" t="s">
        <v>1517</v>
      </c>
      <c r="D286" s="38" t="s">
        <v>2531</v>
      </c>
      <c r="E286" s="39" t="s">
        <v>2532</v>
      </c>
    </row>
    <row r="287" ht="15.15" spans="1:5">
      <c r="A287" s="38" t="s">
        <v>248</v>
      </c>
      <c r="B287" s="40" t="s">
        <v>2533</v>
      </c>
      <c r="C287" s="40" t="s">
        <v>1075</v>
      </c>
      <c r="D287" s="40" t="s">
        <v>2534</v>
      </c>
      <c r="E287" s="39" t="s">
        <v>2535</v>
      </c>
    </row>
    <row r="288" ht="15.15" spans="1:5">
      <c r="A288" s="40" t="s">
        <v>249</v>
      </c>
      <c r="B288" s="40" t="s">
        <v>437</v>
      </c>
      <c r="C288" s="38" t="s">
        <v>437</v>
      </c>
      <c r="D288" s="38" t="s">
        <v>2536</v>
      </c>
      <c r="E288" s="39" t="s">
        <v>2537</v>
      </c>
    </row>
    <row r="289" ht="15.15" spans="1:5">
      <c r="A289" s="38" t="s">
        <v>250</v>
      </c>
      <c r="B289" s="38" t="s">
        <v>2211</v>
      </c>
      <c r="C289" s="38" t="s">
        <v>1440</v>
      </c>
      <c r="D289" s="38" t="s">
        <v>445</v>
      </c>
      <c r="E289" s="39" t="s">
        <v>2538</v>
      </c>
    </row>
    <row r="290" ht="15.15" spans="1:5">
      <c r="A290" s="40" t="s">
        <v>251</v>
      </c>
      <c r="B290" s="40" t="s">
        <v>1986</v>
      </c>
      <c r="C290" s="40" t="s">
        <v>416</v>
      </c>
      <c r="D290" s="38" t="s">
        <v>2539</v>
      </c>
      <c r="E290" s="39" t="s">
        <v>2540</v>
      </c>
    </row>
    <row r="291" ht="15.15" spans="1:5">
      <c r="A291" s="40" t="s">
        <v>252</v>
      </c>
      <c r="B291" s="40" t="s">
        <v>2206</v>
      </c>
      <c r="C291" s="40" t="s">
        <v>478</v>
      </c>
      <c r="D291" s="38" t="s">
        <v>2541</v>
      </c>
      <c r="E291" s="39" t="s">
        <v>2542</v>
      </c>
    </row>
    <row r="292" ht="15.15" spans="1:5">
      <c r="A292" s="38" t="s">
        <v>253</v>
      </c>
      <c r="B292" s="38" t="s">
        <v>1986</v>
      </c>
      <c r="C292" s="38" t="s">
        <v>485</v>
      </c>
      <c r="D292" s="38" t="s">
        <v>2543</v>
      </c>
      <c r="E292" s="39" t="s">
        <v>2544</v>
      </c>
    </row>
    <row r="293" ht="15.15" spans="1:5">
      <c r="A293" s="38" t="s">
        <v>254</v>
      </c>
      <c r="B293" s="40" t="s">
        <v>2004</v>
      </c>
      <c r="C293" s="40" t="s">
        <v>338</v>
      </c>
      <c r="D293" s="40" t="s">
        <v>2545</v>
      </c>
      <c r="E293" s="39" t="s">
        <v>2546</v>
      </c>
    </row>
    <row r="294" ht="15.15" spans="1:5">
      <c r="A294" s="38" t="s">
        <v>255</v>
      </c>
      <c r="B294" s="38" t="s">
        <v>2533</v>
      </c>
      <c r="C294" s="38" t="s">
        <v>1075</v>
      </c>
      <c r="D294" s="38" t="s">
        <v>1074</v>
      </c>
      <c r="E294" s="39" t="s">
        <v>2547</v>
      </c>
    </row>
    <row r="295" ht="15.15" spans="1:5">
      <c r="A295" s="38" t="s">
        <v>256</v>
      </c>
      <c r="B295" s="38" t="s">
        <v>1970</v>
      </c>
      <c r="C295" s="38" t="s">
        <v>648</v>
      </c>
      <c r="D295" s="38" t="s">
        <v>2548</v>
      </c>
      <c r="E295" s="39" t="s">
        <v>2549</v>
      </c>
    </row>
    <row r="296" ht="15.15" spans="1:5">
      <c r="A296" s="38" t="s">
        <v>1091</v>
      </c>
      <c r="B296" s="38" t="s">
        <v>1956</v>
      </c>
      <c r="C296" s="38" t="s">
        <v>362</v>
      </c>
      <c r="D296" s="38" t="s">
        <v>1369</v>
      </c>
      <c r="E296" s="39" t="s">
        <v>2550</v>
      </c>
    </row>
    <row r="297" ht="15.15" spans="1:5">
      <c r="A297" s="38" t="s">
        <v>257</v>
      </c>
      <c r="B297" s="38" t="s">
        <v>2254</v>
      </c>
      <c r="C297" s="38" t="s">
        <v>1456</v>
      </c>
      <c r="D297" s="38" t="s">
        <v>2551</v>
      </c>
      <c r="E297" s="39" t="s">
        <v>2552</v>
      </c>
    </row>
    <row r="298" ht="15.15" spans="1:5">
      <c r="A298" s="38" t="s">
        <v>258</v>
      </c>
      <c r="B298" s="38" t="s">
        <v>1970</v>
      </c>
      <c r="C298" s="38" t="s">
        <v>412</v>
      </c>
      <c r="D298" s="38" t="s">
        <v>2553</v>
      </c>
      <c r="E298" s="39" t="s">
        <v>2554</v>
      </c>
    </row>
    <row r="299" ht="15.15" spans="1:5">
      <c r="A299" s="38" t="s">
        <v>259</v>
      </c>
      <c r="B299" s="38" t="s">
        <v>1956</v>
      </c>
      <c r="C299" s="38" t="s">
        <v>367</v>
      </c>
      <c r="D299" s="38" t="s">
        <v>2555</v>
      </c>
      <c r="E299" s="39" t="s">
        <v>2556</v>
      </c>
    </row>
    <row r="300" ht="15.15" spans="1:5">
      <c r="A300" s="38" t="s">
        <v>260</v>
      </c>
      <c r="B300" s="38" t="s">
        <v>1997</v>
      </c>
      <c r="C300" s="38" t="s">
        <v>1130</v>
      </c>
      <c r="D300" s="38" t="s">
        <v>2557</v>
      </c>
      <c r="E300" s="39" t="s">
        <v>2558</v>
      </c>
    </row>
    <row r="301" ht="15.15" spans="1:5">
      <c r="A301" s="38" t="s">
        <v>1124</v>
      </c>
      <c r="B301" s="38" t="s">
        <v>1959</v>
      </c>
      <c r="C301" s="38" t="s">
        <v>1411</v>
      </c>
      <c r="D301" s="38" t="s">
        <v>2559</v>
      </c>
      <c r="E301" s="39" t="s">
        <v>2560</v>
      </c>
    </row>
    <row r="302" ht="15.15" spans="1:5">
      <c r="A302" s="38" t="s">
        <v>1051</v>
      </c>
      <c r="B302" s="38" t="s">
        <v>1959</v>
      </c>
      <c r="C302" s="38" t="s">
        <v>458</v>
      </c>
      <c r="D302" s="38" t="s">
        <v>2561</v>
      </c>
      <c r="E302" s="39" t="s">
        <v>2562</v>
      </c>
    </row>
    <row r="303" ht="15.15" spans="1:5">
      <c r="A303" s="38" t="s">
        <v>261</v>
      </c>
      <c r="B303" s="38" t="s">
        <v>1959</v>
      </c>
      <c r="C303" s="38" t="s">
        <v>583</v>
      </c>
      <c r="D303" s="38" t="s">
        <v>2563</v>
      </c>
      <c r="E303" s="39" t="s">
        <v>2564</v>
      </c>
    </row>
    <row r="304" ht="15.15" spans="1:5">
      <c r="A304" s="38" t="s">
        <v>1314</v>
      </c>
      <c r="B304" s="38" t="s">
        <v>1956</v>
      </c>
      <c r="C304" s="38" t="s">
        <v>1460</v>
      </c>
      <c r="D304" s="38" t="s">
        <v>2565</v>
      </c>
      <c r="E304" s="39" t="s">
        <v>2566</v>
      </c>
    </row>
    <row r="305" ht="15.15" spans="1:5">
      <c r="A305" s="38" t="s">
        <v>1209</v>
      </c>
      <c r="B305" s="38" t="s">
        <v>1956</v>
      </c>
      <c r="C305" s="38" t="s">
        <v>367</v>
      </c>
      <c r="D305" s="38" t="s">
        <v>2567</v>
      </c>
      <c r="E305" s="39" t="s">
        <v>2568</v>
      </c>
    </row>
    <row r="306" ht="15.15" spans="1:5">
      <c r="A306" s="38" t="s">
        <v>262</v>
      </c>
      <c r="B306" s="38" t="s">
        <v>1959</v>
      </c>
      <c r="C306" s="38" t="s">
        <v>1394</v>
      </c>
      <c r="D306" s="38" t="s">
        <v>2569</v>
      </c>
      <c r="E306" s="39" t="s">
        <v>2570</v>
      </c>
    </row>
    <row r="307" ht="15.15" spans="1:5">
      <c r="A307" s="38" t="s">
        <v>265</v>
      </c>
      <c r="B307" s="38" t="s">
        <v>1970</v>
      </c>
      <c r="C307" s="38" t="s">
        <v>1198</v>
      </c>
      <c r="D307" s="38" t="s">
        <v>2331</v>
      </c>
      <c r="E307" s="39" t="s">
        <v>2571</v>
      </c>
    </row>
    <row r="308" ht="15.15" spans="1:5">
      <c r="A308" s="38" t="s">
        <v>266</v>
      </c>
      <c r="B308" s="38" t="s">
        <v>1997</v>
      </c>
      <c r="C308" s="38" t="s">
        <v>655</v>
      </c>
      <c r="D308" s="38" t="s">
        <v>2572</v>
      </c>
      <c r="E308" s="39" t="s">
        <v>2573</v>
      </c>
    </row>
    <row r="309" ht="15.15" spans="1:5">
      <c r="A309" s="38" t="s">
        <v>1251</v>
      </c>
      <c r="B309" s="38" t="s">
        <v>2206</v>
      </c>
      <c r="C309" s="38" t="s">
        <v>1250</v>
      </c>
      <c r="D309" s="38" t="s">
        <v>2574</v>
      </c>
      <c r="E309" s="39" t="s">
        <v>2575</v>
      </c>
    </row>
    <row r="310" ht="15.15" spans="1:5">
      <c r="A310" s="38" t="s">
        <v>1221</v>
      </c>
      <c r="B310" s="38" t="s">
        <v>2436</v>
      </c>
      <c r="C310" s="38" t="s">
        <v>1444</v>
      </c>
      <c r="D310" s="38" t="s">
        <v>2576</v>
      </c>
      <c r="E310" s="39" t="s">
        <v>2577</v>
      </c>
    </row>
    <row r="311" ht="15.15" spans="1:5">
      <c r="A311" s="38" t="s">
        <v>267</v>
      </c>
      <c r="B311" s="38" t="s">
        <v>1997</v>
      </c>
      <c r="C311" s="38" t="s">
        <v>1273</v>
      </c>
      <c r="D311" s="38" t="s">
        <v>2578</v>
      </c>
      <c r="E311" s="39" t="s">
        <v>2579</v>
      </c>
    </row>
    <row r="312" ht="15.15" spans="1:5">
      <c r="A312" s="40" t="s">
        <v>1898</v>
      </c>
      <c r="B312" s="40" t="s">
        <v>1997</v>
      </c>
      <c r="C312" s="40" t="s">
        <v>353</v>
      </c>
      <c r="D312" s="40" t="s">
        <v>2580</v>
      </c>
      <c r="E312" s="39" t="s">
        <v>2581</v>
      </c>
    </row>
    <row r="313" ht="15.15" spans="1:5">
      <c r="A313" s="38" t="s">
        <v>269</v>
      </c>
      <c r="B313" s="40" t="s">
        <v>1970</v>
      </c>
      <c r="C313" s="40" t="s">
        <v>1382</v>
      </c>
      <c r="D313" s="40" t="s">
        <v>2582</v>
      </c>
      <c r="E313" s="39" t="s">
        <v>2583</v>
      </c>
    </row>
    <row r="314" ht="15.15" spans="1:5">
      <c r="A314" s="38" t="s">
        <v>270</v>
      </c>
      <c r="B314" s="38" t="s">
        <v>1979</v>
      </c>
      <c r="C314" s="38" t="s">
        <v>327</v>
      </c>
      <c r="D314" s="38" t="s">
        <v>2584</v>
      </c>
      <c r="E314" s="39" t="s">
        <v>2585</v>
      </c>
    </row>
    <row r="315" ht="15.15" spans="1:5">
      <c r="A315" s="38" t="s">
        <v>1232</v>
      </c>
      <c r="B315" s="38" t="s">
        <v>750</v>
      </c>
      <c r="C315" s="38" t="s">
        <v>341</v>
      </c>
      <c r="D315" s="38" t="s">
        <v>2586</v>
      </c>
      <c r="E315" s="39" t="s">
        <v>2587</v>
      </c>
    </row>
    <row r="316" ht="15.15" spans="1:5">
      <c r="A316" s="38" t="s">
        <v>271</v>
      </c>
      <c r="B316" s="38" t="s">
        <v>1956</v>
      </c>
      <c r="C316" s="38" t="s">
        <v>694</v>
      </c>
      <c r="D316" s="38" t="s">
        <v>2588</v>
      </c>
      <c r="E316" s="39" t="s">
        <v>2589</v>
      </c>
    </row>
    <row r="317" ht="15.15" spans="1:5">
      <c r="A317" s="38" t="s">
        <v>1429</v>
      </c>
      <c r="B317" s="38" t="s">
        <v>1997</v>
      </c>
      <c r="C317" s="38" t="s">
        <v>655</v>
      </c>
      <c r="D317" s="38" t="s">
        <v>2590</v>
      </c>
      <c r="E317" s="39" t="s">
        <v>2591</v>
      </c>
    </row>
    <row r="318" ht="15.15" spans="1:5">
      <c r="A318" s="38" t="s">
        <v>1639</v>
      </c>
      <c r="B318" s="38" t="s">
        <v>2211</v>
      </c>
      <c r="C318" s="38" t="s">
        <v>476</v>
      </c>
      <c r="D318" s="38" t="s">
        <v>2592</v>
      </c>
      <c r="E318" s="39" t="s">
        <v>2593</v>
      </c>
    </row>
    <row r="319" ht="15.15" spans="1:5">
      <c r="A319" s="40" t="s">
        <v>272</v>
      </c>
      <c r="B319" s="38" t="s">
        <v>2533</v>
      </c>
      <c r="C319" s="38" t="s">
        <v>1377</v>
      </c>
      <c r="D319" s="38" t="s">
        <v>2594</v>
      </c>
      <c r="E319" s="39" t="s">
        <v>2595</v>
      </c>
    </row>
    <row r="320" ht="15.15" spans="1:5">
      <c r="A320" s="40" t="s">
        <v>273</v>
      </c>
      <c r="B320" s="38" t="s">
        <v>2170</v>
      </c>
      <c r="C320" s="38" t="s">
        <v>426</v>
      </c>
      <c r="D320" s="38" t="s">
        <v>2596</v>
      </c>
      <c r="E320" s="39" t="s">
        <v>2597</v>
      </c>
    </row>
    <row r="321" ht="15.15" spans="1:5">
      <c r="A321" s="38" t="s">
        <v>1458</v>
      </c>
      <c r="B321" s="40" t="s">
        <v>1956</v>
      </c>
      <c r="C321" s="40" t="s">
        <v>1053</v>
      </c>
      <c r="D321" s="40" t="s">
        <v>2598</v>
      </c>
      <c r="E321" s="39" t="s">
        <v>2599</v>
      </c>
    </row>
    <row r="322" ht="15.15" spans="1:5">
      <c r="A322" s="41" t="s">
        <v>1614</v>
      </c>
      <c r="B322" s="40" t="s">
        <v>1956</v>
      </c>
      <c r="C322" s="38" t="s">
        <v>1613</v>
      </c>
      <c r="D322" s="38" t="s">
        <v>2600</v>
      </c>
      <c r="E322" s="39" t="s">
        <v>2601</v>
      </c>
    </row>
    <row r="323" ht="15.15" spans="1:5">
      <c r="A323" s="38" t="s">
        <v>1290</v>
      </c>
      <c r="B323" s="38" t="s">
        <v>2183</v>
      </c>
      <c r="C323" s="38" t="s">
        <v>423</v>
      </c>
      <c r="D323" s="38" t="s">
        <v>2602</v>
      </c>
      <c r="E323" s="39" t="s">
        <v>2603</v>
      </c>
    </row>
    <row r="324" ht="15.15" spans="1:5">
      <c r="A324" s="38" t="s">
        <v>275</v>
      </c>
      <c r="B324" s="38" t="s">
        <v>2206</v>
      </c>
      <c r="C324" s="38" t="s">
        <v>478</v>
      </c>
      <c r="D324" s="38" t="s">
        <v>2604</v>
      </c>
      <c r="E324" s="39" t="s">
        <v>2605</v>
      </c>
    </row>
    <row r="325" ht="15.15" spans="1:5">
      <c r="A325" s="40" t="s">
        <v>276</v>
      </c>
      <c r="B325" s="40" t="s">
        <v>1956</v>
      </c>
      <c r="C325" s="40" t="s">
        <v>541</v>
      </c>
      <c r="D325" s="40" t="s">
        <v>2606</v>
      </c>
      <c r="E325" s="39" t="s">
        <v>2607</v>
      </c>
    </row>
    <row r="326" ht="15.15" spans="1:5">
      <c r="A326" s="38" t="s">
        <v>1610</v>
      </c>
      <c r="B326" s="38" t="s">
        <v>1997</v>
      </c>
      <c r="C326" s="38" t="s">
        <v>353</v>
      </c>
      <c r="D326" s="38" t="s">
        <v>2608</v>
      </c>
      <c r="E326" s="39" t="s">
        <v>2609</v>
      </c>
    </row>
    <row r="327" ht="15.15" spans="1:5">
      <c r="A327" s="38" t="s">
        <v>1529</v>
      </c>
      <c r="B327" s="40" t="s">
        <v>750</v>
      </c>
      <c r="C327" s="40" t="s">
        <v>341</v>
      </c>
      <c r="D327" s="40" t="s">
        <v>2610</v>
      </c>
      <c r="E327" s="39" t="s">
        <v>2611</v>
      </c>
    </row>
    <row r="328" ht="15.15" spans="1:5">
      <c r="A328" s="41" t="s">
        <v>277</v>
      </c>
      <c r="B328" s="38" t="s">
        <v>2254</v>
      </c>
      <c r="C328" s="38" t="s">
        <v>1553</v>
      </c>
      <c r="D328" s="38" t="s">
        <v>2612</v>
      </c>
      <c r="E328" s="39" t="s">
        <v>2613</v>
      </c>
    </row>
    <row r="329" ht="15.15" spans="1:5">
      <c r="A329" s="38" t="s">
        <v>279</v>
      </c>
      <c r="B329" s="38" t="s">
        <v>1956</v>
      </c>
      <c r="C329" s="38" t="s">
        <v>407</v>
      </c>
      <c r="D329" s="38" t="s">
        <v>2614</v>
      </c>
      <c r="E329" s="39" t="s">
        <v>2615</v>
      </c>
    </row>
    <row r="330" ht="15.15" spans="1:5">
      <c r="A330" s="38" t="s">
        <v>281</v>
      </c>
      <c r="B330" s="38" t="s">
        <v>1959</v>
      </c>
      <c r="C330" s="38" t="s">
        <v>697</v>
      </c>
      <c r="D330" s="38" t="s">
        <v>2616</v>
      </c>
      <c r="E330" s="39" t="s">
        <v>2617</v>
      </c>
    </row>
    <row r="331" ht="15.15" spans="1:5">
      <c r="A331" s="38" t="s">
        <v>283</v>
      </c>
      <c r="B331" s="38" t="s">
        <v>1979</v>
      </c>
      <c r="C331" s="38" t="s">
        <v>327</v>
      </c>
      <c r="D331" s="38" t="s">
        <v>2618</v>
      </c>
      <c r="E331" s="39" t="s">
        <v>2619</v>
      </c>
    </row>
    <row r="332" ht="15.15" spans="1:5">
      <c r="A332" s="38" t="s">
        <v>1372</v>
      </c>
      <c r="B332" s="38" t="s">
        <v>1956</v>
      </c>
      <c r="C332" s="38" t="s">
        <v>373</v>
      </c>
      <c r="D332" s="38" t="s">
        <v>2620</v>
      </c>
      <c r="E332" s="39" t="s">
        <v>2621</v>
      </c>
    </row>
    <row r="333" ht="15.15" spans="1:5">
      <c r="A333" s="38" t="s">
        <v>284</v>
      </c>
      <c r="B333" s="40" t="s">
        <v>2254</v>
      </c>
      <c r="C333" s="40" t="s">
        <v>566</v>
      </c>
      <c r="D333" s="40" t="s">
        <v>2622</v>
      </c>
      <c r="E333" s="39" t="s">
        <v>2623</v>
      </c>
    </row>
    <row r="334" ht="15.15" spans="1:5">
      <c r="A334" s="38" t="s">
        <v>285</v>
      </c>
      <c r="B334" s="38" t="s">
        <v>1997</v>
      </c>
      <c r="C334" s="38" t="s">
        <v>353</v>
      </c>
      <c r="D334" s="38" t="s">
        <v>2624</v>
      </c>
      <c r="E334" s="39" t="s">
        <v>2625</v>
      </c>
    </row>
    <row r="335" ht="15.15" spans="1:5">
      <c r="A335" s="38" t="s">
        <v>286</v>
      </c>
      <c r="B335" s="38" t="s">
        <v>750</v>
      </c>
      <c r="C335" s="38" t="s">
        <v>341</v>
      </c>
      <c r="D335" s="38" t="s">
        <v>2626</v>
      </c>
      <c r="E335" s="39" t="s">
        <v>2627</v>
      </c>
    </row>
    <row r="336" ht="15.15" spans="1:5">
      <c r="A336" s="38" t="s">
        <v>1499</v>
      </c>
      <c r="B336" s="38" t="s">
        <v>1959</v>
      </c>
      <c r="C336" s="38" t="s">
        <v>447</v>
      </c>
      <c r="D336" s="38" t="s">
        <v>2628</v>
      </c>
      <c r="E336" s="39" t="s">
        <v>2629</v>
      </c>
    </row>
    <row r="337" ht="15.15" spans="1:5">
      <c r="A337" s="38" t="s">
        <v>2630</v>
      </c>
      <c r="B337" s="38" t="s">
        <v>2004</v>
      </c>
      <c r="C337" s="38" t="s">
        <v>338</v>
      </c>
      <c r="D337" s="38" t="s">
        <v>2631</v>
      </c>
      <c r="E337" s="39" t="s">
        <v>2632</v>
      </c>
    </row>
    <row r="338" ht="15.15" spans="1:5">
      <c r="A338" s="40" t="s">
        <v>1557</v>
      </c>
      <c r="B338" s="40" t="s">
        <v>2211</v>
      </c>
      <c r="C338" s="40" t="s">
        <v>445</v>
      </c>
      <c r="D338" s="40" t="s">
        <v>2633</v>
      </c>
      <c r="E338" s="39" t="s">
        <v>2634</v>
      </c>
    </row>
    <row r="339" ht="15.15" spans="1:5">
      <c r="A339" s="38" t="s">
        <v>1667</v>
      </c>
      <c r="B339" s="40" t="s">
        <v>1979</v>
      </c>
      <c r="C339" s="40" t="s">
        <v>327</v>
      </c>
      <c r="D339" s="40" t="s">
        <v>2635</v>
      </c>
      <c r="E339" s="39" t="s">
        <v>2636</v>
      </c>
    </row>
    <row r="340" ht="15.15" spans="1:5">
      <c r="A340" s="40" t="s">
        <v>1505</v>
      </c>
      <c r="B340" s="40" t="s">
        <v>1959</v>
      </c>
      <c r="C340" s="40" t="s">
        <v>454</v>
      </c>
      <c r="D340" s="38" t="s">
        <v>2637</v>
      </c>
      <c r="E340" s="39" t="s">
        <v>2638</v>
      </c>
    </row>
    <row r="341" ht="15.15" spans="1:5">
      <c r="A341" s="38" t="s">
        <v>1586</v>
      </c>
      <c r="B341" s="40" t="s">
        <v>1979</v>
      </c>
      <c r="C341" s="40" t="s">
        <v>327</v>
      </c>
      <c r="D341" s="40" t="s">
        <v>2511</v>
      </c>
      <c r="E341" s="39"/>
    </row>
    <row r="342" ht="15.15" spans="1:5">
      <c r="A342" s="38" t="s">
        <v>263</v>
      </c>
      <c r="B342" s="40" t="s">
        <v>750</v>
      </c>
      <c r="C342" s="40" t="s">
        <v>341</v>
      </c>
      <c r="D342" s="40" t="s">
        <v>2639</v>
      </c>
      <c r="E342" s="42"/>
    </row>
    <row r="343" ht="15.15" spans="1:5">
      <c r="A343" s="38" t="s">
        <v>268</v>
      </c>
      <c r="B343" s="40" t="s">
        <v>890</v>
      </c>
      <c r="C343" s="40" t="s">
        <v>1447</v>
      </c>
      <c r="D343" s="40" t="s">
        <v>2204</v>
      </c>
      <c r="E343" s="42"/>
    </row>
    <row r="344" ht="15.15" spans="1:5">
      <c r="A344" s="38" t="s">
        <v>1639</v>
      </c>
      <c r="B344" s="40" t="s">
        <v>2211</v>
      </c>
      <c r="C344" s="40" t="s">
        <v>476</v>
      </c>
      <c r="D344" s="40" t="s">
        <v>2592</v>
      </c>
      <c r="E344" s="42"/>
    </row>
    <row r="345" ht="15.15" spans="1:5">
      <c r="A345" s="38" t="s">
        <v>1614</v>
      </c>
      <c r="B345" s="40" t="s">
        <v>1956</v>
      </c>
      <c r="C345" s="40" t="s">
        <v>1613</v>
      </c>
      <c r="D345" s="40" t="s">
        <v>2640</v>
      </c>
      <c r="E345" s="42"/>
    </row>
    <row r="346" ht="15.15" spans="1:5">
      <c r="A346" s="38" t="s">
        <v>1610</v>
      </c>
      <c r="B346" s="40" t="s">
        <v>1997</v>
      </c>
      <c r="C346" s="40" t="s">
        <v>353</v>
      </c>
      <c r="D346" s="40" t="s">
        <v>2608</v>
      </c>
      <c r="E346" s="42"/>
    </row>
    <row r="347" ht="15.15" spans="1:5">
      <c r="A347" s="38" t="s">
        <v>279</v>
      </c>
      <c r="B347" s="40" t="s">
        <v>1956</v>
      </c>
      <c r="C347" s="40" t="s">
        <v>1631</v>
      </c>
      <c r="D347" s="40" t="s">
        <v>2614</v>
      </c>
      <c r="E347" s="42"/>
    </row>
    <row r="348" ht="15.15" spans="1:5">
      <c r="A348" s="38" t="s">
        <v>1632</v>
      </c>
      <c r="B348" s="38" t="s">
        <v>1956</v>
      </c>
      <c r="C348" s="38" t="s">
        <v>1631</v>
      </c>
      <c r="D348" s="38" t="s">
        <v>2641</v>
      </c>
      <c r="E348" s="42"/>
    </row>
    <row r="349" ht="15.15" spans="1:5">
      <c r="A349" s="38" t="s">
        <v>1524</v>
      </c>
      <c r="B349" s="38" t="s">
        <v>1956</v>
      </c>
      <c r="C349" s="38" t="s">
        <v>407</v>
      </c>
      <c r="D349" s="38" t="s">
        <v>2642</v>
      </c>
      <c r="E349" s="42"/>
    </row>
    <row r="350" ht="15.15" spans="1:5">
      <c r="A350" s="38" t="s">
        <v>285</v>
      </c>
      <c r="B350" s="38" t="s">
        <v>1997</v>
      </c>
      <c r="C350" s="38" t="s">
        <v>353</v>
      </c>
      <c r="D350" s="38" t="s">
        <v>2624</v>
      </c>
      <c r="E350" s="42"/>
    </row>
    <row r="351" ht="15.15" spans="1:5">
      <c r="A351" s="38" t="s">
        <v>1557</v>
      </c>
      <c r="B351" s="38" t="s">
        <v>2211</v>
      </c>
      <c r="C351" s="38" t="s">
        <v>445</v>
      </c>
      <c r="D351" s="38" t="s">
        <v>2633</v>
      </c>
      <c r="E351" s="42"/>
    </row>
    <row r="352" ht="15.15" spans="1:5">
      <c r="A352" s="38" t="s">
        <v>292</v>
      </c>
      <c r="B352" s="38" t="s">
        <v>750</v>
      </c>
      <c r="C352" s="38" t="s">
        <v>341</v>
      </c>
      <c r="D352" s="38" t="s">
        <v>2173</v>
      </c>
      <c r="E352" s="42"/>
    </row>
    <row r="353" ht="15.15" spans="1:5">
      <c r="A353" s="38" t="s">
        <v>1676</v>
      </c>
      <c r="B353" s="38" t="s">
        <v>2239</v>
      </c>
      <c r="C353" s="38" t="s">
        <v>1675</v>
      </c>
      <c r="D353" s="38" t="s">
        <v>2643</v>
      </c>
      <c r="E353" s="42"/>
    </row>
    <row r="354" ht="15.15" spans="1:5">
      <c r="A354" s="38" t="s">
        <v>1588</v>
      </c>
      <c r="B354" s="38" t="s">
        <v>1956</v>
      </c>
      <c r="C354" s="38" t="s">
        <v>367</v>
      </c>
      <c r="D354" s="38" t="s">
        <v>2644</v>
      </c>
      <c r="E354" s="42"/>
    </row>
    <row r="355" ht="15.15" spans="1:5">
      <c r="A355" s="38" t="s">
        <v>564</v>
      </c>
      <c r="B355" s="38" t="s">
        <v>1956</v>
      </c>
      <c r="C355" s="38" t="s">
        <v>491</v>
      </c>
      <c r="D355" s="38" t="s">
        <v>2645</v>
      </c>
      <c r="E355" s="42"/>
    </row>
    <row r="356" ht="15.15" spans="1:5">
      <c r="A356" s="38" t="s">
        <v>1534</v>
      </c>
      <c r="B356" s="38" t="s">
        <v>1959</v>
      </c>
      <c r="C356" s="38" t="s">
        <v>1533</v>
      </c>
      <c r="D356" s="38" t="s">
        <v>2646</v>
      </c>
      <c r="E356" s="42"/>
    </row>
    <row r="357" ht="15.15" spans="1:5">
      <c r="A357" s="38" t="s">
        <v>1822</v>
      </c>
      <c r="B357" s="38" t="s">
        <v>750</v>
      </c>
      <c r="C357" s="38" t="s">
        <v>341</v>
      </c>
      <c r="D357" s="38" t="s">
        <v>2647</v>
      </c>
      <c r="E357" s="42"/>
    </row>
    <row r="358" ht="15.15" spans="1:5">
      <c r="A358" s="38" t="s">
        <v>2648</v>
      </c>
      <c r="B358" s="38" t="s">
        <v>1979</v>
      </c>
      <c r="C358" s="38" t="s">
        <v>327</v>
      </c>
      <c r="D358" s="38" t="s">
        <v>2649</v>
      </c>
      <c r="E358" s="42"/>
    </row>
    <row r="359" ht="15.15" spans="1:5">
      <c r="A359" s="38" t="s">
        <v>274</v>
      </c>
      <c r="B359" s="38" t="s">
        <v>1959</v>
      </c>
      <c r="C359" s="38" t="s">
        <v>1634</v>
      </c>
      <c r="D359" s="38" t="s">
        <v>2650</v>
      </c>
      <c r="E359" s="42"/>
    </row>
    <row r="360" ht="15.15" spans="1:5">
      <c r="A360" s="38" t="s">
        <v>278</v>
      </c>
      <c r="B360" s="38" t="s">
        <v>2436</v>
      </c>
      <c r="C360" s="38" t="s">
        <v>1009</v>
      </c>
      <c r="D360" s="38" t="s">
        <v>2651</v>
      </c>
      <c r="E360" s="42"/>
    </row>
    <row r="361" ht="15.15" spans="1:5">
      <c r="A361" s="38" t="s">
        <v>1621</v>
      </c>
      <c r="B361" s="38" t="s">
        <v>2239</v>
      </c>
      <c r="C361" s="38" t="s">
        <v>623</v>
      </c>
      <c r="D361" s="38" t="s">
        <v>2652</v>
      </c>
      <c r="E361" s="42"/>
    </row>
    <row r="362" ht="15.15" spans="1:5">
      <c r="A362" s="38" t="s">
        <v>1575</v>
      </c>
      <c r="B362" s="38" t="s">
        <v>890</v>
      </c>
      <c r="C362" s="38" t="s">
        <v>1574</v>
      </c>
      <c r="D362" s="38" t="s">
        <v>2653</v>
      </c>
      <c r="E362" s="42"/>
    </row>
    <row r="363" ht="15.15" spans="1:5">
      <c r="A363" s="38" t="s">
        <v>289</v>
      </c>
      <c r="B363" s="38" t="s">
        <v>750</v>
      </c>
      <c r="C363" s="38" t="s">
        <v>341</v>
      </c>
      <c r="D363" s="38" t="s">
        <v>2654</v>
      </c>
      <c r="E363" s="42"/>
    </row>
    <row r="364" ht="15.15" spans="1:5">
      <c r="A364" s="38" t="s">
        <v>1546</v>
      </c>
      <c r="B364" s="38" t="s">
        <v>1997</v>
      </c>
      <c r="C364" s="38" t="s">
        <v>353</v>
      </c>
      <c r="D364" s="38" t="s">
        <v>2655</v>
      </c>
      <c r="E364" s="42"/>
    </row>
    <row r="365" ht="15.15" spans="1:5">
      <c r="A365" s="38" t="s">
        <v>291</v>
      </c>
      <c r="B365" s="38" t="s">
        <v>1986</v>
      </c>
      <c r="C365" s="38" t="s">
        <v>509</v>
      </c>
      <c r="D365" s="38" t="s">
        <v>2656</v>
      </c>
      <c r="E365" s="42"/>
    </row>
    <row r="366" ht="15.15" spans="1:5">
      <c r="A366" s="38" t="s">
        <v>2657</v>
      </c>
      <c r="B366" s="38" t="s">
        <v>1959</v>
      </c>
      <c r="C366" s="38" t="s">
        <v>458</v>
      </c>
      <c r="D366" s="38" t="s">
        <v>2658</v>
      </c>
      <c r="E366" s="42"/>
    </row>
    <row r="367" ht="15.15" spans="1:5">
      <c r="A367" s="38" t="s">
        <v>1784</v>
      </c>
      <c r="B367" s="38" t="s">
        <v>2170</v>
      </c>
      <c r="C367" s="38" t="s">
        <v>426</v>
      </c>
      <c r="D367" s="38" t="s">
        <v>2659</v>
      </c>
      <c r="E367" s="42"/>
    </row>
    <row r="368" ht="15.15" spans="1:5">
      <c r="A368" s="38" t="s">
        <v>1780</v>
      </c>
      <c r="B368" s="38" t="s">
        <v>1959</v>
      </c>
      <c r="C368" s="38" t="s">
        <v>345</v>
      </c>
      <c r="D368" s="38" t="s">
        <v>2660</v>
      </c>
      <c r="E368" s="42"/>
    </row>
    <row r="369" ht="15.15" spans="1:5">
      <c r="A369" s="38" t="s">
        <v>285</v>
      </c>
      <c r="B369" s="38" t="s">
        <v>2254</v>
      </c>
      <c r="C369" s="38" t="s">
        <v>353</v>
      </c>
      <c r="D369" s="38" t="s">
        <v>2624</v>
      </c>
      <c r="E369" s="42"/>
    </row>
    <row r="370" ht="15.15" spans="1:5">
      <c r="A370" s="38" t="s">
        <v>1499</v>
      </c>
      <c r="B370" s="38" t="s">
        <v>1959</v>
      </c>
      <c r="C370" s="38" t="s">
        <v>447</v>
      </c>
      <c r="D370" s="38" t="s">
        <v>2628</v>
      </c>
      <c r="E370" s="42"/>
    </row>
    <row r="371" ht="15.15" spans="1:5">
      <c r="A371" s="38" t="s">
        <v>282</v>
      </c>
      <c r="B371" s="38" t="s">
        <v>2170</v>
      </c>
      <c r="C371" s="38" t="s">
        <v>437</v>
      </c>
      <c r="D371" s="38" t="s">
        <v>2661</v>
      </c>
      <c r="E371" s="42"/>
    </row>
    <row r="372" ht="15.15" spans="1:5">
      <c r="A372" s="38" t="s">
        <v>1684</v>
      </c>
      <c r="B372" s="38" t="s">
        <v>1959</v>
      </c>
      <c r="C372" s="38" t="s">
        <v>345</v>
      </c>
      <c r="D372" s="38" t="s">
        <v>2662</v>
      </c>
      <c r="E372" s="42"/>
    </row>
    <row r="373" ht="15.15" spans="1:5">
      <c r="A373" s="38" t="s">
        <v>1884</v>
      </c>
      <c r="B373" s="38" t="s">
        <v>2211</v>
      </c>
      <c r="C373" s="38" t="s">
        <v>1722</v>
      </c>
      <c r="D373" s="38" t="s">
        <v>2663</v>
      </c>
      <c r="E373" s="42"/>
    </row>
    <row r="374" ht="15.15" spans="1:5">
      <c r="A374" s="38" t="s">
        <v>1693</v>
      </c>
      <c r="B374" s="38" t="s">
        <v>2211</v>
      </c>
      <c r="C374" s="38" t="s">
        <v>1601</v>
      </c>
      <c r="D374" s="38" t="s">
        <v>2664</v>
      </c>
      <c r="E374" s="42"/>
    </row>
    <row r="375" ht="15.15" spans="1:5">
      <c r="A375" s="38" t="s">
        <v>229</v>
      </c>
      <c r="B375" s="38" t="s">
        <v>1970</v>
      </c>
      <c r="C375" s="38" t="s">
        <v>412</v>
      </c>
      <c r="D375" s="38" t="s">
        <v>2665</v>
      </c>
      <c r="E375" s="42"/>
    </row>
    <row r="376" ht="15.15" spans="1:5">
      <c r="A376" s="38" t="s">
        <v>2666</v>
      </c>
      <c r="B376" s="38" t="s">
        <v>1956</v>
      </c>
      <c r="C376" s="38" t="s">
        <v>491</v>
      </c>
      <c r="D376" s="38" t="s">
        <v>2667</v>
      </c>
      <c r="E376" s="42"/>
    </row>
    <row r="377" ht="15.15" spans="1:5">
      <c r="A377" s="38" t="s">
        <v>264</v>
      </c>
      <c r="B377" s="38" t="s">
        <v>2254</v>
      </c>
      <c r="C377" s="38" t="s">
        <v>1789</v>
      </c>
      <c r="D377" s="38" t="s">
        <v>2668</v>
      </c>
      <c r="E377" s="42"/>
    </row>
    <row r="378" ht="15.15" spans="1:5">
      <c r="A378" s="38" t="s">
        <v>2669</v>
      </c>
      <c r="B378" s="38" t="s">
        <v>2004</v>
      </c>
      <c r="C378" s="38" t="s">
        <v>338</v>
      </c>
      <c r="D378" s="38" t="s">
        <v>2670</v>
      </c>
      <c r="E378" s="42"/>
    </row>
    <row r="379" ht="15.15" spans="1:5">
      <c r="A379" s="38" t="s">
        <v>1859</v>
      </c>
      <c r="B379" s="38" t="s">
        <v>2211</v>
      </c>
      <c r="C379" s="38" t="s">
        <v>476</v>
      </c>
      <c r="D379" s="38" t="s">
        <v>2671</v>
      </c>
      <c r="E379" s="42"/>
    </row>
    <row r="380" ht="15.15" spans="1:5">
      <c r="A380" s="38" t="s">
        <v>2672</v>
      </c>
      <c r="B380" s="38" t="s">
        <v>2211</v>
      </c>
      <c r="C380" s="38" t="s">
        <v>445</v>
      </c>
      <c r="D380" s="38" t="s">
        <v>2673</v>
      </c>
      <c r="E380" s="42"/>
    </row>
    <row r="381" ht="15.15" spans="1:5">
      <c r="A381" s="38" t="s">
        <v>294</v>
      </c>
      <c r="B381" s="38" t="s">
        <v>1959</v>
      </c>
      <c r="C381" s="38" t="s">
        <v>345</v>
      </c>
      <c r="D381" s="38" t="s">
        <v>2674</v>
      </c>
      <c r="E381" s="42"/>
    </row>
    <row r="382" ht="15.15" spans="1:5">
      <c r="A382" s="38" t="s">
        <v>288</v>
      </c>
      <c r="B382" s="38" t="s">
        <v>2004</v>
      </c>
      <c r="C382" s="38" t="s">
        <v>1480</v>
      </c>
      <c r="D382" s="38" t="s">
        <v>2675</v>
      </c>
      <c r="E382" s="42"/>
    </row>
    <row r="383" ht="15.15" spans="1:5">
      <c r="A383" s="40" t="s">
        <v>287</v>
      </c>
      <c r="B383" s="40" t="s">
        <v>750</v>
      </c>
      <c r="C383" s="40" t="s">
        <v>341</v>
      </c>
      <c r="D383" s="38" t="s">
        <v>2676</v>
      </c>
      <c r="E383" s="42"/>
    </row>
    <row r="384" ht="15.15" spans="1:5">
      <c r="A384" s="40" t="s">
        <v>280</v>
      </c>
      <c r="B384" s="38" t="s">
        <v>1959</v>
      </c>
      <c r="C384" s="38" t="s">
        <v>454</v>
      </c>
      <c r="D384" s="38" t="s">
        <v>2677</v>
      </c>
      <c r="E384" s="42"/>
    </row>
    <row r="385" ht="15.15" spans="1:5">
      <c r="A385" s="40" t="s">
        <v>2678</v>
      </c>
      <c r="B385" s="38" t="s">
        <v>2170</v>
      </c>
      <c r="C385" s="38" t="s">
        <v>1828</v>
      </c>
      <c r="D385" s="38" t="s">
        <v>2371</v>
      </c>
      <c r="E385" s="42"/>
    </row>
    <row r="386" ht="15.15" spans="1:5">
      <c r="A386" s="38" t="s">
        <v>2679</v>
      </c>
      <c r="B386" s="38" t="s">
        <v>376</v>
      </c>
      <c r="C386" s="38" t="s">
        <v>2680</v>
      </c>
      <c r="D386" s="38" t="s">
        <v>2679</v>
      </c>
      <c r="E386" s="42"/>
    </row>
    <row r="387" ht="15.15" spans="1:5">
      <c r="A387" s="40" t="s">
        <v>293</v>
      </c>
      <c r="B387" s="38" t="s">
        <v>1959</v>
      </c>
      <c r="C387" s="38" t="s">
        <v>454</v>
      </c>
      <c r="D387" s="38" t="s">
        <v>2681</v>
      </c>
      <c r="E387" s="42"/>
    </row>
    <row r="388" ht="15.15" spans="1:5">
      <c r="A388" s="38" t="s">
        <v>290</v>
      </c>
      <c r="B388" s="38" t="s">
        <v>890</v>
      </c>
      <c r="C388" s="38" t="s">
        <v>1447</v>
      </c>
      <c r="D388" s="38" t="s">
        <v>2682</v>
      </c>
      <c r="E388" s="42"/>
    </row>
    <row r="389" ht="15.15" spans="1:5">
      <c r="A389" s="41" t="s">
        <v>305</v>
      </c>
      <c r="B389" s="43" t="s">
        <v>1986</v>
      </c>
      <c r="C389" s="38" t="s">
        <v>2683</v>
      </c>
      <c r="D389" s="38" t="s">
        <v>2684</v>
      </c>
      <c r="E389" s="42"/>
    </row>
    <row r="390" ht="15.15" spans="1:5">
      <c r="A390" s="41" t="s">
        <v>299</v>
      </c>
      <c r="B390" s="43" t="s">
        <v>2685</v>
      </c>
      <c r="C390" s="38" t="s">
        <v>2686</v>
      </c>
      <c r="D390" s="38" t="s">
        <v>2684</v>
      </c>
      <c r="E390" s="42"/>
    </row>
    <row r="391" ht="15.15" spans="1:5">
      <c r="A391" s="41" t="s">
        <v>2687</v>
      </c>
      <c r="B391" s="43" t="s">
        <v>1956</v>
      </c>
      <c r="C391" s="38" t="s">
        <v>491</v>
      </c>
      <c r="D391" s="38" t="s">
        <v>2684</v>
      </c>
      <c r="E391" s="42"/>
    </row>
    <row r="392" ht="15.15" spans="1:5">
      <c r="A392" s="41" t="s">
        <v>2688</v>
      </c>
      <c r="B392" s="43" t="s">
        <v>1956</v>
      </c>
      <c r="C392" s="38" t="s">
        <v>367</v>
      </c>
      <c r="D392" s="38" t="s">
        <v>2684</v>
      </c>
      <c r="E392" s="42"/>
    </row>
    <row r="393" ht="15.15" spans="1:5">
      <c r="A393" s="41" t="s">
        <v>295</v>
      </c>
      <c r="B393" s="43" t="s">
        <v>1959</v>
      </c>
      <c r="C393" s="38" t="s">
        <v>458</v>
      </c>
      <c r="D393" s="38" t="s">
        <v>2684</v>
      </c>
      <c r="E393" s="42"/>
    </row>
    <row r="394" ht="15.15" spans="1:5">
      <c r="A394" s="41" t="s">
        <v>2689</v>
      </c>
      <c r="B394" s="43" t="s">
        <v>1956</v>
      </c>
      <c r="C394" s="38" t="s">
        <v>589</v>
      </c>
      <c r="D394" s="38" t="s">
        <v>2684</v>
      </c>
      <c r="E394" s="42"/>
    </row>
    <row r="395" ht="15.15" spans="1:5">
      <c r="A395" s="41" t="s">
        <v>296</v>
      </c>
      <c r="B395" s="43" t="s">
        <v>1997</v>
      </c>
      <c r="C395" s="38" t="s">
        <v>353</v>
      </c>
      <c r="D395" s="38" t="s">
        <v>2684</v>
      </c>
      <c r="E395" s="42"/>
    </row>
    <row r="396" ht="15.15" spans="1:5">
      <c r="A396" s="41" t="s">
        <v>297</v>
      </c>
      <c r="B396" s="43" t="s">
        <v>1979</v>
      </c>
      <c r="C396" s="38" t="s">
        <v>327</v>
      </c>
      <c r="D396" s="38" t="s">
        <v>2684</v>
      </c>
      <c r="E396" s="42"/>
    </row>
    <row r="397" ht="15.15" spans="1:5">
      <c r="A397" s="41" t="s">
        <v>2690</v>
      </c>
      <c r="B397" s="43" t="s">
        <v>1956</v>
      </c>
      <c r="C397" s="38" t="s">
        <v>376</v>
      </c>
      <c r="D397" s="38" t="s">
        <v>2684</v>
      </c>
      <c r="E397" s="42"/>
    </row>
    <row r="398" ht="15.15" spans="1:5">
      <c r="A398" s="41" t="s">
        <v>298</v>
      </c>
      <c r="B398" s="43" t="s">
        <v>1970</v>
      </c>
      <c r="C398" s="38" t="s">
        <v>412</v>
      </c>
      <c r="D398" s="38" t="s">
        <v>2684</v>
      </c>
      <c r="E398" s="42"/>
    </row>
    <row r="399" ht="15.15" spans="1:5">
      <c r="A399" s="41" t="s">
        <v>300</v>
      </c>
      <c r="B399" s="43" t="s">
        <v>2170</v>
      </c>
      <c r="C399" s="38" t="s">
        <v>1175</v>
      </c>
      <c r="D399" s="38" t="s">
        <v>2684</v>
      </c>
      <c r="E399" s="42"/>
    </row>
    <row r="400" ht="15.15" spans="1:5">
      <c r="A400" s="41" t="s">
        <v>301</v>
      </c>
      <c r="B400" s="43" t="s">
        <v>1959</v>
      </c>
      <c r="C400" s="38" t="s">
        <v>447</v>
      </c>
      <c r="D400" s="38" t="s">
        <v>2684</v>
      </c>
      <c r="E400" s="42"/>
    </row>
    <row r="401" ht="15.15" spans="1:5">
      <c r="A401" s="41" t="s">
        <v>302</v>
      </c>
      <c r="B401" s="43" t="s">
        <v>2004</v>
      </c>
      <c r="C401" s="38" t="s">
        <v>338</v>
      </c>
      <c r="D401" s="38" t="s">
        <v>2684</v>
      </c>
      <c r="E401" s="42"/>
    </row>
    <row r="402" ht="15.15" spans="1:5">
      <c r="A402" s="38" t="s">
        <v>303</v>
      </c>
      <c r="B402" s="38" t="s">
        <v>2206</v>
      </c>
      <c r="C402" s="38" t="s">
        <v>478</v>
      </c>
      <c r="D402" s="38" t="s">
        <v>2684</v>
      </c>
      <c r="E402" s="39"/>
    </row>
    <row r="403" ht="15.15" spans="1:5">
      <c r="A403" s="38" t="s">
        <v>304</v>
      </c>
      <c r="B403" s="38" t="s">
        <v>2211</v>
      </c>
      <c r="C403" s="38" t="s">
        <v>445</v>
      </c>
      <c r="D403" s="38" t="s">
        <v>2684</v>
      </c>
      <c r="E403" s="39"/>
    </row>
    <row r="404" ht="15.15" spans="1:5">
      <c r="A404" s="38" t="s">
        <v>359</v>
      </c>
      <c r="B404" s="38" t="s">
        <v>1956</v>
      </c>
      <c r="C404" s="38" t="s">
        <v>358</v>
      </c>
      <c r="D404" s="38" t="s">
        <v>360</v>
      </c>
      <c r="E404" s="39" t="s">
        <v>765</v>
      </c>
    </row>
    <row r="405" ht="15.15" spans="1:5">
      <c r="A405" s="38" t="s">
        <v>342</v>
      </c>
      <c r="B405" s="38" t="s">
        <v>341</v>
      </c>
      <c r="C405" s="38" t="s">
        <v>750</v>
      </c>
      <c r="D405" s="38" t="s">
        <v>343</v>
      </c>
      <c r="E405" s="39" t="s">
        <v>765</v>
      </c>
    </row>
    <row r="406" ht="15.15" spans="1:5">
      <c r="A406" s="38" t="s">
        <v>333</v>
      </c>
      <c r="B406" s="38" t="s">
        <v>1979</v>
      </c>
      <c r="C406" s="38" t="s">
        <v>327</v>
      </c>
      <c r="D406" s="38" t="s">
        <v>334</v>
      </c>
      <c r="E406" s="39" t="s">
        <v>765</v>
      </c>
    </row>
    <row r="407" ht="15.15" spans="1:5">
      <c r="A407" s="38" t="s">
        <v>561</v>
      </c>
      <c r="B407" s="38" t="s">
        <v>1959</v>
      </c>
      <c r="C407" s="38" t="s">
        <v>458</v>
      </c>
      <c r="D407" s="38" t="s">
        <v>562</v>
      </c>
      <c r="E407" s="39" t="s">
        <v>765</v>
      </c>
    </row>
    <row r="408" ht="15.15" spans="1:5">
      <c r="A408" s="38" t="s">
        <v>354</v>
      </c>
      <c r="B408" s="38" t="s">
        <v>1997</v>
      </c>
      <c r="C408" s="38" t="s">
        <v>353</v>
      </c>
      <c r="D408" s="38" t="s">
        <v>353</v>
      </c>
      <c r="E408" s="39" t="s">
        <v>765</v>
      </c>
    </row>
    <row r="409" ht="15.15" spans="1:5">
      <c r="A409" s="38" t="s">
        <v>945</v>
      </c>
      <c r="B409" s="38" t="s">
        <v>1970</v>
      </c>
      <c r="C409" s="38" t="s">
        <v>2691</v>
      </c>
      <c r="D409" s="38" t="s">
        <v>946</v>
      </c>
      <c r="E409" s="39" t="s">
        <v>765</v>
      </c>
    </row>
    <row r="410" ht="15.15" spans="1:5">
      <c r="A410" s="38" t="s">
        <v>538</v>
      </c>
      <c r="B410" s="38" t="s">
        <v>2206</v>
      </c>
      <c r="C410" s="38" t="s">
        <v>537</v>
      </c>
      <c r="D410" s="38" t="s">
        <v>539</v>
      </c>
      <c r="E410" s="39" t="s">
        <v>765</v>
      </c>
    </row>
    <row r="411" ht="15.15" spans="1:5">
      <c r="A411" s="38" t="s">
        <v>368</v>
      </c>
      <c r="B411" s="38" t="s">
        <v>1956</v>
      </c>
      <c r="C411" s="38" t="s">
        <v>367</v>
      </c>
      <c r="D411" s="38" t="s">
        <v>369</v>
      </c>
      <c r="E411" s="39" t="s">
        <v>765</v>
      </c>
    </row>
    <row r="412" ht="15.15" spans="1:5">
      <c r="A412" s="38" t="s">
        <v>377</v>
      </c>
      <c r="B412" s="38" t="s">
        <v>1956</v>
      </c>
      <c r="C412" s="38" t="s">
        <v>358</v>
      </c>
      <c r="D412" s="38" t="s">
        <v>378</v>
      </c>
      <c r="E412" s="39" t="s">
        <v>765</v>
      </c>
    </row>
    <row r="413" ht="15.15" spans="1:5">
      <c r="A413" s="38" t="s">
        <v>584</v>
      </c>
      <c r="B413" s="38" t="s">
        <v>1959</v>
      </c>
      <c r="C413" s="38" t="s">
        <v>583</v>
      </c>
      <c r="D413" s="38" t="s">
        <v>585</v>
      </c>
      <c r="E413" s="39" t="s">
        <v>765</v>
      </c>
    </row>
    <row r="414" ht="15.15" spans="1:5">
      <c r="A414" s="38" t="s">
        <v>590</v>
      </c>
      <c r="B414" s="38" t="s">
        <v>1956</v>
      </c>
      <c r="C414" s="38" t="s">
        <v>589</v>
      </c>
      <c r="D414" s="38" t="s">
        <v>591</v>
      </c>
      <c r="E414" s="39" t="s">
        <v>765</v>
      </c>
    </row>
    <row r="415" ht="15.15" spans="1:5">
      <c r="A415" s="38" t="s">
        <v>986</v>
      </c>
      <c r="B415" s="38" t="s">
        <v>341</v>
      </c>
      <c r="C415" s="38" t="s">
        <v>987</v>
      </c>
      <c r="D415" s="38" t="s">
        <v>2692</v>
      </c>
      <c r="E415" s="39"/>
    </row>
    <row r="416" ht="15.15" spans="1:5">
      <c r="A416" s="38" t="s">
        <v>765</v>
      </c>
      <c r="B416" s="38"/>
      <c r="C416" s="38"/>
      <c r="D416" s="38" t="s">
        <v>765</v>
      </c>
      <c r="E416" s="39"/>
    </row>
    <row r="417" ht="15.15" spans="1:5">
      <c r="A417" s="38" t="s">
        <v>312</v>
      </c>
      <c r="B417" s="38" t="s">
        <v>1959</v>
      </c>
      <c r="C417" s="38" t="s">
        <v>458</v>
      </c>
      <c r="D417" s="38" t="s">
        <v>2693</v>
      </c>
      <c r="E417" s="39"/>
    </row>
    <row r="418" ht="15.15" spans="1:5">
      <c r="A418" s="38" t="s">
        <v>902</v>
      </c>
      <c r="B418" s="38" t="s">
        <v>1979</v>
      </c>
      <c r="C418" s="38" t="s">
        <v>327</v>
      </c>
      <c r="D418" s="38" t="s">
        <v>2693</v>
      </c>
      <c r="E418" s="39"/>
    </row>
    <row r="419" ht="15.15" spans="1:5">
      <c r="A419" s="38" t="s">
        <v>966</v>
      </c>
      <c r="B419" s="38" t="s">
        <v>1997</v>
      </c>
      <c r="C419" s="38" t="s">
        <v>655</v>
      </c>
      <c r="D419" s="38" t="s">
        <v>2693</v>
      </c>
      <c r="E419" s="39"/>
    </row>
    <row r="420" ht="15.15" spans="1:5">
      <c r="A420" s="38" t="s">
        <v>924</v>
      </c>
      <c r="B420" s="38" t="s">
        <v>1956</v>
      </c>
      <c r="C420" s="38" t="s">
        <v>367</v>
      </c>
      <c r="D420" s="38" t="s">
        <v>2693</v>
      </c>
      <c r="E420" s="39"/>
    </row>
    <row r="421" ht="15.15" spans="1:5">
      <c r="A421" s="38" t="s">
        <v>1021</v>
      </c>
      <c r="B421" s="38" t="s">
        <v>1956</v>
      </c>
      <c r="C421" s="38" t="s">
        <v>589</v>
      </c>
      <c r="D421" s="38" t="s">
        <v>2693</v>
      </c>
      <c r="E421" s="39"/>
    </row>
    <row r="422" ht="15.15" spans="1:5">
      <c r="A422" s="38" t="s">
        <v>1109</v>
      </c>
      <c r="B422" s="38" t="s">
        <v>1970</v>
      </c>
      <c r="C422" s="38" t="s">
        <v>2691</v>
      </c>
      <c r="D422" s="38" t="s">
        <v>2693</v>
      </c>
      <c r="E422" s="39"/>
    </row>
    <row r="423" ht="15.15" spans="1:5">
      <c r="A423" s="38" t="s">
        <v>306</v>
      </c>
      <c r="B423" s="38" t="s">
        <v>1970</v>
      </c>
      <c r="C423" s="38" t="s">
        <v>2694</v>
      </c>
      <c r="D423" s="38" t="s">
        <v>2684</v>
      </c>
      <c r="E423" s="39"/>
    </row>
    <row r="424" ht="15.15" spans="1:5">
      <c r="A424" s="38" t="s">
        <v>307</v>
      </c>
      <c r="B424" s="38" t="s">
        <v>1956</v>
      </c>
      <c r="C424" s="38" t="s">
        <v>2680</v>
      </c>
      <c r="D424" s="38" t="s">
        <v>2684</v>
      </c>
      <c r="E424" s="39"/>
    </row>
    <row r="425" ht="15.15" spans="1:5">
      <c r="A425" s="38" t="s">
        <v>311</v>
      </c>
      <c r="B425" s="38" t="s">
        <v>1956</v>
      </c>
      <c r="C425" s="38" t="s">
        <v>376</v>
      </c>
      <c r="D425" s="38" t="s">
        <v>2684</v>
      </c>
      <c r="E425" s="39"/>
    </row>
    <row r="426" ht="15.15" spans="1:5">
      <c r="A426" s="38" t="s">
        <v>2695</v>
      </c>
      <c r="B426" s="38" t="s">
        <v>2004</v>
      </c>
      <c r="C426" s="38" t="s">
        <v>480</v>
      </c>
      <c r="D426" s="38" t="s">
        <v>2693</v>
      </c>
      <c r="E426" s="39"/>
    </row>
    <row r="427" ht="15.15" spans="1:5">
      <c r="A427" s="38" t="s">
        <v>2696</v>
      </c>
      <c r="B427" s="38" t="s">
        <v>1956</v>
      </c>
      <c r="C427" s="38" t="s">
        <v>589</v>
      </c>
      <c r="D427" s="38" t="s">
        <v>2693</v>
      </c>
      <c r="E427" s="39"/>
    </row>
    <row r="428" ht="15.15" spans="1:5">
      <c r="A428" s="38" t="s">
        <v>313</v>
      </c>
      <c r="B428" s="38" t="s">
        <v>2206</v>
      </c>
      <c r="C428" s="38" t="s">
        <v>478</v>
      </c>
      <c r="D428" s="38" t="s">
        <v>2693</v>
      </c>
      <c r="E428" s="39"/>
    </row>
    <row r="429" ht="15.15" spans="1:5">
      <c r="A429" s="38" t="s">
        <v>314</v>
      </c>
      <c r="B429" s="38" t="s">
        <v>2004</v>
      </c>
      <c r="C429" s="38" t="s">
        <v>338</v>
      </c>
      <c r="D429" s="38" t="s">
        <v>2693</v>
      </c>
      <c r="E429" s="39"/>
    </row>
    <row r="430" ht="15.15" spans="1:5">
      <c r="A430" s="44"/>
      <c r="B430" s="44"/>
      <c r="C430" s="44"/>
      <c r="D430" s="44"/>
      <c r="E430" s="45"/>
    </row>
    <row r="431" ht="15.15" spans="1:5">
      <c r="A431" s="44"/>
      <c r="B431" s="44"/>
      <c r="C431" s="44"/>
      <c r="D431" s="44"/>
      <c r="E431" s="45"/>
    </row>
    <row r="432" ht="15.15" spans="1:5">
      <c r="A432" s="44"/>
      <c r="B432" s="44"/>
      <c r="C432" s="44"/>
      <c r="D432" s="44"/>
      <c r="E432" s="45"/>
    </row>
    <row r="433" ht="15.15" spans="1:5">
      <c r="A433" s="44"/>
      <c r="B433" s="44"/>
      <c r="C433" s="44"/>
      <c r="D433" s="44"/>
      <c r="E433" s="45"/>
    </row>
    <row r="434" ht="15.15" spans="1:5">
      <c r="A434" s="44"/>
      <c r="B434" s="44"/>
      <c r="C434" s="44"/>
      <c r="D434" s="44"/>
      <c r="E434" s="45"/>
    </row>
    <row r="435" ht="15.15" spans="1:5">
      <c r="A435" s="44"/>
      <c r="B435" s="44"/>
      <c r="C435" s="44"/>
      <c r="D435" s="44"/>
      <c r="E435" s="45"/>
    </row>
    <row r="436" ht="15.15" spans="1:5">
      <c r="A436" s="44"/>
      <c r="B436" s="44"/>
      <c r="C436" s="44"/>
      <c r="D436" s="44"/>
      <c r="E436" s="45"/>
    </row>
    <row r="437" ht="15.15" spans="1:5">
      <c r="A437" s="44"/>
      <c r="B437" s="44"/>
      <c r="C437" s="44"/>
      <c r="D437" s="44"/>
      <c r="E437" s="45"/>
    </row>
    <row r="438" ht="15.15" spans="1:5">
      <c r="A438" s="44"/>
      <c r="B438" s="44"/>
      <c r="C438" s="44"/>
      <c r="D438" s="44"/>
      <c r="E438" s="45"/>
    </row>
    <row r="439" ht="15.15" spans="1:5">
      <c r="A439" s="44"/>
      <c r="B439" s="44"/>
      <c r="C439" s="44"/>
      <c r="D439" s="44"/>
      <c r="E439" s="45"/>
    </row>
    <row r="440" ht="15.15" spans="1:5">
      <c r="A440" s="44"/>
      <c r="B440" s="44"/>
      <c r="C440" s="44"/>
      <c r="D440" s="44"/>
      <c r="E440" s="45"/>
    </row>
    <row r="441" ht="15.15" spans="1:5">
      <c r="A441" s="44"/>
      <c r="B441" s="44"/>
      <c r="C441" s="44"/>
      <c r="D441" s="44"/>
      <c r="E441" s="45"/>
    </row>
    <row r="442" ht="15.15" spans="1:5">
      <c r="A442" s="44"/>
      <c r="B442" s="44"/>
      <c r="C442" s="44"/>
      <c r="D442" s="44"/>
      <c r="E442" s="45"/>
    </row>
    <row r="443" ht="15.15" spans="1:5">
      <c r="A443" s="44"/>
      <c r="B443" s="44"/>
      <c r="C443" s="44"/>
      <c r="D443" s="44"/>
      <c r="E443" s="45"/>
    </row>
    <row r="444" ht="15.15" spans="1:5">
      <c r="A444" s="44"/>
      <c r="B444" s="44"/>
      <c r="C444" s="44"/>
      <c r="D444" s="44"/>
      <c r="E444" s="45"/>
    </row>
    <row r="445" ht="15.15" spans="1:5">
      <c r="A445" s="44"/>
      <c r="B445" s="44"/>
      <c r="C445" s="44"/>
      <c r="D445" s="44"/>
      <c r="E445" s="45"/>
    </row>
    <row r="446" ht="15.15" spans="1:5">
      <c r="A446" s="44"/>
      <c r="B446" s="44"/>
      <c r="C446" s="44"/>
      <c r="D446" s="44"/>
      <c r="E446" s="45"/>
    </row>
    <row r="447" ht="15.15" spans="1:5">
      <c r="A447" s="44"/>
      <c r="B447" s="44"/>
      <c r="C447" s="44"/>
      <c r="D447" s="44"/>
      <c r="E447" s="45"/>
    </row>
    <row r="448" ht="15.15" spans="1:5">
      <c r="A448" s="44"/>
      <c r="B448" s="44"/>
      <c r="C448" s="44"/>
      <c r="D448" s="44"/>
      <c r="E448" s="45"/>
    </row>
    <row r="449" ht="15.15" spans="1:5">
      <c r="A449" s="44"/>
      <c r="B449" s="44"/>
      <c r="C449" s="44"/>
      <c r="D449" s="44"/>
      <c r="E449" s="45"/>
    </row>
    <row r="450" ht="15.15" spans="1:5">
      <c r="A450" s="44"/>
      <c r="B450" s="44"/>
      <c r="C450" s="44"/>
      <c r="D450" s="44"/>
      <c r="E450" s="45"/>
    </row>
    <row r="451" ht="15.15" spans="1:5">
      <c r="A451" s="44"/>
      <c r="B451" s="44"/>
      <c r="C451" s="44"/>
      <c r="D451" s="44"/>
      <c r="E451" s="45"/>
    </row>
    <row r="452" ht="15.15" spans="1:5">
      <c r="A452" s="44"/>
      <c r="B452" s="44"/>
      <c r="C452" s="44"/>
      <c r="D452" s="44"/>
      <c r="E452" s="45"/>
    </row>
    <row r="453" ht="15.15" spans="1:5">
      <c r="A453" s="44"/>
      <c r="B453" s="44"/>
      <c r="C453" s="44"/>
      <c r="D453" s="44"/>
      <c r="E453" s="45"/>
    </row>
    <row r="454" ht="15.15" spans="1:5">
      <c r="A454" s="44"/>
      <c r="B454" s="44"/>
      <c r="C454" s="44"/>
      <c r="D454" s="44"/>
      <c r="E454" s="45"/>
    </row>
    <row r="455" ht="15.15" spans="1:5">
      <c r="A455" s="44"/>
      <c r="B455" s="44"/>
      <c r="C455" s="44"/>
      <c r="D455" s="44"/>
      <c r="E455" s="45"/>
    </row>
    <row r="456" ht="15.15" spans="1:5">
      <c r="A456" s="44"/>
      <c r="B456" s="44"/>
      <c r="C456" s="44"/>
      <c r="D456" s="44"/>
      <c r="E456" s="45"/>
    </row>
    <row r="457" ht="15.15" spans="1:5">
      <c r="A457" s="44"/>
      <c r="B457" s="44"/>
      <c r="C457" s="44"/>
      <c r="D457" s="44"/>
      <c r="E457" s="45"/>
    </row>
    <row r="458" ht="15.15" spans="1:5">
      <c r="A458" s="44"/>
      <c r="B458" s="44"/>
      <c r="C458" s="44"/>
      <c r="D458" s="44"/>
      <c r="E458" s="45"/>
    </row>
    <row r="459" ht="15.15" spans="1:5">
      <c r="A459" s="44"/>
      <c r="B459" s="44"/>
      <c r="C459" s="44"/>
      <c r="D459" s="44"/>
      <c r="E459" s="45"/>
    </row>
    <row r="460" ht="15.15" spans="1:5">
      <c r="A460" s="44"/>
      <c r="B460" s="44"/>
      <c r="C460" s="44"/>
      <c r="D460" s="44"/>
      <c r="E460" s="45"/>
    </row>
    <row r="461" ht="15.15" spans="1:5">
      <c r="A461" s="44"/>
      <c r="B461" s="44"/>
      <c r="C461" s="44"/>
      <c r="D461" s="44"/>
      <c r="E461" s="45"/>
    </row>
    <row r="462" ht="15.15" spans="1:5">
      <c r="A462" s="44"/>
      <c r="B462" s="44"/>
      <c r="C462" s="44"/>
      <c r="D462" s="44"/>
      <c r="E462" s="45"/>
    </row>
    <row r="463" ht="15.15" spans="1:5">
      <c r="A463" s="44"/>
      <c r="B463" s="44"/>
      <c r="C463" s="44"/>
      <c r="D463" s="44"/>
      <c r="E463" s="45"/>
    </row>
    <row r="464" ht="15.15" spans="1:5">
      <c r="A464" s="44"/>
      <c r="B464" s="44"/>
      <c r="C464" s="44"/>
      <c r="D464" s="44"/>
      <c r="E464" s="45"/>
    </row>
    <row r="465" ht="15.15" spans="1:5">
      <c r="A465" s="44"/>
      <c r="B465" s="44"/>
      <c r="C465" s="44"/>
      <c r="D465" s="44"/>
      <c r="E465" s="45"/>
    </row>
    <row r="466" ht="15.15" spans="1:5">
      <c r="A466" s="44"/>
      <c r="B466" s="44"/>
      <c r="C466" s="44"/>
      <c r="D466" s="44"/>
      <c r="E466" s="45"/>
    </row>
    <row r="467" ht="15.15" spans="1:5">
      <c r="A467" s="44"/>
      <c r="B467" s="44"/>
      <c r="C467" s="44"/>
      <c r="D467" s="44"/>
      <c r="E467" s="45"/>
    </row>
    <row r="468" ht="15.15" spans="1:5">
      <c r="A468" s="44"/>
      <c r="B468" s="44"/>
      <c r="C468" s="44"/>
      <c r="D468" s="44"/>
      <c r="E468" s="45"/>
    </row>
    <row r="469" ht="15.15" spans="1:5">
      <c r="A469" s="44"/>
      <c r="B469" s="44"/>
      <c r="C469" s="44"/>
      <c r="D469" s="44"/>
      <c r="E469" s="45"/>
    </row>
    <row r="470" ht="15.15" spans="1:5">
      <c r="A470" s="44"/>
      <c r="B470" s="44"/>
      <c r="C470" s="44"/>
      <c r="D470" s="44"/>
      <c r="E470" s="45"/>
    </row>
    <row r="471" ht="15.15" spans="1:5">
      <c r="A471" s="44"/>
      <c r="B471" s="44"/>
      <c r="C471" s="44"/>
      <c r="D471" s="44"/>
      <c r="E471" s="45"/>
    </row>
    <row r="472" ht="15.15" spans="1:5">
      <c r="A472" s="44"/>
      <c r="B472" s="44"/>
      <c r="C472" s="44"/>
      <c r="D472" s="44"/>
      <c r="E472" s="45"/>
    </row>
    <row r="473" ht="15.15" spans="1:5">
      <c r="A473" s="44"/>
      <c r="B473" s="44"/>
      <c r="C473" s="44"/>
      <c r="D473" s="44"/>
      <c r="E473" s="45"/>
    </row>
    <row r="474" ht="15.15" spans="1:5">
      <c r="A474" s="44"/>
      <c r="B474" s="44"/>
      <c r="C474" s="44"/>
      <c r="D474" s="44"/>
      <c r="E474" s="45"/>
    </row>
    <row r="475" ht="15.15" spans="1:5">
      <c r="A475" s="44"/>
      <c r="B475" s="44"/>
      <c r="C475" s="44"/>
      <c r="D475" s="44"/>
      <c r="E475" s="45"/>
    </row>
    <row r="476" ht="15.15" spans="1:5">
      <c r="A476" s="44"/>
      <c r="B476" s="44"/>
      <c r="C476" s="44"/>
      <c r="D476" s="44"/>
      <c r="E476" s="45"/>
    </row>
    <row r="477" ht="15.15" spans="1:5">
      <c r="A477" s="44"/>
      <c r="B477" s="44"/>
      <c r="C477" s="44"/>
      <c r="D477" s="44"/>
      <c r="E477" s="45"/>
    </row>
    <row r="478" ht="15.15" spans="1:5">
      <c r="A478" s="44"/>
      <c r="B478" s="44"/>
      <c r="C478" s="44"/>
      <c r="D478" s="44"/>
      <c r="E478" s="45"/>
    </row>
    <row r="479" ht="15.15" spans="1:5">
      <c r="A479" s="44"/>
      <c r="B479" s="44"/>
      <c r="C479" s="44"/>
      <c r="D479" s="44"/>
      <c r="E479" s="45"/>
    </row>
    <row r="480" ht="15.15" spans="1:5">
      <c r="A480" s="44"/>
      <c r="B480" s="44"/>
      <c r="C480" s="44"/>
      <c r="D480" s="44"/>
      <c r="E480" s="45"/>
    </row>
    <row r="481" ht="15.15" spans="1:5">
      <c r="A481" s="44"/>
      <c r="B481" s="44"/>
      <c r="C481" s="44"/>
      <c r="D481" s="44"/>
      <c r="E481" s="45"/>
    </row>
    <row r="482" ht="15.15" spans="1:5">
      <c r="A482" s="44"/>
      <c r="B482" s="44"/>
      <c r="C482" s="44"/>
      <c r="D482" s="44"/>
      <c r="E482" s="45"/>
    </row>
    <row r="483" ht="15.15" spans="1:5">
      <c r="A483" s="44"/>
      <c r="B483" s="44"/>
      <c r="C483" s="44"/>
      <c r="D483" s="44"/>
      <c r="E483" s="45"/>
    </row>
    <row r="484" ht="15.15" spans="1:5">
      <c r="A484" s="44"/>
      <c r="B484" s="44"/>
      <c r="C484" s="44"/>
      <c r="D484" s="44"/>
      <c r="E484" s="45"/>
    </row>
    <row r="485" ht="15.15" spans="1:5">
      <c r="A485" s="44"/>
      <c r="B485" s="44"/>
      <c r="C485" s="44"/>
      <c r="D485" s="44"/>
      <c r="E485" s="45"/>
    </row>
    <row r="486" ht="15.15" spans="1:5">
      <c r="A486" s="44"/>
      <c r="B486" s="44"/>
      <c r="C486" s="44"/>
      <c r="D486" s="44"/>
      <c r="E486" s="45"/>
    </row>
    <row r="487" ht="15.15" spans="1:5">
      <c r="A487" s="44"/>
      <c r="B487" s="44"/>
      <c r="C487" s="44"/>
      <c r="D487" s="44"/>
      <c r="E487" s="45"/>
    </row>
    <row r="488" ht="15.15" spans="1:5">
      <c r="A488" s="44"/>
      <c r="B488" s="44"/>
      <c r="C488" s="44"/>
      <c r="D488" s="44"/>
      <c r="E488" s="45"/>
    </row>
    <row r="489" ht="15.15" spans="1:5">
      <c r="A489" s="44"/>
      <c r="B489" s="44"/>
      <c r="C489" s="44"/>
      <c r="D489" s="44"/>
      <c r="E489" s="45"/>
    </row>
    <row r="490" ht="15.15" spans="1:5">
      <c r="A490" s="44"/>
      <c r="B490" s="44"/>
      <c r="C490" s="44"/>
      <c r="D490" s="44"/>
      <c r="E490" s="45"/>
    </row>
    <row r="491" ht="15.15" spans="1:5">
      <c r="A491" s="44"/>
      <c r="B491" s="44"/>
      <c r="C491" s="44"/>
      <c r="D491" s="44"/>
      <c r="E491" s="45"/>
    </row>
    <row r="492" ht="15.15" spans="1:5">
      <c r="A492" s="44"/>
      <c r="B492" s="44"/>
      <c r="C492" s="44"/>
      <c r="D492" s="44"/>
      <c r="E492" s="45"/>
    </row>
    <row r="493" ht="15.15" spans="1:5">
      <c r="A493" s="44"/>
      <c r="B493" s="44"/>
      <c r="C493" s="44"/>
      <c r="D493" s="44"/>
      <c r="E493" s="45"/>
    </row>
    <row r="494" ht="15.15" spans="1:5">
      <c r="A494" s="44"/>
      <c r="B494" s="44"/>
      <c r="C494" s="44"/>
      <c r="D494" s="44"/>
      <c r="E494" s="45"/>
    </row>
    <row r="495" ht="15.15" spans="1:5">
      <c r="A495" s="44"/>
      <c r="B495" s="44"/>
      <c r="C495" s="44"/>
      <c r="D495" s="44"/>
      <c r="E495" s="45"/>
    </row>
    <row r="496" ht="15.15" spans="1:5">
      <c r="A496" s="44"/>
      <c r="B496" s="44"/>
      <c r="C496" s="44"/>
      <c r="D496" s="44"/>
      <c r="E496" s="45"/>
    </row>
    <row r="497" ht="15.15" spans="1:5">
      <c r="A497" s="44"/>
      <c r="B497" s="44"/>
      <c r="C497" s="44"/>
      <c r="D497" s="44"/>
      <c r="E497" s="45"/>
    </row>
    <row r="498" ht="15.15" spans="1:5">
      <c r="A498" s="44"/>
      <c r="B498" s="44"/>
      <c r="C498" s="44"/>
      <c r="D498" s="44"/>
      <c r="E498" s="45"/>
    </row>
    <row r="499" ht="15.15" spans="1:5">
      <c r="A499" s="44"/>
      <c r="B499" s="44"/>
      <c r="C499" s="44"/>
      <c r="D499" s="44"/>
      <c r="E499" s="45"/>
    </row>
    <row r="500" ht="15.15" spans="1:5">
      <c r="A500" s="44"/>
      <c r="B500" s="44"/>
      <c r="C500" s="44"/>
      <c r="D500" s="44"/>
      <c r="E500" s="45"/>
    </row>
    <row r="501" ht="15.15" spans="1:5">
      <c r="A501" s="44"/>
      <c r="B501" s="44"/>
      <c r="C501" s="44"/>
      <c r="D501" s="44"/>
      <c r="E501" s="45"/>
    </row>
    <row r="502" ht="15.15" spans="1:5">
      <c r="A502" s="44"/>
      <c r="B502" s="44"/>
      <c r="C502" s="44"/>
      <c r="D502" s="44"/>
      <c r="E502" s="45"/>
    </row>
    <row r="503" ht="15.15" spans="1:5">
      <c r="A503" s="44"/>
      <c r="B503" s="44"/>
      <c r="C503" s="44"/>
      <c r="D503" s="44"/>
      <c r="E503" s="45"/>
    </row>
    <row r="504" ht="15.15" spans="1:5">
      <c r="A504" s="44"/>
      <c r="B504" s="44"/>
      <c r="C504" s="44"/>
      <c r="D504" s="44"/>
      <c r="E504" s="45"/>
    </row>
    <row r="505" ht="15.15" spans="1:5">
      <c r="A505" s="44"/>
      <c r="B505" s="44"/>
      <c r="C505" s="44"/>
      <c r="D505" s="44"/>
      <c r="E505" s="45"/>
    </row>
    <row r="506" ht="15.15" spans="1:5">
      <c r="A506" s="44"/>
      <c r="B506" s="44"/>
      <c r="C506" s="44"/>
      <c r="D506" s="44"/>
      <c r="E506" s="45"/>
    </row>
    <row r="507" ht="15.15" spans="1:5">
      <c r="A507" s="44"/>
      <c r="B507" s="44"/>
      <c r="C507" s="44"/>
      <c r="D507" s="44"/>
      <c r="E507" s="45"/>
    </row>
    <row r="508" ht="15.15" spans="1:5">
      <c r="A508" s="44"/>
      <c r="B508" s="44"/>
      <c r="C508" s="44"/>
      <c r="D508" s="44"/>
      <c r="E508" s="45"/>
    </row>
    <row r="509" ht="15.15" spans="1:5">
      <c r="A509" s="44"/>
      <c r="B509" s="44"/>
      <c r="C509" s="44"/>
      <c r="D509" s="44"/>
      <c r="E509" s="45"/>
    </row>
    <row r="510" ht="15.15" spans="1:5">
      <c r="A510" s="44"/>
      <c r="B510" s="44"/>
      <c r="C510" s="44"/>
      <c r="D510" s="44"/>
      <c r="E510" s="45"/>
    </row>
    <row r="511" ht="15.15" spans="1:5">
      <c r="A511" s="44"/>
      <c r="B511" s="44"/>
      <c r="C511" s="44"/>
      <c r="D511" s="44"/>
      <c r="E511" s="45"/>
    </row>
    <row r="512" ht="15.15" spans="1:5">
      <c r="A512" s="44"/>
      <c r="B512" s="44"/>
      <c r="C512" s="44"/>
      <c r="D512" s="44"/>
      <c r="E512" s="45"/>
    </row>
    <row r="513" ht="15.15" spans="1:5">
      <c r="A513" s="44"/>
      <c r="B513" s="44"/>
      <c r="C513" s="44"/>
      <c r="D513" s="44"/>
      <c r="E513" s="45"/>
    </row>
    <row r="514" ht="15.15" spans="1:5">
      <c r="A514" s="44"/>
      <c r="B514" s="44"/>
      <c r="C514" s="44"/>
      <c r="D514" s="44"/>
      <c r="E514" s="45"/>
    </row>
    <row r="515" ht="15.15" spans="1:5">
      <c r="A515" s="44"/>
      <c r="B515" s="44"/>
      <c r="C515" s="44"/>
      <c r="D515" s="44"/>
      <c r="E515" s="45"/>
    </row>
    <row r="516" ht="15.15" spans="1:5">
      <c r="A516" s="44"/>
      <c r="B516" s="44"/>
      <c r="C516" s="44"/>
      <c r="D516" s="44"/>
      <c r="E516" s="45"/>
    </row>
    <row r="517" ht="15.15" spans="1:5">
      <c r="A517" s="44"/>
      <c r="B517" s="44"/>
      <c r="C517" s="44"/>
      <c r="D517" s="44"/>
      <c r="E517" s="45"/>
    </row>
    <row r="518" ht="15.15" spans="1:5">
      <c r="A518" s="44"/>
      <c r="B518" s="44"/>
      <c r="C518" s="44"/>
      <c r="D518" s="44"/>
      <c r="E518" s="45"/>
    </row>
    <row r="519" ht="15.15" spans="1:5">
      <c r="A519" s="44"/>
      <c r="B519" s="44"/>
      <c r="C519" s="44"/>
      <c r="D519" s="44"/>
      <c r="E519" s="45"/>
    </row>
    <row r="520" ht="15.15" spans="1:5">
      <c r="A520" s="44"/>
      <c r="B520" s="44"/>
      <c r="C520" s="44"/>
      <c r="D520" s="44"/>
      <c r="E520" s="45"/>
    </row>
    <row r="521" ht="15.15" spans="1:5">
      <c r="A521" s="44"/>
      <c r="B521" s="44"/>
      <c r="C521" s="44"/>
      <c r="D521" s="44"/>
      <c r="E521" s="45"/>
    </row>
    <row r="522" ht="15.15" spans="1:5">
      <c r="A522" s="44"/>
      <c r="B522" s="44"/>
      <c r="C522" s="44"/>
      <c r="D522" s="44"/>
      <c r="E522" s="45"/>
    </row>
    <row r="523" ht="15.15" spans="1:5">
      <c r="A523" s="44"/>
      <c r="B523" s="44"/>
      <c r="C523" s="44"/>
      <c r="D523" s="44"/>
      <c r="E523" s="45"/>
    </row>
    <row r="524" ht="15.15" spans="1:5">
      <c r="A524" s="44"/>
      <c r="B524" s="44"/>
      <c r="C524" s="44"/>
      <c r="D524" s="44"/>
      <c r="E524" s="45"/>
    </row>
    <row r="525" ht="15.15" spans="1:5">
      <c r="A525" s="44"/>
      <c r="B525" s="44"/>
      <c r="C525" s="44"/>
      <c r="D525" s="44"/>
      <c r="E525" s="45"/>
    </row>
    <row r="526" ht="15.15" spans="1:5">
      <c r="A526" s="44"/>
      <c r="B526" s="44"/>
      <c r="C526" s="44"/>
      <c r="D526" s="44"/>
      <c r="E526" s="45"/>
    </row>
    <row r="527" ht="15.15" spans="1:5">
      <c r="A527" s="44"/>
      <c r="B527" s="44"/>
      <c r="C527" s="44"/>
      <c r="D527" s="44"/>
      <c r="E527" s="45"/>
    </row>
    <row r="528" ht="15.15" spans="1:5">
      <c r="A528" s="44"/>
      <c r="B528" s="44"/>
      <c r="C528" s="44"/>
      <c r="D528" s="44"/>
      <c r="E528" s="45"/>
    </row>
    <row r="529" ht="15.15" spans="1:5">
      <c r="A529" s="44"/>
      <c r="B529" s="44"/>
      <c r="C529" s="44"/>
      <c r="D529" s="44"/>
      <c r="E529" s="45"/>
    </row>
    <row r="530" ht="15.15" spans="1:5">
      <c r="A530" s="44"/>
      <c r="B530" s="44"/>
      <c r="C530" s="44"/>
      <c r="D530" s="44"/>
      <c r="E530" s="45"/>
    </row>
    <row r="531" ht="15.15" spans="1:5">
      <c r="A531" s="44"/>
      <c r="B531" s="44"/>
      <c r="C531" s="44"/>
      <c r="D531" s="44"/>
      <c r="E531" s="45"/>
    </row>
    <row r="532" ht="15.15" spans="1:5">
      <c r="A532" s="44"/>
      <c r="B532" s="44"/>
      <c r="C532" s="44"/>
      <c r="D532" s="44"/>
      <c r="E532" s="45"/>
    </row>
    <row r="533" ht="15.15" spans="1:5">
      <c r="A533" s="44"/>
      <c r="B533" s="44"/>
      <c r="C533" s="44"/>
      <c r="D533" s="44"/>
      <c r="E533" s="45"/>
    </row>
    <row r="534" ht="15.15" spans="1:5">
      <c r="A534" s="44"/>
      <c r="B534" s="44"/>
      <c r="C534" s="44"/>
      <c r="D534" s="44"/>
      <c r="E534" s="45"/>
    </row>
    <row r="535" ht="15.15" spans="1:5">
      <c r="A535" s="44"/>
      <c r="B535" s="44"/>
      <c r="C535" s="44"/>
      <c r="D535" s="44"/>
      <c r="E535" s="45"/>
    </row>
    <row r="536" ht="15.15" spans="1:5">
      <c r="A536" s="44"/>
      <c r="B536" s="44"/>
      <c r="C536" s="44"/>
      <c r="D536" s="44"/>
      <c r="E536" s="45"/>
    </row>
    <row r="537" ht="15.15" spans="1:5">
      <c r="A537" s="44"/>
      <c r="B537" s="44"/>
      <c r="C537" s="44"/>
      <c r="D537" s="44"/>
      <c r="E537" s="45"/>
    </row>
    <row r="538" ht="15.15" spans="1:5">
      <c r="A538" s="44"/>
      <c r="B538" s="44"/>
      <c r="C538" s="44"/>
      <c r="D538" s="44"/>
      <c r="E538" s="45"/>
    </row>
    <row r="539" ht="15.15" spans="1:5">
      <c r="A539" s="44"/>
      <c r="B539" s="44"/>
      <c r="C539" s="44"/>
      <c r="D539" s="44"/>
      <c r="E539" s="45"/>
    </row>
    <row r="540" ht="15.15" spans="1:5">
      <c r="A540" s="44"/>
      <c r="B540" s="44"/>
      <c r="C540" s="44"/>
      <c r="D540" s="44"/>
      <c r="E540" s="45"/>
    </row>
    <row r="541" ht="15.15" spans="1:5">
      <c r="A541" s="44"/>
      <c r="B541" s="44"/>
      <c r="C541" s="44"/>
      <c r="D541" s="44"/>
      <c r="E541" s="45"/>
    </row>
    <row r="542" ht="15.15" spans="1:5">
      <c r="A542" s="44"/>
      <c r="B542" s="44"/>
      <c r="C542" s="44"/>
      <c r="D542" s="44"/>
      <c r="E542" s="45"/>
    </row>
    <row r="543" ht="15.15" spans="1:5">
      <c r="A543" s="44"/>
      <c r="B543" s="44"/>
      <c r="C543" s="44"/>
      <c r="D543" s="44"/>
      <c r="E543" s="45"/>
    </row>
    <row r="544" ht="15.15" spans="1:5">
      <c r="A544" s="44"/>
      <c r="B544" s="44"/>
      <c r="C544" s="44"/>
      <c r="D544" s="44"/>
      <c r="E544" s="45"/>
    </row>
    <row r="545" ht="15.15" spans="1:5">
      <c r="A545" s="44"/>
      <c r="B545" s="44"/>
      <c r="C545" s="44"/>
      <c r="D545" s="44"/>
      <c r="E545" s="45"/>
    </row>
    <row r="546" ht="15.15" spans="1:5">
      <c r="A546" s="44"/>
      <c r="B546" s="44"/>
      <c r="C546" s="44"/>
      <c r="D546" s="44"/>
      <c r="E546" s="45"/>
    </row>
    <row r="547" ht="15.15" spans="1:5">
      <c r="A547" s="44"/>
      <c r="B547" s="44"/>
      <c r="C547" s="44"/>
      <c r="D547" s="44"/>
      <c r="E547" s="45"/>
    </row>
    <row r="548" ht="15.15" spans="1:5">
      <c r="A548" s="44"/>
      <c r="B548" s="44"/>
      <c r="C548" s="44"/>
      <c r="D548" s="44"/>
      <c r="E548" s="45"/>
    </row>
    <row r="549" ht="15.15" spans="1:5">
      <c r="A549" s="44"/>
      <c r="B549" s="44"/>
      <c r="C549" s="44"/>
      <c r="D549" s="44"/>
      <c r="E549" s="45"/>
    </row>
    <row r="550" ht="15.15" spans="1:5">
      <c r="A550" s="44"/>
      <c r="B550" s="44"/>
      <c r="C550" s="44"/>
      <c r="D550" s="44"/>
      <c r="E550" s="45"/>
    </row>
    <row r="551" ht="15.15" spans="1:5">
      <c r="A551" s="44"/>
      <c r="B551" s="44"/>
      <c r="C551" s="44"/>
      <c r="D551" s="44"/>
      <c r="E551" s="45"/>
    </row>
    <row r="552" ht="15.15" spans="1:5">
      <c r="A552" s="44"/>
      <c r="B552" s="44"/>
      <c r="C552" s="44"/>
      <c r="D552" s="44"/>
      <c r="E552" s="45"/>
    </row>
    <row r="553" ht="15.15" spans="1:5">
      <c r="A553" s="44"/>
      <c r="B553" s="44"/>
      <c r="C553" s="44"/>
      <c r="D553" s="44"/>
      <c r="E553" s="45"/>
    </row>
    <row r="554" ht="15.15" spans="1:5">
      <c r="A554" s="44"/>
      <c r="B554" s="44"/>
      <c r="C554" s="44"/>
      <c r="D554" s="44"/>
      <c r="E554" s="45"/>
    </row>
    <row r="555" ht="15.15" spans="1:5">
      <c r="A555" s="44"/>
      <c r="B555" s="44"/>
      <c r="C555" s="44"/>
      <c r="D555" s="44"/>
      <c r="E555" s="45"/>
    </row>
    <row r="556" ht="15.15" spans="1:5">
      <c r="A556" s="44"/>
      <c r="B556" s="44"/>
      <c r="C556" s="44"/>
      <c r="D556" s="44"/>
      <c r="E556" s="45"/>
    </row>
    <row r="557" ht="15.15" spans="1:5">
      <c r="A557" s="44"/>
      <c r="B557" s="44"/>
      <c r="C557" s="44"/>
      <c r="D557" s="44"/>
      <c r="E557" s="45"/>
    </row>
    <row r="558" ht="15.15" spans="1:5">
      <c r="A558" s="44"/>
      <c r="B558" s="44"/>
      <c r="C558" s="44"/>
      <c r="D558" s="44"/>
      <c r="E558" s="45"/>
    </row>
    <row r="559" ht="15.15" spans="1:5">
      <c r="A559" s="44"/>
      <c r="B559" s="44"/>
      <c r="C559" s="44"/>
      <c r="D559" s="44"/>
      <c r="E559" s="45"/>
    </row>
    <row r="560" ht="15.15" spans="1:5">
      <c r="A560" s="44"/>
      <c r="B560" s="44"/>
      <c r="C560" s="44"/>
      <c r="D560" s="44"/>
      <c r="E560" s="45"/>
    </row>
    <row r="561" ht="15.15" spans="1:5">
      <c r="A561" s="44"/>
      <c r="B561" s="44"/>
      <c r="C561" s="44"/>
      <c r="D561" s="44"/>
      <c r="E561" s="45"/>
    </row>
    <row r="562" ht="15.15" spans="1:5">
      <c r="A562" s="44"/>
      <c r="B562" s="44"/>
      <c r="C562" s="44"/>
      <c r="D562" s="44"/>
      <c r="E562" s="45"/>
    </row>
    <row r="563" ht="15.15" spans="1:5">
      <c r="A563" s="44"/>
      <c r="B563" s="44"/>
      <c r="C563" s="44"/>
      <c r="D563" s="44"/>
      <c r="E563" s="45"/>
    </row>
    <row r="564" ht="15.15" spans="1:5">
      <c r="A564" s="44"/>
      <c r="B564" s="44"/>
      <c r="C564" s="44"/>
      <c r="D564" s="44"/>
      <c r="E564" s="45"/>
    </row>
    <row r="565" ht="15.15" spans="1:5">
      <c r="A565" s="44"/>
      <c r="B565" s="44"/>
      <c r="C565" s="44"/>
      <c r="D565" s="44"/>
      <c r="E565" s="45"/>
    </row>
    <row r="566" ht="15.15" spans="1:5">
      <c r="A566" s="44"/>
      <c r="B566" s="44"/>
      <c r="C566" s="44"/>
      <c r="D566" s="44"/>
      <c r="E566" s="45"/>
    </row>
    <row r="567" ht="15.15" spans="1:5">
      <c r="A567" s="44"/>
      <c r="B567" s="44"/>
      <c r="C567" s="44"/>
      <c r="D567" s="44"/>
      <c r="E567" s="45"/>
    </row>
    <row r="568" ht="15.15" spans="1:5">
      <c r="A568" s="44"/>
      <c r="B568" s="44"/>
      <c r="C568" s="44"/>
      <c r="D568" s="44"/>
      <c r="E568" s="45"/>
    </row>
    <row r="569" ht="15.15" spans="1:5">
      <c r="A569" s="44"/>
      <c r="B569" s="44"/>
      <c r="C569" s="44"/>
      <c r="D569" s="44"/>
      <c r="E569" s="45"/>
    </row>
    <row r="570" ht="15.15" spans="1:5">
      <c r="A570" s="44"/>
      <c r="B570" s="44"/>
      <c r="C570" s="44"/>
      <c r="D570" s="44"/>
      <c r="E570" s="45"/>
    </row>
    <row r="571" ht="15.15" spans="1:5">
      <c r="A571" s="44"/>
      <c r="B571" s="44"/>
      <c r="C571" s="44"/>
      <c r="D571" s="44"/>
      <c r="E571" s="45"/>
    </row>
    <row r="572" ht="15.15" spans="1:5">
      <c r="A572" s="44"/>
      <c r="B572" s="44"/>
      <c r="C572" s="44"/>
      <c r="D572" s="44"/>
      <c r="E572" s="45"/>
    </row>
    <row r="573" ht="15.15" spans="1:5">
      <c r="A573" s="44"/>
      <c r="B573" s="44"/>
      <c r="C573" s="44"/>
      <c r="D573" s="44"/>
      <c r="E573" s="45"/>
    </row>
    <row r="574" ht="15.15" spans="1:5">
      <c r="A574" s="44"/>
      <c r="B574" s="44"/>
      <c r="C574" s="44"/>
      <c r="D574" s="44"/>
      <c r="E574" s="45"/>
    </row>
    <row r="575" ht="15.15" spans="1:5">
      <c r="A575" s="44"/>
      <c r="B575" s="44"/>
      <c r="C575" s="44"/>
      <c r="D575" s="44"/>
      <c r="E575" s="45"/>
    </row>
    <row r="576" ht="15.15" spans="1:5">
      <c r="A576" s="44"/>
      <c r="B576" s="44"/>
      <c r="C576" s="44"/>
      <c r="D576" s="44"/>
      <c r="E576" s="45"/>
    </row>
    <row r="577" ht="15.15" spans="1:5">
      <c r="A577" s="44"/>
      <c r="B577" s="44"/>
      <c r="C577" s="44"/>
      <c r="D577" s="44"/>
      <c r="E577" s="45"/>
    </row>
    <row r="578" ht="15.15" spans="1:5">
      <c r="A578" s="44"/>
      <c r="B578" s="44"/>
      <c r="C578" s="44"/>
      <c r="D578" s="44"/>
      <c r="E578" s="45"/>
    </row>
    <row r="579" ht="15.15" spans="1:5">
      <c r="A579" s="44"/>
      <c r="B579" s="44"/>
      <c r="C579" s="44"/>
      <c r="D579" s="44"/>
      <c r="E579" s="45"/>
    </row>
    <row r="580" ht="15.15" spans="1:5">
      <c r="A580" s="44"/>
      <c r="B580" s="44"/>
      <c r="C580" s="44"/>
      <c r="D580" s="44"/>
      <c r="E580" s="45"/>
    </row>
    <row r="581" ht="15.15" spans="1:5">
      <c r="A581" s="44"/>
      <c r="B581" s="44"/>
      <c r="C581" s="44"/>
      <c r="D581" s="44"/>
      <c r="E581" s="45"/>
    </row>
    <row r="582" ht="15.15" spans="1:5">
      <c r="A582" s="44"/>
      <c r="B582" s="44"/>
      <c r="C582" s="44"/>
      <c r="D582" s="44"/>
      <c r="E582" s="45"/>
    </row>
    <row r="583" ht="15.15" spans="1:5">
      <c r="A583" s="44"/>
      <c r="B583" s="44"/>
      <c r="C583" s="44"/>
      <c r="D583" s="44"/>
      <c r="E583" s="45"/>
    </row>
    <row r="584" ht="15.15" spans="1:5">
      <c r="A584" s="44"/>
      <c r="B584" s="44"/>
      <c r="C584" s="44"/>
      <c r="D584" s="44"/>
      <c r="E584" s="45"/>
    </row>
    <row r="585" ht="15.15" spans="1:5">
      <c r="A585" s="44"/>
      <c r="B585" s="44"/>
      <c r="C585" s="44"/>
      <c r="D585" s="44"/>
      <c r="E585" s="45"/>
    </row>
    <row r="586" ht="15.15" spans="1:5">
      <c r="A586" s="44"/>
      <c r="B586" s="44"/>
      <c r="C586" s="44"/>
      <c r="D586" s="44"/>
      <c r="E586" s="45"/>
    </row>
    <row r="587" ht="15.15" spans="1:5">
      <c r="A587" s="44"/>
      <c r="B587" s="44"/>
      <c r="C587" s="44"/>
      <c r="D587" s="44"/>
      <c r="E587" s="45"/>
    </row>
    <row r="588" ht="15.15" spans="1:5">
      <c r="A588" s="44"/>
      <c r="B588" s="44"/>
      <c r="C588" s="44"/>
      <c r="D588" s="44"/>
      <c r="E588" s="45"/>
    </row>
    <row r="589" ht="15.15" spans="1:5">
      <c r="A589" s="44"/>
      <c r="B589" s="44"/>
      <c r="C589" s="44"/>
      <c r="D589" s="44"/>
      <c r="E589" s="45"/>
    </row>
    <row r="590" ht="15.15" spans="1:5">
      <c r="A590" s="44"/>
      <c r="B590" s="44"/>
      <c r="C590" s="44"/>
      <c r="D590" s="44"/>
      <c r="E590" s="45"/>
    </row>
    <row r="591" ht="15.15" spans="1:5">
      <c r="A591" s="44"/>
      <c r="B591" s="44"/>
      <c r="C591" s="44"/>
      <c r="D591" s="44"/>
      <c r="E591" s="45"/>
    </row>
    <row r="592" ht="15.15" spans="1:5">
      <c r="A592" s="44"/>
      <c r="B592" s="44"/>
      <c r="C592" s="44"/>
      <c r="D592" s="44"/>
      <c r="E592" s="45"/>
    </row>
    <row r="593" ht="15.15" spans="1:5">
      <c r="A593" s="44"/>
      <c r="B593" s="44"/>
      <c r="C593" s="44"/>
      <c r="D593" s="44"/>
      <c r="E593" s="45"/>
    </row>
    <row r="594" ht="15.15" spans="1:5">
      <c r="A594" s="44"/>
      <c r="B594" s="44"/>
      <c r="C594" s="44"/>
      <c r="D594" s="44"/>
      <c r="E594" s="45"/>
    </row>
    <row r="595" ht="15.15" spans="1:5">
      <c r="A595" s="44"/>
      <c r="B595" s="44"/>
      <c r="C595" s="44"/>
      <c r="D595" s="44"/>
      <c r="E595" s="45"/>
    </row>
    <row r="596" ht="15.15" spans="1:5">
      <c r="A596" s="44"/>
      <c r="B596" s="44"/>
      <c r="C596" s="44"/>
      <c r="D596" s="44"/>
      <c r="E596" s="45"/>
    </row>
    <row r="597" ht="15.15" spans="1:5">
      <c r="A597" s="44"/>
      <c r="B597" s="44"/>
      <c r="C597" s="44"/>
      <c r="D597" s="44"/>
      <c r="E597" s="45"/>
    </row>
    <row r="598" ht="15.15" spans="1:5">
      <c r="A598" s="44"/>
      <c r="B598" s="44"/>
      <c r="C598" s="44"/>
      <c r="D598" s="44"/>
      <c r="E598" s="45"/>
    </row>
    <row r="599" ht="15.15" spans="1:5">
      <c r="A599" s="44"/>
      <c r="B599" s="44"/>
      <c r="C599" s="44"/>
      <c r="D599" s="44"/>
      <c r="E599" s="45"/>
    </row>
    <row r="600" ht="15.15" spans="1:5">
      <c r="A600" s="44"/>
      <c r="B600" s="44"/>
      <c r="C600" s="44"/>
      <c r="D600" s="44"/>
      <c r="E600" s="45"/>
    </row>
    <row r="601" ht="15.15" spans="1:5">
      <c r="A601" s="44"/>
      <c r="B601" s="44"/>
      <c r="C601" s="44"/>
      <c r="D601" s="44"/>
      <c r="E601" s="45"/>
    </row>
    <row r="602" ht="15.15" spans="1:5">
      <c r="A602" s="44"/>
      <c r="B602" s="44"/>
      <c r="C602" s="44"/>
      <c r="D602" s="44"/>
      <c r="E602" s="45"/>
    </row>
    <row r="603" ht="15.15" spans="1:5">
      <c r="A603" s="44"/>
      <c r="B603" s="44"/>
      <c r="C603" s="44"/>
      <c r="D603" s="44"/>
      <c r="E603" s="45"/>
    </row>
    <row r="604" ht="15.15" spans="1:5">
      <c r="A604" s="44"/>
      <c r="B604" s="44"/>
      <c r="C604" s="44"/>
      <c r="D604" s="44"/>
      <c r="E604" s="45"/>
    </row>
    <row r="605" ht="15.15" spans="1:5">
      <c r="A605" s="44"/>
      <c r="B605" s="44"/>
      <c r="C605" s="44"/>
      <c r="D605" s="44"/>
      <c r="E605" s="45"/>
    </row>
    <row r="606" ht="15.15" spans="1:5">
      <c r="A606" s="44"/>
      <c r="B606" s="44"/>
      <c r="C606" s="44"/>
      <c r="D606" s="44"/>
      <c r="E606" s="45"/>
    </row>
    <row r="607" ht="15.15" spans="1:5">
      <c r="A607" s="44"/>
      <c r="B607" s="44"/>
      <c r="C607" s="44"/>
      <c r="D607" s="44"/>
      <c r="E607" s="45"/>
    </row>
    <row r="608" ht="15.15" spans="1:5">
      <c r="A608" s="44"/>
      <c r="B608" s="44"/>
      <c r="C608" s="44"/>
      <c r="D608" s="44"/>
      <c r="E608" s="45"/>
    </row>
    <row r="609" ht="15.15" spans="1:5">
      <c r="A609" s="44"/>
      <c r="B609" s="44"/>
      <c r="C609" s="44"/>
      <c r="D609" s="44"/>
      <c r="E609" s="45"/>
    </row>
    <row r="610" ht="15.15" spans="1:5">
      <c r="A610" s="44"/>
      <c r="B610" s="44"/>
      <c r="C610" s="44"/>
      <c r="D610" s="44"/>
      <c r="E610" s="45"/>
    </row>
    <row r="611" ht="15.15" spans="1:5">
      <c r="A611" s="44"/>
      <c r="B611" s="44"/>
      <c r="C611" s="44"/>
      <c r="D611" s="44"/>
      <c r="E611" s="45"/>
    </row>
    <row r="612" ht="15.15" spans="1:5">
      <c r="A612" s="44"/>
      <c r="B612" s="44"/>
      <c r="C612" s="44"/>
      <c r="D612" s="44"/>
      <c r="E612" s="45"/>
    </row>
    <row r="613" ht="15.15" spans="1:5">
      <c r="A613" s="44"/>
      <c r="B613" s="44"/>
      <c r="C613" s="44"/>
      <c r="D613" s="44"/>
      <c r="E613" s="45"/>
    </row>
    <row r="614" ht="15.15" spans="1:5">
      <c r="A614" s="44"/>
      <c r="B614" s="44"/>
      <c r="C614" s="44"/>
      <c r="D614" s="44"/>
      <c r="E614" s="45"/>
    </row>
    <row r="615" ht="15.15" spans="1:5">
      <c r="A615" s="44"/>
      <c r="B615" s="44"/>
      <c r="C615" s="44"/>
      <c r="D615" s="44"/>
      <c r="E615" s="45"/>
    </row>
    <row r="616" ht="15.15" spans="1:5">
      <c r="A616" s="44"/>
      <c r="B616" s="44"/>
      <c r="C616" s="44"/>
      <c r="D616" s="44"/>
      <c r="E616" s="45"/>
    </row>
    <row r="617" ht="15.15" spans="1:5">
      <c r="A617" s="44"/>
      <c r="B617" s="44"/>
      <c r="C617" s="44"/>
      <c r="D617" s="44"/>
      <c r="E617" s="45"/>
    </row>
    <row r="618" ht="15.15" spans="1:5">
      <c r="A618" s="44"/>
      <c r="B618" s="44"/>
      <c r="C618" s="44"/>
      <c r="D618" s="44"/>
      <c r="E618" s="45"/>
    </row>
    <row r="619" ht="15.15" spans="1:5">
      <c r="A619" s="44"/>
      <c r="B619" s="44"/>
      <c r="C619" s="44"/>
      <c r="D619" s="44"/>
      <c r="E619" s="45"/>
    </row>
    <row r="620" ht="15.15" spans="1:5">
      <c r="A620" s="44"/>
      <c r="B620" s="44"/>
      <c r="C620" s="44"/>
      <c r="D620" s="44"/>
      <c r="E620" s="45"/>
    </row>
    <row r="621" ht="15.15" spans="1:5">
      <c r="A621" s="44"/>
      <c r="B621" s="44"/>
      <c r="C621" s="44"/>
      <c r="D621" s="44"/>
      <c r="E621" s="45"/>
    </row>
    <row r="622" ht="15.15" spans="1:5">
      <c r="A622" s="44"/>
      <c r="B622" s="44"/>
      <c r="C622" s="44"/>
      <c r="D622" s="44"/>
      <c r="E622" s="45"/>
    </row>
    <row r="623" ht="15.15" spans="1:5">
      <c r="A623" s="44"/>
      <c r="B623" s="44"/>
      <c r="C623" s="44"/>
      <c r="D623" s="44"/>
      <c r="E623" s="45"/>
    </row>
    <row r="624" ht="15.15" spans="1:5">
      <c r="A624" s="44"/>
      <c r="B624" s="44"/>
      <c r="C624" s="44"/>
      <c r="D624" s="44"/>
      <c r="E624" s="45"/>
    </row>
    <row r="625" ht="15.15" spans="1:5">
      <c r="A625" s="44"/>
      <c r="B625" s="44"/>
      <c r="C625" s="44"/>
      <c r="D625" s="44"/>
      <c r="E625" s="45"/>
    </row>
    <row r="626" ht="15.15" spans="1:5">
      <c r="A626" s="44"/>
      <c r="B626" s="44"/>
      <c r="C626" s="44"/>
      <c r="D626" s="44"/>
      <c r="E626" s="45"/>
    </row>
    <row r="627" ht="15.15" spans="1:5">
      <c r="A627" s="44"/>
      <c r="B627" s="44"/>
      <c r="C627" s="44"/>
      <c r="D627" s="44"/>
      <c r="E627" s="45"/>
    </row>
    <row r="628" ht="15.15" spans="1:5">
      <c r="A628" s="44"/>
      <c r="B628" s="44"/>
      <c r="C628" s="44"/>
      <c r="D628" s="44"/>
      <c r="E628" s="45"/>
    </row>
    <row r="629" ht="15.15" spans="1:5">
      <c r="A629" s="44"/>
      <c r="B629" s="44"/>
      <c r="C629" s="44"/>
      <c r="D629" s="44"/>
      <c r="E629" s="45"/>
    </row>
    <row r="630" ht="15.15" spans="1:5">
      <c r="A630" s="44"/>
      <c r="B630" s="44"/>
      <c r="C630" s="44"/>
      <c r="D630" s="44"/>
      <c r="E630" s="45"/>
    </row>
    <row r="631" ht="15.15" spans="1:5">
      <c r="A631" s="44"/>
      <c r="B631" s="44"/>
      <c r="C631" s="44"/>
      <c r="D631" s="44"/>
      <c r="E631" s="45"/>
    </row>
    <row r="632" ht="15.15" spans="1:5">
      <c r="A632" s="44"/>
      <c r="B632" s="44"/>
      <c r="C632" s="44"/>
      <c r="D632" s="44"/>
      <c r="E632" s="45"/>
    </row>
    <row r="633" ht="15.15" spans="1:5">
      <c r="A633" s="44"/>
      <c r="B633" s="44"/>
      <c r="C633" s="44"/>
      <c r="D633" s="44"/>
      <c r="E633" s="45"/>
    </row>
    <row r="634" ht="15.15" spans="1:5">
      <c r="A634" s="44"/>
      <c r="B634" s="44"/>
      <c r="C634" s="44"/>
      <c r="D634" s="44"/>
      <c r="E634" s="45"/>
    </row>
    <row r="635" ht="15.15" spans="1:5">
      <c r="A635" s="44"/>
      <c r="B635" s="44"/>
      <c r="C635" s="44"/>
      <c r="D635" s="44"/>
      <c r="E635" s="45"/>
    </row>
    <row r="636" ht="15.15" spans="1:5">
      <c r="A636" s="44"/>
      <c r="B636" s="44"/>
      <c r="C636" s="44"/>
      <c r="D636" s="44"/>
      <c r="E636" s="45"/>
    </row>
    <row r="637" ht="15.15" spans="1:5">
      <c r="A637" s="44"/>
      <c r="B637" s="44"/>
      <c r="C637" s="44"/>
      <c r="D637" s="44"/>
      <c r="E637" s="45"/>
    </row>
    <row r="638" ht="15.15" spans="1:5">
      <c r="A638" s="44"/>
      <c r="B638" s="44"/>
      <c r="C638" s="44"/>
      <c r="D638" s="44"/>
      <c r="E638" s="45"/>
    </row>
    <row r="639" ht="15.15" spans="1:5">
      <c r="A639" s="44"/>
      <c r="B639" s="44"/>
      <c r="C639" s="44"/>
      <c r="D639" s="44"/>
      <c r="E639" s="45"/>
    </row>
    <row r="640" ht="15.15" spans="1:5">
      <c r="A640" s="44"/>
      <c r="B640" s="44"/>
      <c r="C640" s="44"/>
      <c r="D640" s="44"/>
      <c r="E640" s="45"/>
    </row>
    <row r="641" ht="15.15" spans="1:5">
      <c r="A641" s="44"/>
      <c r="B641" s="44"/>
      <c r="C641" s="44"/>
      <c r="D641" s="44"/>
      <c r="E641" s="45"/>
    </row>
    <row r="642" ht="15.15" spans="1:5">
      <c r="A642" s="44"/>
      <c r="B642" s="44"/>
      <c r="C642" s="44"/>
      <c r="D642" s="44"/>
      <c r="E642" s="45"/>
    </row>
    <row r="643" ht="15.15" spans="1:5">
      <c r="A643" s="44"/>
      <c r="B643" s="44"/>
      <c r="C643" s="44"/>
      <c r="D643" s="44"/>
      <c r="E643" s="45"/>
    </row>
    <row r="644" ht="15.15" spans="1:5">
      <c r="A644" s="44"/>
      <c r="B644" s="44"/>
      <c r="C644" s="44"/>
      <c r="D644" s="44"/>
      <c r="E644" s="45"/>
    </row>
    <row r="645" ht="15.15" spans="1:5">
      <c r="A645" s="44"/>
      <c r="B645" s="44"/>
      <c r="C645" s="44"/>
      <c r="D645" s="44"/>
      <c r="E645" s="45"/>
    </row>
    <row r="646" ht="15.15" spans="1:5">
      <c r="A646" s="44"/>
      <c r="B646" s="44"/>
      <c r="C646" s="44"/>
      <c r="D646" s="44"/>
      <c r="E646" s="45"/>
    </row>
    <row r="647" ht="15.15" spans="1:5">
      <c r="A647" s="44"/>
      <c r="B647" s="44"/>
      <c r="C647" s="44"/>
      <c r="D647" s="44"/>
      <c r="E647" s="45"/>
    </row>
    <row r="648" ht="15.15" spans="1:5">
      <c r="A648" s="44"/>
      <c r="B648" s="44"/>
      <c r="C648" s="44"/>
      <c r="D648" s="44"/>
      <c r="E648" s="45"/>
    </row>
    <row r="649" ht="15.15" spans="1:5">
      <c r="A649" s="44"/>
      <c r="B649" s="44"/>
      <c r="C649" s="44"/>
      <c r="D649" s="44"/>
      <c r="E649" s="45"/>
    </row>
    <row r="650" ht="15.15" spans="1:5">
      <c r="A650" s="44"/>
      <c r="B650" s="44"/>
      <c r="C650" s="44"/>
      <c r="D650" s="44"/>
      <c r="E650" s="45"/>
    </row>
    <row r="651" ht="15.15" spans="1:5">
      <c r="A651" s="44"/>
      <c r="B651" s="44"/>
      <c r="C651" s="44"/>
      <c r="D651" s="44"/>
      <c r="E651" s="45"/>
    </row>
    <row r="652" ht="15.15" spans="1:5">
      <c r="A652" s="44"/>
      <c r="B652" s="44"/>
      <c r="C652" s="44"/>
      <c r="D652" s="44"/>
      <c r="E652" s="45"/>
    </row>
    <row r="653" ht="15.15" spans="1:5">
      <c r="A653" s="44"/>
      <c r="B653" s="44"/>
      <c r="C653" s="44"/>
      <c r="D653" s="44"/>
      <c r="E653" s="45"/>
    </row>
    <row r="654" ht="15.15" spans="1:5">
      <c r="A654" s="44"/>
      <c r="B654" s="44"/>
      <c r="C654" s="44"/>
      <c r="D654" s="44"/>
      <c r="E654" s="45"/>
    </row>
    <row r="655" ht="15.15" spans="1:5">
      <c r="A655" s="44"/>
      <c r="B655" s="44"/>
      <c r="C655" s="44"/>
      <c r="D655" s="44"/>
      <c r="E655" s="45"/>
    </row>
    <row r="656" ht="15.15" spans="1:5">
      <c r="A656" s="44"/>
      <c r="B656" s="44"/>
      <c r="C656" s="44"/>
      <c r="D656" s="44"/>
      <c r="E656" s="45"/>
    </row>
    <row r="657" ht="15.15" spans="1:5">
      <c r="A657" s="44"/>
      <c r="B657" s="44"/>
      <c r="C657" s="44"/>
      <c r="D657" s="44"/>
      <c r="E657" s="45"/>
    </row>
    <row r="658" ht="15.15" spans="1:5">
      <c r="A658" s="44"/>
      <c r="B658" s="44"/>
      <c r="C658" s="44"/>
      <c r="D658" s="44"/>
      <c r="E658" s="45"/>
    </row>
    <row r="659" ht="15.15" spans="1:5">
      <c r="A659" s="44"/>
      <c r="B659" s="44"/>
      <c r="C659" s="44"/>
      <c r="D659" s="44"/>
      <c r="E659" s="45"/>
    </row>
    <row r="660" ht="15.15" spans="1:5">
      <c r="A660" s="44"/>
      <c r="B660" s="44"/>
      <c r="C660" s="44"/>
      <c r="D660" s="44"/>
      <c r="E660" s="45"/>
    </row>
    <row r="661" ht="15.15" spans="1:5">
      <c r="A661" s="44"/>
      <c r="B661" s="44"/>
      <c r="C661" s="44"/>
      <c r="D661" s="44"/>
      <c r="E661" s="45"/>
    </row>
    <row r="662" ht="15.15" spans="1:5">
      <c r="A662" s="44"/>
      <c r="B662" s="44"/>
      <c r="C662" s="44"/>
      <c r="D662" s="44"/>
      <c r="E662" s="45"/>
    </row>
    <row r="663" ht="15.15" spans="1:5">
      <c r="A663" s="44"/>
      <c r="B663" s="44"/>
      <c r="C663" s="44"/>
      <c r="D663" s="44"/>
      <c r="E663" s="45"/>
    </row>
    <row r="664" ht="15.15" spans="1:5">
      <c r="A664" s="44"/>
      <c r="B664" s="44"/>
      <c r="C664" s="44"/>
      <c r="D664" s="44"/>
      <c r="E664" s="45"/>
    </row>
    <row r="665" ht="15.15" spans="1:5">
      <c r="A665" s="44"/>
      <c r="B665" s="44"/>
      <c r="C665" s="44"/>
      <c r="D665" s="44"/>
      <c r="E665" s="45"/>
    </row>
    <row r="666" ht="15.15" spans="1:5">
      <c r="A666" s="44"/>
      <c r="B666" s="44"/>
      <c r="C666" s="44"/>
      <c r="D666" s="44"/>
      <c r="E666" s="45"/>
    </row>
    <row r="667" ht="15.15" spans="1:5">
      <c r="A667" s="44"/>
      <c r="B667" s="44"/>
      <c r="C667" s="44"/>
      <c r="D667" s="44"/>
      <c r="E667" s="45"/>
    </row>
    <row r="668" ht="15.15" spans="1:5">
      <c r="A668" s="44"/>
      <c r="B668" s="44"/>
      <c r="C668" s="44"/>
      <c r="D668" s="44"/>
      <c r="E668" s="45"/>
    </row>
    <row r="669" ht="15.15" spans="1:5">
      <c r="A669" s="44"/>
      <c r="B669" s="44"/>
      <c r="C669" s="44"/>
      <c r="D669" s="44"/>
      <c r="E669" s="45"/>
    </row>
    <row r="670" ht="15.15" spans="1:5">
      <c r="A670" s="44"/>
      <c r="B670" s="44"/>
      <c r="C670" s="44"/>
      <c r="D670" s="44"/>
      <c r="E670" s="45"/>
    </row>
    <row r="671" ht="15.15" spans="1:5">
      <c r="A671" s="44"/>
      <c r="B671" s="44"/>
      <c r="C671" s="44"/>
      <c r="D671" s="44"/>
      <c r="E671" s="45"/>
    </row>
    <row r="672" ht="15.15" spans="1:5">
      <c r="A672" s="44"/>
      <c r="B672" s="44"/>
      <c r="C672" s="44"/>
      <c r="D672" s="44"/>
      <c r="E672" s="45"/>
    </row>
    <row r="673" ht="15.15" spans="1:5">
      <c r="A673" s="44"/>
      <c r="B673" s="44"/>
      <c r="C673" s="44"/>
      <c r="D673" s="44"/>
      <c r="E673" s="45"/>
    </row>
    <row r="674" ht="15.15" spans="1:5">
      <c r="A674" s="44"/>
      <c r="B674" s="44"/>
      <c r="C674" s="44"/>
      <c r="D674" s="44"/>
      <c r="E674" s="45"/>
    </row>
    <row r="675" ht="15.15" spans="1:5">
      <c r="A675" s="44"/>
      <c r="B675" s="44"/>
      <c r="C675" s="44"/>
      <c r="D675" s="44"/>
      <c r="E675" s="45"/>
    </row>
    <row r="676" ht="15.15" spans="1:5">
      <c r="A676" s="44"/>
      <c r="B676" s="44"/>
      <c r="C676" s="44"/>
      <c r="D676" s="44"/>
      <c r="E676" s="45"/>
    </row>
    <row r="677" ht="15.15" spans="1:5">
      <c r="A677" s="44"/>
      <c r="B677" s="44"/>
      <c r="C677" s="44"/>
      <c r="D677" s="44"/>
      <c r="E677" s="45"/>
    </row>
    <row r="678" ht="15.15" spans="1:5">
      <c r="A678" s="44"/>
      <c r="B678" s="44"/>
      <c r="C678" s="44"/>
      <c r="D678" s="44"/>
      <c r="E678" s="45"/>
    </row>
    <row r="679" ht="15.15" spans="1:5">
      <c r="A679" s="44"/>
      <c r="B679" s="44"/>
      <c r="C679" s="44"/>
      <c r="D679" s="44"/>
      <c r="E679" s="45"/>
    </row>
    <row r="680" ht="15.15" spans="1:5">
      <c r="A680" s="44"/>
      <c r="B680" s="44"/>
      <c r="C680" s="44"/>
      <c r="D680" s="44"/>
      <c r="E680" s="45"/>
    </row>
    <row r="681" ht="15.15" spans="1:5">
      <c r="A681" s="44"/>
      <c r="B681" s="44"/>
      <c r="C681" s="44"/>
      <c r="D681" s="44"/>
      <c r="E681" s="45"/>
    </row>
    <row r="682" ht="15.15" spans="1:5">
      <c r="A682" s="44"/>
      <c r="B682" s="44"/>
      <c r="C682" s="44"/>
      <c r="D682" s="44"/>
      <c r="E682" s="45"/>
    </row>
    <row r="683" ht="15.15" spans="1:5">
      <c r="A683" s="44"/>
      <c r="B683" s="44"/>
      <c r="C683" s="44"/>
      <c r="D683" s="44"/>
      <c r="E683" s="45"/>
    </row>
    <row r="684" ht="15.15" spans="1:5">
      <c r="A684" s="44"/>
      <c r="B684" s="44"/>
      <c r="C684" s="44"/>
      <c r="D684" s="44"/>
      <c r="E684" s="45"/>
    </row>
    <row r="685" ht="15.15" spans="1:5">
      <c r="A685" s="44"/>
      <c r="B685" s="44"/>
      <c r="C685" s="44"/>
      <c r="D685" s="44"/>
      <c r="E685" s="45"/>
    </row>
    <row r="686" ht="15.15" spans="1:5">
      <c r="A686" s="44"/>
      <c r="B686" s="44"/>
      <c r="C686" s="44"/>
      <c r="D686" s="44"/>
      <c r="E686" s="45"/>
    </row>
    <row r="687" ht="15.15" spans="1:5">
      <c r="A687" s="44"/>
      <c r="B687" s="44"/>
      <c r="C687" s="44"/>
      <c r="D687" s="44"/>
      <c r="E687" s="45"/>
    </row>
    <row r="688" ht="15.15" spans="1:5">
      <c r="A688" s="44"/>
      <c r="B688" s="44"/>
      <c r="C688" s="44"/>
      <c r="D688" s="44"/>
      <c r="E688" s="45"/>
    </row>
    <row r="689" ht="15.15" spans="1:5">
      <c r="A689" s="44"/>
      <c r="B689" s="44"/>
      <c r="C689" s="44"/>
      <c r="D689" s="44"/>
      <c r="E689" s="45"/>
    </row>
    <row r="690" ht="15.15" spans="1:5">
      <c r="A690" s="44"/>
      <c r="B690" s="44"/>
      <c r="C690" s="44"/>
      <c r="D690" s="44"/>
      <c r="E690" s="45"/>
    </row>
    <row r="691" ht="15.15" spans="1:5">
      <c r="A691" s="44"/>
      <c r="B691" s="44"/>
      <c r="C691" s="44"/>
      <c r="D691" s="44"/>
      <c r="E691" s="45"/>
    </row>
    <row r="692" ht="15.15" spans="1:5">
      <c r="A692" s="44"/>
      <c r="B692" s="44"/>
      <c r="C692" s="44"/>
      <c r="D692" s="44"/>
      <c r="E692" s="45"/>
    </row>
    <row r="693" ht="15.15" spans="1:5">
      <c r="A693" s="44"/>
      <c r="B693" s="44"/>
      <c r="C693" s="44"/>
      <c r="D693" s="44"/>
      <c r="E693" s="45"/>
    </row>
    <row r="694" ht="15.15" spans="1:5">
      <c r="A694" s="44"/>
      <c r="B694" s="44"/>
      <c r="C694" s="44"/>
      <c r="D694" s="44"/>
      <c r="E694" s="45"/>
    </row>
    <row r="695" ht="15.15" spans="1:5">
      <c r="A695" s="44"/>
      <c r="B695" s="44"/>
      <c r="C695" s="44"/>
      <c r="D695" s="44"/>
      <c r="E695" s="45"/>
    </row>
    <row r="696" ht="15.15" spans="1:5">
      <c r="A696" s="44"/>
      <c r="B696" s="44"/>
      <c r="C696" s="44"/>
      <c r="D696" s="44"/>
      <c r="E696" s="45"/>
    </row>
    <row r="697" ht="15.15" spans="1:5">
      <c r="A697" s="44"/>
      <c r="B697" s="44"/>
      <c r="C697" s="44"/>
      <c r="D697" s="44"/>
      <c r="E697" s="45"/>
    </row>
    <row r="698" ht="15.15" spans="1:5">
      <c r="A698" s="44"/>
      <c r="B698" s="44"/>
      <c r="C698" s="44"/>
      <c r="D698" s="44"/>
      <c r="E698" s="45"/>
    </row>
    <row r="699" ht="15.15" spans="1:5">
      <c r="A699" s="44"/>
      <c r="B699" s="44"/>
      <c r="C699" s="44"/>
      <c r="D699" s="44"/>
      <c r="E699" s="45"/>
    </row>
    <row r="700" ht="15.15" spans="1:5">
      <c r="A700" s="44"/>
      <c r="B700" s="44"/>
      <c r="C700" s="44"/>
      <c r="D700" s="44"/>
      <c r="E700" s="45"/>
    </row>
    <row r="701" ht="15.15" spans="1:5">
      <c r="A701" s="44"/>
      <c r="B701" s="44"/>
      <c r="C701" s="44"/>
      <c r="D701" s="44"/>
      <c r="E701" s="45"/>
    </row>
    <row r="702" ht="15.15" spans="1:5">
      <c r="A702" s="44"/>
      <c r="B702" s="44"/>
      <c r="C702" s="44"/>
      <c r="D702" s="44"/>
      <c r="E702" s="45"/>
    </row>
    <row r="703" ht="15.15" spans="1:5">
      <c r="A703" s="44"/>
      <c r="B703" s="44"/>
      <c r="C703" s="44"/>
      <c r="D703" s="44"/>
      <c r="E703" s="45"/>
    </row>
    <row r="704" ht="15.15" spans="1:5">
      <c r="A704" s="44"/>
      <c r="B704" s="44"/>
      <c r="C704" s="44"/>
      <c r="D704" s="44"/>
      <c r="E704" s="45"/>
    </row>
    <row r="705" ht="15.15" spans="1:5">
      <c r="A705" s="44"/>
      <c r="B705" s="44"/>
      <c r="C705" s="44"/>
      <c r="D705" s="44"/>
      <c r="E705" s="45"/>
    </row>
    <row r="706" ht="15.15" spans="1:5">
      <c r="A706" s="44"/>
      <c r="B706" s="44"/>
      <c r="C706" s="44"/>
      <c r="D706" s="44"/>
      <c r="E706" s="45"/>
    </row>
    <row r="707" ht="15.15" spans="1:5">
      <c r="A707" s="44"/>
      <c r="B707" s="44"/>
      <c r="C707" s="44"/>
      <c r="D707" s="44"/>
      <c r="E707" s="45"/>
    </row>
    <row r="708" ht="15.15" spans="1:5">
      <c r="A708" s="44"/>
      <c r="B708" s="44"/>
      <c r="C708" s="44"/>
      <c r="D708" s="44"/>
      <c r="E708" s="45"/>
    </row>
    <row r="709" ht="15.15" spans="1:5">
      <c r="A709" s="44"/>
      <c r="B709" s="44"/>
      <c r="C709" s="44"/>
      <c r="D709" s="44"/>
      <c r="E709" s="45"/>
    </row>
    <row r="710" ht="15.15" spans="1:5">
      <c r="A710" s="44"/>
      <c r="B710" s="44"/>
      <c r="C710" s="44"/>
      <c r="D710" s="44"/>
      <c r="E710" s="45"/>
    </row>
    <row r="711" ht="15.15" spans="1:5">
      <c r="A711" s="44"/>
      <c r="B711" s="44"/>
      <c r="C711" s="44"/>
      <c r="D711" s="44"/>
      <c r="E711" s="45"/>
    </row>
    <row r="712" ht="15.15" spans="1:5">
      <c r="A712" s="44"/>
      <c r="B712" s="44"/>
      <c r="C712" s="44"/>
      <c r="D712" s="44"/>
      <c r="E712" s="45"/>
    </row>
    <row r="713" ht="15.15" spans="1:5">
      <c r="A713" s="44"/>
      <c r="B713" s="44"/>
      <c r="C713" s="44"/>
      <c r="D713" s="44"/>
      <c r="E713" s="45"/>
    </row>
    <row r="714" ht="15.15" spans="1:5">
      <c r="A714" s="44"/>
      <c r="B714" s="44"/>
      <c r="C714" s="44"/>
      <c r="D714" s="44"/>
      <c r="E714" s="45"/>
    </row>
    <row r="715" ht="15.15" spans="1:5">
      <c r="A715" s="44"/>
      <c r="B715" s="44"/>
      <c r="C715" s="44"/>
      <c r="D715" s="44"/>
      <c r="E715" s="45"/>
    </row>
    <row r="716" ht="15.15" spans="1:5">
      <c r="A716" s="44"/>
      <c r="B716" s="44"/>
      <c r="C716" s="44"/>
      <c r="D716" s="44"/>
      <c r="E716" s="45"/>
    </row>
    <row r="717" ht="15.15" spans="1:5">
      <c r="A717" s="44"/>
      <c r="B717" s="44"/>
      <c r="C717" s="44"/>
      <c r="D717" s="44"/>
      <c r="E717" s="45"/>
    </row>
    <row r="718" ht="15.15" spans="1:5">
      <c r="A718" s="44"/>
      <c r="B718" s="44"/>
      <c r="C718" s="44"/>
      <c r="D718" s="44"/>
      <c r="E718" s="45"/>
    </row>
    <row r="719" ht="15.15" spans="1:5">
      <c r="A719" s="44"/>
      <c r="B719" s="44"/>
      <c r="C719" s="44"/>
      <c r="D719" s="44"/>
      <c r="E719" s="45"/>
    </row>
    <row r="720" ht="15.15" spans="1:5">
      <c r="A720" s="44"/>
      <c r="B720" s="44"/>
      <c r="C720" s="44"/>
      <c r="D720" s="44"/>
      <c r="E720" s="45"/>
    </row>
    <row r="721" ht="15.15" spans="1:5">
      <c r="A721" s="44"/>
      <c r="B721" s="44"/>
      <c r="C721" s="44"/>
      <c r="D721" s="44"/>
      <c r="E721" s="45"/>
    </row>
    <row r="722" ht="15.15" spans="1:5">
      <c r="A722" s="44"/>
      <c r="B722" s="44"/>
      <c r="C722" s="44"/>
      <c r="D722" s="44"/>
      <c r="E722" s="45"/>
    </row>
    <row r="723" ht="15.15" spans="1:5">
      <c r="A723" s="44"/>
      <c r="B723" s="44"/>
      <c r="C723" s="44"/>
      <c r="D723" s="44"/>
      <c r="E723" s="45"/>
    </row>
    <row r="724" ht="15.15" spans="1:5">
      <c r="A724" s="44"/>
      <c r="B724" s="44"/>
      <c r="C724" s="44"/>
      <c r="D724" s="44"/>
      <c r="E724" s="45"/>
    </row>
    <row r="725" ht="15.15" spans="1:5">
      <c r="A725" s="44"/>
      <c r="B725" s="44"/>
      <c r="C725" s="44"/>
      <c r="D725" s="44"/>
      <c r="E725" s="45"/>
    </row>
    <row r="726" ht="15.15" spans="1:5">
      <c r="A726" s="44"/>
      <c r="B726" s="44"/>
      <c r="C726" s="44"/>
      <c r="D726" s="44"/>
      <c r="E726" s="45"/>
    </row>
    <row r="727" ht="15.15" spans="1:5">
      <c r="A727" s="44"/>
      <c r="B727" s="44"/>
      <c r="C727" s="44"/>
      <c r="D727" s="44"/>
      <c r="E727" s="45"/>
    </row>
    <row r="728" ht="15.15" spans="1:5">
      <c r="A728" s="44"/>
      <c r="B728" s="44"/>
      <c r="C728" s="44"/>
      <c r="D728" s="44"/>
      <c r="E728" s="45"/>
    </row>
    <row r="729" ht="15.15" spans="1:5">
      <c r="A729" s="44"/>
      <c r="B729" s="44"/>
      <c r="C729" s="44"/>
      <c r="D729" s="44"/>
      <c r="E729" s="45"/>
    </row>
    <row r="730" ht="15.15" spans="1:5">
      <c r="A730" s="44"/>
      <c r="B730" s="44"/>
      <c r="C730" s="44"/>
      <c r="D730" s="44"/>
      <c r="E730" s="45"/>
    </row>
    <row r="731" ht="15.15" spans="1:5">
      <c r="A731" s="44"/>
      <c r="B731" s="44"/>
      <c r="C731" s="44"/>
      <c r="D731" s="44"/>
      <c r="E731" s="45"/>
    </row>
    <row r="732" ht="15.15" spans="1:5">
      <c r="A732" s="44"/>
      <c r="B732" s="44"/>
      <c r="C732" s="44"/>
      <c r="D732" s="44"/>
      <c r="E732" s="45"/>
    </row>
    <row r="733" ht="15.15" spans="1:5">
      <c r="A733" s="44"/>
      <c r="B733" s="44"/>
      <c r="C733" s="44"/>
      <c r="D733" s="44"/>
      <c r="E733" s="45"/>
    </row>
    <row r="734" ht="15.15" spans="1:5">
      <c r="A734" s="44"/>
      <c r="B734" s="44"/>
      <c r="C734" s="44"/>
      <c r="D734" s="44"/>
      <c r="E734" s="45"/>
    </row>
    <row r="735" ht="15.15" spans="1:5">
      <c r="A735" s="44"/>
      <c r="B735" s="44"/>
      <c r="C735" s="44"/>
      <c r="D735" s="44"/>
      <c r="E735" s="45"/>
    </row>
    <row r="736" ht="15.15" spans="1:5">
      <c r="A736" s="44"/>
      <c r="B736" s="44"/>
      <c r="C736" s="44"/>
      <c r="D736" s="44"/>
      <c r="E736" s="45"/>
    </row>
    <row r="737" ht="15.15" spans="1:5">
      <c r="A737" s="44"/>
      <c r="B737" s="44"/>
      <c r="C737" s="44"/>
      <c r="D737" s="44"/>
      <c r="E737" s="45"/>
    </row>
    <row r="738" ht="15.15" spans="1:5">
      <c r="A738" s="44"/>
      <c r="B738" s="44"/>
      <c r="C738" s="44"/>
      <c r="D738" s="44"/>
      <c r="E738" s="45"/>
    </row>
    <row r="739" ht="15.15" spans="1:5">
      <c r="A739" s="44"/>
      <c r="B739" s="44"/>
      <c r="C739" s="44"/>
      <c r="D739" s="44"/>
      <c r="E739" s="45"/>
    </row>
    <row r="740" ht="15.15" spans="1:5">
      <c r="A740" s="44"/>
      <c r="B740" s="44"/>
      <c r="C740" s="44"/>
      <c r="D740" s="44"/>
      <c r="E740" s="45"/>
    </row>
    <row r="741" ht="15.15" spans="1:5">
      <c r="A741" s="44"/>
      <c r="B741" s="44"/>
      <c r="C741" s="44"/>
      <c r="D741" s="44"/>
      <c r="E741" s="45"/>
    </row>
    <row r="742" ht="15.15" spans="1:5">
      <c r="A742" s="44"/>
      <c r="B742" s="44"/>
      <c r="C742" s="44"/>
      <c r="D742" s="44"/>
      <c r="E742" s="45"/>
    </row>
    <row r="743" ht="15.15" spans="1:5">
      <c r="A743" s="44"/>
      <c r="B743" s="44"/>
      <c r="C743" s="44"/>
      <c r="D743" s="44"/>
      <c r="E743" s="45"/>
    </row>
    <row r="744" ht="15.15" spans="1:5">
      <c r="A744" s="44"/>
      <c r="B744" s="44"/>
      <c r="C744" s="44"/>
      <c r="D744" s="44"/>
      <c r="E744" s="45"/>
    </row>
    <row r="745" ht="15.15" spans="1:5">
      <c r="A745" s="44"/>
      <c r="B745" s="44"/>
      <c r="C745" s="44"/>
      <c r="D745" s="44"/>
      <c r="E745" s="45"/>
    </row>
    <row r="746" ht="15.15" spans="1:5">
      <c r="A746" s="44"/>
      <c r="B746" s="44"/>
      <c r="C746" s="44"/>
      <c r="D746" s="44"/>
      <c r="E746" s="45"/>
    </row>
    <row r="747" ht="15.15" spans="1:5">
      <c r="A747" s="44"/>
      <c r="B747" s="44"/>
      <c r="C747" s="44"/>
      <c r="D747" s="44"/>
      <c r="E747" s="45"/>
    </row>
    <row r="748" ht="15.15" spans="1:5">
      <c r="A748" s="44"/>
      <c r="B748" s="44"/>
      <c r="C748" s="44"/>
      <c r="D748" s="44"/>
      <c r="E748" s="45"/>
    </row>
    <row r="749" ht="15.15" spans="1:5">
      <c r="A749" s="44"/>
      <c r="B749" s="44"/>
      <c r="C749" s="44"/>
      <c r="D749" s="44"/>
      <c r="E749" s="45"/>
    </row>
    <row r="750" ht="15.15" spans="1:5">
      <c r="A750" s="44"/>
      <c r="B750" s="44"/>
      <c r="C750" s="44"/>
      <c r="D750" s="44"/>
      <c r="E750" s="45"/>
    </row>
    <row r="751" ht="15.15" spans="1:5">
      <c r="A751" s="44"/>
      <c r="B751" s="44"/>
      <c r="C751" s="44"/>
      <c r="D751" s="44"/>
      <c r="E751" s="45"/>
    </row>
    <row r="752" ht="15.15" spans="1:5">
      <c r="A752" s="44"/>
      <c r="B752" s="44"/>
      <c r="C752" s="44"/>
      <c r="D752" s="44"/>
      <c r="E752" s="45"/>
    </row>
    <row r="753" ht="15.15" spans="1:5">
      <c r="A753" s="44"/>
      <c r="B753" s="44"/>
      <c r="C753" s="44"/>
      <c r="D753" s="44"/>
      <c r="E753" s="45"/>
    </row>
    <row r="754" ht="15.15" spans="1:5">
      <c r="A754" s="44"/>
      <c r="B754" s="44"/>
      <c r="C754" s="44"/>
      <c r="D754" s="44"/>
      <c r="E754" s="45"/>
    </row>
    <row r="755" ht="15.15" spans="1:5">
      <c r="A755" s="44"/>
      <c r="B755" s="44"/>
      <c r="C755" s="44"/>
      <c r="D755" s="44"/>
      <c r="E755" s="45"/>
    </row>
    <row r="756" ht="15.15" spans="1:5">
      <c r="A756" s="44"/>
      <c r="B756" s="44"/>
      <c r="C756" s="44"/>
      <c r="D756" s="44"/>
      <c r="E756" s="45"/>
    </row>
    <row r="757" ht="15.15" spans="1:5">
      <c r="A757" s="44"/>
      <c r="B757" s="44"/>
      <c r="C757" s="44"/>
      <c r="D757" s="44"/>
      <c r="E757" s="45"/>
    </row>
    <row r="758" ht="15.15" spans="1:5">
      <c r="A758" s="44"/>
      <c r="B758" s="44"/>
      <c r="C758" s="44"/>
      <c r="D758" s="44"/>
      <c r="E758" s="45"/>
    </row>
    <row r="759" ht="15.15" spans="1:5">
      <c r="A759" s="44"/>
      <c r="B759" s="44"/>
      <c r="C759" s="44"/>
      <c r="D759" s="44"/>
      <c r="E759" s="45"/>
    </row>
    <row r="760" ht="15.15" spans="1:5">
      <c r="A760" s="44"/>
      <c r="B760" s="44"/>
      <c r="C760" s="44"/>
      <c r="D760" s="44"/>
      <c r="E760" s="45"/>
    </row>
    <row r="761" ht="15.15" spans="1:5">
      <c r="A761" s="44"/>
      <c r="B761" s="44"/>
      <c r="C761" s="44"/>
      <c r="D761" s="44"/>
      <c r="E761" s="45"/>
    </row>
    <row r="762" ht="15.15" spans="1:5">
      <c r="A762" s="44"/>
      <c r="B762" s="44"/>
      <c r="C762" s="44"/>
      <c r="D762" s="44"/>
      <c r="E762" s="45"/>
    </row>
    <row r="763" ht="15.15" spans="1:5">
      <c r="A763" s="44"/>
      <c r="B763" s="44"/>
      <c r="C763" s="44"/>
      <c r="D763" s="44"/>
      <c r="E763" s="45"/>
    </row>
    <row r="764" ht="15.15" spans="1:5">
      <c r="A764" s="44"/>
      <c r="B764" s="44"/>
      <c r="C764" s="44"/>
      <c r="D764" s="44"/>
      <c r="E764" s="45"/>
    </row>
    <row r="765" ht="15.15" spans="1:5">
      <c r="A765" s="44"/>
      <c r="B765" s="44"/>
      <c r="C765" s="44"/>
      <c r="D765" s="44"/>
      <c r="E765" s="45"/>
    </row>
    <row r="766" ht="15.15" spans="1:5">
      <c r="A766" s="44"/>
      <c r="B766" s="44"/>
      <c r="C766" s="44"/>
      <c r="D766" s="44"/>
      <c r="E766" s="45"/>
    </row>
    <row r="767" ht="15.15" spans="1:5">
      <c r="A767" s="44"/>
      <c r="B767" s="44"/>
      <c r="C767" s="44"/>
      <c r="D767" s="44"/>
      <c r="E767" s="45"/>
    </row>
    <row r="768" ht="15.15" spans="1:5">
      <c r="A768" s="44"/>
      <c r="B768" s="44"/>
      <c r="C768" s="44"/>
      <c r="D768" s="44"/>
      <c r="E768" s="45"/>
    </row>
    <row r="769" ht="15.15" spans="1:5">
      <c r="A769" s="44"/>
      <c r="B769" s="44"/>
      <c r="C769" s="44"/>
      <c r="D769" s="44"/>
      <c r="E769" s="45"/>
    </row>
    <row r="770" ht="15.15" spans="1:5">
      <c r="A770" s="44"/>
      <c r="B770" s="44"/>
      <c r="C770" s="44"/>
      <c r="D770" s="44"/>
      <c r="E770" s="45"/>
    </row>
    <row r="771" ht="15.15" spans="1:5">
      <c r="A771" s="44"/>
      <c r="B771" s="44"/>
      <c r="C771" s="44"/>
      <c r="D771" s="44"/>
      <c r="E771" s="45"/>
    </row>
    <row r="772" ht="15.15" spans="1:5">
      <c r="A772" s="44"/>
      <c r="B772" s="44"/>
      <c r="C772" s="44"/>
      <c r="D772" s="44"/>
      <c r="E772" s="45"/>
    </row>
    <row r="773" ht="15.15" spans="1:5">
      <c r="A773" s="44"/>
      <c r="B773" s="44"/>
      <c r="C773" s="44"/>
      <c r="D773" s="44"/>
      <c r="E773" s="45"/>
    </row>
    <row r="774" ht="15.15" spans="1:5">
      <c r="A774" s="44"/>
      <c r="B774" s="44"/>
      <c r="C774" s="44"/>
      <c r="D774" s="44"/>
      <c r="E774" s="45"/>
    </row>
    <row r="775" ht="15.15" spans="1:5">
      <c r="A775" s="44"/>
      <c r="B775" s="44"/>
      <c r="C775" s="44"/>
      <c r="D775" s="44"/>
      <c r="E775" s="45"/>
    </row>
    <row r="776" ht="15.15" spans="1:5">
      <c r="A776" s="44"/>
      <c r="B776" s="44"/>
      <c r="C776" s="44"/>
      <c r="D776" s="44"/>
      <c r="E776" s="45"/>
    </row>
    <row r="777" ht="15.15" spans="1:5">
      <c r="A777" s="44"/>
      <c r="B777" s="44"/>
      <c r="C777" s="44"/>
      <c r="D777" s="44"/>
      <c r="E777" s="45"/>
    </row>
    <row r="778" ht="15.15" spans="1:5">
      <c r="A778" s="44"/>
      <c r="B778" s="44"/>
      <c r="C778" s="44"/>
      <c r="D778" s="44"/>
      <c r="E778" s="45"/>
    </row>
    <row r="779" ht="15.15" spans="1:5">
      <c r="A779" s="44"/>
      <c r="B779" s="44"/>
      <c r="C779" s="44"/>
      <c r="D779" s="44"/>
      <c r="E779" s="45"/>
    </row>
    <row r="780" ht="15.15" spans="1:5">
      <c r="A780" s="44"/>
      <c r="B780" s="44"/>
      <c r="C780" s="44"/>
      <c r="D780" s="44"/>
      <c r="E780" s="45"/>
    </row>
    <row r="781" ht="15.15" spans="1:5">
      <c r="A781" s="44"/>
      <c r="B781" s="44"/>
      <c r="C781" s="44"/>
      <c r="D781" s="44"/>
      <c r="E781" s="45"/>
    </row>
    <row r="782" ht="15.15" spans="1:5">
      <c r="A782" s="44"/>
      <c r="B782" s="44"/>
      <c r="C782" s="44"/>
      <c r="D782" s="44"/>
      <c r="E782" s="45"/>
    </row>
    <row r="783" ht="15.15" spans="1:5">
      <c r="A783" s="44"/>
      <c r="B783" s="44"/>
      <c r="C783" s="44"/>
      <c r="D783" s="44"/>
      <c r="E783" s="45"/>
    </row>
    <row r="784" ht="15.15" spans="1:5">
      <c r="A784" s="44"/>
      <c r="B784" s="44"/>
      <c r="C784" s="44"/>
      <c r="D784" s="44"/>
      <c r="E784" s="45"/>
    </row>
    <row r="785" ht="15.15" spans="1:5">
      <c r="A785" s="44"/>
      <c r="B785" s="44"/>
      <c r="C785" s="44"/>
      <c r="D785" s="44"/>
      <c r="E785" s="45"/>
    </row>
    <row r="786" ht="15.15" spans="1:5">
      <c r="A786" s="44"/>
      <c r="B786" s="44"/>
      <c r="C786" s="44"/>
      <c r="D786" s="44"/>
      <c r="E786" s="45"/>
    </row>
    <row r="787" ht="15.15" spans="1:5">
      <c r="A787" s="44"/>
      <c r="B787" s="44"/>
      <c r="C787" s="44"/>
      <c r="D787" s="44"/>
      <c r="E787" s="45"/>
    </row>
    <row r="788" ht="15.15" spans="1:5">
      <c r="A788" s="44"/>
      <c r="B788" s="44"/>
      <c r="C788" s="44"/>
      <c r="D788" s="44"/>
      <c r="E788" s="45"/>
    </row>
    <row r="789" ht="15.15" spans="1:5">
      <c r="A789" s="44"/>
      <c r="B789" s="44"/>
      <c r="C789" s="44"/>
      <c r="D789" s="44"/>
      <c r="E789" s="45"/>
    </row>
    <row r="790" ht="15.15" spans="1:5">
      <c r="A790" s="44"/>
      <c r="B790" s="44"/>
      <c r="C790" s="44"/>
      <c r="D790" s="44"/>
      <c r="E790" s="45"/>
    </row>
    <row r="791" ht="15.15" spans="1:5">
      <c r="A791" s="44"/>
      <c r="B791" s="44"/>
      <c r="C791" s="44"/>
      <c r="D791" s="44"/>
      <c r="E791" s="45"/>
    </row>
    <row r="792" ht="15.15" spans="1:5">
      <c r="A792" s="44"/>
      <c r="B792" s="44"/>
      <c r="C792" s="44"/>
      <c r="D792" s="44"/>
      <c r="E792" s="45"/>
    </row>
    <row r="793" ht="15.15" spans="1:5">
      <c r="A793" s="44"/>
      <c r="B793" s="44"/>
      <c r="C793" s="44"/>
      <c r="D793" s="44"/>
      <c r="E793" s="45"/>
    </row>
    <row r="794" ht="15.15" spans="1:5">
      <c r="A794" s="44"/>
      <c r="B794" s="44"/>
      <c r="C794" s="44"/>
      <c r="D794" s="44"/>
      <c r="E794" s="45"/>
    </row>
    <row r="795" ht="15.15" spans="1:5">
      <c r="A795" s="44"/>
      <c r="B795" s="44"/>
      <c r="C795" s="44"/>
      <c r="D795" s="44"/>
      <c r="E795" s="45"/>
    </row>
    <row r="796" ht="15.15" spans="1:5">
      <c r="A796" s="44"/>
      <c r="B796" s="44"/>
      <c r="C796" s="44"/>
      <c r="D796" s="44"/>
      <c r="E796" s="45"/>
    </row>
    <row r="797" ht="15.15" spans="1:5">
      <c r="A797" s="44"/>
      <c r="B797" s="44"/>
      <c r="C797" s="44"/>
      <c r="D797" s="44"/>
      <c r="E797" s="45"/>
    </row>
    <row r="798" ht="15.15" spans="1:5">
      <c r="A798" s="44"/>
      <c r="B798" s="44"/>
      <c r="C798" s="44"/>
      <c r="D798" s="44"/>
      <c r="E798" s="45"/>
    </row>
    <row r="799" ht="15.15" spans="1:5">
      <c r="A799" s="44"/>
      <c r="B799" s="44"/>
      <c r="C799" s="44"/>
      <c r="D799" s="44"/>
      <c r="E799" s="45"/>
    </row>
    <row r="800" ht="15.15" spans="1:5">
      <c r="A800" s="44"/>
      <c r="B800" s="44"/>
      <c r="C800" s="44"/>
      <c r="D800" s="44"/>
      <c r="E800" s="45"/>
    </row>
    <row r="801" ht="15.15" spans="1:5">
      <c r="A801" s="44"/>
      <c r="B801" s="44"/>
      <c r="C801" s="44"/>
      <c r="D801" s="44"/>
      <c r="E801" s="45"/>
    </row>
    <row r="802" ht="15.15" spans="1:5">
      <c r="A802" s="44"/>
      <c r="B802" s="44"/>
      <c r="C802" s="44"/>
      <c r="D802" s="44"/>
      <c r="E802" s="45"/>
    </row>
    <row r="803" ht="15.15" spans="1:5">
      <c r="A803" s="44"/>
      <c r="B803" s="44"/>
      <c r="C803" s="44"/>
      <c r="D803" s="44"/>
      <c r="E803" s="45"/>
    </row>
    <row r="804" ht="15.15" spans="1:5">
      <c r="A804" s="44"/>
      <c r="B804" s="44"/>
      <c r="C804" s="44"/>
      <c r="D804" s="44"/>
      <c r="E804" s="45"/>
    </row>
    <row r="805" ht="15.15" spans="1:5">
      <c r="A805" s="44"/>
      <c r="B805" s="44"/>
      <c r="C805" s="44"/>
      <c r="D805" s="44"/>
      <c r="E805" s="45"/>
    </row>
    <row r="806" ht="15.15" spans="1:5">
      <c r="A806" s="44"/>
      <c r="B806" s="44"/>
      <c r="C806" s="44"/>
      <c r="D806" s="44"/>
      <c r="E806" s="45"/>
    </row>
    <row r="807" ht="15.15" spans="1:5">
      <c r="A807" s="44"/>
      <c r="B807" s="44"/>
      <c r="C807" s="44"/>
      <c r="D807" s="44"/>
      <c r="E807" s="45"/>
    </row>
    <row r="808" ht="15.15" spans="1:5">
      <c r="A808" s="44"/>
      <c r="B808" s="44"/>
      <c r="C808" s="44"/>
      <c r="D808" s="44"/>
      <c r="E808" s="45"/>
    </row>
    <row r="809" ht="15.15" spans="1:5">
      <c r="A809" s="44"/>
      <c r="B809" s="44"/>
      <c r="C809" s="44"/>
      <c r="D809" s="44"/>
      <c r="E809" s="45"/>
    </row>
    <row r="810" ht="15.15" spans="1:5">
      <c r="A810" s="44"/>
      <c r="B810" s="44"/>
      <c r="C810" s="44"/>
      <c r="D810" s="44"/>
      <c r="E810" s="45"/>
    </row>
    <row r="811" ht="15.15" spans="1:5">
      <c r="A811" s="44"/>
      <c r="B811" s="44"/>
      <c r="C811" s="44"/>
      <c r="D811" s="44"/>
      <c r="E811" s="45"/>
    </row>
    <row r="812" ht="15.15" spans="1:5">
      <c r="A812" s="44"/>
      <c r="B812" s="44"/>
      <c r="C812" s="44"/>
      <c r="D812" s="44"/>
      <c r="E812" s="45"/>
    </row>
    <row r="813" ht="15.15" spans="1:5">
      <c r="A813" s="44"/>
      <c r="B813" s="44"/>
      <c r="C813" s="44"/>
      <c r="D813" s="44"/>
      <c r="E813" s="45"/>
    </row>
    <row r="814" ht="15.15" spans="1:5">
      <c r="A814" s="44"/>
      <c r="B814" s="44"/>
      <c r="C814" s="44"/>
      <c r="D814" s="44"/>
      <c r="E814" s="45"/>
    </row>
    <row r="815" ht="15.15" spans="1:5">
      <c r="A815" s="44"/>
      <c r="B815" s="44"/>
      <c r="C815" s="44"/>
      <c r="D815" s="44"/>
      <c r="E815" s="45"/>
    </row>
    <row r="816" ht="15.15" spans="1:5">
      <c r="A816" s="44"/>
      <c r="B816" s="44"/>
      <c r="C816" s="44"/>
      <c r="D816" s="44"/>
      <c r="E816" s="45"/>
    </row>
    <row r="817" ht="15.15" spans="1:5">
      <c r="A817" s="44"/>
      <c r="B817" s="44"/>
      <c r="C817" s="44"/>
      <c r="D817" s="44"/>
      <c r="E817" s="45"/>
    </row>
    <row r="818" ht="15.15" spans="1:5">
      <c r="A818" s="44"/>
      <c r="B818" s="44"/>
      <c r="C818" s="44"/>
      <c r="D818" s="44"/>
      <c r="E818" s="45"/>
    </row>
    <row r="819" ht="15.15" spans="1:5">
      <c r="A819" s="44"/>
      <c r="B819" s="44"/>
      <c r="C819" s="44"/>
      <c r="D819" s="44"/>
      <c r="E819" s="45"/>
    </row>
    <row r="820" ht="15.15" spans="1:5">
      <c r="A820" s="44"/>
      <c r="B820" s="44"/>
      <c r="C820" s="44"/>
      <c r="D820" s="44"/>
      <c r="E820" s="45"/>
    </row>
    <row r="821" ht="15.15" spans="1:5">
      <c r="A821" s="44"/>
      <c r="B821" s="44"/>
      <c r="C821" s="44"/>
      <c r="D821" s="44"/>
      <c r="E821" s="45"/>
    </row>
    <row r="822" ht="15.15" spans="1:5">
      <c r="A822" s="44"/>
      <c r="B822" s="44"/>
      <c r="C822" s="44"/>
      <c r="D822" s="44"/>
      <c r="E822" s="45"/>
    </row>
    <row r="823" ht="15.15" spans="1:5">
      <c r="A823" s="44"/>
      <c r="B823" s="44"/>
      <c r="C823" s="44"/>
      <c r="D823" s="44"/>
      <c r="E823" s="45"/>
    </row>
    <row r="824" ht="15.15" spans="1:5">
      <c r="A824" s="44"/>
      <c r="B824" s="44"/>
      <c r="C824" s="44"/>
      <c r="D824" s="44"/>
      <c r="E824" s="45"/>
    </row>
    <row r="825" ht="15.15" spans="1:5">
      <c r="A825" s="44"/>
      <c r="B825" s="44"/>
      <c r="C825" s="44"/>
      <c r="D825" s="44"/>
      <c r="E825" s="45"/>
    </row>
    <row r="826" ht="15.15" spans="1:5">
      <c r="A826" s="44"/>
      <c r="B826" s="44"/>
      <c r="C826" s="44"/>
      <c r="D826" s="44"/>
      <c r="E826" s="45"/>
    </row>
    <row r="827" ht="15.15" spans="1:5">
      <c r="A827" s="44"/>
      <c r="B827" s="44"/>
      <c r="C827" s="44"/>
      <c r="D827" s="44"/>
      <c r="E827" s="45"/>
    </row>
    <row r="828" ht="15.15" spans="1:5">
      <c r="A828" s="44"/>
      <c r="B828" s="44"/>
      <c r="C828" s="44"/>
      <c r="D828" s="44"/>
      <c r="E828" s="45"/>
    </row>
    <row r="829" ht="15.15" spans="1:5">
      <c r="A829" s="44"/>
      <c r="B829" s="44"/>
      <c r="C829" s="44"/>
      <c r="D829" s="44"/>
      <c r="E829" s="45"/>
    </row>
    <row r="830" ht="15.15" spans="1:5">
      <c r="A830" s="44"/>
      <c r="B830" s="44"/>
      <c r="C830" s="44"/>
      <c r="D830" s="44"/>
      <c r="E830" s="45"/>
    </row>
    <row r="831" ht="15.15" spans="1:5">
      <c r="A831" s="44"/>
      <c r="B831" s="44"/>
      <c r="C831" s="44"/>
      <c r="D831" s="44"/>
      <c r="E831" s="45"/>
    </row>
    <row r="832" ht="15.15" spans="1:5">
      <c r="A832" s="44"/>
      <c r="B832" s="44"/>
      <c r="C832" s="44"/>
      <c r="D832" s="44"/>
      <c r="E832" s="45"/>
    </row>
    <row r="833" ht="15.15" spans="1:5">
      <c r="A833" s="44"/>
      <c r="B833" s="44"/>
      <c r="C833" s="44"/>
      <c r="D833" s="44"/>
      <c r="E833" s="45"/>
    </row>
    <row r="834" ht="15.15" spans="1:5">
      <c r="A834" s="44"/>
      <c r="B834" s="44"/>
      <c r="C834" s="44"/>
      <c r="D834" s="44"/>
      <c r="E834" s="45"/>
    </row>
    <row r="835" ht="15.15" spans="1:5">
      <c r="A835" s="44"/>
      <c r="B835" s="44"/>
      <c r="C835" s="44"/>
      <c r="D835" s="44"/>
      <c r="E835" s="45"/>
    </row>
    <row r="836" ht="15.15" spans="1:5">
      <c r="A836" s="44"/>
      <c r="B836" s="44"/>
      <c r="C836" s="44"/>
      <c r="D836" s="44"/>
      <c r="E836" s="45"/>
    </row>
    <row r="837" ht="15.15" spans="1:5">
      <c r="A837" s="44"/>
      <c r="B837" s="44"/>
      <c r="C837" s="44"/>
      <c r="D837" s="44"/>
      <c r="E837" s="45"/>
    </row>
    <row r="838" ht="15.15" spans="1:5">
      <c r="A838" s="44"/>
      <c r="B838" s="44"/>
      <c r="C838" s="44"/>
      <c r="D838" s="44"/>
      <c r="E838" s="45"/>
    </row>
    <row r="839" ht="15.15" spans="1:5">
      <c r="A839" s="44"/>
      <c r="B839" s="44"/>
      <c r="C839" s="44"/>
      <c r="D839" s="44"/>
      <c r="E839" s="45"/>
    </row>
    <row r="840" ht="15.15" spans="1:5">
      <c r="A840" s="44"/>
      <c r="B840" s="44"/>
      <c r="C840" s="44"/>
      <c r="D840" s="44"/>
      <c r="E840" s="45"/>
    </row>
    <row r="841" ht="15.15" spans="1:5">
      <c r="A841" s="44"/>
      <c r="B841" s="44"/>
      <c r="C841" s="44"/>
      <c r="D841" s="44"/>
      <c r="E841" s="45"/>
    </row>
    <row r="842" ht="15.15" spans="1:5">
      <c r="A842" s="44"/>
      <c r="B842" s="44"/>
      <c r="C842" s="44"/>
      <c r="D842" s="44"/>
      <c r="E842" s="45"/>
    </row>
    <row r="843" ht="15.15" spans="1:5">
      <c r="A843" s="44"/>
      <c r="B843" s="44"/>
      <c r="C843" s="44"/>
      <c r="D843" s="44"/>
      <c r="E843" s="45"/>
    </row>
    <row r="844" ht="15.15" spans="1:5">
      <c r="A844" s="44"/>
      <c r="B844" s="44"/>
      <c r="C844" s="44"/>
      <c r="D844" s="44"/>
      <c r="E844" s="45"/>
    </row>
    <row r="845" ht="15.15" spans="1:5">
      <c r="A845" s="44"/>
      <c r="B845" s="44"/>
      <c r="C845" s="44"/>
      <c r="D845" s="44"/>
      <c r="E845" s="45"/>
    </row>
    <row r="846" ht="15.15" spans="1:5">
      <c r="A846" s="44"/>
      <c r="B846" s="44"/>
      <c r="C846" s="44"/>
      <c r="D846" s="44"/>
      <c r="E846" s="45"/>
    </row>
    <row r="847" ht="15.15" spans="1:5">
      <c r="A847" s="44"/>
      <c r="B847" s="44"/>
      <c r="C847" s="44"/>
      <c r="D847" s="44"/>
      <c r="E847" s="45"/>
    </row>
    <row r="848" ht="15.15" spans="1:5">
      <c r="A848" s="44"/>
      <c r="B848" s="44"/>
      <c r="C848" s="44"/>
      <c r="D848" s="44"/>
      <c r="E848" s="45"/>
    </row>
    <row r="849" ht="15.15" spans="1:5">
      <c r="A849" s="44"/>
      <c r="B849" s="44"/>
      <c r="C849" s="44"/>
      <c r="D849" s="44"/>
      <c r="E849" s="45"/>
    </row>
    <row r="850" ht="15.15" spans="1:5">
      <c r="A850" s="44"/>
      <c r="B850" s="44"/>
      <c r="C850" s="44"/>
      <c r="D850" s="44"/>
      <c r="E850" s="45"/>
    </row>
    <row r="851" ht="15.15" spans="1:5">
      <c r="A851" s="44"/>
      <c r="B851" s="44"/>
      <c r="C851" s="44"/>
      <c r="D851" s="44"/>
      <c r="E851" s="45"/>
    </row>
    <row r="852" ht="15.15" spans="1:5">
      <c r="A852" s="44"/>
      <c r="B852" s="44"/>
      <c r="C852" s="44"/>
      <c r="D852" s="44"/>
      <c r="E852" s="45"/>
    </row>
    <row r="853" ht="15.15" spans="1:5">
      <c r="A853" s="44"/>
      <c r="B853" s="44"/>
      <c r="C853" s="44"/>
      <c r="D853" s="44"/>
      <c r="E853" s="45"/>
    </row>
    <row r="854" ht="15.15" spans="1:5">
      <c r="A854" s="44"/>
      <c r="B854" s="44"/>
      <c r="C854" s="44"/>
      <c r="D854" s="44"/>
      <c r="E854" s="45"/>
    </row>
    <row r="855" ht="15.15" spans="1:5">
      <c r="A855" s="44"/>
      <c r="B855" s="44"/>
      <c r="C855" s="44"/>
      <c r="D855" s="44"/>
      <c r="E855" s="45"/>
    </row>
    <row r="856" ht="15.15" spans="1:5">
      <c r="A856" s="44"/>
      <c r="B856" s="44"/>
      <c r="C856" s="44"/>
      <c r="D856" s="44"/>
      <c r="E856" s="45"/>
    </row>
    <row r="857" ht="15.15" spans="1:5">
      <c r="A857" s="44"/>
      <c r="B857" s="44"/>
      <c r="C857" s="44"/>
      <c r="D857" s="44"/>
      <c r="E857" s="45"/>
    </row>
    <row r="858" ht="15.15" spans="1:5">
      <c r="A858" s="44"/>
      <c r="B858" s="44"/>
      <c r="C858" s="44"/>
      <c r="D858" s="44"/>
      <c r="E858" s="45"/>
    </row>
    <row r="859" ht="15.15" spans="1:5">
      <c r="A859" s="44"/>
      <c r="B859" s="44"/>
      <c r="C859" s="44"/>
      <c r="D859" s="44"/>
      <c r="E859" s="45"/>
    </row>
    <row r="860" ht="15.15" spans="1:5">
      <c r="A860" s="44"/>
      <c r="B860" s="44"/>
      <c r="C860" s="44"/>
      <c r="D860" s="44"/>
      <c r="E860" s="45"/>
    </row>
    <row r="861" ht="15.15" spans="1:5">
      <c r="A861" s="44"/>
      <c r="B861" s="44"/>
      <c r="C861" s="44"/>
      <c r="D861" s="44"/>
      <c r="E861" s="45"/>
    </row>
    <row r="862" ht="15.15" spans="1:5">
      <c r="A862" s="44"/>
      <c r="B862" s="44"/>
      <c r="C862" s="44"/>
      <c r="D862" s="44"/>
      <c r="E862" s="45"/>
    </row>
    <row r="863" ht="15.15" spans="1:5">
      <c r="A863" s="44"/>
      <c r="B863" s="44"/>
      <c r="C863" s="44"/>
      <c r="D863" s="44"/>
      <c r="E863" s="45"/>
    </row>
    <row r="864" ht="15.15" spans="1:5">
      <c r="A864" s="44"/>
      <c r="B864" s="44"/>
      <c r="C864" s="44"/>
      <c r="D864" s="44"/>
      <c r="E864" s="45"/>
    </row>
    <row r="865" ht="15.15" spans="1:5">
      <c r="A865" s="44"/>
      <c r="B865" s="44"/>
      <c r="C865" s="44"/>
      <c r="D865" s="44"/>
      <c r="E865" s="45"/>
    </row>
    <row r="866" ht="15.15" spans="1:5">
      <c r="A866" s="44"/>
      <c r="B866" s="44"/>
      <c r="C866" s="44"/>
      <c r="D866" s="44"/>
      <c r="E866" s="45"/>
    </row>
    <row r="867" ht="15.15" spans="1:5">
      <c r="A867" s="44"/>
      <c r="B867" s="44"/>
      <c r="C867" s="44"/>
      <c r="D867" s="44"/>
      <c r="E867" s="45"/>
    </row>
    <row r="868" ht="15.15" spans="1:5">
      <c r="A868" s="44"/>
      <c r="B868" s="44"/>
      <c r="C868" s="44"/>
      <c r="D868" s="44"/>
      <c r="E868" s="45"/>
    </row>
    <row r="869" ht="15.15" spans="1:5">
      <c r="A869" s="44"/>
      <c r="B869" s="44"/>
      <c r="C869" s="44"/>
      <c r="D869" s="44"/>
      <c r="E869" s="45"/>
    </row>
    <row r="870" ht="15.15" spans="1:5">
      <c r="A870" s="44"/>
      <c r="B870" s="44"/>
      <c r="C870" s="44"/>
      <c r="D870" s="44"/>
      <c r="E870" s="45"/>
    </row>
    <row r="871" ht="15.15" spans="1:5">
      <c r="A871" s="44"/>
      <c r="B871" s="44"/>
      <c r="C871" s="44"/>
      <c r="D871" s="44"/>
      <c r="E871" s="45"/>
    </row>
    <row r="872" ht="15.15" spans="1:5">
      <c r="A872" s="44"/>
      <c r="B872" s="44"/>
      <c r="C872" s="44"/>
      <c r="D872" s="44"/>
      <c r="E872" s="45"/>
    </row>
    <row r="873" ht="15.15" spans="1:5">
      <c r="A873" s="44"/>
      <c r="B873" s="44"/>
      <c r="C873" s="44"/>
      <c r="D873" s="44"/>
      <c r="E873" s="45"/>
    </row>
    <row r="874" ht="15.15" spans="1:5">
      <c r="A874" s="44"/>
      <c r="B874" s="44"/>
      <c r="C874" s="44"/>
      <c r="D874" s="44"/>
      <c r="E874" s="45"/>
    </row>
    <row r="875" ht="15.15" spans="1:5">
      <c r="A875" s="44"/>
      <c r="B875" s="44"/>
      <c r="C875" s="44"/>
      <c r="D875" s="44"/>
      <c r="E875" s="45"/>
    </row>
    <row r="876" ht="15.15" spans="1:5">
      <c r="A876" s="44"/>
      <c r="B876" s="44"/>
      <c r="C876" s="44"/>
      <c r="D876" s="44"/>
      <c r="E876" s="45"/>
    </row>
    <row r="877" ht="15.15" spans="1:5">
      <c r="A877" s="44"/>
      <c r="B877" s="44"/>
      <c r="C877" s="44"/>
      <c r="D877" s="44"/>
      <c r="E877" s="45"/>
    </row>
    <row r="878" ht="15.15" spans="1:5">
      <c r="A878" s="44"/>
      <c r="B878" s="44"/>
      <c r="C878" s="44"/>
      <c r="D878" s="44"/>
      <c r="E878" s="45"/>
    </row>
    <row r="879" ht="15.15" spans="1:5">
      <c r="A879" s="44"/>
      <c r="B879" s="44"/>
      <c r="C879" s="44"/>
      <c r="D879" s="44"/>
      <c r="E879" s="45"/>
    </row>
    <row r="880" ht="15.15" spans="1:5">
      <c r="A880" s="44"/>
      <c r="B880" s="44"/>
      <c r="C880" s="44"/>
      <c r="D880" s="44"/>
      <c r="E880" s="45"/>
    </row>
    <row r="881" ht="15.15" spans="1:5">
      <c r="A881" s="44"/>
      <c r="B881" s="44"/>
      <c r="C881" s="44"/>
      <c r="D881" s="44"/>
      <c r="E881" s="45"/>
    </row>
    <row r="882" ht="15.15" spans="1:5">
      <c r="A882" s="44"/>
      <c r="B882" s="44"/>
      <c r="C882" s="44"/>
      <c r="D882" s="44"/>
      <c r="E882" s="45"/>
    </row>
    <row r="883" ht="15.15" spans="1:5">
      <c r="A883" s="44"/>
      <c r="B883" s="44"/>
      <c r="C883" s="44"/>
      <c r="D883" s="44"/>
      <c r="E883" s="45"/>
    </row>
    <row r="884" ht="15.15" spans="1:5">
      <c r="A884" s="44"/>
      <c r="B884" s="44"/>
      <c r="C884" s="44"/>
      <c r="D884" s="44"/>
      <c r="E884" s="45"/>
    </row>
    <row r="885" ht="15.15" spans="1:5">
      <c r="A885" s="44"/>
      <c r="B885" s="44"/>
      <c r="C885" s="44"/>
      <c r="D885" s="44"/>
      <c r="E885" s="45"/>
    </row>
    <row r="886" ht="15.15" spans="1:5">
      <c r="A886" s="44"/>
      <c r="B886" s="44"/>
      <c r="C886" s="44"/>
      <c r="D886" s="44"/>
      <c r="E886" s="45"/>
    </row>
    <row r="887" ht="15.15" spans="1:5">
      <c r="A887" s="44"/>
      <c r="B887" s="44"/>
      <c r="C887" s="44"/>
      <c r="D887" s="44"/>
      <c r="E887" s="45"/>
    </row>
    <row r="888" ht="15.15" spans="1:5">
      <c r="A888" s="44"/>
      <c r="B888" s="44"/>
      <c r="C888" s="44"/>
      <c r="D888" s="44"/>
      <c r="E888" s="45"/>
    </row>
    <row r="889" ht="15.15" spans="1:5">
      <c r="A889" s="44"/>
      <c r="B889" s="44"/>
      <c r="C889" s="44"/>
      <c r="D889" s="44"/>
      <c r="E889" s="45"/>
    </row>
    <row r="890" ht="15.15" spans="1:5">
      <c r="A890" s="44"/>
      <c r="B890" s="44"/>
      <c r="C890" s="44"/>
      <c r="D890" s="44"/>
      <c r="E890" s="45"/>
    </row>
    <row r="891" ht="15.15" spans="1:5">
      <c r="A891" s="44"/>
      <c r="B891" s="44"/>
      <c r="C891" s="44"/>
      <c r="D891" s="44"/>
      <c r="E891" s="45"/>
    </row>
    <row r="892" ht="15.15" spans="1:5">
      <c r="A892" s="44"/>
      <c r="B892" s="44"/>
      <c r="C892" s="44"/>
      <c r="D892" s="44"/>
      <c r="E892" s="45"/>
    </row>
    <row r="893" ht="15.15" spans="1:5">
      <c r="A893" s="44"/>
      <c r="B893" s="44"/>
      <c r="C893" s="44"/>
      <c r="D893" s="44"/>
      <c r="E893" s="45"/>
    </row>
    <row r="894" ht="15.15" spans="1:5">
      <c r="A894" s="44"/>
      <c r="B894" s="44"/>
      <c r="C894" s="44"/>
      <c r="D894" s="44"/>
      <c r="E894" s="45"/>
    </row>
    <row r="895" ht="15.15" spans="1:5">
      <c r="A895" s="44"/>
      <c r="B895" s="44"/>
      <c r="C895" s="44"/>
      <c r="D895" s="44"/>
      <c r="E895" s="45"/>
    </row>
    <row r="896" ht="15.15" spans="1:5">
      <c r="A896" s="44"/>
      <c r="B896" s="44"/>
      <c r="C896" s="44"/>
      <c r="D896" s="44"/>
      <c r="E896" s="45"/>
    </row>
    <row r="897" ht="15.15" spans="1:5">
      <c r="A897" s="44"/>
      <c r="B897" s="44"/>
      <c r="C897" s="44"/>
      <c r="D897" s="44"/>
      <c r="E897" s="45"/>
    </row>
    <row r="898" ht="15.15" spans="1:5">
      <c r="A898" s="44"/>
      <c r="B898" s="44"/>
      <c r="C898" s="44"/>
      <c r="D898" s="44"/>
      <c r="E898" s="45"/>
    </row>
    <row r="899" ht="15.15" spans="1:5">
      <c r="A899" s="44"/>
      <c r="B899" s="44"/>
      <c r="C899" s="44"/>
      <c r="D899" s="44"/>
      <c r="E899" s="45"/>
    </row>
    <row r="900" ht="15.15" spans="1:5">
      <c r="A900" s="44"/>
      <c r="B900" s="44"/>
      <c r="C900" s="44"/>
      <c r="D900" s="44"/>
      <c r="E900" s="45"/>
    </row>
    <row r="901" ht="15.15" spans="1:5">
      <c r="A901" s="44"/>
      <c r="B901" s="44"/>
      <c r="C901" s="44"/>
      <c r="D901" s="44"/>
      <c r="E901" s="45"/>
    </row>
    <row r="902" ht="15.15" spans="1:5">
      <c r="A902" s="44"/>
      <c r="B902" s="44"/>
      <c r="C902" s="44"/>
      <c r="D902" s="44"/>
      <c r="E902" s="45"/>
    </row>
    <row r="903" ht="15.15" spans="1:5">
      <c r="A903" s="44"/>
      <c r="B903" s="44"/>
      <c r="C903" s="44"/>
      <c r="D903" s="44"/>
      <c r="E903" s="45"/>
    </row>
    <row r="904" ht="15.15" spans="1:5">
      <c r="A904" s="44"/>
      <c r="B904" s="44"/>
      <c r="C904" s="44"/>
      <c r="D904" s="44"/>
      <c r="E904" s="45"/>
    </row>
    <row r="905" ht="15.15" spans="1:5">
      <c r="A905" s="44"/>
      <c r="B905" s="44"/>
      <c r="C905" s="44"/>
      <c r="D905" s="44"/>
      <c r="E905" s="45"/>
    </row>
    <row r="906" ht="15.15" spans="1:5">
      <c r="A906" s="44"/>
      <c r="B906" s="44"/>
      <c r="C906" s="44"/>
      <c r="D906" s="44"/>
      <c r="E906" s="45"/>
    </row>
    <row r="907" ht="15.15" spans="1:5">
      <c r="A907" s="44"/>
      <c r="B907" s="44"/>
      <c r="C907" s="44"/>
      <c r="D907" s="44"/>
      <c r="E907" s="45"/>
    </row>
    <row r="908" ht="15.15" spans="1:5">
      <c r="A908" s="44"/>
      <c r="B908" s="44"/>
      <c r="C908" s="44"/>
      <c r="D908" s="44"/>
      <c r="E908" s="45"/>
    </row>
    <row r="909" ht="15.15" spans="1:5">
      <c r="A909" s="44"/>
      <c r="B909" s="44"/>
      <c r="C909" s="44"/>
      <c r="D909" s="44"/>
      <c r="E909" s="45"/>
    </row>
    <row r="910" ht="15.15" spans="1:5">
      <c r="A910" s="44"/>
      <c r="B910" s="44"/>
      <c r="C910" s="44"/>
      <c r="D910" s="44"/>
      <c r="E910" s="45"/>
    </row>
    <row r="911" ht="15.15" spans="1:5">
      <c r="A911" s="44"/>
      <c r="B911" s="44"/>
      <c r="C911" s="44"/>
      <c r="D911" s="44"/>
      <c r="E911" s="45"/>
    </row>
    <row r="912" ht="15.15" spans="1:5">
      <c r="A912" s="44"/>
      <c r="B912" s="44"/>
      <c r="C912" s="44"/>
      <c r="D912" s="44"/>
      <c r="E912" s="45"/>
    </row>
    <row r="913" ht="15.15" spans="1:5">
      <c r="A913" s="44"/>
      <c r="B913" s="44"/>
      <c r="C913" s="44"/>
      <c r="D913" s="44"/>
      <c r="E913" s="45"/>
    </row>
    <row r="914" ht="15.15" spans="1:5">
      <c r="A914" s="44"/>
      <c r="B914" s="44"/>
      <c r="C914" s="44"/>
      <c r="D914" s="44"/>
      <c r="E914" s="45"/>
    </row>
    <row r="915" ht="15.15" spans="1:5">
      <c r="A915" s="44"/>
      <c r="B915" s="44"/>
      <c r="C915" s="44"/>
      <c r="D915" s="44"/>
      <c r="E915" s="45"/>
    </row>
    <row r="916" ht="15.15" spans="1:5">
      <c r="A916" s="44"/>
      <c r="B916" s="44"/>
      <c r="C916" s="44"/>
      <c r="D916" s="44"/>
      <c r="E916" s="45"/>
    </row>
    <row r="917" ht="15.15" spans="1:5">
      <c r="A917" s="44"/>
      <c r="B917" s="44"/>
      <c r="C917" s="44"/>
      <c r="D917" s="44"/>
      <c r="E917" s="45"/>
    </row>
    <row r="918" ht="15.15" spans="1:5">
      <c r="A918" s="44"/>
      <c r="B918" s="44"/>
      <c r="C918" s="44"/>
      <c r="D918" s="44"/>
      <c r="E918" s="45"/>
    </row>
    <row r="919" ht="15.15" spans="1:5">
      <c r="A919" s="44"/>
      <c r="B919" s="44"/>
      <c r="C919" s="44"/>
      <c r="D919" s="44"/>
      <c r="E919" s="45"/>
    </row>
    <row r="920" ht="15.15" spans="1:5">
      <c r="A920" s="44"/>
      <c r="B920" s="44"/>
      <c r="C920" s="44"/>
      <c r="D920" s="44"/>
      <c r="E920" s="45"/>
    </row>
    <row r="921" ht="15.15" spans="1:5">
      <c r="A921" s="44"/>
      <c r="B921" s="44"/>
      <c r="C921" s="44"/>
      <c r="D921" s="44"/>
      <c r="E921" s="45"/>
    </row>
    <row r="922" ht="15.15" spans="1:5">
      <c r="A922" s="44"/>
      <c r="B922" s="44"/>
      <c r="C922" s="44"/>
      <c r="D922" s="44"/>
      <c r="E922" s="45"/>
    </row>
    <row r="923" ht="15.15" spans="1:5">
      <c r="A923" s="44"/>
      <c r="B923" s="44"/>
      <c r="C923" s="44"/>
      <c r="D923" s="44"/>
      <c r="E923" s="45"/>
    </row>
    <row r="924" ht="15.15" spans="1:5">
      <c r="A924" s="44"/>
      <c r="B924" s="44"/>
      <c r="C924" s="44"/>
      <c r="D924" s="44"/>
      <c r="E924" s="45"/>
    </row>
    <row r="925" ht="15.15" spans="1:5">
      <c r="A925" s="44"/>
      <c r="B925" s="44"/>
      <c r="C925" s="44"/>
      <c r="D925" s="44"/>
      <c r="E925" s="45"/>
    </row>
    <row r="926" ht="15.15" spans="1:5">
      <c r="A926" s="44"/>
      <c r="B926" s="44"/>
      <c r="C926" s="44"/>
      <c r="D926" s="44"/>
      <c r="E926" s="45"/>
    </row>
    <row r="927" ht="15.15" spans="1:5">
      <c r="A927" s="44"/>
      <c r="B927" s="44"/>
      <c r="C927" s="44"/>
      <c r="D927" s="44"/>
      <c r="E927" s="45"/>
    </row>
    <row r="928" ht="15.15" spans="1:5">
      <c r="A928" s="44"/>
      <c r="B928" s="44"/>
      <c r="C928" s="44"/>
      <c r="D928" s="44"/>
      <c r="E928" s="45"/>
    </row>
    <row r="929" ht="15.15" spans="1:5">
      <c r="A929" s="44"/>
      <c r="B929" s="44"/>
      <c r="C929" s="44"/>
      <c r="D929" s="44"/>
      <c r="E929" s="45"/>
    </row>
    <row r="930" ht="15.15" spans="1:5">
      <c r="A930" s="44"/>
      <c r="B930" s="44"/>
      <c r="C930" s="44"/>
      <c r="D930" s="44"/>
      <c r="E930" s="45"/>
    </row>
    <row r="931" ht="15.15" spans="1:5">
      <c r="A931" s="44"/>
      <c r="B931" s="44"/>
      <c r="C931" s="44"/>
      <c r="D931" s="44"/>
      <c r="E931" s="45"/>
    </row>
    <row r="932" ht="15.15" spans="1:5">
      <c r="A932" s="44"/>
      <c r="B932" s="44"/>
      <c r="C932" s="44"/>
      <c r="D932" s="44"/>
      <c r="E932" s="45"/>
    </row>
    <row r="933" ht="15.15" spans="1:5">
      <c r="A933" s="44"/>
      <c r="B933" s="44"/>
      <c r="C933" s="44"/>
      <c r="D933" s="44"/>
      <c r="E933" s="45"/>
    </row>
    <row r="934" ht="15.15" spans="1:5">
      <c r="A934" s="44"/>
      <c r="B934" s="44"/>
      <c r="C934" s="44"/>
      <c r="D934" s="44"/>
      <c r="E934" s="45"/>
    </row>
    <row r="935" ht="15.15" spans="1:5">
      <c r="A935" s="44"/>
      <c r="B935" s="44"/>
      <c r="C935" s="44"/>
      <c r="D935" s="44"/>
      <c r="E935" s="45"/>
    </row>
    <row r="936" ht="15.15" spans="1:5">
      <c r="A936" s="44"/>
      <c r="B936" s="44"/>
      <c r="C936" s="44"/>
      <c r="D936" s="44"/>
      <c r="E936" s="45"/>
    </row>
    <row r="937" ht="15.15" spans="1:5">
      <c r="A937" s="44"/>
      <c r="B937" s="44"/>
      <c r="C937" s="44"/>
      <c r="D937" s="44"/>
      <c r="E937" s="45"/>
    </row>
    <row r="938" ht="15.15" spans="1:5">
      <c r="A938" s="44"/>
      <c r="B938" s="44"/>
      <c r="C938" s="44"/>
      <c r="D938" s="44"/>
      <c r="E938" s="45"/>
    </row>
    <row r="939" ht="15.15" spans="1:5">
      <c r="A939" s="44"/>
      <c r="B939" s="44"/>
      <c r="C939" s="44"/>
      <c r="D939" s="44"/>
      <c r="E939" s="45"/>
    </row>
    <row r="940" ht="15.15" spans="1:5">
      <c r="A940" s="44"/>
      <c r="B940" s="44"/>
      <c r="C940" s="44"/>
      <c r="D940" s="44"/>
      <c r="E940" s="45"/>
    </row>
    <row r="941" ht="15.15" spans="1:5">
      <c r="A941" s="44"/>
      <c r="B941" s="44"/>
      <c r="C941" s="44"/>
      <c r="D941" s="44"/>
      <c r="E941" s="45"/>
    </row>
    <row r="942" ht="15.15" spans="1:5">
      <c r="A942" s="44"/>
      <c r="B942" s="44"/>
      <c r="C942" s="44"/>
      <c r="D942" s="44"/>
      <c r="E942" s="45"/>
    </row>
    <row r="943" ht="15.15" spans="1:5">
      <c r="A943" s="44"/>
      <c r="B943" s="44"/>
      <c r="C943" s="44"/>
      <c r="D943" s="44"/>
      <c r="E943" s="45"/>
    </row>
    <row r="944" ht="15.15" spans="1:5">
      <c r="A944" s="44"/>
      <c r="B944" s="44"/>
      <c r="C944" s="44"/>
      <c r="D944" s="44"/>
      <c r="E944" s="45"/>
    </row>
    <row r="945" ht="15.15" spans="1:5">
      <c r="A945" s="44"/>
      <c r="B945" s="44"/>
      <c r="C945" s="44"/>
      <c r="D945" s="44"/>
      <c r="E945" s="45"/>
    </row>
    <row r="946" ht="15.15" spans="1:5">
      <c r="A946" s="44"/>
      <c r="B946" s="44"/>
      <c r="C946" s="44"/>
      <c r="D946" s="44"/>
      <c r="E946" s="45"/>
    </row>
    <row r="947" ht="15.15" spans="1:5">
      <c r="A947" s="44"/>
      <c r="B947" s="44"/>
      <c r="C947" s="44"/>
      <c r="D947" s="44"/>
      <c r="E947" s="45"/>
    </row>
    <row r="948" ht="15.15" spans="1:5">
      <c r="A948" s="44"/>
      <c r="B948" s="44"/>
      <c r="C948" s="44"/>
      <c r="D948" s="44"/>
      <c r="E948" s="45"/>
    </row>
    <row r="949" ht="15.15" spans="1:5">
      <c r="A949" s="44"/>
      <c r="B949" s="44"/>
      <c r="C949" s="44"/>
      <c r="D949" s="44"/>
      <c r="E949" s="45"/>
    </row>
    <row r="950" ht="15.15" spans="1:5">
      <c r="A950" s="44"/>
      <c r="B950" s="44"/>
      <c r="C950" s="44"/>
      <c r="D950" s="44"/>
      <c r="E950" s="45"/>
    </row>
    <row r="951" ht="15.15" spans="1:5">
      <c r="A951" s="44"/>
      <c r="B951" s="44"/>
      <c r="C951" s="44"/>
      <c r="D951" s="44"/>
      <c r="E951" s="45"/>
    </row>
    <row r="952" ht="15.15" spans="1:5">
      <c r="A952" s="44"/>
      <c r="B952" s="44"/>
      <c r="C952" s="44"/>
      <c r="D952" s="44"/>
      <c r="E952" s="45"/>
    </row>
    <row r="953" ht="15.15" spans="1:5">
      <c r="A953" s="44"/>
      <c r="B953" s="44"/>
      <c r="C953" s="44"/>
      <c r="D953" s="44"/>
      <c r="E953" s="45"/>
    </row>
    <row r="954" ht="15.15" spans="1:5">
      <c r="A954" s="44"/>
      <c r="B954" s="44"/>
      <c r="C954" s="44"/>
      <c r="D954" s="44"/>
      <c r="E954" s="45"/>
    </row>
    <row r="955" ht="15.15" spans="1:5">
      <c r="A955" s="44"/>
      <c r="B955" s="44"/>
      <c r="C955" s="44"/>
      <c r="D955" s="44"/>
      <c r="E955" s="45"/>
    </row>
    <row r="956" ht="15.15" spans="1:5">
      <c r="A956" s="44"/>
      <c r="B956" s="44"/>
      <c r="C956" s="44"/>
      <c r="D956" s="44"/>
      <c r="E956" s="45"/>
    </row>
    <row r="957" ht="15.15" spans="1:5">
      <c r="A957" s="44"/>
      <c r="B957" s="44"/>
      <c r="C957" s="44"/>
      <c r="D957" s="44"/>
      <c r="E957" s="45"/>
    </row>
    <row r="958" ht="15.15" spans="1:5">
      <c r="A958" s="44"/>
      <c r="B958" s="44"/>
      <c r="C958" s="44"/>
      <c r="D958" s="44"/>
      <c r="E958" s="45"/>
    </row>
    <row r="959" ht="15.15" spans="1:5">
      <c r="A959" s="44"/>
      <c r="B959" s="44"/>
      <c r="C959" s="44"/>
      <c r="D959" s="44"/>
      <c r="E959" s="45"/>
    </row>
    <row r="960" ht="15.15" spans="1:5">
      <c r="A960" s="44"/>
      <c r="B960" s="44"/>
      <c r="C960" s="44"/>
      <c r="D960" s="44"/>
      <c r="E960" s="45"/>
    </row>
    <row r="961" ht="15.15" spans="1:5">
      <c r="A961" s="44"/>
      <c r="B961" s="44"/>
      <c r="C961" s="44"/>
      <c r="D961" s="44"/>
      <c r="E961" s="45"/>
    </row>
    <row r="962" ht="15.15" spans="1:5">
      <c r="A962" s="44"/>
      <c r="B962" s="44"/>
      <c r="C962" s="44"/>
      <c r="D962" s="44"/>
      <c r="E962" s="45"/>
    </row>
    <row r="963" ht="15.15" spans="1:5">
      <c r="A963" s="44"/>
      <c r="B963" s="44"/>
      <c r="C963" s="44"/>
      <c r="D963" s="44"/>
      <c r="E963" s="45"/>
    </row>
    <row r="964" ht="15.15" spans="1:5">
      <c r="A964" s="44"/>
      <c r="B964" s="44"/>
      <c r="C964" s="44"/>
      <c r="D964" s="44"/>
      <c r="E964" s="45"/>
    </row>
    <row r="965" ht="15.15" spans="1:5">
      <c r="A965" s="44"/>
      <c r="B965" s="44"/>
      <c r="C965" s="44"/>
      <c r="D965" s="44"/>
      <c r="E965" s="45"/>
    </row>
    <row r="966" ht="15.15" spans="1:5">
      <c r="A966" s="44"/>
      <c r="B966" s="44"/>
      <c r="C966" s="44"/>
      <c r="D966" s="44"/>
      <c r="E966" s="45"/>
    </row>
    <row r="967" ht="15.15" spans="1:5">
      <c r="A967" s="44"/>
      <c r="B967" s="44"/>
      <c r="C967" s="44"/>
      <c r="D967" s="44"/>
      <c r="E967" s="45"/>
    </row>
    <row r="968" ht="15.15" spans="1:5">
      <c r="A968" s="44"/>
      <c r="B968" s="44"/>
      <c r="C968" s="44"/>
      <c r="D968" s="44"/>
      <c r="E968" s="45"/>
    </row>
    <row r="969" ht="15.15" spans="1:5">
      <c r="A969" s="44"/>
      <c r="B969" s="44"/>
      <c r="C969" s="44"/>
      <c r="D969" s="44"/>
      <c r="E969" s="45"/>
    </row>
    <row r="970" ht="15.15" spans="1:5">
      <c r="A970" s="44"/>
      <c r="B970" s="44"/>
      <c r="C970" s="44"/>
      <c r="D970" s="44"/>
      <c r="E970" s="45"/>
    </row>
    <row r="971" ht="15.15" spans="1:5">
      <c r="A971" s="44"/>
      <c r="B971" s="44"/>
      <c r="C971" s="44"/>
      <c r="D971" s="44"/>
      <c r="E971" s="45"/>
    </row>
    <row r="972" ht="15.15" spans="1:5">
      <c r="A972" s="44"/>
      <c r="B972" s="44"/>
      <c r="C972" s="44"/>
      <c r="D972" s="44"/>
      <c r="E972" s="45"/>
    </row>
    <row r="973" ht="15.15" spans="1:5">
      <c r="A973" s="44"/>
      <c r="B973" s="44"/>
      <c r="C973" s="44"/>
      <c r="D973" s="44"/>
      <c r="E973" s="45"/>
    </row>
    <row r="974" ht="15.15" spans="1:5">
      <c r="A974" s="44"/>
      <c r="B974" s="44"/>
      <c r="C974" s="44"/>
      <c r="D974" s="44"/>
      <c r="E974" s="45"/>
    </row>
    <row r="975" ht="15.15" spans="1:5">
      <c r="A975" s="44"/>
      <c r="B975" s="44"/>
      <c r="C975" s="44"/>
      <c r="D975" s="44"/>
      <c r="E975" s="45"/>
    </row>
    <row r="976" ht="15.15" spans="1:5">
      <c r="A976" s="44"/>
      <c r="B976" s="44"/>
      <c r="C976" s="44"/>
      <c r="D976" s="44"/>
      <c r="E976" s="45"/>
    </row>
    <row r="977" ht="15.15" spans="1:5">
      <c r="A977" s="44"/>
      <c r="B977" s="44"/>
      <c r="C977" s="44"/>
      <c r="D977" s="44"/>
      <c r="E977" s="45"/>
    </row>
    <row r="978" ht="15.15" spans="1:5">
      <c r="A978" s="44"/>
      <c r="B978" s="44"/>
      <c r="C978" s="44"/>
      <c r="D978" s="44"/>
      <c r="E978" s="45"/>
    </row>
    <row r="979" ht="15.15" spans="1:5">
      <c r="A979" s="44"/>
      <c r="B979" s="44"/>
      <c r="C979" s="44"/>
      <c r="D979" s="44"/>
      <c r="E979" s="45"/>
    </row>
    <row r="980" ht="15.15" spans="1:5">
      <c r="A980" s="44"/>
      <c r="B980" s="44"/>
      <c r="C980" s="44"/>
      <c r="D980" s="44"/>
      <c r="E980" s="45"/>
    </row>
    <row r="981" ht="15.15" spans="1:5">
      <c r="A981" s="44"/>
      <c r="B981" s="44"/>
      <c r="C981" s="44"/>
      <c r="D981" s="44"/>
      <c r="E981" s="45"/>
    </row>
    <row r="982" ht="15.15" spans="1:5">
      <c r="A982" s="44"/>
      <c r="B982" s="44"/>
      <c r="C982" s="44"/>
      <c r="D982" s="44"/>
      <c r="E982" s="45"/>
    </row>
    <row r="983" ht="15.15" spans="1:5">
      <c r="A983" s="44"/>
      <c r="B983" s="44"/>
      <c r="C983" s="44"/>
      <c r="D983" s="44"/>
      <c r="E983" s="45"/>
    </row>
    <row r="984" ht="15.15" spans="1:5">
      <c r="A984" s="44"/>
      <c r="B984" s="44"/>
      <c r="C984" s="44"/>
      <c r="D984" s="44"/>
      <c r="E984" s="45"/>
    </row>
    <row r="985" ht="15.15" spans="1:5">
      <c r="A985" s="44"/>
      <c r="B985" s="44"/>
      <c r="C985" s="44"/>
      <c r="D985" s="44"/>
      <c r="E985" s="45"/>
    </row>
    <row r="986" ht="15.15" spans="1:5">
      <c r="A986" s="44"/>
      <c r="B986" s="44"/>
      <c r="C986" s="44"/>
      <c r="D986" s="44"/>
      <c r="E986" s="45"/>
    </row>
    <row r="987" ht="15.15" spans="1:5">
      <c r="A987" s="44"/>
      <c r="B987" s="44"/>
      <c r="C987" s="44"/>
      <c r="D987" s="44"/>
      <c r="E987" s="45"/>
    </row>
    <row r="988" ht="15.15" spans="1:5">
      <c r="A988" s="44"/>
      <c r="B988" s="44"/>
      <c r="C988" s="44"/>
      <c r="D988" s="44"/>
      <c r="E988" s="45"/>
    </row>
    <row r="989" ht="15.15" spans="1:5">
      <c r="A989" s="44"/>
      <c r="B989" s="44"/>
      <c r="C989" s="44"/>
      <c r="D989" s="44"/>
      <c r="E989" s="45"/>
    </row>
    <row r="990" ht="15.15" spans="1:5">
      <c r="A990" s="44"/>
      <c r="B990" s="44"/>
      <c r="C990" s="44"/>
      <c r="D990" s="44"/>
      <c r="E990" s="45"/>
    </row>
    <row r="991" ht="15.15" spans="1:5">
      <c r="A991" s="44"/>
      <c r="B991" s="44"/>
      <c r="C991" s="44"/>
      <c r="D991" s="44"/>
      <c r="E991" s="45"/>
    </row>
    <row r="992" ht="15.15" spans="1:5">
      <c r="A992" s="44"/>
      <c r="B992" s="44"/>
      <c r="C992" s="44"/>
      <c r="D992" s="44"/>
      <c r="E992" s="45"/>
    </row>
    <row r="993" ht="15.15" spans="1:5">
      <c r="A993" s="44"/>
      <c r="B993" s="44"/>
      <c r="C993" s="44"/>
      <c r="D993" s="44"/>
      <c r="E993" s="45"/>
    </row>
    <row r="994" ht="15.15" spans="1:5">
      <c r="A994" s="44"/>
      <c r="B994" s="44"/>
      <c r="C994" s="44"/>
      <c r="D994" s="44"/>
      <c r="E994" s="45"/>
    </row>
    <row r="995" ht="15.15" spans="1:5">
      <c r="A995" s="44"/>
      <c r="B995" s="44"/>
      <c r="C995" s="44"/>
      <c r="D995" s="44"/>
      <c r="E995" s="45"/>
    </row>
    <row r="996" ht="15.15" spans="1:5">
      <c r="A996" s="44"/>
      <c r="B996" s="44"/>
      <c r="C996" s="44"/>
      <c r="D996" s="44"/>
      <c r="E996" s="45"/>
    </row>
    <row r="997" ht="15.15" spans="1:5">
      <c r="A997" s="44"/>
      <c r="B997" s="44"/>
      <c r="C997" s="44"/>
      <c r="D997" s="44"/>
      <c r="E997" s="45"/>
    </row>
    <row r="998" ht="15.15" spans="1:5">
      <c r="A998" s="44"/>
      <c r="B998" s="44"/>
      <c r="C998" s="44"/>
      <c r="D998" s="44"/>
      <c r="E998" s="45"/>
    </row>
    <row r="999" ht="15.15" spans="1:5">
      <c r="A999" s="44"/>
      <c r="B999" s="44"/>
      <c r="C999" s="44"/>
      <c r="D999" s="44"/>
      <c r="E999" s="45"/>
    </row>
    <row r="1000" ht="15.15" spans="1:5">
      <c r="A1000" s="44"/>
      <c r="B1000" s="44"/>
      <c r="C1000" s="44"/>
      <c r="D1000" s="44"/>
      <c r="E1000" s="45"/>
    </row>
    <row r="1001" ht="15.15" spans="1:5">
      <c r="A1001" s="44"/>
      <c r="B1001" s="44"/>
      <c r="C1001" s="44"/>
      <c r="D1001" s="44"/>
      <c r="E1001" s="45"/>
    </row>
    <row r="1002" ht="15.15" spans="1:5">
      <c r="A1002" s="44"/>
      <c r="B1002" s="44"/>
      <c r="C1002" s="44"/>
      <c r="D1002" s="44"/>
      <c r="E1002" s="45"/>
    </row>
    <row r="1003" ht="15.15" spans="1:5">
      <c r="A1003" s="44"/>
      <c r="B1003" s="44"/>
      <c r="C1003" s="44"/>
      <c r="D1003" s="44"/>
      <c r="E1003" s="45"/>
    </row>
    <row r="1004" ht="15.15" spans="1:5">
      <c r="A1004" s="44"/>
      <c r="B1004" s="44"/>
      <c r="C1004" s="44"/>
      <c r="D1004" s="44"/>
      <c r="E1004" s="45"/>
    </row>
    <row r="1005" ht="15.15" spans="1:5">
      <c r="A1005" s="44"/>
      <c r="B1005" s="44"/>
      <c r="C1005" s="44"/>
      <c r="D1005" s="44"/>
      <c r="E1005" s="45"/>
    </row>
    <row r="1006" ht="15.15" spans="1:5">
      <c r="A1006" s="44"/>
      <c r="B1006" s="44"/>
      <c r="C1006" s="44"/>
      <c r="D1006" s="44"/>
      <c r="E1006" s="45"/>
    </row>
    <row r="1007" ht="15.15" spans="1:5">
      <c r="A1007" s="44"/>
      <c r="B1007" s="44"/>
      <c r="C1007" s="44"/>
      <c r="D1007" s="44"/>
      <c r="E1007" s="45"/>
    </row>
    <row r="1008" ht="15.15" spans="1:5">
      <c r="A1008" s="44"/>
      <c r="B1008" s="44"/>
      <c r="C1008" s="44"/>
      <c r="D1008" s="44"/>
      <c r="E1008" s="45"/>
    </row>
    <row r="1009" ht="15.15" spans="1:5">
      <c r="A1009" s="44"/>
      <c r="B1009" s="44"/>
      <c r="C1009" s="44"/>
      <c r="D1009" s="44"/>
      <c r="E1009" s="45"/>
    </row>
    <row r="1010" ht="15.15" spans="1:5">
      <c r="A1010" s="44"/>
      <c r="B1010" s="44"/>
      <c r="C1010" s="44"/>
      <c r="D1010" s="44"/>
      <c r="E1010" s="45"/>
    </row>
    <row r="1011" ht="15.15" spans="1:5">
      <c r="A1011" s="44"/>
      <c r="B1011" s="44"/>
      <c r="C1011" s="44"/>
      <c r="D1011" s="44"/>
      <c r="E1011" s="45"/>
    </row>
    <row r="1012" ht="15.15" spans="1:5">
      <c r="A1012" s="44"/>
      <c r="B1012" s="44"/>
      <c r="C1012" s="44"/>
      <c r="D1012" s="44"/>
      <c r="E1012" s="45"/>
    </row>
    <row r="1013" ht="15.15" spans="1:5">
      <c r="A1013" s="44"/>
      <c r="B1013" s="44"/>
      <c r="C1013" s="44"/>
      <c r="D1013" s="44"/>
      <c r="E1013" s="45"/>
    </row>
    <row r="1014" ht="15.15" spans="1:5">
      <c r="A1014" s="44"/>
      <c r="B1014" s="44"/>
      <c r="C1014" s="44"/>
      <c r="D1014" s="44"/>
      <c r="E1014" s="45"/>
    </row>
    <row r="1015" ht="15.15" spans="1:5">
      <c r="A1015" s="44"/>
      <c r="B1015" s="44"/>
      <c r="C1015" s="44"/>
      <c r="D1015" s="44"/>
      <c r="E1015" s="45"/>
    </row>
    <row r="1016" ht="15.15" spans="1:5">
      <c r="A1016" s="44"/>
      <c r="B1016" s="44"/>
      <c r="C1016" s="44"/>
      <c r="D1016" s="44"/>
      <c r="E1016" s="45"/>
    </row>
    <row r="1017" ht="15.15" spans="1:5">
      <c r="A1017" s="44"/>
      <c r="B1017" s="44"/>
      <c r="C1017" s="44"/>
      <c r="D1017" s="44"/>
      <c r="E1017" s="45"/>
    </row>
    <row r="1018" ht="15.15" spans="1:5">
      <c r="A1018" s="44"/>
      <c r="B1018" s="44"/>
      <c r="C1018" s="44"/>
      <c r="D1018" s="44"/>
      <c r="E1018" s="45"/>
    </row>
    <row r="1019" ht="15.15" spans="1:5">
      <c r="A1019" s="44"/>
      <c r="B1019" s="44"/>
      <c r="C1019" s="44"/>
      <c r="D1019" s="44"/>
      <c r="E1019" s="45"/>
    </row>
    <row r="1020" ht="15.15" spans="1:5">
      <c r="A1020" s="44"/>
      <c r="B1020" s="44"/>
      <c r="C1020" s="44"/>
      <c r="D1020" s="44"/>
      <c r="E1020" s="45"/>
    </row>
    <row r="1021" ht="15.15" spans="1:5">
      <c r="A1021" s="44"/>
      <c r="B1021" s="44"/>
      <c r="C1021" s="44"/>
      <c r="D1021" s="44"/>
      <c r="E1021" s="45"/>
    </row>
    <row r="1022" ht="15.15" spans="1:5">
      <c r="A1022" s="44"/>
      <c r="B1022" s="44"/>
      <c r="C1022" s="44"/>
      <c r="D1022" s="44"/>
      <c r="E1022" s="45"/>
    </row>
    <row r="1023" ht="15.15" spans="1:5">
      <c r="A1023" s="44"/>
      <c r="B1023" s="44"/>
      <c r="C1023" s="44"/>
      <c r="D1023" s="44"/>
      <c r="E1023" s="45"/>
    </row>
    <row r="1024" ht="15.15" spans="1:5">
      <c r="A1024" s="44"/>
      <c r="B1024" s="44"/>
      <c r="C1024" s="44"/>
      <c r="D1024" s="44"/>
      <c r="E1024" s="45"/>
    </row>
    <row r="1025" ht="15.15" spans="1:5">
      <c r="A1025" s="44"/>
      <c r="B1025" s="44"/>
      <c r="C1025" s="44"/>
      <c r="D1025" s="44"/>
      <c r="E1025" s="45"/>
    </row>
    <row r="1026" ht="15.15" spans="1:5">
      <c r="A1026" s="44"/>
      <c r="B1026" s="44"/>
      <c r="C1026" s="44"/>
      <c r="D1026" s="44"/>
      <c r="E1026" s="45"/>
    </row>
    <row r="1027" ht="15.15" spans="1:5">
      <c r="A1027" s="44"/>
      <c r="B1027" s="44"/>
      <c r="C1027" s="44"/>
      <c r="D1027" s="44"/>
      <c r="E1027" s="45"/>
    </row>
    <row r="1028" ht="15.15" spans="1:5">
      <c r="A1028" s="44"/>
      <c r="B1028" s="44"/>
      <c r="C1028" s="44"/>
      <c r="D1028" s="44"/>
      <c r="E1028" s="45"/>
    </row>
    <row r="1029" ht="15.15" spans="1:5">
      <c r="A1029" s="44"/>
      <c r="B1029" s="44"/>
      <c r="C1029" s="44"/>
      <c r="D1029" s="44"/>
      <c r="E1029" s="45"/>
    </row>
    <row r="1030" ht="15.15" spans="1:5">
      <c r="A1030" s="44"/>
      <c r="B1030" s="44"/>
      <c r="C1030" s="44"/>
      <c r="D1030" s="44"/>
      <c r="E1030" s="45"/>
    </row>
    <row r="1031" ht="15.15" spans="1:5">
      <c r="A1031" s="44"/>
      <c r="B1031" s="44"/>
      <c r="C1031" s="44"/>
      <c r="D1031" s="44"/>
      <c r="E1031" s="45"/>
    </row>
    <row r="1032" ht="15.15" spans="1:5">
      <c r="A1032" s="44"/>
      <c r="B1032" s="44"/>
      <c r="C1032" s="44"/>
      <c r="D1032" s="44"/>
      <c r="E1032" s="45"/>
    </row>
    <row r="1033" ht="15.15" spans="1:5">
      <c r="A1033" s="44"/>
      <c r="B1033" s="44"/>
      <c r="C1033" s="44"/>
      <c r="D1033" s="44"/>
      <c r="E1033" s="45"/>
    </row>
    <row r="1034" ht="15.15" spans="1:5">
      <c r="A1034" s="44"/>
      <c r="B1034" s="44"/>
      <c r="C1034" s="44"/>
      <c r="D1034" s="44"/>
      <c r="E1034" s="45"/>
    </row>
    <row r="1035" ht="15.15" spans="1:5">
      <c r="A1035" s="44"/>
      <c r="B1035" s="44"/>
      <c r="C1035" s="44"/>
      <c r="D1035" s="44"/>
      <c r="E1035" s="45"/>
    </row>
    <row r="1036" ht="15.15" spans="1:5">
      <c r="A1036" s="44"/>
      <c r="B1036" s="44"/>
      <c r="C1036" s="44"/>
      <c r="D1036" s="44"/>
      <c r="E1036" s="45"/>
    </row>
    <row r="1037" ht="15.15" spans="1:5">
      <c r="A1037" s="44"/>
      <c r="B1037" s="44"/>
      <c r="C1037" s="44"/>
      <c r="D1037" s="44"/>
      <c r="E1037" s="45"/>
    </row>
    <row r="1038" ht="15.15" spans="1:5">
      <c r="A1038" s="44"/>
      <c r="B1038" s="44"/>
      <c r="C1038" s="44"/>
      <c r="D1038" s="44"/>
      <c r="E1038" s="45"/>
    </row>
    <row r="1039" ht="15.15" spans="1:5">
      <c r="A1039" s="44"/>
      <c r="B1039" s="44"/>
      <c r="C1039" s="44"/>
      <c r="D1039" s="44"/>
      <c r="E1039" s="45"/>
    </row>
    <row r="1040" ht="15.15" spans="1:5">
      <c r="A1040" s="44"/>
      <c r="B1040" s="44"/>
      <c r="C1040" s="44"/>
      <c r="D1040" s="44"/>
      <c r="E1040" s="45"/>
    </row>
    <row r="1041" ht="15.15" spans="1:5">
      <c r="A1041" s="44"/>
      <c r="B1041" s="44"/>
      <c r="C1041" s="44"/>
      <c r="D1041" s="44"/>
      <c r="E1041" s="45"/>
    </row>
    <row r="1042" ht="15.15" spans="1:5">
      <c r="A1042" s="44"/>
      <c r="B1042" s="44"/>
      <c r="C1042" s="44"/>
      <c r="D1042" s="44"/>
      <c r="E1042" s="45"/>
    </row>
    <row r="1043" ht="15.15" spans="1:5">
      <c r="A1043" s="44"/>
      <c r="B1043" s="44"/>
      <c r="C1043" s="44"/>
      <c r="D1043" s="44"/>
      <c r="E1043" s="45"/>
    </row>
    <row r="1044" ht="15.15" spans="1:5">
      <c r="A1044" s="44"/>
      <c r="B1044" s="44"/>
      <c r="C1044" s="44"/>
      <c r="D1044" s="44"/>
      <c r="E1044" s="45"/>
    </row>
    <row r="1045" ht="15.15" spans="1:5">
      <c r="A1045" s="44"/>
      <c r="B1045" s="44"/>
      <c r="C1045" s="44"/>
      <c r="D1045" s="44"/>
      <c r="E1045" s="45"/>
    </row>
    <row r="1046" ht="15.15" spans="1:5">
      <c r="A1046" s="44"/>
      <c r="B1046" s="44"/>
      <c r="C1046" s="44"/>
      <c r="D1046" s="44"/>
      <c r="E1046" s="45"/>
    </row>
    <row r="1047" ht="15.15" spans="1:5">
      <c r="A1047" s="44"/>
      <c r="B1047" s="44"/>
      <c r="C1047" s="44"/>
      <c r="D1047" s="44"/>
      <c r="E1047" s="45"/>
    </row>
    <row r="1048" ht="15.15" spans="1:5">
      <c r="A1048" s="44"/>
      <c r="B1048" s="44"/>
      <c r="C1048" s="44"/>
      <c r="D1048" s="44"/>
      <c r="E1048" s="45"/>
    </row>
    <row r="1049" ht="15.15" spans="1:5">
      <c r="A1049" s="44"/>
      <c r="B1049" s="44"/>
      <c r="C1049" s="44"/>
      <c r="D1049" s="44"/>
      <c r="E1049" s="45"/>
    </row>
    <row r="1050" ht="15.15" spans="1:5">
      <c r="A1050" s="44"/>
      <c r="B1050" s="44"/>
      <c r="C1050" s="44"/>
      <c r="D1050" s="44"/>
      <c r="E1050" s="45"/>
    </row>
    <row r="1051" ht="15.15" spans="1:5">
      <c r="A1051" s="44"/>
      <c r="B1051" s="44"/>
      <c r="C1051" s="44"/>
      <c r="D1051" s="44"/>
      <c r="E1051" s="45"/>
    </row>
    <row r="1052" ht="15.15" spans="1:5">
      <c r="A1052" s="44"/>
      <c r="B1052" s="44"/>
      <c r="C1052" s="44"/>
      <c r="D1052" s="44"/>
      <c r="E1052" s="45"/>
    </row>
    <row r="1053" ht="15.15" spans="1:5">
      <c r="A1053" s="44"/>
      <c r="B1053" s="44"/>
      <c r="C1053" s="44"/>
      <c r="D1053" s="44"/>
      <c r="E1053" s="45"/>
    </row>
    <row r="1054" ht="15.15" spans="1:5">
      <c r="A1054" s="44"/>
      <c r="B1054" s="44"/>
      <c r="C1054" s="44"/>
      <c r="D1054" s="44"/>
      <c r="E1054" s="45"/>
    </row>
    <row r="1055" ht="15.15" spans="1:5">
      <c r="A1055" s="44"/>
      <c r="B1055" s="44"/>
      <c r="C1055" s="44"/>
      <c r="D1055" s="44"/>
      <c r="E1055" s="45"/>
    </row>
    <row r="1056" ht="15.15" spans="1:5">
      <c r="A1056" s="44"/>
      <c r="B1056" s="44"/>
      <c r="C1056" s="44"/>
      <c r="D1056" s="44"/>
      <c r="E1056" s="45"/>
    </row>
    <row r="1057" ht="15.15" spans="1:5">
      <c r="A1057" s="44"/>
      <c r="B1057" s="44"/>
      <c r="C1057" s="44"/>
      <c r="D1057" s="44"/>
      <c r="E1057" s="45"/>
    </row>
    <row r="1058" ht="15.15" spans="1:5">
      <c r="A1058" s="44"/>
      <c r="B1058" s="44"/>
      <c r="C1058" s="44"/>
      <c r="D1058" s="44"/>
      <c r="E1058" s="45"/>
    </row>
    <row r="1059" ht="15.15" spans="1:5">
      <c r="A1059" s="44"/>
      <c r="B1059" s="44"/>
      <c r="C1059" s="44"/>
      <c r="D1059" s="44"/>
      <c r="E1059" s="45"/>
    </row>
    <row r="1060" ht="15.15" spans="1:5">
      <c r="A1060" s="44"/>
      <c r="B1060" s="44"/>
      <c r="C1060" s="44"/>
      <c r="D1060" s="44"/>
      <c r="E1060" s="45"/>
    </row>
    <row r="1061" ht="15.15" spans="1:5">
      <c r="A1061" s="44"/>
      <c r="B1061" s="44"/>
      <c r="C1061" s="44"/>
      <c r="D1061" s="44"/>
      <c r="E1061" s="45"/>
    </row>
    <row r="1062" ht="15.15" spans="1:5">
      <c r="A1062" s="44"/>
      <c r="B1062" s="44"/>
      <c r="C1062" s="44"/>
      <c r="D1062" s="44"/>
      <c r="E1062" s="45"/>
    </row>
    <row r="1063" ht="15.15" spans="1:5">
      <c r="A1063" s="44"/>
      <c r="B1063" s="44"/>
      <c r="C1063" s="44"/>
      <c r="D1063" s="44"/>
      <c r="E1063" s="45"/>
    </row>
    <row r="1064" ht="15.15" spans="1:5">
      <c r="A1064" s="44"/>
      <c r="B1064" s="44"/>
      <c r="C1064" s="44"/>
      <c r="D1064" s="44"/>
      <c r="E1064" s="45"/>
    </row>
    <row r="1065" ht="15.15" spans="1:5">
      <c r="A1065" s="44"/>
      <c r="B1065" s="44"/>
      <c r="C1065" s="44"/>
      <c r="D1065" s="44"/>
      <c r="E1065" s="45"/>
    </row>
    <row r="1066" ht="15.15" spans="1:5">
      <c r="A1066" s="44"/>
      <c r="B1066" s="44"/>
      <c r="C1066" s="44"/>
      <c r="D1066" s="44"/>
      <c r="E1066" s="45"/>
    </row>
    <row r="1067" ht="15.15" spans="1:5">
      <c r="A1067" s="44"/>
      <c r="B1067" s="44"/>
      <c r="C1067" s="44"/>
      <c r="D1067" s="44"/>
      <c r="E1067" s="45"/>
    </row>
    <row r="1068" ht="15.15" spans="1:5">
      <c r="A1068" s="44"/>
      <c r="B1068" s="44"/>
      <c r="C1068" s="44"/>
      <c r="D1068" s="44"/>
      <c r="E1068" s="45"/>
    </row>
    <row r="1069" ht="15.15" spans="1:5">
      <c r="A1069" s="44"/>
      <c r="B1069" s="44"/>
      <c r="C1069" s="44"/>
      <c r="D1069" s="44"/>
      <c r="E1069" s="45"/>
    </row>
    <row r="1070" ht="15.15" spans="1:5">
      <c r="A1070" s="44"/>
      <c r="B1070" s="44"/>
      <c r="C1070" s="44"/>
      <c r="D1070" s="44"/>
      <c r="E1070" s="45"/>
    </row>
    <row r="1071" ht="15.15" spans="1:5">
      <c r="A1071" s="44"/>
      <c r="B1071" s="44"/>
      <c r="C1071" s="44"/>
      <c r="D1071" s="44"/>
      <c r="E1071" s="45"/>
    </row>
    <row r="1072" ht="15.15" spans="1:5">
      <c r="A1072" s="44"/>
      <c r="B1072" s="44"/>
      <c r="C1072" s="44"/>
      <c r="D1072" s="44"/>
      <c r="E1072" s="45"/>
    </row>
    <row r="1073" ht="15.15" spans="1:5">
      <c r="A1073" s="44"/>
      <c r="B1073" s="44"/>
      <c r="C1073" s="44"/>
      <c r="D1073" s="44"/>
      <c r="E1073" s="45"/>
    </row>
    <row r="1074" ht="15.15" spans="1:5">
      <c r="A1074" s="44"/>
      <c r="B1074" s="44"/>
      <c r="C1074" s="44"/>
      <c r="D1074" s="44"/>
      <c r="E1074" s="45"/>
    </row>
    <row r="1075" ht="15.15" spans="1:5">
      <c r="A1075" s="44"/>
      <c r="B1075" s="44"/>
      <c r="C1075" s="44"/>
      <c r="D1075" s="44"/>
      <c r="E1075" s="45"/>
    </row>
    <row r="1076" ht="15.15" spans="1:5">
      <c r="A1076" s="44"/>
      <c r="B1076" s="44"/>
      <c r="C1076" s="44"/>
      <c r="D1076" s="44"/>
      <c r="E1076" s="45"/>
    </row>
    <row r="1077" ht="15.15" spans="1:5">
      <c r="A1077" s="44"/>
      <c r="B1077" s="44"/>
      <c r="C1077" s="44"/>
      <c r="D1077" s="44"/>
      <c r="E1077" s="45"/>
    </row>
    <row r="1078" ht="15.15" spans="1:5">
      <c r="A1078" s="44"/>
      <c r="B1078" s="44"/>
      <c r="C1078" s="44"/>
      <c r="D1078" s="44"/>
      <c r="E1078" s="45"/>
    </row>
    <row r="1079" ht="15.15" spans="1:5">
      <c r="A1079" s="44"/>
      <c r="B1079" s="44"/>
      <c r="C1079" s="44"/>
      <c r="D1079" s="44"/>
      <c r="E1079" s="45"/>
    </row>
    <row r="1080" ht="15.15" spans="1:5">
      <c r="A1080" s="44"/>
      <c r="B1080" s="44"/>
      <c r="C1080" s="44"/>
      <c r="D1080" s="44"/>
      <c r="E1080" s="45"/>
    </row>
    <row r="1081" ht="15.15" spans="1:5">
      <c r="A1081" s="44"/>
      <c r="B1081" s="44"/>
      <c r="C1081" s="44"/>
      <c r="D1081" s="44"/>
      <c r="E1081" s="45"/>
    </row>
    <row r="1082" ht="15.15" spans="1:5">
      <c r="A1082" s="44"/>
      <c r="B1082" s="44"/>
      <c r="C1082" s="44"/>
      <c r="D1082" s="44"/>
      <c r="E1082" s="45"/>
    </row>
    <row r="1083" ht="15.15" spans="1:5">
      <c r="A1083" s="44"/>
      <c r="B1083" s="44"/>
      <c r="C1083" s="44"/>
      <c r="D1083" s="44"/>
      <c r="E1083" s="45"/>
    </row>
    <row r="1084" ht="15.15" spans="1:5">
      <c r="A1084" s="44"/>
      <c r="B1084" s="44"/>
      <c r="C1084" s="44"/>
      <c r="D1084" s="44"/>
      <c r="E1084" s="45"/>
    </row>
    <row r="1085" ht="15.15" spans="1:5">
      <c r="A1085" s="44"/>
      <c r="B1085" s="44"/>
      <c r="C1085" s="44"/>
      <c r="D1085" s="44"/>
      <c r="E1085" s="45"/>
    </row>
    <row r="1086" ht="15.15" spans="1:5">
      <c r="A1086" s="44"/>
      <c r="B1086" s="44"/>
      <c r="C1086" s="44"/>
      <c r="D1086" s="44"/>
      <c r="E1086" s="45"/>
    </row>
    <row r="1087" ht="15.15" spans="1:5">
      <c r="A1087" s="44"/>
      <c r="B1087" s="44"/>
      <c r="C1087" s="44"/>
      <c r="D1087" s="44"/>
      <c r="E1087" s="45"/>
    </row>
    <row r="1088" ht="15.15" spans="1:5">
      <c r="A1088" s="44"/>
      <c r="B1088" s="44"/>
      <c r="C1088" s="44"/>
      <c r="D1088" s="44"/>
      <c r="E1088" s="45"/>
    </row>
    <row r="1089" ht="15.15" spans="1:5">
      <c r="A1089" s="44"/>
      <c r="B1089" s="44"/>
      <c r="C1089" s="44"/>
      <c r="D1089" s="44"/>
      <c r="E1089" s="45"/>
    </row>
    <row r="1090" ht="15.15" spans="1:5">
      <c r="A1090" s="44"/>
      <c r="B1090" s="44"/>
      <c r="C1090" s="44"/>
      <c r="D1090" s="44"/>
      <c r="E1090" s="45"/>
    </row>
    <row r="1091" ht="15.15" spans="1:5">
      <c r="A1091" s="44"/>
      <c r="B1091" s="44"/>
      <c r="C1091" s="44"/>
      <c r="D1091" s="44"/>
      <c r="E1091" s="45"/>
    </row>
    <row r="1092" ht="15.15" spans="1:5">
      <c r="A1092" s="44"/>
      <c r="B1092" s="44"/>
      <c r="C1092" s="44"/>
      <c r="D1092" s="44"/>
      <c r="E1092" s="45"/>
    </row>
    <row r="1093" ht="15.15" spans="1:5">
      <c r="A1093" s="44"/>
      <c r="B1093" s="44"/>
      <c r="C1093" s="44"/>
      <c r="D1093" s="44"/>
      <c r="E1093" s="45"/>
    </row>
    <row r="1094" ht="15.15" spans="1:5">
      <c r="A1094" s="44"/>
      <c r="B1094" s="44"/>
      <c r="C1094" s="44"/>
      <c r="D1094" s="44"/>
      <c r="E1094" s="45"/>
    </row>
    <row r="1095" ht="15.15" spans="1:5">
      <c r="A1095" s="44"/>
      <c r="B1095" s="44"/>
      <c r="C1095" s="44"/>
      <c r="D1095" s="44"/>
      <c r="E1095" s="45"/>
    </row>
    <row r="1096" ht="15.15" spans="1:5">
      <c r="A1096" s="44"/>
      <c r="B1096" s="44"/>
      <c r="C1096" s="44"/>
      <c r="D1096" s="44"/>
      <c r="E1096" s="45"/>
    </row>
    <row r="1097" ht="15.15" spans="1:5">
      <c r="A1097" s="44"/>
      <c r="B1097" s="44"/>
      <c r="C1097" s="44"/>
      <c r="D1097" s="44"/>
      <c r="E1097" s="45"/>
    </row>
    <row r="1098" ht="15.15" spans="1:5">
      <c r="A1098" s="44"/>
      <c r="B1098" s="44"/>
      <c r="C1098" s="44"/>
      <c r="D1098" s="44"/>
      <c r="E1098" s="45"/>
    </row>
    <row r="1099" ht="15.15" spans="1:5">
      <c r="A1099" s="44"/>
      <c r="B1099" s="44"/>
      <c r="C1099" s="44"/>
      <c r="D1099" s="44"/>
      <c r="E1099" s="45"/>
    </row>
    <row r="1100" ht="15.15" spans="1:5">
      <c r="A1100" s="44"/>
      <c r="B1100" s="44"/>
      <c r="C1100" s="44"/>
      <c r="D1100" s="44"/>
      <c r="E1100" s="45"/>
    </row>
    <row r="1101" ht="15.15" spans="1:5">
      <c r="A1101" s="44"/>
      <c r="B1101" s="44"/>
      <c r="C1101" s="44"/>
      <c r="D1101" s="44"/>
      <c r="E1101" s="45"/>
    </row>
    <row r="1102" ht="15.15" spans="1:5">
      <c r="A1102" s="44"/>
      <c r="B1102" s="44"/>
      <c r="C1102" s="44"/>
      <c r="D1102" s="44"/>
      <c r="E1102" s="45"/>
    </row>
    <row r="1103" ht="15.15" spans="1:5">
      <c r="A1103" s="44"/>
      <c r="B1103" s="44"/>
      <c r="C1103" s="44"/>
      <c r="D1103" s="44"/>
      <c r="E1103" s="45"/>
    </row>
    <row r="1104" ht="15.15" spans="1:5">
      <c r="A1104" s="44"/>
      <c r="B1104" s="44"/>
      <c r="C1104" s="44"/>
      <c r="D1104" s="44"/>
      <c r="E1104" s="45"/>
    </row>
    <row r="1105" ht="15.15" spans="1:5">
      <c r="A1105" s="44"/>
      <c r="B1105" s="44"/>
      <c r="C1105" s="44"/>
      <c r="D1105" s="44"/>
      <c r="E1105" s="45"/>
    </row>
    <row r="1106" ht="15.15" spans="1:5">
      <c r="A1106" s="44"/>
      <c r="B1106" s="44"/>
      <c r="C1106" s="44"/>
      <c r="D1106" s="44"/>
      <c r="E1106" s="45"/>
    </row>
    <row r="1107" ht="15.15" spans="1:5">
      <c r="A1107" s="44"/>
      <c r="B1107" s="44"/>
      <c r="C1107" s="44"/>
      <c r="D1107" s="44"/>
      <c r="E1107" s="45"/>
    </row>
    <row r="1108" ht="15.15" spans="1:5">
      <c r="A1108" s="44"/>
      <c r="B1108" s="44"/>
      <c r="C1108" s="44"/>
      <c r="D1108" s="44"/>
      <c r="E1108" s="45"/>
    </row>
    <row r="1109" ht="15.15" spans="1:5">
      <c r="A1109" s="44"/>
      <c r="B1109" s="44"/>
      <c r="C1109" s="44"/>
      <c r="D1109" s="44"/>
      <c r="E1109" s="45"/>
    </row>
    <row r="1110" ht="15.15" spans="1:5">
      <c r="A1110" s="44"/>
      <c r="B1110" s="44"/>
      <c r="C1110" s="44"/>
      <c r="D1110" s="44"/>
      <c r="E1110" s="45"/>
    </row>
    <row r="1111" ht="15.15" spans="1:5">
      <c r="A1111" s="44"/>
      <c r="B1111" s="44"/>
      <c r="C1111" s="44"/>
      <c r="D1111" s="44"/>
      <c r="E1111" s="45"/>
    </row>
    <row r="1112" ht="15.15" spans="1:5">
      <c r="A1112" s="44"/>
      <c r="B1112" s="44"/>
      <c r="C1112" s="44"/>
      <c r="D1112" s="44"/>
      <c r="E1112" s="45"/>
    </row>
    <row r="1113" ht="15.15" spans="1:5">
      <c r="A1113" s="44"/>
      <c r="B1113" s="44"/>
      <c r="C1113" s="44"/>
      <c r="D1113" s="44"/>
      <c r="E1113" s="45"/>
    </row>
    <row r="1114" ht="15.15" spans="1:5">
      <c r="A1114" s="44"/>
      <c r="B1114" s="44"/>
      <c r="C1114" s="44"/>
      <c r="D1114" s="44"/>
      <c r="E1114" s="45"/>
    </row>
    <row r="1115" ht="15.15" spans="1:5">
      <c r="A1115" s="44"/>
      <c r="B1115" s="44"/>
      <c r="C1115" s="44"/>
      <c r="D1115" s="44"/>
      <c r="E1115" s="45"/>
    </row>
    <row r="1116" ht="15.15" spans="1:5">
      <c r="A1116" s="44"/>
      <c r="B1116" s="44"/>
      <c r="C1116" s="44"/>
      <c r="D1116" s="44"/>
      <c r="E1116" s="45"/>
    </row>
    <row r="1117" ht="15.15" spans="1:5">
      <c r="A1117" s="44"/>
      <c r="B1117" s="44"/>
      <c r="C1117" s="44"/>
      <c r="D1117" s="44"/>
      <c r="E1117" s="45"/>
    </row>
    <row r="1118" ht="15.15" spans="1:5">
      <c r="A1118" s="44"/>
      <c r="B1118" s="44"/>
      <c r="C1118" s="44"/>
      <c r="D1118" s="44"/>
      <c r="E1118" s="45"/>
    </row>
    <row r="1119" ht="15.15" spans="1:5">
      <c r="A1119" s="44"/>
      <c r="B1119" s="44"/>
      <c r="C1119" s="44"/>
      <c r="D1119" s="44"/>
      <c r="E1119" s="45"/>
    </row>
    <row r="1120" ht="15.15" spans="1:5">
      <c r="A1120" s="44"/>
      <c r="B1120" s="44"/>
      <c r="C1120" s="44"/>
      <c r="D1120" s="44"/>
      <c r="E1120" s="45"/>
    </row>
    <row r="1121" ht="15.15" spans="1:5">
      <c r="A1121" s="44"/>
      <c r="B1121" s="44"/>
      <c r="C1121" s="44"/>
      <c r="D1121" s="44"/>
      <c r="E1121" s="45"/>
    </row>
    <row r="1122" ht="15.15" spans="1:5">
      <c r="A1122" s="44"/>
      <c r="B1122" s="44"/>
      <c r="C1122" s="44"/>
      <c r="D1122" s="44"/>
      <c r="E1122" s="45"/>
    </row>
    <row r="1123" ht="15.15" spans="1:5">
      <c r="A1123" s="44"/>
      <c r="B1123" s="44"/>
      <c r="C1123" s="44"/>
      <c r="D1123" s="44"/>
      <c r="E1123" s="45"/>
    </row>
    <row r="1124" ht="15.15" spans="1:5">
      <c r="A1124" s="44"/>
      <c r="B1124" s="44"/>
      <c r="C1124" s="44"/>
      <c r="D1124" s="44"/>
      <c r="E1124" s="45"/>
    </row>
    <row r="1125" ht="15.15" spans="1:5">
      <c r="A1125" s="44"/>
      <c r="B1125" s="44"/>
      <c r="C1125" s="44"/>
      <c r="D1125" s="44"/>
      <c r="E1125" s="45"/>
    </row>
    <row r="1126" ht="15.15" spans="1:5">
      <c r="A1126" s="44"/>
      <c r="B1126" s="44"/>
      <c r="C1126" s="44"/>
      <c r="D1126" s="44"/>
      <c r="E1126" s="45"/>
    </row>
    <row r="1127" ht="15.15" spans="1:5">
      <c r="A1127" s="44"/>
      <c r="B1127" s="44"/>
      <c r="C1127" s="44"/>
      <c r="D1127" s="44"/>
      <c r="E1127" s="45"/>
    </row>
    <row r="1128" ht="15.15" spans="1:5">
      <c r="A1128" s="44"/>
      <c r="B1128" s="44"/>
      <c r="C1128" s="44"/>
      <c r="D1128" s="44"/>
      <c r="E1128" s="45"/>
    </row>
    <row r="1129" ht="15.15" spans="1:5">
      <c r="A1129" s="44"/>
      <c r="B1129" s="44"/>
      <c r="C1129" s="44"/>
      <c r="D1129" s="44"/>
      <c r="E1129" s="45"/>
    </row>
    <row r="1130" ht="15.15" spans="1:5">
      <c r="A1130" s="44"/>
      <c r="B1130" s="44"/>
      <c r="C1130" s="44"/>
      <c r="D1130" s="44"/>
      <c r="E1130" s="45"/>
    </row>
    <row r="1131" ht="15.15" spans="1:5">
      <c r="A1131" s="44"/>
      <c r="B1131" s="44"/>
      <c r="C1131" s="44"/>
      <c r="D1131" s="44"/>
      <c r="E1131" s="45"/>
    </row>
    <row r="1132" ht="15.15" spans="1:5">
      <c r="A1132" s="44"/>
      <c r="B1132" s="44"/>
      <c r="C1132" s="44"/>
      <c r="D1132" s="44"/>
      <c r="E1132" s="45"/>
    </row>
    <row r="1133" ht="15.15" spans="1:5">
      <c r="A1133" s="44"/>
      <c r="B1133" s="44"/>
      <c r="C1133" s="44"/>
      <c r="D1133" s="44"/>
      <c r="E1133" s="45"/>
    </row>
    <row r="1134" ht="15.15" spans="1:5">
      <c r="A1134" s="44"/>
      <c r="B1134" s="44"/>
      <c r="C1134" s="44"/>
      <c r="D1134" s="44"/>
      <c r="E1134" s="45"/>
    </row>
    <row r="1135" ht="15.15" spans="1:5">
      <c r="A1135" s="44"/>
      <c r="B1135" s="44"/>
      <c r="C1135" s="44"/>
      <c r="D1135" s="44"/>
      <c r="E1135" s="45"/>
    </row>
    <row r="1136" ht="15.15" spans="1:5">
      <c r="A1136" s="44"/>
      <c r="B1136" s="44"/>
      <c r="C1136" s="44"/>
      <c r="D1136" s="44"/>
      <c r="E1136" s="45"/>
    </row>
    <row r="1137" ht="15.15" spans="1:5">
      <c r="A1137" s="44"/>
      <c r="B1137" s="44"/>
      <c r="C1137" s="44"/>
      <c r="D1137" s="44"/>
      <c r="E1137" s="45"/>
    </row>
    <row r="1138" ht="15.15" spans="1:5">
      <c r="A1138" s="44"/>
      <c r="B1138" s="44"/>
      <c r="C1138" s="44"/>
      <c r="D1138" s="44"/>
      <c r="E1138" s="45"/>
    </row>
    <row r="1139" ht="15.15" spans="1:5">
      <c r="A1139" s="44"/>
      <c r="B1139" s="44"/>
      <c r="C1139" s="44"/>
      <c r="D1139" s="44"/>
      <c r="E1139" s="45"/>
    </row>
    <row r="1140" ht="15.15" spans="1:5">
      <c r="A1140" s="44"/>
      <c r="B1140" s="44"/>
      <c r="C1140" s="44"/>
      <c r="D1140" s="44"/>
      <c r="E1140" s="45"/>
    </row>
    <row r="1141" ht="15.15" spans="1:5">
      <c r="A1141" s="44"/>
      <c r="B1141" s="44"/>
      <c r="C1141" s="44"/>
      <c r="D1141" s="44"/>
      <c r="E1141" s="45"/>
    </row>
    <row r="1142" ht="15.15" spans="1:5">
      <c r="A1142" s="44"/>
      <c r="B1142" s="44"/>
      <c r="C1142" s="44"/>
      <c r="D1142" s="44"/>
      <c r="E1142" s="45"/>
    </row>
    <row r="1143" ht="15.15" spans="1:5">
      <c r="A1143" s="44"/>
      <c r="B1143" s="44"/>
      <c r="C1143" s="44"/>
      <c r="D1143" s="44"/>
      <c r="E1143" s="45"/>
    </row>
    <row r="1144" ht="15.15" spans="1:5">
      <c r="A1144" s="44"/>
      <c r="B1144" s="44"/>
      <c r="C1144" s="44"/>
      <c r="D1144" s="44"/>
      <c r="E1144" s="45"/>
    </row>
    <row r="1145" ht="15.15" spans="1:5">
      <c r="A1145" s="44"/>
      <c r="B1145" s="44"/>
      <c r="C1145" s="44"/>
      <c r="D1145" s="44"/>
      <c r="E1145" s="45"/>
    </row>
    <row r="1146" ht="15.15" spans="1:5">
      <c r="A1146" s="44"/>
      <c r="B1146" s="44"/>
      <c r="C1146" s="44"/>
      <c r="D1146" s="44"/>
      <c r="E1146" s="45"/>
    </row>
    <row r="1147" ht="15.15" spans="1:5">
      <c r="A1147" s="44"/>
      <c r="B1147" s="44"/>
      <c r="C1147" s="44"/>
      <c r="D1147" s="44"/>
      <c r="E1147" s="45"/>
    </row>
    <row r="1148" ht="15.15" spans="1:5">
      <c r="A1148" s="44"/>
      <c r="B1148" s="44"/>
      <c r="C1148" s="44"/>
      <c r="D1148" s="44"/>
      <c r="E1148" s="45"/>
    </row>
    <row r="1149" ht="15.15" spans="1:5">
      <c r="A1149" s="44"/>
      <c r="B1149" s="44"/>
      <c r="C1149" s="44"/>
      <c r="D1149" s="44"/>
      <c r="E1149" s="45"/>
    </row>
    <row r="1150" ht="15.15" spans="1:5">
      <c r="A1150" s="44"/>
      <c r="B1150" s="44"/>
      <c r="C1150" s="44"/>
      <c r="D1150" s="44"/>
      <c r="E1150" s="45"/>
    </row>
    <row r="1151" ht="15.15" spans="1:5">
      <c r="A1151" s="44"/>
      <c r="B1151" s="44"/>
      <c r="C1151" s="44"/>
      <c r="D1151" s="44"/>
      <c r="E1151" s="45"/>
    </row>
    <row r="1152" ht="15.15" spans="1:5">
      <c r="A1152" s="44"/>
      <c r="B1152" s="44"/>
      <c r="C1152" s="44"/>
      <c r="D1152" s="44"/>
      <c r="E1152" s="45"/>
    </row>
    <row r="1153" ht="15.15" spans="1:5">
      <c r="A1153" s="44"/>
      <c r="B1153" s="44"/>
      <c r="C1153" s="44"/>
      <c r="D1153" s="44"/>
      <c r="E1153" s="45"/>
    </row>
    <row r="1154" ht="15.15" spans="1:5">
      <c r="A1154" s="44"/>
      <c r="B1154" s="44"/>
      <c r="C1154" s="44"/>
      <c r="D1154" s="44"/>
      <c r="E1154" s="45"/>
    </row>
    <row r="1155" ht="15.15" spans="1:5">
      <c r="A1155" s="44"/>
      <c r="B1155" s="44"/>
      <c r="C1155" s="44"/>
      <c r="D1155" s="44"/>
      <c r="E1155" s="45"/>
    </row>
    <row r="1156" ht="15.15" spans="1:5">
      <c r="A1156" s="44"/>
      <c r="B1156" s="44"/>
      <c r="C1156" s="44"/>
      <c r="D1156" s="44"/>
      <c r="E1156" s="45"/>
    </row>
    <row r="1157" ht="15.15" spans="1:5">
      <c r="A1157" s="44"/>
      <c r="B1157" s="44"/>
      <c r="C1157" s="44"/>
      <c r="D1157" s="44"/>
      <c r="E1157" s="45"/>
    </row>
    <row r="1158" ht="15.15" spans="1:5">
      <c r="A1158" s="44"/>
      <c r="B1158" s="44"/>
      <c r="C1158" s="44"/>
      <c r="D1158" s="44"/>
      <c r="E1158" s="45"/>
    </row>
    <row r="1159" ht="15.15" spans="1:5">
      <c r="A1159" s="44"/>
      <c r="B1159" s="44"/>
      <c r="C1159" s="44"/>
      <c r="D1159" s="44"/>
      <c r="E1159" s="45"/>
    </row>
    <row r="1160" ht="15.15" spans="1:5">
      <c r="A1160" s="44"/>
      <c r="B1160" s="44"/>
      <c r="C1160" s="44"/>
      <c r="D1160" s="44"/>
      <c r="E1160" s="45"/>
    </row>
    <row r="1161" ht="15.15" spans="1:5">
      <c r="A1161" s="44"/>
      <c r="B1161" s="44"/>
      <c r="C1161" s="44"/>
      <c r="D1161" s="44"/>
      <c r="E1161" s="45"/>
    </row>
    <row r="1162" ht="15.15" spans="1:5">
      <c r="A1162" s="44"/>
      <c r="B1162" s="44"/>
      <c r="C1162" s="44"/>
      <c r="D1162" s="44"/>
      <c r="E1162" s="45"/>
    </row>
    <row r="1163" ht="15.15" spans="1:5">
      <c r="A1163" s="44"/>
      <c r="B1163" s="44"/>
      <c r="C1163" s="44"/>
      <c r="D1163" s="44"/>
      <c r="E1163" s="45"/>
    </row>
    <row r="1164" ht="15.15" spans="1:5">
      <c r="A1164" s="44"/>
      <c r="B1164" s="44"/>
      <c r="C1164" s="44"/>
      <c r="D1164" s="44"/>
      <c r="E1164" s="45"/>
    </row>
    <row r="1165" ht="15.15" spans="1:5">
      <c r="A1165" s="44"/>
      <c r="B1165" s="44"/>
      <c r="C1165" s="44"/>
      <c r="D1165" s="44"/>
      <c r="E1165" s="45"/>
    </row>
    <row r="1166" ht="15.15" spans="1:5">
      <c r="A1166" s="44"/>
      <c r="B1166" s="44"/>
      <c r="C1166" s="44"/>
      <c r="D1166" s="44"/>
      <c r="E1166" s="45"/>
    </row>
    <row r="1167" ht="15.15" spans="1:5">
      <c r="A1167" s="44"/>
      <c r="B1167" s="44"/>
      <c r="C1167" s="44"/>
      <c r="D1167" s="44"/>
      <c r="E1167" s="45"/>
    </row>
    <row r="1168" ht="15.15" spans="1:5">
      <c r="A1168" s="44"/>
      <c r="B1168" s="44"/>
      <c r="C1168" s="44"/>
      <c r="D1168" s="44"/>
      <c r="E1168" s="45"/>
    </row>
    <row r="1169" ht="15.15" spans="1:5">
      <c r="A1169" s="44"/>
      <c r="B1169" s="44"/>
      <c r="C1169" s="44"/>
      <c r="D1169" s="44"/>
      <c r="E1169" s="45"/>
    </row>
    <row r="1170" ht="15.15" spans="1:5">
      <c r="A1170" s="44"/>
      <c r="B1170" s="44"/>
      <c r="C1170" s="44"/>
      <c r="D1170" s="44"/>
      <c r="E1170" s="45"/>
    </row>
    <row r="1171" ht="15.15" spans="1:5">
      <c r="A1171" s="44"/>
      <c r="B1171" s="44"/>
      <c r="C1171" s="44"/>
      <c r="D1171" s="44"/>
      <c r="E1171" s="45"/>
    </row>
    <row r="1172" ht="15.15" spans="1:5">
      <c r="A1172" s="44"/>
      <c r="B1172" s="44"/>
      <c r="C1172" s="44"/>
      <c r="D1172" s="44"/>
      <c r="E1172" s="45"/>
    </row>
    <row r="1173" ht="15.15" spans="1:5">
      <c r="A1173" s="44"/>
      <c r="B1173" s="44"/>
      <c r="C1173" s="44"/>
      <c r="D1173" s="44"/>
      <c r="E1173" s="45"/>
    </row>
    <row r="1174" ht="15.15" spans="1:5">
      <c r="A1174" s="44"/>
      <c r="B1174" s="44"/>
      <c r="C1174" s="44"/>
      <c r="D1174" s="44"/>
      <c r="E1174" s="45"/>
    </row>
    <row r="1175" ht="15.15" spans="1:5">
      <c r="A1175" s="44"/>
      <c r="B1175" s="44"/>
      <c r="C1175" s="44"/>
      <c r="D1175" s="44"/>
      <c r="E1175" s="45"/>
    </row>
    <row r="1176" ht="15.15" spans="1:5">
      <c r="A1176" s="44"/>
      <c r="B1176" s="44"/>
      <c r="C1176" s="44"/>
      <c r="D1176" s="44"/>
      <c r="E1176" s="45"/>
    </row>
    <row r="1177" ht="15.15" spans="1:5">
      <c r="A1177" s="44"/>
      <c r="B1177" s="44"/>
      <c r="C1177" s="44"/>
      <c r="D1177" s="44"/>
      <c r="E1177" s="45"/>
    </row>
    <row r="1178" ht="15.15" spans="1:5">
      <c r="A1178" s="44"/>
      <c r="B1178" s="44"/>
      <c r="C1178" s="44"/>
      <c r="D1178" s="44"/>
      <c r="E1178" s="45"/>
    </row>
    <row r="1179" ht="15.15" spans="1:5">
      <c r="A1179" s="44"/>
      <c r="B1179" s="44"/>
      <c r="C1179" s="44"/>
      <c r="D1179" s="44"/>
      <c r="E1179" s="45"/>
    </row>
    <row r="1180" ht="15.15" spans="1:5">
      <c r="A1180" s="44"/>
      <c r="B1180" s="44"/>
      <c r="C1180" s="44"/>
      <c r="D1180" s="44"/>
      <c r="E1180" s="45"/>
    </row>
    <row r="1181" ht="15.15" spans="1:5">
      <c r="A1181" s="44"/>
      <c r="B1181" s="44"/>
      <c r="C1181" s="44"/>
      <c r="D1181" s="44"/>
      <c r="E1181" s="45"/>
    </row>
    <row r="1182" ht="15.15" spans="1:5">
      <c r="A1182" s="44"/>
      <c r="B1182" s="44"/>
      <c r="C1182" s="44"/>
      <c r="D1182" s="44"/>
      <c r="E1182" s="45"/>
    </row>
    <row r="1183" ht="15.15" spans="1:5">
      <c r="A1183" s="44"/>
      <c r="B1183" s="44"/>
      <c r="C1183" s="44"/>
      <c r="D1183" s="44"/>
      <c r="E1183" s="45"/>
    </row>
    <row r="1184" ht="15.15" spans="1:5">
      <c r="A1184" s="44"/>
      <c r="B1184" s="44"/>
      <c r="C1184" s="44"/>
      <c r="D1184" s="44"/>
      <c r="E1184" s="45"/>
    </row>
    <row r="1185" ht="15.15" spans="1:5">
      <c r="A1185" s="44"/>
      <c r="B1185" s="44"/>
      <c r="C1185" s="44"/>
      <c r="D1185" s="44"/>
      <c r="E1185" s="45"/>
    </row>
    <row r="1186" ht="15.15" spans="1:5">
      <c r="A1186" s="44"/>
      <c r="B1186" s="44"/>
      <c r="C1186" s="44"/>
      <c r="D1186" s="44"/>
      <c r="E1186" s="45"/>
    </row>
    <row r="1187" ht="15.15" spans="1:5">
      <c r="A1187" s="44"/>
      <c r="B1187" s="44"/>
      <c r="C1187" s="44"/>
      <c r="D1187" s="44"/>
      <c r="E1187" s="45"/>
    </row>
    <row r="1188" ht="15.15" spans="1:5">
      <c r="A1188" s="44"/>
      <c r="B1188" s="44"/>
      <c r="C1188" s="44"/>
      <c r="D1188" s="44"/>
      <c r="E1188" s="45"/>
    </row>
    <row r="1189" ht="15.15" spans="1:5">
      <c r="A1189" s="44"/>
      <c r="B1189" s="44"/>
      <c r="C1189" s="44"/>
      <c r="D1189" s="44"/>
      <c r="E1189" s="45"/>
    </row>
    <row r="1190" ht="15.15" spans="1:5">
      <c r="A1190" s="44"/>
      <c r="B1190" s="44"/>
      <c r="C1190" s="44"/>
      <c r="D1190" s="44"/>
      <c r="E1190" s="45"/>
    </row>
    <row r="1191" ht="15.15" spans="1:5">
      <c r="A1191" s="44"/>
      <c r="B1191" s="44"/>
      <c r="C1191" s="44"/>
      <c r="D1191" s="44"/>
      <c r="E1191" s="45"/>
    </row>
    <row r="1192" ht="15.15" spans="1:5">
      <c r="A1192" s="44"/>
      <c r="B1192" s="44"/>
      <c r="C1192" s="44"/>
      <c r="D1192" s="44"/>
      <c r="E1192" s="45"/>
    </row>
    <row r="1193" ht="15.15" spans="1:5">
      <c r="A1193" s="44"/>
      <c r="B1193" s="44"/>
      <c r="C1193" s="44"/>
      <c r="D1193" s="44"/>
      <c r="E1193" s="45"/>
    </row>
    <row r="1194" ht="15.15" spans="1:5">
      <c r="A1194" s="44"/>
      <c r="B1194" s="44"/>
      <c r="C1194" s="44"/>
      <c r="D1194" s="44"/>
      <c r="E1194" s="45"/>
    </row>
    <row r="1195" ht="15.15" spans="1:5">
      <c r="A1195" s="44"/>
      <c r="B1195" s="44"/>
      <c r="C1195" s="44"/>
      <c r="D1195" s="44"/>
      <c r="E1195" s="45"/>
    </row>
    <row r="1196" ht="15.15" spans="1:5">
      <c r="A1196" s="44"/>
      <c r="B1196" s="44"/>
      <c r="C1196" s="44"/>
      <c r="D1196" s="44"/>
      <c r="E1196" s="45"/>
    </row>
    <row r="1197" ht="15.15" spans="1:5">
      <c r="A1197" s="44"/>
      <c r="B1197" s="44"/>
      <c r="C1197" s="44"/>
      <c r="D1197" s="44"/>
      <c r="E1197" s="45"/>
    </row>
    <row r="1198" ht="15.15" spans="1:5">
      <c r="A1198" s="44"/>
      <c r="B1198" s="44"/>
      <c r="C1198" s="44"/>
      <c r="D1198" s="44"/>
      <c r="E1198" s="45"/>
    </row>
    <row r="1199" ht="15.15" spans="1:5">
      <c r="A1199" s="44"/>
      <c r="B1199" s="44"/>
      <c r="C1199" s="44"/>
      <c r="D1199" s="44"/>
      <c r="E1199" s="45"/>
    </row>
    <row r="1200" ht="15.15" spans="1:5">
      <c r="A1200" s="44"/>
      <c r="B1200" s="44"/>
      <c r="C1200" s="44"/>
      <c r="D1200" s="44"/>
      <c r="E1200" s="45"/>
    </row>
    <row r="1201" ht="15.15" spans="1:5">
      <c r="A1201" s="44"/>
      <c r="B1201" s="44"/>
      <c r="C1201" s="44"/>
      <c r="D1201" s="44"/>
      <c r="E1201" s="45"/>
    </row>
    <row r="1202" ht="15.15" spans="1:5">
      <c r="A1202" s="44"/>
      <c r="B1202" s="44"/>
      <c r="C1202" s="44"/>
      <c r="D1202" s="44"/>
      <c r="E1202" s="45"/>
    </row>
    <row r="1203" ht="15.15" spans="1:5">
      <c r="A1203" s="44"/>
      <c r="B1203" s="44"/>
      <c r="C1203" s="44"/>
      <c r="D1203" s="44"/>
      <c r="E1203" s="45"/>
    </row>
    <row r="1204" ht="15.15" spans="1:5">
      <c r="A1204" s="44"/>
      <c r="B1204" s="44"/>
      <c r="C1204" s="44"/>
      <c r="D1204" s="44"/>
      <c r="E1204" s="45"/>
    </row>
    <row r="1205" ht="15.15" spans="1:5">
      <c r="A1205" s="44"/>
      <c r="B1205" s="44"/>
      <c r="C1205" s="44"/>
      <c r="D1205" s="44"/>
      <c r="E1205" s="45"/>
    </row>
    <row r="1206" ht="15.15" spans="1:5">
      <c r="A1206" s="44"/>
      <c r="B1206" s="44"/>
      <c r="C1206" s="44"/>
      <c r="D1206" s="44"/>
      <c r="E1206" s="45"/>
    </row>
    <row r="1207" ht="15.15" spans="1:5">
      <c r="A1207" s="44"/>
      <c r="B1207" s="44"/>
      <c r="C1207" s="44"/>
      <c r="D1207" s="44"/>
      <c r="E1207" s="45"/>
    </row>
    <row r="1208" ht="15.15" spans="1:5">
      <c r="A1208" s="44"/>
      <c r="B1208" s="44"/>
      <c r="C1208" s="44"/>
      <c r="D1208" s="44"/>
      <c r="E1208" s="45"/>
    </row>
    <row r="1209" ht="15.15" spans="1:5">
      <c r="A1209" s="44"/>
      <c r="B1209" s="44"/>
      <c r="C1209" s="44"/>
      <c r="D1209" s="44"/>
      <c r="E1209" s="45"/>
    </row>
    <row r="1210" ht="15.15" spans="1:5">
      <c r="A1210" s="44"/>
      <c r="B1210" s="44"/>
      <c r="C1210" s="44"/>
      <c r="D1210" s="44"/>
      <c r="E1210" s="45"/>
    </row>
    <row r="1211" ht="15.15" spans="1:5">
      <c r="A1211" s="44"/>
      <c r="B1211" s="44"/>
      <c r="C1211" s="44"/>
      <c r="D1211" s="44"/>
      <c r="E1211" s="45"/>
    </row>
    <row r="1212" ht="15.15" spans="1:5">
      <c r="A1212" s="44"/>
      <c r="B1212" s="44"/>
      <c r="C1212" s="44"/>
      <c r="D1212" s="44"/>
      <c r="E1212" s="45"/>
    </row>
    <row r="1213" ht="15.15" spans="1:5">
      <c r="A1213" s="44"/>
      <c r="B1213" s="44"/>
      <c r="C1213" s="44"/>
      <c r="D1213" s="44"/>
      <c r="E1213" s="45"/>
    </row>
    <row r="1214" ht="15.15" spans="1:5">
      <c r="A1214" s="44"/>
      <c r="B1214" s="44"/>
      <c r="C1214" s="44"/>
      <c r="D1214" s="44"/>
      <c r="E1214" s="45"/>
    </row>
    <row r="1215" ht="15.15" spans="1:5">
      <c r="A1215" s="44"/>
      <c r="B1215" s="44"/>
      <c r="C1215" s="44"/>
      <c r="D1215" s="44"/>
      <c r="E1215" s="45"/>
    </row>
    <row r="1216" ht="15.15" spans="1:5">
      <c r="A1216" s="44"/>
      <c r="B1216" s="44"/>
      <c r="C1216" s="44"/>
      <c r="D1216" s="44"/>
      <c r="E1216" s="45"/>
    </row>
    <row r="1217" ht="15.15" spans="1:5">
      <c r="A1217" s="44"/>
      <c r="B1217" s="44"/>
      <c r="C1217" s="44"/>
      <c r="D1217" s="44"/>
      <c r="E1217" s="45"/>
    </row>
    <row r="1218" ht="15.15" spans="1:5">
      <c r="A1218" s="44"/>
      <c r="B1218" s="44"/>
      <c r="C1218" s="44"/>
      <c r="D1218" s="44"/>
      <c r="E1218" s="45"/>
    </row>
    <row r="1219" ht="15.15" spans="1:5">
      <c r="A1219" s="44"/>
      <c r="B1219" s="44"/>
      <c r="C1219" s="44"/>
      <c r="D1219" s="44"/>
      <c r="E1219" s="45"/>
    </row>
    <row r="1220" ht="15.15" spans="1:5">
      <c r="A1220" s="44"/>
      <c r="B1220" s="44"/>
      <c r="C1220" s="44"/>
      <c r="D1220" s="44"/>
      <c r="E1220" s="45"/>
    </row>
    <row r="1221" ht="15.15" spans="1:5">
      <c r="A1221" s="44"/>
      <c r="B1221" s="44"/>
      <c r="C1221" s="44"/>
      <c r="D1221" s="44"/>
      <c r="E1221" s="45"/>
    </row>
    <row r="1222" ht="15.15" spans="1:5">
      <c r="A1222" s="44"/>
      <c r="B1222" s="44"/>
      <c r="C1222" s="44"/>
      <c r="D1222" s="44"/>
      <c r="E1222" s="45"/>
    </row>
    <row r="1223" ht="15.15" spans="1:5">
      <c r="A1223" s="44"/>
      <c r="B1223" s="44"/>
      <c r="C1223" s="44"/>
      <c r="D1223" s="44"/>
      <c r="E1223" s="45"/>
    </row>
    <row r="1224" ht="15.15" spans="1:5">
      <c r="A1224" s="44"/>
      <c r="B1224" s="44"/>
      <c r="C1224" s="44"/>
      <c r="D1224" s="44"/>
      <c r="E1224" s="45"/>
    </row>
    <row r="1225" ht="15.15" spans="1:5">
      <c r="A1225" s="44"/>
      <c r="B1225" s="44"/>
      <c r="C1225" s="44"/>
      <c r="D1225" s="44"/>
      <c r="E1225" s="45"/>
    </row>
    <row r="1226" ht="15.15" spans="1:5">
      <c r="A1226" s="44"/>
      <c r="B1226" s="44"/>
      <c r="C1226" s="44"/>
      <c r="D1226" s="44"/>
      <c r="E1226" s="45"/>
    </row>
    <row r="1227" ht="15.15" spans="1:5">
      <c r="A1227" s="44"/>
      <c r="B1227" s="44"/>
      <c r="C1227" s="44"/>
      <c r="D1227" s="44"/>
      <c r="E1227" s="45"/>
    </row>
    <row r="1228" ht="15.15" spans="1:5">
      <c r="A1228" s="44"/>
      <c r="B1228" s="44"/>
      <c r="C1228" s="44"/>
      <c r="D1228" s="44"/>
      <c r="E1228" s="45"/>
    </row>
    <row r="1229" ht="15.15" spans="1:5">
      <c r="A1229" s="44"/>
      <c r="B1229" s="44"/>
      <c r="C1229" s="44"/>
      <c r="D1229" s="44"/>
      <c r="E1229" s="45"/>
    </row>
    <row r="1230" ht="15.15" spans="1:5">
      <c r="A1230" s="44"/>
      <c r="B1230" s="44"/>
      <c r="C1230" s="44"/>
      <c r="D1230" s="44"/>
      <c r="E1230" s="45"/>
    </row>
    <row r="1231" ht="15.15" spans="1:5">
      <c r="A1231" s="44"/>
      <c r="B1231" s="44"/>
      <c r="C1231" s="44"/>
      <c r="D1231" s="44"/>
      <c r="E1231" s="45"/>
    </row>
    <row r="1232" ht="15.15" spans="1:5">
      <c r="A1232" s="44"/>
      <c r="B1232" s="44"/>
      <c r="C1232" s="44"/>
      <c r="D1232" s="44"/>
      <c r="E1232" s="45"/>
    </row>
    <row r="1233" ht="15.15" spans="1:5">
      <c r="A1233" s="44"/>
      <c r="B1233" s="44"/>
      <c r="C1233" s="44"/>
      <c r="D1233" s="44"/>
      <c r="E1233" s="45"/>
    </row>
    <row r="1234" ht="15.15" spans="1:5">
      <c r="A1234" s="44"/>
      <c r="B1234" s="44"/>
      <c r="C1234" s="44"/>
      <c r="D1234" s="44"/>
      <c r="E1234" s="45"/>
    </row>
    <row r="1235" ht="15.15" spans="1:5">
      <c r="A1235" s="44"/>
      <c r="B1235" s="44"/>
      <c r="C1235" s="44"/>
      <c r="D1235" s="44"/>
      <c r="E1235" s="45"/>
    </row>
    <row r="1236" ht="15.15" spans="1:5">
      <c r="A1236" s="44"/>
      <c r="B1236" s="44"/>
      <c r="C1236" s="44"/>
      <c r="D1236" s="44"/>
      <c r="E1236" s="45"/>
    </row>
    <row r="1237" ht="15.15" spans="1:5">
      <c r="A1237" s="44"/>
      <c r="B1237" s="44"/>
      <c r="C1237" s="44"/>
      <c r="D1237" s="44"/>
      <c r="E1237" s="45"/>
    </row>
    <row r="1238" ht="15.15" spans="1:5">
      <c r="A1238" s="44"/>
      <c r="B1238" s="44"/>
      <c r="C1238" s="44"/>
      <c r="D1238" s="44"/>
      <c r="E1238" s="45"/>
    </row>
    <row r="1239" ht="15.15" spans="1:5">
      <c r="A1239" s="44"/>
      <c r="B1239" s="44"/>
      <c r="C1239" s="44"/>
      <c r="D1239" s="44"/>
      <c r="E1239" s="45"/>
    </row>
    <row r="1240" ht="15.15" spans="1:5">
      <c r="A1240" s="44"/>
      <c r="B1240" s="44"/>
      <c r="C1240" s="44"/>
      <c r="D1240" s="44"/>
      <c r="E1240" s="45"/>
    </row>
    <row r="1241" ht="15.15" spans="1:5">
      <c r="A1241" s="44"/>
      <c r="B1241" s="44"/>
      <c r="C1241" s="44"/>
      <c r="D1241" s="44"/>
      <c r="E1241" s="45"/>
    </row>
    <row r="1242" ht="15.15" spans="1:5">
      <c r="A1242" s="44"/>
      <c r="B1242" s="44"/>
      <c r="C1242" s="44"/>
      <c r="D1242" s="44"/>
      <c r="E1242" s="45"/>
    </row>
    <row r="1243" ht="15.15" spans="1:5">
      <c r="A1243" s="44"/>
      <c r="B1243" s="44"/>
      <c r="C1243" s="44"/>
      <c r="D1243" s="44"/>
      <c r="E1243" s="45"/>
    </row>
    <row r="1244" ht="15.15" spans="1:5">
      <c r="A1244" s="44"/>
      <c r="B1244" s="44"/>
      <c r="C1244" s="44"/>
      <c r="D1244" s="44"/>
      <c r="E1244" s="45"/>
    </row>
    <row r="1245" ht="15.15" spans="1:5">
      <c r="A1245" s="44"/>
      <c r="B1245" s="44"/>
      <c r="C1245" s="44"/>
      <c r="D1245" s="44"/>
      <c r="E1245" s="45"/>
    </row>
    <row r="1246" ht="15.15" spans="1:5">
      <c r="A1246" s="44"/>
      <c r="B1246" s="44"/>
      <c r="C1246" s="44"/>
      <c r="D1246" s="44"/>
      <c r="E1246" s="45"/>
    </row>
    <row r="1247" ht="15.15" spans="1:5">
      <c r="A1247" s="44"/>
      <c r="B1247" s="44"/>
      <c r="C1247" s="44"/>
      <c r="D1247" s="44"/>
      <c r="E1247" s="45"/>
    </row>
    <row r="1248" ht="15.15" spans="1:5">
      <c r="A1248" s="44"/>
      <c r="B1248" s="44"/>
      <c r="C1248" s="44"/>
      <c r="D1248" s="44"/>
      <c r="E1248" s="45"/>
    </row>
    <row r="1249" ht="15.15" spans="1:5">
      <c r="A1249" s="44"/>
      <c r="B1249" s="44"/>
      <c r="C1249" s="44"/>
      <c r="D1249" s="44"/>
      <c r="E1249" s="45"/>
    </row>
    <row r="1250" ht="15.15" spans="1:5">
      <c r="A1250" s="44"/>
      <c r="B1250" s="44"/>
      <c r="C1250" s="44"/>
      <c r="D1250" s="44"/>
      <c r="E1250" s="45"/>
    </row>
    <row r="1251" ht="15.15" spans="1:5">
      <c r="A1251" s="44"/>
      <c r="B1251" s="44"/>
      <c r="C1251" s="44"/>
      <c r="D1251" s="44"/>
      <c r="E1251" s="45"/>
    </row>
    <row r="1252" ht="15.15" spans="1:5">
      <c r="A1252" s="44"/>
      <c r="B1252" s="44"/>
      <c r="C1252" s="44"/>
      <c r="D1252" s="44"/>
      <c r="E1252" s="45"/>
    </row>
    <row r="1253" ht="15.15" spans="1:5">
      <c r="A1253" s="44"/>
      <c r="B1253" s="44"/>
      <c r="C1253" s="44"/>
      <c r="D1253" s="44"/>
      <c r="E1253" s="45"/>
    </row>
    <row r="1254" ht="15.15" spans="1:5">
      <c r="A1254" s="44"/>
      <c r="B1254" s="44"/>
      <c r="C1254" s="44"/>
      <c r="D1254" s="44"/>
      <c r="E1254" s="45"/>
    </row>
    <row r="1255" ht="15.15" spans="1:5">
      <c r="A1255" s="44"/>
      <c r="B1255" s="44"/>
      <c r="C1255" s="44"/>
      <c r="D1255" s="44"/>
      <c r="E1255" s="45"/>
    </row>
    <row r="1256" ht="15.15" spans="1:5">
      <c r="A1256" s="44"/>
      <c r="B1256" s="44"/>
      <c r="C1256" s="44"/>
      <c r="D1256" s="44"/>
      <c r="E1256" s="45"/>
    </row>
    <row r="1257" ht="15.15" spans="1:5">
      <c r="A1257" s="44"/>
      <c r="B1257" s="44"/>
      <c r="C1257" s="44"/>
      <c r="D1257" s="44"/>
      <c r="E1257" s="45"/>
    </row>
    <row r="1258" ht="15.15" spans="1:5">
      <c r="A1258" s="44"/>
      <c r="B1258" s="44"/>
      <c r="C1258" s="44"/>
      <c r="D1258" s="44"/>
      <c r="E1258" s="45"/>
    </row>
    <row r="1259" ht="15.15" spans="1:5">
      <c r="A1259" s="44"/>
      <c r="B1259" s="44"/>
      <c r="C1259" s="44"/>
      <c r="D1259" s="44"/>
      <c r="E1259" s="45"/>
    </row>
    <row r="1260" ht="15.15" spans="1:5">
      <c r="A1260" s="44"/>
      <c r="B1260" s="44"/>
      <c r="C1260" s="44"/>
      <c r="D1260" s="44"/>
      <c r="E1260" s="45"/>
    </row>
    <row r="1261" ht="15.15" spans="1:5">
      <c r="A1261" s="44"/>
      <c r="B1261" s="44"/>
      <c r="C1261" s="44"/>
      <c r="D1261" s="44"/>
      <c r="E1261" s="45"/>
    </row>
    <row r="1262" ht="15.15" spans="1:5">
      <c r="A1262" s="44"/>
      <c r="B1262" s="44"/>
      <c r="C1262" s="44"/>
      <c r="D1262" s="44"/>
      <c r="E1262" s="45"/>
    </row>
    <row r="1263" ht="15.15" spans="1:5">
      <c r="A1263" s="44"/>
      <c r="B1263" s="44"/>
      <c r="C1263" s="44"/>
      <c r="D1263" s="44"/>
      <c r="E1263" s="45"/>
    </row>
    <row r="1264" ht="15.15" spans="1:5">
      <c r="A1264" s="44"/>
      <c r="B1264" s="44"/>
      <c r="C1264" s="44"/>
      <c r="D1264" s="44"/>
      <c r="E1264" s="45"/>
    </row>
    <row r="1265" ht="15.15" spans="1:5">
      <c r="A1265" s="44"/>
      <c r="B1265" s="44"/>
      <c r="C1265" s="44"/>
      <c r="D1265" s="44"/>
      <c r="E1265" s="45"/>
    </row>
    <row r="1266" ht="15.15" spans="1:5">
      <c r="A1266" s="44"/>
      <c r="B1266" s="44"/>
      <c r="C1266" s="44"/>
      <c r="D1266" s="44"/>
      <c r="E1266" s="45"/>
    </row>
    <row r="1267" ht="15.15" spans="1:5">
      <c r="A1267" s="44"/>
      <c r="B1267" s="44"/>
      <c r="C1267" s="44"/>
      <c r="D1267" s="44"/>
      <c r="E1267" s="45"/>
    </row>
    <row r="1268" ht="15.15" spans="1:5">
      <c r="A1268" s="44"/>
      <c r="B1268" s="44"/>
      <c r="C1268" s="44"/>
      <c r="D1268" s="44"/>
      <c r="E1268" s="45"/>
    </row>
    <row r="1269" ht="15.15" spans="1:5">
      <c r="A1269" s="44"/>
      <c r="B1269" s="44"/>
      <c r="C1269" s="44"/>
      <c r="D1269" s="44"/>
      <c r="E1269" s="45"/>
    </row>
    <row r="1270" ht="15.15" spans="1:5">
      <c r="A1270" s="44"/>
      <c r="B1270" s="44"/>
      <c r="C1270" s="44"/>
      <c r="D1270" s="44"/>
      <c r="E1270" s="45"/>
    </row>
    <row r="1271" ht="15.15" spans="1:5">
      <c r="A1271" s="44"/>
      <c r="B1271" s="44"/>
      <c r="C1271" s="44"/>
      <c r="D1271" s="44"/>
      <c r="E1271" s="45"/>
    </row>
    <row r="1272" ht="15.15" spans="1:5">
      <c r="A1272" s="44"/>
      <c r="B1272" s="44"/>
      <c r="C1272" s="44"/>
      <c r="D1272" s="44"/>
      <c r="E1272" s="45"/>
    </row>
    <row r="1273" ht="15.15" spans="1:5">
      <c r="A1273" s="44"/>
      <c r="B1273" s="44"/>
      <c r="C1273" s="44"/>
      <c r="D1273" s="44"/>
      <c r="E1273" s="45"/>
    </row>
    <row r="1274" ht="15.15" spans="1:5">
      <c r="A1274" s="44"/>
      <c r="B1274" s="44"/>
      <c r="C1274" s="44"/>
      <c r="D1274" s="44"/>
      <c r="E1274" s="45"/>
    </row>
    <row r="1275" ht="15.15" spans="1:5">
      <c r="A1275" s="44"/>
      <c r="B1275" s="44"/>
      <c r="C1275" s="44"/>
      <c r="D1275" s="44"/>
      <c r="E1275" s="45"/>
    </row>
    <row r="1276" ht="15.15" spans="1:5">
      <c r="A1276" s="44"/>
      <c r="B1276" s="44"/>
      <c r="C1276" s="44"/>
      <c r="D1276" s="44"/>
      <c r="E1276" s="45"/>
    </row>
    <row r="1277" ht="15.15" spans="1:5">
      <c r="A1277" s="44"/>
      <c r="B1277" s="44"/>
      <c r="C1277" s="44"/>
      <c r="D1277" s="44"/>
      <c r="E1277" s="45"/>
    </row>
    <row r="1278" ht="15.15" spans="1:5">
      <c r="A1278" s="44"/>
      <c r="B1278" s="44"/>
      <c r="C1278" s="44"/>
      <c r="D1278" s="44"/>
      <c r="E1278" s="45"/>
    </row>
    <row r="1279" ht="15.15" spans="1:5">
      <c r="A1279" s="44"/>
      <c r="B1279" s="44"/>
      <c r="C1279" s="44"/>
      <c r="D1279" s="44"/>
      <c r="E1279" s="45"/>
    </row>
    <row r="1280" ht="15.15" spans="1:5">
      <c r="A1280" s="44"/>
      <c r="B1280" s="44"/>
      <c r="C1280" s="44"/>
      <c r="D1280" s="44"/>
      <c r="E1280" s="45"/>
    </row>
    <row r="1281" ht="15.15" spans="1:5">
      <c r="A1281" s="44"/>
      <c r="B1281" s="44"/>
      <c r="C1281" s="44"/>
      <c r="D1281" s="44"/>
      <c r="E1281" s="45"/>
    </row>
    <row r="1282" ht="15.15" spans="1:5">
      <c r="A1282" s="44"/>
      <c r="B1282" s="44"/>
      <c r="C1282" s="44"/>
      <c r="D1282" s="44"/>
      <c r="E1282" s="45"/>
    </row>
    <row r="1283" ht="15.15" spans="1:5">
      <c r="A1283" s="44"/>
      <c r="B1283" s="44"/>
      <c r="C1283" s="44"/>
      <c r="D1283" s="44"/>
      <c r="E1283" s="45"/>
    </row>
    <row r="1284" ht="15.15" spans="1:5">
      <c r="A1284" s="44"/>
      <c r="B1284" s="44"/>
      <c r="C1284" s="44"/>
      <c r="D1284" s="44"/>
      <c r="E1284" s="45"/>
    </row>
    <row r="1285" ht="15.15" spans="1:5">
      <c r="A1285" s="44"/>
      <c r="B1285" s="44"/>
      <c r="C1285" s="44"/>
      <c r="D1285" s="44"/>
      <c r="E1285" s="45"/>
    </row>
    <row r="1286" ht="15.15" spans="1:5">
      <c r="A1286" s="44"/>
      <c r="B1286" s="44"/>
      <c r="C1286" s="44"/>
      <c r="D1286" s="44"/>
      <c r="E1286" s="45"/>
    </row>
    <row r="1287" ht="15.15" spans="1:5">
      <c r="A1287" s="44"/>
      <c r="B1287" s="44"/>
      <c r="C1287" s="44"/>
      <c r="D1287" s="44"/>
      <c r="E1287" s="45"/>
    </row>
    <row r="1288" ht="15.15" spans="1:5">
      <c r="A1288" s="44"/>
      <c r="B1288" s="44"/>
      <c r="C1288" s="44"/>
      <c r="D1288" s="44"/>
      <c r="E1288" s="45"/>
    </row>
    <row r="1289" ht="15.15" spans="1:5">
      <c r="A1289" s="44"/>
      <c r="B1289" s="44"/>
      <c r="C1289" s="44"/>
      <c r="D1289" s="44"/>
      <c r="E1289" s="45"/>
    </row>
    <row r="1290" ht="15.15" spans="1:5">
      <c r="A1290" s="44"/>
      <c r="B1290" s="44"/>
      <c r="C1290" s="44"/>
      <c r="D1290" s="44"/>
      <c r="E1290" s="45"/>
    </row>
    <row r="1291" ht="15.15" spans="1:5">
      <c r="A1291" s="44"/>
      <c r="B1291" s="44"/>
      <c r="C1291" s="44"/>
      <c r="D1291" s="44"/>
      <c r="E1291" s="45"/>
    </row>
    <row r="1292" ht="15.15" spans="1:5">
      <c r="A1292" s="44"/>
      <c r="B1292" s="44"/>
      <c r="C1292" s="44"/>
      <c r="D1292" s="44"/>
      <c r="E1292" s="45"/>
    </row>
    <row r="1293" ht="15.15" spans="1:5">
      <c r="A1293" s="44"/>
      <c r="B1293" s="44"/>
      <c r="C1293" s="44"/>
      <c r="D1293" s="44"/>
      <c r="E1293" s="45"/>
    </row>
    <row r="1294" ht="15.15" spans="1:5">
      <c r="A1294" s="44"/>
      <c r="B1294" s="44"/>
      <c r="C1294" s="44"/>
      <c r="D1294" s="44"/>
      <c r="E1294" s="45"/>
    </row>
    <row r="1295" ht="15.15" spans="1:5">
      <c r="A1295" s="44"/>
      <c r="B1295" s="44"/>
      <c r="C1295" s="44"/>
      <c r="D1295" s="44"/>
      <c r="E1295" s="45"/>
    </row>
    <row r="1296" ht="15.15" spans="1:5">
      <c r="A1296" s="44"/>
      <c r="B1296" s="44"/>
      <c r="C1296" s="44"/>
      <c r="D1296" s="44"/>
      <c r="E1296" s="45"/>
    </row>
    <row r="1297" ht="15.15" spans="1:5">
      <c r="A1297" s="44"/>
      <c r="B1297" s="44"/>
      <c r="C1297" s="44"/>
      <c r="D1297" s="44"/>
      <c r="E1297" s="45"/>
    </row>
    <row r="1298" ht="15.15" spans="1:5">
      <c r="A1298" s="44"/>
      <c r="B1298" s="44"/>
      <c r="C1298" s="44"/>
      <c r="D1298" s="44"/>
      <c r="E1298" s="45"/>
    </row>
    <row r="1299" ht="15.15" spans="1:5">
      <c r="A1299" s="44"/>
      <c r="B1299" s="44"/>
      <c r="C1299" s="44"/>
      <c r="D1299" s="44"/>
      <c r="E1299" s="45"/>
    </row>
    <row r="1300" ht="15.15" spans="1:5">
      <c r="A1300" s="44"/>
      <c r="B1300" s="44"/>
      <c r="C1300" s="44"/>
      <c r="D1300" s="44"/>
      <c r="E1300" s="45"/>
    </row>
    <row r="1301" ht="15.15" spans="1:5">
      <c r="A1301" s="44"/>
      <c r="B1301" s="44"/>
      <c r="C1301" s="44"/>
      <c r="D1301" s="44"/>
      <c r="E1301" s="45"/>
    </row>
    <row r="1302" ht="15.15" spans="1:5">
      <c r="A1302" s="44"/>
      <c r="B1302" s="44"/>
      <c r="C1302" s="44"/>
      <c r="D1302" s="44"/>
      <c r="E1302" s="45"/>
    </row>
    <row r="1303" ht="15.15" spans="1:5">
      <c r="A1303" s="44"/>
      <c r="B1303" s="44"/>
      <c r="C1303" s="44"/>
      <c r="D1303" s="44"/>
      <c r="E1303" s="45"/>
    </row>
    <row r="1304" ht="15.15" spans="1:5">
      <c r="A1304" s="44"/>
      <c r="B1304" s="44"/>
      <c r="C1304" s="44"/>
      <c r="D1304" s="44"/>
      <c r="E1304" s="45"/>
    </row>
    <row r="1305" ht="15.15" spans="1:5">
      <c r="A1305" s="44"/>
      <c r="B1305" s="44"/>
      <c r="C1305" s="44"/>
      <c r="D1305" s="44"/>
      <c r="E1305" s="45"/>
    </row>
    <row r="1306" ht="15.15" spans="1:5">
      <c r="A1306" s="44"/>
      <c r="B1306" s="44"/>
      <c r="C1306" s="44"/>
      <c r="D1306" s="44"/>
      <c r="E1306" s="45"/>
    </row>
    <row r="1307" ht="15.15" spans="1:5">
      <c r="A1307" s="44"/>
      <c r="B1307" s="44"/>
      <c r="C1307" s="44"/>
      <c r="D1307" s="44"/>
      <c r="E1307" s="45"/>
    </row>
    <row r="1308" ht="15.15" spans="1:5">
      <c r="A1308" s="44"/>
      <c r="B1308" s="44"/>
      <c r="C1308" s="44"/>
      <c r="D1308" s="44"/>
      <c r="E1308" s="45"/>
    </row>
    <row r="1309" ht="15.15" spans="1:5">
      <c r="A1309" s="44"/>
      <c r="B1309" s="44"/>
      <c r="C1309" s="44"/>
      <c r="D1309" s="44"/>
      <c r="E1309" s="45"/>
    </row>
    <row r="1310" ht="15.15" spans="1:5">
      <c r="A1310" s="44"/>
      <c r="B1310" s="44"/>
      <c r="C1310" s="44"/>
      <c r="D1310" s="44"/>
      <c r="E1310" s="45"/>
    </row>
    <row r="1311" ht="15.15" spans="1:5">
      <c r="A1311" s="44"/>
      <c r="B1311" s="44"/>
      <c r="C1311" s="44"/>
      <c r="D1311" s="44"/>
      <c r="E1311" s="45"/>
    </row>
    <row r="1312" ht="15.15" spans="1:5">
      <c r="A1312" s="44"/>
      <c r="B1312" s="44"/>
      <c r="C1312" s="44"/>
      <c r="D1312" s="44"/>
      <c r="E1312" s="45"/>
    </row>
    <row r="1313" ht="15.15" spans="1:5">
      <c r="A1313" s="44"/>
      <c r="B1313" s="44"/>
      <c r="C1313" s="44"/>
      <c r="D1313" s="44"/>
      <c r="E1313" s="45"/>
    </row>
    <row r="1314" ht="15.15" spans="1:5">
      <c r="A1314" s="44"/>
      <c r="B1314" s="44"/>
      <c r="C1314" s="44"/>
      <c r="D1314" s="44"/>
      <c r="E1314" s="45"/>
    </row>
    <row r="1315" ht="15.15" spans="1:5">
      <c r="A1315" s="44"/>
      <c r="B1315" s="44"/>
      <c r="C1315" s="44"/>
      <c r="D1315" s="44"/>
      <c r="E1315" s="45"/>
    </row>
    <row r="1316" ht="15.15" spans="1:5">
      <c r="A1316" s="44"/>
      <c r="B1316" s="44"/>
      <c r="C1316" s="44"/>
      <c r="D1316" s="44"/>
      <c r="E1316" s="45"/>
    </row>
    <row r="1317" ht="15.15" spans="1:5">
      <c r="A1317" s="44"/>
      <c r="B1317" s="44"/>
      <c r="C1317" s="44"/>
      <c r="D1317" s="44"/>
      <c r="E1317" s="45"/>
    </row>
    <row r="1318" ht="15.15" spans="1:5">
      <c r="A1318" s="44"/>
      <c r="B1318" s="44"/>
      <c r="C1318" s="44"/>
      <c r="D1318" s="44"/>
      <c r="E1318" s="45"/>
    </row>
    <row r="1319" ht="15.15" spans="1:5">
      <c r="A1319" s="44"/>
      <c r="B1319" s="44"/>
      <c r="C1319" s="44"/>
      <c r="D1319" s="44"/>
      <c r="E1319" s="45"/>
    </row>
    <row r="1320" ht="15.15" spans="1:5">
      <c r="A1320" s="44"/>
      <c r="B1320" s="44"/>
      <c r="C1320" s="44"/>
      <c r="D1320" s="44"/>
      <c r="E1320" s="45"/>
    </row>
    <row r="1321" ht="15.15" spans="1:5">
      <c r="A1321" s="44"/>
      <c r="B1321" s="44"/>
      <c r="C1321" s="44"/>
      <c r="D1321" s="44"/>
      <c r="E1321" s="45"/>
    </row>
    <row r="1322" ht="15.15" spans="1:5">
      <c r="A1322" s="44"/>
      <c r="B1322" s="44"/>
      <c r="C1322" s="44"/>
      <c r="D1322" s="44"/>
      <c r="E1322" s="45"/>
    </row>
    <row r="1323" ht="15.15" spans="1:5">
      <c r="A1323" s="44"/>
      <c r="B1323" s="44"/>
      <c r="C1323" s="44"/>
      <c r="D1323" s="44"/>
      <c r="E1323" s="45"/>
    </row>
    <row r="1324" ht="15.15" spans="1:5">
      <c r="A1324" s="44"/>
      <c r="B1324" s="44"/>
      <c r="C1324" s="44"/>
      <c r="D1324" s="44"/>
      <c r="E1324" s="45"/>
    </row>
    <row r="1325" ht="15.15" spans="1:5">
      <c r="A1325" s="44"/>
      <c r="B1325" s="44"/>
      <c r="C1325" s="44"/>
      <c r="D1325" s="44"/>
      <c r="E1325" s="45"/>
    </row>
    <row r="1326" ht="15.15" spans="1:5">
      <c r="A1326" s="44"/>
      <c r="B1326" s="44"/>
      <c r="C1326" s="44"/>
      <c r="D1326" s="44"/>
      <c r="E1326" s="45"/>
    </row>
    <row r="1327" ht="15.15" spans="1:5">
      <c r="A1327" s="44"/>
      <c r="B1327" s="44"/>
      <c r="C1327" s="44"/>
      <c r="D1327" s="44"/>
      <c r="E1327" s="45"/>
    </row>
    <row r="1328" ht="15.15" spans="1:5">
      <c r="A1328" s="44"/>
      <c r="B1328" s="44"/>
      <c r="C1328" s="44"/>
      <c r="D1328" s="44"/>
      <c r="E1328" s="45"/>
    </row>
    <row r="1329" ht="15.15" spans="1:5">
      <c r="A1329" s="44"/>
      <c r="B1329" s="44"/>
      <c r="C1329" s="44"/>
      <c r="D1329" s="44"/>
      <c r="E1329" s="45"/>
    </row>
    <row r="1330" ht="15.15" spans="1:5">
      <c r="A1330" s="44"/>
      <c r="B1330" s="44"/>
      <c r="C1330" s="44"/>
      <c r="D1330" s="44"/>
      <c r="E1330" s="45"/>
    </row>
    <row r="1331" ht="15.15" spans="1:5">
      <c r="A1331" s="44"/>
      <c r="B1331" s="44"/>
      <c r="C1331" s="44"/>
      <c r="D1331" s="44"/>
      <c r="E1331" s="45"/>
    </row>
    <row r="1332" ht="15.15" spans="1:5">
      <c r="A1332" s="44"/>
      <c r="B1332" s="44"/>
      <c r="C1332" s="44"/>
      <c r="D1332" s="44"/>
      <c r="E1332" s="45"/>
    </row>
    <row r="1333" ht="15.15" spans="1:5">
      <c r="A1333" s="44"/>
      <c r="B1333" s="44"/>
      <c r="C1333" s="44"/>
      <c r="D1333" s="44"/>
      <c r="E1333" s="45"/>
    </row>
    <row r="1334" ht="15.15" spans="1:5">
      <c r="A1334" s="44"/>
      <c r="B1334" s="44"/>
      <c r="C1334" s="44"/>
      <c r="D1334" s="44"/>
      <c r="E1334" s="45"/>
    </row>
    <row r="1335" ht="15.15" spans="1:5">
      <c r="A1335" s="44"/>
      <c r="B1335" s="44"/>
      <c r="C1335" s="44"/>
      <c r="D1335" s="44"/>
      <c r="E1335" s="45"/>
    </row>
    <row r="1336" ht="15.15" spans="1:5">
      <c r="A1336" s="44"/>
      <c r="B1336" s="44"/>
      <c r="C1336" s="44"/>
      <c r="D1336" s="44"/>
      <c r="E1336" s="45"/>
    </row>
    <row r="1337" ht="15.15" spans="1:5">
      <c r="A1337" s="44"/>
      <c r="B1337" s="44"/>
      <c r="C1337" s="44"/>
      <c r="D1337" s="44"/>
      <c r="E1337" s="45"/>
    </row>
    <row r="1338" ht="15.15" spans="1:5">
      <c r="A1338" s="44"/>
      <c r="B1338" s="44"/>
      <c r="C1338" s="44"/>
      <c r="D1338" s="44"/>
      <c r="E1338" s="45"/>
    </row>
    <row r="1339" ht="15.15" spans="1:5">
      <c r="A1339" s="44"/>
      <c r="B1339" s="44"/>
      <c r="C1339" s="44"/>
      <c r="D1339" s="44"/>
      <c r="E1339" s="45"/>
    </row>
    <row r="1340" ht="15.15" spans="1:5">
      <c r="A1340" s="44"/>
      <c r="B1340" s="44"/>
      <c r="C1340" s="44"/>
      <c r="D1340" s="44"/>
      <c r="E1340" s="45"/>
    </row>
    <row r="1341" ht="15.15" spans="1:5">
      <c r="A1341" s="44"/>
      <c r="B1341" s="44"/>
      <c r="C1341" s="44"/>
      <c r="D1341" s="44"/>
      <c r="E1341" s="45"/>
    </row>
    <row r="1342" ht="15.15" spans="1:5">
      <c r="A1342" s="44"/>
      <c r="B1342" s="44"/>
      <c r="C1342" s="44"/>
      <c r="D1342" s="44"/>
      <c r="E1342" s="45"/>
    </row>
    <row r="1343" ht="15.15" spans="1:5">
      <c r="A1343" s="44"/>
      <c r="B1343" s="44"/>
      <c r="C1343" s="44"/>
      <c r="D1343" s="44"/>
      <c r="E1343" s="45"/>
    </row>
    <row r="1344" ht="15.15" spans="1:5">
      <c r="A1344" s="44"/>
      <c r="B1344" s="44"/>
      <c r="C1344" s="44"/>
      <c r="D1344" s="44"/>
      <c r="E1344" s="45"/>
    </row>
    <row r="1345" ht="15.15" spans="1:5">
      <c r="A1345" s="44"/>
      <c r="B1345" s="44"/>
      <c r="C1345" s="44"/>
      <c r="D1345" s="44"/>
      <c r="E1345" s="45"/>
    </row>
    <row r="1346" ht="15.15" spans="1:5">
      <c r="A1346" s="44"/>
      <c r="B1346" s="44"/>
      <c r="C1346" s="44"/>
      <c r="D1346" s="44"/>
      <c r="E1346" s="45"/>
    </row>
    <row r="1347" ht="15.15" spans="1:5">
      <c r="A1347" s="44"/>
      <c r="B1347" s="44"/>
      <c r="C1347" s="44"/>
      <c r="D1347" s="44"/>
      <c r="E1347" s="45"/>
    </row>
    <row r="1348" ht="15.15" spans="1:5">
      <c r="A1348" s="44"/>
      <c r="B1348" s="44"/>
      <c r="C1348" s="44"/>
      <c r="D1348" s="44"/>
      <c r="E1348" s="45"/>
    </row>
    <row r="1349" ht="15.15" spans="1:5">
      <c r="A1349" s="44"/>
      <c r="B1349" s="44"/>
      <c r="C1349" s="44"/>
      <c r="D1349" s="44"/>
      <c r="E1349" s="45"/>
    </row>
    <row r="1350" ht="15.15" spans="1:5">
      <c r="A1350" s="44"/>
      <c r="B1350" s="44"/>
      <c r="C1350" s="44"/>
      <c r="D1350" s="44"/>
      <c r="E1350" s="45"/>
    </row>
    <row r="1351" ht="15.15" spans="1:5">
      <c r="A1351" s="44"/>
      <c r="B1351" s="44"/>
      <c r="C1351" s="44"/>
      <c r="D1351" s="44"/>
      <c r="E1351" s="45"/>
    </row>
    <row r="1352" ht="15.15" spans="1:5">
      <c r="A1352" s="44"/>
      <c r="B1352" s="44"/>
      <c r="C1352" s="44"/>
      <c r="D1352" s="44"/>
      <c r="E1352" s="45"/>
    </row>
    <row r="1353" ht="15.15" spans="1:5">
      <c r="A1353" s="44"/>
      <c r="B1353" s="44"/>
      <c r="C1353" s="44"/>
      <c r="D1353" s="44"/>
      <c r="E1353" s="45"/>
    </row>
    <row r="1354" ht="15.15" spans="1:5">
      <c r="A1354" s="44"/>
      <c r="B1354" s="44"/>
      <c r="C1354" s="44"/>
      <c r="D1354" s="44"/>
      <c r="E1354" s="45"/>
    </row>
    <row r="1355" ht="15.15" spans="1:5">
      <c r="A1355" s="44"/>
      <c r="B1355" s="44"/>
      <c r="C1355" s="44"/>
      <c r="D1355" s="44"/>
      <c r="E1355" s="45"/>
    </row>
    <row r="1356" ht="15.15" spans="1:5">
      <c r="A1356" s="44"/>
      <c r="B1356" s="44"/>
      <c r="C1356" s="44"/>
      <c r="D1356" s="44"/>
      <c r="E1356" s="45"/>
    </row>
    <row r="1357" ht="15.15" spans="1:5">
      <c r="A1357" s="44"/>
      <c r="B1357" s="44"/>
      <c r="C1357" s="44"/>
      <c r="D1357" s="44"/>
      <c r="E1357" s="45"/>
    </row>
    <row r="1358" ht="15.15" spans="1:5">
      <c r="A1358" s="44"/>
      <c r="B1358" s="44"/>
      <c r="C1358" s="44"/>
      <c r="D1358" s="44"/>
      <c r="E1358" s="45"/>
    </row>
    <row r="1359" ht="15.15" spans="1:5">
      <c r="A1359" s="44"/>
      <c r="B1359" s="44"/>
      <c r="C1359" s="44"/>
      <c r="D1359" s="44"/>
      <c r="E1359" s="45"/>
    </row>
    <row r="1360" ht="15.15" spans="1:5">
      <c r="A1360" s="44"/>
      <c r="B1360" s="44"/>
      <c r="C1360" s="44"/>
      <c r="D1360" s="44"/>
      <c r="E1360" s="45"/>
    </row>
    <row r="1361" ht="15.15" spans="1:5">
      <c r="A1361" s="44"/>
      <c r="B1361" s="44"/>
      <c r="C1361" s="44"/>
      <c r="D1361" s="44"/>
      <c r="E1361" s="45"/>
    </row>
    <row r="1362" ht="15.15" spans="1:5">
      <c r="A1362" s="44"/>
      <c r="B1362" s="44"/>
      <c r="C1362" s="44"/>
      <c r="D1362" s="44"/>
      <c r="E1362" s="45"/>
    </row>
    <row r="1363" ht="15.15" spans="1:5">
      <c r="A1363" s="44"/>
      <c r="B1363" s="44"/>
      <c r="C1363" s="44"/>
      <c r="D1363" s="44"/>
      <c r="E1363" s="45"/>
    </row>
    <row r="1364" ht="15.15" spans="1:5">
      <c r="A1364" s="44"/>
      <c r="B1364" s="44"/>
      <c r="C1364" s="44"/>
      <c r="D1364" s="44"/>
      <c r="E1364" s="45"/>
    </row>
    <row r="1365" ht="15.15" spans="1:5">
      <c r="A1365" s="44"/>
      <c r="B1365" s="44"/>
      <c r="C1365" s="44"/>
      <c r="D1365" s="44"/>
      <c r="E1365" s="45"/>
    </row>
    <row r="1366" ht="15.15" spans="1:5">
      <c r="A1366" s="44"/>
      <c r="B1366" s="44"/>
      <c r="C1366" s="44"/>
      <c r="D1366" s="44"/>
      <c r="E1366" s="45"/>
    </row>
    <row r="1367" ht="15.15" spans="1:5">
      <c r="A1367" s="44"/>
      <c r="B1367" s="44"/>
      <c r="C1367" s="44"/>
      <c r="D1367" s="44"/>
      <c r="E1367" s="45"/>
    </row>
    <row r="1368" ht="15.15" spans="1:5">
      <c r="A1368" s="44"/>
      <c r="B1368" s="44"/>
      <c r="C1368" s="44"/>
      <c r="D1368" s="44"/>
      <c r="E1368" s="45"/>
    </row>
    <row r="1369" ht="15.15" spans="1:5">
      <c r="A1369" s="44"/>
      <c r="B1369" s="44"/>
      <c r="C1369" s="44"/>
      <c r="D1369" s="44"/>
      <c r="E1369" s="45"/>
    </row>
    <row r="1370" ht="15.15" spans="1:5">
      <c r="A1370" s="44"/>
      <c r="B1370" s="44"/>
      <c r="C1370" s="44"/>
      <c r="D1370" s="44"/>
      <c r="E1370" s="45"/>
    </row>
    <row r="1371" ht="15.15" spans="1:5">
      <c r="A1371" s="44"/>
      <c r="B1371" s="44"/>
      <c r="C1371" s="44"/>
      <c r="D1371" s="44"/>
      <c r="E1371" s="45"/>
    </row>
    <row r="1372" ht="15.15" spans="1:5">
      <c r="A1372" s="44"/>
      <c r="B1372" s="44"/>
      <c r="C1372" s="44"/>
      <c r="D1372" s="44"/>
      <c r="E1372" s="45"/>
    </row>
    <row r="1373" ht="15.15" spans="1:5">
      <c r="A1373" s="44"/>
      <c r="B1373" s="44"/>
      <c r="C1373" s="44"/>
      <c r="D1373" s="44"/>
      <c r="E1373" s="45"/>
    </row>
    <row r="1374" ht="15.15" spans="1:5">
      <c r="A1374" s="44"/>
      <c r="B1374" s="44"/>
      <c r="C1374" s="44"/>
      <c r="D1374" s="44"/>
      <c r="E1374" s="45"/>
    </row>
    <row r="1375" ht="15.15" spans="1:5">
      <c r="A1375" s="44"/>
      <c r="B1375" s="44"/>
      <c r="C1375" s="44"/>
      <c r="D1375" s="44"/>
      <c r="E1375" s="45"/>
    </row>
    <row r="1376" ht="15.15" spans="1:5">
      <c r="A1376" s="44"/>
      <c r="B1376" s="44"/>
      <c r="C1376" s="44"/>
      <c r="D1376" s="44"/>
      <c r="E1376" s="45"/>
    </row>
    <row r="1377" ht="15.15" spans="1:5">
      <c r="A1377" s="44"/>
      <c r="B1377" s="44"/>
      <c r="C1377" s="44"/>
      <c r="D1377" s="44"/>
      <c r="E1377" s="45"/>
    </row>
    <row r="1378" ht="15.15" spans="1:5">
      <c r="A1378" s="44"/>
      <c r="B1378" s="44"/>
      <c r="C1378" s="44"/>
      <c r="D1378" s="44"/>
      <c r="E1378" s="45"/>
    </row>
    <row r="1379" ht="15.15" spans="1:5">
      <c r="A1379" s="44"/>
      <c r="B1379" s="44"/>
      <c r="C1379" s="44"/>
      <c r="D1379" s="44"/>
      <c r="E1379" s="45"/>
    </row>
    <row r="1380" ht="15.15" spans="1:5">
      <c r="A1380" s="44"/>
      <c r="B1380" s="44"/>
      <c r="C1380" s="44"/>
      <c r="D1380" s="44"/>
      <c r="E1380" s="45"/>
    </row>
    <row r="1381" ht="15.15" spans="1:5">
      <c r="A1381" s="44"/>
      <c r="B1381" s="44"/>
      <c r="C1381" s="44"/>
      <c r="D1381" s="44"/>
      <c r="E1381" s="45"/>
    </row>
    <row r="1382" ht="15.15" spans="1:5">
      <c r="A1382" s="44"/>
      <c r="B1382" s="44"/>
      <c r="C1382" s="44"/>
      <c r="D1382" s="44"/>
      <c r="E1382" s="45"/>
    </row>
    <row r="1383" ht="15.15" spans="1:5">
      <c r="A1383" s="44"/>
      <c r="B1383" s="44"/>
      <c r="C1383" s="44"/>
      <c r="D1383" s="44"/>
      <c r="E1383" s="45"/>
    </row>
    <row r="1384" ht="15.15" spans="1:5">
      <c r="A1384" s="44"/>
      <c r="B1384" s="44"/>
      <c r="C1384" s="44"/>
      <c r="D1384" s="44"/>
      <c r="E1384" s="45"/>
    </row>
    <row r="1385" ht="15.15" spans="1:5">
      <c r="A1385" s="44"/>
      <c r="B1385" s="44"/>
      <c r="C1385" s="44"/>
      <c r="D1385" s="44"/>
      <c r="E1385" s="45"/>
    </row>
    <row r="1386" ht="15.15" spans="1:5">
      <c r="A1386" s="44"/>
      <c r="B1386" s="44"/>
      <c r="C1386" s="44"/>
      <c r="D1386" s="44"/>
      <c r="E1386" s="45"/>
    </row>
    <row r="1387" ht="15.15" spans="1:5">
      <c r="A1387" s="44"/>
      <c r="B1387" s="44"/>
      <c r="C1387" s="44"/>
      <c r="D1387" s="44"/>
      <c r="E1387" s="45"/>
    </row>
    <row r="1388" ht="15.15" spans="1:5">
      <c r="A1388" s="44"/>
      <c r="B1388" s="44"/>
      <c r="C1388" s="44"/>
      <c r="D1388" s="44"/>
      <c r="E1388" s="45"/>
    </row>
    <row r="1389" ht="15.15" spans="1:5">
      <c r="A1389" s="44"/>
      <c r="B1389" s="44"/>
      <c r="C1389" s="44"/>
      <c r="D1389" s="44"/>
      <c r="E1389" s="45"/>
    </row>
    <row r="1390" ht="15.15" spans="1:5">
      <c r="A1390" s="44"/>
      <c r="B1390" s="44"/>
      <c r="C1390" s="44"/>
      <c r="D1390" s="44"/>
      <c r="E1390" s="45"/>
    </row>
    <row r="1391" ht="15.15" spans="1:5">
      <c r="A1391" s="44"/>
      <c r="B1391" s="44"/>
      <c r="C1391" s="44"/>
      <c r="D1391" s="44"/>
      <c r="E1391" s="45"/>
    </row>
    <row r="1392" ht="15.15" spans="1:5">
      <c r="A1392" s="44"/>
      <c r="B1392" s="44"/>
      <c r="C1392" s="44"/>
      <c r="D1392" s="44"/>
      <c r="E1392" s="45"/>
    </row>
    <row r="1393" ht="15.15" spans="1:5">
      <c r="A1393" s="44"/>
      <c r="B1393" s="44"/>
      <c r="C1393" s="44"/>
      <c r="D1393" s="44"/>
      <c r="E1393" s="45"/>
    </row>
    <row r="1394" ht="15.15" spans="1:5">
      <c r="A1394" s="44"/>
      <c r="B1394" s="44"/>
      <c r="C1394" s="44"/>
      <c r="D1394" s="44"/>
      <c r="E1394" s="45"/>
    </row>
    <row r="1395" ht="15.15" spans="1:5">
      <c r="A1395" s="44"/>
      <c r="B1395" s="44"/>
      <c r="C1395" s="44"/>
      <c r="D1395" s="44"/>
      <c r="E1395" s="45"/>
    </row>
    <row r="1396" ht="15.15" spans="1:5">
      <c r="A1396" s="44"/>
      <c r="B1396" s="44"/>
      <c r="C1396" s="44"/>
      <c r="D1396" s="44"/>
      <c r="E1396" s="45"/>
    </row>
    <row r="1397" ht="15.15" spans="1:5">
      <c r="A1397" s="44"/>
      <c r="B1397" s="44"/>
      <c r="C1397" s="44"/>
      <c r="D1397" s="44"/>
      <c r="E1397" s="45"/>
    </row>
    <row r="1398" ht="15.15" spans="1:5">
      <c r="A1398" s="44"/>
      <c r="B1398" s="44"/>
      <c r="C1398" s="44"/>
      <c r="D1398" s="44"/>
      <c r="E1398" s="45"/>
    </row>
    <row r="1399" ht="15.15" spans="1:5">
      <c r="A1399" s="44"/>
      <c r="B1399" s="44"/>
      <c r="C1399" s="44"/>
      <c r="D1399" s="44"/>
      <c r="E1399" s="45"/>
    </row>
    <row r="1400" ht="15.15" spans="1:5">
      <c r="A1400" s="44"/>
      <c r="B1400" s="44"/>
      <c r="C1400" s="44"/>
      <c r="D1400" s="44"/>
      <c r="E1400" s="45"/>
    </row>
    <row r="1401" ht="15.15" spans="1:5">
      <c r="A1401" s="44"/>
      <c r="B1401" s="44"/>
      <c r="C1401" s="44"/>
      <c r="D1401" s="44"/>
      <c r="E1401" s="45"/>
    </row>
    <row r="1402" ht="15.15" spans="1:5">
      <c r="A1402" s="44"/>
      <c r="B1402" s="44"/>
      <c r="C1402" s="44"/>
      <c r="D1402" s="44"/>
      <c r="E1402" s="45"/>
    </row>
    <row r="1403" ht="15.15" spans="1:5">
      <c r="A1403" s="44"/>
      <c r="B1403" s="44"/>
      <c r="C1403" s="44"/>
      <c r="D1403" s="44"/>
      <c r="E1403" s="45"/>
    </row>
    <row r="1404" ht="15.15" spans="1:5">
      <c r="A1404" s="44"/>
      <c r="B1404" s="44"/>
      <c r="C1404" s="44"/>
      <c r="D1404" s="44"/>
      <c r="E1404" s="45"/>
    </row>
    <row r="1405" ht="15.15" spans="1:5">
      <c r="A1405" s="44"/>
      <c r="B1405" s="44"/>
      <c r="C1405" s="44"/>
      <c r="D1405" s="44"/>
      <c r="E1405" s="45"/>
    </row>
    <row r="1406" ht="15.15" spans="1:5">
      <c r="A1406" s="44"/>
      <c r="B1406" s="44"/>
      <c r="C1406" s="44"/>
      <c r="D1406" s="44"/>
      <c r="E1406" s="45"/>
    </row>
    <row r="1407" ht="15.15" spans="1:5">
      <c r="A1407" s="44"/>
      <c r="B1407" s="44"/>
      <c r="C1407" s="44"/>
      <c r="D1407" s="44"/>
      <c r="E1407" s="45"/>
    </row>
    <row r="1408" ht="15.15" spans="1:5">
      <c r="A1408" s="44"/>
      <c r="B1408" s="44"/>
      <c r="C1408" s="44"/>
      <c r="D1408" s="44"/>
      <c r="E1408" s="45"/>
    </row>
    <row r="1409" ht="15.15" spans="1:5">
      <c r="A1409" s="44"/>
      <c r="B1409" s="44"/>
      <c r="C1409" s="44"/>
      <c r="D1409" s="44"/>
      <c r="E1409" s="45"/>
    </row>
    <row r="1410" ht="15.15" spans="1:5">
      <c r="A1410" s="44"/>
      <c r="B1410" s="44"/>
      <c r="C1410" s="44"/>
      <c r="D1410" s="44"/>
      <c r="E1410" s="45"/>
    </row>
    <row r="1411" ht="15.15" spans="1:5">
      <c r="A1411" s="44"/>
      <c r="B1411" s="44"/>
      <c r="C1411" s="44"/>
      <c r="D1411" s="44"/>
      <c r="E1411" s="45"/>
    </row>
    <row r="1412" ht="15.15" spans="1:5">
      <c r="A1412" s="44"/>
      <c r="B1412" s="44"/>
      <c r="C1412" s="44"/>
      <c r="D1412" s="44"/>
      <c r="E1412" s="45"/>
    </row>
    <row r="1413" ht="15.15" spans="1:5">
      <c r="A1413" s="44"/>
      <c r="B1413" s="44"/>
      <c r="C1413" s="44"/>
      <c r="D1413" s="44"/>
      <c r="E1413" s="45"/>
    </row>
    <row r="1414" ht="15.15" spans="1:5">
      <c r="A1414" s="44"/>
      <c r="B1414" s="44"/>
      <c r="C1414" s="44"/>
      <c r="D1414" s="44"/>
      <c r="E1414" s="45"/>
    </row>
    <row r="1415" ht="15.15" spans="1:5">
      <c r="A1415" s="44"/>
      <c r="B1415" s="44"/>
      <c r="C1415" s="44"/>
      <c r="D1415" s="44"/>
      <c r="E1415" s="45"/>
    </row>
    <row r="1416" ht="15.15" spans="1:5">
      <c r="A1416" s="44"/>
      <c r="B1416" s="44"/>
      <c r="C1416" s="44"/>
      <c r="D1416" s="44"/>
      <c r="E1416" s="45"/>
    </row>
    <row r="1417" ht="15.15" spans="1:5">
      <c r="A1417" s="44"/>
      <c r="B1417" s="44"/>
      <c r="C1417" s="44"/>
      <c r="D1417" s="44"/>
      <c r="E1417" s="45"/>
    </row>
    <row r="1418" ht="15.15" spans="1:5">
      <c r="A1418" s="44"/>
      <c r="B1418" s="44"/>
      <c r="C1418" s="44"/>
      <c r="D1418" s="44"/>
      <c r="E1418" s="45"/>
    </row>
    <row r="1419" ht="15.15" spans="1:5">
      <c r="A1419" s="44"/>
      <c r="B1419" s="44"/>
      <c r="C1419" s="44"/>
      <c r="D1419" s="44"/>
      <c r="E1419" s="45"/>
    </row>
    <row r="1420" ht="15.15" spans="1:5">
      <c r="A1420" s="44"/>
      <c r="B1420" s="44"/>
      <c r="C1420" s="44"/>
      <c r="D1420" s="44"/>
      <c r="E1420" s="45"/>
    </row>
    <row r="1421" ht="15.15" spans="1:5">
      <c r="A1421" s="44"/>
      <c r="B1421" s="44"/>
      <c r="C1421" s="44"/>
      <c r="D1421" s="44"/>
      <c r="E1421" s="45"/>
    </row>
    <row r="1422" ht="15.15" spans="1:5">
      <c r="A1422" s="44"/>
      <c r="B1422" s="44"/>
      <c r="C1422" s="44"/>
      <c r="D1422" s="44"/>
      <c r="E1422" s="45"/>
    </row>
    <row r="1423" ht="15.15" spans="1:5">
      <c r="A1423" s="44"/>
      <c r="B1423" s="44"/>
      <c r="C1423" s="44"/>
      <c r="D1423" s="44"/>
      <c r="E1423" s="45"/>
    </row>
    <row r="1424" ht="15.15" spans="1:5">
      <c r="A1424" s="44"/>
      <c r="B1424" s="44"/>
      <c r="C1424" s="44"/>
      <c r="D1424" s="44"/>
      <c r="E1424" s="45"/>
    </row>
    <row r="1425" ht="15.15" spans="1:5">
      <c r="A1425" s="44"/>
      <c r="B1425" s="44"/>
      <c r="C1425" s="44"/>
      <c r="D1425" s="44"/>
      <c r="E1425" s="45"/>
    </row>
    <row r="1426" ht="15.15" spans="1:5">
      <c r="A1426" s="44"/>
      <c r="B1426" s="44"/>
      <c r="C1426" s="44"/>
      <c r="D1426" s="44"/>
      <c r="E1426" s="45"/>
    </row>
    <row r="1427" ht="15.15" spans="1:5">
      <c r="A1427" s="44"/>
      <c r="B1427" s="44"/>
      <c r="C1427" s="44"/>
      <c r="D1427" s="44"/>
      <c r="E1427" s="45"/>
    </row>
    <row r="1428" ht="15.15" spans="1:5">
      <c r="A1428" s="44"/>
      <c r="B1428" s="44"/>
      <c r="C1428" s="44"/>
      <c r="D1428" s="44"/>
      <c r="E1428" s="45"/>
    </row>
    <row r="1429" ht="15.15" spans="1:5">
      <c r="A1429" s="44"/>
      <c r="B1429" s="44"/>
      <c r="C1429" s="44"/>
      <c r="D1429" s="44"/>
      <c r="E1429" s="45"/>
    </row>
    <row r="1430" ht="15.15" spans="1:5">
      <c r="A1430" s="44"/>
      <c r="B1430" s="44"/>
      <c r="C1430" s="44"/>
      <c r="D1430" s="44"/>
      <c r="E1430" s="45"/>
    </row>
    <row r="1431" ht="15.15" spans="1:5">
      <c r="A1431" s="44"/>
      <c r="B1431" s="44"/>
      <c r="C1431" s="44"/>
      <c r="D1431" s="44"/>
      <c r="E1431" s="45"/>
    </row>
    <row r="1432" ht="15.15" spans="1:5">
      <c r="A1432" s="44"/>
      <c r="B1432" s="44"/>
      <c r="C1432" s="44"/>
      <c r="D1432" s="44"/>
      <c r="E1432" s="45"/>
    </row>
    <row r="1433" ht="15.15" spans="1:5">
      <c r="A1433" s="44"/>
      <c r="B1433" s="44"/>
      <c r="C1433" s="44"/>
      <c r="D1433" s="44"/>
      <c r="E1433" s="45"/>
    </row>
    <row r="1434" ht="15.15" spans="1:5">
      <c r="A1434" s="44"/>
      <c r="B1434" s="44"/>
      <c r="C1434" s="44"/>
      <c r="D1434" s="44"/>
      <c r="E1434" s="45"/>
    </row>
    <row r="1435" ht="15.15" spans="1:5">
      <c r="A1435" s="44"/>
      <c r="B1435" s="44"/>
      <c r="C1435" s="44"/>
      <c r="D1435" s="44"/>
      <c r="E1435" s="45"/>
    </row>
    <row r="1436" ht="15.15" spans="1:5">
      <c r="A1436" s="44"/>
      <c r="B1436" s="44"/>
      <c r="C1436" s="44"/>
      <c r="D1436" s="44"/>
      <c r="E1436" s="45"/>
    </row>
    <row r="1437" ht="15.15" spans="1:5">
      <c r="A1437" s="44"/>
      <c r="B1437" s="44"/>
      <c r="C1437" s="44"/>
      <c r="D1437" s="44"/>
      <c r="E1437" s="45"/>
    </row>
    <row r="1438" ht="15.15" spans="1:5">
      <c r="A1438" s="44"/>
      <c r="B1438" s="44"/>
      <c r="C1438" s="44"/>
      <c r="D1438" s="44"/>
      <c r="E1438" s="45"/>
    </row>
    <row r="1439" ht="15.15" spans="1:5">
      <c r="A1439" s="44"/>
      <c r="B1439" s="44"/>
      <c r="C1439" s="44"/>
      <c r="D1439" s="44"/>
      <c r="E1439" s="45"/>
    </row>
    <row r="1440" ht="15.15" spans="1:5">
      <c r="A1440" s="44"/>
      <c r="B1440" s="44"/>
      <c r="C1440" s="44"/>
      <c r="D1440" s="44"/>
      <c r="E1440" s="45"/>
    </row>
    <row r="1441" ht="15.15" spans="1:5">
      <c r="A1441" s="44"/>
      <c r="B1441" s="44"/>
      <c r="C1441" s="44"/>
      <c r="D1441" s="44"/>
      <c r="E1441" s="45"/>
    </row>
    <row r="1442" ht="15.15" spans="1:5">
      <c r="A1442" s="44"/>
      <c r="B1442" s="44"/>
      <c r="C1442" s="44"/>
      <c r="D1442" s="44"/>
      <c r="E1442" s="45"/>
    </row>
    <row r="1443" ht="15.15" spans="1:5">
      <c r="A1443" s="44"/>
      <c r="B1443" s="44"/>
      <c r="C1443" s="44"/>
      <c r="D1443" s="44"/>
      <c r="E1443" s="45"/>
    </row>
    <row r="1444" ht="15.15" spans="1:5">
      <c r="A1444" s="44"/>
      <c r="B1444" s="44"/>
      <c r="C1444" s="44"/>
      <c r="D1444" s="44"/>
      <c r="E1444" s="45"/>
    </row>
    <row r="1445" ht="15.15" spans="1:5">
      <c r="A1445" s="44"/>
      <c r="B1445" s="44"/>
      <c r="C1445" s="44"/>
      <c r="D1445" s="44"/>
      <c r="E1445" s="45"/>
    </row>
    <row r="1446" ht="15.15" spans="1:5">
      <c r="A1446" s="44"/>
      <c r="B1446" s="44"/>
      <c r="C1446" s="44"/>
      <c r="D1446" s="44"/>
      <c r="E1446" s="45"/>
    </row>
    <row r="1447" ht="15.15" spans="1:5">
      <c r="A1447" s="44"/>
      <c r="B1447" s="44"/>
      <c r="C1447" s="44"/>
      <c r="D1447" s="44"/>
      <c r="E1447" s="45"/>
    </row>
    <row r="1448" ht="15.15" spans="1:5">
      <c r="A1448" s="44"/>
      <c r="B1448" s="44"/>
      <c r="C1448" s="44"/>
      <c r="D1448" s="44"/>
      <c r="E1448" s="45"/>
    </row>
    <row r="1449" ht="15.15" spans="1:5">
      <c r="A1449" s="44"/>
      <c r="B1449" s="44"/>
      <c r="C1449" s="44"/>
      <c r="D1449" s="44"/>
      <c r="E1449" s="45"/>
    </row>
    <row r="1450" ht="15.15" spans="1:5">
      <c r="A1450" s="44"/>
      <c r="B1450" s="44"/>
      <c r="C1450" s="44"/>
      <c r="D1450" s="44"/>
      <c r="E1450" s="45"/>
    </row>
    <row r="1451" ht="15.15" spans="1:5">
      <c r="A1451" s="44"/>
      <c r="B1451" s="44"/>
      <c r="C1451" s="44"/>
      <c r="D1451" s="44"/>
      <c r="E1451" s="45"/>
    </row>
    <row r="1452" ht="15.15" spans="1:5">
      <c r="A1452" s="44"/>
      <c r="B1452" s="44"/>
      <c r="C1452" s="44"/>
      <c r="D1452" s="44"/>
      <c r="E1452" s="45"/>
    </row>
    <row r="1453" ht="15.15" spans="1:5">
      <c r="A1453" s="44"/>
      <c r="B1453" s="44"/>
      <c r="C1453" s="44"/>
      <c r="D1453" s="44"/>
      <c r="E1453" s="45"/>
    </row>
    <row r="1454" ht="15.15" spans="1:5">
      <c r="A1454" s="44"/>
      <c r="B1454" s="44"/>
      <c r="C1454" s="44"/>
      <c r="D1454" s="44"/>
      <c r="E1454" s="45"/>
    </row>
    <row r="1455" ht="15.15" spans="1:5">
      <c r="A1455" s="44"/>
      <c r="B1455" s="44"/>
      <c r="C1455" s="44"/>
      <c r="D1455" s="44"/>
      <c r="E1455" s="45"/>
    </row>
    <row r="1456" ht="15.15" spans="1:5">
      <c r="A1456" s="44"/>
      <c r="B1456" s="44"/>
      <c r="C1456" s="44"/>
      <c r="D1456" s="44"/>
      <c r="E1456" s="45"/>
    </row>
    <row r="1457" ht="15.15" spans="1:5">
      <c r="A1457" s="44"/>
      <c r="B1457" s="44"/>
      <c r="C1457" s="44"/>
      <c r="D1457" s="44"/>
      <c r="E1457" s="45"/>
    </row>
    <row r="1458" ht="15.15" spans="1:5">
      <c r="A1458" s="44"/>
      <c r="B1458" s="44"/>
      <c r="C1458" s="44"/>
      <c r="D1458" s="44"/>
      <c r="E1458" s="45"/>
    </row>
    <row r="1459" ht="15.15" spans="1:5">
      <c r="A1459" s="44"/>
      <c r="B1459" s="44"/>
      <c r="C1459" s="44"/>
      <c r="D1459" s="44"/>
      <c r="E1459" s="45"/>
    </row>
    <row r="1460" ht="15.15" spans="1:5">
      <c r="A1460" s="44"/>
      <c r="B1460" s="44"/>
      <c r="C1460" s="44"/>
      <c r="D1460" s="44"/>
      <c r="E1460" s="45"/>
    </row>
    <row r="1461" ht="15.15" spans="1:5">
      <c r="A1461" s="44"/>
      <c r="B1461" s="44"/>
      <c r="C1461" s="44"/>
      <c r="D1461" s="44"/>
      <c r="E1461" s="45"/>
    </row>
    <row r="1462" ht="15.15" spans="1:5">
      <c r="A1462" s="44"/>
      <c r="B1462" s="44"/>
      <c r="C1462" s="44"/>
      <c r="D1462" s="44"/>
      <c r="E1462" s="45"/>
    </row>
    <row r="1463" ht="15.15" spans="1:5">
      <c r="A1463" s="44"/>
      <c r="B1463" s="44"/>
      <c r="C1463" s="44"/>
      <c r="D1463" s="44"/>
      <c r="E1463" s="45"/>
    </row>
    <row r="1464" ht="15.15" spans="1:5">
      <c r="A1464" s="44"/>
      <c r="B1464" s="44"/>
      <c r="C1464" s="44"/>
      <c r="D1464" s="44"/>
      <c r="E1464" s="45"/>
    </row>
    <row r="1465" ht="15.15" spans="1:5">
      <c r="A1465" s="44"/>
      <c r="B1465" s="44"/>
      <c r="C1465" s="44"/>
      <c r="D1465" s="44"/>
      <c r="E1465" s="45"/>
    </row>
    <row r="1466" ht="15.15" spans="1:5">
      <c r="A1466" s="44"/>
      <c r="B1466" s="44"/>
      <c r="C1466" s="44"/>
      <c r="D1466" s="44"/>
      <c r="E1466" s="45"/>
    </row>
    <row r="1467" ht="15.15" spans="1:5">
      <c r="A1467" s="44"/>
      <c r="B1467" s="44"/>
      <c r="C1467" s="44"/>
      <c r="D1467" s="44"/>
      <c r="E1467" s="45"/>
    </row>
    <row r="1468" ht="15.15" spans="1:5">
      <c r="A1468" s="44"/>
      <c r="B1468" s="44"/>
      <c r="C1468" s="44"/>
      <c r="D1468" s="44"/>
      <c r="E1468" s="45"/>
    </row>
    <row r="1469" ht="15.15" spans="1:5">
      <c r="A1469" s="44"/>
      <c r="B1469" s="44"/>
      <c r="C1469" s="44"/>
      <c r="D1469" s="44"/>
      <c r="E1469" s="45"/>
    </row>
    <row r="1470" ht="15.15" spans="1:5">
      <c r="A1470" s="44"/>
      <c r="B1470" s="44"/>
      <c r="C1470" s="44"/>
      <c r="D1470" s="44"/>
      <c r="E1470" s="45"/>
    </row>
    <row r="1471" ht="15.15" spans="1:5">
      <c r="A1471" s="44"/>
      <c r="B1471" s="44"/>
      <c r="C1471" s="44"/>
      <c r="D1471" s="44"/>
      <c r="E1471" s="45"/>
    </row>
    <row r="1472" ht="15.15" spans="1:5">
      <c r="A1472" s="44"/>
      <c r="B1472" s="44"/>
      <c r="C1472" s="44"/>
      <c r="D1472" s="44"/>
      <c r="E1472" s="45"/>
    </row>
    <row r="1473" ht="15.15" spans="1:5">
      <c r="A1473" s="44"/>
      <c r="B1473" s="44"/>
      <c r="C1473" s="44"/>
      <c r="D1473" s="44"/>
      <c r="E1473" s="45"/>
    </row>
    <row r="1474" ht="15.15" spans="1:5">
      <c r="A1474" s="44"/>
      <c r="B1474" s="44"/>
      <c r="C1474" s="44"/>
      <c r="D1474" s="44"/>
      <c r="E1474" s="45"/>
    </row>
    <row r="1475" ht="15.15" spans="1:5">
      <c r="A1475" s="44"/>
      <c r="B1475" s="44"/>
      <c r="C1475" s="44"/>
      <c r="D1475" s="44"/>
      <c r="E1475" s="45"/>
    </row>
    <row r="1476" ht="15.15" spans="1:5">
      <c r="A1476" s="44"/>
      <c r="B1476" s="44"/>
      <c r="C1476" s="44"/>
      <c r="D1476" s="44"/>
      <c r="E1476" s="45"/>
    </row>
    <row r="1477" ht="15.15" spans="1:5">
      <c r="A1477" s="44"/>
      <c r="B1477" s="44"/>
      <c r="C1477" s="44"/>
      <c r="D1477" s="44"/>
      <c r="E1477" s="45"/>
    </row>
    <row r="1478" ht="15.15" spans="1:5">
      <c r="A1478" s="44"/>
      <c r="B1478" s="44"/>
      <c r="C1478" s="44"/>
      <c r="D1478" s="44"/>
      <c r="E1478" s="45"/>
    </row>
    <row r="1479" ht="15.15" spans="1:5">
      <c r="A1479" s="44"/>
      <c r="B1479" s="44"/>
      <c r="C1479" s="44"/>
      <c r="D1479" s="44"/>
      <c r="E1479" s="45"/>
    </row>
    <row r="1480" ht="15.15" spans="1:5">
      <c r="A1480" s="44"/>
      <c r="B1480" s="44"/>
      <c r="C1480" s="44"/>
      <c r="D1480" s="44"/>
      <c r="E1480" s="45"/>
    </row>
    <row r="1481" ht="15.15" spans="1:5">
      <c r="A1481" s="44"/>
      <c r="B1481" s="44"/>
      <c r="C1481" s="44"/>
      <c r="D1481" s="44"/>
      <c r="E1481" s="45"/>
    </row>
    <row r="1482" ht="15.15" spans="1:5">
      <c r="A1482" s="44"/>
      <c r="B1482" s="44"/>
      <c r="C1482" s="44"/>
      <c r="D1482" s="44"/>
      <c r="E1482" s="45"/>
    </row>
    <row r="1483" ht="15.15" spans="1:5">
      <c r="A1483" s="44"/>
      <c r="B1483" s="44"/>
      <c r="C1483" s="44"/>
      <c r="D1483" s="44"/>
      <c r="E1483" s="45"/>
    </row>
    <row r="1484" ht="15.15" spans="1:5">
      <c r="A1484" s="44"/>
      <c r="B1484" s="44"/>
      <c r="C1484" s="44"/>
      <c r="D1484" s="44"/>
      <c r="E1484" s="45"/>
    </row>
    <row r="1485" ht="15.15" spans="1:5">
      <c r="A1485" s="44"/>
      <c r="B1485" s="44"/>
      <c r="C1485" s="44"/>
      <c r="D1485" s="44"/>
      <c r="E1485" s="45"/>
    </row>
    <row r="1486" ht="15.15" spans="1:5">
      <c r="A1486" s="44"/>
      <c r="B1486" s="44"/>
      <c r="C1486" s="44"/>
      <c r="D1486" s="44"/>
      <c r="E1486" s="45"/>
    </row>
    <row r="1487" ht="15.15" spans="1:5">
      <c r="A1487" s="44"/>
      <c r="B1487" s="44"/>
      <c r="C1487" s="44"/>
      <c r="D1487" s="44"/>
      <c r="E1487" s="45"/>
    </row>
    <row r="1488" ht="15.15" spans="1:5">
      <c r="A1488" s="44"/>
      <c r="B1488" s="44"/>
      <c r="C1488" s="44"/>
      <c r="D1488" s="44"/>
      <c r="E1488" s="45"/>
    </row>
    <row r="1489" ht="15.15" spans="1:5">
      <c r="A1489" s="44"/>
      <c r="B1489" s="44"/>
      <c r="C1489" s="44"/>
      <c r="D1489" s="44"/>
      <c r="E1489" s="45"/>
    </row>
    <row r="1490" ht="15.15" spans="1:5">
      <c r="A1490" s="44"/>
      <c r="B1490" s="44"/>
      <c r="C1490" s="44"/>
      <c r="D1490" s="44"/>
      <c r="E1490" s="45"/>
    </row>
    <row r="1491" ht="15.15" spans="1:5">
      <c r="A1491" s="44"/>
      <c r="B1491" s="44"/>
      <c r="C1491" s="44"/>
      <c r="D1491" s="44"/>
      <c r="E1491" s="45"/>
    </row>
    <row r="1492" ht="15.15" spans="1:5">
      <c r="A1492" s="44"/>
      <c r="B1492" s="44"/>
      <c r="C1492" s="44"/>
      <c r="D1492" s="44"/>
      <c r="E1492" s="45"/>
    </row>
    <row r="1493" ht="15.15" spans="1:5">
      <c r="A1493" s="44"/>
      <c r="B1493" s="44"/>
      <c r="C1493" s="44"/>
      <c r="D1493" s="44"/>
      <c r="E1493" s="45"/>
    </row>
    <row r="1494" ht="15.15" spans="1:5">
      <c r="A1494" s="44"/>
      <c r="B1494" s="44"/>
      <c r="C1494" s="44"/>
      <c r="D1494" s="44"/>
      <c r="E1494" s="45"/>
    </row>
    <row r="1495" ht="15.15" spans="1:5">
      <c r="A1495" s="44"/>
      <c r="B1495" s="44"/>
      <c r="C1495" s="44"/>
      <c r="D1495" s="44"/>
      <c r="E1495" s="45"/>
    </row>
    <row r="1496" ht="15.15" spans="1:5">
      <c r="A1496" s="44"/>
      <c r="B1496" s="44"/>
      <c r="C1496" s="44"/>
      <c r="D1496" s="44"/>
      <c r="E1496" s="45"/>
    </row>
    <row r="1497" ht="15.15" spans="1:5">
      <c r="A1497" s="44"/>
      <c r="B1497" s="44"/>
      <c r="C1497" s="44"/>
      <c r="D1497" s="44"/>
      <c r="E1497" s="45"/>
    </row>
    <row r="1498" ht="15.15" spans="1:5">
      <c r="A1498" s="44"/>
      <c r="B1498" s="44"/>
      <c r="C1498" s="44"/>
      <c r="D1498" s="44"/>
      <c r="E1498" s="45"/>
    </row>
    <row r="1499" ht="15.15" spans="1:5">
      <c r="A1499" s="44"/>
      <c r="B1499" s="44"/>
      <c r="C1499" s="44"/>
      <c r="D1499" s="44"/>
      <c r="E1499" s="45"/>
    </row>
    <row r="1500" ht="15.15" spans="1:5">
      <c r="A1500" s="44"/>
      <c r="B1500" s="44"/>
      <c r="C1500" s="44"/>
      <c r="D1500" s="44"/>
      <c r="E1500" s="45"/>
    </row>
    <row r="1501" ht="15.15" spans="1:5">
      <c r="A1501" s="44"/>
      <c r="B1501" s="44"/>
      <c r="C1501" s="44"/>
      <c r="D1501" s="44"/>
      <c r="E1501" s="45"/>
    </row>
    <row r="1502" ht="15.15" spans="1:5">
      <c r="A1502" s="44"/>
      <c r="B1502" s="44"/>
      <c r="C1502" s="44"/>
      <c r="D1502" s="44"/>
      <c r="E1502" s="45"/>
    </row>
    <row r="1503" ht="15.15" spans="1:5">
      <c r="A1503" s="44"/>
      <c r="B1503" s="44"/>
      <c r="C1503" s="44"/>
      <c r="D1503" s="44"/>
      <c r="E1503" s="45"/>
    </row>
    <row r="1504" ht="15.15" spans="1:5">
      <c r="A1504" s="44"/>
      <c r="B1504" s="44"/>
      <c r="C1504" s="44"/>
      <c r="D1504" s="44"/>
      <c r="E1504" s="45"/>
    </row>
    <row r="1505" ht="15.15" spans="1:5">
      <c r="A1505" s="44"/>
      <c r="B1505" s="44"/>
      <c r="C1505" s="44"/>
      <c r="D1505" s="44"/>
      <c r="E1505" s="45"/>
    </row>
    <row r="1506" ht="15.15" spans="1:5">
      <c r="A1506" s="44"/>
      <c r="B1506" s="44"/>
      <c r="C1506" s="44"/>
      <c r="D1506" s="44"/>
      <c r="E1506" s="45"/>
    </row>
    <row r="1507" ht="15.15" spans="1:5">
      <c r="A1507" s="44"/>
      <c r="B1507" s="44"/>
      <c r="C1507" s="44"/>
      <c r="D1507" s="44"/>
      <c r="E1507" s="45"/>
    </row>
    <row r="1508" ht="15.15" spans="1:5">
      <c r="A1508" s="44"/>
      <c r="B1508" s="44"/>
      <c r="C1508" s="44"/>
      <c r="D1508" s="44"/>
      <c r="E1508" s="45"/>
    </row>
    <row r="1509" ht="15.15" spans="1:5">
      <c r="A1509" s="44"/>
      <c r="B1509" s="44"/>
      <c r="C1509" s="44"/>
      <c r="D1509" s="44"/>
      <c r="E1509" s="45"/>
    </row>
    <row r="1510" ht="15.15" spans="1:5">
      <c r="A1510" s="44"/>
      <c r="B1510" s="44"/>
      <c r="C1510" s="44"/>
      <c r="D1510" s="44"/>
      <c r="E1510" s="45"/>
    </row>
    <row r="1511" ht="15.15" spans="1:5">
      <c r="A1511" s="44"/>
      <c r="B1511" s="44"/>
      <c r="C1511" s="44"/>
      <c r="D1511" s="44"/>
      <c r="E1511" s="45"/>
    </row>
    <row r="1512" ht="15.15" spans="1:5">
      <c r="A1512" s="44"/>
      <c r="B1512" s="44"/>
      <c r="C1512" s="44"/>
      <c r="D1512" s="44"/>
      <c r="E1512" s="45"/>
    </row>
    <row r="1513" ht="15.15" spans="1:5">
      <c r="A1513" s="44"/>
      <c r="B1513" s="44"/>
      <c r="C1513" s="44"/>
      <c r="D1513" s="44"/>
      <c r="E1513" s="45"/>
    </row>
    <row r="1514" ht="15.15" spans="1:5">
      <c r="A1514" s="44"/>
      <c r="B1514" s="44"/>
      <c r="C1514" s="44"/>
      <c r="D1514" s="44"/>
      <c r="E1514" s="45"/>
    </row>
    <row r="1515" ht="15.15" spans="1:5">
      <c r="A1515" s="44"/>
      <c r="B1515" s="44"/>
      <c r="C1515" s="44"/>
      <c r="D1515" s="44"/>
      <c r="E1515" s="45"/>
    </row>
    <row r="1516" ht="15.15" spans="1:5">
      <c r="A1516" s="44"/>
      <c r="B1516" s="44"/>
      <c r="C1516" s="44"/>
      <c r="D1516" s="44"/>
      <c r="E1516" s="45"/>
    </row>
    <row r="1517" ht="15.15" spans="1:5">
      <c r="A1517" s="44"/>
      <c r="B1517" s="44"/>
      <c r="C1517" s="44"/>
      <c r="D1517" s="44"/>
      <c r="E1517" s="45"/>
    </row>
    <row r="1518" ht="15.15" spans="1:5">
      <c r="A1518" s="44"/>
      <c r="B1518" s="44"/>
      <c r="C1518" s="44"/>
      <c r="D1518" s="44"/>
      <c r="E1518" s="45"/>
    </row>
    <row r="1519" ht="15.15" spans="1:5">
      <c r="A1519" s="44"/>
      <c r="B1519" s="44"/>
      <c r="C1519" s="44"/>
      <c r="D1519" s="44"/>
      <c r="E1519" s="45"/>
    </row>
    <row r="1520" ht="15.15" spans="1:5">
      <c r="A1520" s="44"/>
      <c r="B1520" s="44"/>
      <c r="C1520" s="44"/>
      <c r="D1520" s="44"/>
      <c r="E1520" s="45"/>
    </row>
    <row r="1521" ht="15.15" spans="1:5">
      <c r="A1521" s="44"/>
      <c r="B1521" s="44"/>
      <c r="C1521" s="44"/>
      <c r="D1521" s="44"/>
      <c r="E1521" s="45"/>
    </row>
    <row r="1522" ht="15.15" spans="1:5">
      <c r="A1522" s="44"/>
      <c r="B1522" s="44"/>
      <c r="C1522" s="44"/>
      <c r="D1522" s="44"/>
      <c r="E1522" s="45"/>
    </row>
    <row r="1523" ht="15.15" spans="1:5">
      <c r="A1523" s="44"/>
      <c r="B1523" s="44"/>
      <c r="C1523" s="44"/>
      <c r="D1523" s="44"/>
      <c r="E1523" s="45"/>
    </row>
    <row r="1524" ht="15.15" spans="1:5">
      <c r="A1524" s="44"/>
      <c r="B1524" s="44"/>
      <c r="C1524" s="44"/>
      <c r="D1524" s="44"/>
      <c r="E1524" s="45"/>
    </row>
    <row r="1525" ht="15.15" spans="1:5">
      <c r="A1525" s="44"/>
      <c r="B1525" s="44"/>
      <c r="C1525" s="44"/>
      <c r="D1525" s="44"/>
      <c r="E1525" s="45"/>
    </row>
    <row r="1526" ht="15.15" spans="1:5">
      <c r="A1526" s="44"/>
      <c r="B1526" s="44"/>
      <c r="C1526" s="44"/>
      <c r="D1526" s="44"/>
      <c r="E1526" s="45"/>
    </row>
    <row r="1527" ht="15.15" spans="1:5">
      <c r="A1527" s="44"/>
      <c r="B1527" s="44"/>
      <c r="C1527" s="44"/>
      <c r="D1527" s="44"/>
      <c r="E1527" s="45"/>
    </row>
    <row r="1528" ht="15.15" spans="1:5">
      <c r="A1528" s="44"/>
      <c r="B1528" s="44"/>
      <c r="C1528" s="44"/>
      <c r="D1528" s="44"/>
      <c r="E1528" s="45"/>
    </row>
    <row r="1529" ht="15.15" spans="1:5">
      <c r="A1529" s="44"/>
      <c r="B1529" s="44"/>
      <c r="C1529" s="44"/>
      <c r="D1529" s="44"/>
      <c r="E1529" s="45"/>
    </row>
    <row r="1530" ht="15.15" spans="1:5">
      <c r="A1530" s="44"/>
      <c r="B1530" s="44"/>
      <c r="C1530" s="44"/>
      <c r="D1530" s="44"/>
      <c r="E1530" s="45"/>
    </row>
    <row r="1531" ht="15.15" spans="1:5">
      <c r="A1531" s="44"/>
      <c r="B1531" s="44"/>
      <c r="C1531" s="44"/>
      <c r="D1531" s="44"/>
      <c r="E1531" s="45"/>
    </row>
    <row r="1532" ht="15.15" spans="1:5">
      <c r="A1532" s="44"/>
      <c r="B1532" s="44"/>
      <c r="C1532" s="44"/>
      <c r="D1532" s="44"/>
      <c r="E1532" s="45"/>
    </row>
    <row r="1533" ht="15.15" spans="1:5">
      <c r="A1533" s="44"/>
      <c r="B1533" s="44"/>
      <c r="C1533" s="44"/>
      <c r="D1533" s="44"/>
      <c r="E1533" s="45"/>
    </row>
    <row r="1534" ht="15.15" spans="1:5">
      <c r="A1534" s="44"/>
      <c r="B1534" s="44"/>
      <c r="C1534" s="44"/>
      <c r="D1534" s="44"/>
      <c r="E1534" s="45"/>
    </row>
    <row r="1535" ht="15.15" spans="1:5">
      <c r="A1535" s="44"/>
      <c r="B1535" s="44"/>
      <c r="C1535" s="44"/>
      <c r="D1535" s="44"/>
      <c r="E1535" s="45"/>
    </row>
    <row r="1536" ht="15.15" spans="1:5">
      <c r="A1536" s="44"/>
      <c r="B1536" s="44"/>
      <c r="C1536" s="44"/>
      <c r="D1536" s="44"/>
      <c r="E1536" s="45"/>
    </row>
    <row r="1537" ht="15.15" spans="1:5">
      <c r="A1537" s="44"/>
      <c r="B1537" s="44"/>
      <c r="C1537" s="44"/>
      <c r="D1537" s="44"/>
      <c r="E1537" s="45"/>
    </row>
    <row r="1538" ht="15.15" spans="1:5">
      <c r="A1538" s="44"/>
      <c r="B1538" s="44"/>
      <c r="C1538" s="44"/>
      <c r="D1538" s="44"/>
      <c r="E1538" s="45"/>
    </row>
    <row r="1539" ht="15.15" spans="1:5">
      <c r="A1539" s="44"/>
      <c r="B1539" s="44"/>
      <c r="C1539" s="44"/>
      <c r="D1539" s="44"/>
      <c r="E1539" s="45"/>
    </row>
    <row r="1540" ht="15.15" spans="1:5">
      <c r="A1540" s="44"/>
      <c r="B1540" s="44"/>
      <c r="C1540" s="44"/>
      <c r="D1540" s="44"/>
      <c r="E1540" s="45"/>
    </row>
    <row r="1541" ht="15.15" spans="1:5">
      <c r="A1541" s="44"/>
      <c r="B1541" s="44"/>
      <c r="C1541" s="44"/>
      <c r="D1541" s="44"/>
      <c r="E1541" s="45"/>
    </row>
    <row r="1542" ht="15.15" spans="1:5">
      <c r="A1542" s="44"/>
      <c r="B1542" s="44"/>
      <c r="C1542" s="44"/>
      <c r="D1542" s="44"/>
      <c r="E1542" s="45"/>
    </row>
    <row r="1543" ht="15.15" spans="1:5">
      <c r="A1543" s="44"/>
      <c r="B1543" s="44"/>
      <c r="C1543" s="44"/>
      <c r="D1543" s="44"/>
      <c r="E1543" s="45"/>
    </row>
    <row r="1544" ht="15.15" spans="1:5">
      <c r="A1544" s="44"/>
      <c r="B1544" s="44"/>
      <c r="C1544" s="44"/>
      <c r="D1544" s="44"/>
      <c r="E1544" s="45"/>
    </row>
    <row r="1545" ht="15.15" spans="1:5">
      <c r="A1545" s="44"/>
      <c r="B1545" s="44"/>
      <c r="C1545" s="44"/>
      <c r="D1545" s="44"/>
      <c r="E1545" s="45"/>
    </row>
    <row r="1546" ht="15.15" spans="1:5">
      <c r="A1546" s="44"/>
      <c r="B1546" s="44"/>
      <c r="C1546" s="44"/>
      <c r="D1546" s="44"/>
      <c r="E1546" s="45"/>
    </row>
    <row r="1547" ht="15.15" spans="1:5">
      <c r="A1547" s="44"/>
      <c r="B1547" s="44"/>
      <c r="C1547" s="44"/>
      <c r="D1547" s="44"/>
      <c r="E1547" s="45"/>
    </row>
    <row r="1548" ht="15.15" spans="1:5">
      <c r="A1548" s="44"/>
      <c r="B1548" s="44"/>
      <c r="C1548" s="44"/>
      <c r="D1548" s="44"/>
      <c r="E1548" s="45"/>
    </row>
    <row r="1549" ht="15.15" spans="1:5">
      <c r="A1549" s="44"/>
      <c r="B1549" s="44"/>
      <c r="C1549" s="44"/>
      <c r="D1549" s="44"/>
      <c r="E1549" s="45"/>
    </row>
    <row r="1550" ht="15.15" spans="1:5">
      <c r="A1550" s="44"/>
      <c r="B1550" s="44"/>
      <c r="C1550" s="44"/>
      <c r="D1550" s="44"/>
      <c r="E1550" s="45"/>
    </row>
    <row r="1551" ht="15.15" spans="1:5">
      <c r="A1551" s="44"/>
      <c r="B1551" s="44"/>
      <c r="C1551" s="44"/>
      <c r="D1551" s="44"/>
      <c r="E1551" s="45"/>
    </row>
    <row r="1552" ht="15.15" spans="1:5">
      <c r="A1552" s="44"/>
      <c r="B1552" s="44"/>
      <c r="C1552" s="44"/>
      <c r="D1552" s="44"/>
      <c r="E1552" s="45"/>
    </row>
    <row r="1553" ht="15.15" spans="1:5">
      <c r="A1553" s="44"/>
      <c r="B1553" s="44"/>
      <c r="C1553" s="44"/>
      <c r="D1553" s="44"/>
      <c r="E1553" s="45"/>
    </row>
    <row r="1554" ht="15.15" spans="1:5">
      <c r="A1554" s="44"/>
      <c r="B1554" s="44"/>
      <c r="C1554" s="44"/>
      <c r="D1554" s="44"/>
      <c r="E1554" s="45"/>
    </row>
    <row r="1555" ht="15.15" spans="1:5">
      <c r="A1555" s="44"/>
      <c r="B1555" s="44"/>
      <c r="C1555" s="44"/>
      <c r="D1555" s="44"/>
      <c r="E1555" s="45"/>
    </row>
    <row r="1556" ht="15.15" spans="1:5">
      <c r="A1556" s="44"/>
      <c r="B1556" s="44"/>
      <c r="C1556" s="44"/>
      <c r="D1556" s="44"/>
      <c r="E1556" s="45"/>
    </row>
    <row r="1557" ht="15.15" spans="1:5">
      <c r="A1557" s="44"/>
      <c r="B1557" s="44"/>
      <c r="C1557" s="44"/>
      <c r="D1557" s="44"/>
      <c r="E1557" s="45"/>
    </row>
    <row r="1558" ht="15.15" spans="1:5">
      <c r="A1558" s="44"/>
      <c r="B1558" s="44"/>
      <c r="C1558" s="44"/>
      <c r="D1558" s="44"/>
      <c r="E1558" s="45"/>
    </row>
    <row r="1559" ht="15.15" spans="1:5">
      <c r="A1559" s="44"/>
      <c r="B1559" s="44"/>
      <c r="C1559" s="44"/>
      <c r="D1559" s="44"/>
      <c r="E1559" s="45"/>
    </row>
    <row r="1560" ht="15.15" spans="1:5">
      <c r="A1560" s="44"/>
      <c r="B1560" s="44"/>
      <c r="C1560" s="44"/>
      <c r="D1560" s="44"/>
      <c r="E1560" s="45"/>
    </row>
    <row r="1561" ht="15.15" spans="1:5">
      <c r="A1561" s="44"/>
      <c r="B1561" s="44"/>
      <c r="C1561" s="44"/>
      <c r="D1561" s="44"/>
      <c r="E1561" s="45"/>
    </row>
    <row r="1562" ht="15.15" spans="1:5">
      <c r="A1562" s="44"/>
      <c r="B1562" s="44"/>
      <c r="C1562" s="44"/>
      <c r="D1562" s="44"/>
      <c r="E1562" s="45"/>
    </row>
    <row r="1563" ht="15.15" spans="1:5">
      <c r="A1563" s="44"/>
      <c r="B1563" s="44"/>
      <c r="C1563" s="44"/>
      <c r="D1563" s="44"/>
      <c r="E1563" s="45"/>
    </row>
    <row r="1564" ht="15.15" spans="1:5">
      <c r="A1564" s="44"/>
      <c r="B1564" s="44"/>
      <c r="C1564" s="44"/>
      <c r="D1564" s="44"/>
      <c r="E1564" s="45"/>
    </row>
    <row r="1565" ht="15.15" spans="1:5">
      <c r="A1565" s="44"/>
      <c r="B1565" s="44"/>
      <c r="C1565" s="44"/>
      <c r="D1565" s="44"/>
      <c r="E1565" s="45"/>
    </row>
    <row r="1566" ht="15.15" spans="1:5">
      <c r="A1566" s="44"/>
      <c r="B1566" s="44"/>
      <c r="C1566" s="44"/>
      <c r="D1566" s="44"/>
      <c r="E1566" s="45"/>
    </row>
    <row r="1567" ht="15.15" spans="1:5">
      <c r="A1567" s="44"/>
      <c r="B1567" s="44"/>
      <c r="C1567" s="44"/>
      <c r="D1567" s="44"/>
      <c r="E1567" s="45"/>
    </row>
    <row r="1568" ht="15.15" spans="1:5">
      <c r="A1568" s="44"/>
      <c r="B1568" s="44"/>
      <c r="C1568" s="44"/>
      <c r="D1568" s="44"/>
      <c r="E1568" s="45"/>
    </row>
    <row r="1569" ht="15.15" spans="1:5">
      <c r="A1569" s="44"/>
      <c r="B1569" s="44"/>
      <c r="C1569" s="44"/>
      <c r="D1569" s="44"/>
      <c r="E1569" s="45"/>
    </row>
    <row r="1570" ht="15.15" spans="1:5">
      <c r="A1570" s="44"/>
      <c r="B1570" s="44"/>
      <c r="C1570" s="44"/>
      <c r="D1570" s="44"/>
      <c r="E1570" s="45"/>
    </row>
    <row r="1571" ht="15.15" spans="1:5">
      <c r="A1571" s="44"/>
      <c r="B1571" s="44"/>
      <c r="C1571" s="44"/>
      <c r="D1571" s="44"/>
      <c r="E1571" s="45"/>
    </row>
    <row r="1572" ht="15.15" spans="1:5">
      <c r="A1572" s="44"/>
      <c r="B1572" s="44"/>
      <c r="C1572" s="44"/>
      <c r="D1572" s="44"/>
      <c r="E1572" s="45"/>
    </row>
    <row r="1573" ht="15.15" spans="1:5">
      <c r="A1573" s="44"/>
      <c r="B1573" s="44"/>
      <c r="C1573" s="44"/>
      <c r="D1573" s="44"/>
      <c r="E1573" s="45"/>
    </row>
    <row r="1574" ht="15.15" spans="1:5">
      <c r="A1574" s="44"/>
      <c r="B1574" s="44"/>
      <c r="C1574" s="44"/>
      <c r="D1574" s="44"/>
      <c r="E1574" s="45"/>
    </row>
    <row r="1575" ht="15.15" spans="1:5">
      <c r="A1575" s="44"/>
      <c r="B1575" s="44"/>
      <c r="C1575" s="44"/>
      <c r="D1575" s="44"/>
      <c r="E1575" s="45"/>
    </row>
    <row r="1576" ht="15.15" spans="1:5">
      <c r="A1576" s="44"/>
      <c r="B1576" s="44"/>
      <c r="C1576" s="44"/>
      <c r="D1576" s="44"/>
      <c r="E1576" s="45"/>
    </row>
    <row r="1577" ht="15.15" spans="1:5">
      <c r="A1577" s="44"/>
      <c r="B1577" s="44"/>
      <c r="C1577" s="44"/>
      <c r="D1577" s="44"/>
      <c r="E1577" s="45"/>
    </row>
    <row r="1578" ht="15.15" spans="1:5">
      <c r="A1578" s="44"/>
      <c r="B1578" s="44"/>
      <c r="C1578" s="44"/>
      <c r="D1578" s="44"/>
      <c r="E1578" s="45"/>
    </row>
    <row r="1579" ht="15.15" spans="1:5">
      <c r="A1579" s="44"/>
      <c r="B1579" s="44"/>
      <c r="C1579" s="44"/>
      <c r="D1579" s="44"/>
      <c r="E1579" s="45"/>
    </row>
    <row r="1580" ht="15.15" spans="1:5">
      <c r="A1580" s="44"/>
      <c r="B1580" s="44"/>
      <c r="C1580" s="44"/>
      <c r="D1580" s="44"/>
      <c r="E1580" s="45"/>
    </row>
    <row r="1581" ht="15.15" spans="1:5">
      <c r="A1581" s="44"/>
      <c r="B1581" s="44"/>
      <c r="C1581" s="44"/>
      <c r="D1581" s="44"/>
      <c r="E1581" s="45"/>
    </row>
    <row r="1582" ht="15.15" spans="1:5">
      <c r="A1582" s="44"/>
      <c r="B1582" s="44"/>
      <c r="C1582" s="44"/>
      <c r="D1582" s="44"/>
      <c r="E1582" s="45"/>
    </row>
    <row r="1583" ht="15.15" spans="1:5">
      <c r="A1583" s="44"/>
      <c r="B1583" s="44"/>
      <c r="C1583" s="44"/>
      <c r="D1583" s="44"/>
      <c r="E1583" s="45"/>
    </row>
    <row r="1584" ht="15.15" spans="1:5">
      <c r="A1584" s="44"/>
      <c r="B1584" s="44"/>
      <c r="C1584" s="44"/>
      <c r="D1584" s="44"/>
      <c r="E1584" s="45"/>
    </row>
    <row r="1585" ht="15.15" spans="1:5">
      <c r="A1585" s="44"/>
      <c r="B1585" s="44"/>
      <c r="C1585" s="44"/>
      <c r="D1585" s="44"/>
      <c r="E1585" s="45"/>
    </row>
    <row r="1586" ht="15.15" spans="1:5">
      <c r="A1586" s="44"/>
      <c r="B1586" s="44"/>
      <c r="C1586" s="44"/>
      <c r="D1586" s="44"/>
      <c r="E1586" s="45"/>
    </row>
    <row r="1587" ht="15.15" spans="1:5">
      <c r="A1587" s="44"/>
      <c r="B1587" s="44"/>
      <c r="C1587" s="44"/>
      <c r="D1587" s="44"/>
      <c r="E1587" s="45"/>
    </row>
    <row r="1588" ht="15.15" spans="1:5">
      <c r="A1588" s="44"/>
      <c r="B1588" s="44"/>
      <c r="C1588" s="44"/>
      <c r="D1588" s="44"/>
      <c r="E1588" s="45"/>
    </row>
    <row r="1589" ht="15.15" spans="1:5">
      <c r="A1589" s="44"/>
      <c r="B1589" s="44"/>
      <c r="C1589" s="44"/>
      <c r="D1589" s="44"/>
      <c r="E1589" s="45"/>
    </row>
    <row r="1590" ht="15.15" spans="1:5">
      <c r="A1590" s="44"/>
      <c r="B1590" s="44"/>
      <c r="C1590" s="44"/>
      <c r="D1590" s="44"/>
      <c r="E1590" s="45"/>
    </row>
    <row r="1591" ht="15.15" spans="1:5">
      <c r="A1591" s="44"/>
      <c r="B1591" s="44"/>
      <c r="C1591" s="44"/>
      <c r="D1591" s="44"/>
      <c r="E1591" s="45"/>
    </row>
    <row r="1592" ht="15.15" spans="1:5">
      <c r="A1592" s="44"/>
      <c r="B1592" s="44"/>
      <c r="C1592" s="44"/>
      <c r="D1592" s="44"/>
      <c r="E1592" s="45"/>
    </row>
    <row r="1593" ht="15.15" spans="1:5">
      <c r="A1593" s="44"/>
      <c r="B1593" s="44"/>
      <c r="C1593" s="44"/>
      <c r="D1593" s="44"/>
      <c r="E1593" s="45"/>
    </row>
    <row r="1594" ht="15.15" spans="1:5">
      <c r="A1594" s="44"/>
      <c r="B1594" s="44"/>
      <c r="C1594" s="44"/>
      <c r="D1594" s="44"/>
      <c r="E1594" s="45"/>
    </row>
    <row r="1595" ht="15.15" spans="1:5">
      <c r="A1595" s="44"/>
      <c r="B1595" s="44"/>
      <c r="C1595" s="44"/>
      <c r="D1595" s="44"/>
      <c r="E1595" s="45"/>
    </row>
    <row r="1596" ht="15.15" spans="1:5">
      <c r="A1596" s="44"/>
      <c r="B1596" s="44"/>
      <c r="C1596" s="44"/>
      <c r="D1596" s="44"/>
      <c r="E1596" s="45"/>
    </row>
    <row r="1597" ht="15.15" spans="1:5">
      <c r="A1597" s="44"/>
      <c r="B1597" s="44"/>
      <c r="C1597" s="44"/>
      <c r="D1597" s="44"/>
      <c r="E1597" s="45"/>
    </row>
    <row r="1598" ht="15.15" spans="1:5">
      <c r="A1598" s="44"/>
      <c r="B1598" s="44"/>
      <c r="C1598" s="44"/>
      <c r="D1598" s="44"/>
      <c r="E1598" s="45"/>
    </row>
    <row r="1599" ht="15.15" spans="1:5">
      <c r="A1599" s="44"/>
      <c r="B1599" s="44"/>
      <c r="C1599" s="44"/>
      <c r="D1599" s="44"/>
      <c r="E1599" s="45"/>
    </row>
    <row r="1600" ht="15.15" spans="1:5">
      <c r="A1600" s="44"/>
      <c r="B1600" s="44"/>
      <c r="C1600" s="44"/>
      <c r="D1600" s="44"/>
      <c r="E1600" s="45"/>
    </row>
    <row r="1601" ht="15.15" spans="1:5">
      <c r="A1601" s="44"/>
      <c r="B1601" s="44"/>
      <c r="C1601" s="44"/>
      <c r="D1601" s="44"/>
      <c r="E1601" s="45"/>
    </row>
    <row r="1602" ht="15.15" spans="1:5">
      <c r="A1602" s="44"/>
      <c r="B1602" s="44"/>
      <c r="C1602" s="44"/>
      <c r="D1602" s="44"/>
      <c r="E1602" s="45"/>
    </row>
    <row r="1603" ht="15.15" spans="1:5">
      <c r="A1603" s="44"/>
      <c r="B1603" s="44"/>
      <c r="C1603" s="44"/>
      <c r="D1603" s="44"/>
      <c r="E1603" s="45"/>
    </row>
    <row r="1604" ht="15.15" spans="1:5">
      <c r="A1604" s="44"/>
      <c r="B1604" s="44"/>
      <c r="C1604" s="44"/>
      <c r="D1604" s="44"/>
      <c r="E1604" s="45"/>
    </row>
    <row r="1605" ht="15.15" spans="1:5">
      <c r="A1605" s="44"/>
      <c r="B1605" s="44"/>
      <c r="C1605" s="44"/>
      <c r="D1605" s="44"/>
      <c r="E1605" s="45"/>
    </row>
    <row r="1606" ht="15.15" spans="1:5">
      <c r="A1606" s="44"/>
      <c r="B1606" s="44"/>
      <c r="C1606" s="44"/>
      <c r="D1606" s="44"/>
      <c r="E1606" s="45"/>
    </row>
    <row r="1607" ht="15.15" spans="1:5">
      <c r="A1607" s="44"/>
      <c r="B1607" s="44"/>
      <c r="C1607" s="44"/>
      <c r="D1607" s="44"/>
      <c r="E1607" s="45"/>
    </row>
    <row r="1608" ht="15.15" spans="1:5">
      <c r="A1608" s="44"/>
      <c r="B1608" s="44"/>
      <c r="C1608" s="44"/>
      <c r="D1608" s="44"/>
      <c r="E1608" s="45"/>
    </row>
    <row r="1609" ht="15.15" spans="1:5">
      <c r="A1609" s="44"/>
      <c r="B1609" s="44"/>
      <c r="C1609" s="44"/>
      <c r="D1609" s="44"/>
      <c r="E1609" s="45"/>
    </row>
    <row r="1610" ht="15.15" spans="1:5">
      <c r="A1610" s="44"/>
      <c r="B1610" s="44"/>
      <c r="C1610" s="44"/>
      <c r="D1610" s="44"/>
      <c r="E1610" s="45"/>
    </row>
    <row r="1611" ht="15.15" spans="1:5">
      <c r="A1611" s="44"/>
      <c r="B1611" s="44"/>
      <c r="C1611" s="44"/>
      <c r="D1611" s="44"/>
      <c r="E1611" s="45"/>
    </row>
    <row r="1612" ht="15.15" spans="1:5">
      <c r="A1612" s="44"/>
      <c r="B1612" s="44"/>
      <c r="C1612" s="44"/>
      <c r="D1612" s="44"/>
      <c r="E1612" s="45"/>
    </row>
    <row r="1613" ht="15.15" spans="1:5">
      <c r="A1613" s="44"/>
      <c r="B1613" s="44"/>
      <c r="C1613" s="44"/>
      <c r="D1613" s="44"/>
      <c r="E1613" s="45"/>
    </row>
    <row r="1614" ht="15.15" spans="1:5">
      <c r="A1614" s="44"/>
      <c r="B1614" s="44"/>
      <c r="C1614" s="44"/>
      <c r="D1614" s="44"/>
      <c r="E1614" s="45"/>
    </row>
    <row r="1615" ht="15.15" spans="1:5">
      <c r="A1615" s="44"/>
      <c r="B1615" s="44"/>
      <c r="C1615" s="44"/>
      <c r="D1615" s="44"/>
      <c r="E1615" s="45"/>
    </row>
    <row r="1616" ht="15.15" spans="1:5">
      <c r="A1616" s="44"/>
      <c r="B1616" s="44"/>
      <c r="C1616" s="44"/>
      <c r="D1616" s="44"/>
      <c r="E1616" s="45"/>
    </row>
    <row r="1617" ht="15.15" spans="1:5">
      <c r="A1617" s="44"/>
      <c r="B1617" s="44"/>
      <c r="C1617" s="44"/>
      <c r="D1617" s="44"/>
      <c r="E1617" s="45"/>
    </row>
    <row r="1618" ht="15.15" spans="1:5">
      <c r="A1618" s="44"/>
      <c r="B1618" s="44"/>
      <c r="C1618" s="44"/>
      <c r="D1618" s="44"/>
      <c r="E1618" s="45"/>
    </row>
    <row r="1619" ht="15.15" spans="1:5">
      <c r="A1619" s="44"/>
      <c r="B1619" s="44"/>
      <c r="C1619" s="44"/>
      <c r="D1619" s="44"/>
      <c r="E1619" s="45"/>
    </row>
    <row r="1620" ht="15.15" spans="1:5">
      <c r="A1620" s="44"/>
      <c r="B1620" s="44"/>
      <c r="C1620" s="44"/>
      <c r="D1620" s="44"/>
      <c r="E1620" s="45"/>
    </row>
    <row r="1621" ht="15.15" spans="1:5">
      <c r="A1621" s="44"/>
      <c r="B1621" s="44"/>
      <c r="C1621" s="44"/>
      <c r="D1621" s="44"/>
      <c r="E1621" s="45"/>
    </row>
    <row r="1622" ht="15.15" spans="1:5">
      <c r="A1622" s="44"/>
      <c r="B1622" s="44"/>
      <c r="C1622" s="44"/>
      <c r="D1622" s="44"/>
      <c r="E1622" s="45"/>
    </row>
    <row r="1623" ht="15.15" spans="1:5">
      <c r="A1623" s="44"/>
      <c r="B1623" s="44"/>
      <c r="C1623" s="44"/>
      <c r="D1623" s="44"/>
      <c r="E1623" s="45"/>
    </row>
    <row r="1624" ht="15.15" spans="1:5">
      <c r="A1624" s="44"/>
      <c r="B1624" s="44"/>
      <c r="C1624" s="44"/>
      <c r="D1624" s="44"/>
      <c r="E1624" s="45"/>
    </row>
    <row r="1625" ht="15.15" spans="1:5">
      <c r="A1625" s="44"/>
      <c r="B1625" s="44"/>
      <c r="C1625" s="44"/>
      <c r="D1625" s="44"/>
      <c r="E1625" s="45"/>
    </row>
    <row r="1626" ht="15.15" spans="1:5">
      <c r="A1626" s="44"/>
      <c r="B1626" s="44"/>
      <c r="C1626" s="44"/>
      <c r="D1626" s="44"/>
      <c r="E1626" s="45"/>
    </row>
    <row r="1627" ht="15.15" spans="1:5">
      <c r="A1627" s="44"/>
      <c r="B1627" s="44"/>
      <c r="C1627" s="44"/>
      <c r="D1627" s="44"/>
      <c r="E1627" s="45"/>
    </row>
    <row r="1628" ht="15.15" spans="1:5">
      <c r="A1628" s="44"/>
      <c r="B1628" s="44"/>
      <c r="C1628" s="44"/>
      <c r="D1628" s="44"/>
      <c r="E1628" s="45"/>
    </row>
    <row r="1629" ht="15.15" spans="1:5">
      <c r="A1629" s="44"/>
      <c r="B1629" s="44"/>
      <c r="C1629" s="44"/>
      <c r="D1629" s="44"/>
      <c r="E1629" s="45"/>
    </row>
    <row r="1630" ht="15.15" spans="1:5">
      <c r="A1630" s="44"/>
      <c r="B1630" s="44"/>
      <c r="C1630" s="44"/>
      <c r="D1630" s="44"/>
      <c r="E1630" s="45"/>
    </row>
    <row r="1631" ht="15.15" spans="1:5">
      <c r="A1631" s="44"/>
      <c r="B1631" s="44"/>
      <c r="C1631" s="44"/>
      <c r="D1631" s="44"/>
      <c r="E1631" s="45"/>
    </row>
    <row r="1632" ht="15.15" spans="1:5">
      <c r="A1632" s="44"/>
      <c r="B1632" s="44"/>
      <c r="C1632" s="44"/>
      <c r="D1632" s="44"/>
      <c r="E1632" s="45"/>
    </row>
    <row r="1633" ht="15.15" spans="1:5">
      <c r="A1633" s="44"/>
      <c r="B1633" s="44"/>
      <c r="C1633" s="44"/>
      <c r="D1633" s="44"/>
      <c r="E1633" s="45"/>
    </row>
    <row r="1634" ht="15.15" spans="1:5">
      <c r="A1634" s="44"/>
      <c r="B1634" s="44"/>
      <c r="C1634" s="44"/>
      <c r="D1634" s="44"/>
      <c r="E1634" s="45"/>
    </row>
    <row r="1635" ht="15.15" spans="1:5">
      <c r="A1635" s="44"/>
      <c r="B1635" s="44"/>
      <c r="C1635" s="44"/>
      <c r="D1635" s="44"/>
      <c r="E1635" s="45"/>
    </row>
    <row r="1636" ht="15.15" spans="1:5">
      <c r="A1636" s="44"/>
      <c r="B1636" s="44"/>
      <c r="C1636" s="44"/>
      <c r="D1636" s="44"/>
      <c r="E1636" s="45"/>
    </row>
    <row r="1637" ht="15.15" spans="1:5">
      <c r="A1637" s="44"/>
      <c r="B1637" s="44"/>
      <c r="C1637" s="44"/>
      <c r="D1637" s="44"/>
      <c r="E1637" s="45"/>
    </row>
    <row r="1638" ht="15.15" spans="1:5">
      <c r="A1638" s="44"/>
      <c r="B1638" s="44"/>
      <c r="C1638" s="44"/>
      <c r="D1638" s="44"/>
      <c r="E1638" s="45"/>
    </row>
    <row r="1639" ht="15.15" spans="1:5">
      <c r="A1639" s="44"/>
      <c r="B1639" s="44"/>
      <c r="C1639" s="44"/>
      <c r="D1639" s="44"/>
      <c r="E1639" s="45"/>
    </row>
    <row r="1640" ht="15.15" spans="1:5">
      <c r="A1640" s="44"/>
      <c r="B1640" s="44"/>
      <c r="C1640" s="44"/>
      <c r="D1640" s="44"/>
      <c r="E1640" s="45"/>
    </row>
    <row r="1641" ht="15.15" spans="1:5">
      <c r="A1641" s="44"/>
      <c r="B1641" s="44"/>
      <c r="C1641" s="44"/>
      <c r="D1641" s="44"/>
      <c r="E1641" s="45"/>
    </row>
    <row r="1642" ht="15.15" spans="1:5">
      <c r="A1642" s="44"/>
      <c r="B1642" s="44"/>
      <c r="C1642" s="44"/>
      <c r="D1642" s="44"/>
      <c r="E1642" s="45"/>
    </row>
    <row r="1643" ht="15.15" spans="1:5">
      <c r="A1643" s="44"/>
      <c r="B1643" s="44"/>
      <c r="C1643" s="44"/>
      <c r="D1643" s="44"/>
      <c r="E1643" s="45"/>
    </row>
    <row r="1644" ht="15.15" spans="1:5">
      <c r="A1644" s="44"/>
      <c r="B1644" s="44"/>
      <c r="C1644" s="44"/>
      <c r="D1644" s="44"/>
      <c r="E1644" s="45"/>
    </row>
    <row r="1645" ht="15.15" spans="1:5">
      <c r="A1645" s="44"/>
      <c r="B1645" s="44"/>
      <c r="C1645" s="44"/>
      <c r="D1645" s="44"/>
      <c r="E1645" s="45"/>
    </row>
    <row r="1646" ht="15.15" spans="1:5">
      <c r="A1646" s="44"/>
      <c r="B1646" s="44"/>
      <c r="C1646" s="44"/>
      <c r="D1646" s="44"/>
      <c r="E1646" s="45"/>
    </row>
    <row r="1647" ht="15.15" spans="1:5">
      <c r="A1647" s="44"/>
      <c r="B1647" s="44"/>
      <c r="C1647" s="44"/>
      <c r="D1647" s="44"/>
      <c r="E1647" s="45"/>
    </row>
    <row r="1648" ht="15.15" spans="1:5">
      <c r="A1648" s="44"/>
      <c r="B1648" s="44"/>
      <c r="C1648" s="44"/>
      <c r="D1648" s="44"/>
      <c r="E1648" s="45"/>
    </row>
    <row r="1649" ht="15.15" spans="1:5">
      <c r="A1649" s="44"/>
      <c r="B1649" s="44"/>
      <c r="C1649" s="44"/>
      <c r="D1649" s="44"/>
      <c r="E1649" s="45"/>
    </row>
    <row r="1650" ht="15.15" spans="1:5">
      <c r="A1650" s="44"/>
      <c r="B1650" s="44"/>
      <c r="C1650" s="44"/>
      <c r="D1650" s="44"/>
      <c r="E1650" s="45"/>
    </row>
    <row r="1651" ht="15.15" spans="1:5">
      <c r="A1651" s="44"/>
      <c r="B1651" s="44"/>
      <c r="C1651" s="44"/>
      <c r="D1651" s="44"/>
      <c r="E1651" s="45"/>
    </row>
    <row r="1652" ht="15.15" spans="1:5">
      <c r="A1652" s="44"/>
      <c r="B1652" s="44"/>
      <c r="C1652" s="44"/>
      <c r="D1652" s="44"/>
      <c r="E1652" s="45"/>
    </row>
    <row r="1653" ht="15.15" spans="1:5">
      <c r="A1653" s="44"/>
      <c r="B1653" s="44"/>
      <c r="C1653" s="44"/>
      <c r="D1653" s="44"/>
      <c r="E1653" s="45"/>
    </row>
    <row r="1654" ht="15.15" spans="1:5">
      <c r="A1654" s="44"/>
      <c r="B1654" s="44"/>
      <c r="C1654" s="44"/>
      <c r="D1654" s="44"/>
      <c r="E1654" s="45"/>
    </row>
    <row r="1655" ht="15.15" spans="1:5">
      <c r="A1655" s="44"/>
      <c r="B1655" s="44"/>
      <c r="C1655" s="44"/>
      <c r="D1655" s="44"/>
      <c r="E1655" s="45"/>
    </row>
    <row r="1656" ht="15.15" spans="1:5">
      <c r="A1656" s="44"/>
      <c r="B1656" s="44"/>
      <c r="C1656" s="44"/>
      <c r="D1656" s="44"/>
      <c r="E1656" s="45"/>
    </row>
    <row r="1657" ht="15.15" spans="1:5">
      <c r="A1657" s="44"/>
      <c r="B1657" s="44"/>
      <c r="C1657" s="44"/>
      <c r="D1657" s="44"/>
      <c r="E1657" s="45"/>
    </row>
    <row r="1658" ht="15.15" spans="1:5">
      <c r="A1658" s="44"/>
      <c r="B1658" s="44"/>
      <c r="C1658" s="44"/>
      <c r="D1658" s="44"/>
      <c r="E1658" s="45"/>
    </row>
    <row r="1659" ht="15.15" spans="1:5">
      <c r="A1659" s="44"/>
      <c r="B1659" s="44"/>
      <c r="C1659" s="44"/>
      <c r="D1659" s="44"/>
      <c r="E1659" s="45"/>
    </row>
    <row r="1660" ht="15.15" spans="1:5">
      <c r="A1660" s="44"/>
      <c r="B1660" s="44"/>
      <c r="C1660" s="44"/>
      <c r="D1660" s="44"/>
      <c r="E1660" s="45"/>
    </row>
    <row r="1661" ht="15.15" spans="1:5">
      <c r="A1661" s="44"/>
      <c r="B1661" s="44"/>
      <c r="C1661" s="44"/>
      <c r="D1661" s="44"/>
      <c r="E1661" s="45"/>
    </row>
    <row r="1662" ht="15.15" spans="1:5">
      <c r="A1662" s="44"/>
      <c r="B1662" s="44"/>
      <c r="C1662" s="44"/>
      <c r="D1662" s="44"/>
      <c r="E1662" s="45"/>
    </row>
    <row r="1663" ht="15.15" spans="1:5">
      <c r="A1663" s="44"/>
      <c r="B1663" s="44"/>
      <c r="C1663" s="44"/>
      <c r="D1663" s="44"/>
      <c r="E1663" s="45"/>
    </row>
    <row r="1664" ht="15.15" spans="1:5">
      <c r="A1664" s="44"/>
      <c r="B1664" s="44"/>
      <c r="C1664" s="44"/>
      <c r="D1664" s="44"/>
      <c r="E1664" s="45"/>
    </row>
    <row r="1665" ht="15.15" spans="1:5">
      <c r="A1665" s="44"/>
      <c r="B1665" s="44"/>
      <c r="C1665" s="44"/>
      <c r="D1665" s="44"/>
      <c r="E1665" s="45"/>
    </row>
    <row r="1666" ht="15.15" spans="1:5">
      <c r="A1666" s="44"/>
      <c r="B1666" s="44"/>
      <c r="C1666" s="44"/>
      <c r="D1666" s="44"/>
      <c r="E1666" s="45"/>
    </row>
    <row r="1667" ht="15.15" spans="1:5">
      <c r="A1667" s="44"/>
      <c r="B1667" s="44"/>
      <c r="C1667" s="44"/>
      <c r="D1667" s="44"/>
      <c r="E1667" s="45"/>
    </row>
    <row r="1668" ht="15.15" spans="1:5">
      <c r="A1668" s="44"/>
      <c r="B1668" s="44"/>
      <c r="C1668" s="44"/>
      <c r="D1668" s="44"/>
      <c r="E1668" s="45"/>
    </row>
    <row r="1669" ht="15.15" spans="1:5">
      <c r="A1669" s="44"/>
      <c r="B1669" s="44"/>
      <c r="C1669" s="44"/>
      <c r="D1669" s="44"/>
      <c r="E1669" s="45"/>
    </row>
    <row r="1670" ht="15.15" spans="1:5">
      <c r="A1670" s="44"/>
      <c r="B1670" s="44"/>
      <c r="C1670" s="44"/>
      <c r="D1670" s="44"/>
      <c r="E1670" s="45"/>
    </row>
    <row r="1671" ht="15.15" spans="1:5">
      <c r="A1671" s="44"/>
      <c r="B1671" s="44"/>
      <c r="C1671" s="44"/>
      <c r="D1671" s="44"/>
      <c r="E1671" s="45"/>
    </row>
    <row r="1672" ht="15.15" spans="1:5">
      <c r="A1672" s="44"/>
      <c r="B1672" s="44"/>
      <c r="C1672" s="44"/>
      <c r="D1672" s="44"/>
      <c r="E1672" s="45"/>
    </row>
    <row r="1673" ht="15.15" spans="1:5">
      <c r="A1673" s="44"/>
      <c r="B1673" s="44"/>
      <c r="C1673" s="44"/>
      <c r="D1673" s="44"/>
      <c r="E1673" s="45"/>
    </row>
    <row r="1674" ht="15.15" spans="1:5">
      <c r="A1674" s="44"/>
      <c r="B1674" s="44"/>
      <c r="C1674" s="44"/>
      <c r="D1674" s="44"/>
      <c r="E1674" s="45"/>
    </row>
    <row r="1675" ht="15.15" spans="1:5">
      <c r="A1675" s="44"/>
      <c r="B1675" s="44"/>
      <c r="C1675" s="44"/>
      <c r="D1675" s="44"/>
      <c r="E1675" s="45"/>
    </row>
    <row r="1676" ht="15.15" spans="1:5">
      <c r="A1676" s="44"/>
      <c r="B1676" s="44"/>
      <c r="C1676" s="44"/>
      <c r="D1676" s="44"/>
      <c r="E1676" s="45"/>
    </row>
    <row r="1677" ht="15.15" spans="1:5">
      <c r="A1677" s="44"/>
      <c r="B1677" s="44"/>
      <c r="C1677" s="44"/>
      <c r="D1677" s="44"/>
      <c r="E1677" s="45"/>
    </row>
    <row r="1678" ht="15.15" spans="1:5">
      <c r="A1678" s="44"/>
      <c r="B1678" s="44"/>
      <c r="C1678" s="44"/>
      <c r="D1678" s="44"/>
      <c r="E1678" s="45"/>
    </row>
    <row r="1679" ht="15.15" spans="1:5">
      <c r="A1679" s="44"/>
      <c r="B1679" s="44"/>
      <c r="C1679" s="44"/>
      <c r="D1679" s="44"/>
      <c r="E1679" s="45"/>
    </row>
    <row r="1680" ht="15.15" spans="1:5">
      <c r="A1680" s="44"/>
      <c r="B1680" s="44"/>
      <c r="C1680" s="44"/>
      <c r="D1680" s="44"/>
      <c r="E1680" s="45"/>
    </row>
    <row r="1681" ht="15.15" spans="1:5">
      <c r="A1681" s="44"/>
      <c r="B1681" s="44"/>
      <c r="C1681" s="44"/>
      <c r="D1681" s="44"/>
      <c r="E1681" s="45"/>
    </row>
    <row r="1682" ht="15.15" spans="1:5">
      <c r="A1682" s="44"/>
      <c r="B1682" s="44"/>
      <c r="C1682" s="44"/>
      <c r="D1682" s="44"/>
      <c r="E1682" s="45"/>
    </row>
    <row r="1683" ht="15.15" spans="1:5">
      <c r="A1683" s="44"/>
      <c r="B1683" s="44"/>
      <c r="C1683" s="44"/>
      <c r="D1683" s="44"/>
      <c r="E1683" s="45"/>
    </row>
    <row r="1684" ht="15.15" spans="1:5">
      <c r="A1684" s="44"/>
      <c r="B1684" s="44"/>
      <c r="C1684" s="44"/>
      <c r="D1684" s="44"/>
      <c r="E1684" s="45"/>
    </row>
    <row r="1685" ht="15.15" spans="1:5">
      <c r="A1685" s="44"/>
      <c r="B1685" s="44"/>
      <c r="C1685" s="44"/>
      <c r="D1685" s="44"/>
      <c r="E1685" s="45"/>
    </row>
    <row r="1686" ht="15.15" spans="1:5">
      <c r="A1686" s="44"/>
      <c r="B1686" s="44"/>
      <c r="C1686" s="44"/>
      <c r="D1686" s="44"/>
      <c r="E1686" s="45"/>
    </row>
    <row r="1687" ht="15.15" spans="1:5">
      <c r="A1687" s="44"/>
      <c r="B1687" s="44"/>
      <c r="C1687" s="44"/>
      <c r="D1687" s="44"/>
      <c r="E1687" s="45"/>
    </row>
    <row r="1688" ht="15.15" spans="1:5">
      <c r="A1688" s="44"/>
      <c r="B1688" s="44"/>
      <c r="C1688" s="44"/>
      <c r="D1688" s="44"/>
      <c r="E1688" s="45"/>
    </row>
    <row r="1689" ht="15.15" spans="1:5">
      <c r="A1689" s="44"/>
      <c r="B1689" s="44"/>
      <c r="C1689" s="44"/>
      <c r="D1689" s="44"/>
      <c r="E1689" s="45"/>
    </row>
    <row r="1690" ht="15.15" spans="1:5">
      <c r="A1690" s="44"/>
      <c r="B1690" s="44"/>
      <c r="C1690" s="44"/>
      <c r="D1690" s="44"/>
      <c r="E1690" s="45"/>
    </row>
    <row r="1691" ht="15.15" spans="1:5">
      <c r="A1691" s="44"/>
      <c r="B1691" s="44"/>
      <c r="C1691" s="44"/>
      <c r="D1691" s="44"/>
      <c r="E1691" s="45"/>
    </row>
    <row r="1692" ht="15.15" spans="1:5">
      <c r="A1692" s="44"/>
      <c r="B1692" s="44"/>
      <c r="C1692" s="44"/>
      <c r="D1692" s="44"/>
      <c r="E1692" s="45"/>
    </row>
    <row r="1693" ht="15.15" spans="1:5">
      <c r="A1693" s="44"/>
      <c r="B1693" s="44"/>
      <c r="C1693" s="44"/>
      <c r="D1693" s="44"/>
      <c r="E1693" s="45"/>
    </row>
    <row r="1694" ht="15.15" spans="1:5">
      <c r="A1694" s="44"/>
      <c r="B1694" s="44"/>
      <c r="C1694" s="44"/>
      <c r="D1694" s="44"/>
      <c r="E1694" s="45"/>
    </row>
    <row r="1695" ht="15.15" spans="1:5">
      <c r="A1695" s="44"/>
      <c r="B1695" s="44"/>
      <c r="C1695" s="44"/>
      <c r="D1695" s="44"/>
      <c r="E1695" s="45"/>
    </row>
    <row r="1696" ht="15.15" spans="1:5">
      <c r="A1696" s="44"/>
      <c r="B1696" s="44"/>
      <c r="C1696" s="44"/>
      <c r="D1696" s="44"/>
      <c r="E1696" s="45"/>
    </row>
    <row r="1697" ht="15.15" spans="1:5">
      <c r="A1697" s="44"/>
      <c r="B1697" s="44"/>
      <c r="C1697" s="44"/>
      <c r="D1697" s="44"/>
      <c r="E1697" s="45"/>
    </row>
    <row r="1698" ht="15.15" spans="1:5">
      <c r="A1698" s="44"/>
      <c r="B1698" s="44"/>
      <c r="C1698" s="44"/>
      <c r="D1698" s="44"/>
      <c r="E1698" s="45"/>
    </row>
    <row r="1699" ht="15.15" spans="1:5">
      <c r="A1699" s="44"/>
      <c r="B1699" s="44"/>
      <c r="C1699" s="44"/>
      <c r="D1699" s="44"/>
      <c r="E1699" s="45"/>
    </row>
    <row r="1700" ht="15.15" spans="1:5">
      <c r="A1700" s="44"/>
      <c r="B1700" s="44"/>
      <c r="C1700" s="44"/>
      <c r="D1700" s="44"/>
      <c r="E1700" s="45"/>
    </row>
    <row r="1701" ht="15.15" spans="1:5">
      <c r="A1701" s="44"/>
      <c r="B1701" s="44"/>
      <c r="C1701" s="44"/>
      <c r="D1701" s="44"/>
      <c r="E1701" s="45"/>
    </row>
    <row r="1702" ht="15.15" spans="1:5">
      <c r="A1702" s="44"/>
      <c r="B1702" s="44"/>
      <c r="C1702" s="44"/>
      <c r="D1702" s="44"/>
      <c r="E1702" s="45"/>
    </row>
    <row r="1703" ht="15.15" spans="1:5">
      <c r="A1703" s="44"/>
      <c r="B1703" s="44"/>
      <c r="C1703" s="44"/>
      <c r="D1703" s="44"/>
      <c r="E1703" s="45"/>
    </row>
    <row r="1704" ht="15.15" spans="1:5">
      <c r="A1704" s="44"/>
      <c r="B1704" s="44"/>
      <c r="C1704" s="44"/>
      <c r="D1704" s="44"/>
      <c r="E1704" s="45"/>
    </row>
    <row r="1705" ht="15.15" spans="1:5">
      <c r="A1705" s="44"/>
      <c r="B1705" s="44"/>
      <c r="C1705" s="44"/>
      <c r="D1705" s="44"/>
      <c r="E1705" s="45"/>
    </row>
    <row r="1706" ht="15.15" spans="1:5">
      <c r="A1706" s="44"/>
      <c r="B1706" s="44"/>
      <c r="C1706" s="44"/>
      <c r="D1706" s="44"/>
      <c r="E1706" s="45"/>
    </row>
    <row r="1707" ht="15.15" spans="1:5">
      <c r="A1707" s="44"/>
      <c r="B1707" s="44"/>
      <c r="C1707" s="44"/>
      <c r="D1707" s="44"/>
      <c r="E1707" s="45"/>
    </row>
    <row r="1708" ht="15.15" spans="1:5">
      <c r="A1708" s="44"/>
      <c r="B1708" s="44"/>
      <c r="C1708" s="44"/>
      <c r="D1708" s="44"/>
      <c r="E1708" s="45"/>
    </row>
    <row r="1709" ht="15.15" spans="1:5">
      <c r="A1709" s="44"/>
      <c r="B1709" s="44"/>
      <c r="C1709" s="44"/>
      <c r="D1709" s="44"/>
      <c r="E1709" s="45"/>
    </row>
    <row r="1710" ht="15.15" spans="1:5">
      <c r="A1710" s="44"/>
      <c r="B1710" s="44"/>
      <c r="C1710" s="44"/>
      <c r="D1710" s="44"/>
      <c r="E1710" s="45"/>
    </row>
    <row r="1711" ht="15.15" spans="1:5">
      <c r="A1711" s="44"/>
      <c r="B1711" s="44"/>
      <c r="C1711" s="44"/>
      <c r="D1711" s="44"/>
      <c r="E1711" s="45"/>
    </row>
    <row r="1712" ht="15.15" spans="1:5">
      <c r="A1712" s="44"/>
      <c r="B1712" s="44"/>
      <c r="C1712" s="44"/>
      <c r="D1712" s="44"/>
      <c r="E1712" s="45"/>
    </row>
    <row r="1713" ht="15.15" spans="1:5">
      <c r="A1713" s="44"/>
      <c r="B1713" s="44"/>
      <c r="C1713" s="44"/>
      <c r="D1713" s="44"/>
      <c r="E1713" s="45"/>
    </row>
    <row r="1714" ht="15.15" spans="1:5">
      <c r="A1714" s="44"/>
      <c r="B1714" s="44"/>
      <c r="C1714" s="44"/>
      <c r="D1714" s="44"/>
      <c r="E1714" s="45"/>
    </row>
    <row r="1715" ht="15.15" spans="1:5">
      <c r="A1715" s="44"/>
      <c r="B1715" s="44"/>
      <c r="C1715" s="44"/>
      <c r="D1715" s="44"/>
      <c r="E1715" s="45"/>
    </row>
    <row r="1716" ht="15.15" spans="1:5">
      <c r="A1716" s="44"/>
      <c r="B1716" s="44"/>
      <c r="C1716" s="44"/>
      <c r="D1716" s="44"/>
      <c r="E1716" s="45"/>
    </row>
    <row r="1717" ht="15.15" spans="1:5">
      <c r="A1717" s="44"/>
      <c r="B1717" s="44"/>
      <c r="C1717" s="44"/>
      <c r="D1717" s="44"/>
      <c r="E1717" s="45"/>
    </row>
    <row r="1718" ht="15.15" spans="1:5">
      <c r="A1718" s="44"/>
      <c r="B1718" s="44"/>
      <c r="C1718" s="44"/>
      <c r="D1718" s="44"/>
      <c r="E1718" s="45"/>
    </row>
    <row r="1719" ht="15.15" spans="1:5">
      <c r="A1719" s="44"/>
      <c r="B1719" s="44"/>
      <c r="C1719" s="44"/>
      <c r="D1719" s="44"/>
      <c r="E1719" s="45"/>
    </row>
    <row r="1720" ht="15.15" spans="1:5">
      <c r="A1720" s="44"/>
      <c r="B1720" s="44"/>
      <c r="C1720" s="44"/>
      <c r="D1720" s="44"/>
      <c r="E1720" s="45"/>
    </row>
    <row r="1721" ht="15.15" spans="1:5">
      <c r="A1721" s="44"/>
      <c r="B1721" s="44"/>
      <c r="C1721" s="44"/>
      <c r="D1721" s="44"/>
      <c r="E1721" s="45"/>
    </row>
    <row r="1722" ht="15.15" spans="1:5">
      <c r="A1722" s="44"/>
      <c r="B1722" s="44"/>
      <c r="C1722" s="44"/>
      <c r="D1722" s="44"/>
      <c r="E1722" s="45"/>
    </row>
    <row r="1723" ht="15.15" spans="1:5">
      <c r="A1723" s="44"/>
      <c r="B1723" s="44"/>
      <c r="C1723" s="44"/>
      <c r="D1723" s="44"/>
      <c r="E1723" s="45"/>
    </row>
    <row r="1724" ht="15.15" spans="1:5">
      <c r="A1724" s="44"/>
      <c r="B1724" s="44"/>
      <c r="C1724" s="44"/>
      <c r="D1724" s="44"/>
      <c r="E1724" s="45"/>
    </row>
    <row r="1725" ht="15.15" spans="1:5">
      <c r="A1725" s="44"/>
      <c r="B1725" s="44"/>
      <c r="C1725" s="44"/>
      <c r="D1725" s="44"/>
      <c r="E1725" s="45"/>
    </row>
    <row r="1726" ht="15.15" spans="1:5">
      <c r="A1726" s="44"/>
      <c r="B1726" s="44"/>
      <c r="C1726" s="44"/>
      <c r="D1726" s="44"/>
      <c r="E1726" s="45"/>
    </row>
    <row r="1727" ht="15.15" spans="1:5">
      <c r="A1727" s="44"/>
      <c r="B1727" s="44"/>
      <c r="C1727" s="44"/>
      <c r="D1727" s="44"/>
      <c r="E1727" s="45"/>
    </row>
    <row r="1728" ht="15.15" spans="1:5">
      <c r="A1728" s="44"/>
      <c r="B1728" s="44"/>
      <c r="C1728" s="44"/>
      <c r="D1728" s="44"/>
      <c r="E1728" s="45"/>
    </row>
    <row r="1729" ht="15.15" spans="1:5">
      <c r="A1729" s="44"/>
      <c r="B1729" s="44"/>
      <c r="C1729" s="44"/>
      <c r="D1729" s="44"/>
      <c r="E1729" s="45"/>
    </row>
    <row r="1730" ht="15.15" spans="1:5">
      <c r="A1730" s="44"/>
      <c r="B1730" s="44"/>
      <c r="C1730" s="44"/>
      <c r="D1730" s="44"/>
      <c r="E1730" s="45"/>
    </row>
    <row r="1731" ht="15.15" spans="1:5">
      <c r="A1731" s="44"/>
      <c r="B1731" s="44"/>
      <c r="C1731" s="44"/>
      <c r="D1731" s="44"/>
      <c r="E1731" s="45"/>
    </row>
    <row r="1732" ht="15.15" spans="1:5">
      <c r="A1732" s="44"/>
      <c r="B1732" s="44"/>
      <c r="C1732" s="44"/>
      <c r="D1732" s="44"/>
      <c r="E1732" s="45"/>
    </row>
    <row r="1733" ht="15.15" spans="1:5">
      <c r="A1733" s="44"/>
      <c r="B1733" s="44"/>
      <c r="C1733" s="44"/>
      <c r="D1733" s="44"/>
      <c r="E1733" s="45"/>
    </row>
    <row r="1734" ht="15.15" spans="1:5">
      <c r="A1734" s="44"/>
      <c r="B1734" s="44"/>
      <c r="C1734" s="44"/>
      <c r="D1734" s="44"/>
      <c r="E1734" s="45"/>
    </row>
    <row r="1735" ht="15.15" spans="1:5">
      <c r="A1735" s="44"/>
      <c r="B1735" s="44"/>
      <c r="C1735" s="44"/>
      <c r="D1735" s="44"/>
      <c r="E1735" s="45"/>
    </row>
    <row r="1736" ht="15.15" spans="1:5">
      <c r="A1736" s="44"/>
      <c r="B1736" s="44"/>
      <c r="C1736" s="44"/>
      <c r="D1736" s="44"/>
      <c r="E1736" s="45"/>
    </row>
    <row r="1737" ht="15.15" spans="1:5">
      <c r="A1737" s="44"/>
      <c r="B1737" s="44"/>
      <c r="C1737" s="44"/>
      <c r="D1737" s="44"/>
      <c r="E1737" s="45"/>
    </row>
    <row r="1738" ht="15.15" spans="1:5">
      <c r="A1738" s="44"/>
      <c r="B1738" s="44"/>
      <c r="C1738" s="44"/>
      <c r="D1738" s="44"/>
      <c r="E1738" s="45"/>
    </row>
    <row r="1739" ht="15.15" spans="1:5">
      <c r="A1739" s="44"/>
      <c r="B1739" s="44"/>
      <c r="C1739" s="44"/>
      <c r="D1739" s="44"/>
      <c r="E1739" s="45"/>
    </row>
    <row r="1740" ht="15.15" spans="1:5">
      <c r="A1740" s="44"/>
      <c r="B1740" s="44"/>
      <c r="C1740" s="44"/>
      <c r="D1740" s="44"/>
      <c r="E1740" s="45"/>
    </row>
    <row r="1741" ht="15.15" spans="1:5">
      <c r="A1741" s="44"/>
      <c r="B1741" s="44"/>
      <c r="C1741" s="44"/>
      <c r="D1741" s="44"/>
      <c r="E1741" s="45"/>
    </row>
    <row r="1742" ht="15.15" spans="1:5">
      <c r="A1742" s="44"/>
      <c r="B1742" s="44"/>
      <c r="C1742" s="44"/>
      <c r="D1742" s="44"/>
      <c r="E1742" s="45"/>
    </row>
    <row r="1743" ht="15.15" spans="1:5">
      <c r="A1743" s="44"/>
      <c r="B1743" s="44"/>
      <c r="C1743" s="44"/>
      <c r="D1743" s="44"/>
      <c r="E1743" s="45"/>
    </row>
    <row r="1744" ht="15.15" spans="1:5">
      <c r="A1744" s="44"/>
      <c r="B1744" s="44"/>
      <c r="C1744" s="44"/>
      <c r="D1744" s="44"/>
      <c r="E1744" s="45"/>
    </row>
    <row r="1745" ht="15.15" spans="1:5">
      <c r="A1745" s="44"/>
      <c r="B1745" s="44"/>
      <c r="C1745" s="44"/>
      <c r="D1745" s="44"/>
      <c r="E1745" s="45"/>
    </row>
    <row r="1746" ht="15.15" spans="1:5">
      <c r="A1746" s="44"/>
      <c r="B1746" s="44"/>
      <c r="C1746" s="44"/>
      <c r="D1746" s="44"/>
      <c r="E1746" s="45"/>
    </row>
    <row r="1747" ht="15.15" spans="1:5">
      <c r="A1747" s="44"/>
      <c r="B1747" s="44"/>
      <c r="C1747" s="44"/>
      <c r="D1747" s="44"/>
      <c r="E1747" s="45"/>
    </row>
    <row r="1748" ht="15.15" spans="1:5">
      <c r="A1748" s="44"/>
      <c r="B1748" s="44"/>
      <c r="C1748" s="44"/>
      <c r="D1748" s="44"/>
      <c r="E1748" s="45"/>
    </row>
    <row r="1749" ht="15.15" spans="1:5">
      <c r="A1749" s="44"/>
      <c r="B1749" s="44"/>
      <c r="C1749" s="44"/>
      <c r="D1749" s="44"/>
      <c r="E1749" s="45"/>
    </row>
    <row r="1750" ht="15.15" spans="1:5">
      <c r="A1750" s="44"/>
      <c r="B1750" s="44"/>
      <c r="C1750" s="44"/>
      <c r="D1750" s="44"/>
      <c r="E1750" s="45"/>
    </row>
    <row r="1751" ht="15.15" spans="1:5">
      <c r="A1751" s="44"/>
      <c r="B1751" s="44"/>
      <c r="C1751" s="44"/>
      <c r="D1751" s="44"/>
      <c r="E1751" s="45"/>
    </row>
    <row r="1752" ht="15.15" spans="1:5">
      <c r="A1752" s="44"/>
      <c r="B1752" s="44"/>
      <c r="C1752" s="44"/>
      <c r="D1752" s="44"/>
      <c r="E1752" s="45"/>
    </row>
    <row r="1753" ht="15.15" spans="1:5">
      <c r="A1753" s="44"/>
      <c r="B1753" s="44"/>
      <c r="C1753" s="44"/>
      <c r="D1753" s="44"/>
      <c r="E1753" s="45"/>
    </row>
    <row r="1754" ht="15.15" spans="1:5">
      <c r="A1754" s="44"/>
      <c r="B1754" s="44"/>
      <c r="C1754" s="44"/>
      <c r="D1754" s="44"/>
      <c r="E1754" s="45"/>
    </row>
    <row r="1755" ht="15.15" spans="1:5">
      <c r="A1755" s="44"/>
      <c r="B1755" s="44"/>
      <c r="C1755" s="44"/>
      <c r="D1755" s="44"/>
      <c r="E1755" s="45"/>
    </row>
    <row r="1756" ht="15.15" spans="1:5">
      <c r="A1756" s="44"/>
      <c r="B1756" s="44"/>
      <c r="C1756" s="44"/>
      <c r="D1756" s="44"/>
      <c r="E1756" s="45"/>
    </row>
    <row r="1757" ht="15.15" spans="1:5">
      <c r="A1757" s="44"/>
      <c r="B1757" s="44"/>
      <c r="C1757" s="44"/>
      <c r="D1757" s="44"/>
      <c r="E1757" s="45"/>
    </row>
    <row r="1758" ht="15.15" spans="1:5">
      <c r="A1758" s="44"/>
      <c r="B1758" s="44"/>
      <c r="C1758" s="44"/>
      <c r="D1758" s="44"/>
      <c r="E1758" s="45"/>
    </row>
    <row r="1759" ht="15.15" spans="1:5">
      <c r="A1759" s="44"/>
      <c r="B1759" s="44"/>
      <c r="C1759" s="44"/>
      <c r="D1759" s="44"/>
      <c r="E1759" s="45"/>
    </row>
    <row r="1760" ht="15.15" spans="1:5">
      <c r="A1760" s="44"/>
      <c r="B1760" s="44"/>
      <c r="C1760" s="44"/>
      <c r="D1760" s="44"/>
      <c r="E1760" s="45"/>
    </row>
    <row r="1761" ht="15.15" spans="1:5">
      <c r="A1761" s="44"/>
      <c r="B1761" s="44"/>
      <c r="C1761" s="44"/>
      <c r="D1761" s="44"/>
      <c r="E1761" s="45"/>
    </row>
    <row r="1762" ht="15.15" spans="1:5">
      <c r="A1762" s="44"/>
      <c r="B1762" s="44"/>
      <c r="C1762" s="44"/>
      <c r="D1762" s="44"/>
      <c r="E1762" s="45"/>
    </row>
    <row r="1763" ht="15.15" spans="1:5">
      <c r="A1763" s="44"/>
      <c r="B1763" s="44"/>
      <c r="C1763" s="44"/>
      <c r="D1763" s="44"/>
      <c r="E1763" s="45"/>
    </row>
    <row r="1764" ht="15.15" spans="1:5">
      <c r="A1764" s="44"/>
      <c r="B1764" s="44"/>
      <c r="C1764" s="44"/>
      <c r="D1764" s="44"/>
      <c r="E1764" s="45"/>
    </row>
    <row r="1765" ht="15.15" spans="1:5">
      <c r="A1765" s="44"/>
      <c r="B1765" s="44"/>
      <c r="C1765" s="44"/>
      <c r="D1765" s="44"/>
      <c r="E1765" s="45"/>
    </row>
    <row r="1766" ht="15.15" spans="1:5">
      <c r="A1766" s="44"/>
      <c r="B1766" s="44"/>
      <c r="C1766" s="44"/>
      <c r="D1766" s="44"/>
      <c r="E1766" s="45"/>
    </row>
    <row r="1767" ht="15.15" spans="1:5">
      <c r="A1767" s="44"/>
      <c r="B1767" s="44"/>
      <c r="C1767" s="44"/>
      <c r="D1767" s="44"/>
      <c r="E1767" s="45"/>
    </row>
    <row r="1768" ht="15.15" spans="1:5">
      <c r="A1768" s="44"/>
      <c r="B1768" s="44"/>
      <c r="C1768" s="44"/>
      <c r="D1768" s="44"/>
      <c r="E1768" s="45"/>
    </row>
    <row r="1769" ht="15.15" spans="1:5">
      <c r="A1769" s="44"/>
      <c r="B1769" s="44"/>
      <c r="C1769" s="44"/>
      <c r="D1769" s="44"/>
      <c r="E1769" s="45"/>
    </row>
    <row r="1770" ht="15.15" spans="1:5">
      <c r="A1770" s="44"/>
      <c r="B1770" s="44"/>
      <c r="C1770" s="44"/>
      <c r="D1770" s="44"/>
      <c r="E1770" s="45"/>
    </row>
    <row r="1771" ht="15.15" spans="1:5">
      <c r="A1771" s="44"/>
      <c r="B1771" s="44"/>
      <c r="C1771" s="44"/>
      <c r="D1771" s="44"/>
      <c r="E1771" s="45"/>
    </row>
    <row r="1772" ht="15.15" spans="1:5">
      <c r="A1772" s="44"/>
      <c r="B1772" s="44"/>
      <c r="C1772" s="44"/>
      <c r="D1772" s="44"/>
      <c r="E1772" s="45"/>
    </row>
    <row r="1773" ht="15.15" spans="1:5">
      <c r="A1773" s="44"/>
      <c r="B1773" s="44"/>
      <c r="C1773" s="44"/>
      <c r="D1773" s="44"/>
      <c r="E1773" s="45"/>
    </row>
    <row r="1774" ht="15.15" spans="1:5">
      <c r="A1774" s="44"/>
      <c r="B1774" s="44"/>
      <c r="C1774" s="44"/>
      <c r="D1774" s="44"/>
      <c r="E1774" s="45"/>
    </row>
    <row r="1775" ht="15.15" spans="1:5">
      <c r="A1775" s="44"/>
      <c r="B1775" s="44"/>
      <c r="C1775" s="44"/>
      <c r="D1775" s="44"/>
      <c r="E1775" s="45"/>
    </row>
    <row r="1776" ht="15.15" spans="1:5">
      <c r="A1776" s="44"/>
      <c r="B1776" s="44"/>
      <c r="C1776" s="44"/>
      <c r="D1776" s="44"/>
      <c r="E1776" s="45"/>
    </row>
    <row r="1777" ht="15.15" spans="1:5">
      <c r="A1777" s="44"/>
      <c r="B1777" s="44"/>
      <c r="C1777" s="44"/>
      <c r="D1777" s="44"/>
      <c r="E1777" s="45"/>
    </row>
    <row r="1778" ht="15.15" spans="1:5">
      <c r="A1778" s="44"/>
      <c r="B1778" s="44"/>
      <c r="C1778" s="44"/>
      <c r="D1778" s="44"/>
      <c r="E1778" s="45"/>
    </row>
    <row r="1779" ht="15.15" spans="1:5">
      <c r="A1779" s="44"/>
      <c r="B1779" s="44"/>
      <c r="C1779" s="44"/>
      <c r="D1779" s="44"/>
      <c r="E1779" s="45"/>
    </row>
    <row r="1780" ht="15.15" spans="1:5">
      <c r="A1780" s="44"/>
      <c r="B1780" s="44"/>
      <c r="C1780" s="44"/>
      <c r="D1780" s="44"/>
      <c r="E1780" s="45"/>
    </row>
    <row r="1781" ht="15.15" spans="1:5">
      <c r="A1781" s="44"/>
      <c r="B1781" s="44"/>
      <c r="C1781" s="44"/>
      <c r="D1781" s="44"/>
      <c r="E1781" s="45"/>
    </row>
    <row r="1782" ht="15.15" spans="1:5">
      <c r="A1782" s="44"/>
      <c r="B1782" s="44"/>
      <c r="C1782" s="44"/>
      <c r="D1782" s="44"/>
      <c r="E1782" s="45"/>
    </row>
    <row r="1783" ht="15.15" spans="1:5">
      <c r="A1783" s="44"/>
      <c r="B1783" s="44"/>
      <c r="C1783" s="44"/>
      <c r="D1783" s="44"/>
      <c r="E1783" s="45"/>
    </row>
    <row r="1784" ht="15.15" spans="1:5">
      <c r="A1784" s="44"/>
      <c r="B1784" s="44"/>
      <c r="C1784" s="44"/>
      <c r="D1784" s="44"/>
      <c r="E1784" s="45"/>
    </row>
    <row r="1785" ht="15.15" spans="1:5">
      <c r="A1785" s="44"/>
      <c r="B1785" s="44"/>
      <c r="C1785" s="44"/>
      <c r="D1785" s="44"/>
      <c r="E1785" s="45"/>
    </row>
    <row r="1786" ht="15.15" spans="1:5">
      <c r="A1786" s="44"/>
      <c r="B1786" s="44"/>
      <c r="C1786" s="44"/>
      <c r="D1786" s="44"/>
      <c r="E1786" s="45"/>
    </row>
    <row r="1787" ht="15.15" spans="1:5">
      <c r="A1787" s="44"/>
      <c r="B1787" s="44"/>
      <c r="C1787" s="44"/>
      <c r="D1787" s="44"/>
      <c r="E1787" s="45"/>
    </row>
    <row r="1788" ht="15.15" spans="1:5">
      <c r="A1788" s="44"/>
      <c r="B1788" s="44"/>
      <c r="C1788" s="44"/>
      <c r="D1788" s="44"/>
      <c r="E1788" s="45"/>
    </row>
    <row r="1789" ht="15.15" spans="1:5">
      <c r="A1789" s="44"/>
      <c r="B1789" s="44"/>
      <c r="C1789" s="44"/>
      <c r="D1789" s="44"/>
      <c r="E1789" s="45"/>
    </row>
    <row r="1790" ht="15.15" spans="1:5">
      <c r="A1790" s="44"/>
      <c r="B1790" s="44"/>
      <c r="C1790" s="44"/>
      <c r="D1790" s="44"/>
      <c r="E1790" s="45"/>
    </row>
    <row r="1791" ht="15.15" spans="1:5">
      <c r="A1791" s="44"/>
      <c r="B1791" s="44"/>
      <c r="C1791" s="44"/>
      <c r="D1791" s="44"/>
      <c r="E1791" s="45"/>
    </row>
    <row r="1792" ht="15.15" spans="1:5">
      <c r="A1792" s="44"/>
      <c r="B1792" s="44"/>
      <c r="C1792" s="44"/>
      <c r="D1792" s="44"/>
      <c r="E1792" s="45"/>
    </row>
    <row r="1793" ht="15.15" spans="1:5">
      <c r="A1793" s="44"/>
      <c r="B1793" s="44"/>
      <c r="C1793" s="44"/>
      <c r="D1793" s="44"/>
      <c r="E1793" s="45"/>
    </row>
    <row r="1794" ht="15.15" spans="1:5">
      <c r="A1794" s="44"/>
      <c r="B1794" s="44"/>
      <c r="C1794" s="44"/>
      <c r="D1794" s="44"/>
      <c r="E1794" s="45"/>
    </row>
    <row r="1795" ht="15.15" spans="1:5">
      <c r="A1795" s="44"/>
      <c r="B1795" s="44"/>
      <c r="C1795" s="44"/>
      <c r="D1795" s="44"/>
      <c r="E1795" s="45"/>
    </row>
    <row r="1796" ht="15.15" spans="1:5">
      <c r="A1796" s="44"/>
      <c r="B1796" s="44"/>
      <c r="C1796" s="44"/>
      <c r="D1796" s="44"/>
      <c r="E1796" s="45"/>
    </row>
    <row r="1797" ht="15.15" spans="1:5">
      <c r="A1797" s="44"/>
      <c r="B1797" s="44"/>
      <c r="C1797" s="44"/>
      <c r="D1797" s="44"/>
      <c r="E1797" s="45"/>
    </row>
    <row r="1798" ht="15.15" spans="1:5">
      <c r="A1798" s="44"/>
      <c r="B1798" s="44"/>
      <c r="C1798" s="44"/>
      <c r="D1798" s="44"/>
      <c r="E1798" s="45"/>
    </row>
    <row r="1799" ht="15.15" spans="1:5">
      <c r="A1799" s="44"/>
      <c r="B1799" s="44"/>
      <c r="C1799" s="44"/>
      <c r="D1799" s="44"/>
      <c r="E1799" s="45"/>
    </row>
    <row r="1800" ht="15.15" spans="1:5">
      <c r="A1800" s="44"/>
      <c r="B1800" s="44"/>
      <c r="C1800" s="44"/>
      <c r="D1800" s="44"/>
      <c r="E1800" s="45"/>
    </row>
    <row r="1801" ht="15.15" spans="1:5">
      <c r="A1801" s="44"/>
      <c r="B1801" s="44"/>
      <c r="C1801" s="44"/>
      <c r="D1801" s="44"/>
      <c r="E1801" s="45"/>
    </row>
    <row r="1802" ht="15.15" spans="1:5">
      <c r="A1802" s="44"/>
      <c r="B1802" s="44"/>
      <c r="C1802" s="44"/>
      <c r="D1802" s="44"/>
      <c r="E1802" s="45"/>
    </row>
    <row r="1803" ht="15.15" spans="1:5">
      <c r="A1803" s="44"/>
      <c r="B1803" s="44"/>
      <c r="C1803" s="44"/>
      <c r="D1803" s="44"/>
      <c r="E1803" s="45"/>
    </row>
    <row r="1804" ht="15.15" spans="1:5">
      <c r="A1804" s="44"/>
      <c r="B1804" s="44"/>
      <c r="C1804" s="44"/>
      <c r="D1804" s="44"/>
      <c r="E1804" s="45"/>
    </row>
    <row r="1805" ht="15.15" spans="1:5">
      <c r="A1805" s="44"/>
      <c r="B1805" s="44"/>
      <c r="C1805" s="44"/>
      <c r="D1805" s="44"/>
      <c r="E1805" s="45"/>
    </row>
    <row r="1806" ht="15.15" spans="1:5">
      <c r="A1806" s="44"/>
      <c r="B1806" s="44"/>
      <c r="C1806" s="44"/>
      <c r="D1806" s="44"/>
      <c r="E1806" s="45"/>
    </row>
    <row r="1807" ht="15.15" spans="1:5">
      <c r="A1807" s="44"/>
      <c r="B1807" s="44"/>
      <c r="C1807" s="44"/>
      <c r="D1807" s="44"/>
      <c r="E1807" s="45"/>
    </row>
    <row r="1808" ht="15.15" spans="1:5">
      <c r="A1808" s="44"/>
      <c r="B1808" s="44"/>
      <c r="C1808" s="44"/>
      <c r="D1808" s="44"/>
      <c r="E1808" s="45"/>
    </row>
    <row r="1809" ht="15.15" spans="1:5">
      <c r="A1809" s="44"/>
      <c r="B1809" s="44"/>
      <c r="C1809" s="44"/>
      <c r="D1809" s="44"/>
      <c r="E1809" s="45"/>
    </row>
    <row r="1810" ht="15.15" spans="1:5">
      <c r="A1810" s="44"/>
      <c r="B1810" s="44"/>
      <c r="C1810" s="44"/>
      <c r="D1810" s="44"/>
      <c r="E1810" s="45"/>
    </row>
    <row r="1811" ht="15.15" spans="1:5">
      <c r="A1811" s="44"/>
      <c r="B1811" s="44"/>
      <c r="C1811" s="44"/>
      <c r="D1811" s="44"/>
      <c r="E1811" s="45"/>
    </row>
    <row r="1812" ht="15.15" spans="1:5">
      <c r="A1812" s="44"/>
      <c r="B1812" s="44"/>
      <c r="C1812" s="44"/>
      <c r="D1812" s="44"/>
      <c r="E1812" s="45"/>
    </row>
    <row r="1813" ht="15.15" spans="1:5">
      <c r="A1813" s="44"/>
      <c r="B1813" s="44"/>
      <c r="C1813" s="44"/>
      <c r="D1813" s="44"/>
      <c r="E1813" s="45"/>
    </row>
    <row r="1814" ht="15.15" spans="1:5">
      <c r="A1814" s="44"/>
      <c r="B1814" s="44"/>
      <c r="C1814" s="44"/>
      <c r="D1814" s="44"/>
      <c r="E1814" s="45"/>
    </row>
    <row r="1815" ht="15.15" spans="1:5">
      <c r="A1815" s="44"/>
      <c r="B1815" s="44"/>
      <c r="C1815" s="44"/>
      <c r="D1815" s="44"/>
      <c r="E1815" s="45"/>
    </row>
    <row r="1816" ht="15.15" spans="1:5">
      <c r="A1816" s="44"/>
      <c r="B1816" s="44"/>
      <c r="C1816" s="44"/>
      <c r="D1816" s="44"/>
      <c r="E1816" s="45"/>
    </row>
    <row r="1817" ht="15.15" spans="1:5">
      <c r="A1817" s="44"/>
      <c r="B1817" s="44"/>
      <c r="C1817" s="44"/>
      <c r="D1817" s="44"/>
      <c r="E1817" s="45"/>
    </row>
    <row r="1818" ht="15.15" spans="1:5">
      <c r="A1818" s="44"/>
      <c r="B1818" s="44"/>
      <c r="C1818" s="44"/>
      <c r="D1818" s="44"/>
      <c r="E1818" s="45"/>
    </row>
    <row r="1819" ht="15.15" spans="1:5">
      <c r="A1819" s="44"/>
      <c r="B1819" s="44"/>
      <c r="C1819" s="44"/>
      <c r="D1819" s="44"/>
      <c r="E1819" s="45"/>
    </row>
    <row r="1820" ht="15.15" spans="1:5">
      <c r="A1820" s="44"/>
      <c r="B1820" s="44"/>
      <c r="C1820" s="44"/>
      <c r="D1820" s="44"/>
      <c r="E1820" s="45"/>
    </row>
    <row r="1821" ht="15.15" spans="1:5">
      <c r="A1821" s="44"/>
      <c r="B1821" s="44"/>
      <c r="C1821" s="44"/>
      <c r="D1821" s="44"/>
      <c r="E1821" s="45"/>
    </row>
    <row r="1822" ht="15.15" spans="1:5">
      <c r="A1822" s="44"/>
      <c r="B1822" s="44"/>
      <c r="C1822" s="44"/>
      <c r="D1822" s="44"/>
      <c r="E1822" s="45"/>
    </row>
    <row r="1823" ht="15.15" spans="1:5">
      <c r="A1823" s="44"/>
      <c r="B1823" s="44"/>
      <c r="C1823" s="44"/>
      <c r="D1823" s="44"/>
      <c r="E1823" s="45"/>
    </row>
    <row r="1824" ht="15.15" spans="1:5">
      <c r="A1824" s="44"/>
      <c r="B1824" s="44"/>
      <c r="C1824" s="44"/>
      <c r="D1824" s="44"/>
      <c r="E1824" s="45"/>
    </row>
    <row r="1825" ht="15.15" spans="1:5">
      <c r="A1825" s="44"/>
      <c r="B1825" s="44"/>
      <c r="C1825" s="44"/>
      <c r="D1825" s="44"/>
      <c r="E1825" s="45"/>
    </row>
    <row r="1826" ht="15.15" spans="1:5">
      <c r="A1826" s="44"/>
      <c r="B1826" s="44"/>
      <c r="C1826" s="44"/>
      <c r="D1826" s="44"/>
      <c r="E1826" s="45"/>
    </row>
    <row r="1827" ht="15.15" spans="1:5">
      <c r="A1827" s="44"/>
      <c r="B1827" s="44"/>
      <c r="C1827" s="44"/>
      <c r="D1827" s="44"/>
      <c r="E1827" s="45"/>
    </row>
    <row r="1828" ht="15.15" spans="1:5">
      <c r="A1828" s="44"/>
      <c r="B1828" s="44"/>
      <c r="C1828" s="44"/>
      <c r="D1828" s="44"/>
      <c r="E1828" s="45"/>
    </row>
    <row r="1829" ht="15.15" spans="1:5">
      <c r="A1829" s="44"/>
      <c r="B1829" s="44"/>
      <c r="C1829" s="44"/>
      <c r="D1829" s="44"/>
      <c r="E1829" s="45"/>
    </row>
    <row r="1830" ht="15.15" spans="1:5">
      <c r="A1830" s="44"/>
      <c r="B1830" s="44"/>
      <c r="C1830" s="44"/>
      <c r="D1830" s="44"/>
      <c r="E1830" s="45"/>
    </row>
    <row r="1831" ht="15.15" spans="1:5">
      <c r="A1831" s="44"/>
      <c r="B1831" s="44"/>
      <c r="C1831" s="44"/>
      <c r="D1831" s="44"/>
      <c r="E1831" s="45"/>
    </row>
    <row r="1832" ht="15.15" spans="1:5">
      <c r="A1832" s="44"/>
      <c r="B1832" s="44"/>
      <c r="C1832" s="44"/>
      <c r="D1832" s="44"/>
      <c r="E1832" s="45"/>
    </row>
    <row r="1833" ht="15.15" spans="1:5">
      <c r="A1833" s="44"/>
      <c r="B1833" s="44"/>
      <c r="C1833" s="44"/>
      <c r="D1833" s="44"/>
      <c r="E1833" s="45"/>
    </row>
    <row r="1834" ht="15.15" spans="1:5">
      <c r="A1834" s="44"/>
      <c r="B1834" s="44"/>
      <c r="C1834" s="44"/>
      <c r="D1834" s="44"/>
      <c r="E1834" s="45"/>
    </row>
    <row r="1835" ht="15.15" spans="1:5">
      <c r="A1835" s="44"/>
      <c r="B1835" s="44"/>
      <c r="C1835" s="44"/>
      <c r="D1835" s="44"/>
      <c r="E1835" s="45"/>
    </row>
    <row r="1836" ht="15.15" spans="1:5">
      <c r="A1836" s="44"/>
      <c r="B1836" s="44"/>
      <c r="C1836" s="44"/>
      <c r="D1836" s="44"/>
      <c r="E1836" s="45"/>
    </row>
    <row r="1837" ht="15.15" spans="1:5">
      <c r="A1837" s="44"/>
      <c r="B1837" s="44"/>
      <c r="C1837" s="44"/>
      <c r="D1837" s="44"/>
      <c r="E1837" s="45"/>
    </row>
    <row r="1838" ht="15.15" spans="1:5">
      <c r="A1838" s="44"/>
      <c r="B1838" s="44"/>
      <c r="C1838" s="44"/>
      <c r="D1838" s="44"/>
      <c r="E1838" s="45"/>
    </row>
    <row r="1839" ht="15.15" spans="1:5">
      <c r="A1839" s="44"/>
      <c r="B1839" s="44"/>
      <c r="C1839" s="44"/>
      <c r="D1839" s="44"/>
      <c r="E1839" s="45"/>
    </row>
    <row r="1840" ht="15.15" spans="1:5">
      <c r="A1840" s="44"/>
      <c r="B1840" s="44"/>
      <c r="C1840" s="44"/>
      <c r="D1840" s="44"/>
      <c r="E1840" s="45"/>
    </row>
    <row r="1841" ht="15.15" spans="1:5">
      <c r="A1841" s="44"/>
      <c r="B1841" s="44"/>
      <c r="C1841" s="44"/>
      <c r="D1841" s="44"/>
      <c r="E1841" s="45"/>
    </row>
    <row r="1842" ht="15.15" spans="1:5">
      <c r="A1842" s="44"/>
      <c r="B1842" s="44"/>
      <c r="C1842" s="44"/>
      <c r="D1842" s="44"/>
      <c r="E1842" s="45"/>
    </row>
    <row r="1843" ht="15.15" spans="1:5">
      <c r="A1843" s="44"/>
      <c r="B1843" s="44"/>
      <c r="C1843" s="44"/>
      <c r="D1843" s="44"/>
      <c r="E1843" s="45"/>
    </row>
    <row r="1844" ht="15.15" spans="1:5">
      <c r="A1844" s="44"/>
      <c r="B1844" s="44"/>
      <c r="C1844" s="44"/>
      <c r="D1844" s="44"/>
      <c r="E1844" s="45"/>
    </row>
    <row r="1845" ht="15.15" spans="1:5">
      <c r="A1845" s="44"/>
      <c r="B1845" s="44"/>
      <c r="C1845" s="44"/>
      <c r="D1845" s="44"/>
      <c r="E1845" s="45"/>
    </row>
    <row r="1846" ht="15.15" spans="1:5">
      <c r="A1846" s="44"/>
      <c r="B1846" s="44"/>
      <c r="C1846" s="44"/>
      <c r="D1846" s="44"/>
      <c r="E1846" s="45"/>
    </row>
    <row r="1847" ht="15.15" spans="1:5">
      <c r="A1847" s="44"/>
      <c r="B1847" s="44"/>
      <c r="C1847" s="44"/>
      <c r="D1847" s="44"/>
      <c r="E1847" s="45"/>
    </row>
    <row r="1848" ht="15.15" spans="1:5">
      <c r="A1848" s="44"/>
      <c r="B1848" s="44"/>
      <c r="C1848" s="44"/>
      <c r="D1848" s="44"/>
      <c r="E1848" s="45"/>
    </row>
    <row r="1849" ht="15.15" spans="1:5">
      <c r="A1849" s="44"/>
      <c r="B1849" s="44"/>
      <c r="C1849" s="44"/>
      <c r="D1849" s="44"/>
      <c r="E1849" s="45"/>
    </row>
    <row r="1850" ht="15.15" spans="1:5">
      <c r="A1850" s="44"/>
      <c r="B1850" s="44"/>
      <c r="C1850" s="44"/>
      <c r="D1850" s="44"/>
      <c r="E1850" s="45"/>
    </row>
    <row r="1851" ht="15.15" spans="1:5">
      <c r="A1851" s="44"/>
      <c r="B1851" s="44"/>
      <c r="C1851" s="44"/>
      <c r="D1851" s="44"/>
      <c r="E1851" s="45"/>
    </row>
    <row r="1852" ht="15.15" spans="1:5">
      <c r="A1852" s="44"/>
      <c r="B1852" s="44"/>
      <c r="C1852" s="44"/>
      <c r="D1852" s="44"/>
      <c r="E1852" s="45"/>
    </row>
    <row r="1853" ht="15.15" spans="1:5">
      <c r="A1853" s="44"/>
      <c r="B1853" s="44"/>
      <c r="C1853" s="44"/>
      <c r="D1853" s="44"/>
      <c r="E1853" s="45"/>
    </row>
    <row r="1854" ht="15.15" spans="1:5">
      <c r="A1854" s="44"/>
      <c r="B1854" s="44"/>
      <c r="C1854" s="44"/>
      <c r="D1854" s="44"/>
      <c r="E1854" s="45"/>
    </row>
    <row r="1855" ht="15.15" spans="1:5">
      <c r="A1855" s="44"/>
      <c r="B1855" s="44"/>
      <c r="C1855" s="44"/>
      <c r="D1855" s="44"/>
      <c r="E1855" s="45"/>
    </row>
    <row r="1856" ht="15.15" spans="1:5">
      <c r="A1856" s="44"/>
      <c r="B1856" s="44"/>
      <c r="C1856" s="44"/>
      <c r="D1856" s="44"/>
      <c r="E1856" s="45"/>
    </row>
    <row r="1857" ht="15.15" spans="1:5">
      <c r="A1857" s="44"/>
      <c r="B1857" s="44"/>
      <c r="C1857" s="44"/>
      <c r="D1857" s="44"/>
      <c r="E1857" s="45"/>
    </row>
    <row r="1858" ht="15.15" spans="1:5">
      <c r="A1858" s="44"/>
      <c r="B1858" s="44"/>
      <c r="C1858" s="44"/>
      <c r="D1858" s="44"/>
      <c r="E1858" s="45"/>
    </row>
    <row r="1859" ht="15.15" spans="1:5">
      <c r="A1859" s="44"/>
      <c r="B1859" s="44"/>
      <c r="C1859" s="44"/>
      <c r="D1859" s="44"/>
      <c r="E1859" s="45"/>
    </row>
    <row r="1860" ht="15.15" spans="1:5">
      <c r="A1860" s="44"/>
      <c r="B1860" s="44"/>
      <c r="C1860" s="44"/>
      <c r="D1860" s="44"/>
      <c r="E1860" s="45"/>
    </row>
    <row r="1861" ht="15.15" spans="1:5">
      <c r="A1861" s="44"/>
      <c r="B1861" s="44"/>
      <c r="C1861" s="44"/>
      <c r="D1861" s="44"/>
      <c r="E1861" s="45"/>
    </row>
    <row r="1862" ht="15.15" spans="1:5">
      <c r="A1862" s="44"/>
      <c r="B1862" s="44"/>
      <c r="C1862" s="44"/>
      <c r="D1862" s="44"/>
      <c r="E1862" s="45"/>
    </row>
    <row r="1863" ht="15.15" spans="1:5">
      <c r="A1863" s="44"/>
      <c r="B1863" s="44"/>
      <c r="C1863" s="44"/>
      <c r="D1863" s="44"/>
      <c r="E1863" s="45"/>
    </row>
    <row r="1864" ht="15.15" spans="1:5">
      <c r="A1864" s="44"/>
      <c r="B1864" s="44"/>
      <c r="C1864" s="44"/>
      <c r="D1864" s="44"/>
      <c r="E1864" s="45"/>
    </row>
    <row r="1865" ht="15.15" spans="1:5">
      <c r="A1865" s="44"/>
      <c r="B1865" s="44"/>
      <c r="C1865" s="44"/>
      <c r="D1865" s="44"/>
      <c r="E1865" s="45"/>
    </row>
    <row r="1866" ht="15.15" spans="1:5">
      <c r="A1866" s="44"/>
      <c r="B1866" s="44"/>
      <c r="C1866" s="44"/>
      <c r="D1866" s="44"/>
      <c r="E1866" s="45"/>
    </row>
    <row r="1867" ht="15.15" spans="1:5">
      <c r="A1867" s="44"/>
      <c r="B1867" s="44"/>
      <c r="C1867" s="44"/>
      <c r="D1867" s="44"/>
      <c r="E1867" s="45"/>
    </row>
    <row r="1868" ht="15.15" spans="1:5">
      <c r="A1868" s="44"/>
      <c r="B1868" s="44"/>
      <c r="C1868" s="44"/>
      <c r="D1868" s="44"/>
      <c r="E1868" s="45"/>
    </row>
    <row r="1869" ht="15.15" spans="1:5">
      <c r="A1869" s="44"/>
      <c r="B1869" s="44"/>
      <c r="C1869" s="44"/>
      <c r="D1869" s="44"/>
      <c r="E1869" s="45"/>
    </row>
    <row r="1870" ht="15.15" spans="1:5">
      <c r="A1870" s="44"/>
      <c r="B1870" s="44"/>
      <c r="C1870" s="44"/>
      <c r="D1870" s="44"/>
      <c r="E1870" s="45"/>
    </row>
    <row r="1871" ht="15.15" spans="1:5">
      <c r="A1871" s="44"/>
      <c r="B1871" s="44"/>
      <c r="C1871" s="44"/>
      <c r="D1871" s="44"/>
      <c r="E1871" s="45"/>
    </row>
    <row r="1872" ht="15.15" spans="1:5">
      <c r="A1872" s="44"/>
      <c r="B1872" s="44"/>
      <c r="C1872" s="44"/>
      <c r="D1872" s="44"/>
      <c r="E1872" s="45"/>
    </row>
    <row r="1873" ht="15.15" spans="1:5">
      <c r="A1873" s="44"/>
      <c r="B1873" s="44"/>
      <c r="C1873" s="44"/>
      <c r="D1873" s="44"/>
      <c r="E1873" s="45"/>
    </row>
    <row r="1874" ht="15.15" spans="1:5">
      <c r="A1874" s="44"/>
      <c r="B1874" s="44"/>
      <c r="C1874" s="44"/>
      <c r="D1874" s="44"/>
      <c r="E1874" s="45"/>
    </row>
    <row r="1875" ht="15.15" spans="1:5">
      <c r="A1875" s="44"/>
      <c r="B1875" s="44"/>
      <c r="C1875" s="44"/>
      <c r="D1875" s="44"/>
      <c r="E1875" s="45"/>
    </row>
    <row r="1876" ht="15.15" spans="1:5">
      <c r="A1876" s="44"/>
      <c r="B1876" s="44"/>
      <c r="C1876" s="44"/>
      <c r="D1876" s="44"/>
      <c r="E1876" s="45"/>
    </row>
    <row r="1877" ht="15.15" spans="1:5">
      <c r="A1877" s="44"/>
      <c r="B1877" s="44"/>
      <c r="C1877" s="44"/>
      <c r="D1877" s="44"/>
      <c r="E1877" s="45"/>
    </row>
    <row r="1878" ht="15.15" spans="1:5">
      <c r="A1878" s="44"/>
      <c r="B1878" s="44"/>
      <c r="C1878" s="44"/>
      <c r="D1878" s="44"/>
      <c r="E1878" s="45"/>
    </row>
    <row r="1879" ht="15.15" spans="1:5">
      <c r="A1879" s="44"/>
      <c r="B1879" s="44"/>
      <c r="C1879" s="44"/>
      <c r="D1879" s="44"/>
      <c r="E1879" s="45"/>
    </row>
    <row r="1880" ht="15.15" spans="1:5">
      <c r="A1880" s="44"/>
      <c r="B1880" s="44"/>
      <c r="C1880" s="44"/>
      <c r="D1880" s="44"/>
      <c r="E1880" s="45"/>
    </row>
    <row r="1881" ht="15.15" spans="1:5">
      <c r="A1881" s="44"/>
      <c r="B1881" s="44"/>
      <c r="C1881" s="44"/>
      <c r="D1881" s="44"/>
      <c r="E1881" s="45"/>
    </row>
    <row r="1882" ht="15.15" spans="1:5">
      <c r="A1882" s="44"/>
      <c r="B1882" s="44"/>
      <c r="C1882" s="44"/>
      <c r="D1882" s="44"/>
      <c r="E1882" s="45"/>
    </row>
    <row r="1883" ht="15.15" spans="1:5">
      <c r="A1883" s="44"/>
      <c r="B1883" s="44"/>
      <c r="C1883" s="44"/>
      <c r="D1883" s="44"/>
      <c r="E1883" s="45"/>
    </row>
    <row r="1884" ht="15.15" spans="1:5">
      <c r="A1884" s="44"/>
      <c r="B1884" s="44"/>
      <c r="C1884" s="44"/>
      <c r="D1884" s="44"/>
      <c r="E1884" s="45"/>
    </row>
    <row r="1885" ht="15.15" spans="1:5">
      <c r="A1885" s="44"/>
      <c r="B1885" s="44"/>
      <c r="C1885" s="44"/>
      <c r="D1885" s="44"/>
      <c r="E1885" s="45"/>
    </row>
    <row r="1886" ht="15.15" spans="1:5">
      <c r="A1886" s="44"/>
      <c r="B1886" s="44"/>
      <c r="C1886" s="44"/>
      <c r="D1886" s="44"/>
      <c r="E1886" s="45"/>
    </row>
    <row r="1887" ht="15.15" spans="1:5">
      <c r="A1887" s="44"/>
      <c r="B1887" s="44"/>
      <c r="C1887" s="44"/>
      <c r="D1887" s="44"/>
      <c r="E1887" s="45"/>
    </row>
    <row r="1888" ht="15.15" spans="1:5">
      <c r="A1888" s="44"/>
      <c r="B1888" s="44"/>
      <c r="C1888" s="44"/>
      <c r="D1888" s="44"/>
      <c r="E1888" s="45"/>
    </row>
    <row r="1889" ht="15.15" spans="1:5">
      <c r="A1889" s="44"/>
      <c r="B1889" s="44"/>
      <c r="C1889" s="44"/>
      <c r="D1889" s="44"/>
      <c r="E1889" s="45"/>
    </row>
    <row r="1890" ht="15.15" spans="1:5">
      <c r="A1890" s="44"/>
      <c r="B1890" s="44"/>
      <c r="C1890" s="44"/>
      <c r="D1890" s="44"/>
      <c r="E1890" s="45"/>
    </row>
    <row r="1891" ht="15.15" spans="1:5">
      <c r="A1891" s="44"/>
      <c r="B1891" s="44"/>
      <c r="C1891" s="44"/>
      <c r="D1891" s="44"/>
      <c r="E1891" s="45"/>
    </row>
    <row r="1892" ht="15.15" spans="1:5">
      <c r="A1892" s="44"/>
      <c r="B1892" s="44"/>
      <c r="C1892" s="44"/>
      <c r="D1892" s="44"/>
      <c r="E1892" s="45"/>
    </row>
    <row r="1893" ht="15.15" spans="1:5">
      <c r="A1893" s="44"/>
      <c r="B1893" s="44"/>
      <c r="C1893" s="44"/>
      <c r="D1893" s="44"/>
      <c r="E1893" s="45"/>
    </row>
    <row r="1894" ht="15.15" spans="1:5">
      <c r="A1894" s="44"/>
      <c r="B1894" s="44"/>
      <c r="C1894" s="44"/>
      <c r="D1894" s="44"/>
      <c r="E1894" s="45"/>
    </row>
    <row r="1895" ht="15.15" spans="1:5">
      <c r="A1895" s="44"/>
      <c r="B1895" s="44"/>
      <c r="C1895" s="44"/>
      <c r="D1895" s="44"/>
      <c r="E1895" s="45"/>
    </row>
    <row r="1896" ht="15.15" spans="1:5">
      <c r="A1896" s="44"/>
      <c r="B1896" s="44"/>
      <c r="C1896" s="44"/>
      <c r="D1896" s="44"/>
      <c r="E1896" s="45"/>
    </row>
    <row r="1897" ht="15.15" spans="1:5">
      <c r="A1897" s="44"/>
      <c r="B1897" s="44"/>
      <c r="C1897" s="44"/>
      <c r="D1897" s="44"/>
      <c r="E1897" s="45"/>
    </row>
    <row r="1898" ht="15.15" spans="1:5">
      <c r="A1898" s="44"/>
      <c r="B1898" s="44"/>
      <c r="C1898" s="44"/>
      <c r="D1898" s="44"/>
      <c r="E1898" s="45"/>
    </row>
    <row r="1899" ht="15.15" spans="1:5">
      <c r="A1899" s="44"/>
      <c r="B1899" s="44"/>
      <c r="C1899" s="44"/>
      <c r="D1899" s="44"/>
      <c r="E1899" s="45"/>
    </row>
    <row r="1900" ht="15.15" spans="1:5">
      <c r="A1900" s="44"/>
      <c r="B1900" s="44"/>
      <c r="C1900" s="44"/>
      <c r="D1900" s="44"/>
      <c r="E1900" s="45"/>
    </row>
    <row r="1901" ht="15.15" spans="1:5">
      <c r="A1901" s="44"/>
      <c r="B1901" s="44"/>
      <c r="C1901" s="44"/>
      <c r="D1901" s="44"/>
      <c r="E1901" s="45"/>
    </row>
    <row r="1902" ht="15.15" spans="1:5">
      <c r="A1902" s="44"/>
      <c r="B1902" s="44"/>
      <c r="C1902" s="44"/>
      <c r="D1902" s="44"/>
      <c r="E1902" s="45"/>
    </row>
    <row r="1903" ht="15.15" spans="1:5">
      <c r="A1903" s="44"/>
      <c r="B1903" s="44"/>
      <c r="C1903" s="44"/>
      <c r="D1903" s="44"/>
      <c r="E1903" s="45"/>
    </row>
    <row r="1904" ht="15.15" spans="1:5">
      <c r="A1904" s="44"/>
      <c r="B1904" s="44"/>
      <c r="C1904" s="44"/>
      <c r="D1904" s="44"/>
      <c r="E1904" s="45"/>
    </row>
    <row r="1905" ht="15.15" spans="1:5">
      <c r="A1905" s="44"/>
      <c r="B1905" s="44"/>
      <c r="C1905" s="44"/>
      <c r="D1905" s="44"/>
      <c r="E1905" s="45"/>
    </row>
    <row r="1906" ht="15.15" spans="1:5">
      <c r="A1906" s="44"/>
      <c r="B1906" s="44"/>
      <c r="C1906" s="44"/>
      <c r="D1906" s="44"/>
      <c r="E1906" s="45"/>
    </row>
    <row r="1907" ht="15.15" spans="1:5">
      <c r="A1907" s="44"/>
      <c r="B1907" s="44"/>
      <c r="C1907" s="44"/>
      <c r="D1907" s="44"/>
      <c r="E1907" s="45"/>
    </row>
    <row r="1908" ht="15.15" spans="1:5">
      <c r="A1908" s="44"/>
      <c r="B1908" s="44"/>
      <c r="C1908" s="44"/>
      <c r="D1908" s="44"/>
      <c r="E1908" s="45"/>
    </row>
    <row r="1909" ht="15.15" spans="1:5">
      <c r="A1909" s="44"/>
      <c r="B1909" s="44"/>
      <c r="C1909" s="44"/>
      <c r="D1909" s="44"/>
      <c r="E1909" s="45"/>
    </row>
    <row r="1910" ht="15.15" spans="1:5">
      <c r="A1910" s="44"/>
      <c r="B1910" s="44"/>
      <c r="C1910" s="44"/>
      <c r="D1910" s="44"/>
      <c r="E1910" s="45"/>
    </row>
    <row r="1911" ht="15.15" spans="1:5">
      <c r="A1911" s="44"/>
      <c r="B1911" s="44"/>
      <c r="C1911" s="44"/>
      <c r="D1911" s="44"/>
      <c r="E1911" s="45"/>
    </row>
    <row r="1912" ht="15.15" spans="1:5">
      <c r="A1912" s="44"/>
      <c r="B1912" s="44"/>
      <c r="C1912" s="44"/>
      <c r="D1912" s="44"/>
      <c r="E1912" s="45"/>
    </row>
    <row r="1913" ht="15.15" spans="1:5">
      <c r="A1913" s="44"/>
      <c r="B1913" s="44"/>
      <c r="C1913" s="44"/>
      <c r="D1913" s="44"/>
      <c r="E1913" s="45"/>
    </row>
    <row r="1914" ht="15.15" spans="1:5">
      <c r="A1914" s="44"/>
      <c r="B1914" s="44"/>
      <c r="C1914" s="44"/>
      <c r="D1914" s="44"/>
      <c r="E1914" s="45"/>
    </row>
    <row r="1915" ht="15.15" spans="1:5">
      <c r="A1915" s="44"/>
      <c r="B1915" s="44"/>
      <c r="C1915" s="44"/>
      <c r="D1915" s="44"/>
      <c r="E1915" s="45"/>
    </row>
    <row r="1916" ht="15.15" spans="1:5">
      <c r="A1916" s="44"/>
      <c r="B1916" s="44"/>
      <c r="C1916" s="44"/>
      <c r="D1916" s="44"/>
      <c r="E1916" s="45"/>
    </row>
    <row r="1917" ht="15.15" spans="1:5">
      <c r="A1917" s="44"/>
      <c r="B1917" s="44"/>
      <c r="C1917" s="44"/>
      <c r="D1917" s="44"/>
      <c r="E1917" s="45"/>
    </row>
    <row r="1918" ht="15.15" spans="1:5">
      <c r="A1918" s="44"/>
      <c r="B1918" s="44"/>
      <c r="C1918" s="44"/>
      <c r="D1918" s="44"/>
      <c r="E1918" s="45"/>
    </row>
    <row r="1919" ht="15.15" spans="1:5">
      <c r="A1919" s="44"/>
      <c r="B1919" s="44"/>
      <c r="C1919" s="44"/>
      <c r="D1919" s="44"/>
      <c r="E1919" s="45"/>
    </row>
    <row r="1920" ht="15.15" spans="1:5">
      <c r="A1920" s="44"/>
      <c r="B1920" s="44"/>
      <c r="C1920" s="44"/>
      <c r="D1920" s="44"/>
      <c r="E1920" s="45"/>
    </row>
    <row r="1921" ht="15.15" spans="1:5">
      <c r="A1921" s="44"/>
      <c r="B1921" s="44"/>
      <c r="C1921" s="44"/>
      <c r="D1921" s="44"/>
      <c r="E1921" s="45"/>
    </row>
    <row r="1922" ht="15.15" spans="1:5">
      <c r="A1922" s="44"/>
      <c r="B1922" s="44"/>
      <c r="C1922" s="44"/>
      <c r="D1922" s="44"/>
      <c r="E1922" s="45"/>
    </row>
    <row r="1923" ht="15.15" spans="1:5">
      <c r="A1923" s="44"/>
      <c r="B1923" s="44"/>
      <c r="C1923" s="44"/>
      <c r="D1923" s="44"/>
      <c r="E1923" s="45"/>
    </row>
    <row r="1924" ht="15.15" spans="1:5">
      <c r="A1924" s="44"/>
      <c r="B1924" s="44"/>
      <c r="C1924" s="44"/>
      <c r="D1924" s="44"/>
      <c r="E1924" s="45"/>
    </row>
    <row r="1925" ht="15.15" spans="1:5">
      <c r="A1925" s="44"/>
      <c r="B1925" s="44"/>
      <c r="C1925" s="44"/>
      <c r="D1925" s="44"/>
      <c r="E1925" s="45"/>
    </row>
    <row r="1926" ht="15.15" spans="1:5">
      <c r="A1926" s="44"/>
      <c r="B1926" s="44"/>
      <c r="C1926" s="44"/>
      <c r="D1926" s="44"/>
      <c r="E1926" s="45"/>
    </row>
    <row r="1927" ht="15.15" spans="1:5">
      <c r="A1927" s="44"/>
      <c r="B1927" s="44"/>
      <c r="C1927" s="44"/>
      <c r="D1927" s="44"/>
      <c r="E1927" s="45"/>
    </row>
    <row r="1928" ht="15.15" spans="1:5">
      <c r="A1928" s="44"/>
      <c r="B1928" s="44"/>
      <c r="C1928" s="44"/>
      <c r="D1928" s="44"/>
      <c r="E1928" s="45"/>
    </row>
    <row r="1929" ht="15.15" spans="1:5">
      <c r="A1929" s="44"/>
      <c r="B1929" s="44"/>
      <c r="C1929" s="44"/>
      <c r="D1929" s="44"/>
      <c r="E1929" s="45"/>
    </row>
    <row r="1930" ht="15.15" spans="1:5">
      <c r="A1930" s="44"/>
      <c r="B1930" s="44"/>
      <c r="C1930" s="44"/>
      <c r="D1930" s="44"/>
      <c r="E1930" s="45"/>
    </row>
    <row r="1931" ht="15.15" spans="1:5">
      <c r="A1931" s="44"/>
      <c r="B1931" s="44"/>
      <c r="C1931" s="44"/>
      <c r="D1931" s="44"/>
      <c r="E1931" s="45"/>
    </row>
    <row r="1932" ht="15.15" spans="1:5">
      <c r="A1932" s="44"/>
      <c r="B1932" s="44"/>
      <c r="C1932" s="44"/>
      <c r="D1932" s="44"/>
      <c r="E1932" s="45"/>
    </row>
    <row r="1933" ht="15.15" spans="1:5">
      <c r="A1933" s="44"/>
      <c r="B1933" s="44"/>
      <c r="C1933" s="44"/>
      <c r="D1933" s="44"/>
      <c r="E1933" s="45"/>
    </row>
    <row r="1934" ht="15.15" spans="1:5">
      <c r="A1934" s="44"/>
      <c r="B1934" s="44"/>
      <c r="C1934" s="44"/>
      <c r="D1934" s="44"/>
      <c r="E1934" s="45"/>
    </row>
    <row r="1935" ht="15.15" spans="1:5">
      <c r="A1935" s="44"/>
      <c r="B1935" s="44"/>
      <c r="C1935" s="44"/>
      <c r="D1935" s="44"/>
      <c r="E1935" s="45"/>
    </row>
    <row r="1936" ht="15.15" spans="1:5">
      <c r="A1936" s="44"/>
      <c r="B1936" s="44"/>
      <c r="C1936" s="44"/>
      <c r="D1936" s="44"/>
      <c r="E1936" s="45"/>
    </row>
    <row r="1937" ht="15.15" spans="1:5">
      <c r="A1937" s="44"/>
      <c r="B1937" s="44"/>
      <c r="C1937" s="44"/>
      <c r="D1937" s="44"/>
      <c r="E1937" s="45"/>
    </row>
    <row r="1938" ht="15.15" spans="1:5">
      <c r="A1938" s="44"/>
      <c r="B1938" s="44"/>
      <c r="C1938" s="44"/>
      <c r="D1938" s="44"/>
      <c r="E1938" s="45"/>
    </row>
    <row r="1939" ht="15.15" spans="1:5">
      <c r="A1939" s="44"/>
      <c r="B1939" s="44"/>
      <c r="C1939" s="44"/>
      <c r="D1939" s="44"/>
      <c r="E1939" s="45"/>
    </row>
    <row r="1940" ht="15.15" spans="1:5">
      <c r="A1940" s="44"/>
      <c r="B1940" s="44"/>
      <c r="C1940" s="44"/>
      <c r="D1940" s="44"/>
      <c r="E1940" s="45"/>
    </row>
    <row r="1941" ht="15.15" spans="1:5">
      <c r="A1941" s="44"/>
      <c r="B1941" s="44"/>
      <c r="C1941" s="44"/>
      <c r="D1941" s="44"/>
      <c r="E1941" s="45"/>
    </row>
    <row r="1942" ht="15.15" spans="1:5">
      <c r="A1942" s="44"/>
      <c r="B1942" s="44"/>
      <c r="C1942" s="44"/>
      <c r="D1942" s="44"/>
      <c r="E1942" s="45"/>
    </row>
    <row r="1943" ht="15.15" spans="1:5">
      <c r="A1943" s="44"/>
      <c r="B1943" s="44"/>
      <c r="C1943" s="44"/>
      <c r="D1943" s="44"/>
      <c r="E1943" s="45"/>
    </row>
    <row r="1944" ht="15.15" spans="1:5">
      <c r="A1944" s="44"/>
      <c r="B1944" s="44"/>
      <c r="C1944" s="44"/>
      <c r="D1944" s="44"/>
      <c r="E1944" s="45"/>
    </row>
    <row r="1945" ht="15.15" spans="1:5">
      <c r="A1945" s="44"/>
      <c r="B1945" s="44"/>
      <c r="C1945" s="44"/>
      <c r="D1945" s="44"/>
      <c r="E1945" s="45"/>
    </row>
    <row r="1946" ht="15.15" spans="1:5">
      <c r="A1946" s="44"/>
      <c r="B1946" s="44"/>
      <c r="C1946" s="44"/>
      <c r="D1946" s="44"/>
      <c r="E1946" s="45"/>
    </row>
    <row r="1947" ht="15.15" spans="1:5">
      <c r="A1947" s="44"/>
      <c r="B1947" s="44"/>
      <c r="C1947" s="44"/>
      <c r="D1947" s="44"/>
      <c r="E1947" s="45"/>
    </row>
    <row r="1948" ht="15.15" spans="1:5">
      <c r="A1948" s="44"/>
      <c r="B1948" s="44"/>
      <c r="C1948" s="44"/>
      <c r="D1948" s="44"/>
      <c r="E1948" s="45"/>
    </row>
    <row r="1949" ht="15.15" spans="1:5">
      <c r="A1949" s="44"/>
      <c r="B1949" s="44"/>
      <c r="C1949" s="44"/>
      <c r="D1949" s="44"/>
      <c r="E1949" s="45"/>
    </row>
    <row r="1950" ht="15.15" spans="1:5">
      <c r="A1950" s="44"/>
      <c r="B1950" s="44"/>
      <c r="C1950" s="44"/>
      <c r="D1950" s="44"/>
      <c r="E1950" s="45"/>
    </row>
    <row r="1951" ht="15.15" spans="1:5">
      <c r="A1951" s="44"/>
      <c r="B1951" s="44"/>
      <c r="C1951" s="44"/>
      <c r="D1951" s="44"/>
      <c r="E1951" s="45"/>
    </row>
    <row r="1952" ht="15.15" spans="1:5">
      <c r="A1952" s="44"/>
      <c r="B1952" s="44"/>
      <c r="C1952" s="44"/>
      <c r="D1952" s="44"/>
      <c r="E1952" s="45"/>
    </row>
    <row r="1953" ht="15.15" spans="1:5">
      <c r="A1953" s="44"/>
      <c r="B1953" s="44"/>
      <c r="C1953" s="44"/>
      <c r="D1953" s="44"/>
      <c r="E1953" s="45"/>
    </row>
    <row r="1954" ht="15.15" spans="1:5">
      <c r="A1954" s="44"/>
      <c r="B1954" s="44"/>
      <c r="C1954" s="44"/>
      <c r="D1954" s="44"/>
      <c r="E1954" s="45"/>
    </row>
    <row r="1955" ht="15.15" spans="1:5">
      <c r="A1955" s="44"/>
      <c r="B1955" s="44"/>
      <c r="C1955" s="44"/>
      <c r="D1955" s="44"/>
      <c r="E1955" s="45"/>
    </row>
    <row r="1956" ht="15.15" spans="1:5">
      <c r="A1956" s="44"/>
      <c r="B1956" s="44"/>
      <c r="C1956" s="44"/>
      <c r="D1956" s="44"/>
      <c r="E1956" s="45"/>
    </row>
    <row r="1957" ht="15.15" spans="1:5">
      <c r="A1957" s="44"/>
      <c r="B1957" s="44"/>
      <c r="C1957" s="44"/>
      <c r="D1957" s="44"/>
      <c r="E1957" s="45"/>
    </row>
    <row r="1958" ht="15.15" spans="1:5">
      <c r="A1958" s="44"/>
      <c r="B1958" s="44"/>
      <c r="C1958" s="44"/>
      <c r="D1958" s="44"/>
      <c r="E1958" s="45"/>
    </row>
    <row r="1959" ht="15.15" spans="1:5">
      <c r="A1959" s="44"/>
      <c r="B1959" s="44"/>
      <c r="C1959" s="44"/>
      <c r="D1959" s="44"/>
      <c r="E1959" s="45"/>
    </row>
    <row r="1960" ht="15.15" spans="1:5">
      <c r="A1960" s="44"/>
      <c r="B1960" s="44"/>
      <c r="C1960" s="44"/>
      <c r="D1960" s="44"/>
      <c r="E1960" s="45"/>
    </row>
    <row r="1961" ht="15.15" spans="1:5">
      <c r="A1961" s="44"/>
      <c r="B1961" s="44"/>
      <c r="C1961" s="44"/>
      <c r="D1961" s="44"/>
      <c r="E1961" s="45"/>
    </row>
    <row r="1962" ht="15.15" spans="1:5">
      <c r="A1962" s="44"/>
      <c r="B1962" s="44"/>
      <c r="C1962" s="44"/>
      <c r="D1962" s="44"/>
      <c r="E1962" s="45"/>
    </row>
    <row r="1963" ht="15.15" spans="1:5">
      <c r="A1963" s="44"/>
      <c r="B1963" s="44"/>
      <c r="C1963" s="44"/>
      <c r="D1963" s="44"/>
      <c r="E1963" s="45"/>
    </row>
    <row r="1964" ht="15.15" spans="1:5">
      <c r="A1964" s="44"/>
      <c r="B1964" s="44"/>
      <c r="C1964" s="44"/>
      <c r="D1964" s="44"/>
      <c r="E1964" s="45"/>
    </row>
    <row r="1965" ht="15.15" spans="1:5">
      <c r="A1965" s="44"/>
      <c r="B1965" s="44"/>
      <c r="C1965" s="44"/>
      <c r="D1965" s="44"/>
      <c r="E1965" s="45"/>
    </row>
    <row r="1966" ht="15.15" spans="1:5">
      <c r="A1966" s="44"/>
      <c r="B1966" s="44"/>
      <c r="C1966" s="44"/>
      <c r="D1966" s="44"/>
      <c r="E1966" s="45"/>
    </row>
    <row r="1967" ht="15.15" spans="1:5">
      <c r="A1967" s="44"/>
      <c r="B1967" s="44"/>
      <c r="C1967" s="44"/>
      <c r="D1967" s="44"/>
      <c r="E1967" s="45"/>
    </row>
    <row r="1968" ht="15.15" spans="1:5">
      <c r="A1968" s="44"/>
      <c r="B1968" s="44"/>
      <c r="C1968" s="44"/>
      <c r="D1968" s="44"/>
      <c r="E1968" s="45"/>
    </row>
    <row r="1969" ht="15.15" spans="1:5">
      <c r="A1969" s="44"/>
      <c r="B1969" s="44"/>
      <c r="C1969" s="44"/>
      <c r="D1969" s="44"/>
      <c r="E1969" s="45"/>
    </row>
    <row r="1970" ht="15.15" spans="1:5">
      <c r="A1970" s="44"/>
      <c r="B1970" s="44"/>
      <c r="C1970" s="44"/>
      <c r="D1970" s="44"/>
      <c r="E1970" s="45"/>
    </row>
    <row r="1971" ht="15.15" spans="1:5">
      <c r="A1971" s="44"/>
      <c r="B1971" s="44"/>
      <c r="C1971" s="44"/>
      <c r="D1971" s="44"/>
      <c r="E1971" s="45"/>
    </row>
    <row r="1972" ht="15.15" spans="1:5">
      <c r="A1972" s="44"/>
      <c r="B1972" s="44"/>
      <c r="C1972" s="44"/>
      <c r="D1972" s="44"/>
      <c r="E1972" s="45"/>
    </row>
    <row r="1973" ht="15.15" spans="1:5">
      <c r="A1973" s="44"/>
      <c r="B1973" s="44"/>
      <c r="C1973" s="44"/>
      <c r="D1973" s="44"/>
      <c r="E1973" s="45"/>
    </row>
    <row r="1974" ht="15.15" spans="1:5">
      <c r="A1974" s="44"/>
      <c r="B1974" s="44"/>
      <c r="C1974" s="44"/>
      <c r="D1974" s="44"/>
      <c r="E1974" s="45"/>
    </row>
    <row r="1975" ht="15.15" spans="1:5">
      <c r="A1975" s="44"/>
      <c r="B1975" s="44"/>
      <c r="C1975" s="44"/>
      <c r="D1975" s="44"/>
      <c r="E1975" s="45"/>
    </row>
    <row r="1976" ht="15.15" spans="1:5">
      <c r="A1976" s="44"/>
      <c r="B1976" s="44"/>
      <c r="C1976" s="44"/>
      <c r="D1976" s="44"/>
      <c r="E1976" s="45"/>
    </row>
    <row r="1977" ht="15.15" spans="1:5">
      <c r="A1977" s="44"/>
      <c r="B1977" s="44"/>
      <c r="C1977" s="44"/>
      <c r="D1977" s="44"/>
      <c r="E1977" s="45"/>
    </row>
    <row r="1978" ht="15.15" spans="1:5">
      <c r="A1978" s="44"/>
      <c r="B1978" s="44"/>
      <c r="C1978" s="44"/>
      <c r="D1978" s="44"/>
      <c r="E1978" s="45"/>
    </row>
    <row r="1979" ht="15.15" spans="1:5">
      <c r="A1979" s="44"/>
      <c r="B1979" s="44"/>
      <c r="C1979" s="44"/>
      <c r="D1979" s="44"/>
      <c r="E1979" s="45"/>
    </row>
    <row r="1980" ht="15.15" spans="1:5">
      <c r="A1980" s="44"/>
      <c r="B1980" s="44"/>
      <c r="C1980" s="44"/>
      <c r="D1980" s="44"/>
      <c r="E1980" s="45"/>
    </row>
    <row r="1981" ht="15.15" spans="1:5">
      <c r="A1981" s="44"/>
      <c r="B1981" s="44"/>
      <c r="C1981" s="44"/>
      <c r="D1981" s="44"/>
      <c r="E1981" s="45"/>
    </row>
    <row r="1982" ht="15.15" spans="1:5">
      <c r="A1982" s="44"/>
      <c r="B1982" s="44"/>
      <c r="C1982" s="44"/>
      <c r="D1982" s="44"/>
      <c r="E1982" s="45"/>
    </row>
    <row r="1983" ht="15.15" spans="1:5">
      <c r="A1983" s="44"/>
      <c r="B1983" s="44"/>
      <c r="C1983" s="44"/>
      <c r="D1983" s="44"/>
      <c r="E1983" s="45"/>
    </row>
    <row r="1984" ht="15.15" spans="1:5">
      <c r="A1984" s="44"/>
      <c r="B1984" s="44"/>
      <c r="C1984" s="44"/>
      <c r="D1984" s="44"/>
      <c r="E1984" s="45"/>
    </row>
    <row r="1985" ht="15.15" spans="1:5">
      <c r="A1985" s="44"/>
      <c r="B1985" s="44"/>
      <c r="C1985" s="44"/>
      <c r="D1985" s="44"/>
      <c r="E1985" s="45"/>
    </row>
    <row r="1986" ht="15.15" spans="1:5">
      <c r="A1986" s="44"/>
      <c r="B1986" s="44"/>
      <c r="C1986" s="44"/>
      <c r="D1986" s="44"/>
      <c r="E1986" s="45"/>
    </row>
    <row r="1987" ht="15.15" spans="1:5">
      <c r="A1987" s="44"/>
      <c r="B1987" s="44"/>
      <c r="C1987" s="44"/>
      <c r="D1987" s="44"/>
      <c r="E1987" s="45"/>
    </row>
    <row r="1988" ht="15.15" spans="1:5">
      <c r="A1988" s="44"/>
      <c r="B1988" s="44"/>
      <c r="C1988" s="44"/>
      <c r="D1988" s="44"/>
      <c r="E1988" s="45"/>
    </row>
    <row r="1989" ht="15.15" spans="1:5">
      <c r="A1989" s="44"/>
      <c r="B1989" s="44"/>
      <c r="C1989" s="44"/>
      <c r="D1989" s="44"/>
      <c r="E1989" s="45"/>
    </row>
    <row r="1990" ht="15.15" spans="1:5">
      <c r="A1990" s="44"/>
      <c r="B1990" s="44"/>
      <c r="C1990" s="44"/>
      <c r="D1990" s="44"/>
      <c r="E1990" s="45"/>
    </row>
    <row r="1991" ht="15.15" spans="1:5">
      <c r="A1991" s="44"/>
      <c r="B1991" s="44"/>
      <c r="C1991" s="44"/>
      <c r="D1991" s="44"/>
      <c r="E1991" s="45"/>
    </row>
    <row r="1992" ht="15.15" spans="1:5">
      <c r="A1992" s="44"/>
      <c r="B1992" s="44"/>
      <c r="C1992" s="44"/>
      <c r="D1992" s="44"/>
      <c r="E1992" s="45"/>
    </row>
    <row r="1993" ht="15.15" spans="1:5">
      <c r="A1993" s="44"/>
      <c r="B1993" s="44"/>
      <c r="C1993" s="44"/>
      <c r="D1993" s="44"/>
      <c r="E1993" s="45"/>
    </row>
    <row r="1994" ht="15.15" spans="1:5">
      <c r="A1994" s="44"/>
      <c r="B1994" s="44"/>
      <c r="C1994" s="44"/>
      <c r="D1994" s="44"/>
      <c r="E1994" s="45"/>
    </row>
    <row r="1995" ht="15.15" spans="1:5">
      <c r="A1995" s="44"/>
      <c r="B1995" s="44"/>
      <c r="C1995" s="44"/>
      <c r="D1995" s="44"/>
      <c r="E1995" s="45"/>
    </row>
    <row r="1996" ht="15.15" spans="1:5">
      <c r="A1996" s="44"/>
      <c r="B1996" s="44"/>
      <c r="C1996" s="44"/>
      <c r="D1996" s="44"/>
      <c r="E1996" s="45"/>
    </row>
    <row r="1997" ht="15.15" spans="1:5">
      <c r="A1997" s="44"/>
      <c r="B1997" s="44"/>
      <c r="C1997" s="44"/>
      <c r="D1997" s="44"/>
      <c r="E1997" s="45"/>
    </row>
    <row r="1998" ht="15.15" spans="1:5">
      <c r="A1998" s="44"/>
      <c r="B1998" s="44"/>
      <c r="C1998" s="44"/>
      <c r="D1998" s="44"/>
      <c r="E1998" s="45"/>
    </row>
    <row r="1999" ht="15.15" spans="1:5">
      <c r="A1999" s="44"/>
      <c r="B1999" s="44"/>
      <c r="C1999" s="44"/>
      <c r="D1999" s="44"/>
      <c r="E1999" s="45"/>
    </row>
    <row r="2000" ht="15.15" spans="1:5">
      <c r="A2000" s="44"/>
      <c r="B2000" s="44"/>
      <c r="C2000" s="44"/>
      <c r="D2000" s="44"/>
      <c r="E2000" s="45"/>
    </row>
    <row r="2001" ht="15.15" spans="1:5">
      <c r="A2001" s="44"/>
      <c r="B2001" s="44"/>
      <c r="C2001" s="44"/>
      <c r="D2001" s="44"/>
      <c r="E2001" s="45"/>
    </row>
    <row r="2002" ht="15.15" spans="1:5">
      <c r="A2002" s="44"/>
      <c r="B2002" s="44"/>
      <c r="C2002" s="44"/>
      <c r="D2002" s="44"/>
      <c r="E2002" s="45"/>
    </row>
    <row r="2003" ht="15.15" spans="1:5">
      <c r="A2003" s="44"/>
      <c r="B2003" s="44"/>
      <c r="C2003" s="44"/>
      <c r="D2003" s="44"/>
      <c r="E2003" s="45"/>
    </row>
    <row r="2004" ht="15.15" spans="1:5">
      <c r="A2004" s="44"/>
      <c r="B2004" s="44"/>
      <c r="C2004" s="44"/>
      <c r="D2004" s="44"/>
      <c r="E2004" s="45"/>
    </row>
    <row r="2005" ht="15.15" spans="1:5">
      <c r="A2005" s="44"/>
      <c r="B2005" s="44"/>
      <c r="C2005" s="44"/>
      <c r="D2005" s="44"/>
      <c r="E2005" s="45"/>
    </row>
    <row r="2006" ht="15.15" spans="1:5">
      <c r="A2006" s="44"/>
      <c r="B2006" s="44"/>
      <c r="C2006" s="44"/>
      <c r="D2006" s="44"/>
      <c r="E2006" s="45"/>
    </row>
    <row r="2007" ht="15.15" spans="1:5">
      <c r="A2007" s="44"/>
      <c r="B2007" s="44"/>
      <c r="C2007" s="44"/>
      <c r="D2007" s="44"/>
      <c r="E2007" s="45"/>
    </row>
    <row r="2008" ht="15.15" spans="1:5">
      <c r="A2008" s="44"/>
      <c r="B2008" s="44"/>
      <c r="C2008" s="44"/>
      <c r="D2008" s="44"/>
      <c r="E2008" s="45"/>
    </row>
    <row r="2009" ht="15.15" spans="1:5">
      <c r="A2009" s="44"/>
      <c r="B2009" s="44"/>
      <c r="C2009" s="44"/>
      <c r="D2009" s="44"/>
      <c r="E2009" s="45"/>
    </row>
    <row r="2010" ht="15.15" spans="1:5">
      <c r="A2010" s="44"/>
      <c r="B2010" s="44"/>
      <c r="C2010" s="44"/>
      <c r="D2010" s="44"/>
      <c r="E2010" s="45"/>
    </row>
    <row r="2011" ht="15.15" spans="1:5">
      <c r="A2011" s="44"/>
      <c r="B2011" s="44"/>
      <c r="C2011" s="44"/>
      <c r="D2011" s="44"/>
      <c r="E2011" s="45"/>
    </row>
    <row r="2012" ht="15.15" spans="1:5">
      <c r="A2012" s="44"/>
      <c r="B2012" s="44"/>
      <c r="C2012" s="44"/>
      <c r="D2012" s="44"/>
      <c r="E2012" s="45"/>
    </row>
    <row r="2013" ht="15.15" spans="1:5">
      <c r="A2013" s="44"/>
      <c r="B2013" s="44"/>
      <c r="C2013" s="44"/>
      <c r="D2013" s="44"/>
      <c r="E2013" s="45"/>
    </row>
    <row r="2014" ht="15.15" spans="1:5">
      <c r="A2014" s="44"/>
      <c r="B2014" s="44"/>
      <c r="C2014" s="44"/>
      <c r="D2014" s="44"/>
      <c r="E2014" s="45"/>
    </row>
    <row r="2015" ht="15.15" spans="1:5">
      <c r="A2015" s="44"/>
      <c r="B2015" s="44"/>
      <c r="C2015" s="44"/>
      <c r="D2015" s="44"/>
      <c r="E2015" s="45"/>
    </row>
    <row r="2016" ht="15.15" spans="1:5">
      <c r="A2016" s="44"/>
      <c r="B2016" s="44"/>
      <c r="C2016" s="44"/>
      <c r="D2016" s="44"/>
      <c r="E2016" s="45"/>
    </row>
    <row r="2017" ht="15.15" spans="1:5">
      <c r="A2017" s="44"/>
      <c r="B2017" s="44"/>
      <c r="C2017" s="44"/>
      <c r="D2017" s="44"/>
      <c r="E2017" s="45"/>
    </row>
    <row r="2018" ht="15.15" spans="1:5">
      <c r="A2018" s="44"/>
      <c r="B2018" s="44"/>
      <c r="C2018" s="44"/>
      <c r="D2018" s="44"/>
      <c r="E2018" s="45"/>
    </row>
    <row r="2019" ht="15.15" spans="1:5">
      <c r="A2019" s="44"/>
      <c r="B2019" s="44"/>
      <c r="C2019" s="44"/>
      <c r="D2019" s="44"/>
      <c r="E2019" s="45"/>
    </row>
    <row r="2020" ht="15.15" spans="1:5">
      <c r="A2020" s="44"/>
      <c r="B2020" s="44"/>
      <c r="C2020" s="44"/>
      <c r="D2020" s="44"/>
      <c r="E2020" s="45"/>
    </row>
    <row r="2021" ht="15.15" spans="1:5">
      <c r="A2021" s="44"/>
      <c r="B2021" s="44"/>
      <c r="C2021" s="44"/>
      <c r="D2021" s="44"/>
      <c r="E2021" s="45"/>
    </row>
    <row r="2022" ht="15.15" spans="1:5">
      <c r="A2022" s="44"/>
      <c r="B2022" s="44"/>
      <c r="C2022" s="44"/>
      <c r="D2022" s="44"/>
      <c r="E2022" s="45"/>
    </row>
    <row r="2023" ht="15.15" spans="1:5">
      <c r="A2023" s="44"/>
      <c r="B2023" s="44"/>
      <c r="C2023" s="44"/>
      <c r="D2023" s="44"/>
      <c r="E2023" s="45"/>
    </row>
    <row r="2024" ht="15.15" spans="1:5">
      <c r="A2024" s="44"/>
      <c r="B2024" s="44"/>
      <c r="C2024" s="44"/>
      <c r="D2024" s="44"/>
      <c r="E2024" s="45"/>
    </row>
    <row r="2025" ht="15.15" spans="1:5">
      <c r="A2025" s="44"/>
      <c r="B2025" s="44"/>
      <c r="C2025" s="44"/>
      <c r="D2025" s="44"/>
      <c r="E2025" s="45"/>
    </row>
    <row r="2026" ht="15.15" spans="1:5">
      <c r="A2026" s="44"/>
      <c r="B2026" s="44"/>
      <c r="C2026" s="44"/>
      <c r="D2026" s="44"/>
      <c r="E2026" s="45"/>
    </row>
    <row r="2027" ht="15.15" spans="1:5">
      <c r="A2027" s="44"/>
      <c r="B2027" s="44"/>
      <c r="C2027" s="44"/>
      <c r="D2027" s="44"/>
      <c r="E2027" s="45"/>
    </row>
    <row r="2028" ht="15.15" spans="1:5">
      <c r="A2028" s="44"/>
      <c r="B2028" s="44"/>
      <c r="C2028" s="44"/>
      <c r="D2028" s="44"/>
      <c r="E2028" s="45"/>
    </row>
    <row r="2029" ht="15.15" spans="1:5">
      <c r="A2029" s="44"/>
      <c r="B2029" s="44"/>
      <c r="C2029" s="44"/>
      <c r="D2029" s="44"/>
      <c r="E2029" s="45"/>
    </row>
    <row r="2030" ht="15.15" spans="1:5">
      <c r="A2030" s="44"/>
      <c r="B2030" s="44"/>
      <c r="C2030" s="44"/>
      <c r="D2030" s="44"/>
      <c r="E2030" s="45"/>
    </row>
    <row r="2031" ht="15.15" spans="1:5">
      <c r="A2031" s="44"/>
      <c r="B2031" s="44"/>
      <c r="C2031" s="44"/>
      <c r="D2031" s="44"/>
      <c r="E2031" s="45"/>
    </row>
    <row r="2032" ht="15.15" spans="1:5">
      <c r="A2032" s="44"/>
      <c r="B2032" s="44"/>
      <c r="C2032" s="44"/>
      <c r="D2032" s="44"/>
      <c r="E2032" s="45"/>
    </row>
    <row r="2033" ht="15.15" spans="1:5">
      <c r="A2033" s="44"/>
      <c r="B2033" s="44"/>
      <c r="C2033" s="44"/>
      <c r="D2033" s="44"/>
      <c r="E2033" s="45"/>
    </row>
    <row r="2034" ht="15.15" spans="1:5">
      <c r="A2034" s="44"/>
      <c r="B2034" s="44"/>
      <c r="C2034" s="44"/>
      <c r="D2034" s="44"/>
      <c r="E2034" s="45"/>
    </row>
    <row r="2035" ht="15.15" spans="1:5">
      <c r="A2035" s="44"/>
      <c r="B2035" s="44"/>
      <c r="C2035" s="44"/>
      <c r="D2035" s="44"/>
      <c r="E2035" s="45"/>
    </row>
    <row r="2036" ht="15.15" spans="1:5">
      <c r="A2036" s="44"/>
      <c r="B2036" s="44"/>
      <c r="C2036" s="44"/>
      <c r="D2036" s="44"/>
      <c r="E2036" s="45"/>
    </row>
    <row r="2037" ht="15.15" spans="1:5">
      <c r="A2037" s="44"/>
      <c r="B2037" s="44"/>
      <c r="C2037" s="44"/>
      <c r="D2037" s="44"/>
      <c r="E2037" s="45"/>
    </row>
    <row r="2038" ht="15.15" spans="1:5">
      <c r="A2038" s="44"/>
      <c r="B2038" s="44"/>
      <c r="C2038" s="44"/>
      <c r="D2038" s="44"/>
      <c r="E2038" s="45"/>
    </row>
    <row r="2039" ht="15.15" spans="1:5">
      <c r="A2039" s="44"/>
      <c r="B2039" s="44"/>
      <c r="C2039" s="44"/>
      <c r="D2039" s="44"/>
      <c r="E2039" s="45"/>
    </row>
    <row r="2040" ht="15.15" spans="1:5">
      <c r="A2040" s="44"/>
      <c r="B2040" s="44"/>
      <c r="C2040" s="44"/>
      <c r="D2040" s="44"/>
      <c r="E2040" s="45"/>
    </row>
    <row r="2041" ht="15.15" spans="1:5">
      <c r="A2041" s="44"/>
      <c r="B2041" s="44"/>
      <c r="C2041" s="44"/>
      <c r="D2041" s="44"/>
      <c r="E2041" s="45"/>
    </row>
    <row r="2042" ht="15.15" spans="1:5">
      <c r="A2042" s="44"/>
      <c r="B2042" s="44"/>
      <c r="C2042" s="44"/>
      <c r="D2042" s="44"/>
      <c r="E2042" s="45"/>
    </row>
    <row r="2043" ht="15.15" spans="1:5">
      <c r="A2043" s="44"/>
      <c r="B2043" s="44"/>
      <c r="C2043" s="44"/>
      <c r="D2043" s="44"/>
      <c r="E2043" s="45"/>
    </row>
    <row r="2044" ht="15.15" spans="1:5">
      <c r="A2044" s="44"/>
      <c r="B2044" s="44"/>
      <c r="C2044" s="44"/>
      <c r="D2044" s="44"/>
      <c r="E2044" s="45"/>
    </row>
    <row r="2045" ht="15.15" spans="1:5">
      <c r="A2045" s="44"/>
      <c r="B2045" s="44"/>
      <c r="C2045" s="44"/>
      <c r="D2045" s="44"/>
      <c r="E2045" s="45"/>
    </row>
    <row r="2046" ht="15.15" spans="1:5">
      <c r="A2046" s="44"/>
      <c r="B2046" s="44"/>
      <c r="C2046" s="44"/>
      <c r="D2046" s="44"/>
      <c r="E2046" s="45"/>
    </row>
    <row r="2047" ht="15.15" spans="1:5">
      <c r="A2047" s="44"/>
      <c r="B2047" s="44"/>
      <c r="C2047" s="44"/>
      <c r="D2047" s="44"/>
      <c r="E2047" s="45"/>
    </row>
    <row r="2048" ht="15.15" spans="1:5">
      <c r="A2048" s="44"/>
      <c r="B2048" s="44"/>
      <c r="C2048" s="44"/>
      <c r="D2048" s="44"/>
      <c r="E2048" s="45"/>
    </row>
    <row r="2049" ht="15.15" spans="1:5">
      <c r="A2049" s="44"/>
      <c r="B2049" s="44"/>
      <c r="C2049" s="44"/>
      <c r="D2049" s="44"/>
      <c r="E2049" s="45"/>
    </row>
    <row r="2050" ht="15.15" spans="1:5">
      <c r="A2050" s="44"/>
      <c r="B2050" s="44"/>
      <c r="C2050" s="44"/>
      <c r="D2050" s="44"/>
      <c r="E2050" s="45"/>
    </row>
    <row r="2051" ht="15.15" spans="1:5">
      <c r="A2051" s="44"/>
      <c r="B2051" s="44"/>
      <c r="C2051" s="44"/>
      <c r="D2051" s="44"/>
      <c r="E2051" s="45"/>
    </row>
    <row r="2052" ht="15.15" spans="1:5">
      <c r="A2052" s="44"/>
      <c r="B2052" s="44"/>
      <c r="C2052" s="44"/>
      <c r="D2052" s="44"/>
      <c r="E2052" s="45"/>
    </row>
    <row r="2053" ht="15.15" spans="1:5">
      <c r="A2053" s="44"/>
      <c r="B2053" s="44"/>
      <c r="C2053" s="44"/>
      <c r="D2053" s="44"/>
      <c r="E2053" s="45"/>
    </row>
    <row r="2054" ht="15.15" spans="1:5">
      <c r="A2054" s="44"/>
      <c r="B2054" s="44"/>
      <c r="C2054" s="44"/>
      <c r="D2054" s="44"/>
      <c r="E2054" s="45"/>
    </row>
    <row r="2055" ht="15.15" spans="1:5">
      <c r="A2055" s="44"/>
      <c r="B2055" s="44"/>
      <c r="C2055" s="44"/>
      <c r="D2055" s="44"/>
      <c r="E2055" s="45"/>
    </row>
    <row r="2056" ht="15.15" spans="1:5">
      <c r="A2056" s="44"/>
      <c r="B2056" s="44"/>
      <c r="C2056" s="44"/>
      <c r="D2056" s="44"/>
      <c r="E2056" s="45"/>
    </row>
    <row r="2057" ht="15.15" spans="1:5">
      <c r="A2057" s="44"/>
      <c r="B2057" s="44"/>
      <c r="C2057" s="44"/>
      <c r="D2057" s="44"/>
      <c r="E2057" s="45"/>
    </row>
    <row r="2058" ht="15.15" spans="1:5">
      <c r="A2058" s="44"/>
      <c r="B2058" s="44"/>
      <c r="C2058" s="44"/>
      <c r="D2058" s="44"/>
      <c r="E2058" s="45"/>
    </row>
    <row r="2059" ht="15.15" spans="1:5">
      <c r="A2059" s="44"/>
      <c r="B2059" s="44"/>
      <c r="C2059" s="44"/>
      <c r="D2059" s="44"/>
      <c r="E2059" s="45"/>
    </row>
    <row r="2060" ht="15.15" spans="1:5">
      <c r="A2060" s="44"/>
      <c r="B2060" s="44"/>
      <c r="C2060" s="44"/>
      <c r="D2060" s="44"/>
      <c r="E2060" s="45"/>
    </row>
    <row r="2061" ht="15.15" spans="1:5">
      <c r="A2061" s="44"/>
      <c r="B2061" s="44"/>
      <c r="C2061" s="44"/>
      <c r="D2061" s="44"/>
      <c r="E2061" s="45"/>
    </row>
    <row r="2062" ht="15.15" spans="1:5">
      <c r="A2062" s="44"/>
      <c r="B2062" s="44"/>
      <c r="C2062" s="44"/>
      <c r="D2062" s="44"/>
      <c r="E2062" s="45"/>
    </row>
    <row r="2063" ht="15.15" spans="1:5">
      <c r="A2063" s="44"/>
      <c r="B2063" s="44"/>
      <c r="C2063" s="44"/>
      <c r="D2063" s="44"/>
      <c r="E2063" s="45"/>
    </row>
    <row r="2064" ht="15.15" spans="1:5">
      <c r="A2064" s="44"/>
      <c r="B2064" s="44"/>
      <c r="C2064" s="44"/>
      <c r="D2064" s="44"/>
      <c r="E2064" s="45"/>
    </row>
    <row r="2065" ht="15.15" spans="1:5">
      <c r="A2065" s="44"/>
      <c r="B2065" s="44"/>
      <c r="C2065" s="44"/>
      <c r="D2065" s="44"/>
      <c r="E2065" s="45"/>
    </row>
    <row r="2066" ht="15.15" spans="1:5">
      <c r="A2066" s="44"/>
      <c r="B2066" s="44"/>
      <c r="C2066" s="44"/>
      <c r="D2066" s="44"/>
      <c r="E2066" s="45"/>
    </row>
    <row r="2067" ht="15.15" spans="1:5">
      <c r="A2067" s="44"/>
      <c r="B2067" s="44"/>
      <c r="C2067" s="44"/>
      <c r="D2067" s="44"/>
      <c r="E2067" s="45"/>
    </row>
    <row r="2068" ht="15.15" spans="1:5">
      <c r="A2068" s="44"/>
      <c r="B2068" s="44"/>
      <c r="C2068" s="44"/>
      <c r="D2068" s="44"/>
      <c r="E2068" s="45"/>
    </row>
    <row r="2069" ht="15.15" spans="1:5">
      <c r="A2069" s="44"/>
      <c r="B2069" s="44"/>
      <c r="C2069" s="44"/>
      <c r="D2069" s="44"/>
      <c r="E2069" s="45"/>
    </row>
    <row r="2070" ht="15.15" spans="1:5">
      <c r="A2070" s="44"/>
      <c r="B2070" s="44"/>
      <c r="C2070" s="44"/>
      <c r="D2070" s="44"/>
      <c r="E2070" s="45"/>
    </row>
    <row r="2071" ht="15.15" spans="1:5">
      <c r="A2071" s="44"/>
      <c r="B2071" s="44"/>
      <c r="C2071" s="44"/>
      <c r="D2071" s="44"/>
      <c r="E2071" s="45"/>
    </row>
    <row r="2072" ht="15.15" spans="1:5">
      <c r="A2072" s="44"/>
      <c r="B2072" s="44"/>
      <c r="C2072" s="44"/>
      <c r="D2072" s="44"/>
      <c r="E2072" s="45"/>
    </row>
    <row r="2073" ht="15.15" spans="1:5">
      <c r="A2073" s="44"/>
      <c r="B2073" s="44"/>
      <c r="C2073" s="44"/>
      <c r="D2073" s="44"/>
      <c r="E2073" s="45"/>
    </row>
    <row r="2074" ht="15.15" spans="1:5">
      <c r="A2074" s="44"/>
      <c r="B2074" s="44"/>
      <c r="C2074" s="44"/>
      <c r="D2074" s="44"/>
      <c r="E2074" s="45"/>
    </row>
    <row r="2075" ht="15.15" spans="1:5">
      <c r="A2075" s="44"/>
      <c r="B2075" s="44"/>
      <c r="C2075" s="44"/>
      <c r="D2075" s="44"/>
      <c r="E2075" s="45"/>
    </row>
    <row r="2076" ht="15.15" spans="1:5">
      <c r="A2076" s="44"/>
      <c r="B2076" s="44"/>
      <c r="C2076" s="44"/>
      <c r="D2076" s="44"/>
      <c r="E2076" s="45"/>
    </row>
    <row r="2077" ht="15.15" spans="1:5">
      <c r="A2077" s="44"/>
      <c r="B2077" s="44"/>
      <c r="C2077" s="44"/>
      <c r="D2077" s="44"/>
      <c r="E2077" s="45"/>
    </row>
    <row r="2078" ht="15.15" spans="1:5">
      <c r="A2078" s="44"/>
      <c r="B2078" s="44"/>
      <c r="C2078" s="44"/>
      <c r="D2078" s="44"/>
      <c r="E2078" s="45"/>
    </row>
    <row r="2079" ht="15.15" spans="1:5">
      <c r="A2079" s="44"/>
      <c r="B2079" s="44"/>
      <c r="C2079" s="44"/>
      <c r="D2079" s="44"/>
      <c r="E2079" s="45"/>
    </row>
    <row r="2080" ht="15.15" spans="1:5">
      <c r="A2080" s="44"/>
      <c r="B2080" s="44"/>
      <c r="C2080" s="44"/>
      <c r="D2080" s="44"/>
      <c r="E2080" s="45"/>
    </row>
    <row r="2081" ht="15.15" spans="1:5">
      <c r="A2081" s="44"/>
      <c r="B2081" s="44"/>
      <c r="C2081" s="44"/>
      <c r="D2081" s="44"/>
      <c r="E2081" s="45"/>
    </row>
    <row r="2082" ht="15.15" spans="1:5">
      <c r="A2082" s="44"/>
      <c r="B2082" s="44"/>
      <c r="C2082" s="44"/>
      <c r="D2082" s="44"/>
      <c r="E2082" s="45"/>
    </row>
    <row r="2083" ht="15.15" spans="1:5">
      <c r="A2083" s="44"/>
      <c r="B2083" s="44"/>
      <c r="C2083" s="44"/>
      <c r="D2083" s="44"/>
      <c r="E2083" s="45"/>
    </row>
    <row r="2084" ht="15.15" spans="1:5">
      <c r="A2084" s="44"/>
      <c r="B2084" s="44"/>
      <c r="C2084" s="44"/>
      <c r="D2084" s="44"/>
      <c r="E2084" s="45"/>
    </row>
    <row r="2085" ht="15.15" spans="1:5">
      <c r="A2085" s="44"/>
      <c r="B2085" s="44"/>
      <c r="C2085" s="44"/>
      <c r="D2085" s="44"/>
      <c r="E2085" s="45"/>
    </row>
    <row r="2086" ht="15.15" spans="1:5">
      <c r="A2086" s="44"/>
      <c r="B2086" s="44"/>
      <c r="C2086" s="44"/>
      <c r="D2086" s="44"/>
      <c r="E2086" s="45"/>
    </row>
    <row r="2087" ht="15.15" spans="1:5">
      <c r="A2087" s="44"/>
      <c r="B2087" s="44"/>
      <c r="C2087" s="44"/>
      <c r="D2087" s="44"/>
      <c r="E2087" s="45"/>
    </row>
    <row r="2088" ht="15.15" spans="1:5">
      <c r="A2088" s="44"/>
      <c r="B2088" s="44"/>
      <c r="C2088" s="44"/>
      <c r="D2088" s="44"/>
      <c r="E2088" s="45"/>
    </row>
    <row r="2089" ht="15.15" spans="1:5">
      <c r="A2089" s="44"/>
      <c r="B2089" s="44"/>
      <c r="C2089" s="44"/>
      <c r="D2089" s="44"/>
      <c r="E2089" s="45"/>
    </row>
    <row r="2090" ht="15.15" spans="1:5">
      <c r="A2090" s="44"/>
      <c r="B2090" s="44"/>
      <c r="C2090" s="44"/>
      <c r="D2090" s="44"/>
      <c r="E2090" s="45"/>
    </row>
    <row r="2091" ht="15.15" spans="1:5">
      <c r="A2091" s="44"/>
      <c r="B2091" s="44"/>
      <c r="C2091" s="44"/>
      <c r="D2091" s="44"/>
      <c r="E2091" s="45"/>
    </row>
    <row r="2092" ht="15.15" spans="1:5">
      <c r="A2092" s="44"/>
      <c r="B2092" s="44"/>
      <c r="C2092" s="44"/>
      <c r="D2092" s="44"/>
      <c r="E2092" s="45"/>
    </row>
    <row r="2093" ht="15.15" spans="1:5">
      <c r="A2093" s="44"/>
      <c r="B2093" s="44"/>
      <c r="C2093" s="44"/>
      <c r="D2093" s="44"/>
      <c r="E2093" s="45"/>
    </row>
    <row r="2094" ht="15.15" spans="1:5">
      <c r="A2094" s="44"/>
      <c r="B2094" s="44"/>
      <c r="C2094" s="44"/>
      <c r="D2094" s="44"/>
      <c r="E2094" s="45"/>
    </row>
    <row r="2095" ht="15.15" spans="1:5">
      <c r="A2095" s="44"/>
      <c r="B2095" s="44"/>
      <c r="C2095" s="44"/>
      <c r="D2095" s="44"/>
      <c r="E2095" s="45"/>
    </row>
    <row r="2096" ht="15.15" spans="1:5">
      <c r="A2096" s="44"/>
      <c r="B2096" s="44"/>
      <c r="C2096" s="44"/>
      <c r="D2096" s="44"/>
      <c r="E2096" s="45"/>
    </row>
    <row r="2097" ht="15.15" spans="1:5">
      <c r="A2097" s="44"/>
      <c r="B2097" s="44"/>
      <c r="C2097" s="44"/>
      <c r="D2097" s="44"/>
      <c r="E2097" s="45"/>
    </row>
    <row r="2098" ht="15.15" spans="1:5">
      <c r="A2098" s="44"/>
      <c r="B2098" s="44"/>
      <c r="C2098" s="44"/>
      <c r="D2098" s="44"/>
      <c r="E2098" s="45"/>
    </row>
    <row r="2099" ht="15.15" spans="1:5">
      <c r="A2099" s="44"/>
      <c r="B2099" s="44"/>
      <c r="C2099" s="44"/>
      <c r="D2099" s="44"/>
      <c r="E2099" s="45"/>
    </row>
    <row r="2100" ht="15.15" spans="1:5">
      <c r="A2100" s="44"/>
      <c r="B2100" s="44"/>
      <c r="C2100" s="44"/>
      <c r="D2100" s="44"/>
      <c r="E2100" s="45"/>
    </row>
    <row r="2101" ht="15.15" spans="1:5">
      <c r="A2101" s="44"/>
      <c r="B2101" s="44"/>
      <c r="C2101" s="44"/>
      <c r="D2101" s="44"/>
      <c r="E2101" s="45"/>
    </row>
    <row r="2102" ht="15.15" spans="1:5">
      <c r="A2102" s="44"/>
      <c r="B2102" s="44"/>
      <c r="C2102" s="44"/>
      <c r="D2102" s="44"/>
      <c r="E2102" s="45"/>
    </row>
    <row r="2103" ht="15.15" spans="1:5">
      <c r="A2103" s="44"/>
      <c r="B2103" s="44"/>
      <c r="C2103" s="44"/>
      <c r="D2103" s="44"/>
      <c r="E2103" s="45"/>
    </row>
    <row r="2104" ht="15.15" spans="1:5">
      <c r="A2104" s="44"/>
      <c r="B2104" s="44"/>
      <c r="C2104" s="44"/>
      <c r="D2104" s="44"/>
      <c r="E2104" s="45"/>
    </row>
    <row r="2105" ht="15.15" spans="1:5">
      <c r="A2105" s="44"/>
      <c r="B2105" s="44"/>
      <c r="C2105" s="44"/>
      <c r="D2105" s="44"/>
      <c r="E2105" s="45"/>
    </row>
    <row r="2106" ht="15.15" spans="1:5">
      <c r="A2106" s="44"/>
      <c r="B2106" s="44"/>
      <c r="C2106" s="44"/>
      <c r="D2106" s="44"/>
      <c r="E2106" s="45"/>
    </row>
    <row r="2107" ht="15.15" spans="1:5">
      <c r="A2107" s="44"/>
      <c r="B2107" s="44"/>
      <c r="C2107" s="44"/>
      <c r="D2107" s="44"/>
      <c r="E2107" s="45"/>
    </row>
    <row r="2108" ht="15.15" spans="1:5">
      <c r="A2108" s="44"/>
      <c r="B2108" s="44"/>
      <c r="C2108" s="44"/>
      <c r="D2108" s="44"/>
      <c r="E2108" s="45"/>
    </row>
    <row r="2109" ht="15.15" spans="1:5">
      <c r="A2109" s="44"/>
      <c r="B2109" s="44"/>
      <c r="C2109" s="44"/>
      <c r="D2109" s="44"/>
      <c r="E2109" s="45"/>
    </row>
    <row r="2110" ht="15.15" spans="1:5">
      <c r="A2110" s="44"/>
      <c r="B2110" s="44"/>
      <c r="C2110" s="44"/>
      <c r="D2110" s="44"/>
      <c r="E2110" s="45"/>
    </row>
    <row r="2111" ht="15.15" spans="1:5">
      <c r="A2111" s="44"/>
      <c r="B2111" s="44"/>
      <c r="C2111" s="44"/>
      <c r="D2111" s="44"/>
      <c r="E2111" s="45"/>
    </row>
    <row r="2112" ht="15.15" spans="1:5">
      <c r="A2112" s="44"/>
      <c r="B2112" s="44"/>
      <c r="C2112" s="44"/>
      <c r="D2112" s="44"/>
      <c r="E2112" s="45"/>
    </row>
    <row r="2113" ht="15.15" spans="1:5">
      <c r="A2113" s="44"/>
      <c r="B2113" s="44"/>
      <c r="C2113" s="44"/>
      <c r="D2113" s="44"/>
      <c r="E2113" s="45"/>
    </row>
    <row r="2114" ht="15.15" spans="1:5">
      <c r="A2114" s="44"/>
      <c r="B2114" s="44"/>
      <c r="C2114" s="44"/>
      <c r="D2114" s="44"/>
      <c r="E2114" s="45"/>
    </row>
    <row r="2115" ht="15.15" spans="1:5">
      <c r="A2115" s="44"/>
      <c r="B2115" s="44"/>
      <c r="C2115" s="44"/>
      <c r="D2115" s="44"/>
      <c r="E2115" s="45"/>
    </row>
    <row r="2116" ht="15.15" spans="1:5">
      <c r="A2116" s="44"/>
      <c r="B2116" s="44"/>
      <c r="C2116" s="44"/>
      <c r="D2116" s="44"/>
      <c r="E2116" s="45"/>
    </row>
    <row r="2117" ht="15.15" spans="1:5">
      <c r="A2117" s="44"/>
      <c r="B2117" s="44"/>
      <c r="C2117" s="44"/>
      <c r="D2117" s="44"/>
      <c r="E2117" s="45"/>
    </row>
    <row r="2118" ht="15.15" spans="1:5">
      <c r="A2118" s="44"/>
      <c r="B2118" s="44"/>
      <c r="C2118" s="44"/>
      <c r="D2118" s="44"/>
      <c r="E2118" s="45"/>
    </row>
    <row r="2119" ht="15.15" spans="1:5">
      <c r="A2119" s="44"/>
      <c r="B2119" s="44"/>
      <c r="C2119" s="44"/>
      <c r="D2119" s="44"/>
      <c r="E2119" s="45"/>
    </row>
    <row r="2120" ht="15.15" spans="1:5">
      <c r="A2120" s="44"/>
      <c r="B2120" s="44"/>
      <c r="C2120" s="44"/>
      <c r="D2120" s="44"/>
      <c r="E2120" s="45"/>
    </row>
    <row r="2121" ht="15.15" spans="1:5">
      <c r="A2121" s="44"/>
      <c r="B2121" s="44"/>
      <c r="C2121" s="44"/>
      <c r="D2121" s="44"/>
      <c r="E2121" s="45"/>
    </row>
    <row r="2122" ht="15.15" spans="1:5">
      <c r="A2122" s="44"/>
      <c r="B2122" s="44"/>
      <c r="C2122" s="44"/>
      <c r="D2122" s="44"/>
      <c r="E2122" s="45"/>
    </row>
    <row r="2123" ht="15.15" spans="1:5">
      <c r="A2123" s="44"/>
      <c r="B2123" s="44"/>
      <c r="C2123" s="44"/>
      <c r="D2123" s="44"/>
      <c r="E2123" s="45"/>
    </row>
    <row r="2124" ht="15.15" spans="1:5">
      <c r="A2124" s="44"/>
      <c r="B2124" s="44"/>
      <c r="C2124" s="44"/>
      <c r="D2124" s="44"/>
      <c r="E2124" s="45"/>
    </row>
    <row r="2125" ht="15.15" spans="1:5">
      <c r="A2125" s="44"/>
      <c r="B2125" s="44"/>
      <c r="C2125" s="44"/>
      <c r="D2125" s="44"/>
      <c r="E2125" s="45"/>
    </row>
    <row r="2126" ht="15.15" spans="1:5">
      <c r="A2126" s="44"/>
      <c r="B2126" s="44"/>
      <c r="C2126" s="44"/>
      <c r="D2126" s="44"/>
      <c r="E2126" s="45"/>
    </row>
    <row r="2127" ht="15.15" spans="1:5">
      <c r="A2127" s="44"/>
      <c r="B2127" s="44"/>
      <c r="C2127" s="44"/>
      <c r="D2127" s="44"/>
      <c r="E2127" s="45"/>
    </row>
    <row r="2128" ht="15.15" spans="1:5">
      <c r="A2128" s="44"/>
      <c r="B2128" s="44"/>
      <c r="C2128" s="44"/>
      <c r="D2128" s="44"/>
      <c r="E2128" s="45"/>
    </row>
    <row r="2129" ht="15.15" spans="1:5">
      <c r="A2129" s="44"/>
      <c r="B2129" s="44"/>
      <c r="C2129" s="44"/>
      <c r="D2129" s="44"/>
      <c r="E2129" s="45"/>
    </row>
    <row r="2130" ht="15.15" spans="1:5">
      <c r="A2130" s="44"/>
      <c r="B2130" s="44"/>
      <c r="C2130" s="44"/>
      <c r="D2130" s="44"/>
      <c r="E2130" s="45"/>
    </row>
    <row r="2131" ht="15.15" spans="1:5">
      <c r="A2131" s="44"/>
      <c r="B2131" s="44"/>
      <c r="C2131" s="44"/>
      <c r="D2131" s="44"/>
      <c r="E2131" s="45"/>
    </row>
    <row r="2132" ht="15.15" spans="1:5">
      <c r="A2132" s="44"/>
      <c r="B2132" s="44"/>
      <c r="C2132" s="44"/>
      <c r="D2132" s="44"/>
      <c r="E2132" s="45"/>
    </row>
    <row r="2133" ht="15.15" spans="1:5">
      <c r="A2133" s="44"/>
      <c r="B2133" s="44"/>
      <c r="C2133" s="44"/>
      <c r="D2133" s="44"/>
      <c r="E2133" s="45"/>
    </row>
    <row r="2134" ht="15.15" spans="1:5">
      <c r="A2134" s="44"/>
      <c r="B2134" s="44"/>
      <c r="C2134" s="44"/>
      <c r="D2134" s="44"/>
      <c r="E2134" s="45"/>
    </row>
    <row r="2135" ht="15.15" spans="1:5">
      <c r="A2135" s="44"/>
      <c r="B2135" s="44"/>
      <c r="C2135" s="44"/>
      <c r="D2135" s="44"/>
      <c r="E2135" s="45"/>
    </row>
    <row r="2136" ht="15.15" spans="1:5">
      <c r="A2136" s="44"/>
      <c r="B2136" s="44"/>
      <c r="C2136" s="44"/>
      <c r="D2136" s="44"/>
      <c r="E2136" s="45"/>
    </row>
    <row r="2137" ht="15.15" spans="1:5">
      <c r="A2137" s="44"/>
      <c r="B2137" s="44"/>
      <c r="C2137" s="44"/>
      <c r="D2137" s="44"/>
      <c r="E2137" s="45"/>
    </row>
    <row r="2138" ht="15.15" spans="1:5">
      <c r="A2138" s="44"/>
      <c r="B2138" s="44"/>
      <c r="C2138" s="44"/>
      <c r="D2138" s="44"/>
      <c r="E2138" s="45"/>
    </row>
    <row r="2139" ht="15.15" spans="1:5">
      <c r="A2139" s="44"/>
      <c r="B2139" s="44"/>
      <c r="C2139" s="44"/>
      <c r="D2139" s="44"/>
      <c r="E2139" s="45"/>
    </row>
    <row r="2140" ht="15.15" spans="1:5">
      <c r="A2140" s="44"/>
      <c r="B2140" s="44"/>
      <c r="C2140" s="44"/>
      <c r="D2140" s="44"/>
      <c r="E2140" s="45"/>
    </row>
    <row r="2141" ht="15.15" spans="1:5">
      <c r="A2141" s="44"/>
      <c r="B2141" s="44"/>
      <c r="C2141" s="44"/>
      <c r="D2141" s="44"/>
      <c r="E2141" s="45"/>
    </row>
    <row r="2142" ht="15.15" spans="1:5">
      <c r="A2142" s="44"/>
      <c r="B2142" s="44"/>
      <c r="C2142" s="44"/>
      <c r="D2142" s="44"/>
      <c r="E2142" s="45"/>
    </row>
    <row r="2143" ht="15.15" spans="1:5">
      <c r="A2143" s="44"/>
      <c r="B2143" s="44"/>
      <c r="C2143" s="44"/>
      <c r="D2143" s="44"/>
      <c r="E2143" s="45"/>
    </row>
    <row r="2144" ht="15.15" spans="1:5">
      <c r="A2144" s="44"/>
      <c r="B2144" s="44"/>
      <c r="C2144" s="44"/>
      <c r="D2144" s="44"/>
      <c r="E2144" s="45"/>
    </row>
    <row r="2145" ht="15.15" spans="1:5">
      <c r="A2145" s="44"/>
      <c r="B2145" s="44"/>
      <c r="C2145" s="44"/>
      <c r="D2145" s="44"/>
      <c r="E2145" s="45"/>
    </row>
    <row r="2146" ht="15.15" spans="1:5">
      <c r="A2146" s="44"/>
      <c r="B2146" s="44"/>
      <c r="C2146" s="44"/>
      <c r="D2146" s="44"/>
      <c r="E2146" s="45"/>
    </row>
    <row r="2147" ht="15.15" spans="1:5">
      <c r="A2147" s="44"/>
      <c r="B2147" s="44"/>
      <c r="C2147" s="44"/>
      <c r="D2147" s="44"/>
      <c r="E2147" s="45"/>
    </row>
    <row r="2148" ht="15.15" spans="1:5">
      <c r="A2148" s="44"/>
      <c r="B2148" s="44"/>
      <c r="C2148" s="44"/>
      <c r="D2148" s="44"/>
      <c r="E2148" s="45"/>
    </row>
    <row r="2149" ht="15.15" spans="1:5">
      <c r="A2149" s="44"/>
      <c r="B2149" s="44"/>
      <c r="C2149" s="44"/>
      <c r="D2149" s="44"/>
      <c r="E2149" s="45"/>
    </row>
    <row r="2150" ht="15.15" spans="1:5">
      <c r="A2150" s="44"/>
      <c r="B2150" s="44"/>
      <c r="C2150" s="44"/>
      <c r="D2150" s="44"/>
      <c r="E2150" s="45"/>
    </row>
    <row r="2151" ht="15.15" spans="1:5">
      <c r="A2151" s="44"/>
      <c r="B2151" s="44"/>
      <c r="C2151" s="44"/>
      <c r="D2151" s="44"/>
      <c r="E2151" s="45"/>
    </row>
    <row r="2152" ht="15.15" spans="1:5">
      <c r="A2152" s="44"/>
      <c r="B2152" s="44"/>
      <c r="C2152" s="44"/>
      <c r="D2152" s="44"/>
      <c r="E2152" s="45"/>
    </row>
    <row r="2153" ht="15.15" spans="1:5">
      <c r="A2153" s="44"/>
      <c r="B2153" s="44"/>
      <c r="C2153" s="44"/>
      <c r="D2153" s="44"/>
      <c r="E2153" s="45"/>
    </row>
    <row r="2154" ht="15.15" spans="1:5">
      <c r="A2154" s="44"/>
      <c r="B2154" s="44"/>
      <c r="C2154" s="44"/>
      <c r="D2154" s="44"/>
      <c r="E2154" s="45"/>
    </row>
    <row r="2155" ht="15.15" spans="1:5">
      <c r="A2155" s="44"/>
      <c r="B2155" s="44"/>
      <c r="C2155" s="44"/>
      <c r="D2155" s="44"/>
      <c r="E2155" s="45"/>
    </row>
    <row r="2156" ht="15.15" spans="1:5">
      <c r="A2156" s="44"/>
      <c r="B2156" s="44"/>
      <c r="C2156" s="44"/>
      <c r="D2156" s="44"/>
      <c r="E2156" s="45"/>
    </row>
    <row r="2157" ht="15.15" spans="1:5">
      <c r="A2157" s="44"/>
      <c r="B2157" s="44"/>
      <c r="C2157" s="44"/>
      <c r="D2157" s="44"/>
      <c r="E2157" s="45"/>
    </row>
    <row r="2158" ht="15.15" spans="1:5">
      <c r="A2158" s="44"/>
      <c r="B2158" s="44"/>
      <c r="C2158" s="44"/>
      <c r="D2158" s="44"/>
      <c r="E2158" s="45"/>
    </row>
    <row r="2159" ht="15.15" spans="1:5">
      <c r="A2159" s="44"/>
      <c r="B2159" s="44"/>
      <c r="C2159" s="44"/>
      <c r="D2159" s="44"/>
      <c r="E2159" s="45"/>
    </row>
    <row r="2160" ht="15.15" spans="1:5">
      <c r="A2160" s="44"/>
      <c r="B2160" s="44"/>
      <c r="C2160" s="44"/>
      <c r="D2160" s="44"/>
      <c r="E2160" s="45"/>
    </row>
    <row r="2161" ht="15.15" spans="1:5">
      <c r="A2161" s="44"/>
      <c r="B2161" s="44"/>
      <c r="C2161" s="44"/>
      <c r="D2161" s="44"/>
      <c r="E2161" s="45"/>
    </row>
    <row r="2162" ht="15.15" spans="1:5">
      <c r="A2162" s="44"/>
      <c r="B2162" s="44"/>
      <c r="C2162" s="44"/>
      <c r="D2162" s="44"/>
      <c r="E2162" s="45"/>
    </row>
    <row r="2163" ht="15.15" spans="1:5">
      <c r="A2163" s="44"/>
      <c r="B2163" s="44"/>
      <c r="C2163" s="44"/>
      <c r="D2163" s="44"/>
      <c r="E2163" s="45"/>
    </row>
    <row r="2164" ht="15.15" spans="1:5">
      <c r="A2164" s="44"/>
      <c r="B2164" s="44"/>
      <c r="C2164" s="44"/>
      <c r="D2164" s="44"/>
      <c r="E2164" s="45"/>
    </row>
    <row r="2165" ht="15.15" spans="1:5">
      <c r="A2165" s="44"/>
      <c r="B2165" s="44"/>
      <c r="C2165" s="44"/>
      <c r="D2165" s="44"/>
      <c r="E2165" s="45"/>
    </row>
    <row r="2166" ht="15.15" spans="1:5">
      <c r="A2166" s="44"/>
      <c r="B2166" s="44"/>
      <c r="C2166" s="44"/>
      <c r="D2166" s="44"/>
      <c r="E2166" s="45"/>
    </row>
    <row r="2167" ht="15.15" spans="1:5">
      <c r="A2167" s="44"/>
      <c r="B2167" s="44"/>
      <c r="C2167" s="44"/>
      <c r="D2167" s="44"/>
      <c r="E2167" s="45"/>
    </row>
    <row r="2168" ht="15.15" spans="1:5">
      <c r="A2168" s="44"/>
      <c r="B2168" s="44"/>
      <c r="C2168" s="44"/>
      <c r="D2168" s="44"/>
      <c r="E2168" s="45"/>
    </row>
    <row r="2169" ht="15.15" spans="1:5">
      <c r="A2169" s="44"/>
      <c r="B2169" s="44"/>
      <c r="C2169" s="44"/>
      <c r="D2169" s="44"/>
      <c r="E2169" s="45"/>
    </row>
    <row r="2170" ht="15.15" spans="1:5">
      <c r="A2170" s="44"/>
      <c r="B2170" s="44"/>
      <c r="C2170" s="44"/>
      <c r="D2170" s="44"/>
      <c r="E2170" s="45"/>
    </row>
    <row r="2171" ht="15.15" spans="1:5">
      <c r="A2171" s="44"/>
      <c r="B2171" s="44"/>
      <c r="C2171" s="44"/>
      <c r="D2171" s="44"/>
      <c r="E2171" s="45"/>
    </row>
    <row r="2172" ht="15.15" spans="1:5">
      <c r="A2172" s="44"/>
      <c r="B2172" s="44"/>
      <c r="C2172" s="44"/>
      <c r="D2172" s="44"/>
      <c r="E2172" s="45"/>
    </row>
    <row r="2173" ht="15.15" spans="1:5">
      <c r="A2173" s="44"/>
      <c r="B2173" s="44"/>
      <c r="C2173" s="44"/>
      <c r="D2173" s="44"/>
      <c r="E2173" s="45"/>
    </row>
    <row r="2174" ht="15.15" spans="1:5">
      <c r="A2174" s="44"/>
      <c r="B2174" s="44"/>
      <c r="C2174" s="44"/>
      <c r="D2174" s="44"/>
      <c r="E2174" s="45"/>
    </row>
    <row r="2175" ht="15.15" spans="1:5">
      <c r="A2175" s="44"/>
      <c r="B2175" s="44"/>
      <c r="C2175" s="44"/>
      <c r="D2175" s="44"/>
      <c r="E2175" s="45"/>
    </row>
    <row r="2176" ht="15.15" spans="1:5">
      <c r="A2176" s="44"/>
      <c r="B2176" s="44"/>
      <c r="C2176" s="44"/>
      <c r="D2176" s="44"/>
      <c r="E2176" s="45"/>
    </row>
    <row r="2177" ht="15.15" spans="1:5">
      <c r="A2177" s="44"/>
      <c r="B2177" s="44"/>
      <c r="C2177" s="44"/>
      <c r="D2177" s="44"/>
      <c r="E2177" s="45"/>
    </row>
    <row r="2178" ht="15.15" spans="1:5">
      <c r="A2178" s="44"/>
      <c r="B2178" s="44"/>
      <c r="C2178" s="44"/>
      <c r="D2178" s="44"/>
      <c r="E2178" s="45"/>
    </row>
    <row r="2179" ht="15.15" spans="1:5">
      <c r="A2179" s="44"/>
      <c r="B2179" s="44"/>
      <c r="C2179" s="44"/>
      <c r="D2179" s="44"/>
      <c r="E2179" s="45"/>
    </row>
    <row r="2180" ht="15.15" spans="1:5">
      <c r="A2180" s="44"/>
      <c r="B2180" s="44"/>
      <c r="C2180" s="44"/>
      <c r="D2180" s="44"/>
      <c r="E2180" s="45"/>
    </row>
    <row r="2181" ht="15.15" spans="1:5">
      <c r="A2181" s="44"/>
      <c r="B2181" s="44"/>
      <c r="C2181" s="44"/>
      <c r="D2181" s="44"/>
      <c r="E2181" s="45"/>
    </row>
    <row r="2182" ht="15.15" spans="1:5">
      <c r="A2182" s="44"/>
      <c r="B2182" s="44"/>
      <c r="C2182" s="44"/>
      <c r="D2182" s="44"/>
      <c r="E2182" s="45"/>
    </row>
    <row r="2183" ht="15.15" spans="1:5">
      <c r="A2183" s="44"/>
      <c r="B2183" s="44"/>
      <c r="C2183" s="44"/>
      <c r="D2183" s="44"/>
      <c r="E2183" s="45"/>
    </row>
    <row r="2184" ht="15.15" spans="1:5">
      <c r="A2184" s="44"/>
      <c r="B2184" s="44"/>
      <c r="C2184" s="44"/>
      <c r="D2184" s="44"/>
      <c r="E2184" s="45"/>
    </row>
    <row r="2185" ht="15.15" spans="1:5">
      <c r="A2185" s="44"/>
      <c r="B2185" s="44"/>
      <c r="C2185" s="44"/>
      <c r="D2185" s="44"/>
      <c r="E2185" s="45"/>
    </row>
    <row r="2186" ht="15.15" spans="1:5">
      <c r="A2186" s="44"/>
      <c r="B2186" s="44"/>
      <c r="C2186" s="44"/>
      <c r="D2186" s="44"/>
      <c r="E2186" s="45"/>
    </row>
    <row r="2187" ht="15.15" spans="1:5">
      <c r="A2187" s="44"/>
      <c r="B2187" s="44"/>
      <c r="C2187" s="44"/>
      <c r="D2187" s="44"/>
      <c r="E2187" s="45"/>
    </row>
    <row r="2188" ht="15.15" spans="1:5">
      <c r="A2188" s="44"/>
      <c r="B2188" s="44"/>
      <c r="C2188" s="44"/>
      <c r="D2188" s="44"/>
      <c r="E2188" s="45"/>
    </row>
    <row r="2189" ht="15.15" spans="1:5">
      <c r="A2189" s="44"/>
      <c r="B2189" s="44"/>
      <c r="C2189" s="44"/>
      <c r="D2189" s="44"/>
      <c r="E2189" s="45"/>
    </row>
    <row r="2190" ht="15.15" spans="1:5">
      <c r="A2190" s="44"/>
      <c r="B2190" s="44"/>
      <c r="C2190" s="44"/>
      <c r="D2190" s="44"/>
      <c r="E2190" s="45"/>
    </row>
    <row r="2191" ht="15.15" spans="1:5">
      <c r="A2191" s="44"/>
      <c r="B2191" s="44"/>
      <c r="C2191" s="44"/>
      <c r="D2191" s="44"/>
      <c r="E2191" s="45"/>
    </row>
    <row r="2192" ht="15.15" spans="1:5">
      <c r="A2192" s="44"/>
      <c r="B2192" s="44"/>
      <c r="C2192" s="44"/>
      <c r="D2192" s="44"/>
      <c r="E2192" s="45"/>
    </row>
    <row r="2193" ht="15.15" spans="1:5">
      <c r="A2193" s="44"/>
      <c r="B2193" s="44"/>
      <c r="C2193" s="44"/>
      <c r="D2193" s="44"/>
      <c r="E2193" s="45"/>
    </row>
    <row r="2194" ht="15.15" spans="1:5">
      <c r="A2194" s="44"/>
      <c r="B2194" s="44"/>
      <c r="C2194" s="44"/>
      <c r="D2194" s="44"/>
      <c r="E2194" s="45"/>
    </row>
    <row r="2195" ht="15.15" spans="1:5">
      <c r="A2195" s="44"/>
      <c r="B2195" s="44"/>
      <c r="C2195" s="44"/>
      <c r="D2195" s="44"/>
      <c r="E2195" s="45"/>
    </row>
    <row r="2196" ht="15.15" spans="1:5">
      <c r="A2196" s="44"/>
      <c r="B2196" s="44"/>
      <c r="C2196" s="44"/>
      <c r="D2196" s="44"/>
      <c r="E2196" s="45"/>
    </row>
    <row r="2197" ht="15.15" spans="1:5">
      <c r="A2197" s="44"/>
      <c r="B2197" s="44"/>
      <c r="C2197" s="44"/>
      <c r="D2197" s="44"/>
      <c r="E2197" s="45"/>
    </row>
    <row r="2198" ht="15.15" spans="1:5">
      <c r="A2198" s="44"/>
      <c r="B2198" s="44"/>
      <c r="C2198" s="44"/>
      <c r="D2198" s="44"/>
      <c r="E2198" s="45"/>
    </row>
    <row r="2199" ht="15.15" spans="1:5">
      <c r="A2199" s="44"/>
      <c r="B2199" s="44"/>
      <c r="C2199" s="44"/>
      <c r="D2199" s="44"/>
      <c r="E2199" s="45"/>
    </row>
    <row r="2200" ht="15.15" spans="1:5">
      <c r="A2200" s="44"/>
      <c r="B2200" s="44"/>
      <c r="C2200" s="44"/>
      <c r="D2200" s="44"/>
      <c r="E2200" s="45"/>
    </row>
    <row r="2201" ht="15.15" spans="1:5">
      <c r="A2201" s="44"/>
      <c r="B2201" s="44"/>
      <c r="C2201" s="44"/>
      <c r="D2201" s="44"/>
      <c r="E2201" s="45"/>
    </row>
    <row r="2202" ht="15.15" spans="1:5">
      <c r="A2202" s="44"/>
      <c r="B2202" s="44"/>
      <c r="C2202" s="44"/>
      <c r="D2202" s="44"/>
      <c r="E2202" s="45"/>
    </row>
    <row r="2203" ht="15.15" spans="1:5">
      <c r="A2203" s="44"/>
      <c r="B2203" s="44"/>
      <c r="C2203" s="44"/>
      <c r="D2203" s="44"/>
      <c r="E2203" s="45"/>
    </row>
    <row r="2204" ht="15.15" spans="1:5">
      <c r="A2204" s="44"/>
      <c r="B2204" s="44"/>
      <c r="C2204" s="44"/>
      <c r="D2204" s="44"/>
      <c r="E2204" s="45"/>
    </row>
    <row r="2205" ht="15.15" spans="1:5">
      <c r="A2205" s="44"/>
      <c r="B2205" s="44"/>
      <c r="C2205" s="44"/>
      <c r="D2205" s="44"/>
      <c r="E2205" s="45"/>
    </row>
    <row r="2206" ht="15.15" spans="1:5">
      <c r="A2206" s="44"/>
      <c r="B2206" s="44"/>
      <c r="C2206" s="44"/>
      <c r="D2206" s="44"/>
      <c r="E2206" s="45"/>
    </row>
    <row r="2207" ht="15.15" spans="1:5">
      <c r="A2207" s="44"/>
      <c r="B2207" s="44"/>
      <c r="C2207" s="44"/>
      <c r="D2207" s="44"/>
      <c r="E2207" s="45"/>
    </row>
    <row r="2208" ht="15.15" spans="1:5">
      <c r="A2208" s="44"/>
      <c r="B2208" s="44"/>
      <c r="C2208" s="44"/>
      <c r="D2208" s="44"/>
      <c r="E2208" s="45"/>
    </row>
    <row r="2209" ht="15.15" spans="1:5">
      <c r="A2209" s="44"/>
      <c r="B2209" s="44"/>
      <c r="C2209" s="44"/>
      <c r="D2209" s="44"/>
      <c r="E2209" s="45"/>
    </row>
    <row r="2210" ht="15.15" spans="1:5">
      <c r="A2210" s="44"/>
      <c r="B2210" s="44"/>
      <c r="C2210" s="44"/>
      <c r="D2210" s="44"/>
      <c r="E2210" s="45"/>
    </row>
    <row r="2211" ht="15.15" spans="1:5">
      <c r="A2211" s="44"/>
      <c r="B2211" s="44"/>
      <c r="C2211" s="44"/>
      <c r="D2211" s="44"/>
      <c r="E2211" s="45"/>
    </row>
    <row r="2212" ht="15.15" spans="1:5">
      <c r="A2212" s="44"/>
      <c r="B2212" s="44"/>
      <c r="C2212" s="44"/>
      <c r="D2212" s="44"/>
      <c r="E2212" s="45"/>
    </row>
    <row r="2213" ht="15.15" spans="1:5">
      <c r="A2213" s="44"/>
      <c r="B2213" s="44"/>
      <c r="C2213" s="44"/>
      <c r="D2213" s="44"/>
      <c r="E2213" s="45"/>
    </row>
    <row r="2214" ht="15.15" spans="1:5">
      <c r="A2214" s="44"/>
      <c r="B2214" s="44"/>
      <c r="C2214" s="44"/>
      <c r="D2214" s="44"/>
      <c r="E2214" s="45"/>
    </row>
    <row r="2215" ht="15.15" spans="1:5">
      <c r="A2215" s="44"/>
      <c r="B2215" s="44"/>
      <c r="C2215" s="44"/>
      <c r="D2215" s="44"/>
      <c r="E2215" s="45"/>
    </row>
    <row r="2216" ht="15.15" spans="1:5">
      <c r="A2216" s="44"/>
      <c r="B2216" s="44"/>
      <c r="C2216" s="44"/>
      <c r="D2216" s="44"/>
      <c r="E2216" s="45"/>
    </row>
    <row r="2217" ht="15.15" spans="1:5">
      <c r="A2217" s="44"/>
      <c r="B2217" s="44"/>
      <c r="C2217" s="44"/>
      <c r="D2217" s="44"/>
      <c r="E2217" s="45"/>
    </row>
    <row r="2218" ht="15.15" spans="1:5">
      <c r="A2218" s="44"/>
      <c r="B2218" s="44"/>
      <c r="C2218" s="44"/>
      <c r="D2218" s="44"/>
      <c r="E2218" s="45"/>
    </row>
    <row r="2219" ht="15.15" spans="1:5">
      <c r="A2219" s="44"/>
      <c r="B2219" s="44"/>
      <c r="C2219" s="44"/>
      <c r="D2219" s="44"/>
      <c r="E2219" s="45"/>
    </row>
    <row r="2220" ht="15.15" spans="1:5">
      <c r="A2220" s="44"/>
      <c r="B2220" s="44"/>
      <c r="C2220" s="44"/>
      <c r="D2220" s="44"/>
      <c r="E2220" s="45"/>
    </row>
    <row r="2221" ht="15.15" spans="1:5">
      <c r="A2221" s="44"/>
      <c r="B2221" s="44"/>
      <c r="C2221" s="44"/>
      <c r="D2221" s="44"/>
      <c r="E2221" s="45"/>
    </row>
    <row r="2222" ht="15.15" spans="1:5">
      <c r="A2222" s="44"/>
      <c r="B2222" s="44"/>
      <c r="C2222" s="44"/>
      <c r="D2222" s="44"/>
      <c r="E2222" s="45"/>
    </row>
    <row r="2223" ht="15.15" spans="1:5">
      <c r="A2223" s="44"/>
      <c r="B2223" s="44"/>
      <c r="C2223" s="44"/>
      <c r="D2223" s="44"/>
      <c r="E2223" s="45"/>
    </row>
    <row r="2224" ht="15.15" spans="1:5">
      <c r="A2224" s="44"/>
      <c r="B2224" s="44"/>
      <c r="C2224" s="44"/>
      <c r="D2224" s="44"/>
      <c r="E2224" s="45"/>
    </row>
    <row r="2225" ht="15.15" spans="1:5">
      <c r="A2225" s="44"/>
      <c r="B2225" s="44"/>
      <c r="C2225" s="44"/>
      <c r="D2225" s="44"/>
      <c r="E2225" s="45"/>
    </row>
    <row r="2226" ht="15.15" spans="1:5">
      <c r="A2226" s="44"/>
      <c r="B2226" s="44"/>
      <c r="C2226" s="44"/>
      <c r="D2226" s="44"/>
      <c r="E2226" s="45"/>
    </row>
    <row r="2227" ht="15.15" spans="1:5">
      <c r="A2227" s="44"/>
      <c r="B2227" s="44"/>
      <c r="C2227" s="44"/>
      <c r="D2227" s="44"/>
      <c r="E2227" s="45"/>
    </row>
    <row r="2228" ht="15.15" spans="1:5">
      <c r="A2228" s="44"/>
      <c r="B2228" s="44"/>
      <c r="C2228" s="44"/>
      <c r="D2228" s="44"/>
      <c r="E2228" s="45"/>
    </row>
    <row r="2229" ht="15.15" spans="1:5">
      <c r="A2229" s="44"/>
      <c r="B2229" s="44"/>
      <c r="C2229" s="44"/>
      <c r="D2229" s="44"/>
      <c r="E2229" s="45"/>
    </row>
    <row r="2230" ht="15.15" spans="1:5">
      <c r="A2230" s="44"/>
      <c r="B2230" s="44"/>
      <c r="C2230" s="44"/>
      <c r="D2230" s="44"/>
      <c r="E2230" s="45"/>
    </row>
    <row r="2231" ht="15.15" spans="1:5">
      <c r="A2231" s="44"/>
      <c r="B2231" s="44"/>
      <c r="C2231" s="44"/>
      <c r="D2231" s="44"/>
      <c r="E2231" s="45"/>
    </row>
    <row r="2232" ht="15.15" spans="1:5">
      <c r="A2232" s="44"/>
      <c r="B2232" s="44"/>
      <c r="C2232" s="44"/>
      <c r="D2232" s="44"/>
      <c r="E2232" s="45"/>
    </row>
    <row r="2233" ht="15.15" spans="1:5">
      <c r="A2233" s="44"/>
      <c r="B2233" s="44"/>
      <c r="C2233" s="44"/>
      <c r="D2233" s="44"/>
      <c r="E2233" s="45"/>
    </row>
    <row r="2234" ht="15.15" spans="1:5">
      <c r="A2234" s="44"/>
      <c r="B2234" s="44"/>
      <c r="C2234" s="44"/>
      <c r="D2234" s="44"/>
      <c r="E2234" s="45"/>
    </row>
    <row r="2235" ht="15.15" spans="1:5">
      <c r="A2235" s="44"/>
      <c r="B2235" s="44"/>
      <c r="C2235" s="44"/>
      <c r="D2235" s="44"/>
      <c r="E2235" s="45"/>
    </row>
    <row r="2236" ht="15.15" spans="1:5">
      <c r="A2236" s="44"/>
      <c r="B2236" s="44"/>
      <c r="C2236" s="44"/>
      <c r="D2236" s="44"/>
      <c r="E2236" s="45"/>
    </row>
    <row r="2237" ht="15.15" spans="1:5">
      <c r="A2237" s="44"/>
      <c r="B2237" s="44"/>
      <c r="C2237" s="44"/>
      <c r="D2237" s="44"/>
      <c r="E2237" s="45"/>
    </row>
    <row r="2238" ht="15.15" spans="1:5">
      <c r="A2238" s="44"/>
      <c r="B2238" s="44"/>
      <c r="C2238" s="44"/>
      <c r="D2238" s="44"/>
      <c r="E2238" s="45"/>
    </row>
    <row r="2239" ht="15.15" spans="1:5">
      <c r="A2239" s="44"/>
      <c r="B2239" s="44"/>
      <c r="C2239" s="44"/>
      <c r="D2239" s="44"/>
      <c r="E2239" s="45"/>
    </row>
    <row r="2240" ht="15.15" spans="1:5">
      <c r="A2240" s="44"/>
      <c r="B2240" s="44"/>
      <c r="C2240" s="44"/>
      <c r="D2240" s="44"/>
      <c r="E2240" s="45"/>
    </row>
    <row r="2241" ht="15.15" spans="1:5">
      <c r="A2241" s="44"/>
      <c r="B2241" s="44"/>
      <c r="C2241" s="44"/>
      <c r="D2241" s="44"/>
      <c r="E2241" s="45"/>
    </row>
    <row r="2242" ht="15.15" spans="1:5">
      <c r="A2242" s="44"/>
      <c r="B2242" s="44"/>
      <c r="C2242" s="44"/>
      <c r="D2242" s="44"/>
      <c r="E2242" s="45"/>
    </row>
    <row r="2243" ht="15.15" spans="1:5">
      <c r="A2243" s="44"/>
      <c r="B2243" s="44"/>
      <c r="C2243" s="44"/>
      <c r="D2243" s="44"/>
      <c r="E2243" s="45"/>
    </row>
    <row r="2244" ht="15.15" spans="1:5">
      <c r="A2244" s="44"/>
      <c r="B2244" s="44"/>
      <c r="C2244" s="44"/>
      <c r="D2244" s="44"/>
      <c r="E2244" s="45"/>
    </row>
    <row r="2245" ht="15.15" spans="1:5">
      <c r="A2245" s="44"/>
      <c r="B2245" s="44"/>
      <c r="C2245" s="44"/>
      <c r="D2245" s="44"/>
      <c r="E2245" s="45"/>
    </row>
    <row r="2246" ht="15.15" spans="1:5">
      <c r="A2246" s="44"/>
      <c r="B2246" s="44"/>
      <c r="C2246" s="44"/>
      <c r="D2246" s="44"/>
      <c r="E2246" s="45"/>
    </row>
    <row r="2247" ht="15.15" spans="1:5">
      <c r="A2247" s="44"/>
      <c r="B2247" s="44"/>
      <c r="C2247" s="44"/>
      <c r="D2247" s="44"/>
      <c r="E2247" s="45"/>
    </row>
    <row r="2248" ht="15.15" spans="1:5">
      <c r="A2248" s="44"/>
      <c r="B2248" s="44"/>
      <c r="C2248" s="44"/>
      <c r="D2248" s="44"/>
      <c r="E2248" s="45"/>
    </row>
    <row r="2249" ht="15.15" spans="1:5">
      <c r="A2249" s="44"/>
      <c r="B2249" s="44"/>
      <c r="C2249" s="44"/>
      <c r="D2249" s="44"/>
      <c r="E2249" s="45"/>
    </row>
    <row r="2250" ht="15.15" spans="1:5">
      <c r="A2250" s="44"/>
      <c r="B2250" s="44"/>
      <c r="C2250" s="44"/>
      <c r="D2250" s="44"/>
      <c r="E2250" s="45"/>
    </row>
    <row r="2251" ht="15.15" spans="1:5">
      <c r="A2251" s="44"/>
      <c r="B2251" s="44"/>
      <c r="C2251" s="44"/>
      <c r="D2251" s="44"/>
      <c r="E2251" s="45"/>
    </row>
    <row r="2252" ht="15.15" spans="1:5">
      <c r="A2252" s="44"/>
      <c r="B2252" s="44"/>
      <c r="C2252" s="44"/>
      <c r="D2252" s="44"/>
      <c r="E2252" s="45"/>
    </row>
    <row r="2253" ht="15.15" spans="1:5">
      <c r="A2253" s="44"/>
      <c r="B2253" s="44"/>
      <c r="C2253" s="44"/>
      <c r="D2253" s="44"/>
      <c r="E2253" s="45"/>
    </row>
    <row r="2254" ht="15.15" spans="1:5">
      <c r="A2254" s="44"/>
      <c r="B2254" s="44"/>
      <c r="C2254" s="44"/>
      <c r="D2254" s="44"/>
      <c r="E2254" s="45"/>
    </row>
    <row r="2255" ht="15.15" spans="1:5">
      <c r="A2255" s="44"/>
      <c r="B2255" s="44"/>
      <c r="C2255" s="44"/>
      <c r="D2255" s="44"/>
      <c r="E2255" s="45"/>
    </row>
    <row r="2256" ht="15.15" spans="1:5">
      <c r="A2256" s="44"/>
      <c r="B2256" s="44"/>
      <c r="C2256" s="44"/>
      <c r="D2256" s="44"/>
      <c r="E2256" s="45"/>
    </row>
    <row r="2257" ht="15.15" spans="1:5">
      <c r="A2257" s="44"/>
      <c r="B2257" s="44"/>
      <c r="C2257" s="44"/>
      <c r="D2257" s="44"/>
      <c r="E2257" s="45"/>
    </row>
    <row r="2258" ht="15.15" spans="1:5">
      <c r="A2258" s="44"/>
      <c r="B2258" s="44"/>
      <c r="C2258" s="44"/>
      <c r="D2258" s="44"/>
      <c r="E2258" s="45"/>
    </row>
    <row r="2259" ht="15.15" spans="1:5">
      <c r="A2259" s="44"/>
      <c r="B2259" s="44"/>
      <c r="C2259" s="44"/>
      <c r="D2259" s="44"/>
      <c r="E2259" s="45"/>
    </row>
    <row r="2260" ht="15.15" spans="1:5">
      <c r="A2260" s="44"/>
      <c r="B2260" s="44"/>
      <c r="C2260" s="44"/>
      <c r="D2260" s="44"/>
      <c r="E2260" s="45"/>
    </row>
    <row r="2261" ht="15.15" spans="1:5">
      <c r="A2261" s="44"/>
      <c r="B2261" s="44"/>
      <c r="C2261" s="44"/>
      <c r="D2261" s="44"/>
      <c r="E2261" s="45"/>
    </row>
    <row r="2262" ht="15.15" spans="1:5">
      <c r="A2262" s="44"/>
      <c r="B2262" s="44"/>
      <c r="C2262" s="44"/>
      <c r="D2262" s="44"/>
      <c r="E2262" s="45"/>
    </row>
    <row r="2263" ht="15.15" spans="1:5">
      <c r="A2263" s="44"/>
      <c r="B2263" s="44"/>
      <c r="C2263" s="44"/>
      <c r="D2263" s="44"/>
      <c r="E2263" s="45"/>
    </row>
    <row r="2264" ht="15.15" spans="1:5">
      <c r="A2264" s="44"/>
      <c r="B2264" s="44"/>
      <c r="C2264" s="44"/>
      <c r="D2264" s="44"/>
      <c r="E2264" s="45"/>
    </row>
    <row r="2265" ht="15.15" spans="1:5">
      <c r="A2265" s="44"/>
      <c r="B2265" s="44"/>
      <c r="C2265" s="44"/>
      <c r="D2265" s="44"/>
      <c r="E2265" s="45"/>
    </row>
    <row r="2266" ht="15.15" spans="1:5">
      <c r="A2266" s="44"/>
      <c r="B2266" s="44"/>
      <c r="C2266" s="44"/>
      <c r="D2266" s="44"/>
      <c r="E2266" s="45"/>
    </row>
    <row r="2267" ht="15.15" spans="1:5">
      <c r="A2267" s="44"/>
      <c r="B2267" s="44"/>
      <c r="C2267" s="44"/>
      <c r="D2267" s="44"/>
      <c r="E2267" s="45"/>
    </row>
    <row r="2268" ht="15.15" spans="1:5">
      <c r="A2268" s="44"/>
      <c r="B2268" s="44"/>
      <c r="C2268" s="44"/>
      <c r="D2268" s="44"/>
      <c r="E2268" s="45"/>
    </row>
    <row r="2269" ht="15.15" spans="1:5">
      <c r="A2269" s="44"/>
      <c r="B2269" s="44"/>
      <c r="C2269" s="44"/>
      <c r="D2269" s="44"/>
      <c r="E2269" s="45"/>
    </row>
    <row r="2270" ht="15.15" spans="1:5">
      <c r="A2270" s="44"/>
      <c r="B2270" s="44"/>
      <c r="C2270" s="44"/>
      <c r="D2270" s="44"/>
      <c r="E2270" s="45"/>
    </row>
    <row r="2271" ht="15.15" spans="1:5">
      <c r="A2271" s="44"/>
      <c r="B2271" s="44"/>
      <c r="C2271" s="44"/>
      <c r="D2271" s="44"/>
      <c r="E2271" s="45"/>
    </row>
    <row r="2272" ht="15.15" spans="1:5">
      <c r="A2272" s="44"/>
      <c r="B2272" s="44"/>
      <c r="C2272" s="44"/>
      <c r="D2272" s="44"/>
      <c r="E2272" s="45"/>
    </row>
    <row r="2273" ht="15.15" spans="1:5">
      <c r="A2273" s="44"/>
      <c r="B2273" s="44"/>
      <c r="C2273" s="44"/>
      <c r="D2273" s="44"/>
      <c r="E2273" s="45"/>
    </row>
    <row r="2274" ht="15.15" spans="1:5">
      <c r="A2274" s="44"/>
      <c r="B2274" s="44"/>
      <c r="C2274" s="44"/>
      <c r="D2274" s="44"/>
      <c r="E2274" s="45"/>
    </row>
    <row r="2275" ht="15.15" spans="1:5">
      <c r="A2275" s="44"/>
      <c r="B2275" s="44"/>
      <c r="C2275" s="44"/>
      <c r="D2275" s="44"/>
      <c r="E2275" s="45"/>
    </row>
    <row r="2276" ht="15.15" spans="1:5">
      <c r="A2276" s="44"/>
      <c r="B2276" s="44"/>
      <c r="C2276" s="44"/>
      <c r="D2276" s="44"/>
      <c r="E2276" s="45"/>
    </row>
    <row r="2277" ht="15.15" spans="1:5">
      <c r="A2277" s="44"/>
      <c r="B2277" s="44"/>
      <c r="C2277" s="44"/>
      <c r="D2277" s="44"/>
      <c r="E2277" s="45"/>
    </row>
    <row r="2278" ht="15.15" spans="1:5">
      <c r="A2278" s="44"/>
      <c r="B2278" s="44"/>
      <c r="C2278" s="44"/>
      <c r="D2278" s="44"/>
      <c r="E2278" s="45"/>
    </row>
    <row r="2279" ht="15.15" spans="1:5">
      <c r="A2279" s="44"/>
      <c r="B2279" s="44"/>
      <c r="C2279" s="44"/>
      <c r="D2279" s="44"/>
      <c r="E2279" s="45"/>
    </row>
    <row r="2280" ht="15.15" spans="1:5">
      <c r="A2280" s="44"/>
      <c r="B2280" s="44"/>
      <c r="C2280" s="44"/>
      <c r="D2280" s="44"/>
      <c r="E2280" s="45"/>
    </row>
    <row r="2281" ht="15.15" spans="1:5">
      <c r="A2281" s="44"/>
      <c r="B2281" s="44"/>
      <c r="C2281" s="44"/>
      <c r="D2281" s="44"/>
      <c r="E2281" s="45"/>
    </row>
    <row r="2282" ht="15.15" spans="1:5">
      <c r="A2282" s="44"/>
      <c r="B2282" s="44"/>
      <c r="C2282" s="44"/>
      <c r="D2282" s="44"/>
      <c r="E2282" s="45"/>
    </row>
    <row r="2283" ht="15.15" spans="1:5">
      <c r="A2283" s="44"/>
      <c r="B2283" s="44"/>
      <c r="C2283" s="44"/>
      <c r="D2283" s="44"/>
      <c r="E2283" s="45"/>
    </row>
    <row r="2284" ht="15.15" spans="1:5">
      <c r="A2284" s="44"/>
      <c r="B2284" s="44"/>
      <c r="C2284" s="44"/>
      <c r="D2284" s="44"/>
      <c r="E2284" s="45"/>
    </row>
    <row r="2285" ht="15.15" spans="1:5">
      <c r="A2285" s="44"/>
      <c r="B2285" s="44"/>
      <c r="C2285" s="44"/>
      <c r="D2285" s="44"/>
      <c r="E2285" s="45"/>
    </row>
    <row r="2286" ht="15.15" spans="1:5">
      <c r="A2286" s="44"/>
      <c r="B2286" s="44"/>
      <c r="C2286" s="44"/>
      <c r="D2286" s="44"/>
      <c r="E2286" s="45"/>
    </row>
    <row r="2287" ht="15.15" spans="1:5">
      <c r="A2287" s="44"/>
      <c r="B2287" s="44"/>
      <c r="C2287" s="44"/>
      <c r="D2287" s="44"/>
      <c r="E2287" s="45"/>
    </row>
    <row r="2288" ht="15.15" spans="1:5">
      <c r="A2288" s="44"/>
      <c r="B2288" s="44"/>
      <c r="C2288" s="44"/>
      <c r="D2288" s="44"/>
      <c r="E2288" s="45"/>
    </row>
    <row r="2289" ht="15.15" spans="1:5">
      <c r="A2289" s="44"/>
      <c r="B2289" s="44"/>
      <c r="C2289" s="44"/>
      <c r="D2289" s="44"/>
      <c r="E2289" s="45"/>
    </row>
    <row r="2290" ht="15.15" spans="1:5">
      <c r="A2290" s="44"/>
      <c r="B2290" s="44"/>
      <c r="C2290" s="44"/>
      <c r="D2290" s="44"/>
      <c r="E2290" s="45"/>
    </row>
    <row r="2291" ht="15.15" spans="1:5">
      <c r="A2291" s="44"/>
      <c r="B2291" s="44"/>
      <c r="C2291" s="44"/>
      <c r="D2291" s="44"/>
      <c r="E2291" s="45"/>
    </row>
    <row r="2292" ht="15.15" spans="1:5">
      <c r="A2292" s="44"/>
      <c r="B2292" s="44"/>
      <c r="C2292" s="44"/>
      <c r="D2292" s="44"/>
      <c r="E2292" s="45"/>
    </row>
    <row r="2293" ht="15.15" spans="1:5">
      <c r="A2293" s="44"/>
      <c r="B2293" s="44"/>
      <c r="C2293" s="44"/>
      <c r="D2293" s="44"/>
      <c r="E2293" s="45"/>
    </row>
    <row r="2294" ht="15.15" spans="1:5">
      <c r="A2294" s="44"/>
      <c r="B2294" s="44"/>
      <c r="C2294" s="44"/>
      <c r="D2294" s="44"/>
      <c r="E2294" s="45"/>
    </row>
    <row r="2295" ht="15.15" spans="1:5">
      <c r="A2295" s="44"/>
      <c r="B2295" s="44"/>
      <c r="C2295" s="44"/>
      <c r="D2295" s="44"/>
      <c r="E2295" s="45"/>
    </row>
    <row r="2296" ht="15.15" spans="1:5">
      <c r="A2296" s="44"/>
      <c r="B2296" s="44"/>
      <c r="C2296" s="44"/>
      <c r="D2296" s="44"/>
      <c r="E2296" s="45"/>
    </row>
    <row r="2297" ht="15.15" spans="1:5">
      <c r="A2297" s="44"/>
      <c r="B2297" s="44"/>
      <c r="C2297" s="44"/>
      <c r="D2297" s="44"/>
      <c r="E2297" s="45"/>
    </row>
    <row r="2298" ht="15.15" spans="1:5">
      <c r="A2298" s="44"/>
      <c r="B2298" s="44"/>
      <c r="C2298" s="44"/>
      <c r="D2298" s="44"/>
      <c r="E2298" s="45"/>
    </row>
    <row r="2299" ht="15.15" spans="1:5">
      <c r="A2299" s="44"/>
      <c r="B2299" s="44"/>
      <c r="C2299" s="44"/>
      <c r="D2299" s="44"/>
      <c r="E2299" s="45"/>
    </row>
    <row r="2300" ht="15.15" spans="1:5">
      <c r="A2300" s="44"/>
      <c r="B2300" s="44"/>
      <c r="C2300" s="44"/>
      <c r="D2300" s="44"/>
      <c r="E2300" s="45"/>
    </row>
    <row r="2301" ht="15.15" spans="1:5">
      <c r="A2301" s="44"/>
      <c r="B2301" s="44"/>
      <c r="C2301" s="44"/>
      <c r="D2301" s="44"/>
      <c r="E2301" s="45"/>
    </row>
    <row r="2302" ht="15.15" spans="1:5">
      <c r="A2302" s="44"/>
      <c r="B2302" s="44"/>
      <c r="C2302" s="44"/>
      <c r="D2302" s="44"/>
      <c r="E2302" s="45"/>
    </row>
    <row r="2303" ht="15.15" spans="1:5">
      <c r="A2303" s="44"/>
      <c r="B2303" s="44"/>
      <c r="C2303" s="44"/>
      <c r="D2303" s="44"/>
      <c r="E2303" s="45"/>
    </row>
    <row r="2304" ht="15.15" spans="1:5">
      <c r="A2304" s="44"/>
      <c r="B2304" s="44"/>
      <c r="C2304" s="44"/>
      <c r="D2304" s="44"/>
      <c r="E2304" s="45"/>
    </row>
    <row r="2305" ht="15.15" spans="1:5">
      <c r="A2305" s="44"/>
      <c r="B2305" s="44"/>
      <c r="C2305" s="44"/>
      <c r="D2305" s="44"/>
      <c r="E2305" s="45"/>
    </row>
    <row r="2306" ht="15.15" spans="1:5">
      <c r="A2306" s="44"/>
      <c r="B2306" s="44"/>
      <c r="C2306" s="44"/>
      <c r="D2306" s="44"/>
      <c r="E2306" s="45"/>
    </row>
    <row r="2307" ht="15.15" spans="1:5">
      <c r="A2307" s="44"/>
      <c r="B2307" s="44"/>
      <c r="C2307" s="44"/>
      <c r="D2307" s="44"/>
      <c r="E2307" s="45"/>
    </row>
    <row r="2308" ht="15.15" spans="1:5">
      <c r="A2308" s="44"/>
      <c r="B2308" s="44"/>
      <c r="C2308" s="44"/>
      <c r="D2308" s="44"/>
      <c r="E2308" s="45"/>
    </row>
    <row r="2309" ht="15.15" spans="1:5">
      <c r="A2309" s="44"/>
      <c r="B2309" s="44"/>
      <c r="C2309" s="44"/>
      <c r="D2309" s="44"/>
      <c r="E2309" s="45"/>
    </row>
    <row r="2310" ht="15.15" spans="1:5">
      <c r="A2310" s="44"/>
      <c r="B2310" s="44"/>
      <c r="C2310" s="44"/>
      <c r="D2310" s="44"/>
      <c r="E2310" s="45"/>
    </row>
    <row r="2311" ht="15.15" spans="1:5">
      <c r="A2311" s="44"/>
      <c r="B2311" s="44"/>
      <c r="C2311" s="44"/>
      <c r="D2311" s="44"/>
      <c r="E2311" s="45"/>
    </row>
    <row r="2312" ht="15.15" spans="1:5">
      <c r="A2312" s="44"/>
      <c r="B2312" s="44"/>
      <c r="C2312" s="44"/>
      <c r="D2312" s="44"/>
      <c r="E2312" s="45"/>
    </row>
    <row r="2313" ht="15.15" spans="1:5">
      <c r="A2313" s="44"/>
      <c r="B2313" s="44"/>
      <c r="C2313" s="44"/>
      <c r="D2313" s="44"/>
      <c r="E2313" s="45"/>
    </row>
    <row r="2314" ht="15.15" spans="1:5">
      <c r="A2314" s="44"/>
      <c r="B2314" s="44"/>
      <c r="C2314" s="44"/>
      <c r="D2314" s="44"/>
      <c r="E2314" s="45"/>
    </row>
    <row r="2315" ht="15.15" spans="1:5">
      <c r="A2315" s="44"/>
      <c r="B2315" s="44"/>
      <c r="C2315" s="44"/>
      <c r="D2315" s="44"/>
      <c r="E2315" s="45"/>
    </row>
    <row r="2316" ht="15.15" spans="1:5">
      <c r="A2316" s="44"/>
      <c r="B2316" s="44"/>
      <c r="C2316" s="44"/>
      <c r="D2316" s="44"/>
      <c r="E2316" s="45"/>
    </row>
    <row r="2317" ht="15.15" spans="1:5">
      <c r="A2317" s="44"/>
      <c r="B2317" s="44"/>
      <c r="C2317" s="44"/>
      <c r="D2317" s="44"/>
      <c r="E2317" s="45"/>
    </row>
    <row r="2318" ht="15.15" spans="1:5">
      <c r="A2318" s="44"/>
      <c r="B2318" s="44"/>
      <c r="C2318" s="44"/>
      <c r="D2318" s="44"/>
      <c r="E2318" s="45"/>
    </row>
    <row r="2319" ht="15.15" spans="1:5">
      <c r="A2319" s="44"/>
      <c r="B2319" s="44"/>
      <c r="C2319" s="44"/>
      <c r="D2319" s="44"/>
      <c r="E2319" s="45"/>
    </row>
    <row r="2320" ht="15.15" spans="1:5">
      <c r="A2320" s="44"/>
      <c r="B2320" s="44"/>
      <c r="C2320" s="44"/>
      <c r="D2320" s="44"/>
      <c r="E2320" s="45"/>
    </row>
    <row r="2321" ht="15.15" spans="1:5">
      <c r="A2321" s="44"/>
      <c r="B2321" s="44"/>
      <c r="C2321" s="44"/>
      <c r="D2321" s="44"/>
      <c r="E2321" s="45"/>
    </row>
    <row r="2322" ht="15.15" spans="1:5">
      <c r="A2322" s="44"/>
      <c r="B2322" s="44"/>
      <c r="C2322" s="44"/>
      <c r="D2322" s="44"/>
      <c r="E2322" s="45"/>
    </row>
    <row r="2323" ht="15.15" spans="1:5">
      <c r="A2323" s="44"/>
      <c r="B2323" s="44"/>
      <c r="C2323" s="44"/>
      <c r="D2323" s="44"/>
      <c r="E2323" s="45"/>
    </row>
    <row r="2324" ht="15.15" spans="1:5">
      <c r="A2324" s="44"/>
      <c r="B2324" s="44"/>
      <c r="C2324" s="44"/>
      <c r="D2324" s="44"/>
      <c r="E2324" s="45"/>
    </row>
    <row r="2325" ht="15.15" spans="1:5">
      <c r="A2325" s="44"/>
      <c r="B2325" s="44"/>
      <c r="C2325" s="44"/>
      <c r="D2325" s="44"/>
      <c r="E2325" s="45"/>
    </row>
    <row r="2326" ht="15.15" spans="1:5">
      <c r="A2326" s="44"/>
      <c r="B2326" s="44"/>
      <c r="C2326" s="44"/>
      <c r="D2326" s="44"/>
      <c r="E2326" s="45"/>
    </row>
    <row r="2327" ht="15.15" spans="1:5">
      <c r="A2327" s="44"/>
      <c r="B2327" s="44"/>
      <c r="C2327" s="44"/>
      <c r="D2327" s="44"/>
      <c r="E2327" s="45"/>
    </row>
    <row r="2328" ht="15.15" spans="1:5">
      <c r="A2328" s="44"/>
      <c r="B2328" s="44"/>
      <c r="C2328" s="44"/>
      <c r="D2328" s="44"/>
      <c r="E2328" s="45"/>
    </row>
    <row r="2329" ht="15.15" spans="1:5">
      <c r="A2329" s="44"/>
      <c r="B2329" s="44"/>
      <c r="C2329" s="44"/>
      <c r="D2329" s="44"/>
      <c r="E2329" s="45"/>
    </row>
    <row r="2330" ht="15.15" spans="1:5">
      <c r="A2330" s="44"/>
      <c r="B2330" s="44"/>
      <c r="C2330" s="44"/>
      <c r="D2330" s="44"/>
      <c r="E2330" s="45"/>
    </row>
    <row r="2331" ht="15.15" spans="1:5">
      <c r="A2331" s="44"/>
      <c r="B2331" s="44"/>
      <c r="C2331" s="44"/>
      <c r="D2331" s="44"/>
      <c r="E2331" s="45"/>
    </row>
    <row r="2332" ht="15.15" spans="1:5">
      <c r="A2332" s="44"/>
      <c r="B2332" s="44"/>
      <c r="C2332" s="44"/>
      <c r="D2332" s="44"/>
      <c r="E2332" s="45"/>
    </row>
    <row r="2333" ht="15.15" spans="1:5">
      <c r="A2333" s="44"/>
      <c r="B2333" s="44"/>
      <c r="C2333" s="44"/>
      <c r="D2333" s="44"/>
      <c r="E2333" s="45"/>
    </row>
    <row r="2334" ht="15.15" spans="1:5">
      <c r="A2334" s="44"/>
      <c r="B2334" s="44"/>
      <c r="C2334" s="44"/>
      <c r="D2334" s="44"/>
      <c r="E2334" s="45"/>
    </row>
    <row r="2335" ht="15.15" spans="1:5">
      <c r="A2335" s="44"/>
      <c r="B2335" s="44"/>
      <c r="C2335" s="44"/>
      <c r="D2335" s="44"/>
      <c r="E2335" s="45"/>
    </row>
    <row r="2336" ht="15.15" spans="1:5">
      <c r="A2336" s="44"/>
      <c r="B2336" s="44"/>
      <c r="C2336" s="44"/>
      <c r="D2336" s="44"/>
      <c r="E2336" s="45"/>
    </row>
    <row r="2337" ht="15.15" spans="1:5">
      <c r="A2337" s="44"/>
      <c r="B2337" s="44"/>
      <c r="C2337" s="44"/>
      <c r="D2337" s="44"/>
      <c r="E2337" s="45"/>
    </row>
    <row r="2338" ht="15.15" spans="1:5">
      <c r="A2338" s="44"/>
      <c r="B2338" s="44"/>
      <c r="C2338" s="44"/>
      <c r="D2338" s="44"/>
      <c r="E2338" s="45"/>
    </row>
    <row r="2339" ht="15.15" spans="1:5">
      <c r="A2339" s="44"/>
      <c r="B2339" s="44"/>
      <c r="C2339" s="44"/>
      <c r="D2339" s="44"/>
      <c r="E2339" s="45"/>
    </row>
    <row r="2340" ht="15.15" spans="1:5">
      <c r="A2340" s="44"/>
      <c r="B2340" s="44"/>
      <c r="C2340" s="44"/>
      <c r="D2340" s="44"/>
      <c r="E2340" s="45"/>
    </row>
    <row r="2341" ht="15.15" spans="1:5">
      <c r="A2341" s="44"/>
      <c r="B2341" s="44"/>
      <c r="C2341" s="44"/>
      <c r="D2341" s="44"/>
      <c r="E2341" s="45"/>
    </row>
    <row r="2342" ht="15.15" spans="1:5">
      <c r="A2342" s="44"/>
      <c r="B2342" s="44"/>
      <c r="C2342" s="44"/>
      <c r="D2342" s="44"/>
      <c r="E2342" s="45"/>
    </row>
    <row r="2343" ht="15.15" spans="1:5">
      <c r="A2343" s="44"/>
      <c r="B2343" s="44"/>
      <c r="C2343" s="44"/>
      <c r="D2343" s="44"/>
      <c r="E2343" s="45"/>
    </row>
    <row r="2344" ht="15.15" spans="1:5">
      <c r="A2344" s="44"/>
      <c r="B2344" s="44"/>
      <c r="C2344" s="44"/>
      <c r="D2344" s="44"/>
      <c r="E2344" s="45"/>
    </row>
    <row r="2345" ht="15.15" spans="1:5">
      <c r="A2345" s="44"/>
      <c r="B2345" s="44"/>
      <c r="C2345" s="44"/>
      <c r="D2345" s="44"/>
      <c r="E2345" s="45"/>
    </row>
    <row r="2346" ht="15.15" spans="1:5">
      <c r="A2346" s="44"/>
      <c r="B2346" s="44"/>
      <c r="C2346" s="44"/>
      <c r="D2346" s="44"/>
      <c r="E2346" s="45"/>
    </row>
    <row r="2347" ht="15.15" spans="1:5">
      <c r="A2347" s="44"/>
      <c r="B2347" s="44"/>
      <c r="C2347" s="44"/>
      <c r="D2347" s="44"/>
      <c r="E2347" s="45"/>
    </row>
    <row r="2348" ht="15.15" spans="1:5">
      <c r="A2348" s="44"/>
      <c r="B2348" s="44"/>
      <c r="C2348" s="44"/>
      <c r="D2348" s="44"/>
      <c r="E2348" s="45"/>
    </row>
    <row r="2349" ht="15.15" spans="1:5">
      <c r="A2349" s="44"/>
      <c r="B2349" s="44"/>
      <c r="C2349" s="44"/>
      <c r="D2349" s="44"/>
      <c r="E2349" s="45"/>
    </row>
    <row r="2350" ht="15.15" spans="1:5">
      <c r="A2350" s="44"/>
      <c r="B2350" s="44"/>
      <c r="C2350" s="44"/>
      <c r="D2350" s="44"/>
      <c r="E2350" s="45"/>
    </row>
    <row r="2351" ht="15.15" spans="1:5">
      <c r="A2351" s="44"/>
      <c r="B2351" s="44"/>
      <c r="C2351" s="44"/>
      <c r="D2351" s="44"/>
      <c r="E2351" s="45"/>
    </row>
    <row r="2352" ht="15.15" spans="1:5">
      <c r="A2352" s="44"/>
      <c r="B2352" s="44"/>
      <c r="C2352" s="44"/>
      <c r="D2352" s="44"/>
      <c r="E2352" s="45"/>
    </row>
    <row r="2353" ht="15.15" spans="1:5">
      <c r="A2353" s="44"/>
      <c r="B2353" s="44"/>
      <c r="C2353" s="44"/>
      <c r="D2353" s="44"/>
      <c r="E2353" s="45"/>
    </row>
    <row r="2354" ht="15.15" spans="1:5">
      <c r="A2354" s="44"/>
      <c r="B2354" s="44"/>
      <c r="C2354" s="44"/>
      <c r="D2354" s="44"/>
      <c r="E2354" s="45"/>
    </row>
    <row r="2355" ht="15.15" spans="1:5">
      <c r="A2355" s="44"/>
      <c r="B2355" s="44"/>
      <c r="C2355" s="44"/>
      <c r="D2355" s="44"/>
      <c r="E2355" s="45"/>
    </row>
    <row r="2356" ht="15.15" spans="1:5">
      <c r="A2356" s="44"/>
      <c r="B2356" s="44"/>
      <c r="C2356" s="44"/>
      <c r="D2356" s="44"/>
      <c r="E2356" s="45"/>
    </row>
    <row r="2357" ht="15.15" spans="1:5">
      <c r="A2357" s="44"/>
      <c r="B2357" s="44"/>
      <c r="C2357" s="44"/>
      <c r="D2357" s="44"/>
      <c r="E2357" s="45"/>
    </row>
    <row r="2358" ht="15.15" spans="1:5">
      <c r="A2358" s="44"/>
      <c r="B2358" s="44"/>
      <c r="C2358" s="44"/>
      <c r="D2358" s="44"/>
      <c r="E2358" s="45"/>
    </row>
    <row r="2359" ht="15.15" spans="1:5">
      <c r="A2359" s="44"/>
      <c r="B2359" s="44"/>
      <c r="C2359" s="44"/>
      <c r="D2359" s="44"/>
      <c r="E2359" s="45"/>
    </row>
    <row r="2360" ht="15.15" spans="1:5">
      <c r="A2360" s="44"/>
      <c r="B2360" s="44"/>
      <c r="C2360" s="44"/>
      <c r="D2360" s="44"/>
      <c r="E2360" s="45"/>
    </row>
    <row r="2361" ht="15.15" spans="1:5">
      <c r="A2361" s="44"/>
      <c r="B2361" s="44"/>
      <c r="C2361" s="44"/>
      <c r="D2361" s="44"/>
      <c r="E2361" s="45"/>
    </row>
    <row r="2362" ht="15.15" spans="1:5">
      <c r="A2362" s="44"/>
      <c r="B2362" s="44"/>
      <c r="C2362" s="44"/>
      <c r="D2362" s="44"/>
      <c r="E2362" s="45"/>
    </row>
    <row r="2363" ht="15.15" spans="1:5">
      <c r="A2363" s="44"/>
      <c r="B2363" s="44"/>
      <c r="C2363" s="44"/>
      <c r="D2363" s="44"/>
      <c r="E2363" s="45"/>
    </row>
    <row r="2364" ht="15.15" spans="1:5">
      <c r="A2364" s="44"/>
      <c r="B2364" s="44"/>
      <c r="C2364" s="44"/>
      <c r="D2364" s="44"/>
      <c r="E2364" s="45"/>
    </row>
    <row r="2365" ht="15.15" spans="1:5">
      <c r="A2365" s="44"/>
      <c r="B2365" s="44"/>
      <c r="C2365" s="44"/>
      <c r="D2365" s="44"/>
      <c r="E2365" s="45"/>
    </row>
    <row r="2366" ht="15.15" spans="1:5">
      <c r="A2366" s="44"/>
      <c r="B2366" s="44"/>
      <c r="C2366" s="44"/>
      <c r="D2366" s="44"/>
      <c r="E2366" s="45"/>
    </row>
    <row r="2367" ht="15.15" spans="1:5">
      <c r="A2367" s="44"/>
      <c r="B2367" s="44"/>
      <c r="C2367" s="44"/>
      <c r="D2367" s="44"/>
      <c r="E2367" s="45"/>
    </row>
    <row r="2368" ht="15.15" spans="1:5">
      <c r="A2368" s="44"/>
      <c r="B2368" s="44"/>
      <c r="C2368" s="44"/>
      <c r="D2368" s="44"/>
      <c r="E2368" s="45"/>
    </row>
    <row r="2369" ht="15.15" spans="1:5">
      <c r="A2369" s="44"/>
      <c r="B2369" s="44"/>
      <c r="C2369" s="44"/>
      <c r="D2369" s="44"/>
      <c r="E2369" s="45"/>
    </row>
    <row r="2370" ht="15.15" spans="1:5">
      <c r="A2370" s="44"/>
      <c r="B2370" s="44"/>
      <c r="C2370" s="44"/>
      <c r="D2370" s="44"/>
      <c r="E2370" s="45"/>
    </row>
    <row r="2371" ht="15.15" spans="1:5">
      <c r="A2371" s="44"/>
      <c r="B2371" s="44"/>
      <c r="C2371" s="44"/>
      <c r="D2371" s="44"/>
      <c r="E2371" s="45"/>
    </row>
    <row r="2372" ht="15.15" spans="1:5">
      <c r="A2372" s="44"/>
      <c r="B2372" s="44"/>
      <c r="C2372" s="44"/>
      <c r="D2372" s="44"/>
      <c r="E2372" s="45"/>
    </row>
    <row r="2373" ht="15.15" spans="1:5">
      <c r="A2373" s="44"/>
      <c r="B2373" s="44"/>
      <c r="C2373" s="44"/>
      <c r="D2373" s="44"/>
      <c r="E2373" s="45"/>
    </row>
    <row r="2374" ht="15.15" spans="1:5">
      <c r="A2374" s="44"/>
      <c r="B2374" s="44"/>
      <c r="C2374" s="44"/>
      <c r="D2374" s="44"/>
      <c r="E2374" s="45"/>
    </row>
    <row r="2375" ht="15.15" spans="1:5">
      <c r="A2375" s="44"/>
      <c r="B2375" s="44"/>
      <c r="C2375" s="44"/>
      <c r="D2375" s="44"/>
      <c r="E2375" s="45"/>
    </row>
    <row r="2376" ht="15.15" spans="1:5">
      <c r="A2376" s="44"/>
      <c r="B2376" s="44"/>
      <c r="C2376" s="44"/>
      <c r="D2376" s="44"/>
      <c r="E2376" s="45"/>
    </row>
    <row r="2377" ht="15.15" spans="1:5">
      <c r="A2377" s="44"/>
      <c r="B2377" s="44"/>
      <c r="C2377" s="44"/>
      <c r="D2377" s="44"/>
      <c r="E2377" s="45"/>
    </row>
    <row r="2378" ht="15.15" spans="1:5">
      <c r="A2378" s="44"/>
      <c r="B2378" s="44"/>
      <c r="C2378" s="44"/>
      <c r="D2378" s="44"/>
      <c r="E2378" s="45"/>
    </row>
    <row r="2379" ht="15.15" spans="1:5">
      <c r="A2379" s="44"/>
      <c r="B2379" s="44"/>
      <c r="C2379" s="44"/>
      <c r="D2379" s="44"/>
      <c r="E2379" s="45"/>
    </row>
    <row r="2380" ht="15.15" spans="1:5">
      <c r="A2380" s="44"/>
      <c r="B2380" s="44"/>
      <c r="C2380" s="44"/>
      <c r="D2380" s="44"/>
      <c r="E2380" s="45"/>
    </row>
    <row r="2381" ht="15.15" spans="1:5">
      <c r="A2381" s="44"/>
      <c r="B2381" s="44"/>
      <c r="C2381" s="44"/>
      <c r="D2381" s="44"/>
      <c r="E2381" s="45"/>
    </row>
    <row r="2382" ht="15.15" spans="1:5">
      <c r="A2382" s="44"/>
      <c r="B2382" s="44"/>
      <c r="C2382" s="44"/>
      <c r="D2382" s="44"/>
      <c r="E2382" s="45"/>
    </row>
    <row r="2383" ht="15.15" spans="1:5">
      <c r="A2383" s="44"/>
      <c r="B2383" s="44"/>
      <c r="C2383" s="44"/>
      <c r="D2383" s="44"/>
      <c r="E2383" s="45"/>
    </row>
    <row r="2384" ht="15.15" spans="1:5">
      <c r="A2384" s="44"/>
      <c r="B2384" s="44"/>
      <c r="C2384" s="44"/>
      <c r="D2384" s="44"/>
      <c r="E2384" s="45"/>
    </row>
    <row r="2385" ht="15.15" spans="1:5">
      <c r="A2385" s="44"/>
      <c r="B2385" s="44"/>
      <c r="C2385" s="44"/>
      <c r="D2385" s="44"/>
      <c r="E2385" s="45"/>
    </row>
    <row r="2386" ht="15.15" spans="1:5">
      <c r="A2386" s="44"/>
      <c r="B2386" s="44"/>
      <c r="C2386" s="44"/>
      <c r="D2386" s="44"/>
      <c r="E2386" s="45"/>
    </row>
    <row r="2387" ht="15.15" spans="1:5">
      <c r="A2387" s="44"/>
      <c r="B2387" s="44"/>
      <c r="C2387" s="44"/>
      <c r="D2387" s="44"/>
      <c r="E2387" s="45"/>
    </row>
    <row r="2388" ht="15.15" spans="1:5">
      <c r="A2388" s="44"/>
      <c r="B2388" s="44"/>
      <c r="C2388" s="44"/>
      <c r="D2388" s="44"/>
      <c r="E2388" s="45"/>
    </row>
    <row r="2389" ht="15.15" spans="1:5">
      <c r="A2389" s="44"/>
      <c r="B2389" s="44"/>
      <c r="C2389" s="44"/>
      <c r="D2389" s="44"/>
      <c r="E2389" s="45"/>
    </row>
    <row r="2390" ht="15.15" spans="1:5">
      <c r="A2390" s="44"/>
      <c r="B2390" s="44"/>
      <c r="C2390" s="44"/>
      <c r="D2390" s="44"/>
      <c r="E2390" s="45"/>
    </row>
    <row r="2391" ht="15.15" spans="1:5">
      <c r="A2391" s="44"/>
      <c r="B2391" s="44"/>
      <c r="C2391" s="44"/>
      <c r="D2391" s="44"/>
      <c r="E2391" s="45"/>
    </row>
    <row r="2392" ht="15.15" spans="1:5">
      <c r="A2392" s="44"/>
      <c r="B2392" s="44"/>
      <c r="C2392" s="44"/>
      <c r="D2392" s="44"/>
      <c r="E2392" s="45"/>
    </row>
    <row r="2393" ht="15.15" spans="1:5">
      <c r="A2393" s="44"/>
      <c r="B2393" s="44"/>
      <c r="C2393" s="44"/>
      <c r="D2393" s="44"/>
      <c r="E2393" s="45"/>
    </row>
    <row r="2394" ht="15.15" spans="1:5">
      <c r="A2394" s="44"/>
      <c r="B2394" s="44"/>
      <c r="C2394" s="44"/>
      <c r="D2394" s="44"/>
      <c r="E2394" s="45"/>
    </row>
    <row r="2395" ht="15.15" spans="1:5">
      <c r="A2395" s="44"/>
      <c r="B2395" s="44"/>
      <c r="C2395" s="44"/>
      <c r="D2395" s="44"/>
      <c r="E2395" s="45"/>
    </row>
    <row r="2396" ht="15.15" spans="1:5">
      <c r="A2396" s="44"/>
      <c r="B2396" s="44"/>
      <c r="C2396" s="44"/>
      <c r="D2396" s="44"/>
      <c r="E2396" s="45"/>
    </row>
    <row r="2397" ht="15.15" spans="1:5">
      <c r="A2397" s="44"/>
      <c r="B2397" s="44"/>
      <c r="C2397" s="44"/>
      <c r="D2397" s="44"/>
      <c r="E2397" s="45"/>
    </row>
    <row r="2398" ht="15.15" spans="1:5">
      <c r="A2398" s="44"/>
      <c r="B2398" s="44"/>
      <c r="C2398" s="44"/>
      <c r="D2398" s="44"/>
      <c r="E2398" s="45"/>
    </row>
    <row r="2399" ht="15.15" spans="1:5">
      <c r="A2399" s="44"/>
      <c r="B2399" s="44"/>
      <c r="C2399" s="44"/>
      <c r="D2399" s="44"/>
      <c r="E2399" s="45"/>
    </row>
    <row r="2400" ht="15.15" spans="1:5">
      <c r="A2400" s="44"/>
      <c r="B2400" s="44"/>
      <c r="C2400" s="44"/>
      <c r="D2400" s="44"/>
      <c r="E2400" s="45"/>
    </row>
    <row r="2401" ht="15.15" spans="1:5">
      <c r="A2401" s="44"/>
      <c r="B2401" s="44"/>
      <c r="C2401" s="44"/>
      <c r="D2401" s="44"/>
      <c r="E2401" s="45"/>
    </row>
    <row r="2402" ht="15.15" spans="1:5">
      <c r="A2402" s="44"/>
      <c r="B2402" s="44"/>
      <c r="C2402" s="44"/>
      <c r="D2402" s="44"/>
      <c r="E2402" s="45"/>
    </row>
    <row r="2403" ht="15.15" spans="1:5">
      <c r="A2403" s="44"/>
      <c r="B2403" s="44"/>
      <c r="C2403" s="44"/>
      <c r="D2403" s="44"/>
      <c r="E2403" s="45"/>
    </row>
    <row r="2404" ht="15.15" spans="1:5">
      <c r="A2404" s="44"/>
      <c r="B2404" s="44"/>
      <c r="C2404" s="44"/>
      <c r="D2404" s="44"/>
      <c r="E2404" s="45"/>
    </row>
    <row r="2405" ht="15.15" spans="1:5">
      <c r="A2405" s="44"/>
      <c r="B2405" s="44"/>
      <c r="C2405" s="44"/>
      <c r="D2405" s="44"/>
      <c r="E2405" s="45"/>
    </row>
    <row r="2406" ht="15.15" spans="1:5">
      <c r="A2406" s="44"/>
      <c r="B2406" s="44"/>
      <c r="C2406" s="44"/>
      <c r="D2406" s="44"/>
      <c r="E2406" s="45"/>
    </row>
    <row r="2407" ht="15.15" spans="1:5">
      <c r="A2407" s="44"/>
      <c r="B2407" s="44"/>
      <c r="C2407" s="44"/>
      <c r="D2407" s="44"/>
      <c r="E2407" s="45"/>
    </row>
    <row r="2408" ht="15.15" spans="1:5">
      <c r="A2408" s="44"/>
      <c r="B2408" s="44"/>
      <c r="C2408" s="44"/>
      <c r="D2408" s="44"/>
      <c r="E2408" s="45"/>
    </row>
    <row r="2409" ht="15.15" spans="1:5">
      <c r="A2409" s="44"/>
      <c r="B2409" s="44"/>
      <c r="C2409" s="44"/>
      <c r="D2409" s="44"/>
      <c r="E2409" s="45"/>
    </row>
    <row r="2410" ht="15.15" spans="1:5">
      <c r="A2410" s="44"/>
      <c r="B2410" s="44"/>
      <c r="C2410" s="44"/>
      <c r="D2410" s="44"/>
      <c r="E2410" s="45"/>
    </row>
    <row r="2411" ht="15.15" spans="1:5">
      <c r="A2411" s="44"/>
      <c r="B2411" s="44"/>
      <c r="C2411" s="44"/>
      <c r="D2411" s="44"/>
      <c r="E2411" s="45"/>
    </row>
    <row r="2412" ht="15.15" spans="1:5">
      <c r="A2412" s="44"/>
      <c r="B2412" s="44"/>
      <c r="C2412" s="44"/>
      <c r="D2412" s="44"/>
      <c r="E2412" s="45"/>
    </row>
    <row r="2413" ht="15.15" spans="1:5">
      <c r="A2413" s="44"/>
      <c r="B2413" s="44"/>
      <c r="C2413" s="44"/>
      <c r="D2413" s="44"/>
      <c r="E2413" s="45"/>
    </row>
    <row r="2414" ht="15.15" spans="1:5">
      <c r="A2414" s="44"/>
      <c r="B2414" s="44"/>
      <c r="C2414" s="44"/>
      <c r="D2414" s="44"/>
      <c r="E2414" s="45"/>
    </row>
    <row r="2415" ht="15.15" spans="1:5">
      <c r="A2415" s="44"/>
      <c r="B2415" s="44"/>
      <c r="C2415" s="44"/>
      <c r="D2415" s="44"/>
      <c r="E2415" s="45"/>
    </row>
    <row r="2416" ht="15.15" spans="1:5">
      <c r="A2416" s="44"/>
      <c r="B2416" s="44"/>
      <c r="C2416" s="44"/>
      <c r="D2416" s="44"/>
      <c r="E2416" s="45"/>
    </row>
    <row r="2417" ht="15.15" spans="1:5">
      <c r="A2417" s="44"/>
      <c r="B2417" s="44"/>
      <c r="C2417" s="44"/>
      <c r="D2417" s="44"/>
      <c r="E2417" s="45"/>
    </row>
    <row r="2418" ht="15.15" spans="1:5">
      <c r="A2418" s="44"/>
      <c r="B2418" s="44"/>
      <c r="C2418" s="44"/>
      <c r="D2418" s="44"/>
      <c r="E2418" s="45"/>
    </row>
    <row r="2419" ht="15.15" spans="1:5">
      <c r="A2419" s="44"/>
      <c r="B2419" s="44"/>
      <c r="C2419" s="44"/>
      <c r="D2419" s="44"/>
      <c r="E2419" s="45"/>
    </row>
    <row r="2420" ht="15.15" spans="1:5">
      <c r="A2420" s="44"/>
      <c r="B2420" s="44"/>
      <c r="C2420" s="44"/>
      <c r="D2420" s="44"/>
      <c r="E2420" s="45"/>
    </row>
    <row r="2421" ht="15.15" spans="1:5">
      <c r="A2421" s="44"/>
      <c r="B2421" s="44"/>
      <c r="C2421" s="44"/>
      <c r="D2421" s="44"/>
      <c r="E2421" s="45"/>
    </row>
    <row r="2422" ht="15.15" spans="1:5">
      <c r="A2422" s="44"/>
      <c r="B2422" s="44"/>
      <c r="C2422" s="44"/>
      <c r="D2422" s="44"/>
      <c r="E2422" s="45"/>
    </row>
    <row r="2423" ht="15.15" spans="1:5">
      <c r="A2423" s="44"/>
      <c r="B2423" s="44"/>
      <c r="C2423" s="44"/>
      <c r="D2423" s="44"/>
      <c r="E2423" s="45"/>
    </row>
    <row r="2424" ht="15.15" spans="1:5">
      <c r="A2424" s="44"/>
      <c r="B2424" s="44"/>
      <c r="C2424" s="44"/>
      <c r="D2424" s="44"/>
      <c r="E2424" s="45"/>
    </row>
    <row r="2425" ht="15.15" spans="1:5">
      <c r="A2425" s="44"/>
      <c r="B2425" s="44"/>
      <c r="C2425" s="44"/>
      <c r="D2425" s="44"/>
      <c r="E2425" s="45"/>
    </row>
    <row r="2426" ht="15.15" spans="1:5">
      <c r="A2426" s="44"/>
      <c r="B2426" s="44"/>
      <c r="C2426" s="44"/>
      <c r="D2426" s="44"/>
      <c r="E2426" s="45"/>
    </row>
    <row r="2427" ht="15.15" spans="1:5">
      <c r="A2427" s="44"/>
      <c r="B2427" s="44"/>
      <c r="C2427" s="44"/>
      <c r="D2427" s="44"/>
      <c r="E2427" s="45"/>
    </row>
    <row r="2428" ht="15.15" spans="1:5">
      <c r="A2428" s="44"/>
      <c r="B2428" s="44"/>
      <c r="C2428" s="44"/>
      <c r="D2428" s="44"/>
      <c r="E2428" s="45"/>
    </row>
    <row r="2429" ht="15.15" spans="1:5">
      <c r="A2429" s="44"/>
      <c r="B2429" s="44"/>
      <c r="C2429" s="44"/>
      <c r="D2429" s="44"/>
      <c r="E2429" s="45"/>
    </row>
    <row r="2430" ht="15.15" spans="1:5">
      <c r="A2430" s="44"/>
      <c r="B2430" s="44"/>
      <c r="C2430" s="44"/>
      <c r="D2430" s="44"/>
      <c r="E2430" s="45"/>
    </row>
    <row r="2431" ht="15.15" spans="1:5">
      <c r="A2431" s="44"/>
      <c r="B2431" s="44"/>
      <c r="C2431" s="44"/>
      <c r="D2431" s="44"/>
      <c r="E2431" s="45"/>
    </row>
    <row r="2432" ht="15.15" spans="1:5">
      <c r="A2432" s="44"/>
      <c r="B2432" s="44"/>
      <c r="C2432" s="44"/>
      <c r="D2432" s="44"/>
      <c r="E2432" s="45"/>
    </row>
    <row r="2433" ht="15.15" spans="1:5">
      <c r="A2433" s="44"/>
      <c r="B2433" s="44"/>
      <c r="C2433" s="44"/>
      <c r="D2433" s="44"/>
      <c r="E2433" s="45"/>
    </row>
    <row r="2434" ht="15.15" spans="1:5">
      <c r="A2434" s="44"/>
      <c r="B2434" s="44"/>
      <c r="C2434" s="44"/>
      <c r="D2434" s="44"/>
      <c r="E2434" s="45"/>
    </row>
    <row r="2435" ht="15.15" spans="1:5">
      <c r="A2435" s="44"/>
      <c r="B2435" s="44"/>
      <c r="C2435" s="44"/>
      <c r="D2435" s="44"/>
      <c r="E2435" s="45"/>
    </row>
    <row r="2436" ht="15.15" spans="1:5">
      <c r="A2436" s="44"/>
      <c r="B2436" s="44"/>
      <c r="C2436" s="44"/>
      <c r="D2436" s="44"/>
      <c r="E2436" s="45"/>
    </row>
    <row r="2437" ht="15.15" spans="1:5">
      <c r="A2437" s="44"/>
      <c r="B2437" s="44"/>
      <c r="C2437" s="44"/>
      <c r="D2437" s="44"/>
      <c r="E2437" s="45"/>
    </row>
    <row r="2438" ht="15.15" spans="1:5">
      <c r="A2438" s="44"/>
      <c r="B2438" s="44"/>
      <c r="C2438" s="44"/>
      <c r="D2438" s="44"/>
      <c r="E2438" s="45"/>
    </row>
    <row r="2439" ht="15.15" spans="1:5">
      <c r="A2439" s="44"/>
      <c r="B2439" s="44"/>
      <c r="C2439" s="44"/>
      <c r="D2439" s="44"/>
      <c r="E2439" s="45"/>
    </row>
    <row r="2440" ht="15.15" spans="1:5">
      <c r="A2440" s="44"/>
      <c r="B2440" s="44"/>
      <c r="C2440" s="44"/>
      <c r="D2440" s="44"/>
      <c r="E2440" s="45"/>
    </row>
    <row r="2441" ht="15.15" spans="1:5">
      <c r="A2441" s="44"/>
      <c r="B2441" s="44"/>
      <c r="C2441" s="44"/>
      <c r="D2441" s="44"/>
      <c r="E2441" s="45"/>
    </row>
    <row r="2442" ht="15.15" spans="1:5">
      <c r="A2442" s="44"/>
      <c r="B2442" s="44"/>
      <c r="C2442" s="44"/>
      <c r="D2442" s="44"/>
      <c r="E2442" s="45"/>
    </row>
    <row r="2443" ht="15.15" spans="1:5">
      <c r="A2443" s="44"/>
      <c r="B2443" s="44"/>
      <c r="C2443" s="44"/>
      <c r="D2443" s="44"/>
      <c r="E2443" s="45"/>
    </row>
    <row r="2444" ht="15.15" spans="1:5">
      <c r="A2444" s="44"/>
      <c r="B2444" s="44"/>
      <c r="C2444" s="44"/>
      <c r="D2444" s="44"/>
      <c r="E2444" s="45"/>
    </row>
    <row r="2445" ht="15.15" spans="1:5">
      <c r="A2445" s="44"/>
      <c r="B2445" s="44"/>
      <c r="C2445" s="44"/>
      <c r="D2445" s="44"/>
      <c r="E2445" s="45"/>
    </row>
    <row r="2446" ht="15.15" spans="1:5">
      <c r="A2446" s="44"/>
      <c r="B2446" s="44"/>
      <c r="C2446" s="44"/>
      <c r="D2446" s="44"/>
      <c r="E2446" s="45"/>
    </row>
    <row r="2447" ht="15.15" spans="1:5">
      <c r="A2447" s="44"/>
      <c r="B2447" s="44"/>
      <c r="C2447" s="44"/>
      <c r="D2447" s="44"/>
      <c r="E2447" s="45"/>
    </row>
    <row r="2448" ht="15.15" spans="1:5">
      <c r="A2448" s="44"/>
      <c r="B2448" s="44"/>
      <c r="C2448" s="44"/>
      <c r="D2448" s="44"/>
      <c r="E2448" s="45"/>
    </row>
    <row r="2449" ht="15.15" spans="1:5">
      <c r="A2449" s="44"/>
      <c r="B2449" s="44"/>
      <c r="C2449" s="44"/>
      <c r="D2449" s="44"/>
      <c r="E2449" s="45"/>
    </row>
    <row r="2450" ht="15.15" spans="1:5">
      <c r="A2450" s="44"/>
      <c r="B2450" s="44"/>
      <c r="C2450" s="44"/>
      <c r="D2450" s="44"/>
      <c r="E2450" s="45"/>
    </row>
    <row r="2451" ht="15.15" spans="1:5">
      <c r="A2451" s="44"/>
      <c r="B2451" s="44"/>
      <c r="C2451" s="44"/>
      <c r="D2451" s="44"/>
      <c r="E2451" s="45"/>
    </row>
    <row r="2452" ht="15.15" spans="1:5">
      <c r="A2452" s="44"/>
      <c r="B2452" s="44"/>
      <c r="C2452" s="44"/>
      <c r="D2452" s="44"/>
      <c r="E2452" s="45"/>
    </row>
    <row r="2453" ht="15.15" spans="1:5">
      <c r="A2453" s="44"/>
      <c r="B2453" s="44"/>
      <c r="C2453" s="44"/>
      <c r="D2453" s="44"/>
      <c r="E2453" s="45"/>
    </row>
    <row r="2454" ht="15.15" spans="1:5">
      <c r="A2454" s="44"/>
      <c r="B2454" s="44"/>
      <c r="C2454" s="44"/>
      <c r="D2454" s="44"/>
      <c r="E2454" s="45"/>
    </row>
    <row r="2455" ht="15.15" spans="1:5">
      <c r="A2455" s="44"/>
      <c r="B2455" s="44"/>
      <c r="C2455" s="44"/>
      <c r="D2455" s="44"/>
      <c r="E2455" s="45"/>
    </row>
    <row r="2456" ht="15.15" spans="1:5">
      <c r="A2456" s="44"/>
      <c r="B2456" s="44"/>
      <c r="C2456" s="44"/>
      <c r="D2456" s="44"/>
      <c r="E2456" s="45"/>
    </row>
    <row r="2457" ht="15.15" spans="1:5">
      <c r="A2457" s="44"/>
      <c r="B2457" s="44"/>
      <c r="C2457" s="44"/>
      <c r="D2457" s="44"/>
      <c r="E2457" s="45"/>
    </row>
    <row r="2458" ht="15.15" spans="1:5">
      <c r="A2458" s="44"/>
      <c r="B2458" s="44"/>
      <c r="C2458" s="44"/>
      <c r="D2458" s="44"/>
      <c r="E2458" s="45"/>
    </row>
    <row r="2459" ht="15.15" spans="1:5">
      <c r="A2459" s="44"/>
      <c r="B2459" s="44"/>
      <c r="C2459" s="44"/>
      <c r="D2459" s="44"/>
      <c r="E2459" s="45"/>
    </row>
    <row r="2460" ht="15.15" spans="1:5">
      <c r="A2460" s="44"/>
      <c r="B2460" s="44"/>
      <c r="C2460" s="44"/>
      <c r="D2460" s="44"/>
      <c r="E2460" s="45"/>
    </row>
    <row r="2461" ht="15.15" spans="1:5">
      <c r="A2461" s="44"/>
      <c r="B2461" s="44"/>
      <c r="C2461" s="44"/>
      <c r="D2461" s="44"/>
      <c r="E2461" s="45"/>
    </row>
    <row r="2462" ht="15.15" spans="1:5">
      <c r="A2462" s="44"/>
      <c r="B2462" s="44"/>
      <c r="C2462" s="44"/>
      <c r="D2462" s="44"/>
      <c r="E2462" s="45"/>
    </row>
    <row r="2463" ht="15.15" spans="1:5">
      <c r="A2463" s="44"/>
      <c r="B2463" s="44"/>
      <c r="C2463" s="44"/>
      <c r="D2463" s="44"/>
      <c r="E2463" s="45"/>
    </row>
    <row r="2464" ht="15.15" spans="1:5">
      <c r="A2464" s="44"/>
      <c r="B2464" s="44"/>
      <c r="C2464" s="44"/>
      <c r="D2464" s="44"/>
      <c r="E2464" s="45"/>
    </row>
    <row r="2465" ht="15.15" spans="1:5">
      <c r="A2465" s="44"/>
      <c r="B2465" s="44"/>
      <c r="C2465" s="44"/>
      <c r="D2465" s="44"/>
      <c r="E2465" s="45"/>
    </row>
    <row r="2466" ht="15.15" spans="1:5">
      <c r="A2466" s="44"/>
      <c r="B2466" s="44"/>
      <c r="C2466" s="44"/>
      <c r="D2466" s="44"/>
      <c r="E2466" s="45"/>
    </row>
    <row r="2467" ht="15.15" spans="1:5">
      <c r="A2467" s="44"/>
      <c r="B2467" s="44"/>
      <c r="C2467" s="44"/>
      <c r="D2467" s="44"/>
      <c r="E2467" s="45"/>
    </row>
    <row r="2468" ht="15.15" spans="1:5">
      <c r="A2468" s="44"/>
      <c r="B2468" s="44"/>
      <c r="C2468" s="44"/>
      <c r="D2468" s="44"/>
      <c r="E2468" s="45"/>
    </row>
    <row r="2469" ht="15.15" spans="1:5">
      <c r="A2469" s="44"/>
      <c r="B2469" s="44"/>
      <c r="C2469" s="44"/>
      <c r="D2469" s="44"/>
      <c r="E2469" s="45"/>
    </row>
    <row r="2470" ht="15.15" spans="1:5">
      <c r="A2470" s="44"/>
      <c r="B2470" s="44"/>
      <c r="C2470" s="44"/>
      <c r="D2470" s="44"/>
      <c r="E2470" s="45"/>
    </row>
    <row r="2471" ht="15.15" spans="1:5">
      <c r="A2471" s="44"/>
      <c r="B2471" s="44"/>
      <c r="C2471" s="44"/>
      <c r="D2471" s="44"/>
      <c r="E2471" s="45"/>
    </row>
    <row r="2472" ht="15.15" spans="1:5">
      <c r="A2472" s="44"/>
      <c r="B2472" s="44"/>
      <c r="C2472" s="44"/>
      <c r="D2472" s="44"/>
      <c r="E2472" s="45"/>
    </row>
    <row r="2473" ht="15.15" spans="1:5">
      <c r="A2473" s="44"/>
      <c r="B2473" s="44"/>
      <c r="C2473" s="44"/>
      <c r="D2473" s="44"/>
      <c r="E2473" s="45"/>
    </row>
    <row r="2474" ht="15.15" spans="1:5">
      <c r="A2474" s="44"/>
      <c r="B2474" s="44"/>
      <c r="C2474" s="44"/>
      <c r="D2474" s="44"/>
      <c r="E2474" s="45"/>
    </row>
    <row r="2475" ht="15.15" spans="1:5">
      <c r="A2475" s="44"/>
      <c r="B2475" s="44"/>
      <c r="C2475" s="44"/>
      <c r="D2475" s="44"/>
      <c r="E2475" s="45"/>
    </row>
    <row r="2476" ht="15.15" spans="1:5">
      <c r="A2476" s="44"/>
      <c r="B2476" s="44"/>
      <c r="C2476" s="44"/>
      <c r="D2476" s="44"/>
      <c r="E2476" s="45"/>
    </row>
    <row r="2477" ht="15.15" spans="1:5">
      <c r="A2477" s="44"/>
      <c r="B2477" s="44"/>
      <c r="C2477" s="44"/>
      <c r="D2477" s="44"/>
      <c r="E2477" s="45"/>
    </row>
    <row r="2478" ht="15.15" spans="1:5">
      <c r="A2478" s="44"/>
      <c r="B2478" s="44"/>
      <c r="C2478" s="44"/>
      <c r="D2478" s="44"/>
      <c r="E2478" s="45"/>
    </row>
    <row r="2479" ht="15.15" spans="1:5">
      <c r="A2479" s="44"/>
      <c r="B2479" s="44"/>
      <c r="C2479" s="44"/>
      <c r="D2479" s="44"/>
      <c r="E2479" s="45"/>
    </row>
    <row r="2480" ht="15.15" spans="1:5">
      <c r="A2480" s="44"/>
      <c r="B2480" s="44"/>
      <c r="C2480" s="44"/>
      <c r="D2480" s="44"/>
      <c r="E2480" s="45"/>
    </row>
    <row r="2481" ht="15.15" spans="1:5">
      <c r="A2481" s="44"/>
      <c r="B2481" s="44"/>
      <c r="C2481" s="44"/>
      <c r="D2481" s="44"/>
      <c r="E2481" s="45"/>
    </row>
    <row r="2482" ht="15.15" spans="1:5">
      <c r="A2482" s="44"/>
      <c r="B2482" s="44"/>
      <c r="C2482" s="44"/>
      <c r="D2482" s="44"/>
      <c r="E2482" s="45"/>
    </row>
    <row r="2483" ht="15.15" spans="1:5">
      <c r="A2483" s="44"/>
      <c r="B2483" s="44"/>
      <c r="C2483" s="44"/>
      <c r="D2483" s="44"/>
      <c r="E2483" s="45"/>
    </row>
    <row r="2484" ht="15.15" spans="1:5">
      <c r="A2484" s="44"/>
      <c r="B2484" s="44"/>
      <c r="C2484" s="44"/>
      <c r="D2484" s="44"/>
      <c r="E2484" s="45"/>
    </row>
    <row r="2485" ht="15.15" spans="1:5">
      <c r="A2485" s="44"/>
      <c r="B2485" s="44"/>
      <c r="C2485" s="44"/>
      <c r="D2485" s="44"/>
      <c r="E2485" s="45"/>
    </row>
    <row r="2486" ht="15.15" spans="1:5">
      <c r="A2486" s="44"/>
      <c r="B2486" s="44"/>
      <c r="C2486" s="44"/>
      <c r="D2486" s="44"/>
      <c r="E2486" s="45"/>
    </row>
    <row r="2487" ht="15.15" spans="1:5">
      <c r="A2487" s="44"/>
      <c r="B2487" s="44"/>
      <c r="C2487" s="44"/>
      <c r="D2487" s="44"/>
      <c r="E2487" s="45"/>
    </row>
    <row r="2488" ht="15.15" spans="1:5">
      <c r="A2488" s="44"/>
      <c r="B2488" s="44"/>
      <c r="C2488" s="44"/>
      <c r="D2488" s="44"/>
      <c r="E2488" s="45"/>
    </row>
    <row r="2489" ht="15.15" spans="1:5">
      <c r="A2489" s="44"/>
      <c r="B2489" s="44"/>
      <c r="C2489" s="44"/>
      <c r="D2489" s="44"/>
      <c r="E2489" s="45"/>
    </row>
    <row r="2490" ht="15.15" spans="1:5">
      <c r="A2490" s="44"/>
      <c r="B2490" s="44"/>
      <c r="C2490" s="44"/>
      <c r="D2490" s="44"/>
      <c r="E2490" s="45"/>
    </row>
    <row r="2491" ht="15.15" spans="1:5">
      <c r="A2491" s="44"/>
      <c r="B2491" s="44"/>
      <c r="C2491" s="44"/>
      <c r="D2491" s="44"/>
      <c r="E2491" s="45"/>
    </row>
    <row r="2492" ht="15.15" spans="1:5">
      <c r="A2492" s="44"/>
      <c r="B2492" s="44"/>
      <c r="C2492" s="44"/>
      <c r="D2492" s="44"/>
      <c r="E2492" s="45"/>
    </row>
    <row r="2493" ht="15.15" spans="1:5">
      <c r="A2493" s="44"/>
      <c r="B2493" s="44"/>
      <c r="C2493" s="44"/>
      <c r="D2493" s="44"/>
      <c r="E2493" s="45"/>
    </row>
    <row r="2494" ht="15.15" spans="1:5">
      <c r="A2494" s="44"/>
      <c r="B2494" s="44"/>
      <c r="C2494" s="44"/>
      <c r="D2494" s="44"/>
      <c r="E2494" s="45"/>
    </row>
    <row r="2495" ht="15.15" spans="1:5">
      <c r="A2495" s="44"/>
      <c r="B2495" s="44"/>
      <c r="C2495" s="44"/>
      <c r="D2495" s="44"/>
      <c r="E2495" s="45"/>
    </row>
    <row r="2496" ht="15.15" spans="1:5">
      <c r="A2496" s="44"/>
      <c r="B2496" s="44"/>
      <c r="C2496" s="44"/>
      <c r="D2496" s="44"/>
      <c r="E2496" s="45"/>
    </row>
    <row r="2497" ht="15.15" spans="1:5">
      <c r="A2497" s="44"/>
      <c r="B2497" s="44"/>
      <c r="C2497" s="44"/>
      <c r="D2497" s="44"/>
      <c r="E2497" s="45"/>
    </row>
    <row r="2498" ht="15.15" spans="1:5">
      <c r="A2498" s="44"/>
      <c r="B2498" s="44"/>
      <c r="C2498" s="44"/>
      <c r="D2498" s="44"/>
      <c r="E2498" s="45"/>
    </row>
    <row r="2499" ht="15.15" spans="1:5">
      <c r="A2499" s="44"/>
      <c r="B2499" s="44"/>
      <c r="C2499" s="44"/>
      <c r="D2499" s="44"/>
      <c r="E2499" s="45"/>
    </row>
    <row r="2500" ht="15.15" spans="1:5">
      <c r="A2500" s="44"/>
      <c r="B2500" s="44"/>
      <c r="C2500" s="44"/>
      <c r="D2500" s="44"/>
      <c r="E2500" s="45"/>
    </row>
    <row r="2501" ht="15.15" spans="1:5">
      <c r="A2501" s="44"/>
      <c r="B2501" s="44"/>
      <c r="C2501" s="44"/>
      <c r="D2501" s="44"/>
      <c r="E2501" s="45"/>
    </row>
    <row r="2502" ht="15.15" spans="1:5">
      <c r="A2502" s="44"/>
      <c r="B2502" s="44"/>
      <c r="C2502" s="44"/>
      <c r="D2502" s="44"/>
      <c r="E2502" s="45"/>
    </row>
    <row r="2503" ht="15.15" spans="1:5">
      <c r="A2503" s="44"/>
      <c r="B2503" s="44"/>
      <c r="C2503" s="44"/>
      <c r="D2503" s="44"/>
      <c r="E2503" s="45"/>
    </row>
    <row r="2504" ht="15.15" spans="1:5">
      <c r="A2504" s="44"/>
      <c r="B2504" s="44"/>
      <c r="C2504" s="44"/>
      <c r="D2504" s="44"/>
      <c r="E2504" s="45"/>
    </row>
    <row r="2505" ht="15.15" spans="1:5">
      <c r="A2505" s="44"/>
      <c r="B2505" s="44"/>
      <c r="C2505" s="44"/>
      <c r="D2505" s="44"/>
      <c r="E2505" s="45"/>
    </row>
    <row r="2506" ht="15.15" spans="1:5">
      <c r="A2506" s="44"/>
      <c r="B2506" s="44"/>
      <c r="C2506" s="44"/>
      <c r="D2506" s="44"/>
      <c r="E2506" s="45"/>
    </row>
    <row r="2507" ht="15.15" spans="1:5">
      <c r="A2507" s="44"/>
      <c r="B2507" s="44"/>
      <c r="C2507" s="44"/>
      <c r="D2507" s="44"/>
      <c r="E2507" s="45"/>
    </row>
    <row r="2508" ht="15.15" spans="1:5">
      <c r="A2508" s="44"/>
      <c r="B2508" s="44"/>
      <c r="C2508" s="44"/>
      <c r="D2508" s="44"/>
      <c r="E2508" s="45"/>
    </row>
    <row r="2509" ht="15.15" spans="1:5">
      <c r="A2509" s="44"/>
      <c r="B2509" s="44"/>
      <c r="C2509" s="44"/>
      <c r="D2509" s="44"/>
      <c r="E2509" s="45"/>
    </row>
    <row r="2510" ht="15.15" spans="1:5">
      <c r="A2510" s="44"/>
      <c r="B2510" s="44"/>
      <c r="C2510" s="44"/>
      <c r="D2510" s="44"/>
      <c r="E2510" s="45"/>
    </row>
    <row r="2511" ht="15.15" spans="1:5">
      <c r="A2511" s="44"/>
      <c r="B2511" s="44"/>
      <c r="C2511" s="44"/>
      <c r="D2511" s="44"/>
      <c r="E2511" s="45"/>
    </row>
    <row r="2512" ht="15.15" spans="1:5">
      <c r="A2512" s="44"/>
      <c r="B2512" s="44"/>
      <c r="C2512" s="44"/>
      <c r="D2512" s="44"/>
      <c r="E2512" s="45"/>
    </row>
    <row r="2513" ht="15.15" spans="1:5">
      <c r="A2513" s="44"/>
      <c r="B2513" s="44"/>
      <c r="C2513" s="44"/>
      <c r="D2513" s="44"/>
      <c r="E2513" s="45"/>
    </row>
    <row r="2514" ht="15.15" spans="1:5">
      <c r="A2514" s="44"/>
      <c r="B2514" s="44"/>
      <c r="C2514" s="44"/>
      <c r="D2514" s="44"/>
      <c r="E2514" s="45"/>
    </row>
    <row r="2515" ht="15.15" spans="1:5">
      <c r="A2515" s="44"/>
      <c r="B2515" s="44"/>
      <c r="C2515" s="44"/>
      <c r="D2515" s="44"/>
      <c r="E2515" s="45"/>
    </row>
    <row r="2516" ht="15.15" spans="1:5">
      <c r="A2516" s="44"/>
      <c r="B2516" s="44"/>
      <c r="C2516" s="44"/>
      <c r="D2516" s="44"/>
      <c r="E2516" s="45"/>
    </row>
    <row r="2517" ht="15.15" spans="1:5">
      <c r="A2517" s="44"/>
      <c r="B2517" s="44"/>
      <c r="C2517" s="44"/>
      <c r="D2517" s="44"/>
      <c r="E2517" s="45"/>
    </row>
    <row r="2518" ht="15.15" spans="1:5">
      <c r="A2518" s="44"/>
      <c r="B2518" s="44"/>
      <c r="C2518" s="44"/>
      <c r="D2518" s="44"/>
      <c r="E2518" s="45"/>
    </row>
    <row r="2519" ht="15.15" spans="1:5">
      <c r="A2519" s="44"/>
      <c r="B2519" s="44"/>
      <c r="C2519" s="44"/>
      <c r="D2519" s="44"/>
      <c r="E2519" s="45"/>
    </row>
    <row r="2520" ht="15.15" spans="1:5">
      <c r="A2520" s="44"/>
      <c r="B2520" s="44"/>
      <c r="C2520" s="44"/>
      <c r="D2520" s="44"/>
      <c r="E2520" s="45"/>
    </row>
    <row r="2521" ht="15.15" spans="1:5">
      <c r="A2521" s="44"/>
      <c r="B2521" s="44"/>
      <c r="C2521" s="44"/>
      <c r="D2521" s="44"/>
      <c r="E2521" s="45"/>
    </row>
    <row r="2522" ht="15.15" spans="1:5">
      <c r="A2522" s="44"/>
      <c r="B2522" s="44"/>
      <c r="C2522" s="44"/>
      <c r="D2522" s="44"/>
      <c r="E2522" s="45"/>
    </row>
    <row r="2523" ht="15.15" spans="1:5">
      <c r="A2523" s="44"/>
      <c r="B2523" s="44"/>
      <c r="C2523" s="44"/>
      <c r="D2523" s="44"/>
      <c r="E2523" s="45"/>
    </row>
    <row r="2524" ht="15.15" spans="1:5">
      <c r="A2524" s="44"/>
      <c r="B2524" s="44"/>
      <c r="C2524" s="44"/>
      <c r="D2524" s="44"/>
      <c r="E2524" s="45"/>
    </row>
    <row r="2525" ht="15.15" spans="1:5">
      <c r="A2525" s="44"/>
      <c r="B2525" s="44"/>
      <c r="C2525" s="44"/>
      <c r="D2525" s="44"/>
      <c r="E2525" s="45"/>
    </row>
    <row r="2526" ht="15.15" spans="1:5">
      <c r="A2526" s="44"/>
      <c r="B2526" s="44"/>
      <c r="C2526" s="44"/>
      <c r="D2526" s="44"/>
      <c r="E2526" s="45"/>
    </row>
    <row r="2527" ht="15.15" spans="1:5">
      <c r="A2527" s="44"/>
      <c r="B2527" s="44"/>
      <c r="C2527" s="44"/>
      <c r="D2527" s="44"/>
      <c r="E2527" s="45"/>
    </row>
    <row r="2528" ht="15.15" spans="1:5">
      <c r="A2528" s="44"/>
      <c r="B2528" s="44"/>
      <c r="C2528" s="44"/>
      <c r="D2528" s="44"/>
      <c r="E2528" s="45"/>
    </row>
    <row r="2529" ht="15.15" spans="1:5">
      <c r="A2529" s="44"/>
      <c r="B2529" s="44"/>
      <c r="C2529" s="44"/>
      <c r="D2529" s="44"/>
      <c r="E2529" s="45"/>
    </row>
    <row r="2530" ht="15.15" spans="1:5">
      <c r="A2530" s="44"/>
      <c r="B2530" s="44"/>
      <c r="C2530" s="44"/>
      <c r="D2530" s="44"/>
      <c r="E2530" s="45"/>
    </row>
    <row r="2531" ht="15.15" spans="1:5">
      <c r="A2531" s="44"/>
      <c r="B2531" s="44"/>
      <c r="C2531" s="44"/>
      <c r="D2531" s="44"/>
      <c r="E2531" s="45"/>
    </row>
    <row r="2532" ht="15.15" spans="1:5">
      <c r="A2532" s="44"/>
      <c r="B2532" s="44"/>
      <c r="C2532" s="44"/>
      <c r="D2532" s="44"/>
      <c r="E2532" s="45"/>
    </row>
    <row r="2533" ht="15.15" spans="1:5">
      <c r="A2533" s="44"/>
      <c r="B2533" s="44"/>
      <c r="C2533" s="44"/>
      <c r="D2533" s="44"/>
      <c r="E2533" s="45"/>
    </row>
    <row r="2534" ht="15.15" spans="1:5">
      <c r="A2534" s="44"/>
      <c r="B2534" s="44"/>
      <c r="C2534" s="44"/>
      <c r="D2534" s="44"/>
      <c r="E2534" s="45"/>
    </row>
    <row r="2535" ht="15.15" spans="1:5">
      <c r="A2535" s="44"/>
      <c r="B2535" s="44"/>
      <c r="C2535" s="44"/>
      <c r="D2535" s="44"/>
      <c r="E2535" s="45"/>
    </row>
    <row r="2536" ht="15.15" spans="1:5">
      <c r="A2536" s="44"/>
      <c r="B2536" s="44"/>
      <c r="C2536" s="44"/>
      <c r="D2536" s="44"/>
      <c r="E2536" s="45"/>
    </row>
    <row r="2537" ht="15.15" spans="1:5">
      <c r="A2537" s="44"/>
      <c r="B2537" s="44"/>
      <c r="C2537" s="44"/>
      <c r="D2537" s="44"/>
      <c r="E2537" s="45"/>
    </row>
    <row r="2538" ht="15.15" spans="1:5">
      <c r="A2538" s="44"/>
      <c r="B2538" s="44"/>
      <c r="C2538" s="44"/>
      <c r="D2538" s="44"/>
      <c r="E2538" s="45"/>
    </row>
    <row r="2539" ht="15.15" spans="1:5">
      <c r="A2539" s="44"/>
      <c r="B2539" s="44"/>
      <c r="C2539" s="44"/>
      <c r="D2539" s="44"/>
      <c r="E2539" s="45"/>
    </row>
    <row r="2540" ht="15.15" spans="1:5">
      <c r="A2540" s="44"/>
      <c r="B2540" s="44"/>
      <c r="C2540" s="44"/>
      <c r="D2540" s="44"/>
      <c r="E2540" s="45"/>
    </row>
    <row r="2541" ht="15.15" spans="1:5">
      <c r="A2541" s="44"/>
      <c r="B2541" s="44"/>
      <c r="C2541" s="44"/>
      <c r="D2541" s="44"/>
      <c r="E2541" s="45"/>
    </row>
    <row r="2542" ht="15.15" spans="1:5">
      <c r="A2542" s="44"/>
      <c r="B2542" s="44"/>
      <c r="C2542" s="44"/>
      <c r="D2542" s="44"/>
      <c r="E2542" s="45"/>
    </row>
    <row r="2543" ht="15.15" spans="1:5">
      <c r="A2543" s="44"/>
      <c r="B2543" s="44"/>
      <c r="C2543" s="44"/>
      <c r="D2543" s="44"/>
      <c r="E2543" s="45"/>
    </row>
    <row r="2544" ht="15.15" spans="1:5">
      <c r="A2544" s="44"/>
      <c r="B2544" s="44"/>
      <c r="C2544" s="44"/>
      <c r="D2544" s="44"/>
      <c r="E2544" s="45"/>
    </row>
    <row r="2545" ht="15.15" spans="1:5">
      <c r="A2545" s="44"/>
      <c r="B2545" s="44"/>
      <c r="C2545" s="44"/>
      <c r="D2545" s="44"/>
      <c r="E2545" s="45"/>
    </row>
    <row r="2546" ht="15.15" spans="1:5">
      <c r="A2546" s="44"/>
      <c r="B2546" s="44"/>
      <c r="C2546" s="44"/>
      <c r="D2546" s="44"/>
      <c r="E2546" s="45"/>
    </row>
    <row r="2547" ht="15.15" spans="1:5">
      <c r="A2547" s="44"/>
      <c r="B2547" s="44"/>
      <c r="C2547" s="44"/>
      <c r="D2547" s="44"/>
      <c r="E2547" s="45"/>
    </row>
    <row r="2548" ht="15.15" spans="1:5">
      <c r="A2548" s="44"/>
      <c r="B2548" s="44"/>
      <c r="C2548" s="44"/>
      <c r="D2548" s="44"/>
      <c r="E2548" s="45"/>
    </row>
    <row r="2549" ht="15.15" spans="1:5">
      <c r="A2549" s="44"/>
      <c r="B2549" s="44"/>
      <c r="C2549" s="44"/>
      <c r="D2549" s="44"/>
      <c r="E2549" s="45"/>
    </row>
    <row r="2550" ht="15.15" spans="1:5">
      <c r="A2550" s="44"/>
      <c r="B2550" s="44"/>
      <c r="C2550" s="44"/>
      <c r="D2550" s="44"/>
      <c r="E2550" s="45"/>
    </row>
    <row r="2551" ht="15.15" spans="1:5">
      <c r="A2551" s="44"/>
      <c r="B2551" s="44"/>
      <c r="C2551" s="44"/>
      <c r="D2551" s="44"/>
      <c r="E2551" s="45"/>
    </row>
    <row r="2552" ht="15.15" spans="1:5">
      <c r="A2552" s="44"/>
      <c r="B2552" s="44"/>
      <c r="C2552" s="44"/>
      <c r="D2552" s="44"/>
      <c r="E2552" s="45"/>
    </row>
    <row r="2553" ht="15.15" spans="1:5">
      <c r="A2553" s="44"/>
      <c r="B2553" s="44"/>
      <c r="C2553" s="44"/>
      <c r="D2553" s="44"/>
      <c r="E2553" s="45"/>
    </row>
    <row r="2554" ht="15.15" spans="1:5">
      <c r="A2554" s="44"/>
      <c r="B2554" s="44"/>
      <c r="C2554" s="44"/>
      <c r="D2554" s="44"/>
      <c r="E2554" s="45"/>
    </row>
    <row r="2555" ht="15.15" spans="1:5">
      <c r="A2555" s="44"/>
      <c r="B2555" s="44"/>
      <c r="C2555" s="44"/>
      <c r="D2555" s="44"/>
      <c r="E2555" s="45"/>
    </row>
    <row r="2556" ht="15.15" spans="1:5">
      <c r="A2556" s="44"/>
      <c r="B2556" s="44"/>
      <c r="C2556" s="44"/>
      <c r="D2556" s="44"/>
      <c r="E2556" s="45"/>
    </row>
    <row r="2557" ht="15.15" spans="1:5">
      <c r="A2557" s="44"/>
      <c r="B2557" s="44"/>
      <c r="C2557" s="44"/>
      <c r="D2557" s="44"/>
      <c r="E2557" s="45"/>
    </row>
    <row r="2558" ht="15.15" spans="1:5">
      <c r="A2558" s="44"/>
      <c r="B2558" s="44"/>
      <c r="C2558" s="44"/>
      <c r="D2558" s="44"/>
      <c r="E2558" s="45"/>
    </row>
    <row r="2559" ht="15.15" spans="1:5">
      <c r="A2559" s="44"/>
      <c r="B2559" s="44"/>
      <c r="C2559" s="44"/>
      <c r="D2559" s="44"/>
      <c r="E2559" s="45"/>
    </row>
    <row r="2560" ht="15.15" spans="1:5">
      <c r="A2560" s="44"/>
      <c r="B2560" s="44"/>
      <c r="C2560" s="44"/>
      <c r="D2560" s="44"/>
      <c r="E2560" s="45"/>
    </row>
    <row r="2561" ht="15.15" spans="1:5">
      <c r="A2561" s="44"/>
      <c r="B2561" s="44"/>
      <c r="C2561" s="44"/>
      <c r="D2561" s="44"/>
      <c r="E2561" s="45"/>
    </row>
    <row r="2562" ht="15.15" spans="1:5">
      <c r="A2562" s="44"/>
      <c r="B2562" s="44"/>
      <c r="C2562" s="44"/>
      <c r="D2562" s="44"/>
      <c r="E2562" s="45"/>
    </row>
    <row r="2563" ht="15.15" spans="1:5">
      <c r="A2563" s="44"/>
      <c r="B2563" s="44"/>
      <c r="C2563" s="44"/>
      <c r="D2563" s="44"/>
      <c r="E2563" s="45"/>
    </row>
    <row r="2564" ht="15.15" spans="1:5">
      <c r="A2564" s="44"/>
      <c r="B2564" s="44"/>
      <c r="C2564" s="44"/>
      <c r="D2564" s="44"/>
      <c r="E2564" s="45"/>
    </row>
    <row r="2565" ht="15.15" spans="1:5">
      <c r="A2565" s="44"/>
      <c r="B2565" s="44"/>
      <c r="C2565" s="44"/>
      <c r="D2565" s="44"/>
      <c r="E2565" s="45"/>
    </row>
    <row r="2566" ht="15.15" spans="1:5">
      <c r="A2566" s="44"/>
      <c r="B2566" s="44"/>
      <c r="C2566" s="44"/>
      <c r="D2566" s="44"/>
      <c r="E2566" s="45"/>
    </row>
    <row r="2567" ht="15.15" spans="1:5">
      <c r="A2567" s="44"/>
      <c r="B2567" s="44"/>
      <c r="C2567" s="44"/>
      <c r="D2567" s="44"/>
      <c r="E2567" s="45"/>
    </row>
    <row r="2568" ht="15.15" spans="1:5">
      <c r="A2568" s="44"/>
      <c r="B2568" s="44"/>
      <c r="C2568" s="44"/>
      <c r="D2568" s="44"/>
      <c r="E2568" s="45"/>
    </row>
    <row r="2569" ht="15.15" spans="1:5">
      <c r="A2569" s="44"/>
      <c r="B2569" s="44"/>
      <c r="C2569" s="44"/>
      <c r="D2569" s="44"/>
      <c r="E2569" s="45"/>
    </row>
    <row r="2570" ht="15.15" spans="1:5">
      <c r="A2570" s="44"/>
      <c r="B2570" s="44"/>
      <c r="C2570" s="44"/>
      <c r="D2570" s="44"/>
      <c r="E2570" s="45"/>
    </row>
    <row r="2571" ht="15.15" spans="1:5">
      <c r="A2571" s="44"/>
      <c r="B2571" s="44"/>
      <c r="C2571" s="44"/>
      <c r="D2571" s="44"/>
      <c r="E2571" s="45"/>
    </row>
    <row r="2572" ht="15.15" spans="1:5">
      <c r="A2572" s="44"/>
      <c r="B2572" s="44"/>
      <c r="C2572" s="44"/>
      <c r="D2572" s="44"/>
      <c r="E2572" s="45"/>
    </row>
    <row r="2573" ht="15.15" spans="1:5">
      <c r="A2573" s="44"/>
      <c r="B2573" s="44"/>
      <c r="C2573" s="44"/>
      <c r="D2573" s="44"/>
      <c r="E2573" s="45"/>
    </row>
    <row r="2574" ht="15.15" spans="1:5">
      <c r="A2574" s="44"/>
      <c r="B2574" s="44"/>
      <c r="C2574" s="44"/>
      <c r="D2574" s="44"/>
      <c r="E2574" s="45"/>
    </row>
    <row r="2575" ht="15.15" spans="1:5">
      <c r="A2575" s="44"/>
      <c r="B2575" s="44"/>
      <c r="C2575" s="44"/>
      <c r="D2575" s="44"/>
      <c r="E2575" s="45"/>
    </row>
    <row r="2576" ht="15.15" spans="1:5">
      <c r="A2576" s="44"/>
      <c r="B2576" s="44"/>
      <c r="C2576" s="44"/>
      <c r="D2576" s="44"/>
      <c r="E2576" s="45"/>
    </row>
    <row r="2577" ht="15.15" spans="1:5">
      <c r="A2577" s="44"/>
      <c r="B2577" s="44"/>
      <c r="C2577" s="44"/>
      <c r="D2577" s="44"/>
      <c r="E2577" s="45"/>
    </row>
    <row r="2578" ht="15.15" spans="1:5">
      <c r="A2578" s="44"/>
      <c r="B2578" s="44"/>
      <c r="C2578" s="44"/>
      <c r="D2578" s="44"/>
      <c r="E2578" s="45"/>
    </row>
    <row r="2579" ht="15.15" spans="1:5">
      <c r="A2579" s="44"/>
      <c r="B2579" s="44"/>
      <c r="C2579" s="44"/>
      <c r="D2579" s="44"/>
      <c r="E2579" s="45"/>
    </row>
    <row r="2580" ht="15.15" spans="1:5">
      <c r="A2580" s="44"/>
      <c r="B2580" s="44"/>
      <c r="C2580" s="44"/>
      <c r="D2580" s="44"/>
      <c r="E2580" s="45"/>
    </row>
    <row r="2581" ht="15.15" spans="1:5">
      <c r="A2581" s="44"/>
      <c r="B2581" s="44"/>
      <c r="C2581" s="44"/>
      <c r="D2581" s="44"/>
      <c r="E2581" s="45"/>
    </row>
    <row r="2582" ht="15.15" spans="1:5">
      <c r="A2582" s="44"/>
      <c r="B2582" s="44"/>
      <c r="C2582" s="44"/>
      <c r="D2582" s="44"/>
      <c r="E2582" s="45"/>
    </row>
    <row r="2583" ht="15.15" spans="1:5">
      <c r="A2583" s="44"/>
      <c r="B2583" s="44"/>
      <c r="C2583" s="44"/>
      <c r="D2583" s="44"/>
      <c r="E2583" s="45"/>
    </row>
    <row r="2584" ht="15.15" spans="1:5">
      <c r="A2584" s="44"/>
      <c r="B2584" s="44"/>
      <c r="C2584" s="44"/>
      <c r="D2584" s="44"/>
      <c r="E2584" s="45"/>
    </row>
    <row r="2585" ht="15.15" spans="1:5">
      <c r="A2585" s="44"/>
      <c r="B2585" s="44"/>
      <c r="C2585" s="44"/>
      <c r="D2585" s="44"/>
      <c r="E2585" s="45"/>
    </row>
    <row r="2586" ht="15.15" spans="1:5">
      <c r="A2586" s="44"/>
      <c r="B2586" s="44"/>
      <c r="C2586" s="44"/>
      <c r="D2586" s="44"/>
      <c r="E2586" s="45"/>
    </row>
    <row r="2587" ht="15.15" spans="1:5">
      <c r="A2587" s="44"/>
      <c r="B2587" s="44"/>
      <c r="C2587" s="44"/>
      <c r="D2587" s="44"/>
      <c r="E2587" s="45"/>
    </row>
    <row r="2588" ht="15.15" spans="1:5">
      <c r="A2588" s="44"/>
      <c r="B2588" s="44"/>
      <c r="C2588" s="44"/>
      <c r="D2588" s="44"/>
      <c r="E2588" s="45"/>
    </row>
    <row r="2589" ht="15.15" spans="1:5">
      <c r="A2589" s="44"/>
      <c r="B2589" s="44"/>
      <c r="C2589" s="44"/>
      <c r="D2589" s="44"/>
      <c r="E2589" s="45"/>
    </row>
    <row r="2590" ht="15.15" spans="1:5">
      <c r="A2590" s="44"/>
      <c r="B2590" s="44"/>
      <c r="C2590" s="44"/>
      <c r="D2590" s="44"/>
      <c r="E2590" s="45"/>
    </row>
    <row r="2591" ht="15.15" spans="1:5">
      <c r="A2591" s="44"/>
      <c r="B2591" s="44"/>
      <c r="C2591" s="44"/>
      <c r="D2591" s="44"/>
      <c r="E2591" s="45"/>
    </row>
    <row r="2592" ht="15.15" spans="1:5">
      <c r="A2592" s="44"/>
      <c r="B2592" s="44"/>
      <c r="C2592" s="44"/>
      <c r="D2592" s="44"/>
      <c r="E2592" s="45"/>
    </row>
    <row r="2593" ht="15.15" spans="1:5">
      <c r="A2593" s="44"/>
      <c r="B2593" s="44"/>
      <c r="C2593" s="44"/>
      <c r="D2593" s="44"/>
      <c r="E2593" s="45"/>
    </row>
    <row r="2594" ht="15.15" spans="1:5">
      <c r="A2594" s="44"/>
      <c r="B2594" s="44"/>
      <c r="C2594" s="44"/>
      <c r="D2594" s="44"/>
      <c r="E2594" s="45"/>
    </row>
    <row r="2595" ht="15.15" spans="1:5">
      <c r="A2595" s="44"/>
      <c r="B2595" s="44"/>
      <c r="C2595" s="44"/>
      <c r="D2595" s="44"/>
      <c r="E2595" s="45"/>
    </row>
    <row r="2596" ht="15.15" spans="1:5">
      <c r="A2596" s="44"/>
      <c r="B2596" s="44"/>
      <c r="C2596" s="44"/>
      <c r="D2596" s="44"/>
      <c r="E2596" s="45"/>
    </row>
    <row r="2597" ht="15.15" spans="1:5">
      <c r="A2597" s="44"/>
      <c r="B2597" s="44"/>
      <c r="C2597" s="44"/>
      <c r="D2597" s="44"/>
      <c r="E2597" s="45"/>
    </row>
    <row r="2598" ht="15.15" spans="1:5">
      <c r="A2598" s="44"/>
      <c r="B2598" s="44"/>
      <c r="C2598" s="44"/>
      <c r="D2598" s="44"/>
      <c r="E2598" s="45"/>
    </row>
    <row r="2599" ht="15.15" spans="1:5">
      <c r="A2599" s="44"/>
      <c r="B2599" s="44"/>
      <c r="C2599" s="44"/>
      <c r="D2599" s="44"/>
      <c r="E2599" s="45"/>
    </row>
    <row r="2600" ht="15.15" spans="1:5">
      <c r="A2600" s="44"/>
      <c r="B2600" s="44"/>
      <c r="C2600" s="44"/>
      <c r="D2600" s="44"/>
      <c r="E2600" s="45"/>
    </row>
    <row r="2601" ht="15.15" spans="1:5">
      <c r="A2601" s="44"/>
      <c r="B2601" s="44"/>
      <c r="C2601" s="44"/>
      <c r="D2601" s="44"/>
      <c r="E2601" s="45"/>
    </row>
    <row r="2602" ht="15.15" spans="1:5">
      <c r="A2602" s="44"/>
      <c r="B2602" s="44"/>
      <c r="C2602" s="44"/>
      <c r="D2602" s="44"/>
      <c r="E2602" s="45"/>
    </row>
    <row r="2603" ht="15.15" spans="1:5">
      <c r="A2603" s="44"/>
      <c r="B2603" s="44"/>
      <c r="C2603" s="44"/>
      <c r="D2603" s="44"/>
      <c r="E2603" s="45"/>
    </row>
    <row r="2604" ht="15.15" spans="1:5">
      <c r="A2604" s="44"/>
      <c r="B2604" s="44"/>
      <c r="C2604" s="44"/>
      <c r="D2604" s="44"/>
      <c r="E2604" s="45"/>
    </row>
    <row r="2605" ht="15.15" spans="1:5">
      <c r="A2605" s="44"/>
      <c r="B2605" s="44"/>
      <c r="C2605" s="44"/>
      <c r="D2605" s="44"/>
      <c r="E2605" s="45"/>
    </row>
    <row r="2606" ht="15.15" spans="1:5">
      <c r="A2606" s="44"/>
      <c r="B2606" s="44"/>
      <c r="C2606" s="44"/>
      <c r="D2606" s="44"/>
      <c r="E2606" s="45"/>
    </row>
    <row r="2607" ht="15.15" spans="1:5">
      <c r="A2607" s="44"/>
      <c r="B2607" s="44"/>
      <c r="C2607" s="44"/>
      <c r="D2607" s="44"/>
      <c r="E2607" s="45"/>
    </row>
    <row r="2608" ht="15.15" spans="1:5">
      <c r="A2608" s="44"/>
      <c r="B2608" s="44"/>
      <c r="C2608" s="44"/>
      <c r="D2608" s="44"/>
      <c r="E2608" s="45"/>
    </row>
    <row r="2609" ht="15.15" spans="1:5">
      <c r="A2609" s="44"/>
      <c r="B2609" s="44"/>
      <c r="C2609" s="44"/>
      <c r="D2609" s="44"/>
      <c r="E2609" s="45"/>
    </row>
    <row r="2610" ht="15.15" spans="1:5">
      <c r="A2610" s="44"/>
      <c r="B2610" s="44"/>
      <c r="C2610" s="44"/>
      <c r="D2610" s="44"/>
      <c r="E2610" s="45"/>
    </row>
    <row r="2611" ht="15.15" spans="1:5">
      <c r="A2611" s="44"/>
      <c r="B2611" s="44"/>
      <c r="C2611" s="44"/>
      <c r="D2611" s="44"/>
      <c r="E2611" s="45"/>
    </row>
    <row r="2612" ht="15.15" spans="1:5">
      <c r="A2612" s="44"/>
      <c r="B2612" s="44"/>
      <c r="C2612" s="44"/>
      <c r="D2612" s="44"/>
      <c r="E2612" s="45"/>
    </row>
    <row r="2613" ht="15.15" spans="1:5">
      <c r="A2613" s="44"/>
      <c r="B2613" s="44"/>
      <c r="C2613" s="44"/>
      <c r="D2613" s="44"/>
      <c r="E2613" s="45"/>
    </row>
    <row r="2614" ht="15.15" spans="1:5">
      <c r="A2614" s="44"/>
      <c r="B2614" s="44"/>
      <c r="C2614" s="44"/>
      <c r="D2614" s="44"/>
      <c r="E2614" s="45"/>
    </row>
    <row r="2615" ht="15.15" spans="1:5">
      <c r="A2615" s="44"/>
      <c r="B2615" s="44"/>
      <c r="C2615" s="44"/>
      <c r="D2615" s="44"/>
      <c r="E2615" s="45"/>
    </row>
    <row r="2616" ht="15.15" spans="1:5">
      <c r="A2616" s="44"/>
      <c r="B2616" s="44"/>
      <c r="C2616" s="44"/>
      <c r="D2616" s="44"/>
      <c r="E2616" s="45"/>
    </row>
    <row r="2617" ht="15.15" spans="1:5">
      <c r="A2617" s="44"/>
      <c r="B2617" s="44"/>
      <c r="C2617" s="44"/>
      <c r="D2617" s="44"/>
      <c r="E2617" s="45"/>
    </row>
    <row r="2618" ht="15.15" spans="1:5">
      <c r="A2618" s="44"/>
      <c r="B2618" s="44"/>
      <c r="C2618" s="44"/>
      <c r="D2618" s="44"/>
      <c r="E2618" s="45"/>
    </row>
    <row r="2619" ht="15.15" spans="1:5">
      <c r="A2619" s="44"/>
      <c r="B2619" s="44"/>
      <c r="C2619" s="44"/>
      <c r="D2619" s="44"/>
      <c r="E2619" s="45"/>
    </row>
    <row r="2620" ht="15.15" spans="1:5">
      <c r="A2620" s="44"/>
      <c r="B2620" s="44"/>
      <c r="C2620" s="44"/>
      <c r="D2620" s="44"/>
      <c r="E2620" s="45"/>
    </row>
    <row r="2621" ht="15.15" spans="1:5">
      <c r="A2621" s="44"/>
      <c r="B2621" s="44"/>
      <c r="C2621" s="44"/>
      <c r="D2621" s="44"/>
      <c r="E2621" s="45"/>
    </row>
    <row r="2622" ht="15.15" spans="1:5">
      <c r="A2622" s="44"/>
      <c r="B2622" s="44"/>
      <c r="C2622" s="44"/>
      <c r="D2622" s="44"/>
      <c r="E2622" s="45"/>
    </row>
    <row r="2623" ht="15.15" spans="1:5">
      <c r="A2623" s="44"/>
      <c r="B2623" s="44"/>
      <c r="C2623" s="44"/>
      <c r="D2623" s="44"/>
      <c r="E2623" s="45"/>
    </row>
    <row r="2624" ht="15.15" spans="1:5">
      <c r="A2624" s="44"/>
      <c r="B2624" s="44"/>
      <c r="C2624" s="44"/>
      <c r="D2624" s="44"/>
      <c r="E2624" s="45"/>
    </row>
    <row r="2625" ht="15.15" spans="1:5">
      <c r="A2625" s="44"/>
      <c r="B2625" s="44"/>
      <c r="C2625" s="44"/>
      <c r="D2625" s="44"/>
      <c r="E2625" s="45"/>
    </row>
    <row r="2626" ht="15.15" spans="1:5">
      <c r="A2626" s="44"/>
      <c r="B2626" s="44"/>
      <c r="C2626" s="44"/>
      <c r="D2626" s="44"/>
      <c r="E2626" s="45"/>
    </row>
    <row r="2627" ht="15.15" spans="1:5">
      <c r="A2627" s="44"/>
      <c r="B2627" s="44"/>
      <c r="C2627" s="44"/>
      <c r="D2627" s="44"/>
      <c r="E2627" s="45"/>
    </row>
    <row r="2628" ht="15.15" spans="1:5">
      <c r="A2628" s="44"/>
      <c r="B2628" s="44"/>
      <c r="C2628" s="44"/>
      <c r="D2628" s="44"/>
      <c r="E2628" s="45"/>
    </row>
    <row r="2629" ht="15.15" spans="1:5">
      <c r="A2629" s="44"/>
      <c r="B2629" s="44"/>
      <c r="C2629" s="44"/>
      <c r="D2629" s="44"/>
      <c r="E2629" s="45"/>
    </row>
    <row r="2630" ht="15.15" spans="1:5">
      <c r="A2630" s="44"/>
      <c r="B2630" s="44"/>
      <c r="C2630" s="44"/>
      <c r="D2630" s="44"/>
      <c r="E2630" s="45"/>
    </row>
    <row r="2631" ht="15.15" spans="1:5">
      <c r="A2631" s="44"/>
      <c r="B2631" s="44"/>
      <c r="C2631" s="44"/>
      <c r="D2631" s="44"/>
      <c r="E2631" s="45"/>
    </row>
    <row r="2632" ht="15.15" spans="1:5">
      <c r="A2632" s="44"/>
      <c r="B2632" s="44"/>
      <c r="C2632" s="44"/>
      <c r="D2632" s="44"/>
      <c r="E2632" s="45"/>
    </row>
    <row r="2633" ht="15.15" spans="1:5">
      <c r="A2633" s="44"/>
      <c r="B2633" s="44"/>
      <c r="C2633" s="44"/>
      <c r="D2633" s="44"/>
      <c r="E2633" s="45"/>
    </row>
    <row r="2634" ht="15.15" spans="1:5">
      <c r="A2634" s="44"/>
      <c r="B2634" s="44"/>
      <c r="C2634" s="44"/>
      <c r="D2634" s="44"/>
      <c r="E2634" s="45"/>
    </row>
    <row r="2635" ht="15.15" spans="1:5">
      <c r="A2635" s="44"/>
      <c r="B2635" s="44"/>
      <c r="C2635" s="44"/>
      <c r="D2635" s="44"/>
      <c r="E2635" s="45"/>
    </row>
    <row r="2636" ht="15.15" spans="1:5">
      <c r="A2636" s="44"/>
      <c r="B2636" s="44"/>
      <c r="C2636" s="44"/>
      <c r="D2636" s="44"/>
      <c r="E2636" s="45"/>
    </row>
    <row r="2637" ht="15.15" spans="1:5">
      <c r="A2637" s="44"/>
      <c r="B2637" s="44"/>
      <c r="C2637" s="44"/>
      <c r="D2637" s="44"/>
      <c r="E2637" s="45"/>
    </row>
    <row r="2638" ht="15.15" spans="1:5">
      <c r="A2638" s="44"/>
      <c r="B2638" s="44"/>
      <c r="C2638" s="44"/>
      <c r="D2638" s="44"/>
      <c r="E2638" s="45"/>
    </row>
    <row r="2639" ht="15.15" spans="1:5">
      <c r="A2639" s="44"/>
      <c r="B2639" s="44"/>
      <c r="C2639" s="44"/>
      <c r="D2639" s="44"/>
      <c r="E2639" s="45"/>
    </row>
    <row r="2640" ht="15.15" spans="1:5">
      <c r="A2640" s="44"/>
      <c r="B2640" s="44"/>
      <c r="C2640" s="44"/>
      <c r="D2640" s="44"/>
      <c r="E2640" s="45"/>
    </row>
    <row r="2641" ht="15.15" spans="1:5">
      <c r="A2641" s="44"/>
      <c r="B2641" s="44"/>
      <c r="C2641" s="44"/>
      <c r="D2641" s="44"/>
      <c r="E2641" s="45"/>
    </row>
    <row r="2642" ht="15.15" spans="1:5">
      <c r="A2642" s="44"/>
      <c r="B2642" s="44"/>
      <c r="C2642" s="44"/>
      <c r="D2642" s="44"/>
      <c r="E2642" s="45"/>
    </row>
    <row r="2643" ht="15.15" spans="1:5">
      <c r="A2643" s="44"/>
      <c r="B2643" s="44"/>
      <c r="C2643" s="44"/>
      <c r="D2643" s="44"/>
      <c r="E2643" s="45"/>
    </row>
    <row r="2644" ht="15.15" spans="1:5">
      <c r="A2644" s="44"/>
      <c r="B2644" s="44"/>
      <c r="C2644" s="44"/>
      <c r="D2644" s="44"/>
      <c r="E2644" s="45"/>
    </row>
    <row r="2645" ht="15.15" spans="1:5">
      <c r="A2645" s="44"/>
      <c r="B2645" s="44"/>
      <c r="C2645" s="44"/>
      <c r="D2645" s="44"/>
      <c r="E2645" s="45"/>
    </row>
    <row r="2646" ht="15.15" spans="1:5">
      <c r="A2646" s="44"/>
      <c r="B2646" s="44"/>
      <c r="C2646" s="44"/>
      <c r="D2646" s="44"/>
      <c r="E2646" s="45"/>
    </row>
    <row r="2647" ht="15.15" spans="1:5">
      <c r="A2647" s="44"/>
      <c r="B2647" s="44"/>
      <c r="C2647" s="44"/>
      <c r="D2647" s="44"/>
      <c r="E2647" s="45"/>
    </row>
    <row r="2648" ht="15.15" spans="1:5">
      <c r="A2648" s="44"/>
      <c r="B2648" s="44"/>
      <c r="C2648" s="44"/>
      <c r="D2648" s="44"/>
      <c r="E2648" s="45"/>
    </row>
    <row r="2649" ht="15.15" spans="1:5">
      <c r="A2649" s="44"/>
      <c r="B2649" s="44"/>
      <c r="C2649" s="44"/>
      <c r="D2649" s="44"/>
      <c r="E2649" s="45"/>
    </row>
    <row r="2650" ht="15.15" spans="1:5">
      <c r="A2650" s="44"/>
      <c r="B2650" s="44"/>
      <c r="C2650" s="44"/>
      <c r="D2650" s="44"/>
      <c r="E2650" s="45"/>
    </row>
    <row r="2651" ht="15.15" spans="1:5">
      <c r="A2651" s="44"/>
      <c r="B2651" s="44"/>
      <c r="C2651" s="44"/>
      <c r="D2651" s="44"/>
      <c r="E2651" s="45"/>
    </row>
    <row r="2652" ht="15.15" spans="1:5">
      <c r="A2652" s="44"/>
      <c r="B2652" s="44"/>
      <c r="C2652" s="44"/>
      <c r="D2652" s="44"/>
      <c r="E2652" s="45"/>
    </row>
    <row r="2653" ht="15.15" spans="1:5">
      <c r="A2653" s="44"/>
      <c r="B2653" s="44"/>
      <c r="C2653" s="44"/>
      <c r="D2653" s="44"/>
      <c r="E2653" s="45"/>
    </row>
    <row r="2654" ht="15.15" spans="1:5">
      <c r="A2654" s="44"/>
      <c r="B2654" s="44"/>
      <c r="C2654" s="44"/>
      <c r="D2654" s="44"/>
      <c r="E2654" s="45"/>
    </row>
    <row r="2655" ht="15.15" spans="1:5">
      <c r="A2655" s="44"/>
      <c r="B2655" s="44"/>
      <c r="C2655" s="44"/>
      <c r="D2655" s="44"/>
      <c r="E2655" s="45"/>
    </row>
    <row r="2656" ht="15.15" spans="1:5">
      <c r="A2656" s="44"/>
      <c r="B2656" s="44"/>
      <c r="C2656" s="44"/>
      <c r="D2656" s="44"/>
      <c r="E2656" s="45"/>
    </row>
    <row r="2657" ht="15.15" spans="1:5">
      <c r="A2657" s="44"/>
      <c r="B2657" s="44"/>
      <c r="C2657" s="44"/>
      <c r="D2657" s="44"/>
      <c r="E2657" s="45"/>
    </row>
    <row r="2658" ht="15.15" spans="1:5">
      <c r="A2658" s="44"/>
      <c r="B2658" s="44"/>
      <c r="C2658" s="44"/>
      <c r="D2658" s="44"/>
      <c r="E2658" s="45"/>
    </row>
    <row r="2659" ht="15.15" spans="1:5">
      <c r="A2659" s="44"/>
      <c r="B2659" s="44"/>
      <c r="C2659" s="44"/>
      <c r="D2659" s="44"/>
      <c r="E2659" s="45"/>
    </row>
    <row r="2660" ht="15.15" spans="1:5">
      <c r="A2660" s="44"/>
      <c r="B2660" s="44"/>
      <c r="C2660" s="44"/>
      <c r="D2660" s="44"/>
      <c r="E2660" s="45"/>
    </row>
    <row r="2661" ht="15.15" spans="1:5">
      <c r="A2661" s="44"/>
      <c r="B2661" s="44"/>
      <c r="C2661" s="44"/>
      <c r="D2661" s="44"/>
      <c r="E2661" s="45"/>
    </row>
    <row r="2662" ht="15.15" spans="1:5">
      <c r="A2662" s="44"/>
      <c r="B2662" s="44"/>
      <c r="C2662" s="44"/>
      <c r="D2662" s="44"/>
      <c r="E2662" s="45"/>
    </row>
    <row r="2663" ht="15.15" spans="1:5">
      <c r="A2663" s="44"/>
      <c r="B2663" s="44"/>
      <c r="C2663" s="44"/>
      <c r="D2663" s="44"/>
      <c r="E2663" s="45"/>
    </row>
    <row r="2664" ht="15.15" spans="1:5">
      <c r="A2664" s="44"/>
      <c r="B2664" s="44"/>
      <c r="C2664" s="44"/>
      <c r="D2664" s="44"/>
      <c r="E2664" s="45"/>
    </row>
    <row r="2665" ht="15.15" spans="1:5">
      <c r="A2665" s="44"/>
      <c r="B2665" s="44"/>
      <c r="C2665" s="44"/>
      <c r="D2665" s="44"/>
      <c r="E2665" s="45"/>
    </row>
    <row r="2666" ht="15.15" spans="1:5">
      <c r="A2666" s="44"/>
      <c r="B2666" s="44"/>
      <c r="C2666" s="44"/>
      <c r="D2666" s="44"/>
      <c r="E2666" s="45"/>
    </row>
    <row r="2667" ht="15.15" spans="1:5">
      <c r="A2667" s="44"/>
      <c r="B2667" s="44"/>
      <c r="C2667" s="44"/>
      <c r="D2667" s="44"/>
      <c r="E2667" s="45"/>
    </row>
    <row r="2668" ht="15.15" spans="1:5">
      <c r="A2668" s="44"/>
      <c r="B2668" s="44"/>
      <c r="C2668" s="44"/>
      <c r="D2668" s="44"/>
      <c r="E2668" s="45"/>
    </row>
    <row r="2669" ht="15.15" spans="1:5">
      <c r="A2669" s="44"/>
      <c r="B2669" s="44"/>
      <c r="C2669" s="44"/>
      <c r="D2669" s="44"/>
      <c r="E2669" s="45"/>
    </row>
    <row r="2670" ht="15.15" spans="1:5">
      <c r="A2670" s="44"/>
      <c r="B2670" s="44"/>
      <c r="C2670" s="44"/>
      <c r="D2670" s="44"/>
      <c r="E2670" s="45"/>
    </row>
    <row r="2671" ht="15.15" spans="1:5">
      <c r="A2671" s="44"/>
      <c r="B2671" s="44"/>
      <c r="C2671" s="44"/>
      <c r="D2671" s="44"/>
      <c r="E2671" s="45"/>
    </row>
    <row r="2672" ht="15.15" spans="1:5">
      <c r="A2672" s="44"/>
      <c r="B2672" s="44"/>
      <c r="C2672" s="44"/>
      <c r="D2672" s="44"/>
      <c r="E2672" s="45"/>
    </row>
    <row r="2673" ht="15.15" spans="1:5">
      <c r="A2673" s="44"/>
      <c r="B2673" s="44"/>
      <c r="C2673" s="44"/>
      <c r="D2673" s="44"/>
      <c r="E2673" s="45"/>
    </row>
    <row r="2674" ht="15.15" spans="1:5">
      <c r="A2674" s="44"/>
      <c r="B2674" s="44"/>
      <c r="C2674" s="44"/>
      <c r="D2674" s="44"/>
      <c r="E2674" s="45"/>
    </row>
    <row r="2675" ht="15.15" spans="1:5">
      <c r="A2675" s="44"/>
      <c r="B2675" s="44"/>
      <c r="C2675" s="44"/>
      <c r="D2675" s="44"/>
      <c r="E2675" s="45"/>
    </row>
    <row r="2676" ht="15.15" spans="1:5">
      <c r="A2676" s="44"/>
      <c r="B2676" s="44"/>
      <c r="C2676" s="44"/>
      <c r="D2676" s="44"/>
      <c r="E2676" s="45"/>
    </row>
    <row r="2677" ht="15.15" spans="1:5">
      <c r="A2677" s="44"/>
      <c r="B2677" s="44"/>
      <c r="C2677" s="44"/>
      <c r="D2677" s="44"/>
      <c r="E2677" s="45"/>
    </row>
    <row r="2678" ht="15.15" spans="1:5">
      <c r="A2678" s="44"/>
      <c r="B2678" s="44"/>
      <c r="C2678" s="44"/>
      <c r="D2678" s="44"/>
      <c r="E2678" s="45"/>
    </row>
    <row r="2679" ht="15.15" spans="1:5">
      <c r="A2679" s="44"/>
      <c r="B2679" s="44"/>
      <c r="C2679" s="44"/>
      <c r="D2679" s="44"/>
      <c r="E2679" s="45"/>
    </row>
    <row r="2680" ht="15.15" spans="1:5">
      <c r="A2680" s="44"/>
      <c r="B2680" s="44"/>
      <c r="C2680" s="44"/>
      <c r="D2680" s="44"/>
      <c r="E2680" s="45"/>
    </row>
    <row r="2681" ht="15.15" spans="1:5">
      <c r="A2681" s="44"/>
      <c r="B2681" s="44"/>
      <c r="C2681" s="44"/>
      <c r="D2681" s="44"/>
      <c r="E2681" s="45"/>
    </row>
    <row r="2682" ht="15.15" spans="1:5">
      <c r="A2682" s="44"/>
      <c r="B2682" s="44"/>
      <c r="C2682" s="44"/>
      <c r="D2682" s="44"/>
      <c r="E2682" s="45"/>
    </row>
    <row r="2683" ht="15.15" spans="1:5">
      <c r="A2683" s="44"/>
      <c r="B2683" s="44"/>
      <c r="C2683" s="44"/>
      <c r="D2683" s="44"/>
      <c r="E2683" s="45"/>
    </row>
    <row r="2684" ht="15.15" spans="1:5">
      <c r="A2684" s="44"/>
      <c r="B2684" s="44"/>
      <c r="C2684" s="44"/>
      <c r="D2684" s="44"/>
      <c r="E2684" s="45"/>
    </row>
    <row r="2685" ht="15.15" spans="1:5">
      <c r="A2685" s="44"/>
      <c r="B2685" s="44"/>
      <c r="C2685" s="44"/>
      <c r="D2685" s="44"/>
      <c r="E2685" s="45"/>
    </row>
    <row r="2686" ht="15.15" spans="1:5">
      <c r="A2686" s="44"/>
      <c r="B2686" s="44"/>
      <c r="C2686" s="44"/>
      <c r="D2686" s="44"/>
      <c r="E2686" s="45"/>
    </row>
    <row r="2687" ht="15.15" spans="1:5">
      <c r="A2687" s="44"/>
      <c r="B2687" s="44"/>
      <c r="C2687" s="44"/>
      <c r="D2687" s="44"/>
      <c r="E2687" s="45"/>
    </row>
    <row r="2688" ht="15.15" spans="1:5">
      <c r="A2688" s="44"/>
      <c r="B2688" s="44"/>
      <c r="C2688" s="44"/>
      <c r="D2688" s="44"/>
      <c r="E2688" s="45"/>
    </row>
    <row r="2689" ht="15.15" spans="1:5">
      <c r="A2689" s="44"/>
      <c r="B2689" s="44"/>
      <c r="C2689" s="44"/>
      <c r="D2689" s="44"/>
      <c r="E2689" s="45"/>
    </row>
    <row r="2690" ht="15.15" spans="1:5">
      <c r="A2690" s="44"/>
      <c r="B2690" s="44"/>
      <c r="C2690" s="44"/>
      <c r="D2690" s="44"/>
      <c r="E2690" s="45"/>
    </row>
    <row r="2691" ht="15.15" spans="1:5">
      <c r="A2691" s="44"/>
      <c r="B2691" s="44"/>
      <c r="C2691" s="44"/>
      <c r="D2691" s="44"/>
      <c r="E2691" s="45"/>
    </row>
    <row r="2692" ht="15.15" spans="1:5">
      <c r="A2692" s="44"/>
      <c r="B2692" s="44"/>
      <c r="C2692" s="44"/>
      <c r="D2692" s="44"/>
      <c r="E2692" s="45"/>
    </row>
    <row r="2693" ht="15.15" spans="1:5">
      <c r="A2693" s="44"/>
      <c r="B2693" s="44"/>
      <c r="C2693" s="44"/>
      <c r="D2693" s="44"/>
      <c r="E2693" s="45"/>
    </row>
    <row r="2694" ht="15.15" spans="1:5">
      <c r="A2694" s="44"/>
      <c r="B2694" s="44"/>
      <c r="C2694" s="44"/>
      <c r="D2694" s="44"/>
      <c r="E2694" s="45"/>
    </row>
    <row r="2695" ht="15.15" spans="1:5">
      <c r="A2695" s="44"/>
      <c r="B2695" s="44"/>
      <c r="C2695" s="44"/>
      <c r="D2695" s="44"/>
      <c r="E2695" s="45"/>
    </row>
    <row r="2696" ht="15.15" spans="1:5">
      <c r="A2696" s="44"/>
      <c r="B2696" s="44"/>
      <c r="C2696" s="44"/>
      <c r="D2696" s="44"/>
      <c r="E2696" s="45"/>
    </row>
    <row r="2697" ht="15.15" spans="1:5">
      <c r="A2697" s="44"/>
      <c r="B2697" s="44"/>
      <c r="C2697" s="44"/>
      <c r="D2697" s="44"/>
      <c r="E2697" s="45"/>
    </row>
    <row r="2698" ht="15.15" spans="1:5">
      <c r="A2698" s="44"/>
      <c r="B2698" s="44"/>
      <c r="C2698" s="44"/>
      <c r="D2698" s="44"/>
      <c r="E2698" s="45"/>
    </row>
    <row r="2699" ht="15.15" spans="1:5">
      <c r="A2699" s="44"/>
      <c r="B2699" s="44"/>
      <c r="C2699" s="44"/>
      <c r="D2699" s="44"/>
      <c r="E2699" s="45"/>
    </row>
    <row r="2700" ht="15.15" spans="1:5">
      <c r="A2700" s="44"/>
      <c r="B2700" s="44"/>
      <c r="C2700" s="44"/>
      <c r="D2700" s="44"/>
      <c r="E2700" s="45"/>
    </row>
    <row r="2701" ht="15.15" spans="1:5">
      <c r="A2701" s="44"/>
      <c r="B2701" s="44"/>
      <c r="C2701" s="44"/>
      <c r="D2701" s="44"/>
      <c r="E2701" s="45"/>
    </row>
    <row r="2702" ht="15.15" spans="1:5">
      <c r="A2702" s="44"/>
      <c r="B2702" s="44"/>
      <c r="C2702" s="44"/>
      <c r="D2702" s="44"/>
      <c r="E2702" s="45"/>
    </row>
    <row r="2703" ht="15.15" spans="1:5">
      <c r="A2703" s="44"/>
      <c r="B2703" s="44"/>
      <c r="C2703" s="44"/>
      <c r="D2703" s="44"/>
      <c r="E2703" s="45"/>
    </row>
    <row r="2704" ht="15.15" spans="1:5">
      <c r="A2704" s="44"/>
      <c r="B2704" s="44"/>
      <c r="C2704" s="44"/>
      <c r="D2704" s="44"/>
      <c r="E2704" s="45"/>
    </row>
    <row r="2705" ht="15.15" spans="1:5">
      <c r="A2705" s="44"/>
      <c r="B2705" s="44"/>
      <c r="C2705" s="44"/>
      <c r="D2705" s="44"/>
      <c r="E2705" s="45"/>
    </row>
    <row r="2706" ht="15.15" spans="1:5">
      <c r="A2706" s="44"/>
      <c r="B2706" s="44"/>
      <c r="C2706" s="44"/>
      <c r="D2706" s="44"/>
      <c r="E2706" s="45"/>
    </row>
    <row r="2707" ht="15.15" spans="1:5">
      <c r="A2707" s="44"/>
      <c r="B2707" s="44"/>
      <c r="C2707" s="44"/>
      <c r="D2707" s="44"/>
      <c r="E2707" s="45"/>
    </row>
    <row r="2708" ht="15.15" spans="1:5">
      <c r="A2708" s="44"/>
      <c r="B2708" s="44"/>
      <c r="C2708" s="44"/>
      <c r="D2708" s="44"/>
      <c r="E2708" s="45"/>
    </row>
    <row r="2709" ht="15.15" spans="1:5">
      <c r="A2709" s="44"/>
      <c r="B2709" s="44"/>
      <c r="C2709" s="44"/>
      <c r="D2709" s="44"/>
      <c r="E2709" s="45"/>
    </row>
    <row r="2710" ht="15.15" spans="1:5">
      <c r="A2710" s="44"/>
      <c r="B2710" s="44"/>
      <c r="C2710" s="44"/>
      <c r="D2710" s="44"/>
      <c r="E2710" s="45"/>
    </row>
    <row r="2711" ht="15.15" spans="1:5">
      <c r="A2711" s="44"/>
      <c r="B2711" s="44"/>
      <c r="C2711" s="44"/>
      <c r="D2711" s="44"/>
      <c r="E2711" s="45"/>
    </row>
    <row r="2712" ht="15.15" spans="1:5">
      <c r="A2712" s="44"/>
      <c r="B2712" s="44"/>
      <c r="C2712" s="44"/>
      <c r="D2712" s="44"/>
      <c r="E2712" s="45"/>
    </row>
    <row r="2713" ht="15.15" spans="1:5">
      <c r="A2713" s="44"/>
      <c r="B2713" s="44"/>
      <c r="C2713" s="44"/>
      <c r="D2713" s="44"/>
      <c r="E2713" s="45"/>
    </row>
    <row r="2714" ht="15.15" spans="1:5">
      <c r="A2714" s="44"/>
      <c r="B2714" s="44"/>
      <c r="C2714" s="44"/>
      <c r="D2714" s="44"/>
      <c r="E2714" s="45"/>
    </row>
    <row r="2715" ht="15.15" spans="1:5">
      <c r="A2715" s="44"/>
      <c r="B2715" s="44"/>
      <c r="C2715" s="44"/>
      <c r="D2715" s="44"/>
      <c r="E2715" s="45"/>
    </row>
    <row r="2716" ht="15.15" spans="1:5">
      <c r="A2716" s="44"/>
      <c r="B2716" s="44"/>
      <c r="C2716" s="44"/>
      <c r="D2716" s="44"/>
      <c r="E2716" s="45"/>
    </row>
    <row r="2717" ht="15.15" spans="1:5">
      <c r="A2717" s="44"/>
      <c r="B2717" s="44"/>
      <c r="C2717" s="44"/>
      <c r="D2717" s="44"/>
      <c r="E2717" s="45"/>
    </row>
    <row r="2718" ht="15.15" spans="1:5">
      <c r="A2718" s="44"/>
      <c r="B2718" s="44"/>
      <c r="C2718" s="44"/>
      <c r="D2718" s="44"/>
      <c r="E2718" s="45"/>
    </row>
    <row r="2719" ht="15.15" spans="1:5">
      <c r="A2719" s="44"/>
      <c r="B2719" s="44"/>
      <c r="C2719" s="44"/>
      <c r="D2719" s="44"/>
      <c r="E2719" s="45"/>
    </row>
    <row r="2720" ht="15.15" spans="1:5">
      <c r="A2720" s="44"/>
      <c r="B2720" s="44"/>
      <c r="C2720" s="44"/>
      <c r="D2720" s="44"/>
      <c r="E2720" s="45"/>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360"/>
  <sheetViews>
    <sheetView workbookViewId="0">
      <selection activeCell="G2" sqref="G2"/>
    </sheetView>
  </sheetViews>
  <sheetFormatPr defaultColWidth="9" defaultRowHeight="14.4" outlineLevelCol="6"/>
  <cols>
    <col min="1" max="1" width="9.13888888888889" style="31"/>
    <col min="2" max="2" width="12.5740740740741" style="31" customWidth="1"/>
    <col min="3" max="3" width="22.5740740740741" style="31" customWidth="1"/>
    <col min="4" max="4" width="59.287037037037" style="31" customWidth="1"/>
    <col min="5" max="5" width="10.8518518518519" style="31" customWidth="1"/>
    <col min="6" max="6" width="7.28703703703704" style="31" customWidth="1"/>
    <col min="7" max="7" width="6.71296296296296" style="31" customWidth="1"/>
  </cols>
  <sheetData>
    <row r="1" ht="15.15" spans="1:7">
      <c r="A1" s="32" t="s">
        <v>2697</v>
      </c>
      <c r="B1" s="32" t="s">
        <v>2698</v>
      </c>
      <c r="C1" s="32" t="s">
        <v>2699</v>
      </c>
      <c r="D1" s="32" t="s">
        <v>6</v>
      </c>
      <c r="E1" s="32" t="s">
        <v>2700</v>
      </c>
      <c r="F1" s="32" t="s">
        <v>2701</v>
      </c>
      <c r="G1" s="32" t="s">
        <v>2702</v>
      </c>
    </row>
    <row r="2" ht="15.15" spans="1:7">
      <c r="A2" s="33">
        <v>146</v>
      </c>
      <c r="B2" s="33" t="s">
        <v>2703</v>
      </c>
      <c r="C2" s="33" t="s">
        <v>2704</v>
      </c>
      <c r="D2" s="33" t="s">
        <v>2705</v>
      </c>
      <c r="E2" s="33">
        <v>250421</v>
      </c>
      <c r="F2" s="33">
        <v>1249</v>
      </c>
      <c r="G2" s="33">
        <v>779</v>
      </c>
    </row>
    <row r="3" ht="15.15" spans="1:7">
      <c r="A3" s="33">
        <v>795</v>
      </c>
      <c r="B3" s="33" t="s">
        <v>2706</v>
      </c>
      <c r="C3" s="33" t="s">
        <v>2707</v>
      </c>
      <c r="D3" s="33" t="s">
        <v>2708</v>
      </c>
      <c r="E3" s="33">
        <v>250881</v>
      </c>
      <c r="F3" s="33">
        <v>1099</v>
      </c>
      <c r="G3" s="33">
        <v>799</v>
      </c>
    </row>
    <row r="4" ht="15.15" spans="1:7">
      <c r="A4" s="33">
        <v>794</v>
      </c>
      <c r="B4" s="33" t="s">
        <v>2706</v>
      </c>
      <c r="C4" s="33" t="s">
        <v>2707</v>
      </c>
      <c r="D4" s="33" t="s">
        <v>2709</v>
      </c>
      <c r="E4" s="33">
        <v>250880</v>
      </c>
      <c r="F4" s="33">
        <v>799</v>
      </c>
      <c r="G4" s="33">
        <v>499</v>
      </c>
    </row>
    <row r="5" ht="15.15" spans="1:7">
      <c r="A5" s="33">
        <v>649</v>
      </c>
      <c r="B5" s="33" t="s">
        <v>2706</v>
      </c>
      <c r="C5" s="33" t="s">
        <v>2710</v>
      </c>
      <c r="D5" s="33" t="s">
        <v>2711</v>
      </c>
      <c r="E5" s="33">
        <v>250876</v>
      </c>
      <c r="F5" s="33">
        <v>1999</v>
      </c>
      <c r="G5" s="33">
        <v>1399</v>
      </c>
    </row>
    <row r="6" ht="15.15" spans="1:7">
      <c r="A6" s="33">
        <v>432</v>
      </c>
      <c r="B6" s="33" t="s">
        <v>2706</v>
      </c>
      <c r="C6" s="33" t="s">
        <v>2712</v>
      </c>
      <c r="D6" s="33" t="s">
        <v>2713</v>
      </c>
      <c r="E6" s="33">
        <v>250874</v>
      </c>
      <c r="F6" s="33">
        <v>1899</v>
      </c>
      <c r="G6" s="33">
        <v>1349</v>
      </c>
    </row>
    <row r="7" ht="15.15" spans="1:7">
      <c r="A7" s="33">
        <v>433</v>
      </c>
      <c r="B7" s="33" t="s">
        <v>2706</v>
      </c>
      <c r="C7" s="33" t="s">
        <v>2712</v>
      </c>
      <c r="D7" s="33" t="s">
        <v>2714</v>
      </c>
      <c r="E7" s="33">
        <v>250875</v>
      </c>
      <c r="F7" s="33">
        <v>1499</v>
      </c>
      <c r="G7" s="33">
        <v>1099</v>
      </c>
    </row>
    <row r="8" ht="15.15" spans="1:7">
      <c r="A8" s="33">
        <v>596</v>
      </c>
      <c r="B8" s="33" t="s">
        <v>2706</v>
      </c>
      <c r="C8" s="33" t="s">
        <v>2715</v>
      </c>
      <c r="D8" s="33" t="s">
        <v>2716</v>
      </c>
      <c r="E8" s="33">
        <v>250878</v>
      </c>
      <c r="F8" s="33">
        <v>1999</v>
      </c>
      <c r="G8" s="33">
        <v>999</v>
      </c>
    </row>
    <row r="9" ht="15.15" spans="1:7">
      <c r="A9" s="33">
        <v>595</v>
      </c>
      <c r="B9" s="33" t="s">
        <v>2706</v>
      </c>
      <c r="C9" s="33" t="s">
        <v>2715</v>
      </c>
      <c r="D9" s="33" t="s">
        <v>2717</v>
      </c>
      <c r="E9" s="33">
        <v>250877</v>
      </c>
      <c r="F9" s="33">
        <v>699</v>
      </c>
      <c r="G9" s="33">
        <v>349</v>
      </c>
    </row>
    <row r="10" ht="15.15" spans="1:7">
      <c r="A10" s="33">
        <v>597</v>
      </c>
      <c r="B10" s="33" t="s">
        <v>2706</v>
      </c>
      <c r="C10" s="33" t="s">
        <v>2715</v>
      </c>
      <c r="D10" s="33" t="s">
        <v>2718</v>
      </c>
      <c r="E10" s="33">
        <v>250879</v>
      </c>
      <c r="F10" s="33">
        <v>1199</v>
      </c>
      <c r="G10" s="33">
        <v>699</v>
      </c>
    </row>
    <row r="11" ht="15.15" spans="1:7">
      <c r="A11" s="33">
        <v>419</v>
      </c>
      <c r="B11" s="33" t="s">
        <v>2703</v>
      </c>
      <c r="C11" s="33" t="s">
        <v>2719</v>
      </c>
      <c r="D11" s="33" t="s">
        <v>2720</v>
      </c>
      <c r="E11" s="33">
        <v>250424</v>
      </c>
      <c r="F11" s="33">
        <v>1199</v>
      </c>
      <c r="G11" s="33">
        <v>999</v>
      </c>
    </row>
    <row r="12" ht="15.15" spans="1:7">
      <c r="A12" s="33">
        <v>416</v>
      </c>
      <c r="B12" s="33" t="s">
        <v>2703</v>
      </c>
      <c r="C12" s="33" t="s">
        <v>2721</v>
      </c>
      <c r="D12" s="33" t="s">
        <v>2722</v>
      </c>
      <c r="E12" s="33">
        <v>250417</v>
      </c>
      <c r="F12" s="33">
        <v>1499</v>
      </c>
      <c r="G12" s="33">
        <v>929</v>
      </c>
    </row>
    <row r="13" ht="15.15" spans="1:7">
      <c r="A13" s="33">
        <v>422</v>
      </c>
      <c r="B13" s="33" t="s">
        <v>2706</v>
      </c>
      <c r="C13" s="33" t="s">
        <v>2712</v>
      </c>
      <c r="D13" s="33" t="s">
        <v>2723</v>
      </c>
      <c r="E13" s="33">
        <v>250873</v>
      </c>
      <c r="F13" s="33">
        <v>1299</v>
      </c>
      <c r="G13" s="33">
        <v>999</v>
      </c>
    </row>
    <row r="14" ht="15.15" spans="1:7">
      <c r="A14" s="33">
        <v>142</v>
      </c>
      <c r="B14" s="33" t="s">
        <v>2703</v>
      </c>
      <c r="C14" s="33" t="s">
        <v>2704</v>
      </c>
      <c r="D14" s="33" t="s">
        <v>2724</v>
      </c>
      <c r="E14" s="33">
        <v>250420</v>
      </c>
      <c r="F14" s="33">
        <v>1199</v>
      </c>
      <c r="G14" s="33">
        <v>749</v>
      </c>
    </row>
    <row r="15" ht="15.15" spans="1:7">
      <c r="A15" s="33">
        <v>143</v>
      </c>
      <c r="B15" s="33" t="s">
        <v>2703</v>
      </c>
      <c r="C15" s="33" t="s">
        <v>2704</v>
      </c>
      <c r="D15" s="33" t="s">
        <v>2725</v>
      </c>
      <c r="E15" s="33">
        <v>250422</v>
      </c>
      <c r="F15" s="33">
        <v>1299</v>
      </c>
      <c r="G15" s="33">
        <v>799</v>
      </c>
    </row>
    <row r="16" ht="15.15" spans="1:7">
      <c r="A16" s="33">
        <v>650</v>
      </c>
      <c r="B16" s="33" t="s">
        <v>2703</v>
      </c>
      <c r="C16" s="33" t="s">
        <v>2726</v>
      </c>
      <c r="D16" s="33" t="s">
        <v>2727</v>
      </c>
      <c r="E16" s="33">
        <v>250423</v>
      </c>
      <c r="F16" s="33">
        <v>899</v>
      </c>
      <c r="G16" s="33">
        <v>759</v>
      </c>
    </row>
    <row r="17" ht="15.15" spans="1:7">
      <c r="A17" s="33">
        <v>850</v>
      </c>
      <c r="B17" s="33" t="s">
        <v>2703</v>
      </c>
      <c r="C17" s="33" t="s">
        <v>2728</v>
      </c>
      <c r="D17" s="33" t="s">
        <v>2729</v>
      </c>
      <c r="E17" s="33">
        <v>204737</v>
      </c>
      <c r="F17" s="33">
        <v>799</v>
      </c>
      <c r="G17" s="33">
        <v>729</v>
      </c>
    </row>
    <row r="18" ht="15.15" spans="1:7">
      <c r="A18" s="33">
        <v>851</v>
      </c>
      <c r="B18" s="33" t="s">
        <v>2703</v>
      </c>
      <c r="C18" s="33" t="s">
        <v>415</v>
      </c>
      <c r="D18" s="33" t="s">
        <v>2730</v>
      </c>
      <c r="E18" s="33">
        <v>204736</v>
      </c>
      <c r="F18" s="33">
        <v>599</v>
      </c>
      <c r="G18" s="33">
        <v>549</v>
      </c>
    </row>
    <row r="19" ht="15.15" spans="1:7">
      <c r="A19" s="33">
        <v>562</v>
      </c>
      <c r="B19" s="33" t="s">
        <v>2731</v>
      </c>
      <c r="C19" s="33" t="s">
        <v>2732</v>
      </c>
      <c r="D19" s="33" t="s">
        <v>2733</v>
      </c>
      <c r="E19" s="33">
        <v>234876</v>
      </c>
      <c r="F19" s="33">
        <v>10999</v>
      </c>
      <c r="G19" s="33">
        <v>9999</v>
      </c>
    </row>
    <row r="20" ht="15.15" spans="1:7">
      <c r="A20" s="33">
        <v>829</v>
      </c>
      <c r="B20" s="33" t="s">
        <v>2706</v>
      </c>
      <c r="C20" s="33" t="s">
        <v>2734</v>
      </c>
      <c r="D20" s="33" t="s">
        <v>2735</v>
      </c>
      <c r="E20" s="33">
        <v>224360</v>
      </c>
      <c r="F20" s="33">
        <v>2599</v>
      </c>
      <c r="G20" s="33">
        <v>2299</v>
      </c>
    </row>
    <row r="21" ht="15.15" spans="1:7">
      <c r="A21" s="33">
        <v>632</v>
      </c>
      <c r="B21" s="33" t="s">
        <v>2703</v>
      </c>
      <c r="C21" s="33" t="s">
        <v>2736</v>
      </c>
      <c r="D21" s="33" t="s">
        <v>2737</v>
      </c>
      <c r="E21" s="33">
        <v>204742</v>
      </c>
      <c r="F21" s="33">
        <v>699</v>
      </c>
      <c r="G21" s="33">
        <v>499</v>
      </c>
    </row>
    <row r="22" ht="15.15" spans="1:7">
      <c r="A22" s="33">
        <v>997</v>
      </c>
      <c r="B22" s="33" t="s">
        <v>2706</v>
      </c>
      <c r="C22" s="33" t="s">
        <v>2738</v>
      </c>
      <c r="D22" s="33" t="s">
        <v>2739</v>
      </c>
      <c r="E22" s="33">
        <v>256479</v>
      </c>
      <c r="F22" s="33">
        <v>4796</v>
      </c>
      <c r="G22" s="33">
        <v>2500</v>
      </c>
    </row>
    <row r="23" ht="15.15" spans="1:7">
      <c r="A23" s="33">
        <v>998</v>
      </c>
      <c r="B23" s="33" t="s">
        <v>2706</v>
      </c>
      <c r="C23" s="33" t="s">
        <v>2738</v>
      </c>
      <c r="D23" s="33" t="s">
        <v>2740</v>
      </c>
      <c r="E23" s="33">
        <v>256480</v>
      </c>
      <c r="F23" s="33">
        <v>5496</v>
      </c>
      <c r="G23" s="33">
        <v>3000</v>
      </c>
    </row>
    <row r="24" ht="15.15" spans="1:7">
      <c r="A24" s="33">
        <v>434</v>
      </c>
      <c r="B24" s="33" t="s">
        <v>2703</v>
      </c>
      <c r="C24" s="33" t="s">
        <v>2721</v>
      </c>
      <c r="D24" s="33" t="s">
        <v>2741</v>
      </c>
      <c r="E24" s="33">
        <v>259866</v>
      </c>
      <c r="F24" s="33">
        <v>1899</v>
      </c>
      <c r="G24" s="33">
        <v>1199</v>
      </c>
    </row>
    <row r="25" ht="15.15" spans="1:7">
      <c r="A25" s="33">
        <v>579</v>
      </c>
      <c r="B25" s="33" t="s">
        <v>2706</v>
      </c>
      <c r="C25" s="33" t="s">
        <v>2734</v>
      </c>
      <c r="D25" s="33" t="s">
        <v>2742</v>
      </c>
      <c r="E25" s="33">
        <v>259864</v>
      </c>
      <c r="F25" s="33">
        <v>2299</v>
      </c>
      <c r="G25" s="33">
        <v>1499</v>
      </c>
    </row>
    <row r="26" ht="15.15" spans="1:7">
      <c r="A26" s="33">
        <v>580</v>
      </c>
      <c r="B26" s="33" t="s">
        <v>2706</v>
      </c>
      <c r="C26" s="33" t="s">
        <v>2734</v>
      </c>
      <c r="D26" s="33" t="s">
        <v>2743</v>
      </c>
      <c r="E26" s="33">
        <v>259865</v>
      </c>
      <c r="F26" s="33">
        <v>3299</v>
      </c>
      <c r="G26" s="33">
        <v>2499</v>
      </c>
    </row>
    <row r="27" ht="15.15" spans="1:7">
      <c r="A27" s="33">
        <v>398</v>
      </c>
      <c r="B27" s="33" t="s">
        <v>2703</v>
      </c>
      <c r="C27" s="33" t="s">
        <v>415</v>
      </c>
      <c r="D27" s="33" t="s">
        <v>2744</v>
      </c>
      <c r="E27" s="33">
        <v>260089</v>
      </c>
      <c r="F27" s="33">
        <v>549</v>
      </c>
      <c r="G27" s="33">
        <v>529</v>
      </c>
    </row>
    <row r="28" ht="15.15" spans="1:7">
      <c r="A28" s="33">
        <v>400</v>
      </c>
      <c r="B28" s="33" t="s">
        <v>2703</v>
      </c>
      <c r="C28" s="33" t="s">
        <v>2728</v>
      </c>
      <c r="D28" s="33" t="s">
        <v>2745</v>
      </c>
      <c r="E28" s="33">
        <v>260090</v>
      </c>
      <c r="F28" s="33">
        <v>899</v>
      </c>
      <c r="G28" s="33">
        <v>729</v>
      </c>
    </row>
    <row r="29" ht="15.15" spans="1:7">
      <c r="A29" s="33">
        <v>341</v>
      </c>
      <c r="B29" s="33" t="s">
        <v>2703</v>
      </c>
      <c r="C29" s="33" t="s">
        <v>2721</v>
      </c>
      <c r="D29" s="33" t="s">
        <v>2746</v>
      </c>
      <c r="E29" s="33">
        <v>204739</v>
      </c>
      <c r="F29" s="33">
        <v>549</v>
      </c>
      <c r="G29" s="33">
        <v>499</v>
      </c>
    </row>
    <row r="30" ht="15.15" spans="1:7">
      <c r="A30" s="33">
        <v>435</v>
      </c>
      <c r="B30" s="33" t="s">
        <v>2703</v>
      </c>
      <c r="C30" s="33" t="s">
        <v>2721</v>
      </c>
      <c r="D30" s="33" t="s">
        <v>2747</v>
      </c>
      <c r="E30" s="33">
        <v>260085</v>
      </c>
      <c r="F30" s="33">
        <v>1599</v>
      </c>
      <c r="G30" s="33">
        <v>1059</v>
      </c>
    </row>
    <row r="31" ht="15.15" spans="1:7">
      <c r="A31" s="33">
        <v>436</v>
      </c>
      <c r="B31" s="33" t="s">
        <v>2703</v>
      </c>
      <c r="C31" s="33" t="s">
        <v>2721</v>
      </c>
      <c r="D31" s="33" t="s">
        <v>2748</v>
      </c>
      <c r="E31" s="33">
        <v>260086</v>
      </c>
      <c r="F31" s="33">
        <v>2599</v>
      </c>
      <c r="G31" s="33">
        <v>1699</v>
      </c>
    </row>
    <row r="32" ht="15.15" spans="1:7">
      <c r="A32" s="33">
        <v>442</v>
      </c>
      <c r="B32" s="33" t="s">
        <v>2703</v>
      </c>
      <c r="C32" s="33" t="s">
        <v>2736</v>
      </c>
      <c r="D32" s="33" t="s">
        <v>2749</v>
      </c>
      <c r="E32" s="33">
        <v>260087</v>
      </c>
      <c r="F32" s="33">
        <v>799</v>
      </c>
      <c r="G32" s="33">
        <v>599</v>
      </c>
    </row>
    <row r="33" ht="15.15" spans="1:7">
      <c r="A33" s="33">
        <v>651</v>
      </c>
      <c r="B33" s="33" t="s">
        <v>2703</v>
      </c>
      <c r="C33" s="33" t="s">
        <v>2726</v>
      </c>
      <c r="D33" s="33" t="s">
        <v>2750</v>
      </c>
      <c r="E33" s="33">
        <v>260082</v>
      </c>
      <c r="F33" s="33">
        <v>2799</v>
      </c>
      <c r="G33" s="33">
        <v>1999</v>
      </c>
    </row>
    <row r="34" ht="15.15" spans="1:7">
      <c r="A34" s="34"/>
      <c r="B34" s="34"/>
      <c r="C34" s="34"/>
      <c r="D34" s="34"/>
      <c r="E34" s="34"/>
      <c r="F34" s="33"/>
      <c r="G34" s="33"/>
    </row>
    <row r="35" ht="15.15" spans="1:7">
      <c r="A35" s="34"/>
      <c r="B35" s="34"/>
      <c r="C35" s="34"/>
      <c r="D35" s="34"/>
      <c r="E35" s="34"/>
      <c r="F35" s="33"/>
      <c r="G35" s="33"/>
    </row>
    <row r="36" ht="15.15" spans="1:7">
      <c r="A36" s="34"/>
      <c r="B36" s="34"/>
      <c r="C36" s="34"/>
      <c r="D36" s="34"/>
      <c r="E36" s="34"/>
      <c r="F36" s="33"/>
      <c r="G36" s="33"/>
    </row>
    <row r="37" ht="15.15" spans="1:7">
      <c r="A37" s="34"/>
      <c r="B37" s="34"/>
      <c r="C37" s="34"/>
      <c r="D37" s="34"/>
      <c r="E37" s="34"/>
      <c r="F37" s="33"/>
      <c r="G37" s="33"/>
    </row>
    <row r="38" ht="15.15" spans="1:7">
      <c r="A38" s="34"/>
      <c r="B38" s="34"/>
      <c r="C38" s="34"/>
      <c r="D38" s="34"/>
      <c r="E38" s="34"/>
      <c r="F38" s="33"/>
      <c r="G38" s="33"/>
    </row>
    <row r="39" ht="15.15" spans="1:7">
      <c r="A39" s="34"/>
      <c r="B39" s="34"/>
      <c r="C39" s="34"/>
      <c r="D39" s="34"/>
      <c r="E39" s="34"/>
      <c r="F39" s="33"/>
      <c r="G39" s="33"/>
    </row>
    <row r="40" ht="15.15" spans="1:7">
      <c r="A40" s="34"/>
      <c r="B40" s="34"/>
      <c r="C40" s="34"/>
      <c r="D40" s="34"/>
      <c r="E40" s="34"/>
      <c r="F40" s="34"/>
      <c r="G40" s="34"/>
    </row>
    <row r="41" ht="15.15" spans="1:7">
      <c r="A41" s="34"/>
      <c r="B41" s="34"/>
      <c r="C41" s="34"/>
      <c r="D41" s="34"/>
      <c r="E41" s="34"/>
      <c r="F41" s="34"/>
      <c r="G41" s="34"/>
    </row>
    <row r="42" ht="15.15" spans="1:7">
      <c r="A42" s="34"/>
      <c r="B42" s="34"/>
      <c r="C42" s="34"/>
      <c r="D42" s="34"/>
      <c r="E42" s="34"/>
      <c r="F42" s="34"/>
      <c r="G42" s="34"/>
    </row>
    <row r="43" ht="15.15" spans="1:7">
      <c r="A43" s="34"/>
      <c r="B43" s="34"/>
      <c r="C43" s="34"/>
      <c r="D43" s="34"/>
      <c r="E43" s="34"/>
      <c r="F43" s="34"/>
      <c r="G43" s="34"/>
    </row>
    <row r="44" ht="15.15" spans="1:7">
      <c r="A44" s="34"/>
      <c r="B44" s="34"/>
      <c r="C44" s="34"/>
      <c r="D44" s="34"/>
      <c r="E44" s="34"/>
      <c r="F44" s="34"/>
      <c r="G44" s="34"/>
    </row>
    <row r="45" ht="15.15" spans="1:7">
      <c r="A45" s="34"/>
      <c r="B45" s="34"/>
      <c r="C45" s="34"/>
      <c r="D45" s="34"/>
      <c r="E45" s="34"/>
      <c r="F45" s="34"/>
      <c r="G45" s="34"/>
    </row>
    <row r="46" ht="15.15" spans="1:7">
      <c r="A46" s="34"/>
      <c r="B46" s="34"/>
      <c r="C46" s="34"/>
      <c r="D46" s="34"/>
      <c r="E46" s="34"/>
      <c r="F46" s="34"/>
      <c r="G46" s="34"/>
    </row>
    <row r="47" ht="15.15" spans="1:7">
      <c r="A47" s="34"/>
      <c r="B47" s="34"/>
      <c r="C47" s="34"/>
      <c r="D47" s="34"/>
      <c r="E47" s="34"/>
      <c r="F47" s="34"/>
      <c r="G47" s="34"/>
    </row>
    <row r="48" ht="15.15" spans="1:7">
      <c r="A48" s="34"/>
      <c r="B48" s="34"/>
      <c r="C48" s="34"/>
      <c r="D48" s="34"/>
      <c r="E48" s="34"/>
      <c r="F48" s="34"/>
      <c r="G48" s="34"/>
    </row>
    <row r="49" ht="15.15" spans="1:7">
      <c r="A49" s="34"/>
      <c r="B49" s="34"/>
      <c r="C49" s="34"/>
      <c r="D49" s="34"/>
      <c r="E49" s="34"/>
      <c r="F49" s="34"/>
      <c r="G49" s="34"/>
    </row>
    <row r="50" ht="15.15" spans="1:7">
      <c r="A50" s="34"/>
      <c r="B50" s="34"/>
      <c r="C50" s="34"/>
      <c r="D50" s="34"/>
      <c r="E50" s="34"/>
      <c r="F50" s="34"/>
      <c r="G50" s="34"/>
    </row>
    <row r="51" ht="15.15" spans="1:7">
      <c r="A51" s="34"/>
      <c r="B51" s="34"/>
      <c r="C51" s="34"/>
      <c r="D51" s="34"/>
      <c r="E51" s="34"/>
      <c r="F51" s="34"/>
      <c r="G51" s="34"/>
    </row>
    <row r="52" ht="15.15" spans="1:7">
      <c r="A52" s="34"/>
      <c r="B52" s="34"/>
      <c r="C52" s="34"/>
      <c r="D52" s="34"/>
      <c r="E52" s="34"/>
      <c r="F52" s="34"/>
      <c r="G52" s="34"/>
    </row>
    <row r="53" ht="15.15" spans="1:7">
      <c r="A53" s="34"/>
      <c r="B53" s="34"/>
      <c r="C53" s="34"/>
      <c r="D53" s="34"/>
      <c r="E53" s="34"/>
      <c r="F53" s="34"/>
      <c r="G53" s="34"/>
    </row>
    <row r="54" ht="15.15" spans="1:7">
      <c r="A54" s="34"/>
      <c r="B54" s="34"/>
      <c r="C54" s="34"/>
      <c r="D54" s="34"/>
      <c r="E54" s="34"/>
      <c r="F54" s="34"/>
      <c r="G54" s="34"/>
    </row>
    <row r="55" ht="15.15" spans="1:7">
      <c r="A55" s="34"/>
      <c r="B55" s="34"/>
      <c r="C55" s="34"/>
      <c r="D55" s="34"/>
      <c r="E55" s="34"/>
      <c r="F55" s="34"/>
      <c r="G55" s="34"/>
    </row>
    <row r="56" ht="15.15" spans="1:7">
      <c r="A56" s="34"/>
      <c r="B56" s="34"/>
      <c r="C56" s="34"/>
      <c r="D56" s="34"/>
      <c r="E56" s="34"/>
      <c r="F56" s="34"/>
      <c r="G56" s="34"/>
    </row>
    <row r="57" ht="15.15" spans="1:7">
      <c r="A57" s="34"/>
      <c r="B57" s="34"/>
      <c r="C57" s="34"/>
      <c r="D57" s="34"/>
      <c r="E57" s="34"/>
      <c r="F57" s="34"/>
      <c r="G57" s="34"/>
    </row>
    <row r="58" ht="15.15" spans="1:7">
      <c r="A58" s="34"/>
      <c r="B58" s="34"/>
      <c r="C58" s="34"/>
      <c r="D58" s="34"/>
      <c r="E58" s="34"/>
      <c r="F58" s="34"/>
      <c r="G58" s="34"/>
    </row>
    <row r="59" ht="15.15" spans="1:7">
      <c r="A59" s="34"/>
      <c r="B59" s="34"/>
      <c r="C59" s="34"/>
      <c r="D59" s="34"/>
      <c r="E59" s="34"/>
      <c r="F59" s="34"/>
      <c r="G59" s="34"/>
    </row>
    <row r="60" ht="15.15" spans="1:7">
      <c r="A60" s="34"/>
      <c r="B60" s="34"/>
      <c r="C60" s="34"/>
      <c r="D60" s="34"/>
      <c r="E60" s="34"/>
      <c r="F60" s="34"/>
      <c r="G60" s="34"/>
    </row>
    <row r="61" ht="15.15" spans="1:7">
      <c r="A61" s="34"/>
      <c r="B61" s="34"/>
      <c r="C61" s="34"/>
      <c r="D61" s="34"/>
      <c r="E61" s="34"/>
      <c r="F61" s="34"/>
      <c r="G61" s="34"/>
    </row>
    <row r="62" ht="15.15" spans="1:7">
      <c r="A62" s="34"/>
      <c r="B62" s="34"/>
      <c r="C62" s="34"/>
      <c r="D62" s="34"/>
      <c r="E62" s="34"/>
      <c r="F62" s="34"/>
      <c r="G62" s="34"/>
    </row>
    <row r="63" ht="15.15" spans="1:7">
      <c r="A63" s="34"/>
      <c r="B63" s="34"/>
      <c r="C63" s="34"/>
      <c r="D63" s="34"/>
      <c r="E63" s="34"/>
      <c r="F63" s="34"/>
      <c r="G63" s="34"/>
    </row>
    <row r="64" ht="15.15" spans="1:7">
      <c r="A64" s="34"/>
      <c r="B64" s="34"/>
      <c r="C64" s="34"/>
      <c r="D64" s="34"/>
      <c r="E64" s="34"/>
      <c r="F64" s="34"/>
      <c r="G64" s="34"/>
    </row>
    <row r="65" ht="15.15" spans="1:7">
      <c r="A65" s="34"/>
      <c r="B65" s="34"/>
      <c r="C65" s="34"/>
      <c r="D65" s="34"/>
      <c r="E65" s="34"/>
      <c r="F65" s="34"/>
      <c r="G65" s="34"/>
    </row>
    <row r="66" ht="15.15" spans="1:7">
      <c r="A66" s="34"/>
      <c r="B66" s="34"/>
      <c r="C66" s="34"/>
      <c r="D66" s="34"/>
      <c r="E66" s="34"/>
      <c r="F66" s="34"/>
      <c r="G66" s="34"/>
    </row>
    <row r="67" ht="15.15" spans="1:7">
      <c r="A67" s="34"/>
      <c r="B67" s="34"/>
      <c r="C67" s="34"/>
      <c r="D67" s="34"/>
      <c r="E67" s="34"/>
      <c r="F67" s="34"/>
      <c r="G67" s="34"/>
    </row>
    <row r="68" ht="15.15" spans="1:7">
      <c r="A68" s="34"/>
      <c r="B68" s="34"/>
      <c r="C68" s="34"/>
      <c r="D68" s="34"/>
      <c r="E68" s="34"/>
      <c r="F68" s="34"/>
      <c r="G68" s="34"/>
    </row>
    <row r="69" ht="15.15" spans="1:7">
      <c r="A69" s="34"/>
      <c r="B69" s="34"/>
      <c r="C69" s="34"/>
      <c r="D69" s="34"/>
      <c r="E69" s="34"/>
      <c r="F69" s="34"/>
      <c r="G69" s="34"/>
    </row>
    <row r="70" ht="15.15" spans="1:7">
      <c r="A70" s="34"/>
      <c r="B70" s="34"/>
      <c r="C70" s="34"/>
      <c r="D70" s="34"/>
      <c r="E70" s="34"/>
      <c r="F70" s="34"/>
      <c r="G70" s="34"/>
    </row>
    <row r="71" ht="15.15" spans="1:7">
      <c r="A71" s="34"/>
      <c r="B71" s="34"/>
      <c r="C71" s="34"/>
      <c r="D71" s="34"/>
      <c r="E71" s="34"/>
      <c r="F71" s="34"/>
      <c r="G71" s="34"/>
    </row>
    <row r="72" ht="15.15" spans="1:7">
      <c r="A72" s="34"/>
      <c r="B72" s="34"/>
      <c r="C72" s="34"/>
      <c r="D72" s="34"/>
      <c r="E72" s="34"/>
      <c r="F72" s="34"/>
      <c r="G72" s="34"/>
    </row>
    <row r="73" ht="15.15" spans="1:7">
      <c r="A73" s="34"/>
      <c r="B73" s="34"/>
      <c r="C73" s="34"/>
      <c r="D73" s="34"/>
      <c r="E73" s="34"/>
      <c r="F73" s="34"/>
      <c r="G73" s="34"/>
    </row>
    <row r="74" ht="15.15" spans="1:7">
      <c r="A74" s="34"/>
      <c r="B74" s="34"/>
      <c r="C74" s="34"/>
      <c r="D74" s="34"/>
      <c r="E74" s="34"/>
      <c r="F74" s="34"/>
      <c r="G74" s="34"/>
    </row>
    <row r="75" ht="15.15" spans="1:7">
      <c r="A75" s="34"/>
      <c r="B75" s="34"/>
      <c r="C75" s="34"/>
      <c r="D75" s="34"/>
      <c r="E75" s="34"/>
      <c r="F75" s="34"/>
      <c r="G75" s="34"/>
    </row>
    <row r="76" ht="15.15" spans="1:7">
      <c r="A76" s="34"/>
      <c r="B76" s="34"/>
      <c r="C76" s="34"/>
      <c r="D76" s="34"/>
      <c r="E76" s="34"/>
      <c r="F76" s="34"/>
      <c r="G76" s="34"/>
    </row>
    <row r="77" ht="15.15" spans="1:7">
      <c r="A77" s="34"/>
      <c r="B77" s="34"/>
      <c r="C77" s="34"/>
      <c r="D77" s="34"/>
      <c r="E77" s="34"/>
      <c r="F77" s="34"/>
      <c r="G77" s="34"/>
    </row>
    <row r="78" ht="15.15" spans="1:7">
      <c r="A78" s="34"/>
      <c r="B78" s="34"/>
      <c r="C78" s="34"/>
      <c r="D78" s="34"/>
      <c r="E78" s="34"/>
      <c r="F78" s="34"/>
      <c r="G78" s="34"/>
    </row>
    <row r="79" ht="15.15" spans="1:7">
      <c r="A79" s="34"/>
      <c r="B79" s="34"/>
      <c r="C79" s="34"/>
      <c r="D79" s="34"/>
      <c r="E79" s="34"/>
      <c r="F79" s="34"/>
      <c r="G79" s="34"/>
    </row>
    <row r="80" ht="15.15" spans="1:7">
      <c r="A80" s="34"/>
      <c r="B80" s="34"/>
      <c r="C80" s="34"/>
      <c r="D80" s="34"/>
      <c r="E80" s="34"/>
      <c r="F80" s="34"/>
      <c r="G80" s="34"/>
    </row>
    <row r="81" ht="15.15" spans="1:7">
      <c r="A81" s="34"/>
      <c r="B81" s="34"/>
      <c r="C81" s="34"/>
      <c r="D81" s="34"/>
      <c r="E81" s="34"/>
      <c r="F81" s="34"/>
      <c r="G81" s="34"/>
    </row>
    <row r="82" ht="15.15" spans="1:7">
      <c r="A82" s="34"/>
      <c r="B82" s="34"/>
      <c r="C82" s="34"/>
      <c r="D82" s="34"/>
      <c r="E82" s="34"/>
      <c r="F82" s="34"/>
      <c r="G82" s="34"/>
    </row>
    <row r="83" ht="15.15" spans="1:7">
      <c r="A83" s="34"/>
      <c r="B83" s="34"/>
      <c r="C83" s="34"/>
      <c r="D83" s="34"/>
      <c r="E83" s="34"/>
      <c r="F83" s="34"/>
      <c r="G83" s="34"/>
    </row>
    <row r="84" ht="15.15" spans="1:7">
      <c r="A84" s="34"/>
      <c r="B84" s="34"/>
      <c r="C84" s="34"/>
      <c r="D84" s="34"/>
      <c r="E84" s="34"/>
      <c r="F84" s="34"/>
      <c r="G84" s="34"/>
    </row>
    <row r="85" ht="15.15" spans="1:7">
      <c r="A85" s="34"/>
      <c r="B85" s="34"/>
      <c r="C85" s="34"/>
      <c r="D85" s="34"/>
      <c r="E85" s="34"/>
      <c r="F85" s="34"/>
      <c r="G85" s="34"/>
    </row>
    <row r="86" ht="15.15" spans="1:7">
      <c r="A86" s="34"/>
      <c r="B86" s="34"/>
      <c r="C86" s="34"/>
      <c r="D86" s="34"/>
      <c r="E86" s="34"/>
      <c r="F86" s="34"/>
      <c r="G86" s="34"/>
    </row>
    <row r="87" ht="15.15" spans="1:7">
      <c r="A87" s="34"/>
      <c r="B87" s="34"/>
      <c r="C87" s="34"/>
      <c r="D87" s="34"/>
      <c r="E87" s="34"/>
      <c r="F87" s="34"/>
      <c r="G87" s="34"/>
    </row>
    <row r="88" ht="15.15" spans="1:7">
      <c r="A88" s="34"/>
      <c r="B88" s="34"/>
      <c r="C88" s="34"/>
      <c r="D88" s="34"/>
      <c r="E88" s="34"/>
      <c r="F88" s="34"/>
      <c r="G88" s="34"/>
    </row>
    <row r="89" ht="15.15" spans="1:7">
      <c r="A89" s="34"/>
      <c r="B89" s="34"/>
      <c r="C89" s="34"/>
      <c r="D89" s="34"/>
      <c r="E89" s="34"/>
      <c r="F89" s="34"/>
      <c r="G89" s="34"/>
    </row>
    <row r="90" ht="15.15" spans="1:7">
      <c r="A90" s="34"/>
      <c r="B90" s="34"/>
      <c r="C90" s="34"/>
      <c r="D90" s="34"/>
      <c r="E90" s="34"/>
      <c r="F90" s="34"/>
      <c r="G90" s="34"/>
    </row>
    <row r="91" ht="15.15" spans="1:7">
      <c r="A91" s="34"/>
      <c r="B91" s="34"/>
      <c r="C91" s="34"/>
      <c r="D91" s="34"/>
      <c r="E91" s="34"/>
      <c r="F91" s="34"/>
      <c r="G91" s="34"/>
    </row>
    <row r="92" ht="15.15" spans="1:7">
      <c r="A92" s="34"/>
      <c r="B92" s="34"/>
      <c r="C92" s="34"/>
      <c r="D92" s="34"/>
      <c r="E92" s="34"/>
      <c r="F92" s="34"/>
      <c r="G92" s="34"/>
    </row>
    <row r="93" ht="15.15" spans="1:7">
      <c r="A93" s="34"/>
      <c r="B93" s="34"/>
      <c r="C93" s="34"/>
      <c r="D93" s="34"/>
      <c r="E93" s="34"/>
      <c r="F93" s="34"/>
      <c r="G93" s="34"/>
    </row>
    <row r="94" ht="15.15" spans="1:7">
      <c r="A94" s="34"/>
      <c r="B94" s="34"/>
      <c r="C94" s="34"/>
      <c r="D94" s="34"/>
      <c r="E94" s="34"/>
      <c r="F94" s="34"/>
      <c r="G94" s="34"/>
    </row>
    <row r="95" ht="15.15" spans="1:7">
      <c r="A95" s="34"/>
      <c r="B95" s="34"/>
      <c r="C95" s="34"/>
      <c r="D95" s="34"/>
      <c r="E95" s="34"/>
      <c r="F95" s="34"/>
      <c r="G95" s="34"/>
    </row>
    <row r="96" ht="15.15" spans="1:7">
      <c r="A96" s="34"/>
      <c r="B96" s="34"/>
      <c r="C96" s="34"/>
      <c r="D96" s="34"/>
      <c r="E96" s="34"/>
      <c r="F96" s="34"/>
      <c r="G96" s="34"/>
    </row>
    <row r="97" ht="15.15" spans="1:7">
      <c r="A97" s="34"/>
      <c r="B97" s="34"/>
      <c r="C97" s="34"/>
      <c r="D97" s="34"/>
      <c r="E97" s="34"/>
      <c r="F97" s="34"/>
      <c r="G97" s="34"/>
    </row>
    <row r="98" ht="15.15" spans="1:7">
      <c r="A98" s="34"/>
      <c r="B98" s="34"/>
      <c r="C98" s="34"/>
      <c r="D98" s="34"/>
      <c r="E98" s="34"/>
      <c r="F98" s="34"/>
      <c r="G98" s="34"/>
    </row>
    <row r="99" ht="15.15" spans="1:7">
      <c r="A99" s="34"/>
      <c r="B99" s="34"/>
      <c r="C99" s="34"/>
      <c r="D99" s="34"/>
      <c r="E99" s="34"/>
      <c r="F99" s="34"/>
      <c r="G99" s="34"/>
    </row>
    <row r="100" ht="15.15" spans="1:7">
      <c r="A100" s="34"/>
      <c r="B100" s="34"/>
      <c r="C100" s="34"/>
      <c r="D100" s="34"/>
      <c r="E100" s="34"/>
      <c r="F100" s="34"/>
      <c r="G100" s="34"/>
    </row>
    <row r="101" ht="15.15" spans="1:7">
      <c r="A101" s="34"/>
      <c r="B101" s="34"/>
      <c r="C101" s="34"/>
      <c r="D101" s="34"/>
      <c r="E101" s="34"/>
      <c r="F101" s="34"/>
      <c r="G101" s="34"/>
    </row>
    <row r="102" ht="15.15" spans="1:7">
      <c r="A102" s="34"/>
      <c r="B102" s="34"/>
      <c r="C102" s="34"/>
      <c r="D102" s="34"/>
      <c r="E102" s="34"/>
      <c r="F102" s="34"/>
      <c r="G102" s="34"/>
    </row>
    <row r="103" ht="15.15" spans="1:7">
      <c r="A103" s="34"/>
      <c r="B103" s="34"/>
      <c r="C103" s="34"/>
      <c r="D103" s="34"/>
      <c r="E103" s="34"/>
      <c r="F103" s="34"/>
      <c r="G103" s="34"/>
    </row>
    <row r="104" ht="15.15" spans="1:7">
      <c r="A104" s="34"/>
      <c r="B104" s="34"/>
      <c r="C104" s="34"/>
      <c r="D104" s="34"/>
      <c r="E104" s="34"/>
      <c r="F104" s="34"/>
      <c r="G104" s="34"/>
    </row>
    <row r="105" ht="15.15" spans="1:7">
      <c r="A105" s="34"/>
      <c r="B105" s="34"/>
      <c r="C105" s="34"/>
      <c r="D105" s="34"/>
      <c r="E105" s="34"/>
      <c r="F105" s="34"/>
      <c r="G105" s="34"/>
    </row>
    <row r="106" ht="15.15" spans="1:7">
      <c r="A106" s="34"/>
      <c r="B106" s="34"/>
      <c r="C106" s="34"/>
      <c r="D106" s="34"/>
      <c r="E106" s="34"/>
      <c r="F106" s="34"/>
      <c r="G106" s="34"/>
    </row>
    <row r="107" ht="15.15" spans="1:7">
      <c r="A107" s="34"/>
      <c r="B107" s="34"/>
      <c r="C107" s="34"/>
      <c r="D107" s="34"/>
      <c r="E107" s="34"/>
      <c r="F107" s="34"/>
      <c r="G107" s="34"/>
    </row>
    <row r="108" ht="15.15" spans="1:7">
      <c r="A108" s="34"/>
      <c r="B108" s="34"/>
      <c r="C108" s="34"/>
      <c r="D108" s="34"/>
      <c r="E108" s="34"/>
      <c r="F108" s="34"/>
      <c r="G108" s="34"/>
    </row>
    <row r="109" ht="15.15" spans="1:7">
      <c r="A109" s="34"/>
      <c r="B109" s="34"/>
      <c r="C109" s="34"/>
      <c r="D109" s="34"/>
      <c r="E109" s="34"/>
      <c r="F109" s="34"/>
      <c r="G109" s="34"/>
    </row>
    <row r="110" ht="15.15" spans="1:7">
      <c r="A110" s="34"/>
      <c r="B110" s="34"/>
      <c r="C110" s="34"/>
      <c r="D110" s="34"/>
      <c r="E110" s="34"/>
      <c r="F110" s="34"/>
      <c r="G110" s="34"/>
    </row>
    <row r="111" ht="15.15" spans="1:7">
      <c r="A111" s="34"/>
      <c r="B111" s="34"/>
      <c r="C111" s="34"/>
      <c r="D111" s="34"/>
      <c r="E111" s="34"/>
      <c r="F111" s="34"/>
      <c r="G111" s="34"/>
    </row>
    <row r="112" ht="15.15" spans="1:7">
      <c r="A112" s="34"/>
      <c r="B112" s="34"/>
      <c r="C112" s="34"/>
      <c r="D112" s="34"/>
      <c r="E112" s="34"/>
      <c r="F112" s="34"/>
      <c r="G112" s="34"/>
    </row>
    <row r="113" ht="15.15" spans="1:7">
      <c r="A113" s="34"/>
      <c r="B113" s="34"/>
      <c r="C113" s="34"/>
      <c r="D113" s="34"/>
      <c r="E113" s="34"/>
      <c r="F113" s="34"/>
      <c r="G113" s="34"/>
    </row>
    <row r="114" ht="15.15" spans="1:7">
      <c r="A114" s="34"/>
      <c r="B114" s="34"/>
      <c r="C114" s="34"/>
      <c r="D114" s="34"/>
      <c r="E114" s="34"/>
      <c r="F114" s="34"/>
      <c r="G114" s="34"/>
    </row>
    <row r="115" ht="15.15" spans="1:7">
      <c r="A115" s="34"/>
      <c r="B115" s="34"/>
      <c r="C115" s="34"/>
      <c r="D115" s="34"/>
      <c r="E115" s="34"/>
      <c r="F115" s="34"/>
      <c r="G115" s="34"/>
    </row>
    <row r="116" ht="15.15" spans="1:7">
      <c r="A116" s="34"/>
      <c r="B116" s="34"/>
      <c r="C116" s="34"/>
      <c r="D116" s="34"/>
      <c r="E116" s="34"/>
      <c r="F116" s="34"/>
      <c r="G116" s="34"/>
    </row>
    <row r="117" ht="15.15" spans="1:7">
      <c r="A117" s="34"/>
      <c r="B117" s="34"/>
      <c r="C117" s="34"/>
      <c r="D117" s="34"/>
      <c r="E117" s="34"/>
      <c r="F117" s="34"/>
      <c r="G117" s="34"/>
    </row>
    <row r="118" ht="15.15" spans="1:7">
      <c r="A118" s="34"/>
      <c r="B118" s="34"/>
      <c r="C118" s="34"/>
      <c r="D118" s="34"/>
      <c r="E118" s="34"/>
      <c r="F118" s="34"/>
      <c r="G118" s="34"/>
    </row>
    <row r="119" ht="15.15" spans="1:7">
      <c r="A119" s="34"/>
      <c r="B119" s="34"/>
      <c r="C119" s="34"/>
      <c r="D119" s="34"/>
      <c r="E119" s="34"/>
      <c r="F119" s="34"/>
      <c r="G119" s="34"/>
    </row>
    <row r="120" ht="15.15" spans="1:7">
      <c r="A120" s="34"/>
      <c r="B120" s="34"/>
      <c r="C120" s="34"/>
      <c r="D120" s="34"/>
      <c r="E120" s="34"/>
      <c r="F120" s="34"/>
      <c r="G120" s="34"/>
    </row>
    <row r="121" ht="15.15" spans="1:7">
      <c r="A121" s="34"/>
      <c r="B121" s="34"/>
      <c r="C121" s="34"/>
      <c r="D121" s="34"/>
      <c r="E121" s="34"/>
      <c r="F121" s="34"/>
      <c r="G121" s="34"/>
    </row>
    <row r="122" ht="15.15" spans="1:7">
      <c r="A122" s="34"/>
      <c r="B122" s="34"/>
      <c r="C122" s="34"/>
      <c r="D122" s="34"/>
      <c r="E122" s="34"/>
      <c r="F122" s="34"/>
      <c r="G122" s="34"/>
    </row>
    <row r="123" ht="15.15" spans="1:7">
      <c r="A123" s="34"/>
      <c r="B123" s="34"/>
      <c r="C123" s="34"/>
      <c r="D123" s="34"/>
      <c r="E123" s="34"/>
      <c r="F123" s="34"/>
      <c r="G123" s="34"/>
    </row>
    <row r="124" ht="15.15" spans="1:7">
      <c r="A124" s="34"/>
      <c r="B124" s="34"/>
      <c r="C124" s="34"/>
      <c r="D124" s="34"/>
      <c r="E124" s="34"/>
      <c r="F124" s="34"/>
      <c r="G124" s="34"/>
    </row>
    <row r="125" ht="15.15" spans="1:7">
      <c r="A125" s="34"/>
      <c r="B125" s="34"/>
      <c r="C125" s="34"/>
      <c r="D125" s="34"/>
      <c r="E125" s="34"/>
      <c r="F125" s="34"/>
      <c r="G125" s="34"/>
    </row>
    <row r="126" ht="15.15" spans="1:7">
      <c r="A126" s="34"/>
      <c r="B126" s="34"/>
      <c r="C126" s="34"/>
      <c r="D126" s="34"/>
      <c r="E126" s="34"/>
      <c r="F126" s="34"/>
      <c r="G126" s="34"/>
    </row>
    <row r="127" ht="15.15" spans="1:7">
      <c r="A127" s="34"/>
      <c r="B127" s="34"/>
      <c r="C127" s="34"/>
      <c r="D127" s="34"/>
      <c r="E127" s="34"/>
      <c r="F127" s="34"/>
      <c r="G127" s="34"/>
    </row>
    <row r="128" ht="15.15" spans="1:7">
      <c r="A128" s="34"/>
      <c r="B128" s="34"/>
      <c r="C128" s="34"/>
      <c r="D128" s="34"/>
      <c r="E128" s="34"/>
      <c r="F128" s="34"/>
      <c r="G128" s="34"/>
    </row>
    <row r="129" ht="15.15" spans="1:7">
      <c r="A129" s="34"/>
      <c r="B129" s="34"/>
      <c r="C129" s="34"/>
      <c r="D129" s="34"/>
      <c r="E129" s="34"/>
      <c r="F129" s="34"/>
      <c r="G129" s="34"/>
    </row>
    <row r="130" ht="15.15" spans="1:7">
      <c r="A130" s="34"/>
      <c r="B130" s="34"/>
      <c r="C130" s="34"/>
      <c r="D130" s="34"/>
      <c r="E130" s="34"/>
      <c r="F130" s="34"/>
      <c r="G130" s="34"/>
    </row>
    <row r="131" ht="15.15" spans="1:7">
      <c r="A131" s="34"/>
      <c r="B131" s="34"/>
      <c r="C131" s="34"/>
      <c r="D131" s="34"/>
      <c r="E131" s="34"/>
      <c r="F131" s="34"/>
      <c r="G131" s="34"/>
    </row>
    <row r="132" ht="15.15" spans="1:7">
      <c r="A132" s="34"/>
      <c r="B132" s="34"/>
      <c r="C132" s="34"/>
      <c r="D132" s="34"/>
      <c r="E132" s="34"/>
      <c r="F132" s="34"/>
      <c r="G132" s="34"/>
    </row>
    <row r="133" ht="15.15" spans="1:7">
      <c r="A133" s="34"/>
      <c r="B133" s="34"/>
      <c r="C133" s="34"/>
      <c r="D133" s="34"/>
      <c r="E133" s="34"/>
      <c r="F133" s="34"/>
      <c r="G133" s="34"/>
    </row>
    <row r="134" ht="15.15" spans="1:7">
      <c r="A134" s="34"/>
      <c r="B134" s="34"/>
      <c r="C134" s="34"/>
      <c r="D134" s="34"/>
      <c r="E134" s="34"/>
      <c r="F134" s="34"/>
      <c r="G134" s="34"/>
    </row>
    <row r="135" ht="15.15" spans="1:7">
      <c r="A135" s="34"/>
      <c r="B135" s="34"/>
      <c r="C135" s="34"/>
      <c r="D135" s="34"/>
      <c r="E135" s="34"/>
      <c r="F135" s="34"/>
      <c r="G135" s="34"/>
    </row>
    <row r="136" ht="15.15" spans="1:7">
      <c r="A136" s="34"/>
      <c r="B136" s="34"/>
      <c r="C136" s="34"/>
      <c r="D136" s="34"/>
      <c r="E136" s="34"/>
      <c r="F136" s="34"/>
      <c r="G136" s="34"/>
    </row>
    <row r="137" ht="15.15" spans="1:7">
      <c r="A137" s="34"/>
      <c r="B137" s="34"/>
      <c r="C137" s="34"/>
      <c r="D137" s="34"/>
      <c r="E137" s="34"/>
      <c r="F137" s="34"/>
      <c r="G137" s="34"/>
    </row>
    <row r="138" ht="15.15" spans="1:7">
      <c r="A138" s="34"/>
      <c r="B138" s="34"/>
      <c r="C138" s="34"/>
      <c r="D138" s="34"/>
      <c r="E138" s="34"/>
      <c r="F138" s="34"/>
      <c r="G138" s="34"/>
    </row>
    <row r="139" ht="15.15" spans="1:7">
      <c r="A139" s="34"/>
      <c r="B139" s="34"/>
      <c r="C139" s="34"/>
      <c r="D139" s="34"/>
      <c r="E139" s="34"/>
      <c r="F139" s="34"/>
      <c r="G139" s="34"/>
    </row>
    <row r="140" ht="15.15" spans="1:7">
      <c r="A140" s="34"/>
      <c r="B140" s="34"/>
      <c r="C140" s="34"/>
      <c r="D140" s="34"/>
      <c r="E140" s="34"/>
      <c r="F140" s="34"/>
      <c r="G140" s="34"/>
    </row>
    <row r="141" ht="15.15" spans="1:7">
      <c r="A141" s="34"/>
      <c r="B141" s="34"/>
      <c r="C141" s="34"/>
      <c r="D141" s="34"/>
      <c r="E141" s="34"/>
      <c r="F141" s="34"/>
      <c r="G141" s="34"/>
    </row>
    <row r="142" ht="15.15" spans="1:7">
      <c r="A142" s="34"/>
      <c r="B142" s="34"/>
      <c r="C142" s="34"/>
      <c r="D142" s="34"/>
      <c r="E142" s="34"/>
      <c r="F142" s="34"/>
      <c r="G142" s="34"/>
    </row>
    <row r="143" ht="15.15" spans="1:7">
      <c r="A143" s="34"/>
      <c r="B143" s="34"/>
      <c r="C143" s="34"/>
      <c r="D143" s="34"/>
      <c r="E143" s="34"/>
      <c r="F143" s="34"/>
      <c r="G143" s="34"/>
    </row>
    <row r="144" ht="15.15" spans="1:7">
      <c r="A144" s="34"/>
      <c r="B144" s="34"/>
      <c r="C144" s="34"/>
      <c r="D144" s="34"/>
      <c r="E144" s="34"/>
      <c r="F144" s="34"/>
      <c r="G144" s="34"/>
    </row>
    <row r="145" ht="15.15" spans="1:7">
      <c r="A145" s="34"/>
      <c r="B145" s="34"/>
      <c r="C145" s="34"/>
      <c r="D145" s="34"/>
      <c r="E145" s="34"/>
      <c r="F145" s="34"/>
      <c r="G145" s="34"/>
    </row>
    <row r="146" ht="15.15" spans="1:7">
      <c r="A146" s="34"/>
      <c r="B146" s="34"/>
      <c r="C146" s="34"/>
      <c r="D146" s="34"/>
      <c r="E146" s="34"/>
      <c r="F146" s="34"/>
      <c r="G146" s="34"/>
    </row>
    <row r="147" ht="15.15" spans="1:7">
      <c r="A147" s="34"/>
      <c r="B147" s="34"/>
      <c r="C147" s="34"/>
      <c r="D147" s="34"/>
      <c r="E147" s="34"/>
      <c r="F147" s="34"/>
      <c r="G147" s="34"/>
    </row>
    <row r="148" ht="15.15" spans="1:7">
      <c r="A148" s="34"/>
      <c r="B148" s="34"/>
      <c r="C148" s="34"/>
      <c r="D148" s="34"/>
      <c r="E148" s="34"/>
      <c r="F148" s="34"/>
      <c r="G148" s="34"/>
    </row>
    <row r="149" ht="15.15" spans="1:7">
      <c r="A149" s="34"/>
      <c r="B149" s="34"/>
      <c r="C149" s="34"/>
      <c r="D149" s="34"/>
      <c r="E149" s="34"/>
      <c r="F149" s="34"/>
      <c r="G149" s="34"/>
    </row>
    <row r="150" ht="15.15" spans="1:7">
      <c r="A150" s="34"/>
      <c r="B150" s="34"/>
      <c r="C150" s="34"/>
      <c r="D150" s="34"/>
      <c r="E150" s="34"/>
      <c r="F150" s="34"/>
      <c r="G150" s="34"/>
    </row>
    <row r="151" ht="15.15" spans="1:7">
      <c r="A151" s="34"/>
      <c r="B151" s="34"/>
      <c r="C151" s="34"/>
      <c r="D151" s="34"/>
      <c r="E151" s="34"/>
      <c r="F151" s="34"/>
      <c r="G151" s="34"/>
    </row>
    <row r="152" ht="15.15" spans="1:7">
      <c r="A152" s="34"/>
      <c r="B152" s="34"/>
      <c r="C152" s="34"/>
      <c r="D152" s="34"/>
      <c r="E152" s="34"/>
      <c r="F152" s="34"/>
      <c r="G152" s="34"/>
    </row>
    <row r="153" ht="15.15" spans="1:7">
      <c r="A153" s="34"/>
      <c r="B153" s="34"/>
      <c r="C153" s="34"/>
      <c r="D153" s="34"/>
      <c r="E153" s="34"/>
      <c r="F153" s="34"/>
      <c r="G153" s="34"/>
    </row>
    <row r="154" ht="15.15" spans="1:7">
      <c r="A154" s="34"/>
      <c r="B154" s="34"/>
      <c r="C154" s="34"/>
      <c r="D154" s="34"/>
      <c r="E154" s="34"/>
      <c r="F154" s="34"/>
      <c r="G154" s="34"/>
    </row>
    <row r="155" ht="15.15" spans="1:7">
      <c r="A155" s="34"/>
      <c r="B155" s="34"/>
      <c r="C155" s="34"/>
      <c r="D155" s="34"/>
      <c r="E155" s="34"/>
      <c r="F155" s="34"/>
      <c r="G155" s="34"/>
    </row>
    <row r="156" ht="15.15" spans="1:7">
      <c r="A156" s="34"/>
      <c r="B156" s="34"/>
      <c r="C156" s="34"/>
      <c r="D156" s="34"/>
      <c r="E156" s="34"/>
      <c r="F156" s="34"/>
      <c r="G156" s="34"/>
    </row>
    <row r="157" ht="15.15" spans="1:7">
      <c r="A157" s="34"/>
      <c r="B157" s="34"/>
      <c r="C157" s="34"/>
      <c r="D157" s="34"/>
      <c r="E157" s="34"/>
      <c r="F157" s="34"/>
      <c r="G157" s="34"/>
    </row>
    <row r="158" ht="15.15" spans="1:7">
      <c r="A158" s="34"/>
      <c r="B158" s="34"/>
      <c r="C158" s="34"/>
      <c r="D158" s="34"/>
      <c r="E158" s="34"/>
      <c r="F158" s="34"/>
      <c r="G158" s="34"/>
    </row>
    <row r="159" ht="15.15" spans="1:7">
      <c r="A159" s="34"/>
      <c r="B159" s="34"/>
      <c r="C159" s="34"/>
      <c r="D159" s="34"/>
      <c r="E159" s="34"/>
      <c r="F159" s="34"/>
      <c r="G159" s="34"/>
    </row>
    <row r="160" ht="15.15" spans="1:7">
      <c r="A160" s="34"/>
      <c r="B160" s="34"/>
      <c r="C160" s="34"/>
      <c r="D160" s="34"/>
      <c r="E160" s="34"/>
      <c r="F160" s="34"/>
      <c r="G160" s="34"/>
    </row>
    <row r="161" ht="15.15" spans="1:7">
      <c r="A161" s="34"/>
      <c r="B161" s="34"/>
      <c r="C161" s="34"/>
      <c r="D161" s="34"/>
      <c r="E161" s="34"/>
      <c r="F161" s="34"/>
      <c r="G161" s="34"/>
    </row>
    <row r="162" ht="15.15" spans="1:7">
      <c r="A162" s="34"/>
      <c r="B162" s="34"/>
      <c r="C162" s="34"/>
      <c r="D162" s="34"/>
      <c r="E162" s="34"/>
      <c r="F162" s="34"/>
      <c r="G162" s="34"/>
    </row>
    <row r="163" ht="15.15" spans="1:7">
      <c r="A163" s="34"/>
      <c r="B163" s="34"/>
      <c r="C163" s="34"/>
      <c r="D163" s="34"/>
      <c r="E163" s="34"/>
      <c r="F163" s="34"/>
      <c r="G163" s="34"/>
    </row>
    <row r="164" ht="15.15" spans="1:7">
      <c r="A164" s="34"/>
      <c r="B164" s="34"/>
      <c r="C164" s="34"/>
      <c r="D164" s="34"/>
      <c r="E164" s="34"/>
      <c r="F164" s="34"/>
      <c r="G164" s="34"/>
    </row>
    <row r="165" ht="15.15" spans="1:7">
      <c r="A165" s="34"/>
      <c r="B165" s="34"/>
      <c r="C165" s="34"/>
      <c r="D165" s="34"/>
      <c r="E165" s="34"/>
      <c r="F165" s="34"/>
      <c r="G165" s="34"/>
    </row>
    <row r="166" ht="15.15" spans="1:7">
      <c r="A166" s="34"/>
      <c r="B166" s="34"/>
      <c r="C166" s="34"/>
      <c r="D166" s="34"/>
      <c r="E166" s="34"/>
      <c r="F166" s="34"/>
      <c r="G166" s="34"/>
    </row>
    <row r="167" ht="15.15" spans="1:7">
      <c r="A167" s="34"/>
      <c r="B167" s="34"/>
      <c r="C167" s="34"/>
      <c r="D167" s="34"/>
      <c r="E167" s="34"/>
      <c r="F167" s="34"/>
      <c r="G167" s="34"/>
    </row>
    <row r="168" ht="15.15" spans="1:7">
      <c r="A168" s="34"/>
      <c r="B168" s="34"/>
      <c r="C168" s="34"/>
      <c r="D168" s="34"/>
      <c r="E168" s="34"/>
      <c r="F168" s="34"/>
      <c r="G168" s="34"/>
    </row>
    <row r="169" ht="15.15" spans="1:7">
      <c r="A169" s="34"/>
      <c r="B169" s="34"/>
      <c r="C169" s="34"/>
      <c r="D169" s="34"/>
      <c r="E169" s="34"/>
      <c r="F169" s="34"/>
      <c r="G169" s="34"/>
    </row>
    <row r="170" ht="15.15" spans="1:7">
      <c r="A170" s="34"/>
      <c r="B170" s="34"/>
      <c r="C170" s="34"/>
      <c r="D170" s="34"/>
      <c r="E170" s="34"/>
      <c r="F170" s="34"/>
      <c r="G170" s="34"/>
    </row>
    <row r="171" ht="15.15" spans="1:7">
      <c r="A171" s="34"/>
      <c r="B171" s="34"/>
      <c r="C171" s="34"/>
      <c r="D171" s="34"/>
      <c r="E171" s="34"/>
      <c r="F171" s="34"/>
      <c r="G171" s="34"/>
    </row>
    <row r="172" ht="15.15" spans="1:7">
      <c r="A172" s="34"/>
      <c r="B172" s="34"/>
      <c r="C172" s="34"/>
      <c r="D172" s="34"/>
      <c r="E172" s="34"/>
      <c r="F172" s="34"/>
      <c r="G172" s="34"/>
    </row>
    <row r="173" ht="15.15" spans="1:7">
      <c r="A173" s="34"/>
      <c r="B173" s="34"/>
      <c r="C173" s="34"/>
      <c r="D173" s="34"/>
      <c r="E173" s="34"/>
      <c r="F173" s="34"/>
      <c r="G173" s="34"/>
    </row>
    <row r="174" ht="15.15" spans="1:7">
      <c r="A174" s="34"/>
      <c r="B174" s="34"/>
      <c r="C174" s="34"/>
      <c r="D174" s="34"/>
      <c r="E174" s="34"/>
      <c r="F174" s="34"/>
      <c r="G174" s="34"/>
    </row>
    <row r="175" ht="15.15" spans="1:7">
      <c r="A175" s="34"/>
      <c r="B175" s="34"/>
      <c r="C175" s="34"/>
      <c r="D175" s="34"/>
      <c r="E175" s="34"/>
      <c r="F175" s="34"/>
      <c r="G175" s="34"/>
    </row>
    <row r="176" ht="15.15" spans="1:7">
      <c r="A176" s="34"/>
      <c r="B176" s="34"/>
      <c r="C176" s="34"/>
      <c r="D176" s="34"/>
      <c r="E176" s="34"/>
      <c r="F176" s="34"/>
      <c r="G176" s="34"/>
    </row>
    <row r="177" ht="15.15" spans="1:7">
      <c r="A177" s="34"/>
      <c r="B177" s="34"/>
      <c r="C177" s="34"/>
      <c r="D177" s="34"/>
      <c r="E177" s="34"/>
      <c r="F177" s="34"/>
      <c r="G177" s="34"/>
    </row>
    <row r="178" ht="15.15" spans="1:7">
      <c r="A178" s="34"/>
      <c r="B178" s="34"/>
      <c r="C178" s="34"/>
      <c r="D178" s="34"/>
      <c r="E178" s="34"/>
      <c r="F178" s="34"/>
      <c r="G178" s="34"/>
    </row>
    <row r="179" ht="15.15" spans="1:7">
      <c r="A179" s="34"/>
      <c r="B179" s="34"/>
      <c r="C179" s="34"/>
      <c r="D179" s="34"/>
      <c r="E179" s="34"/>
      <c r="F179" s="34"/>
      <c r="G179" s="34"/>
    </row>
    <row r="180" ht="15.15" spans="1:7">
      <c r="A180" s="34"/>
      <c r="B180" s="34"/>
      <c r="C180" s="34"/>
      <c r="D180" s="34"/>
      <c r="E180" s="34"/>
      <c r="F180" s="34"/>
      <c r="G180" s="34"/>
    </row>
    <row r="181" ht="15.15" spans="1:7">
      <c r="A181" s="34"/>
      <c r="B181" s="34"/>
      <c r="C181" s="34"/>
      <c r="D181" s="34"/>
      <c r="E181" s="34"/>
      <c r="F181" s="34"/>
      <c r="G181" s="34"/>
    </row>
    <row r="182" ht="15.15" spans="1:7">
      <c r="A182" s="34"/>
      <c r="B182" s="34"/>
      <c r="C182" s="34"/>
      <c r="D182" s="34"/>
      <c r="E182" s="34"/>
      <c r="F182" s="34"/>
      <c r="G182" s="34"/>
    </row>
    <row r="183" ht="15.15" spans="1:7">
      <c r="A183" s="34"/>
      <c r="B183" s="34"/>
      <c r="C183" s="34"/>
      <c r="D183" s="34"/>
      <c r="E183" s="34"/>
      <c r="F183" s="34"/>
      <c r="G183" s="34"/>
    </row>
    <row r="184" ht="15.15" spans="1:7">
      <c r="A184" s="34"/>
      <c r="B184" s="34"/>
      <c r="C184" s="34"/>
      <c r="D184" s="34"/>
      <c r="E184" s="34"/>
      <c r="F184" s="34"/>
      <c r="G184" s="34"/>
    </row>
    <row r="185" ht="15.15" spans="1:7">
      <c r="A185" s="34"/>
      <c r="B185" s="34"/>
      <c r="C185" s="34"/>
      <c r="D185" s="34"/>
      <c r="E185" s="34"/>
      <c r="F185" s="34"/>
      <c r="G185" s="34"/>
    </row>
    <row r="186" ht="15.15" spans="1:7">
      <c r="A186" s="34"/>
      <c r="B186" s="34"/>
      <c r="C186" s="34"/>
      <c r="D186" s="34"/>
      <c r="E186" s="34"/>
      <c r="F186" s="34"/>
      <c r="G186" s="34"/>
    </row>
    <row r="187" ht="15.15" spans="1:7">
      <c r="A187" s="34"/>
      <c r="B187" s="34"/>
      <c r="C187" s="34"/>
      <c r="D187" s="34"/>
      <c r="E187" s="34"/>
      <c r="F187" s="34"/>
      <c r="G187" s="34"/>
    </row>
    <row r="188" ht="15.15" spans="1:7">
      <c r="A188" s="34"/>
      <c r="B188" s="34"/>
      <c r="C188" s="34"/>
      <c r="D188" s="34"/>
      <c r="E188" s="34"/>
      <c r="F188" s="34"/>
      <c r="G188" s="34"/>
    </row>
    <row r="189" ht="15.15" spans="1:7">
      <c r="A189" s="34"/>
      <c r="B189" s="34"/>
      <c r="C189" s="34"/>
      <c r="D189" s="34"/>
      <c r="E189" s="34"/>
      <c r="F189" s="34"/>
      <c r="G189" s="34"/>
    </row>
    <row r="190" ht="15.15" spans="1:7">
      <c r="A190" s="34"/>
      <c r="B190" s="34"/>
      <c r="C190" s="34"/>
      <c r="D190" s="34"/>
      <c r="E190" s="34"/>
      <c r="F190" s="34"/>
      <c r="G190" s="34"/>
    </row>
    <row r="191" ht="15.15" spans="1:7">
      <c r="A191" s="34"/>
      <c r="B191" s="34"/>
      <c r="C191" s="34"/>
      <c r="D191" s="34"/>
      <c r="E191" s="34"/>
      <c r="F191" s="34"/>
      <c r="G191" s="34"/>
    </row>
    <row r="192" ht="15.15" spans="1:7">
      <c r="A192" s="34"/>
      <c r="B192" s="34"/>
      <c r="C192" s="34"/>
      <c r="D192" s="34"/>
      <c r="E192" s="34"/>
      <c r="F192" s="34"/>
      <c r="G192" s="34"/>
    </row>
    <row r="193" ht="15.15" spans="1:7">
      <c r="A193" s="34"/>
      <c r="B193" s="34"/>
      <c r="C193" s="34"/>
      <c r="D193" s="34"/>
      <c r="E193" s="34"/>
      <c r="F193" s="34"/>
      <c r="G193" s="34"/>
    </row>
    <row r="194" ht="15.15" spans="1:7">
      <c r="A194" s="34"/>
      <c r="B194" s="34"/>
      <c r="C194" s="34"/>
      <c r="D194" s="34"/>
      <c r="E194" s="34"/>
      <c r="F194" s="34"/>
      <c r="G194" s="34"/>
    </row>
    <row r="195" ht="15.15" spans="1:7">
      <c r="A195" s="34"/>
      <c r="B195" s="34"/>
      <c r="C195" s="34"/>
      <c r="D195" s="34"/>
      <c r="E195" s="34"/>
      <c r="F195" s="34"/>
      <c r="G195" s="34"/>
    </row>
    <row r="196" ht="15.15" spans="1:7">
      <c r="A196" s="34"/>
      <c r="B196" s="34"/>
      <c r="C196" s="34"/>
      <c r="D196" s="34"/>
      <c r="E196" s="34"/>
      <c r="F196" s="34"/>
      <c r="G196" s="34"/>
    </row>
    <row r="197" ht="15.15" spans="1:7">
      <c r="A197" s="34"/>
      <c r="B197" s="34"/>
      <c r="C197" s="34"/>
      <c r="D197" s="34"/>
      <c r="E197" s="34"/>
      <c r="F197" s="34"/>
      <c r="G197" s="34"/>
    </row>
    <row r="198" ht="15.15" spans="1:7">
      <c r="A198" s="34"/>
      <c r="B198" s="34"/>
      <c r="C198" s="34"/>
      <c r="D198" s="34"/>
      <c r="E198" s="34"/>
      <c r="F198" s="34"/>
      <c r="G198" s="34"/>
    </row>
    <row r="199" ht="15.15" spans="1:7">
      <c r="A199" s="34"/>
      <c r="B199" s="34"/>
      <c r="C199" s="34"/>
      <c r="D199" s="34"/>
      <c r="E199" s="34"/>
      <c r="F199" s="34"/>
      <c r="G199" s="34"/>
    </row>
    <row r="200" ht="15.15" spans="1:7">
      <c r="A200" s="34"/>
      <c r="B200" s="34"/>
      <c r="C200" s="34"/>
      <c r="D200" s="34"/>
      <c r="E200" s="34"/>
      <c r="F200" s="34"/>
      <c r="G200" s="34"/>
    </row>
    <row r="201" ht="15.15" spans="1:7">
      <c r="A201" s="34"/>
      <c r="B201" s="34"/>
      <c r="C201" s="34"/>
      <c r="D201" s="34"/>
      <c r="E201" s="34"/>
      <c r="F201" s="34"/>
      <c r="G201" s="34"/>
    </row>
    <row r="202" ht="15.15" spans="1:7">
      <c r="A202" s="34"/>
      <c r="B202" s="34"/>
      <c r="C202" s="34"/>
      <c r="D202" s="34"/>
      <c r="E202" s="34"/>
      <c r="F202" s="34"/>
      <c r="G202" s="34"/>
    </row>
    <row r="203" ht="15.15" spans="1:7">
      <c r="A203" s="34"/>
      <c r="B203" s="34"/>
      <c r="C203" s="34"/>
      <c r="D203" s="34"/>
      <c r="E203" s="34"/>
      <c r="F203" s="34"/>
      <c r="G203" s="34"/>
    </row>
    <row r="204" ht="15.15" spans="1:7">
      <c r="A204" s="34"/>
      <c r="B204" s="34"/>
      <c r="C204" s="34"/>
      <c r="D204" s="34"/>
      <c r="E204" s="34"/>
      <c r="F204" s="34"/>
      <c r="G204" s="34"/>
    </row>
    <row r="205" ht="15.15" spans="1:7">
      <c r="A205" s="34"/>
      <c r="B205" s="34"/>
      <c r="C205" s="34"/>
      <c r="D205" s="34"/>
      <c r="E205" s="34"/>
      <c r="F205" s="34"/>
      <c r="G205" s="34"/>
    </row>
    <row r="206" ht="15.15" spans="1:7">
      <c r="A206" s="34"/>
      <c r="B206" s="34"/>
      <c r="C206" s="34"/>
      <c r="D206" s="34"/>
      <c r="E206" s="34"/>
      <c r="F206" s="34"/>
      <c r="G206" s="34"/>
    </row>
    <row r="207" ht="15.15" spans="1:7">
      <c r="A207" s="34"/>
      <c r="B207" s="34"/>
      <c r="C207" s="34"/>
      <c r="D207" s="34"/>
      <c r="E207" s="34"/>
      <c r="F207" s="34"/>
      <c r="G207" s="34"/>
    </row>
    <row r="208" ht="15.15" spans="1:7">
      <c r="A208" s="34"/>
      <c r="B208" s="34"/>
      <c r="C208" s="34"/>
      <c r="D208" s="34"/>
      <c r="E208" s="34"/>
      <c r="F208" s="34"/>
      <c r="G208" s="34"/>
    </row>
    <row r="209" ht="15.15" spans="1:7">
      <c r="A209" s="34"/>
      <c r="B209" s="34"/>
      <c r="C209" s="34"/>
      <c r="D209" s="34"/>
      <c r="E209" s="34"/>
      <c r="F209" s="34"/>
      <c r="G209" s="34"/>
    </row>
    <row r="210" ht="15.15" spans="1:7">
      <c r="A210" s="34"/>
      <c r="B210" s="34"/>
      <c r="C210" s="34"/>
      <c r="D210" s="34"/>
      <c r="E210" s="34"/>
      <c r="F210" s="34"/>
      <c r="G210" s="34"/>
    </row>
    <row r="211" ht="15.15" spans="1:7">
      <c r="A211" s="34"/>
      <c r="B211" s="34"/>
      <c r="C211" s="34"/>
      <c r="D211" s="34"/>
      <c r="E211" s="34"/>
      <c r="F211" s="34"/>
      <c r="G211" s="34"/>
    </row>
    <row r="212" ht="15.15" spans="1:7">
      <c r="A212" s="34"/>
      <c r="B212" s="34"/>
      <c r="C212" s="34"/>
      <c r="D212" s="34"/>
      <c r="E212" s="34"/>
      <c r="F212" s="34"/>
      <c r="G212" s="34"/>
    </row>
    <row r="213" ht="15.15" spans="1:7">
      <c r="A213" s="34"/>
      <c r="B213" s="34"/>
      <c r="C213" s="34"/>
      <c r="D213" s="34"/>
      <c r="E213" s="34"/>
      <c r="F213" s="34"/>
      <c r="G213" s="34"/>
    </row>
    <row r="214" ht="15.15" spans="1:7">
      <c r="A214" s="34"/>
      <c r="B214" s="34"/>
      <c r="C214" s="34"/>
      <c r="D214" s="34"/>
      <c r="E214" s="34"/>
      <c r="F214" s="34"/>
      <c r="G214" s="34"/>
    </row>
    <row r="215" ht="15.15" spans="1:7">
      <c r="A215" s="34"/>
      <c r="B215" s="34"/>
      <c r="C215" s="34"/>
      <c r="D215" s="34"/>
      <c r="E215" s="34"/>
      <c r="F215" s="34"/>
      <c r="G215" s="34"/>
    </row>
    <row r="216" ht="15.15" spans="1:7">
      <c r="A216" s="34"/>
      <c r="B216" s="34"/>
      <c r="C216" s="34"/>
      <c r="D216" s="34"/>
      <c r="E216" s="34"/>
      <c r="F216" s="34"/>
      <c r="G216" s="34"/>
    </row>
    <row r="217" ht="15.15" spans="1:7">
      <c r="A217" s="34"/>
      <c r="B217" s="34"/>
      <c r="C217" s="34"/>
      <c r="D217" s="34"/>
      <c r="E217" s="34"/>
      <c r="F217" s="34"/>
      <c r="G217" s="34"/>
    </row>
    <row r="218" ht="15.15" spans="1:7">
      <c r="A218" s="34"/>
      <c r="B218" s="34"/>
      <c r="C218" s="34"/>
      <c r="D218" s="34"/>
      <c r="E218" s="34"/>
      <c r="F218" s="34"/>
      <c r="G218" s="34"/>
    </row>
    <row r="219" ht="15.15" spans="1:7">
      <c r="A219" s="34"/>
      <c r="B219" s="34"/>
      <c r="C219" s="34"/>
      <c r="D219" s="34"/>
      <c r="E219" s="34"/>
      <c r="F219" s="34"/>
      <c r="G219" s="34"/>
    </row>
    <row r="220" ht="15.15" spans="1:7">
      <c r="A220" s="34"/>
      <c r="B220" s="34"/>
      <c r="C220" s="34"/>
      <c r="D220" s="34"/>
      <c r="E220" s="34"/>
      <c r="F220" s="34"/>
      <c r="G220" s="34"/>
    </row>
    <row r="221" ht="15.15" spans="1:7">
      <c r="A221" s="34"/>
      <c r="B221" s="34"/>
      <c r="C221" s="34"/>
      <c r="D221" s="34"/>
      <c r="E221" s="34"/>
      <c r="F221" s="34"/>
      <c r="G221" s="34"/>
    </row>
    <row r="222" ht="15.15" spans="1:7">
      <c r="A222" s="34"/>
      <c r="B222" s="34"/>
      <c r="C222" s="34"/>
      <c r="D222" s="34"/>
      <c r="E222" s="34"/>
      <c r="F222" s="34"/>
      <c r="G222" s="34"/>
    </row>
    <row r="223" ht="15.15" spans="1:7">
      <c r="A223" s="34"/>
      <c r="B223" s="34"/>
      <c r="C223" s="34"/>
      <c r="D223" s="34"/>
      <c r="E223" s="34"/>
      <c r="F223" s="34"/>
      <c r="G223" s="34"/>
    </row>
    <row r="224" ht="15.15" spans="1:7">
      <c r="A224" s="34"/>
      <c r="B224" s="34"/>
      <c r="C224" s="34"/>
      <c r="D224" s="34"/>
      <c r="E224" s="34"/>
      <c r="F224" s="34"/>
      <c r="G224" s="34"/>
    </row>
    <row r="225" ht="15.15" spans="1:7">
      <c r="A225" s="34"/>
      <c r="B225" s="34"/>
      <c r="C225" s="34"/>
      <c r="D225" s="34"/>
      <c r="E225" s="34"/>
      <c r="F225" s="34"/>
      <c r="G225" s="34"/>
    </row>
    <row r="226" ht="15.15" spans="1:7">
      <c r="A226" s="34"/>
      <c r="B226" s="34"/>
      <c r="C226" s="34"/>
      <c r="D226" s="34"/>
      <c r="E226" s="34"/>
      <c r="F226" s="34"/>
      <c r="G226" s="34"/>
    </row>
    <row r="227" ht="15.15" spans="1:7">
      <c r="A227" s="34"/>
      <c r="B227" s="34"/>
      <c r="C227" s="34"/>
      <c r="D227" s="34"/>
      <c r="E227" s="34"/>
      <c r="F227" s="34"/>
      <c r="G227" s="34"/>
    </row>
    <row r="228" ht="15.15" spans="1:7">
      <c r="A228" s="34"/>
      <c r="B228" s="34"/>
      <c r="C228" s="34"/>
      <c r="D228" s="34"/>
      <c r="E228" s="34"/>
      <c r="F228" s="34"/>
      <c r="G228" s="34"/>
    </row>
    <row r="229" ht="15.15" spans="1:7">
      <c r="A229" s="34"/>
      <c r="B229" s="34"/>
      <c r="C229" s="34"/>
      <c r="D229" s="34"/>
      <c r="E229" s="34"/>
      <c r="F229" s="34"/>
      <c r="G229" s="34"/>
    </row>
    <row r="230" ht="15.15" spans="1:7">
      <c r="A230" s="34"/>
      <c r="B230" s="34"/>
      <c r="C230" s="34"/>
      <c r="D230" s="34"/>
      <c r="E230" s="34"/>
      <c r="F230" s="34"/>
      <c r="G230" s="34"/>
    </row>
    <row r="231" ht="15.15" spans="1:7">
      <c r="A231" s="34"/>
      <c r="B231" s="34"/>
      <c r="C231" s="34"/>
      <c r="D231" s="34"/>
      <c r="E231" s="34"/>
      <c r="F231" s="34"/>
      <c r="G231" s="34"/>
    </row>
    <row r="232" ht="15.15" spans="1:7">
      <c r="A232" s="34"/>
      <c r="B232" s="34"/>
      <c r="C232" s="34"/>
      <c r="D232" s="34"/>
      <c r="E232" s="34"/>
      <c r="F232" s="34"/>
      <c r="G232" s="34"/>
    </row>
    <row r="233" ht="15.15" spans="1:7">
      <c r="A233" s="34"/>
      <c r="B233" s="34"/>
      <c r="C233" s="34"/>
      <c r="D233" s="34"/>
      <c r="E233" s="34"/>
      <c r="F233" s="34"/>
      <c r="G233" s="34"/>
    </row>
    <row r="234" ht="15.15" spans="1:7">
      <c r="A234" s="34"/>
      <c r="B234" s="34"/>
      <c r="C234" s="34"/>
      <c r="D234" s="34"/>
      <c r="E234" s="34"/>
      <c r="F234" s="34"/>
      <c r="G234" s="34"/>
    </row>
    <row r="235" ht="15.15" spans="1:7">
      <c r="A235" s="34"/>
      <c r="B235" s="34"/>
      <c r="C235" s="34"/>
      <c r="D235" s="34"/>
      <c r="E235" s="34"/>
      <c r="F235" s="34"/>
      <c r="G235" s="34"/>
    </row>
    <row r="236" ht="15.15" spans="1:7">
      <c r="A236" s="34"/>
      <c r="B236" s="34"/>
      <c r="C236" s="34"/>
      <c r="D236" s="34"/>
      <c r="E236" s="34"/>
      <c r="F236" s="34"/>
      <c r="G236" s="34"/>
    </row>
    <row r="237" ht="15.15" spans="1:7">
      <c r="A237" s="34"/>
      <c r="B237" s="34"/>
      <c r="C237" s="34"/>
      <c r="D237" s="34"/>
      <c r="E237" s="34"/>
      <c r="F237" s="34"/>
      <c r="G237" s="34"/>
    </row>
    <row r="238" ht="15.15" spans="1:7">
      <c r="A238" s="34"/>
      <c r="B238" s="34"/>
      <c r="C238" s="34"/>
      <c r="D238" s="34"/>
      <c r="E238" s="34"/>
      <c r="F238" s="34"/>
      <c r="G238" s="34"/>
    </row>
    <row r="239" ht="15.15" spans="1:7">
      <c r="A239" s="34"/>
      <c r="B239" s="34"/>
      <c r="C239" s="34"/>
      <c r="D239" s="34"/>
      <c r="E239" s="34"/>
      <c r="F239" s="34"/>
      <c r="G239" s="34"/>
    </row>
    <row r="240" ht="15.15" spans="1:7">
      <c r="A240" s="34"/>
      <c r="B240" s="34"/>
      <c r="C240" s="34"/>
      <c r="D240" s="34"/>
      <c r="E240" s="34"/>
      <c r="F240" s="34"/>
      <c r="G240" s="34"/>
    </row>
    <row r="241" ht="15.15" spans="1:7">
      <c r="A241" s="34"/>
      <c r="B241" s="34"/>
      <c r="C241" s="34"/>
      <c r="D241" s="34"/>
      <c r="E241" s="34"/>
      <c r="F241" s="34"/>
      <c r="G241" s="34"/>
    </row>
    <row r="242" ht="15.15" spans="1:7">
      <c r="A242" s="34"/>
      <c r="B242" s="34"/>
      <c r="C242" s="34"/>
      <c r="D242" s="34"/>
      <c r="E242" s="34"/>
      <c r="F242" s="34"/>
      <c r="G242" s="34"/>
    </row>
    <row r="243" ht="15.15" spans="1:7">
      <c r="A243" s="34"/>
      <c r="B243" s="34"/>
      <c r="C243" s="34"/>
      <c r="D243" s="34"/>
      <c r="E243" s="34"/>
      <c r="F243" s="34"/>
      <c r="G243" s="34"/>
    </row>
    <row r="244" ht="15.15" spans="1:7">
      <c r="A244" s="34"/>
      <c r="B244" s="34"/>
      <c r="C244" s="34"/>
      <c r="D244" s="34"/>
      <c r="E244" s="34"/>
      <c r="F244" s="34"/>
      <c r="G244" s="34"/>
    </row>
    <row r="245" ht="15.15" spans="1:7">
      <c r="A245" s="34"/>
      <c r="B245" s="34"/>
      <c r="C245" s="34"/>
      <c r="D245" s="34"/>
      <c r="E245" s="34"/>
      <c r="F245" s="34"/>
      <c r="G245" s="34"/>
    </row>
    <row r="246" ht="15.15" spans="1:7">
      <c r="A246" s="34"/>
      <c r="B246" s="34"/>
      <c r="C246" s="34"/>
      <c r="D246" s="34"/>
      <c r="E246" s="34"/>
      <c r="F246" s="34"/>
      <c r="G246" s="34"/>
    </row>
    <row r="247" ht="15.15" spans="1:7">
      <c r="A247" s="34"/>
      <c r="B247" s="34"/>
      <c r="C247" s="34"/>
      <c r="D247" s="34"/>
      <c r="E247" s="34"/>
      <c r="F247" s="34"/>
      <c r="G247" s="34"/>
    </row>
    <row r="248" ht="15.15" spans="1:7">
      <c r="A248" s="34"/>
      <c r="B248" s="34"/>
      <c r="C248" s="34"/>
      <c r="D248" s="34"/>
      <c r="E248" s="34"/>
      <c r="F248" s="34"/>
      <c r="G248" s="34"/>
    </row>
    <row r="249" ht="15.15" spans="1:7">
      <c r="A249" s="34"/>
      <c r="B249" s="34"/>
      <c r="C249" s="34"/>
      <c r="D249" s="34"/>
      <c r="E249" s="34"/>
      <c r="F249" s="34"/>
      <c r="G249" s="34"/>
    </row>
    <row r="250" ht="15.15" spans="1:7">
      <c r="A250" s="34"/>
      <c r="B250" s="34"/>
      <c r="C250" s="34"/>
      <c r="D250" s="34"/>
      <c r="E250" s="34"/>
      <c r="F250" s="34"/>
      <c r="G250" s="34"/>
    </row>
    <row r="251" ht="15.15" spans="1:7">
      <c r="A251" s="34"/>
      <c r="B251" s="34"/>
      <c r="C251" s="34"/>
      <c r="D251" s="34"/>
      <c r="E251" s="34"/>
      <c r="F251" s="34"/>
      <c r="G251" s="34"/>
    </row>
    <row r="252" ht="15.15" spans="1:7">
      <c r="A252" s="34"/>
      <c r="B252" s="34"/>
      <c r="C252" s="34"/>
      <c r="D252" s="34"/>
      <c r="E252" s="34"/>
      <c r="F252" s="34"/>
      <c r="G252" s="34"/>
    </row>
    <row r="253" ht="15.15" spans="1:7">
      <c r="A253" s="34"/>
      <c r="B253" s="34"/>
      <c r="C253" s="34"/>
      <c r="D253" s="34"/>
      <c r="E253" s="34"/>
      <c r="F253" s="34"/>
      <c r="G253" s="34"/>
    </row>
    <row r="254" ht="15.15" spans="1:7">
      <c r="A254" s="34"/>
      <c r="B254" s="34"/>
      <c r="C254" s="34"/>
      <c r="D254" s="34"/>
      <c r="E254" s="34"/>
      <c r="F254" s="34"/>
      <c r="G254" s="34"/>
    </row>
    <row r="255" ht="15.15" spans="1:7">
      <c r="A255" s="34"/>
      <c r="B255" s="34"/>
      <c r="C255" s="34"/>
      <c r="D255" s="34"/>
      <c r="E255" s="34"/>
      <c r="F255" s="34"/>
      <c r="G255" s="34"/>
    </row>
    <row r="256" ht="15.15" spans="1:7">
      <c r="A256" s="34"/>
      <c r="B256" s="34"/>
      <c r="C256" s="34"/>
      <c r="D256" s="34"/>
      <c r="E256" s="34"/>
      <c r="F256" s="34"/>
      <c r="G256" s="34"/>
    </row>
    <row r="257" ht="15.15" spans="1:7">
      <c r="A257" s="34"/>
      <c r="B257" s="34"/>
      <c r="C257" s="34"/>
      <c r="D257" s="34"/>
      <c r="E257" s="34"/>
      <c r="F257" s="34"/>
      <c r="G257" s="34"/>
    </row>
    <row r="258" ht="15.15" spans="1:7">
      <c r="A258" s="34"/>
      <c r="B258" s="34"/>
      <c r="C258" s="34"/>
      <c r="D258" s="34"/>
      <c r="E258" s="34"/>
      <c r="F258" s="34"/>
      <c r="G258" s="34"/>
    </row>
    <row r="259" ht="15.15" spans="1:7">
      <c r="A259" s="34"/>
      <c r="B259" s="34"/>
      <c r="C259" s="34"/>
      <c r="D259" s="34"/>
      <c r="E259" s="34"/>
      <c r="F259" s="34"/>
      <c r="G259" s="34"/>
    </row>
    <row r="260" ht="15.15" spans="1:7">
      <c r="A260" s="34"/>
      <c r="B260" s="34"/>
      <c r="C260" s="34"/>
      <c r="D260" s="34"/>
      <c r="E260" s="34"/>
      <c r="F260" s="34"/>
      <c r="G260" s="34"/>
    </row>
    <row r="261" ht="15.15" spans="1:7">
      <c r="A261" s="34"/>
      <c r="B261" s="34"/>
      <c r="C261" s="34"/>
      <c r="D261" s="34"/>
      <c r="E261" s="34"/>
      <c r="F261" s="34"/>
      <c r="G261" s="34"/>
    </row>
    <row r="262" ht="15.15" spans="1:7">
      <c r="A262" s="34"/>
      <c r="B262" s="34"/>
      <c r="C262" s="34"/>
      <c r="D262" s="34"/>
      <c r="E262" s="34"/>
      <c r="F262" s="34"/>
      <c r="G262" s="34"/>
    </row>
    <row r="263" ht="15.15" spans="1:7">
      <c r="A263" s="34"/>
      <c r="B263" s="34"/>
      <c r="C263" s="34"/>
      <c r="D263" s="34"/>
      <c r="E263" s="34"/>
      <c r="F263" s="34"/>
      <c r="G263" s="34"/>
    </row>
    <row r="264" ht="15.15" spans="1:7">
      <c r="A264" s="34"/>
      <c r="B264" s="34"/>
      <c r="C264" s="34"/>
      <c r="D264" s="34"/>
      <c r="E264" s="34"/>
      <c r="F264" s="34"/>
      <c r="G264" s="34"/>
    </row>
    <row r="265" ht="15.15" spans="1:7">
      <c r="A265" s="34"/>
      <c r="B265" s="34"/>
      <c r="C265" s="34"/>
      <c r="D265" s="34"/>
      <c r="E265" s="34"/>
      <c r="F265" s="34"/>
      <c r="G265" s="34"/>
    </row>
    <row r="266" ht="15.15" spans="1:7">
      <c r="A266" s="34"/>
      <c r="B266" s="34"/>
      <c r="C266" s="34"/>
      <c r="D266" s="34"/>
      <c r="E266" s="34"/>
      <c r="F266" s="34"/>
      <c r="G266" s="34"/>
    </row>
    <row r="267" ht="15.15" spans="1:7">
      <c r="A267" s="34"/>
      <c r="B267" s="34"/>
      <c r="C267" s="34"/>
      <c r="D267" s="34"/>
      <c r="E267" s="34"/>
      <c r="F267" s="34"/>
      <c r="G267" s="34"/>
    </row>
    <row r="268" ht="15.15" spans="1:7">
      <c r="A268" s="34"/>
      <c r="B268" s="34"/>
      <c r="C268" s="34"/>
      <c r="D268" s="34"/>
      <c r="E268" s="34"/>
      <c r="F268" s="34"/>
      <c r="G268" s="34"/>
    </row>
    <row r="269" ht="15.15" spans="1:7">
      <c r="A269" s="34"/>
      <c r="B269" s="34"/>
      <c r="C269" s="34"/>
      <c r="D269" s="34"/>
      <c r="E269" s="34"/>
      <c r="F269" s="34"/>
      <c r="G269" s="34"/>
    </row>
    <row r="270" ht="15.15" spans="1:7">
      <c r="A270" s="34"/>
      <c r="B270" s="34"/>
      <c r="C270" s="34"/>
      <c r="D270" s="34"/>
      <c r="E270" s="34"/>
      <c r="F270" s="34"/>
      <c r="G270" s="34"/>
    </row>
    <row r="271" ht="15.15" spans="1:7">
      <c r="A271" s="34"/>
      <c r="B271" s="34"/>
      <c r="C271" s="34"/>
      <c r="D271" s="34"/>
      <c r="E271" s="34"/>
      <c r="F271" s="34"/>
      <c r="G271" s="34"/>
    </row>
    <row r="272" ht="15.15" spans="1:7">
      <c r="A272" s="34"/>
      <c r="B272" s="34"/>
      <c r="C272" s="34"/>
      <c r="D272" s="34"/>
      <c r="E272" s="34"/>
      <c r="F272" s="34"/>
      <c r="G272" s="34"/>
    </row>
    <row r="273" ht="15.15" spans="1:7">
      <c r="A273" s="34"/>
      <c r="B273" s="34"/>
      <c r="C273" s="34"/>
      <c r="D273" s="34"/>
      <c r="E273" s="34"/>
      <c r="F273" s="34"/>
      <c r="G273" s="34"/>
    </row>
    <row r="274" ht="15.15" spans="1:7">
      <c r="A274" s="34"/>
      <c r="B274" s="34"/>
      <c r="C274" s="34"/>
      <c r="D274" s="34"/>
      <c r="E274" s="34"/>
      <c r="F274" s="34"/>
      <c r="G274" s="34"/>
    </row>
    <row r="275" ht="15.15" spans="1:7">
      <c r="A275" s="34"/>
      <c r="B275" s="34"/>
      <c r="C275" s="34"/>
      <c r="D275" s="34"/>
      <c r="E275" s="34"/>
      <c r="F275" s="34"/>
      <c r="G275" s="34"/>
    </row>
    <row r="276" ht="15.15" spans="1:7">
      <c r="A276" s="34"/>
      <c r="B276" s="34"/>
      <c r="C276" s="34"/>
      <c r="D276" s="34"/>
      <c r="E276" s="34"/>
      <c r="F276" s="34"/>
      <c r="G276" s="34"/>
    </row>
    <row r="277" ht="15.15" spans="1:7">
      <c r="A277" s="34"/>
      <c r="B277" s="34"/>
      <c r="C277" s="34"/>
      <c r="D277" s="34"/>
      <c r="E277" s="34"/>
      <c r="F277" s="34"/>
      <c r="G277" s="34"/>
    </row>
    <row r="278" ht="15.15" spans="1:7">
      <c r="A278" s="34"/>
      <c r="B278" s="34"/>
      <c r="C278" s="34"/>
      <c r="D278" s="34"/>
      <c r="E278" s="34"/>
      <c r="F278" s="34"/>
      <c r="G278" s="34"/>
    </row>
    <row r="279" ht="15.15" spans="1:7">
      <c r="A279" s="34"/>
      <c r="B279" s="34"/>
      <c r="C279" s="34"/>
      <c r="D279" s="34"/>
      <c r="E279" s="34"/>
      <c r="F279" s="34"/>
      <c r="G279" s="34"/>
    </row>
    <row r="280" ht="15.15" spans="1:7">
      <c r="A280" s="34"/>
      <c r="B280" s="34"/>
      <c r="C280" s="34"/>
      <c r="D280" s="34"/>
      <c r="E280" s="34"/>
      <c r="F280" s="34"/>
      <c r="G280" s="34"/>
    </row>
    <row r="281" ht="15.15" spans="1:7">
      <c r="A281" s="34"/>
      <c r="B281" s="34"/>
      <c r="C281" s="34"/>
      <c r="D281" s="34"/>
      <c r="E281" s="34"/>
      <c r="F281" s="34"/>
      <c r="G281" s="34"/>
    </row>
    <row r="282" ht="15.15" spans="1:7">
      <c r="A282" s="34"/>
      <c r="B282" s="34"/>
      <c r="C282" s="34"/>
      <c r="D282" s="34"/>
      <c r="E282" s="34"/>
      <c r="F282" s="34"/>
      <c r="G282" s="34"/>
    </row>
    <row r="283" ht="15.15" spans="1:7">
      <c r="A283" s="34"/>
      <c r="B283" s="34"/>
      <c r="C283" s="34"/>
      <c r="D283" s="34"/>
      <c r="E283" s="34"/>
      <c r="F283" s="34"/>
      <c r="G283" s="34"/>
    </row>
    <row r="284" ht="15.15" spans="1:7">
      <c r="A284" s="34"/>
      <c r="B284" s="34"/>
      <c r="C284" s="34"/>
      <c r="D284" s="34"/>
      <c r="E284" s="34"/>
      <c r="F284" s="34"/>
      <c r="G284" s="34"/>
    </row>
    <row r="285" ht="15.15" spans="1:7">
      <c r="A285" s="34"/>
      <c r="B285" s="34"/>
      <c r="C285" s="34"/>
      <c r="D285" s="34"/>
      <c r="E285" s="34"/>
      <c r="F285" s="34"/>
      <c r="G285" s="34"/>
    </row>
    <row r="286" ht="15.15" spans="1:7">
      <c r="A286" s="34"/>
      <c r="B286" s="34"/>
      <c r="C286" s="34"/>
      <c r="D286" s="34"/>
      <c r="E286" s="34"/>
      <c r="F286" s="34"/>
      <c r="G286" s="34"/>
    </row>
    <row r="287" ht="15.15" spans="1:7">
      <c r="A287" s="34"/>
      <c r="B287" s="34"/>
      <c r="C287" s="34"/>
      <c r="D287" s="34"/>
      <c r="E287" s="34"/>
      <c r="F287" s="34"/>
      <c r="G287" s="34"/>
    </row>
    <row r="288" ht="15.15" spans="1:7">
      <c r="A288" s="34"/>
      <c r="B288" s="34"/>
      <c r="C288" s="34"/>
      <c r="D288" s="34"/>
      <c r="E288" s="34"/>
      <c r="F288" s="34"/>
      <c r="G288" s="34"/>
    </row>
    <row r="289" ht="15.15" spans="1:7">
      <c r="A289" s="34"/>
      <c r="B289" s="34"/>
      <c r="C289" s="34"/>
      <c r="D289" s="34"/>
      <c r="E289" s="34"/>
      <c r="F289" s="34"/>
      <c r="G289" s="34"/>
    </row>
    <row r="290" ht="15.15" spans="1:7">
      <c r="A290" s="34"/>
      <c r="B290" s="34"/>
      <c r="C290" s="34"/>
      <c r="D290" s="34"/>
      <c r="E290" s="34"/>
      <c r="F290" s="34"/>
      <c r="G290" s="34"/>
    </row>
    <row r="291" ht="15.15" spans="1:7">
      <c r="A291" s="34"/>
      <c r="B291" s="34"/>
      <c r="C291" s="34"/>
      <c r="D291" s="34"/>
      <c r="E291" s="34"/>
      <c r="F291" s="34"/>
      <c r="G291" s="34"/>
    </row>
    <row r="292" ht="15.15" spans="1:7">
      <c r="A292" s="34"/>
      <c r="B292" s="34"/>
      <c r="C292" s="34"/>
      <c r="D292" s="34"/>
      <c r="E292" s="34"/>
      <c r="F292" s="34"/>
      <c r="G292" s="34"/>
    </row>
    <row r="293" ht="15.15" spans="1:7">
      <c r="A293" s="34"/>
      <c r="B293" s="34"/>
      <c r="C293" s="34"/>
      <c r="D293" s="34"/>
      <c r="E293" s="34"/>
      <c r="F293" s="34"/>
      <c r="G293" s="34"/>
    </row>
    <row r="294" ht="15.15" spans="1:7">
      <c r="A294" s="34"/>
      <c r="B294" s="34"/>
      <c r="C294" s="34"/>
      <c r="D294" s="34"/>
      <c r="E294" s="34"/>
      <c r="F294" s="34"/>
      <c r="G294" s="34"/>
    </row>
    <row r="295" ht="15.15" spans="1:7">
      <c r="A295" s="34"/>
      <c r="B295" s="34"/>
      <c r="C295" s="34"/>
      <c r="D295" s="34"/>
      <c r="E295" s="34"/>
      <c r="F295" s="34"/>
      <c r="G295" s="34"/>
    </row>
    <row r="296" ht="15.15" spans="1:7">
      <c r="A296" s="34"/>
      <c r="B296" s="34"/>
      <c r="C296" s="34"/>
      <c r="D296" s="34"/>
      <c r="E296" s="34"/>
      <c r="F296" s="34"/>
      <c r="G296" s="34"/>
    </row>
    <row r="297" ht="15.15" spans="1:7">
      <c r="A297" s="34"/>
      <c r="B297" s="34"/>
      <c r="C297" s="34"/>
      <c r="D297" s="34"/>
      <c r="E297" s="34"/>
      <c r="F297" s="34"/>
      <c r="G297" s="34"/>
    </row>
    <row r="298" ht="15.15" spans="1:7">
      <c r="A298" s="34"/>
      <c r="B298" s="34"/>
      <c r="C298" s="34"/>
      <c r="D298" s="34"/>
      <c r="E298" s="34"/>
      <c r="F298" s="34"/>
      <c r="G298" s="34"/>
    </row>
    <row r="299" ht="15.15" spans="1:7">
      <c r="A299" s="34"/>
      <c r="B299" s="34"/>
      <c r="C299" s="34"/>
      <c r="D299" s="34"/>
      <c r="E299" s="34"/>
      <c r="F299" s="34"/>
      <c r="G299" s="34"/>
    </row>
    <row r="300" ht="15.15" spans="1:7">
      <c r="A300" s="34"/>
      <c r="B300" s="34"/>
      <c r="C300" s="34"/>
      <c r="D300" s="34"/>
      <c r="E300" s="34"/>
      <c r="F300" s="34"/>
      <c r="G300" s="34"/>
    </row>
    <row r="301" ht="15.15" spans="1:7">
      <c r="A301" s="34"/>
      <c r="B301" s="34"/>
      <c r="C301" s="34"/>
      <c r="D301" s="34"/>
      <c r="E301" s="34"/>
      <c r="F301" s="34"/>
      <c r="G301" s="34"/>
    </row>
    <row r="302" ht="15.15" spans="1:7">
      <c r="A302" s="34"/>
      <c r="B302" s="34"/>
      <c r="C302" s="34"/>
      <c r="D302" s="34"/>
      <c r="E302" s="34"/>
      <c r="F302" s="34"/>
      <c r="G302" s="34"/>
    </row>
    <row r="303" ht="15.15" spans="1:7">
      <c r="A303" s="34"/>
      <c r="B303" s="34"/>
      <c r="C303" s="34"/>
      <c r="D303" s="34"/>
      <c r="E303" s="34"/>
      <c r="F303" s="34"/>
      <c r="G303" s="34"/>
    </row>
    <row r="304" ht="15.15" spans="1:7">
      <c r="A304" s="34"/>
      <c r="B304" s="34"/>
      <c r="C304" s="34"/>
      <c r="D304" s="34"/>
      <c r="E304" s="34"/>
      <c r="F304" s="34"/>
      <c r="G304" s="34"/>
    </row>
    <row r="305" ht="15.15" spans="1:7">
      <c r="A305" s="34"/>
      <c r="B305" s="34"/>
      <c r="C305" s="34"/>
      <c r="D305" s="34"/>
      <c r="E305" s="34"/>
      <c r="F305" s="34"/>
      <c r="G305" s="34"/>
    </row>
    <row r="306" ht="15.15" spans="1:7">
      <c r="A306" s="34"/>
      <c r="B306" s="34"/>
      <c r="C306" s="34"/>
      <c r="D306" s="34"/>
      <c r="E306" s="34"/>
      <c r="F306" s="34"/>
      <c r="G306" s="34"/>
    </row>
    <row r="307" ht="15.15" spans="1:7">
      <c r="A307" s="34"/>
      <c r="B307" s="34"/>
      <c r="C307" s="34"/>
      <c r="D307" s="34"/>
      <c r="E307" s="34"/>
      <c r="F307" s="34"/>
      <c r="G307" s="34"/>
    </row>
    <row r="308" ht="15.15" spans="1:7">
      <c r="A308" s="34"/>
      <c r="B308" s="34"/>
      <c r="C308" s="34"/>
      <c r="D308" s="34"/>
      <c r="E308" s="34"/>
      <c r="F308" s="34"/>
      <c r="G308" s="34"/>
    </row>
    <row r="309" ht="15.15" spans="1:7">
      <c r="A309" s="34"/>
      <c r="B309" s="34"/>
      <c r="C309" s="34"/>
      <c r="D309" s="34"/>
      <c r="E309" s="34"/>
      <c r="F309" s="34"/>
      <c r="G309" s="34"/>
    </row>
    <row r="310" ht="15.15" spans="1:7">
      <c r="A310" s="34"/>
      <c r="B310" s="34"/>
      <c r="C310" s="34"/>
      <c r="D310" s="34"/>
      <c r="E310" s="34"/>
      <c r="F310" s="34"/>
      <c r="G310" s="34"/>
    </row>
    <row r="311" ht="15.15" spans="1:7">
      <c r="A311" s="34"/>
      <c r="B311" s="34"/>
      <c r="C311" s="34"/>
      <c r="D311" s="34"/>
      <c r="E311" s="34"/>
      <c r="F311" s="34"/>
      <c r="G311" s="34"/>
    </row>
    <row r="312" ht="15.15" spans="1:7">
      <c r="A312" s="34"/>
      <c r="B312" s="34"/>
      <c r="C312" s="34"/>
      <c r="D312" s="34"/>
      <c r="E312" s="34"/>
      <c r="F312" s="34"/>
      <c r="G312" s="34"/>
    </row>
    <row r="313" ht="15.15" spans="1:7">
      <c r="A313" s="34"/>
      <c r="B313" s="34"/>
      <c r="C313" s="34"/>
      <c r="D313" s="34"/>
      <c r="E313" s="34"/>
      <c r="F313" s="34"/>
      <c r="G313" s="34"/>
    </row>
    <row r="314" ht="15.15" spans="1:7">
      <c r="A314" s="34"/>
      <c r="B314" s="34"/>
      <c r="C314" s="34"/>
      <c r="D314" s="34"/>
      <c r="E314" s="34"/>
      <c r="F314" s="34"/>
      <c r="G314" s="34"/>
    </row>
    <row r="315" ht="15.15" spans="1:7">
      <c r="A315" s="34"/>
      <c r="B315" s="34"/>
      <c r="C315" s="34"/>
      <c r="D315" s="34"/>
      <c r="E315" s="34"/>
      <c r="F315" s="34"/>
      <c r="G315" s="34"/>
    </row>
    <row r="316" ht="15.15" spans="1:7">
      <c r="A316" s="34"/>
      <c r="B316" s="34"/>
      <c r="C316" s="34"/>
      <c r="D316" s="34"/>
      <c r="E316" s="34"/>
      <c r="F316" s="34"/>
      <c r="G316" s="34"/>
    </row>
    <row r="317" ht="15.15" spans="1:7">
      <c r="A317" s="34"/>
      <c r="B317" s="34"/>
      <c r="C317" s="34"/>
      <c r="D317" s="34"/>
      <c r="E317" s="34"/>
      <c r="F317" s="34"/>
      <c r="G317" s="34"/>
    </row>
    <row r="318" ht="15.15" spans="1:7">
      <c r="A318" s="34"/>
      <c r="B318" s="34"/>
      <c r="C318" s="34"/>
      <c r="D318" s="34"/>
      <c r="E318" s="34"/>
      <c r="F318" s="34"/>
      <c r="G318" s="34"/>
    </row>
    <row r="319" ht="15.15" spans="1:7">
      <c r="A319" s="34"/>
      <c r="B319" s="34"/>
      <c r="C319" s="34"/>
      <c r="D319" s="34"/>
      <c r="E319" s="34"/>
      <c r="F319" s="34"/>
      <c r="G319" s="34"/>
    </row>
    <row r="320" ht="15.15" spans="1:7">
      <c r="A320" s="34"/>
      <c r="B320" s="34"/>
      <c r="C320" s="34"/>
      <c r="D320" s="34"/>
      <c r="E320" s="34"/>
      <c r="F320" s="34"/>
      <c r="G320" s="34"/>
    </row>
    <row r="321" ht="15.15" spans="1:7">
      <c r="A321" s="34"/>
      <c r="B321" s="34"/>
      <c r="C321" s="34"/>
      <c r="D321" s="34"/>
      <c r="E321" s="34"/>
      <c r="F321" s="34"/>
      <c r="G321" s="34"/>
    </row>
    <row r="322" ht="15.15" spans="1:7">
      <c r="A322" s="34"/>
      <c r="B322" s="34"/>
      <c r="C322" s="34"/>
      <c r="D322" s="34"/>
      <c r="E322" s="34"/>
      <c r="F322" s="34"/>
      <c r="G322" s="34"/>
    </row>
    <row r="323" ht="15.15" spans="1:7">
      <c r="A323" s="34"/>
      <c r="B323" s="34"/>
      <c r="C323" s="34"/>
      <c r="D323" s="34"/>
      <c r="E323" s="34"/>
      <c r="F323" s="34"/>
      <c r="G323" s="34"/>
    </row>
    <row r="324" ht="15.15" spans="1:7">
      <c r="A324" s="34"/>
      <c r="B324" s="34"/>
      <c r="C324" s="34"/>
      <c r="D324" s="34"/>
      <c r="E324" s="34"/>
      <c r="F324" s="34"/>
      <c r="G324" s="34"/>
    </row>
    <row r="325" ht="15.15" spans="1:7">
      <c r="A325" s="34"/>
      <c r="B325" s="34"/>
      <c r="C325" s="34"/>
      <c r="D325" s="34"/>
      <c r="E325" s="34"/>
      <c r="F325" s="34"/>
      <c r="G325" s="34"/>
    </row>
    <row r="326" ht="15.15" spans="1:7">
      <c r="A326" s="34"/>
      <c r="B326" s="34"/>
      <c r="C326" s="34"/>
      <c r="D326" s="34"/>
      <c r="E326" s="34"/>
      <c r="F326" s="34"/>
      <c r="G326" s="34"/>
    </row>
    <row r="327" ht="15.15" spans="1:7">
      <c r="A327" s="34"/>
      <c r="B327" s="34"/>
      <c r="C327" s="34"/>
      <c r="D327" s="34"/>
      <c r="E327" s="34"/>
      <c r="F327" s="34"/>
      <c r="G327" s="34"/>
    </row>
    <row r="328" ht="15.15" spans="1:7">
      <c r="A328" s="34"/>
      <c r="B328" s="34"/>
      <c r="C328" s="34"/>
      <c r="D328" s="34"/>
      <c r="E328" s="34"/>
      <c r="F328" s="34"/>
      <c r="G328" s="34"/>
    </row>
    <row r="329" ht="15.15" spans="1:7">
      <c r="A329" s="34"/>
      <c r="B329" s="34"/>
      <c r="C329" s="34"/>
      <c r="D329" s="34"/>
      <c r="E329" s="34"/>
      <c r="F329" s="34"/>
      <c r="G329" s="34"/>
    </row>
    <row r="330" ht="15.15" spans="1:7">
      <c r="A330" s="34"/>
      <c r="B330" s="34"/>
      <c r="C330" s="34"/>
      <c r="D330" s="34"/>
      <c r="E330" s="34"/>
      <c r="F330" s="34"/>
      <c r="G330" s="34"/>
    </row>
    <row r="331" ht="15.15" spans="1:7">
      <c r="A331" s="34"/>
      <c r="B331" s="34"/>
      <c r="C331" s="34"/>
      <c r="D331" s="34"/>
      <c r="E331" s="34"/>
      <c r="F331" s="34"/>
      <c r="G331" s="34"/>
    </row>
    <row r="332" ht="15.15" spans="1:7">
      <c r="A332" s="34"/>
      <c r="B332" s="34"/>
      <c r="C332" s="34"/>
      <c r="D332" s="34"/>
      <c r="E332" s="34"/>
      <c r="F332" s="34"/>
      <c r="G332" s="34"/>
    </row>
    <row r="333" ht="15.15" spans="1:7">
      <c r="A333" s="34"/>
      <c r="B333" s="34"/>
      <c r="C333" s="34"/>
      <c r="D333" s="34"/>
      <c r="E333" s="34"/>
      <c r="F333" s="34"/>
      <c r="G333" s="34"/>
    </row>
    <row r="334" ht="15.15" spans="1:7">
      <c r="A334" s="34"/>
      <c r="B334" s="34"/>
      <c r="C334" s="34"/>
      <c r="D334" s="34"/>
      <c r="E334" s="34"/>
      <c r="F334" s="34"/>
      <c r="G334" s="34"/>
    </row>
    <row r="335" ht="15.15" spans="1:7">
      <c r="A335" s="34"/>
      <c r="B335" s="34"/>
      <c r="C335" s="34"/>
      <c r="D335" s="34"/>
      <c r="E335" s="34"/>
      <c r="F335" s="34"/>
      <c r="G335" s="34"/>
    </row>
    <row r="336" ht="15.15" spans="1:7">
      <c r="A336" s="34"/>
      <c r="B336" s="34"/>
      <c r="C336" s="34"/>
      <c r="D336" s="34"/>
      <c r="E336" s="34"/>
      <c r="F336" s="34"/>
      <c r="G336" s="34"/>
    </row>
    <row r="337" ht="15.15" spans="1:7">
      <c r="A337" s="34"/>
      <c r="B337" s="34"/>
      <c r="C337" s="34"/>
      <c r="D337" s="34"/>
      <c r="E337" s="34"/>
      <c r="F337" s="34"/>
      <c r="G337" s="34"/>
    </row>
    <row r="338" ht="15.15" spans="1:7">
      <c r="A338" s="34"/>
      <c r="B338" s="34"/>
      <c r="C338" s="34"/>
      <c r="D338" s="34"/>
      <c r="E338" s="34"/>
      <c r="F338" s="34"/>
      <c r="G338" s="34"/>
    </row>
    <row r="339" ht="15.15" spans="1:7">
      <c r="A339" s="34"/>
      <c r="B339" s="34"/>
      <c r="C339" s="34"/>
      <c r="D339" s="34"/>
      <c r="E339" s="34"/>
      <c r="F339" s="34"/>
      <c r="G339" s="34"/>
    </row>
    <row r="340" ht="15.15" spans="1:7">
      <c r="A340" s="34"/>
      <c r="B340" s="34"/>
      <c r="C340" s="34"/>
      <c r="D340" s="34"/>
      <c r="E340" s="34"/>
      <c r="F340" s="34"/>
      <c r="G340" s="34"/>
    </row>
    <row r="341" ht="15.15" spans="1:7">
      <c r="A341" s="34"/>
      <c r="B341" s="34"/>
      <c r="C341" s="34"/>
      <c r="D341" s="34"/>
      <c r="E341" s="34"/>
      <c r="F341" s="34"/>
      <c r="G341" s="34"/>
    </row>
    <row r="342" ht="15.15" spans="1:7">
      <c r="A342" s="34"/>
      <c r="B342" s="34"/>
      <c r="C342" s="34"/>
      <c r="D342" s="34"/>
      <c r="E342" s="34"/>
      <c r="F342" s="34"/>
      <c r="G342" s="34"/>
    </row>
    <row r="343" ht="15.15" spans="1:7">
      <c r="A343" s="34"/>
      <c r="B343" s="34"/>
      <c r="C343" s="34"/>
      <c r="D343" s="34"/>
      <c r="E343" s="34"/>
      <c r="F343" s="34"/>
      <c r="G343" s="34"/>
    </row>
    <row r="344" ht="15.15" spans="1:7">
      <c r="A344" s="34"/>
      <c r="B344" s="34"/>
      <c r="C344" s="34"/>
      <c r="D344" s="34"/>
      <c r="E344" s="34"/>
      <c r="F344" s="34"/>
      <c r="G344" s="34"/>
    </row>
    <row r="345" ht="15.15" spans="1:7">
      <c r="A345" s="34"/>
      <c r="B345" s="34"/>
      <c r="C345" s="34"/>
      <c r="D345" s="34"/>
      <c r="E345" s="34"/>
      <c r="F345" s="34"/>
      <c r="G345" s="34"/>
    </row>
    <row r="346" ht="15.15" spans="1:7">
      <c r="A346" s="34"/>
      <c r="B346" s="34"/>
      <c r="C346" s="34"/>
      <c r="D346" s="34"/>
      <c r="E346" s="34"/>
      <c r="F346" s="34"/>
      <c r="G346" s="34"/>
    </row>
    <row r="347" ht="15.15" spans="1:7">
      <c r="A347" s="34"/>
      <c r="B347" s="34"/>
      <c r="C347" s="34"/>
      <c r="D347" s="34"/>
      <c r="E347" s="34"/>
      <c r="F347" s="34"/>
      <c r="G347" s="34"/>
    </row>
    <row r="348" ht="15.15" spans="1:7">
      <c r="A348" s="34"/>
      <c r="B348" s="34"/>
      <c r="C348" s="34"/>
      <c r="D348" s="34"/>
      <c r="E348" s="34"/>
      <c r="F348" s="34"/>
      <c r="G348" s="34"/>
    </row>
    <row r="349" ht="15.15" spans="1:7">
      <c r="A349" s="34"/>
      <c r="B349" s="34"/>
      <c r="C349" s="34"/>
      <c r="D349" s="34"/>
      <c r="E349" s="34"/>
      <c r="F349" s="34"/>
      <c r="G349" s="34"/>
    </row>
    <row r="350" ht="15.15" spans="1:7">
      <c r="A350" s="34"/>
      <c r="B350" s="34"/>
      <c r="C350" s="34"/>
      <c r="D350" s="34"/>
      <c r="E350" s="34"/>
      <c r="F350" s="34"/>
      <c r="G350" s="34"/>
    </row>
    <row r="351" ht="15.15" spans="1:7">
      <c r="A351" s="34"/>
      <c r="B351" s="34"/>
      <c r="C351" s="34"/>
      <c r="D351" s="34"/>
      <c r="E351" s="34"/>
      <c r="F351" s="34"/>
      <c r="G351" s="34"/>
    </row>
    <row r="352" ht="15.15" spans="1:7">
      <c r="A352" s="34"/>
      <c r="B352" s="34"/>
      <c r="C352" s="34"/>
      <c r="D352" s="34"/>
      <c r="E352" s="34"/>
      <c r="F352" s="34"/>
      <c r="G352" s="34"/>
    </row>
    <row r="353" ht="15.15" spans="1:7">
      <c r="A353" s="34"/>
      <c r="B353" s="34"/>
      <c r="C353" s="34"/>
      <c r="D353" s="34"/>
      <c r="E353" s="34"/>
      <c r="F353" s="34"/>
      <c r="G353" s="34"/>
    </row>
    <row r="354" ht="15.15" spans="1:7">
      <c r="A354" s="34"/>
      <c r="B354" s="34"/>
      <c r="C354" s="34"/>
      <c r="D354" s="34"/>
      <c r="E354" s="34"/>
      <c r="F354" s="34"/>
      <c r="G354" s="34"/>
    </row>
    <row r="355" ht="15.15" spans="1:7">
      <c r="A355" s="34"/>
      <c r="B355" s="34"/>
      <c r="C355" s="34"/>
      <c r="D355" s="34"/>
      <c r="E355" s="34"/>
      <c r="F355" s="34"/>
      <c r="G355" s="34"/>
    </row>
    <row r="356" ht="15.15" spans="1:7">
      <c r="A356" s="34"/>
      <c r="B356" s="34"/>
      <c r="C356" s="34"/>
      <c r="D356" s="34"/>
      <c r="E356" s="34"/>
      <c r="F356" s="34"/>
      <c r="G356" s="34"/>
    </row>
    <row r="357" ht="15.15" spans="1:7">
      <c r="A357" s="34"/>
      <c r="B357" s="34"/>
      <c r="C357" s="34"/>
      <c r="D357" s="34"/>
      <c r="E357" s="34"/>
      <c r="F357" s="34"/>
      <c r="G357" s="34"/>
    </row>
    <row r="358" ht="15.15" spans="1:7">
      <c r="A358" s="34"/>
      <c r="B358" s="34"/>
      <c r="C358" s="34"/>
      <c r="D358" s="34"/>
      <c r="E358" s="34"/>
      <c r="F358" s="34"/>
      <c r="G358" s="34"/>
    </row>
    <row r="359" ht="15.15" spans="1:7">
      <c r="A359" s="34"/>
      <c r="B359" s="34"/>
      <c r="C359" s="34"/>
      <c r="D359" s="34"/>
      <c r="E359" s="34"/>
      <c r="F359" s="34"/>
      <c r="G359" s="34"/>
    </row>
    <row r="360" ht="15.15" spans="1:7">
      <c r="A360" s="34"/>
      <c r="B360" s="34"/>
      <c r="C360" s="34"/>
      <c r="D360" s="34"/>
      <c r="E360" s="34"/>
      <c r="F360" s="34"/>
      <c r="G360" s="34"/>
    </row>
    <row r="361" ht="15.15" spans="1:7">
      <c r="A361" s="34"/>
      <c r="B361" s="34"/>
      <c r="C361" s="34"/>
      <c r="D361" s="34"/>
      <c r="E361" s="34"/>
      <c r="F361" s="34"/>
      <c r="G361" s="34"/>
    </row>
    <row r="362" ht="15.15" spans="1:7">
      <c r="A362" s="34"/>
      <c r="B362" s="34"/>
      <c r="C362" s="34"/>
      <c r="D362" s="34"/>
      <c r="E362" s="34"/>
      <c r="F362" s="34"/>
      <c r="G362" s="34"/>
    </row>
    <row r="363" ht="15.15" spans="1:7">
      <c r="A363" s="34"/>
      <c r="B363" s="34"/>
      <c r="C363" s="34"/>
      <c r="D363" s="34"/>
      <c r="E363" s="34"/>
      <c r="F363" s="34"/>
      <c r="G363" s="34"/>
    </row>
    <row r="364" ht="15.15" spans="1:7">
      <c r="A364" s="34"/>
      <c r="B364" s="34"/>
      <c r="C364" s="34"/>
      <c r="D364" s="34"/>
      <c r="E364" s="34"/>
      <c r="F364" s="34"/>
      <c r="G364" s="34"/>
    </row>
    <row r="365" ht="15.15" spans="1:7">
      <c r="A365" s="34"/>
      <c r="B365" s="34"/>
      <c r="C365" s="34"/>
      <c r="D365" s="34"/>
      <c r="E365" s="34"/>
      <c r="F365" s="34"/>
      <c r="G365" s="34"/>
    </row>
    <row r="366" ht="15.15" spans="1:7">
      <c r="A366" s="34"/>
      <c r="B366" s="34"/>
      <c r="C366" s="34"/>
      <c r="D366" s="34"/>
      <c r="E366" s="34"/>
      <c r="F366" s="34"/>
      <c r="G366" s="34"/>
    </row>
    <row r="367" ht="15.15" spans="1:7">
      <c r="A367" s="34"/>
      <c r="B367" s="34"/>
      <c r="C367" s="34"/>
      <c r="D367" s="34"/>
      <c r="E367" s="34"/>
      <c r="F367" s="34"/>
      <c r="G367" s="34"/>
    </row>
    <row r="368" ht="15.15" spans="1:7">
      <c r="A368" s="34"/>
      <c r="B368" s="34"/>
      <c r="C368" s="34"/>
      <c r="D368" s="34"/>
      <c r="E368" s="34"/>
      <c r="F368" s="34"/>
      <c r="G368" s="34"/>
    </row>
    <row r="369" ht="15.15" spans="1:7">
      <c r="A369" s="34"/>
      <c r="B369" s="34"/>
      <c r="C369" s="34"/>
      <c r="D369" s="34"/>
      <c r="E369" s="34"/>
      <c r="F369" s="34"/>
      <c r="G369" s="34"/>
    </row>
    <row r="370" ht="15.15" spans="1:7">
      <c r="A370" s="34"/>
      <c r="B370" s="34"/>
      <c r="C370" s="34"/>
      <c r="D370" s="34"/>
      <c r="E370" s="34"/>
      <c r="F370" s="34"/>
      <c r="G370" s="34"/>
    </row>
    <row r="371" ht="15.15" spans="1:7">
      <c r="A371" s="34"/>
      <c r="B371" s="34"/>
      <c r="C371" s="34"/>
      <c r="D371" s="34"/>
      <c r="E371" s="34"/>
      <c r="F371" s="34"/>
      <c r="G371" s="34"/>
    </row>
    <row r="372" ht="15.15" spans="1:7">
      <c r="A372" s="34"/>
      <c r="B372" s="34"/>
      <c r="C372" s="34"/>
      <c r="D372" s="34"/>
      <c r="E372" s="34"/>
      <c r="F372" s="34"/>
      <c r="G372" s="34"/>
    </row>
    <row r="373" ht="15.15" spans="1:7">
      <c r="A373" s="34"/>
      <c r="B373" s="34"/>
      <c r="C373" s="34"/>
      <c r="D373" s="34"/>
      <c r="E373" s="34"/>
      <c r="F373" s="34"/>
      <c r="G373" s="34"/>
    </row>
    <row r="374" ht="15.15" spans="1:7">
      <c r="A374" s="34"/>
      <c r="B374" s="34"/>
      <c r="C374" s="34"/>
      <c r="D374" s="34"/>
      <c r="E374" s="34"/>
      <c r="F374" s="34"/>
      <c r="G374" s="34"/>
    </row>
    <row r="375" ht="15.15" spans="1:7">
      <c r="A375" s="34"/>
      <c r="B375" s="34"/>
      <c r="C375" s="34"/>
      <c r="D375" s="34"/>
      <c r="E375" s="34"/>
      <c r="F375" s="34"/>
      <c r="G375" s="34"/>
    </row>
    <row r="376" ht="15.15" spans="1:7">
      <c r="A376" s="34"/>
      <c r="B376" s="34"/>
      <c r="C376" s="34"/>
      <c r="D376" s="34"/>
      <c r="E376" s="34"/>
      <c r="F376" s="34"/>
      <c r="G376" s="34"/>
    </row>
    <row r="377" ht="15.15" spans="1:7">
      <c r="A377" s="34"/>
      <c r="B377" s="34"/>
      <c r="C377" s="34"/>
      <c r="D377" s="34"/>
      <c r="E377" s="34"/>
      <c r="F377" s="34"/>
      <c r="G377" s="34"/>
    </row>
    <row r="378" ht="15.15" spans="1:7">
      <c r="A378" s="34"/>
      <c r="B378" s="34"/>
      <c r="C378" s="34"/>
      <c r="D378" s="34"/>
      <c r="E378" s="34"/>
      <c r="F378" s="34"/>
      <c r="G378" s="34"/>
    </row>
    <row r="379" ht="15.15" spans="1:7">
      <c r="A379" s="34"/>
      <c r="B379" s="34"/>
      <c r="C379" s="34"/>
      <c r="D379" s="34"/>
      <c r="E379" s="34"/>
      <c r="F379" s="34"/>
      <c r="G379" s="34"/>
    </row>
    <row r="380" ht="15.15" spans="1:7">
      <c r="A380" s="34"/>
      <c r="B380" s="34"/>
      <c r="C380" s="34"/>
      <c r="D380" s="34"/>
      <c r="E380" s="34"/>
      <c r="F380" s="34"/>
      <c r="G380" s="34"/>
    </row>
    <row r="381" ht="15.15" spans="1:7">
      <c r="A381" s="34"/>
      <c r="B381" s="34"/>
      <c r="C381" s="34"/>
      <c r="D381" s="34"/>
      <c r="E381" s="34"/>
      <c r="F381" s="34"/>
      <c r="G381" s="34"/>
    </row>
    <row r="382" ht="15.15" spans="1:7">
      <c r="A382" s="34"/>
      <c r="B382" s="34"/>
      <c r="C382" s="34"/>
      <c r="D382" s="34"/>
      <c r="E382" s="34"/>
      <c r="F382" s="34"/>
      <c r="G382" s="34"/>
    </row>
    <row r="383" ht="15.15" spans="1:7">
      <c r="A383" s="34"/>
      <c r="B383" s="34"/>
      <c r="C383" s="34"/>
      <c r="D383" s="34"/>
      <c r="E383" s="34"/>
      <c r="F383" s="34"/>
      <c r="G383" s="34"/>
    </row>
    <row r="384" ht="15.15" spans="1:7">
      <c r="A384" s="34"/>
      <c r="B384" s="34"/>
      <c r="C384" s="34"/>
      <c r="D384" s="34"/>
      <c r="E384" s="34"/>
      <c r="F384" s="34"/>
      <c r="G384" s="34"/>
    </row>
    <row r="385" ht="15.15" spans="1:7">
      <c r="A385" s="34"/>
      <c r="B385" s="34"/>
      <c r="C385" s="34"/>
      <c r="D385" s="34"/>
      <c r="E385" s="34"/>
      <c r="F385" s="34"/>
      <c r="G385" s="34"/>
    </row>
    <row r="386" ht="15.15" spans="1:7">
      <c r="A386" s="34"/>
      <c r="B386" s="34"/>
      <c r="C386" s="34"/>
      <c r="D386" s="34"/>
      <c r="E386" s="34"/>
      <c r="F386" s="34"/>
      <c r="G386" s="34"/>
    </row>
    <row r="387" ht="15.15" spans="1:7">
      <c r="A387" s="34"/>
      <c r="B387" s="34"/>
      <c r="C387" s="34"/>
      <c r="D387" s="34"/>
      <c r="E387" s="34"/>
      <c r="F387" s="34"/>
      <c r="G387" s="34"/>
    </row>
    <row r="388" ht="15.15" spans="1:7">
      <c r="A388" s="34"/>
      <c r="B388" s="34"/>
      <c r="C388" s="34"/>
      <c r="D388" s="34"/>
      <c r="E388" s="34"/>
      <c r="F388" s="34"/>
      <c r="G388" s="34"/>
    </row>
    <row r="389" ht="15.15" spans="1:7">
      <c r="A389" s="34"/>
      <c r="B389" s="34"/>
      <c r="C389" s="34"/>
      <c r="D389" s="34"/>
      <c r="E389" s="34"/>
      <c r="F389" s="34"/>
      <c r="G389" s="34"/>
    </row>
    <row r="390" ht="15.15" spans="1:7">
      <c r="A390" s="34"/>
      <c r="B390" s="34"/>
      <c r="C390" s="34"/>
      <c r="D390" s="34"/>
      <c r="E390" s="34"/>
      <c r="F390" s="34"/>
      <c r="G390" s="34"/>
    </row>
    <row r="391" ht="15.15" spans="1:7">
      <c r="A391" s="34"/>
      <c r="B391" s="34"/>
      <c r="C391" s="34"/>
      <c r="D391" s="34"/>
      <c r="E391" s="34"/>
      <c r="F391" s="34"/>
      <c r="G391" s="34"/>
    </row>
    <row r="392" ht="15.15" spans="1:7">
      <c r="A392" s="34"/>
      <c r="B392" s="34"/>
      <c r="C392" s="34"/>
      <c r="D392" s="34"/>
      <c r="E392" s="34"/>
      <c r="F392" s="34"/>
      <c r="G392" s="34"/>
    </row>
    <row r="393" ht="15.15" spans="1:7">
      <c r="A393" s="34"/>
      <c r="B393" s="34"/>
      <c r="C393" s="34"/>
      <c r="D393" s="34"/>
      <c r="E393" s="34"/>
      <c r="F393" s="34"/>
      <c r="G393" s="34"/>
    </row>
    <row r="394" ht="15.15" spans="1:7">
      <c r="A394" s="34"/>
      <c r="B394" s="34"/>
      <c r="C394" s="34"/>
      <c r="D394" s="34"/>
      <c r="E394" s="34"/>
      <c r="F394" s="34"/>
      <c r="G394" s="34"/>
    </row>
    <row r="395" ht="15.15" spans="1:7">
      <c r="A395" s="34"/>
      <c r="B395" s="34"/>
      <c r="C395" s="34"/>
      <c r="D395" s="34"/>
      <c r="E395" s="34"/>
      <c r="F395" s="34"/>
      <c r="G395" s="34"/>
    </row>
    <row r="396" ht="15.15" spans="1:7">
      <c r="A396" s="34"/>
      <c r="B396" s="34"/>
      <c r="C396" s="34"/>
      <c r="D396" s="34"/>
      <c r="E396" s="34"/>
      <c r="F396" s="34"/>
      <c r="G396" s="34"/>
    </row>
    <row r="397" ht="15.15" spans="1:7">
      <c r="A397" s="34"/>
      <c r="B397" s="34"/>
      <c r="C397" s="34"/>
      <c r="D397" s="34"/>
      <c r="E397" s="34"/>
      <c r="F397" s="34"/>
      <c r="G397" s="34"/>
    </row>
    <row r="398" ht="15.15" spans="1:7">
      <c r="A398" s="34"/>
      <c r="B398" s="34"/>
      <c r="C398" s="34"/>
      <c r="D398" s="34"/>
      <c r="E398" s="34"/>
      <c r="F398" s="34"/>
      <c r="G398" s="34"/>
    </row>
    <row r="399" ht="15.15" spans="1:7">
      <c r="A399" s="34"/>
      <c r="B399" s="34"/>
      <c r="C399" s="34"/>
      <c r="D399" s="34"/>
      <c r="E399" s="34"/>
      <c r="F399" s="34"/>
      <c r="G399" s="34"/>
    </row>
    <row r="400" ht="15.15" spans="1:7">
      <c r="A400" s="34"/>
      <c r="B400" s="34"/>
      <c r="C400" s="34"/>
      <c r="D400" s="34"/>
      <c r="E400" s="34"/>
      <c r="F400" s="34"/>
      <c r="G400" s="34"/>
    </row>
    <row r="401" ht="15.15" spans="1:7">
      <c r="A401" s="34"/>
      <c r="B401" s="34"/>
      <c r="C401" s="34"/>
      <c r="D401" s="34"/>
      <c r="E401" s="34"/>
      <c r="F401" s="34"/>
      <c r="G401" s="34"/>
    </row>
    <row r="402" ht="15.15" spans="1:7">
      <c r="A402" s="34"/>
      <c r="B402" s="34"/>
      <c r="C402" s="34"/>
      <c r="D402" s="34"/>
      <c r="E402" s="34"/>
      <c r="F402" s="34"/>
      <c r="G402" s="34"/>
    </row>
    <row r="403" ht="15.15" spans="1:7">
      <c r="A403" s="34"/>
      <c r="B403" s="34"/>
      <c r="C403" s="34"/>
      <c r="D403" s="34"/>
      <c r="E403" s="34"/>
      <c r="F403" s="34"/>
      <c r="G403" s="34"/>
    </row>
    <row r="404" ht="15.15" spans="1:7">
      <c r="A404" s="34"/>
      <c r="B404" s="34"/>
      <c r="C404" s="34"/>
      <c r="D404" s="34"/>
      <c r="E404" s="34"/>
      <c r="F404" s="34"/>
      <c r="G404" s="34"/>
    </row>
    <row r="405" ht="15.15" spans="1:7">
      <c r="A405" s="34"/>
      <c r="B405" s="34"/>
      <c r="C405" s="34"/>
      <c r="D405" s="34"/>
      <c r="E405" s="34"/>
      <c r="F405" s="34"/>
      <c r="G405" s="34"/>
    </row>
    <row r="406" ht="15.15" spans="1:7">
      <c r="A406" s="34"/>
      <c r="B406" s="34"/>
      <c r="C406" s="34"/>
      <c r="D406" s="34"/>
      <c r="E406" s="34"/>
      <c r="F406" s="34"/>
      <c r="G406" s="34"/>
    </row>
    <row r="407" ht="15.15" spans="1:7">
      <c r="A407" s="34"/>
      <c r="B407" s="34"/>
      <c r="C407" s="34"/>
      <c r="D407" s="34"/>
      <c r="E407" s="34"/>
      <c r="F407" s="34"/>
      <c r="G407" s="34"/>
    </row>
    <row r="408" ht="15.15" spans="1:7">
      <c r="A408" s="34"/>
      <c r="B408" s="34"/>
      <c r="C408" s="34"/>
      <c r="D408" s="34"/>
      <c r="E408" s="34"/>
      <c r="F408" s="34"/>
      <c r="G408" s="34"/>
    </row>
    <row r="409" ht="15.15" spans="1:7">
      <c r="A409" s="34"/>
      <c r="B409" s="34"/>
      <c r="C409" s="34"/>
      <c r="D409" s="34"/>
      <c r="E409" s="34"/>
      <c r="F409" s="34"/>
      <c r="G409" s="34"/>
    </row>
    <row r="410" ht="15.15" spans="1:7">
      <c r="A410" s="34"/>
      <c r="B410" s="34"/>
      <c r="C410" s="34"/>
      <c r="D410" s="34"/>
      <c r="E410" s="34"/>
      <c r="F410" s="34"/>
      <c r="G410" s="34"/>
    </row>
    <row r="411" ht="15.15" spans="1:7">
      <c r="A411" s="34"/>
      <c r="B411" s="34"/>
      <c r="C411" s="34"/>
      <c r="D411" s="34"/>
      <c r="E411" s="34"/>
      <c r="F411" s="34"/>
      <c r="G411" s="34"/>
    </row>
    <row r="412" ht="15.15" spans="1:7">
      <c r="A412" s="34"/>
      <c r="B412" s="34"/>
      <c r="C412" s="34"/>
      <c r="D412" s="34"/>
      <c r="E412" s="34"/>
      <c r="F412" s="34"/>
      <c r="G412" s="34"/>
    </row>
    <row r="413" ht="15.15" spans="1:7">
      <c r="A413" s="34"/>
      <c r="B413" s="34"/>
      <c r="C413" s="34"/>
      <c r="D413" s="34"/>
      <c r="E413" s="34"/>
      <c r="F413" s="34"/>
      <c r="G413" s="34"/>
    </row>
    <row r="414" ht="15.15" spans="1:7">
      <c r="A414" s="34"/>
      <c r="B414" s="34"/>
      <c r="C414" s="34"/>
      <c r="D414" s="34"/>
      <c r="E414" s="34"/>
      <c r="F414" s="34"/>
      <c r="G414" s="34"/>
    </row>
    <row r="415" ht="15.15" spans="1:7">
      <c r="A415" s="34"/>
      <c r="B415" s="34"/>
      <c r="C415" s="34"/>
      <c r="D415" s="34"/>
      <c r="E415" s="34"/>
      <c r="F415" s="34"/>
      <c r="G415" s="34"/>
    </row>
    <row r="416" ht="15.15" spans="1:7">
      <c r="A416" s="34"/>
      <c r="B416" s="34"/>
      <c r="C416" s="34"/>
      <c r="D416" s="34"/>
      <c r="E416" s="34"/>
      <c r="F416" s="34"/>
      <c r="G416" s="34"/>
    </row>
    <row r="417" ht="15.15" spans="1:7">
      <c r="A417" s="34"/>
      <c r="B417" s="34"/>
      <c r="C417" s="34"/>
      <c r="D417" s="34"/>
      <c r="E417" s="34"/>
      <c r="F417" s="34"/>
      <c r="G417" s="34"/>
    </row>
    <row r="418" ht="15.15" spans="1:7">
      <c r="A418" s="34"/>
      <c r="B418" s="34"/>
      <c r="C418" s="34"/>
      <c r="D418" s="34"/>
      <c r="E418" s="34"/>
      <c r="F418" s="34"/>
      <c r="G418" s="34"/>
    </row>
    <row r="419" ht="15.15" spans="1:7">
      <c r="A419" s="34"/>
      <c r="B419" s="34"/>
      <c r="C419" s="34"/>
      <c r="D419" s="34"/>
      <c r="E419" s="34"/>
      <c r="F419" s="34"/>
      <c r="G419" s="34"/>
    </row>
    <row r="420" ht="15.15" spans="1:7">
      <c r="A420" s="34"/>
      <c r="B420" s="34"/>
      <c r="C420" s="34"/>
      <c r="D420" s="34"/>
      <c r="E420" s="34"/>
      <c r="F420" s="34"/>
      <c r="G420" s="34"/>
    </row>
    <row r="421" ht="15.15" spans="1:7">
      <c r="A421" s="34"/>
      <c r="B421" s="34"/>
      <c r="C421" s="34"/>
      <c r="D421" s="34"/>
      <c r="E421" s="34"/>
      <c r="F421" s="34"/>
      <c r="G421" s="34"/>
    </row>
    <row r="422" ht="15.15" spans="1:7">
      <c r="A422" s="34"/>
      <c r="B422" s="34"/>
      <c r="C422" s="34"/>
      <c r="D422" s="34"/>
      <c r="E422" s="34"/>
      <c r="F422" s="34"/>
      <c r="G422" s="34"/>
    </row>
    <row r="423" ht="15.15" spans="1:7">
      <c r="A423" s="34"/>
      <c r="B423" s="34"/>
      <c r="C423" s="34"/>
      <c r="D423" s="34"/>
      <c r="E423" s="34"/>
      <c r="F423" s="34"/>
      <c r="G423" s="34"/>
    </row>
    <row r="424" ht="15.15" spans="1:7">
      <c r="A424" s="34"/>
      <c r="B424" s="34"/>
      <c r="C424" s="34"/>
      <c r="D424" s="34"/>
      <c r="E424" s="34"/>
      <c r="F424" s="34"/>
      <c r="G424" s="34"/>
    </row>
    <row r="425" ht="15.15" spans="1:7">
      <c r="A425" s="34"/>
      <c r="B425" s="34"/>
      <c r="C425" s="34"/>
      <c r="D425" s="34"/>
      <c r="E425" s="34"/>
      <c r="F425" s="34"/>
      <c r="G425" s="34"/>
    </row>
    <row r="426" ht="15.15" spans="1:7">
      <c r="A426" s="34"/>
      <c r="B426" s="34"/>
      <c r="C426" s="34"/>
      <c r="D426" s="34"/>
      <c r="E426" s="34"/>
      <c r="F426" s="34"/>
      <c r="G426" s="34"/>
    </row>
    <row r="427" ht="15.15" spans="1:7">
      <c r="A427" s="34"/>
      <c r="B427" s="34"/>
      <c r="C427" s="34"/>
      <c r="D427" s="34"/>
      <c r="E427" s="34"/>
      <c r="F427" s="34"/>
      <c r="G427" s="34"/>
    </row>
    <row r="428" ht="15.15" spans="1:7">
      <c r="A428" s="34"/>
      <c r="B428" s="34"/>
      <c r="C428" s="34"/>
      <c r="D428" s="34"/>
      <c r="E428" s="34"/>
      <c r="F428" s="34"/>
      <c r="G428" s="34"/>
    </row>
    <row r="429" ht="15.15" spans="1:7">
      <c r="A429" s="34"/>
      <c r="B429" s="34"/>
      <c r="C429" s="34"/>
      <c r="D429" s="34"/>
      <c r="E429" s="34"/>
      <c r="F429" s="34"/>
      <c r="G429" s="34"/>
    </row>
    <row r="430" ht="15.15" spans="1:7">
      <c r="A430" s="34"/>
      <c r="B430" s="34"/>
      <c r="C430" s="34"/>
      <c r="D430" s="34"/>
      <c r="E430" s="34"/>
      <c r="F430" s="34"/>
      <c r="G430" s="34"/>
    </row>
    <row r="431" ht="15.15" spans="1:7">
      <c r="A431" s="34"/>
      <c r="B431" s="34"/>
      <c r="C431" s="34"/>
      <c r="D431" s="34"/>
      <c r="E431" s="34"/>
      <c r="F431" s="34"/>
      <c r="G431" s="34"/>
    </row>
    <row r="432" ht="15.15" spans="1:7">
      <c r="A432" s="34"/>
      <c r="B432" s="34"/>
      <c r="C432" s="34"/>
      <c r="D432" s="34"/>
      <c r="E432" s="34"/>
      <c r="F432" s="34"/>
      <c r="G432" s="34"/>
    </row>
    <row r="433" ht="15.15" spans="1:7">
      <c r="A433" s="34"/>
      <c r="B433" s="34"/>
      <c r="C433" s="34"/>
      <c r="D433" s="34"/>
      <c r="E433" s="34"/>
      <c r="F433" s="34"/>
      <c r="G433" s="34"/>
    </row>
    <row r="434" ht="15.15" spans="1:7">
      <c r="A434" s="34"/>
      <c r="B434" s="34"/>
      <c r="C434" s="34"/>
      <c r="D434" s="34"/>
      <c r="E434" s="34"/>
      <c r="F434" s="34"/>
      <c r="G434" s="34"/>
    </row>
    <row r="435" ht="15.15" spans="1:7">
      <c r="A435" s="34"/>
      <c r="B435" s="34"/>
      <c r="C435" s="34"/>
      <c r="D435" s="34"/>
      <c r="E435" s="34"/>
      <c r="F435" s="34"/>
      <c r="G435" s="34"/>
    </row>
    <row r="436" ht="15.15" spans="1:7">
      <c r="A436" s="34"/>
      <c r="B436" s="34"/>
      <c r="C436" s="34"/>
      <c r="D436" s="34"/>
      <c r="E436" s="34"/>
      <c r="F436" s="34"/>
      <c r="G436" s="34"/>
    </row>
    <row r="437" ht="15.15" spans="1:7">
      <c r="A437" s="34"/>
      <c r="B437" s="34"/>
      <c r="C437" s="34"/>
      <c r="D437" s="34"/>
      <c r="E437" s="34"/>
      <c r="F437" s="34"/>
      <c r="G437" s="34"/>
    </row>
    <row r="438" ht="15.15" spans="1:7">
      <c r="A438" s="34"/>
      <c r="B438" s="34"/>
      <c r="C438" s="34"/>
      <c r="D438" s="34"/>
      <c r="E438" s="34"/>
      <c r="F438" s="34"/>
      <c r="G438" s="34"/>
    </row>
    <row r="439" ht="15.15" spans="1:7">
      <c r="A439" s="34"/>
      <c r="B439" s="34"/>
      <c r="C439" s="34"/>
      <c r="D439" s="34"/>
      <c r="E439" s="34"/>
      <c r="F439" s="34"/>
      <c r="G439" s="34"/>
    </row>
    <row r="440" ht="15.15" spans="1:7">
      <c r="A440" s="34"/>
      <c r="B440" s="34"/>
      <c r="C440" s="34"/>
      <c r="D440" s="34"/>
      <c r="E440" s="34"/>
      <c r="F440" s="34"/>
      <c r="G440" s="34"/>
    </row>
    <row r="441" ht="15.15" spans="1:7">
      <c r="A441" s="34"/>
      <c r="B441" s="34"/>
      <c r="C441" s="34"/>
      <c r="D441" s="34"/>
      <c r="E441" s="34"/>
      <c r="F441" s="34"/>
      <c r="G441" s="34"/>
    </row>
    <row r="442" ht="15.15" spans="1:7">
      <c r="A442" s="34"/>
      <c r="B442" s="34"/>
      <c r="C442" s="34"/>
      <c r="D442" s="34"/>
      <c r="E442" s="34"/>
      <c r="F442" s="34"/>
      <c r="G442" s="34"/>
    </row>
    <row r="443" ht="15.15" spans="1:7">
      <c r="A443" s="34"/>
      <c r="B443" s="34"/>
      <c r="C443" s="34"/>
      <c r="D443" s="34"/>
      <c r="E443" s="34"/>
      <c r="F443" s="34"/>
      <c r="G443" s="34"/>
    </row>
    <row r="444" ht="15.15" spans="1:7">
      <c r="A444" s="34"/>
      <c r="B444" s="34"/>
      <c r="C444" s="34"/>
      <c r="D444" s="34"/>
      <c r="E444" s="34"/>
      <c r="F444" s="34"/>
      <c r="G444" s="34"/>
    </row>
    <row r="445" ht="15.15" spans="1:7">
      <c r="A445" s="34"/>
      <c r="B445" s="34"/>
      <c r="C445" s="34"/>
      <c r="D445" s="34"/>
      <c r="E445" s="34"/>
      <c r="F445" s="34"/>
      <c r="G445" s="34"/>
    </row>
    <row r="446" ht="15.15" spans="1:7">
      <c r="A446" s="34"/>
      <c r="B446" s="34"/>
      <c r="C446" s="34"/>
      <c r="D446" s="34"/>
      <c r="E446" s="34"/>
      <c r="F446" s="34"/>
      <c r="G446" s="34"/>
    </row>
    <row r="447" ht="15.15" spans="1:7">
      <c r="A447" s="34"/>
      <c r="B447" s="34"/>
      <c r="C447" s="34"/>
      <c r="D447" s="34"/>
      <c r="E447" s="34"/>
      <c r="F447" s="34"/>
      <c r="G447" s="34"/>
    </row>
    <row r="448" ht="15.15" spans="1:7">
      <c r="A448" s="34"/>
      <c r="B448" s="34"/>
      <c r="C448" s="34"/>
      <c r="D448" s="34"/>
      <c r="E448" s="34"/>
      <c r="F448" s="34"/>
      <c r="G448" s="34"/>
    </row>
    <row r="449" ht="15.15" spans="1:7">
      <c r="A449" s="34"/>
      <c r="B449" s="34"/>
      <c r="C449" s="34"/>
      <c r="D449" s="34"/>
      <c r="E449" s="34"/>
      <c r="F449" s="34"/>
      <c r="G449" s="34"/>
    </row>
    <row r="450" ht="15.15" spans="1:7">
      <c r="A450" s="34"/>
      <c r="B450" s="34"/>
      <c r="C450" s="34"/>
      <c r="D450" s="34"/>
      <c r="E450" s="34"/>
      <c r="F450" s="34"/>
      <c r="G450" s="34"/>
    </row>
    <row r="451" ht="15.15" spans="1:7">
      <c r="A451" s="34"/>
      <c r="B451" s="34"/>
      <c r="C451" s="34"/>
      <c r="D451" s="34"/>
      <c r="E451" s="34"/>
      <c r="F451" s="34"/>
      <c r="G451" s="34"/>
    </row>
    <row r="452" ht="15.15" spans="1:7">
      <c r="A452" s="34"/>
      <c r="B452" s="34"/>
      <c r="C452" s="34"/>
      <c r="D452" s="34"/>
      <c r="E452" s="34"/>
      <c r="F452" s="34"/>
      <c r="G452" s="34"/>
    </row>
    <row r="453" ht="15.15" spans="1:7">
      <c r="A453" s="34"/>
      <c r="B453" s="34"/>
      <c r="C453" s="34"/>
      <c r="D453" s="34"/>
      <c r="E453" s="34"/>
      <c r="F453" s="34"/>
      <c r="G453" s="34"/>
    </row>
    <row r="454" ht="15.15" spans="1:7">
      <c r="A454" s="34"/>
      <c r="B454" s="34"/>
      <c r="C454" s="34"/>
      <c r="D454" s="34"/>
      <c r="E454" s="34"/>
      <c r="F454" s="34"/>
      <c r="G454" s="34"/>
    </row>
    <row r="455" ht="15.15" spans="1:7">
      <c r="A455" s="34"/>
      <c r="B455" s="34"/>
      <c r="C455" s="34"/>
      <c r="D455" s="34"/>
      <c r="E455" s="34"/>
      <c r="F455" s="34"/>
      <c r="G455" s="34"/>
    </row>
    <row r="456" ht="15.15" spans="1:7">
      <c r="A456" s="34"/>
      <c r="B456" s="34"/>
      <c r="C456" s="34"/>
      <c r="D456" s="34"/>
      <c r="E456" s="34"/>
      <c r="F456" s="34"/>
      <c r="G456" s="34"/>
    </row>
    <row r="457" ht="15.15" spans="1:7">
      <c r="A457" s="34"/>
      <c r="B457" s="34"/>
      <c r="C457" s="34"/>
      <c r="D457" s="34"/>
      <c r="E457" s="34"/>
      <c r="F457" s="34"/>
      <c r="G457" s="34"/>
    </row>
    <row r="458" ht="15.15" spans="1:7">
      <c r="A458" s="34"/>
      <c r="B458" s="34"/>
      <c r="C458" s="34"/>
      <c r="D458" s="34"/>
      <c r="E458" s="34"/>
      <c r="F458" s="34"/>
      <c r="G458" s="34"/>
    </row>
    <row r="459" ht="15.15" spans="1:7">
      <c r="A459" s="34"/>
      <c r="B459" s="34"/>
      <c r="C459" s="34"/>
      <c r="D459" s="34"/>
      <c r="E459" s="34"/>
      <c r="F459" s="34"/>
      <c r="G459" s="34"/>
    </row>
    <row r="460" ht="15.15" spans="1:7">
      <c r="A460" s="34"/>
      <c r="B460" s="34"/>
      <c r="C460" s="34"/>
      <c r="D460" s="34"/>
      <c r="E460" s="34"/>
      <c r="F460" s="34"/>
      <c r="G460" s="34"/>
    </row>
    <row r="461" ht="15.15" spans="1:7">
      <c r="A461" s="34"/>
      <c r="B461" s="34"/>
      <c r="C461" s="34"/>
      <c r="D461" s="34"/>
      <c r="E461" s="34"/>
      <c r="F461" s="34"/>
      <c r="G461" s="34"/>
    </row>
    <row r="462" ht="15.15" spans="1:7">
      <c r="A462" s="34"/>
      <c r="B462" s="34"/>
      <c r="C462" s="34"/>
      <c r="D462" s="34"/>
      <c r="E462" s="34"/>
      <c r="F462" s="34"/>
      <c r="G462" s="34"/>
    </row>
    <row r="463" ht="15.15" spans="1:7">
      <c r="A463" s="34"/>
      <c r="B463" s="34"/>
      <c r="C463" s="34"/>
      <c r="D463" s="34"/>
      <c r="E463" s="34"/>
      <c r="F463" s="34"/>
      <c r="G463" s="34"/>
    </row>
    <row r="464" ht="15.15" spans="1:7">
      <c r="A464" s="34"/>
      <c r="B464" s="34"/>
      <c r="C464" s="34"/>
      <c r="D464" s="34"/>
      <c r="E464" s="34"/>
      <c r="F464" s="34"/>
      <c r="G464" s="34"/>
    </row>
    <row r="465" ht="15.15" spans="1:7">
      <c r="A465" s="34"/>
      <c r="B465" s="34"/>
      <c r="C465" s="34"/>
      <c r="D465" s="34"/>
      <c r="E465" s="34"/>
      <c r="F465" s="34"/>
      <c r="G465" s="34"/>
    </row>
    <row r="466" ht="15.15" spans="1:7">
      <c r="A466" s="34"/>
      <c r="B466" s="34"/>
      <c r="C466" s="34"/>
      <c r="D466" s="34"/>
      <c r="E466" s="34"/>
      <c r="F466" s="34"/>
      <c r="G466" s="34"/>
    </row>
    <row r="467" ht="15.15" spans="1:7">
      <c r="A467" s="34"/>
      <c r="B467" s="34"/>
      <c r="C467" s="34"/>
      <c r="D467" s="34"/>
      <c r="E467" s="34"/>
      <c r="F467" s="34"/>
      <c r="G467" s="34"/>
    </row>
    <row r="468" ht="15.15" spans="1:7">
      <c r="A468" s="34"/>
      <c r="B468" s="34"/>
      <c r="C468" s="34"/>
      <c r="D468" s="34"/>
      <c r="E468" s="34"/>
      <c r="F468" s="34"/>
      <c r="G468" s="34"/>
    </row>
    <row r="469" ht="15.15" spans="1:7">
      <c r="A469" s="34"/>
      <c r="B469" s="34"/>
      <c r="C469" s="34"/>
      <c r="D469" s="34"/>
      <c r="E469" s="34"/>
      <c r="F469" s="34"/>
      <c r="G469" s="34"/>
    </row>
    <row r="470" ht="15.15" spans="1:7">
      <c r="A470" s="34"/>
      <c r="B470" s="34"/>
      <c r="C470" s="34"/>
      <c r="D470" s="34"/>
      <c r="E470" s="34"/>
      <c r="F470" s="34"/>
      <c r="G470" s="34"/>
    </row>
    <row r="471" ht="15.15" spans="1:7">
      <c r="A471" s="34"/>
      <c r="B471" s="34"/>
      <c r="C471" s="34"/>
      <c r="D471" s="34"/>
      <c r="E471" s="34"/>
      <c r="F471" s="34"/>
      <c r="G471" s="34"/>
    </row>
    <row r="472" ht="15.15" spans="1:7">
      <c r="A472" s="34"/>
      <c r="B472" s="34"/>
      <c r="C472" s="34"/>
      <c r="D472" s="34"/>
      <c r="E472" s="34"/>
      <c r="F472" s="34"/>
      <c r="G472" s="34"/>
    </row>
    <row r="473" ht="15.15" spans="1:7">
      <c r="A473" s="34"/>
      <c r="B473" s="34"/>
      <c r="C473" s="34"/>
      <c r="D473" s="34"/>
      <c r="E473" s="34"/>
      <c r="F473" s="34"/>
      <c r="G473" s="34"/>
    </row>
    <row r="474" ht="15.15" spans="1:7">
      <c r="A474" s="34"/>
      <c r="B474" s="34"/>
      <c r="C474" s="34"/>
      <c r="D474" s="34"/>
      <c r="E474" s="34"/>
      <c r="F474" s="34"/>
      <c r="G474" s="34"/>
    </row>
    <row r="475" ht="15.15" spans="1:7">
      <c r="A475" s="34"/>
      <c r="B475" s="34"/>
      <c r="C475" s="34"/>
      <c r="D475" s="34"/>
      <c r="E475" s="34"/>
      <c r="F475" s="34"/>
      <c r="G475" s="34"/>
    </row>
    <row r="476" ht="15.15" spans="1:7">
      <c r="A476" s="34"/>
      <c r="B476" s="34"/>
      <c r="C476" s="34"/>
      <c r="D476" s="34"/>
      <c r="E476" s="34"/>
      <c r="F476" s="34"/>
      <c r="G476" s="34"/>
    </row>
    <row r="477" ht="15.15" spans="1:7">
      <c r="A477" s="34"/>
      <c r="B477" s="34"/>
      <c r="C477" s="34"/>
      <c r="D477" s="34"/>
      <c r="E477" s="34"/>
      <c r="F477" s="34"/>
      <c r="G477" s="34"/>
    </row>
    <row r="478" ht="15.15" spans="1:7">
      <c r="A478" s="34"/>
      <c r="B478" s="34"/>
      <c r="C478" s="34"/>
      <c r="D478" s="34"/>
      <c r="E478" s="34"/>
      <c r="F478" s="34"/>
      <c r="G478" s="34"/>
    </row>
    <row r="479" ht="15.15" spans="1:7">
      <c r="A479" s="34"/>
      <c r="B479" s="34"/>
      <c r="C479" s="34"/>
      <c r="D479" s="34"/>
      <c r="E479" s="34"/>
      <c r="F479" s="34"/>
      <c r="G479" s="34"/>
    </row>
    <row r="480" ht="15.15" spans="1:7">
      <c r="A480" s="34"/>
      <c r="B480" s="34"/>
      <c r="C480" s="34"/>
      <c r="D480" s="34"/>
      <c r="E480" s="34"/>
      <c r="F480" s="34"/>
      <c r="G480" s="34"/>
    </row>
    <row r="481" ht="15.15" spans="1:7">
      <c r="A481" s="34"/>
      <c r="B481" s="34"/>
      <c r="C481" s="34"/>
      <c r="D481" s="34"/>
      <c r="E481" s="34"/>
      <c r="F481" s="34"/>
      <c r="G481" s="34"/>
    </row>
    <row r="482" ht="15.15" spans="1:7">
      <c r="A482" s="34"/>
      <c r="B482" s="34"/>
      <c r="C482" s="34"/>
      <c r="D482" s="34"/>
      <c r="E482" s="34"/>
      <c r="F482" s="34"/>
      <c r="G482" s="34"/>
    </row>
    <row r="483" ht="15.15" spans="1:7">
      <c r="A483" s="34"/>
      <c r="B483" s="34"/>
      <c r="C483" s="34"/>
      <c r="D483" s="34"/>
      <c r="E483" s="34"/>
      <c r="F483" s="34"/>
      <c r="G483" s="34"/>
    </row>
    <row r="484" ht="15.15" spans="1:7">
      <c r="A484" s="34"/>
      <c r="B484" s="34"/>
      <c r="C484" s="34"/>
      <c r="D484" s="34"/>
      <c r="E484" s="34"/>
      <c r="F484" s="34"/>
      <c r="G484" s="34"/>
    </row>
    <row r="485" ht="15.15" spans="1:7">
      <c r="A485" s="34"/>
      <c r="B485" s="34"/>
      <c r="C485" s="34"/>
      <c r="D485" s="34"/>
      <c r="E485" s="34"/>
      <c r="F485" s="34"/>
      <c r="G485" s="34"/>
    </row>
    <row r="486" ht="15.15" spans="1:7">
      <c r="A486" s="34"/>
      <c r="B486" s="34"/>
      <c r="C486" s="34"/>
      <c r="D486" s="34"/>
      <c r="E486" s="34"/>
      <c r="F486" s="34"/>
      <c r="G486" s="34"/>
    </row>
    <row r="487" ht="15.15" spans="1:7">
      <c r="A487" s="34"/>
      <c r="B487" s="34"/>
      <c r="C487" s="34"/>
      <c r="D487" s="34"/>
      <c r="E487" s="34"/>
      <c r="F487" s="34"/>
      <c r="G487" s="34"/>
    </row>
    <row r="488" ht="15.15" spans="1:7">
      <c r="A488" s="34"/>
      <c r="B488" s="34"/>
      <c r="C488" s="34"/>
      <c r="D488" s="34"/>
      <c r="E488" s="34"/>
      <c r="F488" s="34"/>
      <c r="G488" s="34"/>
    </row>
    <row r="489" ht="15.15" spans="1:7">
      <c r="A489" s="34"/>
      <c r="B489" s="34"/>
      <c r="C489" s="34"/>
      <c r="D489" s="34"/>
      <c r="E489" s="34"/>
      <c r="F489" s="34"/>
      <c r="G489" s="34"/>
    </row>
    <row r="490" ht="15.15" spans="1:7">
      <c r="A490" s="34"/>
      <c r="B490" s="34"/>
      <c r="C490" s="34"/>
      <c r="D490" s="34"/>
      <c r="E490" s="34"/>
      <c r="F490" s="34"/>
      <c r="G490" s="34"/>
    </row>
    <row r="491" ht="15.15" spans="1:7">
      <c r="A491" s="34"/>
      <c r="B491" s="34"/>
      <c r="C491" s="34"/>
      <c r="D491" s="34"/>
      <c r="E491" s="34"/>
      <c r="F491" s="34"/>
      <c r="G491" s="34"/>
    </row>
    <row r="492" ht="15.15" spans="1:7">
      <c r="A492" s="34"/>
      <c r="B492" s="34"/>
      <c r="C492" s="34"/>
      <c r="D492" s="34"/>
      <c r="E492" s="34"/>
      <c r="F492" s="34"/>
      <c r="G492" s="34"/>
    </row>
    <row r="493" ht="15.15" spans="1:7">
      <c r="A493" s="34"/>
      <c r="B493" s="34"/>
      <c r="C493" s="34"/>
      <c r="D493" s="34"/>
      <c r="E493" s="34"/>
      <c r="F493" s="34"/>
      <c r="G493" s="34"/>
    </row>
    <row r="494" ht="15.15" spans="1:7">
      <c r="A494" s="34"/>
      <c r="B494" s="34"/>
      <c r="C494" s="34"/>
      <c r="D494" s="34"/>
      <c r="E494" s="34"/>
      <c r="F494" s="34"/>
      <c r="G494" s="34"/>
    </row>
    <row r="495" ht="15.15" spans="1:7">
      <c r="A495" s="34"/>
      <c r="B495" s="34"/>
      <c r="C495" s="34"/>
      <c r="D495" s="34"/>
      <c r="E495" s="34"/>
      <c r="F495" s="34"/>
      <c r="G495" s="34"/>
    </row>
    <row r="496" ht="15.15" spans="1:7">
      <c r="A496" s="34"/>
      <c r="B496" s="34"/>
      <c r="C496" s="34"/>
      <c r="D496" s="34"/>
      <c r="E496" s="34"/>
      <c r="F496" s="34"/>
      <c r="G496" s="34"/>
    </row>
    <row r="497" ht="15.15" spans="1:7">
      <c r="A497" s="34"/>
      <c r="B497" s="34"/>
      <c r="C497" s="34"/>
      <c r="D497" s="34"/>
      <c r="E497" s="34"/>
      <c r="F497" s="34"/>
      <c r="G497" s="34"/>
    </row>
    <row r="498" ht="15.15" spans="1:7">
      <c r="A498" s="34"/>
      <c r="B498" s="34"/>
      <c r="C498" s="34"/>
      <c r="D498" s="34"/>
      <c r="E498" s="34"/>
      <c r="F498" s="34"/>
      <c r="G498" s="34"/>
    </row>
    <row r="499" ht="15.15" spans="1:7">
      <c r="A499" s="34"/>
      <c r="B499" s="34"/>
      <c r="C499" s="34"/>
      <c r="D499" s="34"/>
      <c r="E499" s="34"/>
      <c r="F499" s="34"/>
      <c r="G499" s="34"/>
    </row>
    <row r="500" ht="15.15" spans="1:7">
      <c r="A500" s="34"/>
      <c r="B500" s="34"/>
      <c r="C500" s="34"/>
      <c r="D500" s="34"/>
      <c r="E500" s="34"/>
      <c r="F500" s="34"/>
      <c r="G500" s="34"/>
    </row>
    <row r="501" ht="15.15" spans="1:7">
      <c r="A501" s="34"/>
      <c r="B501" s="34"/>
      <c r="C501" s="34"/>
      <c r="D501" s="34"/>
      <c r="E501" s="34"/>
      <c r="F501" s="34"/>
      <c r="G501" s="34"/>
    </row>
    <row r="502" ht="15.15" spans="1:7">
      <c r="A502" s="34"/>
      <c r="B502" s="34"/>
      <c r="C502" s="34"/>
      <c r="D502" s="34"/>
      <c r="E502" s="34"/>
      <c r="F502" s="34"/>
      <c r="G502" s="34"/>
    </row>
    <row r="503" ht="15.15" spans="1:7">
      <c r="A503" s="34"/>
      <c r="B503" s="34"/>
      <c r="C503" s="34"/>
      <c r="D503" s="34"/>
      <c r="E503" s="34"/>
      <c r="F503" s="34"/>
      <c r="G503" s="34"/>
    </row>
    <row r="504" ht="15.15" spans="1:7">
      <c r="A504" s="34"/>
      <c r="B504" s="34"/>
      <c r="C504" s="34"/>
      <c r="D504" s="34"/>
      <c r="E504" s="34"/>
      <c r="F504" s="34"/>
      <c r="G504" s="34"/>
    </row>
    <row r="505" ht="15.15" spans="1:7">
      <c r="A505" s="34"/>
      <c r="B505" s="34"/>
      <c r="C505" s="34"/>
      <c r="D505" s="34"/>
      <c r="E505" s="34"/>
      <c r="F505" s="34"/>
      <c r="G505" s="34"/>
    </row>
    <row r="506" ht="15.15" spans="1:7">
      <c r="A506" s="34"/>
      <c r="B506" s="34"/>
      <c r="C506" s="34"/>
      <c r="D506" s="34"/>
      <c r="E506" s="34"/>
      <c r="F506" s="34"/>
      <c r="G506" s="34"/>
    </row>
    <row r="507" ht="15.15" spans="1:7">
      <c r="A507" s="34"/>
      <c r="B507" s="34"/>
      <c r="C507" s="34"/>
      <c r="D507" s="34"/>
      <c r="E507" s="34"/>
      <c r="F507" s="34"/>
      <c r="G507" s="34"/>
    </row>
    <row r="508" ht="15.15" spans="1:7">
      <c r="A508" s="34"/>
      <c r="B508" s="34"/>
      <c r="C508" s="34"/>
      <c r="D508" s="34"/>
      <c r="E508" s="34"/>
      <c r="F508" s="34"/>
      <c r="G508" s="34"/>
    </row>
    <row r="509" ht="15.15" spans="1:7">
      <c r="A509" s="34"/>
      <c r="B509" s="34"/>
      <c r="C509" s="34"/>
      <c r="D509" s="34"/>
      <c r="E509" s="34"/>
      <c r="F509" s="34"/>
      <c r="G509" s="34"/>
    </row>
    <row r="510" ht="15.15" spans="1:7">
      <c r="A510" s="34"/>
      <c r="B510" s="34"/>
      <c r="C510" s="34"/>
      <c r="D510" s="34"/>
      <c r="E510" s="34"/>
      <c r="F510" s="34"/>
      <c r="G510" s="34"/>
    </row>
    <row r="511" ht="15.15" spans="1:7">
      <c r="A511" s="34"/>
      <c r="B511" s="34"/>
      <c r="C511" s="34"/>
      <c r="D511" s="34"/>
      <c r="E511" s="34"/>
      <c r="F511" s="34"/>
      <c r="G511" s="34"/>
    </row>
    <row r="512" ht="15.15" spans="1:7">
      <c r="A512" s="34"/>
      <c r="B512" s="34"/>
      <c r="C512" s="34"/>
      <c r="D512" s="34"/>
      <c r="E512" s="34"/>
      <c r="F512" s="34"/>
      <c r="G512" s="34"/>
    </row>
    <row r="513" ht="15.15" spans="1:7">
      <c r="A513" s="34"/>
      <c r="B513" s="34"/>
      <c r="C513" s="34"/>
      <c r="D513" s="34"/>
      <c r="E513" s="34"/>
      <c r="F513" s="34"/>
      <c r="G513" s="34"/>
    </row>
    <row r="514" ht="15.15" spans="1:7">
      <c r="A514" s="34"/>
      <c r="B514" s="34"/>
      <c r="C514" s="34"/>
      <c r="D514" s="34"/>
      <c r="E514" s="34"/>
      <c r="F514" s="34"/>
      <c r="G514" s="34"/>
    </row>
    <row r="515" ht="15.15" spans="1:7">
      <c r="A515" s="34"/>
      <c r="B515" s="34"/>
      <c r="C515" s="34"/>
      <c r="D515" s="34"/>
      <c r="E515" s="34"/>
      <c r="F515" s="34"/>
      <c r="G515" s="34"/>
    </row>
    <row r="516" ht="15.15" spans="1:7">
      <c r="A516" s="34"/>
      <c r="B516" s="34"/>
      <c r="C516" s="34"/>
      <c r="D516" s="34"/>
      <c r="E516" s="34"/>
      <c r="F516" s="34"/>
      <c r="G516" s="34"/>
    </row>
    <row r="517" ht="15.15" spans="1:7">
      <c r="A517" s="34"/>
      <c r="B517" s="34"/>
      <c r="C517" s="34"/>
      <c r="D517" s="34"/>
      <c r="E517" s="34"/>
      <c r="F517" s="34"/>
      <c r="G517" s="34"/>
    </row>
    <row r="518" ht="15.15" spans="1:7">
      <c r="A518" s="34"/>
      <c r="B518" s="34"/>
      <c r="C518" s="34"/>
      <c r="D518" s="34"/>
      <c r="E518" s="34"/>
      <c r="F518" s="34"/>
      <c r="G518" s="34"/>
    </row>
    <row r="519" ht="15.15" spans="1:7">
      <c r="A519" s="34"/>
      <c r="B519" s="34"/>
      <c r="C519" s="34"/>
      <c r="D519" s="34"/>
      <c r="E519" s="34"/>
      <c r="F519" s="34"/>
      <c r="G519" s="34"/>
    </row>
    <row r="520" ht="15.15" spans="1:7">
      <c r="A520" s="34"/>
      <c r="B520" s="34"/>
      <c r="C520" s="34"/>
      <c r="D520" s="34"/>
      <c r="E520" s="34"/>
      <c r="F520" s="34"/>
      <c r="G520" s="34"/>
    </row>
    <row r="521" ht="15.15" spans="1:7">
      <c r="A521" s="34"/>
      <c r="B521" s="34"/>
      <c r="C521" s="34"/>
      <c r="D521" s="34"/>
      <c r="E521" s="34"/>
      <c r="F521" s="34"/>
      <c r="G521" s="34"/>
    </row>
    <row r="522" ht="15.15" spans="1:7">
      <c r="A522" s="34"/>
      <c r="B522" s="34"/>
      <c r="C522" s="34"/>
      <c r="D522" s="34"/>
      <c r="E522" s="34"/>
      <c r="F522" s="34"/>
      <c r="G522" s="34"/>
    </row>
    <row r="523" ht="15.15" spans="1:7">
      <c r="A523" s="34"/>
      <c r="B523" s="34"/>
      <c r="C523" s="34"/>
      <c r="D523" s="34"/>
      <c r="E523" s="34"/>
      <c r="F523" s="34"/>
      <c r="G523" s="34"/>
    </row>
    <row r="524" ht="15.15" spans="1:7">
      <c r="A524" s="34"/>
      <c r="B524" s="34"/>
      <c r="C524" s="34"/>
      <c r="D524" s="34"/>
      <c r="E524" s="34"/>
      <c r="F524" s="34"/>
      <c r="G524" s="34"/>
    </row>
    <row r="525" ht="15.15" spans="1:7">
      <c r="A525" s="34"/>
      <c r="B525" s="34"/>
      <c r="C525" s="34"/>
      <c r="D525" s="34"/>
      <c r="E525" s="34"/>
      <c r="F525" s="34"/>
      <c r="G525" s="34"/>
    </row>
    <row r="526" ht="15.15" spans="1:7">
      <c r="A526" s="34"/>
      <c r="B526" s="34"/>
      <c r="C526" s="34"/>
      <c r="D526" s="34"/>
      <c r="E526" s="34"/>
      <c r="F526" s="34"/>
      <c r="G526" s="34"/>
    </row>
    <row r="527" ht="15.15" spans="1:7">
      <c r="A527" s="34"/>
      <c r="B527" s="34"/>
      <c r="C527" s="34"/>
      <c r="D527" s="34"/>
      <c r="E527" s="34"/>
      <c r="F527" s="34"/>
      <c r="G527" s="34"/>
    </row>
    <row r="528" ht="15.15" spans="1:7">
      <c r="A528" s="34"/>
      <c r="B528" s="34"/>
      <c r="C528" s="34"/>
      <c r="D528" s="34"/>
      <c r="E528" s="34"/>
      <c r="F528" s="34"/>
      <c r="G528" s="34"/>
    </row>
    <row r="529" ht="15.15" spans="1:7">
      <c r="A529" s="34"/>
      <c r="B529" s="34"/>
      <c r="C529" s="34"/>
      <c r="D529" s="34"/>
      <c r="E529" s="34"/>
      <c r="F529" s="34"/>
      <c r="G529" s="34"/>
    </row>
    <row r="530" ht="15.15" spans="1:7">
      <c r="A530" s="34"/>
      <c r="B530" s="34"/>
      <c r="C530" s="34"/>
      <c r="D530" s="34"/>
      <c r="E530" s="34"/>
      <c r="F530" s="34"/>
      <c r="G530" s="34"/>
    </row>
    <row r="531" ht="15.15" spans="1:7">
      <c r="A531" s="34"/>
      <c r="B531" s="34"/>
      <c r="C531" s="34"/>
      <c r="D531" s="34"/>
      <c r="E531" s="34"/>
      <c r="F531" s="34"/>
      <c r="G531" s="34"/>
    </row>
    <row r="532" ht="15.15" spans="1:7">
      <c r="A532" s="34"/>
      <c r="B532" s="34"/>
      <c r="C532" s="34"/>
      <c r="D532" s="34"/>
      <c r="E532" s="34"/>
      <c r="F532" s="34"/>
      <c r="G532" s="34"/>
    </row>
    <row r="533" ht="15.15" spans="1:7">
      <c r="A533" s="34"/>
      <c r="B533" s="34"/>
      <c r="C533" s="34"/>
      <c r="D533" s="34"/>
      <c r="E533" s="34"/>
      <c r="F533" s="34"/>
      <c r="G533" s="34"/>
    </row>
    <row r="534" ht="15.15" spans="1:7">
      <c r="A534" s="34"/>
      <c r="B534" s="34"/>
      <c r="C534" s="34"/>
      <c r="D534" s="34"/>
      <c r="E534" s="34"/>
      <c r="F534" s="34"/>
      <c r="G534" s="34"/>
    </row>
    <row r="535" ht="15.15" spans="1:7">
      <c r="A535" s="34"/>
      <c r="B535" s="34"/>
      <c r="C535" s="34"/>
      <c r="D535" s="34"/>
      <c r="E535" s="34"/>
      <c r="F535" s="34"/>
      <c r="G535" s="34"/>
    </row>
    <row r="536" ht="15.15" spans="1:7">
      <c r="A536" s="34"/>
      <c r="B536" s="34"/>
      <c r="C536" s="34"/>
      <c r="D536" s="34"/>
      <c r="E536" s="34"/>
      <c r="F536" s="34"/>
      <c r="G536" s="34"/>
    </row>
    <row r="537" ht="15.15" spans="1:7">
      <c r="A537" s="34"/>
      <c r="B537" s="34"/>
      <c r="C537" s="34"/>
      <c r="D537" s="34"/>
      <c r="E537" s="34"/>
      <c r="F537" s="34"/>
      <c r="G537" s="34"/>
    </row>
    <row r="538" ht="15.15" spans="1:7">
      <c r="A538" s="34"/>
      <c r="B538" s="34"/>
      <c r="C538" s="34"/>
      <c r="D538" s="34"/>
      <c r="E538" s="34"/>
      <c r="F538" s="34"/>
      <c r="G538" s="34"/>
    </row>
    <row r="539" ht="15.15" spans="1:7">
      <c r="A539" s="34"/>
      <c r="B539" s="34"/>
      <c r="C539" s="34"/>
      <c r="D539" s="34"/>
      <c r="E539" s="34"/>
      <c r="F539" s="34"/>
      <c r="G539" s="34"/>
    </row>
    <row r="540" ht="15.15" spans="1:7">
      <c r="A540" s="34"/>
      <c r="B540" s="34"/>
      <c r="C540" s="34"/>
      <c r="D540" s="34"/>
      <c r="E540" s="34"/>
      <c r="F540" s="34"/>
      <c r="G540" s="34"/>
    </row>
    <row r="541" ht="15.15" spans="1:7">
      <c r="A541" s="34"/>
      <c r="B541" s="34"/>
      <c r="C541" s="34"/>
      <c r="D541" s="34"/>
      <c r="E541" s="34"/>
      <c r="F541" s="34"/>
      <c r="G541" s="34"/>
    </row>
    <row r="542" ht="15.15" spans="1:7">
      <c r="A542" s="34"/>
      <c r="B542" s="34"/>
      <c r="C542" s="34"/>
      <c r="D542" s="34"/>
      <c r="E542" s="34"/>
      <c r="F542" s="34"/>
      <c r="G542" s="34"/>
    </row>
    <row r="543" ht="15.15" spans="1:7">
      <c r="A543" s="34"/>
      <c r="B543" s="34"/>
      <c r="C543" s="34"/>
      <c r="D543" s="34"/>
      <c r="E543" s="34"/>
      <c r="F543" s="34"/>
      <c r="G543" s="34"/>
    </row>
    <row r="544" ht="15.15" spans="1:7">
      <c r="A544" s="34"/>
      <c r="B544" s="34"/>
      <c r="C544" s="34"/>
      <c r="D544" s="34"/>
      <c r="E544" s="34"/>
      <c r="F544" s="34"/>
      <c r="G544" s="34"/>
    </row>
    <row r="545" ht="15.15" spans="1:7">
      <c r="A545" s="34"/>
      <c r="B545" s="34"/>
      <c r="C545" s="34"/>
      <c r="D545" s="34"/>
      <c r="E545" s="34"/>
      <c r="F545" s="34"/>
      <c r="G545" s="34"/>
    </row>
    <row r="546" ht="15.15" spans="1:7">
      <c r="A546" s="34"/>
      <c r="B546" s="34"/>
      <c r="C546" s="34"/>
      <c r="D546" s="34"/>
      <c r="E546" s="34"/>
      <c r="F546" s="34"/>
      <c r="G546" s="34"/>
    </row>
    <row r="547" ht="15.15" spans="1:7">
      <c r="A547" s="34"/>
      <c r="B547" s="34"/>
      <c r="C547" s="34"/>
      <c r="D547" s="34"/>
      <c r="E547" s="34"/>
      <c r="F547" s="34"/>
      <c r="G547" s="34"/>
    </row>
    <row r="548" ht="15.15" spans="1:7">
      <c r="A548" s="34"/>
      <c r="B548" s="34"/>
      <c r="C548" s="34"/>
      <c r="D548" s="34"/>
      <c r="E548" s="34"/>
      <c r="F548" s="34"/>
      <c r="G548" s="34"/>
    </row>
    <row r="549" ht="15.15" spans="1:7">
      <c r="A549" s="34"/>
      <c r="B549" s="34"/>
      <c r="C549" s="34"/>
      <c r="D549" s="34"/>
      <c r="E549" s="34"/>
      <c r="F549" s="34"/>
      <c r="G549" s="34"/>
    </row>
    <row r="550" ht="15.15" spans="1:7">
      <c r="A550" s="34"/>
      <c r="B550" s="34"/>
      <c r="C550" s="34"/>
      <c r="D550" s="34"/>
      <c r="E550" s="34"/>
      <c r="F550" s="34"/>
      <c r="G550" s="34"/>
    </row>
    <row r="551" ht="15.15" spans="1:7">
      <c r="A551" s="34"/>
      <c r="B551" s="34"/>
      <c r="C551" s="34"/>
      <c r="D551" s="34"/>
      <c r="E551" s="34"/>
      <c r="F551" s="34"/>
      <c r="G551" s="34"/>
    </row>
    <row r="552" ht="15.15" spans="1:7">
      <c r="A552" s="34"/>
      <c r="B552" s="34"/>
      <c r="C552" s="34"/>
      <c r="D552" s="34"/>
      <c r="E552" s="34"/>
      <c r="F552" s="34"/>
      <c r="G552" s="34"/>
    </row>
    <row r="553" ht="15.15" spans="1:7">
      <c r="A553" s="34"/>
      <c r="B553" s="34"/>
      <c r="C553" s="34"/>
      <c r="D553" s="34"/>
      <c r="E553" s="34"/>
      <c r="F553" s="34"/>
      <c r="G553" s="34"/>
    </row>
    <row r="554" ht="15.15" spans="1:7">
      <c r="A554" s="34"/>
      <c r="B554" s="34"/>
      <c r="C554" s="34"/>
      <c r="D554" s="34"/>
      <c r="E554" s="34"/>
      <c r="F554" s="34"/>
      <c r="G554" s="34"/>
    </row>
    <row r="555" ht="15.15" spans="1:7">
      <c r="A555" s="34"/>
      <c r="B555" s="34"/>
      <c r="C555" s="34"/>
      <c r="D555" s="34"/>
      <c r="E555" s="34"/>
      <c r="F555" s="34"/>
      <c r="G555" s="34"/>
    </row>
    <row r="556" ht="15.15" spans="1:7">
      <c r="A556" s="34"/>
      <c r="B556" s="34"/>
      <c r="C556" s="34"/>
      <c r="D556" s="34"/>
      <c r="E556" s="34"/>
      <c r="F556" s="34"/>
      <c r="G556" s="34"/>
    </row>
    <row r="557" ht="15.15" spans="1:7">
      <c r="A557" s="34"/>
      <c r="B557" s="34"/>
      <c r="C557" s="34"/>
      <c r="D557" s="34"/>
      <c r="E557" s="34"/>
      <c r="F557" s="34"/>
      <c r="G557" s="34"/>
    </row>
    <row r="558" ht="15.15" spans="1:7">
      <c r="A558" s="34"/>
      <c r="B558" s="34"/>
      <c r="C558" s="34"/>
      <c r="D558" s="34"/>
      <c r="E558" s="34"/>
      <c r="F558" s="34"/>
      <c r="G558" s="34"/>
    </row>
    <row r="559" ht="15.15" spans="1:7">
      <c r="A559" s="34"/>
      <c r="B559" s="34"/>
      <c r="C559" s="34"/>
      <c r="D559" s="34"/>
      <c r="E559" s="34"/>
      <c r="F559" s="34"/>
      <c r="G559" s="34"/>
    </row>
    <row r="560" ht="15.15" spans="1:7">
      <c r="A560" s="34"/>
      <c r="B560" s="34"/>
      <c r="C560" s="34"/>
      <c r="D560" s="34"/>
      <c r="E560" s="34"/>
      <c r="F560" s="34"/>
      <c r="G560" s="34"/>
    </row>
    <row r="561" ht="15.15" spans="1:7">
      <c r="A561" s="34"/>
      <c r="B561" s="34"/>
      <c r="C561" s="34"/>
      <c r="D561" s="34"/>
      <c r="E561" s="34"/>
      <c r="F561" s="34"/>
      <c r="G561" s="34"/>
    </row>
    <row r="562" ht="15.15" spans="1:7">
      <c r="A562" s="34"/>
      <c r="B562" s="34"/>
      <c r="C562" s="34"/>
      <c r="D562" s="34"/>
      <c r="E562" s="34"/>
      <c r="F562" s="34"/>
      <c r="G562" s="34"/>
    </row>
    <row r="563" ht="15.15" spans="1:7">
      <c r="A563" s="34"/>
      <c r="B563" s="34"/>
      <c r="C563" s="34"/>
      <c r="D563" s="34"/>
      <c r="E563" s="34"/>
      <c r="F563" s="34"/>
      <c r="G563" s="34"/>
    </row>
    <row r="564" ht="15.15" spans="1:7">
      <c r="A564" s="34"/>
      <c r="B564" s="34"/>
      <c r="C564" s="34"/>
      <c r="D564" s="34"/>
      <c r="E564" s="34"/>
      <c r="F564" s="34"/>
      <c r="G564" s="34"/>
    </row>
    <row r="565" ht="15.15" spans="1:7">
      <c r="A565" s="34"/>
      <c r="B565" s="34"/>
      <c r="C565" s="34"/>
      <c r="D565" s="34"/>
      <c r="E565" s="34"/>
      <c r="F565" s="34"/>
      <c r="G565" s="34"/>
    </row>
    <row r="566" ht="15.15" spans="1:7">
      <c r="A566" s="34"/>
      <c r="B566" s="34"/>
      <c r="C566" s="34"/>
      <c r="D566" s="34"/>
      <c r="E566" s="34"/>
      <c r="F566" s="34"/>
      <c r="G566" s="34"/>
    </row>
    <row r="567" ht="15.15" spans="1:7">
      <c r="A567" s="34"/>
      <c r="B567" s="34"/>
      <c r="C567" s="34"/>
      <c r="D567" s="34"/>
      <c r="E567" s="34"/>
      <c r="F567" s="34"/>
      <c r="G567" s="34"/>
    </row>
    <row r="568" ht="15.15" spans="1:7">
      <c r="A568" s="34"/>
      <c r="B568" s="34"/>
      <c r="C568" s="34"/>
      <c r="D568" s="34"/>
      <c r="E568" s="34"/>
      <c r="F568" s="34"/>
      <c r="G568" s="34"/>
    </row>
    <row r="569" ht="15.15" spans="1:7">
      <c r="A569" s="34"/>
      <c r="B569" s="34"/>
      <c r="C569" s="34"/>
      <c r="D569" s="34"/>
      <c r="E569" s="34"/>
      <c r="F569" s="34"/>
      <c r="G569" s="34"/>
    </row>
    <row r="570" ht="15.15" spans="1:7">
      <c r="A570" s="34"/>
      <c r="B570" s="34"/>
      <c r="C570" s="34"/>
      <c r="D570" s="34"/>
      <c r="E570" s="34"/>
      <c r="F570" s="34"/>
      <c r="G570" s="34"/>
    </row>
    <row r="571" ht="15.15" spans="1:7">
      <c r="A571" s="34"/>
      <c r="B571" s="34"/>
      <c r="C571" s="34"/>
      <c r="D571" s="34"/>
      <c r="E571" s="34"/>
      <c r="F571" s="34"/>
      <c r="G571" s="34"/>
    </row>
    <row r="572" ht="15.15" spans="1:7">
      <c r="A572" s="34"/>
      <c r="B572" s="34"/>
      <c r="C572" s="34"/>
      <c r="D572" s="34"/>
      <c r="E572" s="34"/>
      <c r="F572" s="34"/>
      <c r="G572" s="34"/>
    </row>
    <row r="573" ht="15.15" spans="1:7">
      <c r="A573" s="34"/>
      <c r="B573" s="34"/>
      <c r="C573" s="34"/>
      <c r="D573" s="34"/>
      <c r="E573" s="34"/>
      <c r="F573" s="34"/>
      <c r="G573" s="34"/>
    </row>
    <row r="574" ht="15.15" spans="1:7">
      <c r="A574" s="34"/>
      <c r="B574" s="34"/>
      <c r="C574" s="34"/>
      <c r="D574" s="34"/>
      <c r="E574" s="34"/>
      <c r="F574" s="34"/>
      <c r="G574" s="34"/>
    </row>
    <row r="575" ht="15.15" spans="1:7">
      <c r="A575" s="34"/>
      <c r="B575" s="34"/>
      <c r="C575" s="34"/>
      <c r="D575" s="34"/>
      <c r="E575" s="34"/>
      <c r="F575" s="34"/>
      <c r="G575" s="34"/>
    </row>
    <row r="576" ht="15.15" spans="1:7">
      <c r="A576" s="34"/>
      <c r="B576" s="34"/>
      <c r="C576" s="34"/>
      <c r="D576" s="34"/>
      <c r="E576" s="34"/>
      <c r="F576" s="34"/>
      <c r="G576" s="34"/>
    </row>
    <row r="577" ht="15.15" spans="1:7">
      <c r="A577" s="34"/>
      <c r="B577" s="34"/>
      <c r="C577" s="34"/>
      <c r="D577" s="34"/>
      <c r="E577" s="34"/>
      <c r="F577" s="34"/>
      <c r="G577" s="34"/>
    </row>
    <row r="578" ht="15.15" spans="1:7">
      <c r="A578" s="34"/>
      <c r="B578" s="34"/>
      <c r="C578" s="34"/>
      <c r="D578" s="34"/>
      <c r="E578" s="34"/>
      <c r="F578" s="34"/>
      <c r="G578" s="34"/>
    </row>
    <row r="579" ht="15.15" spans="1:7">
      <c r="A579" s="34"/>
      <c r="B579" s="34"/>
      <c r="C579" s="34"/>
      <c r="D579" s="34"/>
      <c r="E579" s="34"/>
      <c r="F579" s="34"/>
      <c r="G579" s="34"/>
    </row>
    <row r="580" ht="15.15" spans="1:7">
      <c r="A580" s="34"/>
      <c r="B580" s="34"/>
      <c r="C580" s="34"/>
      <c r="D580" s="34"/>
      <c r="E580" s="34"/>
      <c r="F580" s="34"/>
      <c r="G580" s="34"/>
    </row>
    <row r="581" ht="15.15" spans="1:7">
      <c r="A581" s="34"/>
      <c r="B581" s="34"/>
      <c r="C581" s="34"/>
      <c r="D581" s="34"/>
      <c r="E581" s="34"/>
      <c r="F581" s="34"/>
      <c r="G581" s="34"/>
    </row>
    <row r="582" ht="15.15" spans="1:7">
      <c r="A582" s="34"/>
      <c r="B582" s="34"/>
      <c r="C582" s="34"/>
      <c r="D582" s="34"/>
      <c r="E582" s="34"/>
      <c r="F582" s="34"/>
      <c r="G582" s="34"/>
    </row>
    <row r="583" ht="15.15" spans="1:7">
      <c r="A583" s="34"/>
      <c r="B583" s="34"/>
      <c r="C583" s="34"/>
      <c r="D583" s="34"/>
      <c r="E583" s="34"/>
      <c r="F583" s="34"/>
      <c r="G583" s="34"/>
    </row>
    <row r="584" ht="15.15" spans="1:7">
      <c r="A584" s="34"/>
      <c r="B584" s="34"/>
      <c r="C584" s="34"/>
      <c r="D584" s="34"/>
      <c r="E584" s="34"/>
      <c r="F584" s="34"/>
      <c r="G584" s="34"/>
    </row>
    <row r="585" ht="15.15" spans="1:7">
      <c r="A585" s="34"/>
      <c r="B585" s="34"/>
      <c r="C585" s="34"/>
      <c r="D585" s="34"/>
      <c r="E585" s="34"/>
      <c r="F585" s="34"/>
      <c r="G585" s="34"/>
    </row>
    <row r="586" ht="15.15" spans="1:7">
      <c r="A586" s="34"/>
      <c r="B586" s="34"/>
      <c r="C586" s="34"/>
      <c r="D586" s="34"/>
      <c r="E586" s="34"/>
      <c r="F586" s="34"/>
      <c r="G586" s="34"/>
    </row>
    <row r="587" ht="15.15" spans="1:7">
      <c r="A587" s="34"/>
      <c r="B587" s="34"/>
      <c r="C587" s="34"/>
      <c r="D587" s="34"/>
      <c r="E587" s="34"/>
      <c r="F587" s="34"/>
      <c r="G587" s="34"/>
    </row>
    <row r="588" ht="15.15" spans="1:7">
      <c r="A588" s="34"/>
      <c r="B588" s="34"/>
      <c r="C588" s="34"/>
      <c r="D588" s="34"/>
      <c r="E588" s="34"/>
      <c r="F588" s="34"/>
      <c r="G588" s="34"/>
    </row>
    <row r="589" ht="15.15" spans="1:7">
      <c r="A589" s="34"/>
      <c r="B589" s="34"/>
      <c r="C589" s="34"/>
      <c r="D589" s="34"/>
      <c r="E589" s="34"/>
      <c r="F589" s="34"/>
      <c r="G589" s="34"/>
    </row>
    <row r="590" ht="15.15" spans="1:7">
      <c r="A590" s="34"/>
      <c r="B590" s="34"/>
      <c r="C590" s="34"/>
      <c r="D590" s="34"/>
      <c r="E590" s="34"/>
      <c r="F590" s="34"/>
      <c r="G590" s="34"/>
    </row>
    <row r="591" ht="15.15" spans="1:7">
      <c r="A591" s="34"/>
      <c r="B591" s="34"/>
      <c r="C591" s="34"/>
      <c r="D591" s="34"/>
      <c r="E591" s="34"/>
      <c r="F591" s="34"/>
      <c r="G591" s="34"/>
    </row>
    <row r="592" ht="15.15" spans="1:7">
      <c r="A592" s="34"/>
      <c r="B592" s="34"/>
      <c r="C592" s="34"/>
      <c r="D592" s="34"/>
      <c r="E592" s="34"/>
      <c r="F592" s="34"/>
      <c r="G592" s="34"/>
    </row>
    <row r="593" ht="15.15" spans="1:7">
      <c r="A593" s="34"/>
      <c r="B593" s="34"/>
      <c r="C593" s="34"/>
      <c r="D593" s="34"/>
      <c r="E593" s="34"/>
      <c r="F593" s="34"/>
      <c r="G593" s="34"/>
    </row>
    <row r="594" ht="15.15" spans="1:7">
      <c r="A594" s="34"/>
      <c r="B594" s="34"/>
      <c r="C594" s="34"/>
      <c r="D594" s="34"/>
      <c r="E594" s="34"/>
      <c r="F594" s="34"/>
      <c r="G594" s="34"/>
    </row>
    <row r="595" ht="15.15" spans="1:7">
      <c r="A595" s="34"/>
      <c r="B595" s="34"/>
      <c r="C595" s="34"/>
      <c r="D595" s="34"/>
      <c r="E595" s="34"/>
      <c r="F595" s="34"/>
      <c r="G595" s="34"/>
    </row>
    <row r="596" ht="15.15" spans="1:7">
      <c r="A596" s="34"/>
      <c r="B596" s="34"/>
      <c r="C596" s="34"/>
      <c r="D596" s="34"/>
      <c r="E596" s="34"/>
      <c r="F596" s="34"/>
      <c r="G596" s="34"/>
    </row>
    <row r="597" ht="15.15" spans="1:7">
      <c r="A597" s="34"/>
      <c r="B597" s="34"/>
      <c r="C597" s="34"/>
      <c r="D597" s="34"/>
      <c r="E597" s="34"/>
      <c r="F597" s="34"/>
      <c r="G597" s="34"/>
    </row>
    <row r="598" ht="15.15" spans="1:7">
      <c r="A598" s="34"/>
      <c r="B598" s="34"/>
      <c r="C598" s="34"/>
      <c r="D598" s="34"/>
      <c r="E598" s="34"/>
      <c r="F598" s="34"/>
      <c r="G598" s="34"/>
    </row>
    <row r="599" ht="15.15" spans="1:7">
      <c r="A599" s="34"/>
      <c r="B599" s="34"/>
      <c r="C599" s="34"/>
      <c r="D599" s="34"/>
      <c r="E599" s="34"/>
      <c r="F599" s="34"/>
      <c r="G599" s="34"/>
    </row>
    <row r="600" ht="15.15" spans="1:7">
      <c r="A600" s="34"/>
      <c r="B600" s="34"/>
      <c r="C600" s="34"/>
      <c r="D600" s="34"/>
      <c r="E600" s="34"/>
      <c r="F600" s="34"/>
      <c r="G600" s="34"/>
    </row>
    <row r="601" ht="15.15" spans="1:7">
      <c r="A601" s="34"/>
      <c r="B601" s="34"/>
      <c r="C601" s="34"/>
      <c r="D601" s="34"/>
      <c r="E601" s="34"/>
      <c r="F601" s="34"/>
      <c r="G601" s="34"/>
    </row>
    <row r="602" ht="15.15" spans="1:7">
      <c r="A602" s="34"/>
      <c r="B602" s="34"/>
      <c r="C602" s="34"/>
      <c r="D602" s="34"/>
      <c r="E602" s="34"/>
      <c r="F602" s="34"/>
      <c r="G602" s="34"/>
    </row>
    <row r="603" ht="15.15" spans="1:7">
      <c r="A603" s="34"/>
      <c r="B603" s="34"/>
      <c r="C603" s="34"/>
      <c r="D603" s="34"/>
      <c r="E603" s="34"/>
      <c r="F603" s="34"/>
      <c r="G603" s="34"/>
    </row>
    <row r="604" ht="15.15" spans="1:7">
      <c r="A604" s="34"/>
      <c r="B604" s="34"/>
      <c r="C604" s="34"/>
      <c r="D604" s="34"/>
      <c r="E604" s="34"/>
      <c r="F604" s="34"/>
      <c r="G604" s="34"/>
    </row>
    <row r="605" ht="15.15" spans="1:7">
      <c r="A605" s="34"/>
      <c r="B605" s="34"/>
      <c r="C605" s="34"/>
      <c r="D605" s="34"/>
      <c r="E605" s="34"/>
      <c r="F605" s="34"/>
      <c r="G605" s="34"/>
    </row>
    <row r="606" ht="15.15" spans="1:7">
      <c r="A606" s="34"/>
      <c r="B606" s="34"/>
      <c r="C606" s="34"/>
      <c r="D606" s="34"/>
      <c r="E606" s="34"/>
      <c r="F606" s="34"/>
      <c r="G606" s="34"/>
    </row>
    <row r="607" ht="15.15" spans="1:7">
      <c r="A607" s="34"/>
      <c r="B607" s="34"/>
      <c r="C607" s="34"/>
      <c r="D607" s="34"/>
      <c r="E607" s="34"/>
      <c r="F607" s="34"/>
      <c r="G607" s="34"/>
    </row>
    <row r="608" ht="15.15" spans="1:7">
      <c r="A608" s="34"/>
      <c r="B608" s="34"/>
      <c r="C608" s="34"/>
      <c r="D608" s="34"/>
      <c r="E608" s="34"/>
      <c r="F608" s="34"/>
      <c r="G608" s="34"/>
    </row>
    <row r="609" ht="15.15" spans="1:7">
      <c r="A609" s="34"/>
      <c r="B609" s="34"/>
      <c r="C609" s="34"/>
      <c r="D609" s="34"/>
      <c r="E609" s="34"/>
      <c r="F609" s="34"/>
      <c r="G609" s="34"/>
    </row>
    <row r="610" ht="15.15" spans="1:7">
      <c r="A610" s="34"/>
      <c r="B610" s="34"/>
      <c r="C610" s="34"/>
      <c r="D610" s="34"/>
      <c r="E610" s="34"/>
      <c r="F610" s="34"/>
      <c r="G610" s="34"/>
    </row>
    <row r="611" ht="15.15" spans="1:7">
      <c r="A611" s="34"/>
      <c r="B611" s="34"/>
      <c r="C611" s="34"/>
      <c r="D611" s="34"/>
      <c r="E611" s="34"/>
      <c r="F611" s="34"/>
      <c r="G611" s="34"/>
    </row>
    <row r="612" ht="15.15" spans="1:7">
      <c r="A612" s="34"/>
      <c r="B612" s="34"/>
      <c r="C612" s="34"/>
      <c r="D612" s="34"/>
      <c r="E612" s="34"/>
      <c r="F612" s="34"/>
      <c r="G612" s="34"/>
    </row>
    <row r="613" ht="15.15" spans="1:7">
      <c r="A613" s="34"/>
      <c r="B613" s="34"/>
      <c r="C613" s="34"/>
      <c r="D613" s="34"/>
      <c r="E613" s="34"/>
      <c r="F613" s="34"/>
      <c r="G613" s="34"/>
    </row>
    <row r="614" ht="15.15" spans="1:7">
      <c r="A614" s="34"/>
      <c r="B614" s="34"/>
      <c r="C614" s="34"/>
      <c r="D614" s="34"/>
      <c r="E614" s="34"/>
      <c r="F614" s="34"/>
      <c r="G614" s="34"/>
    </row>
    <row r="615" ht="15.15" spans="1:7">
      <c r="A615" s="34"/>
      <c r="B615" s="34"/>
      <c r="C615" s="34"/>
      <c r="D615" s="34"/>
      <c r="E615" s="34"/>
      <c r="F615" s="34"/>
      <c r="G615" s="34"/>
    </row>
    <row r="616" ht="15.15" spans="1:7">
      <c r="A616" s="34"/>
      <c r="B616" s="34"/>
      <c r="C616" s="34"/>
      <c r="D616" s="34"/>
      <c r="E616" s="34"/>
      <c r="F616" s="34"/>
      <c r="G616" s="34"/>
    </row>
    <row r="617" ht="15.15" spans="1:7">
      <c r="A617" s="34"/>
      <c r="B617" s="34"/>
      <c r="C617" s="34"/>
      <c r="D617" s="34"/>
      <c r="E617" s="34"/>
      <c r="F617" s="34"/>
      <c r="G617" s="34"/>
    </row>
    <row r="618" ht="15.15" spans="1:7">
      <c r="A618" s="34"/>
      <c r="B618" s="34"/>
      <c r="C618" s="34"/>
      <c r="D618" s="34"/>
      <c r="E618" s="34"/>
      <c r="F618" s="34"/>
      <c r="G618" s="34"/>
    </row>
    <row r="619" ht="15.15" spans="1:7">
      <c r="A619" s="34"/>
      <c r="B619" s="34"/>
      <c r="C619" s="34"/>
      <c r="D619" s="34"/>
      <c r="E619" s="34"/>
      <c r="F619" s="34"/>
      <c r="G619" s="34"/>
    </row>
    <row r="620" ht="15.15" spans="1:7">
      <c r="A620" s="34"/>
      <c r="B620" s="34"/>
      <c r="C620" s="34"/>
      <c r="D620" s="34"/>
      <c r="E620" s="34"/>
      <c r="F620" s="34"/>
      <c r="G620" s="34"/>
    </row>
    <row r="621" ht="15.15" spans="1:7">
      <c r="A621" s="34"/>
      <c r="B621" s="34"/>
      <c r="C621" s="34"/>
      <c r="D621" s="34"/>
      <c r="E621" s="34"/>
      <c r="F621" s="34"/>
      <c r="G621" s="34"/>
    </row>
    <row r="622" ht="15.15" spans="1:7">
      <c r="A622" s="34"/>
      <c r="B622" s="34"/>
      <c r="C622" s="34"/>
      <c r="D622" s="34"/>
      <c r="E622" s="34"/>
      <c r="F622" s="34"/>
      <c r="G622" s="34"/>
    </row>
    <row r="623" ht="15.15" spans="1:7">
      <c r="A623" s="34"/>
      <c r="B623" s="34"/>
      <c r="C623" s="34"/>
      <c r="D623" s="34"/>
      <c r="E623" s="34"/>
      <c r="F623" s="34"/>
      <c r="G623" s="34"/>
    </row>
    <row r="624" ht="15.15" spans="1:7">
      <c r="A624" s="34"/>
      <c r="B624" s="34"/>
      <c r="C624" s="34"/>
      <c r="D624" s="34"/>
      <c r="E624" s="34"/>
      <c r="F624" s="34"/>
      <c r="G624" s="34"/>
    </row>
    <row r="625" ht="15.15" spans="1:7">
      <c r="A625" s="34"/>
      <c r="B625" s="34"/>
      <c r="C625" s="34"/>
      <c r="D625" s="34"/>
      <c r="E625" s="34"/>
      <c r="F625" s="34"/>
      <c r="G625" s="34"/>
    </row>
    <row r="626" ht="15.15" spans="1:7">
      <c r="A626" s="34"/>
      <c r="B626" s="34"/>
      <c r="C626" s="34"/>
      <c r="D626" s="34"/>
      <c r="E626" s="34"/>
      <c r="F626" s="34"/>
      <c r="G626" s="34"/>
    </row>
    <row r="627" ht="15.15" spans="1:7">
      <c r="A627" s="34"/>
      <c r="B627" s="34"/>
      <c r="C627" s="34"/>
      <c r="D627" s="34"/>
      <c r="E627" s="34"/>
      <c r="F627" s="34"/>
      <c r="G627" s="34"/>
    </row>
    <row r="628" ht="15.15" spans="1:7">
      <c r="A628" s="34"/>
      <c r="B628" s="34"/>
      <c r="C628" s="34"/>
      <c r="D628" s="34"/>
      <c r="E628" s="34"/>
      <c r="F628" s="34"/>
      <c r="G628" s="34"/>
    </row>
    <row r="629" ht="15.15" spans="1:7">
      <c r="A629" s="34"/>
      <c r="B629" s="34"/>
      <c r="C629" s="34"/>
      <c r="D629" s="34"/>
      <c r="E629" s="34"/>
      <c r="F629" s="34"/>
      <c r="G629" s="34"/>
    </row>
    <row r="630" ht="15.15" spans="1:7">
      <c r="A630" s="34"/>
      <c r="B630" s="34"/>
      <c r="C630" s="34"/>
      <c r="D630" s="34"/>
      <c r="E630" s="34"/>
      <c r="F630" s="34"/>
      <c r="G630" s="34"/>
    </row>
    <row r="631" ht="15.15" spans="1:7">
      <c r="A631" s="34"/>
      <c r="B631" s="34"/>
      <c r="C631" s="34"/>
      <c r="D631" s="34"/>
      <c r="E631" s="34"/>
      <c r="F631" s="34"/>
      <c r="G631" s="34"/>
    </row>
    <row r="632" ht="15.15" spans="1:7">
      <c r="A632" s="34"/>
      <c r="B632" s="34"/>
      <c r="C632" s="34"/>
      <c r="D632" s="34"/>
      <c r="E632" s="34"/>
      <c r="F632" s="34"/>
      <c r="G632" s="34"/>
    </row>
    <row r="633" ht="15.15" spans="1:7">
      <c r="A633" s="34"/>
      <c r="B633" s="34"/>
      <c r="C633" s="34"/>
      <c r="D633" s="34"/>
      <c r="E633" s="34"/>
      <c r="F633" s="34"/>
      <c r="G633" s="34"/>
    </row>
    <row r="634" ht="15.15" spans="1:7">
      <c r="A634" s="34"/>
      <c r="B634" s="34"/>
      <c r="C634" s="34"/>
      <c r="D634" s="34"/>
      <c r="E634" s="34"/>
      <c r="F634" s="34"/>
      <c r="G634" s="34"/>
    </row>
    <row r="635" ht="15.15" spans="1:7">
      <c r="A635" s="34"/>
      <c r="B635" s="34"/>
      <c r="C635" s="34"/>
      <c r="D635" s="34"/>
      <c r="E635" s="34"/>
      <c r="F635" s="34"/>
      <c r="G635" s="34"/>
    </row>
    <row r="636" ht="15.15" spans="1:7">
      <c r="A636" s="34"/>
      <c r="B636" s="34"/>
      <c r="C636" s="34"/>
      <c r="D636" s="34"/>
      <c r="E636" s="34"/>
      <c r="F636" s="34"/>
      <c r="G636" s="34"/>
    </row>
    <row r="637" ht="15.15" spans="1:7">
      <c r="A637" s="34"/>
      <c r="B637" s="34"/>
      <c r="C637" s="34"/>
      <c r="D637" s="34"/>
      <c r="E637" s="34"/>
      <c r="F637" s="34"/>
      <c r="G637" s="34"/>
    </row>
    <row r="638" ht="15.15" spans="1:7">
      <c r="A638" s="34"/>
      <c r="B638" s="34"/>
      <c r="C638" s="34"/>
      <c r="D638" s="34"/>
      <c r="E638" s="34"/>
      <c r="F638" s="34"/>
      <c r="G638" s="34"/>
    </row>
    <row r="639" ht="15.15" spans="1:7">
      <c r="A639" s="34"/>
      <c r="B639" s="34"/>
      <c r="C639" s="34"/>
      <c r="D639" s="34"/>
      <c r="E639" s="34"/>
      <c r="F639" s="34"/>
      <c r="G639" s="34"/>
    </row>
    <row r="640" ht="15.15" spans="1:7">
      <c r="A640" s="34"/>
      <c r="B640" s="34"/>
      <c r="C640" s="34"/>
      <c r="D640" s="34"/>
      <c r="E640" s="34"/>
      <c r="F640" s="34"/>
      <c r="G640" s="34"/>
    </row>
    <row r="641" ht="15.15" spans="1:7">
      <c r="A641" s="34"/>
      <c r="B641" s="34"/>
      <c r="C641" s="34"/>
      <c r="D641" s="34"/>
      <c r="E641" s="34"/>
      <c r="F641" s="34"/>
      <c r="G641" s="34"/>
    </row>
    <row r="642" ht="15.15" spans="1:7">
      <c r="A642" s="34"/>
      <c r="B642" s="34"/>
      <c r="C642" s="34"/>
      <c r="D642" s="34"/>
      <c r="E642" s="34"/>
      <c r="F642" s="34"/>
      <c r="G642" s="34"/>
    </row>
    <row r="643" ht="15.15" spans="1:7">
      <c r="A643" s="34"/>
      <c r="B643" s="34"/>
      <c r="C643" s="34"/>
      <c r="D643" s="34"/>
      <c r="E643" s="34"/>
      <c r="F643" s="34"/>
      <c r="G643" s="34"/>
    </row>
    <row r="644" ht="15.15" spans="1:7">
      <c r="A644" s="34"/>
      <c r="B644" s="34"/>
      <c r="C644" s="34"/>
      <c r="D644" s="34"/>
      <c r="E644" s="34"/>
      <c r="F644" s="34"/>
      <c r="G644" s="34"/>
    </row>
    <row r="645" ht="15.15" spans="1:7">
      <c r="A645" s="34"/>
      <c r="B645" s="34"/>
      <c r="C645" s="34"/>
      <c r="D645" s="34"/>
      <c r="E645" s="34"/>
      <c r="F645" s="34"/>
      <c r="G645" s="34"/>
    </row>
    <row r="646" ht="15.15" spans="1:7">
      <c r="A646" s="34"/>
      <c r="B646" s="34"/>
      <c r="C646" s="34"/>
      <c r="D646" s="34"/>
      <c r="E646" s="34"/>
      <c r="F646" s="34"/>
      <c r="G646" s="34"/>
    </row>
    <row r="647" ht="15.15" spans="1:7">
      <c r="A647" s="34"/>
      <c r="B647" s="34"/>
      <c r="C647" s="34"/>
      <c r="D647" s="34"/>
      <c r="E647" s="34"/>
      <c r="F647" s="34"/>
      <c r="G647" s="34"/>
    </row>
    <row r="648" ht="15.15" spans="1:7">
      <c r="A648" s="34"/>
      <c r="B648" s="34"/>
      <c r="C648" s="34"/>
      <c r="D648" s="34"/>
      <c r="E648" s="34"/>
      <c r="F648" s="34"/>
      <c r="G648" s="34"/>
    </row>
    <row r="649" ht="15.15" spans="1:7">
      <c r="A649" s="34"/>
      <c r="B649" s="34"/>
      <c r="C649" s="34"/>
      <c r="D649" s="34"/>
      <c r="E649" s="34"/>
      <c r="F649" s="34"/>
      <c r="G649" s="34"/>
    </row>
    <row r="650" ht="15.15" spans="1:7">
      <c r="A650" s="34"/>
      <c r="B650" s="34"/>
      <c r="C650" s="34"/>
      <c r="D650" s="34"/>
      <c r="E650" s="34"/>
      <c r="F650" s="34"/>
      <c r="G650" s="34"/>
    </row>
    <row r="651" ht="15.15" spans="1:7">
      <c r="A651" s="34"/>
      <c r="B651" s="34"/>
      <c r="C651" s="34"/>
      <c r="D651" s="34"/>
      <c r="E651" s="34"/>
      <c r="F651" s="34"/>
      <c r="G651" s="34"/>
    </row>
    <row r="652" ht="15.15" spans="1:7">
      <c r="A652" s="34"/>
      <c r="B652" s="34"/>
      <c r="C652" s="34"/>
      <c r="D652" s="34"/>
      <c r="E652" s="34"/>
      <c r="F652" s="34"/>
      <c r="G652" s="34"/>
    </row>
    <row r="653" ht="15.15" spans="1:7">
      <c r="A653" s="34"/>
      <c r="B653" s="34"/>
      <c r="C653" s="34"/>
      <c r="D653" s="34"/>
      <c r="E653" s="34"/>
      <c r="F653" s="34"/>
      <c r="G653" s="34"/>
    </row>
    <row r="654" ht="15.15" spans="1:7">
      <c r="A654" s="34"/>
      <c r="B654" s="34"/>
      <c r="C654" s="34"/>
      <c r="D654" s="34"/>
      <c r="E654" s="34"/>
      <c r="F654" s="34"/>
      <c r="G654" s="34"/>
    </row>
    <row r="655" ht="15.15" spans="1:7">
      <c r="A655" s="34"/>
      <c r="B655" s="34"/>
      <c r="C655" s="34"/>
      <c r="D655" s="34"/>
      <c r="E655" s="34"/>
      <c r="F655" s="34"/>
      <c r="G655" s="34"/>
    </row>
    <row r="656" ht="15.15" spans="1:7">
      <c r="A656" s="34"/>
      <c r="B656" s="34"/>
      <c r="C656" s="34"/>
      <c r="D656" s="34"/>
      <c r="E656" s="34"/>
      <c r="F656" s="34"/>
      <c r="G656" s="34"/>
    </row>
    <row r="657" ht="15.15" spans="1:7">
      <c r="A657" s="34"/>
      <c r="B657" s="34"/>
      <c r="C657" s="34"/>
      <c r="D657" s="34"/>
      <c r="E657" s="34"/>
      <c r="F657" s="34"/>
      <c r="G657" s="34"/>
    </row>
    <row r="658" ht="15.15" spans="1:7">
      <c r="A658" s="34"/>
      <c r="B658" s="34"/>
      <c r="C658" s="34"/>
      <c r="D658" s="34"/>
      <c r="E658" s="34"/>
      <c r="F658" s="34"/>
      <c r="G658" s="34"/>
    </row>
    <row r="659" ht="15.15" spans="1:7">
      <c r="A659" s="34"/>
      <c r="B659" s="34"/>
      <c r="C659" s="34"/>
      <c r="D659" s="34"/>
      <c r="E659" s="34"/>
      <c r="F659" s="34"/>
      <c r="G659" s="34"/>
    </row>
    <row r="660" ht="15.15" spans="1:7">
      <c r="A660" s="34"/>
      <c r="B660" s="34"/>
      <c r="C660" s="34"/>
      <c r="D660" s="34"/>
      <c r="E660" s="34"/>
      <c r="F660" s="34"/>
      <c r="G660" s="34"/>
    </row>
    <row r="661" ht="15.15" spans="1:7">
      <c r="A661" s="34"/>
      <c r="B661" s="34"/>
      <c r="C661" s="34"/>
      <c r="D661" s="34"/>
      <c r="E661" s="34"/>
      <c r="F661" s="34"/>
      <c r="G661" s="34"/>
    </row>
    <row r="662" ht="15.15" spans="1:7">
      <c r="A662" s="34"/>
      <c r="B662" s="34"/>
      <c r="C662" s="34"/>
      <c r="D662" s="34"/>
      <c r="E662" s="34"/>
      <c r="F662" s="34"/>
      <c r="G662" s="34"/>
    </row>
    <row r="663" ht="15.15" spans="1:7">
      <c r="A663" s="34"/>
      <c r="B663" s="34"/>
      <c r="C663" s="34"/>
      <c r="D663" s="34"/>
      <c r="E663" s="34"/>
      <c r="F663" s="34"/>
      <c r="G663" s="34"/>
    </row>
    <row r="664" ht="15.15" spans="1:7">
      <c r="A664" s="34"/>
      <c r="B664" s="34"/>
      <c r="C664" s="34"/>
      <c r="D664" s="34"/>
      <c r="E664" s="34"/>
      <c r="F664" s="34"/>
      <c r="G664" s="34"/>
    </row>
    <row r="665" ht="15.15" spans="1:7">
      <c r="A665" s="34"/>
      <c r="B665" s="34"/>
      <c r="C665" s="34"/>
      <c r="D665" s="34"/>
      <c r="E665" s="34"/>
      <c r="F665" s="34"/>
      <c r="G665" s="34"/>
    </row>
    <row r="666" ht="15.15" spans="1:7">
      <c r="A666" s="34"/>
      <c r="B666" s="34"/>
      <c r="C666" s="34"/>
      <c r="D666" s="34"/>
      <c r="E666" s="34"/>
      <c r="F666" s="34"/>
      <c r="G666" s="34"/>
    </row>
    <row r="667" ht="15.15" spans="1:7">
      <c r="A667" s="34"/>
      <c r="B667" s="34"/>
      <c r="C667" s="34"/>
      <c r="D667" s="34"/>
      <c r="E667" s="34"/>
      <c r="F667" s="34"/>
      <c r="G667" s="34"/>
    </row>
    <row r="668" ht="15.15" spans="1:7">
      <c r="A668" s="34"/>
      <c r="B668" s="34"/>
      <c r="C668" s="34"/>
      <c r="D668" s="34"/>
      <c r="E668" s="34"/>
      <c r="F668" s="34"/>
      <c r="G668" s="34"/>
    </row>
    <row r="669" ht="15.15" spans="1:7">
      <c r="A669" s="34"/>
      <c r="B669" s="34"/>
      <c r="C669" s="34"/>
      <c r="D669" s="34"/>
      <c r="E669" s="34"/>
      <c r="F669" s="34"/>
      <c r="G669" s="34"/>
    </row>
    <row r="670" ht="15.15" spans="1:7">
      <c r="A670" s="34"/>
      <c r="B670" s="34"/>
      <c r="C670" s="34"/>
      <c r="D670" s="34"/>
      <c r="E670" s="34"/>
      <c r="F670" s="34"/>
      <c r="G670" s="34"/>
    </row>
    <row r="671" ht="15.15" spans="1:7">
      <c r="A671" s="34"/>
      <c r="B671" s="34"/>
      <c r="C671" s="34"/>
      <c r="D671" s="34"/>
      <c r="E671" s="34"/>
      <c r="F671" s="34"/>
      <c r="G671" s="34"/>
    </row>
    <row r="672" ht="15.15" spans="1:7">
      <c r="A672" s="34"/>
      <c r="B672" s="34"/>
      <c r="C672" s="34"/>
      <c r="D672" s="34"/>
      <c r="E672" s="34"/>
      <c r="F672" s="34"/>
      <c r="G672" s="34"/>
    </row>
    <row r="673" ht="15.15" spans="1:7">
      <c r="A673" s="34"/>
      <c r="B673" s="34"/>
      <c r="C673" s="34"/>
      <c r="D673" s="34"/>
      <c r="E673" s="34"/>
      <c r="F673" s="34"/>
      <c r="G673" s="34"/>
    </row>
    <row r="674" ht="15.15" spans="1:7">
      <c r="A674" s="34"/>
      <c r="B674" s="34"/>
      <c r="C674" s="34"/>
      <c r="D674" s="34"/>
      <c r="E674" s="34"/>
      <c r="F674" s="34"/>
      <c r="G674" s="34"/>
    </row>
    <row r="675" ht="15.15" spans="1:7">
      <c r="A675" s="34"/>
      <c r="B675" s="34"/>
      <c r="C675" s="34"/>
      <c r="D675" s="34"/>
      <c r="E675" s="34"/>
      <c r="F675" s="34"/>
      <c r="G675" s="34"/>
    </row>
    <row r="676" ht="15.15" spans="1:7">
      <c r="A676" s="34"/>
      <c r="B676" s="34"/>
      <c r="C676" s="34"/>
      <c r="D676" s="34"/>
      <c r="E676" s="34"/>
      <c r="F676" s="34"/>
      <c r="G676" s="34"/>
    </row>
    <row r="677" ht="15.15" spans="1:7">
      <c r="A677" s="34"/>
      <c r="B677" s="34"/>
      <c r="C677" s="34"/>
      <c r="D677" s="34"/>
      <c r="E677" s="34"/>
      <c r="F677" s="34"/>
      <c r="G677" s="34"/>
    </row>
    <row r="678" ht="15.15" spans="1:7">
      <c r="A678" s="34"/>
      <c r="B678" s="34"/>
      <c r="C678" s="34"/>
      <c r="D678" s="34"/>
      <c r="E678" s="34"/>
      <c r="F678" s="34"/>
      <c r="G678" s="34"/>
    </row>
    <row r="679" ht="15.15" spans="1:7">
      <c r="A679" s="34"/>
      <c r="B679" s="34"/>
      <c r="C679" s="34"/>
      <c r="D679" s="34"/>
      <c r="E679" s="34"/>
      <c r="F679" s="34"/>
      <c r="G679" s="34"/>
    </row>
    <row r="680" ht="15.15" spans="1:7">
      <c r="A680" s="34"/>
      <c r="B680" s="34"/>
      <c r="C680" s="34"/>
      <c r="D680" s="34"/>
      <c r="E680" s="34"/>
      <c r="F680" s="34"/>
      <c r="G680" s="34"/>
    </row>
    <row r="681" ht="15.15" spans="1:7">
      <c r="A681" s="34"/>
      <c r="B681" s="34"/>
      <c r="C681" s="34"/>
      <c r="D681" s="34"/>
      <c r="E681" s="34"/>
      <c r="F681" s="34"/>
      <c r="G681" s="34"/>
    </row>
    <row r="682" ht="15.15" spans="1:7">
      <c r="A682" s="34"/>
      <c r="B682" s="34"/>
      <c r="C682" s="34"/>
      <c r="D682" s="34"/>
      <c r="E682" s="34"/>
      <c r="F682" s="34"/>
      <c r="G682" s="34"/>
    </row>
    <row r="683" ht="15.15" spans="1:7">
      <c r="A683" s="34"/>
      <c r="B683" s="34"/>
      <c r="C683" s="34"/>
      <c r="D683" s="34"/>
      <c r="E683" s="34"/>
      <c r="F683" s="34"/>
      <c r="G683" s="34"/>
    </row>
    <row r="684" ht="15.15" spans="1:7">
      <c r="A684" s="34"/>
      <c r="B684" s="34"/>
      <c r="C684" s="34"/>
      <c r="D684" s="34"/>
      <c r="E684" s="34"/>
      <c r="F684" s="34"/>
      <c r="G684" s="34"/>
    </row>
    <row r="685" ht="15.15" spans="1:7">
      <c r="A685" s="34"/>
      <c r="B685" s="34"/>
      <c r="C685" s="34"/>
      <c r="D685" s="34"/>
      <c r="E685" s="34"/>
      <c r="F685" s="34"/>
      <c r="G685" s="34"/>
    </row>
    <row r="686" ht="15.15" spans="1:7">
      <c r="A686" s="34"/>
      <c r="B686" s="34"/>
      <c r="C686" s="34"/>
      <c r="D686" s="34"/>
      <c r="E686" s="34"/>
      <c r="F686" s="34"/>
      <c r="G686" s="34"/>
    </row>
    <row r="687" ht="15.15" spans="1:7">
      <c r="A687" s="34"/>
      <c r="B687" s="34"/>
      <c r="C687" s="34"/>
      <c r="D687" s="34"/>
      <c r="E687" s="34"/>
      <c r="F687" s="34"/>
      <c r="G687" s="34"/>
    </row>
    <row r="688" ht="15.15" spans="1:7">
      <c r="A688" s="34"/>
      <c r="B688" s="34"/>
      <c r="C688" s="34"/>
      <c r="D688" s="34"/>
      <c r="E688" s="34"/>
      <c r="F688" s="34"/>
      <c r="G688" s="34"/>
    </row>
    <row r="689" ht="15.15" spans="1:7">
      <c r="A689" s="34"/>
      <c r="B689" s="34"/>
      <c r="C689" s="34"/>
      <c r="D689" s="34"/>
      <c r="E689" s="34"/>
      <c r="F689" s="34"/>
      <c r="G689" s="34"/>
    </row>
    <row r="690" ht="15.15" spans="1:7">
      <c r="A690" s="34"/>
      <c r="B690" s="34"/>
      <c r="C690" s="34"/>
      <c r="D690" s="34"/>
      <c r="E690" s="34"/>
      <c r="F690" s="34"/>
      <c r="G690" s="34"/>
    </row>
    <row r="691" ht="15.15" spans="1:7">
      <c r="A691" s="34"/>
      <c r="B691" s="34"/>
      <c r="C691" s="34"/>
      <c r="D691" s="34"/>
      <c r="E691" s="34"/>
      <c r="F691" s="34"/>
      <c r="G691" s="34"/>
    </row>
    <row r="692" ht="15.15" spans="1:7">
      <c r="A692" s="34"/>
      <c r="B692" s="34"/>
      <c r="C692" s="34"/>
      <c r="D692" s="34"/>
      <c r="E692" s="34"/>
      <c r="F692" s="34"/>
      <c r="G692" s="34"/>
    </row>
    <row r="693" ht="15.15" spans="1:7">
      <c r="A693" s="34"/>
      <c r="B693" s="34"/>
      <c r="C693" s="34"/>
      <c r="D693" s="34"/>
      <c r="E693" s="34"/>
      <c r="F693" s="34"/>
      <c r="G693" s="34"/>
    </row>
    <row r="694" ht="15.15" spans="1:7">
      <c r="A694" s="34"/>
      <c r="B694" s="34"/>
      <c r="C694" s="34"/>
      <c r="D694" s="34"/>
      <c r="E694" s="34"/>
      <c r="F694" s="34"/>
      <c r="G694" s="34"/>
    </row>
    <row r="695" ht="15.15" spans="1:7">
      <c r="A695" s="34"/>
      <c r="B695" s="34"/>
      <c r="C695" s="34"/>
      <c r="D695" s="34"/>
      <c r="E695" s="34"/>
      <c r="F695" s="34"/>
      <c r="G695" s="34"/>
    </row>
    <row r="696" ht="15.15" spans="1:7">
      <c r="A696" s="34"/>
      <c r="B696" s="34"/>
      <c r="C696" s="34"/>
      <c r="D696" s="34"/>
      <c r="E696" s="34"/>
      <c r="F696" s="34"/>
      <c r="G696" s="34"/>
    </row>
    <row r="697" ht="15.15" spans="1:7">
      <c r="A697" s="34"/>
      <c r="B697" s="34"/>
      <c r="C697" s="34"/>
      <c r="D697" s="34"/>
      <c r="E697" s="34"/>
      <c r="F697" s="34"/>
      <c r="G697" s="34"/>
    </row>
    <row r="698" ht="15.15" spans="1:7">
      <c r="A698" s="34"/>
      <c r="B698" s="34"/>
      <c r="C698" s="34"/>
      <c r="D698" s="34"/>
      <c r="E698" s="34"/>
      <c r="F698" s="34"/>
      <c r="G698" s="34"/>
    </row>
    <row r="699" ht="15.15" spans="1:7">
      <c r="A699" s="34"/>
      <c r="B699" s="34"/>
      <c r="C699" s="34"/>
      <c r="D699" s="34"/>
      <c r="E699" s="34"/>
      <c r="F699" s="34"/>
      <c r="G699" s="34"/>
    </row>
    <row r="700" ht="15.15" spans="1:7">
      <c r="A700" s="34"/>
      <c r="B700" s="34"/>
      <c r="C700" s="34"/>
      <c r="D700" s="34"/>
      <c r="E700" s="34"/>
      <c r="F700" s="34"/>
      <c r="G700" s="34"/>
    </row>
    <row r="701" ht="15.15" spans="1:7">
      <c r="A701" s="34"/>
      <c r="B701" s="34"/>
      <c r="C701" s="34"/>
      <c r="D701" s="34"/>
      <c r="E701" s="34"/>
      <c r="F701" s="34"/>
      <c r="G701" s="34"/>
    </row>
    <row r="702" ht="15.15" spans="1:7">
      <c r="A702" s="34"/>
      <c r="B702" s="34"/>
      <c r="C702" s="34"/>
      <c r="D702" s="34"/>
      <c r="E702" s="34"/>
      <c r="F702" s="34"/>
      <c r="G702" s="34"/>
    </row>
    <row r="703" ht="15.15" spans="1:7">
      <c r="A703" s="34"/>
      <c r="B703" s="34"/>
      <c r="C703" s="34"/>
      <c r="D703" s="34"/>
      <c r="E703" s="34"/>
      <c r="F703" s="34"/>
      <c r="G703" s="34"/>
    </row>
    <row r="704" ht="15.15" spans="1:7">
      <c r="A704" s="34"/>
      <c r="B704" s="34"/>
      <c r="C704" s="34"/>
      <c r="D704" s="34"/>
      <c r="E704" s="34"/>
      <c r="F704" s="34"/>
      <c r="G704" s="34"/>
    </row>
    <row r="705" ht="15.15" spans="1:7">
      <c r="A705" s="34"/>
      <c r="B705" s="34"/>
      <c r="C705" s="34"/>
      <c r="D705" s="34"/>
      <c r="E705" s="34"/>
      <c r="F705" s="34"/>
      <c r="G705" s="34"/>
    </row>
    <row r="706" ht="15.15" spans="1:7">
      <c r="A706" s="34"/>
      <c r="B706" s="34"/>
      <c r="C706" s="34"/>
      <c r="D706" s="34"/>
      <c r="E706" s="34"/>
      <c r="F706" s="34"/>
      <c r="G706" s="34"/>
    </row>
    <row r="707" ht="15.15" spans="1:7">
      <c r="A707" s="34"/>
      <c r="B707" s="34"/>
      <c r="C707" s="34"/>
      <c r="D707" s="34"/>
      <c r="E707" s="34"/>
      <c r="F707" s="34"/>
      <c r="G707" s="34"/>
    </row>
    <row r="708" ht="15.15" spans="1:7">
      <c r="A708" s="34"/>
      <c r="B708" s="34"/>
      <c r="C708" s="34"/>
      <c r="D708" s="34"/>
      <c r="E708" s="34"/>
      <c r="F708" s="34"/>
      <c r="G708" s="34"/>
    </row>
    <row r="709" ht="15.15" spans="1:7">
      <c r="A709" s="34"/>
      <c r="B709" s="34"/>
      <c r="C709" s="34"/>
      <c r="D709" s="34"/>
      <c r="E709" s="34"/>
      <c r="F709" s="34"/>
      <c r="G709" s="34"/>
    </row>
    <row r="710" ht="15.15" spans="1:7">
      <c r="A710" s="34"/>
      <c r="B710" s="34"/>
      <c r="C710" s="34"/>
      <c r="D710" s="34"/>
      <c r="E710" s="34"/>
      <c r="F710" s="34"/>
      <c r="G710" s="34"/>
    </row>
    <row r="711" ht="15.15" spans="1:7">
      <c r="A711" s="34"/>
      <c r="B711" s="34"/>
      <c r="C711" s="34"/>
      <c r="D711" s="34"/>
      <c r="E711" s="34"/>
      <c r="F711" s="34"/>
      <c r="G711" s="34"/>
    </row>
    <row r="712" ht="15.15" spans="1:7">
      <c r="A712" s="34"/>
      <c r="B712" s="34"/>
      <c r="C712" s="34"/>
      <c r="D712" s="34"/>
      <c r="E712" s="34"/>
      <c r="F712" s="34"/>
      <c r="G712" s="34"/>
    </row>
    <row r="713" ht="15.15" spans="1:7">
      <c r="A713" s="34"/>
      <c r="B713" s="34"/>
      <c r="C713" s="34"/>
      <c r="D713" s="34"/>
      <c r="E713" s="34"/>
      <c r="F713" s="34"/>
      <c r="G713" s="34"/>
    </row>
    <row r="714" ht="15.15" spans="1:7">
      <c r="A714" s="34"/>
      <c r="B714" s="34"/>
      <c r="C714" s="34"/>
      <c r="D714" s="34"/>
      <c r="E714" s="34"/>
      <c r="F714" s="34"/>
      <c r="G714" s="34"/>
    </row>
    <row r="715" ht="15.15" spans="1:7">
      <c r="A715" s="34"/>
      <c r="B715" s="34"/>
      <c r="C715" s="34"/>
      <c r="D715" s="34"/>
      <c r="E715" s="34"/>
      <c r="F715" s="34"/>
      <c r="G715" s="34"/>
    </row>
    <row r="716" ht="15.15" spans="1:7">
      <c r="A716" s="34"/>
      <c r="B716" s="34"/>
      <c r="C716" s="34"/>
      <c r="D716" s="34"/>
      <c r="E716" s="34"/>
      <c r="F716" s="34"/>
      <c r="G716" s="34"/>
    </row>
    <row r="717" ht="15.15" spans="1:7">
      <c r="A717" s="34"/>
      <c r="B717" s="34"/>
      <c r="C717" s="34"/>
      <c r="D717" s="34"/>
      <c r="E717" s="34"/>
      <c r="F717" s="34"/>
      <c r="G717" s="34"/>
    </row>
    <row r="718" ht="15.15" spans="1:7">
      <c r="A718" s="34"/>
      <c r="B718" s="34"/>
      <c r="C718" s="34"/>
      <c r="D718" s="34"/>
      <c r="E718" s="34"/>
      <c r="F718" s="34"/>
      <c r="G718" s="34"/>
    </row>
    <row r="719" ht="15.15" spans="1:7">
      <c r="A719" s="34"/>
      <c r="B719" s="34"/>
      <c r="C719" s="34"/>
      <c r="D719" s="34"/>
      <c r="E719" s="34"/>
      <c r="F719" s="34"/>
      <c r="G719" s="34"/>
    </row>
    <row r="720" ht="15.15" spans="1:7">
      <c r="A720" s="34"/>
      <c r="B720" s="34"/>
      <c r="C720" s="34"/>
      <c r="D720" s="34"/>
      <c r="E720" s="34"/>
      <c r="F720" s="34"/>
      <c r="G720" s="34"/>
    </row>
    <row r="721" ht="15.15" spans="1:7">
      <c r="A721" s="34"/>
      <c r="B721" s="34"/>
      <c r="C721" s="34"/>
      <c r="D721" s="34"/>
      <c r="E721" s="34"/>
      <c r="F721" s="34"/>
      <c r="G721" s="34"/>
    </row>
    <row r="722" ht="15.15" spans="1:7">
      <c r="A722" s="34"/>
      <c r="B722" s="34"/>
      <c r="C722" s="34"/>
      <c r="D722" s="34"/>
      <c r="E722" s="34"/>
      <c r="F722" s="34"/>
      <c r="G722" s="34"/>
    </row>
    <row r="723" ht="15.15" spans="1:7">
      <c r="A723" s="34"/>
      <c r="B723" s="34"/>
      <c r="C723" s="34"/>
      <c r="D723" s="34"/>
      <c r="E723" s="34"/>
      <c r="F723" s="34"/>
      <c r="G723" s="34"/>
    </row>
    <row r="724" ht="15.15" spans="1:7">
      <c r="A724" s="34"/>
      <c r="B724" s="34"/>
      <c r="C724" s="34"/>
      <c r="D724" s="34"/>
      <c r="E724" s="34"/>
      <c r="F724" s="34"/>
      <c r="G724" s="34"/>
    </row>
    <row r="725" ht="15.15" spans="1:7">
      <c r="A725" s="34"/>
      <c r="B725" s="34"/>
      <c r="C725" s="34"/>
      <c r="D725" s="34"/>
      <c r="E725" s="34"/>
      <c r="F725" s="34"/>
      <c r="G725" s="34"/>
    </row>
    <row r="726" ht="15.15" spans="1:7">
      <c r="A726" s="34"/>
      <c r="B726" s="34"/>
      <c r="C726" s="34"/>
      <c r="D726" s="34"/>
      <c r="E726" s="34"/>
      <c r="F726" s="34"/>
      <c r="G726" s="34"/>
    </row>
    <row r="727" ht="15.15" spans="1:7">
      <c r="A727" s="34"/>
      <c r="B727" s="34"/>
      <c r="C727" s="34"/>
      <c r="D727" s="34"/>
      <c r="E727" s="34"/>
      <c r="F727" s="34"/>
      <c r="G727" s="34"/>
    </row>
    <row r="728" ht="15.15" spans="1:7">
      <c r="A728" s="34"/>
      <c r="B728" s="34"/>
      <c r="C728" s="34"/>
      <c r="D728" s="34"/>
      <c r="E728" s="34"/>
      <c r="F728" s="34"/>
      <c r="G728" s="34"/>
    </row>
    <row r="729" ht="15.15" spans="1:7">
      <c r="A729" s="34"/>
      <c r="B729" s="34"/>
      <c r="C729" s="34"/>
      <c r="D729" s="34"/>
      <c r="E729" s="34"/>
      <c r="F729" s="34"/>
      <c r="G729" s="34"/>
    </row>
    <row r="730" ht="15.15" spans="1:7">
      <c r="A730" s="34"/>
      <c r="B730" s="34"/>
      <c r="C730" s="34"/>
      <c r="D730" s="34"/>
      <c r="E730" s="34"/>
      <c r="F730" s="34"/>
      <c r="G730" s="34"/>
    </row>
    <row r="731" ht="15.15" spans="1:7">
      <c r="A731" s="34"/>
      <c r="B731" s="34"/>
      <c r="C731" s="34"/>
      <c r="D731" s="34"/>
      <c r="E731" s="34"/>
      <c r="F731" s="34"/>
      <c r="G731" s="34"/>
    </row>
    <row r="732" ht="15.15" spans="1:7">
      <c r="A732" s="34"/>
      <c r="B732" s="34"/>
      <c r="C732" s="34"/>
      <c r="D732" s="34"/>
      <c r="E732" s="34"/>
      <c r="F732" s="34"/>
      <c r="G732" s="34"/>
    </row>
    <row r="733" ht="15.15" spans="1:7">
      <c r="A733" s="34"/>
      <c r="B733" s="34"/>
      <c r="C733" s="34"/>
      <c r="D733" s="34"/>
      <c r="E733" s="34"/>
      <c r="F733" s="34"/>
      <c r="G733" s="34"/>
    </row>
    <row r="734" ht="15.15" spans="1:7">
      <c r="A734" s="34"/>
      <c r="B734" s="34"/>
      <c r="C734" s="34"/>
      <c r="D734" s="34"/>
      <c r="E734" s="34"/>
      <c r="F734" s="34"/>
      <c r="G734" s="34"/>
    </row>
    <row r="735" ht="15.15" spans="1:7">
      <c r="A735" s="34"/>
      <c r="B735" s="34"/>
      <c r="C735" s="34"/>
      <c r="D735" s="34"/>
      <c r="E735" s="34"/>
      <c r="F735" s="34"/>
      <c r="G735" s="34"/>
    </row>
    <row r="736" ht="15.15" spans="1:7">
      <c r="A736" s="34"/>
      <c r="B736" s="34"/>
      <c r="C736" s="34"/>
      <c r="D736" s="34"/>
      <c r="E736" s="34"/>
      <c r="F736" s="34"/>
      <c r="G736" s="34"/>
    </row>
    <row r="737" ht="15.15" spans="1:7">
      <c r="A737" s="34"/>
      <c r="B737" s="34"/>
      <c r="C737" s="34"/>
      <c r="D737" s="34"/>
      <c r="E737" s="34"/>
      <c r="F737" s="34"/>
      <c r="G737" s="34"/>
    </row>
    <row r="738" ht="15.15" spans="1:7">
      <c r="A738" s="34"/>
      <c r="B738" s="34"/>
      <c r="C738" s="34"/>
      <c r="D738" s="34"/>
      <c r="E738" s="34"/>
      <c r="F738" s="34"/>
      <c r="G738" s="34"/>
    </row>
    <row r="739" ht="15.15" spans="1:7">
      <c r="A739" s="34"/>
      <c r="B739" s="34"/>
      <c r="C739" s="34"/>
      <c r="D739" s="34"/>
      <c r="E739" s="34"/>
      <c r="F739" s="34"/>
      <c r="G739" s="34"/>
    </row>
    <row r="740" ht="15.15" spans="1:7">
      <c r="A740" s="34"/>
      <c r="B740" s="34"/>
      <c r="C740" s="34"/>
      <c r="D740" s="34"/>
      <c r="E740" s="34"/>
      <c r="F740" s="34"/>
      <c r="G740" s="34"/>
    </row>
    <row r="741" ht="15.15" spans="1:7">
      <c r="A741" s="34"/>
      <c r="B741" s="34"/>
      <c r="C741" s="34"/>
      <c r="D741" s="34"/>
      <c r="E741" s="34"/>
      <c r="F741" s="34"/>
      <c r="G741" s="34"/>
    </row>
    <row r="742" ht="15.15" spans="1:7">
      <c r="A742" s="34"/>
      <c r="B742" s="34"/>
      <c r="C742" s="34"/>
      <c r="D742" s="34"/>
      <c r="E742" s="34"/>
      <c r="F742" s="34"/>
      <c r="G742" s="34"/>
    </row>
    <row r="743" ht="15.15" spans="1:7">
      <c r="A743" s="34"/>
      <c r="B743" s="34"/>
      <c r="C743" s="34"/>
      <c r="D743" s="34"/>
      <c r="E743" s="34"/>
      <c r="F743" s="34"/>
      <c r="G743" s="34"/>
    </row>
    <row r="744" ht="15.15" spans="1:7">
      <c r="A744" s="34"/>
      <c r="B744" s="34"/>
      <c r="C744" s="34"/>
      <c r="D744" s="34"/>
      <c r="E744" s="34"/>
      <c r="F744" s="34"/>
      <c r="G744" s="34"/>
    </row>
    <row r="745" ht="15.15" spans="1:7">
      <c r="A745" s="34"/>
      <c r="B745" s="34"/>
      <c r="C745" s="34"/>
      <c r="D745" s="34"/>
      <c r="E745" s="34"/>
      <c r="F745" s="34"/>
      <c r="G745" s="34"/>
    </row>
    <row r="746" ht="15.15" spans="1:7">
      <c r="A746" s="34"/>
      <c r="B746" s="34"/>
      <c r="C746" s="34"/>
      <c r="D746" s="34"/>
      <c r="E746" s="34"/>
      <c r="F746" s="34"/>
      <c r="G746" s="34"/>
    </row>
    <row r="747" ht="15.15" spans="1:7">
      <c r="A747" s="34"/>
      <c r="B747" s="34"/>
      <c r="C747" s="34"/>
      <c r="D747" s="34"/>
      <c r="E747" s="34"/>
      <c r="F747" s="34"/>
      <c r="G747" s="34"/>
    </row>
    <row r="748" ht="15.15" spans="1:7">
      <c r="A748" s="34"/>
      <c r="B748" s="34"/>
      <c r="C748" s="34"/>
      <c r="D748" s="34"/>
      <c r="E748" s="34"/>
      <c r="F748" s="34"/>
      <c r="G748" s="34"/>
    </row>
    <row r="749" ht="15.15" spans="1:7">
      <c r="A749" s="34"/>
      <c r="B749" s="34"/>
      <c r="C749" s="34"/>
      <c r="D749" s="34"/>
      <c r="E749" s="34"/>
      <c r="F749" s="34"/>
      <c r="G749" s="34"/>
    </row>
    <row r="750" ht="15.15" spans="1:7">
      <c r="A750" s="34"/>
      <c r="B750" s="34"/>
      <c r="C750" s="34"/>
      <c r="D750" s="34"/>
      <c r="E750" s="34"/>
      <c r="F750" s="34"/>
      <c r="G750" s="34"/>
    </row>
    <row r="751" ht="15.15" spans="1:7">
      <c r="A751" s="34"/>
      <c r="B751" s="34"/>
      <c r="C751" s="34"/>
      <c r="D751" s="34"/>
      <c r="E751" s="34"/>
      <c r="F751" s="34"/>
      <c r="G751" s="34"/>
    </row>
    <row r="752" ht="15.15" spans="1:7">
      <c r="A752" s="34"/>
      <c r="B752" s="34"/>
      <c r="C752" s="34"/>
      <c r="D752" s="34"/>
      <c r="E752" s="34"/>
      <c r="F752" s="34"/>
      <c r="G752" s="34"/>
    </row>
    <row r="753" ht="15.15" spans="1:7">
      <c r="A753" s="34"/>
      <c r="B753" s="34"/>
      <c r="C753" s="34"/>
      <c r="D753" s="34"/>
      <c r="E753" s="34"/>
      <c r="F753" s="34"/>
      <c r="G753" s="34"/>
    </row>
    <row r="754" ht="15.15" spans="1:7">
      <c r="A754" s="34"/>
      <c r="B754" s="34"/>
      <c r="C754" s="34"/>
      <c r="D754" s="34"/>
      <c r="E754" s="34"/>
      <c r="F754" s="34"/>
      <c r="G754" s="34"/>
    </row>
    <row r="755" ht="15.15" spans="1:7">
      <c r="A755" s="34"/>
      <c r="B755" s="34"/>
      <c r="C755" s="34"/>
      <c r="D755" s="34"/>
      <c r="E755" s="34"/>
      <c r="F755" s="34"/>
      <c r="G755" s="34"/>
    </row>
    <row r="756" ht="15.15" spans="1:7">
      <c r="A756" s="34"/>
      <c r="B756" s="34"/>
      <c r="C756" s="34"/>
      <c r="D756" s="34"/>
      <c r="E756" s="34"/>
      <c r="F756" s="34"/>
      <c r="G756" s="34"/>
    </row>
    <row r="757" ht="15.15" spans="1:7">
      <c r="A757" s="34"/>
      <c r="B757" s="34"/>
      <c r="C757" s="34"/>
      <c r="D757" s="34"/>
      <c r="E757" s="34"/>
      <c r="F757" s="34"/>
      <c r="G757" s="34"/>
    </row>
    <row r="758" ht="15.15" spans="1:7">
      <c r="A758" s="34"/>
      <c r="B758" s="34"/>
      <c r="C758" s="34"/>
      <c r="D758" s="34"/>
      <c r="E758" s="34"/>
      <c r="F758" s="34"/>
      <c r="G758" s="34"/>
    </row>
    <row r="759" ht="15.15" spans="1:7">
      <c r="A759" s="34"/>
      <c r="B759" s="34"/>
      <c r="C759" s="34"/>
      <c r="D759" s="34"/>
      <c r="E759" s="34"/>
      <c r="F759" s="34"/>
      <c r="G759" s="34"/>
    </row>
    <row r="760" ht="15.15" spans="1:7">
      <c r="A760" s="34"/>
      <c r="B760" s="34"/>
      <c r="C760" s="34"/>
      <c r="D760" s="34"/>
      <c r="E760" s="34"/>
      <c r="F760" s="34"/>
      <c r="G760" s="34"/>
    </row>
    <row r="761" ht="15.15" spans="1:7">
      <c r="A761" s="34"/>
      <c r="B761" s="34"/>
      <c r="C761" s="34"/>
      <c r="D761" s="34"/>
      <c r="E761" s="34"/>
      <c r="F761" s="34"/>
      <c r="G761" s="34"/>
    </row>
    <row r="762" ht="15.15" spans="1:7">
      <c r="A762" s="34"/>
      <c r="B762" s="34"/>
      <c r="C762" s="34"/>
      <c r="D762" s="34"/>
      <c r="E762" s="34"/>
      <c r="F762" s="34"/>
      <c r="G762" s="34"/>
    </row>
    <row r="763" ht="15.15" spans="1:7">
      <c r="A763" s="34"/>
      <c r="B763" s="34"/>
      <c r="C763" s="34"/>
      <c r="D763" s="34"/>
      <c r="E763" s="34"/>
      <c r="F763" s="34"/>
      <c r="G763" s="34"/>
    </row>
    <row r="764" ht="15.15" spans="1:7">
      <c r="A764" s="34"/>
      <c r="B764" s="34"/>
      <c r="C764" s="34"/>
      <c r="D764" s="34"/>
      <c r="E764" s="34"/>
      <c r="F764" s="34"/>
      <c r="G764" s="34"/>
    </row>
    <row r="765" ht="15.15" spans="1:7">
      <c r="A765" s="34"/>
      <c r="B765" s="34"/>
      <c r="C765" s="34"/>
      <c r="D765" s="34"/>
      <c r="E765" s="34"/>
      <c r="F765" s="34"/>
      <c r="G765" s="34"/>
    </row>
    <row r="766" ht="15.15" spans="1:7">
      <c r="A766" s="34"/>
      <c r="B766" s="34"/>
      <c r="C766" s="34"/>
      <c r="D766" s="34"/>
      <c r="E766" s="34"/>
      <c r="F766" s="34"/>
      <c r="G766" s="34"/>
    </row>
    <row r="767" ht="15.15" spans="1:7">
      <c r="A767" s="34"/>
      <c r="B767" s="34"/>
      <c r="C767" s="34"/>
      <c r="D767" s="34"/>
      <c r="E767" s="34"/>
      <c r="F767" s="34"/>
      <c r="G767" s="34"/>
    </row>
    <row r="768" ht="15.15" spans="1:7">
      <c r="A768" s="34"/>
      <c r="B768" s="34"/>
      <c r="C768" s="34"/>
      <c r="D768" s="34"/>
      <c r="E768" s="34"/>
      <c r="F768" s="34"/>
      <c r="G768" s="34"/>
    </row>
    <row r="769" ht="15.15" spans="1:7">
      <c r="A769" s="34"/>
      <c r="B769" s="34"/>
      <c r="C769" s="34"/>
      <c r="D769" s="34"/>
      <c r="E769" s="34"/>
      <c r="F769" s="34"/>
      <c r="G769" s="34"/>
    </row>
    <row r="770" ht="15.15" spans="1:7">
      <c r="A770" s="34"/>
      <c r="B770" s="34"/>
      <c r="C770" s="34"/>
      <c r="D770" s="34"/>
      <c r="E770" s="34"/>
      <c r="F770" s="34"/>
      <c r="G770" s="34"/>
    </row>
    <row r="771" ht="15.15" spans="1:7">
      <c r="A771" s="34"/>
      <c r="B771" s="34"/>
      <c r="C771" s="34"/>
      <c r="D771" s="34"/>
      <c r="E771" s="34"/>
      <c r="F771" s="34"/>
      <c r="G771" s="34"/>
    </row>
    <row r="772" ht="15.15" spans="1:7">
      <c r="A772" s="34"/>
      <c r="B772" s="34"/>
      <c r="C772" s="34"/>
      <c r="D772" s="34"/>
      <c r="E772" s="34"/>
      <c r="F772" s="34"/>
      <c r="G772" s="34"/>
    </row>
    <row r="773" ht="15.15" spans="1:7">
      <c r="A773" s="34"/>
      <c r="B773" s="34"/>
      <c r="C773" s="34"/>
      <c r="D773" s="34"/>
      <c r="E773" s="34"/>
      <c r="F773" s="34"/>
      <c r="G773" s="34"/>
    </row>
    <row r="774" ht="15.15" spans="1:7">
      <c r="A774" s="34"/>
      <c r="B774" s="34"/>
      <c r="C774" s="34"/>
      <c r="D774" s="34"/>
      <c r="E774" s="34"/>
      <c r="F774" s="34"/>
      <c r="G774" s="34"/>
    </row>
    <row r="775" ht="15.15" spans="1:7">
      <c r="A775" s="34"/>
      <c r="B775" s="34"/>
      <c r="C775" s="34"/>
      <c r="D775" s="34"/>
      <c r="E775" s="34"/>
      <c r="F775" s="34"/>
      <c r="G775" s="34"/>
    </row>
    <row r="776" ht="15.15" spans="1:7">
      <c r="A776" s="34"/>
      <c r="B776" s="34"/>
      <c r="C776" s="34"/>
      <c r="D776" s="34"/>
      <c r="E776" s="34"/>
      <c r="F776" s="34"/>
      <c r="G776" s="34"/>
    </row>
    <row r="777" ht="15.15" spans="1:7">
      <c r="A777" s="34"/>
      <c r="B777" s="34"/>
      <c r="C777" s="34"/>
      <c r="D777" s="34"/>
      <c r="E777" s="34"/>
      <c r="F777" s="34"/>
      <c r="G777" s="34"/>
    </row>
    <row r="778" ht="15.15" spans="1:7">
      <c r="A778" s="34"/>
      <c r="B778" s="34"/>
      <c r="C778" s="34"/>
      <c r="D778" s="34"/>
      <c r="E778" s="34"/>
      <c r="F778" s="34"/>
      <c r="G778" s="34"/>
    </row>
    <row r="779" ht="15.15" spans="1:7">
      <c r="A779" s="34"/>
      <c r="B779" s="34"/>
      <c r="C779" s="34"/>
      <c r="D779" s="34"/>
      <c r="E779" s="34"/>
      <c r="F779" s="34"/>
      <c r="G779" s="34"/>
    </row>
    <row r="780" ht="15.15" spans="1:7">
      <c r="A780" s="34"/>
      <c r="B780" s="34"/>
      <c r="C780" s="34"/>
      <c r="D780" s="34"/>
      <c r="E780" s="34"/>
      <c r="F780" s="34"/>
      <c r="G780" s="34"/>
    </row>
    <row r="781" ht="15.15" spans="1:7">
      <c r="A781" s="34"/>
      <c r="B781" s="34"/>
      <c r="C781" s="34"/>
      <c r="D781" s="34"/>
      <c r="E781" s="34"/>
      <c r="F781" s="34"/>
      <c r="G781" s="34"/>
    </row>
    <row r="782" ht="15.15" spans="1:7">
      <c r="A782" s="34"/>
      <c r="B782" s="34"/>
      <c r="C782" s="34"/>
      <c r="D782" s="34"/>
      <c r="E782" s="34"/>
      <c r="F782" s="34"/>
      <c r="G782" s="34"/>
    </row>
    <row r="783" ht="15.15" spans="1:7">
      <c r="A783" s="34"/>
      <c r="B783" s="34"/>
      <c r="C783" s="34"/>
      <c r="D783" s="34"/>
      <c r="E783" s="34"/>
      <c r="F783" s="34"/>
      <c r="G783" s="34"/>
    </row>
    <row r="784" ht="15.15" spans="1:7">
      <c r="A784" s="34"/>
      <c r="B784" s="34"/>
      <c r="C784" s="34"/>
      <c r="D784" s="34"/>
      <c r="E784" s="34"/>
      <c r="F784" s="34"/>
      <c r="G784" s="34"/>
    </row>
    <row r="785" ht="15.15" spans="1:7">
      <c r="A785" s="34"/>
      <c r="B785" s="34"/>
      <c r="C785" s="34"/>
      <c r="D785" s="34"/>
      <c r="E785" s="34"/>
      <c r="F785" s="34"/>
      <c r="G785" s="34"/>
    </row>
    <row r="786" ht="15.15" spans="1:7">
      <c r="A786" s="34"/>
      <c r="B786" s="34"/>
      <c r="C786" s="34"/>
      <c r="D786" s="34"/>
      <c r="E786" s="34"/>
      <c r="F786" s="34"/>
      <c r="G786" s="34"/>
    </row>
    <row r="787" ht="15.15" spans="1:7">
      <c r="A787" s="34"/>
      <c r="B787" s="34"/>
      <c r="C787" s="34"/>
      <c r="D787" s="34"/>
      <c r="E787" s="34"/>
      <c r="F787" s="34"/>
      <c r="G787" s="34"/>
    </row>
    <row r="788" ht="15.15" spans="1:7">
      <c r="A788" s="34"/>
      <c r="B788" s="34"/>
      <c r="C788" s="34"/>
      <c r="D788" s="34"/>
      <c r="E788" s="34"/>
      <c r="F788" s="34"/>
      <c r="G788" s="34"/>
    </row>
    <row r="789" ht="15.15" spans="1:7">
      <c r="A789" s="34"/>
      <c r="B789" s="34"/>
      <c r="C789" s="34"/>
      <c r="D789" s="34"/>
      <c r="E789" s="34"/>
      <c r="F789" s="34"/>
      <c r="G789" s="34"/>
    </row>
    <row r="790" ht="15.15" spans="1:7">
      <c r="A790" s="34"/>
      <c r="B790" s="34"/>
      <c r="C790" s="34"/>
      <c r="D790" s="34"/>
      <c r="E790" s="34"/>
      <c r="F790" s="34"/>
      <c r="G790" s="34"/>
    </row>
    <row r="791" ht="15.15" spans="1:7">
      <c r="A791" s="34"/>
      <c r="B791" s="34"/>
      <c r="C791" s="34"/>
      <c r="D791" s="34"/>
      <c r="E791" s="34"/>
      <c r="F791" s="34"/>
      <c r="G791" s="34"/>
    </row>
    <row r="792" ht="15.15" spans="1:7">
      <c r="A792" s="34"/>
      <c r="B792" s="34"/>
      <c r="C792" s="34"/>
      <c r="D792" s="34"/>
      <c r="E792" s="34"/>
      <c r="F792" s="34"/>
      <c r="G792" s="34"/>
    </row>
    <row r="793" ht="15.15" spans="1:7">
      <c r="A793" s="34"/>
      <c r="B793" s="34"/>
      <c r="C793" s="34"/>
      <c r="D793" s="34"/>
      <c r="E793" s="34"/>
      <c r="F793" s="34"/>
      <c r="G793" s="34"/>
    </row>
    <row r="794" ht="15.15" spans="1:7">
      <c r="A794" s="34"/>
      <c r="B794" s="34"/>
      <c r="C794" s="34"/>
      <c r="D794" s="34"/>
      <c r="E794" s="34"/>
      <c r="F794" s="34"/>
      <c r="G794" s="34"/>
    </row>
    <row r="795" ht="15.15" spans="1:7">
      <c r="A795" s="34"/>
      <c r="B795" s="34"/>
      <c r="C795" s="34"/>
      <c r="D795" s="34"/>
      <c r="E795" s="34"/>
      <c r="F795" s="34"/>
      <c r="G795" s="34"/>
    </row>
    <row r="796" ht="15.15" spans="1:7">
      <c r="A796" s="34"/>
      <c r="B796" s="34"/>
      <c r="C796" s="34"/>
      <c r="D796" s="34"/>
      <c r="E796" s="34"/>
      <c r="F796" s="34"/>
      <c r="G796" s="34"/>
    </row>
    <row r="797" ht="15.15" spans="1:7">
      <c r="A797" s="34"/>
      <c r="B797" s="34"/>
      <c r="C797" s="34"/>
      <c r="D797" s="34"/>
      <c r="E797" s="34"/>
      <c r="F797" s="34"/>
      <c r="G797" s="34"/>
    </row>
    <row r="798" ht="15.15" spans="1:7">
      <c r="A798" s="34"/>
      <c r="B798" s="34"/>
      <c r="C798" s="34"/>
      <c r="D798" s="34"/>
      <c r="E798" s="34"/>
      <c r="F798" s="34"/>
      <c r="G798" s="34"/>
    </row>
    <row r="799" ht="15.15" spans="1:7">
      <c r="A799" s="34"/>
      <c r="B799" s="34"/>
      <c r="C799" s="34"/>
      <c r="D799" s="34"/>
      <c r="E799" s="34"/>
      <c r="F799" s="34"/>
      <c r="G799" s="34"/>
    </row>
    <row r="800" ht="15.15" spans="1:7">
      <c r="A800" s="34"/>
      <c r="B800" s="34"/>
      <c r="C800" s="34"/>
      <c r="D800" s="34"/>
      <c r="E800" s="34"/>
      <c r="F800" s="34"/>
      <c r="G800" s="34"/>
    </row>
    <row r="801" ht="15.15" spans="1:7">
      <c r="A801" s="34"/>
      <c r="B801" s="34"/>
      <c r="C801" s="34"/>
      <c r="D801" s="34"/>
      <c r="E801" s="34"/>
      <c r="F801" s="34"/>
      <c r="G801" s="34"/>
    </row>
    <row r="802" ht="15.15" spans="1:7">
      <c r="A802" s="34"/>
      <c r="B802" s="34"/>
      <c r="C802" s="34"/>
      <c r="D802" s="34"/>
      <c r="E802" s="34"/>
      <c r="F802" s="34"/>
      <c r="G802" s="34"/>
    </row>
    <row r="803" ht="15.15" spans="1:7">
      <c r="A803" s="34"/>
      <c r="B803" s="34"/>
      <c r="C803" s="34"/>
      <c r="D803" s="34"/>
      <c r="E803" s="34"/>
      <c r="F803" s="34"/>
      <c r="G803" s="34"/>
    </row>
    <row r="804" ht="15.15" spans="1:7">
      <c r="A804" s="34"/>
      <c r="B804" s="34"/>
      <c r="C804" s="34"/>
      <c r="D804" s="34"/>
      <c r="E804" s="34"/>
      <c r="F804" s="34"/>
      <c r="G804" s="34"/>
    </row>
    <row r="805" ht="15.15" spans="1:7">
      <c r="A805" s="34"/>
      <c r="B805" s="34"/>
      <c r="C805" s="34"/>
      <c r="D805" s="34"/>
      <c r="E805" s="34"/>
      <c r="F805" s="34"/>
      <c r="G805" s="34"/>
    </row>
    <row r="806" ht="15.15" spans="1:7">
      <c r="A806" s="34"/>
      <c r="B806" s="34"/>
      <c r="C806" s="34"/>
      <c r="D806" s="34"/>
      <c r="E806" s="34"/>
      <c r="F806" s="34"/>
      <c r="G806" s="34"/>
    </row>
    <row r="807" ht="15.15" spans="1:7">
      <c r="A807" s="34"/>
      <c r="B807" s="34"/>
      <c r="C807" s="34"/>
      <c r="D807" s="34"/>
      <c r="E807" s="34"/>
      <c r="F807" s="34"/>
      <c r="G807" s="34"/>
    </row>
    <row r="808" ht="15.15" spans="1:7">
      <c r="A808" s="34"/>
      <c r="B808" s="34"/>
      <c r="C808" s="34"/>
      <c r="D808" s="34"/>
      <c r="E808" s="34"/>
      <c r="F808" s="34"/>
      <c r="G808" s="34"/>
    </row>
    <row r="809" ht="15.15" spans="1:7">
      <c r="A809" s="34"/>
      <c r="B809" s="34"/>
      <c r="C809" s="34"/>
      <c r="D809" s="34"/>
      <c r="E809" s="34"/>
      <c r="F809" s="34"/>
      <c r="G809" s="34"/>
    </row>
    <row r="810" ht="15.15" spans="1:7">
      <c r="A810" s="34"/>
      <c r="B810" s="34"/>
      <c r="C810" s="34"/>
      <c r="D810" s="34"/>
      <c r="E810" s="34"/>
      <c r="F810" s="34"/>
      <c r="G810" s="34"/>
    </row>
    <row r="811" ht="15.15" spans="1:7">
      <c r="A811" s="34"/>
      <c r="B811" s="34"/>
      <c r="C811" s="34"/>
      <c r="D811" s="34"/>
      <c r="E811" s="34"/>
      <c r="F811" s="34"/>
      <c r="G811" s="34"/>
    </row>
    <row r="812" ht="15.15" spans="1:7">
      <c r="A812" s="34"/>
      <c r="B812" s="34"/>
      <c r="C812" s="34"/>
      <c r="D812" s="34"/>
      <c r="E812" s="34"/>
      <c r="F812" s="34"/>
      <c r="G812" s="34"/>
    </row>
    <row r="813" ht="15.15" spans="1:7">
      <c r="A813" s="34"/>
      <c r="B813" s="34"/>
      <c r="C813" s="34"/>
      <c r="D813" s="34"/>
      <c r="E813" s="34"/>
      <c r="F813" s="34"/>
      <c r="G813" s="34"/>
    </row>
    <row r="814" ht="15.15" spans="1:7">
      <c r="A814" s="34"/>
      <c r="B814" s="34"/>
      <c r="C814" s="34"/>
      <c r="D814" s="34"/>
      <c r="E814" s="34"/>
      <c r="F814" s="34"/>
      <c r="G814" s="34"/>
    </row>
    <row r="815" ht="15.15" spans="1:7">
      <c r="A815" s="34"/>
      <c r="B815" s="34"/>
      <c r="C815" s="34"/>
      <c r="D815" s="34"/>
      <c r="E815" s="34"/>
      <c r="F815" s="34"/>
      <c r="G815" s="34"/>
    </row>
    <row r="816" ht="15.15" spans="1:7">
      <c r="A816" s="34"/>
      <c r="B816" s="34"/>
      <c r="C816" s="34"/>
      <c r="D816" s="34"/>
      <c r="E816" s="34"/>
      <c r="F816" s="34"/>
      <c r="G816" s="34"/>
    </row>
    <row r="817" ht="15.15" spans="1:7">
      <c r="A817" s="34"/>
      <c r="B817" s="34"/>
      <c r="C817" s="34"/>
      <c r="D817" s="34"/>
      <c r="E817" s="34"/>
      <c r="F817" s="34"/>
      <c r="G817" s="34"/>
    </row>
    <row r="818" ht="15.15" spans="1:7">
      <c r="A818" s="34"/>
      <c r="B818" s="34"/>
      <c r="C818" s="34"/>
      <c r="D818" s="34"/>
      <c r="E818" s="34"/>
      <c r="F818" s="34"/>
      <c r="G818" s="34"/>
    </row>
    <row r="819" ht="15.15" spans="1:7">
      <c r="A819" s="34"/>
      <c r="B819" s="34"/>
      <c r="C819" s="34"/>
      <c r="D819" s="34"/>
      <c r="E819" s="34"/>
      <c r="F819" s="34"/>
      <c r="G819" s="34"/>
    </row>
    <row r="820" ht="15.15" spans="1:7">
      <c r="A820" s="34"/>
      <c r="B820" s="34"/>
      <c r="C820" s="34"/>
      <c r="D820" s="34"/>
      <c r="E820" s="34"/>
      <c r="F820" s="34"/>
      <c r="G820" s="34"/>
    </row>
    <row r="821" ht="15.15" spans="1:7">
      <c r="A821" s="34"/>
      <c r="B821" s="34"/>
      <c r="C821" s="34"/>
      <c r="D821" s="34"/>
      <c r="E821" s="34"/>
      <c r="F821" s="34"/>
      <c r="G821" s="34"/>
    </row>
    <row r="822" ht="15.15" spans="1:7">
      <c r="A822" s="34"/>
      <c r="B822" s="34"/>
      <c r="C822" s="34"/>
      <c r="D822" s="34"/>
      <c r="E822" s="34"/>
      <c r="F822" s="34"/>
      <c r="G822" s="34"/>
    </row>
    <row r="823" ht="15.15" spans="1:7">
      <c r="A823" s="34"/>
      <c r="B823" s="34"/>
      <c r="C823" s="34"/>
      <c r="D823" s="34"/>
      <c r="E823" s="34"/>
      <c r="F823" s="34"/>
      <c r="G823" s="34"/>
    </row>
    <row r="824" ht="15.15" spans="1:7">
      <c r="A824" s="34"/>
      <c r="B824" s="34"/>
      <c r="C824" s="34"/>
      <c r="D824" s="34"/>
      <c r="E824" s="34"/>
      <c r="F824" s="34"/>
      <c r="G824" s="34"/>
    </row>
    <row r="825" ht="15.15" spans="1:7">
      <c r="A825" s="34"/>
      <c r="B825" s="34"/>
      <c r="C825" s="34"/>
      <c r="D825" s="34"/>
      <c r="E825" s="34"/>
      <c r="F825" s="34"/>
      <c r="G825" s="34"/>
    </row>
    <row r="826" ht="15.15" spans="1:7">
      <c r="A826" s="34"/>
      <c r="B826" s="34"/>
      <c r="C826" s="34"/>
      <c r="D826" s="34"/>
      <c r="E826" s="34"/>
      <c r="F826" s="34"/>
      <c r="G826" s="34"/>
    </row>
    <row r="827" ht="15.15" spans="1:7">
      <c r="A827" s="34"/>
      <c r="B827" s="34"/>
      <c r="C827" s="34"/>
      <c r="D827" s="34"/>
      <c r="E827" s="34"/>
      <c r="F827" s="34"/>
      <c r="G827" s="34"/>
    </row>
    <row r="828" ht="15.15" spans="1:7">
      <c r="A828" s="34"/>
      <c r="B828" s="34"/>
      <c r="C828" s="34"/>
      <c r="D828" s="34"/>
      <c r="E828" s="34"/>
      <c r="F828" s="34"/>
      <c r="G828" s="34"/>
    </row>
    <row r="829" ht="15.15" spans="1:7">
      <c r="A829" s="34"/>
      <c r="B829" s="34"/>
      <c r="C829" s="34"/>
      <c r="D829" s="34"/>
      <c r="E829" s="34"/>
      <c r="F829" s="34"/>
      <c r="G829" s="34"/>
    </row>
    <row r="830" ht="15.15" spans="1:7">
      <c r="A830" s="34"/>
      <c r="B830" s="34"/>
      <c r="C830" s="34"/>
      <c r="D830" s="34"/>
      <c r="E830" s="34"/>
      <c r="F830" s="34"/>
      <c r="G830" s="34"/>
    </row>
    <row r="831" ht="15.15" spans="1:7">
      <c r="A831" s="34"/>
      <c r="B831" s="34"/>
      <c r="C831" s="34"/>
      <c r="D831" s="34"/>
      <c r="E831" s="34"/>
      <c r="F831" s="34"/>
      <c r="G831" s="34"/>
    </row>
    <row r="832" ht="15.15" spans="1:7">
      <c r="A832" s="34"/>
      <c r="B832" s="34"/>
      <c r="C832" s="34"/>
      <c r="D832" s="34"/>
      <c r="E832" s="34"/>
      <c r="F832" s="34"/>
      <c r="G832" s="34"/>
    </row>
    <row r="833" ht="15.15" spans="1:7">
      <c r="A833" s="34"/>
      <c r="B833" s="34"/>
      <c r="C833" s="34"/>
      <c r="D833" s="34"/>
      <c r="E833" s="34"/>
      <c r="F833" s="34"/>
      <c r="G833" s="34"/>
    </row>
    <row r="834" ht="15.15" spans="1:7">
      <c r="A834" s="34"/>
      <c r="B834" s="34"/>
      <c r="C834" s="34"/>
      <c r="D834" s="34"/>
      <c r="E834" s="34"/>
      <c r="F834" s="34"/>
      <c r="G834" s="34"/>
    </row>
    <row r="835" ht="15.15" spans="1:7">
      <c r="A835" s="34"/>
      <c r="B835" s="34"/>
      <c r="C835" s="34"/>
      <c r="D835" s="34"/>
      <c r="E835" s="34"/>
      <c r="F835" s="34"/>
      <c r="G835" s="34"/>
    </row>
    <row r="836" ht="15.15" spans="1:7">
      <c r="A836" s="34"/>
      <c r="B836" s="34"/>
      <c r="C836" s="34"/>
      <c r="D836" s="34"/>
      <c r="E836" s="34"/>
      <c r="F836" s="34"/>
      <c r="G836" s="34"/>
    </row>
    <row r="837" ht="15.15" spans="1:7">
      <c r="A837" s="34"/>
      <c r="B837" s="34"/>
      <c r="C837" s="34"/>
      <c r="D837" s="34"/>
      <c r="E837" s="34"/>
      <c r="F837" s="34"/>
      <c r="G837" s="34"/>
    </row>
    <row r="838" ht="15.15" spans="1:7">
      <c r="A838" s="34"/>
      <c r="B838" s="34"/>
      <c r="C838" s="34"/>
      <c r="D838" s="34"/>
      <c r="E838" s="34"/>
      <c r="F838" s="34"/>
      <c r="G838" s="34"/>
    </row>
    <row r="839" ht="15.15" spans="1:7">
      <c r="A839" s="34"/>
      <c r="B839" s="34"/>
      <c r="C839" s="34"/>
      <c r="D839" s="34"/>
      <c r="E839" s="34"/>
      <c r="F839" s="34"/>
      <c r="G839" s="34"/>
    </row>
    <row r="840" ht="15.15" spans="1:7">
      <c r="A840" s="34"/>
      <c r="B840" s="34"/>
      <c r="C840" s="34"/>
      <c r="D840" s="34"/>
      <c r="E840" s="34"/>
      <c r="F840" s="34"/>
      <c r="G840" s="34"/>
    </row>
    <row r="841" ht="15.15" spans="1:7">
      <c r="A841" s="34"/>
      <c r="B841" s="34"/>
      <c r="C841" s="34"/>
      <c r="D841" s="34"/>
      <c r="E841" s="34"/>
      <c r="F841" s="34"/>
      <c r="G841" s="34"/>
    </row>
    <row r="842" ht="15.15" spans="1:7">
      <c r="A842" s="34"/>
      <c r="B842" s="34"/>
      <c r="C842" s="34"/>
      <c r="D842" s="34"/>
      <c r="E842" s="34"/>
      <c r="F842" s="34"/>
      <c r="G842" s="34"/>
    </row>
    <row r="843" ht="15.15" spans="1:7">
      <c r="A843" s="34"/>
      <c r="B843" s="34"/>
      <c r="C843" s="34"/>
      <c r="D843" s="34"/>
      <c r="E843" s="34"/>
      <c r="F843" s="34"/>
      <c r="G843" s="34"/>
    </row>
    <row r="844" ht="15.15" spans="1:7">
      <c r="A844" s="34"/>
      <c r="B844" s="34"/>
      <c r="C844" s="34"/>
      <c r="D844" s="34"/>
      <c r="E844" s="34"/>
      <c r="F844" s="34"/>
      <c r="G844" s="34"/>
    </row>
    <row r="845" ht="15.15" spans="1:7">
      <c r="A845" s="34"/>
      <c r="B845" s="34"/>
      <c r="C845" s="34"/>
      <c r="D845" s="34"/>
      <c r="E845" s="34"/>
      <c r="F845" s="34"/>
      <c r="G845" s="34"/>
    </row>
    <row r="846" ht="15.15" spans="1:7">
      <c r="A846" s="34"/>
      <c r="B846" s="34"/>
      <c r="C846" s="34"/>
      <c r="D846" s="34"/>
      <c r="E846" s="34"/>
      <c r="F846" s="34"/>
      <c r="G846" s="34"/>
    </row>
    <row r="847" ht="15.15" spans="1:7">
      <c r="A847" s="34"/>
      <c r="B847" s="34"/>
      <c r="C847" s="34"/>
      <c r="D847" s="34"/>
      <c r="E847" s="34"/>
      <c r="F847" s="34"/>
      <c r="G847" s="34"/>
    </row>
    <row r="848" ht="15.15" spans="1:7">
      <c r="A848" s="34"/>
      <c r="B848" s="34"/>
      <c r="C848" s="34"/>
      <c r="D848" s="34"/>
      <c r="E848" s="34"/>
      <c r="F848" s="34"/>
      <c r="G848" s="34"/>
    </row>
    <row r="849" ht="15.15" spans="1:7">
      <c r="A849" s="34"/>
      <c r="B849" s="34"/>
      <c r="C849" s="34"/>
      <c r="D849" s="34"/>
      <c r="E849" s="34"/>
      <c r="F849" s="34"/>
      <c r="G849" s="34"/>
    </row>
    <row r="850" ht="15.15" spans="1:7">
      <c r="A850" s="34"/>
      <c r="B850" s="34"/>
      <c r="C850" s="34"/>
      <c r="D850" s="34"/>
      <c r="E850" s="34"/>
      <c r="F850" s="34"/>
      <c r="G850" s="34"/>
    </row>
    <row r="851" ht="15.15" spans="1:7">
      <c r="A851" s="34"/>
      <c r="B851" s="34"/>
      <c r="C851" s="34"/>
      <c r="D851" s="34"/>
      <c r="E851" s="34"/>
      <c r="F851" s="34"/>
      <c r="G851" s="34"/>
    </row>
    <row r="852" ht="15.15" spans="1:7">
      <c r="A852" s="34"/>
      <c r="B852" s="34"/>
      <c r="C852" s="34"/>
      <c r="D852" s="34"/>
      <c r="E852" s="34"/>
      <c r="F852" s="34"/>
      <c r="G852" s="34"/>
    </row>
    <row r="853" ht="15.15" spans="1:7">
      <c r="A853" s="34"/>
      <c r="B853" s="34"/>
      <c r="C853" s="34"/>
      <c r="D853" s="34"/>
      <c r="E853" s="34"/>
      <c r="F853" s="34"/>
      <c r="G853" s="34"/>
    </row>
    <row r="854" ht="15.15" spans="1:7">
      <c r="A854" s="34"/>
      <c r="B854" s="34"/>
      <c r="C854" s="34"/>
      <c r="D854" s="34"/>
      <c r="E854" s="34"/>
      <c r="F854" s="34"/>
      <c r="G854" s="34"/>
    </row>
    <row r="855" ht="15.15" spans="1:7">
      <c r="A855" s="34"/>
      <c r="B855" s="34"/>
      <c r="C855" s="34"/>
      <c r="D855" s="34"/>
      <c r="E855" s="34"/>
      <c r="F855" s="34"/>
      <c r="G855" s="34"/>
    </row>
    <row r="856" ht="15.15" spans="1:7">
      <c r="A856" s="34"/>
      <c r="B856" s="34"/>
      <c r="C856" s="34"/>
      <c r="D856" s="34"/>
      <c r="E856" s="34"/>
      <c r="F856" s="34"/>
      <c r="G856" s="34"/>
    </row>
    <row r="857" ht="15.15" spans="1:7">
      <c r="A857" s="34"/>
      <c r="B857" s="34"/>
      <c r="C857" s="34"/>
      <c r="D857" s="34"/>
      <c r="E857" s="34"/>
      <c r="F857" s="34"/>
      <c r="G857" s="34"/>
    </row>
    <row r="858" ht="15.15" spans="1:7">
      <c r="A858" s="34"/>
      <c r="B858" s="34"/>
      <c r="C858" s="34"/>
      <c r="D858" s="34"/>
      <c r="E858" s="34"/>
      <c r="F858" s="34"/>
      <c r="G858" s="34"/>
    </row>
    <row r="859" ht="15.15" spans="1:7">
      <c r="A859" s="34"/>
      <c r="B859" s="34"/>
      <c r="C859" s="34"/>
      <c r="D859" s="34"/>
      <c r="E859" s="34"/>
      <c r="F859" s="34"/>
      <c r="G859" s="34"/>
    </row>
    <row r="860" ht="15.15" spans="1:7">
      <c r="A860" s="34"/>
      <c r="B860" s="34"/>
      <c r="C860" s="34"/>
      <c r="D860" s="34"/>
      <c r="E860" s="34"/>
      <c r="F860" s="34"/>
      <c r="G860" s="34"/>
    </row>
    <row r="861" ht="15.15" spans="1:7">
      <c r="A861" s="34"/>
      <c r="B861" s="34"/>
      <c r="C861" s="34"/>
      <c r="D861" s="34"/>
      <c r="E861" s="34"/>
      <c r="F861" s="34"/>
      <c r="G861" s="34"/>
    </row>
    <row r="862" ht="15.15" spans="1:7">
      <c r="A862" s="34"/>
      <c r="B862" s="34"/>
      <c r="C862" s="34"/>
      <c r="D862" s="34"/>
      <c r="E862" s="34"/>
      <c r="F862" s="34"/>
      <c r="G862" s="34"/>
    </row>
    <row r="863" ht="15.15" spans="1:7">
      <c r="A863" s="34"/>
      <c r="B863" s="34"/>
      <c r="C863" s="34"/>
      <c r="D863" s="34"/>
      <c r="E863" s="34"/>
      <c r="F863" s="34"/>
      <c r="G863" s="34"/>
    </row>
    <row r="864" ht="15.15" spans="1:7">
      <c r="A864" s="34"/>
      <c r="B864" s="34"/>
      <c r="C864" s="34"/>
      <c r="D864" s="34"/>
      <c r="E864" s="34"/>
      <c r="F864" s="34"/>
      <c r="G864" s="34"/>
    </row>
    <row r="865" ht="15.15" spans="1:7">
      <c r="A865" s="34"/>
      <c r="B865" s="34"/>
      <c r="C865" s="34"/>
      <c r="D865" s="34"/>
      <c r="E865" s="34"/>
      <c r="F865" s="34"/>
      <c r="G865" s="34"/>
    </row>
    <row r="866" ht="15.15" spans="1:7">
      <c r="A866" s="34"/>
      <c r="B866" s="34"/>
      <c r="C866" s="34"/>
      <c r="D866" s="34"/>
      <c r="E866" s="34"/>
      <c r="F866" s="34"/>
      <c r="G866" s="34"/>
    </row>
    <row r="867" ht="15.15" spans="1:7">
      <c r="A867" s="34"/>
      <c r="B867" s="34"/>
      <c r="C867" s="34"/>
      <c r="D867" s="34"/>
      <c r="E867" s="34"/>
      <c r="F867" s="34"/>
      <c r="G867" s="34"/>
    </row>
    <row r="868" ht="15.15" spans="1:7">
      <c r="A868" s="34"/>
      <c r="B868" s="34"/>
      <c r="C868" s="34"/>
      <c r="D868" s="34"/>
      <c r="E868" s="34"/>
      <c r="F868" s="34"/>
      <c r="G868" s="34"/>
    </row>
    <row r="869" ht="15.15" spans="1:7">
      <c r="A869" s="34"/>
      <c r="B869" s="34"/>
      <c r="C869" s="34"/>
      <c r="D869" s="34"/>
      <c r="E869" s="34"/>
      <c r="F869" s="34"/>
      <c r="G869" s="34"/>
    </row>
    <row r="870" ht="15.15" spans="1:7">
      <c r="A870" s="34"/>
      <c r="B870" s="34"/>
      <c r="C870" s="34"/>
      <c r="D870" s="34"/>
      <c r="E870" s="34"/>
      <c r="F870" s="34"/>
      <c r="G870" s="34"/>
    </row>
    <row r="871" ht="15.15" spans="1:7">
      <c r="A871" s="34"/>
      <c r="B871" s="34"/>
      <c r="C871" s="34"/>
      <c r="D871" s="34"/>
      <c r="E871" s="34"/>
      <c r="F871" s="34"/>
      <c r="G871" s="34"/>
    </row>
    <row r="872" ht="15.15" spans="1:7">
      <c r="A872" s="34"/>
      <c r="B872" s="34"/>
      <c r="C872" s="34"/>
      <c r="D872" s="34"/>
      <c r="E872" s="34"/>
      <c r="F872" s="34"/>
      <c r="G872" s="34"/>
    </row>
    <row r="873" ht="15.15" spans="1:7">
      <c r="A873" s="34"/>
      <c r="B873" s="34"/>
      <c r="C873" s="34"/>
      <c r="D873" s="34"/>
      <c r="E873" s="34"/>
      <c r="F873" s="34"/>
      <c r="G873" s="34"/>
    </row>
    <row r="874" ht="15.15" spans="1:7">
      <c r="A874" s="34"/>
      <c r="B874" s="34"/>
      <c r="C874" s="34"/>
      <c r="D874" s="34"/>
      <c r="E874" s="34"/>
      <c r="F874" s="34"/>
      <c r="G874" s="34"/>
    </row>
    <row r="875" ht="15.15" spans="1:7">
      <c r="A875" s="34"/>
      <c r="B875" s="34"/>
      <c r="C875" s="34"/>
      <c r="D875" s="34"/>
      <c r="E875" s="34"/>
      <c r="F875" s="34"/>
      <c r="G875" s="34"/>
    </row>
    <row r="876" ht="15.15" spans="1:7">
      <c r="A876" s="34"/>
      <c r="B876" s="34"/>
      <c r="C876" s="34"/>
      <c r="D876" s="34"/>
      <c r="E876" s="34"/>
      <c r="F876" s="34"/>
      <c r="G876" s="34"/>
    </row>
    <row r="877" ht="15.15" spans="1:7">
      <c r="A877" s="34"/>
      <c r="B877" s="34"/>
      <c r="C877" s="34"/>
      <c r="D877" s="34"/>
      <c r="E877" s="34"/>
      <c r="F877" s="34"/>
      <c r="G877" s="34"/>
    </row>
    <row r="878" ht="15.15" spans="1:7">
      <c r="A878" s="34"/>
      <c r="B878" s="34"/>
      <c r="C878" s="34"/>
      <c r="D878" s="34"/>
      <c r="E878" s="34"/>
      <c r="F878" s="34"/>
      <c r="G878" s="34"/>
    </row>
    <row r="879" ht="15.15" spans="1:7">
      <c r="A879" s="34"/>
      <c r="B879" s="34"/>
      <c r="C879" s="34"/>
      <c r="D879" s="34"/>
      <c r="E879" s="34"/>
      <c r="F879" s="34"/>
      <c r="G879" s="34"/>
    </row>
    <row r="880" ht="15.15" spans="1:7">
      <c r="A880" s="34"/>
      <c r="B880" s="34"/>
      <c r="C880" s="34"/>
      <c r="D880" s="34"/>
      <c r="E880" s="34"/>
      <c r="F880" s="34"/>
      <c r="G880" s="34"/>
    </row>
    <row r="881" ht="15.15" spans="1:7">
      <c r="A881" s="34"/>
      <c r="B881" s="34"/>
      <c r="C881" s="34"/>
      <c r="D881" s="34"/>
      <c r="E881" s="34"/>
      <c r="F881" s="34"/>
      <c r="G881" s="34"/>
    </row>
    <row r="882" ht="15.15" spans="1:7">
      <c r="A882" s="34"/>
      <c r="B882" s="34"/>
      <c r="C882" s="34"/>
      <c r="D882" s="34"/>
      <c r="E882" s="34"/>
      <c r="F882" s="34"/>
      <c r="G882" s="34"/>
    </row>
    <row r="883" ht="15.15" spans="1:7">
      <c r="A883" s="34"/>
      <c r="B883" s="34"/>
      <c r="C883" s="34"/>
      <c r="D883" s="34"/>
      <c r="E883" s="34"/>
      <c r="F883" s="34"/>
      <c r="G883" s="34"/>
    </row>
    <row r="884" ht="15.15" spans="1:7">
      <c r="A884" s="34"/>
      <c r="B884" s="34"/>
      <c r="C884" s="34"/>
      <c r="D884" s="34"/>
      <c r="E884" s="34"/>
      <c r="F884" s="34"/>
      <c r="G884" s="34"/>
    </row>
    <row r="885" ht="15.15" spans="1:7">
      <c r="A885" s="34"/>
      <c r="B885" s="34"/>
      <c r="C885" s="34"/>
      <c r="D885" s="34"/>
      <c r="E885" s="34"/>
      <c r="F885" s="34"/>
      <c r="G885" s="34"/>
    </row>
    <row r="886" ht="15.15" spans="1:7">
      <c r="A886" s="34"/>
      <c r="B886" s="34"/>
      <c r="C886" s="34"/>
      <c r="D886" s="34"/>
      <c r="E886" s="34"/>
      <c r="F886" s="34"/>
      <c r="G886" s="34"/>
    </row>
    <row r="887" ht="15.15" spans="1:7">
      <c r="A887" s="34"/>
      <c r="B887" s="34"/>
      <c r="C887" s="34"/>
      <c r="D887" s="34"/>
      <c r="E887" s="34"/>
      <c r="F887" s="34"/>
      <c r="G887" s="34"/>
    </row>
    <row r="888" ht="15.15" spans="1:7">
      <c r="A888" s="34"/>
      <c r="B888" s="34"/>
      <c r="C888" s="34"/>
      <c r="D888" s="34"/>
      <c r="E888" s="34"/>
      <c r="F888" s="34"/>
      <c r="G888" s="34"/>
    </row>
    <row r="889" ht="15.15" spans="1:7">
      <c r="A889" s="34"/>
      <c r="B889" s="34"/>
      <c r="C889" s="34"/>
      <c r="D889" s="34"/>
      <c r="E889" s="34"/>
      <c r="F889" s="34"/>
      <c r="G889" s="34"/>
    </row>
    <row r="890" ht="15.15" spans="1:7">
      <c r="A890" s="34"/>
      <c r="B890" s="34"/>
      <c r="C890" s="34"/>
      <c r="D890" s="34"/>
      <c r="E890" s="34"/>
      <c r="F890" s="34"/>
      <c r="G890" s="34"/>
    </row>
    <row r="891" ht="15.15" spans="1:7">
      <c r="A891" s="34"/>
      <c r="B891" s="34"/>
      <c r="C891" s="34"/>
      <c r="D891" s="34"/>
      <c r="E891" s="34"/>
      <c r="F891" s="34"/>
      <c r="G891" s="34"/>
    </row>
    <row r="892" ht="15.15" spans="1:7">
      <c r="A892" s="34"/>
      <c r="B892" s="34"/>
      <c r="C892" s="34"/>
      <c r="D892" s="34"/>
      <c r="E892" s="34"/>
      <c r="F892" s="34"/>
      <c r="G892" s="34"/>
    </row>
    <row r="893" ht="15.15" spans="1:7">
      <c r="A893" s="34"/>
      <c r="B893" s="34"/>
      <c r="C893" s="34"/>
      <c r="D893" s="34"/>
      <c r="E893" s="34"/>
      <c r="F893" s="34"/>
      <c r="G893" s="34"/>
    </row>
    <row r="894" ht="15.15" spans="1:7">
      <c r="A894" s="34"/>
      <c r="B894" s="34"/>
      <c r="C894" s="34"/>
      <c r="D894" s="34"/>
      <c r="E894" s="34"/>
      <c r="F894" s="34"/>
      <c r="G894" s="34"/>
    </row>
    <row r="895" ht="15.15" spans="1:7">
      <c r="A895" s="34"/>
      <c r="B895" s="34"/>
      <c r="C895" s="34"/>
      <c r="D895" s="34"/>
      <c r="E895" s="34"/>
      <c r="F895" s="34"/>
      <c r="G895" s="34"/>
    </row>
    <row r="896" ht="15.15" spans="1:7">
      <c r="A896" s="34"/>
      <c r="B896" s="34"/>
      <c r="C896" s="34"/>
      <c r="D896" s="34"/>
      <c r="E896" s="34"/>
      <c r="F896" s="34"/>
      <c r="G896" s="34"/>
    </row>
    <row r="897" ht="15.15" spans="1:7">
      <c r="A897" s="34"/>
      <c r="B897" s="34"/>
      <c r="C897" s="34"/>
      <c r="D897" s="34"/>
      <c r="E897" s="34"/>
      <c r="F897" s="34"/>
      <c r="G897" s="34"/>
    </row>
    <row r="898" ht="15.15" spans="1:7">
      <c r="A898" s="34"/>
      <c r="B898" s="34"/>
      <c r="C898" s="34"/>
      <c r="D898" s="34"/>
      <c r="E898" s="34"/>
      <c r="F898" s="34"/>
      <c r="G898" s="34"/>
    </row>
    <row r="899" ht="15.15" spans="1:7">
      <c r="A899" s="34"/>
      <c r="B899" s="34"/>
      <c r="C899" s="34"/>
      <c r="D899" s="34"/>
      <c r="E899" s="34"/>
      <c r="F899" s="34"/>
      <c r="G899" s="34"/>
    </row>
    <row r="900" ht="15.15" spans="1:7">
      <c r="A900" s="34"/>
      <c r="B900" s="34"/>
      <c r="C900" s="34"/>
      <c r="D900" s="34"/>
      <c r="E900" s="34"/>
      <c r="F900" s="34"/>
      <c r="G900" s="34"/>
    </row>
    <row r="901" ht="15.15" spans="1:7">
      <c r="A901" s="34"/>
      <c r="B901" s="34"/>
      <c r="C901" s="34"/>
      <c r="D901" s="34"/>
      <c r="E901" s="34"/>
      <c r="F901" s="34"/>
      <c r="G901" s="34"/>
    </row>
    <row r="902" ht="15.15" spans="1:7">
      <c r="A902" s="34"/>
      <c r="B902" s="34"/>
      <c r="C902" s="34"/>
      <c r="D902" s="34"/>
      <c r="E902" s="34"/>
      <c r="F902" s="34"/>
      <c r="G902" s="34"/>
    </row>
    <row r="903" ht="15.15" spans="1:7">
      <c r="A903" s="34"/>
      <c r="B903" s="34"/>
      <c r="C903" s="34"/>
      <c r="D903" s="34"/>
      <c r="E903" s="34"/>
      <c r="F903" s="34"/>
      <c r="G903" s="34"/>
    </row>
    <row r="904" ht="15.15" spans="1:7">
      <c r="A904" s="34"/>
      <c r="B904" s="34"/>
      <c r="C904" s="34"/>
      <c r="D904" s="34"/>
      <c r="E904" s="34"/>
      <c r="F904" s="34"/>
      <c r="G904" s="34"/>
    </row>
    <row r="905" ht="15.15" spans="1:7">
      <c r="A905" s="34"/>
      <c r="B905" s="34"/>
      <c r="C905" s="34"/>
      <c r="D905" s="34"/>
      <c r="E905" s="34"/>
      <c r="F905" s="34"/>
      <c r="G905" s="34"/>
    </row>
    <row r="906" ht="15.15" spans="1:7">
      <c r="A906" s="34"/>
      <c r="B906" s="34"/>
      <c r="C906" s="34"/>
      <c r="D906" s="34"/>
      <c r="E906" s="34"/>
      <c r="F906" s="34"/>
      <c r="G906" s="34"/>
    </row>
    <row r="907" ht="15.15" spans="1:7">
      <c r="A907" s="34"/>
      <c r="B907" s="34"/>
      <c r="C907" s="34"/>
      <c r="D907" s="34"/>
      <c r="E907" s="34"/>
      <c r="F907" s="34"/>
      <c r="G907" s="34"/>
    </row>
    <row r="908" ht="15.15" spans="1:7">
      <c r="A908" s="34"/>
      <c r="B908" s="34"/>
      <c r="C908" s="34"/>
      <c r="D908" s="34"/>
      <c r="E908" s="34"/>
      <c r="F908" s="34"/>
      <c r="G908" s="34"/>
    </row>
    <row r="909" ht="15.15" spans="1:7">
      <c r="A909" s="34"/>
      <c r="B909" s="34"/>
      <c r="C909" s="34"/>
      <c r="D909" s="34"/>
      <c r="E909" s="34"/>
      <c r="F909" s="34"/>
      <c r="G909" s="34"/>
    </row>
    <row r="910" ht="15.15" spans="1:7">
      <c r="A910" s="34"/>
      <c r="B910" s="34"/>
      <c r="C910" s="34"/>
      <c r="D910" s="34"/>
      <c r="E910" s="34"/>
      <c r="F910" s="34"/>
      <c r="G910" s="34"/>
    </row>
    <row r="911" ht="15.15" spans="1:7">
      <c r="A911" s="34"/>
      <c r="B911" s="34"/>
      <c r="C911" s="34"/>
      <c r="D911" s="34"/>
      <c r="E911" s="34"/>
      <c r="F911" s="34"/>
      <c r="G911" s="34"/>
    </row>
    <row r="912" ht="15.15" spans="1:7">
      <c r="A912" s="34"/>
      <c r="B912" s="34"/>
      <c r="C912" s="34"/>
      <c r="D912" s="34"/>
      <c r="E912" s="34"/>
      <c r="F912" s="34"/>
      <c r="G912" s="34"/>
    </row>
    <row r="913" ht="15.15" spans="1:7">
      <c r="A913" s="34"/>
      <c r="B913" s="34"/>
      <c r="C913" s="34"/>
      <c r="D913" s="34"/>
      <c r="E913" s="34"/>
      <c r="F913" s="34"/>
      <c r="G913" s="34"/>
    </row>
    <row r="914" ht="15.15" spans="1:7">
      <c r="A914" s="34"/>
      <c r="B914" s="34"/>
      <c r="C914" s="34"/>
      <c r="D914" s="34"/>
      <c r="E914" s="34"/>
      <c r="F914" s="34"/>
      <c r="G914" s="34"/>
    </row>
    <row r="915" ht="15.15" spans="1:7">
      <c r="A915" s="34"/>
      <c r="B915" s="34"/>
      <c r="C915" s="34"/>
      <c r="D915" s="34"/>
      <c r="E915" s="34"/>
      <c r="F915" s="34"/>
      <c r="G915" s="34"/>
    </row>
    <row r="916" ht="15.15" spans="1:7">
      <c r="A916" s="34"/>
      <c r="B916" s="34"/>
      <c r="C916" s="34"/>
      <c r="D916" s="34"/>
      <c r="E916" s="34"/>
      <c r="F916" s="34"/>
      <c r="G916" s="34"/>
    </row>
    <row r="917" ht="15.15" spans="1:7">
      <c r="A917" s="34"/>
      <c r="B917" s="34"/>
      <c r="C917" s="34"/>
      <c r="D917" s="34"/>
      <c r="E917" s="34"/>
      <c r="F917" s="34"/>
      <c r="G917" s="34"/>
    </row>
    <row r="918" ht="15.15" spans="1:7">
      <c r="A918" s="34"/>
      <c r="B918" s="34"/>
      <c r="C918" s="34"/>
      <c r="D918" s="34"/>
      <c r="E918" s="34"/>
      <c r="F918" s="34"/>
      <c r="G918" s="34"/>
    </row>
    <row r="919" ht="15.15" spans="1:7">
      <c r="A919" s="34"/>
      <c r="B919" s="34"/>
      <c r="C919" s="34"/>
      <c r="D919" s="34"/>
      <c r="E919" s="34"/>
      <c r="F919" s="34"/>
      <c r="G919" s="34"/>
    </row>
    <row r="920" ht="15.15" spans="1:7">
      <c r="A920" s="34"/>
      <c r="B920" s="34"/>
      <c r="C920" s="34"/>
      <c r="D920" s="34"/>
      <c r="E920" s="34"/>
      <c r="F920" s="34"/>
      <c r="G920" s="34"/>
    </row>
    <row r="921" ht="15.15" spans="1:7">
      <c r="A921" s="34"/>
      <c r="B921" s="34"/>
      <c r="C921" s="34"/>
      <c r="D921" s="34"/>
      <c r="E921" s="34"/>
      <c r="F921" s="34"/>
      <c r="G921" s="34"/>
    </row>
    <row r="922" ht="15.15" spans="1:7">
      <c r="A922" s="34"/>
      <c r="B922" s="34"/>
      <c r="C922" s="34"/>
      <c r="D922" s="34"/>
      <c r="E922" s="34"/>
      <c r="F922" s="34"/>
      <c r="G922" s="34"/>
    </row>
    <row r="923" ht="15.15" spans="1:7">
      <c r="A923" s="34"/>
      <c r="B923" s="34"/>
      <c r="C923" s="34"/>
      <c r="D923" s="34"/>
      <c r="E923" s="34"/>
      <c r="F923" s="34"/>
      <c r="G923" s="34"/>
    </row>
    <row r="924" ht="15.15" spans="1:7">
      <c r="A924" s="34"/>
      <c r="B924" s="34"/>
      <c r="C924" s="34"/>
      <c r="D924" s="34"/>
      <c r="E924" s="34"/>
      <c r="F924" s="34"/>
      <c r="G924" s="34"/>
    </row>
    <row r="925" ht="15.15" spans="1:7">
      <c r="A925" s="34"/>
      <c r="B925" s="34"/>
      <c r="C925" s="34"/>
      <c r="D925" s="34"/>
      <c r="E925" s="34"/>
      <c r="F925" s="34"/>
      <c r="G925" s="34"/>
    </row>
    <row r="926" ht="15.15" spans="1:7">
      <c r="A926" s="34"/>
      <c r="B926" s="34"/>
      <c r="C926" s="34"/>
      <c r="D926" s="34"/>
      <c r="E926" s="34"/>
      <c r="F926" s="34"/>
      <c r="G926" s="34"/>
    </row>
    <row r="927" ht="15.15" spans="1:7">
      <c r="A927" s="34"/>
      <c r="B927" s="34"/>
      <c r="C927" s="34"/>
      <c r="D927" s="34"/>
      <c r="E927" s="34"/>
      <c r="F927" s="34"/>
      <c r="G927" s="34"/>
    </row>
    <row r="928" ht="15.15" spans="1:7">
      <c r="A928" s="34"/>
      <c r="B928" s="34"/>
      <c r="C928" s="34"/>
      <c r="D928" s="34"/>
      <c r="E928" s="34"/>
      <c r="F928" s="34"/>
      <c r="G928" s="34"/>
    </row>
    <row r="929" ht="15.15" spans="1:7">
      <c r="A929" s="34"/>
      <c r="B929" s="34"/>
      <c r="C929" s="34"/>
      <c r="D929" s="34"/>
      <c r="E929" s="34"/>
      <c r="F929" s="34"/>
      <c r="G929" s="34"/>
    </row>
    <row r="930" ht="15.15" spans="1:7">
      <c r="A930" s="34"/>
      <c r="B930" s="34"/>
      <c r="C930" s="34"/>
      <c r="D930" s="34"/>
      <c r="E930" s="34"/>
      <c r="F930" s="34"/>
      <c r="G930" s="34"/>
    </row>
    <row r="931" ht="15.15" spans="1:7">
      <c r="A931" s="34"/>
      <c r="B931" s="34"/>
      <c r="C931" s="34"/>
      <c r="D931" s="34"/>
      <c r="E931" s="34"/>
      <c r="F931" s="34"/>
      <c r="G931" s="34"/>
    </row>
    <row r="932" ht="15.15" spans="1:7">
      <c r="A932" s="34"/>
      <c r="B932" s="34"/>
      <c r="C932" s="34"/>
      <c r="D932" s="34"/>
      <c r="E932" s="34"/>
      <c r="F932" s="34"/>
      <c r="G932" s="34"/>
    </row>
    <row r="933" ht="15.15" spans="1:7">
      <c r="A933" s="34"/>
      <c r="B933" s="34"/>
      <c r="C933" s="34"/>
      <c r="D933" s="34"/>
      <c r="E933" s="34"/>
      <c r="F933" s="34"/>
      <c r="G933" s="34"/>
    </row>
    <row r="934" ht="15.15" spans="1:7">
      <c r="A934" s="34"/>
      <c r="B934" s="34"/>
      <c r="C934" s="34"/>
      <c r="D934" s="34"/>
      <c r="E934" s="34"/>
      <c r="F934" s="34"/>
      <c r="G934" s="34"/>
    </row>
    <row r="935" ht="15.15" spans="1:7">
      <c r="A935" s="34"/>
      <c r="B935" s="34"/>
      <c r="C935" s="34"/>
      <c r="D935" s="34"/>
      <c r="E935" s="34"/>
      <c r="F935" s="34"/>
      <c r="G935" s="34"/>
    </row>
    <row r="936" ht="15.15" spans="1:7">
      <c r="A936" s="34"/>
      <c r="B936" s="34"/>
      <c r="C936" s="34"/>
      <c r="D936" s="34"/>
      <c r="E936" s="34"/>
      <c r="F936" s="34"/>
      <c r="G936" s="34"/>
    </row>
    <row r="937" ht="15.15" spans="1:7">
      <c r="A937" s="34"/>
      <c r="B937" s="34"/>
      <c r="C937" s="34"/>
      <c r="D937" s="34"/>
      <c r="E937" s="34"/>
      <c r="F937" s="34"/>
      <c r="G937" s="34"/>
    </row>
    <row r="938" ht="15.15" spans="1:7">
      <c r="A938" s="34"/>
      <c r="B938" s="34"/>
      <c r="C938" s="34"/>
      <c r="D938" s="34"/>
      <c r="E938" s="34"/>
      <c r="F938" s="34"/>
      <c r="G938" s="34"/>
    </row>
    <row r="939" ht="15.15" spans="1:7">
      <c r="A939" s="34"/>
      <c r="B939" s="34"/>
      <c r="C939" s="34"/>
      <c r="D939" s="34"/>
      <c r="E939" s="34"/>
      <c r="F939" s="34"/>
      <c r="G939" s="34"/>
    </row>
    <row r="940" ht="15.15" spans="1:7">
      <c r="A940" s="34"/>
      <c r="B940" s="34"/>
      <c r="C940" s="34"/>
      <c r="D940" s="34"/>
      <c r="E940" s="34"/>
      <c r="F940" s="34"/>
      <c r="G940" s="34"/>
    </row>
    <row r="941" ht="15.15" spans="1:7">
      <c r="A941" s="34"/>
      <c r="B941" s="34"/>
      <c r="C941" s="34"/>
      <c r="D941" s="34"/>
      <c r="E941" s="34"/>
      <c r="F941" s="34"/>
      <c r="G941" s="34"/>
    </row>
    <row r="942" ht="15.15" spans="1:7">
      <c r="A942" s="34"/>
      <c r="B942" s="34"/>
      <c r="C942" s="34"/>
      <c r="D942" s="34"/>
      <c r="E942" s="34"/>
      <c r="F942" s="34"/>
      <c r="G942" s="34"/>
    </row>
    <row r="943" ht="15.15" spans="1:7">
      <c r="A943" s="34"/>
      <c r="B943" s="34"/>
      <c r="C943" s="34"/>
      <c r="D943" s="34"/>
      <c r="E943" s="34"/>
      <c r="F943" s="34"/>
      <c r="G943" s="34"/>
    </row>
    <row r="944" ht="15.15" spans="1:7">
      <c r="A944" s="34"/>
      <c r="B944" s="34"/>
      <c r="C944" s="34"/>
      <c r="D944" s="34"/>
      <c r="E944" s="34"/>
      <c r="F944" s="34"/>
      <c r="G944" s="34"/>
    </row>
    <row r="945" ht="15.15" spans="1:7">
      <c r="A945" s="34"/>
      <c r="B945" s="34"/>
      <c r="C945" s="34"/>
      <c r="D945" s="34"/>
      <c r="E945" s="34"/>
      <c r="F945" s="34"/>
      <c r="G945" s="34"/>
    </row>
    <row r="946" ht="15.15" spans="1:7">
      <c r="A946" s="34"/>
      <c r="B946" s="34"/>
      <c r="C946" s="34"/>
      <c r="D946" s="34"/>
      <c r="E946" s="34"/>
      <c r="F946" s="34"/>
      <c r="G946" s="34"/>
    </row>
    <row r="947" ht="15.15" spans="1:7">
      <c r="A947" s="34"/>
      <c r="B947" s="34"/>
      <c r="C947" s="34"/>
      <c r="D947" s="34"/>
      <c r="E947" s="34"/>
      <c r="F947" s="34"/>
      <c r="G947" s="34"/>
    </row>
    <row r="948" ht="15.15" spans="1:7">
      <c r="A948" s="34"/>
      <c r="B948" s="34"/>
      <c r="C948" s="34"/>
      <c r="D948" s="34"/>
      <c r="E948" s="34"/>
      <c r="F948" s="34"/>
      <c r="G948" s="34"/>
    </row>
    <row r="949" ht="15.15" spans="1:7">
      <c r="A949" s="34"/>
      <c r="B949" s="34"/>
      <c r="C949" s="34"/>
      <c r="D949" s="34"/>
      <c r="E949" s="34"/>
      <c r="F949" s="34"/>
      <c r="G949" s="34"/>
    </row>
    <row r="950" ht="15.15" spans="1:7">
      <c r="A950" s="34"/>
      <c r="B950" s="34"/>
      <c r="C950" s="34"/>
      <c r="D950" s="34"/>
      <c r="E950" s="34"/>
      <c r="F950" s="34"/>
      <c r="G950" s="34"/>
    </row>
    <row r="951" ht="15.15" spans="1:7">
      <c r="A951" s="34"/>
      <c r="B951" s="34"/>
      <c r="C951" s="34"/>
      <c r="D951" s="34"/>
      <c r="E951" s="34"/>
      <c r="F951" s="34"/>
      <c r="G951" s="34"/>
    </row>
    <row r="952" ht="15.15" spans="1:7">
      <c r="A952" s="34"/>
      <c r="B952" s="34"/>
      <c r="C952" s="34"/>
      <c r="D952" s="34"/>
      <c r="E952" s="34"/>
      <c r="F952" s="34"/>
      <c r="G952" s="34"/>
    </row>
    <row r="953" ht="15.15" spans="1:7">
      <c r="A953" s="34"/>
      <c r="B953" s="34"/>
      <c r="C953" s="34"/>
      <c r="D953" s="34"/>
      <c r="E953" s="34"/>
      <c r="F953" s="34"/>
      <c r="G953" s="34"/>
    </row>
    <row r="954" ht="15.15" spans="1:7">
      <c r="A954" s="34"/>
      <c r="B954" s="34"/>
      <c r="C954" s="34"/>
      <c r="D954" s="34"/>
      <c r="E954" s="34"/>
      <c r="F954" s="34"/>
      <c r="G954" s="34"/>
    </row>
    <row r="955" ht="15.15" spans="1:7">
      <c r="A955" s="34"/>
      <c r="B955" s="34"/>
      <c r="C955" s="34"/>
      <c r="D955" s="34"/>
      <c r="E955" s="34"/>
      <c r="F955" s="34"/>
      <c r="G955" s="34"/>
    </row>
    <row r="956" ht="15.15" spans="1:7">
      <c r="A956" s="34"/>
      <c r="B956" s="34"/>
      <c r="C956" s="34"/>
      <c r="D956" s="34"/>
      <c r="E956" s="34"/>
      <c r="F956" s="34"/>
      <c r="G956" s="34"/>
    </row>
    <row r="957" ht="15.15" spans="1:7">
      <c r="A957" s="34"/>
      <c r="B957" s="34"/>
      <c r="C957" s="34"/>
      <c r="D957" s="34"/>
      <c r="E957" s="34"/>
      <c r="F957" s="34"/>
      <c r="G957" s="34"/>
    </row>
    <row r="958" ht="15.15" spans="1:7">
      <c r="A958" s="34"/>
      <c r="B958" s="34"/>
      <c r="C958" s="34"/>
      <c r="D958" s="34"/>
      <c r="E958" s="34"/>
      <c r="F958" s="34"/>
      <c r="G958" s="34"/>
    </row>
    <row r="959" ht="15.15" spans="1:7">
      <c r="A959" s="34"/>
      <c r="B959" s="34"/>
      <c r="C959" s="34"/>
      <c r="D959" s="34"/>
      <c r="E959" s="34"/>
      <c r="F959" s="34"/>
      <c r="G959" s="34"/>
    </row>
    <row r="960" ht="15.15" spans="1:7">
      <c r="A960" s="34"/>
      <c r="B960" s="34"/>
      <c r="C960" s="34"/>
      <c r="D960" s="34"/>
      <c r="E960" s="34"/>
      <c r="F960" s="34"/>
      <c r="G960" s="34"/>
    </row>
    <row r="961" ht="15.15" spans="1:7">
      <c r="A961" s="34"/>
      <c r="B961" s="34"/>
      <c r="C961" s="34"/>
      <c r="D961" s="34"/>
      <c r="E961" s="34"/>
      <c r="F961" s="34"/>
      <c r="G961" s="34"/>
    </row>
    <row r="962" ht="15.15" spans="1:7">
      <c r="A962" s="34"/>
      <c r="B962" s="34"/>
      <c r="C962" s="34"/>
      <c r="D962" s="34"/>
      <c r="E962" s="34"/>
      <c r="F962" s="34"/>
      <c r="G962" s="34"/>
    </row>
    <row r="963" ht="15.15" spans="1:7">
      <c r="A963" s="34"/>
      <c r="B963" s="34"/>
      <c r="C963" s="34"/>
      <c r="D963" s="34"/>
      <c r="E963" s="34"/>
      <c r="F963" s="34"/>
      <c r="G963" s="34"/>
    </row>
    <row r="964" ht="15.15" spans="1:7">
      <c r="A964" s="34"/>
      <c r="B964" s="34"/>
      <c r="C964" s="34"/>
      <c r="D964" s="34"/>
      <c r="E964" s="34"/>
      <c r="F964" s="34"/>
      <c r="G964" s="34"/>
    </row>
    <row r="965" ht="15.15" spans="1:7">
      <c r="A965" s="34"/>
      <c r="B965" s="34"/>
      <c r="C965" s="34"/>
      <c r="D965" s="34"/>
      <c r="E965" s="34"/>
      <c r="F965" s="34"/>
      <c r="G965" s="34"/>
    </row>
    <row r="966" ht="15.15" spans="1:7">
      <c r="A966" s="34"/>
      <c r="B966" s="34"/>
      <c r="C966" s="34"/>
      <c r="D966" s="34"/>
      <c r="E966" s="34"/>
      <c r="F966" s="34"/>
      <c r="G966" s="34"/>
    </row>
    <row r="967" ht="15.15" spans="1:7">
      <c r="A967" s="34"/>
      <c r="B967" s="34"/>
      <c r="C967" s="34"/>
      <c r="D967" s="34"/>
      <c r="E967" s="34"/>
      <c r="F967" s="34"/>
      <c r="G967" s="34"/>
    </row>
    <row r="968" ht="15.15" spans="1:7">
      <c r="A968" s="34"/>
      <c r="B968" s="34"/>
      <c r="C968" s="34"/>
      <c r="D968" s="34"/>
      <c r="E968" s="34"/>
      <c r="F968" s="34"/>
      <c r="G968" s="34"/>
    </row>
    <row r="969" ht="15.15" spans="1:7">
      <c r="A969" s="34"/>
      <c r="B969" s="34"/>
      <c r="C969" s="34"/>
      <c r="D969" s="34"/>
      <c r="E969" s="34"/>
      <c r="F969" s="34"/>
      <c r="G969" s="34"/>
    </row>
    <row r="970" ht="15.15" spans="1:7">
      <c r="A970" s="34"/>
      <c r="B970" s="34"/>
      <c r="C970" s="34"/>
      <c r="D970" s="34"/>
      <c r="E970" s="34"/>
      <c r="F970" s="34"/>
      <c r="G970" s="34"/>
    </row>
    <row r="971" ht="15.15" spans="1:7">
      <c r="A971" s="34"/>
      <c r="B971" s="34"/>
      <c r="C971" s="34"/>
      <c r="D971" s="34"/>
      <c r="E971" s="34"/>
      <c r="F971" s="34"/>
      <c r="G971" s="34"/>
    </row>
    <row r="972" ht="15.15" spans="1:7">
      <c r="A972" s="34"/>
      <c r="B972" s="34"/>
      <c r="C972" s="34"/>
      <c r="D972" s="34"/>
      <c r="E972" s="34"/>
      <c r="F972" s="34"/>
      <c r="G972" s="34"/>
    </row>
    <row r="973" ht="15.15" spans="1:7">
      <c r="A973" s="34"/>
      <c r="B973" s="34"/>
      <c r="C973" s="34"/>
      <c r="D973" s="34"/>
      <c r="E973" s="34"/>
      <c r="F973" s="34"/>
      <c r="G973" s="34"/>
    </row>
    <row r="974" ht="15.15" spans="1:7">
      <c r="A974" s="34"/>
      <c r="B974" s="34"/>
      <c r="C974" s="34"/>
      <c r="D974" s="34"/>
      <c r="E974" s="34"/>
      <c r="F974" s="34"/>
      <c r="G974" s="34"/>
    </row>
    <row r="975" ht="15.15" spans="1:7">
      <c r="A975" s="34"/>
      <c r="B975" s="34"/>
      <c r="C975" s="34"/>
      <c r="D975" s="34"/>
      <c r="E975" s="34"/>
      <c r="F975" s="34"/>
      <c r="G975" s="34"/>
    </row>
    <row r="976" ht="15.15" spans="1:7">
      <c r="A976" s="34"/>
      <c r="B976" s="34"/>
      <c r="C976" s="34"/>
      <c r="D976" s="34"/>
      <c r="E976" s="34"/>
      <c r="F976" s="34"/>
      <c r="G976" s="34"/>
    </row>
    <row r="977" ht="15.15" spans="1:7">
      <c r="A977" s="34"/>
      <c r="B977" s="34"/>
      <c r="C977" s="34"/>
      <c r="D977" s="34"/>
      <c r="E977" s="34"/>
      <c r="F977" s="34"/>
      <c r="G977" s="34"/>
    </row>
    <row r="978" ht="15.15" spans="1:7">
      <c r="A978" s="34"/>
      <c r="B978" s="34"/>
      <c r="C978" s="34"/>
      <c r="D978" s="34"/>
      <c r="E978" s="34"/>
      <c r="F978" s="34"/>
      <c r="G978" s="34"/>
    </row>
    <row r="979" ht="15.15" spans="1:7">
      <c r="A979" s="34"/>
      <c r="B979" s="34"/>
      <c r="C979" s="34"/>
      <c r="D979" s="34"/>
      <c r="E979" s="34"/>
      <c r="F979" s="34"/>
      <c r="G979" s="34"/>
    </row>
    <row r="980" ht="15.15" spans="1:7">
      <c r="A980" s="34"/>
      <c r="B980" s="34"/>
      <c r="C980" s="34"/>
      <c r="D980" s="34"/>
      <c r="E980" s="34"/>
      <c r="F980" s="34"/>
      <c r="G980" s="34"/>
    </row>
    <row r="981" ht="15.15" spans="1:7">
      <c r="A981" s="34"/>
      <c r="B981" s="34"/>
      <c r="C981" s="34"/>
      <c r="D981" s="34"/>
      <c r="E981" s="34"/>
      <c r="F981" s="34"/>
      <c r="G981" s="34"/>
    </row>
    <row r="982" ht="15.15" spans="1:7">
      <c r="A982" s="34"/>
      <c r="B982" s="34"/>
      <c r="C982" s="34"/>
      <c r="D982" s="34"/>
      <c r="E982" s="34"/>
      <c r="F982" s="34"/>
      <c r="G982" s="34"/>
    </row>
    <row r="983" ht="15.15" spans="1:7">
      <c r="A983" s="34"/>
      <c r="B983" s="34"/>
      <c r="C983" s="34"/>
      <c r="D983" s="34"/>
      <c r="E983" s="34"/>
      <c r="F983" s="34"/>
      <c r="G983" s="34"/>
    </row>
    <row r="984" ht="15.15" spans="1:7">
      <c r="A984" s="34"/>
      <c r="B984" s="34"/>
      <c r="C984" s="34"/>
      <c r="D984" s="34"/>
      <c r="E984" s="34"/>
      <c r="F984" s="34"/>
      <c r="G984" s="34"/>
    </row>
    <row r="985" ht="15.15" spans="1:7">
      <c r="A985" s="34"/>
      <c r="B985" s="34"/>
      <c r="C985" s="34"/>
      <c r="D985" s="34"/>
      <c r="E985" s="34"/>
      <c r="F985" s="34"/>
      <c r="G985" s="34"/>
    </row>
    <row r="986" ht="15.15" spans="1:7">
      <c r="A986" s="34"/>
      <c r="B986" s="34"/>
      <c r="C986" s="34"/>
      <c r="D986" s="34"/>
      <c r="E986" s="34"/>
      <c r="F986" s="34"/>
      <c r="G986" s="34"/>
    </row>
    <row r="987" ht="15.15" spans="1:7">
      <c r="A987" s="34"/>
      <c r="B987" s="34"/>
      <c r="C987" s="34"/>
      <c r="D987" s="34"/>
      <c r="E987" s="34"/>
      <c r="F987" s="34"/>
      <c r="G987" s="34"/>
    </row>
    <row r="988" ht="15.15" spans="1:7">
      <c r="A988" s="34"/>
      <c r="B988" s="34"/>
      <c r="C988" s="34"/>
      <c r="D988" s="34"/>
      <c r="E988" s="34"/>
      <c r="F988" s="34"/>
      <c r="G988" s="34"/>
    </row>
    <row r="989" ht="15.15" spans="1:7">
      <c r="A989" s="34"/>
      <c r="B989" s="34"/>
      <c r="C989" s="34"/>
      <c r="D989" s="34"/>
      <c r="E989" s="34"/>
      <c r="F989" s="34"/>
      <c r="G989" s="34"/>
    </row>
    <row r="990" ht="15.15" spans="1:7">
      <c r="A990" s="34"/>
      <c r="B990" s="34"/>
      <c r="C990" s="34"/>
      <c r="D990" s="34"/>
      <c r="E990" s="34"/>
      <c r="F990" s="34"/>
      <c r="G990" s="34"/>
    </row>
    <row r="991" ht="15.15" spans="1:7">
      <c r="A991" s="34"/>
      <c r="B991" s="34"/>
      <c r="C991" s="34"/>
      <c r="D991" s="34"/>
      <c r="E991" s="34"/>
      <c r="F991" s="34"/>
      <c r="G991" s="34"/>
    </row>
    <row r="992" ht="15.15" spans="1:7">
      <c r="A992" s="34"/>
      <c r="B992" s="34"/>
      <c r="C992" s="34"/>
      <c r="D992" s="34"/>
      <c r="E992" s="34"/>
      <c r="F992" s="34"/>
      <c r="G992" s="34"/>
    </row>
    <row r="993" ht="15.15" spans="1:7">
      <c r="A993" s="34"/>
      <c r="B993" s="34"/>
      <c r="C993" s="34"/>
      <c r="D993" s="34"/>
      <c r="E993" s="34"/>
      <c r="F993" s="34"/>
      <c r="G993" s="34"/>
    </row>
    <row r="994" ht="15.15" spans="1:7">
      <c r="A994" s="34"/>
      <c r="B994" s="34"/>
      <c r="C994" s="34"/>
      <c r="D994" s="34"/>
      <c r="E994" s="34"/>
      <c r="F994" s="34"/>
      <c r="G994" s="34"/>
    </row>
    <row r="995" ht="15.15" spans="1:7">
      <c r="A995" s="34"/>
      <c r="B995" s="34"/>
      <c r="C995" s="34"/>
      <c r="D995" s="34"/>
      <c r="E995" s="34"/>
      <c r="F995" s="34"/>
      <c r="G995" s="34"/>
    </row>
    <row r="996" ht="15.15" spans="1:7">
      <c r="A996" s="34"/>
      <c r="B996" s="34"/>
      <c r="C996" s="34"/>
      <c r="D996" s="34"/>
      <c r="E996" s="34"/>
      <c r="F996" s="34"/>
      <c r="G996" s="34"/>
    </row>
    <row r="997" ht="15.15" spans="1:7">
      <c r="A997" s="34"/>
      <c r="B997" s="34"/>
      <c r="C997" s="34"/>
      <c r="D997" s="34"/>
      <c r="E997" s="34"/>
      <c r="F997" s="34"/>
      <c r="G997" s="34"/>
    </row>
    <row r="998" ht="15.15" spans="1:7">
      <c r="A998" s="34"/>
      <c r="B998" s="34"/>
      <c r="C998" s="34"/>
      <c r="D998" s="34"/>
      <c r="E998" s="34"/>
      <c r="F998" s="34"/>
      <c r="G998" s="34"/>
    </row>
    <row r="999" ht="15.15" spans="1:7">
      <c r="A999" s="34"/>
      <c r="B999" s="34"/>
      <c r="C999" s="34"/>
      <c r="D999" s="34"/>
      <c r="E999" s="34"/>
      <c r="F999" s="34"/>
      <c r="G999" s="34"/>
    </row>
    <row r="1000" ht="15.15" spans="1:7">
      <c r="A1000" s="34"/>
      <c r="B1000" s="34"/>
      <c r="C1000" s="34"/>
      <c r="D1000" s="34"/>
      <c r="E1000" s="34"/>
      <c r="F1000" s="34"/>
      <c r="G1000" s="34"/>
    </row>
    <row r="1001" ht="15.15" spans="1:7">
      <c r="A1001" s="34"/>
      <c r="B1001" s="34"/>
      <c r="C1001" s="34"/>
      <c r="D1001" s="34"/>
      <c r="E1001" s="34"/>
      <c r="F1001" s="34"/>
      <c r="G1001" s="34"/>
    </row>
    <row r="1002" ht="15.15" spans="1:7">
      <c r="A1002" s="34"/>
      <c r="B1002" s="34"/>
      <c r="C1002" s="34"/>
      <c r="D1002" s="34"/>
      <c r="E1002" s="34"/>
      <c r="F1002" s="34"/>
      <c r="G1002" s="34"/>
    </row>
    <row r="1003" ht="15.15" spans="1:7">
      <c r="A1003" s="34"/>
      <c r="B1003" s="34"/>
      <c r="C1003" s="34"/>
      <c r="D1003" s="34"/>
      <c r="E1003" s="34"/>
      <c r="F1003" s="34"/>
      <c r="G1003" s="34"/>
    </row>
    <row r="1004" ht="15.15" spans="1:7">
      <c r="A1004" s="34"/>
      <c r="B1004" s="34"/>
      <c r="C1004" s="34"/>
      <c r="D1004" s="34"/>
      <c r="E1004" s="34"/>
      <c r="F1004" s="34"/>
      <c r="G1004" s="34"/>
    </row>
    <row r="1005" ht="15.15" spans="1:7">
      <c r="A1005" s="34"/>
      <c r="B1005" s="34"/>
      <c r="C1005" s="34"/>
      <c r="D1005" s="34"/>
      <c r="E1005" s="34"/>
      <c r="F1005" s="34"/>
      <c r="G1005" s="34"/>
    </row>
    <row r="1006" ht="15.15" spans="1:7">
      <c r="A1006" s="34"/>
      <c r="B1006" s="34"/>
      <c r="C1006" s="34"/>
      <c r="D1006" s="34"/>
      <c r="E1006" s="34"/>
      <c r="F1006" s="34"/>
      <c r="G1006" s="34"/>
    </row>
    <row r="1007" ht="15.15" spans="1:7">
      <c r="A1007" s="34"/>
      <c r="B1007" s="34"/>
      <c r="C1007" s="34"/>
      <c r="D1007" s="34"/>
      <c r="E1007" s="34"/>
      <c r="F1007" s="34"/>
      <c r="G1007" s="34"/>
    </row>
    <row r="1008" ht="15.15" spans="1:7">
      <c r="A1008" s="34"/>
      <c r="B1008" s="34"/>
      <c r="C1008" s="34"/>
      <c r="D1008" s="34"/>
      <c r="E1008" s="34"/>
      <c r="F1008" s="34"/>
      <c r="G1008" s="34"/>
    </row>
    <row r="1009" ht="15.15" spans="1:7">
      <c r="A1009" s="34"/>
      <c r="B1009" s="34"/>
      <c r="C1009" s="34"/>
      <c r="D1009" s="34"/>
      <c r="E1009" s="34"/>
      <c r="F1009" s="34"/>
      <c r="G1009" s="34"/>
    </row>
    <row r="1010" ht="15.15" spans="1:7">
      <c r="A1010" s="34"/>
      <c r="B1010" s="34"/>
      <c r="C1010" s="34"/>
      <c r="D1010" s="34"/>
      <c r="E1010" s="34"/>
      <c r="F1010" s="34"/>
      <c r="G1010" s="34"/>
    </row>
    <row r="1011" ht="15.15" spans="1:7">
      <c r="A1011" s="34"/>
      <c r="B1011" s="34"/>
      <c r="C1011" s="34"/>
      <c r="D1011" s="34"/>
      <c r="E1011" s="34"/>
      <c r="F1011" s="34"/>
      <c r="G1011" s="34"/>
    </row>
    <row r="1012" ht="15.15" spans="1:7">
      <c r="A1012" s="34"/>
      <c r="B1012" s="34"/>
      <c r="C1012" s="34"/>
      <c r="D1012" s="34"/>
      <c r="E1012" s="34"/>
      <c r="F1012" s="34"/>
      <c r="G1012" s="34"/>
    </row>
    <row r="1013" ht="15.15" spans="1:7">
      <c r="A1013" s="34"/>
      <c r="B1013" s="34"/>
      <c r="C1013" s="34"/>
      <c r="D1013" s="34"/>
      <c r="E1013" s="34"/>
      <c r="F1013" s="34"/>
      <c r="G1013" s="34"/>
    </row>
    <row r="1014" ht="15.15" spans="1:7">
      <c r="A1014" s="34"/>
      <c r="B1014" s="34"/>
      <c r="C1014" s="34"/>
      <c r="D1014" s="34"/>
      <c r="E1014" s="34"/>
      <c r="F1014" s="34"/>
      <c r="G1014" s="34"/>
    </row>
    <row r="1015" ht="15.15" spans="1:7">
      <c r="A1015" s="34"/>
      <c r="B1015" s="34"/>
      <c r="C1015" s="34"/>
      <c r="D1015" s="34"/>
      <c r="E1015" s="34"/>
      <c r="F1015" s="34"/>
      <c r="G1015" s="34"/>
    </row>
    <row r="1016" ht="15.15" spans="1:7">
      <c r="A1016" s="34"/>
      <c r="B1016" s="34"/>
      <c r="C1016" s="34"/>
      <c r="D1016" s="34"/>
      <c r="E1016" s="34"/>
      <c r="F1016" s="34"/>
      <c r="G1016" s="34"/>
    </row>
    <row r="1017" ht="15.15" spans="1:7">
      <c r="A1017" s="34"/>
      <c r="B1017" s="34"/>
      <c r="C1017" s="34"/>
      <c r="D1017" s="34"/>
      <c r="E1017" s="34"/>
      <c r="F1017" s="34"/>
      <c r="G1017" s="34"/>
    </row>
    <row r="1018" ht="15.15" spans="1:7">
      <c r="A1018" s="34"/>
      <c r="B1018" s="34"/>
      <c r="C1018" s="34"/>
      <c r="D1018" s="34"/>
      <c r="E1018" s="34"/>
      <c r="F1018" s="34"/>
      <c r="G1018" s="34"/>
    </row>
    <row r="1019" ht="15.15" spans="1:7">
      <c r="A1019" s="34"/>
      <c r="B1019" s="34"/>
      <c r="C1019" s="34"/>
      <c r="D1019" s="34"/>
      <c r="E1019" s="34"/>
      <c r="F1019" s="34"/>
      <c r="G1019" s="34"/>
    </row>
    <row r="1020" ht="15.15" spans="1:7">
      <c r="A1020" s="34"/>
      <c r="B1020" s="34"/>
      <c r="C1020" s="34"/>
      <c r="D1020" s="34"/>
      <c r="E1020" s="34"/>
      <c r="F1020" s="34"/>
      <c r="G1020" s="34"/>
    </row>
    <row r="1021" ht="15.15" spans="1:7">
      <c r="A1021" s="34"/>
      <c r="B1021" s="34"/>
      <c r="C1021" s="34"/>
      <c r="D1021" s="34"/>
      <c r="E1021" s="34"/>
      <c r="F1021" s="34"/>
      <c r="G1021" s="34"/>
    </row>
    <row r="1022" ht="15.15" spans="1:7">
      <c r="A1022" s="34"/>
      <c r="B1022" s="34"/>
      <c r="C1022" s="34"/>
      <c r="D1022" s="34"/>
      <c r="E1022" s="34"/>
      <c r="F1022" s="34"/>
      <c r="G1022" s="34"/>
    </row>
    <row r="1023" ht="15.15" spans="1:7">
      <c r="A1023" s="34"/>
      <c r="B1023" s="34"/>
      <c r="C1023" s="34"/>
      <c r="D1023" s="34"/>
      <c r="E1023" s="34"/>
      <c r="F1023" s="34"/>
      <c r="G1023" s="34"/>
    </row>
    <row r="1024" ht="15.15" spans="1:7">
      <c r="A1024" s="34"/>
      <c r="B1024" s="34"/>
      <c r="C1024" s="34"/>
      <c r="D1024" s="34"/>
      <c r="E1024" s="34"/>
      <c r="F1024" s="34"/>
      <c r="G1024" s="34"/>
    </row>
    <row r="1025" ht="15.15" spans="1:7">
      <c r="A1025" s="34"/>
      <c r="B1025" s="34"/>
      <c r="C1025" s="34"/>
      <c r="D1025" s="34"/>
      <c r="E1025" s="34"/>
      <c r="F1025" s="34"/>
      <c r="G1025" s="34"/>
    </row>
    <row r="1026" ht="15.15" spans="1:7">
      <c r="A1026" s="34"/>
      <c r="B1026" s="34"/>
      <c r="C1026" s="34"/>
      <c r="D1026" s="34"/>
      <c r="E1026" s="34"/>
      <c r="F1026" s="34"/>
      <c r="G1026" s="34"/>
    </row>
    <row r="1027" ht="15.15" spans="1:7">
      <c r="A1027" s="34"/>
      <c r="B1027" s="34"/>
      <c r="C1027" s="34"/>
      <c r="D1027" s="34"/>
      <c r="E1027" s="34"/>
      <c r="F1027" s="34"/>
      <c r="G1027" s="34"/>
    </row>
    <row r="1028" ht="15.15" spans="1:7">
      <c r="A1028" s="34"/>
      <c r="B1028" s="34"/>
      <c r="C1028" s="34"/>
      <c r="D1028" s="34"/>
      <c r="E1028" s="34"/>
      <c r="F1028" s="34"/>
      <c r="G1028" s="34"/>
    </row>
    <row r="1029" ht="15.15" spans="1:7">
      <c r="A1029" s="34"/>
      <c r="B1029" s="34"/>
      <c r="C1029" s="34"/>
      <c r="D1029" s="34"/>
      <c r="E1029" s="34"/>
      <c r="F1029" s="34"/>
      <c r="G1029" s="34"/>
    </row>
    <row r="1030" ht="15.15" spans="1:7">
      <c r="A1030" s="34"/>
      <c r="B1030" s="34"/>
      <c r="C1030" s="34"/>
      <c r="D1030" s="34"/>
      <c r="E1030" s="34"/>
      <c r="F1030" s="34"/>
      <c r="G1030" s="34"/>
    </row>
    <row r="1031" ht="15.15" spans="1:7">
      <c r="A1031" s="34"/>
      <c r="B1031" s="34"/>
      <c r="C1031" s="34"/>
      <c r="D1031" s="34"/>
      <c r="E1031" s="34"/>
      <c r="F1031" s="34"/>
      <c r="G1031" s="34"/>
    </row>
    <row r="1032" ht="15.15" spans="1:7">
      <c r="A1032" s="34"/>
      <c r="B1032" s="34"/>
      <c r="C1032" s="34"/>
      <c r="D1032" s="34"/>
      <c r="E1032" s="34"/>
      <c r="F1032" s="34"/>
      <c r="G1032" s="34"/>
    </row>
    <row r="1033" ht="15.15" spans="1:7">
      <c r="A1033" s="34"/>
      <c r="B1033" s="34"/>
      <c r="C1033" s="34"/>
      <c r="D1033" s="34"/>
      <c r="E1033" s="34"/>
      <c r="F1033" s="34"/>
      <c r="G1033" s="34"/>
    </row>
    <row r="1034" ht="15.15" spans="1:7">
      <c r="A1034" s="34"/>
      <c r="B1034" s="34"/>
      <c r="C1034" s="34"/>
      <c r="D1034" s="34"/>
      <c r="E1034" s="34"/>
      <c r="F1034" s="34"/>
      <c r="G1034" s="34"/>
    </row>
    <row r="1035" ht="15.15" spans="1:7">
      <c r="A1035" s="34"/>
      <c r="B1035" s="34"/>
      <c r="C1035" s="34"/>
      <c r="D1035" s="34"/>
      <c r="E1035" s="34"/>
      <c r="F1035" s="34"/>
      <c r="G1035" s="34"/>
    </row>
    <row r="1036" ht="15.15" spans="1:7">
      <c r="A1036" s="34"/>
      <c r="B1036" s="34"/>
      <c r="C1036" s="34"/>
      <c r="D1036" s="34"/>
      <c r="E1036" s="34"/>
      <c r="F1036" s="34"/>
      <c r="G1036" s="34"/>
    </row>
    <row r="1037" ht="15.15" spans="1:7">
      <c r="A1037" s="34"/>
      <c r="B1037" s="34"/>
      <c r="C1037" s="34"/>
      <c r="D1037" s="34"/>
      <c r="E1037" s="34"/>
      <c r="F1037" s="34"/>
      <c r="G1037" s="34"/>
    </row>
    <row r="1038" ht="15.15" spans="1:7">
      <c r="A1038" s="34"/>
      <c r="B1038" s="34"/>
      <c r="C1038" s="34"/>
      <c r="D1038" s="34"/>
      <c r="E1038" s="34"/>
      <c r="F1038" s="34"/>
      <c r="G1038" s="34"/>
    </row>
    <row r="1039" ht="15.15" spans="1:7">
      <c r="A1039" s="34"/>
      <c r="B1039" s="34"/>
      <c r="C1039" s="34"/>
      <c r="D1039" s="34"/>
      <c r="E1039" s="34"/>
      <c r="F1039" s="34"/>
      <c r="G1039" s="34"/>
    </row>
    <row r="1040" ht="15.15" spans="1:7">
      <c r="A1040" s="34"/>
      <c r="B1040" s="34"/>
      <c r="C1040" s="34"/>
      <c r="D1040" s="34"/>
      <c r="E1040" s="34"/>
      <c r="F1040" s="34"/>
      <c r="G1040" s="34"/>
    </row>
    <row r="1041" ht="15.15" spans="1:7">
      <c r="A1041" s="34"/>
      <c r="B1041" s="34"/>
      <c r="C1041" s="34"/>
      <c r="D1041" s="34"/>
      <c r="E1041" s="34"/>
      <c r="F1041" s="34"/>
      <c r="G1041" s="34"/>
    </row>
    <row r="1042" ht="15.15" spans="1:7">
      <c r="A1042" s="34"/>
      <c r="B1042" s="34"/>
      <c r="C1042" s="34"/>
      <c r="D1042" s="34"/>
      <c r="E1042" s="34"/>
      <c r="F1042" s="34"/>
      <c r="G1042" s="34"/>
    </row>
    <row r="1043" ht="15.15" spans="1:7">
      <c r="A1043" s="34"/>
      <c r="B1043" s="34"/>
      <c r="C1043" s="34"/>
      <c r="D1043" s="34"/>
      <c r="E1043" s="34"/>
      <c r="F1043" s="34"/>
      <c r="G1043" s="34"/>
    </row>
    <row r="1044" ht="15.15" spans="1:7">
      <c r="A1044" s="34"/>
      <c r="B1044" s="34"/>
      <c r="C1044" s="34"/>
      <c r="D1044" s="34"/>
      <c r="E1044" s="34"/>
      <c r="F1044" s="34"/>
      <c r="G1044" s="34"/>
    </row>
    <row r="1045" ht="15.15" spans="1:7">
      <c r="A1045" s="34"/>
      <c r="B1045" s="34"/>
      <c r="C1045" s="34"/>
      <c r="D1045" s="34"/>
      <c r="E1045" s="34"/>
      <c r="F1045" s="34"/>
      <c r="G1045" s="34"/>
    </row>
    <row r="1046" ht="15.15" spans="1:7">
      <c r="A1046" s="34"/>
      <c r="B1046" s="34"/>
      <c r="C1046" s="34"/>
      <c r="D1046" s="34"/>
      <c r="E1046" s="34"/>
      <c r="F1046" s="34"/>
      <c r="G1046" s="34"/>
    </row>
    <row r="1047" ht="15.15" spans="1:7">
      <c r="A1047" s="34"/>
      <c r="B1047" s="34"/>
      <c r="C1047" s="34"/>
      <c r="D1047" s="34"/>
      <c r="E1047" s="34"/>
      <c r="F1047" s="34"/>
      <c r="G1047" s="34"/>
    </row>
    <row r="1048" ht="15.15" spans="1:7">
      <c r="A1048" s="34"/>
      <c r="B1048" s="34"/>
      <c r="C1048" s="34"/>
      <c r="D1048" s="34"/>
      <c r="E1048" s="34"/>
      <c r="F1048" s="34"/>
      <c r="G1048" s="34"/>
    </row>
    <row r="1049" ht="15.15" spans="1:7">
      <c r="A1049" s="34"/>
      <c r="B1049" s="34"/>
      <c r="C1049" s="34"/>
      <c r="D1049" s="34"/>
      <c r="E1049" s="34"/>
      <c r="F1049" s="34"/>
      <c r="G1049" s="34"/>
    </row>
    <row r="1050" ht="15.15" spans="1:7">
      <c r="A1050" s="34"/>
      <c r="B1050" s="34"/>
      <c r="C1050" s="34"/>
      <c r="D1050" s="34"/>
      <c r="E1050" s="34"/>
      <c r="F1050" s="34"/>
      <c r="G1050" s="34"/>
    </row>
    <row r="1051" ht="15.15" spans="1:7">
      <c r="A1051" s="34"/>
      <c r="B1051" s="34"/>
      <c r="C1051" s="34"/>
      <c r="D1051" s="34"/>
      <c r="E1051" s="34"/>
      <c r="F1051" s="34"/>
      <c r="G1051" s="34"/>
    </row>
    <row r="1052" ht="15.15" spans="1:7">
      <c r="A1052" s="34"/>
      <c r="B1052" s="34"/>
      <c r="C1052" s="34"/>
      <c r="D1052" s="34"/>
      <c r="E1052" s="34"/>
      <c r="F1052" s="34"/>
      <c r="G1052" s="34"/>
    </row>
    <row r="1053" ht="15.15" spans="1:7">
      <c r="A1053" s="34"/>
      <c r="B1053" s="34"/>
      <c r="C1053" s="34"/>
      <c r="D1053" s="34"/>
      <c r="E1053" s="34"/>
      <c r="F1053" s="34"/>
      <c r="G1053" s="34"/>
    </row>
    <row r="1054" ht="15.15" spans="1:7">
      <c r="A1054" s="34"/>
      <c r="B1054" s="34"/>
      <c r="C1054" s="34"/>
      <c r="D1054" s="34"/>
      <c r="E1054" s="34"/>
      <c r="F1054" s="34"/>
      <c r="G1054" s="34"/>
    </row>
    <row r="1055" ht="15.15" spans="1:7">
      <c r="A1055" s="34"/>
      <c r="B1055" s="34"/>
      <c r="C1055" s="34"/>
      <c r="D1055" s="34"/>
      <c r="E1055" s="34"/>
      <c r="F1055" s="34"/>
      <c r="G1055" s="34"/>
    </row>
    <row r="1056" ht="15.15" spans="1:7">
      <c r="A1056" s="34"/>
      <c r="B1056" s="34"/>
      <c r="C1056" s="34"/>
      <c r="D1056" s="34"/>
      <c r="E1056" s="34"/>
      <c r="F1056" s="34"/>
      <c r="G1056" s="34"/>
    </row>
    <row r="1057" ht="15.15" spans="1:7">
      <c r="A1057" s="34"/>
      <c r="B1057" s="34"/>
      <c r="C1057" s="34"/>
      <c r="D1057" s="34"/>
      <c r="E1057" s="34"/>
      <c r="F1057" s="34"/>
      <c r="G1057" s="34"/>
    </row>
    <row r="1058" ht="15.15" spans="1:7">
      <c r="A1058" s="34"/>
      <c r="B1058" s="34"/>
      <c r="C1058" s="34"/>
      <c r="D1058" s="34"/>
      <c r="E1058" s="34"/>
      <c r="F1058" s="34"/>
      <c r="G1058" s="34"/>
    </row>
    <row r="1059" ht="15.15" spans="1:7">
      <c r="A1059" s="34"/>
      <c r="B1059" s="34"/>
      <c r="C1059" s="34"/>
      <c r="D1059" s="34"/>
      <c r="E1059" s="34"/>
      <c r="F1059" s="34"/>
      <c r="G1059" s="34"/>
    </row>
    <row r="1060" ht="15.15" spans="1:7">
      <c r="A1060" s="34"/>
      <c r="B1060" s="34"/>
      <c r="C1060" s="34"/>
      <c r="D1060" s="34"/>
      <c r="E1060" s="34"/>
      <c r="F1060" s="34"/>
      <c r="G1060" s="34"/>
    </row>
    <row r="1061" ht="15.15" spans="1:7">
      <c r="A1061" s="34"/>
      <c r="B1061" s="34"/>
      <c r="C1061" s="34"/>
      <c r="D1061" s="34"/>
      <c r="E1061" s="34"/>
      <c r="F1061" s="34"/>
      <c r="G1061" s="34"/>
    </row>
    <row r="1062" ht="15.15" spans="1:7">
      <c r="A1062" s="34"/>
      <c r="B1062" s="34"/>
      <c r="C1062" s="34"/>
      <c r="D1062" s="34"/>
      <c r="E1062" s="34"/>
      <c r="F1062" s="34"/>
      <c r="G1062" s="34"/>
    </row>
    <row r="1063" ht="15.15" spans="1:7">
      <c r="A1063" s="34"/>
      <c r="B1063" s="34"/>
      <c r="C1063" s="34"/>
      <c r="D1063" s="34"/>
      <c r="E1063" s="34"/>
      <c r="F1063" s="34"/>
      <c r="G1063" s="34"/>
    </row>
    <row r="1064" ht="15.15" spans="1:7">
      <c r="A1064" s="34"/>
      <c r="B1064" s="34"/>
      <c r="C1064" s="34"/>
      <c r="D1064" s="34"/>
      <c r="E1064" s="34"/>
      <c r="F1064" s="34"/>
      <c r="G1064" s="34"/>
    </row>
    <row r="1065" ht="15.15" spans="1:7">
      <c r="A1065" s="34"/>
      <c r="B1065" s="34"/>
      <c r="C1065" s="34"/>
      <c r="D1065" s="34"/>
      <c r="E1065" s="34"/>
      <c r="F1065" s="34"/>
      <c r="G1065" s="34"/>
    </row>
    <row r="1066" ht="15.15" spans="1:7">
      <c r="A1066" s="34"/>
      <c r="B1066" s="34"/>
      <c r="C1066" s="34"/>
      <c r="D1066" s="34"/>
      <c r="E1066" s="34"/>
      <c r="F1066" s="34"/>
      <c r="G1066" s="34"/>
    </row>
    <row r="1067" ht="15.15" spans="1:7">
      <c r="A1067" s="34"/>
      <c r="B1067" s="34"/>
      <c r="C1067" s="34"/>
      <c r="D1067" s="34"/>
      <c r="E1067" s="34"/>
      <c r="F1067" s="34"/>
      <c r="G1067" s="34"/>
    </row>
    <row r="1068" ht="15.15" spans="1:7">
      <c r="A1068" s="34"/>
      <c r="B1068" s="34"/>
      <c r="C1068" s="34"/>
      <c r="D1068" s="34"/>
      <c r="E1068" s="34"/>
      <c r="F1068" s="34"/>
      <c r="G1068" s="34"/>
    </row>
    <row r="1069" ht="15.15" spans="1:7">
      <c r="A1069" s="34"/>
      <c r="B1069" s="34"/>
      <c r="C1069" s="34"/>
      <c r="D1069" s="34"/>
      <c r="E1069" s="34"/>
      <c r="F1069" s="34"/>
      <c r="G1069" s="34"/>
    </row>
    <row r="1070" ht="15.15" spans="1:7">
      <c r="A1070" s="34"/>
      <c r="B1070" s="34"/>
      <c r="C1070" s="34"/>
      <c r="D1070" s="34"/>
      <c r="E1070" s="34"/>
      <c r="F1070" s="34"/>
      <c r="G1070" s="34"/>
    </row>
    <row r="1071" ht="15.15" spans="1:7">
      <c r="A1071" s="34"/>
      <c r="B1071" s="34"/>
      <c r="C1071" s="34"/>
      <c r="D1071" s="34"/>
      <c r="E1071" s="34"/>
      <c r="F1071" s="34"/>
      <c r="G1071" s="34"/>
    </row>
    <row r="1072" ht="15.15" spans="1:7">
      <c r="A1072" s="34"/>
      <c r="B1072" s="34"/>
      <c r="C1072" s="34"/>
      <c r="D1072" s="34"/>
      <c r="E1072" s="34"/>
      <c r="F1072" s="34"/>
      <c r="G1072" s="34"/>
    </row>
    <row r="1073" ht="15.15" spans="1:7">
      <c r="A1073" s="34"/>
      <c r="B1073" s="34"/>
      <c r="C1073" s="34"/>
      <c r="D1073" s="34"/>
      <c r="E1073" s="34"/>
      <c r="F1073" s="34"/>
      <c r="G1073" s="34"/>
    </row>
    <row r="1074" ht="15.15" spans="1:7">
      <c r="A1074" s="34"/>
      <c r="B1074" s="34"/>
      <c r="C1074" s="34"/>
      <c r="D1074" s="34"/>
      <c r="E1074" s="34"/>
      <c r="F1074" s="34"/>
      <c r="G1074" s="34"/>
    </row>
    <row r="1075" ht="15.15" spans="1:7">
      <c r="A1075" s="34"/>
      <c r="B1075" s="34"/>
      <c r="C1075" s="34"/>
      <c r="D1075" s="34"/>
      <c r="E1075" s="34"/>
      <c r="F1075" s="34"/>
      <c r="G1075" s="34"/>
    </row>
    <row r="1076" ht="15.15" spans="1:7">
      <c r="A1076" s="34"/>
      <c r="B1076" s="34"/>
      <c r="C1076" s="34"/>
      <c r="D1076" s="34"/>
      <c r="E1076" s="34"/>
      <c r="F1076" s="34"/>
      <c r="G1076" s="34"/>
    </row>
    <row r="1077" ht="15.15" spans="1:7">
      <c r="A1077" s="34"/>
      <c r="B1077" s="34"/>
      <c r="C1077" s="34"/>
      <c r="D1077" s="34"/>
      <c r="E1077" s="34"/>
      <c r="F1077" s="34"/>
      <c r="G1077" s="34"/>
    </row>
    <row r="1078" ht="15.15" spans="1:7">
      <c r="A1078" s="34"/>
      <c r="B1078" s="34"/>
      <c r="C1078" s="34"/>
      <c r="D1078" s="34"/>
      <c r="E1078" s="34"/>
      <c r="F1078" s="34"/>
      <c r="G1078" s="34"/>
    </row>
    <row r="1079" ht="15.15" spans="1:7">
      <c r="A1079" s="34"/>
      <c r="B1079" s="34"/>
      <c r="C1079" s="34"/>
      <c r="D1079" s="34"/>
      <c r="E1079" s="34"/>
      <c r="F1079" s="34"/>
      <c r="G1079" s="34"/>
    </row>
    <row r="1080" ht="15.15" spans="1:7">
      <c r="A1080" s="34"/>
      <c r="B1080" s="34"/>
      <c r="C1080" s="34"/>
      <c r="D1080" s="34"/>
      <c r="E1080" s="34"/>
      <c r="F1080" s="34"/>
      <c r="G1080" s="34"/>
    </row>
    <row r="1081" ht="15.15" spans="1:7">
      <c r="A1081" s="34"/>
      <c r="B1081" s="34"/>
      <c r="C1081" s="34"/>
      <c r="D1081" s="34"/>
      <c r="E1081" s="34"/>
      <c r="F1081" s="34"/>
      <c r="G1081" s="34"/>
    </row>
    <row r="1082" ht="15.15" spans="1:7">
      <c r="A1082" s="34"/>
      <c r="B1082" s="34"/>
      <c r="C1082" s="34"/>
      <c r="D1082" s="34"/>
      <c r="E1082" s="34"/>
      <c r="F1082" s="34"/>
      <c r="G1082" s="34"/>
    </row>
    <row r="1083" ht="15.15" spans="1:7">
      <c r="A1083" s="34"/>
      <c r="B1083" s="34"/>
      <c r="C1083" s="34"/>
      <c r="D1083" s="34"/>
      <c r="E1083" s="34"/>
      <c r="F1083" s="34"/>
      <c r="G1083" s="34"/>
    </row>
    <row r="1084" ht="15.15" spans="1:7">
      <c r="A1084" s="34"/>
      <c r="B1084" s="34"/>
      <c r="C1084" s="34"/>
      <c r="D1084" s="34"/>
      <c r="E1084" s="34"/>
      <c r="F1084" s="34"/>
      <c r="G1084" s="34"/>
    </row>
    <row r="1085" ht="15.15" spans="1:7">
      <c r="A1085" s="34"/>
      <c r="B1085" s="34"/>
      <c r="C1085" s="34"/>
      <c r="D1085" s="34"/>
      <c r="E1085" s="34"/>
      <c r="F1085" s="34"/>
      <c r="G1085" s="34"/>
    </row>
    <row r="1086" ht="15.15" spans="1:7">
      <c r="A1086" s="34"/>
      <c r="B1086" s="34"/>
      <c r="C1086" s="34"/>
      <c r="D1086" s="34"/>
      <c r="E1086" s="34"/>
      <c r="F1086" s="34"/>
      <c r="G1086" s="34"/>
    </row>
    <row r="1087" ht="15.15" spans="1:7">
      <c r="A1087" s="34"/>
      <c r="B1087" s="34"/>
      <c r="C1087" s="34"/>
      <c r="D1087" s="34"/>
      <c r="E1087" s="34"/>
      <c r="F1087" s="34"/>
      <c r="G1087" s="34"/>
    </row>
    <row r="1088" ht="15.15" spans="1:7">
      <c r="A1088" s="34"/>
      <c r="B1088" s="34"/>
      <c r="C1088" s="34"/>
      <c r="D1088" s="34"/>
      <c r="E1088" s="34"/>
      <c r="F1088" s="34"/>
      <c r="G1088" s="34"/>
    </row>
    <row r="1089" ht="15.15" spans="1:7">
      <c r="A1089" s="34"/>
      <c r="B1089" s="34"/>
      <c r="C1089" s="34"/>
      <c r="D1089" s="34"/>
      <c r="E1089" s="34"/>
      <c r="F1089" s="34"/>
      <c r="G1089" s="34"/>
    </row>
    <row r="1090" ht="15.15" spans="1:7">
      <c r="A1090" s="34"/>
      <c r="B1090" s="34"/>
      <c r="C1090" s="34"/>
      <c r="D1090" s="34"/>
      <c r="E1090" s="34"/>
      <c r="F1090" s="34"/>
      <c r="G1090" s="34"/>
    </row>
    <row r="1091" ht="15.15" spans="1:7">
      <c r="A1091" s="34"/>
      <c r="B1091" s="34"/>
      <c r="C1091" s="34"/>
      <c r="D1091" s="34"/>
      <c r="E1091" s="34"/>
      <c r="F1091" s="34"/>
      <c r="G1091" s="34"/>
    </row>
    <row r="1092" ht="15.15" spans="1:7">
      <c r="A1092" s="34"/>
      <c r="B1092" s="34"/>
      <c r="C1092" s="34"/>
      <c r="D1092" s="34"/>
      <c r="E1092" s="34"/>
      <c r="F1092" s="34"/>
      <c r="G1092" s="34"/>
    </row>
    <row r="1093" ht="15.15" spans="1:7">
      <c r="A1093" s="34"/>
      <c r="B1093" s="34"/>
      <c r="C1093" s="34"/>
      <c r="D1093" s="34"/>
      <c r="E1093" s="34"/>
      <c r="F1093" s="34"/>
      <c r="G1093" s="34"/>
    </row>
    <row r="1094" ht="15.15" spans="1:7">
      <c r="A1094" s="34"/>
      <c r="B1094" s="34"/>
      <c r="C1094" s="34"/>
      <c r="D1094" s="34"/>
      <c r="E1094" s="34"/>
      <c r="F1094" s="34"/>
      <c r="G1094" s="34"/>
    </row>
    <row r="1095" ht="15.15" spans="1:7">
      <c r="A1095" s="34"/>
      <c r="B1095" s="34"/>
      <c r="C1095" s="34"/>
      <c r="D1095" s="34"/>
      <c r="E1095" s="34"/>
      <c r="F1095" s="34"/>
      <c r="G1095" s="34"/>
    </row>
    <row r="1096" ht="15.15" spans="1:7">
      <c r="A1096" s="34"/>
      <c r="B1096" s="34"/>
      <c r="C1096" s="34"/>
      <c r="D1096" s="34"/>
      <c r="E1096" s="34"/>
      <c r="F1096" s="34"/>
      <c r="G1096" s="34"/>
    </row>
    <row r="1097" ht="15.15" spans="1:7">
      <c r="A1097" s="34"/>
      <c r="B1097" s="34"/>
      <c r="C1097" s="34"/>
      <c r="D1097" s="34"/>
      <c r="E1097" s="34"/>
      <c r="F1097" s="34"/>
      <c r="G1097" s="34"/>
    </row>
    <row r="1098" ht="15.15" spans="1:7">
      <c r="A1098" s="34"/>
      <c r="B1098" s="34"/>
      <c r="C1098" s="34"/>
      <c r="D1098" s="34"/>
      <c r="E1098" s="34"/>
      <c r="F1098" s="34"/>
      <c r="G1098" s="34"/>
    </row>
    <row r="1099" ht="15.15" spans="1:7">
      <c r="A1099" s="34"/>
      <c r="B1099" s="34"/>
      <c r="C1099" s="34"/>
      <c r="D1099" s="34"/>
      <c r="E1099" s="34"/>
      <c r="F1099" s="34"/>
      <c r="G1099" s="34"/>
    </row>
    <row r="1100" ht="15.15" spans="1:7">
      <c r="A1100" s="34"/>
      <c r="B1100" s="34"/>
      <c r="C1100" s="34"/>
      <c r="D1100" s="34"/>
      <c r="E1100" s="34"/>
      <c r="F1100" s="34"/>
      <c r="G1100" s="34"/>
    </row>
    <row r="1101" ht="15.15" spans="1:7">
      <c r="A1101" s="34"/>
      <c r="B1101" s="34"/>
      <c r="C1101" s="34"/>
      <c r="D1101" s="34"/>
      <c r="E1101" s="34"/>
      <c r="F1101" s="34"/>
      <c r="G1101" s="34"/>
    </row>
    <row r="1102" ht="15.15" spans="1:7">
      <c r="A1102" s="34"/>
      <c r="B1102" s="34"/>
      <c r="C1102" s="34"/>
      <c r="D1102" s="34"/>
      <c r="E1102" s="34"/>
      <c r="F1102" s="34"/>
      <c r="G1102" s="34"/>
    </row>
    <row r="1103" ht="15.15" spans="1:7">
      <c r="A1103" s="34"/>
      <c r="B1103" s="34"/>
      <c r="C1103" s="34"/>
      <c r="D1103" s="34"/>
      <c r="E1103" s="34"/>
      <c r="F1103" s="34"/>
      <c r="G1103" s="34"/>
    </row>
    <row r="1104" ht="15.15" spans="1:7">
      <c r="A1104" s="34"/>
      <c r="B1104" s="34"/>
      <c r="C1104" s="34"/>
      <c r="D1104" s="34"/>
      <c r="E1104" s="34"/>
      <c r="F1104" s="34"/>
      <c r="G1104" s="34"/>
    </row>
    <row r="1105" ht="15.15" spans="1:7">
      <c r="A1105" s="34"/>
      <c r="B1105" s="34"/>
      <c r="C1105" s="34"/>
      <c r="D1105" s="34"/>
      <c r="E1105" s="34"/>
      <c r="F1105" s="34"/>
      <c r="G1105" s="34"/>
    </row>
    <row r="1106" ht="15.15" spans="1:7">
      <c r="A1106" s="34"/>
      <c r="B1106" s="34"/>
      <c r="C1106" s="34"/>
      <c r="D1106" s="34"/>
      <c r="E1106" s="34"/>
      <c r="F1106" s="34"/>
      <c r="G1106" s="34"/>
    </row>
    <row r="1107" ht="15.15" spans="1:7">
      <c r="A1107" s="34"/>
      <c r="B1107" s="34"/>
      <c r="C1107" s="34"/>
      <c r="D1107" s="34"/>
      <c r="E1107" s="34"/>
      <c r="F1107" s="34"/>
      <c r="G1107" s="34"/>
    </row>
    <row r="1108" ht="15.15" spans="1:7">
      <c r="A1108" s="34"/>
      <c r="B1108" s="34"/>
      <c r="C1108" s="34"/>
      <c r="D1108" s="34"/>
      <c r="E1108" s="34"/>
      <c r="F1108" s="34"/>
      <c r="G1108" s="34"/>
    </row>
    <row r="1109" ht="15.15" spans="1:7">
      <c r="A1109" s="34"/>
      <c r="B1109" s="34"/>
      <c r="C1109" s="34"/>
      <c r="D1109" s="34"/>
      <c r="E1109" s="34"/>
      <c r="F1109" s="34"/>
      <c r="G1109" s="34"/>
    </row>
    <row r="1110" ht="15.15" spans="1:7">
      <c r="A1110" s="34"/>
      <c r="B1110" s="34"/>
      <c r="C1110" s="34"/>
      <c r="D1110" s="34"/>
      <c r="E1110" s="34"/>
      <c r="F1110" s="34"/>
      <c r="G1110" s="34"/>
    </row>
    <row r="1111" ht="15.15" spans="1:7">
      <c r="A1111" s="34"/>
      <c r="B1111" s="34"/>
      <c r="C1111" s="34"/>
      <c r="D1111" s="34"/>
      <c r="E1111" s="34"/>
      <c r="F1111" s="34"/>
      <c r="G1111" s="34"/>
    </row>
    <row r="1112" ht="15.15" spans="1:7">
      <c r="A1112" s="34"/>
      <c r="B1112" s="34"/>
      <c r="C1112" s="34"/>
      <c r="D1112" s="34"/>
      <c r="E1112" s="34"/>
      <c r="F1112" s="34"/>
      <c r="G1112" s="34"/>
    </row>
    <row r="1113" ht="15.15" spans="1:7">
      <c r="A1113" s="34"/>
      <c r="B1113" s="34"/>
      <c r="C1113" s="34"/>
      <c r="D1113" s="34"/>
      <c r="E1113" s="34"/>
      <c r="F1113" s="34"/>
      <c r="G1113" s="34"/>
    </row>
    <row r="1114" ht="15.15" spans="1:7">
      <c r="A1114" s="34"/>
      <c r="B1114" s="34"/>
      <c r="C1114" s="34"/>
      <c r="D1114" s="34"/>
      <c r="E1114" s="34"/>
      <c r="F1114" s="34"/>
      <c r="G1114" s="34"/>
    </row>
    <row r="1115" ht="15.15" spans="1:7">
      <c r="A1115" s="34"/>
      <c r="B1115" s="34"/>
      <c r="C1115" s="34"/>
      <c r="D1115" s="34"/>
      <c r="E1115" s="34"/>
      <c r="F1115" s="34"/>
      <c r="G1115" s="34"/>
    </row>
    <row r="1116" ht="15.15" spans="1:7">
      <c r="A1116" s="34"/>
      <c r="B1116" s="34"/>
      <c r="C1116" s="34"/>
      <c r="D1116" s="34"/>
      <c r="E1116" s="34"/>
      <c r="F1116" s="34"/>
      <c r="G1116" s="34"/>
    </row>
    <row r="1117" ht="15.15" spans="1:7">
      <c r="A1117" s="34"/>
      <c r="B1117" s="34"/>
      <c r="C1117" s="34"/>
      <c r="D1117" s="34"/>
      <c r="E1117" s="34"/>
      <c r="F1117" s="34"/>
      <c r="G1117" s="34"/>
    </row>
    <row r="1118" ht="15.15" spans="1:7">
      <c r="A1118" s="34"/>
      <c r="B1118" s="34"/>
      <c r="C1118" s="34"/>
      <c r="D1118" s="34"/>
      <c r="E1118" s="34"/>
      <c r="F1118" s="34"/>
      <c r="G1118" s="34"/>
    </row>
    <row r="1119" ht="15.15" spans="1:7">
      <c r="A1119" s="34"/>
      <c r="B1119" s="34"/>
      <c r="C1119" s="34"/>
      <c r="D1119" s="34"/>
      <c r="E1119" s="34"/>
      <c r="F1119" s="34"/>
      <c r="G1119" s="34"/>
    </row>
    <row r="1120" ht="15.15" spans="1:7">
      <c r="A1120" s="34"/>
      <c r="B1120" s="34"/>
      <c r="C1120" s="34"/>
      <c r="D1120" s="34"/>
      <c r="E1120" s="34"/>
      <c r="F1120" s="34"/>
      <c r="G1120" s="34"/>
    </row>
    <row r="1121" ht="15.15" spans="1:7">
      <c r="A1121" s="34"/>
      <c r="B1121" s="34"/>
      <c r="C1121" s="34"/>
      <c r="D1121" s="34"/>
      <c r="E1121" s="34"/>
      <c r="F1121" s="34"/>
      <c r="G1121" s="34"/>
    </row>
    <row r="1122" ht="15.15" spans="1:7">
      <c r="A1122" s="34"/>
      <c r="B1122" s="34"/>
      <c r="C1122" s="34"/>
      <c r="D1122" s="34"/>
      <c r="E1122" s="34"/>
      <c r="F1122" s="34"/>
      <c r="G1122" s="34"/>
    </row>
    <row r="1123" ht="15.15" spans="1:7">
      <c r="A1123" s="34"/>
      <c r="B1123" s="34"/>
      <c r="C1123" s="34"/>
      <c r="D1123" s="34"/>
      <c r="E1123" s="34"/>
      <c r="F1123" s="34"/>
      <c r="G1123" s="34"/>
    </row>
    <row r="1124" ht="15.15" spans="1:7">
      <c r="A1124" s="34"/>
      <c r="B1124" s="34"/>
      <c r="C1124" s="34"/>
      <c r="D1124" s="34"/>
      <c r="E1124" s="34"/>
      <c r="F1124" s="34"/>
      <c r="G1124" s="34"/>
    </row>
    <row r="1125" ht="15.15" spans="1:7">
      <c r="A1125" s="34"/>
      <c r="B1125" s="34"/>
      <c r="C1125" s="34"/>
      <c r="D1125" s="34"/>
      <c r="E1125" s="34"/>
      <c r="F1125" s="34"/>
      <c r="G1125" s="34"/>
    </row>
    <row r="1126" ht="15.15" spans="1:7">
      <c r="A1126" s="34"/>
      <c r="B1126" s="34"/>
      <c r="C1126" s="34"/>
      <c r="D1126" s="34"/>
      <c r="E1126" s="34"/>
      <c r="F1126" s="34"/>
      <c r="G1126" s="34"/>
    </row>
    <row r="1127" ht="15.15" spans="1:7">
      <c r="A1127" s="34"/>
      <c r="B1127" s="34"/>
      <c r="C1127" s="34"/>
      <c r="D1127" s="34"/>
      <c r="E1127" s="34"/>
      <c r="F1127" s="34"/>
      <c r="G1127" s="34"/>
    </row>
    <row r="1128" ht="15.15" spans="1:7">
      <c r="A1128" s="34"/>
      <c r="B1128" s="34"/>
      <c r="C1128" s="34"/>
      <c r="D1128" s="34"/>
      <c r="E1128" s="34"/>
      <c r="F1128" s="34"/>
      <c r="G1128" s="34"/>
    </row>
    <row r="1129" ht="15.15" spans="1:7">
      <c r="A1129" s="34"/>
      <c r="B1129" s="34"/>
      <c r="C1129" s="34"/>
      <c r="D1129" s="34"/>
      <c r="E1129" s="34"/>
      <c r="F1129" s="34"/>
      <c r="G1129" s="34"/>
    </row>
    <row r="1130" ht="15.15" spans="1:7">
      <c r="A1130" s="34"/>
      <c r="B1130" s="34"/>
      <c r="C1130" s="34"/>
      <c r="D1130" s="34"/>
      <c r="E1130" s="34"/>
      <c r="F1130" s="34"/>
      <c r="G1130" s="34"/>
    </row>
    <row r="1131" ht="15.15" spans="1:7">
      <c r="A1131" s="34"/>
      <c r="B1131" s="34"/>
      <c r="C1131" s="34"/>
      <c r="D1131" s="34"/>
      <c r="E1131" s="34"/>
      <c r="F1131" s="34"/>
      <c r="G1131" s="34"/>
    </row>
    <row r="1132" ht="15.15" spans="1:7">
      <c r="A1132" s="34"/>
      <c r="B1132" s="34"/>
      <c r="C1132" s="34"/>
      <c r="D1132" s="34"/>
      <c r="E1132" s="34"/>
      <c r="F1132" s="34"/>
      <c r="G1132" s="34"/>
    </row>
    <row r="1133" ht="15.15" spans="1:7">
      <c r="A1133" s="34"/>
      <c r="B1133" s="34"/>
      <c r="C1133" s="34"/>
      <c r="D1133" s="34"/>
      <c r="E1133" s="34"/>
      <c r="F1133" s="34"/>
      <c r="G1133" s="34"/>
    </row>
    <row r="1134" ht="15.15" spans="1:7">
      <c r="A1134" s="34"/>
      <c r="B1134" s="34"/>
      <c r="C1134" s="34"/>
      <c r="D1134" s="34"/>
      <c r="E1134" s="34"/>
      <c r="F1134" s="34"/>
      <c r="G1134" s="34"/>
    </row>
    <row r="1135" ht="15.15" spans="1:7">
      <c r="A1135" s="34"/>
      <c r="B1135" s="34"/>
      <c r="C1135" s="34"/>
      <c r="D1135" s="34"/>
      <c r="E1135" s="34"/>
      <c r="F1135" s="34"/>
      <c r="G1135" s="34"/>
    </row>
    <row r="1136" ht="15.15" spans="1:7">
      <c r="A1136" s="34"/>
      <c r="B1136" s="34"/>
      <c r="C1136" s="34"/>
      <c r="D1136" s="34"/>
      <c r="E1136" s="34"/>
      <c r="F1136" s="34"/>
      <c r="G1136" s="34"/>
    </row>
    <row r="1137" ht="15.15" spans="1:7">
      <c r="A1137" s="34"/>
      <c r="B1137" s="34"/>
      <c r="C1137" s="34"/>
      <c r="D1137" s="34"/>
      <c r="E1137" s="34"/>
      <c r="F1137" s="34"/>
      <c r="G1137" s="34"/>
    </row>
    <row r="1138" ht="15.15" spans="1:7">
      <c r="A1138" s="34"/>
      <c r="B1138" s="34"/>
      <c r="C1138" s="34"/>
      <c r="D1138" s="34"/>
      <c r="E1138" s="34"/>
      <c r="F1138" s="34"/>
      <c r="G1138" s="34"/>
    </row>
    <row r="1139" ht="15.15" spans="1:7">
      <c r="A1139" s="34"/>
      <c r="B1139" s="34"/>
      <c r="C1139" s="34"/>
      <c r="D1139" s="34"/>
      <c r="E1139" s="34"/>
      <c r="F1139" s="34"/>
      <c r="G1139" s="34"/>
    </row>
    <row r="1140" ht="15.15" spans="1:7">
      <c r="A1140" s="34"/>
      <c r="B1140" s="34"/>
      <c r="C1140" s="34"/>
      <c r="D1140" s="34"/>
      <c r="E1140" s="34"/>
      <c r="F1140" s="34"/>
      <c r="G1140" s="34"/>
    </row>
    <row r="1141" ht="15.15" spans="1:7">
      <c r="A1141" s="34"/>
      <c r="B1141" s="34"/>
      <c r="C1141" s="34"/>
      <c r="D1141" s="34"/>
      <c r="E1141" s="34"/>
      <c r="F1141" s="34"/>
      <c r="G1141" s="34"/>
    </row>
    <row r="1142" ht="15.15" spans="1:7">
      <c r="A1142" s="34"/>
      <c r="B1142" s="34"/>
      <c r="C1142" s="34"/>
      <c r="D1142" s="34"/>
      <c r="E1142" s="34"/>
      <c r="F1142" s="34"/>
      <c r="G1142" s="34"/>
    </row>
    <row r="1143" ht="15.15" spans="1:7">
      <c r="A1143" s="34"/>
      <c r="B1143" s="34"/>
      <c r="C1143" s="34"/>
      <c r="D1143" s="34"/>
      <c r="E1143" s="34"/>
      <c r="F1143" s="34"/>
      <c r="G1143" s="34"/>
    </row>
    <row r="1144" ht="15.15" spans="1:7">
      <c r="A1144" s="34"/>
      <c r="B1144" s="34"/>
      <c r="C1144" s="34"/>
      <c r="D1144" s="34"/>
      <c r="E1144" s="34"/>
      <c r="F1144" s="34"/>
      <c r="G1144" s="34"/>
    </row>
    <row r="1145" ht="15.15" spans="1:7">
      <c r="A1145" s="34"/>
      <c r="B1145" s="34"/>
      <c r="C1145" s="34"/>
      <c r="D1145" s="34"/>
      <c r="E1145" s="34"/>
      <c r="F1145" s="34"/>
      <c r="G1145" s="34"/>
    </row>
    <row r="1146" ht="15.15" spans="1:7">
      <c r="A1146" s="34"/>
      <c r="B1146" s="34"/>
      <c r="C1146" s="34"/>
      <c r="D1146" s="34"/>
      <c r="E1146" s="34"/>
      <c r="F1146" s="34"/>
      <c r="G1146" s="34"/>
    </row>
    <row r="1147" ht="15.15" spans="1:7">
      <c r="A1147" s="34"/>
      <c r="B1147" s="34"/>
      <c r="C1147" s="34"/>
      <c r="D1147" s="34"/>
      <c r="E1147" s="34"/>
      <c r="F1147" s="34"/>
      <c r="G1147" s="34"/>
    </row>
    <row r="1148" ht="15.15" spans="1:7">
      <c r="A1148" s="34"/>
      <c r="B1148" s="34"/>
      <c r="C1148" s="34"/>
      <c r="D1148" s="34"/>
      <c r="E1148" s="34"/>
      <c r="F1148" s="34"/>
      <c r="G1148" s="34"/>
    </row>
    <row r="1149" ht="15.15" spans="1:7">
      <c r="A1149" s="34"/>
      <c r="B1149" s="34"/>
      <c r="C1149" s="34"/>
      <c r="D1149" s="34"/>
      <c r="E1149" s="34"/>
      <c r="F1149" s="34"/>
      <c r="G1149" s="34"/>
    </row>
    <row r="1150" ht="15.15" spans="1:7">
      <c r="A1150" s="34"/>
      <c r="B1150" s="34"/>
      <c r="C1150" s="34"/>
      <c r="D1150" s="34"/>
      <c r="E1150" s="34"/>
      <c r="F1150" s="34"/>
      <c r="G1150" s="34"/>
    </row>
    <row r="1151" ht="15.15" spans="1:7">
      <c r="A1151" s="34"/>
      <c r="B1151" s="34"/>
      <c r="C1151" s="34"/>
      <c r="D1151" s="34"/>
      <c r="E1151" s="34"/>
      <c r="F1151" s="34"/>
      <c r="G1151" s="34"/>
    </row>
    <row r="1152" ht="15.15" spans="1:7">
      <c r="A1152" s="34"/>
      <c r="B1152" s="34"/>
      <c r="C1152" s="34"/>
      <c r="D1152" s="34"/>
      <c r="E1152" s="34"/>
      <c r="F1152" s="34"/>
      <c r="G1152" s="34"/>
    </row>
    <row r="1153" ht="15.15" spans="1:7">
      <c r="A1153" s="34"/>
      <c r="B1153" s="34"/>
      <c r="C1153" s="34"/>
      <c r="D1153" s="34"/>
      <c r="E1153" s="34"/>
      <c r="F1153" s="34"/>
      <c r="G1153" s="34"/>
    </row>
    <row r="1154" ht="15.15" spans="1:7">
      <c r="A1154" s="34"/>
      <c r="B1154" s="34"/>
      <c r="C1154" s="34"/>
      <c r="D1154" s="34"/>
      <c r="E1154" s="34"/>
      <c r="F1154" s="34"/>
      <c r="G1154" s="34"/>
    </row>
    <row r="1155" ht="15.15" spans="1:7">
      <c r="A1155" s="34"/>
      <c r="B1155" s="34"/>
      <c r="C1155" s="34"/>
      <c r="D1155" s="34"/>
      <c r="E1155" s="34"/>
      <c r="F1155" s="34"/>
      <c r="G1155" s="34"/>
    </row>
    <row r="1156" ht="15.15" spans="1:7">
      <c r="A1156" s="34"/>
      <c r="B1156" s="34"/>
      <c r="C1156" s="34"/>
      <c r="D1156" s="34"/>
      <c r="E1156" s="34"/>
      <c r="F1156" s="34"/>
      <c r="G1156" s="34"/>
    </row>
    <row r="1157" ht="15.15" spans="1:7">
      <c r="A1157" s="34"/>
      <c r="B1157" s="34"/>
      <c r="C1157" s="34"/>
      <c r="D1157" s="34"/>
      <c r="E1157" s="34"/>
      <c r="F1157" s="34"/>
      <c r="G1157" s="34"/>
    </row>
    <row r="1158" ht="15.15" spans="1:7">
      <c r="A1158" s="34"/>
      <c r="B1158" s="34"/>
      <c r="C1158" s="34"/>
      <c r="D1158" s="34"/>
      <c r="E1158" s="34"/>
      <c r="F1158" s="34"/>
      <c r="G1158" s="34"/>
    </row>
    <row r="1159" ht="15.15" spans="1:7">
      <c r="A1159" s="34"/>
      <c r="B1159" s="34"/>
      <c r="C1159" s="34"/>
      <c r="D1159" s="34"/>
      <c r="E1159" s="34"/>
      <c r="F1159" s="34"/>
      <c r="G1159" s="34"/>
    </row>
    <row r="1160" ht="15.15" spans="1:7">
      <c r="A1160" s="34"/>
      <c r="B1160" s="34"/>
      <c r="C1160" s="34"/>
      <c r="D1160" s="34"/>
      <c r="E1160" s="34"/>
      <c r="F1160" s="34"/>
      <c r="G1160" s="34"/>
    </row>
    <row r="1161" ht="15.15" spans="1:7">
      <c r="A1161" s="34"/>
      <c r="B1161" s="34"/>
      <c r="C1161" s="34"/>
      <c r="D1161" s="34"/>
      <c r="E1161" s="34"/>
      <c r="F1161" s="34"/>
      <c r="G1161" s="34"/>
    </row>
    <row r="1162" ht="15.15" spans="1:7">
      <c r="A1162" s="34"/>
      <c r="B1162" s="34"/>
      <c r="C1162" s="34"/>
      <c r="D1162" s="34"/>
      <c r="E1162" s="34"/>
      <c r="F1162" s="34"/>
      <c r="G1162" s="34"/>
    </row>
    <row r="1163" ht="15.15" spans="1:7">
      <c r="A1163" s="34"/>
      <c r="B1163" s="34"/>
      <c r="C1163" s="34"/>
      <c r="D1163" s="34"/>
      <c r="E1163" s="34"/>
      <c r="F1163" s="34"/>
      <c r="G1163" s="34"/>
    </row>
    <row r="1164" ht="15.15" spans="1:7">
      <c r="A1164" s="34"/>
      <c r="B1164" s="34"/>
      <c r="C1164" s="34"/>
      <c r="D1164" s="34"/>
      <c r="E1164" s="34"/>
      <c r="F1164" s="34"/>
      <c r="G1164" s="34"/>
    </row>
    <row r="1165" ht="15.15" spans="1:7">
      <c r="A1165" s="34"/>
      <c r="B1165" s="34"/>
      <c r="C1165" s="34"/>
      <c r="D1165" s="34"/>
      <c r="E1165" s="34"/>
      <c r="F1165" s="34"/>
      <c r="G1165" s="34"/>
    </row>
    <row r="1166" ht="15.15" spans="1:7">
      <c r="A1166" s="34"/>
      <c r="B1166" s="34"/>
      <c r="C1166" s="34"/>
      <c r="D1166" s="34"/>
      <c r="E1166" s="34"/>
      <c r="F1166" s="34"/>
      <c r="G1166" s="34"/>
    </row>
    <row r="1167" ht="15.15" spans="1:7">
      <c r="A1167" s="34"/>
      <c r="B1167" s="34"/>
      <c r="C1167" s="34"/>
      <c r="D1167" s="34"/>
      <c r="E1167" s="34"/>
      <c r="F1167" s="34"/>
      <c r="G1167" s="34"/>
    </row>
    <row r="1168" ht="15.15" spans="1:7">
      <c r="A1168" s="34"/>
      <c r="B1168" s="34"/>
      <c r="C1168" s="34"/>
      <c r="D1168" s="34"/>
      <c r="E1168" s="34"/>
      <c r="F1168" s="34"/>
      <c r="G1168" s="34"/>
    </row>
    <row r="1169" ht="15.15" spans="1:7">
      <c r="A1169" s="34"/>
      <c r="B1169" s="34"/>
      <c r="C1169" s="34"/>
      <c r="D1169" s="34"/>
      <c r="E1169" s="34"/>
      <c r="F1169" s="34"/>
      <c r="G1169" s="34"/>
    </row>
    <row r="1170" ht="15.15" spans="1:7">
      <c r="A1170" s="34"/>
      <c r="B1170" s="34"/>
      <c r="C1170" s="34"/>
      <c r="D1170" s="34"/>
      <c r="E1170" s="34"/>
      <c r="F1170" s="34"/>
      <c r="G1170" s="34"/>
    </row>
    <row r="1171" ht="15.15" spans="1:7">
      <c r="A1171" s="34"/>
      <c r="B1171" s="34"/>
      <c r="C1171" s="34"/>
      <c r="D1171" s="34"/>
      <c r="E1171" s="34"/>
      <c r="F1171" s="34"/>
      <c r="G1171" s="34"/>
    </row>
    <row r="1172" ht="15.15" spans="1:7">
      <c r="A1172" s="34"/>
      <c r="B1172" s="34"/>
      <c r="C1172" s="34"/>
      <c r="D1172" s="34"/>
      <c r="E1172" s="34"/>
      <c r="F1172" s="34"/>
      <c r="G1172" s="34"/>
    </row>
    <row r="1173" ht="15.15" spans="1:7">
      <c r="A1173" s="34"/>
      <c r="B1173" s="34"/>
      <c r="C1173" s="34"/>
      <c r="D1173" s="34"/>
      <c r="E1173" s="34"/>
      <c r="F1173" s="34"/>
      <c r="G1173" s="34"/>
    </row>
    <row r="1174" ht="15.15" spans="1:7">
      <c r="A1174" s="34"/>
      <c r="B1174" s="34"/>
      <c r="C1174" s="34"/>
      <c r="D1174" s="34"/>
      <c r="E1174" s="34"/>
      <c r="F1174" s="34"/>
      <c r="G1174" s="34"/>
    </row>
    <row r="1175" ht="15.15" spans="1:7">
      <c r="A1175" s="34"/>
      <c r="B1175" s="34"/>
      <c r="C1175" s="34"/>
      <c r="D1175" s="34"/>
      <c r="E1175" s="34"/>
      <c r="F1175" s="34"/>
      <c r="G1175" s="34"/>
    </row>
    <row r="1176" ht="15.15" spans="1:7">
      <c r="A1176" s="34"/>
      <c r="B1176" s="34"/>
      <c r="C1176" s="34"/>
      <c r="D1176" s="34"/>
      <c r="E1176" s="34"/>
      <c r="F1176" s="34"/>
      <c r="G1176" s="34"/>
    </row>
    <row r="1177" ht="15.15" spans="1:7">
      <c r="A1177" s="34"/>
      <c r="B1177" s="34"/>
      <c r="C1177" s="34"/>
      <c r="D1177" s="34"/>
      <c r="E1177" s="34"/>
      <c r="F1177" s="34"/>
      <c r="G1177" s="34"/>
    </row>
    <row r="1178" ht="15.15" spans="1:7">
      <c r="A1178" s="34"/>
      <c r="B1178" s="34"/>
      <c r="C1178" s="34"/>
      <c r="D1178" s="34"/>
      <c r="E1178" s="34"/>
      <c r="F1178" s="34"/>
      <c r="G1178" s="34"/>
    </row>
    <row r="1179" ht="15.15" spans="1:7">
      <c r="A1179" s="34"/>
      <c r="B1179" s="34"/>
      <c r="C1179" s="34"/>
      <c r="D1179" s="34"/>
      <c r="E1179" s="34"/>
      <c r="F1179" s="34"/>
      <c r="G1179" s="34"/>
    </row>
    <row r="1180" ht="15.15" spans="1:7">
      <c r="A1180" s="34"/>
      <c r="B1180" s="34"/>
      <c r="C1180" s="34"/>
      <c r="D1180" s="34"/>
      <c r="E1180" s="34"/>
      <c r="F1180" s="34"/>
      <c r="G1180" s="34"/>
    </row>
    <row r="1181" ht="15.15" spans="1:7">
      <c r="A1181" s="34"/>
      <c r="B1181" s="34"/>
      <c r="C1181" s="34"/>
      <c r="D1181" s="34"/>
      <c r="E1181" s="34"/>
      <c r="F1181" s="34"/>
      <c r="G1181" s="34"/>
    </row>
    <row r="1182" ht="15.15" spans="1:7">
      <c r="A1182" s="34"/>
      <c r="B1182" s="34"/>
      <c r="C1182" s="34"/>
      <c r="D1182" s="34"/>
      <c r="E1182" s="34"/>
      <c r="F1182" s="34"/>
      <c r="G1182" s="34"/>
    </row>
    <row r="1183" ht="15.15" spans="1:7">
      <c r="A1183" s="34"/>
      <c r="B1183" s="34"/>
      <c r="C1183" s="34"/>
      <c r="D1183" s="34"/>
      <c r="E1183" s="34"/>
      <c r="F1183" s="34"/>
      <c r="G1183" s="34"/>
    </row>
    <row r="1184" ht="15.15" spans="1:7">
      <c r="A1184" s="34"/>
      <c r="B1184" s="34"/>
      <c r="C1184" s="34"/>
      <c r="D1184" s="34"/>
      <c r="E1184" s="34"/>
      <c r="F1184" s="34"/>
      <c r="G1184" s="34"/>
    </row>
    <row r="1185" ht="15.15" spans="1:7">
      <c r="A1185" s="34"/>
      <c r="B1185" s="34"/>
      <c r="C1185" s="34"/>
      <c r="D1185" s="34"/>
      <c r="E1185" s="34"/>
      <c r="F1185" s="34"/>
      <c r="G1185" s="34"/>
    </row>
    <row r="1186" ht="15.15" spans="1:7">
      <c r="A1186" s="34"/>
      <c r="B1186" s="34"/>
      <c r="C1186" s="34"/>
      <c r="D1186" s="34"/>
      <c r="E1186" s="34"/>
      <c r="F1186" s="34"/>
      <c r="G1186" s="34"/>
    </row>
    <row r="1187" ht="15.15" spans="1:7">
      <c r="A1187" s="34"/>
      <c r="B1187" s="34"/>
      <c r="C1187" s="34"/>
      <c r="D1187" s="34"/>
      <c r="E1187" s="34"/>
      <c r="F1187" s="34"/>
      <c r="G1187" s="34"/>
    </row>
    <row r="1188" ht="15.15" spans="1:7">
      <c r="A1188" s="34"/>
      <c r="B1188" s="34"/>
      <c r="C1188" s="34"/>
      <c r="D1188" s="34"/>
      <c r="E1188" s="34"/>
      <c r="F1188" s="34"/>
      <c r="G1188" s="34"/>
    </row>
    <row r="1189" ht="15.15" spans="1:7">
      <c r="A1189" s="34"/>
      <c r="B1189" s="34"/>
      <c r="C1189" s="34"/>
      <c r="D1189" s="34"/>
      <c r="E1189" s="34"/>
      <c r="F1189" s="34"/>
      <c r="G1189" s="34"/>
    </row>
    <row r="1190" ht="15.15" spans="1:7">
      <c r="A1190" s="34"/>
      <c r="B1190" s="34"/>
      <c r="C1190" s="34"/>
      <c r="D1190" s="34"/>
      <c r="E1190" s="34"/>
      <c r="F1190" s="34"/>
      <c r="G1190" s="34"/>
    </row>
    <row r="1191" ht="15.15" spans="1:7">
      <c r="A1191" s="34"/>
      <c r="B1191" s="34"/>
      <c r="C1191" s="34"/>
      <c r="D1191" s="34"/>
      <c r="E1191" s="34"/>
      <c r="F1191" s="34"/>
      <c r="G1191" s="34"/>
    </row>
    <row r="1192" ht="15.15" spans="1:7">
      <c r="A1192" s="34"/>
      <c r="B1192" s="34"/>
      <c r="C1192" s="34"/>
      <c r="D1192" s="34"/>
      <c r="E1192" s="34"/>
      <c r="F1192" s="34"/>
      <c r="G1192" s="34"/>
    </row>
    <row r="1193" ht="15.15" spans="1:7">
      <c r="A1193" s="34"/>
      <c r="B1193" s="34"/>
      <c r="C1193" s="34"/>
      <c r="D1193" s="34"/>
      <c r="E1193" s="34"/>
      <c r="F1193" s="34"/>
      <c r="G1193" s="34"/>
    </row>
    <row r="1194" ht="15.15" spans="1:7">
      <c r="A1194" s="34"/>
      <c r="B1194" s="34"/>
      <c r="C1194" s="34"/>
      <c r="D1194" s="34"/>
      <c r="E1194" s="34"/>
      <c r="F1194" s="34"/>
      <c r="G1194" s="34"/>
    </row>
    <row r="1195" ht="15.15" spans="1:7">
      <c r="A1195" s="34"/>
      <c r="B1195" s="34"/>
      <c r="C1195" s="34"/>
      <c r="D1195" s="34"/>
      <c r="E1195" s="34"/>
      <c r="F1195" s="34"/>
      <c r="G1195" s="34"/>
    </row>
    <row r="1196" ht="15.15" spans="1:7">
      <c r="A1196" s="34"/>
      <c r="B1196" s="34"/>
      <c r="C1196" s="34"/>
      <c r="D1196" s="34"/>
      <c r="E1196" s="34"/>
      <c r="F1196" s="34"/>
      <c r="G1196" s="34"/>
    </row>
    <row r="1197" ht="15.15" spans="1:7">
      <c r="A1197" s="34"/>
      <c r="B1197" s="34"/>
      <c r="C1197" s="34"/>
      <c r="D1197" s="34"/>
      <c r="E1197" s="34"/>
      <c r="F1197" s="34"/>
      <c r="G1197" s="34"/>
    </row>
    <row r="1198" ht="15.15" spans="1:7">
      <c r="A1198" s="34"/>
      <c r="B1198" s="34"/>
      <c r="C1198" s="34"/>
      <c r="D1198" s="34"/>
      <c r="E1198" s="34"/>
      <c r="F1198" s="34"/>
      <c r="G1198" s="34"/>
    </row>
    <row r="1199" ht="15.15" spans="1:7">
      <c r="A1199" s="34"/>
      <c r="B1199" s="34"/>
      <c r="C1199" s="34"/>
      <c r="D1199" s="34"/>
      <c r="E1199" s="34"/>
      <c r="F1199" s="34"/>
      <c r="G1199" s="34"/>
    </row>
    <row r="1200" ht="15.15" spans="1:7">
      <c r="A1200" s="34"/>
      <c r="B1200" s="34"/>
      <c r="C1200" s="34"/>
      <c r="D1200" s="34"/>
      <c r="E1200" s="34"/>
      <c r="F1200" s="34"/>
      <c r="G1200" s="34"/>
    </row>
    <row r="1201" ht="15.15" spans="1:7">
      <c r="A1201" s="34"/>
      <c r="B1201" s="34"/>
      <c r="C1201" s="34"/>
      <c r="D1201" s="34"/>
      <c r="E1201" s="34"/>
      <c r="F1201" s="34"/>
      <c r="G1201" s="34"/>
    </row>
    <row r="1202" ht="15.15" spans="1:7">
      <c r="A1202" s="34"/>
      <c r="B1202" s="34"/>
      <c r="C1202" s="34"/>
      <c r="D1202" s="34"/>
      <c r="E1202" s="34"/>
      <c r="F1202" s="34"/>
      <c r="G1202" s="34"/>
    </row>
    <row r="1203" ht="15.15" spans="1:7">
      <c r="A1203" s="34"/>
      <c r="B1203" s="34"/>
      <c r="C1203" s="34"/>
      <c r="D1203" s="34"/>
      <c r="E1203" s="34"/>
      <c r="F1203" s="34"/>
      <c r="G1203" s="34"/>
    </row>
    <row r="1204" ht="15.15" spans="1:7">
      <c r="A1204" s="34"/>
      <c r="B1204" s="34"/>
      <c r="C1204" s="34"/>
      <c r="D1204" s="34"/>
      <c r="E1204" s="34"/>
      <c r="F1204" s="34"/>
      <c r="G1204" s="34"/>
    </row>
    <row r="1205" ht="15.15" spans="1:7">
      <c r="A1205" s="34"/>
      <c r="B1205" s="34"/>
      <c r="C1205" s="34"/>
      <c r="D1205" s="34"/>
      <c r="E1205" s="34"/>
      <c r="F1205" s="34"/>
      <c r="G1205" s="34"/>
    </row>
    <row r="1206" ht="15.15" spans="1:7">
      <c r="A1206" s="34"/>
      <c r="B1206" s="34"/>
      <c r="C1206" s="34"/>
      <c r="D1206" s="34"/>
      <c r="E1206" s="34"/>
      <c r="F1206" s="34"/>
      <c r="G1206" s="34"/>
    </row>
    <row r="1207" ht="15.15" spans="1:7">
      <c r="A1207" s="34"/>
      <c r="B1207" s="34"/>
      <c r="C1207" s="34"/>
      <c r="D1207" s="34"/>
      <c r="E1207" s="34"/>
      <c r="F1207" s="34"/>
      <c r="G1207" s="34"/>
    </row>
    <row r="1208" ht="15.15" spans="1:7">
      <c r="A1208" s="34"/>
      <c r="B1208" s="34"/>
      <c r="C1208" s="34"/>
      <c r="D1208" s="34"/>
      <c r="E1208" s="34"/>
      <c r="F1208" s="34"/>
      <c r="G1208" s="34"/>
    </row>
    <row r="1209" ht="15.15" spans="1:7">
      <c r="A1209" s="34"/>
      <c r="B1209" s="34"/>
      <c r="C1209" s="34"/>
      <c r="D1209" s="34"/>
      <c r="E1209" s="34"/>
      <c r="F1209" s="34"/>
      <c r="G1209" s="34"/>
    </row>
    <row r="1210" ht="15.15" spans="1:7">
      <c r="A1210" s="34"/>
      <c r="B1210" s="34"/>
      <c r="C1210" s="34"/>
      <c r="D1210" s="34"/>
      <c r="E1210" s="34"/>
      <c r="F1210" s="34"/>
      <c r="G1210" s="34"/>
    </row>
    <row r="1211" ht="15.15" spans="1:7">
      <c r="A1211" s="34"/>
      <c r="B1211" s="34"/>
      <c r="C1211" s="34"/>
      <c r="D1211" s="34"/>
      <c r="E1211" s="34"/>
      <c r="F1211" s="34"/>
      <c r="G1211" s="34"/>
    </row>
    <row r="1212" ht="15.15" spans="1:7">
      <c r="A1212" s="34"/>
      <c r="B1212" s="34"/>
      <c r="C1212" s="34"/>
      <c r="D1212" s="34"/>
      <c r="E1212" s="34"/>
      <c r="F1212" s="34"/>
      <c r="G1212" s="34"/>
    </row>
    <row r="1213" ht="15.15" spans="1:7">
      <c r="A1213" s="34"/>
      <c r="B1213" s="34"/>
      <c r="C1213" s="34"/>
      <c r="D1213" s="34"/>
      <c r="E1213" s="34"/>
      <c r="F1213" s="34"/>
      <c r="G1213" s="34"/>
    </row>
    <row r="1214" ht="15.15" spans="1:7">
      <c r="A1214" s="34"/>
      <c r="B1214" s="34"/>
      <c r="C1214" s="34"/>
      <c r="D1214" s="34"/>
      <c r="E1214" s="34"/>
      <c r="F1214" s="34"/>
      <c r="G1214" s="34"/>
    </row>
    <row r="1215" ht="15.15" spans="1:7">
      <c r="A1215" s="34"/>
      <c r="B1215" s="34"/>
      <c r="C1215" s="34"/>
      <c r="D1215" s="34"/>
      <c r="E1215" s="34"/>
      <c r="F1215" s="34"/>
      <c r="G1215" s="34"/>
    </row>
    <row r="1216" ht="15.15" spans="1:7">
      <c r="A1216" s="34"/>
      <c r="B1216" s="34"/>
      <c r="C1216" s="34"/>
      <c r="D1216" s="34"/>
      <c r="E1216" s="34"/>
      <c r="F1216" s="34"/>
      <c r="G1216" s="34"/>
    </row>
    <row r="1217" ht="15.15" spans="1:7">
      <c r="A1217" s="34"/>
      <c r="B1217" s="34"/>
      <c r="C1217" s="34"/>
      <c r="D1217" s="34"/>
      <c r="E1217" s="34"/>
      <c r="F1217" s="34"/>
      <c r="G1217" s="34"/>
    </row>
    <row r="1218" ht="15.15" spans="1:7">
      <c r="A1218" s="34"/>
      <c r="B1218" s="34"/>
      <c r="C1218" s="34"/>
      <c r="D1218" s="34"/>
      <c r="E1218" s="34"/>
      <c r="F1218" s="34"/>
      <c r="G1218" s="34"/>
    </row>
    <row r="1219" ht="15.15" spans="1:7">
      <c r="A1219" s="34"/>
      <c r="B1219" s="34"/>
      <c r="C1219" s="34"/>
      <c r="D1219" s="34"/>
      <c r="E1219" s="34"/>
      <c r="F1219" s="34"/>
      <c r="G1219" s="34"/>
    </row>
    <row r="1220" ht="15.15" spans="1:7">
      <c r="A1220" s="34"/>
      <c r="B1220" s="34"/>
      <c r="C1220" s="34"/>
      <c r="D1220" s="34"/>
      <c r="E1220" s="34"/>
      <c r="F1220" s="34"/>
      <c r="G1220" s="34"/>
    </row>
    <row r="1221" ht="15.15" spans="1:7">
      <c r="A1221" s="34"/>
      <c r="B1221" s="34"/>
      <c r="C1221" s="34"/>
      <c r="D1221" s="34"/>
      <c r="E1221" s="34"/>
      <c r="F1221" s="34"/>
      <c r="G1221" s="34"/>
    </row>
    <row r="1222" ht="15.15" spans="1:7">
      <c r="A1222" s="34"/>
      <c r="B1222" s="34"/>
      <c r="C1222" s="34"/>
      <c r="D1222" s="34"/>
      <c r="E1222" s="34"/>
      <c r="F1222" s="34"/>
      <c r="G1222" s="34"/>
    </row>
    <row r="1223" ht="15.15" spans="1:7">
      <c r="A1223" s="34"/>
      <c r="B1223" s="34"/>
      <c r="C1223" s="34"/>
      <c r="D1223" s="34"/>
      <c r="E1223" s="34"/>
      <c r="F1223" s="34"/>
      <c r="G1223" s="34"/>
    </row>
    <row r="1224" ht="15.15" spans="1:7">
      <c r="A1224" s="34"/>
      <c r="B1224" s="34"/>
      <c r="C1224" s="34"/>
      <c r="D1224" s="34"/>
      <c r="E1224" s="34"/>
      <c r="F1224" s="34"/>
      <c r="G1224" s="34"/>
    </row>
    <row r="1225" ht="15.15" spans="1:7">
      <c r="A1225" s="34"/>
      <c r="B1225" s="34"/>
      <c r="C1225" s="34"/>
      <c r="D1225" s="34"/>
      <c r="E1225" s="34"/>
      <c r="F1225" s="34"/>
      <c r="G1225" s="34"/>
    </row>
    <row r="1226" ht="15.15" spans="1:7">
      <c r="A1226" s="34"/>
      <c r="B1226" s="34"/>
      <c r="C1226" s="34"/>
      <c r="D1226" s="34"/>
      <c r="E1226" s="34"/>
      <c r="F1226" s="34"/>
      <c r="G1226" s="34"/>
    </row>
    <row r="1227" ht="15.15" spans="1:7">
      <c r="A1227" s="34"/>
      <c r="B1227" s="34"/>
      <c r="C1227" s="34"/>
      <c r="D1227" s="34"/>
      <c r="E1227" s="34"/>
      <c r="F1227" s="34"/>
      <c r="G1227" s="34"/>
    </row>
    <row r="1228" ht="15.15" spans="1:7">
      <c r="A1228" s="34"/>
      <c r="B1228" s="34"/>
      <c r="C1228" s="34"/>
      <c r="D1228" s="34"/>
      <c r="E1228" s="34"/>
      <c r="F1228" s="34"/>
      <c r="G1228" s="34"/>
    </row>
    <row r="1229" ht="15.15" spans="1:7">
      <c r="A1229" s="34"/>
      <c r="B1229" s="34"/>
      <c r="C1229" s="34"/>
      <c r="D1229" s="34"/>
      <c r="E1229" s="34"/>
      <c r="F1229" s="34"/>
      <c r="G1229" s="34"/>
    </row>
    <row r="1230" ht="15.15" spans="1:7">
      <c r="A1230" s="34"/>
      <c r="B1230" s="34"/>
      <c r="C1230" s="34"/>
      <c r="D1230" s="34"/>
      <c r="E1230" s="34"/>
      <c r="F1230" s="34"/>
      <c r="G1230" s="34"/>
    </row>
    <row r="1231" ht="15.15" spans="1:7">
      <c r="A1231" s="34"/>
      <c r="B1231" s="34"/>
      <c r="C1231" s="34"/>
      <c r="D1231" s="34"/>
      <c r="E1231" s="34"/>
      <c r="F1231" s="34"/>
      <c r="G1231" s="34"/>
    </row>
    <row r="1232" ht="15.15" spans="1:7">
      <c r="A1232" s="34"/>
      <c r="B1232" s="34"/>
      <c r="C1232" s="34"/>
      <c r="D1232" s="34"/>
      <c r="E1232" s="34"/>
      <c r="F1232" s="34"/>
      <c r="G1232" s="34"/>
    </row>
    <row r="1233" ht="15.15" spans="1:7">
      <c r="A1233" s="34"/>
      <c r="B1233" s="34"/>
      <c r="C1233" s="34"/>
      <c r="D1233" s="34"/>
      <c r="E1233" s="34"/>
      <c r="F1233" s="34"/>
      <c r="G1233" s="34"/>
    </row>
    <row r="1234" ht="15.15" spans="1:7">
      <c r="A1234" s="34"/>
      <c r="B1234" s="34"/>
      <c r="C1234" s="34"/>
      <c r="D1234" s="34"/>
      <c r="E1234" s="34"/>
      <c r="F1234" s="34"/>
      <c r="G1234" s="34"/>
    </row>
    <row r="1235" ht="15.15" spans="1:7">
      <c r="A1235" s="34"/>
      <c r="B1235" s="34"/>
      <c r="C1235" s="34"/>
      <c r="D1235" s="34"/>
      <c r="E1235" s="34"/>
      <c r="F1235" s="34"/>
      <c r="G1235" s="34"/>
    </row>
    <row r="1236" ht="15.15" spans="1:7">
      <c r="A1236" s="34"/>
      <c r="B1236" s="34"/>
      <c r="C1236" s="34"/>
      <c r="D1236" s="34"/>
      <c r="E1236" s="34"/>
      <c r="F1236" s="34"/>
      <c r="G1236" s="34"/>
    </row>
    <row r="1237" ht="15.15" spans="1:7">
      <c r="A1237" s="34"/>
      <c r="B1237" s="34"/>
      <c r="C1237" s="34"/>
      <c r="D1237" s="34"/>
      <c r="E1237" s="34"/>
      <c r="F1237" s="34"/>
      <c r="G1237" s="34"/>
    </row>
    <row r="1238" ht="15.15" spans="1:7">
      <c r="A1238" s="34"/>
      <c r="B1238" s="34"/>
      <c r="C1238" s="34"/>
      <c r="D1238" s="34"/>
      <c r="E1238" s="34"/>
      <c r="F1238" s="34"/>
      <c r="G1238" s="34"/>
    </row>
    <row r="1239" ht="15.15" spans="1:7">
      <c r="A1239" s="34"/>
      <c r="B1239" s="34"/>
      <c r="C1239" s="34"/>
      <c r="D1239" s="34"/>
      <c r="E1239" s="34"/>
      <c r="F1239" s="34"/>
      <c r="G1239" s="34"/>
    </row>
    <row r="1240" ht="15.15" spans="1:7">
      <c r="A1240" s="34"/>
      <c r="B1240" s="34"/>
      <c r="C1240" s="34"/>
      <c r="D1240" s="34"/>
      <c r="E1240" s="34"/>
      <c r="F1240" s="34"/>
      <c r="G1240" s="34"/>
    </row>
    <row r="1241" ht="15.15" spans="1:7">
      <c r="A1241" s="34"/>
      <c r="B1241" s="34"/>
      <c r="C1241" s="34"/>
      <c r="D1241" s="34"/>
      <c r="E1241" s="34"/>
      <c r="F1241" s="34"/>
      <c r="G1241" s="34"/>
    </row>
    <row r="1242" ht="15.15" spans="1:7">
      <c r="A1242" s="34"/>
      <c r="B1242" s="34"/>
      <c r="C1242" s="34"/>
      <c r="D1242" s="34"/>
      <c r="E1242" s="34"/>
      <c r="F1242" s="34"/>
      <c r="G1242" s="34"/>
    </row>
    <row r="1243" ht="15.15" spans="1:7">
      <c r="A1243" s="34"/>
      <c r="B1243" s="34"/>
      <c r="C1243" s="34"/>
      <c r="D1243" s="34"/>
      <c r="E1243" s="34"/>
      <c r="F1243" s="34"/>
      <c r="G1243" s="34"/>
    </row>
    <row r="1244" ht="15.15" spans="1:7">
      <c r="A1244" s="34"/>
      <c r="B1244" s="34"/>
      <c r="C1244" s="34"/>
      <c r="D1244" s="34"/>
      <c r="E1244" s="34"/>
      <c r="F1244" s="34"/>
      <c r="G1244" s="34"/>
    </row>
    <row r="1245" ht="15.15" spans="1:7">
      <c r="A1245" s="34"/>
      <c r="B1245" s="34"/>
      <c r="C1245" s="34"/>
      <c r="D1245" s="34"/>
      <c r="E1245" s="34"/>
      <c r="F1245" s="34"/>
      <c r="G1245" s="34"/>
    </row>
    <row r="1246" ht="15.15" spans="1:7">
      <c r="A1246" s="34"/>
      <c r="B1246" s="34"/>
      <c r="C1246" s="34"/>
      <c r="D1246" s="34"/>
      <c r="E1246" s="34"/>
      <c r="F1246" s="34"/>
      <c r="G1246" s="34"/>
    </row>
    <row r="1247" ht="15.15" spans="1:7">
      <c r="A1247" s="34"/>
      <c r="B1247" s="34"/>
      <c r="C1247" s="34"/>
      <c r="D1247" s="34"/>
      <c r="E1247" s="34"/>
      <c r="F1247" s="34"/>
      <c r="G1247" s="34"/>
    </row>
    <row r="1248" ht="15.15" spans="1:7">
      <c r="A1248" s="34"/>
      <c r="B1248" s="34"/>
      <c r="C1248" s="34"/>
      <c r="D1248" s="34"/>
      <c r="E1248" s="34"/>
      <c r="F1248" s="34"/>
      <c r="G1248" s="34"/>
    </row>
    <row r="1249" ht="15.15" spans="1:7">
      <c r="A1249" s="34"/>
      <c r="B1249" s="34"/>
      <c r="C1249" s="34"/>
      <c r="D1249" s="34"/>
      <c r="E1249" s="34"/>
      <c r="F1249" s="34"/>
      <c r="G1249" s="34"/>
    </row>
    <row r="1250" ht="15.15" spans="1:7">
      <c r="A1250" s="34"/>
      <c r="B1250" s="34"/>
      <c r="C1250" s="34"/>
      <c r="D1250" s="34"/>
      <c r="E1250" s="34"/>
      <c r="F1250" s="34"/>
      <c r="G1250" s="34"/>
    </row>
    <row r="1251" ht="15.15" spans="1:7">
      <c r="A1251" s="34"/>
      <c r="B1251" s="34"/>
      <c r="C1251" s="34"/>
      <c r="D1251" s="34"/>
      <c r="E1251" s="34"/>
      <c r="F1251" s="34"/>
      <c r="G1251" s="34"/>
    </row>
    <row r="1252" ht="15.15" spans="1:7">
      <c r="A1252" s="34"/>
      <c r="B1252" s="34"/>
      <c r="C1252" s="34"/>
      <c r="D1252" s="34"/>
      <c r="E1252" s="34"/>
      <c r="F1252" s="34"/>
      <c r="G1252" s="34"/>
    </row>
    <row r="1253" ht="15.15" spans="1:7">
      <c r="A1253" s="34"/>
      <c r="B1253" s="34"/>
      <c r="C1253" s="34"/>
      <c r="D1253" s="34"/>
      <c r="E1253" s="34"/>
      <c r="F1253" s="34"/>
      <c r="G1253" s="34"/>
    </row>
    <row r="1254" ht="15.15" spans="1:7">
      <c r="A1254" s="34"/>
      <c r="B1254" s="34"/>
      <c r="C1254" s="34"/>
      <c r="D1254" s="34"/>
      <c r="E1254" s="34"/>
      <c r="F1254" s="34"/>
      <c r="G1254" s="34"/>
    </row>
    <row r="1255" ht="15.15" spans="1:7">
      <c r="A1255" s="34"/>
      <c r="B1255" s="34"/>
      <c r="C1255" s="34"/>
      <c r="D1255" s="34"/>
      <c r="E1255" s="34"/>
      <c r="F1255" s="34"/>
      <c r="G1255" s="34"/>
    </row>
    <row r="1256" ht="15.15" spans="1:7">
      <c r="A1256" s="34"/>
      <c r="B1256" s="34"/>
      <c r="C1256" s="34"/>
      <c r="D1256" s="34"/>
      <c r="E1256" s="34"/>
      <c r="F1256" s="34"/>
      <c r="G1256" s="34"/>
    </row>
    <row r="1257" ht="15.15" spans="1:7">
      <c r="A1257" s="34"/>
      <c r="B1257" s="34"/>
      <c r="C1257" s="34"/>
      <c r="D1257" s="34"/>
      <c r="E1257" s="34"/>
      <c r="F1257" s="34"/>
      <c r="G1257" s="34"/>
    </row>
    <row r="1258" ht="15.15" spans="1:7">
      <c r="A1258" s="34"/>
      <c r="B1258" s="34"/>
      <c r="C1258" s="34"/>
      <c r="D1258" s="34"/>
      <c r="E1258" s="34"/>
      <c r="F1258" s="34"/>
      <c r="G1258" s="34"/>
    </row>
    <row r="1259" ht="15.15" spans="1:7">
      <c r="A1259" s="34"/>
      <c r="B1259" s="34"/>
      <c r="C1259" s="34"/>
      <c r="D1259" s="34"/>
      <c r="E1259" s="34"/>
      <c r="F1259" s="34"/>
      <c r="G1259" s="34"/>
    </row>
    <row r="1260" ht="15.15" spans="1:7">
      <c r="A1260" s="34"/>
      <c r="B1260" s="34"/>
      <c r="C1260" s="34"/>
      <c r="D1260" s="34"/>
      <c r="E1260" s="34"/>
      <c r="F1260" s="34"/>
      <c r="G1260" s="34"/>
    </row>
    <row r="1261" ht="15.15" spans="1:7">
      <c r="A1261" s="34"/>
      <c r="B1261" s="34"/>
      <c r="C1261" s="34"/>
      <c r="D1261" s="34"/>
      <c r="E1261" s="34"/>
      <c r="F1261" s="34"/>
      <c r="G1261" s="34"/>
    </row>
    <row r="1262" ht="15.15" spans="1:7">
      <c r="A1262" s="34"/>
      <c r="B1262" s="34"/>
      <c r="C1262" s="34"/>
      <c r="D1262" s="34"/>
      <c r="E1262" s="34"/>
      <c r="F1262" s="34"/>
      <c r="G1262" s="34"/>
    </row>
    <row r="1263" ht="15.15" spans="1:7">
      <c r="A1263" s="34"/>
      <c r="B1263" s="34"/>
      <c r="C1263" s="34"/>
      <c r="D1263" s="34"/>
      <c r="E1263" s="34"/>
      <c r="F1263" s="34"/>
      <c r="G1263" s="34"/>
    </row>
    <row r="1264" ht="15.15" spans="1:7">
      <c r="A1264" s="34"/>
      <c r="B1264" s="34"/>
      <c r="C1264" s="34"/>
      <c r="D1264" s="34"/>
      <c r="E1264" s="34"/>
      <c r="F1264" s="34"/>
      <c r="G1264" s="34"/>
    </row>
    <row r="1265" ht="15.15" spans="1:7">
      <c r="A1265" s="34"/>
      <c r="B1265" s="34"/>
      <c r="C1265" s="34"/>
      <c r="D1265" s="34"/>
      <c r="E1265" s="34"/>
      <c r="F1265" s="34"/>
      <c r="G1265" s="34"/>
    </row>
    <row r="1266" ht="15.15" spans="1:7">
      <c r="A1266" s="34"/>
      <c r="B1266" s="34"/>
      <c r="C1266" s="34"/>
      <c r="D1266" s="34"/>
      <c r="E1266" s="34"/>
      <c r="F1266" s="34"/>
      <c r="G1266" s="34"/>
    </row>
    <row r="1267" ht="15.15" spans="1:7">
      <c r="A1267" s="34"/>
      <c r="B1267" s="34"/>
      <c r="C1267" s="34"/>
      <c r="D1267" s="34"/>
      <c r="E1267" s="34"/>
      <c r="F1267" s="34"/>
      <c r="G1267" s="34"/>
    </row>
    <row r="1268" ht="15.15" spans="1:7">
      <c r="A1268" s="34"/>
      <c r="B1268" s="34"/>
      <c r="C1268" s="34"/>
      <c r="D1268" s="34"/>
      <c r="E1268" s="34"/>
      <c r="F1268" s="34"/>
      <c r="G1268" s="34"/>
    </row>
    <row r="1269" ht="15.15" spans="1:7">
      <c r="A1269" s="34"/>
      <c r="B1269" s="34"/>
      <c r="C1269" s="34"/>
      <c r="D1269" s="34"/>
      <c r="E1269" s="34"/>
      <c r="F1269" s="34"/>
      <c r="G1269" s="34"/>
    </row>
    <row r="1270" ht="15.15" spans="1:7">
      <c r="A1270" s="34"/>
      <c r="B1270" s="34"/>
      <c r="C1270" s="34"/>
      <c r="D1270" s="34"/>
      <c r="E1270" s="34"/>
      <c r="F1270" s="34"/>
      <c r="G1270" s="34"/>
    </row>
    <row r="1271" ht="15.15" spans="1:7">
      <c r="A1271" s="34"/>
      <c r="B1271" s="34"/>
      <c r="C1271" s="34"/>
      <c r="D1271" s="34"/>
      <c r="E1271" s="34"/>
      <c r="F1271" s="34"/>
      <c r="G1271" s="34"/>
    </row>
    <row r="1272" ht="15.15" spans="1:7">
      <c r="A1272" s="34"/>
      <c r="B1272" s="34"/>
      <c r="C1272" s="34"/>
      <c r="D1272" s="34"/>
      <c r="E1272" s="34"/>
      <c r="F1272" s="34"/>
      <c r="G1272" s="34"/>
    </row>
    <row r="1273" ht="15.15" spans="1:7">
      <c r="A1273" s="34"/>
      <c r="B1273" s="34"/>
      <c r="C1273" s="34"/>
      <c r="D1273" s="34"/>
      <c r="E1273" s="34"/>
      <c r="F1273" s="34"/>
      <c r="G1273" s="34"/>
    </row>
    <row r="1274" ht="15.15" spans="1:7">
      <c r="A1274" s="34"/>
      <c r="B1274" s="34"/>
      <c r="C1274" s="34"/>
      <c r="D1274" s="34"/>
      <c r="E1274" s="34"/>
      <c r="F1274" s="34"/>
      <c r="G1274" s="34"/>
    </row>
    <row r="1275" ht="15.15" spans="1:7">
      <c r="A1275" s="34"/>
      <c r="B1275" s="34"/>
      <c r="C1275" s="34"/>
      <c r="D1275" s="34"/>
      <c r="E1275" s="34"/>
      <c r="F1275" s="34"/>
      <c r="G1275" s="34"/>
    </row>
    <row r="1276" ht="15.15" spans="1:7">
      <c r="A1276" s="34"/>
      <c r="B1276" s="34"/>
      <c r="C1276" s="34"/>
      <c r="D1276" s="34"/>
      <c r="E1276" s="34"/>
      <c r="F1276" s="34"/>
      <c r="G1276" s="34"/>
    </row>
    <row r="1277" ht="15.15" spans="1:7">
      <c r="A1277" s="34"/>
      <c r="B1277" s="34"/>
      <c r="C1277" s="34"/>
      <c r="D1277" s="34"/>
      <c r="E1277" s="34"/>
      <c r="F1277" s="34"/>
      <c r="G1277" s="34"/>
    </row>
    <row r="1278" ht="15.15" spans="1:7">
      <c r="A1278" s="34"/>
      <c r="B1278" s="34"/>
      <c r="C1278" s="34"/>
      <c r="D1278" s="34"/>
      <c r="E1278" s="34"/>
      <c r="F1278" s="34"/>
      <c r="G1278" s="34"/>
    </row>
    <row r="1279" ht="15.15" spans="1:7">
      <c r="A1279" s="34"/>
      <c r="B1279" s="34"/>
      <c r="C1279" s="34"/>
      <c r="D1279" s="34"/>
      <c r="E1279" s="34"/>
      <c r="F1279" s="34"/>
      <c r="G1279" s="34"/>
    </row>
    <row r="1280" ht="15.15" spans="1:7">
      <c r="A1280" s="34"/>
      <c r="B1280" s="34"/>
      <c r="C1280" s="34"/>
      <c r="D1280" s="34"/>
      <c r="E1280" s="34"/>
      <c r="F1280" s="34"/>
      <c r="G1280" s="34"/>
    </row>
    <row r="1281" ht="15.15" spans="1:7">
      <c r="A1281" s="34"/>
      <c r="B1281" s="34"/>
      <c r="C1281" s="34"/>
      <c r="D1281" s="34"/>
      <c r="E1281" s="34"/>
      <c r="F1281" s="34"/>
      <c r="G1281" s="34"/>
    </row>
    <row r="1282" ht="15.15" spans="1:7">
      <c r="A1282" s="34"/>
      <c r="B1282" s="34"/>
      <c r="C1282" s="34"/>
      <c r="D1282" s="34"/>
      <c r="E1282" s="34"/>
      <c r="F1282" s="34"/>
      <c r="G1282" s="34"/>
    </row>
    <row r="1283" ht="15.15" spans="1:7">
      <c r="A1283" s="34"/>
      <c r="B1283" s="34"/>
      <c r="C1283" s="34"/>
      <c r="D1283" s="34"/>
      <c r="E1283" s="34"/>
      <c r="F1283" s="34"/>
      <c r="G1283" s="34"/>
    </row>
    <row r="1284" ht="15.15" spans="1:7">
      <c r="A1284" s="34"/>
      <c r="B1284" s="34"/>
      <c r="C1284" s="34"/>
      <c r="D1284" s="34"/>
      <c r="E1284" s="34"/>
      <c r="F1284" s="34"/>
      <c r="G1284" s="34"/>
    </row>
    <row r="1285" ht="15.15" spans="1:7">
      <c r="A1285" s="34"/>
      <c r="B1285" s="34"/>
      <c r="C1285" s="34"/>
      <c r="D1285" s="34"/>
      <c r="E1285" s="34"/>
      <c r="F1285" s="34"/>
      <c r="G1285" s="34"/>
    </row>
    <row r="1286" ht="15.15" spans="1:7">
      <c r="A1286" s="34"/>
      <c r="B1286" s="34"/>
      <c r="C1286" s="34"/>
      <c r="D1286" s="34"/>
      <c r="E1286" s="34"/>
      <c r="F1286" s="34"/>
      <c r="G1286" s="34"/>
    </row>
    <row r="1287" ht="15.15" spans="1:7">
      <c r="A1287" s="34"/>
      <c r="B1287" s="34"/>
      <c r="C1287" s="34"/>
      <c r="D1287" s="34"/>
      <c r="E1287" s="34"/>
      <c r="F1287" s="34"/>
      <c r="G1287" s="34"/>
    </row>
    <row r="1288" ht="15.15" spans="1:7">
      <c r="A1288" s="34"/>
      <c r="B1288" s="34"/>
      <c r="C1288" s="34"/>
      <c r="D1288" s="34"/>
      <c r="E1288" s="34"/>
      <c r="F1288" s="34"/>
      <c r="G1288" s="34"/>
    </row>
    <row r="1289" ht="15.15" spans="1:7">
      <c r="A1289" s="34"/>
      <c r="B1289" s="34"/>
      <c r="C1289" s="34"/>
      <c r="D1289" s="34"/>
      <c r="E1289" s="34"/>
      <c r="F1289" s="34"/>
      <c r="G1289" s="34"/>
    </row>
    <row r="1290" ht="15.15" spans="1:7">
      <c r="A1290" s="34"/>
      <c r="B1290" s="34"/>
      <c r="C1290" s="34"/>
      <c r="D1290" s="34"/>
      <c r="E1290" s="34"/>
      <c r="F1290" s="34"/>
      <c r="G1290" s="34"/>
    </row>
    <row r="1291" ht="15.15" spans="1:7">
      <c r="A1291" s="34"/>
      <c r="B1291" s="34"/>
      <c r="C1291" s="34"/>
      <c r="D1291" s="34"/>
      <c r="E1291" s="34"/>
      <c r="F1291" s="34"/>
      <c r="G1291" s="34"/>
    </row>
    <row r="1292" ht="15.15" spans="1:7">
      <c r="A1292" s="34"/>
      <c r="B1292" s="34"/>
      <c r="C1292" s="34"/>
      <c r="D1292" s="34"/>
      <c r="E1292" s="34"/>
      <c r="F1292" s="34"/>
      <c r="G1292" s="34"/>
    </row>
    <row r="1293" ht="15.15" spans="1:7">
      <c r="A1293" s="34"/>
      <c r="B1293" s="34"/>
      <c r="C1293" s="34"/>
      <c r="D1293" s="34"/>
      <c r="E1293" s="34"/>
      <c r="F1293" s="34"/>
      <c r="G1293" s="34"/>
    </row>
    <row r="1294" ht="15.15" spans="1:7">
      <c r="A1294" s="34"/>
      <c r="B1294" s="34"/>
      <c r="C1294" s="34"/>
      <c r="D1294" s="34"/>
      <c r="E1294" s="34"/>
      <c r="F1294" s="34"/>
      <c r="G1294" s="34"/>
    </row>
    <row r="1295" ht="15.15" spans="1:7">
      <c r="A1295" s="34"/>
      <c r="B1295" s="34"/>
      <c r="C1295" s="34"/>
      <c r="D1295" s="34"/>
      <c r="E1295" s="34"/>
      <c r="F1295" s="34"/>
      <c r="G1295" s="34"/>
    </row>
    <row r="1296" ht="15.15" spans="1:7">
      <c r="A1296" s="34"/>
      <c r="B1296" s="34"/>
      <c r="C1296" s="34"/>
      <c r="D1296" s="34"/>
      <c r="E1296" s="34"/>
      <c r="F1296" s="34"/>
      <c r="G1296" s="34"/>
    </row>
    <row r="1297" ht="15.15" spans="1:7">
      <c r="A1297" s="34"/>
      <c r="B1297" s="34"/>
      <c r="C1297" s="34"/>
      <c r="D1297" s="34"/>
      <c r="E1297" s="34"/>
      <c r="F1297" s="34"/>
      <c r="G1297" s="34"/>
    </row>
    <row r="1298" ht="15.15" spans="1:7">
      <c r="A1298" s="34"/>
      <c r="B1298" s="34"/>
      <c r="C1298" s="34"/>
      <c r="D1298" s="34"/>
      <c r="E1298" s="34"/>
      <c r="F1298" s="34"/>
      <c r="G1298" s="34"/>
    </row>
    <row r="1299" ht="15.15" spans="1:7">
      <c r="A1299" s="34"/>
      <c r="B1299" s="34"/>
      <c r="C1299" s="34"/>
      <c r="D1299" s="34"/>
      <c r="E1299" s="34"/>
      <c r="F1299" s="34"/>
      <c r="G1299" s="34"/>
    </row>
    <row r="1300" ht="15.15" spans="1:7">
      <c r="A1300" s="34"/>
      <c r="B1300" s="34"/>
      <c r="C1300" s="34"/>
      <c r="D1300" s="34"/>
      <c r="E1300" s="34"/>
      <c r="F1300" s="34"/>
      <c r="G1300" s="34"/>
    </row>
    <row r="1301" ht="15.15" spans="1:7">
      <c r="A1301" s="34"/>
      <c r="B1301" s="34"/>
      <c r="C1301" s="34"/>
      <c r="D1301" s="34"/>
      <c r="E1301" s="34"/>
      <c r="F1301" s="34"/>
      <c r="G1301" s="34"/>
    </row>
    <row r="1302" ht="15.15" spans="1:7">
      <c r="A1302" s="34"/>
      <c r="B1302" s="34"/>
      <c r="C1302" s="34"/>
      <c r="D1302" s="34"/>
      <c r="E1302" s="34"/>
      <c r="F1302" s="34"/>
      <c r="G1302" s="34"/>
    </row>
    <row r="1303" ht="15.15" spans="1:7">
      <c r="A1303" s="34"/>
      <c r="B1303" s="34"/>
      <c r="C1303" s="34"/>
      <c r="D1303" s="34"/>
      <c r="E1303" s="34"/>
      <c r="F1303" s="34"/>
      <c r="G1303" s="34"/>
    </row>
    <row r="1304" ht="15.15" spans="1:7">
      <c r="A1304" s="34"/>
      <c r="B1304" s="34"/>
      <c r="C1304" s="34"/>
      <c r="D1304" s="34"/>
      <c r="E1304" s="34"/>
      <c r="F1304" s="34"/>
      <c r="G1304" s="34"/>
    </row>
    <row r="1305" ht="15.15" spans="1:7">
      <c r="A1305" s="34"/>
      <c r="B1305" s="34"/>
      <c r="C1305" s="34"/>
      <c r="D1305" s="34"/>
      <c r="E1305" s="34"/>
      <c r="F1305" s="34"/>
      <c r="G1305" s="34"/>
    </row>
    <row r="1306" ht="15.15" spans="1:7">
      <c r="A1306" s="34"/>
      <c r="B1306" s="34"/>
      <c r="C1306" s="34"/>
      <c r="D1306" s="34"/>
      <c r="E1306" s="34"/>
      <c r="F1306" s="34"/>
      <c r="G1306" s="34"/>
    </row>
    <row r="1307" ht="15.15" spans="1:7">
      <c r="A1307" s="34"/>
      <c r="B1307" s="34"/>
      <c r="C1307" s="34"/>
      <c r="D1307" s="34"/>
      <c r="E1307" s="34"/>
      <c r="F1307" s="34"/>
      <c r="G1307" s="34"/>
    </row>
    <row r="1308" ht="15.15" spans="1:7">
      <c r="A1308" s="34"/>
      <c r="B1308" s="34"/>
      <c r="C1308" s="34"/>
      <c r="D1308" s="34"/>
      <c r="E1308" s="34"/>
      <c r="F1308" s="34"/>
      <c r="G1308" s="34"/>
    </row>
    <row r="1309" ht="15.15" spans="1:7">
      <c r="A1309" s="34"/>
      <c r="B1309" s="34"/>
      <c r="C1309" s="34"/>
      <c r="D1309" s="34"/>
      <c r="E1309" s="34"/>
      <c r="F1309" s="34"/>
      <c r="G1309" s="34"/>
    </row>
    <row r="1310" ht="15.15" spans="1:7">
      <c r="A1310" s="34"/>
      <c r="B1310" s="34"/>
      <c r="C1310" s="34"/>
      <c r="D1310" s="34"/>
      <c r="E1310" s="34"/>
      <c r="F1310" s="34"/>
      <c r="G1310" s="34"/>
    </row>
    <row r="1311" ht="15.15" spans="1:7">
      <c r="A1311" s="34"/>
      <c r="B1311" s="34"/>
      <c r="C1311" s="34"/>
      <c r="D1311" s="34"/>
      <c r="E1311" s="34"/>
      <c r="F1311" s="34"/>
      <c r="G1311" s="34"/>
    </row>
    <row r="1312" ht="15.15" spans="1:7">
      <c r="A1312" s="34"/>
      <c r="B1312" s="34"/>
      <c r="C1312" s="34"/>
      <c r="D1312" s="34"/>
      <c r="E1312" s="34"/>
      <c r="F1312" s="34"/>
      <c r="G1312" s="34"/>
    </row>
    <row r="1313" ht="15.15" spans="1:7">
      <c r="A1313" s="34"/>
      <c r="B1313" s="34"/>
      <c r="C1313" s="34"/>
      <c r="D1313" s="34"/>
      <c r="E1313" s="34"/>
      <c r="F1313" s="34"/>
      <c r="G1313" s="34"/>
    </row>
    <row r="1314" ht="15.15" spans="1:7">
      <c r="A1314" s="34"/>
      <c r="B1314" s="34"/>
      <c r="C1314" s="34"/>
      <c r="D1314" s="34"/>
      <c r="E1314" s="34"/>
      <c r="F1314" s="34"/>
      <c r="G1314" s="34"/>
    </row>
    <row r="1315" ht="15.15" spans="1:7">
      <c r="A1315" s="34"/>
      <c r="B1315" s="34"/>
      <c r="C1315" s="34"/>
      <c r="D1315" s="34"/>
      <c r="E1315" s="34"/>
      <c r="F1315" s="34"/>
      <c r="G1315" s="34"/>
    </row>
    <row r="1316" ht="15.15" spans="1:7">
      <c r="A1316" s="34"/>
      <c r="B1316" s="34"/>
      <c r="C1316" s="34"/>
      <c r="D1316" s="34"/>
      <c r="E1316" s="34"/>
      <c r="F1316" s="34"/>
      <c r="G1316" s="34"/>
    </row>
    <row r="1317" ht="15.15" spans="1:7">
      <c r="A1317" s="34"/>
      <c r="B1317" s="34"/>
      <c r="C1317" s="34"/>
      <c r="D1317" s="34"/>
      <c r="E1317" s="34"/>
      <c r="F1317" s="34"/>
      <c r="G1317" s="34"/>
    </row>
    <row r="1318" ht="15.15" spans="1:7">
      <c r="A1318" s="34"/>
      <c r="B1318" s="34"/>
      <c r="C1318" s="34"/>
      <c r="D1318" s="34"/>
      <c r="E1318" s="34"/>
      <c r="F1318" s="34"/>
      <c r="G1318" s="34"/>
    </row>
    <row r="1319" ht="15.15" spans="1:7">
      <c r="A1319" s="34"/>
      <c r="B1319" s="34"/>
      <c r="C1319" s="34"/>
      <c r="D1319" s="34"/>
      <c r="E1319" s="34"/>
      <c r="F1319" s="34"/>
      <c r="G1319" s="34"/>
    </row>
    <row r="1320" ht="15.15" spans="1:7">
      <c r="A1320" s="34"/>
      <c r="B1320" s="34"/>
      <c r="C1320" s="34"/>
      <c r="D1320" s="34"/>
      <c r="E1320" s="34"/>
      <c r="F1320" s="34"/>
      <c r="G1320" s="34"/>
    </row>
    <row r="1321" ht="15.15" spans="1:7">
      <c r="A1321" s="34"/>
      <c r="B1321" s="34"/>
      <c r="C1321" s="34"/>
      <c r="D1321" s="34"/>
      <c r="E1321" s="34"/>
      <c r="F1321" s="34"/>
      <c r="G1321" s="34"/>
    </row>
    <row r="1322" ht="15.15" spans="1:7">
      <c r="A1322" s="34"/>
      <c r="B1322" s="34"/>
      <c r="C1322" s="34"/>
      <c r="D1322" s="34"/>
      <c r="E1322" s="34"/>
      <c r="F1322" s="34"/>
      <c r="G1322" s="34"/>
    </row>
    <row r="1323" ht="15.15" spans="1:7">
      <c r="A1323" s="34"/>
      <c r="B1323" s="34"/>
      <c r="C1323" s="34"/>
      <c r="D1323" s="34"/>
      <c r="E1323" s="34"/>
      <c r="F1323" s="34"/>
      <c r="G1323" s="34"/>
    </row>
    <row r="1324" ht="15.15" spans="1:7">
      <c r="A1324" s="34"/>
      <c r="B1324" s="34"/>
      <c r="C1324" s="34"/>
      <c r="D1324" s="34"/>
      <c r="E1324" s="34"/>
      <c r="F1324" s="34"/>
      <c r="G1324" s="34"/>
    </row>
    <row r="1325" ht="15.15" spans="1:7">
      <c r="A1325" s="34"/>
      <c r="B1325" s="34"/>
      <c r="C1325" s="34"/>
      <c r="D1325" s="34"/>
      <c r="E1325" s="34"/>
      <c r="F1325" s="34"/>
      <c r="G1325" s="34"/>
    </row>
    <row r="1326" ht="15.15" spans="1:7">
      <c r="A1326" s="34"/>
      <c r="B1326" s="34"/>
      <c r="C1326" s="34"/>
      <c r="D1326" s="34"/>
      <c r="E1326" s="34"/>
      <c r="F1326" s="34"/>
      <c r="G1326" s="34"/>
    </row>
    <row r="1327" ht="15.15" spans="1:7">
      <c r="A1327" s="34"/>
      <c r="B1327" s="34"/>
      <c r="C1327" s="34"/>
      <c r="D1327" s="34"/>
      <c r="E1327" s="34"/>
      <c r="F1327" s="34"/>
      <c r="G1327" s="34"/>
    </row>
    <row r="1328" ht="15.15" spans="1:7">
      <c r="A1328" s="34"/>
      <c r="B1328" s="34"/>
      <c r="C1328" s="34"/>
      <c r="D1328" s="34"/>
      <c r="E1328" s="34"/>
      <c r="F1328" s="34"/>
      <c r="G1328" s="34"/>
    </row>
    <row r="1329" ht="15.15" spans="1:7">
      <c r="A1329" s="34"/>
      <c r="B1329" s="34"/>
      <c r="C1329" s="34"/>
      <c r="D1329" s="34"/>
      <c r="E1329" s="34"/>
      <c r="F1329" s="34"/>
      <c r="G1329" s="34"/>
    </row>
    <row r="1330" ht="15.15" spans="1:7">
      <c r="A1330" s="34"/>
      <c r="B1330" s="34"/>
      <c r="C1330" s="34"/>
      <c r="D1330" s="34"/>
      <c r="E1330" s="34"/>
      <c r="F1330" s="34"/>
      <c r="G1330" s="34"/>
    </row>
    <row r="1331" ht="15.15" spans="1:7">
      <c r="A1331" s="34"/>
      <c r="B1331" s="34"/>
      <c r="C1331" s="34"/>
      <c r="D1331" s="34"/>
      <c r="E1331" s="34"/>
      <c r="F1331" s="34"/>
      <c r="G1331" s="34"/>
    </row>
    <row r="1332" ht="15.15" spans="1:7">
      <c r="A1332" s="34"/>
      <c r="B1332" s="34"/>
      <c r="C1332" s="34"/>
      <c r="D1332" s="34"/>
      <c r="E1332" s="34"/>
      <c r="F1332" s="34"/>
      <c r="G1332" s="34"/>
    </row>
    <row r="1333" ht="15.15" spans="1:7">
      <c r="A1333" s="34"/>
      <c r="B1333" s="34"/>
      <c r="C1333" s="34"/>
      <c r="D1333" s="34"/>
      <c r="E1333" s="34"/>
      <c r="F1333" s="34"/>
      <c r="G1333" s="34"/>
    </row>
    <row r="1334" ht="15.15" spans="1:7">
      <c r="A1334" s="34"/>
      <c r="B1334" s="34"/>
      <c r="C1334" s="34"/>
      <c r="D1334" s="34"/>
      <c r="E1334" s="34"/>
      <c r="F1334" s="34"/>
      <c r="G1334" s="34"/>
    </row>
    <row r="1335" ht="15.15" spans="1:7">
      <c r="A1335" s="34"/>
      <c r="B1335" s="34"/>
      <c r="C1335" s="34"/>
      <c r="D1335" s="34"/>
      <c r="E1335" s="34"/>
      <c r="F1335" s="34"/>
      <c r="G1335" s="34"/>
    </row>
    <row r="1336" ht="15.15" spans="1:7">
      <c r="A1336" s="34"/>
      <c r="B1336" s="34"/>
      <c r="C1336" s="34"/>
      <c r="D1336" s="34"/>
      <c r="E1336" s="34"/>
      <c r="F1336" s="34"/>
      <c r="G1336" s="34"/>
    </row>
    <row r="1337" ht="15.15" spans="1:7">
      <c r="A1337" s="34"/>
      <c r="B1337" s="34"/>
      <c r="C1337" s="34"/>
      <c r="D1337" s="34"/>
      <c r="E1337" s="34"/>
      <c r="F1337" s="34"/>
      <c r="G1337" s="34"/>
    </row>
    <row r="1338" ht="15.15" spans="1:7">
      <c r="A1338" s="34"/>
      <c r="B1338" s="34"/>
      <c r="C1338" s="34"/>
      <c r="D1338" s="34"/>
      <c r="E1338" s="34"/>
      <c r="F1338" s="34"/>
      <c r="G1338" s="34"/>
    </row>
    <row r="1339" ht="15.15" spans="1:7">
      <c r="A1339" s="34"/>
      <c r="B1339" s="34"/>
      <c r="C1339" s="34"/>
      <c r="D1339" s="34"/>
      <c r="E1339" s="34"/>
      <c r="F1339" s="34"/>
      <c r="G1339" s="34"/>
    </row>
    <row r="1340" ht="15.15" spans="1:7">
      <c r="A1340" s="34"/>
      <c r="B1340" s="34"/>
      <c r="C1340" s="34"/>
      <c r="D1340" s="34"/>
      <c r="E1340" s="34"/>
      <c r="F1340" s="34"/>
      <c r="G1340" s="34"/>
    </row>
    <row r="1341" ht="15.15" spans="1:7">
      <c r="A1341" s="34"/>
      <c r="B1341" s="34"/>
      <c r="C1341" s="34"/>
      <c r="D1341" s="34"/>
      <c r="E1341" s="34"/>
      <c r="F1341" s="34"/>
      <c r="G1341" s="34"/>
    </row>
    <row r="1342" ht="15.15" spans="1:7">
      <c r="A1342" s="34"/>
      <c r="B1342" s="34"/>
      <c r="C1342" s="34"/>
      <c r="D1342" s="34"/>
      <c r="E1342" s="34"/>
      <c r="F1342" s="34"/>
      <c r="G1342" s="34"/>
    </row>
    <row r="1343" ht="15.15" spans="1:7">
      <c r="A1343" s="34"/>
      <c r="B1343" s="34"/>
      <c r="C1343" s="34"/>
      <c r="D1343" s="34"/>
      <c r="E1343" s="34"/>
      <c r="F1343" s="34"/>
      <c r="G1343" s="34"/>
    </row>
    <row r="1344" ht="15.15" spans="1:7">
      <c r="A1344" s="34"/>
      <c r="B1344" s="34"/>
      <c r="C1344" s="34"/>
      <c r="D1344" s="34"/>
      <c r="E1344" s="34"/>
      <c r="F1344" s="34"/>
      <c r="G1344" s="34"/>
    </row>
    <row r="1345" ht="15.15" spans="1:7">
      <c r="A1345" s="34"/>
      <c r="B1345" s="34"/>
      <c r="C1345" s="34"/>
      <c r="D1345" s="34"/>
      <c r="E1345" s="34"/>
      <c r="F1345" s="34"/>
      <c r="G1345" s="34"/>
    </row>
    <row r="1346" ht="15.15" spans="1:7">
      <c r="A1346" s="34"/>
      <c r="B1346" s="34"/>
      <c r="C1346" s="34"/>
      <c r="D1346" s="34"/>
      <c r="E1346" s="34"/>
      <c r="F1346" s="34"/>
      <c r="G1346" s="34"/>
    </row>
    <row r="1347" ht="15.15" spans="1:7">
      <c r="A1347" s="34"/>
      <c r="B1347" s="34"/>
      <c r="C1347" s="34"/>
      <c r="D1347" s="34"/>
      <c r="E1347" s="34"/>
      <c r="F1347" s="34"/>
      <c r="G1347" s="34"/>
    </row>
    <row r="1348" ht="15.15" spans="1:7">
      <c r="A1348" s="34"/>
      <c r="B1348" s="34"/>
      <c r="C1348" s="34"/>
      <c r="D1348" s="34"/>
      <c r="E1348" s="34"/>
      <c r="F1348" s="34"/>
      <c r="G1348" s="34"/>
    </row>
    <row r="1349" ht="15.15" spans="1:7">
      <c r="A1349" s="34"/>
      <c r="B1349" s="34"/>
      <c r="C1349" s="34"/>
      <c r="D1349" s="34"/>
      <c r="E1349" s="34"/>
      <c r="F1349" s="34"/>
      <c r="G1349" s="34"/>
    </row>
    <row r="1350" ht="15.15" spans="1:7">
      <c r="A1350" s="34"/>
      <c r="B1350" s="34"/>
      <c r="C1350" s="34"/>
      <c r="D1350" s="34"/>
      <c r="E1350" s="34"/>
      <c r="F1350" s="34"/>
      <c r="G1350" s="34"/>
    </row>
    <row r="1351" ht="15.15" spans="1:7">
      <c r="A1351" s="34"/>
      <c r="B1351" s="34"/>
      <c r="C1351" s="34"/>
      <c r="D1351" s="34"/>
      <c r="E1351" s="34"/>
      <c r="F1351" s="34"/>
      <c r="G1351" s="34"/>
    </row>
    <row r="1352" ht="15.15" spans="1:7">
      <c r="A1352" s="34"/>
      <c r="B1352" s="34"/>
      <c r="C1352" s="34"/>
      <c r="D1352" s="34"/>
      <c r="E1352" s="34"/>
      <c r="F1352" s="34"/>
      <c r="G1352" s="34"/>
    </row>
    <row r="1353" ht="15.15" spans="1:7">
      <c r="A1353" s="34"/>
      <c r="B1353" s="34"/>
      <c r="C1353" s="34"/>
      <c r="D1353" s="34"/>
      <c r="E1353" s="34"/>
      <c r="F1353" s="34"/>
      <c r="G1353" s="34"/>
    </row>
    <row r="1354" ht="15.15" spans="1:7">
      <c r="A1354" s="34"/>
      <c r="B1354" s="34"/>
      <c r="C1354" s="34"/>
      <c r="D1354" s="34"/>
      <c r="E1354" s="34"/>
      <c r="F1354" s="34"/>
      <c r="G1354" s="34"/>
    </row>
    <row r="1355" ht="15.15" spans="1:7">
      <c r="A1355" s="34"/>
      <c r="B1355" s="34"/>
      <c r="C1355" s="34"/>
      <c r="D1355" s="34"/>
      <c r="E1355" s="34"/>
      <c r="F1355" s="34"/>
      <c r="G1355" s="34"/>
    </row>
    <row r="1356" ht="15.15" spans="1:7">
      <c r="A1356" s="34"/>
      <c r="B1356" s="34"/>
      <c r="C1356" s="34"/>
      <c r="D1356" s="34"/>
      <c r="E1356" s="34"/>
      <c r="F1356" s="34"/>
      <c r="G1356" s="34"/>
    </row>
    <row r="1357" ht="15.15" spans="1:7">
      <c r="A1357" s="34"/>
      <c r="B1357" s="34"/>
      <c r="C1357" s="34"/>
      <c r="D1357" s="34"/>
      <c r="E1357" s="34"/>
      <c r="F1357" s="34"/>
      <c r="G1357" s="34"/>
    </row>
    <row r="1358" ht="15.15" spans="1:7">
      <c r="A1358" s="34"/>
      <c r="B1358" s="34"/>
      <c r="C1358" s="34"/>
      <c r="D1358" s="34"/>
      <c r="E1358" s="34"/>
      <c r="F1358" s="34"/>
      <c r="G1358" s="34"/>
    </row>
    <row r="1359" ht="15.15" spans="1:7">
      <c r="A1359" s="34"/>
      <c r="B1359" s="34"/>
      <c r="C1359" s="34"/>
      <c r="D1359" s="34"/>
      <c r="E1359" s="34"/>
      <c r="F1359" s="34"/>
      <c r="G1359" s="34"/>
    </row>
    <row r="1360" ht="15.15" spans="1:7">
      <c r="A1360" s="34"/>
      <c r="B1360" s="34"/>
      <c r="C1360" s="34"/>
      <c r="D1360" s="34"/>
      <c r="E1360" s="34"/>
      <c r="F1360" s="34"/>
      <c r="G1360" s="34"/>
    </row>
    <row r="1361" ht="15.15" spans="1:7">
      <c r="A1361" s="34"/>
      <c r="B1361" s="34"/>
      <c r="C1361" s="34"/>
      <c r="D1361" s="34"/>
      <c r="E1361" s="34"/>
      <c r="F1361" s="34"/>
      <c r="G1361" s="34"/>
    </row>
    <row r="1362" ht="15.15" spans="1:7">
      <c r="A1362" s="34"/>
      <c r="B1362" s="34"/>
      <c r="C1362" s="34"/>
      <c r="D1362" s="34"/>
      <c r="E1362" s="34"/>
      <c r="F1362" s="34"/>
      <c r="G1362" s="34"/>
    </row>
    <row r="1363" ht="15.15" spans="1:7">
      <c r="A1363" s="34"/>
      <c r="B1363" s="34"/>
      <c r="C1363" s="34"/>
      <c r="D1363" s="34"/>
      <c r="E1363" s="34"/>
      <c r="F1363" s="34"/>
      <c r="G1363" s="34"/>
    </row>
    <row r="1364" ht="15.15" spans="1:7">
      <c r="A1364" s="34"/>
      <c r="B1364" s="34"/>
      <c r="C1364" s="34"/>
      <c r="D1364" s="34"/>
      <c r="E1364" s="34"/>
      <c r="F1364" s="34"/>
      <c r="G1364" s="34"/>
    </row>
    <row r="1365" ht="15.15" spans="1:7">
      <c r="A1365" s="34"/>
      <c r="B1365" s="34"/>
      <c r="C1365" s="34"/>
      <c r="D1365" s="34"/>
      <c r="E1365" s="34"/>
      <c r="F1365" s="34"/>
      <c r="G1365" s="34"/>
    </row>
    <row r="1366" ht="15.15" spans="1:7">
      <c r="A1366" s="34"/>
      <c r="B1366" s="34"/>
      <c r="C1366" s="34"/>
      <c r="D1366" s="34"/>
      <c r="E1366" s="34"/>
      <c r="F1366" s="34"/>
      <c r="G1366" s="34"/>
    </row>
    <row r="1367" ht="15.15" spans="1:7">
      <c r="A1367" s="34"/>
      <c r="B1367" s="34"/>
      <c r="C1367" s="34"/>
      <c r="D1367" s="34"/>
      <c r="E1367" s="34"/>
      <c r="F1367" s="34"/>
      <c r="G1367" s="34"/>
    </row>
    <row r="1368" ht="15.15" spans="1:7">
      <c r="A1368" s="34"/>
      <c r="B1368" s="34"/>
      <c r="C1368" s="34"/>
      <c r="D1368" s="34"/>
      <c r="E1368" s="34"/>
      <c r="F1368" s="34"/>
      <c r="G1368" s="34"/>
    </row>
    <row r="1369" ht="15.15" spans="1:7">
      <c r="A1369" s="34"/>
      <c r="B1369" s="34"/>
      <c r="C1369" s="34"/>
      <c r="D1369" s="34"/>
      <c r="E1369" s="34"/>
      <c r="F1369" s="34"/>
      <c r="G1369" s="34"/>
    </row>
    <row r="1370" ht="15.15" spans="1:7">
      <c r="A1370" s="34"/>
      <c r="B1370" s="34"/>
      <c r="C1370" s="34"/>
      <c r="D1370" s="34"/>
      <c r="E1370" s="34"/>
      <c r="F1370" s="34"/>
      <c r="G1370" s="34"/>
    </row>
    <row r="1371" ht="15.15" spans="1:7">
      <c r="A1371" s="34"/>
      <c r="B1371" s="34"/>
      <c r="C1371" s="34"/>
      <c r="D1371" s="34"/>
      <c r="E1371" s="34"/>
      <c r="F1371" s="34"/>
      <c r="G1371" s="34"/>
    </row>
    <row r="1372" ht="15.15" spans="1:7">
      <c r="A1372" s="34"/>
      <c r="B1372" s="34"/>
      <c r="C1372" s="34"/>
      <c r="D1372" s="34"/>
      <c r="E1372" s="34"/>
      <c r="F1372" s="34"/>
      <c r="G1372" s="34"/>
    </row>
    <row r="1373" ht="15.15" spans="1:7">
      <c r="A1373" s="34"/>
      <c r="B1373" s="34"/>
      <c r="C1373" s="34"/>
      <c r="D1373" s="34"/>
      <c r="E1373" s="34"/>
      <c r="F1373" s="34"/>
      <c r="G1373" s="34"/>
    </row>
    <row r="1374" ht="15.15" spans="1:7">
      <c r="A1374" s="34"/>
      <c r="B1374" s="34"/>
      <c r="C1374" s="34"/>
      <c r="D1374" s="34"/>
      <c r="E1374" s="34"/>
      <c r="F1374" s="34"/>
      <c r="G1374" s="34"/>
    </row>
    <row r="1375" ht="15.15" spans="1:7">
      <c r="A1375" s="34"/>
      <c r="B1375" s="34"/>
      <c r="C1375" s="34"/>
      <c r="D1375" s="34"/>
      <c r="E1375" s="34"/>
      <c r="F1375" s="34"/>
      <c r="G1375" s="34"/>
    </row>
    <row r="1376" ht="15.15" spans="1:7">
      <c r="A1376" s="34"/>
      <c r="B1376" s="34"/>
      <c r="C1376" s="34"/>
      <c r="D1376" s="34"/>
      <c r="E1376" s="34"/>
      <c r="F1376" s="34"/>
      <c r="G1376" s="34"/>
    </row>
    <row r="1377" ht="15.15" spans="1:7">
      <c r="A1377" s="34"/>
      <c r="B1377" s="34"/>
      <c r="C1377" s="34"/>
      <c r="D1377" s="34"/>
      <c r="E1377" s="34"/>
      <c r="F1377" s="34"/>
      <c r="G1377" s="34"/>
    </row>
    <row r="1378" ht="15.15" spans="1:7">
      <c r="A1378" s="34"/>
      <c r="B1378" s="34"/>
      <c r="C1378" s="34"/>
      <c r="D1378" s="34"/>
      <c r="E1378" s="34"/>
      <c r="F1378" s="34"/>
      <c r="G1378" s="34"/>
    </row>
    <row r="1379" ht="15.15" spans="1:7">
      <c r="A1379" s="34"/>
      <c r="B1379" s="34"/>
      <c r="C1379" s="34"/>
      <c r="D1379" s="34"/>
      <c r="E1379" s="34"/>
      <c r="F1379" s="34"/>
      <c r="G1379" s="34"/>
    </row>
    <row r="1380" ht="15.15" spans="1:7">
      <c r="A1380" s="34"/>
      <c r="B1380" s="34"/>
      <c r="C1380" s="34"/>
      <c r="D1380" s="34"/>
      <c r="E1380" s="34"/>
      <c r="F1380" s="34"/>
      <c r="G1380" s="34"/>
    </row>
    <row r="1381" ht="15.15" spans="1:7">
      <c r="A1381" s="34"/>
      <c r="B1381" s="34"/>
      <c r="C1381" s="34"/>
      <c r="D1381" s="34"/>
      <c r="E1381" s="34"/>
      <c r="F1381" s="34"/>
      <c r="G1381" s="34"/>
    </row>
    <row r="1382" ht="15.15" spans="1:7">
      <c r="A1382" s="34"/>
      <c r="B1382" s="34"/>
      <c r="C1382" s="34"/>
      <c r="D1382" s="34"/>
      <c r="E1382" s="34"/>
      <c r="F1382" s="34"/>
      <c r="G1382" s="34"/>
    </row>
    <row r="1383" ht="15.15" spans="1:7">
      <c r="A1383" s="34"/>
      <c r="B1383" s="34"/>
      <c r="C1383" s="34"/>
      <c r="D1383" s="34"/>
      <c r="E1383" s="34"/>
      <c r="F1383" s="34"/>
      <c r="G1383" s="34"/>
    </row>
    <row r="1384" ht="15.15" spans="1:7">
      <c r="A1384" s="34"/>
      <c r="B1384" s="34"/>
      <c r="C1384" s="34"/>
      <c r="D1384" s="34"/>
      <c r="E1384" s="34"/>
      <c r="F1384" s="34"/>
      <c r="G1384" s="34"/>
    </row>
    <row r="1385" ht="15.15" spans="1:7">
      <c r="A1385" s="34"/>
      <c r="B1385" s="34"/>
      <c r="C1385" s="34"/>
      <c r="D1385" s="34"/>
      <c r="E1385" s="34"/>
      <c r="F1385" s="34"/>
      <c r="G1385" s="34"/>
    </row>
    <row r="1386" ht="15.15" spans="1:7">
      <c r="A1386" s="34"/>
      <c r="B1386" s="34"/>
      <c r="C1386" s="34"/>
      <c r="D1386" s="34"/>
      <c r="E1386" s="34"/>
      <c r="F1386" s="34"/>
      <c r="G1386" s="34"/>
    </row>
    <row r="1387" ht="15.15" spans="1:7">
      <c r="A1387" s="34"/>
      <c r="B1387" s="34"/>
      <c r="C1387" s="34"/>
      <c r="D1387" s="34"/>
      <c r="E1387" s="34"/>
      <c r="F1387" s="34"/>
      <c r="G1387" s="34"/>
    </row>
    <row r="1388" ht="15.15" spans="1:7">
      <c r="A1388" s="34"/>
      <c r="B1388" s="34"/>
      <c r="C1388" s="34"/>
      <c r="D1388" s="34"/>
      <c r="E1388" s="34"/>
      <c r="F1388" s="34"/>
      <c r="G1388" s="34"/>
    </row>
    <row r="1389" ht="15.15" spans="1:7">
      <c r="A1389" s="34"/>
      <c r="B1389" s="34"/>
      <c r="C1389" s="34"/>
      <c r="D1389" s="34"/>
      <c r="E1389" s="34"/>
      <c r="F1389" s="34"/>
      <c r="G1389" s="34"/>
    </row>
    <row r="1390" ht="15.15" spans="1:7">
      <c r="A1390" s="34"/>
      <c r="B1390" s="34"/>
      <c r="C1390" s="34"/>
      <c r="D1390" s="34"/>
      <c r="E1390" s="34"/>
      <c r="F1390" s="34"/>
      <c r="G1390" s="34"/>
    </row>
    <row r="1391" ht="15.15" spans="1:7">
      <c r="A1391" s="34"/>
      <c r="B1391" s="34"/>
      <c r="C1391" s="34"/>
      <c r="D1391" s="34"/>
      <c r="E1391" s="34"/>
      <c r="F1391" s="34"/>
      <c r="G1391" s="34"/>
    </row>
    <row r="1392" ht="15.15" spans="1:7">
      <c r="A1392" s="34"/>
      <c r="B1392" s="34"/>
      <c r="C1392" s="34"/>
      <c r="D1392" s="34"/>
      <c r="E1392" s="34"/>
      <c r="F1392" s="34"/>
      <c r="G1392" s="34"/>
    </row>
    <row r="1393" ht="15.15" spans="1:7">
      <c r="A1393" s="34"/>
      <c r="B1393" s="34"/>
      <c r="C1393" s="34"/>
      <c r="D1393" s="34"/>
      <c r="E1393" s="34"/>
      <c r="F1393" s="34"/>
      <c r="G1393" s="34"/>
    </row>
    <row r="1394" ht="15.15" spans="1:7">
      <c r="A1394" s="34"/>
      <c r="B1394" s="34"/>
      <c r="C1394" s="34"/>
      <c r="D1394" s="34"/>
      <c r="E1394" s="34"/>
      <c r="F1394" s="34"/>
      <c r="G1394" s="34"/>
    </row>
    <row r="1395" ht="15.15" spans="1:7">
      <c r="A1395" s="34"/>
      <c r="B1395" s="34"/>
      <c r="C1395" s="34"/>
      <c r="D1395" s="34"/>
      <c r="E1395" s="34"/>
      <c r="F1395" s="34"/>
      <c r="G1395" s="34"/>
    </row>
    <row r="1396" ht="15.15" spans="1:7">
      <c r="A1396" s="34"/>
      <c r="B1396" s="34"/>
      <c r="C1396" s="34"/>
      <c r="D1396" s="34"/>
      <c r="E1396" s="34"/>
      <c r="F1396" s="34"/>
      <c r="G1396" s="34"/>
    </row>
    <row r="1397" ht="15.15" spans="1:7">
      <c r="A1397" s="34"/>
      <c r="B1397" s="34"/>
      <c r="C1397" s="34"/>
      <c r="D1397" s="34"/>
      <c r="E1397" s="34"/>
      <c r="F1397" s="34"/>
      <c r="G1397" s="34"/>
    </row>
    <row r="1398" ht="15.15" spans="1:7">
      <c r="A1398" s="34"/>
      <c r="B1398" s="34"/>
      <c r="C1398" s="34"/>
      <c r="D1398" s="34"/>
      <c r="E1398" s="34"/>
      <c r="F1398" s="34"/>
      <c r="G1398" s="34"/>
    </row>
    <row r="1399" ht="15.15" spans="1:7">
      <c r="A1399" s="34"/>
      <c r="B1399" s="34"/>
      <c r="C1399" s="34"/>
      <c r="D1399" s="34"/>
      <c r="E1399" s="34"/>
      <c r="F1399" s="34"/>
      <c r="G1399" s="34"/>
    </row>
    <row r="1400" ht="15.15" spans="1:7">
      <c r="A1400" s="34"/>
      <c r="B1400" s="34"/>
      <c r="C1400" s="34"/>
      <c r="D1400" s="34"/>
      <c r="E1400" s="34"/>
      <c r="F1400" s="34"/>
      <c r="G1400" s="34"/>
    </row>
    <row r="1401" ht="15.15" spans="1:7">
      <c r="A1401" s="34"/>
      <c r="B1401" s="34"/>
      <c r="C1401" s="34"/>
      <c r="D1401" s="34"/>
      <c r="E1401" s="34"/>
      <c r="F1401" s="34"/>
      <c r="G1401" s="34"/>
    </row>
    <row r="1402" ht="15.15" spans="1:7">
      <c r="A1402" s="34"/>
      <c r="B1402" s="34"/>
      <c r="C1402" s="34"/>
      <c r="D1402" s="34"/>
      <c r="E1402" s="34"/>
      <c r="F1402" s="34"/>
      <c r="G1402" s="34"/>
    </row>
    <row r="1403" ht="15.15" spans="1:7">
      <c r="A1403" s="34"/>
      <c r="B1403" s="34"/>
      <c r="C1403" s="34"/>
      <c r="D1403" s="34"/>
      <c r="E1403" s="34"/>
      <c r="F1403" s="34"/>
      <c r="G1403" s="34"/>
    </row>
    <row r="1404" ht="15.15" spans="1:7">
      <c r="A1404" s="34"/>
      <c r="B1404" s="34"/>
      <c r="C1404" s="34"/>
      <c r="D1404" s="34"/>
      <c r="E1404" s="34"/>
      <c r="F1404" s="34"/>
      <c r="G1404" s="34"/>
    </row>
    <row r="1405" ht="15.15" spans="1:7">
      <c r="A1405" s="34"/>
      <c r="B1405" s="34"/>
      <c r="C1405" s="34"/>
      <c r="D1405" s="34"/>
      <c r="E1405" s="34"/>
      <c r="F1405" s="34"/>
      <c r="G1405" s="34"/>
    </row>
    <row r="1406" ht="15.15" spans="1:7">
      <c r="A1406" s="34"/>
      <c r="B1406" s="34"/>
      <c r="C1406" s="34"/>
      <c r="D1406" s="34"/>
      <c r="E1406" s="34"/>
      <c r="F1406" s="34"/>
      <c r="G1406" s="34"/>
    </row>
    <row r="1407" ht="15.15" spans="1:7">
      <c r="A1407" s="34"/>
      <c r="B1407" s="34"/>
      <c r="C1407" s="34"/>
      <c r="D1407" s="34"/>
      <c r="E1407" s="34"/>
      <c r="F1407" s="34"/>
      <c r="G1407" s="34"/>
    </row>
    <row r="1408" ht="15.15" spans="1:7">
      <c r="A1408" s="34"/>
      <c r="B1408" s="34"/>
      <c r="C1408" s="34"/>
      <c r="D1408" s="34"/>
      <c r="E1408" s="34"/>
      <c r="F1408" s="34"/>
      <c r="G1408" s="34"/>
    </row>
    <row r="1409" ht="15.15" spans="1:7">
      <c r="A1409" s="34"/>
      <c r="B1409" s="34"/>
      <c r="C1409" s="34"/>
      <c r="D1409" s="34"/>
      <c r="E1409" s="34"/>
      <c r="F1409" s="34"/>
      <c r="G1409" s="34"/>
    </row>
    <row r="1410" ht="15.15" spans="1:7">
      <c r="A1410" s="34"/>
      <c r="B1410" s="34"/>
      <c r="C1410" s="34"/>
      <c r="D1410" s="34"/>
      <c r="E1410" s="34"/>
      <c r="F1410" s="34"/>
      <c r="G1410" s="34"/>
    </row>
    <row r="1411" ht="15.15" spans="1:7">
      <c r="A1411" s="34"/>
      <c r="B1411" s="34"/>
      <c r="C1411" s="34"/>
      <c r="D1411" s="34"/>
      <c r="E1411" s="34"/>
      <c r="F1411" s="34"/>
      <c r="G1411" s="34"/>
    </row>
    <row r="1412" ht="15.15" spans="1:7">
      <c r="A1412" s="34"/>
      <c r="B1412" s="34"/>
      <c r="C1412" s="34"/>
      <c r="D1412" s="34"/>
      <c r="E1412" s="34"/>
      <c r="F1412" s="34"/>
      <c r="G1412" s="34"/>
    </row>
    <row r="1413" ht="15.15" spans="1:7">
      <c r="A1413" s="34"/>
      <c r="B1413" s="34"/>
      <c r="C1413" s="34"/>
      <c r="D1413" s="34"/>
      <c r="E1413" s="34"/>
      <c r="F1413" s="34"/>
      <c r="G1413" s="34"/>
    </row>
    <row r="1414" ht="15.15" spans="1:7">
      <c r="A1414" s="34"/>
      <c r="B1414" s="34"/>
      <c r="C1414" s="34"/>
      <c r="D1414" s="34"/>
      <c r="E1414" s="34"/>
      <c r="F1414" s="34"/>
      <c r="G1414" s="34"/>
    </row>
    <row r="1415" ht="15.15" spans="1:7">
      <c r="A1415" s="34"/>
      <c r="B1415" s="34"/>
      <c r="C1415" s="34"/>
      <c r="D1415" s="34"/>
      <c r="E1415" s="34"/>
      <c r="F1415" s="34"/>
      <c r="G1415" s="34"/>
    </row>
    <row r="1416" ht="15.15" spans="1:7">
      <c r="A1416" s="34"/>
      <c r="B1416" s="34"/>
      <c r="C1416" s="34"/>
      <c r="D1416" s="34"/>
      <c r="E1416" s="34"/>
      <c r="F1416" s="34"/>
      <c r="G1416" s="34"/>
    </row>
    <row r="1417" ht="15.15" spans="1:7">
      <c r="A1417" s="34"/>
      <c r="B1417" s="34"/>
      <c r="C1417" s="34"/>
      <c r="D1417" s="34"/>
      <c r="E1417" s="34"/>
      <c r="F1417" s="34"/>
      <c r="G1417" s="34"/>
    </row>
    <row r="1418" ht="15.15" spans="1:7">
      <c r="A1418" s="34"/>
      <c r="B1418" s="34"/>
      <c r="C1418" s="34"/>
      <c r="D1418" s="34"/>
      <c r="E1418" s="34"/>
      <c r="F1418" s="34"/>
      <c r="G1418" s="34"/>
    </row>
    <row r="1419" ht="15.15" spans="1:7">
      <c r="A1419" s="34"/>
      <c r="B1419" s="34"/>
      <c r="C1419" s="34"/>
      <c r="D1419" s="34"/>
      <c r="E1419" s="34"/>
      <c r="F1419" s="34"/>
      <c r="G1419" s="34"/>
    </row>
    <row r="1420" ht="15.15" spans="1:7">
      <c r="A1420" s="34"/>
      <c r="B1420" s="34"/>
      <c r="C1420" s="34"/>
      <c r="D1420" s="34"/>
      <c r="E1420" s="34"/>
      <c r="F1420" s="34"/>
      <c r="G1420" s="34"/>
    </row>
    <row r="1421" ht="15.15" spans="1:7">
      <c r="A1421" s="34"/>
      <c r="B1421" s="34"/>
      <c r="C1421" s="34"/>
      <c r="D1421" s="34"/>
      <c r="E1421" s="34"/>
      <c r="F1421" s="34"/>
      <c r="G1421" s="34"/>
    </row>
    <row r="1422" ht="15.15" spans="1:7">
      <c r="A1422" s="34"/>
      <c r="B1422" s="34"/>
      <c r="C1422" s="34"/>
      <c r="D1422" s="34"/>
      <c r="E1422" s="34"/>
      <c r="F1422" s="34"/>
      <c r="G1422" s="34"/>
    </row>
    <row r="1423" ht="15.15" spans="1:7">
      <c r="A1423" s="34"/>
      <c r="B1423" s="34"/>
      <c r="C1423" s="34"/>
      <c r="D1423" s="34"/>
      <c r="E1423" s="34"/>
      <c r="F1423" s="34"/>
      <c r="G1423" s="34"/>
    </row>
    <row r="1424" ht="15.15" spans="1:7">
      <c r="A1424" s="34"/>
      <c r="B1424" s="34"/>
      <c r="C1424" s="34"/>
      <c r="D1424" s="34"/>
      <c r="E1424" s="34"/>
      <c r="F1424" s="34"/>
      <c r="G1424" s="34"/>
    </row>
    <row r="1425" ht="15.15" spans="1:7">
      <c r="A1425" s="34"/>
      <c r="B1425" s="34"/>
      <c r="C1425" s="34"/>
      <c r="D1425" s="34"/>
      <c r="E1425" s="34"/>
      <c r="F1425" s="34"/>
      <c r="G1425" s="34"/>
    </row>
    <row r="1426" ht="15.15" spans="1:7">
      <c r="A1426" s="34"/>
      <c r="B1426" s="34"/>
      <c r="C1426" s="34"/>
      <c r="D1426" s="34"/>
      <c r="E1426" s="34"/>
      <c r="F1426" s="34"/>
      <c r="G1426" s="34"/>
    </row>
    <row r="1427" ht="15.15" spans="1:7">
      <c r="A1427" s="34"/>
      <c r="B1427" s="34"/>
      <c r="C1427" s="34"/>
      <c r="D1427" s="34"/>
      <c r="E1427" s="34"/>
      <c r="F1427" s="34"/>
      <c r="G1427" s="34"/>
    </row>
    <row r="1428" ht="15.15" spans="1:7">
      <c r="A1428" s="34"/>
      <c r="B1428" s="34"/>
      <c r="C1428" s="34"/>
      <c r="D1428" s="34"/>
      <c r="E1428" s="34"/>
      <c r="F1428" s="34"/>
      <c r="G1428" s="34"/>
    </row>
    <row r="1429" ht="15.15" spans="1:7">
      <c r="A1429" s="34"/>
      <c r="B1429" s="34"/>
      <c r="C1429" s="34"/>
      <c r="D1429" s="34"/>
      <c r="E1429" s="34"/>
      <c r="F1429" s="34"/>
      <c r="G1429" s="34"/>
    </row>
    <row r="1430" ht="15.15" spans="1:7">
      <c r="A1430" s="34"/>
      <c r="B1430" s="34"/>
      <c r="C1430" s="34"/>
      <c r="D1430" s="34"/>
      <c r="E1430" s="34"/>
      <c r="F1430" s="34"/>
      <c r="G1430" s="34"/>
    </row>
    <row r="1431" ht="15.15" spans="1:7">
      <c r="A1431" s="34"/>
      <c r="B1431" s="34"/>
      <c r="C1431" s="34"/>
      <c r="D1431" s="34"/>
      <c r="E1431" s="34"/>
      <c r="F1431" s="34"/>
      <c r="G1431" s="34"/>
    </row>
    <row r="1432" ht="15.15" spans="1:7">
      <c r="A1432" s="34"/>
      <c r="B1432" s="34"/>
      <c r="C1432" s="34"/>
      <c r="D1432" s="34"/>
      <c r="E1432" s="34"/>
      <c r="F1432" s="34"/>
      <c r="G1432" s="34"/>
    </row>
    <row r="1433" ht="15.15" spans="1:7">
      <c r="A1433" s="34"/>
      <c r="B1433" s="34"/>
      <c r="C1433" s="34"/>
      <c r="D1433" s="34"/>
      <c r="E1433" s="34"/>
      <c r="F1433" s="34"/>
      <c r="G1433" s="34"/>
    </row>
    <row r="1434" ht="15.15" spans="1:7">
      <c r="A1434" s="34"/>
      <c r="B1434" s="34"/>
      <c r="C1434" s="34"/>
      <c r="D1434" s="34"/>
      <c r="E1434" s="34"/>
      <c r="F1434" s="34"/>
      <c r="G1434" s="34"/>
    </row>
    <row r="1435" ht="15.15" spans="1:7">
      <c r="A1435" s="34"/>
      <c r="B1435" s="34"/>
      <c r="C1435" s="34"/>
      <c r="D1435" s="34"/>
      <c r="E1435" s="34"/>
      <c r="F1435" s="34"/>
      <c r="G1435" s="34"/>
    </row>
    <row r="1436" ht="15.15" spans="1:7">
      <c r="A1436" s="34"/>
      <c r="B1436" s="34"/>
      <c r="C1436" s="34"/>
      <c r="D1436" s="34"/>
      <c r="E1436" s="34"/>
      <c r="F1436" s="34"/>
      <c r="G1436" s="34"/>
    </row>
    <row r="1437" ht="15.15" spans="1:7">
      <c r="A1437" s="34"/>
      <c r="B1437" s="34"/>
      <c r="C1437" s="34"/>
      <c r="D1437" s="34"/>
      <c r="E1437" s="34"/>
      <c r="F1437" s="34"/>
      <c r="G1437" s="34"/>
    </row>
    <row r="1438" ht="15.15" spans="1:7">
      <c r="A1438" s="34"/>
      <c r="B1438" s="34"/>
      <c r="C1438" s="34"/>
      <c r="D1438" s="34"/>
      <c r="E1438" s="34"/>
      <c r="F1438" s="34"/>
      <c r="G1438" s="34"/>
    </row>
    <row r="1439" ht="15.15" spans="1:7">
      <c r="A1439" s="34"/>
      <c r="B1439" s="34"/>
      <c r="C1439" s="34"/>
      <c r="D1439" s="34"/>
      <c r="E1439" s="34"/>
      <c r="F1439" s="34"/>
      <c r="G1439" s="34"/>
    </row>
    <row r="1440" ht="15.15" spans="1:7">
      <c r="A1440" s="34"/>
      <c r="B1440" s="34"/>
      <c r="C1440" s="34"/>
      <c r="D1440" s="34"/>
      <c r="E1440" s="34"/>
      <c r="F1440" s="34"/>
      <c r="G1440" s="34"/>
    </row>
    <row r="1441" ht="15.15" spans="1:7">
      <c r="A1441" s="34"/>
      <c r="B1441" s="34"/>
      <c r="C1441" s="34"/>
      <c r="D1441" s="34"/>
      <c r="E1441" s="34"/>
      <c r="F1441" s="34"/>
      <c r="G1441" s="34"/>
    </row>
    <row r="1442" ht="15.15" spans="1:7">
      <c r="A1442" s="34"/>
      <c r="B1442" s="34"/>
      <c r="C1442" s="34"/>
      <c r="D1442" s="34"/>
      <c r="E1442" s="34"/>
      <c r="F1442" s="34"/>
      <c r="G1442" s="34"/>
    </row>
    <row r="1443" ht="15.15" spans="1:7">
      <c r="A1443" s="34"/>
      <c r="B1443" s="34"/>
      <c r="C1443" s="34"/>
      <c r="D1443" s="34"/>
      <c r="E1443" s="34"/>
      <c r="F1443" s="34"/>
      <c r="G1443" s="34"/>
    </row>
    <row r="1444" ht="15.15" spans="1:7">
      <c r="A1444" s="34"/>
      <c r="B1444" s="34"/>
      <c r="C1444" s="34"/>
      <c r="D1444" s="34"/>
      <c r="E1444" s="34"/>
      <c r="F1444" s="34"/>
      <c r="G1444" s="34"/>
    </row>
    <row r="1445" ht="15.15" spans="1:7">
      <c r="A1445" s="34"/>
      <c r="B1445" s="34"/>
      <c r="C1445" s="34"/>
      <c r="D1445" s="34"/>
      <c r="E1445" s="34"/>
      <c r="F1445" s="34"/>
      <c r="G1445" s="34"/>
    </row>
    <row r="1446" ht="15.15" spans="1:7">
      <c r="A1446" s="34"/>
      <c r="B1446" s="34"/>
      <c r="C1446" s="34"/>
      <c r="D1446" s="34"/>
      <c r="E1446" s="34"/>
      <c r="F1446" s="34"/>
      <c r="G1446" s="34"/>
    </row>
    <row r="1447" ht="15.15" spans="1:7">
      <c r="A1447" s="34"/>
      <c r="B1447" s="34"/>
      <c r="C1447" s="34"/>
      <c r="D1447" s="34"/>
      <c r="E1447" s="34"/>
      <c r="F1447" s="34"/>
      <c r="G1447" s="34"/>
    </row>
    <row r="1448" ht="15.15" spans="1:7">
      <c r="A1448" s="34"/>
      <c r="B1448" s="34"/>
      <c r="C1448" s="34"/>
      <c r="D1448" s="34"/>
      <c r="E1448" s="34"/>
      <c r="F1448" s="34"/>
      <c r="G1448" s="34"/>
    </row>
    <row r="1449" ht="15.15" spans="1:7">
      <c r="A1449" s="34"/>
      <c r="B1449" s="34"/>
      <c r="C1449" s="34"/>
      <c r="D1449" s="34"/>
      <c r="E1449" s="34"/>
      <c r="F1449" s="34"/>
      <c r="G1449" s="34"/>
    </row>
    <row r="1450" ht="15.15" spans="1:7">
      <c r="A1450" s="34"/>
      <c r="B1450" s="34"/>
      <c r="C1450" s="34"/>
      <c r="D1450" s="34"/>
      <c r="E1450" s="34"/>
      <c r="F1450" s="34"/>
      <c r="G1450" s="34"/>
    </row>
    <row r="1451" ht="15.15" spans="1:7">
      <c r="A1451" s="34"/>
      <c r="B1451" s="34"/>
      <c r="C1451" s="34"/>
      <c r="D1451" s="34"/>
      <c r="E1451" s="34"/>
      <c r="F1451" s="34"/>
      <c r="G1451" s="34"/>
    </row>
    <row r="1452" ht="15.15" spans="1:7">
      <c r="A1452" s="34"/>
      <c r="B1452" s="34"/>
      <c r="C1452" s="34"/>
      <c r="D1452" s="34"/>
      <c r="E1452" s="34"/>
      <c r="F1452" s="34"/>
      <c r="G1452" s="34"/>
    </row>
    <row r="1453" ht="15.15" spans="1:7">
      <c r="A1453" s="34"/>
      <c r="B1453" s="34"/>
      <c r="C1453" s="34"/>
      <c r="D1453" s="34"/>
      <c r="E1453" s="34"/>
      <c r="F1453" s="34"/>
      <c r="G1453" s="34"/>
    </row>
    <row r="1454" ht="15.15" spans="1:7">
      <c r="A1454" s="34"/>
      <c r="B1454" s="34"/>
      <c r="C1454" s="34"/>
      <c r="D1454" s="34"/>
      <c r="E1454" s="34"/>
      <c r="F1454" s="34"/>
      <c r="G1454" s="34"/>
    </row>
    <row r="1455" ht="15.15" spans="1:7">
      <c r="A1455" s="34"/>
      <c r="B1455" s="34"/>
      <c r="C1455" s="34"/>
      <c r="D1455" s="34"/>
      <c r="E1455" s="34"/>
      <c r="F1455" s="34"/>
      <c r="G1455" s="34"/>
    </row>
    <row r="1456" ht="15.15" spans="1:7">
      <c r="A1456" s="34"/>
      <c r="B1456" s="34"/>
      <c r="C1456" s="34"/>
      <c r="D1456" s="34"/>
      <c r="E1456" s="34"/>
      <c r="F1456" s="34"/>
      <c r="G1456" s="34"/>
    </row>
    <row r="1457" ht="15.15" spans="1:7">
      <c r="A1457" s="34"/>
      <c r="B1457" s="34"/>
      <c r="C1457" s="34"/>
      <c r="D1457" s="34"/>
      <c r="E1457" s="34"/>
      <c r="F1457" s="34"/>
      <c r="G1457" s="34"/>
    </row>
    <row r="1458" ht="15.15" spans="1:7">
      <c r="A1458" s="34"/>
      <c r="B1458" s="34"/>
      <c r="C1458" s="34"/>
      <c r="D1458" s="34"/>
      <c r="E1458" s="34"/>
      <c r="F1458" s="34"/>
      <c r="G1458" s="34"/>
    </row>
    <row r="1459" ht="15.15" spans="1:7">
      <c r="A1459" s="34"/>
      <c r="B1459" s="34"/>
      <c r="C1459" s="34"/>
      <c r="D1459" s="34"/>
      <c r="E1459" s="34"/>
      <c r="F1459" s="34"/>
      <c r="G1459" s="34"/>
    </row>
    <row r="1460" ht="15.15" spans="1:7">
      <c r="A1460" s="34"/>
      <c r="B1460" s="34"/>
      <c r="C1460" s="34"/>
      <c r="D1460" s="34"/>
      <c r="E1460" s="34"/>
      <c r="F1460" s="34"/>
      <c r="G1460" s="34"/>
    </row>
    <row r="1461" ht="15.15" spans="1:7">
      <c r="A1461" s="34"/>
      <c r="B1461" s="34"/>
      <c r="C1461" s="34"/>
      <c r="D1461" s="34"/>
      <c r="E1461" s="34"/>
      <c r="F1461" s="34"/>
      <c r="G1461" s="34"/>
    </row>
    <row r="1462" ht="15.15" spans="1:7">
      <c r="A1462" s="34"/>
      <c r="B1462" s="34"/>
      <c r="C1462" s="34"/>
      <c r="D1462" s="34"/>
      <c r="E1462" s="34"/>
      <c r="F1462" s="34"/>
      <c r="G1462" s="34"/>
    </row>
    <row r="1463" ht="15.15" spans="1:7">
      <c r="A1463" s="34"/>
      <c r="B1463" s="34"/>
      <c r="C1463" s="34"/>
      <c r="D1463" s="34"/>
      <c r="E1463" s="34"/>
      <c r="F1463" s="34"/>
      <c r="G1463" s="34"/>
    </row>
    <row r="1464" ht="15.15" spans="1:7">
      <c r="A1464" s="34"/>
      <c r="B1464" s="34"/>
      <c r="C1464" s="34"/>
      <c r="D1464" s="34"/>
      <c r="E1464" s="34"/>
      <c r="F1464" s="34"/>
      <c r="G1464" s="34"/>
    </row>
    <row r="1465" ht="15.15" spans="1:7">
      <c r="A1465" s="34"/>
      <c r="B1465" s="34"/>
      <c r="C1465" s="34"/>
      <c r="D1465" s="34"/>
      <c r="E1465" s="34"/>
      <c r="F1465" s="34"/>
      <c r="G1465" s="34"/>
    </row>
    <row r="1466" ht="15.15" spans="1:7">
      <c r="A1466" s="34"/>
      <c r="B1466" s="34"/>
      <c r="C1466" s="34"/>
      <c r="D1466" s="34"/>
      <c r="E1466" s="34"/>
      <c r="F1466" s="34"/>
      <c r="G1466" s="34"/>
    </row>
    <row r="1467" ht="15.15" spans="1:7">
      <c r="A1467" s="34"/>
      <c r="B1467" s="34"/>
      <c r="C1467" s="34"/>
      <c r="D1467" s="34"/>
      <c r="E1467" s="34"/>
      <c r="F1467" s="34"/>
      <c r="G1467" s="34"/>
    </row>
    <row r="1468" ht="15.15" spans="1:7">
      <c r="A1468" s="34"/>
      <c r="B1468" s="34"/>
      <c r="C1468" s="34"/>
      <c r="D1468" s="34"/>
      <c r="E1468" s="34"/>
      <c r="F1468" s="34"/>
      <c r="G1468" s="34"/>
    </row>
    <row r="1469" ht="15.15" spans="1:7">
      <c r="A1469" s="34"/>
      <c r="B1469" s="34"/>
      <c r="C1469" s="34"/>
      <c r="D1469" s="34"/>
      <c r="E1469" s="34"/>
      <c r="F1469" s="34"/>
      <c r="G1469" s="34"/>
    </row>
    <row r="1470" ht="15.15" spans="1:7">
      <c r="A1470" s="34"/>
      <c r="B1470" s="34"/>
      <c r="C1470" s="34"/>
      <c r="D1470" s="34"/>
      <c r="E1470" s="34"/>
      <c r="F1470" s="34"/>
      <c r="G1470" s="34"/>
    </row>
    <row r="1471" ht="15.15" spans="1:7">
      <c r="A1471" s="34"/>
      <c r="B1471" s="34"/>
      <c r="C1471" s="34"/>
      <c r="D1471" s="34"/>
      <c r="E1471" s="34"/>
      <c r="F1471" s="34"/>
      <c r="G1471" s="34"/>
    </row>
    <row r="1472" ht="15.15" spans="1:7">
      <c r="A1472" s="34"/>
      <c r="B1472" s="34"/>
      <c r="C1472" s="34"/>
      <c r="D1472" s="34"/>
      <c r="E1472" s="34"/>
      <c r="F1472" s="34"/>
      <c r="G1472" s="34"/>
    </row>
    <row r="1473" ht="15.15" spans="1:7">
      <c r="A1473" s="34"/>
      <c r="B1473" s="34"/>
      <c r="C1473" s="34"/>
      <c r="D1473" s="34"/>
      <c r="E1473" s="34"/>
      <c r="F1473" s="34"/>
      <c r="G1473" s="34"/>
    </row>
    <row r="1474" ht="15.15" spans="1:7">
      <c r="A1474" s="34"/>
      <c r="B1474" s="34"/>
      <c r="C1474" s="34"/>
      <c r="D1474" s="34"/>
      <c r="E1474" s="34"/>
      <c r="F1474" s="34"/>
      <c r="G1474" s="34"/>
    </row>
    <row r="1475" ht="15.15" spans="1:7">
      <c r="A1475" s="34"/>
      <c r="B1475" s="34"/>
      <c r="C1475" s="34"/>
      <c r="D1475" s="34"/>
      <c r="E1475" s="34"/>
      <c r="F1475" s="34"/>
      <c r="G1475" s="34"/>
    </row>
    <row r="1476" ht="15.15" spans="1:7">
      <c r="A1476" s="34"/>
      <c r="B1476" s="34"/>
      <c r="C1476" s="34"/>
      <c r="D1476" s="34"/>
      <c r="E1476" s="34"/>
      <c r="F1476" s="34"/>
      <c r="G1476" s="34"/>
    </row>
    <row r="1477" ht="15.15" spans="1:7">
      <c r="A1477" s="34"/>
      <c r="B1477" s="34"/>
      <c r="C1477" s="34"/>
      <c r="D1477" s="34"/>
      <c r="E1477" s="34"/>
      <c r="F1477" s="34"/>
      <c r="G1477" s="34"/>
    </row>
    <row r="1478" ht="15.15" spans="1:7">
      <c r="A1478" s="34"/>
      <c r="B1478" s="34"/>
      <c r="C1478" s="34"/>
      <c r="D1478" s="34"/>
      <c r="E1478" s="34"/>
      <c r="F1478" s="34"/>
      <c r="G1478" s="34"/>
    </row>
    <row r="1479" ht="15.15" spans="1:7">
      <c r="A1479" s="34"/>
      <c r="B1479" s="34"/>
      <c r="C1479" s="34"/>
      <c r="D1479" s="34"/>
      <c r="E1479" s="34"/>
      <c r="F1479" s="34"/>
      <c r="G1479" s="34"/>
    </row>
    <row r="1480" ht="15.15" spans="1:7">
      <c r="A1480" s="34"/>
      <c r="B1480" s="34"/>
      <c r="C1480" s="34"/>
      <c r="D1480" s="34"/>
      <c r="E1480" s="34"/>
      <c r="F1480" s="34"/>
      <c r="G1480" s="34"/>
    </row>
    <row r="1481" ht="15.15" spans="1:7">
      <c r="A1481" s="34"/>
      <c r="B1481" s="34"/>
      <c r="C1481" s="34"/>
      <c r="D1481" s="34"/>
      <c r="E1481" s="34"/>
      <c r="F1481" s="34"/>
      <c r="G1481" s="34"/>
    </row>
    <row r="1482" ht="15.15" spans="1:7">
      <c r="A1482" s="34"/>
      <c r="B1482" s="34"/>
      <c r="C1482" s="34"/>
      <c r="D1482" s="34"/>
      <c r="E1482" s="34"/>
      <c r="F1482" s="34"/>
      <c r="G1482" s="34"/>
    </row>
    <row r="1483" ht="15.15" spans="1:7">
      <c r="A1483" s="34"/>
      <c r="B1483" s="34"/>
      <c r="C1483" s="34"/>
      <c r="D1483" s="34"/>
      <c r="E1483" s="34"/>
      <c r="F1483" s="34"/>
      <c r="G1483" s="34"/>
    </row>
    <row r="1484" ht="15.15" spans="1:7">
      <c r="A1484" s="34"/>
      <c r="B1484" s="34"/>
      <c r="C1484" s="34"/>
      <c r="D1484" s="34"/>
      <c r="E1484" s="34"/>
      <c r="F1484" s="34"/>
      <c r="G1484" s="34"/>
    </row>
    <row r="1485" ht="15.15" spans="1:7">
      <c r="A1485" s="34"/>
      <c r="B1485" s="34"/>
      <c r="C1485" s="34"/>
      <c r="D1485" s="34"/>
      <c r="E1485" s="34"/>
      <c r="F1485" s="34"/>
      <c r="G1485" s="34"/>
    </row>
    <row r="1486" ht="15.15" spans="1:7">
      <c r="A1486" s="34"/>
      <c r="B1486" s="34"/>
      <c r="C1486" s="34"/>
      <c r="D1486" s="34"/>
      <c r="E1486" s="34"/>
      <c r="F1486" s="34"/>
      <c r="G1486" s="34"/>
    </row>
    <row r="1487" ht="15.15" spans="1:7">
      <c r="A1487" s="34"/>
      <c r="B1487" s="34"/>
      <c r="C1487" s="34"/>
      <c r="D1487" s="34"/>
      <c r="E1487" s="34"/>
      <c r="F1487" s="34"/>
      <c r="G1487" s="34"/>
    </row>
    <row r="1488" ht="15.15" spans="1:7">
      <c r="A1488" s="34"/>
      <c r="B1488" s="34"/>
      <c r="C1488" s="34"/>
      <c r="D1488" s="34"/>
      <c r="E1488" s="34"/>
      <c r="F1488" s="34"/>
      <c r="G1488" s="34"/>
    </row>
    <row r="1489" ht="15.15" spans="1:7">
      <c r="A1489" s="34"/>
      <c r="B1489" s="34"/>
      <c r="C1489" s="34"/>
      <c r="D1489" s="34"/>
      <c r="E1489" s="34"/>
      <c r="F1489" s="34"/>
      <c r="G1489" s="34"/>
    </row>
    <row r="1490" ht="15.15" spans="1:7">
      <c r="A1490" s="34"/>
      <c r="B1490" s="34"/>
      <c r="C1490" s="34"/>
      <c r="D1490" s="34"/>
      <c r="E1490" s="34"/>
      <c r="F1490" s="34"/>
      <c r="G1490" s="34"/>
    </row>
    <row r="1491" ht="15.15" spans="1:7">
      <c r="A1491" s="34"/>
      <c r="B1491" s="34"/>
      <c r="C1491" s="34"/>
      <c r="D1491" s="34"/>
      <c r="E1491" s="34"/>
      <c r="F1491" s="34"/>
      <c r="G1491" s="34"/>
    </row>
    <row r="1492" ht="15.15" spans="1:7">
      <c r="A1492" s="34"/>
      <c r="B1492" s="34"/>
      <c r="C1492" s="34"/>
      <c r="D1492" s="34"/>
      <c r="E1492" s="34"/>
      <c r="F1492" s="34"/>
      <c r="G1492" s="34"/>
    </row>
    <row r="1493" ht="15.15" spans="1:7">
      <c r="A1493" s="34"/>
      <c r="B1493" s="34"/>
      <c r="C1493" s="34"/>
      <c r="D1493" s="34"/>
      <c r="E1493" s="34"/>
      <c r="F1493" s="34"/>
      <c r="G1493" s="34"/>
    </row>
    <row r="1494" ht="15.15" spans="1:7">
      <c r="A1494" s="34"/>
      <c r="B1494" s="34"/>
      <c r="C1494" s="34"/>
      <c r="D1494" s="34"/>
      <c r="E1494" s="34"/>
      <c r="F1494" s="34"/>
      <c r="G1494" s="34"/>
    </row>
    <row r="1495" ht="15.15" spans="1:7">
      <c r="A1495" s="34"/>
      <c r="B1495" s="34"/>
      <c r="C1495" s="34"/>
      <c r="D1495" s="34"/>
      <c r="E1495" s="34"/>
      <c r="F1495" s="34"/>
      <c r="G1495" s="34"/>
    </row>
    <row r="1496" ht="15.15" spans="1:7">
      <c r="A1496" s="34"/>
      <c r="B1496" s="34"/>
      <c r="C1496" s="34"/>
      <c r="D1496" s="34"/>
      <c r="E1496" s="34"/>
      <c r="F1496" s="34"/>
      <c r="G1496" s="34"/>
    </row>
    <row r="1497" ht="15.15" spans="1:7">
      <c r="A1497" s="34"/>
      <c r="B1497" s="34"/>
      <c r="C1497" s="34"/>
      <c r="D1497" s="34"/>
      <c r="E1497" s="34"/>
      <c r="F1497" s="34"/>
      <c r="G1497" s="34"/>
    </row>
    <row r="1498" ht="15.15" spans="1:7">
      <c r="A1498" s="34"/>
      <c r="B1498" s="34"/>
      <c r="C1498" s="34"/>
      <c r="D1498" s="34"/>
      <c r="E1498" s="34"/>
      <c r="F1498" s="34"/>
      <c r="G1498" s="34"/>
    </row>
    <row r="1499" ht="15.15" spans="1:7">
      <c r="A1499" s="34"/>
      <c r="B1499" s="34"/>
      <c r="C1499" s="34"/>
      <c r="D1499" s="34"/>
      <c r="E1499" s="34"/>
      <c r="F1499" s="34"/>
      <c r="G1499" s="34"/>
    </row>
    <row r="1500" ht="15.15" spans="1:7">
      <c r="A1500" s="34"/>
      <c r="B1500" s="34"/>
      <c r="C1500" s="34"/>
      <c r="D1500" s="34"/>
      <c r="E1500" s="34"/>
      <c r="F1500" s="34"/>
      <c r="G1500" s="34"/>
    </row>
    <row r="1501" ht="15.15" spans="1:7">
      <c r="A1501" s="34"/>
      <c r="B1501" s="34"/>
      <c r="C1501" s="34"/>
      <c r="D1501" s="34"/>
      <c r="E1501" s="34"/>
      <c r="F1501" s="34"/>
      <c r="G1501" s="34"/>
    </row>
    <row r="1502" ht="15.15" spans="1:7">
      <c r="A1502" s="34"/>
      <c r="B1502" s="34"/>
      <c r="C1502" s="34"/>
      <c r="D1502" s="34"/>
      <c r="E1502" s="34"/>
      <c r="F1502" s="34"/>
      <c r="G1502" s="34"/>
    </row>
    <row r="1503" ht="15.15" spans="1:7">
      <c r="A1503" s="34"/>
      <c r="B1503" s="34"/>
      <c r="C1503" s="34"/>
      <c r="D1503" s="34"/>
      <c r="E1503" s="34"/>
      <c r="F1503" s="34"/>
      <c r="G1503" s="34"/>
    </row>
    <row r="1504" ht="15.15" spans="1:7">
      <c r="A1504" s="34"/>
      <c r="B1504" s="34"/>
      <c r="C1504" s="34"/>
      <c r="D1504" s="34"/>
      <c r="E1504" s="34"/>
      <c r="F1504" s="34"/>
      <c r="G1504" s="34"/>
    </row>
    <row r="1505" ht="15.15" spans="1:7">
      <c r="A1505" s="34"/>
      <c r="B1505" s="34"/>
      <c r="C1505" s="34"/>
      <c r="D1505" s="34"/>
      <c r="E1505" s="34"/>
      <c r="F1505" s="34"/>
      <c r="G1505" s="34"/>
    </row>
    <row r="1506" ht="15.15" spans="1:7">
      <c r="A1506" s="34"/>
      <c r="B1506" s="34"/>
      <c r="C1506" s="34"/>
      <c r="D1506" s="34"/>
      <c r="E1506" s="34"/>
      <c r="F1506" s="34"/>
      <c r="G1506" s="34"/>
    </row>
    <row r="1507" ht="15.15" spans="1:7">
      <c r="A1507" s="34"/>
      <c r="B1507" s="34"/>
      <c r="C1507" s="34"/>
      <c r="D1507" s="34"/>
      <c r="E1507" s="34"/>
      <c r="F1507" s="34"/>
      <c r="G1507" s="34"/>
    </row>
    <row r="1508" ht="15.15" spans="1:7">
      <c r="A1508" s="34"/>
      <c r="B1508" s="34"/>
      <c r="C1508" s="34"/>
      <c r="D1508" s="34"/>
      <c r="E1508" s="34"/>
      <c r="F1508" s="34"/>
      <c r="G1508" s="34"/>
    </row>
    <row r="1509" ht="15.15" spans="1:7">
      <c r="A1509" s="34"/>
      <c r="B1509" s="34"/>
      <c r="C1509" s="34"/>
      <c r="D1509" s="34"/>
      <c r="E1509" s="34"/>
      <c r="F1509" s="34"/>
      <c r="G1509" s="34"/>
    </row>
    <row r="1510" ht="15.15" spans="1:7">
      <c r="A1510" s="34"/>
      <c r="B1510" s="34"/>
      <c r="C1510" s="34"/>
      <c r="D1510" s="34"/>
      <c r="E1510" s="34"/>
      <c r="F1510" s="34"/>
      <c r="G1510" s="34"/>
    </row>
    <row r="1511" ht="15.15" spans="1:7">
      <c r="A1511" s="34"/>
      <c r="B1511" s="34"/>
      <c r="C1511" s="34"/>
      <c r="D1511" s="34"/>
      <c r="E1511" s="34"/>
      <c r="F1511" s="34"/>
      <c r="G1511" s="34"/>
    </row>
    <row r="1512" ht="15.15" spans="1:7">
      <c r="A1512" s="34"/>
      <c r="B1512" s="34"/>
      <c r="C1512" s="34"/>
      <c r="D1512" s="34"/>
      <c r="E1512" s="34"/>
      <c r="F1512" s="34"/>
      <c r="G1512" s="34"/>
    </row>
    <row r="1513" ht="15.15" spans="1:7">
      <c r="A1513" s="34"/>
      <c r="B1513" s="34"/>
      <c r="C1513" s="34"/>
      <c r="D1513" s="34"/>
      <c r="E1513" s="34"/>
      <c r="F1513" s="34"/>
      <c r="G1513" s="34"/>
    </row>
    <row r="1514" ht="15.15" spans="1:7">
      <c r="A1514" s="34"/>
      <c r="B1514" s="34"/>
      <c r="C1514" s="34"/>
      <c r="D1514" s="34"/>
      <c r="E1514" s="34"/>
      <c r="F1514" s="34"/>
      <c r="G1514" s="34"/>
    </row>
    <row r="1515" ht="15.15" spans="1:7">
      <c r="A1515" s="34"/>
      <c r="B1515" s="34"/>
      <c r="C1515" s="34"/>
      <c r="D1515" s="34"/>
      <c r="E1515" s="34"/>
      <c r="F1515" s="34"/>
      <c r="G1515" s="34"/>
    </row>
    <row r="1516" ht="15.15" spans="1:7">
      <c r="A1516" s="34"/>
      <c r="B1516" s="34"/>
      <c r="C1516" s="34"/>
      <c r="D1516" s="34"/>
      <c r="E1516" s="34"/>
      <c r="F1516" s="34"/>
      <c r="G1516" s="34"/>
    </row>
    <row r="1517" ht="15.15" spans="1:7">
      <c r="A1517" s="34"/>
      <c r="B1517" s="34"/>
      <c r="C1517" s="34"/>
      <c r="D1517" s="34"/>
      <c r="E1517" s="34"/>
      <c r="F1517" s="34"/>
      <c r="G1517" s="34"/>
    </row>
    <row r="1518" ht="15.15" spans="1:7">
      <c r="A1518" s="34"/>
      <c r="B1518" s="34"/>
      <c r="C1518" s="34"/>
      <c r="D1518" s="34"/>
      <c r="E1518" s="34"/>
      <c r="F1518" s="34"/>
      <c r="G1518" s="34"/>
    </row>
    <row r="1519" ht="15.15" spans="1:7">
      <c r="A1519" s="34"/>
      <c r="B1519" s="34"/>
      <c r="C1519" s="34"/>
      <c r="D1519" s="34"/>
      <c r="E1519" s="34"/>
      <c r="F1519" s="34"/>
      <c r="G1519" s="34"/>
    </row>
    <row r="1520" ht="15.15" spans="1:7">
      <c r="A1520" s="34"/>
      <c r="B1520" s="34"/>
      <c r="C1520" s="34"/>
      <c r="D1520" s="34"/>
      <c r="E1520" s="34"/>
      <c r="F1520" s="34"/>
      <c r="G1520" s="34"/>
    </row>
    <row r="1521" ht="15.15" spans="1:7">
      <c r="A1521" s="34"/>
      <c r="B1521" s="34"/>
      <c r="C1521" s="34"/>
      <c r="D1521" s="34"/>
      <c r="E1521" s="34"/>
      <c r="F1521" s="34"/>
      <c r="G1521" s="34"/>
    </row>
    <row r="1522" ht="15.15" spans="1:7">
      <c r="A1522" s="34"/>
      <c r="B1522" s="34"/>
      <c r="C1522" s="34"/>
      <c r="D1522" s="34"/>
      <c r="E1522" s="34"/>
      <c r="F1522" s="34"/>
      <c r="G1522" s="34"/>
    </row>
    <row r="1523" ht="15.15" spans="1:7">
      <c r="A1523" s="34"/>
      <c r="B1523" s="34"/>
      <c r="C1523" s="34"/>
      <c r="D1523" s="34"/>
      <c r="E1523" s="34"/>
      <c r="F1523" s="34"/>
      <c r="G1523" s="34"/>
    </row>
    <row r="1524" ht="15.15" spans="1:7">
      <c r="A1524" s="34"/>
      <c r="B1524" s="34"/>
      <c r="C1524" s="34"/>
      <c r="D1524" s="34"/>
      <c r="E1524" s="34"/>
      <c r="F1524" s="34"/>
      <c r="G1524" s="34"/>
    </row>
    <row r="1525" ht="15.15" spans="1:7">
      <c r="A1525" s="34"/>
      <c r="B1525" s="34"/>
      <c r="C1525" s="34"/>
      <c r="D1525" s="34"/>
      <c r="E1525" s="34"/>
      <c r="F1525" s="34"/>
      <c r="G1525" s="34"/>
    </row>
    <row r="1526" ht="15.15" spans="1:7">
      <c r="A1526" s="34"/>
      <c r="B1526" s="34"/>
      <c r="C1526" s="34"/>
      <c r="D1526" s="34"/>
      <c r="E1526" s="34"/>
      <c r="F1526" s="34"/>
      <c r="G1526" s="34"/>
    </row>
    <row r="1527" ht="15.15" spans="1:7">
      <c r="A1527" s="34"/>
      <c r="B1527" s="34"/>
      <c r="C1527" s="34"/>
      <c r="D1527" s="34"/>
      <c r="E1527" s="34"/>
      <c r="F1527" s="34"/>
      <c r="G1527" s="34"/>
    </row>
    <row r="1528" ht="15.15" spans="1:7">
      <c r="A1528" s="34"/>
      <c r="B1528" s="34"/>
      <c r="C1528" s="34"/>
      <c r="D1528" s="34"/>
      <c r="E1528" s="34"/>
      <c r="F1528" s="34"/>
      <c r="G1528" s="34"/>
    </row>
    <row r="1529" ht="15.15" spans="1:7">
      <c r="A1529" s="34"/>
      <c r="B1529" s="34"/>
      <c r="C1529" s="34"/>
      <c r="D1529" s="34"/>
      <c r="E1529" s="34"/>
      <c r="F1529" s="34"/>
      <c r="G1529" s="34"/>
    </row>
    <row r="1530" ht="15.15" spans="1:7">
      <c r="A1530" s="34"/>
      <c r="B1530" s="34"/>
      <c r="C1530" s="34"/>
      <c r="D1530" s="34"/>
      <c r="E1530" s="34"/>
      <c r="F1530" s="34"/>
      <c r="G1530" s="34"/>
    </row>
    <row r="1531" ht="15.15" spans="1:7">
      <c r="A1531" s="34"/>
      <c r="B1531" s="34"/>
      <c r="C1531" s="34"/>
      <c r="D1531" s="34"/>
      <c r="E1531" s="34"/>
      <c r="F1531" s="34"/>
      <c r="G1531" s="34"/>
    </row>
    <row r="1532" ht="15.15" spans="1:7">
      <c r="A1532" s="34"/>
      <c r="B1532" s="34"/>
      <c r="C1532" s="34"/>
      <c r="D1532" s="34"/>
      <c r="E1532" s="34"/>
      <c r="F1532" s="34"/>
      <c r="G1532" s="34"/>
    </row>
    <row r="1533" ht="15.15" spans="1:7">
      <c r="A1533" s="34"/>
      <c r="B1533" s="34"/>
      <c r="C1533" s="34"/>
      <c r="D1533" s="34"/>
      <c r="E1533" s="34"/>
      <c r="F1533" s="34"/>
      <c r="G1533" s="34"/>
    </row>
    <row r="1534" ht="15.15" spans="1:7">
      <c r="A1534" s="34"/>
      <c r="B1534" s="34"/>
      <c r="C1534" s="34"/>
      <c r="D1534" s="34"/>
      <c r="E1534" s="34"/>
      <c r="F1534" s="34"/>
      <c r="G1534" s="34"/>
    </row>
    <row r="1535" ht="15.15" spans="1:7">
      <c r="A1535" s="34"/>
      <c r="B1535" s="34"/>
      <c r="C1535" s="34"/>
      <c r="D1535" s="34"/>
      <c r="E1535" s="34"/>
      <c r="F1535" s="34"/>
      <c r="G1535" s="34"/>
    </row>
    <row r="1536" ht="15.15" spans="1:7">
      <c r="A1536" s="34"/>
      <c r="B1536" s="34"/>
      <c r="C1536" s="34"/>
      <c r="D1536" s="34"/>
      <c r="E1536" s="34"/>
      <c r="F1536" s="34"/>
      <c r="G1536" s="34"/>
    </row>
    <row r="1537" ht="15.15" spans="1:7">
      <c r="A1537" s="34"/>
      <c r="B1537" s="34"/>
      <c r="C1537" s="34"/>
      <c r="D1537" s="34"/>
      <c r="E1537" s="34"/>
      <c r="F1537" s="34"/>
      <c r="G1537" s="34"/>
    </row>
    <row r="1538" ht="15.15" spans="1:7">
      <c r="A1538" s="34"/>
      <c r="B1538" s="34"/>
      <c r="C1538" s="34"/>
      <c r="D1538" s="34"/>
      <c r="E1538" s="34"/>
      <c r="F1538" s="34"/>
      <c r="G1538" s="34"/>
    </row>
    <row r="1539" ht="15.15" spans="1:7">
      <c r="A1539" s="34"/>
      <c r="B1539" s="34"/>
      <c r="C1539" s="34"/>
      <c r="D1539" s="34"/>
      <c r="E1539" s="34"/>
      <c r="F1539" s="34"/>
      <c r="G1539" s="34"/>
    </row>
    <row r="1540" ht="15.15" spans="1:7">
      <c r="A1540" s="34"/>
      <c r="B1540" s="34"/>
      <c r="C1540" s="34"/>
      <c r="D1540" s="34"/>
      <c r="E1540" s="34"/>
      <c r="F1540" s="34"/>
      <c r="G1540" s="34"/>
    </row>
    <row r="1541" ht="15.15" spans="1:7">
      <c r="A1541" s="34"/>
      <c r="B1541" s="34"/>
      <c r="C1541" s="34"/>
      <c r="D1541" s="34"/>
      <c r="E1541" s="34"/>
      <c r="F1541" s="34"/>
      <c r="G1541" s="34"/>
    </row>
    <row r="1542" ht="15.15" spans="1:7">
      <c r="A1542" s="34"/>
      <c r="B1542" s="34"/>
      <c r="C1542" s="34"/>
      <c r="D1542" s="34"/>
      <c r="E1542" s="34"/>
      <c r="F1542" s="34"/>
      <c r="G1542" s="34"/>
    </row>
    <row r="1543" ht="15.15" spans="1:7">
      <c r="A1543" s="34"/>
      <c r="B1543" s="34"/>
      <c r="C1543" s="34"/>
      <c r="D1543" s="34"/>
      <c r="E1543" s="34"/>
      <c r="F1543" s="34"/>
      <c r="G1543" s="34"/>
    </row>
    <row r="1544" ht="15.15" spans="1:7">
      <c r="A1544" s="34"/>
      <c r="B1544" s="34"/>
      <c r="C1544" s="34"/>
      <c r="D1544" s="34"/>
      <c r="E1544" s="34"/>
      <c r="F1544" s="34"/>
      <c r="G1544" s="34"/>
    </row>
    <row r="1545" ht="15.15" spans="1:7">
      <c r="A1545" s="34"/>
      <c r="B1545" s="34"/>
      <c r="C1545" s="34"/>
      <c r="D1545" s="34"/>
      <c r="E1545" s="34"/>
      <c r="F1545" s="34"/>
      <c r="G1545" s="34"/>
    </row>
    <row r="1546" ht="15.15" spans="1:7">
      <c r="A1546" s="34"/>
      <c r="B1546" s="34"/>
      <c r="C1546" s="34"/>
      <c r="D1546" s="34"/>
      <c r="E1546" s="34"/>
      <c r="F1546" s="34"/>
      <c r="G1546" s="34"/>
    </row>
    <row r="1547" ht="15.15" spans="1:7">
      <c r="A1547" s="34"/>
      <c r="B1547" s="34"/>
      <c r="C1547" s="34"/>
      <c r="D1547" s="34"/>
      <c r="E1547" s="34"/>
      <c r="F1547" s="34"/>
      <c r="G1547" s="34"/>
    </row>
    <row r="1548" ht="15.15" spans="1:7">
      <c r="A1548" s="34"/>
      <c r="B1548" s="34"/>
      <c r="C1548" s="34"/>
      <c r="D1548" s="34"/>
      <c r="E1548" s="34"/>
      <c r="F1548" s="34"/>
      <c r="G1548" s="34"/>
    </row>
    <row r="1549" ht="15.15" spans="1:7">
      <c r="A1549" s="34"/>
      <c r="B1549" s="34"/>
      <c r="C1549" s="34"/>
      <c r="D1549" s="34"/>
      <c r="E1549" s="34"/>
      <c r="F1549" s="34"/>
      <c r="G1549" s="34"/>
    </row>
    <row r="1550" ht="15.15" spans="1:7">
      <c r="A1550" s="34"/>
      <c r="B1550" s="34"/>
      <c r="C1550" s="34"/>
      <c r="D1550" s="34"/>
      <c r="E1550" s="34"/>
      <c r="F1550" s="34"/>
      <c r="G1550" s="34"/>
    </row>
    <row r="1551" ht="15.15" spans="1:7">
      <c r="A1551" s="34"/>
      <c r="B1551" s="34"/>
      <c r="C1551" s="34"/>
      <c r="D1551" s="34"/>
      <c r="E1551" s="34"/>
      <c r="F1551" s="34"/>
      <c r="G1551" s="34"/>
    </row>
    <row r="1552" ht="15.15" spans="1:7">
      <c r="A1552" s="34"/>
      <c r="B1552" s="34"/>
      <c r="C1552" s="34"/>
      <c r="D1552" s="34"/>
      <c r="E1552" s="34"/>
      <c r="F1552" s="34"/>
      <c r="G1552" s="34"/>
    </row>
    <row r="1553" ht="15.15" spans="1:7">
      <c r="A1553" s="34"/>
      <c r="B1553" s="34"/>
      <c r="C1553" s="34"/>
      <c r="D1553" s="34"/>
      <c r="E1553" s="34"/>
      <c r="F1553" s="34"/>
      <c r="G1553" s="34"/>
    </row>
    <row r="1554" ht="15.15" spans="1:7">
      <c r="A1554" s="34"/>
      <c r="B1554" s="34"/>
      <c r="C1554" s="34"/>
      <c r="D1554" s="34"/>
      <c r="E1554" s="34"/>
      <c r="F1554" s="34"/>
      <c r="G1554" s="34"/>
    </row>
    <row r="1555" ht="15.15" spans="1:7">
      <c r="A1555" s="34"/>
      <c r="B1555" s="34"/>
      <c r="C1555" s="34"/>
      <c r="D1555" s="34"/>
      <c r="E1555" s="34"/>
      <c r="F1555" s="34"/>
      <c r="G1555" s="34"/>
    </row>
    <row r="1556" ht="15.15" spans="1:7">
      <c r="A1556" s="34"/>
      <c r="B1556" s="34"/>
      <c r="C1556" s="34"/>
      <c r="D1556" s="34"/>
      <c r="E1556" s="34"/>
      <c r="F1556" s="34"/>
      <c r="G1556" s="34"/>
    </row>
    <row r="1557" ht="15.15" spans="1:7">
      <c r="A1557" s="34"/>
      <c r="B1557" s="34"/>
      <c r="C1557" s="34"/>
      <c r="D1557" s="34"/>
      <c r="E1557" s="34"/>
      <c r="F1557" s="34"/>
      <c r="G1557" s="34"/>
    </row>
    <row r="1558" ht="15.15" spans="1:7">
      <c r="A1558" s="34"/>
      <c r="B1558" s="34"/>
      <c r="C1558" s="34"/>
      <c r="D1558" s="34"/>
      <c r="E1558" s="34"/>
      <c r="F1558" s="34"/>
      <c r="G1558" s="34"/>
    </row>
    <row r="1559" ht="15.15" spans="1:7">
      <c r="A1559" s="34"/>
      <c r="B1559" s="34"/>
      <c r="C1559" s="34"/>
      <c r="D1559" s="34"/>
      <c r="E1559" s="34"/>
      <c r="F1559" s="34"/>
      <c r="G1559" s="34"/>
    </row>
    <row r="1560" ht="15.15" spans="1:7">
      <c r="A1560" s="34"/>
      <c r="B1560" s="34"/>
      <c r="C1560" s="34"/>
      <c r="D1560" s="34"/>
      <c r="E1560" s="34"/>
      <c r="F1560" s="34"/>
      <c r="G1560" s="34"/>
    </row>
    <row r="1561" ht="15.15" spans="1:7">
      <c r="A1561" s="34"/>
      <c r="B1561" s="34"/>
      <c r="C1561" s="34"/>
      <c r="D1561" s="34"/>
      <c r="E1561" s="34"/>
      <c r="F1561" s="34"/>
      <c r="G1561" s="34"/>
    </row>
    <row r="1562" ht="15.15" spans="1:7">
      <c r="A1562" s="34"/>
      <c r="B1562" s="34"/>
      <c r="C1562" s="34"/>
      <c r="D1562" s="34"/>
      <c r="E1562" s="34"/>
      <c r="F1562" s="34"/>
      <c r="G1562" s="34"/>
    </row>
    <row r="1563" ht="15.15" spans="1:7">
      <c r="A1563" s="34"/>
      <c r="B1563" s="34"/>
      <c r="C1563" s="34"/>
      <c r="D1563" s="34"/>
      <c r="E1563" s="34"/>
      <c r="F1563" s="34"/>
      <c r="G1563" s="34"/>
    </row>
    <row r="1564" ht="15.15" spans="1:7">
      <c r="A1564" s="34"/>
      <c r="B1564" s="34"/>
      <c r="C1564" s="34"/>
      <c r="D1564" s="34"/>
      <c r="E1564" s="34"/>
      <c r="F1564" s="34"/>
      <c r="G1564" s="34"/>
    </row>
    <row r="1565" ht="15.15" spans="1:7">
      <c r="A1565" s="34"/>
      <c r="B1565" s="34"/>
      <c r="C1565" s="34"/>
      <c r="D1565" s="34"/>
      <c r="E1565" s="34"/>
      <c r="F1565" s="34"/>
      <c r="G1565" s="34"/>
    </row>
    <row r="1566" ht="15.15" spans="1:7">
      <c r="A1566" s="34"/>
      <c r="B1566" s="34"/>
      <c r="C1566" s="34"/>
      <c r="D1566" s="34"/>
      <c r="E1566" s="34"/>
      <c r="F1566" s="34"/>
      <c r="G1566" s="34"/>
    </row>
    <row r="1567" ht="15.15" spans="1:7">
      <c r="A1567" s="34"/>
      <c r="B1567" s="34"/>
      <c r="C1567" s="34"/>
      <c r="D1567" s="34"/>
      <c r="E1567" s="34"/>
      <c r="F1567" s="34"/>
      <c r="G1567" s="34"/>
    </row>
    <row r="1568" ht="15.15" spans="1:7">
      <c r="A1568" s="34"/>
      <c r="B1568" s="34"/>
      <c r="C1568" s="34"/>
      <c r="D1568" s="34"/>
      <c r="E1568" s="34"/>
      <c r="F1568" s="34"/>
      <c r="G1568" s="34"/>
    </row>
    <row r="1569" ht="15.15" spans="1:7">
      <c r="A1569" s="34"/>
      <c r="B1569" s="34"/>
      <c r="C1569" s="34"/>
      <c r="D1569" s="34"/>
      <c r="E1569" s="34"/>
      <c r="F1569" s="34"/>
      <c r="G1569" s="34"/>
    </row>
    <row r="1570" ht="15.15" spans="1:7">
      <c r="A1570" s="34"/>
      <c r="B1570" s="34"/>
      <c r="C1570" s="34"/>
      <c r="D1570" s="34"/>
      <c r="E1570" s="34"/>
      <c r="F1570" s="34"/>
      <c r="G1570" s="34"/>
    </row>
    <row r="1571" ht="15.15" spans="1:7">
      <c r="A1571" s="34"/>
      <c r="B1571" s="34"/>
      <c r="C1571" s="34"/>
      <c r="D1571" s="34"/>
      <c r="E1571" s="34"/>
      <c r="F1571" s="34"/>
      <c r="G1571" s="34"/>
    </row>
    <row r="1572" ht="15.15" spans="1:7">
      <c r="A1572" s="34"/>
      <c r="B1572" s="34"/>
      <c r="C1572" s="34"/>
      <c r="D1572" s="34"/>
      <c r="E1572" s="34"/>
      <c r="F1572" s="34"/>
      <c r="G1572" s="34"/>
    </row>
    <row r="1573" ht="15.15" spans="1:7">
      <c r="A1573" s="34"/>
      <c r="B1573" s="34"/>
      <c r="C1573" s="34"/>
      <c r="D1573" s="34"/>
      <c r="E1573" s="34"/>
      <c r="F1573" s="34"/>
      <c r="G1573" s="34"/>
    </row>
    <row r="1574" ht="15.15" spans="1:7">
      <c r="A1574" s="34"/>
      <c r="B1574" s="34"/>
      <c r="C1574" s="34"/>
      <c r="D1574" s="34"/>
      <c r="E1574" s="34"/>
      <c r="F1574" s="34"/>
      <c r="G1574" s="34"/>
    </row>
    <row r="1575" ht="15.15" spans="1:7">
      <c r="A1575" s="34"/>
      <c r="B1575" s="34"/>
      <c r="C1575" s="34"/>
      <c r="D1575" s="34"/>
      <c r="E1575" s="34"/>
      <c r="F1575" s="34"/>
      <c r="G1575" s="34"/>
    </row>
    <row r="1576" ht="15.15" spans="1:7">
      <c r="A1576" s="34"/>
      <c r="B1576" s="34"/>
      <c r="C1576" s="34"/>
      <c r="D1576" s="34"/>
      <c r="E1576" s="34"/>
      <c r="F1576" s="34"/>
      <c r="G1576" s="34"/>
    </row>
    <row r="1577" ht="15.15" spans="1:7">
      <c r="A1577" s="34"/>
      <c r="B1577" s="34"/>
      <c r="C1577" s="34"/>
      <c r="D1577" s="34"/>
      <c r="E1577" s="34"/>
      <c r="F1577" s="34"/>
      <c r="G1577" s="34"/>
    </row>
    <row r="1578" ht="15.15" spans="1:7">
      <c r="A1578" s="34"/>
      <c r="B1578" s="34"/>
      <c r="C1578" s="34"/>
      <c r="D1578" s="34"/>
      <c r="E1578" s="34"/>
      <c r="F1578" s="34"/>
      <c r="G1578" s="34"/>
    </row>
    <row r="1579" ht="15.15" spans="1:7">
      <c r="A1579" s="34"/>
      <c r="B1579" s="34"/>
      <c r="C1579" s="34"/>
      <c r="D1579" s="34"/>
      <c r="E1579" s="34"/>
      <c r="F1579" s="34"/>
      <c r="G1579" s="34"/>
    </row>
    <row r="1580" ht="15.15" spans="1:7">
      <c r="A1580" s="34"/>
      <c r="B1580" s="34"/>
      <c r="C1580" s="34"/>
      <c r="D1580" s="34"/>
      <c r="E1580" s="34"/>
      <c r="F1580" s="34"/>
      <c r="G1580" s="34"/>
    </row>
    <row r="1581" ht="15.15" spans="1:7">
      <c r="A1581" s="34"/>
      <c r="B1581" s="34"/>
      <c r="C1581" s="34"/>
      <c r="D1581" s="34"/>
      <c r="E1581" s="34"/>
      <c r="F1581" s="34"/>
      <c r="G1581" s="34"/>
    </row>
    <row r="1582" ht="15.15" spans="1:7">
      <c r="A1582" s="34"/>
      <c r="B1582" s="34"/>
      <c r="C1582" s="34"/>
      <c r="D1582" s="34"/>
      <c r="E1582" s="34"/>
      <c r="F1582" s="34"/>
      <c r="G1582" s="34"/>
    </row>
    <row r="1583" ht="15.15" spans="1:7">
      <c r="A1583" s="34"/>
      <c r="B1583" s="34"/>
      <c r="C1583" s="34"/>
      <c r="D1583" s="34"/>
      <c r="E1583" s="34"/>
      <c r="F1583" s="34"/>
      <c r="G1583" s="34"/>
    </row>
    <row r="1584" ht="15.15" spans="1:7">
      <c r="A1584" s="34"/>
      <c r="B1584" s="34"/>
      <c r="C1584" s="34"/>
      <c r="D1584" s="34"/>
      <c r="E1584" s="34"/>
      <c r="F1584" s="34"/>
      <c r="G1584" s="34"/>
    </row>
    <row r="1585" ht="15.15" spans="1:7">
      <c r="A1585" s="34"/>
      <c r="B1585" s="34"/>
      <c r="C1585" s="34"/>
      <c r="D1585" s="34"/>
      <c r="E1585" s="34"/>
      <c r="F1585" s="34"/>
      <c r="G1585" s="34"/>
    </row>
    <row r="1586" ht="15.15" spans="1:7">
      <c r="A1586" s="34"/>
      <c r="B1586" s="34"/>
      <c r="C1586" s="34"/>
      <c r="D1586" s="34"/>
      <c r="E1586" s="34"/>
      <c r="F1586" s="34"/>
      <c r="G1586" s="34"/>
    </row>
    <row r="1587" ht="15.15" spans="1:7">
      <c r="A1587" s="34"/>
      <c r="B1587" s="34"/>
      <c r="C1587" s="34"/>
      <c r="D1587" s="34"/>
      <c r="E1587" s="34"/>
      <c r="F1587" s="34"/>
      <c r="G1587" s="34"/>
    </row>
    <row r="1588" ht="15.15" spans="1:7">
      <c r="A1588" s="34"/>
      <c r="B1588" s="34"/>
      <c r="C1588" s="34"/>
      <c r="D1588" s="34"/>
      <c r="E1588" s="34"/>
      <c r="F1588" s="34"/>
      <c r="G1588" s="34"/>
    </row>
    <row r="1589" ht="15.15" spans="1:7">
      <c r="A1589" s="34"/>
      <c r="B1589" s="34"/>
      <c r="C1589" s="34"/>
      <c r="D1589" s="34"/>
      <c r="E1589" s="34"/>
      <c r="F1589" s="34"/>
      <c r="G1589" s="34"/>
    </row>
    <row r="1590" ht="15.15" spans="1:7">
      <c r="A1590" s="34"/>
      <c r="B1590" s="34"/>
      <c r="C1590" s="34"/>
      <c r="D1590" s="34"/>
      <c r="E1590" s="34"/>
      <c r="F1590" s="34"/>
      <c r="G1590" s="34"/>
    </row>
    <row r="1591" ht="15.15" spans="1:7">
      <c r="A1591" s="34"/>
      <c r="B1591" s="34"/>
      <c r="C1591" s="34"/>
      <c r="D1591" s="34"/>
      <c r="E1591" s="34"/>
      <c r="F1591" s="34"/>
      <c r="G1591" s="34"/>
    </row>
    <row r="1592" ht="15.15" spans="1:7">
      <c r="A1592" s="34"/>
      <c r="B1592" s="34"/>
      <c r="C1592" s="34"/>
      <c r="D1592" s="34"/>
      <c r="E1592" s="34"/>
      <c r="F1592" s="34"/>
      <c r="G1592" s="34"/>
    </row>
    <row r="1593" ht="15.15" spans="1:7">
      <c r="A1593" s="34"/>
      <c r="B1593" s="34"/>
      <c r="C1593" s="34"/>
      <c r="D1593" s="34"/>
      <c r="E1593" s="34"/>
      <c r="F1593" s="34"/>
      <c r="G1593" s="34"/>
    </row>
    <row r="1594" ht="15.15" spans="1:7">
      <c r="A1594" s="34"/>
      <c r="B1594" s="34"/>
      <c r="C1594" s="34"/>
      <c r="D1594" s="34"/>
      <c r="E1594" s="34"/>
      <c r="F1594" s="34"/>
      <c r="G1594" s="34"/>
    </row>
    <row r="1595" ht="15.15" spans="1:7">
      <c r="A1595" s="34"/>
      <c r="B1595" s="34"/>
      <c r="C1595" s="34"/>
      <c r="D1595" s="34"/>
      <c r="E1595" s="34"/>
      <c r="F1595" s="34"/>
      <c r="G1595" s="34"/>
    </row>
    <row r="1596" ht="15.15" spans="1:7">
      <c r="A1596" s="34"/>
      <c r="B1596" s="34"/>
      <c r="C1596" s="34"/>
      <c r="D1596" s="34"/>
      <c r="E1596" s="34"/>
      <c r="F1596" s="34"/>
      <c r="G1596" s="34"/>
    </row>
    <row r="1597" ht="15.15" spans="1:7">
      <c r="A1597" s="34"/>
      <c r="B1597" s="34"/>
      <c r="C1597" s="34"/>
      <c r="D1597" s="34"/>
      <c r="E1597" s="34"/>
      <c r="F1597" s="34"/>
      <c r="G1597" s="34"/>
    </row>
    <row r="1598" ht="15.15" spans="1:7">
      <c r="A1598" s="34"/>
      <c r="B1598" s="34"/>
      <c r="C1598" s="34"/>
      <c r="D1598" s="34"/>
      <c r="E1598" s="34"/>
      <c r="F1598" s="34"/>
      <c r="G1598" s="34"/>
    </row>
    <row r="1599" ht="15.15" spans="1:7">
      <c r="A1599" s="34"/>
      <c r="B1599" s="34"/>
      <c r="C1599" s="34"/>
      <c r="D1599" s="34"/>
      <c r="E1599" s="34"/>
      <c r="F1599" s="34"/>
      <c r="G1599" s="34"/>
    </row>
    <row r="1600" ht="15.15" spans="1:7">
      <c r="A1600" s="34"/>
      <c r="B1600" s="34"/>
      <c r="C1600" s="34"/>
      <c r="D1600" s="34"/>
      <c r="E1600" s="34"/>
      <c r="F1600" s="34"/>
      <c r="G1600" s="34"/>
    </row>
    <row r="1601" ht="15.15" spans="1:7">
      <c r="A1601" s="34"/>
      <c r="B1601" s="34"/>
      <c r="C1601" s="34"/>
      <c r="D1601" s="34"/>
      <c r="E1601" s="34"/>
      <c r="F1601" s="34"/>
      <c r="G1601" s="34"/>
    </row>
    <row r="1602" ht="15.15" spans="1:7">
      <c r="A1602" s="34"/>
      <c r="B1602" s="34"/>
      <c r="C1602" s="34"/>
      <c r="D1602" s="34"/>
      <c r="E1602" s="34"/>
      <c r="F1602" s="34"/>
      <c r="G1602" s="34"/>
    </row>
    <row r="1603" ht="15.15" spans="1:7">
      <c r="A1603" s="34"/>
      <c r="B1603" s="34"/>
      <c r="C1603" s="34"/>
      <c r="D1603" s="34"/>
      <c r="E1603" s="34"/>
      <c r="F1603" s="34"/>
      <c r="G1603" s="34"/>
    </row>
    <row r="1604" ht="15.15" spans="1:7">
      <c r="A1604" s="34"/>
      <c r="B1604" s="34"/>
      <c r="C1604" s="34"/>
      <c r="D1604" s="34"/>
      <c r="E1604" s="34"/>
      <c r="F1604" s="34"/>
      <c r="G1604" s="34"/>
    </row>
    <row r="1605" ht="15.15" spans="1:7">
      <c r="A1605" s="34"/>
      <c r="B1605" s="34"/>
      <c r="C1605" s="34"/>
      <c r="D1605" s="34"/>
      <c r="E1605" s="34"/>
      <c r="F1605" s="34"/>
      <c r="G1605" s="34"/>
    </row>
    <row r="1606" ht="15.15" spans="1:7">
      <c r="A1606" s="34"/>
      <c r="B1606" s="34"/>
      <c r="C1606" s="34"/>
      <c r="D1606" s="34"/>
      <c r="E1606" s="34"/>
      <c r="F1606" s="34"/>
      <c r="G1606" s="34"/>
    </row>
    <row r="1607" ht="15.15" spans="1:7">
      <c r="A1607" s="34"/>
      <c r="B1607" s="34"/>
      <c r="C1607" s="34"/>
      <c r="D1607" s="34"/>
      <c r="E1607" s="34"/>
      <c r="F1607" s="34"/>
      <c r="G1607" s="34"/>
    </row>
    <row r="1608" ht="15.15" spans="1:7">
      <c r="A1608" s="34"/>
      <c r="B1608" s="34"/>
      <c r="C1608" s="34"/>
      <c r="D1608" s="34"/>
      <c r="E1608" s="34"/>
      <c r="F1608" s="34"/>
      <c r="G1608" s="34"/>
    </row>
    <row r="1609" ht="15.15" spans="1:7">
      <c r="A1609" s="34"/>
      <c r="B1609" s="34"/>
      <c r="C1609" s="34"/>
      <c r="D1609" s="34"/>
      <c r="E1609" s="34"/>
      <c r="F1609" s="34"/>
      <c r="G1609" s="34"/>
    </row>
    <row r="1610" ht="15.15" spans="1:7">
      <c r="A1610" s="34"/>
      <c r="B1610" s="34"/>
      <c r="C1610" s="34"/>
      <c r="D1610" s="34"/>
      <c r="E1610" s="34"/>
      <c r="F1610" s="34"/>
      <c r="G1610" s="34"/>
    </row>
    <row r="1611" ht="15.15" spans="1:7">
      <c r="A1611" s="34"/>
      <c r="B1611" s="34"/>
      <c r="C1611" s="34"/>
      <c r="D1611" s="34"/>
      <c r="E1611" s="34"/>
      <c r="F1611" s="34"/>
      <c r="G1611" s="34"/>
    </row>
    <row r="1612" ht="15.15" spans="1:7">
      <c r="A1612" s="34"/>
      <c r="B1612" s="34"/>
      <c r="C1612" s="34"/>
      <c r="D1612" s="34"/>
      <c r="E1612" s="34"/>
      <c r="F1612" s="34"/>
      <c r="G1612" s="34"/>
    </row>
    <row r="1613" ht="15.15" spans="1:7">
      <c r="A1613" s="34"/>
      <c r="B1613" s="34"/>
      <c r="C1613" s="34"/>
      <c r="D1613" s="34"/>
      <c r="E1613" s="34"/>
      <c r="F1613" s="34"/>
      <c r="G1613" s="34"/>
    </row>
    <row r="1614" ht="15.15" spans="1:7">
      <c r="A1614" s="34"/>
      <c r="B1614" s="34"/>
      <c r="C1614" s="34"/>
      <c r="D1614" s="34"/>
      <c r="E1614" s="34"/>
      <c r="F1614" s="34"/>
      <c r="G1614" s="34"/>
    </row>
    <row r="1615" ht="15.15" spans="1:7">
      <c r="A1615" s="34"/>
      <c r="B1615" s="34"/>
      <c r="C1615" s="34"/>
      <c r="D1615" s="34"/>
      <c r="E1615" s="34"/>
      <c r="F1615" s="34"/>
      <c r="G1615" s="34"/>
    </row>
    <row r="1616" ht="15.15" spans="1:7">
      <c r="A1616" s="34"/>
      <c r="B1616" s="34"/>
      <c r="C1616" s="34"/>
      <c r="D1616" s="34"/>
      <c r="E1616" s="34"/>
      <c r="F1616" s="34"/>
      <c r="G1616" s="34"/>
    </row>
    <row r="1617" ht="15.15" spans="1:7">
      <c r="A1617" s="34"/>
      <c r="B1617" s="34"/>
      <c r="C1617" s="34"/>
      <c r="D1617" s="34"/>
      <c r="E1617" s="34"/>
      <c r="F1617" s="34"/>
      <c r="G1617" s="34"/>
    </row>
    <row r="1618" ht="15.15" spans="1:7">
      <c r="A1618" s="34"/>
      <c r="B1618" s="34"/>
      <c r="C1618" s="34"/>
      <c r="D1618" s="34"/>
      <c r="E1618" s="34"/>
      <c r="F1618" s="34"/>
      <c r="G1618" s="34"/>
    </row>
    <row r="1619" ht="15.15" spans="1:7">
      <c r="A1619" s="34"/>
      <c r="B1619" s="34"/>
      <c r="C1619" s="34"/>
      <c r="D1619" s="34"/>
      <c r="E1619" s="34"/>
      <c r="F1619" s="34"/>
      <c r="G1619" s="34"/>
    </row>
    <row r="1620" ht="15.15" spans="1:7">
      <c r="A1620" s="34"/>
      <c r="B1620" s="34"/>
      <c r="C1620" s="34"/>
      <c r="D1620" s="34"/>
      <c r="E1620" s="34"/>
      <c r="F1620" s="34"/>
      <c r="G1620" s="34"/>
    </row>
    <row r="1621" ht="15.15" spans="1:7">
      <c r="A1621" s="34"/>
      <c r="B1621" s="34"/>
      <c r="C1621" s="34"/>
      <c r="D1621" s="34"/>
      <c r="E1621" s="34"/>
      <c r="F1621" s="34"/>
      <c r="G1621" s="34"/>
    </row>
    <row r="1622" ht="15.15" spans="1:7">
      <c r="A1622" s="34"/>
      <c r="B1622" s="34"/>
      <c r="C1622" s="34"/>
      <c r="D1622" s="34"/>
      <c r="E1622" s="34"/>
      <c r="F1622" s="34"/>
      <c r="G1622" s="34"/>
    </row>
    <row r="1623" ht="15.15" spans="1:7">
      <c r="A1623" s="34"/>
      <c r="B1623" s="34"/>
      <c r="C1623" s="34"/>
      <c r="D1623" s="34"/>
      <c r="E1623" s="34"/>
      <c r="F1623" s="34"/>
      <c r="G1623" s="34"/>
    </row>
    <row r="1624" ht="15.15" spans="1:7">
      <c r="A1624" s="34"/>
      <c r="B1624" s="34"/>
      <c r="C1624" s="34"/>
      <c r="D1624" s="34"/>
      <c r="E1624" s="34"/>
      <c r="F1624" s="34"/>
      <c r="G1624" s="34"/>
    </row>
    <row r="1625" ht="15.15" spans="1:7">
      <c r="A1625" s="34"/>
      <c r="B1625" s="34"/>
      <c r="C1625" s="34"/>
      <c r="D1625" s="34"/>
      <c r="E1625" s="34"/>
      <c r="F1625" s="34"/>
      <c r="G1625" s="34"/>
    </row>
    <row r="1626" ht="15.15" spans="1:7">
      <c r="A1626" s="34"/>
      <c r="B1626" s="34"/>
      <c r="C1626" s="34"/>
      <c r="D1626" s="34"/>
      <c r="E1626" s="34"/>
      <c r="F1626" s="34"/>
      <c r="G1626" s="34"/>
    </row>
    <row r="1627" ht="15.15" spans="1:7">
      <c r="A1627" s="34"/>
      <c r="B1627" s="34"/>
      <c r="C1627" s="34"/>
      <c r="D1627" s="34"/>
      <c r="E1627" s="34"/>
      <c r="F1627" s="34"/>
      <c r="G1627" s="34"/>
    </row>
    <row r="1628" ht="15.15" spans="1:7">
      <c r="A1628" s="34"/>
      <c r="B1628" s="34"/>
      <c r="C1628" s="34"/>
      <c r="D1628" s="34"/>
      <c r="E1628" s="34"/>
      <c r="F1628" s="34"/>
      <c r="G1628" s="34"/>
    </row>
    <row r="1629" ht="15.15" spans="1:7">
      <c r="A1629" s="34"/>
      <c r="B1629" s="34"/>
      <c r="C1629" s="34"/>
      <c r="D1629" s="34"/>
      <c r="E1629" s="34"/>
      <c r="F1629" s="34"/>
      <c r="G1629" s="34"/>
    </row>
    <row r="1630" ht="15.15" spans="1:7">
      <c r="A1630" s="34"/>
      <c r="B1630" s="34"/>
      <c r="C1630" s="34"/>
      <c r="D1630" s="34"/>
      <c r="E1630" s="34"/>
      <c r="F1630" s="34"/>
      <c r="G1630" s="34"/>
    </row>
    <row r="1631" ht="15.15" spans="1:7">
      <c r="A1631" s="34"/>
      <c r="B1631" s="34"/>
      <c r="C1631" s="34"/>
      <c r="D1631" s="34"/>
      <c r="E1631" s="34"/>
      <c r="F1631" s="34"/>
      <c r="G1631" s="34"/>
    </row>
    <row r="1632" ht="15.15" spans="1:7">
      <c r="A1632" s="34"/>
      <c r="B1632" s="34"/>
      <c r="C1632" s="34"/>
      <c r="D1632" s="34"/>
      <c r="E1632" s="34"/>
      <c r="F1632" s="34"/>
      <c r="G1632" s="34"/>
    </row>
    <row r="1633" ht="15.15" spans="1:7">
      <c r="A1633" s="34"/>
      <c r="B1633" s="34"/>
      <c r="C1633" s="34"/>
      <c r="D1633" s="34"/>
      <c r="E1633" s="34"/>
      <c r="F1633" s="34"/>
      <c r="G1633" s="34"/>
    </row>
    <row r="1634" ht="15.15" spans="1:7">
      <c r="A1634" s="34"/>
      <c r="B1634" s="34"/>
      <c r="C1634" s="34"/>
      <c r="D1634" s="34"/>
      <c r="E1634" s="34"/>
      <c r="F1634" s="34"/>
      <c r="G1634" s="34"/>
    </row>
    <row r="1635" ht="15.15" spans="1:7">
      <c r="A1635" s="34"/>
      <c r="B1635" s="34"/>
      <c r="C1635" s="34"/>
      <c r="D1635" s="34"/>
      <c r="E1635" s="34"/>
      <c r="F1635" s="34"/>
      <c r="G1635" s="34"/>
    </row>
    <row r="1636" ht="15.15" spans="1:7">
      <c r="A1636" s="34"/>
      <c r="B1636" s="34"/>
      <c r="C1636" s="34"/>
      <c r="D1636" s="34"/>
      <c r="E1636" s="34"/>
      <c r="F1636" s="34"/>
      <c r="G1636" s="34"/>
    </row>
    <row r="1637" ht="15.15" spans="1:7">
      <c r="A1637" s="34"/>
      <c r="B1637" s="34"/>
      <c r="C1637" s="34"/>
      <c r="D1637" s="34"/>
      <c r="E1637" s="34"/>
      <c r="F1637" s="34"/>
      <c r="G1637" s="34"/>
    </row>
    <row r="1638" ht="15.15" spans="1:7">
      <c r="A1638" s="34"/>
      <c r="B1638" s="34"/>
      <c r="C1638" s="34"/>
      <c r="D1638" s="34"/>
      <c r="E1638" s="34"/>
      <c r="F1638" s="34"/>
      <c r="G1638" s="34"/>
    </row>
    <row r="1639" ht="15.15" spans="1:7">
      <c r="A1639" s="34"/>
      <c r="B1639" s="34"/>
      <c r="C1639" s="34"/>
      <c r="D1639" s="34"/>
      <c r="E1639" s="34"/>
      <c r="F1639" s="34"/>
      <c r="G1639" s="34"/>
    </row>
    <row r="1640" ht="15.15" spans="1:7">
      <c r="A1640" s="34"/>
      <c r="B1640" s="34"/>
      <c r="C1640" s="34"/>
      <c r="D1640" s="34"/>
      <c r="E1640" s="34"/>
      <c r="F1640" s="34"/>
      <c r="G1640" s="34"/>
    </row>
    <row r="1641" ht="15.15" spans="1:7">
      <c r="A1641" s="34"/>
      <c r="B1641" s="34"/>
      <c r="C1641" s="34"/>
      <c r="D1641" s="34"/>
      <c r="E1641" s="34"/>
      <c r="F1641" s="34"/>
      <c r="G1641" s="34"/>
    </row>
    <row r="1642" ht="15.15" spans="1:7">
      <c r="A1642" s="34"/>
      <c r="B1642" s="34"/>
      <c r="C1642" s="34"/>
      <c r="D1642" s="34"/>
      <c r="E1642" s="34"/>
      <c r="F1642" s="34"/>
      <c r="G1642" s="34"/>
    </row>
    <row r="1643" ht="15.15" spans="1:7">
      <c r="A1643" s="34"/>
      <c r="B1643" s="34"/>
      <c r="C1643" s="34"/>
      <c r="D1643" s="34"/>
      <c r="E1643" s="34"/>
      <c r="F1643" s="34"/>
      <c r="G1643" s="34"/>
    </row>
    <row r="1644" ht="15.15" spans="1:7">
      <c r="A1644" s="34"/>
      <c r="B1644" s="34"/>
      <c r="C1644" s="34"/>
      <c r="D1644" s="34"/>
      <c r="E1644" s="34"/>
      <c r="F1644" s="34"/>
      <c r="G1644" s="34"/>
    </row>
    <row r="1645" ht="15.15" spans="1:7">
      <c r="A1645" s="34"/>
      <c r="B1645" s="34"/>
      <c r="C1645" s="34"/>
      <c r="D1645" s="34"/>
      <c r="E1645" s="34"/>
      <c r="F1645" s="34"/>
      <c r="G1645" s="34"/>
    </row>
    <row r="1646" ht="15.15" spans="1:7">
      <c r="A1646" s="34"/>
      <c r="B1646" s="34"/>
      <c r="C1646" s="34"/>
      <c r="D1646" s="34"/>
      <c r="E1646" s="34"/>
      <c r="F1646" s="34"/>
      <c r="G1646" s="34"/>
    </row>
    <row r="1647" ht="15.15" spans="1:7">
      <c r="A1647" s="34"/>
      <c r="B1647" s="34"/>
      <c r="C1647" s="34"/>
      <c r="D1647" s="34"/>
      <c r="E1647" s="34"/>
      <c r="F1647" s="34"/>
      <c r="G1647" s="34"/>
    </row>
    <row r="1648" ht="15.15" spans="1:7">
      <c r="A1648" s="34"/>
      <c r="B1648" s="34"/>
      <c r="C1648" s="34"/>
      <c r="D1648" s="34"/>
      <c r="E1648" s="34"/>
      <c r="F1648" s="34"/>
      <c r="G1648" s="34"/>
    </row>
    <row r="1649" ht="15.15" spans="1:7">
      <c r="A1649" s="34"/>
      <c r="B1649" s="34"/>
      <c r="C1649" s="34"/>
      <c r="D1649" s="34"/>
      <c r="E1649" s="34"/>
      <c r="F1649" s="34"/>
      <c r="G1649" s="34"/>
    </row>
    <row r="1650" ht="15.15" spans="1:7">
      <c r="A1650" s="34"/>
      <c r="B1650" s="34"/>
      <c r="C1650" s="34"/>
      <c r="D1650" s="34"/>
      <c r="E1650" s="34"/>
      <c r="F1650" s="34"/>
      <c r="G1650" s="34"/>
    </row>
    <row r="1651" ht="15.15" spans="1:7">
      <c r="A1651" s="34"/>
      <c r="B1651" s="34"/>
      <c r="C1651" s="34"/>
      <c r="D1651" s="34"/>
      <c r="E1651" s="34"/>
      <c r="F1651" s="34"/>
      <c r="G1651" s="34"/>
    </row>
    <row r="1652" ht="15.15" spans="1:7">
      <c r="A1652" s="34"/>
      <c r="B1652" s="34"/>
      <c r="C1652" s="34"/>
      <c r="D1652" s="34"/>
      <c r="E1652" s="34"/>
      <c r="F1652" s="34"/>
      <c r="G1652" s="34"/>
    </row>
    <row r="1653" ht="15.15" spans="1:7">
      <c r="A1653" s="34"/>
      <c r="B1653" s="34"/>
      <c r="C1653" s="34"/>
      <c r="D1653" s="34"/>
      <c r="E1653" s="34"/>
      <c r="F1653" s="34"/>
      <c r="G1653" s="34"/>
    </row>
    <row r="1654" ht="15.15" spans="1:7">
      <c r="A1654" s="34"/>
      <c r="B1654" s="34"/>
      <c r="C1654" s="34"/>
      <c r="D1654" s="34"/>
      <c r="E1654" s="34"/>
      <c r="F1654" s="34"/>
      <c r="G1654" s="34"/>
    </row>
    <row r="1655" ht="15.15" spans="1:7">
      <c r="A1655" s="34"/>
      <c r="B1655" s="34"/>
      <c r="C1655" s="34"/>
      <c r="D1655" s="34"/>
      <c r="E1655" s="34"/>
      <c r="F1655" s="34"/>
      <c r="G1655" s="34"/>
    </row>
    <row r="1656" ht="15.15" spans="1:7">
      <c r="A1656" s="34"/>
      <c r="B1656" s="34"/>
      <c r="C1656" s="34"/>
      <c r="D1656" s="34"/>
      <c r="E1656" s="34"/>
      <c r="F1656" s="34"/>
      <c r="G1656" s="34"/>
    </row>
    <row r="1657" ht="15.15" spans="1:7">
      <c r="A1657" s="34"/>
      <c r="B1657" s="34"/>
      <c r="C1657" s="34"/>
      <c r="D1657" s="34"/>
      <c r="E1657" s="34"/>
      <c r="F1657" s="34"/>
      <c r="G1657" s="34"/>
    </row>
    <row r="1658" ht="15.15" spans="1:7">
      <c r="A1658" s="34"/>
      <c r="B1658" s="34"/>
      <c r="C1658" s="34"/>
      <c r="D1658" s="34"/>
      <c r="E1658" s="34"/>
      <c r="F1658" s="34"/>
      <c r="G1658" s="34"/>
    </row>
    <row r="1659" ht="15.15" spans="1:7">
      <c r="A1659" s="34"/>
      <c r="B1659" s="34"/>
      <c r="C1659" s="34"/>
      <c r="D1659" s="34"/>
      <c r="E1659" s="34"/>
      <c r="F1659" s="34"/>
      <c r="G1659" s="34"/>
    </row>
    <row r="1660" ht="15.15" spans="1:7">
      <c r="A1660" s="34"/>
      <c r="B1660" s="34"/>
      <c r="C1660" s="34"/>
      <c r="D1660" s="34"/>
      <c r="E1660" s="34"/>
      <c r="F1660" s="34"/>
      <c r="G1660" s="34"/>
    </row>
    <row r="1661" ht="15.15" spans="1:7">
      <c r="A1661" s="34"/>
      <c r="B1661" s="34"/>
      <c r="C1661" s="34"/>
      <c r="D1661" s="34"/>
      <c r="E1661" s="34"/>
      <c r="F1661" s="34"/>
      <c r="G1661" s="34"/>
    </row>
    <row r="1662" ht="15.15" spans="1:7">
      <c r="A1662" s="34"/>
      <c r="B1662" s="34"/>
      <c r="C1662" s="34"/>
      <c r="D1662" s="34"/>
      <c r="E1662" s="34"/>
      <c r="F1662" s="34"/>
      <c r="G1662" s="34"/>
    </row>
    <row r="1663" ht="15.15" spans="1:7">
      <c r="A1663" s="34"/>
      <c r="B1663" s="34"/>
      <c r="C1663" s="34"/>
      <c r="D1663" s="34"/>
      <c r="E1663" s="34"/>
      <c r="F1663" s="34"/>
      <c r="G1663" s="34"/>
    </row>
    <row r="1664" ht="15.15" spans="1:7">
      <c r="A1664" s="34"/>
      <c r="B1664" s="34"/>
      <c r="C1664" s="34"/>
      <c r="D1664" s="34"/>
      <c r="E1664" s="34"/>
      <c r="F1664" s="34"/>
      <c r="G1664" s="34"/>
    </row>
    <row r="1665" ht="15.15" spans="1:7">
      <c r="A1665" s="34"/>
      <c r="B1665" s="34"/>
      <c r="C1665" s="34"/>
      <c r="D1665" s="34"/>
      <c r="E1665" s="34"/>
      <c r="F1665" s="34"/>
      <c r="G1665" s="34"/>
    </row>
    <row r="1666" ht="15.15" spans="1:7">
      <c r="A1666" s="34"/>
      <c r="B1666" s="34"/>
      <c r="C1666" s="34"/>
      <c r="D1666" s="34"/>
      <c r="E1666" s="34"/>
      <c r="F1666" s="34"/>
      <c r="G1666" s="34"/>
    </row>
    <row r="1667" ht="15.15" spans="1:7">
      <c r="A1667" s="34"/>
      <c r="B1667" s="34"/>
      <c r="C1667" s="34"/>
      <c r="D1667" s="34"/>
      <c r="E1667" s="34"/>
      <c r="F1667" s="34"/>
      <c r="G1667" s="34"/>
    </row>
    <row r="1668" ht="15.15" spans="1:7">
      <c r="A1668" s="34"/>
      <c r="B1668" s="34"/>
      <c r="C1668" s="34"/>
      <c r="D1668" s="34"/>
      <c r="E1668" s="34"/>
      <c r="F1668" s="34"/>
      <c r="G1668" s="34"/>
    </row>
    <row r="1669" ht="15.15" spans="1:7">
      <c r="A1669" s="34"/>
      <c r="B1669" s="34"/>
      <c r="C1669" s="34"/>
      <c r="D1669" s="34"/>
      <c r="E1669" s="34"/>
      <c r="F1669" s="34"/>
      <c r="G1669" s="34"/>
    </row>
    <row r="1670" ht="15.15" spans="1:7">
      <c r="A1670" s="34"/>
      <c r="B1670" s="34"/>
      <c r="C1670" s="34"/>
      <c r="D1670" s="34"/>
      <c r="E1670" s="34"/>
      <c r="F1670" s="34"/>
      <c r="G1670" s="34"/>
    </row>
    <row r="1671" ht="15.15" spans="1:7">
      <c r="A1671" s="34"/>
      <c r="B1671" s="34"/>
      <c r="C1671" s="34"/>
      <c r="D1671" s="34"/>
      <c r="E1671" s="34"/>
      <c r="F1671" s="34"/>
      <c r="G1671" s="34"/>
    </row>
    <row r="1672" ht="15.15" spans="1:7">
      <c r="A1672" s="34"/>
      <c r="B1672" s="34"/>
      <c r="C1672" s="34"/>
      <c r="D1672" s="34"/>
      <c r="E1672" s="34"/>
      <c r="F1672" s="34"/>
      <c r="G1672" s="34"/>
    </row>
    <row r="1673" ht="15.15" spans="1:7">
      <c r="A1673" s="34"/>
      <c r="B1673" s="34"/>
      <c r="C1673" s="34"/>
      <c r="D1673" s="34"/>
      <c r="E1673" s="34"/>
      <c r="F1673" s="34"/>
      <c r="G1673" s="34"/>
    </row>
    <row r="1674" ht="15.15" spans="1:7">
      <c r="A1674" s="34"/>
      <c r="B1674" s="34"/>
      <c r="C1674" s="34"/>
      <c r="D1674" s="34"/>
      <c r="E1674" s="34"/>
      <c r="F1674" s="34"/>
      <c r="G1674" s="34"/>
    </row>
    <row r="1675" ht="15.15" spans="1:7">
      <c r="A1675" s="34"/>
      <c r="B1675" s="34"/>
      <c r="C1675" s="34"/>
      <c r="D1675" s="34"/>
      <c r="E1675" s="34"/>
      <c r="F1675" s="34"/>
      <c r="G1675" s="34"/>
    </row>
    <row r="1676" ht="15.15" spans="1:7">
      <c r="A1676" s="34"/>
      <c r="B1676" s="34"/>
      <c r="C1676" s="34"/>
      <c r="D1676" s="34"/>
      <c r="E1676" s="34"/>
      <c r="F1676" s="34"/>
      <c r="G1676" s="34"/>
    </row>
    <row r="1677" ht="15.15" spans="1:7">
      <c r="A1677" s="34"/>
      <c r="B1677" s="34"/>
      <c r="C1677" s="34"/>
      <c r="D1677" s="34"/>
      <c r="E1677" s="34"/>
      <c r="F1677" s="34"/>
      <c r="G1677" s="34"/>
    </row>
    <row r="1678" ht="15.15" spans="1:7">
      <c r="A1678" s="34"/>
      <c r="B1678" s="34"/>
      <c r="C1678" s="34"/>
      <c r="D1678" s="34"/>
      <c r="E1678" s="34"/>
      <c r="F1678" s="34"/>
      <c r="G1678" s="34"/>
    </row>
    <row r="1679" ht="15.15" spans="1:7">
      <c r="A1679" s="34"/>
      <c r="B1679" s="34"/>
      <c r="C1679" s="34"/>
      <c r="D1679" s="34"/>
      <c r="E1679" s="34"/>
      <c r="F1679" s="34"/>
      <c r="G1679" s="34"/>
    </row>
    <row r="1680" ht="15.15" spans="1:7">
      <c r="A1680" s="34"/>
      <c r="B1680" s="34"/>
      <c r="C1680" s="34"/>
      <c r="D1680" s="34"/>
      <c r="E1680" s="34"/>
      <c r="F1680" s="34"/>
      <c r="G1680" s="34"/>
    </row>
    <row r="1681" ht="15.15" spans="1:7">
      <c r="A1681" s="34"/>
      <c r="B1681" s="34"/>
      <c r="C1681" s="34"/>
      <c r="D1681" s="34"/>
      <c r="E1681" s="34"/>
      <c r="F1681" s="34"/>
      <c r="G1681" s="34"/>
    </row>
    <row r="1682" ht="15.15" spans="1:7">
      <c r="A1682" s="34"/>
      <c r="B1682" s="34"/>
      <c r="C1682" s="34"/>
      <c r="D1682" s="34"/>
      <c r="E1682" s="34"/>
      <c r="F1682" s="34"/>
      <c r="G1682" s="34"/>
    </row>
    <row r="1683" ht="15.15" spans="1:7">
      <c r="A1683" s="34"/>
      <c r="B1683" s="34"/>
      <c r="C1683" s="34"/>
      <c r="D1683" s="34"/>
      <c r="E1683" s="34"/>
      <c r="F1683" s="34"/>
      <c r="G1683" s="34"/>
    </row>
    <row r="1684" ht="15.15" spans="1:7">
      <c r="A1684" s="34"/>
      <c r="B1684" s="34"/>
      <c r="C1684" s="34"/>
      <c r="D1684" s="34"/>
      <c r="E1684" s="34"/>
      <c r="F1684" s="34"/>
      <c r="G1684" s="34"/>
    </row>
    <row r="1685" ht="15.15" spans="1:7">
      <c r="A1685" s="34"/>
      <c r="B1685" s="34"/>
      <c r="C1685" s="34"/>
      <c r="D1685" s="34"/>
      <c r="E1685" s="34"/>
      <c r="F1685" s="34"/>
      <c r="G1685" s="34"/>
    </row>
    <row r="1686" ht="15.15" spans="1:7">
      <c r="A1686" s="34"/>
      <c r="B1686" s="34"/>
      <c r="C1686" s="34"/>
      <c r="D1686" s="34"/>
      <c r="E1686" s="34"/>
      <c r="F1686" s="34"/>
      <c r="G1686" s="34"/>
    </row>
    <row r="1687" ht="15.15" spans="1:7">
      <c r="A1687" s="34"/>
      <c r="B1687" s="34"/>
      <c r="C1687" s="34"/>
      <c r="D1687" s="34"/>
      <c r="E1687" s="34"/>
      <c r="F1687" s="34"/>
      <c r="G1687" s="34"/>
    </row>
    <row r="1688" ht="15.15" spans="1:7">
      <c r="A1688" s="34"/>
      <c r="B1688" s="34"/>
      <c r="C1688" s="34"/>
      <c r="D1688" s="34"/>
      <c r="E1688" s="34"/>
      <c r="F1688" s="34"/>
      <c r="G1688" s="34"/>
    </row>
    <row r="1689" ht="15.15" spans="1:7">
      <c r="A1689" s="34"/>
      <c r="B1689" s="34"/>
      <c r="C1689" s="34"/>
      <c r="D1689" s="34"/>
      <c r="E1689" s="34"/>
      <c r="F1689" s="34"/>
      <c r="G1689" s="34"/>
    </row>
    <row r="1690" ht="15.15" spans="1:7">
      <c r="A1690" s="34"/>
      <c r="B1690" s="34"/>
      <c r="C1690" s="34"/>
      <c r="D1690" s="34"/>
      <c r="E1690" s="34"/>
      <c r="F1690" s="34"/>
      <c r="G1690" s="34"/>
    </row>
    <row r="1691" ht="15.15" spans="1:7">
      <c r="A1691" s="34"/>
      <c r="B1691" s="34"/>
      <c r="C1691" s="34"/>
      <c r="D1691" s="34"/>
      <c r="E1691" s="34"/>
      <c r="F1691" s="34"/>
      <c r="G1691" s="34"/>
    </row>
    <row r="1692" ht="15.15" spans="1:7">
      <c r="A1692" s="34"/>
      <c r="B1692" s="34"/>
      <c r="C1692" s="34"/>
      <c r="D1692" s="34"/>
      <c r="E1692" s="34"/>
      <c r="F1692" s="34"/>
      <c r="G1692" s="34"/>
    </row>
    <row r="1693" ht="15.15" spans="1:7">
      <c r="A1693" s="34"/>
      <c r="B1693" s="34"/>
      <c r="C1693" s="34"/>
      <c r="D1693" s="34"/>
      <c r="E1693" s="34"/>
      <c r="F1693" s="34"/>
      <c r="G1693" s="34"/>
    </row>
    <row r="1694" ht="15.15" spans="1:7">
      <c r="A1694" s="34"/>
      <c r="B1694" s="34"/>
      <c r="C1694" s="34"/>
      <c r="D1694" s="34"/>
      <c r="E1694" s="34"/>
      <c r="F1694" s="34"/>
      <c r="G1694" s="34"/>
    </row>
    <row r="1695" ht="15.15" spans="1:7">
      <c r="A1695" s="34"/>
      <c r="B1695" s="34"/>
      <c r="C1695" s="34"/>
      <c r="D1695" s="34"/>
      <c r="E1695" s="34"/>
      <c r="F1695" s="34"/>
      <c r="G1695" s="34"/>
    </row>
    <row r="1696" ht="15.15" spans="1:7">
      <c r="A1696" s="34"/>
      <c r="B1696" s="34"/>
      <c r="C1696" s="34"/>
      <c r="D1696" s="34"/>
      <c r="E1696" s="34"/>
      <c r="F1696" s="34"/>
      <c r="G1696" s="34"/>
    </row>
    <row r="1697" ht="15.15" spans="1:7">
      <c r="A1697" s="34"/>
      <c r="B1697" s="34"/>
      <c r="C1697" s="34"/>
      <c r="D1697" s="34"/>
      <c r="E1697" s="34"/>
      <c r="F1697" s="34"/>
      <c r="G1697" s="34"/>
    </row>
    <row r="1698" ht="15.15" spans="1:7">
      <c r="A1698" s="34"/>
      <c r="B1698" s="34"/>
      <c r="C1698" s="34"/>
      <c r="D1698" s="34"/>
      <c r="E1698" s="34"/>
      <c r="F1698" s="34"/>
      <c r="G1698" s="34"/>
    </row>
    <row r="1699" ht="15.15" spans="1:7">
      <c r="A1699" s="34"/>
      <c r="B1699" s="34"/>
      <c r="C1699" s="34"/>
      <c r="D1699" s="34"/>
      <c r="E1699" s="34"/>
      <c r="F1699" s="34"/>
      <c r="G1699" s="34"/>
    </row>
    <row r="1700" ht="15.15" spans="1:7">
      <c r="A1700" s="34"/>
      <c r="B1700" s="34"/>
      <c r="C1700" s="34"/>
      <c r="D1700" s="34"/>
      <c r="E1700" s="34"/>
      <c r="F1700" s="34"/>
      <c r="G1700" s="34"/>
    </row>
    <row r="1701" ht="15.15" spans="1:7">
      <c r="A1701" s="34"/>
      <c r="B1701" s="34"/>
      <c r="C1701" s="34"/>
      <c r="D1701" s="34"/>
      <c r="E1701" s="34"/>
      <c r="F1701" s="34"/>
      <c r="G1701" s="34"/>
    </row>
    <row r="1702" ht="15.15" spans="1:7">
      <c r="A1702" s="34"/>
      <c r="B1702" s="34"/>
      <c r="C1702" s="34"/>
      <c r="D1702" s="34"/>
      <c r="E1702" s="34"/>
      <c r="F1702" s="34"/>
      <c r="G1702" s="34"/>
    </row>
    <row r="1703" ht="15.15" spans="1:7">
      <c r="A1703" s="34"/>
      <c r="B1703" s="34"/>
      <c r="C1703" s="34"/>
      <c r="D1703" s="34"/>
      <c r="E1703" s="34"/>
      <c r="F1703" s="34"/>
      <c r="G1703" s="34"/>
    </row>
    <row r="1704" ht="15.15" spans="1:7">
      <c r="A1704" s="34"/>
      <c r="B1704" s="34"/>
      <c r="C1704" s="34"/>
      <c r="D1704" s="34"/>
      <c r="E1704" s="34"/>
      <c r="F1704" s="34"/>
      <c r="G1704" s="34"/>
    </row>
    <row r="1705" ht="15.15" spans="1:7">
      <c r="A1705" s="34"/>
      <c r="B1705" s="34"/>
      <c r="C1705" s="34"/>
      <c r="D1705" s="34"/>
      <c r="E1705" s="34"/>
      <c r="F1705" s="34"/>
      <c r="G1705" s="34"/>
    </row>
    <row r="1706" ht="15.15" spans="1:7">
      <c r="A1706" s="34"/>
      <c r="B1706" s="34"/>
      <c r="C1706" s="34"/>
      <c r="D1706" s="34"/>
      <c r="E1706" s="34"/>
      <c r="F1706" s="34"/>
      <c r="G1706" s="34"/>
    </row>
    <row r="1707" ht="15.15" spans="1:7">
      <c r="A1707" s="34"/>
      <c r="B1707" s="34"/>
      <c r="C1707" s="34"/>
      <c r="D1707" s="34"/>
      <c r="E1707" s="34"/>
      <c r="F1707" s="34"/>
      <c r="G1707" s="34"/>
    </row>
    <row r="1708" ht="15.15" spans="1:7">
      <c r="A1708" s="34"/>
      <c r="B1708" s="34"/>
      <c r="C1708" s="34"/>
      <c r="D1708" s="34"/>
      <c r="E1708" s="34"/>
      <c r="F1708" s="34"/>
      <c r="G1708" s="34"/>
    </row>
    <row r="1709" ht="15.15" spans="1:7">
      <c r="A1709" s="34"/>
      <c r="B1709" s="34"/>
      <c r="C1709" s="34"/>
      <c r="D1709" s="34"/>
      <c r="E1709" s="34"/>
      <c r="F1709" s="34"/>
      <c r="G1709" s="34"/>
    </row>
    <row r="1710" ht="15.15" spans="1:7">
      <c r="A1710" s="34"/>
      <c r="B1710" s="34"/>
      <c r="C1710" s="34"/>
      <c r="D1710" s="34"/>
      <c r="E1710" s="34"/>
      <c r="F1710" s="34"/>
      <c r="G1710" s="34"/>
    </row>
    <row r="1711" ht="15.15" spans="1:7">
      <c r="A1711" s="34"/>
      <c r="B1711" s="34"/>
      <c r="C1711" s="34"/>
      <c r="D1711" s="34"/>
      <c r="E1711" s="34"/>
      <c r="F1711" s="34"/>
      <c r="G1711" s="34"/>
    </row>
    <row r="1712" ht="15.15" spans="1:7">
      <c r="A1712" s="34"/>
      <c r="B1712" s="34"/>
      <c r="C1712" s="34"/>
      <c r="D1712" s="34"/>
      <c r="E1712" s="34"/>
      <c r="F1712" s="34"/>
      <c r="G1712" s="34"/>
    </row>
    <row r="1713" ht="15.15" spans="1:7">
      <c r="A1713" s="34"/>
      <c r="B1713" s="34"/>
      <c r="C1713" s="34"/>
      <c r="D1713" s="34"/>
      <c r="E1713" s="34"/>
      <c r="F1713" s="34"/>
      <c r="G1713" s="34"/>
    </row>
    <row r="1714" ht="15.15" spans="1:7">
      <c r="A1714" s="34"/>
      <c r="B1714" s="34"/>
      <c r="C1714" s="34"/>
      <c r="D1714" s="34"/>
      <c r="E1714" s="34"/>
      <c r="F1714" s="34"/>
      <c r="G1714" s="34"/>
    </row>
    <row r="1715" ht="15.15" spans="1:7">
      <c r="A1715" s="34"/>
      <c r="B1715" s="34"/>
      <c r="C1715" s="34"/>
      <c r="D1715" s="34"/>
      <c r="E1715" s="34"/>
      <c r="F1715" s="34"/>
      <c r="G1715" s="34"/>
    </row>
    <row r="1716" ht="15.15" spans="1:7">
      <c r="A1716" s="34"/>
      <c r="B1716" s="34"/>
      <c r="C1716" s="34"/>
      <c r="D1716" s="34"/>
      <c r="E1716" s="34"/>
      <c r="F1716" s="34"/>
      <c r="G1716" s="34"/>
    </row>
    <row r="1717" ht="15.15" spans="1:7">
      <c r="A1717" s="34"/>
      <c r="B1717" s="34"/>
      <c r="C1717" s="34"/>
      <c r="D1717" s="34"/>
      <c r="E1717" s="34"/>
      <c r="F1717" s="34"/>
      <c r="G1717" s="34"/>
    </row>
    <row r="1718" ht="15.15" spans="1:7">
      <c r="A1718" s="34"/>
      <c r="B1718" s="34"/>
      <c r="C1718" s="34"/>
      <c r="D1718" s="34"/>
      <c r="E1718" s="34"/>
      <c r="F1718" s="34"/>
      <c r="G1718" s="34"/>
    </row>
    <row r="1719" ht="15.15" spans="1:7">
      <c r="A1719" s="34"/>
      <c r="B1719" s="34"/>
      <c r="C1719" s="34"/>
      <c r="D1719" s="34"/>
      <c r="E1719" s="34"/>
      <c r="F1719" s="34"/>
      <c r="G1719" s="34"/>
    </row>
    <row r="1720" ht="15.15" spans="1:7">
      <c r="A1720" s="34"/>
      <c r="B1720" s="34"/>
      <c r="C1720" s="34"/>
      <c r="D1720" s="34"/>
      <c r="E1720" s="34"/>
      <c r="F1720" s="34"/>
      <c r="G1720" s="34"/>
    </row>
    <row r="1721" ht="15.15" spans="1:7">
      <c r="A1721" s="34"/>
      <c r="B1721" s="34"/>
      <c r="C1721" s="34"/>
      <c r="D1721" s="34"/>
      <c r="E1721" s="34"/>
      <c r="F1721" s="34"/>
      <c r="G1721" s="34"/>
    </row>
    <row r="1722" ht="15.15" spans="1:7">
      <c r="A1722" s="34"/>
      <c r="B1722" s="34"/>
      <c r="C1722" s="34"/>
      <c r="D1722" s="34"/>
      <c r="E1722" s="34"/>
      <c r="F1722" s="34"/>
      <c r="G1722" s="34"/>
    </row>
    <row r="1723" ht="15.15" spans="1:7">
      <c r="A1723" s="34"/>
      <c r="B1723" s="34"/>
      <c r="C1723" s="34"/>
      <c r="D1723" s="34"/>
      <c r="E1723" s="34"/>
      <c r="F1723" s="34"/>
      <c r="G1723" s="34"/>
    </row>
    <row r="1724" ht="15.15" spans="1:7">
      <c r="A1724" s="34"/>
      <c r="B1724" s="34"/>
      <c r="C1724" s="34"/>
      <c r="D1724" s="34"/>
      <c r="E1724" s="34"/>
      <c r="F1724" s="34"/>
      <c r="G1724" s="34"/>
    </row>
    <row r="1725" ht="15.15" spans="1:7">
      <c r="A1725" s="34"/>
      <c r="B1725" s="34"/>
      <c r="C1725" s="34"/>
      <c r="D1725" s="34"/>
      <c r="E1725" s="34"/>
      <c r="F1725" s="34"/>
      <c r="G1725" s="34"/>
    </row>
    <row r="1726" ht="15.15" spans="1:7">
      <c r="A1726" s="34"/>
      <c r="B1726" s="34"/>
      <c r="C1726" s="34"/>
      <c r="D1726" s="34"/>
      <c r="E1726" s="34"/>
      <c r="F1726" s="34"/>
      <c r="G1726" s="34"/>
    </row>
    <row r="1727" ht="15.15" spans="1:7">
      <c r="A1727" s="34"/>
      <c r="B1727" s="34"/>
      <c r="C1727" s="34"/>
      <c r="D1727" s="34"/>
      <c r="E1727" s="34"/>
      <c r="F1727" s="34"/>
      <c r="G1727" s="34"/>
    </row>
    <row r="1728" ht="15.15" spans="1:7">
      <c r="A1728" s="34"/>
      <c r="B1728" s="34"/>
      <c r="C1728" s="34"/>
      <c r="D1728" s="34"/>
      <c r="E1728" s="34"/>
      <c r="F1728" s="34"/>
      <c r="G1728" s="34"/>
    </row>
    <row r="1729" ht="15.15" spans="1:7">
      <c r="A1729" s="34"/>
      <c r="B1729" s="34"/>
      <c r="C1729" s="34"/>
      <c r="D1729" s="34"/>
      <c r="E1729" s="34"/>
      <c r="F1729" s="34"/>
      <c r="G1729" s="34"/>
    </row>
    <row r="1730" ht="15.15" spans="1:7">
      <c r="A1730" s="34"/>
      <c r="B1730" s="34"/>
      <c r="C1730" s="34"/>
      <c r="D1730" s="34"/>
      <c r="E1730" s="34"/>
      <c r="F1730" s="34"/>
      <c r="G1730" s="34"/>
    </row>
    <row r="1731" ht="15.15" spans="1:7">
      <c r="A1731" s="34"/>
      <c r="B1731" s="34"/>
      <c r="C1731" s="34"/>
      <c r="D1731" s="34"/>
      <c r="E1731" s="34"/>
      <c r="F1731" s="34"/>
      <c r="G1731" s="34"/>
    </row>
    <row r="1732" ht="15.15" spans="1:7">
      <c r="A1732" s="34"/>
      <c r="B1732" s="34"/>
      <c r="C1732" s="34"/>
      <c r="D1732" s="34"/>
      <c r="E1732" s="34"/>
      <c r="F1732" s="34"/>
      <c r="G1732" s="34"/>
    </row>
    <row r="1733" ht="15.15" spans="1:7">
      <c r="A1733" s="34"/>
      <c r="B1733" s="34"/>
      <c r="C1733" s="34"/>
      <c r="D1733" s="34"/>
      <c r="E1733" s="34"/>
      <c r="F1733" s="34"/>
      <c r="G1733" s="34"/>
    </row>
    <row r="1734" ht="15.15" spans="1:7">
      <c r="A1734" s="34"/>
      <c r="B1734" s="34"/>
      <c r="C1734" s="34"/>
      <c r="D1734" s="34"/>
      <c r="E1734" s="34"/>
      <c r="F1734" s="34"/>
      <c r="G1734" s="34"/>
    </row>
    <row r="1735" ht="15.15" spans="1:7">
      <c r="A1735" s="34"/>
      <c r="B1735" s="34"/>
      <c r="C1735" s="34"/>
      <c r="D1735" s="34"/>
      <c r="E1735" s="34"/>
      <c r="F1735" s="34"/>
      <c r="G1735" s="34"/>
    </row>
    <row r="1736" ht="15.15" spans="1:7">
      <c r="A1736" s="34"/>
      <c r="B1736" s="34"/>
      <c r="C1736" s="34"/>
      <c r="D1736" s="34"/>
      <c r="E1736" s="34"/>
      <c r="F1736" s="34"/>
      <c r="G1736" s="34"/>
    </row>
    <row r="1737" ht="15.15" spans="1:7">
      <c r="A1737" s="34"/>
      <c r="B1737" s="34"/>
      <c r="C1737" s="34"/>
      <c r="D1737" s="34"/>
      <c r="E1737" s="34"/>
      <c r="F1737" s="34"/>
      <c r="G1737" s="34"/>
    </row>
    <row r="1738" ht="15.15" spans="1:7">
      <c r="A1738" s="34"/>
      <c r="B1738" s="34"/>
      <c r="C1738" s="34"/>
      <c r="D1738" s="34"/>
      <c r="E1738" s="34"/>
      <c r="F1738" s="34"/>
      <c r="G1738" s="34"/>
    </row>
    <row r="1739" ht="15.15" spans="1:7">
      <c r="A1739" s="34"/>
      <c r="B1739" s="34"/>
      <c r="C1739" s="34"/>
      <c r="D1739" s="34"/>
      <c r="E1739" s="34"/>
      <c r="F1739" s="34"/>
      <c r="G1739" s="34"/>
    </row>
    <row r="1740" ht="15.15" spans="1:7">
      <c r="A1740" s="34"/>
      <c r="B1740" s="34"/>
      <c r="C1740" s="34"/>
      <c r="D1740" s="34"/>
      <c r="E1740" s="34"/>
      <c r="F1740" s="34"/>
      <c r="G1740" s="34"/>
    </row>
    <row r="1741" ht="15.15" spans="1:7">
      <c r="A1741" s="34"/>
      <c r="B1741" s="34"/>
      <c r="C1741" s="34"/>
      <c r="D1741" s="34"/>
      <c r="E1741" s="34"/>
      <c r="F1741" s="34"/>
      <c r="G1741" s="34"/>
    </row>
    <row r="1742" ht="15.15" spans="1:7">
      <c r="A1742" s="34"/>
      <c r="B1742" s="34"/>
      <c r="C1742" s="34"/>
      <c r="D1742" s="34"/>
      <c r="E1742" s="34"/>
      <c r="F1742" s="34"/>
      <c r="G1742" s="34"/>
    </row>
    <row r="1743" ht="15.15" spans="1:7">
      <c r="A1743" s="34"/>
      <c r="B1743" s="34"/>
      <c r="C1743" s="34"/>
      <c r="D1743" s="34"/>
      <c r="E1743" s="34"/>
      <c r="F1743" s="34"/>
      <c r="G1743" s="34"/>
    </row>
    <row r="1744" ht="15.15" spans="1:7">
      <c r="A1744" s="34"/>
      <c r="B1744" s="34"/>
      <c r="C1744" s="34"/>
      <c r="D1744" s="34"/>
      <c r="E1744" s="34"/>
      <c r="F1744" s="34"/>
      <c r="G1744" s="34"/>
    </row>
    <row r="1745" ht="15.15" spans="1:7">
      <c r="A1745" s="34"/>
      <c r="B1745" s="34"/>
      <c r="C1745" s="34"/>
      <c r="D1745" s="34"/>
      <c r="E1745" s="34"/>
      <c r="F1745" s="34"/>
      <c r="G1745" s="34"/>
    </row>
    <row r="1746" ht="15.15" spans="1:7">
      <c r="A1746" s="34"/>
      <c r="B1746" s="34"/>
      <c r="C1746" s="34"/>
      <c r="D1746" s="34"/>
      <c r="E1746" s="34"/>
      <c r="F1746" s="34"/>
      <c r="G1746" s="34"/>
    </row>
    <row r="1747" ht="15.15" spans="1:7">
      <c r="A1747" s="34"/>
      <c r="B1747" s="34"/>
      <c r="C1747" s="34"/>
      <c r="D1747" s="34"/>
      <c r="E1747" s="34"/>
      <c r="F1747" s="34"/>
      <c r="G1747" s="34"/>
    </row>
    <row r="1748" ht="15.15" spans="1:7">
      <c r="A1748" s="34"/>
      <c r="B1748" s="34"/>
      <c r="C1748" s="34"/>
      <c r="D1748" s="34"/>
      <c r="E1748" s="34"/>
      <c r="F1748" s="34"/>
      <c r="G1748" s="34"/>
    </row>
    <row r="1749" ht="15.15" spans="1:7">
      <c r="A1749" s="34"/>
      <c r="B1749" s="34"/>
      <c r="C1749" s="34"/>
      <c r="D1749" s="34"/>
      <c r="E1749" s="34"/>
      <c r="F1749" s="34"/>
      <c r="G1749" s="34"/>
    </row>
    <row r="1750" ht="15.15" spans="1:7">
      <c r="A1750" s="34"/>
      <c r="B1750" s="34"/>
      <c r="C1750" s="34"/>
      <c r="D1750" s="34"/>
      <c r="E1750" s="34"/>
      <c r="F1750" s="34"/>
      <c r="G1750" s="34"/>
    </row>
    <row r="1751" ht="15.15" spans="1:7">
      <c r="A1751" s="34"/>
      <c r="B1751" s="34"/>
      <c r="C1751" s="34"/>
      <c r="D1751" s="34"/>
      <c r="E1751" s="34"/>
      <c r="F1751" s="34"/>
      <c r="G1751" s="34"/>
    </row>
    <row r="1752" ht="15.15" spans="1:7">
      <c r="A1752" s="34"/>
      <c r="B1752" s="34"/>
      <c r="C1752" s="34"/>
      <c r="D1752" s="34"/>
      <c r="E1752" s="34"/>
      <c r="F1752" s="34"/>
      <c r="G1752" s="34"/>
    </row>
    <row r="1753" ht="15.15" spans="1:7">
      <c r="A1753" s="34"/>
      <c r="B1753" s="34"/>
      <c r="C1753" s="34"/>
      <c r="D1753" s="34"/>
      <c r="E1753" s="34"/>
      <c r="F1753" s="34"/>
      <c r="G1753" s="34"/>
    </row>
    <row r="1754" ht="15.15" spans="1:7">
      <c r="A1754" s="34"/>
      <c r="B1754" s="34"/>
      <c r="C1754" s="34"/>
      <c r="D1754" s="34"/>
      <c r="E1754" s="34"/>
      <c r="F1754" s="34"/>
      <c r="G1754" s="34"/>
    </row>
    <row r="1755" ht="15.15" spans="1:7">
      <c r="A1755" s="34"/>
      <c r="B1755" s="34"/>
      <c r="C1755" s="34"/>
      <c r="D1755" s="34"/>
      <c r="E1755" s="34"/>
      <c r="F1755" s="34"/>
      <c r="G1755" s="34"/>
    </row>
    <row r="1756" ht="15.15" spans="1:7">
      <c r="A1756" s="34"/>
      <c r="B1756" s="34"/>
      <c r="C1756" s="34"/>
      <c r="D1756" s="34"/>
      <c r="E1756" s="34"/>
      <c r="F1756" s="34"/>
      <c r="G1756" s="34"/>
    </row>
    <row r="1757" ht="15.15" spans="1:7">
      <c r="A1757" s="34"/>
      <c r="B1757" s="34"/>
      <c r="C1757" s="34"/>
      <c r="D1757" s="34"/>
      <c r="E1757" s="34"/>
      <c r="F1757" s="34"/>
      <c r="G1757" s="34"/>
    </row>
    <row r="1758" ht="15.15" spans="1:7">
      <c r="A1758" s="34"/>
      <c r="B1758" s="34"/>
      <c r="C1758" s="34"/>
      <c r="D1758" s="34"/>
      <c r="E1758" s="34"/>
      <c r="F1758" s="34"/>
      <c r="G1758" s="34"/>
    </row>
    <row r="1759" ht="15.15" spans="1:7">
      <c r="A1759" s="34"/>
      <c r="B1759" s="34"/>
      <c r="C1759" s="34"/>
      <c r="D1759" s="34"/>
      <c r="E1759" s="34"/>
      <c r="F1759" s="34"/>
      <c r="G1759" s="34"/>
    </row>
    <row r="1760" ht="15.15" spans="1:7">
      <c r="A1760" s="34"/>
      <c r="B1760" s="34"/>
      <c r="C1760" s="34"/>
      <c r="D1760" s="34"/>
      <c r="E1760" s="34"/>
      <c r="F1760" s="34"/>
      <c r="G1760" s="34"/>
    </row>
    <row r="1761" ht="15.15" spans="1:7">
      <c r="A1761" s="34"/>
      <c r="B1761" s="34"/>
      <c r="C1761" s="34"/>
      <c r="D1761" s="34"/>
      <c r="E1761" s="34"/>
      <c r="F1761" s="34"/>
      <c r="G1761" s="34"/>
    </row>
    <row r="1762" ht="15.15" spans="1:7">
      <c r="A1762" s="34"/>
      <c r="B1762" s="34"/>
      <c r="C1762" s="34"/>
      <c r="D1762" s="34"/>
      <c r="E1762" s="34"/>
      <c r="F1762" s="34"/>
      <c r="G1762" s="34"/>
    </row>
    <row r="1763" ht="15.15" spans="1:7">
      <c r="A1763" s="34"/>
      <c r="B1763" s="34"/>
      <c r="C1763" s="34"/>
      <c r="D1763" s="34"/>
      <c r="E1763" s="34"/>
      <c r="F1763" s="34"/>
      <c r="G1763" s="34"/>
    </row>
    <row r="1764" ht="15.15" spans="1:7">
      <c r="A1764" s="34"/>
      <c r="B1764" s="34"/>
      <c r="C1764" s="34"/>
      <c r="D1764" s="34"/>
      <c r="E1764" s="34"/>
      <c r="F1764" s="34"/>
      <c r="G1764" s="34"/>
    </row>
    <row r="1765" ht="15.15" spans="1:7">
      <c r="A1765" s="34"/>
      <c r="B1765" s="34"/>
      <c r="C1765" s="34"/>
      <c r="D1765" s="34"/>
      <c r="E1765" s="34"/>
      <c r="F1765" s="34"/>
      <c r="G1765" s="34"/>
    </row>
    <row r="1766" ht="15.15" spans="1:7">
      <c r="A1766" s="34"/>
      <c r="B1766" s="34"/>
      <c r="C1766" s="34"/>
      <c r="D1766" s="34"/>
      <c r="E1766" s="34"/>
      <c r="F1766" s="34"/>
      <c r="G1766" s="34"/>
    </row>
    <row r="1767" ht="15.15" spans="1:7">
      <c r="A1767" s="34"/>
      <c r="B1767" s="34"/>
      <c r="C1767" s="34"/>
      <c r="D1767" s="34"/>
      <c r="E1767" s="34"/>
      <c r="F1767" s="34"/>
      <c r="G1767" s="34"/>
    </row>
    <row r="1768" ht="15.15" spans="1:7">
      <c r="A1768" s="34"/>
      <c r="B1768" s="34"/>
      <c r="C1768" s="34"/>
      <c r="D1768" s="34"/>
      <c r="E1768" s="34"/>
      <c r="F1768" s="34"/>
      <c r="G1768" s="34"/>
    </row>
    <row r="1769" ht="15.15" spans="1:7">
      <c r="A1769" s="34"/>
      <c r="B1769" s="34"/>
      <c r="C1769" s="34"/>
      <c r="D1769" s="34"/>
      <c r="E1769" s="34"/>
      <c r="F1769" s="34"/>
      <c r="G1769" s="34"/>
    </row>
    <row r="1770" ht="15.15" spans="1:7">
      <c r="A1770" s="34"/>
      <c r="B1770" s="34"/>
      <c r="C1770" s="34"/>
      <c r="D1770" s="34"/>
      <c r="E1770" s="34"/>
      <c r="F1770" s="34"/>
      <c r="G1770" s="34"/>
    </row>
    <row r="1771" ht="15.15" spans="1:7">
      <c r="A1771" s="34"/>
      <c r="B1771" s="34"/>
      <c r="C1771" s="34"/>
      <c r="D1771" s="34"/>
      <c r="E1771" s="34"/>
      <c r="F1771" s="34"/>
      <c r="G1771" s="34"/>
    </row>
    <row r="1772" ht="15.15" spans="1:7">
      <c r="A1772" s="34"/>
      <c r="B1772" s="34"/>
      <c r="C1772" s="34"/>
      <c r="D1772" s="34"/>
      <c r="E1772" s="34"/>
      <c r="F1772" s="34"/>
      <c r="G1772" s="34"/>
    </row>
    <row r="1773" ht="15.15" spans="1:7">
      <c r="A1773" s="34"/>
      <c r="B1773" s="34"/>
      <c r="C1773" s="34"/>
      <c r="D1773" s="34"/>
      <c r="E1773" s="34"/>
      <c r="F1773" s="34"/>
      <c r="G1773" s="34"/>
    </row>
    <row r="1774" ht="15.15" spans="1:7">
      <c r="A1774" s="34"/>
      <c r="B1774" s="34"/>
      <c r="C1774" s="34"/>
      <c r="D1774" s="34"/>
      <c r="E1774" s="34"/>
      <c r="F1774" s="34"/>
      <c r="G1774" s="34"/>
    </row>
    <row r="1775" ht="15.15" spans="1:7">
      <c r="A1775" s="34"/>
      <c r="B1775" s="34"/>
      <c r="C1775" s="34"/>
      <c r="D1775" s="34"/>
      <c r="E1775" s="34"/>
      <c r="F1775" s="34"/>
      <c r="G1775" s="34"/>
    </row>
    <row r="1776" ht="15.15" spans="1:7">
      <c r="A1776" s="34"/>
      <c r="B1776" s="34"/>
      <c r="C1776" s="34"/>
      <c r="D1776" s="34"/>
      <c r="E1776" s="34"/>
      <c r="F1776" s="34"/>
      <c r="G1776" s="34"/>
    </row>
    <row r="1777" ht="15.15" spans="1:7">
      <c r="A1777" s="34"/>
      <c r="B1777" s="34"/>
      <c r="C1777" s="34"/>
      <c r="D1777" s="34"/>
      <c r="E1777" s="34"/>
      <c r="F1777" s="34"/>
      <c r="G1777" s="34"/>
    </row>
    <row r="1778" ht="15.15" spans="1:7">
      <c r="A1778" s="34"/>
      <c r="B1778" s="34"/>
      <c r="C1778" s="34"/>
      <c r="D1778" s="34"/>
      <c r="E1778" s="34"/>
      <c r="F1778" s="34"/>
      <c r="G1778" s="34"/>
    </row>
    <row r="1779" ht="15.15" spans="1:7">
      <c r="A1779" s="34"/>
      <c r="B1779" s="34"/>
      <c r="C1779" s="34"/>
      <c r="D1779" s="34"/>
      <c r="E1779" s="34"/>
      <c r="F1779" s="34"/>
      <c r="G1779" s="34"/>
    </row>
    <row r="1780" ht="15.15" spans="1:7">
      <c r="A1780" s="34"/>
      <c r="B1780" s="34"/>
      <c r="C1780" s="34"/>
      <c r="D1780" s="34"/>
      <c r="E1780" s="34"/>
      <c r="F1780" s="34"/>
      <c r="G1780" s="34"/>
    </row>
    <row r="1781" ht="15.15" spans="1:7">
      <c r="A1781" s="34"/>
      <c r="B1781" s="34"/>
      <c r="C1781" s="34"/>
      <c r="D1781" s="34"/>
      <c r="E1781" s="34"/>
      <c r="F1781" s="34"/>
      <c r="G1781" s="34"/>
    </row>
    <row r="1782" ht="15.15" spans="1:7">
      <c r="A1782" s="34"/>
      <c r="B1782" s="34"/>
      <c r="C1782" s="34"/>
      <c r="D1782" s="34"/>
      <c r="E1782" s="34"/>
      <c r="F1782" s="34"/>
      <c r="G1782" s="34"/>
    </row>
    <row r="1783" ht="15.15" spans="1:7">
      <c r="A1783" s="34"/>
      <c r="B1783" s="34"/>
      <c r="C1783" s="34"/>
      <c r="D1783" s="34"/>
      <c r="E1783" s="34"/>
      <c r="F1783" s="34"/>
      <c r="G1783" s="34"/>
    </row>
    <row r="1784" ht="15.15" spans="1:7">
      <c r="A1784" s="34"/>
      <c r="B1784" s="34"/>
      <c r="C1784" s="34"/>
      <c r="D1784" s="34"/>
      <c r="E1784" s="34"/>
      <c r="F1784" s="34"/>
      <c r="G1784" s="34"/>
    </row>
    <row r="1785" ht="15.15" spans="1:7">
      <c r="A1785" s="34"/>
      <c r="B1785" s="34"/>
      <c r="C1785" s="34"/>
      <c r="D1785" s="34"/>
      <c r="E1785" s="34"/>
      <c r="F1785" s="34"/>
      <c r="G1785" s="34"/>
    </row>
    <row r="1786" ht="15.15" spans="1:7">
      <c r="A1786" s="34"/>
      <c r="B1786" s="34"/>
      <c r="C1786" s="34"/>
      <c r="D1786" s="34"/>
      <c r="E1786" s="34"/>
      <c r="F1786" s="34"/>
      <c r="G1786" s="34"/>
    </row>
    <row r="1787" ht="15.15" spans="1:7">
      <c r="A1787" s="34"/>
      <c r="B1787" s="34"/>
      <c r="C1787" s="34"/>
      <c r="D1787" s="34"/>
      <c r="E1787" s="34"/>
      <c r="F1787" s="34"/>
      <c r="G1787" s="34"/>
    </row>
    <row r="1788" ht="15.15" spans="1:7">
      <c r="A1788" s="34"/>
      <c r="B1788" s="34"/>
      <c r="C1788" s="34"/>
      <c r="D1788" s="34"/>
      <c r="E1788" s="34"/>
      <c r="F1788" s="34"/>
      <c r="G1788" s="34"/>
    </row>
    <row r="1789" ht="15.15" spans="1:7">
      <c r="A1789" s="34"/>
      <c r="B1789" s="34"/>
      <c r="C1789" s="34"/>
      <c r="D1789" s="34"/>
      <c r="E1789" s="34"/>
      <c r="F1789" s="34"/>
      <c r="G1789" s="34"/>
    </row>
    <row r="1790" ht="15.15" spans="1:7">
      <c r="A1790" s="34"/>
      <c r="B1790" s="34"/>
      <c r="C1790" s="34"/>
      <c r="D1790" s="34"/>
      <c r="E1790" s="34"/>
      <c r="F1790" s="34"/>
      <c r="G1790" s="34"/>
    </row>
    <row r="1791" ht="15.15" spans="1:7">
      <c r="A1791" s="34"/>
      <c r="B1791" s="34"/>
      <c r="C1791" s="34"/>
      <c r="D1791" s="34"/>
      <c r="E1791" s="34"/>
      <c r="F1791" s="34"/>
      <c r="G1791" s="34"/>
    </row>
    <row r="1792" ht="15.15" spans="1:7">
      <c r="A1792" s="34"/>
      <c r="B1792" s="34"/>
      <c r="C1792" s="34"/>
      <c r="D1792" s="34"/>
      <c r="E1792" s="34"/>
      <c r="F1792" s="34"/>
      <c r="G1792" s="34"/>
    </row>
    <row r="1793" ht="15.15" spans="1:7">
      <c r="A1793" s="34"/>
      <c r="B1793" s="34"/>
      <c r="C1793" s="34"/>
      <c r="D1793" s="34"/>
      <c r="E1793" s="34"/>
      <c r="F1793" s="34"/>
      <c r="G1793" s="34"/>
    </row>
    <row r="1794" ht="15.15" spans="1:7">
      <c r="A1794" s="34"/>
      <c r="B1794" s="34"/>
      <c r="C1794" s="34"/>
      <c r="D1794" s="34"/>
      <c r="E1794" s="34"/>
      <c r="F1794" s="34"/>
      <c r="G1794" s="34"/>
    </row>
    <row r="1795" ht="15.15" spans="1:7">
      <c r="A1795" s="34"/>
      <c r="B1795" s="34"/>
      <c r="C1795" s="34"/>
      <c r="D1795" s="34"/>
      <c r="E1795" s="34"/>
      <c r="F1795" s="34"/>
      <c r="G1795" s="34"/>
    </row>
    <row r="1796" ht="15.15" spans="1:7">
      <c r="A1796" s="34"/>
      <c r="B1796" s="34"/>
      <c r="C1796" s="34"/>
      <c r="D1796" s="34"/>
      <c r="E1796" s="34"/>
      <c r="F1796" s="34"/>
      <c r="G1796" s="34"/>
    </row>
    <row r="1797" ht="15.15" spans="1:7">
      <c r="A1797" s="34"/>
      <c r="B1797" s="34"/>
      <c r="C1797" s="34"/>
      <c r="D1797" s="34"/>
      <c r="E1797" s="34"/>
      <c r="F1797" s="34"/>
      <c r="G1797" s="34"/>
    </row>
    <row r="1798" ht="15.15" spans="1:7">
      <c r="A1798" s="34"/>
      <c r="B1798" s="34"/>
      <c r="C1798" s="34"/>
      <c r="D1798" s="34"/>
      <c r="E1798" s="34"/>
      <c r="F1798" s="34"/>
      <c r="G1798" s="34"/>
    </row>
    <row r="1799" ht="15.15" spans="1:7">
      <c r="A1799" s="34"/>
      <c r="B1799" s="34"/>
      <c r="C1799" s="34"/>
      <c r="D1799" s="34"/>
      <c r="E1799" s="34"/>
      <c r="F1799" s="34"/>
      <c r="G1799" s="34"/>
    </row>
    <row r="1800" ht="15.15" spans="1:7">
      <c r="A1800" s="34"/>
      <c r="B1800" s="34"/>
      <c r="C1800" s="34"/>
      <c r="D1800" s="34"/>
      <c r="E1800" s="34"/>
      <c r="F1800" s="34"/>
      <c r="G1800" s="34"/>
    </row>
    <row r="1801" ht="15.15" spans="1:7">
      <c r="A1801" s="34"/>
      <c r="B1801" s="34"/>
      <c r="C1801" s="34"/>
      <c r="D1801" s="34"/>
      <c r="E1801" s="34"/>
      <c r="F1801" s="34"/>
      <c r="G1801" s="34"/>
    </row>
    <row r="1802" ht="15.15" spans="1:7">
      <c r="A1802" s="34"/>
      <c r="B1802" s="34"/>
      <c r="C1802" s="34"/>
      <c r="D1802" s="34"/>
      <c r="E1802" s="34"/>
      <c r="F1802" s="34"/>
      <c r="G1802" s="34"/>
    </row>
    <row r="1803" ht="15.15" spans="1:7">
      <c r="A1803" s="34"/>
      <c r="B1803" s="34"/>
      <c r="C1803" s="34"/>
      <c r="D1803" s="34"/>
      <c r="E1803" s="34"/>
      <c r="F1803" s="34"/>
      <c r="G1803" s="34"/>
    </row>
    <row r="1804" ht="15.15" spans="1:7">
      <c r="A1804" s="34"/>
      <c r="B1804" s="34"/>
      <c r="C1804" s="34"/>
      <c r="D1804" s="34"/>
      <c r="E1804" s="34"/>
      <c r="F1804" s="34"/>
      <c r="G1804" s="34"/>
    </row>
    <row r="1805" ht="15.15" spans="1:7">
      <c r="A1805" s="34"/>
      <c r="B1805" s="34"/>
      <c r="C1805" s="34"/>
      <c r="D1805" s="34"/>
      <c r="E1805" s="34"/>
      <c r="F1805" s="34"/>
      <c r="G1805" s="34"/>
    </row>
    <row r="1806" ht="15.15" spans="1:7">
      <c r="A1806" s="34"/>
      <c r="B1806" s="34"/>
      <c r="C1806" s="34"/>
      <c r="D1806" s="34"/>
      <c r="E1806" s="34"/>
      <c r="F1806" s="34"/>
      <c r="G1806" s="34"/>
    </row>
    <row r="1807" ht="15.15" spans="1:7">
      <c r="A1807" s="34"/>
      <c r="B1807" s="34"/>
      <c r="C1807" s="34"/>
      <c r="D1807" s="34"/>
      <c r="E1807" s="34"/>
      <c r="F1807" s="34"/>
      <c r="G1807" s="34"/>
    </row>
    <row r="1808" ht="15.15" spans="1:7">
      <c r="A1808" s="34"/>
      <c r="B1808" s="34"/>
      <c r="C1808" s="34"/>
      <c r="D1808" s="34"/>
      <c r="E1808" s="34"/>
      <c r="F1808" s="34"/>
      <c r="G1808" s="34"/>
    </row>
    <row r="1809" ht="15.15" spans="1:7">
      <c r="A1809" s="34"/>
      <c r="B1809" s="34"/>
      <c r="C1809" s="34"/>
      <c r="D1809" s="34"/>
      <c r="E1809" s="34"/>
      <c r="F1809" s="34"/>
      <c r="G1809" s="34"/>
    </row>
    <row r="1810" ht="15.15" spans="1:7">
      <c r="A1810" s="34"/>
      <c r="B1810" s="34"/>
      <c r="C1810" s="34"/>
      <c r="D1810" s="34"/>
      <c r="E1810" s="34"/>
      <c r="F1810" s="34"/>
      <c r="G1810" s="34"/>
    </row>
    <row r="1811" ht="15.15" spans="1:7">
      <c r="A1811" s="34"/>
      <c r="B1811" s="34"/>
      <c r="C1811" s="34"/>
      <c r="D1811" s="34"/>
      <c r="E1811" s="34"/>
      <c r="F1811" s="34"/>
      <c r="G1811" s="34"/>
    </row>
    <row r="1812" ht="15.15" spans="1:7">
      <c r="A1812" s="34"/>
      <c r="B1812" s="34"/>
      <c r="C1812" s="34"/>
      <c r="D1812" s="34"/>
      <c r="E1812" s="34"/>
      <c r="F1812" s="34"/>
      <c r="G1812" s="34"/>
    </row>
    <row r="1813" ht="15.15" spans="1:7">
      <c r="A1813" s="34"/>
      <c r="B1813" s="34"/>
      <c r="C1813" s="34"/>
      <c r="D1813" s="34"/>
      <c r="E1813" s="34"/>
      <c r="F1813" s="34"/>
      <c r="G1813" s="34"/>
    </row>
    <row r="1814" ht="15.15" spans="1:7">
      <c r="A1814" s="34"/>
      <c r="B1814" s="34"/>
      <c r="C1814" s="34"/>
      <c r="D1814" s="34"/>
      <c r="E1814" s="34"/>
      <c r="F1814" s="34"/>
      <c r="G1814" s="34"/>
    </row>
    <row r="1815" ht="15.15" spans="1:7">
      <c r="A1815" s="34"/>
      <c r="B1815" s="34"/>
      <c r="C1815" s="34"/>
      <c r="D1815" s="34"/>
      <c r="E1815" s="34"/>
      <c r="F1815" s="34"/>
      <c r="G1815" s="34"/>
    </row>
    <row r="1816" ht="15.15" spans="1:7">
      <c r="A1816" s="34"/>
      <c r="B1816" s="34"/>
      <c r="C1816" s="34"/>
      <c r="D1816" s="34"/>
      <c r="E1816" s="34"/>
      <c r="F1816" s="34"/>
      <c r="G1816" s="34"/>
    </row>
    <row r="1817" ht="15.15" spans="1:7">
      <c r="A1817" s="34"/>
      <c r="B1817" s="34"/>
      <c r="C1817" s="34"/>
      <c r="D1817" s="34"/>
      <c r="E1817" s="34"/>
      <c r="F1817" s="34"/>
      <c r="G1817" s="34"/>
    </row>
    <row r="1818" ht="15.15" spans="1:7">
      <c r="A1818" s="34"/>
      <c r="B1818" s="34"/>
      <c r="C1818" s="34"/>
      <c r="D1818" s="34"/>
      <c r="E1818" s="34"/>
      <c r="F1818" s="34"/>
      <c r="G1818" s="34"/>
    </row>
    <row r="1819" ht="15.15" spans="1:7">
      <c r="A1819" s="34"/>
      <c r="B1819" s="34"/>
      <c r="C1819" s="34"/>
      <c r="D1819" s="34"/>
      <c r="E1819" s="34"/>
      <c r="F1819" s="34"/>
      <c r="G1819" s="34"/>
    </row>
    <row r="1820" ht="15.15" spans="1:7">
      <c r="A1820" s="34"/>
      <c r="B1820" s="34"/>
      <c r="C1820" s="34"/>
      <c r="D1820" s="34"/>
      <c r="E1820" s="34"/>
      <c r="F1820" s="34"/>
      <c r="G1820" s="34"/>
    </row>
    <row r="1821" ht="15.15" spans="1:7">
      <c r="A1821" s="34"/>
      <c r="B1821" s="34"/>
      <c r="C1821" s="34"/>
      <c r="D1821" s="34"/>
      <c r="E1821" s="34"/>
      <c r="F1821" s="34"/>
      <c r="G1821" s="34"/>
    </row>
    <row r="1822" ht="15.15" spans="1:7">
      <c r="A1822" s="34"/>
      <c r="B1822" s="34"/>
      <c r="C1822" s="34"/>
      <c r="D1822" s="34"/>
      <c r="E1822" s="34"/>
      <c r="F1822" s="34"/>
      <c r="G1822" s="34"/>
    </row>
    <row r="1823" ht="15.15" spans="1:7">
      <c r="A1823" s="34"/>
      <c r="B1823" s="34"/>
      <c r="C1823" s="34"/>
      <c r="D1823" s="34"/>
      <c r="E1823" s="34"/>
      <c r="F1823" s="34"/>
      <c r="G1823" s="34"/>
    </row>
    <row r="1824" ht="15.15" spans="1:7">
      <c r="A1824" s="34"/>
      <c r="B1824" s="34"/>
      <c r="C1824" s="34"/>
      <c r="D1824" s="34"/>
      <c r="E1824" s="34"/>
      <c r="F1824" s="34"/>
      <c r="G1824" s="34"/>
    </row>
    <row r="1825" ht="15.15" spans="1:7">
      <c r="A1825" s="34"/>
      <c r="B1825" s="34"/>
      <c r="C1825" s="34"/>
      <c r="D1825" s="34"/>
      <c r="E1825" s="34"/>
      <c r="F1825" s="34"/>
      <c r="G1825" s="34"/>
    </row>
    <row r="1826" ht="15.15" spans="1:7">
      <c r="A1826" s="34"/>
      <c r="B1826" s="34"/>
      <c r="C1826" s="34"/>
      <c r="D1826" s="34"/>
      <c r="E1826" s="34"/>
      <c r="F1826" s="34"/>
      <c r="G1826" s="34"/>
    </row>
    <row r="1827" ht="15.15" spans="1:7">
      <c r="A1827" s="34"/>
      <c r="B1827" s="34"/>
      <c r="C1827" s="34"/>
      <c r="D1827" s="34"/>
      <c r="E1827" s="34"/>
      <c r="F1827" s="34"/>
      <c r="G1827" s="34"/>
    </row>
    <row r="1828" ht="15.15" spans="1:7">
      <c r="A1828" s="34"/>
      <c r="B1828" s="34"/>
      <c r="C1828" s="34"/>
      <c r="D1828" s="34"/>
      <c r="E1828" s="34"/>
      <c r="F1828" s="34"/>
      <c r="G1828" s="34"/>
    </row>
    <row r="1829" ht="15.15" spans="1:7">
      <c r="A1829" s="34"/>
      <c r="B1829" s="34"/>
      <c r="C1829" s="34"/>
      <c r="D1829" s="34"/>
      <c r="E1829" s="34"/>
      <c r="F1829" s="34"/>
      <c r="G1829" s="34"/>
    </row>
    <row r="1830" ht="15.15" spans="1:7">
      <c r="A1830" s="34"/>
      <c r="B1830" s="34"/>
      <c r="C1830" s="34"/>
      <c r="D1830" s="34"/>
      <c r="E1830" s="34"/>
      <c r="F1830" s="34"/>
      <c r="G1830" s="34"/>
    </row>
    <row r="1831" ht="15.15" spans="1:7">
      <c r="A1831" s="34"/>
      <c r="B1831" s="34"/>
      <c r="C1831" s="34"/>
      <c r="D1831" s="34"/>
      <c r="E1831" s="34"/>
      <c r="F1831" s="34"/>
      <c r="G1831" s="34"/>
    </row>
    <row r="1832" ht="15.15" spans="1:7">
      <c r="A1832" s="34"/>
      <c r="B1832" s="34"/>
      <c r="C1832" s="34"/>
      <c r="D1832" s="34"/>
      <c r="E1832" s="34"/>
      <c r="F1832" s="34"/>
      <c r="G1832" s="34"/>
    </row>
    <row r="1833" ht="15.15" spans="1:7">
      <c r="A1833" s="34"/>
      <c r="B1833" s="34"/>
      <c r="C1833" s="34"/>
      <c r="D1833" s="34"/>
      <c r="E1833" s="34"/>
      <c r="F1833" s="34"/>
      <c r="G1833" s="34"/>
    </row>
    <row r="1834" ht="15.15" spans="1:7">
      <c r="A1834" s="34"/>
      <c r="B1834" s="34"/>
      <c r="C1834" s="34"/>
      <c r="D1834" s="34"/>
      <c r="E1834" s="34"/>
      <c r="F1834" s="34"/>
      <c r="G1834" s="34"/>
    </row>
    <row r="1835" ht="15.15" spans="1:7">
      <c r="A1835" s="34"/>
      <c r="B1835" s="34"/>
      <c r="C1835" s="34"/>
      <c r="D1835" s="34"/>
      <c r="E1835" s="34"/>
      <c r="F1835" s="34"/>
      <c r="G1835" s="34"/>
    </row>
    <row r="1836" ht="15.15" spans="1:7">
      <c r="A1836" s="34"/>
      <c r="B1836" s="34"/>
      <c r="C1836" s="34"/>
      <c r="D1836" s="34"/>
      <c r="E1836" s="34"/>
      <c r="F1836" s="34"/>
      <c r="G1836" s="34"/>
    </row>
    <row r="1837" ht="15.15" spans="1:7">
      <c r="A1837" s="34"/>
      <c r="B1837" s="34"/>
      <c r="C1837" s="34"/>
      <c r="D1837" s="34"/>
      <c r="E1837" s="34"/>
      <c r="F1837" s="34"/>
      <c r="G1837" s="34"/>
    </row>
    <row r="1838" ht="15.15" spans="1:7">
      <c r="A1838" s="34"/>
      <c r="B1838" s="34"/>
      <c r="C1838" s="34"/>
      <c r="D1838" s="34"/>
      <c r="E1838" s="34"/>
      <c r="F1838" s="34"/>
      <c r="G1838" s="34"/>
    </row>
    <row r="1839" ht="15.15" spans="1:7">
      <c r="A1839" s="34"/>
      <c r="B1839" s="34"/>
      <c r="C1839" s="34"/>
      <c r="D1839" s="34"/>
      <c r="E1839" s="34"/>
      <c r="F1839" s="34"/>
      <c r="G1839" s="34"/>
    </row>
    <row r="1840" ht="15.15" spans="1:7">
      <c r="A1840" s="34"/>
      <c r="B1840" s="34"/>
      <c r="C1840" s="34"/>
      <c r="D1840" s="34"/>
      <c r="E1840" s="34"/>
      <c r="F1840" s="34"/>
      <c r="G1840" s="34"/>
    </row>
    <row r="1841" ht="15.15" spans="1:7">
      <c r="A1841" s="34"/>
      <c r="B1841" s="34"/>
      <c r="C1841" s="34"/>
      <c r="D1841" s="34"/>
      <c r="E1841" s="34"/>
      <c r="F1841" s="34"/>
      <c r="G1841" s="34"/>
    </row>
    <row r="1842" ht="15.15" spans="1:7">
      <c r="A1842" s="34"/>
      <c r="B1842" s="34"/>
      <c r="C1842" s="34"/>
      <c r="D1842" s="34"/>
      <c r="E1842" s="34"/>
      <c r="F1842" s="34"/>
      <c r="G1842" s="34"/>
    </row>
    <row r="1843" ht="15.15" spans="1:7">
      <c r="A1843" s="34"/>
      <c r="B1843" s="34"/>
      <c r="C1843" s="34"/>
      <c r="D1843" s="34"/>
      <c r="E1843" s="34"/>
      <c r="F1843" s="34"/>
      <c r="G1843" s="34"/>
    </row>
    <row r="1844" ht="15.15" spans="1:7">
      <c r="A1844" s="34"/>
      <c r="B1844" s="34"/>
      <c r="C1844" s="34"/>
      <c r="D1844" s="34"/>
      <c r="E1844" s="34"/>
      <c r="F1844" s="34"/>
      <c r="G1844" s="34"/>
    </row>
    <row r="1845" ht="15.15" spans="1:7">
      <c r="A1845" s="34"/>
      <c r="B1845" s="34"/>
      <c r="C1845" s="34"/>
      <c r="D1845" s="34"/>
      <c r="E1845" s="34"/>
      <c r="F1845" s="34"/>
      <c r="G1845" s="34"/>
    </row>
    <row r="1846" ht="15.15" spans="1:7">
      <c r="A1846" s="34"/>
      <c r="B1846" s="34"/>
      <c r="C1846" s="34"/>
      <c r="D1846" s="34"/>
      <c r="E1846" s="34"/>
      <c r="F1846" s="34"/>
      <c r="G1846" s="34"/>
    </row>
    <row r="1847" ht="15.15" spans="1:7">
      <c r="A1847" s="34"/>
      <c r="B1847" s="34"/>
      <c r="C1847" s="34"/>
      <c r="D1847" s="34"/>
      <c r="E1847" s="34"/>
      <c r="F1847" s="34"/>
      <c r="G1847" s="34"/>
    </row>
    <row r="1848" ht="15.15" spans="1:7">
      <c r="A1848" s="34"/>
      <c r="B1848" s="34"/>
      <c r="C1848" s="34"/>
      <c r="D1848" s="34"/>
      <c r="E1848" s="34"/>
      <c r="F1848" s="34"/>
      <c r="G1848" s="34"/>
    </row>
    <row r="1849" ht="15.15" spans="1:7">
      <c r="A1849" s="34"/>
      <c r="B1849" s="34"/>
      <c r="C1849" s="34"/>
      <c r="D1849" s="34"/>
      <c r="E1849" s="34"/>
      <c r="F1849" s="34"/>
      <c r="G1849" s="34"/>
    </row>
    <row r="1850" ht="15.15" spans="1:7">
      <c r="A1850" s="34"/>
      <c r="B1850" s="34"/>
      <c r="C1850" s="34"/>
      <c r="D1850" s="34"/>
      <c r="E1850" s="34"/>
      <c r="F1850" s="34"/>
      <c r="G1850" s="34"/>
    </row>
    <row r="1851" ht="15.15" spans="1:7">
      <c r="A1851" s="34"/>
      <c r="B1851" s="34"/>
      <c r="C1851" s="34"/>
      <c r="D1851" s="34"/>
      <c r="E1851" s="34"/>
      <c r="F1851" s="34"/>
      <c r="G1851" s="34"/>
    </row>
    <row r="1852" ht="15.15" spans="1:7">
      <c r="A1852" s="34"/>
      <c r="B1852" s="34"/>
      <c r="C1852" s="34"/>
      <c r="D1852" s="34"/>
      <c r="E1852" s="34"/>
      <c r="F1852" s="34"/>
      <c r="G1852" s="34"/>
    </row>
    <row r="1853" ht="15.15" spans="1:7">
      <c r="A1853" s="34"/>
      <c r="B1853" s="34"/>
      <c r="C1853" s="34"/>
      <c r="D1853" s="34"/>
      <c r="E1853" s="34"/>
      <c r="F1853" s="34"/>
      <c r="G1853" s="34"/>
    </row>
    <row r="1854" ht="15.15" spans="1:7">
      <c r="A1854" s="34"/>
      <c r="B1854" s="34"/>
      <c r="C1854" s="34"/>
      <c r="D1854" s="34"/>
      <c r="E1854" s="34"/>
      <c r="F1854" s="34"/>
      <c r="G1854" s="34"/>
    </row>
    <row r="1855" ht="15.15" spans="1:7">
      <c r="A1855" s="34"/>
      <c r="B1855" s="34"/>
      <c r="C1855" s="34"/>
      <c r="D1855" s="34"/>
      <c r="E1855" s="34"/>
      <c r="F1855" s="34"/>
      <c r="G1855" s="34"/>
    </row>
    <row r="1856" ht="15.15" spans="1:7">
      <c r="A1856" s="34"/>
      <c r="B1856" s="34"/>
      <c r="C1856" s="34"/>
      <c r="D1856" s="34"/>
      <c r="E1856" s="34"/>
      <c r="F1856" s="34"/>
      <c r="G1856" s="34"/>
    </row>
    <row r="1857" ht="15.15" spans="1:7">
      <c r="A1857" s="34"/>
      <c r="B1857" s="34"/>
      <c r="C1857" s="34"/>
      <c r="D1857" s="34"/>
      <c r="E1857" s="34"/>
      <c r="F1857" s="34"/>
      <c r="G1857" s="34"/>
    </row>
    <row r="1858" ht="15.15" spans="1:7">
      <c r="A1858" s="34"/>
      <c r="B1858" s="34"/>
      <c r="C1858" s="34"/>
      <c r="D1858" s="34"/>
      <c r="E1858" s="34"/>
      <c r="F1858" s="34"/>
      <c r="G1858" s="34"/>
    </row>
    <row r="1859" ht="15.15" spans="1:7">
      <c r="A1859" s="34"/>
      <c r="B1859" s="34"/>
      <c r="C1859" s="34"/>
      <c r="D1859" s="34"/>
      <c r="E1859" s="34"/>
      <c r="F1859" s="34"/>
      <c r="G1859" s="34"/>
    </row>
    <row r="1860" ht="15.15" spans="1:7">
      <c r="A1860" s="34"/>
      <c r="B1860" s="34"/>
      <c r="C1860" s="34"/>
      <c r="D1860" s="34"/>
      <c r="E1860" s="34"/>
      <c r="F1860" s="34"/>
      <c r="G1860" s="34"/>
    </row>
    <row r="1861" ht="15.15" spans="1:7">
      <c r="A1861" s="34"/>
      <c r="B1861" s="34"/>
      <c r="C1861" s="34"/>
      <c r="D1861" s="34"/>
      <c r="E1861" s="34"/>
      <c r="F1861" s="34"/>
      <c r="G1861" s="34"/>
    </row>
    <row r="1862" ht="15.15" spans="1:7">
      <c r="A1862" s="34"/>
      <c r="B1862" s="34"/>
      <c r="C1862" s="34"/>
      <c r="D1862" s="34"/>
      <c r="E1862" s="34"/>
      <c r="F1862" s="34"/>
      <c r="G1862" s="34"/>
    </row>
    <row r="1863" ht="15.15" spans="1:7">
      <c r="A1863" s="34"/>
      <c r="B1863" s="34"/>
      <c r="C1863" s="34"/>
      <c r="D1863" s="34"/>
      <c r="E1863" s="34"/>
      <c r="F1863" s="34"/>
      <c r="G1863" s="34"/>
    </row>
    <row r="1864" ht="15.15" spans="1:7">
      <c r="A1864" s="34"/>
      <c r="B1864" s="34"/>
      <c r="C1864" s="34"/>
      <c r="D1864" s="34"/>
      <c r="E1864" s="34"/>
      <c r="F1864" s="34"/>
      <c r="G1864" s="34"/>
    </row>
    <row r="1865" ht="15.15" spans="1:7">
      <c r="A1865" s="34"/>
      <c r="B1865" s="34"/>
      <c r="C1865" s="34"/>
      <c r="D1865" s="34"/>
      <c r="E1865" s="34"/>
      <c r="F1865" s="34"/>
      <c r="G1865" s="34"/>
    </row>
    <row r="1866" ht="15.15" spans="1:7">
      <c r="A1866" s="34"/>
      <c r="B1866" s="34"/>
      <c r="C1866" s="34"/>
      <c r="D1866" s="34"/>
      <c r="E1866" s="34"/>
      <c r="F1866" s="34"/>
      <c r="G1866" s="34"/>
    </row>
    <row r="1867" ht="15.15" spans="1:7">
      <c r="A1867" s="34"/>
      <c r="B1867" s="34"/>
      <c r="C1867" s="34"/>
      <c r="D1867" s="34"/>
      <c r="E1867" s="34"/>
      <c r="F1867" s="34"/>
      <c r="G1867" s="34"/>
    </row>
    <row r="1868" ht="15.15" spans="1:7">
      <c r="A1868" s="34"/>
      <c r="B1868" s="34"/>
      <c r="C1868" s="34"/>
      <c r="D1868" s="34"/>
      <c r="E1868" s="34"/>
      <c r="F1868" s="34"/>
      <c r="G1868" s="34"/>
    </row>
    <row r="1869" ht="15.15" spans="1:7">
      <c r="A1869" s="34"/>
      <c r="B1869" s="34"/>
      <c r="C1869" s="34"/>
      <c r="D1869" s="34"/>
      <c r="E1869" s="34"/>
      <c r="F1869" s="34"/>
      <c r="G1869" s="34"/>
    </row>
    <row r="1870" ht="15.15" spans="1:7">
      <c r="A1870" s="34"/>
      <c r="B1870" s="34"/>
      <c r="C1870" s="34"/>
      <c r="D1870" s="34"/>
      <c r="E1870" s="34"/>
      <c r="F1870" s="34"/>
      <c r="G1870" s="34"/>
    </row>
    <row r="1871" ht="15.15" spans="1:7">
      <c r="A1871" s="34"/>
      <c r="B1871" s="34"/>
      <c r="C1871" s="34"/>
      <c r="D1871" s="34"/>
      <c r="E1871" s="34"/>
      <c r="F1871" s="34"/>
      <c r="G1871" s="34"/>
    </row>
    <row r="1872" ht="15.15" spans="1:7">
      <c r="A1872" s="34"/>
      <c r="B1872" s="34"/>
      <c r="C1872" s="34"/>
      <c r="D1872" s="34"/>
      <c r="E1872" s="34"/>
      <c r="F1872" s="34"/>
      <c r="G1872" s="34"/>
    </row>
    <row r="1873" ht="15.15" spans="1:7">
      <c r="A1873" s="34"/>
      <c r="B1873" s="34"/>
      <c r="C1873" s="34"/>
      <c r="D1873" s="34"/>
      <c r="E1873" s="34"/>
      <c r="F1873" s="34"/>
      <c r="G1873" s="34"/>
    </row>
    <row r="1874" ht="15.15" spans="1:7">
      <c r="A1874" s="34"/>
      <c r="B1874" s="34"/>
      <c r="C1874" s="34"/>
      <c r="D1874" s="34"/>
      <c r="E1874" s="34"/>
      <c r="F1874" s="34"/>
      <c r="G1874" s="34"/>
    </row>
    <row r="1875" ht="15.15" spans="1:7">
      <c r="A1875" s="34"/>
      <c r="B1875" s="34"/>
      <c r="C1875" s="34"/>
      <c r="D1875" s="34"/>
      <c r="E1875" s="34"/>
      <c r="F1875" s="34"/>
      <c r="G1875" s="34"/>
    </row>
    <row r="1876" ht="15.15" spans="1:7">
      <c r="A1876" s="34"/>
      <c r="B1876" s="34"/>
      <c r="C1876" s="34"/>
      <c r="D1876" s="34"/>
      <c r="E1876" s="34"/>
      <c r="F1876" s="34"/>
      <c r="G1876" s="34"/>
    </row>
    <row r="1877" ht="15.15" spans="1:7">
      <c r="A1877" s="34"/>
      <c r="B1877" s="34"/>
      <c r="C1877" s="34"/>
      <c r="D1877" s="34"/>
      <c r="E1877" s="34"/>
      <c r="F1877" s="34"/>
      <c r="G1877" s="34"/>
    </row>
    <row r="1878" ht="15.15" spans="1:7">
      <c r="A1878" s="34"/>
      <c r="B1878" s="34"/>
      <c r="C1878" s="34"/>
      <c r="D1878" s="34"/>
      <c r="E1878" s="34"/>
      <c r="F1878" s="34"/>
      <c r="G1878" s="34"/>
    </row>
    <row r="1879" ht="15.15" spans="1:7">
      <c r="A1879" s="34"/>
      <c r="B1879" s="34"/>
      <c r="C1879" s="34"/>
      <c r="D1879" s="34"/>
      <c r="E1879" s="34"/>
      <c r="F1879" s="34"/>
      <c r="G1879" s="34"/>
    </row>
    <row r="1880" ht="15.15" spans="1:7">
      <c r="A1880" s="34"/>
      <c r="B1880" s="34"/>
      <c r="C1880" s="34"/>
      <c r="D1880" s="34"/>
      <c r="E1880" s="34"/>
      <c r="F1880" s="34"/>
      <c r="G1880" s="34"/>
    </row>
    <row r="1881" ht="15.15" spans="1:7">
      <c r="A1881" s="34"/>
      <c r="B1881" s="34"/>
      <c r="C1881" s="34"/>
      <c r="D1881" s="34"/>
      <c r="E1881" s="34"/>
      <c r="F1881" s="34"/>
      <c r="G1881" s="34"/>
    </row>
    <row r="1882" ht="15.15" spans="1:7">
      <c r="A1882" s="34"/>
      <c r="B1882" s="34"/>
      <c r="C1882" s="34"/>
      <c r="D1882" s="34"/>
      <c r="E1882" s="34"/>
      <c r="F1882" s="34"/>
      <c r="G1882" s="34"/>
    </row>
    <row r="1883" ht="15.15" spans="1:7">
      <c r="A1883" s="34"/>
      <c r="B1883" s="34"/>
      <c r="C1883" s="34"/>
      <c r="D1883" s="34"/>
      <c r="E1883" s="34"/>
      <c r="F1883" s="34"/>
      <c r="G1883" s="34"/>
    </row>
    <row r="1884" ht="15.15" spans="1:7">
      <c r="A1884" s="34"/>
      <c r="B1884" s="34"/>
      <c r="C1884" s="34"/>
      <c r="D1884" s="34"/>
      <c r="E1884" s="34"/>
      <c r="F1884" s="34"/>
      <c r="G1884" s="34"/>
    </row>
    <row r="1885" ht="15.15" spans="1:7">
      <c r="A1885" s="34"/>
      <c r="B1885" s="34"/>
      <c r="C1885" s="34"/>
      <c r="D1885" s="34"/>
      <c r="E1885" s="34"/>
      <c r="F1885" s="34"/>
      <c r="G1885" s="34"/>
    </row>
    <row r="1886" ht="15.15" spans="1:7">
      <c r="A1886" s="34"/>
      <c r="B1886" s="34"/>
      <c r="C1886" s="34"/>
      <c r="D1886" s="34"/>
      <c r="E1886" s="34"/>
      <c r="F1886" s="34"/>
      <c r="G1886" s="34"/>
    </row>
    <row r="1887" ht="15.15" spans="1:7">
      <c r="A1887" s="34"/>
      <c r="B1887" s="34"/>
      <c r="C1887" s="34"/>
      <c r="D1887" s="34"/>
      <c r="E1887" s="34"/>
      <c r="F1887" s="34"/>
      <c r="G1887" s="34"/>
    </row>
    <row r="1888" ht="15.15" spans="1:7">
      <c r="A1888" s="34"/>
      <c r="B1888" s="34"/>
      <c r="C1888" s="34"/>
      <c r="D1888" s="34"/>
      <c r="E1888" s="34"/>
      <c r="F1888" s="34"/>
      <c r="G1888" s="34"/>
    </row>
    <row r="1889" ht="15.15" spans="1:7">
      <c r="A1889" s="34"/>
      <c r="B1889" s="34"/>
      <c r="C1889" s="34"/>
      <c r="D1889" s="34"/>
      <c r="E1889" s="34"/>
      <c r="F1889" s="34"/>
      <c r="G1889" s="34"/>
    </row>
    <row r="1890" ht="15.15" spans="1:7">
      <c r="A1890" s="34"/>
      <c r="B1890" s="34"/>
      <c r="C1890" s="34"/>
      <c r="D1890" s="34"/>
      <c r="E1890" s="34"/>
      <c r="F1890" s="34"/>
      <c r="G1890" s="34"/>
    </row>
    <row r="1891" ht="15.15" spans="1:7">
      <c r="A1891" s="34"/>
      <c r="B1891" s="34"/>
      <c r="C1891" s="34"/>
      <c r="D1891" s="34"/>
      <c r="E1891" s="34"/>
      <c r="F1891" s="34"/>
      <c r="G1891" s="34"/>
    </row>
    <row r="1892" ht="15.15" spans="1:7">
      <c r="A1892" s="34"/>
      <c r="B1892" s="34"/>
      <c r="C1892" s="34"/>
      <c r="D1892" s="34"/>
      <c r="E1892" s="34"/>
      <c r="F1892" s="34"/>
      <c r="G1892" s="34"/>
    </row>
    <row r="1893" ht="15.15" spans="1:7">
      <c r="A1893" s="34"/>
      <c r="B1893" s="34"/>
      <c r="C1893" s="34"/>
      <c r="D1893" s="34"/>
      <c r="E1893" s="34"/>
      <c r="F1893" s="34"/>
      <c r="G1893" s="34"/>
    </row>
    <row r="1894" ht="15.15" spans="1:7">
      <c r="A1894" s="34"/>
      <c r="B1894" s="34"/>
      <c r="C1894" s="34"/>
      <c r="D1894" s="34"/>
      <c r="E1894" s="34"/>
      <c r="F1894" s="34"/>
      <c r="G1894" s="34"/>
    </row>
    <row r="1895" ht="15.15" spans="1:7">
      <c r="A1895" s="34"/>
      <c r="B1895" s="34"/>
      <c r="C1895" s="34"/>
      <c r="D1895" s="34"/>
      <c r="E1895" s="34"/>
      <c r="F1895" s="34"/>
      <c r="G1895" s="34"/>
    </row>
    <row r="1896" ht="15.15" spans="1:7">
      <c r="A1896" s="34"/>
      <c r="B1896" s="34"/>
      <c r="C1896" s="34"/>
      <c r="D1896" s="34"/>
      <c r="E1896" s="34"/>
      <c r="F1896" s="34"/>
      <c r="G1896" s="34"/>
    </row>
    <row r="1897" ht="15.15" spans="1:7">
      <c r="A1897" s="34"/>
      <c r="B1897" s="34"/>
      <c r="C1897" s="34"/>
      <c r="D1897" s="34"/>
      <c r="E1897" s="34"/>
      <c r="F1897" s="34"/>
      <c r="G1897" s="34"/>
    </row>
    <row r="1898" ht="15.15" spans="1:7">
      <c r="A1898" s="34"/>
      <c r="B1898" s="34"/>
      <c r="C1898" s="34"/>
      <c r="D1898" s="34"/>
      <c r="E1898" s="34"/>
      <c r="F1898" s="34"/>
      <c r="G1898" s="34"/>
    </row>
    <row r="1899" ht="15.15" spans="1:7">
      <c r="A1899" s="34"/>
      <c r="B1899" s="34"/>
      <c r="C1899" s="34"/>
      <c r="D1899" s="34"/>
      <c r="E1899" s="34"/>
      <c r="F1899" s="34"/>
      <c r="G1899" s="34"/>
    </row>
    <row r="1900" ht="15.15" spans="1:7">
      <c r="A1900" s="34"/>
      <c r="B1900" s="34"/>
      <c r="C1900" s="34"/>
      <c r="D1900" s="34"/>
      <c r="E1900" s="34"/>
      <c r="F1900" s="34"/>
      <c r="G1900" s="34"/>
    </row>
    <row r="1901" ht="15.15" spans="1:7">
      <c r="A1901" s="34"/>
      <c r="B1901" s="34"/>
      <c r="C1901" s="34"/>
      <c r="D1901" s="34"/>
      <c r="E1901" s="34"/>
      <c r="F1901" s="34"/>
      <c r="G1901" s="34"/>
    </row>
    <row r="1902" ht="15.15" spans="1:7">
      <c r="A1902" s="34"/>
      <c r="B1902" s="34"/>
      <c r="C1902" s="34"/>
      <c r="D1902" s="34"/>
      <c r="E1902" s="34"/>
      <c r="F1902" s="34"/>
      <c r="G1902" s="34"/>
    </row>
    <row r="1903" ht="15.15" spans="1:7">
      <c r="A1903" s="34"/>
      <c r="B1903" s="34"/>
      <c r="C1903" s="34"/>
      <c r="D1903" s="34"/>
      <c r="E1903" s="34"/>
      <c r="F1903" s="34"/>
      <c r="G1903" s="34"/>
    </row>
    <row r="1904" ht="15.15" spans="1:7">
      <c r="A1904" s="34"/>
      <c r="B1904" s="34"/>
      <c r="C1904" s="34"/>
      <c r="D1904" s="34"/>
      <c r="E1904" s="34"/>
      <c r="F1904" s="34"/>
      <c r="G1904" s="34"/>
    </row>
    <row r="1905" ht="15.15" spans="1:7">
      <c r="A1905" s="34"/>
      <c r="B1905" s="34"/>
      <c r="C1905" s="34"/>
      <c r="D1905" s="34"/>
      <c r="E1905" s="34"/>
      <c r="F1905" s="34"/>
      <c r="G1905" s="34"/>
    </row>
    <row r="1906" ht="15.15" spans="1:7">
      <c r="A1906" s="34"/>
      <c r="B1906" s="34"/>
      <c r="C1906" s="34"/>
      <c r="D1906" s="34"/>
      <c r="E1906" s="34"/>
      <c r="F1906" s="34"/>
      <c r="G1906" s="34"/>
    </row>
    <row r="1907" ht="15.15" spans="1:7">
      <c r="A1907" s="34"/>
      <c r="B1907" s="34"/>
      <c r="C1907" s="34"/>
      <c r="D1907" s="34"/>
      <c r="E1907" s="34"/>
      <c r="F1907" s="34"/>
      <c r="G1907" s="34"/>
    </row>
    <row r="1908" ht="15.15" spans="1:7">
      <c r="A1908" s="34"/>
      <c r="B1908" s="34"/>
      <c r="C1908" s="34"/>
      <c r="D1908" s="34"/>
      <c r="E1908" s="34"/>
      <c r="F1908" s="34"/>
      <c r="G1908" s="34"/>
    </row>
    <row r="1909" ht="15.15" spans="1:7">
      <c r="A1909" s="34"/>
      <c r="B1909" s="34"/>
      <c r="C1909" s="34"/>
      <c r="D1909" s="34"/>
      <c r="E1909" s="34"/>
      <c r="F1909" s="34"/>
      <c r="G1909" s="34"/>
    </row>
    <row r="1910" ht="15.15" spans="1:7">
      <c r="A1910" s="34"/>
      <c r="B1910" s="34"/>
      <c r="C1910" s="34"/>
      <c r="D1910" s="34"/>
      <c r="E1910" s="34"/>
      <c r="F1910" s="34"/>
      <c r="G1910" s="34"/>
    </row>
    <row r="1911" ht="15.15" spans="1:7">
      <c r="A1911" s="34"/>
      <c r="B1911" s="34"/>
      <c r="C1911" s="34"/>
      <c r="D1911" s="34"/>
      <c r="E1911" s="34"/>
      <c r="F1911" s="34"/>
      <c r="G1911" s="34"/>
    </row>
    <row r="1912" ht="15.15" spans="1:7">
      <c r="A1912" s="34"/>
      <c r="B1912" s="34"/>
      <c r="C1912" s="34"/>
      <c r="D1912" s="34"/>
      <c r="E1912" s="34"/>
      <c r="F1912" s="34"/>
      <c r="G1912" s="34"/>
    </row>
    <row r="1913" ht="15.15" spans="1:7">
      <c r="A1913" s="34"/>
      <c r="B1913" s="34"/>
      <c r="C1913" s="34"/>
      <c r="D1913" s="34"/>
      <c r="E1913" s="34"/>
      <c r="F1913" s="34"/>
      <c r="G1913" s="34"/>
    </row>
    <row r="1914" ht="15.15" spans="1:7">
      <c r="A1914" s="34"/>
      <c r="B1914" s="34"/>
      <c r="C1914" s="34"/>
      <c r="D1914" s="34"/>
      <c r="E1914" s="34"/>
      <c r="F1914" s="34"/>
      <c r="G1914" s="34"/>
    </row>
    <row r="1915" ht="15.15" spans="1:7">
      <c r="A1915" s="34"/>
      <c r="B1915" s="34"/>
      <c r="C1915" s="34"/>
      <c r="D1915" s="34"/>
      <c r="E1915" s="34"/>
      <c r="F1915" s="34"/>
      <c r="G1915" s="34"/>
    </row>
    <row r="1916" ht="15.15" spans="1:7">
      <c r="A1916" s="34"/>
      <c r="B1916" s="34"/>
      <c r="C1916" s="34"/>
      <c r="D1916" s="34"/>
      <c r="E1916" s="34"/>
      <c r="F1916" s="34"/>
      <c r="G1916" s="34"/>
    </row>
    <row r="1917" ht="15.15" spans="1:7">
      <c r="A1917" s="34"/>
      <c r="B1917" s="34"/>
      <c r="C1917" s="34"/>
      <c r="D1917" s="34"/>
      <c r="E1917" s="34"/>
      <c r="F1917" s="34"/>
      <c r="G1917" s="34"/>
    </row>
    <row r="1918" ht="15.15" spans="1:7">
      <c r="A1918" s="34"/>
      <c r="B1918" s="34"/>
      <c r="C1918" s="34"/>
      <c r="D1918" s="34"/>
      <c r="E1918" s="34"/>
      <c r="F1918" s="34"/>
      <c r="G1918" s="34"/>
    </row>
    <row r="1919" ht="15.15" spans="1:7">
      <c r="A1919" s="34"/>
      <c r="B1919" s="34"/>
      <c r="C1919" s="34"/>
      <c r="D1919" s="34"/>
      <c r="E1919" s="34"/>
      <c r="F1919" s="34"/>
      <c r="G1919" s="34"/>
    </row>
    <row r="1920" ht="15.15" spans="1:7">
      <c r="A1920" s="34"/>
      <c r="B1920" s="34"/>
      <c r="C1920" s="34"/>
      <c r="D1920" s="34"/>
      <c r="E1920" s="34"/>
      <c r="F1920" s="34"/>
      <c r="G1920" s="34"/>
    </row>
    <row r="1921" ht="15.15" spans="1:7">
      <c r="A1921" s="34"/>
      <c r="B1921" s="34"/>
      <c r="C1921" s="34"/>
      <c r="D1921" s="34"/>
      <c r="E1921" s="34"/>
      <c r="F1921" s="34"/>
      <c r="G1921" s="34"/>
    </row>
    <row r="1922" ht="15.15" spans="1:7">
      <c r="A1922" s="34"/>
      <c r="B1922" s="34"/>
      <c r="C1922" s="34"/>
      <c r="D1922" s="34"/>
      <c r="E1922" s="34"/>
      <c r="F1922" s="34"/>
      <c r="G1922" s="34"/>
    </row>
    <row r="1923" ht="15.15" spans="1:7">
      <c r="A1923" s="34"/>
      <c r="B1923" s="34"/>
      <c r="C1923" s="34"/>
      <c r="D1923" s="34"/>
      <c r="E1923" s="34"/>
      <c r="F1923" s="34"/>
      <c r="G1923" s="34"/>
    </row>
    <row r="1924" ht="15.15" spans="1:7">
      <c r="A1924" s="34"/>
      <c r="B1924" s="34"/>
      <c r="C1924" s="34"/>
      <c r="D1924" s="34"/>
      <c r="E1924" s="34"/>
      <c r="F1924" s="34"/>
      <c r="G1924" s="34"/>
    </row>
    <row r="1925" ht="15.15" spans="1:7">
      <c r="A1925" s="34"/>
      <c r="B1925" s="34"/>
      <c r="C1925" s="34"/>
      <c r="D1925" s="34"/>
      <c r="E1925" s="34"/>
      <c r="F1925" s="34"/>
      <c r="G1925" s="34"/>
    </row>
    <row r="1926" ht="15.15" spans="1:7">
      <c r="A1926" s="34"/>
      <c r="B1926" s="34"/>
      <c r="C1926" s="34"/>
      <c r="D1926" s="34"/>
      <c r="E1926" s="34"/>
      <c r="F1926" s="34"/>
      <c r="G1926" s="34"/>
    </row>
    <row r="1927" ht="15.15" spans="1:7">
      <c r="A1927" s="34"/>
      <c r="B1927" s="34"/>
      <c r="C1927" s="34"/>
      <c r="D1927" s="34"/>
      <c r="E1927" s="34"/>
      <c r="F1927" s="34"/>
      <c r="G1927" s="34"/>
    </row>
    <row r="1928" ht="15.15" spans="1:7">
      <c r="A1928" s="34"/>
      <c r="B1928" s="34"/>
      <c r="C1928" s="34"/>
      <c r="D1928" s="34"/>
      <c r="E1928" s="34"/>
      <c r="F1928" s="34"/>
      <c r="G1928" s="34"/>
    </row>
    <row r="1929" ht="15.15" spans="1:7">
      <c r="A1929" s="34"/>
      <c r="B1929" s="34"/>
      <c r="C1929" s="34"/>
      <c r="D1929" s="34"/>
      <c r="E1929" s="34"/>
      <c r="F1929" s="34"/>
      <c r="G1929" s="34"/>
    </row>
    <row r="1930" ht="15.15" spans="1:7">
      <c r="A1930" s="34"/>
      <c r="B1930" s="34"/>
      <c r="C1930" s="34"/>
      <c r="D1930" s="34"/>
      <c r="E1930" s="34"/>
      <c r="F1930" s="34"/>
      <c r="G1930" s="34"/>
    </row>
    <row r="1931" ht="15.15" spans="1:7">
      <c r="A1931" s="34"/>
      <c r="B1931" s="34"/>
      <c r="C1931" s="34"/>
      <c r="D1931" s="34"/>
      <c r="E1931" s="34"/>
      <c r="F1931" s="34"/>
      <c r="G1931" s="34"/>
    </row>
    <row r="1932" ht="15.15" spans="1:7">
      <c r="A1932" s="34"/>
      <c r="B1932" s="34"/>
      <c r="C1932" s="34"/>
      <c r="D1932" s="34"/>
      <c r="E1932" s="34"/>
      <c r="F1932" s="34"/>
      <c r="G1932" s="34"/>
    </row>
    <row r="1933" ht="15.15" spans="1:7">
      <c r="A1933" s="34"/>
      <c r="B1933" s="34"/>
      <c r="C1933" s="34"/>
      <c r="D1933" s="34"/>
      <c r="E1933" s="34"/>
      <c r="F1933" s="34"/>
      <c r="G1933" s="34"/>
    </row>
    <row r="1934" ht="15.15" spans="1:7">
      <c r="A1934" s="34"/>
      <c r="B1934" s="34"/>
      <c r="C1934" s="34"/>
      <c r="D1934" s="34"/>
      <c r="E1934" s="34"/>
      <c r="F1934" s="34"/>
      <c r="G1934" s="34"/>
    </row>
    <row r="1935" ht="15.15" spans="1:7">
      <c r="A1935" s="34"/>
      <c r="B1935" s="34"/>
      <c r="C1935" s="34"/>
      <c r="D1935" s="34"/>
      <c r="E1935" s="34"/>
      <c r="F1935" s="34"/>
      <c r="G1935" s="34"/>
    </row>
    <row r="1936" ht="15.15" spans="1:7">
      <c r="A1936" s="34"/>
      <c r="B1936" s="34"/>
      <c r="C1936" s="34"/>
      <c r="D1936" s="34"/>
      <c r="E1936" s="34"/>
      <c r="F1936" s="34"/>
      <c r="G1936" s="34"/>
    </row>
    <row r="1937" ht="15.15" spans="1:7">
      <c r="A1937" s="34"/>
      <c r="B1937" s="34"/>
      <c r="C1937" s="34"/>
      <c r="D1937" s="34"/>
      <c r="E1937" s="34"/>
      <c r="F1937" s="34"/>
      <c r="G1937" s="34"/>
    </row>
    <row r="1938" ht="15.15" spans="1:7">
      <c r="A1938" s="34"/>
      <c r="B1938" s="34"/>
      <c r="C1938" s="34"/>
      <c r="D1938" s="34"/>
      <c r="E1938" s="34"/>
      <c r="F1938" s="34"/>
      <c r="G1938" s="34"/>
    </row>
    <row r="1939" ht="15.15" spans="1:7">
      <c r="A1939" s="34"/>
      <c r="B1939" s="34"/>
      <c r="C1939" s="34"/>
      <c r="D1939" s="34"/>
      <c r="E1939" s="34"/>
      <c r="F1939" s="34"/>
      <c r="G1939" s="34"/>
    </row>
    <row r="1940" ht="15.15" spans="1:7">
      <c r="A1940" s="34"/>
      <c r="B1940" s="34"/>
      <c r="C1940" s="34"/>
      <c r="D1940" s="34"/>
      <c r="E1940" s="34"/>
      <c r="F1940" s="34"/>
      <c r="G1940" s="34"/>
    </row>
    <row r="1941" ht="15.15" spans="1:7">
      <c r="A1941" s="34"/>
      <c r="B1941" s="34"/>
      <c r="C1941" s="34"/>
      <c r="D1941" s="34"/>
      <c r="E1941" s="34"/>
      <c r="F1941" s="34"/>
      <c r="G1941" s="34"/>
    </row>
    <row r="1942" ht="15.15" spans="1:7">
      <c r="A1942" s="34"/>
      <c r="B1942" s="34"/>
      <c r="C1942" s="34"/>
      <c r="D1942" s="34"/>
      <c r="E1942" s="34"/>
      <c r="F1942" s="34"/>
      <c r="G1942" s="34"/>
    </row>
    <row r="1943" ht="15.15" spans="1:7">
      <c r="A1943" s="34"/>
      <c r="B1943" s="34"/>
      <c r="C1943" s="34"/>
      <c r="D1943" s="34"/>
      <c r="E1943" s="34"/>
      <c r="F1943" s="34"/>
      <c r="G1943" s="34"/>
    </row>
    <row r="1944" ht="15.15" spans="1:7">
      <c r="A1944" s="34"/>
      <c r="B1944" s="34"/>
      <c r="C1944" s="34"/>
      <c r="D1944" s="34"/>
      <c r="E1944" s="34"/>
      <c r="F1944" s="34"/>
      <c r="G1944" s="34"/>
    </row>
    <row r="1945" ht="15.15" spans="1:7">
      <c r="A1945" s="34"/>
      <c r="B1945" s="34"/>
      <c r="C1945" s="34"/>
      <c r="D1945" s="34"/>
      <c r="E1945" s="34"/>
      <c r="F1945" s="34"/>
      <c r="G1945" s="34"/>
    </row>
    <row r="1946" ht="15.15" spans="1:7">
      <c r="A1946" s="34"/>
      <c r="B1946" s="34"/>
      <c r="C1946" s="34"/>
      <c r="D1946" s="34"/>
      <c r="E1946" s="34"/>
      <c r="F1946" s="34"/>
      <c r="G1946" s="34"/>
    </row>
    <row r="1947" ht="15.15" spans="1:7">
      <c r="A1947" s="34"/>
      <c r="B1947" s="34"/>
      <c r="C1947" s="34"/>
      <c r="D1947" s="34"/>
      <c r="E1947" s="34"/>
      <c r="F1947" s="34"/>
      <c r="G1947" s="34"/>
    </row>
    <row r="1948" ht="15.15" spans="1:7">
      <c r="A1948" s="34"/>
      <c r="B1948" s="34"/>
      <c r="C1948" s="34"/>
      <c r="D1948" s="34"/>
      <c r="E1948" s="34"/>
      <c r="F1948" s="34"/>
      <c r="G1948" s="34"/>
    </row>
    <row r="1949" ht="15.15" spans="1:7">
      <c r="A1949" s="34"/>
      <c r="B1949" s="34"/>
      <c r="C1949" s="34"/>
      <c r="D1949" s="34"/>
      <c r="E1949" s="34"/>
      <c r="F1949" s="34"/>
      <c r="G1949" s="34"/>
    </row>
    <row r="1950" ht="15.15" spans="1:7">
      <c r="A1950" s="34"/>
      <c r="B1950" s="34"/>
      <c r="C1950" s="34"/>
      <c r="D1950" s="34"/>
      <c r="E1950" s="34"/>
      <c r="F1950" s="34"/>
      <c r="G1950" s="34"/>
    </row>
    <row r="1951" ht="15.15" spans="1:7">
      <c r="A1951" s="34"/>
      <c r="B1951" s="34"/>
      <c r="C1951" s="34"/>
      <c r="D1951" s="34"/>
      <c r="E1951" s="34"/>
      <c r="F1951" s="34"/>
      <c r="G1951" s="34"/>
    </row>
    <row r="1952" ht="15.15" spans="1:7">
      <c r="A1952" s="34"/>
      <c r="B1952" s="34"/>
      <c r="C1952" s="34"/>
      <c r="D1952" s="34"/>
      <c r="E1952" s="34"/>
      <c r="F1952" s="34"/>
      <c r="G1952" s="34"/>
    </row>
    <row r="1953" ht="15.15" spans="1:7">
      <c r="A1953" s="34"/>
      <c r="B1953" s="34"/>
      <c r="C1953" s="34"/>
      <c r="D1953" s="34"/>
      <c r="E1953" s="34"/>
      <c r="F1953" s="34"/>
      <c r="G1953" s="34"/>
    </row>
    <row r="1954" ht="15.15" spans="1:7">
      <c r="A1954" s="34"/>
      <c r="B1954" s="34"/>
      <c r="C1954" s="34"/>
      <c r="D1954" s="34"/>
      <c r="E1954" s="34"/>
      <c r="F1954" s="34"/>
      <c r="G1954" s="34"/>
    </row>
    <row r="1955" ht="15.15" spans="1:7">
      <c r="A1955" s="34"/>
      <c r="B1955" s="34"/>
      <c r="C1955" s="34"/>
      <c r="D1955" s="34"/>
      <c r="E1955" s="34"/>
      <c r="F1955" s="34"/>
      <c r="G1955" s="34"/>
    </row>
    <row r="1956" ht="15.15" spans="1:7">
      <c r="A1956" s="34"/>
      <c r="B1956" s="34"/>
      <c r="C1956" s="34"/>
      <c r="D1956" s="34"/>
      <c r="E1956" s="34"/>
      <c r="F1956" s="34"/>
      <c r="G1956" s="34"/>
    </row>
    <row r="1957" ht="15.15" spans="1:7">
      <c r="A1957" s="34"/>
      <c r="B1957" s="34"/>
      <c r="C1957" s="34"/>
      <c r="D1957" s="34"/>
      <c r="E1957" s="34"/>
      <c r="F1957" s="34"/>
      <c r="G1957" s="34"/>
    </row>
    <row r="1958" ht="15.15" spans="1:7">
      <c r="A1958" s="34"/>
      <c r="B1958" s="34"/>
      <c r="C1958" s="34"/>
      <c r="D1958" s="34"/>
      <c r="E1958" s="34"/>
      <c r="F1958" s="34"/>
      <c r="G1958" s="34"/>
    </row>
    <row r="1959" ht="15.15" spans="1:7">
      <c r="A1959" s="34"/>
      <c r="B1959" s="34"/>
      <c r="C1959" s="34"/>
      <c r="D1959" s="34"/>
      <c r="E1959" s="34"/>
      <c r="F1959" s="34"/>
      <c r="G1959" s="34"/>
    </row>
    <row r="1960" ht="15.15" spans="1:7">
      <c r="A1960" s="34"/>
      <c r="B1960" s="34"/>
      <c r="C1960" s="34"/>
      <c r="D1960" s="34"/>
      <c r="E1960" s="34"/>
      <c r="F1960" s="34"/>
      <c r="G1960" s="34"/>
    </row>
    <row r="1961" ht="15.15" spans="1:7">
      <c r="A1961" s="34"/>
      <c r="B1961" s="34"/>
      <c r="C1961" s="34"/>
      <c r="D1961" s="34"/>
      <c r="E1961" s="34"/>
      <c r="F1961" s="34"/>
      <c r="G1961" s="34"/>
    </row>
    <row r="1962" ht="15.15" spans="1:7">
      <c r="A1962" s="34"/>
      <c r="B1962" s="34"/>
      <c r="C1962" s="34"/>
      <c r="D1962" s="34"/>
      <c r="E1962" s="34"/>
      <c r="F1962" s="34"/>
      <c r="G1962" s="34"/>
    </row>
    <row r="1963" ht="15.15" spans="1:7">
      <c r="A1963" s="34"/>
      <c r="B1963" s="34"/>
      <c r="C1963" s="34"/>
      <c r="D1963" s="34"/>
      <c r="E1963" s="34"/>
      <c r="F1963" s="34"/>
      <c r="G1963" s="34"/>
    </row>
    <row r="1964" ht="15.15" spans="1:7">
      <c r="A1964" s="34"/>
      <c r="B1964" s="34"/>
      <c r="C1964" s="34"/>
      <c r="D1964" s="34"/>
      <c r="E1964" s="34"/>
      <c r="F1964" s="34"/>
      <c r="G1964" s="34"/>
    </row>
    <row r="1965" ht="15.15" spans="1:7">
      <c r="A1965" s="34"/>
      <c r="B1965" s="34"/>
      <c r="C1965" s="34"/>
      <c r="D1965" s="34"/>
      <c r="E1965" s="34"/>
      <c r="F1965" s="34"/>
      <c r="G1965" s="34"/>
    </row>
    <row r="1966" ht="15.15" spans="1:7">
      <c r="A1966" s="34"/>
      <c r="B1966" s="34"/>
      <c r="C1966" s="34"/>
      <c r="D1966" s="34"/>
      <c r="E1966" s="34"/>
      <c r="F1966" s="34"/>
      <c r="G1966" s="34"/>
    </row>
    <row r="1967" ht="15.15" spans="1:7">
      <c r="A1967" s="34"/>
      <c r="B1967" s="34"/>
      <c r="C1967" s="34"/>
      <c r="D1967" s="34"/>
      <c r="E1967" s="34"/>
      <c r="F1967" s="34"/>
      <c r="G1967" s="34"/>
    </row>
    <row r="1968" ht="15.15" spans="1:7">
      <c r="A1968" s="34"/>
      <c r="B1968" s="34"/>
      <c r="C1968" s="34"/>
      <c r="D1968" s="34"/>
      <c r="E1968" s="34"/>
      <c r="F1968" s="34"/>
      <c r="G1968" s="34"/>
    </row>
    <row r="1969" ht="15.15" spans="1:7">
      <c r="A1969" s="34"/>
      <c r="B1969" s="34"/>
      <c r="C1969" s="34"/>
      <c r="D1969" s="34"/>
      <c r="E1969" s="34"/>
      <c r="F1969" s="34"/>
      <c r="G1969" s="34"/>
    </row>
    <row r="1970" ht="15.15" spans="1:7">
      <c r="A1970" s="34"/>
      <c r="B1970" s="34"/>
      <c r="C1970" s="34"/>
      <c r="D1970" s="34"/>
      <c r="E1970" s="34"/>
      <c r="F1970" s="34"/>
      <c r="G1970" s="34"/>
    </row>
    <row r="1971" ht="15.15" spans="1:7">
      <c r="A1971" s="34"/>
      <c r="B1971" s="34"/>
      <c r="C1971" s="34"/>
      <c r="D1971" s="34"/>
      <c r="E1971" s="34"/>
      <c r="F1971" s="34"/>
      <c r="G1971" s="34"/>
    </row>
    <row r="1972" ht="15.15" spans="1:7">
      <c r="A1972" s="34"/>
      <c r="B1972" s="34"/>
      <c r="C1972" s="34"/>
      <c r="D1972" s="34"/>
      <c r="E1972" s="34"/>
      <c r="F1972" s="34"/>
      <c r="G1972" s="34"/>
    </row>
    <row r="1973" ht="15.15" spans="1:7">
      <c r="A1973" s="34"/>
      <c r="B1973" s="34"/>
      <c r="C1973" s="34"/>
      <c r="D1973" s="34"/>
      <c r="E1973" s="34"/>
      <c r="F1973" s="34"/>
      <c r="G1973" s="34"/>
    </row>
    <row r="1974" ht="15.15" spans="1:7">
      <c r="A1974" s="34"/>
      <c r="B1974" s="34"/>
      <c r="C1974" s="34"/>
      <c r="D1974" s="34"/>
      <c r="E1974" s="34"/>
      <c r="F1974" s="34"/>
      <c r="G1974" s="34"/>
    </row>
    <row r="1975" ht="15.15" spans="1:7">
      <c r="A1975" s="34"/>
      <c r="B1975" s="34"/>
      <c r="C1975" s="34"/>
      <c r="D1975" s="34"/>
      <c r="E1975" s="34"/>
      <c r="F1975" s="34"/>
      <c r="G1975" s="34"/>
    </row>
    <row r="1976" ht="15.15" spans="1:7">
      <c r="A1976" s="34"/>
      <c r="B1976" s="34"/>
      <c r="C1976" s="34"/>
      <c r="D1976" s="34"/>
      <c r="E1976" s="34"/>
      <c r="F1976" s="34"/>
      <c r="G1976" s="34"/>
    </row>
    <row r="1977" ht="15.15" spans="1:7">
      <c r="A1977" s="34"/>
      <c r="B1977" s="34"/>
      <c r="C1977" s="34"/>
      <c r="D1977" s="34"/>
      <c r="E1977" s="34"/>
      <c r="F1977" s="34"/>
      <c r="G1977" s="34"/>
    </row>
    <row r="1978" ht="15.15" spans="1:7">
      <c r="A1978" s="34"/>
      <c r="B1978" s="34"/>
      <c r="C1978" s="34"/>
      <c r="D1978" s="34"/>
      <c r="E1978" s="34"/>
      <c r="F1978" s="34"/>
      <c r="G1978" s="34"/>
    </row>
    <row r="1979" ht="15.15" spans="1:7">
      <c r="A1979" s="34"/>
      <c r="B1979" s="34"/>
      <c r="C1979" s="34"/>
      <c r="D1979" s="34"/>
      <c r="E1979" s="34"/>
      <c r="F1979" s="34"/>
      <c r="G1979" s="34"/>
    </row>
    <row r="1980" ht="15.15" spans="1:7">
      <c r="A1980" s="34"/>
      <c r="B1980" s="34"/>
      <c r="C1980" s="34"/>
      <c r="D1980" s="34"/>
      <c r="E1980" s="34"/>
      <c r="F1980" s="34"/>
      <c r="G1980" s="34"/>
    </row>
    <row r="1981" ht="15.15" spans="1:7">
      <c r="A1981" s="34"/>
      <c r="B1981" s="34"/>
      <c r="C1981" s="34"/>
      <c r="D1981" s="34"/>
      <c r="E1981" s="34"/>
      <c r="F1981" s="34"/>
      <c r="G1981" s="34"/>
    </row>
    <row r="1982" ht="15.15" spans="1:7">
      <c r="A1982" s="34"/>
      <c r="B1982" s="34"/>
      <c r="C1982" s="34"/>
      <c r="D1982" s="34"/>
      <c r="E1982" s="34"/>
      <c r="F1982" s="34"/>
      <c r="G1982" s="34"/>
    </row>
    <row r="1983" ht="15.15" spans="1:7">
      <c r="A1983" s="34"/>
      <c r="B1983" s="34"/>
      <c r="C1983" s="34"/>
      <c r="D1983" s="34"/>
      <c r="E1983" s="34"/>
      <c r="F1983" s="34"/>
      <c r="G1983" s="34"/>
    </row>
    <row r="1984" ht="15.15" spans="1:7">
      <c r="A1984" s="34"/>
      <c r="B1984" s="34"/>
      <c r="C1984" s="34"/>
      <c r="D1984" s="34"/>
      <c r="E1984" s="34"/>
      <c r="F1984" s="34"/>
      <c r="G1984" s="34"/>
    </row>
    <row r="1985" ht="15.15" spans="1:7">
      <c r="A1985" s="34"/>
      <c r="B1985" s="34"/>
      <c r="C1985" s="34"/>
      <c r="D1985" s="34"/>
      <c r="E1985" s="34"/>
      <c r="F1985" s="34"/>
      <c r="G1985" s="34"/>
    </row>
    <row r="1986" ht="15.15" spans="1:7">
      <c r="A1986" s="34"/>
      <c r="B1986" s="34"/>
      <c r="C1986" s="34"/>
      <c r="D1986" s="34"/>
      <c r="E1986" s="34"/>
      <c r="F1986" s="34"/>
      <c r="G1986" s="34"/>
    </row>
    <row r="1987" ht="15.15" spans="1:7">
      <c r="A1987" s="34"/>
      <c r="B1987" s="34"/>
      <c r="C1987" s="34"/>
      <c r="D1987" s="34"/>
      <c r="E1987" s="34"/>
      <c r="F1987" s="34"/>
      <c r="G1987" s="34"/>
    </row>
    <row r="1988" ht="15.15" spans="1:7">
      <c r="A1988" s="34"/>
      <c r="B1988" s="34"/>
      <c r="C1988" s="34"/>
      <c r="D1988" s="34"/>
      <c r="E1988" s="34"/>
      <c r="F1988" s="34"/>
      <c r="G1988" s="34"/>
    </row>
    <row r="1989" ht="15.15" spans="1:7">
      <c r="A1989" s="34"/>
      <c r="B1989" s="34"/>
      <c r="C1989" s="34"/>
      <c r="D1989" s="34"/>
      <c r="E1989" s="34"/>
      <c r="F1989" s="34"/>
      <c r="G1989" s="34"/>
    </row>
    <row r="1990" ht="15.15" spans="1:7">
      <c r="A1990" s="34"/>
      <c r="B1990" s="34"/>
      <c r="C1990" s="34"/>
      <c r="D1990" s="34"/>
      <c r="E1990" s="34"/>
      <c r="F1990" s="34"/>
      <c r="G1990" s="34"/>
    </row>
    <row r="1991" ht="15.15" spans="1:7">
      <c r="A1991" s="34"/>
      <c r="B1991" s="34"/>
      <c r="C1991" s="34"/>
      <c r="D1991" s="34"/>
      <c r="E1991" s="34"/>
      <c r="F1991" s="34"/>
      <c r="G1991" s="34"/>
    </row>
    <row r="1992" ht="15.15" spans="1:7">
      <c r="A1992" s="34"/>
      <c r="B1992" s="34"/>
      <c r="C1992" s="34"/>
      <c r="D1992" s="34"/>
      <c r="E1992" s="34"/>
      <c r="F1992" s="34"/>
      <c r="G1992" s="34"/>
    </row>
    <row r="1993" ht="15.15" spans="1:7">
      <c r="A1993" s="34"/>
      <c r="B1993" s="34"/>
      <c r="C1993" s="34"/>
      <c r="D1993" s="34"/>
      <c r="E1993" s="34"/>
      <c r="F1993" s="34"/>
      <c r="G1993" s="34"/>
    </row>
    <row r="1994" ht="15.15" spans="1:7">
      <c r="A1994" s="34"/>
      <c r="B1994" s="34"/>
      <c r="C1994" s="34"/>
      <c r="D1994" s="34"/>
      <c r="E1994" s="34"/>
      <c r="F1994" s="34"/>
      <c r="G1994" s="34"/>
    </row>
    <row r="1995" ht="15.15" spans="1:7">
      <c r="A1995" s="34"/>
      <c r="B1995" s="34"/>
      <c r="C1995" s="34"/>
      <c r="D1995" s="34"/>
      <c r="E1995" s="34"/>
      <c r="F1995" s="34"/>
      <c r="G1995" s="34"/>
    </row>
    <row r="1996" ht="15.15" spans="1:7">
      <c r="A1996" s="34"/>
      <c r="B1996" s="34"/>
      <c r="C1996" s="34"/>
      <c r="D1996" s="34"/>
      <c r="E1996" s="34"/>
      <c r="F1996" s="34"/>
      <c r="G1996" s="34"/>
    </row>
    <row r="1997" ht="15.15" spans="1:7">
      <c r="A1997" s="34"/>
      <c r="B1997" s="34"/>
      <c r="C1997" s="34"/>
      <c r="D1997" s="34"/>
      <c r="E1997" s="34"/>
      <c r="F1997" s="34"/>
      <c r="G1997" s="34"/>
    </row>
    <row r="1998" ht="15.15" spans="1:7">
      <c r="A1998" s="34"/>
      <c r="B1998" s="34"/>
      <c r="C1998" s="34"/>
      <c r="D1998" s="34"/>
      <c r="E1998" s="34"/>
      <c r="F1998" s="34"/>
      <c r="G1998" s="34"/>
    </row>
    <row r="1999" ht="15.15" spans="1:7">
      <c r="A1999" s="34"/>
      <c r="B1999" s="34"/>
      <c r="C1999" s="34"/>
      <c r="D1999" s="34"/>
      <c r="E1999" s="34"/>
      <c r="F1999" s="34"/>
      <c r="G1999" s="34"/>
    </row>
    <row r="2000" ht="15.15" spans="1:7">
      <c r="A2000" s="34"/>
      <c r="B2000" s="34"/>
      <c r="C2000" s="34"/>
      <c r="D2000" s="34"/>
      <c r="E2000" s="34"/>
      <c r="F2000" s="34"/>
      <c r="G2000" s="34"/>
    </row>
    <row r="2001" ht="15.15" spans="1:7">
      <c r="A2001" s="34"/>
      <c r="B2001" s="34"/>
      <c r="C2001" s="34"/>
      <c r="D2001" s="34"/>
      <c r="E2001" s="34"/>
      <c r="F2001" s="34"/>
      <c r="G2001" s="34"/>
    </row>
    <row r="2002" ht="15.15" spans="1:7">
      <c r="A2002" s="34"/>
      <c r="B2002" s="34"/>
      <c r="C2002" s="34"/>
      <c r="D2002" s="34"/>
      <c r="E2002" s="34"/>
      <c r="F2002" s="34"/>
      <c r="G2002" s="34"/>
    </row>
    <row r="2003" ht="15.15" spans="1:7">
      <c r="A2003" s="34"/>
      <c r="B2003" s="34"/>
      <c r="C2003" s="34"/>
      <c r="D2003" s="34"/>
      <c r="E2003" s="34"/>
      <c r="F2003" s="34"/>
      <c r="G2003" s="34"/>
    </row>
    <row r="2004" ht="15.15" spans="1:7">
      <c r="A2004" s="34"/>
      <c r="B2004" s="34"/>
      <c r="C2004" s="34"/>
      <c r="D2004" s="34"/>
      <c r="E2004" s="34"/>
      <c r="F2004" s="34"/>
      <c r="G2004" s="34"/>
    </row>
    <row r="2005" ht="15.15" spans="1:7">
      <c r="A2005" s="34"/>
      <c r="B2005" s="34"/>
      <c r="C2005" s="34"/>
      <c r="D2005" s="34"/>
      <c r="E2005" s="34"/>
      <c r="F2005" s="34"/>
      <c r="G2005" s="34"/>
    </row>
    <row r="2006" ht="15.15" spans="1:7">
      <c r="A2006" s="34"/>
      <c r="B2006" s="34"/>
      <c r="C2006" s="34"/>
      <c r="D2006" s="34"/>
      <c r="E2006" s="34"/>
      <c r="F2006" s="34"/>
      <c r="G2006" s="34"/>
    </row>
    <row r="2007" ht="15.15" spans="1:7">
      <c r="A2007" s="34"/>
      <c r="B2007" s="34"/>
      <c r="C2007" s="34"/>
      <c r="D2007" s="34"/>
      <c r="E2007" s="34"/>
      <c r="F2007" s="34"/>
      <c r="G2007" s="34"/>
    </row>
    <row r="2008" ht="15.15" spans="1:7">
      <c r="A2008" s="34"/>
      <c r="B2008" s="34"/>
      <c r="C2008" s="34"/>
      <c r="D2008" s="34"/>
      <c r="E2008" s="34"/>
      <c r="F2008" s="34"/>
      <c r="G2008" s="34"/>
    </row>
    <row r="2009" ht="15.15" spans="1:7">
      <c r="A2009" s="34"/>
      <c r="B2009" s="34"/>
      <c r="C2009" s="34"/>
      <c r="D2009" s="34"/>
      <c r="E2009" s="34"/>
      <c r="F2009" s="34"/>
      <c r="G2009" s="34"/>
    </row>
    <row r="2010" ht="15.15" spans="1:7">
      <c r="A2010" s="34"/>
      <c r="B2010" s="34"/>
      <c r="C2010" s="34"/>
      <c r="D2010" s="34"/>
      <c r="E2010" s="34"/>
      <c r="F2010" s="34"/>
      <c r="G2010" s="34"/>
    </row>
    <row r="2011" ht="15.15" spans="1:7">
      <c r="A2011" s="34"/>
      <c r="B2011" s="34"/>
      <c r="C2011" s="34"/>
      <c r="D2011" s="34"/>
      <c r="E2011" s="34"/>
      <c r="F2011" s="34"/>
      <c r="G2011" s="34"/>
    </row>
    <row r="2012" ht="15.15" spans="1:7">
      <c r="A2012" s="34"/>
      <c r="B2012" s="34"/>
      <c r="C2012" s="34"/>
      <c r="D2012" s="34"/>
      <c r="E2012" s="34"/>
      <c r="F2012" s="34"/>
      <c r="G2012" s="34"/>
    </row>
    <row r="2013" ht="15.15" spans="1:7">
      <c r="A2013" s="34"/>
      <c r="B2013" s="34"/>
      <c r="C2013" s="34"/>
      <c r="D2013" s="34"/>
      <c r="E2013" s="34"/>
      <c r="F2013" s="34"/>
      <c r="G2013" s="34"/>
    </row>
    <row r="2014" ht="15.15" spans="1:7">
      <c r="A2014" s="34"/>
      <c r="B2014" s="34"/>
      <c r="C2014" s="34"/>
      <c r="D2014" s="34"/>
      <c r="E2014" s="34"/>
      <c r="F2014" s="34"/>
      <c r="G2014" s="34"/>
    </row>
    <row r="2015" ht="15.15" spans="1:7">
      <c r="A2015" s="34"/>
      <c r="B2015" s="34"/>
      <c r="C2015" s="34"/>
      <c r="D2015" s="34"/>
      <c r="E2015" s="34"/>
      <c r="F2015" s="34"/>
      <c r="G2015" s="34"/>
    </row>
    <row r="2016" ht="15.15" spans="1:7">
      <c r="A2016" s="34"/>
      <c r="B2016" s="34"/>
      <c r="C2016" s="34"/>
      <c r="D2016" s="34"/>
      <c r="E2016" s="34"/>
      <c r="F2016" s="34"/>
      <c r="G2016" s="34"/>
    </row>
    <row r="2017" ht="15.15" spans="1:7">
      <c r="A2017" s="34"/>
      <c r="B2017" s="34"/>
      <c r="C2017" s="34"/>
      <c r="D2017" s="34"/>
      <c r="E2017" s="34"/>
      <c r="F2017" s="34"/>
      <c r="G2017" s="34"/>
    </row>
    <row r="2018" ht="15.15" spans="1:7">
      <c r="A2018" s="34"/>
      <c r="B2018" s="34"/>
      <c r="C2018" s="34"/>
      <c r="D2018" s="34"/>
      <c r="E2018" s="34"/>
      <c r="F2018" s="34"/>
      <c r="G2018" s="34"/>
    </row>
    <row r="2019" ht="15.15" spans="1:7">
      <c r="A2019" s="34"/>
      <c r="B2019" s="34"/>
      <c r="C2019" s="34"/>
      <c r="D2019" s="34"/>
      <c r="E2019" s="34"/>
      <c r="F2019" s="34"/>
      <c r="G2019" s="34"/>
    </row>
    <row r="2020" ht="15.15" spans="1:7">
      <c r="A2020" s="34"/>
      <c r="B2020" s="34"/>
      <c r="C2020" s="34"/>
      <c r="D2020" s="34"/>
      <c r="E2020" s="34"/>
      <c r="F2020" s="34"/>
      <c r="G2020" s="34"/>
    </row>
    <row r="2021" ht="15.15" spans="1:7">
      <c r="A2021" s="34"/>
      <c r="B2021" s="34"/>
      <c r="C2021" s="34"/>
      <c r="D2021" s="34"/>
      <c r="E2021" s="34"/>
      <c r="F2021" s="34"/>
      <c r="G2021" s="34"/>
    </row>
    <row r="2022" ht="15.15" spans="1:7">
      <c r="A2022" s="34"/>
      <c r="B2022" s="34"/>
      <c r="C2022" s="34"/>
      <c r="D2022" s="34"/>
      <c r="E2022" s="34"/>
      <c r="F2022" s="34"/>
      <c r="G2022" s="34"/>
    </row>
    <row r="2023" ht="15.15" spans="1:7">
      <c r="A2023" s="34"/>
      <c r="B2023" s="34"/>
      <c r="C2023" s="34"/>
      <c r="D2023" s="34"/>
      <c r="E2023" s="34"/>
      <c r="F2023" s="34"/>
      <c r="G2023" s="34"/>
    </row>
    <row r="2024" ht="15.15" spans="1:7">
      <c r="A2024" s="34"/>
      <c r="B2024" s="34"/>
      <c r="C2024" s="34"/>
      <c r="D2024" s="34"/>
      <c r="E2024" s="34"/>
      <c r="F2024" s="34"/>
      <c r="G2024" s="34"/>
    </row>
    <row r="2025" ht="15.15" spans="1:7">
      <c r="A2025" s="34"/>
      <c r="B2025" s="34"/>
      <c r="C2025" s="34"/>
      <c r="D2025" s="34"/>
      <c r="E2025" s="34"/>
      <c r="F2025" s="34"/>
      <c r="G2025" s="34"/>
    </row>
    <row r="2026" ht="15.15" spans="1:7">
      <c r="A2026" s="34"/>
      <c r="B2026" s="34"/>
      <c r="C2026" s="34"/>
      <c r="D2026" s="34"/>
      <c r="E2026" s="34"/>
      <c r="F2026" s="34"/>
      <c r="G2026" s="34"/>
    </row>
    <row r="2027" ht="15.15" spans="1:7">
      <c r="A2027" s="34"/>
      <c r="B2027" s="34"/>
      <c r="C2027" s="34"/>
      <c r="D2027" s="34"/>
      <c r="E2027" s="34"/>
      <c r="F2027" s="34"/>
      <c r="G2027" s="34"/>
    </row>
    <row r="2028" ht="15.15" spans="1:7">
      <c r="A2028" s="34"/>
      <c r="B2028" s="34"/>
      <c r="C2028" s="34"/>
      <c r="D2028" s="34"/>
      <c r="E2028" s="34"/>
      <c r="F2028" s="34"/>
      <c r="G2028" s="34"/>
    </row>
    <row r="2029" ht="15.15" spans="1:7">
      <c r="A2029" s="34"/>
      <c r="B2029" s="34"/>
      <c r="C2029" s="34"/>
      <c r="D2029" s="34"/>
      <c r="E2029" s="34"/>
      <c r="F2029" s="34"/>
      <c r="G2029" s="34"/>
    </row>
    <row r="2030" ht="15.15" spans="1:7">
      <c r="A2030" s="34"/>
      <c r="B2030" s="34"/>
      <c r="C2030" s="34"/>
      <c r="D2030" s="34"/>
      <c r="E2030" s="34"/>
      <c r="F2030" s="34"/>
      <c r="G2030" s="34"/>
    </row>
    <row r="2031" ht="15.15" spans="1:7">
      <c r="A2031" s="34"/>
      <c r="B2031" s="34"/>
      <c r="C2031" s="34"/>
      <c r="D2031" s="34"/>
      <c r="E2031" s="34"/>
      <c r="F2031" s="34"/>
      <c r="G2031" s="34"/>
    </row>
    <row r="2032" ht="15.15" spans="1:7">
      <c r="A2032" s="34"/>
      <c r="B2032" s="34"/>
      <c r="C2032" s="34"/>
      <c r="D2032" s="34"/>
      <c r="E2032" s="34"/>
      <c r="F2032" s="34"/>
      <c r="G2032" s="34"/>
    </row>
    <row r="2033" ht="15.15" spans="1:7">
      <c r="A2033" s="34"/>
      <c r="B2033" s="34"/>
      <c r="C2033" s="34"/>
      <c r="D2033" s="34"/>
      <c r="E2033" s="34"/>
      <c r="F2033" s="34"/>
      <c r="G2033" s="34"/>
    </row>
    <row r="2034" ht="15.15" spans="1:7">
      <c r="A2034" s="34"/>
      <c r="B2034" s="34"/>
      <c r="C2034" s="34"/>
      <c r="D2034" s="34"/>
      <c r="E2034" s="34"/>
      <c r="F2034" s="34"/>
      <c r="G2034" s="34"/>
    </row>
    <row r="2035" ht="15.15" spans="1:7">
      <c r="A2035" s="34"/>
      <c r="B2035" s="34"/>
      <c r="C2035" s="34"/>
      <c r="D2035" s="34"/>
      <c r="E2035" s="34"/>
      <c r="F2035" s="34"/>
      <c r="G2035" s="34"/>
    </row>
    <row r="2036" ht="15.15" spans="1:7">
      <c r="A2036" s="34"/>
      <c r="B2036" s="34"/>
      <c r="C2036" s="34"/>
      <c r="D2036" s="34"/>
      <c r="E2036" s="34"/>
      <c r="F2036" s="34"/>
      <c r="G2036" s="34"/>
    </row>
    <row r="2037" ht="15.15" spans="1:7">
      <c r="A2037" s="34"/>
      <c r="B2037" s="34"/>
      <c r="C2037" s="34"/>
      <c r="D2037" s="34"/>
      <c r="E2037" s="34"/>
      <c r="F2037" s="34"/>
      <c r="G2037" s="34"/>
    </row>
    <row r="2038" ht="15.15" spans="1:7">
      <c r="A2038" s="34"/>
      <c r="B2038" s="34"/>
      <c r="C2038" s="34"/>
      <c r="D2038" s="34"/>
      <c r="E2038" s="34"/>
      <c r="F2038" s="34"/>
      <c r="G2038" s="34"/>
    </row>
    <row r="2039" ht="15.15" spans="1:7">
      <c r="A2039" s="34"/>
      <c r="B2039" s="34"/>
      <c r="C2039" s="34"/>
      <c r="D2039" s="34"/>
      <c r="E2039" s="34"/>
      <c r="F2039" s="34"/>
      <c r="G2039" s="34"/>
    </row>
    <row r="2040" ht="15.15" spans="1:7">
      <c r="A2040" s="34"/>
      <c r="B2040" s="34"/>
      <c r="C2040" s="34"/>
      <c r="D2040" s="34"/>
      <c r="E2040" s="34"/>
      <c r="F2040" s="34"/>
      <c r="G2040" s="34"/>
    </row>
    <row r="2041" ht="15.15" spans="1:7">
      <c r="A2041" s="34"/>
      <c r="B2041" s="34"/>
      <c r="C2041" s="34"/>
      <c r="D2041" s="34"/>
      <c r="E2041" s="34"/>
      <c r="F2041" s="34"/>
      <c r="G2041" s="34"/>
    </row>
    <row r="2042" ht="15.15" spans="1:7">
      <c r="A2042" s="34"/>
      <c r="B2042" s="34"/>
      <c r="C2042" s="34"/>
      <c r="D2042" s="34"/>
      <c r="E2042" s="34"/>
      <c r="F2042" s="34"/>
      <c r="G2042" s="34"/>
    </row>
    <row r="2043" ht="15.15" spans="1:7">
      <c r="A2043" s="34"/>
      <c r="B2043" s="34"/>
      <c r="C2043" s="34"/>
      <c r="D2043" s="34"/>
      <c r="E2043" s="34"/>
      <c r="F2043" s="34"/>
      <c r="G2043" s="34"/>
    </row>
    <row r="2044" ht="15.15" spans="1:7">
      <c r="A2044" s="34"/>
      <c r="B2044" s="34"/>
      <c r="C2044" s="34"/>
      <c r="D2044" s="34"/>
      <c r="E2044" s="34"/>
      <c r="F2044" s="34"/>
      <c r="G2044" s="34"/>
    </row>
    <row r="2045" ht="15.15" spans="1:7">
      <c r="A2045" s="34"/>
      <c r="B2045" s="34"/>
      <c r="C2045" s="34"/>
      <c r="D2045" s="34"/>
      <c r="E2045" s="34"/>
      <c r="F2045" s="34"/>
      <c r="G2045" s="34"/>
    </row>
    <row r="2046" ht="15.15" spans="1:7">
      <c r="A2046" s="34"/>
      <c r="B2046" s="34"/>
      <c r="C2046" s="34"/>
      <c r="D2046" s="34"/>
      <c r="E2046" s="34"/>
      <c r="F2046" s="34"/>
      <c r="G2046" s="34"/>
    </row>
    <row r="2047" ht="15.15" spans="1:7">
      <c r="A2047" s="34"/>
      <c r="B2047" s="34"/>
      <c r="C2047" s="34"/>
      <c r="D2047" s="34"/>
      <c r="E2047" s="34"/>
      <c r="F2047" s="34"/>
      <c r="G2047" s="34"/>
    </row>
    <row r="2048" ht="15.15" spans="1:7">
      <c r="A2048" s="34"/>
      <c r="B2048" s="34"/>
      <c r="C2048" s="34"/>
      <c r="D2048" s="34"/>
      <c r="E2048" s="34"/>
      <c r="F2048" s="34"/>
      <c r="G2048" s="34"/>
    </row>
    <row r="2049" ht="15.15" spans="1:7">
      <c r="A2049" s="34"/>
      <c r="B2049" s="34"/>
      <c r="C2049" s="34"/>
      <c r="D2049" s="34"/>
      <c r="E2049" s="34"/>
      <c r="F2049" s="34"/>
      <c r="G2049" s="34"/>
    </row>
    <row r="2050" ht="15.15" spans="1:7">
      <c r="A2050" s="34"/>
      <c r="B2050" s="34"/>
      <c r="C2050" s="34"/>
      <c r="D2050" s="34"/>
      <c r="E2050" s="34"/>
      <c r="F2050" s="34"/>
      <c r="G2050" s="34"/>
    </row>
    <row r="2051" ht="15.15" spans="1:7">
      <c r="A2051" s="34"/>
      <c r="B2051" s="34"/>
      <c r="C2051" s="34"/>
      <c r="D2051" s="34"/>
      <c r="E2051" s="34"/>
      <c r="F2051" s="34"/>
      <c r="G2051" s="34"/>
    </row>
    <row r="2052" ht="15.15" spans="1:7">
      <c r="A2052" s="34"/>
      <c r="B2052" s="34"/>
      <c r="C2052" s="34"/>
      <c r="D2052" s="34"/>
      <c r="E2052" s="34"/>
      <c r="F2052" s="34"/>
      <c r="G2052" s="34"/>
    </row>
    <row r="2053" ht="15.15" spans="1:7">
      <c r="A2053" s="34"/>
      <c r="B2053" s="34"/>
      <c r="C2053" s="34"/>
      <c r="D2053" s="34"/>
      <c r="E2053" s="34"/>
      <c r="F2053" s="34"/>
      <c r="G2053" s="34"/>
    </row>
    <row r="2054" ht="15.15" spans="1:7">
      <c r="A2054" s="34"/>
      <c r="B2054" s="34"/>
      <c r="C2054" s="34"/>
      <c r="D2054" s="34"/>
      <c r="E2054" s="34"/>
      <c r="F2054" s="34"/>
      <c r="G2054" s="34"/>
    </row>
    <row r="2055" ht="15.15" spans="1:7">
      <c r="A2055" s="34"/>
      <c r="B2055" s="34"/>
      <c r="C2055" s="34"/>
      <c r="D2055" s="34"/>
      <c r="E2055" s="34"/>
      <c r="F2055" s="34"/>
      <c r="G2055" s="34"/>
    </row>
    <row r="2056" ht="15.15" spans="1:7">
      <c r="A2056" s="34"/>
      <c r="B2056" s="34"/>
      <c r="C2056" s="34"/>
      <c r="D2056" s="34"/>
      <c r="E2056" s="34"/>
      <c r="F2056" s="34"/>
      <c r="G2056" s="34"/>
    </row>
    <row r="2057" ht="15.15" spans="1:7">
      <c r="A2057" s="34"/>
      <c r="B2057" s="34"/>
      <c r="C2057" s="34"/>
      <c r="D2057" s="34"/>
      <c r="E2057" s="34"/>
      <c r="F2057" s="34"/>
      <c r="G2057" s="34"/>
    </row>
    <row r="2058" ht="15.15" spans="1:7">
      <c r="A2058" s="34"/>
      <c r="B2058" s="34"/>
      <c r="C2058" s="34"/>
      <c r="D2058" s="34"/>
      <c r="E2058" s="34"/>
      <c r="F2058" s="34"/>
      <c r="G2058" s="34"/>
    </row>
    <row r="2059" ht="15.15" spans="1:7">
      <c r="A2059" s="34"/>
      <c r="B2059" s="34"/>
      <c r="C2059" s="34"/>
      <c r="D2059" s="34"/>
      <c r="E2059" s="34"/>
      <c r="F2059" s="34"/>
      <c r="G2059" s="34"/>
    </row>
    <row r="2060" ht="15.15" spans="1:7">
      <c r="A2060" s="34"/>
      <c r="B2060" s="34"/>
      <c r="C2060" s="34"/>
      <c r="D2060" s="34"/>
      <c r="E2060" s="34"/>
      <c r="F2060" s="34"/>
      <c r="G2060" s="34"/>
    </row>
    <row r="2061" ht="15.15" spans="1:7">
      <c r="A2061" s="34"/>
      <c r="B2061" s="34"/>
      <c r="C2061" s="34"/>
      <c r="D2061" s="34"/>
      <c r="E2061" s="34"/>
      <c r="F2061" s="34"/>
      <c r="G2061" s="34"/>
    </row>
    <row r="2062" ht="15.15" spans="1:7">
      <c r="A2062" s="34"/>
      <c r="B2062" s="34"/>
      <c r="C2062" s="34"/>
      <c r="D2062" s="34"/>
      <c r="E2062" s="34"/>
      <c r="F2062" s="34"/>
      <c r="G2062" s="34"/>
    </row>
    <row r="2063" ht="15.15" spans="1:7">
      <c r="A2063" s="34"/>
      <c r="B2063" s="34"/>
      <c r="C2063" s="34"/>
      <c r="D2063" s="34"/>
      <c r="E2063" s="34"/>
      <c r="F2063" s="34"/>
      <c r="G2063" s="34"/>
    </row>
    <row r="2064" ht="15.15" spans="1:7">
      <c r="A2064" s="34"/>
      <c r="B2064" s="34"/>
      <c r="C2064" s="34"/>
      <c r="D2064" s="34"/>
      <c r="E2064" s="34"/>
      <c r="F2064" s="34"/>
      <c r="G2064" s="34"/>
    </row>
    <row r="2065" ht="15.15" spans="1:7">
      <c r="A2065" s="34"/>
      <c r="B2065" s="34"/>
      <c r="C2065" s="34"/>
      <c r="D2065" s="34"/>
      <c r="E2065" s="34"/>
      <c r="F2065" s="34"/>
      <c r="G2065" s="34"/>
    </row>
    <row r="2066" ht="15.15" spans="1:7">
      <c r="A2066" s="34"/>
      <c r="B2066" s="34"/>
      <c r="C2066" s="34"/>
      <c r="D2066" s="34"/>
      <c r="E2066" s="34"/>
      <c r="F2066" s="34"/>
      <c r="G2066" s="34"/>
    </row>
    <row r="2067" ht="15.15" spans="1:7">
      <c r="A2067" s="34"/>
      <c r="B2067" s="34"/>
      <c r="C2067" s="34"/>
      <c r="D2067" s="34"/>
      <c r="E2067" s="34"/>
      <c r="F2067" s="34"/>
      <c r="G2067" s="34"/>
    </row>
    <row r="2068" ht="15.15" spans="1:7">
      <c r="A2068" s="34"/>
      <c r="B2068" s="34"/>
      <c r="C2068" s="34"/>
      <c r="D2068" s="34"/>
      <c r="E2068" s="34"/>
      <c r="F2068" s="34"/>
      <c r="G2068" s="34"/>
    </row>
    <row r="2069" ht="15.15" spans="1:7">
      <c r="A2069" s="34"/>
      <c r="B2069" s="34"/>
      <c r="C2069" s="34"/>
      <c r="D2069" s="34"/>
      <c r="E2069" s="34"/>
      <c r="F2069" s="34"/>
      <c r="G2069" s="34"/>
    </row>
    <row r="2070" ht="15.15" spans="1:7">
      <c r="A2070" s="34"/>
      <c r="B2070" s="34"/>
      <c r="C2070" s="34"/>
      <c r="D2070" s="34"/>
      <c r="E2070" s="34"/>
      <c r="F2070" s="34"/>
      <c r="G2070" s="34"/>
    </row>
    <row r="2071" ht="15.15" spans="1:7">
      <c r="A2071" s="34"/>
      <c r="B2071" s="34"/>
      <c r="C2071" s="34"/>
      <c r="D2071" s="34"/>
      <c r="E2071" s="34"/>
      <c r="F2071" s="34"/>
      <c r="G2071" s="34"/>
    </row>
    <row r="2072" ht="15.15" spans="1:7">
      <c r="A2072" s="34"/>
      <c r="B2072" s="34"/>
      <c r="C2072" s="34"/>
      <c r="D2072" s="34"/>
      <c r="E2072" s="34"/>
      <c r="F2072" s="34"/>
      <c r="G2072" s="34"/>
    </row>
    <row r="2073" ht="15.15" spans="1:7">
      <c r="A2073" s="34"/>
      <c r="B2073" s="34"/>
      <c r="C2073" s="34"/>
      <c r="D2073" s="34"/>
      <c r="E2073" s="34"/>
      <c r="F2073" s="34"/>
      <c r="G2073" s="34"/>
    </row>
    <row r="2074" ht="15.15" spans="1:7">
      <c r="A2074" s="34"/>
      <c r="B2074" s="34"/>
      <c r="C2074" s="34"/>
      <c r="D2074" s="34"/>
      <c r="E2074" s="34"/>
      <c r="F2074" s="34"/>
      <c r="G2074" s="34"/>
    </row>
    <row r="2075" ht="15.15" spans="1:7">
      <c r="A2075" s="34"/>
      <c r="B2075" s="34"/>
      <c r="C2075" s="34"/>
      <c r="D2075" s="34"/>
      <c r="E2075" s="34"/>
      <c r="F2075" s="34"/>
      <c r="G2075" s="34"/>
    </row>
    <row r="2076" ht="15.15" spans="1:7">
      <c r="A2076" s="34"/>
      <c r="B2076" s="34"/>
      <c r="C2076" s="34"/>
      <c r="D2076" s="34"/>
      <c r="E2076" s="34"/>
      <c r="F2076" s="34"/>
      <c r="G2076" s="34"/>
    </row>
    <row r="2077" ht="15.15" spans="1:7">
      <c r="A2077" s="34"/>
      <c r="B2077" s="34"/>
      <c r="C2077" s="34"/>
      <c r="D2077" s="34"/>
      <c r="E2077" s="34"/>
      <c r="F2077" s="34"/>
      <c r="G2077" s="34"/>
    </row>
    <row r="2078" ht="15.15" spans="1:7">
      <c r="A2078" s="34"/>
      <c r="B2078" s="34"/>
      <c r="C2078" s="34"/>
      <c r="D2078" s="34"/>
      <c r="E2078" s="34"/>
      <c r="F2078" s="34"/>
      <c r="G2078" s="34"/>
    </row>
    <row r="2079" ht="15.15" spans="1:7">
      <c r="A2079" s="34"/>
      <c r="B2079" s="34"/>
      <c r="C2079" s="34"/>
      <c r="D2079" s="34"/>
      <c r="E2079" s="34"/>
      <c r="F2079" s="34"/>
      <c r="G2079" s="34"/>
    </row>
    <row r="2080" ht="15.15" spans="1:7">
      <c r="A2080" s="34"/>
      <c r="B2080" s="34"/>
      <c r="C2080" s="34"/>
      <c r="D2080" s="34"/>
      <c r="E2080" s="34"/>
      <c r="F2080" s="34"/>
      <c r="G2080" s="34"/>
    </row>
    <row r="2081" ht="15.15" spans="1:7">
      <c r="A2081" s="34"/>
      <c r="B2081" s="34"/>
      <c r="C2081" s="34"/>
      <c r="D2081" s="34"/>
      <c r="E2081" s="34"/>
      <c r="F2081" s="34"/>
      <c r="G2081" s="34"/>
    </row>
    <row r="2082" ht="15.15" spans="1:7">
      <c r="A2082" s="34"/>
      <c r="B2082" s="34"/>
      <c r="C2082" s="34"/>
      <c r="D2082" s="34"/>
      <c r="E2082" s="34"/>
      <c r="F2082" s="34"/>
      <c r="G2082" s="34"/>
    </row>
    <row r="2083" ht="15.15" spans="1:7">
      <c r="A2083" s="34"/>
      <c r="B2083" s="34"/>
      <c r="C2083" s="34"/>
      <c r="D2083" s="34"/>
      <c r="E2083" s="34"/>
      <c r="F2083" s="34"/>
      <c r="G2083" s="34"/>
    </row>
    <row r="2084" ht="15.15" spans="1:7">
      <c r="A2084" s="34"/>
      <c r="B2084" s="34"/>
      <c r="C2084" s="34"/>
      <c r="D2084" s="34"/>
      <c r="E2084" s="34"/>
      <c r="F2084" s="34"/>
      <c r="G2084" s="34"/>
    </row>
    <row r="2085" ht="15.15" spans="1:7">
      <c r="A2085" s="34"/>
      <c r="B2085" s="34"/>
      <c r="C2085" s="34"/>
      <c r="D2085" s="34"/>
      <c r="E2085" s="34"/>
      <c r="F2085" s="34"/>
      <c r="G2085" s="34"/>
    </row>
    <row r="2086" ht="15.15" spans="1:7">
      <c r="A2086" s="34"/>
      <c r="B2086" s="34"/>
      <c r="C2086" s="34"/>
      <c r="D2086" s="34"/>
      <c r="E2086" s="34"/>
      <c r="F2086" s="34"/>
      <c r="G2086" s="34"/>
    </row>
    <row r="2087" ht="15.15" spans="1:7">
      <c r="A2087" s="34"/>
      <c r="B2087" s="34"/>
      <c r="C2087" s="34"/>
      <c r="D2087" s="34"/>
      <c r="E2087" s="34"/>
      <c r="F2087" s="34"/>
      <c r="G2087" s="34"/>
    </row>
    <row r="2088" ht="15.15" spans="1:7">
      <c r="A2088" s="34"/>
      <c r="B2088" s="34"/>
      <c r="C2088" s="34"/>
      <c r="D2088" s="34"/>
      <c r="E2088" s="34"/>
      <c r="F2088" s="34"/>
      <c r="G2088" s="34"/>
    </row>
    <row r="2089" ht="15.15" spans="1:7">
      <c r="A2089" s="34"/>
      <c r="B2089" s="34"/>
      <c r="C2089" s="34"/>
      <c r="D2089" s="34"/>
      <c r="E2089" s="34"/>
      <c r="F2089" s="34"/>
      <c r="G2089" s="34"/>
    </row>
    <row r="2090" ht="15.15" spans="1:7">
      <c r="A2090" s="34"/>
      <c r="B2090" s="34"/>
      <c r="C2090" s="34"/>
      <c r="D2090" s="34"/>
      <c r="E2090" s="34"/>
      <c r="F2090" s="34"/>
      <c r="G2090" s="34"/>
    </row>
    <row r="2091" ht="15.15" spans="1:7">
      <c r="A2091" s="34"/>
      <c r="B2091" s="34"/>
      <c r="C2091" s="34"/>
      <c r="D2091" s="34"/>
      <c r="E2091" s="34"/>
      <c r="F2091" s="34"/>
      <c r="G2091" s="34"/>
    </row>
    <row r="2092" ht="15.15" spans="1:7">
      <c r="A2092" s="34"/>
      <c r="B2092" s="34"/>
      <c r="C2092" s="34"/>
      <c r="D2092" s="34"/>
      <c r="E2092" s="34"/>
      <c r="F2092" s="34"/>
      <c r="G2092" s="34"/>
    </row>
    <row r="2093" ht="15.15" spans="1:7">
      <c r="A2093" s="34"/>
      <c r="B2093" s="34"/>
      <c r="C2093" s="34"/>
      <c r="D2093" s="34"/>
      <c r="E2093" s="34"/>
      <c r="F2093" s="34"/>
      <c r="G2093" s="34"/>
    </row>
    <row r="2094" ht="15.15" spans="1:7">
      <c r="A2094" s="34"/>
      <c r="B2094" s="34"/>
      <c r="C2094" s="34"/>
      <c r="D2094" s="34"/>
      <c r="E2094" s="34"/>
      <c r="F2094" s="34"/>
      <c r="G2094" s="34"/>
    </row>
    <row r="2095" ht="15.15" spans="1:7">
      <c r="A2095" s="34"/>
      <c r="B2095" s="34"/>
      <c r="C2095" s="34"/>
      <c r="D2095" s="34"/>
      <c r="E2095" s="34"/>
      <c r="F2095" s="34"/>
      <c r="G2095" s="34"/>
    </row>
    <row r="2096" ht="15.15" spans="1:7">
      <c r="A2096" s="34"/>
      <c r="B2096" s="34"/>
      <c r="C2096" s="34"/>
      <c r="D2096" s="34"/>
      <c r="E2096" s="34"/>
      <c r="F2096" s="34"/>
      <c r="G2096" s="34"/>
    </row>
    <row r="2097" ht="15.15" spans="1:7">
      <c r="A2097" s="34"/>
      <c r="B2097" s="34"/>
      <c r="C2097" s="34"/>
      <c r="D2097" s="34"/>
      <c r="E2097" s="34"/>
      <c r="F2097" s="34"/>
      <c r="G2097" s="34"/>
    </row>
    <row r="2098" ht="15.15" spans="1:7">
      <c r="A2098" s="34"/>
      <c r="B2098" s="34"/>
      <c r="C2098" s="34"/>
      <c r="D2098" s="34"/>
      <c r="E2098" s="34"/>
      <c r="F2098" s="34"/>
      <c r="G2098" s="34"/>
    </row>
    <row r="2099" ht="15.15" spans="1:7">
      <c r="A2099" s="34"/>
      <c r="B2099" s="34"/>
      <c r="C2099" s="34"/>
      <c r="D2099" s="34"/>
      <c r="E2099" s="34"/>
      <c r="F2099" s="34"/>
      <c r="G2099" s="34"/>
    </row>
    <row r="2100" ht="15.15" spans="1:7">
      <c r="A2100" s="34"/>
      <c r="B2100" s="34"/>
      <c r="C2100" s="34"/>
      <c r="D2100" s="34"/>
      <c r="E2100" s="34"/>
      <c r="F2100" s="34"/>
      <c r="G2100" s="34"/>
    </row>
    <row r="2101" ht="15.15" spans="1:7">
      <c r="A2101" s="34"/>
      <c r="B2101" s="34"/>
      <c r="C2101" s="34"/>
      <c r="D2101" s="34"/>
      <c r="E2101" s="34"/>
      <c r="F2101" s="34"/>
      <c r="G2101" s="34"/>
    </row>
    <row r="2102" ht="15.15" spans="1:7">
      <c r="A2102" s="34"/>
      <c r="B2102" s="34"/>
      <c r="C2102" s="34"/>
      <c r="D2102" s="34"/>
      <c r="E2102" s="34"/>
      <c r="F2102" s="34"/>
      <c r="G2102" s="34"/>
    </row>
    <row r="2103" ht="15.15" spans="1:7">
      <c r="A2103" s="34"/>
      <c r="B2103" s="34"/>
      <c r="C2103" s="34"/>
      <c r="D2103" s="34"/>
      <c r="E2103" s="34"/>
      <c r="F2103" s="34"/>
      <c r="G2103" s="34"/>
    </row>
    <row r="2104" ht="15.15" spans="1:7">
      <c r="A2104" s="34"/>
      <c r="B2104" s="34"/>
      <c r="C2104" s="34"/>
      <c r="D2104" s="34"/>
      <c r="E2104" s="34"/>
      <c r="F2104" s="34"/>
      <c r="G2104" s="34"/>
    </row>
    <row r="2105" ht="15.15" spans="1:7">
      <c r="A2105" s="34"/>
      <c r="B2105" s="34"/>
      <c r="C2105" s="34"/>
      <c r="D2105" s="34"/>
      <c r="E2105" s="34"/>
      <c r="F2105" s="34"/>
      <c r="G2105" s="34"/>
    </row>
    <row r="2106" ht="15.15" spans="1:7">
      <c r="A2106" s="34"/>
      <c r="B2106" s="34"/>
      <c r="C2106" s="34"/>
      <c r="D2106" s="34"/>
      <c r="E2106" s="34"/>
      <c r="F2106" s="34"/>
      <c r="G2106" s="34"/>
    </row>
    <row r="2107" ht="15.15" spans="1:7">
      <c r="A2107" s="34"/>
      <c r="B2107" s="34"/>
      <c r="C2107" s="34"/>
      <c r="D2107" s="34"/>
      <c r="E2107" s="34"/>
      <c r="F2107" s="34"/>
      <c r="G2107" s="34"/>
    </row>
    <row r="2108" ht="15.15" spans="1:7">
      <c r="A2108" s="34"/>
      <c r="B2108" s="34"/>
      <c r="C2108" s="34"/>
      <c r="D2108" s="34"/>
      <c r="E2108" s="34"/>
      <c r="F2108" s="34"/>
      <c r="G2108" s="34"/>
    </row>
    <row r="2109" ht="15.15" spans="1:7">
      <c r="A2109" s="34"/>
      <c r="B2109" s="34"/>
      <c r="C2109" s="34"/>
      <c r="D2109" s="34"/>
      <c r="E2109" s="34"/>
      <c r="F2109" s="34"/>
      <c r="G2109" s="34"/>
    </row>
    <row r="2110" ht="15.15" spans="1:7">
      <c r="A2110" s="34"/>
      <c r="B2110" s="34"/>
      <c r="C2110" s="34"/>
      <c r="D2110" s="34"/>
      <c r="E2110" s="34"/>
      <c r="F2110" s="34"/>
      <c r="G2110" s="34"/>
    </row>
    <row r="2111" ht="15.15" spans="1:7">
      <c r="A2111" s="34"/>
      <c r="B2111" s="34"/>
      <c r="C2111" s="34"/>
      <c r="D2111" s="34"/>
      <c r="E2111" s="34"/>
      <c r="F2111" s="34"/>
      <c r="G2111" s="34"/>
    </row>
    <row r="2112" ht="15.15" spans="1:7">
      <c r="A2112" s="34"/>
      <c r="B2112" s="34"/>
      <c r="C2112" s="34"/>
      <c r="D2112" s="34"/>
      <c r="E2112" s="34"/>
      <c r="F2112" s="34"/>
      <c r="G2112" s="34"/>
    </row>
    <row r="2113" ht="15.15" spans="1:7">
      <c r="A2113" s="34"/>
      <c r="B2113" s="34"/>
      <c r="C2113" s="34"/>
      <c r="D2113" s="34"/>
      <c r="E2113" s="34"/>
      <c r="F2113" s="34"/>
      <c r="G2113" s="34"/>
    </row>
    <row r="2114" ht="15.15" spans="1:7">
      <c r="A2114" s="34"/>
      <c r="B2114" s="34"/>
      <c r="C2114" s="34"/>
      <c r="D2114" s="34"/>
      <c r="E2114" s="34"/>
      <c r="F2114" s="34"/>
      <c r="G2114" s="34"/>
    </row>
    <row r="2115" ht="15.15" spans="1:7">
      <c r="A2115" s="34"/>
      <c r="B2115" s="34"/>
      <c r="C2115" s="34"/>
      <c r="D2115" s="34"/>
      <c r="E2115" s="34"/>
      <c r="F2115" s="34"/>
      <c r="G2115" s="34"/>
    </row>
    <row r="2116" ht="15.15" spans="1:7">
      <c r="A2116" s="34"/>
      <c r="B2116" s="34"/>
      <c r="C2116" s="34"/>
      <c r="D2116" s="34"/>
      <c r="E2116" s="34"/>
      <c r="F2116" s="34"/>
      <c r="G2116" s="34"/>
    </row>
    <row r="2117" ht="15.15" spans="1:7">
      <c r="A2117" s="34"/>
      <c r="B2117" s="34"/>
      <c r="C2117" s="34"/>
      <c r="D2117" s="34"/>
      <c r="E2117" s="34"/>
      <c r="F2117" s="34"/>
      <c r="G2117" s="34"/>
    </row>
    <row r="2118" ht="15.15" spans="1:7">
      <c r="A2118" s="34"/>
      <c r="B2118" s="34"/>
      <c r="C2118" s="34"/>
      <c r="D2118" s="34"/>
      <c r="E2118" s="34"/>
      <c r="F2118" s="34"/>
      <c r="G2118" s="34"/>
    </row>
    <row r="2119" ht="15.15" spans="1:7">
      <c r="A2119" s="34"/>
      <c r="B2119" s="34"/>
      <c r="C2119" s="34"/>
      <c r="D2119" s="34"/>
      <c r="E2119" s="34"/>
      <c r="F2119" s="34"/>
      <c r="G2119" s="34"/>
    </row>
    <row r="2120" ht="15.15" spans="1:7">
      <c r="A2120" s="34"/>
      <c r="B2120" s="34"/>
      <c r="C2120" s="34"/>
      <c r="D2120" s="34"/>
      <c r="E2120" s="34"/>
      <c r="F2120" s="34"/>
      <c r="G2120" s="34"/>
    </row>
    <row r="2121" ht="15.15" spans="1:7">
      <c r="A2121" s="34"/>
      <c r="B2121" s="34"/>
      <c r="C2121" s="34"/>
      <c r="D2121" s="34"/>
      <c r="E2121" s="34"/>
      <c r="F2121" s="34"/>
      <c r="G2121" s="34"/>
    </row>
    <row r="2122" ht="15.15" spans="1:7">
      <c r="A2122" s="34"/>
      <c r="B2122" s="34"/>
      <c r="C2122" s="34"/>
      <c r="D2122" s="34"/>
      <c r="E2122" s="34"/>
      <c r="F2122" s="34"/>
      <c r="G2122" s="34"/>
    </row>
    <row r="2123" ht="15.15" spans="1:7">
      <c r="A2123" s="34"/>
      <c r="B2123" s="34"/>
      <c r="C2123" s="34"/>
      <c r="D2123" s="34"/>
      <c r="E2123" s="34"/>
      <c r="F2123" s="34"/>
      <c r="G2123" s="34"/>
    </row>
    <row r="2124" ht="15.15" spans="1:7">
      <c r="A2124" s="34"/>
      <c r="B2124" s="34"/>
      <c r="C2124" s="34"/>
      <c r="D2124" s="34"/>
      <c r="E2124" s="34"/>
      <c r="F2124" s="34"/>
      <c r="G2124" s="34"/>
    </row>
    <row r="2125" ht="15.15" spans="1:7">
      <c r="A2125" s="34"/>
      <c r="B2125" s="34"/>
      <c r="C2125" s="34"/>
      <c r="D2125" s="34"/>
      <c r="E2125" s="34"/>
      <c r="F2125" s="34"/>
      <c r="G2125" s="34"/>
    </row>
    <row r="2126" ht="15.15" spans="1:7">
      <c r="A2126" s="34"/>
      <c r="B2126" s="34"/>
      <c r="C2126" s="34"/>
      <c r="D2126" s="34"/>
      <c r="E2126" s="34"/>
      <c r="F2126" s="34"/>
      <c r="G2126" s="34"/>
    </row>
    <row r="2127" ht="15.15" spans="1:7">
      <c r="A2127" s="34"/>
      <c r="B2127" s="34"/>
      <c r="C2127" s="34"/>
      <c r="D2127" s="34"/>
      <c r="E2127" s="34"/>
      <c r="F2127" s="34"/>
      <c r="G2127" s="34"/>
    </row>
    <row r="2128" ht="15.15" spans="1:7">
      <c r="A2128" s="34"/>
      <c r="B2128" s="34"/>
      <c r="C2128" s="34"/>
      <c r="D2128" s="34"/>
      <c r="E2128" s="34"/>
      <c r="F2128" s="34"/>
      <c r="G2128" s="34"/>
    </row>
    <row r="2129" ht="15.15" spans="1:7">
      <c r="A2129" s="34"/>
      <c r="B2129" s="34"/>
      <c r="C2129" s="34"/>
      <c r="D2129" s="34"/>
      <c r="E2129" s="34"/>
      <c r="F2129" s="34"/>
      <c r="G2129" s="34"/>
    </row>
    <row r="2130" ht="15.15" spans="1:7">
      <c r="A2130" s="34"/>
      <c r="B2130" s="34"/>
      <c r="C2130" s="34"/>
      <c r="D2130" s="34"/>
      <c r="E2130" s="34"/>
      <c r="F2130" s="34"/>
      <c r="G2130" s="34"/>
    </row>
    <row r="2131" ht="15.15" spans="1:7">
      <c r="A2131" s="34"/>
      <c r="B2131" s="34"/>
      <c r="C2131" s="34"/>
      <c r="D2131" s="34"/>
      <c r="E2131" s="34"/>
      <c r="F2131" s="34"/>
      <c r="G2131" s="34"/>
    </row>
    <row r="2132" ht="15.15" spans="1:7">
      <c r="A2132" s="34"/>
      <c r="B2132" s="34"/>
      <c r="C2132" s="34"/>
      <c r="D2132" s="34"/>
      <c r="E2132" s="34"/>
      <c r="F2132" s="34"/>
      <c r="G2132" s="34"/>
    </row>
    <row r="2133" ht="15.15" spans="1:7">
      <c r="A2133" s="34"/>
      <c r="B2133" s="34"/>
      <c r="C2133" s="34"/>
      <c r="D2133" s="34"/>
      <c r="E2133" s="34"/>
      <c r="F2133" s="34"/>
      <c r="G2133" s="34"/>
    </row>
    <row r="2134" ht="15.15" spans="1:7">
      <c r="A2134" s="34"/>
      <c r="B2134" s="34"/>
      <c r="C2134" s="34"/>
      <c r="D2134" s="34"/>
      <c r="E2134" s="34"/>
      <c r="F2134" s="34"/>
      <c r="G2134" s="34"/>
    </row>
    <row r="2135" ht="15.15" spans="1:7">
      <c r="A2135" s="34"/>
      <c r="B2135" s="34"/>
      <c r="C2135" s="34"/>
      <c r="D2135" s="34"/>
      <c r="E2135" s="34"/>
      <c r="F2135" s="34"/>
      <c r="G2135" s="34"/>
    </row>
    <row r="2136" ht="15.15" spans="1:7">
      <c r="A2136" s="34"/>
      <c r="B2136" s="34"/>
      <c r="C2136" s="34"/>
      <c r="D2136" s="34"/>
      <c r="E2136" s="34"/>
      <c r="F2136" s="34"/>
      <c r="G2136" s="34"/>
    </row>
    <row r="2137" ht="15.15" spans="1:7">
      <c r="A2137" s="34"/>
      <c r="B2137" s="34"/>
      <c r="C2137" s="34"/>
      <c r="D2137" s="34"/>
      <c r="E2137" s="34"/>
      <c r="F2137" s="34"/>
      <c r="G2137" s="34"/>
    </row>
    <row r="2138" ht="15.15" spans="1:7">
      <c r="A2138" s="34"/>
      <c r="B2138" s="34"/>
      <c r="C2138" s="34"/>
      <c r="D2138" s="34"/>
      <c r="E2138" s="34"/>
      <c r="F2138" s="34"/>
      <c r="G2138" s="34"/>
    </row>
    <row r="2139" ht="15.15" spans="1:7">
      <c r="A2139" s="34"/>
      <c r="B2139" s="34"/>
      <c r="C2139" s="34"/>
      <c r="D2139" s="34"/>
      <c r="E2139" s="34"/>
      <c r="F2139" s="34"/>
      <c r="G2139" s="34"/>
    </row>
    <row r="2140" ht="15.15" spans="1:7">
      <c r="A2140" s="34"/>
      <c r="B2140" s="34"/>
      <c r="C2140" s="34"/>
      <c r="D2140" s="34"/>
      <c r="E2140" s="34"/>
      <c r="F2140" s="34"/>
      <c r="G2140" s="34"/>
    </row>
    <row r="2141" ht="15.15" spans="1:7">
      <c r="A2141" s="34"/>
      <c r="B2141" s="34"/>
      <c r="C2141" s="34"/>
      <c r="D2141" s="34"/>
      <c r="E2141" s="34"/>
      <c r="F2141" s="34"/>
      <c r="G2141" s="34"/>
    </row>
    <row r="2142" ht="15.15" spans="1:7">
      <c r="A2142" s="34"/>
      <c r="B2142" s="34"/>
      <c r="C2142" s="34"/>
      <c r="D2142" s="34"/>
      <c r="E2142" s="34"/>
      <c r="F2142" s="34"/>
      <c r="G2142" s="34"/>
    </row>
    <row r="2143" ht="15.15" spans="1:7">
      <c r="A2143" s="34"/>
      <c r="B2143" s="34"/>
      <c r="C2143" s="34"/>
      <c r="D2143" s="34"/>
      <c r="E2143" s="34"/>
      <c r="F2143" s="34"/>
      <c r="G2143" s="34"/>
    </row>
    <row r="2144" ht="15.15" spans="1:7">
      <c r="A2144" s="34"/>
      <c r="B2144" s="34"/>
      <c r="C2144" s="34"/>
      <c r="D2144" s="34"/>
      <c r="E2144" s="34"/>
      <c r="F2144" s="34"/>
      <c r="G2144" s="34"/>
    </row>
    <row r="2145" ht="15.15" spans="1:7">
      <c r="A2145" s="34"/>
      <c r="B2145" s="34"/>
      <c r="C2145" s="34"/>
      <c r="D2145" s="34"/>
      <c r="E2145" s="34"/>
      <c r="F2145" s="34"/>
      <c r="G2145" s="34"/>
    </row>
    <row r="2146" ht="15.15" spans="1:7">
      <c r="A2146" s="34"/>
      <c r="B2146" s="34"/>
      <c r="C2146" s="34"/>
      <c r="D2146" s="34"/>
      <c r="E2146" s="34"/>
      <c r="F2146" s="34"/>
      <c r="G2146" s="34"/>
    </row>
    <row r="2147" ht="15.15" spans="1:7">
      <c r="A2147" s="34"/>
      <c r="B2147" s="34"/>
      <c r="C2147" s="34"/>
      <c r="D2147" s="34"/>
      <c r="E2147" s="34"/>
      <c r="F2147" s="34"/>
      <c r="G2147" s="34"/>
    </row>
    <row r="2148" ht="15.15" spans="1:7">
      <c r="A2148" s="34"/>
      <c r="B2148" s="34"/>
      <c r="C2148" s="34"/>
      <c r="D2148" s="34"/>
      <c r="E2148" s="34"/>
      <c r="F2148" s="34"/>
      <c r="G2148" s="34"/>
    </row>
    <row r="2149" ht="15.15" spans="1:7">
      <c r="A2149" s="34"/>
      <c r="B2149" s="34"/>
      <c r="C2149" s="34"/>
      <c r="D2149" s="34"/>
      <c r="E2149" s="34"/>
      <c r="F2149" s="34"/>
      <c r="G2149" s="34"/>
    </row>
    <row r="2150" ht="15.15" spans="1:7">
      <c r="A2150" s="34"/>
      <c r="B2150" s="34"/>
      <c r="C2150" s="34"/>
      <c r="D2150" s="34"/>
      <c r="E2150" s="34"/>
      <c r="F2150" s="34"/>
      <c r="G2150" s="34"/>
    </row>
    <row r="2151" ht="15.15" spans="1:7">
      <c r="A2151" s="34"/>
      <c r="B2151" s="34"/>
      <c r="C2151" s="34"/>
      <c r="D2151" s="34"/>
      <c r="E2151" s="34"/>
      <c r="F2151" s="34"/>
      <c r="G2151" s="34"/>
    </row>
    <row r="2152" ht="15.15" spans="1:7">
      <c r="A2152" s="34"/>
      <c r="B2152" s="34"/>
      <c r="C2152" s="34"/>
      <c r="D2152" s="34"/>
      <c r="E2152" s="34"/>
      <c r="F2152" s="34"/>
      <c r="G2152" s="34"/>
    </row>
    <row r="2153" ht="15.15" spans="1:7">
      <c r="A2153" s="34"/>
      <c r="B2153" s="34"/>
      <c r="C2153" s="34"/>
      <c r="D2153" s="34"/>
      <c r="E2153" s="34"/>
      <c r="F2153" s="34"/>
      <c r="G2153" s="34"/>
    </row>
    <row r="2154" ht="15.15" spans="1:7">
      <c r="A2154" s="34"/>
      <c r="B2154" s="34"/>
      <c r="C2154" s="34"/>
      <c r="D2154" s="34"/>
      <c r="E2154" s="34"/>
      <c r="F2154" s="34"/>
      <c r="G2154" s="34"/>
    </row>
    <row r="2155" ht="15.15" spans="1:7">
      <c r="A2155" s="34"/>
      <c r="B2155" s="34"/>
      <c r="C2155" s="34"/>
      <c r="D2155" s="34"/>
      <c r="E2155" s="34"/>
      <c r="F2155" s="34"/>
      <c r="G2155" s="34"/>
    </row>
    <row r="2156" ht="15.15" spans="1:7">
      <c r="A2156" s="34"/>
      <c r="B2156" s="34"/>
      <c r="C2156" s="34"/>
      <c r="D2156" s="34"/>
      <c r="E2156" s="34"/>
      <c r="F2156" s="34"/>
      <c r="G2156" s="34"/>
    </row>
    <row r="2157" ht="15.15" spans="1:7">
      <c r="A2157" s="34"/>
      <c r="B2157" s="34"/>
      <c r="C2157" s="34"/>
      <c r="D2157" s="34"/>
      <c r="E2157" s="34"/>
      <c r="F2157" s="34"/>
      <c r="G2157" s="34"/>
    </row>
    <row r="2158" ht="15.15" spans="1:7">
      <c r="A2158" s="34"/>
      <c r="B2158" s="34"/>
      <c r="C2158" s="34"/>
      <c r="D2158" s="34"/>
      <c r="E2158" s="34"/>
      <c r="F2158" s="34"/>
      <c r="G2158" s="34"/>
    </row>
    <row r="2159" ht="15.15" spans="1:7">
      <c r="A2159" s="34"/>
      <c r="B2159" s="34"/>
      <c r="C2159" s="34"/>
      <c r="D2159" s="34"/>
      <c r="E2159" s="34"/>
      <c r="F2159" s="34"/>
      <c r="G2159" s="34"/>
    </row>
    <row r="2160" ht="15.15" spans="1:7">
      <c r="A2160" s="34"/>
      <c r="B2160" s="34"/>
      <c r="C2160" s="34"/>
      <c r="D2160" s="34"/>
      <c r="E2160" s="34"/>
      <c r="F2160" s="34"/>
      <c r="G2160" s="34"/>
    </row>
    <row r="2161" ht="15.15" spans="1:7">
      <c r="A2161" s="34"/>
      <c r="B2161" s="34"/>
      <c r="C2161" s="34"/>
      <c r="D2161" s="34"/>
      <c r="E2161" s="34"/>
      <c r="F2161" s="34"/>
      <c r="G2161" s="34"/>
    </row>
    <row r="2162" ht="15.15" spans="1:7">
      <c r="A2162" s="34"/>
      <c r="B2162" s="34"/>
      <c r="C2162" s="34"/>
      <c r="D2162" s="34"/>
      <c r="E2162" s="34"/>
      <c r="F2162" s="34"/>
      <c r="G2162" s="34"/>
    </row>
    <row r="2163" ht="15.15" spans="1:7">
      <c r="A2163" s="34"/>
      <c r="B2163" s="34"/>
      <c r="C2163" s="34"/>
      <c r="D2163" s="34"/>
      <c r="E2163" s="34"/>
      <c r="F2163" s="34"/>
      <c r="G2163" s="34"/>
    </row>
    <row r="2164" ht="15.15" spans="1:7">
      <c r="A2164" s="34"/>
      <c r="B2164" s="34"/>
      <c r="C2164" s="34"/>
      <c r="D2164" s="34"/>
      <c r="E2164" s="34"/>
      <c r="F2164" s="34"/>
      <c r="G2164" s="34"/>
    </row>
    <row r="2165" ht="15.15" spans="1:7">
      <c r="A2165" s="34"/>
      <c r="B2165" s="34"/>
      <c r="C2165" s="34"/>
      <c r="D2165" s="34"/>
      <c r="E2165" s="34"/>
      <c r="F2165" s="34"/>
      <c r="G2165" s="34"/>
    </row>
    <row r="2166" ht="15.15" spans="1:7">
      <c r="A2166" s="34"/>
      <c r="B2166" s="34"/>
      <c r="C2166" s="34"/>
      <c r="D2166" s="34"/>
      <c r="E2166" s="34"/>
      <c r="F2166" s="34"/>
      <c r="G2166" s="34"/>
    </row>
    <row r="2167" ht="15.15" spans="1:7">
      <c r="A2167" s="34"/>
      <c r="B2167" s="34"/>
      <c r="C2167" s="34"/>
      <c r="D2167" s="34"/>
      <c r="E2167" s="34"/>
      <c r="F2167" s="34"/>
      <c r="G2167" s="34"/>
    </row>
    <row r="2168" ht="15.15" spans="1:7">
      <c r="A2168" s="34"/>
      <c r="B2168" s="34"/>
      <c r="C2168" s="34"/>
      <c r="D2168" s="34"/>
      <c r="E2168" s="34"/>
      <c r="F2168" s="34"/>
      <c r="G2168" s="34"/>
    </row>
    <row r="2169" ht="15.15" spans="1:7">
      <c r="A2169" s="34"/>
      <c r="B2169" s="34"/>
      <c r="C2169" s="34"/>
      <c r="D2169" s="34"/>
      <c r="E2169" s="34"/>
      <c r="F2169" s="34"/>
      <c r="G2169" s="34"/>
    </row>
    <row r="2170" ht="15.15" spans="1:7">
      <c r="A2170" s="34"/>
      <c r="B2170" s="34"/>
      <c r="C2170" s="34"/>
      <c r="D2170" s="34"/>
      <c r="E2170" s="34"/>
      <c r="F2170" s="34"/>
      <c r="G2170" s="34"/>
    </row>
    <row r="2171" ht="15.15" spans="1:7">
      <c r="A2171" s="34"/>
      <c r="B2171" s="34"/>
      <c r="C2171" s="34"/>
      <c r="D2171" s="34"/>
      <c r="E2171" s="34"/>
      <c r="F2171" s="34"/>
      <c r="G2171" s="34"/>
    </row>
    <row r="2172" ht="15.15" spans="1:7">
      <c r="A2172" s="34"/>
      <c r="B2172" s="34"/>
      <c r="C2172" s="34"/>
      <c r="D2172" s="34"/>
      <c r="E2172" s="34"/>
      <c r="F2172" s="34"/>
      <c r="G2172" s="34"/>
    </row>
    <row r="2173" ht="15.15" spans="1:7">
      <c r="A2173" s="34"/>
      <c r="B2173" s="34"/>
      <c r="C2173" s="34"/>
      <c r="D2173" s="34"/>
      <c r="E2173" s="34"/>
      <c r="F2173" s="34"/>
      <c r="G2173" s="34"/>
    </row>
    <row r="2174" ht="15.15" spans="1:7">
      <c r="A2174" s="34"/>
      <c r="B2174" s="34"/>
      <c r="C2174" s="34"/>
      <c r="D2174" s="34"/>
      <c r="E2174" s="34"/>
      <c r="F2174" s="34"/>
      <c r="G2174" s="34"/>
    </row>
    <row r="2175" ht="15.15" spans="1:7">
      <c r="A2175" s="34"/>
      <c r="B2175" s="34"/>
      <c r="C2175" s="34"/>
      <c r="D2175" s="34"/>
      <c r="E2175" s="34"/>
      <c r="F2175" s="34"/>
      <c r="G2175" s="34"/>
    </row>
    <row r="2176" ht="15.15" spans="1:7">
      <c r="A2176" s="34"/>
      <c r="B2176" s="34"/>
      <c r="C2176" s="34"/>
      <c r="D2176" s="34"/>
      <c r="E2176" s="34"/>
      <c r="F2176" s="34"/>
      <c r="G2176" s="34"/>
    </row>
    <row r="2177" ht="15.15" spans="1:7">
      <c r="A2177" s="34"/>
      <c r="B2177" s="34"/>
      <c r="C2177" s="34"/>
      <c r="D2177" s="34"/>
      <c r="E2177" s="34"/>
      <c r="F2177" s="34"/>
      <c r="G2177" s="34"/>
    </row>
    <row r="2178" ht="15.15" spans="1:7">
      <c r="A2178" s="34"/>
      <c r="B2178" s="34"/>
      <c r="C2178" s="34"/>
      <c r="D2178" s="34"/>
      <c r="E2178" s="34"/>
      <c r="F2178" s="34"/>
      <c r="G2178" s="34"/>
    </row>
    <row r="2179" ht="15.15" spans="1:7">
      <c r="A2179" s="34"/>
      <c r="B2179" s="34"/>
      <c r="C2179" s="34"/>
      <c r="D2179" s="34"/>
      <c r="E2179" s="34"/>
      <c r="F2179" s="34"/>
      <c r="G2179" s="34"/>
    </row>
    <row r="2180" ht="15.15" spans="1:7">
      <c r="A2180" s="34"/>
      <c r="B2180" s="34"/>
      <c r="C2180" s="34"/>
      <c r="D2180" s="34"/>
      <c r="E2180" s="34"/>
      <c r="F2180" s="34"/>
      <c r="G2180" s="34"/>
    </row>
    <row r="2181" ht="15.15" spans="1:7">
      <c r="A2181" s="34"/>
      <c r="B2181" s="34"/>
      <c r="C2181" s="34"/>
      <c r="D2181" s="34"/>
      <c r="E2181" s="34"/>
      <c r="F2181" s="34"/>
      <c r="G2181" s="34"/>
    </row>
    <row r="2182" ht="15.15" spans="1:7">
      <c r="A2182" s="34"/>
      <c r="B2182" s="34"/>
      <c r="C2182" s="34"/>
      <c r="D2182" s="34"/>
      <c r="E2182" s="34"/>
      <c r="F2182" s="34"/>
      <c r="G2182" s="34"/>
    </row>
    <row r="2183" ht="15.15" spans="1:7">
      <c r="A2183" s="34"/>
      <c r="B2183" s="34"/>
      <c r="C2183" s="34"/>
      <c r="D2183" s="34"/>
      <c r="E2183" s="34"/>
      <c r="F2183" s="34"/>
      <c r="G2183" s="34"/>
    </row>
    <row r="2184" ht="15.15" spans="1:7">
      <c r="A2184" s="34"/>
      <c r="B2184" s="34"/>
      <c r="C2184" s="34"/>
      <c r="D2184" s="34"/>
      <c r="E2184" s="34"/>
      <c r="F2184" s="34"/>
      <c r="G2184" s="34"/>
    </row>
    <row r="2185" ht="15.15" spans="1:7">
      <c r="A2185" s="34"/>
      <c r="B2185" s="34"/>
      <c r="C2185" s="34"/>
      <c r="D2185" s="34"/>
      <c r="E2185" s="34"/>
      <c r="F2185" s="34"/>
      <c r="G2185" s="34"/>
    </row>
    <row r="2186" ht="15.15" spans="1:7">
      <c r="A2186" s="34"/>
      <c r="B2186" s="34"/>
      <c r="C2186" s="34"/>
      <c r="D2186" s="34"/>
      <c r="E2186" s="34"/>
      <c r="F2186" s="34"/>
      <c r="G2186" s="34"/>
    </row>
    <row r="2187" ht="15.15" spans="1:7">
      <c r="A2187" s="34"/>
      <c r="B2187" s="34"/>
      <c r="C2187" s="34"/>
      <c r="D2187" s="34"/>
      <c r="E2187" s="34"/>
      <c r="F2187" s="34"/>
      <c r="G2187" s="34"/>
    </row>
    <row r="2188" ht="15.15" spans="1:7">
      <c r="A2188" s="34"/>
      <c r="B2188" s="34"/>
      <c r="C2188" s="34"/>
      <c r="D2188" s="34"/>
      <c r="E2188" s="34"/>
      <c r="F2188" s="34"/>
      <c r="G2188" s="34"/>
    </row>
    <row r="2189" ht="15.15" spans="1:7">
      <c r="A2189" s="34"/>
      <c r="B2189" s="34"/>
      <c r="C2189" s="34"/>
      <c r="D2189" s="34"/>
      <c r="E2189" s="34"/>
      <c r="F2189" s="34"/>
      <c r="G2189" s="34"/>
    </row>
    <row r="2190" ht="15.15" spans="1:7">
      <c r="A2190" s="34"/>
      <c r="B2190" s="34"/>
      <c r="C2190" s="34"/>
      <c r="D2190" s="34"/>
      <c r="E2190" s="34"/>
      <c r="F2190" s="34"/>
      <c r="G2190" s="34"/>
    </row>
    <row r="2191" ht="15.15" spans="1:7">
      <c r="A2191" s="34"/>
      <c r="B2191" s="34"/>
      <c r="C2191" s="34"/>
      <c r="D2191" s="34"/>
      <c r="E2191" s="34"/>
      <c r="F2191" s="34"/>
      <c r="G2191" s="34"/>
    </row>
    <row r="2192" ht="15.15" spans="1:7">
      <c r="A2192" s="34"/>
      <c r="B2192" s="34"/>
      <c r="C2192" s="34"/>
      <c r="D2192" s="34"/>
      <c r="E2192" s="34"/>
      <c r="F2192" s="34"/>
      <c r="G2192" s="34"/>
    </row>
    <row r="2193" ht="15.15" spans="1:7">
      <c r="A2193" s="34"/>
      <c r="B2193" s="34"/>
      <c r="C2193" s="34"/>
      <c r="D2193" s="34"/>
      <c r="E2193" s="34"/>
      <c r="F2193" s="34"/>
      <c r="G2193" s="34"/>
    </row>
    <row r="2194" ht="15.15" spans="1:7">
      <c r="A2194" s="34"/>
      <c r="B2194" s="34"/>
      <c r="C2194" s="34"/>
      <c r="D2194" s="34"/>
      <c r="E2194" s="34"/>
      <c r="F2194" s="34"/>
      <c r="G2194" s="34"/>
    </row>
    <row r="2195" ht="15.15" spans="1:7">
      <c r="A2195" s="34"/>
      <c r="B2195" s="34"/>
      <c r="C2195" s="34"/>
      <c r="D2195" s="34"/>
      <c r="E2195" s="34"/>
      <c r="F2195" s="34"/>
      <c r="G2195" s="34"/>
    </row>
    <row r="2196" ht="15.15" spans="1:7">
      <c r="A2196" s="34"/>
      <c r="B2196" s="34"/>
      <c r="C2196" s="34"/>
      <c r="D2196" s="34"/>
      <c r="E2196" s="34"/>
      <c r="F2196" s="34"/>
      <c r="G2196" s="34"/>
    </row>
    <row r="2197" ht="15.15" spans="1:7">
      <c r="A2197" s="34"/>
      <c r="B2197" s="34"/>
      <c r="C2197" s="34"/>
      <c r="D2197" s="34"/>
      <c r="E2197" s="34"/>
      <c r="F2197" s="34"/>
      <c r="G2197" s="34"/>
    </row>
    <row r="2198" ht="15.15" spans="1:7">
      <c r="A2198" s="34"/>
      <c r="B2198" s="34"/>
      <c r="C2198" s="34"/>
      <c r="D2198" s="34"/>
      <c r="E2198" s="34"/>
      <c r="F2198" s="34"/>
      <c r="G2198" s="34"/>
    </row>
    <row r="2199" ht="15.15" spans="1:7">
      <c r="A2199" s="34"/>
      <c r="B2199" s="34"/>
      <c r="C2199" s="34"/>
      <c r="D2199" s="34"/>
      <c r="E2199" s="34"/>
      <c r="F2199" s="34"/>
      <c r="G2199" s="34"/>
    </row>
    <row r="2200" ht="15.15" spans="1:7">
      <c r="A2200" s="34"/>
      <c r="B2200" s="34"/>
      <c r="C2200" s="34"/>
      <c r="D2200" s="34"/>
      <c r="E2200" s="34"/>
      <c r="F2200" s="34"/>
      <c r="G2200" s="34"/>
    </row>
    <row r="2201" ht="15.15" spans="1:7">
      <c r="A2201" s="34"/>
      <c r="B2201" s="34"/>
      <c r="C2201" s="34"/>
      <c r="D2201" s="34"/>
      <c r="E2201" s="34"/>
      <c r="F2201" s="34"/>
      <c r="G2201" s="34"/>
    </row>
    <row r="2202" ht="15.15" spans="1:7">
      <c r="A2202" s="34"/>
      <c r="B2202" s="34"/>
      <c r="C2202" s="34"/>
      <c r="D2202" s="34"/>
      <c r="E2202" s="34"/>
      <c r="F2202" s="34"/>
      <c r="G2202" s="34"/>
    </row>
    <row r="2203" ht="15.15" spans="1:7">
      <c r="A2203" s="34"/>
      <c r="B2203" s="34"/>
      <c r="C2203" s="34"/>
      <c r="D2203" s="34"/>
      <c r="E2203" s="34"/>
      <c r="F2203" s="34"/>
      <c r="G2203" s="34"/>
    </row>
    <row r="2204" ht="15.15" spans="1:7">
      <c r="A2204" s="34"/>
      <c r="B2204" s="34"/>
      <c r="C2204" s="34"/>
      <c r="D2204" s="34"/>
      <c r="E2204" s="34"/>
      <c r="F2204" s="34"/>
      <c r="G2204" s="34"/>
    </row>
    <row r="2205" ht="15.15" spans="1:7">
      <c r="A2205" s="34"/>
      <c r="B2205" s="34"/>
      <c r="C2205" s="34"/>
      <c r="D2205" s="34"/>
      <c r="E2205" s="34"/>
      <c r="F2205" s="34"/>
      <c r="G2205" s="34"/>
    </row>
    <row r="2206" ht="15.15" spans="1:7">
      <c r="A2206" s="34"/>
      <c r="B2206" s="34"/>
      <c r="C2206" s="34"/>
      <c r="D2206" s="34"/>
      <c r="E2206" s="34"/>
      <c r="F2206" s="34"/>
      <c r="G2206" s="34"/>
    </row>
    <row r="2207" ht="15.15" spans="1:7">
      <c r="A2207" s="34"/>
      <c r="B2207" s="34"/>
      <c r="C2207" s="34"/>
      <c r="D2207" s="34"/>
      <c r="E2207" s="34"/>
      <c r="F2207" s="34"/>
      <c r="G2207" s="34"/>
    </row>
    <row r="2208" ht="15.15" spans="1:7">
      <c r="A2208" s="34"/>
      <c r="B2208" s="34"/>
      <c r="C2208" s="34"/>
      <c r="D2208" s="34"/>
      <c r="E2208" s="34"/>
      <c r="F2208" s="34"/>
      <c r="G2208" s="34"/>
    </row>
    <row r="2209" ht="15.15" spans="1:7">
      <c r="A2209" s="34"/>
      <c r="B2209" s="34"/>
      <c r="C2209" s="34"/>
      <c r="D2209" s="34"/>
      <c r="E2209" s="34"/>
      <c r="F2209" s="34"/>
      <c r="G2209" s="34"/>
    </row>
    <row r="2210" ht="15.15" spans="1:7">
      <c r="A2210" s="34"/>
      <c r="B2210" s="34"/>
      <c r="C2210" s="34"/>
      <c r="D2210" s="34"/>
      <c r="E2210" s="34"/>
      <c r="F2210" s="34"/>
      <c r="G2210" s="34"/>
    </row>
    <row r="2211" ht="15.15" spans="1:7">
      <c r="A2211" s="34"/>
      <c r="B2211" s="34"/>
      <c r="C2211" s="34"/>
      <c r="D2211" s="34"/>
      <c r="E2211" s="34"/>
      <c r="F2211" s="34"/>
      <c r="G2211" s="34"/>
    </row>
    <row r="2212" ht="15.15" spans="1:7">
      <c r="A2212" s="34"/>
      <c r="B2212" s="34"/>
      <c r="C2212" s="34"/>
      <c r="D2212" s="34"/>
      <c r="E2212" s="34"/>
      <c r="F2212" s="34"/>
      <c r="G2212" s="34"/>
    </row>
    <row r="2213" ht="15.15" spans="1:7">
      <c r="A2213" s="34"/>
      <c r="B2213" s="34"/>
      <c r="C2213" s="34"/>
      <c r="D2213" s="34"/>
      <c r="E2213" s="34"/>
      <c r="F2213" s="34"/>
      <c r="G2213" s="34"/>
    </row>
    <row r="2214" ht="15.15" spans="1:7">
      <c r="A2214" s="34"/>
      <c r="B2214" s="34"/>
      <c r="C2214" s="34"/>
      <c r="D2214" s="34"/>
      <c r="E2214" s="34"/>
      <c r="F2214" s="34"/>
      <c r="G2214" s="34"/>
    </row>
    <row r="2215" ht="15.15" spans="1:7">
      <c r="A2215" s="34"/>
      <c r="B2215" s="34"/>
      <c r="C2215" s="34"/>
      <c r="D2215" s="34"/>
      <c r="E2215" s="34"/>
      <c r="F2215" s="34"/>
      <c r="G2215" s="34"/>
    </row>
    <row r="2216" ht="15.15" spans="1:7">
      <c r="A2216" s="34"/>
      <c r="B2216" s="34"/>
      <c r="C2216" s="34"/>
      <c r="D2216" s="34"/>
      <c r="E2216" s="34"/>
      <c r="F2216" s="34"/>
      <c r="G2216" s="34"/>
    </row>
    <row r="2217" ht="15.15" spans="1:7">
      <c r="A2217" s="34"/>
      <c r="B2217" s="34"/>
      <c r="C2217" s="34"/>
      <c r="D2217" s="34"/>
      <c r="E2217" s="34"/>
      <c r="F2217" s="34"/>
      <c r="G2217" s="34"/>
    </row>
    <row r="2218" ht="15.15" spans="1:7">
      <c r="A2218" s="34"/>
      <c r="B2218" s="34"/>
      <c r="C2218" s="34"/>
      <c r="D2218" s="34"/>
      <c r="E2218" s="34"/>
      <c r="F2218" s="34"/>
      <c r="G2218" s="34"/>
    </row>
    <row r="2219" ht="15.15" spans="1:7">
      <c r="A2219" s="34"/>
      <c r="B2219" s="34"/>
      <c r="C2219" s="34"/>
      <c r="D2219" s="34"/>
      <c r="E2219" s="34"/>
      <c r="F2219" s="34"/>
      <c r="G2219" s="34"/>
    </row>
    <row r="2220" ht="15.15" spans="1:7">
      <c r="A2220" s="34"/>
      <c r="B2220" s="34"/>
      <c r="C2220" s="34"/>
      <c r="D2220" s="34"/>
      <c r="E2220" s="34"/>
      <c r="F2220" s="34"/>
      <c r="G2220" s="34"/>
    </row>
    <row r="2221" ht="15.15" spans="1:7">
      <c r="A2221" s="34"/>
      <c r="B2221" s="34"/>
      <c r="C2221" s="34"/>
      <c r="D2221" s="34"/>
      <c r="E2221" s="34"/>
      <c r="F2221" s="34"/>
      <c r="G2221" s="34"/>
    </row>
    <row r="2222" ht="15.15" spans="1:7">
      <c r="A2222" s="34"/>
      <c r="B2222" s="34"/>
      <c r="C2222" s="34"/>
      <c r="D2222" s="34"/>
      <c r="E2222" s="34"/>
      <c r="F2222" s="34"/>
      <c r="G2222" s="34"/>
    </row>
    <row r="2223" ht="15.15" spans="1:7">
      <c r="A2223" s="34"/>
      <c r="B2223" s="34"/>
      <c r="C2223" s="34"/>
      <c r="D2223" s="34"/>
      <c r="E2223" s="34"/>
      <c r="F2223" s="34"/>
      <c r="G2223" s="34"/>
    </row>
    <row r="2224" ht="15.15" spans="1:7">
      <c r="A2224" s="34"/>
      <c r="B2224" s="34"/>
      <c r="C2224" s="34"/>
      <c r="D2224" s="34"/>
      <c r="E2224" s="34"/>
      <c r="F2224" s="34"/>
      <c r="G2224" s="34"/>
    </row>
    <row r="2225" ht="15.15" spans="1:7">
      <c r="A2225" s="34"/>
      <c r="B2225" s="34"/>
      <c r="C2225" s="34"/>
      <c r="D2225" s="34"/>
      <c r="E2225" s="34"/>
      <c r="F2225" s="34"/>
      <c r="G2225" s="34"/>
    </row>
    <row r="2226" ht="15.15" spans="1:7">
      <c r="A2226" s="34"/>
      <c r="B2226" s="34"/>
      <c r="C2226" s="34"/>
      <c r="D2226" s="34"/>
      <c r="E2226" s="34"/>
      <c r="F2226" s="34"/>
      <c r="G2226" s="34"/>
    </row>
    <row r="2227" ht="15.15" spans="1:7">
      <c r="A2227" s="34"/>
      <c r="B2227" s="34"/>
      <c r="C2227" s="34"/>
      <c r="D2227" s="34"/>
      <c r="E2227" s="34"/>
      <c r="F2227" s="34"/>
      <c r="G2227" s="34"/>
    </row>
    <row r="2228" ht="15.15" spans="1:7">
      <c r="A2228" s="34"/>
      <c r="B2228" s="34"/>
      <c r="C2228" s="34"/>
      <c r="D2228" s="34"/>
      <c r="E2228" s="34"/>
      <c r="F2228" s="34"/>
      <c r="G2228" s="34"/>
    </row>
    <row r="2229" ht="15.15" spans="1:7">
      <c r="A2229" s="34"/>
      <c r="B2229" s="34"/>
      <c r="C2229" s="34"/>
      <c r="D2229" s="34"/>
      <c r="E2229" s="34"/>
      <c r="F2229" s="34"/>
      <c r="G2229" s="34"/>
    </row>
    <row r="2230" ht="15.15" spans="1:7">
      <c r="A2230" s="34"/>
      <c r="B2230" s="34"/>
      <c r="C2230" s="34"/>
      <c r="D2230" s="34"/>
      <c r="E2230" s="34"/>
      <c r="F2230" s="34"/>
      <c r="G2230" s="34"/>
    </row>
    <row r="2231" ht="15.15" spans="1:7">
      <c r="A2231" s="34"/>
      <c r="B2231" s="34"/>
      <c r="C2231" s="34"/>
      <c r="D2231" s="34"/>
      <c r="E2231" s="34"/>
      <c r="F2231" s="34"/>
      <c r="G2231" s="34"/>
    </row>
    <row r="2232" ht="15.15" spans="1:7">
      <c r="A2232" s="34"/>
      <c r="B2232" s="34"/>
      <c r="C2232" s="34"/>
      <c r="D2232" s="34"/>
      <c r="E2232" s="34"/>
      <c r="F2232" s="34"/>
      <c r="G2232" s="34"/>
    </row>
    <row r="2233" ht="15.15" spans="1:7">
      <c r="A2233" s="34"/>
      <c r="B2233" s="34"/>
      <c r="C2233" s="34"/>
      <c r="D2233" s="34"/>
      <c r="E2233" s="34"/>
      <c r="F2233" s="34"/>
      <c r="G2233" s="34"/>
    </row>
    <row r="2234" ht="15.15" spans="1:7">
      <c r="A2234" s="34"/>
      <c r="B2234" s="34"/>
      <c r="C2234" s="34"/>
      <c r="D2234" s="34"/>
      <c r="E2234" s="34"/>
      <c r="F2234" s="34"/>
      <c r="G2234" s="34"/>
    </row>
    <row r="2235" ht="15.15" spans="1:7">
      <c r="A2235" s="34"/>
      <c r="B2235" s="34"/>
      <c r="C2235" s="34"/>
      <c r="D2235" s="34"/>
      <c r="E2235" s="34"/>
      <c r="F2235" s="34"/>
      <c r="G2235" s="34"/>
    </row>
    <row r="2236" ht="15.15" spans="1:7">
      <c r="A2236" s="34"/>
      <c r="B2236" s="34"/>
      <c r="C2236" s="34"/>
      <c r="D2236" s="34"/>
      <c r="E2236" s="34"/>
      <c r="F2236" s="34"/>
      <c r="G2236" s="34"/>
    </row>
    <row r="2237" ht="15.15" spans="1:7">
      <c r="A2237" s="34"/>
      <c r="B2237" s="34"/>
      <c r="C2237" s="34"/>
      <c r="D2237" s="34"/>
      <c r="E2237" s="34"/>
      <c r="F2237" s="34"/>
      <c r="G2237" s="34"/>
    </row>
    <row r="2238" ht="15.15" spans="1:7">
      <c r="A2238" s="34"/>
      <c r="B2238" s="34"/>
      <c r="C2238" s="34"/>
      <c r="D2238" s="34"/>
      <c r="E2238" s="34"/>
      <c r="F2238" s="34"/>
      <c r="G2238" s="34"/>
    </row>
    <row r="2239" ht="15.15" spans="1:7">
      <c r="A2239" s="34"/>
      <c r="B2239" s="34"/>
      <c r="C2239" s="34"/>
      <c r="D2239" s="34"/>
      <c r="E2239" s="34"/>
      <c r="F2239" s="34"/>
      <c r="G2239" s="34"/>
    </row>
    <row r="2240" ht="15.15" spans="1:7">
      <c r="A2240" s="34"/>
      <c r="B2240" s="34"/>
      <c r="C2240" s="34"/>
      <c r="D2240" s="34"/>
      <c r="E2240" s="34"/>
      <c r="F2240" s="34"/>
      <c r="G2240" s="34"/>
    </row>
    <row r="2241" ht="15.15" spans="1:7">
      <c r="A2241" s="34"/>
      <c r="B2241" s="34"/>
      <c r="C2241" s="34"/>
      <c r="D2241" s="34"/>
      <c r="E2241" s="34"/>
      <c r="F2241" s="34"/>
      <c r="G2241" s="34"/>
    </row>
    <row r="2242" ht="15.15" spans="1:7">
      <c r="A2242" s="34"/>
      <c r="B2242" s="34"/>
      <c r="C2242" s="34"/>
      <c r="D2242" s="34"/>
      <c r="E2242" s="34"/>
      <c r="F2242" s="34"/>
      <c r="G2242" s="34"/>
    </row>
    <row r="2243" ht="15.15" spans="1:7">
      <c r="A2243" s="34"/>
      <c r="B2243" s="34"/>
      <c r="C2243" s="34"/>
      <c r="D2243" s="34"/>
      <c r="E2243" s="34"/>
      <c r="F2243" s="34"/>
      <c r="G2243" s="34"/>
    </row>
    <row r="2244" ht="15.15" spans="1:7">
      <c r="A2244" s="34"/>
      <c r="B2244" s="34"/>
      <c r="C2244" s="34"/>
      <c r="D2244" s="34"/>
      <c r="E2244" s="34"/>
      <c r="F2244" s="34"/>
      <c r="G2244" s="34"/>
    </row>
    <row r="2245" ht="15.15" spans="1:7">
      <c r="A2245" s="34"/>
      <c r="B2245" s="34"/>
      <c r="C2245" s="34"/>
      <c r="D2245" s="34"/>
      <c r="E2245" s="34"/>
      <c r="F2245" s="34"/>
      <c r="G2245" s="34"/>
    </row>
    <row r="2246" ht="15.15" spans="1:7">
      <c r="A2246" s="34"/>
      <c r="B2246" s="34"/>
      <c r="C2246" s="34"/>
      <c r="D2246" s="34"/>
      <c r="E2246" s="34"/>
      <c r="F2246" s="34"/>
      <c r="G2246" s="34"/>
    </row>
    <row r="2247" ht="15.15" spans="1:7">
      <c r="A2247" s="34"/>
      <c r="B2247" s="34"/>
      <c r="C2247" s="34"/>
      <c r="D2247" s="34"/>
      <c r="E2247" s="34"/>
      <c r="F2247" s="34"/>
      <c r="G2247" s="34"/>
    </row>
    <row r="2248" ht="15.15" spans="1:7">
      <c r="A2248" s="34"/>
      <c r="B2248" s="34"/>
      <c r="C2248" s="34"/>
      <c r="D2248" s="34"/>
      <c r="E2248" s="34"/>
      <c r="F2248" s="34"/>
      <c r="G2248" s="34"/>
    </row>
    <row r="2249" ht="15.15" spans="1:7">
      <c r="A2249" s="34"/>
      <c r="B2249" s="34"/>
      <c r="C2249" s="34"/>
      <c r="D2249" s="34"/>
      <c r="E2249" s="34"/>
      <c r="F2249" s="34"/>
      <c r="G2249" s="34"/>
    </row>
    <row r="2250" ht="15.15" spans="1:7">
      <c r="A2250" s="34"/>
      <c r="B2250" s="34"/>
      <c r="C2250" s="34"/>
      <c r="D2250" s="34"/>
      <c r="E2250" s="34"/>
      <c r="F2250" s="34"/>
      <c r="G2250" s="34"/>
    </row>
    <row r="2251" ht="15.15" spans="1:7">
      <c r="A2251" s="34"/>
      <c r="B2251" s="34"/>
      <c r="C2251" s="34"/>
      <c r="D2251" s="34"/>
      <c r="E2251" s="34"/>
      <c r="F2251" s="34"/>
      <c r="G2251" s="34"/>
    </row>
    <row r="2252" ht="15.15" spans="1:7">
      <c r="A2252" s="34"/>
      <c r="B2252" s="34"/>
      <c r="C2252" s="34"/>
      <c r="D2252" s="34"/>
      <c r="E2252" s="34"/>
      <c r="F2252" s="34"/>
      <c r="G2252" s="34"/>
    </row>
    <row r="2253" ht="15.15" spans="1:7">
      <c r="A2253" s="34"/>
      <c r="B2253" s="34"/>
      <c r="C2253" s="34"/>
      <c r="D2253" s="34"/>
      <c r="E2253" s="34"/>
      <c r="F2253" s="34"/>
      <c r="G2253" s="34"/>
    </row>
    <row r="2254" ht="15.15" spans="1:7">
      <c r="A2254" s="34"/>
      <c r="B2254" s="34"/>
      <c r="C2254" s="34"/>
      <c r="D2254" s="34"/>
      <c r="E2254" s="34"/>
      <c r="F2254" s="34"/>
      <c r="G2254" s="34"/>
    </row>
    <row r="2255" ht="15.15" spans="1:7">
      <c r="A2255" s="34"/>
      <c r="B2255" s="34"/>
      <c r="C2255" s="34"/>
      <c r="D2255" s="34"/>
      <c r="E2255" s="34"/>
      <c r="F2255" s="34"/>
      <c r="G2255" s="34"/>
    </row>
    <row r="2256" ht="15.15" spans="1:7">
      <c r="A2256" s="34"/>
      <c r="B2256" s="34"/>
      <c r="C2256" s="34"/>
      <c r="D2256" s="34"/>
      <c r="E2256" s="34"/>
      <c r="F2256" s="34"/>
      <c r="G2256" s="34"/>
    </row>
    <row r="2257" ht="15.15" spans="1:7">
      <c r="A2257" s="34"/>
      <c r="B2257" s="34"/>
      <c r="C2257" s="34"/>
      <c r="D2257" s="34"/>
      <c r="E2257" s="34"/>
      <c r="F2257" s="34"/>
      <c r="G2257" s="34"/>
    </row>
    <row r="2258" ht="15.15" spans="1:7">
      <c r="A2258" s="34"/>
      <c r="B2258" s="34"/>
      <c r="C2258" s="34"/>
      <c r="D2258" s="34"/>
      <c r="E2258" s="34"/>
      <c r="F2258" s="34"/>
      <c r="G2258" s="34"/>
    </row>
    <row r="2259" ht="15.15" spans="1:7">
      <c r="A2259" s="34"/>
      <c r="B2259" s="34"/>
      <c r="C2259" s="34"/>
      <c r="D2259" s="34"/>
      <c r="E2259" s="34"/>
      <c r="F2259" s="34"/>
      <c r="G2259" s="34"/>
    </row>
    <row r="2260" ht="15.15" spans="1:7">
      <c r="A2260" s="34"/>
      <c r="B2260" s="34"/>
      <c r="C2260" s="34"/>
      <c r="D2260" s="34"/>
      <c r="E2260" s="34"/>
      <c r="F2260" s="34"/>
      <c r="G2260" s="34"/>
    </row>
    <row r="2261" ht="15.15" spans="1:7">
      <c r="A2261" s="34"/>
      <c r="B2261" s="34"/>
      <c r="C2261" s="34"/>
      <c r="D2261" s="34"/>
      <c r="E2261" s="34"/>
      <c r="F2261" s="34"/>
      <c r="G2261" s="34"/>
    </row>
    <row r="2262" ht="15.15" spans="1:7">
      <c r="A2262" s="34"/>
      <c r="B2262" s="34"/>
      <c r="C2262" s="34"/>
      <c r="D2262" s="34"/>
      <c r="E2262" s="34"/>
      <c r="F2262" s="34"/>
      <c r="G2262" s="34"/>
    </row>
    <row r="2263" ht="15.15" spans="1:7">
      <c r="A2263" s="34"/>
      <c r="B2263" s="34"/>
      <c r="C2263" s="34"/>
      <c r="D2263" s="34"/>
      <c r="E2263" s="34"/>
      <c r="F2263" s="34"/>
      <c r="G2263" s="34"/>
    </row>
    <row r="2264" ht="15.15" spans="1:7">
      <c r="A2264" s="34"/>
      <c r="B2264" s="34"/>
      <c r="C2264" s="34"/>
      <c r="D2264" s="34"/>
      <c r="E2264" s="34"/>
      <c r="F2264" s="34"/>
      <c r="G2264" s="34"/>
    </row>
    <row r="2265" ht="15.15" spans="1:7">
      <c r="A2265" s="34"/>
      <c r="B2265" s="34"/>
      <c r="C2265" s="34"/>
      <c r="D2265" s="34"/>
      <c r="E2265" s="34"/>
      <c r="F2265" s="34"/>
      <c r="G2265" s="34"/>
    </row>
    <row r="2266" ht="15.15" spans="1:7">
      <c r="A2266" s="34"/>
      <c r="B2266" s="34"/>
      <c r="C2266" s="34"/>
      <c r="D2266" s="34"/>
      <c r="E2266" s="34"/>
      <c r="F2266" s="34"/>
      <c r="G2266" s="34"/>
    </row>
    <row r="2267" ht="15.15" spans="1:7">
      <c r="A2267" s="34"/>
      <c r="B2267" s="34"/>
      <c r="C2267" s="34"/>
      <c r="D2267" s="34"/>
      <c r="E2267" s="34"/>
      <c r="F2267" s="34"/>
      <c r="G2267" s="34"/>
    </row>
    <row r="2268" ht="15.15" spans="1:7">
      <c r="A2268" s="34"/>
      <c r="B2268" s="34"/>
      <c r="C2268" s="34"/>
      <c r="D2268" s="34"/>
      <c r="E2268" s="34"/>
      <c r="F2268" s="34"/>
      <c r="G2268" s="34"/>
    </row>
    <row r="2269" ht="15.15" spans="1:7">
      <c r="A2269" s="34"/>
      <c r="B2269" s="34"/>
      <c r="C2269" s="34"/>
      <c r="D2269" s="34"/>
      <c r="E2269" s="34"/>
      <c r="F2269" s="34"/>
      <c r="G2269" s="34"/>
    </row>
    <row r="2270" ht="15.15" spans="1:7">
      <c r="A2270" s="34"/>
      <c r="B2270" s="34"/>
      <c r="C2270" s="34"/>
      <c r="D2270" s="34"/>
      <c r="E2270" s="34"/>
      <c r="F2270" s="34"/>
      <c r="G2270" s="34"/>
    </row>
    <row r="2271" ht="15.15" spans="1:7">
      <c r="A2271" s="34"/>
      <c r="B2271" s="34"/>
      <c r="C2271" s="34"/>
      <c r="D2271" s="34"/>
      <c r="E2271" s="34"/>
      <c r="F2271" s="34"/>
      <c r="G2271" s="34"/>
    </row>
    <row r="2272" ht="15.15" spans="1:7">
      <c r="A2272" s="34"/>
      <c r="B2272" s="34"/>
      <c r="C2272" s="34"/>
      <c r="D2272" s="34"/>
      <c r="E2272" s="34"/>
      <c r="F2272" s="34"/>
      <c r="G2272" s="34"/>
    </row>
    <row r="2273" ht="15.15" spans="1:7">
      <c r="A2273" s="34"/>
      <c r="B2273" s="34"/>
      <c r="C2273" s="34"/>
      <c r="D2273" s="34"/>
      <c r="E2273" s="34"/>
      <c r="F2273" s="34"/>
      <c r="G2273" s="34"/>
    </row>
    <row r="2274" ht="15.15" spans="1:7">
      <c r="A2274" s="34"/>
      <c r="B2274" s="34"/>
      <c r="C2274" s="34"/>
      <c r="D2274" s="34"/>
      <c r="E2274" s="34"/>
      <c r="F2274" s="34"/>
      <c r="G2274" s="34"/>
    </row>
    <row r="2275" ht="15.15" spans="1:7">
      <c r="A2275" s="34"/>
      <c r="B2275" s="34"/>
      <c r="C2275" s="34"/>
      <c r="D2275" s="34"/>
      <c r="E2275" s="34"/>
      <c r="F2275" s="34"/>
      <c r="G2275" s="34"/>
    </row>
    <row r="2276" ht="15.15" spans="1:7">
      <c r="A2276" s="34"/>
      <c r="B2276" s="34"/>
      <c r="C2276" s="34"/>
      <c r="D2276" s="34"/>
      <c r="E2276" s="34"/>
      <c r="F2276" s="34"/>
      <c r="G2276" s="34"/>
    </row>
    <row r="2277" ht="15.15" spans="1:7">
      <c r="A2277" s="34"/>
      <c r="B2277" s="34"/>
      <c r="C2277" s="34"/>
      <c r="D2277" s="34"/>
      <c r="E2277" s="34"/>
      <c r="F2277" s="34"/>
      <c r="G2277" s="34"/>
    </row>
    <row r="2278" ht="15.15" spans="1:7">
      <c r="A2278" s="34"/>
      <c r="B2278" s="34"/>
      <c r="C2278" s="34"/>
      <c r="D2278" s="34"/>
      <c r="E2278" s="34"/>
      <c r="F2278" s="34"/>
      <c r="G2278" s="34"/>
    </row>
    <row r="2279" ht="15.15" spans="1:7">
      <c r="A2279" s="34"/>
      <c r="B2279" s="34"/>
      <c r="C2279" s="34"/>
      <c r="D2279" s="34"/>
      <c r="E2279" s="34"/>
      <c r="F2279" s="34"/>
      <c r="G2279" s="34"/>
    </row>
    <row r="2280" ht="15.15" spans="1:7">
      <c r="A2280" s="34"/>
      <c r="B2280" s="34"/>
      <c r="C2280" s="34"/>
      <c r="D2280" s="34"/>
      <c r="E2280" s="34"/>
      <c r="F2280" s="34"/>
      <c r="G2280" s="34"/>
    </row>
    <row r="2281" ht="15.15" spans="1:7">
      <c r="A2281" s="34"/>
      <c r="B2281" s="34"/>
      <c r="C2281" s="34"/>
      <c r="D2281" s="34"/>
      <c r="E2281" s="34"/>
      <c r="F2281" s="34"/>
      <c r="G2281" s="34"/>
    </row>
    <row r="2282" ht="15.15" spans="1:7">
      <c r="A2282" s="34"/>
      <c r="B2282" s="34"/>
      <c r="C2282" s="34"/>
      <c r="D2282" s="34"/>
      <c r="E2282" s="34"/>
      <c r="F2282" s="34"/>
      <c r="G2282" s="34"/>
    </row>
    <row r="2283" ht="15.15" spans="1:7">
      <c r="A2283" s="34"/>
      <c r="B2283" s="34"/>
      <c r="C2283" s="34"/>
      <c r="D2283" s="34"/>
      <c r="E2283" s="34"/>
      <c r="F2283" s="34"/>
      <c r="G2283" s="34"/>
    </row>
    <row r="2284" ht="15.15" spans="1:7">
      <c r="A2284" s="34"/>
      <c r="B2284" s="34"/>
      <c r="C2284" s="34"/>
      <c r="D2284" s="34"/>
      <c r="E2284" s="34"/>
      <c r="F2284" s="34"/>
      <c r="G2284" s="34"/>
    </row>
    <row r="2285" ht="15.15" spans="1:7">
      <c r="A2285" s="34"/>
      <c r="B2285" s="34"/>
      <c r="C2285" s="34"/>
      <c r="D2285" s="34"/>
      <c r="E2285" s="34"/>
      <c r="F2285" s="34"/>
      <c r="G2285" s="34"/>
    </row>
    <row r="2286" ht="15.15" spans="1:7">
      <c r="A2286" s="34"/>
      <c r="B2286" s="34"/>
      <c r="C2286" s="34"/>
      <c r="D2286" s="34"/>
      <c r="E2286" s="34"/>
      <c r="F2286" s="34"/>
      <c r="G2286" s="34"/>
    </row>
    <row r="2287" ht="15.15" spans="1:7">
      <c r="A2287" s="34"/>
      <c r="B2287" s="34"/>
      <c r="C2287" s="34"/>
      <c r="D2287" s="34"/>
      <c r="E2287" s="34"/>
      <c r="F2287" s="34"/>
      <c r="G2287" s="34"/>
    </row>
    <row r="2288" ht="15.15" spans="1:7">
      <c r="A2288" s="34"/>
      <c r="B2288" s="34"/>
      <c r="C2288" s="34"/>
      <c r="D2288" s="34"/>
      <c r="E2288" s="34"/>
      <c r="F2288" s="34"/>
      <c r="G2288" s="34"/>
    </row>
    <row r="2289" ht="15.15" spans="1:7">
      <c r="A2289" s="34"/>
      <c r="B2289" s="34"/>
      <c r="C2289" s="34"/>
      <c r="D2289" s="34"/>
      <c r="E2289" s="34"/>
      <c r="F2289" s="34"/>
      <c r="G2289" s="34"/>
    </row>
    <row r="2290" ht="15.15" spans="1:7">
      <c r="A2290" s="34"/>
      <c r="B2290" s="34"/>
      <c r="C2290" s="34"/>
      <c r="D2290" s="34"/>
      <c r="E2290" s="34"/>
      <c r="F2290" s="34"/>
      <c r="G2290" s="34"/>
    </row>
    <row r="2291" ht="15.15" spans="1:7">
      <c r="A2291" s="34"/>
      <c r="B2291" s="34"/>
      <c r="C2291" s="34"/>
      <c r="D2291" s="34"/>
      <c r="E2291" s="34"/>
      <c r="F2291" s="34"/>
      <c r="G2291" s="34"/>
    </row>
    <row r="2292" ht="15.15" spans="1:7">
      <c r="A2292" s="34"/>
      <c r="B2292" s="34"/>
      <c r="C2292" s="34"/>
      <c r="D2292" s="34"/>
      <c r="E2292" s="34"/>
      <c r="F2292" s="34"/>
      <c r="G2292" s="34"/>
    </row>
    <row r="2293" ht="15.15" spans="1:7">
      <c r="A2293" s="34"/>
      <c r="B2293" s="34"/>
      <c r="C2293" s="34"/>
      <c r="D2293" s="34"/>
      <c r="E2293" s="34"/>
      <c r="F2293" s="34"/>
      <c r="G2293" s="34"/>
    </row>
    <row r="2294" ht="15.15" spans="1:7">
      <c r="A2294" s="34"/>
      <c r="B2294" s="34"/>
      <c r="C2294" s="34"/>
      <c r="D2294" s="34"/>
      <c r="E2294" s="34"/>
      <c r="F2294" s="34"/>
      <c r="G2294" s="34"/>
    </row>
    <row r="2295" ht="15.15" spans="1:7">
      <c r="A2295" s="34"/>
      <c r="B2295" s="34"/>
      <c r="C2295" s="34"/>
      <c r="D2295" s="34"/>
      <c r="E2295" s="34"/>
      <c r="F2295" s="34"/>
      <c r="G2295" s="34"/>
    </row>
    <row r="2296" ht="15.15" spans="1:7">
      <c r="A2296" s="34"/>
      <c r="B2296" s="34"/>
      <c r="C2296" s="34"/>
      <c r="D2296" s="34"/>
      <c r="E2296" s="34"/>
      <c r="F2296" s="34"/>
      <c r="G2296" s="34"/>
    </row>
    <row r="2297" ht="15.15" spans="1:7">
      <c r="A2297" s="34"/>
      <c r="B2297" s="34"/>
      <c r="C2297" s="34"/>
      <c r="D2297" s="34"/>
      <c r="E2297" s="34"/>
      <c r="F2297" s="34"/>
      <c r="G2297" s="34"/>
    </row>
    <row r="2298" ht="15.15" spans="1:7">
      <c r="A2298" s="34"/>
      <c r="B2298" s="34"/>
      <c r="C2298" s="34"/>
      <c r="D2298" s="34"/>
      <c r="E2298" s="34"/>
      <c r="F2298" s="34"/>
      <c r="G2298" s="34"/>
    </row>
    <row r="2299" ht="15.15" spans="1:7">
      <c r="A2299" s="34"/>
      <c r="B2299" s="34"/>
      <c r="C2299" s="34"/>
      <c r="D2299" s="34"/>
      <c r="E2299" s="34"/>
      <c r="F2299" s="34"/>
      <c r="G2299" s="34"/>
    </row>
    <row r="2300" ht="15.15" spans="1:7">
      <c r="A2300" s="34"/>
      <c r="B2300" s="34"/>
      <c r="C2300" s="34"/>
      <c r="D2300" s="34"/>
      <c r="E2300" s="34"/>
      <c r="F2300" s="34"/>
      <c r="G2300" s="34"/>
    </row>
    <row r="2301" ht="15.15" spans="1:7">
      <c r="A2301" s="34"/>
      <c r="B2301" s="34"/>
      <c r="C2301" s="34"/>
      <c r="D2301" s="34"/>
      <c r="E2301" s="34"/>
      <c r="F2301" s="34"/>
      <c r="G2301" s="34"/>
    </row>
    <row r="2302" ht="15.15" spans="1:7">
      <c r="A2302" s="34"/>
      <c r="B2302" s="34"/>
      <c r="C2302" s="34"/>
      <c r="D2302" s="34"/>
      <c r="E2302" s="34"/>
      <c r="F2302" s="34"/>
      <c r="G2302" s="34"/>
    </row>
    <row r="2303" ht="15.15" spans="1:7">
      <c r="A2303" s="34"/>
      <c r="B2303" s="34"/>
      <c r="C2303" s="34"/>
      <c r="D2303" s="34"/>
      <c r="E2303" s="34"/>
      <c r="F2303" s="34"/>
      <c r="G2303" s="34"/>
    </row>
    <row r="2304" ht="15.15" spans="1:7">
      <c r="A2304" s="34"/>
      <c r="B2304" s="34"/>
      <c r="C2304" s="34"/>
      <c r="D2304" s="34"/>
      <c r="E2304" s="34"/>
      <c r="F2304" s="34"/>
      <c r="G2304" s="34"/>
    </row>
    <row r="2305" ht="15.15" spans="1:7">
      <c r="A2305" s="34"/>
      <c r="B2305" s="34"/>
      <c r="C2305" s="34"/>
      <c r="D2305" s="34"/>
      <c r="E2305" s="34"/>
      <c r="F2305" s="34"/>
      <c r="G2305" s="34"/>
    </row>
    <row r="2306" ht="15.15" spans="1:7">
      <c r="A2306" s="34"/>
      <c r="B2306" s="34"/>
      <c r="C2306" s="34"/>
      <c r="D2306" s="34"/>
      <c r="E2306" s="34"/>
      <c r="F2306" s="34"/>
      <c r="G2306" s="34"/>
    </row>
    <row r="2307" ht="15.15" spans="1:7">
      <c r="A2307" s="34"/>
      <c r="B2307" s="34"/>
      <c r="C2307" s="34"/>
      <c r="D2307" s="34"/>
      <c r="E2307" s="34"/>
      <c r="F2307" s="34"/>
      <c r="G2307" s="34"/>
    </row>
    <row r="2308" ht="15.15" spans="1:7">
      <c r="A2308" s="34"/>
      <c r="B2308" s="34"/>
      <c r="C2308" s="34"/>
      <c r="D2308" s="34"/>
      <c r="E2308" s="34"/>
      <c r="F2308" s="34"/>
      <c r="G2308" s="34"/>
    </row>
    <row r="2309" ht="15.15" spans="1:7">
      <c r="A2309" s="34"/>
      <c r="B2309" s="34"/>
      <c r="C2309" s="34"/>
      <c r="D2309" s="34"/>
      <c r="E2309" s="34"/>
      <c r="F2309" s="34"/>
      <c r="G2309" s="34"/>
    </row>
    <row r="2310" ht="15.15" spans="1:7">
      <c r="A2310" s="34"/>
      <c r="B2310" s="34"/>
      <c r="C2310" s="34"/>
      <c r="D2310" s="34"/>
      <c r="E2310" s="34"/>
      <c r="F2310" s="34"/>
      <c r="G2310" s="34"/>
    </row>
    <row r="2311" ht="15.15" spans="1:7">
      <c r="A2311" s="34"/>
      <c r="B2311" s="34"/>
      <c r="C2311" s="34"/>
      <c r="D2311" s="34"/>
      <c r="E2311" s="34"/>
      <c r="F2311" s="34"/>
      <c r="G2311" s="34"/>
    </row>
    <row r="2312" ht="15.15" spans="1:7">
      <c r="A2312" s="34"/>
      <c r="B2312" s="34"/>
      <c r="C2312" s="34"/>
      <c r="D2312" s="34"/>
      <c r="E2312" s="34"/>
      <c r="F2312" s="34"/>
      <c r="G2312" s="34"/>
    </row>
    <row r="2313" ht="15.15" spans="1:7">
      <c r="A2313" s="34"/>
      <c r="B2313" s="34"/>
      <c r="C2313" s="34"/>
      <c r="D2313" s="34"/>
      <c r="E2313" s="34"/>
      <c r="F2313" s="34"/>
      <c r="G2313" s="34"/>
    </row>
    <row r="2314" ht="15.15" spans="1:7">
      <c r="A2314" s="34"/>
      <c r="B2314" s="34"/>
      <c r="C2314" s="34"/>
      <c r="D2314" s="34"/>
      <c r="E2314" s="34"/>
      <c r="F2314" s="34"/>
      <c r="G2314" s="34"/>
    </row>
    <row r="2315" ht="15.15" spans="1:7">
      <c r="A2315" s="34"/>
      <c r="B2315" s="34"/>
      <c r="C2315" s="34"/>
      <c r="D2315" s="34"/>
      <c r="E2315" s="34"/>
      <c r="F2315" s="34"/>
      <c r="G2315" s="34"/>
    </row>
    <row r="2316" ht="15.15" spans="1:7">
      <c r="A2316" s="34"/>
      <c r="B2316" s="34"/>
      <c r="C2316" s="34"/>
      <c r="D2316" s="34"/>
      <c r="E2316" s="34"/>
      <c r="F2316" s="34"/>
      <c r="G2316" s="34"/>
    </row>
    <row r="2317" ht="15.15" spans="1:7">
      <c r="A2317" s="34"/>
      <c r="B2317" s="34"/>
      <c r="C2317" s="34"/>
      <c r="D2317" s="34"/>
      <c r="E2317" s="34"/>
      <c r="F2317" s="34"/>
      <c r="G2317" s="34"/>
    </row>
    <row r="2318" ht="15.15" spans="1:7">
      <c r="A2318" s="34"/>
      <c r="B2318" s="34"/>
      <c r="C2318" s="34"/>
      <c r="D2318" s="34"/>
      <c r="E2318" s="34"/>
      <c r="F2318" s="34"/>
      <c r="G2318" s="34"/>
    </row>
    <row r="2319" ht="15.15" spans="1:7">
      <c r="A2319" s="34"/>
      <c r="B2319" s="34"/>
      <c r="C2319" s="34"/>
      <c r="D2319" s="34"/>
      <c r="E2319" s="34"/>
      <c r="F2319" s="34"/>
      <c r="G2319" s="34"/>
    </row>
    <row r="2320" ht="15.15" spans="1:7">
      <c r="A2320" s="34"/>
      <c r="B2320" s="34"/>
      <c r="C2320" s="34"/>
      <c r="D2320" s="34"/>
      <c r="E2320" s="34"/>
      <c r="F2320" s="34"/>
      <c r="G2320" s="34"/>
    </row>
    <row r="2321" ht="15.15" spans="1:7">
      <c r="A2321" s="34"/>
      <c r="B2321" s="34"/>
      <c r="C2321" s="34"/>
      <c r="D2321" s="34"/>
      <c r="E2321" s="34"/>
      <c r="F2321" s="34"/>
      <c r="G2321" s="34"/>
    </row>
    <row r="2322" ht="15.15" spans="1:7">
      <c r="A2322" s="34"/>
      <c r="B2322" s="34"/>
      <c r="C2322" s="34"/>
      <c r="D2322" s="34"/>
      <c r="E2322" s="34"/>
      <c r="F2322" s="34"/>
      <c r="G2322" s="34"/>
    </row>
    <row r="2323" ht="15.15" spans="1:7">
      <c r="A2323" s="34"/>
      <c r="B2323" s="34"/>
      <c r="C2323" s="34"/>
      <c r="D2323" s="34"/>
      <c r="E2323" s="34"/>
      <c r="F2323" s="34"/>
      <c r="G2323" s="34"/>
    </row>
    <row r="2324" ht="15.15" spans="1:7">
      <c r="A2324" s="34"/>
      <c r="B2324" s="34"/>
      <c r="C2324" s="34"/>
      <c r="D2324" s="34"/>
      <c r="E2324" s="34"/>
      <c r="F2324" s="34"/>
      <c r="G2324" s="34"/>
    </row>
    <row r="2325" ht="15.15" spans="1:7">
      <c r="A2325" s="34"/>
      <c r="B2325" s="34"/>
      <c r="C2325" s="34"/>
      <c r="D2325" s="34"/>
      <c r="E2325" s="34"/>
      <c r="F2325" s="34"/>
      <c r="G2325" s="34"/>
    </row>
    <row r="2326" ht="15.15" spans="1:7">
      <c r="A2326" s="34"/>
      <c r="B2326" s="34"/>
      <c r="C2326" s="34"/>
      <c r="D2326" s="34"/>
      <c r="E2326" s="34"/>
      <c r="F2326" s="34"/>
      <c r="G2326" s="34"/>
    </row>
    <row r="2327" ht="15.15" spans="1:7">
      <c r="A2327" s="34"/>
      <c r="B2327" s="34"/>
      <c r="C2327" s="34"/>
      <c r="D2327" s="34"/>
      <c r="E2327" s="34"/>
      <c r="F2327" s="34"/>
      <c r="G2327" s="34"/>
    </row>
    <row r="2328" ht="15.15" spans="1:7">
      <c r="A2328" s="34"/>
      <c r="B2328" s="34"/>
      <c r="C2328" s="34"/>
      <c r="D2328" s="34"/>
      <c r="E2328" s="34"/>
      <c r="F2328" s="34"/>
      <c r="G2328" s="34"/>
    </row>
    <row r="2329" ht="15.15" spans="1:7">
      <c r="A2329" s="34"/>
      <c r="B2329" s="34"/>
      <c r="C2329" s="34"/>
      <c r="D2329" s="34"/>
      <c r="E2329" s="34"/>
      <c r="F2329" s="34"/>
      <c r="G2329" s="34"/>
    </row>
    <row r="2330" ht="15.15" spans="1:7">
      <c r="A2330" s="34"/>
      <c r="B2330" s="34"/>
      <c r="C2330" s="34"/>
      <c r="D2330" s="34"/>
      <c r="E2330" s="34"/>
      <c r="F2330" s="34"/>
      <c r="G2330" s="34"/>
    </row>
    <row r="2331" ht="15.15" spans="1:7">
      <c r="A2331" s="34"/>
      <c r="B2331" s="34"/>
      <c r="C2331" s="34"/>
      <c r="D2331" s="34"/>
      <c r="E2331" s="34"/>
      <c r="F2331" s="34"/>
      <c r="G2331" s="34"/>
    </row>
    <row r="2332" ht="15.15" spans="1:7">
      <c r="A2332" s="34"/>
      <c r="B2332" s="34"/>
      <c r="C2332" s="34"/>
      <c r="D2332" s="34"/>
      <c r="E2332" s="34"/>
      <c r="F2332" s="34"/>
      <c r="G2332" s="34"/>
    </row>
    <row r="2333" ht="15.15" spans="1:7">
      <c r="A2333" s="34"/>
      <c r="B2333" s="34"/>
      <c r="C2333" s="34"/>
      <c r="D2333" s="34"/>
      <c r="E2333" s="34"/>
      <c r="F2333" s="34"/>
      <c r="G2333" s="34"/>
    </row>
    <row r="2334" ht="15.15" spans="1:7">
      <c r="A2334" s="34"/>
      <c r="B2334" s="34"/>
      <c r="C2334" s="34"/>
      <c r="D2334" s="34"/>
      <c r="E2334" s="34"/>
      <c r="F2334" s="34"/>
      <c r="G2334" s="34"/>
    </row>
    <row r="2335" ht="15.15" spans="1:7">
      <c r="A2335" s="34"/>
      <c r="B2335" s="34"/>
      <c r="C2335" s="34"/>
      <c r="D2335" s="34"/>
      <c r="E2335" s="34"/>
      <c r="F2335" s="34"/>
      <c r="G2335" s="34"/>
    </row>
    <row r="2336" ht="15.15" spans="1:7">
      <c r="A2336" s="34"/>
      <c r="B2336" s="34"/>
      <c r="C2336" s="34"/>
      <c r="D2336" s="34"/>
      <c r="E2336" s="34"/>
      <c r="F2336" s="34"/>
      <c r="G2336" s="34"/>
    </row>
    <row r="2337" ht="15.15" spans="1:7">
      <c r="A2337" s="34"/>
      <c r="B2337" s="34"/>
      <c r="C2337" s="34"/>
      <c r="D2337" s="34"/>
      <c r="E2337" s="34"/>
      <c r="F2337" s="34"/>
      <c r="G2337" s="34"/>
    </row>
    <row r="2338" ht="15.15" spans="1:7">
      <c r="A2338" s="34"/>
      <c r="B2338" s="34"/>
      <c r="C2338" s="34"/>
      <c r="D2338" s="34"/>
      <c r="E2338" s="34"/>
      <c r="F2338" s="34"/>
      <c r="G2338" s="34"/>
    </row>
    <row r="2339" ht="15.15" spans="1:7">
      <c r="A2339" s="34"/>
      <c r="B2339" s="34"/>
      <c r="C2339" s="34"/>
      <c r="D2339" s="34"/>
      <c r="E2339" s="34"/>
      <c r="F2339" s="34"/>
      <c r="G2339" s="34"/>
    </row>
    <row r="2340" ht="15.15" spans="1:7">
      <c r="A2340" s="34"/>
      <c r="B2340" s="34"/>
      <c r="C2340" s="34"/>
      <c r="D2340" s="34"/>
      <c r="E2340" s="34"/>
      <c r="F2340" s="34"/>
      <c r="G2340" s="34"/>
    </row>
    <row r="2341" ht="15.15" spans="1:7">
      <c r="A2341" s="34"/>
      <c r="B2341" s="34"/>
      <c r="C2341" s="34"/>
      <c r="D2341" s="34"/>
      <c r="E2341" s="34"/>
      <c r="F2341" s="34"/>
      <c r="G2341" s="34"/>
    </row>
    <row r="2342" ht="15.15" spans="1:7">
      <c r="A2342" s="34"/>
      <c r="B2342" s="34"/>
      <c r="C2342" s="34"/>
      <c r="D2342" s="34"/>
      <c r="E2342" s="34"/>
      <c r="F2342" s="34"/>
      <c r="G2342" s="34"/>
    </row>
    <row r="2343" ht="15.15" spans="1:7">
      <c r="A2343" s="34"/>
      <c r="B2343" s="34"/>
      <c r="C2343" s="34"/>
      <c r="D2343" s="34"/>
      <c r="E2343" s="34"/>
      <c r="F2343" s="34"/>
      <c r="G2343" s="34"/>
    </row>
    <row r="2344" ht="15.15" spans="1:7">
      <c r="A2344" s="34"/>
      <c r="B2344" s="34"/>
      <c r="C2344" s="34"/>
      <c r="D2344" s="34"/>
      <c r="E2344" s="34"/>
      <c r="F2344" s="34"/>
      <c r="G2344" s="34"/>
    </row>
    <row r="2345" ht="15.15" spans="1:7">
      <c r="A2345" s="34"/>
      <c r="B2345" s="34"/>
      <c r="C2345" s="34"/>
      <c r="D2345" s="34"/>
      <c r="E2345" s="34"/>
      <c r="F2345" s="34"/>
      <c r="G2345" s="34"/>
    </row>
    <row r="2346" ht="15.15" spans="1:7">
      <c r="A2346" s="34"/>
      <c r="B2346" s="34"/>
      <c r="C2346" s="34"/>
      <c r="D2346" s="34"/>
      <c r="E2346" s="34"/>
      <c r="F2346" s="34"/>
      <c r="G2346" s="34"/>
    </row>
    <row r="2347" ht="15.15" spans="1:7">
      <c r="A2347" s="34"/>
      <c r="B2347" s="34"/>
      <c r="C2347" s="34"/>
      <c r="D2347" s="34"/>
      <c r="E2347" s="34"/>
      <c r="F2347" s="34"/>
      <c r="G2347" s="34"/>
    </row>
    <row r="2348" ht="15.15" spans="1:7">
      <c r="A2348" s="34"/>
      <c r="B2348" s="34"/>
      <c r="C2348" s="34"/>
      <c r="D2348" s="34"/>
      <c r="E2348" s="34"/>
      <c r="F2348" s="34"/>
      <c r="G2348" s="34"/>
    </row>
    <row r="2349" ht="15.15" spans="1:7">
      <c r="A2349" s="34"/>
      <c r="B2349" s="34"/>
      <c r="C2349" s="34"/>
      <c r="D2349" s="34"/>
      <c r="E2349" s="34"/>
      <c r="F2349" s="34"/>
      <c r="G2349" s="34"/>
    </row>
    <row r="2350" ht="15.15" spans="1:7">
      <c r="A2350" s="34"/>
      <c r="B2350" s="34"/>
      <c r="C2350" s="34"/>
      <c r="D2350" s="34"/>
      <c r="E2350" s="34"/>
      <c r="F2350" s="34"/>
      <c r="G2350" s="34"/>
    </row>
    <row r="2351" ht="15.15" spans="1:7">
      <c r="A2351" s="34"/>
      <c r="B2351" s="34"/>
      <c r="C2351" s="34"/>
      <c r="D2351" s="34"/>
      <c r="E2351" s="34"/>
      <c r="F2351" s="34"/>
      <c r="G2351" s="34"/>
    </row>
    <row r="2352" ht="15.15" spans="1:7">
      <c r="A2352" s="34"/>
      <c r="B2352" s="34"/>
      <c r="C2352" s="34"/>
      <c r="D2352" s="34"/>
      <c r="E2352" s="34"/>
      <c r="F2352" s="34"/>
      <c r="G2352" s="34"/>
    </row>
    <row r="2353" ht="15.15" spans="1:7">
      <c r="A2353" s="34"/>
      <c r="B2353" s="34"/>
      <c r="C2353" s="34"/>
      <c r="D2353" s="34"/>
      <c r="E2353" s="34"/>
      <c r="F2353" s="34"/>
      <c r="G2353" s="34"/>
    </row>
    <row r="2354" ht="15.15" spans="1:7">
      <c r="A2354" s="34"/>
      <c r="B2354" s="34"/>
      <c r="C2354" s="34"/>
      <c r="D2354" s="34"/>
      <c r="E2354" s="34"/>
      <c r="F2354" s="34"/>
      <c r="G2354" s="34"/>
    </row>
    <row r="2355" ht="15.15" spans="1:7">
      <c r="A2355" s="34"/>
      <c r="B2355" s="34"/>
      <c r="C2355" s="34"/>
      <c r="D2355" s="34"/>
      <c r="E2355" s="34"/>
      <c r="F2355" s="34"/>
      <c r="G2355" s="34"/>
    </row>
    <row r="2356" ht="15.15" spans="1:7">
      <c r="A2356" s="34"/>
      <c r="B2356" s="34"/>
      <c r="C2356" s="34"/>
      <c r="D2356" s="34"/>
      <c r="E2356" s="34"/>
      <c r="F2356" s="34"/>
      <c r="G2356" s="34"/>
    </row>
    <row r="2357" ht="15.15" spans="1:7">
      <c r="A2357" s="34"/>
      <c r="B2357" s="34"/>
      <c r="C2357" s="34"/>
      <c r="D2357" s="34"/>
      <c r="E2357" s="34"/>
      <c r="F2357" s="34"/>
      <c r="G2357" s="34"/>
    </row>
    <row r="2358" ht="15.15" spans="1:7">
      <c r="A2358" s="34"/>
      <c r="B2358" s="34"/>
      <c r="C2358" s="34"/>
      <c r="D2358" s="34"/>
      <c r="E2358" s="34"/>
      <c r="F2358" s="34"/>
      <c r="G2358" s="34"/>
    </row>
    <row r="2359" ht="15.15" spans="1:7">
      <c r="A2359" s="34"/>
      <c r="B2359" s="34"/>
      <c r="C2359" s="34"/>
      <c r="D2359" s="34"/>
      <c r="E2359" s="34"/>
      <c r="F2359" s="34"/>
      <c r="G2359" s="34"/>
    </row>
    <row r="2360" ht="15.15" spans="1:7">
      <c r="A2360" s="34"/>
      <c r="B2360" s="34"/>
      <c r="C2360" s="34"/>
      <c r="D2360" s="34"/>
      <c r="E2360" s="34"/>
      <c r="F2360" s="34"/>
      <c r="G2360" s="3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4037"/>
  <sheetViews>
    <sheetView workbookViewId="0">
      <selection activeCell="A1" sqref="A1"/>
    </sheetView>
  </sheetViews>
  <sheetFormatPr defaultColWidth="14.4259259259259" defaultRowHeight="15" customHeight="1" outlineLevelCol="2"/>
  <sheetData>
    <row r="1" customHeight="1" spans="1:3">
      <c r="A1" s="23" t="s">
        <v>0</v>
      </c>
      <c r="B1" s="23" t="s">
        <v>4</v>
      </c>
      <c r="C1" s="24" t="s">
        <v>5</v>
      </c>
    </row>
    <row r="2" customHeight="1" spans="1:3">
      <c r="A2" s="25" t="s">
        <v>10</v>
      </c>
      <c r="B2" s="25" t="s">
        <v>407</v>
      </c>
      <c r="C2" s="26" t="s">
        <v>605</v>
      </c>
    </row>
    <row r="3" customHeight="1" spans="1:3">
      <c r="A3" s="25" t="s">
        <v>701</v>
      </c>
      <c r="B3" s="25" t="s">
        <v>458</v>
      </c>
      <c r="C3" s="26" t="s">
        <v>702</v>
      </c>
    </row>
    <row r="4" customHeight="1" spans="1:3">
      <c r="A4" s="25" t="s">
        <v>21</v>
      </c>
      <c r="B4" s="25" t="s">
        <v>458</v>
      </c>
      <c r="C4" s="26" t="s">
        <v>489</v>
      </c>
    </row>
    <row r="5" customHeight="1" spans="1:3">
      <c r="A5" s="25" t="s">
        <v>23</v>
      </c>
      <c r="B5" s="25" t="s">
        <v>362</v>
      </c>
      <c r="C5" s="26" t="s">
        <v>363</v>
      </c>
    </row>
    <row r="6" customHeight="1" spans="1:3">
      <c r="A6" s="25" t="s">
        <v>452</v>
      </c>
      <c r="B6" s="25" t="s">
        <v>447</v>
      </c>
      <c r="C6" s="26" t="s">
        <v>453</v>
      </c>
    </row>
    <row r="7" customHeight="1" spans="1:3">
      <c r="A7" s="25" t="s">
        <v>556</v>
      </c>
      <c r="B7" s="25" t="s">
        <v>367</v>
      </c>
      <c r="C7" s="26" t="s">
        <v>557</v>
      </c>
    </row>
    <row r="8" customHeight="1" spans="1:3">
      <c r="A8" s="25" t="s">
        <v>27</v>
      </c>
      <c r="B8" s="25" t="s">
        <v>648</v>
      </c>
      <c r="C8" s="26" t="s">
        <v>649</v>
      </c>
    </row>
    <row r="9" customHeight="1" spans="1:3">
      <c r="A9" s="25" t="s">
        <v>29</v>
      </c>
      <c r="B9" s="25" t="s">
        <v>407</v>
      </c>
      <c r="C9" s="26" t="s">
        <v>613</v>
      </c>
    </row>
    <row r="10" customHeight="1" spans="1:3">
      <c r="A10" s="25" t="s">
        <v>33</v>
      </c>
      <c r="B10" s="25" t="s">
        <v>454</v>
      </c>
      <c r="C10" s="26" t="s">
        <v>455</v>
      </c>
    </row>
    <row r="11" customHeight="1" spans="1:3">
      <c r="A11" s="25" t="s">
        <v>34</v>
      </c>
      <c r="B11" s="25" t="s">
        <v>491</v>
      </c>
      <c r="C11" s="26" t="s">
        <v>492</v>
      </c>
    </row>
    <row r="12" customHeight="1" spans="1:3">
      <c r="A12" s="25" t="s">
        <v>35</v>
      </c>
      <c r="B12" s="25" t="s">
        <v>327</v>
      </c>
      <c r="C12" s="26" t="s">
        <v>525</v>
      </c>
    </row>
    <row r="13" customHeight="1" spans="1:3">
      <c r="A13" s="25" t="s">
        <v>36</v>
      </c>
      <c r="B13" s="25" t="s">
        <v>341</v>
      </c>
      <c r="C13" s="26" t="s">
        <v>581</v>
      </c>
    </row>
    <row r="14" customHeight="1" spans="1:3">
      <c r="A14" s="25" t="s">
        <v>37</v>
      </c>
      <c r="B14" s="25" t="s">
        <v>407</v>
      </c>
      <c r="C14" s="26" t="s">
        <v>582</v>
      </c>
    </row>
    <row r="15" customHeight="1" spans="1:3">
      <c r="A15" s="25" t="s">
        <v>669</v>
      </c>
      <c r="B15" s="25" t="s">
        <v>416</v>
      </c>
      <c r="C15" s="26" t="s">
        <v>670</v>
      </c>
    </row>
    <row r="16" customHeight="1" spans="1:3">
      <c r="A16" s="25" t="s">
        <v>38</v>
      </c>
      <c r="B16" s="25" t="s">
        <v>509</v>
      </c>
      <c r="C16" s="26" t="s">
        <v>712</v>
      </c>
    </row>
    <row r="17" customHeight="1" spans="1:3">
      <c r="A17" s="25" t="s">
        <v>40</v>
      </c>
      <c r="B17" s="25" t="s">
        <v>416</v>
      </c>
      <c r="C17" s="26" t="s">
        <v>417</v>
      </c>
    </row>
    <row r="18" customHeight="1" spans="1:3">
      <c r="A18" s="25" t="s">
        <v>595</v>
      </c>
      <c r="B18" s="25" t="s">
        <v>407</v>
      </c>
      <c r="C18" s="26" t="s">
        <v>596</v>
      </c>
    </row>
    <row r="19" customHeight="1" spans="1:3">
      <c r="A19" s="25" t="s">
        <v>41</v>
      </c>
      <c r="B19" s="25" t="s">
        <v>407</v>
      </c>
      <c r="C19" s="26" t="s">
        <v>469</v>
      </c>
    </row>
    <row r="20" customHeight="1" spans="1:3">
      <c r="A20" s="25" t="s">
        <v>42</v>
      </c>
      <c r="B20" s="25" t="s">
        <v>353</v>
      </c>
      <c r="C20" s="26" t="s">
        <v>502</v>
      </c>
    </row>
    <row r="21" customHeight="1" spans="1:3">
      <c r="A21" s="25" t="s">
        <v>503</v>
      </c>
      <c r="B21" s="25" t="s">
        <v>353</v>
      </c>
      <c r="C21" s="26" t="s">
        <v>504</v>
      </c>
    </row>
    <row r="22" customHeight="1" spans="1:3">
      <c r="A22" s="25" t="s">
        <v>43</v>
      </c>
      <c r="B22" s="25" t="s">
        <v>341</v>
      </c>
      <c r="C22" s="26" t="s">
        <v>526</v>
      </c>
    </row>
    <row r="23" customHeight="1" spans="1:3">
      <c r="A23" s="25" t="s">
        <v>44</v>
      </c>
      <c r="B23" s="25" t="s">
        <v>338</v>
      </c>
      <c r="C23" s="26" t="s">
        <v>339</v>
      </c>
    </row>
    <row r="24" customHeight="1" spans="1:3">
      <c r="A24" s="25" t="s">
        <v>45</v>
      </c>
      <c r="B24" s="25" t="s">
        <v>407</v>
      </c>
      <c r="C24" s="26" t="s">
        <v>408</v>
      </c>
    </row>
    <row r="25" customHeight="1" spans="1:3">
      <c r="A25" s="25" t="s">
        <v>46</v>
      </c>
      <c r="B25" s="25" t="s">
        <v>345</v>
      </c>
      <c r="C25" s="26" t="s">
        <v>346</v>
      </c>
    </row>
    <row r="26" customHeight="1" spans="1:3">
      <c r="A26" s="25" t="s">
        <v>48</v>
      </c>
      <c r="B26" s="25" t="s">
        <v>367</v>
      </c>
      <c r="C26" s="26" t="s">
        <v>709</v>
      </c>
    </row>
    <row r="27" customHeight="1" spans="1:3">
      <c r="A27" s="25" t="s">
        <v>49</v>
      </c>
      <c r="B27" s="25" t="s">
        <v>407</v>
      </c>
      <c r="C27" s="26" t="s">
        <v>493</v>
      </c>
    </row>
    <row r="28" customHeight="1" spans="1:3">
      <c r="A28" s="25" t="s">
        <v>51</v>
      </c>
      <c r="B28" s="25" t="s">
        <v>338</v>
      </c>
      <c r="C28" s="26" t="s">
        <v>597</v>
      </c>
    </row>
    <row r="29" customHeight="1" spans="1:3">
      <c r="A29" s="25" t="s">
        <v>52</v>
      </c>
      <c r="B29" s="25" t="s">
        <v>407</v>
      </c>
      <c r="C29" s="26" t="s">
        <v>540</v>
      </c>
    </row>
    <row r="30" customHeight="1" spans="1:3">
      <c r="A30" s="25" t="s">
        <v>53</v>
      </c>
      <c r="B30" s="25" t="s">
        <v>341</v>
      </c>
      <c r="C30" s="26" t="s">
        <v>641</v>
      </c>
    </row>
    <row r="31" customHeight="1" spans="1:3">
      <c r="A31" s="25" t="s">
        <v>54</v>
      </c>
      <c r="B31" s="25" t="s">
        <v>341</v>
      </c>
      <c r="C31" s="26" t="s">
        <v>470</v>
      </c>
    </row>
    <row r="32" customHeight="1" spans="1:3">
      <c r="A32" s="25" t="s">
        <v>56</v>
      </c>
      <c r="B32" s="25" t="s">
        <v>327</v>
      </c>
      <c r="C32" s="26" t="s">
        <v>494</v>
      </c>
    </row>
    <row r="33" customHeight="1" spans="1:3">
      <c r="A33" s="25" t="s">
        <v>57</v>
      </c>
      <c r="B33" s="25" t="s">
        <v>341</v>
      </c>
      <c r="C33" s="26" t="s">
        <v>348</v>
      </c>
    </row>
    <row r="34" customHeight="1" spans="1:3">
      <c r="A34" s="25" t="s">
        <v>58</v>
      </c>
      <c r="B34" s="25" t="s">
        <v>367</v>
      </c>
      <c r="C34" s="26" t="s">
        <v>759</v>
      </c>
    </row>
    <row r="35" customHeight="1" spans="1:3">
      <c r="A35" s="25" t="s">
        <v>59</v>
      </c>
      <c r="B35" s="25" t="s">
        <v>412</v>
      </c>
      <c r="C35" s="26" t="s">
        <v>471</v>
      </c>
    </row>
    <row r="36" customHeight="1" spans="1:3">
      <c r="A36" s="25" t="s">
        <v>59</v>
      </c>
      <c r="B36" s="25" t="s">
        <v>412</v>
      </c>
      <c r="C36" s="26" t="s">
        <v>471</v>
      </c>
    </row>
    <row r="37" customHeight="1" spans="1:3">
      <c r="A37" s="25" t="s">
        <v>60</v>
      </c>
      <c r="B37" s="25" t="s">
        <v>341</v>
      </c>
      <c r="C37" s="26" t="s">
        <v>2751</v>
      </c>
    </row>
    <row r="38" customHeight="1" spans="1:3">
      <c r="A38" s="25" t="s">
        <v>61</v>
      </c>
      <c r="B38" s="25" t="s">
        <v>447</v>
      </c>
      <c r="C38" s="26" t="s">
        <v>456</v>
      </c>
    </row>
    <row r="39" customHeight="1" spans="1:3">
      <c r="A39" s="25" t="s">
        <v>564</v>
      </c>
      <c r="B39" s="25" t="s">
        <v>491</v>
      </c>
      <c r="C39" s="26" t="s">
        <v>565</v>
      </c>
    </row>
    <row r="40" customHeight="1" spans="1:3">
      <c r="A40" s="25" t="s">
        <v>62</v>
      </c>
      <c r="B40" s="25" t="s">
        <v>341</v>
      </c>
      <c r="C40" s="26" t="s">
        <v>419</v>
      </c>
    </row>
    <row r="41" customHeight="1" spans="1:3">
      <c r="A41" s="25" t="s">
        <v>63</v>
      </c>
      <c r="B41" s="25" t="s">
        <v>327</v>
      </c>
      <c r="C41" s="26" t="s">
        <v>527</v>
      </c>
    </row>
    <row r="42" customHeight="1" spans="1:3">
      <c r="A42" s="25" t="s">
        <v>64</v>
      </c>
      <c r="B42" s="25" t="s">
        <v>327</v>
      </c>
      <c r="C42" s="26" t="s">
        <v>592</v>
      </c>
    </row>
    <row r="43" customHeight="1" spans="1:3">
      <c r="A43" s="25" t="s">
        <v>65</v>
      </c>
      <c r="B43" s="25" t="s">
        <v>327</v>
      </c>
      <c r="C43" s="26" t="s">
        <v>568</v>
      </c>
    </row>
    <row r="44" customHeight="1" spans="1:3">
      <c r="A44" s="25" t="s">
        <v>66</v>
      </c>
      <c r="B44" s="25" t="s">
        <v>341</v>
      </c>
      <c r="C44" s="26" t="s">
        <v>2752</v>
      </c>
    </row>
    <row r="45" customHeight="1" spans="1:3">
      <c r="A45" s="25" t="s">
        <v>67</v>
      </c>
      <c r="B45" s="25" t="s">
        <v>327</v>
      </c>
      <c r="C45" s="26" t="s">
        <v>472</v>
      </c>
    </row>
    <row r="46" customHeight="1" spans="1:3">
      <c r="A46" s="25" t="s">
        <v>68</v>
      </c>
      <c r="B46" s="25" t="s">
        <v>541</v>
      </c>
      <c r="C46" s="26" t="s">
        <v>542</v>
      </c>
    </row>
    <row r="47" customHeight="1" spans="1:3">
      <c r="A47" s="25" t="s">
        <v>69</v>
      </c>
      <c r="B47" s="25" t="s">
        <v>341</v>
      </c>
      <c r="C47" s="26" t="s">
        <v>473</v>
      </c>
    </row>
    <row r="48" customHeight="1" spans="1:3">
      <c r="A48" s="25" t="s">
        <v>505</v>
      </c>
      <c r="B48" s="25" t="s">
        <v>327</v>
      </c>
      <c r="C48" s="26" t="s">
        <v>506</v>
      </c>
    </row>
    <row r="49" customHeight="1" spans="1:3">
      <c r="A49" s="25" t="s">
        <v>70</v>
      </c>
      <c r="B49" s="25" t="s">
        <v>327</v>
      </c>
      <c r="C49" s="26" t="s">
        <v>328</v>
      </c>
    </row>
    <row r="50" customHeight="1" spans="1:3">
      <c r="A50" s="25" t="s">
        <v>71</v>
      </c>
      <c r="B50" s="25" t="s">
        <v>407</v>
      </c>
      <c r="C50" s="26" t="s">
        <v>882</v>
      </c>
    </row>
    <row r="51" customHeight="1" spans="1:3">
      <c r="A51" s="25" t="s">
        <v>72</v>
      </c>
      <c r="B51" s="25" t="s">
        <v>437</v>
      </c>
      <c r="C51" s="26" t="s">
        <v>642</v>
      </c>
    </row>
    <row r="52" customHeight="1" spans="1:3">
      <c r="A52" s="25" t="s">
        <v>73</v>
      </c>
      <c r="B52" s="25" t="s">
        <v>437</v>
      </c>
      <c r="C52" s="26" t="s">
        <v>438</v>
      </c>
    </row>
    <row r="53" customHeight="1" spans="1:3">
      <c r="A53" s="25" t="s">
        <v>474</v>
      </c>
      <c r="B53" s="25" t="s">
        <v>341</v>
      </c>
      <c r="C53" s="26" t="s">
        <v>475</v>
      </c>
    </row>
    <row r="54" customHeight="1" spans="1:3">
      <c r="A54" s="25" t="s">
        <v>74</v>
      </c>
      <c r="B54" s="25" t="s">
        <v>327</v>
      </c>
      <c r="C54" s="26" t="s">
        <v>688</v>
      </c>
    </row>
    <row r="55" customHeight="1" spans="1:3">
      <c r="A55" s="25" t="s">
        <v>75</v>
      </c>
      <c r="B55" s="25" t="s">
        <v>341</v>
      </c>
      <c r="C55" s="26" t="s">
        <v>405</v>
      </c>
    </row>
    <row r="56" customHeight="1" spans="1:3">
      <c r="A56" s="25" t="s">
        <v>77</v>
      </c>
      <c r="B56" s="25" t="s">
        <v>407</v>
      </c>
      <c r="C56" s="26" t="s">
        <v>457</v>
      </c>
    </row>
    <row r="57" customHeight="1" spans="1:3">
      <c r="A57" s="25" t="s">
        <v>78</v>
      </c>
      <c r="B57" s="25" t="s">
        <v>327</v>
      </c>
      <c r="C57" s="26" t="s">
        <v>351</v>
      </c>
    </row>
    <row r="58" customHeight="1" spans="1:3">
      <c r="A58" s="25" t="s">
        <v>79</v>
      </c>
      <c r="B58" s="25" t="s">
        <v>338</v>
      </c>
      <c r="C58" s="26" t="s">
        <v>964</v>
      </c>
    </row>
    <row r="59" customHeight="1" spans="1:3">
      <c r="A59" s="25" t="s">
        <v>384</v>
      </c>
      <c r="B59" s="25" t="s">
        <v>338</v>
      </c>
      <c r="C59" s="26" t="s">
        <v>385</v>
      </c>
    </row>
    <row r="60" customHeight="1" spans="1:3">
      <c r="A60" s="25" t="s">
        <v>80</v>
      </c>
      <c r="B60" s="25" t="s">
        <v>341</v>
      </c>
      <c r="C60" s="26" t="s">
        <v>629</v>
      </c>
    </row>
    <row r="61" customHeight="1" spans="1:3">
      <c r="A61" s="25" t="s">
        <v>608</v>
      </c>
      <c r="B61" s="25" t="s">
        <v>447</v>
      </c>
      <c r="C61" s="26" t="s">
        <v>609</v>
      </c>
    </row>
    <row r="62" customHeight="1" spans="1:3">
      <c r="A62" s="25" t="s">
        <v>81</v>
      </c>
      <c r="B62" s="25" t="s">
        <v>458</v>
      </c>
      <c r="C62" s="26" t="s">
        <v>459</v>
      </c>
    </row>
    <row r="63" customHeight="1" spans="1:3">
      <c r="A63" s="25" t="s">
        <v>82</v>
      </c>
      <c r="B63" s="25" t="s">
        <v>373</v>
      </c>
      <c r="C63" s="26" t="s">
        <v>374</v>
      </c>
    </row>
    <row r="64" customHeight="1" spans="1:3">
      <c r="A64" s="25" t="s">
        <v>507</v>
      </c>
      <c r="B64" s="25" t="s">
        <v>353</v>
      </c>
      <c r="C64" s="26" t="s">
        <v>1769</v>
      </c>
    </row>
    <row r="65" customHeight="1" spans="1:3">
      <c r="A65" s="25" t="s">
        <v>83</v>
      </c>
      <c r="B65" s="25" t="s">
        <v>341</v>
      </c>
      <c r="C65" s="26" t="s">
        <v>394</v>
      </c>
    </row>
    <row r="66" customHeight="1" spans="1:3">
      <c r="A66" s="25" t="s">
        <v>85</v>
      </c>
      <c r="B66" s="25" t="s">
        <v>327</v>
      </c>
      <c r="C66" s="26" t="s">
        <v>736</v>
      </c>
    </row>
    <row r="67" customHeight="1" spans="1:3">
      <c r="A67" s="25" t="s">
        <v>495</v>
      </c>
      <c r="B67" s="25" t="s">
        <v>327</v>
      </c>
      <c r="C67" s="26" t="s">
        <v>496</v>
      </c>
    </row>
    <row r="68" customHeight="1" spans="1:3">
      <c r="A68" s="25" t="s">
        <v>86</v>
      </c>
      <c r="B68" s="25" t="s">
        <v>367</v>
      </c>
      <c r="C68" s="26" t="s">
        <v>671</v>
      </c>
    </row>
    <row r="69" customHeight="1" spans="1:3">
      <c r="A69" s="25" t="s">
        <v>87</v>
      </c>
      <c r="B69" s="25" t="s">
        <v>362</v>
      </c>
      <c r="C69" s="26" t="s">
        <v>653</v>
      </c>
    </row>
    <row r="70" customHeight="1" spans="1:3">
      <c r="A70" s="25" t="s">
        <v>88</v>
      </c>
      <c r="B70" s="25" t="s">
        <v>367</v>
      </c>
      <c r="C70" s="26" t="s">
        <v>569</v>
      </c>
    </row>
    <row r="71" customHeight="1" spans="1:3">
      <c r="A71" s="25" t="s">
        <v>420</v>
      </c>
      <c r="B71" s="25" t="s">
        <v>412</v>
      </c>
      <c r="C71" s="26" t="s">
        <v>421</v>
      </c>
    </row>
    <row r="72" customHeight="1" spans="1:3">
      <c r="A72" s="25" t="s">
        <v>89</v>
      </c>
      <c r="B72" s="25" t="s">
        <v>407</v>
      </c>
      <c r="C72" s="26" t="s">
        <v>598</v>
      </c>
    </row>
    <row r="73" customHeight="1" spans="1:3">
      <c r="A73" s="25" t="s">
        <v>90</v>
      </c>
      <c r="B73" s="25" t="s">
        <v>412</v>
      </c>
      <c r="C73" s="26" t="s">
        <v>413</v>
      </c>
    </row>
    <row r="74" customHeight="1" spans="1:3">
      <c r="A74" s="25" t="s">
        <v>91</v>
      </c>
      <c r="B74" s="25" t="s">
        <v>416</v>
      </c>
      <c r="C74" s="26" t="s">
        <v>2753</v>
      </c>
    </row>
    <row r="75" customHeight="1" spans="1:3">
      <c r="A75" s="25" t="s">
        <v>430</v>
      </c>
      <c r="B75" s="25" t="s">
        <v>407</v>
      </c>
      <c r="C75" s="26" t="s">
        <v>431</v>
      </c>
    </row>
    <row r="76" customHeight="1" spans="1:3">
      <c r="A76" s="25" t="s">
        <v>92</v>
      </c>
      <c r="B76" s="25" t="s">
        <v>353</v>
      </c>
      <c r="C76" s="26" t="s">
        <v>965</v>
      </c>
    </row>
    <row r="77" customHeight="1" spans="1:3">
      <c r="A77" s="25" t="s">
        <v>93</v>
      </c>
      <c r="B77" s="25" t="s">
        <v>407</v>
      </c>
      <c r="C77" s="26" t="s">
        <v>514</v>
      </c>
    </row>
    <row r="78" customHeight="1" spans="1:3">
      <c r="A78" s="25" t="s">
        <v>94</v>
      </c>
      <c r="B78" s="25" t="s">
        <v>367</v>
      </c>
      <c r="C78" s="26" t="s">
        <v>610</v>
      </c>
    </row>
    <row r="79" customHeight="1" spans="1:3">
      <c r="A79" s="25" t="s">
        <v>95</v>
      </c>
      <c r="B79" s="25" t="s">
        <v>341</v>
      </c>
      <c r="C79" s="26" t="s">
        <v>444</v>
      </c>
    </row>
    <row r="80" customHeight="1" spans="1:3">
      <c r="A80" s="25" t="s">
        <v>96</v>
      </c>
      <c r="B80" s="25" t="s">
        <v>341</v>
      </c>
      <c r="C80" s="26" t="s">
        <v>654</v>
      </c>
    </row>
    <row r="81" customHeight="1" spans="1:3">
      <c r="A81" s="25" t="s">
        <v>97</v>
      </c>
      <c r="B81" s="25" t="s">
        <v>362</v>
      </c>
      <c r="C81" s="26" t="s">
        <v>958</v>
      </c>
    </row>
    <row r="82" customHeight="1" spans="1:3">
      <c r="A82" s="25" t="s">
        <v>99</v>
      </c>
      <c r="B82" s="25" t="s">
        <v>353</v>
      </c>
      <c r="C82" s="26" t="s">
        <v>381</v>
      </c>
    </row>
    <row r="83" customHeight="1" spans="1:3">
      <c r="A83" s="25" t="s">
        <v>570</v>
      </c>
      <c r="B83" s="25" t="s">
        <v>509</v>
      </c>
      <c r="C83" s="26" t="s">
        <v>571</v>
      </c>
    </row>
    <row r="84" customHeight="1" spans="1:3">
      <c r="A84" s="25" t="s">
        <v>100</v>
      </c>
      <c r="B84" s="25" t="s">
        <v>447</v>
      </c>
      <c r="C84" s="26" t="s">
        <v>497</v>
      </c>
    </row>
    <row r="85" customHeight="1" spans="1:3">
      <c r="A85" s="25" t="s">
        <v>101</v>
      </c>
      <c r="B85" s="25" t="s">
        <v>338</v>
      </c>
      <c r="C85" s="26" t="s">
        <v>716</v>
      </c>
    </row>
    <row r="86" customHeight="1" spans="1:3">
      <c r="A86" s="25" t="s">
        <v>460</v>
      </c>
      <c r="B86" s="25" t="s">
        <v>454</v>
      </c>
      <c r="C86" s="26" t="s">
        <v>461</v>
      </c>
    </row>
    <row r="87" customHeight="1" spans="1:3">
      <c r="A87" s="25" t="s">
        <v>102</v>
      </c>
      <c r="B87" s="25" t="s">
        <v>407</v>
      </c>
      <c r="C87" s="26" t="s">
        <v>528</v>
      </c>
    </row>
    <row r="88" customHeight="1" spans="1:3">
      <c r="A88" s="25" t="s">
        <v>104</v>
      </c>
      <c r="B88" s="25" t="s">
        <v>362</v>
      </c>
      <c r="C88" s="26" t="s">
        <v>515</v>
      </c>
    </row>
    <row r="89" customHeight="1" spans="1:3">
      <c r="A89" s="25" t="s">
        <v>105</v>
      </c>
      <c r="B89" s="25" t="s">
        <v>407</v>
      </c>
      <c r="C89" s="26" t="s">
        <v>529</v>
      </c>
    </row>
    <row r="90" customHeight="1" spans="1:3">
      <c r="A90" s="25" t="s">
        <v>106</v>
      </c>
      <c r="B90" s="25" t="s">
        <v>458</v>
      </c>
      <c r="C90" s="26" t="s">
        <v>673</v>
      </c>
    </row>
    <row r="91" customHeight="1" spans="1:3">
      <c r="A91" s="25" t="s">
        <v>107</v>
      </c>
      <c r="B91" s="25" t="s">
        <v>412</v>
      </c>
      <c r="C91" s="26" t="s">
        <v>498</v>
      </c>
    </row>
    <row r="92" customHeight="1" spans="1:3">
      <c r="A92" s="25" t="s">
        <v>108</v>
      </c>
      <c r="B92" s="25" t="s">
        <v>458</v>
      </c>
      <c r="C92" s="26" t="s">
        <v>760</v>
      </c>
    </row>
    <row r="93" customHeight="1" spans="1:3">
      <c r="A93" s="25" t="s">
        <v>109</v>
      </c>
      <c r="B93" s="25" t="s">
        <v>338</v>
      </c>
      <c r="C93" s="26" t="s">
        <v>382</v>
      </c>
    </row>
    <row r="94" customHeight="1" spans="1:3">
      <c r="A94" s="25" t="s">
        <v>543</v>
      </c>
      <c r="B94" s="25" t="s">
        <v>407</v>
      </c>
      <c r="C94" s="26" t="s">
        <v>544</v>
      </c>
    </row>
    <row r="95" customHeight="1" spans="1:3">
      <c r="A95" s="25" t="s">
        <v>885</v>
      </c>
      <c r="B95" s="25" t="s">
        <v>353</v>
      </c>
      <c r="C95" s="26" t="s">
        <v>886</v>
      </c>
    </row>
    <row r="96" customHeight="1" spans="1:3">
      <c r="A96" s="25" t="s">
        <v>110</v>
      </c>
      <c r="B96" s="25" t="s">
        <v>655</v>
      </c>
      <c r="C96" s="26" t="s">
        <v>656</v>
      </c>
    </row>
    <row r="97" customHeight="1" spans="1:3">
      <c r="A97" s="25" t="s">
        <v>111</v>
      </c>
      <c r="B97" s="25" t="s">
        <v>327</v>
      </c>
      <c r="C97" s="26" t="s">
        <v>572</v>
      </c>
    </row>
    <row r="98" customHeight="1" spans="1:3">
      <c r="A98" s="25" t="s">
        <v>112</v>
      </c>
      <c r="B98" s="25" t="s">
        <v>509</v>
      </c>
      <c r="C98" s="26" t="s">
        <v>510</v>
      </c>
    </row>
    <row r="99" customHeight="1" spans="1:3">
      <c r="A99" s="25" t="s">
        <v>113</v>
      </c>
      <c r="B99" s="25" t="s">
        <v>353</v>
      </c>
      <c r="C99" s="26" t="s">
        <v>392</v>
      </c>
    </row>
    <row r="100" customHeight="1" spans="1:3">
      <c r="A100" s="25" t="s">
        <v>114</v>
      </c>
      <c r="B100" s="25" t="s">
        <v>407</v>
      </c>
      <c r="C100" s="26" t="s">
        <v>516</v>
      </c>
    </row>
    <row r="101" customHeight="1" spans="1:3">
      <c r="A101" s="25" t="s">
        <v>115</v>
      </c>
      <c r="B101" s="25" t="s">
        <v>353</v>
      </c>
      <c r="C101" s="26" t="s">
        <v>993</v>
      </c>
    </row>
    <row r="102" customHeight="1" spans="1:3">
      <c r="A102" s="25" t="s">
        <v>116</v>
      </c>
      <c r="B102" s="25" t="s">
        <v>367</v>
      </c>
      <c r="C102" s="26" t="s">
        <v>617</v>
      </c>
    </row>
    <row r="103" customHeight="1" spans="1:3">
      <c r="A103" s="25" t="s">
        <v>666</v>
      </c>
      <c r="B103" s="25" t="s">
        <v>338</v>
      </c>
      <c r="C103" s="26" t="s">
        <v>667</v>
      </c>
    </row>
    <row r="104" customHeight="1" spans="1:3">
      <c r="A104" s="25" t="s">
        <v>117</v>
      </c>
      <c r="B104" s="25" t="s">
        <v>458</v>
      </c>
      <c r="C104" s="26" t="s">
        <v>689</v>
      </c>
    </row>
    <row r="105" customHeight="1" spans="1:3">
      <c r="A105" s="25" t="s">
        <v>118</v>
      </c>
      <c r="B105" s="25" t="s">
        <v>327</v>
      </c>
      <c r="C105" s="26" t="s">
        <v>611</v>
      </c>
    </row>
    <row r="106" customHeight="1" spans="1:3">
      <c r="A106" s="25" t="s">
        <v>119</v>
      </c>
      <c r="B106" s="25" t="s">
        <v>341</v>
      </c>
      <c r="C106" s="26" t="s">
        <v>618</v>
      </c>
    </row>
    <row r="107" customHeight="1" spans="1:3">
      <c r="A107" s="25" t="s">
        <v>120</v>
      </c>
      <c r="B107" s="25" t="s">
        <v>426</v>
      </c>
      <c r="C107" s="26" t="s">
        <v>427</v>
      </c>
    </row>
    <row r="108" customHeight="1" spans="1:3">
      <c r="A108" s="25" t="s">
        <v>121</v>
      </c>
      <c r="B108" s="25" t="s">
        <v>1417</v>
      </c>
      <c r="C108" s="26" t="s">
        <v>433</v>
      </c>
    </row>
    <row r="109" customHeight="1" spans="1:3">
      <c r="A109" s="25" t="s">
        <v>122</v>
      </c>
      <c r="B109" s="25" t="s">
        <v>386</v>
      </c>
      <c r="C109" s="26" t="s">
        <v>387</v>
      </c>
    </row>
    <row r="110" customHeight="1" spans="1:3">
      <c r="A110" s="25" t="s">
        <v>123</v>
      </c>
      <c r="B110" s="25" t="s">
        <v>619</v>
      </c>
      <c r="C110" s="26" t="s">
        <v>620</v>
      </c>
    </row>
    <row r="111" customHeight="1" spans="1:3">
      <c r="A111" s="25" t="s">
        <v>631</v>
      </c>
      <c r="B111" s="25" t="s">
        <v>630</v>
      </c>
      <c r="C111" s="26" t="s">
        <v>632</v>
      </c>
    </row>
    <row r="112" customHeight="1" spans="1:3">
      <c r="A112" s="25" t="s">
        <v>124</v>
      </c>
      <c r="B112" s="25" t="s">
        <v>364</v>
      </c>
      <c r="C112" s="26" t="s">
        <v>365</v>
      </c>
    </row>
    <row r="113" customHeight="1" spans="1:3">
      <c r="A113" s="25" t="s">
        <v>125</v>
      </c>
      <c r="B113" s="25" t="s">
        <v>423</v>
      </c>
      <c r="C113" s="26" t="s">
        <v>434</v>
      </c>
    </row>
    <row r="114" customHeight="1" spans="1:3">
      <c r="A114" s="25" t="s">
        <v>126</v>
      </c>
      <c r="B114" s="25" t="s">
        <v>353</v>
      </c>
      <c r="C114" s="26" t="s">
        <v>388</v>
      </c>
    </row>
    <row r="115" customHeight="1" spans="1:3">
      <c r="A115" s="25" t="s">
        <v>127</v>
      </c>
      <c r="B115" s="25" t="s">
        <v>353</v>
      </c>
      <c r="C115" s="26" t="s">
        <v>643</v>
      </c>
    </row>
    <row r="116" customHeight="1" spans="1:3">
      <c r="A116" s="25" t="s">
        <v>685</v>
      </c>
      <c r="B116" s="25" t="s">
        <v>407</v>
      </c>
      <c r="C116" s="26" t="s">
        <v>686</v>
      </c>
    </row>
    <row r="117" customHeight="1" spans="1:3">
      <c r="A117" s="25" t="s">
        <v>128</v>
      </c>
      <c r="B117" s="25" t="s">
        <v>621</v>
      </c>
      <c r="C117" s="26" t="s">
        <v>622</v>
      </c>
    </row>
    <row r="118" customHeight="1" spans="1:3">
      <c r="A118" s="25" t="s">
        <v>129</v>
      </c>
      <c r="B118" s="25" t="s">
        <v>402</v>
      </c>
      <c r="C118" s="26" t="s">
        <v>403</v>
      </c>
    </row>
    <row r="119" customHeight="1" spans="1:3">
      <c r="A119" s="25" t="s">
        <v>745</v>
      </c>
      <c r="B119" s="25" t="s">
        <v>407</v>
      </c>
      <c r="C119" s="26" t="s">
        <v>746</v>
      </c>
    </row>
    <row r="120" customHeight="1" spans="1:3">
      <c r="A120" s="25" t="s">
        <v>530</v>
      </c>
      <c r="B120" s="25" t="s">
        <v>491</v>
      </c>
      <c r="C120" s="26" t="s">
        <v>531</v>
      </c>
    </row>
    <row r="121" customHeight="1" spans="1:3">
      <c r="A121" s="25" t="s">
        <v>518</v>
      </c>
      <c r="B121" s="25" t="s">
        <v>517</v>
      </c>
      <c r="C121" s="26" t="s">
        <v>519</v>
      </c>
    </row>
    <row r="122" customHeight="1" spans="1:3">
      <c r="A122" s="25" t="s">
        <v>130</v>
      </c>
      <c r="B122" s="25" t="s">
        <v>407</v>
      </c>
      <c r="C122" s="26" t="s">
        <v>637</v>
      </c>
    </row>
    <row r="123" customHeight="1" spans="1:3">
      <c r="A123" s="25" t="s">
        <v>131</v>
      </c>
      <c r="B123" s="25" t="s">
        <v>728</v>
      </c>
      <c r="C123" s="26" t="s">
        <v>729</v>
      </c>
    </row>
    <row r="124" customHeight="1" spans="1:3">
      <c r="A124" s="25" t="s">
        <v>133</v>
      </c>
      <c r="B124" s="25" t="s">
        <v>338</v>
      </c>
      <c r="C124" s="26" t="s">
        <v>573</v>
      </c>
    </row>
    <row r="125" customHeight="1" spans="1:3">
      <c r="A125" s="25" t="s">
        <v>134</v>
      </c>
      <c r="B125" s="25" t="s">
        <v>574</v>
      </c>
      <c r="C125" s="26" t="s">
        <v>575</v>
      </c>
    </row>
    <row r="126" customHeight="1" spans="1:3">
      <c r="A126" s="25" t="s">
        <v>135</v>
      </c>
      <c r="B126" s="25" t="s">
        <v>721</v>
      </c>
      <c r="C126" s="26" t="s">
        <v>722</v>
      </c>
    </row>
    <row r="127" customHeight="1" spans="1:3">
      <c r="A127" s="25" t="s">
        <v>136</v>
      </c>
      <c r="B127" s="25" t="s">
        <v>851</v>
      </c>
      <c r="C127" s="26" t="s">
        <v>1830</v>
      </c>
    </row>
    <row r="128" customHeight="1" spans="1:3">
      <c r="A128" s="25" t="s">
        <v>139</v>
      </c>
      <c r="B128" s="25" t="s">
        <v>509</v>
      </c>
      <c r="C128" s="26" t="s">
        <v>545</v>
      </c>
    </row>
    <row r="129" customHeight="1" spans="1:3">
      <c r="A129" s="25" t="s">
        <v>140</v>
      </c>
      <c r="B129" s="25" t="s">
        <v>500</v>
      </c>
      <c r="C129" s="26" t="s">
        <v>501</v>
      </c>
    </row>
    <row r="130" customHeight="1" spans="1:3">
      <c r="A130" s="25" t="s">
        <v>141</v>
      </c>
      <c r="B130" s="25" t="s">
        <v>541</v>
      </c>
      <c r="C130" s="26" t="s">
        <v>599</v>
      </c>
    </row>
    <row r="131" customHeight="1" spans="1:3">
      <c r="A131" s="25" t="s">
        <v>142</v>
      </c>
      <c r="B131" s="25" t="s">
        <v>480</v>
      </c>
      <c r="C131" s="26" t="s">
        <v>548</v>
      </c>
    </row>
    <row r="132" customHeight="1" spans="1:3">
      <c r="A132" s="25" t="s">
        <v>705</v>
      </c>
      <c r="B132" s="25" t="s">
        <v>367</v>
      </c>
      <c r="C132" s="26" t="s">
        <v>2754</v>
      </c>
    </row>
    <row r="133" customHeight="1" spans="1:3">
      <c r="A133" s="25" t="s">
        <v>698</v>
      </c>
      <c r="B133" s="25" t="s">
        <v>697</v>
      </c>
      <c r="C133" s="26" t="s">
        <v>699</v>
      </c>
    </row>
    <row r="134" customHeight="1" spans="1:3">
      <c r="A134" s="25" t="s">
        <v>576</v>
      </c>
      <c r="B134" s="25" t="s">
        <v>353</v>
      </c>
      <c r="C134" s="26" t="s">
        <v>577</v>
      </c>
    </row>
    <row r="135" customHeight="1" spans="1:3">
      <c r="A135" s="25" t="s">
        <v>143</v>
      </c>
      <c r="B135" s="25" t="s">
        <v>478</v>
      </c>
      <c r="C135" s="26" t="s">
        <v>479</v>
      </c>
    </row>
    <row r="136" customHeight="1" spans="1:3">
      <c r="A136" s="25" t="s">
        <v>145</v>
      </c>
      <c r="B136" s="25" t="s">
        <v>480</v>
      </c>
      <c r="C136" s="26" t="s">
        <v>481</v>
      </c>
    </row>
    <row r="137" customHeight="1" spans="1:3">
      <c r="A137" s="25" t="s">
        <v>146</v>
      </c>
      <c r="B137" s="25" t="s">
        <v>439</v>
      </c>
      <c r="C137" s="26" t="s">
        <v>440</v>
      </c>
    </row>
    <row r="138" customHeight="1" spans="1:3">
      <c r="A138" s="25" t="s">
        <v>676</v>
      </c>
      <c r="B138" s="25" t="s">
        <v>675</v>
      </c>
      <c r="C138" s="26" t="s">
        <v>677</v>
      </c>
    </row>
    <row r="139" customHeight="1" spans="1:3">
      <c r="A139" s="25" t="s">
        <v>147</v>
      </c>
      <c r="B139" s="25" t="s">
        <v>454</v>
      </c>
      <c r="C139" s="26" t="s">
        <v>482</v>
      </c>
    </row>
    <row r="140" customHeight="1" spans="1:3">
      <c r="A140" s="25" t="s">
        <v>148</v>
      </c>
      <c r="B140" s="25" t="s">
        <v>367</v>
      </c>
      <c r="C140" s="26" t="s">
        <v>615</v>
      </c>
    </row>
    <row r="141" customHeight="1" spans="1:3">
      <c r="A141" s="25" t="s">
        <v>149</v>
      </c>
      <c r="B141" s="25" t="s">
        <v>341</v>
      </c>
      <c r="C141" s="26" t="s">
        <v>578</v>
      </c>
    </row>
    <row r="142" customHeight="1" spans="1:3">
      <c r="A142" s="25" t="s">
        <v>150</v>
      </c>
      <c r="B142" s="25" t="s">
        <v>462</v>
      </c>
      <c r="C142" s="26" t="s">
        <v>463</v>
      </c>
    </row>
    <row r="143" customHeight="1" spans="1:3">
      <c r="A143" s="25" t="s">
        <v>151</v>
      </c>
      <c r="B143" s="25" t="s">
        <v>747</v>
      </c>
      <c r="C143" s="26" t="s">
        <v>748</v>
      </c>
    </row>
    <row r="144" customHeight="1" spans="1:3">
      <c r="A144" s="25" t="s">
        <v>152</v>
      </c>
      <c r="B144" s="25" t="s">
        <v>327</v>
      </c>
      <c r="C144" s="26" t="s">
        <v>532</v>
      </c>
    </row>
    <row r="145" customHeight="1" spans="1:3">
      <c r="A145" s="25" t="s">
        <v>153</v>
      </c>
      <c r="B145" s="25" t="s">
        <v>856</v>
      </c>
      <c r="C145" s="26" t="s">
        <v>953</v>
      </c>
    </row>
    <row r="146" customHeight="1" spans="1:3">
      <c r="A146" s="25" t="s">
        <v>483</v>
      </c>
      <c r="B146" s="25" t="s">
        <v>447</v>
      </c>
      <c r="C146" s="26" t="s">
        <v>484</v>
      </c>
    </row>
    <row r="147" customHeight="1" spans="1:3">
      <c r="A147" s="25" t="s">
        <v>154</v>
      </c>
      <c r="B147" s="25" t="s">
        <v>441</v>
      </c>
      <c r="C147" s="26" t="s">
        <v>442</v>
      </c>
    </row>
    <row r="148" customHeight="1" spans="1:3">
      <c r="A148" s="25" t="s">
        <v>155</v>
      </c>
      <c r="B148" s="25" t="s">
        <v>462</v>
      </c>
      <c r="C148" s="26" t="s">
        <v>534</v>
      </c>
    </row>
    <row r="149" customHeight="1" spans="1:3">
      <c r="A149" s="25" t="s">
        <v>156</v>
      </c>
      <c r="B149" s="25" t="s">
        <v>412</v>
      </c>
      <c r="C149" s="26" t="s">
        <v>422</v>
      </c>
    </row>
    <row r="150" customHeight="1" spans="1:3">
      <c r="A150" s="25" t="s">
        <v>740</v>
      </c>
      <c r="B150" s="25" t="s">
        <v>739</v>
      </c>
      <c r="C150" s="26" t="s">
        <v>741</v>
      </c>
    </row>
    <row r="151" customHeight="1" spans="1:3">
      <c r="A151" s="25" t="s">
        <v>157</v>
      </c>
      <c r="B151" s="25" t="s">
        <v>485</v>
      </c>
      <c r="C151" s="26" t="s">
        <v>486</v>
      </c>
    </row>
    <row r="152" customHeight="1" spans="1:3">
      <c r="A152" s="25" t="s">
        <v>158</v>
      </c>
      <c r="B152" s="25" t="s">
        <v>373</v>
      </c>
      <c r="C152" s="26" t="s">
        <v>535</v>
      </c>
    </row>
    <row r="153" customHeight="1" spans="1:3">
      <c r="A153" s="25" t="s">
        <v>159</v>
      </c>
      <c r="B153" s="25" t="s">
        <v>447</v>
      </c>
      <c r="C153" s="26" t="s">
        <v>448</v>
      </c>
    </row>
    <row r="154" customHeight="1" spans="1:3">
      <c r="A154" s="25" t="s">
        <v>678</v>
      </c>
      <c r="B154" s="25" t="s">
        <v>345</v>
      </c>
      <c r="C154" s="26" t="s">
        <v>679</v>
      </c>
    </row>
    <row r="155" customHeight="1" spans="1:3">
      <c r="A155" s="25" t="s">
        <v>162</v>
      </c>
      <c r="B155" s="25" t="s">
        <v>549</v>
      </c>
      <c r="C155" s="26" t="s">
        <v>550</v>
      </c>
    </row>
    <row r="156" customHeight="1" spans="1:3">
      <c r="A156" s="25" t="s">
        <v>163</v>
      </c>
      <c r="B156" s="25" t="s">
        <v>367</v>
      </c>
      <c r="C156" s="26" t="s">
        <v>638</v>
      </c>
    </row>
    <row r="157" customHeight="1" spans="1:3">
      <c r="A157" s="25" t="s">
        <v>164</v>
      </c>
      <c r="B157" s="25" t="s">
        <v>454</v>
      </c>
      <c r="C157" s="26" t="s">
        <v>466</v>
      </c>
    </row>
    <row r="158" customHeight="1" spans="1:3">
      <c r="A158" s="25" t="s">
        <v>399</v>
      </c>
      <c r="B158" s="25" t="s">
        <v>398</v>
      </c>
      <c r="C158" s="26" t="s">
        <v>400</v>
      </c>
    </row>
    <row r="159" customHeight="1" spans="1:3">
      <c r="A159" s="25" t="s">
        <v>165</v>
      </c>
      <c r="B159" s="25" t="s">
        <v>752</v>
      </c>
      <c r="C159" s="26" t="s">
        <v>753</v>
      </c>
    </row>
    <row r="160" customHeight="1" spans="1:3">
      <c r="A160" s="25" t="s">
        <v>167</v>
      </c>
      <c r="B160" s="25" t="s">
        <v>353</v>
      </c>
      <c r="C160" s="26" t="s">
        <v>887</v>
      </c>
    </row>
    <row r="161" customHeight="1" spans="1:3">
      <c r="A161" s="25" t="s">
        <v>600</v>
      </c>
      <c r="B161" s="25" t="s">
        <v>458</v>
      </c>
      <c r="C161" s="26" t="s">
        <v>601</v>
      </c>
    </row>
    <row r="162" customHeight="1" spans="1:3">
      <c r="A162" s="25" t="s">
        <v>169</v>
      </c>
      <c r="B162" s="25" t="s">
        <v>458</v>
      </c>
      <c r="C162" s="26" t="s">
        <v>690</v>
      </c>
    </row>
    <row r="163" customHeight="1" spans="1:3">
      <c r="A163" s="25" t="s">
        <v>989</v>
      </c>
      <c r="B163" s="25" t="s">
        <v>988</v>
      </c>
      <c r="C163" s="26" t="s">
        <v>990</v>
      </c>
    </row>
    <row r="164" customHeight="1" spans="1:3">
      <c r="A164" s="25" t="s">
        <v>602</v>
      </c>
      <c r="B164" s="25" t="s">
        <v>327</v>
      </c>
      <c r="C164" s="26" t="s">
        <v>603</v>
      </c>
    </row>
    <row r="165" customHeight="1" spans="1:3">
      <c r="A165" s="25" t="s">
        <v>172</v>
      </c>
      <c r="B165" s="25" t="s">
        <v>327</v>
      </c>
      <c r="C165" s="26" t="s">
        <v>959</v>
      </c>
    </row>
    <row r="166" customHeight="1" spans="1:3">
      <c r="A166" s="25" t="s">
        <v>606</v>
      </c>
      <c r="B166" s="25" t="s">
        <v>485</v>
      </c>
      <c r="C166" s="26" t="s">
        <v>607</v>
      </c>
    </row>
    <row r="167" customHeight="1" spans="1:3">
      <c r="A167" s="25" t="s">
        <v>174</v>
      </c>
      <c r="B167" s="25" t="s">
        <v>412</v>
      </c>
      <c r="C167" s="26" t="s">
        <v>844</v>
      </c>
    </row>
    <row r="168" customHeight="1" spans="1:3">
      <c r="A168" s="25" t="s">
        <v>175</v>
      </c>
      <c r="B168" s="25" t="s">
        <v>367</v>
      </c>
      <c r="C168" s="26" t="s">
        <v>659</v>
      </c>
    </row>
    <row r="169" customHeight="1" spans="1:3">
      <c r="A169" s="25" t="s">
        <v>904</v>
      </c>
      <c r="B169" s="25" t="s">
        <v>718</v>
      </c>
      <c r="C169" s="26" t="s">
        <v>905</v>
      </c>
    </row>
    <row r="170" customHeight="1" spans="1:3">
      <c r="A170" s="25" t="s">
        <v>176</v>
      </c>
      <c r="B170" s="25" t="s">
        <v>1053</v>
      </c>
      <c r="C170" s="26" t="s">
        <v>1710</v>
      </c>
    </row>
    <row r="171" customHeight="1" spans="1:3">
      <c r="A171" s="25" t="s">
        <v>521</v>
      </c>
      <c r="B171" s="25" t="s">
        <v>520</v>
      </c>
      <c r="C171" s="26" t="s">
        <v>522</v>
      </c>
    </row>
    <row r="172" customHeight="1" spans="1:3">
      <c r="A172" s="25" t="s">
        <v>683</v>
      </c>
      <c r="B172" s="25" t="s">
        <v>458</v>
      </c>
      <c r="C172" s="26" t="s">
        <v>684</v>
      </c>
    </row>
    <row r="173" customHeight="1" spans="1:3">
      <c r="A173" s="25" t="s">
        <v>733</v>
      </c>
      <c r="B173" s="25" t="s">
        <v>458</v>
      </c>
      <c r="C173" s="26" t="s">
        <v>734</v>
      </c>
    </row>
    <row r="174" customHeight="1" spans="1:3">
      <c r="A174" s="25" t="s">
        <v>178</v>
      </c>
      <c r="B174" s="25" t="s">
        <v>895</v>
      </c>
      <c r="C174" s="26" t="s">
        <v>2755</v>
      </c>
    </row>
    <row r="175" customHeight="1" spans="1:3">
      <c r="A175" s="25" t="s">
        <v>179</v>
      </c>
      <c r="B175" s="25" t="s">
        <v>458</v>
      </c>
      <c r="C175" s="26" t="s">
        <v>523</v>
      </c>
    </row>
    <row r="176" customHeight="1" spans="1:3">
      <c r="A176" s="25" t="s">
        <v>180</v>
      </c>
      <c r="B176" s="25" t="s">
        <v>458</v>
      </c>
      <c r="C176" s="26" t="s">
        <v>628</v>
      </c>
    </row>
    <row r="177" customHeight="1" spans="1:3">
      <c r="A177" s="25" t="s">
        <v>692</v>
      </c>
      <c r="B177" s="25" t="s">
        <v>691</v>
      </c>
      <c r="C177" s="26" t="s">
        <v>693</v>
      </c>
    </row>
    <row r="178" customHeight="1" spans="1:3">
      <c r="A178" s="25" t="s">
        <v>181</v>
      </c>
      <c r="B178" s="25" t="s">
        <v>661</v>
      </c>
      <c r="C178" s="26" t="s">
        <v>2756</v>
      </c>
    </row>
    <row r="179" customHeight="1" spans="1:3">
      <c r="A179" s="25" t="s">
        <v>552</v>
      </c>
      <c r="B179" s="25" t="s">
        <v>551</v>
      </c>
      <c r="C179" s="26" t="s">
        <v>553</v>
      </c>
    </row>
    <row r="180" customHeight="1" spans="1:3">
      <c r="A180" s="25" t="s">
        <v>182</v>
      </c>
      <c r="B180" s="25" t="s">
        <v>327</v>
      </c>
      <c r="C180" s="26" t="s">
        <v>512</v>
      </c>
    </row>
    <row r="181" customHeight="1" spans="1:3">
      <c r="A181" s="25" t="s">
        <v>183</v>
      </c>
      <c r="B181" s="25" t="s">
        <v>341</v>
      </c>
      <c r="C181" s="26" t="s">
        <v>2757</v>
      </c>
    </row>
    <row r="182" customHeight="1" spans="1:3">
      <c r="A182" s="25" t="s">
        <v>184</v>
      </c>
      <c r="B182" s="25" t="s">
        <v>485</v>
      </c>
      <c r="C182" s="26" t="s">
        <v>2758</v>
      </c>
    </row>
    <row r="183" customHeight="1" spans="1:3">
      <c r="A183" s="25" t="s">
        <v>185</v>
      </c>
      <c r="B183" s="25" t="s">
        <v>458</v>
      </c>
      <c r="C183" s="26" t="s">
        <v>2759</v>
      </c>
    </row>
    <row r="184" customHeight="1" spans="1:3">
      <c r="A184" s="25" t="s">
        <v>450</v>
      </c>
      <c r="B184" s="25" t="s">
        <v>447</v>
      </c>
      <c r="C184" s="26" t="s">
        <v>451</v>
      </c>
    </row>
    <row r="185" customHeight="1" spans="1:3">
      <c r="A185" s="25" t="s">
        <v>186</v>
      </c>
      <c r="B185" s="25" t="s">
        <v>367</v>
      </c>
      <c r="C185" s="26" t="s">
        <v>1019</v>
      </c>
    </row>
    <row r="186" customHeight="1" spans="1:3">
      <c r="A186" s="25" t="s">
        <v>187</v>
      </c>
      <c r="B186" s="25" t="s">
        <v>341</v>
      </c>
      <c r="C186" s="26" t="s">
        <v>1046</v>
      </c>
    </row>
    <row r="187" customHeight="1" spans="1:3">
      <c r="A187" s="25" t="s">
        <v>188</v>
      </c>
      <c r="B187" s="25" t="s">
        <v>338</v>
      </c>
      <c r="C187" s="26" t="s">
        <v>884</v>
      </c>
    </row>
    <row r="188" customHeight="1" spans="1:3">
      <c r="A188" s="25" t="s">
        <v>189</v>
      </c>
      <c r="B188" s="25" t="s">
        <v>566</v>
      </c>
      <c r="C188" s="26" t="s">
        <v>567</v>
      </c>
    </row>
    <row r="189" customHeight="1" spans="1:3">
      <c r="A189" s="25" t="s">
        <v>190</v>
      </c>
      <c r="B189" s="25" t="s">
        <v>646</v>
      </c>
      <c r="C189" s="26" t="s">
        <v>2760</v>
      </c>
    </row>
    <row r="190" customHeight="1" spans="1:3">
      <c r="A190" s="25" t="s">
        <v>191</v>
      </c>
      <c r="B190" s="25" t="s">
        <v>789</v>
      </c>
      <c r="C190" s="26" t="s">
        <v>790</v>
      </c>
    </row>
    <row r="191" customHeight="1" spans="1:3">
      <c r="A191" s="25" t="s">
        <v>192</v>
      </c>
      <c r="B191" s="25" t="s">
        <v>681</v>
      </c>
      <c r="C191" s="26" t="s">
        <v>682</v>
      </c>
    </row>
    <row r="192" customHeight="1" spans="1:3">
      <c r="A192" s="25" t="s">
        <v>193</v>
      </c>
      <c r="B192" s="25" t="s">
        <v>834</v>
      </c>
      <c r="C192" s="26" t="s">
        <v>835</v>
      </c>
    </row>
    <row r="193" customHeight="1" spans="1:3">
      <c r="A193" s="25" t="s">
        <v>194</v>
      </c>
      <c r="B193" s="25" t="s">
        <v>694</v>
      </c>
      <c r="C193" s="26" t="s">
        <v>695</v>
      </c>
    </row>
    <row r="194" customHeight="1" spans="1:3">
      <c r="A194" s="25" t="s">
        <v>195</v>
      </c>
      <c r="B194" s="25" t="s">
        <v>341</v>
      </c>
      <c r="C194" s="26" t="s">
        <v>818</v>
      </c>
    </row>
    <row r="195" customHeight="1" spans="1:3">
      <c r="A195" s="25" t="s">
        <v>196</v>
      </c>
      <c r="B195" s="25" t="s">
        <v>327</v>
      </c>
      <c r="C195" s="26" t="s">
        <v>2761</v>
      </c>
    </row>
    <row r="196" customHeight="1" spans="1:3">
      <c r="A196" s="25" t="s">
        <v>198</v>
      </c>
      <c r="B196" s="25" t="s">
        <v>621</v>
      </c>
      <c r="C196" s="26" t="s">
        <v>963</v>
      </c>
    </row>
    <row r="197" customHeight="1" spans="1:3">
      <c r="A197" s="25" t="s">
        <v>936</v>
      </c>
      <c r="B197" s="25" t="s">
        <v>935</v>
      </c>
      <c r="C197" s="26" t="s">
        <v>937</v>
      </c>
    </row>
    <row r="198" customHeight="1" spans="1:3">
      <c r="A198" s="25" t="s">
        <v>199</v>
      </c>
      <c r="B198" s="25" t="s">
        <v>423</v>
      </c>
      <c r="C198" s="26" t="s">
        <v>2762</v>
      </c>
    </row>
    <row r="199" customHeight="1" spans="1:3">
      <c r="A199" s="25" t="s">
        <v>799</v>
      </c>
      <c r="B199" s="25" t="s">
        <v>932</v>
      </c>
      <c r="C199" s="26" t="s">
        <v>800</v>
      </c>
    </row>
    <row r="200" customHeight="1" spans="1:3">
      <c r="A200" s="25" t="s">
        <v>200</v>
      </c>
      <c r="B200" s="25" t="s">
        <v>407</v>
      </c>
      <c r="C200" s="26" t="s">
        <v>588</v>
      </c>
    </row>
    <row r="201" customHeight="1" spans="1:3">
      <c r="A201" s="25" t="s">
        <v>201</v>
      </c>
      <c r="B201" s="25" t="s">
        <v>756</v>
      </c>
      <c r="C201" s="26" t="s">
        <v>757</v>
      </c>
    </row>
    <row r="202" customHeight="1" spans="1:3">
      <c r="A202" s="25" t="s">
        <v>593</v>
      </c>
      <c r="B202" s="25" t="s">
        <v>364</v>
      </c>
      <c r="C202" s="26" t="s">
        <v>594</v>
      </c>
    </row>
    <row r="203" customHeight="1" spans="1:3">
      <c r="A203" s="25" t="s">
        <v>202</v>
      </c>
      <c r="B203" s="25" t="s">
        <v>906</v>
      </c>
      <c r="C203" s="26" t="s">
        <v>868</v>
      </c>
    </row>
    <row r="204" customHeight="1" spans="1:3">
      <c r="A204" s="25" t="s">
        <v>203</v>
      </c>
      <c r="B204" s="25" t="s">
        <v>353</v>
      </c>
      <c r="C204" s="26" t="s">
        <v>1004</v>
      </c>
    </row>
    <row r="205" customHeight="1" spans="1:3">
      <c r="A205" s="25" t="s">
        <v>204</v>
      </c>
      <c r="B205" s="25" t="s">
        <v>723</v>
      </c>
      <c r="C205" s="26" t="s">
        <v>2763</v>
      </c>
    </row>
    <row r="206" customHeight="1" spans="1:3">
      <c r="A206" s="25" t="s">
        <v>206</v>
      </c>
      <c r="B206" s="25" t="s">
        <v>447</v>
      </c>
      <c r="C206" s="26" t="s">
        <v>865</v>
      </c>
    </row>
    <row r="207" customHeight="1" spans="1:3">
      <c r="A207" s="25" t="s">
        <v>207</v>
      </c>
      <c r="B207" s="25" t="s">
        <v>961</v>
      </c>
      <c r="C207" s="26" t="s">
        <v>2764</v>
      </c>
    </row>
    <row r="208" customHeight="1" spans="1:3">
      <c r="A208" s="25" t="s">
        <v>892</v>
      </c>
      <c r="B208" s="25" t="s">
        <v>353</v>
      </c>
      <c r="C208" s="26" t="s">
        <v>2765</v>
      </c>
    </row>
    <row r="209" customHeight="1" spans="1:3">
      <c r="A209" s="25" t="s">
        <v>869</v>
      </c>
      <c r="B209" s="25" t="s">
        <v>458</v>
      </c>
      <c r="C209" s="26" t="s">
        <v>870</v>
      </c>
    </row>
    <row r="210" customHeight="1" spans="1:3">
      <c r="A210" s="25" t="s">
        <v>209</v>
      </c>
      <c r="B210" s="25" t="s">
        <v>367</v>
      </c>
      <c r="C210" s="26" t="s">
        <v>2766</v>
      </c>
    </row>
    <row r="211" customHeight="1" spans="1:3">
      <c r="A211" s="25" t="s">
        <v>209</v>
      </c>
      <c r="B211" s="25" t="s">
        <v>367</v>
      </c>
      <c r="C211" s="26" t="s">
        <v>2766</v>
      </c>
    </row>
    <row r="212" customHeight="1" spans="1:3">
      <c r="A212" s="25" t="s">
        <v>210</v>
      </c>
      <c r="B212" s="25" t="s">
        <v>412</v>
      </c>
      <c r="C212" s="26" t="s">
        <v>1751</v>
      </c>
    </row>
    <row r="213" customHeight="1" spans="1:3">
      <c r="A213" s="25" t="s">
        <v>911</v>
      </c>
      <c r="B213" s="25" t="s">
        <v>353</v>
      </c>
      <c r="C213" s="26" t="s">
        <v>2767</v>
      </c>
    </row>
    <row r="214" customHeight="1" spans="1:3">
      <c r="A214" s="25" t="s">
        <v>212</v>
      </c>
      <c r="B214" s="25" t="s">
        <v>842</v>
      </c>
      <c r="C214" s="26" t="s">
        <v>843</v>
      </c>
    </row>
    <row r="215" customHeight="1" spans="1:3">
      <c r="A215" s="25" t="s">
        <v>725</v>
      </c>
      <c r="B215" s="25" t="s">
        <v>655</v>
      </c>
      <c r="C215" s="26" t="s">
        <v>726</v>
      </c>
    </row>
    <row r="216" customHeight="1" spans="1:3">
      <c r="A216" s="25" t="s">
        <v>213</v>
      </c>
      <c r="B216" s="25" t="s">
        <v>341</v>
      </c>
      <c r="C216" s="26" t="s">
        <v>816</v>
      </c>
    </row>
    <row r="217" customHeight="1" spans="1:3">
      <c r="A217" s="25" t="s">
        <v>214</v>
      </c>
      <c r="B217" s="25" t="s">
        <v>1009</v>
      </c>
      <c r="C217" s="26" t="s">
        <v>1010</v>
      </c>
    </row>
    <row r="218" customHeight="1" spans="1:3">
      <c r="A218" s="25" t="s">
        <v>215</v>
      </c>
      <c r="B218" s="25" t="s">
        <v>341</v>
      </c>
      <c r="C218" s="26" t="s">
        <v>665</v>
      </c>
    </row>
    <row r="219" customHeight="1" spans="1:3">
      <c r="A219" s="25" t="s">
        <v>217</v>
      </c>
      <c r="B219" s="25" t="s">
        <v>412</v>
      </c>
      <c r="C219" s="26" t="s">
        <v>714</v>
      </c>
    </row>
    <row r="220" customHeight="1" spans="1:3">
      <c r="A220" s="25" t="s">
        <v>220</v>
      </c>
      <c r="B220" s="25" t="s">
        <v>554</v>
      </c>
      <c r="C220" s="26" t="s">
        <v>2768</v>
      </c>
    </row>
    <row r="221" customHeight="1" spans="1:3">
      <c r="A221" s="25" t="s">
        <v>222</v>
      </c>
      <c r="B221" s="25" t="s">
        <v>842</v>
      </c>
      <c r="C221" s="26" t="s">
        <v>866</v>
      </c>
    </row>
    <row r="222" customHeight="1" spans="1:3">
      <c r="A222" s="25" t="s">
        <v>838</v>
      </c>
      <c r="B222" s="25" t="s">
        <v>956</v>
      </c>
      <c r="C222" s="26" t="s">
        <v>839</v>
      </c>
    </row>
    <row r="223" customHeight="1" spans="1:3">
      <c r="A223" s="25" t="s">
        <v>224</v>
      </c>
      <c r="B223" s="25" t="s">
        <v>327</v>
      </c>
      <c r="C223" s="26" t="s">
        <v>1072</v>
      </c>
    </row>
    <row r="224" customHeight="1" spans="1:3">
      <c r="A224" s="25" t="s">
        <v>1017</v>
      </c>
      <c r="B224" s="25" t="s">
        <v>1016</v>
      </c>
      <c r="C224" s="26" t="s">
        <v>2769</v>
      </c>
    </row>
    <row r="225" customHeight="1" spans="1:3">
      <c r="A225" s="25" t="s">
        <v>225</v>
      </c>
      <c r="B225" s="25" t="s">
        <v>458</v>
      </c>
      <c r="C225" s="26" t="s">
        <v>809</v>
      </c>
    </row>
    <row r="226" customHeight="1" spans="1:3">
      <c r="A226" s="25" t="s">
        <v>226</v>
      </c>
      <c r="B226" s="25" t="s">
        <v>341</v>
      </c>
      <c r="C226" s="26" t="s">
        <v>769</v>
      </c>
    </row>
    <row r="227" customHeight="1" spans="1:3">
      <c r="A227" s="25" t="s">
        <v>731</v>
      </c>
      <c r="B227" s="25" t="s">
        <v>367</v>
      </c>
      <c r="C227" s="26" t="s">
        <v>2770</v>
      </c>
    </row>
    <row r="228" customHeight="1" spans="1:3">
      <c r="A228" s="25" t="s">
        <v>719</v>
      </c>
      <c r="B228" s="25" t="s">
        <v>718</v>
      </c>
      <c r="C228" s="26" t="s">
        <v>1773</v>
      </c>
    </row>
    <row r="229" customHeight="1" spans="1:3">
      <c r="A229" s="25" t="s">
        <v>228</v>
      </c>
      <c r="B229" s="25" t="s">
        <v>341</v>
      </c>
      <c r="C229" s="26" t="s">
        <v>871</v>
      </c>
    </row>
    <row r="230" customHeight="1" spans="1:3">
      <c r="A230" s="25" t="s">
        <v>742</v>
      </c>
      <c r="B230" s="25" t="s">
        <v>338</v>
      </c>
      <c r="C230" s="26" t="s">
        <v>743</v>
      </c>
    </row>
    <row r="231" customHeight="1" spans="1:3">
      <c r="A231" s="25" t="s">
        <v>821</v>
      </c>
      <c r="B231" s="25" t="s">
        <v>338</v>
      </c>
      <c r="C231" s="26" t="s">
        <v>822</v>
      </c>
    </row>
    <row r="232" customHeight="1" spans="1:3">
      <c r="A232" s="25" t="s">
        <v>230</v>
      </c>
      <c r="B232" s="25" t="s">
        <v>367</v>
      </c>
      <c r="C232" s="26" t="s">
        <v>2771</v>
      </c>
    </row>
    <row r="233" customHeight="1" spans="1:3">
      <c r="A233" s="25" t="s">
        <v>926</v>
      </c>
      <c r="B233" s="25" t="s">
        <v>566</v>
      </c>
      <c r="C233" s="26" t="s">
        <v>2772</v>
      </c>
    </row>
    <row r="234" customHeight="1" spans="1:3">
      <c r="A234" s="25" t="s">
        <v>231</v>
      </c>
      <c r="B234" s="25" t="s">
        <v>908</v>
      </c>
      <c r="C234" s="26" t="s">
        <v>793</v>
      </c>
    </row>
    <row r="235" customHeight="1" spans="1:3">
      <c r="A235" s="25" t="s">
        <v>232</v>
      </c>
      <c r="B235" s="25" t="s">
        <v>703</v>
      </c>
      <c r="C235" s="26" t="s">
        <v>704</v>
      </c>
    </row>
    <row r="236" customHeight="1" spans="1:3">
      <c r="A236" s="25" t="s">
        <v>236</v>
      </c>
      <c r="B236" s="25" t="s">
        <v>1398</v>
      </c>
      <c r="C236" s="26" t="s">
        <v>1014</v>
      </c>
    </row>
    <row r="237" customHeight="1" spans="1:3">
      <c r="A237" s="25" t="s">
        <v>237</v>
      </c>
      <c r="B237" s="25" t="s">
        <v>338</v>
      </c>
      <c r="C237" s="26" t="s">
        <v>891</v>
      </c>
    </row>
    <row r="238" customHeight="1" spans="1:3">
      <c r="A238" s="25" t="s">
        <v>238</v>
      </c>
      <c r="B238" s="25" t="s">
        <v>566</v>
      </c>
      <c r="C238" s="26" t="s">
        <v>2773</v>
      </c>
    </row>
    <row r="239" customHeight="1" spans="1:3">
      <c r="A239" s="25" t="s">
        <v>239</v>
      </c>
      <c r="B239" s="25" t="s">
        <v>341</v>
      </c>
      <c r="C239" s="26" t="s">
        <v>751</v>
      </c>
    </row>
    <row r="240" customHeight="1" spans="1:3">
      <c r="A240" s="25" t="s">
        <v>830</v>
      </c>
      <c r="B240" s="25" t="s">
        <v>345</v>
      </c>
      <c r="C240" s="26" t="s">
        <v>831</v>
      </c>
    </row>
    <row r="241" customHeight="1" spans="1:3">
      <c r="A241" s="25" t="s">
        <v>1048</v>
      </c>
      <c r="B241" s="25" t="s">
        <v>1047</v>
      </c>
      <c r="C241" s="26" t="s">
        <v>2774</v>
      </c>
    </row>
    <row r="242" customHeight="1" spans="1:3">
      <c r="A242" s="25" t="s">
        <v>245</v>
      </c>
      <c r="B242" s="25" t="s">
        <v>367</v>
      </c>
      <c r="C242" s="26" t="s">
        <v>879</v>
      </c>
    </row>
    <row r="243" customHeight="1" spans="1:3">
      <c r="A243" s="25" t="s">
        <v>247</v>
      </c>
      <c r="B243" s="25" t="s">
        <v>1517</v>
      </c>
      <c r="C243" s="26" t="s">
        <v>873</v>
      </c>
    </row>
    <row r="244" customHeight="1" spans="1:3">
      <c r="A244" s="25" t="s">
        <v>248</v>
      </c>
      <c r="B244" s="25" t="s">
        <v>1075</v>
      </c>
      <c r="C244" s="26" t="s">
        <v>916</v>
      </c>
    </row>
    <row r="245" customHeight="1" spans="1:3">
      <c r="A245" s="25" t="s">
        <v>249</v>
      </c>
      <c r="B245" s="25" t="s">
        <v>437</v>
      </c>
      <c r="C245" s="26" t="s">
        <v>827</v>
      </c>
    </row>
    <row r="246" customHeight="1" spans="1:3">
      <c r="A246" s="25" t="s">
        <v>253</v>
      </c>
      <c r="B246" s="27" t="e">
        <v>#N/A</v>
      </c>
      <c r="C246" s="28" t="e">
        <v>#N/A</v>
      </c>
    </row>
    <row r="247" customHeight="1" spans="1:3">
      <c r="A247" s="25" t="s">
        <v>254</v>
      </c>
      <c r="B247" s="25" t="s">
        <v>338</v>
      </c>
      <c r="C247" s="26" t="s">
        <v>2775</v>
      </c>
    </row>
    <row r="248" customHeight="1" spans="1:3">
      <c r="A248" s="25" t="s">
        <v>255</v>
      </c>
      <c r="B248" s="27" t="e">
        <v>#N/A</v>
      </c>
      <c r="C248" s="28" t="e">
        <v>#N/A</v>
      </c>
    </row>
    <row r="249" customHeight="1" spans="1:3">
      <c r="A249" s="25" t="s">
        <v>258</v>
      </c>
      <c r="B249" s="27" t="e">
        <v>#N/A</v>
      </c>
      <c r="C249" s="28" t="e">
        <v>#N/A</v>
      </c>
    </row>
    <row r="250" customHeight="1" spans="1:3">
      <c r="A250" s="25" t="s">
        <v>259</v>
      </c>
      <c r="B250" s="25" t="s">
        <v>367</v>
      </c>
      <c r="C250" s="26" t="s">
        <v>1020</v>
      </c>
    </row>
    <row r="251" customHeight="1" spans="1:3">
      <c r="A251" s="25" t="s">
        <v>1051</v>
      </c>
      <c r="B251" s="25" t="s">
        <v>458</v>
      </c>
      <c r="C251" s="26" t="s">
        <v>1052</v>
      </c>
    </row>
    <row r="252" customHeight="1" spans="1:3">
      <c r="A252" s="25" t="s">
        <v>2687</v>
      </c>
      <c r="B252" s="27" t="e">
        <v>#N/A</v>
      </c>
      <c r="C252" s="28" t="e">
        <v>#N/A</v>
      </c>
    </row>
    <row r="253" customHeight="1" spans="1:3">
      <c r="A253" s="25" t="s">
        <v>2688</v>
      </c>
      <c r="B253" s="27" t="e">
        <v>#N/A</v>
      </c>
      <c r="C253" s="28" t="e">
        <v>#N/A</v>
      </c>
    </row>
    <row r="254" customHeight="1" spans="1:3">
      <c r="A254" s="25" t="s">
        <v>295</v>
      </c>
      <c r="B254" s="27" t="e">
        <v>#N/A</v>
      </c>
      <c r="C254" s="28" t="e">
        <v>#N/A</v>
      </c>
    </row>
    <row r="255" customHeight="1" spans="1:3">
      <c r="A255" s="25" t="s">
        <v>296</v>
      </c>
      <c r="B255" s="27" t="e">
        <v>#N/A</v>
      </c>
      <c r="C255" s="28" t="e">
        <v>#N/A</v>
      </c>
    </row>
    <row r="256" customHeight="1" spans="1:3">
      <c r="A256" s="25" t="s">
        <v>297</v>
      </c>
      <c r="B256" s="27" t="e">
        <v>#N/A</v>
      </c>
      <c r="C256" s="28" t="e">
        <v>#N/A</v>
      </c>
    </row>
    <row r="257" customHeight="1" spans="1:3">
      <c r="A257" s="25" t="s">
        <v>297</v>
      </c>
      <c r="B257" s="27" t="e">
        <v>#N/A</v>
      </c>
      <c r="C257" s="28" t="e">
        <v>#N/A</v>
      </c>
    </row>
    <row r="258" customHeight="1" spans="1:3">
      <c r="A258" s="25" t="s">
        <v>2690</v>
      </c>
      <c r="B258" s="27" t="e">
        <v>#N/A</v>
      </c>
      <c r="C258" s="28" t="e">
        <v>#N/A</v>
      </c>
    </row>
    <row r="259" customHeight="1" spans="1:3">
      <c r="A259" s="25" t="s">
        <v>298</v>
      </c>
      <c r="B259" s="27" t="e">
        <v>#N/A</v>
      </c>
      <c r="C259" s="28" t="e">
        <v>#N/A</v>
      </c>
    </row>
    <row r="260" customHeight="1" spans="1:3">
      <c r="A260" s="25" t="s">
        <v>298</v>
      </c>
      <c r="B260" s="27" t="e">
        <v>#N/A</v>
      </c>
      <c r="C260" s="28" t="e">
        <v>#N/A</v>
      </c>
    </row>
    <row r="261" customHeight="1" spans="1:3">
      <c r="A261" s="25" t="s">
        <v>10</v>
      </c>
      <c r="B261" s="25" t="s">
        <v>407</v>
      </c>
      <c r="C261" s="26" t="s">
        <v>605</v>
      </c>
    </row>
    <row r="262" customHeight="1" spans="1:3">
      <c r="A262" s="25" t="s">
        <v>701</v>
      </c>
      <c r="B262" s="25" t="s">
        <v>458</v>
      </c>
      <c r="C262" s="26" t="s">
        <v>702</v>
      </c>
    </row>
    <row r="263" customHeight="1" spans="1:3">
      <c r="A263" s="25" t="s">
        <v>21</v>
      </c>
      <c r="B263" s="25" t="s">
        <v>458</v>
      </c>
      <c r="C263" s="26" t="s">
        <v>489</v>
      </c>
    </row>
    <row r="264" customHeight="1" spans="1:3">
      <c r="A264" s="25" t="s">
        <v>23</v>
      </c>
      <c r="B264" s="25" t="s">
        <v>362</v>
      </c>
      <c r="C264" s="26" t="s">
        <v>363</v>
      </c>
    </row>
    <row r="265" customHeight="1" spans="1:3">
      <c r="A265" s="25" t="s">
        <v>452</v>
      </c>
      <c r="B265" s="25" t="s">
        <v>447</v>
      </c>
      <c r="C265" s="26" t="s">
        <v>453</v>
      </c>
    </row>
    <row r="266" customHeight="1" spans="1:3">
      <c r="A266" s="25" t="s">
        <v>27</v>
      </c>
      <c r="B266" s="25" t="s">
        <v>648</v>
      </c>
      <c r="C266" s="26" t="s">
        <v>649</v>
      </c>
    </row>
    <row r="267" customHeight="1" spans="1:3">
      <c r="A267" s="25" t="s">
        <v>29</v>
      </c>
      <c r="B267" s="25" t="s">
        <v>407</v>
      </c>
      <c r="C267" s="26" t="s">
        <v>613</v>
      </c>
    </row>
    <row r="268" customHeight="1" spans="1:3">
      <c r="A268" s="25" t="s">
        <v>33</v>
      </c>
      <c r="B268" s="25" t="s">
        <v>454</v>
      </c>
      <c r="C268" s="26" t="s">
        <v>455</v>
      </c>
    </row>
    <row r="269" customHeight="1" spans="1:3">
      <c r="A269" s="25" t="s">
        <v>34</v>
      </c>
      <c r="B269" s="25" t="s">
        <v>491</v>
      </c>
      <c r="C269" s="26" t="s">
        <v>492</v>
      </c>
    </row>
    <row r="270" customHeight="1" spans="1:3">
      <c r="A270" s="25" t="s">
        <v>35</v>
      </c>
      <c r="B270" s="25" t="s">
        <v>327</v>
      </c>
      <c r="C270" s="26" t="s">
        <v>525</v>
      </c>
    </row>
    <row r="271" customHeight="1" spans="1:3">
      <c r="A271" s="25" t="s">
        <v>36</v>
      </c>
      <c r="B271" s="25" t="s">
        <v>341</v>
      </c>
      <c r="C271" s="26" t="s">
        <v>581</v>
      </c>
    </row>
    <row r="272" customHeight="1" spans="1:3">
      <c r="A272" s="25" t="s">
        <v>37</v>
      </c>
      <c r="B272" s="25" t="s">
        <v>407</v>
      </c>
      <c r="C272" s="26" t="s">
        <v>582</v>
      </c>
    </row>
    <row r="273" customHeight="1" spans="1:3">
      <c r="A273" s="25" t="s">
        <v>669</v>
      </c>
      <c r="B273" s="25" t="s">
        <v>416</v>
      </c>
      <c r="C273" s="26" t="s">
        <v>670</v>
      </c>
    </row>
    <row r="274" customHeight="1" spans="1:3">
      <c r="A274" s="25" t="s">
        <v>38</v>
      </c>
      <c r="B274" s="25" t="s">
        <v>509</v>
      </c>
      <c r="C274" s="26" t="s">
        <v>712</v>
      </c>
    </row>
    <row r="275" customHeight="1" spans="1:3">
      <c r="A275" s="25" t="s">
        <v>40</v>
      </c>
      <c r="B275" s="25" t="s">
        <v>416</v>
      </c>
      <c r="C275" s="26" t="s">
        <v>417</v>
      </c>
    </row>
    <row r="276" customHeight="1" spans="1:3">
      <c r="A276" s="25" t="s">
        <v>41</v>
      </c>
      <c r="B276" s="25" t="s">
        <v>407</v>
      </c>
      <c r="C276" s="26" t="s">
        <v>469</v>
      </c>
    </row>
    <row r="277" customHeight="1" spans="1:3">
      <c r="A277" s="25" t="s">
        <v>42</v>
      </c>
      <c r="B277" s="25" t="s">
        <v>353</v>
      </c>
      <c r="C277" s="26" t="s">
        <v>502</v>
      </c>
    </row>
    <row r="278" customHeight="1" spans="1:3">
      <c r="A278" s="25" t="s">
        <v>503</v>
      </c>
      <c r="B278" s="25" t="s">
        <v>353</v>
      </c>
      <c r="C278" s="26" t="s">
        <v>504</v>
      </c>
    </row>
    <row r="279" customHeight="1" spans="1:3">
      <c r="A279" s="25" t="s">
        <v>43</v>
      </c>
      <c r="B279" s="25" t="s">
        <v>341</v>
      </c>
      <c r="C279" s="26" t="s">
        <v>526</v>
      </c>
    </row>
    <row r="280" customHeight="1" spans="1:3">
      <c r="A280" s="25" t="s">
        <v>44</v>
      </c>
      <c r="B280" s="25" t="s">
        <v>338</v>
      </c>
      <c r="C280" s="26" t="s">
        <v>339</v>
      </c>
    </row>
    <row r="281" customHeight="1" spans="1:3">
      <c r="A281" s="25" t="s">
        <v>45</v>
      </c>
      <c r="B281" s="25" t="s">
        <v>407</v>
      </c>
      <c r="C281" s="26" t="s">
        <v>408</v>
      </c>
    </row>
    <row r="282" customHeight="1" spans="1:3">
      <c r="A282" s="25" t="s">
        <v>46</v>
      </c>
      <c r="B282" s="25" t="s">
        <v>345</v>
      </c>
      <c r="C282" s="26" t="s">
        <v>346</v>
      </c>
    </row>
    <row r="283" customHeight="1" spans="1:3">
      <c r="A283" s="25" t="s">
        <v>47</v>
      </c>
      <c r="B283" s="25" t="s">
        <v>338</v>
      </c>
      <c r="C283" s="26" t="s">
        <v>357</v>
      </c>
    </row>
    <row r="284" customHeight="1" spans="1:3">
      <c r="A284" s="25" t="s">
        <v>48</v>
      </c>
      <c r="B284" s="25" t="s">
        <v>367</v>
      </c>
      <c r="C284" s="26" t="s">
        <v>709</v>
      </c>
    </row>
    <row r="285" customHeight="1" spans="1:3">
      <c r="A285" s="25" t="s">
        <v>49</v>
      </c>
      <c r="B285" s="25" t="s">
        <v>407</v>
      </c>
      <c r="C285" s="26" t="s">
        <v>493</v>
      </c>
    </row>
    <row r="286" customHeight="1" spans="1:3">
      <c r="A286" s="25" t="s">
        <v>51</v>
      </c>
      <c r="B286" s="25" t="s">
        <v>338</v>
      </c>
      <c r="C286" s="26" t="s">
        <v>597</v>
      </c>
    </row>
    <row r="287" customHeight="1" spans="1:3">
      <c r="A287" s="25" t="s">
        <v>52</v>
      </c>
      <c r="B287" s="25" t="s">
        <v>407</v>
      </c>
      <c r="C287" s="26" t="s">
        <v>540</v>
      </c>
    </row>
    <row r="288" customHeight="1" spans="1:3">
      <c r="A288" s="25" t="s">
        <v>53</v>
      </c>
      <c r="B288" s="25" t="s">
        <v>341</v>
      </c>
      <c r="C288" s="26" t="s">
        <v>641</v>
      </c>
    </row>
    <row r="289" customHeight="1" spans="1:3">
      <c r="A289" s="25" t="s">
        <v>54</v>
      </c>
      <c r="B289" s="25" t="s">
        <v>341</v>
      </c>
      <c r="C289" s="26" t="s">
        <v>470</v>
      </c>
    </row>
    <row r="290" customHeight="1" spans="1:3">
      <c r="A290" s="25" t="s">
        <v>56</v>
      </c>
      <c r="B290" s="25" t="s">
        <v>327</v>
      </c>
      <c r="C290" s="26" t="s">
        <v>494</v>
      </c>
    </row>
    <row r="291" customHeight="1" spans="1:3">
      <c r="A291" s="25" t="s">
        <v>57</v>
      </c>
      <c r="B291" s="25" t="s">
        <v>341</v>
      </c>
      <c r="C291" s="26" t="s">
        <v>348</v>
      </c>
    </row>
    <row r="292" customHeight="1" spans="1:3">
      <c r="A292" s="25" t="s">
        <v>58</v>
      </c>
      <c r="B292" s="25" t="s">
        <v>367</v>
      </c>
      <c r="C292" s="26" t="s">
        <v>759</v>
      </c>
    </row>
    <row r="293" customHeight="1" spans="1:3">
      <c r="A293" s="25" t="s">
        <v>59</v>
      </c>
      <c r="B293" s="25" t="s">
        <v>412</v>
      </c>
      <c r="C293" s="26" t="s">
        <v>471</v>
      </c>
    </row>
    <row r="294" customHeight="1" spans="1:3">
      <c r="A294" s="25" t="s">
        <v>60</v>
      </c>
      <c r="B294" s="25" t="s">
        <v>341</v>
      </c>
      <c r="C294" s="26" t="s">
        <v>2751</v>
      </c>
    </row>
    <row r="295" customHeight="1" spans="1:3">
      <c r="A295" s="25" t="s">
        <v>61</v>
      </c>
      <c r="B295" s="25" t="s">
        <v>447</v>
      </c>
      <c r="C295" s="26" t="s">
        <v>456</v>
      </c>
    </row>
    <row r="296" customHeight="1" spans="1:3">
      <c r="A296" s="25" t="s">
        <v>564</v>
      </c>
      <c r="B296" s="25" t="s">
        <v>491</v>
      </c>
      <c r="C296" s="26" t="s">
        <v>565</v>
      </c>
    </row>
    <row r="297" customHeight="1" spans="1:3">
      <c r="A297" s="25" t="s">
        <v>62</v>
      </c>
      <c r="B297" s="25" t="s">
        <v>341</v>
      </c>
      <c r="C297" s="26" t="s">
        <v>419</v>
      </c>
    </row>
    <row r="298" customHeight="1" spans="1:3">
      <c r="A298" s="25" t="s">
        <v>63</v>
      </c>
      <c r="B298" s="25" t="s">
        <v>327</v>
      </c>
      <c r="C298" s="26" t="s">
        <v>527</v>
      </c>
    </row>
    <row r="299" customHeight="1" spans="1:3">
      <c r="A299" s="25" t="s">
        <v>64</v>
      </c>
      <c r="B299" s="25" t="s">
        <v>327</v>
      </c>
      <c r="C299" s="26" t="s">
        <v>592</v>
      </c>
    </row>
    <row r="300" customHeight="1" spans="1:3">
      <c r="A300" s="25" t="s">
        <v>65</v>
      </c>
      <c r="B300" s="25" t="s">
        <v>327</v>
      </c>
      <c r="C300" s="26" t="s">
        <v>568</v>
      </c>
    </row>
    <row r="301" customHeight="1" spans="1:3">
      <c r="A301" s="25" t="s">
        <v>66</v>
      </c>
      <c r="B301" s="25" t="s">
        <v>341</v>
      </c>
      <c r="C301" s="26" t="s">
        <v>2752</v>
      </c>
    </row>
    <row r="302" customHeight="1" spans="1:3">
      <c r="A302" s="25" t="s">
        <v>67</v>
      </c>
      <c r="B302" s="25" t="s">
        <v>327</v>
      </c>
      <c r="C302" s="26" t="s">
        <v>472</v>
      </c>
    </row>
    <row r="303" customHeight="1" spans="1:3">
      <c r="A303" s="25" t="s">
        <v>68</v>
      </c>
      <c r="B303" s="25" t="s">
        <v>541</v>
      </c>
      <c r="C303" s="26" t="s">
        <v>542</v>
      </c>
    </row>
    <row r="304" customHeight="1" spans="1:3">
      <c r="A304" s="25" t="s">
        <v>69</v>
      </c>
      <c r="B304" s="25" t="s">
        <v>341</v>
      </c>
      <c r="C304" s="26" t="s">
        <v>473</v>
      </c>
    </row>
    <row r="305" customHeight="1" spans="1:3">
      <c r="A305" s="25" t="s">
        <v>505</v>
      </c>
      <c r="B305" s="25" t="s">
        <v>327</v>
      </c>
      <c r="C305" s="26" t="s">
        <v>506</v>
      </c>
    </row>
    <row r="306" customHeight="1" spans="1:3">
      <c r="A306" s="25" t="s">
        <v>70</v>
      </c>
      <c r="B306" s="25" t="s">
        <v>327</v>
      </c>
      <c r="C306" s="26" t="s">
        <v>328</v>
      </c>
    </row>
    <row r="307" customHeight="1" spans="1:3">
      <c r="A307" s="25" t="s">
        <v>71</v>
      </c>
      <c r="B307" s="25" t="s">
        <v>407</v>
      </c>
      <c r="C307" s="26" t="s">
        <v>882</v>
      </c>
    </row>
    <row r="308" customHeight="1" spans="1:3">
      <c r="A308" s="25" t="s">
        <v>72</v>
      </c>
      <c r="B308" s="25" t="s">
        <v>437</v>
      </c>
      <c r="C308" s="26" t="s">
        <v>642</v>
      </c>
    </row>
    <row r="309" customHeight="1" spans="1:3">
      <c r="A309" s="25" t="s">
        <v>73</v>
      </c>
      <c r="B309" s="25" t="s">
        <v>437</v>
      </c>
      <c r="C309" s="26" t="s">
        <v>438</v>
      </c>
    </row>
    <row r="310" customHeight="1" spans="1:3">
      <c r="A310" s="25" t="s">
        <v>474</v>
      </c>
      <c r="B310" s="25" t="s">
        <v>341</v>
      </c>
      <c r="C310" s="26" t="s">
        <v>475</v>
      </c>
    </row>
    <row r="311" customHeight="1" spans="1:3">
      <c r="A311" s="25" t="s">
        <v>74</v>
      </c>
      <c r="B311" s="25" t="s">
        <v>327</v>
      </c>
      <c r="C311" s="26" t="s">
        <v>688</v>
      </c>
    </row>
    <row r="312" customHeight="1" spans="1:3">
      <c r="A312" s="25" t="s">
        <v>75</v>
      </c>
      <c r="B312" s="25" t="s">
        <v>341</v>
      </c>
      <c r="C312" s="26" t="s">
        <v>405</v>
      </c>
    </row>
    <row r="313" customHeight="1" spans="1:3">
      <c r="A313" s="25" t="s">
        <v>76</v>
      </c>
      <c r="B313" s="25" t="s">
        <v>353</v>
      </c>
      <c r="C313" s="26" t="s">
        <v>379</v>
      </c>
    </row>
    <row r="314" customHeight="1" spans="1:3">
      <c r="A314" s="25" t="s">
        <v>77</v>
      </c>
      <c r="B314" s="25" t="s">
        <v>407</v>
      </c>
      <c r="C314" s="26" t="s">
        <v>457</v>
      </c>
    </row>
    <row r="315" customHeight="1" spans="1:3">
      <c r="A315" s="25" t="s">
        <v>78</v>
      </c>
      <c r="B315" s="25" t="s">
        <v>327</v>
      </c>
      <c r="C315" s="26" t="s">
        <v>351</v>
      </c>
    </row>
    <row r="316" customHeight="1" spans="1:3">
      <c r="A316" s="25" t="s">
        <v>79</v>
      </c>
      <c r="B316" s="25" t="s">
        <v>338</v>
      </c>
      <c r="C316" s="26" t="s">
        <v>964</v>
      </c>
    </row>
    <row r="317" customHeight="1" spans="1:3">
      <c r="A317" s="25" t="s">
        <v>384</v>
      </c>
      <c r="B317" s="25" t="s">
        <v>338</v>
      </c>
      <c r="C317" s="26" t="s">
        <v>385</v>
      </c>
    </row>
    <row r="318" customHeight="1" spans="1:3">
      <c r="A318" s="25" t="s">
        <v>80</v>
      </c>
      <c r="B318" s="25" t="s">
        <v>341</v>
      </c>
      <c r="C318" s="26" t="s">
        <v>629</v>
      </c>
    </row>
    <row r="319" customHeight="1" spans="1:3">
      <c r="A319" s="25" t="s">
        <v>608</v>
      </c>
      <c r="B319" s="25" t="s">
        <v>447</v>
      </c>
      <c r="C319" s="26" t="s">
        <v>609</v>
      </c>
    </row>
    <row r="320" customHeight="1" spans="1:3">
      <c r="A320" s="25" t="s">
        <v>81</v>
      </c>
      <c r="B320" s="25" t="s">
        <v>458</v>
      </c>
      <c r="C320" s="26" t="s">
        <v>459</v>
      </c>
    </row>
    <row r="321" customHeight="1" spans="1:3">
      <c r="A321" s="25" t="s">
        <v>82</v>
      </c>
      <c r="B321" s="25" t="s">
        <v>373</v>
      </c>
      <c r="C321" s="26" t="s">
        <v>374</v>
      </c>
    </row>
    <row r="322" customHeight="1" spans="1:3">
      <c r="A322" s="25" t="s">
        <v>507</v>
      </c>
      <c r="B322" s="25" t="s">
        <v>353</v>
      </c>
      <c r="C322" s="26" t="s">
        <v>1769</v>
      </c>
    </row>
    <row r="323" customHeight="1" spans="1:3">
      <c r="A323" s="25" t="s">
        <v>83</v>
      </c>
      <c r="B323" s="25" t="s">
        <v>341</v>
      </c>
      <c r="C323" s="26" t="s">
        <v>394</v>
      </c>
    </row>
    <row r="324" customHeight="1" spans="1:3">
      <c r="A324" s="25" t="s">
        <v>85</v>
      </c>
      <c r="B324" s="25" t="s">
        <v>327</v>
      </c>
      <c r="C324" s="26" t="s">
        <v>736</v>
      </c>
    </row>
    <row r="325" customHeight="1" spans="1:3">
      <c r="A325" s="25" t="s">
        <v>495</v>
      </c>
      <c r="B325" s="25" t="s">
        <v>327</v>
      </c>
      <c r="C325" s="26" t="s">
        <v>496</v>
      </c>
    </row>
    <row r="326" customHeight="1" spans="1:3">
      <c r="A326" s="25" t="s">
        <v>86</v>
      </c>
      <c r="B326" s="25" t="s">
        <v>367</v>
      </c>
      <c r="C326" s="26" t="s">
        <v>671</v>
      </c>
    </row>
    <row r="327" customHeight="1" spans="1:3">
      <c r="A327" s="25" t="s">
        <v>87</v>
      </c>
      <c r="B327" s="25" t="s">
        <v>362</v>
      </c>
      <c r="C327" s="26" t="s">
        <v>653</v>
      </c>
    </row>
    <row r="328" customHeight="1" spans="1:3">
      <c r="A328" s="25" t="s">
        <v>88</v>
      </c>
      <c r="B328" s="25" t="s">
        <v>367</v>
      </c>
      <c r="C328" s="26" t="s">
        <v>569</v>
      </c>
    </row>
    <row r="329" customHeight="1" spans="1:3">
      <c r="A329" s="25" t="s">
        <v>420</v>
      </c>
      <c r="B329" s="25" t="s">
        <v>412</v>
      </c>
      <c r="C329" s="26" t="s">
        <v>421</v>
      </c>
    </row>
    <row r="330" customHeight="1" spans="1:3">
      <c r="A330" s="25" t="s">
        <v>89</v>
      </c>
      <c r="B330" s="25" t="s">
        <v>407</v>
      </c>
      <c r="C330" s="26" t="s">
        <v>598</v>
      </c>
    </row>
    <row r="331" customHeight="1" spans="1:3">
      <c r="A331" s="25" t="s">
        <v>90</v>
      </c>
      <c r="B331" s="25" t="s">
        <v>412</v>
      </c>
      <c r="C331" s="26" t="s">
        <v>413</v>
      </c>
    </row>
    <row r="332" customHeight="1" spans="1:3">
      <c r="A332" s="25" t="s">
        <v>91</v>
      </c>
      <c r="B332" s="25" t="s">
        <v>416</v>
      </c>
      <c r="C332" s="26" t="s">
        <v>2753</v>
      </c>
    </row>
    <row r="333" customHeight="1" spans="1:3">
      <c r="A333" s="25" t="s">
        <v>430</v>
      </c>
      <c r="B333" s="25" t="s">
        <v>407</v>
      </c>
      <c r="C333" s="26" t="s">
        <v>431</v>
      </c>
    </row>
    <row r="334" customHeight="1" spans="1:3">
      <c r="A334" s="25" t="s">
        <v>92</v>
      </c>
      <c r="B334" s="25" t="s">
        <v>353</v>
      </c>
      <c r="C334" s="26" t="s">
        <v>965</v>
      </c>
    </row>
    <row r="335" customHeight="1" spans="1:3">
      <c r="A335" s="25" t="s">
        <v>93</v>
      </c>
      <c r="B335" s="25" t="s">
        <v>407</v>
      </c>
      <c r="C335" s="26" t="s">
        <v>514</v>
      </c>
    </row>
    <row r="336" customHeight="1" spans="1:3">
      <c r="A336" s="25" t="s">
        <v>94</v>
      </c>
      <c r="B336" s="25" t="s">
        <v>367</v>
      </c>
      <c r="C336" s="26" t="s">
        <v>610</v>
      </c>
    </row>
    <row r="337" customHeight="1" spans="1:3">
      <c r="A337" s="25" t="s">
        <v>95</v>
      </c>
      <c r="B337" s="25" t="s">
        <v>341</v>
      </c>
      <c r="C337" s="26" t="s">
        <v>444</v>
      </c>
    </row>
    <row r="338" customHeight="1" spans="1:3">
      <c r="A338" s="25" t="s">
        <v>96</v>
      </c>
      <c r="B338" s="25" t="s">
        <v>341</v>
      </c>
      <c r="C338" s="26" t="s">
        <v>654</v>
      </c>
    </row>
    <row r="339" customHeight="1" spans="1:3">
      <c r="A339" s="25" t="s">
        <v>97</v>
      </c>
      <c r="B339" s="25" t="s">
        <v>362</v>
      </c>
      <c r="C339" s="26" t="s">
        <v>958</v>
      </c>
    </row>
    <row r="340" customHeight="1" spans="1:3">
      <c r="A340" s="25" t="s">
        <v>99</v>
      </c>
      <c r="B340" s="25" t="s">
        <v>353</v>
      </c>
      <c r="C340" s="26" t="s">
        <v>381</v>
      </c>
    </row>
    <row r="341" customHeight="1" spans="1:3">
      <c r="A341" s="25" t="s">
        <v>570</v>
      </c>
      <c r="B341" s="25" t="s">
        <v>509</v>
      </c>
      <c r="C341" s="26" t="s">
        <v>571</v>
      </c>
    </row>
    <row r="342" customHeight="1" spans="1:3">
      <c r="A342" s="25" t="s">
        <v>100</v>
      </c>
      <c r="B342" s="25" t="s">
        <v>447</v>
      </c>
      <c r="C342" s="26" t="s">
        <v>497</v>
      </c>
    </row>
    <row r="343" customHeight="1" spans="1:3">
      <c r="A343" s="25" t="s">
        <v>101</v>
      </c>
      <c r="B343" s="25" t="s">
        <v>338</v>
      </c>
      <c r="C343" s="26" t="s">
        <v>716</v>
      </c>
    </row>
    <row r="344" customHeight="1" spans="1:3">
      <c r="A344" s="25" t="s">
        <v>460</v>
      </c>
      <c r="B344" s="25" t="s">
        <v>454</v>
      </c>
      <c r="C344" s="26" t="s">
        <v>461</v>
      </c>
    </row>
    <row r="345" customHeight="1" spans="1:3">
      <c r="A345" s="25" t="s">
        <v>102</v>
      </c>
      <c r="B345" s="25" t="s">
        <v>407</v>
      </c>
      <c r="C345" s="26" t="s">
        <v>528</v>
      </c>
    </row>
    <row r="346" customHeight="1" spans="1:3">
      <c r="A346" s="25" t="s">
        <v>104</v>
      </c>
      <c r="B346" s="25" t="s">
        <v>362</v>
      </c>
      <c r="C346" s="26" t="s">
        <v>515</v>
      </c>
    </row>
    <row r="347" customHeight="1" spans="1:3">
      <c r="A347" s="25" t="s">
        <v>105</v>
      </c>
      <c r="B347" s="25" t="s">
        <v>407</v>
      </c>
      <c r="C347" s="26" t="s">
        <v>529</v>
      </c>
    </row>
    <row r="348" customHeight="1" spans="1:3">
      <c r="A348" s="25" t="s">
        <v>106</v>
      </c>
      <c r="B348" s="25" t="s">
        <v>458</v>
      </c>
      <c r="C348" s="26" t="s">
        <v>673</v>
      </c>
    </row>
    <row r="349" customHeight="1" spans="1:3">
      <c r="A349" s="25" t="s">
        <v>107</v>
      </c>
      <c r="B349" s="25" t="s">
        <v>412</v>
      </c>
      <c r="C349" s="26" t="s">
        <v>498</v>
      </c>
    </row>
    <row r="350" customHeight="1" spans="1:3">
      <c r="A350" s="25" t="s">
        <v>108</v>
      </c>
      <c r="B350" s="25" t="s">
        <v>458</v>
      </c>
      <c r="C350" s="26" t="s">
        <v>760</v>
      </c>
    </row>
    <row r="351" customHeight="1" spans="1:3">
      <c r="A351" s="25" t="s">
        <v>109</v>
      </c>
      <c r="B351" s="25" t="s">
        <v>338</v>
      </c>
      <c r="C351" s="26" t="s">
        <v>382</v>
      </c>
    </row>
    <row r="352" customHeight="1" spans="1:3">
      <c r="A352" s="25" t="s">
        <v>543</v>
      </c>
      <c r="B352" s="25" t="s">
        <v>407</v>
      </c>
      <c r="C352" s="26" t="s">
        <v>544</v>
      </c>
    </row>
    <row r="353" customHeight="1" spans="1:3">
      <c r="A353" s="25" t="s">
        <v>885</v>
      </c>
      <c r="B353" s="25" t="s">
        <v>353</v>
      </c>
      <c r="C353" s="26" t="s">
        <v>886</v>
      </c>
    </row>
    <row r="354" customHeight="1" spans="1:3">
      <c r="A354" s="25" t="s">
        <v>110</v>
      </c>
      <c r="B354" s="25" t="s">
        <v>655</v>
      </c>
      <c r="C354" s="26" t="s">
        <v>656</v>
      </c>
    </row>
    <row r="355" customHeight="1" spans="1:3">
      <c r="A355" s="25" t="s">
        <v>111</v>
      </c>
      <c r="B355" s="25" t="s">
        <v>327</v>
      </c>
      <c r="C355" s="26" t="s">
        <v>572</v>
      </c>
    </row>
    <row r="356" customHeight="1" spans="1:3">
      <c r="A356" s="25" t="s">
        <v>112</v>
      </c>
      <c r="B356" s="25" t="s">
        <v>509</v>
      </c>
      <c r="C356" s="26" t="s">
        <v>510</v>
      </c>
    </row>
    <row r="357" customHeight="1" spans="1:3">
      <c r="A357" s="25" t="s">
        <v>113</v>
      </c>
      <c r="B357" s="25" t="s">
        <v>353</v>
      </c>
      <c r="C357" s="26" t="s">
        <v>392</v>
      </c>
    </row>
    <row r="358" customHeight="1" spans="1:3">
      <c r="A358" s="25" t="s">
        <v>114</v>
      </c>
      <c r="B358" s="25" t="s">
        <v>407</v>
      </c>
      <c r="C358" s="26" t="s">
        <v>516</v>
      </c>
    </row>
    <row r="359" customHeight="1" spans="1:3">
      <c r="A359" s="25" t="s">
        <v>115</v>
      </c>
      <c r="B359" s="25" t="s">
        <v>353</v>
      </c>
      <c r="C359" s="26" t="s">
        <v>993</v>
      </c>
    </row>
    <row r="360" customHeight="1" spans="1:3">
      <c r="A360" s="25" t="s">
        <v>116</v>
      </c>
      <c r="B360" s="25" t="s">
        <v>367</v>
      </c>
      <c r="C360" s="26" t="s">
        <v>617</v>
      </c>
    </row>
    <row r="361" customHeight="1" spans="1:3">
      <c r="A361" s="25" t="s">
        <v>666</v>
      </c>
      <c r="B361" s="25" t="s">
        <v>338</v>
      </c>
      <c r="C361" s="26" t="s">
        <v>667</v>
      </c>
    </row>
    <row r="362" customHeight="1" spans="1:3">
      <c r="A362" s="25" t="s">
        <v>117</v>
      </c>
      <c r="B362" s="25" t="s">
        <v>458</v>
      </c>
      <c r="C362" s="26" t="s">
        <v>689</v>
      </c>
    </row>
    <row r="363" customHeight="1" spans="1:3">
      <c r="A363" s="25" t="s">
        <v>118</v>
      </c>
      <c r="B363" s="25" t="s">
        <v>327</v>
      </c>
      <c r="C363" s="26" t="s">
        <v>611</v>
      </c>
    </row>
    <row r="364" customHeight="1" spans="1:3">
      <c r="A364" s="25" t="s">
        <v>119</v>
      </c>
      <c r="B364" s="25" t="s">
        <v>341</v>
      </c>
      <c r="C364" s="26" t="s">
        <v>618</v>
      </c>
    </row>
    <row r="365" customHeight="1" spans="1:3">
      <c r="A365" s="25" t="s">
        <v>120</v>
      </c>
      <c r="B365" s="25" t="s">
        <v>426</v>
      </c>
      <c r="C365" s="26" t="s">
        <v>427</v>
      </c>
    </row>
    <row r="366" customHeight="1" spans="1:3">
      <c r="A366" s="25" t="s">
        <v>121</v>
      </c>
      <c r="B366" s="25" t="s">
        <v>1417</v>
      </c>
      <c r="C366" s="26" t="s">
        <v>433</v>
      </c>
    </row>
    <row r="367" customHeight="1" spans="1:3">
      <c r="A367" s="25" t="s">
        <v>122</v>
      </c>
      <c r="B367" s="25" t="s">
        <v>386</v>
      </c>
      <c r="C367" s="26" t="s">
        <v>387</v>
      </c>
    </row>
    <row r="368" customHeight="1" spans="1:3">
      <c r="A368" s="25" t="s">
        <v>123</v>
      </c>
      <c r="B368" s="25" t="s">
        <v>619</v>
      </c>
      <c r="C368" s="26" t="s">
        <v>620</v>
      </c>
    </row>
    <row r="369" customHeight="1" spans="1:3">
      <c r="A369" s="25" t="s">
        <v>631</v>
      </c>
      <c r="B369" s="25" t="s">
        <v>630</v>
      </c>
      <c r="C369" s="26" t="s">
        <v>632</v>
      </c>
    </row>
    <row r="370" customHeight="1" spans="1:3">
      <c r="A370" s="25" t="s">
        <v>124</v>
      </c>
      <c r="B370" s="25" t="s">
        <v>364</v>
      </c>
      <c r="C370" s="26" t="s">
        <v>365</v>
      </c>
    </row>
    <row r="371" customHeight="1" spans="1:3">
      <c r="A371" s="25" t="s">
        <v>125</v>
      </c>
      <c r="B371" s="25" t="s">
        <v>423</v>
      </c>
      <c r="C371" s="26" t="s">
        <v>434</v>
      </c>
    </row>
    <row r="372" customHeight="1" spans="1:3">
      <c r="A372" s="25" t="s">
        <v>126</v>
      </c>
      <c r="B372" s="25" t="s">
        <v>353</v>
      </c>
      <c r="C372" s="26" t="s">
        <v>388</v>
      </c>
    </row>
    <row r="373" customHeight="1" spans="1:3">
      <c r="A373" s="25" t="s">
        <v>127</v>
      </c>
      <c r="B373" s="25" t="s">
        <v>353</v>
      </c>
      <c r="C373" s="26" t="s">
        <v>643</v>
      </c>
    </row>
    <row r="374" customHeight="1" spans="1:3">
      <c r="A374" s="25" t="s">
        <v>685</v>
      </c>
      <c r="B374" s="25" t="s">
        <v>407</v>
      </c>
      <c r="C374" s="26" t="s">
        <v>686</v>
      </c>
    </row>
    <row r="375" customHeight="1" spans="1:3">
      <c r="A375" s="25" t="s">
        <v>128</v>
      </c>
      <c r="B375" s="25" t="s">
        <v>621</v>
      </c>
      <c r="C375" s="26" t="s">
        <v>622</v>
      </c>
    </row>
    <row r="376" customHeight="1" spans="1:3">
      <c r="A376" s="25" t="s">
        <v>129</v>
      </c>
      <c r="B376" s="25" t="s">
        <v>402</v>
      </c>
      <c r="C376" s="26" t="s">
        <v>403</v>
      </c>
    </row>
    <row r="377" customHeight="1" spans="1:3">
      <c r="A377" s="25" t="s">
        <v>745</v>
      </c>
      <c r="B377" s="25" t="s">
        <v>407</v>
      </c>
      <c r="C377" s="26" t="s">
        <v>746</v>
      </c>
    </row>
    <row r="378" customHeight="1" spans="1:3">
      <c r="A378" s="25" t="s">
        <v>530</v>
      </c>
      <c r="B378" s="25" t="s">
        <v>491</v>
      </c>
      <c r="C378" s="26" t="s">
        <v>531</v>
      </c>
    </row>
    <row r="379" customHeight="1" spans="1:3">
      <c r="A379" s="25" t="s">
        <v>518</v>
      </c>
      <c r="B379" s="25" t="s">
        <v>517</v>
      </c>
      <c r="C379" s="26" t="s">
        <v>519</v>
      </c>
    </row>
    <row r="380" customHeight="1" spans="1:3">
      <c r="A380" s="25" t="s">
        <v>130</v>
      </c>
      <c r="B380" s="25" t="s">
        <v>407</v>
      </c>
      <c r="C380" s="26" t="s">
        <v>637</v>
      </c>
    </row>
    <row r="381" customHeight="1" spans="1:3">
      <c r="A381" s="25" t="s">
        <v>131</v>
      </c>
      <c r="B381" s="25" t="s">
        <v>728</v>
      </c>
      <c r="C381" s="26" t="s">
        <v>729</v>
      </c>
    </row>
    <row r="382" customHeight="1" spans="1:3">
      <c r="A382" s="25" t="s">
        <v>133</v>
      </c>
      <c r="B382" s="25" t="s">
        <v>338</v>
      </c>
      <c r="C382" s="26" t="s">
        <v>573</v>
      </c>
    </row>
    <row r="383" customHeight="1" spans="1:3">
      <c r="A383" s="25" t="s">
        <v>134</v>
      </c>
      <c r="B383" s="25" t="s">
        <v>574</v>
      </c>
      <c r="C383" s="26" t="s">
        <v>575</v>
      </c>
    </row>
    <row r="384" customHeight="1" spans="1:3">
      <c r="A384" s="25" t="s">
        <v>134</v>
      </c>
      <c r="B384" s="25" t="s">
        <v>574</v>
      </c>
      <c r="C384" s="26" t="s">
        <v>575</v>
      </c>
    </row>
    <row r="385" customHeight="1" spans="1:3">
      <c r="A385" s="25" t="s">
        <v>135</v>
      </c>
      <c r="B385" s="25" t="s">
        <v>721</v>
      </c>
      <c r="C385" s="26" t="s">
        <v>722</v>
      </c>
    </row>
    <row r="386" customHeight="1" spans="1:3">
      <c r="A386" s="25" t="s">
        <v>136</v>
      </c>
      <c r="B386" s="25" t="s">
        <v>851</v>
      </c>
      <c r="C386" s="26" t="s">
        <v>1830</v>
      </c>
    </row>
    <row r="387" customHeight="1" spans="1:3">
      <c r="A387" s="25" t="s">
        <v>139</v>
      </c>
      <c r="B387" s="25" t="s">
        <v>509</v>
      </c>
      <c r="C387" s="26" t="s">
        <v>545</v>
      </c>
    </row>
    <row r="388" customHeight="1" spans="1:3">
      <c r="A388" s="25" t="s">
        <v>140</v>
      </c>
      <c r="B388" s="25" t="s">
        <v>500</v>
      </c>
      <c r="C388" s="26" t="s">
        <v>501</v>
      </c>
    </row>
    <row r="389" customHeight="1" spans="1:3">
      <c r="A389" s="25" t="s">
        <v>141</v>
      </c>
      <c r="B389" s="25" t="s">
        <v>541</v>
      </c>
      <c r="C389" s="26" t="s">
        <v>599</v>
      </c>
    </row>
    <row r="390" customHeight="1" spans="1:3">
      <c r="A390" s="25" t="s">
        <v>142</v>
      </c>
      <c r="B390" s="25" t="s">
        <v>480</v>
      </c>
      <c r="C390" s="26" t="s">
        <v>548</v>
      </c>
    </row>
    <row r="391" customHeight="1" spans="1:3">
      <c r="A391" s="25" t="s">
        <v>705</v>
      </c>
      <c r="B391" s="25" t="s">
        <v>367</v>
      </c>
      <c r="C391" s="26" t="s">
        <v>2754</v>
      </c>
    </row>
    <row r="392" customHeight="1" spans="1:3">
      <c r="A392" s="25" t="s">
        <v>698</v>
      </c>
      <c r="B392" s="25" t="s">
        <v>697</v>
      </c>
      <c r="C392" s="26" t="s">
        <v>699</v>
      </c>
    </row>
    <row r="393" customHeight="1" spans="1:3">
      <c r="A393" s="25" t="s">
        <v>576</v>
      </c>
      <c r="B393" s="25" t="s">
        <v>353</v>
      </c>
      <c r="C393" s="26" t="s">
        <v>577</v>
      </c>
    </row>
    <row r="394" customHeight="1" spans="1:3">
      <c r="A394" s="25" t="s">
        <v>145</v>
      </c>
      <c r="B394" s="25" t="s">
        <v>480</v>
      </c>
      <c r="C394" s="26" t="s">
        <v>481</v>
      </c>
    </row>
    <row r="395" customHeight="1" spans="1:3">
      <c r="A395" s="25" t="s">
        <v>146</v>
      </c>
      <c r="B395" s="25" t="s">
        <v>439</v>
      </c>
      <c r="C395" s="26" t="s">
        <v>440</v>
      </c>
    </row>
    <row r="396" customHeight="1" spans="1:3">
      <c r="A396" s="25" t="s">
        <v>676</v>
      </c>
      <c r="B396" s="25" t="s">
        <v>675</v>
      </c>
      <c r="C396" s="26" t="s">
        <v>677</v>
      </c>
    </row>
    <row r="397" customHeight="1" spans="1:3">
      <c r="A397" s="25" t="s">
        <v>147</v>
      </c>
      <c r="B397" s="25" t="s">
        <v>454</v>
      </c>
      <c r="C397" s="26" t="s">
        <v>482</v>
      </c>
    </row>
    <row r="398" customHeight="1" spans="1:3">
      <c r="A398" s="25" t="s">
        <v>148</v>
      </c>
      <c r="B398" s="25" t="s">
        <v>367</v>
      </c>
      <c r="C398" s="26" t="s">
        <v>615</v>
      </c>
    </row>
    <row r="399" customHeight="1" spans="1:3">
      <c r="A399" s="25" t="s">
        <v>149</v>
      </c>
      <c r="B399" s="25" t="s">
        <v>341</v>
      </c>
      <c r="C399" s="26" t="s">
        <v>578</v>
      </c>
    </row>
    <row r="400" customHeight="1" spans="1:3">
      <c r="A400" s="25" t="s">
        <v>150</v>
      </c>
      <c r="B400" s="25" t="s">
        <v>462</v>
      </c>
      <c r="C400" s="26" t="s">
        <v>463</v>
      </c>
    </row>
    <row r="401" customHeight="1" spans="1:3">
      <c r="A401" s="25" t="s">
        <v>151</v>
      </c>
      <c r="B401" s="25" t="s">
        <v>747</v>
      </c>
      <c r="C401" s="26" t="s">
        <v>748</v>
      </c>
    </row>
    <row r="402" customHeight="1" spans="1:3">
      <c r="A402" s="25" t="s">
        <v>152</v>
      </c>
      <c r="B402" s="25" t="s">
        <v>327</v>
      </c>
      <c r="C402" s="26" t="s">
        <v>532</v>
      </c>
    </row>
    <row r="403" customHeight="1" spans="1:3">
      <c r="A403" s="25" t="s">
        <v>153</v>
      </c>
      <c r="B403" s="25" t="s">
        <v>856</v>
      </c>
      <c r="C403" s="26" t="s">
        <v>953</v>
      </c>
    </row>
    <row r="404" customHeight="1" spans="1:3">
      <c r="A404" s="25" t="s">
        <v>483</v>
      </c>
      <c r="B404" s="25" t="s">
        <v>447</v>
      </c>
      <c r="C404" s="26" t="s">
        <v>484</v>
      </c>
    </row>
    <row r="405" customHeight="1" spans="1:3">
      <c r="A405" s="25" t="s">
        <v>154</v>
      </c>
      <c r="B405" s="25" t="s">
        <v>441</v>
      </c>
      <c r="C405" s="26" t="s">
        <v>442</v>
      </c>
    </row>
    <row r="406" customHeight="1" spans="1:3">
      <c r="A406" s="25" t="s">
        <v>155</v>
      </c>
      <c r="B406" s="25" t="s">
        <v>462</v>
      </c>
      <c r="C406" s="26" t="s">
        <v>534</v>
      </c>
    </row>
    <row r="407" customHeight="1" spans="1:3">
      <c r="A407" s="25" t="s">
        <v>156</v>
      </c>
      <c r="B407" s="25" t="s">
        <v>412</v>
      </c>
      <c r="C407" s="26" t="s">
        <v>422</v>
      </c>
    </row>
    <row r="408" customHeight="1" spans="1:3">
      <c r="A408" s="25" t="s">
        <v>740</v>
      </c>
      <c r="B408" s="25" t="s">
        <v>739</v>
      </c>
      <c r="C408" s="26" t="s">
        <v>741</v>
      </c>
    </row>
    <row r="409" customHeight="1" spans="1:3">
      <c r="A409" s="25" t="s">
        <v>157</v>
      </c>
      <c r="B409" s="25" t="s">
        <v>485</v>
      </c>
      <c r="C409" s="26" t="s">
        <v>486</v>
      </c>
    </row>
    <row r="410" customHeight="1" spans="1:3">
      <c r="A410" s="25" t="s">
        <v>158</v>
      </c>
      <c r="B410" s="25" t="s">
        <v>373</v>
      </c>
      <c r="C410" s="26" t="s">
        <v>535</v>
      </c>
    </row>
    <row r="411" customHeight="1" spans="1:3">
      <c r="A411" s="25" t="s">
        <v>159</v>
      </c>
      <c r="B411" s="25" t="s">
        <v>447</v>
      </c>
      <c r="C411" s="26" t="s">
        <v>448</v>
      </c>
    </row>
    <row r="412" customHeight="1" spans="1:3">
      <c r="A412" s="25" t="s">
        <v>678</v>
      </c>
      <c r="B412" s="25" t="s">
        <v>345</v>
      </c>
      <c r="C412" s="26" t="s">
        <v>679</v>
      </c>
    </row>
    <row r="413" customHeight="1" spans="1:3">
      <c r="A413" s="25" t="s">
        <v>162</v>
      </c>
      <c r="B413" s="25" t="s">
        <v>549</v>
      </c>
      <c r="C413" s="26" t="s">
        <v>550</v>
      </c>
    </row>
    <row r="414" customHeight="1" spans="1:3">
      <c r="A414" s="25" t="s">
        <v>163</v>
      </c>
      <c r="B414" s="25" t="s">
        <v>367</v>
      </c>
      <c r="C414" s="26" t="s">
        <v>638</v>
      </c>
    </row>
    <row r="415" customHeight="1" spans="1:3">
      <c r="A415" s="25" t="s">
        <v>164</v>
      </c>
      <c r="B415" s="25" t="s">
        <v>454</v>
      </c>
      <c r="C415" s="26" t="s">
        <v>466</v>
      </c>
    </row>
    <row r="416" customHeight="1" spans="1:3">
      <c r="A416" s="25" t="s">
        <v>399</v>
      </c>
      <c r="B416" s="25" t="s">
        <v>398</v>
      </c>
      <c r="C416" s="26" t="s">
        <v>400</v>
      </c>
    </row>
    <row r="417" customHeight="1" spans="1:3">
      <c r="A417" s="25" t="s">
        <v>165</v>
      </c>
      <c r="B417" s="25" t="s">
        <v>752</v>
      </c>
      <c r="C417" s="26" t="s">
        <v>753</v>
      </c>
    </row>
    <row r="418" customHeight="1" spans="1:3">
      <c r="A418" s="25" t="s">
        <v>167</v>
      </c>
      <c r="B418" s="25" t="s">
        <v>353</v>
      </c>
      <c r="C418" s="26" t="s">
        <v>887</v>
      </c>
    </row>
    <row r="419" customHeight="1" spans="1:3">
      <c r="A419" s="25" t="s">
        <v>600</v>
      </c>
      <c r="B419" s="25" t="s">
        <v>458</v>
      </c>
      <c r="C419" s="26" t="s">
        <v>601</v>
      </c>
    </row>
    <row r="420" customHeight="1" spans="1:3">
      <c r="A420" s="25" t="s">
        <v>169</v>
      </c>
      <c r="B420" s="25" t="s">
        <v>458</v>
      </c>
      <c r="C420" s="26" t="s">
        <v>690</v>
      </c>
    </row>
    <row r="421" customHeight="1" spans="1:3">
      <c r="A421" s="25" t="s">
        <v>989</v>
      </c>
      <c r="B421" s="25" t="s">
        <v>988</v>
      </c>
      <c r="C421" s="26" t="s">
        <v>990</v>
      </c>
    </row>
    <row r="422" customHeight="1" spans="1:3">
      <c r="A422" s="25" t="s">
        <v>602</v>
      </c>
      <c r="B422" s="25" t="s">
        <v>327</v>
      </c>
      <c r="C422" s="26" t="s">
        <v>603</v>
      </c>
    </row>
    <row r="423" customHeight="1" spans="1:3">
      <c r="A423" s="25" t="s">
        <v>172</v>
      </c>
      <c r="B423" s="25" t="s">
        <v>327</v>
      </c>
      <c r="C423" s="26" t="s">
        <v>959</v>
      </c>
    </row>
    <row r="424" customHeight="1" spans="1:3">
      <c r="A424" s="25" t="s">
        <v>606</v>
      </c>
      <c r="B424" s="25" t="s">
        <v>485</v>
      </c>
      <c r="C424" s="26" t="s">
        <v>607</v>
      </c>
    </row>
    <row r="425" customHeight="1" spans="1:3">
      <c r="A425" s="25" t="s">
        <v>174</v>
      </c>
      <c r="B425" s="25" t="s">
        <v>412</v>
      </c>
      <c r="C425" s="26" t="s">
        <v>844</v>
      </c>
    </row>
    <row r="426" customHeight="1" spans="1:3">
      <c r="A426" s="25" t="s">
        <v>175</v>
      </c>
      <c r="B426" s="25" t="s">
        <v>367</v>
      </c>
      <c r="C426" s="26" t="s">
        <v>659</v>
      </c>
    </row>
    <row r="427" customHeight="1" spans="1:3">
      <c r="A427" s="25" t="s">
        <v>904</v>
      </c>
      <c r="B427" s="25" t="s">
        <v>718</v>
      </c>
      <c r="C427" s="26" t="s">
        <v>905</v>
      </c>
    </row>
    <row r="428" customHeight="1" spans="1:3">
      <c r="A428" s="25" t="s">
        <v>176</v>
      </c>
      <c r="B428" s="25" t="s">
        <v>1053</v>
      </c>
      <c r="C428" s="26" t="s">
        <v>1710</v>
      </c>
    </row>
    <row r="429" customHeight="1" spans="1:3">
      <c r="A429" s="25" t="s">
        <v>521</v>
      </c>
      <c r="B429" s="25" t="s">
        <v>520</v>
      </c>
      <c r="C429" s="26" t="s">
        <v>522</v>
      </c>
    </row>
    <row r="430" customHeight="1" spans="1:3">
      <c r="A430" s="25" t="s">
        <v>683</v>
      </c>
      <c r="B430" s="25" t="s">
        <v>458</v>
      </c>
      <c r="C430" s="26" t="s">
        <v>684</v>
      </c>
    </row>
    <row r="431" customHeight="1" spans="1:3">
      <c r="A431" s="25" t="s">
        <v>733</v>
      </c>
      <c r="B431" s="25" t="s">
        <v>458</v>
      </c>
      <c r="C431" s="26" t="s">
        <v>734</v>
      </c>
    </row>
    <row r="432" customHeight="1" spans="1:3">
      <c r="A432" s="25" t="s">
        <v>178</v>
      </c>
      <c r="B432" s="25" t="s">
        <v>895</v>
      </c>
      <c r="C432" s="26" t="s">
        <v>2755</v>
      </c>
    </row>
    <row r="433" customHeight="1" spans="1:3">
      <c r="A433" s="25" t="s">
        <v>179</v>
      </c>
      <c r="B433" s="25" t="s">
        <v>458</v>
      </c>
      <c r="C433" s="26" t="s">
        <v>523</v>
      </c>
    </row>
    <row r="434" customHeight="1" spans="1:3">
      <c r="A434" s="25" t="s">
        <v>180</v>
      </c>
      <c r="B434" s="25" t="s">
        <v>458</v>
      </c>
      <c r="C434" s="26" t="s">
        <v>628</v>
      </c>
    </row>
    <row r="435" customHeight="1" spans="1:3">
      <c r="A435" s="25" t="s">
        <v>692</v>
      </c>
      <c r="B435" s="25" t="s">
        <v>691</v>
      </c>
      <c r="C435" s="26" t="s">
        <v>693</v>
      </c>
    </row>
    <row r="436" customHeight="1" spans="1:3">
      <c r="A436" s="25" t="s">
        <v>181</v>
      </c>
      <c r="B436" s="25" t="s">
        <v>661</v>
      </c>
      <c r="C436" s="26" t="s">
        <v>2756</v>
      </c>
    </row>
    <row r="437" customHeight="1" spans="1:3">
      <c r="A437" s="25" t="s">
        <v>552</v>
      </c>
      <c r="B437" s="25" t="s">
        <v>551</v>
      </c>
      <c r="C437" s="26" t="s">
        <v>553</v>
      </c>
    </row>
    <row r="438" customHeight="1" spans="1:3">
      <c r="A438" s="25" t="s">
        <v>182</v>
      </c>
      <c r="B438" s="25" t="s">
        <v>327</v>
      </c>
      <c r="C438" s="26" t="s">
        <v>512</v>
      </c>
    </row>
    <row r="439" customHeight="1" spans="1:3">
      <c r="A439" s="25" t="s">
        <v>183</v>
      </c>
      <c r="B439" s="25" t="s">
        <v>341</v>
      </c>
      <c r="C439" s="26" t="s">
        <v>2757</v>
      </c>
    </row>
    <row r="440" customHeight="1" spans="1:3">
      <c r="A440" s="25" t="s">
        <v>184</v>
      </c>
      <c r="B440" s="25" t="s">
        <v>485</v>
      </c>
      <c r="C440" s="26" t="s">
        <v>2758</v>
      </c>
    </row>
    <row r="441" customHeight="1" spans="1:3">
      <c r="A441" s="25" t="s">
        <v>185</v>
      </c>
      <c r="B441" s="25" t="s">
        <v>458</v>
      </c>
      <c r="C441" s="26" t="s">
        <v>2759</v>
      </c>
    </row>
    <row r="442" customHeight="1" spans="1:3">
      <c r="A442" s="25" t="s">
        <v>450</v>
      </c>
      <c r="B442" s="25" t="s">
        <v>447</v>
      </c>
      <c r="C442" s="26" t="s">
        <v>451</v>
      </c>
    </row>
    <row r="443" customHeight="1" spans="1:3">
      <c r="A443" s="25" t="s">
        <v>186</v>
      </c>
      <c r="B443" s="25" t="s">
        <v>367</v>
      </c>
      <c r="C443" s="26" t="s">
        <v>1019</v>
      </c>
    </row>
    <row r="444" customHeight="1" spans="1:3">
      <c r="A444" s="25" t="s">
        <v>187</v>
      </c>
      <c r="B444" s="25" t="s">
        <v>341</v>
      </c>
      <c r="C444" s="26" t="s">
        <v>1046</v>
      </c>
    </row>
    <row r="445" customHeight="1" spans="1:3">
      <c r="A445" s="25" t="s">
        <v>188</v>
      </c>
      <c r="B445" s="25" t="s">
        <v>338</v>
      </c>
      <c r="C445" s="26" t="s">
        <v>884</v>
      </c>
    </row>
    <row r="446" customHeight="1" spans="1:3">
      <c r="A446" s="25" t="s">
        <v>189</v>
      </c>
      <c r="B446" s="25" t="s">
        <v>566</v>
      </c>
      <c r="C446" s="26" t="s">
        <v>567</v>
      </c>
    </row>
    <row r="447" customHeight="1" spans="1:3">
      <c r="A447" s="25" t="s">
        <v>190</v>
      </c>
      <c r="B447" s="25" t="s">
        <v>646</v>
      </c>
      <c r="C447" s="26" t="s">
        <v>2760</v>
      </c>
    </row>
    <row r="448" customHeight="1" spans="1:3">
      <c r="A448" s="25" t="s">
        <v>191</v>
      </c>
      <c r="B448" s="25" t="s">
        <v>789</v>
      </c>
      <c r="C448" s="26" t="s">
        <v>790</v>
      </c>
    </row>
    <row r="449" customHeight="1" spans="1:3">
      <c r="A449" s="25" t="s">
        <v>192</v>
      </c>
      <c r="B449" s="25" t="s">
        <v>681</v>
      </c>
      <c r="C449" s="26" t="s">
        <v>682</v>
      </c>
    </row>
    <row r="450" customHeight="1" spans="1:3">
      <c r="A450" s="25" t="s">
        <v>193</v>
      </c>
      <c r="B450" s="25" t="s">
        <v>834</v>
      </c>
      <c r="C450" s="26" t="s">
        <v>835</v>
      </c>
    </row>
    <row r="451" customHeight="1" spans="1:3">
      <c r="A451" s="25" t="s">
        <v>193</v>
      </c>
      <c r="B451" s="25" t="s">
        <v>834</v>
      </c>
      <c r="C451" s="26" t="s">
        <v>835</v>
      </c>
    </row>
    <row r="452" customHeight="1" spans="1:3">
      <c r="A452" s="25" t="s">
        <v>194</v>
      </c>
      <c r="B452" s="25" t="s">
        <v>694</v>
      </c>
      <c r="C452" s="26" t="s">
        <v>695</v>
      </c>
    </row>
    <row r="453" customHeight="1" spans="1:3">
      <c r="A453" s="25" t="s">
        <v>195</v>
      </c>
      <c r="B453" s="25" t="s">
        <v>341</v>
      </c>
      <c r="C453" s="26" t="s">
        <v>818</v>
      </c>
    </row>
    <row r="454" customHeight="1" spans="1:3">
      <c r="A454" s="25" t="s">
        <v>196</v>
      </c>
      <c r="B454" s="25" t="s">
        <v>327</v>
      </c>
      <c r="C454" s="26" t="s">
        <v>2761</v>
      </c>
    </row>
    <row r="455" customHeight="1" spans="1:3">
      <c r="A455" s="25" t="s">
        <v>198</v>
      </c>
      <c r="B455" s="25" t="s">
        <v>621</v>
      </c>
      <c r="C455" s="26" t="s">
        <v>963</v>
      </c>
    </row>
    <row r="456" customHeight="1" spans="1:3">
      <c r="A456" s="25" t="s">
        <v>936</v>
      </c>
      <c r="B456" s="25" t="s">
        <v>935</v>
      </c>
      <c r="C456" s="26" t="s">
        <v>937</v>
      </c>
    </row>
    <row r="457" customHeight="1" spans="1:3">
      <c r="A457" s="25" t="s">
        <v>199</v>
      </c>
      <c r="B457" s="25" t="s">
        <v>423</v>
      </c>
      <c r="C457" s="26" t="s">
        <v>2762</v>
      </c>
    </row>
    <row r="458" customHeight="1" spans="1:3">
      <c r="A458" s="25" t="s">
        <v>799</v>
      </c>
      <c r="B458" s="25" t="s">
        <v>932</v>
      </c>
      <c r="C458" s="26" t="s">
        <v>800</v>
      </c>
    </row>
    <row r="459" customHeight="1" spans="1:3">
      <c r="A459" s="25" t="s">
        <v>200</v>
      </c>
      <c r="B459" s="25" t="s">
        <v>407</v>
      </c>
      <c r="C459" s="26" t="s">
        <v>588</v>
      </c>
    </row>
    <row r="460" customHeight="1" spans="1:3">
      <c r="A460" s="25" t="s">
        <v>201</v>
      </c>
      <c r="B460" s="25" t="s">
        <v>756</v>
      </c>
      <c r="C460" s="26" t="s">
        <v>757</v>
      </c>
    </row>
    <row r="461" customHeight="1" spans="1:3">
      <c r="A461" s="25" t="s">
        <v>593</v>
      </c>
      <c r="B461" s="25" t="s">
        <v>364</v>
      </c>
      <c r="C461" s="26" t="s">
        <v>594</v>
      </c>
    </row>
    <row r="462" customHeight="1" spans="1:3">
      <c r="A462" s="25" t="s">
        <v>202</v>
      </c>
      <c r="B462" s="25" t="s">
        <v>906</v>
      </c>
      <c r="C462" s="26" t="s">
        <v>868</v>
      </c>
    </row>
    <row r="463" customHeight="1" spans="1:3">
      <c r="A463" s="25" t="s">
        <v>203</v>
      </c>
      <c r="B463" s="25" t="s">
        <v>353</v>
      </c>
      <c r="C463" s="26" t="s">
        <v>1004</v>
      </c>
    </row>
    <row r="464" customHeight="1" spans="1:3">
      <c r="A464" s="25" t="s">
        <v>204</v>
      </c>
      <c r="B464" s="25" t="s">
        <v>723</v>
      </c>
      <c r="C464" s="26" t="s">
        <v>2763</v>
      </c>
    </row>
    <row r="465" customHeight="1" spans="1:3">
      <c r="A465" s="25" t="s">
        <v>206</v>
      </c>
      <c r="B465" s="25" t="s">
        <v>447</v>
      </c>
      <c r="C465" s="26" t="s">
        <v>865</v>
      </c>
    </row>
    <row r="466" customHeight="1" spans="1:3">
      <c r="A466" s="25" t="s">
        <v>207</v>
      </c>
      <c r="B466" s="25" t="s">
        <v>961</v>
      </c>
      <c r="C466" s="26" t="s">
        <v>2764</v>
      </c>
    </row>
    <row r="467" customHeight="1" spans="1:3">
      <c r="A467" s="25" t="s">
        <v>892</v>
      </c>
      <c r="B467" s="25" t="s">
        <v>353</v>
      </c>
      <c r="C467" s="26" t="s">
        <v>2765</v>
      </c>
    </row>
    <row r="468" customHeight="1" spans="1:3">
      <c r="A468" s="25" t="s">
        <v>869</v>
      </c>
      <c r="B468" s="25" t="s">
        <v>458</v>
      </c>
      <c r="C468" s="26" t="s">
        <v>870</v>
      </c>
    </row>
    <row r="469" customHeight="1" spans="1:3">
      <c r="A469" s="25" t="s">
        <v>209</v>
      </c>
      <c r="B469" s="25" t="s">
        <v>367</v>
      </c>
      <c r="C469" s="26" t="s">
        <v>2766</v>
      </c>
    </row>
    <row r="470" customHeight="1" spans="1:3">
      <c r="A470" s="25" t="s">
        <v>210</v>
      </c>
      <c r="B470" s="25" t="s">
        <v>412</v>
      </c>
      <c r="C470" s="26" t="s">
        <v>1751</v>
      </c>
    </row>
    <row r="471" customHeight="1" spans="1:3">
      <c r="A471" s="25" t="s">
        <v>911</v>
      </c>
      <c r="B471" s="25" t="s">
        <v>353</v>
      </c>
      <c r="C471" s="26" t="s">
        <v>2767</v>
      </c>
    </row>
    <row r="472" customHeight="1" spans="1:3">
      <c r="A472" s="25" t="s">
        <v>212</v>
      </c>
      <c r="B472" s="25" t="s">
        <v>842</v>
      </c>
      <c r="C472" s="26" t="s">
        <v>843</v>
      </c>
    </row>
    <row r="473" customHeight="1" spans="1:3">
      <c r="A473" s="25" t="s">
        <v>725</v>
      </c>
      <c r="B473" s="25" t="s">
        <v>655</v>
      </c>
      <c r="C473" s="26" t="s">
        <v>726</v>
      </c>
    </row>
    <row r="474" customHeight="1" spans="1:3">
      <c r="A474" s="25" t="s">
        <v>213</v>
      </c>
      <c r="B474" s="25" t="s">
        <v>341</v>
      </c>
      <c r="C474" s="26" t="s">
        <v>816</v>
      </c>
    </row>
    <row r="475" customHeight="1" spans="1:3">
      <c r="A475" s="25" t="s">
        <v>214</v>
      </c>
      <c r="B475" s="25" t="s">
        <v>1009</v>
      </c>
      <c r="C475" s="26" t="s">
        <v>1010</v>
      </c>
    </row>
    <row r="476" customHeight="1" spans="1:3">
      <c r="A476" s="25" t="s">
        <v>215</v>
      </c>
      <c r="B476" s="25" t="s">
        <v>341</v>
      </c>
      <c r="C476" s="26" t="s">
        <v>665</v>
      </c>
    </row>
    <row r="477" customHeight="1" spans="1:3">
      <c r="A477" s="25" t="s">
        <v>217</v>
      </c>
      <c r="B477" s="25" t="s">
        <v>412</v>
      </c>
      <c r="C477" s="26" t="s">
        <v>714</v>
      </c>
    </row>
    <row r="478" customHeight="1" spans="1:3">
      <c r="A478" s="25" t="s">
        <v>220</v>
      </c>
      <c r="B478" s="25" t="s">
        <v>554</v>
      </c>
      <c r="C478" s="26" t="s">
        <v>2768</v>
      </c>
    </row>
    <row r="479" customHeight="1" spans="1:3">
      <c r="A479" s="25" t="s">
        <v>222</v>
      </c>
      <c r="B479" s="25" t="s">
        <v>842</v>
      </c>
      <c r="C479" s="26" t="s">
        <v>866</v>
      </c>
    </row>
    <row r="480" customHeight="1" spans="1:3">
      <c r="A480" s="25" t="s">
        <v>838</v>
      </c>
      <c r="B480" s="25" t="s">
        <v>956</v>
      </c>
      <c r="C480" s="26" t="s">
        <v>839</v>
      </c>
    </row>
    <row r="481" customHeight="1" spans="1:3">
      <c r="A481" s="25" t="s">
        <v>224</v>
      </c>
      <c r="B481" s="25" t="s">
        <v>327</v>
      </c>
      <c r="C481" s="26" t="s">
        <v>1072</v>
      </c>
    </row>
    <row r="482" customHeight="1" spans="1:3">
      <c r="A482" s="25" t="s">
        <v>1017</v>
      </c>
      <c r="B482" s="25" t="s">
        <v>1016</v>
      </c>
      <c r="C482" s="26" t="s">
        <v>2769</v>
      </c>
    </row>
    <row r="483" customHeight="1" spans="1:3">
      <c r="A483" s="25" t="s">
        <v>225</v>
      </c>
      <c r="B483" s="25" t="s">
        <v>458</v>
      </c>
      <c r="C483" s="26" t="s">
        <v>809</v>
      </c>
    </row>
    <row r="484" customHeight="1" spans="1:3">
      <c r="A484" s="25" t="s">
        <v>226</v>
      </c>
      <c r="B484" s="25" t="s">
        <v>341</v>
      </c>
      <c r="C484" s="26" t="s">
        <v>769</v>
      </c>
    </row>
    <row r="485" customHeight="1" spans="1:3">
      <c r="A485" s="25" t="s">
        <v>731</v>
      </c>
      <c r="B485" s="25" t="s">
        <v>367</v>
      </c>
      <c r="C485" s="26" t="s">
        <v>2770</v>
      </c>
    </row>
    <row r="486" customHeight="1" spans="1:3">
      <c r="A486" s="25" t="s">
        <v>719</v>
      </c>
      <c r="B486" s="25" t="s">
        <v>718</v>
      </c>
      <c r="C486" s="26" t="s">
        <v>1773</v>
      </c>
    </row>
    <row r="487" customHeight="1" spans="1:3">
      <c r="A487" s="25" t="s">
        <v>228</v>
      </c>
      <c r="B487" s="25" t="s">
        <v>341</v>
      </c>
      <c r="C487" s="26" t="s">
        <v>871</v>
      </c>
    </row>
    <row r="488" customHeight="1" spans="1:3">
      <c r="A488" s="25" t="s">
        <v>742</v>
      </c>
      <c r="B488" s="25" t="s">
        <v>338</v>
      </c>
      <c r="C488" s="26" t="s">
        <v>743</v>
      </c>
    </row>
    <row r="489" customHeight="1" spans="1:3">
      <c r="A489" s="25" t="s">
        <v>821</v>
      </c>
      <c r="B489" s="25" t="s">
        <v>338</v>
      </c>
      <c r="C489" s="26" t="s">
        <v>822</v>
      </c>
    </row>
    <row r="490" customHeight="1" spans="1:3">
      <c r="A490" s="25" t="s">
        <v>230</v>
      </c>
      <c r="B490" s="25" t="s">
        <v>367</v>
      </c>
      <c r="C490" s="26" t="s">
        <v>2771</v>
      </c>
    </row>
    <row r="491" customHeight="1" spans="1:3">
      <c r="A491" s="25" t="s">
        <v>926</v>
      </c>
      <c r="B491" s="25" t="s">
        <v>566</v>
      </c>
      <c r="C491" s="26" t="s">
        <v>2772</v>
      </c>
    </row>
    <row r="492" customHeight="1" spans="1:3">
      <c r="A492" s="25" t="s">
        <v>231</v>
      </c>
      <c r="B492" s="25" t="s">
        <v>908</v>
      </c>
      <c r="C492" s="26" t="s">
        <v>793</v>
      </c>
    </row>
    <row r="493" customHeight="1" spans="1:3">
      <c r="A493" s="25" t="s">
        <v>232</v>
      </c>
      <c r="B493" s="25" t="s">
        <v>703</v>
      </c>
      <c r="C493" s="26" t="s">
        <v>704</v>
      </c>
    </row>
    <row r="494" customHeight="1" spans="1:3">
      <c r="A494" s="25" t="s">
        <v>236</v>
      </c>
      <c r="B494" s="25" t="s">
        <v>1398</v>
      </c>
      <c r="C494" s="26" t="s">
        <v>1014</v>
      </c>
    </row>
    <row r="495" customHeight="1" spans="1:3">
      <c r="A495" s="25" t="s">
        <v>237</v>
      </c>
      <c r="B495" s="25" t="s">
        <v>338</v>
      </c>
      <c r="C495" s="26" t="s">
        <v>891</v>
      </c>
    </row>
    <row r="496" customHeight="1" spans="1:3">
      <c r="A496" s="25" t="s">
        <v>238</v>
      </c>
      <c r="B496" s="25" t="s">
        <v>566</v>
      </c>
      <c r="C496" s="26" t="s">
        <v>2773</v>
      </c>
    </row>
    <row r="497" customHeight="1" spans="1:3">
      <c r="A497" s="25" t="s">
        <v>239</v>
      </c>
      <c r="B497" s="25" t="s">
        <v>341</v>
      </c>
      <c r="C497" s="26" t="s">
        <v>751</v>
      </c>
    </row>
    <row r="498" customHeight="1" spans="1:3">
      <c r="A498" s="25" t="s">
        <v>830</v>
      </c>
      <c r="B498" s="25" t="s">
        <v>345</v>
      </c>
      <c r="C498" s="26" t="s">
        <v>831</v>
      </c>
    </row>
    <row r="499" customHeight="1" spans="1:3">
      <c r="A499" s="25" t="s">
        <v>1048</v>
      </c>
      <c r="B499" s="25" t="s">
        <v>1047</v>
      </c>
      <c r="C499" s="26" t="s">
        <v>2774</v>
      </c>
    </row>
    <row r="500" customHeight="1" spans="1:3">
      <c r="A500" s="25" t="s">
        <v>245</v>
      </c>
      <c r="B500" s="25" t="s">
        <v>367</v>
      </c>
      <c r="C500" s="26" t="s">
        <v>879</v>
      </c>
    </row>
    <row r="501" customHeight="1" spans="1:3">
      <c r="A501" s="25" t="s">
        <v>249</v>
      </c>
      <c r="B501" s="25" t="s">
        <v>437</v>
      </c>
      <c r="C501" s="26" t="s">
        <v>827</v>
      </c>
    </row>
    <row r="502" customHeight="1" spans="1:3">
      <c r="A502" s="25" t="s">
        <v>253</v>
      </c>
      <c r="B502" s="27" t="e">
        <v>#N/A</v>
      </c>
      <c r="C502" s="28" t="e">
        <v>#N/A</v>
      </c>
    </row>
    <row r="503" customHeight="1" spans="1:3">
      <c r="A503" s="25" t="s">
        <v>254</v>
      </c>
      <c r="B503" s="25" t="s">
        <v>338</v>
      </c>
      <c r="C503" s="26" t="s">
        <v>2775</v>
      </c>
    </row>
    <row r="504" customHeight="1" spans="1:3">
      <c r="A504" s="25" t="s">
        <v>258</v>
      </c>
      <c r="B504" s="27" t="e">
        <v>#N/A</v>
      </c>
      <c r="C504" s="28" t="e">
        <v>#N/A</v>
      </c>
    </row>
    <row r="505" customHeight="1" spans="1:3">
      <c r="A505" s="25" t="s">
        <v>259</v>
      </c>
      <c r="B505" s="25" t="s">
        <v>367</v>
      </c>
      <c r="C505" s="26" t="s">
        <v>1020</v>
      </c>
    </row>
    <row r="506" customHeight="1" spans="1:3">
      <c r="A506" s="25" t="s">
        <v>1051</v>
      </c>
      <c r="B506" s="25" t="s">
        <v>458</v>
      </c>
      <c r="C506" s="26" t="s">
        <v>1052</v>
      </c>
    </row>
    <row r="507" customHeight="1" spans="1:3">
      <c r="A507" s="25" t="s">
        <v>2687</v>
      </c>
      <c r="B507" s="27" t="e">
        <v>#N/A</v>
      </c>
      <c r="C507" s="28" t="e">
        <v>#N/A</v>
      </c>
    </row>
    <row r="508" customHeight="1" spans="1:3">
      <c r="A508" s="25" t="s">
        <v>2688</v>
      </c>
      <c r="B508" s="27" t="e">
        <v>#N/A</v>
      </c>
      <c r="C508" s="28" t="e">
        <v>#N/A</v>
      </c>
    </row>
    <row r="509" customHeight="1" spans="1:3">
      <c r="A509" s="25" t="s">
        <v>295</v>
      </c>
      <c r="B509" s="27" t="e">
        <v>#N/A</v>
      </c>
      <c r="C509" s="28" t="e">
        <v>#N/A</v>
      </c>
    </row>
    <row r="510" customHeight="1" spans="1:3">
      <c r="A510" s="25" t="s">
        <v>296</v>
      </c>
      <c r="B510" s="27" t="e">
        <v>#N/A</v>
      </c>
      <c r="C510" s="28" t="e">
        <v>#N/A</v>
      </c>
    </row>
    <row r="511" customHeight="1" spans="1:3">
      <c r="A511" s="25" t="s">
        <v>2690</v>
      </c>
      <c r="B511" s="27" t="e">
        <v>#N/A</v>
      </c>
      <c r="C511" s="28" t="e">
        <v>#N/A</v>
      </c>
    </row>
    <row r="512" customHeight="1" spans="1:3">
      <c r="A512" s="25" t="s">
        <v>298</v>
      </c>
      <c r="B512" s="27" t="e">
        <v>#N/A</v>
      </c>
      <c r="C512" s="28" t="e">
        <v>#N/A</v>
      </c>
    </row>
    <row r="513" customHeight="1" spans="1:3">
      <c r="A513" s="25" t="s">
        <v>298</v>
      </c>
      <c r="B513" s="27" t="e">
        <v>#N/A</v>
      </c>
      <c r="C513" s="28" t="e">
        <v>#N/A</v>
      </c>
    </row>
    <row r="514" customHeight="1" spans="1:3">
      <c r="A514" s="25" t="s">
        <v>10</v>
      </c>
      <c r="B514" s="25" t="s">
        <v>407</v>
      </c>
      <c r="C514" s="26" t="s">
        <v>605</v>
      </c>
    </row>
    <row r="515" customHeight="1" spans="1:3">
      <c r="A515" s="25" t="s">
        <v>701</v>
      </c>
      <c r="B515" s="25" t="s">
        <v>458</v>
      </c>
      <c r="C515" s="26" t="s">
        <v>702</v>
      </c>
    </row>
    <row r="516" customHeight="1" spans="1:3">
      <c r="A516" s="25" t="s">
        <v>23</v>
      </c>
      <c r="B516" s="25" t="s">
        <v>362</v>
      </c>
      <c r="C516" s="26" t="s">
        <v>363</v>
      </c>
    </row>
    <row r="517" customHeight="1" spans="1:3">
      <c r="A517" s="25" t="s">
        <v>556</v>
      </c>
      <c r="B517" s="25" t="s">
        <v>367</v>
      </c>
      <c r="C517" s="26" t="s">
        <v>557</v>
      </c>
    </row>
    <row r="518" customHeight="1" spans="1:3">
      <c r="A518" s="25" t="s">
        <v>27</v>
      </c>
      <c r="B518" s="25" t="s">
        <v>648</v>
      </c>
      <c r="C518" s="26" t="s">
        <v>649</v>
      </c>
    </row>
    <row r="519" customHeight="1" spans="1:3">
      <c r="A519" s="25" t="s">
        <v>29</v>
      </c>
      <c r="B519" s="25" t="s">
        <v>407</v>
      </c>
      <c r="C519" s="26" t="s">
        <v>613</v>
      </c>
    </row>
    <row r="520" customHeight="1" spans="1:3">
      <c r="A520" s="25" t="s">
        <v>35</v>
      </c>
      <c r="B520" s="25" t="s">
        <v>327</v>
      </c>
      <c r="C520" s="26" t="s">
        <v>525</v>
      </c>
    </row>
    <row r="521" customHeight="1" spans="1:3">
      <c r="A521" s="25" t="s">
        <v>36</v>
      </c>
      <c r="B521" s="25" t="s">
        <v>341</v>
      </c>
      <c r="C521" s="26" t="s">
        <v>581</v>
      </c>
    </row>
    <row r="522" customHeight="1" spans="1:3">
      <c r="A522" s="25" t="s">
        <v>669</v>
      </c>
      <c r="B522" s="25" t="s">
        <v>416</v>
      </c>
      <c r="C522" s="26" t="s">
        <v>670</v>
      </c>
    </row>
    <row r="523" customHeight="1" spans="1:3">
      <c r="A523" s="25" t="s">
        <v>40</v>
      </c>
      <c r="B523" s="25" t="s">
        <v>416</v>
      </c>
      <c r="C523" s="26" t="s">
        <v>417</v>
      </c>
    </row>
    <row r="524" customHeight="1" spans="1:3">
      <c r="A524" s="25" t="s">
        <v>595</v>
      </c>
      <c r="B524" s="25" t="s">
        <v>407</v>
      </c>
      <c r="C524" s="26" t="s">
        <v>596</v>
      </c>
    </row>
    <row r="525" customHeight="1" spans="1:3">
      <c r="A525" s="25" t="s">
        <v>41</v>
      </c>
      <c r="B525" s="25" t="s">
        <v>407</v>
      </c>
      <c r="C525" s="26" t="s">
        <v>469</v>
      </c>
    </row>
    <row r="526" customHeight="1" spans="1:3">
      <c r="A526" s="25" t="s">
        <v>42</v>
      </c>
      <c r="B526" s="25" t="s">
        <v>353</v>
      </c>
      <c r="C526" s="26" t="s">
        <v>502</v>
      </c>
    </row>
    <row r="527" customHeight="1" spans="1:3">
      <c r="A527" s="25" t="s">
        <v>503</v>
      </c>
      <c r="B527" s="25" t="s">
        <v>353</v>
      </c>
      <c r="C527" s="26" t="s">
        <v>504</v>
      </c>
    </row>
    <row r="528" customHeight="1" spans="1:3">
      <c r="A528" s="25" t="s">
        <v>43</v>
      </c>
      <c r="B528" s="25" t="s">
        <v>341</v>
      </c>
      <c r="C528" s="26" t="s">
        <v>526</v>
      </c>
    </row>
    <row r="529" customHeight="1" spans="1:3">
      <c r="A529" s="25" t="s">
        <v>44</v>
      </c>
      <c r="B529" s="25" t="s">
        <v>338</v>
      </c>
      <c r="C529" s="26" t="s">
        <v>339</v>
      </c>
    </row>
    <row r="530" customHeight="1" spans="1:3">
      <c r="A530" s="25" t="s">
        <v>53</v>
      </c>
      <c r="B530" s="25" t="s">
        <v>341</v>
      </c>
      <c r="C530" s="26" t="s">
        <v>641</v>
      </c>
    </row>
    <row r="531" customHeight="1" spans="1:3">
      <c r="A531" s="25" t="s">
        <v>56</v>
      </c>
      <c r="B531" s="25" t="s">
        <v>327</v>
      </c>
      <c r="C531" s="26" t="s">
        <v>494</v>
      </c>
    </row>
    <row r="532" customHeight="1" spans="1:3">
      <c r="A532" s="25" t="s">
        <v>60</v>
      </c>
      <c r="B532" s="25" t="s">
        <v>341</v>
      </c>
      <c r="C532" s="26" t="s">
        <v>2751</v>
      </c>
    </row>
    <row r="533" customHeight="1" spans="1:3">
      <c r="A533" s="25" t="s">
        <v>64</v>
      </c>
      <c r="B533" s="25" t="s">
        <v>327</v>
      </c>
      <c r="C533" s="26" t="s">
        <v>592</v>
      </c>
    </row>
    <row r="534" customHeight="1" spans="1:3">
      <c r="A534" s="25" t="s">
        <v>65</v>
      </c>
      <c r="B534" s="25" t="s">
        <v>327</v>
      </c>
      <c r="C534" s="26" t="s">
        <v>568</v>
      </c>
    </row>
    <row r="535" customHeight="1" spans="1:3">
      <c r="A535" s="25" t="s">
        <v>66</v>
      </c>
      <c r="B535" s="25" t="s">
        <v>341</v>
      </c>
      <c r="C535" s="26" t="s">
        <v>2752</v>
      </c>
    </row>
    <row r="536" customHeight="1" spans="1:3">
      <c r="A536" s="25" t="s">
        <v>68</v>
      </c>
      <c r="B536" s="25" t="s">
        <v>541</v>
      </c>
      <c r="C536" s="26" t="s">
        <v>542</v>
      </c>
    </row>
    <row r="537" customHeight="1" spans="1:3">
      <c r="A537" s="25" t="s">
        <v>69</v>
      </c>
      <c r="B537" s="25" t="s">
        <v>341</v>
      </c>
      <c r="C537" s="26" t="s">
        <v>473</v>
      </c>
    </row>
    <row r="538" customHeight="1" spans="1:3">
      <c r="A538" s="25" t="s">
        <v>505</v>
      </c>
      <c r="B538" s="25" t="s">
        <v>327</v>
      </c>
      <c r="C538" s="26" t="s">
        <v>506</v>
      </c>
    </row>
    <row r="539" customHeight="1" spans="1:3">
      <c r="A539" s="25" t="s">
        <v>70</v>
      </c>
      <c r="B539" s="25" t="s">
        <v>327</v>
      </c>
      <c r="C539" s="26" t="s">
        <v>328</v>
      </c>
    </row>
    <row r="540" customHeight="1" spans="1:3">
      <c r="A540" s="25" t="s">
        <v>71</v>
      </c>
      <c r="B540" s="25" t="s">
        <v>407</v>
      </c>
      <c r="C540" s="26" t="s">
        <v>882</v>
      </c>
    </row>
    <row r="541" customHeight="1" spans="1:3">
      <c r="A541" s="25" t="s">
        <v>72</v>
      </c>
      <c r="B541" s="25" t="s">
        <v>437</v>
      </c>
      <c r="C541" s="26" t="s">
        <v>642</v>
      </c>
    </row>
    <row r="542" customHeight="1" spans="1:3">
      <c r="A542" s="25" t="s">
        <v>474</v>
      </c>
      <c r="B542" s="25" t="s">
        <v>341</v>
      </c>
      <c r="C542" s="26" t="s">
        <v>475</v>
      </c>
    </row>
    <row r="543" customHeight="1" spans="1:3">
      <c r="A543" s="25" t="s">
        <v>75</v>
      </c>
      <c r="B543" s="25" t="s">
        <v>341</v>
      </c>
      <c r="C543" s="26" t="s">
        <v>405</v>
      </c>
    </row>
    <row r="544" customHeight="1" spans="1:3">
      <c r="A544" s="25" t="s">
        <v>76</v>
      </c>
      <c r="B544" s="25" t="s">
        <v>353</v>
      </c>
      <c r="C544" s="26" t="s">
        <v>379</v>
      </c>
    </row>
    <row r="545" customHeight="1" spans="1:3">
      <c r="A545" s="25" t="s">
        <v>80</v>
      </c>
      <c r="B545" s="25" t="s">
        <v>341</v>
      </c>
      <c r="C545" s="26" t="s">
        <v>629</v>
      </c>
    </row>
    <row r="546" customHeight="1" spans="1:3">
      <c r="A546" s="25" t="s">
        <v>82</v>
      </c>
      <c r="B546" s="25" t="s">
        <v>373</v>
      </c>
      <c r="C546" s="26" t="s">
        <v>374</v>
      </c>
    </row>
    <row r="547" customHeight="1" spans="1:3">
      <c r="A547" s="25" t="s">
        <v>507</v>
      </c>
      <c r="B547" s="25" t="s">
        <v>353</v>
      </c>
      <c r="C547" s="26" t="s">
        <v>1769</v>
      </c>
    </row>
    <row r="548" customHeight="1" spans="1:3">
      <c r="A548" s="25" t="s">
        <v>85</v>
      </c>
      <c r="B548" s="25" t="s">
        <v>327</v>
      </c>
      <c r="C548" s="26" t="s">
        <v>736</v>
      </c>
    </row>
    <row r="549" customHeight="1" spans="1:3">
      <c r="A549" s="25" t="s">
        <v>87</v>
      </c>
      <c r="B549" s="25" t="s">
        <v>362</v>
      </c>
      <c r="C549" s="26" t="s">
        <v>653</v>
      </c>
    </row>
    <row r="550" customHeight="1" spans="1:3">
      <c r="A550" s="25" t="s">
        <v>420</v>
      </c>
      <c r="B550" s="25" t="s">
        <v>412</v>
      </c>
      <c r="C550" s="26" t="s">
        <v>421</v>
      </c>
    </row>
    <row r="551" customHeight="1" spans="1:3">
      <c r="A551" s="25" t="s">
        <v>90</v>
      </c>
      <c r="B551" s="25" t="s">
        <v>412</v>
      </c>
      <c r="C551" s="26" t="s">
        <v>413</v>
      </c>
    </row>
    <row r="552" customHeight="1" spans="1:3">
      <c r="A552" s="25" t="s">
        <v>91</v>
      </c>
      <c r="B552" s="25" t="s">
        <v>416</v>
      </c>
      <c r="C552" s="26" t="s">
        <v>2753</v>
      </c>
    </row>
    <row r="553" customHeight="1" spans="1:3">
      <c r="A553" s="25" t="s">
        <v>92</v>
      </c>
      <c r="B553" s="25" t="s">
        <v>353</v>
      </c>
      <c r="C553" s="26" t="s">
        <v>965</v>
      </c>
    </row>
    <row r="554" customHeight="1" spans="1:3">
      <c r="A554" s="25" t="s">
        <v>93</v>
      </c>
      <c r="B554" s="25" t="s">
        <v>407</v>
      </c>
      <c r="C554" s="26" t="s">
        <v>514</v>
      </c>
    </row>
    <row r="555" customHeight="1" spans="1:3">
      <c r="A555" s="25" t="s">
        <v>94</v>
      </c>
      <c r="B555" s="25" t="s">
        <v>367</v>
      </c>
      <c r="C555" s="26" t="s">
        <v>610</v>
      </c>
    </row>
    <row r="556" customHeight="1" spans="1:3">
      <c r="A556" s="25" t="s">
        <v>96</v>
      </c>
      <c r="B556" s="25" t="s">
        <v>341</v>
      </c>
      <c r="C556" s="26" t="s">
        <v>654</v>
      </c>
    </row>
    <row r="557" customHeight="1" spans="1:3">
      <c r="A557" s="25" t="s">
        <v>97</v>
      </c>
      <c r="B557" s="25" t="s">
        <v>362</v>
      </c>
      <c r="C557" s="26" t="s">
        <v>958</v>
      </c>
    </row>
    <row r="558" customHeight="1" spans="1:3">
      <c r="A558" s="25" t="s">
        <v>99</v>
      </c>
      <c r="B558" s="25" t="s">
        <v>353</v>
      </c>
      <c r="C558" s="26" t="s">
        <v>381</v>
      </c>
    </row>
    <row r="559" customHeight="1" spans="1:3">
      <c r="A559" s="25" t="s">
        <v>570</v>
      </c>
      <c r="B559" s="25" t="s">
        <v>509</v>
      </c>
      <c r="C559" s="26" t="s">
        <v>571</v>
      </c>
    </row>
    <row r="560" customHeight="1" spans="1:3">
      <c r="A560" s="25" t="s">
        <v>460</v>
      </c>
      <c r="B560" s="25" t="s">
        <v>454</v>
      </c>
      <c r="C560" s="26" t="s">
        <v>461</v>
      </c>
    </row>
    <row r="561" customHeight="1" spans="1:3">
      <c r="A561" s="25" t="s">
        <v>107</v>
      </c>
      <c r="B561" s="25" t="s">
        <v>412</v>
      </c>
      <c r="C561" s="26" t="s">
        <v>498</v>
      </c>
    </row>
    <row r="562" customHeight="1" spans="1:3">
      <c r="A562" s="25" t="s">
        <v>109</v>
      </c>
      <c r="B562" s="25" t="s">
        <v>338</v>
      </c>
      <c r="C562" s="26" t="s">
        <v>382</v>
      </c>
    </row>
    <row r="563" customHeight="1" spans="1:3">
      <c r="A563" s="25" t="s">
        <v>885</v>
      </c>
      <c r="B563" s="25" t="s">
        <v>353</v>
      </c>
      <c r="C563" s="26" t="s">
        <v>886</v>
      </c>
    </row>
    <row r="564" customHeight="1" spans="1:3">
      <c r="A564" s="25" t="s">
        <v>110</v>
      </c>
      <c r="B564" s="25" t="s">
        <v>655</v>
      </c>
      <c r="C564" s="26" t="s">
        <v>656</v>
      </c>
    </row>
    <row r="565" customHeight="1" spans="1:3">
      <c r="A565" s="25" t="s">
        <v>111</v>
      </c>
      <c r="B565" s="25" t="s">
        <v>327</v>
      </c>
      <c r="C565" s="26" t="s">
        <v>572</v>
      </c>
    </row>
    <row r="566" customHeight="1" spans="1:3">
      <c r="A566" s="25" t="s">
        <v>113</v>
      </c>
      <c r="B566" s="25" t="s">
        <v>353</v>
      </c>
      <c r="C566" s="26" t="s">
        <v>392</v>
      </c>
    </row>
    <row r="567" customHeight="1" spans="1:3">
      <c r="A567" s="25" t="s">
        <v>115</v>
      </c>
      <c r="B567" s="25" t="s">
        <v>353</v>
      </c>
      <c r="C567" s="26" t="s">
        <v>993</v>
      </c>
    </row>
    <row r="568" customHeight="1" spans="1:3">
      <c r="A568" s="25" t="s">
        <v>116</v>
      </c>
      <c r="B568" s="25" t="s">
        <v>367</v>
      </c>
      <c r="C568" s="26" t="s">
        <v>617</v>
      </c>
    </row>
    <row r="569" customHeight="1" spans="1:3">
      <c r="A569" s="25" t="s">
        <v>117</v>
      </c>
      <c r="B569" s="25" t="s">
        <v>458</v>
      </c>
      <c r="C569" s="26" t="s">
        <v>689</v>
      </c>
    </row>
    <row r="570" customHeight="1" spans="1:3">
      <c r="A570" s="25" t="s">
        <v>118</v>
      </c>
      <c r="B570" s="25" t="s">
        <v>327</v>
      </c>
      <c r="C570" s="26" t="s">
        <v>611</v>
      </c>
    </row>
    <row r="571" customHeight="1" spans="1:3">
      <c r="A571" s="25" t="s">
        <v>119</v>
      </c>
      <c r="B571" s="25" t="s">
        <v>341</v>
      </c>
      <c r="C571" s="26" t="s">
        <v>618</v>
      </c>
    </row>
    <row r="572" customHeight="1" spans="1:3">
      <c r="A572" s="25" t="s">
        <v>120</v>
      </c>
      <c r="B572" s="25" t="s">
        <v>426</v>
      </c>
      <c r="C572" s="26" t="s">
        <v>427</v>
      </c>
    </row>
    <row r="573" customHeight="1" spans="1:3">
      <c r="A573" s="25" t="s">
        <v>121</v>
      </c>
      <c r="B573" s="25" t="s">
        <v>1417</v>
      </c>
      <c r="C573" s="26" t="s">
        <v>433</v>
      </c>
    </row>
    <row r="574" customHeight="1" spans="1:3">
      <c r="A574" s="25" t="s">
        <v>122</v>
      </c>
      <c r="B574" s="25" t="s">
        <v>386</v>
      </c>
      <c r="C574" s="26" t="s">
        <v>387</v>
      </c>
    </row>
    <row r="575" customHeight="1" spans="1:3">
      <c r="A575" s="25" t="s">
        <v>124</v>
      </c>
      <c r="B575" s="25" t="s">
        <v>364</v>
      </c>
      <c r="C575" s="26" t="s">
        <v>365</v>
      </c>
    </row>
    <row r="576" customHeight="1" spans="1:3">
      <c r="A576" s="25" t="s">
        <v>125</v>
      </c>
      <c r="B576" s="25" t="s">
        <v>423</v>
      </c>
      <c r="C576" s="26" t="s">
        <v>434</v>
      </c>
    </row>
    <row r="577" customHeight="1" spans="1:3">
      <c r="A577" s="25" t="s">
        <v>126</v>
      </c>
      <c r="B577" s="25" t="s">
        <v>353</v>
      </c>
      <c r="C577" s="26" t="s">
        <v>388</v>
      </c>
    </row>
    <row r="578" customHeight="1" spans="1:3">
      <c r="A578" s="25" t="s">
        <v>127</v>
      </c>
      <c r="B578" s="25" t="s">
        <v>353</v>
      </c>
      <c r="C578" s="26" t="s">
        <v>643</v>
      </c>
    </row>
    <row r="579" customHeight="1" spans="1:3">
      <c r="A579" s="25" t="s">
        <v>128</v>
      </c>
      <c r="B579" s="25" t="s">
        <v>621</v>
      </c>
      <c r="C579" s="26" t="s">
        <v>622</v>
      </c>
    </row>
    <row r="580" customHeight="1" spans="1:3">
      <c r="A580" s="25" t="s">
        <v>129</v>
      </c>
      <c r="B580" s="25" t="s">
        <v>402</v>
      </c>
      <c r="C580" s="26" t="s">
        <v>403</v>
      </c>
    </row>
    <row r="581" customHeight="1" spans="1:3">
      <c r="A581" s="25" t="s">
        <v>530</v>
      </c>
      <c r="B581" s="25" t="s">
        <v>491</v>
      </c>
      <c r="C581" s="26" t="s">
        <v>531</v>
      </c>
    </row>
    <row r="582" customHeight="1" spans="1:3">
      <c r="A582" s="25" t="s">
        <v>518</v>
      </c>
      <c r="B582" s="25" t="s">
        <v>517</v>
      </c>
      <c r="C582" s="26" t="s">
        <v>519</v>
      </c>
    </row>
    <row r="583" customHeight="1" spans="1:3">
      <c r="A583" s="25" t="s">
        <v>131</v>
      </c>
      <c r="B583" s="25" t="s">
        <v>728</v>
      </c>
      <c r="C583" s="26" t="s">
        <v>729</v>
      </c>
    </row>
    <row r="584" customHeight="1" spans="1:3">
      <c r="A584" s="25" t="s">
        <v>132</v>
      </c>
      <c r="B584" s="25" t="s">
        <v>478</v>
      </c>
      <c r="C584" s="26" t="s">
        <v>511</v>
      </c>
    </row>
    <row r="585" customHeight="1" spans="1:3">
      <c r="A585" s="25" t="s">
        <v>133</v>
      </c>
      <c r="B585" s="25" t="s">
        <v>338</v>
      </c>
      <c r="C585" s="26" t="s">
        <v>573</v>
      </c>
    </row>
    <row r="586" customHeight="1" spans="1:3">
      <c r="A586" s="25" t="s">
        <v>134</v>
      </c>
      <c r="B586" s="25" t="s">
        <v>574</v>
      </c>
      <c r="C586" s="26" t="s">
        <v>575</v>
      </c>
    </row>
    <row r="587" customHeight="1" spans="1:3">
      <c r="A587" s="25" t="s">
        <v>135</v>
      </c>
      <c r="B587" s="25" t="s">
        <v>721</v>
      </c>
      <c r="C587" s="26" t="s">
        <v>722</v>
      </c>
    </row>
    <row r="588" customHeight="1" spans="1:3">
      <c r="A588" s="25" t="s">
        <v>138</v>
      </c>
      <c r="B588" s="25" t="s">
        <v>476</v>
      </c>
      <c r="C588" s="26" t="s">
        <v>477</v>
      </c>
    </row>
    <row r="589" customHeight="1" spans="1:3">
      <c r="A589" s="25" t="s">
        <v>140</v>
      </c>
      <c r="B589" s="25" t="s">
        <v>500</v>
      </c>
      <c r="C589" s="26" t="s">
        <v>501</v>
      </c>
    </row>
    <row r="590" customHeight="1" spans="1:3">
      <c r="A590" s="25" t="s">
        <v>141</v>
      </c>
      <c r="B590" s="25" t="s">
        <v>541</v>
      </c>
      <c r="C590" s="26" t="s">
        <v>599</v>
      </c>
    </row>
    <row r="591" customHeight="1" spans="1:3">
      <c r="A591" s="25" t="s">
        <v>142</v>
      </c>
      <c r="B591" s="25" t="s">
        <v>480</v>
      </c>
      <c r="C591" s="26" t="s">
        <v>548</v>
      </c>
    </row>
    <row r="592" customHeight="1" spans="1:3">
      <c r="A592" s="25" t="s">
        <v>698</v>
      </c>
      <c r="B592" s="25" t="s">
        <v>697</v>
      </c>
      <c r="C592" s="26" t="s">
        <v>699</v>
      </c>
    </row>
    <row r="593" customHeight="1" spans="1:3">
      <c r="A593" s="25" t="s">
        <v>576</v>
      </c>
      <c r="B593" s="25" t="s">
        <v>353</v>
      </c>
      <c r="C593" s="26" t="s">
        <v>577</v>
      </c>
    </row>
    <row r="594" customHeight="1" spans="1:3">
      <c r="A594" s="25" t="s">
        <v>143</v>
      </c>
      <c r="B594" s="25" t="s">
        <v>478</v>
      </c>
      <c r="C594" s="26" t="s">
        <v>479</v>
      </c>
    </row>
    <row r="595" customHeight="1" spans="1:3">
      <c r="A595" s="25" t="s">
        <v>144</v>
      </c>
      <c r="B595" s="25" t="s">
        <v>623</v>
      </c>
      <c r="C595" s="26" t="s">
        <v>660</v>
      </c>
    </row>
    <row r="596" customHeight="1" spans="1:3">
      <c r="A596" s="25" t="s">
        <v>145</v>
      </c>
      <c r="B596" s="25" t="s">
        <v>480</v>
      </c>
      <c r="C596" s="26" t="s">
        <v>481</v>
      </c>
    </row>
    <row r="597" customHeight="1" spans="1:3">
      <c r="A597" s="25" t="s">
        <v>676</v>
      </c>
      <c r="B597" s="25" t="s">
        <v>675</v>
      </c>
      <c r="C597" s="26" t="s">
        <v>677</v>
      </c>
    </row>
    <row r="598" customHeight="1" spans="1:3">
      <c r="A598" s="25" t="s">
        <v>150</v>
      </c>
      <c r="B598" s="25" t="s">
        <v>462</v>
      </c>
      <c r="C598" s="26" t="s">
        <v>463</v>
      </c>
    </row>
    <row r="599" customHeight="1" spans="1:3">
      <c r="A599" s="25" t="s">
        <v>152</v>
      </c>
      <c r="B599" s="25" t="s">
        <v>327</v>
      </c>
      <c r="C599" s="26" t="s">
        <v>532</v>
      </c>
    </row>
    <row r="600" customHeight="1" spans="1:3">
      <c r="A600" s="25" t="s">
        <v>154</v>
      </c>
      <c r="B600" s="25" t="s">
        <v>441</v>
      </c>
      <c r="C600" s="26" t="s">
        <v>442</v>
      </c>
    </row>
    <row r="601" customHeight="1" spans="1:3">
      <c r="A601" s="25" t="s">
        <v>155</v>
      </c>
      <c r="B601" s="25" t="s">
        <v>462</v>
      </c>
      <c r="C601" s="26" t="s">
        <v>534</v>
      </c>
    </row>
    <row r="602" customHeight="1" spans="1:3">
      <c r="A602" s="25" t="s">
        <v>156</v>
      </c>
      <c r="B602" s="25" t="s">
        <v>412</v>
      </c>
      <c r="C602" s="26" t="s">
        <v>422</v>
      </c>
    </row>
    <row r="603" customHeight="1" spans="1:3">
      <c r="A603" s="25" t="s">
        <v>158</v>
      </c>
      <c r="B603" s="25" t="s">
        <v>373</v>
      </c>
      <c r="C603" s="26" t="s">
        <v>535</v>
      </c>
    </row>
    <row r="604" customHeight="1" spans="1:3">
      <c r="A604" s="25" t="s">
        <v>160</v>
      </c>
      <c r="B604" s="25" t="s">
        <v>623</v>
      </c>
      <c r="C604" s="26" t="s">
        <v>624</v>
      </c>
    </row>
    <row r="605" customHeight="1" spans="1:3">
      <c r="A605" s="25" t="s">
        <v>161</v>
      </c>
      <c r="B605" s="25" t="s">
        <v>478</v>
      </c>
      <c r="C605" s="26" t="s">
        <v>976</v>
      </c>
    </row>
    <row r="606" customHeight="1" spans="1:3">
      <c r="A606" s="25" t="s">
        <v>162</v>
      </c>
      <c r="B606" s="25" t="s">
        <v>549</v>
      </c>
      <c r="C606" s="26" t="s">
        <v>550</v>
      </c>
    </row>
    <row r="607" customHeight="1" spans="1:3">
      <c r="A607" s="25" t="s">
        <v>163</v>
      </c>
      <c r="B607" s="25" t="s">
        <v>367</v>
      </c>
      <c r="C607" s="26" t="s">
        <v>638</v>
      </c>
    </row>
    <row r="608" customHeight="1" spans="1:3">
      <c r="A608" s="25" t="s">
        <v>164</v>
      </c>
      <c r="B608" s="25" t="s">
        <v>454</v>
      </c>
      <c r="C608" s="26" t="s">
        <v>466</v>
      </c>
    </row>
    <row r="609" customHeight="1" spans="1:3">
      <c r="A609" s="25" t="s">
        <v>399</v>
      </c>
      <c r="B609" s="25" t="s">
        <v>398</v>
      </c>
      <c r="C609" s="26" t="s">
        <v>400</v>
      </c>
    </row>
    <row r="610" customHeight="1" spans="1:3">
      <c r="A610" s="25" t="s">
        <v>165</v>
      </c>
      <c r="B610" s="25" t="s">
        <v>752</v>
      </c>
      <c r="C610" s="26" t="s">
        <v>753</v>
      </c>
    </row>
    <row r="611" customHeight="1" spans="1:3">
      <c r="A611" s="25" t="s">
        <v>166</v>
      </c>
      <c r="B611" s="25" t="s">
        <v>478</v>
      </c>
      <c r="C611" s="26" t="s">
        <v>711</v>
      </c>
    </row>
    <row r="612" customHeight="1" spans="1:3">
      <c r="A612" s="25" t="s">
        <v>167</v>
      </c>
      <c r="B612" s="25" t="s">
        <v>353</v>
      </c>
      <c r="C612" s="26" t="s">
        <v>887</v>
      </c>
    </row>
    <row r="613" customHeight="1" spans="1:3">
      <c r="A613" s="25" t="s">
        <v>989</v>
      </c>
      <c r="B613" s="25" t="s">
        <v>988</v>
      </c>
      <c r="C613" s="26" t="s">
        <v>990</v>
      </c>
    </row>
    <row r="614" customHeight="1" spans="1:3">
      <c r="A614" s="25" t="s">
        <v>170</v>
      </c>
      <c r="B614" s="25" t="s">
        <v>445</v>
      </c>
      <c r="C614" s="26" t="s">
        <v>446</v>
      </c>
    </row>
    <row r="615" customHeight="1" spans="1:3">
      <c r="A615" s="25" t="s">
        <v>602</v>
      </c>
      <c r="B615" s="25" t="s">
        <v>327</v>
      </c>
      <c r="C615" s="26" t="s">
        <v>603</v>
      </c>
    </row>
    <row r="616" customHeight="1" spans="1:3">
      <c r="A616" s="25" t="s">
        <v>173</v>
      </c>
      <c r="B616" s="25" t="s">
        <v>478</v>
      </c>
      <c r="C616" s="26" t="s">
        <v>657</v>
      </c>
    </row>
    <row r="617" customHeight="1" spans="1:3">
      <c r="A617" s="25" t="s">
        <v>606</v>
      </c>
      <c r="B617" s="25" t="s">
        <v>485</v>
      </c>
      <c r="C617" s="26" t="s">
        <v>607</v>
      </c>
    </row>
    <row r="618" customHeight="1" spans="1:3">
      <c r="A618" s="25" t="s">
        <v>904</v>
      </c>
      <c r="B618" s="25" t="s">
        <v>718</v>
      </c>
      <c r="C618" s="26" t="s">
        <v>905</v>
      </c>
    </row>
    <row r="619" customHeight="1" spans="1:3">
      <c r="A619" s="25" t="s">
        <v>176</v>
      </c>
      <c r="B619" s="25" t="s">
        <v>1053</v>
      </c>
      <c r="C619" s="26" t="s">
        <v>1710</v>
      </c>
    </row>
    <row r="620" customHeight="1" spans="1:3">
      <c r="A620" s="25" t="s">
        <v>683</v>
      </c>
      <c r="B620" s="25" t="s">
        <v>458</v>
      </c>
      <c r="C620" s="26" t="s">
        <v>684</v>
      </c>
    </row>
    <row r="621" customHeight="1" spans="1:3">
      <c r="A621" s="25" t="s">
        <v>179</v>
      </c>
      <c r="B621" s="25" t="s">
        <v>458</v>
      </c>
      <c r="C621" s="26" t="s">
        <v>523</v>
      </c>
    </row>
    <row r="622" customHeight="1" spans="1:3">
      <c r="A622" s="25" t="s">
        <v>180</v>
      </c>
      <c r="B622" s="25" t="s">
        <v>458</v>
      </c>
      <c r="C622" s="26" t="s">
        <v>628</v>
      </c>
    </row>
    <row r="623" customHeight="1" spans="1:3">
      <c r="A623" s="25" t="s">
        <v>692</v>
      </c>
      <c r="B623" s="25" t="s">
        <v>691</v>
      </c>
      <c r="C623" s="26" t="s">
        <v>693</v>
      </c>
    </row>
    <row r="624" customHeight="1" spans="1:3">
      <c r="A624" s="25" t="s">
        <v>181</v>
      </c>
      <c r="B624" s="25" t="s">
        <v>661</v>
      </c>
      <c r="C624" s="26" t="s">
        <v>2756</v>
      </c>
    </row>
    <row r="625" customHeight="1" spans="1:3">
      <c r="A625" s="25" t="s">
        <v>183</v>
      </c>
      <c r="B625" s="25" t="s">
        <v>341</v>
      </c>
      <c r="C625" s="26" t="s">
        <v>2757</v>
      </c>
    </row>
    <row r="626" customHeight="1" spans="1:3">
      <c r="A626" s="25" t="s">
        <v>184</v>
      </c>
      <c r="B626" s="25" t="s">
        <v>485</v>
      </c>
      <c r="C626" s="26" t="s">
        <v>2758</v>
      </c>
    </row>
    <row r="627" customHeight="1" spans="1:3">
      <c r="A627" s="25" t="s">
        <v>185</v>
      </c>
      <c r="B627" s="25" t="s">
        <v>458</v>
      </c>
      <c r="C627" s="26" t="s">
        <v>2759</v>
      </c>
    </row>
    <row r="628" customHeight="1" spans="1:3">
      <c r="A628" s="25" t="s">
        <v>634</v>
      </c>
      <c r="B628" s="25" t="s">
        <v>633</v>
      </c>
      <c r="C628" s="26" t="s">
        <v>2776</v>
      </c>
    </row>
    <row r="629" customHeight="1" spans="1:3">
      <c r="A629" s="25" t="s">
        <v>189</v>
      </c>
      <c r="B629" s="25" t="s">
        <v>566</v>
      </c>
      <c r="C629" s="26" t="s">
        <v>567</v>
      </c>
    </row>
    <row r="630" customHeight="1" spans="1:3">
      <c r="A630" s="25" t="s">
        <v>190</v>
      </c>
      <c r="B630" s="25" t="s">
        <v>646</v>
      </c>
      <c r="C630" s="26" t="s">
        <v>2760</v>
      </c>
    </row>
    <row r="631" customHeight="1" spans="1:3">
      <c r="A631" s="25" t="s">
        <v>192</v>
      </c>
      <c r="B631" s="25" t="s">
        <v>681</v>
      </c>
      <c r="C631" s="26" t="s">
        <v>682</v>
      </c>
    </row>
    <row r="632" customHeight="1" spans="1:3">
      <c r="A632" s="25" t="s">
        <v>193</v>
      </c>
      <c r="B632" s="25" t="s">
        <v>834</v>
      </c>
      <c r="C632" s="26" t="s">
        <v>835</v>
      </c>
    </row>
    <row r="633" customHeight="1" spans="1:3">
      <c r="A633" s="25" t="s">
        <v>194</v>
      </c>
      <c r="B633" s="25" t="s">
        <v>694</v>
      </c>
      <c r="C633" s="26" t="s">
        <v>695</v>
      </c>
    </row>
    <row r="634" customHeight="1" spans="1:3">
      <c r="A634" s="25" t="s">
        <v>195</v>
      </c>
      <c r="B634" s="25" t="s">
        <v>341</v>
      </c>
      <c r="C634" s="26" t="s">
        <v>818</v>
      </c>
    </row>
    <row r="635" customHeight="1" spans="1:3">
      <c r="A635" s="25" t="s">
        <v>196</v>
      </c>
      <c r="B635" s="25" t="s">
        <v>327</v>
      </c>
      <c r="C635" s="26" t="s">
        <v>2761</v>
      </c>
    </row>
    <row r="636" customHeight="1" spans="1:3">
      <c r="A636" s="25" t="s">
        <v>198</v>
      </c>
      <c r="B636" s="25" t="s">
        <v>621</v>
      </c>
      <c r="C636" s="26" t="s">
        <v>963</v>
      </c>
    </row>
    <row r="637" customHeight="1" spans="1:3">
      <c r="A637" s="25" t="s">
        <v>936</v>
      </c>
      <c r="B637" s="25" t="s">
        <v>935</v>
      </c>
      <c r="C637" s="26" t="s">
        <v>937</v>
      </c>
    </row>
    <row r="638" customHeight="1" spans="1:3">
      <c r="A638" s="25" t="s">
        <v>199</v>
      </c>
      <c r="B638" s="25" t="s">
        <v>423</v>
      </c>
      <c r="C638" s="26" t="s">
        <v>2762</v>
      </c>
    </row>
    <row r="639" customHeight="1" spans="1:3">
      <c r="A639" s="25" t="s">
        <v>799</v>
      </c>
      <c r="B639" s="25" t="s">
        <v>932</v>
      </c>
      <c r="C639" s="26" t="s">
        <v>800</v>
      </c>
    </row>
    <row r="640" customHeight="1" spans="1:3">
      <c r="A640" s="25" t="s">
        <v>593</v>
      </c>
      <c r="B640" s="25" t="s">
        <v>364</v>
      </c>
      <c r="C640" s="26" t="s">
        <v>594</v>
      </c>
    </row>
    <row r="641" customHeight="1" spans="1:3">
      <c r="A641" s="25" t="s">
        <v>203</v>
      </c>
      <c r="B641" s="25" t="s">
        <v>353</v>
      </c>
      <c r="C641" s="26" t="s">
        <v>1004</v>
      </c>
    </row>
    <row r="642" customHeight="1" spans="1:3">
      <c r="A642" s="25" t="s">
        <v>204</v>
      </c>
      <c r="B642" s="25" t="s">
        <v>723</v>
      </c>
      <c r="C642" s="26" t="s">
        <v>2763</v>
      </c>
    </row>
    <row r="643" customHeight="1" spans="1:3">
      <c r="A643" s="25" t="s">
        <v>205</v>
      </c>
      <c r="B643" s="25" t="s">
        <v>898</v>
      </c>
      <c r="C643" s="26" t="s">
        <v>899</v>
      </c>
    </row>
    <row r="644" customHeight="1" spans="1:3">
      <c r="A644" s="25" t="s">
        <v>207</v>
      </c>
      <c r="B644" s="25" t="s">
        <v>961</v>
      </c>
      <c r="C644" s="26" t="s">
        <v>2764</v>
      </c>
    </row>
    <row r="645" customHeight="1" spans="1:3">
      <c r="A645" s="25" t="s">
        <v>892</v>
      </c>
      <c r="B645" s="25" t="s">
        <v>353</v>
      </c>
      <c r="C645" s="26" t="s">
        <v>2765</v>
      </c>
    </row>
    <row r="646" customHeight="1" spans="1:3">
      <c r="A646" s="25" t="s">
        <v>210</v>
      </c>
      <c r="B646" s="25" t="s">
        <v>412</v>
      </c>
      <c r="C646" s="26" t="s">
        <v>1751</v>
      </c>
    </row>
    <row r="647" customHeight="1" spans="1:3">
      <c r="A647" s="25" t="s">
        <v>911</v>
      </c>
      <c r="B647" s="25" t="s">
        <v>353</v>
      </c>
      <c r="C647" s="26" t="s">
        <v>2767</v>
      </c>
    </row>
    <row r="648" customHeight="1" spans="1:3">
      <c r="A648" s="25" t="s">
        <v>212</v>
      </c>
      <c r="B648" s="25" t="s">
        <v>842</v>
      </c>
      <c r="C648" s="26" t="s">
        <v>843</v>
      </c>
    </row>
    <row r="649" customHeight="1" spans="1:3">
      <c r="A649" s="25" t="s">
        <v>725</v>
      </c>
      <c r="B649" s="25" t="s">
        <v>655</v>
      </c>
      <c r="C649" s="26" t="s">
        <v>726</v>
      </c>
    </row>
    <row r="650" customHeight="1" spans="1:3">
      <c r="A650" s="25" t="s">
        <v>214</v>
      </c>
      <c r="B650" s="25" t="s">
        <v>1009</v>
      </c>
      <c r="C650" s="26" t="s">
        <v>1010</v>
      </c>
    </row>
    <row r="651" customHeight="1" spans="1:3">
      <c r="A651" s="25" t="s">
        <v>215</v>
      </c>
      <c r="B651" s="25" t="s">
        <v>341</v>
      </c>
      <c r="C651" s="26" t="s">
        <v>665</v>
      </c>
    </row>
    <row r="652" customHeight="1" spans="1:3">
      <c r="A652" s="25" t="s">
        <v>220</v>
      </c>
      <c r="B652" s="25" t="s">
        <v>554</v>
      </c>
      <c r="C652" s="26" t="s">
        <v>2768</v>
      </c>
    </row>
    <row r="653" customHeight="1" spans="1:3">
      <c r="A653" s="25" t="s">
        <v>222</v>
      </c>
      <c r="B653" s="25" t="s">
        <v>842</v>
      </c>
      <c r="C653" s="26" t="s">
        <v>866</v>
      </c>
    </row>
    <row r="654" customHeight="1" spans="1:3">
      <c r="A654" s="25" t="s">
        <v>838</v>
      </c>
      <c r="B654" s="25" t="s">
        <v>956</v>
      </c>
      <c r="C654" s="26" t="s">
        <v>839</v>
      </c>
    </row>
    <row r="655" customHeight="1" spans="1:3">
      <c r="A655" s="25" t="s">
        <v>224</v>
      </c>
      <c r="B655" s="25" t="s">
        <v>327</v>
      </c>
      <c r="C655" s="26" t="s">
        <v>1072</v>
      </c>
    </row>
    <row r="656" customHeight="1" spans="1:3">
      <c r="A656" s="25" t="s">
        <v>1017</v>
      </c>
      <c r="B656" s="25" t="s">
        <v>1016</v>
      </c>
      <c r="C656" s="26" t="s">
        <v>2769</v>
      </c>
    </row>
    <row r="657" customHeight="1" spans="1:3">
      <c r="A657" s="25" t="s">
        <v>226</v>
      </c>
      <c r="B657" s="25" t="s">
        <v>341</v>
      </c>
      <c r="C657" s="26" t="s">
        <v>769</v>
      </c>
    </row>
    <row r="658" customHeight="1" spans="1:3">
      <c r="A658" s="25" t="s">
        <v>719</v>
      </c>
      <c r="B658" s="25" t="s">
        <v>718</v>
      </c>
      <c r="C658" s="26" t="s">
        <v>1773</v>
      </c>
    </row>
    <row r="659" customHeight="1" spans="1:3">
      <c r="A659" s="25" t="s">
        <v>742</v>
      </c>
      <c r="B659" s="25" t="s">
        <v>338</v>
      </c>
      <c r="C659" s="26" t="s">
        <v>743</v>
      </c>
    </row>
    <row r="660" customHeight="1" spans="1:3">
      <c r="A660" s="25" t="s">
        <v>821</v>
      </c>
      <c r="B660" s="25" t="s">
        <v>338</v>
      </c>
      <c r="C660" s="26" t="s">
        <v>822</v>
      </c>
    </row>
    <row r="661" customHeight="1" spans="1:3">
      <c r="A661" s="25" t="s">
        <v>231</v>
      </c>
      <c r="B661" s="25" t="s">
        <v>908</v>
      </c>
      <c r="C661" s="26" t="s">
        <v>793</v>
      </c>
    </row>
    <row r="662" customHeight="1" spans="1:3">
      <c r="A662" s="25" t="s">
        <v>232</v>
      </c>
      <c r="B662" s="25" t="s">
        <v>703</v>
      </c>
      <c r="C662" s="26" t="s">
        <v>704</v>
      </c>
    </row>
    <row r="663" customHeight="1" spans="1:3">
      <c r="A663" s="25" t="s">
        <v>234</v>
      </c>
      <c r="B663" s="25" t="s">
        <v>445</v>
      </c>
      <c r="C663" s="26" t="s">
        <v>909</v>
      </c>
    </row>
    <row r="664" customHeight="1" spans="1:3">
      <c r="A664" s="25" t="s">
        <v>238</v>
      </c>
      <c r="B664" s="25" t="s">
        <v>566</v>
      </c>
      <c r="C664" s="26" t="s">
        <v>2773</v>
      </c>
    </row>
    <row r="665" customHeight="1" spans="1:3">
      <c r="A665" s="25" t="s">
        <v>239</v>
      </c>
      <c r="B665" s="25" t="s">
        <v>341</v>
      </c>
      <c r="C665" s="26" t="s">
        <v>751</v>
      </c>
    </row>
    <row r="666" customHeight="1" spans="1:3">
      <c r="A666" s="25" t="s">
        <v>245</v>
      </c>
      <c r="B666" s="25" t="s">
        <v>367</v>
      </c>
      <c r="C666" s="26" t="s">
        <v>879</v>
      </c>
    </row>
    <row r="667" customHeight="1" spans="1:3">
      <c r="A667" s="25" t="s">
        <v>249</v>
      </c>
      <c r="B667" s="25" t="s">
        <v>437</v>
      </c>
      <c r="C667" s="26" t="s">
        <v>827</v>
      </c>
    </row>
    <row r="668" customHeight="1" spans="1:3">
      <c r="A668" s="25" t="s">
        <v>1002</v>
      </c>
      <c r="B668" s="27" t="e">
        <v>#N/A</v>
      </c>
      <c r="C668" s="28" t="e">
        <v>#N/A</v>
      </c>
    </row>
    <row r="669" customHeight="1" spans="1:3">
      <c r="A669" s="25" t="s">
        <v>2687</v>
      </c>
      <c r="B669" s="27" t="e">
        <v>#N/A</v>
      </c>
      <c r="C669" s="28" t="e">
        <v>#N/A</v>
      </c>
    </row>
    <row r="670" customHeight="1" spans="1:3">
      <c r="A670" s="25" t="s">
        <v>297</v>
      </c>
      <c r="B670" s="27" t="e">
        <v>#N/A</v>
      </c>
      <c r="C670" s="28" t="e">
        <v>#N/A</v>
      </c>
    </row>
    <row r="671" customHeight="1" spans="1:3">
      <c r="A671" s="25" t="s">
        <v>2690</v>
      </c>
      <c r="B671" s="27" t="e">
        <v>#N/A</v>
      </c>
      <c r="C671" s="28" t="e">
        <v>#N/A</v>
      </c>
    </row>
    <row r="672" customHeight="1" spans="1:3">
      <c r="A672" s="25" t="s">
        <v>298</v>
      </c>
      <c r="B672" s="27" t="e">
        <v>#N/A</v>
      </c>
      <c r="C672" s="28" t="e">
        <v>#N/A</v>
      </c>
    </row>
    <row r="673" customHeight="1" spans="1:3">
      <c r="A673" s="25" t="s">
        <v>1109</v>
      </c>
      <c r="B673" s="27" t="e">
        <v>#N/A</v>
      </c>
      <c r="C673" s="28" t="e">
        <v>#N/A</v>
      </c>
    </row>
    <row r="674" customHeight="1" spans="1:3">
      <c r="A674" s="25" t="s">
        <v>10</v>
      </c>
      <c r="B674" s="25" t="s">
        <v>407</v>
      </c>
      <c r="C674" s="26" t="s">
        <v>605</v>
      </c>
    </row>
    <row r="675" customHeight="1" spans="1:3">
      <c r="A675" s="25" t="s">
        <v>701</v>
      </c>
      <c r="B675" s="25" t="s">
        <v>458</v>
      </c>
      <c r="C675" s="26" t="s">
        <v>702</v>
      </c>
    </row>
    <row r="676" customHeight="1" spans="1:3">
      <c r="A676" s="25" t="s">
        <v>21</v>
      </c>
      <c r="B676" s="25" t="s">
        <v>458</v>
      </c>
      <c r="C676" s="26" t="s">
        <v>489</v>
      </c>
    </row>
    <row r="677" customHeight="1" spans="1:3">
      <c r="A677" s="25" t="s">
        <v>23</v>
      </c>
      <c r="B677" s="25" t="s">
        <v>362</v>
      </c>
      <c r="C677" s="26" t="s">
        <v>363</v>
      </c>
    </row>
    <row r="678" customHeight="1" spans="1:3">
      <c r="A678" s="25" t="s">
        <v>452</v>
      </c>
      <c r="B678" s="25" t="s">
        <v>447</v>
      </c>
      <c r="C678" s="26" t="s">
        <v>453</v>
      </c>
    </row>
    <row r="679" customHeight="1" spans="1:3">
      <c r="A679" s="25" t="s">
        <v>27</v>
      </c>
      <c r="B679" s="25" t="s">
        <v>648</v>
      </c>
      <c r="C679" s="26" t="s">
        <v>649</v>
      </c>
    </row>
    <row r="680" customHeight="1" spans="1:3">
      <c r="A680" s="25" t="s">
        <v>29</v>
      </c>
      <c r="B680" s="25" t="s">
        <v>407</v>
      </c>
      <c r="C680" s="26" t="s">
        <v>613</v>
      </c>
    </row>
    <row r="681" customHeight="1" spans="1:3">
      <c r="A681" s="25" t="s">
        <v>33</v>
      </c>
      <c r="B681" s="25" t="s">
        <v>454</v>
      </c>
      <c r="C681" s="26" t="s">
        <v>455</v>
      </c>
    </row>
    <row r="682" customHeight="1" spans="1:3">
      <c r="A682" s="25" t="s">
        <v>35</v>
      </c>
      <c r="B682" s="25" t="s">
        <v>327</v>
      </c>
      <c r="C682" s="26" t="s">
        <v>525</v>
      </c>
    </row>
    <row r="683" customHeight="1" spans="1:3">
      <c r="A683" s="25" t="s">
        <v>36</v>
      </c>
      <c r="B683" s="25" t="s">
        <v>341</v>
      </c>
      <c r="C683" s="26" t="s">
        <v>581</v>
      </c>
    </row>
    <row r="684" customHeight="1" spans="1:3">
      <c r="A684" s="25" t="s">
        <v>669</v>
      </c>
      <c r="B684" s="25" t="s">
        <v>416</v>
      </c>
      <c r="C684" s="26" t="s">
        <v>670</v>
      </c>
    </row>
    <row r="685" customHeight="1" spans="1:3">
      <c r="A685" s="25" t="s">
        <v>38</v>
      </c>
      <c r="B685" s="25" t="s">
        <v>509</v>
      </c>
      <c r="C685" s="26" t="s">
        <v>712</v>
      </c>
    </row>
    <row r="686" customHeight="1" spans="1:3">
      <c r="A686" s="25" t="s">
        <v>40</v>
      </c>
      <c r="B686" s="25" t="s">
        <v>416</v>
      </c>
      <c r="C686" s="26" t="s">
        <v>417</v>
      </c>
    </row>
    <row r="687" customHeight="1" spans="1:3">
      <c r="A687" s="25" t="s">
        <v>43</v>
      </c>
      <c r="B687" s="25" t="s">
        <v>341</v>
      </c>
      <c r="C687" s="26" t="s">
        <v>526</v>
      </c>
    </row>
    <row r="688" customHeight="1" spans="1:3">
      <c r="A688" s="25" t="s">
        <v>44</v>
      </c>
      <c r="B688" s="25" t="s">
        <v>338</v>
      </c>
      <c r="C688" s="26" t="s">
        <v>339</v>
      </c>
    </row>
    <row r="689" customHeight="1" spans="1:3">
      <c r="A689" s="25" t="s">
        <v>46</v>
      </c>
      <c r="B689" s="25" t="s">
        <v>345</v>
      </c>
      <c r="C689" s="26" t="s">
        <v>346</v>
      </c>
    </row>
    <row r="690" customHeight="1" spans="1:3">
      <c r="A690" s="25" t="s">
        <v>47</v>
      </c>
      <c r="B690" s="25" t="s">
        <v>338</v>
      </c>
      <c r="C690" s="26" t="s">
        <v>357</v>
      </c>
    </row>
    <row r="691" customHeight="1" spans="1:3">
      <c r="A691" s="25" t="s">
        <v>51</v>
      </c>
      <c r="B691" s="25" t="s">
        <v>338</v>
      </c>
      <c r="C691" s="26" t="s">
        <v>597</v>
      </c>
    </row>
    <row r="692" customHeight="1" spans="1:3">
      <c r="A692" s="25" t="s">
        <v>53</v>
      </c>
      <c r="B692" s="25" t="s">
        <v>341</v>
      </c>
      <c r="C692" s="26" t="s">
        <v>641</v>
      </c>
    </row>
    <row r="693" customHeight="1" spans="1:3">
      <c r="A693" s="25" t="s">
        <v>54</v>
      </c>
      <c r="B693" s="25" t="s">
        <v>341</v>
      </c>
      <c r="C693" s="26" t="s">
        <v>470</v>
      </c>
    </row>
    <row r="694" customHeight="1" spans="1:3">
      <c r="A694" s="25" t="s">
        <v>56</v>
      </c>
      <c r="B694" s="25" t="s">
        <v>327</v>
      </c>
      <c r="C694" s="26" t="s">
        <v>494</v>
      </c>
    </row>
    <row r="695" customHeight="1" spans="1:3">
      <c r="A695" s="25" t="s">
        <v>57</v>
      </c>
      <c r="B695" s="25" t="s">
        <v>341</v>
      </c>
      <c r="C695" s="26" t="s">
        <v>348</v>
      </c>
    </row>
    <row r="696" customHeight="1" spans="1:3">
      <c r="A696" s="25" t="s">
        <v>59</v>
      </c>
      <c r="B696" s="25" t="s">
        <v>412</v>
      </c>
      <c r="C696" s="26" t="s">
        <v>471</v>
      </c>
    </row>
    <row r="697" customHeight="1" spans="1:3">
      <c r="A697" s="25" t="s">
        <v>60</v>
      </c>
      <c r="B697" s="25" t="s">
        <v>341</v>
      </c>
      <c r="C697" s="26" t="s">
        <v>2751</v>
      </c>
    </row>
    <row r="698" customHeight="1" spans="1:3">
      <c r="A698" s="25" t="s">
        <v>61</v>
      </c>
      <c r="B698" s="25" t="s">
        <v>447</v>
      </c>
      <c r="C698" s="26" t="s">
        <v>456</v>
      </c>
    </row>
    <row r="699" customHeight="1" spans="1:3">
      <c r="A699" s="25" t="s">
        <v>62</v>
      </c>
      <c r="B699" s="25" t="s">
        <v>341</v>
      </c>
      <c r="C699" s="26" t="s">
        <v>419</v>
      </c>
    </row>
    <row r="700" customHeight="1" spans="1:3">
      <c r="A700" s="25" t="s">
        <v>63</v>
      </c>
      <c r="B700" s="25" t="s">
        <v>327</v>
      </c>
      <c r="C700" s="26" t="s">
        <v>527</v>
      </c>
    </row>
    <row r="701" customHeight="1" spans="1:3">
      <c r="A701" s="25" t="s">
        <v>64</v>
      </c>
      <c r="B701" s="25" t="s">
        <v>327</v>
      </c>
      <c r="C701" s="26" t="s">
        <v>592</v>
      </c>
    </row>
    <row r="702" customHeight="1" spans="1:3">
      <c r="A702" s="25" t="s">
        <v>65</v>
      </c>
      <c r="B702" s="25" t="s">
        <v>327</v>
      </c>
      <c r="C702" s="26" t="s">
        <v>568</v>
      </c>
    </row>
    <row r="703" customHeight="1" spans="1:3">
      <c r="A703" s="25" t="s">
        <v>66</v>
      </c>
      <c r="B703" s="25" t="s">
        <v>341</v>
      </c>
      <c r="C703" s="26" t="s">
        <v>2752</v>
      </c>
    </row>
    <row r="704" customHeight="1" spans="1:3">
      <c r="A704" s="25" t="s">
        <v>67</v>
      </c>
      <c r="B704" s="25" t="s">
        <v>327</v>
      </c>
      <c r="C704" s="26" t="s">
        <v>472</v>
      </c>
    </row>
    <row r="705" customHeight="1" spans="1:3">
      <c r="A705" s="25" t="s">
        <v>68</v>
      </c>
      <c r="B705" s="25" t="s">
        <v>541</v>
      </c>
      <c r="C705" s="26" t="s">
        <v>542</v>
      </c>
    </row>
    <row r="706" customHeight="1" spans="1:3">
      <c r="A706" s="25" t="s">
        <v>69</v>
      </c>
      <c r="B706" s="25" t="s">
        <v>341</v>
      </c>
      <c r="C706" s="26" t="s">
        <v>473</v>
      </c>
    </row>
    <row r="707" customHeight="1" spans="1:3">
      <c r="A707" s="25" t="s">
        <v>505</v>
      </c>
      <c r="B707" s="25" t="s">
        <v>327</v>
      </c>
      <c r="C707" s="26" t="s">
        <v>506</v>
      </c>
    </row>
    <row r="708" customHeight="1" spans="1:3">
      <c r="A708" s="25" t="s">
        <v>70</v>
      </c>
      <c r="B708" s="25" t="s">
        <v>327</v>
      </c>
      <c r="C708" s="26" t="s">
        <v>328</v>
      </c>
    </row>
    <row r="709" customHeight="1" spans="1:3">
      <c r="A709" s="25" t="s">
        <v>72</v>
      </c>
      <c r="B709" s="25" t="s">
        <v>437</v>
      </c>
      <c r="C709" s="26" t="s">
        <v>642</v>
      </c>
    </row>
    <row r="710" customHeight="1" spans="1:3">
      <c r="A710" s="25" t="s">
        <v>73</v>
      </c>
      <c r="B710" s="25" t="s">
        <v>437</v>
      </c>
      <c r="C710" s="26" t="s">
        <v>438</v>
      </c>
    </row>
    <row r="711" customHeight="1" spans="1:3">
      <c r="A711" s="25" t="s">
        <v>474</v>
      </c>
      <c r="B711" s="25" t="s">
        <v>341</v>
      </c>
      <c r="C711" s="26" t="s">
        <v>475</v>
      </c>
    </row>
    <row r="712" customHeight="1" spans="1:3">
      <c r="A712" s="25" t="s">
        <v>74</v>
      </c>
      <c r="B712" s="25" t="s">
        <v>327</v>
      </c>
      <c r="C712" s="26" t="s">
        <v>688</v>
      </c>
    </row>
    <row r="713" customHeight="1" spans="1:3">
      <c r="A713" s="25" t="s">
        <v>75</v>
      </c>
      <c r="B713" s="25" t="s">
        <v>341</v>
      </c>
      <c r="C713" s="26" t="s">
        <v>405</v>
      </c>
    </row>
    <row r="714" customHeight="1" spans="1:3">
      <c r="A714" s="25" t="s">
        <v>78</v>
      </c>
      <c r="B714" s="25" t="s">
        <v>327</v>
      </c>
      <c r="C714" s="26" t="s">
        <v>351</v>
      </c>
    </row>
    <row r="715" customHeight="1" spans="1:3">
      <c r="A715" s="25" t="s">
        <v>79</v>
      </c>
      <c r="B715" s="25" t="s">
        <v>338</v>
      </c>
      <c r="C715" s="26" t="s">
        <v>964</v>
      </c>
    </row>
    <row r="716" customHeight="1" spans="1:3">
      <c r="A716" s="25" t="s">
        <v>384</v>
      </c>
      <c r="B716" s="25" t="s">
        <v>338</v>
      </c>
      <c r="C716" s="26" t="s">
        <v>385</v>
      </c>
    </row>
    <row r="717" customHeight="1" spans="1:3">
      <c r="A717" s="25" t="s">
        <v>80</v>
      </c>
      <c r="B717" s="25" t="s">
        <v>341</v>
      </c>
      <c r="C717" s="26" t="s">
        <v>629</v>
      </c>
    </row>
    <row r="718" customHeight="1" spans="1:3">
      <c r="A718" s="25" t="s">
        <v>608</v>
      </c>
      <c r="B718" s="25" t="s">
        <v>447</v>
      </c>
      <c r="C718" s="26" t="s">
        <v>609</v>
      </c>
    </row>
    <row r="719" customHeight="1" spans="1:3">
      <c r="A719" s="25" t="s">
        <v>81</v>
      </c>
      <c r="B719" s="25" t="s">
        <v>458</v>
      </c>
      <c r="C719" s="26" t="s">
        <v>459</v>
      </c>
    </row>
    <row r="720" customHeight="1" spans="1:3">
      <c r="A720" s="25" t="s">
        <v>82</v>
      </c>
      <c r="B720" s="25" t="s">
        <v>373</v>
      </c>
      <c r="C720" s="26" t="s">
        <v>374</v>
      </c>
    </row>
    <row r="721" customHeight="1" spans="1:3">
      <c r="A721" s="25" t="s">
        <v>83</v>
      </c>
      <c r="B721" s="25" t="s">
        <v>341</v>
      </c>
      <c r="C721" s="26" t="s">
        <v>394</v>
      </c>
    </row>
    <row r="722" customHeight="1" spans="1:3">
      <c r="A722" s="25" t="s">
        <v>85</v>
      </c>
      <c r="B722" s="25" t="s">
        <v>327</v>
      </c>
      <c r="C722" s="26" t="s">
        <v>736</v>
      </c>
    </row>
    <row r="723" customHeight="1" spans="1:3">
      <c r="A723" s="25" t="s">
        <v>495</v>
      </c>
      <c r="B723" s="25" t="s">
        <v>327</v>
      </c>
      <c r="C723" s="26" t="s">
        <v>496</v>
      </c>
    </row>
    <row r="724" customHeight="1" spans="1:3">
      <c r="A724" s="25" t="s">
        <v>420</v>
      </c>
      <c r="B724" s="25" t="s">
        <v>412</v>
      </c>
      <c r="C724" s="26" t="s">
        <v>421</v>
      </c>
    </row>
    <row r="725" customHeight="1" spans="1:3">
      <c r="A725" s="25" t="s">
        <v>90</v>
      </c>
      <c r="B725" s="25" t="s">
        <v>412</v>
      </c>
      <c r="C725" s="26" t="s">
        <v>413</v>
      </c>
    </row>
    <row r="726" customHeight="1" spans="1:3">
      <c r="A726" s="25" t="s">
        <v>91</v>
      </c>
      <c r="B726" s="25" t="s">
        <v>416</v>
      </c>
      <c r="C726" s="26" t="s">
        <v>2753</v>
      </c>
    </row>
    <row r="727" customHeight="1" spans="1:3">
      <c r="A727" s="25" t="s">
        <v>95</v>
      </c>
      <c r="B727" s="25" t="s">
        <v>341</v>
      </c>
      <c r="C727" s="26" t="s">
        <v>444</v>
      </c>
    </row>
    <row r="728" customHeight="1" spans="1:3">
      <c r="A728" s="25" t="s">
        <v>96</v>
      </c>
      <c r="B728" s="25" t="s">
        <v>341</v>
      </c>
      <c r="C728" s="26" t="s">
        <v>654</v>
      </c>
    </row>
    <row r="729" customHeight="1" spans="1:3">
      <c r="A729" s="25" t="s">
        <v>570</v>
      </c>
      <c r="B729" s="25" t="s">
        <v>509</v>
      </c>
      <c r="C729" s="26" t="s">
        <v>571</v>
      </c>
    </row>
    <row r="730" customHeight="1" spans="1:3">
      <c r="A730" s="25" t="s">
        <v>100</v>
      </c>
      <c r="B730" s="25" t="s">
        <v>447</v>
      </c>
      <c r="C730" s="26" t="s">
        <v>497</v>
      </c>
    </row>
    <row r="731" customHeight="1" spans="1:3">
      <c r="A731" s="25" t="s">
        <v>101</v>
      </c>
      <c r="B731" s="25" t="s">
        <v>338</v>
      </c>
      <c r="C731" s="26" t="s">
        <v>716</v>
      </c>
    </row>
    <row r="732" customHeight="1" spans="1:3">
      <c r="A732" s="25" t="s">
        <v>460</v>
      </c>
      <c r="B732" s="25" t="s">
        <v>454</v>
      </c>
      <c r="C732" s="26" t="s">
        <v>461</v>
      </c>
    </row>
    <row r="733" customHeight="1" spans="1:3">
      <c r="A733" s="25" t="s">
        <v>106</v>
      </c>
      <c r="B733" s="25" t="s">
        <v>458</v>
      </c>
      <c r="C733" s="26" t="s">
        <v>673</v>
      </c>
    </row>
    <row r="734" customHeight="1" spans="1:3">
      <c r="A734" s="25" t="s">
        <v>107</v>
      </c>
      <c r="B734" s="25" t="s">
        <v>412</v>
      </c>
      <c r="C734" s="26" t="s">
        <v>498</v>
      </c>
    </row>
    <row r="735" customHeight="1" spans="1:3">
      <c r="A735" s="25" t="s">
        <v>108</v>
      </c>
      <c r="B735" s="25" t="s">
        <v>458</v>
      </c>
      <c r="C735" s="26" t="s">
        <v>760</v>
      </c>
    </row>
    <row r="736" customHeight="1" spans="1:3">
      <c r="A736" s="25" t="s">
        <v>109</v>
      </c>
      <c r="B736" s="25" t="s">
        <v>338</v>
      </c>
      <c r="C736" s="26" t="s">
        <v>382</v>
      </c>
    </row>
    <row r="737" customHeight="1" spans="1:3">
      <c r="A737" s="25" t="s">
        <v>111</v>
      </c>
      <c r="B737" s="25" t="s">
        <v>327</v>
      </c>
      <c r="C737" s="26" t="s">
        <v>572</v>
      </c>
    </row>
    <row r="738" customHeight="1" spans="1:3">
      <c r="A738" s="25" t="s">
        <v>112</v>
      </c>
      <c r="B738" s="25" t="s">
        <v>509</v>
      </c>
      <c r="C738" s="26" t="s">
        <v>510</v>
      </c>
    </row>
    <row r="739" customHeight="1" spans="1:3">
      <c r="A739" s="25" t="s">
        <v>666</v>
      </c>
      <c r="B739" s="25" t="s">
        <v>338</v>
      </c>
      <c r="C739" s="26" t="s">
        <v>667</v>
      </c>
    </row>
    <row r="740" customHeight="1" spans="1:3">
      <c r="A740" s="25" t="s">
        <v>117</v>
      </c>
      <c r="B740" s="25" t="s">
        <v>458</v>
      </c>
      <c r="C740" s="26" t="s">
        <v>689</v>
      </c>
    </row>
    <row r="741" customHeight="1" spans="1:3">
      <c r="A741" s="25" t="s">
        <v>118</v>
      </c>
      <c r="B741" s="25" t="s">
        <v>327</v>
      </c>
      <c r="C741" s="26" t="s">
        <v>611</v>
      </c>
    </row>
    <row r="742" customHeight="1" spans="1:3">
      <c r="A742" s="25" t="s">
        <v>119</v>
      </c>
      <c r="B742" s="25" t="s">
        <v>341</v>
      </c>
      <c r="C742" s="26" t="s">
        <v>618</v>
      </c>
    </row>
    <row r="743" customHeight="1" spans="1:3">
      <c r="A743" s="25" t="s">
        <v>120</v>
      </c>
      <c r="B743" s="25" t="s">
        <v>426</v>
      </c>
      <c r="C743" s="26" t="s">
        <v>427</v>
      </c>
    </row>
    <row r="744" customHeight="1" spans="1:3">
      <c r="A744" s="25" t="s">
        <v>121</v>
      </c>
      <c r="B744" s="25" t="s">
        <v>1417</v>
      </c>
      <c r="C744" s="26" t="s">
        <v>433</v>
      </c>
    </row>
    <row r="745" customHeight="1" spans="1:3">
      <c r="A745" s="25" t="s">
        <v>123</v>
      </c>
      <c r="B745" s="25" t="s">
        <v>619</v>
      </c>
      <c r="C745" s="26" t="s">
        <v>620</v>
      </c>
    </row>
    <row r="746" customHeight="1" spans="1:3">
      <c r="A746" s="25" t="s">
        <v>631</v>
      </c>
      <c r="B746" s="25" t="s">
        <v>630</v>
      </c>
      <c r="C746" s="26" t="s">
        <v>632</v>
      </c>
    </row>
    <row r="747" customHeight="1" spans="1:3">
      <c r="A747" s="25" t="s">
        <v>124</v>
      </c>
      <c r="B747" s="25" t="s">
        <v>364</v>
      </c>
      <c r="C747" s="26" t="s">
        <v>365</v>
      </c>
    </row>
    <row r="748" customHeight="1" spans="1:3">
      <c r="A748" s="25" t="s">
        <v>125</v>
      </c>
      <c r="B748" s="25" t="s">
        <v>423</v>
      </c>
      <c r="C748" s="26" t="s">
        <v>434</v>
      </c>
    </row>
    <row r="749" customHeight="1" spans="1:3">
      <c r="A749" s="25" t="s">
        <v>128</v>
      </c>
      <c r="B749" s="25" t="s">
        <v>621</v>
      </c>
      <c r="C749" s="26" t="s">
        <v>622</v>
      </c>
    </row>
    <row r="750" customHeight="1" spans="1:3">
      <c r="A750" s="25" t="s">
        <v>129</v>
      </c>
      <c r="B750" s="25" t="s">
        <v>402</v>
      </c>
      <c r="C750" s="26" t="s">
        <v>403</v>
      </c>
    </row>
    <row r="751" customHeight="1" spans="1:3">
      <c r="A751" s="25" t="s">
        <v>518</v>
      </c>
      <c r="B751" s="25" t="s">
        <v>517</v>
      </c>
      <c r="C751" s="26" t="s">
        <v>519</v>
      </c>
    </row>
    <row r="752" customHeight="1" spans="1:3">
      <c r="A752" s="25" t="s">
        <v>131</v>
      </c>
      <c r="B752" s="25" t="s">
        <v>728</v>
      </c>
      <c r="C752" s="26" t="s">
        <v>729</v>
      </c>
    </row>
    <row r="753" customHeight="1" spans="1:3">
      <c r="A753" s="25" t="s">
        <v>133</v>
      </c>
      <c r="B753" s="25" t="s">
        <v>338</v>
      </c>
      <c r="C753" s="26" t="s">
        <v>573</v>
      </c>
    </row>
    <row r="754" customHeight="1" spans="1:3">
      <c r="A754" s="25" t="s">
        <v>134</v>
      </c>
      <c r="B754" s="25" t="s">
        <v>574</v>
      </c>
      <c r="C754" s="26" t="s">
        <v>575</v>
      </c>
    </row>
    <row r="755" customHeight="1" spans="1:3">
      <c r="A755" s="25" t="s">
        <v>136</v>
      </c>
      <c r="B755" s="25" t="s">
        <v>851</v>
      </c>
      <c r="C755" s="26" t="s">
        <v>1830</v>
      </c>
    </row>
    <row r="756" customHeight="1" spans="1:3">
      <c r="A756" s="25" t="s">
        <v>137</v>
      </c>
      <c r="B756" s="25" t="s">
        <v>445</v>
      </c>
      <c r="C756" s="26" t="s">
        <v>951</v>
      </c>
    </row>
    <row r="757" customHeight="1" spans="1:3">
      <c r="A757" s="25" t="s">
        <v>138</v>
      </c>
      <c r="B757" s="25" t="s">
        <v>476</v>
      </c>
      <c r="C757" s="26" t="s">
        <v>477</v>
      </c>
    </row>
    <row r="758" customHeight="1" spans="1:3">
      <c r="A758" s="25" t="s">
        <v>139</v>
      </c>
      <c r="B758" s="25" t="s">
        <v>509</v>
      </c>
      <c r="C758" s="26" t="s">
        <v>545</v>
      </c>
    </row>
    <row r="759" customHeight="1" spans="1:3">
      <c r="A759" s="25" t="s">
        <v>140</v>
      </c>
      <c r="B759" s="25" t="s">
        <v>500</v>
      </c>
      <c r="C759" s="26" t="s">
        <v>501</v>
      </c>
    </row>
    <row r="760" customHeight="1" spans="1:3">
      <c r="A760" s="25" t="s">
        <v>141</v>
      </c>
      <c r="B760" s="25" t="s">
        <v>541</v>
      </c>
      <c r="C760" s="26" t="s">
        <v>599</v>
      </c>
    </row>
    <row r="761" customHeight="1" spans="1:3">
      <c r="A761" s="25" t="s">
        <v>546</v>
      </c>
      <c r="B761" s="25" t="s">
        <v>476</v>
      </c>
      <c r="C761" s="26" t="s">
        <v>547</v>
      </c>
    </row>
    <row r="762" customHeight="1" spans="1:3">
      <c r="A762" s="25" t="s">
        <v>142</v>
      </c>
      <c r="B762" s="25" t="s">
        <v>480</v>
      </c>
      <c r="C762" s="26" t="s">
        <v>548</v>
      </c>
    </row>
    <row r="763" customHeight="1" spans="1:3">
      <c r="A763" s="25" t="s">
        <v>144</v>
      </c>
      <c r="B763" s="25" t="s">
        <v>623</v>
      </c>
      <c r="C763" s="26" t="s">
        <v>660</v>
      </c>
    </row>
    <row r="764" customHeight="1" spans="1:3">
      <c r="A764" s="25" t="s">
        <v>145</v>
      </c>
      <c r="B764" s="25" t="s">
        <v>480</v>
      </c>
      <c r="C764" s="26" t="s">
        <v>481</v>
      </c>
    </row>
    <row r="765" customHeight="1" spans="1:3">
      <c r="A765" s="25" t="s">
        <v>676</v>
      </c>
      <c r="B765" s="25" t="s">
        <v>675</v>
      </c>
      <c r="C765" s="26" t="s">
        <v>677</v>
      </c>
    </row>
    <row r="766" customHeight="1" spans="1:3">
      <c r="A766" s="25" t="s">
        <v>147</v>
      </c>
      <c r="B766" s="25" t="s">
        <v>454</v>
      </c>
      <c r="C766" s="26" t="s">
        <v>482</v>
      </c>
    </row>
    <row r="767" customHeight="1" spans="1:3">
      <c r="A767" s="25" t="s">
        <v>149</v>
      </c>
      <c r="B767" s="25" t="s">
        <v>341</v>
      </c>
      <c r="C767" s="26" t="s">
        <v>578</v>
      </c>
    </row>
    <row r="768" customHeight="1" spans="1:3">
      <c r="A768" s="25" t="s">
        <v>150</v>
      </c>
      <c r="B768" s="25" t="s">
        <v>462</v>
      </c>
      <c r="C768" s="26" t="s">
        <v>463</v>
      </c>
    </row>
    <row r="769" customHeight="1" spans="1:3">
      <c r="A769" s="25" t="s">
        <v>151</v>
      </c>
      <c r="B769" s="25" t="s">
        <v>747</v>
      </c>
      <c r="C769" s="26" t="s">
        <v>748</v>
      </c>
    </row>
    <row r="770" customHeight="1" spans="1:3">
      <c r="A770" s="25" t="s">
        <v>152</v>
      </c>
      <c r="B770" s="25" t="s">
        <v>327</v>
      </c>
      <c r="C770" s="26" t="s">
        <v>532</v>
      </c>
    </row>
    <row r="771" customHeight="1" spans="1:3">
      <c r="A771" s="25" t="s">
        <v>153</v>
      </c>
      <c r="B771" s="25" t="s">
        <v>856</v>
      </c>
      <c r="C771" s="26" t="s">
        <v>953</v>
      </c>
    </row>
    <row r="772" customHeight="1" spans="1:3">
      <c r="A772" s="25" t="s">
        <v>483</v>
      </c>
      <c r="B772" s="25" t="s">
        <v>447</v>
      </c>
      <c r="C772" s="26" t="s">
        <v>484</v>
      </c>
    </row>
    <row r="773" customHeight="1" spans="1:3">
      <c r="A773" s="25" t="s">
        <v>154</v>
      </c>
      <c r="B773" s="25" t="s">
        <v>441</v>
      </c>
      <c r="C773" s="26" t="s">
        <v>442</v>
      </c>
    </row>
    <row r="774" customHeight="1" spans="1:3">
      <c r="A774" s="25" t="s">
        <v>155</v>
      </c>
      <c r="B774" s="25" t="s">
        <v>462</v>
      </c>
      <c r="C774" s="26" t="s">
        <v>534</v>
      </c>
    </row>
    <row r="775" customHeight="1" spans="1:3">
      <c r="A775" s="25" t="s">
        <v>156</v>
      </c>
      <c r="B775" s="25" t="s">
        <v>412</v>
      </c>
      <c r="C775" s="26" t="s">
        <v>422</v>
      </c>
    </row>
    <row r="776" customHeight="1" spans="1:3">
      <c r="A776" s="25" t="s">
        <v>740</v>
      </c>
      <c r="B776" s="25" t="s">
        <v>739</v>
      </c>
      <c r="C776" s="26" t="s">
        <v>741</v>
      </c>
    </row>
    <row r="777" customHeight="1" spans="1:3">
      <c r="A777" s="25" t="s">
        <v>157</v>
      </c>
      <c r="B777" s="25" t="s">
        <v>485</v>
      </c>
      <c r="C777" s="26" t="s">
        <v>486</v>
      </c>
    </row>
    <row r="778" customHeight="1" spans="1:3">
      <c r="A778" s="25" t="s">
        <v>158</v>
      </c>
      <c r="B778" s="25" t="s">
        <v>373</v>
      </c>
      <c r="C778" s="26" t="s">
        <v>535</v>
      </c>
    </row>
    <row r="779" customHeight="1" spans="1:3">
      <c r="A779" s="25" t="s">
        <v>159</v>
      </c>
      <c r="B779" s="25" t="s">
        <v>447</v>
      </c>
      <c r="C779" s="26" t="s">
        <v>448</v>
      </c>
    </row>
    <row r="780" customHeight="1" spans="1:3">
      <c r="A780" s="25" t="s">
        <v>678</v>
      </c>
      <c r="B780" s="25" t="s">
        <v>345</v>
      </c>
      <c r="C780" s="26" t="s">
        <v>679</v>
      </c>
    </row>
    <row r="781" customHeight="1" spans="1:3">
      <c r="A781" s="25" t="s">
        <v>160</v>
      </c>
      <c r="B781" s="25" t="s">
        <v>623</v>
      </c>
      <c r="C781" s="26" t="s">
        <v>624</v>
      </c>
    </row>
    <row r="782" customHeight="1" spans="1:3">
      <c r="A782" s="25" t="s">
        <v>162</v>
      </c>
      <c r="B782" s="25" t="s">
        <v>549</v>
      </c>
      <c r="C782" s="26" t="s">
        <v>550</v>
      </c>
    </row>
    <row r="783" customHeight="1" spans="1:3">
      <c r="A783" s="25" t="s">
        <v>164</v>
      </c>
      <c r="B783" s="25" t="s">
        <v>454</v>
      </c>
      <c r="C783" s="26" t="s">
        <v>466</v>
      </c>
    </row>
    <row r="784" customHeight="1" spans="1:3">
      <c r="A784" s="25" t="s">
        <v>165</v>
      </c>
      <c r="B784" s="25" t="s">
        <v>752</v>
      </c>
      <c r="C784" s="26" t="s">
        <v>753</v>
      </c>
    </row>
    <row r="785" customHeight="1" spans="1:3">
      <c r="A785" s="25" t="s">
        <v>600</v>
      </c>
      <c r="B785" s="25" t="s">
        <v>458</v>
      </c>
      <c r="C785" s="26" t="s">
        <v>601</v>
      </c>
    </row>
    <row r="786" customHeight="1" spans="1:3">
      <c r="A786" s="25" t="s">
        <v>168</v>
      </c>
      <c r="B786" s="25" t="s">
        <v>487</v>
      </c>
      <c r="C786" s="26" t="s">
        <v>488</v>
      </c>
    </row>
    <row r="787" customHeight="1" spans="1:3">
      <c r="A787" s="25" t="s">
        <v>169</v>
      </c>
      <c r="B787" s="25" t="s">
        <v>458</v>
      </c>
      <c r="C787" s="26" t="s">
        <v>690</v>
      </c>
    </row>
    <row r="788" customHeight="1" spans="1:3">
      <c r="A788" s="25" t="s">
        <v>989</v>
      </c>
      <c r="B788" s="25" t="s">
        <v>988</v>
      </c>
      <c r="C788" s="26" t="s">
        <v>990</v>
      </c>
    </row>
    <row r="789" customHeight="1" spans="1:3">
      <c r="A789" s="25" t="s">
        <v>170</v>
      </c>
      <c r="B789" s="25" t="s">
        <v>445</v>
      </c>
      <c r="C789" s="26" t="s">
        <v>446</v>
      </c>
    </row>
    <row r="790" customHeight="1" spans="1:3">
      <c r="A790" s="25" t="s">
        <v>602</v>
      </c>
      <c r="B790" s="25" t="s">
        <v>327</v>
      </c>
      <c r="C790" s="26" t="s">
        <v>603</v>
      </c>
    </row>
    <row r="791" customHeight="1" spans="1:3">
      <c r="A791" s="25" t="s">
        <v>172</v>
      </c>
      <c r="B791" s="25" t="s">
        <v>327</v>
      </c>
      <c r="C791" s="26" t="s">
        <v>959</v>
      </c>
    </row>
    <row r="792" customHeight="1" spans="1:3">
      <c r="A792" s="25" t="s">
        <v>606</v>
      </c>
      <c r="B792" s="25" t="s">
        <v>485</v>
      </c>
      <c r="C792" s="26" t="s">
        <v>607</v>
      </c>
    </row>
    <row r="793" customHeight="1" spans="1:3">
      <c r="A793" s="25" t="s">
        <v>174</v>
      </c>
      <c r="B793" s="25" t="s">
        <v>412</v>
      </c>
      <c r="C793" s="26" t="s">
        <v>844</v>
      </c>
    </row>
    <row r="794" customHeight="1" spans="1:3">
      <c r="A794" s="25" t="s">
        <v>683</v>
      </c>
      <c r="B794" s="25" t="s">
        <v>458</v>
      </c>
      <c r="C794" s="26" t="s">
        <v>684</v>
      </c>
    </row>
    <row r="795" customHeight="1" spans="1:3">
      <c r="A795" s="25" t="s">
        <v>733</v>
      </c>
      <c r="B795" s="25" t="s">
        <v>458</v>
      </c>
      <c r="C795" s="26" t="s">
        <v>734</v>
      </c>
    </row>
    <row r="796" customHeight="1" spans="1:3">
      <c r="A796" s="25" t="s">
        <v>178</v>
      </c>
      <c r="B796" s="25" t="s">
        <v>895</v>
      </c>
      <c r="C796" s="26" t="s">
        <v>2755</v>
      </c>
    </row>
    <row r="797" customHeight="1" spans="1:3">
      <c r="A797" s="25" t="s">
        <v>179</v>
      </c>
      <c r="B797" s="25" t="s">
        <v>458</v>
      </c>
      <c r="C797" s="26" t="s">
        <v>523</v>
      </c>
    </row>
    <row r="798" customHeight="1" spans="1:3">
      <c r="A798" s="25" t="s">
        <v>180</v>
      </c>
      <c r="B798" s="25" t="s">
        <v>458</v>
      </c>
      <c r="C798" s="26" t="s">
        <v>628</v>
      </c>
    </row>
    <row r="799" customHeight="1" spans="1:3">
      <c r="A799" s="25" t="s">
        <v>181</v>
      </c>
      <c r="B799" s="25" t="s">
        <v>661</v>
      </c>
      <c r="C799" s="26" t="s">
        <v>2756</v>
      </c>
    </row>
    <row r="800" customHeight="1" spans="1:3">
      <c r="A800" s="25" t="s">
        <v>182</v>
      </c>
      <c r="B800" s="25" t="s">
        <v>327</v>
      </c>
      <c r="C800" s="26" t="s">
        <v>512</v>
      </c>
    </row>
    <row r="801" customHeight="1" spans="1:3">
      <c r="A801" s="25" t="s">
        <v>183</v>
      </c>
      <c r="B801" s="25" t="s">
        <v>341</v>
      </c>
      <c r="C801" s="26" t="s">
        <v>2757</v>
      </c>
    </row>
    <row r="802" customHeight="1" spans="1:3">
      <c r="A802" s="25" t="s">
        <v>184</v>
      </c>
      <c r="B802" s="25" t="s">
        <v>485</v>
      </c>
      <c r="C802" s="26" t="s">
        <v>2758</v>
      </c>
    </row>
    <row r="803" customHeight="1" spans="1:3">
      <c r="A803" s="25" t="s">
        <v>185</v>
      </c>
      <c r="B803" s="25" t="s">
        <v>458</v>
      </c>
      <c r="C803" s="26" t="s">
        <v>2759</v>
      </c>
    </row>
    <row r="804" customHeight="1" spans="1:3">
      <c r="A804" s="25" t="s">
        <v>450</v>
      </c>
      <c r="B804" s="25" t="s">
        <v>447</v>
      </c>
      <c r="C804" s="26" t="s">
        <v>451</v>
      </c>
    </row>
    <row r="805" customHeight="1" spans="1:3">
      <c r="A805" s="25" t="s">
        <v>186</v>
      </c>
      <c r="B805" s="25" t="s">
        <v>367</v>
      </c>
      <c r="C805" s="26" t="s">
        <v>1019</v>
      </c>
    </row>
    <row r="806" customHeight="1" spans="1:3">
      <c r="A806" s="25" t="s">
        <v>187</v>
      </c>
      <c r="B806" s="25" t="s">
        <v>341</v>
      </c>
      <c r="C806" s="26" t="s">
        <v>1046</v>
      </c>
    </row>
    <row r="807" customHeight="1" spans="1:3">
      <c r="A807" s="25" t="s">
        <v>188</v>
      </c>
      <c r="B807" s="25" t="s">
        <v>338</v>
      </c>
      <c r="C807" s="26" t="s">
        <v>884</v>
      </c>
    </row>
    <row r="808" customHeight="1" spans="1:3">
      <c r="A808" s="25" t="s">
        <v>189</v>
      </c>
      <c r="B808" s="25" t="s">
        <v>566</v>
      </c>
      <c r="C808" s="26" t="s">
        <v>567</v>
      </c>
    </row>
    <row r="809" customHeight="1" spans="1:3">
      <c r="A809" s="25" t="s">
        <v>191</v>
      </c>
      <c r="B809" s="25" t="s">
        <v>789</v>
      </c>
      <c r="C809" s="26" t="s">
        <v>790</v>
      </c>
    </row>
    <row r="810" customHeight="1" spans="1:3">
      <c r="A810" s="25" t="s">
        <v>192</v>
      </c>
      <c r="B810" s="25" t="s">
        <v>681</v>
      </c>
      <c r="C810" s="26" t="s">
        <v>682</v>
      </c>
    </row>
    <row r="811" customHeight="1" spans="1:3">
      <c r="A811" s="25" t="s">
        <v>195</v>
      </c>
      <c r="B811" s="25" t="s">
        <v>341</v>
      </c>
      <c r="C811" s="26" t="s">
        <v>818</v>
      </c>
    </row>
    <row r="812" customHeight="1" spans="1:3">
      <c r="A812" s="25" t="s">
        <v>196</v>
      </c>
      <c r="B812" s="25" t="s">
        <v>327</v>
      </c>
      <c r="C812" s="26" t="s">
        <v>2761</v>
      </c>
    </row>
    <row r="813" customHeight="1" spans="1:3">
      <c r="A813" s="25" t="s">
        <v>936</v>
      </c>
      <c r="B813" s="25" t="s">
        <v>935</v>
      </c>
      <c r="C813" s="26" t="s">
        <v>937</v>
      </c>
    </row>
    <row r="814" customHeight="1" spans="1:3">
      <c r="A814" s="25" t="s">
        <v>199</v>
      </c>
      <c r="B814" s="25" t="s">
        <v>423</v>
      </c>
      <c r="C814" s="26" t="s">
        <v>2762</v>
      </c>
    </row>
    <row r="815" customHeight="1" spans="1:3">
      <c r="A815" s="25" t="s">
        <v>799</v>
      </c>
      <c r="B815" s="25" t="s">
        <v>932</v>
      </c>
      <c r="C815" s="26" t="s">
        <v>800</v>
      </c>
    </row>
    <row r="816" customHeight="1" spans="1:3">
      <c r="A816" s="25" t="s">
        <v>593</v>
      </c>
      <c r="B816" s="25" t="s">
        <v>364</v>
      </c>
      <c r="C816" s="26" t="s">
        <v>594</v>
      </c>
    </row>
    <row r="817" customHeight="1" spans="1:3">
      <c r="A817" s="25" t="s">
        <v>202</v>
      </c>
      <c r="B817" s="25" t="s">
        <v>906</v>
      </c>
      <c r="C817" s="26" t="s">
        <v>868</v>
      </c>
    </row>
    <row r="818" customHeight="1" spans="1:3">
      <c r="A818" s="25" t="s">
        <v>204</v>
      </c>
      <c r="B818" s="25" t="s">
        <v>723</v>
      </c>
      <c r="C818" s="26" t="s">
        <v>2763</v>
      </c>
    </row>
    <row r="819" customHeight="1" spans="1:3">
      <c r="A819" s="25" t="s">
        <v>206</v>
      </c>
      <c r="B819" s="25" t="s">
        <v>447</v>
      </c>
      <c r="C819" s="26" t="s">
        <v>865</v>
      </c>
    </row>
    <row r="820" customHeight="1" spans="1:3">
      <c r="A820" s="25" t="s">
        <v>207</v>
      </c>
      <c r="B820" s="25" t="s">
        <v>961</v>
      </c>
      <c r="C820" s="26" t="s">
        <v>2764</v>
      </c>
    </row>
    <row r="821" customHeight="1" spans="1:3">
      <c r="A821" s="25" t="s">
        <v>869</v>
      </c>
      <c r="B821" s="25" t="s">
        <v>458</v>
      </c>
      <c r="C821" s="26" t="s">
        <v>870</v>
      </c>
    </row>
    <row r="822" customHeight="1" spans="1:3">
      <c r="A822" s="25" t="s">
        <v>210</v>
      </c>
      <c r="B822" s="25" t="s">
        <v>412</v>
      </c>
      <c r="C822" s="26" t="s">
        <v>1751</v>
      </c>
    </row>
    <row r="823" customHeight="1" spans="1:3">
      <c r="A823" s="25" t="s">
        <v>211</v>
      </c>
      <c r="B823" s="25" t="s">
        <v>458</v>
      </c>
      <c r="C823" s="26" t="s">
        <v>977</v>
      </c>
    </row>
    <row r="824" customHeight="1" spans="1:3">
      <c r="A824" s="25" t="s">
        <v>212</v>
      </c>
      <c r="B824" s="25" t="s">
        <v>842</v>
      </c>
      <c r="C824" s="26" t="s">
        <v>843</v>
      </c>
    </row>
    <row r="825" customHeight="1" spans="1:3">
      <c r="A825" s="25" t="s">
        <v>213</v>
      </c>
      <c r="B825" s="25" t="s">
        <v>341</v>
      </c>
      <c r="C825" s="26" t="s">
        <v>816</v>
      </c>
    </row>
    <row r="826" customHeight="1" spans="1:3">
      <c r="A826" s="25" t="s">
        <v>214</v>
      </c>
      <c r="B826" s="25" t="s">
        <v>1009</v>
      </c>
      <c r="C826" s="26" t="s">
        <v>1010</v>
      </c>
    </row>
    <row r="827" customHeight="1" spans="1:3">
      <c r="A827" s="25" t="s">
        <v>215</v>
      </c>
      <c r="B827" s="25" t="s">
        <v>341</v>
      </c>
      <c r="C827" s="26" t="s">
        <v>665</v>
      </c>
    </row>
    <row r="828" customHeight="1" spans="1:3">
      <c r="A828" s="25" t="s">
        <v>217</v>
      </c>
      <c r="B828" s="25" t="s">
        <v>412</v>
      </c>
      <c r="C828" s="26" t="s">
        <v>714</v>
      </c>
    </row>
    <row r="829" customHeight="1" spans="1:3">
      <c r="A829" s="25" t="s">
        <v>220</v>
      </c>
      <c r="B829" s="25" t="s">
        <v>554</v>
      </c>
      <c r="C829" s="26" t="s">
        <v>2768</v>
      </c>
    </row>
    <row r="830" customHeight="1" spans="1:3">
      <c r="A830" s="25" t="s">
        <v>222</v>
      </c>
      <c r="B830" s="25" t="s">
        <v>842</v>
      </c>
      <c r="C830" s="26" t="s">
        <v>866</v>
      </c>
    </row>
    <row r="831" customHeight="1" spans="1:3">
      <c r="A831" s="25" t="s">
        <v>224</v>
      </c>
      <c r="B831" s="25" t="s">
        <v>327</v>
      </c>
      <c r="C831" s="26" t="s">
        <v>1072</v>
      </c>
    </row>
    <row r="832" customHeight="1" spans="1:3">
      <c r="A832" s="25" t="s">
        <v>1017</v>
      </c>
      <c r="B832" s="25" t="s">
        <v>1016</v>
      </c>
      <c r="C832" s="26" t="s">
        <v>2769</v>
      </c>
    </row>
    <row r="833" customHeight="1" spans="1:3">
      <c r="A833" s="25" t="s">
        <v>225</v>
      </c>
      <c r="B833" s="25" t="s">
        <v>458</v>
      </c>
      <c r="C833" s="26" t="s">
        <v>809</v>
      </c>
    </row>
    <row r="834" customHeight="1" spans="1:3">
      <c r="A834" s="25" t="s">
        <v>226</v>
      </c>
      <c r="B834" s="25" t="s">
        <v>341</v>
      </c>
      <c r="C834" s="26" t="s">
        <v>769</v>
      </c>
    </row>
    <row r="835" customHeight="1" spans="1:3">
      <c r="A835" s="25" t="s">
        <v>861</v>
      </c>
      <c r="B835" s="25" t="s">
        <v>952</v>
      </c>
      <c r="C835" s="26" t="s">
        <v>862</v>
      </c>
    </row>
    <row r="836" customHeight="1" spans="1:3">
      <c r="A836" s="25" t="s">
        <v>719</v>
      </c>
      <c r="B836" s="25" t="s">
        <v>718</v>
      </c>
      <c r="C836" s="26" t="s">
        <v>1773</v>
      </c>
    </row>
    <row r="837" customHeight="1" spans="1:3">
      <c r="A837" s="25" t="s">
        <v>227</v>
      </c>
      <c r="B837" s="25" t="s">
        <v>933</v>
      </c>
      <c r="C837" s="26" t="s">
        <v>934</v>
      </c>
    </row>
    <row r="838" customHeight="1" spans="1:3">
      <c r="A838" s="25" t="s">
        <v>228</v>
      </c>
      <c r="B838" s="25" t="s">
        <v>341</v>
      </c>
      <c r="C838" s="26" t="s">
        <v>871</v>
      </c>
    </row>
    <row r="839" customHeight="1" spans="1:3">
      <c r="A839" s="25" t="s">
        <v>742</v>
      </c>
      <c r="B839" s="25" t="s">
        <v>338</v>
      </c>
      <c r="C839" s="26" t="s">
        <v>743</v>
      </c>
    </row>
    <row r="840" customHeight="1" spans="1:3">
      <c r="A840" s="25" t="s">
        <v>821</v>
      </c>
      <c r="B840" s="25" t="s">
        <v>338</v>
      </c>
      <c r="C840" s="26" t="s">
        <v>822</v>
      </c>
    </row>
    <row r="841" customHeight="1" spans="1:3">
      <c r="A841" s="25" t="s">
        <v>926</v>
      </c>
      <c r="B841" s="25" t="s">
        <v>566</v>
      </c>
      <c r="C841" s="26" t="s">
        <v>2772</v>
      </c>
    </row>
    <row r="842" customHeight="1" spans="1:3">
      <c r="A842" s="25" t="s">
        <v>231</v>
      </c>
      <c r="B842" s="25" t="s">
        <v>908</v>
      </c>
      <c r="C842" s="26" t="s">
        <v>793</v>
      </c>
    </row>
    <row r="843" customHeight="1" spans="1:3">
      <c r="A843" s="25" t="s">
        <v>232</v>
      </c>
      <c r="B843" s="25" t="s">
        <v>703</v>
      </c>
      <c r="C843" s="26" t="s">
        <v>704</v>
      </c>
    </row>
    <row r="844" customHeight="1" spans="1:3">
      <c r="A844" s="25" t="s">
        <v>233</v>
      </c>
      <c r="B844" s="27" t="e">
        <v>#N/A</v>
      </c>
      <c r="C844" s="28" t="e">
        <v>#N/A</v>
      </c>
    </row>
    <row r="845" customHeight="1" spans="1:3">
      <c r="A845" s="25" t="s">
        <v>876</v>
      </c>
      <c r="B845" s="25" t="s">
        <v>589</v>
      </c>
      <c r="C845" s="26" t="s">
        <v>877</v>
      </c>
    </row>
    <row r="846" customHeight="1" spans="1:3">
      <c r="A846" s="25" t="s">
        <v>236</v>
      </c>
      <c r="B846" s="25" t="s">
        <v>1398</v>
      </c>
      <c r="C846" s="26" t="s">
        <v>1014</v>
      </c>
    </row>
    <row r="847" customHeight="1" spans="1:3">
      <c r="A847" s="25" t="s">
        <v>237</v>
      </c>
      <c r="B847" s="25" t="s">
        <v>338</v>
      </c>
      <c r="C847" s="26" t="s">
        <v>891</v>
      </c>
    </row>
    <row r="848" customHeight="1" spans="1:3">
      <c r="A848" s="25" t="s">
        <v>238</v>
      </c>
      <c r="B848" s="25" t="s">
        <v>566</v>
      </c>
      <c r="C848" s="26" t="s">
        <v>2773</v>
      </c>
    </row>
    <row r="849" customHeight="1" spans="1:3">
      <c r="A849" s="25" t="s">
        <v>239</v>
      </c>
      <c r="B849" s="25" t="s">
        <v>341</v>
      </c>
      <c r="C849" s="26" t="s">
        <v>751</v>
      </c>
    </row>
    <row r="850" customHeight="1" spans="1:3">
      <c r="A850" s="25" t="s">
        <v>830</v>
      </c>
      <c r="B850" s="25" t="s">
        <v>345</v>
      </c>
      <c r="C850" s="26" t="s">
        <v>831</v>
      </c>
    </row>
    <row r="851" customHeight="1" spans="1:3">
      <c r="A851" s="25" t="s">
        <v>1048</v>
      </c>
      <c r="B851" s="25" t="s">
        <v>1047</v>
      </c>
      <c r="C851" s="26" t="s">
        <v>2774</v>
      </c>
    </row>
    <row r="852" customHeight="1" spans="1:3">
      <c r="A852" s="25" t="s">
        <v>245</v>
      </c>
      <c r="B852" s="25" t="s">
        <v>367</v>
      </c>
      <c r="C852" s="26" t="s">
        <v>879</v>
      </c>
    </row>
    <row r="853" customHeight="1" spans="1:3">
      <c r="A853" s="25" t="s">
        <v>247</v>
      </c>
      <c r="B853" s="25" t="s">
        <v>1517</v>
      </c>
      <c r="C853" s="26" t="s">
        <v>873</v>
      </c>
    </row>
    <row r="854" customHeight="1" spans="1:3">
      <c r="A854" s="25" t="s">
        <v>248</v>
      </c>
      <c r="B854" s="25" t="s">
        <v>1075</v>
      </c>
      <c r="C854" s="26" t="s">
        <v>916</v>
      </c>
    </row>
    <row r="855" customHeight="1" spans="1:3">
      <c r="A855" s="25" t="s">
        <v>249</v>
      </c>
      <c r="B855" s="25" t="s">
        <v>437</v>
      </c>
      <c r="C855" s="26" t="s">
        <v>827</v>
      </c>
    </row>
    <row r="856" customHeight="1" spans="1:3">
      <c r="A856" s="25" t="s">
        <v>250</v>
      </c>
      <c r="B856" s="27" t="e">
        <v>#N/A</v>
      </c>
      <c r="C856" s="28" t="e">
        <v>#N/A</v>
      </c>
    </row>
    <row r="857" customHeight="1" spans="1:3">
      <c r="A857" s="25" t="s">
        <v>253</v>
      </c>
      <c r="B857" s="27" t="e">
        <v>#N/A</v>
      </c>
      <c r="C857" s="28" t="e">
        <v>#N/A</v>
      </c>
    </row>
    <row r="858" customHeight="1" spans="1:3">
      <c r="A858" s="25" t="s">
        <v>253</v>
      </c>
      <c r="B858" s="27" t="e">
        <v>#N/A</v>
      </c>
      <c r="C858" s="28" t="e">
        <v>#N/A</v>
      </c>
    </row>
    <row r="859" customHeight="1" spans="1:3">
      <c r="A859" s="25" t="s">
        <v>254</v>
      </c>
      <c r="B859" s="25" t="s">
        <v>338</v>
      </c>
      <c r="C859" s="26" t="s">
        <v>2775</v>
      </c>
    </row>
    <row r="860" customHeight="1" spans="1:3">
      <c r="A860" s="25" t="s">
        <v>255</v>
      </c>
      <c r="B860" s="27" t="e">
        <v>#N/A</v>
      </c>
      <c r="C860" s="28" t="e">
        <v>#N/A</v>
      </c>
    </row>
    <row r="861" customHeight="1" spans="1:3">
      <c r="A861" s="25" t="s">
        <v>258</v>
      </c>
      <c r="B861" s="27" t="e">
        <v>#N/A</v>
      </c>
      <c r="C861" s="28" t="e">
        <v>#N/A</v>
      </c>
    </row>
    <row r="862" customHeight="1" spans="1:3">
      <c r="A862" s="25" t="s">
        <v>259</v>
      </c>
      <c r="B862" s="25" t="s">
        <v>367</v>
      </c>
      <c r="C862" s="26" t="s">
        <v>1020</v>
      </c>
    </row>
    <row r="863" customHeight="1" spans="1:3">
      <c r="A863" s="25" t="s">
        <v>1051</v>
      </c>
      <c r="B863" s="25" t="s">
        <v>458</v>
      </c>
      <c r="C863" s="26" t="s">
        <v>1052</v>
      </c>
    </row>
    <row r="864" customHeight="1" spans="1:3">
      <c r="A864" s="25" t="s">
        <v>295</v>
      </c>
      <c r="B864" s="27" t="e">
        <v>#N/A</v>
      </c>
      <c r="C864" s="28" t="e">
        <v>#N/A</v>
      </c>
    </row>
    <row r="865" customHeight="1" spans="1:3">
      <c r="A865" s="25" t="s">
        <v>295</v>
      </c>
      <c r="B865" s="27" t="e">
        <v>#N/A</v>
      </c>
      <c r="C865" s="28" t="e">
        <v>#N/A</v>
      </c>
    </row>
    <row r="866" customHeight="1" spans="1:3">
      <c r="A866" s="25" t="s">
        <v>296</v>
      </c>
      <c r="B866" s="27" t="e">
        <v>#N/A</v>
      </c>
      <c r="C866" s="28" t="e">
        <v>#N/A</v>
      </c>
    </row>
    <row r="867" customHeight="1" spans="1:3">
      <c r="A867" s="25" t="s">
        <v>2690</v>
      </c>
      <c r="B867" s="27" t="e">
        <v>#N/A</v>
      </c>
      <c r="C867" s="28" t="e">
        <v>#N/A</v>
      </c>
    </row>
    <row r="868" customHeight="1" spans="1:3">
      <c r="A868" s="25" t="s">
        <v>298</v>
      </c>
      <c r="B868" s="27" t="e">
        <v>#N/A</v>
      </c>
      <c r="C868" s="28" t="e">
        <v>#N/A</v>
      </c>
    </row>
    <row r="869" customHeight="1" spans="1:3">
      <c r="A869" s="25" t="s">
        <v>298</v>
      </c>
      <c r="B869" s="27" t="e">
        <v>#N/A</v>
      </c>
      <c r="C869" s="28" t="e">
        <v>#N/A</v>
      </c>
    </row>
    <row r="870" customHeight="1" spans="1:3">
      <c r="A870" s="25" t="s">
        <v>701</v>
      </c>
      <c r="B870" s="25" t="s">
        <v>458</v>
      </c>
      <c r="C870" s="26" t="s">
        <v>702</v>
      </c>
    </row>
    <row r="871" customHeight="1" spans="1:3">
      <c r="A871" s="25" t="s">
        <v>21</v>
      </c>
      <c r="B871" s="25" t="s">
        <v>458</v>
      </c>
      <c r="C871" s="26" t="s">
        <v>489</v>
      </c>
    </row>
    <row r="872" customHeight="1" spans="1:3">
      <c r="A872" s="25" t="s">
        <v>23</v>
      </c>
      <c r="B872" s="25" t="s">
        <v>362</v>
      </c>
      <c r="C872" s="26" t="s">
        <v>363</v>
      </c>
    </row>
    <row r="873" customHeight="1" spans="1:3">
      <c r="A873" s="25" t="s">
        <v>452</v>
      </c>
      <c r="B873" s="25" t="s">
        <v>447</v>
      </c>
      <c r="C873" s="26" t="s">
        <v>453</v>
      </c>
    </row>
    <row r="874" customHeight="1" spans="1:3">
      <c r="A874" s="25" t="s">
        <v>556</v>
      </c>
      <c r="B874" s="25" t="s">
        <v>367</v>
      </c>
      <c r="C874" s="26" t="s">
        <v>557</v>
      </c>
    </row>
    <row r="875" customHeight="1" spans="1:3">
      <c r="A875" s="25" t="s">
        <v>29</v>
      </c>
      <c r="B875" s="25" t="s">
        <v>407</v>
      </c>
      <c r="C875" s="26" t="s">
        <v>613</v>
      </c>
    </row>
    <row r="876" customHeight="1" spans="1:3">
      <c r="A876" s="25" t="s">
        <v>33</v>
      </c>
      <c r="B876" s="25" t="s">
        <v>454</v>
      </c>
      <c r="C876" s="26" t="s">
        <v>455</v>
      </c>
    </row>
    <row r="877" customHeight="1" spans="1:3">
      <c r="A877" s="25" t="s">
        <v>34</v>
      </c>
      <c r="B877" s="25" t="s">
        <v>491</v>
      </c>
      <c r="C877" s="26" t="s">
        <v>492</v>
      </c>
    </row>
    <row r="878" customHeight="1" spans="1:3">
      <c r="A878" s="25" t="s">
        <v>34</v>
      </c>
      <c r="B878" s="25" t="s">
        <v>491</v>
      </c>
      <c r="C878" s="26" t="s">
        <v>492</v>
      </c>
    </row>
    <row r="879" customHeight="1" spans="1:3">
      <c r="A879" s="25" t="s">
        <v>669</v>
      </c>
      <c r="B879" s="25" t="s">
        <v>416</v>
      </c>
      <c r="C879" s="26" t="s">
        <v>670</v>
      </c>
    </row>
    <row r="880" customHeight="1" spans="1:3">
      <c r="A880" s="25" t="s">
        <v>38</v>
      </c>
      <c r="B880" s="25" t="s">
        <v>509</v>
      </c>
      <c r="C880" s="26" t="s">
        <v>712</v>
      </c>
    </row>
    <row r="881" customHeight="1" spans="1:3">
      <c r="A881" s="25" t="s">
        <v>595</v>
      </c>
      <c r="B881" s="25" t="s">
        <v>407</v>
      </c>
      <c r="C881" s="26" t="s">
        <v>596</v>
      </c>
    </row>
    <row r="882" customHeight="1" spans="1:3">
      <c r="A882" s="25" t="s">
        <v>41</v>
      </c>
      <c r="B882" s="25" t="s">
        <v>407</v>
      </c>
      <c r="C882" s="26" t="s">
        <v>469</v>
      </c>
    </row>
    <row r="883" customHeight="1" spans="1:3">
      <c r="A883" s="25" t="s">
        <v>503</v>
      </c>
      <c r="B883" s="25" t="s">
        <v>353</v>
      </c>
      <c r="C883" s="26" t="s">
        <v>504</v>
      </c>
    </row>
    <row r="884" customHeight="1" spans="1:3">
      <c r="A884" s="25" t="s">
        <v>43</v>
      </c>
      <c r="B884" s="25" t="s">
        <v>341</v>
      </c>
      <c r="C884" s="26" t="s">
        <v>526</v>
      </c>
    </row>
    <row r="885" customHeight="1" spans="1:3">
      <c r="A885" s="25" t="s">
        <v>45</v>
      </c>
      <c r="B885" s="25" t="s">
        <v>407</v>
      </c>
      <c r="C885" s="26" t="s">
        <v>408</v>
      </c>
    </row>
    <row r="886" customHeight="1" spans="1:3">
      <c r="A886" s="25" t="s">
        <v>46</v>
      </c>
      <c r="B886" s="25" t="s">
        <v>345</v>
      </c>
      <c r="C886" s="26" t="s">
        <v>346</v>
      </c>
    </row>
    <row r="887" customHeight="1" spans="1:3">
      <c r="A887" s="25" t="s">
        <v>49</v>
      </c>
      <c r="B887" s="25" t="s">
        <v>407</v>
      </c>
      <c r="C887" s="26" t="s">
        <v>493</v>
      </c>
    </row>
    <row r="888" customHeight="1" spans="1:3">
      <c r="A888" s="25" t="s">
        <v>52</v>
      </c>
      <c r="B888" s="25" t="s">
        <v>407</v>
      </c>
      <c r="C888" s="26" t="s">
        <v>540</v>
      </c>
    </row>
    <row r="889" customHeight="1" spans="1:3">
      <c r="A889" s="25" t="s">
        <v>53</v>
      </c>
      <c r="B889" s="25" t="s">
        <v>341</v>
      </c>
      <c r="C889" s="26" t="s">
        <v>641</v>
      </c>
    </row>
    <row r="890" customHeight="1" spans="1:3">
      <c r="A890" s="25" t="s">
        <v>58</v>
      </c>
      <c r="B890" s="25" t="s">
        <v>367</v>
      </c>
      <c r="C890" s="26" t="s">
        <v>759</v>
      </c>
    </row>
    <row r="891" customHeight="1" spans="1:3">
      <c r="A891" s="25" t="s">
        <v>564</v>
      </c>
      <c r="B891" s="25" t="s">
        <v>491</v>
      </c>
      <c r="C891" s="26" t="s">
        <v>565</v>
      </c>
    </row>
    <row r="892" customHeight="1" spans="1:3">
      <c r="A892" s="25" t="s">
        <v>63</v>
      </c>
      <c r="B892" s="25" t="s">
        <v>327</v>
      </c>
      <c r="C892" s="26" t="s">
        <v>527</v>
      </c>
    </row>
    <row r="893" customHeight="1" spans="1:3">
      <c r="A893" s="25" t="s">
        <v>64</v>
      </c>
      <c r="B893" s="25" t="s">
        <v>327</v>
      </c>
      <c r="C893" s="26" t="s">
        <v>592</v>
      </c>
    </row>
    <row r="894" customHeight="1" spans="1:3">
      <c r="A894" s="25" t="s">
        <v>66</v>
      </c>
      <c r="B894" s="25" t="s">
        <v>341</v>
      </c>
      <c r="C894" s="26" t="s">
        <v>2752</v>
      </c>
    </row>
    <row r="895" customHeight="1" spans="1:3">
      <c r="A895" s="25" t="s">
        <v>67</v>
      </c>
      <c r="B895" s="25" t="s">
        <v>327</v>
      </c>
      <c r="C895" s="26" t="s">
        <v>472</v>
      </c>
    </row>
    <row r="896" customHeight="1" spans="1:3">
      <c r="A896" s="25" t="s">
        <v>69</v>
      </c>
      <c r="B896" s="25" t="s">
        <v>341</v>
      </c>
      <c r="C896" s="26" t="s">
        <v>473</v>
      </c>
    </row>
    <row r="897" customHeight="1" spans="1:3">
      <c r="A897" s="25" t="s">
        <v>70</v>
      </c>
      <c r="B897" s="25" t="s">
        <v>327</v>
      </c>
      <c r="C897" s="26" t="s">
        <v>328</v>
      </c>
    </row>
    <row r="898" customHeight="1" spans="1:3">
      <c r="A898" s="25" t="s">
        <v>71</v>
      </c>
      <c r="B898" s="25" t="s">
        <v>407</v>
      </c>
      <c r="C898" s="26" t="s">
        <v>882</v>
      </c>
    </row>
    <row r="899" customHeight="1" spans="1:3">
      <c r="A899" s="25" t="s">
        <v>72</v>
      </c>
      <c r="B899" s="25" t="s">
        <v>437</v>
      </c>
      <c r="C899" s="26" t="s">
        <v>642</v>
      </c>
    </row>
    <row r="900" customHeight="1" spans="1:3">
      <c r="A900" s="25" t="s">
        <v>73</v>
      </c>
      <c r="B900" s="25" t="s">
        <v>437</v>
      </c>
      <c r="C900" s="26" t="s">
        <v>438</v>
      </c>
    </row>
    <row r="901" customHeight="1" spans="1:3">
      <c r="A901" s="25" t="s">
        <v>474</v>
      </c>
      <c r="B901" s="25" t="s">
        <v>341</v>
      </c>
      <c r="C901" s="26" t="s">
        <v>475</v>
      </c>
    </row>
    <row r="902" customHeight="1" spans="1:3">
      <c r="A902" s="25" t="s">
        <v>75</v>
      </c>
      <c r="B902" s="25" t="s">
        <v>341</v>
      </c>
      <c r="C902" s="26" t="s">
        <v>405</v>
      </c>
    </row>
    <row r="903" customHeight="1" spans="1:3">
      <c r="A903" s="25" t="s">
        <v>384</v>
      </c>
      <c r="B903" s="25" t="s">
        <v>338</v>
      </c>
      <c r="C903" s="26" t="s">
        <v>385</v>
      </c>
    </row>
    <row r="904" customHeight="1" spans="1:3">
      <c r="A904" s="25" t="s">
        <v>608</v>
      </c>
      <c r="B904" s="25" t="s">
        <v>447</v>
      </c>
      <c r="C904" s="26" t="s">
        <v>609</v>
      </c>
    </row>
    <row r="905" customHeight="1" spans="1:3">
      <c r="A905" s="25" t="s">
        <v>81</v>
      </c>
      <c r="B905" s="25" t="s">
        <v>458</v>
      </c>
      <c r="C905" s="26" t="s">
        <v>459</v>
      </c>
    </row>
    <row r="906" customHeight="1" spans="1:3">
      <c r="A906" s="25" t="s">
        <v>82</v>
      </c>
      <c r="B906" s="25" t="s">
        <v>373</v>
      </c>
      <c r="C906" s="26" t="s">
        <v>374</v>
      </c>
    </row>
    <row r="907" customHeight="1" spans="1:3">
      <c r="A907" s="25" t="s">
        <v>507</v>
      </c>
      <c r="B907" s="25" t="s">
        <v>353</v>
      </c>
      <c r="C907" s="26" t="s">
        <v>1769</v>
      </c>
    </row>
    <row r="908" customHeight="1" spans="1:3">
      <c r="A908" s="25" t="s">
        <v>85</v>
      </c>
      <c r="B908" s="25" t="s">
        <v>327</v>
      </c>
      <c r="C908" s="26" t="s">
        <v>736</v>
      </c>
    </row>
    <row r="909" customHeight="1" spans="1:3">
      <c r="A909" s="25" t="s">
        <v>89</v>
      </c>
      <c r="B909" s="25" t="s">
        <v>407</v>
      </c>
      <c r="C909" s="26" t="s">
        <v>598</v>
      </c>
    </row>
    <row r="910" customHeight="1" spans="1:3">
      <c r="A910" s="25" t="s">
        <v>90</v>
      </c>
      <c r="B910" s="25" t="s">
        <v>412</v>
      </c>
      <c r="C910" s="26" t="s">
        <v>413</v>
      </c>
    </row>
    <row r="911" customHeight="1" spans="1:3">
      <c r="A911" s="25" t="s">
        <v>91</v>
      </c>
      <c r="B911" s="25" t="s">
        <v>416</v>
      </c>
      <c r="C911" s="26" t="s">
        <v>2753</v>
      </c>
    </row>
    <row r="912" customHeight="1" spans="1:3">
      <c r="A912" s="25" t="s">
        <v>430</v>
      </c>
      <c r="B912" s="25" t="s">
        <v>407</v>
      </c>
      <c r="C912" s="26" t="s">
        <v>431</v>
      </c>
    </row>
    <row r="913" customHeight="1" spans="1:3">
      <c r="A913" s="25" t="s">
        <v>92</v>
      </c>
      <c r="B913" s="25" t="s">
        <v>353</v>
      </c>
      <c r="C913" s="26" t="s">
        <v>965</v>
      </c>
    </row>
    <row r="914" customHeight="1" spans="1:3">
      <c r="A914" s="25" t="s">
        <v>93</v>
      </c>
      <c r="B914" s="25" t="s">
        <v>407</v>
      </c>
      <c r="C914" s="26" t="s">
        <v>514</v>
      </c>
    </row>
    <row r="915" customHeight="1" spans="1:3">
      <c r="A915" s="25" t="s">
        <v>94</v>
      </c>
      <c r="B915" s="25" t="s">
        <v>367</v>
      </c>
      <c r="C915" s="26" t="s">
        <v>610</v>
      </c>
    </row>
    <row r="916" customHeight="1" spans="1:3">
      <c r="A916" s="25" t="s">
        <v>95</v>
      </c>
      <c r="B916" s="25" t="s">
        <v>341</v>
      </c>
      <c r="C916" s="26" t="s">
        <v>444</v>
      </c>
    </row>
    <row r="917" customHeight="1" spans="1:3">
      <c r="A917" s="25" t="s">
        <v>570</v>
      </c>
      <c r="B917" s="25" t="s">
        <v>509</v>
      </c>
      <c r="C917" s="26" t="s">
        <v>571</v>
      </c>
    </row>
    <row r="918" customHeight="1" spans="1:3">
      <c r="A918" s="25" t="s">
        <v>100</v>
      </c>
      <c r="B918" s="25" t="s">
        <v>447</v>
      </c>
      <c r="C918" s="26" t="s">
        <v>497</v>
      </c>
    </row>
    <row r="919" customHeight="1" spans="1:3">
      <c r="A919" s="25" t="s">
        <v>460</v>
      </c>
      <c r="B919" s="25" t="s">
        <v>454</v>
      </c>
      <c r="C919" s="26" t="s">
        <v>461</v>
      </c>
    </row>
    <row r="920" customHeight="1" spans="1:3">
      <c r="A920" s="25" t="s">
        <v>104</v>
      </c>
      <c r="B920" s="25" t="s">
        <v>362</v>
      </c>
      <c r="C920" s="26" t="s">
        <v>515</v>
      </c>
    </row>
    <row r="921" customHeight="1" spans="1:3">
      <c r="A921" s="25" t="s">
        <v>105</v>
      </c>
      <c r="B921" s="25" t="s">
        <v>407</v>
      </c>
      <c r="C921" s="26" t="s">
        <v>529</v>
      </c>
    </row>
    <row r="922" customHeight="1" spans="1:3">
      <c r="A922" s="25" t="s">
        <v>106</v>
      </c>
      <c r="B922" s="25" t="s">
        <v>458</v>
      </c>
      <c r="C922" s="26" t="s">
        <v>673</v>
      </c>
    </row>
    <row r="923" customHeight="1" spans="1:3">
      <c r="A923" s="25" t="s">
        <v>108</v>
      </c>
      <c r="B923" s="25" t="s">
        <v>458</v>
      </c>
      <c r="C923" s="26" t="s">
        <v>760</v>
      </c>
    </row>
    <row r="924" customHeight="1" spans="1:3">
      <c r="A924" s="25" t="s">
        <v>543</v>
      </c>
      <c r="B924" s="25" t="s">
        <v>407</v>
      </c>
      <c r="C924" s="26" t="s">
        <v>544</v>
      </c>
    </row>
    <row r="925" customHeight="1" spans="1:3">
      <c r="A925" s="25" t="s">
        <v>885</v>
      </c>
      <c r="B925" s="25" t="s">
        <v>353</v>
      </c>
      <c r="C925" s="26" t="s">
        <v>886</v>
      </c>
    </row>
    <row r="926" customHeight="1" spans="1:3">
      <c r="A926" s="25" t="s">
        <v>110</v>
      </c>
      <c r="B926" s="25" t="s">
        <v>655</v>
      </c>
      <c r="C926" s="26" t="s">
        <v>656</v>
      </c>
    </row>
    <row r="927" customHeight="1" spans="1:3">
      <c r="A927" s="25" t="s">
        <v>111</v>
      </c>
      <c r="B927" s="25" t="s">
        <v>327</v>
      </c>
      <c r="C927" s="26" t="s">
        <v>572</v>
      </c>
    </row>
    <row r="928" customHeight="1" spans="1:3">
      <c r="A928" s="25" t="s">
        <v>114</v>
      </c>
      <c r="B928" s="25" t="s">
        <v>407</v>
      </c>
      <c r="C928" s="26" t="s">
        <v>516</v>
      </c>
    </row>
    <row r="929" customHeight="1" spans="1:3">
      <c r="A929" s="25" t="s">
        <v>116</v>
      </c>
      <c r="B929" s="25" t="s">
        <v>367</v>
      </c>
      <c r="C929" s="26" t="s">
        <v>617</v>
      </c>
    </row>
    <row r="930" customHeight="1" spans="1:3">
      <c r="A930" s="25" t="s">
        <v>118</v>
      </c>
      <c r="B930" s="25" t="s">
        <v>327</v>
      </c>
      <c r="C930" s="26" t="s">
        <v>611</v>
      </c>
    </row>
    <row r="931" customHeight="1" spans="1:3">
      <c r="A931" s="25" t="s">
        <v>121</v>
      </c>
      <c r="B931" s="25" t="s">
        <v>1417</v>
      </c>
      <c r="C931" s="26" t="s">
        <v>433</v>
      </c>
    </row>
    <row r="932" customHeight="1" spans="1:3">
      <c r="A932" s="25" t="s">
        <v>126</v>
      </c>
      <c r="B932" s="25" t="s">
        <v>353</v>
      </c>
      <c r="C932" s="26" t="s">
        <v>388</v>
      </c>
    </row>
    <row r="933" customHeight="1" spans="1:3">
      <c r="A933" s="25" t="s">
        <v>685</v>
      </c>
      <c r="B933" s="25" t="s">
        <v>407</v>
      </c>
      <c r="C933" s="26" t="s">
        <v>686</v>
      </c>
    </row>
    <row r="934" customHeight="1" spans="1:3">
      <c r="A934" s="25" t="s">
        <v>129</v>
      </c>
      <c r="B934" s="25" t="s">
        <v>402</v>
      </c>
      <c r="C934" s="26" t="s">
        <v>403</v>
      </c>
    </row>
    <row r="935" customHeight="1" spans="1:3">
      <c r="A935" s="25" t="s">
        <v>745</v>
      </c>
      <c r="B935" s="25" t="s">
        <v>407</v>
      </c>
      <c r="C935" s="26" t="s">
        <v>746</v>
      </c>
    </row>
    <row r="936" customHeight="1" spans="1:3">
      <c r="A936" s="25" t="s">
        <v>530</v>
      </c>
      <c r="B936" s="25" t="s">
        <v>491</v>
      </c>
      <c r="C936" s="26" t="s">
        <v>531</v>
      </c>
    </row>
    <row r="937" customHeight="1" spans="1:3">
      <c r="A937" s="25" t="s">
        <v>130</v>
      </c>
      <c r="B937" s="25" t="s">
        <v>407</v>
      </c>
      <c r="C937" s="26" t="s">
        <v>637</v>
      </c>
    </row>
    <row r="938" customHeight="1" spans="1:3">
      <c r="A938" s="25" t="s">
        <v>132</v>
      </c>
      <c r="B938" s="25" t="s">
        <v>478</v>
      </c>
      <c r="C938" s="26" t="s">
        <v>511</v>
      </c>
    </row>
    <row r="939" customHeight="1" spans="1:3">
      <c r="A939" s="25" t="s">
        <v>133</v>
      </c>
      <c r="B939" s="25" t="s">
        <v>338</v>
      </c>
      <c r="C939" s="26" t="s">
        <v>573</v>
      </c>
    </row>
    <row r="940" customHeight="1" spans="1:3">
      <c r="A940" s="25" t="s">
        <v>137</v>
      </c>
      <c r="B940" s="25" t="s">
        <v>445</v>
      </c>
      <c r="C940" s="26" t="s">
        <v>951</v>
      </c>
    </row>
    <row r="941" customHeight="1" spans="1:3">
      <c r="A941" s="25" t="s">
        <v>139</v>
      </c>
      <c r="B941" s="25" t="s">
        <v>509</v>
      </c>
      <c r="C941" s="26" t="s">
        <v>545</v>
      </c>
    </row>
    <row r="942" customHeight="1" spans="1:3">
      <c r="A942" s="25" t="s">
        <v>141</v>
      </c>
      <c r="B942" s="25" t="s">
        <v>541</v>
      </c>
      <c r="C942" s="26" t="s">
        <v>599</v>
      </c>
    </row>
    <row r="943" customHeight="1" spans="1:3">
      <c r="A943" s="25" t="s">
        <v>142</v>
      </c>
      <c r="B943" s="25" t="s">
        <v>480</v>
      </c>
      <c r="C943" s="26" t="s">
        <v>548</v>
      </c>
    </row>
    <row r="944" customHeight="1" spans="1:3">
      <c r="A944" s="25" t="s">
        <v>705</v>
      </c>
      <c r="B944" s="25" t="s">
        <v>367</v>
      </c>
      <c r="C944" s="26" t="s">
        <v>2754</v>
      </c>
    </row>
    <row r="945" customHeight="1" spans="1:3">
      <c r="A945" s="25" t="s">
        <v>144</v>
      </c>
      <c r="B945" s="25" t="s">
        <v>623</v>
      </c>
      <c r="C945" s="26" t="s">
        <v>660</v>
      </c>
    </row>
    <row r="946" customHeight="1" spans="1:3">
      <c r="A946" s="25" t="s">
        <v>145</v>
      </c>
      <c r="B946" s="25" t="s">
        <v>480</v>
      </c>
      <c r="C946" s="26" t="s">
        <v>481</v>
      </c>
    </row>
    <row r="947" customHeight="1" spans="1:3">
      <c r="A947" s="25" t="s">
        <v>147</v>
      </c>
      <c r="B947" s="25" t="s">
        <v>454</v>
      </c>
      <c r="C947" s="26" t="s">
        <v>482</v>
      </c>
    </row>
    <row r="948" customHeight="1" spans="1:3">
      <c r="A948" s="25" t="s">
        <v>149</v>
      </c>
      <c r="B948" s="25" t="s">
        <v>341</v>
      </c>
      <c r="C948" s="26" t="s">
        <v>578</v>
      </c>
    </row>
    <row r="949" customHeight="1" spans="1:3">
      <c r="A949" s="25" t="s">
        <v>150</v>
      </c>
      <c r="B949" s="25" t="s">
        <v>462</v>
      </c>
      <c r="C949" s="26" t="s">
        <v>463</v>
      </c>
    </row>
    <row r="950" customHeight="1" spans="1:3">
      <c r="A950" s="25" t="s">
        <v>151</v>
      </c>
      <c r="B950" s="25" t="s">
        <v>747</v>
      </c>
      <c r="C950" s="26" t="s">
        <v>748</v>
      </c>
    </row>
    <row r="951" customHeight="1" spans="1:3">
      <c r="A951" s="25" t="s">
        <v>483</v>
      </c>
      <c r="B951" s="25" t="s">
        <v>447</v>
      </c>
      <c r="C951" s="26" t="s">
        <v>484</v>
      </c>
    </row>
    <row r="952" customHeight="1" spans="1:3">
      <c r="A952" s="25" t="s">
        <v>156</v>
      </c>
      <c r="B952" s="25" t="s">
        <v>412</v>
      </c>
      <c r="C952" s="26" t="s">
        <v>422</v>
      </c>
    </row>
    <row r="953" customHeight="1" spans="1:3">
      <c r="A953" s="25" t="s">
        <v>158</v>
      </c>
      <c r="B953" s="25" t="s">
        <v>373</v>
      </c>
      <c r="C953" s="26" t="s">
        <v>535</v>
      </c>
    </row>
    <row r="954" customHeight="1" spans="1:3">
      <c r="A954" s="25" t="s">
        <v>159</v>
      </c>
      <c r="B954" s="25" t="s">
        <v>447</v>
      </c>
      <c r="C954" s="26" t="s">
        <v>448</v>
      </c>
    </row>
    <row r="955" customHeight="1" spans="1:3">
      <c r="A955" s="25" t="s">
        <v>678</v>
      </c>
      <c r="B955" s="25" t="s">
        <v>345</v>
      </c>
      <c r="C955" s="26" t="s">
        <v>679</v>
      </c>
    </row>
    <row r="956" customHeight="1" spans="1:3">
      <c r="A956" s="25" t="s">
        <v>160</v>
      </c>
      <c r="B956" s="25" t="s">
        <v>623</v>
      </c>
      <c r="C956" s="26" t="s">
        <v>624</v>
      </c>
    </row>
    <row r="957" customHeight="1" spans="1:3">
      <c r="A957" s="25" t="s">
        <v>162</v>
      </c>
      <c r="B957" s="25" t="s">
        <v>549</v>
      </c>
      <c r="C957" s="26" t="s">
        <v>550</v>
      </c>
    </row>
    <row r="958" customHeight="1" spans="1:3">
      <c r="A958" s="25" t="s">
        <v>163</v>
      </c>
      <c r="B958" s="25" t="s">
        <v>367</v>
      </c>
      <c r="C958" s="26" t="s">
        <v>638</v>
      </c>
    </row>
    <row r="959" customHeight="1" spans="1:3">
      <c r="A959" s="25" t="s">
        <v>167</v>
      </c>
      <c r="B959" s="25" t="s">
        <v>353</v>
      </c>
      <c r="C959" s="26" t="s">
        <v>887</v>
      </c>
    </row>
    <row r="960" customHeight="1" spans="1:3">
      <c r="A960" s="25" t="s">
        <v>600</v>
      </c>
      <c r="B960" s="25" t="s">
        <v>458</v>
      </c>
      <c r="C960" s="26" t="s">
        <v>601</v>
      </c>
    </row>
    <row r="961" customHeight="1" spans="1:3">
      <c r="A961" s="25" t="s">
        <v>168</v>
      </c>
      <c r="B961" s="25" t="s">
        <v>487</v>
      </c>
      <c r="C961" s="26" t="s">
        <v>488</v>
      </c>
    </row>
    <row r="962" customHeight="1" spans="1:3">
      <c r="A962" s="25" t="s">
        <v>169</v>
      </c>
      <c r="B962" s="25" t="s">
        <v>458</v>
      </c>
      <c r="C962" s="26" t="s">
        <v>690</v>
      </c>
    </row>
    <row r="963" customHeight="1" spans="1:3">
      <c r="A963" s="25" t="s">
        <v>170</v>
      </c>
      <c r="B963" s="25" t="s">
        <v>445</v>
      </c>
      <c r="C963" s="26" t="s">
        <v>446</v>
      </c>
    </row>
    <row r="964" customHeight="1" spans="1:3">
      <c r="A964" s="25" t="s">
        <v>602</v>
      </c>
      <c r="B964" s="25" t="s">
        <v>327</v>
      </c>
      <c r="C964" s="26" t="s">
        <v>603</v>
      </c>
    </row>
    <row r="965" customHeight="1" spans="1:3">
      <c r="A965" s="25" t="s">
        <v>172</v>
      </c>
      <c r="B965" s="25" t="s">
        <v>327</v>
      </c>
      <c r="C965" s="26" t="s">
        <v>959</v>
      </c>
    </row>
    <row r="966" customHeight="1" spans="1:3">
      <c r="A966" s="25" t="s">
        <v>173</v>
      </c>
      <c r="B966" s="25" t="s">
        <v>478</v>
      </c>
      <c r="C966" s="26" t="s">
        <v>657</v>
      </c>
    </row>
    <row r="967" customHeight="1" spans="1:3">
      <c r="A967" s="25" t="s">
        <v>606</v>
      </c>
      <c r="B967" s="25" t="s">
        <v>485</v>
      </c>
      <c r="C967" s="26" t="s">
        <v>607</v>
      </c>
    </row>
    <row r="968" customHeight="1" spans="1:3">
      <c r="A968" s="25" t="s">
        <v>175</v>
      </c>
      <c r="B968" s="25" t="s">
        <v>367</v>
      </c>
      <c r="C968" s="26" t="s">
        <v>659</v>
      </c>
    </row>
    <row r="969" customHeight="1" spans="1:3">
      <c r="A969" s="25" t="s">
        <v>733</v>
      </c>
      <c r="B969" s="25" t="s">
        <v>458</v>
      </c>
      <c r="C969" s="26" t="s">
        <v>734</v>
      </c>
    </row>
    <row r="970" customHeight="1" spans="1:3">
      <c r="A970" s="25" t="s">
        <v>179</v>
      </c>
      <c r="B970" s="25" t="s">
        <v>458</v>
      </c>
      <c r="C970" s="26" t="s">
        <v>523</v>
      </c>
    </row>
    <row r="971" customHeight="1" spans="1:3">
      <c r="A971" s="25" t="s">
        <v>180</v>
      </c>
      <c r="B971" s="25" t="s">
        <v>458</v>
      </c>
      <c r="C971" s="26" t="s">
        <v>628</v>
      </c>
    </row>
    <row r="972" customHeight="1" spans="1:3">
      <c r="A972" s="25" t="s">
        <v>184</v>
      </c>
      <c r="B972" s="25" t="s">
        <v>485</v>
      </c>
      <c r="C972" s="26" t="s">
        <v>2758</v>
      </c>
    </row>
    <row r="973" customHeight="1" spans="1:3">
      <c r="A973" s="25" t="s">
        <v>450</v>
      </c>
      <c r="B973" s="25" t="s">
        <v>447</v>
      </c>
      <c r="C973" s="26" t="s">
        <v>451</v>
      </c>
    </row>
    <row r="974" customHeight="1" spans="1:3">
      <c r="A974" s="25" t="s">
        <v>188</v>
      </c>
      <c r="B974" s="25" t="s">
        <v>338</v>
      </c>
      <c r="C974" s="26" t="s">
        <v>884</v>
      </c>
    </row>
    <row r="975" customHeight="1" spans="1:3">
      <c r="A975" s="25" t="s">
        <v>191</v>
      </c>
      <c r="B975" s="25" t="s">
        <v>789</v>
      </c>
      <c r="C975" s="26" t="s">
        <v>790</v>
      </c>
    </row>
    <row r="976" customHeight="1" spans="1:3">
      <c r="A976" s="25" t="s">
        <v>194</v>
      </c>
      <c r="B976" s="25" t="s">
        <v>694</v>
      </c>
      <c r="C976" s="26" t="s">
        <v>695</v>
      </c>
    </row>
    <row r="977" customHeight="1" spans="1:3">
      <c r="A977" s="25" t="s">
        <v>199</v>
      </c>
      <c r="B977" s="25" t="s">
        <v>423</v>
      </c>
      <c r="C977" s="26" t="s">
        <v>2762</v>
      </c>
    </row>
    <row r="978" customHeight="1" spans="1:3">
      <c r="A978" s="25" t="s">
        <v>799</v>
      </c>
      <c r="B978" s="25" t="s">
        <v>932</v>
      </c>
      <c r="C978" s="26" t="s">
        <v>800</v>
      </c>
    </row>
    <row r="979" customHeight="1" spans="1:3">
      <c r="A979" s="25" t="s">
        <v>200</v>
      </c>
      <c r="B979" s="25" t="s">
        <v>407</v>
      </c>
      <c r="C979" s="26" t="s">
        <v>588</v>
      </c>
    </row>
    <row r="980" customHeight="1" spans="1:3">
      <c r="A980" s="25" t="s">
        <v>559</v>
      </c>
      <c r="B980" s="25" t="s">
        <v>478</v>
      </c>
      <c r="C980" s="26" t="s">
        <v>560</v>
      </c>
    </row>
    <row r="981" customHeight="1" spans="1:3">
      <c r="A981" s="25" t="s">
        <v>201</v>
      </c>
      <c r="B981" s="25" t="s">
        <v>756</v>
      </c>
      <c r="C981" s="26" t="s">
        <v>757</v>
      </c>
    </row>
    <row r="982" customHeight="1" spans="1:3">
      <c r="A982" s="25" t="s">
        <v>204</v>
      </c>
      <c r="B982" s="25" t="s">
        <v>723</v>
      </c>
      <c r="C982" s="26" t="s">
        <v>2763</v>
      </c>
    </row>
    <row r="983" customHeight="1" spans="1:3">
      <c r="A983" s="25" t="s">
        <v>206</v>
      </c>
      <c r="B983" s="25" t="s">
        <v>447</v>
      </c>
      <c r="C983" s="26" t="s">
        <v>865</v>
      </c>
    </row>
    <row r="984" customHeight="1" spans="1:3">
      <c r="A984" s="25" t="s">
        <v>892</v>
      </c>
      <c r="B984" s="25" t="s">
        <v>353</v>
      </c>
      <c r="C984" s="26" t="s">
        <v>2765</v>
      </c>
    </row>
    <row r="985" customHeight="1" spans="1:3">
      <c r="A985" s="25" t="s">
        <v>210</v>
      </c>
      <c r="B985" s="25" t="s">
        <v>412</v>
      </c>
      <c r="C985" s="26" t="s">
        <v>1751</v>
      </c>
    </row>
    <row r="986" customHeight="1" spans="1:3">
      <c r="A986" s="25" t="s">
        <v>911</v>
      </c>
      <c r="B986" s="25" t="s">
        <v>353</v>
      </c>
      <c r="C986" s="26" t="s">
        <v>2767</v>
      </c>
    </row>
    <row r="987" customHeight="1" spans="1:3">
      <c r="A987" s="25" t="s">
        <v>725</v>
      </c>
      <c r="B987" s="25" t="s">
        <v>655</v>
      </c>
      <c r="C987" s="26" t="s">
        <v>726</v>
      </c>
    </row>
    <row r="988" customHeight="1" spans="1:3">
      <c r="A988" s="25" t="s">
        <v>215</v>
      </c>
      <c r="B988" s="25" t="s">
        <v>341</v>
      </c>
      <c r="C988" s="26" t="s">
        <v>665</v>
      </c>
    </row>
    <row r="989" customHeight="1" spans="1:3">
      <c r="A989" s="25" t="s">
        <v>838</v>
      </c>
      <c r="B989" s="25" t="s">
        <v>956</v>
      </c>
      <c r="C989" s="26" t="s">
        <v>839</v>
      </c>
    </row>
    <row r="990" customHeight="1" spans="1:3">
      <c r="A990" s="25" t="s">
        <v>226</v>
      </c>
      <c r="B990" s="25" t="s">
        <v>341</v>
      </c>
      <c r="C990" s="26" t="s">
        <v>769</v>
      </c>
    </row>
    <row r="991" customHeight="1" spans="1:3">
      <c r="A991" s="25" t="s">
        <v>861</v>
      </c>
      <c r="B991" s="25" t="s">
        <v>952</v>
      </c>
      <c r="C991" s="26" t="s">
        <v>862</v>
      </c>
    </row>
    <row r="992" customHeight="1" spans="1:3">
      <c r="A992" s="25" t="s">
        <v>731</v>
      </c>
      <c r="B992" s="25" t="s">
        <v>367</v>
      </c>
      <c r="C992" s="26" t="s">
        <v>2770</v>
      </c>
    </row>
    <row r="993" customHeight="1" spans="1:3">
      <c r="A993" s="25" t="s">
        <v>227</v>
      </c>
      <c r="B993" s="25" t="s">
        <v>933</v>
      </c>
      <c r="C993" s="26" t="s">
        <v>934</v>
      </c>
    </row>
    <row r="994" customHeight="1" spans="1:3">
      <c r="A994" s="25" t="s">
        <v>821</v>
      </c>
      <c r="B994" s="25" t="s">
        <v>338</v>
      </c>
      <c r="C994" s="26" t="s">
        <v>822</v>
      </c>
    </row>
    <row r="995" customHeight="1" spans="1:3">
      <c r="A995" s="25" t="s">
        <v>926</v>
      </c>
      <c r="B995" s="25" t="s">
        <v>566</v>
      </c>
      <c r="C995" s="26" t="s">
        <v>2772</v>
      </c>
    </row>
    <row r="996" customHeight="1" spans="1:3">
      <c r="A996" s="25" t="s">
        <v>876</v>
      </c>
      <c r="B996" s="25" t="s">
        <v>589</v>
      </c>
      <c r="C996" s="26" t="s">
        <v>877</v>
      </c>
    </row>
    <row r="997" customHeight="1" spans="1:3">
      <c r="A997" s="25" t="s">
        <v>237</v>
      </c>
      <c r="B997" s="25" t="s">
        <v>338</v>
      </c>
      <c r="C997" s="26" t="s">
        <v>891</v>
      </c>
    </row>
    <row r="998" customHeight="1" spans="1:3">
      <c r="A998" s="25" t="s">
        <v>238</v>
      </c>
      <c r="B998" s="25" t="s">
        <v>566</v>
      </c>
      <c r="C998" s="26" t="s">
        <v>2773</v>
      </c>
    </row>
    <row r="999" customHeight="1" spans="1:3">
      <c r="A999" s="25" t="s">
        <v>830</v>
      </c>
      <c r="B999" s="25" t="s">
        <v>345</v>
      </c>
      <c r="C999" s="26" t="s">
        <v>831</v>
      </c>
    </row>
    <row r="1000" customHeight="1" spans="1:3">
      <c r="A1000" s="25" t="s">
        <v>248</v>
      </c>
      <c r="B1000" s="25" t="s">
        <v>1075</v>
      </c>
      <c r="C1000" s="26" t="s">
        <v>916</v>
      </c>
    </row>
    <row r="1001" customHeight="1" spans="1:3">
      <c r="A1001" s="25" t="s">
        <v>254</v>
      </c>
      <c r="B1001" s="25" t="s">
        <v>338</v>
      </c>
      <c r="C1001" s="26" t="s">
        <v>2775</v>
      </c>
    </row>
    <row r="1002" customHeight="1" spans="1:3">
      <c r="A1002" s="25" t="s">
        <v>2687</v>
      </c>
      <c r="B1002" s="27" t="e">
        <v>#N/A</v>
      </c>
      <c r="C1002" s="28" t="e">
        <v>#N/A</v>
      </c>
    </row>
    <row r="1003" customHeight="1" spans="1:3">
      <c r="A1003" s="25" t="s">
        <v>295</v>
      </c>
      <c r="B1003" s="27" t="e">
        <v>#N/A</v>
      </c>
      <c r="C1003" s="28" t="e">
        <v>#N/A</v>
      </c>
    </row>
    <row r="1004" customHeight="1" spans="1:3">
      <c r="A1004" s="25" t="s">
        <v>297</v>
      </c>
      <c r="B1004" s="27" t="e">
        <v>#N/A</v>
      </c>
      <c r="C1004" s="28" t="e">
        <v>#N/A</v>
      </c>
    </row>
    <row r="1005" customHeight="1" spans="1:3">
      <c r="A1005" s="25" t="s">
        <v>2690</v>
      </c>
      <c r="B1005" s="27" t="e">
        <v>#N/A</v>
      </c>
      <c r="C1005" s="28" t="e">
        <v>#N/A</v>
      </c>
    </row>
    <row r="1006" customHeight="1" spans="1:3">
      <c r="A1006" s="25" t="s">
        <v>298</v>
      </c>
      <c r="B1006" s="27" t="e">
        <v>#N/A</v>
      </c>
      <c r="C1006" s="28" t="e">
        <v>#N/A</v>
      </c>
    </row>
    <row r="1007" customHeight="1" spans="1:3">
      <c r="A1007" s="25" t="s">
        <v>701</v>
      </c>
      <c r="B1007" s="25" t="s">
        <v>458</v>
      </c>
      <c r="C1007" s="26" t="s">
        <v>702</v>
      </c>
    </row>
    <row r="1008" customHeight="1" spans="1:3">
      <c r="A1008" s="25" t="s">
        <v>21</v>
      </c>
      <c r="B1008" s="25" t="s">
        <v>458</v>
      </c>
      <c r="C1008" s="26" t="s">
        <v>489</v>
      </c>
    </row>
    <row r="1009" customHeight="1" spans="1:3">
      <c r="A1009" s="25" t="s">
        <v>23</v>
      </c>
      <c r="B1009" s="25" t="s">
        <v>362</v>
      </c>
      <c r="C1009" s="26" t="s">
        <v>363</v>
      </c>
    </row>
    <row r="1010" customHeight="1" spans="1:3">
      <c r="A1010" s="25" t="s">
        <v>452</v>
      </c>
      <c r="B1010" s="25" t="s">
        <v>447</v>
      </c>
      <c r="C1010" s="26" t="s">
        <v>453</v>
      </c>
    </row>
    <row r="1011" customHeight="1" spans="1:3">
      <c r="A1011" s="25" t="s">
        <v>29</v>
      </c>
      <c r="B1011" s="25" t="s">
        <v>407</v>
      </c>
      <c r="C1011" s="26" t="s">
        <v>613</v>
      </c>
    </row>
    <row r="1012" customHeight="1" spans="1:3">
      <c r="A1012" s="25" t="s">
        <v>33</v>
      </c>
      <c r="B1012" s="25" t="s">
        <v>454</v>
      </c>
      <c r="C1012" s="26" t="s">
        <v>455</v>
      </c>
    </row>
    <row r="1013" customHeight="1" spans="1:3">
      <c r="A1013" s="25" t="s">
        <v>34</v>
      </c>
      <c r="B1013" s="25" t="s">
        <v>491</v>
      </c>
      <c r="C1013" s="26" t="s">
        <v>492</v>
      </c>
    </row>
    <row r="1014" customHeight="1" spans="1:3">
      <c r="A1014" s="25" t="s">
        <v>37</v>
      </c>
      <c r="B1014" s="25" t="s">
        <v>407</v>
      </c>
      <c r="C1014" s="26" t="s">
        <v>582</v>
      </c>
    </row>
    <row r="1015" customHeight="1" spans="1:3">
      <c r="A1015" s="25" t="s">
        <v>595</v>
      </c>
      <c r="B1015" s="25" t="s">
        <v>407</v>
      </c>
      <c r="C1015" s="26" t="s">
        <v>596</v>
      </c>
    </row>
    <row r="1016" customHeight="1" spans="1:3">
      <c r="A1016" s="25" t="s">
        <v>41</v>
      </c>
      <c r="B1016" s="25" t="s">
        <v>407</v>
      </c>
      <c r="C1016" s="26" t="s">
        <v>469</v>
      </c>
    </row>
    <row r="1017" customHeight="1" spans="1:3">
      <c r="A1017" s="25" t="s">
        <v>45</v>
      </c>
      <c r="B1017" s="25" t="s">
        <v>407</v>
      </c>
      <c r="C1017" s="26" t="s">
        <v>408</v>
      </c>
    </row>
    <row r="1018" customHeight="1" spans="1:3">
      <c r="A1018" s="25" t="s">
        <v>49</v>
      </c>
      <c r="B1018" s="25" t="s">
        <v>407</v>
      </c>
      <c r="C1018" s="26" t="s">
        <v>493</v>
      </c>
    </row>
    <row r="1019" customHeight="1" spans="1:3">
      <c r="A1019" s="25" t="s">
        <v>52</v>
      </c>
      <c r="B1019" s="25" t="s">
        <v>407</v>
      </c>
      <c r="C1019" s="26" t="s">
        <v>540</v>
      </c>
    </row>
    <row r="1020" customHeight="1" spans="1:3">
      <c r="A1020" s="25" t="s">
        <v>61</v>
      </c>
      <c r="B1020" s="25" t="s">
        <v>447</v>
      </c>
      <c r="C1020" s="26" t="s">
        <v>456</v>
      </c>
    </row>
    <row r="1021" customHeight="1" spans="1:3">
      <c r="A1021" s="25" t="s">
        <v>564</v>
      </c>
      <c r="B1021" s="25" t="s">
        <v>491</v>
      </c>
      <c r="C1021" s="26" t="s">
        <v>565</v>
      </c>
    </row>
    <row r="1022" customHeight="1" spans="1:3">
      <c r="A1022" s="25" t="s">
        <v>71</v>
      </c>
      <c r="B1022" s="25" t="s">
        <v>407</v>
      </c>
      <c r="C1022" s="26" t="s">
        <v>882</v>
      </c>
    </row>
    <row r="1023" customHeight="1" spans="1:3">
      <c r="A1023" s="25" t="s">
        <v>77</v>
      </c>
      <c r="B1023" s="25" t="s">
        <v>407</v>
      </c>
      <c r="C1023" s="26" t="s">
        <v>457</v>
      </c>
    </row>
    <row r="1024" customHeight="1" spans="1:3">
      <c r="A1024" s="25" t="s">
        <v>608</v>
      </c>
      <c r="B1024" s="25" t="s">
        <v>447</v>
      </c>
      <c r="C1024" s="26" t="s">
        <v>609</v>
      </c>
    </row>
    <row r="1025" customHeight="1" spans="1:3">
      <c r="A1025" s="25" t="s">
        <v>81</v>
      </c>
      <c r="B1025" s="25" t="s">
        <v>458</v>
      </c>
      <c r="C1025" s="26" t="s">
        <v>459</v>
      </c>
    </row>
    <row r="1026" customHeight="1" spans="1:3">
      <c r="A1026" s="25" t="s">
        <v>82</v>
      </c>
      <c r="B1026" s="25" t="s">
        <v>373</v>
      </c>
      <c r="C1026" s="26" t="s">
        <v>374</v>
      </c>
    </row>
    <row r="1027" customHeight="1" spans="1:3">
      <c r="A1027" s="25" t="s">
        <v>87</v>
      </c>
      <c r="B1027" s="25" t="s">
        <v>362</v>
      </c>
      <c r="C1027" s="26" t="s">
        <v>653</v>
      </c>
    </row>
    <row r="1028" customHeight="1" spans="1:3">
      <c r="A1028" s="25" t="s">
        <v>89</v>
      </c>
      <c r="B1028" s="25" t="s">
        <v>407</v>
      </c>
      <c r="C1028" s="26" t="s">
        <v>598</v>
      </c>
    </row>
    <row r="1029" customHeight="1" spans="1:3">
      <c r="A1029" s="25" t="s">
        <v>430</v>
      </c>
      <c r="B1029" s="25" t="s">
        <v>407</v>
      </c>
      <c r="C1029" s="26" t="s">
        <v>431</v>
      </c>
    </row>
    <row r="1030" customHeight="1" spans="1:3">
      <c r="A1030" s="25" t="s">
        <v>93</v>
      </c>
      <c r="B1030" s="25" t="s">
        <v>407</v>
      </c>
      <c r="C1030" s="26" t="s">
        <v>514</v>
      </c>
    </row>
    <row r="1031" customHeight="1" spans="1:3">
      <c r="A1031" s="25" t="s">
        <v>97</v>
      </c>
      <c r="B1031" s="25" t="s">
        <v>362</v>
      </c>
      <c r="C1031" s="26" t="s">
        <v>958</v>
      </c>
    </row>
    <row r="1032" customHeight="1" spans="1:3">
      <c r="A1032" s="25" t="s">
        <v>100</v>
      </c>
      <c r="B1032" s="25" t="s">
        <v>447</v>
      </c>
      <c r="C1032" s="26" t="s">
        <v>497</v>
      </c>
    </row>
    <row r="1033" customHeight="1" spans="1:3">
      <c r="A1033" s="25" t="s">
        <v>460</v>
      </c>
      <c r="B1033" s="25" t="s">
        <v>454</v>
      </c>
      <c r="C1033" s="26" t="s">
        <v>461</v>
      </c>
    </row>
    <row r="1034" customHeight="1" spans="1:3">
      <c r="A1034" s="25" t="s">
        <v>102</v>
      </c>
      <c r="B1034" s="25" t="s">
        <v>407</v>
      </c>
      <c r="C1034" s="26" t="s">
        <v>528</v>
      </c>
    </row>
    <row r="1035" customHeight="1" spans="1:3">
      <c r="A1035" s="25" t="s">
        <v>104</v>
      </c>
      <c r="B1035" s="25" t="s">
        <v>362</v>
      </c>
      <c r="C1035" s="26" t="s">
        <v>515</v>
      </c>
    </row>
    <row r="1036" customHeight="1" spans="1:3">
      <c r="A1036" s="25" t="s">
        <v>105</v>
      </c>
      <c r="B1036" s="25" t="s">
        <v>407</v>
      </c>
      <c r="C1036" s="26" t="s">
        <v>529</v>
      </c>
    </row>
    <row r="1037" customHeight="1" spans="1:3">
      <c r="A1037" s="25" t="s">
        <v>106</v>
      </c>
      <c r="B1037" s="25" t="s">
        <v>458</v>
      </c>
      <c r="C1037" s="26" t="s">
        <v>673</v>
      </c>
    </row>
    <row r="1038" customHeight="1" spans="1:3">
      <c r="A1038" s="25" t="s">
        <v>108</v>
      </c>
      <c r="B1038" s="25" t="s">
        <v>458</v>
      </c>
      <c r="C1038" s="26" t="s">
        <v>760</v>
      </c>
    </row>
    <row r="1039" customHeight="1" spans="1:3">
      <c r="A1039" s="25" t="s">
        <v>543</v>
      </c>
      <c r="B1039" s="25" t="s">
        <v>407</v>
      </c>
      <c r="C1039" s="26" t="s">
        <v>544</v>
      </c>
    </row>
    <row r="1040" customHeight="1" spans="1:3">
      <c r="A1040" s="25" t="s">
        <v>114</v>
      </c>
      <c r="B1040" s="25" t="s">
        <v>407</v>
      </c>
      <c r="C1040" s="26" t="s">
        <v>516</v>
      </c>
    </row>
    <row r="1041" customHeight="1" spans="1:3">
      <c r="A1041" s="25" t="s">
        <v>117</v>
      </c>
      <c r="B1041" s="25" t="s">
        <v>458</v>
      </c>
      <c r="C1041" s="26" t="s">
        <v>689</v>
      </c>
    </row>
    <row r="1042" customHeight="1" spans="1:3">
      <c r="A1042" s="25" t="s">
        <v>685</v>
      </c>
      <c r="B1042" s="25" t="s">
        <v>407</v>
      </c>
      <c r="C1042" s="26" t="s">
        <v>686</v>
      </c>
    </row>
    <row r="1043" customHeight="1" spans="1:3">
      <c r="A1043" s="25" t="s">
        <v>530</v>
      </c>
      <c r="B1043" s="25" t="s">
        <v>491</v>
      </c>
      <c r="C1043" s="26" t="s">
        <v>531</v>
      </c>
    </row>
    <row r="1044" customHeight="1" spans="1:3">
      <c r="A1044" s="25" t="s">
        <v>130</v>
      </c>
      <c r="B1044" s="25" t="s">
        <v>407</v>
      </c>
      <c r="C1044" s="26" t="s">
        <v>637</v>
      </c>
    </row>
    <row r="1045" customHeight="1" spans="1:3">
      <c r="A1045" s="25" t="s">
        <v>153</v>
      </c>
      <c r="B1045" s="25" t="s">
        <v>856</v>
      </c>
      <c r="C1045" s="26" t="s">
        <v>953</v>
      </c>
    </row>
    <row r="1046" customHeight="1" spans="1:3">
      <c r="A1046" s="25" t="s">
        <v>483</v>
      </c>
      <c r="B1046" s="25" t="s">
        <v>447</v>
      </c>
      <c r="C1046" s="26" t="s">
        <v>484</v>
      </c>
    </row>
    <row r="1047" customHeight="1" spans="1:3">
      <c r="A1047" s="25" t="s">
        <v>158</v>
      </c>
      <c r="B1047" s="25" t="s">
        <v>373</v>
      </c>
      <c r="C1047" s="26" t="s">
        <v>535</v>
      </c>
    </row>
    <row r="1048" customHeight="1" spans="1:3">
      <c r="A1048" s="25" t="s">
        <v>159</v>
      </c>
      <c r="B1048" s="25" t="s">
        <v>447</v>
      </c>
      <c r="C1048" s="26" t="s">
        <v>448</v>
      </c>
    </row>
    <row r="1049" customHeight="1" spans="1:3">
      <c r="A1049" s="25" t="s">
        <v>600</v>
      </c>
      <c r="B1049" s="25" t="s">
        <v>458</v>
      </c>
      <c r="C1049" s="26" t="s">
        <v>601</v>
      </c>
    </row>
    <row r="1050" customHeight="1" spans="1:3">
      <c r="A1050" s="25" t="s">
        <v>169</v>
      </c>
      <c r="B1050" s="25" t="s">
        <v>458</v>
      </c>
      <c r="C1050" s="26" t="s">
        <v>690</v>
      </c>
    </row>
    <row r="1051" customHeight="1" spans="1:3">
      <c r="A1051" s="25" t="s">
        <v>733</v>
      </c>
      <c r="B1051" s="25" t="s">
        <v>458</v>
      </c>
      <c r="C1051" s="26" t="s">
        <v>734</v>
      </c>
    </row>
    <row r="1052" customHeight="1" spans="1:3">
      <c r="A1052" s="25" t="s">
        <v>179</v>
      </c>
      <c r="B1052" s="25" t="s">
        <v>458</v>
      </c>
      <c r="C1052" s="26" t="s">
        <v>523</v>
      </c>
    </row>
    <row r="1053" customHeight="1" spans="1:3">
      <c r="A1053" s="25" t="s">
        <v>180</v>
      </c>
      <c r="B1053" s="25" t="s">
        <v>458</v>
      </c>
      <c r="C1053" s="26" t="s">
        <v>628</v>
      </c>
    </row>
    <row r="1054" customHeight="1" spans="1:3">
      <c r="A1054" s="25" t="s">
        <v>450</v>
      </c>
      <c r="B1054" s="25" t="s">
        <v>447</v>
      </c>
      <c r="C1054" s="26" t="s">
        <v>451</v>
      </c>
    </row>
    <row r="1055" customHeight="1" spans="1:3">
      <c r="A1055" s="25" t="s">
        <v>200</v>
      </c>
      <c r="B1055" s="25" t="s">
        <v>407</v>
      </c>
      <c r="C1055" s="26" t="s">
        <v>588</v>
      </c>
    </row>
    <row r="1056" customHeight="1" spans="1:3">
      <c r="A1056" s="25" t="s">
        <v>206</v>
      </c>
      <c r="B1056" s="25" t="s">
        <v>447</v>
      </c>
      <c r="C1056" s="26" t="s">
        <v>865</v>
      </c>
    </row>
    <row r="1057" customHeight="1" spans="1:3">
      <c r="A1057" s="25" t="s">
        <v>869</v>
      </c>
      <c r="B1057" s="25" t="s">
        <v>458</v>
      </c>
      <c r="C1057" s="26" t="s">
        <v>870</v>
      </c>
    </row>
    <row r="1058" customHeight="1" spans="1:3">
      <c r="A1058" s="25" t="s">
        <v>211</v>
      </c>
      <c r="B1058" s="25" t="s">
        <v>458</v>
      </c>
      <c r="C1058" s="26" t="s">
        <v>977</v>
      </c>
    </row>
    <row r="1059" customHeight="1" spans="1:3">
      <c r="A1059" s="25" t="s">
        <v>838</v>
      </c>
      <c r="B1059" s="25" t="s">
        <v>956</v>
      </c>
      <c r="C1059" s="26" t="s">
        <v>839</v>
      </c>
    </row>
    <row r="1060" customHeight="1" spans="1:3">
      <c r="A1060" s="25" t="s">
        <v>232</v>
      </c>
      <c r="B1060" s="25" t="s">
        <v>703</v>
      </c>
      <c r="C1060" s="26" t="s">
        <v>704</v>
      </c>
    </row>
    <row r="1061" customHeight="1" spans="1:3">
      <c r="A1061" s="25" t="s">
        <v>1002</v>
      </c>
      <c r="B1061" s="27" t="e">
        <v>#N/A</v>
      </c>
      <c r="C1061" s="28" t="e">
        <v>#N/A</v>
      </c>
    </row>
    <row r="1062" customHeight="1" spans="1:3">
      <c r="A1062" s="25" t="s">
        <v>2687</v>
      </c>
      <c r="B1062" s="27" t="e">
        <v>#N/A</v>
      </c>
      <c r="C1062" s="28" t="e">
        <v>#N/A</v>
      </c>
    </row>
    <row r="1063" customHeight="1" spans="1:3">
      <c r="A1063" s="25" t="s">
        <v>295</v>
      </c>
      <c r="B1063" s="27" t="e">
        <v>#N/A</v>
      </c>
      <c r="C1063" s="28" t="e">
        <v>#N/A</v>
      </c>
    </row>
    <row r="1064" customHeight="1" spans="1:3">
      <c r="A1064" s="25" t="s">
        <v>2690</v>
      </c>
      <c r="B1064" s="27" t="e">
        <v>#N/A</v>
      </c>
      <c r="C1064" s="28" t="e">
        <v>#N/A</v>
      </c>
    </row>
    <row r="1065" customHeight="1" spans="1:3">
      <c r="A1065" s="25" t="s">
        <v>298</v>
      </c>
      <c r="B1065" s="27" t="e">
        <v>#N/A</v>
      </c>
      <c r="C1065" s="28" t="e">
        <v>#N/A</v>
      </c>
    </row>
    <row r="1066" customHeight="1" spans="1:3">
      <c r="A1066" s="25" t="s">
        <v>312</v>
      </c>
      <c r="B1066" s="27" t="e">
        <v>#N/A</v>
      </c>
      <c r="C1066" s="28" t="e">
        <v>#N/A</v>
      </c>
    </row>
    <row r="1067" customHeight="1" spans="1:3">
      <c r="A1067" s="25" t="s">
        <v>452</v>
      </c>
      <c r="B1067" s="25" t="s">
        <v>447</v>
      </c>
      <c r="C1067" s="26" t="s">
        <v>453</v>
      </c>
    </row>
    <row r="1068" customHeight="1" spans="1:3">
      <c r="A1068" s="25" t="s">
        <v>33</v>
      </c>
      <c r="B1068" s="25" t="s">
        <v>454</v>
      </c>
      <c r="C1068" s="26" t="s">
        <v>455</v>
      </c>
    </row>
    <row r="1069" customHeight="1" spans="1:3">
      <c r="A1069" s="25" t="s">
        <v>46</v>
      </c>
      <c r="B1069" s="25" t="s">
        <v>345</v>
      </c>
      <c r="C1069" s="26" t="s">
        <v>346</v>
      </c>
    </row>
    <row r="1070" customHeight="1" spans="1:3">
      <c r="A1070" s="25" t="s">
        <v>61</v>
      </c>
      <c r="B1070" s="25" t="s">
        <v>447</v>
      </c>
      <c r="C1070" s="26" t="s">
        <v>456</v>
      </c>
    </row>
    <row r="1071" customHeight="1" spans="1:3">
      <c r="A1071" s="25" t="s">
        <v>68</v>
      </c>
      <c r="B1071" s="25" t="s">
        <v>541</v>
      </c>
      <c r="C1071" s="26" t="s">
        <v>542</v>
      </c>
    </row>
    <row r="1072" customHeight="1" spans="1:3">
      <c r="A1072" s="25" t="s">
        <v>72</v>
      </c>
      <c r="B1072" s="25" t="s">
        <v>437</v>
      </c>
      <c r="C1072" s="26" t="s">
        <v>642</v>
      </c>
    </row>
    <row r="1073" customHeight="1" spans="1:3">
      <c r="A1073" s="25" t="s">
        <v>73</v>
      </c>
      <c r="B1073" s="25" t="s">
        <v>437</v>
      </c>
      <c r="C1073" s="26" t="s">
        <v>438</v>
      </c>
    </row>
    <row r="1074" customHeight="1" spans="1:3">
      <c r="A1074" s="25" t="s">
        <v>608</v>
      </c>
      <c r="B1074" s="25" t="s">
        <v>447</v>
      </c>
      <c r="C1074" s="26" t="s">
        <v>609</v>
      </c>
    </row>
    <row r="1075" customHeight="1" spans="1:3">
      <c r="A1075" s="25" t="s">
        <v>82</v>
      </c>
      <c r="B1075" s="25" t="s">
        <v>373</v>
      </c>
      <c r="C1075" s="26" t="s">
        <v>374</v>
      </c>
    </row>
    <row r="1076" customHeight="1" spans="1:3">
      <c r="A1076" s="25" t="s">
        <v>100</v>
      </c>
      <c r="B1076" s="25" t="s">
        <v>447</v>
      </c>
      <c r="C1076" s="26" t="s">
        <v>497</v>
      </c>
    </row>
    <row r="1077" customHeight="1" spans="1:3">
      <c r="A1077" s="25" t="s">
        <v>460</v>
      </c>
      <c r="B1077" s="25" t="s">
        <v>454</v>
      </c>
      <c r="C1077" s="26" t="s">
        <v>461</v>
      </c>
    </row>
    <row r="1078" customHeight="1" spans="1:3">
      <c r="A1078" s="25" t="s">
        <v>117</v>
      </c>
      <c r="B1078" s="25" t="s">
        <v>458</v>
      </c>
      <c r="C1078" s="26" t="s">
        <v>689</v>
      </c>
    </row>
    <row r="1079" customHeight="1" spans="1:3">
      <c r="A1079" s="25" t="s">
        <v>120</v>
      </c>
      <c r="B1079" s="25" t="s">
        <v>426</v>
      </c>
      <c r="C1079" s="26" t="s">
        <v>427</v>
      </c>
    </row>
    <row r="1080" customHeight="1" spans="1:3">
      <c r="A1080" s="25" t="s">
        <v>121</v>
      </c>
      <c r="B1080" s="25" t="s">
        <v>1417</v>
      </c>
      <c r="C1080" s="26" t="s">
        <v>433</v>
      </c>
    </row>
    <row r="1081" customHeight="1" spans="1:3">
      <c r="A1081" s="25" t="s">
        <v>125</v>
      </c>
      <c r="B1081" s="25" t="s">
        <v>423</v>
      </c>
      <c r="C1081" s="26" t="s">
        <v>434</v>
      </c>
    </row>
    <row r="1082" customHeight="1" spans="1:3">
      <c r="A1082" s="25" t="s">
        <v>129</v>
      </c>
      <c r="B1082" s="25" t="s">
        <v>402</v>
      </c>
      <c r="C1082" s="26" t="s">
        <v>403</v>
      </c>
    </row>
    <row r="1083" customHeight="1" spans="1:3">
      <c r="A1083" s="25" t="s">
        <v>518</v>
      </c>
      <c r="B1083" s="25" t="s">
        <v>517</v>
      </c>
      <c r="C1083" s="26" t="s">
        <v>519</v>
      </c>
    </row>
    <row r="1084" customHeight="1" spans="1:3">
      <c r="A1084" s="25" t="s">
        <v>134</v>
      </c>
      <c r="B1084" s="25" t="s">
        <v>574</v>
      </c>
      <c r="C1084" s="26" t="s">
        <v>575</v>
      </c>
    </row>
    <row r="1085" customHeight="1" spans="1:3">
      <c r="A1085" s="25" t="s">
        <v>137</v>
      </c>
      <c r="B1085" s="25" t="s">
        <v>445</v>
      </c>
      <c r="C1085" s="26" t="s">
        <v>951</v>
      </c>
    </row>
    <row r="1086" customHeight="1" spans="1:3">
      <c r="A1086" s="25" t="s">
        <v>138</v>
      </c>
      <c r="B1086" s="25" t="s">
        <v>476</v>
      </c>
      <c r="C1086" s="26" t="s">
        <v>477</v>
      </c>
    </row>
    <row r="1087" customHeight="1" spans="1:3">
      <c r="A1087" s="25" t="s">
        <v>141</v>
      </c>
      <c r="B1087" s="25" t="s">
        <v>541</v>
      </c>
      <c r="C1087" s="26" t="s">
        <v>599</v>
      </c>
    </row>
    <row r="1088" customHeight="1" spans="1:3">
      <c r="A1088" s="25" t="s">
        <v>546</v>
      </c>
      <c r="B1088" s="25" t="s">
        <v>476</v>
      </c>
      <c r="C1088" s="26" t="s">
        <v>547</v>
      </c>
    </row>
    <row r="1089" customHeight="1" spans="1:3">
      <c r="A1089" s="25" t="s">
        <v>142</v>
      </c>
      <c r="B1089" s="25" t="s">
        <v>480</v>
      </c>
      <c r="C1089" s="26" t="s">
        <v>548</v>
      </c>
    </row>
    <row r="1090" customHeight="1" spans="1:3">
      <c r="A1090" s="25" t="s">
        <v>144</v>
      </c>
      <c r="B1090" s="25" t="s">
        <v>623</v>
      </c>
      <c r="C1090" s="26" t="s">
        <v>660</v>
      </c>
    </row>
    <row r="1091" customHeight="1" spans="1:3">
      <c r="A1091" s="25" t="s">
        <v>145</v>
      </c>
      <c r="B1091" s="25" t="s">
        <v>480</v>
      </c>
      <c r="C1091" s="26" t="s">
        <v>481</v>
      </c>
    </row>
    <row r="1092" customHeight="1" spans="1:3">
      <c r="A1092" s="25" t="s">
        <v>147</v>
      </c>
      <c r="B1092" s="25" t="s">
        <v>454</v>
      </c>
      <c r="C1092" s="26" t="s">
        <v>482</v>
      </c>
    </row>
    <row r="1093" customHeight="1" spans="1:3">
      <c r="A1093" s="25" t="s">
        <v>150</v>
      </c>
      <c r="B1093" s="25" t="s">
        <v>462</v>
      </c>
      <c r="C1093" s="26" t="s">
        <v>463</v>
      </c>
    </row>
    <row r="1094" customHeight="1" spans="1:3">
      <c r="A1094" s="25" t="s">
        <v>151</v>
      </c>
      <c r="B1094" s="25" t="s">
        <v>747</v>
      </c>
      <c r="C1094" s="26" t="s">
        <v>748</v>
      </c>
    </row>
    <row r="1095" customHeight="1" spans="1:3">
      <c r="A1095" s="25" t="s">
        <v>483</v>
      </c>
      <c r="B1095" s="25" t="s">
        <v>447</v>
      </c>
      <c r="C1095" s="26" t="s">
        <v>484</v>
      </c>
    </row>
    <row r="1096" customHeight="1" spans="1:3">
      <c r="A1096" s="25" t="s">
        <v>155</v>
      </c>
      <c r="B1096" s="25" t="s">
        <v>462</v>
      </c>
      <c r="C1096" s="26" t="s">
        <v>534</v>
      </c>
    </row>
    <row r="1097" customHeight="1" spans="1:3">
      <c r="A1097" s="25" t="s">
        <v>157</v>
      </c>
      <c r="B1097" s="25" t="s">
        <v>485</v>
      </c>
      <c r="C1097" s="26" t="s">
        <v>486</v>
      </c>
    </row>
    <row r="1098" customHeight="1" spans="1:3">
      <c r="A1098" s="25" t="s">
        <v>158</v>
      </c>
      <c r="B1098" s="25" t="s">
        <v>373</v>
      </c>
      <c r="C1098" s="26" t="s">
        <v>535</v>
      </c>
    </row>
    <row r="1099" customHeight="1" spans="1:3">
      <c r="A1099" s="25" t="s">
        <v>159</v>
      </c>
      <c r="B1099" s="25" t="s">
        <v>447</v>
      </c>
      <c r="C1099" s="26" t="s">
        <v>448</v>
      </c>
    </row>
    <row r="1100" customHeight="1" spans="1:3">
      <c r="A1100" s="25" t="s">
        <v>678</v>
      </c>
      <c r="B1100" s="25" t="s">
        <v>345</v>
      </c>
      <c r="C1100" s="26" t="s">
        <v>679</v>
      </c>
    </row>
    <row r="1101" customHeight="1" spans="1:3">
      <c r="A1101" s="25" t="s">
        <v>160</v>
      </c>
      <c r="B1101" s="25" t="s">
        <v>623</v>
      </c>
      <c r="C1101" s="26" t="s">
        <v>624</v>
      </c>
    </row>
    <row r="1102" customHeight="1" spans="1:3">
      <c r="A1102" s="25" t="s">
        <v>162</v>
      </c>
      <c r="B1102" s="25" t="s">
        <v>549</v>
      </c>
      <c r="C1102" s="26" t="s">
        <v>550</v>
      </c>
    </row>
    <row r="1103" customHeight="1" spans="1:3">
      <c r="A1103" s="25" t="s">
        <v>164</v>
      </c>
      <c r="B1103" s="25" t="s">
        <v>454</v>
      </c>
      <c r="C1103" s="26" t="s">
        <v>466</v>
      </c>
    </row>
    <row r="1104" customHeight="1" spans="1:3">
      <c r="A1104" s="25" t="s">
        <v>168</v>
      </c>
      <c r="B1104" s="25" t="s">
        <v>487</v>
      </c>
      <c r="C1104" s="26" t="s">
        <v>488</v>
      </c>
    </row>
    <row r="1105" customHeight="1" spans="1:3">
      <c r="A1105" s="25" t="s">
        <v>170</v>
      </c>
      <c r="B1105" s="25" t="s">
        <v>445</v>
      </c>
      <c r="C1105" s="26" t="s">
        <v>446</v>
      </c>
    </row>
    <row r="1106" customHeight="1" spans="1:3">
      <c r="A1106" s="25" t="s">
        <v>606</v>
      </c>
      <c r="B1106" s="25" t="s">
        <v>485</v>
      </c>
      <c r="C1106" s="26" t="s">
        <v>607</v>
      </c>
    </row>
    <row r="1107" customHeight="1" spans="1:3">
      <c r="A1107" s="25" t="s">
        <v>450</v>
      </c>
      <c r="B1107" s="25" t="s">
        <v>447</v>
      </c>
      <c r="C1107" s="26" t="s">
        <v>451</v>
      </c>
    </row>
    <row r="1108" customHeight="1" spans="1:3">
      <c r="A1108" s="25" t="s">
        <v>206</v>
      </c>
      <c r="B1108" s="25" t="s">
        <v>447</v>
      </c>
      <c r="C1108" s="26" t="s">
        <v>865</v>
      </c>
    </row>
    <row r="1109" customHeight="1" spans="1:3">
      <c r="A1109" s="25" t="s">
        <v>211</v>
      </c>
      <c r="B1109" s="25" t="s">
        <v>458</v>
      </c>
      <c r="C1109" s="26" t="s">
        <v>977</v>
      </c>
    </row>
    <row r="1110" customHeight="1" spans="1:3">
      <c r="A1110" s="25" t="s">
        <v>838</v>
      </c>
      <c r="B1110" s="25" t="s">
        <v>956</v>
      </c>
      <c r="C1110" s="26" t="s">
        <v>839</v>
      </c>
    </row>
    <row r="1111" customHeight="1" spans="1:3">
      <c r="A1111" s="25" t="s">
        <v>861</v>
      </c>
      <c r="B1111" s="25" t="s">
        <v>952</v>
      </c>
      <c r="C1111" s="26" t="s">
        <v>862</v>
      </c>
    </row>
    <row r="1112" customHeight="1" spans="1:3">
      <c r="A1112" s="25" t="s">
        <v>227</v>
      </c>
      <c r="B1112" s="25" t="s">
        <v>933</v>
      </c>
      <c r="C1112" s="26" t="s">
        <v>934</v>
      </c>
    </row>
    <row r="1113" customHeight="1" spans="1:3">
      <c r="A1113" s="25" t="s">
        <v>876</v>
      </c>
      <c r="B1113" s="25" t="s">
        <v>589</v>
      </c>
      <c r="C1113" s="26" t="s">
        <v>877</v>
      </c>
    </row>
    <row r="1114" customHeight="1" spans="1:3">
      <c r="A1114" s="25" t="s">
        <v>237</v>
      </c>
      <c r="B1114" s="25" t="s">
        <v>338</v>
      </c>
      <c r="C1114" s="26" t="s">
        <v>891</v>
      </c>
    </row>
    <row r="1115" customHeight="1" spans="1:3">
      <c r="A1115" s="25" t="s">
        <v>239</v>
      </c>
      <c r="B1115" s="25" t="s">
        <v>341</v>
      </c>
      <c r="C1115" s="26" t="s">
        <v>751</v>
      </c>
    </row>
    <row r="1116" customHeight="1" spans="1:3">
      <c r="A1116" s="25" t="s">
        <v>239</v>
      </c>
      <c r="B1116" s="25" t="s">
        <v>341</v>
      </c>
      <c r="C1116" s="26" t="s">
        <v>751</v>
      </c>
    </row>
    <row r="1117" customHeight="1" spans="1:3">
      <c r="A1117" s="25" t="s">
        <v>830</v>
      </c>
      <c r="B1117" s="25" t="s">
        <v>345</v>
      </c>
      <c r="C1117" s="26" t="s">
        <v>831</v>
      </c>
    </row>
    <row r="1118" customHeight="1" spans="1:3">
      <c r="A1118" s="25" t="s">
        <v>249</v>
      </c>
      <c r="B1118" s="25" t="s">
        <v>437</v>
      </c>
      <c r="C1118" s="26" t="s">
        <v>827</v>
      </c>
    </row>
    <row r="1119" customHeight="1" spans="1:3">
      <c r="A1119" s="25" t="s">
        <v>2687</v>
      </c>
      <c r="B1119" s="27" t="e">
        <v>#N/A</v>
      </c>
      <c r="C1119" s="28" t="e">
        <v>#N/A</v>
      </c>
    </row>
    <row r="1120" customHeight="1" spans="1:3">
      <c r="A1120" s="25" t="s">
        <v>2688</v>
      </c>
      <c r="B1120" s="27" t="e">
        <v>#N/A</v>
      </c>
      <c r="C1120" s="28" t="e">
        <v>#N/A</v>
      </c>
    </row>
    <row r="1121" customHeight="1" spans="1:3">
      <c r="A1121" s="25" t="s">
        <v>295</v>
      </c>
      <c r="B1121" s="27" t="e">
        <v>#N/A</v>
      </c>
      <c r="C1121" s="28" t="e">
        <v>#N/A</v>
      </c>
    </row>
    <row r="1122" customHeight="1" spans="1:3">
      <c r="A1122" s="25" t="s">
        <v>296</v>
      </c>
      <c r="B1122" s="27" t="e">
        <v>#N/A</v>
      </c>
      <c r="C1122" s="28" t="e">
        <v>#N/A</v>
      </c>
    </row>
    <row r="1123" customHeight="1" spans="1:3">
      <c r="A1123" s="25" t="s">
        <v>297</v>
      </c>
      <c r="B1123" s="27" t="e">
        <v>#N/A</v>
      </c>
      <c r="C1123" s="28" t="e">
        <v>#N/A</v>
      </c>
    </row>
    <row r="1124" customHeight="1" spans="1:3">
      <c r="A1124" s="25" t="s">
        <v>2690</v>
      </c>
      <c r="B1124" s="27" t="e">
        <v>#N/A</v>
      </c>
      <c r="C1124" s="28" t="e">
        <v>#N/A</v>
      </c>
    </row>
    <row r="1125" customHeight="1" spans="1:3">
      <c r="A1125" s="25" t="s">
        <v>298</v>
      </c>
      <c r="B1125" s="27" t="e">
        <v>#N/A</v>
      </c>
      <c r="C1125" s="28" t="e">
        <v>#N/A</v>
      </c>
    </row>
    <row r="1126" customHeight="1" spans="1:3">
      <c r="A1126" s="25" t="s">
        <v>303</v>
      </c>
      <c r="B1126" s="27" t="e">
        <v>#N/A</v>
      </c>
      <c r="C1126" s="28" t="e">
        <v>#N/A</v>
      </c>
    </row>
    <row r="1127" customHeight="1" spans="1:3">
      <c r="A1127" s="25" t="s">
        <v>312</v>
      </c>
      <c r="B1127" s="27" t="e">
        <v>#N/A</v>
      </c>
      <c r="C1127" s="28" t="e">
        <v>#N/A</v>
      </c>
    </row>
    <row r="1128" customHeight="1" spans="1:3">
      <c r="A1128" s="25" t="s">
        <v>701</v>
      </c>
      <c r="B1128" s="25" t="s">
        <v>458</v>
      </c>
      <c r="C1128" s="26" t="s">
        <v>702</v>
      </c>
    </row>
    <row r="1129" customHeight="1" spans="1:3">
      <c r="A1129" s="25" t="s">
        <v>21</v>
      </c>
      <c r="B1129" s="25" t="s">
        <v>458</v>
      </c>
      <c r="C1129" s="26" t="s">
        <v>489</v>
      </c>
    </row>
    <row r="1130" customHeight="1" spans="1:3">
      <c r="A1130" s="25" t="s">
        <v>23</v>
      </c>
      <c r="B1130" s="25" t="s">
        <v>362</v>
      </c>
      <c r="C1130" s="26" t="s">
        <v>363</v>
      </c>
    </row>
    <row r="1131" customHeight="1" spans="1:3">
      <c r="A1131" s="25" t="s">
        <v>452</v>
      </c>
      <c r="B1131" s="25" t="s">
        <v>447</v>
      </c>
      <c r="C1131" s="26" t="s">
        <v>453</v>
      </c>
    </row>
    <row r="1132" customHeight="1" spans="1:3">
      <c r="A1132" s="25" t="s">
        <v>556</v>
      </c>
      <c r="B1132" s="25" t="s">
        <v>367</v>
      </c>
      <c r="C1132" s="26" t="s">
        <v>557</v>
      </c>
    </row>
    <row r="1133" customHeight="1" spans="1:3">
      <c r="A1133" s="25" t="s">
        <v>27</v>
      </c>
      <c r="B1133" s="25" t="s">
        <v>648</v>
      </c>
      <c r="C1133" s="26" t="s">
        <v>649</v>
      </c>
    </row>
    <row r="1134" customHeight="1" spans="1:3">
      <c r="A1134" s="25" t="s">
        <v>29</v>
      </c>
      <c r="B1134" s="25" t="s">
        <v>407</v>
      </c>
      <c r="C1134" s="26" t="s">
        <v>613</v>
      </c>
    </row>
    <row r="1135" customHeight="1" spans="1:3">
      <c r="A1135" s="25" t="s">
        <v>35</v>
      </c>
      <c r="B1135" s="25" t="s">
        <v>327</v>
      </c>
      <c r="C1135" s="26" t="s">
        <v>525</v>
      </c>
    </row>
    <row r="1136" customHeight="1" spans="1:3">
      <c r="A1136" s="25" t="s">
        <v>36</v>
      </c>
      <c r="B1136" s="25" t="s">
        <v>341</v>
      </c>
      <c r="C1136" s="26" t="s">
        <v>581</v>
      </c>
    </row>
    <row r="1137" customHeight="1" spans="1:3">
      <c r="A1137" s="25" t="s">
        <v>669</v>
      </c>
      <c r="B1137" s="25" t="s">
        <v>416</v>
      </c>
      <c r="C1137" s="26" t="s">
        <v>670</v>
      </c>
    </row>
    <row r="1138" customHeight="1" spans="1:3">
      <c r="A1138" s="25" t="s">
        <v>38</v>
      </c>
      <c r="B1138" s="25" t="s">
        <v>509</v>
      </c>
      <c r="C1138" s="26" t="s">
        <v>712</v>
      </c>
    </row>
    <row r="1139" customHeight="1" spans="1:3">
      <c r="A1139" s="25" t="s">
        <v>40</v>
      </c>
      <c r="B1139" s="25" t="s">
        <v>416</v>
      </c>
      <c r="C1139" s="26" t="s">
        <v>417</v>
      </c>
    </row>
    <row r="1140" customHeight="1" spans="1:3">
      <c r="A1140" s="25" t="s">
        <v>595</v>
      </c>
      <c r="B1140" s="25" t="s">
        <v>407</v>
      </c>
      <c r="C1140" s="26" t="s">
        <v>596</v>
      </c>
    </row>
    <row r="1141" customHeight="1" spans="1:3">
      <c r="A1141" s="25" t="s">
        <v>41</v>
      </c>
      <c r="B1141" s="25" t="s">
        <v>407</v>
      </c>
      <c r="C1141" s="26" t="s">
        <v>469</v>
      </c>
    </row>
    <row r="1142" customHeight="1" spans="1:3">
      <c r="A1142" s="25" t="s">
        <v>42</v>
      </c>
      <c r="B1142" s="25" t="s">
        <v>353</v>
      </c>
      <c r="C1142" s="26" t="s">
        <v>502</v>
      </c>
    </row>
    <row r="1143" customHeight="1" spans="1:3">
      <c r="A1143" s="25" t="s">
        <v>503</v>
      </c>
      <c r="B1143" s="25" t="s">
        <v>353</v>
      </c>
      <c r="C1143" s="26" t="s">
        <v>504</v>
      </c>
    </row>
    <row r="1144" customHeight="1" spans="1:3">
      <c r="A1144" s="25" t="s">
        <v>43</v>
      </c>
      <c r="B1144" s="25" t="s">
        <v>341</v>
      </c>
      <c r="C1144" s="26" t="s">
        <v>526</v>
      </c>
    </row>
    <row r="1145" customHeight="1" spans="1:3">
      <c r="A1145" s="25" t="s">
        <v>44</v>
      </c>
      <c r="B1145" s="25" t="s">
        <v>338</v>
      </c>
      <c r="C1145" s="26" t="s">
        <v>339</v>
      </c>
    </row>
    <row r="1146" customHeight="1" spans="1:3">
      <c r="A1146" s="25" t="s">
        <v>45</v>
      </c>
      <c r="B1146" s="25" t="s">
        <v>407</v>
      </c>
      <c r="C1146" s="26" t="s">
        <v>408</v>
      </c>
    </row>
    <row r="1147" customHeight="1" spans="1:3">
      <c r="A1147" s="25" t="s">
        <v>47</v>
      </c>
      <c r="B1147" s="25" t="s">
        <v>338</v>
      </c>
      <c r="C1147" s="26" t="s">
        <v>357</v>
      </c>
    </row>
    <row r="1148" customHeight="1" spans="1:3">
      <c r="A1148" s="25" t="s">
        <v>48</v>
      </c>
      <c r="B1148" s="25" t="s">
        <v>367</v>
      </c>
      <c r="C1148" s="26" t="s">
        <v>709</v>
      </c>
    </row>
    <row r="1149" customHeight="1" spans="1:3">
      <c r="A1149" s="25" t="s">
        <v>49</v>
      </c>
      <c r="B1149" s="25" t="s">
        <v>407</v>
      </c>
      <c r="C1149" s="26" t="s">
        <v>493</v>
      </c>
    </row>
    <row r="1150" customHeight="1" spans="1:3">
      <c r="A1150" s="25" t="s">
        <v>51</v>
      </c>
      <c r="B1150" s="25" t="s">
        <v>338</v>
      </c>
      <c r="C1150" s="26" t="s">
        <v>597</v>
      </c>
    </row>
    <row r="1151" customHeight="1" spans="1:3">
      <c r="A1151" s="25" t="s">
        <v>52</v>
      </c>
      <c r="B1151" s="25" t="s">
        <v>407</v>
      </c>
      <c r="C1151" s="26" t="s">
        <v>540</v>
      </c>
    </row>
    <row r="1152" customHeight="1" spans="1:3">
      <c r="A1152" s="25" t="s">
        <v>53</v>
      </c>
      <c r="B1152" s="25" t="s">
        <v>341</v>
      </c>
      <c r="C1152" s="26" t="s">
        <v>641</v>
      </c>
    </row>
    <row r="1153" customHeight="1" spans="1:3">
      <c r="A1153" s="25" t="s">
        <v>56</v>
      </c>
      <c r="B1153" s="25" t="s">
        <v>327</v>
      </c>
      <c r="C1153" s="26" t="s">
        <v>494</v>
      </c>
    </row>
    <row r="1154" customHeight="1" spans="1:3">
      <c r="A1154" s="25" t="s">
        <v>57</v>
      </c>
      <c r="B1154" s="25" t="s">
        <v>341</v>
      </c>
      <c r="C1154" s="26" t="s">
        <v>348</v>
      </c>
    </row>
    <row r="1155" customHeight="1" spans="1:3">
      <c r="A1155" s="25" t="s">
        <v>58</v>
      </c>
      <c r="B1155" s="25" t="s">
        <v>367</v>
      </c>
      <c r="C1155" s="26" t="s">
        <v>759</v>
      </c>
    </row>
    <row r="1156" customHeight="1" spans="1:3">
      <c r="A1156" s="25" t="s">
        <v>59</v>
      </c>
      <c r="B1156" s="25" t="s">
        <v>412</v>
      </c>
      <c r="C1156" s="26" t="s">
        <v>471</v>
      </c>
    </row>
    <row r="1157" customHeight="1" spans="1:3">
      <c r="A1157" s="25" t="s">
        <v>60</v>
      </c>
      <c r="B1157" s="25" t="s">
        <v>341</v>
      </c>
      <c r="C1157" s="26" t="s">
        <v>2751</v>
      </c>
    </row>
    <row r="1158" customHeight="1" spans="1:3">
      <c r="A1158" s="25" t="s">
        <v>564</v>
      </c>
      <c r="B1158" s="25" t="s">
        <v>491</v>
      </c>
      <c r="C1158" s="26" t="s">
        <v>565</v>
      </c>
    </row>
    <row r="1159" customHeight="1" spans="1:3">
      <c r="A1159" s="25" t="s">
        <v>62</v>
      </c>
      <c r="B1159" s="25" t="s">
        <v>341</v>
      </c>
      <c r="C1159" s="26" t="s">
        <v>419</v>
      </c>
    </row>
    <row r="1160" customHeight="1" spans="1:3">
      <c r="A1160" s="25" t="s">
        <v>63</v>
      </c>
      <c r="B1160" s="25" t="s">
        <v>327</v>
      </c>
      <c r="C1160" s="26" t="s">
        <v>527</v>
      </c>
    </row>
    <row r="1161" customHeight="1" spans="1:3">
      <c r="A1161" s="25" t="s">
        <v>64</v>
      </c>
      <c r="B1161" s="25" t="s">
        <v>327</v>
      </c>
      <c r="C1161" s="26" t="s">
        <v>592</v>
      </c>
    </row>
    <row r="1162" customHeight="1" spans="1:3">
      <c r="A1162" s="25" t="s">
        <v>65</v>
      </c>
      <c r="B1162" s="25" t="s">
        <v>327</v>
      </c>
      <c r="C1162" s="26" t="s">
        <v>568</v>
      </c>
    </row>
    <row r="1163" customHeight="1" spans="1:3">
      <c r="A1163" s="25" t="s">
        <v>66</v>
      </c>
      <c r="B1163" s="25" t="s">
        <v>341</v>
      </c>
      <c r="C1163" s="26" t="s">
        <v>2752</v>
      </c>
    </row>
    <row r="1164" customHeight="1" spans="1:3">
      <c r="A1164" s="25" t="s">
        <v>67</v>
      </c>
      <c r="B1164" s="25" t="s">
        <v>327</v>
      </c>
      <c r="C1164" s="26" t="s">
        <v>472</v>
      </c>
    </row>
    <row r="1165" customHeight="1" spans="1:3">
      <c r="A1165" s="25" t="s">
        <v>69</v>
      </c>
      <c r="B1165" s="25" t="s">
        <v>341</v>
      </c>
      <c r="C1165" s="26" t="s">
        <v>473</v>
      </c>
    </row>
    <row r="1166" customHeight="1" spans="1:3">
      <c r="A1166" s="25" t="s">
        <v>505</v>
      </c>
      <c r="B1166" s="25" t="s">
        <v>327</v>
      </c>
      <c r="C1166" s="26" t="s">
        <v>506</v>
      </c>
    </row>
    <row r="1167" customHeight="1" spans="1:3">
      <c r="A1167" s="25" t="s">
        <v>70</v>
      </c>
      <c r="B1167" s="25" t="s">
        <v>327</v>
      </c>
      <c r="C1167" s="26" t="s">
        <v>328</v>
      </c>
    </row>
    <row r="1168" customHeight="1" spans="1:3">
      <c r="A1168" s="25" t="s">
        <v>71</v>
      </c>
      <c r="B1168" s="25" t="s">
        <v>407</v>
      </c>
      <c r="C1168" s="26" t="s">
        <v>882</v>
      </c>
    </row>
    <row r="1169" customHeight="1" spans="1:3">
      <c r="A1169" s="25" t="s">
        <v>72</v>
      </c>
      <c r="B1169" s="25" t="s">
        <v>437</v>
      </c>
      <c r="C1169" s="26" t="s">
        <v>642</v>
      </c>
    </row>
    <row r="1170" customHeight="1" spans="1:3">
      <c r="A1170" s="25" t="s">
        <v>73</v>
      </c>
      <c r="B1170" s="25" t="s">
        <v>437</v>
      </c>
      <c r="C1170" s="26" t="s">
        <v>438</v>
      </c>
    </row>
    <row r="1171" customHeight="1" spans="1:3">
      <c r="A1171" s="25" t="s">
        <v>474</v>
      </c>
      <c r="B1171" s="25" t="s">
        <v>341</v>
      </c>
      <c r="C1171" s="26" t="s">
        <v>475</v>
      </c>
    </row>
    <row r="1172" customHeight="1" spans="1:3">
      <c r="A1172" s="25" t="s">
        <v>74</v>
      </c>
      <c r="B1172" s="25" t="s">
        <v>327</v>
      </c>
      <c r="C1172" s="26" t="s">
        <v>688</v>
      </c>
    </row>
    <row r="1173" customHeight="1" spans="1:3">
      <c r="A1173" s="25" t="s">
        <v>75</v>
      </c>
      <c r="B1173" s="25" t="s">
        <v>341</v>
      </c>
      <c r="C1173" s="26" t="s">
        <v>405</v>
      </c>
    </row>
    <row r="1174" customHeight="1" spans="1:3">
      <c r="A1174" s="25" t="s">
        <v>76</v>
      </c>
      <c r="B1174" s="25" t="s">
        <v>353</v>
      </c>
      <c r="C1174" s="26" t="s">
        <v>379</v>
      </c>
    </row>
    <row r="1175" customHeight="1" spans="1:3">
      <c r="A1175" s="25" t="s">
        <v>78</v>
      </c>
      <c r="B1175" s="25" t="s">
        <v>327</v>
      </c>
      <c r="C1175" s="26" t="s">
        <v>351</v>
      </c>
    </row>
    <row r="1176" customHeight="1" spans="1:3">
      <c r="A1176" s="25" t="s">
        <v>79</v>
      </c>
      <c r="B1176" s="25" t="s">
        <v>338</v>
      </c>
      <c r="C1176" s="26" t="s">
        <v>964</v>
      </c>
    </row>
    <row r="1177" customHeight="1" spans="1:3">
      <c r="A1177" s="25" t="s">
        <v>384</v>
      </c>
      <c r="B1177" s="25" t="s">
        <v>338</v>
      </c>
      <c r="C1177" s="26" t="s">
        <v>385</v>
      </c>
    </row>
    <row r="1178" customHeight="1" spans="1:3">
      <c r="A1178" s="25" t="s">
        <v>608</v>
      </c>
      <c r="B1178" s="25" t="s">
        <v>447</v>
      </c>
      <c r="C1178" s="26" t="s">
        <v>609</v>
      </c>
    </row>
    <row r="1179" customHeight="1" spans="1:3">
      <c r="A1179" s="25" t="s">
        <v>81</v>
      </c>
      <c r="B1179" s="25" t="s">
        <v>458</v>
      </c>
      <c r="C1179" s="26" t="s">
        <v>459</v>
      </c>
    </row>
    <row r="1180" customHeight="1" spans="1:3">
      <c r="A1180" s="25" t="s">
        <v>82</v>
      </c>
      <c r="B1180" s="25" t="s">
        <v>373</v>
      </c>
      <c r="C1180" s="26" t="s">
        <v>374</v>
      </c>
    </row>
    <row r="1181" customHeight="1" spans="1:3">
      <c r="A1181" s="25" t="s">
        <v>507</v>
      </c>
      <c r="B1181" s="25" t="s">
        <v>353</v>
      </c>
      <c r="C1181" s="26" t="s">
        <v>1769</v>
      </c>
    </row>
    <row r="1182" customHeight="1" spans="1:3">
      <c r="A1182" s="25" t="s">
        <v>83</v>
      </c>
      <c r="B1182" s="25" t="s">
        <v>341</v>
      </c>
      <c r="C1182" s="26" t="s">
        <v>394</v>
      </c>
    </row>
    <row r="1183" customHeight="1" spans="1:3">
      <c r="A1183" s="25" t="s">
        <v>85</v>
      </c>
      <c r="B1183" s="25" t="s">
        <v>327</v>
      </c>
      <c r="C1183" s="26" t="s">
        <v>736</v>
      </c>
    </row>
    <row r="1184" customHeight="1" spans="1:3">
      <c r="A1184" s="25" t="s">
        <v>86</v>
      </c>
      <c r="B1184" s="25" t="s">
        <v>367</v>
      </c>
      <c r="C1184" s="26" t="s">
        <v>671</v>
      </c>
    </row>
    <row r="1185" customHeight="1" spans="1:3">
      <c r="A1185" s="25" t="s">
        <v>87</v>
      </c>
      <c r="B1185" s="25" t="s">
        <v>362</v>
      </c>
      <c r="C1185" s="26" t="s">
        <v>653</v>
      </c>
    </row>
    <row r="1186" customHeight="1" spans="1:3">
      <c r="A1186" s="25" t="s">
        <v>88</v>
      </c>
      <c r="B1186" s="25" t="s">
        <v>367</v>
      </c>
      <c r="C1186" s="26" t="s">
        <v>569</v>
      </c>
    </row>
    <row r="1187" customHeight="1" spans="1:3">
      <c r="A1187" s="25" t="s">
        <v>420</v>
      </c>
      <c r="B1187" s="25" t="s">
        <v>412</v>
      </c>
      <c r="C1187" s="26" t="s">
        <v>421</v>
      </c>
    </row>
    <row r="1188" customHeight="1" spans="1:3">
      <c r="A1188" s="25" t="s">
        <v>89</v>
      </c>
      <c r="B1188" s="25" t="s">
        <v>407</v>
      </c>
      <c r="C1188" s="26" t="s">
        <v>598</v>
      </c>
    </row>
    <row r="1189" customHeight="1" spans="1:3">
      <c r="A1189" s="25" t="s">
        <v>90</v>
      </c>
      <c r="B1189" s="25" t="s">
        <v>412</v>
      </c>
      <c r="C1189" s="26" t="s">
        <v>413</v>
      </c>
    </row>
    <row r="1190" customHeight="1" spans="1:3">
      <c r="A1190" s="25" t="s">
        <v>91</v>
      </c>
      <c r="B1190" s="25" t="s">
        <v>416</v>
      </c>
      <c r="C1190" s="26" t="s">
        <v>2753</v>
      </c>
    </row>
    <row r="1191" customHeight="1" spans="1:3">
      <c r="A1191" s="25" t="s">
        <v>430</v>
      </c>
      <c r="B1191" s="25" t="s">
        <v>407</v>
      </c>
      <c r="C1191" s="26" t="s">
        <v>431</v>
      </c>
    </row>
    <row r="1192" customHeight="1" spans="1:3">
      <c r="A1192" s="25" t="s">
        <v>92</v>
      </c>
      <c r="B1192" s="25" t="s">
        <v>353</v>
      </c>
      <c r="C1192" s="26" t="s">
        <v>965</v>
      </c>
    </row>
    <row r="1193" customHeight="1" spans="1:3">
      <c r="A1193" s="25" t="s">
        <v>93</v>
      </c>
      <c r="B1193" s="25" t="s">
        <v>407</v>
      </c>
      <c r="C1193" s="26" t="s">
        <v>514</v>
      </c>
    </row>
    <row r="1194" customHeight="1" spans="1:3">
      <c r="A1194" s="25" t="s">
        <v>94</v>
      </c>
      <c r="B1194" s="25" t="s">
        <v>367</v>
      </c>
      <c r="C1194" s="26" t="s">
        <v>610</v>
      </c>
    </row>
    <row r="1195" customHeight="1" spans="1:3">
      <c r="A1195" s="25" t="s">
        <v>95</v>
      </c>
      <c r="B1195" s="25" t="s">
        <v>341</v>
      </c>
      <c r="C1195" s="26" t="s">
        <v>444</v>
      </c>
    </row>
    <row r="1196" customHeight="1" spans="1:3">
      <c r="A1196" s="25" t="s">
        <v>96</v>
      </c>
      <c r="B1196" s="25" t="s">
        <v>341</v>
      </c>
      <c r="C1196" s="26" t="s">
        <v>654</v>
      </c>
    </row>
    <row r="1197" customHeight="1" spans="1:3">
      <c r="A1197" s="25" t="s">
        <v>97</v>
      </c>
      <c r="B1197" s="25" t="s">
        <v>362</v>
      </c>
      <c r="C1197" s="26" t="s">
        <v>958</v>
      </c>
    </row>
    <row r="1198" customHeight="1" spans="1:3">
      <c r="A1198" s="25" t="s">
        <v>99</v>
      </c>
      <c r="B1198" s="25" t="s">
        <v>353</v>
      </c>
      <c r="C1198" s="26" t="s">
        <v>381</v>
      </c>
    </row>
    <row r="1199" customHeight="1" spans="1:3">
      <c r="A1199" s="25" t="s">
        <v>570</v>
      </c>
      <c r="B1199" s="25" t="s">
        <v>509</v>
      </c>
      <c r="C1199" s="26" t="s">
        <v>571</v>
      </c>
    </row>
    <row r="1200" customHeight="1" spans="1:3">
      <c r="A1200" s="25" t="s">
        <v>100</v>
      </c>
      <c r="B1200" s="25" t="s">
        <v>447</v>
      </c>
      <c r="C1200" s="26" t="s">
        <v>497</v>
      </c>
    </row>
    <row r="1201" customHeight="1" spans="1:3">
      <c r="A1201" s="25" t="s">
        <v>101</v>
      </c>
      <c r="B1201" s="25" t="s">
        <v>338</v>
      </c>
      <c r="C1201" s="26" t="s">
        <v>716</v>
      </c>
    </row>
    <row r="1202" customHeight="1" spans="1:3">
      <c r="A1202" s="25" t="s">
        <v>460</v>
      </c>
      <c r="B1202" s="25" t="s">
        <v>454</v>
      </c>
      <c r="C1202" s="26" t="s">
        <v>461</v>
      </c>
    </row>
    <row r="1203" customHeight="1" spans="1:3">
      <c r="A1203" s="25" t="s">
        <v>106</v>
      </c>
      <c r="B1203" s="25" t="s">
        <v>458</v>
      </c>
      <c r="C1203" s="26" t="s">
        <v>673</v>
      </c>
    </row>
    <row r="1204" customHeight="1" spans="1:3">
      <c r="A1204" s="25" t="s">
        <v>107</v>
      </c>
      <c r="B1204" s="25" t="s">
        <v>412</v>
      </c>
      <c r="C1204" s="26" t="s">
        <v>498</v>
      </c>
    </row>
    <row r="1205" customHeight="1" spans="1:3">
      <c r="A1205" s="25" t="s">
        <v>108</v>
      </c>
      <c r="B1205" s="25" t="s">
        <v>458</v>
      </c>
      <c r="C1205" s="26" t="s">
        <v>760</v>
      </c>
    </row>
    <row r="1206" customHeight="1" spans="1:3">
      <c r="A1206" s="25" t="s">
        <v>109</v>
      </c>
      <c r="B1206" s="25" t="s">
        <v>338</v>
      </c>
      <c r="C1206" s="26" t="s">
        <v>382</v>
      </c>
    </row>
    <row r="1207" customHeight="1" spans="1:3">
      <c r="A1207" s="25" t="s">
        <v>543</v>
      </c>
      <c r="B1207" s="25" t="s">
        <v>407</v>
      </c>
      <c r="C1207" s="26" t="s">
        <v>544</v>
      </c>
    </row>
    <row r="1208" customHeight="1" spans="1:3">
      <c r="A1208" s="25" t="s">
        <v>885</v>
      </c>
      <c r="B1208" s="25" t="s">
        <v>353</v>
      </c>
      <c r="C1208" s="26" t="s">
        <v>886</v>
      </c>
    </row>
    <row r="1209" customHeight="1" spans="1:3">
      <c r="A1209" s="25" t="s">
        <v>110</v>
      </c>
      <c r="B1209" s="25" t="s">
        <v>655</v>
      </c>
      <c r="C1209" s="26" t="s">
        <v>656</v>
      </c>
    </row>
    <row r="1210" customHeight="1" spans="1:3">
      <c r="A1210" s="25" t="s">
        <v>111</v>
      </c>
      <c r="B1210" s="25" t="s">
        <v>327</v>
      </c>
      <c r="C1210" s="26" t="s">
        <v>572</v>
      </c>
    </row>
    <row r="1211" customHeight="1" spans="1:3">
      <c r="A1211" s="25" t="s">
        <v>112</v>
      </c>
      <c r="B1211" s="25" t="s">
        <v>509</v>
      </c>
      <c r="C1211" s="26" t="s">
        <v>510</v>
      </c>
    </row>
    <row r="1212" customHeight="1" spans="1:3">
      <c r="A1212" s="25" t="s">
        <v>113</v>
      </c>
      <c r="B1212" s="25" t="s">
        <v>353</v>
      </c>
      <c r="C1212" s="26" t="s">
        <v>392</v>
      </c>
    </row>
    <row r="1213" customHeight="1" spans="1:3">
      <c r="A1213" s="25" t="s">
        <v>115</v>
      </c>
      <c r="B1213" s="25" t="s">
        <v>353</v>
      </c>
      <c r="C1213" s="26" t="s">
        <v>993</v>
      </c>
    </row>
    <row r="1214" customHeight="1" spans="1:3">
      <c r="A1214" s="25" t="s">
        <v>116</v>
      </c>
      <c r="B1214" s="25" t="s">
        <v>367</v>
      </c>
      <c r="C1214" s="26" t="s">
        <v>617</v>
      </c>
    </row>
    <row r="1215" customHeight="1" spans="1:3">
      <c r="A1215" s="25" t="s">
        <v>666</v>
      </c>
      <c r="B1215" s="25" t="s">
        <v>338</v>
      </c>
      <c r="C1215" s="26" t="s">
        <v>667</v>
      </c>
    </row>
    <row r="1216" customHeight="1" spans="1:3">
      <c r="A1216" s="25" t="s">
        <v>118</v>
      </c>
      <c r="B1216" s="25" t="s">
        <v>327</v>
      </c>
      <c r="C1216" s="26" t="s">
        <v>611</v>
      </c>
    </row>
    <row r="1217" customHeight="1" spans="1:3">
      <c r="A1217" s="25" t="s">
        <v>119</v>
      </c>
      <c r="B1217" s="25" t="s">
        <v>341</v>
      </c>
      <c r="C1217" s="26" t="s">
        <v>618</v>
      </c>
    </row>
    <row r="1218" customHeight="1" spans="1:3">
      <c r="A1218" s="25" t="s">
        <v>120</v>
      </c>
      <c r="B1218" s="25" t="s">
        <v>426</v>
      </c>
      <c r="C1218" s="26" t="s">
        <v>427</v>
      </c>
    </row>
    <row r="1219" customHeight="1" spans="1:3">
      <c r="A1219" s="25" t="s">
        <v>121</v>
      </c>
      <c r="B1219" s="25" t="s">
        <v>1417</v>
      </c>
      <c r="C1219" s="26" t="s">
        <v>433</v>
      </c>
    </row>
    <row r="1220" customHeight="1" spans="1:3">
      <c r="A1220" s="25" t="s">
        <v>122</v>
      </c>
      <c r="B1220" s="25" t="s">
        <v>386</v>
      </c>
      <c r="C1220" s="26" t="s">
        <v>387</v>
      </c>
    </row>
    <row r="1221" customHeight="1" spans="1:3">
      <c r="A1221" s="25" t="s">
        <v>123</v>
      </c>
      <c r="B1221" s="25" t="s">
        <v>619</v>
      </c>
      <c r="C1221" s="26" t="s">
        <v>620</v>
      </c>
    </row>
    <row r="1222" customHeight="1" spans="1:3">
      <c r="A1222" s="25" t="s">
        <v>631</v>
      </c>
      <c r="B1222" s="25" t="s">
        <v>630</v>
      </c>
      <c r="C1222" s="26" t="s">
        <v>632</v>
      </c>
    </row>
    <row r="1223" customHeight="1" spans="1:3">
      <c r="A1223" s="25" t="s">
        <v>124</v>
      </c>
      <c r="B1223" s="25" t="s">
        <v>364</v>
      </c>
      <c r="C1223" s="26" t="s">
        <v>365</v>
      </c>
    </row>
    <row r="1224" customHeight="1" spans="1:3">
      <c r="A1224" s="25" t="s">
        <v>125</v>
      </c>
      <c r="B1224" s="25" t="s">
        <v>423</v>
      </c>
      <c r="C1224" s="26" t="s">
        <v>434</v>
      </c>
    </row>
    <row r="1225" customHeight="1" spans="1:3">
      <c r="A1225" s="25" t="s">
        <v>126</v>
      </c>
      <c r="B1225" s="25" t="s">
        <v>353</v>
      </c>
      <c r="C1225" s="26" t="s">
        <v>388</v>
      </c>
    </row>
    <row r="1226" customHeight="1" spans="1:3">
      <c r="A1226" s="25" t="s">
        <v>127</v>
      </c>
      <c r="B1226" s="25" t="s">
        <v>353</v>
      </c>
      <c r="C1226" s="26" t="s">
        <v>643</v>
      </c>
    </row>
    <row r="1227" customHeight="1" spans="1:3">
      <c r="A1227" s="25" t="s">
        <v>128</v>
      </c>
      <c r="B1227" s="25" t="s">
        <v>621</v>
      </c>
      <c r="C1227" s="26" t="s">
        <v>622</v>
      </c>
    </row>
    <row r="1228" customHeight="1" spans="1:3">
      <c r="A1228" s="25" t="s">
        <v>129</v>
      </c>
      <c r="B1228" s="25" t="s">
        <v>402</v>
      </c>
      <c r="C1228" s="26" t="s">
        <v>403</v>
      </c>
    </row>
    <row r="1229" customHeight="1" spans="1:3">
      <c r="A1229" s="25" t="s">
        <v>745</v>
      </c>
      <c r="B1229" s="25" t="s">
        <v>407</v>
      </c>
      <c r="C1229" s="26" t="s">
        <v>746</v>
      </c>
    </row>
    <row r="1230" customHeight="1" spans="1:3">
      <c r="A1230" s="25" t="s">
        <v>518</v>
      </c>
      <c r="B1230" s="25" t="s">
        <v>517</v>
      </c>
      <c r="C1230" s="26" t="s">
        <v>519</v>
      </c>
    </row>
    <row r="1231" customHeight="1" spans="1:3">
      <c r="A1231" s="25" t="s">
        <v>130</v>
      </c>
      <c r="B1231" s="25" t="s">
        <v>407</v>
      </c>
      <c r="C1231" s="26" t="s">
        <v>637</v>
      </c>
    </row>
    <row r="1232" customHeight="1" spans="1:3">
      <c r="A1232" s="25" t="s">
        <v>131</v>
      </c>
      <c r="B1232" s="25" t="s">
        <v>728</v>
      </c>
      <c r="C1232" s="26" t="s">
        <v>729</v>
      </c>
    </row>
    <row r="1233" customHeight="1" spans="1:3">
      <c r="A1233" s="25" t="s">
        <v>132</v>
      </c>
      <c r="B1233" s="25" t="s">
        <v>478</v>
      </c>
      <c r="C1233" s="26" t="s">
        <v>511</v>
      </c>
    </row>
    <row r="1234" customHeight="1" spans="1:3">
      <c r="A1234" s="25" t="s">
        <v>133</v>
      </c>
      <c r="B1234" s="25" t="s">
        <v>338</v>
      </c>
      <c r="C1234" s="26" t="s">
        <v>573</v>
      </c>
    </row>
    <row r="1235" customHeight="1" spans="1:3">
      <c r="A1235" s="25" t="s">
        <v>134</v>
      </c>
      <c r="B1235" s="25" t="s">
        <v>574</v>
      </c>
      <c r="C1235" s="26" t="s">
        <v>575</v>
      </c>
    </row>
    <row r="1236" customHeight="1" spans="1:3">
      <c r="A1236" s="25" t="s">
        <v>135</v>
      </c>
      <c r="B1236" s="25" t="s">
        <v>721</v>
      </c>
      <c r="C1236" s="26" t="s">
        <v>722</v>
      </c>
    </row>
    <row r="1237" customHeight="1" spans="1:3">
      <c r="A1237" s="25" t="s">
        <v>136</v>
      </c>
      <c r="B1237" s="25" t="s">
        <v>851</v>
      </c>
      <c r="C1237" s="26" t="s">
        <v>1830</v>
      </c>
    </row>
    <row r="1238" customHeight="1" spans="1:3">
      <c r="A1238" s="25" t="s">
        <v>137</v>
      </c>
      <c r="B1238" s="25" t="s">
        <v>445</v>
      </c>
      <c r="C1238" s="26" t="s">
        <v>951</v>
      </c>
    </row>
    <row r="1239" customHeight="1" spans="1:3">
      <c r="A1239" s="25" t="s">
        <v>138</v>
      </c>
      <c r="B1239" s="25" t="s">
        <v>476</v>
      </c>
      <c r="C1239" s="26" t="s">
        <v>477</v>
      </c>
    </row>
    <row r="1240" customHeight="1" spans="1:3">
      <c r="A1240" s="25" t="s">
        <v>139</v>
      </c>
      <c r="B1240" s="25" t="s">
        <v>509</v>
      </c>
      <c r="C1240" s="26" t="s">
        <v>545</v>
      </c>
    </row>
    <row r="1241" customHeight="1" spans="1:3">
      <c r="A1241" s="25" t="s">
        <v>140</v>
      </c>
      <c r="B1241" s="25" t="s">
        <v>500</v>
      </c>
      <c r="C1241" s="26" t="s">
        <v>501</v>
      </c>
    </row>
    <row r="1242" customHeight="1" spans="1:3">
      <c r="A1242" s="25" t="s">
        <v>141</v>
      </c>
      <c r="B1242" s="25" t="s">
        <v>541</v>
      </c>
      <c r="C1242" s="26" t="s">
        <v>599</v>
      </c>
    </row>
    <row r="1243" customHeight="1" spans="1:3">
      <c r="A1243" s="25" t="s">
        <v>142</v>
      </c>
      <c r="B1243" s="25" t="s">
        <v>480</v>
      </c>
      <c r="C1243" s="26" t="s">
        <v>548</v>
      </c>
    </row>
    <row r="1244" customHeight="1" spans="1:3">
      <c r="A1244" s="25" t="s">
        <v>698</v>
      </c>
      <c r="B1244" s="25" t="s">
        <v>697</v>
      </c>
      <c r="C1244" s="26" t="s">
        <v>699</v>
      </c>
    </row>
    <row r="1245" customHeight="1" spans="1:3">
      <c r="A1245" s="25" t="s">
        <v>576</v>
      </c>
      <c r="B1245" s="25" t="s">
        <v>353</v>
      </c>
      <c r="C1245" s="26" t="s">
        <v>577</v>
      </c>
    </row>
    <row r="1246" customHeight="1" spans="1:3">
      <c r="A1246" s="25" t="s">
        <v>143</v>
      </c>
      <c r="B1246" s="25" t="s">
        <v>478</v>
      </c>
      <c r="C1246" s="26" t="s">
        <v>479</v>
      </c>
    </row>
    <row r="1247" customHeight="1" spans="1:3">
      <c r="A1247" s="25" t="s">
        <v>144</v>
      </c>
      <c r="B1247" s="25" t="s">
        <v>623</v>
      </c>
      <c r="C1247" s="26" t="s">
        <v>660</v>
      </c>
    </row>
    <row r="1248" customHeight="1" spans="1:3">
      <c r="A1248" s="25" t="s">
        <v>145</v>
      </c>
      <c r="B1248" s="25" t="s">
        <v>480</v>
      </c>
      <c r="C1248" s="26" t="s">
        <v>481</v>
      </c>
    </row>
    <row r="1249" customHeight="1" spans="1:3">
      <c r="A1249" s="25" t="s">
        <v>146</v>
      </c>
      <c r="B1249" s="25" t="s">
        <v>439</v>
      </c>
      <c r="C1249" s="26" t="s">
        <v>440</v>
      </c>
    </row>
    <row r="1250" customHeight="1" spans="1:3">
      <c r="A1250" s="25" t="s">
        <v>676</v>
      </c>
      <c r="B1250" s="25" t="s">
        <v>675</v>
      </c>
      <c r="C1250" s="26" t="s">
        <v>677</v>
      </c>
    </row>
    <row r="1251" customHeight="1" spans="1:3">
      <c r="A1251" s="25" t="s">
        <v>149</v>
      </c>
      <c r="B1251" s="25" t="s">
        <v>341</v>
      </c>
      <c r="C1251" s="26" t="s">
        <v>578</v>
      </c>
    </row>
    <row r="1252" customHeight="1" spans="1:3">
      <c r="A1252" s="25" t="s">
        <v>150</v>
      </c>
      <c r="B1252" s="25" t="s">
        <v>462</v>
      </c>
      <c r="C1252" s="26" t="s">
        <v>463</v>
      </c>
    </row>
    <row r="1253" customHeight="1" spans="1:3">
      <c r="A1253" s="25" t="s">
        <v>151</v>
      </c>
      <c r="B1253" s="25" t="s">
        <v>747</v>
      </c>
      <c r="C1253" s="26" t="s">
        <v>748</v>
      </c>
    </row>
    <row r="1254" customHeight="1" spans="1:3">
      <c r="A1254" s="25" t="s">
        <v>152</v>
      </c>
      <c r="B1254" s="25" t="s">
        <v>327</v>
      </c>
      <c r="C1254" s="26" t="s">
        <v>532</v>
      </c>
    </row>
    <row r="1255" customHeight="1" spans="1:3">
      <c r="A1255" s="25" t="s">
        <v>153</v>
      </c>
      <c r="B1255" s="25" t="s">
        <v>856</v>
      </c>
      <c r="C1255" s="26" t="s">
        <v>953</v>
      </c>
    </row>
    <row r="1256" customHeight="1" spans="1:3">
      <c r="A1256" s="25" t="s">
        <v>483</v>
      </c>
      <c r="B1256" s="25" t="s">
        <v>447</v>
      </c>
      <c r="C1256" s="26" t="s">
        <v>484</v>
      </c>
    </row>
    <row r="1257" customHeight="1" spans="1:3">
      <c r="A1257" s="25" t="s">
        <v>154</v>
      </c>
      <c r="B1257" s="25" t="s">
        <v>441</v>
      </c>
      <c r="C1257" s="26" t="s">
        <v>442</v>
      </c>
    </row>
    <row r="1258" customHeight="1" spans="1:3">
      <c r="A1258" s="25" t="s">
        <v>155</v>
      </c>
      <c r="B1258" s="25" t="s">
        <v>462</v>
      </c>
      <c r="C1258" s="26" t="s">
        <v>534</v>
      </c>
    </row>
    <row r="1259" customHeight="1" spans="1:3">
      <c r="A1259" s="25" t="s">
        <v>156</v>
      </c>
      <c r="B1259" s="25" t="s">
        <v>412</v>
      </c>
      <c r="C1259" s="26" t="s">
        <v>422</v>
      </c>
    </row>
    <row r="1260" customHeight="1" spans="1:3">
      <c r="A1260" s="25" t="s">
        <v>740</v>
      </c>
      <c r="B1260" s="25" t="s">
        <v>739</v>
      </c>
      <c r="C1260" s="26" t="s">
        <v>741</v>
      </c>
    </row>
    <row r="1261" customHeight="1" spans="1:3">
      <c r="A1261" s="25" t="s">
        <v>157</v>
      </c>
      <c r="B1261" s="25" t="s">
        <v>485</v>
      </c>
      <c r="C1261" s="26" t="s">
        <v>486</v>
      </c>
    </row>
    <row r="1262" customHeight="1" spans="1:3">
      <c r="A1262" s="25" t="s">
        <v>158</v>
      </c>
      <c r="B1262" s="25" t="s">
        <v>373</v>
      </c>
      <c r="C1262" s="26" t="s">
        <v>535</v>
      </c>
    </row>
    <row r="1263" customHeight="1" spans="1:3">
      <c r="A1263" s="25" t="s">
        <v>159</v>
      </c>
      <c r="B1263" s="25" t="s">
        <v>447</v>
      </c>
      <c r="C1263" s="26" t="s">
        <v>448</v>
      </c>
    </row>
    <row r="1264" customHeight="1" spans="1:3">
      <c r="A1264" s="25" t="s">
        <v>678</v>
      </c>
      <c r="B1264" s="25" t="s">
        <v>345</v>
      </c>
      <c r="C1264" s="26" t="s">
        <v>679</v>
      </c>
    </row>
    <row r="1265" customHeight="1" spans="1:3">
      <c r="A1265" s="25" t="s">
        <v>160</v>
      </c>
      <c r="B1265" s="25" t="s">
        <v>623</v>
      </c>
      <c r="C1265" s="26" t="s">
        <v>624</v>
      </c>
    </row>
    <row r="1266" customHeight="1" spans="1:3">
      <c r="A1266" s="25" t="s">
        <v>161</v>
      </c>
      <c r="B1266" s="25" t="s">
        <v>478</v>
      </c>
      <c r="C1266" s="26" t="s">
        <v>976</v>
      </c>
    </row>
    <row r="1267" customHeight="1" spans="1:3">
      <c r="A1267" s="25" t="s">
        <v>162</v>
      </c>
      <c r="B1267" s="25" t="s">
        <v>549</v>
      </c>
      <c r="C1267" s="26" t="s">
        <v>550</v>
      </c>
    </row>
    <row r="1268" customHeight="1" spans="1:3">
      <c r="A1268" s="25" t="s">
        <v>164</v>
      </c>
      <c r="B1268" s="25" t="s">
        <v>454</v>
      </c>
      <c r="C1268" s="26" t="s">
        <v>466</v>
      </c>
    </row>
    <row r="1269" customHeight="1" spans="1:3">
      <c r="A1269" s="25" t="s">
        <v>399</v>
      </c>
      <c r="B1269" s="25" t="s">
        <v>398</v>
      </c>
      <c r="C1269" s="26" t="s">
        <v>400</v>
      </c>
    </row>
    <row r="1270" customHeight="1" spans="1:3">
      <c r="A1270" s="25" t="s">
        <v>165</v>
      </c>
      <c r="B1270" s="25" t="s">
        <v>752</v>
      </c>
      <c r="C1270" s="26" t="s">
        <v>753</v>
      </c>
    </row>
    <row r="1271" customHeight="1" spans="1:3">
      <c r="A1271" s="25" t="s">
        <v>166</v>
      </c>
      <c r="B1271" s="25" t="s">
        <v>478</v>
      </c>
      <c r="C1271" s="26" t="s">
        <v>711</v>
      </c>
    </row>
    <row r="1272" customHeight="1" spans="1:3">
      <c r="A1272" s="25" t="s">
        <v>167</v>
      </c>
      <c r="B1272" s="25" t="s">
        <v>353</v>
      </c>
      <c r="C1272" s="26" t="s">
        <v>887</v>
      </c>
    </row>
    <row r="1273" customHeight="1" spans="1:3">
      <c r="A1273" s="25" t="s">
        <v>168</v>
      </c>
      <c r="B1273" s="25" t="s">
        <v>487</v>
      </c>
      <c r="C1273" s="26" t="s">
        <v>488</v>
      </c>
    </row>
    <row r="1274" customHeight="1" spans="1:3">
      <c r="A1274" s="25" t="s">
        <v>169</v>
      </c>
      <c r="B1274" s="25" t="s">
        <v>458</v>
      </c>
      <c r="C1274" s="26" t="s">
        <v>690</v>
      </c>
    </row>
    <row r="1275" customHeight="1" spans="1:3">
      <c r="A1275" s="25" t="s">
        <v>989</v>
      </c>
      <c r="B1275" s="25" t="s">
        <v>988</v>
      </c>
      <c r="C1275" s="26" t="s">
        <v>990</v>
      </c>
    </row>
    <row r="1276" customHeight="1" spans="1:3">
      <c r="A1276" s="25" t="s">
        <v>170</v>
      </c>
      <c r="B1276" s="25" t="s">
        <v>445</v>
      </c>
      <c r="C1276" s="26" t="s">
        <v>446</v>
      </c>
    </row>
    <row r="1277" customHeight="1" spans="1:3">
      <c r="A1277" s="25" t="s">
        <v>602</v>
      </c>
      <c r="B1277" s="25" t="s">
        <v>327</v>
      </c>
      <c r="C1277" s="26" t="s">
        <v>603</v>
      </c>
    </row>
    <row r="1278" customHeight="1" spans="1:3">
      <c r="A1278" s="25" t="s">
        <v>172</v>
      </c>
      <c r="B1278" s="25" t="s">
        <v>327</v>
      </c>
      <c r="C1278" s="26" t="s">
        <v>959</v>
      </c>
    </row>
    <row r="1279" customHeight="1" spans="1:3">
      <c r="A1279" s="25" t="s">
        <v>173</v>
      </c>
      <c r="B1279" s="25" t="s">
        <v>478</v>
      </c>
      <c r="C1279" s="26" t="s">
        <v>657</v>
      </c>
    </row>
    <row r="1280" customHeight="1" spans="1:3">
      <c r="A1280" s="25" t="s">
        <v>606</v>
      </c>
      <c r="B1280" s="25" t="s">
        <v>485</v>
      </c>
      <c r="C1280" s="26" t="s">
        <v>607</v>
      </c>
    </row>
    <row r="1281" customHeight="1" spans="1:3">
      <c r="A1281" s="25" t="s">
        <v>174</v>
      </c>
      <c r="B1281" s="25" t="s">
        <v>412</v>
      </c>
      <c r="C1281" s="26" t="s">
        <v>844</v>
      </c>
    </row>
    <row r="1282" customHeight="1" spans="1:3">
      <c r="A1282" s="25" t="s">
        <v>175</v>
      </c>
      <c r="B1282" s="25" t="s">
        <v>367</v>
      </c>
      <c r="C1282" s="26" t="s">
        <v>659</v>
      </c>
    </row>
    <row r="1283" customHeight="1" spans="1:3">
      <c r="A1283" s="25" t="s">
        <v>904</v>
      </c>
      <c r="B1283" s="25" t="s">
        <v>718</v>
      </c>
      <c r="C1283" s="26" t="s">
        <v>905</v>
      </c>
    </row>
    <row r="1284" customHeight="1" spans="1:3">
      <c r="A1284" s="25" t="s">
        <v>176</v>
      </c>
      <c r="B1284" s="25" t="s">
        <v>1053</v>
      </c>
      <c r="C1284" s="26" t="s">
        <v>1710</v>
      </c>
    </row>
    <row r="1285" customHeight="1" spans="1:3">
      <c r="A1285" s="25" t="s">
        <v>177</v>
      </c>
      <c r="B1285" s="25" t="s">
        <v>625</v>
      </c>
      <c r="C1285" s="26" t="s">
        <v>626</v>
      </c>
    </row>
    <row r="1286" customHeight="1" spans="1:3">
      <c r="A1286" s="25" t="s">
        <v>683</v>
      </c>
      <c r="B1286" s="25" t="s">
        <v>458</v>
      </c>
      <c r="C1286" s="26" t="s">
        <v>684</v>
      </c>
    </row>
    <row r="1287" customHeight="1" spans="1:3">
      <c r="A1287" s="25" t="s">
        <v>733</v>
      </c>
      <c r="B1287" s="25" t="s">
        <v>458</v>
      </c>
      <c r="C1287" s="26" t="s">
        <v>734</v>
      </c>
    </row>
    <row r="1288" customHeight="1" spans="1:3">
      <c r="A1288" s="25" t="s">
        <v>178</v>
      </c>
      <c r="B1288" s="25" t="s">
        <v>895</v>
      </c>
      <c r="C1288" s="26" t="s">
        <v>2755</v>
      </c>
    </row>
    <row r="1289" customHeight="1" spans="1:3">
      <c r="A1289" s="25" t="s">
        <v>179</v>
      </c>
      <c r="B1289" s="25" t="s">
        <v>458</v>
      </c>
      <c r="C1289" s="26" t="s">
        <v>523</v>
      </c>
    </row>
    <row r="1290" customHeight="1" spans="1:3">
      <c r="A1290" s="25" t="s">
        <v>180</v>
      </c>
      <c r="B1290" s="25" t="s">
        <v>458</v>
      </c>
      <c r="C1290" s="26" t="s">
        <v>628</v>
      </c>
    </row>
    <row r="1291" customHeight="1" spans="1:3">
      <c r="A1291" s="25" t="s">
        <v>692</v>
      </c>
      <c r="B1291" s="25" t="s">
        <v>691</v>
      </c>
      <c r="C1291" s="26" t="s">
        <v>693</v>
      </c>
    </row>
    <row r="1292" customHeight="1" spans="1:3">
      <c r="A1292" s="25" t="s">
        <v>181</v>
      </c>
      <c r="B1292" s="25" t="s">
        <v>661</v>
      </c>
      <c r="C1292" s="26" t="s">
        <v>2756</v>
      </c>
    </row>
    <row r="1293" customHeight="1" spans="1:3">
      <c r="A1293" s="25" t="s">
        <v>552</v>
      </c>
      <c r="B1293" s="25" t="s">
        <v>551</v>
      </c>
      <c r="C1293" s="26" t="s">
        <v>553</v>
      </c>
    </row>
    <row r="1294" customHeight="1" spans="1:3">
      <c r="A1294" s="25" t="s">
        <v>182</v>
      </c>
      <c r="B1294" s="25" t="s">
        <v>327</v>
      </c>
      <c r="C1294" s="26" t="s">
        <v>512</v>
      </c>
    </row>
    <row r="1295" customHeight="1" spans="1:3">
      <c r="A1295" s="25" t="s">
        <v>183</v>
      </c>
      <c r="B1295" s="25" t="s">
        <v>341</v>
      </c>
      <c r="C1295" s="26" t="s">
        <v>2757</v>
      </c>
    </row>
    <row r="1296" customHeight="1" spans="1:3">
      <c r="A1296" s="25" t="s">
        <v>184</v>
      </c>
      <c r="B1296" s="25" t="s">
        <v>485</v>
      </c>
      <c r="C1296" s="26" t="s">
        <v>2758</v>
      </c>
    </row>
    <row r="1297" customHeight="1" spans="1:3">
      <c r="A1297" s="25" t="s">
        <v>185</v>
      </c>
      <c r="B1297" s="25" t="s">
        <v>458</v>
      </c>
      <c r="C1297" s="26" t="s">
        <v>2759</v>
      </c>
    </row>
    <row r="1298" customHeight="1" spans="1:3">
      <c r="A1298" s="25" t="s">
        <v>634</v>
      </c>
      <c r="B1298" s="25" t="s">
        <v>633</v>
      </c>
      <c r="C1298" s="26" t="s">
        <v>2776</v>
      </c>
    </row>
    <row r="1299" customHeight="1" spans="1:3">
      <c r="A1299" s="25" t="s">
        <v>187</v>
      </c>
      <c r="B1299" s="25" t="s">
        <v>341</v>
      </c>
      <c r="C1299" s="26" t="s">
        <v>1046</v>
      </c>
    </row>
    <row r="1300" customHeight="1" spans="1:3">
      <c r="A1300" s="25" t="s">
        <v>188</v>
      </c>
      <c r="B1300" s="25" t="s">
        <v>338</v>
      </c>
      <c r="C1300" s="26" t="s">
        <v>884</v>
      </c>
    </row>
    <row r="1301" customHeight="1" spans="1:3">
      <c r="A1301" s="25" t="s">
        <v>189</v>
      </c>
      <c r="B1301" s="25" t="s">
        <v>566</v>
      </c>
      <c r="C1301" s="26" t="s">
        <v>567</v>
      </c>
    </row>
    <row r="1302" customHeight="1" spans="1:3">
      <c r="A1302" s="25" t="s">
        <v>190</v>
      </c>
      <c r="B1302" s="25" t="s">
        <v>646</v>
      </c>
      <c r="C1302" s="26" t="s">
        <v>2760</v>
      </c>
    </row>
    <row r="1303" customHeight="1" spans="1:3">
      <c r="A1303" s="25" t="s">
        <v>191</v>
      </c>
      <c r="B1303" s="25" t="s">
        <v>789</v>
      </c>
      <c r="C1303" s="26" t="s">
        <v>790</v>
      </c>
    </row>
    <row r="1304" customHeight="1" spans="1:3">
      <c r="A1304" s="25" t="s">
        <v>192</v>
      </c>
      <c r="B1304" s="25" t="s">
        <v>681</v>
      </c>
      <c r="C1304" s="26" t="s">
        <v>682</v>
      </c>
    </row>
    <row r="1305" customHeight="1" spans="1:3">
      <c r="A1305" s="25" t="s">
        <v>193</v>
      </c>
      <c r="B1305" s="25" t="s">
        <v>834</v>
      </c>
      <c r="C1305" s="26" t="s">
        <v>835</v>
      </c>
    </row>
    <row r="1306" customHeight="1" spans="1:3">
      <c r="A1306" s="25" t="s">
        <v>194</v>
      </c>
      <c r="B1306" s="25" t="s">
        <v>694</v>
      </c>
      <c r="C1306" s="26" t="s">
        <v>695</v>
      </c>
    </row>
    <row r="1307" customHeight="1" spans="1:3">
      <c r="A1307" s="25" t="s">
        <v>195</v>
      </c>
      <c r="B1307" s="25" t="s">
        <v>341</v>
      </c>
      <c r="C1307" s="26" t="s">
        <v>818</v>
      </c>
    </row>
    <row r="1308" customHeight="1" spans="1:3">
      <c r="A1308" s="25" t="s">
        <v>196</v>
      </c>
      <c r="B1308" s="25" t="s">
        <v>327</v>
      </c>
      <c r="C1308" s="26" t="s">
        <v>2761</v>
      </c>
    </row>
    <row r="1309" customHeight="1" spans="1:3">
      <c r="A1309" s="25" t="s">
        <v>197</v>
      </c>
      <c r="B1309" s="25" t="s">
        <v>949</v>
      </c>
      <c r="C1309" s="26" t="s">
        <v>950</v>
      </c>
    </row>
    <row r="1310" customHeight="1" spans="1:3">
      <c r="A1310" s="25" t="s">
        <v>198</v>
      </c>
      <c r="B1310" s="25" t="s">
        <v>621</v>
      </c>
      <c r="C1310" s="26" t="s">
        <v>963</v>
      </c>
    </row>
    <row r="1311" customHeight="1" spans="1:3">
      <c r="A1311" s="25" t="s">
        <v>936</v>
      </c>
      <c r="B1311" s="25" t="s">
        <v>935</v>
      </c>
      <c r="C1311" s="26" t="s">
        <v>937</v>
      </c>
    </row>
    <row r="1312" customHeight="1" spans="1:3">
      <c r="A1312" s="25" t="s">
        <v>199</v>
      </c>
      <c r="B1312" s="25" t="s">
        <v>423</v>
      </c>
      <c r="C1312" s="26" t="s">
        <v>2762</v>
      </c>
    </row>
    <row r="1313" customHeight="1" spans="1:3">
      <c r="A1313" s="25" t="s">
        <v>799</v>
      </c>
      <c r="B1313" s="25" t="s">
        <v>932</v>
      </c>
      <c r="C1313" s="26" t="s">
        <v>800</v>
      </c>
    </row>
    <row r="1314" customHeight="1" spans="1:3">
      <c r="A1314" s="25" t="s">
        <v>200</v>
      </c>
      <c r="B1314" s="25" t="s">
        <v>407</v>
      </c>
      <c r="C1314" s="26" t="s">
        <v>588</v>
      </c>
    </row>
    <row r="1315" customHeight="1" spans="1:3">
      <c r="A1315" s="25" t="s">
        <v>559</v>
      </c>
      <c r="B1315" s="25" t="s">
        <v>478</v>
      </c>
      <c r="C1315" s="26" t="s">
        <v>560</v>
      </c>
    </row>
    <row r="1316" customHeight="1" spans="1:3">
      <c r="A1316" s="25" t="s">
        <v>593</v>
      </c>
      <c r="B1316" s="25" t="s">
        <v>364</v>
      </c>
      <c r="C1316" s="26" t="s">
        <v>594</v>
      </c>
    </row>
    <row r="1317" customHeight="1" spans="1:3">
      <c r="A1317" s="25" t="s">
        <v>202</v>
      </c>
      <c r="B1317" s="25" t="s">
        <v>906</v>
      </c>
      <c r="C1317" s="26" t="s">
        <v>868</v>
      </c>
    </row>
    <row r="1318" customHeight="1" spans="1:3">
      <c r="A1318" s="25" t="s">
        <v>203</v>
      </c>
      <c r="B1318" s="25" t="s">
        <v>353</v>
      </c>
      <c r="C1318" s="26" t="s">
        <v>1004</v>
      </c>
    </row>
    <row r="1319" customHeight="1" spans="1:3">
      <c r="A1319" s="25" t="s">
        <v>204</v>
      </c>
      <c r="B1319" s="25" t="s">
        <v>723</v>
      </c>
      <c r="C1319" s="26" t="s">
        <v>2763</v>
      </c>
    </row>
    <row r="1320" customHeight="1" spans="1:3">
      <c r="A1320" s="25" t="s">
        <v>205</v>
      </c>
      <c r="B1320" s="25" t="s">
        <v>898</v>
      </c>
      <c r="C1320" s="26" t="s">
        <v>899</v>
      </c>
    </row>
    <row r="1321" customHeight="1" spans="1:3">
      <c r="A1321" s="25" t="s">
        <v>207</v>
      </c>
      <c r="B1321" s="25" t="s">
        <v>961</v>
      </c>
      <c r="C1321" s="26" t="s">
        <v>2764</v>
      </c>
    </row>
    <row r="1322" customHeight="1" spans="1:3">
      <c r="A1322" s="25" t="s">
        <v>892</v>
      </c>
      <c r="B1322" s="25" t="s">
        <v>353</v>
      </c>
      <c r="C1322" s="26" t="s">
        <v>2765</v>
      </c>
    </row>
    <row r="1323" customHeight="1" spans="1:3">
      <c r="A1323" s="25" t="s">
        <v>869</v>
      </c>
      <c r="B1323" s="25" t="s">
        <v>458</v>
      </c>
      <c r="C1323" s="26" t="s">
        <v>870</v>
      </c>
    </row>
    <row r="1324" customHeight="1" spans="1:3">
      <c r="A1324" s="25" t="s">
        <v>911</v>
      </c>
      <c r="B1324" s="25" t="s">
        <v>353</v>
      </c>
      <c r="C1324" s="26" t="s">
        <v>2767</v>
      </c>
    </row>
    <row r="1325" customHeight="1" spans="1:3">
      <c r="A1325" s="25" t="s">
        <v>212</v>
      </c>
      <c r="B1325" s="25" t="s">
        <v>842</v>
      </c>
      <c r="C1325" s="26" t="s">
        <v>843</v>
      </c>
    </row>
    <row r="1326" customHeight="1" spans="1:3">
      <c r="A1326" s="25" t="s">
        <v>725</v>
      </c>
      <c r="B1326" s="25" t="s">
        <v>655</v>
      </c>
      <c r="C1326" s="26" t="s">
        <v>726</v>
      </c>
    </row>
    <row r="1327" customHeight="1" spans="1:3">
      <c r="A1327" s="25" t="s">
        <v>213</v>
      </c>
      <c r="B1327" s="25" t="s">
        <v>341</v>
      </c>
      <c r="C1327" s="26" t="s">
        <v>816</v>
      </c>
    </row>
    <row r="1328" customHeight="1" spans="1:3">
      <c r="A1328" s="25" t="s">
        <v>214</v>
      </c>
      <c r="B1328" s="25" t="s">
        <v>1009</v>
      </c>
      <c r="C1328" s="26" t="s">
        <v>1010</v>
      </c>
    </row>
    <row r="1329" customHeight="1" spans="1:3">
      <c r="A1329" s="25" t="s">
        <v>215</v>
      </c>
      <c r="B1329" s="25" t="s">
        <v>341</v>
      </c>
      <c r="C1329" s="26" t="s">
        <v>665</v>
      </c>
    </row>
    <row r="1330" customHeight="1" spans="1:3">
      <c r="A1330" s="25" t="s">
        <v>217</v>
      </c>
      <c r="B1330" s="25" t="s">
        <v>412</v>
      </c>
      <c r="C1330" s="26" t="s">
        <v>714</v>
      </c>
    </row>
    <row r="1331" customHeight="1" spans="1:3">
      <c r="A1331" s="25" t="s">
        <v>220</v>
      </c>
      <c r="B1331" s="25" t="s">
        <v>554</v>
      </c>
      <c r="C1331" s="26" t="s">
        <v>2768</v>
      </c>
    </row>
    <row r="1332" customHeight="1" spans="1:3">
      <c r="A1332" s="25" t="s">
        <v>222</v>
      </c>
      <c r="B1332" s="25" t="s">
        <v>842</v>
      </c>
      <c r="C1332" s="26" t="s">
        <v>866</v>
      </c>
    </row>
    <row r="1333" customHeight="1" spans="1:3">
      <c r="A1333" s="25" t="s">
        <v>838</v>
      </c>
      <c r="B1333" s="25" t="s">
        <v>956</v>
      </c>
      <c r="C1333" s="26" t="s">
        <v>839</v>
      </c>
    </row>
    <row r="1334" customHeight="1" spans="1:3">
      <c r="A1334" s="25" t="s">
        <v>1017</v>
      </c>
      <c r="B1334" s="25" t="s">
        <v>1016</v>
      </c>
      <c r="C1334" s="26" t="s">
        <v>2769</v>
      </c>
    </row>
    <row r="1335" customHeight="1" spans="1:3">
      <c r="A1335" s="25" t="s">
        <v>226</v>
      </c>
      <c r="B1335" s="25" t="s">
        <v>341</v>
      </c>
      <c r="C1335" s="26" t="s">
        <v>769</v>
      </c>
    </row>
    <row r="1336" customHeight="1" spans="1:3">
      <c r="A1336" s="25" t="s">
        <v>731</v>
      </c>
      <c r="B1336" s="25" t="s">
        <v>367</v>
      </c>
      <c r="C1336" s="26" t="s">
        <v>2770</v>
      </c>
    </row>
    <row r="1337" customHeight="1" spans="1:3">
      <c r="A1337" s="25" t="s">
        <v>719</v>
      </c>
      <c r="B1337" s="25" t="s">
        <v>718</v>
      </c>
      <c r="C1337" s="26" t="s">
        <v>1773</v>
      </c>
    </row>
    <row r="1338" customHeight="1" spans="1:3">
      <c r="A1338" s="25" t="s">
        <v>228</v>
      </c>
      <c r="B1338" s="25" t="s">
        <v>341</v>
      </c>
      <c r="C1338" s="26" t="s">
        <v>871</v>
      </c>
    </row>
    <row r="1339" customHeight="1" spans="1:3">
      <c r="A1339" s="25" t="s">
        <v>742</v>
      </c>
      <c r="B1339" s="25" t="s">
        <v>338</v>
      </c>
      <c r="C1339" s="26" t="s">
        <v>743</v>
      </c>
    </row>
    <row r="1340" customHeight="1" spans="1:3">
      <c r="A1340" s="25" t="s">
        <v>821</v>
      </c>
      <c r="B1340" s="25" t="s">
        <v>338</v>
      </c>
      <c r="C1340" s="26" t="s">
        <v>822</v>
      </c>
    </row>
    <row r="1341" customHeight="1" spans="1:3">
      <c r="A1341" s="25" t="s">
        <v>926</v>
      </c>
      <c r="B1341" s="25" t="s">
        <v>566</v>
      </c>
      <c r="C1341" s="26" t="s">
        <v>2772</v>
      </c>
    </row>
    <row r="1342" customHeight="1" spans="1:3">
      <c r="A1342" s="25" t="s">
        <v>231</v>
      </c>
      <c r="B1342" s="25" t="s">
        <v>908</v>
      </c>
      <c r="C1342" s="26" t="s">
        <v>793</v>
      </c>
    </row>
    <row r="1343" customHeight="1" spans="1:3">
      <c r="A1343" s="25" t="s">
        <v>232</v>
      </c>
      <c r="B1343" s="25" t="s">
        <v>703</v>
      </c>
      <c r="C1343" s="26" t="s">
        <v>704</v>
      </c>
    </row>
    <row r="1344" customHeight="1" spans="1:3">
      <c r="A1344" s="25" t="s">
        <v>234</v>
      </c>
      <c r="B1344" s="25" t="s">
        <v>445</v>
      </c>
      <c r="C1344" s="26" t="s">
        <v>909</v>
      </c>
    </row>
    <row r="1345" customHeight="1" spans="1:3">
      <c r="A1345" s="25" t="s">
        <v>876</v>
      </c>
      <c r="B1345" s="25" t="s">
        <v>589</v>
      </c>
      <c r="C1345" s="26" t="s">
        <v>877</v>
      </c>
    </row>
    <row r="1346" customHeight="1" spans="1:3">
      <c r="A1346" s="25" t="s">
        <v>239</v>
      </c>
      <c r="B1346" s="25" t="s">
        <v>341</v>
      </c>
      <c r="C1346" s="26" t="s">
        <v>751</v>
      </c>
    </row>
    <row r="1347" customHeight="1" spans="1:3">
      <c r="A1347" s="25" t="s">
        <v>1048</v>
      </c>
      <c r="B1347" s="25" t="s">
        <v>1047</v>
      </c>
      <c r="C1347" s="26" t="s">
        <v>2774</v>
      </c>
    </row>
    <row r="1348" customHeight="1" spans="1:3">
      <c r="A1348" s="25" t="s">
        <v>2687</v>
      </c>
      <c r="B1348" s="27" t="e">
        <v>#N/A</v>
      </c>
      <c r="C1348" s="28" t="e">
        <v>#N/A</v>
      </c>
    </row>
    <row r="1349" customHeight="1" spans="1:3">
      <c r="A1349" s="25" t="s">
        <v>296</v>
      </c>
      <c r="B1349" s="27" t="e">
        <v>#N/A</v>
      </c>
      <c r="C1349" s="28" t="e">
        <v>#N/A</v>
      </c>
    </row>
    <row r="1350" customHeight="1" spans="1:3">
      <c r="A1350" s="25" t="s">
        <v>297</v>
      </c>
      <c r="B1350" s="27" t="e">
        <v>#N/A</v>
      </c>
      <c r="C1350" s="28" t="e">
        <v>#N/A</v>
      </c>
    </row>
    <row r="1351" customHeight="1" spans="1:3">
      <c r="A1351" s="25" t="s">
        <v>297</v>
      </c>
      <c r="B1351" s="27" t="e">
        <v>#N/A</v>
      </c>
      <c r="C1351" s="28" t="e">
        <v>#N/A</v>
      </c>
    </row>
    <row r="1352" customHeight="1" spans="1:3">
      <c r="A1352" s="25" t="s">
        <v>2690</v>
      </c>
      <c r="B1352" s="27" t="e">
        <v>#N/A</v>
      </c>
      <c r="C1352" s="28" t="e">
        <v>#N/A</v>
      </c>
    </row>
    <row r="1353" customHeight="1" spans="1:3">
      <c r="A1353" s="25" t="s">
        <v>298</v>
      </c>
      <c r="B1353" s="27" t="e">
        <v>#N/A</v>
      </c>
      <c r="C1353" s="28" t="e">
        <v>#N/A</v>
      </c>
    </row>
    <row r="1354" customHeight="1" spans="1:3">
      <c r="A1354" s="25" t="s">
        <v>298</v>
      </c>
      <c r="B1354" s="27" t="e">
        <v>#N/A</v>
      </c>
      <c r="C1354" s="28" t="e">
        <v>#N/A</v>
      </c>
    </row>
    <row r="1355" customHeight="1" spans="1:3">
      <c r="A1355" s="25" t="s">
        <v>1109</v>
      </c>
      <c r="B1355" s="27" t="e">
        <v>#N/A</v>
      </c>
      <c r="C1355" s="28" t="e">
        <v>#N/A</v>
      </c>
    </row>
    <row r="1356" customHeight="1" spans="1:3">
      <c r="A1356" s="25" t="s">
        <v>701</v>
      </c>
      <c r="B1356" s="25" t="s">
        <v>458</v>
      </c>
      <c r="C1356" s="26" t="s">
        <v>702</v>
      </c>
    </row>
    <row r="1357" customHeight="1" spans="1:3">
      <c r="A1357" s="25" t="s">
        <v>21</v>
      </c>
      <c r="B1357" s="25" t="s">
        <v>458</v>
      </c>
      <c r="C1357" s="26" t="s">
        <v>489</v>
      </c>
    </row>
    <row r="1358" customHeight="1" spans="1:3">
      <c r="A1358" s="25" t="s">
        <v>23</v>
      </c>
      <c r="B1358" s="25" t="s">
        <v>362</v>
      </c>
      <c r="C1358" s="26" t="s">
        <v>363</v>
      </c>
    </row>
    <row r="1359" customHeight="1" spans="1:3">
      <c r="A1359" s="25" t="s">
        <v>452</v>
      </c>
      <c r="B1359" s="25" t="s">
        <v>447</v>
      </c>
      <c r="C1359" s="26" t="s">
        <v>453</v>
      </c>
    </row>
    <row r="1360" customHeight="1" spans="1:3">
      <c r="A1360" s="25" t="s">
        <v>27</v>
      </c>
      <c r="B1360" s="25" t="s">
        <v>648</v>
      </c>
      <c r="C1360" s="26" t="s">
        <v>649</v>
      </c>
    </row>
    <row r="1361" customHeight="1" spans="1:3">
      <c r="A1361" s="25" t="s">
        <v>29</v>
      </c>
      <c r="B1361" s="25" t="s">
        <v>407</v>
      </c>
      <c r="C1361" s="26" t="s">
        <v>613</v>
      </c>
    </row>
    <row r="1362" customHeight="1" spans="1:3">
      <c r="A1362" s="25" t="s">
        <v>33</v>
      </c>
      <c r="B1362" s="25" t="s">
        <v>454</v>
      </c>
      <c r="C1362" s="26" t="s">
        <v>455</v>
      </c>
    </row>
    <row r="1363" customHeight="1" spans="1:3">
      <c r="A1363" s="25" t="s">
        <v>34</v>
      </c>
      <c r="B1363" s="25" t="s">
        <v>491</v>
      </c>
      <c r="C1363" s="26" t="s">
        <v>492</v>
      </c>
    </row>
    <row r="1364" customHeight="1" spans="1:3">
      <c r="A1364" s="25" t="s">
        <v>35</v>
      </c>
      <c r="B1364" s="25" t="s">
        <v>327</v>
      </c>
      <c r="C1364" s="26" t="s">
        <v>525</v>
      </c>
    </row>
    <row r="1365" customHeight="1" spans="1:3">
      <c r="A1365" s="25" t="s">
        <v>36</v>
      </c>
      <c r="B1365" s="25" t="s">
        <v>341</v>
      </c>
      <c r="C1365" s="26" t="s">
        <v>581</v>
      </c>
    </row>
    <row r="1366" customHeight="1" spans="1:3">
      <c r="A1366" s="25" t="s">
        <v>37</v>
      </c>
      <c r="B1366" s="25" t="s">
        <v>407</v>
      </c>
      <c r="C1366" s="26" t="s">
        <v>582</v>
      </c>
    </row>
    <row r="1367" customHeight="1" spans="1:3">
      <c r="A1367" s="25" t="s">
        <v>669</v>
      </c>
      <c r="B1367" s="25" t="s">
        <v>416</v>
      </c>
      <c r="C1367" s="26" t="s">
        <v>670</v>
      </c>
    </row>
    <row r="1368" customHeight="1" spans="1:3">
      <c r="A1368" s="25" t="s">
        <v>38</v>
      </c>
      <c r="B1368" s="25" t="s">
        <v>509</v>
      </c>
      <c r="C1368" s="26" t="s">
        <v>712</v>
      </c>
    </row>
    <row r="1369" customHeight="1" spans="1:3">
      <c r="A1369" s="25" t="s">
        <v>40</v>
      </c>
      <c r="B1369" s="25" t="s">
        <v>416</v>
      </c>
      <c r="C1369" s="26" t="s">
        <v>417</v>
      </c>
    </row>
    <row r="1370" customHeight="1" spans="1:3">
      <c r="A1370" s="25" t="s">
        <v>41</v>
      </c>
      <c r="B1370" s="25" t="s">
        <v>407</v>
      </c>
      <c r="C1370" s="26" t="s">
        <v>469</v>
      </c>
    </row>
    <row r="1371" customHeight="1" spans="1:3">
      <c r="A1371" s="25" t="s">
        <v>43</v>
      </c>
      <c r="B1371" s="25" t="s">
        <v>341</v>
      </c>
      <c r="C1371" s="26" t="s">
        <v>526</v>
      </c>
    </row>
    <row r="1372" customHeight="1" spans="1:3">
      <c r="A1372" s="25" t="s">
        <v>44</v>
      </c>
      <c r="B1372" s="25" t="s">
        <v>338</v>
      </c>
      <c r="C1372" s="26" t="s">
        <v>339</v>
      </c>
    </row>
    <row r="1373" customHeight="1" spans="1:3">
      <c r="A1373" s="25" t="s">
        <v>45</v>
      </c>
      <c r="B1373" s="25" t="s">
        <v>407</v>
      </c>
      <c r="C1373" s="26" t="s">
        <v>408</v>
      </c>
    </row>
    <row r="1374" customHeight="1" spans="1:3">
      <c r="A1374" s="25" t="s">
        <v>46</v>
      </c>
      <c r="B1374" s="25" t="s">
        <v>345</v>
      </c>
      <c r="C1374" s="26" t="s">
        <v>346</v>
      </c>
    </row>
    <row r="1375" customHeight="1" spans="1:3">
      <c r="A1375" s="25" t="s">
        <v>47</v>
      </c>
      <c r="B1375" s="25" t="s">
        <v>338</v>
      </c>
      <c r="C1375" s="26" t="s">
        <v>357</v>
      </c>
    </row>
    <row r="1376" customHeight="1" spans="1:3">
      <c r="A1376" s="25" t="s">
        <v>48</v>
      </c>
      <c r="B1376" s="25" t="s">
        <v>367</v>
      </c>
      <c r="C1376" s="26" t="s">
        <v>709</v>
      </c>
    </row>
    <row r="1377" customHeight="1" spans="1:3">
      <c r="A1377" s="25" t="s">
        <v>49</v>
      </c>
      <c r="B1377" s="25" t="s">
        <v>407</v>
      </c>
      <c r="C1377" s="26" t="s">
        <v>493</v>
      </c>
    </row>
    <row r="1378" customHeight="1" spans="1:3">
      <c r="A1378" s="25" t="s">
        <v>51</v>
      </c>
      <c r="B1378" s="25" t="s">
        <v>338</v>
      </c>
      <c r="C1378" s="26" t="s">
        <v>597</v>
      </c>
    </row>
    <row r="1379" customHeight="1" spans="1:3">
      <c r="A1379" s="25" t="s">
        <v>52</v>
      </c>
      <c r="B1379" s="25" t="s">
        <v>407</v>
      </c>
      <c r="C1379" s="26" t="s">
        <v>540</v>
      </c>
    </row>
    <row r="1380" customHeight="1" spans="1:3">
      <c r="A1380" s="25" t="s">
        <v>53</v>
      </c>
      <c r="B1380" s="25" t="s">
        <v>341</v>
      </c>
      <c r="C1380" s="26" t="s">
        <v>641</v>
      </c>
    </row>
    <row r="1381" customHeight="1" spans="1:3">
      <c r="A1381" s="25" t="s">
        <v>54</v>
      </c>
      <c r="B1381" s="25" t="s">
        <v>341</v>
      </c>
      <c r="C1381" s="26" t="s">
        <v>470</v>
      </c>
    </row>
    <row r="1382" customHeight="1" spans="1:3">
      <c r="A1382" s="25" t="s">
        <v>56</v>
      </c>
      <c r="B1382" s="25" t="s">
        <v>327</v>
      </c>
      <c r="C1382" s="26" t="s">
        <v>494</v>
      </c>
    </row>
    <row r="1383" customHeight="1" spans="1:3">
      <c r="A1383" s="25" t="s">
        <v>57</v>
      </c>
      <c r="B1383" s="25" t="s">
        <v>341</v>
      </c>
      <c r="C1383" s="26" t="s">
        <v>348</v>
      </c>
    </row>
    <row r="1384" customHeight="1" spans="1:3">
      <c r="A1384" s="25" t="s">
        <v>58</v>
      </c>
      <c r="B1384" s="25" t="s">
        <v>367</v>
      </c>
      <c r="C1384" s="26" t="s">
        <v>759</v>
      </c>
    </row>
    <row r="1385" customHeight="1" spans="1:3">
      <c r="A1385" s="25" t="s">
        <v>59</v>
      </c>
      <c r="B1385" s="25" t="s">
        <v>412</v>
      </c>
      <c r="C1385" s="26" t="s">
        <v>471</v>
      </c>
    </row>
    <row r="1386" customHeight="1" spans="1:3">
      <c r="A1386" s="25" t="s">
        <v>60</v>
      </c>
      <c r="B1386" s="25" t="s">
        <v>341</v>
      </c>
      <c r="C1386" s="26" t="s">
        <v>2751</v>
      </c>
    </row>
    <row r="1387" customHeight="1" spans="1:3">
      <c r="A1387" s="25" t="s">
        <v>61</v>
      </c>
      <c r="B1387" s="25" t="s">
        <v>447</v>
      </c>
      <c r="C1387" s="26" t="s">
        <v>456</v>
      </c>
    </row>
    <row r="1388" customHeight="1" spans="1:3">
      <c r="A1388" s="25" t="s">
        <v>564</v>
      </c>
      <c r="B1388" s="25" t="s">
        <v>491</v>
      </c>
      <c r="C1388" s="26" t="s">
        <v>565</v>
      </c>
    </row>
    <row r="1389" customHeight="1" spans="1:3">
      <c r="A1389" s="25" t="s">
        <v>62</v>
      </c>
      <c r="B1389" s="25" t="s">
        <v>341</v>
      </c>
      <c r="C1389" s="26" t="s">
        <v>419</v>
      </c>
    </row>
    <row r="1390" customHeight="1" spans="1:3">
      <c r="A1390" s="25" t="s">
        <v>63</v>
      </c>
      <c r="B1390" s="25" t="s">
        <v>327</v>
      </c>
      <c r="C1390" s="26" t="s">
        <v>527</v>
      </c>
    </row>
    <row r="1391" customHeight="1" spans="1:3">
      <c r="A1391" s="25" t="s">
        <v>64</v>
      </c>
      <c r="B1391" s="25" t="s">
        <v>327</v>
      </c>
      <c r="C1391" s="26" t="s">
        <v>592</v>
      </c>
    </row>
    <row r="1392" customHeight="1" spans="1:3">
      <c r="A1392" s="25" t="s">
        <v>65</v>
      </c>
      <c r="B1392" s="25" t="s">
        <v>327</v>
      </c>
      <c r="C1392" s="26" t="s">
        <v>568</v>
      </c>
    </row>
    <row r="1393" customHeight="1" spans="1:3">
      <c r="A1393" s="25" t="s">
        <v>66</v>
      </c>
      <c r="B1393" s="25" t="s">
        <v>341</v>
      </c>
      <c r="C1393" s="26" t="s">
        <v>2752</v>
      </c>
    </row>
    <row r="1394" customHeight="1" spans="1:3">
      <c r="A1394" s="25" t="s">
        <v>67</v>
      </c>
      <c r="B1394" s="25" t="s">
        <v>327</v>
      </c>
      <c r="C1394" s="26" t="s">
        <v>472</v>
      </c>
    </row>
    <row r="1395" customHeight="1" spans="1:3">
      <c r="A1395" s="25" t="s">
        <v>68</v>
      </c>
      <c r="B1395" s="25" t="s">
        <v>541</v>
      </c>
      <c r="C1395" s="26" t="s">
        <v>542</v>
      </c>
    </row>
    <row r="1396" customHeight="1" spans="1:3">
      <c r="A1396" s="25" t="s">
        <v>69</v>
      </c>
      <c r="B1396" s="25" t="s">
        <v>341</v>
      </c>
      <c r="C1396" s="26" t="s">
        <v>473</v>
      </c>
    </row>
    <row r="1397" customHeight="1" spans="1:3">
      <c r="A1397" s="25" t="s">
        <v>505</v>
      </c>
      <c r="B1397" s="25" t="s">
        <v>327</v>
      </c>
      <c r="C1397" s="26" t="s">
        <v>506</v>
      </c>
    </row>
    <row r="1398" customHeight="1" spans="1:3">
      <c r="A1398" s="25" t="s">
        <v>70</v>
      </c>
      <c r="B1398" s="25" t="s">
        <v>327</v>
      </c>
      <c r="C1398" s="26" t="s">
        <v>328</v>
      </c>
    </row>
    <row r="1399" customHeight="1" spans="1:3">
      <c r="A1399" s="25" t="s">
        <v>71</v>
      </c>
      <c r="B1399" s="25" t="s">
        <v>407</v>
      </c>
      <c r="C1399" s="26" t="s">
        <v>882</v>
      </c>
    </row>
    <row r="1400" customHeight="1" spans="1:3">
      <c r="A1400" s="25" t="s">
        <v>72</v>
      </c>
      <c r="B1400" s="25" t="s">
        <v>437</v>
      </c>
      <c r="C1400" s="26" t="s">
        <v>642</v>
      </c>
    </row>
    <row r="1401" customHeight="1" spans="1:3">
      <c r="A1401" s="25" t="s">
        <v>73</v>
      </c>
      <c r="B1401" s="25" t="s">
        <v>437</v>
      </c>
      <c r="C1401" s="26" t="s">
        <v>438</v>
      </c>
    </row>
    <row r="1402" customHeight="1" spans="1:3">
      <c r="A1402" s="25" t="s">
        <v>474</v>
      </c>
      <c r="B1402" s="25" t="s">
        <v>341</v>
      </c>
      <c r="C1402" s="26" t="s">
        <v>475</v>
      </c>
    </row>
    <row r="1403" customHeight="1" spans="1:3">
      <c r="A1403" s="25" t="s">
        <v>74</v>
      </c>
      <c r="B1403" s="25" t="s">
        <v>327</v>
      </c>
      <c r="C1403" s="26" t="s">
        <v>688</v>
      </c>
    </row>
    <row r="1404" customHeight="1" spans="1:3">
      <c r="A1404" s="25" t="s">
        <v>75</v>
      </c>
      <c r="B1404" s="25" t="s">
        <v>341</v>
      </c>
      <c r="C1404" s="26" t="s">
        <v>405</v>
      </c>
    </row>
    <row r="1405" customHeight="1" spans="1:3">
      <c r="A1405" s="25" t="s">
        <v>77</v>
      </c>
      <c r="B1405" s="25" t="s">
        <v>407</v>
      </c>
      <c r="C1405" s="26" t="s">
        <v>457</v>
      </c>
    </row>
    <row r="1406" customHeight="1" spans="1:3">
      <c r="A1406" s="25" t="s">
        <v>78</v>
      </c>
      <c r="B1406" s="25" t="s">
        <v>327</v>
      </c>
      <c r="C1406" s="26" t="s">
        <v>351</v>
      </c>
    </row>
    <row r="1407" customHeight="1" spans="1:3">
      <c r="A1407" s="25" t="s">
        <v>79</v>
      </c>
      <c r="B1407" s="25" t="s">
        <v>338</v>
      </c>
      <c r="C1407" s="26" t="s">
        <v>964</v>
      </c>
    </row>
    <row r="1408" customHeight="1" spans="1:3">
      <c r="A1408" s="25" t="s">
        <v>384</v>
      </c>
      <c r="B1408" s="25" t="s">
        <v>338</v>
      </c>
      <c r="C1408" s="26" t="s">
        <v>385</v>
      </c>
    </row>
    <row r="1409" customHeight="1" spans="1:3">
      <c r="A1409" s="25" t="s">
        <v>80</v>
      </c>
      <c r="B1409" s="25" t="s">
        <v>341</v>
      </c>
      <c r="C1409" s="26" t="s">
        <v>629</v>
      </c>
    </row>
    <row r="1410" customHeight="1" spans="1:3">
      <c r="A1410" s="25" t="s">
        <v>608</v>
      </c>
      <c r="B1410" s="25" t="s">
        <v>447</v>
      </c>
      <c r="C1410" s="26" t="s">
        <v>609</v>
      </c>
    </row>
    <row r="1411" customHeight="1" spans="1:3">
      <c r="A1411" s="25" t="s">
        <v>81</v>
      </c>
      <c r="B1411" s="25" t="s">
        <v>458</v>
      </c>
      <c r="C1411" s="26" t="s">
        <v>459</v>
      </c>
    </row>
    <row r="1412" customHeight="1" spans="1:3">
      <c r="A1412" s="25" t="s">
        <v>82</v>
      </c>
      <c r="B1412" s="25" t="s">
        <v>373</v>
      </c>
      <c r="C1412" s="26" t="s">
        <v>374</v>
      </c>
    </row>
    <row r="1413" customHeight="1" spans="1:3">
      <c r="A1413" s="25" t="s">
        <v>83</v>
      </c>
      <c r="B1413" s="25" t="s">
        <v>341</v>
      </c>
      <c r="C1413" s="26" t="s">
        <v>394</v>
      </c>
    </row>
    <row r="1414" customHeight="1" spans="1:3">
      <c r="A1414" s="25" t="s">
        <v>85</v>
      </c>
      <c r="B1414" s="25" t="s">
        <v>327</v>
      </c>
      <c r="C1414" s="26" t="s">
        <v>736</v>
      </c>
    </row>
    <row r="1415" customHeight="1" spans="1:3">
      <c r="A1415" s="25" t="s">
        <v>495</v>
      </c>
      <c r="B1415" s="25" t="s">
        <v>327</v>
      </c>
      <c r="C1415" s="26" t="s">
        <v>496</v>
      </c>
    </row>
    <row r="1416" customHeight="1" spans="1:3">
      <c r="A1416" s="25" t="s">
        <v>86</v>
      </c>
      <c r="B1416" s="25" t="s">
        <v>367</v>
      </c>
      <c r="C1416" s="26" t="s">
        <v>671</v>
      </c>
    </row>
    <row r="1417" customHeight="1" spans="1:3">
      <c r="A1417" s="25" t="s">
        <v>87</v>
      </c>
      <c r="B1417" s="25" t="s">
        <v>362</v>
      </c>
      <c r="C1417" s="26" t="s">
        <v>653</v>
      </c>
    </row>
    <row r="1418" customHeight="1" spans="1:3">
      <c r="A1418" s="25" t="s">
        <v>88</v>
      </c>
      <c r="B1418" s="25" t="s">
        <v>367</v>
      </c>
      <c r="C1418" s="26" t="s">
        <v>569</v>
      </c>
    </row>
    <row r="1419" customHeight="1" spans="1:3">
      <c r="A1419" s="25" t="s">
        <v>420</v>
      </c>
      <c r="B1419" s="25" t="s">
        <v>412</v>
      </c>
      <c r="C1419" s="26" t="s">
        <v>421</v>
      </c>
    </row>
    <row r="1420" customHeight="1" spans="1:3">
      <c r="A1420" s="25" t="s">
        <v>89</v>
      </c>
      <c r="B1420" s="25" t="s">
        <v>407</v>
      </c>
      <c r="C1420" s="26" t="s">
        <v>598</v>
      </c>
    </row>
    <row r="1421" customHeight="1" spans="1:3">
      <c r="A1421" s="25" t="s">
        <v>90</v>
      </c>
      <c r="B1421" s="25" t="s">
        <v>412</v>
      </c>
      <c r="C1421" s="26" t="s">
        <v>413</v>
      </c>
    </row>
    <row r="1422" customHeight="1" spans="1:3">
      <c r="A1422" s="25" t="s">
        <v>91</v>
      </c>
      <c r="B1422" s="25" t="s">
        <v>416</v>
      </c>
      <c r="C1422" s="26" t="s">
        <v>2753</v>
      </c>
    </row>
    <row r="1423" customHeight="1" spans="1:3">
      <c r="A1423" s="25" t="s">
        <v>430</v>
      </c>
      <c r="B1423" s="25" t="s">
        <v>407</v>
      </c>
      <c r="C1423" s="26" t="s">
        <v>431</v>
      </c>
    </row>
    <row r="1424" customHeight="1" spans="1:3">
      <c r="A1424" s="25" t="s">
        <v>93</v>
      </c>
      <c r="B1424" s="25" t="s">
        <v>407</v>
      </c>
      <c r="C1424" s="26" t="s">
        <v>514</v>
      </c>
    </row>
    <row r="1425" customHeight="1" spans="1:3">
      <c r="A1425" s="25" t="s">
        <v>94</v>
      </c>
      <c r="B1425" s="25" t="s">
        <v>367</v>
      </c>
      <c r="C1425" s="26" t="s">
        <v>610</v>
      </c>
    </row>
    <row r="1426" customHeight="1" spans="1:3">
      <c r="A1426" s="25" t="s">
        <v>95</v>
      </c>
      <c r="B1426" s="25" t="s">
        <v>341</v>
      </c>
      <c r="C1426" s="26" t="s">
        <v>444</v>
      </c>
    </row>
    <row r="1427" customHeight="1" spans="1:3">
      <c r="A1427" s="25" t="s">
        <v>96</v>
      </c>
      <c r="B1427" s="25" t="s">
        <v>341</v>
      </c>
      <c r="C1427" s="26" t="s">
        <v>654</v>
      </c>
    </row>
    <row r="1428" customHeight="1" spans="1:3">
      <c r="A1428" s="25" t="s">
        <v>97</v>
      </c>
      <c r="B1428" s="25" t="s">
        <v>362</v>
      </c>
      <c r="C1428" s="26" t="s">
        <v>958</v>
      </c>
    </row>
    <row r="1429" customHeight="1" spans="1:3">
      <c r="A1429" s="25" t="s">
        <v>570</v>
      </c>
      <c r="B1429" s="25" t="s">
        <v>509</v>
      </c>
      <c r="C1429" s="26" t="s">
        <v>571</v>
      </c>
    </row>
    <row r="1430" customHeight="1" spans="1:3">
      <c r="A1430" s="25" t="s">
        <v>100</v>
      </c>
      <c r="B1430" s="25" t="s">
        <v>447</v>
      </c>
      <c r="C1430" s="26" t="s">
        <v>497</v>
      </c>
    </row>
    <row r="1431" customHeight="1" spans="1:3">
      <c r="A1431" s="25" t="s">
        <v>101</v>
      </c>
      <c r="B1431" s="25" t="s">
        <v>338</v>
      </c>
      <c r="C1431" s="26" t="s">
        <v>716</v>
      </c>
    </row>
    <row r="1432" customHeight="1" spans="1:3">
      <c r="A1432" s="25" t="s">
        <v>460</v>
      </c>
      <c r="B1432" s="25" t="s">
        <v>454</v>
      </c>
      <c r="C1432" s="26" t="s">
        <v>461</v>
      </c>
    </row>
    <row r="1433" customHeight="1" spans="1:3">
      <c r="A1433" s="25" t="s">
        <v>102</v>
      </c>
      <c r="B1433" s="25" t="s">
        <v>407</v>
      </c>
      <c r="C1433" s="26" t="s">
        <v>528</v>
      </c>
    </row>
    <row r="1434" customHeight="1" spans="1:3">
      <c r="A1434" s="25" t="s">
        <v>104</v>
      </c>
      <c r="B1434" s="25" t="s">
        <v>362</v>
      </c>
      <c r="C1434" s="26" t="s">
        <v>515</v>
      </c>
    </row>
    <row r="1435" customHeight="1" spans="1:3">
      <c r="A1435" s="25" t="s">
        <v>105</v>
      </c>
      <c r="B1435" s="25" t="s">
        <v>407</v>
      </c>
      <c r="C1435" s="26" t="s">
        <v>529</v>
      </c>
    </row>
    <row r="1436" customHeight="1" spans="1:3">
      <c r="A1436" s="25" t="s">
        <v>106</v>
      </c>
      <c r="B1436" s="25" t="s">
        <v>458</v>
      </c>
      <c r="C1436" s="26" t="s">
        <v>673</v>
      </c>
    </row>
    <row r="1437" customHeight="1" spans="1:3">
      <c r="A1437" s="25" t="s">
        <v>107</v>
      </c>
      <c r="B1437" s="25" t="s">
        <v>412</v>
      </c>
      <c r="C1437" s="26" t="s">
        <v>498</v>
      </c>
    </row>
    <row r="1438" customHeight="1" spans="1:3">
      <c r="A1438" s="25" t="s">
        <v>108</v>
      </c>
      <c r="B1438" s="25" t="s">
        <v>458</v>
      </c>
      <c r="C1438" s="26" t="s">
        <v>760</v>
      </c>
    </row>
    <row r="1439" customHeight="1" spans="1:3">
      <c r="A1439" s="25" t="s">
        <v>109</v>
      </c>
      <c r="B1439" s="25" t="s">
        <v>338</v>
      </c>
      <c r="C1439" s="26" t="s">
        <v>382</v>
      </c>
    </row>
    <row r="1440" customHeight="1" spans="1:3">
      <c r="A1440" s="25" t="s">
        <v>543</v>
      </c>
      <c r="B1440" s="25" t="s">
        <v>407</v>
      </c>
      <c r="C1440" s="26" t="s">
        <v>544</v>
      </c>
    </row>
    <row r="1441" customHeight="1" spans="1:3">
      <c r="A1441" s="25" t="s">
        <v>111</v>
      </c>
      <c r="B1441" s="25" t="s">
        <v>327</v>
      </c>
      <c r="C1441" s="26" t="s">
        <v>572</v>
      </c>
    </row>
    <row r="1442" customHeight="1" spans="1:3">
      <c r="A1442" s="25" t="s">
        <v>112</v>
      </c>
      <c r="B1442" s="25" t="s">
        <v>509</v>
      </c>
      <c r="C1442" s="26" t="s">
        <v>510</v>
      </c>
    </row>
    <row r="1443" customHeight="1" spans="1:3">
      <c r="A1443" s="25" t="s">
        <v>114</v>
      </c>
      <c r="B1443" s="25" t="s">
        <v>407</v>
      </c>
      <c r="C1443" s="26" t="s">
        <v>516</v>
      </c>
    </row>
    <row r="1444" customHeight="1" spans="1:3">
      <c r="A1444" s="25" t="s">
        <v>116</v>
      </c>
      <c r="B1444" s="25" t="s">
        <v>367</v>
      </c>
      <c r="C1444" s="26" t="s">
        <v>617</v>
      </c>
    </row>
    <row r="1445" customHeight="1" spans="1:3">
      <c r="A1445" s="25" t="s">
        <v>666</v>
      </c>
      <c r="B1445" s="25" t="s">
        <v>338</v>
      </c>
      <c r="C1445" s="26" t="s">
        <v>667</v>
      </c>
    </row>
    <row r="1446" customHeight="1" spans="1:3">
      <c r="A1446" s="25" t="s">
        <v>117</v>
      </c>
      <c r="B1446" s="25" t="s">
        <v>458</v>
      </c>
      <c r="C1446" s="26" t="s">
        <v>689</v>
      </c>
    </row>
    <row r="1447" customHeight="1" spans="1:3">
      <c r="A1447" s="25" t="s">
        <v>118</v>
      </c>
      <c r="B1447" s="25" t="s">
        <v>327</v>
      </c>
      <c r="C1447" s="26" t="s">
        <v>611</v>
      </c>
    </row>
    <row r="1448" customHeight="1" spans="1:3">
      <c r="A1448" s="25" t="s">
        <v>119</v>
      </c>
      <c r="B1448" s="25" t="s">
        <v>341</v>
      </c>
      <c r="C1448" s="26" t="s">
        <v>618</v>
      </c>
    </row>
    <row r="1449" customHeight="1" spans="1:3">
      <c r="A1449" s="25" t="s">
        <v>120</v>
      </c>
      <c r="B1449" s="25" t="s">
        <v>426</v>
      </c>
      <c r="C1449" s="26" t="s">
        <v>427</v>
      </c>
    </row>
    <row r="1450" customHeight="1" spans="1:3">
      <c r="A1450" s="25" t="s">
        <v>121</v>
      </c>
      <c r="B1450" s="25" t="s">
        <v>1417</v>
      </c>
      <c r="C1450" s="26" t="s">
        <v>433</v>
      </c>
    </row>
    <row r="1451" customHeight="1" spans="1:3">
      <c r="A1451" s="25" t="s">
        <v>122</v>
      </c>
      <c r="B1451" s="25" t="s">
        <v>386</v>
      </c>
      <c r="C1451" s="26" t="s">
        <v>387</v>
      </c>
    </row>
    <row r="1452" customHeight="1" spans="1:3">
      <c r="A1452" s="25" t="s">
        <v>123</v>
      </c>
      <c r="B1452" s="25" t="s">
        <v>619</v>
      </c>
      <c r="C1452" s="26" t="s">
        <v>620</v>
      </c>
    </row>
    <row r="1453" customHeight="1" spans="1:3">
      <c r="A1453" s="25" t="s">
        <v>631</v>
      </c>
      <c r="B1453" s="25" t="s">
        <v>630</v>
      </c>
      <c r="C1453" s="26" t="s">
        <v>632</v>
      </c>
    </row>
    <row r="1454" customHeight="1" spans="1:3">
      <c r="A1454" s="25" t="s">
        <v>124</v>
      </c>
      <c r="B1454" s="25" t="s">
        <v>364</v>
      </c>
      <c r="C1454" s="26" t="s">
        <v>365</v>
      </c>
    </row>
    <row r="1455" customHeight="1" spans="1:3">
      <c r="A1455" s="25" t="s">
        <v>125</v>
      </c>
      <c r="B1455" s="25" t="s">
        <v>423</v>
      </c>
      <c r="C1455" s="26" t="s">
        <v>434</v>
      </c>
    </row>
    <row r="1456" customHeight="1" spans="1:3">
      <c r="A1456" s="25" t="s">
        <v>128</v>
      </c>
      <c r="B1456" s="25" t="s">
        <v>621</v>
      </c>
      <c r="C1456" s="26" t="s">
        <v>622</v>
      </c>
    </row>
    <row r="1457" customHeight="1" spans="1:3">
      <c r="A1457" s="25" t="s">
        <v>129</v>
      </c>
      <c r="B1457" s="25" t="s">
        <v>402</v>
      </c>
      <c r="C1457" s="26" t="s">
        <v>403</v>
      </c>
    </row>
    <row r="1458" customHeight="1" spans="1:3">
      <c r="A1458" s="25" t="s">
        <v>745</v>
      </c>
      <c r="B1458" s="25" t="s">
        <v>407</v>
      </c>
      <c r="C1458" s="26" t="s">
        <v>746</v>
      </c>
    </row>
    <row r="1459" customHeight="1" spans="1:3">
      <c r="A1459" s="25" t="s">
        <v>530</v>
      </c>
      <c r="B1459" s="25" t="s">
        <v>491</v>
      </c>
      <c r="C1459" s="26" t="s">
        <v>531</v>
      </c>
    </row>
    <row r="1460" customHeight="1" spans="1:3">
      <c r="A1460" s="25" t="s">
        <v>518</v>
      </c>
      <c r="B1460" s="25" t="s">
        <v>517</v>
      </c>
      <c r="C1460" s="26" t="s">
        <v>519</v>
      </c>
    </row>
    <row r="1461" customHeight="1" spans="1:3">
      <c r="A1461" s="25" t="s">
        <v>130</v>
      </c>
      <c r="B1461" s="25" t="s">
        <v>407</v>
      </c>
      <c r="C1461" s="26" t="s">
        <v>637</v>
      </c>
    </row>
    <row r="1462" customHeight="1" spans="1:3">
      <c r="A1462" s="25" t="s">
        <v>130</v>
      </c>
      <c r="B1462" s="25" t="s">
        <v>407</v>
      </c>
      <c r="C1462" s="26" t="s">
        <v>637</v>
      </c>
    </row>
    <row r="1463" customHeight="1" spans="1:3">
      <c r="A1463" s="25" t="s">
        <v>131</v>
      </c>
      <c r="B1463" s="25" t="s">
        <v>728</v>
      </c>
      <c r="C1463" s="26" t="s">
        <v>729</v>
      </c>
    </row>
    <row r="1464" customHeight="1" spans="1:3">
      <c r="A1464" s="25" t="s">
        <v>133</v>
      </c>
      <c r="B1464" s="25" t="s">
        <v>338</v>
      </c>
      <c r="C1464" s="26" t="s">
        <v>573</v>
      </c>
    </row>
    <row r="1465" customHeight="1" spans="1:3">
      <c r="A1465" s="25" t="s">
        <v>134</v>
      </c>
      <c r="B1465" s="25" t="s">
        <v>574</v>
      </c>
      <c r="C1465" s="26" t="s">
        <v>575</v>
      </c>
    </row>
    <row r="1466" customHeight="1" spans="1:3">
      <c r="A1466" s="25" t="s">
        <v>135</v>
      </c>
      <c r="B1466" s="25" t="s">
        <v>721</v>
      </c>
      <c r="C1466" s="26" t="s">
        <v>722</v>
      </c>
    </row>
    <row r="1467" customHeight="1" spans="1:3">
      <c r="A1467" s="25" t="s">
        <v>136</v>
      </c>
      <c r="B1467" s="25" t="s">
        <v>851</v>
      </c>
      <c r="C1467" s="26" t="s">
        <v>1830</v>
      </c>
    </row>
    <row r="1468" customHeight="1" spans="1:3">
      <c r="A1468" s="25" t="s">
        <v>137</v>
      </c>
      <c r="B1468" s="25" t="s">
        <v>445</v>
      </c>
      <c r="C1468" s="26" t="s">
        <v>951</v>
      </c>
    </row>
    <row r="1469" customHeight="1" spans="1:3">
      <c r="A1469" s="25" t="s">
        <v>138</v>
      </c>
      <c r="B1469" s="25" t="s">
        <v>476</v>
      </c>
      <c r="C1469" s="26" t="s">
        <v>477</v>
      </c>
    </row>
    <row r="1470" customHeight="1" spans="1:3">
      <c r="A1470" s="25" t="s">
        <v>139</v>
      </c>
      <c r="B1470" s="25" t="s">
        <v>509</v>
      </c>
      <c r="C1470" s="26" t="s">
        <v>545</v>
      </c>
    </row>
    <row r="1471" customHeight="1" spans="1:3">
      <c r="A1471" s="25" t="s">
        <v>140</v>
      </c>
      <c r="B1471" s="25" t="s">
        <v>500</v>
      </c>
      <c r="C1471" s="26" t="s">
        <v>501</v>
      </c>
    </row>
    <row r="1472" customHeight="1" spans="1:3">
      <c r="A1472" s="25" t="s">
        <v>141</v>
      </c>
      <c r="B1472" s="25" t="s">
        <v>541</v>
      </c>
      <c r="C1472" s="26" t="s">
        <v>599</v>
      </c>
    </row>
    <row r="1473" customHeight="1" spans="1:3">
      <c r="A1473" s="25" t="s">
        <v>546</v>
      </c>
      <c r="B1473" s="25" t="s">
        <v>476</v>
      </c>
      <c r="C1473" s="26" t="s">
        <v>547</v>
      </c>
    </row>
    <row r="1474" customHeight="1" spans="1:3">
      <c r="A1474" s="25" t="s">
        <v>142</v>
      </c>
      <c r="B1474" s="25" t="s">
        <v>480</v>
      </c>
      <c r="C1474" s="26" t="s">
        <v>548</v>
      </c>
    </row>
    <row r="1475" customHeight="1" spans="1:3">
      <c r="A1475" s="25" t="s">
        <v>705</v>
      </c>
      <c r="B1475" s="25" t="s">
        <v>367</v>
      </c>
      <c r="C1475" s="26" t="s">
        <v>2754</v>
      </c>
    </row>
    <row r="1476" customHeight="1" spans="1:3">
      <c r="A1476" s="25" t="s">
        <v>698</v>
      </c>
      <c r="B1476" s="25" t="s">
        <v>697</v>
      </c>
      <c r="C1476" s="26" t="s">
        <v>699</v>
      </c>
    </row>
    <row r="1477" customHeight="1" spans="1:3">
      <c r="A1477" s="25" t="s">
        <v>144</v>
      </c>
      <c r="B1477" s="25" t="s">
        <v>623</v>
      </c>
      <c r="C1477" s="26" t="s">
        <v>660</v>
      </c>
    </row>
    <row r="1478" customHeight="1" spans="1:3">
      <c r="A1478" s="25" t="s">
        <v>145</v>
      </c>
      <c r="B1478" s="25" t="s">
        <v>480</v>
      </c>
      <c r="C1478" s="26" t="s">
        <v>481</v>
      </c>
    </row>
    <row r="1479" customHeight="1" spans="1:3">
      <c r="A1479" s="25" t="s">
        <v>146</v>
      </c>
      <c r="B1479" s="25" t="s">
        <v>439</v>
      </c>
      <c r="C1479" s="26" t="s">
        <v>440</v>
      </c>
    </row>
    <row r="1480" customHeight="1" spans="1:3">
      <c r="A1480" s="25" t="s">
        <v>676</v>
      </c>
      <c r="B1480" s="25" t="s">
        <v>675</v>
      </c>
      <c r="C1480" s="26" t="s">
        <v>677</v>
      </c>
    </row>
    <row r="1481" customHeight="1" spans="1:3">
      <c r="A1481" s="25" t="s">
        <v>147</v>
      </c>
      <c r="B1481" s="25" t="s">
        <v>454</v>
      </c>
      <c r="C1481" s="26" t="s">
        <v>482</v>
      </c>
    </row>
    <row r="1482" customHeight="1" spans="1:3">
      <c r="A1482" s="25" t="s">
        <v>148</v>
      </c>
      <c r="B1482" s="25" t="s">
        <v>367</v>
      </c>
      <c r="C1482" s="26" t="s">
        <v>615</v>
      </c>
    </row>
    <row r="1483" customHeight="1" spans="1:3">
      <c r="A1483" s="25" t="s">
        <v>149</v>
      </c>
      <c r="B1483" s="25" t="s">
        <v>341</v>
      </c>
      <c r="C1483" s="26" t="s">
        <v>578</v>
      </c>
    </row>
    <row r="1484" customHeight="1" spans="1:3">
      <c r="A1484" s="25" t="s">
        <v>151</v>
      </c>
      <c r="B1484" s="25" t="s">
        <v>747</v>
      </c>
      <c r="C1484" s="26" t="s">
        <v>748</v>
      </c>
    </row>
    <row r="1485" customHeight="1" spans="1:3">
      <c r="A1485" s="25" t="s">
        <v>152</v>
      </c>
      <c r="B1485" s="25" t="s">
        <v>327</v>
      </c>
      <c r="C1485" s="26" t="s">
        <v>532</v>
      </c>
    </row>
    <row r="1486" customHeight="1" spans="1:3">
      <c r="A1486" s="25" t="s">
        <v>153</v>
      </c>
      <c r="B1486" s="25" t="s">
        <v>856</v>
      </c>
      <c r="C1486" s="26" t="s">
        <v>953</v>
      </c>
    </row>
    <row r="1487" customHeight="1" spans="1:3">
      <c r="A1487" s="25" t="s">
        <v>483</v>
      </c>
      <c r="B1487" s="25" t="s">
        <v>447</v>
      </c>
      <c r="C1487" s="26" t="s">
        <v>484</v>
      </c>
    </row>
    <row r="1488" customHeight="1" spans="1:3">
      <c r="A1488" s="25" t="s">
        <v>154</v>
      </c>
      <c r="B1488" s="25" t="s">
        <v>441</v>
      </c>
      <c r="C1488" s="26" t="s">
        <v>442</v>
      </c>
    </row>
    <row r="1489" customHeight="1" spans="1:3">
      <c r="A1489" s="25" t="s">
        <v>156</v>
      </c>
      <c r="B1489" s="25" t="s">
        <v>412</v>
      </c>
      <c r="C1489" s="26" t="s">
        <v>422</v>
      </c>
    </row>
    <row r="1490" customHeight="1" spans="1:3">
      <c r="A1490" s="25" t="s">
        <v>740</v>
      </c>
      <c r="B1490" s="25" t="s">
        <v>739</v>
      </c>
      <c r="C1490" s="26" t="s">
        <v>741</v>
      </c>
    </row>
    <row r="1491" customHeight="1" spans="1:3">
      <c r="A1491" s="25" t="s">
        <v>157</v>
      </c>
      <c r="B1491" s="25" t="s">
        <v>485</v>
      </c>
      <c r="C1491" s="26" t="s">
        <v>486</v>
      </c>
    </row>
    <row r="1492" customHeight="1" spans="1:3">
      <c r="A1492" s="25" t="s">
        <v>158</v>
      </c>
      <c r="B1492" s="25" t="s">
        <v>373</v>
      </c>
      <c r="C1492" s="26" t="s">
        <v>535</v>
      </c>
    </row>
    <row r="1493" customHeight="1" spans="1:3">
      <c r="A1493" s="25" t="s">
        <v>159</v>
      </c>
      <c r="B1493" s="25" t="s">
        <v>447</v>
      </c>
      <c r="C1493" s="26" t="s">
        <v>448</v>
      </c>
    </row>
    <row r="1494" customHeight="1" spans="1:3">
      <c r="A1494" s="25" t="s">
        <v>678</v>
      </c>
      <c r="B1494" s="25" t="s">
        <v>345</v>
      </c>
      <c r="C1494" s="26" t="s">
        <v>679</v>
      </c>
    </row>
    <row r="1495" customHeight="1" spans="1:3">
      <c r="A1495" s="25" t="s">
        <v>160</v>
      </c>
      <c r="B1495" s="25" t="s">
        <v>623</v>
      </c>
      <c r="C1495" s="26" t="s">
        <v>624</v>
      </c>
    </row>
    <row r="1496" customHeight="1" spans="1:3">
      <c r="A1496" s="25" t="s">
        <v>162</v>
      </c>
      <c r="B1496" s="25" t="s">
        <v>549</v>
      </c>
      <c r="C1496" s="26" t="s">
        <v>550</v>
      </c>
    </row>
    <row r="1497" customHeight="1" spans="1:3">
      <c r="A1497" s="25" t="s">
        <v>163</v>
      </c>
      <c r="B1497" s="25" t="s">
        <v>367</v>
      </c>
      <c r="C1497" s="26" t="s">
        <v>638</v>
      </c>
    </row>
    <row r="1498" customHeight="1" spans="1:3">
      <c r="A1498" s="25" t="s">
        <v>164</v>
      </c>
      <c r="B1498" s="25" t="s">
        <v>454</v>
      </c>
      <c r="C1498" s="26" t="s">
        <v>466</v>
      </c>
    </row>
    <row r="1499" customHeight="1" spans="1:3">
      <c r="A1499" s="25" t="s">
        <v>165</v>
      </c>
      <c r="B1499" s="25" t="s">
        <v>752</v>
      </c>
      <c r="C1499" s="26" t="s">
        <v>753</v>
      </c>
    </row>
    <row r="1500" customHeight="1" spans="1:3">
      <c r="A1500" s="25" t="s">
        <v>600</v>
      </c>
      <c r="B1500" s="25" t="s">
        <v>458</v>
      </c>
      <c r="C1500" s="26" t="s">
        <v>601</v>
      </c>
    </row>
    <row r="1501" customHeight="1" spans="1:3">
      <c r="A1501" s="25" t="s">
        <v>169</v>
      </c>
      <c r="B1501" s="25" t="s">
        <v>458</v>
      </c>
      <c r="C1501" s="26" t="s">
        <v>690</v>
      </c>
    </row>
    <row r="1502" customHeight="1" spans="1:3">
      <c r="A1502" s="25" t="s">
        <v>989</v>
      </c>
      <c r="B1502" s="25" t="s">
        <v>988</v>
      </c>
      <c r="C1502" s="26" t="s">
        <v>990</v>
      </c>
    </row>
    <row r="1503" customHeight="1" spans="1:3">
      <c r="A1503" s="25" t="s">
        <v>170</v>
      </c>
      <c r="B1503" s="25" t="s">
        <v>445</v>
      </c>
      <c r="C1503" s="26" t="s">
        <v>446</v>
      </c>
    </row>
    <row r="1504" customHeight="1" spans="1:3">
      <c r="A1504" s="25" t="s">
        <v>171</v>
      </c>
      <c r="B1504" s="25" t="s">
        <v>644</v>
      </c>
      <c r="C1504" s="26" t="s">
        <v>645</v>
      </c>
    </row>
    <row r="1505" customHeight="1" spans="1:3">
      <c r="A1505" s="25" t="s">
        <v>602</v>
      </c>
      <c r="B1505" s="25" t="s">
        <v>327</v>
      </c>
      <c r="C1505" s="26" t="s">
        <v>603</v>
      </c>
    </row>
    <row r="1506" customHeight="1" spans="1:3">
      <c r="A1506" s="25" t="s">
        <v>172</v>
      </c>
      <c r="B1506" s="25" t="s">
        <v>327</v>
      </c>
      <c r="C1506" s="26" t="s">
        <v>959</v>
      </c>
    </row>
    <row r="1507" customHeight="1" spans="1:3">
      <c r="A1507" s="25" t="s">
        <v>606</v>
      </c>
      <c r="B1507" s="25" t="s">
        <v>485</v>
      </c>
      <c r="C1507" s="26" t="s">
        <v>607</v>
      </c>
    </row>
    <row r="1508" customHeight="1" spans="1:3">
      <c r="A1508" s="25" t="s">
        <v>174</v>
      </c>
      <c r="B1508" s="25" t="s">
        <v>412</v>
      </c>
      <c r="C1508" s="26" t="s">
        <v>844</v>
      </c>
    </row>
    <row r="1509" customHeight="1" spans="1:3">
      <c r="A1509" s="25" t="s">
        <v>175</v>
      </c>
      <c r="B1509" s="25" t="s">
        <v>367</v>
      </c>
      <c r="C1509" s="26" t="s">
        <v>659</v>
      </c>
    </row>
    <row r="1510" customHeight="1" spans="1:3">
      <c r="A1510" s="25" t="s">
        <v>176</v>
      </c>
      <c r="B1510" s="25" t="s">
        <v>1053</v>
      </c>
      <c r="C1510" s="26" t="s">
        <v>1710</v>
      </c>
    </row>
    <row r="1511" customHeight="1" spans="1:3">
      <c r="A1511" s="25" t="s">
        <v>521</v>
      </c>
      <c r="B1511" s="25" t="s">
        <v>520</v>
      </c>
      <c r="C1511" s="26" t="s">
        <v>522</v>
      </c>
    </row>
    <row r="1512" customHeight="1" spans="1:3">
      <c r="A1512" s="25" t="s">
        <v>683</v>
      </c>
      <c r="B1512" s="25" t="s">
        <v>458</v>
      </c>
      <c r="C1512" s="26" t="s">
        <v>684</v>
      </c>
    </row>
    <row r="1513" customHeight="1" spans="1:3">
      <c r="A1513" s="25" t="s">
        <v>733</v>
      </c>
      <c r="B1513" s="25" t="s">
        <v>458</v>
      </c>
      <c r="C1513" s="26" t="s">
        <v>734</v>
      </c>
    </row>
    <row r="1514" customHeight="1" spans="1:3">
      <c r="A1514" s="25" t="s">
        <v>178</v>
      </c>
      <c r="B1514" s="25" t="s">
        <v>895</v>
      </c>
      <c r="C1514" s="26" t="s">
        <v>2755</v>
      </c>
    </row>
    <row r="1515" customHeight="1" spans="1:3">
      <c r="A1515" s="25" t="s">
        <v>179</v>
      </c>
      <c r="B1515" s="25" t="s">
        <v>458</v>
      </c>
      <c r="C1515" s="26" t="s">
        <v>523</v>
      </c>
    </row>
    <row r="1516" customHeight="1" spans="1:3">
      <c r="A1516" s="25" t="s">
        <v>180</v>
      </c>
      <c r="B1516" s="25" t="s">
        <v>458</v>
      </c>
      <c r="C1516" s="26" t="s">
        <v>628</v>
      </c>
    </row>
    <row r="1517" customHeight="1" spans="1:3">
      <c r="A1517" s="25" t="s">
        <v>181</v>
      </c>
      <c r="B1517" s="25" t="s">
        <v>661</v>
      </c>
      <c r="C1517" s="26" t="s">
        <v>2756</v>
      </c>
    </row>
    <row r="1518" customHeight="1" spans="1:3">
      <c r="A1518" s="25" t="s">
        <v>552</v>
      </c>
      <c r="B1518" s="25" t="s">
        <v>551</v>
      </c>
      <c r="C1518" s="26" t="s">
        <v>553</v>
      </c>
    </row>
    <row r="1519" customHeight="1" spans="1:3">
      <c r="A1519" s="25" t="s">
        <v>182</v>
      </c>
      <c r="B1519" s="25" t="s">
        <v>327</v>
      </c>
      <c r="C1519" s="26" t="s">
        <v>512</v>
      </c>
    </row>
    <row r="1520" customHeight="1" spans="1:3">
      <c r="A1520" s="25" t="s">
        <v>183</v>
      </c>
      <c r="B1520" s="25" t="s">
        <v>341</v>
      </c>
      <c r="C1520" s="26" t="s">
        <v>2757</v>
      </c>
    </row>
    <row r="1521" customHeight="1" spans="1:3">
      <c r="A1521" s="25" t="s">
        <v>184</v>
      </c>
      <c r="B1521" s="25" t="s">
        <v>485</v>
      </c>
      <c r="C1521" s="26" t="s">
        <v>2758</v>
      </c>
    </row>
    <row r="1522" customHeight="1" spans="1:3">
      <c r="A1522" s="25" t="s">
        <v>185</v>
      </c>
      <c r="B1522" s="25" t="s">
        <v>458</v>
      </c>
      <c r="C1522" s="26" t="s">
        <v>2759</v>
      </c>
    </row>
    <row r="1523" customHeight="1" spans="1:3">
      <c r="A1523" s="25" t="s">
        <v>634</v>
      </c>
      <c r="B1523" s="25" t="s">
        <v>633</v>
      </c>
      <c r="C1523" s="26" t="s">
        <v>2776</v>
      </c>
    </row>
    <row r="1524" customHeight="1" spans="1:3">
      <c r="A1524" s="25" t="s">
        <v>450</v>
      </c>
      <c r="B1524" s="25" t="s">
        <v>447</v>
      </c>
      <c r="C1524" s="26" t="s">
        <v>451</v>
      </c>
    </row>
    <row r="1525" customHeight="1" spans="1:3">
      <c r="A1525" s="25" t="s">
        <v>186</v>
      </c>
      <c r="B1525" s="25" t="s">
        <v>367</v>
      </c>
      <c r="C1525" s="26" t="s">
        <v>1019</v>
      </c>
    </row>
    <row r="1526" customHeight="1" spans="1:3">
      <c r="A1526" s="25" t="s">
        <v>187</v>
      </c>
      <c r="B1526" s="25" t="s">
        <v>341</v>
      </c>
      <c r="C1526" s="26" t="s">
        <v>1046</v>
      </c>
    </row>
    <row r="1527" customHeight="1" spans="1:3">
      <c r="A1527" s="25" t="s">
        <v>188</v>
      </c>
      <c r="B1527" s="25" t="s">
        <v>338</v>
      </c>
      <c r="C1527" s="26" t="s">
        <v>884</v>
      </c>
    </row>
    <row r="1528" customHeight="1" spans="1:3">
      <c r="A1528" s="25" t="s">
        <v>190</v>
      </c>
      <c r="B1528" s="25" t="s">
        <v>646</v>
      </c>
      <c r="C1528" s="26" t="s">
        <v>2760</v>
      </c>
    </row>
    <row r="1529" customHeight="1" spans="1:3">
      <c r="A1529" s="25" t="s">
        <v>191</v>
      </c>
      <c r="B1529" s="25" t="s">
        <v>789</v>
      </c>
      <c r="C1529" s="26" t="s">
        <v>790</v>
      </c>
    </row>
    <row r="1530" customHeight="1" spans="1:3">
      <c r="A1530" s="25" t="s">
        <v>192</v>
      </c>
      <c r="B1530" s="25" t="s">
        <v>681</v>
      </c>
      <c r="C1530" s="26" t="s">
        <v>682</v>
      </c>
    </row>
    <row r="1531" customHeight="1" spans="1:3">
      <c r="A1531" s="25" t="s">
        <v>194</v>
      </c>
      <c r="B1531" s="25" t="s">
        <v>694</v>
      </c>
      <c r="C1531" s="26" t="s">
        <v>695</v>
      </c>
    </row>
    <row r="1532" customHeight="1" spans="1:3">
      <c r="A1532" s="25" t="s">
        <v>195</v>
      </c>
      <c r="B1532" s="25" t="s">
        <v>341</v>
      </c>
      <c r="C1532" s="26" t="s">
        <v>818</v>
      </c>
    </row>
    <row r="1533" customHeight="1" spans="1:3">
      <c r="A1533" s="25" t="s">
        <v>196</v>
      </c>
      <c r="B1533" s="25" t="s">
        <v>327</v>
      </c>
      <c r="C1533" s="26" t="s">
        <v>2761</v>
      </c>
    </row>
    <row r="1534" customHeight="1" spans="1:3">
      <c r="A1534" s="25" t="s">
        <v>197</v>
      </c>
      <c r="B1534" s="25" t="s">
        <v>949</v>
      </c>
      <c r="C1534" s="26" t="s">
        <v>950</v>
      </c>
    </row>
    <row r="1535" customHeight="1" spans="1:3">
      <c r="A1535" s="25" t="s">
        <v>198</v>
      </c>
      <c r="B1535" s="25" t="s">
        <v>621</v>
      </c>
      <c r="C1535" s="26" t="s">
        <v>963</v>
      </c>
    </row>
    <row r="1536" customHeight="1" spans="1:3">
      <c r="A1536" s="25" t="s">
        <v>936</v>
      </c>
      <c r="B1536" s="25" t="s">
        <v>935</v>
      </c>
      <c r="C1536" s="26" t="s">
        <v>937</v>
      </c>
    </row>
    <row r="1537" customHeight="1" spans="1:3">
      <c r="A1537" s="25" t="s">
        <v>199</v>
      </c>
      <c r="B1537" s="25" t="s">
        <v>423</v>
      </c>
      <c r="C1537" s="26" t="s">
        <v>2762</v>
      </c>
    </row>
    <row r="1538" customHeight="1" spans="1:3">
      <c r="A1538" s="25" t="s">
        <v>799</v>
      </c>
      <c r="B1538" s="25" t="s">
        <v>932</v>
      </c>
      <c r="C1538" s="26" t="s">
        <v>800</v>
      </c>
    </row>
    <row r="1539" customHeight="1" spans="1:3">
      <c r="A1539" s="25" t="s">
        <v>200</v>
      </c>
      <c r="B1539" s="25" t="s">
        <v>407</v>
      </c>
      <c r="C1539" s="26" t="s">
        <v>588</v>
      </c>
    </row>
    <row r="1540" customHeight="1" spans="1:3">
      <c r="A1540" s="25" t="s">
        <v>201</v>
      </c>
      <c r="B1540" s="25" t="s">
        <v>756</v>
      </c>
      <c r="C1540" s="26" t="s">
        <v>757</v>
      </c>
    </row>
    <row r="1541" customHeight="1" spans="1:3">
      <c r="A1541" s="25" t="s">
        <v>593</v>
      </c>
      <c r="B1541" s="25" t="s">
        <v>364</v>
      </c>
      <c r="C1541" s="26" t="s">
        <v>594</v>
      </c>
    </row>
    <row r="1542" customHeight="1" spans="1:3">
      <c r="A1542" s="25" t="s">
        <v>202</v>
      </c>
      <c r="B1542" s="25" t="s">
        <v>906</v>
      </c>
      <c r="C1542" s="26" t="s">
        <v>868</v>
      </c>
    </row>
    <row r="1543" customHeight="1" spans="1:3">
      <c r="A1543" s="25" t="s">
        <v>204</v>
      </c>
      <c r="B1543" s="25" t="s">
        <v>723</v>
      </c>
      <c r="C1543" s="26" t="s">
        <v>2763</v>
      </c>
    </row>
    <row r="1544" customHeight="1" spans="1:3">
      <c r="A1544" s="25" t="s">
        <v>205</v>
      </c>
      <c r="B1544" s="25" t="s">
        <v>898</v>
      </c>
      <c r="C1544" s="26" t="s">
        <v>899</v>
      </c>
    </row>
    <row r="1545" customHeight="1" spans="1:3">
      <c r="A1545" s="25" t="s">
        <v>206</v>
      </c>
      <c r="B1545" s="25" t="s">
        <v>447</v>
      </c>
      <c r="C1545" s="26" t="s">
        <v>865</v>
      </c>
    </row>
    <row r="1546" customHeight="1" spans="1:3">
      <c r="A1546" s="25" t="s">
        <v>207</v>
      </c>
      <c r="B1546" s="25" t="s">
        <v>961</v>
      </c>
      <c r="C1546" s="26" t="s">
        <v>2764</v>
      </c>
    </row>
    <row r="1547" customHeight="1" spans="1:3">
      <c r="A1547" s="25" t="s">
        <v>869</v>
      </c>
      <c r="B1547" s="25" t="s">
        <v>458</v>
      </c>
      <c r="C1547" s="26" t="s">
        <v>870</v>
      </c>
    </row>
    <row r="1548" customHeight="1" spans="1:3">
      <c r="A1548" s="25" t="s">
        <v>209</v>
      </c>
      <c r="B1548" s="25" t="s">
        <v>367</v>
      </c>
      <c r="C1548" s="26" t="s">
        <v>2766</v>
      </c>
    </row>
    <row r="1549" customHeight="1" spans="1:3">
      <c r="A1549" s="25" t="s">
        <v>210</v>
      </c>
      <c r="B1549" s="25" t="s">
        <v>412</v>
      </c>
      <c r="C1549" s="26" t="s">
        <v>1751</v>
      </c>
    </row>
    <row r="1550" customHeight="1" spans="1:3">
      <c r="A1550" s="25" t="s">
        <v>211</v>
      </c>
      <c r="B1550" s="25" t="s">
        <v>458</v>
      </c>
      <c r="C1550" s="26" t="s">
        <v>977</v>
      </c>
    </row>
    <row r="1551" customHeight="1" spans="1:3">
      <c r="A1551" s="25" t="s">
        <v>212</v>
      </c>
      <c r="B1551" s="25" t="s">
        <v>842</v>
      </c>
      <c r="C1551" s="26" t="s">
        <v>843</v>
      </c>
    </row>
    <row r="1552" customHeight="1" spans="1:3">
      <c r="A1552" s="25" t="s">
        <v>213</v>
      </c>
      <c r="B1552" s="25" t="s">
        <v>341</v>
      </c>
      <c r="C1552" s="26" t="s">
        <v>816</v>
      </c>
    </row>
    <row r="1553" customHeight="1" spans="1:3">
      <c r="A1553" s="25" t="s">
        <v>214</v>
      </c>
      <c r="B1553" s="25" t="s">
        <v>1009</v>
      </c>
      <c r="C1553" s="26" t="s">
        <v>1010</v>
      </c>
    </row>
    <row r="1554" customHeight="1" spans="1:3">
      <c r="A1554" s="25" t="s">
        <v>215</v>
      </c>
      <c r="B1554" s="25" t="s">
        <v>341</v>
      </c>
      <c r="C1554" s="26" t="s">
        <v>665</v>
      </c>
    </row>
    <row r="1555" customHeight="1" spans="1:3">
      <c r="A1555" s="25" t="s">
        <v>217</v>
      </c>
      <c r="B1555" s="25" t="s">
        <v>412</v>
      </c>
      <c r="C1555" s="26" t="s">
        <v>714</v>
      </c>
    </row>
    <row r="1556" customHeight="1" spans="1:3">
      <c r="A1556" s="25" t="s">
        <v>220</v>
      </c>
      <c r="B1556" s="25" t="s">
        <v>554</v>
      </c>
      <c r="C1556" s="26" t="s">
        <v>2768</v>
      </c>
    </row>
    <row r="1557" customHeight="1" spans="1:3">
      <c r="A1557" s="25" t="s">
        <v>222</v>
      </c>
      <c r="B1557" s="25" t="s">
        <v>842</v>
      </c>
      <c r="C1557" s="26" t="s">
        <v>866</v>
      </c>
    </row>
    <row r="1558" customHeight="1" spans="1:3">
      <c r="A1558" s="25" t="s">
        <v>224</v>
      </c>
      <c r="B1558" s="25" t="s">
        <v>327</v>
      </c>
      <c r="C1558" s="26" t="s">
        <v>1072</v>
      </c>
    </row>
    <row r="1559" customHeight="1" spans="1:3">
      <c r="A1559" s="25" t="s">
        <v>1017</v>
      </c>
      <c r="B1559" s="25" t="s">
        <v>1016</v>
      </c>
      <c r="C1559" s="26" t="s">
        <v>2769</v>
      </c>
    </row>
    <row r="1560" customHeight="1" spans="1:3">
      <c r="A1560" s="25" t="s">
        <v>225</v>
      </c>
      <c r="B1560" s="25" t="s">
        <v>458</v>
      </c>
      <c r="C1560" s="26" t="s">
        <v>809</v>
      </c>
    </row>
    <row r="1561" customHeight="1" spans="1:3">
      <c r="A1561" s="25" t="s">
        <v>226</v>
      </c>
      <c r="B1561" s="25" t="s">
        <v>341</v>
      </c>
      <c r="C1561" s="26" t="s">
        <v>769</v>
      </c>
    </row>
    <row r="1562" customHeight="1" spans="1:3">
      <c r="A1562" s="25" t="s">
        <v>861</v>
      </c>
      <c r="B1562" s="25" t="s">
        <v>952</v>
      </c>
      <c r="C1562" s="26" t="s">
        <v>862</v>
      </c>
    </row>
    <row r="1563" customHeight="1" spans="1:3">
      <c r="A1563" s="25" t="s">
        <v>731</v>
      </c>
      <c r="B1563" s="25" t="s">
        <v>367</v>
      </c>
      <c r="C1563" s="26" t="s">
        <v>2770</v>
      </c>
    </row>
    <row r="1564" customHeight="1" spans="1:3">
      <c r="A1564" s="25" t="s">
        <v>227</v>
      </c>
      <c r="B1564" s="25" t="s">
        <v>933</v>
      </c>
      <c r="C1564" s="26" t="s">
        <v>934</v>
      </c>
    </row>
    <row r="1565" customHeight="1" spans="1:3">
      <c r="A1565" s="25" t="s">
        <v>228</v>
      </c>
      <c r="B1565" s="25" t="s">
        <v>341</v>
      </c>
      <c r="C1565" s="26" t="s">
        <v>871</v>
      </c>
    </row>
    <row r="1566" customHeight="1" spans="1:3">
      <c r="A1566" s="25" t="s">
        <v>742</v>
      </c>
      <c r="B1566" s="25" t="s">
        <v>338</v>
      </c>
      <c r="C1566" s="26" t="s">
        <v>743</v>
      </c>
    </row>
    <row r="1567" customHeight="1" spans="1:3">
      <c r="A1567" s="25" t="s">
        <v>821</v>
      </c>
      <c r="B1567" s="25" t="s">
        <v>338</v>
      </c>
      <c r="C1567" s="26" t="s">
        <v>822</v>
      </c>
    </row>
    <row r="1568" customHeight="1" spans="1:3">
      <c r="A1568" s="25" t="s">
        <v>230</v>
      </c>
      <c r="B1568" s="25" t="s">
        <v>367</v>
      </c>
      <c r="C1568" s="26" t="s">
        <v>2771</v>
      </c>
    </row>
    <row r="1569" customHeight="1" spans="1:3">
      <c r="A1569" s="25" t="s">
        <v>231</v>
      </c>
      <c r="B1569" s="25" t="s">
        <v>908</v>
      </c>
      <c r="C1569" s="26" t="s">
        <v>793</v>
      </c>
    </row>
    <row r="1570" customHeight="1" spans="1:3">
      <c r="A1570" s="25" t="s">
        <v>232</v>
      </c>
      <c r="B1570" s="25" t="s">
        <v>703</v>
      </c>
      <c r="C1570" s="26" t="s">
        <v>704</v>
      </c>
    </row>
    <row r="1571" customHeight="1" spans="1:3">
      <c r="A1571" s="25" t="s">
        <v>233</v>
      </c>
      <c r="B1571" s="27" t="e">
        <v>#N/A</v>
      </c>
      <c r="C1571" s="28" t="e">
        <v>#N/A</v>
      </c>
    </row>
    <row r="1572" customHeight="1" spans="1:3">
      <c r="A1572" s="25" t="s">
        <v>234</v>
      </c>
      <c r="B1572" s="25" t="s">
        <v>445</v>
      </c>
      <c r="C1572" s="26" t="s">
        <v>909</v>
      </c>
    </row>
    <row r="1573" customHeight="1" spans="1:3">
      <c r="A1573" s="25" t="s">
        <v>876</v>
      </c>
      <c r="B1573" s="25" t="s">
        <v>589</v>
      </c>
      <c r="C1573" s="26" t="s">
        <v>877</v>
      </c>
    </row>
    <row r="1574" customHeight="1" spans="1:3">
      <c r="A1574" s="25" t="s">
        <v>236</v>
      </c>
      <c r="B1574" s="25" t="s">
        <v>1398</v>
      </c>
      <c r="C1574" s="26" t="s">
        <v>1014</v>
      </c>
    </row>
    <row r="1575" customHeight="1" spans="1:3">
      <c r="A1575" s="25" t="s">
        <v>237</v>
      </c>
      <c r="B1575" s="25" t="s">
        <v>338</v>
      </c>
      <c r="C1575" s="26" t="s">
        <v>891</v>
      </c>
    </row>
    <row r="1576" customHeight="1" spans="1:3">
      <c r="A1576" s="25" t="s">
        <v>239</v>
      </c>
      <c r="B1576" s="25" t="s">
        <v>341</v>
      </c>
      <c r="C1576" s="26" t="s">
        <v>751</v>
      </c>
    </row>
    <row r="1577" customHeight="1" spans="1:3">
      <c r="A1577" s="25" t="s">
        <v>830</v>
      </c>
      <c r="B1577" s="25" t="s">
        <v>345</v>
      </c>
      <c r="C1577" s="26" t="s">
        <v>831</v>
      </c>
    </row>
    <row r="1578" customHeight="1" spans="1:3">
      <c r="A1578" s="25" t="s">
        <v>1048</v>
      </c>
      <c r="B1578" s="25" t="s">
        <v>1047</v>
      </c>
      <c r="C1578" s="26" t="s">
        <v>2774</v>
      </c>
    </row>
    <row r="1579" customHeight="1" spans="1:3">
      <c r="A1579" s="25" t="s">
        <v>245</v>
      </c>
      <c r="B1579" s="25" t="s">
        <v>367</v>
      </c>
      <c r="C1579" s="26" t="s">
        <v>879</v>
      </c>
    </row>
    <row r="1580" customHeight="1" spans="1:3">
      <c r="A1580" s="25" t="s">
        <v>249</v>
      </c>
      <c r="B1580" s="25" t="s">
        <v>437</v>
      </c>
      <c r="C1580" s="26" t="s">
        <v>827</v>
      </c>
    </row>
    <row r="1581" customHeight="1" spans="1:3">
      <c r="A1581" s="25" t="s">
        <v>250</v>
      </c>
      <c r="B1581" s="27" t="e">
        <v>#N/A</v>
      </c>
      <c r="C1581" s="28" t="e">
        <v>#N/A</v>
      </c>
    </row>
    <row r="1582" customHeight="1" spans="1:3">
      <c r="A1582" s="25" t="s">
        <v>253</v>
      </c>
      <c r="B1582" s="27" t="e">
        <v>#N/A</v>
      </c>
      <c r="C1582" s="28" t="e">
        <v>#N/A</v>
      </c>
    </row>
    <row r="1583" customHeight="1" spans="1:3">
      <c r="A1583" s="25" t="s">
        <v>254</v>
      </c>
      <c r="B1583" s="25" t="s">
        <v>338</v>
      </c>
      <c r="C1583" s="26" t="s">
        <v>2775</v>
      </c>
    </row>
    <row r="1584" customHeight="1" spans="1:3">
      <c r="A1584" s="25" t="s">
        <v>258</v>
      </c>
      <c r="B1584" s="27" t="e">
        <v>#N/A</v>
      </c>
      <c r="C1584" s="28" t="e">
        <v>#N/A</v>
      </c>
    </row>
    <row r="1585" customHeight="1" spans="1:3">
      <c r="A1585" s="25" t="s">
        <v>259</v>
      </c>
      <c r="B1585" s="25" t="s">
        <v>367</v>
      </c>
      <c r="C1585" s="26" t="s">
        <v>1020</v>
      </c>
    </row>
    <row r="1586" customHeight="1" spans="1:3">
      <c r="A1586" s="25" t="s">
        <v>1051</v>
      </c>
      <c r="B1586" s="25" t="s">
        <v>458</v>
      </c>
      <c r="C1586" s="26" t="s">
        <v>1052</v>
      </c>
    </row>
    <row r="1587" customHeight="1" spans="1:3">
      <c r="A1587" s="25" t="s">
        <v>2687</v>
      </c>
      <c r="B1587" s="27" t="e">
        <v>#N/A</v>
      </c>
      <c r="C1587" s="28" t="e">
        <v>#N/A</v>
      </c>
    </row>
    <row r="1588" customHeight="1" spans="1:3">
      <c r="A1588" s="25" t="s">
        <v>2688</v>
      </c>
      <c r="B1588" s="27" t="e">
        <v>#N/A</v>
      </c>
      <c r="C1588" s="28" t="e">
        <v>#N/A</v>
      </c>
    </row>
    <row r="1589" customHeight="1" spans="1:3">
      <c r="A1589" s="25" t="s">
        <v>295</v>
      </c>
      <c r="B1589" s="27" t="e">
        <v>#N/A</v>
      </c>
      <c r="C1589" s="28" t="e">
        <v>#N/A</v>
      </c>
    </row>
    <row r="1590" customHeight="1" spans="1:3">
      <c r="A1590" s="25" t="s">
        <v>295</v>
      </c>
      <c r="B1590" s="27" t="e">
        <v>#N/A</v>
      </c>
      <c r="C1590" s="28" t="e">
        <v>#N/A</v>
      </c>
    </row>
    <row r="1591" customHeight="1" spans="1:3">
      <c r="A1591" s="25" t="s">
        <v>2689</v>
      </c>
      <c r="B1591" s="27" t="e">
        <v>#N/A</v>
      </c>
      <c r="C1591" s="28" t="e">
        <v>#N/A</v>
      </c>
    </row>
    <row r="1592" customHeight="1" spans="1:3">
      <c r="A1592" s="25" t="s">
        <v>2690</v>
      </c>
      <c r="B1592" s="27" t="e">
        <v>#N/A</v>
      </c>
      <c r="C1592" s="28" t="e">
        <v>#N/A</v>
      </c>
    </row>
    <row r="1593" customHeight="1" spans="1:3">
      <c r="A1593" s="25" t="s">
        <v>298</v>
      </c>
      <c r="B1593" s="27" t="e">
        <v>#N/A</v>
      </c>
      <c r="C1593" s="28" t="e">
        <v>#N/A</v>
      </c>
    </row>
    <row r="1594" customHeight="1" spans="1:3">
      <c r="A1594" s="25" t="s">
        <v>298</v>
      </c>
      <c r="B1594" s="27" t="e">
        <v>#N/A</v>
      </c>
      <c r="C1594" s="28" t="e">
        <v>#N/A</v>
      </c>
    </row>
    <row r="1595" customHeight="1" spans="1:3">
      <c r="A1595" s="25" t="s">
        <v>452</v>
      </c>
      <c r="B1595" s="25" t="s">
        <v>447</v>
      </c>
      <c r="C1595" s="26" t="s">
        <v>453</v>
      </c>
    </row>
    <row r="1596" customHeight="1" spans="1:3">
      <c r="A1596" s="25" t="s">
        <v>33</v>
      </c>
      <c r="B1596" s="25" t="s">
        <v>454</v>
      </c>
      <c r="C1596" s="26" t="s">
        <v>455</v>
      </c>
    </row>
    <row r="1597" customHeight="1" spans="1:3">
      <c r="A1597" s="25" t="s">
        <v>46</v>
      </c>
      <c r="B1597" s="25" t="s">
        <v>345</v>
      </c>
      <c r="C1597" s="26" t="s">
        <v>346</v>
      </c>
    </row>
    <row r="1598" customHeight="1" spans="1:3">
      <c r="A1598" s="25" t="s">
        <v>61</v>
      </c>
      <c r="B1598" s="25" t="s">
        <v>447</v>
      </c>
      <c r="C1598" s="26" t="s">
        <v>456</v>
      </c>
    </row>
    <row r="1599" customHeight="1" spans="1:3">
      <c r="A1599" s="25" t="s">
        <v>72</v>
      </c>
      <c r="B1599" s="25" t="s">
        <v>437</v>
      </c>
      <c r="C1599" s="26" t="s">
        <v>642</v>
      </c>
    </row>
    <row r="1600" customHeight="1" spans="1:3">
      <c r="A1600" s="25" t="s">
        <v>73</v>
      </c>
      <c r="B1600" s="25" t="s">
        <v>437</v>
      </c>
      <c r="C1600" s="26" t="s">
        <v>438</v>
      </c>
    </row>
    <row r="1601" customHeight="1" spans="1:3">
      <c r="A1601" s="25" t="s">
        <v>608</v>
      </c>
      <c r="B1601" s="25" t="s">
        <v>447</v>
      </c>
      <c r="C1601" s="26" t="s">
        <v>609</v>
      </c>
    </row>
    <row r="1602" customHeight="1" spans="1:3">
      <c r="A1602" s="25" t="s">
        <v>82</v>
      </c>
      <c r="B1602" s="25" t="s">
        <v>373</v>
      </c>
      <c r="C1602" s="26" t="s">
        <v>374</v>
      </c>
    </row>
    <row r="1603" customHeight="1" spans="1:3">
      <c r="A1603" s="25" t="s">
        <v>100</v>
      </c>
      <c r="B1603" s="25" t="s">
        <v>447</v>
      </c>
      <c r="C1603" s="26" t="s">
        <v>497</v>
      </c>
    </row>
    <row r="1604" customHeight="1" spans="1:3">
      <c r="A1604" s="25" t="s">
        <v>460</v>
      </c>
      <c r="B1604" s="25" t="s">
        <v>454</v>
      </c>
      <c r="C1604" s="26" t="s">
        <v>461</v>
      </c>
    </row>
    <row r="1605" customHeight="1" spans="1:3">
      <c r="A1605" s="25" t="s">
        <v>117</v>
      </c>
      <c r="B1605" s="25" t="s">
        <v>458</v>
      </c>
      <c r="C1605" s="26" t="s">
        <v>689</v>
      </c>
    </row>
    <row r="1606" customHeight="1" spans="1:3">
      <c r="A1606" s="25" t="s">
        <v>120</v>
      </c>
      <c r="B1606" s="25" t="s">
        <v>426</v>
      </c>
      <c r="C1606" s="26" t="s">
        <v>427</v>
      </c>
    </row>
    <row r="1607" customHeight="1" spans="1:3">
      <c r="A1607" s="25" t="s">
        <v>120</v>
      </c>
      <c r="B1607" s="25" t="s">
        <v>426</v>
      </c>
      <c r="C1607" s="26" t="s">
        <v>427</v>
      </c>
    </row>
    <row r="1608" customHeight="1" spans="1:3">
      <c r="A1608" s="25" t="s">
        <v>121</v>
      </c>
      <c r="B1608" s="25" t="s">
        <v>1417</v>
      </c>
      <c r="C1608" s="26" t="s">
        <v>433</v>
      </c>
    </row>
    <row r="1609" customHeight="1" spans="1:3">
      <c r="A1609" s="25" t="s">
        <v>125</v>
      </c>
      <c r="B1609" s="25" t="s">
        <v>423</v>
      </c>
      <c r="C1609" s="26" t="s">
        <v>434</v>
      </c>
    </row>
    <row r="1610" customHeight="1" spans="1:3">
      <c r="A1610" s="25" t="s">
        <v>128</v>
      </c>
      <c r="B1610" s="25" t="s">
        <v>621</v>
      </c>
      <c r="C1610" s="26" t="s">
        <v>622</v>
      </c>
    </row>
    <row r="1611" customHeight="1" spans="1:3">
      <c r="A1611" s="25" t="s">
        <v>129</v>
      </c>
      <c r="B1611" s="25" t="s">
        <v>402</v>
      </c>
      <c r="C1611" s="26" t="s">
        <v>403</v>
      </c>
    </row>
    <row r="1612" customHeight="1" spans="1:3">
      <c r="A1612" s="25" t="s">
        <v>134</v>
      </c>
      <c r="B1612" s="25" t="s">
        <v>574</v>
      </c>
      <c r="C1612" s="26" t="s">
        <v>575</v>
      </c>
    </row>
    <row r="1613" customHeight="1" spans="1:3">
      <c r="A1613" s="25" t="s">
        <v>137</v>
      </c>
      <c r="B1613" s="25" t="s">
        <v>445</v>
      </c>
      <c r="C1613" s="26" t="s">
        <v>951</v>
      </c>
    </row>
    <row r="1614" customHeight="1" spans="1:3">
      <c r="A1614" s="25" t="s">
        <v>138</v>
      </c>
      <c r="B1614" s="25" t="s">
        <v>476</v>
      </c>
      <c r="C1614" s="26" t="s">
        <v>477</v>
      </c>
    </row>
    <row r="1615" customHeight="1" spans="1:3">
      <c r="A1615" s="25" t="s">
        <v>141</v>
      </c>
      <c r="B1615" s="25" t="s">
        <v>541</v>
      </c>
      <c r="C1615" s="26" t="s">
        <v>599</v>
      </c>
    </row>
    <row r="1616" customHeight="1" spans="1:3">
      <c r="A1616" s="25" t="s">
        <v>546</v>
      </c>
      <c r="B1616" s="25" t="s">
        <v>476</v>
      </c>
      <c r="C1616" s="26" t="s">
        <v>547</v>
      </c>
    </row>
    <row r="1617" customHeight="1" spans="1:3">
      <c r="A1617" s="25" t="s">
        <v>142</v>
      </c>
      <c r="B1617" s="25" t="s">
        <v>480</v>
      </c>
      <c r="C1617" s="26" t="s">
        <v>548</v>
      </c>
    </row>
    <row r="1618" customHeight="1" spans="1:3">
      <c r="A1618" s="25" t="s">
        <v>144</v>
      </c>
      <c r="B1618" s="25" t="s">
        <v>623</v>
      </c>
      <c r="C1618" s="26" t="s">
        <v>660</v>
      </c>
    </row>
    <row r="1619" customHeight="1" spans="1:3">
      <c r="A1619" s="25" t="s">
        <v>145</v>
      </c>
      <c r="B1619" s="25" t="s">
        <v>480</v>
      </c>
      <c r="C1619" s="26" t="s">
        <v>481</v>
      </c>
    </row>
    <row r="1620" customHeight="1" spans="1:3">
      <c r="A1620" s="25" t="s">
        <v>147</v>
      </c>
      <c r="B1620" s="25" t="s">
        <v>454</v>
      </c>
      <c r="C1620" s="26" t="s">
        <v>482</v>
      </c>
    </row>
    <row r="1621" customHeight="1" spans="1:3">
      <c r="A1621" s="25" t="s">
        <v>151</v>
      </c>
      <c r="B1621" s="25" t="s">
        <v>747</v>
      </c>
      <c r="C1621" s="26" t="s">
        <v>748</v>
      </c>
    </row>
    <row r="1622" customHeight="1" spans="1:3">
      <c r="A1622" s="25" t="s">
        <v>483</v>
      </c>
      <c r="B1622" s="25" t="s">
        <v>447</v>
      </c>
      <c r="C1622" s="26" t="s">
        <v>484</v>
      </c>
    </row>
    <row r="1623" customHeight="1" spans="1:3">
      <c r="A1623" s="25" t="s">
        <v>155</v>
      </c>
      <c r="B1623" s="25" t="s">
        <v>462</v>
      </c>
      <c r="C1623" s="26" t="s">
        <v>534</v>
      </c>
    </row>
    <row r="1624" customHeight="1" spans="1:3">
      <c r="A1624" s="25" t="s">
        <v>157</v>
      </c>
      <c r="B1624" s="25" t="s">
        <v>485</v>
      </c>
      <c r="C1624" s="26" t="s">
        <v>486</v>
      </c>
    </row>
    <row r="1625" customHeight="1" spans="1:3">
      <c r="A1625" s="25" t="s">
        <v>158</v>
      </c>
      <c r="B1625" s="25" t="s">
        <v>373</v>
      </c>
      <c r="C1625" s="26" t="s">
        <v>535</v>
      </c>
    </row>
    <row r="1626" customHeight="1" spans="1:3">
      <c r="A1626" s="25" t="s">
        <v>159</v>
      </c>
      <c r="B1626" s="25" t="s">
        <v>447</v>
      </c>
      <c r="C1626" s="26" t="s">
        <v>448</v>
      </c>
    </row>
    <row r="1627" customHeight="1" spans="1:3">
      <c r="A1627" s="25" t="s">
        <v>678</v>
      </c>
      <c r="B1627" s="25" t="s">
        <v>345</v>
      </c>
      <c r="C1627" s="26" t="s">
        <v>679</v>
      </c>
    </row>
    <row r="1628" customHeight="1" spans="1:3">
      <c r="A1628" s="25" t="s">
        <v>160</v>
      </c>
      <c r="B1628" s="25" t="s">
        <v>623</v>
      </c>
      <c r="C1628" s="26" t="s">
        <v>624</v>
      </c>
    </row>
    <row r="1629" customHeight="1" spans="1:3">
      <c r="A1629" s="25" t="s">
        <v>162</v>
      </c>
      <c r="B1629" s="25" t="s">
        <v>549</v>
      </c>
      <c r="C1629" s="26" t="s">
        <v>550</v>
      </c>
    </row>
    <row r="1630" customHeight="1" spans="1:3">
      <c r="A1630" s="25" t="s">
        <v>164</v>
      </c>
      <c r="B1630" s="25" t="s">
        <v>454</v>
      </c>
      <c r="C1630" s="26" t="s">
        <v>466</v>
      </c>
    </row>
    <row r="1631" customHeight="1" spans="1:3">
      <c r="A1631" s="25" t="s">
        <v>168</v>
      </c>
      <c r="B1631" s="25" t="s">
        <v>487</v>
      </c>
      <c r="C1631" s="26" t="s">
        <v>488</v>
      </c>
    </row>
    <row r="1632" customHeight="1" spans="1:3">
      <c r="A1632" s="25" t="s">
        <v>170</v>
      </c>
      <c r="B1632" s="25" t="s">
        <v>445</v>
      </c>
      <c r="C1632" s="26" t="s">
        <v>446</v>
      </c>
    </row>
    <row r="1633" customHeight="1" spans="1:3">
      <c r="A1633" s="25" t="s">
        <v>606</v>
      </c>
      <c r="B1633" s="25" t="s">
        <v>485</v>
      </c>
      <c r="C1633" s="26" t="s">
        <v>607</v>
      </c>
    </row>
    <row r="1634" customHeight="1" spans="1:3">
      <c r="A1634" s="25" t="s">
        <v>184</v>
      </c>
      <c r="B1634" s="25" t="s">
        <v>485</v>
      </c>
      <c r="C1634" s="26" t="s">
        <v>2758</v>
      </c>
    </row>
    <row r="1635" customHeight="1" spans="1:3">
      <c r="A1635" s="25" t="s">
        <v>450</v>
      </c>
      <c r="B1635" s="25" t="s">
        <v>447</v>
      </c>
      <c r="C1635" s="26" t="s">
        <v>451</v>
      </c>
    </row>
    <row r="1636" customHeight="1" spans="1:3">
      <c r="A1636" s="25" t="s">
        <v>189</v>
      </c>
      <c r="B1636" s="25" t="s">
        <v>566</v>
      </c>
      <c r="C1636" s="26" t="s">
        <v>567</v>
      </c>
    </row>
    <row r="1637" customHeight="1" spans="1:3">
      <c r="A1637" s="25" t="s">
        <v>199</v>
      </c>
      <c r="B1637" s="25" t="s">
        <v>423</v>
      </c>
      <c r="C1637" s="26" t="s">
        <v>2762</v>
      </c>
    </row>
    <row r="1638" customHeight="1" spans="1:3">
      <c r="A1638" s="25" t="s">
        <v>799</v>
      </c>
      <c r="B1638" s="25" t="s">
        <v>932</v>
      </c>
      <c r="C1638" s="26" t="s">
        <v>800</v>
      </c>
    </row>
    <row r="1639" customHeight="1" spans="1:3">
      <c r="A1639" s="25" t="s">
        <v>204</v>
      </c>
      <c r="B1639" s="25" t="s">
        <v>723</v>
      </c>
      <c r="C1639" s="26" t="s">
        <v>2763</v>
      </c>
    </row>
    <row r="1640" customHeight="1" spans="1:3">
      <c r="A1640" s="25" t="s">
        <v>206</v>
      </c>
      <c r="B1640" s="25" t="s">
        <v>447</v>
      </c>
      <c r="C1640" s="26" t="s">
        <v>865</v>
      </c>
    </row>
    <row r="1641" customHeight="1" spans="1:3">
      <c r="A1641" s="25" t="s">
        <v>211</v>
      </c>
      <c r="B1641" s="25" t="s">
        <v>458</v>
      </c>
      <c r="C1641" s="26" t="s">
        <v>977</v>
      </c>
    </row>
    <row r="1642" customHeight="1" spans="1:3">
      <c r="A1642" s="25" t="s">
        <v>212</v>
      </c>
      <c r="B1642" s="25" t="s">
        <v>842</v>
      </c>
      <c r="C1642" s="26" t="s">
        <v>843</v>
      </c>
    </row>
    <row r="1643" customHeight="1" spans="1:3">
      <c r="A1643" s="25" t="s">
        <v>220</v>
      </c>
      <c r="B1643" s="25" t="s">
        <v>554</v>
      </c>
      <c r="C1643" s="26" t="s">
        <v>2768</v>
      </c>
    </row>
    <row r="1644" customHeight="1" spans="1:3">
      <c r="A1644" s="25" t="s">
        <v>838</v>
      </c>
      <c r="B1644" s="25" t="s">
        <v>956</v>
      </c>
      <c r="C1644" s="26" t="s">
        <v>839</v>
      </c>
    </row>
    <row r="1645" customHeight="1" spans="1:3">
      <c r="A1645" s="25" t="s">
        <v>926</v>
      </c>
      <c r="B1645" s="25" t="s">
        <v>566</v>
      </c>
      <c r="C1645" s="26" t="s">
        <v>2772</v>
      </c>
    </row>
    <row r="1646" customHeight="1" spans="1:3">
      <c r="A1646" s="25" t="s">
        <v>237</v>
      </c>
      <c r="B1646" s="25" t="s">
        <v>338</v>
      </c>
      <c r="C1646" s="26" t="s">
        <v>891</v>
      </c>
    </row>
    <row r="1647" customHeight="1" spans="1:3">
      <c r="A1647" s="25" t="s">
        <v>238</v>
      </c>
      <c r="B1647" s="25" t="s">
        <v>566</v>
      </c>
      <c r="C1647" s="26" t="s">
        <v>2773</v>
      </c>
    </row>
    <row r="1648" customHeight="1" spans="1:3">
      <c r="A1648" s="25" t="s">
        <v>239</v>
      </c>
      <c r="B1648" s="25" t="s">
        <v>341</v>
      </c>
      <c r="C1648" s="26" t="s">
        <v>751</v>
      </c>
    </row>
    <row r="1649" customHeight="1" spans="1:3">
      <c r="A1649" s="25" t="s">
        <v>830</v>
      </c>
      <c r="B1649" s="25" t="s">
        <v>345</v>
      </c>
      <c r="C1649" s="26" t="s">
        <v>831</v>
      </c>
    </row>
    <row r="1650" customHeight="1" spans="1:3">
      <c r="A1650" s="25" t="s">
        <v>249</v>
      </c>
      <c r="B1650" s="25" t="s">
        <v>437</v>
      </c>
      <c r="C1650" s="26" t="s">
        <v>827</v>
      </c>
    </row>
    <row r="1651" customHeight="1" spans="1:3">
      <c r="A1651" s="25" t="s">
        <v>2687</v>
      </c>
      <c r="B1651" s="27" t="e">
        <v>#N/A</v>
      </c>
      <c r="C1651" s="28" t="e">
        <v>#N/A</v>
      </c>
    </row>
    <row r="1652" customHeight="1" spans="1:3">
      <c r="A1652" s="25" t="s">
        <v>295</v>
      </c>
      <c r="B1652" s="27" t="e">
        <v>#N/A</v>
      </c>
      <c r="C1652" s="28" t="e">
        <v>#N/A</v>
      </c>
    </row>
    <row r="1653" customHeight="1" spans="1:3">
      <c r="A1653" s="25" t="s">
        <v>295</v>
      </c>
      <c r="B1653" s="27" t="e">
        <v>#N/A</v>
      </c>
      <c r="C1653" s="28" t="e">
        <v>#N/A</v>
      </c>
    </row>
    <row r="1654" customHeight="1" spans="1:3">
      <c r="A1654" s="25" t="s">
        <v>297</v>
      </c>
      <c r="B1654" s="27" t="e">
        <v>#N/A</v>
      </c>
      <c r="C1654" s="28" t="e">
        <v>#N/A</v>
      </c>
    </row>
    <row r="1655" customHeight="1" spans="1:3">
      <c r="A1655" s="25" t="s">
        <v>2690</v>
      </c>
      <c r="B1655" s="27" t="e">
        <v>#N/A</v>
      </c>
      <c r="C1655" s="28" t="e">
        <v>#N/A</v>
      </c>
    </row>
    <row r="1656" customHeight="1" spans="1:3">
      <c r="A1656" s="25" t="s">
        <v>298</v>
      </c>
      <c r="B1656" s="27" t="e">
        <v>#N/A</v>
      </c>
      <c r="C1656" s="28" t="e">
        <v>#N/A</v>
      </c>
    </row>
    <row r="1657" customHeight="1" spans="1:3">
      <c r="A1657" s="25" t="s">
        <v>303</v>
      </c>
      <c r="B1657" s="27" t="e">
        <v>#N/A</v>
      </c>
      <c r="C1657" s="28" t="e">
        <v>#N/A</v>
      </c>
    </row>
    <row r="1658" customHeight="1" spans="1:3">
      <c r="A1658" s="25" t="s">
        <v>1109</v>
      </c>
      <c r="B1658" s="27" t="e">
        <v>#N/A</v>
      </c>
      <c r="C1658" s="28" t="e">
        <v>#N/A</v>
      </c>
    </row>
    <row r="1659" customHeight="1" spans="1:3">
      <c r="A1659" s="25" t="s">
        <v>10</v>
      </c>
      <c r="B1659" s="25" t="s">
        <v>407</v>
      </c>
      <c r="C1659" s="26" t="s">
        <v>605</v>
      </c>
    </row>
    <row r="1660" customHeight="1" spans="1:3">
      <c r="A1660" s="25" t="s">
        <v>701</v>
      </c>
      <c r="B1660" s="25" t="s">
        <v>458</v>
      </c>
      <c r="C1660" s="26" t="s">
        <v>702</v>
      </c>
    </row>
    <row r="1661" customHeight="1" spans="1:3">
      <c r="A1661" s="25" t="s">
        <v>21</v>
      </c>
      <c r="B1661" s="25" t="s">
        <v>458</v>
      </c>
      <c r="C1661" s="26" t="s">
        <v>489</v>
      </c>
    </row>
    <row r="1662" customHeight="1" spans="1:3">
      <c r="A1662" s="25" t="s">
        <v>21</v>
      </c>
      <c r="B1662" s="25" t="s">
        <v>458</v>
      </c>
      <c r="C1662" s="26" t="s">
        <v>489</v>
      </c>
    </row>
    <row r="1663" customHeight="1" spans="1:3">
      <c r="A1663" s="25" t="s">
        <v>23</v>
      </c>
      <c r="B1663" s="25" t="s">
        <v>362</v>
      </c>
      <c r="C1663" s="26" t="s">
        <v>363</v>
      </c>
    </row>
    <row r="1664" customHeight="1" spans="1:3">
      <c r="A1664" s="25" t="s">
        <v>452</v>
      </c>
      <c r="B1664" s="25" t="s">
        <v>447</v>
      </c>
      <c r="C1664" s="26" t="s">
        <v>453</v>
      </c>
    </row>
    <row r="1665" customHeight="1" spans="1:3">
      <c r="A1665" s="25" t="s">
        <v>556</v>
      </c>
      <c r="B1665" s="25" t="s">
        <v>367</v>
      </c>
      <c r="C1665" s="26" t="s">
        <v>557</v>
      </c>
    </row>
    <row r="1666" customHeight="1" spans="1:3">
      <c r="A1666" s="25" t="s">
        <v>27</v>
      </c>
      <c r="B1666" s="25" t="s">
        <v>648</v>
      </c>
      <c r="C1666" s="26" t="s">
        <v>649</v>
      </c>
    </row>
    <row r="1667" customHeight="1" spans="1:3">
      <c r="A1667" s="25" t="s">
        <v>29</v>
      </c>
      <c r="B1667" s="25" t="s">
        <v>407</v>
      </c>
      <c r="C1667" s="26" t="s">
        <v>613</v>
      </c>
    </row>
    <row r="1668" customHeight="1" spans="1:3">
      <c r="A1668" s="25" t="s">
        <v>33</v>
      </c>
      <c r="B1668" s="25" t="s">
        <v>454</v>
      </c>
      <c r="C1668" s="26" t="s">
        <v>455</v>
      </c>
    </row>
    <row r="1669" customHeight="1" spans="1:3">
      <c r="A1669" s="25" t="s">
        <v>34</v>
      </c>
      <c r="B1669" s="25" t="s">
        <v>491</v>
      </c>
      <c r="C1669" s="26" t="s">
        <v>492</v>
      </c>
    </row>
    <row r="1670" customHeight="1" spans="1:3">
      <c r="A1670" s="25" t="s">
        <v>35</v>
      </c>
      <c r="B1670" s="25" t="s">
        <v>327</v>
      </c>
      <c r="C1670" s="26" t="s">
        <v>525</v>
      </c>
    </row>
    <row r="1671" customHeight="1" spans="1:3">
      <c r="A1671" s="25" t="s">
        <v>36</v>
      </c>
      <c r="B1671" s="25" t="s">
        <v>341</v>
      </c>
      <c r="C1671" s="26" t="s">
        <v>581</v>
      </c>
    </row>
    <row r="1672" customHeight="1" spans="1:3">
      <c r="A1672" s="25" t="s">
        <v>37</v>
      </c>
      <c r="B1672" s="25" t="s">
        <v>407</v>
      </c>
      <c r="C1672" s="26" t="s">
        <v>582</v>
      </c>
    </row>
    <row r="1673" customHeight="1" spans="1:3">
      <c r="A1673" s="25" t="s">
        <v>669</v>
      </c>
      <c r="B1673" s="25" t="s">
        <v>416</v>
      </c>
      <c r="C1673" s="26" t="s">
        <v>670</v>
      </c>
    </row>
    <row r="1674" customHeight="1" spans="1:3">
      <c r="A1674" s="25" t="s">
        <v>38</v>
      </c>
      <c r="B1674" s="25" t="s">
        <v>509</v>
      </c>
      <c r="C1674" s="26" t="s">
        <v>712</v>
      </c>
    </row>
    <row r="1675" customHeight="1" spans="1:3">
      <c r="A1675" s="25" t="s">
        <v>40</v>
      </c>
      <c r="B1675" s="25" t="s">
        <v>416</v>
      </c>
      <c r="C1675" s="26" t="s">
        <v>417</v>
      </c>
    </row>
    <row r="1676" customHeight="1" spans="1:3">
      <c r="A1676" s="25" t="s">
        <v>595</v>
      </c>
      <c r="B1676" s="25" t="s">
        <v>407</v>
      </c>
      <c r="C1676" s="26" t="s">
        <v>596</v>
      </c>
    </row>
    <row r="1677" customHeight="1" spans="1:3">
      <c r="A1677" s="25" t="s">
        <v>41</v>
      </c>
      <c r="B1677" s="25" t="s">
        <v>407</v>
      </c>
      <c r="C1677" s="26" t="s">
        <v>469</v>
      </c>
    </row>
    <row r="1678" customHeight="1" spans="1:3">
      <c r="A1678" s="25" t="s">
        <v>42</v>
      </c>
      <c r="B1678" s="25" t="s">
        <v>353</v>
      </c>
      <c r="C1678" s="26" t="s">
        <v>502</v>
      </c>
    </row>
    <row r="1679" customHeight="1" spans="1:3">
      <c r="A1679" s="25" t="s">
        <v>503</v>
      </c>
      <c r="B1679" s="25" t="s">
        <v>353</v>
      </c>
      <c r="C1679" s="26" t="s">
        <v>504</v>
      </c>
    </row>
    <row r="1680" customHeight="1" spans="1:3">
      <c r="A1680" s="25" t="s">
        <v>43</v>
      </c>
      <c r="B1680" s="25" t="s">
        <v>341</v>
      </c>
      <c r="C1680" s="26" t="s">
        <v>526</v>
      </c>
    </row>
    <row r="1681" customHeight="1" spans="1:3">
      <c r="A1681" s="25" t="s">
        <v>44</v>
      </c>
      <c r="B1681" s="25" t="s">
        <v>338</v>
      </c>
      <c r="C1681" s="26" t="s">
        <v>339</v>
      </c>
    </row>
    <row r="1682" customHeight="1" spans="1:3">
      <c r="A1682" s="25" t="s">
        <v>45</v>
      </c>
      <c r="B1682" s="25" t="s">
        <v>407</v>
      </c>
      <c r="C1682" s="26" t="s">
        <v>408</v>
      </c>
    </row>
    <row r="1683" customHeight="1" spans="1:3">
      <c r="A1683" s="25" t="s">
        <v>46</v>
      </c>
      <c r="B1683" s="25" t="s">
        <v>345</v>
      </c>
      <c r="C1683" s="26" t="s">
        <v>346</v>
      </c>
    </row>
    <row r="1684" customHeight="1" spans="1:3">
      <c r="A1684" s="25" t="s">
        <v>47</v>
      </c>
      <c r="B1684" s="25" t="s">
        <v>338</v>
      </c>
      <c r="C1684" s="26" t="s">
        <v>357</v>
      </c>
    </row>
    <row r="1685" customHeight="1" spans="1:3">
      <c r="A1685" s="25" t="s">
        <v>48</v>
      </c>
      <c r="B1685" s="25" t="s">
        <v>367</v>
      </c>
      <c r="C1685" s="26" t="s">
        <v>709</v>
      </c>
    </row>
    <row r="1686" customHeight="1" spans="1:3">
      <c r="A1686" s="25" t="s">
        <v>49</v>
      </c>
      <c r="B1686" s="25" t="s">
        <v>407</v>
      </c>
      <c r="C1686" s="26" t="s">
        <v>493</v>
      </c>
    </row>
    <row r="1687" customHeight="1" spans="1:3">
      <c r="A1687" s="25" t="s">
        <v>51</v>
      </c>
      <c r="B1687" s="25" t="s">
        <v>338</v>
      </c>
      <c r="C1687" s="26" t="s">
        <v>597</v>
      </c>
    </row>
    <row r="1688" customHeight="1" spans="1:3">
      <c r="A1688" s="25" t="s">
        <v>52</v>
      </c>
      <c r="B1688" s="25" t="s">
        <v>407</v>
      </c>
      <c r="C1688" s="26" t="s">
        <v>540</v>
      </c>
    </row>
    <row r="1689" customHeight="1" spans="1:3">
      <c r="A1689" s="25" t="s">
        <v>53</v>
      </c>
      <c r="B1689" s="25" t="s">
        <v>341</v>
      </c>
      <c r="C1689" s="26" t="s">
        <v>641</v>
      </c>
    </row>
    <row r="1690" customHeight="1" spans="1:3">
      <c r="A1690" s="25" t="s">
        <v>54</v>
      </c>
      <c r="B1690" s="25" t="s">
        <v>341</v>
      </c>
      <c r="C1690" s="26" t="s">
        <v>470</v>
      </c>
    </row>
    <row r="1691" customHeight="1" spans="1:3">
      <c r="A1691" s="25" t="s">
        <v>56</v>
      </c>
      <c r="B1691" s="25" t="s">
        <v>327</v>
      </c>
      <c r="C1691" s="26" t="s">
        <v>494</v>
      </c>
    </row>
    <row r="1692" customHeight="1" spans="1:3">
      <c r="A1692" s="25" t="s">
        <v>57</v>
      </c>
      <c r="B1692" s="25" t="s">
        <v>341</v>
      </c>
      <c r="C1692" s="26" t="s">
        <v>348</v>
      </c>
    </row>
    <row r="1693" customHeight="1" spans="1:3">
      <c r="A1693" s="25" t="s">
        <v>58</v>
      </c>
      <c r="B1693" s="25" t="s">
        <v>367</v>
      </c>
      <c r="C1693" s="26" t="s">
        <v>759</v>
      </c>
    </row>
    <row r="1694" customHeight="1" spans="1:3">
      <c r="A1694" s="25" t="s">
        <v>59</v>
      </c>
      <c r="B1694" s="25" t="s">
        <v>412</v>
      </c>
      <c r="C1694" s="26" t="s">
        <v>471</v>
      </c>
    </row>
    <row r="1695" customHeight="1" spans="1:3">
      <c r="A1695" s="25" t="s">
        <v>60</v>
      </c>
      <c r="B1695" s="25" t="s">
        <v>341</v>
      </c>
      <c r="C1695" s="26" t="s">
        <v>2751</v>
      </c>
    </row>
    <row r="1696" customHeight="1" spans="1:3">
      <c r="A1696" s="25" t="s">
        <v>61</v>
      </c>
      <c r="B1696" s="25" t="s">
        <v>447</v>
      </c>
      <c r="C1696" s="26" t="s">
        <v>456</v>
      </c>
    </row>
    <row r="1697" customHeight="1" spans="1:3">
      <c r="A1697" s="25" t="s">
        <v>564</v>
      </c>
      <c r="B1697" s="25" t="s">
        <v>491</v>
      </c>
      <c r="C1697" s="26" t="s">
        <v>565</v>
      </c>
    </row>
    <row r="1698" customHeight="1" spans="1:3">
      <c r="A1698" s="25" t="s">
        <v>62</v>
      </c>
      <c r="B1698" s="25" t="s">
        <v>341</v>
      </c>
      <c r="C1698" s="26" t="s">
        <v>419</v>
      </c>
    </row>
    <row r="1699" customHeight="1" spans="1:3">
      <c r="A1699" s="25" t="s">
        <v>63</v>
      </c>
      <c r="B1699" s="25" t="s">
        <v>327</v>
      </c>
      <c r="C1699" s="26" t="s">
        <v>527</v>
      </c>
    </row>
    <row r="1700" customHeight="1" spans="1:3">
      <c r="A1700" s="25" t="s">
        <v>64</v>
      </c>
      <c r="B1700" s="25" t="s">
        <v>327</v>
      </c>
      <c r="C1700" s="26" t="s">
        <v>592</v>
      </c>
    </row>
    <row r="1701" customHeight="1" spans="1:3">
      <c r="A1701" s="25" t="s">
        <v>65</v>
      </c>
      <c r="B1701" s="25" t="s">
        <v>327</v>
      </c>
      <c r="C1701" s="26" t="s">
        <v>568</v>
      </c>
    </row>
    <row r="1702" customHeight="1" spans="1:3">
      <c r="A1702" s="25" t="s">
        <v>66</v>
      </c>
      <c r="B1702" s="25" t="s">
        <v>341</v>
      </c>
      <c r="C1702" s="26" t="s">
        <v>2752</v>
      </c>
    </row>
    <row r="1703" customHeight="1" spans="1:3">
      <c r="A1703" s="25" t="s">
        <v>67</v>
      </c>
      <c r="B1703" s="25" t="s">
        <v>327</v>
      </c>
      <c r="C1703" s="26" t="s">
        <v>472</v>
      </c>
    </row>
    <row r="1704" customHeight="1" spans="1:3">
      <c r="A1704" s="25" t="s">
        <v>68</v>
      </c>
      <c r="B1704" s="25" t="s">
        <v>541</v>
      </c>
      <c r="C1704" s="26" t="s">
        <v>542</v>
      </c>
    </row>
    <row r="1705" customHeight="1" spans="1:3">
      <c r="A1705" s="25" t="s">
        <v>69</v>
      </c>
      <c r="B1705" s="25" t="s">
        <v>341</v>
      </c>
      <c r="C1705" s="26" t="s">
        <v>473</v>
      </c>
    </row>
    <row r="1706" customHeight="1" spans="1:3">
      <c r="A1706" s="25" t="s">
        <v>505</v>
      </c>
      <c r="B1706" s="25" t="s">
        <v>327</v>
      </c>
      <c r="C1706" s="26" t="s">
        <v>506</v>
      </c>
    </row>
    <row r="1707" customHeight="1" spans="1:3">
      <c r="A1707" s="25" t="s">
        <v>70</v>
      </c>
      <c r="B1707" s="25" t="s">
        <v>327</v>
      </c>
      <c r="C1707" s="26" t="s">
        <v>328</v>
      </c>
    </row>
    <row r="1708" customHeight="1" spans="1:3">
      <c r="A1708" s="25" t="s">
        <v>71</v>
      </c>
      <c r="B1708" s="25" t="s">
        <v>407</v>
      </c>
      <c r="C1708" s="26" t="s">
        <v>882</v>
      </c>
    </row>
    <row r="1709" customHeight="1" spans="1:3">
      <c r="A1709" s="25" t="s">
        <v>72</v>
      </c>
      <c r="B1709" s="25" t="s">
        <v>437</v>
      </c>
      <c r="C1709" s="26" t="s">
        <v>642</v>
      </c>
    </row>
    <row r="1710" customHeight="1" spans="1:3">
      <c r="A1710" s="25" t="s">
        <v>73</v>
      </c>
      <c r="B1710" s="25" t="s">
        <v>437</v>
      </c>
      <c r="C1710" s="26" t="s">
        <v>438</v>
      </c>
    </row>
    <row r="1711" customHeight="1" spans="1:3">
      <c r="A1711" s="25" t="s">
        <v>474</v>
      </c>
      <c r="B1711" s="25" t="s">
        <v>341</v>
      </c>
      <c r="C1711" s="26" t="s">
        <v>475</v>
      </c>
    </row>
    <row r="1712" customHeight="1" spans="1:3">
      <c r="A1712" s="25" t="s">
        <v>74</v>
      </c>
      <c r="B1712" s="25" t="s">
        <v>327</v>
      </c>
      <c r="C1712" s="26" t="s">
        <v>688</v>
      </c>
    </row>
    <row r="1713" customHeight="1" spans="1:3">
      <c r="A1713" s="25" t="s">
        <v>75</v>
      </c>
      <c r="B1713" s="25" t="s">
        <v>341</v>
      </c>
      <c r="C1713" s="26" t="s">
        <v>405</v>
      </c>
    </row>
    <row r="1714" customHeight="1" spans="1:3">
      <c r="A1714" s="25" t="s">
        <v>76</v>
      </c>
      <c r="B1714" s="25" t="s">
        <v>353</v>
      </c>
      <c r="C1714" s="26" t="s">
        <v>379</v>
      </c>
    </row>
    <row r="1715" customHeight="1" spans="1:3">
      <c r="A1715" s="25" t="s">
        <v>77</v>
      </c>
      <c r="B1715" s="25" t="s">
        <v>407</v>
      </c>
      <c r="C1715" s="26" t="s">
        <v>457</v>
      </c>
    </row>
    <row r="1716" customHeight="1" spans="1:3">
      <c r="A1716" s="25" t="s">
        <v>78</v>
      </c>
      <c r="B1716" s="25" t="s">
        <v>327</v>
      </c>
      <c r="C1716" s="26" t="s">
        <v>351</v>
      </c>
    </row>
    <row r="1717" customHeight="1" spans="1:3">
      <c r="A1717" s="25" t="s">
        <v>79</v>
      </c>
      <c r="B1717" s="25" t="s">
        <v>338</v>
      </c>
      <c r="C1717" s="26" t="s">
        <v>964</v>
      </c>
    </row>
    <row r="1718" customHeight="1" spans="1:3">
      <c r="A1718" s="25" t="s">
        <v>384</v>
      </c>
      <c r="B1718" s="25" t="s">
        <v>338</v>
      </c>
      <c r="C1718" s="26" t="s">
        <v>385</v>
      </c>
    </row>
    <row r="1719" customHeight="1" spans="1:3">
      <c r="A1719" s="25" t="s">
        <v>80</v>
      </c>
      <c r="B1719" s="25" t="s">
        <v>341</v>
      </c>
      <c r="C1719" s="26" t="s">
        <v>629</v>
      </c>
    </row>
    <row r="1720" customHeight="1" spans="1:3">
      <c r="A1720" s="25" t="s">
        <v>608</v>
      </c>
      <c r="B1720" s="25" t="s">
        <v>447</v>
      </c>
      <c r="C1720" s="26" t="s">
        <v>609</v>
      </c>
    </row>
    <row r="1721" customHeight="1" spans="1:3">
      <c r="A1721" s="25" t="s">
        <v>81</v>
      </c>
      <c r="B1721" s="25" t="s">
        <v>458</v>
      </c>
      <c r="C1721" s="26" t="s">
        <v>459</v>
      </c>
    </row>
    <row r="1722" customHeight="1" spans="1:3">
      <c r="A1722" s="25" t="s">
        <v>82</v>
      </c>
      <c r="B1722" s="25" t="s">
        <v>373</v>
      </c>
      <c r="C1722" s="26" t="s">
        <v>374</v>
      </c>
    </row>
    <row r="1723" customHeight="1" spans="1:3">
      <c r="A1723" s="25" t="s">
        <v>507</v>
      </c>
      <c r="B1723" s="25" t="s">
        <v>353</v>
      </c>
      <c r="C1723" s="26" t="s">
        <v>1769</v>
      </c>
    </row>
    <row r="1724" customHeight="1" spans="1:3">
      <c r="A1724" s="25" t="s">
        <v>83</v>
      </c>
      <c r="B1724" s="25" t="s">
        <v>341</v>
      </c>
      <c r="C1724" s="26" t="s">
        <v>394</v>
      </c>
    </row>
    <row r="1725" customHeight="1" spans="1:3">
      <c r="A1725" s="25" t="s">
        <v>85</v>
      </c>
      <c r="B1725" s="25" t="s">
        <v>327</v>
      </c>
      <c r="C1725" s="26" t="s">
        <v>736</v>
      </c>
    </row>
    <row r="1726" customHeight="1" spans="1:3">
      <c r="A1726" s="25" t="s">
        <v>495</v>
      </c>
      <c r="B1726" s="25" t="s">
        <v>327</v>
      </c>
      <c r="C1726" s="26" t="s">
        <v>496</v>
      </c>
    </row>
    <row r="1727" customHeight="1" spans="1:3">
      <c r="A1727" s="25" t="s">
        <v>86</v>
      </c>
      <c r="B1727" s="25" t="s">
        <v>367</v>
      </c>
      <c r="C1727" s="26" t="s">
        <v>671</v>
      </c>
    </row>
    <row r="1728" customHeight="1" spans="1:3">
      <c r="A1728" s="25" t="s">
        <v>87</v>
      </c>
      <c r="B1728" s="25" t="s">
        <v>362</v>
      </c>
      <c r="C1728" s="26" t="s">
        <v>653</v>
      </c>
    </row>
    <row r="1729" customHeight="1" spans="1:3">
      <c r="A1729" s="25" t="s">
        <v>88</v>
      </c>
      <c r="B1729" s="25" t="s">
        <v>367</v>
      </c>
      <c r="C1729" s="26" t="s">
        <v>569</v>
      </c>
    </row>
    <row r="1730" customHeight="1" spans="1:3">
      <c r="A1730" s="25" t="s">
        <v>420</v>
      </c>
      <c r="B1730" s="25" t="s">
        <v>412</v>
      </c>
      <c r="C1730" s="26" t="s">
        <v>421</v>
      </c>
    </row>
    <row r="1731" customHeight="1" spans="1:3">
      <c r="A1731" s="25" t="s">
        <v>89</v>
      </c>
      <c r="B1731" s="25" t="s">
        <v>407</v>
      </c>
      <c r="C1731" s="26" t="s">
        <v>598</v>
      </c>
    </row>
    <row r="1732" customHeight="1" spans="1:3">
      <c r="A1732" s="25" t="s">
        <v>90</v>
      </c>
      <c r="B1732" s="25" t="s">
        <v>412</v>
      </c>
      <c r="C1732" s="26" t="s">
        <v>413</v>
      </c>
    </row>
    <row r="1733" customHeight="1" spans="1:3">
      <c r="A1733" s="25" t="s">
        <v>91</v>
      </c>
      <c r="B1733" s="25" t="s">
        <v>416</v>
      </c>
      <c r="C1733" s="26" t="s">
        <v>2753</v>
      </c>
    </row>
    <row r="1734" customHeight="1" spans="1:3">
      <c r="A1734" s="25" t="s">
        <v>430</v>
      </c>
      <c r="B1734" s="25" t="s">
        <v>407</v>
      </c>
      <c r="C1734" s="26" t="s">
        <v>431</v>
      </c>
    </row>
    <row r="1735" customHeight="1" spans="1:3">
      <c r="A1735" s="25" t="s">
        <v>430</v>
      </c>
      <c r="B1735" s="25" t="s">
        <v>407</v>
      </c>
      <c r="C1735" s="26" t="s">
        <v>431</v>
      </c>
    </row>
    <row r="1736" customHeight="1" spans="1:3">
      <c r="A1736" s="25" t="s">
        <v>92</v>
      </c>
      <c r="B1736" s="25" t="s">
        <v>353</v>
      </c>
      <c r="C1736" s="26" t="s">
        <v>965</v>
      </c>
    </row>
    <row r="1737" customHeight="1" spans="1:3">
      <c r="A1737" s="25" t="s">
        <v>93</v>
      </c>
      <c r="B1737" s="25" t="s">
        <v>407</v>
      </c>
      <c r="C1737" s="26" t="s">
        <v>514</v>
      </c>
    </row>
    <row r="1738" customHeight="1" spans="1:3">
      <c r="A1738" s="25" t="s">
        <v>95</v>
      </c>
      <c r="B1738" s="25" t="s">
        <v>341</v>
      </c>
      <c r="C1738" s="26" t="s">
        <v>444</v>
      </c>
    </row>
    <row r="1739" customHeight="1" spans="1:3">
      <c r="A1739" s="25" t="s">
        <v>96</v>
      </c>
      <c r="B1739" s="25" t="s">
        <v>341</v>
      </c>
      <c r="C1739" s="26" t="s">
        <v>654</v>
      </c>
    </row>
    <row r="1740" customHeight="1" spans="1:3">
      <c r="A1740" s="25" t="s">
        <v>97</v>
      </c>
      <c r="B1740" s="25" t="s">
        <v>362</v>
      </c>
      <c r="C1740" s="26" t="s">
        <v>958</v>
      </c>
    </row>
    <row r="1741" customHeight="1" spans="1:3">
      <c r="A1741" s="25" t="s">
        <v>99</v>
      </c>
      <c r="B1741" s="25" t="s">
        <v>353</v>
      </c>
      <c r="C1741" s="26" t="s">
        <v>381</v>
      </c>
    </row>
    <row r="1742" customHeight="1" spans="1:3">
      <c r="A1742" s="25" t="s">
        <v>570</v>
      </c>
      <c r="B1742" s="25" t="s">
        <v>509</v>
      </c>
      <c r="C1742" s="26" t="s">
        <v>571</v>
      </c>
    </row>
    <row r="1743" customHeight="1" spans="1:3">
      <c r="A1743" s="25" t="s">
        <v>570</v>
      </c>
      <c r="B1743" s="25" t="s">
        <v>509</v>
      </c>
      <c r="C1743" s="26" t="s">
        <v>571</v>
      </c>
    </row>
    <row r="1744" customHeight="1" spans="1:3">
      <c r="A1744" s="25" t="s">
        <v>100</v>
      </c>
      <c r="B1744" s="25" t="s">
        <v>447</v>
      </c>
      <c r="C1744" s="26" t="s">
        <v>497</v>
      </c>
    </row>
    <row r="1745" customHeight="1" spans="1:3">
      <c r="A1745" s="25" t="s">
        <v>101</v>
      </c>
      <c r="B1745" s="25" t="s">
        <v>338</v>
      </c>
      <c r="C1745" s="26" t="s">
        <v>716</v>
      </c>
    </row>
    <row r="1746" customHeight="1" spans="1:3">
      <c r="A1746" s="25" t="s">
        <v>460</v>
      </c>
      <c r="B1746" s="25" t="s">
        <v>454</v>
      </c>
      <c r="C1746" s="26" t="s">
        <v>461</v>
      </c>
    </row>
    <row r="1747" customHeight="1" spans="1:3">
      <c r="A1747" s="25" t="s">
        <v>102</v>
      </c>
      <c r="B1747" s="25" t="s">
        <v>407</v>
      </c>
      <c r="C1747" s="26" t="s">
        <v>528</v>
      </c>
    </row>
    <row r="1748" customHeight="1" spans="1:3">
      <c r="A1748" s="25" t="s">
        <v>104</v>
      </c>
      <c r="B1748" s="25" t="s">
        <v>362</v>
      </c>
      <c r="C1748" s="26" t="s">
        <v>515</v>
      </c>
    </row>
    <row r="1749" customHeight="1" spans="1:3">
      <c r="A1749" s="25" t="s">
        <v>105</v>
      </c>
      <c r="B1749" s="25" t="s">
        <v>407</v>
      </c>
      <c r="C1749" s="26" t="s">
        <v>529</v>
      </c>
    </row>
    <row r="1750" customHeight="1" spans="1:3">
      <c r="A1750" s="25" t="s">
        <v>106</v>
      </c>
      <c r="B1750" s="25" t="s">
        <v>458</v>
      </c>
      <c r="C1750" s="26" t="s">
        <v>673</v>
      </c>
    </row>
    <row r="1751" customHeight="1" spans="1:3">
      <c r="A1751" s="25" t="s">
        <v>107</v>
      </c>
      <c r="B1751" s="25" t="s">
        <v>412</v>
      </c>
      <c r="C1751" s="26" t="s">
        <v>498</v>
      </c>
    </row>
    <row r="1752" customHeight="1" spans="1:3">
      <c r="A1752" s="25" t="s">
        <v>108</v>
      </c>
      <c r="B1752" s="25" t="s">
        <v>458</v>
      </c>
      <c r="C1752" s="26" t="s">
        <v>760</v>
      </c>
    </row>
    <row r="1753" customHeight="1" spans="1:3">
      <c r="A1753" s="25" t="s">
        <v>109</v>
      </c>
      <c r="B1753" s="25" t="s">
        <v>338</v>
      </c>
      <c r="C1753" s="26" t="s">
        <v>382</v>
      </c>
    </row>
    <row r="1754" customHeight="1" spans="1:3">
      <c r="A1754" s="25" t="s">
        <v>543</v>
      </c>
      <c r="B1754" s="25" t="s">
        <v>407</v>
      </c>
      <c r="C1754" s="26" t="s">
        <v>544</v>
      </c>
    </row>
    <row r="1755" customHeight="1" spans="1:3">
      <c r="A1755" s="25" t="s">
        <v>885</v>
      </c>
      <c r="B1755" s="25" t="s">
        <v>353</v>
      </c>
      <c r="C1755" s="26" t="s">
        <v>886</v>
      </c>
    </row>
    <row r="1756" customHeight="1" spans="1:3">
      <c r="A1756" s="25" t="s">
        <v>110</v>
      </c>
      <c r="B1756" s="25" t="s">
        <v>655</v>
      </c>
      <c r="C1756" s="26" t="s">
        <v>656</v>
      </c>
    </row>
    <row r="1757" customHeight="1" spans="1:3">
      <c r="A1757" s="25" t="s">
        <v>111</v>
      </c>
      <c r="B1757" s="25" t="s">
        <v>327</v>
      </c>
      <c r="C1757" s="26" t="s">
        <v>572</v>
      </c>
    </row>
    <row r="1758" customHeight="1" spans="1:3">
      <c r="A1758" s="25" t="s">
        <v>112</v>
      </c>
      <c r="B1758" s="25" t="s">
        <v>509</v>
      </c>
      <c r="C1758" s="26" t="s">
        <v>510</v>
      </c>
    </row>
    <row r="1759" customHeight="1" spans="1:3">
      <c r="A1759" s="25" t="s">
        <v>113</v>
      </c>
      <c r="B1759" s="25" t="s">
        <v>353</v>
      </c>
      <c r="C1759" s="26" t="s">
        <v>392</v>
      </c>
    </row>
    <row r="1760" customHeight="1" spans="1:3">
      <c r="A1760" s="25" t="s">
        <v>114</v>
      </c>
      <c r="B1760" s="25" t="s">
        <v>407</v>
      </c>
      <c r="C1760" s="26" t="s">
        <v>516</v>
      </c>
    </row>
    <row r="1761" customHeight="1" spans="1:3">
      <c r="A1761" s="25" t="s">
        <v>115</v>
      </c>
      <c r="B1761" s="25" t="s">
        <v>353</v>
      </c>
      <c r="C1761" s="26" t="s">
        <v>993</v>
      </c>
    </row>
    <row r="1762" customHeight="1" spans="1:3">
      <c r="A1762" s="25" t="s">
        <v>116</v>
      </c>
      <c r="B1762" s="25" t="s">
        <v>367</v>
      </c>
      <c r="C1762" s="26" t="s">
        <v>617</v>
      </c>
    </row>
    <row r="1763" customHeight="1" spans="1:3">
      <c r="A1763" s="25" t="s">
        <v>666</v>
      </c>
      <c r="B1763" s="25" t="s">
        <v>338</v>
      </c>
      <c r="C1763" s="26" t="s">
        <v>667</v>
      </c>
    </row>
    <row r="1764" customHeight="1" spans="1:3">
      <c r="A1764" s="25" t="s">
        <v>117</v>
      </c>
      <c r="B1764" s="25" t="s">
        <v>458</v>
      </c>
      <c r="C1764" s="26" t="s">
        <v>689</v>
      </c>
    </row>
    <row r="1765" customHeight="1" spans="1:3">
      <c r="A1765" s="25" t="s">
        <v>118</v>
      </c>
      <c r="B1765" s="25" t="s">
        <v>327</v>
      </c>
      <c r="C1765" s="26" t="s">
        <v>611</v>
      </c>
    </row>
    <row r="1766" customHeight="1" spans="1:3">
      <c r="A1766" s="25" t="s">
        <v>119</v>
      </c>
      <c r="B1766" s="25" t="s">
        <v>341</v>
      </c>
      <c r="C1766" s="26" t="s">
        <v>618</v>
      </c>
    </row>
    <row r="1767" customHeight="1" spans="1:3">
      <c r="A1767" s="25" t="s">
        <v>120</v>
      </c>
      <c r="B1767" s="25" t="s">
        <v>426</v>
      </c>
      <c r="C1767" s="26" t="s">
        <v>427</v>
      </c>
    </row>
    <row r="1768" customHeight="1" spans="1:3">
      <c r="A1768" s="25" t="s">
        <v>121</v>
      </c>
      <c r="B1768" s="25" t="s">
        <v>1417</v>
      </c>
      <c r="C1768" s="26" t="s">
        <v>433</v>
      </c>
    </row>
    <row r="1769" customHeight="1" spans="1:3">
      <c r="A1769" s="25" t="s">
        <v>121</v>
      </c>
      <c r="B1769" s="25" t="s">
        <v>1417</v>
      </c>
      <c r="C1769" s="26" t="s">
        <v>433</v>
      </c>
    </row>
    <row r="1770" customHeight="1" spans="1:3">
      <c r="A1770" s="25" t="s">
        <v>122</v>
      </c>
      <c r="B1770" s="25" t="s">
        <v>386</v>
      </c>
      <c r="C1770" s="26" t="s">
        <v>387</v>
      </c>
    </row>
    <row r="1771" customHeight="1" spans="1:3">
      <c r="A1771" s="25" t="s">
        <v>123</v>
      </c>
      <c r="B1771" s="25" t="s">
        <v>619</v>
      </c>
      <c r="C1771" s="26" t="s">
        <v>620</v>
      </c>
    </row>
    <row r="1772" customHeight="1" spans="1:3">
      <c r="A1772" s="25" t="s">
        <v>631</v>
      </c>
      <c r="B1772" s="25" t="s">
        <v>630</v>
      </c>
      <c r="C1772" s="26" t="s">
        <v>632</v>
      </c>
    </row>
    <row r="1773" customHeight="1" spans="1:3">
      <c r="A1773" s="25" t="s">
        <v>124</v>
      </c>
      <c r="B1773" s="25" t="s">
        <v>364</v>
      </c>
      <c r="C1773" s="26" t="s">
        <v>365</v>
      </c>
    </row>
    <row r="1774" customHeight="1" spans="1:3">
      <c r="A1774" s="25" t="s">
        <v>125</v>
      </c>
      <c r="B1774" s="25" t="s">
        <v>423</v>
      </c>
      <c r="C1774" s="26" t="s">
        <v>434</v>
      </c>
    </row>
    <row r="1775" customHeight="1" spans="1:3">
      <c r="A1775" s="25" t="s">
        <v>126</v>
      </c>
      <c r="B1775" s="25" t="s">
        <v>353</v>
      </c>
      <c r="C1775" s="26" t="s">
        <v>388</v>
      </c>
    </row>
    <row r="1776" customHeight="1" spans="1:3">
      <c r="A1776" s="25" t="s">
        <v>127</v>
      </c>
      <c r="B1776" s="25" t="s">
        <v>353</v>
      </c>
      <c r="C1776" s="26" t="s">
        <v>643</v>
      </c>
    </row>
    <row r="1777" customHeight="1" spans="1:3">
      <c r="A1777" s="25" t="s">
        <v>685</v>
      </c>
      <c r="B1777" s="25" t="s">
        <v>407</v>
      </c>
      <c r="C1777" s="26" t="s">
        <v>686</v>
      </c>
    </row>
    <row r="1778" customHeight="1" spans="1:3">
      <c r="A1778" s="25" t="s">
        <v>128</v>
      </c>
      <c r="B1778" s="25" t="s">
        <v>621</v>
      </c>
      <c r="C1778" s="26" t="s">
        <v>622</v>
      </c>
    </row>
    <row r="1779" customHeight="1" spans="1:3">
      <c r="A1779" s="25" t="s">
        <v>129</v>
      </c>
      <c r="B1779" s="25" t="s">
        <v>402</v>
      </c>
      <c r="C1779" s="26" t="s">
        <v>403</v>
      </c>
    </row>
    <row r="1780" customHeight="1" spans="1:3">
      <c r="A1780" s="25" t="s">
        <v>745</v>
      </c>
      <c r="B1780" s="25" t="s">
        <v>407</v>
      </c>
      <c r="C1780" s="26" t="s">
        <v>746</v>
      </c>
    </row>
    <row r="1781" customHeight="1" spans="1:3">
      <c r="A1781" s="25" t="s">
        <v>530</v>
      </c>
      <c r="B1781" s="25" t="s">
        <v>491</v>
      </c>
      <c r="C1781" s="26" t="s">
        <v>531</v>
      </c>
    </row>
    <row r="1782" customHeight="1" spans="1:3">
      <c r="A1782" s="25" t="s">
        <v>518</v>
      </c>
      <c r="B1782" s="25" t="s">
        <v>517</v>
      </c>
      <c r="C1782" s="26" t="s">
        <v>519</v>
      </c>
    </row>
    <row r="1783" customHeight="1" spans="1:3">
      <c r="A1783" s="25" t="s">
        <v>130</v>
      </c>
      <c r="B1783" s="25" t="s">
        <v>407</v>
      </c>
      <c r="C1783" s="26" t="s">
        <v>637</v>
      </c>
    </row>
    <row r="1784" customHeight="1" spans="1:3">
      <c r="A1784" s="25" t="s">
        <v>131</v>
      </c>
      <c r="B1784" s="25" t="s">
        <v>728</v>
      </c>
      <c r="C1784" s="26" t="s">
        <v>729</v>
      </c>
    </row>
    <row r="1785" customHeight="1" spans="1:3">
      <c r="A1785" s="25" t="s">
        <v>132</v>
      </c>
      <c r="B1785" s="25" t="s">
        <v>478</v>
      </c>
      <c r="C1785" s="26" t="s">
        <v>511</v>
      </c>
    </row>
    <row r="1786" customHeight="1" spans="1:3">
      <c r="A1786" s="25" t="s">
        <v>133</v>
      </c>
      <c r="B1786" s="25" t="s">
        <v>338</v>
      </c>
      <c r="C1786" s="26" t="s">
        <v>573</v>
      </c>
    </row>
    <row r="1787" customHeight="1" spans="1:3">
      <c r="A1787" s="25" t="s">
        <v>134</v>
      </c>
      <c r="B1787" s="25" t="s">
        <v>574</v>
      </c>
      <c r="C1787" s="26" t="s">
        <v>575</v>
      </c>
    </row>
    <row r="1788" customHeight="1" spans="1:3">
      <c r="A1788" s="25" t="s">
        <v>135</v>
      </c>
      <c r="B1788" s="25" t="s">
        <v>721</v>
      </c>
      <c r="C1788" s="26" t="s">
        <v>722</v>
      </c>
    </row>
    <row r="1789" customHeight="1" spans="1:3">
      <c r="A1789" s="25" t="s">
        <v>136</v>
      </c>
      <c r="B1789" s="25" t="s">
        <v>851</v>
      </c>
      <c r="C1789" s="26" t="s">
        <v>1830</v>
      </c>
    </row>
    <row r="1790" customHeight="1" spans="1:3">
      <c r="A1790" s="25" t="s">
        <v>137</v>
      </c>
      <c r="B1790" s="25" t="s">
        <v>445</v>
      </c>
      <c r="C1790" s="26" t="s">
        <v>951</v>
      </c>
    </row>
    <row r="1791" customHeight="1" spans="1:3">
      <c r="A1791" s="25" t="s">
        <v>138</v>
      </c>
      <c r="B1791" s="25" t="s">
        <v>476</v>
      </c>
      <c r="C1791" s="26" t="s">
        <v>477</v>
      </c>
    </row>
    <row r="1792" customHeight="1" spans="1:3">
      <c r="A1792" s="25" t="s">
        <v>139</v>
      </c>
      <c r="B1792" s="25" t="s">
        <v>509</v>
      </c>
      <c r="C1792" s="26" t="s">
        <v>545</v>
      </c>
    </row>
    <row r="1793" customHeight="1" spans="1:3">
      <c r="A1793" s="25" t="s">
        <v>140</v>
      </c>
      <c r="B1793" s="25" t="s">
        <v>500</v>
      </c>
      <c r="C1793" s="26" t="s">
        <v>501</v>
      </c>
    </row>
    <row r="1794" customHeight="1" spans="1:3">
      <c r="A1794" s="25" t="s">
        <v>141</v>
      </c>
      <c r="B1794" s="25" t="s">
        <v>541</v>
      </c>
      <c r="C1794" s="26" t="s">
        <v>599</v>
      </c>
    </row>
    <row r="1795" customHeight="1" spans="1:3">
      <c r="A1795" s="25" t="s">
        <v>546</v>
      </c>
      <c r="B1795" s="25" t="s">
        <v>476</v>
      </c>
      <c r="C1795" s="26" t="s">
        <v>547</v>
      </c>
    </row>
    <row r="1796" customHeight="1" spans="1:3">
      <c r="A1796" s="25" t="s">
        <v>142</v>
      </c>
      <c r="B1796" s="25" t="s">
        <v>480</v>
      </c>
      <c r="C1796" s="26" t="s">
        <v>548</v>
      </c>
    </row>
    <row r="1797" customHeight="1" spans="1:3">
      <c r="A1797" s="25" t="s">
        <v>705</v>
      </c>
      <c r="B1797" s="25" t="s">
        <v>367</v>
      </c>
      <c r="C1797" s="26" t="s">
        <v>2754</v>
      </c>
    </row>
    <row r="1798" customHeight="1" spans="1:3">
      <c r="A1798" s="25" t="s">
        <v>698</v>
      </c>
      <c r="B1798" s="25" t="s">
        <v>697</v>
      </c>
      <c r="C1798" s="26" t="s">
        <v>699</v>
      </c>
    </row>
    <row r="1799" customHeight="1" spans="1:3">
      <c r="A1799" s="25" t="s">
        <v>576</v>
      </c>
      <c r="B1799" s="25" t="s">
        <v>353</v>
      </c>
      <c r="C1799" s="26" t="s">
        <v>577</v>
      </c>
    </row>
    <row r="1800" customHeight="1" spans="1:3">
      <c r="A1800" s="25" t="s">
        <v>143</v>
      </c>
      <c r="B1800" s="25" t="s">
        <v>478</v>
      </c>
      <c r="C1800" s="26" t="s">
        <v>479</v>
      </c>
    </row>
    <row r="1801" customHeight="1" spans="1:3">
      <c r="A1801" s="25" t="s">
        <v>144</v>
      </c>
      <c r="B1801" s="25" t="s">
        <v>623</v>
      </c>
      <c r="C1801" s="26" t="s">
        <v>660</v>
      </c>
    </row>
    <row r="1802" customHeight="1" spans="1:3">
      <c r="A1802" s="25" t="s">
        <v>145</v>
      </c>
      <c r="B1802" s="25" t="s">
        <v>480</v>
      </c>
      <c r="C1802" s="26" t="s">
        <v>481</v>
      </c>
    </row>
    <row r="1803" customHeight="1" spans="1:3">
      <c r="A1803" s="25" t="s">
        <v>146</v>
      </c>
      <c r="B1803" s="25" t="s">
        <v>439</v>
      </c>
      <c r="C1803" s="26" t="s">
        <v>440</v>
      </c>
    </row>
    <row r="1804" customHeight="1" spans="1:3">
      <c r="A1804" s="25" t="s">
        <v>676</v>
      </c>
      <c r="B1804" s="25" t="s">
        <v>675</v>
      </c>
      <c r="C1804" s="26" t="s">
        <v>677</v>
      </c>
    </row>
    <row r="1805" customHeight="1" spans="1:3">
      <c r="A1805" s="25" t="s">
        <v>147</v>
      </c>
      <c r="B1805" s="25" t="s">
        <v>454</v>
      </c>
      <c r="C1805" s="26" t="s">
        <v>482</v>
      </c>
    </row>
    <row r="1806" customHeight="1" spans="1:3">
      <c r="A1806" s="25" t="s">
        <v>148</v>
      </c>
      <c r="B1806" s="25" t="s">
        <v>367</v>
      </c>
      <c r="C1806" s="26" t="s">
        <v>615</v>
      </c>
    </row>
    <row r="1807" customHeight="1" spans="1:3">
      <c r="A1807" s="25" t="s">
        <v>149</v>
      </c>
      <c r="B1807" s="25" t="s">
        <v>341</v>
      </c>
      <c r="C1807" s="26" t="s">
        <v>578</v>
      </c>
    </row>
    <row r="1808" customHeight="1" spans="1:3">
      <c r="A1808" s="25" t="s">
        <v>150</v>
      </c>
      <c r="B1808" s="25" t="s">
        <v>462</v>
      </c>
      <c r="C1808" s="26" t="s">
        <v>463</v>
      </c>
    </row>
    <row r="1809" customHeight="1" spans="1:3">
      <c r="A1809" s="25" t="s">
        <v>151</v>
      </c>
      <c r="B1809" s="25" t="s">
        <v>747</v>
      </c>
      <c r="C1809" s="26" t="s">
        <v>748</v>
      </c>
    </row>
    <row r="1810" customHeight="1" spans="1:3">
      <c r="A1810" s="25" t="s">
        <v>152</v>
      </c>
      <c r="B1810" s="25" t="s">
        <v>327</v>
      </c>
      <c r="C1810" s="26" t="s">
        <v>532</v>
      </c>
    </row>
    <row r="1811" customHeight="1" spans="1:3">
      <c r="A1811" s="25" t="s">
        <v>153</v>
      </c>
      <c r="B1811" s="25" t="s">
        <v>856</v>
      </c>
      <c r="C1811" s="26" t="s">
        <v>953</v>
      </c>
    </row>
    <row r="1812" customHeight="1" spans="1:3">
      <c r="A1812" s="25" t="s">
        <v>483</v>
      </c>
      <c r="B1812" s="25" t="s">
        <v>447</v>
      </c>
      <c r="C1812" s="26" t="s">
        <v>484</v>
      </c>
    </row>
    <row r="1813" customHeight="1" spans="1:3">
      <c r="A1813" s="25" t="s">
        <v>154</v>
      </c>
      <c r="B1813" s="25" t="s">
        <v>441</v>
      </c>
      <c r="C1813" s="26" t="s">
        <v>442</v>
      </c>
    </row>
    <row r="1814" customHeight="1" spans="1:3">
      <c r="A1814" s="25" t="s">
        <v>155</v>
      </c>
      <c r="B1814" s="25" t="s">
        <v>462</v>
      </c>
      <c r="C1814" s="26" t="s">
        <v>534</v>
      </c>
    </row>
    <row r="1815" customHeight="1" spans="1:3">
      <c r="A1815" s="25" t="s">
        <v>156</v>
      </c>
      <c r="B1815" s="25" t="s">
        <v>412</v>
      </c>
      <c r="C1815" s="26" t="s">
        <v>422</v>
      </c>
    </row>
    <row r="1816" customHeight="1" spans="1:3">
      <c r="A1816" s="25" t="s">
        <v>740</v>
      </c>
      <c r="B1816" s="25" t="s">
        <v>739</v>
      </c>
      <c r="C1816" s="26" t="s">
        <v>741</v>
      </c>
    </row>
    <row r="1817" customHeight="1" spans="1:3">
      <c r="A1817" s="25" t="s">
        <v>157</v>
      </c>
      <c r="B1817" s="25" t="s">
        <v>485</v>
      </c>
      <c r="C1817" s="26" t="s">
        <v>486</v>
      </c>
    </row>
    <row r="1818" customHeight="1" spans="1:3">
      <c r="A1818" s="25" t="s">
        <v>158</v>
      </c>
      <c r="B1818" s="25" t="s">
        <v>373</v>
      </c>
      <c r="C1818" s="26" t="s">
        <v>535</v>
      </c>
    </row>
    <row r="1819" customHeight="1" spans="1:3">
      <c r="A1819" s="25" t="s">
        <v>159</v>
      </c>
      <c r="B1819" s="25" t="s">
        <v>447</v>
      </c>
      <c r="C1819" s="26" t="s">
        <v>448</v>
      </c>
    </row>
    <row r="1820" customHeight="1" spans="1:3">
      <c r="A1820" s="25" t="s">
        <v>678</v>
      </c>
      <c r="B1820" s="25" t="s">
        <v>345</v>
      </c>
      <c r="C1820" s="26" t="s">
        <v>679</v>
      </c>
    </row>
    <row r="1821" customHeight="1" spans="1:3">
      <c r="A1821" s="25" t="s">
        <v>160</v>
      </c>
      <c r="B1821" s="25" t="s">
        <v>623</v>
      </c>
      <c r="C1821" s="26" t="s">
        <v>624</v>
      </c>
    </row>
    <row r="1822" customHeight="1" spans="1:3">
      <c r="A1822" s="25" t="s">
        <v>161</v>
      </c>
      <c r="B1822" s="25" t="s">
        <v>478</v>
      </c>
      <c r="C1822" s="26" t="s">
        <v>976</v>
      </c>
    </row>
    <row r="1823" customHeight="1" spans="1:3">
      <c r="A1823" s="25" t="s">
        <v>162</v>
      </c>
      <c r="B1823" s="25" t="s">
        <v>549</v>
      </c>
      <c r="C1823" s="26" t="s">
        <v>550</v>
      </c>
    </row>
    <row r="1824" customHeight="1" spans="1:3">
      <c r="A1824" s="25" t="s">
        <v>163</v>
      </c>
      <c r="B1824" s="25" t="s">
        <v>367</v>
      </c>
      <c r="C1824" s="26" t="s">
        <v>638</v>
      </c>
    </row>
    <row r="1825" customHeight="1" spans="1:3">
      <c r="A1825" s="25" t="s">
        <v>164</v>
      </c>
      <c r="B1825" s="25" t="s">
        <v>454</v>
      </c>
      <c r="C1825" s="26" t="s">
        <v>466</v>
      </c>
    </row>
    <row r="1826" customHeight="1" spans="1:3">
      <c r="A1826" s="25" t="s">
        <v>399</v>
      </c>
      <c r="B1826" s="25" t="s">
        <v>398</v>
      </c>
      <c r="C1826" s="26" t="s">
        <v>400</v>
      </c>
    </row>
    <row r="1827" customHeight="1" spans="1:3">
      <c r="A1827" s="25" t="s">
        <v>165</v>
      </c>
      <c r="B1827" s="25" t="s">
        <v>752</v>
      </c>
      <c r="C1827" s="26" t="s">
        <v>753</v>
      </c>
    </row>
    <row r="1828" customHeight="1" spans="1:3">
      <c r="A1828" s="25" t="s">
        <v>166</v>
      </c>
      <c r="B1828" s="25" t="s">
        <v>478</v>
      </c>
      <c r="C1828" s="26" t="s">
        <v>711</v>
      </c>
    </row>
    <row r="1829" customHeight="1" spans="1:3">
      <c r="A1829" s="25" t="s">
        <v>167</v>
      </c>
      <c r="B1829" s="25" t="s">
        <v>353</v>
      </c>
      <c r="C1829" s="26" t="s">
        <v>887</v>
      </c>
    </row>
    <row r="1830" customHeight="1" spans="1:3">
      <c r="A1830" s="25" t="s">
        <v>600</v>
      </c>
      <c r="B1830" s="25" t="s">
        <v>458</v>
      </c>
      <c r="C1830" s="26" t="s">
        <v>601</v>
      </c>
    </row>
    <row r="1831" customHeight="1" spans="1:3">
      <c r="A1831" s="25" t="s">
        <v>168</v>
      </c>
      <c r="B1831" s="25" t="s">
        <v>487</v>
      </c>
      <c r="C1831" s="26" t="s">
        <v>488</v>
      </c>
    </row>
    <row r="1832" customHeight="1" spans="1:3">
      <c r="A1832" s="25" t="s">
        <v>169</v>
      </c>
      <c r="B1832" s="25" t="s">
        <v>458</v>
      </c>
      <c r="C1832" s="26" t="s">
        <v>690</v>
      </c>
    </row>
    <row r="1833" customHeight="1" spans="1:3">
      <c r="A1833" s="25" t="s">
        <v>989</v>
      </c>
      <c r="B1833" s="25" t="s">
        <v>988</v>
      </c>
      <c r="C1833" s="26" t="s">
        <v>990</v>
      </c>
    </row>
    <row r="1834" customHeight="1" spans="1:3">
      <c r="A1834" s="25" t="s">
        <v>170</v>
      </c>
      <c r="B1834" s="25" t="s">
        <v>445</v>
      </c>
      <c r="C1834" s="26" t="s">
        <v>446</v>
      </c>
    </row>
    <row r="1835" customHeight="1" spans="1:3">
      <c r="A1835" s="25" t="s">
        <v>171</v>
      </c>
      <c r="B1835" s="25" t="s">
        <v>644</v>
      </c>
      <c r="C1835" s="26" t="s">
        <v>645</v>
      </c>
    </row>
    <row r="1836" customHeight="1" spans="1:3">
      <c r="A1836" s="25" t="s">
        <v>602</v>
      </c>
      <c r="B1836" s="25" t="s">
        <v>327</v>
      </c>
      <c r="C1836" s="26" t="s">
        <v>603</v>
      </c>
    </row>
    <row r="1837" customHeight="1" spans="1:3">
      <c r="A1837" s="25" t="s">
        <v>172</v>
      </c>
      <c r="B1837" s="25" t="s">
        <v>327</v>
      </c>
      <c r="C1837" s="26" t="s">
        <v>959</v>
      </c>
    </row>
    <row r="1838" customHeight="1" spans="1:3">
      <c r="A1838" s="25" t="s">
        <v>173</v>
      </c>
      <c r="B1838" s="25" t="s">
        <v>478</v>
      </c>
      <c r="C1838" s="26" t="s">
        <v>657</v>
      </c>
    </row>
    <row r="1839" customHeight="1" spans="1:3">
      <c r="A1839" s="25" t="s">
        <v>606</v>
      </c>
      <c r="B1839" s="25" t="s">
        <v>485</v>
      </c>
      <c r="C1839" s="26" t="s">
        <v>607</v>
      </c>
    </row>
    <row r="1840" customHeight="1" spans="1:3">
      <c r="A1840" s="25" t="s">
        <v>174</v>
      </c>
      <c r="B1840" s="25" t="s">
        <v>412</v>
      </c>
      <c r="C1840" s="26" t="s">
        <v>844</v>
      </c>
    </row>
    <row r="1841" customHeight="1" spans="1:3">
      <c r="A1841" s="25" t="s">
        <v>175</v>
      </c>
      <c r="B1841" s="25" t="s">
        <v>367</v>
      </c>
      <c r="C1841" s="26" t="s">
        <v>659</v>
      </c>
    </row>
    <row r="1842" customHeight="1" spans="1:3">
      <c r="A1842" s="25" t="s">
        <v>904</v>
      </c>
      <c r="B1842" s="25" t="s">
        <v>718</v>
      </c>
      <c r="C1842" s="26" t="s">
        <v>905</v>
      </c>
    </row>
    <row r="1843" customHeight="1" spans="1:3">
      <c r="A1843" s="25" t="s">
        <v>176</v>
      </c>
      <c r="B1843" s="25" t="s">
        <v>1053</v>
      </c>
      <c r="C1843" s="26" t="s">
        <v>1710</v>
      </c>
    </row>
    <row r="1844" customHeight="1" spans="1:3">
      <c r="A1844" s="25" t="s">
        <v>521</v>
      </c>
      <c r="B1844" s="25" t="s">
        <v>520</v>
      </c>
      <c r="C1844" s="26" t="s">
        <v>522</v>
      </c>
    </row>
    <row r="1845" customHeight="1" spans="1:3">
      <c r="A1845" s="25" t="s">
        <v>177</v>
      </c>
      <c r="B1845" s="25" t="s">
        <v>625</v>
      </c>
      <c r="C1845" s="26" t="s">
        <v>626</v>
      </c>
    </row>
    <row r="1846" customHeight="1" spans="1:3">
      <c r="A1846" s="25" t="s">
        <v>683</v>
      </c>
      <c r="B1846" s="25" t="s">
        <v>458</v>
      </c>
      <c r="C1846" s="26" t="s">
        <v>684</v>
      </c>
    </row>
    <row r="1847" customHeight="1" spans="1:3">
      <c r="A1847" s="25" t="s">
        <v>733</v>
      </c>
      <c r="B1847" s="25" t="s">
        <v>458</v>
      </c>
      <c r="C1847" s="26" t="s">
        <v>734</v>
      </c>
    </row>
    <row r="1848" customHeight="1" spans="1:3">
      <c r="A1848" s="25" t="s">
        <v>178</v>
      </c>
      <c r="B1848" s="25" t="s">
        <v>895</v>
      </c>
      <c r="C1848" s="26" t="s">
        <v>2755</v>
      </c>
    </row>
    <row r="1849" customHeight="1" spans="1:3">
      <c r="A1849" s="25" t="s">
        <v>178</v>
      </c>
      <c r="B1849" s="25" t="s">
        <v>895</v>
      </c>
      <c r="C1849" s="26" t="s">
        <v>2755</v>
      </c>
    </row>
    <row r="1850" customHeight="1" spans="1:3">
      <c r="A1850" s="25" t="s">
        <v>179</v>
      </c>
      <c r="B1850" s="25" t="s">
        <v>458</v>
      </c>
      <c r="C1850" s="26" t="s">
        <v>523</v>
      </c>
    </row>
    <row r="1851" customHeight="1" spans="1:3">
      <c r="A1851" s="25" t="s">
        <v>180</v>
      </c>
      <c r="B1851" s="25" t="s">
        <v>458</v>
      </c>
      <c r="C1851" s="26" t="s">
        <v>628</v>
      </c>
    </row>
    <row r="1852" customHeight="1" spans="1:3">
      <c r="A1852" s="25" t="s">
        <v>692</v>
      </c>
      <c r="B1852" s="25" t="s">
        <v>691</v>
      </c>
      <c r="C1852" s="26" t="s">
        <v>693</v>
      </c>
    </row>
    <row r="1853" customHeight="1" spans="1:3">
      <c r="A1853" s="25" t="s">
        <v>181</v>
      </c>
      <c r="B1853" s="25" t="s">
        <v>661</v>
      </c>
      <c r="C1853" s="26" t="s">
        <v>2756</v>
      </c>
    </row>
    <row r="1854" customHeight="1" spans="1:3">
      <c r="A1854" s="25" t="s">
        <v>552</v>
      </c>
      <c r="B1854" s="25" t="s">
        <v>551</v>
      </c>
      <c r="C1854" s="26" t="s">
        <v>553</v>
      </c>
    </row>
    <row r="1855" customHeight="1" spans="1:3">
      <c r="A1855" s="25" t="s">
        <v>182</v>
      </c>
      <c r="B1855" s="25" t="s">
        <v>327</v>
      </c>
      <c r="C1855" s="26" t="s">
        <v>512</v>
      </c>
    </row>
    <row r="1856" customHeight="1" spans="1:3">
      <c r="A1856" s="25" t="s">
        <v>183</v>
      </c>
      <c r="B1856" s="25" t="s">
        <v>341</v>
      </c>
      <c r="C1856" s="26" t="s">
        <v>2757</v>
      </c>
    </row>
    <row r="1857" customHeight="1" spans="1:3">
      <c r="A1857" s="25" t="s">
        <v>184</v>
      </c>
      <c r="B1857" s="25" t="s">
        <v>485</v>
      </c>
      <c r="C1857" s="26" t="s">
        <v>2758</v>
      </c>
    </row>
    <row r="1858" customHeight="1" spans="1:3">
      <c r="A1858" s="25" t="s">
        <v>185</v>
      </c>
      <c r="B1858" s="25" t="s">
        <v>458</v>
      </c>
      <c r="C1858" s="26" t="s">
        <v>2759</v>
      </c>
    </row>
    <row r="1859" customHeight="1" spans="1:3">
      <c r="A1859" s="25" t="s">
        <v>634</v>
      </c>
      <c r="B1859" s="25" t="s">
        <v>633</v>
      </c>
      <c r="C1859" s="26" t="s">
        <v>2776</v>
      </c>
    </row>
    <row r="1860" customHeight="1" spans="1:3">
      <c r="A1860" s="25" t="s">
        <v>450</v>
      </c>
      <c r="B1860" s="25" t="s">
        <v>447</v>
      </c>
      <c r="C1860" s="26" t="s">
        <v>451</v>
      </c>
    </row>
    <row r="1861" customHeight="1" spans="1:3">
      <c r="A1861" s="25" t="s">
        <v>187</v>
      </c>
      <c r="B1861" s="25" t="s">
        <v>341</v>
      </c>
      <c r="C1861" s="26" t="s">
        <v>1046</v>
      </c>
    </row>
    <row r="1862" customHeight="1" spans="1:3">
      <c r="A1862" s="25" t="s">
        <v>188</v>
      </c>
      <c r="B1862" s="25" t="s">
        <v>338</v>
      </c>
      <c r="C1862" s="26" t="s">
        <v>884</v>
      </c>
    </row>
    <row r="1863" customHeight="1" spans="1:3">
      <c r="A1863" s="25" t="s">
        <v>189</v>
      </c>
      <c r="B1863" s="25" t="s">
        <v>566</v>
      </c>
      <c r="C1863" s="26" t="s">
        <v>567</v>
      </c>
    </row>
    <row r="1864" customHeight="1" spans="1:3">
      <c r="A1864" s="25" t="s">
        <v>190</v>
      </c>
      <c r="B1864" s="25" t="s">
        <v>646</v>
      </c>
      <c r="C1864" s="26" t="s">
        <v>2760</v>
      </c>
    </row>
    <row r="1865" customHeight="1" spans="1:3">
      <c r="A1865" s="25" t="s">
        <v>191</v>
      </c>
      <c r="B1865" s="25" t="s">
        <v>789</v>
      </c>
      <c r="C1865" s="26" t="s">
        <v>790</v>
      </c>
    </row>
    <row r="1866" customHeight="1" spans="1:3">
      <c r="A1866" s="25" t="s">
        <v>192</v>
      </c>
      <c r="B1866" s="25" t="s">
        <v>681</v>
      </c>
      <c r="C1866" s="26" t="s">
        <v>682</v>
      </c>
    </row>
    <row r="1867" customHeight="1" spans="1:3">
      <c r="A1867" s="25" t="s">
        <v>193</v>
      </c>
      <c r="B1867" s="25" t="s">
        <v>834</v>
      </c>
      <c r="C1867" s="26" t="s">
        <v>835</v>
      </c>
    </row>
    <row r="1868" customHeight="1" spans="1:3">
      <c r="A1868" s="25" t="s">
        <v>194</v>
      </c>
      <c r="B1868" s="25" t="s">
        <v>694</v>
      </c>
      <c r="C1868" s="26" t="s">
        <v>695</v>
      </c>
    </row>
    <row r="1869" customHeight="1" spans="1:3">
      <c r="A1869" s="25" t="s">
        <v>195</v>
      </c>
      <c r="B1869" s="25" t="s">
        <v>341</v>
      </c>
      <c r="C1869" s="26" t="s">
        <v>818</v>
      </c>
    </row>
    <row r="1870" customHeight="1" spans="1:3">
      <c r="A1870" s="25" t="s">
        <v>196</v>
      </c>
      <c r="B1870" s="25" t="s">
        <v>327</v>
      </c>
      <c r="C1870" s="26" t="s">
        <v>2761</v>
      </c>
    </row>
    <row r="1871" customHeight="1" spans="1:3">
      <c r="A1871" s="25" t="s">
        <v>197</v>
      </c>
      <c r="B1871" s="25" t="s">
        <v>949</v>
      </c>
      <c r="C1871" s="26" t="s">
        <v>950</v>
      </c>
    </row>
    <row r="1872" customHeight="1" spans="1:3">
      <c r="A1872" s="25" t="s">
        <v>198</v>
      </c>
      <c r="B1872" s="25" t="s">
        <v>621</v>
      </c>
      <c r="C1872" s="26" t="s">
        <v>963</v>
      </c>
    </row>
    <row r="1873" customHeight="1" spans="1:3">
      <c r="A1873" s="25" t="s">
        <v>936</v>
      </c>
      <c r="B1873" s="25" t="s">
        <v>935</v>
      </c>
      <c r="C1873" s="26" t="s">
        <v>937</v>
      </c>
    </row>
    <row r="1874" customHeight="1" spans="1:3">
      <c r="A1874" s="25" t="s">
        <v>199</v>
      </c>
      <c r="B1874" s="25" t="s">
        <v>423</v>
      </c>
      <c r="C1874" s="26" t="s">
        <v>2762</v>
      </c>
    </row>
    <row r="1875" customHeight="1" spans="1:3">
      <c r="A1875" s="25" t="s">
        <v>799</v>
      </c>
      <c r="B1875" s="25" t="s">
        <v>932</v>
      </c>
      <c r="C1875" s="26" t="s">
        <v>800</v>
      </c>
    </row>
    <row r="1876" customHeight="1" spans="1:3">
      <c r="A1876" s="25" t="s">
        <v>200</v>
      </c>
      <c r="B1876" s="25" t="s">
        <v>407</v>
      </c>
      <c r="C1876" s="26" t="s">
        <v>588</v>
      </c>
    </row>
    <row r="1877" customHeight="1" spans="1:3">
      <c r="A1877" s="25" t="s">
        <v>559</v>
      </c>
      <c r="B1877" s="25" t="s">
        <v>478</v>
      </c>
      <c r="C1877" s="26" t="s">
        <v>560</v>
      </c>
    </row>
    <row r="1878" customHeight="1" spans="1:3">
      <c r="A1878" s="25" t="s">
        <v>201</v>
      </c>
      <c r="B1878" s="25" t="s">
        <v>756</v>
      </c>
      <c r="C1878" s="26" t="s">
        <v>757</v>
      </c>
    </row>
    <row r="1879" customHeight="1" spans="1:3">
      <c r="A1879" s="25" t="s">
        <v>593</v>
      </c>
      <c r="B1879" s="25" t="s">
        <v>364</v>
      </c>
      <c r="C1879" s="26" t="s">
        <v>594</v>
      </c>
    </row>
    <row r="1880" customHeight="1" spans="1:3">
      <c r="A1880" s="25" t="s">
        <v>202</v>
      </c>
      <c r="B1880" s="25" t="s">
        <v>906</v>
      </c>
      <c r="C1880" s="26" t="s">
        <v>868</v>
      </c>
    </row>
    <row r="1881" customHeight="1" spans="1:3">
      <c r="A1881" s="25" t="s">
        <v>203</v>
      </c>
      <c r="B1881" s="25" t="s">
        <v>353</v>
      </c>
      <c r="C1881" s="26" t="s">
        <v>1004</v>
      </c>
    </row>
    <row r="1882" customHeight="1" spans="1:3">
      <c r="A1882" s="25" t="s">
        <v>204</v>
      </c>
      <c r="B1882" s="25" t="s">
        <v>723</v>
      </c>
      <c r="C1882" s="26" t="s">
        <v>2763</v>
      </c>
    </row>
    <row r="1883" customHeight="1" spans="1:3">
      <c r="A1883" s="25" t="s">
        <v>205</v>
      </c>
      <c r="B1883" s="25" t="s">
        <v>898</v>
      </c>
      <c r="C1883" s="26" t="s">
        <v>899</v>
      </c>
    </row>
    <row r="1884" customHeight="1" spans="1:3">
      <c r="A1884" s="25" t="s">
        <v>206</v>
      </c>
      <c r="B1884" s="25" t="s">
        <v>447</v>
      </c>
      <c r="C1884" s="26" t="s">
        <v>865</v>
      </c>
    </row>
    <row r="1885" customHeight="1" spans="1:3">
      <c r="A1885" s="25" t="s">
        <v>207</v>
      </c>
      <c r="B1885" s="25" t="s">
        <v>961</v>
      </c>
      <c r="C1885" s="26" t="s">
        <v>2764</v>
      </c>
    </row>
    <row r="1886" customHeight="1" spans="1:3">
      <c r="A1886" s="25" t="s">
        <v>892</v>
      </c>
      <c r="B1886" s="25" t="s">
        <v>353</v>
      </c>
      <c r="C1886" s="26" t="s">
        <v>2765</v>
      </c>
    </row>
    <row r="1887" customHeight="1" spans="1:3">
      <c r="A1887" s="25" t="s">
        <v>869</v>
      </c>
      <c r="B1887" s="25" t="s">
        <v>458</v>
      </c>
      <c r="C1887" s="26" t="s">
        <v>870</v>
      </c>
    </row>
    <row r="1888" customHeight="1" spans="1:3">
      <c r="A1888" s="25" t="s">
        <v>209</v>
      </c>
      <c r="B1888" s="25" t="s">
        <v>367</v>
      </c>
      <c r="C1888" s="26" t="s">
        <v>2766</v>
      </c>
    </row>
    <row r="1889" customHeight="1" spans="1:3">
      <c r="A1889" s="25" t="s">
        <v>210</v>
      </c>
      <c r="B1889" s="25" t="s">
        <v>412</v>
      </c>
      <c r="C1889" s="26" t="s">
        <v>1751</v>
      </c>
    </row>
    <row r="1890" customHeight="1" spans="1:3">
      <c r="A1890" s="25" t="s">
        <v>911</v>
      </c>
      <c r="B1890" s="25" t="s">
        <v>353</v>
      </c>
      <c r="C1890" s="26" t="s">
        <v>2767</v>
      </c>
    </row>
    <row r="1891" customHeight="1" spans="1:3">
      <c r="A1891" s="25" t="s">
        <v>212</v>
      </c>
      <c r="B1891" s="25" t="s">
        <v>842</v>
      </c>
      <c r="C1891" s="26" t="s">
        <v>843</v>
      </c>
    </row>
    <row r="1892" customHeight="1" spans="1:3">
      <c r="A1892" s="25" t="s">
        <v>725</v>
      </c>
      <c r="B1892" s="25" t="s">
        <v>655</v>
      </c>
      <c r="C1892" s="26" t="s">
        <v>726</v>
      </c>
    </row>
    <row r="1893" customHeight="1" spans="1:3">
      <c r="A1893" s="25" t="s">
        <v>213</v>
      </c>
      <c r="B1893" s="25" t="s">
        <v>341</v>
      </c>
      <c r="C1893" s="26" t="s">
        <v>816</v>
      </c>
    </row>
    <row r="1894" customHeight="1" spans="1:3">
      <c r="A1894" s="25" t="s">
        <v>214</v>
      </c>
      <c r="B1894" s="25" t="s">
        <v>1009</v>
      </c>
      <c r="C1894" s="26" t="s">
        <v>1010</v>
      </c>
    </row>
    <row r="1895" customHeight="1" spans="1:3">
      <c r="A1895" s="25" t="s">
        <v>215</v>
      </c>
      <c r="B1895" s="25" t="s">
        <v>341</v>
      </c>
      <c r="C1895" s="26" t="s">
        <v>665</v>
      </c>
    </row>
    <row r="1896" customHeight="1" spans="1:3">
      <c r="A1896" s="25" t="s">
        <v>217</v>
      </c>
      <c r="B1896" s="25" t="s">
        <v>412</v>
      </c>
      <c r="C1896" s="26" t="s">
        <v>714</v>
      </c>
    </row>
    <row r="1897" customHeight="1" spans="1:3">
      <c r="A1897" s="25" t="s">
        <v>220</v>
      </c>
      <c r="B1897" s="25" t="s">
        <v>554</v>
      </c>
      <c r="C1897" s="26" t="s">
        <v>2768</v>
      </c>
    </row>
    <row r="1898" customHeight="1" spans="1:3">
      <c r="A1898" s="25" t="s">
        <v>222</v>
      </c>
      <c r="B1898" s="25" t="s">
        <v>842</v>
      </c>
      <c r="C1898" s="26" t="s">
        <v>866</v>
      </c>
    </row>
    <row r="1899" customHeight="1" spans="1:3">
      <c r="A1899" s="25" t="s">
        <v>838</v>
      </c>
      <c r="B1899" s="25" t="s">
        <v>956</v>
      </c>
      <c r="C1899" s="26" t="s">
        <v>839</v>
      </c>
    </row>
    <row r="1900" customHeight="1" spans="1:3">
      <c r="A1900" s="25" t="s">
        <v>224</v>
      </c>
      <c r="B1900" s="25" t="s">
        <v>327</v>
      </c>
      <c r="C1900" s="26" t="s">
        <v>1072</v>
      </c>
    </row>
    <row r="1901" customHeight="1" spans="1:3">
      <c r="A1901" s="25" t="s">
        <v>1017</v>
      </c>
      <c r="B1901" s="25" t="s">
        <v>1016</v>
      </c>
      <c r="C1901" s="26" t="s">
        <v>2769</v>
      </c>
    </row>
    <row r="1902" customHeight="1" spans="1:3">
      <c r="A1902" s="25" t="s">
        <v>225</v>
      </c>
      <c r="B1902" s="25" t="s">
        <v>458</v>
      </c>
      <c r="C1902" s="26" t="s">
        <v>809</v>
      </c>
    </row>
    <row r="1903" customHeight="1" spans="1:3">
      <c r="A1903" s="25" t="s">
        <v>226</v>
      </c>
      <c r="B1903" s="25" t="s">
        <v>341</v>
      </c>
      <c r="C1903" s="26" t="s">
        <v>769</v>
      </c>
    </row>
    <row r="1904" customHeight="1" spans="1:3">
      <c r="A1904" s="25" t="s">
        <v>861</v>
      </c>
      <c r="B1904" s="25" t="s">
        <v>952</v>
      </c>
      <c r="C1904" s="26" t="s">
        <v>862</v>
      </c>
    </row>
    <row r="1905" customHeight="1" spans="1:3">
      <c r="A1905" s="25" t="s">
        <v>731</v>
      </c>
      <c r="B1905" s="25" t="s">
        <v>367</v>
      </c>
      <c r="C1905" s="26" t="s">
        <v>2770</v>
      </c>
    </row>
    <row r="1906" customHeight="1" spans="1:3">
      <c r="A1906" s="25" t="s">
        <v>719</v>
      </c>
      <c r="B1906" s="25" t="s">
        <v>718</v>
      </c>
      <c r="C1906" s="26" t="s">
        <v>1773</v>
      </c>
    </row>
    <row r="1907" customHeight="1" spans="1:3">
      <c r="A1907" s="25" t="s">
        <v>227</v>
      </c>
      <c r="B1907" s="25" t="s">
        <v>933</v>
      </c>
      <c r="C1907" s="26" t="s">
        <v>934</v>
      </c>
    </row>
    <row r="1908" customHeight="1" spans="1:3">
      <c r="A1908" s="25" t="s">
        <v>228</v>
      </c>
      <c r="B1908" s="25" t="s">
        <v>341</v>
      </c>
      <c r="C1908" s="26" t="s">
        <v>871</v>
      </c>
    </row>
    <row r="1909" customHeight="1" spans="1:3">
      <c r="A1909" s="25" t="s">
        <v>742</v>
      </c>
      <c r="B1909" s="25" t="s">
        <v>338</v>
      </c>
      <c r="C1909" s="26" t="s">
        <v>743</v>
      </c>
    </row>
    <row r="1910" customHeight="1" spans="1:3">
      <c r="A1910" s="25" t="s">
        <v>821</v>
      </c>
      <c r="B1910" s="25" t="s">
        <v>338</v>
      </c>
      <c r="C1910" s="26" t="s">
        <v>822</v>
      </c>
    </row>
    <row r="1911" customHeight="1" spans="1:3">
      <c r="A1911" s="25" t="s">
        <v>230</v>
      </c>
      <c r="B1911" s="25" t="s">
        <v>367</v>
      </c>
      <c r="C1911" s="26" t="s">
        <v>2771</v>
      </c>
    </row>
    <row r="1912" customHeight="1" spans="1:3">
      <c r="A1912" s="25" t="s">
        <v>926</v>
      </c>
      <c r="B1912" s="25" t="s">
        <v>566</v>
      </c>
      <c r="C1912" s="26" t="s">
        <v>2772</v>
      </c>
    </row>
    <row r="1913" customHeight="1" spans="1:3">
      <c r="A1913" s="25" t="s">
        <v>231</v>
      </c>
      <c r="B1913" s="25" t="s">
        <v>908</v>
      </c>
      <c r="C1913" s="26" t="s">
        <v>793</v>
      </c>
    </row>
    <row r="1914" customHeight="1" spans="1:3">
      <c r="A1914" s="25" t="s">
        <v>232</v>
      </c>
      <c r="B1914" s="25" t="s">
        <v>703</v>
      </c>
      <c r="C1914" s="26" t="s">
        <v>704</v>
      </c>
    </row>
    <row r="1915" customHeight="1" spans="1:3">
      <c r="A1915" s="25" t="s">
        <v>233</v>
      </c>
      <c r="B1915" s="27" t="e">
        <v>#N/A</v>
      </c>
      <c r="C1915" s="28" t="e">
        <v>#N/A</v>
      </c>
    </row>
    <row r="1916" customHeight="1" spans="1:3">
      <c r="A1916" s="25" t="s">
        <v>234</v>
      </c>
      <c r="B1916" s="25" t="s">
        <v>445</v>
      </c>
      <c r="C1916" s="26" t="s">
        <v>909</v>
      </c>
    </row>
    <row r="1917" customHeight="1" spans="1:3">
      <c r="A1917" s="25" t="s">
        <v>876</v>
      </c>
      <c r="B1917" s="25" t="s">
        <v>589</v>
      </c>
      <c r="C1917" s="26" t="s">
        <v>877</v>
      </c>
    </row>
    <row r="1918" customHeight="1" spans="1:3">
      <c r="A1918" s="25" t="s">
        <v>236</v>
      </c>
      <c r="B1918" s="25" t="s">
        <v>1398</v>
      </c>
      <c r="C1918" s="26" t="s">
        <v>1014</v>
      </c>
    </row>
    <row r="1919" customHeight="1" spans="1:3">
      <c r="A1919" s="25" t="s">
        <v>237</v>
      </c>
      <c r="B1919" s="25" t="s">
        <v>338</v>
      </c>
      <c r="C1919" s="26" t="s">
        <v>891</v>
      </c>
    </row>
    <row r="1920" customHeight="1" spans="1:3">
      <c r="A1920" s="25" t="s">
        <v>238</v>
      </c>
      <c r="B1920" s="25" t="s">
        <v>566</v>
      </c>
      <c r="C1920" s="26" t="s">
        <v>2773</v>
      </c>
    </row>
    <row r="1921" customHeight="1" spans="1:3">
      <c r="A1921" s="25" t="s">
        <v>239</v>
      </c>
      <c r="B1921" s="25" t="s">
        <v>341</v>
      </c>
      <c r="C1921" s="26" t="s">
        <v>751</v>
      </c>
    </row>
    <row r="1922" customHeight="1" spans="1:3">
      <c r="A1922" s="25" t="s">
        <v>239</v>
      </c>
      <c r="B1922" s="25" t="s">
        <v>341</v>
      </c>
      <c r="C1922" s="26" t="s">
        <v>751</v>
      </c>
    </row>
    <row r="1923" customHeight="1" spans="1:3">
      <c r="A1923" s="25" t="s">
        <v>830</v>
      </c>
      <c r="B1923" s="25" t="s">
        <v>345</v>
      </c>
      <c r="C1923" s="26" t="s">
        <v>831</v>
      </c>
    </row>
    <row r="1924" customHeight="1" spans="1:3">
      <c r="A1924" s="25" t="s">
        <v>1048</v>
      </c>
      <c r="B1924" s="25" t="s">
        <v>1047</v>
      </c>
      <c r="C1924" s="26" t="s">
        <v>2774</v>
      </c>
    </row>
    <row r="1925" customHeight="1" spans="1:3">
      <c r="A1925" s="25" t="s">
        <v>245</v>
      </c>
      <c r="B1925" s="25" t="s">
        <v>367</v>
      </c>
      <c r="C1925" s="26" t="s">
        <v>879</v>
      </c>
    </row>
    <row r="1926" customHeight="1" spans="1:3">
      <c r="A1926" s="25" t="s">
        <v>247</v>
      </c>
      <c r="B1926" s="25" t="s">
        <v>1517</v>
      </c>
      <c r="C1926" s="26" t="s">
        <v>873</v>
      </c>
    </row>
    <row r="1927" customHeight="1" spans="1:3">
      <c r="A1927" s="25" t="s">
        <v>248</v>
      </c>
      <c r="B1927" s="25" t="s">
        <v>1075</v>
      </c>
      <c r="C1927" s="26" t="s">
        <v>916</v>
      </c>
    </row>
    <row r="1928" customHeight="1" spans="1:3">
      <c r="A1928" s="25" t="s">
        <v>249</v>
      </c>
      <c r="B1928" s="25" t="s">
        <v>437</v>
      </c>
      <c r="C1928" s="26" t="s">
        <v>827</v>
      </c>
    </row>
    <row r="1929" customHeight="1" spans="1:3">
      <c r="A1929" s="25" t="s">
        <v>250</v>
      </c>
      <c r="B1929" s="27" t="e">
        <v>#N/A</v>
      </c>
      <c r="C1929" s="28" t="e">
        <v>#N/A</v>
      </c>
    </row>
    <row r="1930" customHeight="1" spans="1:3">
      <c r="A1930" s="25" t="s">
        <v>253</v>
      </c>
      <c r="B1930" s="27" t="e">
        <v>#N/A</v>
      </c>
      <c r="C1930" s="28" t="e">
        <v>#N/A</v>
      </c>
    </row>
    <row r="1931" customHeight="1" spans="1:3">
      <c r="A1931" s="25" t="s">
        <v>254</v>
      </c>
      <c r="B1931" s="25" t="s">
        <v>338</v>
      </c>
      <c r="C1931" s="26" t="s">
        <v>2775</v>
      </c>
    </row>
    <row r="1932" customHeight="1" spans="1:3">
      <c r="A1932" s="25" t="s">
        <v>255</v>
      </c>
      <c r="B1932" s="27" t="e">
        <v>#N/A</v>
      </c>
      <c r="C1932" s="28" t="e">
        <v>#N/A</v>
      </c>
    </row>
    <row r="1933" customHeight="1" spans="1:3">
      <c r="A1933" s="25" t="s">
        <v>258</v>
      </c>
      <c r="B1933" s="27" t="e">
        <v>#N/A</v>
      </c>
      <c r="C1933" s="28" t="e">
        <v>#N/A</v>
      </c>
    </row>
    <row r="1934" customHeight="1" spans="1:3">
      <c r="A1934" s="25" t="s">
        <v>259</v>
      </c>
      <c r="B1934" s="25" t="s">
        <v>367</v>
      </c>
      <c r="C1934" s="26" t="s">
        <v>1020</v>
      </c>
    </row>
    <row r="1935" customHeight="1" spans="1:3">
      <c r="A1935" s="25" t="s">
        <v>1051</v>
      </c>
      <c r="B1935" s="25" t="s">
        <v>458</v>
      </c>
      <c r="C1935" s="26" t="s">
        <v>1052</v>
      </c>
    </row>
    <row r="1936" customHeight="1" spans="1:3">
      <c r="A1936" s="25" t="s">
        <v>1002</v>
      </c>
      <c r="B1936" s="27" t="e">
        <v>#N/A</v>
      </c>
      <c r="C1936" s="28" t="e">
        <v>#N/A</v>
      </c>
    </row>
    <row r="1937" customHeight="1" spans="1:3">
      <c r="A1937" s="25" t="s">
        <v>2687</v>
      </c>
      <c r="B1937" s="27" t="e">
        <v>#N/A</v>
      </c>
      <c r="C1937" s="28" t="e">
        <v>#N/A</v>
      </c>
    </row>
    <row r="1938" customHeight="1" spans="1:3">
      <c r="A1938" s="25" t="s">
        <v>2687</v>
      </c>
      <c r="B1938" s="27" t="e">
        <v>#N/A</v>
      </c>
      <c r="C1938" s="28" t="e">
        <v>#N/A</v>
      </c>
    </row>
    <row r="1939" customHeight="1" spans="1:3">
      <c r="A1939" s="25" t="s">
        <v>2688</v>
      </c>
      <c r="B1939" s="27" t="e">
        <v>#N/A</v>
      </c>
      <c r="C1939" s="28" t="e">
        <v>#N/A</v>
      </c>
    </row>
    <row r="1940" customHeight="1" spans="1:3">
      <c r="A1940" s="25" t="s">
        <v>2688</v>
      </c>
      <c r="B1940" s="27" t="e">
        <v>#N/A</v>
      </c>
      <c r="C1940" s="28" t="e">
        <v>#N/A</v>
      </c>
    </row>
    <row r="1941" customHeight="1" spans="1:3">
      <c r="A1941" s="25" t="s">
        <v>295</v>
      </c>
      <c r="B1941" s="27" t="e">
        <v>#N/A</v>
      </c>
      <c r="C1941" s="28" t="e">
        <v>#N/A</v>
      </c>
    </row>
    <row r="1942" customHeight="1" spans="1:3">
      <c r="A1942" s="25" t="s">
        <v>2689</v>
      </c>
      <c r="B1942" s="27" t="e">
        <v>#N/A</v>
      </c>
      <c r="C1942" s="28" t="e">
        <v>#N/A</v>
      </c>
    </row>
    <row r="1943" customHeight="1" spans="1:3">
      <c r="A1943" s="25" t="s">
        <v>296</v>
      </c>
      <c r="B1943" s="27" t="e">
        <v>#N/A</v>
      </c>
      <c r="C1943" s="28" t="e">
        <v>#N/A</v>
      </c>
    </row>
    <row r="1944" customHeight="1" spans="1:3">
      <c r="A1944" s="25" t="s">
        <v>297</v>
      </c>
      <c r="B1944" s="27" t="e">
        <v>#N/A</v>
      </c>
      <c r="C1944" s="28" t="e">
        <v>#N/A</v>
      </c>
    </row>
    <row r="1945" customHeight="1" spans="1:3">
      <c r="A1945" s="25" t="s">
        <v>297</v>
      </c>
      <c r="B1945" s="27" t="e">
        <v>#N/A</v>
      </c>
      <c r="C1945" s="28" t="e">
        <v>#N/A</v>
      </c>
    </row>
    <row r="1946" customHeight="1" spans="1:3">
      <c r="A1946" s="25" t="s">
        <v>2690</v>
      </c>
      <c r="B1946" s="27" t="e">
        <v>#N/A</v>
      </c>
      <c r="C1946" s="28" t="e">
        <v>#N/A</v>
      </c>
    </row>
    <row r="1947" customHeight="1" spans="1:3">
      <c r="A1947" s="25" t="s">
        <v>298</v>
      </c>
      <c r="B1947" s="27" t="e">
        <v>#N/A</v>
      </c>
      <c r="C1947" s="28" t="e">
        <v>#N/A</v>
      </c>
    </row>
    <row r="1948" customHeight="1" spans="1:3">
      <c r="A1948" s="25" t="s">
        <v>298</v>
      </c>
      <c r="B1948" s="27" t="e">
        <v>#N/A</v>
      </c>
      <c r="C1948" s="28" t="e">
        <v>#N/A</v>
      </c>
    </row>
    <row r="1949" customHeight="1" spans="1:3">
      <c r="A1949" s="25" t="s">
        <v>303</v>
      </c>
      <c r="B1949" s="27" t="e">
        <v>#N/A</v>
      </c>
      <c r="C1949" s="28" t="e">
        <v>#N/A</v>
      </c>
    </row>
    <row r="1950" customHeight="1" spans="1:3">
      <c r="A1950" s="25" t="s">
        <v>312</v>
      </c>
      <c r="B1950" s="27" t="e">
        <v>#N/A</v>
      </c>
      <c r="C1950" s="28" t="e">
        <v>#N/A</v>
      </c>
    </row>
    <row r="1951" customHeight="1" spans="1:3">
      <c r="A1951" s="25" t="s">
        <v>924</v>
      </c>
      <c r="B1951" s="27" t="e">
        <v>#N/A</v>
      </c>
      <c r="C1951" s="28" t="e">
        <v>#N/A</v>
      </c>
    </row>
    <row r="1952" customHeight="1" spans="1:3">
      <c r="A1952" s="25" t="s">
        <v>1109</v>
      </c>
      <c r="B1952" s="27" t="e">
        <v>#N/A</v>
      </c>
      <c r="C1952" s="28" t="e">
        <v>#N/A</v>
      </c>
    </row>
    <row r="1953" customHeight="1" spans="1:3">
      <c r="A1953" s="25" t="s">
        <v>247</v>
      </c>
      <c r="B1953" s="25" t="s">
        <v>1517</v>
      </c>
      <c r="C1953" s="26" t="s">
        <v>873</v>
      </c>
    </row>
    <row r="1954" customHeight="1" spans="1:3">
      <c r="A1954" s="25" t="s">
        <v>248</v>
      </c>
      <c r="B1954" s="25" t="s">
        <v>1075</v>
      </c>
      <c r="C1954" s="26" t="s">
        <v>916</v>
      </c>
    </row>
    <row r="1955" customHeight="1" spans="1:3">
      <c r="A1955" s="25" t="s">
        <v>2687</v>
      </c>
      <c r="B1955" s="27" t="e">
        <v>#N/A</v>
      </c>
      <c r="C1955" s="28" t="e">
        <v>#N/A</v>
      </c>
    </row>
    <row r="1956" customHeight="1" spans="1:3">
      <c r="A1956" s="25" t="s">
        <v>2690</v>
      </c>
      <c r="B1956" s="27" t="e">
        <v>#N/A</v>
      </c>
      <c r="C1956" s="28" t="e">
        <v>#N/A</v>
      </c>
    </row>
    <row r="1957" customHeight="1" spans="1:3">
      <c r="A1957" s="25" t="s">
        <v>10</v>
      </c>
      <c r="B1957" s="25" t="s">
        <v>407</v>
      </c>
      <c r="C1957" s="26" t="s">
        <v>605</v>
      </c>
    </row>
    <row r="1958" customHeight="1" spans="1:3">
      <c r="A1958" s="25" t="s">
        <v>21</v>
      </c>
      <c r="B1958" s="25" t="s">
        <v>458</v>
      </c>
      <c r="C1958" s="26" t="s">
        <v>489</v>
      </c>
    </row>
    <row r="1959" customHeight="1" spans="1:3">
      <c r="A1959" s="25" t="s">
        <v>23</v>
      </c>
      <c r="B1959" s="25" t="s">
        <v>362</v>
      </c>
      <c r="C1959" s="26" t="s">
        <v>363</v>
      </c>
    </row>
    <row r="1960" customHeight="1" spans="1:3">
      <c r="A1960" s="25" t="s">
        <v>452</v>
      </c>
      <c r="B1960" s="25" t="s">
        <v>447</v>
      </c>
      <c r="C1960" s="26" t="s">
        <v>453</v>
      </c>
    </row>
    <row r="1961" customHeight="1" spans="1:3">
      <c r="A1961" s="25" t="s">
        <v>556</v>
      </c>
      <c r="B1961" s="25" t="s">
        <v>367</v>
      </c>
      <c r="C1961" s="26" t="s">
        <v>557</v>
      </c>
    </row>
    <row r="1962" customHeight="1" spans="1:3">
      <c r="A1962" s="25" t="s">
        <v>29</v>
      </c>
      <c r="B1962" s="25" t="s">
        <v>407</v>
      </c>
      <c r="C1962" s="26" t="s">
        <v>613</v>
      </c>
    </row>
    <row r="1963" customHeight="1" spans="1:3">
      <c r="A1963" s="25" t="s">
        <v>33</v>
      </c>
      <c r="B1963" s="25" t="s">
        <v>454</v>
      </c>
      <c r="C1963" s="26" t="s">
        <v>455</v>
      </c>
    </row>
    <row r="1964" customHeight="1" spans="1:3">
      <c r="A1964" s="25" t="s">
        <v>35</v>
      </c>
      <c r="B1964" s="25" t="s">
        <v>327</v>
      </c>
      <c r="C1964" s="26" t="s">
        <v>525</v>
      </c>
    </row>
    <row r="1965" customHeight="1" spans="1:3">
      <c r="A1965" s="25" t="s">
        <v>36</v>
      </c>
      <c r="B1965" s="25" t="s">
        <v>341</v>
      </c>
      <c r="C1965" s="26" t="s">
        <v>581</v>
      </c>
    </row>
    <row r="1966" customHeight="1" spans="1:3">
      <c r="A1966" s="25" t="s">
        <v>37</v>
      </c>
      <c r="B1966" s="25" t="s">
        <v>407</v>
      </c>
      <c r="C1966" s="26" t="s">
        <v>582</v>
      </c>
    </row>
    <row r="1967" customHeight="1" spans="1:3">
      <c r="A1967" s="25" t="s">
        <v>40</v>
      </c>
      <c r="B1967" s="25" t="s">
        <v>416</v>
      </c>
      <c r="C1967" s="26" t="s">
        <v>417</v>
      </c>
    </row>
    <row r="1968" customHeight="1" spans="1:3">
      <c r="A1968" s="25" t="s">
        <v>41</v>
      </c>
      <c r="B1968" s="25" t="s">
        <v>407</v>
      </c>
      <c r="C1968" s="26" t="s">
        <v>469</v>
      </c>
    </row>
    <row r="1969" customHeight="1" spans="1:3">
      <c r="A1969" s="25" t="s">
        <v>42</v>
      </c>
      <c r="B1969" s="25" t="s">
        <v>353</v>
      </c>
      <c r="C1969" s="26" t="s">
        <v>502</v>
      </c>
    </row>
    <row r="1970" customHeight="1" spans="1:3">
      <c r="A1970" s="25" t="s">
        <v>503</v>
      </c>
      <c r="B1970" s="25" t="s">
        <v>353</v>
      </c>
      <c r="C1970" s="26" t="s">
        <v>504</v>
      </c>
    </row>
    <row r="1971" customHeight="1" spans="1:3">
      <c r="A1971" s="25" t="s">
        <v>43</v>
      </c>
      <c r="B1971" s="25" t="s">
        <v>341</v>
      </c>
      <c r="C1971" s="26" t="s">
        <v>526</v>
      </c>
    </row>
    <row r="1972" customHeight="1" spans="1:3">
      <c r="A1972" s="25" t="s">
        <v>44</v>
      </c>
      <c r="B1972" s="25" t="s">
        <v>338</v>
      </c>
      <c r="C1972" s="26" t="s">
        <v>339</v>
      </c>
    </row>
    <row r="1973" customHeight="1" spans="1:3">
      <c r="A1973" s="25" t="s">
        <v>45</v>
      </c>
      <c r="B1973" s="25" t="s">
        <v>407</v>
      </c>
      <c r="C1973" s="26" t="s">
        <v>408</v>
      </c>
    </row>
    <row r="1974" customHeight="1" spans="1:3">
      <c r="A1974" s="25" t="s">
        <v>46</v>
      </c>
      <c r="B1974" s="25" t="s">
        <v>345</v>
      </c>
      <c r="C1974" s="26" t="s">
        <v>346</v>
      </c>
    </row>
    <row r="1975" customHeight="1" spans="1:3">
      <c r="A1975" s="25" t="s">
        <v>47</v>
      </c>
      <c r="B1975" s="25" t="s">
        <v>338</v>
      </c>
      <c r="C1975" s="26" t="s">
        <v>357</v>
      </c>
    </row>
    <row r="1976" customHeight="1" spans="1:3">
      <c r="A1976" s="25" t="s">
        <v>48</v>
      </c>
      <c r="B1976" s="25" t="s">
        <v>367</v>
      </c>
      <c r="C1976" s="26" t="s">
        <v>709</v>
      </c>
    </row>
    <row r="1977" customHeight="1" spans="1:3">
      <c r="A1977" s="25" t="s">
        <v>49</v>
      </c>
      <c r="B1977" s="25" t="s">
        <v>407</v>
      </c>
      <c r="C1977" s="26" t="s">
        <v>493</v>
      </c>
    </row>
    <row r="1978" customHeight="1" spans="1:3">
      <c r="A1978" s="25" t="s">
        <v>52</v>
      </c>
      <c r="B1978" s="25" t="s">
        <v>407</v>
      </c>
      <c r="C1978" s="26" t="s">
        <v>540</v>
      </c>
    </row>
    <row r="1979" customHeight="1" spans="1:3">
      <c r="A1979" s="25" t="s">
        <v>53</v>
      </c>
      <c r="B1979" s="25" t="s">
        <v>341</v>
      </c>
      <c r="C1979" s="26" t="s">
        <v>641</v>
      </c>
    </row>
    <row r="1980" customHeight="1" spans="1:3">
      <c r="A1980" s="25" t="s">
        <v>54</v>
      </c>
      <c r="B1980" s="25" t="s">
        <v>341</v>
      </c>
      <c r="C1980" s="26" t="s">
        <v>470</v>
      </c>
    </row>
    <row r="1981" customHeight="1" spans="1:3">
      <c r="A1981" s="25" t="s">
        <v>56</v>
      </c>
      <c r="B1981" s="25" t="s">
        <v>327</v>
      </c>
      <c r="C1981" s="26" t="s">
        <v>494</v>
      </c>
    </row>
    <row r="1982" customHeight="1" spans="1:3">
      <c r="A1982" s="25" t="s">
        <v>57</v>
      </c>
      <c r="B1982" s="25" t="s">
        <v>341</v>
      </c>
      <c r="C1982" s="26" t="s">
        <v>348</v>
      </c>
    </row>
    <row r="1983" customHeight="1" spans="1:3">
      <c r="A1983" s="25" t="s">
        <v>59</v>
      </c>
      <c r="B1983" s="25" t="s">
        <v>412</v>
      </c>
      <c r="C1983" s="26" t="s">
        <v>471</v>
      </c>
    </row>
    <row r="1984" customHeight="1" spans="1:3">
      <c r="A1984" s="25" t="s">
        <v>60</v>
      </c>
      <c r="B1984" s="25" t="s">
        <v>341</v>
      </c>
      <c r="C1984" s="26" t="s">
        <v>2751</v>
      </c>
    </row>
    <row r="1985" customHeight="1" spans="1:3">
      <c r="A1985" s="25" t="s">
        <v>61</v>
      </c>
      <c r="B1985" s="25" t="s">
        <v>447</v>
      </c>
      <c r="C1985" s="26" t="s">
        <v>456</v>
      </c>
    </row>
    <row r="1986" customHeight="1" spans="1:3">
      <c r="A1986" s="25" t="s">
        <v>62</v>
      </c>
      <c r="B1986" s="25" t="s">
        <v>341</v>
      </c>
      <c r="C1986" s="26" t="s">
        <v>419</v>
      </c>
    </row>
    <row r="1987" customHeight="1" spans="1:3">
      <c r="A1987" s="25" t="s">
        <v>63</v>
      </c>
      <c r="B1987" s="25" t="s">
        <v>327</v>
      </c>
      <c r="C1987" s="26" t="s">
        <v>527</v>
      </c>
    </row>
    <row r="1988" customHeight="1" spans="1:3">
      <c r="A1988" s="25" t="s">
        <v>65</v>
      </c>
      <c r="B1988" s="25" t="s">
        <v>327</v>
      </c>
      <c r="C1988" s="26" t="s">
        <v>568</v>
      </c>
    </row>
    <row r="1989" customHeight="1" spans="1:3">
      <c r="A1989" s="25" t="s">
        <v>67</v>
      </c>
      <c r="B1989" s="25" t="s">
        <v>327</v>
      </c>
      <c r="C1989" s="26" t="s">
        <v>472</v>
      </c>
    </row>
    <row r="1990" customHeight="1" spans="1:3">
      <c r="A1990" s="25" t="s">
        <v>70</v>
      </c>
      <c r="B1990" s="25" t="s">
        <v>327</v>
      </c>
      <c r="C1990" s="26" t="s">
        <v>328</v>
      </c>
    </row>
    <row r="1991" customHeight="1" spans="1:3">
      <c r="A1991" s="25" t="s">
        <v>75</v>
      </c>
      <c r="B1991" s="25" t="s">
        <v>341</v>
      </c>
      <c r="C1991" s="26" t="s">
        <v>405</v>
      </c>
    </row>
    <row r="1992" customHeight="1" spans="1:3">
      <c r="A1992" s="25" t="s">
        <v>76</v>
      </c>
      <c r="B1992" s="25" t="s">
        <v>353</v>
      </c>
      <c r="C1992" s="26" t="s">
        <v>379</v>
      </c>
    </row>
    <row r="1993" customHeight="1" spans="1:3">
      <c r="A1993" s="25" t="s">
        <v>79</v>
      </c>
      <c r="B1993" s="25" t="s">
        <v>338</v>
      </c>
      <c r="C1993" s="26" t="s">
        <v>964</v>
      </c>
    </row>
    <row r="1994" customHeight="1" spans="1:3">
      <c r="A1994" s="25" t="s">
        <v>80</v>
      </c>
      <c r="B1994" s="25" t="s">
        <v>341</v>
      </c>
      <c r="C1994" s="26" t="s">
        <v>629</v>
      </c>
    </row>
    <row r="1995" customHeight="1" spans="1:3">
      <c r="A1995" s="25" t="s">
        <v>608</v>
      </c>
      <c r="B1995" s="25" t="s">
        <v>447</v>
      </c>
      <c r="C1995" s="26" t="s">
        <v>609</v>
      </c>
    </row>
    <row r="1996" customHeight="1" spans="1:3">
      <c r="A1996" s="25" t="s">
        <v>507</v>
      </c>
      <c r="B1996" s="25" t="s">
        <v>353</v>
      </c>
      <c r="C1996" s="26" t="s">
        <v>1769</v>
      </c>
    </row>
    <row r="1997" customHeight="1" spans="1:3">
      <c r="A1997" s="25" t="s">
        <v>83</v>
      </c>
      <c r="B1997" s="25" t="s">
        <v>341</v>
      </c>
      <c r="C1997" s="26" t="s">
        <v>394</v>
      </c>
    </row>
    <row r="1998" customHeight="1" spans="1:3">
      <c r="A1998" s="25" t="s">
        <v>86</v>
      </c>
      <c r="B1998" s="25" t="s">
        <v>367</v>
      </c>
      <c r="C1998" s="26" t="s">
        <v>671</v>
      </c>
    </row>
    <row r="1999" customHeight="1" spans="1:3">
      <c r="A1999" s="25" t="s">
        <v>420</v>
      </c>
      <c r="B1999" s="25" t="s">
        <v>412</v>
      </c>
      <c r="C1999" s="26" t="s">
        <v>421</v>
      </c>
    </row>
    <row r="2000" customHeight="1" spans="1:3">
      <c r="A2000" s="25" t="s">
        <v>89</v>
      </c>
      <c r="B2000" s="25" t="s">
        <v>407</v>
      </c>
      <c r="C2000" s="26" t="s">
        <v>598</v>
      </c>
    </row>
    <row r="2001" customHeight="1" spans="1:3">
      <c r="A2001" s="25" t="s">
        <v>90</v>
      </c>
      <c r="B2001" s="25" t="s">
        <v>412</v>
      </c>
      <c r="C2001" s="26" t="s">
        <v>413</v>
      </c>
    </row>
    <row r="2002" customHeight="1" spans="1:3">
      <c r="A2002" s="25" t="s">
        <v>91</v>
      </c>
      <c r="B2002" s="25" t="s">
        <v>416</v>
      </c>
      <c r="C2002" s="26" t="s">
        <v>2753</v>
      </c>
    </row>
    <row r="2003" customHeight="1" spans="1:3">
      <c r="A2003" s="25" t="s">
        <v>93</v>
      </c>
      <c r="B2003" s="25" t="s">
        <v>407</v>
      </c>
      <c r="C2003" s="26" t="s">
        <v>514</v>
      </c>
    </row>
    <row r="2004" customHeight="1" spans="1:3">
      <c r="A2004" s="25" t="s">
        <v>94</v>
      </c>
      <c r="B2004" s="25" t="s">
        <v>367</v>
      </c>
      <c r="C2004" s="26" t="s">
        <v>610</v>
      </c>
    </row>
    <row r="2005" customHeight="1" spans="1:3">
      <c r="A2005" s="25" t="s">
        <v>96</v>
      </c>
      <c r="B2005" s="25" t="s">
        <v>341</v>
      </c>
      <c r="C2005" s="26" t="s">
        <v>654</v>
      </c>
    </row>
    <row r="2006" customHeight="1" spans="1:3">
      <c r="A2006" s="25" t="s">
        <v>99</v>
      </c>
      <c r="B2006" s="25" t="s">
        <v>353</v>
      </c>
      <c r="C2006" s="26" t="s">
        <v>381</v>
      </c>
    </row>
    <row r="2007" customHeight="1" spans="1:3">
      <c r="A2007" s="25" t="s">
        <v>570</v>
      </c>
      <c r="B2007" s="25" t="s">
        <v>509</v>
      </c>
      <c r="C2007" s="26" t="s">
        <v>571</v>
      </c>
    </row>
    <row r="2008" customHeight="1" spans="1:3">
      <c r="A2008" s="25" t="s">
        <v>101</v>
      </c>
      <c r="B2008" s="25" t="s">
        <v>338</v>
      </c>
      <c r="C2008" s="26" t="s">
        <v>716</v>
      </c>
    </row>
    <row r="2009" customHeight="1" spans="1:3">
      <c r="A2009" s="25" t="s">
        <v>460</v>
      </c>
      <c r="B2009" s="25" t="s">
        <v>454</v>
      </c>
      <c r="C2009" s="26" t="s">
        <v>461</v>
      </c>
    </row>
    <row r="2010" customHeight="1" spans="1:3">
      <c r="A2010" s="25" t="s">
        <v>102</v>
      </c>
      <c r="B2010" s="25" t="s">
        <v>407</v>
      </c>
      <c r="C2010" s="26" t="s">
        <v>528</v>
      </c>
    </row>
    <row r="2011" customHeight="1" spans="1:3">
      <c r="A2011" s="25" t="s">
        <v>104</v>
      </c>
      <c r="B2011" s="25" t="s">
        <v>362</v>
      </c>
      <c r="C2011" s="26" t="s">
        <v>515</v>
      </c>
    </row>
    <row r="2012" customHeight="1" spans="1:3">
      <c r="A2012" s="25" t="s">
        <v>106</v>
      </c>
      <c r="B2012" s="25" t="s">
        <v>458</v>
      </c>
      <c r="C2012" s="26" t="s">
        <v>673</v>
      </c>
    </row>
    <row r="2013" customHeight="1" spans="1:3">
      <c r="A2013" s="25" t="s">
        <v>107</v>
      </c>
      <c r="B2013" s="25" t="s">
        <v>412</v>
      </c>
      <c r="C2013" s="26" t="s">
        <v>498</v>
      </c>
    </row>
    <row r="2014" customHeight="1" spans="1:3">
      <c r="A2014" s="25" t="s">
        <v>543</v>
      </c>
      <c r="B2014" s="25" t="s">
        <v>407</v>
      </c>
      <c r="C2014" s="26" t="s">
        <v>544</v>
      </c>
    </row>
    <row r="2015" customHeight="1" spans="1:3">
      <c r="A2015" s="25" t="s">
        <v>112</v>
      </c>
      <c r="B2015" s="25" t="s">
        <v>509</v>
      </c>
      <c r="C2015" s="26" t="s">
        <v>510</v>
      </c>
    </row>
    <row r="2016" customHeight="1" spans="1:3">
      <c r="A2016" s="25" t="s">
        <v>117</v>
      </c>
      <c r="B2016" s="25" t="s">
        <v>458</v>
      </c>
      <c r="C2016" s="26" t="s">
        <v>689</v>
      </c>
    </row>
    <row r="2017" customHeight="1" spans="1:3">
      <c r="A2017" s="25" t="s">
        <v>118</v>
      </c>
      <c r="B2017" s="25" t="s">
        <v>327</v>
      </c>
      <c r="C2017" s="26" t="s">
        <v>611</v>
      </c>
    </row>
    <row r="2018" customHeight="1" spans="1:3">
      <c r="A2018" s="25" t="s">
        <v>631</v>
      </c>
      <c r="B2018" s="25" t="s">
        <v>630</v>
      </c>
      <c r="C2018" s="26" t="s">
        <v>632</v>
      </c>
    </row>
    <row r="2019" customHeight="1" spans="1:3">
      <c r="A2019" s="25" t="s">
        <v>126</v>
      </c>
      <c r="B2019" s="25" t="s">
        <v>353</v>
      </c>
      <c r="C2019" s="26" t="s">
        <v>388</v>
      </c>
    </row>
    <row r="2020" customHeight="1" spans="1:3">
      <c r="A2020" s="25" t="s">
        <v>127</v>
      </c>
      <c r="B2020" s="25" t="s">
        <v>353</v>
      </c>
      <c r="C2020" s="26" t="s">
        <v>643</v>
      </c>
    </row>
    <row r="2021" customHeight="1" spans="1:3">
      <c r="A2021" s="25" t="s">
        <v>128</v>
      </c>
      <c r="B2021" s="25" t="s">
        <v>621</v>
      </c>
      <c r="C2021" s="26" t="s">
        <v>622</v>
      </c>
    </row>
    <row r="2022" customHeight="1" spans="1:3">
      <c r="A2022" s="25" t="s">
        <v>745</v>
      </c>
      <c r="B2022" s="25" t="s">
        <v>407</v>
      </c>
      <c r="C2022" s="26" t="s">
        <v>746</v>
      </c>
    </row>
    <row r="2023" customHeight="1" spans="1:3">
      <c r="A2023" s="25" t="s">
        <v>132</v>
      </c>
      <c r="B2023" s="25" t="s">
        <v>478</v>
      </c>
      <c r="C2023" s="26" t="s">
        <v>511</v>
      </c>
    </row>
    <row r="2024" customHeight="1" spans="1:3">
      <c r="A2024" s="25" t="s">
        <v>133</v>
      </c>
      <c r="B2024" s="25" t="s">
        <v>338</v>
      </c>
      <c r="C2024" s="26" t="s">
        <v>573</v>
      </c>
    </row>
    <row r="2025" customHeight="1" spans="1:3">
      <c r="A2025" s="25" t="s">
        <v>698</v>
      </c>
      <c r="B2025" s="25" t="s">
        <v>697</v>
      </c>
      <c r="C2025" s="26" t="s">
        <v>699</v>
      </c>
    </row>
    <row r="2026" customHeight="1" spans="1:3">
      <c r="A2026" s="25" t="s">
        <v>576</v>
      </c>
      <c r="B2026" s="25" t="s">
        <v>353</v>
      </c>
      <c r="C2026" s="26" t="s">
        <v>577</v>
      </c>
    </row>
    <row r="2027" customHeight="1" spans="1:3">
      <c r="A2027" s="25" t="s">
        <v>143</v>
      </c>
      <c r="B2027" s="25" t="s">
        <v>478</v>
      </c>
      <c r="C2027" s="26" t="s">
        <v>479</v>
      </c>
    </row>
    <row r="2028" customHeight="1" spans="1:3">
      <c r="A2028" s="25" t="s">
        <v>146</v>
      </c>
      <c r="B2028" s="25" t="s">
        <v>439</v>
      </c>
      <c r="C2028" s="26" t="s">
        <v>440</v>
      </c>
    </row>
    <row r="2029" customHeight="1" spans="1:3">
      <c r="A2029" s="25" t="s">
        <v>676</v>
      </c>
      <c r="B2029" s="25" t="s">
        <v>675</v>
      </c>
      <c r="C2029" s="26" t="s">
        <v>677</v>
      </c>
    </row>
    <row r="2030" customHeight="1" spans="1:3">
      <c r="A2030" s="25" t="s">
        <v>147</v>
      </c>
      <c r="B2030" s="25" t="s">
        <v>454</v>
      </c>
      <c r="C2030" s="26" t="s">
        <v>482</v>
      </c>
    </row>
    <row r="2031" customHeight="1" spans="1:3">
      <c r="A2031" s="25" t="s">
        <v>149</v>
      </c>
      <c r="B2031" s="25" t="s">
        <v>341</v>
      </c>
      <c r="C2031" s="26" t="s">
        <v>578</v>
      </c>
    </row>
    <row r="2032" customHeight="1" spans="1:3">
      <c r="A2032" s="25" t="s">
        <v>150</v>
      </c>
      <c r="B2032" s="25" t="s">
        <v>462</v>
      </c>
      <c r="C2032" s="26" t="s">
        <v>463</v>
      </c>
    </row>
    <row r="2033" customHeight="1" spans="1:3">
      <c r="A2033" s="25" t="s">
        <v>153</v>
      </c>
      <c r="B2033" s="25" t="s">
        <v>856</v>
      </c>
      <c r="C2033" s="26" t="s">
        <v>953</v>
      </c>
    </row>
    <row r="2034" customHeight="1" spans="1:3">
      <c r="A2034" s="25" t="s">
        <v>155</v>
      </c>
      <c r="B2034" s="25" t="s">
        <v>462</v>
      </c>
      <c r="C2034" s="26" t="s">
        <v>534</v>
      </c>
    </row>
    <row r="2035" customHeight="1" spans="1:3">
      <c r="A2035" s="25" t="s">
        <v>159</v>
      </c>
      <c r="B2035" s="25" t="s">
        <v>447</v>
      </c>
      <c r="C2035" s="26" t="s">
        <v>448</v>
      </c>
    </row>
    <row r="2036" customHeight="1" spans="1:3">
      <c r="A2036" s="25" t="s">
        <v>164</v>
      </c>
      <c r="B2036" s="25" t="s">
        <v>454</v>
      </c>
      <c r="C2036" s="26" t="s">
        <v>466</v>
      </c>
    </row>
    <row r="2037" customHeight="1" spans="1:3">
      <c r="A2037" s="25" t="s">
        <v>169</v>
      </c>
      <c r="B2037" s="25" t="s">
        <v>458</v>
      </c>
      <c r="C2037" s="26" t="s">
        <v>690</v>
      </c>
    </row>
    <row r="2038" customHeight="1" spans="1:3">
      <c r="A2038" s="25" t="s">
        <v>186</v>
      </c>
      <c r="B2038" s="25" t="s">
        <v>367</v>
      </c>
      <c r="C2038" s="26" t="s">
        <v>1019</v>
      </c>
    </row>
    <row r="2039" customHeight="1" spans="1:3">
      <c r="A2039" s="25" t="s">
        <v>206</v>
      </c>
      <c r="B2039" s="25" t="s">
        <v>447</v>
      </c>
      <c r="C2039" s="26" t="s">
        <v>865</v>
      </c>
    </row>
    <row r="2040" customHeight="1" spans="1:3">
      <c r="A2040" s="25" t="s">
        <v>210</v>
      </c>
      <c r="B2040" s="25" t="s">
        <v>412</v>
      </c>
      <c r="C2040" s="26" t="s">
        <v>1751</v>
      </c>
    </row>
    <row r="2041" customHeight="1" spans="1:3">
      <c r="A2041" s="25" t="s">
        <v>211</v>
      </c>
      <c r="B2041" s="25" t="s">
        <v>458</v>
      </c>
      <c r="C2041" s="26" t="s">
        <v>977</v>
      </c>
    </row>
    <row r="2042" customHeight="1" spans="1:3">
      <c r="A2042" s="25" t="s">
        <v>838</v>
      </c>
      <c r="B2042" s="25" t="s">
        <v>956</v>
      </c>
      <c r="C2042" s="26" t="s">
        <v>839</v>
      </c>
    </row>
    <row r="2043" customHeight="1" spans="1:3">
      <c r="A2043" s="25" t="s">
        <v>821</v>
      </c>
      <c r="B2043" s="25" t="s">
        <v>338</v>
      </c>
      <c r="C2043" s="26" t="s">
        <v>822</v>
      </c>
    </row>
    <row r="2044" customHeight="1" spans="1:3">
      <c r="A2044" s="25" t="s">
        <v>230</v>
      </c>
      <c r="B2044" s="25" t="s">
        <v>367</v>
      </c>
      <c r="C2044" s="26" t="s">
        <v>2771</v>
      </c>
    </row>
    <row r="2045" customHeight="1" spans="1:3">
      <c r="A2045" s="25" t="s">
        <v>233</v>
      </c>
      <c r="B2045" s="27" t="e">
        <v>#N/A</v>
      </c>
      <c r="C2045" s="28" t="e">
        <v>#N/A</v>
      </c>
    </row>
    <row r="2046" customHeight="1" spans="1:3">
      <c r="A2046" s="25" t="s">
        <v>236</v>
      </c>
      <c r="B2046" s="25" t="s">
        <v>1398</v>
      </c>
      <c r="C2046" s="26" t="s">
        <v>1014</v>
      </c>
    </row>
    <row r="2047" customHeight="1" spans="1:3">
      <c r="A2047" s="25" t="s">
        <v>237</v>
      </c>
      <c r="B2047" s="25" t="s">
        <v>338</v>
      </c>
      <c r="C2047" s="26" t="s">
        <v>891</v>
      </c>
    </row>
    <row r="2048" customHeight="1" spans="1:3">
      <c r="A2048" s="25" t="s">
        <v>238</v>
      </c>
      <c r="B2048" s="25" t="s">
        <v>566</v>
      </c>
      <c r="C2048" s="26" t="s">
        <v>2773</v>
      </c>
    </row>
    <row r="2049" customHeight="1" spans="1:3">
      <c r="A2049" s="25" t="s">
        <v>239</v>
      </c>
      <c r="B2049" s="25" t="s">
        <v>341</v>
      </c>
      <c r="C2049" s="26" t="s">
        <v>751</v>
      </c>
    </row>
    <row r="2050" customHeight="1" spans="1:3">
      <c r="A2050" s="25" t="s">
        <v>830</v>
      </c>
      <c r="B2050" s="25" t="s">
        <v>345</v>
      </c>
      <c r="C2050" s="26" t="s">
        <v>831</v>
      </c>
    </row>
    <row r="2051" customHeight="1" spans="1:3">
      <c r="A2051" s="25" t="s">
        <v>245</v>
      </c>
      <c r="B2051" s="25" t="s">
        <v>367</v>
      </c>
      <c r="C2051" s="26" t="s">
        <v>879</v>
      </c>
    </row>
    <row r="2052" customHeight="1" spans="1:3">
      <c r="A2052" s="25" t="s">
        <v>249</v>
      </c>
      <c r="B2052" s="25" t="s">
        <v>437</v>
      </c>
      <c r="C2052" s="26" t="s">
        <v>827</v>
      </c>
    </row>
    <row r="2053" customHeight="1" spans="1:3">
      <c r="A2053" s="25" t="s">
        <v>250</v>
      </c>
      <c r="B2053" s="27" t="e">
        <v>#N/A</v>
      </c>
      <c r="C2053" s="28" t="e">
        <v>#N/A</v>
      </c>
    </row>
    <row r="2054" customHeight="1" spans="1:3">
      <c r="A2054" s="25" t="s">
        <v>254</v>
      </c>
      <c r="B2054" s="25" t="s">
        <v>338</v>
      </c>
      <c r="C2054" s="26" t="s">
        <v>2775</v>
      </c>
    </row>
    <row r="2055" customHeight="1" spans="1:3">
      <c r="A2055" s="25" t="s">
        <v>259</v>
      </c>
      <c r="B2055" s="25" t="s">
        <v>367</v>
      </c>
      <c r="C2055" s="26" t="s">
        <v>1020</v>
      </c>
    </row>
    <row r="2056" customHeight="1" spans="1:3">
      <c r="A2056" s="25" t="s">
        <v>1051</v>
      </c>
      <c r="B2056" s="25" t="s">
        <v>458</v>
      </c>
      <c r="C2056" s="26" t="s">
        <v>1052</v>
      </c>
    </row>
    <row r="2057" customHeight="1" spans="1:3">
      <c r="A2057" s="25" t="s">
        <v>2687</v>
      </c>
      <c r="B2057" s="27" t="e">
        <v>#N/A</v>
      </c>
      <c r="C2057" s="28" t="e">
        <v>#N/A</v>
      </c>
    </row>
    <row r="2058" customHeight="1" spans="1:3">
      <c r="A2058" s="25" t="s">
        <v>2688</v>
      </c>
      <c r="B2058" s="27" t="e">
        <v>#N/A</v>
      </c>
      <c r="C2058" s="28" t="e">
        <v>#N/A</v>
      </c>
    </row>
    <row r="2059" customHeight="1" spans="1:3">
      <c r="A2059" s="25" t="s">
        <v>295</v>
      </c>
      <c r="B2059" s="27" t="e">
        <v>#N/A</v>
      </c>
      <c r="C2059" s="28" t="e">
        <v>#N/A</v>
      </c>
    </row>
    <row r="2060" customHeight="1" spans="1:3">
      <c r="A2060" s="25" t="s">
        <v>295</v>
      </c>
      <c r="B2060" s="27" t="e">
        <v>#N/A</v>
      </c>
      <c r="C2060" s="28" t="e">
        <v>#N/A</v>
      </c>
    </row>
    <row r="2061" customHeight="1" spans="1:3">
      <c r="A2061" s="25" t="s">
        <v>296</v>
      </c>
      <c r="B2061" s="27" t="e">
        <v>#N/A</v>
      </c>
      <c r="C2061" s="28" t="e">
        <v>#N/A</v>
      </c>
    </row>
    <row r="2062" customHeight="1" spans="1:3">
      <c r="A2062" s="25" t="s">
        <v>297</v>
      </c>
      <c r="B2062" s="27" t="e">
        <v>#N/A</v>
      </c>
      <c r="C2062" s="28" t="e">
        <v>#N/A</v>
      </c>
    </row>
    <row r="2063" customHeight="1" spans="1:3">
      <c r="A2063" s="25" t="s">
        <v>2690</v>
      </c>
      <c r="B2063" s="27" t="e">
        <v>#N/A</v>
      </c>
      <c r="C2063" s="28" t="e">
        <v>#N/A</v>
      </c>
    </row>
    <row r="2064" customHeight="1" spans="1:3">
      <c r="A2064" s="25" t="s">
        <v>303</v>
      </c>
      <c r="B2064" s="27" t="e">
        <v>#N/A</v>
      </c>
      <c r="C2064" s="28" t="e">
        <v>#N/A</v>
      </c>
    </row>
    <row r="2065" customHeight="1" spans="1:3">
      <c r="A2065" s="25" t="s">
        <v>452</v>
      </c>
      <c r="B2065" s="25" t="s">
        <v>447</v>
      </c>
      <c r="C2065" s="26" t="s">
        <v>453</v>
      </c>
    </row>
    <row r="2066" customHeight="1" spans="1:3">
      <c r="A2066" s="25" t="s">
        <v>33</v>
      </c>
      <c r="B2066" s="25" t="s">
        <v>454</v>
      </c>
      <c r="C2066" s="26" t="s">
        <v>455</v>
      </c>
    </row>
    <row r="2067" customHeight="1" spans="1:3">
      <c r="A2067" s="25" t="s">
        <v>46</v>
      </c>
      <c r="B2067" s="25" t="s">
        <v>345</v>
      </c>
      <c r="C2067" s="26" t="s">
        <v>346</v>
      </c>
    </row>
    <row r="2068" customHeight="1" spans="1:3">
      <c r="A2068" s="25" t="s">
        <v>61</v>
      </c>
      <c r="B2068" s="25" t="s">
        <v>447</v>
      </c>
      <c r="C2068" s="26" t="s">
        <v>456</v>
      </c>
    </row>
    <row r="2069" customHeight="1" spans="1:3">
      <c r="A2069" s="25" t="s">
        <v>68</v>
      </c>
      <c r="B2069" s="25" t="s">
        <v>541</v>
      </c>
      <c r="C2069" s="26" t="s">
        <v>542</v>
      </c>
    </row>
    <row r="2070" customHeight="1" spans="1:3">
      <c r="A2070" s="25" t="s">
        <v>72</v>
      </c>
      <c r="B2070" s="25" t="s">
        <v>437</v>
      </c>
      <c r="C2070" s="26" t="s">
        <v>642</v>
      </c>
    </row>
    <row r="2071" customHeight="1" spans="1:3">
      <c r="A2071" s="25" t="s">
        <v>73</v>
      </c>
      <c r="B2071" s="25" t="s">
        <v>437</v>
      </c>
      <c r="C2071" s="26" t="s">
        <v>438</v>
      </c>
    </row>
    <row r="2072" customHeight="1" spans="1:3">
      <c r="A2072" s="25" t="s">
        <v>608</v>
      </c>
      <c r="B2072" s="25" t="s">
        <v>447</v>
      </c>
      <c r="C2072" s="26" t="s">
        <v>609</v>
      </c>
    </row>
    <row r="2073" customHeight="1" spans="1:3">
      <c r="A2073" s="25" t="s">
        <v>82</v>
      </c>
      <c r="B2073" s="25" t="s">
        <v>373</v>
      </c>
      <c r="C2073" s="26" t="s">
        <v>374</v>
      </c>
    </row>
    <row r="2074" customHeight="1" spans="1:3">
      <c r="A2074" s="25" t="s">
        <v>82</v>
      </c>
      <c r="B2074" s="25" t="s">
        <v>373</v>
      </c>
      <c r="C2074" s="26" t="s">
        <v>374</v>
      </c>
    </row>
    <row r="2075" customHeight="1" spans="1:3">
      <c r="A2075" s="25" t="s">
        <v>100</v>
      </c>
      <c r="B2075" s="25" t="s">
        <v>447</v>
      </c>
      <c r="C2075" s="26" t="s">
        <v>497</v>
      </c>
    </row>
    <row r="2076" customHeight="1" spans="1:3">
      <c r="A2076" s="25" t="s">
        <v>460</v>
      </c>
      <c r="B2076" s="25" t="s">
        <v>454</v>
      </c>
      <c r="C2076" s="26" t="s">
        <v>461</v>
      </c>
    </row>
    <row r="2077" customHeight="1" spans="1:3">
      <c r="A2077" s="25" t="s">
        <v>460</v>
      </c>
      <c r="B2077" s="25" t="s">
        <v>454</v>
      </c>
      <c r="C2077" s="26" t="s">
        <v>461</v>
      </c>
    </row>
    <row r="2078" customHeight="1" spans="1:3">
      <c r="A2078" s="25" t="s">
        <v>120</v>
      </c>
      <c r="B2078" s="25" t="s">
        <v>426</v>
      </c>
      <c r="C2078" s="26" t="s">
        <v>427</v>
      </c>
    </row>
    <row r="2079" customHeight="1" spans="1:3">
      <c r="A2079" s="25" t="s">
        <v>121</v>
      </c>
      <c r="B2079" s="25" t="s">
        <v>1417</v>
      </c>
      <c r="C2079" s="26" t="s">
        <v>433</v>
      </c>
    </row>
    <row r="2080" customHeight="1" spans="1:3">
      <c r="A2080" s="25" t="s">
        <v>125</v>
      </c>
      <c r="B2080" s="25" t="s">
        <v>423</v>
      </c>
      <c r="C2080" s="26" t="s">
        <v>434</v>
      </c>
    </row>
    <row r="2081" customHeight="1" spans="1:3">
      <c r="A2081" s="25" t="s">
        <v>128</v>
      </c>
      <c r="B2081" s="25" t="s">
        <v>621</v>
      </c>
      <c r="C2081" s="26" t="s">
        <v>622</v>
      </c>
    </row>
    <row r="2082" customHeight="1" spans="1:3">
      <c r="A2082" s="25" t="s">
        <v>129</v>
      </c>
      <c r="B2082" s="25" t="s">
        <v>402</v>
      </c>
      <c r="C2082" s="26" t="s">
        <v>403</v>
      </c>
    </row>
    <row r="2083" customHeight="1" spans="1:3">
      <c r="A2083" s="25" t="s">
        <v>134</v>
      </c>
      <c r="B2083" s="25" t="s">
        <v>574</v>
      </c>
      <c r="C2083" s="26" t="s">
        <v>575</v>
      </c>
    </row>
    <row r="2084" customHeight="1" spans="1:3">
      <c r="A2084" s="25" t="s">
        <v>137</v>
      </c>
      <c r="B2084" s="25" t="s">
        <v>445</v>
      </c>
      <c r="C2084" s="26" t="s">
        <v>951</v>
      </c>
    </row>
    <row r="2085" customHeight="1" spans="1:3">
      <c r="A2085" s="25" t="s">
        <v>138</v>
      </c>
      <c r="B2085" s="25" t="s">
        <v>476</v>
      </c>
      <c r="C2085" s="26" t="s">
        <v>477</v>
      </c>
    </row>
    <row r="2086" customHeight="1" spans="1:3">
      <c r="A2086" s="25" t="s">
        <v>141</v>
      </c>
      <c r="B2086" s="25" t="s">
        <v>541</v>
      </c>
      <c r="C2086" s="26" t="s">
        <v>599</v>
      </c>
    </row>
    <row r="2087" customHeight="1" spans="1:3">
      <c r="A2087" s="25" t="s">
        <v>546</v>
      </c>
      <c r="B2087" s="25" t="s">
        <v>476</v>
      </c>
      <c r="C2087" s="26" t="s">
        <v>547</v>
      </c>
    </row>
    <row r="2088" customHeight="1" spans="1:3">
      <c r="A2088" s="25" t="s">
        <v>142</v>
      </c>
      <c r="B2088" s="25" t="s">
        <v>480</v>
      </c>
      <c r="C2088" s="26" t="s">
        <v>548</v>
      </c>
    </row>
    <row r="2089" customHeight="1" spans="1:3">
      <c r="A2089" s="25" t="s">
        <v>144</v>
      </c>
      <c r="B2089" s="25" t="s">
        <v>623</v>
      </c>
      <c r="C2089" s="26" t="s">
        <v>660</v>
      </c>
    </row>
    <row r="2090" customHeight="1" spans="1:3">
      <c r="A2090" s="25" t="s">
        <v>145</v>
      </c>
      <c r="B2090" s="25" t="s">
        <v>480</v>
      </c>
      <c r="C2090" s="26" t="s">
        <v>481</v>
      </c>
    </row>
    <row r="2091" customHeight="1" spans="1:3">
      <c r="A2091" s="25" t="s">
        <v>147</v>
      </c>
      <c r="B2091" s="25" t="s">
        <v>454</v>
      </c>
      <c r="C2091" s="26" t="s">
        <v>482</v>
      </c>
    </row>
    <row r="2092" customHeight="1" spans="1:3">
      <c r="A2092" s="25" t="s">
        <v>150</v>
      </c>
      <c r="B2092" s="25" t="s">
        <v>462</v>
      </c>
      <c r="C2092" s="26" t="s">
        <v>463</v>
      </c>
    </row>
    <row r="2093" customHeight="1" spans="1:3">
      <c r="A2093" s="25" t="s">
        <v>151</v>
      </c>
      <c r="B2093" s="25" t="s">
        <v>747</v>
      </c>
      <c r="C2093" s="26" t="s">
        <v>748</v>
      </c>
    </row>
    <row r="2094" customHeight="1" spans="1:3">
      <c r="A2094" s="25" t="s">
        <v>483</v>
      </c>
      <c r="B2094" s="25" t="s">
        <v>447</v>
      </c>
      <c r="C2094" s="26" t="s">
        <v>484</v>
      </c>
    </row>
    <row r="2095" customHeight="1" spans="1:3">
      <c r="A2095" s="25" t="s">
        <v>155</v>
      </c>
      <c r="B2095" s="25" t="s">
        <v>462</v>
      </c>
      <c r="C2095" s="26" t="s">
        <v>534</v>
      </c>
    </row>
    <row r="2096" customHeight="1" spans="1:3">
      <c r="A2096" s="25" t="s">
        <v>157</v>
      </c>
      <c r="B2096" s="25" t="s">
        <v>485</v>
      </c>
      <c r="C2096" s="26" t="s">
        <v>486</v>
      </c>
    </row>
    <row r="2097" customHeight="1" spans="1:3">
      <c r="A2097" s="25" t="s">
        <v>158</v>
      </c>
      <c r="B2097" s="25" t="s">
        <v>373</v>
      </c>
      <c r="C2097" s="26" t="s">
        <v>535</v>
      </c>
    </row>
    <row r="2098" customHeight="1" spans="1:3">
      <c r="A2098" s="25" t="s">
        <v>159</v>
      </c>
      <c r="B2098" s="25" t="s">
        <v>447</v>
      </c>
      <c r="C2098" s="26" t="s">
        <v>448</v>
      </c>
    </row>
    <row r="2099" customHeight="1" spans="1:3">
      <c r="A2099" s="25" t="s">
        <v>678</v>
      </c>
      <c r="B2099" s="25" t="s">
        <v>345</v>
      </c>
      <c r="C2099" s="26" t="s">
        <v>679</v>
      </c>
    </row>
    <row r="2100" customHeight="1" spans="1:3">
      <c r="A2100" s="25" t="s">
        <v>160</v>
      </c>
      <c r="B2100" s="25" t="s">
        <v>623</v>
      </c>
      <c r="C2100" s="26" t="s">
        <v>624</v>
      </c>
    </row>
    <row r="2101" customHeight="1" spans="1:3">
      <c r="A2101" s="25" t="s">
        <v>162</v>
      </c>
      <c r="B2101" s="25" t="s">
        <v>549</v>
      </c>
      <c r="C2101" s="26" t="s">
        <v>550</v>
      </c>
    </row>
    <row r="2102" customHeight="1" spans="1:3">
      <c r="A2102" s="25" t="s">
        <v>164</v>
      </c>
      <c r="B2102" s="25" t="s">
        <v>454</v>
      </c>
      <c r="C2102" s="26" t="s">
        <v>466</v>
      </c>
    </row>
    <row r="2103" customHeight="1" spans="1:3">
      <c r="A2103" s="25" t="s">
        <v>168</v>
      </c>
      <c r="B2103" s="25" t="s">
        <v>487</v>
      </c>
      <c r="C2103" s="26" t="s">
        <v>488</v>
      </c>
    </row>
    <row r="2104" customHeight="1" spans="1:3">
      <c r="A2104" s="25" t="s">
        <v>168</v>
      </c>
      <c r="B2104" s="25" t="s">
        <v>487</v>
      </c>
      <c r="C2104" s="26" t="s">
        <v>488</v>
      </c>
    </row>
    <row r="2105" customHeight="1" spans="1:3">
      <c r="A2105" s="25" t="s">
        <v>170</v>
      </c>
      <c r="B2105" s="25" t="s">
        <v>445</v>
      </c>
      <c r="C2105" s="26" t="s">
        <v>446</v>
      </c>
    </row>
    <row r="2106" customHeight="1" spans="1:3">
      <c r="A2106" s="25" t="s">
        <v>606</v>
      </c>
      <c r="B2106" s="25" t="s">
        <v>485</v>
      </c>
      <c r="C2106" s="26" t="s">
        <v>607</v>
      </c>
    </row>
    <row r="2107" customHeight="1" spans="1:3">
      <c r="A2107" s="25" t="s">
        <v>184</v>
      </c>
      <c r="B2107" s="25" t="s">
        <v>485</v>
      </c>
      <c r="C2107" s="26" t="s">
        <v>2758</v>
      </c>
    </row>
    <row r="2108" customHeight="1" spans="1:3">
      <c r="A2108" s="25" t="s">
        <v>450</v>
      </c>
      <c r="B2108" s="25" t="s">
        <v>447</v>
      </c>
      <c r="C2108" s="26" t="s">
        <v>451</v>
      </c>
    </row>
    <row r="2109" customHeight="1" spans="1:3">
      <c r="A2109" s="25" t="s">
        <v>199</v>
      </c>
      <c r="B2109" s="25" t="s">
        <v>423</v>
      </c>
      <c r="C2109" s="26" t="s">
        <v>2762</v>
      </c>
    </row>
    <row r="2110" customHeight="1" spans="1:3">
      <c r="A2110" s="25" t="s">
        <v>799</v>
      </c>
      <c r="B2110" s="25" t="s">
        <v>932</v>
      </c>
      <c r="C2110" s="26" t="s">
        <v>800</v>
      </c>
    </row>
    <row r="2111" customHeight="1" spans="1:3">
      <c r="A2111" s="25" t="s">
        <v>204</v>
      </c>
      <c r="B2111" s="25" t="s">
        <v>723</v>
      </c>
      <c r="C2111" s="26" t="s">
        <v>2763</v>
      </c>
    </row>
    <row r="2112" customHeight="1" spans="1:3">
      <c r="A2112" s="25" t="s">
        <v>210</v>
      </c>
      <c r="B2112" s="25" t="s">
        <v>412</v>
      </c>
      <c r="C2112" s="26" t="s">
        <v>1751</v>
      </c>
    </row>
    <row r="2113" customHeight="1" spans="1:3">
      <c r="A2113" s="25" t="s">
        <v>212</v>
      </c>
      <c r="B2113" s="25" t="s">
        <v>842</v>
      </c>
      <c r="C2113" s="26" t="s">
        <v>843</v>
      </c>
    </row>
    <row r="2114" customHeight="1" spans="1:3">
      <c r="A2114" s="25" t="s">
        <v>220</v>
      </c>
      <c r="B2114" s="25" t="s">
        <v>554</v>
      </c>
      <c r="C2114" s="26" t="s">
        <v>2768</v>
      </c>
    </row>
    <row r="2115" customHeight="1" spans="1:3">
      <c r="A2115" s="25" t="s">
        <v>861</v>
      </c>
      <c r="B2115" s="25" t="s">
        <v>952</v>
      </c>
      <c r="C2115" s="26" t="s">
        <v>862</v>
      </c>
    </row>
    <row r="2116" customHeight="1" spans="1:3">
      <c r="A2116" s="25" t="s">
        <v>227</v>
      </c>
      <c r="B2116" s="25" t="s">
        <v>933</v>
      </c>
      <c r="C2116" s="26" t="s">
        <v>934</v>
      </c>
    </row>
    <row r="2117" customHeight="1" spans="1:3">
      <c r="A2117" s="25" t="s">
        <v>926</v>
      </c>
      <c r="B2117" s="25" t="s">
        <v>566</v>
      </c>
      <c r="C2117" s="26" t="s">
        <v>2772</v>
      </c>
    </row>
    <row r="2118" customHeight="1" spans="1:3">
      <c r="A2118" s="25" t="s">
        <v>876</v>
      </c>
      <c r="B2118" s="25" t="s">
        <v>589</v>
      </c>
      <c r="C2118" s="26" t="s">
        <v>877</v>
      </c>
    </row>
    <row r="2119" customHeight="1" spans="1:3">
      <c r="A2119" s="25" t="s">
        <v>236</v>
      </c>
      <c r="B2119" s="25" t="s">
        <v>1398</v>
      </c>
      <c r="C2119" s="26" t="s">
        <v>1014</v>
      </c>
    </row>
    <row r="2120" customHeight="1" spans="1:3">
      <c r="A2120" s="25" t="s">
        <v>237</v>
      </c>
      <c r="B2120" s="25" t="s">
        <v>338</v>
      </c>
      <c r="C2120" s="26" t="s">
        <v>891</v>
      </c>
    </row>
    <row r="2121" customHeight="1" spans="1:3">
      <c r="A2121" s="25" t="s">
        <v>238</v>
      </c>
      <c r="B2121" s="25" t="s">
        <v>566</v>
      </c>
      <c r="C2121" s="26" t="s">
        <v>2773</v>
      </c>
    </row>
    <row r="2122" customHeight="1" spans="1:3">
      <c r="A2122" s="25" t="s">
        <v>239</v>
      </c>
      <c r="B2122" s="25" t="s">
        <v>341</v>
      </c>
      <c r="C2122" s="26" t="s">
        <v>751</v>
      </c>
    </row>
    <row r="2123" customHeight="1" spans="1:3">
      <c r="A2123" s="25" t="s">
        <v>239</v>
      </c>
      <c r="B2123" s="25" t="s">
        <v>341</v>
      </c>
      <c r="C2123" s="26" t="s">
        <v>751</v>
      </c>
    </row>
    <row r="2124" customHeight="1" spans="1:3">
      <c r="A2124" s="25" t="s">
        <v>830</v>
      </c>
      <c r="B2124" s="25" t="s">
        <v>345</v>
      </c>
      <c r="C2124" s="26" t="s">
        <v>831</v>
      </c>
    </row>
    <row r="2125" customHeight="1" spans="1:3">
      <c r="A2125" s="25" t="s">
        <v>249</v>
      </c>
      <c r="B2125" s="25" t="s">
        <v>437</v>
      </c>
      <c r="C2125" s="26" t="s">
        <v>827</v>
      </c>
    </row>
    <row r="2126" customHeight="1" spans="1:3">
      <c r="A2126" s="25" t="s">
        <v>1002</v>
      </c>
      <c r="B2126" s="27" t="e">
        <v>#N/A</v>
      </c>
      <c r="C2126" s="28" t="e">
        <v>#N/A</v>
      </c>
    </row>
    <row r="2127" customHeight="1" spans="1:3">
      <c r="A2127" s="25" t="s">
        <v>2687</v>
      </c>
      <c r="B2127" s="27" t="e">
        <v>#N/A</v>
      </c>
      <c r="C2127" s="28" t="e">
        <v>#N/A</v>
      </c>
    </row>
    <row r="2128" customHeight="1" spans="1:3">
      <c r="A2128" s="25" t="s">
        <v>2688</v>
      </c>
      <c r="B2128" s="27" t="e">
        <v>#N/A</v>
      </c>
      <c r="C2128" s="28" t="e">
        <v>#N/A</v>
      </c>
    </row>
    <row r="2129" customHeight="1" spans="1:3">
      <c r="A2129" s="25" t="s">
        <v>295</v>
      </c>
      <c r="B2129" s="27" t="e">
        <v>#N/A</v>
      </c>
      <c r="C2129" s="28" t="e">
        <v>#N/A</v>
      </c>
    </row>
    <row r="2130" customHeight="1" spans="1:3">
      <c r="A2130" s="25" t="s">
        <v>296</v>
      </c>
      <c r="B2130" s="27" t="e">
        <v>#N/A</v>
      </c>
      <c r="C2130" s="28" t="e">
        <v>#N/A</v>
      </c>
    </row>
    <row r="2131" customHeight="1" spans="1:3">
      <c r="A2131" s="25" t="s">
        <v>297</v>
      </c>
      <c r="B2131" s="27" t="e">
        <v>#N/A</v>
      </c>
      <c r="C2131" s="28" t="e">
        <v>#N/A</v>
      </c>
    </row>
    <row r="2132" customHeight="1" spans="1:3">
      <c r="A2132" s="25" t="s">
        <v>2690</v>
      </c>
      <c r="B2132" s="27" t="e">
        <v>#N/A</v>
      </c>
      <c r="C2132" s="28" t="e">
        <v>#N/A</v>
      </c>
    </row>
    <row r="2133" customHeight="1" spans="1:3">
      <c r="A2133" s="25" t="s">
        <v>298</v>
      </c>
      <c r="B2133" s="27" t="e">
        <v>#N/A</v>
      </c>
      <c r="C2133" s="28" t="e">
        <v>#N/A</v>
      </c>
    </row>
    <row r="2134" customHeight="1" spans="1:3">
      <c r="A2134" s="25" t="s">
        <v>303</v>
      </c>
      <c r="B2134" s="27" t="e">
        <v>#N/A</v>
      </c>
      <c r="C2134" s="28" t="e">
        <v>#N/A</v>
      </c>
    </row>
    <row r="2135" customHeight="1" spans="1:3">
      <c r="A2135" s="25" t="s">
        <v>312</v>
      </c>
      <c r="B2135" s="27" t="e">
        <v>#N/A</v>
      </c>
      <c r="C2135" s="28" t="e">
        <v>#N/A</v>
      </c>
    </row>
    <row r="2136" customHeight="1" spans="1:3">
      <c r="A2136" s="25" t="s">
        <v>54</v>
      </c>
      <c r="B2136" s="25" t="s">
        <v>341</v>
      </c>
      <c r="C2136" s="26" t="s">
        <v>470</v>
      </c>
    </row>
    <row r="2137" customHeight="1" spans="1:3">
      <c r="A2137" s="25" t="s">
        <v>40</v>
      </c>
      <c r="B2137" s="25" t="s">
        <v>416</v>
      </c>
      <c r="C2137" s="26" t="s">
        <v>417</v>
      </c>
    </row>
    <row r="2138" customHeight="1" spans="1:3">
      <c r="A2138" s="25" t="s">
        <v>701</v>
      </c>
      <c r="B2138" s="25" t="s">
        <v>458</v>
      </c>
      <c r="C2138" s="26" t="s">
        <v>702</v>
      </c>
    </row>
    <row r="2139" customHeight="1" spans="1:3">
      <c r="A2139" s="25" t="s">
        <v>21</v>
      </c>
      <c r="B2139" s="25" t="s">
        <v>458</v>
      </c>
      <c r="C2139" s="26" t="s">
        <v>489</v>
      </c>
    </row>
    <row r="2140" customHeight="1" spans="1:3">
      <c r="A2140" s="25" t="s">
        <v>452</v>
      </c>
      <c r="B2140" s="25" t="s">
        <v>447</v>
      </c>
      <c r="C2140" s="26" t="s">
        <v>453</v>
      </c>
    </row>
    <row r="2141" customHeight="1" spans="1:3">
      <c r="A2141" s="25" t="s">
        <v>29</v>
      </c>
      <c r="B2141" s="25" t="s">
        <v>407</v>
      </c>
      <c r="C2141" s="26" t="s">
        <v>613</v>
      </c>
    </row>
    <row r="2142" customHeight="1" spans="1:3">
      <c r="A2142" s="25" t="s">
        <v>37</v>
      </c>
      <c r="B2142" s="25" t="s">
        <v>407</v>
      </c>
      <c r="C2142" s="26" t="s">
        <v>582</v>
      </c>
    </row>
    <row r="2143" customHeight="1" spans="1:3">
      <c r="A2143" s="25" t="s">
        <v>595</v>
      </c>
      <c r="B2143" s="25" t="s">
        <v>407</v>
      </c>
      <c r="C2143" s="26" t="s">
        <v>596</v>
      </c>
    </row>
    <row r="2144" customHeight="1" spans="1:3">
      <c r="A2144" s="25" t="s">
        <v>41</v>
      </c>
      <c r="B2144" s="25" t="s">
        <v>407</v>
      </c>
      <c r="C2144" s="26" t="s">
        <v>469</v>
      </c>
    </row>
    <row r="2145" customHeight="1" spans="1:3">
      <c r="A2145" s="25" t="s">
        <v>45</v>
      </c>
      <c r="B2145" s="25" t="s">
        <v>407</v>
      </c>
      <c r="C2145" s="26" t="s">
        <v>408</v>
      </c>
    </row>
    <row r="2146" customHeight="1" spans="1:3">
      <c r="A2146" s="25" t="s">
        <v>52</v>
      </c>
      <c r="B2146" s="25" t="s">
        <v>407</v>
      </c>
      <c r="C2146" s="26" t="s">
        <v>540</v>
      </c>
    </row>
    <row r="2147" customHeight="1" spans="1:3">
      <c r="A2147" s="25" t="s">
        <v>61</v>
      </c>
      <c r="B2147" s="25" t="s">
        <v>447</v>
      </c>
      <c r="C2147" s="26" t="s">
        <v>456</v>
      </c>
    </row>
    <row r="2148" customHeight="1" spans="1:3">
      <c r="A2148" s="25" t="s">
        <v>564</v>
      </c>
      <c r="B2148" s="25" t="s">
        <v>491</v>
      </c>
      <c r="C2148" s="26" t="s">
        <v>565</v>
      </c>
    </row>
    <row r="2149" customHeight="1" spans="1:3">
      <c r="A2149" s="25" t="s">
        <v>71</v>
      </c>
      <c r="B2149" s="25" t="s">
        <v>407</v>
      </c>
      <c r="C2149" s="26" t="s">
        <v>882</v>
      </c>
    </row>
    <row r="2150" customHeight="1" spans="1:3">
      <c r="A2150" s="25" t="s">
        <v>608</v>
      </c>
      <c r="B2150" s="25" t="s">
        <v>447</v>
      </c>
      <c r="C2150" s="26" t="s">
        <v>609</v>
      </c>
    </row>
    <row r="2151" customHeight="1" spans="1:3">
      <c r="A2151" s="25" t="s">
        <v>81</v>
      </c>
      <c r="B2151" s="25" t="s">
        <v>458</v>
      </c>
      <c r="C2151" s="26" t="s">
        <v>459</v>
      </c>
    </row>
    <row r="2152" customHeight="1" spans="1:3">
      <c r="A2152" s="25" t="s">
        <v>82</v>
      </c>
      <c r="B2152" s="25" t="s">
        <v>373</v>
      </c>
      <c r="C2152" s="26" t="s">
        <v>374</v>
      </c>
    </row>
    <row r="2153" customHeight="1" spans="1:3">
      <c r="A2153" s="25" t="s">
        <v>430</v>
      </c>
      <c r="B2153" s="25" t="s">
        <v>407</v>
      </c>
      <c r="C2153" s="26" t="s">
        <v>431</v>
      </c>
    </row>
    <row r="2154" customHeight="1" spans="1:3">
      <c r="A2154" s="25" t="s">
        <v>93</v>
      </c>
      <c r="B2154" s="25" t="s">
        <v>407</v>
      </c>
      <c r="C2154" s="26" t="s">
        <v>514</v>
      </c>
    </row>
    <row r="2155" customHeight="1" spans="1:3">
      <c r="A2155" s="25" t="s">
        <v>100</v>
      </c>
      <c r="B2155" s="25" t="s">
        <v>447</v>
      </c>
      <c r="C2155" s="26" t="s">
        <v>497</v>
      </c>
    </row>
    <row r="2156" customHeight="1" spans="1:3">
      <c r="A2156" s="25" t="s">
        <v>105</v>
      </c>
      <c r="B2156" s="25" t="s">
        <v>407</v>
      </c>
      <c r="C2156" s="26" t="s">
        <v>529</v>
      </c>
    </row>
    <row r="2157" customHeight="1" spans="1:3">
      <c r="A2157" s="25" t="s">
        <v>106</v>
      </c>
      <c r="B2157" s="25" t="s">
        <v>458</v>
      </c>
      <c r="C2157" s="26" t="s">
        <v>673</v>
      </c>
    </row>
    <row r="2158" customHeight="1" spans="1:3">
      <c r="A2158" s="25" t="s">
        <v>108</v>
      </c>
      <c r="B2158" s="25" t="s">
        <v>458</v>
      </c>
      <c r="C2158" s="26" t="s">
        <v>760</v>
      </c>
    </row>
    <row r="2159" customHeight="1" spans="1:3">
      <c r="A2159" s="25" t="s">
        <v>685</v>
      </c>
      <c r="B2159" s="25" t="s">
        <v>407</v>
      </c>
      <c r="C2159" s="26" t="s">
        <v>686</v>
      </c>
    </row>
    <row r="2160" customHeight="1" spans="1:3">
      <c r="A2160" s="25" t="s">
        <v>745</v>
      </c>
      <c r="B2160" s="25" t="s">
        <v>407</v>
      </c>
      <c r="C2160" s="26" t="s">
        <v>746</v>
      </c>
    </row>
    <row r="2161" customHeight="1" spans="1:3">
      <c r="A2161" s="25" t="s">
        <v>130</v>
      </c>
      <c r="B2161" s="25" t="s">
        <v>407</v>
      </c>
      <c r="C2161" s="26" t="s">
        <v>637</v>
      </c>
    </row>
    <row r="2162" customHeight="1" spans="1:3">
      <c r="A2162" s="25" t="s">
        <v>158</v>
      </c>
      <c r="B2162" s="25" t="s">
        <v>373</v>
      </c>
      <c r="C2162" s="26" t="s">
        <v>535</v>
      </c>
    </row>
    <row r="2163" customHeight="1" spans="1:3">
      <c r="A2163" s="25" t="s">
        <v>159</v>
      </c>
      <c r="B2163" s="25" t="s">
        <v>447</v>
      </c>
      <c r="C2163" s="26" t="s">
        <v>448</v>
      </c>
    </row>
    <row r="2164" customHeight="1" spans="1:3">
      <c r="A2164" s="25" t="s">
        <v>159</v>
      </c>
      <c r="B2164" s="25" t="s">
        <v>447</v>
      </c>
      <c r="C2164" s="26" t="s">
        <v>448</v>
      </c>
    </row>
    <row r="2165" customHeight="1" spans="1:3">
      <c r="A2165" s="25" t="s">
        <v>169</v>
      </c>
      <c r="B2165" s="25" t="s">
        <v>458</v>
      </c>
      <c r="C2165" s="26" t="s">
        <v>690</v>
      </c>
    </row>
    <row r="2166" customHeight="1" spans="1:3">
      <c r="A2166" s="25" t="s">
        <v>683</v>
      </c>
      <c r="B2166" s="25" t="s">
        <v>458</v>
      </c>
      <c r="C2166" s="26" t="s">
        <v>684</v>
      </c>
    </row>
    <row r="2167" customHeight="1" spans="1:3">
      <c r="A2167" s="25" t="s">
        <v>185</v>
      </c>
      <c r="B2167" s="25" t="s">
        <v>458</v>
      </c>
      <c r="C2167" s="26" t="s">
        <v>2759</v>
      </c>
    </row>
    <row r="2168" customHeight="1" spans="1:3">
      <c r="A2168" s="25" t="s">
        <v>869</v>
      </c>
      <c r="B2168" s="25" t="s">
        <v>458</v>
      </c>
      <c r="C2168" s="26" t="s">
        <v>870</v>
      </c>
    </row>
    <row r="2169" customHeight="1" spans="1:3">
      <c r="A2169" s="25" t="s">
        <v>211</v>
      </c>
      <c r="B2169" s="25" t="s">
        <v>458</v>
      </c>
      <c r="C2169" s="26" t="s">
        <v>977</v>
      </c>
    </row>
    <row r="2170" customHeight="1" spans="1:3">
      <c r="A2170" s="25" t="s">
        <v>295</v>
      </c>
      <c r="B2170" s="27" t="e">
        <v>#N/A</v>
      </c>
      <c r="C2170" s="28" t="e">
        <v>#N/A</v>
      </c>
    </row>
    <row r="2171" customHeight="1" spans="1:3">
      <c r="A2171" s="25" t="s">
        <v>295</v>
      </c>
      <c r="B2171" s="27" t="e">
        <v>#N/A</v>
      </c>
      <c r="C2171" s="28" t="e">
        <v>#N/A</v>
      </c>
    </row>
    <row r="2172" customHeight="1" spans="1:3">
      <c r="A2172" s="25" t="s">
        <v>2690</v>
      </c>
      <c r="B2172" s="27" t="e">
        <v>#N/A</v>
      </c>
      <c r="C2172" s="28" t="e">
        <v>#N/A</v>
      </c>
    </row>
    <row r="2173" customHeight="1" spans="1:3">
      <c r="A2173" s="25" t="s">
        <v>312</v>
      </c>
      <c r="B2173" s="27" t="e">
        <v>#N/A</v>
      </c>
      <c r="C2173" s="28" t="e">
        <v>#N/A</v>
      </c>
    </row>
    <row r="2174" customHeight="1" spans="1:3">
      <c r="A2174" s="25" t="s">
        <v>33</v>
      </c>
      <c r="B2174" s="25" t="s">
        <v>454</v>
      </c>
      <c r="C2174" s="26" t="s">
        <v>455</v>
      </c>
    </row>
    <row r="2175" customHeight="1" spans="1:3">
      <c r="A2175" s="25" t="s">
        <v>46</v>
      </c>
      <c r="B2175" s="25" t="s">
        <v>345</v>
      </c>
      <c r="C2175" s="26" t="s">
        <v>346</v>
      </c>
    </row>
    <row r="2176" customHeight="1" spans="1:3">
      <c r="A2176" s="25" t="s">
        <v>61</v>
      </c>
      <c r="B2176" s="25" t="s">
        <v>447</v>
      </c>
      <c r="C2176" s="26" t="s">
        <v>456</v>
      </c>
    </row>
    <row r="2177" customHeight="1" spans="1:3">
      <c r="A2177" s="25" t="s">
        <v>68</v>
      </c>
      <c r="B2177" s="25" t="s">
        <v>541</v>
      </c>
      <c r="C2177" s="26" t="s">
        <v>542</v>
      </c>
    </row>
    <row r="2178" customHeight="1" spans="1:3">
      <c r="A2178" s="25" t="s">
        <v>72</v>
      </c>
      <c r="B2178" s="25" t="s">
        <v>437</v>
      </c>
      <c r="C2178" s="26" t="s">
        <v>642</v>
      </c>
    </row>
    <row r="2179" customHeight="1" spans="1:3">
      <c r="A2179" s="25" t="s">
        <v>73</v>
      </c>
      <c r="B2179" s="25" t="s">
        <v>437</v>
      </c>
      <c r="C2179" s="26" t="s">
        <v>438</v>
      </c>
    </row>
    <row r="2180" customHeight="1" spans="1:3">
      <c r="A2180" s="25" t="s">
        <v>608</v>
      </c>
      <c r="B2180" s="25" t="s">
        <v>447</v>
      </c>
      <c r="C2180" s="26" t="s">
        <v>609</v>
      </c>
    </row>
    <row r="2181" customHeight="1" spans="1:3">
      <c r="A2181" s="25" t="s">
        <v>82</v>
      </c>
      <c r="B2181" s="25" t="s">
        <v>373</v>
      </c>
      <c r="C2181" s="26" t="s">
        <v>374</v>
      </c>
    </row>
    <row r="2182" customHeight="1" spans="1:3">
      <c r="A2182" s="25" t="s">
        <v>100</v>
      </c>
      <c r="B2182" s="25" t="s">
        <v>447</v>
      </c>
      <c r="C2182" s="26" t="s">
        <v>497</v>
      </c>
    </row>
    <row r="2183" customHeight="1" spans="1:3">
      <c r="A2183" s="25" t="s">
        <v>460</v>
      </c>
      <c r="B2183" s="25" t="s">
        <v>454</v>
      </c>
      <c r="C2183" s="26" t="s">
        <v>461</v>
      </c>
    </row>
    <row r="2184" customHeight="1" spans="1:3">
      <c r="A2184" s="25" t="s">
        <v>124</v>
      </c>
      <c r="B2184" s="25" t="s">
        <v>364</v>
      </c>
      <c r="C2184" s="26" t="s">
        <v>365</v>
      </c>
    </row>
    <row r="2185" customHeight="1" spans="1:3">
      <c r="A2185" s="25" t="s">
        <v>129</v>
      </c>
      <c r="B2185" s="25" t="s">
        <v>402</v>
      </c>
      <c r="C2185" s="26" t="s">
        <v>403</v>
      </c>
    </row>
    <row r="2186" customHeight="1" spans="1:3">
      <c r="A2186" s="25" t="s">
        <v>134</v>
      </c>
      <c r="B2186" s="25" t="s">
        <v>574</v>
      </c>
      <c r="C2186" s="26" t="s">
        <v>575</v>
      </c>
    </row>
    <row r="2187" customHeight="1" spans="1:3">
      <c r="A2187" s="25" t="s">
        <v>136</v>
      </c>
      <c r="B2187" s="25" t="s">
        <v>851</v>
      </c>
      <c r="C2187" s="26" t="s">
        <v>1830</v>
      </c>
    </row>
    <row r="2188" customHeight="1" spans="1:3">
      <c r="A2188" s="25" t="s">
        <v>138</v>
      </c>
      <c r="B2188" s="25" t="s">
        <v>476</v>
      </c>
      <c r="C2188" s="26" t="s">
        <v>477</v>
      </c>
    </row>
    <row r="2189" customHeight="1" spans="1:3">
      <c r="A2189" s="25" t="s">
        <v>140</v>
      </c>
      <c r="B2189" s="25" t="s">
        <v>500</v>
      </c>
      <c r="C2189" s="26" t="s">
        <v>501</v>
      </c>
    </row>
    <row r="2190" customHeight="1" spans="1:3">
      <c r="A2190" s="25" t="s">
        <v>142</v>
      </c>
      <c r="B2190" s="25" t="s">
        <v>480</v>
      </c>
      <c r="C2190" s="26" t="s">
        <v>548</v>
      </c>
    </row>
    <row r="2191" customHeight="1" spans="1:3">
      <c r="A2191" s="25" t="s">
        <v>145</v>
      </c>
      <c r="B2191" s="25" t="s">
        <v>480</v>
      </c>
      <c r="C2191" s="26" t="s">
        <v>481</v>
      </c>
    </row>
    <row r="2192" customHeight="1" spans="1:3">
      <c r="A2192" s="25" t="s">
        <v>676</v>
      </c>
      <c r="B2192" s="25" t="s">
        <v>675</v>
      </c>
      <c r="C2192" s="26" t="s">
        <v>677</v>
      </c>
    </row>
    <row r="2193" customHeight="1" spans="1:3">
      <c r="A2193" s="25" t="s">
        <v>147</v>
      </c>
      <c r="B2193" s="25" t="s">
        <v>454</v>
      </c>
      <c r="C2193" s="26" t="s">
        <v>482</v>
      </c>
    </row>
    <row r="2194" customHeight="1" spans="1:3">
      <c r="A2194" s="25" t="s">
        <v>150</v>
      </c>
      <c r="B2194" s="25" t="s">
        <v>462</v>
      </c>
      <c r="C2194" s="26" t="s">
        <v>463</v>
      </c>
    </row>
    <row r="2195" customHeight="1" spans="1:3">
      <c r="A2195" s="25" t="s">
        <v>151</v>
      </c>
      <c r="B2195" s="25" t="s">
        <v>747</v>
      </c>
      <c r="C2195" s="26" t="s">
        <v>748</v>
      </c>
    </row>
    <row r="2196" customHeight="1" spans="1:3">
      <c r="A2196" s="25" t="s">
        <v>153</v>
      </c>
      <c r="B2196" s="25" t="s">
        <v>856</v>
      </c>
      <c r="C2196" s="26" t="s">
        <v>953</v>
      </c>
    </row>
    <row r="2197" customHeight="1" spans="1:3">
      <c r="A2197" s="25" t="s">
        <v>154</v>
      </c>
      <c r="B2197" s="25" t="s">
        <v>441</v>
      </c>
      <c r="C2197" s="26" t="s">
        <v>442</v>
      </c>
    </row>
    <row r="2198" customHeight="1" spans="1:3">
      <c r="A2198" s="25" t="s">
        <v>155</v>
      </c>
      <c r="B2198" s="25" t="s">
        <v>462</v>
      </c>
      <c r="C2198" s="26" t="s">
        <v>534</v>
      </c>
    </row>
    <row r="2199" customHeight="1" spans="1:3">
      <c r="A2199" s="25" t="s">
        <v>740</v>
      </c>
      <c r="B2199" s="25" t="s">
        <v>739</v>
      </c>
      <c r="C2199" s="26" t="s">
        <v>741</v>
      </c>
    </row>
    <row r="2200" customHeight="1" spans="1:3">
      <c r="A2200" s="25" t="s">
        <v>157</v>
      </c>
      <c r="B2200" s="25" t="s">
        <v>485</v>
      </c>
      <c r="C2200" s="26" t="s">
        <v>486</v>
      </c>
    </row>
    <row r="2201" customHeight="1" spans="1:3">
      <c r="A2201" s="25" t="s">
        <v>159</v>
      </c>
      <c r="B2201" s="25" t="s">
        <v>447</v>
      </c>
      <c r="C2201" s="26" t="s">
        <v>448</v>
      </c>
    </row>
    <row r="2202" customHeight="1" spans="1:3">
      <c r="A2202" s="25" t="s">
        <v>160</v>
      </c>
      <c r="B2202" s="25" t="s">
        <v>623</v>
      </c>
      <c r="C2202" s="26" t="s">
        <v>624</v>
      </c>
    </row>
    <row r="2203" customHeight="1" spans="1:3">
      <c r="A2203" s="25" t="s">
        <v>162</v>
      </c>
      <c r="B2203" s="25" t="s">
        <v>549</v>
      </c>
      <c r="C2203" s="26" t="s">
        <v>550</v>
      </c>
    </row>
    <row r="2204" customHeight="1" spans="1:3">
      <c r="A2204" s="25" t="s">
        <v>164</v>
      </c>
      <c r="B2204" s="25" t="s">
        <v>454</v>
      </c>
      <c r="C2204" s="26" t="s">
        <v>466</v>
      </c>
    </row>
    <row r="2205" customHeight="1" spans="1:3">
      <c r="A2205" s="25" t="s">
        <v>399</v>
      </c>
      <c r="B2205" s="25" t="s">
        <v>398</v>
      </c>
      <c r="C2205" s="26" t="s">
        <v>400</v>
      </c>
    </row>
    <row r="2206" customHeight="1" spans="1:3">
      <c r="A2206" s="25" t="s">
        <v>165</v>
      </c>
      <c r="B2206" s="25" t="s">
        <v>752</v>
      </c>
      <c r="C2206" s="26" t="s">
        <v>753</v>
      </c>
    </row>
    <row r="2207" customHeight="1" spans="1:3">
      <c r="A2207" s="25" t="s">
        <v>168</v>
      </c>
      <c r="B2207" s="25" t="s">
        <v>487</v>
      </c>
      <c r="C2207" s="26" t="s">
        <v>488</v>
      </c>
    </row>
    <row r="2208" customHeight="1" spans="1:3">
      <c r="A2208" s="25" t="s">
        <v>170</v>
      </c>
      <c r="B2208" s="25" t="s">
        <v>445</v>
      </c>
      <c r="C2208" s="26" t="s">
        <v>446</v>
      </c>
    </row>
    <row r="2209" customHeight="1" spans="1:3">
      <c r="A2209" s="25" t="s">
        <v>171</v>
      </c>
      <c r="B2209" s="25" t="s">
        <v>644</v>
      </c>
      <c r="C2209" s="26" t="s">
        <v>645</v>
      </c>
    </row>
    <row r="2210" customHeight="1" spans="1:3">
      <c r="A2210" s="25" t="s">
        <v>904</v>
      </c>
      <c r="B2210" s="25" t="s">
        <v>718</v>
      </c>
      <c r="C2210" s="26" t="s">
        <v>905</v>
      </c>
    </row>
    <row r="2211" customHeight="1" spans="1:3">
      <c r="A2211" s="25" t="s">
        <v>692</v>
      </c>
      <c r="B2211" s="25" t="s">
        <v>691</v>
      </c>
      <c r="C2211" s="26" t="s">
        <v>693</v>
      </c>
    </row>
    <row r="2212" customHeight="1" spans="1:3">
      <c r="A2212" s="25" t="s">
        <v>184</v>
      </c>
      <c r="B2212" s="25" t="s">
        <v>485</v>
      </c>
      <c r="C2212" s="26" t="s">
        <v>2758</v>
      </c>
    </row>
    <row r="2213" customHeight="1" spans="1:3">
      <c r="A2213" s="25" t="s">
        <v>189</v>
      </c>
      <c r="B2213" s="25" t="s">
        <v>566</v>
      </c>
      <c r="C2213" s="26" t="s">
        <v>567</v>
      </c>
    </row>
    <row r="2214" customHeight="1" spans="1:3">
      <c r="A2214" s="25" t="s">
        <v>192</v>
      </c>
      <c r="B2214" s="25" t="s">
        <v>681</v>
      </c>
      <c r="C2214" s="26" t="s">
        <v>682</v>
      </c>
    </row>
    <row r="2215" customHeight="1" spans="1:3">
      <c r="A2215" s="25" t="s">
        <v>193</v>
      </c>
      <c r="B2215" s="25" t="s">
        <v>834</v>
      </c>
      <c r="C2215" s="26" t="s">
        <v>835</v>
      </c>
    </row>
    <row r="2216" customHeight="1" spans="1:3">
      <c r="A2216" s="25" t="s">
        <v>199</v>
      </c>
      <c r="B2216" s="25" t="s">
        <v>423</v>
      </c>
      <c r="C2216" s="26" t="s">
        <v>2762</v>
      </c>
    </row>
    <row r="2217" customHeight="1" spans="1:3">
      <c r="A2217" s="25" t="s">
        <v>799</v>
      </c>
      <c r="B2217" s="25" t="s">
        <v>932</v>
      </c>
      <c r="C2217" s="26" t="s">
        <v>800</v>
      </c>
    </row>
    <row r="2218" customHeight="1" spans="1:3">
      <c r="A2218" s="25" t="s">
        <v>593</v>
      </c>
      <c r="B2218" s="25" t="s">
        <v>364</v>
      </c>
      <c r="C2218" s="26" t="s">
        <v>594</v>
      </c>
    </row>
    <row r="2219" customHeight="1" spans="1:3">
      <c r="A2219" s="25" t="s">
        <v>211</v>
      </c>
      <c r="B2219" s="25" t="s">
        <v>458</v>
      </c>
      <c r="C2219" s="26" t="s">
        <v>977</v>
      </c>
    </row>
    <row r="2220" customHeight="1" spans="1:3">
      <c r="A2220" s="25" t="s">
        <v>212</v>
      </c>
      <c r="B2220" s="25" t="s">
        <v>842</v>
      </c>
      <c r="C2220" s="26" t="s">
        <v>843</v>
      </c>
    </row>
    <row r="2221" customHeight="1" spans="1:3">
      <c r="A2221" s="25" t="s">
        <v>1017</v>
      </c>
      <c r="B2221" s="25" t="s">
        <v>1016</v>
      </c>
      <c r="C2221" s="26" t="s">
        <v>2769</v>
      </c>
    </row>
    <row r="2222" customHeight="1" spans="1:3">
      <c r="A2222" s="25" t="s">
        <v>926</v>
      </c>
      <c r="B2222" s="25" t="s">
        <v>566</v>
      </c>
      <c r="C2222" s="26" t="s">
        <v>2772</v>
      </c>
    </row>
    <row r="2223" customHeight="1" spans="1:3">
      <c r="A2223" s="25" t="s">
        <v>876</v>
      </c>
      <c r="B2223" s="25" t="s">
        <v>589</v>
      </c>
      <c r="C2223" s="26" t="s">
        <v>877</v>
      </c>
    </row>
    <row r="2224" customHeight="1" spans="1:3">
      <c r="A2224" s="25" t="s">
        <v>237</v>
      </c>
      <c r="B2224" s="25" t="s">
        <v>338</v>
      </c>
      <c r="C2224" s="26" t="s">
        <v>891</v>
      </c>
    </row>
    <row r="2225" customHeight="1" spans="1:3">
      <c r="A2225" s="25" t="s">
        <v>247</v>
      </c>
      <c r="B2225" s="25" t="s">
        <v>1517</v>
      </c>
      <c r="C2225" s="26" t="s">
        <v>873</v>
      </c>
    </row>
    <row r="2226" customHeight="1" spans="1:3">
      <c r="A2226" s="25" t="s">
        <v>254</v>
      </c>
      <c r="B2226" s="25" t="s">
        <v>338</v>
      </c>
      <c r="C2226" s="26" t="s">
        <v>2775</v>
      </c>
    </row>
    <row r="2227" customHeight="1" spans="1:3">
      <c r="A2227" s="25" t="s">
        <v>295</v>
      </c>
      <c r="B2227" s="27" t="e">
        <v>#N/A</v>
      </c>
      <c r="C2227" s="28" t="e">
        <v>#N/A</v>
      </c>
    </row>
    <row r="2228" customHeight="1" spans="1:3">
      <c r="A2228" s="25" t="s">
        <v>2689</v>
      </c>
      <c r="B2228" s="27" t="e">
        <v>#N/A</v>
      </c>
      <c r="C2228" s="28" t="e">
        <v>#N/A</v>
      </c>
    </row>
    <row r="2229" customHeight="1" spans="1:3">
      <c r="A2229" s="25" t="s">
        <v>2689</v>
      </c>
      <c r="B2229" s="27" t="e">
        <v>#N/A</v>
      </c>
      <c r="C2229" s="28" t="e">
        <v>#N/A</v>
      </c>
    </row>
    <row r="2230" customHeight="1" spans="1:3">
      <c r="A2230" s="25" t="s">
        <v>296</v>
      </c>
      <c r="B2230" s="27" t="e">
        <v>#N/A</v>
      </c>
      <c r="C2230" s="28" t="e">
        <v>#N/A</v>
      </c>
    </row>
    <row r="2231" customHeight="1" spans="1:3">
      <c r="A2231" s="25" t="s">
        <v>296</v>
      </c>
      <c r="B2231" s="27" t="e">
        <v>#N/A</v>
      </c>
      <c r="C2231" s="28" t="e">
        <v>#N/A</v>
      </c>
    </row>
    <row r="2232" customHeight="1" spans="1:3">
      <c r="A2232" s="25" t="s">
        <v>297</v>
      </c>
      <c r="B2232" s="27" t="e">
        <v>#N/A</v>
      </c>
      <c r="C2232" s="28" t="e">
        <v>#N/A</v>
      </c>
    </row>
    <row r="2233" customHeight="1" spans="1:3">
      <c r="A2233" s="25" t="s">
        <v>2690</v>
      </c>
      <c r="B2233" s="27" t="e">
        <v>#N/A</v>
      </c>
      <c r="C2233" s="28" t="e">
        <v>#N/A</v>
      </c>
    </row>
    <row r="2234" customHeight="1" spans="1:3">
      <c r="A2234" s="25" t="s">
        <v>312</v>
      </c>
      <c r="B2234" s="27" t="e">
        <v>#N/A</v>
      </c>
      <c r="C2234" s="28" t="e">
        <v>#N/A</v>
      </c>
    </row>
    <row r="2235" customHeight="1" spans="1:3">
      <c r="A2235" s="27"/>
      <c r="B2235" s="27"/>
      <c r="C2235" s="29"/>
    </row>
    <row r="2236" customHeight="1" spans="1:3">
      <c r="A2236" s="27"/>
      <c r="B2236" s="27"/>
      <c r="C2236" s="29"/>
    </row>
    <row r="2237" customHeight="1" spans="1:3">
      <c r="A2237" s="27"/>
      <c r="B2237" s="27"/>
      <c r="C2237" s="29"/>
    </row>
    <row r="2238" customHeight="1" spans="1:3">
      <c r="A2238" s="27"/>
      <c r="B2238" s="27"/>
      <c r="C2238" s="29"/>
    </row>
    <row r="2239" customHeight="1" spans="1:3">
      <c r="A2239" s="27"/>
      <c r="B2239" s="27"/>
      <c r="C2239" s="29"/>
    </row>
    <row r="2240" customHeight="1" spans="1:3">
      <c r="A2240" s="27"/>
      <c r="B2240" s="27"/>
      <c r="C2240" s="29"/>
    </row>
    <row r="2241" customHeight="1" spans="1:3">
      <c r="A2241" s="27"/>
      <c r="B2241" s="27"/>
      <c r="C2241" s="29"/>
    </row>
    <row r="2242" customHeight="1" spans="1:3">
      <c r="A2242" s="27"/>
      <c r="B2242" s="27"/>
      <c r="C2242" s="29"/>
    </row>
    <row r="2243" customHeight="1" spans="1:3">
      <c r="A2243" s="27"/>
      <c r="B2243" s="27"/>
      <c r="C2243" s="29"/>
    </row>
    <row r="2244" customHeight="1" spans="1:3">
      <c r="A2244" s="27"/>
      <c r="B2244" s="27"/>
      <c r="C2244" s="29"/>
    </row>
    <row r="2245" customHeight="1" spans="1:3">
      <c r="A2245" s="27"/>
      <c r="B2245" s="27"/>
      <c r="C2245" s="29"/>
    </row>
    <row r="2246" customHeight="1" spans="1:3">
      <c r="A2246" s="27"/>
      <c r="B2246" s="27"/>
      <c r="C2246" s="29"/>
    </row>
    <row r="2247" customHeight="1" spans="1:3">
      <c r="A2247" s="27"/>
      <c r="B2247" s="27"/>
      <c r="C2247" s="29"/>
    </row>
    <row r="2248" customHeight="1" spans="1:3">
      <c r="A2248" s="27"/>
      <c r="B2248" s="27"/>
      <c r="C2248" s="29"/>
    </row>
    <row r="2249" customHeight="1" spans="1:3">
      <c r="A2249" s="27"/>
      <c r="B2249" s="27"/>
      <c r="C2249" s="29"/>
    </row>
    <row r="2250" customHeight="1" spans="1:3">
      <c r="A2250" s="27"/>
      <c r="B2250" s="27"/>
      <c r="C2250" s="29"/>
    </row>
    <row r="2251" customHeight="1" spans="1:3">
      <c r="A2251" s="27"/>
      <c r="B2251" s="27"/>
      <c r="C2251" s="29"/>
    </row>
    <row r="2252" customHeight="1" spans="1:3">
      <c r="A2252" s="27"/>
      <c r="B2252" s="27"/>
      <c r="C2252" s="29"/>
    </row>
    <row r="2253" customHeight="1" spans="1:3">
      <c r="A2253" s="27"/>
      <c r="B2253" s="27"/>
      <c r="C2253" s="29"/>
    </row>
    <row r="2254" customHeight="1" spans="1:3">
      <c r="A2254" s="27"/>
      <c r="B2254" s="27"/>
      <c r="C2254" s="29"/>
    </row>
    <row r="2255" customHeight="1" spans="1:3">
      <c r="A2255" s="27"/>
      <c r="B2255" s="27"/>
      <c r="C2255" s="29"/>
    </row>
    <row r="2256" customHeight="1" spans="1:3">
      <c r="A2256" s="27"/>
      <c r="B2256" s="27"/>
      <c r="C2256" s="29"/>
    </row>
    <row r="2257" customHeight="1" spans="1:3">
      <c r="A2257" s="27"/>
      <c r="B2257" s="27"/>
      <c r="C2257" s="29"/>
    </row>
    <row r="2258" customHeight="1" spans="1:3">
      <c r="A2258" s="27"/>
      <c r="B2258" s="27"/>
      <c r="C2258" s="29"/>
    </row>
    <row r="2259" customHeight="1" spans="1:3">
      <c r="A2259" s="27"/>
      <c r="B2259" s="27"/>
      <c r="C2259" s="29"/>
    </row>
    <row r="2260" customHeight="1" spans="1:3">
      <c r="A2260" s="27"/>
      <c r="B2260" s="27"/>
      <c r="C2260" s="29"/>
    </row>
    <row r="2261" customHeight="1" spans="1:3">
      <c r="A2261" s="27"/>
      <c r="B2261" s="27"/>
      <c r="C2261" s="29"/>
    </row>
    <row r="2262" customHeight="1" spans="1:3">
      <c r="A2262" s="27"/>
      <c r="B2262" s="27"/>
      <c r="C2262" s="29"/>
    </row>
    <row r="2263" customHeight="1" spans="1:3">
      <c r="A2263" s="27"/>
      <c r="B2263" s="27"/>
      <c r="C2263" s="29"/>
    </row>
    <row r="2264" customHeight="1" spans="1:3">
      <c r="A2264" s="27"/>
      <c r="B2264" s="27"/>
      <c r="C2264" s="29"/>
    </row>
    <row r="2265" customHeight="1" spans="1:3">
      <c r="A2265" s="27"/>
      <c r="B2265" s="27"/>
      <c r="C2265" s="29"/>
    </row>
    <row r="2266" customHeight="1" spans="1:3">
      <c r="A2266" s="27"/>
      <c r="B2266" s="27"/>
      <c r="C2266" s="29"/>
    </row>
    <row r="2267" customHeight="1" spans="1:3">
      <c r="A2267" s="27"/>
      <c r="B2267" s="27"/>
      <c r="C2267" s="29"/>
    </row>
    <row r="2268" customHeight="1" spans="1:3">
      <c r="A2268" s="27"/>
      <c r="B2268" s="27"/>
      <c r="C2268" s="29"/>
    </row>
    <row r="2269" customHeight="1" spans="1:3">
      <c r="A2269" s="27"/>
      <c r="B2269" s="27"/>
      <c r="C2269" s="29"/>
    </row>
    <row r="2270" customHeight="1" spans="1:3">
      <c r="A2270" s="27"/>
      <c r="B2270" s="27"/>
      <c r="C2270" s="29"/>
    </row>
    <row r="2271" customHeight="1" spans="1:3">
      <c r="A2271" s="27"/>
      <c r="B2271" s="27"/>
      <c r="C2271" s="29"/>
    </row>
    <row r="2272" customHeight="1" spans="1:3">
      <c r="A2272" s="27"/>
      <c r="B2272" s="27"/>
      <c r="C2272" s="29"/>
    </row>
    <row r="2273" customHeight="1" spans="1:3">
      <c r="A2273" s="27"/>
      <c r="B2273" s="27"/>
      <c r="C2273" s="29"/>
    </row>
    <row r="2274" customHeight="1" spans="1:3">
      <c r="A2274" s="27"/>
      <c r="B2274" s="27"/>
      <c r="C2274" s="29"/>
    </row>
    <row r="2275" customHeight="1" spans="1:3">
      <c r="A2275" s="27"/>
      <c r="B2275" s="27"/>
      <c r="C2275" s="29"/>
    </row>
    <row r="2276" customHeight="1" spans="1:3">
      <c r="A2276" s="27"/>
      <c r="B2276" s="27"/>
      <c r="C2276" s="29"/>
    </row>
    <row r="2277" customHeight="1" spans="1:3">
      <c r="A2277" s="27"/>
      <c r="B2277" s="27"/>
      <c r="C2277" s="29"/>
    </row>
    <row r="2278" customHeight="1" spans="1:3">
      <c r="A2278" s="27"/>
      <c r="B2278" s="27"/>
      <c r="C2278" s="29"/>
    </row>
    <row r="2279" customHeight="1" spans="1:3">
      <c r="A2279" s="27"/>
      <c r="B2279" s="27"/>
      <c r="C2279" s="29"/>
    </row>
    <row r="2280" customHeight="1" spans="1:3">
      <c r="A2280" s="27"/>
      <c r="B2280" s="27"/>
      <c r="C2280" s="29"/>
    </row>
    <row r="2281" customHeight="1" spans="1:3">
      <c r="A2281" s="27"/>
      <c r="B2281" s="27"/>
      <c r="C2281" s="29"/>
    </row>
    <row r="2282" customHeight="1" spans="1:3">
      <c r="A2282" s="27"/>
      <c r="B2282" s="27"/>
      <c r="C2282" s="29"/>
    </row>
    <row r="2283" customHeight="1" spans="1:3">
      <c r="A2283" s="27"/>
      <c r="B2283" s="27"/>
      <c r="C2283" s="29"/>
    </row>
    <row r="2284" customHeight="1" spans="1:3">
      <c r="A2284" s="27"/>
      <c r="B2284" s="27"/>
      <c r="C2284" s="29"/>
    </row>
    <row r="2285" customHeight="1" spans="1:3">
      <c r="A2285" s="27"/>
      <c r="B2285" s="27"/>
      <c r="C2285" s="29"/>
    </row>
    <row r="2286" customHeight="1" spans="1:3">
      <c r="A2286" s="27"/>
      <c r="B2286" s="27"/>
      <c r="C2286" s="29"/>
    </row>
    <row r="2287" customHeight="1" spans="1:3">
      <c r="A2287" s="27"/>
      <c r="B2287" s="27"/>
      <c r="C2287" s="29"/>
    </row>
    <row r="2288" customHeight="1" spans="1:3">
      <c r="A2288" s="27"/>
      <c r="B2288" s="27"/>
      <c r="C2288" s="29"/>
    </row>
    <row r="2289" customHeight="1" spans="1:3">
      <c r="A2289" s="27"/>
      <c r="B2289" s="27"/>
      <c r="C2289" s="29"/>
    </row>
    <row r="2290" customHeight="1" spans="1:3">
      <c r="A2290" s="27"/>
      <c r="B2290" s="27"/>
      <c r="C2290" s="29"/>
    </row>
    <row r="2291" customHeight="1" spans="1:3">
      <c r="A2291" s="27"/>
      <c r="B2291" s="27"/>
      <c r="C2291" s="29"/>
    </row>
    <row r="2292" customHeight="1" spans="1:3">
      <c r="A2292" s="27"/>
      <c r="B2292" s="27"/>
      <c r="C2292" s="29"/>
    </row>
    <row r="2293" customHeight="1" spans="1:3">
      <c r="A2293" s="27"/>
      <c r="B2293" s="27"/>
      <c r="C2293" s="29"/>
    </row>
    <row r="2294" customHeight="1" spans="1:3">
      <c r="A2294" s="27"/>
      <c r="B2294" s="27"/>
      <c r="C2294" s="29"/>
    </row>
    <row r="2295" customHeight="1" spans="1:3">
      <c r="A2295" s="27"/>
      <c r="B2295" s="27"/>
      <c r="C2295" s="29"/>
    </row>
    <row r="2296" customHeight="1" spans="1:3">
      <c r="A2296" s="27"/>
      <c r="B2296" s="27"/>
      <c r="C2296" s="29"/>
    </row>
    <row r="2297" customHeight="1" spans="1:3">
      <c r="A2297" s="27"/>
      <c r="B2297" s="27"/>
      <c r="C2297" s="29"/>
    </row>
    <row r="2298" customHeight="1" spans="1:3">
      <c r="A2298" s="27"/>
      <c r="B2298" s="27"/>
      <c r="C2298" s="29"/>
    </row>
    <row r="2299" customHeight="1" spans="1:3">
      <c r="A2299" s="27"/>
      <c r="B2299" s="27"/>
      <c r="C2299" s="29"/>
    </row>
    <row r="2300" customHeight="1" spans="1:3">
      <c r="A2300" s="27"/>
      <c r="B2300" s="27"/>
      <c r="C2300" s="29"/>
    </row>
    <row r="2301" customHeight="1" spans="1:3">
      <c r="A2301" s="27"/>
      <c r="B2301" s="27"/>
      <c r="C2301" s="29"/>
    </row>
    <row r="2302" customHeight="1" spans="1:3">
      <c r="A2302" s="27"/>
      <c r="B2302" s="27"/>
      <c r="C2302" s="29"/>
    </row>
    <row r="2303" customHeight="1" spans="1:3">
      <c r="A2303" s="27"/>
      <c r="B2303" s="27"/>
      <c r="C2303" s="29"/>
    </row>
    <row r="2304" customHeight="1" spans="1:3">
      <c r="A2304" s="27"/>
      <c r="B2304" s="27"/>
      <c r="C2304" s="29"/>
    </row>
    <row r="2305" customHeight="1" spans="1:3">
      <c r="A2305" s="27"/>
      <c r="B2305" s="27"/>
      <c r="C2305" s="29"/>
    </row>
    <row r="2306" customHeight="1" spans="1:3">
      <c r="A2306" s="27"/>
      <c r="B2306" s="27"/>
      <c r="C2306" s="29"/>
    </row>
    <row r="2307" customHeight="1" spans="1:3">
      <c r="A2307" s="27"/>
      <c r="B2307" s="27"/>
      <c r="C2307" s="29"/>
    </row>
    <row r="2308" customHeight="1" spans="1:3">
      <c r="A2308" s="27"/>
      <c r="B2308" s="27"/>
      <c r="C2308" s="29"/>
    </row>
    <row r="2309" customHeight="1" spans="1:3">
      <c r="A2309" s="27"/>
      <c r="B2309" s="27"/>
      <c r="C2309" s="29"/>
    </row>
    <row r="2310" customHeight="1" spans="1:3">
      <c r="A2310" s="27"/>
      <c r="B2310" s="27"/>
      <c r="C2310" s="29"/>
    </row>
    <row r="2311" customHeight="1" spans="1:3">
      <c r="A2311" s="27"/>
      <c r="B2311" s="27"/>
      <c r="C2311" s="29"/>
    </row>
    <row r="2312" customHeight="1" spans="1:3">
      <c r="A2312" s="27"/>
      <c r="B2312" s="27"/>
      <c r="C2312" s="29"/>
    </row>
    <row r="2313" customHeight="1" spans="1:3">
      <c r="A2313" s="27"/>
      <c r="B2313" s="27"/>
      <c r="C2313" s="29"/>
    </row>
    <row r="2314" customHeight="1" spans="1:3">
      <c r="A2314" s="27"/>
      <c r="B2314" s="27"/>
      <c r="C2314" s="29"/>
    </row>
    <row r="2315" customHeight="1" spans="1:3">
      <c r="A2315" s="27"/>
      <c r="B2315" s="27"/>
      <c r="C2315" s="29"/>
    </row>
    <row r="2316" customHeight="1" spans="1:3">
      <c r="A2316" s="27"/>
      <c r="B2316" s="27"/>
      <c r="C2316" s="29"/>
    </row>
    <row r="2317" customHeight="1" spans="1:3">
      <c r="A2317" s="27"/>
      <c r="B2317" s="27"/>
      <c r="C2317" s="29"/>
    </row>
    <row r="2318" customHeight="1" spans="1:3">
      <c r="A2318" s="27"/>
      <c r="B2318" s="27"/>
      <c r="C2318" s="29"/>
    </row>
    <row r="2319" customHeight="1" spans="1:3">
      <c r="A2319" s="27"/>
      <c r="B2319" s="27"/>
      <c r="C2319" s="29"/>
    </row>
    <row r="2320" customHeight="1" spans="1:3">
      <c r="A2320" s="27"/>
      <c r="B2320" s="27"/>
      <c r="C2320" s="29"/>
    </row>
    <row r="2321" customHeight="1" spans="1:3">
      <c r="A2321" s="27"/>
      <c r="B2321" s="27"/>
      <c r="C2321" s="29"/>
    </row>
    <row r="2322" customHeight="1" spans="1:3">
      <c r="A2322" s="27"/>
      <c r="B2322" s="27"/>
      <c r="C2322" s="29"/>
    </row>
    <row r="2323" customHeight="1" spans="1:3">
      <c r="A2323" s="27"/>
      <c r="B2323" s="27"/>
      <c r="C2323" s="29"/>
    </row>
    <row r="2324" customHeight="1" spans="1:3">
      <c r="A2324" s="27"/>
      <c r="B2324" s="27"/>
      <c r="C2324" s="29"/>
    </row>
    <row r="2325" customHeight="1" spans="1:3">
      <c r="A2325" s="27"/>
      <c r="B2325" s="27"/>
      <c r="C2325" s="29"/>
    </row>
    <row r="2326" customHeight="1" spans="1:3">
      <c r="A2326" s="27"/>
      <c r="B2326" s="27"/>
      <c r="C2326" s="29"/>
    </row>
    <row r="2327" customHeight="1" spans="1:3">
      <c r="A2327" s="27"/>
      <c r="B2327" s="27"/>
      <c r="C2327" s="29"/>
    </row>
    <row r="2328" customHeight="1" spans="1:3">
      <c r="A2328" s="27"/>
      <c r="B2328" s="27"/>
      <c r="C2328" s="29"/>
    </row>
    <row r="2329" customHeight="1" spans="1:3">
      <c r="A2329" s="27"/>
      <c r="B2329" s="27"/>
      <c r="C2329" s="29"/>
    </row>
    <row r="2330" customHeight="1" spans="1:3">
      <c r="A2330" s="27"/>
      <c r="B2330" s="27"/>
      <c r="C2330" s="29"/>
    </row>
    <row r="2331" customHeight="1" spans="1:3">
      <c r="A2331" s="27"/>
      <c r="B2331" s="27"/>
      <c r="C2331" s="29"/>
    </row>
    <row r="2332" customHeight="1" spans="1:3">
      <c r="A2332" s="27"/>
      <c r="B2332" s="27"/>
      <c r="C2332" s="29"/>
    </row>
    <row r="2333" customHeight="1" spans="1:3">
      <c r="A2333" s="27"/>
      <c r="B2333" s="27"/>
      <c r="C2333" s="29"/>
    </row>
    <row r="2334" customHeight="1" spans="1:3">
      <c r="A2334" s="27"/>
      <c r="B2334" s="27"/>
      <c r="C2334" s="29"/>
    </row>
    <row r="2335" customHeight="1" spans="1:3">
      <c r="A2335" s="27"/>
      <c r="B2335" s="27"/>
      <c r="C2335" s="29"/>
    </row>
    <row r="2336" customHeight="1" spans="1:3">
      <c r="A2336" s="27"/>
      <c r="B2336" s="27"/>
      <c r="C2336" s="29"/>
    </row>
    <row r="2337" customHeight="1" spans="1:3">
      <c r="A2337" s="27"/>
      <c r="B2337" s="27"/>
      <c r="C2337" s="29"/>
    </row>
    <row r="2338" customHeight="1" spans="1:3">
      <c r="A2338" s="27"/>
      <c r="B2338" s="27"/>
      <c r="C2338" s="29"/>
    </row>
    <row r="2339" customHeight="1" spans="1:3">
      <c r="A2339" s="27"/>
      <c r="B2339" s="27"/>
      <c r="C2339" s="29"/>
    </row>
    <row r="2340" customHeight="1" spans="1:3">
      <c r="A2340" s="27"/>
      <c r="B2340" s="27"/>
      <c r="C2340" s="29"/>
    </row>
    <row r="2341" customHeight="1" spans="1:3">
      <c r="A2341" s="27"/>
      <c r="B2341" s="27"/>
      <c r="C2341" s="29"/>
    </row>
    <row r="2342" customHeight="1" spans="1:3">
      <c r="A2342" s="27"/>
      <c r="B2342" s="27"/>
      <c r="C2342" s="29"/>
    </row>
    <row r="2343" customHeight="1" spans="1:3">
      <c r="A2343" s="27"/>
      <c r="B2343" s="27"/>
      <c r="C2343" s="29"/>
    </row>
    <row r="2344" customHeight="1" spans="1:3">
      <c r="A2344" s="27"/>
      <c r="B2344" s="27"/>
      <c r="C2344" s="29"/>
    </row>
    <row r="2345" customHeight="1" spans="1:3">
      <c r="A2345" s="27"/>
      <c r="B2345" s="27"/>
      <c r="C2345" s="29"/>
    </row>
    <row r="2346" customHeight="1" spans="1:3">
      <c r="A2346" s="27"/>
      <c r="B2346" s="27"/>
      <c r="C2346" s="29"/>
    </row>
    <row r="2347" customHeight="1" spans="1:3">
      <c r="A2347" s="27"/>
      <c r="B2347" s="27"/>
      <c r="C2347" s="29"/>
    </row>
    <row r="2348" customHeight="1" spans="1:3">
      <c r="A2348" s="27"/>
      <c r="B2348" s="27"/>
      <c r="C2348" s="29"/>
    </row>
    <row r="2349" customHeight="1" spans="1:3">
      <c r="A2349" s="27"/>
      <c r="B2349" s="27"/>
      <c r="C2349" s="29"/>
    </row>
    <row r="2350" customHeight="1" spans="1:3">
      <c r="A2350" s="27"/>
      <c r="B2350" s="27"/>
      <c r="C2350" s="29"/>
    </row>
    <row r="2351" customHeight="1" spans="1:3">
      <c r="A2351" s="27"/>
      <c r="B2351" s="27"/>
      <c r="C2351" s="29"/>
    </row>
    <row r="2352" customHeight="1" spans="1:3">
      <c r="A2352" s="27"/>
      <c r="B2352" s="27"/>
      <c r="C2352" s="29"/>
    </row>
    <row r="2353" customHeight="1" spans="1:3">
      <c r="A2353" s="27"/>
      <c r="B2353" s="27"/>
      <c r="C2353" s="29"/>
    </row>
    <row r="2354" customHeight="1" spans="1:3">
      <c r="A2354" s="27"/>
      <c r="B2354" s="27"/>
      <c r="C2354" s="29"/>
    </row>
    <row r="2355" customHeight="1" spans="1:3">
      <c r="A2355" s="27"/>
      <c r="B2355" s="27"/>
      <c r="C2355" s="29"/>
    </row>
    <row r="2356" customHeight="1" spans="1:3">
      <c r="A2356" s="27"/>
      <c r="B2356" s="27"/>
      <c r="C2356" s="29"/>
    </row>
    <row r="2357" customHeight="1" spans="1:3">
      <c r="A2357" s="27"/>
      <c r="B2357" s="27"/>
      <c r="C2357" s="29"/>
    </row>
    <row r="2358" customHeight="1" spans="1:3">
      <c r="A2358" s="27"/>
      <c r="B2358" s="27"/>
      <c r="C2358" s="29"/>
    </row>
    <row r="2359" customHeight="1" spans="1:3">
      <c r="A2359" s="27"/>
      <c r="B2359" s="27"/>
      <c r="C2359" s="29"/>
    </row>
    <row r="2360" customHeight="1" spans="1:3">
      <c r="A2360" s="27"/>
      <c r="B2360" s="27"/>
      <c r="C2360" s="29"/>
    </row>
    <row r="2361" customHeight="1" spans="1:3">
      <c r="A2361" s="27"/>
      <c r="B2361" s="27"/>
      <c r="C2361" s="29"/>
    </row>
    <row r="2362" customHeight="1" spans="1:3">
      <c r="A2362" s="27"/>
      <c r="B2362" s="27"/>
      <c r="C2362" s="29"/>
    </row>
    <row r="2363" customHeight="1" spans="1:3">
      <c r="A2363" s="27"/>
      <c r="B2363" s="27"/>
      <c r="C2363" s="29"/>
    </row>
    <row r="2364" customHeight="1" spans="1:3">
      <c r="A2364" s="27"/>
      <c r="B2364" s="27"/>
      <c r="C2364" s="29"/>
    </row>
    <row r="2365" customHeight="1" spans="1:3">
      <c r="A2365" s="27"/>
      <c r="B2365" s="27"/>
      <c r="C2365" s="29"/>
    </row>
    <row r="2366" customHeight="1" spans="1:3">
      <c r="A2366" s="27"/>
      <c r="B2366" s="27"/>
      <c r="C2366" s="29"/>
    </row>
    <row r="2367" customHeight="1" spans="1:3">
      <c r="A2367" s="27"/>
      <c r="B2367" s="27"/>
      <c r="C2367" s="29"/>
    </row>
    <row r="2368" customHeight="1" spans="1:3">
      <c r="A2368" s="27"/>
      <c r="B2368" s="27"/>
      <c r="C2368" s="29"/>
    </row>
    <row r="2369" customHeight="1" spans="1:3">
      <c r="A2369" s="27"/>
      <c r="B2369" s="27"/>
      <c r="C2369" s="29"/>
    </row>
    <row r="2370" customHeight="1" spans="1:3">
      <c r="A2370" s="27"/>
      <c r="B2370" s="27"/>
      <c r="C2370" s="29"/>
    </row>
    <row r="2371" customHeight="1" spans="1:3">
      <c r="A2371" s="27"/>
      <c r="B2371" s="27"/>
      <c r="C2371" s="29"/>
    </row>
    <row r="2372" customHeight="1" spans="1:3">
      <c r="A2372" s="27"/>
      <c r="B2372" s="27"/>
      <c r="C2372" s="29"/>
    </row>
    <row r="2373" customHeight="1" spans="1:3">
      <c r="A2373" s="27"/>
      <c r="B2373" s="27"/>
      <c r="C2373" s="29"/>
    </row>
    <row r="2374" customHeight="1" spans="1:3">
      <c r="A2374" s="27"/>
      <c r="B2374" s="27"/>
      <c r="C2374" s="29"/>
    </row>
    <row r="2375" customHeight="1" spans="1:3">
      <c r="A2375" s="27"/>
      <c r="B2375" s="27"/>
      <c r="C2375" s="29"/>
    </row>
    <row r="2376" customHeight="1" spans="1:3">
      <c r="A2376" s="27"/>
      <c r="B2376" s="27"/>
      <c r="C2376" s="29"/>
    </row>
    <row r="2377" customHeight="1" spans="1:3">
      <c r="A2377" s="27"/>
      <c r="B2377" s="27"/>
      <c r="C2377" s="29"/>
    </row>
    <row r="2378" customHeight="1" spans="1:3">
      <c r="A2378" s="27"/>
      <c r="B2378" s="27"/>
      <c r="C2378" s="29"/>
    </row>
    <row r="2379" customHeight="1" spans="1:3">
      <c r="A2379" s="27"/>
      <c r="B2379" s="27"/>
      <c r="C2379" s="29"/>
    </row>
    <row r="2380" customHeight="1" spans="1:3">
      <c r="A2380" s="27"/>
      <c r="B2380" s="27"/>
      <c r="C2380" s="29"/>
    </row>
    <row r="2381" customHeight="1" spans="1:3">
      <c r="A2381" s="27"/>
      <c r="B2381" s="27"/>
      <c r="C2381" s="29"/>
    </row>
    <row r="2382" customHeight="1" spans="1:3">
      <c r="A2382" s="27"/>
      <c r="B2382" s="27"/>
      <c r="C2382" s="29"/>
    </row>
    <row r="2383" customHeight="1" spans="1:3">
      <c r="A2383" s="27"/>
      <c r="B2383" s="27"/>
      <c r="C2383" s="29"/>
    </row>
    <row r="2384" customHeight="1" spans="1:3">
      <c r="A2384" s="27"/>
      <c r="B2384" s="27"/>
      <c r="C2384" s="29"/>
    </row>
    <row r="2385" customHeight="1" spans="1:3">
      <c r="A2385" s="27"/>
      <c r="B2385" s="27"/>
      <c r="C2385" s="29"/>
    </row>
    <row r="2386" customHeight="1" spans="1:3">
      <c r="A2386" s="27"/>
      <c r="B2386" s="27"/>
      <c r="C2386" s="29"/>
    </row>
    <row r="2387" customHeight="1" spans="1:3">
      <c r="A2387" s="27"/>
      <c r="B2387" s="27"/>
      <c r="C2387" s="29"/>
    </row>
    <row r="2388" customHeight="1" spans="1:3">
      <c r="A2388" s="27"/>
      <c r="B2388" s="27"/>
      <c r="C2388" s="29"/>
    </row>
    <row r="2389" customHeight="1" spans="1:3">
      <c r="A2389" s="27"/>
      <c r="B2389" s="27"/>
      <c r="C2389" s="29"/>
    </row>
    <row r="2390" customHeight="1" spans="1:3">
      <c r="A2390" s="27"/>
      <c r="B2390" s="27"/>
      <c r="C2390" s="29"/>
    </row>
    <row r="2391" customHeight="1" spans="1:3">
      <c r="A2391" s="27"/>
      <c r="B2391" s="27"/>
      <c r="C2391" s="29"/>
    </row>
    <row r="2392" customHeight="1" spans="1:3">
      <c r="A2392" s="27"/>
      <c r="B2392" s="27"/>
      <c r="C2392" s="29"/>
    </row>
    <row r="2393" customHeight="1" spans="1:3">
      <c r="A2393" s="27"/>
      <c r="B2393" s="27"/>
      <c r="C2393" s="29"/>
    </row>
    <row r="2394" customHeight="1" spans="1:3">
      <c r="A2394" s="27"/>
      <c r="B2394" s="27"/>
      <c r="C2394" s="29"/>
    </row>
    <row r="2395" customHeight="1" spans="1:3">
      <c r="A2395" s="27"/>
      <c r="B2395" s="27"/>
      <c r="C2395" s="29"/>
    </row>
    <row r="2396" customHeight="1" spans="1:3">
      <c r="A2396" s="27"/>
      <c r="B2396" s="27"/>
      <c r="C2396" s="29"/>
    </row>
    <row r="2397" customHeight="1" spans="1:3">
      <c r="A2397" s="27"/>
      <c r="B2397" s="27"/>
      <c r="C2397" s="29"/>
    </row>
    <row r="2398" customHeight="1" spans="1:3">
      <c r="A2398" s="27"/>
      <c r="B2398" s="27"/>
      <c r="C2398" s="29"/>
    </row>
    <row r="2399" customHeight="1" spans="1:3">
      <c r="A2399" s="27"/>
      <c r="B2399" s="27"/>
      <c r="C2399" s="29"/>
    </row>
    <row r="2400" customHeight="1" spans="1:3">
      <c r="A2400" s="27"/>
      <c r="B2400" s="27"/>
      <c r="C2400" s="29"/>
    </row>
    <row r="2401" customHeight="1" spans="1:3">
      <c r="A2401" s="27"/>
      <c r="B2401" s="27"/>
      <c r="C2401" s="29"/>
    </row>
    <row r="2402" customHeight="1" spans="1:3">
      <c r="A2402" s="27"/>
      <c r="B2402" s="27"/>
      <c r="C2402" s="29"/>
    </row>
    <row r="2403" customHeight="1" spans="1:3">
      <c r="A2403" s="27"/>
      <c r="B2403" s="27"/>
      <c r="C2403" s="29"/>
    </row>
    <row r="2404" customHeight="1" spans="1:3">
      <c r="A2404" s="27"/>
      <c r="B2404" s="27"/>
      <c r="C2404" s="29"/>
    </row>
    <row r="2405" customHeight="1" spans="1:3">
      <c r="A2405" s="27"/>
      <c r="B2405" s="27"/>
      <c r="C2405" s="29"/>
    </row>
    <row r="2406" customHeight="1" spans="1:3">
      <c r="A2406" s="27"/>
      <c r="B2406" s="27"/>
      <c r="C2406" s="29"/>
    </row>
    <row r="2407" customHeight="1" spans="1:3">
      <c r="A2407" s="27"/>
      <c r="B2407" s="27"/>
      <c r="C2407" s="29"/>
    </row>
    <row r="2408" customHeight="1" spans="1:3">
      <c r="A2408" s="27"/>
      <c r="B2408" s="27"/>
      <c r="C2408" s="29"/>
    </row>
    <row r="2409" customHeight="1" spans="1:3">
      <c r="A2409" s="27"/>
      <c r="B2409" s="27"/>
      <c r="C2409" s="29"/>
    </row>
    <row r="2410" customHeight="1" spans="1:3">
      <c r="A2410" s="27"/>
      <c r="B2410" s="27"/>
      <c r="C2410" s="29"/>
    </row>
    <row r="2411" customHeight="1" spans="1:3">
      <c r="A2411" s="27"/>
      <c r="B2411" s="27"/>
      <c r="C2411" s="29"/>
    </row>
    <row r="2412" customHeight="1" spans="1:3">
      <c r="A2412" s="27"/>
      <c r="B2412" s="27"/>
      <c r="C2412" s="29"/>
    </row>
    <row r="2413" customHeight="1" spans="1:3">
      <c r="A2413" s="27"/>
      <c r="B2413" s="27"/>
      <c r="C2413" s="29"/>
    </row>
    <row r="2414" customHeight="1" spans="1:3">
      <c r="A2414" s="27"/>
      <c r="B2414" s="27"/>
      <c r="C2414" s="29"/>
    </row>
    <row r="2415" customHeight="1" spans="1:3">
      <c r="A2415" s="27"/>
      <c r="B2415" s="27"/>
      <c r="C2415" s="29"/>
    </row>
    <row r="2416" customHeight="1" spans="1:3">
      <c r="A2416" s="27"/>
      <c r="B2416" s="27"/>
      <c r="C2416" s="29"/>
    </row>
    <row r="2417" customHeight="1" spans="1:3">
      <c r="A2417" s="27"/>
      <c r="B2417" s="27"/>
      <c r="C2417" s="29"/>
    </row>
    <row r="2418" customHeight="1" spans="1:3">
      <c r="A2418" s="27"/>
      <c r="B2418" s="27"/>
      <c r="C2418" s="29"/>
    </row>
    <row r="2419" customHeight="1" spans="1:3">
      <c r="A2419" s="27"/>
      <c r="B2419" s="27"/>
      <c r="C2419" s="29"/>
    </row>
    <row r="2420" customHeight="1" spans="1:3">
      <c r="A2420" s="27"/>
      <c r="B2420" s="27"/>
      <c r="C2420" s="29"/>
    </row>
    <row r="2421" customHeight="1" spans="1:3">
      <c r="A2421" s="27"/>
      <c r="B2421" s="27"/>
      <c r="C2421" s="29"/>
    </row>
    <row r="2422" customHeight="1" spans="1:3">
      <c r="A2422" s="27"/>
      <c r="B2422" s="27"/>
      <c r="C2422" s="29"/>
    </row>
    <row r="2423" customHeight="1" spans="1:3">
      <c r="A2423" s="27"/>
      <c r="B2423" s="27"/>
      <c r="C2423" s="29"/>
    </row>
    <row r="2424" customHeight="1" spans="1:3">
      <c r="A2424" s="27"/>
      <c r="B2424" s="27"/>
      <c r="C2424" s="29"/>
    </row>
    <row r="2425" customHeight="1" spans="1:3">
      <c r="A2425" s="27"/>
      <c r="B2425" s="27"/>
      <c r="C2425" s="29"/>
    </row>
    <row r="2426" customHeight="1" spans="1:3">
      <c r="A2426" s="27"/>
      <c r="B2426" s="27"/>
      <c r="C2426" s="29"/>
    </row>
    <row r="2427" customHeight="1" spans="1:3">
      <c r="A2427" s="27"/>
      <c r="B2427" s="27"/>
      <c r="C2427" s="29"/>
    </row>
    <row r="2428" customHeight="1" spans="1:3">
      <c r="A2428" s="27"/>
      <c r="B2428" s="27"/>
      <c r="C2428" s="29"/>
    </row>
    <row r="2429" customHeight="1" spans="1:3">
      <c r="A2429" s="27"/>
      <c r="B2429" s="27"/>
      <c r="C2429" s="29"/>
    </row>
    <row r="2430" customHeight="1" spans="1:3">
      <c r="A2430" s="27"/>
      <c r="B2430" s="27"/>
      <c r="C2430" s="29"/>
    </row>
    <row r="2431" customHeight="1" spans="1:3">
      <c r="A2431" s="27"/>
      <c r="B2431" s="27"/>
      <c r="C2431" s="29"/>
    </row>
    <row r="2432" customHeight="1" spans="1:3">
      <c r="A2432" s="27"/>
      <c r="B2432" s="27"/>
      <c r="C2432" s="29"/>
    </row>
    <row r="2433" customHeight="1" spans="1:3">
      <c r="A2433" s="27"/>
      <c r="B2433" s="27"/>
      <c r="C2433" s="29"/>
    </row>
    <row r="2434" customHeight="1" spans="1:3">
      <c r="A2434" s="27"/>
      <c r="B2434" s="27"/>
      <c r="C2434" s="29"/>
    </row>
    <row r="2435" customHeight="1" spans="1:3">
      <c r="A2435" s="27"/>
      <c r="B2435" s="27"/>
      <c r="C2435" s="29"/>
    </row>
    <row r="2436" customHeight="1" spans="1:3">
      <c r="A2436" s="27"/>
      <c r="B2436" s="27"/>
      <c r="C2436" s="29"/>
    </row>
    <row r="2437" customHeight="1" spans="1:3">
      <c r="A2437" s="27"/>
      <c r="B2437" s="27"/>
      <c r="C2437" s="29"/>
    </row>
    <row r="2438" customHeight="1" spans="1:3">
      <c r="A2438" s="27"/>
      <c r="B2438" s="27"/>
      <c r="C2438" s="29"/>
    </row>
    <row r="2439" customHeight="1" spans="1:3">
      <c r="A2439" s="27"/>
      <c r="B2439" s="27"/>
      <c r="C2439" s="29"/>
    </row>
    <row r="2440" customHeight="1" spans="1:3">
      <c r="A2440" s="27"/>
      <c r="B2440" s="27"/>
      <c r="C2440" s="29"/>
    </row>
    <row r="2441" customHeight="1" spans="1:3">
      <c r="A2441" s="27"/>
      <c r="B2441" s="27"/>
      <c r="C2441" s="29"/>
    </row>
    <row r="2442" customHeight="1" spans="1:3">
      <c r="A2442" s="27"/>
      <c r="B2442" s="27"/>
      <c r="C2442" s="29"/>
    </row>
    <row r="2443" customHeight="1" spans="1:3">
      <c r="A2443" s="27"/>
      <c r="B2443" s="27"/>
      <c r="C2443" s="29"/>
    </row>
    <row r="2444" customHeight="1" spans="1:3">
      <c r="A2444" s="27"/>
      <c r="B2444" s="27"/>
      <c r="C2444" s="29"/>
    </row>
    <row r="2445" customHeight="1" spans="1:3">
      <c r="A2445" s="27"/>
      <c r="B2445" s="27"/>
      <c r="C2445" s="29"/>
    </row>
    <row r="2446" customHeight="1" spans="1:3">
      <c r="A2446" s="27"/>
      <c r="B2446" s="27"/>
      <c r="C2446" s="29"/>
    </row>
    <row r="2447" customHeight="1" spans="1:3">
      <c r="A2447" s="27"/>
      <c r="B2447" s="27"/>
      <c r="C2447" s="29"/>
    </row>
    <row r="2448" customHeight="1" spans="1:3">
      <c r="A2448" s="27"/>
      <c r="B2448" s="27"/>
      <c r="C2448" s="29"/>
    </row>
    <row r="2449" customHeight="1" spans="1:3">
      <c r="A2449" s="27"/>
      <c r="B2449" s="27"/>
      <c r="C2449" s="29"/>
    </row>
    <row r="2450" customHeight="1" spans="1:3">
      <c r="A2450" s="27"/>
      <c r="B2450" s="27"/>
      <c r="C2450" s="29"/>
    </row>
    <row r="2451" customHeight="1" spans="1:3">
      <c r="A2451" s="27"/>
      <c r="B2451" s="27"/>
      <c r="C2451" s="29"/>
    </row>
    <row r="2452" customHeight="1" spans="1:3">
      <c r="A2452" s="27"/>
      <c r="B2452" s="27"/>
      <c r="C2452" s="29"/>
    </row>
    <row r="2453" customHeight="1" spans="1:3">
      <c r="A2453" s="27"/>
      <c r="B2453" s="27"/>
      <c r="C2453" s="29"/>
    </row>
    <row r="2454" customHeight="1" spans="1:3">
      <c r="A2454" s="27"/>
      <c r="B2454" s="27"/>
      <c r="C2454" s="29"/>
    </row>
    <row r="2455" customHeight="1" spans="1:3">
      <c r="A2455" s="27"/>
      <c r="B2455" s="27"/>
      <c r="C2455" s="29"/>
    </row>
    <row r="2456" customHeight="1" spans="1:3">
      <c r="A2456" s="27"/>
      <c r="B2456" s="27"/>
      <c r="C2456" s="29"/>
    </row>
    <row r="2457" customHeight="1" spans="1:3">
      <c r="A2457" s="27"/>
      <c r="B2457" s="27"/>
      <c r="C2457" s="29"/>
    </row>
    <row r="2458" customHeight="1" spans="1:3">
      <c r="A2458" s="27"/>
      <c r="B2458" s="27"/>
      <c r="C2458" s="29"/>
    </row>
    <row r="2459" customHeight="1" spans="1:3">
      <c r="A2459" s="27"/>
      <c r="B2459" s="27"/>
      <c r="C2459" s="29"/>
    </row>
    <row r="2460" customHeight="1" spans="1:3">
      <c r="A2460" s="27"/>
      <c r="B2460" s="27"/>
      <c r="C2460" s="29"/>
    </row>
    <row r="2461" customHeight="1" spans="1:3">
      <c r="A2461" s="27"/>
      <c r="B2461" s="27"/>
      <c r="C2461" s="29"/>
    </row>
    <row r="2462" customHeight="1" spans="1:3">
      <c r="A2462" s="27"/>
      <c r="B2462" s="27"/>
      <c r="C2462" s="29"/>
    </row>
    <row r="2463" customHeight="1" spans="1:3">
      <c r="A2463" s="27"/>
      <c r="B2463" s="27"/>
      <c r="C2463" s="29"/>
    </row>
    <row r="2464" customHeight="1" spans="1:3">
      <c r="A2464" s="27"/>
      <c r="B2464" s="27"/>
      <c r="C2464" s="29"/>
    </row>
    <row r="2465" customHeight="1" spans="1:3">
      <c r="A2465" s="27"/>
      <c r="B2465" s="27"/>
      <c r="C2465" s="29"/>
    </row>
    <row r="2466" customHeight="1" spans="1:3">
      <c r="A2466" s="27"/>
      <c r="B2466" s="27"/>
      <c r="C2466" s="29"/>
    </row>
    <row r="2467" customHeight="1" spans="1:3">
      <c r="A2467" s="27"/>
      <c r="B2467" s="27"/>
      <c r="C2467" s="29"/>
    </row>
    <row r="2468" customHeight="1" spans="1:3">
      <c r="A2468" s="27"/>
      <c r="B2468" s="27"/>
      <c r="C2468" s="29"/>
    </row>
    <row r="2469" customHeight="1" spans="1:3">
      <c r="A2469" s="27"/>
      <c r="B2469" s="27"/>
      <c r="C2469" s="29"/>
    </row>
    <row r="2470" customHeight="1" spans="1:3">
      <c r="A2470" s="27"/>
      <c r="B2470" s="27"/>
      <c r="C2470" s="29"/>
    </row>
    <row r="2471" customHeight="1" spans="1:3">
      <c r="A2471" s="27"/>
      <c r="B2471" s="27"/>
      <c r="C2471" s="29"/>
    </row>
    <row r="2472" customHeight="1" spans="1:3">
      <c r="A2472" s="27"/>
      <c r="B2472" s="27"/>
      <c r="C2472" s="29"/>
    </row>
    <row r="2473" customHeight="1" spans="1:3">
      <c r="A2473" s="27"/>
      <c r="B2473" s="27"/>
      <c r="C2473" s="29"/>
    </row>
    <row r="2474" customHeight="1" spans="1:3">
      <c r="A2474" s="27"/>
      <c r="B2474" s="27"/>
      <c r="C2474" s="29"/>
    </row>
    <row r="2475" customHeight="1" spans="1:3">
      <c r="A2475" s="27"/>
      <c r="B2475" s="27"/>
      <c r="C2475" s="29"/>
    </row>
    <row r="2476" customHeight="1" spans="1:3">
      <c r="A2476" s="27"/>
      <c r="B2476" s="27"/>
      <c r="C2476" s="29"/>
    </row>
    <row r="2477" customHeight="1" spans="1:3">
      <c r="A2477" s="27"/>
      <c r="B2477" s="27"/>
      <c r="C2477" s="29"/>
    </row>
    <row r="2478" customHeight="1" spans="1:3">
      <c r="A2478" s="27"/>
      <c r="B2478" s="27"/>
      <c r="C2478" s="29"/>
    </row>
    <row r="2479" customHeight="1" spans="1:3">
      <c r="A2479" s="27"/>
      <c r="B2479" s="27"/>
      <c r="C2479" s="29"/>
    </row>
    <row r="2480" customHeight="1" spans="1:3">
      <c r="A2480" s="27"/>
      <c r="B2480" s="27"/>
      <c r="C2480" s="29"/>
    </row>
    <row r="2481" customHeight="1" spans="1:3">
      <c r="A2481" s="27"/>
      <c r="B2481" s="27"/>
      <c r="C2481" s="29"/>
    </row>
    <row r="2482" customHeight="1" spans="1:3">
      <c r="A2482" s="27"/>
      <c r="B2482" s="27"/>
      <c r="C2482" s="29"/>
    </row>
    <row r="2483" customHeight="1" spans="1:3">
      <c r="A2483" s="27"/>
      <c r="B2483" s="27"/>
      <c r="C2483" s="29"/>
    </row>
    <row r="2484" customHeight="1" spans="1:3">
      <c r="A2484" s="27"/>
      <c r="B2484" s="27"/>
      <c r="C2484" s="29"/>
    </row>
    <row r="2485" customHeight="1" spans="1:3">
      <c r="A2485" s="27"/>
      <c r="B2485" s="27"/>
      <c r="C2485" s="29"/>
    </row>
    <row r="2486" customHeight="1" spans="1:3">
      <c r="A2486" s="27"/>
      <c r="B2486" s="27"/>
      <c r="C2486" s="29"/>
    </row>
    <row r="2487" customHeight="1" spans="1:3">
      <c r="A2487" s="27"/>
      <c r="B2487" s="27"/>
      <c r="C2487" s="29"/>
    </row>
    <row r="2488" customHeight="1" spans="1:3">
      <c r="A2488" s="27"/>
      <c r="B2488" s="27"/>
      <c r="C2488" s="29"/>
    </row>
    <row r="2489" customHeight="1" spans="1:3">
      <c r="A2489" s="27"/>
      <c r="B2489" s="27"/>
      <c r="C2489" s="29"/>
    </row>
    <row r="2490" customHeight="1" spans="1:3">
      <c r="A2490" s="27"/>
      <c r="B2490" s="27"/>
      <c r="C2490" s="29"/>
    </row>
    <row r="2491" customHeight="1" spans="1:3">
      <c r="A2491" s="27"/>
      <c r="B2491" s="27"/>
      <c r="C2491" s="29"/>
    </row>
    <row r="2492" customHeight="1" spans="1:3">
      <c r="A2492" s="27"/>
      <c r="B2492" s="27"/>
      <c r="C2492" s="29"/>
    </row>
    <row r="2493" customHeight="1" spans="1:3">
      <c r="A2493" s="27"/>
      <c r="B2493" s="27"/>
      <c r="C2493" s="29"/>
    </row>
    <row r="2494" customHeight="1" spans="1:3">
      <c r="A2494" s="27"/>
      <c r="B2494" s="27"/>
      <c r="C2494" s="29"/>
    </row>
    <row r="2495" customHeight="1" spans="1:3">
      <c r="A2495" s="27"/>
      <c r="B2495" s="27"/>
      <c r="C2495" s="29"/>
    </row>
    <row r="2496" customHeight="1" spans="1:3">
      <c r="A2496" s="27"/>
      <c r="B2496" s="27"/>
      <c r="C2496" s="29"/>
    </row>
    <row r="2497" customHeight="1" spans="1:3">
      <c r="A2497" s="27"/>
      <c r="B2497" s="27"/>
      <c r="C2497" s="29"/>
    </row>
    <row r="2498" customHeight="1" spans="1:3">
      <c r="A2498" s="27"/>
      <c r="B2498" s="27"/>
      <c r="C2498" s="29"/>
    </row>
    <row r="2499" customHeight="1" spans="1:3">
      <c r="A2499" s="27"/>
      <c r="B2499" s="27"/>
      <c r="C2499" s="29"/>
    </row>
    <row r="2500" customHeight="1" spans="1:3">
      <c r="A2500" s="27"/>
      <c r="B2500" s="27"/>
      <c r="C2500" s="29"/>
    </row>
    <row r="2501" customHeight="1" spans="1:3">
      <c r="A2501" s="27"/>
      <c r="B2501" s="27"/>
      <c r="C2501" s="29"/>
    </row>
    <row r="2502" customHeight="1" spans="1:3">
      <c r="A2502" s="27"/>
      <c r="B2502" s="27"/>
      <c r="C2502" s="29"/>
    </row>
    <row r="2503" customHeight="1" spans="1:3">
      <c r="A2503" s="27"/>
      <c r="B2503" s="27"/>
      <c r="C2503" s="29"/>
    </row>
    <row r="2504" customHeight="1" spans="1:3">
      <c r="A2504" s="27"/>
      <c r="B2504" s="27"/>
      <c r="C2504" s="29"/>
    </row>
    <row r="2505" customHeight="1" spans="1:3">
      <c r="A2505" s="27"/>
      <c r="B2505" s="27"/>
      <c r="C2505" s="29"/>
    </row>
    <row r="2506" customHeight="1" spans="1:3">
      <c r="A2506" s="27"/>
      <c r="B2506" s="27"/>
      <c r="C2506" s="29"/>
    </row>
    <row r="2507" customHeight="1" spans="1:3">
      <c r="A2507" s="27"/>
      <c r="B2507" s="27"/>
      <c r="C2507" s="29"/>
    </row>
    <row r="2508" customHeight="1" spans="1:3">
      <c r="A2508" s="27"/>
      <c r="B2508" s="27"/>
      <c r="C2508" s="29"/>
    </row>
    <row r="2509" customHeight="1" spans="1:3">
      <c r="A2509" s="27"/>
      <c r="B2509" s="27"/>
      <c r="C2509" s="29"/>
    </row>
    <row r="2510" customHeight="1" spans="1:3">
      <c r="A2510" s="27"/>
      <c r="B2510" s="27"/>
      <c r="C2510" s="29"/>
    </row>
    <row r="2511" customHeight="1" spans="1:3">
      <c r="A2511" s="27"/>
      <c r="B2511" s="27"/>
      <c r="C2511" s="29"/>
    </row>
    <row r="2512" customHeight="1" spans="1:3">
      <c r="A2512" s="27"/>
      <c r="B2512" s="27"/>
      <c r="C2512" s="29"/>
    </row>
    <row r="2513" customHeight="1" spans="1:3">
      <c r="A2513" s="27"/>
      <c r="B2513" s="27"/>
      <c r="C2513" s="29"/>
    </row>
    <row r="2514" customHeight="1" spans="1:3">
      <c r="A2514" s="27"/>
      <c r="B2514" s="27"/>
      <c r="C2514" s="29"/>
    </row>
    <row r="2515" customHeight="1" spans="1:3">
      <c r="A2515" s="27"/>
      <c r="B2515" s="27"/>
      <c r="C2515" s="29"/>
    </row>
    <row r="2516" customHeight="1" spans="1:3">
      <c r="A2516" s="27"/>
      <c r="B2516" s="27"/>
      <c r="C2516" s="29"/>
    </row>
    <row r="2517" customHeight="1" spans="1:3">
      <c r="A2517" s="27"/>
      <c r="B2517" s="27"/>
      <c r="C2517" s="29"/>
    </row>
    <row r="2518" customHeight="1" spans="1:3">
      <c r="A2518" s="27"/>
      <c r="B2518" s="27"/>
      <c r="C2518" s="29"/>
    </row>
    <row r="2519" customHeight="1" spans="1:3">
      <c r="A2519" s="27"/>
      <c r="B2519" s="27"/>
      <c r="C2519" s="29"/>
    </row>
    <row r="2520" customHeight="1" spans="1:3">
      <c r="A2520" s="27"/>
      <c r="B2520" s="27"/>
      <c r="C2520" s="29"/>
    </row>
    <row r="2521" customHeight="1" spans="1:3">
      <c r="A2521" s="27"/>
      <c r="B2521" s="27"/>
      <c r="C2521" s="29"/>
    </row>
    <row r="2522" customHeight="1" spans="1:3">
      <c r="A2522" s="27"/>
      <c r="B2522" s="27"/>
      <c r="C2522" s="29"/>
    </row>
    <row r="2523" customHeight="1" spans="1:3">
      <c r="A2523" s="27"/>
      <c r="B2523" s="27"/>
      <c r="C2523" s="29"/>
    </row>
    <row r="2524" customHeight="1" spans="1:3">
      <c r="A2524" s="27"/>
      <c r="B2524" s="27"/>
      <c r="C2524" s="29"/>
    </row>
    <row r="2525" customHeight="1" spans="1:3">
      <c r="A2525" s="27"/>
      <c r="B2525" s="27"/>
      <c r="C2525" s="29"/>
    </row>
    <row r="2526" customHeight="1" spans="1:3">
      <c r="A2526" s="27"/>
      <c r="B2526" s="27"/>
      <c r="C2526" s="29"/>
    </row>
    <row r="2527" customHeight="1" spans="1:3">
      <c r="A2527" s="27"/>
      <c r="B2527" s="27"/>
      <c r="C2527" s="29"/>
    </row>
    <row r="2528" customHeight="1" spans="1:3">
      <c r="A2528" s="27"/>
      <c r="B2528" s="27"/>
      <c r="C2528" s="29"/>
    </row>
    <row r="2529" customHeight="1" spans="1:3">
      <c r="A2529" s="27"/>
      <c r="B2529" s="27"/>
      <c r="C2529" s="29"/>
    </row>
    <row r="2530" customHeight="1" spans="1:3">
      <c r="A2530" s="27"/>
      <c r="B2530" s="27"/>
      <c r="C2530" s="29"/>
    </row>
    <row r="2531" customHeight="1" spans="1:3">
      <c r="A2531" s="27"/>
      <c r="B2531" s="27"/>
      <c r="C2531" s="29"/>
    </row>
    <row r="2532" customHeight="1" spans="1:3">
      <c r="A2532" s="27"/>
      <c r="B2532" s="27"/>
      <c r="C2532" s="29"/>
    </row>
    <row r="2533" customHeight="1" spans="1:3">
      <c r="A2533" s="27"/>
      <c r="B2533" s="27"/>
      <c r="C2533" s="29"/>
    </row>
    <row r="2534" customHeight="1" spans="1:3">
      <c r="A2534" s="27"/>
      <c r="B2534" s="27"/>
      <c r="C2534" s="29"/>
    </row>
    <row r="2535" customHeight="1" spans="1:3">
      <c r="A2535" s="27"/>
      <c r="B2535" s="27"/>
      <c r="C2535" s="29"/>
    </row>
    <row r="2536" customHeight="1" spans="1:3">
      <c r="A2536" s="27"/>
      <c r="B2536" s="27"/>
      <c r="C2536" s="29"/>
    </row>
    <row r="2537" customHeight="1" spans="1:3">
      <c r="A2537" s="27"/>
      <c r="B2537" s="27"/>
      <c r="C2537" s="29"/>
    </row>
    <row r="2538" customHeight="1" spans="1:3">
      <c r="A2538" s="27"/>
      <c r="B2538" s="27"/>
      <c r="C2538" s="29"/>
    </row>
    <row r="2539" customHeight="1" spans="1:3">
      <c r="A2539" s="27"/>
      <c r="B2539" s="27"/>
      <c r="C2539" s="29"/>
    </row>
    <row r="2540" customHeight="1" spans="1:3">
      <c r="A2540" s="27"/>
      <c r="B2540" s="27"/>
      <c r="C2540" s="29"/>
    </row>
    <row r="2541" customHeight="1" spans="1:3">
      <c r="A2541" s="27"/>
      <c r="B2541" s="27"/>
      <c r="C2541" s="29"/>
    </row>
    <row r="2542" customHeight="1" spans="1:3">
      <c r="A2542" s="27"/>
      <c r="B2542" s="27"/>
      <c r="C2542" s="29"/>
    </row>
    <row r="2543" customHeight="1" spans="1:3">
      <c r="A2543" s="27"/>
      <c r="B2543" s="27"/>
      <c r="C2543" s="29"/>
    </row>
    <row r="2544" customHeight="1" spans="1:3">
      <c r="A2544" s="27"/>
      <c r="B2544" s="27"/>
      <c r="C2544" s="29"/>
    </row>
    <row r="2545" customHeight="1" spans="1:3">
      <c r="A2545" s="27"/>
      <c r="B2545" s="27"/>
      <c r="C2545" s="29"/>
    </row>
    <row r="2546" customHeight="1" spans="1:3">
      <c r="A2546" s="27"/>
      <c r="B2546" s="27"/>
      <c r="C2546" s="29"/>
    </row>
    <row r="2547" customHeight="1" spans="1:3">
      <c r="A2547" s="27"/>
      <c r="B2547" s="27"/>
      <c r="C2547" s="29"/>
    </row>
    <row r="2548" customHeight="1" spans="1:3">
      <c r="A2548" s="27"/>
      <c r="B2548" s="27"/>
      <c r="C2548" s="29"/>
    </row>
    <row r="2549" customHeight="1" spans="1:3">
      <c r="A2549" s="27"/>
      <c r="B2549" s="27"/>
      <c r="C2549" s="29"/>
    </row>
    <row r="2550" customHeight="1" spans="1:3">
      <c r="A2550" s="27"/>
      <c r="B2550" s="27"/>
      <c r="C2550" s="29"/>
    </row>
    <row r="2551" customHeight="1" spans="1:3">
      <c r="A2551" s="27"/>
      <c r="B2551" s="27"/>
      <c r="C2551" s="29"/>
    </row>
    <row r="2552" customHeight="1" spans="1:3">
      <c r="A2552" s="27"/>
      <c r="B2552" s="27"/>
      <c r="C2552" s="29"/>
    </row>
    <row r="2553" customHeight="1" spans="1:3">
      <c r="A2553" s="27"/>
      <c r="B2553" s="27"/>
      <c r="C2553" s="29"/>
    </row>
    <row r="2554" customHeight="1" spans="1:3">
      <c r="A2554" s="27"/>
      <c r="B2554" s="27"/>
      <c r="C2554" s="29"/>
    </row>
    <row r="2555" customHeight="1" spans="1:3">
      <c r="A2555" s="27"/>
      <c r="B2555" s="27"/>
      <c r="C2555" s="29"/>
    </row>
    <row r="2556" customHeight="1" spans="1:3">
      <c r="A2556" s="27"/>
      <c r="B2556" s="27"/>
      <c r="C2556" s="29"/>
    </row>
    <row r="2557" customHeight="1" spans="1:3">
      <c r="A2557" s="27"/>
      <c r="B2557" s="27"/>
      <c r="C2557" s="29"/>
    </row>
    <row r="2558" customHeight="1" spans="1:3">
      <c r="A2558" s="27"/>
      <c r="B2558" s="27"/>
      <c r="C2558" s="29"/>
    </row>
    <row r="2559" customHeight="1" spans="1:3">
      <c r="A2559" s="27"/>
      <c r="B2559" s="27"/>
      <c r="C2559" s="29"/>
    </row>
    <row r="2560" customHeight="1" spans="1:3">
      <c r="A2560" s="27"/>
      <c r="B2560" s="27"/>
      <c r="C2560" s="29"/>
    </row>
    <row r="2561" customHeight="1" spans="1:3">
      <c r="A2561" s="27"/>
      <c r="B2561" s="27"/>
      <c r="C2561" s="29"/>
    </row>
    <row r="2562" customHeight="1" spans="1:3">
      <c r="A2562" s="27"/>
      <c r="B2562" s="27"/>
      <c r="C2562" s="29"/>
    </row>
    <row r="2563" customHeight="1" spans="1:3">
      <c r="A2563" s="27"/>
      <c r="B2563" s="27"/>
      <c r="C2563" s="29"/>
    </row>
    <row r="2564" customHeight="1" spans="1:3">
      <c r="A2564" s="27"/>
      <c r="B2564" s="27"/>
      <c r="C2564" s="29"/>
    </row>
    <row r="2565" customHeight="1" spans="1:3">
      <c r="A2565" s="27"/>
      <c r="B2565" s="27"/>
      <c r="C2565" s="29"/>
    </row>
    <row r="2566" customHeight="1" spans="1:3">
      <c r="A2566" s="27"/>
      <c r="B2566" s="27"/>
      <c r="C2566" s="29"/>
    </row>
    <row r="2567" customHeight="1" spans="1:3">
      <c r="A2567" s="27"/>
      <c r="B2567" s="27"/>
      <c r="C2567" s="29"/>
    </row>
    <row r="2568" customHeight="1" spans="1:3">
      <c r="A2568" s="27"/>
      <c r="B2568" s="27"/>
      <c r="C2568" s="29"/>
    </row>
    <row r="2569" customHeight="1" spans="1:3">
      <c r="A2569" s="27"/>
      <c r="B2569" s="27"/>
      <c r="C2569" s="29"/>
    </row>
    <row r="2570" customHeight="1" spans="1:3">
      <c r="A2570" s="27"/>
      <c r="B2570" s="27"/>
      <c r="C2570" s="29"/>
    </row>
    <row r="2571" customHeight="1" spans="1:3">
      <c r="A2571" s="27"/>
      <c r="B2571" s="27"/>
      <c r="C2571" s="29"/>
    </row>
    <row r="2572" customHeight="1" spans="1:3">
      <c r="A2572" s="27"/>
      <c r="B2572" s="27"/>
      <c r="C2572" s="29"/>
    </row>
    <row r="2573" customHeight="1" spans="1:3">
      <c r="A2573" s="27"/>
      <c r="B2573" s="27"/>
      <c r="C2573" s="29"/>
    </row>
    <row r="2574" customHeight="1" spans="1:3">
      <c r="A2574" s="27"/>
      <c r="B2574" s="27"/>
      <c r="C2574" s="29"/>
    </row>
    <row r="2575" customHeight="1" spans="1:3">
      <c r="A2575" s="27"/>
      <c r="B2575" s="27"/>
      <c r="C2575" s="29"/>
    </row>
    <row r="2576" customHeight="1" spans="1:3">
      <c r="A2576" s="27"/>
      <c r="B2576" s="27"/>
      <c r="C2576" s="29"/>
    </row>
    <row r="2577" customHeight="1" spans="1:3">
      <c r="A2577" s="27"/>
      <c r="B2577" s="27"/>
      <c r="C2577" s="29"/>
    </row>
    <row r="2578" customHeight="1" spans="1:3">
      <c r="A2578" s="27"/>
      <c r="B2578" s="27"/>
      <c r="C2578" s="29"/>
    </row>
    <row r="2579" customHeight="1" spans="1:3">
      <c r="A2579" s="27"/>
      <c r="B2579" s="27"/>
      <c r="C2579" s="29"/>
    </row>
    <row r="2580" customHeight="1" spans="1:3">
      <c r="A2580" s="27"/>
      <c r="B2580" s="27"/>
      <c r="C2580" s="29"/>
    </row>
    <row r="2581" customHeight="1" spans="1:3">
      <c r="A2581" s="27"/>
      <c r="B2581" s="27"/>
      <c r="C2581" s="29"/>
    </row>
    <row r="2582" customHeight="1" spans="1:3">
      <c r="A2582" s="27"/>
      <c r="B2582" s="27"/>
      <c r="C2582" s="29"/>
    </row>
    <row r="2583" customHeight="1" spans="1:3">
      <c r="A2583" s="27"/>
      <c r="B2583" s="27"/>
      <c r="C2583" s="29"/>
    </row>
    <row r="2584" customHeight="1" spans="1:3">
      <c r="A2584" s="27"/>
      <c r="B2584" s="27"/>
      <c r="C2584" s="29"/>
    </row>
    <row r="2585" customHeight="1" spans="1:3">
      <c r="A2585" s="27"/>
      <c r="B2585" s="27"/>
      <c r="C2585" s="29"/>
    </row>
    <row r="2586" customHeight="1" spans="1:3">
      <c r="A2586" s="27"/>
      <c r="B2586" s="27"/>
      <c r="C2586" s="29"/>
    </row>
    <row r="2587" customHeight="1" spans="1:3">
      <c r="A2587" s="27"/>
      <c r="B2587" s="27"/>
      <c r="C2587" s="29"/>
    </row>
    <row r="2588" customHeight="1" spans="1:3">
      <c r="A2588" s="27"/>
      <c r="B2588" s="27"/>
      <c r="C2588" s="29"/>
    </row>
    <row r="2589" customHeight="1" spans="1:3">
      <c r="A2589" s="27"/>
      <c r="B2589" s="27"/>
      <c r="C2589" s="29"/>
    </row>
    <row r="2590" customHeight="1" spans="1:3">
      <c r="A2590" s="27"/>
      <c r="B2590" s="27"/>
      <c r="C2590" s="29"/>
    </row>
    <row r="2591" customHeight="1" spans="1:3">
      <c r="A2591" s="27"/>
      <c r="B2591" s="27"/>
      <c r="C2591" s="29"/>
    </row>
    <row r="2592" customHeight="1" spans="1:3">
      <c r="A2592" s="27"/>
      <c r="B2592" s="27"/>
      <c r="C2592" s="29"/>
    </row>
    <row r="2593" customHeight="1" spans="1:3">
      <c r="A2593" s="27"/>
      <c r="B2593" s="27"/>
      <c r="C2593" s="29"/>
    </row>
    <row r="2594" customHeight="1" spans="1:3">
      <c r="A2594" s="27"/>
      <c r="B2594" s="27"/>
      <c r="C2594" s="29"/>
    </row>
    <row r="2595" customHeight="1" spans="1:3">
      <c r="A2595" s="27"/>
      <c r="B2595" s="27"/>
      <c r="C2595" s="29"/>
    </row>
    <row r="2596" customHeight="1" spans="1:3">
      <c r="A2596" s="27"/>
      <c r="B2596" s="27"/>
      <c r="C2596" s="29"/>
    </row>
    <row r="2597" customHeight="1" spans="1:3">
      <c r="A2597" s="27"/>
      <c r="B2597" s="27"/>
      <c r="C2597" s="29"/>
    </row>
    <row r="2598" customHeight="1" spans="1:3">
      <c r="A2598" s="27"/>
      <c r="B2598" s="27"/>
      <c r="C2598" s="29"/>
    </row>
    <row r="2599" customHeight="1" spans="1:3">
      <c r="A2599" s="27"/>
      <c r="B2599" s="27"/>
      <c r="C2599" s="29"/>
    </row>
    <row r="2600" customHeight="1" spans="1:3">
      <c r="A2600" s="27"/>
      <c r="B2600" s="27"/>
      <c r="C2600" s="29"/>
    </row>
    <row r="2601" customHeight="1" spans="1:3">
      <c r="A2601" s="27"/>
      <c r="B2601" s="27"/>
      <c r="C2601" s="29"/>
    </row>
    <row r="2602" customHeight="1" spans="1:3">
      <c r="A2602" s="27"/>
      <c r="B2602" s="27"/>
      <c r="C2602" s="29"/>
    </row>
    <row r="2603" customHeight="1" spans="1:3">
      <c r="A2603" s="27"/>
      <c r="B2603" s="27"/>
      <c r="C2603" s="29"/>
    </row>
    <row r="2604" customHeight="1" spans="1:3">
      <c r="A2604" s="27"/>
      <c r="B2604" s="27"/>
      <c r="C2604" s="29"/>
    </row>
    <row r="2605" customHeight="1" spans="1:3">
      <c r="A2605" s="27"/>
      <c r="B2605" s="27"/>
      <c r="C2605" s="29"/>
    </row>
    <row r="2606" customHeight="1" spans="1:3">
      <c r="A2606" s="27"/>
      <c r="B2606" s="27"/>
      <c r="C2606" s="29"/>
    </row>
    <row r="2607" customHeight="1" spans="1:3">
      <c r="A2607" s="27"/>
      <c r="B2607" s="27"/>
      <c r="C2607" s="29"/>
    </row>
    <row r="2608" customHeight="1" spans="1:3">
      <c r="A2608" s="27"/>
      <c r="B2608" s="27"/>
      <c r="C2608" s="29"/>
    </row>
    <row r="2609" customHeight="1" spans="1:3">
      <c r="A2609" s="27"/>
      <c r="B2609" s="27"/>
      <c r="C2609" s="29"/>
    </row>
    <row r="2610" customHeight="1" spans="1:3">
      <c r="A2610" s="27"/>
      <c r="B2610" s="27"/>
      <c r="C2610" s="29"/>
    </row>
    <row r="2611" customHeight="1" spans="1:3">
      <c r="A2611" s="27"/>
      <c r="B2611" s="27"/>
      <c r="C2611" s="29"/>
    </row>
    <row r="2612" customHeight="1" spans="1:3">
      <c r="A2612" s="27"/>
      <c r="B2612" s="27"/>
      <c r="C2612" s="29"/>
    </row>
    <row r="2613" customHeight="1" spans="1:3">
      <c r="A2613" s="27"/>
      <c r="B2613" s="27"/>
      <c r="C2613" s="29"/>
    </row>
    <row r="2614" customHeight="1" spans="1:3">
      <c r="A2614" s="27"/>
      <c r="B2614" s="27"/>
      <c r="C2614" s="29"/>
    </row>
    <row r="2615" customHeight="1" spans="1:3">
      <c r="A2615" s="27"/>
      <c r="B2615" s="27"/>
      <c r="C2615" s="29"/>
    </row>
    <row r="2616" customHeight="1" spans="1:3">
      <c r="A2616" s="27"/>
      <c r="B2616" s="27"/>
      <c r="C2616" s="29"/>
    </row>
    <row r="2617" customHeight="1" spans="1:3">
      <c r="A2617" s="27"/>
      <c r="B2617" s="27"/>
      <c r="C2617" s="29"/>
    </row>
    <row r="2618" customHeight="1" spans="1:3">
      <c r="A2618" s="27"/>
      <c r="B2618" s="27"/>
      <c r="C2618" s="29"/>
    </row>
    <row r="2619" customHeight="1" spans="1:3">
      <c r="A2619" s="27"/>
      <c r="B2619" s="27"/>
      <c r="C2619" s="29"/>
    </row>
    <row r="2620" customHeight="1" spans="1:3">
      <c r="A2620" s="27"/>
      <c r="B2620" s="27"/>
      <c r="C2620" s="29"/>
    </row>
    <row r="2621" customHeight="1" spans="1:3">
      <c r="A2621" s="27"/>
      <c r="B2621" s="27"/>
      <c r="C2621" s="29"/>
    </row>
    <row r="2622" customHeight="1" spans="1:3">
      <c r="A2622" s="27"/>
      <c r="B2622" s="27"/>
      <c r="C2622" s="29"/>
    </row>
    <row r="2623" customHeight="1" spans="1:3">
      <c r="A2623" s="27"/>
      <c r="B2623" s="27"/>
      <c r="C2623" s="29"/>
    </row>
    <row r="2624" customHeight="1" spans="1:3">
      <c r="A2624" s="27"/>
      <c r="B2624" s="27"/>
      <c r="C2624" s="29"/>
    </row>
    <row r="2625" customHeight="1" spans="1:3">
      <c r="A2625" s="27"/>
      <c r="B2625" s="27"/>
      <c r="C2625" s="29"/>
    </row>
    <row r="2626" customHeight="1" spans="1:3">
      <c r="A2626" s="27"/>
      <c r="B2626" s="27"/>
      <c r="C2626" s="29"/>
    </row>
    <row r="2627" customHeight="1" spans="1:3">
      <c r="A2627" s="27"/>
      <c r="B2627" s="27"/>
      <c r="C2627" s="29"/>
    </row>
    <row r="2628" customHeight="1" spans="1:3">
      <c r="A2628" s="27"/>
      <c r="B2628" s="27"/>
      <c r="C2628" s="29"/>
    </row>
    <row r="2629" customHeight="1" spans="1:3">
      <c r="A2629" s="27"/>
      <c r="B2629" s="27"/>
      <c r="C2629" s="29"/>
    </row>
    <row r="2630" customHeight="1" spans="1:3">
      <c r="A2630" s="27"/>
      <c r="B2630" s="27"/>
      <c r="C2630" s="29"/>
    </row>
    <row r="2631" customHeight="1" spans="1:3">
      <c r="A2631" s="27"/>
      <c r="B2631" s="27"/>
      <c r="C2631" s="29"/>
    </row>
    <row r="2632" customHeight="1" spans="1:3">
      <c r="A2632" s="27"/>
      <c r="B2632" s="27"/>
      <c r="C2632" s="29"/>
    </row>
    <row r="2633" customHeight="1" spans="1:3">
      <c r="A2633" s="27"/>
      <c r="B2633" s="27"/>
      <c r="C2633" s="29"/>
    </row>
    <row r="2634" customHeight="1" spans="1:3">
      <c r="A2634" s="27"/>
      <c r="B2634" s="27"/>
      <c r="C2634" s="29"/>
    </row>
    <row r="2635" customHeight="1" spans="1:3">
      <c r="A2635" s="27"/>
      <c r="B2635" s="27"/>
      <c r="C2635" s="29"/>
    </row>
    <row r="2636" customHeight="1" spans="1:3">
      <c r="A2636" s="27"/>
      <c r="B2636" s="27"/>
      <c r="C2636" s="29"/>
    </row>
    <row r="2637" customHeight="1" spans="1:3">
      <c r="A2637" s="27"/>
      <c r="B2637" s="27"/>
      <c r="C2637" s="29"/>
    </row>
    <row r="2638" customHeight="1" spans="1:3">
      <c r="A2638" s="27"/>
      <c r="B2638" s="27"/>
      <c r="C2638" s="29"/>
    </row>
    <row r="2639" customHeight="1" spans="1:3">
      <c r="A2639" s="27"/>
      <c r="B2639" s="27"/>
      <c r="C2639" s="29"/>
    </row>
    <row r="2640" customHeight="1" spans="1:3">
      <c r="A2640" s="27"/>
      <c r="B2640" s="27"/>
      <c r="C2640" s="29"/>
    </row>
    <row r="2641" customHeight="1" spans="1:3">
      <c r="A2641" s="27"/>
      <c r="B2641" s="27"/>
      <c r="C2641" s="29"/>
    </row>
    <row r="2642" customHeight="1" spans="1:3">
      <c r="A2642" s="27"/>
      <c r="B2642" s="27"/>
      <c r="C2642" s="29"/>
    </row>
    <row r="2643" customHeight="1" spans="1:3">
      <c r="A2643" s="27"/>
      <c r="B2643" s="27"/>
      <c r="C2643" s="29"/>
    </row>
    <row r="2644" customHeight="1" spans="1:3">
      <c r="A2644" s="27"/>
      <c r="B2644" s="27"/>
      <c r="C2644" s="29"/>
    </row>
    <row r="2645" customHeight="1" spans="1:3">
      <c r="A2645" s="27"/>
      <c r="B2645" s="27"/>
      <c r="C2645" s="29"/>
    </row>
    <row r="2646" customHeight="1" spans="1:3">
      <c r="A2646" s="27"/>
      <c r="B2646" s="27"/>
      <c r="C2646" s="29"/>
    </row>
    <row r="2647" customHeight="1" spans="1:3">
      <c r="A2647" s="27"/>
      <c r="B2647" s="27"/>
      <c r="C2647" s="29"/>
    </row>
    <row r="2648" customHeight="1" spans="1:3">
      <c r="A2648" s="27"/>
      <c r="B2648" s="27"/>
      <c r="C2648" s="29"/>
    </row>
    <row r="2649" customHeight="1" spans="1:3">
      <c r="A2649" s="27"/>
      <c r="B2649" s="27"/>
      <c r="C2649" s="29"/>
    </row>
    <row r="2650" customHeight="1" spans="1:3">
      <c r="A2650" s="27"/>
      <c r="B2650" s="27"/>
      <c r="C2650" s="29"/>
    </row>
    <row r="2651" customHeight="1" spans="1:3">
      <c r="A2651" s="27"/>
      <c r="B2651" s="27"/>
      <c r="C2651" s="29"/>
    </row>
    <row r="2652" customHeight="1" spans="1:3">
      <c r="A2652" s="27"/>
      <c r="B2652" s="27"/>
      <c r="C2652" s="29"/>
    </row>
    <row r="2653" customHeight="1" spans="1:3">
      <c r="A2653" s="27"/>
      <c r="B2653" s="27"/>
      <c r="C2653" s="29"/>
    </row>
    <row r="2654" customHeight="1" spans="1:3">
      <c r="A2654" s="27"/>
      <c r="B2654" s="27"/>
      <c r="C2654" s="29"/>
    </row>
    <row r="2655" customHeight="1" spans="1:3">
      <c r="A2655" s="27"/>
      <c r="B2655" s="27"/>
      <c r="C2655" s="29"/>
    </row>
    <row r="2656" customHeight="1" spans="1:3">
      <c r="A2656" s="27"/>
      <c r="B2656" s="27"/>
      <c r="C2656" s="29"/>
    </row>
    <row r="2657" customHeight="1" spans="1:3">
      <c r="A2657" s="27"/>
      <c r="B2657" s="27"/>
      <c r="C2657" s="29"/>
    </row>
    <row r="2658" customHeight="1" spans="1:3">
      <c r="A2658" s="27"/>
      <c r="B2658" s="27"/>
      <c r="C2658" s="29"/>
    </row>
    <row r="2659" customHeight="1" spans="1:3">
      <c r="A2659" s="27"/>
      <c r="B2659" s="27"/>
      <c r="C2659" s="29"/>
    </row>
    <row r="2660" customHeight="1" spans="1:3">
      <c r="A2660" s="27"/>
      <c r="B2660" s="27"/>
      <c r="C2660" s="29"/>
    </row>
    <row r="2661" customHeight="1" spans="1:3">
      <c r="A2661" s="27"/>
      <c r="B2661" s="27"/>
      <c r="C2661" s="29"/>
    </row>
    <row r="2662" customHeight="1" spans="1:3">
      <c r="A2662" s="27"/>
      <c r="B2662" s="27"/>
      <c r="C2662" s="29"/>
    </row>
    <row r="2663" customHeight="1" spans="1:3">
      <c r="A2663" s="27"/>
      <c r="B2663" s="27"/>
      <c r="C2663" s="29"/>
    </row>
    <row r="2664" customHeight="1" spans="1:3">
      <c r="A2664" s="27"/>
      <c r="B2664" s="27"/>
      <c r="C2664" s="29"/>
    </row>
    <row r="2665" customHeight="1" spans="1:3">
      <c r="A2665" s="27"/>
      <c r="B2665" s="27"/>
      <c r="C2665" s="29"/>
    </row>
    <row r="2666" customHeight="1" spans="1:3">
      <c r="A2666" s="27"/>
      <c r="B2666" s="27"/>
      <c r="C2666" s="29"/>
    </row>
    <row r="2667" customHeight="1" spans="1:3">
      <c r="A2667" s="27"/>
      <c r="B2667" s="27"/>
      <c r="C2667" s="29"/>
    </row>
    <row r="2668" customHeight="1" spans="1:3">
      <c r="A2668" s="27"/>
      <c r="B2668" s="27"/>
      <c r="C2668" s="29"/>
    </row>
    <row r="2669" customHeight="1" spans="1:3">
      <c r="A2669" s="27"/>
      <c r="B2669" s="27"/>
      <c r="C2669" s="29"/>
    </row>
    <row r="2670" customHeight="1" spans="1:3">
      <c r="A2670" s="27"/>
      <c r="B2670" s="27"/>
      <c r="C2670" s="29"/>
    </row>
    <row r="2671" customHeight="1" spans="1:3">
      <c r="A2671" s="27"/>
      <c r="B2671" s="27"/>
      <c r="C2671" s="29"/>
    </row>
    <row r="2672" customHeight="1" spans="1:3">
      <c r="A2672" s="27"/>
      <c r="B2672" s="27"/>
      <c r="C2672" s="29"/>
    </row>
    <row r="2673" customHeight="1" spans="1:3">
      <c r="A2673" s="27"/>
      <c r="B2673" s="27"/>
      <c r="C2673" s="29"/>
    </row>
    <row r="2674" customHeight="1" spans="1:3">
      <c r="A2674" s="27"/>
      <c r="B2674" s="27"/>
      <c r="C2674" s="29"/>
    </row>
    <row r="2675" customHeight="1" spans="1:3">
      <c r="A2675" s="27"/>
      <c r="B2675" s="27"/>
      <c r="C2675" s="29"/>
    </row>
    <row r="2676" customHeight="1" spans="1:3">
      <c r="A2676" s="27"/>
      <c r="B2676" s="27"/>
      <c r="C2676" s="29"/>
    </row>
    <row r="2677" customHeight="1" spans="1:3">
      <c r="A2677" s="27"/>
      <c r="B2677" s="27"/>
      <c r="C2677" s="29"/>
    </row>
    <row r="2678" customHeight="1" spans="1:3">
      <c r="A2678" s="27"/>
      <c r="B2678" s="27"/>
      <c r="C2678" s="29"/>
    </row>
    <row r="2679" customHeight="1" spans="1:3">
      <c r="A2679" s="27"/>
      <c r="B2679" s="27"/>
      <c r="C2679" s="29"/>
    </row>
    <row r="2680" customHeight="1" spans="1:3">
      <c r="A2680" s="27"/>
      <c r="B2680" s="27"/>
      <c r="C2680" s="29"/>
    </row>
    <row r="2681" customHeight="1" spans="1:3">
      <c r="A2681" s="27"/>
      <c r="B2681" s="27"/>
      <c r="C2681" s="29"/>
    </row>
    <row r="2682" customHeight="1" spans="1:3">
      <c r="A2682" s="27"/>
      <c r="B2682" s="27"/>
      <c r="C2682" s="29"/>
    </row>
    <row r="2683" customHeight="1" spans="1:3">
      <c r="A2683" s="27"/>
      <c r="B2683" s="27"/>
      <c r="C2683" s="29"/>
    </row>
    <row r="2684" customHeight="1" spans="1:3">
      <c r="A2684" s="27"/>
      <c r="B2684" s="27"/>
      <c r="C2684" s="29"/>
    </row>
    <row r="2685" customHeight="1" spans="1:3">
      <c r="A2685" s="27"/>
      <c r="B2685" s="27"/>
      <c r="C2685" s="29"/>
    </row>
    <row r="2686" customHeight="1" spans="1:3">
      <c r="A2686" s="27"/>
      <c r="B2686" s="27"/>
      <c r="C2686" s="29"/>
    </row>
    <row r="2687" customHeight="1" spans="1:3">
      <c r="A2687" s="27"/>
      <c r="B2687" s="27"/>
      <c r="C2687" s="29"/>
    </row>
    <row r="2688" customHeight="1" spans="1:3">
      <c r="A2688" s="27"/>
      <c r="B2688" s="27"/>
      <c r="C2688" s="29"/>
    </row>
    <row r="2689" customHeight="1" spans="1:3">
      <c r="A2689" s="27"/>
      <c r="B2689" s="27"/>
      <c r="C2689" s="29"/>
    </row>
    <row r="2690" customHeight="1" spans="1:3">
      <c r="A2690" s="27"/>
      <c r="B2690" s="27"/>
      <c r="C2690" s="29"/>
    </row>
    <row r="2691" customHeight="1" spans="1:3">
      <c r="A2691" s="27"/>
      <c r="B2691" s="27"/>
      <c r="C2691" s="29"/>
    </row>
    <row r="2692" customHeight="1" spans="1:3">
      <c r="A2692" s="27"/>
      <c r="B2692" s="27"/>
      <c r="C2692" s="29"/>
    </row>
    <row r="2693" customHeight="1" spans="1:3">
      <c r="A2693" s="27"/>
      <c r="B2693" s="27"/>
      <c r="C2693" s="29"/>
    </row>
    <row r="2694" customHeight="1" spans="1:3">
      <c r="A2694" s="27"/>
      <c r="B2694" s="27"/>
      <c r="C2694" s="29"/>
    </row>
    <row r="2695" customHeight="1" spans="1:3">
      <c r="A2695" s="27"/>
      <c r="B2695" s="27"/>
      <c r="C2695" s="29"/>
    </row>
    <row r="2696" customHeight="1" spans="1:3">
      <c r="A2696" s="27"/>
      <c r="B2696" s="27"/>
      <c r="C2696" s="29"/>
    </row>
    <row r="2697" customHeight="1" spans="1:3">
      <c r="A2697" s="27"/>
      <c r="B2697" s="27"/>
      <c r="C2697" s="29"/>
    </row>
    <row r="2698" customHeight="1" spans="1:3">
      <c r="A2698" s="27"/>
      <c r="B2698" s="27"/>
      <c r="C2698" s="29"/>
    </row>
    <row r="2699" customHeight="1" spans="1:3">
      <c r="A2699" s="27"/>
      <c r="B2699" s="27"/>
      <c r="C2699" s="29"/>
    </row>
    <row r="2700" customHeight="1" spans="1:3">
      <c r="A2700" s="27"/>
      <c r="B2700" s="27"/>
      <c r="C2700" s="29"/>
    </row>
    <row r="2701" customHeight="1" spans="1:3">
      <c r="A2701" s="27"/>
      <c r="B2701" s="27"/>
      <c r="C2701" s="29"/>
    </row>
    <row r="2702" customHeight="1" spans="1:3">
      <c r="A2702" s="27"/>
      <c r="B2702" s="27"/>
      <c r="C2702" s="29"/>
    </row>
    <row r="2703" customHeight="1" spans="1:3">
      <c r="A2703" s="27"/>
      <c r="B2703" s="27"/>
      <c r="C2703" s="29"/>
    </row>
    <row r="2704" customHeight="1" spans="1:3">
      <c r="A2704" s="27"/>
      <c r="B2704" s="27"/>
      <c r="C2704" s="29"/>
    </row>
    <row r="2705" customHeight="1" spans="1:3">
      <c r="A2705" s="27"/>
      <c r="B2705" s="27"/>
      <c r="C2705" s="29"/>
    </row>
    <row r="2706" customHeight="1" spans="1:3">
      <c r="A2706" s="27"/>
      <c r="B2706" s="27"/>
      <c r="C2706" s="29"/>
    </row>
    <row r="2707" customHeight="1" spans="1:3">
      <c r="A2707" s="27"/>
      <c r="B2707" s="27"/>
      <c r="C2707" s="29"/>
    </row>
    <row r="2708" customHeight="1" spans="1:3">
      <c r="A2708" s="27"/>
      <c r="B2708" s="27"/>
      <c r="C2708" s="29"/>
    </row>
    <row r="2709" customHeight="1" spans="1:3">
      <c r="A2709" s="27"/>
      <c r="B2709" s="27"/>
      <c r="C2709" s="29"/>
    </row>
    <row r="2710" customHeight="1" spans="1:3">
      <c r="A2710" s="27"/>
      <c r="B2710" s="27"/>
      <c r="C2710" s="29"/>
    </row>
    <row r="2711" customHeight="1" spans="1:3">
      <c r="A2711" s="27"/>
      <c r="B2711" s="27"/>
      <c r="C2711" s="29"/>
    </row>
    <row r="2712" customHeight="1" spans="1:3">
      <c r="A2712" s="27"/>
      <c r="B2712" s="27"/>
      <c r="C2712" s="29"/>
    </row>
    <row r="2713" customHeight="1" spans="1:3">
      <c r="A2713" s="27"/>
      <c r="B2713" s="27"/>
      <c r="C2713" s="29"/>
    </row>
    <row r="2714" customHeight="1" spans="1:3">
      <c r="A2714" s="27"/>
      <c r="B2714" s="27"/>
      <c r="C2714" s="29"/>
    </row>
    <row r="2715" customHeight="1" spans="1:3">
      <c r="A2715" s="27"/>
      <c r="B2715" s="27"/>
      <c r="C2715" s="29"/>
    </row>
    <row r="2716" customHeight="1" spans="1:3">
      <c r="A2716" s="27"/>
      <c r="B2716" s="27"/>
      <c r="C2716" s="29"/>
    </row>
    <row r="2717" customHeight="1" spans="1:3">
      <c r="A2717" s="27"/>
      <c r="B2717" s="27"/>
      <c r="C2717" s="29"/>
    </row>
    <row r="2718" customHeight="1" spans="1:3">
      <c r="A2718" s="27"/>
      <c r="B2718" s="27"/>
      <c r="C2718" s="29"/>
    </row>
    <row r="2719" customHeight="1" spans="1:3">
      <c r="A2719" s="27"/>
      <c r="B2719" s="27"/>
      <c r="C2719" s="29"/>
    </row>
    <row r="2720" customHeight="1" spans="1:3">
      <c r="A2720" s="27"/>
      <c r="B2720" s="27"/>
      <c r="C2720" s="29"/>
    </row>
    <row r="2721" customHeight="1" spans="1:3">
      <c r="A2721" s="27"/>
      <c r="B2721" s="27"/>
      <c r="C2721" s="29"/>
    </row>
    <row r="2722" customHeight="1" spans="1:3">
      <c r="A2722" s="27"/>
      <c r="B2722" s="27"/>
      <c r="C2722" s="29"/>
    </row>
    <row r="2723" customHeight="1" spans="1:3">
      <c r="A2723" s="27"/>
      <c r="B2723" s="27"/>
      <c r="C2723" s="29"/>
    </row>
    <row r="2724" customHeight="1" spans="1:3">
      <c r="A2724" s="27"/>
      <c r="B2724" s="27"/>
      <c r="C2724" s="29"/>
    </row>
    <row r="2725" customHeight="1" spans="1:3">
      <c r="A2725" s="27"/>
      <c r="B2725" s="27"/>
      <c r="C2725" s="29"/>
    </row>
    <row r="2726" customHeight="1" spans="1:3">
      <c r="A2726" s="27"/>
      <c r="B2726" s="27"/>
      <c r="C2726" s="29"/>
    </row>
    <row r="2727" customHeight="1" spans="1:3">
      <c r="A2727" s="27"/>
      <c r="B2727" s="27"/>
      <c r="C2727" s="29"/>
    </row>
    <row r="2728" customHeight="1" spans="1:3">
      <c r="A2728" s="27"/>
      <c r="B2728" s="27"/>
      <c r="C2728" s="29"/>
    </row>
    <row r="2729" customHeight="1" spans="1:3">
      <c r="A2729" s="27"/>
      <c r="B2729" s="27"/>
      <c r="C2729" s="29"/>
    </row>
    <row r="2730" customHeight="1" spans="1:3">
      <c r="A2730" s="27"/>
      <c r="B2730" s="27"/>
      <c r="C2730" s="29"/>
    </row>
    <row r="2731" customHeight="1" spans="1:3">
      <c r="A2731" s="27"/>
      <c r="B2731" s="27"/>
      <c r="C2731" s="29"/>
    </row>
    <row r="2732" customHeight="1" spans="1:3">
      <c r="A2732" s="27"/>
      <c r="B2732" s="27"/>
      <c r="C2732" s="29"/>
    </row>
    <row r="2733" customHeight="1" spans="1:3">
      <c r="A2733" s="27"/>
      <c r="B2733" s="27"/>
      <c r="C2733" s="29"/>
    </row>
    <row r="2734" customHeight="1" spans="1:3">
      <c r="A2734" s="27"/>
      <c r="B2734" s="27"/>
      <c r="C2734" s="29"/>
    </row>
    <row r="2735" customHeight="1" spans="1:3">
      <c r="A2735" s="27"/>
      <c r="B2735" s="27"/>
      <c r="C2735" s="29"/>
    </row>
    <row r="2736" customHeight="1" spans="1:3">
      <c r="A2736" s="27"/>
      <c r="B2736" s="27"/>
      <c r="C2736" s="29"/>
    </row>
    <row r="2737" customHeight="1" spans="1:3">
      <c r="A2737" s="27"/>
      <c r="B2737" s="27"/>
      <c r="C2737" s="29"/>
    </row>
    <row r="2738" customHeight="1" spans="1:3">
      <c r="A2738" s="27"/>
      <c r="B2738" s="27"/>
      <c r="C2738" s="29"/>
    </row>
    <row r="2739" customHeight="1" spans="1:3">
      <c r="A2739" s="27"/>
      <c r="B2739" s="27"/>
      <c r="C2739" s="29"/>
    </row>
    <row r="2740" customHeight="1" spans="1:3">
      <c r="A2740" s="27"/>
      <c r="B2740" s="27"/>
      <c r="C2740" s="29"/>
    </row>
    <row r="2741" customHeight="1" spans="1:3">
      <c r="A2741" s="27"/>
      <c r="B2741" s="27"/>
      <c r="C2741" s="29"/>
    </row>
    <row r="2742" customHeight="1" spans="1:3">
      <c r="A2742" s="27"/>
      <c r="B2742" s="27"/>
      <c r="C2742" s="29"/>
    </row>
    <row r="2743" customHeight="1" spans="1:3">
      <c r="A2743" s="27"/>
      <c r="B2743" s="27"/>
      <c r="C2743" s="29"/>
    </row>
    <row r="2744" customHeight="1" spans="1:3">
      <c r="A2744" s="27"/>
      <c r="B2744" s="27"/>
      <c r="C2744" s="29"/>
    </row>
    <row r="2745" customHeight="1" spans="1:3">
      <c r="A2745" s="27"/>
      <c r="B2745" s="27"/>
      <c r="C2745" s="29"/>
    </row>
    <row r="2746" customHeight="1" spans="1:3">
      <c r="A2746" s="27"/>
      <c r="B2746" s="27"/>
      <c r="C2746" s="29"/>
    </row>
    <row r="2747" customHeight="1" spans="1:3">
      <c r="A2747" s="27"/>
      <c r="B2747" s="27"/>
      <c r="C2747" s="29"/>
    </row>
    <row r="2748" customHeight="1" spans="1:3">
      <c r="A2748" s="27"/>
      <c r="B2748" s="27"/>
      <c r="C2748" s="29"/>
    </row>
    <row r="2749" customHeight="1" spans="1:3">
      <c r="A2749" s="27"/>
      <c r="B2749" s="27"/>
      <c r="C2749" s="29"/>
    </row>
    <row r="2750" customHeight="1" spans="1:3">
      <c r="A2750" s="27"/>
      <c r="B2750" s="27"/>
      <c r="C2750" s="29"/>
    </row>
    <row r="2751" customHeight="1" spans="1:3">
      <c r="A2751" s="27"/>
      <c r="B2751" s="27"/>
      <c r="C2751" s="29"/>
    </row>
    <row r="2752" customHeight="1" spans="1:3">
      <c r="A2752" s="27"/>
      <c r="B2752" s="27"/>
      <c r="C2752" s="29"/>
    </row>
    <row r="2753" customHeight="1" spans="1:3">
      <c r="A2753" s="27"/>
      <c r="B2753" s="27"/>
      <c r="C2753" s="29"/>
    </row>
    <row r="2754" customHeight="1" spans="1:3">
      <c r="A2754" s="27"/>
      <c r="B2754" s="27"/>
      <c r="C2754" s="29"/>
    </row>
    <row r="2755" customHeight="1" spans="1:3">
      <c r="A2755" s="27"/>
      <c r="B2755" s="27"/>
      <c r="C2755" s="29"/>
    </row>
    <row r="2756" customHeight="1" spans="1:3">
      <c r="A2756" s="27"/>
      <c r="B2756" s="27"/>
      <c r="C2756" s="29"/>
    </row>
    <row r="2757" customHeight="1" spans="1:3">
      <c r="A2757" s="27"/>
      <c r="B2757" s="27"/>
      <c r="C2757" s="29"/>
    </row>
    <row r="2758" customHeight="1" spans="1:3">
      <c r="A2758" s="27"/>
      <c r="B2758" s="27"/>
      <c r="C2758" s="29"/>
    </row>
    <row r="2759" customHeight="1" spans="1:3">
      <c r="A2759" s="27"/>
      <c r="B2759" s="27"/>
      <c r="C2759" s="29"/>
    </row>
    <row r="2760" customHeight="1" spans="1:3">
      <c r="A2760" s="27"/>
      <c r="B2760" s="27"/>
      <c r="C2760" s="29"/>
    </row>
    <row r="2761" customHeight="1" spans="1:3">
      <c r="A2761" s="27"/>
      <c r="B2761" s="27"/>
      <c r="C2761" s="29"/>
    </row>
    <row r="2762" customHeight="1" spans="1:3">
      <c r="A2762" s="27"/>
      <c r="B2762" s="27"/>
      <c r="C2762" s="29"/>
    </row>
    <row r="2763" customHeight="1" spans="1:3">
      <c r="A2763" s="27"/>
      <c r="B2763" s="27"/>
      <c r="C2763" s="29"/>
    </row>
    <row r="2764" customHeight="1" spans="1:3">
      <c r="A2764" s="27"/>
      <c r="B2764" s="27"/>
      <c r="C2764" s="29"/>
    </row>
    <row r="2765" customHeight="1" spans="1:3">
      <c r="A2765" s="27"/>
      <c r="B2765" s="27"/>
      <c r="C2765" s="29"/>
    </row>
    <row r="2766" customHeight="1" spans="1:3">
      <c r="A2766" s="27"/>
      <c r="B2766" s="27"/>
      <c r="C2766" s="29"/>
    </row>
    <row r="2767" customHeight="1" spans="1:3">
      <c r="A2767" s="27"/>
      <c r="B2767" s="27"/>
      <c r="C2767" s="29"/>
    </row>
    <row r="2768" customHeight="1" spans="1:3">
      <c r="A2768" s="27"/>
      <c r="B2768" s="27"/>
      <c r="C2768" s="29"/>
    </row>
    <row r="2769" customHeight="1" spans="1:3">
      <c r="A2769" s="27"/>
      <c r="B2769" s="27"/>
      <c r="C2769" s="29"/>
    </row>
    <row r="2770" customHeight="1" spans="1:3">
      <c r="A2770" s="27"/>
      <c r="B2770" s="27"/>
      <c r="C2770" s="29"/>
    </row>
    <row r="2771" customHeight="1" spans="1:3">
      <c r="A2771" s="27"/>
      <c r="B2771" s="27"/>
      <c r="C2771" s="29"/>
    </row>
    <row r="2772" customHeight="1" spans="1:3">
      <c r="A2772" s="27"/>
      <c r="B2772" s="27"/>
      <c r="C2772" s="29"/>
    </row>
    <row r="2773" customHeight="1" spans="1:3">
      <c r="A2773" s="27"/>
      <c r="B2773" s="27"/>
      <c r="C2773" s="29"/>
    </row>
    <row r="2774" customHeight="1" spans="1:3">
      <c r="A2774" s="27"/>
      <c r="B2774" s="27"/>
      <c r="C2774" s="29"/>
    </row>
    <row r="2775" customHeight="1" spans="1:3">
      <c r="A2775" s="27"/>
      <c r="B2775" s="27"/>
      <c r="C2775" s="29"/>
    </row>
    <row r="2776" customHeight="1" spans="1:3">
      <c r="A2776" s="27"/>
      <c r="B2776" s="27"/>
      <c r="C2776" s="29"/>
    </row>
    <row r="2777" customHeight="1" spans="1:3">
      <c r="A2777" s="27"/>
      <c r="B2777" s="27"/>
      <c r="C2777" s="29"/>
    </row>
    <row r="2778" customHeight="1" spans="1:3">
      <c r="A2778" s="27"/>
      <c r="B2778" s="27"/>
      <c r="C2778" s="29"/>
    </row>
    <row r="2779" customHeight="1" spans="1:3">
      <c r="A2779" s="27"/>
      <c r="B2779" s="27"/>
      <c r="C2779" s="29"/>
    </row>
    <row r="2780" customHeight="1" spans="1:3">
      <c r="A2780" s="27"/>
      <c r="B2780" s="27"/>
      <c r="C2780" s="29"/>
    </row>
    <row r="2781" customHeight="1" spans="1:3">
      <c r="A2781" s="27"/>
      <c r="B2781" s="27"/>
      <c r="C2781" s="29"/>
    </row>
    <row r="2782" customHeight="1" spans="1:3">
      <c r="A2782" s="27"/>
      <c r="B2782" s="27"/>
      <c r="C2782" s="29"/>
    </row>
    <row r="2783" customHeight="1" spans="1:3">
      <c r="A2783" s="27"/>
      <c r="B2783" s="27"/>
      <c r="C2783" s="29"/>
    </row>
    <row r="2784" customHeight="1" spans="1:3">
      <c r="A2784" s="27"/>
      <c r="B2784" s="27"/>
      <c r="C2784" s="29"/>
    </row>
    <row r="2785" customHeight="1" spans="1:3">
      <c r="A2785" s="27"/>
      <c r="B2785" s="27"/>
      <c r="C2785" s="29"/>
    </row>
    <row r="2786" customHeight="1" spans="1:3">
      <c r="A2786" s="27"/>
      <c r="B2786" s="27"/>
      <c r="C2786" s="29"/>
    </row>
    <row r="2787" customHeight="1" spans="1:3">
      <c r="A2787" s="27"/>
      <c r="B2787" s="27"/>
      <c r="C2787" s="29"/>
    </row>
    <row r="2788" customHeight="1" spans="1:3">
      <c r="A2788" s="27"/>
      <c r="B2788" s="27"/>
      <c r="C2788" s="29"/>
    </row>
    <row r="2789" customHeight="1" spans="1:3">
      <c r="A2789" s="27"/>
      <c r="B2789" s="27"/>
      <c r="C2789" s="29"/>
    </row>
    <row r="2790" customHeight="1" spans="1:3">
      <c r="A2790" s="27"/>
      <c r="B2790" s="27"/>
      <c r="C2790" s="29"/>
    </row>
    <row r="2791" customHeight="1" spans="1:3">
      <c r="A2791" s="27"/>
      <c r="B2791" s="27"/>
      <c r="C2791" s="29"/>
    </row>
    <row r="2792" customHeight="1" spans="1:3">
      <c r="A2792" s="27"/>
      <c r="B2792" s="27"/>
      <c r="C2792" s="29"/>
    </row>
    <row r="2793" customHeight="1" spans="1:3">
      <c r="A2793" s="27"/>
      <c r="B2793" s="27"/>
      <c r="C2793" s="29"/>
    </row>
    <row r="2794" customHeight="1" spans="1:3">
      <c r="A2794" s="27"/>
      <c r="B2794" s="27"/>
      <c r="C2794" s="29"/>
    </row>
    <row r="2795" customHeight="1" spans="1:3">
      <c r="A2795" s="27"/>
      <c r="B2795" s="27"/>
      <c r="C2795" s="29"/>
    </row>
    <row r="2796" customHeight="1" spans="1:3">
      <c r="A2796" s="27"/>
      <c r="B2796" s="27"/>
      <c r="C2796" s="29"/>
    </row>
    <row r="2797" customHeight="1" spans="1:3">
      <c r="A2797" s="27"/>
      <c r="B2797" s="27"/>
      <c r="C2797" s="29"/>
    </row>
    <row r="2798" customHeight="1" spans="1:3">
      <c r="A2798" s="27"/>
      <c r="B2798" s="27"/>
      <c r="C2798" s="29"/>
    </row>
    <row r="2799" customHeight="1" spans="1:3">
      <c r="A2799" s="27"/>
      <c r="B2799" s="27"/>
      <c r="C2799" s="29"/>
    </row>
    <row r="2800" customHeight="1" spans="1:3">
      <c r="A2800" s="27"/>
      <c r="B2800" s="27"/>
      <c r="C2800" s="29"/>
    </row>
    <row r="2801" customHeight="1" spans="1:3">
      <c r="A2801" s="27"/>
      <c r="B2801" s="27"/>
      <c r="C2801" s="29"/>
    </row>
    <row r="2802" customHeight="1" spans="1:3">
      <c r="A2802" s="27"/>
      <c r="B2802" s="27"/>
      <c r="C2802" s="29"/>
    </row>
    <row r="2803" customHeight="1" spans="1:3">
      <c r="A2803" s="27"/>
      <c r="B2803" s="27"/>
      <c r="C2803" s="29"/>
    </row>
    <row r="2804" customHeight="1" spans="1:3">
      <c r="A2804" s="27"/>
      <c r="B2804" s="27"/>
      <c r="C2804" s="29"/>
    </row>
    <row r="2805" customHeight="1" spans="1:3">
      <c r="A2805" s="27"/>
      <c r="B2805" s="27"/>
      <c r="C2805" s="29"/>
    </row>
    <row r="2806" customHeight="1" spans="1:3">
      <c r="A2806" s="27"/>
      <c r="B2806" s="27"/>
      <c r="C2806" s="29"/>
    </row>
    <row r="2807" customHeight="1" spans="1:3">
      <c r="A2807" s="27"/>
      <c r="B2807" s="27"/>
      <c r="C2807" s="29"/>
    </row>
    <row r="2808" customHeight="1" spans="1:3">
      <c r="A2808" s="27"/>
      <c r="B2808" s="27"/>
      <c r="C2808" s="29"/>
    </row>
    <row r="2809" customHeight="1" spans="1:3">
      <c r="A2809" s="27"/>
      <c r="B2809" s="27"/>
      <c r="C2809" s="29"/>
    </row>
    <row r="2810" customHeight="1" spans="1:3">
      <c r="A2810" s="27"/>
      <c r="B2810" s="27"/>
      <c r="C2810" s="29"/>
    </row>
    <row r="2811" customHeight="1" spans="1:3">
      <c r="A2811" s="27"/>
      <c r="B2811" s="27"/>
      <c r="C2811" s="29"/>
    </row>
    <row r="2812" customHeight="1" spans="1:3">
      <c r="A2812" s="27"/>
      <c r="B2812" s="27"/>
      <c r="C2812" s="29"/>
    </row>
    <row r="2813" customHeight="1" spans="1:3">
      <c r="A2813" s="27"/>
      <c r="B2813" s="27"/>
      <c r="C2813" s="29"/>
    </row>
    <row r="2814" customHeight="1" spans="1:3">
      <c r="A2814" s="27"/>
      <c r="B2814" s="27"/>
      <c r="C2814" s="29"/>
    </row>
    <row r="2815" customHeight="1" spans="1:3">
      <c r="A2815" s="27"/>
      <c r="B2815" s="27"/>
      <c r="C2815" s="29"/>
    </row>
    <row r="2816" customHeight="1" spans="1:3">
      <c r="A2816" s="27"/>
      <c r="B2816" s="27"/>
      <c r="C2816" s="29"/>
    </row>
    <row r="2817" customHeight="1" spans="1:3">
      <c r="A2817" s="27"/>
      <c r="B2817" s="27"/>
      <c r="C2817" s="29"/>
    </row>
    <row r="2818" customHeight="1" spans="1:3">
      <c r="A2818" s="27"/>
      <c r="B2818" s="27"/>
      <c r="C2818" s="29"/>
    </row>
    <row r="2819" customHeight="1" spans="1:3">
      <c r="A2819" s="27"/>
      <c r="B2819" s="27"/>
      <c r="C2819" s="29"/>
    </row>
    <row r="2820" customHeight="1" spans="1:3">
      <c r="A2820" s="27"/>
      <c r="B2820" s="27"/>
      <c r="C2820" s="29"/>
    </row>
    <row r="2821" customHeight="1" spans="1:3">
      <c r="A2821" s="27"/>
      <c r="B2821" s="27"/>
      <c r="C2821" s="29"/>
    </row>
    <row r="2822" customHeight="1" spans="1:3">
      <c r="A2822" s="27"/>
      <c r="B2822" s="27"/>
      <c r="C2822" s="29"/>
    </row>
    <row r="2823" customHeight="1" spans="1:3">
      <c r="A2823" s="27"/>
      <c r="B2823" s="27"/>
      <c r="C2823" s="29"/>
    </row>
    <row r="2824" customHeight="1" spans="1:3">
      <c r="A2824" s="27"/>
      <c r="B2824" s="27"/>
      <c r="C2824" s="29"/>
    </row>
    <row r="2825" customHeight="1" spans="1:3">
      <c r="A2825" s="27"/>
      <c r="B2825" s="27"/>
      <c r="C2825" s="29"/>
    </row>
    <row r="2826" customHeight="1" spans="1:3">
      <c r="A2826" s="27"/>
      <c r="B2826" s="27"/>
      <c r="C2826" s="29"/>
    </row>
    <row r="2827" customHeight="1" spans="1:3">
      <c r="A2827" s="27"/>
      <c r="B2827" s="27"/>
      <c r="C2827" s="29"/>
    </row>
    <row r="2828" customHeight="1" spans="1:3">
      <c r="A2828" s="27"/>
      <c r="B2828" s="27"/>
      <c r="C2828" s="29"/>
    </row>
    <row r="2829" customHeight="1" spans="1:3">
      <c r="A2829" s="27"/>
      <c r="B2829" s="27"/>
      <c r="C2829" s="29"/>
    </row>
    <row r="2830" customHeight="1" spans="1:3">
      <c r="A2830" s="27"/>
      <c r="B2830" s="27"/>
      <c r="C2830" s="29"/>
    </row>
    <row r="2831" customHeight="1" spans="1:3">
      <c r="A2831" s="27"/>
      <c r="B2831" s="27"/>
      <c r="C2831" s="29"/>
    </row>
    <row r="2832" customHeight="1" spans="1:3">
      <c r="A2832" s="27"/>
      <c r="B2832" s="27"/>
      <c r="C2832" s="29"/>
    </row>
    <row r="2833" customHeight="1" spans="1:3">
      <c r="A2833" s="27"/>
      <c r="B2833" s="27"/>
      <c r="C2833" s="29"/>
    </row>
    <row r="2834" customHeight="1" spans="1:3">
      <c r="A2834" s="27"/>
      <c r="B2834" s="27"/>
      <c r="C2834" s="29"/>
    </row>
    <row r="2835" customHeight="1" spans="1:3">
      <c r="A2835" s="27"/>
      <c r="B2835" s="27"/>
      <c r="C2835" s="29"/>
    </row>
    <row r="2836" customHeight="1" spans="1:3">
      <c r="A2836" s="27"/>
      <c r="B2836" s="27"/>
      <c r="C2836" s="29"/>
    </row>
    <row r="2837" customHeight="1" spans="1:3">
      <c r="A2837" s="27"/>
      <c r="B2837" s="27"/>
      <c r="C2837" s="29"/>
    </row>
    <row r="2838" customHeight="1" spans="1:3">
      <c r="A2838" s="27"/>
      <c r="B2838" s="27"/>
      <c r="C2838" s="29"/>
    </row>
    <row r="2839" customHeight="1" spans="1:3">
      <c r="A2839" s="27"/>
      <c r="B2839" s="27"/>
      <c r="C2839" s="29"/>
    </row>
    <row r="2840" customHeight="1" spans="1:3">
      <c r="A2840" s="27"/>
      <c r="B2840" s="27"/>
      <c r="C2840" s="29"/>
    </row>
    <row r="2841" customHeight="1" spans="1:3">
      <c r="A2841" s="27"/>
      <c r="B2841" s="27"/>
      <c r="C2841" s="29"/>
    </row>
    <row r="2842" customHeight="1" spans="1:3">
      <c r="A2842" s="27"/>
      <c r="B2842" s="27"/>
      <c r="C2842" s="29"/>
    </row>
    <row r="2843" customHeight="1" spans="1:3">
      <c r="A2843" s="27"/>
      <c r="B2843" s="27"/>
      <c r="C2843" s="29"/>
    </row>
    <row r="2844" customHeight="1" spans="1:3">
      <c r="A2844" s="27"/>
      <c r="B2844" s="27"/>
      <c r="C2844" s="29"/>
    </row>
    <row r="2845" customHeight="1" spans="1:3">
      <c r="A2845" s="27"/>
      <c r="B2845" s="27"/>
      <c r="C2845" s="29"/>
    </row>
    <row r="2846" customHeight="1" spans="1:3">
      <c r="A2846" s="27"/>
      <c r="B2846" s="27"/>
      <c r="C2846" s="29"/>
    </row>
    <row r="2847" customHeight="1" spans="1:3">
      <c r="A2847" s="27"/>
      <c r="B2847" s="27"/>
      <c r="C2847" s="29"/>
    </row>
    <row r="2848" customHeight="1" spans="1:3">
      <c r="A2848" s="27"/>
      <c r="B2848" s="27"/>
      <c r="C2848" s="29"/>
    </row>
    <row r="2849" customHeight="1" spans="1:3">
      <c r="A2849" s="27"/>
      <c r="B2849" s="27"/>
      <c r="C2849" s="29"/>
    </row>
    <row r="2850" customHeight="1" spans="1:3">
      <c r="A2850" s="27"/>
      <c r="B2850" s="27"/>
      <c r="C2850" s="29"/>
    </row>
    <row r="2851" customHeight="1" spans="1:3">
      <c r="A2851" s="27"/>
      <c r="B2851" s="27"/>
      <c r="C2851" s="29"/>
    </row>
    <row r="2852" customHeight="1" spans="1:3">
      <c r="A2852" s="27"/>
      <c r="B2852" s="27"/>
      <c r="C2852" s="29"/>
    </row>
    <row r="2853" customHeight="1" spans="1:3">
      <c r="A2853" s="27"/>
      <c r="B2853" s="27"/>
      <c r="C2853" s="29"/>
    </row>
    <row r="2854" customHeight="1" spans="1:3">
      <c r="A2854" s="27"/>
      <c r="B2854" s="27"/>
      <c r="C2854" s="29"/>
    </row>
    <row r="2855" customHeight="1" spans="1:3">
      <c r="A2855" s="27"/>
      <c r="B2855" s="27"/>
      <c r="C2855" s="29"/>
    </row>
    <row r="2856" customHeight="1" spans="1:3">
      <c r="A2856" s="27"/>
      <c r="B2856" s="27"/>
      <c r="C2856" s="29"/>
    </row>
    <row r="2857" customHeight="1" spans="1:3">
      <c r="A2857" s="27"/>
      <c r="B2857" s="27"/>
      <c r="C2857" s="29"/>
    </row>
    <row r="2858" customHeight="1" spans="1:3">
      <c r="A2858" s="27"/>
      <c r="B2858" s="27"/>
      <c r="C2858" s="29"/>
    </row>
    <row r="2859" customHeight="1" spans="1:3">
      <c r="A2859" s="27"/>
      <c r="B2859" s="27"/>
      <c r="C2859" s="29"/>
    </row>
    <row r="2860" customHeight="1" spans="1:3">
      <c r="A2860" s="27"/>
      <c r="B2860" s="27"/>
      <c r="C2860" s="29"/>
    </row>
    <row r="2861" customHeight="1" spans="1:3">
      <c r="A2861" s="27"/>
      <c r="B2861" s="27"/>
      <c r="C2861" s="29"/>
    </row>
    <row r="2862" customHeight="1" spans="1:3">
      <c r="A2862" s="27"/>
      <c r="B2862" s="27"/>
      <c r="C2862" s="29"/>
    </row>
    <row r="2863" customHeight="1" spans="1:3">
      <c r="A2863" s="27"/>
      <c r="B2863" s="27"/>
      <c r="C2863" s="29"/>
    </row>
    <row r="2864" customHeight="1" spans="1:3">
      <c r="A2864" s="27"/>
      <c r="B2864" s="27"/>
      <c r="C2864" s="29"/>
    </row>
    <row r="2865" customHeight="1" spans="1:3">
      <c r="A2865" s="27"/>
      <c r="B2865" s="27"/>
      <c r="C2865" s="29"/>
    </row>
    <row r="2866" customHeight="1" spans="1:3">
      <c r="A2866" s="27"/>
      <c r="B2866" s="27"/>
      <c r="C2866" s="29"/>
    </row>
    <row r="2867" customHeight="1" spans="1:3">
      <c r="A2867" s="27"/>
      <c r="B2867" s="27"/>
      <c r="C2867" s="29"/>
    </row>
    <row r="2868" customHeight="1" spans="1:3">
      <c r="A2868" s="27"/>
      <c r="B2868" s="27"/>
      <c r="C2868" s="29"/>
    </row>
    <row r="2869" customHeight="1" spans="1:3">
      <c r="A2869" s="27"/>
      <c r="B2869" s="27"/>
      <c r="C2869" s="29"/>
    </row>
    <row r="2870" customHeight="1" spans="1:3">
      <c r="A2870" s="27"/>
      <c r="B2870" s="27"/>
      <c r="C2870" s="29"/>
    </row>
    <row r="2871" customHeight="1" spans="1:3">
      <c r="A2871" s="27"/>
      <c r="B2871" s="27"/>
      <c r="C2871" s="29"/>
    </row>
    <row r="2872" customHeight="1" spans="1:3">
      <c r="A2872" s="27"/>
      <c r="B2872" s="27"/>
      <c r="C2872" s="29"/>
    </row>
    <row r="2873" customHeight="1" spans="1:3">
      <c r="A2873" s="27"/>
      <c r="B2873" s="27"/>
      <c r="C2873" s="29"/>
    </row>
    <row r="2874" customHeight="1" spans="1:3">
      <c r="A2874" s="27"/>
      <c r="B2874" s="27"/>
      <c r="C2874" s="29"/>
    </row>
    <row r="2875" customHeight="1" spans="1:3">
      <c r="A2875" s="27"/>
      <c r="B2875" s="27"/>
      <c r="C2875" s="29"/>
    </row>
    <row r="2876" customHeight="1" spans="1:3">
      <c r="A2876" s="27"/>
      <c r="B2876" s="27"/>
      <c r="C2876" s="29"/>
    </row>
    <row r="2877" customHeight="1" spans="1:3">
      <c r="A2877" s="27"/>
      <c r="B2877" s="27"/>
      <c r="C2877" s="29"/>
    </row>
    <row r="2878" customHeight="1" spans="1:3">
      <c r="A2878" s="27"/>
      <c r="B2878" s="27"/>
      <c r="C2878" s="29"/>
    </row>
    <row r="2879" customHeight="1" spans="1:3">
      <c r="A2879" s="27"/>
      <c r="B2879" s="27"/>
      <c r="C2879" s="29"/>
    </row>
    <row r="2880" customHeight="1" spans="1:3">
      <c r="A2880" s="27"/>
      <c r="B2880" s="27"/>
      <c r="C2880" s="29"/>
    </row>
    <row r="2881" customHeight="1" spans="1:3">
      <c r="A2881" s="27"/>
      <c r="B2881" s="27"/>
      <c r="C2881" s="29"/>
    </row>
    <row r="2882" customHeight="1" spans="1:3">
      <c r="A2882" s="27"/>
      <c r="B2882" s="27"/>
      <c r="C2882" s="29"/>
    </row>
    <row r="2883" customHeight="1" spans="1:3">
      <c r="A2883" s="27"/>
      <c r="B2883" s="27"/>
      <c r="C2883" s="29"/>
    </row>
    <row r="2884" customHeight="1" spans="1:3">
      <c r="A2884" s="27"/>
      <c r="B2884" s="27"/>
      <c r="C2884" s="29"/>
    </row>
    <row r="2885" customHeight="1" spans="1:3">
      <c r="A2885" s="27"/>
      <c r="B2885" s="27"/>
      <c r="C2885" s="29"/>
    </row>
    <row r="2886" customHeight="1" spans="1:3">
      <c r="A2886" s="27"/>
      <c r="B2886" s="27"/>
      <c r="C2886" s="29"/>
    </row>
    <row r="2887" customHeight="1" spans="1:3">
      <c r="A2887" s="27"/>
      <c r="B2887" s="27"/>
      <c r="C2887" s="29"/>
    </row>
    <row r="2888" customHeight="1" spans="1:3">
      <c r="A2888" s="27"/>
      <c r="B2888" s="27"/>
      <c r="C2888" s="29"/>
    </row>
    <row r="2889" customHeight="1" spans="1:3">
      <c r="A2889" s="27"/>
      <c r="B2889" s="27"/>
      <c r="C2889" s="29"/>
    </row>
    <row r="2890" customHeight="1" spans="1:3">
      <c r="A2890" s="27"/>
      <c r="B2890" s="27"/>
      <c r="C2890" s="29"/>
    </row>
    <row r="2891" customHeight="1" spans="1:3">
      <c r="A2891" s="27"/>
      <c r="B2891" s="27"/>
      <c r="C2891" s="29"/>
    </row>
    <row r="2892" customHeight="1" spans="1:3">
      <c r="A2892" s="27"/>
      <c r="B2892" s="27"/>
      <c r="C2892" s="29"/>
    </row>
    <row r="2893" customHeight="1" spans="1:3">
      <c r="A2893" s="27"/>
      <c r="B2893" s="27"/>
      <c r="C2893" s="29"/>
    </row>
    <row r="2894" customHeight="1" spans="1:3">
      <c r="A2894" s="27"/>
      <c r="B2894" s="27"/>
      <c r="C2894" s="29"/>
    </row>
    <row r="2895" customHeight="1" spans="1:3">
      <c r="A2895" s="27"/>
      <c r="B2895" s="27"/>
      <c r="C2895" s="29"/>
    </row>
    <row r="2896" customHeight="1" spans="1:3">
      <c r="A2896" s="27"/>
      <c r="B2896" s="27"/>
      <c r="C2896" s="29"/>
    </row>
    <row r="2897" customHeight="1" spans="1:3">
      <c r="A2897" s="27"/>
      <c r="B2897" s="27"/>
      <c r="C2897" s="29"/>
    </row>
    <row r="2898" customHeight="1" spans="1:3">
      <c r="A2898" s="27"/>
      <c r="B2898" s="27"/>
      <c r="C2898" s="29"/>
    </row>
    <row r="2899" customHeight="1" spans="1:3">
      <c r="A2899" s="27"/>
      <c r="B2899" s="27"/>
      <c r="C2899" s="29"/>
    </row>
    <row r="2900" customHeight="1" spans="1:3">
      <c r="A2900" s="27"/>
      <c r="B2900" s="27"/>
      <c r="C2900" s="29"/>
    </row>
    <row r="2901" customHeight="1" spans="1:3">
      <c r="A2901" s="27"/>
      <c r="B2901" s="27"/>
      <c r="C2901" s="29"/>
    </row>
    <row r="2902" customHeight="1" spans="1:3">
      <c r="A2902" s="27"/>
      <c r="B2902" s="27"/>
      <c r="C2902" s="29"/>
    </row>
    <row r="2903" customHeight="1" spans="1:3">
      <c r="A2903" s="27"/>
      <c r="B2903" s="27"/>
      <c r="C2903" s="29"/>
    </row>
    <row r="2904" customHeight="1" spans="1:3">
      <c r="A2904" s="27"/>
      <c r="B2904" s="27"/>
      <c r="C2904" s="29"/>
    </row>
    <row r="2905" customHeight="1" spans="1:3">
      <c r="A2905" s="27"/>
      <c r="B2905" s="27"/>
      <c r="C2905" s="29"/>
    </row>
    <row r="2906" customHeight="1" spans="1:3">
      <c r="A2906" s="27"/>
      <c r="B2906" s="27"/>
      <c r="C2906" s="29"/>
    </row>
    <row r="2907" customHeight="1" spans="1:3">
      <c r="A2907" s="27"/>
      <c r="B2907" s="27"/>
      <c r="C2907" s="29"/>
    </row>
    <row r="2908" customHeight="1" spans="1:3">
      <c r="A2908" s="27"/>
      <c r="B2908" s="27"/>
      <c r="C2908" s="29"/>
    </row>
    <row r="2909" customHeight="1" spans="1:3">
      <c r="A2909" s="27"/>
      <c r="B2909" s="27"/>
      <c r="C2909" s="29"/>
    </row>
    <row r="2910" customHeight="1" spans="1:3">
      <c r="A2910" s="27"/>
      <c r="B2910" s="27"/>
      <c r="C2910" s="29"/>
    </row>
    <row r="2911" customHeight="1" spans="1:3">
      <c r="A2911" s="27"/>
      <c r="B2911" s="27"/>
      <c r="C2911" s="29"/>
    </row>
    <row r="2912" customHeight="1" spans="1:3">
      <c r="A2912" s="27"/>
      <c r="B2912" s="27"/>
      <c r="C2912" s="29"/>
    </row>
    <row r="2913" customHeight="1" spans="1:3">
      <c r="A2913" s="27"/>
      <c r="B2913" s="27"/>
      <c r="C2913" s="29"/>
    </row>
    <row r="2914" customHeight="1" spans="1:3">
      <c r="A2914" s="27"/>
      <c r="B2914" s="27"/>
      <c r="C2914" s="29"/>
    </row>
    <row r="2915" customHeight="1" spans="1:3">
      <c r="A2915" s="27"/>
      <c r="B2915" s="27"/>
      <c r="C2915" s="29"/>
    </row>
    <row r="2916" customHeight="1" spans="1:3">
      <c r="A2916" s="27"/>
      <c r="B2916" s="27"/>
      <c r="C2916" s="29"/>
    </row>
    <row r="2917" customHeight="1" spans="1:3">
      <c r="A2917" s="27"/>
      <c r="B2917" s="27"/>
      <c r="C2917" s="29"/>
    </row>
    <row r="2918" customHeight="1" spans="1:3">
      <c r="A2918" s="27"/>
      <c r="B2918" s="27"/>
      <c r="C2918" s="29"/>
    </row>
    <row r="2919" customHeight="1" spans="1:3">
      <c r="A2919" s="27"/>
      <c r="B2919" s="27"/>
      <c r="C2919" s="29"/>
    </row>
    <row r="2920" customHeight="1" spans="1:3">
      <c r="A2920" s="27"/>
      <c r="B2920" s="27"/>
      <c r="C2920" s="29"/>
    </row>
    <row r="2921" customHeight="1" spans="1:3">
      <c r="A2921" s="27"/>
      <c r="B2921" s="27"/>
      <c r="C2921" s="29"/>
    </row>
    <row r="2922" customHeight="1" spans="1:3">
      <c r="A2922" s="27"/>
      <c r="B2922" s="27"/>
      <c r="C2922" s="29"/>
    </row>
    <row r="2923" customHeight="1" spans="1:3">
      <c r="A2923" s="27"/>
      <c r="B2923" s="27"/>
      <c r="C2923" s="29"/>
    </row>
    <row r="2924" customHeight="1" spans="1:3">
      <c r="A2924" s="27"/>
      <c r="B2924" s="27"/>
      <c r="C2924" s="29"/>
    </row>
    <row r="2925" customHeight="1" spans="1:3">
      <c r="A2925" s="27"/>
      <c r="B2925" s="27"/>
      <c r="C2925" s="29"/>
    </row>
    <row r="2926" customHeight="1" spans="1:3">
      <c r="A2926" s="27"/>
      <c r="B2926" s="27"/>
      <c r="C2926" s="29"/>
    </row>
    <row r="2927" customHeight="1" spans="1:3">
      <c r="A2927" s="27"/>
      <c r="B2927" s="27"/>
      <c r="C2927" s="29"/>
    </row>
    <row r="2928" customHeight="1" spans="1:3">
      <c r="A2928" s="27"/>
      <c r="B2928" s="27"/>
      <c r="C2928" s="29"/>
    </row>
    <row r="2929" customHeight="1" spans="1:3">
      <c r="A2929" s="27"/>
      <c r="B2929" s="27"/>
      <c r="C2929" s="29"/>
    </row>
    <row r="2930" customHeight="1" spans="1:3">
      <c r="A2930" s="27"/>
      <c r="B2930" s="27"/>
      <c r="C2930" s="29"/>
    </row>
    <row r="2931" customHeight="1" spans="1:3">
      <c r="A2931" s="27"/>
      <c r="B2931" s="27"/>
      <c r="C2931" s="29"/>
    </row>
    <row r="2932" customHeight="1" spans="1:3">
      <c r="A2932" s="27"/>
      <c r="B2932" s="27"/>
      <c r="C2932" s="29"/>
    </row>
    <row r="2933" customHeight="1" spans="1:3">
      <c r="A2933" s="27"/>
      <c r="B2933" s="27"/>
      <c r="C2933" s="29"/>
    </row>
    <row r="2934" customHeight="1" spans="1:3">
      <c r="A2934" s="27"/>
      <c r="B2934" s="27"/>
      <c r="C2934" s="29"/>
    </row>
    <row r="2935" customHeight="1" spans="1:3">
      <c r="A2935" s="27"/>
      <c r="B2935" s="27"/>
      <c r="C2935" s="29"/>
    </row>
    <row r="2936" customHeight="1" spans="1:3">
      <c r="A2936" s="27"/>
      <c r="B2936" s="27"/>
      <c r="C2936" s="29"/>
    </row>
    <row r="2937" customHeight="1" spans="1:3">
      <c r="A2937" s="27"/>
      <c r="B2937" s="27"/>
      <c r="C2937" s="29"/>
    </row>
    <row r="2938" customHeight="1" spans="1:3">
      <c r="A2938" s="27"/>
      <c r="B2938" s="27"/>
      <c r="C2938" s="29"/>
    </row>
    <row r="2939" customHeight="1" spans="1:3">
      <c r="A2939" s="27"/>
      <c r="B2939" s="27"/>
      <c r="C2939" s="29"/>
    </row>
    <row r="2940" customHeight="1" spans="1:3">
      <c r="A2940" s="27"/>
      <c r="B2940" s="27"/>
      <c r="C2940" s="29"/>
    </row>
    <row r="2941" customHeight="1" spans="1:3">
      <c r="A2941" s="27"/>
      <c r="B2941" s="27"/>
      <c r="C2941" s="29"/>
    </row>
    <row r="2942" customHeight="1" spans="1:3">
      <c r="A2942" s="27"/>
      <c r="B2942" s="27"/>
      <c r="C2942" s="29"/>
    </row>
    <row r="2943" customHeight="1" spans="1:3">
      <c r="A2943" s="27"/>
      <c r="B2943" s="27"/>
      <c r="C2943" s="29"/>
    </row>
    <row r="2944" customHeight="1" spans="1:3">
      <c r="A2944" s="27"/>
      <c r="B2944" s="27"/>
      <c r="C2944" s="29"/>
    </row>
    <row r="2945" customHeight="1" spans="1:3">
      <c r="A2945" s="27"/>
      <c r="B2945" s="27"/>
      <c r="C2945" s="29"/>
    </row>
    <row r="2946" customHeight="1" spans="1:3">
      <c r="A2946" s="27"/>
      <c r="B2946" s="27"/>
      <c r="C2946" s="29"/>
    </row>
    <row r="2947" customHeight="1" spans="1:3">
      <c r="A2947" s="27"/>
      <c r="B2947" s="27"/>
      <c r="C2947" s="29"/>
    </row>
    <row r="2948" customHeight="1" spans="1:3">
      <c r="A2948" s="27"/>
      <c r="B2948" s="27"/>
      <c r="C2948" s="29"/>
    </row>
    <row r="2949" customHeight="1" spans="1:3">
      <c r="A2949" s="27"/>
      <c r="B2949" s="27"/>
      <c r="C2949" s="29"/>
    </row>
    <row r="2950" customHeight="1" spans="1:3">
      <c r="A2950" s="27"/>
      <c r="B2950" s="27"/>
      <c r="C2950" s="29"/>
    </row>
    <row r="2951" customHeight="1" spans="1:3">
      <c r="A2951" s="27"/>
      <c r="B2951" s="27"/>
      <c r="C2951" s="29"/>
    </row>
    <row r="2952" customHeight="1" spans="1:3">
      <c r="A2952" s="27"/>
      <c r="B2952" s="27"/>
      <c r="C2952" s="29"/>
    </row>
    <row r="2953" customHeight="1" spans="1:3">
      <c r="A2953" s="27"/>
      <c r="B2953" s="27"/>
      <c r="C2953" s="29"/>
    </row>
    <row r="2954" customHeight="1" spans="1:3">
      <c r="A2954" s="27"/>
      <c r="B2954" s="27"/>
      <c r="C2954" s="29"/>
    </row>
    <row r="2955" customHeight="1" spans="1:3">
      <c r="A2955" s="27"/>
      <c r="B2955" s="27"/>
      <c r="C2955" s="29"/>
    </row>
    <row r="2956" customHeight="1" spans="1:3">
      <c r="A2956" s="27"/>
      <c r="B2956" s="27"/>
      <c r="C2956" s="29"/>
    </row>
    <row r="2957" customHeight="1" spans="1:3">
      <c r="A2957" s="27"/>
      <c r="B2957" s="27"/>
      <c r="C2957" s="29"/>
    </row>
    <row r="2958" customHeight="1" spans="1:3">
      <c r="A2958" s="27"/>
      <c r="B2958" s="27"/>
      <c r="C2958" s="29"/>
    </row>
    <row r="2959" customHeight="1" spans="1:3">
      <c r="A2959" s="27"/>
      <c r="B2959" s="27"/>
      <c r="C2959" s="29"/>
    </row>
    <row r="2960" customHeight="1" spans="1:3">
      <c r="A2960" s="27"/>
      <c r="B2960" s="27"/>
      <c r="C2960" s="29"/>
    </row>
    <row r="2961" customHeight="1" spans="1:3">
      <c r="A2961" s="27"/>
      <c r="B2961" s="27"/>
      <c r="C2961" s="29"/>
    </row>
    <row r="2962" customHeight="1" spans="1:3">
      <c r="A2962" s="27"/>
      <c r="B2962" s="27"/>
      <c r="C2962" s="29"/>
    </row>
    <row r="2963" customHeight="1" spans="1:3">
      <c r="A2963" s="27"/>
      <c r="B2963" s="27"/>
      <c r="C2963" s="29"/>
    </row>
    <row r="2964" customHeight="1" spans="1:3">
      <c r="A2964" s="27"/>
      <c r="B2964" s="27"/>
      <c r="C2964" s="29"/>
    </row>
    <row r="2965" customHeight="1" spans="1:3">
      <c r="A2965" s="27"/>
      <c r="B2965" s="27"/>
      <c r="C2965" s="29"/>
    </row>
    <row r="2966" customHeight="1" spans="1:3">
      <c r="A2966" s="27"/>
      <c r="B2966" s="27"/>
      <c r="C2966" s="29"/>
    </row>
    <row r="2967" customHeight="1" spans="1:3">
      <c r="A2967" s="27"/>
      <c r="B2967" s="27"/>
      <c r="C2967" s="29"/>
    </row>
    <row r="2968" customHeight="1" spans="1:3">
      <c r="A2968" s="27"/>
      <c r="B2968" s="27"/>
      <c r="C2968" s="29"/>
    </row>
    <row r="2969" customHeight="1" spans="1:3">
      <c r="A2969" s="27"/>
      <c r="B2969" s="27"/>
      <c r="C2969" s="29"/>
    </row>
    <row r="2970" customHeight="1" spans="1:3">
      <c r="A2970" s="27"/>
      <c r="B2970" s="27"/>
      <c r="C2970" s="29"/>
    </row>
    <row r="2971" customHeight="1" spans="1:3">
      <c r="A2971" s="27"/>
      <c r="B2971" s="27"/>
      <c r="C2971" s="29"/>
    </row>
    <row r="2972" customHeight="1" spans="1:3">
      <c r="A2972" s="27"/>
      <c r="B2972" s="27"/>
      <c r="C2972" s="29"/>
    </row>
    <row r="2973" customHeight="1" spans="1:3">
      <c r="A2973" s="27"/>
      <c r="B2973" s="27"/>
      <c r="C2973" s="29"/>
    </row>
    <row r="2974" customHeight="1" spans="1:3">
      <c r="A2974" s="27"/>
      <c r="B2974" s="27"/>
      <c r="C2974" s="29"/>
    </row>
    <row r="2975" customHeight="1" spans="1:3">
      <c r="A2975" s="27"/>
      <c r="B2975" s="27"/>
      <c r="C2975" s="29"/>
    </row>
    <row r="2976" customHeight="1" spans="1:3">
      <c r="A2976" s="27"/>
      <c r="B2976" s="27"/>
      <c r="C2976" s="29"/>
    </row>
    <row r="2977" customHeight="1" spans="1:3">
      <c r="A2977" s="27"/>
      <c r="B2977" s="27"/>
      <c r="C2977" s="29"/>
    </row>
    <row r="2978" customHeight="1" spans="1:3">
      <c r="A2978" s="27"/>
      <c r="B2978" s="27"/>
      <c r="C2978" s="29"/>
    </row>
    <row r="2979" customHeight="1" spans="1:3">
      <c r="A2979" s="27"/>
      <c r="B2979" s="27"/>
      <c r="C2979" s="29"/>
    </row>
    <row r="2980" customHeight="1" spans="1:3">
      <c r="A2980" s="27"/>
      <c r="B2980" s="27"/>
      <c r="C2980" s="29"/>
    </row>
    <row r="2981" customHeight="1" spans="1:3">
      <c r="A2981" s="27"/>
      <c r="B2981" s="27"/>
      <c r="C2981" s="29"/>
    </row>
    <row r="2982" customHeight="1" spans="1:3">
      <c r="A2982" s="27"/>
      <c r="B2982" s="27"/>
      <c r="C2982" s="29"/>
    </row>
    <row r="2983" customHeight="1" spans="1:3">
      <c r="A2983" s="27"/>
      <c r="B2983" s="27"/>
      <c r="C2983" s="29"/>
    </row>
    <row r="2984" customHeight="1" spans="1:3">
      <c r="A2984" s="27"/>
      <c r="B2984" s="27"/>
      <c r="C2984" s="29"/>
    </row>
    <row r="2985" customHeight="1" spans="1:3">
      <c r="A2985" s="27"/>
      <c r="B2985" s="27"/>
      <c r="C2985" s="29"/>
    </row>
    <row r="2986" customHeight="1" spans="1:3">
      <c r="A2986" s="27"/>
      <c r="B2986" s="27"/>
      <c r="C2986" s="29"/>
    </row>
    <row r="2987" customHeight="1" spans="1:3">
      <c r="A2987" s="27"/>
      <c r="B2987" s="27"/>
      <c r="C2987" s="29"/>
    </row>
    <row r="2988" customHeight="1" spans="1:3">
      <c r="A2988" s="27"/>
      <c r="B2988" s="27"/>
      <c r="C2988" s="29"/>
    </row>
    <row r="2989" customHeight="1" spans="1:3">
      <c r="A2989" s="27"/>
      <c r="B2989" s="27"/>
      <c r="C2989" s="29"/>
    </row>
    <row r="2990" customHeight="1" spans="1:3">
      <c r="A2990" s="27"/>
      <c r="B2990" s="27"/>
      <c r="C2990" s="29"/>
    </row>
    <row r="2991" customHeight="1" spans="1:3">
      <c r="A2991" s="27"/>
      <c r="B2991" s="27"/>
      <c r="C2991" s="29"/>
    </row>
    <row r="2992" customHeight="1" spans="1:3">
      <c r="A2992" s="27"/>
      <c r="B2992" s="27"/>
      <c r="C2992" s="29"/>
    </row>
    <row r="2993" customHeight="1" spans="1:3">
      <c r="A2993" s="27"/>
      <c r="B2993" s="27"/>
      <c r="C2993" s="29"/>
    </row>
    <row r="2994" customHeight="1" spans="1:3">
      <c r="A2994" s="27"/>
      <c r="B2994" s="27"/>
      <c r="C2994" s="29"/>
    </row>
    <row r="2995" customHeight="1" spans="1:3">
      <c r="A2995" s="27"/>
      <c r="B2995" s="27"/>
      <c r="C2995" s="29"/>
    </row>
    <row r="2996" customHeight="1" spans="1:3">
      <c r="A2996" s="27"/>
      <c r="B2996" s="27"/>
      <c r="C2996" s="29"/>
    </row>
    <row r="2997" customHeight="1" spans="1:3">
      <c r="A2997" s="27"/>
      <c r="B2997" s="27"/>
      <c r="C2997" s="29"/>
    </row>
    <row r="2998" customHeight="1" spans="1:3">
      <c r="A2998" s="27"/>
      <c r="B2998" s="27"/>
      <c r="C2998" s="29"/>
    </row>
    <row r="2999" customHeight="1" spans="1:3">
      <c r="A2999" s="27"/>
      <c r="B2999" s="27"/>
      <c r="C2999" s="29"/>
    </row>
    <row r="3000" customHeight="1" spans="1:3">
      <c r="A3000" s="27"/>
      <c r="B3000" s="27"/>
      <c r="C3000" s="29"/>
    </row>
    <row r="3001" customHeight="1" spans="1:3">
      <c r="A3001" s="27"/>
      <c r="B3001" s="27"/>
      <c r="C3001" s="29"/>
    </row>
    <row r="3002" customHeight="1" spans="1:3">
      <c r="A3002" s="27"/>
      <c r="B3002" s="27"/>
      <c r="C3002" s="29"/>
    </row>
    <row r="3003" customHeight="1" spans="1:3">
      <c r="A3003" s="27"/>
      <c r="B3003" s="27"/>
      <c r="C3003" s="29"/>
    </row>
    <row r="3004" customHeight="1" spans="1:3">
      <c r="A3004" s="27"/>
      <c r="B3004" s="27"/>
      <c r="C3004" s="29"/>
    </row>
    <row r="3005" customHeight="1" spans="1:3">
      <c r="A3005" s="27"/>
      <c r="B3005" s="27"/>
      <c r="C3005" s="29"/>
    </row>
    <row r="3006" customHeight="1" spans="1:3">
      <c r="A3006" s="27"/>
      <c r="B3006" s="27"/>
      <c r="C3006" s="29"/>
    </row>
    <row r="3007" customHeight="1" spans="1:3">
      <c r="A3007" s="27"/>
      <c r="B3007" s="27"/>
      <c r="C3007" s="29"/>
    </row>
    <row r="3008" customHeight="1" spans="1:3">
      <c r="A3008" s="27"/>
      <c r="B3008" s="27"/>
      <c r="C3008" s="29"/>
    </row>
    <row r="3009" customHeight="1" spans="1:3">
      <c r="A3009" s="27"/>
      <c r="B3009" s="27"/>
      <c r="C3009" s="29"/>
    </row>
    <row r="3010" customHeight="1" spans="1:3">
      <c r="A3010" s="27"/>
      <c r="B3010" s="27"/>
      <c r="C3010" s="29"/>
    </row>
    <row r="3011" customHeight="1" spans="1:3">
      <c r="A3011" s="27"/>
      <c r="B3011" s="27"/>
      <c r="C3011" s="29"/>
    </row>
    <row r="3012" customHeight="1" spans="1:3">
      <c r="A3012" s="27"/>
      <c r="B3012" s="27"/>
      <c r="C3012" s="29"/>
    </row>
    <row r="3013" customHeight="1" spans="1:3">
      <c r="A3013" s="27"/>
      <c r="B3013" s="27"/>
      <c r="C3013" s="29"/>
    </row>
    <row r="3014" customHeight="1" spans="1:3">
      <c r="A3014" s="27"/>
      <c r="B3014" s="27"/>
      <c r="C3014" s="29"/>
    </row>
    <row r="3015" customHeight="1" spans="1:3">
      <c r="A3015" s="27"/>
      <c r="B3015" s="27"/>
      <c r="C3015" s="29"/>
    </row>
    <row r="3016" customHeight="1" spans="1:3">
      <c r="A3016" s="27"/>
      <c r="B3016" s="27"/>
      <c r="C3016" s="29"/>
    </row>
    <row r="3017" customHeight="1" spans="1:3">
      <c r="A3017" s="27"/>
      <c r="B3017" s="27"/>
      <c r="C3017" s="29"/>
    </row>
    <row r="3018" customHeight="1" spans="1:3">
      <c r="A3018" s="27"/>
      <c r="B3018" s="27"/>
      <c r="C3018" s="29"/>
    </row>
    <row r="3019" customHeight="1" spans="1:3">
      <c r="A3019" s="27"/>
      <c r="B3019" s="27"/>
      <c r="C3019" s="29"/>
    </row>
    <row r="3020" customHeight="1" spans="1:3">
      <c r="A3020" s="27"/>
      <c r="B3020" s="27"/>
      <c r="C3020" s="29"/>
    </row>
    <row r="3021" customHeight="1" spans="1:3">
      <c r="A3021" s="27"/>
      <c r="B3021" s="27"/>
      <c r="C3021" s="29"/>
    </row>
    <row r="3022" customHeight="1" spans="1:3">
      <c r="A3022" s="27"/>
      <c r="B3022" s="27"/>
      <c r="C3022" s="29"/>
    </row>
    <row r="3023" customHeight="1" spans="1:3">
      <c r="A3023" s="27"/>
      <c r="B3023" s="27"/>
      <c r="C3023" s="29"/>
    </row>
    <row r="3024" customHeight="1" spans="1:3">
      <c r="A3024" s="27"/>
      <c r="B3024" s="27"/>
      <c r="C3024" s="29"/>
    </row>
    <row r="3025" customHeight="1" spans="1:3">
      <c r="A3025" s="27"/>
      <c r="B3025" s="27"/>
      <c r="C3025" s="29"/>
    </row>
    <row r="3026" customHeight="1" spans="1:3">
      <c r="A3026" s="27"/>
      <c r="B3026" s="27"/>
      <c r="C3026" s="29"/>
    </row>
    <row r="3027" customHeight="1" spans="1:3">
      <c r="A3027" s="27"/>
      <c r="B3027" s="27"/>
      <c r="C3027" s="29"/>
    </row>
    <row r="3028" customHeight="1" spans="1:3">
      <c r="A3028" s="27"/>
      <c r="B3028" s="27"/>
      <c r="C3028" s="29"/>
    </row>
    <row r="3029" customHeight="1" spans="1:3">
      <c r="A3029" s="27"/>
      <c r="B3029" s="27"/>
      <c r="C3029" s="29"/>
    </row>
    <row r="3030" customHeight="1" spans="1:3">
      <c r="A3030" s="27"/>
      <c r="B3030" s="27"/>
      <c r="C3030" s="29"/>
    </row>
    <row r="3031" customHeight="1" spans="1:3">
      <c r="A3031" s="27"/>
      <c r="B3031" s="27"/>
      <c r="C3031" s="29"/>
    </row>
    <row r="3032" customHeight="1" spans="1:3">
      <c r="A3032" s="27"/>
      <c r="B3032" s="27"/>
      <c r="C3032" s="29"/>
    </row>
    <row r="3033" customHeight="1" spans="1:3">
      <c r="A3033" s="27"/>
      <c r="B3033" s="27"/>
      <c r="C3033" s="29"/>
    </row>
    <row r="3034" customHeight="1" spans="1:3">
      <c r="A3034" s="27"/>
      <c r="B3034" s="27"/>
      <c r="C3034" s="29"/>
    </row>
    <row r="3035" customHeight="1" spans="1:3">
      <c r="A3035" s="27"/>
      <c r="B3035" s="27"/>
      <c r="C3035" s="29"/>
    </row>
    <row r="3036" customHeight="1" spans="1:3">
      <c r="A3036" s="27"/>
      <c r="B3036" s="27"/>
      <c r="C3036" s="29"/>
    </row>
    <row r="3037" customHeight="1" spans="1:3">
      <c r="A3037" s="27"/>
      <c r="B3037" s="27"/>
      <c r="C3037" s="29"/>
    </row>
    <row r="3038" customHeight="1" spans="1:3">
      <c r="A3038" s="27"/>
      <c r="B3038" s="27"/>
      <c r="C3038" s="29"/>
    </row>
    <row r="3039" customHeight="1" spans="1:3">
      <c r="A3039" s="27"/>
      <c r="B3039" s="27"/>
      <c r="C3039" s="29"/>
    </row>
    <row r="3040" customHeight="1" spans="1:3">
      <c r="A3040" s="27"/>
      <c r="B3040" s="27"/>
      <c r="C3040" s="29"/>
    </row>
    <row r="3041" customHeight="1" spans="1:3">
      <c r="A3041" s="27"/>
      <c r="B3041" s="27"/>
      <c r="C3041" s="29"/>
    </row>
    <row r="3042" customHeight="1" spans="1:3">
      <c r="A3042" s="27"/>
      <c r="B3042" s="27"/>
      <c r="C3042" s="29"/>
    </row>
    <row r="3043" customHeight="1" spans="1:3">
      <c r="A3043" s="27"/>
      <c r="B3043" s="27"/>
      <c r="C3043" s="29"/>
    </row>
    <row r="3044" customHeight="1" spans="1:3">
      <c r="A3044" s="27"/>
      <c r="B3044" s="27"/>
      <c r="C3044" s="29"/>
    </row>
    <row r="3045" customHeight="1" spans="1:3">
      <c r="A3045" s="27"/>
      <c r="B3045" s="27"/>
      <c r="C3045" s="29"/>
    </row>
    <row r="3046" customHeight="1" spans="1:3">
      <c r="A3046" s="27"/>
      <c r="B3046" s="27"/>
      <c r="C3046" s="29"/>
    </row>
    <row r="3047" customHeight="1" spans="1:3">
      <c r="A3047" s="27"/>
      <c r="B3047" s="27"/>
      <c r="C3047" s="29"/>
    </row>
    <row r="3048" customHeight="1" spans="1:3">
      <c r="A3048" s="27"/>
      <c r="B3048" s="27"/>
      <c r="C3048" s="29"/>
    </row>
    <row r="3049" customHeight="1" spans="1:3">
      <c r="A3049" s="27"/>
      <c r="B3049" s="27"/>
      <c r="C3049" s="29"/>
    </row>
    <row r="3050" customHeight="1" spans="1:3">
      <c r="A3050" s="27"/>
      <c r="B3050" s="27"/>
      <c r="C3050" s="29"/>
    </row>
    <row r="3051" customHeight="1" spans="1:3">
      <c r="A3051" s="27"/>
      <c r="B3051" s="27"/>
      <c r="C3051" s="29"/>
    </row>
    <row r="3052" customHeight="1" spans="1:3">
      <c r="A3052" s="27"/>
      <c r="B3052" s="27"/>
      <c r="C3052" s="29"/>
    </row>
    <row r="3053" customHeight="1" spans="1:3">
      <c r="A3053" s="27"/>
      <c r="B3053" s="27"/>
      <c r="C3053" s="29"/>
    </row>
    <row r="3054" customHeight="1" spans="1:3">
      <c r="A3054" s="27"/>
      <c r="B3054" s="27"/>
      <c r="C3054" s="29"/>
    </row>
    <row r="3055" customHeight="1" spans="1:3">
      <c r="A3055" s="27"/>
      <c r="B3055" s="27"/>
      <c r="C3055" s="29"/>
    </row>
    <row r="3056" customHeight="1" spans="1:3">
      <c r="A3056" s="27"/>
      <c r="B3056" s="27"/>
      <c r="C3056" s="29"/>
    </row>
    <row r="3057" customHeight="1" spans="1:3">
      <c r="A3057" s="27"/>
      <c r="B3057" s="27"/>
      <c r="C3057" s="29"/>
    </row>
    <row r="3058" customHeight="1" spans="1:3">
      <c r="A3058" s="27"/>
      <c r="B3058" s="27"/>
      <c r="C3058" s="29"/>
    </row>
    <row r="3059" customHeight="1" spans="1:3">
      <c r="A3059" s="27"/>
      <c r="B3059" s="27"/>
      <c r="C3059" s="29"/>
    </row>
    <row r="3060" customHeight="1" spans="1:3">
      <c r="A3060" s="27"/>
      <c r="B3060" s="27"/>
      <c r="C3060" s="29"/>
    </row>
    <row r="3061" customHeight="1" spans="1:3">
      <c r="A3061" s="27"/>
      <c r="B3061" s="27"/>
      <c r="C3061" s="29"/>
    </row>
    <row r="3062" customHeight="1" spans="1:3">
      <c r="A3062" s="27"/>
      <c r="B3062" s="27"/>
      <c r="C3062" s="29"/>
    </row>
    <row r="3063" customHeight="1" spans="1:3">
      <c r="A3063" s="27"/>
      <c r="B3063" s="27"/>
      <c r="C3063" s="29"/>
    </row>
    <row r="3064" customHeight="1" spans="1:3">
      <c r="A3064" s="27"/>
      <c r="B3064" s="27"/>
      <c r="C3064" s="29"/>
    </row>
    <row r="3065" customHeight="1" spans="1:3">
      <c r="A3065" s="27"/>
      <c r="B3065" s="27"/>
      <c r="C3065" s="29"/>
    </row>
    <row r="3066" customHeight="1" spans="1:3">
      <c r="A3066" s="27"/>
      <c r="B3066" s="27"/>
      <c r="C3066" s="29"/>
    </row>
    <row r="3067" customHeight="1" spans="1:3">
      <c r="A3067" s="27"/>
      <c r="B3067" s="27"/>
      <c r="C3067" s="29"/>
    </row>
    <row r="3068" customHeight="1" spans="1:3">
      <c r="A3068" s="27"/>
      <c r="B3068" s="27"/>
      <c r="C3068" s="29"/>
    </row>
    <row r="3069" customHeight="1" spans="1:3">
      <c r="A3069" s="27"/>
      <c r="B3069" s="27"/>
      <c r="C3069" s="29"/>
    </row>
    <row r="3070" customHeight="1" spans="1:3">
      <c r="A3070" s="27"/>
      <c r="B3070" s="27"/>
      <c r="C3070" s="29"/>
    </row>
    <row r="3071" customHeight="1" spans="1:3">
      <c r="A3071" s="27"/>
      <c r="B3071" s="27"/>
      <c r="C3071" s="29"/>
    </row>
    <row r="3072" customHeight="1" spans="1:3">
      <c r="A3072" s="27"/>
      <c r="B3072" s="27"/>
      <c r="C3072" s="29"/>
    </row>
    <row r="3073" customHeight="1" spans="1:3">
      <c r="A3073" s="27"/>
      <c r="B3073" s="27"/>
      <c r="C3073" s="29"/>
    </row>
    <row r="3074" customHeight="1" spans="1:3">
      <c r="A3074" s="27"/>
      <c r="B3074" s="27"/>
      <c r="C3074" s="29"/>
    </row>
    <row r="3075" customHeight="1" spans="1:3">
      <c r="A3075" s="27"/>
      <c r="B3075" s="27"/>
      <c r="C3075" s="29"/>
    </row>
    <row r="3076" customHeight="1" spans="1:3">
      <c r="A3076" s="27"/>
      <c r="B3076" s="27"/>
      <c r="C3076" s="29"/>
    </row>
    <row r="3077" customHeight="1" spans="1:3">
      <c r="A3077" s="27"/>
      <c r="B3077" s="27"/>
      <c r="C3077" s="29"/>
    </row>
    <row r="3078" customHeight="1" spans="1:3">
      <c r="A3078" s="27"/>
      <c r="B3078" s="27"/>
      <c r="C3078" s="29"/>
    </row>
    <row r="3079" customHeight="1" spans="1:3">
      <c r="A3079" s="27"/>
      <c r="B3079" s="27"/>
      <c r="C3079" s="29"/>
    </row>
    <row r="3080" customHeight="1" spans="1:3">
      <c r="A3080" s="27"/>
      <c r="B3080" s="27"/>
      <c r="C3080" s="29"/>
    </row>
    <row r="3081" customHeight="1" spans="1:3">
      <c r="A3081" s="27"/>
      <c r="B3081" s="27"/>
      <c r="C3081" s="29"/>
    </row>
    <row r="3082" customHeight="1" spans="1:3">
      <c r="A3082" s="27"/>
      <c r="B3082" s="27"/>
      <c r="C3082" s="29"/>
    </row>
    <row r="3083" customHeight="1" spans="1:3">
      <c r="A3083" s="27"/>
      <c r="B3083" s="27"/>
      <c r="C3083" s="29"/>
    </row>
    <row r="3084" customHeight="1" spans="1:3">
      <c r="A3084" s="27"/>
      <c r="B3084" s="27"/>
      <c r="C3084" s="29"/>
    </row>
    <row r="3085" customHeight="1" spans="1:3">
      <c r="A3085" s="27"/>
      <c r="B3085" s="27"/>
      <c r="C3085" s="29"/>
    </row>
    <row r="3086" customHeight="1" spans="1:3">
      <c r="A3086" s="27"/>
      <c r="B3086" s="27"/>
      <c r="C3086" s="29"/>
    </row>
    <row r="3087" customHeight="1" spans="1:3">
      <c r="A3087" s="27"/>
      <c r="B3087" s="27"/>
      <c r="C3087" s="29"/>
    </row>
    <row r="3088" customHeight="1" spans="1:3">
      <c r="A3088" s="27"/>
      <c r="B3088" s="27"/>
      <c r="C3088" s="29"/>
    </row>
    <row r="3089" customHeight="1" spans="1:3">
      <c r="A3089" s="27"/>
      <c r="B3089" s="27"/>
      <c r="C3089" s="29"/>
    </row>
    <row r="3090" customHeight="1" spans="1:3">
      <c r="A3090" s="27"/>
      <c r="B3090" s="27"/>
      <c r="C3090" s="29"/>
    </row>
    <row r="3091" customHeight="1" spans="1:3">
      <c r="A3091" s="27"/>
      <c r="B3091" s="27"/>
      <c r="C3091" s="29"/>
    </row>
    <row r="3092" customHeight="1" spans="1:3">
      <c r="A3092" s="27"/>
      <c r="B3092" s="27"/>
      <c r="C3092" s="29"/>
    </row>
    <row r="3093" customHeight="1" spans="1:3">
      <c r="A3093" s="27"/>
      <c r="B3093" s="27"/>
      <c r="C3093" s="29"/>
    </row>
    <row r="3094" customHeight="1" spans="1:3">
      <c r="A3094" s="27"/>
      <c r="B3094" s="27"/>
      <c r="C3094" s="29"/>
    </row>
    <row r="3095" customHeight="1" spans="1:3">
      <c r="A3095" s="27"/>
      <c r="B3095" s="27"/>
      <c r="C3095" s="29"/>
    </row>
    <row r="3096" customHeight="1" spans="1:3">
      <c r="A3096" s="27"/>
      <c r="B3096" s="27"/>
      <c r="C3096" s="29"/>
    </row>
    <row r="3097" customHeight="1" spans="1:3">
      <c r="A3097" s="27"/>
      <c r="B3097" s="27"/>
      <c r="C3097" s="29"/>
    </row>
    <row r="3098" customHeight="1" spans="1:3">
      <c r="A3098" s="27"/>
      <c r="B3098" s="27"/>
      <c r="C3098" s="29"/>
    </row>
    <row r="3099" customHeight="1" spans="1:3">
      <c r="A3099" s="27"/>
      <c r="B3099" s="27"/>
      <c r="C3099" s="29"/>
    </row>
    <row r="3100" customHeight="1" spans="1:3">
      <c r="A3100" s="27"/>
      <c r="B3100" s="27"/>
      <c r="C3100" s="29"/>
    </row>
    <row r="3101" customHeight="1" spans="1:3">
      <c r="A3101" s="27"/>
      <c r="B3101" s="27"/>
      <c r="C3101" s="29"/>
    </row>
    <row r="3102" customHeight="1" spans="1:3">
      <c r="A3102" s="27"/>
      <c r="B3102" s="27"/>
      <c r="C3102" s="29"/>
    </row>
    <row r="3103" customHeight="1" spans="1:3">
      <c r="A3103" s="27"/>
      <c r="B3103" s="27"/>
      <c r="C3103" s="29"/>
    </row>
    <row r="3104" customHeight="1" spans="1:3">
      <c r="A3104" s="27"/>
      <c r="B3104" s="27"/>
      <c r="C3104" s="29"/>
    </row>
    <row r="3105" customHeight="1" spans="1:3">
      <c r="A3105" s="27"/>
      <c r="B3105" s="27"/>
      <c r="C3105" s="29"/>
    </row>
    <row r="3106" customHeight="1" spans="1:3">
      <c r="A3106" s="27"/>
      <c r="B3106" s="27"/>
      <c r="C3106" s="29"/>
    </row>
    <row r="3107" customHeight="1" spans="1:3">
      <c r="A3107" s="27"/>
      <c r="B3107" s="27"/>
      <c r="C3107" s="29"/>
    </row>
    <row r="3108" customHeight="1" spans="1:3">
      <c r="A3108" s="27"/>
      <c r="B3108" s="27"/>
      <c r="C3108" s="29"/>
    </row>
    <row r="3109" customHeight="1" spans="1:3">
      <c r="A3109" s="27"/>
      <c r="B3109" s="27"/>
      <c r="C3109" s="29"/>
    </row>
    <row r="3110" customHeight="1" spans="1:3">
      <c r="A3110" s="27"/>
      <c r="B3110" s="27"/>
      <c r="C3110" s="29"/>
    </row>
    <row r="3111" customHeight="1" spans="1:3">
      <c r="A3111" s="27"/>
      <c r="B3111" s="27"/>
      <c r="C3111" s="29"/>
    </row>
    <row r="3112" customHeight="1" spans="1:3">
      <c r="A3112" s="27"/>
      <c r="B3112" s="27"/>
      <c r="C3112" s="29"/>
    </row>
    <row r="3113" customHeight="1" spans="1:3">
      <c r="A3113" s="27"/>
      <c r="B3113" s="27"/>
      <c r="C3113" s="29"/>
    </row>
    <row r="3114" customHeight="1" spans="1:3">
      <c r="A3114" s="27"/>
      <c r="B3114" s="27"/>
      <c r="C3114" s="29"/>
    </row>
    <row r="3115" customHeight="1" spans="1:3">
      <c r="A3115" s="27"/>
      <c r="B3115" s="27"/>
      <c r="C3115" s="29"/>
    </row>
    <row r="3116" customHeight="1" spans="1:3">
      <c r="A3116" s="27"/>
      <c r="B3116" s="27"/>
      <c r="C3116" s="29"/>
    </row>
    <row r="3117" customHeight="1" spans="1:3">
      <c r="A3117" s="27"/>
      <c r="B3117" s="27"/>
      <c r="C3117" s="29"/>
    </row>
    <row r="3118" customHeight="1" spans="1:3">
      <c r="A3118" s="27"/>
      <c r="B3118" s="27"/>
      <c r="C3118" s="29"/>
    </row>
    <row r="3119" customHeight="1" spans="1:3">
      <c r="A3119" s="27"/>
      <c r="B3119" s="27"/>
      <c r="C3119" s="29"/>
    </row>
    <row r="3120" customHeight="1" spans="1:3">
      <c r="A3120" s="27"/>
      <c r="B3120" s="27"/>
      <c r="C3120" s="29"/>
    </row>
    <row r="3121" customHeight="1" spans="1:3">
      <c r="A3121" s="27"/>
      <c r="B3121" s="27"/>
      <c r="C3121" s="29"/>
    </row>
    <row r="3122" customHeight="1" spans="1:3">
      <c r="A3122" s="27"/>
      <c r="B3122" s="27"/>
      <c r="C3122" s="29"/>
    </row>
    <row r="3123" customHeight="1" spans="1:3">
      <c r="A3123" s="27"/>
      <c r="B3123" s="27"/>
      <c r="C3123" s="29"/>
    </row>
    <row r="3124" customHeight="1" spans="1:3">
      <c r="A3124" s="27"/>
      <c r="B3124" s="27"/>
      <c r="C3124" s="29"/>
    </row>
    <row r="3125" customHeight="1" spans="1:3">
      <c r="A3125" s="27"/>
      <c r="B3125" s="27"/>
      <c r="C3125" s="29"/>
    </row>
    <row r="3126" customHeight="1" spans="1:3">
      <c r="A3126" s="27"/>
      <c r="B3126" s="27"/>
      <c r="C3126" s="29"/>
    </row>
    <row r="3127" customHeight="1" spans="1:3">
      <c r="A3127" s="27"/>
      <c r="B3127" s="27"/>
      <c r="C3127" s="29"/>
    </row>
    <row r="3128" customHeight="1" spans="1:3">
      <c r="A3128" s="27"/>
      <c r="B3128" s="27"/>
      <c r="C3128" s="29"/>
    </row>
    <row r="3129" customHeight="1" spans="1:3">
      <c r="A3129" s="27"/>
      <c r="B3129" s="27"/>
      <c r="C3129" s="29"/>
    </row>
    <row r="3130" customHeight="1" spans="1:3">
      <c r="A3130" s="27"/>
      <c r="B3130" s="27"/>
      <c r="C3130" s="29"/>
    </row>
    <row r="3131" customHeight="1" spans="1:3">
      <c r="A3131" s="27"/>
      <c r="B3131" s="27"/>
      <c r="C3131" s="29"/>
    </row>
    <row r="3132" customHeight="1" spans="1:3">
      <c r="A3132" s="27"/>
      <c r="B3132" s="27"/>
      <c r="C3132" s="29"/>
    </row>
    <row r="3133" customHeight="1" spans="1:3">
      <c r="A3133" s="27"/>
      <c r="B3133" s="27"/>
      <c r="C3133" s="29"/>
    </row>
    <row r="3134" customHeight="1" spans="1:3">
      <c r="A3134" s="27"/>
      <c r="B3134" s="27"/>
      <c r="C3134" s="29"/>
    </row>
    <row r="3135" customHeight="1" spans="1:3">
      <c r="A3135" s="27"/>
      <c r="B3135" s="27"/>
      <c r="C3135" s="29"/>
    </row>
    <row r="3136" customHeight="1" spans="1:3">
      <c r="A3136" s="27"/>
      <c r="B3136" s="27"/>
      <c r="C3136" s="29"/>
    </row>
    <row r="3137" customHeight="1" spans="1:3">
      <c r="A3137" s="27"/>
      <c r="B3137" s="27"/>
      <c r="C3137" s="29"/>
    </row>
    <row r="3138" customHeight="1" spans="1:3">
      <c r="A3138" s="27"/>
      <c r="B3138" s="27"/>
      <c r="C3138" s="29"/>
    </row>
    <row r="3139" customHeight="1" spans="1:3">
      <c r="A3139" s="27"/>
      <c r="B3139" s="27"/>
      <c r="C3139" s="29"/>
    </row>
    <row r="3140" customHeight="1" spans="1:3">
      <c r="A3140" s="27"/>
      <c r="B3140" s="27"/>
      <c r="C3140" s="29"/>
    </row>
    <row r="3141" customHeight="1" spans="1:3">
      <c r="A3141" s="27"/>
      <c r="B3141" s="27"/>
      <c r="C3141" s="29"/>
    </row>
    <row r="3142" customHeight="1" spans="1:3">
      <c r="A3142" s="27"/>
      <c r="B3142" s="27"/>
      <c r="C3142" s="29"/>
    </row>
    <row r="3143" customHeight="1" spans="1:3">
      <c r="A3143" s="27"/>
      <c r="B3143" s="27"/>
      <c r="C3143" s="29"/>
    </row>
    <row r="3144" customHeight="1" spans="1:3">
      <c r="A3144" s="27"/>
      <c r="B3144" s="27"/>
      <c r="C3144" s="29"/>
    </row>
    <row r="3145" customHeight="1" spans="1:3">
      <c r="A3145" s="27"/>
      <c r="B3145" s="27"/>
      <c r="C3145" s="29"/>
    </row>
    <row r="3146" customHeight="1" spans="1:3">
      <c r="A3146" s="27"/>
      <c r="B3146" s="27"/>
      <c r="C3146" s="29"/>
    </row>
    <row r="3147" customHeight="1" spans="1:3">
      <c r="A3147" s="27"/>
      <c r="B3147" s="27"/>
      <c r="C3147" s="29"/>
    </row>
    <row r="3148" customHeight="1" spans="1:3">
      <c r="A3148" s="27"/>
      <c r="B3148" s="27"/>
      <c r="C3148" s="29"/>
    </row>
    <row r="3149" customHeight="1" spans="1:3">
      <c r="A3149" s="27"/>
      <c r="B3149" s="27"/>
      <c r="C3149" s="29"/>
    </row>
    <row r="3150" customHeight="1" spans="1:3">
      <c r="A3150" s="27"/>
      <c r="B3150" s="27"/>
      <c r="C3150" s="29"/>
    </row>
    <row r="3151" customHeight="1" spans="1:3">
      <c r="A3151" s="27"/>
      <c r="B3151" s="27"/>
      <c r="C3151" s="29"/>
    </row>
    <row r="3152" customHeight="1" spans="1:3">
      <c r="A3152" s="27"/>
      <c r="B3152" s="27"/>
      <c r="C3152" s="29"/>
    </row>
    <row r="3153" customHeight="1" spans="1:3">
      <c r="A3153" s="27"/>
      <c r="B3153" s="27"/>
      <c r="C3153" s="29"/>
    </row>
    <row r="3154" customHeight="1" spans="1:3">
      <c r="A3154" s="27"/>
      <c r="B3154" s="27"/>
      <c r="C3154" s="29"/>
    </row>
    <row r="3155" customHeight="1" spans="1:3">
      <c r="A3155" s="27"/>
      <c r="B3155" s="27"/>
      <c r="C3155" s="29"/>
    </row>
    <row r="3156" customHeight="1" spans="1:3">
      <c r="A3156" s="27"/>
      <c r="B3156" s="27"/>
      <c r="C3156" s="29"/>
    </row>
    <row r="3157" customHeight="1" spans="1:3">
      <c r="A3157" s="27"/>
      <c r="B3157" s="27"/>
      <c r="C3157" s="29"/>
    </row>
    <row r="3158" customHeight="1" spans="1:3">
      <c r="A3158" s="27"/>
      <c r="B3158" s="27"/>
      <c r="C3158" s="29"/>
    </row>
    <row r="3159" customHeight="1" spans="1:3">
      <c r="A3159" s="27"/>
      <c r="B3159" s="27"/>
      <c r="C3159" s="29"/>
    </row>
    <row r="3160" customHeight="1" spans="1:3">
      <c r="A3160" s="27"/>
      <c r="B3160" s="27"/>
      <c r="C3160" s="29"/>
    </row>
    <row r="3161" customHeight="1" spans="1:3">
      <c r="A3161" s="27"/>
      <c r="B3161" s="27"/>
      <c r="C3161" s="29"/>
    </row>
    <row r="3162" customHeight="1" spans="1:3">
      <c r="A3162" s="27"/>
      <c r="B3162" s="27"/>
      <c r="C3162" s="29"/>
    </row>
    <row r="3163" customHeight="1" spans="1:3">
      <c r="A3163" s="27"/>
      <c r="B3163" s="27"/>
      <c r="C3163" s="29"/>
    </row>
    <row r="3164" customHeight="1" spans="1:3">
      <c r="A3164" s="27"/>
      <c r="B3164" s="27"/>
      <c r="C3164" s="29"/>
    </row>
    <row r="3165" customHeight="1" spans="1:3">
      <c r="A3165" s="27"/>
      <c r="B3165" s="27"/>
      <c r="C3165" s="29"/>
    </row>
    <row r="3166" customHeight="1" spans="1:3">
      <c r="A3166" s="27"/>
      <c r="B3166" s="27"/>
      <c r="C3166" s="29"/>
    </row>
    <row r="3167" customHeight="1" spans="1:3">
      <c r="A3167" s="27"/>
      <c r="B3167" s="27"/>
      <c r="C3167" s="29"/>
    </row>
    <row r="3168" customHeight="1" spans="1:3">
      <c r="A3168" s="27"/>
      <c r="B3168" s="27"/>
      <c r="C3168" s="29"/>
    </row>
    <row r="3169" customHeight="1" spans="1:3">
      <c r="A3169" s="27"/>
      <c r="B3169" s="27"/>
      <c r="C3169" s="29"/>
    </row>
    <row r="3170" customHeight="1" spans="1:3">
      <c r="A3170" s="27"/>
      <c r="B3170" s="27"/>
      <c r="C3170" s="29"/>
    </row>
    <row r="3171" customHeight="1" spans="1:3">
      <c r="A3171" s="27"/>
      <c r="B3171" s="27"/>
      <c r="C3171" s="29"/>
    </row>
    <row r="3172" customHeight="1" spans="1:3">
      <c r="A3172" s="27"/>
      <c r="B3172" s="27"/>
      <c r="C3172" s="29"/>
    </row>
    <row r="3173" customHeight="1" spans="1:3">
      <c r="A3173" s="27"/>
      <c r="B3173" s="27"/>
      <c r="C3173" s="29"/>
    </row>
    <row r="3174" customHeight="1" spans="1:3">
      <c r="A3174" s="27"/>
      <c r="B3174" s="27"/>
      <c r="C3174" s="29"/>
    </row>
    <row r="3175" customHeight="1" spans="1:3">
      <c r="A3175" s="27"/>
      <c r="B3175" s="27"/>
      <c r="C3175" s="29"/>
    </row>
    <row r="3176" customHeight="1" spans="1:3">
      <c r="A3176" s="27"/>
      <c r="B3176" s="27"/>
      <c r="C3176" s="29"/>
    </row>
    <row r="3177" customHeight="1" spans="1:3">
      <c r="A3177" s="27"/>
      <c r="B3177" s="27"/>
      <c r="C3177" s="29"/>
    </row>
    <row r="3178" customHeight="1" spans="1:3">
      <c r="A3178" s="27"/>
      <c r="B3178" s="27"/>
      <c r="C3178" s="29"/>
    </row>
    <row r="3179" customHeight="1" spans="1:3">
      <c r="A3179" s="27"/>
      <c r="B3179" s="27"/>
      <c r="C3179" s="29"/>
    </row>
    <row r="3180" customHeight="1" spans="1:3">
      <c r="A3180" s="27"/>
      <c r="B3180" s="27"/>
      <c r="C3180" s="29"/>
    </row>
    <row r="3181" customHeight="1" spans="1:3">
      <c r="A3181" s="27"/>
      <c r="B3181" s="27"/>
      <c r="C3181" s="29"/>
    </row>
    <row r="3182" customHeight="1" spans="1:3">
      <c r="A3182" s="27"/>
      <c r="B3182" s="27"/>
      <c r="C3182" s="29"/>
    </row>
    <row r="3183" customHeight="1" spans="1:3">
      <c r="A3183" s="27"/>
      <c r="B3183" s="27"/>
      <c r="C3183" s="29"/>
    </row>
    <row r="3184" customHeight="1" spans="1:3">
      <c r="A3184" s="27"/>
      <c r="B3184" s="27"/>
      <c r="C3184" s="29"/>
    </row>
    <row r="3185" customHeight="1" spans="1:3">
      <c r="A3185" s="27"/>
      <c r="B3185" s="27"/>
      <c r="C3185" s="29"/>
    </row>
    <row r="3186" customHeight="1" spans="1:3">
      <c r="A3186" s="27"/>
      <c r="B3186" s="27"/>
      <c r="C3186" s="29"/>
    </row>
    <row r="3187" customHeight="1" spans="1:3">
      <c r="A3187" s="27"/>
      <c r="B3187" s="27"/>
      <c r="C3187" s="29"/>
    </row>
    <row r="3188" customHeight="1" spans="1:3">
      <c r="A3188" s="27"/>
      <c r="B3188" s="27"/>
      <c r="C3188" s="29"/>
    </row>
    <row r="3189" customHeight="1" spans="1:3">
      <c r="A3189" s="27"/>
      <c r="B3189" s="27"/>
      <c r="C3189" s="29"/>
    </row>
    <row r="3190" customHeight="1" spans="1:3">
      <c r="A3190" s="27"/>
      <c r="B3190" s="27"/>
      <c r="C3190" s="29"/>
    </row>
    <row r="3191" customHeight="1" spans="1:3">
      <c r="A3191" s="27"/>
      <c r="B3191" s="27"/>
      <c r="C3191" s="29"/>
    </row>
    <row r="3192" customHeight="1" spans="1:3">
      <c r="A3192" s="27"/>
      <c r="B3192" s="27"/>
      <c r="C3192" s="29"/>
    </row>
    <row r="3193" customHeight="1" spans="1:3">
      <c r="A3193" s="27"/>
      <c r="B3193" s="27"/>
      <c r="C3193" s="29"/>
    </row>
    <row r="3194" customHeight="1" spans="1:3">
      <c r="A3194" s="27"/>
      <c r="B3194" s="27"/>
      <c r="C3194" s="29"/>
    </row>
    <row r="3195" customHeight="1" spans="1:3">
      <c r="A3195" s="27"/>
      <c r="B3195" s="27"/>
      <c r="C3195" s="29"/>
    </row>
    <row r="3196" customHeight="1" spans="1:3">
      <c r="A3196" s="27"/>
      <c r="B3196" s="27"/>
      <c r="C3196" s="29"/>
    </row>
    <row r="3197" customHeight="1" spans="1:3">
      <c r="A3197" s="27"/>
      <c r="B3197" s="27"/>
      <c r="C3197" s="29"/>
    </row>
    <row r="3198" customHeight="1" spans="1:3">
      <c r="A3198" s="27"/>
      <c r="B3198" s="27"/>
      <c r="C3198" s="29"/>
    </row>
    <row r="3199" customHeight="1" spans="1:3">
      <c r="A3199" s="27"/>
      <c r="B3199" s="27"/>
      <c r="C3199" s="29"/>
    </row>
    <row r="3200" customHeight="1" spans="1:3">
      <c r="A3200" s="27"/>
      <c r="B3200" s="27"/>
      <c r="C3200" s="29"/>
    </row>
    <row r="3201" customHeight="1" spans="1:3">
      <c r="A3201" s="27"/>
      <c r="B3201" s="27"/>
      <c r="C3201" s="29"/>
    </row>
    <row r="3202" customHeight="1" spans="1:3">
      <c r="A3202" s="27"/>
      <c r="B3202" s="27"/>
      <c r="C3202" s="29"/>
    </row>
    <row r="3203" customHeight="1" spans="1:3">
      <c r="A3203" s="27"/>
      <c r="B3203" s="27"/>
      <c r="C3203" s="29"/>
    </row>
    <row r="3204" customHeight="1" spans="1:3">
      <c r="A3204" s="27"/>
      <c r="B3204" s="27"/>
      <c r="C3204" s="29"/>
    </row>
    <row r="3205" customHeight="1" spans="1:3">
      <c r="A3205" s="27"/>
      <c r="B3205" s="27"/>
      <c r="C3205" s="29"/>
    </row>
    <row r="3206" customHeight="1" spans="1:3">
      <c r="A3206" s="27"/>
      <c r="B3206" s="27"/>
      <c r="C3206" s="29"/>
    </row>
    <row r="3207" customHeight="1" spans="1:3">
      <c r="A3207" s="27"/>
      <c r="B3207" s="27"/>
      <c r="C3207" s="29"/>
    </row>
    <row r="3208" customHeight="1" spans="1:3">
      <c r="A3208" s="27"/>
      <c r="B3208" s="27"/>
      <c r="C3208" s="29"/>
    </row>
    <row r="3209" customHeight="1" spans="1:3">
      <c r="A3209" s="27"/>
      <c r="B3209" s="27"/>
      <c r="C3209" s="29"/>
    </row>
    <row r="3210" customHeight="1" spans="1:3">
      <c r="A3210" s="27"/>
      <c r="B3210" s="27"/>
      <c r="C3210" s="29"/>
    </row>
    <row r="3211" customHeight="1" spans="1:3">
      <c r="A3211" s="27"/>
      <c r="B3211" s="27"/>
      <c r="C3211" s="29"/>
    </row>
    <row r="3212" customHeight="1" spans="1:3">
      <c r="A3212" s="27"/>
      <c r="B3212" s="27"/>
      <c r="C3212" s="29"/>
    </row>
    <row r="3213" customHeight="1" spans="1:3">
      <c r="A3213" s="27"/>
      <c r="B3213" s="27"/>
      <c r="C3213" s="29"/>
    </row>
    <row r="3214" customHeight="1" spans="1:3">
      <c r="A3214" s="27"/>
      <c r="B3214" s="27"/>
      <c r="C3214" s="29"/>
    </row>
    <row r="3215" customHeight="1" spans="1:3">
      <c r="A3215" s="27"/>
      <c r="B3215" s="27"/>
      <c r="C3215" s="29"/>
    </row>
    <row r="3216" customHeight="1" spans="1:3">
      <c r="A3216" s="27"/>
      <c r="B3216" s="27"/>
      <c r="C3216" s="29"/>
    </row>
    <row r="3217" customHeight="1" spans="1:3">
      <c r="A3217" s="27"/>
      <c r="B3217" s="27"/>
      <c r="C3217" s="29"/>
    </row>
    <row r="3218" customHeight="1" spans="1:3">
      <c r="A3218" s="27"/>
      <c r="B3218" s="27"/>
      <c r="C3218" s="29"/>
    </row>
    <row r="3219" customHeight="1" spans="1:3">
      <c r="A3219" s="27"/>
      <c r="B3219" s="27"/>
      <c r="C3219" s="29"/>
    </row>
    <row r="3220" customHeight="1" spans="1:3">
      <c r="A3220" s="27"/>
      <c r="B3220" s="27"/>
      <c r="C3220" s="29"/>
    </row>
    <row r="3221" customHeight="1" spans="1:3">
      <c r="A3221" s="27"/>
      <c r="B3221" s="27"/>
      <c r="C3221" s="29"/>
    </row>
    <row r="3222" customHeight="1" spans="1:3">
      <c r="A3222" s="27"/>
      <c r="B3222" s="27"/>
      <c r="C3222" s="29"/>
    </row>
    <row r="3223" customHeight="1" spans="1:3">
      <c r="A3223" s="27"/>
      <c r="B3223" s="27"/>
      <c r="C3223" s="29"/>
    </row>
    <row r="3224" customHeight="1" spans="1:3">
      <c r="A3224" s="27"/>
      <c r="B3224" s="27"/>
      <c r="C3224" s="29"/>
    </row>
    <row r="3225" customHeight="1" spans="1:3">
      <c r="A3225" s="27"/>
      <c r="B3225" s="27"/>
      <c r="C3225" s="29"/>
    </row>
    <row r="3226" customHeight="1" spans="1:3">
      <c r="A3226" s="27"/>
      <c r="B3226" s="27"/>
      <c r="C3226" s="29"/>
    </row>
    <row r="3227" customHeight="1" spans="1:3">
      <c r="A3227" s="27"/>
      <c r="B3227" s="27"/>
      <c r="C3227" s="29"/>
    </row>
    <row r="3228" customHeight="1" spans="1:3">
      <c r="A3228" s="27"/>
      <c r="B3228" s="27"/>
      <c r="C3228" s="29"/>
    </row>
    <row r="3229" customHeight="1" spans="1:3">
      <c r="A3229" s="27"/>
      <c r="B3229" s="27"/>
      <c r="C3229" s="29"/>
    </row>
    <row r="3230" customHeight="1" spans="1:3">
      <c r="A3230" s="27"/>
      <c r="B3230" s="27"/>
      <c r="C3230" s="29"/>
    </row>
    <row r="3231" customHeight="1" spans="1:3">
      <c r="A3231" s="27"/>
      <c r="B3231" s="27"/>
      <c r="C3231" s="29"/>
    </row>
    <row r="3232" customHeight="1" spans="1:3">
      <c r="A3232" s="27"/>
      <c r="B3232" s="27"/>
      <c r="C3232" s="29"/>
    </row>
    <row r="3233" customHeight="1" spans="1:3">
      <c r="A3233" s="27"/>
      <c r="B3233" s="27"/>
      <c r="C3233" s="29"/>
    </row>
    <row r="3234" customHeight="1" spans="1:3">
      <c r="A3234" s="27"/>
      <c r="B3234" s="27"/>
      <c r="C3234" s="29"/>
    </row>
    <row r="3235" customHeight="1" spans="1:3">
      <c r="A3235" s="27"/>
      <c r="B3235" s="27"/>
      <c r="C3235" s="29"/>
    </row>
    <row r="3236" customHeight="1" spans="1:3">
      <c r="A3236" s="27"/>
      <c r="B3236" s="27"/>
      <c r="C3236" s="29"/>
    </row>
    <row r="3237" customHeight="1" spans="1:3">
      <c r="A3237" s="27"/>
      <c r="B3237" s="27"/>
      <c r="C3237" s="29"/>
    </row>
    <row r="3238" customHeight="1" spans="1:3">
      <c r="A3238" s="27"/>
      <c r="B3238" s="27"/>
      <c r="C3238" s="29"/>
    </row>
    <row r="3239" customHeight="1" spans="1:3">
      <c r="A3239" s="27"/>
      <c r="B3239" s="27"/>
      <c r="C3239" s="29"/>
    </row>
    <row r="3240" customHeight="1" spans="1:3">
      <c r="A3240" s="27"/>
      <c r="B3240" s="27"/>
      <c r="C3240" s="29"/>
    </row>
    <row r="3241" customHeight="1" spans="1:3">
      <c r="A3241" s="27"/>
      <c r="B3241" s="27"/>
      <c r="C3241" s="29"/>
    </row>
    <row r="3242" customHeight="1" spans="1:3">
      <c r="A3242" s="27"/>
      <c r="B3242" s="27"/>
      <c r="C3242" s="29"/>
    </row>
    <row r="3243" customHeight="1" spans="1:3">
      <c r="A3243" s="27"/>
      <c r="B3243" s="27"/>
      <c r="C3243" s="29"/>
    </row>
    <row r="3244" customHeight="1" spans="1:3">
      <c r="A3244" s="27"/>
      <c r="B3244" s="27"/>
      <c r="C3244" s="29"/>
    </row>
    <row r="3245" customHeight="1" spans="1:3">
      <c r="A3245" s="27"/>
      <c r="B3245" s="27"/>
      <c r="C3245" s="29"/>
    </row>
    <row r="3246" customHeight="1" spans="1:3">
      <c r="A3246" s="27"/>
      <c r="B3246" s="27"/>
      <c r="C3246" s="29"/>
    </row>
    <row r="3247" customHeight="1" spans="1:3">
      <c r="A3247" s="27"/>
      <c r="B3247" s="27"/>
      <c r="C3247" s="29"/>
    </row>
    <row r="3248" customHeight="1" spans="1:3">
      <c r="A3248" s="27"/>
      <c r="B3248" s="27"/>
      <c r="C3248" s="29"/>
    </row>
    <row r="3249" customHeight="1" spans="1:3">
      <c r="A3249" s="27"/>
      <c r="B3249" s="27"/>
      <c r="C3249" s="29"/>
    </row>
    <row r="3250" customHeight="1" spans="1:3">
      <c r="A3250" s="27"/>
      <c r="B3250" s="27"/>
      <c r="C3250" s="29"/>
    </row>
    <row r="3251" customHeight="1" spans="1:3">
      <c r="A3251" s="27"/>
      <c r="B3251" s="27"/>
      <c r="C3251" s="29"/>
    </row>
    <row r="3252" customHeight="1" spans="1:3">
      <c r="A3252" s="27"/>
      <c r="B3252" s="27"/>
      <c r="C3252" s="29"/>
    </row>
    <row r="3253" customHeight="1" spans="1:3">
      <c r="A3253" s="27"/>
      <c r="B3253" s="27"/>
      <c r="C3253" s="29"/>
    </row>
    <row r="3254" customHeight="1" spans="1:3">
      <c r="A3254" s="27"/>
      <c r="B3254" s="27"/>
      <c r="C3254" s="29"/>
    </row>
    <row r="3255" customHeight="1" spans="1:3">
      <c r="A3255" s="27"/>
      <c r="B3255" s="27"/>
      <c r="C3255" s="29"/>
    </row>
    <row r="3256" customHeight="1" spans="1:3">
      <c r="A3256" s="27"/>
      <c r="B3256" s="27"/>
      <c r="C3256" s="29"/>
    </row>
    <row r="3257" customHeight="1" spans="1:3">
      <c r="A3257" s="27"/>
      <c r="B3257" s="27"/>
      <c r="C3257" s="29"/>
    </row>
    <row r="3258" customHeight="1" spans="1:3">
      <c r="A3258" s="27"/>
      <c r="B3258" s="27"/>
      <c r="C3258" s="29"/>
    </row>
    <row r="3259" customHeight="1" spans="1:3">
      <c r="A3259" s="27"/>
      <c r="B3259" s="27"/>
      <c r="C3259" s="29"/>
    </row>
    <row r="3260" customHeight="1" spans="1:3">
      <c r="A3260" s="27"/>
      <c r="B3260" s="27"/>
      <c r="C3260" s="29"/>
    </row>
    <row r="3261" customHeight="1" spans="1:3">
      <c r="A3261" s="27"/>
      <c r="B3261" s="27"/>
      <c r="C3261" s="29"/>
    </row>
    <row r="3262" customHeight="1" spans="1:3">
      <c r="A3262" s="27"/>
      <c r="B3262" s="27"/>
      <c r="C3262" s="29"/>
    </row>
    <row r="3263" customHeight="1" spans="1:3">
      <c r="A3263" s="27"/>
      <c r="B3263" s="27"/>
      <c r="C3263" s="29"/>
    </row>
    <row r="3264" customHeight="1" spans="1:3">
      <c r="A3264" s="27"/>
      <c r="B3264" s="27"/>
      <c r="C3264" s="29"/>
    </row>
    <row r="3265" customHeight="1" spans="1:3">
      <c r="A3265" s="27"/>
      <c r="B3265" s="27"/>
      <c r="C3265" s="29"/>
    </row>
    <row r="3266" customHeight="1" spans="1:3">
      <c r="A3266" s="27"/>
      <c r="B3266" s="27"/>
      <c r="C3266" s="29"/>
    </row>
    <row r="3267" customHeight="1" spans="1:3">
      <c r="A3267" s="27"/>
      <c r="B3267" s="27"/>
      <c r="C3267" s="29"/>
    </row>
    <row r="3268" customHeight="1" spans="1:3">
      <c r="A3268" s="27"/>
      <c r="B3268" s="27"/>
      <c r="C3268" s="29"/>
    </row>
    <row r="3269" customHeight="1" spans="1:3">
      <c r="A3269" s="27"/>
      <c r="B3269" s="27"/>
      <c r="C3269" s="29"/>
    </row>
    <row r="3270" customHeight="1" spans="1:3">
      <c r="A3270" s="27"/>
      <c r="B3270" s="27"/>
      <c r="C3270" s="29"/>
    </row>
    <row r="3271" customHeight="1" spans="1:3">
      <c r="A3271" s="27"/>
      <c r="B3271" s="27"/>
      <c r="C3271" s="29"/>
    </row>
    <row r="3272" customHeight="1" spans="1:3">
      <c r="A3272" s="27"/>
      <c r="B3272" s="27"/>
      <c r="C3272" s="29"/>
    </row>
    <row r="3273" customHeight="1" spans="1:3">
      <c r="A3273" s="27"/>
      <c r="B3273" s="27"/>
      <c r="C3273" s="29"/>
    </row>
    <row r="3274" customHeight="1" spans="1:3">
      <c r="A3274" s="27"/>
      <c r="B3274" s="27"/>
      <c r="C3274" s="29"/>
    </row>
    <row r="3275" customHeight="1" spans="1:3">
      <c r="A3275" s="27"/>
      <c r="B3275" s="27"/>
      <c r="C3275" s="29"/>
    </row>
    <row r="3276" customHeight="1" spans="1:3">
      <c r="A3276" s="27"/>
      <c r="B3276" s="27"/>
      <c r="C3276" s="29"/>
    </row>
    <row r="3277" customHeight="1" spans="1:3">
      <c r="A3277" s="27"/>
      <c r="B3277" s="27"/>
      <c r="C3277" s="29"/>
    </row>
    <row r="3278" customHeight="1" spans="1:3">
      <c r="A3278" s="27"/>
      <c r="B3278" s="27"/>
      <c r="C3278" s="29"/>
    </row>
    <row r="3279" customHeight="1" spans="1:3">
      <c r="A3279" s="27"/>
      <c r="B3279" s="27"/>
      <c r="C3279" s="29"/>
    </row>
    <row r="3280" customHeight="1" spans="1:3">
      <c r="A3280" s="27"/>
      <c r="B3280" s="27"/>
      <c r="C3280" s="29"/>
    </row>
    <row r="3281" customHeight="1" spans="1:3">
      <c r="A3281" s="27"/>
      <c r="B3281" s="27"/>
      <c r="C3281" s="29"/>
    </row>
    <row r="3282" customHeight="1" spans="1:3">
      <c r="A3282" s="27"/>
      <c r="B3282" s="27"/>
      <c r="C3282" s="29"/>
    </row>
    <row r="3283" customHeight="1" spans="1:3">
      <c r="A3283" s="27"/>
      <c r="B3283" s="27"/>
      <c r="C3283" s="29"/>
    </row>
    <row r="3284" customHeight="1" spans="1:3">
      <c r="A3284" s="27"/>
      <c r="B3284" s="27"/>
      <c r="C3284" s="29"/>
    </row>
    <row r="3285" customHeight="1" spans="1:3">
      <c r="A3285" s="27"/>
      <c r="B3285" s="27"/>
      <c r="C3285" s="29"/>
    </row>
    <row r="3286" customHeight="1" spans="1:3">
      <c r="A3286" s="27"/>
      <c r="B3286" s="27"/>
      <c r="C3286" s="29"/>
    </row>
    <row r="3287" customHeight="1" spans="1:3">
      <c r="A3287" s="27"/>
      <c r="B3287" s="27"/>
      <c r="C3287" s="29"/>
    </row>
    <row r="3288" customHeight="1" spans="1:3">
      <c r="A3288" s="27"/>
      <c r="B3288" s="27"/>
      <c r="C3288" s="29"/>
    </row>
    <row r="3289" customHeight="1" spans="1:3">
      <c r="A3289" s="27"/>
      <c r="B3289" s="27"/>
      <c r="C3289" s="29"/>
    </row>
    <row r="3290" customHeight="1" spans="1:3">
      <c r="A3290" s="27"/>
      <c r="B3290" s="27"/>
      <c r="C3290" s="29"/>
    </row>
    <row r="3291" customHeight="1" spans="1:3">
      <c r="A3291" s="27"/>
      <c r="B3291" s="27"/>
      <c r="C3291" s="29"/>
    </row>
    <row r="3292" customHeight="1" spans="1:3">
      <c r="A3292" s="27"/>
      <c r="B3292" s="27"/>
      <c r="C3292" s="29"/>
    </row>
    <row r="3293" customHeight="1" spans="1:3">
      <c r="A3293" s="27"/>
      <c r="B3293" s="27"/>
      <c r="C3293" s="29"/>
    </row>
    <row r="3294" customHeight="1" spans="1:3">
      <c r="A3294" s="27"/>
      <c r="B3294" s="27"/>
      <c r="C3294" s="29"/>
    </row>
    <row r="3295" customHeight="1" spans="1:3">
      <c r="A3295" s="27"/>
      <c r="B3295" s="27"/>
      <c r="C3295" s="29"/>
    </row>
    <row r="3296" customHeight="1" spans="1:3">
      <c r="A3296" s="27"/>
      <c r="B3296" s="27"/>
      <c r="C3296" s="29"/>
    </row>
    <row r="3297" customHeight="1" spans="1:3">
      <c r="A3297" s="27"/>
      <c r="B3297" s="27"/>
      <c r="C3297" s="29"/>
    </row>
    <row r="3298" customHeight="1" spans="1:3">
      <c r="A3298" s="27"/>
      <c r="B3298" s="27"/>
      <c r="C3298" s="29"/>
    </row>
    <row r="3299" customHeight="1" spans="1:3">
      <c r="A3299" s="27"/>
      <c r="B3299" s="27"/>
      <c r="C3299" s="29"/>
    </row>
    <row r="3300" customHeight="1" spans="1:3">
      <c r="A3300" s="27"/>
      <c r="B3300" s="27"/>
      <c r="C3300" s="29"/>
    </row>
    <row r="3301" customHeight="1" spans="1:3">
      <c r="A3301" s="27"/>
      <c r="B3301" s="27"/>
      <c r="C3301" s="29"/>
    </row>
    <row r="3302" customHeight="1" spans="1:3">
      <c r="A3302" s="27"/>
      <c r="B3302" s="27"/>
      <c r="C3302" s="29"/>
    </row>
    <row r="3303" customHeight="1" spans="1:3">
      <c r="A3303" s="27"/>
      <c r="B3303" s="27"/>
      <c r="C3303" s="29"/>
    </row>
    <row r="3304" customHeight="1" spans="1:3">
      <c r="A3304" s="27"/>
      <c r="B3304" s="27"/>
      <c r="C3304" s="29"/>
    </row>
    <row r="3305" customHeight="1" spans="1:3">
      <c r="A3305" s="27"/>
      <c r="B3305" s="27"/>
      <c r="C3305" s="29"/>
    </row>
    <row r="3306" customHeight="1" spans="1:3">
      <c r="A3306" s="27"/>
      <c r="B3306" s="27"/>
      <c r="C3306" s="29"/>
    </row>
    <row r="3307" customHeight="1" spans="1:3">
      <c r="A3307" s="27"/>
      <c r="B3307" s="27"/>
      <c r="C3307" s="29"/>
    </row>
    <row r="3308" customHeight="1" spans="1:3">
      <c r="A3308" s="27"/>
      <c r="B3308" s="27"/>
      <c r="C3308" s="29"/>
    </row>
    <row r="3309" customHeight="1" spans="1:3">
      <c r="A3309" s="27"/>
      <c r="B3309" s="27"/>
      <c r="C3309" s="29"/>
    </row>
    <row r="3310" customHeight="1" spans="1:3">
      <c r="A3310" s="27"/>
      <c r="B3310" s="27"/>
      <c r="C3310" s="29"/>
    </row>
    <row r="3311" customHeight="1" spans="1:3">
      <c r="A3311" s="27"/>
      <c r="B3311" s="27"/>
      <c r="C3311" s="29"/>
    </row>
    <row r="3312" customHeight="1" spans="1:3">
      <c r="A3312" s="27"/>
      <c r="B3312" s="27"/>
      <c r="C3312" s="29"/>
    </row>
    <row r="3313" customHeight="1" spans="1:3">
      <c r="A3313" s="27"/>
      <c r="B3313" s="27"/>
      <c r="C3313" s="29"/>
    </row>
    <row r="3314" customHeight="1" spans="1:3">
      <c r="A3314" s="27"/>
      <c r="B3314" s="27"/>
      <c r="C3314" s="29"/>
    </row>
    <row r="3315" customHeight="1" spans="1:3">
      <c r="A3315" s="27"/>
      <c r="B3315" s="27"/>
      <c r="C3315" s="29"/>
    </row>
    <row r="3316" customHeight="1" spans="1:3">
      <c r="A3316" s="27"/>
      <c r="B3316" s="27"/>
      <c r="C3316" s="29"/>
    </row>
    <row r="3317" customHeight="1" spans="1:3">
      <c r="A3317" s="27"/>
      <c r="B3317" s="27"/>
      <c r="C3317" s="29"/>
    </row>
    <row r="3318" customHeight="1" spans="1:3">
      <c r="A3318" s="27"/>
      <c r="B3318" s="27"/>
      <c r="C3318" s="29"/>
    </row>
    <row r="3319" customHeight="1" spans="1:3">
      <c r="A3319" s="27"/>
      <c r="B3319" s="27"/>
      <c r="C3319" s="29"/>
    </row>
    <row r="3320" customHeight="1" spans="1:3">
      <c r="A3320" s="27"/>
      <c r="B3320" s="27"/>
      <c r="C3320" s="29"/>
    </row>
    <row r="3321" customHeight="1" spans="1:3">
      <c r="A3321" s="27"/>
      <c r="B3321" s="27"/>
      <c r="C3321" s="29"/>
    </row>
    <row r="3322" customHeight="1" spans="1:3">
      <c r="A3322" s="27"/>
      <c r="B3322" s="27"/>
      <c r="C3322" s="29"/>
    </row>
    <row r="3323" customHeight="1" spans="1:3">
      <c r="A3323" s="27"/>
      <c r="B3323" s="27"/>
      <c r="C3323" s="29"/>
    </row>
    <row r="3324" customHeight="1" spans="1:3">
      <c r="A3324" s="27"/>
      <c r="B3324" s="27"/>
      <c r="C3324" s="29"/>
    </row>
    <row r="3325" customHeight="1" spans="1:3">
      <c r="A3325" s="27"/>
      <c r="B3325" s="27"/>
      <c r="C3325" s="29"/>
    </row>
    <row r="3326" customHeight="1" spans="1:3">
      <c r="A3326" s="27"/>
      <c r="B3326" s="27"/>
      <c r="C3326" s="29"/>
    </row>
    <row r="3327" customHeight="1" spans="1:3">
      <c r="A3327" s="27"/>
      <c r="B3327" s="27"/>
      <c r="C3327" s="29"/>
    </row>
    <row r="3328" customHeight="1" spans="1:3">
      <c r="A3328" s="27"/>
      <c r="B3328" s="27"/>
      <c r="C3328" s="29"/>
    </row>
    <row r="3329" customHeight="1" spans="1:3">
      <c r="A3329" s="27"/>
      <c r="B3329" s="27"/>
      <c r="C3329" s="29"/>
    </row>
    <row r="3330" customHeight="1" spans="1:3">
      <c r="A3330" s="27"/>
      <c r="B3330" s="27"/>
      <c r="C3330" s="29"/>
    </row>
    <row r="3331" customHeight="1" spans="1:3">
      <c r="A3331" s="27"/>
      <c r="B3331" s="27"/>
      <c r="C3331" s="29"/>
    </row>
    <row r="3332" customHeight="1" spans="1:3">
      <c r="A3332" s="27"/>
      <c r="B3332" s="27"/>
      <c r="C3332" s="29"/>
    </row>
    <row r="3333" customHeight="1" spans="1:3">
      <c r="A3333" s="27"/>
      <c r="B3333" s="27"/>
      <c r="C3333" s="29"/>
    </row>
    <row r="3334" customHeight="1" spans="1:3">
      <c r="A3334" s="27"/>
      <c r="B3334" s="27"/>
      <c r="C3334" s="29"/>
    </row>
    <row r="3335" customHeight="1" spans="1:3">
      <c r="A3335" s="27"/>
      <c r="B3335" s="27"/>
      <c r="C3335" s="29"/>
    </row>
    <row r="3336" customHeight="1" spans="1:3">
      <c r="A3336" s="27"/>
      <c r="B3336" s="27"/>
      <c r="C3336" s="29"/>
    </row>
    <row r="3337" customHeight="1" spans="1:3">
      <c r="A3337" s="27"/>
      <c r="B3337" s="27"/>
      <c r="C3337" s="29"/>
    </row>
    <row r="3338" customHeight="1" spans="1:3">
      <c r="A3338" s="27"/>
      <c r="B3338" s="27"/>
      <c r="C3338" s="29"/>
    </row>
    <row r="3339" customHeight="1" spans="1:3">
      <c r="A3339" s="27"/>
      <c r="B3339" s="27"/>
      <c r="C3339" s="29"/>
    </row>
    <row r="3340" customHeight="1" spans="1:3">
      <c r="A3340" s="27"/>
      <c r="B3340" s="27"/>
      <c r="C3340" s="29"/>
    </row>
    <row r="3341" customHeight="1" spans="1:3">
      <c r="A3341" s="27"/>
      <c r="B3341" s="27"/>
      <c r="C3341" s="29"/>
    </row>
    <row r="3342" customHeight="1" spans="1:3">
      <c r="A3342" s="27"/>
      <c r="B3342" s="27"/>
      <c r="C3342" s="29"/>
    </row>
    <row r="3343" customHeight="1" spans="1:3">
      <c r="A3343" s="27"/>
      <c r="B3343" s="27"/>
      <c r="C3343" s="29"/>
    </row>
    <row r="3344" customHeight="1" spans="1:3">
      <c r="A3344" s="27"/>
      <c r="B3344" s="27"/>
      <c r="C3344" s="29"/>
    </row>
    <row r="3345" customHeight="1" spans="1:3">
      <c r="A3345" s="27"/>
      <c r="B3345" s="27"/>
      <c r="C3345" s="29"/>
    </row>
    <row r="3346" customHeight="1" spans="1:3">
      <c r="A3346" s="27"/>
      <c r="B3346" s="27"/>
      <c r="C3346" s="29"/>
    </row>
    <row r="3347" customHeight="1" spans="1:3">
      <c r="A3347" s="27"/>
      <c r="B3347" s="27"/>
      <c r="C3347" s="29"/>
    </row>
    <row r="3348" customHeight="1" spans="1:3">
      <c r="A3348" s="27"/>
      <c r="B3348" s="27"/>
      <c r="C3348" s="29"/>
    </row>
    <row r="3349" customHeight="1" spans="1:3">
      <c r="A3349" s="27"/>
      <c r="B3349" s="27"/>
      <c r="C3349" s="29"/>
    </row>
    <row r="3350" customHeight="1" spans="1:3">
      <c r="A3350" s="27"/>
      <c r="B3350" s="27"/>
      <c r="C3350" s="29"/>
    </row>
    <row r="3351" customHeight="1" spans="1:3">
      <c r="A3351" s="27"/>
      <c r="B3351" s="27"/>
      <c r="C3351" s="29"/>
    </row>
    <row r="3352" customHeight="1" spans="1:3">
      <c r="A3352" s="27"/>
      <c r="B3352" s="27"/>
      <c r="C3352" s="29"/>
    </row>
    <row r="3353" customHeight="1" spans="1:3">
      <c r="A3353" s="27"/>
      <c r="B3353" s="27"/>
      <c r="C3353" s="29"/>
    </row>
    <row r="3354" customHeight="1" spans="1:3">
      <c r="A3354" s="27"/>
      <c r="B3354" s="27"/>
      <c r="C3354" s="29"/>
    </row>
    <row r="3355" customHeight="1" spans="1:3">
      <c r="A3355" s="27"/>
      <c r="B3355" s="27"/>
      <c r="C3355" s="29"/>
    </row>
    <row r="3356" customHeight="1" spans="1:3">
      <c r="A3356" s="27"/>
      <c r="B3356" s="27"/>
      <c r="C3356" s="29"/>
    </row>
    <row r="3357" customHeight="1" spans="1:3">
      <c r="A3357" s="27"/>
      <c r="B3357" s="27"/>
      <c r="C3357" s="29"/>
    </row>
    <row r="3358" customHeight="1" spans="1:3">
      <c r="A3358" s="27"/>
      <c r="B3358" s="27"/>
      <c r="C3358" s="29"/>
    </row>
    <row r="3359" customHeight="1" spans="1:3">
      <c r="A3359" s="27"/>
      <c r="B3359" s="27"/>
      <c r="C3359" s="29"/>
    </row>
    <row r="3360" customHeight="1" spans="1:3">
      <c r="A3360" s="27"/>
      <c r="B3360" s="27"/>
      <c r="C3360" s="29"/>
    </row>
    <row r="3361" customHeight="1" spans="1:3">
      <c r="A3361" s="27"/>
      <c r="B3361" s="27"/>
      <c r="C3361" s="29"/>
    </row>
    <row r="3362" customHeight="1" spans="1:3">
      <c r="A3362" s="27"/>
      <c r="B3362" s="27"/>
      <c r="C3362" s="29"/>
    </row>
    <row r="3363" customHeight="1" spans="1:3">
      <c r="A3363" s="27"/>
      <c r="B3363" s="30"/>
      <c r="C3363" s="29"/>
    </row>
    <row r="3364" customHeight="1" spans="1:3">
      <c r="A3364" s="27"/>
      <c r="B3364" s="30"/>
      <c r="C3364" s="29"/>
    </row>
    <row r="3365" customHeight="1" spans="1:3">
      <c r="A3365" s="27"/>
      <c r="B3365" s="30"/>
      <c r="C3365" s="29"/>
    </row>
    <row r="3366" customHeight="1" spans="1:3">
      <c r="A3366" s="27"/>
      <c r="B3366" s="30"/>
      <c r="C3366" s="29"/>
    </row>
    <row r="3367" customHeight="1" spans="1:3">
      <c r="A3367" s="27"/>
      <c r="B3367" s="30"/>
      <c r="C3367" s="29"/>
    </row>
    <row r="3368" customHeight="1" spans="1:3">
      <c r="A3368" s="27"/>
      <c r="B3368" s="30"/>
      <c r="C3368" s="29"/>
    </row>
    <row r="3369" customHeight="1" spans="1:3">
      <c r="A3369" s="27"/>
      <c r="B3369" s="30"/>
      <c r="C3369" s="29"/>
    </row>
    <row r="3370" customHeight="1" spans="1:3">
      <c r="A3370" s="27"/>
      <c r="B3370" s="30"/>
      <c r="C3370" s="29"/>
    </row>
    <row r="3371" customHeight="1" spans="1:3">
      <c r="A3371" s="27"/>
      <c r="B3371" s="30"/>
      <c r="C3371" s="29"/>
    </row>
    <row r="3372" customHeight="1" spans="1:3">
      <c r="A3372" s="27"/>
      <c r="B3372" s="30"/>
      <c r="C3372" s="29"/>
    </row>
    <row r="3373" customHeight="1" spans="1:3">
      <c r="A3373" s="27"/>
      <c r="B3373" s="30"/>
      <c r="C3373" s="29"/>
    </row>
    <row r="3374" customHeight="1" spans="1:3">
      <c r="A3374" s="27"/>
      <c r="B3374" s="30"/>
      <c r="C3374" s="29"/>
    </row>
    <row r="3375" customHeight="1" spans="1:3">
      <c r="A3375" s="27"/>
      <c r="B3375" s="30"/>
      <c r="C3375" s="29"/>
    </row>
    <row r="3376" customHeight="1" spans="1:3">
      <c r="A3376" s="27"/>
      <c r="B3376" s="30"/>
      <c r="C3376" s="29"/>
    </row>
    <row r="3377" customHeight="1" spans="1:3">
      <c r="A3377" s="27"/>
      <c r="B3377" s="30"/>
      <c r="C3377" s="29"/>
    </row>
    <row r="3378" customHeight="1" spans="1:3">
      <c r="A3378" s="27"/>
      <c r="B3378" s="30"/>
      <c r="C3378" s="29"/>
    </row>
    <row r="3379" customHeight="1" spans="1:3">
      <c r="A3379" s="27"/>
      <c r="B3379" s="30"/>
      <c r="C3379" s="29"/>
    </row>
    <row r="3380" customHeight="1" spans="1:3">
      <c r="A3380" s="27"/>
      <c r="B3380" s="30"/>
      <c r="C3380" s="29"/>
    </row>
    <row r="3381" customHeight="1" spans="1:3">
      <c r="A3381" s="27"/>
      <c r="B3381" s="30"/>
      <c r="C3381" s="29"/>
    </row>
    <row r="3382" customHeight="1" spans="1:3">
      <c r="A3382" s="27"/>
      <c r="B3382" s="30"/>
      <c r="C3382" s="29"/>
    </row>
    <row r="3383" customHeight="1" spans="1:3">
      <c r="A3383" s="27"/>
      <c r="B3383" s="30"/>
      <c r="C3383" s="29"/>
    </row>
    <row r="3384" customHeight="1" spans="1:3">
      <c r="A3384" s="27"/>
      <c r="B3384" s="30"/>
      <c r="C3384" s="29"/>
    </row>
    <row r="3385" customHeight="1" spans="1:3">
      <c r="A3385" s="27"/>
      <c r="B3385" s="30"/>
      <c r="C3385" s="29"/>
    </row>
    <row r="3386" customHeight="1" spans="1:3">
      <c r="A3386" s="27"/>
      <c r="B3386" s="30"/>
      <c r="C3386" s="29"/>
    </row>
    <row r="3387" customHeight="1" spans="1:3">
      <c r="A3387" s="27"/>
      <c r="B3387" s="30"/>
      <c r="C3387" s="29"/>
    </row>
    <row r="3388" customHeight="1" spans="1:3">
      <c r="A3388" s="27"/>
      <c r="B3388" s="30"/>
      <c r="C3388" s="29"/>
    </row>
    <row r="3389" customHeight="1" spans="1:3">
      <c r="A3389" s="27"/>
      <c r="B3389" s="30"/>
      <c r="C3389" s="29"/>
    </row>
    <row r="3390" customHeight="1" spans="1:3">
      <c r="A3390" s="27"/>
      <c r="B3390" s="30"/>
      <c r="C3390" s="29"/>
    </row>
    <row r="3391" customHeight="1" spans="1:3">
      <c r="A3391" s="27"/>
      <c r="B3391" s="30"/>
      <c r="C3391" s="29"/>
    </row>
    <row r="3392" customHeight="1" spans="1:3">
      <c r="A3392" s="27"/>
      <c r="B3392" s="30"/>
      <c r="C3392" s="29"/>
    </row>
    <row r="3393" customHeight="1" spans="1:3">
      <c r="A3393" s="27"/>
      <c r="B3393" s="30"/>
      <c r="C3393" s="29"/>
    </row>
    <row r="3394" customHeight="1" spans="1:3">
      <c r="A3394" s="27"/>
      <c r="B3394" s="30"/>
      <c r="C3394" s="29"/>
    </row>
    <row r="3395" customHeight="1" spans="1:3">
      <c r="A3395" s="27"/>
      <c r="B3395" s="30"/>
      <c r="C3395" s="29"/>
    </row>
    <row r="3396" customHeight="1" spans="1:3">
      <c r="A3396" s="27"/>
      <c r="B3396" s="30"/>
      <c r="C3396" s="29"/>
    </row>
    <row r="3397" customHeight="1" spans="1:3">
      <c r="A3397" s="27"/>
      <c r="B3397" s="30"/>
      <c r="C3397" s="29"/>
    </row>
    <row r="3398" customHeight="1" spans="1:3">
      <c r="A3398" s="27"/>
      <c r="B3398" s="30"/>
      <c r="C3398" s="29"/>
    </row>
    <row r="3399" customHeight="1" spans="1:3">
      <c r="A3399" s="27"/>
      <c r="B3399" s="30"/>
      <c r="C3399" s="29"/>
    </row>
    <row r="3400" customHeight="1" spans="1:3">
      <c r="A3400" s="27"/>
      <c r="B3400" s="30"/>
      <c r="C3400" s="29"/>
    </row>
    <row r="3401" customHeight="1" spans="1:3">
      <c r="A3401" s="27"/>
      <c r="B3401" s="30"/>
      <c r="C3401" s="29"/>
    </row>
    <row r="3402" customHeight="1" spans="1:3">
      <c r="A3402" s="27"/>
      <c r="B3402" s="30"/>
      <c r="C3402" s="29"/>
    </row>
    <row r="3403" customHeight="1" spans="1:3">
      <c r="A3403" s="27"/>
      <c r="B3403" s="30"/>
      <c r="C3403" s="29"/>
    </row>
    <row r="3404" customHeight="1" spans="1:3">
      <c r="A3404" s="27"/>
      <c r="B3404" s="30"/>
      <c r="C3404" s="29"/>
    </row>
    <row r="3405" customHeight="1" spans="1:3">
      <c r="A3405" s="27"/>
      <c r="B3405" s="30"/>
      <c r="C3405" s="29"/>
    </row>
    <row r="3406" customHeight="1" spans="1:3">
      <c r="A3406" s="27"/>
      <c r="B3406" s="30"/>
      <c r="C3406" s="29"/>
    </row>
    <row r="3407" customHeight="1" spans="1:3">
      <c r="A3407" s="27"/>
      <c r="B3407" s="30"/>
      <c r="C3407" s="29"/>
    </row>
    <row r="3408" customHeight="1" spans="1:3">
      <c r="A3408" s="27"/>
      <c r="B3408" s="30"/>
      <c r="C3408" s="29"/>
    </row>
    <row r="3409" customHeight="1" spans="1:3">
      <c r="A3409" s="27"/>
      <c r="B3409" s="30"/>
      <c r="C3409" s="29"/>
    </row>
    <row r="3410" customHeight="1" spans="1:3">
      <c r="A3410" s="27"/>
      <c r="B3410" s="30"/>
      <c r="C3410" s="29"/>
    </row>
    <row r="3411" customHeight="1" spans="1:3">
      <c r="A3411" s="27"/>
      <c r="B3411" s="30"/>
      <c r="C3411" s="29"/>
    </row>
    <row r="3412" customHeight="1" spans="1:3">
      <c r="A3412" s="27"/>
      <c r="B3412" s="30"/>
      <c r="C3412" s="29"/>
    </row>
    <row r="3413" customHeight="1" spans="1:3">
      <c r="A3413" s="27"/>
      <c r="B3413" s="30"/>
      <c r="C3413" s="29"/>
    </row>
    <row r="3414" customHeight="1" spans="1:3">
      <c r="A3414" s="27"/>
      <c r="B3414" s="30"/>
      <c r="C3414" s="29"/>
    </row>
    <row r="3415" customHeight="1" spans="1:3">
      <c r="A3415" s="27"/>
      <c r="B3415" s="30"/>
      <c r="C3415" s="29"/>
    </row>
    <row r="3416" customHeight="1" spans="1:3">
      <c r="A3416" s="27"/>
      <c r="B3416" s="30"/>
      <c r="C3416" s="29"/>
    </row>
    <row r="3417" customHeight="1" spans="1:3">
      <c r="A3417" s="27"/>
      <c r="B3417" s="30"/>
      <c r="C3417" s="29"/>
    </row>
    <row r="3418" customHeight="1" spans="1:3">
      <c r="A3418" s="27"/>
      <c r="B3418" s="30"/>
      <c r="C3418" s="29"/>
    </row>
    <row r="3419" customHeight="1" spans="1:3">
      <c r="A3419" s="27"/>
      <c r="B3419" s="30"/>
      <c r="C3419" s="29"/>
    </row>
    <row r="3420" customHeight="1" spans="1:3">
      <c r="A3420" s="27"/>
      <c r="B3420" s="30"/>
      <c r="C3420" s="29"/>
    </row>
    <row r="3421" customHeight="1" spans="1:3">
      <c r="A3421" s="27"/>
      <c r="B3421" s="30"/>
      <c r="C3421" s="29"/>
    </row>
    <row r="3422" customHeight="1" spans="1:3">
      <c r="A3422" s="27"/>
      <c r="B3422" s="30"/>
      <c r="C3422" s="29"/>
    </row>
    <row r="3423" customHeight="1" spans="1:3">
      <c r="A3423" s="27"/>
      <c r="B3423" s="30"/>
      <c r="C3423" s="29"/>
    </row>
    <row r="3424" customHeight="1" spans="1:3">
      <c r="A3424" s="27"/>
      <c r="B3424" s="30"/>
      <c r="C3424" s="29"/>
    </row>
    <row r="3425" customHeight="1" spans="1:3">
      <c r="A3425" s="27"/>
      <c r="B3425" s="30"/>
      <c r="C3425" s="29"/>
    </row>
    <row r="3426" customHeight="1" spans="1:3">
      <c r="A3426" s="27"/>
      <c r="B3426" s="30"/>
      <c r="C3426" s="29"/>
    </row>
    <row r="3427" customHeight="1" spans="1:3">
      <c r="A3427" s="27"/>
      <c r="B3427" s="30"/>
      <c r="C3427" s="29"/>
    </row>
    <row r="3428" customHeight="1" spans="1:3">
      <c r="A3428" s="27"/>
      <c r="B3428" s="30"/>
      <c r="C3428" s="29"/>
    </row>
    <row r="3429" customHeight="1" spans="1:3">
      <c r="A3429" s="27"/>
      <c r="B3429" s="30"/>
      <c r="C3429" s="29"/>
    </row>
    <row r="3430" customHeight="1" spans="1:3">
      <c r="A3430" s="27"/>
      <c r="B3430" s="30"/>
      <c r="C3430" s="29"/>
    </row>
    <row r="3431" customHeight="1" spans="1:3">
      <c r="A3431" s="27"/>
      <c r="B3431" s="30"/>
      <c r="C3431" s="29"/>
    </row>
    <row r="3432" customHeight="1" spans="1:3">
      <c r="A3432" s="27"/>
      <c r="B3432" s="30"/>
      <c r="C3432" s="29"/>
    </row>
    <row r="3433" customHeight="1" spans="1:3">
      <c r="A3433" s="27"/>
      <c r="B3433" s="30"/>
      <c r="C3433" s="29"/>
    </row>
    <row r="3434" customHeight="1" spans="1:3">
      <c r="A3434" s="27"/>
      <c r="B3434" s="30"/>
      <c r="C3434" s="29"/>
    </row>
    <row r="3435" customHeight="1" spans="1:3">
      <c r="A3435" s="27"/>
      <c r="B3435" s="30"/>
      <c r="C3435" s="29"/>
    </row>
    <row r="3436" customHeight="1" spans="1:3">
      <c r="A3436" s="27"/>
      <c r="B3436" s="30"/>
      <c r="C3436" s="29"/>
    </row>
    <row r="3437" customHeight="1" spans="1:3">
      <c r="A3437" s="27"/>
      <c r="B3437" s="30"/>
      <c r="C3437" s="29"/>
    </row>
    <row r="3438" customHeight="1" spans="1:3">
      <c r="A3438" s="27"/>
      <c r="B3438" s="30"/>
      <c r="C3438" s="29"/>
    </row>
    <row r="3439" customHeight="1" spans="1:3">
      <c r="A3439" s="27"/>
      <c r="B3439" s="30"/>
      <c r="C3439" s="29"/>
    </row>
    <row r="3440" customHeight="1" spans="1:3">
      <c r="A3440" s="27"/>
      <c r="B3440" s="30"/>
      <c r="C3440" s="29"/>
    </row>
    <row r="3441" customHeight="1" spans="1:3">
      <c r="A3441" s="27"/>
      <c r="B3441" s="30"/>
      <c r="C3441" s="29"/>
    </row>
    <row r="3442" customHeight="1" spans="1:3">
      <c r="A3442" s="27"/>
      <c r="B3442" s="30"/>
      <c r="C3442" s="29"/>
    </row>
    <row r="3443" customHeight="1" spans="1:3">
      <c r="A3443" s="27"/>
      <c r="B3443" s="30"/>
      <c r="C3443" s="29"/>
    </row>
    <row r="3444" customHeight="1" spans="1:3">
      <c r="A3444" s="27"/>
      <c r="B3444" s="30"/>
      <c r="C3444" s="29"/>
    </row>
    <row r="3445" customHeight="1" spans="1:3">
      <c r="A3445" s="27"/>
      <c r="B3445" s="30"/>
      <c r="C3445" s="29"/>
    </row>
    <row r="3446" customHeight="1" spans="1:3">
      <c r="A3446" s="27"/>
      <c r="B3446" s="30"/>
      <c r="C3446" s="29"/>
    </row>
    <row r="3447" customHeight="1" spans="1:3">
      <c r="A3447" s="27"/>
      <c r="B3447" s="30"/>
      <c r="C3447" s="29"/>
    </row>
    <row r="3448" customHeight="1" spans="1:3">
      <c r="A3448" s="27"/>
      <c r="B3448" s="30"/>
      <c r="C3448" s="29"/>
    </row>
    <row r="3449" customHeight="1" spans="1:3">
      <c r="A3449" s="27"/>
      <c r="B3449" s="30"/>
      <c r="C3449" s="29"/>
    </row>
    <row r="3450" customHeight="1" spans="1:3">
      <c r="A3450" s="27"/>
      <c r="B3450" s="30"/>
      <c r="C3450" s="29"/>
    </row>
    <row r="3451" customHeight="1" spans="1:3">
      <c r="A3451" s="27"/>
      <c r="B3451" s="30"/>
      <c r="C3451" s="29"/>
    </row>
    <row r="3452" customHeight="1" spans="1:3">
      <c r="A3452" s="27"/>
      <c r="B3452" s="30"/>
      <c r="C3452" s="29"/>
    </row>
    <row r="3453" customHeight="1" spans="1:3">
      <c r="A3453" s="27"/>
      <c r="B3453" s="30"/>
      <c r="C3453" s="29"/>
    </row>
    <row r="3454" customHeight="1" spans="1:3">
      <c r="A3454" s="27"/>
      <c r="B3454" s="30"/>
      <c r="C3454" s="29"/>
    </row>
    <row r="3455" customHeight="1" spans="1:3">
      <c r="A3455" s="27"/>
      <c r="B3455" s="30"/>
      <c r="C3455" s="29"/>
    </row>
    <row r="3456" customHeight="1" spans="1:3">
      <c r="A3456" s="27"/>
      <c r="B3456" s="30"/>
      <c r="C3456" s="29"/>
    </row>
    <row r="3457" customHeight="1" spans="1:3">
      <c r="A3457" s="27"/>
      <c r="B3457" s="30"/>
      <c r="C3457" s="29"/>
    </row>
    <row r="3458" customHeight="1" spans="1:3">
      <c r="A3458" s="27"/>
      <c r="B3458" s="30"/>
      <c r="C3458" s="29"/>
    </row>
    <row r="3459" customHeight="1" spans="1:3">
      <c r="A3459" s="27"/>
      <c r="B3459" s="30"/>
      <c r="C3459" s="29"/>
    </row>
    <row r="3460" customHeight="1" spans="1:3">
      <c r="A3460" s="27"/>
      <c r="B3460" s="30"/>
      <c r="C3460" s="29"/>
    </row>
    <row r="3461" customHeight="1" spans="1:3">
      <c r="A3461" s="27"/>
      <c r="B3461" s="30"/>
      <c r="C3461" s="29"/>
    </row>
    <row r="3462" customHeight="1" spans="1:3">
      <c r="A3462" s="27"/>
      <c r="B3462" s="30"/>
      <c r="C3462" s="29"/>
    </row>
    <row r="3463" customHeight="1" spans="1:3">
      <c r="A3463" s="27"/>
      <c r="B3463" s="30"/>
      <c r="C3463" s="29"/>
    </row>
    <row r="3464" customHeight="1" spans="1:3">
      <c r="A3464" s="27"/>
      <c r="B3464" s="30"/>
      <c r="C3464" s="29"/>
    </row>
    <row r="3465" customHeight="1" spans="1:3">
      <c r="A3465" s="27"/>
      <c r="B3465" s="30"/>
      <c r="C3465" s="29"/>
    </row>
    <row r="3466" customHeight="1" spans="1:3">
      <c r="A3466" s="27"/>
      <c r="B3466" s="30"/>
      <c r="C3466" s="29"/>
    </row>
    <row r="3467" customHeight="1" spans="1:3">
      <c r="A3467" s="27"/>
      <c r="B3467" s="30"/>
      <c r="C3467" s="29"/>
    </row>
    <row r="3468" customHeight="1" spans="1:3">
      <c r="A3468" s="27"/>
      <c r="B3468" s="30"/>
      <c r="C3468" s="29"/>
    </row>
    <row r="3469" customHeight="1" spans="1:3">
      <c r="A3469" s="27"/>
      <c r="B3469" s="30"/>
      <c r="C3469" s="29"/>
    </row>
    <row r="3470" customHeight="1" spans="1:3">
      <c r="A3470" s="27"/>
      <c r="B3470" s="30"/>
      <c r="C3470" s="29"/>
    </row>
    <row r="3471" customHeight="1" spans="1:3">
      <c r="A3471" s="27"/>
      <c r="B3471" s="30"/>
      <c r="C3471" s="29"/>
    </row>
    <row r="3472" customHeight="1" spans="1:3">
      <c r="A3472" s="27"/>
      <c r="B3472" s="30"/>
      <c r="C3472" s="29"/>
    </row>
    <row r="3473" customHeight="1" spans="1:3">
      <c r="A3473" s="27"/>
      <c r="B3473" s="30"/>
      <c r="C3473" s="29"/>
    </row>
    <row r="3474" customHeight="1" spans="1:3">
      <c r="A3474" s="27"/>
      <c r="B3474" s="30"/>
      <c r="C3474" s="29"/>
    </row>
    <row r="3475" customHeight="1" spans="1:3">
      <c r="A3475" s="27"/>
      <c r="B3475" s="30"/>
      <c r="C3475" s="29"/>
    </row>
    <row r="3476" customHeight="1" spans="1:3">
      <c r="A3476" s="27"/>
      <c r="B3476" s="30"/>
      <c r="C3476" s="29"/>
    </row>
    <row r="3477" customHeight="1" spans="1:3">
      <c r="A3477" s="27"/>
      <c r="B3477" s="30"/>
      <c r="C3477" s="29"/>
    </row>
    <row r="3478" customHeight="1" spans="1:3">
      <c r="A3478" s="27"/>
      <c r="B3478" s="30"/>
      <c r="C3478" s="29"/>
    </row>
    <row r="3479" customHeight="1" spans="1:3">
      <c r="A3479" s="27"/>
      <c r="B3479" s="30"/>
      <c r="C3479" s="29"/>
    </row>
    <row r="3480" customHeight="1" spans="1:3">
      <c r="A3480" s="27"/>
      <c r="B3480" s="30"/>
      <c r="C3480" s="29"/>
    </row>
    <row r="3481" customHeight="1" spans="1:3">
      <c r="A3481" s="27"/>
      <c r="B3481" s="30"/>
      <c r="C3481" s="29"/>
    </row>
    <row r="3482" customHeight="1" spans="1:3">
      <c r="A3482" s="27"/>
      <c r="B3482" s="30"/>
      <c r="C3482" s="29"/>
    </row>
    <row r="3483" customHeight="1" spans="1:3">
      <c r="A3483" s="27"/>
      <c r="B3483" s="30"/>
      <c r="C3483" s="29"/>
    </row>
    <row r="3484" customHeight="1" spans="1:3">
      <c r="A3484" s="27"/>
      <c r="B3484" s="30"/>
      <c r="C3484" s="29"/>
    </row>
    <row r="3485" customHeight="1" spans="1:3">
      <c r="A3485" s="27"/>
      <c r="B3485" s="30"/>
      <c r="C3485" s="29"/>
    </row>
    <row r="3486" customHeight="1" spans="1:3">
      <c r="A3486" s="27"/>
      <c r="B3486" s="30"/>
      <c r="C3486" s="29"/>
    </row>
    <row r="3487" customHeight="1" spans="1:3">
      <c r="A3487" s="27"/>
      <c r="B3487" s="30"/>
      <c r="C3487" s="29"/>
    </row>
    <row r="3488" customHeight="1" spans="1:3">
      <c r="A3488" s="27"/>
      <c r="B3488" s="30"/>
      <c r="C3488" s="29"/>
    </row>
    <row r="3489" customHeight="1" spans="1:3">
      <c r="A3489" s="27"/>
      <c r="B3489" s="30"/>
      <c r="C3489" s="29"/>
    </row>
    <row r="3490" customHeight="1" spans="1:3">
      <c r="A3490" s="27"/>
      <c r="B3490" s="30"/>
      <c r="C3490" s="29"/>
    </row>
    <row r="3491" customHeight="1" spans="1:3">
      <c r="A3491" s="27"/>
      <c r="B3491" s="30"/>
      <c r="C3491" s="29"/>
    </row>
    <row r="3492" customHeight="1" spans="1:3">
      <c r="A3492" s="27"/>
      <c r="B3492" s="30"/>
      <c r="C3492" s="29"/>
    </row>
    <row r="3493" customHeight="1" spans="1:3">
      <c r="A3493" s="27"/>
      <c r="B3493" s="30"/>
      <c r="C3493" s="29"/>
    </row>
    <row r="3494" customHeight="1" spans="1:3">
      <c r="A3494" s="27"/>
      <c r="B3494" s="30"/>
      <c r="C3494" s="29"/>
    </row>
    <row r="3495" customHeight="1" spans="1:3">
      <c r="A3495" s="27"/>
      <c r="B3495" s="30"/>
      <c r="C3495" s="29"/>
    </row>
    <row r="3496" customHeight="1" spans="1:3">
      <c r="A3496" s="27"/>
      <c r="B3496" s="30"/>
      <c r="C3496" s="29"/>
    </row>
    <row r="3497" customHeight="1" spans="1:3">
      <c r="A3497" s="27"/>
      <c r="B3497" s="30"/>
      <c r="C3497" s="29"/>
    </row>
    <row r="3498" customHeight="1" spans="1:3">
      <c r="A3498" s="27"/>
      <c r="B3498" s="30"/>
      <c r="C3498" s="29"/>
    </row>
    <row r="3499" customHeight="1" spans="1:3">
      <c r="A3499" s="27"/>
      <c r="B3499" s="30"/>
      <c r="C3499" s="29"/>
    </row>
    <row r="3500" customHeight="1" spans="1:3">
      <c r="A3500" s="27"/>
      <c r="B3500" s="30"/>
      <c r="C3500" s="29"/>
    </row>
    <row r="3501" customHeight="1" spans="1:3">
      <c r="A3501" s="27"/>
      <c r="B3501" s="30"/>
      <c r="C3501" s="29"/>
    </row>
    <row r="3502" customHeight="1" spans="1:3">
      <c r="A3502" s="27"/>
      <c r="B3502" s="30"/>
      <c r="C3502" s="29"/>
    </row>
    <row r="3503" customHeight="1" spans="1:3">
      <c r="A3503" s="27"/>
      <c r="B3503" s="30"/>
      <c r="C3503" s="29"/>
    </row>
    <row r="3504" customHeight="1" spans="1:3">
      <c r="A3504" s="27"/>
      <c r="B3504" s="30"/>
      <c r="C3504" s="29"/>
    </row>
    <row r="3505" customHeight="1" spans="1:3">
      <c r="A3505" s="27"/>
      <c r="B3505" s="30"/>
      <c r="C3505" s="29"/>
    </row>
    <row r="3506" customHeight="1" spans="1:3">
      <c r="A3506" s="27"/>
      <c r="B3506" s="30"/>
      <c r="C3506" s="29"/>
    </row>
    <row r="3507" customHeight="1" spans="1:3">
      <c r="A3507" s="27"/>
      <c r="B3507" s="30"/>
      <c r="C3507" s="29"/>
    </row>
    <row r="3508" customHeight="1" spans="1:3">
      <c r="A3508" s="27"/>
      <c r="B3508" s="30"/>
      <c r="C3508" s="29"/>
    </row>
    <row r="3509" customHeight="1" spans="1:3">
      <c r="A3509" s="27"/>
      <c r="B3509" s="30"/>
      <c r="C3509" s="29"/>
    </row>
    <row r="3510" customHeight="1" spans="1:3">
      <c r="A3510" s="27"/>
      <c r="B3510" s="30"/>
      <c r="C3510" s="29"/>
    </row>
    <row r="3511" customHeight="1" spans="1:3">
      <c r="A3511" s="27"/>
      <c r="B3511" s="30"/>
      <c r="C3511" s="29"/>
    </row>
    <row r="3512" customHeight="1" spans="1:3">
      <c r="A3512" s="27"/>
      <c r="B3512" s="30"/>
      <c r="C3512" s="29"/>
    </row>
    <row r="3513" customHeight="1" spans="1:3">
      <c r="A3513" s="27"/>
      <c r="B3513" s="30"/>
      <c r="C3513" s="29"/>
    </row>
    <row r="3514" customHeight="1" spans="1:3">
      <c r="A3514" s="27"/>
      <c r="B3514" s="30"/>
      <c r="C3514" s="29"/>
    </row>
    <row r="3515" customHeight="1" spans="1:3">
      <c r="A3515" s="27"/>
      <c r="B3515" s="30"/>
      <c r="C3515" s="29"/>
    </row>
    <row r="3516" customHeight="1" spans="1:3">
      <c r="A3516" s="27"/>
      <c r="B3516" s="30"/>
      <c r="C3516" s="29"/>
    </row>
    <row r="3517" customHeight="1" spans="1:3">
      <c r="A3517" s="27"/>
      <c r="B3517" s="30"/>
      <c r="C3517" s="29"/>
    </row>
    <row r="3518" customHeight="1" spans="1:3">
      <c r="A3518" s="27"/>
      <c r="B3518" s="30"/>
      <c r="C3518" s="29"/>
    </row>
    <row r="3519" customHeight="1" spans="1:3">
      <c r="A3519" s="27"/>
      <c r="B3519" s="30"/>
      <c r="C3519" s="29"/>
    </row>
    <row r="3520" customHeight="1" spans="1:3">
      <c r="A3520" s="27"/>
      <c r="B3520" s="30"/>
      <c r="C3520" s="29"/>
    </row>
    <row r="3521" customHeight="1" spans="1:3">
      <c r="A3521" s="27"/>
      <c r="B3521" s="30"/>
      <c r="C3521" s="29"/>
    </row>
    <row r="3522" customHeight="1" spans="1:3">
      <c r="A3522" s="27"/>
      <c r="B3522" s="30"/>
      <c r="C3522" s="29"/>
    </row>
    <row r="3523" customHeight="1" spans="1:3">
      <c r="A3523" s="27"/>
      <c r="B3523" s="30"/>
      <c r="C3523" s="29"/>
    </row>
    <row r="3524" customHeight="1" spans="1:3">
      <c r="A3524" s="27"/>
      <c r="B3524" s="30"/>
      <c r="C3524" s="29"/>
    </row>
    <row r="3525" customHeight="1" spans="1:3">
      <c r="A3525" s="27"/>
      <c r="B3525" s="30"/>
      <c r="C3525" s="29"/>
    </row>
    <row r="3526" customHeight="1" spans="1:3">
      <c r="A3526" s="27"/>
      <c r="B3526" s="30"/>
      <c r="C3526" s="29"/>
    </row>
    <row r="3527" customHeight="1" spans="1:3">
      <c r="A3527" s="27"/>
      <c r="B3527" s="30"/>
      <c r="C3527" s="29"/>
    </row>
    <row r="3528" customHeight="1" spans="1:3">
      <c r="A3528" s="27"/>
      <c r="B3528" s="30"/>
      <c r="C3528" s="29"/>
    </row>
    <row r="3529" customHeight="1" spans="1:3">
      <c r="A3529" s="27"/>
      <c r="B3529" s="30"/>
      <c r="C3529" s="29"/>
    </row>
    <row r="3530" customHeight="1" spans="1:3">
      <c r="A3530" s="27"/>
      <c r="B3530" s="30"/>
      <c r="C3530" s="29"/>
    </row>
    <row r="3531" customHeight="1" spans="1:3">
      <c r="A3531" s="27"/>
      <c r="B3531" s="30"/>
      <c r="C3531" s="29"/>
    </row>
    <row r="3532" customHeight="1" spans="1:3">
      <c r="A3532" s="27"/>
      <c r="B3532" s="30"/>
      <c r="C3532" s="29"/>
    </row>
    <row r="3533" customHeight="1" spans="1:3">
      <c r="A3533" s="27"/>
      <c r="B3533" s="30"/>
      <c r="C3533" s="29"/>
    </row>
    <row r="3534" customHeight="1" spans="1:3">
      <c r="A3534" s="27"/>
      <c r="B3534" s="30"/>
      <c r="C3534" s="29"/>
    </row>
    <row r="3535" customHeight="1" spans="1:3">
      <c r="A3535" s="27"/>
      <c r="B3535" s="30"/>
      <c r="C3535" s="29"/>
    </row>
    <row r="3536" customHeight="1" spans="1:3">
      <c r="A3536" s="27"/>
      <c r="B3536" s="30"/>
      <c r="C3536" s="29"/>
    </row>
    <row r="3537" customHeight="1" spans="1:3">
      <c r="A3537" s="27"/>
      <c r="B3537" s="30"/>
      <c r="C3537" s="29"/>
    </row>
    <row r="3538" customHeight="1" spans="1:3">
      <c r="A3538" s="27"/>
      <c r="B3538" s="30"/>
      <c r="C3538" s="29"/>
    </row>
    <row r="3539" customHeight="1" spans="1:3">
      <c r="A3539" s="27"/>
      <c r="B3539" s="30"/>
      <c r="C3539" s="29"/>
    </row>
    <row r="3540" customHeight="1" spans="1:3">
      <c r="A3540" s="27"/>
      <c r="B3540" s="30"/>
      <c r="C3540" s="29"/>
    </row>
    <row r="3541" customHeight="1" spans="1:3">
      <c r="A3541" s="27"/>
      <c r="B3541" s="30"/>
      <c r="C3541" s="29"/>
    </row>
    <row r="3542" customHeight="1" spans="1:3">
      <c r="A3542" s="27"/>
      <c r="B3542" s="30"/>
      <c r="C3542" s="29"/>
    </row>
    <row r="3543" customHeight="1" spans="1:3">
      <c r="A3543" s="27"/>
      <c r="B3543" s="30"/>
      <c r="C3543" s="29"/>
    </row>
    <row r="3544" customHeight="1" spans="1:3">
      <c r="A3544" s="27"/>
      <c r="B3544" s="30"/>
      <c r="C3544" s="29"/>
    </row>
    <row r="3545" customHeight="1" spans="1:3">
      <c r="A3545" s="27"/>
      <c r="B3545" s="30"/>
      <c r="C3545" s="29"/>
    </row>
    <row r="3546" customHeight="1" spans="1:3">
      <c r="A3546" s="27"/>
      <c r="B3546" s="30"/>
      <c r="C3546" s="29"/>
    </row>
    <row r="3547" customHeight="1" spans="1:3">
      <c r="A3547" s="27"/>
      <c r="B3547" s="30"/>
      <c r="C3547" s="29"/>
    </row>
    <row r="3548" customHeight="1" spans="1:3">
      <c r="A3548" s="27"/>
      <c r="B3548" s="30"/>
      <c r="C3548" s="29"/>
    </row>
    <row r="3549" customHeight="1" spans="1:3">
      <c r="A3549" s="27"/>
      <c r="B3549" s="30"/>
      <c r="C3549" s="29"/>
    </row>
    <row r="3550" customHeight="1" spans="1:3">
      <c r="A3550" s="27"/>
      <c r="B3550" s="30"/>
      <c r="C3550" s="29"/>
    </row>
    <row r="3551" customHeight="1" spans="1:3">
      <c r="A3551" s="27"/>
      <c r="B3551" s="30"/>
      <c r="C3551" s="29"/>
    </row>
    <row r="3552" customHeight="1" spans="1:3">
      <c r="A3552" s="27"/>
      <c r="B3552" s="30"/>
      <c r="C3552" s="29"/>
    </row>
    <row r="3553" customHeight="1" spans="1:3">
      <c r="A3553" s="27"/>
      <c r="B3553" s="30"/>
      <c r="C3553" s="29"/>
    </row>
    <row r="3554" customHeight="1" spans="1:3">
      <c r="A3554" s="27"/>
      <c r="B3554" s="30"/>
      <c r="C3554" s="29"/>
    </row>
    <row r="3555" customHeight="1" spans="1:3">
      <c r="A3555" s="27"/>
      <c r="B3555" s="30"/>
      <c r="C3555" s="29"/>
    </row>
    <row r="3556" customHeight="1" spans="1:3">
      <c r="A3556" s="27"/>
      <c r="B3556" s="30"/>
      <c r="C3556" s="29"/>
    </row>
    <row r="3557" customHeight="1" spans="1:3">
      <c r="A3557" s="27"/>
      <c r="B3557" s="30"/>
      <c r="C3557" s="29"/>
    </row>
    <row r="3558" customHeight="1" spans="1:3">
      <c r="A3558" s="27"/>
      <c r="B3558" s="30"/>
      <c r="C3558" s="29"/>
    </row>
    <row r="3559" customHeight="1" spans="1:3">
      <c r="A3559" s="27"/>
      <c r="B3559" s="30"/>
      <c r="C3559" s="29"/>
    </row>
    <row r="3560" customHeight="1" spans="1:3">
      <c r="A3560" s="27"/>
      <c r="B3560" s="30"/>
      <c r="C3560" s="29"/>
    </row>
    <row r="3561" customHeight="1" spans="1:3">
      <c r="A3561" s="27"/>
      <c r="B3561" s="30"/>
      <c r="C3561" s="29"/>
    </row>
    <row r="3562" customHeight="1" spans="1:3">
      <c r="A3562" s="27"/>
      <c r="B3562" s="30"/>
      <c r="C3562" s="29"/>
    </row>
    <row r="3563" customHeight="1" spans="1:3">
      <c r="A3563" s="27"/>
      <c r="B3563" s="30"/>
      <c r="C3563" s="29"/>
    </row>
    <row r="3564" customHeight="1" spans="1:3">
      <c r="A3564" s="27"/>
      <c r="B3564" s="30"/>
      <c r="C3564" s="29"/>
    </row>
    <row r="3565" customHeight="1" spans="1:3">
      <c r="A3565" s="27"/>
      <c r="B3565" s="30"/>
      <c r="C3565" s="29"/>
    </row>
    <row r="3566" customHeight="1" spans="1:3">
      <c r="A3566" s="27"/>
      <c r="B3566" s="30"/>
      <c r="C3566" s="29"/>
    </row>
    <row r="3567" customHeight="1" spans="1:3">
      <c r="A3567" s="27"/>
      <c r="B3567" s="30"/>
      <c r="C3567" s="29"/>
    </row>
    <row r="3568" customHeight="1" spans="1:3">
      <c r="A3568" s="27"/>
      <c r="B3568" s="30"/>
      <c r="C3568" s="29"/>
    </row>
    <row r="3569" customHeight="1" spans="1:3">
      <c r="A3569" s="27"/>
      <c r="B3569" s="30"/>
      <c r="C3569" s="29"/>
    </row>
    <row r="3570" customHeight="1" spans="1:3">
      <c r="A3570" s="27"/>
      <c r="B3570" s="30"/>
      <c r="C3570" s="29"/>
    </row>
    <row r="3571" customHeight="1" spans="1:3">
      <c r="A3571" s="27"/>
      <c r="B3571" s="30"/>
      <c r="C3571" s="29"/>
    </row>
    <row r="3572" customHeight="1" spans="1:3">
      <c r="A3572" s="27"/>
      <c r="B3572" s="30"/>
      <c r="C3572" s="29"/>
    </row>
    <row r="3573" customHeight="1" spans="1:3">
      <c r="A3573" s="27"/>
      <c r="B3573" s="30"/>
      <c r="C3573" s="29"/>
    </row>
    <row r="3574" customHeight="1" spans="1:3">
      <c r="A3574" s="27"/>
      <c r="B3574" s="30"/>
      <c r="C3574" s="29"/>
    </row>
    <row r="3575" customHeight="1" spans="1:3">
      <c r="A3575" s="27"/>
      <c r="B3575" s="30"/>
      <c r="C3575" s="29"/>
    </row>
    <row r="3576" customHeight="1" spans="1:3">
      <c r="A3576" s="27"/>
      <c r="B3576" s="30"/>
      <c r="C3576" s="29"/>
    </row>
    <row r="3577" customHeight="1" spans="1:3">
      <c r="A3577" s="27"/>
      <c r="B3577" s="30"/>
      <c r="C3577" s="29"/>
    </row>
    <row r="3578" customHeight="1" spans="1:3">
      <c r="A3578" s="27"/>
      <c r="B3578" s="30"/>
      <c r="C3578" s="29"/>
    </row>
    <row r="3579" customHeight="1" spans="1:3">
      <c r="A3579" s="27"/>
      <c r="B3579" s="30"/>
      <c r="C3579" s="29"/>
    </row>
    <row r="3580" customHeight="1" spans="1:3">
      <c r="A3580" s="27"/>
      <c r="B3580" s="30"/>
      <c r="C3580" s="29"/>
    </row>
    <row r="3581" customHeight="1" spans="1:3">
      <c r="A3581" s="27"/>
      <c r="B3581" s="30"/>
      <c r="C3581" s="29"/>
    </row>
    <row r="3582" customHeight="1" spans="1:3">
      <c r="A3582" s="27"/>
      <c r="B3582" s="30"/>
      <c r="C3582" s="29"/>
    </row>
    <row r="3583" customHeight="1" spans="1:3">
      <c r="A3583" s="27"/>
      <c r="B3583" s="30"/>
      <c r="C3583" s="29"/>
    </row>
    <row r="3584" customHeight="1" spans="1:3">
      <c r="A3584" s="27"/>
      <c r="B3584" s="30"/>
      <c r="C3584" s="29"/>
    </row>
    <row r="3585" customHeight="1" spans="1:3">
      <c r="A3585" s="27"/>
      <c r="B3585" s="30"/>
      <c r="C3585" s="29"/>
    </row>
    <row r="3586" customHeight="1" spans="1:3">
      <c r="A3586" s="27"/>
      <c r="B3586" s="30"/>
      <c r="C3586" s="29"/>
    </row>
    <row r="3587" customHeight="1" spans="1:3">
      <c r="A3587" s="27"/>
      <c r="B3587" s="30"/>
      <c r="C3587" s="29"/>
    </row>
    <row r="3588" customHeight="1" spans="1:3">
      <c r="A3588" s="27"/>
      <c r="B3588" s="30"/>
      <c r="C3588" s="29"/>
    </row>
    <row r="3589" customHeight="1" spans="1:3">
      <c r="A3589" s="27"/>
      <c r="B3589" s="30"/>
      <c r="C3589" s="29"/>
    </row>
    <row r="3590" customHeight="1" spans="1:3">
      <c r="A3590" s="27"/>
      <c r="B3590" s="30"/>
      <c r="C3590" s="29"/>
    </row>
    <row r="3591" customHeight="1" spans="1:3">
      <c r="A3591" s="27"/>
      <c r="B3591" s="30"/>
      <c r="C3591" s="29"/>
    </row>
    <row r="3592" customHeight="1" spans="1:3">
      <c r="A3592" s="27"/>
      <c r="B3592" s="30"/>
      <c r="C3592" s="29"/>
    </row>
    <row r="3593" customHeight="1" spans="1:3">
      <c r="A3593" s="27"/>
      <c r="B3593" s="30"/>
      <c r="C3593" s="29"/>
    </row>
    <row r="3594" customHeight="1" spans="1:3">
      <c r="A3594" s="27"/>
      <c r="B3594" s="30"/>
      <c r="C3594" s="29"/>
    </row>
    <row r="3595" customHeight="1" spans="1:3">
      <c r="A3595" s="27"/>
      <c r="B3595" s="30"/>
      <c r="C3595" s="29"/>
    </row>
    <row r="3596" customHeight="1" spans="1:3">
      <c r="A3596" s="27"/>
      <c r="B3596" s="30"/>
      <c r="C3596" s="29"/>
    </row>
    <row r="3597" customHeight="1" spans="1:3">
      <c r="A3597" s="27"/>
      <c r="B3597" s="30"/>
      <c r="C3597" s="29"/>
    </row>
    <row r="3598" customHeight="1" spans="1:3">
      <c r="A3598" s="27"/>
      <c r="B3598" s="30"/>
      <c r="C3598" s="29"/>
    </row>
    <row r="3599" customHeight="1" spans="1:3">
      <c r="A3599" s="27"/>
      <c r="B3599" s="30"/>
      <c r="C3599" s="29"/>
    </row>
    <row r="3600" customHeight="1" spans="1:3">
      <c r="A3600" s="27"/>
      <c r="B3600" s="30"/>
      <c r="C3600" s="29"/>
    </row>
    <row r="3601" customHeight="1" spans="1:3">
      <c r="A3601" s="27"/>
      <c r="B3601" s="30"/>
      <c r="C3601" s="29"/>
    </row>
    <row r="3602" customHeight="1" spans="1:3">
      <c r="A3602" s="27"/>
      <c r="B3602" s="30"/>
      <c r="C3602" s="29"/>
    </row>
    <row r="3603" customHeight="1" spans="1:3">
      <c r="A3603" s="27"/>
      <c r="B3603" s="30"/>
      <c r="C3603" s="29"/>
    </row>
    <row r="3604" customHeight="1" spans="1:3">
      <c r="A3604" s="27"/>
      <c r="B3604" s="30"/>
      <c r="C3604" s="29"/>
    </row>
    <row r="3605" customHeight="1" spans="1:3">
      <c r="A3605" s="27"/>
      <c r="B3605" s="30"/>
      <c r="C3605" s="29"/>
    </row>
    <row r="3606" customHeight="1" spans="1:3">
      <c r="A3606" s="27"/>
      <c r="B3606" s="30"/>
      <c r="C3606" s="29"/>
    </row>
    <row r="3607" customHeight="1" spans="1:3">
      <c r="A3607" s="27"/>
      <c r="B3607" s="30"/>
      <c r="C3607" s="29"/>
    </row>
    <row r="3608" customHeight="1" spans="1:3">
      <c r="A3608" s="27"/>
      <c r="B3608" s="30"/>
      <c r="C3608" s="29"/>
    </row>
    <row r="3609" customHeight="1" spans="1:3">
      <c r="A3609" s="27"/>
      <c r="B3609" s="30"/>
      <c r="C3609" s="29"/>
    </row>
    <row r="3610" customHeight="1" spans="1:3">
      <c r="A3610" s="27"/>
      <c r="B3610" s="30"/>
      <c r="C3610" s="29"/>
    </row>
    <row r="3611" customHeight="1" spans="1:3">
      <c r="A3611" s="27"/>
      <c r="B3611" s="30"/>
      <c r="C3611" s="29"/>
    </row>
    <row r="3612" customHeight="1" spans="1:3">
      <c r="A3612" s="27"/>
      <c r="B3612" s="30"/>
      <c r="C3612" s="29"/>
    </row>
    <row r="3613" customHeight="1" spans="1:3">
      <c r="A3613" s="27"/>
      <c r="B3613" s="30"/>
      <c r="C3613" s="29"/>
    </row>
    <row r="3614" customHeight="1" spans="1:3">
      <c r="A3614" s="27"/>
      <c r="B3614" s="30"/>
      <c r="C3614" s="29"/>
    </row>
    <row r="3615" customHeight="1" spans="1:3">
      <c r="A3615" s="27"/>
      <c r="B3615" s="30"/>
      <c r="C3615" s="29"/>
    </row>
    <row r="3616" customHeight="1" spans="1:3">
      <c r="A3616" s="27"/>
      <c r="B3616" s="30"/>
      <c r="C3616" s="29"/>
    </row>
    <row r="3617" customHeight="1" spans="1:3">
      <c r="A3617" s="27"/>
      <c r="B3617" s="30"/>
      <c r="C3617" s="29"/>
    </row>
    <row r="3618" customHeight="1" spans="1:3">
      <c r="A3618" s="27"/>
      <c r="B3618" s="30"/>
      <c r="C3618" s="29"/>
    </row>
    <row r="3619" customHeight="1" spans="1:3">
      <c r="A3619" s="27"/>
      <c r="B3619" s="30"/>
      <c r="C3619" s="29"/>
    </row>
    <row r="3620" customHeight="1" spans="1:3">
      <c r="A3620" s="27"/>
      <c r="B3620" s="30"/>
      <c r="C3620" s="29"/>
    </row>
    <row r="3621" customHeight="1" spans="1:3">
      <c r="A3621" s="27"/>
      <c r="B3621" s="30"/>
      <c r="C3621" s="29"/>
    </row>
    <row r="3622" customHeight="1" spans="1:3">
      <c r="A3622" s="27"/>
      <c r="B3622" s="30"/>
      <c r="C3622" s="29"/>
    </row>
    <row r="3623" customHeight="1" spans="1:3">
      <c r="A3623" s="27"/>
      <c r="B3623" s="30"/>
      <c r="C3623" s="29"/>
    </row>
    <row r="3624" customHeight="1" spans="1:3">
      <c r="A3624" s="27"/>
      <c r="B3624" s="30"/>
      <c r="C3624" s="29"/>
    </row>
    <row r="3625" customHeight="1" spans="1:3">
      <c r="A3625" s="27"/>
      <c r="B3625" s="30"/>
      <c r="C3625" s="29"/>
    </row>
    <row r="3626" customHeight="1" spans="1:3">
      <c r="A3626" s="27"/>
      <c r="B3626" s="30"/>
      <c r="C3626" s="29"/>
    </row>
    <row r="3627" customHeight="1" spans="1:3">
      <c r="A3627" s="27"/>
      <c r="B3627" s="30"/>
      <c r="C3627" s="29"/>
    </row>
    <row r="3628" customHeight="1" spans="1:3">
      <c r="A3628" s="27"/>
      <c r="B3628" s="30"/>
      <c r="C3628" s="29"/>
    </row>
    <row r="3629" customHeight="1" spans="1:3">
      <c r="A3629" s="27"/>
      <c r="B3629" s="30"/>
      <c r="C3629" s="29"/>
    </row>
    <row r="3630" customHeight="1" spans="1:3">
      <c r="A3630" s="27"/>
      <c r="B3630" s="30"/>
      <c r="C3630" s="29"/>
    </row>
    <row r="3631" customHeight="1" spans="1:3">
      <c r="A3631" s="27"/>
      <c r="B3631" s="30"/>
      <c r="C3631" s="29"/>
    </row>
    <row r="3632" customHeight="1" spans="1:3">
      <c r="A3632" s="27"/>
      <c r="B3632" s="30"/>
      <c r="C3632" s="29"/>
    </row>
    <row r="3633" customHeight="1" spans="1:3">
      <c r="A3633" s="27"/>
      <c r="B3633" s="30"/>
      <c r="C3633" s="29"/>
    </row>
    <row r="3634" customHeight="1" spans="1:3">
      <c r="A3634" s="27"/>
      <c r="B3634" s="30"/>
      <c r="C3634" s="29"/>
    </row>
    <row r="3635" customHeight="1" spans="1:3">
      <c r="A3635" s="27"/>
      <c r="B3635" s="30"/>
      <c r="C3635" s="29"/>
    </row>
    <row r="3636" customHeight="1" spans="1:3">
      <c r="A3636" s="27"/>
      <c r="B3636" s="30"/>
      <c r="C3636" s="29"/>
    </row>
    <row r="3637" customHeight="1" spans="1:3">
      <c r="A3637" s="27"/>
      <c r="B3637" s="30"/>
      <c r="C3637" s="29"/>
    </row>
    <row r="3638" customHeight="1" spans="1:3">
      <c r="A3638" s="27"/>
      <c r="B3638" s="30"/>
      <c r="C3638" s="29"/>
    </row>
    <row r="3639" customHeight="1" spans="1:3">
      <c r="A3639" s="27"/>
      <c r="B3639" s="30"/>
      <c r="C3639" s="29"/>
    </row>
    <row r="3640" customHeight="1" spans="1:3">
      <c r="A3640" s="27"/>
      <c r="B3640" s="30"/>
      <c r="C3640" s="29"/>
    </row>
    <row r="3641" customHeight="1" spans="1:3">
      <c r="A3641" s="27"/>
      <c r="B3641" s="30"/>
      <c r="C3641" s="29"/>
    </row>
    <row r="3642" customHeight="1" spans="1:3">
      <c r="A3642" s="27"/>
      <c r="B3642" s="30"/>
      <c r="C3642" s="29"/>
    </row>
    <row r="3643" customHeight="1" spans="1:3">
      <c r="A3643" s="27"/>
      <c r="B3643" s="30"/>
      <c r="C3643" s="29"/>
    </row>
    <row r="3644" customHeight="1" spans="1:3">
      <c r="A3644" s="27"/>
      <c r="B3644" s="30"/>
      <c r="C3644" s="29"/>
    </row>
    <row r="3645" customHeight="1" spans="1:3">
      <c r="A3645" s="27"/>
      <c r="B3645" s="30"/>
      <c r="C3645" s="29"/>
    </row>
    <row r="3646" customHeight="1" spans="1:3">
      <c r="A3646" s="27"/>
      <c r="B3646" s="30"/>
      <c r="C3646" s="29"/>
    </row>
    <row r="3647" customHeight="1" spans="1:3">
      <c r="A3647" s="27"/>
      <c r="B3647" s="30"/>
      <c r="C3647" s="29"/>
    </row>
    <row r="3648" customHeight="1" spans="1:3">
      <c r="A3648" s="27"/>
      <c r="B3648" s="30"/>
      <c r="C3648" s="29"/>
    </row>
    <row r="3649" customHeight="1" spans="1:3">
      <c r="A3649" s="27"/>
      <c r="B3649" s="30"/>
      <c r="C3649" s="29"/>
    </row>
    <row r="3650" customHeight="1" spans="1:3">
      <c r="A3650" s="27"/>
      <c r="B3650" s="30"/>
      <c r="C3650" s="29"/>
    </row>
    <row r="3651" customHeight="1" spans="1:3">
      <c r="A3651" s="27"/>
      <c r="B3651" s="30"/>
      <c r="C3651" s="29"/>
    </row>
    <row r="3652" customHeight="1" spans="1:3">
      <c r="A3652" s="27"/>
      <c r="B3652" s="30"/>
      <c r="C3652" s="29"/>
    </row>
    <row r="3653" customHeight="1" spans="1:3">
      <c r="A3653" s="27"/>
      <c r="B3653" s="30"/>
      <c r="C3653" s="29"/>
    </row>
    <row r="3654" customHeight="1" spans="1:3">
      <c r="A3654" s="27"/>
      <c r="B3654" s="30"/>
      <c r="C3654" s="29"/>
    </row>
    <row r="3655" customHeight="1" spans="1:3">
      <c r="A3655" s="27"/>
      <c r="B3655" s="30"/>
      <c r="C3655" s="29"/>
    </row>
    <row r="3656" customHeight="1" spans="1:3">
      <c r="A3656" s="27"/>
      <c r="B3656" s="30"/>
      <c r="C3656" s="29"/>
    </row>
    <row r="3657" customHeight="1" spans="1:3">
      <c r="A3657" s="27"/>
      <c r="B3657" s="30"/>
      <c r="C3657" s="29"/>
    </row>
    <row r="3658" customHeight="1" spans="1:3">
      <c r="A3658" s="27"/>
      <c r="B3658" s="30"/>
      <c r="C3658" s="29"/>
    </row>
    <row r="3659" customHeight="1" spans="1:3">
      <c r="A3659" s="27"/>
      <c r="B3659" s="30"/>
      <c r="C3659" s="29"/>
    </row>
    <row r="3660" customHeight="1" spans="1:3">
      <c r="A3660" s="27"/>
      <c r="B3660" s="30"/>
      <c r="C3660" s="29"/>
    </row>
    <row r="3661" customHeight="1" spans="1:3">
      <c r="A3661" s="27"/>
      <c r="B3661" s="30"/>
      <c r="C3661" s="29"/>
    </row>
    <row r="3662" customHeight="1" spans="1:3">
      <c r="A3662" s="27"/>
      <c r="B3662" s="30"/>
      <c r="C3662" s="29"/>
    </row>
    <row r="3663" customHeight="1" spans="1:3">
      <c r="A3663" s="27"/>
      <c r="B3663" s="30"/>
      <c r="C3663" s="29"/>
    </row>
    <row r="3664" customHeight="1" spans="1:3">
      <c r="A3664" s="27"/>
      <c r="B3664" s="30"/>
      <c r="C3664" s="29"/>
    </row>
    <row r="3665" customHeight="1" spans="1:3">
      <c r="A3665" s="27"/>
      <c r="B3665" s="30"/>
      <c r="C3665" s="29"/>
    </row>
    <row r="3666" customHeight="1" spans="1:3">
      <c r="A3666" s="27"/>
      <c r="B3666" s="30"/>
      <c r="C3666" s="29"/>
    </row>
    <row r="3667" customHeight="1" spans="1:3">
      <c r="A3667" s="27"/>
      <c r="B3667" s="30"/>
      <c r="C3667" s="29"/>
    </row>
    <row r="3668" customHeight="1" spans="1:3">
      <c r="A3668" s="27"/>
      <c r="B3668" s="30"/>
      <c r="C3668" s="29"/>
    </row>
    <row r="3669" customHeight="1" spans="1:3">
      <c r="A3669" s="27"/>
      <c r="B3669" s="30"/>
      <c r="C3669" s="29"/>
    </row>
    <row r="3670" customHeight="1" spans="1:3">
      <c r="A3670" s="27"/>
      <c r="B3670" s="30"/>
      <c r="C3670" s="29"/>
    </row>
    <row r="3671" customHeight="1" spans="1:3">
      <c r="A3671" s="27"/>
      <c r="B3671" s="30"/>
      <c r="C3671" s="29"/>
    </row>
    <row r="3672" customHeight="1" spans="1:3">
      <c r="A3672" s="27"/>
      <c r="B3672" s="30"/>
      <c r="C3672" s="29"/>
    </row>
    <row r="3673" customHeight="1" spans="1:3">
      <c r="A3673" s="27"/>
      <c r="B3673" s="30"/>
      <c r="C3673" s="29"/>
    </row>
    <row r="3674" customHeight="1" spans="1:3">
      <c r="A3674" s="27"/>
      <c r="B3674" s="30"/>
      <c r="C3674" s="29"/>
    </row>
    <row r="3675" customHeight="1" spans="1:3">
      <c r="A3675" s="27"/>
      <c r="B3675" s="30"/>
      <c r="C3675" s="29"/>
    </row>
    <row r="3676" customHeight="1" spans="1:3">
      <c r="A3676" s="27"/>
      <c r="B3676" s="30"/>
      <c r="C3676" s="29"/>
    </row>
    <row r="3677" customHeight="1" spans="1:3">
      <c r="A3677" s="27"/>
      <c r="B3677" s="30"/>
      <c r="C3677" s="29"/>
    </row>
    <row r="3678" customHeight="1" spans="1:3">
      <c r="A3678" s="27"/>
      <c r="B3678" s="30"/>
      <c r="C3678" s="29"/>
    </row>
    <row r="3679" customHeight="1" spans="1:3">
      <c r="A3679" s="27"/>
      <c r="B3679" s="30"/>
      <c r="C3679" s="29"/>
    </row>
    <row r="3680" customHeight="1" spans="1:3">
      <c r="A3680" s="27"/>
      <c r="B3680" s="30"/>
      <c r="C3680" s="29"/>
    </row>
    <row r="3681" customHeight="1" spans="1:3">
      <c r="A3681" s="27"/>
      <c r="B3681" s="30"/>
      <c r="C3681" s="29"/>
    </row>
    <row r="3682" customHeight="1" spans="1:3">
      <c r="A3682" s="27"/>
      <c r="B3682" s="30"/>
      <c r="C3682" s="29"/>
    </row>
    <row r="3683" customHeight="1" spans="1:3">
      <c r="A3683" s="27"/>
      <c r="B3683" s="30"/>
      <c r="C3683" s="29"/>
    </row>
    <row r="3684" customHeight="1" spans="1:3">
      <c r="A3684" s="27"/>
      <c r="B3684" s="30"/>
      <c r="C3684" s="29"/>
    </row>
    <row r="3685" customHeight="1" spans="1:3">
      <c r="A3685" s="27"/>
      <c r="B3685" s="30"/>
      <c r="C3685" s="29"/>
    </row>
    <row r="3686" customHeight="1" spans="1:3">
      <c r="A3686" s="27"/>
      <c r="B3686" s="30"/>
      <c r="C3686" s="29"/>
    </row>
    <row r="3687" customHeight="1" spans="1:3">
      <c r="A3687" s="27"/>
      <c r="B3687" s="30"/>
      <c r="C3687" s="29"/>
    </row>
    <row r="3688" customHeight="1" spans="1:3">
      <c r="A3688" s="27"/>
      <c r="B3688" s="30"/>
      <c r="C3688" s="29"/>
    </row>
    <row r="3689" customHeight="1" spans="1:3">
      <c r="A3689" s="27"/>
      <c r="B3689" s="30"/>
      <c r="C3689" s="29"/>
    </row>
    <row r="3690" customHeight="1" spans="1:3">
      <c r="A3690" s="27"/>
      <c r="B3690" s="30"/>
      <c r="C3690" s="29"/>
    </row>
    <row r="3691" customHeight="1" spans="1:3">
      <c r="A3691" s="27"/>
      <c r="B3691" s="30"/>
      <c r="C3691" s="29"/>
    </row>
    <row r="3692" customHeight="1" spans="1:3">
      <c r="A3692" s="27"/>
      <c r="B3692" s="30"/>
      <c r="C3692" s="29"/>
    </row>
    <row r="3693" customHeight="1" spans="1:3">
      <c r="A3693" s="27"/>
      <c r="B3693" s="30"/>
      <c r="C3693" s="29"/>
    </row>
    <row r="3694" customHeight="1" spans="1:3">
      <c r="A3694" s="27"/>
      <c r="B3694" s="30"/>
      <c r="C3694" s="29"/>
    </row>
    <row r="3695" customHeight="1" spans="1:3">
      <c r="A3695" s="27"/>
      <c r="B3695" s="30"/>
      <c r="C3695" s="29"/>
    </row>
    <row r="3696" customHeight="1" spans="1:3">
      <c r="A3696" s="27"/>
      <c r="B3696" s="30"/>
      <c r="C3696" s="29"/>
    </row>
    <row r="3697" customHeight="1" spans="1:3">
      <c r="A3697" s="27"/>
      <c r="B3697" s="30"/>
      <c r="C3697" s="29"/>
    </row>
    <row r="3698" customHeight="1" spans="1:3">
      <c r="A3698" s="27"/>
      <c r="B3698" s="30"/>
      <c r="C3698" s="29"/>
    </row>
    <row r="3699" customHeight="1" spans="1:3">
      <c r="A3699" s="27"/>
      <c r="B3699" s="30"/>
      <c r="C3699" s="29"/>
    </row>
    <row r="3700" customHeight="1" spans="1:3">
      <c r="A3700" s="27"/>
      <c r="B3700" s="30"/>
      <c r="C3700" s="29"/>
    </row>
    <row r="3701" customHeight="1" spans="1:3">
      <c r="A3701" s="27"/>
      <c r="B3701" s="30"/>
      <c r="C3701" s="29"/>
    </row>
    <row r="3702" customHeight="1" spans="1:3">
      <c r="A3702" s="27"/>
      <c r="B3702" s="30"/>
      <c r="C3702" s="29"/>
    </row>
    <row r="3703" customHeight="1" spans="1:3">
      <c r="A3703" s="27"/>
      <c r="B3703" s="30"/>
      <c r="C3703" s="29"/>
    </row>
    <row r="3704" customHeight="1" spans="1:3">
      <c r="A3704" s="27"/>
      <c r="B3704" s="30"/>
      <c r="C3704" s="29"/>
    </row>
    <row r="3705" customHeight="1" spans="1:3">
      <c r="A3705" s="27"/>
      <c r="B3705" s="30"/>
      <c r="C3705" s="29"/>
    </row>
    <row r="3706" customHeight="1" spans="1:3">
      <c r="A3706" s="27"/>
      <c r="B3706" s="30"/>
      <c r="C3706" s="29"/>
    </row>
    <row r="3707" customHeight="1" spans="1:3">
      <c r="A3707" s="27"/>
      <c r="B3707" s="30"/>
      <c r="C3707" s="29"/>
    </row>
    <row r="3708" customHeight="1" spans="1:3">
      <c r="A3708" s="27"/>
      <c r="B3708" s="30"/>
      <c r="C3708" s="29"/>
    </row>
    <row r="3709" customHeight="1" spans="1:3">
      <c r="A3709" s="27"/>
      <c r="B3709" s="30"/>
      <c r="C3709" s="29"/>
    </row>
    <row r="3710" customHeight="1" spans="1:3">
      <c r="A3710" s="27"/>
      <c r="B3710" s="30"/>
      <c r="C3710" s="29"/>
    </row>
    <row r="3711" customHeight="1" spans="1:3">
      <c r="A3711" s="27"/>
      <c r="B3711" s="30"/>
      <c r="C3711" s="29"/>
    </row>
    <row r="3712" customHeight="1" spans="1:3">
      <c r="A3712" s="27"/>
      <c r="B3712" s="30"/>
      <c r="C3712" s="29"/>
    </row>
    <row r="3713" customHeight="1" spans="1:3">
      <c r="A3713" s="27"/>
      <c r="B3713" s="30"/>
      <c r="C3713" s="29"/>
    </row>
    <row r="3714" customHeight="1" spans="1:3">
      <c r="A3714" s="27"/>
      <c r="B3714" s="30"/>
      <c r="C3714" s="29"/>
    </row>
    <row r="3715" customHeight="1" spans="1:3">
      <c r="A3715" s="27"/>
      <c r="B3715" s="30"/>
      <c r="C3715" s="29"/>
    </row>
    <row r="3716" customHeight="1" spans="1:3">
      <c r="A3716" s="27"/>
      <c r="B3716" s="30"/>
      <c r="C3716" s="29"/>
    </row>
    <row r="3717" customHeight="1" spans="1:3">
      <c r="A3717" s="27"/>
      <c r="B3717" s="30"/>
      <c r="C3717" s="29"/>
    </row>
    <row r="3718" customHeight="1" spans="1:3">
      <c r="A3718" s="27"/>
      <c r="B3718" s="30"/>
      <c r="C3718" s="29"/>
    </row>
    <row r="3719" customHeight="1" spans="1:3">
      <c r="A3719" s="27"/>
      <c r="B3719" s="30"/>
      <c r="C3719" s="29"/>
    </row>
    <row r="3720" customHeight="1" spans="1:3">
      <c r="A3720" s="27"/>
      <c r="B3720" s="30"/>
      <c r="C3720" s="29"/>
    </row>
    <row r="3721" customHeight="1" spans="1:3">
      <c r="A3721" s="27"/>
      <c r="B3721" s="30"/>
      <c r="C3721" s="29"/>
    </row>
    <row r="3722" customHeight="1" spans="1:3">
      <c r="A3722" s="27"/>
      <c r="B3722" s="30"/>
      <c r="C3722" s="29"/>
    </row>
    <row r="3723" customHeight="1" spans="1:3">
      <c r="A3723" s="27"/>
      <c r="B3723" s="30"/>
      <c r="C3723" s="29"/>
    </row>
    <row r="3724" customHeight="1" spans="1:3">
      <c r="A3724" s="27"/>
      <c r="B3724" s="30"/>
      <c r="C3724" s="29"/>
    </row>
    <row r="3725" customHeight="1" spans="1:3">
      <c r="A3725" s="27"/>
      <c r="B3725" s="30"/>
      <c r="C3725" s="29"/>
    </row>
    <row r="3726" customHeight="1" spans="1:3">
      <c r="A3726" s="27"/>
      <c r="B3726" s="30"/>
      <c r="C3726" s="29"/>
    </row>
    <row r="3727" customHeight="1" spans="1:3">
      <c r="A3727" s="27"/>
      <c r="B3727" s="30"/>
      <c r="C3727" s="29"/>
    </row>
    <row r="3728" customHeight="1" spans="1:3">
      <c r="A3728" s="27"/>
      <c r="B3728" s="30"/>
      <c r="C3728" s="29"/>
    </row>
    <row r="3729" customHeight="1" spans="1:3">
      <c r="A3729" s="27"/>
      <c r="B3729" s="30"/>
      <c r="C3729" s="29"/>
    </row>
    <row r="3730" customHeight="1" spans="1:3">
      <c r="A3730" s="27"/>
      <c r="B3730" s="30"/>
      <c r="C3730" s="29"/>
    </row>
    <row r="3731" customHeight="1" spans="1:3">
      <c r="A3731" s="27"/>
      <c r="B3731" s="30"/>
      <c r="C3731" s="29"/>
    </row>
    <row r="3732" customHeight="1" spans="1:3">
      <c r="A3732" s="27"/>
      <c r="B3732" s="30"/>
      <c r="C3732" s="29"/>
    </row>
    <row r="3733" customHeight="1" spans="1:3">
      <c r="A3733" s="27"/>
      <c r="B3733" s="30"/>
      <c r="C3733" s="29"/>
    </row>
    <row r="3734" customHeight="1" spans="1:3">
      <c r="A3734" s="27"/>
      <c r="B3734" s="30"/>
      <c r="C3734" s="29"/>
    </row>
    <row r="3735" customHeight="1" spans="1:3">
      <c r="A3735" s="27"/>
      <c r="B3735" s="30"/>
      <c r="C3735" s="29"/>
    </row>
    <row r="3736" customHeight="1" spans="1:3">
      <c r="A3736" s="27"/>
      <c r="B3736" s="30"/>
      <c r="C3736" s="29"/>
    </row>
    <row r="3737" customHeight="1" spans="1:3">
      <c r="A3737" s="27"/>
      <c r="B3737" s="30"/>
      <c r="C3737" s="29"/>
    </row>
    <row r="3738" customHeight="1" spans="1:3">
      <c r="A3738" s="27"/>
      <c r="B3738" s="30"/>
      <c r="C3738" s="29"/>
    </row>
    <row r="3739" customHeight="1" spans="1:3">
      <c r="A3739" s="27"/>
      <c r="B3739" s="30"/>
      <c r="C3739" s="29"/>
    </row>
    <row r="3740" customHeight="1" spans="1:3">
      <c r="A3740" s="27"/>
      <c r="B3740" s="30"/>
      <c r="C3740" s="29"/>
    </row>
    <row r="3741" customHeight="1" spans="1:3">
      <c r="A3741" s="27"/>
      <c r="B3741" s="30"/>
      <c r="C3741" s="29"/>
    </row>
    <row r="3742" customHeight="1" spans="1:3">
      <c r="A3742" s="27"/>
      <c r="B3742" s="30"/>
      <c r="C3742" s="29"/>
    </row>
    <row r="3743" customHeight="1" spans="1:3">
      <c r="A3743" s="27"/>
      <c r="B3743" s="30"/>
      <c r="C3743" s="29"/>
    </row>
    <row r="3744" customHeight="1" spans="1:3">
      <c r="A3744" s="27"/>
      <c r="B3744" s="30"/>
      <c r="C3744" s="29"/>
    </row>
    <row r="3745" customHeight="1" spans="1:3">
      <c r="A3745" s="27"/>
      <c r="B3745" s="30"/>
      <c r="C3745" s="29"/>
    </row>
    <row r="3746" customHeight="1" spans="1:3">
      <c r="A3746" s="27"/>
      <c r="B3746" s="30"/>
      <c r="C3746" s="29"/>
    </row>
    <row r="3747" customHeight="1" spans="1:3">
      <c r="A3747" s="27"/>
      <c r="B3747" s="30"/>
      <c r="C3747" s="29"/>
    </row>
    <row r="3748" customHeight="1" spans="1:3">
      <c r="A3748" s="27"/>
      <c r="B3748" s="30"/>
      <c r="C3748" s="29"/>
    </row>
    <row r="3749" customHeight="1" spans="1:3">
      <c r="A3749" s="27"/>
      <c r="B3749" s="30"/>
      <c r="C3749" s="29"/>
    </row>
    <row r="3750" customHeight="1" spans="1:3">
      <c r="A3750" s="27"/>
      <c r="B3750" s="30"/>
      <c r="C3750" s="29"/>
    </row>
    <row r="3751" customHeight="1" spans="1:3">
      <c r="A3751" s="27"/>
      <c r="B3751" s="30"/>
      <c r="C3751" s="29"/>
    </row>
    <row r="3752" customHeight="1" spans="1:3">
      <c r="A3752" s="27"/>
      <c r="B3752" s="30"/>
      <c r="C3752" s="29"/>
    </row>
    <row r="3753" customHeight="1" spans="1:3">
      <c r="A3753" s="27"/>
      <c r="B3753" s="30"/>
      <c r="C3753" s="29"/>
    </row>
    <row r="3754" customHeight="1" spans="1:3">
      <c r="A3754" s="27"/>
      <c r="B3754" s="30"/>
      <c r="C3754" s="29"/>
    </row>
    <row r="3755" customHeight="1" spans="1:3">
      <c r="A3755" s="27"/>
      <c r="B3755" s="30"/>
      <c r="C3755" s="29"/>
    </row>
    <row r="3756" customHeight="1" spans="1:3">
      <c r="A3756" s="27"/>
      <c r="B3756" s="30"/>
      <c r="C3756" s="29"/>
    </row>
    <row r="3757" customHeight="1" spans="1:3">
      <c r="A3757" s="27"/>
      <c r="B3757" s="30"/>
      <c r="C3757" s="29"/>
    </row>
    <row r="3758" customHeight="1" spans="1:3">
      <c r="A3758" s="27"/>
      <c r="B3758" s="30"/>
      <c r="C3758" s="29"/>
    </row>
    <row r="3759" customHeight="1" spans="1:3">
      <c r="A3759" s="27"/>
      <c r="B3759" s="30"/>
      <c r="C3759" s="29"/>
    </row>
    <row r="3760" customHeight="1" spans="1:3">
      <c r="A3760" s="27"/>
      <c r="B3760" s="30"/>
      <c r="C3760" s="29"/>
    </row>
    <row r="3761" customHeight="1" spans="1:3">
      <c r="A3761" s="27"/>
      <c r="B3761" s="30"/>
      <c r="C3761" s="29"/>
    </row>
    <row r="3762" customHeight="1" spans="1:3">
      <c r="A3762" s="27"/>
      <c r="B3762" s="30"/>
      <c r="C3762" s="29"/>
    </row>
    <row r="3763" customHeight="1" spans="1:3">
      <c r="A3763" s="27"/>
      <c r="B3763" s="30"/>
      <c r="C3763" s="29"/>
    </row>
    <row r="3764" customHeight="1" spans="1:3">
      <c r="A3764" s="27"/>
      <c r="B3764" s="30"/>
      <c r="C3764" s="29"/>
    </row>
    <row r="3765" customHeight="1" spans="1:3">
      <c r="A3765" s="27"/>
      <c r="B3765" s="30"/>
      <c r="C3765" s="29"/>
    </row>
    <row r="3766" customHeight="1" spans="1:3">
      <c r="A3766" s="27"/>
      <c r="B3766" s="30"/>
      <c r="C3766" s="29"/>
    </row>
    <row r="3767" customHeight="1" spans="1:3">
      <c r="A3767" s="27"/>
      <c r="B3767" s="30"/>
      <c r="C3767" s="29"/>
    </row>
    <row r="3768" customHeight="1" spans="1:3">
      <c r="A3768" s="27"/>
      <c r="B3768" s="30"/>
      <c r="C3768" s="29"/>
    </row>
    <row r="3769" customHeight="1" spans="1:3">
      <c r="A3769" s="27"/>
      <c r="B3769" s="30"/>
      <c r="C3769" s="29"/>
    </row>
    <row r="3770" customHeight="1" spans="1:3">
      <c r="A3770" s="27"/>
      <c r="B3770" s="30"/>
      <c r="C3770" s="29"/>
    </row>
    <row r="3771" customHeight="1" spans="1:3">
      <c r="A3771" s="27"/>
      <c r="B3771" s="30"/>
      <c r="C3771" s="29"/>
    </row>
    <row r="3772" customHeight="1" spans="1:3">
      <c r="A3772" s="27"/>
      <c r="B3772" s="30"/>
      <c r="C3772" s="29"/>
    </row>
    <row r="3773" customHeight="1" spans="1:3">
      <c r="A3773" s="27"/>
      <c r="B3773" s="30"/>
      <c r="C3773" s="29"/>
    </row>
    <row r="3774" customHeight="1" spans="1:3">
      <c r="A3774" s="27"/>
      <c r="B3774" s="30"/>
      <c r="C3774" s="29"/>
    </row>
    <row r="3775" customHeight="1" spans="1:3">
      <c r="A3775" s="27"/>
      <c r="B3775" s="30"/>
      <c r="C3775" s="29"/>
    </row>
    <row r="3776" customHeight="1" spans="1:3">
      <c r="A3776" s="27"/>
      <c r="B3776" s="30"/>
      <c r="C3776" s="29"/>
    </row>
    <row r="3777" customHeight="1" spans="1:3">
      <c r="A3777" s="27"/>
      <c r="B3777" s="30"/>
      <c r="C3777" s="29"/>
    </row>
    <row r="3778" customHeight="1" spans="1:3">
      <c r="A3778" s="27"/>
      <c r="B3778" s="30"/>
      <c r="C3778" s="29"/>
    </row>
    <row r="3779" customHeight="1" spans="1:3">
      <c r="A3779" s="27"/>
      <c r="B3779" s="30"/>
      <c r="C3779" s="29"/>
    </row>
    <row r="3780" customHeight="1" spans="1:3">
      <c r="A3780" s="27"/>
      <c r="B3780" s="30"/>
      <c r="C3780" s="29"/>
    </row>
    <row r="3781" customHeight="1" spans="1:3">
      <c r="A3781" s="27"/>
      <c r="B3781" s="30"/>
      <c r="C3781" s="29"/>
    </row>
    <row r="3782" customHeight="1" spans="1:3">
      <c r="A3782" s="27"/>
      <c r="B3782" s="30"/>
      <c r="C3782" s="29"/>
    </row>
    <row r="3783" customHeight="1" spans="1:3">
      <c r="A3783" s="27"/>
      <c r="B3783" s="30"/>
      <c r="C3783" s="29"/>
    </row>
    <row r="3784" customHeight="1" spans="1:3">
      <c r="A3784" s="27"/>
      <c r="B3784" s="30"/>
      <c r="C3784" s="29"/>
    </row>
    <row r="3785" customHeight="1" spans="1:3">
      <c r="A3785" s="27"/>
      <c r="B3785" s="30"/>
      <c r="C3785" s="29"/>
    </row>
    <row r="3786" customHeight="1" spans="1:3">
      <c r="A3786" s="27"/>
      <c r="B3786" s="30"/>
      <c r="C3786" s="29"/>
    </row>
    <row r="3787" customHeight="1" spans="1:3">
      <c r="A3787" s="27"/>
      <c r="B3787" s="30"/>
      <c r="C3787" s="29"/>
    </row>
    <row r="3788" customHeight="1" spans="1:3">
      <c r="A3788" s="27"/>
      <c r="B3788" s="30"/>
      <c r="C3788" s="29"/>
    </row>
    <row r="3789" customHeight="1" spans="1:3">
      <c r="A3789" s="27"/>
      <c r="B3789" s="30"/>
      <c r="C3789" s="29"/>
    </row>
    <row r="3790" customHeight="1" spans="1:3">
      <c r="A3790" s="27"/>
      <c r="B3790" s="30"/>
      <c r="C3790" s="29"/>
    </row>
    <row r="3791" customHeight="1" spans="1:3">
      <c r="A3791" s="27"/>
      <c r="B3791" s="30"/>
      <c r="C3791" s="29"/>
    </row>
    <row r="3792" customHeight="1" spans="1:3">
      <c r="A3792" s="27"/>
      <c r="B3792" s="30"/>
      <c r="C3792" s="29"/>
    </row>
    <row r="3793" customHeight="1" spans="1:3">
      <c r="A3793" s="27"/>
      <c r="B3793" s="30"/>
      <c r="C3793" s="29"/>
    </row>
    <row r="3794" customHeight="1" spans="1:3">
      <c r="A3794" s="27"/>
      <c r="B3794" s="30"/>
      <c r="C3794" s="29"/>
    </row>
    <row r="3795" customHeight="1" spans="1:3">
      <c r="A3795" s="27"/>
      <c r="B3795" s="30"/>
      <c r="C3795" s="29"/>
    </row>
    <row r="3796" customHeight="1" spans="1:3">
      <c r="A3796" s="27"/>
      <c r="B3796" s="30"/>
      <c r="C3796" s="29"/>
    </row>
    <row r="3797" customHeight="1" spans="1:3">
      <c r="A3797" s="27"/>
      <c r="B3797" s="30"/>
      <c r="C3797" s="29"/>
    </row>
    <row r="3798" customHeight="1" spans="1:3">
      <c r="A3798" s="27"/>
      <c r="B3798" s="30"/>
      <c r="C3798" s="29"/>
    </row>
    <row r="3799" customHeight="1" spans="1:3">
      <c r="A3799" s="27"/>
      <c r="B3799" s="30"/>
      <c r="C3799" s="29"/>
    </row>
    <row r="3800" customHeight="1" spans="1:3">
      <c r="A3800" s="27"/>
      <c r="B3800" s="30"/>
      <c r="C3800" s="29"/>
    </row>
    <row r="3801" customHeight="1" spans="1:3">
      <c r="A3801" s="27"/>
      <c r="B3801" s="30"/>
      <c r="C3801" s="29"/>
    </row>
    <row r="3802" customHeight="1" spans="1:3">
      <c r="A3802" s="27"/>
      <c r="B3802" s="30"/>
      <c r="C3802" s="29"/>
    </row>
    <row r="3803" customHeight="1" spans="1:3">
      <c r="A3803" s="27"/>
      <c r="B3803" s="30"/>
      <c r="C3803" s="29"/>
    </row>
    <row r="3804" customHeight="1" spans="1:3">
      <c r="A3804" s="27"/>
      <c r="B3804" s="30"/>
      <c r="C3804" s="29"/>
    </row>
    <row r="3805" customHeight="1" spans="1:3">
      <c r="A3805" s="27"/>
      <c r="B3805" s="30"/>
      <c r="C3805" s="29"/>
    </row>
    <row r="3806" customHeight="1" spans="1:3">
      <c r="A3806" s="27"/>
      <c r="B3806" s="30"/>
      <c r="C3806" s="29"/>
    </row>
    <row r="3807" customHeight="1" spans="1:3">
      <c r="A3807" s="27"/>
      <c r="B3807" s="30"/>
      <c r="C3807" s="29"/>
    </row>
    <row r="3808" customHeight="1" spans="1:3">
      <c r="A3808" s="27"/>
      <c r="B3808" s="30"/>
      <c r="C3808" s="29"/>
    </row>
    <row r="3809" customHeight="1" spans="1:3">
      <c r="A3809" s="27"/>
      <c r="B3809" s="30"/>
      <c r="C3809" s="29"/>
    </row>
    <row r="3810" customHeight="1" spans="1:3">
      <c r="A3810" s="27"/>
      <c r="B3810" s="30"/>
      <c r="C3810" s="29"/>
    </row>
    <row r="3811" customHeight="1" spans="1:3">
      <c r="A3811" s="27"/>
      <c r="B3811" s="30"/>
      <c r="C3811" s="29"/>
    </row>
    <row r="3812" customHeight="1" spans="1:3">
      <c r="A3812" s="27"/>
      <c r="B3812" s="30"/>
      <c r="C3812" s="29"/>
    </row>
    <row r="3813" customHeight="1" spans="1:3">
      <c r="A3813" s="27"/>
      <c r="B3813" s="30"/>
      <c r="C3813" s="29"/>
    </row>
    <row r="3814" customHeight="1" spans="1:3">
      <c r="A3814" s="27"/>
      <c r="B3814" s="30"/>
      <c r="C3814" s="29"/>
    </row>
    <row r="3815" customHeight="1" spans="1:3">
      <c r="A3815" s="27"/>
      <c r="B3815" s="30"/>
      <c r="C3815" s="29"/>
    </row>
    <row r="3816" customHeight="1" spans="1:3">
      <c r="A3816" s="27"/>
      <c r="B3816" s="30"/>
      <c r="C3816" s="29"/>
    </row>
    <row r="3817" customHeight="1" spans="1:3">
      <c r="A3817" s="27"/>
      <c r="B3817" s="30"/>
      <c r="C3817" s="29"/>
    </row>
    <row r="3818" customHeight="1" spans="1:3">
      <c r="A3818" s="27"/>
      <c r="B3818" s="30"/>
      <c r="C3818" s="29"/>
    </row>
    <row r="3819" customHeight="1" spans="1:3">
      <c r="A3819" s="27"/>
      <c r="B3819" s="30"/>
      <c r="C3819" s="29"/>
    </row>
    <row r="3820" customHeight="1" spans="1:3">
      <c r="A3820" s="27"/>
      <c r="B3820" s="30"/>
      <c r="C3820" s="29"/>
    </row>
    <row r="3821" customHeight="1" spans="1:3">
      <c r="A3821" s="27"/>
      <c r="B3821" s="30"/>
      <c r="C3821" s="29"/>
    </row>
    <row r="3822" customHeight="1" spans="1:3">
      <c r="A3822" s="27"/>
      <c r="B3822" s="30"/>
      <c r="C3822" s="29"/>
    </row>
    <row r="3823" customHeight="1" spans="1:3">
      <c r="A3823" s="27"/>
      <c r="B3823" s="30"/>
      <c r="C3823" s="29"/>
    </row>
    <row r="3824" customHeight="1" spans="1:3">
      <c r="A3824" s="27"/>
      <c r="B3824" s="30"/>
      <c r="C3824" s="29"/>
    </row>
    <row r="3825" customHeight="1" spans="1:3">
      <c r="A3825" s="27"/>
      <c r="B3825" s="30"/>
      <c r="C3825" s="29"/>
    </row>
    <row r="3826" customHeight="1" spans="1:3">
      <c r="A3826" s="27"/>
      <c r="B3826" s="30"/>
      <c r="C3826" s="29"/>
    </row>
    <row r="3827" customHeight="1" spans="1:3">
      <c r="A3827" s="27"/>
      <c r="B3827" s="30"/>
      <c r="C3827" s="29"/>
    </row>
    <row r="3828" customHeight="1" spans="1:3">
      <c r="A3828" s="27"/>
      <c r="B3828" s="30"/>
      <c r="C3828" s="29"/>
    </row>
    <row r="3829" customHeight="1" spans="1:3">
      <c r="A3829" s="27"/>
      <c r="B3829" s="30"/>
      <c r="C3829" s="29"/>
    </row>
    <row r="3830" customHeight="1" spans="1:3">
      <c r="A3830" s="27"/>
      <c r="B3830" s="30"/>
      <c r="C3830" s="29"/>
    </row>
    <row r="3831" customHeight="1" spans="1:3">
      <c r="A3831" s="27"/>
      <c r="B3831" s="30"/>
      <c r="C3831" s="29"/>
    </row>
    <row r="3832" customHeight="1" spans="1:3">
      <c r="A3832" s="27"/>
      <c r="B3832" s="30"/>
      <c r="C3832" s="29"/>
    </row>
    <row r="3833" customHeight="1" spans="1:3">
      <c r="A3833" s="27"/>
      <c r="B3833" s="30"/>
      <c r="C3833" s="29"/>
    </row>
    <row r="3834" customHeight="1" spans="1:3">
      <c r="A3834" s="27"/>
      <c r="B3834" s="30"/>
      <c r="C3834" s="29"/>
    </row>
    <row r="3835" customHeight="1" spans="1:3">
      <c r="A3835" s="27"/>
      <c r="B3835" s="30"/>
      <c r="C3835" s="29"/>
    </row>
    <row r="3836" customHeight="1" spans="1:3">
      <c r="A3836" s="27"/>
      <c r="B3836" s="30"/>
      <c r="C3836" s="29"/>
    </row>
    <row r="3837" customHeight="1" spans="1:3">
      <c r="A3837" s="27"/>
      <c r="B3837" s="30"/>
      <c r="C3837" s="29"/>
    </row>
    <row r="3838" customHeight="1" spans="1:3">
      <c r="A3838" s="27"/>
      <c r="B3838" s="30"/>
      <c r="C3838" s="29"/>
    </row>
    <row r="3839" customHeight="1" spans="1:3">
      <c r="A3839" s="27"/>
      <c r="B3839" s="30"/>
      <c r="C3839" s="29"/>
    </row>
    <row r="3840" customHeight="1" spans="1:3">
      <c r="A3840" s="27"/>
      <c r="B3840" s="30"/>
      <c r="C3840" s="29"/>
    </row>
    <row r="3841" customHeight="1" spans="1:3">
      <c r="A3841" s="27"/>
      <c r="B3841" s="30"/>
      <c r="C3841" s="29"/>
    </row>
    <row r="3842" customHeight="1" spans="1:3">
      <c r="A3842" s="27"/>
      <c r="B3842" s="30"/>
      <c r="C3842" s="29"/>
    </row>
    <row r="3843" customHeight="1" spans="1:3">
      <c r="A3843" s="27"/>
      <c r="B3843" s="30"/>
      <c r="C3843" s="29"/>
    </row>
    <row r="3844" customHeight="1" spans="1:3">
      <c r="A3844" s="27"/>
      <c r="B3844" s="30"/>
      <c r="C3844" s="29"/>
    </row>
    <row r="3845" customHeight="1" spans="1:3">
      <c r="A3845" s="27"/>
      <c r="B3845" s="30"/>
      <c r="C3845" s="29"/>
    </row>
    <row r="3846" customHeight="1" spans="1:3">
      <c r="A3846" s="27"/>
      <c r="B3846" s="30"/>
      <c r="C3846" s="29"/>
    </row>
    <row r="3847" customHeight="1" spans="1:3">
      <c r="A3847" s="27"/>
      <c r="B3847" s="30"/>
      <c r="C3847" s="29"/>
    </row>
    <row r="3848" customHeight="1" spans="1:3">
      <c r="A3848" s="27"/>
      <c r="B3848" s="30"/>
      <c r="C3848" s="29"/>
    </row>
    <row r="3849" customHeight="1" spans="1:3">
      <c r="A3849" s="27"/>
      <c r="B3849" s="30"/>
      <c r="C3849" s="29"/>
    </row>
    <row r="3850" customHeight="1" spans="1:3">
      <c r="A3850" s="27"/>
      <c r="B3850" s="30"/>
      <c r="C3850" s="29"/>
    </row>
    <row r="3851" customHeight="1" spans="1:3">
      <c r="A3851" s="27"/>
      <c r="B3851" s="30"/>
      <c r="C3851" s="29"/>
    </row>
    <row r="3852" customHeight="1" spans="1:3">
      <c r="A3852" s="27"/>
      <c r="B3852" s="30"/>
      <c r="C3852" s="29"/>
    </row>
    <row r="3853" customHeight="1" spans="1:3">
      <c r="A3853" s="27"/>
      <c r="B3853" s="30"/>
      <c r="C3853" s="29"/>
    </row>
    <row r="3854" customHeight="1" spans="1:3">
      <c r="A3854" s="27"/>
      <c r="B3854" s="30"/>
      <c r="C3854" s="29"/>
    </row>
    <row r="3855" customHeight="1" spans="1:3">
      <c r="A3855" s="27"/>
      <c r="B3855" s="30"/>
      <c r="C3855" s="29"/>
    </row>
    <row r="3856" customHeight="1" spans="1:3">
      <c r="A3856" s="27"/>
      <c r="B3856" s="30"/>
      <c r="C3856" s="29"/>
    </row>
    <row r="3857" customHeight="1" spans="1:3">
      <c r="A3857" s="27"/>
      <c r="B3857" s="30"/>
      <c r="C3857" s="29"/>
    </row>
    <row r="3858" customHeight="1" spans="1:3">
      <c r="A3858" s="27"/>
      <c r="B3858" s="30"/>
      <c r="C3858" s="29"/>
    </row>
    <row r="3859" customHeight="1" spans="1:3">
      <c r="A3859" s="27"/>
      <c r="B3859" s="30"/>
      <c r="C3859" s="29"/>
    </row>
    <row r="3860" customHeight="1" spans="1:3">
      <c r="A3860" s="27"/>
      <c r="B3860" s="30"/>
      <c r="C3860" s="29"/>
    </row>
    <row r="3861" customHeight="1" spans="1:3">
      <c r="A3861" s="27"/>
      <c r="B3861" s="30"/>
      <c r="C3861" s="29"/>
    </row>
    <row r="3862" customHeight="1" spans="1:3">
      <c r="A3862" s="27"/>
      <c r="B3862" s="30"/>
      <c r="C3862" s="29"/>
    </row>
    <row r="3863" customHeight="1" spans="1:3">
      <c r="A3863" s="27"/>
      <c r="B3863" s="30"/>
      <c r="C3863" s="29"/>
    </row>
    <row r="3864" customHeight="1" spans="1:3">
      <c r="A3864" s="27"/>
      <c r="B3864" s="30"/>
      <c r="C3864" s="29"/>
    </row>
    <row r="3865" customHeight="1" spans="1:3">
      <c r="A3865" s="27"/>
      <c r="B3865" s="30"/>
      <c r="C3865" s="29"/>
    </row>
    <row r="3866" customHeight="1" spans="1:3">
      <c r="A3866" s="27"/>
      <c r="B3866" s="30"/>
      <c r="C3866" s="29"/>
    </row>
    <row r="3867" customHeight="1" spans="1:3">
      <c r="A3867" s="27"/>
      <c r="B3867" s="30"/>
      <c r="C3867" s="29"/>
    </row>
    <row r="3868" customHeight="1" spans="1:3">
      <c r="A3868" s="27"/>
      <c r="B3868" s="30"/>
      <c r="C3868" s="29"/>
    </row>
    <row r="3869" customHeight="1" spans="1:3">
      <c r="A3869" s="27"/>
      <c r="B3869" s="30"/>
      <c r="C3869" s="29"/>
    </row>
    <row r="3870" customHeight="1" spans="1:3">
      <c r="A3870" s="27"/>
      <c r="B3870" s="30"/>
      <c r="C3870" s="29"/>
    </row>
    <row r="3871" customHeight="1" spans="1:3">
      <c r="A3871" s="27"/>
      <c r="B3871" s="30"/>
      <c r="C3871" s="29"/>
    </row>
    <row r="3872" customHeight="1" spans="1:3">
      <c r="A3872" s="27"/>
      <c r="B3872" s="30"/>
      <c r="C3872" s="29"/>
    </row>
    <row r="3873" customHeight="1" spans="1:3">
      <c r="A3873" s="27"/>
      <c r="B3873" s="30"/>
      <c r="C3873" s="29"/>
    </row>
    <row r="3874" customHeight="1" spans="1:3">
      <c r="A3874" s="27"/>
      <c r="B3874" s="30"/>
      <c r="C3874" s="29"/>
    </row>
    <row r="3875" customHeight="1" spans="1:3">
      <c r="A3875" s="27"/>
      <c r="B3875" s="30"/>
      <c r="C3875" s="29"/>
    </row>
    <row r="3876" customHeight="1" spans="1:3">
      <c r="A3876" s="27"/>
      <c r="B3876" s="30"/>
      <c r="C3876" s="29"/>
    </row>
    <row r="3877" customHeight="1" spans="1:3">
      <c r="A3877" s="27"/>
      <c r="B3877" s="30"/>
      <c r="C3877" s="29"/>
    </row>
    <row r="3878" customHeight="1" spans="1:3">
      <c r="A3878" s="27"/>
      <c r="B3878" s="30"/>
      <c r="C3878" s="29"/>
    </row>
    <row r="3879" customHeight="1" spans="1:3">
      <c r="A3879" s="27"/>
      <c r="B3879" s="30"/>
      <c r="C3879" s="29"/>
    </row>
    <row r="3880" customHeight="1" spans="1:3">
      <c r="A3880" s="27"/>
      <c r="B3880" s="30"/>
      <c r="C3880" s="29"/>
    </row>
    <row r="3881" customHeight="1" spans="1:3">
      <c r="A3881" s="27"/>
      <c r="B3881" s="30"/>
      <c r="C3881" s="29"/>
    </row>
    <row r="3882" customHeight="1" spans="1:3">
      <c r="A3882" s="27"/>
      <c r="B3882" s="30"/>
      <c r="C3882" s="29"/>
    </row>
    <row r="3883" customHeight="1" spans="1:3">
      <c r="A3883" s="27"/>
      <c r="B3883" s="30"/>
      <c r="C3883" s="29"/>
    </row>
    <row r="3884" customHeight="1" spans="1:3">
      <c r="A3884" s="27"/>
      <c r="B3884" s="30"/>
      <c r="C3884" s="29"/>
    </row>
    <row r="3885" customHeight="1" spans="1:3">
      <c r="A3885" s="27"/>
      <c r="B3885" s="30"/>
      <c r="C3885" s="29"/>
    </row>
    <row r="3886" customHeight="1" spans="1:3">
      <c r="A3886" s="27"/>
      <c r="B3886" s="30"/>
      <c r="C3886" s="29"/>
    </row>
    <row r="3887" customHeight="1" spans="1:3">
      <c r="A3887" s="27"/>
      <c r="B3887" s="30"/>
      <c r="C3887" s="29"/>
    </row>
    <row r="3888" customHeight="1" spans="1:3">
      <c r="A3888" s="27"/>
      <c r="B3888" s="30"/>
      <c r="C3888" s="29"/>
    </row>
    <row r="3889" customHeight="1" spans="1:3">
      <c r="A3889" s="27"/>
      <c r="B3889" s="30"/>
      <c r="C3889" s="29"/>
    </row>
    <row r="3890" customHeight="1" spans="1:3">
      <c r="A3890" s="27"/>
      <c r="B3890" s="30"/>
      <c r="C3890" s="29"/>
    </row>
    <row r="3891" customHeight="1" spans="1:3">
      <c r="A3891" s="27"/>
      <c r="B3891" s="30"/>
      <c r="C3891" s="29"/>
    </row>
    <row r="3892" customHeight="1" spans="1:3">
      <c r="A3892" s="27"/>
      <c r="B3892" s="30"/>
      <c r="C3892" s="29"/>
    </row>
    <row r="3893" customHeight="1" spans="1:3">
      <c r="A3893" s="27"/>
      <c r="B3893" s="30"/>
      <c r="C3893" s="29"/>
    </row>
    <row r="3894" customHeight="1" spans="1:3">
      <c r="A3894" s="27"/>
      <c r="B3894" s="30"/>
      <c r="C3894" s="29"/>
    </row>
    <row r="3895" customHeight="1" spans="1:3">
      <c r="A3895" s="27"/>
      <c r="B3895" s="30"/>
      <c r="C3895" s="29"/>
    </row>
    <row r="3896" customHeight="1" spans="1:3">
      <c r="A3896" s="27"/>
      <c r="B3896" s="30"/>
      <c r="C3896" s="29"/>
    </row>
    <row r="3897" customHeight="1" spans="1:3">
      <c r="A3897" s="27"/>
      <c r="B3897" s="30"/>
      <c r="C3897" s="29"/>
    </row>
    <row r="3898" customHeight="1" spans="1:3">
      <c r="A3898" s="27"/>
      <c r="B3898" s="30"/>
      <c r="C3898" s="29"/>
    </row>
    <row r="3899" customHeight="1" spans="1:3">
      <c r="A3899" s="27"/>
      <c r="B3899" s="30"/>
      <c r="C3899" s="29"/>
    </row>
    <row r="3900" customHeight="1" spans="1:3">
      <c r="A3900" s="27"/>
      <c r="B3900" s="30"/>
      <c r="C3900" s="29"/>
    </row>
    <row r="3901" customHeight="1" spans="1:3">
      <c r="A3901" s="27"/>
      <c r="B3901" s="30"/>
      <c r="C3901" s="29"/>
    </row>
    <row r="3902" customHeight="1" spans="1:3">
      <c r="A3902" s="27"/>
      <c r="B3902" s="30"/>
      <c r="C3902" s="29"/>
    </row>
    <row r="3903" customHeight="1" spans="1:3">
      <c r="A3903" s="27"/>
      <c r="B3903" s="30"/>
      <c r="C3903" s="29"/>
    </row>
    <row r="3904" customHeight="1" spans="1:3">
      <c r="A3904" s="27"/>
      <c r="B3904" s="30"/>
      <c r="C3904" s="29"/>
    </row>
    <row r="3905" customHeight="1" spans="1:3">
      <c r="A3905" s="27"/>
      <c r="B3905" s="30"/>
      <c r="C3905" s="29"/>
    </row>
    <row r="3906" customHeight="1" spans="1:3">
      <c r="A3906" s="27"/>
      <c r="B3906" s="30"/>
      <c r="C3906" s="29"/>
    </row>
    <row r="3907" customHeight="1" spans="1:3">
      <c r="A3907" s="27"/>
      <c r="B3907" s="30"/>
      <c r="C3907" s="29"/>
    </row>
    <row r="3908" customHeight="1" spans="1:3">
      <c r="A3908" s="27"/>
      <c r="B3908" s="30"/>
      <c r="C3908" s="29"/>
    </row>
    <row r="3909" customHeight="1" spans="1:3">
      <c r="A3909" s="27"/>
      <c r="B3909" s="30"/>
      <c r="C3909" s="29"/>
    </row>
    <row r="3910" customHeight="1" spans="1:3">
      <c r="A3910" s="27"/>
      <c r="B3910" s="30"/>
      <c r="C3910" s="29"/>
    </row>
    <row r="3911" customHeight="1" spans="1:3">
      <c r="A3911" s="27"/>
      <c r="B3911" s="30"/>
      <c r="C3911" s="29"/>
    </row>
    <row r="3912" customHeight="1" spans="1:3">
      <c r="A3912" s="27"/>
      <c r="B3912" s="30"/>
      <c r="C3912" s="29"/>
    </row>
    <row r="3913" customHeight="1" spans="1:3">
      <c r="A3913" s="27"/>
      <c r="B3913" s="30"/>
      <c r="C3913" s="29"/>
    </row>
    <row r="3914" customHeight="1" spans="1:3">
      <c r="A3914" s="27"/>
      <c r="B3914" s="30"/>
      <c r="C3914" s="29"/>
    </row>
    <row r="3915" customHeight="1" spans="1:3">
      <c r="A3915" s="27"/>
      <c r="B3915" s="30"/>
      <c r="C3915" s="29"/>
    </row>
    <row r="3916" customHeight="1" spans="1:3">
      <c r="A3916" s="27"/>
      <c r="B3916" s="30"/>
      <c r="C3916" s="29"/>
    </row>
    <row r="3917" customHeight="1" spans="1:3">
      <c r="A3917" s="27"/>
      <c r="B3917" s="30"/>
      <c r="C3917" s="29"/>
    </row>
    <row r="3918" customHeight="1" spans="1:3">
      <c r="A3918" s="27"/>
      <c r="B3918" s="30"/>
      <c r="C3918" s="29"/>
    </row>
    <row r="3919" customHeight="1" spans="1:3">
      <c r="A3919" s="27"/>
      <c r="B3919" s="30"/>
      <c r="C3919" s="29"/>
    </row>
    <row r="3920" customHeight="1" spans="1:3">
      <c r="A3920" s="27"/>
      <c r="B3920" s="30"/>
      <c r="C3920" s="29"/>
    </row>
    <row r="3921" customHeight="1" spans="1:3">
      <c r="A3921" s="27"/>
      <c r="B3921" s="30"/>
      <c r="C3921" s="29"/>
    </row>
    <row r="3922" customHeight="1" spans="1:3">
      <c r="A3922" s="27"/>
      <c r="B3922" s="30"/>
      <c r="C3922" s="29"/>
    </row>
    <row r="3923" customHeight="1" spans="1:3">
      <c r="A3923" s="27"/>
      <c r="B3923" s="30"/>
      <c r="C3923" s="29"/>
    </row>
    <row r="3924" customHeight="1" spans="1:3">
      <c r="A3924" s="27"/>
      <c r="B3924" s="30"/>
      <c r="C3924" s="29"/>
    </row>
    <row r="3925" customHeight="1" spans="1:3">
      <c r="A3925" s="27"/>
      <c r="B3925" s="30"/>
      <c r="C3925" s="29"/>
    </row>
    <row r="3926" customHeight="1" spans="1:3">
      <c r="A3926" s="27"/>
      <c r="B3926" s="30"/>
      <c r="C3926" s="29"/>
    </row>
    <row r="3927" customHeight="1" spans="1:3">
      <c r="A3927" s="27"/>
      <c r="B3927" s="30"/>
      <c r="C3927" s="29"/>
    </row>
    <row r="3928" customHeight="1" spans="1:3">
      <c r="A3928" s="27"/>
      <c r="B3928" s="30"/>
      <c r="C3928" s="29"/>
    </row>
    <row r="3929" customHeight="1" spans="1:3">
      <c r="A3929" s="27"/>
      <c r="B3929" s="30"/>
      <c r="C3929" s="29"/>
    </row>
    <row r="3930" customHeight="1" spans="1:3">
      <c r="A3930" s="27"/>
      <c r="B3930" s="30"/>
      <c r="C3930" s="29"/>
    </row>
    <row r="3931" customHeight="1" spans="1:3">
      <c r="A3931" s="27"/>
      <c r="B3931" s="30"/>
      <c r="C3931" s="29"/>
    </row>
    <row r="3932" customHeight="1" spans="1:3">
      <c r="A3932" s="27"/>
      <c r="B3932" s="30"/>
      <c r="C3932" s="29"/>
    </row>
    <row r="3933" customHeight="1" spans="1:3">
      <c r="A3933" s="27"/>
      <c r="B3933" s="30"/>
      <c r="C3933" s="29"/>
    </row>
    <row r="3934" customHeight="1" spans="1:3">
      <c r="A3934" s="27"/>
      <c r="B3934" s="30"/>
      <c r="C3934" s="29"/>
    </row>
    <row r="3935" customHeight="1" spans="1:3">
      <c r="A3935" s="27"/>
      <c r="B3935" s="30"/>
      <c r="C3935" s="29"/>
    </row>
    <row r="3936" customHeight="1" spans="1:3">
      <c r="A3936" s="27"/>
      <c r="B3936" s="30"/>
      <c r="C3936" s="29"/>
    </row>
    <row r="3937" customHeight="1" spans="1:3">
      <c r="A3937" s="27"/>
      <c r="B3937" s="30"/>
      <c r="C3937" s="29"/>
    </row>
    <row r="3938" customHeight="1" spans="1:3">
      <c r="A3938" s="27"/>
      <c r="B3938" s="30"/>
      <c r="C3938" s="29"/>
    </row>
    <row r="3939" customHeight="1" spans="1:3">
      <c r="A3939" s="27"/>
      <c r="B3939" s="30"/>
      <c r="C3939" s="29"/>
    </row>
    <row r="3940" customHeight="1" spans="1:3">
      <c r="A3940" s="27"/>
      <c r="B3940" s="30"/>
      <c r="C3940" s="29"/>
    </row>
    <row r="3941" customHeight="1" spans="1:3">
      <c r="A3941" s="27"/>
      <c r="B3941" s="30"/>
      <c r="C3941" s="29"/>
    </row>
    <row r="3942" customHeight="1" spans="1:3">
      <c r="A3942" s="27"/>
      <c r="B3942" s="30"/>
      <c r="C3942" s="29"/>
    </row>
    <row r="3943" customHeight="1" spans="1:3">
      <c r="A3943" s="27"/>
      <c r="B3943" s="30"/>
      <c r="C3943" s="29"/>
    </row>
    <row r="3944" customHeight="1" spans="1:3">
      <c r="A3944" s="27"/>
      <c r="B3944" s="30"/>
      <c r="C3944" s="29"/>
    </row>
    <row r="3945" customHeight="1" spans="1:3">
      <c r="A3945" s="27"/>
      <c r="B3945" s="30"/>
      <c r="C3945" s="29"/>
    </row>
    <row r="3946" customHeight="1" spans="1:3">
      <c r="A3946" s="27"/>
      <c r="B3946" s="30"/>
      <c r="C3946" s="29"/>
    </row>
    <row r="3947" customHeight="1" spans="1:3">
      <c r="A3947" s="27"/>
      <c r="B3947" s="30"/>
      <c r="C3947" s="29"/>
    </row>
    <row r="3948" customHeight="1" spans="1:3">
      <c r="A3948" s="27"/>
      <c r="B3948" s="30"/>
      <c r="C3948" s="29"/>
    </row>
    <row r="3949" customHeight="1" spans="1:3">
      <c r="A3949" s="27"/>
      <c r="B3949" s="30"/>
      <c r="C3949" s="29"/>
    </row>
    <row r="3950" customHeight="1" spans="1:3">
      <c r="A3950" s="27"/>
      <c r="B3950" s="30"/>
      <c r="C3950" s="29"/>
    </row>
    <row r="3951" customHeight="1" spans="1:3">
      <c r="A3951" s="27"/>
      <c r="B3951" s="30"/>
      <c r="C3951" s="29"/>
    </row>
    <row r="3952" customHeight="1" spans="1:3">
      <c r="A3952" s="27"/>
      <c r="B3952" s="30"/>
      <c r="C3952" s="29"/>
    </row>
    <row r="3953" customHeight="1" spans="1:3">
      <c r="A3953" s="27"/>
      <c r="B3953" s="30"/>
      <c r="C3953" s="29"/>
    </row>
    <row r="3954" customHeight="1" spans="1:3">
      <c r="A3954" s="27"/>
      <c r="B3954" s="30"/>
      <c r="C3954" s="29"/>
    </row>
    <row r="3955" customHeight="1" spans="1:3">
      <c r="A3955" s="27"/>
      <c r="B3955" s="30"/>
      <c r="C3955" s="29"/>
    </row>
    <row r="3956" customHeight="1" spans="1:3">
      <c r="A3956" s="27"/>
      <c r="B3956" s="30"/>
      <c r="C3956" s="29"/>
    </row>
    <row r="3957" customHeight="1" spans="1:3">
      <c r="A3957" s="27"/>
      <c r="B3957" s="30"/>
      <c r="C3957" s="29"/>
    </row>
    <row r="3958" customHeight="1" spans="1:3">
      <c r="A3958" s="27"/>
      <c r="B3958" s="30"/>
      <c r="C3958" s="29"/>
    </row>
    <row r="3959" customHeight="1" spans="1:3">
      <c r="A3959" s="27"/>
      <c r="B3959" s="30"/>
      <c r="C3959" s="29"/>
    </row>
    <row r="3960" customHeight="1" spans="1:3">
      <c r="A3960" s="27"/>
      <c r="B3960" s="30"/>
      <c r="C3960" s="29"/>
    </row>
    <row r="3961" customHeight="1" spans="1:3">
      <c r="A3961" s="27"/>
      <c r="B3961" s="30"/>
      <c r="C3961" s="29"/>
    </row>
    <row r="3962" customHeight="1" spans="1:3">
      <c r="A3962" s="27"/>
      <c r="B3962" s="30"/>
      <c r="C3962" s="29"/>
    </row>
    <row r="3963" customHeight="1" spans="1:3">
      <c r="A3963" s="27"/>
      <c r="B3963" s="30"/>
      <c r="C3963" s="29"/>
    </row>
    <row r="3964" customHeight="1" spans="1:3">
      <c r="A3964" s="27"/>
      <c r="B3964" s="30"/>
      <c r="C3964" s="29"/>
    </row>
    <row r="3965" customHeight="1" spans="1:3">
      <c r="A3965" s="27"/>
      <c r="B3965" s="30"/>
      <c r="C3965" s="29"/>
    </row>
    <row r="3966" customHeight="1" spans="1:3">
      <c r="A3966" s="27"/>
      <c r="B3966" s="30"/>
      <c r="C3966" s="29"/>
    </row>
    <row r="3967" customHeight="1" spans="1:3">
      <c r="A3967" s="27"/>
      <c r="B3967" s="30"/>
      <c r="C3967" s="29"/>
    </row>
    <row r="3968" customHeight="1" spans="1:3">
      <c r="A3968" s="27"/>
      <c r="B3968" s="30"/>
      <c r="C3968" s="29"/>
    </row>
    <row r="3969" customHeight="1" spans="1:3">
      <c r="A3969" s="27"/>
      <c r="B3969" s="30"/>
      <c r="C3969" s="29"/>
    </row>
    <row r="3970" customHeight="1" spans="1:3">
      <c r="A3970" s="27"/>
      <c r="B3970" s="30"/>
      <c r="C3970" s="29"/>
    </row>
    <row r="3971" customHeight="1" spans="1:3">
      <c r="A3971" s="27"/>
      <c r="B3971" s="30"/>
      <c r="C3971" s="29"/>
    </row>
    <row r="3972" customHeight="1" spans="1:3">
      <c r="A3972" s="27"/>
      <c r="B3972" s="30"/>
      <c r="C3972" s="29"/>
    </row>
    <row r="3973" customHeight="1" spans="1:3">
      <c r="A3973" s="27"/>
      <c r="B3973" s="30"/>
      <c r="C3973" s="29"/>
    </row>
    <row r="3974" customHeight="1" spans="1:3">
      <c r="A3974" s="27"/>
      <c r="B3974" s="30"/>
      <c r="C3974" s="29"/>
    </row>
    <row r="3975" customHeight="1" spans="1:3">
      <c r="A3975" s="27"/>
      <c r="B3975" s="30"/>
      <c r="C3975" s="29"/>
    </row>
    <row r="3976" customHeight="1" spans="1:3">
      <c r="A3976" s="27"/>
      <c r="B3976" s="30"/>
      <c r="C3976" s="29"/>
    </row>
    <row r="3977" customHeight="1" spans="1:3">
      <c r="A3977" s="27"/>
      <c r="B3977" s="30"/>
      <c r="C3977" s="29"/>
    </row>
    <row r="3978" customHeight="1" spans="1:3">
      <c r="A3978" s="27"/>
      <c r="B3978" s="30"/>
      <c r="C3978" s="29"/>
    </row>
    <row r="3979" customHeight="1" spans="1:3">
      <c r="A3979" s="27"/>
      <c r="B3979" s="30"/>
      <c r="C3979" s="29"/>
    </row>
    <row r="3980" customHeight="1" spans="1:3">
      <c r="A3980" s="27"/>
      <c r="B3980" s="30"/>
      <c r="C3980" s="29"/>
    </row>
    <row r="3981" customHeight="1" spans="1:3">
      <c r="A3981" s="27"/>
      <c r="B3981" s="30"/>
      <c r="C3981" s="29"/>
    </row>
    <row r="3982" customHeight="1" spans="1:3">
      <c r="A3982" s="27"/>
      <c r="B3982" s="30"/>
      <c r="C3982" s="29"/>
    </row>
    <row r="3983" customHeight="1" spans="1:3">
      <c r="A3983" s="27"/>
      <c r="B3983" s="30"/>
      <c r="C3983" s="29"/>
    </row>
    <row r="3984" customHeight="1" spans="1:3">
      <c r="A3984" s="27"/>
      <c r="B3984" s="30"/>
      <c r="C3984" s="29"/>
    </row>
    <row r="3985" customHeight="1" spans="1:3">
      <c r="A3985" s="27"/>
      <c r="B3985" s="30"/>
      <c r="C3985" s="29"/>
    </row>
    <row r="3986" customHeight="1" spans="1:3">
      <c r="A3986" s="27"/>
      <c r="B3986" s="30"/>
      <c r="C3986" s="29"/>
    </row>
    <row r="3987" customHeight="1" spans="1:3">
      <c r="A3987" s="27"/>
      <c r="B3987" s="30"/>
      <c r="C3987" s="29"/>
    </row>
    <row r="3988" customHeight="1" spans="1:3">
      <c r="A3988" s="27"/>
      <c r="B3988" s="30"/>
      <c r="C3988" s="29"/>
    </row>
    <row r="3989" customHeight="1" spans="1:3">
      <c r="A3989" s="27"/>
      <c r="B3989" s="30"/>
      <c r="C3989" s="29"/>
    </row>
    <row r="3990" customHeight="1" spans="1:3">
      <c r="A3990" s="27"/>
      <c r="B3990" s="30"/>
      <c r="C3990" s="29"/>
    </row>
    <row r="3991" customHeight="1" spans="1:3">
      <c r="A3991" s="27"/>
      <c r="B3991" s="30"/>
      <c r="C3991" s="29"/>
    </row>
    <row r="3992" customHeight="1" spans="1:3">
      <c r="A3992" s="27"/>
      <c r="B3992" s="30"/>
      <c r="C3992" s="29"/>
    </row>
    <row r="3993" customHeight="1" spans="1:3">
      <c r="A3993" s="27"/>
      <c r="B3993" s="30"/>
      <c r="C3993" s="29"/>
    </row>
    <row r="3994" customHeight="1" spans="1:3">
      <c r="A3994" s="27"/>
      <c r="B3994" s="30"/>
      <c r="C3994" s="29"/>
    </row>
    <row r="3995" customHeight="1" spans="1:3">
      <c r="A3995" s="27"/>
      <c r="B3995" s="30"/>
      <c r="C3995" s="29"/>
    </row>
    <row r="3996" customHeight="1" spans="1:3">
      <c r="A3996" s="27"/>
      <c r="B3996" s="30"/>
      <c r="C3996" s="29"/>
    </row>
    <row r="3997" customHeight="1" spans="1:3">
      <c r="A3997" s="27"/>
      <c r="B3997" s="30"/>
      <c r="C3997" s="29"/>
    </row>
    <row r="3998" customHeight="1" spans="1:3">
      <c r="A3998" s="27"/>
      <c r="B3998" s="30"/>
      <c r="C3998" s="29"/>
    </row>
    <row r="3999" customHeight="1" spans="1:3">
      <c r="A3999" s="27"/>
      <c r="B3999" s="30"/>
      <c r="C3999" s="29"/>
    </row>
    <row r="4000" customHeight="1" spans="1:3">
      <c r="A4000" s="27"/>
      <c r="B4000" s="30"/>
      <c r="C4000" s="29"/>
    </row>
    <row r="4001" customHeight="1" spans="1:3">
      <c r="A4001" s="27"/>
      <c r="B4001" s="30"/>
      <c r="C4001" s="29"/>
    </row>
    <row r="4002" customHeight="1" spans="1:3">
      <c r="A4002" s="27"/>
      <c r="B4002" s="30"/>
      <c r="C4002" s="29"/>
    </row>
    <row r="4003" customHeight="1" spans="1:3">
      <c r="A4003" s="27"/>
      <c r="B4003" s="30"/>
      <c r="C4003" s="29"/>
    </row>
    <row r="4004" customHeight="1" spans="1:3">
      <c r="A4004" s="27"/>
      <c r="B4004" s="30"/>
      <c r="C4004" s="29"/>
    </row>
    <row r="4005" customHeight="1" spans="1:3">
      <c r="A4005" s="27"/>
      <c r="B4005" s="30"/>
      <c r="C4005" s="29"/>
    </row>
    <row r="4006" customHeight="1" spans="1:3">
      <c r="A4006" s="27"/>
      <c r="B4006" s="30"/>
      <c r="C4006" s="29"/>
    </row>
    <row r="4007" customHeight="1" spans="1:3">
      <c r="A4007" s="27"/>
      <c r="B4007" s="30"/>
      <c r="C4007" s="29"/>
    </row>
    <row r="4008" customHeight="1" spans="1:3">
      <c r="A4008" s="27"/>
      <c r="B4008" s="30"/>
      <c r="C4008" s="29"/>
    </row>
    <row r="4009" customHeight="1" spans="1:3">
      <c r="A4009" s="27"/>
      <c r="B4009" s="30"/>
      <c r="C4009" s="29"/>
    </row>
    <row r="4010" customHeight="1" spans="1:3">
      <c r="A4010" s="27"/>
      <c r="B4010" s="30"/>
      <c r="C4010" s="29"/>
    </row>
    <row r="4011" customHeight="1" spans="1:3">
      <c r="A4011" s="27"/>
      <c r="B4011" s="30"/>
      <c r="C4011" s="29"/>
    </row>
    <row r="4012" customHeight="1" spans="1:3">
      <c r="A4012" s="27"/>
      <c r="B4012" s="30"/>
      <c r="C4012" s="29"/>
    </row>
    <row r="4013" customHeight="1" spans="1:3">
      <c r="A4013" s="27"/>
      <c r="B4013" s="30"/>
      <c r="C4013" s="29"/>
    </row>
    <row r="4014" customHeight="1" spans="1:3">
      <c r="A4014" s="27"/>
      <c r="B4014" s="30"/>
      <c r="C4014" s="29"/>
    </row>
    <row r="4015" customHeight="1" spans="1:3">
      <c r="A4015" s="27"/>
      <c r="B4015" s="30"/>
      <c r="C4015" s="29"/>
    </row>
    <row r="4016" customHeight="1" spans="1:3">
      <c r="A4016" s="27"/>
      <c r="B4016" s="30"/>
      <c r="C4016" s="29"/>
    </row>
    <row r="4017" customHeight="1" spans="1:3">
      <c r="A4017" s="27"/>
      <c r="B4017" s="30"/>
      <c r="C4017" s="29"/>
    </row>
    <row r="4018" customHeight="1" spans="1:3">
      <c r="A4018" s="27"/>
      <c r="B4018" s="30"/>
      <c r="C4018" s="29"/>
    </row>
    <row r="4019" customHeight="1" spans="1:3">
      <c r="A4019" s="27"/>
      <c r="B4019" s="30"/>
      <c r="C4019" s="29"/>
    </row>
    <row r="4020" customHeight="1" spans="1:3">
      <c r="A4020" s="27"/>
      <c r="B4020" s="30"/>
      <c r="C4020" s="29"/>
    </row>
    <row r="4021" customHeight="1" spans="1:3">
      <c r="A4021" s="27"/>
      <c r="B4021" s="30"/>
      <c r="C4021" s="29"/>
    </row>
    <row r="4022" customHeight="1" spans="1:3">
      <c r="A4022" s="27"/>
      <c r="B4022" s="30"/>
      <c r="C4022" s="29"/>
    </row>
    <row r="4023" customHeight="1" spans="1:3">
      <c r="A4023" s="27"/>
      <c r="B4023" s="30"/>
      <c r="C4023" s="29"/>
    </row>
    <row r="4024" customHeight="1" spans="1:3">
      <c r="A4024" s="27"/>
      <c r="B4024" s="30"/>
      <c r="C4024" s="29"/>
    </row>
    <row r="4025" customHeight="1" spans="1:3">
      <c r="A4025" s="27"/>
      <c r="B4025" s="30"/>
      <c r="C4025" s="29"/>
    </row>
    <row r="4026" customHeight="1" spans="1:3">
      <c r="A4026" s="27"/>
      <c r="B4026" s="30"/>
      <c r="C4026" s="29"/>
    </row>
    <row r="4027" customHeight="1" spans="1:3">
      <c r="A4027" s="27"/>
      <c r="B4027" s="30"/>
      <c r="C4027" s="29"/>
    </row>
    <row r="4028" customHeight="1" spans="1:3">
      <c r="A4028" s="27"/>
      <c r="B4028" s="30"/>
      <c r="C4028" s="29"/>
    </row>
    <row r="4029" customHeight="1" spans="1:3">
      <c r="A4029" s="27"/>
      <c r="B4029" s="30"/>
      <c r="C4029" s="29"/>
    </row>
    <row r="4030" customHeight="1" spans="1:3">
      <c r="A4030" s="27"/>
      <c r="B4030" s="30"/>
      <c r="C4030" s="29"/>
    </row>
    <row r="4031" customHeight="1" spans="1:3">
      <c r="A4031" s="27"/>
      <c r="B4031" s="30"/>
      <c r="C4031" s="29"/>
    </row>
    <row r="4032" customHeight="1" spans="1:3">
      <c r="A4032" s="27"/>
      <c r="B4032" s="30"/>
      <c r="C4032" s="29"/>
    </row>
    <row r="4033" customHeight="1" spans="1:3">
      <c r="A4033" s="27"/>
      <c r="B4033" s="30"/>
      <c r="C4033" s="29"/>
    </row>
    <row r="4034" customHeight="1" spans="1:3">
      <c r="A4034" s="27"/>
      <c r="B4034" s="30"/>
      <c r="C4034" s="29"/>
    </row>
    <row r="4035" customHeight="1" spans="1:3">
      <c r="A4035" s="27"/>
      <c r="B4035" s="30"/>
      <c r="C4035" s="29"/>
    </row>
    <row r="4036" customHeight="1" spans="1:3">
      <c r="A4036" s="27"/>
      <c r="B4036" s="30"/>
      <c r="C4036" s="29"/>
    </row>
    <row r="4037" customHeight="1" spans="1:3">
      <c r="A4037" s="27"/>
      <c r="B4037" s="30"/>
      <c r="C4037" s="29"/>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R1000"/>
  <sheetViews>
    <sheetView workbookViewId="0">
      <pane ySplit="1" topLeftCell="A2" activePane="bottomLeft" state="frozen"/>
      <selection/>
      <selection pane="bottomLeft" activeCell="B3" sqref="B3"/>
    </sheetView>
  </sheetViews>
  <sheetFormatPr defaultColWidth="14.4259259259259" defaultRowHeight="15" customHeight="1"/>
  <cols>
    <col min="1" max="1" width="37.5740740740741" customWidth="1"/>
    <col min="2" max="2" width="11.712962962963" customWidth="1"/>
    <col min="3" max="3" width="10.712962962963" customWidth="1"/>
    <col min="4" max="4" width="7.57407407407407" customWidth="1"/>
    <col min="5" max="5" width="8.28703703703704" customWidth="1"/>
    <col min="6" max="6" width="14.1388888888889" customWidth="1"/>
    <col min="7" max="7" width="43.1388888888889" customWidth="1"/>
    <col min="8" max="8" width="8.13888888888889" customWidth="1"/>
    <col min="9" max="9" width="5.28703703703704" customWidth="1"/>
    <col min="10" max="11" width="8.71296296296296" customWidth="1"/>
    <col min="12" max="12" width="10" customWidth="1"/>
    <col min="13" max="13" width="10.712962962963" customWidth="1"/>
    <col min="14" max="14" width="18.4259259259259" customWidth="1"/>
    <col min="15" max="15" width="20.8518518518519" customWidth="1"/>
    <col min="16" max="16" width="9.57407407407407" customWidth="1"/>
    <col min="17" max="17" width="10" customWidth="1"/>
    <col min="18" max="18" width="32.4259259259259" customWidth="1"/>
    <col min="19" max="26" width="8.71296296296296" customWidth="1"/>
  </cols>
  <sheetData>
    <row r="1" ht="14.4" spans="1:18">
      <c r="A1" s="17" t="s">
        <v>2777</v>
      </c>
      <c r="B1" s="17" t="s">
        <v>2778</v>
      </c>
      <c r="C1" s="17" t="s">
        <v>2779</v>
      </c>
      <c r="D1" s="17" t="s">
        <v>1</v>
      </c>
      <c r="E1" s="17" t="s">
        <v>2780</v>
      </c>
      <c r="F1" s="17" t="s">
        <v>2698</v>
      </c>
      <c r="G1" s="17" t="s">
        <v>2781</v>
      </c>
      <c r="H1" s="17" t="s">
        <v>2782</v>
      </c>
      <c r="I1" s="17" t="s">
        <v>0</v>
      </c>
      <c r="J1" s="17" t="s">
        <v>320</v>
      </c>
      <c r="K1" s="17" t="s">
        <v>320</v>
      </c>
      <c r="L1" s="17" t="s">
        <v>2783</v>
      </c>
      <c r="M1" s="17" t="s">
        <v>2784</v>
      </c>
      <c r="N1" s="17" t="s">
        <v>2785</v>
      </c>
      <c r="O1" s="17" t="s">
        <v>2786</v>
      </c>
      <c r="P1" s="17" t="s">
        <v>2787</v>
      </c>
      <c r="Q1" s="17" t="s">
        <v>2788</v>
      </c>
      <c r="R1" s="17" t="s">
        <v>2789</v>
      </c>
    </row>
    <row r="2" ht="14.4" spans="1:18">
      <c r="A2" s="18" t="s">
        <v>2790</v>
      </c>
      <c r="B2" s="18">
        <v>5100104947</v>
      </c>
      <c r="C2" s="18" t="s">
        <v>2791</v>
      </c>
      <c r="D2" s="18">
        <v>250877</v>
      </c>
      <c r="E2" s="18" t="s">
        <v>2792</v>
      </c>
      <c r="F2" s="18" t="s">
        <v>370</v>
      </c>
      <c r="G2" s="18" t="s">
        <v>22</v>
      </c>
      <c r="H2" s="18"/>
      <c r="I2" s="18" t="s">
        <v>2793</v>
      </c>
      <c r="J2" s="18">
        <v>-2</v>
      </c>
      <c r="K2" s="18">
        <v>-2</v>
      </c>
      <c r="L2" s="18">
        <v>221.82</v>
      </c>
      <c r="M2" s="18">
        <v>-443.64</v>
      </c>
      <c r="N2" s="18">
        <v>-2</v>
      </c>
      <c r="O2" s="18">
        <v>-443.64</v>
      </c>
      <c r="P2" s="18">
        <v>-2</v>
      </c>
      <c r="Q2" s="18">
        <v>-443.64</v>
      </c>
      <c r="R2" s="18" t="s">
        <v>2794</v>
      </c>
    </row>
    <row r="3" ht="14.4" hidden="1" spans="1:18">
      <c r="A3" s="18" t="s">
        <v>2795</v>
      </c>
      <c r="B3" s="18">
        <v>5306829876</v>
      </c>
      <c r="C3" s="18" t="s">
        <v>411</v>
      </c>
      <c r="D3" s="18">
        <v>250421</v>
      </c>
      <c r="E3" s="18" t="s">
        <v>2792</v>
      </c>
      <c r="F3" s="18" t="s">
        <v>464</v>
      </c>
      <c r="G3" s="18" t="s">
        <v>14</v>
      </c>
      <c r="H3" s="18"/>
      <c r="I3" s="18" t="s">
        <v>36</v>
      </c>
      <c r="J3" s="18">
        <v>2</v>
      </c>
      <c r="K3" s="18">
        <v>2</v>
      </c>
      <c r="L3" s="18">
        <v>495.13</v>
      </c>
      <c r="M3" s="18">
        <v>990.26</v>
      </c>
      <c r="N3" s="18">
        <v>0</v>
      </c>
      <c r="O3" s="18">
        <v>0</v>
      </c>
      <c r="P3" s="18">
        <v>0</v>
      </c>
      <c r="Q3" s="18">
        <v>0</v>
      </c>
      <c r="R3" s="18" t="s">
        <v>2795</v>
      </c>
    </row>
    <row r="4" ht="14.4" hidden="1" spans="1:18">
      <c r="A4" s="18" t="s">
        <v>2795</v>
      </c>
      <c r="B4" s="18">
        <v>5306829892</v>
      </c>
      <c r="C4" s="18" t="s">
        <v>411</v>
      </c>
      <c r="D4" s="18">
        <v>250874</v>
      </c>
      <c r="E4" s="18" t="s">
        <v>2792</v>
      </c>
      <c r="F4" s="18" t="s">
        <v>414</v>
      </c>
      <c r="G4" s="18" t="s">
        <v>13</v>
      </c>
      <c r="H4" s="18"/>
      <c r="I4" s="18" t="s">
        <v>27</v>
      </c>
      <c r="J4" s="18">
        <v>1</v>
      </c>
      <c r="K4" s="18">
        <v>1</v>
      </c>
      <c r="L4" s="18">
        <v>857.42</v>
      </c>
      <c r="M4" s="18">
        <v>857.42</v>
      </c>
      <c r="N4" s="18">
        <v>0</v>
      </c>
      <c r="O4" s="18">
        <v>0</v>
      </c>
      <c r="P4" s="18">
        <v>0</v>
      </c>
      <c r="Q4" s="18">
        <v>0</v>
      </c>
      <c r="R4" s="18" t="s">
        <v>2795</v>
      </c>
    </row>
    <row r="5" ht="14.4" hidden="1" spans="1:18">
      <c r="A5" s="18" t="s">
        <v>2795</v>
      </c>
      <c r="B5" s="18">
        <v>5306829892</v>
      </c>
      <c r="C5" s="18" t="s">
        <v>411</v>
      </c>
      <c r="D5" s="18">
        <v>250879</v>
      </c>
      <c r="E5" s="18" t="s">
        <v>2792</v>
      </c>
      <c r="F5" s="18" t="s">
        <v>370</v>
      </c>
      <c r="G5" s="18" t="s">
        <v>30</v>
      </c>
      <c r="H5" s="18"/>
      <c r="I5" s="18" t="s">
        <v>27</v>
      </c>
      <c r="J5" s="18">
        <v>3</v>
      </c>
      <c r="K5" s="18">
        <v>3</v>
      </c>
      <c r="L5" s="18">
        <v>444.28</v>
      </c>
      <c r="M5" s="19">
        <v>1332.84</v>
      </c>
      <c r="N5" s="18">
        <v>0</v>
      </c>
      <c r="O5" s="18">
        <v>0</v>
      </c>
      <c r="P5" s="18">
        <v>0</v>
      </c>
      <c r="Q5" s="18">
        <v>0</v>
      </c>
      <c r="R5" s="18" t="s">
        <v>2795</v>
      </c>
    </row>
    <row r="6" ht="14.4" hidden="1" spans="1:18">
      <c r="A6" s="18" t="s">
        <v>2795</v>
      </c>
      <c r="B6" s="18">
        <v>5306829892</v>
      </c>
      <c r="C6" s="18" t="s">
        <v>411</v>
      </c>
      <c r="D6" s="18">
        <v>250877</v>
      </c>
      <c r="E6" s="18" t="s">
        <v>2792</v>
      </c>
      <c r="F6" s="18" t="s">
        <v>370</v>
      </c>
      <c r="G6" s="18" t="s">
        <v>22</v>
      </c>
      <c r="H6" s="18"/>
      <c r="I6" s="18" t="s">
        <v>27</v>
      </c>
      <c r="J6" s="18">
        <v>3</v>
      </c>
      <c r="K6" s="18">
        <v>3</v>
      </c>
      <c r="L6" s="18">
        <v>221.82</v>
      </c>
      <c r="M6" s="18">
        <v>665.46</v>
      </c>
      <c r="N6" s="18">
        <v>0</v>
      </c>
      <c r="O6" s="18">
        <v>0</v>
      </c>
      <c r="P6" s="18">
        <v>0</v>
      </c>
      <c r="Q6" s="18">
        <v>0</v>
      </c>
      <c r="R6" s="18" t="s">
        <v>2795</v>
      </c>
    </row>
    <row r="7" ht="14.4" hidden="1" spans="1:18">
      <c r="A7" s="18" t="s">
        <v>2795</v>
      </c>
      <c r="B7" s="18">
        <v>5306829912</v>
      </c>
      <c r="C7" s="18" t="s">
        <v>411</v>
      </c>
      <c r="D7" s="18">
        <v>250879</v>
      </c>
      <c r="E7" s="18" t="s">
        <v>2792</v>
      </c>
      <c r="F7" s="18" t="s">
        <v>370</v>
      </c>
      <c r="G7" s="18" t="s">
        <v>30</v>
      </c>
      <c r="H7" s="18"/>
      <c r="I7" s="18" t="s">
        <v>36</v>
      </c>
      <c r="J7" s="18">
        <v>3</v>
      </c>
      <c r="K7" s="18">
        <v>3</v>
      </c>
      <c r="L7" s="18">
        <v>444.28</v>
      </c>
      <c r="M7" s="19">
        <v>1332.84</v>
      </c>
      <c r="N7" s="18">
        <v>0</v>
      </c>
      <c r="O7" s="18">
        <v>0</v>
      </c>
      <c r="P7" s="18">
        <v>0</v>
      </c>
      <c r="Q7" s="18">
        <v>0</v>
      </c>
      <c r="R7" s="18" t="s">
        <v>2795</v>
      </c>
    </row>
    <row r="8" ht="14.4" hidden="1" spans="1:18">
      <c r="A8" s="18" t="s">
        <v>2795</v>
      </c>
      <c r="B8" s="18">
        <v>5306829912</v>
      </c>
      <c r="C8" s="18" t="s">
        <v>411</v>
      </c>
      <c r="D8" s="18">
        <v>250874</v>
      </c>
      <c r="E8" s="18" t="s">
        <v>2792</v>
      </c>
      <c r="F8" s="18" t="s">
        <v>414</v>
      </c>
      <c r="G8" s="18" t="s">
        <v>13</v>
      </c>
      <c r="H8" s="18"/>
      <c r="I8" s="18" t="s">
        <v>36</v>
      </c>
      <c r="J8" s="18">
        <v>1</v>
      </c>
      <c r="K8" s="18">
        <v>1</v>
      </c>
      <c r="L8" s="18">
        <v>857.42</v>
      </c>
      <c r="M8" s="18">
        <v>857.42</v>
      </c>
      <c r="N8" s="18">
        <v>0</v>
      </c>
      <c r="O8" s="18">
        <v>0</v>
      </c>
      <c r="P8" s="18">
        <v>0</v>
      </c>
      <c r="Q8" s="18">
        <v>0</v>
      </c>
      <c r="R8" s="18" t="s">
        <v>2795</v>
      </c>
    </row>
    <row r="9" ht="14.4" hidden="1" spans="1:18">
      <c r="A9" s="18" t="s">
        <v>2795</v>
      </c>
      <c r="B9" s="18">
        <v>5306829912</v>
      </c>
      <c r="C9" s="18" t="s">
        <v>411</v>
      </c>
      <c r="D9" s="18">
        <v>250877</v>
      </c>
      <c r="E9" s="18" t="s">
        <v>2792</v>
      </c>
      <c r="F9" s="18" t="s">
        <v>370</v>
      </c>
      <c r="G9" s="18" t="s">
        <v>22</v>
      </c>
      <c r="H9" s="18"/>
      <c r="I9" s="18" t="s">
        <v>36</v>
      </c>
      <c r="J9" s="18">
        <v>3</v>
      </c>
      <c r="K9" s="18">
        <v>3</v>
      </c>
      <c r="L9" s="18">
        <v>221.82</v>
      </c>
      <c r="M9" s="18">
        <v>665.46</v>
      </c>
      <c r="N9" s="18">
        <v>0</v>
      </c>
      <c r="O9" s="18">
        <v>0</v>
      </c>
      <c r="P9" s="18">
        <v>0</v>
      </c>
      <c r="Q9" s="18">
        <v>0</v>
      </c>
      <c r="R9" s="18" t="s">
        <v>2795</v>
      </c>
    </row>
    <row r="10" ht="14.4" hidden="1" spans="1:18">
      <c r="A10" s="18" t="s">
        <v>2795</v>
      </c>
      <c r="B10" s="18">
        <v>5306830025</v>
      </c>
      <c r="C10" s="18" t="s">
        <v>411</v>
      </c>
      <c r="D10" s="18">
        <v>250877</v>
      </c>
      <c r="E10" s="18" t="s">
        <v>2792</v>
      </c>
      <c r="F10" s="18" t="s">
        <v>370</v>
      </c>
      <c r="G10" s="18" t="s">
        <v>22</v>
      </c>
      <c r="H10" s="18"/>
      <c r="I10" s="18" t="s">
        <v>669</v>
      </c>
      <c r="J10" s="18">
        <v>3</v>
      </c>
      <c r="K10" s="18">
        <v>3</v>
      </c>
      <c r="L10" s="18">
        <v>221.82</v>
      </c>
      <c r="M10" s="18">
        <v>665.46</v>
      </c>
      <c r="N10" s="18">
        <v>0</v>
      </c>
      <c r="O10" s="18">
        <v>0</v>
      </c>
      <c r="P10" s="18">
        <v>0</v>
      </c>
      <c r="Q10" s="18">
        <v>0</v>
      </c>
      <c r="R10" s="18" t="s">
        <v>2795</v>
      </c>
    </row>
    <row r="11" ht="14.4" hidden="1" spans="1:18">
      <c r="A11" s="18" t="s">
        <v>2795</v>
      </c>
      <c r="B11" s="18">
        <v>5306830025</v>
      </c>
      <c r="C11" s="18" t="s">
        <v>411</v>
      </c>
      <c r="D11" s="18">
        <v>250879</v>
      </c>
      <c r="E11" s="18" t="s">
        <v>2792</v>
      </c>
      <c r="F11" s="18" t="s">
        <v>370</v>
      </c>
      <c r="G11" s="18" t="s">
        <v>30</v>
      </c>
      <c r="H11" s="18"/>
      <c r="I11" s="18" t="s">
        <v>669</v>
      </c>
      <c r="J11" s="18">
        <v>3</v>
      </c>
      <c r="K11" s="18">
        <v>3</v>
      </c>
      <c r="L11" s="18">
        <v>444.28</v>
      </c>
      <c r="M11" s="19">
        <v>1332.84</v>
      </c>
      <c r="N11" s="18">
        <v>0</v>
      </c>
      <c r="O11" s="18">
        <v>0</v>
      </c>
      <c r="P11" s="18">
        <v>0</v>
      </c>
      <c r="Q11" s="18">
        <v>0</v>
      </c>
      <c r="R11" s="18" t="s">
        <v>2795</v>
      </c>
    </row>
    <row r="12" ht="14.4" hidden="1" spans="1:18">
      <c r="A12" s="18" t="s">
        <v>2795</v>
      </c>
      <c r="B12" s="18">
        <v>5306830025</v>
      </c>
      <c r="C12" s="18" t="s">
        <v>411</v>
      </c>
      <c r="D12" s="18">
        <v>250874</v>
      </c>
      <c r="E12" s="18" t="s">
        <v>2792</v>
      </c>
      <c r="F12" s="18" t="s">
        <v>414</v>
      </c>
      <c r="G12" s="18" t="s">
        <v>13</v>
      </c>
      <c r="H12" s="18"/>
      <c r="I12" s="18" t="s">
        <v>669</v>
      </c>
      <c r="J12" s="18">
        <v>1</v>
      </c>
      <c r="K12" s="18">
        <v>1</v>
      </c>
      <c r="L12" s="18">
        <v>857.42</v>
      </c>
      <c r="M12" s="18">
        <v>857.42</v>
      </c>
      <c r="N12" s="18">
        <v>0</v>
      </c>
      <c r="O12" s="18">
        <v>0</v>
      </c>
      <c r="P12" s="18">
        <v>0</v>
      </c>
      <c r="Q12" s="18">
        <v>0</v>
      </c>
      <c r="R12" s="18" t="s">
        <v>2795</v>
      </c>
    </row>
    <row r="13" ht="14.4" hidden="1" spans="1:18">
      <c r="A13" s="18" t="s">
        <v>2795</v>
      </c>
      <c r="B13" s="18">
        <v>5306830092</v>
      </c>
      <c r="C13" s="18" t="s">
        <v>411</v>
      </c>
      <c r="D13" s="18">
        <v>250877</v>
      </c>
      <c r="E13" s="18" t="s">
        <v>2792</v>
      </c>
      <c r="F13" s="18" t="s">
        <v>370</v>
      </c>
      <c r="G13" s="18" t="s">
        <v>22</v>
      </c>
      <c r="H13" s="18"/>
      <c r="I13" s="18" t="s">
        <v>38</v>
      </c>
      <c r="J13" s="18">
        <v>3</v>
      </c>
      <c r="K13" s="18">
        <v>3</v>
      </c>
      <c r="L13" s="18">
        <v>221.82</v>
      </c>
      <c r="M13" s="18">
        <v>665.46</v>
      </c>
      <c r="N13" s="18">
        <v>0</v>
      </c>
      <c r="O13" s="18">
        <v>0</v>
      </c>
      <c r="P13" s="18">
        <v>0</v>
      </c>
      <c r="Q13" s="18">
        <v>0</v>
      </c>
      <c r="R13" s="18" t="s">
        <v>2795</v>
      </c>
    </row>
    <row r="14" ht="14.4" hidden="1" spans="1:18">
      <c r="A14" s="18" t="s">
        <v>2795</v>
      </c>
      <c r="B14" s="18">
        <v>5306830107</v>
      </c>
      <c r="C14" s="18" t="s">
        <v>411</v>
      </c>
      <c r="D14" s="18">
        <v>250879</v>
      </c>
      <c r="E14" s="18" t="s">
        <v>2792</v>
      </c>
      <c r="F14" s="18" t="s">
        <v>370</v>
      </c>
      <c r="G14" s="18" t="s">
        <v>30</v>
      </c>
      <c r="H14" s="18"/>
      <c r="I14" s="18" t="s">
        <v>38</v>
      </c>
      <c r="J14" s="18">
        <v>3</v>
      </c>
      <c r="K14" s="18">
        <v>3</v>
      </c>
      <c r="L14" s="18">
        <v>444.28</v>
      </c>
      <c r="M14" s="19">
        <v>1332.84</v>
      </c>
      <c r="N14" s="18">
        <v>0</v>
      </c>
      <c r="O14" s="18">
        <v>0</v>
      </c>
      <c r="P14" s="18">
        <v>0</v>
      </c>
      <c r="Q14" s="18">
        <v>0</v>
      </c>
      <c r="R14" s="18" t="s">
        <v>2795</v>
      </c>
    </row>
    <row r="15" ht="14.4" hidden="1" spans="1:18">
      <c r="A15" s="18" t="s">
        <v>2795</v>
      </c>
      <c r="B15" s="18">
        <v>5306830107</v>
      </c>
      <c r="C15" s="18" t="s">
        <v>411</v>
      </c>
      <c r="D15" s="18">
        <v>250874</v>
      </c>
      <c r="E15" s="18" t="s">
        <v>2792</v>
      </c>
      <c r="F15" s="18" t="s">
        <v>414</v>
      </c>
      <c r="G15" s="18" t="s">
        <v>13</v>
      </c>
      <c r="H15" s="18"/>
      <c r="I15" s="18" t="s">
        <v>38</v>
      </c>
      <c r="J15" s="18">
        <v>1</v>
      </c>
      <c r="K15" s="18">
        <v>1</v>
      </c>
      <c r="L15" s="18">
        <v>857.42</v>
      </c>
      <c r="M15" s="18">
        <v>857.42</v>
      </c>
      <c r="N15" s="18">
        <v>0</v>
      </c>
      <c r="O15" s="18">
        <v>0</v>
      </c>
      <c r="P15" s="18">
        <v>0</v>
      </c>
      <c r="Q15" s="18">
        <v>0</v>
      </c>
      <c r="R15" s="18" t="s">
        <v>2795</v>
      </c>
    </row>
    <row r="16" ht="14.4" hidden="1" spans="1:18">
      <c r="A16" s="18" t="s">
        <v>2795</v>
      </c>
      <c r="B16" s="18">
        <v>5306830184</v>
      </c>
      <c r="C16" s="18" t="s">
        <v>411</v>
      </c>
      <c r="D16" s="18">
        <v>250879</v>
      </c>
      <c r="E16" s="18" t="s">
        <v>2792</v>
      </c>
      <c r="F16" s="18" t="s">
        <v>370</v>
      </c>
      <c r="G16" s="18" t="s">
        <v>30</v>
      </c>
      <c r="H16" s="18"/>
      <c r="I16" s="18" t="s">
        <v>40</v>
      </c>
      <c r="J16" s="18">
        <v>3</v>
      </c>
      <c r="K16" s="18">
        <v>3</v>
      </c>
      <c r="L16" s="18">
        <v>444.28</v>
      </c>
      <c r="M16" s="19">
        <v>1332.84</v>
      </c>
      <c r="N16" s="18">
        <v>0</v>
      </c>
      <c r="O16" s="18">
        <v>0</v>
      </c>
      <c r="P16" s="18">
        <v>0</v>
      </c>
      <c r="Q16" s="18">
        <v>0</v>
      </c>
      <c r="R16" s="18" t="s">
        <v>2795</v>
      </c>
    </row>
    <row r="17" ht="14.4" hidden="1" spans="1:18">
      <c r="A17" s="18" t="s">
        <v>2795</v>
      </c>
      <c r="B17" s="18">
        <v>5306830184</v>
      </c>
      <c r="C17" s="18" t="s">
        <v>411</v>
      </c>
      <c r="D17" s="18">
        <v>250423</v>
      </c>
      <c r="E17" s="18" t="s">
        <v>2792</v>
      </c>
      <c r="F17" s="18" t="s">
        <v>370</v>
      </c>
      <c r="G17" s="18" t="s">
        <v>11</v>
      </c>
      <c r="H17" s="18"/>
      <c r="I17" s="18" t="s">
        <v>40</v>
      </c>
      <c r="J17" s="18">
        <v>3</v>
      </c>
      <c r="K17" s="18">
        <v>3</v>
      </c>
      <c r="L17" s="18">
        <v>482.42</v>
      </c>
      <c r="M17" s="19">
        <v>1447.26</v>
      </c>
      <c r="N17" s="18">
        <v>0</v>
      </c>
      <c r="O17" s="18">
        <v>0</v>
      </c>
      <c r="P17" s="18">
        <v>0</v>
      </c>
      <c r="Q17" s="18">
        <v>0</v>
      </c>
      <c r="R17" s="18" t="s">
        <v>2795</v>
      </c>
    </row>
    <row r="18" ht="14.4" hidden="1" spans="1:18">
      <c r="A18" s="18" t="s">
        <v>2795</v>
      </c>
      <c r="B18" s="18">
        <v>5306830184</v>
      </c>
      <c r="C18" s="18" t="s">
        <v>411</v>
      </c>
      <c r="D18" s="18">
        <v>250877</v>
      </c>
      <c r="E18" s="18" t="s">
        <v>2792</v>
      </c>
      <c r="F18" s="18" t="s">
        <v>370</v>
      </c>
      <c r="G18" s="18" t="s">
        <v>22</v>
      </c>
      <c r="H18" s="18"/>
      <c r="I18" s="18" t="s">
        <v>40</v>
      </c>
      <c r="J18" s="18">
        <v>3</v>
      </c>
      <c r="K18" s="18">
        <v>3</v>
      </c>
      <c r="L18" s="18">
        <v>221.82</v>
      </c>
      <c r="M18" s="18">
        <v>665.46</v>
      </c>
      <c r="N18" s="18">
        <v>0</v>
      </c>
      <c r="O18" s="18">
        <v>0</v>
      </c>
      <c r="P18" s="18">
        <v>0</v>
      </c>
      <c r="Q18" s="18">
        <v>0</v>
      </c>
      <c r="R18" s="18" t="s">
        <v>2795</v>
      </c>
    </row>
    <row r="19" ht="14.4" hidden="1" spans="1:18">
      <c r="A19" s="18" t="s">
        <v>2795</v>
      </c>
      <c r="B19" s="18">
        <v>5306830198</v>
      </c>
      <c r="C19" s="18" t="s">
        <v>411</v>
      </c>
      <c r="D19" s="18">
        <v>250874</v>
      </c>
      <c r="E19" s="18" t="s">
        <v>2792</v>
      </c>
      <c r="F19" s="18" t="s">
        <v>414</v>
      </c>
      <c r="G19" s="18" t="s">
        <v>13</v>
      </c>
      <c r="H19" s="18"/>
      <c r="I19" s="18" t="s">
        <v>40</v>
      </c>
      <c r="J19" s="18">
        <v>1</v>
      </c>
      <c r="K19" s="18">
        <v>1</v>
      </c>
      <c r="L19" s="18">
        <v>857.42</v>
      </c>
      <c r="M19" s="18">
        <v>857.42</v>
      </c>
      <c r="N19" s="18">
        <v>0</v>
      </c>
      <c r="O19" s="18">
        <v>0</v>
      </c>
      <c r="P19" s="18">
        <v>0</v>
      </c>
      <c r="Q19" s="18">
        <v>0</v>
      </c>
      <c r="R19" s="18" t="s">
        <v>2795</v>
      </c>
    </row>
    <row r="20" ht="14.4" hidden="1" spans="1:18">
      <c r="A20" s="18" t="s">
        <v>2795</v>
      </c>
      <c r="B20" s="18">
        <v>5306830198</v>
      </c>
      <c r="C20" s="18" t="s">
        <v>411</v>
      </c>
      <c r="D20" s="18">
        <v>250421</v>
      </c>
      <c r="E20" s="18" t="s">
        <v>2792</v>
      </c>
      <c r="F20" s="18" t="s">
        <v>464</v>
      </c>
      <c r="G20" s="18" t="s">
        <v>14</v>
      </c>
      <c r="H20" s="18"/>
      <c r="I20" s="18" t="s">
        <v>40</v>
      </c>
      <c r="J20" s="18">
        <v>2</v>
      </c>
      <c r="K20" s="18">
        <v>2</v>
      </c>
      <c r="L20" s="18">
        <v>495.13</v>
      </c>
      <c r="M20" s="18">
        <v>990.26</v>
      </c>
      <c r="N20" s="18">
        <v>0</v>
      </c>
      <c r="O20" s="18">
        <v>0</v>
      </c>
      <c r="P20" s="18">
        <v>0</v>
      </c>
      <c r="Q20" s="18">
        <v>0</v>
      </c>
      <c r="R20" s="18" t="s">
        <v>2795</v>
      </c>
    </row>
    <row r="21" ht="15.75" hidden="1" customHeight="1" spans="1:18">
      <c r="A21" s="18" t="s">
        <v>2795</v>
      </c>
      <c r="B21" s="18">
        <v>5306830253</v>
      </c>
      <c r="C21" s="18" t="s">
        <v>411</v>
      </c>
      <c r="D21" s="18">
        <v>250417</v>
      </c>
      <c r="E21" s="18" t="s">
        <v>2792</v>
      </c>
      <c r="F21" s="18" t="s">
        <v>370</v>
      </c>
      <c r="G21" s="18" t="s">
        <v>39</v>
      </c>
      <c r="H21" s="18"/>
      <c r="I21" s="18" t="s">
        <v>59</v>
      </c>
      <c r="J21" s="18">
        <v>3</v>
      </c>
      <c r="K21" s="18">
        <v>3</v>
      </c>
      <c r="L21" s="18">
        <v>590.47</v>
      </c>
      <c r="M21" s="19">
        <v>1771.41</v>
      </c>
      <c r="N21" s="18">
        <v>0</v>
      </c>
      <c r="O21" s="18">
        <v>0</v>
      </c>
      <c r="P21" s="18">
        <v>0</v>
      </c>
      <c r="Q21" s="18">
        <v>0</v>
      </c>
      <c r="R21" s="18" t="s">
        <v>2795</v>
      </c>
    </row>
    <row r="22" ht="15.75" hidden="1" customHeight="1" spans="1:18">
      <c r="A22" s="18" t="s">
        <v>2795</v>
      </c>
      <c r="B22" s="18">
        <v>5306830266</v>
      </c>
      <c r="C22" s="18" t="s">
        <v>411</v>
      </c>
      <c r="D22" s="18">
        <v>250421</v>
      </c>
      <c r="E22" s="18" t="s">
        <v>2792</v>
      </c>
      <c r="F22" s="18" t="s">
        <v>464</v>
      </c>
      <c r="G22" s="18" t="s">
        <v>14</v>
      </c>
      <c r="H22" s="18"/>
      <c r="I22" s="18" t="s">
        <v>59</v>
      </c>
      <c r="J22" s="18">
        <v>2</v>
      </c>
      <c r="K22" s="18">
        <v>2</v>
      </c>
      <c r="L22" s="18">
        <v>495.13</v>
      </c>
      <c r="M22" s="18">
        <v>990.26</v>
      </c>
      <c r="N22" s="18">
        <v>0</v>
      </c>
      <c r="O22" s="18">
        <v>0</v>
      </c>
      <c r="P22" s="18">
        <v>0</v>
      </c>
      <c r="Q22" s="18">
        <v>0</v>
      </c>
      <c r="R22" s="18" t="s">
        <v>2795</v>
      </c>
    </row>
    <row r="23" ht="15.75" hidden="1" customHeight="1" spans="1:18">
      <c r="A23" s="18" t="s">
        <v>2795</v>
      </c>
      <c r="B23" s="18">
        <v>5306830266</v>
      </c>
      <c r="C23" s="18" t="s">
        <v>411</v>
      </c>
      <c r="D23" s="18">
        <v>250423</v>
      </c>
      <c r="E23" s="18" t="s">
        <v>2792</v>
      </c>
      <c r="F23" s="18" t="s">
        <v>370</v>
      </c>
      <c r="G23" s="18" t="s">
        <v>11</v>
      </c>
      <c r="H23" s="18"/>
      <c r="I23" s="18" t="s">
        <v>59</v>
      </c>
      <c r="J23" s="18">
        <v>3</v>
      </c>
      <c r="K23" s="18">
        <v>3</v>
      </c>
      <c r="L23" s="18">
        <v>482.42</v>
      </c>
      <c r="M23" s="19">
        <v>1447.26</v>
      </c>
      <c r="N23" s="18">
        <v>0</v>
      </c>
      <c r="O23" s="18">
        <v>0</v>
      </c>
      <c r="P23" s="18">
        <v>0</v>
      </c>
      <c r="Q23" s="18">
        <v>0</v>
      </c>
      <c r="R23" s="18" t="s">
        <v>2795</v>
      </c>
    </row>
    <row r="24" ht="15.75" hidden="1" customHeight="1" spans="1:18">
      <c r="A24" s="18" t="s">
        <v>2795</v>
      </c>
      <c r="B24" s="18">
        <v>5306830266</v>
      </c>
      <c r="C24" s="18" t="s">
        <v>411</v>
      </c>
      <c r="D24" s="18">
        <v>250874</v>
      </c>
      <c r="E24" s="18" t="s">
        <v>2792</v>
      </c>
      <c r="F24" s="18" t="s">
        <v>414</v>
      </c>
      <c r="G24" s="18" t="s">
        <v>13</v>
      </c>
      <c r="H24" s="18"/>
      <c r="I24" s="18" t="s">
        <v>59</v>
      </c>
      <c r="J24" s="18">
        <v>1</v>
      </c>
      <c r="K24" s="18">
        <v>1</v>
      </c>
      <c r="L24" s="18">
        <v>857.42</v>
      </c>
      <c r="M24" s="18">
        <v>857.42</v>
      </c>
      <c r="N24" s="18">
        <v>0</v>
      </c>
      <c r="O24" s="18">
        <v>0</v>
      </c>
      <c r="P24" s="18">
        <v>0</v>
      </c>
      <c r="Q24" s="18">
        <v>0</v>
      </c>
      <c r="R24" s="18" t="s">
        <v>2795</v>
      </c>
    </row>
    <row r="25" ht="15.75" hidden="1" customHeight="1" spans="1:18">
      <c r="A25" s="18" t="s">
        <v>2795</v>
      </c>
      <c r="B25" s="18">
        <v>5306830266</v>
      </c>
      <c r="C25" s="18" t="s">
        <v>411</v>
      </c>
      <c r="D25" s="18">
        <v>250877</v>
      </c>
      <c r="E25" s="18" t="s">
        <v>2792</v>
      </c>
      <c r="F25" s="18" t="s">
        <v>370</v>
      </c>
      <c r="G25" s="18" t="s">
        <v>22</v>
      </c>
      <c r="H25" s="18"/>
      <c r="I25" s="18" t="s">
        <v>59</v>
      </c>
      <c r="J25" s="18">
        <v>3</v>
      </c>
      <c r="K25" s="18">
        <v>3</v>
      </c>
      <c r="L25" s="18">
        <v>221.82</v>
      </c>
      <c r="M25" s="18">
        <v>665.46</v>
      </c>
      <c r="N25" s="18">
        <v>0</v>
      </c>
      <c r="O25" s="18">
        <v>0</v>
      </c>
      <c r="P25" s="18">
        <v>0</v>
      </c>
      <c r="Q25" s="18">
        <v>0</v>
      </c>
      <c r="R25" s="18" t="s">
        <v>2795</v>
      </c>
    </row>
    <row r="26" ht="15.75" hidden="1" customHeight="1" spans="1:18">
      <c r="A26" s="18" t="s">
        <v>2795</v>
      </c>
      <c r="B26" s="18">
        <v>5306830267</v>
      </c>
      <c r="C26" s="18" t="s">
        <v>411</v>
      </c>
      <c r="D26" s="18">
        <v>250421</v>
      </c>
      <c r="E26" s="18" t="s">
        <v>2792</v>
      </c>
      <c r="F26" s="18" t="s">
        <v>464</v>
      </c>
      <c r="G26" s="18" t="s">
        <v>14</v>
      </c>
      <c r="H26" s="18"/>
      <c r="I26" s="18" t="s">
        <v>43</v>
      </c>
      <c r="J26" s="18">
        <v>2</v>
      </c>
      <c r="K26" s="18">
        <v>2</v>
      </c>
      <c r="L26" s="18">
        <v>495.13</v>
      </c>
      <c r="M26" s="18">
        <v>990.26</v>
      </c>
      <c r="N26" s="18">
        <v>0</v>
      </c>
      <c r="O26" s="18">
        <v>0</v>
      </c>
      <c r="P26" s="18">
        <v>0</v>
      </c>
      <c r="Q26" s="18">
        <v>0</v>
      </c>
      <c r="R26" s="18" t="s">
        <v>2795</v>
      </c>
    </row>
    <row r="27" ht="15.75" hidden="1" customHeight="1" spans="1:18">
      <c r="A27" s="18" t="s">
        <v>2795</v>
      </c>
      <c r="B27" s="18">
        <v>5306830267</v>
      </c>
      <c r="C27" s="18" t="s">
        <v>411</v>
      </c>
      <c r="D27" s="18">
        <v>250423</v>
      </c>
      <c r="E27" s="18" t="s">
        <v>2792</v>
      </c>
      <c r="F27" s="18" t="s">
        <v>370</v>
      </c>
      <c r="G27" s="18" t="s">
        <v>11</v>
      </c>
      <c r="H27" s="18"/>
      <c r="I27" s="18" t="s">
        <v>43</v>
      </c>
      <c r="J27" s="18">
        <v>3</v>
      </c>
      <c r="K27" s="18">
        <v>3</v>
      </c>
      <c r="L27" s="18">
        <v>482.42</v>
      </c>
      <c r="M27" s="19">
        <v>1447.26</v>
      </c>
      <c r="N27" s="18">
        <v>0</v>
      </c>
      <c r="O27" s="18">
        <v>0</v>
      </c>
      <c r="P27" s="18">
        <v>0</v>
      </c>
      <c r="Q27" s="18">
        <v>0</v>
      </c>
      <c r="R27" s="18" t="s">
        <v>2795</v>
      </c>
    </row>
    <row r="28" ht="15.75" hidden="1" customHeight="1" spans="1:18">
      <c r="A28" s="18" t="s">
        <v>2795</v>
      </c>
      <c r="B28" s="18">
        <v>5306830267</v>
      </c>
      <c r="C28" s="18" t="s">
        <v>411</v>
      </c>
      <c r="D28" s="18">
        <v>250874</v>
      </c>
      <c r="E28" s="18" t="s">
        <v>2792</v>
      </c>
      <c r="F28" s="18" t="s">
        <v>414</v>
      </c>
      <c r="G28" s="18" t="s">
        <v>13</v>
      </c>
      <c r="H28" s="18"/>
      <c r="I28" s="18" t="s">
        <v>43</v>
      </c>
      <c r="J28" s="18">
        <v>1</v>
      </c>
      <c r="K28" s="18">
        <v>1</v>
      </c>
      <c r="L28" s="18">
        <v>857.42</v>
      </c>
      <c r="M28" s="18">
        <v>857.42</v>
      </c>
      <c r="N28" s="18">
        <v>0</v>
      </c>
      <c r="O28" s="18">
        <v>0</v>
      </c>
      <c r="P28" s="18">
        <v>0</v>
      </c>
      <c r="Q28" s="18">
        <v>0</v>
      </c>
      <c r="R28" s="18" t="s">
        <v>2795</v>
      </c>
    </row>
    <row r="29" ht="15.75" hidden="1" customHeight="1" spans="1:18">
      <c r="A29" s="18" t="s">
        <v>2795</v>
      </c>
      <c r="B29" s="18">
        <v>5306830267</v>
      </c>
      <c r="C29" s="18" t="s">
        <v>411</v>
      </c>
      <c r="D29" s="18">
        <v>250877</v>
      </c>
      <c r="E29" s="18" t="s">
        <v>2792</v>
      </c>
      <c r="F29" s="18" t="s">
        <v>370</v>
      </c>
      <c r="G29" s="18" t="s">
        <v>22</v>
      </c>
      <c r="H29" s="18"/>
      <c r="I29" s="18" t="s">
        <v>43</v>
      </c>
      <c r="J29" s="18">
        <v>3</v>
      </c>
      <c r="K29" s="18">
        <v>3</v>
      </c>
      <c r="L29" s="18">
        <v>221.82</v>
      </c>
      <c r="M29" s="18">
        <v>665.46</v>
      </c>
      <c r="N29" s="18">
        <v>0</v>
      </c>
      <c r="O29" s="18">
        <v>0</v>
      </c>
      <c r="P29" s="18">
        <v>0</v>
      </c>
      <c r="Q29" s="18">
        <v>0</v>
      </c>
      <c r="R29" s="18" t="s">
        <v>2795</v>
      </c>
    </row>
    <row r="30" ht="15.75" hidden="1" customHeight="1" spans="1:18">
      <c r="A30" s="18" t="s">
        <v>2795</v>
      </c>
      <c r="B30" s="18">
        <v>5306830267</v>
      </c>
      <c r="C30" s="18" t="s">
        <v>411</v>
      </c>
      <c r="D30" s="18">
        <v>250879</v>
      </c>
      <c r="E30" s="18" t="s">
        <v>2792</v>
      </c>
      <c r="F30" s="18" t="s">
        <v>370</v>
      </c>
      <c r="G30" s="18" t="s">
        <v>30</v>
      </c>
      <c r="H30" s="18"/>
      <c r="I30" s="18" t="s">
        <v>43</v>
      </c>
      <c r="J30" s="18">
        <v>3</v>
      </c>
      <c r="K30" s="18">
        <v>3</v>
      </c>
      <c r="L30" s="18">
        <v>444.28</v>
      </c>
      <c r="M30" s="19">
        <v>1332.84</v>
      </c>
      <c r="N30" s="18">
        <v>0</v>
      </c>
      <c r="O30" s="18">
        <v>0</v>
      </c>
      <c r="P30" s="18">
        <v>0</v>
      </c>
      <c r="Q30" s="18">
        <v>0</v>
      </c>
      <c r="R30" s="18" t="s">
        <v>2795</v>
      </c>
    </row>
    <row r="31" ht="15.75" hidden="1" customHeight="1" spans="1:18">
      <c r="A31" s="18" t="s">
        <v>2795</v>
      </c>
      <c r="B31" s="18">
        <v>5306830280</v>
      </c>
      <c r="C31" s="18" t="s">
        <v>411</v>
      </c>
      <c r="D31" s="18">
        <v>250879</v>
      </c>
      <c r="E31" s="18" t="s">
        <v>2792</v>
      </c>
      <c r="F31" s="18" t="s">
        <v>370</v>
      </c>
      <c r="G31" s="18" t="s">
        <v>30</v>
      </c>
      <c r="H31" s="18"/>
      <c r="I31" s="18" t="s">
        <v>59</v>
      </c>
      <c r="J31" s="18">
        <v>3</v>
      </c>
      <c r="K31" s="18">
        <v>3</v>
      </c>
      <c r="L31" s="18">
        <v>444.28</v>
      </c>
      <c r="M31" s="19">
        <v>1332.84</v>
      </c>
      <c r="N31" s="18">
        <v>0</v>
      </c>
      <c r="O31" s="18">
        <v>0</v>
      </c>
      <c r="P31" s="18">
        <v>0</v>
      </c>
      <c r="Q31" s="18">
        <v>0</v>
      </c>
      <c r="R31" s="18" t="s">
        <v>2795</v>
      </c>
    </row>
    <row r="32" ht="15.75" hidden="1" customHeight="1" spans="1:18">
      <c r="A32" s="18" t="s">
        <v>2795</v>
      </c>
      <c r="B32" s="18">
        <v>5306830427</v>
      </c>
      <c r="C32" s="18" t="s">
        <v>411</v>
      </c>
      <c r="D32" s="18">
        <v>250876</v>
      </c>
      <c r="E32" s="18" t="s">
        <v>2792</v>
      </c>
      <c r="F32" s="18" t="s">
        <v>370</v>
      </c>
      <c r="G32" s="18" t="s">
        <v>26</v>
      </c>
      <c r="H32" s="18"/>
      <c r="I32" s="18" t="s">
        <v>72</v>
      </c>
      <c r="J32" s="18">
        <v>3</v>
      </c>
      <c r="K32" s="18">
        <v>3</v>
      </c>
      <c r="L32" s="18">
        <v>889.19</v>
      </c>
      <c r="M32" s="19">
        <v>2667.57</v>
      </c>
      <c r="N32" s="18">
        <v>0</v>
      </c>
      <c r="O32" s="18">
        <v>0</v>
      </c>
      <c r="P32" s="18">
        <v>0</v>
      </c>
      <c r="Q32" s="18">
        <v>0</v>
      </c>
      <c r="R32" s="18" t="s">
        <v>2795</v>
      </c>
    </row>
    <row r="33" ht="15.75" hidden="1" customHeight="1" spans="1:18">
      <c r="A33" s="18" t="s">
        <v>2795</v>
      </c>
      <c r="B33" s="18">
        <v>5306830427</v>
      </c>
      <c r="C33" s="18" t="s">
        <v>411</v>
      </c>
      <c r="D33" s="18">
        <v>250875</v>
      </c>
      <c r="E33" s="18" t="s">
        <v>2792</v>
      </c>
      <c r="F33" s="18" t="s">
        <v>414</v>
      </c>
      <c r="G33" s="18" t="s">
        <v>103</v>
      </c>
      <c r="H33" s="18"/>
      <c r="I33" s="18" t="s">
        <v>72</v>
      </c>
      <c r="J33" s="18">
        <v>2</v>
      </c>
      <c r="K33" s="18">
        <v>2</v>
      </c>
      <c r="L33" s="18">
        <v>698.52</v>
      </c>
      <c r="M33" s="19">
        <v>1397.04</v>
      </c>
      <c r="N33" s="18">
        <v>0</v>
      </c>
      <c r="O33" s="18">
        <v>0</v>
      </c>
      <c r="P33" s="18">
        <v>0</v>
      </c>
      <c r="Q33" s="18">
        <v>0</v>
      </c>
      <c r="R33" s="18" t="s">
        <v>2795</v>
      </c>
    </row>
    <row r="34" ht="15.75" hidden="1" customHeight="1" spans="1:18">
      <c r="A34" s="18" t="s">
        <v>2795</v>
      </c>
      <c r="B34" s="18">
        <v>5306830427</v>
      </c>
      <c r="C34" s="18" t="s">
        <v>411</v>
      </c>
      <c r="D34" s="18">
        <v>250877</v>
      </c>
      <c r="E34" s="18" t="s">
        <v>2792</v>
      </c>
      <c r="F34" s="18" t="s">
        <v>370</v>
      </c>
      <c r="G34" s="18" t="s">
        <v>22</v>
      </c>
      <c r="H34" s="18"/>
      <c r="I34" s="18" t="s">
        <v>72</v>
      </c>
      <c r="J34" s="18">
        <v>3</v>
      </c>
      <c r="K34" s="18">
        <v>3</v>
      </c>
      <c r="L34" s="18">
        <v>221.82</v>
      </c>
      <c r="M34" s="18">
        <v>665.46</v>
      </c>
      <c r="N34" s="18">
        <v>0</v>
      </c>
      <c r="O34" s="18">
        <v>0</v>
      </c>
      <c r="P34" s="18">
        <v>0</v>
      </c>
      <c r="Q34" s="18">
        <v>0</v>
      </c>
      <c r="R34" s="18" t="s">
        <v>2795</v>
      </c>
    </row>
    <row r="35" ht="15.75" hidden="1" customHeight="1" spans="1:18">
      <c r="A35" s="18" t="s">
        <v>2795</v>
      </c>
      <c r="B35" s="18">
        <v>5306830427</v>
      </c>
      <c r="C35" s="18" t="s">
        <v>411</v>
      </c>
      <c r="D35" s="18">
        <v>204737</v>
      </c>
      <c r="E35" s="18" t="s">
        <v>2792</v>
      </c>
      <c r="F35" s="18" t="s">
        <v>414</v>
      </c>
      <c r="G35" s="18" t="s">
        <v>20</v>
      </c>
      <c r="H35" s="18"/>
      <c r="I35" s="18" t="s">
        <v>72</v>
      </c>
      <c r="J35" s="18">
        <v>2</v>
      </c>
      <c r="K35" s="18">
        <v>2</v>
      </c>
      <c r="L35" s="18">
        <v>463.35</v>
      </c>
      <c r="M35" s="18">
        <v>926.7</v>
      </c>
      <c r="N35" s="18">
        <v>0</v>
      </c>
      <c r="O35" s="18">
        <v>0</v>
      </c>
      <c r="P35" s="18">
        <v>0</v>
      </c>
      <c r="Q35" s="18">
        <v>0</v>
      </c>
      <c r="R35" s="18" t="s">
        <v>2795</v>
      </c>
    </row>
    <row r="36" ht="15.75" hidden="1" customHeight="1" spans="1:18">
      <c r="A36" s="18" t="s">
        <v>2795</v>
      </c>
      <c r="B36" s="18">
        <v>5306830427</v>
      </c>
      <c r="C36" s="18" t="s">
        <v>411</v>
      </c>
      <c r="D36" s="18">
        <v>250879</v>
      </c>
      <c r="E36" s="18" t="s">
        <v>2792</v>
      </c>
      <c r="F36" s="18" t="s">
        <v>370</v>
      </c>
      <c r="G36" s="18" t="s">
        <v>30</v>
      </c>
      <c r="H36" s="18"/>
      <c r="I36" s="18" t="s">
        <v>72</v>
      </c>
      <c r="J36" s="18">
        <v>3</v>
      </c>
      <c r="K36" s="18">
        <v>3</v>
      </c>
      <c r="L36" s="18">
        <v>444.28</v>
      </c>
      <c r="M36" s="19">
        <v>1332.84</v>
      </c>
      <c r="N36" s="18">
        <v>0</v>
      </c>
      <c r="O36" s="18">
        <v>0</v>
      </c>
      <c r="P36" s="18">
        <v>0</v>
      </c>
      <c r="Q36" s="18">
        <v>0</v>
      </c>
      <c r="R36" s="18" t="s">
        <v>2795</v>
      </c>
    </row>
    <row r="37" ht="15.75" hidden="1" customHeight="1" spans="1:18">
      <c r="A37" s="18" t="s">
        <v>2795</v>
      </c>
      <c r="B37" s="18">
        <v>5306830427</v>
      </c>
      <c r="C37" s="18" t="s">
        <v>411</v>
      </c>
      <c r="D37" s="18">
        <v>250878</v>
      </c>
      <c r="E37" s="18" t="s">
        <v>2792</v>
      </c>
      <c r="F37" s="18" t="s">
        <v>370</v>
      </c>
      <c r="G37" s="18" t="s">
        <v>24</v>
      </c>
      <c r="H37" s="18"/>
      <c r="I37" s="18" t="s">
        <v>72</v>
      </c>
      <c r="J37" s="18">
        <v>3</v>
      </c>
      <c r="K37" s="18">
        <v>3</v>
      </c>
      <c r="L37" s="18">
        <v>634.96</v>
      </c>
      <c r="M37" s="19">
        <v>1904.88</v>
      </c>
      <c r="N37" s="18">
        <v>0</v>
      </c>
      <c r="O37" s="18">
        <v>0</v>
      </c>
      <c r="P37" s="18">
        <v>0</v>
      </c>
      <c r="Q37" s="18">
        <v>0</v>
      </c>
      <c r="R37" s="18" t="s">
        <v>2795</v>
      </c>
    </row>
    <row r="38" ht="15.75" hidden="1" customHeight="1" spans="1:18">
      <c r="A38" s="18" t="s">
        <v>2795</v>
      </c>
      <c r="B38" s="18">
        <v>5306830427</v>
      </c>
      <c r="C38" s="18" t="s">
        <v>411</v>
      </c>
      <c r="D38" s="18">
        <v>250874</v>
      </c>
      <c r="E38" s="18" t="s">
        <v>2792</v>
      </c>
      <c r="F38" s="18" t="s">
        <v>414</v>
      </c>
      <c r="G38" s="18" t="s">
        <v>13</v>
      </c>
      <c r="H38" s="18"/>
      <c r="I38" s="18" t="s">
        <v>72</v>
      </c>
      <c r="J38" s="18">
        <v>1</v>
      </c>
      <c r="K38" s="18">
        <v>1</v>
      </c>
      <c r="L38" s="18">
        <v>857.42</v>
      </c>
      <c r="M38" s="18">
        <v>857.42</v>
      </c>
      <c r="N38" s="18">
        <v>0</v>
      </c>
      <c r="O38" s="18">
        <v>0</v>
      </c>
      <c r="P38" s="18">
        <v>0</v>
      </c>
      <c r="Q38" s="18">
        <v>0</v>
      </c>
      <c r="R38" s="18" t="s">
        <v>2795</v>
      </c>
    </row>
    <row r="39" ht="15.75" hidden="1" customHeight="1" spans="1:18">
      <c r="A39" s="18" t="s">
        <v>2795</v>
      </c>
      <c r="B39" s="18">
        <v>5306830427</v>
      </c>
      <c r="C39" s="18" t="s">
        <v>411</v>
      </c>
      <c r="D39" s="18">
        <v>250424</v>
      </c>
      <c r="E39" s="18" t="s">
        <v>2792</v>
      </c>
      <c r="F39" s="18" t="s">
        <v>414</v>
      </c>
      <c r="G39" s="18" t="s">
        <v>15</v>
      </c>
      <c r="H39" s="18"/>
      <c r="I39" s="18" t="s">
        <v>72</v>
      </c>
      <c r="J39" s="18">
        <v>2</v>
      </c>
      <c r="K39" s="18">
        <v>2</v>
      </c>
      <c r="L39" s="18">
        <v>634.96</v>
      </c>
      <c r="M39" s="19">
        <v>1269.92</v>
      </c>
      <c r="N39" s="18">
        <v>0</v>
      </c>
      <c r="O39" s="18">
        <v>0</v>
      </c>
      <c r="P39" s="18">
        <v>0</v>
      </c>
      <c r="Q39" s="18">
        <v>0</v>
      </c>
      <c r="R39" s="18" t="s">
        <v>2795</v>
      </c>
    </row>
    <row r="40" ht="15.75" hidden="1" customHeight="1" spans="1:18">
      <c r="A40" s="18" t="s">
        <v>2795</v>
      </c>
      <c r="B40" s="18">
        <v>5306830441</v>
      </c>
      <c r="C40" s="18" t="s">
        <v>411</v>
      </c>
      <c r="D40" s="18">
        <v>250881</v>
      </c>
      <c r="E40" s="18" t="s">
        <v>2792</v>
      </c>
      <c r="F40" s="18" t="s">
        <v>414</v>
      </c>
      <c r="G40" s="18" t="s">
        <v>98</v>
      </c>
      <c r="H40" s="18"/>
      <c r="I40" s="18" t="s">
        <v>72</v>
      </c>
      <c r="J40" s="18">
        <v>3</v>
      </c>
      <c r="K40" s="18">
        <v>3</v>
      </c>
      <c r="L40" s="18">
        <v>507.84</v>
      </c>
      <c r="M40" s="19">
        <v>1523.52</v>
      </c>
      <c r="N40" s="18">
        <v>0</v>
      </c>
      <c r="O40" s="18">
        <v>0</v>
      </c>
      <c r="P40" s="18">
        <v>0</v>
      </c>
      <c r="Q40" s="18">
        <v>0</v>
      </c>
      <c r="R40" s="18" t="s">
        <v>2795</v>
      </c>
    </row>
    <row r="41" ht="15.75" hidden="1" customHeight="1" spans="1:18">
      <c r="A41" s="18" t="s">
        <v>2795</v>
      </c>
      <c r="B41" s="18">
        <v>5306830468</v>
      </c>
      <c r="C41" s="18" t="s">
        <v>411</v>
      </c>
      <c r="D41" s="18">
        <v>250879</v>
      </c>
      <c r="E41" s="18" t="s">
        <v>2792</v>
      </c>
      <c r="F41" s="18" t="s">
        <v>370</v>
      </c>
      <c r="G41" s="18" t="s">
        <v>30</v>
      </c>
      <c r="H41" s="18" t="s">
        <v>2796</v>
      </c>
      <c r="I41" s="18" t="s">
        <v>2797</v>
      </c>
      <c r="J41" s="18">
        <v>3</v>
      </c>
      <c r="K41" s="18">
        <v>3</v>
      </c>
      <c r="L41" s="18">
        <v>444.28</v>
      </c>
      <c r="M41" s="19">
        <v>1332.84</v>
      </c>
      <c r="N41" s="18">
        <v>0</v>
      </c>
      <c r="O41" s="18">
        <v>0</v>
      </c>
      <c r="P41" s="18">
        <v>0</v>
      </c>
      <c r="Q41" s="18">
        <v>0</v>
      </c>
      <c r="R41" s="18" t="s">
        <v>2795</v>
      </c>
    </row>
    <row r="42" ht="15.75" hidden="1" customHeight="1" spans="1:18">
      <c r="A42" s="18" t="s">
        <v>2795</v>
      </c>
      <c r="B42" s="18">
        <v>5306830488</v>
      </c>
      <c r="C42" s="18" t="s">
        <v>411</v>
      </c>
      <c r="D42" s="18">
        <v>250874</v>
      </c>
      <c r="E42" s="18" t="s">
        <v>2792</v>
      </c>
      <c r="F42" s="18" t="s">
        <v>414</v>
      </c>
      <c r="G42" s="18" t="s">
        <v>13</v>
      </c>
      <c r="H42" s="18"/>
      <c r="I42" s="18" t="s">
        <v>73</v>
      </c>
      <c r="J42" s="18">
        <v>1</v>
      </c>
      <c r="K42" s="18">
        <v>1</v>
      </c>
      <c r="L42" s="18">
        <v>857.42</v>
      </c>
      <c r="M42" s="18">
        <v>857.42</v>
      </c>
      <c r="N42" s="18">
        <v>0</v>
      </c>
      <c r="O42" s="18">
        <v>0</v>
      </c>
      <c r="P42" s="18">
        <v>0</v>
      </c>
      <c r="Q42" s="18">
        <v>0</v>
      </c>
      <c r="R42" s="18" t="s">
        <v>2795</v>
      </c>
    </row>
    <row r="43" ht="15.75" hidden="1" customHeight="1" spans="1:18">
      <c r="A43" s="18" t="s">
        <v>2795</v>
      </c>
      <c r="B43" s="18">
        <v>5306830503</v>
      </c>
      <c r="C43" s="18" t="s">
        <v>411</v>
      </c>
      <c r="D43" s="18">
        <v>204737</v>
      </c>
      <c r="E43" s="18" t="s">
        <v>2792</v>
      </c>
      <c r="F43" s="18" t="s">
        <v>414</v>
      </c>
      <c r="G43" s="18" t="s">
        <v>20</v>
      </c>
      <c r="H43" s="18"/>
      <c r="I43" s="18" t="s">
        <v>120</v>
      </c>
      <c r="J43" s="18">
        <v>2</v>
      </c>
      <c r="K43" s="18">
        <v>2</v>
      </c>
      <c r="L43" s="18">
        <v>463.35</v>
      </c>
      <c r="M43" s="18">
        <v>926.7</v>
      </c>
      <c r="N43" s="18">
        <v>0</v>
      </c>
      <c r="O43" s="18">
        <v>0</v>
      </c>
      <c r="P43" s="18">
        <v>0</v>
      </c>
      <c r="Q43" s="18">
        <v>0</v>
      </c>
      <c r="R43" s="18" t="s">
        <v>2795</v>
      </c>
    </row>
    <row r="44" ht="15.75" hidden="1" customHeight="1" spans="1:18">
      <c r="A44" s="18" t="s">
        <v>2795</v>
      </c>
      <c r="B44" s="18">
        <v>5306830509</v>
      </c>
      <c r="C44" s="18" t="s">
        <v>411</v>
      </c>
      <c r="D44" s="18">
        <v>250879</v>
      </c>
      <c r="E44" s="18" t="s">
        <v>2792</v>
      </c>
      <c r="F44" s="18" t="s">
        <v>370</v>
      </c>
      <c r="G44" s="18" t="s">
        <v>30</v>
      </c>
      <c r="H44" s="18"/>
      <c r="I44" s="18" t="s">
        <v>73</v>
      </c>
      <c r="J44" s="18">
        <v>3</v>
      </c>
      <c r="K44" s="18">
        <v>3</v>
      </c>
      <c r="L44" s="18">
        <v>444.28</v>
      </c>
      <c r="M44" s="19">
        <v>1332.84</v>
      </c>
      <c r="N44" s="18">
        <v>0</v>
      </c>
      <c r="O44" s="18">
        <v>0</v>
      </c>
      <c r="P44" s="18">
        <v>0</v>
      </c>
      <c r="Q44" s="18">
        <v>0</v>
      </c>
      <c r="R44" s="18" t="s">
        <v>2795</v>
      </c>
    </row>
    <row r="45" ht="15.75" hidden="1" customHeight="1" spans="1:18">
      <c r="A45" s="18" t="s">
        <v>2795</v>
      </c>
      <c r="B45" s="18">
        <v>5306830509</v>
      </c>
      <c r="C45" s="18" t="s">
        <v>411</v>
      </c>
      <c r="D45" s="18">
        <v>250881</v>
      </c>
      <c r="E45" s="18" t="s">
        <v>2792</v>
      </c>
      <c r="F45" s="18" t="s">
        <v>414</v>
      </c>
      <c r="G45" s="18" t="s">
        <v>98</v>
      </c>
      <c r="H45" s="18"/>
      <c r="I45" s="18" t="s">
        <v>73</v>
      </c>
      <c r="J45" s="18">
        <v>3</v>
      </c>
      <c r="K45" s="18">
        <v>3</v>
      </c>
      <c r="L45" s="18">
        <v>507.84</v>
      </c>
      <c r="M45" s="19">
        <v>1523.52</v>
      </c>
      <c r="N45" s="18">
        <v>0</v>
      </c>
      <c r="O45" s="18">
        <v>0</v>
      </c>
      <c r="P45" s="18">
        <v>0</v>
      </c>
      <c r="Q45" s="18">
        <v>0</v>
      </c>
      <c r="R45" s="18" t="s">
        <v>2795</v>
      </c>
    </row>
    <row r="46" ht="15.75" hidden="1" customHeight="1" spans="1:18">
      <c r="A46" s="18" t="s">
        <v>2795</v>
      </c>
      <c r="B46" s="18">
        <v>5306830509</v>
      </c>
      <c r="C46" s="18" t="s">
        <v>411</v>
      </c>
      <c r="D46" s="18">
        <v>250875</v>
      </c>
      <c r="E46" s="18" t="s">
        <v>2792</v>
      </c>
      <c r="F46" s="18" t="s">
        <v>414</v>
      </c>
      <c r="G46" s="18" t="s">
        <v>103</v>
      </c>
      <c r="H46" s="18"/>
      <c r="I46" s="18" t="s">
        <v>73</v>
      </c>
      <c r="J46" s="18">
        <v>2</v>
      </c>
      <c r="K46" s="18">
        <v>2</v>
      </c>
      <c r="L46" s="18">
        <v>698.52</v>
      </c>
      <c r="M46" s="19">
        <v>1397.04</v>
      </c>
      <c r="N46" s="18">
        <v>0</v>
      </c>
      <c r="O46" s="18">
        <v>0</v>
      </c>
      <c r="P46" s="18">
        <v>0</v>
      </c>
      <c r="Q46" s="18">
        <v>0</v>
      </c>
      <c r="R46" s="18" t="s">
        <v>2795</v>
      </c>
    </row>
    <row r="47" ht="15.75" hidden="1" customHeight="1" spans="1:18">
      <c r="A47" s="18" t="s">
        <v>2795</v>
      </c>
      <c r="B47" s="18">
        <v>5306830509</v>
      </c>
      <c r="C47" s="18" t="s">
        <v>411</v>
      </c>
      <c r="D47" s="18">
        <v>250876</v>
      </c>
      <c r="E47" s="18" t="s">
        <v>2792</v>
      </c>
      <c r="F47" s="18" t="s">
        <v>370</v>
      </c>
      <c r="G47" s="18" t="s">
        <v>26</v>
      </c>
      <c r="H47" s="18"/>
      <c r="I47" s="18" t="s">
        <v>73</v>
      </c>
      <c r="J47" s="18">
        <v>3</v>
      </c>
      <c r="K47" s="18">
        <v>3</v>
      </c>
      <c r="L47" s="18">
        <v>889.19</v>
      </c>
      <c r="M47" s="19">
        <v>2667.57</v>
      </c>
      <c r="N47" s="18">
        <v>0</v>
      </c>
      <c r="O47" s="18">
        <v>0</v>
      </c>
      <c r="P47" s="18">
        <v>0</v>
      </c>
      <c r="Q47" s="18">
        <v>0</v>
      </c>
      <c r="R47" s="18" t="s">
        <v>2795</v>
      </c>
    </row>
    <row r="48" ht="15.75" hidden="1" customHeight="1" spans="1:18">
      <c r="A48" s="18" t="s">
        <v>2795</v>
      </c>
      <c r="B48" s="18">
        <v>5306830509</v>
      </c>
      <c r="C48" s="18" t="s">
        <v>411</v>
      </c>
      <c r="D48" s="18">
        <v>250877</v>
      </c>
      <c r="E48" s="18" t="s">
        <v>2792</v>
      </c>
      <c r="F48" s="18" t="s">
        <v>370</v>
      </c>
      <c r="G48" s="18" t="s">
        <v>22</v>
      </c>
      <c r="H48" s="18"/>
      <c r="I48" s="18" t="s">
        <v>73</v>
      </c>
      <c r="J48" s="18">
        <v>3</v>
      </c>
      <c r="K48" s="18">
        <v>3</v>
      </c>
      <c r="L48" s="18">
        <v>221.82</v>
      </c>
      <c r="M48" s="18">
        <v>665.46</v>
      </c>
      <c r="N48" s="18">
        <v>0</v>
      </c>
      <c r="O48" s="18">
        <v>0</v>
      </c>
      <c r="P48" s="18">
        <v>0</v>
      </c>
      <c r="Q48" s="18">
        <v>0</v>
      </c>
      <c r="R48" s="18" t="s">
        <v>2795</v>
      </c>
    </row>
    <row r="49" ht="15.75" hidden="1" customHeight="1" spans="1:18">
      <c r="A49" s="18" t="s">
        <v>2795</v>
      </c>
      <c r="B49" s="18">
        <v>5306830509</v>
      </c>
      <c r="C49" s="18" t="s">
        <v>411</v>
      </c>
      <c r="D49" s="18">
        <v>204737</v>
      </c>
      <c r="E49" s="18" t="s">
        <v>2792</v>
      </c>
      <c r="F49" s="18" t="s">
        <v>414</v>
      </c>
      <c r="G49" s="18" t="s">
        <v>20</v>
      </c>
      <c r="H49" s="18"/>
      <c r="I49" s="18" t="s">
        <v>73</v>
      </c>
      <c r="J49" s="18">
        <v>2</v>
      </c>
      <c r="K49" s="18">
        <v>2</v>
      </c>
      <c r="L49" s="18">
        <v>463.35</v>
      </c>
      <c r="M49" s="18">
        <v>926.7</v>
      </c>
      <c r="N49" s="18">
        <v>0</v>
      </c>
      <c r="O49" s="18">
        <v>0</v>
      </c>
      <c r="P49" s="18">
        <v>0</v>
      </c>
      <c r="Q49" s="18">
        <v>0</v>
      </c>
      <c r="R49" s="18" t="s">
        <v>2795</v>
      </c>
    </row>
    <row r="50" ht="15.75" hidden="1" customHeight="1" spans="1:18">
      <c r="A50" s="18" t="s">
        <v>2795</v>
      </c>
      <c r="B50" s="18">
        <v>5306830509</v>
      </c>
      <c r="C50" s="18" t="s">
        <v>411</v>
      </c>
      <c r="D50" s="18">
        <v>250424</v>
      </c>
      <c r="E50" s="18" t="s">
        <v>2792</v>
      </c>
      <c r="F50" s="18" t="s">
        <v>414</v>
      </c>
      <c r="G50" s="18" t="s">
        <v>15</v>
      </c>
      <c r="H50" s="18"/>
      <c r="I50" s="18" t="s">
        <v>73</v>
      </c>
      <c r="J50" s="18">
        <v>2</v>
      </c>
      <c r="K50" s="18">
        <v>2</v>
      </c>
      <c r="L50" s="18">
        <v>634.96</v>
      </c>
      <c r="M50" s="19">
        <v>1269.92</v>
      </c>
      <c r="N50" s="18">
        <v>0</v>
      </c>
      <c r="O50" s="18">
        <v>0</v>
      </c>
      <c r="P50" s="18">
        <v>0</v>
      </c>
      <c r="Q50" s="18">
        <v>0</v>
      </c>
      <c r="R50" s="18" t="s">
        <v>2795</v>
      </c>
    </row>
    <row r="51" ht="15.75" hidden="1" customHeight="1" spans="1:18">
      <c r="A51" s="18" t="s">
        <v>2795</v>
      </c>
      <c r="B51" s="18">
        <v>5306830509</v>
      </c>
      <c r="C51" s="18" t="s">
        <v>411</v>
      </c>
      <c r="D51" s="18">
        <v>250878</v>
      </c>
      <c r="E51" s="18" t="s">
        <v>2792</v>
      </c>
      <c r="F51" s="18" t="s">
        <v>370</v>
      </c>
      <c r="G51" s="18" t="s">
        <v>24</v>
      </c>
      <c r="H51" s="18"/>
      <c r="I51" s="18" t="s">
        <v>73</v>
      </c>
      <c r="J51" s="18">
        <v>3</v>
      </c>
      <c r="K51" s="18">
        <v>3</v>
      </c>
      <c r="L51" s="18">
        <v>634.96</v>
      </c>
      <c r="M51" s="19">
        <v>1904.88</v>
      </c>
      <c r="N51" s="18">
        <v>0</v>
      </c>
      <c r="O51" s="18">
        <v>0</v>
      </c>
      <c r="P51" s="18">
        <v>0</v>
      </c>
      <c r="Q51" s="18">
        <v>0</v>
      </c>
      <c r="R51" s="18" t="s">
        <v>2795</v>
      </c>
    </row>
    <row r="52" ht="15.75" hidden="1" customHeight="1" spans="1:18">
      <c r="A52" s="18" t="s">
        <v>2795</v>
      </c>
      <c r="B52" s="18">
        <v>5306830516</v>
      </c>
      <c r="C52" s="18" t="s">
        <v>411</v>
      </c>
      <c r="D52" s="18">
        <v>250877</v>
      </c>
      <c r="E52" s="18" t="s">
        <v>2792</v>
      </c>
      <c r="F52" s="18" t="s">
        <v>370</v>
      </c>
      <c r="G52" s="18" t="s">
        <v>22</v>
      </c>
      <c r="H52" s="18" t="s">
        <v>2796</v>
      </c>
      <c r="I52" s="18" t="s">
        <v>2797</v>
      </c>
      <c r="J52" s="18">
        <v>3</v>
      </c>
      <c r="K52" s="18">
        <v>3</v>
      </c>
      <c r="L52" s="18">
        <v>221.82</v>
      </c>
      <c r="M52" s="18">
        <v>665.46</v>
      </c>
      <c r="N52" s="18">
        <v>0</v>
      </c>
      <c r="O52" s="18">
        <v>0</v>
      </c>
      <c r="P52" s="18">
        <v>0</v>
      </c>
      <c r="Q52" s="18">
        <v>0</v>
      </c>
      <c r="R52" s="18" t="s">
        <v>2795</v>
      </c>
    </row>
    <row r="53" ht="15.75" hidden="1" customHeight="1" spans="1:18">
      <c r="A53" s="18" t="s">
        <v>2795</v>
      </c>
      <c r="B53" s="18">
        <v>5306830516</v>
      </c>
      <c r="C53" s="18" t="s">
        <v>411</v>
      </c>
      <c r="D53" s="18">
        <v>250874</v>
      </c>
      <c r="E53" s="18" t="s">
        <v>2792</v>
      </c>
      <c r="F53" s="18" t="s">
        <v>414</v>
      </c>
      <c r="G53" s="18" t="s">
        <v>13</v>
      </c>
      <c r="H53" s="18" t="s">
        <v>2796</v>
      </c>
      <c r="I53" s="18" t="s">
        <v>2797</v>
      </c>
      <c r="J53" s="18">
        <v>1</v>
      </c>
      <c r="K53" s="18">
        <v>1</v>
      </c>
      <c r="L53" s="18">
        <v>857.42</v>
      </c>
      <c r="M53" s="18">
        <v>857.42</v>
      </c>
      <c r="N53" s="18">
        <v>0</v>
      </c>
      <c r="O53" s="18">
        <v>0</v>
      </c>
      <c r="P53" s="18">
        <v>0</v>
      </c>
      <c r="Q53" s="18">
        <v>0</v>
      </c>
      <c r="R53" s="18" t="s">
        <v>2795</v>
      </c>
    </row>
    <row r="54" ht="15.75" hidden="1" customHeight="1" spans="1:18">
      <c r="A54" s="18" t="s">
        <v>2795</v>
      </c>
      <c r="B54" s="18">
        <v>5306830523</v>
      </c>
      <c r="C54" s="18" t="s">
        <v>411</v>
      </c>
      <c r="D54" s="18">
        <v>250424</v>
      </c>
      <c r="E54" s="18" t="s">
        <v>2792</v>
      </c>
      <c r="F54" s="18" t="s">
        <v>414</v>
      </c>
      <c r="G54" s="18" t="s">
        <v>15</v>
      </c>
      <c r="H54" s="18"/>
      <c r="I54" s="18" t="s">
        <v>120</v>
      </c>
      <c r="J54" s="18">
        <v>2</v>
      </c>
      <c r="K54" s="18">
        <v>2</v>
      </c>
      <c r="L54" s="18">
        <v>634.96</v>
      </c>
      <c r="M54" s="19">
        <v>1269.92</v>
      </c>
      <c r="N54" s="18">
        <v>0</v>
      </c>
      <c r="O54" s="18">
        <v>0</v>
      </c>
      <c r="P54" s="18">
        <v>0</v>
      </c>
      <c r="Q54" s="18">
        <v>0</v>
      </c>
      <c r="R54" s="18" t="s">
        <v>2795</v>
      </c>
    </row>
    <row r="55" ht="15.75" hidden="1" customHeight="1" spans="1:18">
      <c r="A55" s="18" t="s">
        <v>2795</v>
      </c>
      <c r="B55" s="18">
        <v>5306830523</v>
      </c>
      <c r="C55" s="18" t="s">
        <v>411</v>
      </c>
      <c r="D55" s="18">
        <v>250874</v>
      </c>
      <c r="E55" s="18" t="s">
        <v>2792</v>
      </c>
      <c r="F55" s="18" t="s">
        <v>414</v>
      </c>
      <c r="G55" s="18" t="s">
        <v>13</v>
      </c>
      <c r="H55" s="18"/>
      <c r="I55" s="18" t="s">
        <v>120</v>
      </c>
      <c r="J55" s="18">
        <v>1</v>
      </c>
      <c r="K55" s="18">
        <v>1</v>
      </c>
      <c r="L55" s="18">
        <v>857.42</v>
      </c>
      <c r="M55" s="18">
        <v>857.42</v>
      </c>
      <c r="N55" s="18">
        <v>0</v>
      </c>
      <c r="O55" s="18">
        <v>0</v>
      </c>
      <c r="P55" s="18">
        <v>0</v>
      </c>
      <c r="Q55" s="18">
        <v>0</v>
      </c>
      <c r="R55" s="18" t="s">
        <v>2795</v>
      </c>
    </row>
    <row r="56" ht="15.75" hidden="1" customHeight="1" spans="1:18">
      <c r="A56" s="18" t="s">
        <v>2795</v>
      </c>
      <c r="B56" s="18">
        <v>5306830523</v>
      </c>
      <c r="C56" s="18" t="s">
        <v>411</v>
      </c>
      <c r="D56" s="18">
        <v>250875</v>
      </c>
      <c r="E56" s="18" t="s">
        <v>2792</v>
      </c>
      <c r="F56" s="18" t="s">
        <v>414</v>
      </c>
      <c r="G56" s="18" t="s">
        <v>103</v>
      </c>
      <c r="H56" s="18"/>
      <c r="I56" s="18" t="s">
        <v>120</v>
      </c>
      <c r="J56" s="18">
        <v>2</v>
      </c>
      <c r="K56" s="18">
        <v>2</v>
      </c>
      <c r="L56" s="18">
        <v>698.52</v>
      </c>
      <c r="M56" s="19">
        <v>1397.04</v>
      </c>
      <c r="N56" s="18">
        <v>0</v>
      </c>
      <c r="O56" s="18">
        <v>0</v>
      </c>
      <c r="P56" s="18">
        <v>0</v>
      </c>
      <c r="Q56" s="18">
        <v>0</v>
      </c>
      <c r="R56" s="18" t="s">
        <v>2795</v>
      </c>
    </row>
    <row r="57" ht="15.75" hidden="1" customHeight="1" spans="1:18">
      <c r="A57" s="18" t="s">
        <v>2795</v>
      </c>
      <c r="B57" s="18">
        <v>5306830523</v>
      </c>
      <c r="C57" s="18" t="s">
        <v>411</v>
      </c>
      <c r="D57" s="18">
        <v>250876</v>
      </c>
      <c r="E57" s="18" t="s">
        <v>2792</v>
      </c>
      <c r="F57" s="18" t="s">
        <v>370</v>
      </c>
      <c r="G57" s="18" t="s">
        <v>26</v>
      </c>
      <c r="H57" s="18"/>
      <c r="I57" s="18" t="s">
        <v>120</v>
      </c>
      <c r="J57" s="18">
        <v>3</v>
      </c>
      <c r="K57" s="18">
        <v>3</v>
      </c>
      <c r="L57" s="18">
        <v>889.19</v>
      </c>
      <c r="M57" s="19">
        <v>2667.57</v>
      </c>
      <c r="N57" s="18">
        <v>0</v>
      </c>
      <c r="O57" s="18">
        <v>0</v>
      </c>
      <c r="P57" s="18">
        <v>0</v>
      </c>
      <c r="Q57" s="18">
        <v>0</v>
      </c>
      <c r="R57" s="18" t="s">
        <v>2795</v>
      </c>
    </row>
    <row r="58" ht="15.75" hidden="1" customHeight="1" spans="1:18">
      <c r="A58" s="18" t="s">
        <v>2795</v>
      </c>
      <c r="B58" s="18">
        <v>5306830523</v>
      </c>
      <c r="C58" s="18" t="s">
        <v>411</v>
      </c>
      <c r="D58" s="18">
        <v>250877</v>
      </c>
      <c r="E58" s="18" t="s">
        <v>2792</v>
      </c>
      <c r="F58" s="18" t="s">
        <v>370</v>
      </c>
      <c r="G58" s="18" t="s">
        <v>22</v>
      </c>
      <c r="H58" s="18"/>
      <c r="I58" s="18" t="s">
        <v>120</v>
      </c>
      <c r="J58" s="18">
        <v>3</v>
      </c>
      <c r="K58" s="18">
        <v>3</v>
      </c>
      <c r="L58" s="18">
        <v>221.82</v>
      </c>
      <c r="M58" s="18">
        <v>665.46</v>
      </c>
      <c r="N58" s="18">
        <v>0</v>
      </c>
      <c r="O58" s="18">
        <v>0</v>
      </c>
      <c r="P58" s="18">
        <v>0</v>
      </c>
      <c r="Q58" s="18">
        <v>0</v>
      </c>
      <c r="R58" s="18" t="s">
        <v>2795</v>
      </c>
    </row>
    <row r="59" ht="15.75" hidden="1" customHeight="1" spans="1:18">
      <c r="A59" s="18" t="s">
        <v>2795</v>
      </c>
      <c r="B59" s="18">
        <v>5306830523</v>
      </c>
      <c r="C59" s="18" t="s">
        <v>411</v>
      </c>
      <c r="D59" s="18">
        <v>250878</v>
      </c>
      <c r="E59" s="18" t="s">
        <v>2792</v>
      </c>
      <c r="F59" s="18" t="s">
        <v>370</v>
      </c>
      <c r="G59" s="18" t="s">
        <v>24</v>
      </c>
      <c r="H59" s="18"/>
      <c r="I59" s="18" t="s">
        <v>120</v>
      </c>
      <c r="J59" s="18">
        <v>3</v>
      </c>
      <c r="K59" s="18">
        <v>3</v>
      </c>
      <c r="L59" s="18">
        <v>634.96</v>
      </c>
      <c r="M59" s="19">
        <v>1904.88</v>
      </c>
      <c r="N59" s="18">
        <v>0</v>
      </c>
      <c r="O59" s="18">
        <v>0</v>
      </c>
      <c r="P59" s="18">
        <v>0</v>
      </c>
      <c r="Q59" s="18">
        <v>0</v>
      </c>
      <c r="R59" s="18" t="s">
        <v>2795</v>
      </c>
    </row>
    <row r="60" ht="15.75" hidden="1" customHeight="1" spans="1:18">
      <c r="A60" s="18" t="s">
        <v>2795</v>
      </c>
      <c r="B60" s="18">
        <v>5306830523</v>
      </c>
      <c r="C60" s="18" t="s">
        <v>411</v>
      </c>
      <c r="D60" s="18">
        <v>250879</v>
      </c>
      <c r="E60" s="18" t="s">
        <v>2792</v>
      </c>
      <c r="F60" s="18" t="s">
        <v>370</v>
      </c>
      <c r="G60" s="18" t="s">
        <v>30</v>
      </c>
      <c r="H60" s="18"/>
      <c r="I60" s="18" t="s">
        <v>120</v>
      </c>
      <c r="J60" s="18">
        <v>3</v>
      </c>
      <c r="K60" s="18">
        <v>3</v>
      </c>
      <c r="L60" s="18">
        <v>444.28</v>
      </c>
      <c r="M60" s="19">
        <v>1332.84</v>
      </c>
      <c r="N60" s="18">
        <v>0</v>
      </c>
      <c r="O60" s="18">
        <v>0</v>
      </c>
      <c r="P60" s="18">
        <v>0</v>
      </c>
      <c r="Q60" s="18">
        <v>0</v>
      </c>
      <c r="R60" s="18" t="s">
        <v>2795</v>
      </c>
    </row>
    <row r="61" ht="15.75" hidden="1" customHeight="1" spans="1:18">
      <c r="A61" s="18" t="s">
        <v>2795</v>
      </c>
      <c r="B61" s="18">
        <v>5306830523</v>
      </c>
      <c r="C61" s="18" t="s">
        <v>411</v>
      </c>
      <c r="D61" s="18">
        <v>250881</v>
      </c>
      <c r="E61" s="18" t="s">
        <v>2792</v>
      </c>
      <c r="F61" s="18" t="s">
        <v>414</v>
      </c>
      <c r="G61" s="18" t="s">
        <v>98</v>
      </c>
      <c r="H61" s="18"/>
      <c r="I61" s="18" t="s">
        <v>120</v>
      </c>
      <c r="J61" s="18">
        <v>3</v>
      </c>
      <c r="K61" s="18">
        <v>3</v>
      </c>
      <c r="L61" s="18">
        <v>507.84</v>
      </c>
      <c r="M61" s="19">
        <v>1523.52</v>
      </c>
      <c r="N61" s="18">
        <v>0</v>
      </c>
      <c r="O61" s="18">
        <v>0</v>
      </c>
      <c r="P61" s="18">
        <v>0</v>
      </c>
      <c r="Q61" s="18">
        <v>0</v>
      </c>
      <c r="R61" s="18" t="s">
        <v>2795</v>
      </c>
    </row>
    <row r="62" ht="15.75" hidden="1" customHeight="1" spans="1:18">
      <c r="A62" s="18" t="s">
        <v>2795</v>
      </c>
      <c r="B62" s="18">
        <v>5306830588</v>
      </c>
      <c r="C62" s="18" t="s">
        <v>411</v>
      </c>
      <c r="D62" s="18">
        <v>250879</v>
      </c>
      <c r="E62" s="18" t="s">
        <v>2792</v>
      </c>
      <c r="F62" s="18" t="s">
        <v>370</v>
      </c>
      <c r="G62" s="18" t="s">
        <v>30</v>
      </c>
      <c r="H62" s="18"/>
      <c r="I62" s="18" t="s">
        <v>53</v>
      </c>
      <c r="J62" s="18">
        <v>3</v>
      </c>
      <c r="K62" s="18">
        <v>3</v>
      </c>
      <c r="L62" s="18">
        <v>444.28</v>
      </c>
      <c r="M62" s="19">
        <v>1332.84</v>
      </c>
      <c r="N62" s="18">
        <v>0</v>
      </c>
      <c r="O62" s="18">
        <v>0</v>
      </c>
      <c r="P62" s="18">
        <v>0</v>
      </c>
      <c r="Q62" s="18">
        <v>0</v>
      </c>
      <c r="R62" s="18" t="s">
        <v>2795</v>
      </c>
    </row>
    <row r="63" ht="15.75" hidden="1" customHeight="1" spans="1:18">
      <c r="A63" s="18" t="s">
        <v>2795</v>
      </c>
      <c r="B63" s="18">
        <v>5306830588</v>
      </c>
      <c r="C63" s="18" t="s">
        <v>411</v>
      </c>
      <c r="D63" s="18">
        <v>250877</v>
      </c>
      <c r="E63" s="18" t="s">
        <v>2792</v>
      </c>
      <c r="F63" s="18" t="s">
        <v>370</v>
      </c>
      <c r="G63" s="18" t="s">
        <v>22</v>
      </c>
      <c r="H63" s="18"/>
      <c r="I63" s="18" t="s">
        <v>53</v>
      </c>
      <c r="J63" s="18">
        <v>3</v>
      </c>
      <c r="K63" s="18">
        <v>3</v>
      </c>
      <c r="L63" s="18">
        <v>221.82</v>
      </c>
      <c r="M63" s="18">
        <v>665.46</v>
      </c>
      <c r="N63" s="18">
        <v>0</v>
      </c>
      <c r="O63" s="18">
        <v>0</v>
      </c>
      <c r="P63" s="18">
        <v>0</v>
      </c>
      <c r="Q63" s="18">
        <v>0</v>
      </c>
      <c r="R63" s="18" t="s">
        <v>2795</v>
      </c>
    </row>
    <row r="64" ht="15.75" hidden="1" customHeight="1" spans="1:18">
      <c r="A64" s="18" t="s">
        <v>2795</v>
      </c>
      <c r="B64" s="18">
        <v>5306830601</v>
      </c>
      <c r="C64" s="18" t="s">
        <v>411</v>
      </c>
      <c r="D64" s="18">
        <v>250874</v>
      </c>
      <c r="E64" s="18" t="s">
        <v>2792</v>
      </c>
      <c r="F64" s="18" t="s">
        <v>414</v>
      </c>
      <c r="G64" s="18" t="s">
        <v>13</v>
      </c>
      <c r="H64" s="18"/>
      <c r="I64" s="18" t="s">
        <v>53</v>
      </c>
      <c r="J64" s="18">
        <v>1</v>
      </c>
      <c r="K64" s="18">
        <v>1</v>
      </c>
      <c r="L64" s="18">
        <v>857.42</v>
      </c>
      <c r="M64" s="18">
        <v>857.42</v>
      </c>
      <c r="N64" s="18">
        <v>0</v>
      </c>
      <c r="O64" s="18">
        <v>0</v>
      </c>
      <c r="P64" s="18">
        <v>0</v>
      </c>
      <c r="Q64" s="18">
        <v>0</v>
      </c>
      <c r="R64" s="18" t="s">
        <v>2795</v>
      </c>
    </row>
    <row r="65" ht="15.75" hidden="1" customHeight="1" spans="1:18">
      <c r="A65" s="18" t="s">
        <v>2795</v>
      </c>
      <c r="B65" s="18">
        <v>5306830601</v>
      </c>
      <c r="C65" s="18" t="s">
        <v>411</v>
      </c>
      <c r="D65" s="18">
        <v>250421</v>
      </c>
      <c r="E65" s="18" t="s">
        <v>2792</v>
      </c>
      <c r="F65" s="18" t="s">
        <v>464</v>
      </c>
      <c r="G65" s="18" t="s">
        <v>14</v>
      </c>
      <c r="H65" s="18"/>
      <c r="I65" s="18" t="s">
        <v>53</v>
      </c>
      <c r="J65" s="18">
        <v>2</v>
      </c>
      <c r="K65" s="18">
        <v>2</v>
      </c>
      <c r="L65" s="18">
        <v>495.13</v>
      </c>
      <c r="M65" s="18">
        <v>990.26</v>
      </c>
      <c r="N65" s="18">
        <v>0</v>
      </c>
      <c r="O65" s="18">
        <v>0</v>
      </c>
      <c r="P65" s="18">
        <v>0</v>
      </c>
      <c r="Q65" s="18">
        <v>0</v>
      </c>
      <c r="R65" s="18" t="s">
        <v>2795</v>
      </c>
    </row>
    <row r="66" ht="15.75" hidden="1" customHeight="1" spans="1:18">
      <c r="A66" s="18" t="s">
        <v>2795</v>
      </c>
      <c r="B66" s="18">
        <v>5306830624</v>
      </c>
      <c r="C66" s="18" t="s">
        <v>411</v>
      </c>
      <c r="D66" s="18">
        <v>250423</v>
      </c>
      <c r="E66" s="18" t="s">
        <v>2792</v>
      </c>
      <c r="F66" s="18" t="s">
        <v>370</v>
      </c>
      <c r="G66" s="18" t="s">
        <v>11</v>
      </c>
      <c r="H66" s="18"/>
      <c r="I66" s="18" t="s">
        <v>420</v>
      </c>
      <c r="J66" s="18">
        <v>3</v>
      </c>
      <c r="K66" s="18">
        <v>3</v>
      </c>
      <c r="L66" s="18">
        <v>482.42</v>
      </c>
      <c r="M66" s="19">
        <v>1447.26</v>
      </c>
      <c r="N66" s="18">
        <v>0</v>
      </c>
      <c r="O66" s="18">
        <v>0</v>
      </c>
      <c r="P66" s="18">
        <v>0</v>
      </c>
      <c r="Q66" s="18">
        <v>0</v>
      </c>
      <c r="R66" s="18" t="s">
        <v>2795</v>
      </c>
    </row>
    <row r="67" ht="15.75" hidden="1" customHeight="1" spans="1:18">
      <c r="A67" s="18" t="s">
        <v>2795</v>
      </c>
      <c r="B67" s="18">
        <v>5306830624</v>
      </c>
      <c r="C67" s="18" t="s">
        <v>411</v>
      </c>
      <c r="D67" s="18">
        <v>250874</v>
      </c>
      <c r="E67" s="18" t="s">
        <v>2792</v>
      </c>
      <c r="F67" s="18" t="s">
        <v>414</v>
      </c>
      <c r="G67" s="18" t="s">
        <v>13</v>
      </c>
      <c r="H67" s="18"/>
      <c r="I67" s="18" t="s">
        <v>420</v>
      </c>
      <c r="J67" s="18">
        <v>1</v>
      </c>
      <c r="K67" s="18">
        <v>1</v>
      </c>
      <c r="L67" s="18">
        <v>857.42</v>
      </c>
      <c r="M67" s="18">
        <v>857.42</v>
      </c>
      <c r="N67" s="18">
        <v>0</v>
      </c>
      <c r="O67" s="18">
        <v>0</v>
      </c>
      <c r="P67" s="18">
        <v>0</v>
      </c>
      <c r="Q67" s="18">
        <v>0</v>
      </c>
      <c r="R67" s="18" t="s">
        <v>2795</v>
      </c>
    </row>
    <row r="68" ht="15.75" hidden="1" customHeight="1" spans="1:18">
      <c r="A68" s="18" t="s">
        <v>2795</v>
      </c>
      <c r="B68" s="18">
        <v>5306830624</v>
      </c>
      <c r="C68" s="18" t="s">
        <v>411</v>
      </c>
      <c r="D68" s="18">
        <v>250421</v>
      </c>
      <c r="E68" s="18" t="s">
        <v>2792</v>
      </c>
      <c r="F68" s="18" t="s">
        <v>464</v>
      </c>
      <c r="G68" s="18" t="s">
        <v>14</v>
      </c>
      <c r="H68" s="18"/>
      <c r="I68" s="18" t="s">
        <v>420</v>
      </c>
      <c r="J68" s="18">
        <v>2</v>
      </c>
      <c r="K68" s="18">
        <v>2</v>
      </c>
      <c r="L68" s="18">
        <v>495.13</v>
      </c>
      <c r="M68" s="18">
        <v>990.26</v>
      </c>
      <c r="N68" s="18">
        <v>0</v>
      </c>
      <c r="O68" s="18">
        <v>0</v>
      </c>
      <c r="P68" s="18">
        <v>0</v>
      </c>
      <c r="Q68" s="18">
        <v>0</v>
      </c>
      <c r="R68" s="18" t="s">
        <v>2795</v>
      </c>
    </row>
    <row r="69" ht="15.75" hidden="1" customHeight="1" spans="1:18">
      <c r="A69" s="18" t="s">
        <v>2795</v>
      </c>
      <c r="B69" s="18">
        <v>5306830624</v>
      </c>
      <c r="C69" s="18" t="s">
        <v>411</v>
      </c>
      <c r="D69" s="18">
        <v>250877</v>
      </c>
      <c r="E69" s="18" t="s">
        <v>2792</v>
      </c>
      <c r="F69" s="18" t="s">
        <v>370</v>
      </c>
      <c r="G69" s="18" t="s">
        <v>22</v>
      </c>
      <c r="H69" s="18"/>
      <c r="I69" s="18" t="s">
        <v>420</v>
      </c>
      <c r="J69" s="18">
        <v>3</v>
      </c>
      <c r="K69" s="18">
        <v>3</v>
      </c>
      <c r="L69" s="18">
        <v>221.82</v>
      </c>
      <c r="M69" s="18">
        <v>665.46</v>
      </c>
      <c r="N69" s="18">
        <v>0</v>
      </c>
      <c r="O69" s="18">
        <v>0</v>
      </c>
      <c r="P69" s="18">
        <v>0</v>
      </c>
      <c r="Q69" s="18">
        <v>0</v>
      </c>
      <c r="R69" s="18" t="s">
        <v>2795</v>
      </c>
    </row>
    <row r="70" ht="15.75" hidden="1" customHeight="1" spans="1:18">
      <c r="A70" s="18" t="s">
        <v>2795</v>
      </c>
      <c r="B70" s="18">
        <v>5306830624</v>
      </c>
      <c r="C70" s="18" t="s">
        <v>411</v>
      </c>
      <c r="D70" s="18">
        <v>250879</v>
      </c>
      <c r="E70" s="18" t="s">
        <v>2792</v>
      </c>
      <c r="F70" s="18" t="s">
        <v>370</v>
      </c>
      <c r="G70" s="18" t="s">
        <v>30</v>
      </c>
      <c r="H70" s="18"/>
      <c r="I70" s="18" t="s">
        <v>420</v>
      </c>
      <c r="J70" s="18">
        <v>3</v>
      </c>
      <c r="K70" s="18">
        <v>3</v>
      </c>
      <c r="L70" s="18">
        <v>444.28</v>
      </c>
      <c r="M70" s="19">
        <v>1332.84</v>
      </c>
      <c r="N70" s="18">
        <v>0</v>
      </c>
      <c r="O70" s="18">
        <v>0</v>
      </c>
      <c r="P70" s="18">
        <v>0</v>
      </c>
      <c r="Q70" s="18">
        <v>0</v>
      </c>
      <c r="R70" s="18" t="s">
        <v>2795</v>
      </c>
    </row>
    <row r="71" ht="15.75" hidden="1" customHeight="1" spans="1:18">
      <c r="A71" s="18" t="s">
        <v>2795</v>
      </c>
      <c r="B71" s="18">
        <v>5306830695</v>
      </c>
      <c r="C71" s="18" t="s">
        <v>411</v>
      </c>
      <c r="D71" s="18">
        <v>250881</v>
      </c>
      <c r="E71" s="18" t="s">
        <v>2792</v>
      </c>
      <c r="F71" s="18" t="s">
        <v>414</v>
      </c>
      <c r="G71" s="18" t="s">
        <v>98</v>
      </c>
      <c r="H71" s="18"/>
      <c r="I71" s="18" t="s">
        <v>157</v>
      </c>
      <c r="J71" s="18">
        <v>3</v>
      </c>
      <c r="K71" s="18">
        <v>3</v>
      </c>
      <c r="L71" s="18">
        <v>507.84</v>
      </c>
      <c r="M71" s="19">
        <v>1523.52</v>
      </c>
      <c r="N71" s="18">
        <v>0</v>
      </c>
      <c r="O71" s="18">
        <v>0</v>
      </c>
      <c r="P71" s="18">
        <v>0</v>
      </c>
      <c r="Q71" s="18">
        <v>0</v>
      </c>
      <c r="R71" s="18" t="s">
        <v>2795</v>
      </c>
    </row>
    <row r="72" ht="15.75" hidden="1" customHeight="1" spans="1:18">
      <c r="A72" s="18" t="s">
        <v>2795</v>
      </c>
      <c r="B72" s="18">
        <v>5306830700</v>
      </c>
      <c r="C72" s="18" t="s">
        <v>411</v>
      </c>
      <c r="D72" s="18">
        <v>250421</v>
      </c>
      <c r="E72" s="18" t="s">
        <v>2792</v>
      </c>
      <c r="F72" s="18" t="s">
        <v>464</v>
      </c>
      <c r="G72" s="18" t="s">
        <v>14</v>
      </c>
      <c r="H72" s="18"/>
      <c r="I72" s="18" t="s">
        <v>54</v>
      </c>
      <c r="J72" s="18">
        <v>2</v>
      </c>
      <c r="K72" s="18">
        <v>2</v>
      </c>
      <c r="L72" s="18">
        <v>495.13</v>
      </c>
      <c r="M72" s="18">
        <v>990.26</v>
      </c>
      <c r="N72" s="18">
        <v>0</v>
      </c>
      <c r="O72" s="18">
        <v>0</v>
      </c>
      <c r="P72" s="18">
        <v>0</v>
      </c>
      <c r="Q72" s="18">
        <v>0</v>
      </c>
      <c r="R72" s="18" t="s">
        <v>2795</v>
      </c>
    </row>
    <row r="73" ht="15.75" hidden="1" customHeight="1" spans="1:18">
      <c r="A73" s="18" t="s">
        <v>2795</v>
      </c>
      <c r="B73" s="18">
        <v>5306830700</v>
      </c>
      <c r="C73" s="18" t="s">
        <v>411</v>
      </c>
      <c r="D73" s="18">
        <v>250874</v>
      </c>
      <c r="E73" s="18" t="s">
        <v>2792</v>
      </c>
      <c r="F73" s="18" t="s">
        <v>414</v>
      </c>
      <c r="G73" s="18" t="s">
        <v>13</v>
      </c>
      <c r="H73" s="18"/>
      <c r="I73" s="18" t="s">
        <v>54</v>
      </c>
      <c r="J73" s="18">
        <v>1</v>
      </c>
      <c r="K73" s="18">
        <v>1</v>
      </c>
      <c r="L73" s="18">
        <v>857.42</v>
      </c>
      <c r="M73" s="18">
        <v>857.42</v>
      </c>
      <c r="N73" s="18">
        <v>0</v>
      </c>
      <c r="O73" s="18">
        <v>0</v>
      </c>
      <c r="P73" s="18">
        <v>0</v>
      </c>
      <c r="Q73" s="18">
        <v>0</v>
      </c>
      <c r="R73" s="18" t="s">
        <v>2795</v>
      </c>
    </row>
    <row r="74" ht="15.75" hidden="1" customHeight="1" spans="1:18">
      <c r="A74" s="18" t="s">
        <v>2795</v>
      </c>
      <c r="B74" s="18">
        <v>5306830700</v>
      </c>
      <c r="C74" s="18" t="s">
        <v>411</v>
      </c>
      <c r="D74" s="18">
        <v>250423</v>
      </c>
      <c r="E74" s="18" t="s">
        <v>2792</v>
      </c>
      <c r="F74" s="18" t="s">
        <v>370</v>
      </c>
      <c r="G74" s="18" t="s">
        <v>11</v>
      </c>
      <c r="H74" s="18"/>
      <c r="I74" s="18" t="s">
        <v>54</v>
      </c>
      <c r="J74" s="18">
        <v>3</v>
      </c>
      <c r="K74" s="18">
        <v>3</v>
      </c>
      <c r="L74" s="18">
        <v>482.42</v>
      </c>
      <c r="M74" s="19">
        <v>1447.26</v>
      </c>
      <c r="N74" s="18">
        <v>0</v>
      </c>
      <c r="O74" s="18">
        <v>0</v>
      </c>
      <c r="P74" s="18">
        <v>0</v>
      </c>
      <c r="Q74" s="18">
        <v>0</v>
      </c>
      <c r="R74" s="18" t="s">
        <v>2795</v>
      </c>
    </row>
    <row r="75" ht="15.75" hidden="1" customHeight="1" spans="1:18">
      <c r="A75" s="18" t="s">
        <v>2795</v>
      </c>
      <c r="B75" s="18">
        <v>5306830717</v>
      </c>
      <c r="C75" s="18" t="s">
        <v>411</v>
      </c>
      <c r="D75" s="18">
        <v>250879</v>
      </c>
      <c r="E75" s="18" t="s">
        <v>2792</v>
      </c>
      <c r="F75" s="18" t="s">
        <v>370</v>
      </c>
      <c r="G75" s="18" t="s">
        <v>30</v>
      </c>
      <c r="H75" s="18"/>
      <c r="I75" s="18" t="s">
        <v>157</v>
      </c>
      <c r="J75" s="18">
        <v>3</v>
      </c>
      <c r="K75" s="18">
        <v>3</v>
      </c>
      <c r="L75" s="18">
        <v>444.28</v>
      </c>
      <c r="M75" s="19">
        <v>1332.84</v>
      </c>
      <c r="N75" s="18">
        <v>0</v>
      </c>
      <c r="O75" s="18">
        <v>0</v>
      </c>
      <c r="P75" s="18">
        <v>0</v>
      </c>
      <c r="Q75" s="18">
        <v>0</v>
      </c>
      <c r="R75" s="18" t="s">
        <v>2795</v>
      </c>
    </row>
    <row r="76" ht="15.75" hidden="1" customHeight="1" spans="1:18">
      <c r="A76" s="18" t="s">
        <v>2795</v>
      </c>
      <c r="B76" s="18">
        <v>5306830729</v>
      </c>
      <c r="C76" s="18" t="s">
        <v>411</v>
      </c>
      <c r="D76" s="18">
        <v>250879</v>
      </c>
      <c r="E76" s="18" t="s">
        <v>2792</v>
      </c>
      <c r="F76" s="18" t="s">
        <v>370</v>
      </c>
      <c r="G76" s="18" t="s">
        <v>30</v>
      </c>
      <c r="H76" s="18"/>
      <c r="I76" s="18" t="s">
        <v>54</v>
      </c>
      <c r="J76" s="18">
        <v>3</v>
      </c>
      <c r="K76" s="18">
        <v>3</v>
      </c>
      <c r="L76" s="18">
        <v>444.28</v>
      </c>
      <c r="M76" s="19">
        <v>1332.84</v>
      </c>
      <c r="N76" s="18">
        <v>0</v>
      </c>
      <c r="O76" s="18">
        <v>0</v>
      </c>
      <c r="P76" s="18">
        <v>0</v>
      </c>
      <c r="Q76" s="18">
        <v>0</v>
      </c>
      <c r="R76" s="18" t="s">
        <v>2795</v>
      </c>
    </row>
    <row r="77" ht="15.75" hidden="1" customHeight="1" spans="1:18">
      <c r="A77" s="18" t="s">
        <v>2795</v>
      </c>
      <c r="B77" s="18">
        <v>5306830729</v>
      </c>
      <c r="C77" s="18" t="s">
        <v>411</v>
      </c>
      <c r="D77" s="18">
        <v>250877</v>
      </c>
      <c r="E77" s="18" t="s">
        <v>2792</v>
      </c>
      <c r="F77" s="18" t="s">
        <v>370</v>
      </c>
      <c r="G77" s="18" t="s">
        <v>22</v>
      </c>
      <c r="H77" s="18"/>
      <c r="I77" s="18" t="s">
        <v>54</v>
      </c>
      <c r="J77" s="18">
        <v>3</v>
      </c>
      <c r="K77" s="18">
        <v>3</v>
      </c>
      <c r="L77" s="18">
        <v>221.82</v>
      </c>
      <c r="M77" s="18">
        <v>665.46</v>
      </c>
      <c r="N77" s="18">
        <v>0</v>
      </c>
      <c r="O77" s="18">
        <v>0</v>
      </c>
      <c r="P77" s="18">
        <v>0</v>
      </c>
      <c r="Q77" s="18">
        <v>0</v>
      </c>
      <c r="R77" s="18" t="s">
        <v>2795</v>
      </c>
    </row>
    <row r="78" ht="15.75" hidden="1" customHeight="1" spans="1:18">
      <c r="A78" s="18" t="s">
        <v>2795</v>
      </c>
      <c r="B78" s="18">
        <v>5306830729</v>
      </c>
      <c r="C78" s="18" t="s">
        <v>411</v>
      </c>
      <c r="D78" s="18">
        <v>250417</v>
      </c>
      <c r="E78" s="18" t="s">
        <v>2792</v>
      </c>
      <c r="F78" s="18" t="s">
        <v>370</v>
      </c>
      <c r="G78" s="18" t="s">
        <v>39</v>
      </c>
      <c r="H78" s="18"/>
      <c r="I78" s="18" t="s">
        <v>54</v>
      </c>
      <c r="J78" s="18">
        <v>3</v>
      </c>
      <c r="K78" s="18">
        <v>3</v>
      </c>
      <c r="L78" s="18">
        <v>590.47</v>
      </c>
      <c r="M78" s="19">
        <v>1771.41</v>
      </c>
      <c r="N78" s="18">
        <v>0</v>
      </c>
      <c r="O78" s="18">
        <v>0</v>
      </c>
      <c r="P78" s="18">
        <v>0</v>
      </c>
      <c r="Q78" s="18">
        <v>0</v>
      </c>
      <c r="R78" s="18" t="s">
        <v>2795</v>
      </c>
    </row>
    <row r="79" ht="15.75" hidden="1" customHeight="1" spans="1:18">
      <c r="A79" s="18" t="s">
        <v>2795</v>
      </c>
      <c r="B79" s="18">
        <v>5306830738</v>
      </c>
      <c r="C79" s="18" t="s">
        <v>411</v>
      </c>
      <c r="D79" s="18">
        <v>204737</v>
      </c>
      <c r="E79" s="18" t="s">
        <v>2792</v>
      </c>
      <c r="F79" s="18" t="s">
        <v>414</v>
      </c>
      <c r="G79" s="18" t="s">
        <v>20</v>
      </c>
      <c r="H79" s="18"/>
      <c r="I79" s="18" t="s">
        <v>157</v>
      </c>
      <c r="J79" s="18">
        <v>2</v>
      </c>
      <c r="K79" s="18">
        <v>2</v>
      </c>
      <c r="L79" s="18">
        <v>463.35</v>
      </c>
      <c r="M79" s="18">
        <v>926.7</v>
      </c>
      <c r="N79" s="18">
        <v>0</v>
      </c>
      <c r="O79" s="18">
        <v>0</v>
      </c>
      <c r="P79" s="18">
        <v>0</v>
      </c>
      <c r="Q79" s="18">
        <v>0</v>
      </c>
      <c r="R79" s="18" t="s">
        <v>2795</v>
      </c>
    </row>
    <row r="80" ht="15.75" hidden="1" customHeight="1" spans="1:18">
      <c r="A80" s="18" t="s">
        <v>2795</v>
      </c>
      <c r="B80" s="18">
        <v>5306830738</v>
      </c>
      <c r="C80" s="18" t="s">
        <v>411</v>
      </c>
      <c r="D80" s="18">
        <v>250876</v>
      </c>
      <c r="E80" s="18" t="s">
        <v>2792</v>
      </c>
      <c r="F80" s="18" t="s">
        <v>370</v>
      </c>
      <c r="G80" s="18" t="s">
        <v>26</v>
      </c>
      <c r="H80" s="18"/>
      <c r="I80" s="18" t="s">
        <v>157</v>
      </c>
      <c r="J80" s="18">
        <v>3</v>
      </c>
      <c r="K80" s="18">
        <v>3</v>
      </c>
      <c r="L80" s="18">
        <v>889.19</v>
      </c>
      <c r="M80" s="19">
        <v>2667.57</v>
      </c>
      <c r="N80" s="18">
        <v>0</v>
      </c>
      <c r="O80" s="18">
        <v>0</v>
      </c>
      <c r="P80" s="18">
        <v>0</v>
      </c>
      <c r="Q80" s="18">
        <v>0</v>
      </c>
      <c r="R80" s="18" t="s">
        <v>2795</v>
      </c>
    </row>
    <row r="81" ht="15.75" hidden="1" customHeight="1" spans="1:18">
      <c r="A81" s="18" t="s">
        <v>2795</v>
      </c>
      <c r="B81" s="18">
        <v>5306830738</v>
      </c>
      <c r="C81" s="18" t="s">
        <v>411</v>
      </c>
      <c r="D81" s="18">
        <v>250877</v>
      </c>
      <c r="E81" s="18" t="s">
        <v>2792</v>
      </c>
      <c r="F81" s="18" t="s">
        <v>370</v>
      </c>
      <c r="G81" s="18" t="s">
        <v>22</v>
      </c>
      <c r="H81" s="18"/>
      <c r="I81" s="18" t="s">
        <v>157</v>
      </c>
      <c r="J81" s="18">
        <v>3</v>
      </c>
      <c r="K81" s="18">
        <v>3</v>
      </c>
      <c r="L81" s="18">
        <v>221.82</v>
      </c>
      <c r="M81" s="18">
        <v>665.46</v>
      </c>
      <c r="N81" s="18">
        <v>0</v>
      </c>
      <c r="O81" s="18">
        <v>0</v>
      </c>
      <c r="P81" s="18">
        <v>0</v>
      </c>
      <c r="Q81" s="18">
        <v>0</v>
      </c>
      <c r="R81" s="18" t="s">
        <v>2795</v>
      </c>
    </row>
    <row r="82" ht="15.75" hidden="1" customHeight="1" spans="1:18">
      <c r="A82" s="18" t="s">
        <v>2795</v>
      </c>
      <c r="B82" s="18">
        <v>5306830738</v>
      </c>
      <c r="C82" s="18" t="s">
        <v>411</v>
      </c>
      <c r="D82" s="18">
        <v>250878</v>
      </c>
      <c r="E82" s="18" t="s">
        <v>2792</v>
      </c>
      <c r="F82" s="18" t="s">
        <v>370</v>
      </c>
      <c r="G82" s="18" t="s">
        <v>24</v>
      </c>
      <c r="H82" s="18"/>
      <c r="I82" s="18" t="s">
        <v>157</v>
      </c>
      <c r="J82" s="18">
        <v>3</v>
      </c>
      <c r="K82" s="18">
        <v>3</v>
      </c>
      <c r="L82" s="18">
        <v>634.96</v>
      </c>
      <c r="M82" s="19">
        <v>1904.88</v>
      </c>
      <c r="N82" s="18">
        <v>0</v>
      </c>
      <c r="O82" s="18">
        <v>0</v>
      </c>
      <c r="P82" s="18">
        <v>0</v>
      </c>
      <c r="Q82" s="18">
        <v>0</v>
      </c>
      <c r="R82" s="18" t="s">
        <v>2795</v>
      </c>
    </row>
    <row r="83" ht="15.75" hidden="1" customHeight="1" spans="1:18">
      <c r="A83" s="18" t="s">
        <v>2795</v>
      </c>
      <c r="B83" s="18">
        <v>5306830738</v>
      </c>
      <c r="C83" s="18" t="s">
        <v>411</v>
      </c>
      <c r="D83" s="18">
        <v>250875</v>
      </c>
      <c r="E83" s="18" t="s">
        <v>2792</v>
      </c>
      <c r="F83" s="18" t="s">
        <v>414</v>
      </c>
      <c r="G83" s="18" t="s">
        <v>103</v>
      </c>
      <c r="H83" s="18"/>
      <c r="I83" s="18" t="s">
        <v>157</v>
      </c>
      <c r="J83" s="18">
        <v>2</v>
      </c>
      <c r="K83" s="18">
        <v>2</v>
      </c>
      <c r="L83" s="18">
        <v>698.52</v>
      </c>
      <c r="M83" s="19">
        <v>1397.04</v>
      </c>
      <c r="N83" s="18">
        <v>0</v>
      </c>
      <c r="O83" s="18">
        <v>0</v>
      </c>
      <c r="P83" s="18">
        <v>0</v>
      </c>
      <c r="Q83" s="18">
        <v>0</v>
      </c>
      <c r="R83" s="18" t="s">
        <v>2795</v>
      </c>
    </row>
    <row r="84" ht="15.75" hidden="1" customHeight="1" spans="1:18">
      <c r="A84" s="18" t="s">
        <v>2795</v>
      </c>
      <c r="B84" s="18">
        <v>5306830738</v>
      </c>
      <c r="C84" s="18" t="s">
        <v>411</v>
      </c>
      <c r="D84" s="18">
        <v>250424</v>
      </c>
      <c r="E84" s="18" t="s">
        <v>2792</v>
      </c>
      <c r="F84" s="18" t="s">
        <v>414</v>
      </c>
      <c r="G84" s="18" t="s">
        <v>15</v>
      </c>
      <c r="H84" s="18"/>
      <c r="I84" s="18" t="s">
        <v>157</v>
      </c>
      <c r="J84" s="18">
        <v>2</v>
      </c>
      <c r="K84" s="18">
        <v>2</v>
      </c>
      <c r="L84" s="18">
        <v>634.96</v>
      </c>
      <c r="M84" s="19">
        <v>1269.92</v>
      </c>
      <c r="N84" s="18">
        <v>0</v>
      </c>
      <c r="O84" s="18">
        <v>0</v>
      </c>
      <c r="P84" s="18">
        <v>0</v>
      </c>
      <c r="Q84" s="18">
        <v>0</v>
      </c>
      <c r="R84" s="18" t="s">
        <v>2795</v>
      </c>
    </row>
    <row r="85" ht="15.75" hidden="1" customHeight="1" spans="1:18">
      <c r="A85" s="18" t="s">
        <v>2795</v>
      </c>
      <c r="B85" s="18">
        <v>5306830759</v>
      </c>
      <c r="C85" s="18" t="s">
        <v>411</v>
      </c>
      <c r="D85" s="18">
        <v>250874</v>
      </c>
      <c r="E85" s="18" t="s">
        <v>2792</v>
      </c>
      <c r="F85" s="18" t="s">
        <v>414</v>
      </c>
      <c r="G85" s="18" t="s">
        <v>13</v>
      </c>
      <c r="H85" s="18"/>
      <c r="I85" s="18" t="s">
        <v>192</v>
      </c>
      <c r="J85" s="18">
        <v>2</v>
      </c>
      <c r="K85" s="18">
        <v>2</v>
      </c>
      <c r="L85" s="18">
        <v>857.42</v>
      </c>
      <c r="M85" s="19">
        <v>1714.84</v>
      </c>
      <c r="N85" s="18">
        <v>0</v>
      </c>
      <c r="O85" s="18">
        <v>0</v>
      </c>
      <c r="P85" s="18">
        <v>0</v>
      </c>
      <c r="Q85" s="18">
        <v>0</v>
      </c>
      <c r="R85" s="18" t="s">
        <v>2795</v>
      </c>
    </row>
    <row r="86" ht="15.75" hidden="1" customHeight="1" spans="1:18">
      <c r="A86" s="18" t="s">
        <v>2795</v>
      </c>
      <c r="B86" s="18">
        <v>5306830763</v>
      </c>
      <c r="C86" s="18" t="s">
        <v>411</v>
      </c>
      <c r="D86" s="18">
        <v>250877</v>
      </c>
      <c r="E86" s="18" t="s">
        <v>2792</v>
      </c>
      <c r="F86" s="18" t="s">
        <v>370</v>
      </c>
      <c r="G86" s="18" t="s">
        <v>22</v>
      </c>
      <c r="H86" s="18"/>
      <c r="I86" s="18" t="s">
        <v>90</v>
      </c>
      <c r="J86" s="18">
        <v>3</v>
      </c>
      <c r="K86" s="18">
        <v>3</v>
      </c>
      <c r="L86" s="18">
        <v>221.82</v>
      </c>
      <c r="M86" s="18">
        <v>665.46</v>
      </c>
      <c r="N86" s="18">
        <v>0</v>
      </c>
      <c r="O86" s="18">
        <v>0</v>
      </c>
      <c r="P86" s="18">
        <v>0</v>
      </c>
      <c r="Q86" s="18">
        <v>0</v>
      </c>
      <c r="R86" s="18" t="s">
        <v>2795</v>
      </c>
    </row>
    <row r="87" ht="15.75" hidden="1" customHeight="1" spans="1:18">
      <c r="A87" s="18" t="s">
        <v>2795</v>
      </c>
      <c r="B87" s="18">
        <v>5306830763</v>
      </c>
      <c r="C87" s="18" t="s">
        <v>411</v>
      </c>
      <c r="D87" s="18">
        <v>250421</v>
      </c>
      <c r="E87" s="18" t="s">
        <v>2792</v>
      </c>
      <c r="F87" s="18" t="s">
        <v>464</v>
      </c>
      <c r="G87" s="18" t="s">
        <v>14</v>
      </c>
      <c r="H87" s="18"/>
      <c r="I87" s="18" t="s">
        <v>90</v>
      </c>
      <c r="J87" s="18">
        <v>2</v>
      </c>
      <c r="K87" s="18">
        <v>2</v>
      </c>
      <c r="L87" s="18">
        <v>495.13</v>
      </c>
      <c r="M87" s="18">
        <v>990.26</v>
      </c>
      <c r="N87" s="18">
        <v>0</v>
      </c>
      <c r="O87" s="18">
        <v>0</v>
      </c>
      <c r="P87" s="18">
        <v>0</v>
      </c>
      <c r="Q87" s="18">
        <v>0</v>
      </c>
      <c r="R87" s="18" t="s">
        <v>2795</v>
      </c>
    </row>
    <row r="88" ht="15.75" hidden="1" customHeight="1" spans="1:18">
      <c r="A88" s="18" t="s">
        <v>2795</v>
      </c>
      <c r="B88" s="18">
        <v>5306830763</v>
      </c>
      <c r="C88" s="18" t="s">
        <v>411</v>
      </c>
      <c r="D88" s="18">
        <v>250879</v>
      </c>
      <c r="E88" s="18" t="s">
        <v>2792</v>
      </c>
      <c r="F88" s="18" t="s">
        <v>370</v>
      </c>
      <c r="G88" s="18" t="s">
        <v>30</v>
      </c>
      <c r="H88" s="18"/>
      <c r="I88" s="18" t="s">
        <v>90</v>
      </c>
      <c r="J88" s="18">
        <v>3</v>
      </c>
      <c r="K88" s="18">
        <v>3</v>
      </c>
      <c r="L88" s="18">
        <v>444.28</v>
      </c>
      <c r="M88" s="19">
        <v>1332.84</v>
      </c>
      <c r="N88" s="18">
        <v>0</v>
      </c>
      <c r="O88" s="18">
        <v>0</v>
      </c>
      <c r="P88" s="18">
        <v>0</v>
      </c>
      <c r="Q88" s="18">
        <v>0</v>
      </c>
      <c r="R88" s="18" t="s">
        <v>2795</v>
      </c>
    </row>
    <row r="89" ht="15.75" hidden="1" customHeight="1" spans="1:18">
      <c r="A89" s="18" t="s">
        <v>2795</v>
      </c>
      <c r="B89" s="18">
        <v>5306830772</v>
      </c>
      <c r="C89" s="18" t="s">
        <v>411</v>
      </c>
      <c r="D89" s="18">
        <v>204737</v>
      </c>
      <c r="E89" s="18" t="s">
        <v>2792</v>
      </c>
      <c r="F89" s="18" t="s">
        <v>414</v>
      </c>
      <c r="G89" s="18" t="s">
        <v>20</v>
      </c>
      <c r="H89" s="18"/>
      <c r="I89" s="18" t="s">
        <v>192</v>
      </c>
      <c r="J89" s="18">
        <v>2</v>
      </c>
      <c r="K89" s="18">
        <v>2</v>
      </c>
      <c r="L89" s="18">
        <v>463.35</v>
      </c>
      <c r="M89" s="18">
        <v>926.7</v>
      </c>
      <c r="N89" s="18">
        <v>0</v>
      </c>
      <c r="O89" s="18">
        <v>0</v>
      </c>
      <c r="P89" s="18">
        <v>0</v>
      </c>
      <c r="Q89" s="18">
        <v>0</v>
      </c>
      <c r="R89" s="18" t="s">
        <v>2795</v>
      </c>
    </row>
    <row r="90" ht="15.75" hidden="1" customHeight="1" spans="1:18">
      <c r="A90" s="18" t="s">
        <v>2795</v>
      </c>
      <c r="B90" s="18">
        <v>5306830777</v>
      </c>
      <c r="C90" s="18" t="s">
        <v>411</v>
      </c>
      <c r="D90" s="18">
        <v>250874</v>
      </c>
      <c r="E90" s="18" t="s">
        <v>2792</v>
      </c>
      <c r="F90" s="18" t="s">
        <v>414</v>
      </c>
      <c r="G90" s="18" t="s">
        <v>13</v>
      </c>
      <c r="H90" s="18"/>
      <c r="I90" s="18" t="s">
        <v>90</v>
      </c>
      <c r="J90" s="18">
        <v>1</v>
      </c>
      <c r="K90" s="18">
        <v>1</v>
      </c>
      <c r="L90" s="18">
        <v>857.42</v>
      </c>
      <c r="M90" s="18">
        <v>857.42</v>
      </c>
      <c r="N90" s="18">
        <v>0</v>
      </c>
      <c r="O90" s="18">
        <v>0</v>
      </c>
      <c r="P90" s="18">
        <v>0</v>
      </c>
      <c r="Q90" s="18">
        <v>0</v>
      </c>
      <c r="R90" s="18" t="s">
        <v>2795</v>
      </c>
    </row>
    <row r="91" ht="15.75" hidden="1" customHeight="1" spans="1:18">
      <c r="A91" s="18" t="s">
        <v>2795</v>
      </c>
      <c r="B91" s="18">
        <v>5306830855</v>
      </c>
      <c r="C91" s="18" t="s">
        <v>411</v>
      </c>
      <c r="D91" s="18">
        <v>250879</v>
      </c>
      <c r="E91" s="18" t="s">
        <v>2792</v>
      </c>
      <c r="F91" s="18" t="s">
        <v>370</v>
      </c>
      <c r="G91" s="18" t="s">
        <v>30</v>
      </c>
      <c r="H91" s="18"/>
      <c r="I91" s="18" t="s">
        <v>57</v>
      </c>
      <c r="J91" s="18">
        <v>3</v>
      </c>
      <c r="K91" s="18">
        <v>3</v>
      </c>
      <c r="L91" s="18">
        <v>444.28</v>
      </c>
      <c r="M91" s="19">
        <v>1332.84</v>
      </c>
      <c r="N91" s="18">
        <v>0</v>
      </c>
      <c r="O91" s="18">
        <v>0</v>
      </c>
      <c r="P91" s="18">
        <v>0</v>
      </c>
      <c r="Q91" s="18">
        <v>0</v>
      </c>
      <c r="R91" s="18" t="s">
        <v>2795</v>
      </c>
    </row>
    <row r="92" ht="15.75" hidden="1" customHeight="1" spans="1:18">
      <c r="A92" s="18" t="s">
        <v>2795</v>
      </c>
      <c r="B92" s="18">
        <v>5306830855</v>
      </c>
      <c r="C92" s="18" t="s">
        <v>411</v>
      </c>
      <c r="D92" s="18">
        <v>250423</v>
      </c>
      <c r="E92" s="18" t="s">
        <v>2792</v>
      </c>
      <c r="F92" s="18" t="s">
        <v>370</v>
      </c>
      <c r="G92" s="18" t="s">
        <v>11</v>
      </c>
      <c r="H92" s="18"/>
      <c r="I92" s="18" t="s">
        <v>57</v>
      </c>
      <c r="J92" s="18">
        <v>3</v>
      </c>
      <c r="K92" s="18">
        <v>3</v>
      </c>
      <c r="L92" s="18">
        <v>482.42</v>
      </c>
      <c r="M92" s="19">
        <v>1447.26</v>
      </c>
      <c r="N92" s="18">
        <v>0</v>
      </c>
      <c r="O92" s="18">
        <v>0</v>
      </c>
      <c r="P92" s="18">
        <v>0</v>
      </c>
      <c r="Q92" s="18">
        <v>0</v>
      </c>
      <c r="R92" s="18" t="s">
        <v>2795</v>
      </c>
    </row>
    <row r="93" ht="15.75" hidden="1" customHeight="1" spans="1:18">
      <c r="A93" s="18" t="s">
        <v>2795</v>
      </c>
      <c r="B93" s="18">
        <v>5306830855</v>
      </c>
      <c r="C93" s="18" t="s">
        <v>411</v>
      </c>
      <c r="D93" s="18">
        <v>250417</v>
      </c>
      <c r="E93" s="18" t="s">
        <v>2792</v>
      </c>
      <c r="F93" s="18" t="s">
        <v>370</v>
      </c>
      <c r="G93" s="18" t="s">
        <v>39</v>
      </c>
      <c r="H93" s="18"/>
      <c r="I93" s="18" t="s">
        <v>57</v>
      </c>
      <c r="J93" s="18">
        <v>3</v>
      </c>
      <c r="K93" s="18">
        <v>3</v>
      </c>
      <c r="L93" s="18">
        <v>590.47</v>
      </c>
      <c r="M93" s="19">
        <v>1771.41</v>
      </c>
      <c r="N93" s="18">
        <v>0</v>
      </c>
      <c r="O93" s="18">
        <v>0</v>
      </c>
      <c r="P93" s="18">
        <v>0</v>
      </c>
      <c r="Q93" s="18">
        <v>0</v>
      </c>
      <c r="R93" s="18" t="s">
        <v>2795</v>
      </c>
    </row>
    <row r="94" ht="15.75" hidden="1" customHeight="1" spans="1:18">
      <c r="A94" s="18" t="s">
        <v>2795</v>
      </c>
      <c r="B94" s="18">
        <v>5306830855</v>
      </c>
      <c r="C94" s="18" t="s">
        <v>411</v>
      </c>
      <c r="D94" s="18">
        <v>250877</v>
      </c>
      <c r="E94" s="18" t="s">
        <v>2792</v>
      </c>
      <c r="F94" s="18" t="s">
        <v>370</v>
      </c>
      <c r="G94" s="18" t="s">
        <v>22</v>
      </c>
      <c r="H94" s="18"/>
      <c r="I94" s="18" t="s">
        <v>57</v>
      </c>
      <c r="J94" s="18">
        <v>3</v>
      </c>
      <c r="K94" s="18">
        <v>3</v>
      </c>
      <c r="L94" s="18">
        <v>221.82</v>
      </c>
      <c r="M94" s="18">
        <v>665.46</v>
      </c>
      <c r="N94" s="18">
        <v>0</v>
      </c>
      <c r="O94" s="18">
        <v>0</v>
      </c>
      <c r="P94" s="18">
        <v>0</v>
      </c>
      <c r="Q94" s="18">
        <v>0</v>
      </c>
      <c r="R94" s="18" t="s">
        <v>2795</v>
      </c>
    </row>
    <row r="95" ht="15.75" hidden="1" customHeight="1" spans="1:18">
      <c r="A95" s="18" t="s">
        <v>2795</v>
      </c>
      <c r="B95" s="18">
        <v>5306830855</v>
      </c>
      <c r="C95" s="18" t="s">
        <v>411</v>
      </c>
      <c r="D95" s="18">
        <v>250874</v>
      </c>
      <c r="E95" s="18" t="s">
        <v>2792</v>
      </c>
      <c r="F95" s="18" t="s">
        <v>414</v>
      </c>
      <c r="G95" s="18" t="s">
        <v>13</v>
      </c>
      <c r="H95" s="18"/>
      <c r="I95" s="18" t="s">
        <v>57</v>
      </c>
      <c r="J95" s="18">
        <v>1</v>
      </c>
      <c r="K95" s="18">
        <v>1</v>
      </c>
      <c r="L95" s="18">
        <v>857.42</v>
      </c>
      <c r="M95" s="18">
        <v>857.42</v>
      </c>
      <c r="N95" s="18">
        <v>0</v>
      </c>
      <c r="O95" s="18">
        <v>0</v>
      </c>
      <c r="P95" s="18">
        <v>0</v>
      </c>
      <c r="Q95" s="18">
        <v>0</v>
      </c>
      <c r="R95" s="18" t="s">
        <v>2795</v>
      </c>
    </row>
    <row r="96" ht="15.75" hidden="1" customHeight="1" spans="1:18">
      <c r="A96" s="18" t="s">
        <v>2795</v>
      </c>
      <c r="B96" s="18">
        <v>5306830867</v>
      </c>
      <c r="C96" s="18" t="s">
        <v>411</v>
      </c>
      <c r="D96" s="18">
        <v>250421</v>
      </c>
      <c r="E96" s="18" t="s">
        <v>2792</v>
      </c>
      <c r="F96" s="18" t="s">
        <v>464</v>
      </c>
      <c r="G96" s="18" t="s">
        <v>14</v>
      </c>
      <c r="H96" s="18"/>
      <c r="I96" s="18" t="s">
        <v>57</v>
      </c>
      <c r="J96" s="18">
        <v>2</v>
      </c>
      <c r="K96" s="18">
        <v>2</v>
      </c>
      <c r="L96" s="18">
        <v>495.13</v>
      </c>
      <c r="M96" s="18">
        <v>990.26</v>
      </c>
      <c r="N96" s="18">
        <v>0</v>
      </c>
      <c r="O96" s="18">
        <v>0</v>
      </c>
      <c r="P96" s="18">
        <v>0</v>
      </c>
      <c r="Q96" s="18">
        <v>0</v>
      </c>
      <c r="R96" s="18" t="s">
        <v>2795</v>
      </c>
    </row>
    <row r="97" ht="15.75" hidden="1" customHeight="1" spans="1:18">
      <c r="A97" s="18" t="s">
        <v>2795</v>
      </c>
      <c r="B97" s="18">
        <v>5306830891</v>
      </c>
      <c r="C97" s="18" t="s">
        <v>411</v>
      </c>
      <c r="D97" s="18">
        <v>204737</v>
      </c>
      <c r="E97" s="18" t="s">
        <v>2792</v>
      </c>
      <c r="F97" s="18" t="s">
        <v>414</v>
      </c>
      <c r="G97" s="18" t="s">
        <v>20</v>
      </c>
      <c r="H97" s="18"/>
      <c r="I97" s="18" t="s">
        <v>181</v>
      </c>
      <c r="J97" s="18">
        <v>2</v>
      </c>
      <c r="K97" s="18">
        <v>2</v>
      </c>
      <c r="L97" s="18">
        <v>463.35</v>
      </c>
      <c r="M97" s="18">
        <v>926.7</v>
      </c>
      <c r="N97" s="18">
        <v>0</v>
      </c>
      <c r="O97" s="18">
        <v>0</v>
      </c>
      <c r="P97" s="18">
        <v>0</v>
      </c>
      <c r="Q97" s="18">
        <v>0</v>
      </c>
      <c r="R97" s="18" t="s">
        <v>2795</v>
      </c>
    </row>
    <row r="98" ht="15.75" hidden="1" customHeight="1" spans="1:18">
      <c r="A98" s="18" t="s">
        <v>2795</v>
      </c>
      <c r="B98" s="18">
        <v>5306830936</v>
      </c>
      <c r="C98" s="18" t="s">
        <v>411</v>
      </c>
      <c r="D98" s="18">
        <v>250421</v>
      </c>
      <c r="E98" s="18" t="s">
        <v>2792</v>
      </c>
      <c r="F98" s="18" t="s">
        <v>464</v>
      </c>
      <c r="G98" s="18" t="s">
        <v>14</v>
      </c>
      <c r="H98" s="18"/>
      <c r="I98" s="18" t="s">
        <v>107</v>
      </c>
      <c r="J98" s="18">
        <v>2</v>
      </c>
      <c r="K98" s="18">
        <v>2</v>
      </c>
      <c r="L98" s="18">
        <v>495.13</v>
      </c>
      <c r="M98" s="18">
        <v>990.26</v>
      </c>
      <c r="N98" s="18">
        <v>0</v>
      </c>
      <c r="O98" s="18">
        <v>0</v>
      </c>
      <c r="P98" s="18">
        <v>0</v>
      </c>
      <c r="Q98" s="18">
        <v>0</v>
      </c>
      <c r="R98" s="18" t="s">
        <v>2795</v>
      </c>
    </row>
    <row r="99" ht="15.75" hidden="1" customHeight="1" spans="1:18">
      <c r="A99" s="18" t="s">
        <v>2795</v>
      </c>
      <c r="B99" s="18">
        <v>5306830949</v>
      </c>
      <c r="C99" s="18" t="s">
        <v>411</v>
      </c>
      <c r="D99" s="18">
        <v>250877</v>
      </c>
      <c r="E99" s="18" t="s">
        <v>2792</v>
      </c>
      <c r="F99" s="18" t="s">
        <v>370</v>
      </c>
      <c r="G99" s="18" t="s">
        <v>22</v>
      </c>
      <c r="H99" s="18"/>
      <c r="I99" s="18" t="s">
        <v>107</v>
      </c>
      <c r="J99" s="18">
        <v>3</v>
      </c>
      <c r="K99" s="18">
        <v>3</v>
      </c>
      <c r="L99" s="18">
        <v>221.82</v>
      </c>
      <c r="M99" s="18">
        <v>665.46</v>
      </c>
      <c r="N99" s="18">
        <v>0</v>
      </c>
      <c r="O99" s="18">
        <v>0</v>
      </c>
      <c r="P99" s="18">
        <v>0</v>
      </c>
      <c r="Q99" s="18">
        <v>0</v>
      </c>
      <c r="R99" s="18" t="s">
        <v>2795</v>
      </c>
    </row>
    <row r="100" ht="15.75" hidden="1" customHeight="1" spans="1:18">
      <c r="A100" s="18" t="s">
        <v>2795</v>
      </c>
      <c r="B100" s="18">
        <v>5306830949</v>
      </c>
      <c r="C100" s="18" t="s">
        <v>411</v>
      </c>
      <c r="D100" s="18">
        <v>250423</v>
      </c>
      <c r="E100" s="18" t="s">
        <v>2792</v>
      </c>
      <c r="F100" s="18" t="s">
        <v>370</v>
      </c>
      <c r="G100" s="18" t="s">
        <v>11</v>
      </c>
      <c r="H100" s="18"/>
      <c r="I100" s="18" t="s">
        <v>107</v>
      </c>
      <c r="J100" s="18">
        <v>3</v>
      </c>
      <c r="K100" s="18">
        <v>3</v>
      </c>
      <c r="L100" s="18">
        <v>482.42</v>
      </c>
      <c r="M100" s="19">
        <v>1447.26</v>
      </c>
      <c r="N100" s="18">
        <v>0</v>
      </c>
      <c r="O100" s="18">
        <v>0</v>
      </c>
      <c r="P100" s="18">
        <v>0</v>
      </c>
      <c r="Q100" s="18">
        <v>0</v>
      </c>
      <c r="R100" s="18" t="s">
        <v>2795</v>
      </c>
    </row>
    <row r="101" ht="15.75" hidden="1" customHeight="1" spans="1:18">
      <c r="A101" s="18" t="s">
        <v>2795</v>
      </c>
      <c r="B101" s="18">
        <v>5306830949</v>
      </c>
      <c r="C101" s="18" t="s">
        <v>411</v>
      </c>
      <c r="D101" s="18">
        <v>250417</v>
      </c>
      <c r="E101" s="18" t="s">
        <v>2792</v>
      </c>
      <c r="F101" s="18" t="s">
        <v>370</v>
      </c>
      <c r="G101" s="18" t="s">
        <v>39</v>
      </c>
      <c r="H101" s="18"/>
      <c r="I101" s="18" t="s">
        <v>107</v>
      </c>
      <c r="J101" s="18">
        <v>3</v>
      </c>
      <c r="K101" s="18">
        <v>3</v>
      </c>
      <c r="L101" s="18">
        <v>590.47</v>
      </c>
      <c r="M101" s="19">
        <v>1771.41</v>
      </c>
      <c r="N101" s="18">
        <v>0</v>
      </c>
      <c r="O101" s="18">
        <v>0</v>
      </c>
      <c r="P101" s="18">
        <v>0</v>
      </c>
      <c r="Q101" s="18">
        <v>0</v>
      </c>
      <c r="R101" s="18" t="s">
        <v>2795</v>
      </c>
    </row>
    <row r="102" ht="15.75" hidden="1" customHeight="1" spans="1:18">
      <c r="A102" s="18" t="s">
        <v>2795</v>
      </c>
      <c r="B102" s="18">
        <v>5306830949</v>
      </c>
      <c r="C102" s="18" t="s">
        <v>411</v>
      </c>
      <c r="D102" s="18">
        <v>250874</v>
      </c>
      <c r="E102" s="18" t="s">
        <v>2792</v>
      </c>
      <c r="F102" s="18" t="s">
        <v>414</v>
      </c>
      <c r="G102" s="18" t="s">
        <v>13</v>
      </c>
      <c r="H102" s="18"/>
      <c r="I102" s="18" t="s">
        <v>107</v>
      </c>
      <c r="J102" s="18">
        <v>1</v>
      </c>
      <c r="K102" s="18">
        <v>1</v>
      </c>
      <c r="L102" s="18">
        <v>857.42</v>
      </c>
      <c r="M102" s="18">
        <v>857.42</v>
      </c>
      <c r="N102" s="18">
        <v>0</v>
      </c>
      <c r="O102" s="18">
        <v>0</v>
      </c>
      <c r="P102" s="18">
        <v>0</v>
      </c>
      <c r="Q102" s="18">
        <v>0</v>
      </c>
      <c r="R102" s="18" t="s">
        <v>2795</v>
      </c>
    </row>
    <row r="103" ht="15.75" hidden="1" customHeight="1" spans="1:18">
      <c r="A103" s="18" t="s">
        <v>2795</v>
      </c>
      <c r="B103" s="18">
        <v>5306830949</v>
      </c>
      <c r="C103" s="18" t="s">
        <v>411</v>
      </c>
      <c r="D103" s="18">
        <v>250879</v>
      </c>
      <c r="E103" s="18" t="s">
        <v>2792</v>
      </c>
      <c r="F103" s="18" t="s">
        <v>370</v>
      </c>
      <c r="G103" s="18" t="s">
        <v>30</v>
      </c>
      <c r="H103" s="18"/>
      <c r="I103" s="18" t="s">
        <v>107</v>
      </c>
      <c r="J103" s="18">
        <v>3</v>
      </c>
      <c r="K103" s="18">
        <v>3</v>
      </c>
      <c r="L103" s="18">
        <v>444.28</v>
      </c>
      <c r="M103" s="19">
        <v>1332.84</v>
      </c>
      <c r="N103" s="18">
        <v>0</v>
      </c>
      <c r="O103" s="18">
        <v>0</v>
      </c>
      <c r="P103" s="18">
        <v>0</v>
      </c>
      <c r="Q103" s="18">
        <v>0</v>
      </c>
      <c r="R103" s="18" t="s">
        <v>2795</v>
      </c>
    </row>
    <row r="104" ht="15.75" hidden="1" customHeight="1" spans="1:18">
      <c r="A104" s="18" t="s">
        <v>2795</v>
      </c>
      <c r="B104" s="18">
        <v>5306830974</v>
      </c>
      <c r="C104" s="18" t="s">
        <v>411</v>
      </c>
      <c r="D104" s="18">
        <v>250421</v>
      </c>
      <c r="E104" s="18" t="s">
        <v>2792</v>
      </c>
      <c r="F104" s="18" t="s">
        <v>464</v>
      </c>
      <c r="G104" s="18" t="s">
        <v>14</v>
      </c>
      <c r="H104" s="18"/>
      <c r="I104" s="18" t="s">
        <v>62</v>
      </c>
      <c r="J104" s="18">
        <v>2</v>
      </c>
      <c r="K104" s="18">
        <v>2</v>
      </c>
      <c r="L104" s="18">
        <v>495.13</v>
      </c>
      <c r="M104" s="18">
        <v>990.26</v>
      </c>
      <c r="N104" s="18">
        <v>0</v>
      </c>
      <c r="O104" s="18">
        <v>0</v>
      </c>
      <c r="P104" s="18">
        <v>0</v>
      </c>
      <c r="Q104" s="18">
        <v>0</v>
      </c>
      <c r="R104" s="18" t="s">
        <v>2795</v>
      </c>
    </row>
    <row r="105" ht="15.75" hidden="1" customHeight="1" spans="1:18">
      <c r="A105" s="18" t="s">
        <v>2795</v>
      </c>
      <c r="B105" s="18">
        <v>5306830974</v>
      </c>
      <c r="C105" s="18" t="s">
        <v>411</v>
      </c>
      <c r="D105" s="18">
        <v>250874</v>
      </c>
      <c r="E105" s="18" t="s">
        <v>2792</v>
      </c>
      <c r="F105" s="18" t="s">
        <v>414</v>
      </c>
      <c r="G105" s="18" t="s">
        <v>13</v>
      </c>
      <c r="H105" s="18"/>
      <c r="I105" s="18" t="s">
        <v>62</v>
      </c>
      <c r="J105" s="18">
        <v>1</v>
      </c>
      <c r="K105" s="18">
        <v>1</v>
      </c>
      <c r="L105" s="18">
        <v>857.42</v>
      </c>
      <c r="M105" s="18">
        <v>857.42</v>
      </c>
      <c r="N105" s="18">
        <v>0</v>
      </c>
      <c r="O105" s="18">
        <v>0</v>
      </c>
      <c r="P105" s="18">
        <v>0</v>
      </c>
      <c r="Q105" s="18">
        <v>0</v>
      </c>
      <c r="R105" s="18" t="s">
        <v>2795</v>
      </c>
    </row>
    <row r="106" ht="15.75" hidden="1" customHeight="1" spans="1:18">
      <c r="A106" s="18" t="s">
        <v>2795</v>
      </c>
      <c r="B106" s="18">
        <v>5306830974</v>
      </c>
      <c r="C106" s="18" t="s">
        <v>411</v>
      </c>
      <c r="D106" s="18">
        <v>250879</v>
      </c>
      <c r="E106" s="18" t="s">
        <v>2792</v>
      </c>
      <c r="F106" s="18" t="s">
        <v>370</v>
      </c>
      <c r="G106" s="18" t="s">
        <v>30</v>
      </c>
      <c r="H106" s="18"/>
      <c r="I106" s="18" t="s">
        <v>62</v>
      </c>
      <c r="J106" s="18">
        <v>3</v>
      </c>
      <c r="K106" s="18">
        <v>3</v>
      </c>
      <c r="L106" s="18">
        <v>444.28</v>
      </c>
      <c r="M106" s="19">
        <v>1332.84</v>
      </c>
      <c r="N106" s="18">
        <v>0</v>
      </c>
      <c r="O106" s="18">
        <v>0</v>
      </c>
      <c r="P106" s="18">
        <v>0</v>
      </c>
      <c r="Q106" s="18">
        <v>0</v>
      </c>
      <c r="R106" s="18" t="s">
        <v>2795</v>
      </c>
    </row>
    <row r="107" ht="15.75" hidden="1" customHeight="1" spans="1:18">
      <c r="A107" s="18" t="s">
        <v>2795</v>
      </c>
      <c r="B107" s="18">
        <v>5306830974</v>
      </c>
      <c r="C107" s="18" t="s">
        <v>411</v>
      </c>
      <c r="D107" s="18">
        <v>250877</v>
      </c>
      <c r="E107" s="18" t="s">
        <v>2792</v>
      </c>
      <c r="F107" s="18" t="s">
        <v>370</v>
      </c>
      <c r="G107" s="18" t="s">
        <v>22</v>
      </c>
      <c r="H107" s="18"/>
      <c r="I107" s="18" t="s">
        <v>62</v>
      </c>
      <c r="J107" s="18">
        <v>3</v>
      </c>
      <c r="K107" s="18">
        <v>3</v>
      </c>
      <c r="L107" s="18">
        <v>221.82</v>
      </c>
      <c r="M107" s="18">
        <v>665.46</v>
      </c>
      <c r="N107" s="18">
        <v>0</v>
      </c>
      <c r="O107" s="18">
        <v>0</v>
      </c>
      <c r="P107" s="18">
        <v>0</v>
      </c>
      <c r="Q107" s="18">
        <v>0</v>
      </c>
      <c r="R107" s="18" t="s">
        <v>2795</v>
      </c>
    </row>
    <row r="108" ht="15.75" hidden="1" customHeight="1" spans="1:18">
      <c r="A108" s="18" t="s">
        <v>2795</v>
      </c>
      <c r="B108" s="18">
        <v>5306830974</v>
      </c>
      <c r="C108" s="18" t="s">
        <v>411</v>
      </c>
      <c r="D108" s="18">
        <v>250423</v>
      </c>
      <c r="E108" s="18" t="s">
        <v>2792</v>
      </c>
      <c r="F108" s="18" t="s">
        <v>370</v>
      </c>
      <c r="G108" s="18" t="s">
        <v>11</v>
      </c>
      <c r="H108" s="18"/>
      <c r="I108" s="18" t="s">
        <v>62</v>
      </c>
      <c r="J108" s="18">
        <v>3</v>
      </c>
      <c r="K108" s="18">
        <v>3</v>
      </c>
      <c r="L108" s="18">
        <v>482.42</v>
      </c>
      <c r="M108" s="19">
        <v>1447.26</v>
      </c>
      <c r="N108" s="18">
        <v>0</v>
      </c>
      <c r="O108" s="18">
        <v>0</v>
      </c>
      <c r="P108" s="18">
        <v>0</v>
      </c>
      <c r="Q108" s="18">
        <v>0</v>
      </c>
      <c r="R108" s="18" t="s">
        <v>2795</v>
      </c>
    </row>
    <row r="109" ht="15.75" hidden="1" customHeight="1" spans="1:18">
      <c r="A109" s="18" t="s">
        <v>2795</v>
      </c>
      <c r="B109" s="18">
        <v>5306830974</v>
      </c>
      <c r="C109" s="18" t="s">
        <v>411</v>
      </c>
      <c r="D109" s="18">
        <v>250417</v>
      </c>
      <c r="E109" s="18" t="s">
        <v>2792</v>
      </c>
      <c r="F109" s="18" t="s">
        <v>370</v>
      </c>
      <c r="G109" s="18" t="s">
        <v>39</v>
      </c>
      <c r="H109" s="18"/>
      <c r="I109" s="18" t="s">
        <v>62</v>
      </c>
      <c r="J109" s="18">
        <v>3</v>
      </c>
      <c r="K109" s="18">
        <v>3</v>
      </c>
      <c r="L109" s="18">
        <v>590.47</v>
      </c>
      <c r="M109" s="19">
        <v>1771.41</v>
      </c>
      <c r="N109" s="18">
        <v>0</v>
      </c>
      <c r="O109" s="18">
        <v>0</v>
      </c>
      <c r="P109" s="18">
        <v>0</v>
      </c>
      <c r="Q109" s="18">
        <v>0</v>
      </c>
      <c r="R109" s="18" t="s">
        <v>2795</v>
      </c>
    </row>
    <row r="110" ht="15.75" hidden="1" customHeight="1" spans="1:18">
      <c r="A110" s="18" t="s">
        <v>2795</v>
      </c>
      <c r="B110" s="18">
        <v>5306831035</v>
      </c>
      <c r="C110" s="18" t="s">
        <v>411</v>
      </c>
      <c r="D110" s="18">
        <v>204737</v>
      </c>
      <c r="E110" s="18" t="s">
        <v>2792</v>
      </c>
      <c r="F110" s="18" t="s">
        <v>414</v>
      </c>
      <c r="G110" s="18" t="s">
        <v>20</v>
      </c>
      <c r="H110" s="18"/>
      <c r="I110" s="18" t="s">
        <v>199</v>
      </c>
      <c r="J110" s="18">
        <v>2</v>
      </c>
      <c r="K110" s="18">
        <v>2</v>
      </c>
      <c r="L110" s="18">
        <v>463.35</v>
      </c>
      <c r="M110" s="18">
        <v>926.7</v>
      </c>
      <c r="N110" s="18">
        <v>0</v>
      </c>
      <c r="O110" s="18">
        <v>0</v>
      </c>
      <c r="P110" s="18">
        <v>0</v>
      </c>
      <c r="Q110" s="18">
        <v>0</v>
      </c>
      <c r="R110" s="18" t="s">
        <v>2795</v>
      </c>
    </row>
    <row r="111" ht="15.75" hidden="1" customHeight="1" spans="1:18">
      <c r="A111" s="18" t="s">
        <v>2795</v>
      </c>
      <c r="B111" s="18">
        <v>5306831035</v>
      </c>
      <c r="C111" s="18" t="s">
        <v>411</v>
      </c>
      <c r="D111" s="18">
        <v>250424</v>
      </c>
      <c r="E111" s="18" t="s">
        <v>2792</v>
      </c>
      <c r="F111" s="18" t="s">
        <v>414</v>
      </c>
      <c r="G111" s="18" t="s">
        <v>15</v>
      </c>
      <c r="H111" s="18"/>
      <c r="I111" s="18" t="s">
        <v>199</v>
      </c>
      <c r="J111" s="18">
        <v>2</v>
      </c>
      <c r="K111" s="18">
        <v>2</v>
      </c>
      <c r="L111" s="18">
        <v>634.96</v>
      </c>
      <c r="M111" s="19">
        <v>1269.92</v>
      </c>
      <c r="N111" s="18">
        <v>0</v>
      </c>
      <c r="O111" s="18">
        <v>0</v>
      </c>
      <c r="P111" s="18">
        <v>0</v>
      </c>
      <c r="Q111" s="18">
        <v>0</v>
      </c>
      <c r="R111" s="18" t="s">
        <v>2795</v>
      </c>
    </row>
    <row r="112" ht="15.75" hidden="1" customHeight="1" spans="1:18">
      <c r="A112" s="18" t="s">
        <v>2795</v>
      </c>
      <c r="B112" s="18">
        <v>5306831035</v>
      </c>
      <c r="C112" s="18" t="s">
        <v>411</v>
      </c>
      <c r="D112" s="18">
        <v>250875</v>
      </c>
      <c r="E112" s="18" t="s">
        <v>2792</v>
      </c>
      <c r="F112" s="18" t="s">
        <v>414</v>
      </c>
      <c r="G112" s="18" t="s">
        <v>103</v>
      </c>
      <c r="H112" s="18"/>
      <c r="I112" s="18" t="s">
        <v>199</v>
      </c>
      <c r="J112" s="18">
        <v>2</v>
      </c>
      <c r="K112" s="18">
        <v>2</v>
      </c>
      <c r="L112" s="18">
        <v>698.52</v>
      </c>
      <c r="M112" s="19">
        <v>1397.04</v>
      </c>
      <c r="N112" s="18">
        <v>0</v>
      </c>
      <c r="O112" s="18">
        <v>0</v>
      </c>
      <c r="P112" s="18">
        <v>0</v>
      </c>
      <c r="Q112" s="18">
        <v>0</v>
      </c>
      <c r="R112" s="18" t="s">
        <v>2795</v>
      </c>
    </row>
    <row r="113" ht="15.75" hidden="1" customHeight="1" spans="1:18">
      <c r="A113" s="18" t="s">
        <v>2795</v>
      </c>
      <c r="B113" s="18">
        <v>5306831035</v>
      </c>
      <c r="C113" s="18" t="s">
        <v>411</v>
      </c>
      <c r="D113" s="18">
        <v>250876</v>
      </c>
      <c r="E113" s="18" t="s">
        <v>2792</v>
      </c>
      <c r="F113" s="18" t="s">
        <v>370</v>
      </c>
      <c r="G113" s="18" t="s">
        <v>26</v>
      </c>
      <c r="H113" s="18"/>
      <c r="I113" s="18" t="s">
        <v>199</v>
      </c>
      <c r="J113" s="18">
        <v>3</v>
      </c>
      <c r="K113" s="18">
        <v>3</v>
      </c>
      <c r="L113" s="18">
        <v>889.19</v>
      </c>
      <c r="M113" s="19">
        <v>2667.57</v>
      </c>
      <c r="N113" s="18">
        <v>0</v>
      </c>
      <c r="O113" s="18">
        <v>0</v>
      </c>
      <c r="P113" s="18">
        <v>0</v>
      </c>
      <c r="Q113" s="18">
        <v>0</v>
      </c>
      <c r="R113" s="18" t="s">
        <v>2795</v>
      </c>
    </row>
    <row r="114" ht="15.75" hidden="1" customHeight="1" spans="1:18">
      <c r="A114" s="18" t="s">
        <v>2795</v>
      </c>
      <c r="B114" s="18">
        <v>5306831035</v>
      </c>
      <c r="C114" s="18" t="s">
        <v>411</v>
      </c>
      <c r="D114" s="18">
        <v>250877</v>
      </c>
      <c r="E114" s="18" t="s">
        <v>2792</v>
      </c>
      <c r="F114" s="18" t="s">
        <v>370</v>
      </c>
      <c r="G114" s="18" t="s">
        <v>22</v>
      </c>
      <c r="H114" s="18"/>
      <c r="I114" s="18" t="s">
        <v>199</v>
      </c>
      <c r="J114" s="18">
        <v>3</v>
      </c>
      <c r="K114" s="18">
        <v>3</v>
      </c>
      <c r="L114" s="18">
        <v>221.82</v>
      </c>
      <c r="M114" s="18">
        <v>665.46</v>
      </c>
      <c r="N114" s="18">
        <v>0</v>
      </c>
      <c r="O114" s="18">
        <v>0</v>
      </c>
      <c r="P114" s="18">
        <v>0</v>
      </c>
      <c r="Q114" s="18">
        <v>0</v>
      </c>
      <c r="R114" s="18" t="s">
        <v>2795</v>
      </c>
    </row>
    <row r="115" ht="15.75" hidden="1" customHeight="1" spans="1:18">
      <c r="A115" s="18" t="s">
        <v>2795</v>
      </c>
      <c r="B115" s="18">
        <v>5306831035</v>
      </c>
      <c r="C115" s="18" t="s">
        <v>411</v>
      </c>
      <c r="D115" s="18">
        <v>250878</v>
      </c>
      <c r="E115" s="18" t="s">
        <v>2792</v>
      </c>
      <c r="F115" s="18" t="s">
        <v>370</v>
      </c>
      <c r="G115" s="18" t="s">
        <v>24</v>
      </c>
      <c r="H115" s="18"/>
      <c r="I115" s="18" t="s">
        <v>199</v>
      </c>
      <c r="J115" s="18">
        <v>3</v>
      </c>
      <c r="K115" s="18">
        <v>3</v>
      </c>
      <c r="L115" s="18">
        <v>634.96</v>
      </c>
      <c r="M115" s="19">
        <v>1904.88</v>
      </c>
      <c r="N115" s="18">
        <v>0</v>
      </c>
      <c r="O115" s="18">
        <v>0</v>
      </c>
      <c r="P115" s="18">
        <v>0</v>
      </c>
      <c r="Q115" s="18">
        <v>0</v>
      </c>
      <c r="R115" s="18" t="s">
        <v>2795</v>
      </c>
    </row>
    <row r="116" ht="15.75" hidden="1" customHeight="1" spans="1:18">
      <c r="A116" s="18" t="s">
        <v>2795</v>
      </c>
      <c r="B116" s="18">
        <v>5306831035</v>
      </c>
      <c r="C116" s="18" t="s">
        <v>411</v>
      </c>
      <c r="D116" s="18">
        <v>250879</v>
      </c>
      <c r="E116" s="18" t="s">
        <v>2792</v>
      </c>
      <c r="F116" s="18" t="s">
        <v>370</v>
      </c>
      <c r="G116" s="18" t="s">
        <v>30</v>
      </c>
      <c r="H116" s="18"/>
      <c r="I116" s="18" t="s">
        <v>199</v>
      </c>
      <c r="J116" s="18">
        <v>3</v>
      </c>
      <c r="K116" s="18">
        <v>3</v>
      </c>
      <c r="L116" s="18">
        <v>444.28</v>
      </c>
      <c r="M116" s="19">
        <v>1332.84</v>
      </c>
      <c r="N116" s="18">
        <v>0</v>
      </c>
      <c r="O116" s="18">
        <v>0</v>
      </c>
      <c r="P116" s="18">
        <v>0</v>
      </c>
      <c r="Q116" s="18">
        <v>0</v>
      </c>
      <c r="R116" s="18" t="s">
        <v>2795</v>
      </c>
    </row>
    <row r="117" ht="15.75" hidden="1" customHeight="1" spans="1:18">
      <c r="A117" s="18" t="s">
        <v>2795</v>
      </c>
      <c r="B117" s="18">
        <v>5306831087</v>
      </c>
      <c r="C117" s="18" t="s">
        <v>411</v>
      </c>
      <c r="D117" s="18">
        <v>204737</v>
      </c>
      <c r="E117" s="18" t="s">
        <v>2792</v>
      </c>
      <c r="F117" s="18" t="s">
        <v>414</v>
      </c>
      <c r="G117" s="18" t="s">
        <v>20</v>
      </c>
      <c r="H117" s="18"/>
      <c r="I117" s="18" t="s">
        <v>799</v>
      </c>
      <c r="J117" s="18">
        <v>2</v>
      </c>
      <c r="K117" s="18">
        <v>2</v>
      </c>
      <c r="L117" s="18">
        <v>463.35</v>
      </c>
      <c r="M117" s="18">
        <v>926.7</v>
      </c>
      <c r="N117" s="18">
        <v>0</v>
      </c>
      <c r="O117" s="18">
        <v>0</v>
      </c>
      <c r="P117" s="18">
        <v>0</v>
      </c>
      <c r="Q117" s="18">
        <v>0</v>
      </c>
      <c r="R117" s="18" t="s">
        <v>2795</v>
      </c>
    </row>
    <row r="118" ht="15.75" hidden="1" customHeight="1" spans="1:18">
      <c r="A118" s="18" t="s">
        <v>2795</v>
      </c>
      <c r="B118" s="18">
        <v>5306831087</v>
      </c>
      <c r="C118" s="18" t="s">
        <v>411</v>
      </c>
      <c r="D118" s="18">
        <v>250424</v>
      </c>
      <c r="E118" s="18" t="s">
        <v>2792</v>
      </c>
      <c r="F118" s="18" t="s">
        <v>414</v>
      </c>
      <c r="G118" s="18" t="s">
        <v>15</v>
      </c>
      <c r="H118" s="18"/>
      <c r="I118" s="18" t="s">
        <v>799</v>
      </c>
      <c r="J118" s="18">
        <v>2</v>
      </c>
      <c r="K118" s="18">
        <v>2</v>
      </c>
      <c r="L118" s="18">
        <v>634.96</v>
      </c>
      <c r="M118" s="19">
        <v>1269.92</v>
      </c>
      <c r="N118" s="18">
        <v>0</v>
      </c>
      <c r="O118" s="18">
        <v>0</v>
      </c>
      <c r="P118" s="18">
        <v>0</v>
      </c>
      <c r="Q118" s="18">
        <v>0</v>
      </c>
      <c r="R118" s="18" t="s">
        <v>2795</v>
      </c>
    </row>
    <row r="119" ht="15.75" hidden="1" customHeight="1" spans="1:18">
      <c r="A119" s="18" t="s">
        <v>2795</v>
      </c>
      <c r="B119" s="18">
        <v>5306831087</v>
      </c>
      <c r="C119" s="18" t="s">
        <v>411</v>
      </c>
      <c r="D119" s="18">
        <v>250875</v>
      </c>
      <c r="E119" s="18" t="s">
        <v>2792</v>
      </c>
      <c r="F119" s="18" t="s">
        <v>414</v>
      </c>
      <c r="G119" s="18" t="s">
        <v>103</v>
      </c>
      <c r="H119" s="18"/>
      <c r="I119" s="18" t="s">
        <v>799</v>
      </c>
      <c r="J119" s="18">
        <v>2</v>
      </c>
      <c r="K119" s="18">
        <v>2</v>
      </c>
      <c r="L119" s="18">
        <v>698.52</v>
      </c>
      <c r="M119" s="19">
        <v>1397.04</v>
      </c>
      <c r="N119" s="18">
        <v>0</v>
      </c>
      <c r="O119" s="18">
        <v>0</v>
      </c>
      <c r="P119" s="18">
        <v>0</v>
      </c>
      <c r="Q119" s="18">
        <v>0</v>
      </c>
      <c r="R119" s="18" t="s">
        <v>2795</v>
      </c>
    </row>
    <row r="120" ht="15.75" hidden="1" customHeight="1" spans="1:18">
      <c r="A120" s="18" t="s">
        <v>2795</v>
      </c>
      <c r="B120" s="18">
        <v>5306831087</v>
      </c>
      <c r="C120" s="18" t="s">
        <v>411</v>
      </c>
      <c r="D120" s="18">
        <v>250877</v>
      </c>
      <c r="E120" s="18" t="s">
        <v>2792</v>
      </c>
      <c r="F120" s="18" t="s">
        <v>370</v>
      </c>
      <c r="G120" s="18" t="s">
        <v>22</v>
      </c>
      <c r="H120" s="18"/>
      <c r="I120" s="18" t="s">
        <v>799</v>
      </c>
      <c r="J120" s="18">
        <v>3</v>
      </c>
      <c r="K120" s="18">
        <v>3</v>
      </c>
      <c r="L120" s="18">
        <v>221.82</v>
      </c>
      <c r="M120" s="18">
        <v>665.46</v>
      </c>
      <c r="N120" s="18">
        <v>0</v>
      </c>
      <c r="O120" s="18">
        <v>0</v>
      </c>
      <c r="P120" s="18">
        <v>0</v>
      </c>
      <c r="Q120" s="18">
        <v>0</v>
      </c>
      <c r="R120" s="18" t="s">
        <v>2795</v>
      </c>
    </row>
    <row r="121" ht="15.75" hidden="1" customHeight="1" spans="1:18">
      <c r="A121" s="18" t="s">
        <v>2795</v>
      </c>
      <c r="B121" s="18">
        <v>5306831087</v>
      </c>
      <c r="C121" s="18" t="s">
        <v>411</v>
      </c>
      <c r="D121" s="18">
        <v>250878</v>
      </c>
      <c r="E121" s="18" t="s">
        <v>2792</v>
      </c>
      <c r="F121" s="18" t="s">
        <v>370</v>
      </c>
      <c r="G121" s="18" t="s">
        <v>24</v>
      </c>
      <c r="H121" s="18"/>
      <c r="I121" s="18" t="s">
        <v>799</v>
      </c>
      <c r="J121" s="18">
        <v>3</v>
      </c>
      <c r="K121" s="18">
        <v>3</v>
      </c>
      <c r="L121" s="18">
        <v>634.96</v>
      </c>
      <c r="M121" s="19">
        <v>1904.88</v>
      </c>
      <c r="N121" s="18">
        <v>0</v>
      </c>
      <c r="O121" s="18">
        <v>0</v>
      </c>
      <c r="P121" s="18">
        <v>0</v>
      </c>
      <c r="Q121" s="18">
        <v>0</v>
      </c>
      <c r="R121" s="18" t="s">
        <v>2795</v>
      </c>
    </row>
    <row r="122" ht="15.75" hidden="1" customHeight="1" spans="1:18">
      <c r="A122" s="18" t="s">
        <v>2795</v>
      </c>
      <c r="B122" s="18">
        <v>5306831087</v>
      </c>
      <c r="C122" s="18" t="s">
        <v>411</v>
      </c>
      <c r="D122" s="18">
        <v>250879</v>
      </c>
      <c r="E122" s="18" t="s">
        <v>2792</v>
      </c>
      <c r="F122" s="18" t="s">
        <v>370</v>
      </c>
      <c r="G122" s="18" t="s">
        <v>30</v>
      </c>
      <c r="H122" s="18"/>
      <c r="I122" s="18" t="s">
        <v>799</v>
      </c>
      <c r="J122" s="18">
        <v>3</v>
      </c>
      <c r="K122" s="18">
        <v>3</v>
      </c>
      <c r="L122" s="18">
        <v>444.28</v>
      </c>
      <c r="M122" s="19">
        <v>1332.84</v>
      </c>
      <c r="N122" s="18">
        <v>0</v>
      </c>
      <c r="O122" s="18">
        <v>0</v>
      </c>
      <c r="P122" s="18">
        <v>0</v>
      </c>
      <c r="Q122" s="18">
        <v>0</v>
      </c>
      <c r="R122" s="18" t="s">
        <v>2795</v>
      </c>
    </row>
    <row r="123" ht="15.75" hidden="1" customHeight="1" spans="1:18">
      <c r="A123" s="18" t="s">
        <v>2795</v>
      </c>
      <c r="B123" s="18">
        <v>5306831100</v>
      </c>
      <c r="C123" s="18" t="s">
        <v>411</v>
      </c>
      <c r="D123" s="18">
        <v>250877</v>
      </c>
      <c r="E123" s="18" t="s">
        <v>2792</v>
      </c>
      <c r="F123" s="18" t="s">
        <v>370</v>
      </c>
      <c r="G123" s="18" t="s">
        <v>22</v>
      </c>
      <c r="H123" s="18"/>
      <c r="I123" s="18" t="s">
        <v>69</v>
      </c>
      <c r="J123" s="18">
        <v>3</v>
      </c>
      <c r="K123" s="18">
        <v>3</v>
      </c>
      <c r="L123" s="18">
        <v>221.82</v>
      </c>
      <c r="M123" s="18">
        <v>665.46</v>
      </c>
      <c r="N123" s="18">
        <v>0</v>
      </c>
      <c r="O123" s="18">
        <v>0</v>
      </c>
      <c r="P123" s="18">
        <v>0</v>
      </c>
      <c r="Q123" s="18">
        <v>0</v>
      </c>
      <c r="R123" s="18" t="s">
        <v>2795</v>
      </c>
    </row>
    <row r="124" ht="15.75" hidden="1" customHeight="1" spans="1:18">
      <c r="A124" s="18" t="s">
        <v>2795</v>
      </c>
      <c r="B124" s="18">
        <v>5306831100</v>
      </c>
      <c r="C124" s="18" t="s">
        <v>411</v>
      </c>
      <c r="D124" s="18">
        <v>250874</v>
      </c>
      <c r="E124" s="18" t="s">
        <v>2792</v>
      </c>
      <c r="F124" s="18" t="s">
        <v>414</v>
      </c>
      <c r="G124" s="18" t="s">
        <v>13</v>
      </c>
      <c r="H124" s="18"/>
      <c r="I124" s="18" t="s">
        <v>69</v>
      </c>
      <c r="J124" s="18">
        <v>1</v>
      </c>
      <c r="K124" s="18">
        <v>1</v>
      </c>
      <c r="L124" s="18">
        <v>857.42</v>
      </c>
      <c r="M124" s="18">
        <v>857.42</v>
      </c>
      <c r="N124" s="18">
        <v>0</v>
      </c>
      <c r="O124" s="18">
        <v>0</v>
      </c>
      <c r="P124" s="18">
        <v>0</v>
      </c>
      <c r="Q124" s="18">
        <v>0</v>
      </c>
      <c r="R124" s="18" t="s">
        <v>2795</v>
      </c>
    </row>
    <row r="125" ht="15.75" hidden="1" customHeight="1" spans="1:18">
      <c r="A125" s="18" t="s">
        <v>2795</v>
      </c>
      <c r="B125" s="18">
        <v>5306831100</v>
      </c>
      <c r="C125" s="18" t="s">
        <v>411</v>
      </c>
      <c r="D125" s="18">
        <v>250879</v>
      </c>
      <c r="E125" s="18" t="s">
        <v>2792</v>
      </c>
      <c r="F125" s="18" t="s">
        <v>370</v>
      </c>
      <c r="G125" s="18" t="s">
        <v>30</v>
      </c>
      <c r="H125" s="18"/>
      <c r="I125" s="18" t="s">
        <v>69</v>
      </c>
      <c r="J125" s="18">
        <v>3</v>
      </c>
      <c r="K125" s="18">
        <v>3</v>
      </c>
      <c r="L125" s="18">
        <v>444.28</v>
      </c>
      <c r="M125" s="19">
        <v>1332.84</v>
      </c>
      <c r="N125" s="18">
        <v>0</v>
      </c>
      <c r="O125" s="18">
        <v>0</v>
      </c>
      <c r="P125" s="18">
        <v>0</v>
      </c>
      <c r="Q125" s="18">
        <v>0</v>
      </c>
      <c r="R125" s="18" t="s">
        <v>2795</v>
      </c>
    </row>
    <row r="126" ht="15.75" hidden="1" customHeight="1" spans="1:18">
      <c r="A126" s="18" t="s">
        <v>2795</v>
      </c>
      <c r="B126" s="18">
        <v>5306831145</v>
      </c>
      <c r="C126" s="18" t="s">
        <v>411</v>
      </c>
      <c r="D126" s="18">
        <v>204737</v>
      </c>
      <c r="E126" s="18" t="s">
        <v>2792</v>
      </c>
      <c r="F126" s="18" t="s">
        <v>414</v>
      </c>
      <c r="G126" s="18" t="s">
        <v>20</v>
      </c>
      <c r="H126" s="18"/>
      <c r="I126" s="18" t="s">
        <v>134</v>
      </c>
      <c r="J126" s="18">
        <v>2</v>
      </c>
      <c r="K126" s="18">
        <v>2</v>
      </c>
      <c r="L126" s="18">
        <v>463.35</v>
      </c>
      <c r="M126" s="18">
        <v>926.7</v>
      </c>
      <c r="N126" s="18">
        <v>0</v>
      </c>
      <c r="O126" s="18">
        <v>0</v>
      </c>
      <c r="P126" s="18">
        <v>0</v>
      </c>
      <c r="Q126" s="18">
        <v>0</v>
      </c>
      <c r="R126" s="18" t="s">
        <v>2795</v>
      </c>
    </row>
    <row r="127" ht="15.75" hidden="1" customHeight="1" spans="1:18">
      <c r="A127" s="18" t="s">
        <v>2795</v>
      </c>
      <c r="B127" s="18">
        <v>5306831145</v>
      </c>
      <c r="C127" s="18" t="s">
        <v>411</v>
      </c>
      <c r="D127" s="18">
        <v>250878</v>
      </c>
      <c r="E127" s="18" t="s">
        <v>2792</v>
      </c>
      <c r="F127" s="18" t="s">
        <v>370</v>
      </c>
      <c r="G127" s="18" t="s">
        <v>24</v>
      </c>
      <c r="H127" s="18"/>
      <c r="I127" s="18" t="s">
        <v>134</v>
      </c>
      <c r="J127" s="18">
        <v>3</v>
      </c>
      <c r="K127" s="18">
        <v>3</v>
      </c>
      <c r="L127" s="18">
        <v>634.96</v>
      </c>
      <c r="M127" s="19">
        <v>1904.88</v>
      </c>
      <c r="N127" s="18">
        <v>0</v>
      </c>
      <c r="O127" s="18">
        <v>0</v>
      </c>
      <c r="P127" s="18">
        <v>0</v>
      </c>
      <c r="Q127" s="18">
        <v>0</v>
      </c>
      <c r="R127" s="18" t="s">
        <v>2795</v>
      </c>
    </row>
    <row r="128" ht="15.75" hidden="1" customHeight="1" spans="1:18">
      <c r="A128" s="18" t="s">
        <v>2795</v>
      </c>
      <c r="B128" s="18">
        <v>5306831145</v>
      </c>
      <c r="C128" s="18" t="s">
        <v>411</v>
      </c>
      <c r="D128" s="18">
        <v>250424</v>
      </c>
      <c r="E128" s="18" t="s">
        <v>2792</v>
      </c>
      <c r="F128" s="18" t="s">
        <v>414</v>
      </c>
      <c r="G128" s="18" t="s">
        <v>15</v>
      </c>
      <c r="H128" s="18"/>
      <c r="I128" s="18" t="s">
        <v>134</v>
      </c>
      <c r="J128" s="18">
        <v>2</v>
      </c>
      <c r="K128" s="18">
        <v>2</v>
      </c>
      <c r="L128" s="18">
        <v>634.96</v>
      </c>
      <c r="M128" s="19">
        <v>1269.92</v>
      </c>
      <c r="N128" s="18">
        <v>0</v>
      </c>
      <c r="O128" s="18">
        <v>0</v>
      </c>
      <c r="P128" s="18">
        <v>0</v>
      </c>
      <c r="Q128" s="18">
        <v>0</v>
      </c>
      <c r="R128" s="18" t="s">
        <v>2795</v>
      </c>
    </row>
    <row r="129" ht="15.75" hidden="1" customHeight="1" spans="1:18">
      <c r="A129" s="18" t="s">
        <v>2795</v>
      </c>
      <c r="B129" s="18">
        <v>5306831145</v>
      </c>
      <c r="C129" s="18" t="s">
        <v>411</v>
      </c>
      <c r="D129" s="18">
        <v>250879</v>
      </c>
      <c r="E129" s="18" t="s">
        <v>2792</v>
      </c>
      <c r="F129" s="18" t="s">
        <v>370</v>
      </c>
      <c r="G129" s="18" t="s">
        <v>30</v>
      </c>
      <c r="H129" s="18"/>
      <c r="I129" s="18" t="s">
        <v>134</v>
      </c>
      <c r="J129" s="18">
        <v>3</v>
      </c>
      <c r="K129" s="18">
        <v>3</v>
      </c>
      <c r="L129" s="18">
        <v>444.28</v>
      </c>
      <c r="M129" s="19">
        <v>1332.84</v>
      </c>
      <c r="N129" s="18">
        <v>0</v>
      </c>
      <c r="O129" s="18">
        <v>0</v>
      </c>
      <c r="P129" s="18">
        <v>0</v>
      </c>
      <c r="Q129" s="18">
        <v>0</v>
      </c>
      <c r="R129" s="18" t="s">
        <v>2795</v>
      </c>
    </row>
    <row r="130" ht="15.75" hidden="1" customHeight="1" spans="1:18">
      <c r="A130" s="18" t="s">
        <v>2795</v>
      </c>
      <c r="B130" s="18">
        <v>5306831145</v>
      </c>
      <c r="C130" s="18" t="s">
        <v>411</v>
      </c>
      <c r="D130" s="18">
        <v>250877</v>
      </c>
      <c r="E130" s="18" t="s">
        <v>2792</v>
      </c>
      <c r="F130" s="18" t="s">
        <v>370</v>
      </c>
      <c r="G130" s="18" t="s">
        <v>22</v>
      </c>
      <c r="H130" s="18"/>
      <c r="I130" s="18" t="s">
        <v>134</v>
      </c>
      <c r="J130" s="18">
        <v>3</v>
      </c>
      <c r="K130" s="18">
        <v>3</v>
      </c>
      <c r="L130" s="18">
        <v>221.82</v>
      </c>
      <c r="M130" s="18">
        <v>665.46</v>
      </c>
      <c r="N130" s="18">
        <v>0</v>
      </c>
      <c r="O130" s="18">
        <v>0</v>
      </c>
      <c r="P130" s="18">
        <v>0</v>
      </c>
      <c r="Q130" s="18">
        <v>0</v>
      </c>
      <c r="R130" s="18" t="s">
        <v>2795</v>
      </c>
    </row>
    <row r="131" ht="15.75" hidden="1" customHeight="1" spans="1:18">
      <c r="A131" s="18" t="s">
        <v>2795</v>
      </c>
      <c r="B131" s="18">
        <v>5306831152</v>
      </c>
      <c r="C131" s="18" t="s">
        <v>411</v>
      </c>
      <c r="D131" s="18">
        <v>250874</v>
      </c>
      <c r="E131" s="18" t="s">
        <v>2792</v>
      </c>
      <c r="F131" s="18" t="s">
        <v>414</v>
      </c>
      <c r="G131" s="18" t="s">
        <v>13</v>
      </c>
      <c r="H131" s="18"/>
      <c r="I131" s="18" t="s">
        <v>474</v>
      </c>
      <c r="J131" s="18">
        <v>1</v>
      </c>
      <c r="K131" s="18">
        <v>1</v>
      </c>
      <c r="L131" s="18">
        <v>857.42</v>
      </c>
      <c r="M131" s="18">
        <v>857.42</v>
      </c>
      <c r="N131" s="18">
        <v>0</v>
      </c>
      <c r="O131" s="18">
        <v>0</v>
      </c>
      <c r="P131" s="18">
        <v>0</v>
      </c>
      <c r="Q131" s="18">
        <v>0</v>
      </c>
      <c r="R131" s="18" t="s">
        <v>2795</v>
      </c>
    </row>
    <row r="132" ht="15.75" hidden="1" customHeight="1" spans="1:18">
      <c r="A132" s="18" t="s">
        <v>2795</v>
      </c>
      <c r="B132" s="18">
        <v>5306831152</v>
      </c>
      <c r="C132" s="18" t="s">
        <v>411</v>
      </c>
      <c r="D132" s="18">
        <v>250879</v>
      </c>
      <c r="E132" s="18" t="s">
        <v>2792</v>
      </c>
      <c r="F132" s="18" t="s">
        <v>370</v>
      </c>
      <c r="G132" s="18" t="s">
        <v>30</v>
      </c>
      <c r="H132" s="18"/>
      <c r="I132" s="18" t="s">
        <v>474</v>
      </c>
      <c r="J132" s="18">
        <v>3</v>
      </c>
      <c r="K132" s="18">
        <v>3</v>
      </c>
      <c r="L132" s="18">
        <v>444.28</v>
      </c>
      <c r="M132" s="19">
        <v>1332.84</v>
      </c>
      <c r="N132" s="18">
        <v>0</v>
      </c>
      <c r="O132" s="18">
        <v>0</v>
      </c>
      <c r="P132" s="18">
        <v>0</v>
      </c>
      <c r="Q132" s="18">
        <v>0</v>
      </c>
      <c r="R132" s="18" t="s">
        <v>2795</v>
      </c>
    </row>
    <row r="133" ht="15.75" hidden="1" customHeight="1" spans="1:18">
      <c r="A133" s="18" t="s">
        <v>2795</v>
      </c>
      <c r="B133" s="18">
        <v>5306831152</v>
      </c>
      <c r="C133" s="18" t="s">
        <v>411</v>
      </c>
      <c r="D133" s="18">
        <v>250877</v>
      </c>
      <c r="E133" s="18" t="s">
        <v>2792</v>
      </c>
      <c r="F133" s="18" t="s">
        <v>370</v>
      </c>
      <c r="G133" s="18" t="s">
        <v>22</v>
      </c>
      <c r="H133" s="18"/>
      <c r="I133" s="18" t="s">
        <v>474</v>
      </c>
      <c r="J133" s="18">
        <v>3</v>
      </c>
      <c r="K133" s="18">
        <v>3</v>
      </c>
      <c r="L133" s="18">
        <v>221.82</v>
      </c>
      <c r="M133" s="18">
        <v>665.46</v>
      </c>
      <c r="N133" s="18">
        <v>0</v>
      </c>
      <c r="O133" s="18">
        <v>0</v>
      </c>
      <c r="P133" s="18">
        <v>0</v>
      </c>
      <c r="Q133" s="18">
        <v>0</v>
      </c>
      <c r="R133" s="18" t="s">
        <v>2795</v>
      </c>
    </row>
    <row r="134" ht="15.75" hidden="1" customHeight="1" spans="1:18">
      <c r="A134" s="18" t="s">
        <v>2795</v>
      </c>
      <c r="B134" s="18">
        <v>5306831158</v>
      </c>
      <c r="C134" s="18" t="s">
        <v>411</v>
      </c>
      <c r="D134" s="18">
        <v>250875</v>
      </c>
      <c r="E134" s="18" t="s">
        <v>2792</v>
      </c>
      <c r="F134" s="18" t="s">
        <v>414</v>
      </c>
      <c r="G134" s="18" t="s">
        <v>103</v>
      </c>
      <c r="H134" s="18"/>
      <c r="I134" s="18" t="s">
        <v>134</v>
      </c>
      <c r="J134" s="18">
        <v>2</v>
      </c>
      <c r="K134" s="18">
        <v>2</v>
      </c>
      <c r="L134" s="18">
        <v>698.52</v>
      </c>
      <c r="M134" s="19">
        <v>1397.04</v>
      </c>
      <c r="N134" s="18">
        <v>0</v>
      </c>
      <c r="O134" s="18">
        <v>0</v>
      </c>
      <c r="P134" s="18">
        <v>0</v>
      </c>
      <c r="Q134" s="18">
        <v>0</v>
      </c>
      <c r="R134" s="18" t="s">
        <v>2795</v>
      </c>
    </row>
    <row r="135" ht="15.75" hidden="1" customHeight="1" spans="1:18">
      <c r="A135" s="18" t="s">
        <v>2795</v>
      </c>
      <c r="B135" s="18">
        <v>5306831158</v>
      </c>
      <c r="C135" s="18" t="s">
        <v>411</v>
      </c>
      <c r="D135" s="18">
        <v>250881</v>
      </c>
      <c r="E135" s="18" t="s">
        <v>2792</v>
      </c>
      <c r="F135" s="18" t="s">
        <v>414</v>
      </c>
      <c r="G135" s="18" t="s">
        <v>98</v>
      </c>
      <c r="H135" s="18"/>
      <c r="I135" s="18" t="s">
        <v>134</v>
      </c>
      <c r="J135" s="18">
        <v>3</v>
      </c>
      <c r="K135" s="18">
        <v>3</v>
      </c>
      <c r="L135" s="18">
        <v>507.84</v>
      </c>
      <c r="M135" s="19">
        <v>1523.52</v>
      </c>
      <c r="N135" s="18">
        <v>0</v>
      </c>
      <c r="O135" s="18">
        <v>0</v>
      </c>
      <c r="P135" s="18">
        <v>0</v>
      </c>
      <c r="Q135" s="18">
        <v>0</v>
      </c>
      <c r="R135" s="18" t="s">
        <v>2795</v>
      </c>
    </row>
    <row r="136" ht="15.75" hidden="1" customHeight="1" spans="1:18">
      <c r="A136" s="18" t="s">
        <v>2795</v>
      </c>
      <c r="B136" s="18">
        <v>5306831194</v>
      </c>
      <c r="C136" s="18" t="s">
        <v>411</v>
      </c>
      <c r="D136" s="18">
        <v>250421</v>
      </c>
      <c r="E136" s="18" t="s">
        <v>2792</v>
      </c>
      <c r="F136" s="18" t="s">
        <v>464</v>
      </c>
      <c r="G136" s="18" t="s">
        <v>14</v>
      </c>
      <c r="H136" s="18"/>
      <c r="I136" s="18" t="s">
        <v>75</v>
      </c>
      <c r="J136" s="18">
        <v>2</v>
      </c>
      <c r="K136" s="18">
        <v>2</v>
      </c>
      <c r="L136" s="18">
        <v>495.13</v>
      </c>
      <c r="M136" s="18">
        <v>990.26</v>
      </c>
      <c r="N136" s="18">
        <v>0</v>
      </c>
      <c r="O136" s="18">
        <v>0</v>
      </c>
      <c r="P136" s="18">
        <v>0</v>
      </c>
      <c r="Q136" s="18">
        <v>0</v>
      </c>
      <c r="R136" s="18" t="s">
        <v>2795</v>
      </c>
    </row>
    <row r="137" ht="15.75" hidden="1" customHeight="1" spans="1:18">
      <c r="A137" s="18" t="s">
        <v>2795</v>
      </c>
      <c r="B137" s="18">
        <v>5306831206</v>
      </c>
      <c r="C137" s="18" t="s">
        <v>411</v>
      </c>
      <c r="D137" s="18">
        <v>250879</v>
      </c>
      <c r="E137" s="18" t="s">
        <v>2792</v>
      </c>
      <c r="F137" s="18" t="s">
        <v>370</v>
      </c>
      <c r="G137" s="18" t="s">
        <v>30</v>
      </c>
      <c r="H137" s="18"/>
      <c r="I137" s="18" t="s">
        <v>75</v>
      </c>
      <c r="J137" s="18">
        <v>3</v>
      </c>
      <c r="K137" s="18">
        <v>3</v>
      </c>
      <c r="L137" s="18">
        <v>444.28</v>
      </c>
      <c r="M137" s="19">
        <v>1332.84</v>
      </c>
      <c r="N137" s="18">
        <v>0</v>
      </c>
      <c r="O137" s="18">
        <v>0</v>
      </c>
      <c r="P137" s="18">
        <v>0</v>
      </c>
      <c r="Q137" s="18">
        <v>0</v>
      </c>
      <c r="R137" s="18" t="s">
        <v>2795</v>
      </c>
    </row>
    <row r="138" ht="15.75" hidden="1" customHeight="1" spans="1:18">
      <c r="A138" s="18" t="s">
        <v>2795</v>
      </c>
      <c r="B138" s="18">
        <v>5306831218</v>
      </c>
      <c r="C138" s="18" t="s">
        <v>411</v>
      </c>
      <c r="D138" s="18">
        <v>250877</v>
      </c>
      <c r="E138" s="18" t="s">
        <v>2792</v>
      </c>
      <c r="F138" s="18" t="s">
        <v>370</v>
      </c>
      <c r="G138" s="18" t="s">
        <v>22</v>
      </c>
      <c r="H138" s="18"/>
      <c r="I138" s="18" t="s">
        <v>75</v>
      </c>
      <c r="J138" s="18">
        <v>3</v>
      </c>
      <c r="K138" s="18">
        <v>3</v>
      </c>
      <c r="L138" s="18">
        <v>221.82</v>
      </c>
      <c r="M138" s="18">
        <v>665.46</v>
      </c>
      <c r="N138" s="18">
        <v>0</v>
      </c>
      <c r="O138" s="18">
        <v>0</v>
      </c>
      <c r="P138" s="18">
        <v>0</v>
      </c>
      <c r="Q138" s="18">
        <v>0</v>
      </c>
      <c r="R138" s="18" t="s">
        <v>2795</v>
      </c>
    </row>
    <row r="139" ht="15.75" hidden="1" customHeight="1" spans="1:18">
      <c r="A139" s="18" t="s">
        <v>2795</v>
      </c>
      <c r="B139" s="18">
        <v>5306831218</v>
      </c>
      <c r="C139" s="18" t="s">
        <v>411</v>
      </c>
      <c r="D139" s="18">
        <v>250874</v>
      </c>
      <c r="E139" s="18" t="s">
        <v>2792</v>
      </c>
      <c r="F139" s="18" t="s">
        <v>414</v>
      </c>
      <c r="G139" s="18" t="s">
        <v>13</v>
      </c>
      <c r="H139" s="18"/>
      <c r="I139" s="18" t="s">
        <v>75</v>
      </c>
      <c r="J139" s="18">
        <v>1</v>
      </c>
      <c r="K139" s="18">
        <v>1</v>
      </c>
      <c r="L139" s="18">
        <v>857.42</v>
      </c>
      <c r="M139" s="18">
        <v>857.42</v>
      </c>
      <c r="N139" s="18">
        <v>0</v>
      </c>
      <c r="O139" s="18">
        <v>0</v>
      </c>
      <c r="P139" s="18">
        <v>0</v>
      </c>
      <c r="Q139" s="18">
        <v>0</v>
      </c>
      <c r="R139" s="18" t="s">
        <v>2795</v>
      </c>
    </row>
    <row r="140" ht="15.75" hidden="1" customHeight="1" spans="1:18">
      <c r="A140" s="18" t="s">
        <v>2795</v>
      </c>
      <c r="B140" s="18">
        <v>5306831287</v>
      </c>
      <c r="C140" s="18" t="s">
        <v>411</v>
      </c>
      <c r="D140" s="18">
        <v>250874</v>
      </c>
      <c r="E140" s="18" t="s">
        <v>2792</v>
      </c>
      <c r="F140" s="18" t="s">
        <v>414</v>
      </c>
      <c r="G140" s="18" t="s">
        <v>13</v>
      </c>
      <c r="H140" s="18"/>
      <c r="I140" s="18" t="s">
        <v>80</v>
      </c>
      <c r="J140" s="18">
        <v>1</v>
      </c>
      <c r="K140" s="18">
        <v>1</v>
      </c>
      <c r="L140" s="18">
        <v>857.42</v>
      </c>
      <c r="M140" s="18">
        <v>857.42</v>
      </c>
      <c r="N140" s="18">
        <v>0</v>
      </c>
      <c r="O140" s="18">
        <v>0</v>
      </c>
      <c r="P140" s="18">
        <v>0</v>
      </c>
      <c r="Q140" s="18">
        <v>0</v>
      </c>
      <c r="R140" s="18" t="s">
        <v>2795</v>
      </c>
    </row>
    <row r="141" ht="15.75" hidden="1" customHeight="1" spans="1:18">
      <c r="A141" s="18" t="s">
        <v>2795</v>
      </c>
      <c r="B141" s="18">
        <v>5306831287</v>
      </c>
      <c r="C141" s="18" t="s">
        <v>411</v>
      </c>
      <c r="D141" s="18">
        <v>250877</v>
      </c>
      <c r="E141" s="18" t="s">
        <v>2792</v>
      </c>
      <c r="F141" s="18" t="s">
        <v>370</v>
      </c>
      <c r="G141" s="18" t="s">
        <v>22</v>
      </c>
      <c r="H141" s="18"/>
      <c r="I141" s="18" t="s">
        <v>80</v>
      </c>
      <c r="J141" s="18">
        <v>3</v>
      </c>
      <c r="K141" s="18">
        <v>3</v>
      </c>
      <c r="L141" s="18">
        <v>221.82</v>
      </c>
      <c r="M141" s="18">
        <v>665.46</v>
      </c>
      <c r="N141" s="18">
        <v>0</v>
      </c>
      <c r="O141" s="18">
        <v>0</v>
      </c>
      <c r="P141" s="18">
        <v>0</v>
      </c>
      <c r="Q141" s="18">
        <v>0</v>
      </c>
      <c r="R141" s="18" t="s">
        <v>2795</v>
      </c>
    </row>
    <row r="142" ht="15.75" hidden="1" customHeight="1" spans="1:18">
      <c r="A142" s="18" t="s">
        <v>2795</v>
      </c>
      <c r="B142" s="18">
        <v>5306831287</v>
      </c>
      <c r="C142" s="18" t="s">
        <v>411</v>
      </c>
      <c r="D142" s="18">
        <v>250421</v>
      </c>
      <c r="E142" s="18" t="s">
        <v>2792</v>
      </c>
      <c r="F142" s="18" t="s">
        <v>464</v>
      </c>
      <c r="G142" s="18" t="s">
        <v>14</v>
      </c>
      <c r="H142" s="18"/>
      <c r="I142" s="18" t="s">
        <v>80</v>
      </c>
      <c r="J142" s="18">
        <v>2</v>
      </c>
      <c r="K142" s="18">
        <v>2</v>
      </c>
      <c r="L142" s="18">
        <v>495.13</v>
      </c>
      <c r="M142" s="18">
        <v>990.26</v>
      </c>
      <c r="N142" s="18">
        <v>0</v>
      </c>
      <c r="O142" s="18">
        <v>0</v>
      </c>
      <c r="P142" s="18">
        <v>0</v>
      </c>
      <c r="Q142" s="18">
        <v>0</v>
      </c>
      <c r="R142" s="18" t="s">
        <v>2795</v>
      </c>
    </row>
    <row r="143" ht="15.75" hidden="1" customHeight="1" spans="1:18">
      <c r="A143" s="18" t="s">
        <v>2795</v>
      </c>
      <c r="B143" s="18">
        <v>5306831287</v>
      </c>
      <c r="C143" s="18" t="s">
        <v>411</v>
      </c>
      <c r="D143" s="18">
        <v>250879</v>
      </c>
      <c r="E143" s="18" t="s">
        <v>2792</v>
      </c>
      <c r="F143" s="18" t="s">
        <v>370</v>
      </c>
      <c r="G143" s="18" t="s">
        <v>30</v>
      </c>
      <c r="H143" s="18"/>
      <c r="I143" s="18" t="s">
        <v>80</v>
      </c>
      <c r="J143" s="18">
        <v>3</v>
      </c>
      <c r="K143" s="18">
        <v>3</v>
      </c>
      <c r="L143" s="18">
        <v>444.28</v>
      </c>
      <c r="M143" s="19">
        <v>1332.84</v>
      </c>
      <c r="N143" s="18">
        <v>0</v>
      </c>
      <c r="O143" s="18">
        <v>0</v>
      </c>
      <c r="P143" s="18">
        <v>0</v>
      </c>
      <c r="Q143" s="18">
        <v>0</v>
      </c>
      <c r="R143" s="18" t="s">
        <v>2795</v>
      </c>
    </row>
    <row r="144" ht="15.75" hidden="1" customHeight="1" spans="1:18">
      <c r="A144" s="18" t="s">
        <v>2795</v>
      </c>
      <c r="B144" s="18">
        <v>5306831288</v>
      </c>
      <c r="C144" s="18" t="s">
        <v>411</v>
      </c>
      <c r="D144" s="18">
        <v>250875</v>
      </c>
      <c r="E144" s="18" t="s">
        <v>2792</v>
      </c>
      <c r="F144" s="18" t="s">
        <v>414</v>
      </c>
      <c r="G144" s="18" t="s">
        <v>103</v>
      </c>
      <c r="H144" s="18"/>
      <c r="I144" s="18" t="s">
        <v>204</v>
      </c>
      <c r="J144" s="18">
        <v>2</v>
      </c>
      <c r="K144" s="18">
        <v>2</v>
      </c>
      <c r="L144" s="18">
        <v>698.52</v>
      </c>
      <c r="M144" s="19">
        <v>1397.04</v>
      </c>
      <c r="N144" s="18">
        <v>0</v>
      </c>
      <c r="O144" s="18">
        <v>0</v>
      </c>
      <c r="P144" s="18">
        <v>0</v>
      </c>
      <c r="Q144" s="18">
        <v>0</v>
      </c>
      <c r="R144" s="18" t="s">
        <v>2795</v>
      </c>
    </row>
    <row r="145" ht="15.75" hidden="1" customHeight="1" spans="1:18">
      <c r="A145" s="18" t="s">
        <v>2795</v>
      </c>
      <c r="B145" s="18">
        <v>5306831288</v>
      </c>
      <c r="C145" s="18" t="s">
        <v>411</v>
      </c>
      <c r="D145" s="18">
        <v>250424</v>
      </c>
      <c r="E145" s="18" t="s">
        <v>2792</v>
      </c>
      <c r="F145" s="18" t="s">
        <v>414</v>
      </c>
      <c r="G145" s="18" t="s">
        <v>15</v>
      </c>
      <c r="H145" s="18"/>
      <c r="I145" s="18" t="s">
        <v>204</v>
      </c>
      <c r="J145" s="18">
        <v>2</v>
      </c>
      <c r="K145" s="18">
        <v>2</v>
      </c>
      <c r="L145" s="18">
        <v>634.96</v>
      </c>
      <c r="M145" s="19">
        <v>1269.92</v>
      </c>
      <c r="N145" s="18">
        <v>0</v>
      </c>
      <c r="O145" s="18">
        <v>0</v>
      </c>
      <c r="P145" s="18">
        <v>0</v>
      </c>
      <c r="Q145" s="18">
        <v>0</v>
      </c>
      <c r="R145" s="18" t="s">
        <v>2795</v>
      </c>
    </row>
    <row r="146" ht="15.75" hidden="1" customHeight="1" spans="1:18">
      <c r="A146" s="18" t="s">
        <v>2795</v>
      </c>
      <c r="B146" s="18">
        <v>5306831288</v>
      </c>
      <c r="C146" s="18" t="s">
        <v>411</v>
      </c>
      <c r="D146" s="18">
        <v>250876</v>
      </c>
      <c r="E146" s="18" t="s">
        <v>2792</v>
      </c>
      <c r="F146" s="18" t="s">
        <v>370</v>
      </c>
      <c r="G146" s="18" t="s">
        <v>26</v>
      </c>
      <c r="H146" s="18"/>
      <c r="I146" s="18" t="s">
        <v>204</v>
      </c>
      <c r="J146" s="18">
        <v>3</v>
      </c>
      <c r="K146" s="18">
        <v>3</v>
      </c>
      <c r="L146" s="18">
        <v>889.19</v>
      </c>
      <c r="M146" s="19">
        <v>2667.57</v>
      </c>
      <c r="N146" s="18">
        <v>0</v>
      </c>
      <c r="O146" s="18">
        <v>0</v>
      </c>
      <c r="P146" s="18">
        <v>0</v>
      </c>
      <c r="Q146" s="18">
        <v>0</v>
      </c>
      <c r="R146" s="18" t="s">
        <v>2795</v>
      </c>
    </row>
    <row r="147" ht="15.75" hidden="1" customHeight="1" spans="1:18">
      <c r="A147" s="18" t="s">
        <v>2795</v>
      </c>
      <c r="B147" s="18">
        <v>5306831288</v>
      </c>
      <c r="C147" s="18" t="s">
        <v>411</v>
      </c>
      <c r="D147" s="18">
        <v>204737</v>
      </c>
      <c r="E147" s="18" t="s">
        <v>2792</v>
      </c>
      <c r="F147" s="18" t="s">
        <v>414</v>
      </c>
      <c r="G147" s="18" t="s">
        <v>20</v>
      </c>
      <c r="H147" s="18"/>
      <c r="I147" s="18" t="s">
        <v>204</v>
      </c>
      <c r="J147" s="18">
        <v>2</v>
      </c>
      <c r="K147" s="18">
        <v>2</v>
      </c>
      <c r="L147" s="18">
        <v>463.35</v>
      </c>
      <c r="M147" s="18">
        <v>926.7</v>
      </c>
      <c r="N147" s="18">
        <v>0</v>
      </c>
      <c r="O147" s="18">
        <v>0</v>
      </c>
      <c r="P147" s="18">
        <v>0</v>
      </c>
      <c r="Q147" s="18">
        <v>0</v>
      </c>
      <c r="R147" s="18" t="s">
        <v>2795</v>
      </c>
    </row>
    <row r="148" ht="15.75" hidden="1" customHeight="1" spans="1:18">
      <c r="A148" s="18" t="s">
        <v>2795</v>
      </c>
      <c r="B148" s="18">
        <v>5306831288</v>
      </c>
      <c r="C148" s="18" t="s">
        <v>411</v>
      </c>
      <c r="D148" s="18">
        <v>250877</v>
      </c>
      <c r="E148" s="18" t="s">
        <v>2792</v>
      </c>
      <c r="F148" s="18" t="s">
        <v>370</v>
      </c>
      <c r="G148" s="18" t="s">
        <v>22</v>
      </c>
      <c r="H148" s="18"/>
      <c r="I148" s="18" t="s">
        <v>204</v>
      </c>
      <c r="J148" s="18">
        <v>3</v>
      </c>
      <c r="K148" s="18">
        <v>3</v>
      </c>
      <c r="L148" s="18">
        <v>221.82</v>
      </c>
      <c r="M148" s="18">
        <v>665.46</v>
      </c>
      <c r="N148" s="18">
        <v>0</v>
      </c>
      <c r="O148" s="18">
        <v>0</v>
      </c>
      <c r="P148" s="18">
        <v>0</v>
      </c>
      <c r="Q148" s="18">
        <v>0</v>
      </c>
      <c r="R148" s="18" t="s">
        <v>2795</v>
      </c>
    </row>
    <row r="149" ht="15.75" hidden="1" customHeight="1" spans="1:18">
      <c r="A149" s="18" t="s">
        <v>2795</v>
      </c>
      <c r="B149" s="18">
        <v>5306831288</v>
      </c>
      <c r="C149" s="18" t="s">
        <v>411</v>
      </c>
      <c r="D149" s="18">
        <v>250878</v>
      </c>
      <c r="E149" s="18" t="s">
        <v>2792</v>
      </c>
      <c r="F149" s="18" t="s">
        <v>370</v>
      </c>
      <c r="G149" s="18" t="s">
        <v>24</v>
      </c>
      <c r="H149" s="18"/>
      <c r="I149" s="18" t="s">
        <v>204</v>
      </c>
      <c r="J149" s="18">
        <v>3</v>
      </c>
      <c r="K149" s="18">
        <v>3</v>
      </c>
      <c r="L149" s="18">
        <v>634.96</v>
      </c>
      <c r="M149" s="19">
        <v>1904.88</v>
      </c>
      <c r="N149" s="18">
        <v>0</v>
      </c>
      <c r="O149" s="18">
        <v>0</v>
      </c>
      <c r="P149" s="18">
        <v>0</v>
      </c>
      <c r="Q149" s="18">
        <v>0</v>
      </c>
      <c r="R149" s="18" t="s">
        <v>2795</v>
      </c>
    </row>
    <row r="150" ht="15.75" hidden="1" customHeight="1" spans="1:18">
      <c r="A150" s="18" t="s">
        <v>2795</v>
      </c>
      <c r="B150" s="18">
        <v>5306831288</v>
      </c>
      <c r="C150" s="18" t="s">
        <v>411</v>
      </c>
      <c r="D150" s="18">
        <v>250879</v>
      </c>
      <c r="E150" s="18" t="s">
        <v>2792</v>
      </c>
      <c r="F150" s="18" t="s">
        <v>370</v>
      </c>
      <c r="G150" s="18" t="s">
        <v>30</v>
      </c>
      <c r="H150" s="18"/>
      <c r="I150" s="18" t="s">
        <v>204</v>
      </c>
      <c r="J150" s="18">
        <v>3</v>
      </c>
      <c r="K150" s="18">
        <v>3</v>
      </c>
      <c r="L150" s="18">
        <v>444.28</v>
      </c>
      <c r="M150" s="19">
        <v>1332.84</v>
      </c>
      <c r="N150" s="18">
        <v>0</v>
      </c>
      <c r="O150" s="18">
        <v>0</v>
      </c>
      <c r="P150" s="18">
        <v>0</v>
      </c>
      <c r="Q150" s="18">
        <v>0</v>
      </c>
      <c r="R150" s="18" t="s">
        <v>2795</v>
      </c>
    </row>
    <row r="151" ht="15.75" hidden="1" customHeight="1" spans="1:18">
      <c r="A151" s="18" t="s">
        <v>2795</v>
      </c>
      <c r="B151" s="18">
        <v>5306831351</v>
      </c>
      <c r="C151" s="18" t="s">
        <v>411</v>
      </c>
      <c r="D151" s="18">
        <v>250878</v>
      </c>
      <c r="E151" s="18" t="s">
        <v>2792</v>
      </c>
      <c r="F151" s="18" t="s">
        <v>370</v>
      </c>
      <c r="G151" s="18" t="s">
        <v>24</v>
      </c>
      <c r="H151" s="18"/>
      <c r="I151" s="18" t="s">
        <v>151</v>
      </c>
      <c r="J151" s="18">
        <v>3</v>
      </c>
      <c r="K151" s="18">
        <v>3</v>
      </c>
      <c r="L151" s="18">
        <v>634.96</v>
      </c>
      <c r="M151" s="19">
        <v>1904.88</v>
      </c>
      <c r="N151" s="18">
        <v>0</v>
      </c>
      <c r="O151" s="18">
        <v>0</v>
      </c>
      <c r="P151" s="18">
        <v>0</v>
      </c>
      <c r="Q151" s="18">
        <v>0</v>
      </c>
      <c r="R151" s="18" t="s">
        <v>2795</v>
      </c>
    </row>
    <row r="152" ht="15.75" hidden="1" customHeight="1" spans="1:18">
      <c r="A152" s="18" t="s">
        <v>2795</v>
      </c>
      <c r="B152" s="18">
        <v>5306831351</v>
      </c>
      <c r="C152" s="18" t="s">
        <v>411</v>
      </c>
      <c r="D152" s="18">
        <v>250879</v>
      </c>
      <c r="E152" s="18" t="s">
        <v>2792</v>
      </c>
      <c r="F152" s="18" t="s">
        <v>370</v>
      </c>
      <c r="G152" s="18" t="s">
        <v>30</v>
      </c>
      <c r="H152" s="18"/>
      <c r="I152" s="18" t="s">
        <v>151</v>
      </c>
      <c r="J152" s="18">
        <v>3</v>
      </c>
      <c r="K152" s="18">
        <v>3</v>
      </c>
      <c r="L152" s="18">
        <v>444.28</v>
      </c>
      <c r="M152" s="19">
        <v>1332.84</v>
      </c>
      <c r="N152" s="18">
        <v>0</v>
      </c>
      <c r="O152" s="18">
        <v>0</v>
      </c>
      <c r="P152" s="18">
        <v>0</v>
      </c>
      <c r="Q152" s="18">
        <v>0</v>
      </c>
      <c r="R152" s="18" t="s">
        <v>2795</v>
      </c>
    </row>
    <row r="153" ht="15.75" hidden="1" customHeight="1" spans="1:18">
      <c r="A153" s="18" t="s">
        <v>2795</v>
      </c>
      <c r="B153" s="18">
        <v>5306831351</v>
      </c>
      <c r="C153" s="18" t="s">
        <v>411</v>
      </c>
      <c r="D153" s="18">
        <v>250877</v>
      </c>
      <c r="E153" s="18" t="s">
        <v>2792</v>
      </c>
      <c r="F153" s="18" t="s">
        <v>370</v>
      </c>
      <c r="G153" s="18" t="s">
        <v>22</v>
      </c>
      <c r="H153" s="18"/>
      <c r="I153" s="18" t="s">
        <v>151</v>
      </c>
      <c r="J153" s="18">
        <v>3</v>
      </c>
      <c r="K153" s="18">
        <v>3</v>
      </c>
      <c r="L153" s="18">
        <v>221.82</v>
      </c>
      <c r="M153" s="18">
        <v>665.46</v>
      </c>
      <c r="N153" s="18">
        <v>0</v>
      </c>
      <c r="O153" s="18">
        <v>0</v>
      </c>
      <c r="P153" s="18">
        <v>0</v>
      </c>
      <c r="Q153" s="18">
        <v>0</v>
      </c>
      <c r="R153" s="18" t="s">
        <v>2795</v>
      </c>
    </row>
    <row r="154" ht="15.75" hidden="1" customHeight="1" spans="1:18">
      <c r="A154" s="18" t="s">
        <v>2795</v>
      </c>
      <c r="B154" s="18">
        <v>5306831351</v>
      </c>
      <c r="C154" s="18" t="s">
        <v>411</v>
      </c>
      <c r="D154" s="18">
        <v>250881</v>
      </c>
      <c r="E154" s="18" t="s">
        <v>2792</v>
      </c>
      <c r="F154" s="18" t="s">
        <v>414</v>
      </c>
      <c r="G154" s="18" t="s">
        <v>98</v>
      </c>
      <c r="H154" s="18"/>
      <c r="I154" s="18" t="s">
        <v>151</v>
      </c>
      <c r="J154" s="18">
        <v>3</v>
      </c>
      <c r="K154" s="18">
        <v>3</v>
      </c>
      <c r="L154" s="18">
        <v>507.84</v>
      </c>
      <c r="M154" s="19">
        <v>1523.52</v>
      </c>
      <c r="N154" s="18">
        <v>0</v>
      </c>
      <c r="O154" s="18">
        <v>0</v>
      </c>
      <c r="P154" s="18">
        <v>0</v>
      </c>
      <c r="Q154" s="18">
        <v>0</v>
      </c>
      <c r="R154" s="18" t="s">
        <v>2795</v>
      </c>
    </row>
    <row r="155" ht="15.75" hidden="1" customHeight="1" spans="1:18">
      <c r="A155" s="18" t="s">
        <v>2795</v>
      </c>
      <c r="B155" s="18">
        <v>5306831351</v>
      </c>
      <c r="C155" s="18" t="s">
        <v>411</v>
      </c>
      <c r="D155" s="18">
        <v>250424</v>
      </c>
      <c r="E155" s="18" t="s">
        <v>2792</v>
      </c>
      <c r="F155" s="18" t="s">
        <v>414</v>
      </c>
      <c r="G155" s="18" t="s">
        <v>15</v>
      </c>
      <c r="H155" s="18"/>
      <c r="I155" s="18" t="s">
        <v>151</v>
      </c>
      <c r="J155" s="18">
        <v>2</v>
      </c>
      <c r="K155" s="18">
        <v>2</v>
      </c>
      <c r="L155" s="18">
        <v>634.96</v>
      </c>
      <c r="M155" s="19">
        <v>1269.92</v>
      </c>
      <c r="N155" s="18">
        <v>0</v>
      </c>
      <c r="O155" s="18">
        <v>0</v>
      </c>
      <c r="P155" s="18">
        <v>0</v>
      </c>
      <c r="Q155" s="18">
        <v>0</v>
      </c>
      <c r="R155" s="18" t="s">
        <v>2795</v>
      </c>
    </row>
    <row r="156" ht="15.75" hidden="1" customHeight="1" spans="1:18">
      <c r="A156" s="18" t="s">
        <v>2795</v>
      </c>
      <c r="B156" s="18">
        <v>5306831356</v>
      </c>
      <c r="C156" s="18" t="s">
        <v>411</v>
      </c>
      <c r="D156" s="18">
        <v>250877</v>
      </c>
      <c r="E156" s="18" t="s">
        <v>2792</v>
      </c>
      <c r="F156" s="18" t="s">
        <v>370</v>
      </c>
      <c r="G156" s="18" t="s">
        <v>22</v>
      </c>
      <c r="H156" s="18"/>
      <c r="I156" s="18" t="s">
        <v>217</v>
      </c>
      <c r="J156" s="18">
        <v>3</v>
      </c>
      <c r="K156" s="18">
        <v>3</v>
      </c>
      <c r="L156" s="18">
        <v>221.82</v>
      </c>
      <c r="M156" s="18">
        <v>665.46</v>
      </c>
      <c r="N156" s="18">
        <v>0</v>
      </c>
      <c r="O156" s="18">
        <v>0</v>
      </c>
      <c r="P156" s="18">
        <v>0</v>
      </c>
      <c r="Q156" s="18">
        <v>0</v>
      </c>
      <c r="R156" s="18" t="s">
        <v>2795</v>
      </c>
    </row>
    <row r="157" ht="15.75" hidden="1" customHeight="1" spans="1:18">
      <c r="A157" s="18" t="s">
        <v>2795</v>
      </c>
      <c r="B157" s="18">
        <v>5306831356</v>
      </c>
      <c r="C157" s="18" t="s">
        <v>411</v>
      </c>
      <c r="D157" s="18">
        <v>250879</v>
      </c>
      <c r="E157" s="18" t="s">
        <v>2792</v>
      </c>
      <c r="F157" s="18" t="s">
        <v>370</v>
      </c>
      <c r="G157" s="18" t="s">
        <v>30</v>
      </c>
      <c r="H157" s="18"/>
      <c r="I157" s="18" t="s">
        <v>217</v>
      </c>
      <c r="J157" s="18">
        <v>3</v>
      </c>
      <c r="K157" s="18">
        <v>3</v>
      </c>
      <c r="L157" s="18">
        <v>444.28</v>
      </c>
      <c r="M157" s="19">
        <v>1332.84</v>
      </c>
      <c r="N157" s="18">
        <v>0</v>
      </c>
      <c r="O157" s="18">
        <v>0</v>
      </c>
      <c r="P157" s="18">
        <v>0</v>
      </c>
      <c r="Q157" s="18">
        <v>0</v>
      </c>
      <c r="R157" s="18" t="s">
        <v>2795</v>
      </c>
    </row>
    <row r="158" ht="15.75" hidden="1" customHeight="1" spans="1:18">
      <c r="A158" s="18" t="s">
        <v>2795</v>
      </c>
      <c r="B158" s="18">
        <v>5306831365</v>
      </c>
      <c r="C158" s="18" t="s">
        <v>411</v>
      </c>
      <c r="D158" s="18">
        <v>250875</v>
      </c>
      <c r="E158" s="18" t="s">
        <v>2792</v>
      </c>
      <c r="F158" s="18" t="s">
        <v>414</v>
      </c>
      <c r="G158" s="18" t="s">
        <v>103</v>
      </c>
      <c r="H158" s="18"/>
      <c r="I158" s="18" t="s">
        <v>151</v>
      </c>
      <c r="J158" s="18">
        <v>2</v>
      </c>
      <c r="K158" s="18">
        <v>2</v>
      </c>
      <c r="L158" s="18">
        <v>698.52</v>
      </c>
      <c r="M158" s="19">
        <v>1397.04</v>
      </c>
      <c r="N158" s="18">
        <v>0</v>
      </c>
      <c r="O158" s="18">
        <v>0</v>
      </c>
      <c r="P158" s="18">
        <v>0</v>
      </c>
      <c r="Q158" s="18">
        <v>0</v>
      </c>
      <c r="R158" s="18" t="s">
        <v>2795</v>
      </c>
    </row>
    <row r="159" ht="15.75" hidden="1" customHeight="1" spans="1:18">
      <c r="A159" s="18" t="s">
        <v>2795</v>
      </c>
      <c r="B159" s="18">
        <v>5306831365</v>
      </c>
      <c r="C159" s="18" t="s">
        <v>411</v>
      </c>
      <c r="D159" s="18">
        <v>204737</v>
      </c>
      <c r="E159" s="18" t="s">
        <v>2792</v>
      </c>
      <c r="F159" s="18" t="s">
        <v>414</v>
      </c>
      <c r="G159" s="18" t="s">
        <v>20</v>
      </c>
      <c r="H159" s="18"/>
      <c r="I159" s="18" t="s">
        <v>151</v>
      </c>
      <c r="J159" s="18">
        <v>2</v>
      </c>
      <c r="K159" s="18">
        <v>2</v>
      </c>
      <c r="L159" s="18">
        <v>463.35</v>
      </c>
      <c r="M159" s="18">
        <v>926.7</v>
      </c>
      <c r="N159" s="18">
        <v>0</v>
      </c>
      <c r="O159" s="18">
        <v>0</v>
      </c>
      <c r="P159" s="18">
        <v>0</v>
      </c>
      <c r="Q159" s="18">
        <v>0</v>
      </c>
      <c r="R159" s="18" t="s">
        <v>2795</v>
      </c>
    </row>
    <row r="160" ht="15.75" hidden="1" customHeight="1" spans="1:18">
      <c r="A160" s="18" t="s">
        <v>2795</v>
      </c>
      <c r="B160" s="18">
        <v>5306831402</v>
      </c>
      <c r="C160" s="18" t="s">
        <v>411</v>
      </c>
      <c r="D160" s="18">
        <v>250879</v>
      </c>
      <c r="E160" s="18" t="s">
        <v>2792</v>
      </c>
      <c r="F160" s="18" t="s">
        <v>370</v>
      </c>
      <c r="G160" s="18" t="s">
        <v>30</v>
      </c>
      <c r="H160" s="18"/>
      <c r="I160" s="18" t="s">
        <v>215</v>
      </c>
      <c r="J160" s="18">
        <v>3</v>
      </c>
      <c r="K160" s="18">
        <v>3</v>
      </c>
      <c r="L160" s="18">
        <v>444.28</v>
      </c>
      <c r="M160" s="19">
        <v>1332.84</v>
      </c>
      <c r="N160" s="18">
        <v>0</v>
      </c>
      <c r="O160" s="18">
        <v>0</v>
      </c>
      <c r="P160" s="18">
        <v>0</v>
      </c>
      <c r="Q160" s="18">
        <v>0</v>
      </c>
      <c r="R160" s="18" t="s">
        <v>2795</v>
      </c>
    </row>
    <row r="161" ht="15.75" hidden="1" customHeight="1" spans="1:18">
      <c r="A161" s="18" t="s">
        <v>2795</v>
      </c>
      <c r="B161" s="18">
        <v>5306831402</v>
      </c>
      <c r="C161" s="18" t="s">
        <v>411</v>
      </c>
      <c r="D161" s="18">
        <v>250877</v>
      </c>
      <c r="E161" s="18" t="s">
        <v>2792</v>
      </c>
      <c r="F161" s="18" t="s">
        <v>370</v>
      </c>
      <c r="G161" s="18" t="s">
        <v>22</v>
      </c>
      <c r="H161" s="18"/>
      <c r="I161" s="18" t="s">
        <v>215</v>
      </c>
      <c r="J161" s="18">
        <v>3</v>
      </c>
      <c r="K161" s="18">
        <v>3</v>
      </c>
      <c r="L161" s="18">
        <v>221.82</v>
      </c>
      <c r="M161" s="18">
        <v>665.46</v>
      </c>
      <c r="N161" s="18">
        <v>0</v>
      </c>
      <c r="O161" s="18">
        <v>0</v>
      </c>
      <c r="P161" s="18">
        <v>0</v>
      </c>
      <c r="Q161" s="18">
        <v>0</v>
      </c>
      <c r="R161" s="18" t="s">
        <v>2795</v>
      </c>
    </row>
    <row r="162" ht="15.75" hidden="1" customHeight="1" spans="1:18">
      <c r="A162" s="18" t="s">
        <v>2795</v>
      </c>
      <c r="B162" s="18">
        <v>5306831425</v>
      </c>
      <c r="C162" s="18" t="s">
        <v>411</v>
      </c>
      <c r="D162" s="18">
        <v>250879</v>
      </c>
      <c r="E162" s="18" t="s">
        <v>2792</v>
      </c>
      <c r="F162" s="18" t="s">
        <v>370</v>
      </c>
      <c r="G162" s="18" t="s">
        <v>30</v>
      </c>
      <c r="H162" s="18"/>
      <c r="I162" s="18" t="s">
        <v>156</v>
      </c>
      <c r="J162" s="18">
        <v>3</v>
      </c>
      <c r="K162" s="18">
        <v>3</v>
      </c>
      <c r="L162" s="18">
        <v>444.28</v>
      </c>
      <c r="M162" s="19">
        <v>1332.84</v>
      </c>
      <c r="N162" s="18">
        <v>0</v>
      </c>
      <c r="O162" s="18">
        <v>0</v>
      </c>
      <c r="P162" s="18">
        <v>0</v>
      </c>
      <c r="Q162" s="18">
        <v>0</v>
      </c>
      <c r="R162" s="18" t="s">
        <v>2795</v>
      </c>
    </row>
    <row r="163" ht="15.75" hidden="1" customHeight="1" spans="1:18">
      <c r="A163" s="18" t="s">
        <v>2795</v>
      </c>
      <c r="B163" s="18">
        <v>5306831425</v>
      </c>
      <c r="C163" s="18" t="s">
        <v>411</v>
      </c>
      <c r="D163" s="18">
        <v>250877</v>
      </c>
      <c r="E163" s="18" t="s">
        <v>2792</v>
      </c>
      <c r="F163" s="18" t="s">
        <v>370</v>
      </c>
      <c r="G163" s="18" t="s">
        <v>22</v>
      </c>
      <c r="H163" s="18"/>
      <c r="I163" s="18" t="s">
        <v>156</v>
      </c>
      <c r="J163" s="18">
        <v>3</v>
      </c>
      <c r="K163" s="18">
        <v>3</v>
      </c>
      <c r="L163" s="18">
        <v>221.82</v>
      </c>
      <c r="M163" s="18">
        <v>665.46</v>
      </c>
      <c r="N163" s="18">
        <v>0</v>
      </c>
      <c r="O163" s="18">
        <v>0</v>
      </c>
      <c r="P163" s="18">
        <v>0</v>
      </c>
      <c r="Q163" s="18">
        <v>0</v>
      </c>
      <c r="R163" s="18" t="s">
        <v>2795</v>
      </c>
    </row>
    <row r="164" ht="15.75" hidden="1" customHeight="1" spans="1:18">
      <c r="A164" s="18" t="s">
        <v>2795</v>
      </c>
      <c r="B164" s="18">
        <v>5306831451</v>
      </c>
      <c r="C164" s="18" t="s">
        <v>411</v>
      </c>
      <c r="D164" s="18">
        <v>250421</v>
      </c>
      <c r="E164" s="18" t="s">
        <v>2792</v>
      </c>
      <c r="F164" s="18" t="s">
        <v>464</v>
      </c>
      <c r="G164" s="18" t="s">
        <v>14</v>
      </c>
      <c r="H164" s="18"/>
      <c r="I164" s="18" t="s">
        <v>83</v>
      </c>
      <c r="J164" s="18">
        <v>2</v>
      </c>
      <c r="K164" s="18">
        <v>2</v>
      </c>
      <c r="L164" s="18">
        <v>495.13</v>
      </c>
      <c r="M164" s="18">
        <v>990.26</v>
      </c>
      <c r="N164" s="18">
        <v>0</v>
      </c>
      <c r="O164" s="18">
        <v>0</v>
      </c>
      <c r="P164" s="18">
        <v>0</v>
      </c>
      <c r="Q164" s="18">
        <v>0</v>
      </c>
      <c r="R164" s="18" t="s">
        <v>2795</v>
      </c>
    </row>
    <row r="165" ht="15.75" hidden="1" customHeight="1" spans="1:18">
      <c r="A165" s="18" t="s">
        <v>2795</v>
      </c>
      <c r="B165" s="18">
        <v>5306831451</v>
      </c>
      <c r="C165" s="18" t="s">
        <v>411</v>
      </c>
      <c r="D165" s="18">
        <v>250417</v>
      </c>
      <c r="E165" s="18" t="s">
        <v>2792</v>
      </c>
      <c r="F165" s="18" t="s">
        <v>370</v>
      </c>
      <c r="G165" s="18" t="s">
        <v>39</v>
      </c>
      <c r="H165" s="18"/>
      <c r="I165" s="18" t="s">
        <v>83</v>
      </c>
      <c r="J165" s="18">
        <v>3</v>
      </c>
      <c r="K165" s="18">
        <v>3</v>
      </c>
      <c r="L165" s="18">
        <v>590.47</v>
      </c>
      <c r="M165" s="19">
        <v>1771.41</v>
      </c>
      <c r="N165" s="18">
        <v>0</v>
      </c>
      <c r="O165" s="18">
        <v>0</v>
      </c>
      <c r="P165" s="18">
        <v>0</v>
      </c>
      <c r="Q165" s="18">
        <v>0</v>
      </c>
      <c r="R165" s="18" t="s">
        <v>2795</v>
      </c>
    </row>
    <row r="166" ht="15.75" hidden="1" customHeight="1" spans="1:18">
      <c r="A166" s="18" t="s">
        <v>2795</v>
      </c>
      <c r="B166" s="18">
        <v>5306831451</v>
      </c>
      <c r="C166" s="18" t="s">
        <v>411</v>
      </c>
      <c r="D166" s="18">
        <v>250879</v>
      </c>
      <c r="E166" s="18" t="s">
        <v>2792</v>
      </c>
      <c r="F166" s="18" t="s">
        <v>370</v>
      </c>
      <c r="G166" s="18" t="s">
        <v>30</v>
      </c>
      <c r="H166" s="18"/>
      <c r="I166" s="18" t="s">
        <v>83</v>
      </c>
      <c r="J166" s="18">
        <v>3</v>
      </c>
      <c r="K166" s="18">
        <v>3</v>
      </c>
      <c r="L166" s="18">
        <v>444.28</v>
      </c>
      <c r="M166" s="19">
        <v>1332.84</v>
      </c>
      <c r="N166" s="18">
        <v>0</v>
      </c>
      <c r="O166" s="18">
        <v>0</v>
      </c>
      <c r="P166" s="18">
        <v>0</v>
      </c>
      <c r="Q166" s="18">
        <v>0</v>
      </c>
      <c r="R166" s="18" t="s">
        <v>2795</v>
      </c>
    </row>
    <row r="167" ht="15.75" hidden="1" customHeight="1" spans="1:18">
      <c r="A167" s="18" t="s">
        <v>2795</v>
      </c>
      <c r="B167" s="18">
        <v>5306831451</v>
      </c>
      <c r="C167" s="18" t="s">
        <v>411</v>
      </c>
      <c r="D167" s="18">
        <v>250877</v>
      </c>
      <c r="E167" s="18" t="s">
        <v>2792</v>
      </c>
      <c r="F167" s="18" t="s">
        <v>370</v>
      </c>
      <c r="G167" s="18" t="s">
        <v>22</v>
      </c>
      <c r="H167" s="18"/>
      <c r="I167" s="18" t="s">
        <v>83</v>
      </c>
      <c r="J167" s="18">
        <v>3</v>
      </c>
      <c r="K167" s="18">
        <v>3</v>
      </c>
      <c r="L167" s="18">
        <v>221.82</v>
      </c>
      <c r="M167" s="18">
        <v>665.46</v>
      </c>
      <c r="N167" s="18">
        <v>0</v>
      </c>
      <c r="O167" s="18">
        <v>0</v>
      </c>
      <c r="P167" s="18">
        <v>0</v>
      </c>
      <c r="Q167" s="18">
        <v>0</v>
      </c>
      <c r="R167" s="18" t="s">
        <v>2795</v>
      </c>
    </row>
    <row r="168" ht="15.75" hidden="1" customHeight="1" spans="1:18">
      <c r="A168" s="18" t="s">
        <v>2795</v>
      </c>
      <c r="B168" s="18">
        <v>5306831451</v>
      </c>
      <c r="C168" s="18" t="s">
        <v>411</v>
      </c>
      <c r="D168" s="18">
        <v>250423</v>
      </c>
      <c r="E168" s="18" t="s">
        <v>2792</v>
      </c>
      <c r="F168" s="18" t="s">
        <v>370</v>
      </c>
      <c r="G168" s="18" t="s">
        <v>11</v>
      </c>
      <c r="H168" s="18"/>
      <c r="I168" s="18" t="s">
        <v>83</v>
      </c>
      <c r="J168" s="18">
        <v>3</v>
      </c>
      <c r="K168" s="18">
        <v>3</v>
      </c>
      <c r="L168" s="18">
        <v>482.42</v>
      </c>
      <c r="M168" s="19">
        <v>1447.26</v>
      </c>
      <c r="N168" s="18">
        <v>0</v>
      </c>
      <c r="O168" s="18">
        <v>0</v>
      </c>
      <c r="P168" s="18">
        <v>0</v>
      </c>
      <c r="Q168" s="18">
        <v>0</v>
      </c>
      <c r="R168" s="18" t="s">
        <v>2795</v>
      </c>
    </row>
    <row r="169" ht="15.75" hidden="1" customHeight="1" spans="1:18">
      <c r="A169" s="18" t="s">
        <v>2795</v>
      </c>
      <c r="B169" s="18">
        <v>5306831451</v>
      </c>
      <c r="C169" s="18" t="s">
        <v>411</v>
      </c>
      <c r="D169" s="18">
        <v>250874</v>
      </c>
      <c r="E169" s="18" t="s">
        <v>2792</v>
      </c>
      <c r="F169" s="18" t="s">
        <v>414</v>
      </c>
      <c r="G169" s="18" t="s">
        <v>13</v>
      </c>
      <c r="H169" s="18"/>
      <c r="I169" s="18" t="s">
        <v>83</v>
      </c>
      <c r="J169" s="18">
        <v>1</v>
      </c>
      <c r="K169" s="18">
        <v>1</v>
      </c>
      <c r="L169" s="18">
        <v>857.42</v>
      </c>
      <c r="M169" s="18">
        <v>857.42</v>
      </c>
      <c r="N169" s="18">
        <v>0</v>
      </c>
      <c r="O169" s="18">
        <v>0</v>
      </c>
      <c r="P169" s="18">
        <v>0</v>
      </c>
      <c r="Q169" s="18">
        <v>0</v>
      </c>
      <c r="R169" s="18" t="s">
        <v>2795</v>
      </c>
    </row>
    <row r="170" ht="15.75" hidden="1" customHeight="1" spans="1:18">
      <c r="A170" s="18" t="s">
        <v>2795</v>
      </c>
      <c r="B170" s="18">
        <v>5306831463</v>
      </c>
      <c r="C170" s="18" t="s">
        <v>411</v>
      </c>
      <c r="D170" s="18">
        <v>250879</v>
      </c>
      <c r="E170" s="18" t="s">
        <v>2792</v>
      </c>
      <c r="F170" s="18" t="s">
        <v>370</v>
      </c>
      <c r="G170" s="18" t="s">
        <v>30</v>
      </c>
      <c r="H170" s="18"/>
      <c r="I170" s="18" t="s">
        <v>226</v>
      </c>
      <c r="J170" s="18">
        <v>3</v>
      </c>
      <c r="K170" s="18">
        <v>3</v>
      </c>
      <c r="L170" s="18">
        <v>444.28</v>
      </c>
      <c r="M170" s="19">
        <v>1332.84</v>
      </c>
      <c r="N170" s="18">
        <v>0</v>
      </c>
      <c r="O170" s="18">
        <v>0</v>
      </c>
      <c r="P170" s="18">
        <v>0</v>
      </c>
      <c r="Q170" s="18">
        <v>0</v>
      </c>
      <c r="R170" s="18" t="s">
        <v>2795</v>
      </c>
    </row>
    <row r="171" ht="15.75" hidden="1" customHeight="1" spans="1:18">
      <c r="A171" s="18" t="s">
        <v>2795</v>
      </c>
      <c r="B171" s="18">
        <v>5306831463</v>
      </c>
      <c r="C171" s="18" t="s">
        <v>411</v>
      </c>
      <c r="D171" s="18">
        <v>250877</v>
      </c>
      <c r="E171" s="18" t="s">
        <v>2792</v>
      </c>
      <c r="F171" s="18" t="s">
        <v>370</v>
      </c>
      <c r="G171" s="18" t="s">
        <v>22</v>
      </c>
      <c r="H171" s="18"/>
      <c r="I171" s="18" t="s">
        <v>226</v>
      </c>
      <c r="J171" s="18">
        <v>3</v>
      </c>
      <c r="K171" s="18">
        <v>3</v>
      </c>
      <c r="L171" s="18">
        <v>221.82</v>
      </c>
      <c r="M171" s="18">
        <v>665.46</v>
      </c>
      <c r="N171" s="18">
        <v>0</v>
      </c>
      <c r="O171" s="18">
        <v>0</v>
      </c>
      <c r="P171" s="18">
        <v>0</v>
      </c>
      <c r="Q171" s="18">
        <v>0</v>
      </c>
      <c r="R171" s="18" t="s">
        <v>2795</v>
      </c>
    </row>
    <row r="172" ht="15.75" hidden="1" customHeight="1" spans="1:18">
      <c r="A172" s="18" t="s">
        <v>2795</v>
      </c>
      <c r="B172" s="18">
        <v>5306831580</v>
      </c>
      <c r="C172" s="18" t="s">
        <v>411</v>
      </c>
      <c r="D172" s="18">
        <v>250878</v>
      </c>
      <c r="E172" s="18" t="s">
        <v>2792</v>
      </c>
      <c r="F172" s="18" t="s">
        <v>370</v>
      </c>
      <c r="G172" s="18" t="s">
        <v>24</v>
      </c>
      <c r="H172" s="18"/>
      <c r="I172" s="18" t="s">
        <v>184</v>
      </c>
      <c r="J172" s="18">
        <v>3</v>
      </c>
      <c r="K172" s="18">
        <v>3</v>
      </c>
      <c r="L172" s="18">
        <v>634.96</v>
      </c>
      <c r="M172" s="19">
        <v>1904.88</v>
      </c>
      <c r="N172" s="18">
        <v>0</v>
      </c>
      <c r="O172" s="18">
        <v>0</v>
      </c>
      <c r="P172" s="18">
        <v>0</v>
      </c>
      <c r="Q172" s="18">
        <v>0</v>
      </c>
      <c r="R172" s="18" t="s">
        <v>2795</v>
      </c>
    </row>
    <row r="173" ht="15.75" hidden="1" customHeight="1" spans="1:18">
      <c r="A173" s="18" t="s">
        <v>2795</v>
      </c>
      <c r="B173" s="18">
        <v>5306831580</v>
      </c>
      <c r="C173" s="18" t="s">
        <v>411</v>
      </c>
      <c r="D173" s="18">
        <v>250877</v>
      </c>
      <c r="E173" s="18" t="s">
        <v>2792</v>
      </c>
      <c r="F173" s="18" t="s">
        <v>370</v>
      </c>
      <c r="G173" s="18" t="s">
        <v>22</v>
      </c>
      <c r="H173" s="18"/>
      <c r="I173" s="18" t="s">
        <v>184</v>
      </c>
      <c r="J173" s="18">
        <v>3</v>
      </c>
      <c r="K173" s="18">
        <v>3</v>
      </c>
      <c r="L173" s="18">
        <v>221.82</v>
      </c>
      <c r="M173" s="18">
        <v>665.46</v>
      </c>
      <c r="N173" s="18">
        <v>0</v>
      </c>
      <c r="O173" s="18">
        <v>0</v>
      </c>
      <c r="P173" s="18">
        <v>0</v>
      </c>
      <c r="Q173" s="18">
        <v>0</v>
      </c>
      <c r="R173" s="18" t="s">
        <v>2795</v>
      </c>
    </row>
    <row r="174" ht="15.75" hidden="1" customHeight="1" spans="1:18">
      <c r="A174" s="18" t="s">
        <v>2795</v>
      </c>
      <c r="B174" s="18">
        <v>5306831580</v>
      </c>
      <c r="C174" s="18" t="s">
        <v>411</v>
      </c>
      <c r="D174" s="18">
        <v>250879</v>
      </c>
      <c r="E174" s="18" t="s">
        <v>2792</v>
      </c>
      <c r="F174" s="18" t="s">
        <v>370</v>
      </c>
      <c r="G174" s="18" t="s">
        <v>30</v>
      </c>
      <c r="H174" s="18"/>
      <c r="I174" s="18" t="s">
        <v>184</v>
      </c>
      <c r="J174" s="18">
        <v>3</v>
      </c>
      <c r="K174" s="18">
        <v>3</v>
      </c>
      <c r="L174" s="18">
        <v>444.28</v>
      </c>
      <c r="M174" s="19">
        <v>1332.84</v>
      </c>
      <c r="N174" s="18">
        <v>0</v>
      </c>
      <c r="O174" s="18">
        <v>0</v>
      </c>
      <c r="P174" s="18">
        <v>0</v>
      </c>
      <c r="Q174" s="18">
        <v>0</v>
      </c>
      <c r="R174" s="18" t="s">
        <v>2795</v>
      </c>
    </row>
    <row r="175" ht="15.75" hidden="1" customHeight="1" spans="1:18">
      <c r="A175" s="18" t="s">
        <v>2795</v>
      </c>
      <c r="B175" s="18">
        <v>5306831601</v>
      </c>
      <c r="C175" s="18" t="s">
        <v>411</v>
      </c>
      <c r="D175" s="18">
        <v>250876</v>
      </c>
      <c r="E175" s="18" t="s">
        <v>2792</v>
      </c>
      <c r="F175" s="18" t="s">
        <v>370</v>
      </c>
      <c r="G175" s="18" t="s">
        <v>26</v>
      </c>
      <c r="H175" s="18"/>
      <c r="I175" s="18" t="s">
        <v>184</v>
      </c>
      <c r="J175" s="18">
        <v>3</v>
      </c>
      <c r="K175" s="18">
        <v>3</v>
      </c>
      <c r="L175" s="18">
        <v>889.19</v>
      </c>
      <c r="M175" s="19">
        <v>2667.57</v>
      </c>
      <c r="N175" s="18">
        <v>0</v>
      </c>
      <c r="O175" s="18">
        <v>0</v>
      </c>
      <c r="P175" s="18">
        <v>0</v>
      </c>
      <c r="Q175" s="18">
        <v>0</v>
      </c>
      <c r="R175" s="18" t="s">
        <v>2795</v>
      </c>
    </row>
    <row r="176" ht="15.75" hidden="1" customHeight="1" spans="1:18">
      <c r="A176" s="18" t="s">
        <v>2795</v>
      </c>
      <c r="B176" s="18">
        <v>5306831601</v>
      </c>
      <c r="C176" s="18" t="s">
        <v>411</v>
      </c>
      <c r="D176" s="18">
        <v>204737</v>
      </c>
      <c r="E176" s="18" t="s">
        <v>2792</v>
      </c>
      <c r="F176" s="18" t="s">
        <v>414</v>
      </c>
      <c r="G176" s="18" t="s">
        <v>20</v>
      </c>
      <c r="H176" s="18"/>
      <c r="I176" s="18" t="s">
        <v>184</v>
      </c>
      <c r="J176" s="18">
        <v>2</v>
      </c>
      <c r="K176" s="18">
        <v>2</v>
      </c>
      <c r="L176" s="18">
        <v>463.35</v>
      </c>
      <c r="M176" s="18">
        <v>926.7</v>
      </c>
      <c r="N176" s="18">
        <v>0</v>
      </c>
      <c r="O176" s="18">
        <v>0</v>
      </c>
      <c r="P176" s="18">
        <v>0</v>
      </c>
      <c r="Q176" s="18">
        <v>0</v>
      </c>
      <c r="R176" s="18" t="s">
        <v>2795</v>
      </c>
    </row>
    <row r="177" ht="15.75" hidden="1" customHeight="1" spans="1:18">
      <c r="A177" s="18" t="s">
        <v>2795</v>
      </c>
      <c r="B177" s="18">
        <v>5306831601</v>
      </c>
      <c r="C177" s="18" t="s">
        <v>411</v>
      </c>
      <c r="D177" s="18">
        <v>250875</v>
      </c>
      <c r="E177" s="18" t="s">
        <v>2792</v>
      </c>
      <c r="F177" s="18" t="s">
        <v>414</v>
      </c>
      <c r="G177" s="18" t="s">
        <v>103</v>
      </c>
      <c r="H177" s="18"/>
      <c r="I177" s="18" t="s">
        <v>184</v>
      </c>
      <c r="J177" s="18">
        <v>2</v>
      </c>
      <c r="K177" s="18">
        <v>2</v>
      </c>
      <c r="L177" s="18">
        <v>698.52</v>
      </c>
      <c r="M177" s="19">
        <v>1397.04</v>
      </c>
      <c r="N177" s="18">
        <v>0</v>
      </c>
      <c r="O177" s="18">
        <v>0</v>
      </c>
      <c r="P177" s="18">
        <v>0</v>
      </c>
      <c r="Q177" s="18">
        <v>0</v>
      </c>
      <c r="R177" s="18" t="s">
        <v>2795</v>
      </c>
    </row>
    <row r="178" ht="15.75" hidden="1" customHeight="1" spans="1:18">
      <c r="A178" s="18" t="s">
        <v>2795</v>
      </c>
      <c r="B178" s="18">
        <v>5306831601</v>
      </c>
      <c r="C178" s="18" t="s">
        <v>411</v>
      </c>
      <c r="D178" s="18">
        <v>250424</v>
      </c>
      <c r="E178" s="18" t="s">
        <v>2792</v>
      </c>
      <c r="F178" s="18" t="s">
        <v>414</v>
      </c>
      <c r="G178" s="18" t="s">
        <v>15</v>
      </c>
      <c r="H178" s="18"/>
      <c r="I178" s="18" t="s">
        <v>184</v>
      </c>
      <c r="J178" s="18">
        <v>2</v>
      </c>
      <c r="K178" s="18">
        <v>2</v>
      </c>
      <c r="L178" s="18">
        <v>634.96</v>
      </c>
      <c r="M178" s="19">
        <v>1269.92</v>
      </c>
      <c r="N178" s="18">
        <v>0</v>
      </c>
      <c r="O178" s="18">
        <v>0</v>
      </c>
      <c r="P178" s="18">
        <v>0</v>
      </c>
      <c r="Q178" s="18">
        <v>0</v>
      </c>
      <c r="R178" s="18" t="s">
        <v>2795</v>
      </c>
    </row>
    <row r="179" ht="15.75" hidden="1" customHeight="1" spans="1:18">
      <c r="A179" s="18" t="s">
        <v>2795</v>
      </c>
      <c r="B179" s="18">
        <v>5306831609</v>
      </c>
      <c r="C179" s="18" t="s">
        <v>411</v>
      </c>
      <c r="D179" s="18">
        <v>250874</v>
      </c>
      <c r="E179" s="18" t="s">
        <v>2792</v>
      </c>
      <c r="F179" s="18" t="s">
        <v>414</v>
      </c>
      <c r="G179" s="18" t="s">
        <v>13</v>
      </c>
      <c r="H179" s="18"/>
      <c r="I179" s="18" t="s">
        <v>91</v>
      </c>
      <c r="J179" s="18">
        <v>1</v>
      </c>
      <c r="K179" s="18">
        <v>1</v>
      </c>
      <c r="L179" s="18">
        <v>857.42</v>
      </c>
      <c r="M179" s="18">
        <v>857.42</v>
      </c>
      <c r="N179" s="18">
        <v>0</v>
      </c>
      <c r="O179" s="18">
        <v>0</v>
      </c>
      <c r="P179" s="18">
        <v>0</v>
      </c>
      <c r="Q179" s="18">
        <v>0</v>
      </c>
      <c r="R179" s="18" t="s">
        <v>2795</v>
      </c>
    </row>
    <row r="180" ht="15.75" hidden="1" customHeight="1" spans="1:18">
      <c r="A180" s="18" t="s">
        <v>2795</v>
      </c>
      <c r="B180" s="18">
        <v>5306831623</v>
      </c>
      <c r="C180" s="18" t="s">
        <v>411</v>
      </c>
      <c r="D180" s="18">
        <v>250421</v>
      </c>
      <c r="E180" s="18" t="s">
        <v>2792</v>
      </c>
      <c r="F180" s="18" t="s">
        <v>464</v>
      </c>
      <c r="G180" s="18" t="s">
        <v>14</v>
      </c>
      <c r="H180" s="18"/>
      <c r="I180" s="18" t="s">
        <v>91</v>
      </c>
      <c r="J180" s="18">
        <v>2</v>
      </c>
      <c r="K180" s="18">
        <v>2</v>
      </c>
      <c r="L180" s="18">
        <v>495.13</v>
      </c>
      <c r="M180" s="18">
        <v>990.26</v>
      </c>
      <c r="N180" s="18">
        <v>0</v>
      </c>
      <c r="O180" s="18">
        <v>0</v>
      </c>
      <c r="P180" s="18">
        <v>0</v>
      </c>
      <c r="Q180" s="18">
        <v>0</v>
      </c>
      <c r="R180" s="18" t="s">
        <v>2795</v>
      </c>
    </row>
    <row r="181" ht="15.75" hidden="1" customHeight="1" spans="1:18">
      <c r="A181" s="18" t="s">
        <v>2795</v>
      </c>
      <c r="B181" s="18">
        <v>5306831623</v>
      </c>
      <c r="C181" s="18" t="s">
        <v>411</v>
      </c>
      <c r="D181" s="18">
        <v>250877</v>
      </c>
      <c r="E181" s="18" t="s">
        <v>2792</v>
      </c>
      <c r="F181" s="18" t="s">
        <v>370</v>
      </c>
      <c r="G181" s="18" t="s">
        <v>22</v>
      </c>
      <c r="H181" s="18"/>
      <c r="I181" s="18" t="s">
        <v>91</v>
      </c>
      <c r="J181" s="18">
        <v>3</v>
      </c>
      <c r="K181" s="18">
        <v>3</v>
      </c>
      <c r="L181" s="18">
        <v>221.82</v>
      </c>
      <c r="M181" s="18">
        <v>665.46</v>
      </c>
      <c r="N181" s="18">
        <v>0</v>
      </c>
      <c r="O181" s="18">
        <v>0</v>
      </c>
      <c r="P181" s="18">
        <v>0</v>
      </c>
      <c r="Q181" s="18">
        <v>0</v>
      </c>
      <c r="R181" s="18" t="s">
        <v>2795</v>
      </c>
    </row>
    <row r="182" ht="15.75" hidden="1" customHeight="1" spans="1:18">
      <c r="A182" s="18" t="s">
        <v>2795</v>
      </c>
      <c r="B182" s="18">
        <v>5306831623</v>
      </c>
      <c r="C182" s="18" t="s">
        <v>411</v>
      </c>
      <c r="D182" s="18">
        <v>250879</v>
      </c>
      <c r="E182" s="18" t="s">
        <v>2792</v>
      </c>
      <c r="F182" s="18" t="s">
        <v>370</v>
      </c>
      <c r="G182" s="18" t="s">
        <v>30</v>
      </c>
      <c r="H182" s="18"/>
      <c r="I182" s="18" t="s">
        <v>91</v>
      </c>
      <c r="J182" s="18">
        <v>3</v>
      </c>
      <c r="K182" s="18">
        <v>3</v>
      </c>
      <c r="L182" s="18">
        <v>444.28</v>
      </c>
      <c r="M182" s="19">
        <v>1332.84</v>
      </c>
      <c r="N182" s="18">
        <v>0</v>
      </c>
      <c r="O182" s="18">
        <v>0</v>
      </c>
      <c r="P182" s="18">
        <v>0</v>
      </c>
      <c r="Q182" s="18">
        <v>0</v>
      </c>
      <c r="R182" s="18" t="s">
        <v>2795</v>
      </c>
    </row>
    <row r="183" ht="15.75" hidden="1" customHeight="1" spans="1:18">
      <c r="A183" s="18" t="s">
        <v>2795</v>
      </c>
      <c r="B183" s="18">
        <v>5306831639</v>
      </c>
      <c r="C183" s="18" t="s">
        <v>411</v>
      </c>
      <c r="D183" s="18">
        <v>250878</v>
      </c>
      <c r="E183" s="18" t="s">
        <v>2792</v>
      </c>
      <c r="F183" s="18" t="s">
        <v>370</v>
      </c>
      <c r="G183" s="18" t="s">
        <v>24</v>
      </c>
      <c r="H183" s="18"/>
      <c r="I183" s="18" t="s">
        <v>606</v>
      </c>
      <c r="J183" s="18">
        <v>3</v>
      </c>
      <c r="K183" s="18">
        <v>3</v>
      </c>
      <c r="L183" s="18">
        <v>634.96</v>
      </c>
      <c r="M183" s="19">
        <v>1904.88</v>
      </c>
      <c r="N183" s="18">
        <v>0</v>
      </c>
      <c r="O183" s="18">
        <v>0</v>
      </c>
      <c r="P183" s="18">
        <v>0</v>
      </c>
      <c r="Q183" s="18">
        <v>0</v>
      </c>
      <c r="R183" s="18" t="s">
        <v>2795</v>
      </c>
    </row>
    <row r="184" ht="15.75" hidden="1" customHeight="1" spans="1:18">
      <c r="A184" s="18" t="s">
        <v>2795</v>
      </c>
      <c r="B184" s="18">
        <v>5306831653</v>
      </c>
      <c r="C184" s="18" t="s">
        <v>411</v>
      </c>
      <c r="D184" s="18">
        <v>250879</v>
      </c>
      <c r="E184" s="18" t="s">
        <v>2792</v>
      </c>
      <c r="F184" s="18" t="s">
        <v>370</v>
      </c>
      <c r="G184" s="18" t="s">
        <v>30</v>
      </c>
      <c r="H184" s="18"/>
      <c r="I184" s="18" t="s">
        <v>606</v>
      </c>
      <c r="J184" s="18">
        <v>3</v>
      </c>
      <c r="K184" s="18">
        <v>3</v>
      </c>
      <c r="L184" s="18">
        <v>444.28</v>
      </c>
      <c r="M184" s="19">
        <v>1332.84</v>
      </c>
      <c r="N184" s="18">
        <v>0</v>
      </c>
      <c r="O184" s="18">
        <v>0</v>
      </c>
      <c r="P184" s="18">
        <v>0</v>
      </c>
      <c r="Q184" s="18">
        <v>0</v>
      </c>
      <c r="R184" s="18" t="s">
        <v>2795</v>
      </c>
    </row>
    <row r="185" ht="15.75" hidden="1" customHeight="1" spans="1:18">
      <c r="A185" s="18" t="s">
        <v>2795</v>
      </c>
      <c r="B185" s="18">
        <v>5306831653</v>
      </c>
      <c r="C185" s="18" t="s">
        <v>411</v>
      </c>
      <c r="D185" s="18">
        <v>250424</v>
      </c>
      <c r="E185" s="18" t="s">
        <v>2792</v>
      </c>
      <c r="F185" s="18" t="s">
        <v>414</v>
      </c>
      <c r="G185" s="18" t="s">
        <v>15</v>
      </c>
      <c r="H185" s="18"/>
      <c r="I185" s="18" t="s">
        <v>606</v>
      </c>
      <c r="J185" s="18">
        <v>2</v>
      </c>
      <c r="K185" s="18">
        <v>2</v>
      </c>
      <c r="L185" s="18">
        <v>634.96</v>
      </c>
      <c r="M185" s="19">
        <v>1269.92</v>
      </c>
      <c r="N185" s="18">
        <v>0</v>
      </c>
      <c r="O185" s="18">
        <v>0</v>
      </c>
      <c r="P185" s="18">
        <v>0</v>
      </c>
      <c r="Q185" s="18">
        <v>0</v>
      </c>
      <c r="R185" s="18" t="s">
        <v>2795</v>
      </c>
    </row>
    <row r="186" ht="15.75" hidden="1" customHeight="1" spans="1:18">
      <c r="A186" s="18" t="s">
        <v>2795</v>
      </c>
      <c r="B186" s="18">
        <v>5306831653</v>
      </c>
      <c r="C186" s="18" t="s">
        <v>411</v>
      </c>
      <c r="D186" s="18">
        <v>250877</v>
      </c>
      <c r="E186" s="18" t="s">
        <v>2792</v>
      </c>
      <c r="F186" s="18" t="s">
        <v>370</v>
      </c>
      <c r="G186" s="18" t="s">
        <v>22</v>
      </c>
      <c r="H186" s="18"/>
      <c r="I186" s="18" t="s">
        <v>606</v>
      </c>
      <c r="J186" s="18">
        <v>3</v>
      </c>
      <c r="K186" s="18">
        <v>3</v>
      </c>
      <c r="L186" s="18">
        <v>221.82</v>
      </c>
      <c r="M186" s="18">
        <v>665.46</v>
      </c>
      <c r="N186" s="18">
        <v>0</v>
      </c>
      <c r="O186" s="18">
        <v>0</v>
      </c>
      <c r="P186" s="18">
        <v>0</v>
      </c>
      <c r="Q186" s="18">
        <v>0</v>
      </c>
      <c r="R186" s="18" t="s">
        <v>2795</v>
      </c>
    </row>
    <row r="187" ht="15.75" hidden="1" customHeight="1" spans="1:18">
      <c r="A187" s="18" t="s">
        <v>2795</v>
      </c>
      <c r="B187" s="18">
        <v>5306831653</v>
      </c>
      <c r="C187" s="18" t="s">
        <v>411</v>
      </c>
      <c r="D187" s="18">
        <v>250881</v>
      </c>
      <c r="E187" s="18" t="s">
        <v>2792</v>
      </c>
      <c r="F187" s="18" t="s">
        <v>414</v>
      </c>
      <c r="G187" s="18" t="s">
        <v>98</v>
      </c>
      <c r="H187" s="18"/>
      <c r="I187" s="18" t="s">
        <v>606</v>
      </c>
      <c r="J187" s="18">
        <v>3</v>
      </c>
      <c r="K187" s="18">
        <v>3</v>
      </c>
      <c r="L187" s="18">
        <v>507.84</v>
      </c>
      <c r="M187" s="19">
        <v>1523.52</v>
      </c>
      <c r="N187" s="18">
        <v>0</v>
      </c>
      <c r="O187" s="18">
        <v>0</v>
      </c>
      <c r="P187" s="18">
        <v>0</v>
      </c>
      <c r="Q187" s="18">
        <v>0</v>
      </c>
      <c r="R187" s="18" t="s">
        <v>2795</v>
      </c>
    </row>
    <row r="188" ht="15.75" hidden="1" customHeight="1" spans="1:18">
      <c r="A188" s="18" t="s">
        <v>2795</v>
      </c>
      <c r="B188" s="18">
        <v>5306831653</v>
      </c>
      <c r="C188" s="18" t="s">
        <v>411</v>
      </c>
      <c r="D188" s="18">
        <v>204737</v>
      </c>
      <c r="E188" s="18" t="s">
        <v>2792</v>
      </c>
      <c r="F188" s="18" t="s">
        <v>414</v>
      </c>
      <c r="G188" s="18" t="s">
        <v>20</v>
      </c>
      <c r="H188" s="18"/>
      <c r="I188" s="18" t="s">
        <v>606</v>
      </c>
      <c r="J188" s="18">
        <v>2</v>
      </c>
      <c r="K188" s="18">
        <v>2</v>
      </c>
      <c r="L188" s="18">
        <v>463.35</v>
      </c>
      <c r="M188" s="18">
        <v>926.7</v>
      </c>
      <c r="N188" s="18">
        <v>0</v>
      </c>
      <c r="O188" s="18">
        <v>0</v>
      </c>
      <c r="P188" s="18">
        <v>0</v>
      </c>
      <c r="Q188" s="18">
        <v>0</v>
      </c>
      <c r="R188" s="18" t="s">
        <v>2795</v>
      </c>
    </row>
    <row r="189" ht="15.75" hidden="1" customHeight="1" spans="1:18">
      <c r="A189" s="18" t="s">
        <v>2795</v>
      </c>
      <c r="B189" s="18">
        <v>5306831653</v>
      </c>
      <c r="C189" s="18" t="s">
        <v>411</v>
      </c>
      <c r="D189" s="18">
        <v>250875</v>
      </c>
      <c r="E189" s="18" t="s">
        <v>2792</v>
      </c>
      <c r="F189" s="18" t="s">
        <v>414</v>
      </c>
      <c r="G189" s="18" t="s">
        <v>103</v>
      </c>
      <c r="H189" s="18"/>
      <c r="I189" s="18" t="s">
        <v>606</v>
      </c>
      <c r="J189" s="18">
        <v>2</v>
      </c>
      <c r="K189" s="18">
        <v>2</v>
      </c>
      <c r="L189" s="18">
        <v>698.52</v>
      </c>
      <c r="M189" s="19">
        <v>1397.04</v>
      </c>
      <c r="N189" s="18">
        <v>0</v>
      </c>
      <c r="O189" s="18">
        <v>0</v>
      </c>
      <c r="P189" s="18">
        <v>0</v>
      </c>
      <c r="Q189" s="18">
        <v>0</v>
      </c>
      <c r="R189" s="18" t="s">
        <v>2795</v>
      </c>
    </row>
    <row r="190" ht="15.75" hidden="1" customHeight="1" spans="1:18">
      <c r="A190" s="18" t="s">
        <v>2795</v>
      </c>
      <c r="B190" s="18">
        <v>5306831653</v>
      </c>
      <c r="C190" s="18" t="s">
        <v>411</v>
      </c>
      <c r="D190" s="18">
        <v>250876</v>
      </c>
      <c r="E190" s="18" t="s">
        <v>2792</v>
      </c>
      <c r="F190" s="18" t="s">
        <v>370</v>
      </c>
      <c r="G190" s="18" t="s">
        <v>26</v>
      </c>
      <c r="H190" s="18"/>
      <c r="I190" s="18" t="s">
        <v>606</v>
      </c>
      <c r="J190" s="18">
        <v>3</v>
      </c>
      <c r="K190" s="18">
        <v>3</v>
      </c>
      <c r="L190" s="18">
        <v>889.19</v>
      </c>
      <c r="M190" s="19">
        <v>2667.57</v>
      </c>
      <c r="N190" s="18">
        <v>0</v>
      </c>
      <c r="O190" s="18">
        <v>0</v>
      </c>
      <c r="P190" s="18">
        <v>0</v>
      </c>
      <c r="Q190" s="18">
        <v>0</v>
      </c>
      <c r="R190" s="18" t="s">
        <v>2795</v>
      </c>
    </row>
    <row r="191" ht="15.75" hidden="1" customHeight="1" spans="1:18">
      <c r="A191" s="18" t="s">
        <v>2795</v>
      </c>
      <c r="B191" s="18">
        <v>5306831704</v>
      </c>
      <c r="C191" s="18" t="s">
        <v>411</v>
      </c>
      <c r="D191" s="18">
        <v>250877</v>
      </c>
      <c r="E191" s="18" t="s">
        <v>2792</v>
      </c>
      <c r="F191" s="18" t="s">
        <v>370</v>
      </c>
      <c r="G191" s="18" t="s">
        <v>22</v>
      </c>
      <c r="H191" s="18"/>
      <c r="I191" s="18" t="s">
        <v>95</v>
      </c>
      <c r="J191" s="18">
        <v>3</v>
      </c>
      <c r="K191" s="18">
        <v>3</v>
      </c>
      <c r="L191" s="18">
        <v>221.82</v>
      </c>
      <c r="M191" s="18">
        <v>665.46</v>
      </c>
      <c r="N191" s="18">
        <v>0</v>
      </c>
      <c r="O191" s="18">
        <v>0</v>
      </c>
      <c r="P191" s="18">
        <v>0</v>
      </c>
      <c r="Q191" s="18">
        <v>0</v>
      </c>
      <c r="R191" s="18" t="s">
        <v>2795</v>
      </c>
    </row>
    <row r="192" ht="15.75" hidden="1" customHeight="1" spans="1:18">
      <c r="A192" s="18" t="s">
        <v>2795</v>
      </c>
      <c r="B192" s="18">
        <v>5306831718</v>
      </c>
      <c r="C192" s="18" t="s">
        <v>411</v>
      </c>
      <c r="D192" s="18">
        <v>250874</v>
      </c>
      <c r="E192" s="18" t="s">
        <v>2792</v>
      </c>
      <c r="F192" s="18" t="s">
        <v>414</v>
      </c>
      <c r="G192" s="18" t="s">
        <v>13</v>
      </c>
      <c r="H192" s="18"/>
      <c r="I192" s="18" t="s">
        <v>95</v>
      </c>
      <c r="J192" s="18">
        <v>1</v>
      </c>
      <c r="K192" s="18">
        <v>1</v>
      </c>
      <c r="L192" s="18">
        <v>857.42</v>
      </c>
      <c r="M192" s="18">
        <v>857.42</v>
      </c>
      <c r="N192" s="18">
        <v>0</v>
      </c>
      <c r="O192" s="18">
        <v>0</v>
      </c>
      <c r="P192" s="18">
        <v>0</v>
      </c>
      <c r="Q192" s="18">
        <v>0</v>
      </c>
      <c r="R192" s="18" t="s">
        <v>2795</v>
      </c>
    </row>
    <row r="193" ht="15.75" hidden="1" customHeight="1" spans="1:18">
      <c r="A193" s="18" t="s">
        <v>2795</v>
      </c>
      <c r="B193" s="18">
        <v>5306831731</v>
      </c>
      <c r="C193" s="18" t="s">
        <v>411</v>
      </c>
      <c r="D193" s="18">
        <v>250879</v>
      </c>
      <c r="E193" s="18" t="s">
        <v>2792</v>
      </c>
      <c r="F193" s="18" t="s">
        <v>370</v>
      </c>
      <c r="G193" s="18" t="s">
        <v>30</v>
      </c>
      <c r="H193" s="18"/>
      <c r="I193" s="18" t="s">
        <v>95</v>
      </c>
      <c r="J193" s="18">
        <v>3</v>
      </c>
      <c r="K193" s="18">
        <v>3</v>
      </c>
      <c r="L193" s="18">
        <v>444.28</v>
      </c>
      <c r="M193" s="19">
        <v>1332.84</v>
      </c>
      <c r="N193" s="18">
        <v>0</v>
      </c>
      <c r="O193" s="18">
        <v>0</v>
      </c>
      <c r="P193" s="18">
        <v>0</v>
      </c>
      <c r="Q193" s="18">
        <v>0</v>
      </c>
      <c r="R193" s="18" t="s">
        <v>2795</v>
      </c>
    </row>
    <row r="194" ht="15.75" hidden="1" customHeight="1" spans="1:18">
      <c r="A194" s="18" t="s">
        <v>2795</v>
      </c>
      <c r="B194" s="18">
        <v>5306831737</v>
      </c>
      <c r="C194" s="18" t="s">
        <v>411</v>
      </c>
      <c r="D194" s="18">
        <v>250881</v>
      </c>
      <c r="E194" s="18" t="s">
        <v>2792</v>
      </c>
      <c r="F194" s="18" t="s">
        <v>414</v>
      </c>
      <c r="G194" s="18" t="s">
        <v>98</v>
      </c>
      <c r="H194" s="18"/>
      <c r="I194" s="18" t="s">
        <v>121</v>
      </c>
      <c r="J194" s="18">
        <v>3</v>
      </c>
      <c r="K194" s="18">
        <v>3</v>
      </c>
      <c r="L194" s="18">
        <v>507.84</v>
      </c>
      <c r="M194" s="19">
        <v>1523.52</v>
      </c>
      <c r="N194" s="18">
        <v>0</v>
      </c>
      <c r="O194" s="18">
        <v>0</v>
      </c>
      <c r="P194" s="18">
        <v>0</v>
      </c>
      <c r="Q194" s="18">
        <v>0</v>
      </c>
      <c r="R194" s="18" t="s">
        <v>2795</v>
      </c>
    </row>
    <row r="195" ht="15.75" hidden="1" customHeight="1" spans="1:18">
      <c r="A195" s="18" t="s">
        <v>2795</v>
      </c>
      <c r="B195" s="18">
        <v>5306831737</v>
      </c>
      <c r="C195" s="18" t="s">
        <v>411</v>
      </c>
      <c r="D195" s="18">
        <v>250879</v>
      </c>
      <c r="E195" s="18" t="s">
        <v>2792</v>
      </c>
      <c r="F195" s="18" t="s">
        <v>370</v>
      </c>
      <c r="G195" s="18" t="s">
        <v>30</v>
      </c>
      <c r="H195" s="18"/>
      <c r="I195" s="18" t="s">
        <v>121</v>
      </c>
      <c r="J195" s="18">
        <v>3</v>
      </c>
      <c r="K195" s="18">
        <v>3</v>
      </c>
      <c r="L195" s="18">
        <v>444.28</v>
      </c>
      <c r="M195" s="19">
        <v>1332.84</v>
      </c>
      <c r="N195" s="18">
        <v>0</v>
      </c>
      <c r="O195" s="18">
        <v>0</v>
      </c>
      <c r="P195" s="18">
        <v>0</v>
      </c>
      <c r="Q195" s="18">
        <v>0</v>
      </c>
      <c r="R195" s="18" t="s">
        <v>2795</v>
      </c>
    </row>
    <row r="196" ht="15.75" hidden="1" customHeight="1" spans="1:18">
      <c r="A196" s="18" t="s">
        <v>2795</v>
      </c>
      <c r="B196" s="18">
        <v>5306831737</v>
      </c>
      <c r="C196" s="18" t="s">
        <v>411</v>
      </c>
      <c r="D196" s="18">
        <v>250878</v>
      </c>
      <c r="E196" s="18" t="s">
        <v>2792</v>
      </c>
      <c r="F196" s="18" t="s">
        <v>370</v>
      </c>
      <c r="G196" s="18" t="s">
        <v>24</v>
      </c>
      <c r="H196" s="18"/>
      <c r="I196" s="18" t="s">
        <v>121</v>
      </c>
      <c r="J196" s="18">
        <v>3</v>
      </c>
      <c r="K196" s="18">
        <v>3</v>
      </c>
      <c r="L196" s="18">
        <v>634.96</v>
      </c>
      <c r="M196" s="19">
        <v>1904.88</v>
      </c>
      <c r="N196" s="18">
        <v>0</v>
      </c>
      <c r="O196" s="18">
        <v>0</v>
      </c>
      <c r="P196" s="18">
        <v>0</v>
      </c>
      <c r="Q196" s="18">
        <v>0</v>
      </c>
      <c r="R196" s="18" t="s">
        <v>2795</v>
      </c>
    </row>
    <row r="197" ht="15.75" hidden="1" customHeight="1" spans="1:18">
      <c r="A197" s="18" t="s">
        <v>2795</v>
      </c>
      <c r="B197" s="18">
        <v>5306831774</v>
      </c>
      <c r="C197" s="18" t="s">
        <v>411</v>
      </c>
      <c r="D197" s="18">
        <v>204737</v>
      </c>
      <c r="E197" s="18" t="s">
        <v>2792</v>
      </c>
      <c r="F197" s="18" t="s">
        <v>414</v>
      </c>
      <c r="G197" s="18" t="s">
        <v>20</v>
      </c>
      <c r="H197" s="18"/>
      <c r="I197" s="18" t="s">
        <v>121</v>
      </c>
      <c r="J197" s="18">
        <v>2</v>
      </c>
      <c r="K197" s="18">
        <v>2</v>
      </c>
      <c r="L197" s="18">
        <v>463.35</v>
      </c>
      <c r="M197" s="18">
        <v>926.7</v>
      </c>
      <c r="N197" s="18">
        <v>0</v>
      </c>
      <c r="O197" s="18">
        <v>0</v>
      </c>
      <c r="P197" s="18">
        <v>0</v>
      </c>
      <c r="Q197" s="18">
        <v>0</v>
      </c>
      <c r="R197" s="18" t="s">
        <v>2795</v>
      </c>
    </row>
    <row r="198" ht="15.75" hidden="1" customHeight="1" spans="1:18">
      <c r="A198" s="18" t="s">
        <v>2795</v>
      </c>
      <c r="B198" s="18">
        <v>5306831774</v>
      </c>
      <c r="C198" s="18" t="s">
        <v>411</v>
      </c>
      <c r="D198" s="18">
        <v>250424</v>
      </c>
      <c r="E198" s="18" t="s">
        <v>2792</v>
      </c>
      <c r="F198" s="18" t="s">
        <v>414</v>
      </c>
      <c r="G198" s="18" t="s">
        <v>15</v>
      </c>
      <c r="H198" s="18"/>
      <c r="I198" s="18" t="s">
        <v>121</v>
      </c>
      <c r="J198" s="18">
        <v>2</v>
      </c>
      <c r="K198" s="18">
        <v>2</v>
      </c>
      <c r="L198" s="18">
        <v>634.96</v>
      </c>
      <c r="M198" s="19">
        <v>1269.92</v>
      </c>
      <c r="N198" s="18">
        <v>0</v>
      </c>
      <c r="O198" s="18">
        <v>0</v>
      </c>
      <c r="P198" s="18">
        <v>0</v>
      </c>
      <c r="Q198" s="18">
        <v>0</v>
      </c>
      <c r="R198" s="18" t="s">
        <v>2795</v>
      </c>
    </row>
    <row r="199" ht="15.75" hidden="1" customHeight="1" spans="1:18">
      <c r="A199" s="18" t="s">
        <v>2795</v>
      </c>
      <c r="B199" s="18">
        <v>5306831774</v>
      </c>
      <c r="C199" s="18" t="s">
        <v>411</v>
      </c>
      <c r="D199" s="18">
        <v>250875</v>
      </c>
      <c r="E199" s="18" t="s">
        <v>2792</v>
      </c>
      <c r="F199" s="18" t="s">
        <v>414</v>
      </c>
      <c r="G199" s="18" t="s">
        <v>103</v>
      </c>
      <c r="H199" s="18"/>
      <c r="I199" s="18" t="s">
        <v>121</v>
      </c>
      <c r="J199" s="18">
        <v>2</v>
      </c>
      <c r="K199" s="18">
        <v>2</v>
      </c>
      <c r="L199" s="18">
        <v>698.52</v>
      </c>
      <c r="M199" s="19">
        <v>1397.04</v>
      </c>
      <c r="N199" s="18">
        <v>0</v>
      </c>
      <c r="O199" s="18">
        <v>0</v>
      </c>
      <c r="P199" s="18">
        <v>0</v>
      </c>
      <c r="Q199" s="18">
        <v>0</v>
      </c>
      <c r="R199" s="18" t="s">
        <v>2795</v>
      </c>
    </row>
    <row r="200" ht="15.75" hidden="1" customHeight="1" spans="1:18">
      <c r="A200" s="18" t="s">
        <v>2795</v>
      </c>
      <c r="B200" s="18">
        <v>5306831774</v>
      </c>
      <c r="C200" s="18" t="s">
        <v>411</v>
      </c>
      <c r="D200" s="18">
        <v>250877</v>
      </c>
      <c r="E200" s="18" t="s">
        <v>2792</v>
      </c>
      <c r="F200" s="18" t="s">
        <v>370</v>
      </c>
      <c r="G200" s="18" t="s">
        <v>22</v>
      </c>
      <c r="H200" s="18"/>
      <c r="I200" s="18" t="s">
        <v>121</v>
      </c>
      <c r="J200" s="18">
        <v>3</v>
      </c>
      <c r="K200" s="18">
        <v>3</v>
      </c>
      <c r="L200" s="18">
        <v>221.82</v>
      </c>
      <c r="M200" s="18">
        <v>665.46</v>
      </c>
      <c r="N200" s="18">
        <v>0</v>
      </c>
      <c r="O200" s="18">
        <v>0</v>
      </c>
      <c r="P200" s="18">
        <v>0</v>
      </c>
      <c r="Q200" s="18">
        <v>0</v>
      </c>
      <c r="R200" s="18" t="s">
        <v>2795</v>
      </c>
    </row>
    <row r="201" ht="15.75" hidden="1" customHeight="1" spans="1:18">
      <c r="A201" s="18" t="s">
        <v>2795</v>
      </c>
      <c r="B201" s="18">
        <v>5306831816</v>
      </c>
      <c r="C201" s="18" t="s">
        <v>411</v>
      </c>
      <c r="D201" s="18">
        <v>250417</v>
      </c>
      <c r="E201" s="18" t="s">
        <v>2792</v>
      </c>
      <c r="F201" s="18" t="s">
        <v>370</v>
      </c>
      <c r="G201" s="18" t="s">
        <v>39</v>
      </c>
      <c r="H201" s="18"/>
      <c r="I201" s="18" t="s">
        <v>96</v>
      </c>
      <c r="J201" s="18">
        <v>3</v>
      </c>
      <c r="K201" s="18">
        <v>3</v>
      </c>
      <c r="L201" s="18">
        <v>590.47</v>
      </c>
      <c r="M201" s="19">
        <v>1771.41</v>
      </c>
      <c r="N201" s="18">
        <v>0</v>
      </c>
      <c r="O201" s="18">
        <v>0</v>
      </c>
      <c r="P201" s="18">
        <v>0</v>
      </c>
      <c r="Q201" s="18">
        <v>0</v>
      </c>
      <c r="R201" s="18" t="s">
        <v>2795</v>
      </c>
    </row>
    <row r="202" ht="15.75" hidden="1" customHeight="1" spans="1:18">
      <c r="A202" s="18" t="s">
        <v>2795</v>
      </c>
      <c r="B202" s="18">
        <v>5306831816</v>
      </c>
      <c r="C202" s="18" t="s">
        <v>411</v>
      </c>
      <c r="D202" s="18">
        <v>250879</v>
      </c>
      <c r="E202" s="18" t="s">
        <v>2792</v>
      </c>
      <c r="F202" s="18" t="s">
        <v>370</v>
      </c>
      <c r="G202" s="18" t="s">
        <v>30</v>
      </c>
      <c r="H202" s="18"/>
      <c r="I202" s="18" t="s">
        <v>96</v>
      </c>
      <c r="J202" s="18">
        <v>3</v>
      </c>
      <c r="K202" s="18">
        <v>3</v>
      </c>
      <c r="L202" s="18">
        <v>444.28</v>
      </c>
      <c r="M202" s="19">
        <v>1332.84</v>
      </c>
      <c r="N202" s="18">
        <v>0</v>
      </c>
      <c r="O202" s="18">
        <v>0</v>
      </c>
      <c r="P202" s="18">
        <v>0</v>
      </c>
      <c r="Q202" s="18">
        <v>0</v>
      </c>
      <c r="R202" s="18" t="s">
        <v>2795</v>
      </c>
    </row>
    <row r="203" ht="15.75" hidden="1" customHeight="1" spans="1:18">
      <c r="A203" s="18" t="s">
        <v>2795</v>
      </c>
      <c r="B203" s="18">
        <v>5306831816</v>
      </c>
      <c r="C203" s="18" t="s">
        <v>411</v>
      </c>
      <c r="D203" s="18">
        <v>250877</v>
      </c>
      <c r="E203" s="18" t="s">
        <v>2792</v>
      </c>
      <c r="F203" s="18" t="s">
        <v>370</v>
      </c>
      <c r="G203" s="18" t="s">
        <v>22</v>
      </c>
      <c r="H203" s="18"/>
      <c r="I203" s="18" t="s">
        <v>96</v>
      </c>
      <c r="J203" s="18">
        <v>3</v>
      </c>
      <c r="K203" s="18">
        <v>3</v>
      </c>
      <c r="L203" s="18">
        <v>221.82</v>
      </c>
      <c r="M203" s="18">
        <v>665.46</v>
      </c>
      <c r="N203" s="18">
        <v>0</v>
      </c>
      <c r="O203" s="18">
        <v>0</v>
      </c>
      <c r="P203" s="18">
        <v>0</v>
      </c>
      <c r="Q203" s="18">
        <v>0</v>
      </c>
      <c r="R203" s="18" t="s">
        <v>2795</v>
      </c>
    </row>
    <row r="204" ht="15.75" hidden="1" customHeight="1" spans="1:18">
      <c r="A204" s="18" t="s">
        <v>2795</v>
      </c>
      <c r="B204" s="18">
        <v>5306831816</v>
      </c>
      <c r="C204" s="18" t="s">
        <v>411</v>
      </c>
      <c r="D204" s="18">
        <v>250421</v>
      </c>
      <c r="E204" s="18" t="s">
        <v>2792</v>
      </c>
      <c r="F204" s="18" t="s">
        <v>464</v>
      </c>
      <c r="G204" s="18" t="s">
        <v>14</v>
      </c>
      <c r="H204" s="18"/>
      <c r="I204" s="18" t="s">
        <v>96</v>
      </c>
      <c r="J204" s="18">
        <v>2</v>
      </c>
      <c r="K204" s="18">
        <v>2</v>
      </c>
      <c r="L204" s="18">
        <v>495.13</v>
      </c>
      <c r="M204" s="18">
        <v>990.26</v>
      </c>
      <c r="N204" s="18">
        <v>0</v>
      </c>
      <c r="O204" s="18">
        <v>0</v>
      </c>
      <c r="P204" s="18">
        <v>0</v>
      </c>
      <c r="Q204" s="18">
        <v>0</v>
      </c>
      <c r="R204" s="18" t="s">
        <v>2795</v>
      </c>
    </row>
    <row r="205" ht="15.75" hidden="1" customHeight="1" spans="1:18">
      <c r="A205" s="18" t="s">
        <v>2795</v>
      </c>
      <c r="B205" s="18">
        <v>5306831816</v>
      </c>
      <c r="C205" s="18" t="s">
        <v>411</v>
      </c>
      <c r="D205" s="18">
        <v>250874</v>
      </c>
      <c r="E205" s="18" t="s">
        <v>2792</v>
      </c>
      <c r="F205" s="18" t="s">
        <v>414</v>
      </c>
      <c r="G205" s="18" t="s">
        <v>13</v>
      </c>
      <c r="H205" s="18"/>
      <c r="I205" s="18" t="s">
        <v>96</v>
      </c>
      <c r="J205" s="18">
        <v>1</v>
      </c>
      <c r="K205" s="18">
        <v>1</v>
      </c>
      <c r="L205" s="18">
        <v>857.42</v>
      </c>
      <c r="M205" s="18">
        <v>857.42</v>
      </c>
      <c r="N205" s="18">
        <v>0</v>
      </c>
      <c r="O205" s="18">
        <v>0</v>
      </c>
      <c r="P205" s="18">
        <v>0</v>
      </c>
      <c r="Q205" s="18">
        <v>0</v>
      </c>
      <c r="R205" s="18" t="s">
        <v>2795</v>
      </c>
    </row>
    <row r="206" ht="15.75" hidden="1" customHeight="1" spans="1:18">
      <c r="A206" s="18" t="s">
        <v>2795</v>
      </c>
      <c r="B206" s="18">
        <v>5306831946</v>
      </c>
      <c r="C206" s="18" t="s">
        <v>411</v>
      </c>
      <c r="D206" s="18">
        <v>250421</v>
      </c>
      <c r="E206" s="18" t="s">
        <v>2792</v>
      </c>
      <c r="F206" s="18" t="s">
        <v>464</v>
      </c>
      <c r="G206" s="18" t="s">
        <v>14</v>
      </c>
      <c r="H206" s="18"/>
      <c r="I206" s="18" t="s">
        <v>570</v>
      </c>
      <c r="J206" s="18">
        <v>2</v>
      </c>
      <c r="K206" s="18">
        <v>2</v>
      </c>
      <c r="L206" s="18">
        <v>495.13</v>
      </c>
      <c r="M206" s="18">
        <v>990.26</v>
      </c>
      <c r="N206" s="18">
        <v>0</v>
      </c>
      <c r="O206" s="18">
        <v>0</v>
      </c>
      <c r="P206" s="18">
        <v>0</v>
      </c>
      <c r="Q206" s="18">
        <v>0</v>
      </c>
      <c r="R206" s="18" t="s">
        <v>2795</v>
      </c>
    </row>
    <row r="207" ht="15.75" hidden="1" customHeight="1" spans="1:18">
      <c r="A207" s="18" t="s">
        <v>2795</v>
      </c>
      <c r="B207" s="18">
        <v>5306831946</v>
      </c>
      <c r="C207" s="18" t="s">
        <v>411</v>
      </c>
      <c r="D207" s="18">
        <v>250874</v>
      </c>
      <c r="E207" s="18" t="s">
        <v>2792</v>
      </c>
      <c r="F207" s="18" t="s">
        <v>414</v>
      </c>
      <c r="G207" s="18" t="s">
        <v>13</v>
      </c>
      <c r="H207" s="18"/>
      <c r="I207" s="18" t="s">
        <v>570</v>
      </c>
      <c r="J207" s="18">
        <v>1</v>
      </c>
      <c r="K207" s="18">
        <v>1</v>
      </c>
      <c r="L207" s="18">
        <v>857.42</v>
      </c>
      <c r="M207" s="18">
        <v>857.42</v>
      </c>
      <c r="N207" s="18">
        <v>0</v>
      </c>
      <c r="O207" s="18">
        <v>0</v>
      </c>
      <c r="P207" s="18">
        <v>0</v>
      </c>
      <c r="Q207" s="18">
        <v>0</v>
      </c>
      <c r="R207" s="18" t="s">
        <v>2795</v>
      </c>
    </row>
    <row r="208" ht="15.75" hidden="1" customHeight="1" spans="1:18">
      <c r="A208" s="18" t="s">
        <v>2795</v>
      </c>
      <c r="B208" s="18">
        <v>5306831946</v>
      </c>
      <c r="C208" s="18" t="s">
        <v>411</v>
      </c>
      <c r="D208" s="18">
        <v>250877</v>
      </c>
      <c r="E208" s="18" t="s">
        <v>2792</v>
      </c>
      <c r="F208" s="18" t="s">
        <v>370</v>
      </c>
      <c r="G208" s="18" t="s">
        <v>22</v>
      </c>
      <c r="H208" s="18"/>
      <c r="I208" s="18" t="s">
        <v>570</v>
      </c>
      <c r="J208" s="18">
        <v>3</v>
      </c>
      <c r="K208" s="18">
        <v>3</v>
      </c>
      <c r="L208" s="18">
        <v>221.82</v>
      </c>
      <c r="M208" s="18">
        <v>665.46</v>
      </c>
      <c r="N208" s="18">
        <v>0</v>
      </c>
      <c r="O208" s="18">
        <v>0</v>
      </c>
      <c r="P208" s="18">
        <v>0</v>
      </c>
      <c r="Q208" s="18">
        <v>0</v>
      </c>
      <c r="R208" s="18" t="s">
        <v>2795</v>
      </c>
    </row>
    <row r="209" ht="15.75" hidden="1" customHeight="1" spans="1:18">
      <c r="A209" s="18" t="s">
        <v>2795</v>
      </c>
      <c r="B209" s="18">
        <v>5306831946</v>
      </c>
      <c r="C209" s="18" t="s">
        <v>411</v>
      </c>
      <c r="D209" s="18">
        <v>250423</v>
      </c>
      <c r="E209" s="18" t="s">
        <v>2792</v>
      </c>
      <c r="F209" s="18" t="s">
        <v>370</v>
      </c>
      <c r="G209" s="18" t="s">
        <v>11</v>
      </c>
      <c r="H209" s="18"/>
      <c r="I209" s="18" t="s">
        <v>570</v>
      </c>
      <c r="J209" s="18">
        <v>3</v>
      </c>
      <c r="K209" s="18">
        <v>3</v>
      </c>
      <c r="L209" s="18">
        <v>482.42</v>
      </c>
      <c r="M209" s="19">
        <v>1447.26</v>
      </c>
      <c r="N209" s="18">
        <v>0</v>
      </c>
      <c r="O209" s="18">
        <v>0</v>
      </c>
      <c r="P209" s="18">
        <v>0</v>
      </c>
      <c r="Q209" s="18">
        <v>0</v>
      </c>
      <c r="R209" s="18" t="s">
        <v>2795</v>
      </c>
    </row>
    <row r="210" ht="15.75" hidden="1" customHeight="1" spans="1:18">
      <c r="A210" s="18" t="s">
        <v>2795</v>
      </c>
      <c r="B210" s="18">
        <v>5306831946</v>
      </c>
      <c r="C210" s="18" t="s">
        <v>411</v>
      </c>
      <c r="D210" s="18">
        <v>250417</v>
      </c>
      <c r="E210" s="18" t="s">
        <v>2792</v>
      </c>
      <c r="F210" s="18" t="s">
        <v>370</v>
      </c>
      <c r="G210" s="18" t="s">
        <v>39</v>
      </c>
      <c r="H210" s="18"/>
      <c r="I210" s="18" t="s">
        <v>570</v>
      </c>
      <c r="J210" s="18">
        <v>3</v>
      </c>
      <c r="K210" s="18">
        <v>3</v>
      </c>
      <c r="L210" s="18">
        <v>590.47</v>
      </c>
      <c r="M210" s="19">
        <v>1771.41</v>
      </c>
      <c r="N210" s="18">
        <v>0</v>
      </c>
      <c r="O210" s="18">
        <v>0</v>
      </c>
      <c r="P210" s="18">
        <v>0</v>
      </c>
      <c r="Q210" s="18">
        <v>0</v>
      </c>
      <c r="R210" s="18" t="s">
        <v>2795</v>
      </c>
    </row>
    <row r="211" ht="15.75" hidden="1" customHeight="1" spans="1:18">
      <c r="A211" s="18" t="s">
        <v>2795</v>
      </c>
      <c r="B211" s="18">
        <v>5306831946</v>
      </c>
      <c r="C211" s="18" t="s">
        <v>411</v>
      </c>
      <c r="D211" s="18">
        <v>250879</v>
      </c>
      <c r="E211" s="18" t="s">
        <v>2792</v>
      </c>
      <c r="F211" s="18" t="s">
        <v>370</v>
      </c>
      <c r="G211" s="18" t="s">
        <v>30</v>
      </c>
      <c r="H211" s="18"/>
      <c r="I211" s="18" t="s">
        <v>570</v>
      </c>
      <c r="J211" s="18">
        <v>3</v>
      </c>
      <c r="K211" s="18">
        <v>3</v>
      </c>
      <c r="L211" s="18">
        <v>444.28</v>
      </c>
      <c r="M211" s="19">
        <v>1332.84</v>
      </c>
      <c r="N211" s="18">
        <v>0</v>
      </c>
      <c r="O211" s="18">
        <v>0</v>
      </c>
      <c r="P211" s="18">
        <v>0</v>
      </c>
      <c r="Q211" s="18">
        <v>0</v>
      </c>
      <c r="R211" s="18" t="s">
        <v>2795</v>
      </c>
    </row>
    <row r="212" ht="15.75" hidden="1" customHeight="1" spans="1:18">
      <c r="A212" s="18" t="s">
        <v>2795</v>
      </c>
      <c r="B212" s="18">
        <v>5306832031</v>
      </c>
      <c r="C212" s="18" t="s">
        <v>411</v>
      </c>
      <c r="D212" s="18">
        <v>250874</v>
      </c>
      <c r="E212" s="18" t="s">
        <v>2792</v>
      </c>
      <c r="F212" s="18" t="s">
        <v>414</v>
      </c>
      <c r="G212" s="18" t="s">
        <v>13</v>
      </c>
      <c r="H212" s="18"/>
      <c r="I212" s="18" t="s">
        <v>112</v>
      </c>
      <c r="J212" s="18">
        <v>1</v>
      </c>
      <c r="K212" s="18">
        <v>1</v>
      </c>
      <c r="L212" s="18">
        <v>857.42</v>
      </c>
      <c r="M212" s="18">
        <v>857.42</v>
      </c>
      <c r="N212" s="18">
        <v>0</v>
      </c>
      <c r="O212" s="18">
        <v>0</v>
      </c>
      <c r="P212" s="18">
        <v>0</v>
      </c>
      <c r="Q212" s="18">
        <v>0</v>
      </c>
      <c r="R212" s="18" t="s">
        <v>2795</v>
      </c>
    </row>
    <row r="213" ht="15.75" hidden="1" customHeight="1" spans="1:18">
      <c r="A213" s="18" t="s">
        <v>2795</v>
      </c>
      <c r="B213" s="18">
        <v>5306832031</v>
      </c>
      <c r="C213" s="18" t="s">
        <v>411</v>
      </c>
      <c r="D213" s="18">
        <v>250417</v>
      </c>
      <c r="E213" s="18" t="s">
        <v>2792</v>
      </c>
      <c r="F213" s="18" t="s">
        <v>370</v>
      </c>
      <c r="G213" s="18" t="s">
        <v>39</v>
      </c>
      <c r="H213" s="18"/>
      <c r="I213" s="18" t="s">
        <v>112</v>
      </c>
      <c r="J213" s="18">
        <v>3</v>
      </c>
      <c r="K213" s="18">
        <v>3</v>
      </c>
      <c r="L213" s="18">
        <v>590.47</v>
      </c>
      <c r="M213" s="19">
        <v>1771.41</v>
      </c>
      <c r="N213" s="18">
        <v>0</v>
      </c>
      <c r="O213" s="18">
        <v>0</v>
      </c>
      <c r="P213" s="18">
        <v>0</v>
      </c>
      <c r="Q213" s="18">
        <v>0</v>
      </c>
      <c r="R213" s="18" t="s">
        <v>2795</v>
      </c>
    </row>
    <row r="214" ht="15.75" hidden="1" customHeight="1" spans="1:18">
      <c r="A214" s="18" t="s">
        <v>2795</v>
      </c>
      <c r="B214" s="18">
        <v>5306832046</v>
      </c>
      <c r="C214" s="18" t="s">
        <v>411</v>
      </c>
      <c r="D214" s="18">
        <v>250421</v>
      </c>
      <c r="E214" s="18" t="s">
        <v>2792</v>
      </c>
      <c r="F214" s="18" t="s">
        <v>464</v>
      </c>
      <c r="G214" s="18" t="s">
        <v>14</v>
      </c>
      <c r="H214" s="18"/>
      <c r="I214" s="18" t="s">
        <v>112</v>
      </c>
      <c r="J214" s="18">
        <v>2</v>
      </c>
      <c r="K214" s="18">
        <v>2</v>
      </c>
      <c r="L214" s="18">
        <v>495.13</v>
      </c>
      <c r="M214" s="18">
        <v>990.26</v>
      </c>
      <c r="N214" s="18">
        <v>0</v>
      </c>
      <c r="O214" s="18">
        <v>0</v>
      </c>
      <c r="P214" s="18">
        <v>0</v>
      </c>
      <c r="Q214" s="18">
        <v>0</v>
      </c>
      <c r="R214" s="18" t="s">
        <v>2795</v>
      </c>
    </row>
    <row r="215" ht="15.75" hidden="1" customHeight="1" spans="1:18">
      <c r="A215" s="18" t="s">
        <v>2795</v>
      </c>
      <c r="B215" s="18">
        <v>5306832046</v>
      </c>
      <c r="C215" s="18" t="s">
        <v>411</v>
      </c>
      <c r="D215" s="18">
        <v>250879</v>
      </c>
      <c r="E215" s="18" t="s">
        <v>2792</v>
      </c>
      <c r="F215" s="18" t="s">
        <v>370</v>
      </c>
      <c r="G215" s="18" t="s">
        <v>30</v>
      </c>
      <c r="H215" s="18"/>
      <c r="I215" s="18" t="s">
        <v>112</v>
      </c>
      <c r="J215" s="18">
        <v>3</v>
      </c>
      <c r="K215" s="18">
        <v>3</v>
      </c>
      <c r="L215" s="18">
        <v>444.28</v>
      </c>
      <c r="M215" s="19">
        <v>1332.84</v>
      </c>
      <c r="N215" s="18">
        <v>0</v>
      </c>
      <c r="O215" s="18">
        <v>0</v>
      </c>
      <c r="P215" s="18">
        <v>0</v>
      </c>
      <c r="Q215" s="18">
        <v>0</v>
      </c>
      <c r="R215" s="18" t="s">
        <v>2795</v>
      </c>
    </row>
    <row r="216" ht="15.75" hidden="1" customHeight="1" spans="1:18">
      <c r="A216" s="18" t="s">
        <v>2795</v>
      </c>
      <c r="B216" s="18">
        <v>5306832046</v>
      </c>
      <c r="C216" s="18" t="s">
        <v>411</v>
      </c>
      <c r="D216" s="18">
        <v>250423</v>
      </c>
      <c r="E216" s="18" t="s">
        <v>2792</v>
      </c>
      <c r="F216" s="18" t="s">
        <v>370</v>
      </c>
      <c r="G216" s="18" t="s">
        <v>11</v>
      </c>
      <c r="H216" s="18"/>
      <c r="I216" s="18" t="s">
        <v>112</v>
      </c>
      <c r="J216" s="18">
        <v>3</v>
      </c>
      <c r="K216" s="18">
        <v>3</v>
      </c>
      <c r="L216" s="18">
        <v>482.42</v>
      </c>
      <c r="M216" s="19">
        <v>1447.26</v>
      </c>
      <c r="N216" s="18">
        <v>0</v>
      </c>
      <c r="O216" s="18">
        <v>0</v>
      </c>
      <c r="P216" s="18">
        <v>0</v>
      </c>
      <c r="Q216" s="18">
        <v>0</v>
      </c>
      <c r="R216" s="18" t="s">
        <v>2795</v>
      </c>
    </row>
    <row r="217" ht="15.75" hidden="1" customHeight="1" spans="1:18">
      <c r="A217" s="18" t="s">
        <v>2795</v>
      </c>
      <c r="B217" s="18">
        <v>5306832074</v>
      </c>
      <c r="C217" s="18" t="s">
        <v>411</v>
      </c>
      <c r="D217" s="18">
        <v>250877</v>
      </c>
      <c r="E217" s="18" t="s">
        <v>2792</v>
      </c>
      <c r="F217" s="18" t="s">
        <v>370</v>
      </c>
      <c r="G217" s="18" t="s">
        <v>22</v>
      </c>
      <c r="H217" s="18"/>
      <c r="I217" s="18" t="s">
        <v>112</v>
      </c>
      <c r="J217" s="18">
        <v>3</v>
      </c>
      <c r="K217" s="18">
        <v>3</v>
      </c>
      <c r="L217" s="18">
        <v>221.82</v>
      </c>
      <c r="M217" s="18">
        <v>665.46</v>
      </c>
      <c r="N217" s="18">
        <v>0</v>
      </c>
      <c r="O217" s="18">
        <v>0</v>
      </c>
      <c r="P217" s="18">
        <v>0</v>
      </c>
      <c r="Q217" s="18">
        <v>0</v>
      </c>
      <c r="R217" s="18" t="s">
        <v>2795</v>
      </c>
    </row>
    <row r="218" ht="15.75" hidden="1" customHeight="1" spans="1:18">
      <c r="A218" s="18" t="s">
        <v>2795</v>
      </c>
      <c r="B218" s="18">
        <v>5306832143</v>
      </c>
      <c r="C218" s="18" t="s">
        <v>411</v>
      </c>
      <c r="D218" s="18">
        <v>250879</v>
      </c>
      <c r="E218" s="18" t="s">
        <v>2792</v>
      </c>
      <c r="F218" s="18" t="s">
        <v>370</v>
      </c>
      <c r="G218" s="18" t="s">
        <v>30</v>
      </c>
      <c r="H218" s="18"/>
      <c r="I218" s="18" t="s">
        <v>119</v>
      </c>
      <c r="J218" s="18">
        <v>3</v>
      </c>
      <c r="K218" s="18">
        <v>3</v>
      </c>
      <c r="L218" s="18">
        <v>444.28</v>
      </c>
      <c r="M218" s="19">
        <v>1332.84</v>
      </c>
      <c r="N218" s="18">
        <v>0</v>
      </c>
      <c r="O218" s="18">
        <v>0</v>
      </c>
      <c r="P218" s="18">
        <v>0</v>
      </c>
      <c r="Q218" s="18">
        <v>0</v>
      </c>
      <c r="R218" s="18" t="s">
        <v>2795</v>
      </c>
    </row>
    <row r="219" ht="15.75" hidden="1" customHeight="1" spans="1:18">
      <c r="A219" s="18" t="s">
        <v>2795</v>
      </c>
      <c r="B219" s="18">
        <v>5306832203</v>
      </c>
      <c r="C219" s="18" t="s">
        <v>411</v>
      </c>
      <c r="D219" s="18">
        <v>250874</v>
      </c>
      <c r="E219" s="18" t="s">
        <v>2792</v>
      </c>
      <c r="F219" s="18" t="s">
        <v>414</v>
      </c>
      <c r="G219" s="18" t="s">
        <v>13</v>
      </c>
      <c r="H219" s="18"/>
      <c r="I219" s="18" t="s">
        <v>119</v>
      </c>
      <c r="J219" s="18">
        <v>1</v>
      </c>
      <c r="K219" s="18">
        <v>1</v>
      </c>
      <c r="L219" s="18">
        <v>857.42</v>
      </c>
      <c r="M219" s="18">
        <v>857.42</v>
      </c>
      <c r="N219" s="18">
        <v>0</v>
      </c>
      <c r="O219" s="18">
        <v>0</v>
      </c>
      <c r="P219" s="18">
        <v>0</v>
      </c>
      <c r="Q219" s="18">
        <v>0</v>
      </c>
      <c r="R219" s="18" t="s">
        <v>2795</v>
      </c>
    </row>
    <row r="220" ht="15.75" hidden="1" customHeight="1" spans="1:18">
      <c r="A220" s="18" t="s">
        <v>2795</v>
      </c>
      <c r="B220" s="18">
        <v>5306832203</v>
      </c>
      <c r="C220" s="18" t="s">
        <v>411</v>
      </c>
      <c r="D220" s="18">
        <v>250877</v>
      </c>
      <c r="E220" s="18" t="s">
        <v>2792</v>
      </c>
      <c r="F220" s="18" t="s">
        <v>370</v>
      </c>
      <c r="G220" s="18" t="s">
        <v>22</v>
      </c>
      <c r="H220" s="18"/>
      <c r="I220" s="18" t="s">
        <v>119</v>
      </c>
      <c r="J220" s="18">
        <v>3</v>
      </c>
      <c r="K220" s="18">
        <v>3</v>
      </c>
      <c r="L220" s="18">
        <v>221.82</v>
      </c>
      <c r="M220" s="18">
        <v>665.46</v>
      </c>
      <c r="N220" s="18">
        <v>0</v>
      </c>
      <c r="O220" s="18">
        <v>0</v>
      </c>
      <c r="P220" s="18">
        <v>0</v>
      </c>
      <c r="Q220" s="18">
        <v>0</v>
      </c>
      <c r="R220" s="18" t="s">
        <v>2795</v>
      </c>
    </row>
    <row r="221" ht="15.75" hidden="1" customHeight="1" spans="1:18">
      <c r="A221" s="18" t="s">
        <v>2795</v>
      </c>
      <c r="B221" s="18">
        <v>5306832285</v>
      </c>
      <c r="C221" s="18" t="s">
        <v>411</v>
      </c>
      <c r="D221" s="18">
        <v>250878</v>
      </c>
      <c r="E221" s="18" t="s">
        <v>2792</v>
      </c>
      <c r="F221" s="18" t="s">
        <v>370</v>
      </c>
      <c r="G221" s="18" t="s">
        <v>24</v>
      </c>
      <c r="H221" s="18"/>
      <c r="I221" s="18" t="s">
        <v>125</v>
      </c>
      <c r="J221" s="18">
        <v>3</v>
      </c>
      <c r="K221" s="18">
        <v>3</v>
      </c>
      <c r="L221" s="18">
        <v>634.96</v>
      </c>
      <c r="M221" s="19">
        <v>1904.88</v>
      </c>
      <c r="N221" s="18">
        <v>0</v>
      </c>
      <c r="O221" s="18">
        <v>0</v>
      </c>
      <c r="P221" s="18">
        <v>0</v>
      </c>
      <c r="Q221" s="18">
        <v>0</v>
      </c>
      <c r="R221" s="18" t="s">
        <v>2795</v>
      </c>
    </row>
    <row r="222" ht="15.75" hidden="1" customHeight="1" spans="1:18">
      <c r="A222" s="18" t="s">
        <v>2795</v>
      </c>
      <c r="B222" s="18">
        <v>5306832321</v>
      </c>
      <c r="C222" s="18" t="s">
        <v>411</v>
      </c>
      <c r="D222" s="18">
        <v>250881</v>
      </c>
      <c r="E222" s="18" t="s">
        <v>2792</v>
      </c>
      <c r="F222" s="18" t="s">
        <v>414</v>
      </c>
      <c r="G222" s="18" t="s">
        <v>98</v>
      </c>
      <c r="H222" s="18"/>
      <c r="I222" s="18" t="s">
        <v>125</v>
      </c>
      <c r="J222" s="18">
        <v>3</v>
      </c>
      <c r="K222" s="18">
        <v>3</v>
      </c>
      <c r="L222" s="18">
        <v>507.84</v>
      </c>
      <c r="M222" s="19">
        <v>1523.52</v>
      </c>
      <c r="N222" s="18">
        <v>0</v>
      </c>
      <c r="O222" s="18">
        <v>0</v>
      </c>
      <c r="P222" s="18">
        <v>0</v>
      </c>
      <c r="Q222" s="18">
        <v>0</v>
      </c>
      <c r="R222" s="18" t="s">
        <v>2795</v>
      </c>
    </row>
    <row r="223" ht="15.75" hidden="1" customHeight="1" spans="1:18">
      <c r="A223" s="18" t="s">
        <v>2795</v>
      </c>
      <c r="B223" s="18">
        <v>5306832321</v>
      </c>
      <c r="C223" s="18" t="s">
        <v>411</v>
      </c>
      <c r="D223" s="18">
        <v>250876</v>
      </c>
      <c r="E223" s="18" t="s">
        <v>2792</v>
      </c>
      <c r="F223" s="18" t="s">
        <v>370</v>
      </c>
      <c r="G223" s="18" t="s">
        <v>26</v>
      </c>
      <c r="H223" s="18"/>
      <c r="I223" s="18" t="s">
        <v>125</v>
      </c>
      <c r="J223" s="18">
        <v>3</v>
      </c>
      <c r="K223" s="18">
        <v>3</v>
      </c>
      <c r="L223" s="18">
        <v>889.19</v>
      </c>
      <c r="M223" s="19">
        <v>2667.57</v>
      </c>
      <c r="N223" s="18">
        <v>0</v>
      </c>
      <c r="O223" s="18">
        <v>0</v>
      </c>
      <c r="P223" s="18">
        <v>0</v>
      </c>
      <c r="Q223" s="18">
        <v>0</v>
      </c>
      <c r="R223" s="18" t="s">
        <v>2795</v>
      </c>
    </row>
    <row r="224" ht="15.75" hidden="1" customHeight="1" spans="1:18">
      <c r="A224" s="18" t="s">
        <v>2795</v>
      </c>
      <c r="B224" s="18">
        <v>5306832321</v>
      </c>
      <c r="C224" s="18" t="s">
        <v>411</v>
      </c>
      <c r="D224" s="18">
        <v>250875</v>
      </c>
      <c r="E224" s="18" t="s">
        <v>2792</v>
      </c>
      <c r="F224" s="18" t="s">
        <v>414</v>
      </c>
      <c r="G224" s="18" t="s">
        <v>103</v>
      </c>
      <c r="H224" s="18"/>
      <c r="I224" s="18" t="s">
        <v>125</v>
      </c>
      <c r="J224" s="18">
        <v>2</v>
      </c>
      <c r="K224" s="18">
        <v>2</v>
      </c>
      <c r="L224" s="18">
        <v>698.52</v>
      </c>
      <c r="M224" s="19">
        <v>1397.04</v>
      </c>
      <c r="N224" s="18">
        <v>0</v>
      </c>
      <c r="O224" s="18">
        <v>0</v>
      </c>
      <c r="P224" s="18">
        <v>0</v>
      </c>
      <c r="Q224" s="18">
        <v>0</v>
      </c>
      <c r="R224" s="18" t="s">
        <v>2795</v>
      </c>
    </row>
    <row r="225" ht="15.75" hidden="1" customHeight="1" spans="1:18">
      <c r="A225" s="18" t="s">
        <v>2795</v>
      </c>
      <c r="B225" s="18">
        <v>5306832321</v>
      </c>
      <c r="C225" s="18" t="s">
        <v>411</v>
      </c>
      <c r="D225" s="18">
        <v>250879</v>
      </c>
      <c r="E225" s="18" t="s">
        <v>2792</v>
      </c>
      <c r="F225" s="18" t="s">
        <v>370</v>
      </c>
      <c r="G225" s="18" t="s">
        <v>30</v>
      </c>
      <c r="H225" s="18"/>
      <c r="I225" s="18" t="s">
        <v>125</v>
      </c>
      <c r="J225" s="18">
        <v>3</v>
      </c>
      <c r="K225" s="18">
        <v>3</v>
      </c>
      <c r="L225" s="18">
        <v>444.28</v>
      </c>
      <c r="M225" s="19">
        <v>1332.84</v>
      </c>
      <c r="N225" s="18">
        <v>0</v>
      </c>
      <c r="O225" s="18">
        <v>0</v>
      </c>
      <c r="P225" s="18">
        <v>0</v>
      </c>
      <c r="Q225" s="18">
        <v>0</v>
      </c>
      <c r="R225" s="18" t="s">
        <v>2795</v>
      </c>
    </row>
    <row r="226" ht="15.75" hidden="1" customHeight="1" spans="1:18">
      <c r="A226" s="18" t="s">
        <v>2795</v>
      </c>
      <c r="B226" s="18">
        <v>5306832321</v>
      </c>
      <c r="C226" s="18" t="s">
        <v>411</v>
      </c>
      <c r="D226" s="18">
        <v>250424</v>
      </c>
      <c r="E226" s="18" t="s">
        <v>2792</v>
      </c>
      <c r="F226" s="18" t="s">
        <v>414</v>
      </c>
      <c r="G226" s="18" t="s">
        <v>15</v>
      </c>
      <c r="H226" s="18"/>
      <c r="I226" s="18" t="s">
        <v>125</v>
      </c>
      <c r="J226" s="18">
        <v>2</v>
      </c>
      <c r="K226" s="18">
        <v>2</v>
      </c>
      <c r="L226" s="18">
        <v>634.96</v>
      </c>
      <c r="M226" s="19">
        <v>1269.92</v>
      </c>
      <c r="N226" s="18">
        <v>0</v>
      </c>
      <c r="O226" s="18">
        <v>0</v>
      </c>
      <c r="P226" s="18">
        <v>0</v>
      </c>
      <c r="Q226" s="18">
        <v>0</v>
      </c>
      <c r="R226" s="18" t="s">
        <v>2795</v>
      </c>
    </row>
    <row r="227" ht="15.75" hidden="1" customHeight="1" spans="1:18">
      <c r="A227" s="18" t="s">
        <v>2795</v>
      </c>
      <c r="B227" s="18">
        <v>5306832321</v>
      </c>
      <c r="C227" s="18" t="s">
        <v>411</v>
      </c>
      <c r="D227" s="18">
        <v>250877</v>
      </c>
      <c r="E227" s="18" t="s">
        <v>2792</v>
      </c>
      <c r="F227" s="18" t="s">
        <v>370</v>
      </c>
      <c r="G227" s="18" t="s">
        <v>22</v>
      </c>
      <c r="H227" s="18"/>
      <c r="I227" s="18" t="s">
        <v>125</v>
      </c>
      <c r="J227" s="18">
        <v>3</v>
      </c>
      <c r="K227" s="18">
        <v>3</v>
      </c>
      <c r="L227" s="18">
        <v>221.82</v>
      </c>
      <c r="M227" s="18">
        <v>665.46</v>
      </c>
      <c r="N227" s="18">
        <v>0</v>
      </c>
      <c r="O227" s="18">
        <v>0</v>
      </c>
      <c r="P227" s="18">
        <v>0</v>
      </c>
      <c r="Q227" s="18">
        <v>0</v>
      </c>
      <c r="R227" s="18" t="s">
        <v>2795</v>
      </c>
    </row>
    <row r="228" ht="15.75" hidden="1" customHeight="1" spans="1:18">
      <c r="A228" s="18" t="s">
        <v>2795</v>
      </c>
      <c r="B228" s="18">
        <v>5306832321</v>
      </c>
      <c r="C228" s="18" t="s">
        <v>411</v>
      </c>
      <c r="D228" s="18">
        <v>204737</v>
      </c>
      <c r="E228" s="18" t="s">
        <v>2792</v>
      </c>
      <c r="F228" s="18" t="s">
        <v>414</v>
      </c>
      <c r="G228" s="18" t="s">
        <v>20</v>
      </c>
      <c r="H228" s="18"/>
      <c r="I228" s="18" t="s">
        <v>125</v>
      </c>
      <c r="J228" s="18">
        <v>2</v>
      </c>
      <c r="K228" s="18">
        <v>2</v>
      </c>
      <c r="L228" s="18">
        <v>463.35</v>
      </c>
      <c r="M228" s="18">
        <v>926.7</v>
      </c>
      <c r="N228" s="18">
        <v>0</v>
      </c>
      <c r="O228" s="18">
        <v>0</v>
      </c>
      <c r="P228" s="18">
        <v>0</v>
      </c>
      <c r="Q228" s="18">
        <v>0</v>
      </c>
      <c r="R228" s="18" t="s">
        <v>2795</v>
      </c>
    </row>
    <row r="229" ht="15.75" hidden="1" customHeight="1" spans="1:18">
      <c r="A229" s="18" t="s">
        <v>2795</v>
      </c>
      <c r="B229" s="18">
        <v>5306832342</v>
      </c>
      <c r="C229" s="18" t="s">
        <v>411</v>
      </c>
      <c r="D229" s="18">
        <v>250877</v>
      </c>
      <c r="E229" s="18" t="s">
        <v>2792</v>
      </c>
      <c r="F229" s="18" t="s">
        <v>370</v>
      </c>
      <c r="G229" s="18" t="s">
        <v>22</v>
      </c>
      <c r="H229" s="18"/>
      <c r="I229" s="18" t="s">
        <v>139</v>
      </c>
      <c r="J229" s="18">
        <v>3</v>
      </c>
      <c r="K229" s="18">
        <v>3</v>
      </c>
      <c r="L229" s="18">
        <v>221.82</v>
      </c>
      <c r="M229" s="18">
        <v>665.46</v>
      </c>
      <c r="N229" s="18">
        <v>0</v>
      </c>
      <c r="O229" s="18">
        <v>0</v>
      </c>
      <c r="P229" s="18">
        <v>0</v>
      </c>
      <c r="Q229" s="18">
        <v>0</v>
      </c>
      <c r="R229" s="18" t="s">
        <v>2795</v>
      </c>
    </row>
    <row r="230" ht="15.75" hidden="1" customHeight="1" spans="1:18">
      <c r="A230" s="18" t="s">
        <v>2795</v>
      </c>
      <c r="B230" s="18">
        <v>5306832386</v>
      </c>
      <c r="C230" s="18" t="s">
        <v>411</v>
      </c>
      <c r="D230" s="18">
        <v>250879</v>
      </c>
      <c r="E230" s="18" t="s">
        <v>2792</v>
      </c>
      <c r="F230" s="18" t="s">
        <v>370</v>
      </c>
      <c r="G230" s="18" t="s">
        <v>30</v>
      </c>
      <c r="H230" s="18"/>
      <c r="I230" s="18" t="s">
        <v>139</v>
      </c>
      <c r="J230" s="18">
        <v>3</v>
      </c>
      <c r="K230" s="18">
        <v>3</v>
      </c>
      <c r="L230" s="18">
        <v>444.28</v>
      </c>
      <c r="M230" s="19">
        <v>1332.84</v>
      </c>
      <c r="N230" s="18">
        <v>0</v>
      </c>
      <c r="O230" s="18">
        <v>0</v>
      </c>
      <c r="P230" s="18">
        <v>0</v>
      </c>
      <c r="Q230" s="18">
        <v>0</v>
      </c>
      <c r="R230" s="18" t="s">
        <v>2795</v>
      </c>
    </row>
    <row r="231" ht="15.75" hidden="1" customHeight="1" spans="1:18">
      <c r="A231" s="18" t="s">
        <v>2795</v>
      </c>
      <c r="B231" s="18">
        <v>5306832414</v>
      </c>
      <c r="C231" s="18" t="s">
        <v>411</v>
      </c>
      <c r="D231" s="18">
        <v>250421</v>
      </c>
      <c r="E231" s="18" t="s">
        <v>2792</v>
      </c>
      <c r="F231" s="18" t="s">
        <v>464</v>
      </c>
      <c r="G231" s="18" t="s">
        <v>14</v>
      </c>
      <c r="H231" s="18"/>
      <c r="I231" s="18" t="s">
        <v>149</v>
      </c>
      <c r="J231" s="18">
        <v>2</v>
      </c>
      <c r="K231" s="18">
        <v>2</v>
      </c>
      <c r="L231" s="18">
        <v>495.13</v>
      </c>
      <c r="M231" s="18">
        <v>990.26</v>
      </c>
      <c r="N231" s="18">
        <v>0</v>
      </c>
      <c r="O231" s="18">
        <v>0</v>
      </c>
      <c r="P231" s="18">
        <v>0</v>
      </c>
      <c r="Q231" s="18">
        <v>0</v>
      </c>
      <c r="R231" s="18" t="s">
        <v>2795</v>
      </c>
    </row>
    <row r="232" ht="15.75" hidden="1" customHeight="1" spans="1:18">
      <c r="A232" s="18" t="s">
        <v>2795</v>
      </c>
      <c r="B232" s="18">
        <v>5306832428</v>
      </c>
      <c r="C232" s="18" t="s">
        <v>411</v>
      </c>
      <c r="D232" s="18">
        <v>250877</v>
      </c>
      <c r="E232" s="18" t="s">
        <v>2792</v>
      </c>
      <c r="F232" s="18" t="s">
        <v>370</v>
      </c>
      <c r="G232" s="18" t="s">
        <v>22</v>
      </c>
      <c r="H232" s="18"/>
      <c r="I232" s="18" t="s">
        <v>149</v>
      </c>
      <c r="J232" s="18">
        <v>3</v>
      </c>
      <c r="K232" s="18">
        <v>3</v>
      </c>
      <c r="L232" s="18">
        <v>221.82</v>
      </c>
      <c r="M232" s="18">
        <v>665.46</v>
      </c>
      <c r="N232" s="18">
        <v>0</v>
      </c>
      <c r="O232" s="18">
        <v>0</v>
      </c>
      <c r="P232" s="18">
        <v>0</v>
      </c>
      <c r="Q232" s="18">
        <v>0</v>
      </c>
      <c r="R232" s="18" t="s">
        <v>2795</v>
      </c>
    </row>
    <row r="233" ht="15.75" hidden="1" customHeight="1" spans="1:18">
      <c r="A233" s="18" t="s">
        <v>2795</v>
      </c>
      <c r="B233" s="18">
        <v>5306832500</v>
      </c>
      <c r="C233" s="18" t="s">
        <v>411</v>
      </c>
      <c r="D233" s="18">
        <v>250423</v>
      </c>
      <c r="E233" s="18" t="s">
        <v>2792</v>
      </c>
      <c r="F233" s="18" t="s">
        <v>370</v>
      </c>
      <c r="G233" s="18" t="s">
        <v>11</v>
      </c>
      <c r="H233" s="18"/>
      <c r="I233" s="18" t="s">
        <v>149</v>
      </c>
      <c r="J233" s="18">
        <v>3</v>
      </c>
      <c r="K233" s="18">
        <v>3</v>
      </c>
      <c r="L233" s="18">
        <v>482.42</v>
      </c>
      <c r="M233" s="19">
        <v>1447.26</v>
      </c>
      <c r="N233" s="18">
        <v>0</v>
      </c>
      <c r="O233" s="18">
        <v>0</v>
      </c>
      <c r="P233" s="18">
        <v>0</v>
      </c>
      <c r="Q233" s="18">
        <v>0</v>
      </c>
      <c r="R233" s="18" t="s">
        <v>2795</v>
      </c>
    </row>
    <row r="234" ht="15.75" hidden="1" customHeight="1" spans="1:18">
      <c r="A234" s="18" t="s">
        <v>2795</v>
      </c>
      <c r="B234" s="18">
        <v>5306832500</v>
      </c>
      <c r="C234" s="18" t="s">
        <v>411</v>
      </c>
      <c r="D234" s="18">
        <v>250879</v>
      </c>
      <c r="E234" s="18" t="s">
        <v>2792</v>
      </c>
      <c r="F234" s="18" t="s">
        <v>370</v>
      </c>
      <c r="G234" s="18" t="s">
        <v>30</v>
      </c>
      <c r="H234" s="18"/>
      <c r="I234" s="18" t="s">
        <v>149</v>
      </c>
      <c r="J234" s="18">
        <v>3</v>
      </c>
      <c r="K234" s="18">
        <v>3</v>
      </c>
      <c r="L234" s="18">
        <v>444.28</v>
      </c>
      <c r="M234" s="19">
        <v>1332.84</v>
      </c>
      <c r="N234" s="18">
        <v>0</v>
      </c>
      <c r="O234" s="18">
        <v>0</v>
      </c>
      <c r="P234" s="18">
        <v>0</v>
      </c>
      <c r="Q234" s="18">
        <v>0</v>
      </c>
      <c r="R234" s="18" t="s">
        <v>2795</v>
      </c>
    </row>
    <row r="235" ht="15.75" hidden="1" customHeight="1" spans="1:18">
      <c r="A235" s="18" t="s">
        <v>2795</v>
      </c>
      <c r="B235" s="18">
        <v>5306832546</v>
      </c>
      <c r="C235" s="18" t="s">
        <v>411</v>
      </c>
      <c r="D235" s="18">
        <v>250879</v>
      </c>
      <c r="E235" s="18" t="s">
        <v>2792</v>
      </c>
      <c r="F235" s="18" t="s">
        <v>370</v>
      </c>
      <c r="G235" s="18" t="s">
        <v>30</v>
      </c>
      <c r="H235" s="18"/>
      <c r="I235" s="18" t="s">
        <v>174</v>
      </c>
      <c r="J235" s="18">
        <v>3</v>
      </c>
      <c r="K235" s="18">
        <v>3</v>
      </c>
      <c r="L235" s="18">
        <v>444.28</v>
      </c>
      <c r="M235" s="19">
        <v>1332.84</v>
      </c>
      <c r="N235" s="18">
        <v>0</v>
      </c>
      <c r="O235" s="18">
        <v>0</v>
      </c>
      <c r="P235" s="18">
        <v>0</v>
      </c>
      <c r="Q235" s="18">
        <v>0</v>
      </c>
      <c r="R235" s="18" t="s">
        <v>2795</v>
      </c>
    </row>
    <row r="236" ht="15.75" hidden="1" customHeight="1" spans="1:18">
      <c r="A236" s="18" t="s">
        <v>2795</v>
      </c>
      <c r="B236" s="18">
        <v>5306832546</v>
      </c>
      <c r="C236" s="18" t="s">
        <v>411</v>
      </c>
      <c r="D236" s="18">
        <v>250877</v>
      </c>
      <c r="E236" s="18" t="s">
        <v>2792</v>
      </c>
      <c r="F236" s="18" t="s">
        <v>370</v>
      </c>
      <c r="G236" s="18" t="s">
        <v>22</v>
      </c>
      <c r="H236" s="18"/>
      <c r="I236" s="18" t="s">
        <v>174</v>
      </c>
      <c r="J236" s="18">
        <v>3</v>
      </c>
      <c r="K236" s="18">
        <v>3</v>
      </c>
      <c r="L236" s="18">
        <v>221.82</v>
      </c>
      <c r="M236" s="18">
        <v>665.46</v>
      </c>
      <c r="N236" s="18">
        <v>0</v>
      </c>
      <c r="O236" s="18">
        <v>0</v>
      </c>
      <c r="P236" s="18">
        <v>0</v>
      </c>
      <c r="Q236" s="18">
        <v>0</v>
      </c>
      <c r="R236" s="18" t="s">
        <v>2795</v>
      </c>
    </row>
    <row r="237" ht="15.75" hidden="1" customHeight="1" spans="1:18">
      <c r="A237" s="18" t="s">
        <v>2795</v>
      </c>
      <c r="B237" s="18">
        <v>5306832607</v>
      </c>
      <c r="C237" s="18" t="s">
        <v>411</v>
      </c>
      <c r="D237" s="18">
        <v>250879</v>
      </c>
      <c r="E237" s="18" t="s">
        <v>2792</v>
      </c>
      <c r="F237" s="18" t="s">
        <v>370</v>
      </c>
      <c r="G237" s="18" t="s">
        <v>30</v>
      </c>
      <c r="H237" s="18"/>
      <c r="I237" s="18" t="s">
        <v>183</v>
      </c>
      <c r="J237" s="18">
        <v>3</v>
      </c>
      <c r="K237" s="18">
        <v>3</v>
      </c>
      <c r="L237" s="18">
        <v>444.28</v>
      </c>
      <c r="M237" s="19">
        <v>1332.84</v>
      </c>
      <c r="N237" s="18">
        <v>0</v>
      </c>
      <c r="O237" s="18">
        <v>0</v>
      </c>
      <c r="P237" s="18">
        <v>0</v>
      </c>
      <c r="Q237" s="18">
        <v>0</v>
      </c>
      <c r="R237" s="18" t="s">
        <v>2795</v>
      </c>
    </row>
    <row r="238" ht="15.75" hidden="1" customHeight="1" spans="1:18">
      <c r="A238" s="18" t="s">
        <v>2795</v>
      </c>
      <c r="B238" s="18">
        <v>5306832607</v>
      </c>
      <c r="C238" s="18" t="s">
        <v>411</v>
      </c>
      <c r="D238" s="18">
        <v>250877</v>
      </c>
      <c r="E238" s="18" t="s">
        <v>2792</v>
      </c>
      <c r="F238" s="18" t="s">
        <v>370</v>
      </c>
      <c r="G238" s="18" t="s">
        <v>22</v>
      </c>
      <c r="H238" s="18"/>
      <c r="I238" s="18" t="s">
        <v>183</v>
      </c>
      <c r="J238" s="18">
        <v>3</v>
      </c>
      <c r="K238" s="18">
        <v>3</v>
      </c>
      <c r="L238" s="18">
        <v>221.82</v>
      </c>
      <c r="M238" s="18">
        <v>665.46</v>
      </c>
      <c r="N238" s="18">
        <v>0</v>
      </c>
      <c r="O238" s="18">
        <v>0</v>
      </c>
      <c r="P238" s="18">
        <v>0</v>
      </c>
      <c r="Q238" s="18">
        <v>0</v>
      </c>
      <c r="R238" s="18" t="s">
        <v>2795</v>
      </c>
    </row>
    <row r="239" ht="15.75" hidden="1" customHeight="1" spans="1:18">
      <c r="A239" s="18" t="s">
        <v>2795</v>
      </c>
      <c r="B239" s="18">
        <v>5306832721</v>
      </c>
      <c r="C239" s="18" t="s">
        <v>411</v>
      </c>
      <c r="D239" s="18">
        <v>250877</v>
      </c>
      <c r="E239" s="18" t="s">
        <v>2792</v>
      </c>
      <c r="F239" s="18" t="s">
        <v>370</v>
      </c>
      <c r="G239" s="18" t="s">
        <v>22</v>
      </c>
      <c r="H239" s="18"/>
      <c r="I239" s="18" t="s">
        <v>195</v>
      </c>
      <c r="J239" s="18">
        <v>3</v>
      </c>
      <c r="K239" s="18">
        <v>3</v>
      </c>
      <c r="L239" s="18">
        <v>221.82</v>
      </c>
      <c r="M239" s="18">
        <v>665.46</v>
      </c>
      <c r="N239" s="18">
        <v>0</v>
      </c>
      <c r="O239" s="18">
        <v>0</v>
      </c>
      <c r="P239" s="18">
        <v>0</v>
      </c>
      <c r="Q239" s="18">
        <v>0</v>
      </c>
      <c r="R239" s="18" t="s">
        <v>2795</v>
      </c>
    </row>
    <row r="240" ht="15.75" hidden="1" customHeight="1" spans="1:18">
      <c r="A240" s="18" t="s">
        <v>2795</v>
      </c>
      <c r="B240" s="18">
        <v>5306832721</v>
      </c>
      <c r="C240" s="18" t="s">
        <v>411</v>
      </c>
      <c r="D240" s="18">
        <v>250879</v>
      </c>
      <c r="E240" s="18" t="s">
        <v>2792</v>
      </c>
      <c r="F240" s="18" t="s">
        <v>370</v>
      </c>
      <c r="G240" s="18" t="s">
        <v>30</v>
      </c>
      <c r="H240" s="18"/>
      <c r="I240" s="18" t="s">
        <v>195</v>
      </c>
      <c r="J240" s="18">
        <v>3</v>
      </c>
      <c r="K240" s="18">
        <v>3</v>
      </c>
      <c r="L240" s="18">
        <v>444.28</v>
      </c>
      <c r="M240" s="19">
        <v>1332.84</v>
      </c>
      <c r="N240" s="18">
        <v>0</v>
      </c>
      <c r="O240" s="18">
        <v>0</v>
      </c>
      <c r="P240" s="18">
        <v>0</v>
      </c>
      <c r="Q240" s="18">
        <v>0</v>
      </c>
      <c r="R240" s="18" t="s">
        <v>2795</v>
      </c>
    </row>
    <row r="241" ht="15.75" hidden="1" customHeight="1" spans="1:18">
      <c r="A241" s="18" t="s">
        <v>2795</v>
      </c>
      <c r="B241" s="18">
        <v>5306832960</v>
      </c>
      <c r="C241" s="18" t="s">
        <v>411</v>
      </c>
      <c r="D241" s="18">
        <v>250879</v>
      </c>
      <c r="E241" s="18" t="s">
        <v>2792</v>
      </c>
      <c r="F241" s="18" t="s">
        <v>370</v>
      </c>
      <c r="G241" s="18" t="s">
        <v>30</v>
      </c>
      <c r="H241" s="18"/>
      <c r="I241" s="18" t="s">
        <v>213</v>
      </c>
      <c r="J241" s="18">
        <v>3</v>
      </c>
      <c r="K241" s="18">
        <v>3</v>
      </c>
      <c r="L241" s="18">
        <v>444.28</v>
      </c>
      <c r="M241" s="19">
        <v>1332.84</v>
      </c>
      <c r="N241" s="18">
        <v>0</v>
      </c>
      <c r="O241" s="18">
        <v>0</v>
      </c>
      <c r="P241" s="18">
        <v>0</v>
      </c>
      <c r="Q241" s="18">
        <v>0</v>
      </c>
      <c r="R241" s="18" t="s">
        <v>2795</v>
      </c>
    </row>
    <row r="242" ht="15.75" hidden="1" customHeight="1" spans="1:18">
      <c r="A242" s="18" t="s">
        <v>2795</v>
      </c>
      <c r="B242" s="18">
        <v>5306832960</v>
      </c>
      <c r="C242" s="18" t="s">
        <v>411</v>
      </c>
      <c r="D242" s="18">
        <v>250877</v>
      </c>
      <c r="E242" s="18" t="s">
        <v>2792</v>
      </c>
      <c r="F242" s="18" t="s">
        <v>370</v>
      </c>
      <c r="G242" s="18" t="s">
        <v>22</v>
      </c>
      <c r="H242" s="18"/>
      <c r="I242" s="18" t="s">
        <v>213</v>
      </c>
      <c r="J242" s="18">
        <v>3</v>
      </c>
      <c r="K242" s="18">
        <v>3</v>
      </c>
      <c r="L242" s="18">
        <v>221.82</v>
      </c>
      <c r="M242" s="18">
        <v>665.46</v>
      </c>
      <c r="N242" s="18">
        <v>0</v>
      </c>
      <c r="O242" s="18">
        <v>0</v>
      </c>
      <c r="P242" s="18">
        <v>0</v>
      </c>
      <c r="Q242" s="18">
        <v>0</v>
      </c>
      <c r="R242" s="18" t="s">
        <v>2795</v>
      </c>
    </row>
    <row r="243" ht="15.75" hidden="1" customHeight="1" spans="1:18">
      <c r="A243" s="18" t="s">
        <v>2795</v>
      </c>
      <c r="B243" s="18">
        <v>5306835678</v>
      </c>
      <c r="C243" s="18" t="s">
        <v>418</v>
      </c>
      <c r="D243" s="18">
        <v>250874</v>
      </c>
      <c r="E243" s="18" t="s">
        <v>2792</v>
      </c>
      <c r="F243" s="18" t="s">
        <v>414</v>
      </c>
      <c r="G243" s="18" t="s">
        <v>13</v>
      </c>
      <c r="H243" s="18"/>
      <c r="I243" s="18" t="s">
        <v>2797</v>
      </c>
      <c r="J243" s="18">
        <v>1</v>
      </c>
      <c r="K243" s="18">
        <v>1</v>
      </c>
      <c r="L243" s="18">
        <v>857.42</v>
      </c>
      <c r="M243" s="18">
        <v>857.42</v>
      </c>
      <c r="N243" s="18">
        <v>1</v>
      </c>
      <c r="O243" s="18">
        <v>857.42</v>
      </c>
      <c r="P243" s="18">
        <v>0</v>
      </c>
      <c r="Q243" s="18">
        <v>0</v>
      </c>
      <c r="R243" s="18" t="s">
        <v>2795</v>
      </c>
    </row>
    <row r="244" ht="15.75" hidden="1" customHeight="1" spans="1:18">
      <c r="A244" s="18" t="s">
        <v>2795</v>
      </c>
      <c r="B244" s="18">
        <v>5306835678</v>
      </c>
      <c r="C244" s="18" t="s">
        <v>418</v>
      </c>
      <c r="D244" s="18">
        <v>250877</v>
      </c>
      <c r="E244" s="18" t="s">
        <v>2792</v>
      </c>
      <c r="F244" s="18" t="s">
        <v>370</v>
      </c>
      <c r="G244" s="18" t="s">
        <v>22</v>
      </c>
      <c r="H244" s="18"/>
      <c r="I244" s="18" t="s">
        <v>2797</v>
      </c>
      <c r="J244" s="18">
        <v>3</v>
      </c>
      <c r="K244" s="18">
        <v>3</v>
      </c>
      <c r="L244" s="18">
        <v>221.82</v>
      </c>
      <c r="M244" s="18">
        <v>665.46</v>
      </c>
      <c r="N244" s="18">
        <v>3</v>
      </c>
      <c r="O244" s="18">
        <v>665.46</v>
      </c>
      <c r="P244" s="18">
        <v>0</v>
      </c>
      <c r="Q244" s="18">
        <v>0</v>
      </c>
      <c r="R244" s="18" t="s">
        <v>2795</v>
      </c>
    </row>
    <row r="245" ht="15.75" hidden="1" customHeight="1" spans="1:18">
      <c r="A245" s="18" t="s">
        <v>2795</v>
      </c>
      <c r="B245" s="18">
        <v>5306835678</v>
      </c>
      <c r="C245" s="18" t="s">
        <v>418</v>
      </c>
      <c r="D245" s="18">
        <v>250879</v>
      </c>
      <c r="E245" s="18" t="s">
        <v>2792</v>
      </c>
      <c r="F245" s="18" t="s">
        <v>370</v>
      </c>
      <c r="G245" s="18" t="s">
        <v>30</v>
      </c>
      <c r="H245" s="18"/>
      <c r="I245" s="18" t="s">
        <v>2797</v>
      </c>
      <c r="J245" s="18">
        <v>3</v>
      </c>
      <c r="K245" s="18">
        <v>3</v>
      </c>
      <c r="L245" s="18">
        <v>444.28</v>
      </c>
      <c r="M245" s="19">
        <v>1332.84</v>
      </c>
      <c r="N245" s="18">
        <v>3</v>
      </c>
      <c r="O245" s="19">
        <v>1332.84</v>
      </c>
      <c r="P245" s="18">
        <v>0</v>
      </c>
      <c r="Q245" s="18">
        <v>0</v>
      </c>
      <c r="R245" s="18" t="s">
        <v>2795</v>
      </c>
    </row>
    <row r="246" ht="15.75" hidden="1" customHeight="1" spans="1:18">
      <c r="A246" s="18" t="s">
        <v>2795</v>
      </c>
      <c r="B246" s="18">
        <v>5306840878</v>
      </c>
      <c r="C246" s="18" t="s">
        <v>425</v>
      </c>
      <c r="D246" s="18">
        <v>250879</v>
      </c>
      <c r="E246" s="18" t="s">
        <v>2792</v>
      </c>
      <c r="F246" s="18" t="s">
        <v>370</v>
      </c>
      <c r="G246" s="18" t="s">
        <v>30</v>
      </c>
      <c r="H246" s="18"/>
      <c r="I246" s="18" t="s">
        <v>156</v>
      </c>
      <c r="J246" s="18">
        <v>2</v>
      </c>
      <c r="K246" s="18">
        <v>2</v>
      </c>
      <c r="L246" s="18">
        <v>444.28</v>
      </c>
      <c r="M246" s="18">
        <v>888.56</v>
      </c>
      <c r="N246" s="18">
        <v>0</v>
      </c>
      <c r="O246" s="18">
        <v>0</v>
      </c>
      <c r="P246" s="18">
        <v>0</v>
      </c>
      <c r="Q246" s="18">
        <v>0</v>
      </c>
      <c r="R246" s="18" t="s">
        <v>2795</v>
      </c>
    </row>
    <row r="247" ht="15.75" hidden="1" customHeight="1" spans="1:18">
      <c r="A247" s="18" t="s">
        <v>2795</v>
      </c>
      <c r="B247" s="18">
        <v>5306840880</v>
      </c>
      <c r="C247" s="18" t="s">
        <v>425</v>
      </c>
      <c r="D247" s="18">
        <v>250877</v>
      </c>
      <c r="E247" s="18" t="s">
        <v>2792</v>
      </c>
      <c r="F247" s="18" t="s">
        <v>370</v>
      </c>
      <c r="G247" s="18" t="s">
        <v>22</v>
      </c>
      <c r="H247" s="18"/>
      <c r="I247" s="18" t="s">
        <v>199</v>
      </c>
      <c r="J247" s="18">
        <v>2</v>
      </c>
      <c r="K247" s="18">
        <v>2</v>
      </c>
      <c r="L247" s="18">
        <v>221.82</v>
      </c>
      <c r="M247" s="18">
        <v>443.64</v>
      </c>
      <c r="N247" s="18">
        <v>0</v>
      </c>
      <c r="O247" s="18">
        <v>0</v>
      </c>
      <c r="P247" s="18">
        <v>0</v>
      </c>
      <c r="Q247" s="18">
        <v>0</v>
      </c>
      <c r="R247" s="18" t="s">
        <v>2795</v>
      </c>
    </row>
    <row r="248" ht="15.75" hidden="1" customHeight="1" spans="1:18">
      <c r="A248" s="18" t="s">
        <v>2795</v>
      </c>
      <c r="B248" s="18">
        <v>5306841984</v>
      </c>
      <c r="C248" s="18" t="s">
        <v>425</v>
      </c>
      <c r="D248" s="18">
        <v>250879</v>
      </c>
      <c r="E248" s="18" t="s">
        <v>2792</v>
      </c>
      <c r="F248" s="18" t="s">
        <v>370</v>
      </c>
      <c r="G248" s="18" t="s">
        <v>30</v>
      </c>
      <c r="H248" s="18"/>
      <c r="I248" s="18" t="s">
        <v>420</v>
      </c>
      <c r="J248" s="18">
        <v>1</v>
      </c>
      <c r="K248" s="18">
        <v>1</v>
      </c>
      <c r="L248" s="18">
        <v>444.28</v>
      </c>
      <c r="M248" s="18">
        <v>444.28</v>
      </c>
      <c r="N248" s="18">
        <v>0</v>
      </c>
      <c r="O248" s="18">
        <v>0</v>
      </c>
      <c r="P248" s="18">
        <v>0</v>
      </c>
      <c r="Q248" s="18">
        <v>0</v>
      </c>
      <c r="R248" s="18" t="s">
        <v>2795</v>
      </c>
    </row>
    <row r="249" ht="15.75" hidden="1" customHeight="1" spans="1:18">
      <c r="A249" s="18" t="s">
        <v>2795</v>
      </c>
      <c r="B249" s="18">
        <v>5306842155</v>
      </c>
      <c r="C249" s="18" t="s">
        <v>425</v>
      </c>
      <c r="D249" s="18">
        <v>250877</v>
      </c>
      <c r="E249" s="18" t="s">
        <v>2792</v>
      </c>
      <c r="F249" s="18" t="s">
        <v>370</v>
      </c>
      <c r="G249" s="18" t="s">
        <v>22</v>
      </c>
      <c r="H249" s="18"/>
      <c r="I249" s="18" t="s">
        <v>40</v>
      </c>
      <c r="J249" s="18">
        <v>1</v>
      </c>
      <c r="K249" s="18">
        <v>1</v>
      </c>
      <c r="L249" s="18">
        <v>221.82</v>
      </c>
      <c r="M249" s="18">
        <v>221.82</v>
      </c>
      <c r="N249" s="18">
        <v>0</v>
      </c>
      <c r="O249" s="18">
        <v>0</v>
      </c>
      <c r="P249" s="18">
        <v>0</v>
      </c>
      <c r="Q249" s="18">
        <v>0</v>
      </c>
      <c r="R249" s="18" t="s">
        <v>2795</v>
      </c>
    </row>
    <row r="250" ht="15.75" hidden="1" customHeight="1" spans="1:18">
      <c r="A250" s="18" t="s">
        <v>2795</v>
      </c>
      <c r="B250" s="18">
        <v>5306842597</v>
      </c>
      <c r="C250" s="18" t="s">
        <v>425</v>
      </c>
      <c r="D250" s="18">
        <v>250423</v>
      </c>
      <c r="E250" s="18" t="s">
        <v>2792</v>
      </c>
      <c r="F250" s="18" t="s">
        <v>370</v>
      </c>
      <c r="G250" s="18" t="s">
        <v>11</v>
      </c>
      <c r="H250" s="18"/>
      <c r="I250" s="18" t="s">
        <v>62</v>
      </c>
      <c r="J250" s="18">
        <v>1</v>
      </c>
      <c r="K250" s="18">
        <v>1</v>
      </c>
      <c r="L250" s="18">
        <v>482.42</v>
      </c>
      <c r="M250" s="18">
        <v>482.42</v>
      </c>
      <c r="N250" s="18">
        <v>0</v>
      </c>
      <c r="O250" s="18">
        <v>0</v>
      </c>
      <c r="P250" s="18">
        <v>0</v>
      </c>
      <c r="Q250" s="18">
        <v>0</v>
      </c>
      <c r="R250" s="18" t="s">
        <v>2795</v>
      </c>
    </row>
    <row r="251" ht="15.75" hidden="1" customHeight="1" spans="1:18">
      <c r="A251" s="18" t="s">
        <v>2798</v>
      </c>
      <c r="B251" s="18">
        <v>5306844628</v>
      </c>
      <c r="C251" s="18" t="s">
        <v>429</v>
      </c>
      <c r="D251" s="18">
        <v>250879</v>
      </c>
      <c r="E251" s="18" t="s">
        <v>2792</v>
      </c>
      <c r="F251" s="18" t="s">
        <v>370</v>
      </c>
      <c r="G251" s="18" t="s">
        <v>30</v>
      </c>
      <c r="H251" s="18"/>
      <c r="I251" s="18" t="s">
        <v>2799</v>
      </c>
      <c r="J251" s="18">
        <v>3</v>
      </c>
      <c r="K251" s="18">
        <v>3</v>
      </c>
      <c r="L251" s="18">
        <v>444.28</v>
      </c>
      <c r="M251" s="19">
        <v>1332.84</v>
      </c>
      <c r="N251" s="18">
        <v>3</v>
      </c>
      <c r="O251" s="19">
        <v>1332.84</v>
      </c>
      <c r="P251" s="18">
        <v>0</v>
      </c>
      <c r="Q251" s="18">
        <v>0</v>
      </c>
      <c r="R251" s="18" t="s">
        <v>2798</v>
      </c>
    </row>
    <row r="252" ht="15.75" hidden="1" customHeight="1" spans="1:18">
      <c r="A252" s="18" t="s">
        <v>2798</v>
      </c>
      <c r="B252" s="18">
        <v>5306844628</v>
      </c>
      <c r="C252" s="18" t="s">
        <v>429</v>
      </c>
      <c r="D252" s="18">
        <v>250874</v>
      </c>
      <c r="E252" s="18" t="s">
        <v>2792</v>
      </c>
      <c r="F252" s="18" t="s">
        <v>414</v>
      </c>
      <c r="G252" s="18" t="s">
        <v>13</v>
      </c>
      <c r="H252" s="18"/>
      <c r="I252" s="18" t="s">
        <v>2799</v>
      </c>
      <c r="J252" s="18">
        <v>1</v>
      </c>
      <c r="K252" s="18">
        <v>1</v>
      </c>
      <c r="L252" s="18">
        <v>857.42</v>
      </c>
      <c r="M252" s="18">
        <v>857.42</v>
      </c>
      <c r="N252" s="18">
        <v>1</v>
      </c>
      <c r="O252" s="18">
        <v>857.42</v>
      </c>
      <c r="P252" s="18">
        <v>0</v>
      </c>
      <c r="Q252" s="18">
        <v>0</v>
      </c>
      <c r="R252" s="18" t="s">
        <v>2798</v>
      </c>
    </row>
    <row r="253" ht="15.75" hidden="1" customHeight="1" spans="1:18">
      <c r="A253" s="18" t="s">
        <v>2798</v>
      </c>
      <c r="B253" s="18">
        <v>5306844628</v>
      </c>
      <c r="C253" s="18" t="s">
        <v>429</v>
      </c>
      <c r="D253" s="18">
        <v>204736</v>
      </c>
      <c r="E253" s="18" t="s">
        <v>2792</v>
      </c>
      <c r="F253" s="18" t="s">
        <v>414</v>
      </c>
      <c r="G253" s="18" t="s">
        <v>19</v>
      </c>
      <c r="H253" s="18"/>
      <c r="I253" s="18" t="s">
        <v>2799</v>
      </c>
      <c r="J253" s="18">
        <v>1</v>
      </c>
      <c r="K253" s="18">
        <v>1</v>
      </c>
      <c r="L253" s="18">
        <v>348.96</v>
      </c>
      <c r="M253" s="18">
        <v>348.96</v>
      </c>
      <c r="N253" s="18">
        <v>1</v>
      </c>
      <c r="O253" s="18">
        <v>348.96</v>
      </c>
      <c r="P253" s="18">
        <v>0</v>
      </c>
      <c r="Q253" s="18">
        <v>0</v>
      </c>
      <c r="R253" s="18" t="s">
        <v>2798</v>
      </c>
    </row>
    <row r="254" ht="15.75" hidden="1" customHeight="1" spans="1:18">
      <c r="A254" s="18" t="s">
        <v>2798</v>
      </c>
      <c r="B254" s="18">
        <v>5306844628</v>
      </c>
      <c r="C254" s="18" t="s">
        <v>429</v>
      </c>
      <c r="D254" s="18">
        <v>250877</v>
      </c>
      <c r="E254" s="18" t="s">
        <v>2792</v>
      </c>
      <c r="F254" s="18" t="s">
        <v>370</v>
      </c>
      <c r="G254" s="18" t="s">
        <v>22</v>
      </c>
      <c r="H254" s="18"/>
      <c r="I254" s="18" t="s">
        <v>2799</v>
      </c>
      <c r="J254" s="18">
        <v>3</v>
      </c>
      <c r="K254" s="18">
        <v>3</v>
      </c>
      <c r="L254" s="18">
        <v>221.82</v>
      </c>
      <c r="M254" s="18">
        <v>665.46</v>
      </c>
      <c r="N254" s="18">
        <v>3</v>
      </c>
      <c r="O254" s="18">
        <v>665.46</v>
      </c>
      <c r="P254" s="18">
        <v>0</v>
      </c>
      <c r="Q254" s="18">
        <v>0</v>
      </c>
      <c r="R254" s="18" t="s">
        <v>2798</v>
      </c>
    </row>
    <row r="255" ht="15.75" hidden="1" customHeight="1" spans="1:18">
      <c r="A255" s="18" t="s">
        <v>2800</v>
      </c>
      <c r="B255" s="18">
        <v>5306844637</v>
      </c>
      <c r="C255" s="18" t="s">
        <v>429</v>
      </c>
      <c r="D255" s="18">
        <v>250874</v>
      </c>
      <c r="E255" s="18" t="s">
        <v>2792</v>
      </c>
      <c r="F255" s="18" t="s">
        <v>414</v>
      </c>
      <c r="G255" s="18" t="s">
        <v>13</v>
      </c>
      <c r="H255" s="18"/>
      <c r="I255" s="18" t="s">
        <v>701</v>
      </c>
      <c r="J255" s="18">
        <v>2</v>
      </c>
      <c r="K255" s="18">
        <v>2</v>
      </c>
      <c r="L255" s="18">
        <v>857.42</v>
      </c>
      <c r="M255" s="19">
        <v>1714.84</v>
      </c>
      <c r="N255" s="18">
        <v>0</v>
      </c>
      <c r="O255" s="18">
        <v>0</v>
      </c>
      <c r="P255" s="18">
        <v>0</v>
      </c>
      <c r="Q255" s="18">
        <v>0</v>
      </c>
      <c r="R255" s="18" t="s">
        <v>2800</v>
      </c>
    </row>
    <row r="256" ht="15.75" hidden="1" customHeight="1" spans="1:18">
      <c r="A256" s="18" t="s">
        <v>2800</v>
      </c>
      <c r="B256" s="18">
        <v>5306844637</v>
      </c>
      <c r="C256" s="18" t="s">
        <v>429</v>
      </c>
      <c r="D256" s="18">
        <v>250877</v>
      </c>
      <c r="E256" s="18" t="s">
        <v>2792</v>
      </c>
      <c r="F256" s="18" t="s">
        <v>370</v>
      </c>
      <c r="G256" s="18" t="s">
        <v>22</v>
      </c>
      <c r="H256" s="18"/>
      <c r="I256" s="18" t="s">
        <v>701</v>
      </c>
      <c r="J256" s="18">
        <v>3</v>
      </c>
      <c r="K256" s="18">
        <v>3</v>
      </c>
      <c r="L256" s="18">
        <v>221.82</v>
      </c>
      <c r="M256" s="18">
        <v>665.46</v>
      </c>
      <c r="N256" s="18">
        <v>0</v>
      </c>
      <c r="O256" s="18">
        <v>0</v>
      </c>
      <c r="P256" s="18">
        <v>0</v>
      </c>
      <c r="Q256" s="18">
        <v>0</v>
      </c>
      <c r="R256" s="18" t="s">
        <v>2800</v>
      </c>
    </row>
    <row r="257" ht="15.75" hidden="1" customHeight="1" spans="1:18">
      <c r="A257" s="18" t="s">
        <v>2800</v>
      </c>
      <c r="B257" s="18">
        <v>5306844637</v>
      </c>
      <c r="C257" s="18" t="s">
        <v>429</v>
      </c>
      <c r="D257" s="18">
        <v>250879</v>
      </c>
      <c r="E257" s="18" t="s">
        <v>2792</v>
      </c>
      <c r="F257" s="18" t="s">
        <v>370</v>
      </c>
      <c r="G257" s="18" t="s">
        <v>30</v>
      </c>
      <c r="H257" s="18"/>
      <c r="I257" s="18" t="s">
        <v>701</v>
      </c>
      <c r="J257" s="18">
        <v>3</v>
      </c>
      <c r="K257" s="18">
        <v>3</v>
      </c>
      <c r="L257" s="18">
        <v>444.28</v>
      </c>
      <c r="M257" s="19">
        <v>1332.84</v>
      </c>
      <c r="N257" s="18">
        <v>0</v>
      </c>
      <c r="O257" s="18">
        <v>0</v>
      </c>
      <c r="P257" s="18">
        <v>0</v>
      </c>
      <c r="Q257" s="18">
        <v>0</v>
      </c>
      <c r="R257" s="18" t="s">
        <v>2800</v>
      </c>
    </row>
    <row r="258" ht="15.75" hidden="1" customHeight="1" spans="1:18">
      <c r="A258" s="18" t="s">
        <v>2798</v>
      </c>
      <c r="B258" s="18">
        <v>5306844647</v>
      </c>
      <c r="C258" s="18" t="s">
        <v>429</v>
      </c>
      <c r="D258" s="18">
        <v>250877</v>
      </c>
      <c r="E258" s="18" t="s">
        <v>2792</v>
      </c>
      <c r="F258" s="18" t="s">
        <v>370</v>
      </c>
      <c r="G258" s="18" t="s">
        <v>22</v>
      </c>
      <c r="H258" s="18"/>
      <c r="I258" s="18" t="s">
        <v>10</v>
      </c>
      <c r="J258" s="18">
        <v>3</v>
      </c>
      <c r="K258" s="18">
        <v>3</v>
      </c>
      <c r="L258" s="18">
        <v>221.82</v>
      </c>
      <c r="M258" s="18">
        <v>665.46</v>
      </c>
      <c r="N258" s="18">
        <v>3</v>
      </c>
      <c r="O258" s="18">
        <v>665.46</v>
      </c>
      <c r="P258" s="18">
        <v>0</v>
      </c>
      <c r="Q258" s="18">
        <v>0</v>
      </c>
      <c r="R258" s="18" t="s">
        <v>2798</v>
      </c>
    </row>
    <row r="259" ht="15.75" hidden="1" customHeight="1" spans="1:18">
      <c r="A259" s="18" t="s">
        <v>2798</v>
      </c>
      <c r="B259" s="18">
        <v>5306844647</v>
      </c>
      <c r="C259" s="18" t="s">
        <v>429</v>
      </c>
      <c r="D259" s="18">
        <v>250423</v>
      </c>
      <c r="E259" s="18" t="s">
        <v>2792</v>
      </c>
      <c r="F259" s="18" t="s">
        <v>370</v>
      </c>
      <c r="G259" s="18" t="s">
        <v>11</v>
      </c>
      <c r="H259" s="18"/>
      <c r="I259" s="18" t="s">
        <v>10</v>
      </c>
      <c r="J259" s="18">
        <v>3</v>
      </c>
      <c r="K259" s="18">
        <v>3</v>
      </c>
      <c r="L259" s="18">
        <v>482.42</v>
      </c>
      <c r="M259" s="19">
        <v>1447.26</v>
      </c>
      <c r="N259" s="18">
        <v>3</v>
      </c>
      <c r="O259" s="19">
        <v>1447.26</v>
      </c>
      <c r="P259" s="18">
        <v>0</v>
      </c>
      <c r="Q259" s="18">
        <v>0</v>
      </c>
      <c r="R259" s="18" t="s">
        <v>2798</v>
      </c>
    </row>
    <row r="260" ht="15.75" hidden="1" customHeight="1" spans="1:18">
      <c r="A260" s="18" t="s">
        <v>2798</v>
      </c>
      <c r="B260" s="18">
        <v>5306844647</v>
      </c>
      <c r="C260" s="18" t="s">
        <v>429</v>
      </c>
      <c r="D260" s="18">
        <v>250421</v>
      </c>
      <c r="E260" s="18" t="s">
        <v>2792</v>
      </c>
      <c r="F260" s="18" t="s">
        <v>464</v>
      </c>
      <c r="G260" s="18" t="s">
        <v>14</v>
      </c>
      <c r="H260" s="18"/>
      <c r="I260" s="18" t="s">
        <v>10</v>
      </c>
      <c r="J260" s="18">
        <v>2</v>
      </c>
      <c r="K260" s="18">
        <v>2</v>
      </c>
      <c r="L260" s="18">
        <v>495.13</v>
      </c>
      <c r="M260" s="18">
        <v>990.26</v>
      </c>
      <c r="N260" s="18">
        <v>0</v>
      </c>
      <c r="O260" s="18">
        <v>0</v>
      </c>
      <c r="P260" s="18">
        <v>0</v>
      </c>
      <c r="Q260" s="18">
        <v>0</v>
      </c>
      <c r="R260" s="18" t="s">
        <v>2798</v>
      </c>
    </row>
    <row r="261" ht="15.75" hidden="1" customHeight="1" spans="1:18">
      <c r="A261" s="18" t="s">
        <v>2798</v>
      </c>
      <c r="B261" s="18">
        <v>5306844647</v>
      </c>
      <c r="C261" s="18" t="s">
        <v>429</v>
      </c>
      <c r="D261" s="18">
        <v>250874</v>
      </c>
      <c r="E261" s="18" t="s">
        <v>2792</v>
      </c>
      <c r="F261" s="18" t="s">
        <v>414</v>
      </c>
      <c r="G261" s="18" t="s">
        <v>13</v>
      </c>
      <c r="H261" s="18"/>
      <c r="I261" s="18" t="s">
        <v>10</v>
      </c>
      <c r="J261" s="18">
        <v>1</v>
      </c>
      <c r="K261" s="18">
        <v>1</v>
      </c>
      <c r="L261" s="18">
        <v>857.42</v>
      </c>
      <c r="M261" s="18">
        <v>857.42</v>
      </c>
      <c r="N261" s="18">
        <v>1</v>
      </c>
      <c r="O261" s="18">
        <v>857.42</v>
      </c>
      <c r="P261" s="18">
        <v>0</v>
      </c>
      <c r="Q261" s="18">
        <v>0</v>
      </c>
      <c r="R261" s="18" t="s">
        <v>2798</v>
      </c>
    </row>
    <row r="262" ht="15.75" hidden="1" customHeight="1" spans="1:18">
      <c r="A262" s="18" t="s">
        <v>2798</v>
      </c>
      <c r="B262" s="18">
        <v>5306844647</v>
      </c>
      <c r="C262" s="18" t="s">
        <v>429</v>
      </c>
      <c r="D262" s="18">
        <v>250879</v>
      </c>
      <c r="E262" s="18" t="s">
        <v>2792</v>
      </c>
      <c r="F262" s="18" t="s">
        <v>370</v>
      </c>
      <c r="G262" s="18" t="s">
        <v>30</v>
      </c>
      <c r="H262" s="18"/>
      <c r="I262" s="18" t="s">
        <v>10</v>
      </c>
      <c r="J262" s="18">
        <v>3</v>
      </c>
      <c r="K262" s="18">
        <v>3</v>
      </c>
      <c r="L262" s="18">
        <v>444.28</v>
      </c>
      <c r="M262" s="19">
        <v>1332.84</v>
      </c>
      <c r="N262" s="18">
        <v>3</v>
      </c>
      <c r="O262" s="19">
        <v>1332.84</v>
      </c>
      <c r="P262" s="18">
        <v>0</v>
      </c>
      <c r="Q262" s="18">
        <v>0</v>
      </c>
      <c r="R262" s="18" t="s">
        <v>2798</v>
      </c>
    </row>
    <row r="263" ht="15.75" hidden="1" customHeight="1" spans="1:18">
      <c r="A263" s="18" t="s">
        <v>2798</v>
      </c>
      <c r="B263" s="18">
        <v>5306844659</v>
      </c>
      <c r="C263" s="18" t="s">
        <v>429</v>
      </c>
      <c r="D263" s="18">
        <v>250417</v>
      </c>
      <c r="E263" s="18" t="s">
        <v>2792</v>
      </c>
      <c r="F263" s="18" t="s">
        <v>370</v>
      </c>
      <c r="G263" s="18" t="s">
        <v>39</v>
      </c>
      <c r="H263" s="18"/>
      <c r="I263" s="18" t="s">
        <v>10</v>
      </c>
      <c r="J263" s="18">
        <v>3</v>
      </c>
      <c r="K263" s="18">
        <v>3</v>
      </c>
      <c r="L263" s="18">
        <v>590.47</v>
      </c>
      <c r="M263" s="19">
        <v>1771.41</v>
      </c>
      <c r="N263" s="18">
        <v>3</v>
      </c>
      <c r="O263" s="19">
        <v>1771.41</v>
      </c>
      <c r="P263" s="18">
        <v>0</v>
      </c>
      <c r="Q263" s="18">
        <v>0</v>
      </c>
      <c r="R263" s="18" t="s">
        <v>2798</v>
      </c>
    </row>
    <row r="264" ht="15.75" hidden="1" customHeight="1" spans="1:18">
      <c r="A264" s="18" t="s">
        <v>2798</v>
      </c>
      <c r="B264" s="18">
        <v>5306844670</v>
      </c>
      <c r="C264" s="18" t="s">
        <v>429</v>
      </c>
      <c r="D264" s="18">
        <v>250873</v>
      </c>
      <c r="E264" s="18" t="s">
        <v>2792</v>
      </c>
      <c r="F264" s="18" t="s">
        <v>414</v>
      </c>
      <c r="G264" s="18" t="s">
        <v>12</v>
      </c>
      <c r="H264" s="18"/>
      <c r="I264" s="18" t="s">
        <v>37</v>
      </c>
      <c r="J264" s="18">
        <v>1</v>
      </c>
      <c r="K264" s="18">
        <v>1</v>
      </c>
      <c r="L264" s="18">
        <v>634.96</v>
      </c>
      <c r="M264" s="18">
        <v>634.96</v>
      </c>
      <c r="N264" s="18">
        <v>1</v>
      </c>
      <c r="O264" s="18">
        <v>634.96</v>
      </c>
      <c r="P264" s="18">
        <v>0</v>
      </c>
      <c r="Q264" s="18">
        <v>0</v>
      </c>
      <c r="R264" s="18" t="s">
        <v>2798</v>
      </c>
    </row>
    <row r="265" ht="15.75" hidden="1" customHeight="1" spans="1:18">
      <c r="A265" s="18" t="s">
        <v>2798</v>
      </c>
      <c r="B265" s="18">
        <v>5306844670</v>
      </c>
      <c r="C265" s="18" t="s">
        <v>429</v>
      </c>
      <c r="D265" s="18">
        <v>250423</v>
      </c>
      <c r="E265" s="18" t="s">
        <v>2792</v>
      </c>
      <c r="F265" s="18" t="s">
        <v>370</v>
      </c>
      <c r="G265" s="18" t="s">
        <v>11</v>
      </c>
      <c r="H265" s="18"/>
      <c r="I265" s="18" t="s">
        <v>37</v>
      </c>
      <c r="J265" s="18">
        <v>3</v>
      </c>
      <c r="K265" s="18">
        <v>3</v>
      </c>
      <c r="L265" s="18">
        <v>482.42</v>
      </c>
      <c r="M265" s="19">
        <v>1447.26</v>
      </c>
      <c r="N265" s="18">
        <v>3</v>
      </c>
      <c r="O265" s="19">
        <v>1447.26</v>
      </c>
      <c r="P265" s="18">
        <v>0</v>
      </c>
      <c r="Q265" s="18">
        <v>0</v>
      </c>
      <c r="R265" s="18" t="s">
        <v>2798</v>
      </c>
    </row>
    <row r="266" ht="15.75" hidden="1" customHeight="1" spans="1:18">
      <c r="A266" s="18" t="s">
        <v>2798</v>
      </c>
      <c r="B266" s="18">
        <v>5306844670</v>
      </c>
      <c r="C266" s="18" t="s">
        <v>429</v>
      </c>
      <c r="D266" s="18">
        <v>250417</v>
      </c>
      <c r="E266" s="18" t="s">
        <v>2792</v>
      </c>
      <c r="F266" s="18" t="s">
        <v>370</v>
      </c>
      <c r="G266" s="18" t="s">
        <v>39</v>
      </c>
      <c r="H266" s="18"/>
      <c r="I266" s="18" t="s">
        <v>37</v>
      </c>
      <c r="J266" s="18">
        <v>3</v>
      </c>
      <c r="K266" s="18">
        <v>3</v>
      </c>
      <c r="L266" s="18">
        <v>590.47</v>
      </c>
      <c r="M266" s="19">
        <v>1771.41</v>
      </c>
      <c r="N266" s="18">
        <v>3</v>
      </c>
      <c r="O266" s="19">
        <v>1771.41</v>
      </c>
      <c r="P266" s="18">
        <v>0</v>
      </c>
      <c r="Q266" s="18">
        <v>0</v>
      </c>
      <c r="R266" s="18" t="s">
        <v>2798</v>
      </c>
    </row>
    <row r="267" ht="15.75" hidden="1" customHeight="1" spans="1:18">
      <c r="A267" s="18" t="s">
        <v>2798</v>
      </c>
      <c r="B267" s="18">
        <v>5306844670</v>
      </c>
      <c r="C267" s="18" t="s">
        <v>429</v>
      </c>
      <c r="D267" s="18">
        <v>250421</v>
      </c>
      <c r="E267" s="18" t="s">
        <v>2792</v>
      </c>
      <c r="F267" s="18" t="s">
        <v>464</v>
      </c>
      <c r="G267" s="18" t="s">
        <v>14</v>
      </c>
      <c r="H267" s="18"/>
      <c r="I267" s="18" t="s">
        <v>37</v>
      </c>
      <c r="J267" s="18">
        <v>2</v>
      </c>
      <c r="K267" s="18">
        <v>2</v>
      </c>
      <c r="L267" s="18">
        <v>495.13</v>
      </c>
      <c r="M267" s="18">
        <v>990.26</v>
      </c>
      <c r="N267" s="18">
        <v>0</v>
      </c>
      <c r="O267" s="18">
        <v>0</v>
      </c>
      <c r="P267" s="18">
        <v>0</v>
      </c>
      <c r="Q267" s="18">
        <v>0</v>
      </c>
      <c r="R267" s="18" t="s">
        <v>2798</v>
      </c>
    </row>
    <row r="268" ht="15.75" hidden="1" customHeight="1" spans="1:18">
      <c r="A268" s="18" t="s">
        <v>2798</v>
      </c>
      <c r="B268" s="18">
        <v>5306844670</v>
      </c>
      <c r="C268" s="18" t="s">
        <v>429</v>
      </c>
      <c r="D268" s="18">
        <v>250874</v>
      </c>
      <c r="E268" s="18" t="s">
        <v>2792</v>
      </c>
      <c r="F268" s="18" t="s">
        <v>414</v>
      </c>
      <c r="G268" s="18" t="s">
        <v>13</v>
      </c>
      <c r="H268" s="18"/>
      <c r="I268" s="18" t="s">
        <v>37</v>
      </c>
      <c r="J268" s="18">
        <v>1</v>
      </c>
      <c r="K268" s="18">
        <v>1</v>
      </c>
      <c r="L268" s="18">
        <v>857.42</v>
      </c>
      <c r="M268" s="18">
        <v>857.42</v>
      </c>
      <c r="N268" s="18">
        <v>1</v>
      </c>
      <c r="O268" s="18">
        <v>857.42</v>
      </c>
      <c r="P268" s="18">
        <v>0</v>
      </c>
      <c r="Q268" s="18">
        <v>0</v>
      </c>
      <c r="R268" s="18" t="s">
        <v>2798</v>
      </c>
    </row>
    <row r="269" ht="15.75" hidden="1" customHeight="1" spans="1:18">
      <c r="A269" s="18" t="s">
        <v>2798</v>
      </c>
      <c r="B269" s="18">
        <v>5306844685</v>
      </c>
      <c r="C269" s="18" t="s">
        <v>429</v>
      </c>
      <c r="D269" s="18">
        <v>250877</v>
      </c>
      <c r="E269" s="18" t="s">
        <v>2792</v>
      </c>
      <c r="F269" s="18" t="s">
        <v>370</v>
      </c>
      <c r="G269" s="18" t="s">
        <v>22</v>
      </c>
      <c r="H269" s="18"/>
      <c r="I269" s="18" t="s">
        <v>37</v>
      </c>
      <c r="J269" s="18">
        <v>3</v>
      </c>
      <c r="K269" s="18">
        <v>3</v>
      </c>
      <c r="L269" s="18">
        <v>221.82</v>
      </c>
      <c r="M269" s="18">
        <v>665.46</v>
      </c>
      <c r="N269" s="18">
        <v>3</v>
      </c>
      <c r="O269" s="18">
        <v>665.46</v>
      </c>
      <c r="P269" s="18">
        <v>0</v>
      </c>
      <c r="Q269" s="18">
        <v>0</v>
      </c>
      <c r="R269" s="18" t="s">
        <v>2798</v>
      </c>
    </row>
    <row r="270" ht="15.75" hidden="1" customHeight="1" spans="1:18">
      <c r="A270" s="18" t="s">
        <v>2798</v>
      </c>
      <c r="B270" s="18">
        <v>5306844685</v>
      </c>
      <c r="C270" s="18" t="s">
        <v>429</v>
      </c>
      <c r="D270" s="18">
        <v>250879</v>
      </c>
      <c r="E270" s="18" t="s">
        <v>2792</v>
      </c>
      <c r="F270" s="18" t="s">
        <v>370</v>
      </c>
      <c r="G270" s="18" t="s">
        <v>30</v>
      </c>
      <c r="H270" s="18"/>
      <c r="I270" s="18" t="s">
        <v>37</v>
      </c>
      <c r="J270" s="18">
        <v>3</v>
      </c>
      <c r="K270" s="18">
        <v>3</v>
      </c>
      <c r="L270" s="18">
        <v>444.28</v>
      </c>
      <c r="M270" s="19">
        <v>1332.84</v>
      </c>
      <c r="N270" s="18">
        <v>3</v>
      </c>
      <c r="O270" s="19">
        <v>1332.84</v>
      </c>
      <c r="P270" s="18">
        <v>0</v>
      </c>
      <c r="Q270" s="18">
        <v>0</v>
      </c>
      <c r="R270" s="18" t="s">
        <v>2798</v>
      </c>
    </row>
    <row r="271" ht="15.75" hidden="1" customHeight="1" spans="1:18">
      <c r="A271" s="18" t="s">
        <v>2800</v>
      </c>
      <c r="B271" s="18">
        <v>5306844708</v>
      </c>
      <c r="C271" s="18" t="s">
        <v>429</v>
      </c>
      <c r="D271" s="18">
        <v>250877</v>
      </c>
      <c r="E271" s="18" t="s">
        <v>2792</v>
      </c>
      <c r="F271" s="18" t="s">
        <v>370</v>
      </c>
      <c r="G271" s="18" t="s">
        <v>22</v>
      </c>
      <c r="H271" s="18"/>
      <c r="I271" s="18" t="s">
        <v>21</v>
      </c>
      <c r="J271" s="18">
        <v>3</v>
      </c>
      <c r="K271" s="18">
        <v>3</v>
      </c>
      <c r="L271" s="18">
        <v>221.82</v>
      </c>
      <c r="M271" s="18">
        <v>665.46</v>
      </c>
      <c r="N271" s="18">
        <v>0</v>
      </c>
      <c r="O271" s="18">
        <v>0</v>
      </c>
      <c r="P271" s="18">
        <v>0</v>
      </c>
      <c r="Q271" s="18">
        <v>0</v>
      </c>
      <c r="R271" s="18" t="s">
        <v>2800</v>
      </c>
    </row>
    <row r="272" ht="15.75" hidden="1" customHeight="1" spans="1:18">
      <c r="A272" s="18" t="s">
        <v>2800</v>
      </c>
      <c r="B272" s="18">
        <v>5306844722</v>
      </c>
      <c r="C272" s="18" t="s">
        <v>429</v>
      </c>
      <c r="D272" s="18">
        <v>250879</v>
      </c>
      <c r="E272" s="18" t="s">
        <v>2792</v>
      </c>
      <c r="F272" s="18" t="s">
        <v>370</v>
      </c>
      <c r="G272" s="18" t="s">
        <v>30</v>
      </c>
      <c r="H272" s="18"/>
      <c r="I272" s="18" t="s">
        <v>21</v>
      </c>
      <c r="J272" s="18">
        <v>3</v>
      </c>
      <c r="K272" s="18">
        <v>3</v>
      </c>
      <c r="L272" s="18">
        <v>444.28</v>
      </c>
      <c r="M272" s="19">
        <v>1332.84</v>
      </c>
      <c r="N272" s="18">
        <v>0</v>
      </c>
      <c r="O272" s="18">
        <v>0</v>
      </c>
      <c r="P272" s="18">
        <v>0</v>
      </c>
      <c r="Q272" s="18">
        <v>0</v>
      </c>
      <c r="R272" s="18" t="s">
        <v>2800</v>
      </c>
    </row>
    <row r="273" ht="15.75" hidden="1" customHeight="1" spans="1:18">
      <c r="A273" s="18" t="s">
        <v>2800</v>
      </c>
      <c r="B273" s="18">
        <v>5306844722</v>
      </c>
      <c r="C273" s="18" t="s">
        <v>429</v>
      </c>
      <c r="D273" s="18">
        <v>250423</v>
      </c>
      <c r="E273" s="18" t="s">
        <v>2792</v>
      </c>
      <c r="F273" s="18" t="s">
        <v>370</v>
      </c>
      <c r="G273" s="18" t="s">
        <v>11</v>
      </c>
      <c r="H273" s="18"/>
      <c r="I273" s="18" t="s">
        <v>21</v>
      </c>
      <c r="J273" s="18">
        <v>3</v>
      </c>
      <c r="K273" s="18">
        <v>3</v>
      </c>
      <c r="L273" s="18">
        <v>482.42</v>
      </c>
      <c r="M273" s="19">
        <v>1447.26</v>
      </c>
      <c r="N273" s="18">
        <v>0</v>
      </c>
      <c r="O273" s="18">
        <v>0</v>
      </c>
      <c r="P273" s="18">
        <v>0</v>
      </c>
      <c r="Q273" s="18">
        <v>0</v>
      </c>
      <c r="R273" s="18" t="s">
        <v>2800</v>
      </c>
    </row>
    <row r="274" ht="15.75" hidden="1" customHeight="1" spans="1:18">
      <c r="A274" s="18" t="s">
        <v>2800</v>
      </c>
      <c r="B274" s="18">
        <v>5306844736</v>
      </c>
      <c r="C274" s="18" t="s">
        <v>429</v>
      </c>
      <c r="D274" s="18">
        <v>250874</v>
      </c>
      <c r="E274" s="18" t="s">
        <v>2792</v>
      </c>
      <c r="F274" s="18" t="s">
        <v>414</v>
      </c>
      <c r="G274" s="18" t="s">
        <v>13</v>
      </c>
      <c r="H274" s="18"/>
      <c r="I274" s="18" t="s">
        <v>21</v>
      </c>
      <c r="J274" s="18">
        <v>2</v>
      </c>
      <c r="K274" s="18">
        <v>2</v>
      </c>
      <c r="L274" s="18">
        <v>857.42</v>
      </c>
      <c r="M274" s="19">
        <v>1714.84</v>
      </c>
      <c r="N274" s="18">
        <v>0</v>
      </c>
      <c r="O274" s="18">
        <v>0</v>
      </c>
      <c r="P274" s="18">
        <v>0</v>
      </c>
      <c r="Q274" s="18">
        <v>0</v>
      </c>
      <c r="R274" s="18" t="s">
        <v>2800</v>
      </c>
    </row>
    <row r="275" ht="15.75" hidden="1" customHeight="1" spans="1:18">
      <c r="A275" s="18" t="s">
        <v>2800</v>
      </c>
      <c r="B275" s="18">
        <v>5306844736</v>
      </c>
      <c r="C275" s="18" t="s">
        <v>429</v>
      </c>
      <c r="D275" s="18">
        <v>250417</v>
      </c>
      <c r="E275" s="18" t="s">
        <v>2792</v>
      </c>
      <c r="F275" s="18" t="s">
        <v>370</v>
      </c>
      <c r="G275" s="18" t="s">
        <v>39</v>
      </c>
      <c r="H275" s="18"/>
      <c r="I275" s="18" t="s">
        <v>21</v>
      </c>
      <c r="J275" s="18">
        <v>3</v>
      </c>
      <c r="K275" s="18">
        <v>3</v>
      </c>
      <c r="L275" s="18">
        <v>590.47</v>
      </c>
      <c r="M275" s="19">
        <v>1771.41</v>
      </c>
      <c r="N275" s="18">
        <v>3</v>
      </c>
      <c r="O275" s="19">
        <v>1771.41</v>
      </c>
      <c r="P275" s="18">
        <v>0</v>
      </c>
      <c r="Q275" s="18">
        <v>0</v>
      </c>
      <c r="R275" s="18" t="s">
        <v>2800</v>
      </c>
    </row>
    <row r="276" ht="15.75" hidden="1" customHeight="1" spans="1:18">
      <c r="A276" s="18" t="s">
        <v>2800</v>
      </c>
      <c r="B276" s="18">
        <v>5306844736</v>
      </c>
      <c r="C276" s="18" t="s">
        <v>429</v>
      </c>
      <c r="D276" s="18">
        <v>250421</v>
      </c>
      <c r="E276" s="18" t="s">
        <v>2792</v>
      </c>
      <c r="F276" s="18" t="s">
        <v>464</v>
      </c>
      <c r="G276" s="18" t="s">
        <v>14</v>
      </c>
      <c r="H276" s="18"/>
      <c r="I276" s="18" t="s">
        <v>21</v>
      </c>
      <c r="J276" s="18">
        <v>2</v>
      </c>
      <c r="K276" s="18">
        <v>2</v>
      </c>
      <c r="L276" s="18">
        <v>495.13</v>
      </c>
      <c r="M276" s="18">
        <v>990.26</v>
      </c>
      <c r="N276" s="18">
        <v>0</v>
      </c>
      <c r="O276" s="18">
        <v>0</v>
      </c>
      <c r="P276" s="18">
        <v>0</v>
      </c>
      <c r="Q276" s="18">
        <v>0</v>
      </c>
      <c r="R276" s="18" t="s">
        <v>2800</v>
      </c>
    </row>
    <row r="277" ht="15.75" hidden="1" customHeight="1" spans="1:18">
      <c r="A277" s="18" t="s">
        <v>2800</v>
      </c>
      <c r="B277" s="18">
        <v>5306844785</v>
      </c>
      <c r="C277" s="18" t="s">
        <v>429</v>
      </c>
      <c r="D277" s="18">
        <v>250878</v>
      </c>
      <c r="E277" s="18" t="s">
        <v>2792</v>
      </c>
      <c r="F277" s="18" t="s">
        <v>370</v>
      </c>
      <c r="G277" s="18" t="s">
        <v>24</v>
      </c>
      <c r="H277" s="18"/>
      <c r="I277" s="18" t="s">
        <v>452</v>
      </c>
      <c r="J277" s="18">
        <v>3</v>
      </c>
      <c r="K277" s="18">
        <v>3</v>
      </c>
      <c r="L277" s="18">
        <v>634.96</v>
      </c>
      <c r="M277" s="19">
        <v>1904.88</v>
      </c>
      <c r="N277" s="18">
        <v>0</v>
      </c>
      <c r="O277" s="18">
        <v>0</v>
      </c>
      <c r="P277" s="18">
        <v>0</v>
      </c>
      <c r="Q277" s="18">
        <v>0</v>
      </c>
      <c r="R277" s="18" t="s">
        <v>2800</v>
      </c>
    </row>
    <row r="278" ht="15.75" hidden="1" customHeight="1" spans="1:18">
      <c r="A278" s="18" t="s">
        <v>2798</v>
      </c>
      <c r="B278" s="18">
        <v>5306844804</v>
      </c>
      <c r="C278" s="18" t="s">
        <v>429</v>
      </c>
      <c r="D278" s="18">
        <v>250877</v>
      </c>
      <c r="E278" s="18" t="s">
        <v>2792</v>
      </c>
      <c r="F278" s="18" t="s">
        <v>370</v>
      </c>
      <c r="G278" s="18" t="s">
        <v>22</v>
      </c>
      <c r="H278" s="18"/>
      <c r="I278" s="18" t="s">
        <v>41</v>
      </c>
      <c r="J278" s="18">
        <v>3</v>
      </c>
      <c r="K278" s="18">
        <v>3</v>
      </c>
      <c r="L278" s="18">
        <v>221.82</v>
      </c>
      <c r="M278" s="18">
        <v>665.46</v>
      </c>
      <c r="N278" s="18">
        <v>3</v>
      </c>
      <c r="O278" s="18">
        <v>665.46</v>
      </c>
      <c r="P278" s="18">
        <v>0</v>
      </c>
      <c r="Q278" s="18">
        <v>0</v>
      </c>
      <c r="R278" s="18" t="s">
        <v>2798</v>
      </c>
    </row>
    <row r="279" ht="15.75" hidden="1" customHeight="1" spans="1:18">
      <c r="A279" s="18" t="s">
        <v>2798</v>
      </c>
      <c r="B279" s="18">
        <v>5306844804</v>
      </c>
      <c r="C279" s="18" t="s">
        <v>429</v>
      </c>
      <c r="D279" s="18">
        <v>250879</v>
      </c>
      <c r="E279" s="18" t="s">
        <v>2792</v>
      </c>
      <c r="F279" s="18" t="s">
        <v>370</v>
      </c>
      <c r="G279" s="18" t="s">
        <v>30</v>
      </c>
      <c r="H279" s="18"/>
      <c r="I279" s="18" t="s">
        <v>41</v>
      </c>
      <c r="J279" s="18">
        <v>3</v>
      </c>
      <c r="K279" s="18">
        <v>3</v>
      </c>
      <c r="L279" s="18">
        <v>444.28</v>
      </c>
      <c r="M279" s="19">
        <v>1332.84</v>
      </c>
      <c r="N279" s="18">
        <v>3</v>
      </c>
      <c r="O279" s="19">
        <v>1332.84</v>
      </c>
      <c r="P279" s="18">
        <v>0</v>
      </c>
      <c r="Q279" s="18">
        <v>0</v>
      </c>
      <c r="R279" s="18" t="s">
        <v>2798</v>
      </c>
    </row>
    <row r="280" ht="15.75" hidden="1" customHeight="1" spans="1:18">
      <c r="A280" s="18" t="s">
        <v>2798</v>
      </c>
      <c r="B280" s="18">
        <v>5306844804</v>
      </c>
      <c r="C280" s="18" t="s">
        <v>429</v>
      </c>
      <c r="D280" s="18">
        <v>250874</v>
      </c>
      <c r="E280" s="18" t="s">
        <v>2792</v>
      </c>
      <c r="F280" s="18" t="s">
        <v>414</v>
      </c>
      <c r="G280" s="18" t="s">
        <v>13</v>
      </c>
      <c r="H280" s="18"/>
      <c r="I280" s="18" t="s">
        <v>41</v>
      </c>
      <c r="J280" s="18">
        <v>1</v>
      </c>
      <c r="K280" s="18">
        <v>1</v>
      </c>
      <c r="L280" s="18">
        <v>857.42</v>
      </c>
      <c r="M280" s="18">
        <v>857.42</v>
      </c>
      <c r="N280" s="18">
        <v>1</v>
      </c>
      <c r="O280" s="18">
        <v>857.42</v>
      </c>
      <c r="P280" s="18">
        <v>0</v>
      </c>
      <c r="Q280" s="18">
        <v>0</v>
      </c>
      <c r="R280" s="18" t="s">
        <v>2798</v>
      </c>
    </row>
    <row r="281" ht="15.75" hidden="1" customHeight="1" spans="1:18">
      <c r="A281" s="18" t="s">
        <v>2798</v>
      </c>
      <c r="B281" s="18">
        <v>5306844804</v>
      </c>
      <c r="C281" s="18" t="s">
        <v>429</v>
      </c>
      <c r="D281" s="18">
        <v>250421</v>
      </c>
      <c r="E281" s="18" t="s">
        <v>2792</v>
      </c>
      <c r="F281" s="18" t="s">
        <v>464</v>
      </c>
      <c r="G281" s="18" t="s">
        <v>14</v>
      </c>
      <c r="H281" s="18"/>
      <c r="I281" s="18" t="s">
        <v>41</v>
      </c>
      <c r="J281" s="18">
        <v>2</v>
      </c>
      <c r="K281" s="18">
        <v>2</v>
      </c>
      <c r="L281" s="18">
        <v>495.13</v>
      </c>
      <c r="M281" s="18">
        <v>990.26</v>
      </c>
      <c r="N281" s="18">
        <v>2</v>
      </c>
      <c r="O281" s="18">
        <v>990.26</v>
      </c>
      <c r="P281" s="18">
        <v>0</v>
      </c>
      <c r="Q281" s="18">
        <v>0</v>
      </c>
      <c r="R281" s="18" t="s">
        <v>2798</v>
      </c>
    </row>
    <row r="282" ht="15.75" hidden="1" customHeight="1" spans="1:18">
      <c r="A282" s="18" t="s">
        <v>2800</v>
      </c>
      <c r="B282" s="18">
        <v>5306844829</v>
      </c>
      <c r="C282" s="18" t="s">
        <v>429</v>
      </c>
      <c r="D282" s="18">
        <v>250877</v>
      </c>
      <c r="E282" s="18" t="s">
        <v>2792</v>
      </c>
      <c r="F282" s="18" t="s">
        <v>370</v>
      </c>
      <c r="G282" s="18" t="s">
        <v>22</v>
      </c>
      <c r="H282" s="18"/>
      <c r="I282" s="18" t="s">
        <v>452</v>
      </c>
      <c r="J282" s="18">
        <v>3</v>
      </c>
      <c r="K282" s="18">
        <v>3</v>
      </c>
      <c r="L282" s="18">
        <v>221.82</v>
      </c>
      <c r="M282" s="18">
        <v>665.46</v>
      </c>
      <c r="N282" s="18">
        <v>0</v>
      </c>
      <c r="O282" s="18">
        <v>0</v>
      </c>
      <c r="P282" s="18">
        <v>0</v>
      </c>
      <c r="Q282" s="18">
        <v>0</v>
      </c>
      <c r="R282" s="18" t="s">
        <v>2800</v>
      </c>
    </row>
    <row r="283" ht="15.75" hidden="1" customHeight="1" spans="1:18">
      <c r="A283" s="18" t="s">
        <v>2800</v>
      </c>
      <c r="B283" s="18">
        <v>5306844829</v>
      </c>
      <c r="C283" s="18" t="s">
        <v>429</v>
      </c>
      <c r="D283" s="18">
        <v>250874</v>
      </c>
      <c r="E283" s="18" t="s">
        <v>2792</v>
      </c>
      <c r="F283" s="18" t="s">
        <v>414</v>
      </c>
      <c r="G283" s="18" t="s">
        <v>13</v>
      </c>
      <c r="H283" s="18"/>
      <c r="I283" s="18" t="s">
        <v>452</v>
      </c>
      <c r="J283" s="18">
        <v>2</v>
      </c>
      <c r="K283" s="18">
        <v>2</v>
      </c>
      <c r="L283" s="18">
        <v>857.42</v>
      </c>
      <c r="M283" s="19">
        <v>1714.84</v>
      </c>
      <c r="N283" s="18">
        <v>0</v>
      </c>
      <c r="O283" s="18">
        <v>0</v>
      </c>
      <c r="P283" s="18">
        <v>0</v>
      </c>
      <c r="Q283" s="18">
        <v>0</v>
      </c>
      <c r="R283" s="18" t="s">
        <v>2800</v>
      </c>
    </row>
    <row r="284" ht="15.75" hidden="1" customHeight="1" spans="1:18">
      <c r="A284" s="18" t="s">
        <v>2800</v>
      </c>
      <c r="B284" s="18">
        <v>5306844829</v>
      </c>
      <c r="C284" s="18" t="s">
        <v>429</v>
      </c>
      <c r="D284" s="18">
        <v>204737</v>
      </c>
      <c r="E284" s="18" t="s">
        <v>2792</v>
      </c>
      <c r="F284" s="18" t="s">
        <v>414</v>
      </c>
      <c r="G284" s="18" t="s">
        <v>20</v>
      </c>
      <c r="H284" s="18"/>
      <c r="I284" s="18" t="s">
        <v>452</v>
      </c>
      <c r="J284" s="18">
        <v>2</v>
      </c>
      <c r="K284" s="18">
        <v>2</v>
      </c>
      <c r="L284" s="18">
        <v>463.35</v>
      </c>
      <c r="M284" s="18">
        <v>926.7</v>
      </c>
      <c r="N284" s="18">
        <v>0</v>
      </c>
      <c r="O284" s="18">
        <v>0</v>
      </c>
      <c r="P284" s="18">
        <v>0</v>
      </c>
      <c r="Q284" s="18">
        <v>0</v>
      </c>
      <c r="R284" s="18" t="s">
        <v>2800</v>
      </c>
    </row>
    <row r="285" ht="15.75" hidden="1" customHeight="1" spans="1:18">
      <c r="A285" s="18" t="s">
        <v>2800</v>
      </c>
      <c r="B285" s="18">
        <v>5306844829</v>
      </c>
      <c r="C285" s="18" t="s">
        <v>429</v>
      </c>
      <c r="D285" s="18">
        <v>250879</v>
      </c>
      <c r="E285" s="18" t="s">
        <v>2792</v>
      </c>
      <c r="F285" s="18" t="s">
        <v>370</v>
      </c>
      <c r="G285" s="18" t="s">
        <v>30</v>
      </c>
      <c r="H285" s="18"/>
      <c r="I285" s="18" t="s">
        <v>452</v>
      </c>
      <c r="J285" s="18">
        <v>3</v>
      </c>
      <c r="K285" s="18">
        <v>3</v>
      </c>
      <c r="L285" s="18">
        <v>444.28</v>
      </c>
      <c r="M285" s="19">
        <v>1332.84</v>
      </c>
      <c r="N285" s="18">
        <v>0</v>
      </c>
      <c r="O285" s="18">
        <v>0</v>
      </c>
      <c r="P285" s="18">
        <v>0</v>
      </c>
      <c r="Q285" s="18">
        <v>0</v>
      </c>
      <c r="R285" s="18" t="s">
        <v>2800</v>
      </c>
    </row>
    <row r="286" ht="15.75" hidden="1" customHeight="1" spans="1:18">
      <c r="A286" s="18" t="s">
        <v>2800</v>
      </c>
      <c r="B286" s="18">
        <v>5306844829</v>
      </c>
      <c r="C286" s="18" t="s">
        <v>429</v>
      </c>
      <c r="D286" s="18">
        <v>250881</v>
      </c>
      <c r="E286" s="18" t="s">
        <v>2792</v>
      </c>
      <c r="F286" s="18" t="s">
        <v>414</v>
      </c>
      <c r="G286" s="18" t="s">
        <v>98</v>
      </c>
      <c r="H286" s="18"/>
      <c r="I286" s="18" t="s">
        <v>452</v>
      </c>
      <c r="J286" s="18">
        <v>3</v>
      </c>
      <c r="K286" s="18">
        <v>3</v>
      </c>
      <c r="L286" s="18">
        <v>507.84</v>
      </c>
      <c r="M286" s="19">
        <v>1523.52</v>
      </c>
      <c r="N286" s="18">
        <v>0</v>
      </c>
      <c r="O286" s="18">
        <v>0</v>
      </c>
      <c r="P286" s="18">
        <v>0</v>
      </c>
      <c r="Q286" s="18">
        <v>0</v>
      </c>
      <c r="R286" s="18" t="s">
        <v>2800</v>
      </c>
    </row>
    <row r="287" ht="15.75" hidden="1" customHeight="1" spans="1:18">
      <c r="A287" s="18" t="s">
        <v>2800</v>
      </c>
      <c r="B287" s="18">
        <v>5306844829</v>
      </c>
      <c r="C287" s="18" t="s">
        <v>429</v>
      </c>
      <c r="D287" s="18">
        <v>250421</v>
      </c>
      <c r="E287" s="18" t="s">
        <v>2792</v>
      </c>
      <c r="F287" s="18" t="s">
        <v>464</v>
      </c>
      <c r="G287" s="18" t="s">
        <v>14</v>
      </c>
      <c r="H287" s="18"/>
      <c r="I287" s="18" t="s">
        <v>452</v>
      </c>
      <c r="J287" s="18">
        <v>2</v>
      </c>
      <c r="K287" s="18">
        <v>2</v>
      </c>
      <c r="L287" s="18">
        <v>495.13</v>
      </c>
      <c r="M287" s="18">
        <v>990.26</v>
      </c>
      <c r="N287" s="18">
        <v>0</v>
      </c>
      <c r="O287" s="18">
        <v>0</v>
      </c>
      <c r="P287" s="18">
        <v>0</v>
      </c>
      <c r="Q287" s="18">
        <v>0</v>
      </c>
      <c r="R287" s="18" t="s">
        <v>2800</v>
      </c>
    </row>
    <row r="288" ht="15.75" hidden="1" customHeight="1" spans="1:18">
      <c r="A288" s="18" t="s">
        <v>2800</v>
      </c>
      <c r="B288" s="18">
        <v>5306844829</v>
      </c>
      <c r="C288" s="18" t="s">
        <v>429</v>
      </c>
      <c r="D288" s="18">
        <v>250417</v>
      </c>
      <c r="E288" s="18" t="s">
        <v>2792</v>
      </c>
      <c r="F288" s="18" t="s">
        <v>370</v>
      </c>
      <c r="G288" s="18" t="s">
        <v>39</v>
      </c>
      <c r="H288" s="18"/>
      <c r="I288" s="18" t="s">
        <v>452</v>
      </c>
      <c r="J288" s="18">
        <v>3</v>
      </c>
      <c r="K288" s="18">
        <v>3</v>
      </c>
      <c r="L288" s="18">
        <v>590.47</v>
      </c>
      <c r="M288" s="19">
        <v>1771.41</v>
      </c>
      <c r="N288" s="18">
        <v>3</v>
      </c>
      <c r="O288" s="19">
        <v>1771.41</v>
      </c>
      <c r="P288" s="18">
        <v>0</v>
      </c>
      <c r="Q288" s="18">
        <v>0</v>
      </c>
      <c r="R288" s="18" t="s">
        <v>2800</v>
      </c>
    </row>
    <row r="289" ht="15.75" hidden="1" customHeight="1" spans="1:18">
      <c r="A289" s="18" t="s">
        <v>2800</v>
      </c>
      <c r="B289" s="18">
        <v>5306844829</v>
      </c>
      <c r="C289" s="18" t="s">
        <v>429</v>
      </c>
      <c r="D289" s="18">
        <v>250875</v>
      </c>
      <c r="E289" s="18" t="s">
        <v>2792</v>
      </c>
      <c r="F289" s="18" t="s">
        <v>414</v>
      </c>
      <c r="G289" s="18" t="s">
        <v>103</v>
      </c>
      <c r="H289" s="18"/>
      <c r="I289" s="18" t="s">
        <v>452</v>
      </c>
      <c r="J289" s="18">
        <v>2</v>
      </c>
      <c r="K289" s="18">
        <v>2</v>
      </c>
      <c r="L289" s="18">
        <v>698.52</v>
      </c>
      <c r="M289" s="19">
        <v>1397.04</v>
      </c>
      <c r="N289" s="18">
        <v>0</v>
      </c>
      <c r="O289" s="18">
        <v>0</v>
      </c>
      <c r="P289" s="18">
        <v>0</v>
      </c>
      <c r="Q289" s="18">
        <v>0</v>
      </c>
      <c r="R289" s="18" t="s">
        <v>2800</v>
      </c>
    </row>
    <row r="290" ht="15.75" hidden="1" customHeight="1" spans="1:18">
      <c r="A290" s="18" t="s">
        <v>2800</v>
      </c>
      <c r="B290" s="18">
        <v>5306844829</v>
      </c>
      <c r="C290" s="18" t="s">
        <v>429</v>
      </c>
      <c r="D290" s="18">
        <v>250876</v>
      </c>
      <c r="E290" s="18" t="s">
        <v>2792</v>
      </c>
      <c r="F290" s="18" t="s">
        <v>370</v>
      </c>
      <c r="G290" s="18" t="s">
        <v>26</v>
      </c>
      <c r="H290" s="18"/>
      <c r="I290" s="18" t="s">
        <v>452</v>
      </c>
      <c r="J290" s="18">
        <v>3</v>
      </c>
      <c r="K290" s="18">
        <v>3</v>
      </c>
      <c r="L290" s="18">
        <v>889.19</v>
      </c>
      <c r="M290" s="19">
        <v>2667.57</v>
      </c>
      <c r="N290" s="18">
        <v>0</v>
      </c>
      <c r="O290" s="18">
        <v>0</v>
      </c>
      <c r="P290" s="18">
        <v>0</v>
      </c>
      <c r="Q290" s="18">
        <v>0</v>
      </c>
      <c r="R290" s="18" t="s">
        <v>2800</v>
      </c>
    </row>
    <row r="291" ht="15.75" hidden="1" customHeight="1" spans="1:18">
      <c r="A291" s="18" t="s">
        <v>2800</v>
      </c>
      <c r="B291" s="18">
        <v>5306844829</v>
      </c>
      <c r="C291" s="18" t="s">
        <v>429</v>
      </c>
      <c r="D291" s="18">
        <v>250423</v>
      </c>
      <c r="E291" s="18" t="s">
        <v>2792</v>
      </c>
      <c r="F291" s="18" t="s">
        <v>370</v>
      </c>
      <c r="G291" s="18" t="s">
        <v>11</v>
      </c>
      <c r="H291" s="18"/>
      <c r="I291" s="18" t="s">
        <v>452</v>
      </c>
      <c r="J291" s="18">
        <v>3</v>
      </c>
      <c r="K291" s="18">
        <v>3</v>
      </c>
      <c r="L291" s="18">
        <v>482.42</v>
      </c>
      <c r="M291" s="19">
        <v>1447.26</v>
      </c>
      <c r="N291" s="18">
        <v>0</v>
      </c>
      <c r="O291" s="18">
        <v>0</v>
      </c>
      <c r="P291" s="18">
        <v>0</v>
      </c>
      <c r="Q291" s="18">
        <v>0</v>
      </c>
      <c r="R291" s="18" t="s">
        <v>2800</v>
      </c>
    </row>
    <row r="292" ht="15.75" hidden="1" customHeight="1" spans="1:18">
      <c r="A292" s="18" t="s">
        <v>2800</v>
      </c>
      <c r="B292" s="18">
        <v>5306844829</v>
      </c>
      <c r="C292" s="18" t="s">
        <v>429</v>
      </c>
      <c r="D292" s="18">
        <v>250424</v>
      </c>
      <c r="E292" s="18" t="s">
        <v>2792</v>
      </c>
      <c r="F292" s="18" t="s">
        <v>414</v>
      </c>
      <c r="G292" s="18" t="s">
        <v>15</v>
      </c>
      <c r="H292" s="18"/>
      <c r="I292" s="18" t="s">
        <v>452</v>
      </c>
      <c r="J292" s="18">
        <v>2</v>
      </c>
      <c r="K292" s="18">
        <v>2</v>
      </c>
      <c r="L292" s="18">
        <v>634.96</v>
      </c>
      <c r="M292" s="19">
        <v>1269.92</v>
      </c>
      <c r="N292" s="18">
        <v>0</v>
      </c>
      <c r="O292" s="18">
        <v>0</v>
      </c>
      <c r="P292" s="18">
        <v>0</v>
      </c>
      <c r="Q292" s="18">
        <v>0</v>
      </c>
      <c r="R292" s="18" t="s">
        <v>2800</v>
      </c>
    </row>
    <row r="293" ht="15.75" hidden="1" customHeight="1" spans="1:18">
      <c r="A293" s="18" t="s">
        <v>2798</v>
      </c>
      <c r="B293" s="18">
        <v>5306844834</v>
      </c>
      <c r="C293" s="18" t="s">
        <v>429</v>
      </c>
      <c r="D293" s="18">
        <v>250417</v>
      </c>
      <c r="E293" s="18" t="s">
        <v>2792</v>
      </c>
      <c r="F293" s="18" t="s">
        <v>370</v>
      </c>
      <c r="G293" s="18" t="s">
        <v>39</v>
      </c>
      <c r="H293" s="18"/>
      <c r="I293" s="18" t="s">
        <v>23</v>
      </c>
      <c r="J293" s="18">
        <v>3</v>
      </c>
      <c r="K293" s="18">
        <v>3</v>
      </c>
      <c r="L293" s="18">
        <v>590.47</v>
      </c>
      <c r="M293" s="19">
        <v>1771.41</v>
      </c>
      <c r="N293" s="18">
        <v>3</v>
      </c>
      <c r="O293" s="19">
        <v>1771.41</v>
      </c>
      <c r="P293" s="18">
        <v>0</v>
      </c>
      <c r="Q293" s="18">
        <v>0</v>
      </c>
      <c r="R293" s="18" t="s">
        <v>2798</v>
      </c>
    </row>
    <row r="294" ht="15.75" hidden="1" customHeight="1" spans="1:18">
      <c r="A294" s="18" t="s">
        <v>2798</v>
      </c>
      <c r="B294" s="18">
        <v>5306844834</v>
      </c>
      <c r="C294" s="18" t="s">
        <v>429</v>
      </c>
      <c r="D294" s="18">
        <v>250421</v>
      </c>
      <c r="E294" s="18" t="s">
        <v>2792</v>
      </c>
      <c r="F294" s="18" t="s">
        <v>464</v>
      </c>
      <c r="G294" s="18" t="s">
        <v>14</v>
      </c>
      <c r="H294" s="18"/>
      <c r="I294" s="18" t="s">
        <v>23</v>
      </c>
      <c r="J294" s="18">
        <v>2</v>
      </c>
      <c r="K294" s="18">
        <v>2</v>
      </c>
      <c r="L294" s="18">
        <v>495.13</v>
      </c>
      <c r="M294" s="18">
        <v>990.26</v>
      </c>
      <c r="N294" s="18">
        <v>0</v>
      </c>
      <c r="O294" s="18">
        <v>0</v>
      </c>
      <c r="P294" s="18">
        <v>0</v>
      </c>
      <c r="Q294" s="18">
        <v>0</v>
      </c>
      <c r="R294" s="18" t="s">
        <v>2798</v>
      </c>
    </row>
    <row r="295" ht="15.75" hidden="1" customHeight="1" spans="1:18">
      <c r="A295" s="18" t="s">
        <v>2798</v>
      </c>
      <c r="B295" s="18">
        <v>5306844834</v>
      </c>
      <c r="C295" s="18" t="s">
        <v>429</v>
      </c>
      <c r="D295" s="18">
        <v>250877</v>
      </c>
      <c r="E295" s="18" t="s">
        <v>2792</v>
      </c>
      <c r="F295" s="18" t="s">
        <v>370</v>
      </c>
      <c r="G295" s="18" t="s">
        <v>22</v>
      </c>
      <c r="H295" s="18"/>
      <c r="I295" s="18" t="s">
        <v>23</v>
      </c>
      <c r="J295" s="18">
        <v>3</v>
      </c>
      <c r="K295" s="18">
        <v>3</v>
      </c>
      <c r="L295" s="18">
        <v>221.82</v>
      </c>
      <c r="M295" s="18">
        <v>665.46</v>
      </c>
      <c r="N295" s="18">
        <v>3</v>
      </c>
      <c r="O295" s="18">
        <v>665.46</v>
      </c>
      <c r="P295" s="18">
        <v>0</v>
      </c>
      <c r="Q295" s="18">
        <v>0</v>
      </c>
      <c r="R295" s="18" t="s">
        <v>2798</v>
      </c>
    </row>
    <row r="296" ht="15.75" hidden="1" customHeight="1" spans="1:18">
      <c r="A296" s="18" t="s">
        <v>2798</v>
      </c>
      <c r="B296" s="18">
        <v>5306844834</v>
      </c>
      <c r="C296" s="18" t="s">
        <v>429</v>
      </c>
      <c r="D296" s="18">
        <v>250874</v>
      </c>
      <c r="E296" s="18" t="s">
        <v>2792</v>
      </c>
      <c r="F296" s="18" t="s">
        <v>414</v>
      </c>
      <c r="G296" s="18" t="s">
        <v>13</v>
      </c>
      <c r="H296" s="18"/>
      <c r="I296" s="18" t="s">
        <v>23</v>
      </c>
      <c r="J296" s="18">
        <v>1</v>
      </c>
      <c r="K296" s="18">
        <v>1</v>
      </c>
      <c r="L296" s="18">
        <v>857.42</v>
      </c>
      <c r="M296" s="18">
        <v>857.42</v>
      </c>
      <c r="N296" s="18">
        <v>1</v>
      </c>
      <c r="O296" s="18">
        <v>857.42</v>
      </c>
      <c r="P296" s="18">
        <v>0</v>
      </c>
      <c r="Q296" s="18">
        <v>0</v>
      </c>
      <c r="R296" s="18" t="s">
        <v>2798</v>
      </c>
    </row>
    <row r="297" ht="15.75" hidden="1" customHeight="1" spans="1:18">
      <c r="A297" s="18" t="s">
        <v>2798</v>
      </c>
      <c r="B297" s="18">
        <v>5306844834</v>
      </c>
      <c r="C297" s="18" t="s">
        <v>429</v>
      </c>
      <c r="D297" s="18">
        <v>250873</v>
      </c>
      <c r="E297" s="18" t="s">
        <v>2792</v>
      </c>
      <c r="F297" s="18" t="s">
        <v>414</v>
      </c>
      <c r="G297" s="18" t="s">
        <v>12</v>
      </c>
      <c r="H297" s="18"/>
      <c r="I297" s="18" t="s">
        <v>23</v>
      </c>
      <c r="J297" s="18">
        <v>1</v>
      </c>
      <c r="K297" s="18">
        <v>1</v>
      </c>
      <c r="L297" s="18">
        <v>634.96</v>
      </c>
      <c r="M297" s="18">
        <v>634.96</v>
      </c>
      <c r="N297" s="18">
        <v>1</v>
      </c>
      <c r="O297" s="18">
        <v>634.96</v>
      </c>
      <c r="P297" s="18">
        <v>0</v>
      </c>
      <c r="Q297" s="18">
        <v>0</v>
      </c>
      <c r="R297" s="18" t="s">
        <v>2798</v>
      </c>
    </row>
    <row r="298" ht="15.75" hidden="1" customHeight="1" spans="1:18">
      <c r="A298" s="18" t="s">
        <v>2798</v>
      </c>
      <c r="B298" s="18">
        <v>5306844848</v>
      </c>
      <c r="C298" s="18" t="s">
        <v>429</v>
      </c>
      <c r="D298" s="18">
        <v>204736</v>
      </c>
      <c r="E298" s="18" t="s">
        <v>2792</v>
      </c>
      <c r="F298" s="18" t="s">
        <v>414</v>
      </c>
      <c r="G298" s="18" t="s">
        <v>19</v>
      </c>
      <c r="H298" s="18"/>
      <c r="I298" s="18" t="s">
        <v>23</v>
      </c>
      <c r="J298" s="18">
        <v>1</v>
      </c>
      <c r="K298" s="18">
        <v>1</v>
      </c>
      <c r="L298" s="18">
        <v>348.96</v>
      </c>
      <c r="M298" s="18">
        <v>348.96</v>
      </c>
      <c r="N298" s="18">
        <v>1</v>
      </c>
      <c r="O298" s="18">
        <v>348.96</v>
      </c>
      <c r="P298" s="18">
        <v>0</v>
      </c>
      <c r="Q298" s="18">
        <v>0</v>
      </c>
      <c r="R298" s="18" t="s">
        <v>2798</v>
      </c>
    </row>
    <row r="299" ht="15.75" hidden="1" customHeight="1" spans="1:18">
      <c r="A299" s="18" t="s">
        <v>2798</v>
      </c>
      <c r="B299" s="18">
        <v>5306844863</v>
      </c>
      <c r="C299" s="18" t="s">
        <v>429</v>
      </c>
      <c r="D299" s="18">
        <v>250879</v>
      </c>
      <c r="E299" s="18" t="s">
        <v>2792</v>
      </c>
      <c r="F299" s="18" t="s">
        <v>370</v>
      </c>
      <c r="G299" s="18" t="s">
        <v>30</v>
      </c>
      <c r="H299" s="18"/>
      <c r="I299" s="18" t="s">
        <v>23</v>
      </c>
      <c r="J299" s="18">
        <v>3</v>
      </c>
      <c r="K299" s="18">
        <v>3</v>
      </c>
      <c r="L299" s="18">
        <v>444.28</v>
      </c>
      <c r="M299" s="19">
        <v>1332.84</v>
      </c>
      <c r="N299" s="18">
        <v>3</v>
      </c>
      <c r="O299" s="19">
        <v>1332.84</v>
      </c>
      <c r="P299" s="18">
        <v>0</v>
      </c>
      <c r="Q299" s="18">
        <v>0</v>
      </c>
      <c r="R299" s="18" t="s">
        <v>2798</v>
      </c>
    </row>
    <row r="300" ht="15.75" hidden="1" customHeight="1" spans="1:18">
      <c r="A300" s="18" t="s">
        <v>2798</v>
      </c>
      <c r="B300" s="18">
        <v>5306844863</v>
      </c>
      <c r="C300" s="18" t="s">
        <v>429</v>
      </c>
      <c r="D300" s="18">
        <v>250423</v>
      </c>
      <c r="E300" s="18" t="s">
        <v>2792</v>
      </c>
      <c r="F300" s="18" t="s">
        <v>370</v>
      </c>
      <c r="G300" s="18" t="s">
        <v>11</v>
      </c>
      <c r="H300" s="18"/>
      <c r="I300" s="18" t="s">
        <v>23</v>
      </c>
      <c r="J300" s="18">
        <v>3</v>
      </c>
      <c r="K300" s="18">
        <v>3</v>
      </c>
      <c r="L300" s="18">
        <v>482.42</v>
      </c>
      <c r="M300" s="19">
        <v>1447.26</v>
      </c>
      <c r="N300" s="18">
        <v>3</v>
      </c>
      <c r="O300" s="19">
        <v>1447.26</v>
      </c>
      <c r="P300" s="18">
        <v>0</v>
      </c>
      <c r="Q300" s="18">
        <v>0</v>
      </c>
      <c r="R300" s="18" t="s">
        <v>2798</v>
      </c>
    </row>
    <row r="301" ht="15.75" hidden="1" customHeight="1" spans="1:18">
      <c r="A301" s="18" t="s">
        <v>2798</v>
      </c>
      <c r="B301" s="18">
        <v>5306844864</v>
      </c>
      <c r="C301" s="18" t="s">
        <v>429</v>
      </c>
      <c r="D301" s="18">
        <v>250877</v>
      </c>
      <c r="E301" s="18" t="s">
        <v>2792</v>
      </c>
      <c r="F301" s="18" t="s">
        <v>370</v>
      </c>
      <c r="G301" s="18" t="s">
        <v>22</v>
      </c>
      <c r="H301" s="18"/>
      <c r="I301" s="18" t="s">
        <v>105</v>
      </c>
      <c r="J301" s="18">
        <v>3</v>
      </c>
      <c r="K301" s="18">
        <v>3</v>
      </c>
      <c r="L301" s="18">
        <v>221.82</v>
      </c>
      <c r="M301" s="18">
        <v>665.46</v>
      </c>
      <c r="N301" s="18">
        <v>3</v>
      </c>
      <c r="O301" s="18">
        <v>665.46</v>
      </c>
      <c r="P301" s="18">
        <v>0</v>
      </c>
      <c r="Q301" s="18">
        <v>0</v>
      </c>
      <c r="R301" s="18" t="s">
        <v>2798</v>
      </c>
    </row>
    <row r="302" ht="15.75" hidden="1" customHeight="1" spans="1:18">
      <c r="A302" s="18" t="s">
        <v>2798</v>
      </c>
      <c r="B302" s="18">
        <v>5306844864</v>
      </c>
      <c r="C302" s="18" t="s">
        <v>429</v>
      </c>
      <c r="D302" s="18">
        <v>250879</v>
      </c>
      <c r="E302" s="18" t="s">
        <v>2792</v>
      </c>
      <c r="F302" s="18" t="s">
        <v>370</v>
      </c>
      <c r="G302" s="18" t="s">
        <v>30</v>
      </c>
      <c r="H302" s="18"/>
      <c r="I302" s="18" t="s">
        <v>105</v>
      </c>
      <c r="J302" s="18">
        <v>3</v>
      </c>
      <c r="K302" s="18">
        <v>3</v>
      </c>
      <c r="L302" s="18">
        <v>444.28</v>
      </c>
      <c r="M302" s="19">
        <v>1332.84</v>
      </c>
      <c r="N302" s="18">
        <v>3</v>
      </c>
      <c r="O302" s="19">
        <v>1332.84</v>
      </c>
      <c r="P302" s="18">
        <v>0</v>
      </c>
      <c r="Q302" s="18">
        <v>0</v>
      </c>
      <c r="R302" s="18" t="s">
        <v>2798</v>
      </c>
    </row>
    <row r="303" ht="15.75" hidden="1" customHeight="1" spans="1:18">
      <c r="A303" s="18" t="s">
        <v>2800</v>
      </c>
      <c r="B303" s="18">
        <v>5306844876</v>
      </c>
      <c r="C303" s="18" t="s">
        <v>429</v>
      </c>
      <c r="D303" s="18">
        <v>204737</v>
      </c>
      <c r="E303" s="18" t="s">
        <v>2792</v>
      </c>
      <c r="F303" s="18" t="s">
        <v>414</v>
      </c>
      <c r="G303" s="18" t="s">
        <v>20</v>
      </c>
      <c r="H303" s="18"/>
      <c r="I303" s="18" t="s">
        <v>33</v>
      </c>
      <c r="J303" s="18">
        <v>2</v>
      </c>
      <c r="K303" s="18">
        <v>2</v>
      </c>
      <c r="L303" s="18">
        <v>463.35</v>
      </c>
      <c r="M303" s="18">
        <v>926.7</v>
      </c>
      <c r="N303" s="18">
        <v>0</v>
      </c>
      <c r="O303" s="18">
        <v>0</v>
      </c>
      <c r="P303" s="18">
        <v>0</v>
      </c>
      <c r="Q303" s="18">
        <v>0</v>
      </c>
      <c r="R303" s="18" t="s">
        <v>2800</v>
      </c>
    </row>
    <row r="304" ht="15.75" hidden="1" customHeight="1" spans="1:18">
      <c r="A304" s="18" t="s">
        <v>2798</v>
      </c>
      <c r="B304" s="18">
        <v>5306844885</v>
      </c>
      <c r="C304" s="18" t="s">
        <v>429</v>
      </c>
      <c r="D304" s="18">
        <v>250877</v>
      </c>
      <c r="E304" s="18" t="s">
        <v>2792</v>
      </c>
      <c r="F304" s="18" t="s">
        <v>370</v>
      </c>
      <c r="G304" s="18" t="s">
        <v>22</v>
      </c>
      <c r="H304" s="18"/>
      <c r="I304" s="18" t="s">
        <v>564</v>
      </c>
      <c r="J304" s="18">
        <v>3</v>
      </c>
      <c r="K304" s="18">
        <v>3</v>
      </c>
      <c r="L304" s="18">
        <v>221.82</v>
      </c>
      <c r="M304" s="18">
        <v>665.46</v>
      </c>
      <c r="N304" s="18">
        <v>3</v>
      </c>
      <c r="O304" s="18">
        <v>665.46</v>
      </c>
      <c r="P304" s="18">
        <v>0</v>
      </c>
      <c r="Q304" s="18">
        <v>0</v>
      </c>
      <c r="R304" s="18" t="s">
        <v>2798</v>
      </c>
    </row>
    <row r="305" ht="15.75" hidden="1" customHeight="1" spans="1:18">
      <c r="A305" s="18" t="s">
        <v>2798</v>
      </c>
      <c r="B305" s="18">
        <v>5306844885</v>
      </c>
      <c r="C305" s="18" t="s">
        <v>429</v>
      </c>
      <c r="D305" s="18">
        <v>250879</v>
      </c>
      <c r="E305" s="18" t="s">
        <v>2792</v>
      </c>
      <c r="F305" s="18" t="s">
        <v>370</v>
      </c>
      <c r="G305" s="18" t="s">
        <v>30</v>
      </c>
      <c r="H305" s="18"/>
      <c r="I305" s="18" t="s">
        <v>564</v>
      </c>
      <c r="J305" s="18">
        <v>3</v>
      </c>
      <c r="K305" s="18">
        <v>3</v>
      </c>
      <c r="L305" s="18">
        <v>444.28</v>
      </c>
      <c r="M305" s="19">
        <v>1332.84</v>
      </c>
      <c r="N305" s="18">
        <v>3</v>
      </c>
      <c r="O305" s="19">
        <v>1332.84</v>
      </c>
      <c r="P305" s="18">
        <v>0</v>
      </c>
      <c r="Q305" s="18">
        <v>0</v>
      </c>
      <c r="R305" s="18" t="s">
        <v>2798</v>
      </c>
    </row>
    <row r="306" ht="15.75" hidden="1" customHeight="1" spans="1:18">
      <c r="A306" s="18" t="s">
        <v>2800</v>
      </c>
      <c r="B306" s="18">
        <v>5306844906</v>
      </c>
      <c r="C306" s="18" t="s">
        <v>429</v>
      </c>
      <c r="D306" s="18">
        <v>250874</v>
      </c>
      <c r="E306" s="18" t="s">
        <v>2792</v>
      </c>
      <c r="F306" s="18" t="s">
        <v>414</v>
      </c>
      <c r="G306" s="18" t="s">
        <v>13</v>
      </c>
      <c r="H306" s="18"/>
      <c r="I306" s="18" t="s">
        <v>33</v>
      </c>
      <c r="J306" s="18">
        <v>2</v>
      </c>
      <c r="K306" s="18">
        <v>2</v>
      </c>
      <c r="L306" s="18">
        <v>857.42</v>
      </c>
      <c r="M306" s="19">
        <v>1714.84</v>
      </c>
      <c r="N306" s="18">
        <v>0</v>
      </c>
      <c r="O306" s="18">
        <v>0</v>
      </c>
      <c r="P306" s="18">
        <v>0</v>
      </c>
      <c r="Q306" s="18">
        <v>0</v>
      </c>
      <c r="R306" s="18" t="s">
        <v>2800</v>
      </c>
    </row>
    <row r="307" ht="15.75" hidden="1" customHeight="1" spans="1:18">
      <c r="A307" s="18" t="s">
        <v>2800</v>
      </c>
      <c r="B307" s="18">
        <v>5306844906</v>
      </c>
      <c r="C307" s="18" t="s">
        <v>429</v>
      </c>
      <c r="D307" s="18">
        <v>250875</v>
      </c>
      <c r="E307" s="18" t="s">
        <v>2792</v>
      </c>
      <c r="F307" s="18" t="s">
        <v>414</v>
      </c>
      <c r="G307" s="18" t="s">
        <v>103</v>
      </c>
      <c r="H307" s="18"/>
      <c r="I307" s="18" t="s">
        <v>33</v>
      </c>
      <c r="J307" s="18">
        <v>2</v>
      </c>
      <c r="K307" s="18">
        <v>2</v>
      </c>
      <c r="L307" s="18">
        <v>698.52</v>
      </c>
      <c r="M307" s="19">
        <v>1397.04</v>
      </c>
      <c r="N307" s="18">
        <v>0</v>
      </c>
      <c r="O307" s="18">
        <v>0</v>
      </c>
      <c r="P307" s="18">
        <v>0</v>
      </c>
      <c r="Q307" s="18">
        <v>0</v>
      </c>
      <c r="R307" s="18" t="s">
        <v>2800</v>
      </c>
    </row>
    <row r="308" ht="15.75" hidden="1" customHeight="1" spans="1:18">
      <c r="A308" s="18" t="s">
        <v>2800</v>
      </c>
      <c r="B308" s="18">
        <v>5306844906</v>
      </c>
      <c r="C308" s="18" t="s">
        <v>429</v>
      </c>
      <c r="D308" s="18">
        <v>250876</v>
      </c>
      <c r="E308" s="18" t="s">
        <v>2792</v>
      </c>
      <c r="F308" s="18" t="s">
        <v>370</v>
      </c>
      <c r="G308" s="18" t="s">
        <v>26</v>
      </c>
      <c r="H308" s="18"/>
      <c r="I308" s="18" t="s">
        <v>33</v>
      </c>
      <c r="J308" s="18">
        <v>3</v>
      </c>
      <c r="K308" s="18">
        <v>3</v>
      </c>
      <c r="L308" s="18">
        <v>889.19</v>
      </c>
      <c r="M308" s="19">
        <v>2667.57</v>
      </c>
      <c r="N308" s="18">
        <v>0</v>
      </c>
      <c r="O308" s="18">
        <v>0</v>
      </c>
      <c r="P308" s="18">
        <v>0</v>
      </c>
      <c r="Q308" s="18">
        <v>0</v>
      </c>
      <c r="R308" s="18" t="s">
        <v>2800</v>
      </c>
    </row>
    <row r="309" ht="15.75" hidden="1" customHeight="1" spans="1:18">
      <c r="A309" s="18" t="s">
        <v>2800</v>
      </c>
      <c r="B309" s="18">
        <v>5306844906</v>
      </c>
      <c r="C309" s="18" t="s">
        <v>429</v>
      </c>
      <c r="D309" s="18">
        <v>250877</v>
      </c>
      <c r="E309" s="18" t="s">
        <v>2792</v>
      </c>
      <c r="F309" s="18" t="s">
        <v>370</v>
      </c>
      <c r="G309" s="18" t="s">
        <v>22</v>
      </c>
      <c r="H309" s="18"/>
      <c r="I309" s="18" t="s">
        <v>33</v>
      </c>
      <c r="J309" s="18">
        <v>3</v>
      </c>
      <c r="K309" s="18">
        <v>3</v>
      </c>
      <c r="L309" s="18">
        <v>221.82</v>
      </c>
      <c r="M309" s="18">
        <v>665.46</v>
      </c>
      <c r="N309" s="18">
        <v>0</v>
      </c>
      <c r="O309" s="18">
        <v>0</v>
      </c>
      <c r="P309" s="18">
        <v>0</v>
      </c>
      <c r="Q309" s="18">
        <v>0</v>
      </c>
      <c r="R309" s="18" t="s">
        <v>2800</v>
      </c>
    </row>
    <row r="310" ht="15.75" hidden="1" customHeight="1" spans="1:18">
      <c r="A310" s="18" t="s">
        <v>2800</v>
      </c>
      <c r="B310" s="18">
        <v>5306844906</v>
      </c>
      <c r="C310" s="18" t="s">
        <v>429</v>
      </c>
      <c r="D310" s="18">
        <v>250417</v>
      </c>
      <c r="E310" s="18" t="s">
        <v>2792</v>
      </c>
      <c r="F310" s="18" t="s">
        <v>370</v>
      </c>
      <c r="G310" s="18" t="s">
        <v>39</v>
      </c>
      <c r="H310" s="18"/>
      <c r="I310" s="18" t="s">
        <v>33</v>
      </c>
      <c r="J310" s="18">
        <v>3</v>
      </c>
      <c r="K310" s="18">
        <v>3</v>
      </c>
      <c r="L310" s="18">
        <v>590.47</v>
      </c>
      <c r="M310" s="19">
        <v>1771.41</v>
      </c>
      <c r="N310" s="18">
        <v>3</v>
      </c>
      <c r="O310" s="19">
        <v>1771.41</v>
      </c>
      <c r="P310" s="18">
        <v>0</v>
      </c>
      <c r="Q310" s="18">
        <v>0</v>
      </c>
      <c r="R310" s="18" t="s">
        <v>2800</v>
      </c>
    </row>
    <row r="311" ht="15.75" hidden="1" customHeight="1" spans="1:18">
      <c r="A311" s="18" t="s">
        <v>2800</v>
      </c>
      <c r="B311" s="18">
        <v>5306844906</v>
      </c>
      <c r="C311" s="18" t="s">
        <v>429</v>
      </c>
      <c r="D311" s="18">
        <v>250421</v>
      </c>
      <c r="E311" s="18" t="s">
        <v>2792</v>
      </c>
      <c r="F311" s="18" t="s">
        <v>464</v>
      </c>
      <c r="G311" s="18" t="s">
        <v>14</v>
      </c>
      <c r="H311" s="18"/>
      <c r="I311" s="18" t="s">
        <v>33</v>
      </c>
      <c r="J311" s="18">
        <v>2</v>
      </c>
      <c r="K311" s="18">
        <v>2</v>
      </c>
      <c r="L311" s="18">
        <v>495.13</v>
      </c>
      <c r="M311" s="18">
        <v>990.26</v>
      </c>
      <c r="N311" s="18">
        <v>0</v>
      </c>
      <c r="O311" s="18">
        <v>0</v>
      </c>
      <c r="P311" s="18">
        <v>0</v>
      </c>
      <c r="Q311" s="18">
        <v>0</v>
      </c>
      <c r="R311" s="18" t="s">
        <v>2800</v>
      </c>
    </row>
    <row r="312" ht="15.75" hidden="1" customHeight="1" spans="1:18">
      <c r="A312" s="18" t="s">
        <v>2800</v>
      </c>
      <c r="B312" s="18">
        <v>5306844906</v>
      </c>
      <c r="C312" s="18" t="s">
        <v>429</v>
      </c>
      <c r="D312" s="18">
        <v>250423</v>
      </c>
      <c r="E312" s="18" t="s">
        <v>2792</v>
      </c>
      <c r="F312" s="18" t="s">
        <v>370</v>
      </c>
      <c r="G312" s="18" t="s">
        <v>11</v>
      </c>
      <c r="H312" s="18"/>
      <c r="I312" s="18" t="s">
        <v>33</v>
      </c>
      <c r="J312" s="18">
        <v>3</v>
      </c>
      <c r="K312" s="18">
        <v>3</v>
      </c>
      <c r="L312" s="18">
        <v>482.42</v>
      </c>
      <c r="M312" s="19">
        <v>1447.26</v>
      </c>
      <c r="N312" s="18">
        <v>0</v>
      </c>
      <c r="O312" s="18">
        <v>0</v>
      </c>
      <c r="P312" s="18">
        <v>0</v>
      </c>
      <c r="Q312" s="18">
        <v>0</v>
      </c>
      <c r="R312" s="18" t="s">
        <v>2800</v>
      </c>
    </row>
    <row r="313" ht="15.75" hidden="1" customHeight="1" spans="1:18">
      <c r="A313" s="18" t="s">
        <v>2800</v>
      </c>
      <c r="B313" s="18">
        <v>5306844906</v>
      </c>
      <c r="C313" s="18" t="s">
        <v>429</v>
      </c>
      <c r="D313" s="18">
        <v>250424</v>
      </c>
      <c r="E313" s="18" t="s">
        <v>2792</v>
      </c>
      <c r="F313" s="18" t="s">
        <v>414</v>
      </c>
      <c r="G313" s="18" t="s">
        <v>15</v>
      </c>
      <c r="H313" s="18"/>
      <c r="I313" s="18" t="s">
        <v>33</v>
      </c>
      <c r="J313" s="18">
        <v>2</v>
      </c>
      <c r="K313" s="18">
        <v>2</v>
      </c>
      <c r="L313" s="18">
        <v>634.96</v>
      </c>
      <c r="M313" s="19">
        <v>1269.92</v>
      </c>
      <c r="N313" s="18">
        <v>0</v>
      </c>
      <c r="O313" s="18">
        <v>0</v>
      </c>
      <c r="P313" s="18">
        <v>0</v>
      </c>
      <c r="Q313" s="18">
        <v>0</v>
      </c>
      <c r="R313" s="18" t="s">
        <v>2800</v>
      </c>
    </row>
    <row r="314" ht="15.75" hidden="1" customHeight="1" spans="1:18">
      <c r="A314" s="18" t="s">
        <v>2800</v>
      </c>
      <c r="B314" s="18">
        <v>5306844906</v>
      </c>
      <c r="C314" s="18" t="s">
        <v>429</v>
      </c>
      <c r="D314" s="18">
        <v>250879</v>
      </c>
      <c r="E314" s="18" t="s">
        <v>2792</v>
      </c>
      <c r="F314" s="18" t="s">
        <v>370</v>
      </c>
      <c r="G314" s="18" t="s">
        <v>30</v>
      </c>
      <c r="H314" s="18"/>
      <c r="I314" s="18" t="s">
        <v>33</v>
      </c>
      <c r="J314" s="18">
        <v>3</v>
      </c>
      <c r="K314" s="18">
        <v>3</v>
      </c>
      <c r="L314" s="18">
        <v>444.28</v>
      </c>
      <c r="M314" s="19">
        <v>1332.84</v>
      </c>
      <c r="N314" s="18">
        <v>0</v>
      </c>
      <c r="O314" s="18">
        <v>0</v>
      </c>
      <c r="P314" s="18">
        <v>0</v>
      </c>
      <c r="Q314" s="18">
        <v>0</v>
      </c>
      <c r="R314" s="18" t="s">
        <v>2800</v>
      </c>
    </row>
    <row r="315" ht="15.75" hidden="1" customHeight="1" spans="1:18">
      <c r="A315" s="18" t="s">
        <v>2800</v>
      </c>
      <c r="B315" s="18">
        <v>5306844906</v>
      </c>
      <c r="C315" s="18" t="s">
        <v>429</v>
      </c>
      <c r="D315" s="18">
        <v>250881</v>
      </c>
      <c r="E315" s="18" t="s">
        <v>2792</v>
      </c>
      <c r="F315" s="18" t="s">
        <v>414</v>
      </c>
      <c r="G315" s="18" t="s">
        <v>98</v>
      </c>
      <c r="H315" s="18"/>
      <c r="I315" s="18" t="s">
        <v>33</v>
      </c>
      <c r="J315" s="18">
        <v>3</v>
      </c>
      <c r="K315" s="18">
        <v>3</v>
      </c>
      <c r="L315" s="18">
        <v>507.84</v>
      </c>
      <c r="M315" s="19">
        <v>1523.52</v>
      </c>
      <c r="N315" s="18">
        <v>0</v>
      </c>
      <c r="O315" s="18">
        <v>0</v>
      </c>
      <c r="P315" s="18">
        <v>0</v>
      </c>
      <c r="Q315" s="18">
        <v>0</v>
      </c>
      <c r="R315" s="18" t="s">
        <v>2800</v>
      </c>
    </row>
    <row r="316" ht="15.75" hidden="1" customHeight="1" spans="1:18">
      <c r="A316" s="18" t="s">
        <v>2800</v>
      </c>
      <c r="B316" s="18">
        <v>5306844906</v>
      </c>
      <c r="C316" s="18" t="s">
        <v>429</v>
      </c>
      <c r="D316" s="18">
        <v>250878</v>
      </c>
      <c r="E316" s="18" t="s">
        <v>2792</v>
      </c>
      <c r="F316" s="18" t="s">
        <v>370</v>
      </c>
      <c r="G316" s="18" t="s">
        <v>24</v>
      </c>
      <c r="H316" s="18"/>
      <c r="I316" s="18" t="s">
        <v>33</v>
      </c>
      <c r="J316" s="18">
        <v>3</v>
      </c>
      <c r="K316" s="18">
        <v>3</v>
      </c>
      <c r="L316" s="18">
        <v>634.96</v>
      </c>
      <c r="M316" s="19">
        <v>1904.88</v>
      </c>
      <c r="N316" s="18">
        <v>0</v>
      </c>
      <c r="O316" s="18">
        <v>0</v>
      </c>
      <c r="P316" s="18">
        <v>0</v>
      </c>
      <c r="Q316" s="18">
        <v>0</v>
      </c>
      <c r="R316" s="18" t="s">
        <v>2800</v>
      </c>
    </row>
    <row r="317" ht="15.75" hidden="1" customHeight="1" spans="1:18">
      <c r="A317" s="18" t="s">
        <v>2800</v>
      </c>
      <c r="B317" s="18">
        <v>5306844947</v>
      </c>
      <c r="C317" s="18" t="s">
        <v>429</v>
      </c>
      <c r="D317" s="18">
        <v>204737</v>
      </c>
      <c r="E317" s="18" t="s">
        <v>2792</v>
      </c>
      <c r="F317" s="18" t="s">
        <v>414</v>
      </c>
      <c r="G317" s="18" t="s">
        <v>20</v>
      </c>
      <c r="H317" s="18"/>
      <c r="I317" s="18" t="s">
        <v>46</v>
      </c>
      <c r="J317" s="18">
        <v>2</v>
      </c>
      <c r="K317" s="18">
        <v>2</v>
      </c>
      <c r="L317" s="18">
        <v>463.35</v>
      </c>
      <c r="M317" s="18">
        <v>926.7</v>
      </c>
      <c r="N317" s="18">
        <v>0</v>
      </c>
      <c r="O317" s="18">
        <v>0</v>
      </c>
      <c r="P317" s="18">
        <v>0</v>
      </c>
      <c r="Q317" s="18">
        <v>0</v>
      </c>
      <c r="R317" s="18" t="s">
        <v>2800</v>
      </c>
    </row>
    <row r="318" ht="15.75" hidden="1" customHeight="1" spans="1:18">
      <c r="A318" s="18" t="s">
        <v>2800</v>
      </c>
      <c r="B318" s="18">
        <v>5306844969</v>
      </c>
      <c r="C318" s="18" t="s">
        <v>429</v>
      </c>
      <c r="D318" s="18">
        <v>250879</v>
      </c>
      <c r="E318" s="18" t="s">
        <v>2792</v>
      </c>
      <c r="F318" s="18" t="s">
        <v>370</v>
      </c>
      <c r="G318" s="18" t="s">
        <v>30</v>
      </c>
      <c r="H318" s="18"/>
      <c r="I318" s="18" t="s">
        <v>46</v>
      </c>
      <c r="J318" s="18">
        <v>3</v>
      </c>
      <c r="K318" s="18">
        <v>3</v>
      </c>
      <c r="L318" s="18">
        <v>444.28</v>
      </c>
      <c r="M318" s="19">
        <v>1332.84</v>
      </c>
      <c r="N318" s="18">
        <v>0</v>
      </c>
      <c r="O318" s="18">
        <v>0</v>
      </c>
      <c r="P318" s="18">
        <v>0</v>
      </c>
      <c r="Q318" s="18">
        <v>0</v>
      </c>
      <c r="R318" s="18" t="s">
        <v>2800</v>
      </c>
    </row>
    <row r="319" ht="15.75" hidden="1" customHeight="1" spans="1:18">
      <c r="A319" s="18" t="s">
        <v>2800</v>
      </c>
      <c r="B319" s="18">
        <v>5306844990</v>
      </c>
      <c r="C319" s="18" t="s">
        <v>429</v>
      </c>
      <c r="D319" s="18">
        <v>250875</v>
      </c>
      <c r="E319" s="18" t="s">
        <v>2792</v>
      </c>
      <c r="F319" s="18" t="s">
        <v>414</v>
      </c>
      <c r="G319" s="18" t="s">
        <v>103</v>
      </c>
      <c r="H319" s="18"/>
      <c r="I319" s="18" t="s">
        <v>46</v>
      </c>
      <c r="J319" s="18">
        <v>2</v>
      </c>
      <c r="K319" s="18">
        <v>2</v>
      </c>
      <c r="L319" s="18">
        <v>698.52</v>
      </c>
      <c r="M319" s="19">
        <v>1397.04</v>
      </c>
      <c r="N319" s="18">
        <v>0</v>
      </c>
      <c r="O319" s="18">
        <v>0</v>
      </c>
      <c r="P319" s="18">
        <v>0</v>
      </c>
      <c r="Q319" s="18">
        <v>0</v>
      </c>
      <c r="R319" s="18" t="s">
        <v>2800</v>
      </c>
    </row>
    <row r="320" ht="15.75" hidden="1" customHeight="1" spans="1:18">
      <c r="A320" s="18" t="s">
        <v>2800</v>
      </c>
      <c r="B320" s="18">
        <v>5306844990</v>
      </c>
      <c r="C320" s="18" t="s">
        <v>429</v>
      </c>
      <c r="D320" s="18">
        <v>250877</v>
      </c>
      <c r="E320" s="18" t="s">
        <v>2792</v>
      </c>
      <c r="F320" s="18" t="s">
        <v>370</v>
      </c>
      <c r="G320" s="18" t="s">
        <v>22</v>
      </c>
      <c r="H320" s="18"/>
      <c r="I320" s="18" t="s">
        <v>46</v>
      </c>
      <c r="J320" s="18">
        <v>3</v>
      </c>
      <c r="K320" s="18">
        <v>3</v>
      </c>
      <c r="L320" s="18">
        <v>221.82</v>
      </c>
      <c r="M320" s="18">
        <v>665.46</v>
      </c>
      <c r="N320" s="18">
        <v>0</v>
      </c>
      <c r="O320" s="18">
        <v>0</v>
      </c>
      <c r="P320" s="18">
        <v>0</v>
      </c>
      <c r="Q320" s="18">
        <v>0</v>
      </c>
      <c r="R320" s="18" t="s">
        <v>2800</v>
      </c>
    </row>
    <row r="321" ht="15.75" hidden="1" customHeight="1" spans="1:18">
      <c r="A321" s="18" t="s">
        <v>2800</v>
      </c>
      <c r="B321" s="18">
        <v>5306844990</v>
      </c>
      <c r="C321" s="18" t="s">
        <v>429</v>
      </c>
      <c r="D321" s="18">
        <v>250881</v>
      </c>
      <c r="E321" s="18" t="s">
        <v>2792</v>
      </c>
      <c r="F321" s="18" t="s">
        <v>414</v>
      </c>
      <c r="G321" s="18" t="s">
        <v>98</v>
      </c>
      <c r="H321" s="18"/>
      <c r="I321" s="18" t="s">
        <v>46</v>
      </c>
      <c r="J321" s="18">
        <v>3</v>
      </c>
      <c r="K321" s="18">
        <v>3</v>
      </c>
      <c r="L321" s="18">
        <v>507.84</v>
      </c>
      <c r="M321" s="19">
        <v>1523.52</v>
      </c>
      <c r="N321" s="18">
        <v>0</v>
      </c>
      <c r="O321" s="18">
        <v>0</v>
      </c>
      <c r="P321" s="18">
        <v>0</v>
      </c>
      <c r="Q321" s="18">
        <v>0</v>
      </c>
      <c r="R321" s="18" t="s">
        <v>2800</v>
      </c>
    </row>
    <row r="322" ht="15.75" hidden="1" customHeight="1" spans="1:18">
      <c r="A322" s="18" t="s">
        <v>2800</v>
      </c>
      <c r="B322" s="18">
        <v>5306844990</v>
      </c>
      <c r="C322" s="18" t="s">
        <v>429</v>
      </c>
      <c r="D322" s="18">
        <v>250878</v>
      </c>
      <c r="E322" s="18" t="s">
        <v>2792</v>
      </c>
      <c r="F322" s="18" t="s">
        <v>370</v>
      </c>
      <c r="G322" s="18" t="s">
        <v>24</v>
      </c>
      <c r="H322" s="18"/>
      <c r="I322" s="18" t="s">
        <v>46</v>
      </c>
      <c r="J322" s="18">
        <v>3</v>
      </c>
      <c r="K322" s="18">
        <v>3</v>
      </c>
      <c r="L322" s="18">
        <v>634.96</v>
      </c>
      <c r="M322" s="19">
        <v>1904.88</v>
      </c>
      <c r="N322" s="18">
        <v>0</v>
      </c>
      <c r="O322" s="18">
        <v>0</v>
      </c>
      <c r="P322" s="18">
        <v>0</v>
      </c>
      <c r="Q322" s="18">
        <v>0</v>
      </c>
      <c r="R322" s="18" t="s">
        <v>2800</v>
      </c>
    </row>
    <row r="323" ht="15.75" hidden="1" customHeight="1" spans="1:18">
      <c r="A323" s="18" t="s">
        <v>2800</v>
      </c>
      <c r="B323" s="18">
        <v>5306844990</v>
      </c>
      <c r="C323" s="18" t="s">
        <v>429</v>
      </c>
      <c r="D323" s="18">
        <v>250874</v>
      </c>
      <c r="E323" s="18" t="s">
        <v>2792</v>
      </c>
      <c r="F323" s="18" t="s">
        <v>414</v>
      </c>
      <c r="G323" s="18" t="s">
        <v>13</v>
      </c>
      <c r="H323" s="18"/>
      <c r="I323" s="18" t="s">
        <v>46</v>
      </c>
      <c r="J323" s="18">
        <v>2</v>
      </c>
      <c r="K323" s="18">
        <v>2</v>
      </c>
      <c r="L323" s="18">
        <v>857.42</v>
      </c>
      <c r="M323" s="19">
        <v>1714.84</v>
      </c>
      <c r="N323" s="18">
        <v>0</v>
      </c>
      <c r="O323" s="18">
        <v>0</v>
      </c>
      <c r="P323" s="18">
        <v>0</v>
      </c>
      <c r="Q323" s="18">
        <v>0</v>
      </c>
      <c r="R323" s="18" t="s">
        <v>2800</v>
      </c>
    </row>
    <row r="324" ht="15.75" hidden="1" customHeight="1" spans="1:18">
      <c r="A324" s="18" t="s">
        <v>2800</v>
      </c>
      <c r="B324" s="18">
        <v>5306844990</v>
      </c>
      <c r="C324" s="18" t="s">
        <v>429</v>
      </c>
      <c r="D324" s="18">
        <v>250424</v>
      </c>
      <c r="E324" s="18" t="s">
        <v>2792</v>
      </c>
      <c r="F324" s="18" t="s">
        <v>414</v>
      </c>
      <c r="G324" s="18" t="s">
        <v>15</v>
      </c>
      <c r="H324" s="18"/>
      <c r="I324" s="18" t="s">
        <v>46</v>
      </c>
      <c r="J324" s="18">
        <v>2</v>
      </c>
      <c r="K324" s="18">
        <v>2</v>
      </c>
      <c r="L324" s="18">
        <v>634.96</v>
      </c>
      <c r="M324" s="19">
        <v>1269.92</v>
      </c>
      <c r="N324" s="18">
        <v>0</v>
      </c>
      <c r="O324" s="18">
        <v>0</v>
      </c>
      <c r="P324" s="18">
        <v>0</v>
      </c>
      <c r="Q324" s="18">
        <v>0</v>
      </c>
      <c r="R324" s="18" t="s">
        <v>2800</v>
      </c>
    </row>
    <row r="325" ht="15.75" hidden="1" customHeight="1" spans="1:18">
      <c r="A325" s="18" t="s">
        <v>2798</v>
      </c>
      <c r="B325" s="18">
        <v>5306845004</v>
      </c>
      <c r="C325" s="18" t="s">
        <v>429</v>
      </c>
      <c r="D325" s="18">
        <v>250877</v>
      </c>
      <c r="E325" s="18" t="s">
        <v>2792</v>
      </c>
      <c r="F325" s="18" t="s">
        <v>370</v>
      </c>
      <c r="G325" s="18" t="s">
        <v>22</v>
      </c>
      <c r="H325" s="18"/>
      <c r="I325" s="18" t="s">
        <v>29</v>
      </c>
      <c r="J325" s="18">
        <v>3</v>
      </c>
      <c r="K325" s="18">
        <v>3</v>
      </c>
      <c r="L325" s="18">
        <v>221.82</v>
      </c>
      <c r="M325" s="18">
        <v>665.46</v>
      </c>
      <c r="N325" s="18">
        <v>3</v>
      </c>
      <c r="O325" s="18">
        <v>665.46</v>
      </c>
      <c r="P325" s="18">
        <v>0</v>
      </c>
      <c r="Q325" s="18">
        <v>0</v>
      </c>
      <c r="R325" s="18" t="s">
        <v>2798</v>
      </c>
    </row>
    <row r="326" ht="15.75" hidden="1" customHeight="1" spans="1:18">
      <c r="A326" s="18" t="s">
        <v>2798</v>
      </c>
      <c r="B326" s="18">
        <v>5306845022</v>
      </c>
      <c r="C326" s="18" t="s">
        <v>429</v>
      </c>
      <c r="D326" s="18">
        <v>204736</v>
      </c>
      <c r="E326" s="18" t="s">
        <v>2792</v>
      </c>
      <c r="F326" s="18" t="s">
        <v>414</v>
      </c>
      <c r="G326" s="18" t="s">
        <v>19</v>
      </c>
      <c r="H326" s="18"/>
      <c r="I326" s="18" t="s">
        <v>29</v>
      </c>
      <c r="J326" s="18">
        <v>1</v>
      </c>
      <c r="K326" s="18">
        <v>1</v>
      </c>
      <c r="L326" s="18">
        <v>348.96</v>
      </c>
      <c r="M326" s="18">
        <v>348.96</v>
      </c>
      <c r="N326" s="18">
        <v>1</v>
      </c>
      <c r="O326" s="18">
        <v>348.96</v>
      </c>
      <c r="P326" s="18">
        <v>0</v>
      </c>
      <c r="Q326" s="18">
        <v>0</v>
      </c>
      <c r="R326" s="18" t="s">
        <v>2798</v>
      </c>
    </row>
    <row r="327" ht="15.75" hidden="1" customHeight="1" spans="1:18">
      <c r="A327" s="18" t="s">
        <v>2798</v>
      </c>
      <c r="B327" s="18">
        <v>5306845022</v>
      </c>
      <c r="C327" s="18" t="s">
        <v>429</v>
      </c>
      <c r="D327" s="18">
        <v>250879</v>
      </c>
      <c r="E327" s="18" t="s">
        <v>2792</v>
      </c>
      <c r="F327" s="18" t="s">
        <v>370</v>
      </c>
      <c r="G327" s="18" t="s">
        <v>30</v>
      </c>
      <c r="H327" s="18"/>
      <c r="I327" s="18" t="s">
        <v>29</v>
      </c>
      <c r="J327" s="18">
        <v>3</v>
      </c>
      <c r="K327" s="18">
        <v>3</v>
      </c>
      <c r="L327" s="18">
        <v>444.28</v>
      </c>
      <c r="M327" s="19">
        <v>1332.84</v>
      </c>
      <c r="N327" s="18">
        <v>3</v>
      </c>
      <c r="O327" s="19">
        <v>1332.84</v>
      </c>
      <c r="P327" s="18">
        <v>0</v>
      </c>
      <c r="Q327" s="18">
        <v>0</v>
      </c>
      <c r="R327" s="18" t="s">
        <v>2798</v>
      </c>
    </row>
    <row r="328" ht="15.75" hidden="1" customHeight="1" spans="1:18">
      <c r="A328" s="18" t="s">
        <v>2798</v>
      </c>
      <c r="B328" s="18">
        <v>5306845035</v>
      </c>
      <c r="C328" s="18" t="s">
        <v>429</v>
      </c>
      <c r="D328" s="18">
        <v>250421</v>
      </c>
      <c r="E328" s="18" t="s">
        <v>2792</v>
      </c>
      <c r="F328" s="18" t="s">
        <v>464</v>
      </c>
      <c r="G328" s="18" t="s">
        <v>14</v>
      </c>
      <c r="H328" s="18"/>
      <c r="I328" s="18" t="s">
        <v>29</v>
      </c>
      <c r="J328" s="18">
        <v>2</v>
      </c>
      <c r="K328" s="18">
        <v>2</v>
      </c>
      <c r="L328" s="18">
        <v>495.13</v>
      </c>
      <c r="M328" s="18">
        <v>990.26</v>
      </c>
      <c r="N328" s="18">
        <v>0</v>
      </c>
      <c r="O328" s="18">
        <v>0</v>
      </c>
      <c r="P328" s="18">
        <v>0</v>
      </c>
      <c r="Q328" s="18">
        <v>0</v>
      </c>
      <c r="R328" s="18" t="s">
        <v>2798</v>
      </c>
    </row>
    <row r="329" ht="15.75" hidden="1" customHeight="1" spans="1:18">
      <c r="A329" s="18" t="s">
        <v>2798</v>
      </c>
      <c r="B329" s="18">
        <v>5306845035</v>
      </c>
      <c r="C329" s="18" t="s">
        <v>429</v>
      </c>
      <c r="D329" s="18">
        <v>250873</v>
      </c>
      <c r="E329" s="18" t="s">
        <v>2792</v>
      </c>
      <c r="F329" s="18" t="s">
        <v>414</v>
      </c>
      <c r="G329" s="18" t="s">
        <v>12</v>
      </c>
      <c r="H329" s="18"/>
      <c r="I329" s="18" t="s">
        <v>29</v>
      </c>
      <c r="J329" s="18">
        <v>1</v>
      </c>
      <c r="K329" s="18">
        <v>1</v>
      </c>
      <c r="L329" s="18">
        <v>634.96</v>
      </c>
      <c r="M329" s="18">
        <v>634.96</v>
      </c>
      <c r="N329" s="18">
        <v>1</v>
      </c>
      <c r="O329" s="18">
        <v>634.96</v>
      </c>
      <c r="P329" s="18">
        <v>0</v>
      </c>
      <c r="Q329" s="18">
        <v>0</v>
      </c>
      <c r="R329" s="18" t="s">
        <v>2798</v>
      </c>
    </row>
    <row r="330" ht="15.75" hidden="1" customHeight="1" spans="1:18">
      <c r="A330" s="18" t="s">
        <v>2798</v>
      </c>
      <c r="B330" s="18">
        <v>5306845049</v>
      </c>
      <c r="C330" s="18" t="s">
        <v>429</v>
      </c>
      <c r="D330" s="18">
        <v>250874</v>
      </c>
      <c r="E330" s="18" t="s">
        <v>2792</v>
      </c>
      <c r="F330" s="18" t="s">
        <v>414</v>
      </c>
      <c r="G330" s="18" t="s">
        <v>13</v>
      </c>
      <c r="H330" s="18"/>
      <c r="I330" s="18" t="s">
        <v>29</v>
      </c>
      <c r="J330" s="18">
        <v>1</v>
      </c>
      <c r="K330" s="18">
        <v>1</v>
      </c>
      <c r="L330" s="18">
        <v>857.42</v>
      </c>
      <c r="M330" s="18">
        <v>857.42</v>
      </c>
      <c r="N330" s="18">
        <v>1</v>
      </c>
      <c r="O330" s="18">
        <v>857.42</v>
      </c>
      <c r="P330" s="18">
        <v>0</v>
      </c>
      <c r="Q330" s="18">
        <v>0</v>
      </c>
      <c r="R330" s="18" t="s">
        <v>2798</v>
      </c>
    </row>
    <row r="331" ht="15.75" hidden="1" customHeight="1" spans="1:18">
      <c r="A331" s="18" t="s">
        <v>2798</v>
      </c>
      <c r="B331" s="18">
        <v>5306845090</v>
      </c>
      <c r="C331" s="18" t="s">
        <v>429</v>
      </c>
      <c r="D331" s="18">
        <v>250421</v>
      </c>
      <c r="E331" s="18" t="s">
        <v>2792</v>
      </c>
      <c r="F331" s="18" t="s">
        <v>464</v>
      </c>
      <c r="G331" s="18" t="s">
        <v>14</v>
      </c>
      <c r="H331" s="18"/>
      <c r="I331" s="18" t="s">
        <v>52</v>
      </c>
      <c r="J331" s="18">
        <v>2</v>
      </c>
      <c r="K331" s="18">
        <v>2</v>
      </c>
      <c r="L331" s="18">
        <v>495.13</v>
      </c>
      <c r="M331" s="18">
        <v>990.26</v>
      </c>
      <c r="N331" s="18">
        <v>0</v>
      </c>
      <c r="O331" s="18">
        <v>0</v>
      </c>
      <c r="P331" s="18">
        <v>0</v>
      </c>
      <c r="Q331" s="18">
        <v>0</v>
      </c>
      <c r="R331" s="18" t="s">
        <v>2798</v>
      </c>
    </row>
    <row r="332" ht="15.75" hidden="1" customHeight="1" spans="1:18">
      <c r="A332" s="18" t="s">
        <v>2798</v>
      </c>
      <c r="B332" s="18">
        <v>5306845115</v>
      </c>
      <c r="C332" s="18" t="s">
        <v>429</v>
      </c>
      <c r="D332" s="18">
        <v>250879</v>
      </c>
      <c r="E332" s="18" t="s">
        <v>2792</v>
      </c>
      <c r="F332" s="18" t="s">
        <v>370</v>
      </c>
      <c r="G332" s="18" t="s">
        <v>30</v>
      </c>
      <c r="H332" s="18"/>
      <c r="I332" s="18" t="s">
        <v>52</v>
      </c>
      <c r="J332" s="18">
        <v>3</v>
      </c>
      <c r="K332" s="18">
        <v>3</v>
      </c>
      <c r="L332" s="18">
        <v>444.28</v>
      </c>
      <c r="M332" s="19">
        <v>1332.84</v>
      </c>
      <c r="N332" s="18">
        <v>3</v>
      </c>
      <c r="O332" s="19">
        <v>1332.84</v>
      </c>
      <c r="P332" s="18">
        <v>0</v>
      </c>
      <c r="Q332" s="18">
        <v>0</v>
      </c>
      <c r="R332" s="18" t="s">
        <v>2798</v>
      </c>
    </row>
    <row r="333" ht="15.75" hidden="1" customHeight="1" spans="1:18">
      <c r="A333" s="18" t="s">
        <v>2798</v>
      </c>
      <c r="B333" s="18">
        <v>5306845115</v>
      </c>
      <c r="C333" s="18" t="s">
        <v>429</v>
      </c>
      <c r="D333" s="18">
        <v>250877</v>
      </c>
      <c r="E333" s="18" t="s">
        <v>2792</v>
      </c>
      <c r="F333" s="18" t="s">
        <v>370</v>
      </c>
      <c r="G333" s="18" t="s">
        <v>22</v>
      </c>
      <c r="H333" s="18"/>
      <c r="I333" s="18" t="s">
        <v>52</v>
      </c>
      <c r="J333" s="18">
        <v>3</v>
      </c>
      <c r="K333" s="18">
        <v>3</v>
      </c>
      <c r="L333" s="18">
        <v>221.82</v>
      </c>
      <c r="M333" s="18">
        <v>665.46</v>
      </c>
      <c r="N333" s="18">
        <v>3</v>
      </c>
      <c r="O333" s="18">
        <v>665.46</v>
      </c>
      <c r="P333" s="18">
        <v>0</v>
      </c>
      <c r="Q333" s="18">
        <v>0</v>
      </c>
      <c r="R333" s="18" t="s">
        <v>2798</v>
      </c>
    </row>
    <row r="334" ht="15.75" hidden="1" customHeight="1" spans="1:18">
      <c r="A334" s="18" t="s">
        <v>2798</v>
      </c>
      <c r="B334" s="18">
        <v>5306845128</v>
      </c>
      <c r="C334" s="18" t="s">
        <v>429</v>
      </c>
      <c r="D334" s="18">
        <v>250879</v>
      </c>
      <c r="E334" s="18" t="s">
        <v>2792</v>
      </c>
      <c r="F334" s="18" t="s">
        <v>370</v>
      </c>
      <c r="G334" s="18" t="s">
        <v>30</v>
      </c>
      <c r="H334" s="18"/>
      <c r="I334" s="18" t="s">
        <v>104</v>
      </c>
      <c r="J334" s="18">
        <v>3</v>
      </c>
      <c r="K334" s="18">
        <v>3</v>
      </c>
      <c r="L334" s="18">
        <v>444.28</v>
      </c>
      <c r="M334" s="19">
        <v>1332.84</v>
      </c>
      <c r="N334" s="18">
        <v>3</v>
      </c>
      <c r="O334" s="19">
        <v>1332.84</v>
      </c>
      <c r="P334" s="18">
        <v>0</v>
      </c>
      <c r="Q334" s="18">
        <v>0</v>
      </c>
      <c r="R334" s="18" t="s">
        <v>2798</v>
      </c>
    </row>
    <row r="335" ht="15.75" hidden="1" customHeight="1" spans="1:18">
      <c r="A335" s="18" t="s">
        <v>2798</v>
      </c>
      <c r="B335" s="18">
        <v>5306845128</v>
      </c>
      <c r="C335" s="18" t="s">
        <v>429</v>
      </c>
      <c r="D335" s="18">
        <v>250421</v>
      </c>
      <c r="E335" s="18" t="s">
        <v>2792</v>
      </c>
      <c r="F335" s="18" t="s">
        <v>464</v>
      </c>
      <c r="G335" s="18" t="s">
        <v>14</v>
      </c>
      <c r="H335" s="18"/>
      <c r="I335" s="18" t="s">
        <v>104</v>
      </c>
      <c r="J335" s="18">
        <v>2</v>
      </c>
      <c r="K335" s="18">
        <v>2</v>
      </c>
      <c r="L335" s="18">
        <v>495.13</v>
      </c>
      <c r="M335" s="18">
        <v>990.26</v>
      </c>
      <c r="N335" s="18">
        <v>0</v>
      </c>
      <c r="O335" s="18">
        <v>0</v>
      </c>
      <c r="P335" s="18">
        <v>0</v>
      </c>
      <c r="Q335" s="18">
        <v>0</v>
      </c>
      <c r="R335" s="18" t="s">
        <v>2798</v>
      </c>
    </row>
    <row r="336" ht="15.75" hidden="1" customHeight="1" spans="1:18">
      <c r="A336" s="18" t="s">
        <v>2798</v>
      </c>
      <c r="B336" s="18">
        <v>5306845128</v>
      </c>
      <c r="C336" s="18" t="s">
        <v>429</v>
      </c>
      <c r="D336" s="18">
        <v>250877</v>
      </c>
      <c r="E336" s="18" t="s">
        <v>2792</v>
      </c>
      <c r="F336" s="18" t="s">
        <v>370</v>
      </c>
      <c r="G336" s="18" t="s">
        <v>22</v>
      </c>
      <c r="H336" s="18"/>
      <c r="I336" s="18" t="s">
        <v>104</v>
      </c>
      <c r="J336" s="18">
        <v>3</v>
      </c>
      <c r="K336" s="18">
        <v>3</v>
      </c>
      <c r="L336" s="18">
        <v>221.82</v>
      </c>
      <c r="M336" s="18">
        <v>665.46</v>
      </c>
      <c r="N336" s="18">
        <v>3</v>
      </c>
      <c r="O336" s="18">
        <v>665.46</v>
      </c>
      <c r="P336" s="18">
        <v>0</v>
      </c>
      <c r="Q336" s="18">
        <v>0</v>
      </c>
      <c r="R336" s="18" t="s">
        <v>2798</v>
      </c>
    </row>
    <row r="337" ht="15.75" hidden="1" customHeight="1" spans="1:18">
      <c r="A337" s="18" t="s">
        <v>2798</v>
      </c>
      <c r="B337" s="18">
        <v>5306845140</v>
      </c>
      <c r="C337" s="18" t="s">
        <v>429</v>
      </c>
      <c r="D337" s="18">
        <v>250879</v>
      </c>
      <c r="E337" s="18" t="s">
        <v>2792</v>
      </c>
      <c r="F337" s="18" t="s">
        <v>370</v>
      </c>
      <c r="G337" s="18" t="s">
        <v>30</v>
      </c>
      <c r="H337" s="18"/>
      <c r="I337" s="18" t="s">
        <v>34</v>
      </c>
      <c r="J337" s="18">
        <v>3</v>
      </c>
      <c r="K337" s="18">
        <v>3</v>
      </c>
      <c r="L337" s="18">
        <v>444.28</v>
      </c>
      <c r="M337" s="19">
        <v>1332.84</v>
      </c>
      <c r="N337" s="18">
        <v>3</v>
      </c>
      <c r="O337" s="19">
        <v>1332.84</v>
      </c>
      <c r="P337" s="18">
        <v>0</v>
      </c>
      <c r="Q337" s="18">
        <v>0</v>
      </c>
      <c r="R337" s="18" t="s">
        <v>2798</v>
      </c>
    </row>
    <row r="338" ht="15.75" hidden="1" customHeight="1" spans="1:18">
      <c r="A338" s="18" t="s">
        <v>2798</v>
      </c>
      <c r="B338" s="18">
        <v>5306845140</v>
      </c>
      <c r="C338" s="18" t="s">
        <v>429</v>
      </c>
      <c r="D338" s="18">
        <v>250877</v>
      </c>
      <c r="E338" s="18" t="s">
        <v>2792</v>
      </c>
      <c r="F338" s="18" t="s">
        <v>370</v>
      </c>
      <c r="G338" s="18" t="s">
        <v>22</v>
      </c>
      <c r="H338" s="18"/>
      <c r="I338" s="18" t="s">
        <v>34</v>
      </c>
      <c r="J338" s="18">
        <v>3</v>
      </c>
      <c r="K338" s="18">
        <v>3</v>
      </c>
      <c r="L338" s="18">
        <v>221.82</v>
      </c>
      <c r="M338" s="18">
        <v>665.46</v>
      </c>
      <c r="N338" s="18">
        <v>3</v>
      </c>
      <c r="O338" s="18">
        <v>665.46</v>
      </c>
      <c r="P338" s="18">
        <v>0</v>
      </c>
      <c r="Q338" s="18">
        <v>0</v>
      </c>
      <c r="R338" s="18" t="s">
        <v>2798</v>
      </c>
    </row>
    <row r="339" ht="15.75" hidden="1" customHeight="1" spans="1:18">
      <c r="A339" s="18" t="s">
        <v>2798</v>
      </c>
      <c r="B339" s="18">
        <v>5306845140</v>
      </c>
      <c r="C339" s="18" t="s">
        <v>429</v>
      </c>
      <c r="D339" s="18">
        <v>250874</v>
      </c>
      <c r="E339" s="18" t="s">
        <v>2792</v>
      </c>
      <c r="F339" s="18" t="s">
        <v>414</v>
      </c>
      <c r="G339" s="18" t="s">
        <v>13</v>
      </c>
      <c r="H339" s="18"/>
      <c r="I339" s="18" t="s">
        <v>34</v>
      </c>
      <c r="J339" s="18">
        <v>1</v>
      </c>
      <c r="K339" s="18">
        <v>1</v>
      </c>
      <c r="L339" s="18">
        <v>857.42</v>
      </c>
      <c r="M339" s="18">
        <v>857.42</v>
      </c>
      <c r="N339" s="18">
        <v>1</v>
      </c>
      <c r="O339" s="18">
        <v>857.42</v>
      </c>
      <c r="P339" s="18">
        <v>0</v>
      </c>
      <c r="Q339" s="18">
        <v>0</v>
      </c>
      <c r="R339" s="18" t="s">
        <v>2798</v>
      </c>
    </row>
    <row r="340" ht="15.75" hidden="1" customHeight="1" spans="1:18">
      <c r="A340" s="18" t="s">
        <v>2798</v>
      </c>
      <c r="B340" s="18">
        <v>5306845140</v>
      </c>
      <c r="C340" s="18" t="s">
        <v>429</v>
      </c>
      <c r="D340" s="18">
        <v>250873</v>
      </c>
      <c r="E340" s="18" t="s">
        <v>2792</v>
      </c>
      <c r="F340" s="18" t="s">
        <v>414</v>
      </c>
      <c r="G340" s="18" t="s">
        <v>12</v>
      </c>
      <c r="H340" s="18"/>
      <c r="I340" s="18" t="s">
        <v>34</v>
      </c>
      <c r="J340" s="18">
        <v>1</v>
      </c>
      <c r="K340" s="18">
        <v>1</v>
      </c>
      <c r="L340" s="18">
        <v>634.96</v>
      </c>
      <c r="M340" s="18">
        <v>634.96</v>
      </c>
      <c r="N340" s="18">
        <v>1</v>
      </c>
      <c r="O340" s="18">
        <v>634.96</v>
      </c>
      <c r="P340" s="18">
        <v>0</v>
      </c>
      <c r="Q340" s="18">
        <v>0</v>
      </c>
      <c r="R340" s="18" t="s">
        <v>2798</v>
      </c>
    </row>
    <row r="341" ht="15.75" hidden="1" customHeight="1" spans="1:18">
      <c r="A341" s="18" t="s">
        <v>2798</v>
      </c>
      <c r="B341" s="18">
        <v>5306845162</v>
      </c>
      <c r="C341" s="18" t="s">
        <v>429</v>
      </c>
      <c r="D341" s="18">
        <v>204736</v>
      </c>
      <c r="E341" s="18" t="s">
        <v>2792</v>
      </c>
      <c r="F341" s="18" t="s">
        <v>414</v>
      </c>
      <c r="G341" s="18" t="s">
        <v>19</v>
      </c>
      <c r="H341" s="18"/>
      <c r="I341" s="18" t="s">
        <v>34</v>
      </c>
      <c r="J341" s="18">
        <v>1</v>
      </c>
      <c r="K341" s="18">
        <v>1</v>
      </c>
      <c r="L341" s="18">
        <v>348.96</v>
      </c>
      <c r="M341" s="18">
        <v>348.96</v>
      </c>
      <c r="N341" s="18">
        <v>1</v>
      </c>
      <c r="O341" s="18">
        <v>348.96</v>
      </c>
      <c r="P341" s="18">
        <v>0</v>
      </c>
      <c r="Q341" s="18">
        <v>0</v>
      </c>
      <c r="R341" s="18" t="s">
        <v>2798</v>
      </c>
    </row>
    <row r="342" ht="15.75" hidden="1" customHeight="1" spans="1:18">
      <c r="A342" s="18" t="s">
        <v>2800</v>
      </c>
      <c r="B342" s="18">
        <v>5306845212</v>
      </c>
      <c r="C342" s="18" t="s">
        <v>429</v>
      </c>
      <c r="D342" s="18">
        <v>250424</v>
      </c>
      <c r="E342" s="18" t="s">
        <v>2792</v>
      </c>
      <c r="F342" s="18" t="s">
        <v>414</v>
      </c>
      <c r="G342" s="18" t="s">
        <v>15</v>
      </c>
      <c r="H342" s="18"/>
      <c r="I342" s="18" t="s">
        <v>61</v>
      </c>
      <c r="J342" s="18">
        <v>2</v>
      </c>
      <c r="K342" s="18">
        <v>2</v>
      </c>
      <c r="L342" s="18">
        <v>634.96</v>
      </c>
      <c r="M342" s="19">
        <v>1269.92</v>
      </c>
      <c r="N342" s="18">
        <v>2</v>
      </c>
      <c r="O342" s="19">
        <v>1269.92</v>
      </c>
      <c r="P342" s="18">
        <v>0</v>
      </c>
      <c r="Q342" s="18">
        <v>0</v>
      </c>
      <c r="R342" s="18" t="s">
        <v>2800</v>
      </c>
    </row>
    <row r="343" ht="15.75" hidden="1" customHeight="1" spans="1:18">
      <c r="A343" s="18" t="s">
        <v>2800</v>
      </c>
      <c r="B343" s="18">
        <v>5306845212</v>
      </c>
      <c r="C343" s="18" t="s">
        <v>429</v>
      </c>
      <c r="D343" s="18">
        <v>204737</v>
      </c>
      <c r="E343" s="18" t="s">
        <v>2792</v>
      </c>
      <c r="F343" s="18" t="s">
        <v>414</v>
      </c>
      <c r="G343" s="18" t="s">
        <v>20</v>
      </c>
      <c r="H343" s="18"/>
      <c r="I343" s="18" t="s">
        <v>61</v>
      </c>
      <c r="J343" s="18">
        <v>2</v>
      </c>
      <c r="K343" s="18">
        <v>2</v>
      </c>
      <c r="L343" s="18">
        <v>463.35</v>
      </c>
      <c r="M343" s="18">
        <v>926.7</v>
      </c>
      <c r="N343" s="18">
        <v>2</v>
      </c>
      <c r="O343" s="18">
        <v>926.7</v>
      </c>
      <c r="P343" s="18">
        <v>0</v>
      </c>
      <c r="Q343" s="18">
        <v>0</v>
      </c>
      <c r="R343" s="18" t="s">
        <v>2800</v>
      </c>
    </row>
    <row r="344" ht="15.75" hidden="1" customHeight="1" spans="1:18">
      <c r="A344" s="18" t="s">
        <v>2800</v>
      </c>
      <c r="B344" s="18">
        <v>5306845212</v>
      </c>
      <c r="C344" s="18" t="s">
        <v>429</v>
      </c>
      <c r="D344" s="18">
        <v>250874</v>
      </c>
      <c r="E344" s="18" t="s">
        <v>2792</v>
      </c>
      <c r="F344" s="18" t="s">
        <v>414</v>
      </c>
      <c r="G344" s="18" t="s">
        <v>13</v>
      </c>
      <c r="H344" s="18"/>
      <c r="I344" s="18" t="s">
        <v>61</v>
      </c>
      <c r="J344" s="18">
        <v>2</v>
      </c>
      <c r="K344" s="18">
        <v>2</v>
      </c>
      <c r="L344" s="18">
        <v>857.42</v>
      </c>
      <c r="M344" s="19">
        <v>1714.84</v>
      </c>
      <c r="N344" s="18">
        <v>2</v>
      </c>
      <c r="O344" s="19">
        <v>1714.84</v>
      </c>
      <c r="P344" s="18">
        <v>0</v>
      </c>
      <c r="Q344" s="18">
        <v>0</v>
      </c>
      <c r="R344" s="18" t="s">
        <v>2800</v>
      </c>
    </row>
    <row r="345" ht="15.75" hidden="1" customHeight="1" spans="1:18">
      <c r="A345" s="18" t="s">
        <v>2800</v>
      </c>
      <c r="B345" s="18">
        <v>5306845212</v>
      </c>
      <c r="C345" s="18" t="s">
        <v>429</v>
      </c>
      <c r="D345" s="18">
        <v>250879</v>
      </c>
      <c r="E345" s="18" t="s">
        <v>2792</v>
      </c>
      <c r="F345" s="18" t="s">
        <v>370</v>
      </c>
      <c r="G345" s="18" t="s">
        <v>30</v>
      </c>
      <c r="H345" s="18"/>
      <c r="I345" s="18" t="s">
        <v>61</v>
      </c>
      <c r="J345" s="18">
        <v>3</v>
      </c>
      <c r="K345" s="18">
        <v>3</v>
      </c>
      <c r="L345" s="18">
        <v>444.28</v>
      </c>
      <c r="M345" s="19">
        <v>1332.84</v>
      </c>
      <c r="N345" s="18">
        <v>3</v>
      </c>
      <c r="O345" s="19">
        <v>1332.84</v>
      </c>
      <c r="P345" s="18">
        <v>0</v>
      </c>
      <c r="Q345" s="18">
        <v>0</v>
      </c>
      <c r="R345" s="18" t="s">
        <v>2800</v>
      </c>
    </row>
    <row r="346" ht="15.75" hidden="1" customHeight="1" spans="1:18">
      <c r="A346" s="18" t="s">
        <v>2800</v>
      </c>
      <c r="B346" s="18">
        <v>5306845212</v>
      </c>
      <c r="C346" s="18" t="s">
        <v>429</v>
      </c>
      <c r="D346" s="18">
        <v>250877</v>
      </c>
      <c r="E346" s="18" t="s">
        <v>2792</v>
      </c>
      <c r="F346" s="18" t="s">
        <v>370</v>
      </c>
      <c r="G346" s="18" t="s">
        <v>22</v>
      </c>
      <c r="H346" s="18"/>
      <c r="I346" s="18" t="s">
        <v>61</v>
      </c>
      <c r="J346" s="18">
        <v>3</v>
      </c>
      <c r="K346" s="18">
        <v>3</v>
      </c>
      <c r="L346" s="18">
        <v>221.82</v>
      </c>
      <c r="M346" s="18">
        <v>665.46</v>
      </c>
      <c r="N346" s="18">
        <v>3</v>
      </c>
      <c r="O346" s="18">
        <v>665.46</v>
      </c>
      <c r="P346" s="18">
        <v>0</v>
      </c>
      <c r="Q346" s="18">
        <v>0</v>
      </c>
      <c r="R346" s="18" t="s">
        <v>2800</v>
      </c>
    </row>
    <row r="347" ht="15.75" hidden="1" customHeight="1" spans="1:18">
      <c r="A347" s="18" t="s">
        <v>2800</v>
      </c>
      <c r="B347" s="18">
        <v>5306845212</v>
      </c>
      <c r="C347" s="18" t="s">
        <v>429</v>
      </c>
      <c r="D347" s="18">
        <v>250421</v>
      </c>
      <c r="E347" s="18" t="s">
        <v>2792</v>
      </c>
      <c r="F347" s="18" t="s">
        <v>464</v>
      </c>
      <c r="G347" s="18" t="s">
        <v>14</v>
      </c>
      <c r="H347" s="18"/>
      <c r="I347" s="18" t="s">
        <v>61</v>
      </c>
      <c r="J347" s="18">
        <v>2</v>
      </c>
      <c r="K347" s="18">
        <v>2</v>
      </c>
      <c r="L347" s="18">
        <v>495.13</v>
      </c>
      <c r="M347" s="18">
        <v>990.26</v>
      </c>
      <c r="N347" s="18">
        <v>2</v>
      </c>
      <c r="O347" s="18">
        <v>990.26</v>
      </c>
      <c r="P347" s="18">
        <v>0</v>
      </c>
      <c r="Q347" s="18">
        <v>0</v>
      </c>
      <c r="R347" s="18" t="s">
        <v>2800</v>
      </c>
    </row>
    <row r="348" ht="15.75" hidden="1" customHeight="1" spans="1:18">
      <c r="A348" s="18" t="s">
        <v>2800</v>
      </c>
      <c r="B348" s="18">
        <v>5306845212</v>
      </c>
      <c r="C348" s="18" t="s">
        <v>429</v>
      </c>
      <c r="D348" s="18">
        <v>250876</v>
      </c>
      <c r="E348" s="18" t="s">
        <v>2792</v>
      </c>
      <c r="F348" s="18" t="s">
        <v>370</v>
      </c>
      <c r="G348" s="18" t="s">
        <v>26</v>
      </c>
      <c r="H348" s="18"/>
      <c r="I348" s="18" t="s">
        <v>61</v>
      </c>
      <c r="J348" s="18">
        <v>3</v>
      </c>
      <c r="K348" s="18">
        <v>3</v>
      </c>
      <c r="L348" s="18">
        <v>889.19</v>
      </c>
      <c r="M348" s="19">
        <v>2667.57</v>
      </c>
      <c r="N348" s="18">
        <v>3</v>
      </c>
      <c r="O348" s="19">
        <v>2667.57</v>
      </c>
      <c r="P348" s="18">
        <v>0</v>
      </c>
      <c r="Q348" s="18">
        <v>0</v>
      </c>
      <c r="R348" s="18" t="s">
        <v>2800</v>
      </c>
    </row>
    <row r="349" ht="15.75" hidden="1" customHeight="1" spans="1:18">
      <c r="A349" s="18" t="s">
        <v>2800</v>
      </c>
      <c r="B349" s="18">
        <v>5306845212</v>
      </c>
      <c r="C349" s="18" t="s">
        <v>429</v>
      </c>
      <c r="D349" s="18">
        <v>250881</v>
      </c>
      <c r="E349" s="18" t="s">
        <v>2792</v>
      </c>
      <c r="F349" s="18" t="s">
        <v>414</v>
      </c>
      <c r="G349" s="18" t="s">
        <v>98</v>
      </c>
      <c r="H349" s="18"/>
      <c r="I349" s="18" t="s">
        <v>61</v>
      </c>
      <c r="J349" s="18">
        <v>3</v>
      </c>
      <c r="K349" s="18">
        <v>3</v>
      </c>
      <c r="L349" s="18">
        <v>507.84</v>
      </c>
      <c r="M349" s="19">
        <v>1523.52</v>
      </c>
      <c r="N349" s="18">
        <v>3</v>
      </c>
      <c r="O349" s="19">
        <v>1523.52</v>
      </c>
      <c r="P349" s="18">
        <v>0</v>
      </c>
      <c r="Q349" s="18">
        <v>0</v>
      </c>
      <c r="R349" s="18" t="s">
        <v>2800</v>
      </c>
    </row>
    <row r="350" ht="15.75" hidden="1" customHeight="1" spans="1:18">
      <c r="A350" s="18" t="s">
        <v>2800</v>
      </c>
      <c r="B350" s="18">
        <v>5306845212</v>
      </c>
      <c r="C350" s="18" t="s">
        <v>429</v>
      </c>
      <c r="D350" s="18">
        <v>250878</v>
      </c>
      <c r="E350" s="18" t="s">
        <v>2792</v>
      </c>
      <c r="F350" s="18" t="s">
        <v>370</v>
      </c>
      <c r="G350" s="18" t="s">
        <v>24</v>
      </c>
      <c r="H350" s="18"/>
      <c r="I350" s="18" t="s">
        <v>61</v>
      </c>
      <c r="J350" s="18">
        <v>3</v>
      </c>
      <c r="K350" s="18">
        <v>3</v>
      </c>
      <c r="L350" s="18">
        <v>634.96</v>
      </c>
      <c r="M350" s="19">
        <v>1904.88</v>
      </c>
      <c r="N350" s="18">
        <v>3</v>
      </c>
      <c r="O350" s="19">
        <v>1904.88</v>
      </c>
      <c r="P350" s="18">
        <v>0</v>
      </c>
      <c r="Q350" s="18">
        <v>0</v>
      </c>
      <c r="R350" s="18" t="s">
        <v>2800</v>
      </c>
    </row>
    <row r="351" ht="15.75" hidden="1" customHeight="1" spans="1:18">
      <c r="A351" s="18" t="s">
        <v>2800</v>
      </c>
      <c r="B351" s="18">
        <v>5306845212</v>
      </c>
      <c r="C351" s="18" t="s">
        <v>429</v>
      </c>
      <c r="D351" s="18">
        <v>250875</v>
      </c>
      <c r="E351" s="18" t="s">
        <v>2792</v>
      </c>
      <c r="F351" s="18" t="s">
        <v>414</v>
      </c>
      <c r="G351" s="18" t="s">
        <v>103</v>
      </c>
      <c r="H351" s="18"/>
      <c r="I351" s="18" t="s">
        <v>61</v>
      </c>
      <c r="J351" s="18">
        <v>2</v>
      </c>
      <c r="K351" s="18">
        <v>2</v>
      </c>
      <c r="L351" s="18">
        <v>698.52</v>
      </c>
      <c r="M351" s="19">
        <v>1397.04</v>
      </c>
      <c r="N351" s="18">
        <v>2</v>
      </c>
      <c r="O351" s="19">
        <v>1397.04</v>
      </c>
      <c r="P351" s="18">
        <v>0</v>
      </c>
      <c r="Q351" s="18">
        <v>0</v>
      </c>
      <c r="R351" s="18" t="s">
        <v>2800</v>
      </c>
    </row>
    <row r="352" ht="15.75" hidden="1" customHeight="1" spans="1:18">
      <c r="A352" s="18" t="s">
        <v>2798</v>
      </c>
      <c r="B352" s="18">
        <v>5306845272</v>
      </c>
      <c r="C352" s="18" t="s">
        <v>429</v>
      </c>
      <c r="D352" s="18">
        <v>250417</v>
      </c>
      <c r="E352" s="18" t="s">
        <v>2792</v>
      </c>
      <c r="F352" s="18" t="s">
        <v>370</v>
      </c>
      <c r="G352" s="18" t="s">
        <v>39</v>
      </c>
      <c r="H352" s="18"/>
      <c r="I352" s="18" t="s">
        <v>595</v>
      </c>
      <c r="J352" s="18">
        <v>3</v>
      </c>
      <c r="K352" s="18">
        <v>3</v>
      </c>
      <c r="L352" s="18">
        <v>590.47</v>
      </c>
      <c r="M352" s="19">
        <v>1771.41</v>
      </c>
      <c r="N352" s="18">
        <v>3</v>
      </c>
      <c r="O352" s="19">
        <v>1771.41</v>
      </c>
      <c r="P352" s="18">
        <v>0</v>
      </c>
      <c r="Q352" s="18">
        <v>0</v>
      </c>
      <c r="R352" s="18" t="s">
        <v>2798</v>
      </c>
    </row>
    <row r="353" ht="15.75" hidden="1" customHeight="1" spans="1:18">
      <c r="A353" s="18" t="s">
        <v>2798</v>
      </c>
      <c r="B353" s="18">
        <v>5306845272</v>
      </c>
      <c r="C353" s="18" t="s">
        <v>429</v>
      </c>
      <c r="D353" s="18">
        <v>250421</v>
      </c>
      <c r="E353" s="18" t="s">
        <v>2792</v>
      </c>
      <c r="F353" s="18" t="s">
        <v>464</v>
      </c>
      <c r="G353" s="18" t="s">
        <v>14</v>
      </c>
      <c r="H353" s="18"/>
      <c r="I353" s="18" t="s">
        <v>595</v>
      </c>
      <c r="J353" s="18">
        <v>2</v>
      </c>
      <c r="K353" s="18">
        <v>2</v>
      </c>
      <c r="L353" s="18">
        <v>495.13</v>
      </c>
      <c r="M353" s="18">
        <v>990.26</v>
      </c>
      <c r="N353" s="18">
        <v>2</v>
      </c>
      <c r="O353" s="18">
        <v>990.26</v>
      </c>
      <c r="P353" s="18">
        <v>0</v>
      </c>
      <c r="Q353" s="18">
        <v>0</v>
      </c>
      <c r="R353" s="18" t="s">
        <v>2798</v>
      </c>
    </row>
    <row r="354" ht="15.75" hidden="1" customHeight="1" spans="1:18">
      <c r="A354" s="18" t="s">
        <v>2798</v>
      </c>
      <c r="B354" s="18">
        <v>5306845272</v>
      </c>
      <c r="C354" s="18" t="s">
        <v>429</v>
      </c>
      <c r="D354" s="18">
        <v>250879</v>
      </c>
      <c r="E354" s="18" t="s">
        <v>2792</v>
      </c>
      <c r="F354" s="18" t="s">
        <v>370</v>
      </c>
      <c r="G354" s="18" t="s">
        <v>30</v>
      </c>
      <c r="H354" s="18"/>
      <c r="I354" s="18" t="s">
        <v>595</v>
      </c>
      <c r="J354" s="18">
        <v>3</v>
      </c>
      <c r="K354" s="18">
        <v>3</v>
      </c>
      <c r="L354" s="18">
        <v>444.28</v>
      </c>
      <c r="M354" s="19">
        <v>1332.84</v>
      </c>
      <c r="N354" s="18">
        <v>3</v>
      </c>
      <c r="O354" s="19">
        <v>1332.84</v>
      </c>
      <c r="P354" s="18">
        <v>0</v>
      </c>
      <c r="Q354" s="18">
        <v>0</v>
      </c>
      <c r="R354" s="18" t="s">
        <v>2798</v>
      </c>
    </row>
    <row r="355" ht="15.75" hidden="1" customHeight="1" spans="1:18">
      <c r="A355" s="18" t="s">
        <v>2798</v>
      </c>
      <c r="B355" s="18">
        <v>5306845272</v>
      </c>
      <c r="C355" s="18" t="s">
        <v>429</v>
      </c>
      <c r="D355" s="18">
        <v>250874</v>
      </c>
      <c r="E355" s="18" t="s">
        <v>2792</v>
      </c>
      <c r="F355" s="18" t="s">
        <v>414</v>
      </c>
      <c r="G355" s="18" t="s">
        <v>13</v>
      </c>
      <c r="H355" s="18"/>
      <c r="I355" s="18" t="s">
        <v>595</v>
      </c>
      <c r="J355" s="18">
        <v>1</v>
      </c>
      <c r="K355" s="18">
        <v>1</v>
      </c>
      <c r="L355" s="18">
        <v>857.42</v>
      </c>
      <c r="M355" s="18">
        <v>857.42</v>
      </c>
      <c r="N355" s="18">
        <v>1</v>
      </c>
      <c r="O355" s="18">
        <v>857.42</v>
      </c>
      <c r="P355" s="18">
        <v>0</v>
      </c>
      <c r="Q355" s="18">
        <v>0</v>
      </c>
      <c r="R355" s="18" t="s">
        <v>2798</v>
      </c>
    </row>
    <row r="356" ht="15.75" hidden="1" customHeight="1" spans="1:18">
      <c r="A356" s="18" t="s">
        <v>2798</v>
      </c>
      <c r="B356" s="18">
        <v>5306845272</v>
      </c>
      <c r="C356" s="18" t="s">
        <v>429</v>
      </c>
      <c r="D356" s="18">
        <v>250877</v>
      </c>
      <c r="E356" s="18" t="s">
        <v>2792</v>
      </c>
      <c r="F356" s="18" t="s">
        <v>370</v>
      </c>
      <c r="G356" s="18" t="s">
        <v>22</v>
      </c>
      <c r="H356" s="18"/>
      <c r="I356" s="18" t="s">
        <v>595</v>
      </c>
      <c r="J356" s="18">
        <v>3</v>
      </c>
      <c r="K356" s="18">
        <v>3</v>
      </c>
      <c r="L356" s="18">
        <v>221.82</v>
      </c>
      <c r="M356" s="18">
        <v>665.46</v>
      </c>
      <c r="N356" s="18">
        <v>3</v>
      </c>
      <c r="O356" s="18">
        <v>665.46</v>
      </c>
      <c r="P356" s="18">
        <v>0</v>
      </c>
      <c r="Q356" s="18">
        <v>0</v>
      </c>
      <c r="R356" s="18" t="s">
        <v>2798</v>
      </c>
    </row>
    <row r="357" ht="15.75" hidden="1" customHeight="1" spans="1:18">
      <c r="A357" s="18" t="s">
        <v>2800</v>
      </c>
      <c r="B357" s="18">
        <v>5306845370</v>
      </c>
      <c r="C357" s="18" t="s">
        <v>429</v>
      </c>
      <c r="D357" s="18">
        <v>250877</v>
      </c>
      <c r="E357" s="18" t="s">
        <v>2792</v>
      </c>
      <c r="F357" s="18" t="s">
        <v>370</v>
      </c>
      <c r="G357" s="18" t="s">
        <v>22</v>
      </c>
      <c r="H357" s="18"/>
      <c r="I357" s="18" t="s">
        <v>608</v>
      </c>
      <c r="J357" s="18">
        <v>3</v>
      </c>
      <c r="K357" s="18">
        <v>3</v>
      </c>
      <c r="L357" s="18">
        <v>221.82</v>
      </c>
      <c r="M357" s="18">
        <v>665.46</v>
      </c>
      <c r="N357" s="18">
        <v>0</v>
      </c>
      <c r="O357" s="18">
        <v>0</v>
      </c>
      <c r="P357" s="18">
        <v>0</v>
      </c>
      <c r="Q357" s="18">
        <v>0</v>
      </c>
      <c r="R357" s="18" t="s">
        <v>2800</v>
      </c>
    </row>
    <row r="358" ht="15.75" hidden="1" customHeight="1" spans="1:18">
      <c r="A358" s="18" t="s">
        <v>2800</v>
      </c>
      <c r="B358" s="18">
        <v>5306845370</v>
      </c>
      <c r="C358" s="18" t="s">
        <v>429</v>
      </c>
      <c r="D358" s="18">
        <v>250876</v>
      </c>
      <c r="E358" s="18" t="s">
        <v>2792</v>
      </c>
      <c r="F358" s="18" t="s">
        <v>370</v>
      </c>
      <c r="G358" s="18" t="s">
        <v>26</v>
      </c>
      <c r="H358" s="18"/>
      <c r="I358" s="18" t="s">
        <v>608</v>
      </c>
      <c r="J358" s="18">
        <v>3</v>
      </c>
      <c r="K358" s="18">
        <v>3</v>
      </c>
      <c r="L358" s="18">
        <v>889.19</v>
      </c>
      <c r="M358" s="19">
        <v>2667.57</v>
      </c>
      <c r="N358" s="18">
        <v>0</v>
      </c>
      <c r="O358" s="18">
        <v>0</v>
      </c>
      <c r="P358" s="18">
        <v>0</v>
      </c>
      <c r="Q358" s="18">
        <v>0</v>
      </c>
      <c r="R358" s="18" t="s">
        <v>2800</v>
      </c>
    </row>
    <row r="359" ht="15.75" hidden="1" customHeight="1" spans="1:18">
      <c r="A359" s="18" t="s">
        <v>2800</v>
      </c>
      <c r="B359" s="18">
        <v>5306845370</v>
      </c>
      <c r="C359" s="18" t="s">
        <v>429</v>
      </c>
      <c r="D359" s="18">
        <v>250881</v>
      </c>
      <c r="E359" s="18" t="s">
        <v>2792</v>
      </c>
      <c r="F359" s="18" t="s">
        <v>414</v>
      </c>
      <c r="G359" s="18" t="s">
        <v>98</v>
      </c>
      <c r="H359" s="18"/>
      <c r="I359" s="18" t="s">
        <v>608</v>
      </c>
      <c r="J359" s="18">
        <v>3</v>
      </c>
      <c r="K359" s="18">
        <v>3</v>
      </c>
      <c r="L359" s="18">
        <v>507.84</v>
      </c>
      <c r="M359" s="19">
        <v>1523.52</v>
      </c>
      <c r="N359" s="18">
        <v>0</v>
      </c>
      <c r="O359" s="18">
        <v>0</v>
      </c>
      <c r="P359" s="18">
        <v>0</v>
      </c>
      <c r="Q359" s="18">
        <v>0</v>
      </c>
      <c r="R359" s="18" t="s">
        <v>2800</v>
      </c>
    </row>
    <row r="360" ht="15.75" hidden="1" customHeight="1" spans="1:18">
      <c r="A360" s="18" t="s">
        <v>2800</v>
      </c>
      <c r="B360" s="18">
        <v>5306845370</v>
      </c>
      <c r="C360" s="18" t="s">
        <v>429</v>
      </c>
      <c r="D360" s="18">
        <v>250878</v>
      </c>
      <c r="E360" s="18" t="s">
        <v>2792</v>
      </c>
      <c r="F360" s="18" t="s">
        <v>370</v>
      </c>
      <c r="G360" s="18" t="s">
        <v>24</v>
      </c>
      <c r="H360" s="18"/>
      <c r="I360" s="18" t="s">
        <v>608</v>
      </c>
      <c r="J360" s="18">
        <v>3</v>
      </c>
      <c r="K360" s="18">
        <v>3</v>
      </c>
      <c r="L360" s="18">
        <v>634.96</v>
      </c>
      <c r="M360" s="19">
        <v>1904.88</v>
      </c>
      <c r="N360" s="18">
        <v>0</v>
      </c>
      <c r="O360" s="18">
        <v>0</v>
      </c>
      <c r="P360" s="18">
        <v>0</v>
      </c>
      <c r="Q360" s="18">
        <v>0</v>
      </c>
      <c r="R360" s="18" t="s">
        <v>2800</v>
      </c>
    </row>
    <row r="361" ht="15.75" hidden="1" customHeight="1" spans="1:18">
      <c r="A361" s="18" t="s">
        <v>2800</v>
      </c>
      <c r="B361" s="18">
        <v>5306845370</v>
      </c>
      <c r="C361" s="18" t="s">
        <v>429</v>
      </c>
      <c r="D361" s="18">
        <v>250875</v>
      </c>
      <c r="E361" s="18" t="s">
        <v>2792</v>
      </c>
      <c r="F361" s="18" t="s">
        <v>414</v>
      </c>
      <c r="G361" s="18" t="s">
        <v>103</v>
      </c>
      <c r="H361" s="18"/>
      <c r="I361" s="18" t="s">
        <v>608</v>
      </c>
      <c r="J361" s="18">
        <v>2</v>
      </c>
      <c r="K361" s="18">
        <v>2</v>
      </c>
      <c r="L361" s="18">
        <v>698.52</v>
      </c>
      <c r="M361" s="19">
        <v>1397.04</v>
      </c>
      <c r="N361" s="18">
        <v>0</v>
      </c>
      <c r="O361" s="18">
        <v>0</v>
      </c>
      <c r="P361" s="18">
        <v>0</v>
      </c>
      <c r="Q361" s="18">
        <v>0</v>
      </c>
      <c r="R361" s="18" t="s">
        <v>2800</v>
      </c>
    </row>
    <row r="362" ht="15.75" hidden="1" customHeight="1" spans="1:18">
      <c r="A362" s="18" t="s">
        <v>2800</v>
      </c>
      <c r="B362" s="18">
        <v>5306845370</v>
      </c>
      <c r="C362" s="18" t="s">
        <v>429</v>
      </c>
      <c r="D362" s="18">
        <v>204737</v>
      </c>
      <c r="E362" s="18" t="s">
        <v>2792</v>
      </c>
      <c r="F362" s="18" t="s">
        <v>414</v>
      </c>
      <c r="G362" s="18" t="s">
        <v>20</v>
      </c>
      <c r="H362" s="18"/>
      <c r="I362" s="18" t="s">
        <v>608</v>
      </c>
      <c r="J362" s="18">
        <v>2</v>
      </c>
      <c r="K362" s="18">
        <v>2</v>
      </c>
      <c r="L362" s="18">
        <v>463.35</v>
      </c>
      <c r="M362" s="18">
        <v>926.7</v>
      </c>
      <c r="N362" s="18">
        <v>0</v>
      </c>
      <c r="O362" s="18">
        <v>0</v>
      </c>
      <c r="P362" s="18">
        <v>0</v>
      </c>
      <c r="Q362" s="18">
        <v>0</v>
      </c>
      <c r="R362" s="18" t="s">
        <v>2800</v>
      </c>
    </row>
    <row r="363" ht="15.75" hidden="1" customHeight="1" spans="1:18">
      <c r="A363" s="18" t="s">
        <v>2800</v>
      </c>
      <c r="B363" s="18">
        <v>5306845370</v>
      </c>
      <c r="C363" s="18" t="s">
        <v>429</v>
      </c>
      <c r="D363" s="18">
        <v>250421</v>
      </c>
      <c r="E363" s="18" t="s">
        <v>2792</v>
      </c>
      <c r="F363" s="18" t="s">
        <v>464</v>
      </c>
      <c r="G363" s="18" t="s">
        <v>14</v>
      </c>
      <c r="H363" s="18"/>
      <c r="I363" s="18" t="s">
        <v>608</v>
      </c>
      <c r="J363" s="18">
        <v>2</v>
      </c>
      <c r="K363" s="18">
        <v>2</v>
      </c>
      <c r="L363" s="18">
        <v>495.13</v>
      </c>
      <c r="M363" s="18">
        <v>990.26</v>
      </c>
      <c r="N363" s="18">
        <v>0</v>
      </c>
      <c r="O363" s="18">
        <v>0</v>
      </c>
      <c r="P363" s="18">
        <v>0</v>
      </c>
      <c r="Q363" s="18">
        <v>0</v>
      </c>
      <c r="R363" s="18" t="s">
        <v>2800</v>
      </c>
    </row>
    <row r="364" ht="15.75" hidden="1" customHeight="1" spans="1:18">
      <c r="A364" s="18" t="s">
        <v>2800</v>
      </c>
      <c r="B364" s="18">
        <v>5306845370</v>
      </c>
      <c r="C364" s="18" t="s">
        <v>429</v>
      </c>
      <c r="D364" s="18">
        <v>250424</v>
      </c>
      <c r="E364" s="18" t="s">
        <v>2792</v>
      </c>
      <c r="F364" s="18" t="s">
        <v>414</v>
      </c>
      <c r="G364" s="18" t="s">
        <v>15</v>
      </c>
      <c r="H364" s="18"/>
      <c r="I364" s="18" t="s">
        <v>608</v>
      </c>
      <c r="J364" s="18">
        <v>2</v>
      </c>
      <c r="K364" s="18">
        <v>2</v>
      </c>
      <c r="L364" s="18">
        <v>634.96</v>
      </c>
      <c r="M364" s="19">
        <v>1269.92</v>
      </c>
      <c r="N364" s="18">
        <v>0</v>
      </c>
      <c r="O364" s="18">
        <v>0</v>
      </c>
      <c r="P364" s="18">
        <v>0</v>
      </c>
      <c r="Q364" s="18">
        <v>0</v>
      </c>
      <c r="R364" s="18" t="s">
        <v>2800</v>
      </c>
    </row>
    <row r="365" ht="15.75" hidden="1" customHeight="1" spans="1:18">
      <c r="A365" s="18" t="s">
        <v>2800</v>
      </c>
      <c r="B365" s="18">
        <v>5306845370</v>
      </c>
      <c r="C365" s="18" t="s">
        <v>429</v>
      </c>
      <c r="D365" s="18">
        <v>250879</v>
      </c>
      <c r="E365" s="18" t="s">
        <v>2792</v>
      </c>
      <c r="F365" s="18" t="s">
        <v>370</v>
      </c>
      <c r="G365" s="18" t="s">
        <v>30</v>
      </c>
      <c r="H365" s="18"/>
      <c r="I365" s="18" t="s">
        <v>608</v>
      </c>
      <c r="J365" s="18">
        <v>3</v>
      </c>
      <c r="K365" s="18">
        <v>3</v>
      </c>
      <c r="L365" s="18">
        <v>444.28</v>
      </c>
      <c r="M365" s="19">
        <v>1332.84</v>
      </c>
      <c r="N365" s="18">
        <v>0</v>
      </c>
      <c r="O365" s="18">
        <v>0</v>
      </c>
      <c r="P365" s="18">
        <v>0</v>
      </c>
      <c r="Q365" s="18">
        <v>0</v>
      </c>
      <c r="R365" s="18" t="s">
        <v>2800</v>
      </c>
    </row>
    <row r="366" ht="15.75" hidden="1" customHeight="1" spans="1:18">
      <c r="A366" s="18" t="s">
        <v>2800</v>
      </c>
      <c r="B366" s="18">
        <v>5306845370</v>
      </c>
      <c r="C366" s="18" t="s">
        <v>429</v>
      </c>
      <c r="D366" s="18">
        <v>250874</v>
      </c>
      <c r="E366" s="18" t="s">
        <v>2792</v>
      </c>
      <c r="F366" s="18" t="s">
        <v>414</v>
      </c>
      <c r="G366" s="18" t="s">
        <v>13</v>
      </c>
      <c r="H366" s="18"/>
      <c r="I366" s="18" t="s">
        <v>608</v>
      </c>
      <c r="J366" s="18">
        <v>2</v>
      </c>
      <c r="K366" s="18">
        <v>2</v>
      </c>
      <c r="L366" s="18">
        <v>857.42</v>
      </c>
      <c r="M366" s="19">
        <v>1714.84</v>
      </c>
      <c r="N366" s="18">
        <v>0</v>
      </c>
      <c r="O366" s="18">
        <v>0</v>
      </c>
      <c r="P366" s="18">
        <v>0</v>
      </c>
      <c r="Q366" s="18">
        <v>0</v>
      </c>
      <c r="R366" s="18" t="s">
        <v>2800</v>
      </c>
    </row>
    <row r="367" ht="15.75" hidden="1" customHeight="1" spans="1:18">
      <c r="A367" s="18" t="s">
        <v>2798</v>
      </c>
      <c r="B367" s="18">
        <v>5306845382</v>
      </c>
      <c r="C367" s="18" t="s">
        <v>429</v>
      </c>
      <c r="D367" s="18">
        <v>250879</v>
      </c>
      <c r="E367" s="18" t="s">
        <v>2792</v>
      </c>
      <c r="F367" s="18" t="s">
        <v>370</v>
      </c>
      <c r="G367" s="18" t="s">
        <v>30</v>
      </c>
      <c r="H367" s="18"/>
      <c r="I367" s="18" t="s">
        <v>45</v>
      </c>
      <c r="J367" s="18">
        <v>3</v>
      </c>
      <c r="K367" s="18">
        <v>3</v>
      </c>
      <c r="L367" s="18">
        <v>444.28</v>
      </c>
      <c r="M367" s="19">
        <v>1332.84</v>
      </c>
      <c r="N367" s="18">
        <v>3</v>
      </c>
      <c r="O367" s="19">
        <v>1332.84</v>
      </c>
      <c r="P367" s="18">
        <v>0</v>
      </c>
      <c r="Q367" s="18">
        <v>0</v>
      </c>
      <c r="R367" s="18" t="s">
        <v>2798</v>
      </c>
    </row>
    <row r="368" ht="15.75" hidden="1" customHeight="1" spans="1:18">
      <c r="A368" s="18" t="s">
        <v>2798</v>
      </c>
      <c r="B368" s="18">
        <v>5306845382</v>
      </c>
      <c r="C368" s="18" t="s">
        <v>429</v>
      </c>
      <c r="D368" s="18">
        <v>250421</v>
      </c>
      <c r="E368" s="18" t="s">
        <v>2792</v>
      </c>
      <c r="F368" s="18" t="s">
        <v>464</v>
      </c>
      <c r="G368" s="18" t="s">
        <v>14</v>
      </c>
      <c r="H368" s="18"/>
      <c r="I368" s="18" t="s">
        <v>45</v>
      </c>
      <c r="J368" s="18">
        <v>2</v>
      </c>
      <c r="K368" s="18">
        <v>2</v>
      </c>
      <c r="L368" s="18">
        <v>495.13</v>
      </c>
      <c r="M368" s="18">
        <v>990.26</v>
      </c>
      <c r="N368" s="18">
        <v>0</v>
      </c>
      <c r="O368" s="18">
        <v>0</v>
      </c>
      <c r="P368" s="18">
        <v>0</v>
      </c>
      <c r="Q368" s="18">
        <v>0</v>
      </c>
      <c r="R368" s="18" t="s">
        <v>2798</v>
      </c>
    </row>
    <row r="369" ht="15.75" hidden="1" customHeight="1" spans="1:18">
      <c r="A369" s="18" t="s">
        <v>2798</v>
      </c>
      <c r="B369" s="18">
        <v>5306845382</v>
      </c>
      <c r="C369" s="18" t="s">
        <v>429</v>
      </c>
      <c r="D369" s="18">
        <v>250874</v>
      </c>
      <c r="E369" s="18" t="s">
        <v>2792</v>
      </c>
      <c r="F369" s="18" t="s">
        <v>414</v>
      </c>
      <c r="G369" s="18" t="s">
        <v>13</v>
      </c>
      <c r="H369" s="18"/>
      <c r="I369" s="18" t="s">
        <v>45</v>
      </c>
      <c r="J369" s="18">
        <v>1</v>
      </c>
      <c r="K369" s="18">
        <v>1</v>
      </c>
      <c r="L369" s="18">
        <v>857.42</v>
      </c>
      <c r="M369" s="18">
        <v>857.42</v>
      </c>
      <c r="N369" s="18">
        <v>1</v>
      </c>
      <c r="O369" s="18">
        <v>857.42</v>
      </c>
      <c r="P369" s="18">
        <v>0</v>
      </c>
      <c r="Q369" s="18">
        <v>0</v>
      </c>
      <c r="R369" s="18" t="s">
        <v>2798</v>
      </c>
    </row>
    <row r="370" ht="15.75" hidden="1" customHeight="1" spans="1:18">
      <c r="A370" s="18" t="s">
        <v>2798</v>
      </c>
      <c r="B370" s="18">
        <v>5306845397</v>
      </c>
      <c r="C370" s="18" t="s">
        <v>429</v>
      </c>
      <c r="D370" s="18">
        <v>250877</v>
      </c>
      <c r="E370" s="18" t="s">
        <v>2792</v>
      </c>
      <c r="F370" s="18" t="s">
        <v>370</v>
      </c>
      <c r="G370" s="18" t="s">
        <v>22</v>
      </c>
      <c r="H370" s="18"/>
      <c r="I370" s="18" t="s">
        <v>45</v>
      </c>
      <c r="J370" s="18">
        <v>3</v>
      </c>
      <c r="K370" s="18">
        <v>3</v>
      </c>
      <c r="L370" s="18">
        <v>221.82</v>
      </c>
      <c r="M370" s="18">
        <v>665.46</v>
      </c>
      <c r="N370" s="18">
        <v>3</v>
      </c>
      <c r="O370" s="18">
        <v>665.46</v>
      </c>
      <c r="P370" s="18">
        <v>0</v>
      </c>
      <c r="Q370" s="18">
        <v>0</v>
      </c>
      <c r="R370" s="18" t="s">
        <v>2798</v>
      </c>
    </row>
    <row r="371" ht="15.75" hidden="1" customHeight="1" spans="1:18">
      <c r="A371" s="18" t="s">
        <v>2800</v>
      </c>
      <c r="B371" s="18">
        <v>5306845440</v>
      </c>
      <c r="C371" s="18" t="s">
        <v>429</v>
      </c>
      <c r="D371" s="18">
        <v>250877</v>
      </c>
      <c r="E371" s="18" t="s">
        <v>2792</v>
      </c>
      <c r="F371" s="18" t="s">
        <v>370</v>
      </c>
      <c r="G371" s="18" t="s">
        <v>22</v>
      </c>
      <c r="H371" s="18"/>
      <c r="I371" s="18" t="s">
        <v>81</v>
      </c>
      <c r="J371" s="18">
        <v>3</v>
      </c>
      <c r="K371" s="18">
        <v>3</v>
      </c>
      <c r="L371" s="18">
        <v>221.82</v>
      </c>
      <c r="M371" s="18">
        <v>665.46</v>
      </c>
      <c r="N371" s="18">
        <v>0</v>
      </c>
      <c r="O371" s="18">
        <v>0</v>
      </c>
      <c r="P371" s="18">
        <v>0</v>
      </c>
      <c r="Q371" s="18">
        <v>0</v>
      </c>
      <c r="R371" s="18" t="s">
        <v>2800</v>
      </c>
    </row>
    <row r="372" ht="15.75" hidden="1" customHeight="1" spans="1:18">
      <c r="A372" s="18" t="s">
        <v>2800</v>
      </c>
      <c r="B372" s="18">
        <v>5306845440</v>
      </c>
      <c r="C372" s="18" t="s">
        <v>429</v>
      </c>
      <c r="D372" s="18">
        <v>250874</v>
      </c>
      <c r="E372" s="18" t="s">
        <v>2792</v>
      </c>
      <c r="F372" s="18" t="s">
        <v>414</v>
      </c>
      <c r="G372" s="18" t="s">
        <v>13</v>
      </c>
      <c r="H372" s="18"/>
      <c r="I372" s="18" t="s">
        <v>81</v>
      </c>
      <c r="J372" s="18">
        <v>2</v>
      </c>
      <c r="K372" s="18">
        <v>2</v>
      </c>
      <c r="L372" s="18">
        <v>857.42</v>
      </c>
      <c r="M372" s="19">
        <v>1714.84</v>
      </c>
      <c r="N372" s="18">
        <v>0</v>
      </c>
      <c r="O372" s="18">
        <v>0</v>
      </c>
      <c r="P372" s="18">
        <v>0</v>
      </c>
      <c r="Q372" s="18">
        <v>0</v>
      </c>
      <c r="R372" s="18" t="s">
        <v>2800</v>
      </c>
    </row>
    <row r="373" ht="15.75" hidden="1" customHeight="1" spans="1:18">
      <c r="A373" s="18" t="s">
        <v>2800</v>
      </c>
      <c r="B373" s="18">
        <v>5306845440</v>
      </c>
      <c r="C373" s="18" t="s">
        <v>429</v>
      </c>
      <c r="D373" s="18">
        <v>250879</v>
      </c>
      <c r="E373" s="18" t="s">
        <v>2792</v>
      </c>
      <c r="F373" s="18" t="s">
        <v>370</v>
      </c>
      <c r="G373" s="18" t="s">
        <v>30</v>
      </c>
      <c r="H373" s="18"/>
      <c r="I373" s="18" t="s">
        <v>81</v>
      </c>
      <c r="J373" s="18">
        <v>3</v>
      </c>
      <c r="K373" s="18">
        <v>3</v>
      </c>
      <c r="L373" s="18">
        <v>444.28</v>
      </c>
      <c r="M373" s="19">
        <v>1332.84</v>
      </c>
      <c r="N373" s="18">
        <v>0</v>
      </c>
      <c r="O373" s="18">
        <v>0</v>
      </c>
      <c r="P373" s="18">
        <v>0</v>
      </c>
      <c r="Q373" s="18">
        <v>0</v>
      </c>
      <c r="R373" s="18" t="s">
        <v>2800</v>
      </c>
    </row>
    <row r="374" ht="15.75" hidden="1" customHeight="1" spans="1:18">
      <c r="A374" s="18" t="s">
        <v>2798</v>
      </c>
      <c r="B374" s="18">
        <v>5306845467</v>
      </c>
      <c r="C374" s="18" t="s">
        <v>429</v>
      </c>
      <c r="D374" s="18">
        <v>250879</v>
      </c>
      <c r="E374" s="18" t="s">
        <v>2792</v>
      </c>
      <c r="F374" s="18" t="s">
        <v>370</v>
      </c>
      <c r="G374" s="18" t="s">
        <v>30</v>
      </c>
      <c r="H374" s="18"/>
      <c r="I374" s="18" t="s">
        <v>430</v>
      </c>
      <c r="J374" s="18">
        <v>3</v>
      </c>
      <c r="K374" s="18">
        <v>3</v>
      </c>
      <c r="L374" s="18">
        <v>444.28</v>
      </c>
      <c r="M374" s="19">
        <v>1332.84</v>
      </c>
      <c r="N374" s="18">
        <v>3</v>
      </c>
      <c r="O374" s="19">
        <v>1332.84</v>
      </c>
      <c r="P374" s="18">
        <v>0</v>
      </c>
      <c r="Q374" s="18">
        <v>0</v>
      </c>
      <c r="R374" s="18" t="s">
        <v>2798</v>
      </c>
    </row>
    <row r="375" ht="15.75" hidden="1" customHeight="1" spans="1:18">
      <c r="A375" s="18" t="s">
        <v>2798</v>
      </c>
      <c r="B375" s="18">
        <v>5306845467</v>
      </c>
      <c r="C375" s="18" t="s">
        <v>429</v>
      </c>
      <c r="D375" s="18">
        <v>250877</v>
      </c>
      <c r="E375" s="18" t="s">
        <v>2792</v>
      </c>
      <c r="F375" s="18" t="s">
        <v>370</v>
      </c>
      <c r="G375" s="18" t="s">
        <v>22</v>
      </c>
      <c r="H375" s="18"/>
      <c r="I375" s="18" t="s">
        <v>430</v>
      </c>
      <c r="J375" s="18">
        <v>3</v>
      </c>
      <c r="K375" s="18">
        <v>3</v>
      </c>
      <c r="L375" s="18">
        <v>221.82</v>
      </c>
      <c r="M375" s="18">
        <v>665.46</v>
      </c>
      <c r="N375" s="18">
        <v>3</v>
      </c>
      <c r="O375" s="18">
        <v>665.46</v>
      </c>
      <c r="P375" s="18">
        <v>0</v>
      </c>
      <c r="Q375" s="18">
        <v>0</v>
      </c>
      <c r="R375" s="18" t="s">
        <v>2798</v>
      </c>
    </row>
    <row r="376" ht="15.75" hidden="1" customHeight="1" spans="1:18">
      <c r="A376" s="18" t="s">
        <v>2801</v>
      </c>
      <c r="B376" s="18">
        <v>5306845511</v>
      </c>
      <c r="C376" s="18" t="s">
        <v>429</v>
      </c>
      <c r="D376" s="18">
        <v>250881</v>
      </c>
      <c r="E376" s="18" t="s">
        <v>2792</v>
      </c>
      <c r="F376" s="18" t="s">
        <v>414</v>
      </c>
      <c r="G376" s="18" t="s">
        <v>98</v>
      </c>
      <c r="H376" s="18"/>
      <c r="I376" s="18" t="s">
        <v>160</v>
      </c>
      <c r="J376" s="18">
        <v>3</v>
      </c>
      <c r="K376" s="18">
        <v>3</v>
      </c>
      <c r="L376" s="18">
        <v>507.84</v>
      </c>
      <c r="M376" s="19">
        <v>1523.52</v>
      </c>
      <c r="N376" s="18">
        <v>3</v>
      </c>
      <c r="O376" s="19">
        <v>1523.52</v>
      </c>
      <c r="P376" s="18">
        <v>0</v>
      </c>
      <c r="Q376" s="18">
        <v>0</v>
      </c>
      <c r="R376" s="18" t="s">
        <v>2801</v>
      </c>
    </row>
    <row r="377" ht="15.75" hidden="1" customHeight="1" spans="1:18">
      <c r="A377" s="18" t="s">
        <v>2801</v>
      </c>
      <c r="B377" s="18">
        <v>5306845511</v>
      </c>
      <c r="C377" s="18" t="s">
        <v>429</v>
      </c>
      <c r="D377" s="18">
        <v>250879</v>
      </c>
      <c r="E377" s="18" t="s">
        <v>2792</v>
      </c>
      <c r="F377" s="18" t="s">
        <v>370</v>
      </c>
      <c r="G377" s="18" t="s">
        <v>30</v>
      </c>
      <c r="H377" s="18"/>
      <c r="I377" s="18" t="s">
        <v>160</v>
      </c>
      <c r="J377" s="18">
        <v>3</v>
      </c>
      <c r="K377" s="18">
        <v>3</v>
      </c>
      <c r="L377" s="18">
        <v>444.28</v>
      </c>
      <c r="M377" s="19">
        <v>1332.84</v>
      </c>
      <c r="N377" s="18">
        <v>3</v>
      </c>
      <c r="O377" s="19">
        <v>1332.84</v>
      </c>
      <c r="P377" s="18">
        <v>0</v>
      </c>
      <c r="Q377" s="18">
        <v>0</v>
      </c>
      <c r="R377" s="18" t="s">
        <v>2801</v>
      </c>
    </row>
    <row r="378" ht="15.75" hidden="1" customHeight="1" spans="1:18">
      <c r="A378" s="18" t="s">
        <v>2801</v>
      </c>
      <c r="B378" s="18">
        <v>5306845511</v>
      </c>
      <c r="C378" s="18" t="s">
        <v>429</v>
      </c>
      <c r="D378" s="18">
        <v>250878</v>
      </c>
      <c r="E378" s="18" t="s">
        <v>2792</v>
      </c>
      <c r="F378" s="18" t="s">
        <v>370</v>
      </c>
      <c r="G378" s="18" t="s">
        <v>24</v>
      </c>
      <c r="H378" s="18"/>
      <c r="I378" s="18" t="s">
        <v>160</v>
      </c>
      <c r="J378" s="18">
        <v>3</v>
      </c>
      <c r="K378" s="18">
        <v>3</v>
      </c>
      <c r="L378" s="18">
        <v>634.96</v>
      </c>
      <c r="M378" s="19">
        <v>1904.88</v>
      </c>
      <c r="N378" s="18">
        <v>3</v>
      </c>
      <c r="O378" s="19">
        <v>1904.88</v>
      </c>
      <c r="P378" s="18">
        <v>0</v>
      </c>
      <c r="Q378" s="18">
        <v>0</v>
      </c>
      <c r="R378" s="18" t="s">
        <v>2801</v>
      </c>
    </row>
    <row r="379" ht="15.75" hidden="1" customHeight="1" spans="1:18">
      <c r="A379" s="18" t="s">
        <v>2801</v>
      </c>
      <c r="B379" s="18">
        <v>5306845511</v>
      </c>
      <c r="C379" s="18" t="s">
        <v>429</v>
      </c>
      <c r="D379" s="18">
        <v>250877</v>
      </c>
      <c r="E379" s="18" t="s">
        <v>2792</v>
      </c>
      <c r="F379" s="18" t="s">
        <v>370</v>
      </c>
      <c r="G379" s="18" t="s">
        <v>22</v>
      </c>
      <c r="H379" s="18"/>
      <c r="I379" s="18" t="s">
        <v>160</v>
      </c>
      <c r="J379" s="18">
        <v>3</v>
      </c>
      <c r="K379" s="18">
        <v>3</v>
      </c>
      <c r="L379" s="18">
        <v>221.82</v>
      </c>
      <c r="M379" s="18">
        <v>665.46</v>
      </c>
      <c r="N379" s="18">
        <v>3</v>
      </c>
      <c r="O379" s="18">
        <v>665.46</v>
      </c>
      <c r="P379" s="18">
        <v>0</v>
      </c>
      <c r="Q379" s="18">
        <v>0</v>
      </c>
      <c r="R379" s="18" t="s">
        <v>2801</v>
      </c>
    </row>
    <row r="380" ht="15.75" hidden="1" customHeight="1" spans="1:18">
      <c r="A380" s="18" t="s">
        <v>2801</v>
      </c>
      <c r="B380" s="18">
        <v>5306845511</v>
      </c>
      <c r="C380" s="18" t="s">
        <v>429</v>
      </c>
      <c r="D380" s="18">
        <v>250875</v>
      </c>
      <c r="E380" s="18" t="s">
        <v>2792</v>
      </c>
      <c r="F380" s="18" t="s">
        <v>414</v>
      </c>
      <c r="G380" s="18" t="s">
        <v>103</v>
      </c>
      <c r="H380" s="18"/>
      <c r="I380" s="18" t="s">
        <v>160</v>
      </c>
      <c r="J380" s="18">
        <v>2</v>
      </c>
      <c r="K380" s="18">
        <v>2</v>
      </c>
      <c r="L380" s="18">
        <v>698.52</v>
      </c>
      <c r="M380" s="19">
        <v>1397.04</v>
      </c>
      <c r="N380" s="18">
        <v>2</v>
      </c>
      <c r="O380" s="19">
        <v>1397.04</v>
      </c>
      <c r="P380" s="18">
        <v>0</v>
      </c>
      <c r="Q380" s="18">
        <v>0</v>
      </c>
      <c r="R380" s="18" t="s">
        <v>2801</v>
      </c>
    </row>
    <row r="381" ht="15.75" hidden="1" customHeight="1" spans="1:18">
      <c r="A381" s="18" t="s">
        <v>2801</v>
      </c>
      <c r="B381" s="18">
        <v>5306845511</v>
      </c>
      <c r="C381" s="18" t="s">
        <v>429</v>
      </c>
      <c r="D381" s="18">
        <v>250874</v>
      </c>
      <c r="E381" s="18" t="s">
        <v>2792</v>
      </c>
      <c r="F381" s="18" t="s">
        <v>414</v>
      </c>
      <c r="G381" s="18" t="s">
        <v>13</v>
      </c>
      <c r="H381" s="18"/>
      <c r="I381" s="18" t="s">
        <v>160</v>
      </c>
      <c r="J381" s="18">
        <v>1</v>
      </c>
      <c r="K381" s="18">
        <v>1</v>
      </c>
      <c r="L381" s="18">
        <v>857.42</v>
      </c>
      <c r="M381" s="18">
        <v>857.42</v>
      </c>
      <c r="N381" s="18">
        <v>1</v>
      </c>
      <c r="O381" s="18">
        <v>857.42</v>
      </c>
      <c r="P381" s="18">
        <v>0</v>
      </c>
      <c r="Q381" s="18">
        <v>0</v>
      </c>
      <c r="R381" s="18" t="s">
        <v>2801</v>
      </c>
    </row>
    <row r="382" ht="15.75" hidden="1" customHeight="1" spans="1:18">
      <c r="A382" s="18" t="s">
        <v>2801</v>
      </c>
      <c r="B382" s="18">
        <v>5306845511</v>
      </c>
      <c r="C382" s="18" t="s">
        <v>429</v>
      </c>
      <c r="D382" s="18">
        <v>250424</v>
      </c>
      <c r="E382" s="18" t="s">
        <v>2792</v>
      </c>
      <c r="F382" s="18" t="s">
        <v>414</v>
      </c>
      <c r="G382" s="18" t="s">
        <v>15</v>
      </c>
      <c r="H382" s="18"/>
      <c r="I382" s="18" t="s">
        <v>160</v>
      </c>
      <c r="J382" s="18">
        <v>2</v>
      </c>
      <c r="K382" s="18">
        <v>2</v>
      </c>
      <c r="L382" s="18">
        <v>634.96</v>
      </c>
      <c r="M382" s="19">
        <v>1269.92</v>
      </c>
      <c r="N382" s="18">
        <v>2</v>
      </c>
      <c r="O382" s="19">
        <v>1269.92</v>
      </c>
      <c r="P382" s="18">
        <v>0</v>
      </c>
      <c r="Q382" s="18">
        <v>0</v>
      </c>
      <c r="R382" s="18" t="s">
        <v>2801</v>
      </c>
    </row>
    <row r="383" ht="15.75" hidden="1" customHeight="1" spans="1:18">
      <c r="A383" s="18" t="s">
        <v>2801</v>
      </c>
      <c r="B383" s="18">
        <v>5306845511</v>
      </c>
      <c r="C383" s="18" t="s">
        <v>429</v>
      </c>
      <c r="D383" s="18">
        <v>204737</v>
      </c>
      <c r="E383" s="18" t="s">
        <v>2792</v>
      </c>
      <c r="F383" s="18" t="s">
        <v>414</v>
      </c>
      <c r="G383" s="18" t="s">
        <v>20</v>
      </c>
      <c r="H383" s="18"/>
      <c r="I383" s="18" t="s">
        <v>160</v>
      </c>
      <c r="J383" s="18">
        <v>2</v>
      </c>
      <c r="K383" s="18">
        <v>2</v>
      </c>
      <c r="L383" s="18">
        <v>463.35</v>
      </c>
      <c r="M383" s="18">
        <v>926.7</v>
      </c>
      <c r="N383" s="18">
        <v>2</v>
      </c>
      <c r="O383" s="18">
        <v>926.7</v>
      </c>
      <c r="P383" s="18">
        <v>0</v>
      </c>
      <c r="Q383" s="18">
        <v>0</v>
      </c>
      <c r="R383" s="18" t="s">
        <v>2801</v>
      </c>
    </row>
    <row r="384" ht="15.75" hidden="1" customHeight="1" spans="1:18">
      <c r="A384" s="18" t="s">
        <v>2800</v>
      </c>
      <c r="B384" s="18">
        <v>5306845540</v>
      </c>
      <c r="C384" s="18" t="s">
        <v>429</v>
      </c>
      <c r="D384" s="18">
        <v>250874</v>
      </c>
      <c r="E384" s="18" t="s">
        <v>2792</v>
      </c>
      <c r="F384" s="18" t="s">
        <v>414</v>
      </c>
      <c r="G384" s="18" t="s">
        <v>13</v>
      </c>
      <c r="H384" s="18"/>
      <c r="I384" s="18" t="s">
        <v>683</v>
      </c>
      <c r="J384" s="18">
        <v>1</v>
      </c>
      <c r="K384" s="18">
        <v>1</v>
      </c>
      <c r="L384" s="18">
        <v>857.42</v>
      </c>
      <c r="M384" s="18">
        <v>857.42</v>
      </c>
      <c r="N384" s="18">
        <v>1</v>
      </c>
      <c r="O384" s="18">
        <v>857.42</v>
      </c>
      <c r="P384" s="18">
        <v>0</v>
      </c>
      <c r="Q384" s="18">
        <v>0</v>
      </c>
      <c r="R384" s="18" t="s">
        <v>2800</v>
      </c>
    </row>
    <row r="385" ht="15.75" hidden="1" customHeight="1" spans="1:18">
      <c r="A385" s="18" t="s">
        <v>2800</v>
      </c>
      <c r="B385" s="18">
        <v>5306845540</v>
      </c>
      <c r="C385" s="18" t="s">
        <v>429</v>
      </c>
      <c r="D385" s="18">
        <v>250877</v>
      </c>
      <c r="E385" s="18" t="s">
        <v>2792</v>
      </c>
      <c r="F385" s="18" t="s">
        <v>370</v>
      </c>
      <c r="G385" s="18" t="s">
        <v>22</v>
      </c>
      <c r="H385" s="18"/>
      <c r="I385" s="18" t="s">
        <v>683</v>
      </c>
      <c r="J385" s="18">
        <v>3</v>
      </c>
      <c r="K385" s="18">
        <v>3</v>
      </c>
      <c r="L385" s="18">
        <v>221.82</v>
      </c>
      <c r="M385" s="18">
        <v>665.46</v>
      </c>
      <c r="N385" s="18">
        <v>3</v>
      </c>
      <c r="O385" s="18">
        <v>665.46</v>
      </c>
      <c r="P385" s="18">
        <v>0</v>
      </c>
      <c r="Q385" s="18">
        <v>0</v>
      </c>
      <c r="R385" s="18" t="s">
        <v>2800</v>
      </c>
    </row>
    <row r="386" ht="15.75" hidden="1" customHeight="1" spans="1:18">
      <c r="A386" s="18" t="s">
        <v>2800</v>
      </c>
      <c r="B386" s="18">
        <v>5306845540</v>
      </c>
      <c r="C386" s="18" t="s">
        <v>429</v>
      </c>
      <c r="D386" s="18">
        <v>250879</v>
      </c>
      <c r="E386" s="18" t="s">
        <v>2792</v>
      </c>
      <c r="F386" s="18" t="s">
        <v>370</v>
      </c>
      <c r="G386" s="18" t="s">
        <v>30</v>
      </c>
      <c r="H386" s="18"/>
      <c r="I386" s="18" t="s">
        <v>683</v>
      </c>
      <c r="J386" s="18">
        <v>3</v>
      </c>
      <c r="K386" s="18">
        <v>3</v>
      </c>
      <c r="L386" s="18">
        <v>444.28</v>
      </c>
      <c r="M386" s="19">
        <v>1332.84</v>
      </c>
      <c r="N386" s="18">
        <v>3</v>
      </c>
      <c r="O386" s="19">
        <v>1332.84</v>
      </c>
      <c r="P386" s="18">
        <v>0</v>
      </c>
      <c r="Q386" s="18">
        <v>0</v>
      </c>
      <c r="R386" s="18" t="s">
        <v>2800</v>
      </c>
    </row>
    <row r="387" ht="15.75" hidden="1" customHeight="1" spans="1:18">
      <c r="A387" s="18" t="s">
        <v>2798</v>
      </c>
      <c r="B387" s="18">
        <v>5306845575</v>
      </c>
      <c r="C387" s="18" t="s">
        <v>429</v>
      </c>
      <c r="D387" s="18">
        <v>250417</v>
      </c>
      <c r="E387" s="18" t="s">
        <v>2792</v>
      </c>
      <c r="F387" s="18" t="s">
        <v>370</v>
      </c>
      <c r="G387" s="18" t="s">
        <v>39</v>
      </c>
      <c r="H387" s="18"/>
      <c r="I387" s="18" t="s">
        <v>49</v>
      </c>
      <c r="J387" s="18">
        <v>3</v>
      </c>
      <c r="K387" s="18">
        <v>3</v>
      </c>
      <c r="L387" s="18">
        <v>590.47</v>
      </c>
      <c r="M387" s="19">
        <v>1771.41</v>
      </c>
      <c r="N387" s="18">
        <v>3</v>
      </c>
      <c r="O387" s="19">
        <v>1771.41</v>
      </c>
      <c r="P387" s="18">
        <v>0</v>
      </c>
      <c r="Q387" s="18">
        <v>0</v>
      </c>
      <c r="R387" s="18" t="s">
        <v>2798</v>
      </c>
    </row>
    <row r="388" ht="15.75" hidden="1" customHeight="1" spans="1:18">
      <c r="A388" s="18" t="s">
        <v>2798</v>
      </c>
      <c r="B388" s="18">
        <v>5306845575</v>
      </c>
      <c r="C388" s="18" t="s">
        <v>429</v>
      </c>
      <c r="D388" s="18">
        <v>250421</v>
      </c>
      <c r="E388" s="18" t="s">
        <v>2792</v>
      </c>
      <c r="F388" s="18" t="s">
        <v>464</v>
      </c>
      <c r="G388" s="18" t="s">
        <v>14</v>
      </c>
      <c r="H388" s="18"/>
      <c r="I388" s="18" t="s">
        <v>49</v>
      </c>
      <c r="J388" s="18">
        <v>2</v>
      </c>
      <c r="K388" s="18">
        <v>2</v>
      </c>
      <c r="L388" s="18">
        <v>495.13</v>
      </c>
      <c r="M388" s="18">
        <v>990.26</v>
      </c>
      <c r="N388" s="18">
        <v>0</v>
      </c>
      <c r="O388" s="18">
        <v>0</v>
      </c>
      <c r="P388" s="18">
        <v>0</v>
      </c>
      <c r="Q388" s="18">
        <v>0</v>
      </c>
      <c r="R388" s="18" t="s">
        <v>2798</v>
      </c>
    </row>
    <row r="389" ht="15.75" hidden="1" customHeight="1" spans="1:18">
      <c r="A389" s="18" t="s">
        <v>2798</v>
      </c>
      <c r="B389" s="18">
        <v>5306845575</v>
      </c>
      <c r="C389" s="18" t="s">
        <v>429</v>
      </c>
      <c r="D389" s="18">
        <v>250423</v>
      </c>
      <c r="E389" s="18" t="s">
        <v>2792</v>
      </c>
      <c r="F389" s="18" t="s">
        <v>370</v>
      </c>
      <c r="G389" s="18" t="s">
        <v>11</v>
      </c>
      <c r="H389" s="18"/>
      <c r="I389" s="18" t="s">
        <v>49</v>
      </c>
      <c r="J389" s="18">
        <v>3</v>
      </c>
      <c r="K389" s="18">
        <v>3</v>
      </c>
      <c r="L389" s="18">
        <v>482.42</v>
      </c>
      <c r="M389" s="19">
        <v>1447.26</v>
      </c>
      <c r="N389" s="18">
        <v>3</v>
      </c>
      <c r="O389" s="19">
        <v>1447.26</v>
      </c>
      <c r="P389" s="18">
        <v>0</v>
      </c>
      <c r="Q389" s="18">
        <v>0</v>
      </c>
      <c r="R389" s="18" t="s">
        <v>2798</v>
      </c>
    </row>
    <row r="390" ht="15.75" hidden="1" customHeight="1" spans="1:18">
      <c r="A390" s="18" t="s">
        <v>2798</v>
      </c>
      <c r="B390" s="18">
        <v>5306845575</v>
      </c>
      <c r="C390" s="18" t="s">
        <v>429</v>
      </c>
      <c r="D390" s="18">
        <v>250874</v>
      </c>
      <c r="E390" s="18" t="s">
        <v>2792</v>
      </c>
      <c r="F390" s="18" t="s">
        <v>414</v>
      </c>
      <c r="G390" s="18" t="s">
        <v>13</v>
      </c>
      <c r="H390" s="18"/>
      <c r="I390" s="18" t="s">
        <v>49</v>
      </c>
      <c r="J390" s="18">
        <v>1</v>
      </c>
      <c r="K390" s="18">
        <v>1</v>
      </c>
      <c r="L390" s="18">
        <v>857.42</v>
      </c>
      <c r="M390" s="18">
        <v>857.42</v>
      </c>
      <c r="N390" s="18">
        <v>1</v>
      </c>
      <c r="O390" s="18">
        <v>857.42</v>
      </c>
      <c r="P390" s="18">
        <v>0</v>
      </c>
      <c r="Q390" s="18">
        <v>0</v>
      </c>
      <c r="R390" s="18" t="s">
        <v>2798</v>
      </c>
    </row>
    <row r="391" ht="15.75" hidden="1" customHeight="1" spans="1:18">
      <c r="A391" s="18" t="s">
        <v>2798</v>
      </c>
      <c r="B391" s="18">
        <v>5306845575</v>
      </c>
      <c r="C391" s="18" t="s">
        <v>429</v>
      </c>
      <c r="D391" s="18">
        <v>250877</v>
      </c>
      <c r="E391" s="18" t="s">
        <v>2792</v>
      </c>
      <c r="F391" s="18" t="s">
        <v>370</v>
      </c>
      <c r="G391" s="18" t="s">
        <v>22</v>
      </c>
      <c r="H391" s="18"/>
      <c r="I391" s="18" t="s">
        <v>49</v>
      </c>
      <c r="J391" s="18">
        <v>3</v>
      </c>
      <c r="K391" s="18">
        <v>3</v>
      </c>
      <c r="L391" s="18">
        <v>221.82</v>
      </c>
      <c r="M391" s="18">
        <v>665.46</v>
      </c>
      <c r="N391" s="18">
        <v>3</v>
      </c>
      <c r="O391" s="18">
        <v>665.46</v>
      </c>
      <c r="P391" s="18">
        <v>0</v>
      </c>
      <c r="Q391" s="18">
        <v>0</v>
      </c>
      <c r="R391" s="18" t="s">
        <v>2798</v>
      </c>
    </row>
    <row r="392" ht="15.75" hidden="1" customHeight="1" spans="1:18">
      <c r="A392" s="18" t="s">
        <v>2798</v>
      </c>
      <c r="B392" s="18">
        <v>5306845575</v>
      </c>
      <c r="C392" s="18" t="s">
        <v>429</v>
      </c>
      <c r="D392" s="18">
        <v>250879</v>
      </c>
      <c r="E392" s="18" t="s">
        <v>2792</v>
      </c>
      <c r="F392" s="18" t="s">
        <v>370</v>
      </c>
      <c r="G392" s="18" t="s">
        <v>30</v>
      </c>
      <c r="H392" s="18"/>
      <c r="I392" s="18" t="s">
        <v>49</v>
      </c>
      <c r="J392" s="18">
        <v>3</v>
      </c>
      <c r="K392" s="18">
        <v>3</v>
      </c>
      <c r="L392" s="18">
        <v>444.28</v>
      </c>
      <c r="M392" s="19">
        <v>1332.84</v>
      </c>
      <c r="N392" s="18">
        <v>3</v>
      </c>
      <c r="O392" s="19">
        <v>1332.84</v>
      </c>
      <c r="P392" s="18">
        <v>0</v>
      </c>
      <c r="Q392" s="18">
        <v>0</v>
      </c>
      <c r="R392" s="18" t="s">
        <v>2798</v>
      </c>
    </row>
    <row r="393" ht="15.75" hidden="1" customHeight="1" spans="1:18">
      <c r="A393" s="18" t="s">
        <v>2800</v>
      </c>
      <c r="B393" s="18">
        <v>5306845606</v>
      </c>
      <c r="C393" s="18" t="s">
        <v>429</v>
      </c>
      <c r="D393" s="18">
        <v>250881</v>
      </c>
      <c r="E393" s="18" t="s">
        <v>2792</v>
      </c>
      <c r="F393" s="18" t="s">
        <v>414</v>
      </c>
      <c r="G393" s="18" t="s">
        <v>98</v>
      </c>
      <c r="H393" s="18"/>
      <c r="I393" s="18" t="s">
        <v>100</v>
      </c>
      <c r="J393" s="18">
        <v>3</v>
      </c>
      <c r="K393" s="18">
        <v>3</v>
      </c>
      <c r="L393" s="18">
        <v>507.84</v>
      </c>
      <c r="M393" s="19">
        <v>1523.52</v>
      </c>
      <c r="N393" s="18">
        <v>0</v>
      </c>
      <c r="O393" s="18">
        <v>0</v>
      </c>
      <c r="P393" s="18">
        <v>0</v>
      </c>
      <c r="Q393" s="18">
        <v>0</v>
      </c>
      <c r="R393" s="18" t="s">
        <v>2800</v>
      </c>
    </row>
    <row r="394" ht="15.75" hidden="1" customHeight="1" spans="1:18">
      <c r="A394" s="18" t="s">
        <v>2800</v>
      </c>
      <c r="B394" s="18">
        <v>5306845606</v>
      </c>
      <c r="C394" s="18" t="s">
        <v>429</v>
      </c>
      <c r="D394" s="18">
        <v>250879</v>
      </c>
      <c r="E394" s="18" t="s">
        <v>2792</v>
      </c>
      <c r="F394" s="18" t="s">
        <v>370</v>
      </c>
      <c r="G394" s="18" t="s">
        <v>30</v>
      </c>
      <c r="H394" s="18"/>
      <c r="I394" s="18" t="s">
        <v>100</v>
      </c>
      <c r="J394" s="18">
        <v>3</v>
      </c>
      <c r="K394" s="18">
        <v>3</v>
      </c>
      <c r="L394" s="18">
        <v>444.28</v>
      </c>
      <c r="M394" s="19">
        <v>1332.84</v>
      </c>
      <c r="N394" s="18">
        <v>0</v>
      </c>
      <c r="O394" s="18">
        <v>0</v>
      </c>
      <c r="P394" s="18">
        <v>0</v>
      </c>
      <c r="Q394" s="18">
        <v>0</v>
      </c>
      <c r="R394" s="18" t="s">
        <v>2800</v>
      </c>
    </row>
    <row r="395" ht="15.75" hidden="1" customHeight="1" spans="1:18">
      <c r="A395" s="18" t="s">
        <v>2800</v>
      </c>
      <c r="B395" s="18">
        <v>5306845606</v>
      </c>
      <c r="C395" s="18" t="s">
        <v>429</v>
      </c>
      <c r="D395" s="18">
        <v>250878</v>
      </c>
      <c r="E395" s="18" t="s">
        <v>2792</v>
      </c>
      <c r="F395" s="18" t="s">
        <v>370</v>
      </c>
      <c r="G395" s="18" t="s">
        <v>24</v>
      </c>
      <c r="H395" s="18"/>
      <c r="I395" s="18" t="s">
        <v>100</v>
      </c>
      <c r="J395" s="18">
        <v>3</v>
      </c>
      <c r="K395" s="18">
        <v>3</v>
      </c>
      <c r="L395" s="18">
        <v>634.96</v>
      </c>
      <c r="M395" s="19">
        <v>1904.88</v>
      </c>
      <c r="N395" s="18">
        <v>0</v>
      </c>
      <c r="O395" s="18">
        <v>0</v>
      </c>
      <c r="P395" s="18">
        <v>0</v>
      </c>
      <c r="Q395" s="18">
        <v>0</v>
      </c>
      <c r="R395" s="18" t="s">
        <v>2800</v>
      </c>
    </row>
    <row r="396" ht="15.75" hidden="1" customHeight="1" spans="1:18">
      <c r="A396" s="18" t="s">
        <v>2800</v>
      </c>
      <c r="B396" s="18">
        <v>5306845606</v>
      </c>
      <c r="C396" s="18" t="s">
        <v>429</v>
      </c>
      <c r="D396" s="18">
        <v>250877</v>
      </c>
      <c r="E396" s="18" t="s">
        <v>2792</v>
      </c>
      <c r="F396" s="18" t="s">
        <v>370</v>
      </c>
      <c r="G396" s="18" t="s">
        <v>22</v>
      </c>
      <c r="H396" s="18"/>
      <c r="I396" s="18" t="s">
        <v>100</v>
      </c>
      <c r="J396" s="18">
        <v>3</v>
      </c>
      <c r="K396" s="18">
        <v>3</v>
      </c>
      <c r="L396" s="18">
        <v>221.82</v>
      </c>
      <c r="M396" s="18">
        <v>665.46</v>
      </c>
      <c r="N396" s="18">
        <v>0</v>
      </c>
      <c r="O396" s="18">
        <v>0</v>
      </c>
      <c r="P396" s="18">
        <v>0</v>
      </c>
      <c r="Q396" s="18">
        <v>0</v>
      </c>
      <c r="R396" s="18" t="s">
        <v>2800</v>
      </c>
    </row>
    <row r="397" ht="15.75" hidden="1" customHeight="1" spans="1:18">
      <c r="A397" s="18" t="s">
        <v>2800</v>
      </c>
      <c r="B397" s="18">
        <v>5306845606</v>
      </c>
      <c r="C397" s="18" t="s">
        <v>429</v>
      </c>
      <c r="D397" s="18">
        <v>250876</v>
      </c>
      <c r="E397" s="18" t="s">
        <v>2792</v>
      </c>
      <c r="F397" s="18" t="s">
        <v>370</v>
      </c>
      <c r="G397" s="18" t="s">
        <v>26</v>
      </c>
      <c r="H397" s="18"/>
      <c r="I397" s="18" t="s">
        <v>100</v>
      </c>
      <c r="J397" s="18">
        <v>3</v>
      </c>
      <c r="K397" s="18">
        <v>3</v>
      </c>
      <c r="L397" s="18">
        <v>889.19</v>
      </c>
      <c r="M397" s="19">
        <v>2667.57</v>
      </c>
      <c r="N397" s="18">
        <v>0</v>
      </c>
      <c r="O397" s="18">
        <v>0</v>
      </c>
      <c r="P397" s="18">
        <v>0</v>
      </c>
      <c r="Q397" s="18">
        <v>0</v>
      </c>
      <c r="R397" s="18" t="s">
        <v>2800</v>
      </c>
    </row>
    <row r="398" ht="15.75" hidden="1" customHeight="1" spans="1:18">
      <c r="A398" s="18" t="s">
        <v>2800</v>
      </c>
      <c r="B398" s="18">
        <v>5306845606</v>
      </c>
      <c r="C398" s="18" t="s">
        <v>429</v>
      </c>
      <c r="D398" s="18">
        <v>250875</v>
      </c>
      <c r="E398" s="18" t="s">
        <v>2792</v>
      </c>
      <c r="F398" s="18" t="s">
        <v>414</v>
      </c>
      <c r="G398" s="18" t="s">
        <v>103</v>
      </c>
      <c r="H398" s="18"/>
      <c r="I398" s="18" t="s">
        <v>100</v>
      </c>
      <c r="J398" s="18">
        <v>2</v>
      </c>
      <c r="K398" s="18">
        <v>2</v>
      </c>
      <c r="L398" s="18">
        <v>698.52</v>
      </c>
      <c r="M398" s="19">
        <v>1397.04</v>
      </c>
      <c r="N398" s="18">
        <v>0</v>
      </c>
      <c r="O398" s="18">
        <v>0</v>
      </c>
      <c r="P398" s="18">
        <v>0</v>
      </c>
      <c r="Q398" s="18">
        <v>0</v>
      </c>
      <c r="R398" s="18" t="s">
        <v>2800</v>
      </c>
    </row>
    <row r="399" ht="15.75" hidden="1" customHeight="1" spans="1:18">
      <c r="A399" s="18" t="s">
        <v>2800</v>
      </c>
      <c r="B399" s="18">
        <v>5306845606</v>
      </c>
      <c r="C399" s="18" t="s">
        <v>429</v>
      </c>
      <c r="D399" s="18">
        <v>250874</v>
      </c>
      <c r="E399" s="18" t="s">
        <v>2792</v>
      </c>
      <c r="F399" s="18" t="s">
        <v>414</v>
      </c>
      <c r="G399" s="18" t="s">
        <v>13</v>
      </c>
      <c r="H399" s="18"/>
      <c r="I399" s="18" t="s">
        <v>100</v>
      </c>
      <c r="J399" s="18">
        <v>2</v>
      </c>
      <c r="K399" s="18">
        <v>2</v>
      </c>
      <c r="L399" s="18">
        <v>857.42</v>
      </c>
      <c r="M399" s="19">
        <v>1714.84</v>
      </c>
      <c r="N399" s="18">
        <v>0</v>
      </c>
      <c r="O399" s="18">
        <v>0</v>
      </c>
      <c r="P399" s="18">
        <v>0</v>
      </c>
      <c r="Q399" s="18">
        <v>0</v>
      </c>
      <c r="R399" s="18" t="s">
        <v>2800</v>
      </c>
    </row>
    <row r="400" ht="15.75" hidden="1" customHeight="1" spans="1:18">
      <c r="A400" s="18" t="s">
        <v>2800</v>
      </c>
      <c r="B400" s="18">
        <v>5306845606</v>
      </c>
      <c r="C400" s="18" t="s">
        <v>429</v>
      </c>
      <c r="D400" s="18">
        <v>250424</v>
      </c>
      <c r="E400" s="18" t="s">
        <v>2792</v>
      </c>
      <c r="F400" s="18" t="s">
        <v>414</v>
      </c>
      <c r="G400" s="18" t="s">
        <v>15</v>
      </c>
      <c r="H400" s="18"/>
      <c r="I400" s="18" t="s">
        <v>100</v>
      </c>
      <c r="J400" s="18">
        <v>2</v>
      </c>
      <c r="K400" s="18">
        <v>2</v>
      </c>
      <c r="L400" s="18">
        <v>634.96</v>
      </c>
      <c r="M400" s="19">
        <v>1269.92</v>
      </c>
      <c r="N400" s="18">
        <v>0</v>
      </c>
      <c r="O400" s="18">
        <v>0</v>
      </c>
      <c r="P400" s="18">
        <v>0</v>
      </c>
      <c r="Q400" s="18">
        <v>0</v>
      </c>
      <c r="R400" s="18" t="s">
        <v>2800</v>
      </c>
    </row>
    <row r="401" ht="15.75" hidden="1" customHeight="1" spans="1:18">
      <c r="A401" s="18" t="s">
        <v>2800</v>
      </c>
      <c r="B401" s="18">
        <v>5306845606</v>
      </c>
      <c r="C401" s="18" t="s">
        <v>429</v>
      </c>
      <c r="D401" s="18">
        <v>204737</v>
      </c>
      <c r="E401" s="18" t="s">
        <v>2792</v>
      </c>
      <c r="F401" s="18" t="s">
        <v>414</v>
      </c>
      <c r="G401" s="18" t="s">
        <v>20</v>
      </c>
      <c r="H401" s="18"/>
      <c r="I401" s="18" t="s">
        <v>100</v>
      </c>
      <c r="J401" s="18">
        <v>2</v>
      </c>
      <c r="K401" s="18">
        <v>2</v>
      </c>
      <c r="L401" s="18">
        <v>463.35</v>
      </c>
      <c r="M401" s="18">
        <v>926.7</v>
      </c>
      <c r="N401" s="18">
        <v>0</v>
      </c>
      <c r="O401" s="18">
        <v>0</v>
      </c>
      <c r="P401" s="18">
        <v>0</v>
      </c>
      <c r="Q401" s="18">
        <v>0</v>
      </c>
      <c r="R401" s="18" t="s">
        <v>2800</v>
      </c>
    </row>
    <row r="402" ht="15.75" hidden="1" customHeight="1" spans="1:18">
      <c r="A402" s="18" t="s">
        <v>2800</v>
      </c>
      <c r="B402" s="18">
        <v>5306845645</v>
      </c>
      <c r="C402" s="18" t="s">
        <v>429</v>
      </c>
      <c r="D402" s="18">
        <v>250881</v>
      </c>
      <c r="E402" s="18" t="s">
        <v>2792</v>
      </c>
      <c r="F402" s="18" t="s">
        <v>414</v>
      </c>
      <c r="G402" s="18" t="s">
        <v>98</v>
      </c>
      <c r="H402" s="18"/>
      <c r="I402" s="18" t="s">
        <v>450</v>
      </c>
      <c r="J402" s="18">
        <v>3</v>
      </c>
      <c r="K402" s="18">
        <v>3</v>
      </c>
      <c r="L402" s="18">
        <v>507.84</v>
      </c>
      <c r="M402" s="19">
        <v>1523.52</v>
      </c>
      <c r="N402" s="18">
        <v>0</v>
      </c>
      <c r="O402" s="18">
        <v>0</v>
      </c>
      <c r="P402" s="18">
        <v>0</v>
      </c>
      <c r="Q402" s="18">
        <v>0</v>
      </c>
      <c r="R402" s="18" t="s">
        <v>2800</v>
      </c>
    </row>
    <row r="403" ht="15.75" hidden="1" customHeight="1" spans="1:18">
      <c r="A403" s="18" t="s">
        <v>2800</v>
      </c>
      <c r="B403" s="18">
        <v>5306845645</v>
      </c>
      <c r="C403" s="18" t="s">
        <v>429</v>
      </c>
      <c r="D403" s="18">
        <v>250879</v>
      </c>
      <c r="E403" s="18" t="s">
        <v>2792</v>
      </c>
      <c r="F403" s="18" t="s">
        <v>370</v>
      </c>
      <c r="G403" s="18" t="s">
        <v>30</v>
      </c>
      <c r="H403" s="18"/>
      <c r="I403" s="18" t="s">
        <v>450</v>
      </c>
      <c r="J403" s="18">
        <v>3</v>
      </c>
      <c r="K403" s="18">
        <v>3</v>
      </c>
      <c r="L403" s="18">
        <v>444.28</v>
      </c>
      <c r="M403" s="19">
        <v>1332.84</v>
      </c>
      <c r="N403" s="18">
        <v>0</v>
      </c>
      <c r="O403" s="18">
        <v>0</v>
      </c>
      <c r="P403" s="18">
        <v>0</v>
      </c>
      <c r="Q403" s="18">
        <v>0</v>
      </c>
      <c r="R403" s="18" t="s">
        <v>2800</v>
      </c>
    </row>
    <row r="404" ht="15.75" hidden="1" customHeight="1" spans="1:18">
      <c r="A404" s="18" t="s">
        <v>2800</v>
      </c>
      <c r="B404" s="18">
        <v>5306845645</v>
      </c>
      <c r="C404" s="18" t="s">
        <v>429</v>
      </c>
      <c r="D404" s="18">
        <v>250878</v>
      </c>
      <c r="E404" s="18" t="s">
        <v>2792</v>
      </c>
      <c r="F404" s="18" t="s">
        <v>370</v>
      </c>
      <c r="G404" s="18" t="s">
        <v>24</v>
      </c>
      <c r="H404" s="18"/>
      <c r="I404" s="18" t="s">
        <v>450</v>
      </c>
      <c r="J404" s="18">
        <v>3</v>
      </c>
      <c r="K404" s="18">
        <v>3</v>
      </c>
      <c r="L404" s="18">
        <v>634.96</v>
      </c>
      <c r="M404" s="19">
        <v>1904.88</v>
      </c>
      <c r="N404" s="18">
        <v>0</v>
      </c>
      <c r="O404" s="18">
        <v>0</v>
      </c>
      <c r="P404" s="18">
        <v>0</v>
      </c>
      <c r="Q404" s="18">
        <v>0</v>
      </c>
      <c r="R404" s="18" t="s">
        <v>2800</v>
      </c>
    </row>
    <row r="405" ht="15.75" hidden="1" customHeight="1" spans="1:18">
      <c r="A405" s="18" t="s">
        <v>2800</v>
      </c>
      <c r="B405" s="18">
        <v>5306845645</v>
      </c>
      <c r="C405" s="18" t="s">
        <v>429</v>
      </c>
      <c r="D405" s="18">
        <v>250877</v>
      </c>
      <c r="E405" s="18" t="s">
        <v>2792</v>
      </c>
      <c r="F405" s="18" t="s">
        <v>370</v>
      </c>
      <c r="G405" s="18" t="s">
        <v>22</v>
      </c>
      <c r="H405" s="18"/>
      <c r="I405" s="18" t="s">
        <v>450</v>
      </c>
      <c r="J405" s="18">
        <v>3</v>
      </c>
      <c r="K405" s="18">
        <v>3</v>
      </c>
      <c r="L405" s="18">
        <v>221.82</v>
      </c>
      <c r="M405" s="18">
        <v>665.46</v>
      </c>
      <c r="N405" s="18">
        <v>0</v>
      </c>
      <c r="O405" s="18">
        <v>0</v>
      </c>
      <c r="P405" s="18">
        <v>0</v>
      </c>
      <c r="Q405" s="18">
        <v>0</v>
      </c>
      <c r="R405" s="18" t="s">
        <v>2800</v>
      </c>
    </row>
    <row r="406" ht="15.75" hidden="1" customHeight="1" spans="1:18">
      <c r="A406" s="18" t="s">
        <v>2800</v>
      </c>
      <c r="B406" s="18">
        <v>5306845645</v>
      </c>
      <c r="C406" s="18" t="s">
        <v>429</v>
      </c>
      <c r="D406" s="18">
        <v>204737</v>
      </c>
      <c r="E406" s="18" t="s">
        <v>2792</v>
      </c>
      <c r="F406" s="18" t="s">
        <v>414</v>
      </c>
      <c r="G406" s="18" t="s">
        <v>20</v>
      </c>
      <c r="H406" s="18"/>
      <c r="I406" s="18" t="s">
        <v>450</v>
      </c>
      <c r="J406" s="18">
        <v>2</v>
      </c>
      <c r="K406" s="18">
        <v>2</v>
      </c>
      <c r="L406" s="18">
        <v>463.35</v>
      </c>
      <c r="M406" s="18">
        <v>926.7</v>
      </c>
      <c r="N406" s="18">
        <v>0</v>
      </c>
      <c r="O406" s="18">
        <v>0</v>
      </c>
      <c r="P406" s="18">
        <v>0</v>
      </c>
      <c r="Q406" s="18">
        <v>0</v>
      </c>
      <c r="R406" s="18" t="s">
        <v>2800</v>
      </c>
    </row>
    <row r="407" ht="15.75" hidden="1" customHeight="1" spans="1:18">
      <c r="A407" s="18" t="s">
        <v>2800</v>
      </c>
      <c r="B407" s="18">
        <v>5306845645</v>
      </c>
      <c r="C407" s="18" t="s">
        <v>429</v>
      </c>
      <c r="D407" s="18">
        <v>250876</v>
      </c>
      <c r="E407" s="18" t="s">
        <v>2792</v>
      </c>
      <c r="F407" s="18" t="s">
        <v>370</v>
      </c>
      <c r="G407" s="18" t="s">
        <v>26</v>
      </c>
      <c r="H407" s="18"/>
      <c r="I407" s="18" t="s">
        <v>450</v>
      </c>
      <c r="J407" s="18">
        <v>3</v>
      </c>
      <c r="K407" s="18">
        <v>3</v>
      </c>
      <c r="L407" s="18">
        <v>889.19</v>
      </c>
      <c r="M407" s="19">
        <v>2667.57</v>
      </c>
      <c r="N407" s="18">
        <v>0</v>
      </c>
      <c r="O407" s="18">
        <v>0</v>
      </c>
      <c r="P407" s="18">
        <v>0</v>
      </c>
      <c r="Q407" s="18">
        <v>0</v>
      </c>
      <c r="R407" s="18" t="s">
        <v>2800</v>
      </c>
    </row>
    <row r="408" ht="15.75" hidden="1" customHeight="1" spans="1:18">
      <c r="A408" s="18" t="s">
        <v>2800</v>
      </c>
      <c r="B408" s="18">
        <v>5306845645</v>
      </c>
      <c r="C408" s="18" t="s">
        <v>429</v>
      </c>
      <c r="D408" s="18">
        <v>250875</v>
      </c>
      <c r="E408" s="18" t="s">
        <v>2792</v>
      </c>
      <c r="F408" s="18" t="s">
        <v>414</v>
      </c>
      <c r="G408" s="18" t="s">
        <v>103</v>
      </c>
      <c r="H408" s="18"/>
      <c r="I408" s="18" t="s">
        <v>450</v>
      </c>
      <c r="J408" s="18">
        <v>2</v>
      </c>
      <c r="K408" s="18">
        <v>2</v>
      </c>
      <c r="L408" s="18">
        <v>698.52</v>
      </c>
      <c r="M408" s="19">
        <v>1397.04</v>
      </c>
      <c r="N408" s="18">
        <v>0</v>
      </c>
      <c r="O408" s="18">
        <v>0</v>
      </c>
      <c r="P408" s="18">
        <v>0</v>
      </c>
      <c r="Q408" s="18">
        <v>0</v>
      </c>
      <c r="R408" s="18" t="s">
        <v>2800</v>
      </c>
    </row>
    <row r="409" ht="15.75" hidden="1" customHeight="1" spans="1:18">
      <c r="A409" s="18" t="s">
        <v>2800</v>
      </c>
      <c r="B409" s="18">
        <v>5306845645</v>
      </c>
      <c r="C409" s="18" t="s">
        <v>429</v>
      </c>
      <c r="D409" s="18">
        <v>250874</v>
      </c>
      <c r="E409" s="18" t="s">
        <v>2792</v>
      </c>
      <c r="F409" s="18" t="s">
        <v>414</v>
      </c>
      <c r="G409" s="18" t="s">
        <v>13</v>
      </c>
      <c r="H409" s="18"/>
      <c r="I409" s="18" t="s">
        <v>450</v>
      </c>
      <c r="J409" s="18">
        <v>1</v>
      </c>
      <c r="K409" s="18">
        <v>1</v>
      </c>
      <c r="L409" s="18">
        <v>857.42</v>
      </c>
      <c r="M409" s="18">
        <v>857.42</v>
      </c>
      <c r="N409" s="18">
        <v>0</v>
      </c>
      <c r="O409" s="18">
        <v>0</v>
      </c>
      <c r="P409" s="18">
        <v>0</v>
      </c>
      <c r="Q409" s="18">
        <v>0</v>
      </c>
      <c r="R409" s="18" t="s">
        <v>2800</v>
      </c>
    </row>
    <row r="410" ht="15.75" hidden="1" customHeight="1" spans="1:18">
      <c r="A410" s="18" t="s">
        <v>2800</v>
      </c>
      <c r="B410" s="18">
        <v>5306845645</v>
      </c>
      <c r="C410" s="18" t="s">
        <v>429</v>
      </c>
      <c r="D410" s="18">
        <v>250424</v>
      </c>
      <c r="E410" s="18" t="s">
        <v>2792</v>
      </c>
      <c r="F410" s="18" t="s">
        <v>414</v>
      </c>
      <c r="G410" s="18" t="s">
        <v>15</v>
      </c>
      <c r="H410" s="18"/>
      <c r="I410" s="18" t="s">
        <v>450</v>
      </c>
      <c r="J410" s="18">
        <v>2</v>
      </c>
      <c r="K410" s="18">
        <v>2</v>
      </c>
      <c r="L410" s="18">
        <v>634.96</v>
      </c>
      <c r="M410" s="19">
        <v>1269.92</v>
      </c>
      <c r="N410" s="18">
        <v>0</v>
      </c>
      <c r="O410" s="18">
        <v>0</v>
      </c>
      <c r="P410" s="18">
        <v>0</v>
      </c>
      <c r="Q410" s="18">
        <v>0</v>
      </c>
      <c r="R410" s="18" t="s">
        <v>2800</v>
      </c>
    </row>
    <row r="411" ht="15.75" hidden="1" customHeight="1" spans="1:18">
      <c r="A411" s="18" t="s">
        <v>2800</v>
      </c>
      <c r="B411" s="18">
        <v>5306845647</v>
      </c>
      <c r="C411" s="18" t="s">
        <v>429</v>
      </c>
      <c r="D411" s="18">
        <v>250424</v>
      </c>
      <c r="E411" s="18" t="s">
        <v>2792</v>
      </c>
      <c r="F411" s="18" t="s">
        <v>414</v>
      </c>
      <c r="G411" s="18" t="s">
        <v>15</v>
      </c>
      <c r="H411" s="18"/>
      <c r="I411" s="18" t="s">
        <v>460</v>
      </c>
      <c r="J411" s="18">
        <v>2</v>
      </c>
      <c r="K411" s="18">
        <v>2</v>
      </c>
      <c r="L411" s="18">
        <v>634.96</v>
      </c>
      <c r="M411" s="19">
        <v>1269.92</v>
      </c>
      <c r="N411" s="18">
        <v>0</v>
      </c>
      <c r="O411" s="18">
        <v>0</v>
      </c>
      <c r="P411" s="18">
        <v>0</v>
      </c>
      <c r="Q411" s="18">
        <v>0</v>
      </c>
      <c r="R411" s="18" t="s">
        <v>2800</v>
      </c>
    </row>
    <row r="412" ht="15.75" hidden="1" customHeight="1" spans="1:18">
      <c r="A412" s="18" t="s">
        <v>2800</v>
      </c>
      <c r="B412" s="18">
        <v>5306845647</v>
      </c>
      <c r="C412" s="18" t="s">
        <v>429</v>
      </c>
      <c r="D412" s="18">
        <v>250874</v>
      </c>
      <c r="E412" s="18" t="s">
        <v>2792</v>
      </c>
      <c r="F412" s="18" t="s">
        <v>414</v>
      </c>
      <c r="G412" s="18" t="s">
        <v>13</v>
      </c>
      <c r="H412" s="18"/>
      <c r="I412" s="18" t="s">
        <v>460</v>
      </c>
      <c r="J412" s="18">
        <v>1</v>
      </c>
      <c r="K412" s="18">
        <v>1</v>
      </c>
      <c r="L412" s="18">
        <v>857.42</v>
      </c>
      <c r="M412" s="18">
        <v>857.42</v>
      </c>
      <c r="N412" s="18">
        <v>0</v>
      </c>
      <c r="O412" s="18">
        <v>0</v>
      </c>
      <c r="P412" s="18">
        <v>0</v>
      </c>
      <c r="Q412" s="18">
        <v>0</v>
      </c>
      <c r="R412" s="18" t="s">
        <v>2800</v>
      </c>
    </row>
    <row r="413" ht="15.75" hidden="1" customHeight="1" spans="1:18">
      <c r="A413" s="18" t="s">
        <v>2800</v>
      </c>
      <c r="B413" s="18">
        <v>5306845647</v>
      </c>
      <c r="C413" s="18" t="s">
        <v>429</v>
      </c>
      <c r="D413" s="18">
        <v>250875</v>
      </c>
      <c r="E413" s="18" t="s">
        <v>2792</v>
      </c>
      <c r="F413" s="18" t="s">
        <v>414</v>
      </c>
      <c r="G413" s="18" t="s">
        <v>103</v>
      </c>
      <c r="H413" s="18"/>
      <c r="I413" s="18" t="s">
        <v>460</v>
      </c>
      <c r="J413" s="18">
        <v>2</v>
      </c>
      <c r="K413" s="18">
        <v>2</v>
      </c>
      <c r="L413" s="18">
        <v>698.52</v>
      </c>
      <c r="M413" s="19">
        <v>1397.04</v>
      </c>
      <c r="N413" s="18">
        <v>0</v>
      </c>
      <c r="O413" s="18">
        <v>0</v>
      </c>
      <c r="P413" s="18">
        <v>0</v>
      </c>
      <c r="Q413" s="18">
        <v>0</v>
      </c>
      <c r="R413" s="18" t="s">
        <v>2800</v>
      </c>
    </row>
    <row r="414" ht="15.75" hidden="1" customHeight="1" spans="1:18">
      <c r="A414" s="18" t="s">
        <v>2800</v>
      </c>
      <c r="B414" s="18">
        <v>5306845647</v>
      </c>
      <c r="C414" s="18" t="s">
        <v>429</v>
      </c>
      <c r="D414" s="18">
        <v>250876</v>
      </c>
      <c r="E414" s="18" t="s">
        <v>2792</v>
      </c>
      <c r="F414" s="18" t="s">
        <v>370</v>
      </c>
      <c r="G414" s="18" t="s">
        <v>26</v>
      </c>
      <c r="H414" s="18"/>
      <c r="I414" s="18" t="s">
        <v>460</v>
      </c>
      <c r="J414" s="18">
        <v>3</v>
      </c>
      <c r="K414" s="18">
        <v>3</v>
      </c>
      <c r="L414" s="18">
        <v>889.19</v>
      </c>
      <c r="M414" s="19">
        <v>2667.57</v>
      </c>
      <c r="N414" s="18">
        <v>0</v>
      </c>
      <c r="O414" s="18">
        <v>0</v>
      </c>
      <c r="P414" s="18">
        <v>0</v>
      </c>
      <c r="Q414" s="18">
        <v>0</v>
      </c>
      <c r="R414" s="18" t="s">
        <v>2800</v>
      </c>
    </row>
    <row r="415" ht="15.75" hidden="1" customHeight="1" spans="1:18">
      <c r="A415" s="18" t="s">
        <v>2800</v>
      </c>
      <c r="B415" s="18">
        <v>5306845647</v>
      </c>
      <c r="C415" s="18" t="s">
        <v>429</v>
      </c>
      <c r="D415" s="18">
        <v>250877</v>
      </c>
      <c r="E415" s="18" t="s">
        <v>2792</v>
      </c>
      <c r="F415" s="18" t="s">
        <v>370</v>
      </c>
      <c r="G415" s="18" t="s">
        <v>22</v>
      </c>
      <c r="H415" s="18"/>
      <c r="I415" s="18" t="s">
        <v>460</v>
      </c>
      <c r="J415" s="18">
        <v>3</v>
      </c>
      <c r="K415" s="18">
        <v>3</v>
      </c>
      <c r="L415" s="18">
        <v>221.82</v>
      </c>
      <c r="M415" s="18">
        <v>665.46</v>
      </c>
      <c r="N415" s="18">
        <v>0</v>
      </c>
      <c r="O415" s="18">
        <v>0</v>
      </c>
      <c r="P415" s="18">
        <v>0</v>
      </c>
      <c r="Q415" s="18">
        <v>0</v>
      </c>
      <c r="R415" s="18" t="s">
        <v>2800</v>
      </c>
    </row>
    <row r="416" ht="15.75" hidden="1" customHeight="1" spans="1:18">
      <c r="A416" s="18" t="s">
        <v>2800</v>
      </c>
      <c r="B416" s="18">
        <v>5306845661</v>
      </c>
      <c r="C416" s="18" t="s">
        <v>429</v>
      </c>
      <c r="D416" s="18">
        <v>250878</v>
      </c>
      <c r="E416" s="18" t="s">
        <v>2792</v>
      </c>
      <c r="F416" s="18" t="s">
        <v>370</v>
      </c>
      <c r="G416" s="18" t="s">
        <v>24</v>
      </c>
      <c r="H416" s="18"/>
      <c r="I416" s="18" t="s">
        <v>460</v>
      </c>
      <c r="J416" s="18">
        <v>3</v>
      </c>
      <c r="K416" s="18">
        <v>3</v>
      </c>
      <c r="L416" s="18">
        <v>634.96</v>
      </c>
      <c r="M416" s="19">
        <v>1904.88</v>
      </c>
      <c r="N416" s="18">
        <v>0</v>
      </c>
      <c r="O416" s="18">
        <v>0</v>
      </c>
      <c r="P416" s="18">
        <v>0</v>
      </c>
      <c r="Q416" s="18">
        <v>0</v>
      </c>
      <c r="R416" s="18" t="s">
        <v>2800</v>
      </c>
    </row>
    <row r="417" ht="15.75" hidden="1" customHeight="1" spans="1:18">
      <c r="A417" s="18" t="s">
        <v>2800</v>
      </c>
      <c r="B417" s="18">
        <v>5306845661</v>
      </c>
      <c r="C417" s="18" t="s">
        <v>429</v>
      </c>
      <c r="D417" s="18">
        <v>250879</v>
      </c>
      <c r="E417" s="18" t="s">
        <v>2792</v>
      </c>
      <c r="F417" s="18" t="s">
        <v>370</v>
      </c>
      <c r="G417" s="18" t="s">
        <v>30</v>
      </c>
      <c r="H417" s="18"/>
      <c r="I417" s="18" t="s">
        <v>460</v>
      </c>
      <c r="J417" s="18">
        <v>3</v>
      </c>
      <c r="K417" s="18">
        <v>3</v>
      </c>
      <c r="L417" s="18">
        <v>444.28</v>
      </c>
      <c r="M417" s="19">
        <v>1332.84</v>
      </c>
      <c r="N417" s="18">
        <v>0</v>
      </c>
      <c r="O417" s="18">
        <v>0</v>
      </c>
      <c r="P417" s="18">
        <v>0</v>
      </c>
      <c r="Q417" s="18">
        <v>0</v>
      </c>
      <c r="R417" s="18" t="s">
        <v>2800</v>
      </c>
    </row>
    <row r="418" ht="15.75" hidden="1" customHeight="1" spans="1:18">
      <c r="A418" s="18" t="s">
        <v>2800</v>
      </c>
      <c r="B418" s="18">
        <v>5306845661</v>
      </c>
      <c r="C418" s="18" t="s">
        <v>429</v>
      </c>
      <c r="D418" s="18">
        <v>250881</v>
      </c>
      <c r="E418" s="18" t="s">
        <v>2792</v>
      </c>
      <c r="F418" s="18" t="s">
        <v>414</v>
      </c>
      <c r="G418" s="18" t="s">
        <v>98</v>
      </c>
      <c r="H418" s="18"/>
      <c r="I418" s="18" t="s">
        <v>460</v>
      </c>
      <c r="J418" s="18">
        <v>3</v>
      </c>
      <c r="K418" s="18">
        <v>3</v>
      </c>
      <c r="L418" s="18">
        <v>507.84</v>
      </c>
      <c r="M418" s="19">
        <v>1523.52</v>
      </c>
      <c r="N418" s="18">
        <v>0</v>
      </c>
      <c r="O418" s="18">
        <v>0</v>
      </c>
      <c r="P418" s="18">
        <v>0</v>
      </c>
      <c r="Q418" s="18">
        <v>0</v>
      </c>
      <c r="R418" s="18" t="s">
        <v>2800</v>
      </c>
    </row>
    <row r="419" ht="15.75" hidden="1" customHeight="1" spans="1:18">
      <c r="A419" s="18" t="s">
        <v>2800</v>
      </c>
      <c r="B419" s="18">
        <v>5306845661</v>
      </c>
      <c r="C419" s="18" t="s">
        <v>429</v>
      </c>
      <c r="D419" s="18">
        <v>204737</v>
      </c>
      <c r="E419" s="18" t="s">
        <v>2792</v>
      </c>
      <c r="F419" s="18" t="s">
        <v>414</v>
      </c>
      <c r="G419" s="18" t="s">
        <v>20</v>
      </c>
      <c r="H419" s="18"/>
      <c r="I419" s="18" t="s">
        <v>460</v>
      </c>
      <c r="J419" s="18">
        <v>2</v>
      </c>
      <c r="K419" s="18">
        <v>2</v>
      </c>
      <c r="L419" s="18">
        <v>463.35</v>
      </c>
      <c r="M419" s="18">
        <v>926.7</v>
      </c>
      <c r="N419" s="18">
        <v>0</v>
      </c>
      <c r="O419" s="18">
        <v>0</v>
      </c>
      <c r="P419" s="18">
        <v>0</v>
      </c>
      <c r="Q419" s="18">
        <v>0</v>
      </c>
      <c r="R419" s="18" t="s">
        <v>2800</v>
      </c>
    </row>
    <row r="420" ht="15.75" hidden="1" customHeight="1" spans="1:18">
      <c r="A420" s="18" t="s">
        <v>2801</v>
      </c>
      <c r="B420" s="18">
        <v>5306845680</v>
      </c>
      <c r="C420" s="18" t="s">
        <v>429</v>
      </c>
      <c r="D420" s="18">
        <v>250874</v>
      </c>
      <c r="E420" s="18" t="s">
        <v>2792</v>
      </c>
      <c r="F420" s="18" t="s">
        <v>414</v>
      </c>
      <c r="G420" s="18" t="s">
        <v>13</v>
      </c>
      <c r="H420" s="18"/>
      <c r="I420" s="18" t="s">
        <v>197</v>
      </c>
      <c r="J420" s="18">
        <v>1</v>
      </c>
      <c r="K420" s="18">
        <v>1</v>
      </c>
      <c r="L420" s="18">
        <v>857.42</v>
      </c>
      <c r="M420" s="18">
        <v>857.42</v>
      </c>
      <c r="N420" s="18">
        <v>0</v>
      </c>
      <c r="O420" s="18">
        <v>0</v>
      </c>
      <c r="P420" s="18">
        <v>0</v>
      </c>
      <c r="Q420" s="18">
        <v>0</v>
      </c>
      <c r="R420" s="18" t="s">
        <v>2801</v>
      </c>
    </row>
    <row r="421" ht="15.75" hidden="1" customHeight="1" spans="1:18">
      <c r="A421" s="18" t="s">
        <v>2800</v>
      </c>
      <c r="B421" s="18">
        <v>5306845724</v>
      </c>
      <c r="C421" s="18" t="s">
        <v>429</v>
      </c>
      <c r="D421" s="18">
        <v>250879</v>
      </c>
      <c r="E421" s="18" t="s">
        <v>2792</v>
      </c>
      <c r="F421" s="18" t="s">
        <v>370</v>
      </c>
      <c r="G421" s="18" t="s">
        <v>30</v>
      </c>
      <c r="H421" s="18"/>
      <c r="I421" s="18" t="s">
        <v>106</v>
      </c>
      <c r="J421" s="18">
        <v>3</v>
      </c>
      <c r="K421" s="18">
        <v>3</v>
      </c>
      <c r="L421" s="18">
        <v>444.28</v>
      </c>
      <c r="M421" s="19">
        <v>1332.84</v>
      </c>
      <c r="N421" s="18">
        <v>0</v>
      </c>
      <c r="O421" s="18">
        <v>0</v>
      </c>
      <c r="P421" s="18">
        <v>0</v>
      </c>
      <c r="Q421" s="18">
        <v>0</v>
      </c>
      <c r="R421" s="18" t="s">
        <v>2800</v>
      </c>
    </row>
    <row r="422" ht="15.75" hidden="1" customHeight="1" spans="1:18">
      <c r="A422" s="18" t="s">
        <v>2800</v>
      </c>
      <c r="B422" s="18">
        <v>5306845724</v>
      </c>
      <c r="C422" s="18" t="s">
        <v>429</v>
      </c>
      <c r="D422" s="18">
        <v>250877</v>
      </c>
      <c r="E422" s="18" t="s">
        <v>2792</v>
      </c>
      <c r="F422" s="18" t="s">
        <v>370</v>
      </c>
      <c r="G422" s="18" t="s">
        <v>22</v>
      </c>
      <c r="H422" s="18"/>
      <c r="I422" s="18" t="s">
        <v>106</v>
      </c>
      <c r="J422" s="18">
        <v>3</v>
      </c>
      <c r="K422" s="18">
        <v>3</v>
      </c>
      <c r="L422" s="18">
        <v>221.82</v>
      </c>
      <c r="M422" s="18">
        <v>665.46</v>
      </c>
      <c r="N422" s="18">
        <v>0</v>
      </c>
      <c r="O422" s="18">
        <v>0</v>
      </c>
      <c r="P422" s="18">
        <v>0</v>
      </c>
      <c r="Q422" s="18">
        <v>0</v>
      </c>
      <c r="R422" s="18" t="s">
        <v>2800</v>
      </c>
    </row>
    <row r="423" ht="15.75" hidden="1" customHeight="1" spans="1:18">
      <c r="A423" s="18" t="s">
        <v>2800</v>
      </c>
      <c r="B423" s="18">
        <v>5306845724</v>
      </c>
      <c r="C423" s="18" t="s">
        <v>429</v>
      </c>
      <c r="D423" s="18">
        <v>250874</v>
      </c>
      <c r="E423" s="18" t="s">
        <v>2792</v>
      </c>
      <c r="F423" s="18" t="s">
        <v>414</v>
      </c>
      <c r="G423" s="18" t="s">
        <v>13</v>
      </c>
      <c r="H423" s="18"/>
      <c r="I423" s="18" t="s">
        <v>106</v>
      </c>
      <c r="J423" s="18">
        <v>1</v>
      </c>
      <c r="K423" s="18">
        <v>1</v>
      </c>
      <c r="L423" s="18">
        <v>857.42</v>
      </c>
      <c r="M423" s="18">
        <v>857.42</v>
      </c>
      <c r="N423" s="18">
        <v>0</v>
      </c>
      <c r="O423" s="18">
        <v>0</v>
      </c>
      <c r="P423" s="18">
        <v>0</v>
      </c>
      <c r="Q423" s="18">
        <v>0</v>
      </c>
      <c r="R423" s="18" t="s">
        <v>2800</v>
      </c>
    </row>
    <row r="424" ht="15.75" hidden="1" customHeight="1" spans="1:18">
      <c r="A424" s="18" t="s">
        <v>2800</v>
      </c>
      <c r="B424" s="18">
        <v>5306845724</v>
      </c>
      <c r="C424" s="18" t="s">
        <v>429</v>
      </c>
      <c r="D424" s="18">
        <v>250421</v>
      </c>
      <c r="E424" s="18" t="s">
        <v>2792</v>
      </c>
      <c r="F424" s="18" t="s">
        <v>464</v>
      </c>
      <c r="G424" s="18" t="s">
        <v>14</v>
      </c>
      <c r="H424" s="18"/>
      <c r="I424" s="18" t="s">
        <v>106</v>
      </c>
      <c r="J424" s="18">
        <v>2</v>
      </c>
      <c r="K424" s="18">
        <v>2</v>
      </c>
      <c r="L424" s="18">
        <v>495.13</v>
      </c>
      <c r="M424" s="18">
        <v>990.26</v>
      </c>
      <c r="N424" s="18">
        <v>0</v>
      </c>
      <c r="O424" s="18">
        <v>0</v>
      </c>
      <c r="P424" s="18">
        <v>0</v>
      </c>
      <c r="Q424" s="18">
        <v>0</v>
      </c>
      <c r="R424" s="18" t="s">
        <v>2800</v>
      </c>
    </row>
    <row r="425" ht="15.75" hidden="1" customHeight="1" spans="1:18">
      <c r="A425" s="18" t="s">
        <v>2800</v>
      </c>
      <c r="B425" s="18">
        <v>5306845780</v>
      </c>
      <c r="C425" s="18" t="s">
        <v>429</v>
      </c>
      <c r="D425" s="18">
        <v>250879</v>
      </c>
      <c r="E425" s="18" t="s">
        <v>2792</v>
      </c>
      <c r="F425" s="18" t="s">
        <v>370</v>
      </c>
      <c r="G425" s="18" t="s">
        <v>30</v>
      </c>
      <c r="H425" s="18"/>
      <c r="I425" s="18" t="s">
        <v>108</v>
      </c>
      <c r="J425" s="18">
        <v>3</v>
      </c>
      <c r="K425" s="18">
        <v>3</v>
      </c>
      <c r="L425" s="18">
        <v>444.28</v>
      </c>
      <c r="M425" s="19">
        <v>1332.84</v>
      </c>
      <c r="N425" s="18">
        <v>0</v>
      </c>
      <c r="O425" s="18">
        <v>0</v>
      </c>
      <c r="P425" s="18">
        <v>0</v>
      </c>
      <c r="Q425" s="18">
        <v>0</v>
      </c>
      <c r="R425" s="18" t="s">
        <v>2800</v>
      </c>
    </row>
    <row r="426" ht="15.75" hidden="1" customHeight="1" spans="1:18">
      <c r="A426" s="18" t="s">
        <v>2800</v>
      </c>
      <c r="B426" s="18">
        <v>5306845780</v>
      </c>
      <c r="C426" s="18" t="s">
        <v>429</v>
      </c>
      <c r="D426" s="18">
        <v>250874</v>
      </c>
      <c r="E426" s="18" t="s">
        <v>2792</v>
      </c>
      <c r="F426" s="18" t="s">
        <v>414</v>
      </c>
      <c r="G426" s="18" t="s">
        <v>13</v>
      </c>
      <c r="H426" s="18"/>
      <c r="I426" s="18" t="s">
        <v>108</v>
      </c>
      <c r="J426" s="18">
        <v>1</v>
      </c>
      <c r="K426" s="18">
        <v>1</v>
      </c>
      <c r="L426" s="18">
        <v>857.42</v>
      </c>
      <c r="M426" s="18">
        <v>857.42</v>
      </c>
      <c r="N426" s="18">
        <v>0</v>
      </c>
      <c r="O426" s="18">
        <v>0</v>
      </c>
      <c r="P426" s="18">
        <v>0</v>
      </c>
      <c r="Q426" s="18">
        <v>0</v>
      </c>
      <c r="R426" s="18" t="s">
        <v>2800</v>
      </c>
    </row>
    <row r="427" ht="15.75" hidden="1" customHeight="1" spans="1:18">
      <c r="A427" s="18" t="s">
        <v>2800</v>
      </c>
      <c r="B427" s="18">
        <v>5306845780</v>
      </c>
      <c r="C427" s="18" t="s">
        <v>429</v>
      </c>
      <c r="D427" s="18">
        <v>250877</v>
      </c>
      <c r="E427" s="18" t="s">
        <v>2792</v>
      </c>
      <c r="F427" s="18" t="s">
        <v>370</v>
      </c>
      <c r="G427" s="18" t="s">
        <v>22</v>
      </c>
      <c r="H427" s="18"/>
      <c r="I427" s="18" t="s">
        <v>108</v>
      </c>
      <c r="J427" s="18">
        <v>3</v>
      </c>
      <c r="K427" s="18">
        <v>3</v>
      </c>
      <c r="L427" s="18">
        <v>221.82</v>
      </c>
      <c r="M427" s="18">
        <v>665.46</v>
      </c>
      <c r="N427" s="18">
        <v>0</v>
      </c>
      <c r="O427" s="18">
        <v>0</v>
      </c>
      <c r="P427" s="18">
        <v>0</v>
      </c>
      <c r="Q427" s="18">
        <v>0</v>
      </c>
      <c r="R427" s="18" t="s">
        <v>2800</v>
      </c>
    </row>
    <row r="428" ht="15.75" hidden="1" customHeight="1" spans="1:18">
      <c r="A428" s="18" t="s">
        <v>2798</v>
      </c>
      <c r="B428" s="18">
        <v>5306845800</v>
      </c>
      <c r="C428" s="18" t="s">
        <v>429</v>
      </c>
      <c r="D428" s="18">
        <v>250417</v>
      </c>
      <c r="E428" s="18" t="s">
        <v>2792</v>
      </c>
      <c r="F428" s="18" t="s">
        <v>370</v>
      </c>
      <c r="G428" s="18" t="s">
        <v>39</v>
      </c>
      <c r="H428" s="18"/>
      <c r="I428" s="18" t="s">
        <v>71</v>
      </c>
      <c r="J428" s="18">
        <v>3</v>
      </c>
      <c r="K428" s="18">
        <v>3</v>
      </c>
      <c r="L428" s="18">
        <v>590.47</v>
      </c>
      <c r="M428" s="19">
        <v>1771.41</v>
      </c>
      <c r="N428" s="18">
        <v>3</v>
      </c>
      <c r="O428" s="19">
        <v>1771.41</v>
      </c>
      <c r="P428" s="18">
        <v>0</v>
      </c>
      <c r="Q428" s="18">
        <v>0</v>
      </c>
      <c r="R428" s="18" t="s">
        <v>2798</v>
      </c>
    </row>
    <row r="429" ht="15.75" hidden="1" customHeight="1" spans="1:18">
      <c r="A429" s="18" t="s">
        <v>2798</v>
      </c>
      <c r="B429" s="18">
        <v>5306845800</v>
      </c>
      <c r="C429" s="18" t="s">
        <v>429</v>
      </c>
      <c r="D429" s="18">
        <v>250877</v>
      </c>
      <c r="E429" s="18" t="s">
        <v>2792</v>
      </c>
      <c r="F429" s="18" t="s">
        <v>370</v>
      </c>
      <c r="G429" s="18" t="s">
        <v>22</v>
      </c>
      <c r="H429" s="18"/>
      <c r="I429" s="18" t="s">
        <v>71</v>
      </c>
      <c r="J429" s="18">
        <v>3</v>
      </c>
      <c r="K429" s="18">
        <v>3</v>
      </c>
      <c r="L429" s="18">
        <v>221.82</v>
      </c>
      <c r="M429" s="18">
        <v>665.46</v>
      </c>
      <c r="N429" s="18">
        <v>3</v>
      </c>
      <c r="O429" s="18">
        <v>665.46</v>
      </c>
      <c r="P429" s="18">
        <v>0</v>
      </c>
      <c r="Q429" s="18">
        <v>0</v>
      </c>
      <c r="R429" s="18" t="s">
        <v>2798</v>
      </c>
    </row>
    <row r="430" ht="15.75" hidden="1" customHeight="1" spans="1:18">
      <c r="A430" s="18" t="s">
        <v>2798</v>
      </c>
      <c r="B430" s="18">
        <v>5306845800</v>
      </c>
      <c r="C430" s="18" t="s">
        <v>429</v>
      </c>
      <c r="D430" s="18">
        <v>250879</v>
      </c>
      <c r="E430" s="18" t="s">
        <v>2792</v>
      </c>
      <c r="F430" s="18" t="s">
        <v>370</v>
      </c>
      <c r="G430" s="18" t="s">
        <v>30</v>
      </c>
      <c r="H430" s="18"/>
      <c r="I430" s="18" t="s">
        <v>71</v>
      </c>
      <c r="J430" s="18">
        <v>3</v>
      </c>
      <c r="K430" s="18">
        <v>3</v>
      </c>
      <c r="L430" s="18">
        <v>444.28</v>
      </c>
      <c r="M430" s="19">
        <v>1332.84</v>
      </c>
      <c r="N430" s="18">
        <v>3</v>
      </c>
      <c r="O430" s="19">
        <v>1332.84</v>
      </c>
      <c r="P430" s="18">
        <v>0</v>
      </c>
      <c r="Q430" s="18">
        <v>0</v>
      </c>
      <c r="R430" s="18" t="s">
        <v>2798</v>
      </c>
    </row>
    <row r="431" ht="15.75" hidden="1" customHeight="1" spans="1:18">
      <c r="A431" s="18" t="s">
        <v>2800</v>
      </c>
      <c r="B431" s="18">
        <v>5306845837</v>
      </c>
      <c r="C431" s="18" t="s">
        <v>429</v>
      </c>
      <c r="D431" s="18">
        <v>250421</v>
      </c>
      <c r="E431" s="18" t="s">
        <v>2792</v>
      </c>
      <c r="F431" s="18" t="s">
        <v>464</v>
      </c>
      <c r="G431" s="18" t="s">
        <v>14</v>
      </c>
      <c r="H431" s="18"/>
      <c r="I431" s="18" t="s">
        <v>117</v>
      </c>
      <c r="J431" s="18">
        <v>2</v>
      </c>
      <c r="K431" s="18">
        <v>2</v>
      </c>
      <c r="L431" s="18">
        <v>495.13</v>
      </c>
      <c r="M431" s="18">
        <v>990.26</v>
      </c>
      <c r="N431" s="18">
        <v>0</v>
      </c>
      <c r="O431" s="18">
        <v>0</v>
      </c>
      <c r="P431" s="18">
        <v>0</v>
      </c>
      <c r="Q431" s="18">
        <v>0</v>
      </c>
      <c r="R431" s="18" t="s">
        <v>2800</v>
      </c>
    </row>
    <row r="432" ht="15.75" hidden="1" customHeight="1" spans="1:18">
      <c r="A432" s="18" t="s">
        <v>2800</v>
      </c>
      <c r="B432" s="18">
        <v>5306845837</v>
      </c>
      <c r="C432" s="18" t="s">
        <v>429</v>
      </c>
      <c r="D432" s="18">
        <v>250879</v>
      </c>
      <c r="E432" s="18" t="s">
        <v>2792</v>
      </c>
      <c r="F432" s="18" t="s">
        <v>370</v>
      </c>
      <c r="G432" s="18" t="s">
        <v>30</v>
      </c>
      <c r="H432" s="18"/>
      <c r="I432" s="18" t="s">
        <v>117</v>
      </c>
      <c r="J432" s="18">
        <v>3</v>
      </c>
      <c r="K432" s="18">
        <v>3</v>
      </c>
      <c r="L432" s="18">
        <v>444.28</v>
      </c>
      <c r="M432" s="19">
        <v>1332.84</v>
      </c>
      <c r="N432" s="18">
        <v>0</v>
      </c>
      <c r="O432" s="18">
        <v>0</v>
      </c>
      <c r="P432" s="18">
        <v>0</v>
      </c>
      <c r="Q432" s="18">
        <v>0</v>
      </c>
      <c r="R432" s="18" t="s">
        <v>2800</v>
      </c>
    </row>
    <row r="433" ht="15.75" hidden="1" customHeight="1" spans="1:18">
      <c r="A433" s="18" t="s">
        <v>2800</v>
      </c>
      <c r="B433" s="18">
        <v>5306845837</v>
      </c>
      <c r="C433" s="18" t="s">
        <v>429</v>
      </c>
      <c r="D433" s="18">
        <v>250874</v>
      </c>
      <c r="E433" s="18" t="s">
        <v>2792</v>
      </c>
      <c r="F433" s="18" t="s">
        <v>414</v>
      </c>
      <c r="G433" s="18" t="s">
        <v>13</v>
      </c>
      <c r="H433" s="18"/>
      <c r="I433" s="18" t="s">
        <v>117</v>
      </c>
      <c r="J433" s="18">
        <v>1</v>
      </c>
      <c r="K433" s="18">
        <v>1</v>
      </c>
      <c r="L433" s="18">
        <v>857.42</v>
      </c>
      <c r="M433" s="18">
        <v>857.42</v>
      </c>
      <c r="N433" s="18">
        <v>0</v>
      </c>
      <c r="O433" s="18">
        <v>0</v>
      </c>
      <c r="P433" s="18">
        <v>0</v>
      </c>
      <c r="Q433" s="18">
        <v>0</v>
      </c>
      <c r="R433" s="18" t="s">
        <v>2800</v>
      </c>
    </row>
    <row r="434" ht="15.75" hidden="1" customHeight="1" spans="1:18">
      <c r="A434" s="18" t="s">
        <v>2800</v>
      </c>
      <c r="B434" s="18">
        <v>5306845837</v>
      </c>
      <c r="C434" s="18" t="s">
        <v>429</v>
      </c>
      <c r="D434" s="18">
        <v>250417</v>
      </c>
      <c r="E434" s="18" t="s">
        <v>2792</v>
      </c>
      <c r="F434" s="18" t="s">
        <v>370</v>
      </c>
      <c r="G434" s="18" t="s">
        <v>39</v>
      </c>
      <c r="H434" s="18"/>
      <c r="I434" s="18" t="s">
        <v>117</v>
      </c>
      <c r="J434" s="18">
        <v>3</v>
      </c>
      <c r="K434" s="18">
        <v>3</v>
      </c>
      <c r="L434" s="18">
        <v>590.47</v>
      </c>
      <c r="M434" s="19">
        <v>1771.41</v>
      </c>
      <c r="N434" s="18">
        <v>3</v>
      </c>
      <c r="O434" s="19">
        <v>1771.41</v>
      </c>
      <c r="P434" s="18">
        <v>0</v>
      </c>
      <c r="Q434" s="18">
        <v>0</v>
      </c>
      <c r="R434" s="18" t="s">
        <v>2800</v>
      </c>
    </row>
    <row r="435" ht="15.75" hidden="1" customHeight="1" spans="1:18">
      <c r="A435" s="18" t="s">
        <v>2800</v>
      </c>
      <c r="B435" s="18">
        <v>5306845837</v>
      </c>
      <c r="C435" s="18" t="s">
        <v>429</v>
      </c>
      <c r="D435" s="18">
        <v>250877</v>
      </c>
      <c r="E435" s="18" t="s">
        <v>2792</v>
      </c>
      <c r="F435" s="18" t="s">
        <v>370</v>
      </c>
      <c r="G435" s="18" t="s">
        <v>22</v>
      </c>
      <c r="H435" s="18"/>
      <c r="I435" s="18" t="s">
        <v>117</v>
      </c>
      <c r="J435" s="18">
        <v>3</v>
      </c>
      <c r="K435" s="18">
        <v>3</v>
      </c>
      <c r="L435" s="18">
        <v>221.82</v>
      </c>
      <c r="M435" s="18">
        <v>665.46</v>
      </c>
      <c r="N435" s="18">
        <v>0</v>
      </c>
      <c r="O435" s="18">
        <v>0</v>
      </c>
      <c r="P435" s="18">
        <v>0</v>
      </c>
      <c r="Q435" s="18">
        <v>0</v>
      </c>
      <c r="R435" s="18" t="s">
        <v>2800</v>
      </c>
    </row>
    <row r="436" ht="15.75" hidden="1" customHeight="1" spans="1:18">
      <c r="A436" s="18" t="s">
        <v>2798</v>
      </c>
      <c r="B436" s="18">
        <v>5306845863</v>
      </c>
      <c r="C436" s="18" t="s">
        <v>429</v>
      </c>
      <c r="D436" s="18">
        <v>250417</v>
      </c>
      <c r="E436" s="18" t="s">
        <v>2792</v>
      </c>
      <c r="F436" s="18" t="s">
        <v>370</v>
      </c>
      <c r="G436" s="18" t="s">
        <v>39</v>
      </c>
      <c r="H436" s="18"/>
      <c r="I436" s="18" t="s">
        <v>77</v>
      </c>
      <c r="J436" s="18">
        <v>3</v>
      </c>
      <c r="K436" s="18">
        <v>3</v>
      </c>
      <c r="L436" s="18">
        <v>590.47</v>
      </c>
      <c r="M436" s="19">
        <v>1771.41</v>
      </c>
      <c r="N436" s="18">
        <v>3</v>
      </c>
      <c r="O436" s="19">
        <v>1771.41</v>
      </c>
      <c r="P436" s="18">
        <v>0</v>
      </c>
      <c r="Q436" s="18">
        <v>0</v>
      </c>
      <c r="R436" s="18" t="s">
        <v>2798</v>
      </c>
    </row>
    <row r="437" ht="15.75" hidden="1" customHeight="1" spans="1:18">
      <c r="A437" s="18" t="s">
        <v>2798</v>
      </c>
      <c r="B437" s="18">
        <v>5306845863</v>
      </c>
      <c r="C437" s="18" t="s">
        <v>429</v>
      </c>
      <c r="D437" s="18">
        <v>250423</v>
      </c>
      <c r="E437" s="18" t="s">
        <v>2792</v>
      </c>
      <c r="F437" s="18" t="s">
        <v>370</v>
      </c>
      <c r="G437" s="18" t="s">
        <v>11</v>
      </c>
      <c r="H437" s="18"/>
      <c r="I437" s="18" t="s">
        <v>77</v>
      </c>
      <c r="J437" s="18">
        <v>3</v>
      </c>
      <c r="K437" s="18">
        <v>3</v>
      </c>
      <c r="L437" s="18">
        <v>482.42</v>
      </c>
      <c r="M437" s="19">
        <v>1447.26</v>
      </c>
      <c r="N437" s="18">
        <v>3</v>
      </c>
      <c r="O437" s="19">
        <v>1447.26</v>
      </c>
      <c r="P437" s="18">
        <v>0</v>
      </c>
      <c r="Q437" s="18">
        <v>0</v>
      </c>
      <c r="R437" s="18" t="s">
        <v>2798</v>
      </c>
    </row>
    <row r="438" ht="15.75" hidden="1" customHeight="1" spans="1:18">
      <c r="A438" s="18" t="s">
        <v>2798</v>
      </c>
      <c r="B438" s="18">
        <v>5306845863</v>
      </c>
      <c r="C438" s="18" t="s">
        <v>429</v>
      </c>
      <c r="D438" s="18">
        <v>250877</v>
      </c>
      <c r="E438" s="18" t="s">
        <v>2792</v>
      </c>
      <c r="F438" s="18" t="s">
        <v>370</v>
      </c>
      <c r="G438" s="18" t="s">
        <v>22</v>
      </c>
      <c r="H438" s="18"/>
      <c r="I438" s="18" t="s">
        <v>77</v>
      </c>
      <c r="J438" s="18">
        <v>3</v>
      </c>
      <c r="K438" s="18">
        <v>3</v>
      </c>
      <c r="L438" s="18">
        <v>221.82</v>
      </c>
      <c r="M438" s="18">
        <v>665.46</v>
      </c>
      <c r="N438" s="18">
        <v>3</v>
      </c>
      <c r="O438" s="18">
        <v>665.46</v>
      </c>
      <c r="P438" s="18">
        <v>0</v>
      </c>
      <c r="Q438" s="18">
        <v>0</v>
      </c>
      <c r="R438" s="18" t="s">
        <v>2798</v>
      </c>
    </row>
    <row r="439" ht="15.75" hidden="1" customHeight="1" spans="1:18">
      <c r="A439" s="18" t="s">
        <v>2798</v>
      </c>
      <c r="B439" s="18">
        <v>5306845863</v>
      </c>
      <c r="C439" s="18" t="s">
        <v>429</v>
      </c>
      <c r="D439" s="18">
        <v>250879</v>
      </c>
      <c r="E439" s="18" t="s">
        <v>2792</v>
      </c>
      <c r="F439" s="18" t="s">
        <v>370</v>
      </c>
      <c r="G439" s="18" t="s">
        <v>30</v>
      </c>
      <c r="H439" s="18"/>
      <c r="I439" s="18" t="s">
        <v>77</v>
      </c>
      <c r="J439" s="18">
        <v>3</v>
      </c>
      <c r="K439" s="18">
        <v>3</v>
      </c>
      <c r="L439" s="18">
        <v>444.28</v>
      </c>
      <c r="M439" s="19">
        <v>1332.84</v>
      </c>
      <c r="N439" s="18">
        <v>3</v>
      </c>
      <c r="O439" s="19">
        <v>1332.84</v>
      </c>
      <c r="P439" s="18">
        <v>0</v>
      </c>
      <c r="Q439" s="18">
        <v>0</v>
      </c>
      <c r="R439" s="18" t="s">
        <v>2798</v>
      </c>
    </row>
    <row r="440" ht="15.75" hidden="1" customHeight="1" spans="1:18">
      <c r="A440" s="18" t="s">
        <v>2800</v>
      </c>
      <c r="B440" s="18">
        <v>5306845899</v>
      </c>
      <c r="C440" s="18" t="s">
        <v>429</v>
      </c>
      <c r="D440" s="18">
        <v>204737</v>
      </c>
      <c r="E440" s="18" t="s">
        <v>2792</v>
      </c>
      <c r="F440" s="18" t="s">
        <v>414</v>
      </c>
      <c r="G440" s="18" t="s">
        <v>20</v>
      </c>
      <c r="H440" s="18"/>
      <c r="I440" s="18" t="s">
        <v>123</v>
      </c>
      <c r="J440" s="18">
        <v>2</v>
      </c>
      <c r="K440" s="18">
        <v>2</v>
      </c>
      <c r="L440" s="18">
        <v>463.35</v>
      </c>
      <c r="M440" s="18">
        <v>926.7</v>
      </c>
      <c r="N440" s="18">
        <v>0</v>
      </c>
      <c r="O440" s="18">
        <v>0</v>
      </c>
      <c r="P440" s="18">
        <v>0</v>
      </c>
      <c r="Q440" s="18">
        <v>0</v>
      </c>
      <c r="R440" s="18" t="s">
        <v>2800</v>
      </c>
    </row>
    <row r="441" ht="15.75" hidden="1" customHeight="1" spans="1:18">
      <c r="A441" s="18" t="s">
        <v>2800</v>
      </c>
      <c r="B441" s="18">
        <v>5306845899</v>
      </c>
      <c r="C441" s="18" t="s">
        <v>429</v>
      </c>
      <c r="D441" s="18">
        <v>250874</v>
      </c>
      <c r="E441" s="18" t="s">
        <v>2792</v>
      </c>
      <c r="F441" s="18" t="s">
        <v>414</v>
      </c>
      <c r="G441" s="18" t="s">
        <v>13</v>
      </c>
      <c r="H441" s="18"/>
      <c r="I441" s="18" t="s">
        <v>123</v>
      </c>
      <c r="J441" s="18">
        <v>1</v>
      </c>
      <c r="K441" s="18">
        <v>1</v>
      </c>
      <c r="L441" s="18">
        <v>857.42</v>
      </c>
      <c r="M441" s="18">
        <v>857.42</v>
      </c>
      <c r="N441" s="18">
        <v>0</v>
      </c>
      <c r="O441" s="18">
        <v>0</v>
      </c>
      <c r="P441" s="18">
        <v>0</v>
      </c>
      <c r="Q441" s="18">
        <v>0</v>
      </c>
      <c r="R441" s="18" t="s">
        <v>2800</v>
      </c>
    </row>
    <row r="442" ht="15.75" hidden="1" customHeight="1" spans="1:18">
      <c r="A442" s="18" t="s">
        <v>2798</v>
      </c>
      <c r="B442" s="18">
        <v>5306845942</v>
      </c>
      <c r="C442" s="18" t="s">
        <v>429</v>
      </c>
      <c r="D442" s="18">
        <v>204736</v>
      </c>
      <c r="E442" s="18" t="s">
        <v>2792</v>
      </c>
      <c r="F442" s="18" t="s">
        <v>414</v>
      </c>
      <c r="G442" s="18" t="s">
        <v>19</v>
      </c>
      <c r="H442" s="18"/>
      <c r="I442" s="18" t="s">
        <v>82</v>
      </c>
      <c r="J442" s="18">
        <v>2</v>
      </c>
      <c r="K442" s="18">
        <v>2</v>
      </c>
      <c r="L442" s="18">
        <v>348.96</v>
      </c>
      <c r="M442" s="18">
        <v>697.92</v>
      </c>
      <c r="N442" s="18">
        <v>2</v>
      </c>
      <c r="O442" s="18">
        <v>697.92</v>
      </c>
      <c r="P442" s="18">
        <v>0</v>
      </c>
      <c r="Q442" s="18">
        <v>0</v>
      </c>
      <c r="R442" s="18" t="s">
        <v>2798</v>
      </c>
    </row>
    <row r="443" ht="15.75" hidden="1" customHeight="1" spans="1:18">
      <c r="A443" s="18" t="s">
        <v>2798</v>
      </c>
      <c r="B443" s="18">
        <v>5306845942</v>
      </c>
      <c r="C443" s="18" t="s">
        <v>429</v>
      </c>
      <c r="D443" s="18">
        <v>250873</v>
      </c>
      <c r="E443" s="18" t="s">
        <v>2792</v>
      </c>
      <c r="F443" s="18" t="s">
        <v>414</v>
      </c>
      <c r="G443" s="18" t="s">
        <v>12</v>
      </c>
      <c r="H443" s="18"/>
      <c r="I443" s="18" t="s">
        <v>82</v>
      </c>
      <c r="J443" s="18">
        <v>2</v>
      </c>
      <c r="K443" s="18">
        <v>2</v>
      </c>
      <c r="L443" s="18">
        <v>634.96</v>
      </c>
      <c r="M443" s="19">
        <v>1269.92</v>
      </c>
      <c r="N443" s="18">
        <v>2</v>
      </c>
      <c r="O443" s="19">
        <v>1269.92</v>
      </c>
      <c r="P443" s="18">
        <v>0</v>
      </c>
      <c r="Q443" s="18">
        <v>0</v>
      </c>
      <c r="R443" s="18" t="s">
        <v>2798</v>
      </c>
    </row>
    <row r="444" ht="15.75" hidden="1" customHeight="1" spans="1:18">
      <c r="A444" s="18" t="s">
        <v>2798</v>
      </c>
      <c r="B444" s="18">
        <v>5306845942</v>
      </c>
      <c r="C444" s="18" t="s">
        <v>429</v>
      </c>
      <c r="D444" s="18">
        <v>204737</v>
      </c>
      <c r="E444" s="18" t="s">
        <v>2792</v>
      </c>
      <c r="F444" s="18" t="s">
        <v>414</v>
      </c>
      <c r="G444" s="18" t="s">
        <v>20</v>
      </c>
      <c r="H444" s="18"/>
      <c r="I444" s="18" t="s">
        <v>82</v>
      </c>
      <c r="J444" s="18">
        <v>2</v>
      </c>
      <c r="K444" s="18">
        <v>2</v>
      </c>
      <c r="L444" s="18">
        <v>463.35</v>
      </c>
      <c r="M444" s="18">
        <v>926.7</v>
      </c>
      <c r="N444" s="18">
        <v>2</v>
      </c>
      <c r="O444" s="18">
        <v>926.7</v>
      </c>
      <c r="P444" s="18">
        <v>0</v>
      </c>
      <c r="Q444" s="18">
        <v>0</v>
      </c>
      <c r="R444" s="18" t="s">
        <v>2798</v>
      </c>
    </row>
    <row r="445" ht="15.75" hidden="1" customHeight="1" spans="1:18">
      <c r="A445" s="18" t="s">
        <v>2798</v>
      </c>
      <c r="B445" s="18">
        <v>5306845942</v>
      </c>
      <c r="C445" s="18" t="s">
        <v>429</v>
      </c>
      <c r="D445" s="18">
        <v>250875</v>
      </c>
      <c r="E445" s="18" t="s">
        <v>2792</v>
      </c>
      <c r="F445" s="18" t="s">
        <v>414</v>
      </c>
      <c r="G445" s="18" t="s">
        <v>103</v>
      </c>
      <c r="H445" s="18"/>
      <c r="I445" s="18" t="s">
        <v>82</v>
      </c>
      <c r="J445" s="18">
        <v>2</v>
      </c>
      <c r="K445" s="18">
        <v>2</v>
      </c>
      <c r="L445" s="18">
        <v>698.52</v>
      </c>
      <c r="M445" s="19">
        <v>1397.04</v>
      </c>
      <c r="N445" s="18">
        <v>2</v>
      </c>
      <c r="O445" s="19">
        <v>1397.04</v>
      </c>
      <c r="P445" s="18">
        <v>0</v>
      </c>
      <c r="Q445" s="18">
        <v>0</v>
      </c>
      <c r="R445" s="18" t="s">
        <v>2798</v>
      </c>
    </row>
    <row r="446" ht="15.75" hidden="1" customHeight="1" spans="1:18">
      <c r="A446" s="18" t="s">
        <v>2798</v>
      </c>
      <c r="B446" s="18">
        <v>5306845942</v>
      </c>
      <c r="C446" s="18" t="s">
        <v>429</v>
      </c>
      <c r="D446" s="18">
        <v>250877</v>
      </c>
      <c r="E446" s="18" t="s">
        <v>2792</v>
      </c>
      <c r="F446" s="18" t="s">
        <v>370</v>
      </c>
      <c r="G446" s="18" t="s">
        <v>22</v>
      </c>
      <c r="H446" s="18"/>
      <c r="I446" s="18" t="s">
        <v>82</v>
      </c>
      <c r="J446" s="18">
        <v>3</v>
      </c>
      <c r="K446" s="18">
        <v>3</v>
      </c>
      <c r="L446" s="18">
        <v>221.82</v>
      </c>
      <c r="M446" s="18">
        <v>665.46</v>
      </c>
      <c r="N446" s="18">
        <v>3</v>
      </c>
      <c r="O446" s="18">
        <v>665.46</v>
      </c>
      <c r="P446" s="18">
        <v>0</v>
      </c>
      <c r="Q446" s="18">
        <v>0</v>
      </c>
      <c r="R446" s="18" t="s">
        <v>2798</v>
      </c>
    </row>
    <row r="447" ht="15.75" hidden="1" customHeight="1" spans="1:18">
      <c r="A447" s="18" t="s">
        <v>2798</v>
      </c>
      <c r="B447" s="18">
        <v>5306845942</v>
      </c>
      <c r="C447" s="18" t="s">
        <v>429</v>
      </c>
      <c r="D447" s="18">
        <v>250874</v>
      </c>
      <c r="E447" s="18" t="s">
        <v>2792</v>
      </c>
      <c r="F447" s="18" t="s">
        <v>414</v>
      </c>
      <c r="G447" s="18" t="s">
        <v>13</v>
      </c>
      <c r="H447" s="18"/>
      <c r="I447" s="18" t="s">
        <v>82</v>
      </c>
      <c r="J447" s="18">
        <v>2</v>
      </c>
      <c r="K447" s="18">
        <v>2</v>
      </c>
      <c r="L447" s="18">
        <v>857.42</v>
      </c>
      <c r="M447" s="19">
        <v>1714.84</v>
      </c>
      <c r="N447" s="18">
        <v>2</v>
      </c>
      <c r="O447" s="19">
        <v>1714.84</v>
      </c>
      <c r="P447" s="18">
        <v>0</v>
      </c>
      <c r="Q447" s="18">
        <v>0</v>
      </c>
      <c r="R447" s="18" t="s">
        <v>2798</v>
      </c>
    </row>
    <row r="448" ht="15.75" hidden="1" customHeight="1" spans="1:18">
      <c r="A448" s="18" t="s">
        <v>2798</v>
      </c>
      <c r="B448" s="18">
        <v>5306845942</v>
      </c>
      <c r="C448" s="18" t="s">
        <v>429</v>
      </c>
      <c r="D448" s="18">
        <v>250878</v>
      </c>
      <c r="E448" s="18" t="s">
        <v>2792</v>
      </c>
      <c r="F448" s="18" t="s">
        <v>370</v>
      </c>
      <c r="G448" s="18" t="s">
        <v>24</v>
      </c>
      <c r="H448" s="18"/>
      <c r="I448" s="18" t="s">
        <v>82</v>
      </c>
      <c r="J448" s="18">
        <v>3</v>
      </c>
      <c r="K448" s="18">
        <v>3</v>
      </c>
      <c r="L448" s="18">
        <v>634.96</v>
      </c>
      <c r="M448" s="19">
        <v>1904.88</v>
      </c>
      <c r="N448" s="18">
        <v>3</v>
      </c>
      <c r="O448" s="19">
        <v>1904.88</v>
      </c>
      <c r="P448" s="18">
        <v>0</v>
      </c>
      <c r="Q448" s="18">
        <v>0</v>
      </c>
      <c r="R448" s="18" t="s">
        <v>2798</v>
      </c>
    </row>
    <row r="449" ht="15.75" hidden="1" customHeight="1" spans="1:18">
      <c r="A449" s="18" t="s">
        <v>2798</v>
      </c>
      <c r="B449" s="18">
        <v>5306845942</v>
      </c>
      <c r="C449" s="18" t="s">
        <v>429</v>
      </c>
      <c r="D449" s="18">
        <v>250424</v>
      </c>
      <c r="E449" s="18" t="s">
        <v>2792</v>
      </c>
      <c r="F449" s="18" t="s">
        <v>414</v>
      </c>
      <c r="G449" s="18" t="s">
        <v>15</v>
      </c>
      <c r="H449" s="18"/>
      <c r="I449" s="18" t="s">
        <v>82</v>
      </c>
      <c r="J449" s="18">
        <v>2</v>
      </c>
      <c r="K449" s="18">
        <v>2</v>
      </c>
      <c r="L449" s="18">
        <v>634.96</v>
      </c>
      <c r="M449" s="19">
        <v>1269.92</v>
      </c>
      <c r="N449" s="18">
        <v>2</v>
      </c>
      <c r="O449" s="19">
        <v>1269.92</v>
      </c>
      <c r="P449" s="18">
        <v>0</v>
      </c>
      <c r="Q449" s="18">
        <v>0</v>
      </c>
      <c r="R449" s="18" t="s">
        <v>2798</v>
      </c>
    </row>
    <row r="450" ht="15.75" hidden="1" customHeight="1" spans="1:18">
      <c r="A450" s="18" t="s">
        <v>2798</v>
      </c>
      <c r="B450" s="18">
        <v>5306845942</v>
      </c>
      <c r="C450" s="18" t="s">
        <v>429</v>
      </c>
      <c r="D450" s="18">
        <v>250881</v>
      </c>
      <c r="E450" s="18" t="s">
        <v>2792</v>
      </c>
      <c r="F450" s="18" t="s">
        <v>414</v>
      </c>
      <c r="G450" s="18" t="s">
        <v>98</v>
      </c>
      <c r="H450" s="18"/>
      <c r="I450" s="18" t="s">
        <v>82</v>
      </c>
      <c r="J450" s="18">
        <v>3</v>
      </c>
      <c r="K450" s="18">
        <v>3</v>
      </c>
      <c r="L450" s="18">
        <v>507.84</v>
      </c>
      <c r="M450" s="19">
        <v>1523.52</v>
      </c>
      <c r="N450" s="18">
        <v>3</v>
      </c>
      <c r="O450" s="19">
        <v>1523.52</v>
      </c>
      <c r="P450" s="18">
        <v>0</v>
      </c>
      <c r="Q450" s="18">
        <v>0</v>
      </c>
      <c r="R450" s="18" t="s">
        <v>2798</v>
      </c>
    </row>
    <row r="451" ht="15.75" hidden="1" customHeight="1" spans="1:18">
      <c r="A451" s="18" t="s">
        <v>2798</v>
      </c>
      <c r="B451" s="18">
        <v>5306845942</v>
      </c>
      <c r="C451" s="18" t="s">
        <v>429</v>
      </c>
      <c r="D451" s="18">
        <v>250423</v>
      </c>
      <c r="E451" s="18" t="s">
        <v>2792</v>
      </c>
      <c r="F451" s="18" t="s">
        <v>370</v>
      </c>
      <c r="G451" s="18" t="s">
        <v>11</v>
      </c>
      <c r="H451" s="18"/>
      <c r="I451" s="18" t="s">
        <v>82</v>
      </c>
      <c r="J451" s="18">
        <v>3</v>
      </c>
      <c r="K451" s="18">
        <v>3</v>
      </c>
      <c r="L451" s="18">
        <v>482.42</v>
      </c>
      <c r="M451" s="19">
        <v>1447.26</v>
      </c>
      <c r="N451" s="18">
        <v>3</v>
      </c>
      <c r="O451" s="19">
        <v>1447.26</v>
      </c>
      <c r="P451" s="18">
        <v>0</v>
      </c>
      <c r="Q451" s="18">
        <v>0</v>
      </c>
      <c r="R451" s="18" t="s">
        <v>2798</v>
      </c>
    </row>
    <row r="452" ht="15.75" hidden="1" customHeight="1" spans="1:18">
      <c r="A452" s="18" t="s">
        <v>2798</v>
      </c>
      <c r="B452" s="18">
        <v>5306845942</v>
      </c>
      <c r="C452" s="18" t="s">
        <v>429</v>
      </c>
      <c r="D452" s="18">
        <v>250879</v>
      </c>
      <c r="E452" s="18" t="s">
        <v>2792</v>
      </c>
      <c r="F452" s="18" t="s">
        <v>370</v>
      </c>
      <c r="G452" s="18" t="s">
        <v>30</v>
      </c>
      <c r="H452" s="18"/>
      <c r="I452" s="18" t="s">
        <v>82</v>
      </c>
      <c r="J452" s="18">
        <v>3</v>
      </c>
      <c r="K452" s="18">
        <v>3</v>
      </c>
      <c r="L452" s="18">
        <v>444.28</v>
      </c>
      <c r="M452" s="19">
        <v>1332.84</v>
      </c>
      <c r="N452" s="18">
        <v>3</v>
      </c>
      <c r="O452" s="19">
        <v>1332.84</v>
      </c>
      <c r="P452" s="18">
        <v>0</v>
      </c>
      <c r="Q452" s="18">
        <v>0</v>
      </c>
      <c r="R452" s="18" t="s">
        <v>2798</v>
      </c>
    </row>
    <row r="453" ht="15.75" hidden="1" customHeight="1" spans="1:18">
      <c r="A453" s="18" t="s">
        <v>2801</v>
      </c>
      <c r="B453" s="18">
        <v>5306845948</v>
      </c>
      <c r="C453" s="18" t="s">
        <v>429</v>
      </c>
      <c r="D453" s="18">
        <v>204737</v>
      </c>
      <c r="E453" s="18" t="s">
        <v>2792</v>
      </c>
      <c r="F453" s="18" t="s">
        <v>414</v>
      </c>
      <c r="G453" s="18" t="s">
        <v>20</v>
      </c>
      <c r="H453" s="18"/>
      <c r="I453" s="18" t="s">
        <v>205</v>
      </c>
      <c r="J453" s="18">
        <v>2</v>
      </c>
      <c r="K453" s="18">
        <v>2</v>
      </c>
      <c r="L453" s="18">
        <v>463.35</v>
      </c>
      <c r="M453" s="18">
        <v>926.7</v>
      </c>
      <c r="N453" s="18">
        <v>2</v>
      </c>
      <c r="O453" s="18">
        <v>926.7</v>
      </c>
      <c r="P453" s="18">
        <v>0</v>
      </c>
      <c r="Q453" s="18">
        <v>0</v>
      </c>
      <c r="R453" s="18" t="s">
        <v>2801</v>
      </c>
    </row>
    <row r="454" ht="15.75" hidden="1" customHeight="1" spans="1:18">
      <c r="A454" s="18" t="s">
        <v>2801</v>
      </c>
      <c r="B454" s="18">
        <v>5306845948</v>
      </c>
      <c r="C454" s="18" t="s">
        <v>429</v>
      </c>
      <c r="D454" s="18">
        <v>250874</v>
      </c>
      <c r="E454" s="18" t="s">
        <v>2792</v>
      </c>
      <c r="F454" s="18" t="s">
        <v>414</v>
      </c>
      <c r="G454" s="18" t="s">
        <v>13</v>
      </c>
      <c r="H454" s="18"/>
      <c r="I454" s="18" t="s">
        <v>205</v>
      </c>
      <c r="J454" s="18">
        <v>1</v>
      </c>
      <c r="K454" s="18">
        <v>1</v>
      </c>
      <c r="L454" s="18">
        <v>857.42</v>
      </c>
      <c r="M454" s="18">
        <v>857.42</v>
      </c>
      <c r="N454" s="18">
        <v>1</v>
      </c>
      <c r="O454" s="18">
        <v>857.42</v>
      </c>
      <c r="P454" s="18">
        <v>0</v>
      </c>
      <c r="Q454" s="18">
        <v>0</v>
      </c>
      <c r="R454" s="18" t="s">
        <v>2801</v>
      </c>
    </row>
    <row r="455" ht="15.75" hidden="1" customHeight="1" spans="1:18">
      <c r="A455" s="18" t="s">
        <v>2800</v>
      </c>
      <c r="B455" s="18">
        <v>5306845953</v>
      </c>
      <c r="C455" s="18" t="s">
        <v>429</v>
      </c>
      <c r="D455" s="18">
        <v>204737</v>
      </c>
      <c r="E455" s="18" t="s">
        <v>2792</v>
      </c>
      <c r="F455" s="18" t="s">
        <v>414</v>
      </c>
      <c r="G455" s="18" t="s">
        <v>20</v>
      </c>
      <c r="H455" s="18"/>
      <c r="I455" s="18" t="s">
        <v>631</v>
      </c>
      <c r="J455" s="18">
        <v>2</v>
      </c>
      <c r="K455" s="18">
        <v>2</v>
      </c>
      <c r="L455" s="18">
        <v>463.35</v>
      </c>
      <c r="M455" s="18">
        <v>926.7</v>
      </c>
      <c r="N455" s="18">
        <v>2</v>
      </c>
      <c r="O455" s="18">
        <v>926.7</v>
      </c>
      <c r="P455" s="18">
        <v>0</v>
      </c>
      <c r="Q455" s="18">
        <v>0</v>
      </c>
      <c r="R455" s="18" t="s">
        <v>2800</v>
      </c>
    </row>
    <row r="456" ht="15.75" hidden="1" customHeight="1" spans="1:18">
      <c r="A456" s="18" t="s">
        <v>2800</v>
      </c>
      <c r="B456" s="18">
        <v>5306845953</v>
      </c>
      <c r="C456" s="18" t="s">
        <v>429</v>
      </c>
      <c r="D456" s="18">
        <v>250421</v>
      </c>
      <c r="E456" s="18" t="s">
        <v>2792</v>
      </c>
      <c r="F456" s="18" t="s">
        <v>464</v>
      </c>
      <c r="G456" s="18" t="s">
        <v>14</v>
      </c>
      <c r="H456" s="18"/>
      <c r="I456" s="18" t="s">
        <v>631</v>
      </c>
      <c r="J456" s="18">
        <v>2</v>
      </c>
      <c r="K456" s="18">
        <v>2</v>
      </c>
      <c r="L456" s="18">
        <v>495.13</v>
      </c>
      <c r="M456" s="18">
        <v>990.26</v>
      </c>
      <c r="N456" s="18">
        <v>2</v>
      </c>
      <c r="O456" s="18">
        <v>990.26</v>
      </c>
      <c r="P456" s="18">
        <v>0</v>
      </c>
      <c r="Q456" s="18">
        <v>0</v>
      </c>
      <c r="R456" s="18" t="s">
        <v>2800</v>
      </c>
    </row>
    <row r="457" ht="15.75" hidden="1" customHeight="1" spans="1:18">
      <c r="A457" s="18" t="s">
        <v>2800</v>
      </c>
      <c r="B457" s="18">
        <v>5306845953</v>
      </c>
      <c r="C457" s="18" t="s">
        <v>429</v>
      </c>
      <c r="D457" s="18">
        <v>250874</v>
      </c>
      <c r="E457" s="18" t="s">
        <v>2792</v>
      </c>
      <c r="F457" s="18" t="s">
        <v>414</v>
      </c>
      <c r="G457" s="18" t="s">
        <v>13</v>
      </c>
      <c r="H457" s="18"/>
      <c r="I457" s="18" t="s">
        <v>631</v>
      </c>
      <c r="J457" s="18">
        <v>1</v>
      </c>
      <c r="K457" s="18">
        <v>1</v>
      </c>
      <c r="L457" s="18">
        <v>857.42</v>
      </c>
      <c r="M457" s="18">
        <v>857.42</v>
      </c>
      <c r="N457" s="18">
        <v>1</v>
      </c>
      <c r="O457" s="18">
        <v>857.42</v>
      </c>
      <c r="P457" s="18">
        <v>0</v>
      </c>
      <c r="Q457" s="18">
        <v>0</v>
      </c>
      <c r="R457" s="18" t="s">
        <v>2800</v>
      </c>
    </row>
    <row r="458" ht="15.75" hidden="1" customHeight="1" spans="1:18">
      <c r="A458" s="18" t="s">
        <v>2800</v>
      </c>
      <c r="B458" s="18">
        <v>5306846038</v>
      </c>
      <c r="C458" s="18" t="s">
        <v>429</v>
      </c>
      <c r="D458" s="18">
        <v>250879</v>
      </c>
      <c r="E458" s="18" t="s">
        <v>2792</v>
      </c>
      <c r="F458" s="18" t="s">
        <v>370</v>
      </c>
      <c r="G458" s="18" t="s">
        <v>30</v>
      </c>
      <c r="H458" s="18"/>
      <c r="I458" s="18" t="s">
        <v>869</v>
      </c>
      <c r="J458" s="18">
        <v>3</v>
      </c>
      <c r="K458" s="18">
        <v>3</v>
      </c>
      <c r="L458" s="18">
        <v>444.28</v>
      </c>
      <c r="M458" s="19">
        <v>1332.84</v>
      </c>
      <c r="N458" s="18">
        <v>0</v>
      </c>
      <c r="O458" s="18">
        <v>0</v>
      </c>
      <c r="P458" s="18">
        <v>0</v>
      </c>
      <c r="Q458" s="18">
        <v>0</v>
      </c>
      <c r="R458" s="18" t="s">
        <v>2800</v>
      </c>
    </row>
    <row r="459" ht="15.75" hidden="1" customHeight="1" spans="1:18">
      <c r="A459" s="18" t="s">
        <v>2800</v>
      </c>
      <c r="B459" s="18">
        <v>5306846038</v>
      </c>
      <c r="C459" s="18" t="s">
        <v>429</v>
      </c>
      <c r="D459" s="18">
        <v>250877</v>
      </c>
      <c r="E459" s="18" t="s">
        <v>2792</v>
      </c>
      <c r="F459" s="18" t="s">
        <v>370</v>
      </c>
      <c r="G459" s="18" t="s">
        <v>22</v>
      </c>
      <c r="H459" s="18"/>
      <c r="I459" s="18" t="s">
        <v>869</v>
      </c>
      <c r="J459" s="18">
        <v>3</v>
      </c>
      <c r="K459" s="18">
        <v>3</v>
      </c>
      <c r="L459" s="18">
        <v>221.82</v>
      </c>
      <c r="M459" s="18">
        <v>665.46</v>
      </c>
      <c r="N459" s="18">
        <v>0</v>
      </c>
      <c r="O459" s="18">
        <v>0</v>
      </c>
      <c r="P459" s="18">
        <v>0</v>
      </c>
      <c r="Q459" s="18">
        <v>0</v>
      </c>
      <c r="R459" s="18" t="s">
        <v>2800</v>
      </c>
    </row>
    <row r="460" ht="15.75" hidden="1" customHeight="1" spans="1:18">
      <c r="A460" s="18" t="s">
        <v>2800</v>
      </c>
      <c r="B460" s="18">
        <v>5306846038</v>
      </c>
      <c r="C460" s="18" t="s">
        <v>429</v>
      </c>
      <c r="D460" s="18">
        <v>250874</v>
      </c>
      <c r="E460" s="18" t="s">
        <v>2792</v>
      </c>
      <c r="F460" s="18" t="s">
        <v>414</v>
      </c>
      <c r="G460" s="18" t="s">
        <v>13</v>
      </c>
      <c r="H460" s="18" t="s">
        <v>2796</v>
      </c>
      <c r="I460" s="18" t="s">
        <v>869</v>
      </c>
      <c r="J460" s="18">
        <v>1</v>
      </c>
      <c r="K460" s="18">
        <v>1</v>
      </c>
      <c r="L460" s="18">
        <v>857.42</v>
      </c>
      <c r="M460" s="18">
        <v>857.42</v>
      </c>
      <c r="N460" s="18">
        <v>0</v>
      </c>
      <c r="O460" s="18">
        <v>0</v>
      </c>
      <c r="P460" s="18">
        <v>0</v>
      </c>
      <c r="Q460" s="18">
        <v>0</v>
      </c>
      <c r="R460" s="18" t="s">
        <v>2800</v>
      </c>
    </row>
    <row r="461" ht="15.75" hidden="1" customHeight="1" spans="1:18">
      <c r="A461" s="18" t="s">
        <v>2798</v>
      </c>
      <c r="B461" s="18">
        <v>5306846117</v>
      </c>
      <c r="C461" s="18" t="s">
        <v>429</v>
      </c>
      <c r="D461" s="18">
        <v>250417</v>
      </c>
      <c r="E461" s="18" t="s">
        <v>2792</v>
      </c>
      <c r="F461" s="18" t="s">
        <v>370</v>
      </c>
      <c r="G461" s="18" t="s">
        <v>39</v>
      </c>
      <c r="H461" s="18"/>
      <c r="I461" s="18" t="s">
        <v>87</v>
      </c>
      <c r="J461" s="18">
        <v>3</v>
      </c>
      <c r="K461" s="18">
        <v>3</v>
      </c>
      <c r="L461" s="18">
        <v>590.47</v>
      </c>
      <c r="M461" s="19">
        <v>1771.41</v>
      </c>
      <c r="N461" s="18">
        <v>3</v>
      </c>
      <c r="O461" s="19">
        <v>1771.41</v>
      </c>
      <c r="P461" s="18">
        <v>0</v>
      </c>
      <c r="Q461" s="18">
        <v>0</v>
      </c>
      <c r="R461" s="18" t="s">
        <v>2798</v>
      </c>
    </row>
    <row r="462" ht="15.75" hidden="1" customHeight="1" spans="1:18">
      <c r="A462" s="18" t="s">
        <v>2798</v>
      </c>
      <c r="B462" s="18">
        <v>5306846117</v>
      </c>
      <c r="C462" s="18" t="s">
        <v>429</v>
      </c>
      <c r="D462" s="18">
        <v>250877</v>
      </c>
      <c r="E462" s="18" t="s">
        <v>2792</v>
      </c>
      <c r="F462" s="18" t="s">
        <v>370</v>
      </c>
      <c r="G462" s="18" t="s">
        <v>22</v>
      </c>
      <c r="H462" s="18"/>
      <c r="I462" s="18" t="s">
        <v>87</v>
      </c>
      <c r="J462" s="18">
        <v>3</v>
      </c>
      <c r="K462" s="18">
        <v>3</v>
      </c>
      <c r="L462" s="18">
        <v>221.82</v>
      </c>
      <c r="M462" s="18">
        <v>665.46</v>
      </c>
      <c r="N462" s="18">
        <v>3</v>
      </c>
      <c r="O462" s="18">
        <v>665.46</v>
      </c>
      <c r="P462" s="18">
        <v>0</v>
      </c>
      <c r="Q462" s="18">
        <v>0</v>
      </c>
      <c r="R462" s="18" t="s">
        <v>2798</v>
      </c>
    </row>
    <row r="463" ht="15.75" hidden="1" customHeight="1" spans="1:18">
      <c r="A463" s="18" t="s">
        <v>2798</v>
      </c>
      <c r="B463" s="18">
        <v>5306846117</v>
      </c>
      <c r="C463" s="18" t="s">
        <v>429</v>
      </c>
      <c r="D463" s="18">
        <v>250879</v>
      </c>
      <c r="E463" s="18" t="s">
        <v>2792</v>
      </c>
      <c r="F463" s="18" t="s">
        <v>370</v>
      </c>
      <c r="G463" s="18" t="s">
        <v>30</v>
      </c>
      <c r="H463" s="18"/>
      <c r="I463" s="18" t="s">
        <v>87</v>
      </c>
      <c r="J463" s="18">
        <v>3</v>
      </c>
      <c r="K463" s="18">
        <v>3</v>
      </c>
      <c r="L463" s="18">
        <v>444.28</v>
      </c>
      <c r="M463" s="19">
        <v>1332.84</v>
      </c>
      <c r="N463" s="18">
        <v>3</v>
      </c>
      <c r="O463" s="19">
        <v>1332.84</v>
      </c>
      <c r="P463" s="18">
        <v>0</v>
      </c>
      <c r="Q463" s="18">
        <v>0</v>
      </c>
      <c r="R463" s="18" t="s">
        <v>2798</v>
      </c>
    </row>
    <row r="464" ht="15.75" hidden="1" customHeight="1" spans="1:18">
      <c r="A464" s="18" t="s">
        <v>2798</v>
      </c>
      <c r="B464" s="18">
        <v>5306846117</v>
      </c>
      <c r="C464" s="18" t="s">
        <v>429</v>
      </c>
      <c r="D464" s="18">
        <v>250421</v>
      </c>
      <c r="E464" s="18" t="s">
        <v>2792</v>
      </c>
      <c r="F464" s="18" t="s">
        <v>464</v>
      </c>
      <c r="G464" s="18" t="s">
        <v>14</v>
      </c>
      <c r="H464" s="18"/>
      <c r="I464" s="18" t="s">
        <v>87</v>
      </c>
      <c r="J464" s="18">
        <v>2</v>
      </c>
      <c r="K464" s="18">
        <v>2</v>
      </c>
      <c r="L464" s="18">
        <v>495.13</v>
      </c>
      <c r="M464" s="18">
        <v>990.26</v>
      </c>
      <c r="N464" s="18">
        <v>0</v>
      </c>
      <c r="O464" s="18">
        <v>0</v>
      </c>
      <c r="P464" s="18">
        <v>0</v>
      </c>
      <c r="Q464" s="18">
        <v>0</v>
      </c>
      <c r="R464" s="18" t="s">
        <v>2798</v>
      </c>
    </row>
    <row r="465" ht="15.75" hidden="1" customHeight="1" spans="1:18">
      <c r="A465" s="18" t="s">
        <v>2800</v>
      </c>
      <c r="B465" s="18">
        <v>5306846121</v>
      </c>
      <c r="C465" s="18" t="s">
        <v>429</v>
      </c>
      <c r="D465" s="18">
        <v>250874</v>
      </c>
      <c r="E465" s="18" t="s">
        <v>2792</v>
      </c>
      <c r="F465" s="18" t="s">
        <v>414</v>
      </c>
      <c r="G465" s="18" t="s">
        <v>13</v>
      </c>
      <c r="H465" s="18"/>
      <c r="I465" s="18" t="s">
        <v>518</v>
      </c>
      <c r="J465" s="18">
        <v>1</v>
      </c>
      <c r="K465" s="18">
        <v>1</v>
      </c>
      <c r="L465" s="18">
        <v>857.42</v>
      </c>
      <c r="M465" s="18">
        <v>857.42</v>
      </c>
      <c r="N465" s="18">
        <v>0</v>
      </c>
      <c r="O465" s="18">
        <v>0</v>
      </c>
      <c r="P465" s="18">
        <v>0</v>
      </c>
      <c r="Q465" s="18">
        <v>0</v>
      </c>
      <c r="R465" s="18" t="s">
        <v>2800</v>
      </c>
    </row>
    <row r="466" ht="15.75" hidden="1" customHeight="1" spans="1:18">
      <c r="A466" s="18" t="s">
        <v>2800</v>
      </c>
      <c r="B466" s="18">
        <v>5306846121</v>
      </c>
      <c r="C466" s="18" t="s">
        <v>429</v>
      </c>
      <c r="D466" s="18">
        <v>204737</v>
      </c>
      <c r="E466" s="18" t="s">
        <v>2792</v>
      </c>
      <c r="F466" s="18" t="s">
        <v>414</v>
      </c>
      <c r="G466" s="18" t="s">
        <v>20</v>
      </c>
      <c r="H466" s="18"/>
      <c r="I466" s="18" t="s">
        <v>518</v>
      </c>
      <c r="J466" s="18">
        <v>2</v>
      </c>
      <c r="K466" s="18">
        <v>2</v>
      </c>
      <c r="L466" s="18">
        <v>463.35</v>
      </c>
      <c r="M466" s="18">
        <v>926.7</v>
      </c>
      <c r="N466" s="18">
        <v>0</v>
      </c>
      <c r="O466" s="18">
        <v>0</v>
      </c>
      <c r="P466" s="18">
        <v>0</v>
      </c>
      <c r="Q466" s="18">
        <v>0</v>
      </c>
      <c r="R466" s="18" t="s">
        <v>2800</v>
      </c>
    </row>
    <row r="467" ht="15.75" hidden="1" customHeight="1" spans="1:18">
      <c r="A467" s="18" t="s">
        <v>2801</v>
      </c>
      <c r="B467" s="18">
        <v>5306846127</v>
      </c>
      <c r="C467" s="18" t="s">
        <v>429</v>
      </c>
      <c r="D467" s="18">
        <v>204737</v>
      </c>
      <c r="E467" s="18" t="s">
        <v>2792</v>
      </c>
      <c r="F467" s="18" t="s">
        <v>414</v>
      </c>
      <c r="G467" s="18" t="s">
        <v>20</v>
      </c>
      <c r="H467" s="18"/>
      <c r="I467" s="18" t="s">
        <v>171</v>
      </c>
      <c r="J467" s="18">
        <v>2</v>
      </c>
      <c r="K467" s="18">
        <v>2</v>
      </c>
      <c r="L467" s="18">
        <v>463.35</v>
      </c>
      <c r="M467" s="18">
        <v>926.7</v>
      </c>
      <c r="N467" s="18">
        <v>0</v>
      </c>
      <c r="O467" s="18">
        <v>0</v>
      </c>
      <c r="P467" s="18">
        <v>0</v>
      </c>
      <c r="Q467" s="18">
        <v>0</v>
      </c>
      <c r="R467" s="18" t="s">
        <v>2801</v>
      </c>
    </row>
    <row r="468" ht="15.75" hidden="1" customHeight="1" spans="1:18">
      <c r="A468" s="18" t="s">
        <v>2801</v>
      </c>
      <c r="B468" s="18">
        <v>5306846127</v>
      </c>
      <c r="C468" s="18" t="s">
        <v>429</v>
      </c>
      <c r="D468" s="18">
        <v>250874</v>
      </c>
      <c r="E468" s="18" t="s">
        <v>2792</v>
      </c>
      <c r="F468" s="18" t="s">
        <v>414</v>
      </c>
      <c r="G468" s="18" t="s">
        <v>13</v>
      </c>
      <c r="H468" s="18"/>
      <c r="I468" s="18" t="s">
        <v>171</v>
      </c>
      <c r="J468" s="18">
        <v>1</v>
      </c>
      <c r="K468" s="18">
        <v>1</v>
      </c>
      <c r="L468" s="18">
        <v>857.42</v>
      </c>
      <c r="M468" s="18">
        <v>857.42</v>
      </c>
      <c r="N468" s="18">
        <v>0</v>
      </c>
      <c r="O468" s="18">
        <v>0</v>
      </c>
      <c r="P468" s="18">
        <v>0</v>
      </c>
      <c r="Q468" s="18">
        <v>0</v>
      </c>
      <c r="R468" s="18" t="s">
        <v>2801</v>
      </c>
    </row>
    <row r="469" ht="15.75" hidden="1" customHeight="1" spans="1:18">
      <c r="A469" s="18" t="s">
        <v>2801</v>
      </c>
      <c r="B469" s="18">
        <v>5306846185</v>
      </c>
      <c r="C469" s="18" t="s">
        <v>429</v>
      </c>
      <c r="D469" s="18">
        <v>250878</v>
      </c>
      <c r="E469" s="18" t="s">
        <v>2792</v>
      </c>
      <c r="F469" s="18" t="s">
        <v>370</v>
      </c>
      <c r="G469" s="18" t="s">
        <v>24</v>
      </c>
      <c r="H469" s="18"/>
      <c r="I469" s="18" t="s">
        <v>138</v>
      </c>
      <c r="J469" s="18">
        <v>3</v>
      </c>
      <c r="K469" s="18">
        <v>3</v>
      </c>
      <c r="L469" s="18">
        <v>634.96</v>
      </c>
      <c r="M469" s="19">
        <v>1904.88</v>
      </c>
      <c r="N469" s="18">
        <v>0</v>
      </c>
      <c r="O469" s="18">
        <v>0</v>
      </c>
      <c r="P469" s="18">
        <v>0</v>
      </c>
      <c r="Q469" s="18">
        <v>0</v>
      </c>
      <c r="R469" s="18" t="s">
        <v>2801</v>
      </c>
    </row>
    <row r="470" ht="15.75" hidden="1" customHeight="1" spans="1:18">
      <c r="A470" s="18" t="s">
        <v>2801</v>
      </c>
      <c r="B470" s="18">
        <v>5306846185</v>
      </c>
      <c r="C470" s="18" t="s">
        <v>429</v>
      </c>
      <c r="D470" s="18">
        <v>250879</v>
      </c>
      <c r="E470" s="18" t="s">
        <v>2792</v>
      </c>
      <c r="F470" s="18" t="s">
        <v>370</v>
      </c>
      <c r="G470" s="18" t="s">
        <v>30</v>
      </c>
      <c r="H470" s="18"/>
      <c r="I470" s="18" t="s">
        <v>138</v>
      </c>
      <c r="J470" s="18">
        <v>3</v>
      </c>
      <c r="K470" s="18">
        <v>3</v>
      </c>
      <c r="L470" s="18">
        <v>444.28</v>
      </c>
      <c r="M470" s="19">
        <v>1332.84</v>
      </c>
      <c r="N470" s="18">
        <v>0</v>
      </c>
      <c r="O470" s="18">
        <v>0</v>
      </c>
      <c r="P470" s="18">
        <v>0</v>
      </c>
      <c r="Q470" s="18">
        <v>0</v>
      </c>
      <c r="R470" s="18" t="s">
        <v>2801</v>
      </c>
    </row>
    <row r="471" ht="15.75" hidden="1" customHeight="1" spans="1:18">
      <c r="A471" s="18" t="s">
        <v>2801</v>
      </c>
      <c r="B471" s="18">
        <v>5306846185</v>
      </c>
      <c r="C471" s="18" t="s">
        <v>429</v>
      </c>
      <c r="D471" s="18">
        <v>250881</v>
      </c>
      <c r="E471" s="18" t="s">
        <v>2792</v>
      </c>
      <c r="F471" s="18" t="s">
        <v>414</v>
      </c>
      <c r="G471" s="18" t="s">
        <v>98</v>
      </c>
      <c r="H471" s="18"/>
      <c r="I471" s="18" t="s">
        <v>138</v>
      </c>
      <c r="J471" s="18">
        <v>3</v>
      </c>
      <c r="K471" s="18">
        <v>3</v>
      </c>
      <c r="L471" s="18">
        <v>507.84</v>
      </c>
      <c r="M471" s="19">
        <v>1523.52</v>
      </c>
      <c r="N471" s="18">
        <v>0</v>
      </c>
      <c r="O471" s="18">
        <v>0</v>
      </c>
      <c r="P471" s="18">
        <v>0</v>
      </c>
      <c r="Q471" s="18">
        <v>0</v>
      </c>
      <c r="R471" s="18" t="s">
        <v>2801</v>
      </c>
    </row>
    <row r="472" ht="15.75" hidden="1" customHeight="1" spans="1:18">
      <c r="A472" s="18" t="s">
        <v>2801</v>
      </c>
      <c r="B472" s="18">
        <v>5306846185</v>
      </c>
      <c r="C472" s="18" t="s">
        <v>429</v>
      </c>
      <c r="D472" s="18">
        <v>204737</v>
      </c>
      <c r="E472" s="18" t="s">
        <v>2792</v>
      </c>
      <c r="F472" s="18" t="s">
        <v>414</v>
      </c>
      <c r="G472" s="18" t="s">
        <v>20</v>
      </c>
      <c r="H472" s="18"/>
      <c r="I472" s="18" t="s">
        <v>138</v>
      </c>
      <c r="J472" s="18">
        <v>2</v>
      </c>
      <c r="K472" s="18">
        <v>2</v>
      </c>
      <c r="L472" s="18">
        <v>463.35</v>
      </c>
      <c r="M472" s="18">
        <v>926.7</v>
      </c>
      <c r="N472" s="18">
        <v>0</v>
      </c>
      <c r="O472" s="18">
        <v>0</v>
      </c>
      <c r="P472" s="18">
        <v>0</v>
      </c>
      <c r="Q472" s="18">
        <v>0</v>
      </c>
      <c r="R472" s="18" t="s">
        <v>2801</v>
      </c>
    </row>
    <row r="473" ht="15.75" hidden="1" customHeight="1" spans="1:18">
      <c r="A473" s="18" t="s">
        <v>2801</v>
      </c>
      <c r="B473" s="18">
        <v>5306846185</v>
      </c>
      <c r="C473" s="18" t="s">
        <v>429</v>
      </c>
      <c r="D473" s="18">
        <v>250877</v>
      </c>
      <c r="E473" s="18" t="s">
        <v>2792</v>
      </c>
      <c r="F473" s="18" t="s">
        <v>370</v>
      </c>
      <c r="G473" s="18" t="s">
        <v>22</v>
      </c>
      <c r="H473" s="18"/>
      <c r="I473" s="18" t="s">
        <v>138</v>
      </c>
      <c r="J473" s="18">
        <v>3</v>
      </c>
      <c r="K473" s="18">
        <v>3</v>
      </c>
      <c r="L473" s="18">
        <v>221.82</v>
      </c>
      <c r="M473" s="18">
        <v>665.46</v>
      </c>
      <c r="N473" s="18">
        <v>0</v>
      </c>
      <c r="O473" s="18">
        <v>0</v>
      </c>
      <c r="P473" s="18">
        <v>0</v>
      </c>
      <c r="Q473" s="18">
        <v>0</v>
      </c>
      <c r="R473" s="18" t="s">
        <v>2801</v>
      </c>
    </row>
    <row r="474" ht="15.75" hidden="1" customHeight="1" spans="1:18">
      <c r="A474" s="18" t="s">
        <v>2801</v>
      </c>
      <c r="B474" s="18">
        <v>5306846185</v>
      </c>
      <c r="C474" s="18" t="s">
        <v>429</v>
      </c>
      <c r="D474" s="18">
        <v>250876</v>
      </c>
      <c r="E474" s="18" t="s">
        <v>2792</v>
      </c>
      <c r="F474" s="18" t="s">
        <v>370</v>
      </c>
      <c r="G474" s="18" t="s">
        <v>26</v>
      </c>
      <c r="H474" s="18"/>
      <c r="I474" s="18" t="s">
        <v>138</v>
      </c>
      <c r="J474" s="18">
        <v>3</v>
      </c>
      <c r="K474" s="18">
        <v>3</v>
      </c>
      <c r="L474" s="18">
        <v>889.19</v>
      </c>
      <c r="M474" s="19">
        <v>2667.57</v>
      </c>
      <c r="N474" s="18">
        <v>0</v>
      </c>
      <c r="O474" s="18">
        <v>0</v>
      </c>
      <c r="P474" s="18">
        <v>0</v>
      </c>
      <c r="Q474" s="18">
        <v>0</v>
      </c>
      <c r="R474" s="18" t="s">
        <v>2801</v>
      </c>
    </row>
    <row r="475" ht="15.75" hidden="1" customHeight="1" spans="1:18">
      <c r="A475" s="18" t="s">
        <v>2801</v>
      </c>
      <c r="B475" s="18">
        <v>5306846185</v>
      </c>
      <c r="C475" s="18" t="s">
        <v>429</v>
      </c>
      <c r="D475" s="18">
        <v>250875</v>
      </c>
      <c r="E475" s="18" t="s">
        <v>2792</v>
      </c>
      <c r="F475" s="18" t="s">
        <v>414</v>
      </c>
      <c r="G475" s="18" t="s">
        <v>103</v>
      </c>
      <c r="H475" s="18"/>
      <c r="I475" s="18" t="s">
        <v>138</v>
      </c>
      <c r="J475" s="18">
        <v>2</v>
      </c>
      <c r="K475" s="18">
        <v>2</v>
      </c>
      <c r="L475" s="18">
        <v>698.52</v>
      </c>
      <c r="M475" s="19">
        <v>1397.04</v>
      </c>
      <c r="N475" s="18">
        <v>0</v>
      </c>
      <c r="O475" s="18">
        <v>0</v>
      </c>
      <c r="P475" s="18">
        <v>0</v>
      </c>
      <c r="Q475" s="18">
        <v>0</v>
      </c>
      <c r="R475" s="18" t="s">
        <v>2801</v>
      </c>
    </row>
    <row r="476" ht="15.75" hidden="1" customHeight="1" spans="1:18">
      <c r="A476" s="18" t="s">
        <v>2801</v>
      </c>
      <c r="B476" s="18">
        <v>5306846185</v>
      </c>
      <c r="C476" s="18" t="s">
        <v>429</v>
      </c>
      <c r="D476" s="18">
        <v>250874</v>
      </c>
      <c r="E476" s="18" t="s">
        <v>2792</v>
      </c>
      <c r="F476" s="18" t="s">
        <v>414</v>
      </c>
      <c r="G476" s="18" t="s">
        <v>13</v>
      </c>
      <c r="H476" s="18"/>
      <c r="I476" s="18" t="s">
        <v>138</v>
      </c>
      <c r="J476" s="18">
        <v>2</v>
      </c>
      <c r="K476" s="18">
        <v>2</v>
      </c>
      <c r="L476" s="18">
        <v>857.42</v>
      </c>
      <c r="M476" s="19">
        <v>1714.84</v>
      </c>
      <c r="N476" s="18">
        <v>0</v>
      </c>
      <c r="O476" s="18">
        <v>0</v>
      </c>
      <c r="P476" s="18">
        <v>0</v>
      </c>
      <c r="Q476" s="18">
        <v>0</v>
      </c>
      <c r="R476" s="18" t="s">
        <v>2801</v>
      </c>
    </row>
    <row r="477" ht="15.75" hidden="1" customHeight="1" spans="1:18">
      <c r="A477" s="18" t="s">
        <v>2801</v>
      </c>
      <c r="B477" s="18">
        <v>5306846185</v>
      </c>
      <c r="C477" s="18" t="s">
        <v>429</v>
      </c>
      <c r="D477" s="18">
        <v>250424</v>
      </c>
      <c r="E477" s="18" t="s">
        <v>2792</v>
      </c>
      <c r="F477" s="18" t="s">
        <v>414</v>
      </c>
      <c r="G477" s="18" t="s">
        <v>15</v>
      </c>
      <c r="H477" s="18"/>
      <c r="I477" s="18" t="s">
        <v>138</v>
      </c>
      <c r="J477" s="18">
        <v>2</v>
      </c>
      <c r="K477" s="18">
        <v>2</v>
      </c>
      <c r="L477" s="18">
        <v>634.96</v>
      </c>
      <c r="M477" s="19">
        <v>1269.92</v>
      </c>
      <c r="N477" s="18">
        <v>0</v>
      </c>
      <c r="O477" s="18">
        <v>0</v>
      </c>
      <c r="P477" s="18">
        <v>0</v>
      </c>
      <c r="Q477" s="18">
        <v>0</v>
      </c>
      <c r="R477" s="18" t="s">
        <v>2801</v>
      </c>
    </row>
    <row r="478" ht="15.75" hidden="1" customHeight="1" spans="1:18">
      <c r="A478" s="18" t="s">
        <v>2800</v>
      </c>
      <c r="B478" s="18">
        <v>5306846208</v>
      </c>
      <c r="C478" s="18" t="s">
        <v>429</v>
      </c>
      <c r="D478" s="18">
        <v>250874</v>
      </c>
      <c r="E478" s="18" t="s">
        <v>2792</v>
      </c>
      <c r="F478" s="18" t="s">
        <v>414</v>
      </c>
      <c r="G478" s="18" t="s">
        <v>13</v>
      </c>
      <c r="H478" s="18"/>
      <c r="I478" s="18" t="s">
        <v>180</v>
      </c>
      <c r="J478" s="18">
        <v>1</v>
      </c>
      <c r="K478" s="18">
        <v>1</v>
      </c>
      <c r="L478" s="18">
        <v>857.42</v>
      </c>
      <c r="M478" s="18">
        <v>857.42</v>
      </c>
      <c r="N478" s="18">
        <v>0</v>
      </c>
      <c r="O478" s="18">
        <v>0</v>
      </c>
      <c r="P478" s="18">
        <v>0</v>
      </c>
      <c r="Q478" s="18">
        <v>0</v>
      </c>
      <c r="R478" s="18" t="s">
        <v>2800</v>
      </c>
    </row>
    <row r="479" ht="15.75" hidden="1" customHeight="1" spans="1:18">
      <c r="A479" s="18" t="s">
        <v>2800</v>
      </c>
      <c r="B479" s="18">
        <v>5306846208</v>
      </c>
      <c r="C479" s="18" t="s">
        <v>429</v>
      </c>
      <c r="D479" s="18">
        <v>250877</v>
      </c>
      <c r="E479" s="18" t="s">
        <v>2792</v>
      </c>
      <c r="F479" s="18" t="s">
        <v>370</v>
      </c>
      <c r="G479" s="18" t="s">
        <v>22</v>
      </c>
      <c r="H479" s="18"/>
      <c r="I479" s="18" t="s">
        <v>180</v>
      </c>
      <c r="J479" s="18">
        <v>3</v>
      </c>
      <c r="K479" s="18">
        <v>3</v>
      </c>
      <c r="L479" s="18">
        <v>221.82</v>
      </c>
      <c r="M479" s="18">
        <v>665.46</v>
      </c>
      <c r="N479" s="18">
        <v>0</v>
      </c>
      <c r="O479" s="18">
        <v>0</v>
      </c>
      <c r="P479" s="18">
        <v>0</v>
      </c>
      <c r="Q479" s="18">
        <v>0</v>
      </c>
      <c r="R479" s="18" t="s">
        <v>2800</v>
      </c>
    </row>
    <row r="480" ht="15.75" hidden="1" customHeight="1" spans="1:18">
      <c r="A480" s="18" t="s">
        <v>2800</v>
      </c>
      <c r="B480" s="18">
        <v>5306846208</v>
      </c>
      <c r="C480" s="18" t="s">
        <v>429</v>
      </c>
      <c r="D480" s="18">
        <v>250879</v>
      </c>
      <c r="E480" s="18" t="s">
        <v>2792</v>
      </c>
      <c r="F480" s="18" t="s">
        <v>370</v>
      </c>
      <c r="G480" s="18" t="s">
        <v>30</v>
      </c>
      <c r="H480" s="18"/>
      <c r="I480" s="18" t="s">
        <v>180</v>
      </c>
      <c r="J480" s="18">
        <v>3</v>
      </c>
      <c r="K480" s="18">
        <v>3</v>
      </c>
      <c r="L480" s="18">
        <v>444.28</v>
      </c>
      <c r="M480" s="19">
        <v>1332.84</v>
      </c>
      <c r="N480" s="18">
        <v>0</v>
      </c>
      <c r="O480" s="18">
        <v>0</v>
      </c>
      <c r="P480" s="18">
        <v>0</v>
      </c>
      <c r="Q480" s="18">
        <v>0</v>
      </c>
      <c r="R480" s="18" t="s">
        <v>2800</v>
      </c>
    </row>
    <row r="481" ht="15.75" hidden="1" customHeight="1" spans="1:18">
      <c r="A481" s="18" t="s">
        <v>2800</v>
      </c>
      <c r="B481" s="18">
        <v>5306846219</v>
      </c>
      <c r="C481" s="18" t="s">
        <v>429</v>
      </c>
      <c r="D481" s="18">
        <v>204737</v>
      </c>
      <c r="E481" s="18" t="s">
        <v>2792</v>
      </c>
      <c r="F481" s="18" t="s">
        <v>414</v>
      </c>
      <c r="G481" s="18" t="s">
        <v>20</v>
      </c>
      <c r="H481" s="18"/>
      <c r="I481" s="18" t="s">
        <v>140</v>
      </c>
      <c r="J481" s="18">
        <v>2</v>
      </c>
      <c r="K481" s="18">
        <v>2</v>
      </c>
      <c r="L481" s="18">
        <v>463.35</v>
      </c>
      <c r="M481" s="18">
        <v>926.7</v>
      </c>
      <c r="N481" s="18">
        <v>0</v>
      </c>
      <c r="O481" s="18">
        <v>0</v>
      </c>
      <c r="P481" s="18">
        <v>0</v>
      </c>
      <c r="Q481" s="18">
        <v>0</v>
      </c>
      <c r="R481" s="18" t="s">
        <v>2800</v>
      </c>
    </row>
    <row r="482" ht="15.75" hidden="1" customHeight="1" spans="1:18">
      <c r="A482" s="18" t="s">
        <v>2800</v>
      </c>
      <c r="B482" s="18">
        <v>5306846219</v>
      </c>
      <c r="C482" s="18" t="s">
        <v>429</v>
      </c>
      <c r="D482" s="18">
        <v>250874</v>
      </c>
      <c r="E482" s="18" t="s">
        <v>2792</v>
      </c>
      <c r="F482" s="18" t="s">
        <v>414</v>
      </c>
      <c r="G482" s="18" t="s">
        <v>13</v>
      </c>
      <c r="H482" s="18"/>
      <c r="I482" s="18" t="s">
        <v>140</v>
      </c>
      <c r="J482" s="18">
        <v>1</v>
      </c>
      <c r="K482" s="18">
        <v>1</v>
      </c>
      <c r="L482" s="18">
        <v>857.42</v>
      </c>
      <c r="M482" s="18">
        <v>857.42</v>
      </c>
      <c r="N482" s="18">
        <v>0</v>
      </c>
      <c r="O482" s="18">
        <v>0</v>
      </c>
      <c r="P482" s="18">
        <v>0</v>
      </c>
      <c r="Q482" s="18">
        <v>0</v>
      </c>
      <c r="R482" s="18" t="s">
        <v>2800</v>
      </c>
    </row>
    <row r="483" ht="15.75" hidden="1" customHeight="1" spans="1:18">
      <c r="A483" s="18" t="s">
        <v>2798</v>
      </c>
      <c r="B483" s="18">
        <v>5306846284</v>
      </c>
      <c r="C483" s="18" t="s">
        <v>429</v>
      </c>
      <c r="D483" s="18">
        <v>250879</v>
      </c>
      <c r="E483" s="18" t="s">
        <v>2792</v>
      </c>
      <c r="F483" s="18" t="s">
        <v>370</v>
      </c>
      <c r="G483" s="18" t="s">
        <v>30</v>
      </c>
      <c r="H483" s="18"/>
      <c r="I483" s="18" t="s">
        <v>89</v>
      </c>
      <c r="J483" s="18">
        <v>3</v>
      </c>
      <c r="K483" s="18">
        <v>3</v>
      </c>
      <c r="L483" s="18">
        <v>444.28</v>
      </c>
      <c r="M483" s="19">
        <v>1332.84</v>
      </c>
      <c r="N483" s="18">
        <v>3</v>
      </c>
      <c r="O483" s="19">
        <v>1332.84</v>
      </c>
      <c r="P483" s="18">
        <v>0</v>
      </c>
      <c r="Q483" s="18">
        <v>0</v>
      </c>
      <c r="R483" s="18" t="s">
        <v>2798</v>
      </c>
    </row>
    <row r="484" ht="15.75" hidden="1" customHeight="1" spans="1:18">
      <c r="A484" s="18" t="s">
        <v>2798</v>
      </c>
      <c r="B484" s="18">
        <v>5306846284</v>
      </c>
      <c r="C484" s="18" t="s">
        <v>429</v>
      </c>
      <c r="D484" s="18">
        <v>250417</v>
      </c>
      <c r="E484" s="18" t="s">
        <v>2792</v>
      </c>
      <c r="F484" s="18" t="s">
        <v>370</v>
      </c>
      <c r="G484" s="18" t="s">
        <v>39</v>
      </c>
      <c r="H484" s="18"/>
      <c r="I484" s="18" t="s">
        <v>89</v>
      </c>
      <c r="J484" s="18">
        <v>3</v>
      </c>
      <c r="K484" s="18">
        <v>3</v>
      </c>
      <c r="L484" s="18">
        <v>590.47</v>
      </c>
      <c r="M484" s="19">
        <v>1771.41</v>
      </c>
      <c r="N484" s="18">
        <v>3</v>
      </c>
      <c r="O484" s="19">
        <v>1771.41</v>
      </c>
      <c r="P484" s="18">
        <v>0</v>
      </c>
      <c r="Q484" s="18">
        <v>0</v>
      </c>
      <c r="R484" s="18" t="s">
        <v>2798</v>
      </c>
    </row>
    <row r="485" ht="15.75" hidden="1" customHeight="1" spans="1:18">
      <c r="A485" s="18" t="s">
        <v>2798</v>
      </c>
      <c r="B485" s="18">
        <v>5306846284</v>
      </c>
      <c r="C485" s="18" t="s">
        <v>429</v>
      </c>
      <c r="D485" s="18">
        <v>250877</v>
      </c>
      <c r="E485" s="18" t="s">
        <v>2792</v>
      </c>
      <c r="F485" s="18" t="s">
        <v>370</v>
      </c>
      <c r="G485" s="18" t="s">
        <v>22</v>
      </c>
      <c r="H485" s="18"/>
      <c r="I485" s="18" t="s">
        <v>89</v>
      </c>
      <c r="J485" s="18">
        <v>3</v>
      </c>
      <c r="K485" s="18">
        <v>3</v>
      </c>
      <c r="L485" s="18">
        <v>221.82</v>
      </c>
      <c r="M485" s="18">
        <v>665.46</v>
      </c>
      <c r="N485" s="18">
        <v>3</v>
      </c>
      <c r="O485" s="18">
        <v>665.46</v>
      </c>
      <c r="P485" s="18">
        <v>0</v>
      </c>
      <c r="Q485" s="18">
        <v>0</v>
      </c>
      <c r="R485" s="18" t="s">
        <v>2798</v>
      </c>
    </row>
    <row r="486" ht="15.75" hidden="1" customHeight="1" spans="1:18">
      <c r="A486" s="18" t="s">
        <v>2798</v>
      </c>
      <c r="B486" s="18">
        <v>5306846284</v>
      </c>
      <c r="C486" s="18" t="s">
        <v>429</v>
      </c>
      <c r="D486" s="18">
        <v>250423</v>
      </c>
      <c r="E486" s="18" t="s">
        <v>2792</v>
      </c>
      <c r="F486" s="18" t="s">
        <v>370</v>
      </c>
      <c r="G486" s="18" t="s">
        <v>11</v>
      </c>
      <c r="H486" s="18"/>
      <c r="I486" s="18" t="s">
        <v>89</v>
      </c>
      <c r="J486" s="18">
        <v>3</v>
      </c>
      <c r="K486" s="18">
        <v>3</v>
      </c>
      <c r="L486" s="18">
        <v>482.42</v>
      </c>
      <c r="M486" s="19">
        <v>1447.26</v>
      </c>
      <c r="N486" s="18">
        <v>3</v>
      </c>
      <c r="O486" s="19">
        <v>1447.26</v>
      </c>
      <c r="P486" s="18">
        <v>0</v>
      </c>
      <c r="Q486" s="18">
        <v>0</v>
      </c>
      <c r="R486" s="18" t="s">
        <v>2798</v>
      </c>
    </row>
    <row r="487" ht="15.75" hidden="1" customHeight="1" spans="1:18">
      <c r="A487" s="18" t="s">
        <v>2798</v>
      </c>
      <c r="B487" s="18">
        <v>5306846284</v>
      </c>
      <c r="C487" s="18" t="s">
        <v>429</v>
      </c>
      <c r="D487" s="18">
        <v>250421</v>
      </c>
      <c r="E487" s="18" t="s">
        <v>2792</v>
      </c>
      <c r="F487" s="18" t="s">
        <v>464</v>
      </c>
      <c r="G487" s="18" t="s">
        <v>14</v>
      </c>
      <c r="H487" s="18"/>
      <c r="I487" s="18" t="s">
        <v>89</v>
      </c>
      <c r="J487" s="18">
        <v>2</v>
      </c>
      <c r="K487" s="18">
        <v>2</v>
      </c>
      <c r="L487" s="18">
        <v>495.13</v>
      </c>
      <c r="M487" s="18">
        <v>990.26</v>
      </c>
      <c r="N487" s="18">
        <v>0</v>
      </c>
      <c r="O487" s="18">
        <v>0</v>
      </c>
      <c r="P487" s="18">
        <v>0</v>
      </c>
      <c r="Q487" s="18">
        <v>0</v>
      </c>
      <c r="R487" s="18" t="s">
        <v>2798</v>
      </c>
    </row>
    <row r="488" ht="15.75" hidden="1" customHeight="1" spans="1:18">
      <c r="A488" s="18" t="s">
        <v>2798</v>
      </c>
      <c r="B488" s="18">
        <v>5306846358</v>
      </c>
      <c r="C488" s="18" t="s">
        <v>429</v>
      </c>
      <c r="D488" s="18">
        <v>204737</v>
      </c>
      <c r="E488" s="18" t="s">
        <v>2792</v>
      </c>
      <c r="F488" s="18" t="s">
        <v>414</v>
      </c>
      <c r="G488" s="18" t="s">
        <v>20</v>
      </c>
      <c r="H488" s="18"/>
      <c r="I488" s="18" t="s">
        <v>698</v>
      </c>
      <c r="J488" s="18">
        <v>2</v>
      </c>
      <c r="K488" s="18">
        <v>2</v>
      </c>
      <c r="L488" s="18">
        <v>463.35</v>
      </c>
      <c r="M488" s="18">
        <v>926.7</v>
      </c>
      <c r="N488" s="18">
        <v>2</v>
      </c>
      <c r="O488" s="18">
        <v>926.7</v>
      </c>
      <c r="P488" s="18">
        <v>0</v>
      </c>
      <c r="Q488" s="18">
        <v>0</v>
      </c>
      <c r="R488" s="18" t="s">
        <v>2798</v>
      </c>
    </row>
    <row r="489" ht="15.75" hidden="1" customHeight="1" spans="1:18">
      <c r="A489" s="18" t="s">
        <v>2798</v>
      </c>
      <c r="B489" s="18">
        <v>5306846358</v>
      </c>
      <c r="C489" s="18" t="s">
        <v>429</v>
      </c>
      <c r="D489" s="18">
        <v>250421</v>
      </c>
      <c r="E489" s="18" t="s">
        <v>2792</v>
      </c>
      <c r="F489" s="18" t="s">
        <v>464</v>
      </c>
      <c r="G489" s="18" t="s">
        <v>14</v>
      </c>
      <c r="H489" s="18"/>
      <c r="I489" s="18" t="s">
        <v>698</v>
      </c>
      <c r="J489" s="18">
        <v>2</v>
      </c>
      <c r="K489" s="18">
        <v>2</v>
      </c>
      <c r="L489" s="18">
        <v>495.13</v>
      </c>
      <c r="M489" s="18">
        <v>990.26</v>
      </c>
      <c r="N489" s="18">
        <v>0</v>
      </c>
      <c r="O489" s="18">
        <v>0</v>
      </c>
      <c r="P489" s="18">
        <v>0</v>
      </c>
      <c r="Q489" s="18">
        <v>0</v>
      </c>
      <c r="R489" s="18" t="s">
        <v>2798</v>
      </c>
    </row>
    <row r="490" ht="15.75" hidden="1" customHeight="1" spans="1:18">
      <c r="A490" s="18" t="s">
        <v>2798</v>
      </c>
      <c r="B490" s="18">
        <v>5306846389</v>
      </c>
      <c r="C490" s="18" t="s">
        <v>429</v>
      </c>
      <c r="D490" s="18">
        <v>250879</v>
      </c>
      <c r="E490" s="18" t="s">
        <v>2792</v>
      </c>
      <c r="F490" s="18" t="s">
        <v>370</v>
      </c>
      <c r="G490" s="18" t="s">
        <v>30</v>
      </c>
      <c r="H490" s="18"/>
      <c r="I490" s="18" t="s">
        <v>93</v>
      </c>
      <c r="J490" s="18">
        <v>3</v>
      </c>
      <c r="K490" s="18">
        <v>3</v>
      </c>
      <c r="L490" s="18">
        <v>444.28</v>
      </c>
      <c r="M490" s="19">
        <v>1332.84</v>
      </c>
      <c r="N490" s="18">
        <v>3</v>
      </c>
      <c r="O490" s="19">
        <v>1332.84</v>
      </c>
      <c r="P490" s="18">
        <v>0</v>
      </c>
      <c r="Q490" s="18">
        <v>0</v>
      </c>
      <c r="R490" s="18" t="s">
        <v>2798</v>
      </c>
    </row>
    <row r="491" ht="15.75" hidden="1" customHeight="1" spans="1:18">
      <c r="A491" s="18" t="s">
        <v>2798</v>
      </c>
      <c r="B491" s="18">
        <v>5306846389</v>
      </c>
      <c r="C491" s="18" t="s">
        <v>429</v>
      </c>
      <c r="D491" s="18">
        <v>250877</v>
      </c>
      <c r="E491" s="18" t="s">
        <v>2792</v>
      </c>
      <c r="F491" s="18" t="s">
        <v>370</v>
      </c>
      <c r="G491" s="18" t="s">
        <v>22</v>
      </c>
      <c r="H491" s="18"/>
      <c r="I491" s="18" t="s">
        <v>93</v>
      </c>
      <c r="J491" s="18">
        <v>3</v>
      </c>
      <c r="K491" s="18">
        <v>3</v>
      </c>
      <c r="L491" s="18">
        <v>221.82</v>
      </c>
      <c r="M491" s="18">
        <v>665.46</v>
      </c>
      <c r="N491" s="18">
        <v>3</v>
      </c>
      <c r="O491" s="18">
        <v>665.46</v>
      </c>
      <c r="P491" s="18">
        <v>0</v>
      </c>
      <c r="Q491" s="18">
        <v>0</v>
      </c>
      <c r="R491" s="18" t="s">
        <v>2798</v>
      </c>
    </row>
    <row r="492" ht="15.75" hidden="1" customHeight="1" spans="1:18">
      <c r="A492" s="18" t="s">
        <v>2798</v>
      </c>
      <c r="B492" s="18">
        <v>5306846403</v>
      </c>
      <c r="C492" s="18" t="s">
        <v>429</v>
      </c>
      <c r="D492" s="18">
        <v>250417</v>
      </c>
      <c r="E492" s="18" t="s">
        <v>2792</v>
      </c>
      <c r="F492" s="18" t="s">
        <v>370</v>
      </c>
      <c r="G492" s="18" t="s">
        <v>39</v>
      </c>
      <c r="H492" s="18"/>
      <c r="I492" s="18" t="s">
        <v>93</v>
      </c>
      <c r="J492" s="18">
        <v>3</v>
      </c>
      <c r="K492" s="18">
        <v>3</v>
      </c>
      <c r="L492" s="18">
        <v>590.47</v>
      </c>
      <c r="M492" s="19">
        <v>1771.41</v>
      </c>
      <c r="N492" s="18">
        <v>3</v>
      </c>
      <c r="O492" s="19">
        <v>1771.41</v>
      </c>
      <c r="P492" s="18">
        <v>0</v>
      </c>
      <c r="Q492" s="18">
        <v>0</v>
      </c>
      <c r="R492" s="18" t="s">
        <v>2798</v>
      </c>
    </row>
    <row r="493" ht="15.75" hidden="1" customHeight="1" spans="1:18">
      <c r="A493" s="18" t="s">
        <v>2798</v>
      </c>
      <c r="B493" s="18">
        <v>5306846403</v>
      </c>
      <c r="C493" s="18" t="s">
        <v>429</v>
      </c>
      <c r="D493" s="18">
        <v>250421</v>
      </c>
      <c r="E493" s="18" t="s">
        <v>2792</v>
      </c>
      <c r="F493" s="18" t="s">
        <v>464</v>
      </c>
      <c r="G493" s="18" t="s">
        <v>14</v>
      </c>
      <c r="H493" s="18"/>
      <c r="I493" s="18" t="s">
        <v>93</v>
      </c>
      <c r="J493" s="18">
        <v>2</v>
      </c>
      <c r="K493" s="18">
        <v>2</v>
      </c>
      <c r="L493" s="18">
        <v>495.13</v>
      </c>
      <c r="M493" s="18">
        <v>990.26</v>
      </c>
      <c r="N493" s="18">
        <v>0</v>
      </c>
      <c r="O493" s="18">
        <v>0</v>
      </c>
      <c r="P493" s="18">
        <v>0</v>
      </c>
      <c r="Q493" s="18">
        <v>0</v>
      </c>
      <c r="R493" s="18" t="s">
        <v>2798</v>
      </c>
    </row>
    <row r="494" ht="15.75" hidden="1" customHeight="1" spans="1:18">
      <c r="A494" s="18" t="s">
        <v>2801</v>
      </c>
      <c r="B494" s="18">
        <v>5306846407</v>
      </c>
      <c r="C494" s="18" t="s">
        <v>429</v>
      </c>
      <c r="D494" s="18">
        <v>204737</v>
      </c>
      <c r="E494" s="18" t="s">
        <v>2792</v>
      </c>
      <c r="F494" s="18" t="s">
        <v>414</v>
      </c>
      <c r="G494" s="18" t="s">
        <v>20</v>
      </c>
      <c r="H494" s="18"/>
      <c r="I494" s="18" t="s">
        <v>144</v>
      </c>
      <c r="J494" s="18">
        <v>2</v>
      </c>
      <c r="K494" s="18">
        <v>2</v>
      </c>
      <c r="L494" s="18">
        <v>463.35</v>
      </c>
      <c r="M494" s="18">
        <v>926.7</v>
      </c>
      <c r="N494" s="18">
        <v>0</v>
      </c>
      <c r="O494" s="18">
        <v>0</v>
      </c>
      <c r="P494" s="18">
        <v>0</v>
      </c>
      <c r="Q494" s="18">
        <v>0</v>
      </c>
      <c r="R494" s="18" t="s">
        <v>2801</v>
      </c>
    </row>
    <row r="495" ht="15.75" hidden="1" customHeight="1" spans="1:18">
      <c r="A495" s="18" t="s">
        <v>2801</v>
      </c>
      <c r="B495" s="18">
        <v>5306846407</v>
      </c>
      <c r="C495" s="18" t="s">
        <v>429</v>
      </c>
      <c r="D495" s="18">
        <v>250424</v>
      </c>
      <c r="E495" s="18" t="s">
        <v>2792</v>
      </c>
      <c r="F495" s="18" t="s">
        <v>414</v>
      </c>
      <c r="G495" s="18" t="s">
        <v>15</v>
      </c>
      <c r="H495" s="18"/>
      <c r="I495" s="18" t="s">
        <v>144</v>
      </c>
      <c r="J495" s="18">
        <v>2</v>
      </c>
      <c r="K495" s="18">
        <v>2</v>
      </c>
      <c r="L495" s="18">
        <v>634.96</v>
      </c>
      <c r="M495" s="19">
        <v>1269.92</v>
      </c>
      <c r="N495" s="18">
        <v>0</v>
      </c>
      <c r="O495" s="18">
        <v>0</v>
      </c>
      <c r="P495" s="18">
        <v>0</v>
      </c>
      <c r="Q495" s="18">
        <v>0</v>
      </c>
      <c r="R495" s="18" t="s">
        <v>2801</v>
      </c>
    </row>
    <row r="496" ht="15.75" hidden="1" customHeight="1" spans="1:18">
      <c r="A496" s="18" t="s">
        <v>2801</v>
      </c>
      <c r="B496" s="18">
        <v>5306846407</v>
      </c>
      <c r="C496" s="18" t="s">
        <v>429</v>
      </c>
      <c r="D496" s="18">
        <v>250874</v>
      </c>
      <c r="E496" s="18" t="s">
        <v>2792</v>
      </c>
      <c r="F496" s="18" t="s">
        <v>414</v>
      </c>
      <c r="G496" s="18" t="s">
        <v>13</v>
      </c>
      <c r="H496" s="18"/>
      <c r="I496" s="18" t="s">
        <v>144</v>
      </c>
      <c r="J496" s="18">
        <v>2</v>
      </c>
      <c r="K496" s="18">
        <v>2</v>
      </c>
      <c r="L496" s="18">
        <v>857.42</v>
      </c>
      <c r="M496" s="19">
        <v>1714.84</v>
      </c>
      <c r="N496" s="18">
        <v>0</v>
      </c>
      <c r="O496" s="18">
        <v>0</v>
      </c>
      <c r="P496" s="18">
        <v>0</v>
      </c>
      <c r="Q496" s="18">
        <v>0</v>
      </c>
      <c r="R496" s="18" t="s">
        <v>2801</v>
      </c>
    </row>
    <row r="497" ht="15.75" hidden="1" customHeight="1" spans="1:18">
      <c r="A497" s="18" t="s">
        <v>2801</v>
      </c>
      <c r="B497" s="18">
        <v>5306846407</v>
      </c>
      <c r="C497" s="18" t="s">
        <v>429</v>
      </c>
      <c r="D497" s="18">
        <v>250875</v>
      </c>
      <c r="E497" s="18" t="s">
        <v>2792</v>
      </c>
      <c r="F497" s="18" t="s">
        <v>414</v>
      </c>
      <c r="G497" s="18" t="s">
        <v>103</v>
      </c>
      <c r="H497" s="18"/>
      <c r="I497" s="18" t="s">
        <v>144</v>
      </c>
      <c r="J497" s="18">
        <v>2</v>
      </c>
      <c r="K497" s="18">
        <v>2</v>
      </c>
      <c r="L497" s="18">
        <v>698.52</v>
      </c>
      <c r="M497" s="19">
        <v>1397.04</v>
      </c>
      <c r="N497" s="18">
        <v>0</v>
      </c>
      <c r="O497" s="18">
        <v>0</v>
      </c>
      <c r="P497" s="18">
        <v>0</v>
      </c>
      <c r="Q497" s="18">
        <v>0</v>
      </c>
      <c r="R497" s="18" t="s">
        <v>2801</v>
      </c>
    </row>
    <row r="498" ht="15.75" hidden="1" customHeight="1" spans="1:18">
      <c r="A498" s="18" t="s">
        <v>2801</v>
      </c>
      <c r="B498" s="18">
        <v>5306846407</v>
      </c>
      <c r="C498" s="18" t="s">
        <v>429</v>
      </c>
      <c r="D498" s="18">
        <v>250877</v>
      </c>
      <c r="E498" s="18" t="s">
        <v>2792</v>
      </c>
      <c r="F498" s="18" t="s">
        <v>370</v>
      </c>
      <c r="G498" s="18" t="s">
        <v>22</v>
      </c>
      <c r="H498" s="18"/>
      <c r="I498" s="18" t="s">
        <v>144</v>
      </c>
      <c r="J498" s="18">
        <v>3</v>
      </c>
      <c r="K498" s="18">
        <v>3</v>
      </c>
      <c r="L498" s="18">
        <v>221.82</v>
      </c>
      <c r="M498" s="18">
        <v>665.46</v>
      </c>
      <c r="N498" s="18">
        <v>0</v>
      </c>
      <c r="O498" s="18">
        <v>0</v>
      </c>
      <c r="P498" s="18">
        <v>0</v>
      </c>
      <c r="Q498" s="18">
        <v>0</v>
      </c>
      <c r="R498" s="18" t="s">
        <v>2801</v>
      </c>
    </row>
    <row r="499" ht="15.75" hidden="1" customHeight="1" spans="1:18">
      <c r="A499" s="18" t="s">
        <v>2801</v>
      </c>
      <c r="B499" s="18">
        <v>5306846407</v>
      </c>
      <c r="C499" s="18" t="s">
        <v>429</v>
      </c>
      <c r="D499" s="18">
        <v>250878</v>
      </c>
      <c r="E499" s="18" t="s">
        <v>2792</v>
      </c>
      <c r="F499" s="18" t="s">
        <v>370</v>
      </c>
      <c r="G499" s="18" t="s">
        <v>24</v>
      </c>
      <c r="H499" s="18"/>
      <c r="I499" s="18" t="s">
        <v>144</v>
      </c>
      <c r="J499" s="18">
        <v>3</v>
      </c>
      <c r="K499" s="18">
        <v>3</v>
      </c>
      <c r="L499" s="18">
        <v>634.96</v>
      </c>
      <c r="M499" s="19">
        <v>1904.88</v>
      </c>
      <c r="N499" s="18">
        <v>0</v>
      </c>
      <c r="O499" s="18">
        <v>0</v>
      </c>
      <c r="P499" s="18">
        <v>0</v>
      </c>
      <c r="Q499" s="18">
        <v>0</v>
      </c>
      <c r="R499" s="18" t="s">
        <v>2801</v>
      </c>
    </row>
    <row r="500" ht="15.75" hidden="1" customHeight="1" spans="1:18">
      <c r="A500" s="18" t="s">
        <v>2801</v>
      </c>
      <c r="B500" s="18">
        <v>5306846407</v>
      </c>
      <c r="C500" s="18" t="s">
        <v>429</v>
      </c>
      <c r="D500" s="18">
        <v>250879</v>
      </c>
      <c r="E500" s="18" t="s">
        <v>2792</v>
      </c>
      <c r="F500" s="18" t="s">
        <v>370</v>
      </c>
      <c r="G500" s="18" t="s">
        <v>30</v>
      </c>
      <c r="H500" s="18"/>
      <c r="I500" s="18" t="s">
        <v>144</v>
      </c>
      <c r="J500" s="18">
        <v>3</v>
      </c>
      <c r="K500" s="18">
        <v>3</v>
      </c>
      <c r="L500" s="18">
        <v>444.28</v>
      </c>
      <c r="M500" s="19">
        <v>1332.84</v>
      </c>
      <c r="N500" s="18">
        <v>0</v>
      </c>
      <c r="O500" s="18">
        <v>0</v>
      </c>
      <c r="P500" s="18">
        <v>0</v>
      </c>
      <c r="Q500" s="18">
        <v>0</v>
      </c>
      <c r="R500" s="18" t="s">
        <v>2801</v>
      </c>
    </row>
    <row r="501" ht="15.75" hidden="1" customHeight="1" spans="1:18">
      <c r="A501" s="18" t="s">
        <v>2801</v>
      </c>
      <c r="B501" s="18">
        <v>5306846407</v>
      </c>
      <c r="C501" s="18" t="s">
        <v>429</v>
      </c>
      <c r="D501" s="18">
        <v>250881</v>
      </c>
      <c r="E501" s="18" t="s">
        <v>2792</v>
      </c>
      <c r="F501" s="18" t="s">
        <v>414</v>
      </c>
      <c r="G501" s="18" t="s">
        <v>98</v>
      </c>
      <c r="H501" s="18"/>
      <c r="I501" s="18" t="s">
        <v>144</v>
      </c>
      <c r="J501" s="18">
        <v>3</v>
      </c>
      <c r="K501" s="18">
        <v>3</v>
      </c>
      <c r="L501" s="18">
        <v>507.84</v>
      </c>
      <c r="M501" s="19">
        <v>1523.52</v>
      </c>
      <c r="N501" s="18">
        <v>0</v>
      </c>
      <c r="O501" s="18">
        <v>0</v>
      </c>
      <c r="P501" s="18">
        <v>0</v>
      </c>
      <c r="Q501" s="18">
        <v>0</v>
      </c>
      <c r="R501" s="18" t="s">
        <v>2801</v>
      </c>
    </row>
    <row r="502" ht="15.75" hidden="1" customHeight="1" spans="1:18">
      <c r="A502" s="18" t="s">
        <v>2798</v>
      </c>
      <c r="B502" s="18">
        <v>5306846445</v>
      </c>
      <c r="C502" s="18" t="s">
        <v>429</v>
      </c>
      <c r="D502" s="18">
        <v>250879</v>
      </c>
      <c r="E502" s="18" t="s">
        <v>2792</v>
      </c>
      <c r="F502" s="18" t="s">
        <v>370</v>
      </c>
      <c r="G502" s="18" t="s">
        <v>30</v>
      </c>
      <c r="H502" s="18"/>
      <c r="I502" s="18" t="s">
        <v>201</v>
      </c>
      <c r="J502" s="18">
        <v>3</v>
      </c>
      <c r="K502" s="18">
        <v>3</v>
      </c>
      <c r="L502" s="18">
        <v>444.28</v>
      </c>
      <c r="M502" s="19">
        <v>1332.84</v>
      </c>
      <c r="N502" s="18">
        <v>3</v>
      </c>
      <c r="O502" s="19">
        <v>1332.84</v>
      </c>
      <c r="P502" s="18">
        <v>0</v>
      </c>
      <c r="Q502" s="18">
        <v>0</v>
      </c>
      <c r="R502" s="18" t="s">
        <v>2798</v>
      </c>
    </row>
    <row r="503" ht="15.75" hidden="1" customHeight="1" spans="1:18">
      <c r="A503" s="18" t="s">
        <v>2800</v>
      </c>
      <c r="B503" s="18">
        <v>5306846463</v>
      </c>
      <c r="C503" s="18" t="s">
        <v>429</v>
      </c>
      <c r="D503" s="18">
        <v>204737</v>
      </c>
      <c r="E503" s="18" t="s">
        <v>2792</v>
      </c>
      <c r="F503" s="18" t="s">
        <v>414</v>
      </c>
      <c r="G503" s="18" t="s">
        <v>20</v>
      </c>
      <c r="H503" s="18"/>
      <c r="I503" s="18" t="s">
        <v>146</v>
      </c>
      <c r="J503" s="18">
        <v>2</v>
      </c>
      <c r="K503" s="18">
        <v>2</v>
      </c>
      <c r="L503" s="18">
        <v>463.35</v>
      </c>
      <c r="M503" s="18">
        <v>926.7</v>
      </c>
      <c r="N503" s="18">
        <v>0</v>
      </c>
      <c r="O503" s="18">
        <v>0</v>
      </c>
      <c r="P503" s="18">
        <v>0</v>
      </c>
      <c r="Q503" s="18">
        <v>0</v>
      </c>
      <c r="R503" s="18" t="s">
        <v>2800</v>
      </c>
    </row>
    <row r="504" ht="15.75" hidden="1" customHeight="1" spans="1:18">
      <c r="A504" s="18" t="s">
        <v>2800</v>
      </c>
      <c r="B504" s="18">
        <v>5306846463</v>
      </c>
      <c r="C504" s="18" t="s">
        <v>429</v>
      </c>
      <c r="D504" s="18">
        <v>250874</v>
      </c>
      <c r="E504" s="18" t="s">
        <v>2792</v>
      </c>
      <c r="F504" s="18" t="s">
        <v>414</v>
      </c>
      <c r="G504" s="18" t="s">
        <v>13</v>
      </c>
      <c r="H504" s="18"/>
      <c r="I504" s="18" t="s">
        <v>146</v>
      </c>
      <c r="J504" s="18">
        <v>1</v>
      </c>
      <c r="K504" s="18">
        <v>1</v>
      </c>
      <c r="L504" s="18">
        <v>857.42</v>
      </c>
      <c r="M504" s="18">
        <v>857.42</v>
      </c>
      <c r="N504" s="18">
        <v>0</v>
      </c>
      <c r="O504" s="18">
        <v>0</v>
      </c>
      <c r="P504" s="18">
        <v>0</v>
      </c>
      <c r="Q504" s="18">
        <v>0</v>
      </c>
      <c r="R504" s="18" t="s">
        <v>2800</v>
      </c>
    </row>
    <row r="505" ht="15.75" hidden="1" customHeight="1" spans="1:18">
      <c r="A505" s="18" t="s">
        <v>2798</v>
      </c>
      <c r="B505" s="18">
        <v>5306846466</v>
      </c>
      <c r="C505" s="18" t="s">
        <v>429</v>
      </c>
      <c r="D505" s="18">
        <v>250877</v>
      </c>
      <c r="E505" s="18" t="s">
        <v>2792</v>
      </c>
      <c r="F505" s="18" t="s">
        <v>370</v>
      </c>
      <c r="G505" s="18" t="s">
        <v>22</v>
      </c>
      <c r="H505" s="18"/>
      <c r="I505" s="18" t="s">
        <v>201</v>
      </c>
      <c r="J505" s="18">
        <v>3</v>
      </c>
      <c r="K505" s="18">
        <v>3</v>
      </c>
      <c r="L505" s="18">
        <v>221.82</v>
      </c>
      <c r="M505" s="18">
        <v>665.46</v>
      </c>
      <c r="N505" s="18">
        <v>3</v>
      </c>
      <c r="O505" s="18">
        <v>665.46</v>
      </c>
      <c r="P505" s="18">
        <v>0</v>
      </c>
      <c r="Q505" s="18">
        <v>0</v>
      </c>
      <c r="R505" s="18" t="s">
        <v>2798</v>
      </c>
    </row>
    <row r="506" ht="15.75" hidden="1" customHeight="1" spans="1:18">
      <c r="A506" s="18" t="s">
        <v>2800</v>
      </c>
      <c r="B506" s="18">
        <v>5306846526</v>
      </c>
      <c r="C506" s="18" t="s">
        <v>429</v>
      </c>
      <c r="D506" s="18">
        <v>204737</v>
      </c>
      <c r="E506" s="18" t="s">
        <v>2792</v>
      </c>
      <c r="F506" s="18" t="s">
        <v>414</v>
      </c>
      <c r="G506" s="18" t="s">
        <v>20</v>
      </c>
      <c r="H506" s="18"/>
      <c r="I506" s="18" t="s">
        <v>676</v>
      </c>
      <c r="J506" s="18">
        <v>2</v>
      </c>
      <c r="K506" s="18">
        <v>2</v>
      </c>
      <c r="L506" s="18">
        <v>463.35</v>
      </c>
      <c r="M506" s="18">
        <v>926.7</v>
      </c>
      <c r="N506" s="18">
        <v>2</v>
      </c>
      <c r="O506" s="18">
        <v>926.7</v>
      </c>
      <c r="P506" s="18">
        <v>0</v>
      </c>
      <c r="Q506" s="18">
        <v>0</v>
      </c>
      <c r="R506" s="18" t="s">
        <v>2800</v>
      </c>
    </row>
    <row r="507" ht="15.75" hidden="1" customHeight="1" spans="1:18">
      <c r="A507" s="18" t="s">
        <v>2800</v>
      </c>
      <c r="B507" s="18">
        <v>5306846526</v>
      </c>
      <c r="C507" s="18" t="s">
        <v>429</v>
      </c>
      <c r="D507" s="18">
        <v>250421</v>
      </c>
      <c r="E507" s="18" t="s">
        <v>2792</v>
      </c>
      <c r="F507" s="18" t="s">
        <v>464</v>
      </c>
      <c r="G507" s="18" t="s">
        <v>14</v>
      </c>
      <c r="H507" s="18"/>
      <c r="I507" s="18" t="s">
        <v>676</v>
      </c>
      <c r="J507" s="18">
        <v>2</v>
      </c>
      <c r="K507" s="18">
        <v>2</v>
      </c>
      <c r="L507" s="18">
        <v>495.13</v>
      </c>
      <c r="M507" s="18">
        <v>990.26</v>
      </c>
      <c r="N507" s="18">
        <v>2</v>
      </c>
      <c r="O507" s="18">
        <v>990.26</v>
      </c>
      <c r="P507" s="18">
        <v>0</v>
      </c>
      <c r="Q507" s="18">
        <v>0</v>
      </c>
      <c r="R507" s="18" t="s">
        <v>2800</v>
      </c>
    </row>
    <row r="508" ht="15.75" hidden="1" customHeight="1" spans="1:18">
      <c r="A508" s="18" t="s">
        <v>2800</v>
      </c>
      <c r="B508" s="18">
        <v>5306846526</v>
      </c>
      <c r="C508" s="18" t="s">
        <v>429</v>
      </c>
      <c r="D508" s="18">
        <v>250874</v>
      </c>
      <c r="E508" s="18" t="s">
        <v>2792</v>
      </c>
      <c r="F508" s="18" t="s">
        <v>414</v>
      </c>
      <c r="G508" s="18" t="s">
        <v>13</v>
      </c>
      <c r="H508" s="18"/>
      <c r="I508" s="18" t="s">
        <v>676</v>
      </c>
      <c r="J508" s="18">
        <v>1</v>
      </c>
      <c r="K508" s="18">
        <v>1</v>
      </c>
      <c r="L508" s="18">
        <v>857.42</v>
      </c>
      <c r="M508" s="18">
        <v>857.42</v>
      </c>
      <c r="N508" s="18">
        <v>1</v>
      </c>
      <c r="O508" s="18">
        <v>857.42</v>
      </c>
      <c r="P508" s="18">
        <v>0</v>
      </c>
      <c r="Q508" s="18">
        <v>0</v>
      </c>
      <c r="R508" s="18" t="s">
        <v>2800</v>
      </c>
    </row>
    <row r="509" ht="15.75" hidden="1" customHeight="1" spans="1:18">
      <c r="A509" s="18" t="s">
        <v>2800</v>
      </c>
      <c r="B509" s="18">
        <v>5306846547</v>
      </c>
      <c r="C509" s="18" t="s">
        <v>429</v>
      </c>
      <c r="D509" s="18">
        <v>250881</v>
      </c>
      <c r="E509" s="18" t="s">
        <v>2792</v>
      </c>
      <c r="F509" s="18" t="s">
        <v>414</v>
      </c>
      <c r="G509" s="18" t="s">
        <v>98</v>
      </c>
      <c r="H509" s="18"/>
      <c r="I509" s="18" t="s">
        <v>147</v>
      </c>
      <c r="J509" s="18">
        <v>3</v>
      </c>
      <c r="K509" s="18">
        <v>3</v>
      </c>
      <c r="L509" s="18">
        <v>507.84</v>
      </c>
      <c r="M509" s="19">
        <v>1523.52</v>
      </c>
      <c r="N509" s="18">
        <v>0</v>
      </c>
      <c r="O509" s="18">
        <v>0</v>
      </c>
      <c r="P509" s="18">
        <v>0</v>
      </c>
      <c r="Q509" s="18">
        <v>0</v>
      </c>
      <c r="R509" s="18" t="s">
        <v>2800</v>
      </c>
    </row>
    <row r="510" ht="15.75" hidden="1" customHeight="1" spans="1:18">
      <c r="A510" s="18" t="s">
        <v>2800</v>
      </c>
      <c r="B510" s="18">
        <v>5306846547</v>
      </c>
      <c r="C510" s="18" t="s">
        <v>429</v>
      </c>
      <c r="D510" s="18">
        <v>250877</v>
      </c>
      <c r="E510" s="18" t="s">
        <v>2792</v>
      </c>
      <c r="F510" s="18" t="s">
        <v>370</v>
      </c>
      <c r="G510" s="18" t="s">
        <v>22</v>
      </c>
      <c r="H510" s="18"/>
      <c r="I510" s="18" t="s">
        <v>147</v>
      </c>
      <c r="J510" s="18">
        <v>3</v>
      </c>
      <c r="K510" s="18">
        <v>3</v>
      </c>
      <c r="L510" s="18">
        <v>221.82</v>
      </c>
      <c r="M510" s="18">
        <v>665.46</v>
      </c>
      <c r="N510" s="18">
        <v>0</v>
      </c>
      <c r="O510" s="18">
        <v>0</v>
      </c>
      <c r="P510" s="18">
        <v>0</v>
      </c>
      <c r="Q510" s="18">
        <v>0</v>
      </c>
      <c r="R510" s="18" t="s">
        <v>2800</v>
      </c>
    </row>
    <row r="511" ht="15.75" hidden="1" customHeight="1" spans="1:18">
      <c r="A511" s="18" t="s">
        <v>2800</v>
      </c>
      <c r="B511" s="18">
        <v>5306846547</v>
      </c>
      <c r="C511" s="18" t="s">
        <v>429</v>
      </c>
      <c r="D511" s="18">
        <v>250878</v>
      </c>
      <c r="E511" s="18" t="s">
        <v>2792</v>
      </c>
      <c r="F511" s="18" t="s">
        <v>370</v>
      </c>
      <c r="G511" s="18" t="s">
        <v>24</v>
      </c>
      <c r="H511" s="18"/>
      <c r="I511" s="18" t="s">
        <v>147</v>
      </c>
      <c r="J511" s="18">
        <v>3</v>
      </c>
      <c r="K511" s="18">
        <v>3</v>
      </c>
      <c r="L511" s="18">
        <v>634.96</v>
      </c>
      <c r="M511" s="19">
        <v>1904.88</v>
      </c>
      <c r="N511" s="18">
        <v>0</v>
      </c>
      <c r="O511" s="18">
        <v>0</v>
      </c>
      <c r="P511" s="18">
        <v>0</v>
      </c>
      <c r="Q511" s="18">
        <v>0</v>
      </c>
      <c r="R511" s="18" t="s">
        <v>2800</v>
      </c>
    </row>
    <row r="512" ht="15.75" hidden="1" customHeight="1" spans="1:18">
      <c r="A512" s="18" t="s">
        <v>2800</v>
      </c>
      <c r="B512" s="18">
        <v>5306846547</v>
      </c>
      <c r="C512" s="18" t="s">
        <v>429</v>
      </c>
      <c r="D512" s="18">
        <v>250421</v>
      </c>
      <c r="E512" s="18" t="s">
        <v>2792</v>
      </c>
      <c r="F512" s="18" t="s">
        <v>464</v>
      </c>
      <c r="G512" s="18" t="s">
        <v>14</v>
      </c>
      <c r="H512" s="18"/>
      <c r="I512" s="18" t="s">
        <v>147</v>
      </c>
      <c r="J512" s="18">
        <v>2</v>
      </c>
      <c r="K512" s="18">
        <v>2</v>
      </c>
      <c r="L512" s="18">
        <v>495.13</v>
      </c>
      <c r="M512" s="18">
        <v>990.26</v>
      </c>
      <c r="N512" s="18">
        <v>0</v>
      </c>
      <c r="O512" s="18">
        <v>0</v>
      </c>
      <c r="P512" s="18">
        <v>0</v>
      </c>
      <c r="Q512" s="18">
        <v>0</v>
      </c>
      <c r="R512" s="18" t="s">
        <v>2800</v>
      </c>
    </row>
    <row r="513" ht="15.75" hidden="1" customHeight="1" spans="1:18">
      <c r="A513" s="18" t="s">
        <v>2800</v>
      </c>
      <c r="B513" s="18">
        <v>5306846547</v>
      </c>
      <c r="C513" s="18" t="s">
        <v>429</v>
      </c>
      <c r="D513" s="18">
        <v>250879</v>
      </c>
      <c r="E513" s="18" t="s">
        <v>2792</v>
      </c>
      <c r="F513" s="18" t="s">
        <v>370</v>
      </c>
      <c r="G513" s="18" t="s">
        <v>30</v>
      </c>
      <c r="H513" s="18"/>
      <c r="I513" s="18" t="s">
        <v>147</v>
      </c>
      <c r="J513" s="18">
        <v>3</v>
      </c>
      <c r="K513" s="18">
        <v>3</v>
      </c>
      <c r="L513" s="18">
        <v>444.28</v>
      </c>
      <c r="M513" s="19">
        <v>1332.84</v>
      </c>
      <c r="N513" s="18">
        <v>0</v>
      </c>
      <c r="O513" s="18">
        <v>0</v>
      </c>
      <c r="P513" s="18">
        <v>0</v>
      </c>
      <c r="Q513" s="18">
        <v>0</v>
      </c>
      <c r="R513" s="18" t="s">
        <v>2800</v>
      </c>
    </row>
    <row r="514" ht="15.75" hidden="1" customHeight="1" spans="1:18">
      <c r="A514" s="18" t="s">
        <v>2800</v>
      </c>
      <c r="B514" s="18">
        <v>5306846550</v>
      </c>
      <c r="C514" s="18" t="s">
        <v>429</v>
      </c>
      <c r="D514" s="18">
        <v>250879</v>
      </c>
      <c r="E514" s="18" t="s">
        <v>2792</v>
      </c>
      <c r="F514" s="18" t="s">
        <v>370</v>
      </c>
      <c r="G514" s="18" t="s">
        <v>30</v>
      </c>
      <c r="H514" s="18"/>
      <c r="I514" s="18" t="s">
        <v>838</v>
      </c>
      <c r="J514" s="18">
        <v>3</v>
      </c>
      <c r="K514" s="18">
        <v>3</v>
      </c>
      <c r="L514" s="18">
        <v>444.28</v>
      </c>
      <c r="M514" s="19">
        <v>1332.84</v>
      </c>
      <c r="N514" s="18">
        <v>0</v>
      </c>
      <c r="O514" s="18">
        <v>0</v>
      </c>
      <c r="P514" s="18">
        <v>0</v>
      </c>
      <c r="Q514" s="18">
        <v>0</v>
      </c>
      <c r="R514" s="18" t="s">
        <v>2800</v>
      </c>
    </row>
    <row r="515" ht="15.75" hidden="1" customHeight="1" spans="1:18">
      <c r="A515" s="18" t="s">
        <v>2800</v>
      </c>
      <c r="B515" s="18">
        <v>5306846550</v>
      </c>
      <c r="C515" s="18" t="s">
        <v>429</v>
      </c>
      <c r="D515" s="18">
        <v>250877</v>
      </c>
      <c r="E515" s="18" t="s">
        <v>2792</v>
      </c>
      <c r="F515" s="18" t="s">
        <v>370</v>
      </c>
      <c r="G515" s="18" t="s">
        <v>22</v>
      </c>
      <c r="H515" s="18"/>
      <c r="I515" s="18" t="s">
        <v>838</v>
      </c>
      <c r="J515" s="18">
        <v>3</v>
      </c>
      <c r="K515" s="18">
        <v>3</v>
      </c>
      <c r="L515" s="18">
        <v>221.82</v>
      </c>
      <c r="M515" s="18">
        <v>665.46</v>
      </c>
      <c r="N515" s="18">
        <v>0</v>
      </c>
      <c r="O515" s="18">
        <v>0</v>
      </c>
      <c r="P515" s="18">
        <v>0</v>
      </c>
      <c r="Q515" s="18">
        <v>0</v>
      </c>
      <c r="R515" s="18" t="s">
        <v>2800</v>
      </c>
    </row>
    <row r="516" ht="15.75" hidden="1" customHeight="1" spans="1:18">
      <c r="A516" s="18" t="s">
        <v>2800</v>
      </c>
      <c r="B516" s="18">
        <v>5306846550</v>
      </c>
      <c r="C516" s="18" t="s">
        <v>429</v>
      </c>
      <c r="D516" s="18">
        <v>250874</v>
      </c>
      <c r="E516" s="18" t="s">
        <v>2792</v>
      </c>
      <c r="F516" s="18" t="s">
        <v>414</v>
      </c>
      <c r="G516" s="18" t="s">
        <v>13</v>
      </c>
      <c r="H516" s="18"/>
      <c r="I516" s="18" t="s">
        <v>838</v>
      </c>
      <c r="J516" s="18">
        <v>1</v>
      </c>
      <c r="K516" s="18">
        <v>1</v>
      </c>
      <c r="L516" s="18">
        <v>857.42</v>
      </c>
      <c r="M516" s="18">
        <v>857.42</v>
      </c>
      <c r="N516" s="18">
        <v>0</v>
      </c>
      <c r="O516" s="18">
        <v>0</v>
      </c>
      <c r="P516" s="18">
        <v>0</v>
      </c>
      <c r="Q516" s="18">
        <v>0</v>
      </c>
      <c r="R516" s="18" t="s">
        <v>2800</v>
      </c>
    </row>
    <row r="517" ht="15.75" hidden="1" customHeight="1" spans="1:18">
      <c r="A517" s="18" t="s">
        <v>2798</v>
      </c>
      <c r="B517" s="18">
        <v>5306846556</v>
      </c>
      <c r="C517" s="18" t="s">
        <v>429</v>
      </c>
      <c r="D517" s="18">
        <v>250421</v>
      </c>
      <c r="E517" s="18" t="s">
        <v>2792</v>
      </c>
      <c r="F517" s="18" t="s">
        <v>464</v>
      </c>
      <c r="G517" s="18" t="s">
        <v>14</v>
      </c>
      <c r="H517" s="18"/>
      <c r="I517" s="18" t="s">
        <v>586</v>
      </c>
      <c r="J517" s="18">
        <v>2</v>
      </c>
      <c r="K517" s="18">
        <v>2</v>
      </c>
      <c r="L517" s="18">
        <v>495.13</v>
      </c>
      <c r="M517" s="18">
        <v>990.26</v>
      </c>
      <c r="N517" s="18">
        <v>0</v>
      </c>
      <c r="O517" s="18">
        <v>0</v>
      </c>
      <c r="P517" s="18">
        <v>0</v>
      </c>
      <c r="Q517" s="18">
        <v>0</v>
      </c>
      <c r="R517" s="18" t="s">
        <v>2798</v>
      </c>
    </row>
    <row r="518" ht="15.75" hidden="1" customHeight="1" spans="1:18">
      <c r="A518" s="18" t="s">
        <v>2798</v>
      </c>
      <c r="B518" s="18">
        <v>5306846556</v>
      </c>
      <c r="C518" s="18" t="s">
        <v>429</v>
      </c>
      <c r="D518" s="18">
        <v>250879</v>
      </c>
      <c r="E518" s="18" t="s">
        <v>2792</v>
      </c>
      <c r="F518" s="18" t="s">
        <v>370</v>
      </c>
      <c r="G518" s="18" t="s">
        <v>30</v>
      </c>
      <c r="H518" s="18"/>
      <c r="I518" s="18" t="s">
        <v>586</v>
      </c>
      <c r="J518" s="18">
        <v>3</v>
      </c>
      <c r="K518" s="18">
        <v>3</v>
      </c>
      <c r="L518" s="18">
        <v>444.28</v>
      </c>
      <c r="M518" s="19">
        <v>1332.84</v>
      </c>
      <c r="N518" s="18">
        <v>3</v>
      </c>
      <c r="O518" s="19">
        <v>1332.84</v>
      </c>
      <c r="P518" s="18">
        <v>0</v>
      </c>
      <c r="Q518" s="18">
        <v>0</v>
      </c>
      <c r="R518" s="18" t="s">
        <v>2798</v>
      </c>
    </row>
    <row r="519" ht="15.75" hidden="1" customHeight="1" spans="1:18">
      <c r="A519" s="18" t="s">
        <v>2798</v>
      </c>
      <c r="B519" s="18">
        <v>5306846556</v>
      </c>
      <c r="C519" s="18" t="s">
        <v>429</v>
      </c>
      <c r="D519" s="18">
        <v>250417</v>
      </c>
      <c r="E519" s="18" t="s">
        <v>2792</v>
      </c>
      <c r="F519" s="18" t="s">
        <v>370</v>
      </c>
      <c r="G519" s="18" t="s">
        <v>39</v>
      </c>
      <c r="H519" s="18"/>
      <c r="I519" s="18" t="s">
        <v>586</v>
      </c>
      <c r="J519" s="18">
        <v>3</v>
      </c>
      <c r="K519" s="18">
        <v>3</v>
      </c>
      <c r="L519" s="18">
        <v>590.47</v>
      </c>
      <c r="M519" s="19">
        <v>1771.41</v>
      </c>
      <c r="N519" s="18">
        <v>3</v>
      </c>
      <c r="O519" s="19">
        <v>1771.41</v>
      </c>
      <c r="P519" s="18">
        <v>0</v>
      </c>
      <c r="Q519" s="18">
        <v>0</v>
      </c>
      <c r="R519" s="18" t="s">
        <v>2798</v>
      </c>
    </row>
    <row r="520" ht="15.75" hidden="1" customHeight="1" spans="1:18">
      <c r="A520" s="18" t="s">
        <v>2798</v>
      </c>
      <c r="B520" s="18">
        <v>5306846556</v>
      </c>
      <c r="C520" s="18" t="s">
        <v>429</v>
      </c>
      <c r="D520" s="18">
        <v>250877</v>
      </c>
      <c r="E520" s="18" t="s">
        <v>2792</v>
      </c>
      <c r="F520" s="18" t="s">
        <v>370</v>
      </c>
      <c r="G520" s="18" t="s">
        <v>22</v>
      </c>
      <c r="H520" s="18"/>
      <c r="I520" s="18" t="s">
        <v>586</v>
      </c>
      <c r="J520" s="18">
        <v>3</v>
      </c>
      <c r="K520" s="18">
        <v>3</v>
      </c>
      <c r="L520" s="18">
        <v>221.82</v>
      </c>
      <c r="M520" s="18">
        <v>665.46</v>
      </c>
      <c r="N520" s="18">
        <v>3</v>
      </c>
      <c r="O520" s="18">
        <v>665.46</v>
      </c>
      <c r="P520" s="18">
        <v>0</v>
      </c>
      <c r="Q520" s="18">
        <v>0</v>
      </c>
      <c r="R520" s="18" t="s">
        <v>2798</v>
      </c>
    </row>
    <row r="521" ht="15.75" hidden="1" customHeight="1" spans="1:18">
      <c r="A521" s="18" t="s">
        <v>2800</v>
      </c>
      <c r="B521" s="18">
        <v>5306846569</v>
      </c>
      <c r="C521" s="18" t="s">
        <v>429</v>
      </c>
      <c r="D521" s="18">
        <v>250874</v>
      </c>
      <c r="E521" s="18" t="s">
        <v>2792</v>
      </c>
      <c r="F521" s="18" t="s">
        <v>414</v>
      </c>
      <c r="G521" s="18" t="s">
        <v>13</v>
      </c>
      <c r="H521" s="18"/>
      <c r="I521" s="18" t="s">
        <v>147</v>
      </c>
      <c r="J521" s="18">
        <v>1</v>
      </c>
      <c r="K521" s="18">
        <v>1</v>
      </c>
      <c r="L521" s="18">
        <v>857.42</v>
      </c>
      <c r="M521" s="18">
        <v>857.42</v>
      </c>
      <c r="N521" s="18">
        <v>0</v>
      </c>
      <c r="O521" s="18">
        <v>0</v>
      </c>
      <c r="P521" s="18">
        <v>0</v>
      </c>
      <c r="Q521" s="18">
        <v>0</v>
      </c>
      <c r="R521" s="18" t="s">
        <v>2800</v>
      </c>
    </row>
    <row r="522" ht="15.75" hidden="1" customHeight="1" spans="1:18">
      <c r="A522" s="18" t="s">
        <v>2800</v>
      </c>
      <c r="B522" s="18">
        <v>5306846582</v>
      </c>
      <c r="C522" s="18" t="s">
        <v>429</v>
      </c>
      <c r="D522" s="18">
        <v>204737</v>
      </c>
      <c r="E522" s="18" t="s">
        <v>2792</v>
      </c>
      <c r="F522" s="18" t="s">
        <v>414</v>
      </c>
      <c r="G522" s="18" t="s">
        <v>20</v>
      </c>
      <c r="H522" s="18"/>
      <c r="I522" s="18" t="s">
        <v>147</v>
      </c>
      <c r="J522" s="18">
        <v>2</v>
      </c>
      <c r="K522" s="18">
        <v>2</v>
      </c>
      <c r="L522" s="18">
        <v>463.35</v>
      </c>
      <c r="M522" s="18">
        <v>926.7</v>
      </c>
      <c r="N522" s="18">
        <v>0</v>
      </c>
      <c r="O522" s="18">
        <v>0</v>
      </c>
      <c r="P522" s="18">
        <v>0</v>
      </c>
      <c r="Q522" s="18">
        <v>0</v>
      </c>
      <c r="R522" s="18" t="s">
        <v>2800</v>
      </c>
    </row>
    <row r="523" ht="15.75" hidden="1" customHeight="1" spans="1:18">
      <c r="A523" s="18" t="s">
        <v>2800</v>
      </c>
      <c r="B523" s="18">
        <v>5306846582</v>
      </c>
      <c r="C523" s="18" t="s">
        <v>429</v>
      </c>
      <c r="D523" s="18">
        <v>250424</v>
      </c>
      <c r="E523" s="18" t="s">
        <v>2792</v>
      </c>
      <c r="F523" s="18" t="s">
        <v>414</v>
      </c>
      <c r="G523" s="18" t="s">
        <v>15</v>
      </c>
      <c r="H523" s="18"/>
      <c r="I523" s="18" t="s">
        <v>147</v>
      </c>
      <c r="J523" s="18">
        <v>2</v>
      </c>
      <c r="K523" s="18">
        <v>2</v>
      </c>
      <c r="L523" s="18">
        <v>634.96</v>
      </c>
      <c r="M523" s="19">
        <v>1269.92</v>
      </c>
      <c r="N523" s="18">
        <v>0</v>
      </c>
      <c r="O523" s="18">
        <v>0</v>
      </c>
      <c r="P523" s="18">
        <v>0</v>
      </c>
      <c r="Q523" s="18">
        <v>0</v>
      </c>
      <c r="R523" s="18" t="s">
        <v>2800</v>
      </c>
    </row>
    <row r="524" ht="15.75" hidden="1" customHeight="1" spans="1:18">
      <c r="A524" s="18" t="s">
        <v>2800</v>
      </c>
      <c r="B524" s="18">
        <v>5306846582</v>
      </c>
      <c r="C524" s="18" t="s">
        <v>429</v>
      </c>
      <c r="D524" s="18">
        <v>250876</v>
      </c>
      <c r="E524" s="18" t="s">
        <v>2792</v>
      </c>
      <c r="F524" s="18" t="s">
        <v>370</v>
      </c>
      <c r="G524" s="18" t="s">
        <v>26</v>
      </c>
      <c r="H524" s="18"/>
      <c r="I524" s="18" t="s">
        <v>147</v>
      </c>
      <c r="J524" s="18">
        <v>3</v>
      </c>
      <c r="K524" s="18">
        <v>3</v>
      </c>
      <c r="L524" s="18">
        <v>889.19</v>
      </c>
      <c r="M524" s="19">
        <v>2667.57</v>
      </c>
      <c r="N524" s="18">
        <v>0</v>
      </c>
      <c r="O524" s="18">
        <v>0</v>
      </c>
      <c r="P524" s="18">
        <v>0</v>
      </c>
      <c r="Q524" s="18">
        <v>0</v>
      </c>
      <c r="R524" s="18" t="s">
        <v>2800</v>
      </c>
    </row>
    <row r="525" ht="15.75" hidden="1" customHeight="1" spans="1:18">
      <c r="A525" s="18" t="s">
        <v>2800</v>
      </c>
      <c r="B525" s="18">
        <v>5306846582</v>
      </c>
      <c r="C525" s="18" t="s">
        <v>429</v>
      </c>
      <c r="D525" s="18">
        <v>250875</v>
      </c>
      <c r="E525" s="18" t="s">
        <v>2792</v>
      </c>
      <c r="F525" s="18" t="s">
        <v>414</v>
      </c>
      <c r="G525" s="18" t="s">
        <v>103</v>
      </c>
      <c r="H525" s="18"/>
      <c r="I525" s="18" t="s">
        <v>147</v>
      </c>
      <c r="J525" s="18">
        <v>2</v>
      </c>
      <c r="K525" s="18">
        <v>2</v>
      </c>
      <c r="L525" s="18">
        <v>698.52</v>
      </c>
      <c r="M525" s="19">
        <v>1397.04</v>
      </c>
      <c r="N525" s="18">
        <v>0</v>
      </c>
      <c r="O525" s="18">
        <v>0</v>
      </c>
      <c r="P525" s="18">
        <v>0</v>
      </c>
      <c r="Q525" s="18">
        <v>0</v>
      </c>
      <c r="R525" s="18" t="s">
        <v>2800</v>
      </c>
    </row>
    <row r="526" ht="15.75" hidden="1" customHeight="1" spans="1:18">
      <c r="A526" s="18" t="s">
        <v>2798</v>
      </c>
      <c r="B526" s="18">
        <v>5306846612</v>
      </c>
      <c r="C526" s="18" t="s">
        <v>429</v>
      </c>
      <c r="D526" s="18">
        <v>250879</v>
      </c>
      <c r="E526" s="18" t="s">
        <v>2792</v>
      </c>
      <c r="F526" s="18" t="s">
        <v>370</v>
      </c>
      <c r="G526" s="18" t="s">
        <v>30</v>
      </c>
      <c r="H526" s="18"/>
      <c r="I526" s="18" t="s">
        <v>97</v>
      </c>
      <c r="J526" s="18">
        <v>3</v>
      </c>
      <c r="K526" s="18">
        <v>3</v>
      </c>
      <c r="L526" s="18">
        <v>444.28</v>
      </c>
      <c r="M526" s="19">
        <v>1332.84</v>
      </c>
      <c r="N526" s="18">
        <v>3</v>
      </c>
      <c r="O526" s="19">
        <v>1332.84</v>
      </c>
      <c r="P526" s="18">
        <v>0</v>
      </c>
      <c r="Q526" s="18">
        <v>0</v>
      </c>
      <c r="R526" s="18" t="s">
        <v>2798</v>
      </c>
    </row>
    <row r="527" ht="15.75" hidden="1" customHeight="1" spans="1:18">
      <c r="A527" s="18" t="s">
        <v>2798</v>
      </c>
      <c r="B527" s="18">
        <v>5306846626</v>
      </c>
      <c r="C527" s="18" t="s">
        <v>429</v>
      </c>
      <c r="D527" s="18">
        <v>250877</v>
      </c>
      <c r="E527" s="18" t="s">
        <v>2792</v>
      </c>
      <c r="F527" s="18" t="s">
        <v>370</v>
      </c>
      <c r="G527" s="18" t="s">
        <v>22</v>
      </c>
      <c r="H527" s="18"/>
      <c r="I527" s="18" t="s">
        <v>97</v>
      </c>
      <c r="J527" s="18">
        <v>3</v>
      </c>
      <c r="K527" s="18">
        <v>3</v>
      </c>
      <c r="L527" s="18">
        <v>221.82</v>
      </c>
      <c r="M527" s="18">
        <v>665.46</v>
      </c>
      <c r="N527" s="18">
        <v>3</v>
      </c>
      <c r="O527" s="18">
        <v>665.46</v>
      </c>
      <c r="P527" s="18">
        <v>0</v>
      </c>
      <c r="Q527" s="18">
        <v>0</v>
      </c>
      <c r="R527" s="18" t="s">
        <v>2798</v>
      </c>
    </row>
    <row r="528" ht="15.75" hidden="1" customHeight="1" spans="1:18">
      <c r="A528" s="18" t="s">
        <v>2800</v>
      </c>
      <c r="B528" s="18">
        <v>5306846646</v>
      </c>
      <c r="C528" s="18" t="s">
        <v>429</v>
      </c>
      <c r="D528" s="18">
        <v>204737</v>
      </c>
      <c r="E528" s="18" t="s">
        <v>2792</v>
      </c>
      <c r="F528" s="18" t="s">
        <v>414</v>
      </c>
      <c r="G528" s="18" t="s">
        <v>20</v>
      </c>
      <c r="H528" s="18"/>
      <c r="I528" s="18" t="s">
        <v>153</v>
      </c>
      <c r="J528" s="18">
        <v>2</v>
      </c>
      <c r="K528" s="18">
        <v>2</v>
      </c>
      <c r="L528" s="18">
        <v>463.35</v>
      </c>
      <c r="M528" s="18">
        <v>926.7</v>
      </c>
      <c r="N528" s="18">
        <v>0</v>
      </c>
      <c r="O528" s="18">
        <v>0</v>
      </c>
      <c r="P528" s="18">
        <v>0</v>
      </c>
      <c r="Q528" s="18">
        <v>0</v>
      </c>
      <c r="R528" s="18" t="s">
        <v>2800</v>
      </c>
    </row>
    <row r="529" ht="15.75" hidden="1" customHeight="1" spans="1:18">
      <c r="A529" s="18" t="s">
        <v>2800</v>
      </c>
      <c r="B529" s="18">
        <v>5306846646</v>
      </c>
      <c r="C529" s="18" t="s">
        <v>429</v>
      </c>
      <c r="D529" s="18">
        <v>250874</v>
      </c>
      <c r="E529" s="18" t="s">
        <v>2792</v>
      </c>
      <c r="F529" s="18" t="s">
        <v>414</v>
      </c>
      <c r="G529" s="18" t="s">
        <v>13</v>
      </c>
      <c r="H529" s="18"/>
      <c r="I529" s="18" t="s">
        <v>153</v>
      </c>
      <c r="J529" s="18">
        <v>1</v>
      </c>
      <c r="K529" s="18">
        <v>1</v>
      </c>
      <c r="L529" s="18">
        <v>857.42</v>
      </c>
      <c r="M529" s="18">
        <v>857.42</v>
      </c>
      <c r="N529" s="18">
        <v>0</v>
      </c>
      <c r="O529" s="18">
        <v>0</v>
      </c>
      <c r="P529" s="18">
        <v>0</v>
      </c>
      <c r="Q529" s="18">
        <v>0</v>
      </c>
      <c r="R529" s="18" t="s">
        <v>2800</v>
      </c>
    </row>
    <row r="530" ht="15.75" hidden="1" customHeight="1" spans="1:18">
      <c r="A530" s="18" t="s">
        <v>2800</v>
      </c>
      <c r="B530" s="18">
        <v>5306846674</v>
      </c>
      <c r="C530" s="18" t="s">
        <v>429</v>
      </c>
      <c r="D530" s="18">
        <v>204737</v>
      </c>
      <c r="E530" s="18" t="s">
        <v>2792</v>
      </c>
      <c r="F530" s="18" t="s">
        <v>414</v>
      </c>
      <c r="G530" s="18" t="s">
        <v>20</v>
      </c>
      <c r="H530" s="18"/>
      <c r="I530" s="18" t="s">
        <v>483</v>
      </c>
      <c r="J530" s="18">
        <v>2</v>
      </c>
      <c r="K530" s="18">
        <v>2</v>
      </c>
      <c r="L530" s="18">
        <v>463.35</v>
      </c>
      <c r="M530" s="18">
        <v>926.7</v>
      </c>
      <c r="N530" s="18">
        <v>0</v>
      </c>
      <c r="O530" s="18">
        <v>0</v>
      </c>
      <c r="P530" s="18">
        <v>0</v>
      </c>
      <c r="Q530" s="18">
        <v>0</v>
      </c>
      <c r="R530" s="18" t="s">
        <v>2800</v>
      </c>
    </row>
    <row r="531" ht="15.75" hidden="1" customHeight="1" spans="1:18">
      <c r="A531" s="18" t="s">
        <v>2800</v>
      </c>
      <c r="B531" s="18">
        <v>5306846674</v>
      </c>
      <c r="C531" s="18" t="s">
        <v>429</v>
      </c>
      <c r="D531" s="18">
        <v>250874</v>
      </c>
      <c r="E531" s="18" t="s">
        <v>2792</v>
      </c>
      <c r="F531" s="18" t="s">
        <v>414</v>
      </c>
      <c r="G531" s="18" t="s">
        <v>13</v>
      </c>
      <c r="H531" s="18"/>
      <c r="I531" s="18" t="s">
        <v>483</v>
      </c>
      <c r="J531" s="18">
        <v>1</v>
      </c>
      <c r="K531" s="18">
        <v>1</v>
      </c>
      <c r="L531" s="18">
        <v>857.42</v>
      </c>
      <c r="M531" s="18">
        <v>857.42</v>
      </c>
      <c r="N531" s="18">
        <v>0</v>
      </c>
      <c r="O531" s="18">
        <v>0</v>
      </c>
      <c r="P531" s="18">
        <v>0</v>
      </c>
      <c r="Q531" s="18">
        <v>0</v>
      </c>
      <c r="R531" s="18" t="s">
        <v>2800</v>
      </c>
    </row>
    <row r="532" ht="15.75" hidden="1" customHeight="1" spans="1:18">
      <c r="A532" s="18" t="s">
        <v>2800</v>
      </c>
      <c r="B532" s="18">
        <v>5306846674</v>
      </c>
      <c r="C532" s="18" t="s">
        <v>429</v>
      </c>
      <c r="D532" s="18">
        <v>250876</v>
      </c>
      <c r="E532" s="18" t="s">
        <v>2792</v>
      </c>
      <c r="F532" s="18" t="s">
        <v>370</v>
      </c>
      <c r="G532" s="18" t="s">
        <v>26</v>
      </c>
      <c r="H532" s="18"/>
      <c r="I532" s="18" t="s">
        <v>483</v>
      </c>
      <c r="J532" s="18">
        <v>3</v>
      </c>
      <c r="K532" s="18">
        <v>3</v>
      </c>
      <c r="L532" s="18">
        <v>889.19</v>
      </c>
      <c r="M532" s="19">
        <v>2667.57</v>
      </c>
      <c r="N532" s="18">
        <v>0</v>
      </c>
      <c r="O532" s="18">
        <v>0</v>
      </c>
      <c r="P532" s="18">
        <v>0</v>
      </c>
      <c r="Q532" s="18">
        <v>0</v>
      </c>
      <c r="R532" s="18" t="s">
        <v>2800</v>
      </c>
    </row>
    <row r="533" ht="15.75" hidden="1" customHeight="1" spans="1:18">
      <c r="A533" s="18" t="s">
        <v>2798</v>
      </c>
      <c r="B533" s="18">
        <v>5306846690</v>
      </c>
      <c r="C533" s="18" t="s">
        <v>429</v>
      </c>
      <c r="D533" s="18">
        <v>250879</v>
      </c>
      <c r="E533" s="18" t="s">
        <v>2792</v>
      </c>
      <c r="F533" s="18" t="s">
        <v>370</v>
      </c>
      <c r="G533" s="18" t="s">
        <v>30</v>
      </c>
      <c r="H533" s="18"/>
      <c r="I533" s="18" t="s">
        <v>102</v>
      </c>
      <c r="J533" s="18">
        <v>3</v>
      </c>
      <c r="K533" s="18">
        <v>3</v>
      </c>
      <c r="L533" s="18">
        <v>444.28</v>
      </c>
      <c r="M533" s="19">
        <v>1332.84</v>
      </c>
      <c r="N533" s="18">
        <v>3</v>
      </c>
      <c r="O533" s="19">
        <v>1332.84</v>
      </c>
      <c r="P533" s="18">
        <v>0</v>
      </c>
      <c r="Q533" s="18">
        <v>0</v>
      </c>
      <c r="R533" s="18" t="s">
        <v>2798</v>
      </c>
    </row>
    <row r="534" ht="15.75" hidden="1" customHeight="1" spans="1:18">
      <c r="A534" s="18" t="s">
        <v>2798</v>
      </c>
      <c r="B534" s="18">
        <v>5306846690</v>
      </c>
      <c r="C534" s="18" t="s">
        <v>429</v>
      </c>
      <c r="D534" s="18">
        <v>250421</v>
      </c>
      <c r="E534" s="18" t="s">
        <v>2792</v>
      </c>
      <c r="F534" s="18" t="s">
        <v>464</v>
      </c>
      <c r="G534" s="18" t="s">
        <v>14</v>
      </c>
      <c r="H534" s="18"/>
      <c r="I534" s="18" t="s">
        <v>102</v>
      </c>
      <c r="J534" s="18">
        <v>2</v>
      </c>
      <c r="K534" s="18">
        <v>2</v>
      </c>
      <c r="L534" s="18">
        <v>495.13</v>
      </c>
      <c r="M534" s="18">
        <v>990.26</v>
      </c>
      <c r="N534" s="18">
        <v>0</v>
      </c>
      <c r="O534" s="18">
        <v>0</v>
      </c>
      <c r="P534" s="18">
        <v>0</v>
      </c>
      <c r="Q534" s="18">
        <v>0</v>
      </c>
      <c r="R534" s="18" t="s">
        <v>2798</v>
      </c>
    </row>
    <row r="535" ht="15.75" hidden="1" customHeight="1" spans="1:18">
      <c r="A535" s="18" t="s">
        <v>2798</v>
      </c>
      <c r="B535" s="18">
        <v>5306846704</v>
      </c>
      <c r="C535" s="18" t="s">
        <v>429</v>
      </c>
      <c r="D535" s="18">
        <v>250877</v>
      </c>
      <c r="E535" s="18" t="s">
        <v>2792</v>
      </c>
      <c r="F535" s="18" t="s">
        <v>370</v>
      </c>
      <c r="G535" s="18" t="s">
        <v>22</v>
      </c>
      <c r="H535" s="18"/>
      <c r="I535" s="18" t="s">
        <v>102</v>
      </c>
      <c r="J535" s="18">
        <v>3</v>
      </c>
      <c r="K535" s="18">
        <v>3</v>
      </c>
      <c r="L535" s="18">
        <v>221.82</v>
      </c>
      <c r="M535" s="18">
        <v>665.46</v>
      </c>
      <c r="N535" s="18">
        <v>3</v>
      </c>
      <c r="O535" s="18">
        <v>665.46</v>
      </c>
      <c r="P535" s="18">
        <v>0</v>
      </c>
      <c r="Q535" s="18">
        <v>0</v>
      </c>
      <c r="R535" s="18" t="s">
        <v>2798</v>
      </c>
    </row>
    <row r="536" ht="15.75" hidden="1" customHeight="1" spans="1:18">
      <c r="A536" s="18" t="s">
        <v>2800</v>
      </c>
      <c r="B536" s="18">
        <v>5306846709</v>
      </c>
      <c r="C536" s="18" t="s">
        <v>429</v>
      </c>
      <c r="D536" s="18">
        <v>250881</v>
      </c>
      <c r="E536" s="18" t="s">
        <v>2792</v>
      </c>
      <c r="F536" s="18" t="s">
        <v>414</v>
      </c>
      <c r="G536" s="18" t="s">
        <v>98</v>
      </c>
      <c r="H536" s="18"/>
      <c r="I536" s="18" t="s">
        <v>483</v>
      </c>
      <c r="J536" s="18">
        <v>3</v>
      </c>
      <c r="K536" s="18">
        <v>3</v>
      </c>
      <c r="L536" s="18">
        <v>507.84</v>
      </c>
      <c r="M536" s="19">
        <v>1523.52</v>
      </c>
      <c r="N536" s="18">
        <v>0</v>
      </c>
      <c r="O536" s="18">
        <v>0</v>
      </c>
      <c r="P536" s="18">
        <v>0</v>
      </c>
      <c r="Q536" s="18">
        <v>0</v>
      </c>
      <c r="R536" s="18" t="s">
        <v>2800</v>
      </c>
    </row>
    <row r="537" ht="15.75" hidden="1" customHeight="1" spans="1:18">
      <c r="A537" s="18" t="s">
        <v>2800</v>
      </c>
      <c r="B537" s="18">
        <v>5306846709</v>
      </c>
      <c r="C537" s="18" t="s">
        <v>429</v>
      </c>
      <c r="D537" s="18">
        <v>250877</v>
      </c>
      <c r="E537" s="18" t="s">
        <v>2792</v>
      </c>
      <c r="F537" s="18" t="s">
        <v>370</v>
      </c>
      <c r="G537" s="18" t="s">
        <v>22</v>
      </c>
      <c r="H537" s="18"/>
      <c r="I537" s="18" t="s">
        <v>483</v>
      </c>
      <c r="J537" s="18">
        <v>3</v>
      </c>
      <c r="K537" s="18">
        <v>3</v>
      </c>
      <c r="L537" s="18">
        <v>221.82</v>
      </c>
      <c r="M537" s="18">
        <v>665.46</v>
      </c>
      <c r="N537" s="18">
        <v>0</v>
      </c>
      <c r="O537" s="18">
        <v>0</v>
      </c>
      <c r="P537" s="18">
        <v>0</v>
      </c>
      <c r="Q537" s="18">
        <v>0</v>
      </c>
      <c r="R537" s="18" t="s">
        <v>2800</v>
      </c>
    </row>
    <row r="538" ht="15.75" hidden="1" customHeight="1" spans="1:18">
      <c r="A538" s="18" t="s">
        <v>2800</v>
      </c>
      <c r="B538" s="18">
        <v>5306846709</v>
      </c>
      <c r="C538" s="18" t="s">
        <v>429</v>
      </c>
      <c r="D538" s="18">
        <v>250875</v>
      </c>
      <c r="E538" s="18" t="s">
        <v>2792</v>
      </c>
      <c r="F538" s="18" t="s">
        <v>414</v>
      </c>
      <c r="G538" s="18" t="s">
        <v>103</v>
      </c>
      <c r="H538" s="18"/>
      <c r="I538" s="18" t="s">
        <v>483</v>
      </c>
      <c r="J538" s="18">
        <v>2</v>
      </c>
      <c r="K538" s="18">
        <v>2</v>
      </c>
      <c r="L538" s="18">
        <v>698.52</v>
      </c>
      <c r="M538" s="19">
        <v>1397.04</v>
      </c>
      <c r="N538" s="18">
        <v>0</v>
      </c>
      <c r="O538" s="18">
        <v>0</v>
      </c>
      <c r="P538" s="18">
        <v>0</v>
      </c>
      <c r="Q538" s="18">
        <v>0</v>
      </c>
      <c r="R538" s="18" t="s">
        <v>2800</v>
      </c>
    </row>
    <row r="539" ht="15.75" hidden="1" customHeight="1" spans="1:18">
      <c r="A539" s="18" t="s">
        <v>2800</v>
      </c>
      <c r="B539" s="18">
        <v>5306846709</v>
      </c>
      <c r="C539" s="18" t="s">
        <v>429</v>
      </c>
      <c r="D539" s="18">
        <v>250879</v>
      </c>
      <c r="E539" s="18" t="s">
        <v>2792</v>
      </c>
      <c r="F539" s="18" t="s">
        <v>370</v>
      </c>
      <c r="G539" s="18" t="s">
        <v>30</v>
      </c>
      <c r="H539" s="18"/>
      <c r="I539" s="18" t="s">
        <v>483</v>
      </c>
      <c r="J539" s="18">
        <v>3</v>
      </c>
      <c r="K539" s="18">
        <v>3</v>
      </c>
      <c r="L539" s="18">
        <v>444.28</v>
      </c>
      <c r="M539" s="19">
        <v>1332.84</v>
      </c>
      <c r="N539" s="18">
        <v>0</v>
      </c>
      <c r="O539" s="18">
        <v>0</v>
      </c>
      <c r="P539" s="18">
        <v>0</v>
      </c>
      <c r="Q539" s="18">
        <v>0</v>
      </c>
      <c r="R539" s="18" t="s">
        <v>2800</v>
      </c>
    </row>
    <row r="540" ht="15.75" hidden="1" customHeight="1" spans="1:18">
      <c r="A540" s="18" t="s">
        <v>2800</v>
      </c>
      <c r="B540" s="18">
        <v>5306846709</v>
      </c>
      <c r="C540" s="18" t="s">
        <v>429</v>
      </c>
      <c r="D540" s="18">
        <v>250424</v>
      </c>
      <c r="E540" s="18" t="s">
        <v>2792</v>
      </c>
      <c r="F540" s="18" t="s">
        <v>414</v>
      </c>
      <c r="G540" s="18" t="s">
        <v>15</v>
      </c>
      <c r="H540" s="18"/>
      <c r="I540" s="18" t="s">
        <v>483</v>
      </c>
      <c r="J540" s="18">
        <v>2</v>
      </c>
      <c r="K540" s="18">
        <v>2</v>
      </c>
      <c r="L540" s="18">
        <v>634.96</v>
      </c>
      <c r="M540" s="19">
        <v>1269.92</v>
      </c>
      <c r="N540" s="18">
        <v>0</v>
      </c>
      <c r="O540" s="18">
        <v>0</v>
      </c>
      <c r="P540" s="18">
        <v>0</v>
      </c>
      <c r="Q540" s="18">
        <v>0</v>
      </c>
      <c r="R540" s="18" t="s">
        <v>2800</v>
      </c>
    </row>
    <row r="541" ht="15.75" hidden="1" customHeight="1" spans="1:18">
      <c r="A541" s="18" t="s">
        <v>2800</v>
      </c>
      <c r="B541" s="18">
        <v>5306846709</v>
      </c>
      <c r="C541" s="18" t="s">
        <v>429</v>
      </c>
      <c r="D541" s="18">
        <v>250878</v>
      </c>
      <c r="E541" s="18" t="s">
        <v>2792</v>
      </c>
      <c r="F541" s="18" t="s">
        <v>370</v>
      </c>
      <c r="G541" s="18" t="s">
        <v>24</v>
      </c>
      <c r="H541" s="18"/>
      <c r="I541" s="18" t="s">
        <v>483</v>
      </c>
      <c r="J541" s="18">
        <v>3</v>
      </c>
      <c r="K541" s="18">
        <v>3</v>
      </c>
      <c r="L541" s="18">
        <v>634.96</v>
      </c>
      <c r="M541" s="19">
        <v>1904.88</v>
      </c>
      <c r="N541" s="18">
        <v>0</v>
      </c>
      <c r="O541" s="18">
        <v>0</v>
      </c>
      <c r="P541" s="18">
        <v>0</v>
      </c>
      <c r="Q541" s="18">
        <v>0</v>
      </c>
      <c r="R541" s="18" t="s">
        <v>2800</v>
      </c>
    </row>
    <row r="542" ht="15.75" hidden="1" customHeight="1" spans="1:18">
      <c r="A542" s="18" t="s">
        <v>2800</v>
      </c>
      <c r="B542" s="18">
        <v>5306846745</v>
      </c>
      <c r="C542" s="18" t="s">
        <v>429</v>
      </c>
      <c r="D542" s="18">
        <v>204737</v>
      </c>
      <c r="E542" s="18" t="s">
        <v>2792</v>
      </c>
      <c r="F542" s="18" t="s">
        <v>414</v>
      </c>
      <c r="G542" s="18" t="s">
        <v>20</v>
      </c>
      <c r="H542" s="18"/>
      <c r="I542" s="18" t="s">
        <v>154</v>
      </c>
      <c r="J542" s="18">
        <v>2</v>
      </c>
      <c r="K542" s="18">
        <v>2</v>
      </c>
      <c r="L542" s="18">
        <v>463.35</v>
      </c>
      <c r="M542" s="18">
        <v>926.7</v>
      </c>
      <c r="N542" s="18">
        <v>0</v>
      </c>
      <c r="O542" s="18">
        <v>0</v>
      </c>
      <c r="P542" s="18">
        <v>0</v>
      </c>
      <c r="Q542" s="18">
        <v>0</v>
      </c>
      <c r="R542" s="18" t="s">
        <v>2800</v>
      </c>
    </row>
    <row r="543" ht="15.75" hidden="1" customHeight="1" spans="1:18">
      <c r="A543" s="18" t="s">
        <v>2800</v>
      </c>
      <c r="B543" s="18">
        <v>5306846745</v>
      </c>
      <c r="C543" s="18" t="s">
        <v>429</v>
      </c>
      <c r="D543" s="18">
        <v>250874</v>
      </c>
      <c r="E543" s="18" t="s">
        <v>2792</v>
      </c>
      <c r="F543" s="18" t="s">
        <v>414</v>
      </c>
      <c r="G543" s="18" t="s">
        <v>13</v>
      </c>
      <c r="H543" s="18"/>
      <c r="I543" s="18" t="s">
        <v>154</v>
      </c>
      <c r="J543" s="18">
        <v>1</v>
      </c>
      <c r="K543" s="18">
        <v>1</v>
      </c>
      <c r="L543" s="18">
        <v>857.42</v>
      </c>
      <c r="M543" s="18">
        <v>857.42</v>
      </c>
      <c r="N543" s="18">
        <v>0</v>
      </c>
      <c r="O543" s="18">
        <v>0</v>
      </c>
      <c r="P543" s="18">
        <v>0</v>
      </c>
      <c r="Q543" s="18">
        <v>0</v>
      </c>
      <c r="R543" s="18" t="s">
        <v>2800</v>
      </c>
    </row>
    <row r="544" ht="15.75" hidden="1" customHeight="1" spans="1:18">
      <c r="A544" s="18" t="s">
        <v>2798</v>
      </c>
      <c r="B544" s="18">
        <v>5306846789</v>
      </c>
      <c r="C544" s="18" t="s">
        <v>429</v>
      </c>
      <c r="D544" s="18">
        <v>250423</v>
      </c>
      <c r="E544" s="18" t="s">
        <v>2792</v>
      </c>
      <c r="F544" s="18" t="s">
        <v>370</v>
      </c>
      <c r="G544" s="18" t="s">
        <v>11</v>
      </c>
      <c r="H544" s="18"/>
      <c r="I544" s="18" t="s">
        <v>543</v>
      </c>
      <c r="J544" s="18">
        <v>3</v>
      </c>
      <c r="K544" s="18">
        <v>3</v>
      </c>
      <c r="L544" s="18">
        <v>482.42</v>
      </c>
      <c r="M544" s="19">
        <v>1447.26</v>
      </c>
      <c r="N544" s="18">
        <v>3</v>
      </c>
      <c r="O544" s="19">
        <v>1447.26</v>
      </c>
      <c r="P544" s="18">
        <v>0</v>
      </c>
      <c r="Q544" s="18">
        <v>0</v>
      </c>
      <c r="R544" s="18" t="s">
        <v>2798</v>
      </c>
    </row>
    <row r="545" ht="15.75" hidden="1" customHeight="1" spans="1:18">
      <c r="A545" s="18" t="s">
        <v>2798</v>
      </c>
      <c r="B545" s="18">
        <v>5306846789</v>
      </c>
      <c r="C545" s="18" t="s">
        <v>429</v>
      </c>
      <c r="D545" s="18">
        <v>250879</v>
      </c>
      <c r="E545" s="18" t="s">
        <v>2792</v>
      </c>
      <c r="F545" s="18" t="s">
        <v>370</v>
      </c>
      <c r="G545" s="18" t="s">
        <v>30</v>
      </c>
      <c r="H545" s="18"/>
      <c r="I545" s="18" t="s">
        <v>543</v>
      </c>
      <c r="J545" s="18">
        <v>3</v>
      </c>
      <c r="K545" s="18">
        <v>3</v>
      </c>
      <c r="L545" s="18">
        <v>444.28</v>
      </c>
      <c r="M545" s="19">
        <v>1332.84</v>
      </c>
      <c r="N545" s="18">
        <v>3</v>
      </c>
      <c r="O545" s="19">
        <v>1332.84</v>
      </c>
      <c r="P545" s="18">
        <v>0</v>
      </c>
      <c r="Q545" s="18">
        <v>0</v>
      </c>
      <c r="R545" s="18" t="s">
        <v>2798</v>
      </c>
    </row>
    <row r="546" ht="15.75" hidden="1" customHeight="1" spans="1:18">
      <c r="A546" s="18" t="s">
        <v>2798</v>
      </c>
      <c r="B546" s="18">
        <v>5306846789</v>
      </c>
      <c r="C546" s="18" t="s">
        <v>429</v>
      </c>
      <c r="D546" s="18">
        <v>250877</v>
      </c>
      <c r="E546" s="18" t="s">
        <v>2792</v>
      </c>
      <c r="F546" s="18" t="s">
        <v>370</v>
      </c>
      <c r="G546" s="18" t="s">
        <v>22</v>
      </c>
      <c r="H546" s="18"/>
      <c r="I546" s="18" t="s">
        <v>543</v>
      </c>
      <c r="J546" s="18">
        <v>3</v>
      </c>
      <c r="K546" s="18">
        <v>3</v>
      </c>
      <c r="L546" s="18">
        <v>221.82</v>
      </c>
      <c r="M546" s="18">
        <v>665.46</v>
      </c>
      <c r="N546" s="18">
        <v>3</v>
      </c>
      <c r="O546" s="18">
        <v>665.46</v>
      </c>
      <c r="P546" s="18">
        <v>0</v>
      </c>
      <c r="Q546" s="18">
        <v>0</v>
      </c>
      <c r="R546" s="18" t="s">
        <v>2798</v>
      </c>
    </row>
    <row r="547" ht="15.75" hidden="1" customHeight="1" spans="1:18">
      <c r="A547" s="18" t="s">
        <v>2798</v>
      </c>
      <c r="B547" s="18">
        <v>5306846803</v>
      </c>
      <c r="C547" s="18" t="s">
        <v>429</v>
      </c>
      <c r="D547" s="18">
        <v>250421</v>
      </c>
      <c r="E547" s="18" t="s">
        <v>2792</v>
      </c>
      <c r="F547" s="18" t="s">
        <v>464</v>
      </c>
      <c r="G547" s="18" t="s">
        <v>14</v>
      </c>
      <c r="H547" s="18"/>
      <c r="I547" s="18" t="s">
        <v>543</v>
      </c>
      <c r="J547" s="18">
        <v>2</v>
      </c>
      <c r="K547" s="18">
        <v>2</v>
      </c>
      <c r="L547" s="18">
        <v>495.13</v>
      </c>
      <c r="M547" s="18">
        <v>990.26</v>
      </c>
      <c r="N547" s="18">
        <v>0</v>
      </c>
      <c r="O547" s="18">
        <v>0</v>
      </c>
      <c r="P547" s="18">
        <v>0</v>
      </c>
      <c r="Q547" s="18">
        <v>0</v>
      </c>
      <c r="R547" s="18" t="s">
        <v>2798</v>
      </c>
    </row>
    <row r="548" ht="15.75" hidden="1" customHeight="1" spans="1:18">
      <c r="A548" s="18" t="s">
        <v>2798</v>
      </c>
      <c r="B548" s="18">
        <v>5306846803</v>
      </c>
      <c r="C548" s="18" t="s">
        <v>429</v>
      </c>
      <c r="D548" s="18">
        <v>250417</v>
      </c>
      <c r="E548" s="18" t="s">
        <v>2792</v>
      </c>
      <c r="F548" s="18" t="s">
        <v>370</v>
      </c>
      <c r="G548" s="18" t="s">
        <v>39</v>
      </c>
      <c r="H548" s="18"/>
      <c r="I548" s="18" t="s">
        <v>543</v>
      </c>
      <c r="J548" s="18">
        <v>3</v>
      </c>
      <c r="K548" s="18">
        <v>3</v>
      </c>
      <c r="L548" s="18">
        <v>590.47</v>
      </c>
      <c r="M548" s="19">
        <v>1771.41</v>
      </c>
      <c r="N548" s="18">
        <v>3</v>
      </c>
      <c r="O548" s="19">
        <v>1771.41</v>
      </c>
      <c r="P548" s="18">
        <v>0</v>
      </c>
      <c r="Q548" s="18">
        <v>0</v>
      </c>
      <c r="R548" s="18" t="s">
        <v>2798</v>
      </c>
    </row>
    <row r="549" ht="15.75" hidden="1" customHeight="1" spans="1:18">
      <c r="A549" s="18" t="s">
        <v>2800</v>
      </c>
      <c r="B549" s="18">
        <v>5306846809</v>
      </c>
      <c r="C549" s="18" t="s">
        <v>429</v>
      </c>
      <c r="D549" s="18">
        <v>204737</v>
      </c>
      <c r="E549" s="18" t="s">
        <v>2792</v>
      </c>
      <c r="F549" s="18" t="s">
        <v>414</v>
      </c>
      <c r="G549" s="18" t="s">
        <v>20</v>
      </c>
      <c r="H549" s="18"/>
      <c r="I549" s="18" t="s">
        <v>159</v>
      </c>
      <c r="J549" s="18">
        <v>2</v>
      </c>
      <c r="K549" s="18">
        <v>2</v>
      </c>
      <c r="L549" s="18">
        <v>463.35</v>
      </c>
      <c r="M549" s="18">
        <v>926.7</v>
      </c>
      <c r="N549" s="18">
        <v>2</v>
      </c>
      <c r="O549" s="18">
        <v>926.7</v>
      </c>
      <c r="P549" s="18">
        <v>0</v>
      </c>
      <c r="Q549" s="18">
        <v>0</v>
      </c>
      <c r="R549" s="18" t="s">
        <v>2800</v>
      </c>
    </row>
    <row r="550" ht="15.75" hidden="1" customHeight="1" spans="1:18">
      <c r="A550" s="18" t="s">
        <v>2800</v>
      </c>
      <c r="B550" s="18">
        <v>5306846809</v>
      </c>
      <c r="C550" s="18" t="s">
        <v>429</v>
      </c>
      <c r="D550" s="18">
        <v>250875</v>
      </c>
      <c r="E550" s="18" t="s">
        <v>2792</v>
      </c>
      <c r="F550" s="18" t="s">
        <v>414</v>
      </c>
      <c r="G550" s="18" t="s">
        <v>103</v>
      </c>
      <c r="H550" s="18"/>
      <c r="I550" s="18" t="s">
        <v>159</v>
      </c>
      <c r="J550" s="18">
        <v>2</v>
      </c>
      <c r="K550" s="18">
        <v>2</v>
      </c>
      <c r="L550" s="18">
        <v>698.52</v>
      </c>
      <c r="M550" s="19">
        <v>1397.04</v>
      </c>
      <c r="N550" s="18">
        <v>2</v>
      </c>
      <c r="O550" s="19">
        <v>1397.04</v>
      </c>
      <c r="P550" s="18">
        <v>0</v>
      </c>
      <c r="Q550" s="18">
        <v>0</v>
      </c>
      <c r="R550" s="18" t="s">
        <v>2800</v>
      </c>
    </row>
    <row r="551" ht="15.75" hidden="1" customHeight="1" spans="1:18">
      <c r="A551" s="18" t="s">
        <v>2800</v>
      </c>
      <c r="B551" s="18">
        <v>5306846809</v>
      </c>
      <c r="C551" s="18" t="s">
        <v>429</v>
      </c>
      <c r="D551" s="18">
        <v>250876</v>
      </c>
      <c r="E551" s="18" t="s">
        <v>2792</v>
      </c>
      <c r="F551" s="18" t="s">
        <v>370</v>
      </c>
      <c r="G551" s="18" t="s">
        <v>26</v>
      </c>
      <c r="H551" s="18"/>
      <c r="I551" s="18" t="s">
        <v>159</v>
      </c>
      <c r="J551" s="18">
        <v>3</v>
      </c>
      <c r="K551" s="18">
        <v>3</v>
      </c>
      <c r="L551" s="18">
        <v>889.19</v>
      </c>
      <c r="M551" s="19">
        <v>2667.57</v>
      </c>
      <c r="N551" s="18">
        <v>3</v>
      </c>
      <c r="O551" s="19">
        <v>2667.57</v>
      </c>
      <c r="P551" s="18">
        <v>0</v>
      </c>
      <c r="Q551" s="18">
        <v>0</v>
      </c>
      <c r="R551" s="18" t="s">
        <v>2800</v>
      </c>
    </row>
    <row r="552" ht="15.75" hidden="1" customHeight="1" spans="1:18">
      <c r="A552" s="18" t="s">
        <v>2800</v>
      </c>
      <c r="B552" s="18">
        <v>5306846809</v>
      </c>
      <c r="C552" s="18" t="s">
        <v>429</v>
      </c>
      <c r="D552" s="18">
        <v>250424</v>
      </c>
      <c r="E552" s="18" t="s">
        <v>2792</v>
      </c>
      <c r="F552" s="18" t="s">
        <v>414</v>
      </c>
      <c r="G552" s="18" t="s">
        <v>15</v>
      </c>
      <c r="H552" s="18"/>
      <c r="I552" s="18" t="s">
        <v>159</v>
      </c>
      <c r="J552" s="18">
        <v>2</v>
      </c>
      <c r="K552" s="18">
        <v>2</v>
      </c>
      <c r="L552" s="18">
        <v>634.96</v>
      </c>
      <c r="M552" s="19">
        <v>1269.92</v>
      </c>
      <c r="N552" s="18">
        <v>2</v>
      </c>
      <c r="O552" s="19">
        <v>1269.92</v>
      </c>
      <c r="P552" s="18">
        <v>0</v>
      </c>
      <c r="Q552" s="18">
        <v>0</v>
      </c>
      <c r="R552" s="18" t="s">
        <v>2800</v>
      </c>
    </row>
    <row r="553" ht="15.75" hidden="1" customHeight="1" spans="1:18">
      <c r="A553" s="18" t="s">
        <v>2800</v>
      </c>
      <c r="B553" s="18">
        <v>5306846809</v>
      </c>
      <c r="C553" s="18" t="s">
        <v>429</v>
      </c>
      <c r="D553" s="18">
        <v>250881</v>
      </c>
      <c r="E553" s="18" t="s">
        <v>2792</v>
      </c>
      <c r="F553" s="18" t="s">
        <v>414</v>
      </c>
      <c r="G553" s="18" t="s">
        <v>98</v>
      </c>
      <c r="H553" s="18"/>
      <c r="I553" s="18" t="s">
        <v>159</v>
      </c>
      <c r="J553" s="18">
        <v>3</v>
      </c>
      <c r="K553" s="18">
        <v>3</v>
      </c>
      <c r="L553" s="18">
        <v>507.84</v>
      </c>
      <c r="M553" s="19">
        <v>1523.52</v>
      </c>
      <c r="N553" s="18">
        <v>3</v>
      </c>
      <c r="O553" s="19">
        <v>1523.52</v>
      </c>
      <c r="P553" s="18">
        <v>0</v>
      </c>
      <c r="Q553" s="18">
        <v>0</v>
      </c>
      <c r="R553" s="18" t="s">
        <v>2800</v>
      </c>
    </row>
    <row r="554" ht="15.75" hidden="1" customHeight="1" spans="1:18">
      <c r="A554" s="18" t="s">
        <v>2800</v>
      </c>
      <c r="B554" s="18">
        <v>5306846809</v>
      </c>
      <c r="C554" s="18" t="s">
        <v>429</v>
      </c>
      <c r="D554" s="18">
        <v>250877</v>
      </c>
      <c r="E554" s="18" t="s">
        <v>2792</v>
      </c>
      <c r="F554" s="18" t="s">
        <v>370</v>
      </c>
      <c r="G554" s="18" t="s">
        <v>22</v>
      </c>
      <c r="H554" s="18"/>
      <c r="I554" s="18" t="s">
        <v>159</v>
      </c>
      <c r="J554" s="18">
        <v>3</v>
      </c>
      <c r="K554" s="18">
        <v>3</v>
      </c>
      <c r="L554" s="18">
        <v>221.82</v>
      </c>
      <c r="M554" s="18">
        <v>665.46</v>
      </c>
      <c r="N554" s="18">
        <v>3</v>
      </c>
      <c r="O554" s="18">
        <v>665.46</v>
      </c>
      <c r="P554" s="18">
        <v>0</v>
      </c>
      <c r="Q554" s="18">
        <v>0</v>
      </c>
      <c r="R554" s="18" t="s">
        <v>2800</v>
      </c>
    </row>
    <row r="555" ht="15.75" hidden="1" customHeight="1" spans="1:18">
      <c r="A555" s="18" t="s">
        <v>2800</v>
      </c>
      <c r="B555" s="18">
        <v>5306846809</v>
      </c>
      <c r="C555" s="18" t="s">
        <v>429</v>
      </c>
      <c r="D555" s="18">
        <v>250879</v>
      </c>
      <c r="E555" s="18" t="s">
        <v>2792</v>
      </c>
      <c r="F555" s="18" t="s">
        <v>370</v>
      </c>
      <c r="G555" s="18" t="s">
        <v>30</v>
      </c>
      <c r="H555" s="18"/>
      <c r="I555" s="18" t="s">
        <v>159</v>
      </c>
      <c r="J555" s="18">
        <v>3</v>
      </c>
      <c r="K555" s="18">
        <v>3</v>
      </c>
      <c r="L555" s="18">
        <v>444.28</v>
      </c>
      <c r="M555" s="19">
        <v>1332.84</v>
      </c>
      <c r="N555" s="18">
        <v>3</v>
      </c>
      <c r="O555" s="19">
        <v>1332.84</v>
      </c>
      <c r="P555" s="18">
        <v>0</v>
      </c>
      <c r="Q555" s="18">
        <v>0</v>
      </c>
      <c r="R555" s="18" t="s">
        <v>2800</v>
      </c>
    </row>
    <row r="556" ht="15.75" hidden="1" customHeight="1" spans="1:18">
      <c r="A556" s="18" t="s">
        <v>2800</v>
      </c>
      <c r="B556" s="18">
        <v>5306846809</v>
      </c>
      <c r="C556" s="18" t="s">
        <v>429</v>
      </c>
      <c r="D556" s="18">
        <v>250421</v>
      </c>
      <c r="E556" s="18" t="s">
        <v>2792</v>
      </c>
      <c r="F556" s="18" t="s">
        <v>464</v>
      </c>
      <c r="G556" s="18" t="s">
        <v>14</v>
      </c>
      <c r="H556" s="18"/>
      <c r="I556" s="18" t="s">
        <v>159</v>
      </c>
      <c r="J556" s="18">
        <v>2</v>
      </c>
      <c r="K556" s="18">
        <v>2</v>
      </c>
      <c r="L556" s="18">
        <v>495.13</v>
      </c>
      <c r="M556" s="18">
        <v>990.26</v>
      </c>
      <c r="N556" s="18">
        <v>2</v>
      </c>
      <c r="O556" s="18">
        <v>990.26</v>
      </c>
      <c r="P556" s="18">
        <v>0</v>
      </c>
      <c r="Q556" s="18">
        <v>0</v>
      </c>
      <c r="R556" s="18" t="s">
        <v>2800</v>
      </c>
    </row>
    <row r="557" ht="15.75" hidden="1" customHeight="1" spans="1:18">
      <c r="A557" s="18" t="s">
        <v>2800</v>
      </c>
      <c r="B557" s="18">
        <v>5306846809</v>
      </c>
      <c r="C557" s="18" t="s">
        <v>429</v>
      </c>
      <c r="D557" s="18">
        <v>250874</v>
      </c>
      <c r="E557" s="18" t="s">
        <v>2792</v>
      </c>
      <c r="F557" s="18" t="s">
        <v>414</v>
      </c>
      <c r="G557" s="18" t="s">
        <v>13</v>
      </c>
      <c r="H557" s="18"/>
      <c r="I557" s="18" t="s">
        <v>159</v>
      </c>
      <c r="J557" s="18">
        <v>1</v>
      </c>
      <c r="K557" s="18">
        <v>1</v>
      </c>
      <c r="L557" s="18">
        <v>857.42</v>
      </c>
      <c r="M557" s="18">
        <v>857.42</v>
      </c>
      <c r="N557" s="18">
        <v>1</v>
      </c>
      <c r="O557" s="18">
        <v>857.42</v>
      </c>
      <c r="P557" s="18">
        <v>0</v>
      </c>
      <c r="Q557" s="18">
        <v>0</v>
      </c>
      <c r="R557" s="18" t="s">
        <v>2800</v>
      </c>
    </row>
    <row r="558" ht="15.75" hidden="1" customHeight="1" spans="1:18">
      <c r="A558" s="18" t="s">
        <v>2800</v>
      </c>
      <c r="B558" s="18">
        <v>5306846809</v>
      </c>
      <c r="C558" s="18" t="s">
        <v>429</v>
      </c>
      <c r="D558" s="18">
        <v>250878</v>
      </c>
      <c r="E558" s="18" t="s">
        <v>2792</v>
      </c>
      <c r="F558" s="18" t="s">
        <v>370</v>
      </c>
      <c r="G558" s="18" t="s">
        <v>24</v>
      </c>
      <c r="H558" s="18"/>
      <c r="I558" s="18" t="s">
        <v>159</v>
      </c>
      <c r="J558" s="18">
        <v>3</v>
      </c>
      <c r="K558" s="18">
        <v>3</v>
      </c>
      <c r="L558" s="18">
        <v>634.96</v>
      </c>
      <c r="M558" s="19">
        <v>1904.88</v>
      </c>
      <c r="N558" s="18">
        <v>3</v>
      </c>
      <c r="O558" s="19">
        <v>1904.88</v>
      </c>
      <c r="P558" s="18">
        <v>0</v>
      </c>
      <c r="Q558" s="18">
        <v>0</v>
      </c>
      <c r="R558" s="18" t="s">
        <v>2800</v>
      </c>
    </row>
    <row r="559" ht="15.75" hidden="1" customHeight="1" spans="1:18">
      <c r="A559" s="18" t="s">
        <v>2795</v>
      </c>
      <c r="B559" s="18">
        <v>5306846828</v>
      </c>
      <c r="C559" s="18" t="s">
        <v>429</v>
      </c>
      <c r="D559" s="18">
        <v>250881</v>
      </c>
      <c r="E559" s="18" t="s">
        <v>2792</v>
      </c>
      <c r="F559" s="18" t="s">
        <v>414</v>
      </c>
      <c r="G559" s="18" t="s">
        <v>98</v>
      </c>
      <c r="H559" s="18"/>
      <c r="I559" s="18" t="s">
        <v>120</v>
      </c>
      <c r="J559" s="18">
        <v>1</v>
      </c>
      <c r="K559" s="18">
        <v>1</v>
      </c>
      <c r="L559" s="18">
        <v>507.84</v>
      </c>
      <c r="M559" s="18">
        <v>507.84</v>
      </c>
      <c r="N559" s="18">
        <v>0</v>
      </c>
      <c r="O559" s="18">
        <v>0</v>
      </c>
      <c r="P559" s="18">
        <v>0</v>
      </c>
      <c r="Q559" s="18">
        <v>0</v>
      </c>
      <c r="R559" s="18" t="s">
        <v>2795</v>
      </c>
    </row>
    <row r="560" ht="15.75" hidden="1" customHeight="1" spans="1:18">
      <c r="A560" s="18" t="s">
        <v>2800</v>
      </c>
      <c r="B560" s="18">
        <v>5306846880</v>
      </c>
      <c r="C560" s="18" t="s">
        <v>429</v>
      </c>
      <c r="D560" s="18">
        <v>250424</v>
      </c>
      <c r="E560" s="18" t="s">
        <v>2792</v>
      </c>
      <c r="F560" s="18" t="s">
        <v>414</v>
      </c>
      <c r="G560" s="18" t="s">
        <v>15</v>
      </c>
      <c r="H560" s="18"/>
      <c r="I560" s="18" t="s">
        <v>678</v>
      </c>
      <c r="J560" s="18">
        <v>2</v>
      </c>
      <c r="K560" s="18">
        <v>2</v>
      </c>
      <c r="L560" s="18">
        <v>634.96</v>
      </c>
      <c r="M560" s="19">
        <v>1269.92</v>
      </c>
      <c r="N560" s="18">
        <v>0</v>
      </c>
      <c r="O560" s="18">
        <v>0</v>
      </c>
      <c r="P560" s="18">
        <v>0</v>
      </c>
      <c r="Q560" s="18">
        <v>0</v>
      </c>
      <c r="R560" s="18" t="s">
        <v>2800</v>
      </c>
    </row>
    <row r="561" ht="15.75" hidden="1" customHeight="1" spans="1:18">
      <c r="A561" s="18" t="s">
        <v>2800</v>
      </c>
      <c r="B561" s="18">
        <v>5306846880</v>
      </c>
      <c r="C561" s="18" t="s">
        <v>429</v>
      </c>
      <c r="D561" s="18">
        <v>250875</v>
      </c>
      <c r="E561" s="18" t="s">
        <v>2792</v>
      </c>
      <c r="F561" s="18" t="s">
        <v>414</v>
      </c>
      <c r="G561" s="18" t="s">
        <v>103</v>
      </c>
      <c r="H561" s="18"/>
      <c r="I561" s="18" t="s">
        <v>678</v>
      </c>
      <c r="J561" s="18">
        <v>2</v>
      </c>
      <c r="K561" s="18">
        <v>2</v>
      </c>
      <c r="L561" s="18">
        <v>698.52</v>
      </c>
      <c r="M561" s="19">
        <v>1397.04</v>
      </c>
      <c r="N561" s="18">
        <v>0</v>
      </c>
      <c r="O561" s="18">
        <v>0</v>
      </c>
      <c r="P561" s="18">
        <v>0</v>
      </c>
      <c r="Q561" s="18">
        <v>0</v>
      </c>
      <c r="R561" s="18" t="s">
        <v>2800</v>
      </c>
    </row>
    <row r="562" ht="15.75" hidden="1" customHeight="1" spans="1:18">
      <c r="A562" s="18" t="s">
        <v>2800</v>
      </c>
      <c r="B562" s="18">
        <v>5306846880</v>
      </c>
      <c r="C562" s="18" t="s">
        <v>429</v>
      </c>
      <c r="D562" s="18">
        <v>250881</v>
      </c>
      <c r="E562" s="18" t="s">
        <v>2792</v>
      </c>
      <c r="F562" s="18" t="s">
        <v>414</v>
      </c>
      <c r="G562" s="18" t="s">
        <v>98</v>
      </c>
      <c r="H562" s="18"/>
      <c r="I562" s="18" t="s">
        <v>678</v>
      </c>
      <c r="J562" s="18">
        <v>3</v>
      </c>
      <c r="K562" s="18">
        <v>3</v>
      </c>
      <c r="L562" s="18">
        <v>507.84</v>
      </c>
      <c r="M562" s="19">
        <v>1523.52</v>
      </c>
      <c r="N562" s="18">
        <v>0</v>
      </c>
      <c r="O562" s="18">
        <v>0</v>
      </c>
      <c r="P562" s="18">
        <v>0</v>
      </c>
      <c r="Q562" s="18">
        <v>0</v>
      </c>
      <c r="R562" s="18" t="s">
        <v>2800</v>
      </c>
    </row>
    <row r="563" ht="15.75" hidden="1" customHeight="1" spans="1:18">
      <c r="A563" s="18" t="s">
        <v>2800</v>
      </c>
      <c r="B563" s="18">
        <v>5306846880</v>
      </c>
      <c r="C563" s="18" t="s">
        <v>429</v>
      </c>
      <c r="D563" s="18">
        <v>250874</v>
      </c>
      <c r="E563" s="18" t="s">
        <v>2792</v>
      </c>
      <c r="F563" s="18" t="s">
        <v>414</v>
      </c>
      <c r="G563" s="18" t="s">
        <v>13</v>
      </c>
      <c r="H563" s="18"/>
      <c r="I563" s="18" t="s">
        <v>678</v>
      </c>
      <c r="J563" s="18">
        <v>1</v>
      </c>
      <c r="K563" s="18">
        <v>1</v>
      </c>
      <c r="L563" s="18">
        <v>857.42</v>
      </c>
      <c r="M563" s="18">
        <v>857.42</v>
      </c>
      <c r="N563" s="18">
        <v>0</v>
      </c>
      <c r="O563" s="18">
        <v>0</v>
      </c>
      <c r="P563" s="18">
        <v>0</v>
      </c>
      <c r="Q563" s="18">
        <v>0</v>
      </c>
      <c r="R563" s="18" t="s">
        <v>2800</v>
      </c>
    </row>
    <row r="564" ht="15.75" hidden="1" customHeight="1" spans="1:18">
      <c r="A564" s="18" t="s">
        <v>2800</v>
      </c>
      <c r="B564" s="18">
        <v>5306846880</v>
      </c>
      <c r="C564" s="18" t="s">
        <v>429</v>
      </c>
      <c r="D564" s="18">
        <v>250879</v>
      </c>
      <c r="E564" s="18" t="s">
        <v>2792</v>
      </c>
      <c r="F564" s="18" t="s">
        <v>370</v>
      </c>
      <c r="G564" s="18" t="s">
        <v>30</v>
      </c>
      <c r="H564" s="18"/>
      <c r="I564" s="18" t="s">
        <v>678</v>
      </c>
      <c r="J564" s="18">
        <v>3</v>
      </c>
      <c r="K564" s="18">
        <v>3</v>
      </c>
      <c r="L564" s="18">
        <v>444.28</v>
      </c>
      <c r="M564" s="19">
        <v>1332.84</v>
      </c>
      <c r="N564" s="18">
        <v>0</v>
      </c>
      <c r="O564" s="18">
        <v>0</v>
      </c>
      <c r="P564" s="18">
        <v>0</v>
      </c>
      <c r="Q564" s="18">
        <v>0</v>
      </c>
      <c r="R564" s="18" t="s">
        <v>2800</v>
      </c>
    </row>
    <row r="565" ht="15.75" hidden="1" customHeight="1" spans="1:18">
      <c r="A565" s="18" t="s">
        <v>2800</v>
      </c>
      <c r="B565" s="18">
        <v>5306846880</v>
      </c>
      <c r="C565" s="18" t="s">
        <v>429</v>
      </c>
      <c r="D565" s="18">
        <v>250877</v>
      </c>
      <c r="E565" s="18" t="s">
        <v>2792</v>
      </c>
      <c r="F565" s="18" t="s">
        <v>370</v>
      </c>
      <c r="G565" s="18" t="s">
        <v>22</v>
      </c>
      <c r="H565" s="18"/>
      <c r="I565" s="18" t="s">
        <v>678</v>
      </c>
      <c r="J565" s="18">
        <v>3</v>
      </c>
      <c r="K565" s="18">
        <v>3</v>
      </c>
      <c r="L565" s="18">
        <v>221.82</v>
      </c>
      <c r="M565" s="18">
        <v>665.46</v>
      </c>
      <c r="N565" s="18">
        <v>0</v>
      </c>
      <c r="O565" s="18">
        <v>0</v>
      </c>
      <c r="P565" s="18">
        <v>0</v>
      </c>
      <c r="Q565" s="18">
        <v>0</v>
      </c>
      <c r="R565" s="18" t="s">
        <v>2800</v>
      </c>
    </row>
    <row r="566" ht="15.75" hidden="1" customHeight="1" spans="1:18">
      <c r="A566" s="18" t="s">
        <v>2800</v>
      </c>
      <c r="B566" s="18">
        <v>5306846880</v>
      </c>
      <c r="C566" s="18" t="s">
        <v>429</v>
      </c>
      <c r="D566" s="18">
        <v>250878</v>
      </c>
      <c r="E566" s="18" t="s">
        <v>2792</v>
      </c>
      <c r="F566" s="18" t="s">
        <v>370</v>
      </c>
      <c r="G566" s="18" t="s">
        <v>24</v>
      </c>
      <c r="H566" s="18"/>
      <c r="I566" s="18" t="s">
        <v>678</v>
      </c>
      <c r="J566" s="18">
        <v>3</v>
      </c>
      <c r="K566" s="18">
        <v>3</v>
      </c>
      <c r="L566" s="18">
        <v>634.96</v>
      </c>
      <c r="M566" s="19">
        <v>1904.88</v>
      </c>
      <c r="N566" s="18">
        <v>0</v>
      </c>
      <c r="O566" s="18">
        <v>0</v>
      </c>
      <c r="P566" s="18">
        <v>0</v>
      </c>
      <c r="Q566" s="18">
        <v>0</v>
      </c>
      <c r="R566" s="18" t="s">
        <v>2800</v>
      </c>
    </row>
    <row r="567" ht="15.75" hidden="1" customHeight="1" spans="1:18">
      <c r="A567" s="18" t="s">
        <v>2800</v>
      </c>
      <c r="B567" s="18">
        <v>5306846929</v>
      </c>
      <c r="C567" s="18" t="s">
        <v>429</v>
      </c>
      <c r="D567" s="18">
        <v>250875</v>
      </c>
      <c r="E567" s="18" t="s">
        <v>2792</v>
      </c>
      <c r="F567" s="18" t="s">
        <v>414</v>
      </c>
      <c r="G567" s="18" t="s">
        <v>103</v>
      </c>
      <c r="H567" s="18"/>
      <c r="I567" s="18" t="s">
        <v>164</v>
      </c>
      <c r="J567" s="18">
        <v>2</v>
      </c>
      <c r="K567" s="18">
        <v>2</v>
      </c>
      <c r="L567" s="18">
        <v>698.52</v>
      </c>
      <c r="M567" s="19">
        <v>1397.04</v>
      </c>
      <c r="N567" s="18">
        <v>2</v>
      </c>
      <c r="O567" s="19">
        <v>1397.04</v>
      </c>
      <c r="P567" s="18">
        <v>0</v>
      </c>
      <c r="Q567" s="18">
        <v>0</v>
      </c>
      <c r="R567" s="18" t="s">
        <v>2800</v>
      </c>
    </row>
    <row r="568" ht="15.75" hidden="1" customHeight="1" spans="1:18">
      <c r="A568" s="18" t="s">
        <v>2800</v>
      </c>
      <c r="B568" s="18">
        <v>5306846929</v>
      </c>
      <c r="C568" s="18" t="s">
        <v>429</v>
      </c>
      <c r="D568" s="18">
        <v>250876</v>
      </c>
      <c r="E568" s="18" t="s">
        <v>2792</v>
      </c>
      <c r="F568" s="18" t="s">
        <v>370</v>
      </c>
      <c r="G568" s="18" t="s">
        <v>26</v>
      </c>
      <c r="H568" s="18"/>
      <c r="I568" s="18" t="s">
        <v>164</v>
      </c>
      <c r="J568" s="18">
        <v>3</v>
      </c>
      <c r="K568" s="18">
        <v>3</v>
      </c>
      <c r="L568" s="18">
        <v>889.19</v>
      </c>
      <c r="M568" s="19">
        <v>2667.57</v>
      </c>
      <c r="N568" s="18">
        <v>0</v>
      </c>
      <c r="O568" s="18">
        <v>0</v>
      </c>
      <c r="P568" s="18">
        <v>0</v>
      </c>
      <c r="Q568" s="18">
        <v>0</v>
      </c>
      <c r="R568" s="18" t="s">
        <v>2800</v>
      </c>
    </row>
    <row r="569" ht="15.75" hidden="1" customHeight="1" spans="1:18">
      <c r="A569" s="18" t="s">
        <v>2800</v>
      </c>
      <c r="B569" s="18">
        <v>5306846929</v>
      </c>
      <c r="C569" s="18" t="s">
        <v>429</v>
      </c>
      <c r="D569" s="18">
        <v>250878</v>
      </c>
      <c r="E569" s="18" t="s">
        <v>2792</v>
      </c>
      <c r="F569" s="18" t="s">
        <v>370</v>
      </c>
      <c r="G569" s="18" t="s">
        <v>24</v>
      </c>
      <c r="H569" s="18"/>
      <c r="I569" s="18" t="s">
        <v>164</v>
      </c>
      <c r="J569" s="18">
        <v>3</v>
      </c>
      <c r="K569" s="18">
        <v>3</v>
      </c>
      <c r="L569" s="18">
        <v>634.96</v>
      </c>
      <c r="M569" s="19">
        <v>1904.88</v>
      </c>
      <c r="N569" s="18">
        <v>0</v>
      </c>
      <c r="O569" s="18">
        <v>0</v>
      </c>
      <c r="P569" s="18">
        <v>0</v>
      </c>
      <c r="Q569" s="18">
        <v>0</v>
      </c>
      <c r="R569" s="18" t="s">
        <v>2800</v>
      </c>
    </row>
    <row r="570" ht="15.75" hidden="1" customHeight="1" spans="1:18">
      <c r="A570" s="18" t="s">
        <v>2800</v>
      </c>
      <c r="B570" s="18">
        <v>5306846943</v>
      </c>
      <c r="C570" s="18" t="s">
        <v>429</v>
      </c>
      <c r="D570" s="18">
        <v>250879</v>
      </c>
      <c r="E570" s="18" t="s">
        <v>2792</v>
      </c>
      <c r="F570" s="18" t="s">
        <v>370</v>
      </c>
      <c r="G570" s="18" t="s">
        <v>30</v>
      </c>
      <c r="H570" s="18"/>
      <c r="I570" s="18" t="s">
        <v>164</v>
      </c>
      <c r="J570" s="18">
        <v>3</v>
      </c>
      <c r="K570" s="18">
        <v>3</v>
      </c>
      <c r="L570" s="18">
        <v>444.28</v>
      </c>
      <c r="M570" s="19">
        <v>1332.84</v>
      </c>
      <c r="N570" s="18">
        <v>0</v>
      </c>
      <c r="O570" s="18">
        <v>0</v>
      </c>
      <c r="P570" s="18">
        <v>0</v>
      </c>
      <c r="Q570" s="18">
        <v>0</v>
      </c>
      <c r="R570" s="18" t="s">
        <v>2800</v>
      </c>
    </row>
    <row r="571" ht="15.75" hidden="1" customHeight="1" spans="1:18">
      <c r="A571" s="18" t="s">
        <v>2800</v>
      </c>
      <c r="B571" s="18">
        <v>5306846943</v>
      </c>
      <c r="C571" s="18" t="s">
        <v>429</v>
      </c>
      <c r="D571" s="18">
        <v>204737</v>
      </c>
      <c r="E571" s="18" t="s">
        <v>2792</v>
      </c>
      <c r="F571" s="18" t="s">
        <v>414</v>
      </c>
      <c r="G571" s="18" t="s">
        <v>20</v>
      </c>
      <c r="H571" s="18"/>
      <c r="I571" s="18" t="s">
        <v>164</v>
      </c>
      <c r="J571" s="18">
        <v>2</v>
      </c>
      <c r="K571" s="18">
        <v>2</v>
      </c>
      <c r="L571" s="18">
        <v>463.35</v>
      </c>
      <c r="M571" s="18">
        <v>926.7</v>
      </c>
      <c r="N571" s="18">
        <v>0</v>
      </c>
      <c r="O571" s="18">
        <v>0</v>
      </c>
      <c r="P571" s="18">
        <v>0</v>
      </c>
      <c r="Q571" s="18">
        <v>0</v>
      </c>
      <c r="R571" s="18" t="s">
        <v>2800</v>
      </c>
    </row>
    <row r="572" ht="15.75" hidden="1" customHeight="1" spans="1:18">
      <c r="A572" s="18" t="s">
        <v>2800</v>
      </c>
      <c r="B572" s="18">
        <v>5306846943</v>
      </c>
      <c r="C572" s="18" t="s">
        <v>429</v>
      </c>
      <c r="D572" s="18">
        <v>250877</v>
      </c>
      <c r="E572" s="18" t="s">
        <v>2792</v>
      </c>
      <c r="F572" s="18" t="s">
        <v>370</v>
      </c>
      <c r="G572" s="18" t="s">
        <v>22</v>
      </c>
      <c r="H572" s="18"/>
      <c r="I572" s="18" t="s">
        <v>164</v>
      </c>
      <c r="J572" s="18">
        <v>3</v>
      </c>
      <c r="K572" s="18">
        <v>3</v>
      </c>
      <c r="L572" s="18">
        <v>221.82</v>
      </c>
      <c r="M572" s="18">
        <v>665.46</v>
      </c>
      <c r="N572" s="18">
        <v>0</v>
      </c>
      <c r="O572" s="18">
        <v>0</v>
      </c>
      <c r="P572" s="18">
        <v>0</v>
      </c>
      <c r="Q572" s="18">
        <v>0</v>
      </c>
      <c r="R572" s="18" t="s">
        <v>2800</v>
      </c>
    </row>
    <row r="573" ht="15.75" hidden="1" customHeight="1" spans="1:18">
      <c r="A573" s="18" t="s">
        <v>2800</v>
      </c>
      <c r="B573" s="18">
        <v>5306846943</v>
      </c>
      <c r="C573" s="18" t="s">
        <v>429</v>
      </c>
      <c r="D573" s="18">
        <v>250424</v>
      </c>
      <c r="E573" s="18" t="s">
        <v>2792</v>
      </c>
      <c r="F573" s="18" t="s">
        <v>414</v>
      </c>
      <c r="G573" s="18" t="s">
        <v>15</v>
      </c>
      <c r="H573" s="18"/>
      <c r="I573" s="18" t="s">
        <v>164</v>
      </c>
      <c r="J573" s="18">
        <v>2</v>
      </c>
      <c r="K573" s="18">
        <v>2</v>
      </c>
      <c r="L573" s="18">
        <v>634.96</v>
      </c>
      <c r="M573" s="19">
        <v>1269.92</v>
      </c>
      <c r="N573" s="18">
        <v>0</v>
      </c>
      <c r="O573" s="18">
        <v>0</v>
      </c>
      <c r="P573" s="18">
        <v>0</v>
      </c>
      <c r="Q573" s="18">
        <v>0</v>
      </c>
      <c r="R573" s="18" t="s">
        <v>2800</v>
      </c>
    </row>
    <row r="574" ht="15.75" hidden="1" customHeight="1" spans="1:18">
      <c r="A574" s="18" t="s">
        <v>2800</v>
      </c>
      <c r="B574" s="18">
        <v>5306846943</v>
      </c>
      <c r="C574" s="18" t="s">
        <v>429</v>
      </c>
      <c r="D574" s="18">
        <v>250421</v>
      </c>
      <c r="E574" s="18" t="s">
        <v>2792</v>
      </c>
      <c r="F574" s="18" t="s">
        <v>464</v>
      </c>
      <c r="G574" s="18" t="s">
        <v>14</v>
      </c>
      <c r="H574" s="18"/>
      <c r="I574" s="18" t="s">
        <v>164</v>
      </c>
      <c r="J574" s="18">
        <v>2</v>
      </c>
      <c r="K574" s="18">
        <v>2</v>
      </c>
      <c r="L574" s="18">
        <v>495.13</v>
      </c>
      <c r="M574" s="18">
        <v>990.26</v>
      </c>
      <c r="N574" s="18">
        <v>0</v>
      </c>
      <c r="O574" s="18">
        <v>0</v>
      </c>
      <c r="P574" s="18">
        <v>0</v>
      </c>
      <c r="Q574" s="18">
        <v>0</v>
      </c>
      <c r="R574" s="18" t="s">
        <v>2800</v>
      </c>
    </row>
    <row r="575" ht="15.75" hidden="1" customHeight="1" spans="1:18">
      <c r="A575" s="18" t="s">
        <v>2800</v>
      </c>
      <c r="B575" s="18">
        <v>5306846943</v>
      </c>
      <c r="C575" s="18" t="s">
        <v>429</v>
      </c>
      <c r="D575" s="18">
        <v>250874</v>
      </c>
      <c r="E575" s="18" t="s">
        <v>2792</v>
      </c>
      <c r="F575" s="18" t="s">
        <v>414</v>
      </c>
      <c r="G575" s="18" t="s">
        <v>13</v>
      </c>
      <c r="H575" s="18"/>
      <c r="I575" s="18" t="s">
        <v>164</v>
      </c>
      <c r="J575" s="18">
        <v>1</v>
      </c>
      <c r="K575" s="18">
        <v>1</v>
      </c>
      <c r="L575" s="18">
        <v>857.42</v>
      </c>
      <c r="M575" s="18">
        <v>857.42</v>
      </c>
      <c r="N575" s="18">
        <v>0</v>
      </c>
      <c r="O575" s="18">
        <v>0</v>
      </c>
      <c r="P575" s="18">
        <v>0</v>
      </c>
      <c r="Q575" s="18">
        <v>0</v>
      </c>
      <c r="R575" s="18" t="s">
        <v>2800</v>
      </c>
    </row>
    <row r="576" ht="15.75" hidden="1" customHeight="1" spans="1:18">
      <c r="A576" s="18" t="s">
        <v>2800</v>
      </c>
      <c r="B576" s="18">
        <v>5306846943</v>
      </c>
      <c r="C576" s="18" t="s">
        <v>429</v>
      </c>
      <c r="D576" s="18">
        <v>250881</v>
      </c>
      <c r="E576" s="18" t="s">
        <v>2792</v>
      </c>
      <c r="F576" s="18" t="s">
        <v>414</v>
      </c>
      <c r="G576" s="18" t="s">
        <v>98</v>
      </c>
      <c r="H576" s="18"/>
      <c r="I576" s="18" t="s">
        <v>164</v>
      </c>
      <c r="J576" s="18">
        <v>3</v>
      </c>
      <c r="K576" s="18">
        <v>3</v>
      </c>
      <c r="L576" s="18">
        <v>507.84</v>
      </c>
      <c r="M576" s="19">
        <v>1523.52</v>
      </c>
      <c r="N576" s="18">
        <v>0</v>
      </c>
      <c r="O576" s="18">
        <v>0</v>
      </c>
      <c r="P576" s="18">
        <v>0</v>
      </c>
      <c r="Q576" s="18">
        <v>0</v>
      </c>
      <c r="R576" s="18" t="s">
        <v>2800</v>
      </c>
    </row>
    <row r="577" ht="15.75" hidden="1" customHeight="1" spans="1:18">
      <c r="A577" s="18" t="s">
        <v>2798</v>
      </c>
      <c r="B577" s="18">
        <v>5306846956</v>
      </c>
      <c r="C577" s="18" t="s">
        <v>429</v>
      </c>
      <c r="D577" s="18">
        <v>250877</v>
      </c>
      <c r="E577" s="18" t="s">
        <v>2792</v>
      </c>
      <c r="F577" s="18" t="s">
        <v>370</v>
      </c>
      <c r="G577" s="18" t="s">
        <v>22</v>
      </c>
      <c r="H577" s="18"/>
      <c r="I577" s="18" t="s">
        <v>114</v>
      </c>
      <c r="J577" s="18">
        <v>3</v>
      </c>
      <c r="K577" s="18">
        <v>3</v>
      </c>
      <c r="L577" s="18">
        <v>221.82</v>
      </c>
      <c r="M577" s="18">
        <v>665.46</v>
      </c>
      <c r="N577" s="18">
        <v>3</v>
      </c>
      <c r="O577" s="18">
        <v>665.46</v>
      </c>
      <c r="P577" s="18">
        <v>0</v>
      </c>
      <c r="Q577" s="18">
        <v>0</v>
      </c>
      <c r="R577" s="18" t="s">
        <v>2798</v>
      </c>
    </row>
    <row r="578" ht="15.75" hidden="1" customHeight="1" spans="1:18">
      <c r="A578" s="18" t="s">
        <v>2798</v>
      </c>
      <c r="B578" s="18">
        <v>5306846970</v>
      </c>
      <c r="C578" s="18" t="s">
        <v>429</v>
      </c>
      <c r="D578" s="18">
        <v>250879</v>
      </c>
      <c r="E578" s="18" t="s">
        <v>2792</v>
      </c>
      <c r="F578" s="18" t="s">
        <v>370</v>
      </c>
      <c r="G578" s="18" t="s">
        <v>30</v>
      </c>
      <c r="H578" s="18"/>
      <c r="I578" s="18" t="s">
        <v>114</v>
      </c>
      <c r="J578" s="18">
        <v>3</v>
      </c>
      <c r="K578" s="18">
        <v>3</v>
      </c>
      <c r="L578" s="18">
        <v>444.28</v>
      </c>
      <c r="M578" s="19">
        <v>1332.84</v>
      </c>
      <c r="N578" s="18">
        <v>3</v>
      </c>
      <c r="O578" s="19">
        <v>1332.84</v>
      </c>
      <c r="P578" s="18">
        <v>0</v>
      </c>
      <c r="Q578" s="18">
        <v>0</v>
      </c>
      <c r="R578" s="18" t="s">
        <v>2798</v>
      </c>
    </row>
    <row r="579" ht="15.75" hidden="1" customHeight="1" spans="1:18">
      <c r="A579" s="18" t="s">
        <v>2800</v>
      </c>
      <c r="B579" s="18">
        <v>5306846992</v>
      </c>
      <c r="C579" s="18" t="s">
        <v>429</v>
      </c>
      <c r="D579" s="18">
        <v>250874</v>
      </c>
      <c r="E579" s="18" t="s">
        <v>2792</v>
      </c>
      <c r="F579" s="18" t="s">
        <v>414</v>
      </c>
      <c r="G579" s="18" t="s">
        <v>13</v>
      </c>
      <c r="H579" s="18"/>
      <c r="I579" s="18" t="s">
        <v>600</v>
      </c>
      <c r="J579" s="18">
        <v>1</v>
      </c>
      <c r="K579" s="18">
        <v>1</v>
      </c>
      <c r="L579" s="18">
        <v>857.42</v>
      </c>
      <c r="M579" s="18">
        <v>857.42</v>
      </c>
      <c r="N579" s="18">
        <v>0</v>
      </c>
      <c r="O579" s="18">
        <v>0</v>
      </c>
      <c r="P579" s="18">
        <v>0</v>
      </c>
      <c r="Q579" s="18">
        <v>0</v>
      </c>
      <c r="R579" s="18" t="s">
        <v>2800</v>
      </c>
    </row>
    <row r="580" ht="15.75" hidden="1" customHeight="1" spans="1:18">
      <c r="A580" s="18" t="s">
        <v>2800</v>
      </c>
      <c r="B580" s="18">
        <v>5306846992</v>
      </c>
      <c r="C580" s="18" t="s">
        <v>429</v>
      </c>
      <c r="D580" s="18">
        <v>250877</v>
      </c>
      <c r="E580" s="18" t="s">
        <v>2792</v>
      </c>
      <c r="F580" s="18" t="s">
        <v>370</v>
      </c>
      <c r="G580" s="18" t="s">
        <v>22</v>
      </c>
      <c r="H580" s="18"/>
      <c r="I580" s="18" t="s">
        <v>600</v>
      </c>
      <c r="J580" s="18">
        <v>3</v>
      </c>
      <c r="K580" s="18">
        <v>3</v>
      </c>
      <c r="L580" s="18">
        <v>221.82</v>
      </c>
      <c r="M580" s="18">
        <v>665.46</v>
      </c>
      <c r="N580" s="18">
        <v>0</v>
      </c>
      <c r="O580" s="18">
        <v>0</v>
      </c>
      <c r="P580" s="18">
        <v>0</v>
      </c>
      <c r="Q580" s="18">
        <v>0</v>
      </c>
      <c r="R580" s="18" t="s">
        <v>2800</v>
      </c>
    </row>
    <row r="581" ht="15.75" hidden="1" customHeight="1" spans="1:18">
      <c r="A581" s="18" t="s">
        <v>2800</v>
      </c>
      <c r="B581" s="18">
        <v>5306847006</v>
      </c>
      <c r="C581" s="18" t="s">
        <v>429</v>
      </c>
      <c r="D581" s="18">
        <v>250879</v>
      </c>
      <c r="E581" s="18" t="s">
        <v>2792</v>
      </c>
      <c r="F581" s="18" t="s">
        <v>370</v>
      </c>
      <c r="G581" s="18" t="s">
        <v>30</v>
      </c>
      <c r="H581" s="18"/>
      <c r="I581" s="18" t="s">
        <v>600</v>
      </c>
      <c r="J581" s="18">
        <v>3</v>
      </c>
      <c r="K581" s="18">
        <v>3</v>
      </c>
      <c r="L581" s="18">
        <v>444.28</v>
      </c>
      <c r="M581" s="19">
        <v>1332.84</v>
      </c>
      <c r="N581" s="18">
        <v>0</v>
      </c>
      <c r="O581" s="18">
        <v>0</v>
      </c>
      <c r="P581" s="18">
        <v>0</v>
      </c>
      <c r="Q581" s="18">
        <v>0</v>
      </c>
      <c r="R581" s="18" t="s">
        <v>2800</v>
      </c>
    </row>
    <row r="582" ht="15.75" hidden="1" customHeight="1" spans="1:18">
      <c r="A582" s="18" t="s">
        <v>2800</v>
      </c>
      <c r="B582" s="18">
        <v>5306847041</v>
      </c>
      <c r="C582" s="18" t="s">
        <v>429</v>
      </c>
      <c r="D582" s="18">
        <v>250874</v>
      </c>
      <c r="E582" s="18" t="s">
        <v>2792</v>
      </c>
      <c r="F582" s="18" t="s">
        <v>414</v>
      </c>
      <c r="G582" s="18" t="s">
        <v>13</v>
      </c>
      <c r="H582" s="18"/>
      <c r="I582" s="18" t="s">
        <v>169</v>
      </c>
      <c r="J582" s="18">
        <v>1</v>
      </c>
      <c r="K582" s="18">
        <v>1</v>
      </c>
      <c r="L582" s="18">
        <v>857.42</v>
      </c>
      <c r="M582" s="18">
        <v>857.42</v>
      </c>
      <c r="N582" s="18">
        <v>0</v>
      </c>
      <c r="O582" s="18">
        <v>0</v>
      </c>
      <c r="P582" s="18">
        <v>0</v>
      </c>
      <c r="Q582" s="18">
        <v>0</v>
      </c>
      <c r="R582" s="18" t="s">
        <v>2800</v>
      </c>
    </row>
    <row r="583" ht="15.75" hidden="1" customHeight="1" spans="1:18">
      <c r="A583" s="18" t="s">
        <v>2800</v>
      </c>
      <c r="B583" s="18">
        <v>5306847041</v>
      </c>
      <c r="C583" s="18" t="s">
        <v>429</v>
      </c>
      <c r="D583" s="18">
        <v>250877</v>
      </c>
      <c r="E583" s="18" t="s">
        <v>2792</v>
      </c>
      <c r="F583" s="18" t="s">
        <v>370</v>
      </c>
      <c r="G583" s="18" t="s">
        <v>22</v>
      </c>
      <c r="H583" s="18"/>
      <c r="I583" s="18" t="s">
        <v>169</v>
      </c>
      <c r="J583" s="18">
        <v>3</v>
      </c>
      <c r="K583" s="18">
        <v>3</v>
      </c>
      <c r="L583" s="18">
        <v>221.82</v>
      </c>
      <c r="M583" s="18">
        <v>665.46</v>
      </c>
      <c r="N583" s="18">
        <v>0</v>
      </c>
      <c r="O583" s="18">
        <v>0</v>
      </c>
      <c r="P583" s="18">
        <v>0</v>
      </c>
      <c r="Q583" s="18">
        <v>0</v>
      </c>
      <c r="R583" s="18" t="s">
        <v>2800</v>
      </c>
    </row>
    <row r="584" ht="15.75" hidden="1" customHeight="1" spans="1:18">
      <c r="A584" s="18" t="s">
        <v>2800</v>
      </c>
      <c r="B584" s="18">
        <v>5306847041</v>
      </c>
      <c r="C584" s="18" t="s">
        <v>429</v>
      </c>
      <c r="D584" s="18">
        <v>250421</v>
      </c>
      <c r="E584" s="18" t="s">
        <v>2792</v>
      </c>
      <c r="F584" s="18" t="s">
        <v>464</v>
      </c>
      <c r="G584" s="18" t="s">
        <v>14</v>
      </c>
      <c r="H584" s="18"/>
      <c r="I584" s="18" t="s">
        <v>169</v>
      </c>
      <c r="J584" s="18">
        <v>2</v>
      </c>
      <c r="K584" s="18">
        <v>2</v>
      </c>
      <c r="L584" s="18">
        <v>495.13</v>
      </c>
      <c r="M584" s="18">
        <v>990.26</v>
      </c>
      <c r="N584" s="18">
        <v>0</v>
      </c>
      <c r="O584" s="18">
        <v>0</v>
      </c>
      <c r="P584" s="18">
        <v>0</v>
      </c>
      <c r="Q584" s="18">
        <v>0</v>
      </c>
      <c r="R584" s="18" t="s">
        <v>2800</v>
      </c>
    </row>
    <row r="585" ht="15.75" hidden="1" customHeight="1" spans="1:18">
      <c r="A585" s="18" t="s">
        <v>2800</v>
      </c>
      <c r="B585" s="18">
        <v>5306847041</v>
      </c>
      <c r="C585" s="18" t="s">
        <v>429</v>
      </c>
      <c r="D585" s="18">
        <v>250879</v>
      </c>
      <c r="E585" s="18" t="s">
        <v>2792</v>
      </c>
      <c r="F585" s="18" t="s">
        <v>370</v>
      </c>
      <c r="G585" s="18" t="s">
        <v>30</v>
      </c>
      <c r="H585" s="18"/>
      <c r="I585" s="18" t="s">
        <v>169</v>
      </c>
      <c r="J585" s="18">
        <v>3</v>
      </c>
      <c r="K585" s="18">
        <v>3</v>
      </c>
      <c r="L585" s="18">
        <v>444.28</v>
      </c>
      <c r="M585" s="19">
        <v>1332.84</v>
      </c>
      <c r="N585" s="18">
        <v>0</v>
      </c>
      <c r="O585" s="18">
        <v>0</v>
      </c>
      <c r="P585" s="18">
        <v>0</v>
      </c>
      <c r="Q585" s="18">
        <v>0</v>
      </c>
      <c r="R585" s="18" t="s">
        <v>2800</v>
      </c>
    </row>
    <row r="586" ht="15.75" hidden="1" customHeight="1" spans="1:18">
      <c r="A586" s="18" t="s">
        <v>2800</v>
      </c>
      <c r="B586" s="18">
        <v>5306847097</v>
      </c>
      <c r="C586" s="18" t="s">
        <v>429</v>
      </c>
      <c r="D586" s="18">
        <v>250874</v>
      </c>
      <c r="E586" s="18" t="s">
        <v>2792</v>
      </c>
      <c r="F586" s="18" t="s">
        <v>414</v>
      </c>
      <c r="G586" s="18" t="s">
        <v>13</v>
      </c>
      <c r="H586" s="18"/>
      <c r="I586" s="18" t="s">
        <v>989</v>
      </c>
      <c r="J586" s="18">
        <v>1</v>
      </c>
      <c r="K586" s="18">
        <v>1</v>
      </c>
      <c r="L586" s="18">
        <v>857.42</v>
      </c>
      <c r="M586" s="18">
        <v>857.42</v>
      </c>
      <c r="N586" s="18">
        <v>0</v>
      </c>
      <c r="O586" s="18">
        <v>0</v>
      </c>
      <c r="P586" s="18">
        <v>0</v>
      </c>
      <c r="Q586" s="18">
        <v>0</v>
      </c>
      <c r="R586" s="18" t="s">
        <v>2800</v>
      </c>
    </row>
    <row r="587" ht="15.75" hidden="1" customHeight="1" spans="1:18">
      <c r="A587" s="18" t="s">
        <v>2798</v>
      </c>
      <c r="B587" s="18">
        <v>5306847231</v>
      </c>
      <c r="C587" s="18" t="s">
        <v>429</v>
      </c>
      <c r="D587" s="18">
        <v>204737</v>
      </c>
      <c r="E587" s="18" t="s">
        <v>2792</v>
      </c>
      <c r="F587" s="18" t="s">
        <v>414</v>
      </c>
      <c r="G587" s="18" t="s">
        <v>20</v>
      </c>
      <c r="H587" s="18"/>
      <c r="I587" s="18" t="s">
        <v>521</v>
      </c>
      <c r="J587" s="18">
        <v>2</v>
      </c>
      <c r="K587" s="18">
        <v>2</v>
      </c>
      <c r="L587" s="18">
        <v>463.35</v>
      </c>
      <c r="M587" s="18">
        <v>926.7</v>
      </c>
      <c r="N587" s="18">
        <v>2</v>
      </c>
      <c r="O587" s="18">
        <v>926.7</v>
      </c>
      <c r="P587" s="18">
        <v>0</v>
      </c>
      <c r="Q587" s="18">
        <v>0</v>
      </c>
      <c r="R587" s="18" t="s">
        <v>2798</v>
      </c>
    </row>
    <row r="588" ht="15.75" hidden="1" customHeight="1" spans="1:18">
      <c r="A588" s="18" t="s">
        <v>2798</v>
      </c>
      <c r="B588" s="18">
        <v>5306847242</v>
      </c>
      <c r="C588" s="18" t="s">
        <v>429</v>
      </c>
      <c r="D588" s="18">
        <v>250877</v>
      </c>
      <c r="E588" s="18" t="s">
        <v>2792</v>
      </c>
      <c r="F588" s="18" t="s">
        <v>370</v>
      </c>
      <c r="G588" s="18" t="s">
        <v>22</v>
      </c>
      <c r="H588" s="18"/>
      <c r="I588" s="18" t="s">
        <v>685</v>
      </c>
      <c r="J588" s="18">
        <v>3</v>
      </c>
      <c r="K588" s="18">
        <v>3</v>
      </c>
      <c r="L588" s="18">
        <v>221.82</v>
      </c>
      <c r="M588" s="18">
        <v>665.46</v>
      </c>
      <c r="N588" s="18">
        <v>3</v>
      </c>
      <c r="O588" s="18">
        <v>665.46</v>
      </c>
      <c r="P588" s="18">
        <v>0</v>
      </c>
      <c r="Q588" s="18">
        <v>0</v>
      </c>
      <c r="R588" s="18" t="s">
        <v>2798</v>
      </c>
    </row>
    <row r="589" ht="15.75" hidden="1" customHeight="1" spans="1:18">
      <c r="A589" s="18" t="s">
        <v>2798</v>
      </c>
      <c r="B589" s="18">
        <v>5306847242</v>
      </c>
      <c r="C589" s="18" t="s">
        <v>429</v>
      </c>
      <c r="D589" s="18">
        <v>250879</v>
      </c>
      <c r="E589" s="18" t="s">
        <v>2792</v>
      </c>
      <c r="F589" s="18" t="s">
        <v>370</v>
      </c>
      <c r="G589" s="18" t="s">
        <v>30</v>
      </c>
      <c r="H589" s="18"/>
      <c r="I589" s="18" t="s">
        <v>685</v>
      </c>
      <c r="J589" s="18">
        <v>3</v>
      </c>
      <c r="K589" s="18">
        <v>3</v>
      </c>
      <c r="L589" s="18">
        <v>444.28</v>
      </c>
      <c r="M589" s="19">
        <v>1332.84</v>
      </c>
      <c r="N589" s="18">
        <v>3</v>
      </c>
      <c r="O589" s="19">
        <v>1332.84</v>
      </c>
      <c r="P589" s="18">
        <v>0</v>
      </c>
      <c r="Q589" s="18">
        <v>0</v>
      </c>
      <c r="R589" s="18" t="s">
        <v>2798</v>
      </c>
    </row>
    <row r="590" ht="15.75" hidden="1" customHeight="1" spans="1:18">
      <c r="A590" s="18" t="s">
        <v>2798</v>
      </c>
      <c r="B590" s="18">
        <v>5306847275</v>
      </c>
      <c r="C590" s="18" t="s">
        <v>429</v>
      </c>
      <c r="D590" s="18">
        <v>250421</v>
      </c>
      <c r="E590" s="18" t="s">
        <v>2792</v>
      </c>
      <c r="F590" s="18" t="s">
        <v>464</v>
      </c>
      <c r="G590" s="18" t="s">
        <v>14</v>
      </c>
      <c r="H590" s="18"/>
      <c r="I590" s="18" t="s">
        <v>745</v>
      </c>
      <c r="J590" s="18">
        <v>2</v>
      </c>
      <c r="K590" s="18">
        <v>2</v>
      </c>
      <c r="L590" s="18">
        <v>495.13</v>
      </c>
      <c r="M590" s="18">
        <v>990.26</v>
      </c>
      <c r="N590" s="18">
        <v>2</v>
      </c>
      <c r="O590" s="18">
        <v>990.26</v>
      </c>
      <c r="P590" s="18">
        <v>0</v>
      </c>
      <c r="Q590" s="18">
        <v>0</v>
      </c>
      <c r="R590" s="18" t="s">
        <v>2798</v>
      </c>
    </row>
    <row r="591" ht="15.75" hidden="1" customHeight="1" spans="1:18">
      <c r="A591" s="18" t="s">
        <v>2800</v>
      </c>
      <c r="B591" s="18">
        <v>5306847286</v>
      </c>
      <c r="C591" s="18" t="s">
        <v>429</v>
      </c>
      <c r="D591" s="18">
        <v>250879</v>
      </c>
      <c r="E591" s="18" t="s">
        <v>2792</v>
      </c>
      <c r="F591" s="18" t="s">
        <v>370</v>
      </c>
      <c r="G591" s="18" t="s">
        <v>30</v>
      </c>
      <c r="H591" s="18"/>
      <c r="I591" s="18" t="s">
        <v>733</v>
      </c>
      <c r="J591" s="18">
        <v>3</v>
      </c>
      <c r="K591" s="18">
        <v>3</v>
      </c>
      <c r="L591" s="18">
        <v>444.28</v>
      </c>
      <c r="M591" s="19">
        <v>1332.84</v>
      </c>
      <c r="N591" s="18">
        <v>0</v>
      </c>
      <c r="O591" s="18">
        <v>0</v>
      </c>
      <c r="P591" s="18">
        <v>0</v>
      </c>
      <c r="Q591" s="18">
        <v>0</v>
      </c>
      <c r="R591" s="18" t="s">
        <v>2800</v>
      </c>
    </row>
    <row r="592" ht="15.75" hidden="1" customHeight="1" spans="1:18">
      <c r="A592" s="18" t="s">
        <v>2800</v>
      </c>
      <c r="B592" s="18">
        <v>5306847286</v>
      </c>
      <c r="C592" s="18" t="s">
        <v>429</v>
      </c>
      <c r="D592" s="18">
        <v>250877</v>
      </c>
      <c r="E592" s="18" t="s">
        <v>2792</v>
      </c>
      <c r="F592" s="18" t="s">
        <v>370</v>
      </c>
      <c r="G592" s="18" t="s">
        <v>22</v>
      </c>
      <c r="H592" s="18"/>
      <c r="I592" s="18" t="s">
        <v>733</v>
      </c>
      <c r="J592" s="18">
        <v>3</v>
      </c>
      <c r="K592" s="18">
        <v>3</v>
      </c>
      <c r="L592" s="18">
        <v>221.82</v>
      </c>
      <c r="M592" s="18">
        <v>665.46</v>
      </c>
      <c r="N592" s="18">
        <v>0</v>
      </c>
      <c r="O592" s="18">
        <v>0</v>
      </c>
      <c r="P592" s="18">
        <v>0</v>
      </c>
      <c r="Q592" s="18">
        <v>0</v>
      </c>
      <c r="R592" s="18" t="s">
        <v>2800</v>
      </c>
    </row>
    <row r="593" ht="15.75" hidden="1" customHeight="1" spans="1:18">
      <c r="A593" s="18" t="s">
        <v>2800</v>
      </c>
      <c r="B593" s="18">
        <v>5306847286</v>
      </c>
      <c r="C593" s="18" t="s">
        <v>429</v>
      </c>
      <c r="D593" s="18">
        <v>250874</v>
      </c>
      <c r="E593" s="18" t="s">
        <v>2792</v>
      </c>
      <c r="F593" s="18" t="s">
        <v>414</v>
      </c>
      <c r="G593" s="18" t="s">
        <v>13</v>
      </c>
      <c r="H593" s="18"/>
      <c r="I593" s="18" t="s">
        <v>733</v>
      </c>
      <c r="J593" s="18">
        <v>1</v>
      </c>
      <c r="K593" s="18">
        <v>1</v>
      </c>
      <c r="L593" s="18">
        <v>857.42</v>
      </c>
      <c r="M593" s="18">
        <v>857.42</v>
      </c>
      <c r="N593" s="18">
        <v>0</v>
      </c>
      <c r="O593" s="18">
        <v>0</v>
      </c>
      <c r="P593" s="18">
        <v>0</v>
      </c>
      <c r="Q593" s="18">
        <v>0</v>
      </c>
      <c r="R593" s="18" t="s">
        <v>2800</v>
      </c>
    </row>
    <row r="594" ht="15.75" hidden="1" customHeight="1" spans="1:18">
      <c r="A594" s="18" t="s">
        <v>2798</v>
      </c>
      <c r="B594" s="18">
        <v>5306847287</v>
      </c>
      <c r="C594" s="18" t="s">
        <v>429</v>
      </c>
      <c r="D594" s="18">
        <v>250879</v>
      </c>
      <c r="E594" s="18" t="s">
        <v>2792</v>
      </c>
      <c r="F594" s="18" t="s">
        <v>370</v>
      </c>
      <c r="G594" s="18" t="s">
        <v>30</v>
      </c>
      <c r="H594" s="18"/>
      <c r="I594" s="18" t="s">
        <v>745</v>
      </c>
      <c r="J594" s="18">
        <v>3</v>
      </c>
      <c r="K594" s="18">
        <v>3</v>
      </c>
      <c r="L594" s="18">
        <v>444.28</v>
      </c>
      <c r="M594" s="19">
        <v>1332.84</v>
      </c>
      <c r="N594" s="18">
        <v>3</v>
      </c>
      <c r="O594" s="19">
        <v>1332.84</v>
      </c>
      <c r="P594" s="18">
        <v>0</v>
      </c>
      <c r="Q594" s="18">
        <v>0</v>
      </c>
      <c r="R594" s="18" t="s">
        <v>2798</v>
      </c>
    </row>
    <row r="595" ht="15.75" hidden="1" customHeight="1" spans="1:18">
      <c r="A595" s="18" t="s">
        <v>2798</v>
      </c>
      <c r="B595" s="18">
        <v>5306847287</v>
      </c>
      <c r="C595" s="18" t="s">
        <v>429</v>
      </c>
      <c r="D595" s="18">
        <v>250877</v>
      </c>
      <c r="E595" s="18" t="s">
        <v>2792</v>
      </c>
      <c r="F595" s="18" t="s">
        <v>370</v>
      </c>
      <c r="G595" s="18" t="s">
        <v>22</v>
      </c>
      <c r="H595" s="18"/>
      <c r="I595" s="18" t="s">
        <v>745</v>
      </c>
      <c r="J595" s="18">
        <v>3</v>
      </c>
      <c r="K595" s="18">
        <v>3</v>
      </c>
      <c r="L595" s="18">
        <v>221.82</v>
      </c>
      <c r="M595" s="18">
        <v>665.46</v>
      </c>
      <c r="N595" s="18">
        <v>3</v>
      </c>
      <c r="O595" s="18">
        <v>665.46</v>
      </c>
      <c r="P595" s="18">
        <v>0</v>
      </c>
      <c r="Q595" s="18">
        <v>0</v>
      </c>
      <c r="R595" s="18" t="s">
        <v>2798</v>
      </c>
    </row>
    <row r="596" ht="15.75" hidden="1" customHeight="1" spans="1:18">
      <c r="A596" s="18" t="s">
        <v>2800</v>
      </c>
      <c r="B596" s="18">
        <v>5306847323</v>
      </c>
      <c r="C596" s="18" t="s">
        <v>429</v>
      </c>
      <c r="D596" s="18">
        <v>250874</v>
      </c>
      <c r="E596" s="18" t="s">
        <v>2792</v>
      </c>
      <c r="F596" s="18" t="s">
        <v>414</v>
      </c>
      <c r="G596" s="18" t="s">
        <v>13</v>
      </c>
      <c r="H596" s="18" t="s">
        <v>2796</v>
      </c>
      <c r="I596" s="18" t="s">
        <v>178</v>
      </c>
      <c r="J596" s="18">
        <v>1</v>
      </c>
      <c r="K596" s="18">
        <v>1</v>
      </c>
      <c r="L596" s="18">
        <v>857.42</v>
      </c>
      <c r="M596" s="18">
        <v>857.42</v>
      </c>
      <c r="N596" s="18">
        <v>0</v>
      </c>
      <c r="O596" s="18">
        <v>0</v>
      </c>
      <c r="P596" s="18">
        <v>0</v>
      </c>
      <c r="Q596" s="18">
        <v>0</v>
      </c>
      <c r="R596" s="18" t="s">
        <v>2800</v>
      </c>
    </row>
    <row r="597" ht="15.75" hidden="1" customHeight="1" spans="1:18">
      <c r="A597" s="18" t="s">
        <v>2798</v>
      </c>
      <c r="B597" s="18">
        <v>5306847347</v>
      </c>
      <c r="C597" s="18" t="s">
        <v>429</v>
      </c>
      <c r="D597" s="18">
        <v>250877</v>
      </c>
      <c r="E597" s="18" t="s">
        <v>2792</v>
      </c>
      <c r="F597" s="18" t="s">
        <v>370</v>
      </c>
      <c r="G597" s="18" t="s">
        <v>22</v>
      </c>
      <c r="H597" s="18"/>
      <c r="I597" s="18" t="s">
        <v>530</v>
      </c>
      <c r="J597" s="18">
        <v>3</v>
      </c>
      <c r="K597" s="18">
        <v>3</v>
      </c>
      <c r="L597" s="18">
        <v>221.82</v>
      </c>
      <c r="M597" s="18">
        <v>665.46</v>
      </c>
      <c r="N597" s="18">
        <v>3</v>
      </c>
      <c r="O597" s="18">
        <v>665.46</v>
      </c>
      <c r="P597" s="18">
        <v>0</v>
      </c>
      <c r="Q597" s="18">
        <v>0</v>
      </c>
      <c r="R597" s="18" t="s">
        <v>2798</v>
      </c>
    </row>
    <row r="598" ht="15.75" hidden="1" customHeight="1" spans="1:18">
      <c r="A598" s="18" t="s">
        <v>2798</v>
      </c>
      <c r="B598" s="18">
        <v>5306847347</v>
      </c>
      <c r="C598" s="18" t="s">
        <v>429</v>
      </c>
      <c r="D598" s="18">
        <v>250879</v>
      </c>
      <c r="E598" s="18" t="s">
        <v>2792</v>
      </c>
      <c r="F598" s="18" t="s">
        <v>370</v>
      </c>
      <c r="G598" s="18" t="s">
        <v>30</v>
      </c>
      <c r="H598" s="18"/>
      <c r="I598" s="18" t="s">
        <v>530</v>
      </c>
      <c r="J598" s="18">
        <v>3</v>
      </c>
      <c r="K598" s="18">
        <v>3</v>
      </c>
      <c r="L598" s="18">
        <v>444.28</v>
      </c>
      <c r="M598" s="19">
        <v>1332.84</v>
      </c>
      <c r="N598" s="18">
        <v>3</v>
      </c>
      <c r="O598" s="19">
        <v>1332.84</v>
      </c>
      <c r="P598" s="18">
        <v>0</v>
      </c>
      <c r="Q598" s="18">
        <v>0</v>
      </c>
      <c r="R598" s="18" t="s">
        <v>2798</v>
      </c>
    </row>
    <row r="599" ht="15.75" hidden="1" customHeight="1" spans="1:18">
      <c r="A599" s="18" t="s">
        <v>2800</v>
      </c>
      <c r="B599" s="18">
        <v>5306847364</v>
      </c>
      <c r="C599" s="18" t="s">
        <v>429</v>
      </c>
      <c r="D599" s="18">
        <v>250877</v>
      </c>
      <c r="E599" s="18" t="s">
        <v>2792</v>
      </c>
      <c r="F599" s="18" t="s">
        <v>370</v>
      </c>
      <c r="G599" s="18" t="s">
        <v>22</v>
      </c>
      <c r="H599" s="18"/>
      <c r="I599" s="18" t="s">
        <v>185</v>
      </c>
      <c r="J599" s="18">
        <v>3</v>
      </c>
      <c r="K599" s="18">
        <v>3</v>
      </c>
      <c r="L599" s="18">
        <v>221.82</v>
      </c>
      <c r="M599" s="18">
        <v>665.46</v>
      </c>
      <c r="N599" s="18">
        <v>0</v>
      </c>
      <c r="O599" s="18">
        <v>0</v>
      </c>
      <c r="P599" s="18">
        <v>0</v>
      </c>
      <c r="Q599" s="18">
        <v>0</v>
      </c>
      <c r="R599" s="18" t="s">
        <v>2800</v>
      </c>
    </row>
    <row r="600" ht="15.75" hidden="1" customHeight="1" spans="1:18">
      <c r="A600" s="18" t="s">
        <v>2800</v>
      </c>
      <c r="B600" s="18">
        <v>5306847364</v>
      </c>
      <c r="C600" s="18" t="s">
        <v>429</v>
      </c>
      <c r="D600" s="18">
        <v>250874</v>
      </c>
      <c r="E600" s="18" t="s">
        <v>2792</v>
      </c>
      <c r="F600" s="18" t="s">
        <v>414</v>
      </c>
      <c r="G600" s="18" t="s">
        <v>13</v>
      </c>
      <c r="H600" s="18"/>
      <c r="I600" s="18" t="s">
        <v>185</v>
      </c>
      <c r="J600" s="18">
        <v>1</v>
      </c>
      <c r="K600" s="18">
        <v>1</v>
      </c>
      <c r="L600" s="18">
        <v>857.42</v>
      </c>
      <c r="M600" s="18">
        <v>857.42</v>
      </c>
      <c r="N600" s="18">
        <v>0</v>
      </c>
      <c r="O600" s="18">
        <v>0</v>
      </c>
      <c r="P600" s="18">
        <v>0</v>
      </c>
      <c r="Q600" s="18">
        <v>0</v>
      </c>
      <c r="R600" s="18" t="s">
        <v>2800</v>
      </c>
    </row>
    <row r="601" ht="15.75" hidden="1" customHeight="1" spans="1:18">
      <c r="A601" s="18" t="s">
        <v>2800</v>
      </c>
      <c r="B601" s="18">
        <v>5306847364</v>
      </c>
      <c r="C601" s="18" t="s">
        <v>429</v>
      </c>
      <c r="D601" s="18">
        <v>250879</v>
      </c>
      <c r="E601" s="18" t="s">
        <v>2792</v>
      </c>
      <c r="F601" s="18" t="s">
        <v>370</v>
      </c>
      <c r="G601" s="18" t="s">
        <v>30</v>
      </c>
      <c r="H601" s="18"/>
      <c r="I601" s="18" t="s">
        <v>185</v>
      </c>
      <c r="J601" s="18">
        <v>3</v>
      </c>
      <c r="K601" s="18">
        <v>3</v>
      </c>
      <c r="L601" s="18">
        <v>444.28</v>
      </c>
      <c r="M601" s="19">
        <v>1332.84</v>
      </c>
      <c r="N601" s="18">
        <v>0</v>
      </c>
      <c r="O601" s="18">
        <v>0</v>
      </c>
      <c r="P601" s="18">
        <v>0</v>
      </c>
      <c r="Q601" s="18">
        <v>0</v>
      </c>
      <c r="R601" s="18" t="s">
        <v>2800</v>
      </c>
    </row>
    <row r="602" ht="15.75" hidden="1" customHeight="1" spans="1:18">
      <c r="A602" s="18" t="s">
        <v>2798</v>
      </c>
      <c r="B602" s="18">
        <v>5306847419</v>
      </c>
      <c r="C602" s="18" t="s">
        <v>429</v>
      </c>
      <c r="D602" s="18">
        <v>250879</v>
      </c>
      <c r="E602" s="18" t="s">
        <v>2792</v>
      </c>
      <c r="F602" s="18" t="s">
        <v>370</v>
      </c>
      <c r="G602" s="18" t="s">
        <v>30</v>
      </c>
      <c r="H602" s="18"/>
      <c r="I602" s="18" t="s">
        <v>130</v>
      </c>
      <c r="J602" s="18">
        <v>3</v>
      </c>
      <c r="K602" s="18">
        <v>3</v>
      </c>
      <c r="L602" s="18">
        <v>444.28</v>
      </c>
      <c r="M602" s="19">
        <v>1332.84</v>
      </c>
      <c r="N602" s="18">
        <v>3</v>
      </c>
      <c r="O602" s="19">
        <v>1332.84</v>
      </c>
      <c r="P602" s="18">
        <v>0</v>
      </c>
      <c r="Q602" s="18">
        <v>0</v>
      </c>
      <c r="R602" s="18" t="s">
        <v>2798</v>
      </c>
    </row>
    <row r="603" ht="15.75" hidden="1" customHeight="1" spans="1:18">
      <c r="A603" s="18" t="s">
        <v>2798</v>
      </c>
      <c r="B603" s="18">
        <v>5306847419</v>
      </c>
      <c r="C603" s="18" t="s">
        <v>429</v>
      </c>
      <c r="D603" s="18">
        <v>250877</v>
      </c>
      <c r="E603" s="18" t="s">
        <v>2792</v>
      </c>
      <c r="F603" s="18" t="s">
        <v>370</v>
      </c>
      <c r="G603" s="18" t="s">
        <v>22</v>
      </c>
      <c r="H603" s="18"/>
      <c r="I603" s="18" t="s">
        <v>130</v>
      </c>
      <c r="J603" s="18">
        <v>3</v>
      </c>
      <c r="K603" s="18">
        <v>3</v>
      </c>
      <c r="L603" s="18">
        <v>221.82</v>
      </c>
      <c r="M603" s="18">
        <v>665.46</v>
      </c>
      <c r="N603" s="18">
        <v>3</v>
      </c>
      <c r="O603" s="18">
        <v>665.46</v>
      </c>
      <c r="P603" s="18">
        <v>0</v>
      </c>
      <c r="Q603" s="18">
        <v>0</v>
      </c>
      <c r="R603" s="18" t="s">
        <v>2798</v>
      </c>
    </row>
    <row r="604" ht="15.75" hidden="1" customHeight="1" spans="1:18">
      <c r="A604" s="18" t="s">
        <v>2798</v>
      </c>
      <c r="B604" s="18">
        <v>5306847460</v>
      </c>
      <c r="C604" s="18" t="s">
        <v>429</v>
      </c>
      <c r="D604" s="18">
        <v>250879</v>
      </c>
      <c r="E604" s="18" t="s">
        <v>2792</v>
      </c>
      <c r="F604" s="18" t="s">
        <v>370</v>
      </c>
      <c r="G604" s="18" t="s">
        <v>30</v>
      </c>
      <c r="H604" s="18"/>
      <c r="I604" s="18" t="s">
        <v>194</v>
      </c>
      <c r="J604" s="18">
        <v>3</v>
      </c>
      <c r="K604" s="18">
        <v>3</v>
      </c>
      <c r="L604" s="18">
        <v>444.28</v>
      </c>
      <c r="M604" s="19">
        <v>1332.84</v>
      </c>
      <c r="N604" s="18">
        <v>3</v>
      </c>
      <c r="O604" s="19">
        <v>1332.84</v>
      </c>
      <c r="P604" s="18">
        <v>0</v>
      </c>
      <c r="Q604" s="18">
        <v>0</v>
      </c>
      <c r="R604" s="18" t="s">
        <v>2798</v>
      </c>
    </row>
    <row r="605" ht="15.75" hidden="1" customHeight="1" spans="1:18">
      <c r="A605" s="18" t="s">
        <v>2798</v>
      </c>
      <c r="B605" s="18">
        <v>5306847485</v>
      </c>
      <c r="C605" s="18" t="s">
        <v>429</v>
      </c>
      <c r="D605" s="18">
        <v>250877</v>
      </c>
      <c r="E605" s="18" t="s">
        <v>2792</v>
      </c>
      <c r="F605" s="18" t="s">
        <v>370</v>
      </c>
      <c r="G605" s="18" t="s">
        <v>22</v>
      </c>
      <c r="H605" s="18"/>
      <c r="I605" s="18" t="s">
        <v>194</v>
      </c>
      <c r="J605" s="18">
        <v>3</v>
      </c>
      <c r="K605" s="18">
        <v>3</v>
      </c>
      <c r="L605" s="18">
        <v>221.82</v>
      </c>
      <c r="M605" s="18">
        <v>665.46</v>
      </c>
      <c r="N605" s="18">
        <v>3</v>
      </c>
      <c r="O605" s="18">
        <v>665.46</v>
      </c>
      <c r="P605" s="18">
        <v>0</v>
      </c>
      <c r="Q605" s="18">
        <v>0</v>
      </c>
      <c r="R605" s="18" t="s">
        <v>2798</v>
      </c>
    </row>
    <row r="606" ht="15.75" hidden="1" customHeight="1" spans="1:18">
      <c r="A606" s="18" t="s">
        <v>2801</v>
      </c>
      <c r="B606" s="18">
        <v>5306847508</v>
      </c>
      <c r="C606" s="18" t="s">
        <v>429</v>
      </c>
      <c r="D606" s="18">
        <v>250879</v>
      </c>
      <c r="E606" s="18" t="s">
        <v>2792</v>
      </c>
      <c r="F606" s="18" t="s">
        <v>370</v>
      </c>
      <c r="G606" s="18" t="s">
        <v>30</v>
      </c>
      <c r="H606" s="18"/>
      <c r="I606" s="18" t="s">
        <v>137</v>
      </c>
      <c r="J606" s="18">
        <v>3</v>
      </c>
      <c r="K606" s="18">
        <v>3</v>
      </c>
      <c r="L606" s="18">
        <v>444.28</v>
      </c>
      <c r="M606" s="19">
        <v>1332.84</v>
      </c>
      <c r="N606" s="18">
        <v>3</v>
      </c>
      <c r="O606" s="19">
        <v>1332.84</v>
      </c>
      <c r="P606" s="18">
        <v>0</v>
      </c>
      <c r="Q606" s="18">
        <v>0</v>
      </c>
      <c r="R606" s="18" t="s">
        <v>2801</v>
      </c>
    </row>
    <row r="607" ht="15.75" hidden="1" customHeight="1" spans="1:18">
      <c r="A607" s="18" t="s">
        <v>2801</v>
      </c>
      <c r="B607" s="18">
        <v>5306847508</v>
      </c>
      <c r="C607" s="18" t="s">
        <v>429</v>
      </c>
      <c r="D607" s="18">
        <v>250881</v>
      </c>
      <c r="E607" s="18" t="s">
        <v>2792</v>
      </c>
      <c r="F607" s="18" t="s">
        <v>414</v>
      </c>
      <c r="G607" s="18" t="s">
        <v>98</v>
      </c>
      <c r="H607" s="18"/>
      <c r="I607" s="18" t="s">
        <v>137</v>
      </c>
      <c r="J607" s="18">
        <v>3</v>
      </c>
      <c r="K607" s="18">
        <v>3</v>
      </c>
      <c r="L607" s="18">
        <v>507.84</v>
      </c>
      <c r="M607" s="19">
        <v>1523.52</v>
      </c>
      <c r="N607" s="18">
        <v>3</v>
      </c>
      <c r="O607" s="19">
        <v>1523.52</v>
      </c>
      <c r="P607" s="18">
        <v>0</v>
      </c>
      <c r="Q607" s="18">
        <v>0</v>
      </c>
      <c r="R607" s="18" t="s">
        <v>2801</v>
      </c>
    </row>
    <row r="608" ht="15.75" hidden="1" customHeight="1" spans="1:18">
      <c r="A608" s="18" t="s">
        <v>2801</v>
      </c>
      <c r="B608" s="18">
        <v>5306847539</v>
      </c>
      <c r="C608" s="18" t="s">
        <v>429</v>
      </c>
      <c r="D608" s="18">
        <v>250874</v>
      </c>
      <c r="E608" s="18" t="s">
        <v>2792</v>
      </c>
      <c r="F608" s="18" t="s">
        <v>414</v>
      </c>
      <c r="G608" s="18" t="s">
        <v>13</v>
      </c>
      <c r="H608" s="18"/>
      <c r="I608" s="18" t="s">
        <v>137</v>
      </c>
      <c r="J608" s="18">
        <v>2</v>
      </c>
      <c r="K608" s="18">
        <v>2</v>
      </c>
      <c r="L608" s="18">
        <v>857.42</v>
      </c>
      <c r="M608" s="19">
        <v>1714.84</v>
      </c>
      <c r="N608" s="18">
        <v>2</v>
      </c>
      <c r="O608" s="19">
        <v>1714.84</v>
      </c>
      <c r="P608" s="18">
        <v>0</v>
      </c>
      <c r="Q608" s="18">
        <v>0</v>
      </c>
      <c r="R608" s="18" t="s">
        <v>2801</v>
      </c>
    </row>
    <row r="609" ht="15.75" hidden="1" customHeight="1" spans="1:18">
      <c r="A609" s="18" t="s">
        <v>2801</v>
      </c>
      <c r="B609" s="18">
        <v>5306847539</v>
      </c>
      <c r="C609" s="18" t="s">
        <v>429</v>
      </c>
      <c r="D609" s="18">
        <v>204737</v>
      </c>
      <c r="E609" s="18" t="s">
        <v>2792</v>
      </c>
      <c r="F609" s="18" t="s">
        <v>414</v>
      </c>
      <c r="G609" s="18" t="s">
        <v>20</v>
      </c>
      <c r="H609" s="18"/>
      <c r="I609" s="18" t="s">
        <v>137</v>
      </c>
      <c r="J609" s="18">
        <v>2</v>
      </c>
      <c r="K609" s="18">
        <v>2</v>
      </c>
      <c r="L609" s="18">
        <v>463.35</v>
      </c>
      <c r="M609" s="18">
        <v>926.7</v>
      </c>
      <c r="N609" s="18">
        <v>2</v>
      </c>
      <c r="O609" s="18">
        <v>926.7</v>
      </c>
      <c r="P609" s="18">
        <v>0</v>
      </c>
      <c r="Q609" s="18">
        <v>0</v>
      </c>
      <c r="R609" s="18" t="s">
        <v>2801</v>
      </c>
    </row>
    <row r="610" ht="15.75" hidden="1" customHeight="1" spans="1:18">
      <c r="A610" s="18" t="s">
        <v>2801</v>
      </c>
      <c r="B610" s="18">
        <v>5306847539</v>
      </c>
      <c r="C610" s="18" t="s">
        <v>429</v>
      </c>
      <c r="D610" s="18">
        <v>250878</v>
      </c>
      <c r="E610" s="18" t="s">
        <v>2792</v>
      </c>
      <c r="F610" s="18" t="s">
        <v>370</v>
      </c>
      <c r="G610" s="18" t="s">
        <v>24</v>
      </c>
      <c r="H610" s="18"/>
      <c r="I610" s="18" t="s">
        <v>137</v>
      </c>
      <c r="J610" s="18">
        <v>3</v>
      </c>
      <c r="K610" s="18">
        <v>3</v>
      </c>
      <c r="L610" s="18">
        <v>634.96</v>
      </c>
      <c r="M610" s="19">
        <v>1904.88</v>
      </c>
      <c r="N610" s="18">
        <v>3</v>
      </c>
      <c r="O610" s="19">
        <v>1904.88</v>
      </c>
      <c r="P610" s="18">
        <v>0</v>
      </c>
      <c r="Q610" s="18">
        <v>0</v>
      </c>
      <c r="R610" s="18" t="s">
        <v>2801</v>
      </c>
    </row>
    <row r="611" ht="15.75" hidden="1" customHeight="1" spans="1:18">
      <c r="A611" s="18" t="s">
        <v>2801</v>
      </c>
      <c r="B611" s="18">
        <v>5306847539</v>
      </c>
      <c r="C611" s="18" t="s">
        <v>429</v>
      </c>
      <c r="D611" s="18">
        <v>250877</v>
      </c>
      <c r="E611" s="18" t="s">
        <v>2792</v>
      </c>
      <c r="F611" s="18" t="s">
        <v>370</v>
      </c>
      <c r="G611" s="18" t="s">
        <v>22</v>
      </c>
      <c r="H611" s="18"/>
      <c r="I611" s="18" t="s">
        <v>137</v>
      </c>
      <c r="J611" s="18">
        <v>3</v>
      </c>
      <c r="K611" s="18">
        <v>3</v>
      </c>
      <c r="L611" s="18">
        <v>221.82</v>
      </c>
      <c r="M611" s="18">
        <v>665.46</v>
      </c>
      <c r="N611" s="18">
        <v>3</v>
      </c>
      <c r="O611" s="18">
        <v>665.46</v>
      </c>
      <c r="P611" s="18">
        <v>0</v>
      </c>
      <c r="Q611" s="18">
        <v>0</v>
      </c>
      <c r="R611" s="18" t="s">
        <v>2801</v>
      </c>
    </row>
    <row r="612" ht="15.75" hidden="1" customHeight="1" spans="1:18">
      <c r="A612" s="18" t="s">
        <v>2801</v>
      </c>
      <c r="B612" s="18">
        <v>5306847539</v>
      </c>
      <c r="C612" s="18" t="s">
        <v>429</v>
      </c>
      <c r="D612" s="18">
        <v>250875</v>
      </c>
      <c r="E612" s="18" t="s">
        <v>2792</v>
      </c>
      <c r="F612" s="18" t="s">
        <v>414</v>
      </c>
      <c r="G612" s="18" t="s">
        <v>103</v>
      </c>
      <c r="H612" s="18"/>
      <c r="I612" s="18" t="s">
        <v>137</v>
      </c>
      <c r="J612" s="18">
        <v>2</v>
      </c>
      <c r="K612" s="18">
        <v>2</v>
      </c>
      <c r="L612" s="18">
        <v>698.52</v>
      </c>
      <c r="M612" s="19">
        <v>1397.04</v>
      </c>
      <c r="N612" s="18">
        <v>2</v>
      </c>
      <c r="O612" s="19">
        <v>1397.04</v>
      </c>
      <c r="P612" s="18">
        <v>0</v>
      </c>
      <c r="Q612" s="18">
        <v>0</v>
      </c>
      <c r="R612" s="18" t="s">
        <v>2801</v>
      </c>
    </row>
    <row r="613" ht="15.75" hidden="1" customHeight="1" spans="1:18">
      <c r="A613" s="18" t="s">
        <v>2801</v>
      </c>
      <c r="B613" s="18">
        <v>5306847539</v>
      </c>
      <c r="C613" s="18" t="s">
        <v>429</v>
      </c>
      <c r="D613" s="18">
        <v>250876</v>
      </c>
      <c r="E613" s="18" t="s">
        <v>2792</v>
      </c>
      <c r="F613" s="18" t="s">
        <v>370</v>
      </c>
      <c r="G613" s="18" t="s">
        <v>26</v>
      </c>
      <c r="H613" s="18"/>
      <c r="I613" s="18" t="s">
        <v>137</v>
      </c>
      <c r="J613" s="18">
        <v>3</v>
      </c>
      <c r="K613" s="18">
        <v>3</v>
      </c>
      <c r="L613" s="18">
        <v>889.19</v>
      </c>
      <c r="M613" s="19">
        <v>2667.57</v>
      </c>
      <c r="N613" s="18">
        <v>3</v>
      </c>
      <c r="O613" s="19">
        <v>2667.57</v>
      </c>
      <c r="P613" s="18">
        <v>0</v>
      </c>
      <c r="Q613" s="18">
        <v>0</v>
      </c>
      <c r="R613" s="18" t="s">
        <v>2801</v>
      </c>
    </row>
    <row r="614" ht="15.75" hidden="1" customHeight="1" spans="1:18">
      <c r="A614" s="18" t="s">
        <v>2801</v>
      </c>
      <c r="B614" s="18">
        <v>5306847539</v>
      </c>
      <c r="C614" s="18" t="s">
        <v>429</v>
      </c>
      <c r="D614" s="18">
        <v>250424</v>
      </c>
      <c r="E614" s="18" t="s">
        <v>2792</v>
      </c>
      <c r="F614" s="18" t="s">
        <v>414</v>
      </c>
      <c r="G614" s="18" t="s">
        <v>15</v>
      </c>
      <c r="H614" s="18"/>
      <c r="I614" s="18" t="s">
        <v>137</v>
      </c>
      <c r="J614" s="18">
        <v>2</v>
      </c>
      <c r="K614" s="18">
        <v>2</v>
      </c>
      <c r="L614" s="18">
        <v>634.96</v>
      </c>
      <c r="M614" s="19">
        <v>1269.92</v>
      </c>
      <c r="N614" s="18">
        <v>2</v>
      </c>
      <c r="O614" s="19">
        <v>1269.92</v>
      </c>
      <c r="P614" s="18">
        <v>0</v>
      </c>
      <c r="Q614" s="18">
        <v>0</v>
      </c>
      <c r="R614" s="18" t="s">
        <v>2801</v>
      </c>
    </row>
    <row r="615" ht="15.75" hidden="1" customHeight="1" spans="1:18">
      <c r="A615" s="18" t="s">
        <v>2801</v>
      </c>
      <c r="B615" s="18">
        <v>5306847593</v>
      </c>
      <c r="C615" s="18" t="s">
        <v>429</v>
      </c>
      <c r="D615" s="18">
        <v>204737</v>
      </c>
      <c r="E615" s="18" t="s">
        <v>2792</v>
      </c>
      <c r="F615" s="18" t="s">
        <v>414</v>
      </c>
      <c r="G615" s="18" t="s">
        <v>20</v>
      </c>
      <c r="H615" s="18"/>
      <c r="I615" s="18" t="s">
        <v>546</v>
      </c>
      <c r="J615" s="18">
        <v>2</v>
      </c>
      <c r="K615" s="18">
        <v>2</v>
      </c>
      <c r="L615" s="18">
        <v>463.35</v>
      </c>
      <c r="M615" s="18">
        <v>926.7</v>
      </c>
      <c r="N615" s="18">
        <v>0</v>
      </c>
      <c r="O615" s="18">
        <v>0</v>
      </c>
      <c r="P615" s="18">
        <v>0</v>
      </c>
      <c r="Q615" s="18">
        <v>0</v>
      </c>
      <c r="R615" s="18" t="s">
        <v>2801</v>
      </c>
    </row>
    <row r="616" ht="15.75" hidden="1" customHeight="1" spans="1:18">
      <c r="A616" s="18" t="s">
        <v>2801</v>
      </c>
      <c r="B616" s="18">
        <v>5306847593</v>
      </c>
      <c r="C616" s="18" t="s">
        <v>429</v>
      </c>
      <c r="D616" s="18">
        <v>250424</v>
      </c>
      <c r="E616" s="18" t="s">
        <v>2792</v>
      </c>
      <c r="F616" s="18" t="s">
        <v>414</v>
      </c>
      <c r="G616" s="18" t="s">
        <v>15</v>
      </c>
      <c r="H616" s="18"/>
      <c r="I616" s="18" t="s">
        <v>546</v>
      </c>
      <c r="J616" s="18">
        <v>2</v>
      </c>
      <c r="K616" s="18">
        <v>2</v>
      </c>
      <c r="L616" s="18">
        <v>634.96</v>
      </c>
      <c r="M616" s="19">
        <v>1269.92</v>
      </c>
      <c r="N616" s="18">
        <v>0</v>
      </c>
      <c r="O616" s="18">
        <v>0</v>
      </c>
      <c r="P616" s="18">
        <v>0</v>
      </c>
      <c r="Q616" s="18">
        <v>0</v>
      </c>
      <c r="R616" s="18" t="s">
        <v>2801</v>
      </c>
    </row>
    <row r="617" ht="15.75" hidden="1" customHeight="1" spans="1:18">
      <c r="A617" s="18" t="s">
        <v>2801</v>
      </c>
      <c r="B617" s="18">
        <v>5306847593</v>
      </c>
      <c r="C617" s="18" t="s">
        <v>429</v>
      </c>
      <c r="D617" s="18">
        <v>250874</v>
      </c>
      <c r="E617" s="18" t="s">
        <v>2792</v>
      </c>
      <c r="F617" s="18" t="s">
        <v>414</v>
      </c>
      <c r="G617" s="18" t="s">
        <v>13</v>
      </c>
      <c r="H617" s="18"/>
      <c r="I617" s="18" t="s">
        <v>546</v>
      </c>
      <c r="J617" s="18">
        <v>2</v>
      </c>
      <c r="K617" s="18">
        <v>2</v>
      </c>
      <c r="L617" s="18">
        <v>857.42</v>
      </c>
      <c r="M617" s="19">
        <v>1714.84</v>
      </c>
      <c r="N617" s="18">
        <v>0</v>
      </c>
      <c r="O617" s="18">
        <v>0</v>
      </c>
      <c r="P617" s="18">
        <v>0</v>
      </c>
      <c r="Q617" s="18">
        <v>0</v>
      </c>
      <c r="R617" s="18" t="s">
        <v>2801</v>
      </c>
    </row>
    <row r="618" ht="15.75" hidden="1" customHeight="1" spans="1:18">
      <c r="A618" s="18" t="s">
        <v>2801</v>
      </c>
      <c r="B618" s="18">
        <v>5306847593</v>
      </c>
      <c r="C618" s="18" t="s">
        <v>429</v>
      </c>
      <c r="D618" s="18">
        <v>250881</v>
      </c>
      <c r="E618" s="18" t="s">
        <v>2792</v>
      </c>
      <c r="F618" s="18" t="s">
        <v>414</v>
      </c>
      <c r="G618" s="18" t="s">
        <v>98</v>
      </c>
      <c r="H618" s="18"/>
      <c r="I618" s="18" t="s">
        <v>546</v>
      </c>
      <c r="J618" s="18">
        <v>3</v>
      </c>
      <c r="K618" s="18">
        <v>3</v>
      </c>
      <c r="L618" s="18">
        <v>507.84</v>
      </c>
      <c r="M618" s="19">
        <v>1523.52</v>
      </c>
      <c r="N618" s="18">
        <v>0</v>
      </c>
      <c r="O618" s="18">
        <v>0</v>
      </c>
      <c r="P618" s="18">
        <v>0</v>
      </c>
      <c r="Q618" s="18">
        <v>0</v>
      </c>
      <c r="R618" s="18" t="s">
        <v>2801</v>
      </c>
    </row>
    <row r="619" ht="15.75" hidden="1" customHeight="1" spans="1:18">
      <c r="A619" s="18" t="s">
        <v>2801</v>
      </c>
      <c r="B619" s="18">
        <v>5306847593</v>
      </c>
      <c r="C619" s="18" t="s">
        <v>429</v>
      </c>
      <c r="D619" s="18">
        <v>250879</v>
      </c>
      <c r="E619" s="18" t="s">
        <v>2792</v>
      </c>
      <c r="F619" s="18" t="s">
        <v>370</v>
      </c>
      <c r="G619" s="18" t="s">
        <v>30</v>
      </c>
      <c r="H619" s="18"/>
      <c r="I619" s="18" t="s">
        <v>546</v>
      </c>
      <c r="J619" s="18">
        <v>3</v>
      </c>
      <c r="K619" s="18">
        <v>3</v>
      </c>
      <c r="L619" s="18">
        <v>444.28</v>
      </c>
      <c r="M619" s="19">
        <v>1332.84</v>
      </c>
      <c r="N619" s="18">
        <v>0</v>
      </c>
      <c r="O619" s="18">
        <v>0</v>
      </c>
      <c r="P619" s="18">
        <v>0</v>
      </c>
      <c r="Q619" s="18">
        <v>0</v>
      </c>
      <c r="R619" s="18" t="s">
        <v>2801</v>
      </c>
    </row>
    <row r="620" ht="15.75" hidden="1" customHeight="1" spans="1:18">
      <c r="A620" s="18" t="s">
        <v>2801</v>
      </c>
      <c r="B620" s="18">
        <v>5306847593</v>
      </c>
      <c r="C620" s="18" t="s">
        <v>429</v>
      </c>
      <c r="D620" s="18">
        <v>250878</v>
      </c>
      <c r="E620" s="18" t="s">
        <v>2792</v>
      </c>
      <c r="F620" s="18" t="s">
        <v>370</v>
      </c>
      <c r="G620" s="18" t="s">
        <v>24</v>
      </c>
      <c r="H620" s="18"/>
      <c r="I620" s="18" t="s">
        <v>546</v>
      </c>
      <c r="J620" s="18">
        <v>3</v>
      </c>
      <c r="K620" s="18">
        <v>3</v>
      </c>
      <c r="L620" s="18">
        <v>634.96</v>
      </c>
      <c r="M620" s="19">
        <v>1904.88</v>
      </c>
      <c r="N620" s="18">
        <v>0</v>
      </c>
      <c r="O620" s="18">
        <v>0</v>
      </c>
      <c r="P620" s="18">
        <v>0</v>
      </c>
      <c r="Q620" s="18">
        <v>0</v>
      </c>
      <c r="R620" s="18" t="s">
        <v>2801</v>
      </c>
    </row>
    <row r="621" ht="15.75" hidden="1" customHeight="1" spans="1:18">
      <c r="A621" s="18" t="s">
        <v>2801</v>
      </c>
      <c r="B621" s="18">
        <v>5306847593</v>
      </c>
      <c r="C621" s="18" t="s">
        <v>429</v>
      </c>
      <c r="D621" s="18">
        <v>250875</v>
      </c>
      <c r="E621" s="18" t="s">
        <v>2792</v>
      </c>
      <c r="F621" s="18" t="s">
        <v>414</v>
      </c>
      <c r="G621" s="18" t="s">
        <v>103</v>
      </c>
      <c r="H621" s="18"/>
      <c r="I621" s="18" t="s">
        <v>546</v>
      </c>
      <c r="J621" s="18">
        <v>2</v>
      </c>
      <c r="K621" s="18">
        <v>2</v>
      </c>
      <c r="L621" s="18">
        <v>698.52</v>
      </c>
      <c r="M621" s="19">
        <v>1397.04</v>
      </c>
      <c r="N621" s="18">
        <v>0</v>
      </c>
      <c r="O621" s="18">
        <v>0</v>
      </c>
      <c r="P621" s="18">
        <v>0</v>
      </c>
      <c r="Q621" s="18">
        <v>0</v>
      </c>
      <c r="R621" s="18" t="s">
        <v>2801</v>
      </c>
    </row>
    <row r="622" ht="15.75" hidden="1" customHeight="1" spans="1:18">
      <c r="A622" s="18" t="s">
        <v>2801</v>
      </c>
      <c r="B622" s="18">
        <v>5306847593</v>
      </c>
      <c r="C622" s="18" t="s">
        <v>429</v>
      </c>
      <c r="D622" s="18">
        <v>250876</v>
      </c>
      <c r="E622" s="18" t="s">
        <v>2792</v>
      </c>
      <c r="F622" s="18" t="s">
        <v>370</v>
      </c>
      <c r="G622" s="18" t="s">
        <v>26</v>
      </c>
      <c r="H622" s="18"/>
      <c r="I622" s="18" t="s">
        <v>546</v>
      </c>
      <c r="J622" s="18">
        <v>3</v>
      </c>
      <c r="K622" s="18">
        <v>3</v>
      </c>
      <c r="L622" s="18">
        <v>889.19</v>
      </c>
      <c r="M622" s="19">
        <v>2667.57</v>
      </c>
      <c r="N622" s="18">
        <v>0</v>
      </c>
      <c r="O622" s="18">
        <v>0</v>
      </c>
      <c r="P622" s="18">
        <v>0</v>
      </c>
      <c r="Q622" s="18">
        <v>0</v>
      </c>
      <c r="R622" s="18" t="s">
        <v>2801</v>
      </c>
    </row>
    <row r="623" ht="15.75" hidden="1" customHeight="1" spans="1:18">
      <c r="A623" s="18" t="s">
        <v>2801</v>
      </c>
      <c r="B623" s="18">
        <v>5306847593</v>
      </c>
      <c r="C623" s="18" t="s">
        <v>429</v>
      </c>
      <c r="D623" s="18">
        <v>250877</v>
      </c>
      <c r="E623" s="18" t="s">
        <v>2792</v>
      </c>
      <c r="F623" s="18" t="s">
        <v>370</v>
      </c>
      <c r="G623" s="18" t="s">
        <v>22</v>
      </c>
      <c r="H623" s="18"/>
      <c r="I623" s="18" t="s">
        <v>546</v>
      </c>
      <c r="J623" s="18">
        <v>3</v>
      </c>
      <c r="K623" s="18">
        <v>3</v>
      </c>
      <c r="L623" s="18">
        <v>221.82</v>
      </c>
      <c r="M623" s="18">
        <v>665.46</v>
      </c>
      <c r="N623" s="18">
        <v>0</v>
      </c>
      <c r="O623" s="18">
        <v>0</v>
      </c>
      <c r="P623" s="18">
        <v>0</v>
      </c>
      <c r="Q623" s="18">
        <v>0</v>
      </c>
      <c r="R623" s="18" t="s">
        <v>2801</v>
      </c>
    </row>
    <row r="624" ht="15.75" hidden="1" customHeight="1" spans="1:18">
      <c r="A624" s="18" t="s">
        <v>2798</v>
      </c>
      <c r="B624" s="18">
        <v>5306847656</v>
      </c>
      <c r="C624" s="18" t="s">
        <v>429</v>
      </c>
      <c r="D624" s="18">
        <v>250874</v>
      </c>
      <c r="E624" s="18" t="s">
        <v>2792</v>
      </c>
      <c r="F624" s="18" t="s">
        <v>414</v>
      </c>
      <c r="G624" s="18" t="s">
        <v>13</v>
      </c>
      <c r="H624" s="18"/>
      <c r="I624" s="18" t="s">
        <v>158</v>
      </c>
      <c r="J624" s="18">
        <v>2</v>
      </c>
      <c r="K624" s="18">
        <v>2</v>
      </c>
      <c r="L624" s="18">
        <v>857.42</v>
      </c>
      <c r="M624" s="19">
        <v>1714.84</v>
      </c>
      <c r="N624" s="18">
        <v>2</v>
      </c>
      <c r="O624" s="19">
        <v>1714.84</v>
      </c>
      <c r="P624" s="18">
        <v>0</v>
      </c>
      <c r="Q624" s="18">
        <v>0</v>
      </c>
      <c r="R624" s="18" t="s">
        <v>2798</v>
      </c>
    </row>
    <row r="625" ht="15.75" hidden="1" customHeight="1" spans="1:18">
      <c r="A625" s="18" t="s">
        <v>2798</v>
      </c>
      <c r="B625" s="18">
        <v>5306847656</v>
      </c>
      <c r="C625" s="18" t="s">
        <v>429</v>
      </c>
      <c r="D625" s="18">
        <v>250879</v>
      </c>
      <c r="E625" s="18" t="s">
        <v>2792</v>
      </c>
      <c r="F625" s="18" t="s">
        <v>370</v>
      </c>
      <c r="G625" s="18" t="s">
        <v>30</v>
      </c>
      <c r="H625" s="18"/>
      <c r="I625" s="18" t="s">
        <v>158</v>
      </c>
      <c r="J625" s="18">
        <v>3</v>
      </c>
      <c r="K625" s="18">
        <v>3</v>
      </c>
      <c r="L625" s="18">
        <v>444.28</v>
      </c>
      <c r="M625" s="19">
        <v>1332.84</v>
      </c>
      <c r="N625" s="18">
        <v>3</v>
      </c>
      <c r="O625" s="19">
        <v>1332.84</v>
      </c>
      <c r="P625" s="18">
        <v>0</v>
      </c>
      <c r="Q625" s="18">
        <v>0</v>
      </c>
      <c r="R625" s="18" t="s">
        <v>2798</v>
      </c>
    </row>
    <row r="626" ht="15.75" hidden="1" customHeight="1" spans="1:18">
      <c r="A626" s="18" t="s">
        <v>2798</v>
      </c>
      <c r="B626" s="18">
        <v>5306847656</v>
      </c>
      <c r="C626" s="18" t="s">
        <v>429</v>
      </c>
      <c r="D626" s="18">
        <v>250424</v>
      </c>
      <c r="E626" s="18" t="s">
        <v>2792</v>
      </c>
      <c r="F626" s="18" t="s">
        <v>414</v>
      </c>
      <c r="G626" s="18" t="s">
        <v>15</v>
      </c>
      <c r="H626" s="18"/>
      <c r="I626" s="18" t="s">
        <v>158</v>
      </c>
      <c r="J626" s="18">
        <v>2</v>
      </c>
      <c r="K626" s="18">
        <v>2</v>
      </c>
      <c r="L626" s="18">
        <v>634.96</v>
      </c>
      <c r="M626" s="19">
        <v>1269.92</v>
      </c>
      <c r="N626" s="18">
        <v>2</v>
      </c>
      <c r="O626" s="19">
        <v>1269.92</v>
      </c>
      <c r="P626" s="18">
        <v>0</v>
      </c>
      <c r="Q626" s="18">
        <v>0</v>
      </c>
      <c r="R626" s="18" t="s">
        <v>2798</v>
      </c>
    </row>
    <row r="627" ht="15.75" hidden="1" customHeight="1" spans="1:18">
      <c r="A627" s="18" t="s">
        <v>2798</v>
      </c>
      <c r="B627" s="18">
        <v>5306847656</v>
      </c>
      <c r="C627" s="18" t="s">
        <v>429</v>
      </c>
      <c r="D627" s="18">
        <v>250873</v>
      </c>
      <c r="E627" s="18" t="s">
        <v>2792</v>
      </c>
      <c r="F627" s="18" t="s">
        <v>414</v>
      </c>
      <c r="G627" s="18" t="s">
        <v>12</v>
      </c>
      <c r="H627" s="18"/>
      <c r="I627" s="18" t="s">
        <v>158</v>
      </c>
      <c r="J627" s="18">
        <v>2</v>
      </c>
      <c r="K627" s="18">
        <v>2</v>
      </c>
      <c r="L627" s="18">
        <v>634.96</v>
      </c>
      <c r="M627" s="19">
        <v>1269.92</v>
      </c>
      <c r="N627" s="18">
        <v>2</v>
      </c>
      <c r="O627" s="19">
        <v>1269.92</v>
      </c>
      <c r="P627" s="18">
        <v>0</v>
      </c>
      <c r="Q627" s="18">
        <v>0</v>
      </c>
      <c r="R627" s="18" t="s">
        <v>2798</v>
      </c>
    </row>
    <row r="628" ht="15.75" hidden="1" customHeight="1" spans="1:18">
      <c r="A628" s="18" t="s">
        <v>2798</v>
      </c>
      <c r="B628" s="18">
        <v>5306847656</v>
      </c>
      <c r="C628" s="18" t="s">
        <v>429</v>
      </c>
      <c r="D628" s="18">
        <v>250881</v>
      </c>
      <c r="E628" s="18" t="s">
        <v>2792</v>
      </c>
      <c r="F628" s="18" t="s">
        <v>414</v>
      </c>
      <c r="G628" s="18" t="s">
        <v>98</v>
      </c>
      <c r="H628" s="18"/>
      <c r="I628" s="18" t="s">
        <v>158</v>
      </c>
      <c r="J628" s="18">
        <v>3</v>
      </c>
      <c r="K628" s="18">
        <v>3</v>
      </c>
      <c r="L628" s="18">
        <v>507.84</v>
      </c>
      <c r="M628" s="19">
        <v>1523.52</v>
      </c>
      <c r="N628" s="18">
        <v>3</v>
      </c>
      <c r="O628" s="19">
        <v>1523.52</v>
      </c>
      <c r="P628" s="18">
        <v>0</v>
      </c>
      <c r="Q628" s="18">
        <v>0</v>
      </c>
      <c r="R628" s="18" t="s">
        <v>2798</v>
      </c>
    </row>
    <row r="629" ht="15.75" hidden="1" customHeight="1" spans="1:18">
      <c r="A629" s="18" t="s">
        <v>2798</v>
      </c>
      <c r="B629" s="18">
        <v>5306847704</v>
      </c>
      <c r="C629" s="18" t="s">
        <v>429</v>
      </c>
      <c r="D629" s="18">
        <v>250875</v>
      </c>
      <c r="E629" s="18" t="s">
        <v>2792</v>
      </c>
      <c r="F629" s="18" t="s">
        <v>414</v>
      </c>
      <c r="G629" s="18" t="s">
        <v>103</v>
      </c>
      <c r="H629" s="18"/>
      <c r="I629" s="18" t="s">
        <v>158</v>
      </c>
      <c r="J629" s="18">
        <v>2</v>
      </c>
      <c r="K629" s="18">
        <v>2</v>
      </c>
      <c r="L629" s="18">
        <v>698.52</v>
      </c>
      <c r="M629" s="19">
        <v>1397.04</v>
      </c>
      <c r="N629" s="18">
        <v>2</v>
      </c>
      <c r="O629" s="19">
        <v>1397.04</v>
      </c>
      <c r="P629" s="18">
        <v>0</v>
      </c>
      <c r="Q629" s="18">
        <v>0</v>
      </c>
      <c r="R629" s="18" t="s">
        <v>2798</v>
      </c>
    </row>
    <row r="630" ht="15.75" hidden="1" customHeight="1" spans="1:18">
      <c r="A630" s="18" t="s">
        <v>2798</v>
      </c>
      <c r="B630" s="18">
        <v>5306847704</v>
      </c>
      <c r="C630" s="18" t="s">
        <v>429</v>
      </c>
      <c r="D630" s="18">
        <v>250878</v>
      </c>
      <c r="E630" s="18" t="s">
        <v>2792</v>
      </c>
      <c r="F630" s="18" t="s">
        <v>370</v>
      </c>
      <c r="G630" s="18" t="s">
        <v>24</v>
      </c>
      <c r="H630" s="18"/>
      <c r="I630" s="18" t="s">
        <v>158</v>
      </c>
      <c r="J630" s="18">
        <v>3</v>
      </c>
      <c r="K630" s="18">
        <v>3</v>
      </c>
      <c r="L630" s="18">
        <v>634.96</v>
      </c>
      <c r="M630" s="19">
        <v>1904.88</v>
      </c>
      <c r="N630" s="18">
        <v>3</v>
      </c>
      <c r="O630" s="19">
        <v>1904.88</v>
      </c>
      <c r="P630" s="18">
        <v>0</v>
      </c>
      <c r="Q630" s="18">
        <v>0</v>
      </c>
      <c r="R630" s="18" t="s">
        <v>2798</v>
      </c>
    </row>
    <row r="631" ht="15.75" hidden="1" customHeight="1" spans="1:18">
      <c r="A631" s="18" t="s">
        <v>2798</v>
      </c>
      <c r="B631" s="18">
        <v>5306847704</v>
      </c>
      <c r="C631" s="18" t="s">
        <v>429</v>
      </c>
      <c r="D631" s="18">
        <v>250877</v>
      </c>
      <c r="E631" s="18" t="s">
        <v>2792</v>
      </c>
      <c r="F631" s="18" t="s">
        <v>370</v>
      </c>
      <c r="G631" s="18" t="s">
        <v>22</v>
      </c>
      <c r="H631" s="18"/>
      <c r="I631" s="18" t="s">
        <v>158</v>
      </c>
      <c r="J631" s="18">
        <v>3</v>
      </c>
      <c r="K631" s="18">
        <v>3</v>
      </c>
      <c r="L631" s="18">
        <v>221.82</v>
      </c>
      <c r="M631" s="18">
        <v>665.46</v>
      </c>
      <c r="N631" s="18">
        <v>3</v>
      </c>
      <c r="O631" s="18">
        <v>665.46</v>
      </c>
      <c r="P631" s="18">
        <v>0</v>
      </c>
      <c r="Q631" s="18">
        <v>0</v>
      </c>
      <c r="R631" s="18" t="s">
        <v>2798</v>
      </c>
    </row>
    <row r="632" ht="15.75" hidden="1" customHeight="1" spans="1:18">
      <c r="A632" s="18" t="s">
        <v>2798</v>
      </c>
      <c r="B632" s="18">
        <v>5306847704</v>
      </c>
      <c r="C632" s="18" t="s">
        <v>429</v>
      </c>
      <c r="D632" s="18">
        <v>204737</v>
      </c>
      <c r="E632" s="18" t="s">
        <v>2792</v>
      </c>
      <c r="F632" s="18" t="s">
        <v>414</v>
      </c>
      <c r="G632" s="18" t="s">
        <v>20</v>
      </c>
      <c r="H632" s="18"/>
      <c r="I632" s="18" t="s">
        <v>158</v>
      </c>
      <c r="J632" s="18">
        <v>2</v>
      </c>
      <c r="K632" s="18">
        <v>2</v>
      </c>
      <c r="L632" s="18">
        <v>463.35</v>
      </c>
      <c r="M632" s="18">
        <v>926.7</v>
      </c>
      <c r="N632" s="18">
        <v>2</v>
      </c>
      <c r="O632" s="18">
        <v>926.7</v>
      </c>
      <c r="P632" s="18">
        <v>0</v>
      </c>
      <c r="Q632" s="18">
        <v>0</v>
      </c>
      <c r="R632" s="18" t="s">
        <v>2798</v>
      </c>
    </row>
    <row r="633" ht="15.75" hidden="1" customHeight="1" spans="1:18">
      <c r="A633" s="18" t="s">
        <v>2798</v>
      </c>
      <c r="B633" s="18">
        <v>5306847704</v>
      </c>
      <c r="C633" s="18" t="s">
        <v>429</v>
      </c>
      <c r="D633" s="18">
        <v>204736</v>
      </c>
      <c r="E633" s="18" t="s">
        <v>2792</v>
      </c>
      <c r="F633" s="18" t="s">
        <v>414</v>
      </c>
      <c r="G633" s="18" t="s">
        <v>19</v>
      </c>
      <c r="H633" s="18"/>
      <c r="I633" s="18" t="s">
        <v>158</v>
      </c>
      <c r="J633" s="18">
        <v>2</v>
      </c>
      <c r="K633" s="18">
        <v>2</v>
      </c>
      <c r="L633" s="18">
        <v>348.96</v>
      </c>
      <c r="M633" s="18">
        <v>697.92</v>
      </c>
      <c r="N633" s="18">
        <v>2</v>
      </c>
      <c r="O633" s="18">
        <v>697.92</v>
      </c>
      <c r="P633" s="18">
        <v>0</v>
      </c>
      <c r="Q633" s="18">
        <v>0</v>
      </c>
      <c r="R633" s="18" t="s">
        <v>2798</v>
      </c>
    </row>
    <row r="634" ht="15.75" hidden="1" customHeight="1" spans="1:18">
      <c r="A634" s="18" t="s">
        <v>2801</v>
      </c>
      <c r="B634" s="18">
        <v>5306847818</v>
      </c>
      <c r="C634" s="18" t="s">
        <v>429</v>
      </c>
      <c r="D634" s="18">
        <v>250874</v>
      </c>
      <c r="E634" s="18" t="s">
        <v>2792</v>
      </c>
      <c r="F634" s="18" t="s">
        <v>414</v>
      </c>
      <c r="G634" s="18" t="s">
        <v>13</v>
      </c>
      <c r="H634" s="18"/>
      <c r="I634" s="18" t="s">
        <v>170</v>
      </c>
      <c r="J634" s="18">
        <v>1</v>
      </c>
      <c r="K634" s="18">
        <v>1</v>
      </c>
      <c r="L634" s="18">
        <v>857.42</v>
      </c>
      <c r="M634" s="18">
        <v>857.42</v>
      </c>
      <c r="N634" s="18">
        <v>1</v>
      </c>
      <c r="O634" s="18">
        <v>857.42</v>
      </c>
      <c r="P634" s="18">
        <v>0</v>
      </c>
      <c r="Q634" s="18">
        <v>0</v>
      </c>
      <c r="R634" s="18" t="s">
        <v>2801</v>
      </c>
    </row>
    <row r="635" ht="15.75" hidden="1" customHeight="1" spans="1:18">
      <c r="A635" s="18" t="s">
        <v>2801</v>
      </c>
      <c r="B635" s="18">
        <v>5306847818</v>
      </c>
      <c r="C635" s="18" t="s">
        <v>429</v>
      </c>
      <c r="D635" s="18">
        <v>250424</v>
      </c>
      <c r="E635" s="18" t="s">
        <v>2792</v>
      </c>
      <c r="F635" s="18" t="s">
        <v>414</v>
      </c>
      <c r="G635" s="18" t="s">
        <v>15</v>
      </c>
      <c r="H635" s="18"/>
      <c r="I635" s="18" t="s">
        <v>170</v>
      </c>
      <c r="J635" s="18">
        <v>2</v>
      </c>
      <c r="K635" s="18">
        <v>2</v>
      </c>
      <c r="L635" s="18">
        <v>634.96</v>
      </c>
      <c r="M635" s="19">
        <v>1269.92</v>
      </c>
      <c r="N635" s="18">
        <v>2</v>
      </c>
      <c r="O635" s="19">
        <v>1269.92</v>
      </c>
      <c r="P635" s="18">
        <v>0</v>
      </c>
      <c r="Q635" s="18">
        <v>0</v>
      </c>
      <c r="R635" s="18" t="s">
        <v>2801</v>
      </c>
    </row>
    <row r="636" ht="15.75" hidden="1" customHeight="1" spans="1:18">
      <c r="A636" s="18" t="s">
        <v>2801</v>
      </c>
      <c r="B636" s="18">
        <v>5306847818</v>
      </c>
      <c r="C636" s="18" t="s">
        <v>429</v>
      </c>
      <c r="D636" s="18">
        <v>250875</v>
      </c>
      <c r="E636" s="18" t="s">
        <v>2792</v>
      </c>
      <c r="F636" s="18" t="s">
        <v>414</v>
      </c>
      <c r="G636" s="18" t="s">
        <v>103</v>
      </c>
      <c r="H636" s="18"/>
      <c r="I636" s="18" t="s">
        <v>170</v>
      </c>
      <c r="J636" s="18">
        <v>2</v>
      </c>
      <c r="K636" s="18">
        <v>2</v>
      </c>
      <c r="L636" s="18">
        <v>698.52</v>
      </c>
      <c r="M636" s="19">
        <v>1397.04</v>
      </c>
      <c r="N636" s="18">
        <v>2</v>
      </c>
      <c r="O636" s="19">
        <v>1397.04</v>
      </c>
      <c r="P636" s="18">
        <v>0</v>
      </c>
      <c r="Q636" s="18">
        <v>0</v>
      </c>
      <c r="R636" s="18" t="s">
        <v>2801</v>
      </c>
    </row>
    <row r="637" ht="15.75" hidden="1" customHeight="1" spans="1:18">
      <c r="A637" s="18" t="s">
        <v>2801</v>
      </c>
      <c r="B637" s="18">
        <v>5306847830</v>
      </c>
      <c r="C637" s="18" t="s">
        <v>429</v>
      </c>
      <c r="D637" s="18">
        <v>250881</v>
      </c>
      <c r="E637" s="18" t="s">
        <v>2792</v>
      </c>
      <c r="F637" s="18" t="s">
        <v>414</v>
      </c>
      <c r="G637" s="18" t="s">
        <v>98</v>
      </c>
      <c r="H637" s="18"/>
      <c r="I637" s="18" t="s">
        <v>170</v>
      </c>
      <c r="J637" s="18">
        <v>3</v>
      </c>
      <c r="K637" s="18">
        <v>3</v>
      </c>
      <c r="L637" s="18">
        <v>507.84</v>
      </c>
      <c r="M637" s="19">
        <v>1523.52</v>
      </c>
      <c r="N637" s="18">
        <v>3</v>
      </c>
      <c r="O637" s="19">
        <v>1523.52</v>
      </c>
      <c r="P637" s="18">
        <v>0</v>
      </c>
      <c r="Q637" s="18">
        <v>0</v>
      </c>
      <c r="R637" s="18" t="s">
        <v>2801</v>
      </c>
    </row>
    <row r="638" ht="15.75" hidden="1" customHeight="1" spans="1:18">
      <c r="A638" s="18" t="s">
        <v>2801</v>
      </c>
      <c r="B638" s="18">
        <v>5306847830</v>
      </c>
      <c r="C638" s="18" t="s">
        <v>429</v>
      </c>
      <c r="D638" s="18">
        <v>204737</v>
      </c>
      <c r="E638" s="18" t="s">
        <v>2792</v>
      </c>
      <c r="F638" s="18" t="s">
        <v>414</v>
      </c>
      <c r="G638" s="18" t="s">
        <v>20</v>
      </c>
      <c r="H638" s="18"/>
      <c r="I638" s="18" t="s">
        <v>170</v>
      </c>
      <c r="J638" s="18">
        <v>2</v>
      </c>
      <c r="K638" s="18">
        <v>2</v>
      </c>
      <c r="L638" s="18">
        <v>463.35</v>
      </c>
      <c r="M638" s="18">
        <v>926.7</v>
      </c>
      <c r="N638" s="18">
        <v>2</v>
      </c>
      <c r="O638" s="18">
        <v>926.7</v>
      </c>
      <c r="P638" s="18">
        <v>0</v>
      </c>
      <c r="Q638" s="18">
        <v>0</v>
      </c>
      <c r="R638" s="18" t="s">
        <v>2801</v>
      </c>
    </row>
    <row r="639" ht="15.75" hidden="1" customHeight="1" spans="1:18">
      <c r="A639" s="18" t="s">
        <v>2801</v>
      </c>
      <c r="B639" s="18">
        <v>5306847830</v>
      </c>
      <c r="C639" s="18" t="s">
        <v>429</v>
      </c>
      <c r="D639" s="18">
        <v>250879</v>
      </c>
      <c r="E639" s="18" t="s">
        <v>2792</v>
      </c>
      <c r="F639" s="18" t="s">
        <v>370</v>
      </c>
      <c r="G639" s="18" t="s">
        <v>30</v>
      </c>
      <c r="H639" s="18"/>
      <c r="I639" s="18" t="s">
        <v>170</v>
      </c>
      <c r="J639" s="18">
        <v>3</v>
      </c>
      <c r="K639" s="18">
        <v>3</v>
      </c>
      <c r="L639" s="18">
        <v>444.28</v>
      </c>
      <c r="M639" s="19">
        <v>1332.84</v>
      </c>
      <c r="N639" s="18">
        <v>3</v>
      </c>
      <c r="O639" s="19">
        <v>1332.84</v>
      </c>
      <c r="P639" s="18">
        <v>0</v>
      </c>
      <c r="Q639" s="18">
        <v>0</v>
      </c>
      <c r="R639" s="18" t="s">
        <v>2801</v>
      </c>
    </row>
    <row r="640" ht="15.75" hidden="1" customHeight="1" spans="1:18">
      <c r="A640" s="18" t="s">
        <v>2801</v>
      </c>
      <c r="B640" s="18">
        <v>5306847830</v>
      </c>
      <c r="C640" s="18" t="s">
        <v>429</v>
      </c>
      <c r="D640" s="18">
        <v>250878</v>
      </c>
      <c r="E640" s="18" t="s">
        <v>2792</v>
      </c>
      <c r="F640" s="18" t="s">
        <v>370</v>
      </c>
      <c r="G640" s="18" t="s">
        <v>24</v>
      </c>
      <c r="H640" s="18"/>
      <c r="I640" s="18" t="s">
        <v>170</v>
      </c>
      <c r="J640" s="18">
        <v>3</v>
      </c>
      <c r="K640" s="18">
        <v>3</v>
      </c>
      <c r="L640" s="18">
        <v>634.96</v>
      </c>
      <c r="M640" s="19">
        <v>1904.88</v>
      </c>
      <c r="N640" s="18">
        <v>3</v>
      </c>
      <c r="O640" s="19">
        <v>1904.88</v>
      </c>
      <c r="P640" s="18">
        <v>0</v>
      </c>
      <c r="Q640" s="18">
        <v>0</v>
      </c>
      <c r="R640" s="18" t="s">
        <v>2801</v>
      </c>
    </row>
    <row r="641" ht="15.75" hidden="1" customHeight="1" spans="1:18">
      <c r="A641" s="18" t="s">
        <v>2801</v>
      </c>
      <c r="B641" s="18">
        <v>5306847830</v>
      </c>
      <c r="C641" s="18" t="s">
        <v>429</v>
      </c>
      <c r="D641" s="18">
        <v>250876</v>
      </c>
      <c r="E641" s="18" t="s">
        <v>2792</v>
      </c>
      <c r="F641" s="18" t="s">
        <v>370</v>
      </c>
      <c r="G641" s="18" t="s">
        <v>26</v>
      </c>
      <c r="H641" s="18"/>
      <c r="I641" s="18" t="s">
        <v>170</v>
      </c>
      <c r="J641" s="18">
        <v>3</v>
      </c>
      <c r="K641" s="18">
        <v>3</v>
      </c>
      <c r="L641" s="18">
        <v>889.19</v>
      </c>
      <c r="M641" s="19">
        <v>2667.57</v>
      </c>
      <c r="N641" s="18">
        <v>3</v>
      </c>
      <c r="O641" s="19">
        <v>2667.57</v>
      </c>
      <c r="P641" s="18">
        <v>0</v>
      </c>
      <c r="Q641" s="18">
        <v>0</v>
      </c>
      <c r="R641" s="18" t="s">
        <v>2801</v>
      </c>
    </row>
    <row r="642" ht="15.75" hidden="1" customHeight="1" spans="1:18">
      <c r="A642" s="18" t="s">
        <v>2801</v>
      </c>
      <c r="B642" s="18">
        <v>5306847830</v>
      </c>
      <c r="C642" s="18" t="s">
        <v>429</v>
      </c>
      <c r="D642" s="18">
        <v>250877</v>
      </c>
      <c r="E642" s="18" t="s">
        <v>2792</v>
      </c>
      <c r="F642" s="18" t="s">
        <v>370</v>
      </c>
      <c r="G642" s="18" t="s">
        <v>22</v>
      </c>
      <c r="H642" s="18"/>
      <c r="I642" s="18" t="s">
        <v>170</v>
      </c>
      <c r="J642" s="18">
        <v>3</v>
      </c>
      <c r="K642" s="18">
        <v>3</v>
      </c>
      <c r="L642" s="18">
        <v>221.82</v>
      </c>
      <c r="M642" s="18">
        <v>665.46</v>
      </c>
      <c r="N642" s="18">
        <v>3</v>
      </c>
      <c r="O642" s="18">
        <v>665.46</v>
      </c>
      <c r="P642" s="18">
        <v>0</v>
      </c>
      <c r="Q642" s="18">
        <v>0</v>
      </c>
      <c r="R642" s="18" t="s">
        <v>2801</v>
      </c>
    </row>
    <row r="643" ht="15.75" hidden="1" customHeight="1" spans="1:18">
      <c r="A643" s="18" t="s">
        <v>2800</v>
      </c>
      <c r="B643" s="18">
        <v>5306847918</v>
      </c>
      <c r="C643" s="18" t="s">
        <v>429</v>
      </c>
      <c r="D643" s="18">
        <v>250874</v>
      </c>
      <c r="E643" s="18" t="s">
        <v>2792</v>
      </c>
      <c r="F643" s="18" t="s">
        <v>414</v>
      </c>
      <c r="G643" s="18" t="s">
        <v>13</v>
      </c>
      <c r="H643" s="18"/>
      <c r="I643" s="18" t="s">
        <v>179</v>
      </c>
      <c r="J643" s="18">
        <v>1</v>
      </c>
      <c r="K643" s="18">
        <v>1</v>
      </c>
      <c r="L643" s="18">
        <v>857.42</v>
      </c>
      <c r="M643" s="18">
        <v>857.42</v>
      </c>
      <c r="N643" s="18">
        <v>0</v>
      </c>
      <c r="O643" s="18">
        <v>0</v>
      </c>
      <c r="P643" s="18">
        <v>0</v>
      </c>
      <c r="Q643" s="18">
        <v>0</v>
      </c>
      <c r="R643" s="18" t="s">
        <v>2800</v>
      </c>
    </row>
    <row r="644" ht="15.75" hidden="1" customHeight="1" spans="1:18">
      <c r="A644" s="18" t="s">
        <v>2800</v>
      </c>
      <c r="B644" s="18">
        <v>5306847918</v>
      </c>
      <c r="C644" s="18" t="s">
        <v>429</v>
      </c>
      <c r="D644" s="18">
        <v>250879</v>
      </c>
      <c r="E644" s="18" t="s">
        <v>2792</v>
      </c>
      <c r="F644" s="18" t="s">
        <v>370</v>
      </c>
      <c r="G644" s="18" t="s">
        <v>30</v>
      </c>
      <c r="H644" s="18"/>
      <c r="I644" s="18" t="s">
        <v>179</v>
      </c>
      <c r="J644" s="18">
        <v>3</v>
      </c>
      <c r="K644" s="18">
        <v>3</v>
      </c>
      <c r="L644" s="18">
        <v>444.28</v>
      </c>
      <c r="M644" s="19">
        <v>1332.84</v>
      </c>
      <c r="N644" s="18">
        <v>0</v>
      </c>
      <c r="O644" s="18">
        <v>0</v>
      </c>
      <c r="P644" s="18">
        <v>0</v>
      </c>
      <c r="Q644" s="18">
        <v>0</v>
      </c>
      <c r="R644" s="18" t="s">
        <v>2800</v>
      </c>
    </row>
    <row r="645" ht="15.75" hidden="1" customHeight="1" spans="1:18">
      <c r="A645" s="18" t="s">
        <v>2800</v>
      </c>
      <c r="B645" s="18">
        <v>5306847918</v>
      </c>
      <c r="C645" s="18" t="s">
        <v>429</v>
      </c>
      <c r="D645" s="18">
        <v>250877</v>
      </c>
      <c r="E645" s="18" t="s">
        <v>2792</v>
      </c>
      <c r="F645" s="18" t="s">
        <v>370</v>
      </c>
      <c r="G645" s="18" t="s">
        <v>22</v>
      </c>
      <c r="H645" s="18"/>
      <c r="I645" s="18" t="s">
        <v>179</v>
      </c>
      <c r="J645" s="18">
        <v>3</v>
      </c>
      <c r="K645" s="18">
        <v>3</v>
      </c>
      <c r="L645" s="18">
        <v>221.82</v>
      </c>
      <c r="M645" s="18">
        <v>665.46</v>
      </c>
      <c r="N645" s="18">
        <v>0</v>
      </c>
      <c r="O645" s="18">
        <v>0</v>
      </c>
      <c r="P645" s="18">
        <v>0</v>
      </c>
      <c r="Q645" s="18">
        <v>0</v>
      </c>
      <c r="R645" s="18" t="s">
        <v>2800</v>
      </c>
    </row>
    <row r="646" ht="15.75" hidden="1" customHeight="1" spans="1:18">
      <c r="A646" s="18" t="s">
        <v>2801</v>
      </c>
      <c r="B646" s="18">
        <v>5306847943</v>
      </c>
      <c r="C646" s="18" t="s">
        <v>429</v>
      </c>
      <c r="D646" s="18">
        <v>204737</v>
      </c>
      <c r="E646" s="18" t="s">
        <v>2792</v>
      </c>
      <c r="F646" s="18" t="s">
        <v>414</v>
      </c>
      <c r="G646" s="18" t="s">
        <v>20</v>
      </c>
      <c r="H646" s="18"/>
      <c r="I646" s="18" t="s">
        <v>634</v>
      </c>
      <c r="J646" s="18">
        <v>2</v>
      </c>
      <c r="K646" s="18">
        <v>2</v>
      </c>
      <c r="L646" s="18">
        <v>463.35</v>
      </c>
      <c r="M646" s="18">
        <v>926.7</v>
      </c>
      <c r="N646" s="18">
        <v>2</v>
      </c>
      <c r="O646" s="18">
        <v>926.7</v>
      </c>
      <c r="P646" s="18">
        <v>0</v>
      </c>
      <c r="Q646" s="18">
        <v>0</v>
      </c>
      <c r="R646" s="18" t="s">
        <v>2801</v>
      </c>
    </row>
    <row r="647" ht="15.75" hidden="1" customHeight="1" spans="1:18">
      <c r="A647" s="18" t="s">
        <v>2801</v>
      </c>
      <c r="B647" s="18">
        <v>5306847958</v>
      </c>
      <c r="C647" s="18" t="s">
        <v>429</v>
      </c>
      <c r="D647" s="18">
        <v>250874</v>
      </c>
      <c r="E647" s="18" t="s">
        <v>2792</v>
      </c>
      <c r="F647" s="18" t="s">
        <v>414</v>
      </c>
      <c r="G647" s="18" t="s">
        <v>13</v>
      </c>
      <c r="H647" s="18"/>
      <c r="I647" s="18" t="s">
        <v>634</v>
      </c>
      <c r="J647" s="18">
        <v>1</v>
      </c>
      <c r="K647" s="18">
        <v>1</v>
      </c>
      <c r="L647" s="18">
        <v>857.42</v>
      </c>
      <c r="M647" s="18">
        <v>857.42</v>
      </c>
      <c r="N647" s="18">
        <v>1</v>
      </c>
      <c r="O647" s="18">
        <v>857.42</v>
      </c>
      <c r="P647" s="18">
        <v>0</v>
      </c>
      <c r="Q647" s="18">
        <v>0</v>
      </c>
      <c r="R647" s="18" t="s">
        <v>2801</v>
      </c>
    </row>
    <row r="648" ht="15.75" hidden="1" customHeight="1" spans="1:18">
      <c r="A648" s="18" t="s">
        <v>2798</v>
      </c>
      <c r="B648" s="18">
        <v>5306848049</v>
      </c>
      <c r="C648" s="18" t="s">
        <v>429</v>
      </c>
      <c r="D648" s="18">
        <v>250877</v>
      </c>
      <c r="E648" s="18" t="s">
        <v>2792</v>
      </c>
      <c r="F648" s="18" t="s">
        <v>370</v>
      </c>
      <c r="G648" s="18" t="s">
        <v>22</v>
      </c>
      <c r="H648" s="18"/>
      <c r="I648" s="18" t="s">
        <v>200</v>
      </c>
      <c r="J648" s="18">
        <v>3</v>
      </c>
      <c r="K648" s="18">
        <v>3</v>
      </c>
      <c r="L648" s="18">
        <v>221.82</v>
      </c>
      <c r="M648" s="18">
        <v>665.46</v>
      </c>
      <c r="N648" s="18">
        <v>3</v>
      </c>
      <c r="O648" s="18">
        <v>665.46</v>
      </c>
      <c r="P648" s="18">
        <v>0</v>
      </c>
      <c r="Q648" s="18">
        <v>0</v>
      </c>
      <c r="R648" s="18" t="s">
        <v>2798</v>
      </c>
    </row>
    <row r="649" ht="15.75" hidden="1" customHeight="1" spans="1:18">
      <c r="A649" s="18" t="s">
        <v>2798</v>
      </c>
      <c r="B649" s="18">
        <v>5306848049</v>
      </c>
      <c r="C649" s="18" t="s">
        <v>429</v>
      </c>
      <c r="D649" s="18">
        <v>250879</v>
      </c>
      <c r="E649" s="18" t="s">
        <v>2792</v>
      </c>
      <c r="F649" s="18" t="s">
        <v>370</v>
      </c>
      <c r="G649" s="18" t="s">
        <v>30</v>
      </c>
      <c r="H649" s="18"/>
      <c r="I649" s="18" t="s">
        <v>200</v>
      </c>
      <c r="J649" s="18">
        <v>3</v>
      </c>
      <c r="K649" s="18">
        <v>3</v>
      </c>
      <c r="L649" s="18">
        <v>444.28</v>
      </c>
      <c r="M649" s="19">
        <v>1332.84</v>
      </c>
      <c r="N649" s="18">
        <v>3</v>
      </c>
      <c r="O649" s="19">
        <v>1332.84</v>
      </c>
      <c r="P649" s="18">
        <v>0</v>
      </c>
      <c r="Q649" s="18">
        <v>0</v>
      </c>
      <c r="R649" s="18" t="s">
        <v>2798</v>
      </c>
    </row>
    <row r="650" ht="15.75" hidden="1" customHeight="1" spans="1:18">
      <c r="A650" s="18" t="s">
        <v>2800</v>
      </c>
      <c r="B650" s="18">
        <v>5306848130</v>
      </c>
      <c r="C650" s="18" t="s">
        <v>429</v>
      </c>
      <c r="D650" s="18">
        <v>250874</v>
      </c>
      <c r="E650" s="18" t="s">
        <v>2792</v>
      </c>
      <c r="F650" s="18" t="s">
        <v>414</v>
      </c>
      <c r="G650" s="18" t="s">
        <v>13</v>
      </c>
      <c r="H650" s="18"/>
      <c r="I650" s="18" t="s">
        <v>1017</v>
      </c>
      <c r="J650" s="18">
        <v>1</v>
      </c>
      <c r="K650" s="18">
        <v>1</v>
      </c>
      <c r="L650" s="18">
        <v>857.42</v>
      </c>
      <c r="M650" s="18">
        <v>857.42</v>
      </c>
      <c r="N650" s="18">
        <v>0</v>
      </c>
      <c r="O650" s="18">
        <v>0</v>
      </c>
      <c r="P650" s="18">
        <v>0</v>
      </c>
      <c r="Q650" s="18">
        <v>0</v>
      </c>
      <c r="R650" s="18" t="s">
        <v>2800</v>
      </c>
    </row>
    <row r="651" ht="15.75" hidden="1" customHeight="1" spans="1:18">
      <c r="A651" s="18" t="s">
        <v>2800</v>
      </c>
      <c r="B651" s="18">
        <v>5306848130</v>
      </c>
      <c r="C651" s="18" t="s">
        <v>429</v>
      </c>
      <c r="D651" s="18">
        <v>204737</v>
      </c>
      <c r="E651" s="18" t="s">
        <v>2792</v>
      </c>
      <c r="F651" s="18" t="s">
        <v>414</v>
      </c>
      <c r="G651" s="18" t="s">
        <v>20</v>
      </c>
      <c r="H651" s="18"/>
      <c r="I651" s="18" t="s">
        <v>1017</v>
      </c>
      <c r="J651" s="18">
        <v>2</v>
      </c>
      <c r="K651" s="18">
        <v>2</v>
      </c>
      <c r="L651" s="18">
        <v>463.35</v>
      </c>
      <c r="M651" s="18">
        <v>926.7</v>
      </c>
      <c r="N651" s="18">
        <v>0</v>
      </c>
      <c r="O651" s="18">
        <v>0</v>
      </c>
      <c r="P651" s="18">
        <v>0</v>
      </c>
      <c r="Q651" s="18">
        <v>0</v>
      </c>
      <c r="R651" s="18" t="s">
        <v>2800</v>
      </c>
    </row>
    <row r="652" ht="15.75" hidden="1" customHeight="1" spans="1:18">
      <c r="A652" s="18" t="s">
        <v>2802</v>
      </c>
      <c r="B652" s="18">
        <v>5306849599</v>
      </c>
      <c r="C652" s="18" t="s">
        <v>2791</v>
      </c>
      <c r="D652" s="18">
        <v>250417</v>
      </c>
      <c r="E652" s="18" t="s">
        <v>2792</v>
      </c>
      <c r="F652" s="18" t="s">
        <v>370</v>
      </c>
      <c r="G652" s="18" t="s">
        <v>39</v>
      </c>
      <c r="H652" s="18"/>
      <c r="I652" s="18" t="s">
        <v>42</v>
      </c>
      <c r="J652" s="18">
        <v>3</v>
      </c>
      <c r="K652" s="18">
        <v>3</v>
      </c>
      <c r="L652" s="18">
        <v>590.47</v>
      </c>
      <c r="M652" s="19">
        <v>1771.41</v>
      </c>
      <c r="N652" s="18">
        <v>3</v>
      </c>
      <c r="O652" s="19">
        <v>1771.41</v>
      </c>
      <c r="P652" s="18">
        <v>0</v>
      </c>
      <c r="Q652" s="18">
        <v>0</v>
      </c>
      <c r="R652" s="18" t="s">
        <v>2802</v>
      </c>
    </row>
    <row r="653" ht="15.75" hidden="1" customHeight="1" spans="1:18">
      <c r="A653" s="18" t="s">
        <v>2802</v>
      </c>
      <c r="B653" s="18">
        <v>5306849599</v>
      </c>
      <c r="C653" s="18" t="s">
        <v>2791</v>
      </c>
      <c r="D653" s="18">
        <v>250421</v>
      </c>
      <c r="E653" s="18" t="s">
        <v>2792</v>
      </c>
      <c r="F653" s="18" t="s">
        <v>464</v>
      </c>
      <c r="G653" s="18" t="s">
        <v>14</v>
      </c>
      <c r="H653" s="18"/>
      <c r="I653" s="18" t="s">
        <v>42</v>
      </c>
      <c r="J653" s="18">
        <v>2</v>
      </c>
      <c r="K653" s="18">
        <v>2</v>
      </c>
      <c r="L653" s="18">
        <v>495.13</v>
      </c>
      <c r="M653" s="18">
        <v>990.26</v>
      </c>
      <c r="N653" s="18">
        <v>2</v>
      </c>
      <c r="O653" s="18">
        <v>990.26</v>
      </c>
      <c r="P653" s="18">
        <v>0</v>
      </c>
      <c r="Q653" s="18">
        <v>0</v>
      </c>
      <c r="R653" s="18" t="s">
        <v>2802</v>
      </c>
    </row>
    <row r="654" ht="15.75" hidden="1" customHeight="1" spans="1:18">
      <c r="A654" s="18" t="s">
        <v>2802</v>
      </c>
      <c r="B654" s="18">
        <v>5306849599</v>
      </c>
      <c r="C654" s="18" t="s">
        <v>2791</v>
      </c>
      <c r="D654" s="18">
        <v>250423</v>
      </c>
      <c r="E654" s="18" t="s">
        <v>2792</v>
      </c>
      <c r="F654" s="18" t="s">
        <v>370</v>
      </c>
      <c r="G654" s="18" t="s">
        <v>11</v>
      </c>
      <c r="H654" s="18"/>
      <c r="I654" s="18" t="s">
        <v>42</v>
      </c>
      <c r="J654" s="18">
        <v>3</v>
      </c>
      <c r="K654" s="18">
        <v>3</v>
      </c>
      <c r="L654" s="18">
        <v>482.42</v>
      </c>
      <c r="M654" s="19">
        <v>1447.26</v>
      </c>
      <c r="N654" s="18">
        <v>3</v>
      </c>
      <c r="O654" s="19">
        <v>1447.26</v>
      </c>
      <c r="P654" s="18">
        <v>0</v>
      </c>
      <c r="Q654" s="18">
        <v>0</v>
      </c>
      <c r="R654" s="18" t="s">
        <v>2802</v>
      </c>
    </row>
    <row r="655" ht="15.75" hidden="1" customHeight="1" spans="1:18">
      <c r="A655" s="18" t="s">
        <v>2802</v>
      </c>
      <c r="B655" s="18">
        <v>5306849599</v>
      </c>
      <c r="C655" s="18" t="s">
        <v>2791</v>
      </c>
      <c r="D655" s="18">
        <v>250874</v>
      </c>
      <c r="E655" s="18" t="s">
        <v>2792</v>
      </c>
      <c r="F655" s="18" t="s">
        <v>414</v>
      </c>
      <c r="G655" s="18" t="s">
        <v>13</v>
      </c>
      <c r="H655" s="18"/>
      <c r="I655" s="18" t="s">
        <v>42</v>
      </c>
      <c r="J655" s="18">
        <v>1</v>
      </c>
      <c r="K655" s="18">
        <v>1</v>
      </c>
      <c r="L655" s="18">
        <v>857.42</v>
      </c>
      <c r="M655" s="18">
        <v>857.42</v>
      </c>
      <c r="N655" s="18">
        <v>1</v>
      </c>
      <c r="O655" s="18">
        <v>857.42</v>
      </c>
      <c r="P655" s="18">
        <v>0</v>
      </c>
      <c r="Q655" s="18">
        <v>0</v>
      </c>
      <c r="R655" s="18" t="s">
        <v>2802</v>
      </c>
    </row>
    <row r="656" ht="15.75" hidden="1" customHeight="1" spans="1:18">
      <c r="A656" s="18" t="s">
        <v>2802</v>
      </c>
      <c r="B656" s="18">
        <v>5306849599</v>
      </c>
      <c r="C656" s="18" t="s">
        <v>2791</v>
      </c>
      <c r="D656" s="18">
        <v>250877</v>
      </c>
      <c r="E656" s="18" t="s">
        <v>2792</v>
      </c>
      <c r="F656" s="18" t="s">
        <v>370</v>
      </c>
      <c r="G656" s="18" t="s">
        <v>22</v>
      </c>
      <c r="H656" s="18"/>
      <c r="I656" s="18" t="s">
        <v>42</v>
      </c>
      <c r="J656" s="18">
        <v>3</v>
      </c>
      <c r="K656" s="18">
        <v>3</v>
      </c>
      <c r="L656" s="18">
        <v>221.82</v>
      </c>
      <c r="M656" s="18">
        <v>665.46</v>
      </c>
      <c r="N656" s="18">
        <v>3</v>
      </c>
      <c r="O656" s="18">
        <v>665.46</v>
      </c>
      <c r="P656" s="18">
        <v>0</v>
      </c>
      <c r="Q656" s="18">
        <v>0</v>
      </c>
      <c r="R656" s="18" t="s">
        <v>2802</v>
      </c>
    </row>
    <row r="657" ht="15.75" hidden="1" customHeight="1" spans="1:18">
      <c r="A657" s="18" t="s">
        <v>2802</v>
      </c>
      <c r="B657" s="18">
        <v>5306849599</v>
      </c>
      <c r="C657" s="18" t="s">
        <v>2791</v>
      </c>
      <c r="D657" s="18">
        <v>250879</v>
      </c>
      <c r="E657" s="18" t="s">
        <v>2792</v>
      </c>
      <c r="F657" s="18" t="s">
        <v>370</v>
      </c>
      <c r="G657" s="18" t="s">
        <v>30</v>
      </c>
      <c r="H657" s="18"/>
      <c r="I657" s="18" t="s">
        <v>42</v>
      </c>
      <c r="J657" s="18">
        <v>3</v>
      </c>
      <c r="K657" s="18">
        <v>3</v>
      </c>
      <c r="L657" s="18">
        <v>444.28</v>
      </c>
      <c r="M657" s="19">
        <v>1332.84</v>
      </c>
      <c r="N657" s="18">
        <v>3</v>
      </c>
      <c r="O657" s="19">
        <v>1332.84</v>
      </c>
      <c r="P657" s="18">
        <v>0</v>
      </c>
      <c r="Q657" s="18">
        <v>0</v>
      </c>
      <c r="R657" s="18" t="s">
        <v>2802</v>
      </c>
    </row>
    <row r="658" ht="15.75" hidden="1" customHeight="1" spans="1:18">
      <c r="A658" s="18" t="s">
        <v>2802</v>
      </c>
      <c r="B658" s="18">
        <v>5306849688</v>
      </c>
      <c r="C658" s="18" t="s">
        <v>2791</v>
      </c>
      <c r="D658" s="18">
        <v>250874</v>
      </c>
      <c r="E658" s="18" t="s">
        <v>2792</v>
      </c>
      <c r="F658" s="18" t="s">
        <v>414</v>
      </c>
      <c r="G658" s="18" t="s">
        <v>13</v>
      </c>
      <c r="H658" s="18"/>
      <c r="I658" s="18" t="s">
        <v>503</v>
      </c>
      <c r="J658" s="18">
        <v>1</v>
      </c>
      <c r="K658" s="18">
        <v>1</v>
      </c>
      <c r="L658" s="18">
        <v>857.42</v>
      </c>
      <c r="M658" s="18">
        <v>857.42</v>
      </c>
      <c r="N658" s="18">
        <v>1</v>
      </c>
      <c r="O658" s="18">
        <v>857.42</v>
      </c>
      <c r="P658" s="18">
        <v>0</v>
      </c>
      <c r="Q658" s="18">
        <v>0</v>
      </c>
      <c r="R658" s="18" t="s">
        <v>2802</v>
      </c>
    </row>
    <row r="659" ht="15.75" hidden="1" customHeight="1" spans="1:18">
      <c r="A659" s="18" t="s">
        <v>2802</v>
      </c>
      <c r="B659" s="18">
        <v>5306849688</v>
      </c>
      <c r="C659" s="18" t="s">
        <v>2791</v>
      </c>
      <c r="D659" s="18">
        <v>250877</v>
      </c>
      <c r="E659" s="18" t="s">
        <v>2792</v>
      </c>
      <c r="F659" s="18" t="s">
        <v>370</v>
      </c>
      <c r="G659" s="18" t="s">
        <v>22</v>
      </c>
      <c r="H659" s="18"/>
      <c r="I659" s="18" t="s">
        <v>503</v>
      </c>
      <c r="J659" s="18">
        <v>3</v>
      </c>
      <c r="K659" s="18">
        <v>3</v>
      </c>
      <c r="L659" s="18">
        <v>221.82</v>
      </c>
      <c r="M659" s="18">
        <v>665.46</v>
      </c>
      <c r="N659" s="18">
        <v>3</v>
      </c>
      <c r="O659" s="18">
        <v>665.46</v>
      </c>
      <c r="P659" s="18">
        <v>0</v>
      </c>
      <c r="Q659" s="18">
        <v>0</v>
      </c>
      <c r="R659" s="18" t="s">
        <v>2802</v>
      </c>
    </row>
    <row r="660" ht="15.75" hidden="1" customHeight="1" spans="1:18">
      <c r="A660" s="18" t="s">
        <v>2802</v>
      </c>
      <c r="B660" s="18">
        <v>5306849688</v>
      </c>
      <c r="C660" s="18" t="s">
        <v>2791</v>
      </c>
      <c r="D660" s="18">
        <v>250879</v>
      </c>
      <c r="E660" s="18" t="s">
        <v>2792</v>
      </c>
      <c r="F660" s="18" t="s">
        <v>370</v>
      </c>
      <c r="G660" s="18" t="s">
        <v>30</v>
      </c>
      <c r="H660" s="18"/>
      <c r="I660" s="18" t="s">
        <v>503</v>
      </c>
      <c r="J660" s="18">
        <v>3</v>
      </c>
      <c r="K660" s="18">
        <v>3</v>
      </c>
      <c r="L660" s="18">
        <v>444.28</v>
      </c>
      <c r="M660" s="19">
        <v>1332.84</v>
      </c>
      <c r="N660" s="18">
        <v>3</v>
      </c>
      <c r="O660" s="19">
        <v>1332.84</v>
      </c>
      <c r="P660" s="18">
        <v>0</v>
      </c>
      <c r="Q660" s="18">
        <v>0</v>
      </c>
      <c r="R660" s="18" t="s">
        <v>2802</v>
      </c>
    </row>
    <row r="661" ht="15.75" hidden="1" customHeight="1" spans="1:18">
      <c r="A661" s="18" t="s">
        <v>2802</v>
      </c>
      <c r="B661" s="18">
        <v>5306849709</v>
      </c>
      <c r="C661" s="18" t="s">
        <v>2791</v>
      </c>
      <c r="D661" s="18">
        <v>250423</v>
      </c>
      <c r="E661" s="18" t="s">
        <v>2792</v>
      </c>
      <c r="F661" s="18" t="s">
        <v>370</v>
      </c>
      <c r="G661" s="18" t="s">
        <v>11</v>
      </c>
      <c r="H661" s="18"/>
      <c r="I661" s="18" t="s">
        <v>503</v>
      </c>
      <c r="J661" s="18">
        <v>3</v>
      </c>
      <c r="K661" s="18">
        <v>3</v>
      </c>
      <c r="L661" s="18">
        <v>482.42</v>
      </c>
      <c r="M661" s="19">
        <v>1447.26</v>
      </c>
      <c r="N661" s="18">
        <v>3</v>
      </c>
      <c r="O661" s="19">
        <v>1447.26</v>
      </c>
      <c r="P661" s="18">
        <v>0</v>
      </c>
      <c r="Q661" s="18">
        <v>0</v>
      </c>
      <c r="R661" s="18" t="s">
        <v>2802</v>
      </c>
    </row>
    <row r="662" ht="15.75" hidden="1" customHeight="1" spans="1:18">
      <c r="A662" s="18" t="s">
        <v>2802</v>
      </c>
      <c r="B662" s="18">
        <v>5306849730</v>
      </c>
      <c r="C662" s="18" t="s">
        <v>2791</v>
      </c>
      <c r="D662" s="18">
        <v>250417</v>
      </c>
      <c r="E662" s="18" t="s">
        <v>2792</v>
      </c>
      <c r="F662" s="18" t="s">
        <v>370</v>
      </c>
      <c r="G662" s="18" t="s">
        <v>39</v>
      </c>
      <c r="H662" s="18"/>
      <c r="I662" s="18" t="s">
        <v>503</v>
      </c>
      <c r="J662" s="18">
        <v>3</v>
      </c>
      <c r="K662" s="18">
        <v>3</v>
      </c>
      <c r="L662" s="18">
        <v>590.47</v>
      </c>
      <c r="M662" s="19">
        <v>1771.41</v>
      </c>
      <c r="N662" s="18">
        <v>3</v>
      </c>
      <c r="O662" s="19">
        <v>1771.41</v>
      </c>
      <c r="P662" s="18">
        <v>0</v>
      </c>
      <c r="Q662" s="18">
        <v>0</v>
      </c>
      <c r="R662" s="18" t="s">
        <v>2802</v>
      </c>
    </row>
    <row r="663" ht="15.75" hidden="1" customHeight="1" spans="1:18">
      <c r="A663" s="18" t="s">
        <v>2802</v>
      </c>
      <c r="B663" s="18">
        <v>5306849730</v>
      </c>
      <c r="C663" s="18" t="s">
        <v>2791</v>
      </c>
      <c r="D663" s="18">
        <v>250421</v>
      </c>
      <c r="E663" s="18" t="s">
        <v>2792</v>
      </c>
      <c r="F663" s="18" t="s">
        <v>464</v>
      </c>
      <c r="G663" s="18" t="s">
        <v>14</v>
      </c>
      <c r="H663" s="18"/>
      <c r="I663" s="18" t="s">
        <v>503</v>
      </c>
      <c r="J663" s="18">
        <v>2</v>
      </c>
      <c r="K663" s="18">
        <v>2</v>
      </c>
      <c r="L663" s="18">
        <v>495.13</v>
      </c>
      <c r="M663" s="18">
        <v>990.26</v>
      </c>
      <c r="N663" s="18">
        <v>2</v>
      </c>
      <c r="O663" s="18">
        <v>990.26</v>
      </c>
      <c r="P663" s="18">
        <v>0</v>
      </c>
      <c r="Q663" s="18">
        <v>0</v>
      </c>
      <c r="R663" s="18" t="s">
        <v>2802</v>
      </c>
    </row>
    <row r="664" ht="15.75" hidden="1" customHeight="1" spans="1:18">
      <c r="A664" s="18" t="s">
        <v>2795</v>
      </c>
      <c r="B664" s="18">
        <v>5306849837</v>
      </c>
      <c r="C664" s="18" t="s">
        <v>2791</v>
      </c>
      <c r="D664" s="18">
        <v>250417</v>
      </c>
      <c r="E664" s="18" t="s">
        <v>2792</v>
      </c>
      <c r="F664" s="18" t="s">
        <v>370</v>
      </c>
      <c r="G664" s="18" t="s">
        <v>39</v>
      </c>
      <c r="H664" s="18"/>
      <c r="I664" s="18" t="s">
        <v>60</v>
      </c>
      <c r="J664" s="18">
        <v>3</v>
      </c>
      <c r="K664" s="18">
        <v>3</v>
      </c>
      <c r="L664" s="18">
        <v>590.47</v>
      </c>
      <c r="M664" s="19">
        <v>1771.41</v>
      </c>
      <c r="N664" s="18">
        <v>3</v>
      </c>
      <c r="O664" s="19">
        <v>1771.41</v>
      </c>
      <c r="P664" s="18">
        <v>0</v>
      </c>
      <c r="Q664" s="18">
        <v>0</v>
      </c>
      <c r="R664" s="18" t="s">
        <v>2795</v>
      </c>
    </row>
    <row r="665" ht="15.75" hidden="1" customHeight="1" spans="1:18">
      <c r="A665" s="18" t="s">
        <v>2795</v>
      </c>
      <c r="B665" s="18">
        <v>5306849837</v>
      </c>
      <c r="C665" s="18" t="s">
        <v>2791</v>
      </c>
      <c r="D665" s="18">
        <v>250877</v>
      </c>
      <c r="E665" s="18" t="s">
        <v>2792</v>
      </c>
      <c r="F665" s="18" t="s">
        <v>370</v>
      </c>
      <c r="G665" s="18" t="s">
        <v>22</v>
      </c>
      <c r="H665" s="18"/>
      <c r="I665" s="18" t="s">
        <v>60</v>
      </c>
      <c r="J665" s="18">
        <v>3</v>
      </c>
      <c r="K665" s="18">
        <v>3</v>
      </c>
      <c r="L665" s="18">
        <v>221.82</v>
      </c>
      <c r="M665" s="18">
        <v>665.46</v>
      </c>
      <c r="N665" s="18">
        <v>3</v>
      </c>
      <c r="O665" s="18">
        <v>665.46</v>
      </c>
      <c r="P665" s="18">
        <v>0</v>
      </c>
      <c r="Q665" s="18">
        <v>0</v>
      </c>
      <c r="R665" s="18" t="s">
        <v>2795</v>
      </c>
    </row>
    <row r="666" ht="15.75" hidden="1" customHeight="1" spans="1:18">
      <c r="A666" s="18" t="s">
        <v>2795</v>
      </c>
      <c r="B666" s="18">
        <v>5306849837</v>
      </c>
      <c r="C666" s="18" t="s">
        <v>2791</v>
      </c>
      <c r="D666" s="18">
        <v>250874</v>
      </c>
      <c r="E666" s="18" t="s">
        <v>2792</v>
      </c>
      <c r="F666" s="18" t="s">
        <v>414</v>
      </c>
      <c r="G666" s="18" t="s">
        <v>13</v>
      </c>
      <c r="H666" s="18"/>
      <c r="I666" s="18" t="s">
        <v>60</v>
      </c>
      <c r="J666" s="18">
        <v>1</v>
      </c>
      <c r="K666" s="18">
        <v>1</v>
      </c>
      <c r="L666" s="18">
        <v>857.42</v>
      </c>
      <c r="M666" s="18">
        <v>857.42</v>
      </c>
      <c r="N666" s="18">
        <v>1</v>
      </c>
      <c r="O666" s="18">
        <v>857.42</v>
      </c>
      <c r="P666" s="18">
        <v>0</v>
      </c>
      <c r="Q666" s="18">
        <v>0</v>
      </c>
      <c r="R666" s="18" t="s">
        <v>2795</v>
      </c>
    </row>
    <row r="667" ht="15.75" hidden="1" customHeight="1" spans="1:18">
      <c r="A667" s="18" t="s">
        <v>2795</v>
      </c>
      <c r="B667" s="18">
        <v>5306849837</v>
      </c>
      <c r="C667" s="18" t="s">
        <v>2791</v>
      </c>
      <c r="D667" s="18">
        <v>250421</v>
      </c>
      <c r="E667" s="18" t="s">
        <v>2792</v>
      </c>
      <c r="F667" s="18" t="s">
        <v>464</v>
      </c>
      <c r="G667" s="18" t="s">
        <v>14</v>
      </c>
      <c r="H667" s="18"/>
      <c r="I667" s="18" t="s">
        <v>60</v>
      </c>
      <c r="J667" s="18">
        <v>2</v>
      </c>
      <c r="K667" s="18">
        <v>2</v>
      </c>
      <c r="L667" s="18">
        <v>495.13</v>
      </c>
      <c r="M667" s="18">
        <v>990.26</v>
      </c>
      <c r="N667" s="18">
        <v>2</v>
      </c>
      <c r="O667" s="18">
        <v>990.26</v>
      </c>
      <c r="P667" s="18">
        <v>0</v>
      </c>
      <c r="Q667" s="18">
        <v>0</v>
      </c>
      <c r="R667" s="18" t="s">
        <v>2795</v>
      </c>
    </row>
    <row r="668" ht="15.75" hidden="1" customHeight="1" spans="1:18">
      <c r="A668" s="18" t="s">
        <v>2795</v>
      </c>
      <c r="B668" s="18">
        <v>5306849837</v>
      </c>
      <c r="C668" s="18" t="s">
        <v>2791</v>
      </c>
      <c r="D668" s="18">
        <v>250879</v>
      </c>
      <c r="E668" s="18" t="s">
        <v>2792</v>
      </c>
      <c r="F668" s="18" t="s">
        <v>370</v>
      </c>
      <c r="G668" s="18" t="s">
        <v>30</v>
      </c>
      <c r="H668" s="18"/>
      <c r="I668" s="18" t="s">
        <v>60</v>
      </c>
      <c r="J668" s="18">
        <v>3</v>
      </c>
      <c r="K668" s="18">
        <v>3</v>
      </c>
      <c r="L668" s="18">
        <v>444.28</v>
      </c>
      <c r="M668" s="19">
        <v>1332.84</v>
      </c>
      <c r="N668" s="18">
        <v>3</v>
      </c>
      <c r="O668" s="19">
        <v>1332.84</v>
      </c>
      <c r="P668" s="18">
        <v>0</v>
      </c>
      <c r="Q668" s="18">
        <v>0</v>
      </c>
      <c r="R668" s="18" t="s">
        <v>2795</v>
      </c>
    </row>
    <row r="669" ht="15.75" hidden="1" customHeight="1" spans="1:18">
      <c r="A669" s="18" t="s">
        <v>2802</v>
      </c>
      <c r="B669" s="18">
        <v>5306850086</v>
      </c>
      <c r="C669" s="18" t="s">
        <v>2791</v>
      </c>
      <c r="D669" s="18">
        <v>250423</v>
      </c>
      <c r="E669" s="18" t="s">
        <v>2792</v>
      </c>
      <c r="F669" s="18" t="s">
        <v>370</v>
      </c>
      <c r="G669" s="18" t="s">
        <v>11</v>
      </c>
      <c r="H669" s="18"/>
      <c r="I669" s="18" t="s">
        <v>76</v>
      </c>
      <c r="J669" s="18">
        <v>3</v>
      </c>
      <c r="K669" s="18">
        <v>3</v>
      </c>
      <c r="L669" s="18">
        <v>482.42</v>
      </c>
      <c r="M669" s="19">
        <v>1447.26</v>
      </c>
      <c r="N669" s="18">
        <v>3</v>
      </c>
      <c r="O669" s="19">
        <v>1447.26</v>
      </c>
      <c r="P669" s="18">
        <v>0</v>
      </c>
      <c r="Q669" s="18">
        <v>0</v>
      </c>
      <c r="R669" s="18" t="s">
        <v>2802</v>
      </c>
    </row>
    <row r="670" ht="15.75" hidden="1" customHeight="1" spans="1:18">
      <c r="A670" s="18" t="s">
        <v>2802</v>
      </c>
      <c r="B670" s="18">
        <v>5306850100</v>
      </c>
      <c r="C670" s="18" t="s">
        <v>2791</v>
      </c>
      <c r="D670" s="18">
        <v>250417</v>
      </c>
      <c r="E670" s="18" t="s">
        <v>2792</v>
      </c>
      <c r="F670" s="18" t="s">
        <v>370</v>
      </c>
      <c r="G670" s="18" t="s">
        <v>39</v>
      </c>
      <c r="H670" s="18"/>
      <c r="I670" s="18" t="s">
        <v>76</v>
      </c>
      <c r="J670" s="18">
        <v>3</v>
      </c>
      <c r="K670" s="18">
        <v>3</v>
      </c>
      <c r="L670" s="18">
        <v>590.47</v>
      </c>
      <c r="M670" s="19">
        <v>1771.41</v>
      </c>
      <c r="N670" s="18">
        <v>3</v>
      </c>
      <c r="O670" s="19">
        <v>1771.41</v>
      </c>
      <c r="P670" s="18">
        <v>0</v>
      </c>
      <c r="Q670" s="18">
        <v>0</v>
      </c>
      <c r="R670" s="18" t="s">
        <v>2802</v>
      </c>
    </row>
    <row r="671" ht="15.75" hidden="1" customHeight="1" spans="1:18">
      <c r="A671" s="18" t="s">
        <v>2802</v>
      </c>
      <c r="B671" s="18">
        <v>5306850113</v>
      </c>
      <c r="C671" s="18" t="s">
        <v>2791</v>
      </c>
      <c r="D671" s="18">
        <v>250874</v>
      </c>
      <c r="E671" s="18" t="s">
        <v>2792</v>
      </c>
      <c r="F671" s="18" t="s">
        <v>414</v>
      </c>
      <c r="G671" s="18" t="s">
        <v>13</v>
      </c>
      <c r="H671" s="18"/>
      <c r="I671" s="18" t="s">
        <v>76</v>
      </c>
      <c r="J671" s="18">
        <v>1</v>
      </c>
      <c r="K671" s="18">
        <v>1</v>
      </c>
      <c r="L671" s="18">
        <v>857.42</v>
      </c>
      <c r="M671" s="18">
        <v>857.42</v>
      </c>
      <c r="N671" s="18">
        <v>1</v>
      </c>
      <c r="O671" s="18">
        <v>857.42</v>
      </c>
      <c r="P671" s="18">
        <v>0</v>
      </c>
      <c r="Q671" s="18">
        <v>0</v>
      </c>
      <c r="R671" s="18" t="s">
        <v>2802</v>
      </c>
    </row>
    <row r="672" ht="15.75" hidden="1" customHeight="1" spans="1:18">
      <c r="A672" s="18" t="s">
        <v>2802</v>
      </c>
      <c r="B672" s="18">
        <v>5306850127</v>
      </c>
      <c r="C672" s="18" t="s">
        <v>2791</v>
      </c>
      <c r="D672" s="18">
        <v>250421</v>
      </c>
      <c r="E672" s="18" t="s">
        <v>2792</v>
      </c>
      <c r="F672" s="18" t="s">
        <v>464</v>
      </c>
      <c r="G672" s="18" t="s">
        <v>14</v>
      </c>
      <c r="H672" s="18"/>
      <c r="I672" s="18" t="s">
        <v>76</v>
      </c>
      <c r="J672" s="18">
        <v>2</v>
      </c>
      <c r="K672" s="18">
        <v>2</v>
      </c>
      <c r="L672" s="18">
        <v>495.13</v>
      </c>
      <c r="M672" s="18">
        <v>990.26</v>
      </c>
      <c r="N672" s="18">
        <v>2</v>
      </c>
      <c r="O672" s="18">
        <v>990.26</v>
      </c>
      <c r="P672" s="18">
        <v>0</v>
      </c>
      <c r="Q672" s="18">
        <v>0</v>
      </c>
      <c r="R672" s="18" t="s">
        <v>2802</v>
      </c>
    </row>
    <row r="673" ht="15.75" hidden="1" customHeight="1" spans="1:18">
      <c r="A673" s="18" t="s">
        <v>2802</v>
      </c>
      <c r="B673" s="18">
        <v>5306850140</v>
      </c>
      <c r="C673" s="18" t="s">
        <v>2791</v>
      </c>
      <c r="D673" s="18">
        <v>250877</v>
      </c>
      <c r="E673" s="18" t="s">
        <v>2792</v>
      </c>
      <c r="F673" s="18" t="s">
        <v>370</v>
      </c>
      <c r="G673" s="18" t="s">
        <v>22</v>
      </c>
      <c r="H673" s="18"/>
      <c r="I673" s="18" t="s">
        <v>76</v>
      </c>
      <c r="J673" s="18">
        <v>3</v>
      </c>
      <c r="K673" s="18">
        <v>3</v>
      </c>
      <c r="L673" s="18">
        <v>221.82</v>
      </c>
      <c r="M673" s="18">
        <v>665.46</v>
      </c>
      <c r="N673" s="18">
        <v>3</v>
      </c>
      <c r="O673" s="18">
        <v>665.46</v>
      </c>
      <c r="P673" s="18">
        <v>0</v>
      </c>
      <c r="Q673" s="18">
        <v>0</v>
      </c>
      <c r="R673" s="18" t="s">
        <v>2802</v>
      </c>
    </row>
    <row r="674" ht="15.75" hidden="1" customHeight="1" spans="1:18">
      <c r="A674" s="18" t="s">
        <v>2802</v>
      </c>
      <c r="B674" s="18">
        <v>5306850140</v>
      </c>
      <c r="C674" s="18" t="s">
        <v>2791</v>
      </c>
      <c r="D674" s="18">
        <v>250879</v>
      </c>
      <c r="E674" s="18" t="s">
        <v>2792</v>
      </c>
      <c r="F674" s="18" t="s">
        <v>370</v>
      </c>
      <c r="G674" s="18" t="s">
        <v>30</v>
      </c>
      <c r="H674" s="18"/>
      <c r="I674" s="18" t="s">
        <v>76</v>
      </c>
      <c r="J674" s="18">
        <v>3</v>
      </c>
      <c r="K674" s="18">
        <v>3</v>
      </c>
      <c r="L674" s="18">
        <v>444.28</v>
      </c>
      <c r="M674" s="19">
        <v>1332.84</v>
      </c>
      <c r="N674" s="18">
        <v>3</v>
      </c>
      <c r="O674" s="19">
        <v>1332.84</v>
      </c>
      <c r="P674" s="18">
        <v>0</v>
      </c>
      <c r="Q674" s="18">
        <v>0</v>
      </c>
      <c r="R674" s="18" t="s">
        <v>2802</v>
      </c>
    </row>
    <row r="675" ht="15.75" hidden="1" customHeight="1" spans="1:18">
      <c r="A675" s="18" t="s">
        <v>2795</v>
      </c>
      <c r="B675" s="18">
        <v>5306850185</v>
      </c>
      <c r="C675" s="18" t="s">
        <v>2791</v>
      </c>
      <c r="D675" s="18">
        <v>250877</v>
      </c>
      <c r="E675" s="18" t="s">
        <v>2792</v>
      </c>
      <c r="F675" s="18" t="s">
        <v>370</v>
      </c>
      <c r="G675" s="18" t="s">
        <v>22</v>
      </c>
      <c r="H675" s="18"/>
      <c r="I675" s="18" t="s">
        <v>66</v>
      </c>
      <c r="J675" s="18">
        <v>3</v>
      </c>
      <c r="K675" s="18">
        <v>3</v>
      </c>
      <c r="L675" s="18">
        <v>221.82</v>
      </c>
      <c r="M675" s="18">
        <v>665.46</v>
      </c>
      <c r="N675" s="18">
        <v>3</v>
      </c>
      <c r="O675" s="18">
        <v>665.46</v>
      </c>
      <c r="P675" s="18">
        <v>0</v>
      </c>
      <c r="Q675" s="18">
        <v>0</v>
      </c>
      <c r="R675" s="18" t="s">
        <v>2795</v>
      </c>
    </row>
    <row r="676" ht="15.75" hidden="1" customHeight="1" spans="1:18">
      <c r="A676" s="18" t="s">
        <v>2795</v>
      </c>
      <c r="B676" s="18">
        <v>5306850303</v>
      </c>
      <c r="C676" s="18" t="s">
        <v>2791</v>
      </c>
      <c r="D676" s="18">
        <v>250879</v>
      </c>
      <c r="E676" s="18" t="s">
        <v>2792</v>
      </c>
      <c r="F676" s="18" t="s">
        <v>370</v>
      </c>
      <c r="G676" s="18" t="s">
        <v>30</v>
      </c>
      <c r="H676" s="18"/>
      <c r="I676" s="18" t="s">
        <v>66</v>
      </c>
      <c r="J676" s="18">
        <v>3</v>
      </c>
      <c r="K676" s="18">
        <v>3</v>
      </c>
      <c r="L676" s="18">
        <v>444.28</v>
      </c>
      <c r="M676" s="19">
        <v>1332.84</v>
      </c>
      <c r="N676" s="18">
        <v>3</v>
      </c>
      <c r="O676" s="19">
        <v>1332.84</v>
      </c>
      <c r="P676" s="18">
        <v>0</v>
      </c>
      <c r="Q676" s="18">
        <v>0</v>
      </c>
      <c r="R676" s="18" t="s">
        <v>2795</v>
      </c>
    </row>
    <row r="677" ht="15.75" hidden="1" customHeight="1" spans="1:18">
      <c r="A677" s="18" t="s">
        <v>2802</v>
      </c>
      <c r="B677" s="18">
        <v>5306850441</v>
      </c>
      <c r="C677" s="18" t="s">
        <v>2791</v>
      </c>
      <c r="D677" s="18">
        <v>250874</v>
      </c>
      <c r="E677" s="18" t="s">
        <v>2792</v>
      </c>
      <c r="F677" s="18" t="s">
        <v>414</v>
      </c>
      <c r="G677" s="18" t="s">
        <v>13</v>
      </c>
      <c r="H677" s="18"/>
      <c r="I677" s="18" t="s">
        <v>92</v>
      </c>
      <c r="J677" s="18">
        <v>1</v>
      </c>
      <c r="K677" s="18">
        <v>1</v>
      </c>
      <c r="L677" s="18">
        <v>857.42</v>
      </c>
      <c r="M677" s="18">
        <v>857.42</v>
      </c>
      <c r="N677" s="18">
        <v>1</v>
      </c>
      <c r="O677" s="18">
        <v>857.42</v>
      </c>
      <c r="P677" s="18">
        <v>0</v>
      </c>
      <c r="Q677" s="18">
        <v>0</v>
      </c>
      <c r="R677" s="18" t="s">
        <v>2802</v>
      </c>
    </row>
    <row r="678" ht="15.75" hidden="1" customHeight="1" spans="1:18">
      <c r="A678" s="18" t="s">
        <v>2802</v>
      </c>
      <c r="B678" s="18">
        <v>5306850441</v>
      </c>
      <c r="C678" s="18" t="s">
        <v>2791</v>
      </c>
      <c r="D678" s="18">
        <v>250423</v>
      </c>
      <c r="E678" s="18" t="s">
        <v>2792</v>
      </c>
      <c r="F678" s="18" t="s">
        <v>370</v>
      </c>
      <c r="G678" s="18" t="s">
        <v>11</v>
      </c>
      <c r="H678" s="18"/>
      <c r="I678" s="18" t="s">
        <v>92</v>
      </c>
      <c r="J678" s="18">
        <v>3</v>
      </c>
      <c r="K678" s="18">
        <v>3</v>
      </c>
      <c r="L678" s="18">
        <v>482.42</v>
      </c>
      <c r="M678" s="19">
        <v>1447.26</v>
      </c>
      <c r="N678" s="18">
        <v>3</v>
      </c>
      <c r="O678" s="19">
        <v>1447.26</v>
      </c>
      <c r="P678" s="18">
        <v>0</v>
      </c>
      <c r="Q678" s="18">
        <v>0</v>
      </c>
      <c r="R678" s="18" t="s">
        <v>2802</v>
      </c>
    </row>
    <row r="679" ht="15.75" hidden="1" customHeight="1" spans="1:18">
      <c r="A679" s="18" t="s">
        <v>2802</v>
      </c>
      <c r="B679" s="18">
        <v>5306850441</v>
      </c>
      <c r="C679" s="18" t="s">
        <v>2791</v>
      </c>
      <c r="D679" s="18">
        <v>250879</v>
      </c>
      <c r="E679" s="18" t="s">
        <v>2792</v>
      </c>
      <c r="F679" s="18" t="s">
        <v>370</v>
      </c>
      <c r="G679" s="18" t="s">
        <v>30</v>
      </c>
      <c r="H679" s="18"/>
      <c r="I679" s="18" t="s">
        <v>92</v>
      </c>
      <c r="J679" s="18">
        <v>3</v>
      </c>
      <c r="K679" s="18">
        <v>3</v>
      </c>
      <c r="L679" s="18">
        <v>444.28</v>
      </c>
      <c r="M679" s="19">
        <v>1332.84</v>
      </c>
      <c r="N679" s="18">
        <v>3</v>
      </c>
      <c r="O679" s="19">
        <v>1332.84</v>
      </c>
      <c r="P679" s="18">
        <v>0</v>
      </c>
      <c r="Q679" s="18">
        <v>0</v>
      </c>
      <c r="R679" s="18" t="s">
        <v>2802</v>
      </c>
    </row>
    <row r="680" ht="15.75" hidden="1" customHeight="1" spans="1:18">
      <c r="A680" s="18" t="s">
        <v>2802</v>
      </c>
      <c r="B680" s="18">
        <v>5306850441</v>
      </c>
      <c r="C680" s="18" t="s">
        <v>2791</v>
      </c>
      <c r="D680" s="18">
        <v>250877</v>
      </c>
      <c r="E680" s="18" t="s">
        <v>2792</v>
      </c>
      <c r="F680" s="18" t="s">
        <v>370</v>
      </c>
      <c r="G680" s="18" t="s">
        <v>22</v>
      </c>
      <c r="H680" s="18"/>
      <c r="I680" s="18" t="s">
        <v>92</v>
      </c>
      <c r="J680" s="18">
        <v>3</v>
      </c>
      <c r="K680" s="18">
        <v>3</v>
      </c>
      <c r="L680" s="18">
        <v>221.82</v>
      </c>
      <c r="M680" s="18">
        <v>665.46</v>
      </c>
      <c r="N680" s="18">
        <v>3</v>
      </c>
      <c r="O680" s="18">
        <v>665.46</v>
      </c>
      <c r="P680" s="18">
        <v>0</v>
      </c>
      <c r="Q680" s="18">
        <v>0</v>
      </c>
      <c r="R680" s="18" t="s">
        <v>2802</v>
      </c>
    </row>
    <row r="681" ht="15.75" hidden="1" customHeight="1" spans="1:18">
      <c r="A681" s="18" t="s">
        <v>2802</v>
      </c>
      <c r="B681" s="18">
        <v>5306850617</v>
      </c>
      <c r="C681" s="18" t="s">
        <v>2791</v>
      </c>
      <c r="D681" s="18">
        <v>250423</v>
      </c>
      <c r="E681" s="18" t="s">
        <v>2792</v>
      </c>
      <c r="F681" s="18" t="s">
        <v>370</v>
      </c>
      <c r="G681" s="18" t="s">
        <v>11</v>
      </c>
      <c r="H681" s="18"/>
      <c r="I681" s="18" t="s">
        <v>99</v>
      </c>
      <c r="J681" s="18">
        <v>3</v>
      </c>
      <c r="K681" s="18">
        <v>3</v>
      </c>
      <c r="L681" s="18">
        <v>482.42</v>
      </c>
      <c r="M681" s="19">
        <v>1447.26</v>
      </c>
      <c r="N681" s="18">
        <v>0</v>
      </c>
      <c r="O681" s="18">
        <v>0</v>
      </c>
      <c r="P681" s="18">
        <v>0</v>
      </c>
      <c r="Q681" s="18">
        <v>0</v>
      </c>
      <c r="R681" s="18" t="s">
        <v>2802</v>
      </c>
    </row>
    <row r="682" ht="15.75" hidden="1" customHeight="1" spans="1:18">
      <c r="A682" s="18" t="s">
        <v>2802</v>
      </c>
      <c r="B682" s="18">
        <v>5306850639</v>
      </c>
      <c r="C682" s="18" t="s">
        <v>2791</v>
      </c>
      <c r="D682" s="18">
        <v>250874</v>
      </c>
      <c r="E682" s="18" t="s">
        <v>2792</v>
      </c>
      <c r="F682" s="18" t="s">
        <v>414</v>
      </c>
      <c r="G682" s="18" t="s">
        <v>13</v>
      </c>
      <c r="H682" s="18"/>
      <c r="I682" s="18" t="s">
        <v>99</v>
      </c>
      <c r="J682" s="18">
        <v>1</v>
      </c>
      <c r="K682" s="18">
        <v>1</v>
      </c>
      <c r="L682" s="18">
        <v>857.42</v>
      </c>
      <c r="M682" s="18">
        <v>857.42</v>
      </c>
      <c r="N682" s="18">
        <v>0</v>
      </c>
      <c r="O682" s="18">
        <v>0</v>
      </c>
      <c r="P682" s="18">
        <v>0</v>
      </c>
      <c r="Q682" s="18">
        <v>0</v>
      </c>
      <c r="R682" s="18" t="s">
        <v>2802</v>
      </c>
    </row>
    <row r="683" ht="15.75" hidden="1" customHeight="1" spans="1:18">
      <c r="A683" s="18" t="s">
        <v>2802</v>
      </c>
      <c r="B683" s="18">
        <v>5306850650</v>
      </c>
      <c r="C683" s="18" t="s">
        <v>2791</v>
      </c>
      <c r="D683" s="18">
        <v>250417</v>
      </c>
      <c r="E683" s="18" t="s">
        <v>2792</v>
      </c>
      <c r="F683" s="18" t="s">
        <v>370</v>
      </c>
      <c r="G683" s="18" t="s">
        <v>39</v>
      </c>
      <c r="H683" s="18"/>
      <c r="I683" s="18" t="s">
        <v>507</v>
      </c>
      <c r="J683" s="18">
        <v>3</v>
      </c>
      <c r="K683" s="18">
        <v>3</v>
      </c>
      <c r="L683" s="18">
        <v>590.47</v>
      </c>
      <c r="M683" s="19">
        <v>1771.41</v>
      </c>
      <c r="N683" s="18">
        <v>3</v>
      </c>
      <c r="O683" s="19">
        <v>1771.41</v>
      </c>
      <c r="P683" s="18">
        <v>0</v>
      </c>
      <c r="Q683" s="18">
        <v>0</v>
      </c>
      <c r="R683" s="18" t="s">
        <v>2802</v>
      </c>
    </row>
    <row r="684" ht="15.75" hidden="1" customHeight="1" spans="1:18">
      <c r="A684" s="18" t="s">
        <v>2802</v>
      </c>
      <c r="B684" s="18">
        <v>5306850650</v>
      </c>
      <c r="C684" s="18" t="s">
        <v>2791</v>
      </c>
      <c r="D684" s="18">
        <v>250421</v>
      </c>
      <c r="E684" s="18" t="s">
        <v>2792</v>
      </c>
      <c r="F684" s="18" t="s">
        <v>464</v>
      </c>
      <c r="G684" s="18" t="s">
        <v>14</v>
      </c>
      <c r="H684" s="18"/>
      <c r="I684" s="18" t="s">
        <v>507</v>
      </c>
      <c r="J684" s="18">
        <v>2</v>
      </c>
      <c r="K684" s="18">
        <v>2</v>
      </c>
      <c r="L684" s="18">
        <v>495.13</v>
      </c>
      <c r="M684" s="18">
        <v>990.26</v>
      </c>
      <c r="N684" s="18">
        <v>2</v>
      </c>
      <c r="O684" s="18">
        <v>990.26</v>
      </c>
      <c r="P684" s="18">
        <v>0</v>
      </c>
      <c r="Q684" s="18">
        <v>0</v>
      </c>
      <c r="R684" s="18" t="s">
        <v>2802</v>
      </c>
    </row>
    <row r="685" ht="15.75" hidden="1" customHeight="1" spans="1:18">
      <c r="A685" s="18" t="s">
        <v>2802</v>
      </c>
      <c r="B685" s="18">
        <v>5306850650</v>
      </c>
      <c r="C685" s="18" t="s">
        <v>2791</v>
      </c>
      <c r="D685" s="18">
        <v>250874</v>
      </c>
      <c r="E685" s="18" t="s">
        <v>2792</v>
      </c>
      <c r="F685" s="18" t="s">
        <v>414</v>
      </c>
      <c r="G685" s="18" t="s">
        <v>13</v>
      </c>
      <c r="H685" s="18"/>
      <c r="I685" s="18" t="s">
        <v>507</v>
      </c>
      <c r="J685" s="18">
        <v>1</v>
      </c>
      <c r="K685" s="18">
        <v>1</v>
      </c>
      <c r="L685" s="18">
        <v>857.42</v>
      </c>
      <c r="M685" s="18">
        <v>857.42</v>
      </c>
      <c r="N685" s="18">
        <v>1</v>
      </c>
      <c r="O685" s="18">
        <v>857.42</v>
      </c>
      <c r="P685" s="18">
        <v>0</v>
      </c>
      <c r="Q685" s="18">
        <v>0</v>
      </c>
      <c r="R685" s="18" t="s">
        <v>2802</v>
      </c>
    </row>
    <row r="686" ht="15.75" hidden="1" customHeight="1" spans="1:18">
      <c r="A686" s="18" t="s">
        <v>2802</v>
      </c>
      <c r="B686" s="18">
        <v>5306850650</v>
      </c>
      <c r="C686" s="18" t="s">
        <v>2791</v>
      </c>
      <c r="D686" s="18">
        <v>250877</v>
      </c>
      <c r="E686" s="18" t="s">
        <v>2792</v>
      </c>
      <c r="F686" s="18" t="s">
        <v>370</v>
      </c>
      <c r="G686" s="18" t="s">
        <v>22</v>
      </c>
      <c r="H686" s="18"/>
      <c r="I686" s="18" t="s">
        <v>507</v>
      </c>
      <c r="J686" s="18">
        <v>3</v>
      </c>
      <c r="K686" s="18">
        <v>3</v>
      </c>
      <c r="L686" s="18">
        <v>221.82</v>
      </c>
      <c r="M686" s="18">
        <v>665.46</v>
      </c>
      <c r="N686" s="18">
        <v>3</v>
      </c>
      <c r="O686" s="18">
        <v>665.46</v>
      </c>
      <c r="P686" s="18">
        <v>0</v>
      </c>
      <c r="Q686" s="18">
        <v>0</v>
      </c>
      <c r="R686" s="18" t="s">
        <v>2802</v>
      </c>
    </row>
    <row r="687" ht="15.75" hidden="1" customHeight="1" spans="1:18">
      <c r="A687" s="18" t="s">
        <v>2802</v>
      </c>
      <c r="B687" s="18">
        <v>5306850650</v>
      </c>
      <c r="C687" s="18" t="s">
        <v>2791</v>
      </c>
      <c r="D687" s="18">
        <v>250879</v>
      </c>
      <c r="E687" s="18" t="s">
        <v>2792</v>
      </c>
      <c r="F687" s="18" t="s">
        <v>370</v>
      </c>
      <c r="G687" s="18" t="s">
        <v>30</v>
      </c>
      <c r="H687" s="18"/>
      <c r="I687" s="18" t="s">
        <v>507</v>
      </c>
      <c r="J687" s="18">
        <v>3</v>
      </c>
      <c r="K687" s="18">
        <v>3</v>
      </c>
      <c r="L687" s="18">
        <v>444.28</v>
      </c>
      <c r="M687" s="19">
        <v>1332.84</v>
      </c>
      <c r="N687" s="18">
        <v>3</v>
      </c>
      <c r="O687" s="19">
        <v>1332.84</v>
      </c>
      <c r="P687" s="18">
        <v>0</v>
      </c>
      <c r="Q687" s="18">
        <v>0</v>
      </c>
      <c r="R687" s="18" t="s">
        <v>2802</v>
      </c>
    </row>
    <row r="688" ht="15.75" hidden="1" customHeight="1" spans="1:18">
      <c r="A688" s="18" t="s">
        <v>2802</v>
      </c>
      <c r="B688" s="18">
        <v>5306850651</v>
      </c>
      <c r="C688" s="18" t="s">
        <v>2791</v>
      </c>
      <c r="D688" s="18">
        <v>250421</v>
      </c>
      <c r="E688" s="18" t="s">
        <v>2792</v>
      </c>
      <c r="F688" s="18" t="s">
        <v>464</v>
      </c>
      <c r="G688" s="18" t="s">
        <v>14</v>
      </c>
      <c r="H688" s="18"/>
      <c r="I688" s="18" t="s">
        <v>576</v>
      </c>
      <c r="J688" s="18">
        <v>2</v>
      </c>
      <c r="K688" s="18">
        <v>2</v>
      </c>
      <c r="L688" s="18">
        <v>495.13</v>
      </c>
      <c r="M688" s="18">
        <v>990.26</v>
      </c>
      <c r="N688" s="18">
        <v>2</v>
      </c>
      <c r="O688" s="18">
        <v>990.26</v>
      </c>
      <c r="P688" s="18">
        <v>0</v>
      </c>
      <c r="Q688" s="18">
        <v>0</v>
      </c>
      <c r="R688" s="18" t="s">
        <v>2802</v>
      </c>
    </row>
    <row r="689" ht="15.75" hidden="1" customHeight="1" spans="1:18">
      <c r="A689" s="18" t="s">
        <v>2802</v>
      </c>
      <c r="B689" s="18">
        <v>5306850652</v>
      </c>
      <c r="C689" s="18" t="s">
        <v>2791</v>
      </c>
      <c r="D689" s="18">
        <v>250879</v>
      </c>
      <c r="E689" s="18" t="s">
        <v>2792</v>
      </c>
      <c r="F689" s="18" t="s">
        <v>370</v>
      </c>
      <c r="G689" s="18" t="s">
        <v>30</v>
      </c>
      <c r="H689" s="18"/>
      <c r="I689" s="18" t="s">
        <v>99</v>
      </c>
      <c r="J689" s="18">
        <v>3</v>
      </c>
      <c r="K689" s="18">
        <v>3</v>
      </c>
      <c r="L689" s="18">
        <v>444.28</v>
      </c>
      <c r="M689" s="19">
        <v>1332.84</v>
      </c>
      <c r="N689" s="18">
        <v>0</v>
      </c>
      <c r="O689" s="18">
        <v>0</v>
      </c>
      <c r="P689" s="18">
        <v>0</v>
      </c>
      <c r="Q689" s="18">
        <v>0</v>
      </c>
      <c r="R689" s="18" t="s">
        <v>2802</v>
      </c>
    </row>
    <row r="690" ht="15.75" hidden="1" customHeight="1" spans="1:18">
      <c r="A690" s="18" t="s">
        <v>2802</v>
      </c>
      <c r="B690" s="18">
        <v>5306850652</v>
      </c>
      <c r="C690" s="18" t="s">
        <v>2791</v>
      </c>
      <c r="D690" s="18">
        <v>250421</v>
      </c>
      <c r="E690" s="18" t="s">
        <v>2792</v>
      </c>
      <c r="F690" s="18" t="s">
        <v>464</v>
      </c>
      <c r="G690" s="18" t="s">
        <v>14</v>
      </c>
      <c r="H690" s="18"/>
      <c r="I690" s="18" t="s">
        <v>99</v>
      </c>
      <c r="J690" s="18">
        <v>2</v>
      </c>
      <c r="K690" s="18">
        <v>2</v>
      </c>
      <c r="L690" s="18">
        <v>495.13</v>
      </c>
      <c r="M690" s="18">
        <v>990.26</v>
      </c>
      <c r="N690" s="18">
        <v>0</v>
      </c>
      <c r="O690" s="18">
        <v>0</v>
      </c>
      <c r="P690" s="18">
        <v>0</v>
      </c>
      <c r="Q690" s="18">
        <v>0</v>
      </c>
      <c r="R690" s="18" t="s">
        <v>2802</v>
      </c>
    </row>
    <row r="691" ht="15.75" hidden="1" customHeight="1" spans="1:18">
      <c r="A691" s="18" t="s">
        <v>2802</v>
      </c>
      <c r="B691" s="18">
        <v>5306850652</v>
      </c>
      <c r="C691" s="18" t="s">
        <v>2791</v>
      </c>
      <c r="D691" s="18">
        <v>250877</v>
      </c>
      <c r="E691" s="18" t="s">
        <v>2792</v>
      </c>
      <c r="F691" s="18" t="s">
        <v>370</v>
      </c>
      <c r="G691" s="18" t="s">
        <v>22</v>
      </c>
      <c r="H691" s="18"/>
      <c r="I691" s="18" t="s">
        <v>99</v>
      </c>
      <c r="J691" s="18">
        <v>3</v>
      </c>
      <c r="K691" s="18">
        <v>3</v>
      </c>
      <c r="L691" s="18">
        <v>221.82</v>
      </c>
      <c r="M691" s="18">
        <v>665.46</v>
      </c>
      <c r="N691" s="18">
        <v>0</v>
      </c>
      <c r="O691" s="18">
        <v>0</v>
      </c>
      <c r="P691" s="18">
        <v>0</v>
      </c>
      <c r="Q691" s="18">
        <v>0</v>
      </c>
      <c r="R691" s="18" t="s">
        <v>2802</v>
      </c>
    </row>
    <row r="692" ht="15.75" hidden="1" customHeight="1" spans="1:18">
      <c r="A692" s="18" t="s">
        <v>2802</v>
      </c>
      <c r="B692" s="18">
        <v>5306850688</v>
      </c>
      <c r="C692" s="18" t="s">
        <v>2791</v>
      </c>
      <c r="D692" s="18">
        <v>250879</v>
      </c>
      <c r="E692" s="18" t="s">
        <v>2792</v>
      </c>
      <c r="F692" s="18" t="s">
        <v>370</v>
      </c>
      <c r="G692" s="18" t="s">
        <v>30</v>
      </c>
      <c r="H692" s="18"/>
      <c r="I692" s="18" t="s">
        <v>576</v>
      </c>
      <c r="J692" s="18">
        <v>3</v>
      </c>
      <c r="K692" s="18">
        <v>3</v>
      </c>
      <c r="L692" s="18">
        <v>444.28</v>
      </c>
      <c r="M692" s="19">
        <v>1332.84</v>
      </c>
      <c r="N692" s="18">
        <v>3</v>
      </c>
      <c r="O692" s="19">
        <v>1332.84</v>
      </c>
      <c r="P692" s="18">
        <v>0</v>
      </c>
      <c r="Q692" s="18">
        <v>0</v>
      </c>
      <c r="R692" s="18" t="s">
        <v>2802</v>
      </c>
    </row>
    <row r="693" ht="15.75" hidden="1" customHeight="1" spans="1:18">
      <c r="A693" s="18" t="s">
        <v>2802</v>
      </c>
      <c r="B693" s="18">
        <v>5306850688</v>
      </c>
      <c r="C693" s="18" t="s">
        <v>2791</v>
      </c>
      <c r="D693" s="18">
        <v>250877</v>
      </c>
      <c r="E693" s="18" t="s">
        <v>2792</v>
      </c>
      <c r="F693" s="18" t="s">
        <v>370</v>
      </c>
      <c r="G693" s="18" t="s">
        <v>22</v>
      </c>
      <c r="H693" s="18"/>
      <c r="I693" s="18" t="s">
        <v>576</v>
      </c>
      <c r="J693" s="18">
        <v>3</v>
      </c>
      <c r="K693" s="18">
        <v>3</v>
      </c>
      <c r="L693" s="18">
        <v>221.82</v>
      </c>
      <c r="M693" s="18">
        <v>665.46</v>
      </c>
      <c r="N693" s="18">
        <v>3</v>
      </c>
      <c r="O693" s="18">
        <v>665.46</v>
      </c>
      <c r="P693" s="18">
        <v>0</v>
      </c>
      <c r="Q693" s="18">
        <v>0</v>
      </c>
      <c r="R693" s="18" t="s">
        <v>2802</v>
      </c>
    </row>
    <row r="694" ht="15.75" hidden="1" customHeight="1" spans="1:18">
      <c r="A694" s="18" t="s">
        <v>2802</v>
      </c>
      <c r="B694" s="18">
        <v>5306850688</v>
      </c>
      <c r="C694" s="18" t="s">
        <v>2791</v>
      </c>
      <c r="D694" s="18">
        <v>250423</v>
      </c>
      <c r="E694" s="18" t="s">
        <v>2792</v>
      </c>
      <c r="F694" s="18" t="s">
        <v>370</v>
      </c>
      <c r="G694" s="18" t="s">
        <v>11</v>
      </c>
      <c r="H694" s="18"/>
      <c r="I694" s="18" t="s">
        <v>576</v>
      </c>
      <c r="J694" s="18">
        <v>3</v>
      </c>
      <c r="K694" s="18">
        <v>3</v>
      </c>
      <c r="L694" s="18">
        <v>482.42</v>
      </c>
      <c r="M694" s="19">
        <v>1447.26</v>
      </c>
      <c r="N694" s="18">
        <v>3</v>
      </c>
      <c r="O694" s="19">
        <v>1447.26</v>
      </c>
      <c r="P694" s="18">
        <v>0</v>
      </c>
      <c r="Q694" s="18">
        <v>0</v>
      </c>
      <c r="R694" s="18" t="s">
        <v>2802</v>
      </c>
    </row>
    <row r="695" ht="15.75" hidden="1" customHeight="1" spans="1:18">
      <c r="A695" s="18" t="s">
        <v>2803</v>
      </c>
      <c r="B695" s="18">
        <v>5306850690</v>
      </c>
      <c r="C695" s="18" t="s">
        <v>2791</v>
      </c>
      <c r="D695" s="18">
        <v>250879</v>
      </c>
      <c r="E695" s="18" t="s">
        <v>2792</v>
      </c>
      <c r="F695" s="18" t="s">
        <v>370</v>
      </c>
      <c r="G695" s="18" t="s">
        <v>30</v>
      </c>
      <c r="H695" s="18"/>
      <c r="I695" s="18" t="s">
        <v>132</v>
      </c>
      <c r="J695" s="18">
        <v>3</v>
      </c>
      <c r="K695" s="18">
        <v>3</v>
      </c>
      <c r="L695" s="18">
        <v>444.28</v>
      </c>
      <c r="M695" s="19">
        <v>1332.84</v>
      </c>
      <c r="N695" s="18">
        <v>3</v>
      </c>
      <c r="O695" s="19">
        <v>1332.84</v>
      </c>
      <c r="P695" s="18">
        <v>0</v>
      </c>
      <c r="Q695" s="18">
        <v>0</v>
      </c>
      <c r="R695" s="18" t="s">
        <v>2803</v>
      </c>
    </row>
    <row r="696" ht="15.75" hidden="1" customHeight="1" spans="1:18">
      <c r="A696" s="18" t="s">
        <v>2803</v>
      </c>
      <c r="B696" s="18">
        <v>5306850690</v>
      </c>
      <c r="C696" s="18" t="s">
        <v>2791</v>
      </c>
      <c r="D696" s="18">
        <v>250877</v>
      </c>
      <c r="E696" s="18" t="s">
        <v>2792</v>
      </c>
      <c r="F696" s="18" t="s">
        <v>370</v>
      </c>
      <c r="G696" s="18" t="s">
        <v>22</v>
      </c>
      <c r="H696" s="18"/>
      <c r="I696" s="18" t="s">
        <v>132</v>
      </c>
      <c r="J696" s="18">
        <v>3</v>
      </c>
      <c r="K696" s="18">
        <v>3</v>
      </c>
      <c r="L696" s="18">
        <v>221.82</v>
      </c>
      <c r="M696" s="18">
        <v>665.46</v>
      </c>
      <c r="N696" s="18">
        <v>3</v>
      </c>
      <c r="O696" s="18">
        <v>665.46</v>
      </c>
      <c r="P696" s="18">
        <v>0</v>
      </c>
      <c r="Q696" s="18">
        <v>0</v>
      </c>
      <c r="R696" s="18" t="s">
        <v>2803</v>
      </c>
    </row>
    <row r="697" ht="15.75" hidden="1" customHeight="1" spans="1:18">
      <c r="A697" s="18" t="s">
        <v>2802</v>
      </c>
      <c r="B697" s="18">
        <v>5306850706</v>
      </c>
      <c r="C697" s="18" t="s">
        <v>2791</v>
      </c>
      <c r="D697" s="18">
        <v>250879</v>
      </c>
      <c r="E697" s="18" t="s">
        <v>2792</v>
      </c>
      <c r="F697" s="18" t="s">
        <v>370</v>
      </c>
      <c r="G697" s="18" t="s">
        <v>30</v>
      </c>
      <c r="H697" s="18"/>
      <c r="I697" s="18" t="s">
        <v>885</v>
      </c>
      <c r="J697" s="18">
        <v>3</v>
      </c>
      <c r="K697" s="18">
        <v>3</v>
      </c>
      <c r="L697" s="18">
        <v>444.28</v>
      </c>
      <c r="M697" s="19">
        <v>1332.84</v>
      </c>
      <c r="N697" s="18">
        <v>3</v>
      </c>
      <c r="O697" s="19">
        <v>1332.84</v>
      </c>
      <c r="P697" s="18">
        <v>0</v>
      </c>
      <c r="Q697" s="18">
        <v>0</v>
      </c>
      <c r="R697" s="18" t="s">
        <v>2802</v>
      </c>
    </row>
    <row r="698" ht="15.75" hidden="1" customHeight="1" spans="1:18">
      <c r="A698" s="18" t="s">
        <v>2803</v>
      </c>
      <c r="B698" s="18">
        <v>5306850711</v>
      </c>
      <c r="C698" s="18" t="s">
        <v>2791</v>
      </c>
      <c r="D698" s="18">
        <v>250421</v>
      </c>
      <c r="E698" s="18" t="s">
        <v>2792</v>
      </c>
      <c r="F698" s="18" t="s">
        <v>464</v>
      </c>
      <c r="G698" s="18" t="s">
        <v>14</v>
      </c>
      <c r="H698" s="18"/>
      <c r="I698" s="18" t="s">
        <v>132</v>
      </c>
      <c r="J698" s="18">
        <v>2</v>
      </c>
      <c r="K698" s="18">
        <v>2</v>
      </c>
      <c r="L698" s="18">
        <v>495.13</v>
      </c>
      <c r="M698" s="18">
        <v>990.26</v>
      </c>
      <c r="N698" s="18">
        <v>2</v>
      </c>
      <c r="O698" s="18">
        <v>990.26</v>
      </c>
      <c r="P698" s="18">
        <v>0</v>
      </c>
      <c r="Q698" s="18">
        <v>0</v>
      </c>
      <c r="R698" s="18" t="s">
        <v>2803</v>
      </c>
    </row>
    <row r="699" ht="15.75" hidden="1" customHeight="1" spans="1:18">
      <c r="A699" s="18" t="s">
        <v>2803</v>
      </c>
      <c r="B699" s="18">
        <v>5306850711</v>
      </c>
      <c r="C699" s="18" t="s">
        <v>2791</v>
      </c>
      <c r="D699" s="18">
        <v>250874</v>
      </c>
      <c r="E699" s="18" t="s">
        <v>2792</v>
      </c>
      <c r="F699" s="18" t="s">
        <v>414</v>
      </c>
      <c r="G699" s="18" t="s">
        <v>13</v>
      </c>
      <c r="H699" s="18"/>
      <c r="I699" s="18" t="s">
        <v>132</v>
      </c>
      <c r="J699" s="18">
        <v>1</v>
      </c>
      <c r="K699" s="18">
        <v>1</v>
      </c>
      <c r="L699" s="18">
        <v>857.42</v>
      </c>
      <c r="M699" s="18">
        <v>857.42</v>
      </c>
      <c r="N699" s="18">
        <v>1</v>
      </c>
      <c r="O699" s="18">
        <v>857.42</v>
      </c>
      <c r="P699" s="18">
        <v>0</v>
      </c>
      <c r="Q699" s="18">
        <v>0</v>
      </c>
      <c r="R699" s="18" t="s">
        <v>2803</v>
      </c>
    </row>
    <row r="700" ht="15.75" hidden="1" customHeight="1" spans="1:18">
      <c r="A700" s="18" t="s">
        <v>2802</v>
      </c>
      <c r="B700" s="18">
        <v>5306850727</v>
      </c>
      <c r="C700" s="18" t="s">
        <v>2791</v>
      </c>
      <c r="D700" s="18">
        <v>250877</v>
      </c>
      <c r="E700" s="18" t="s">
        <v>2792</v>
      </c>
      <c r="F700" s="18" t="s">
        <v>370</v>
      </c>
      <c r="G700" s="18" t="s">
        <v>22</v>
      </c>
      <c r="H700" s="18"/>
      <c r="I700" s="18" t="s">
        <v>885</v>
      </c>
      <c r="J700" s="18">
        <v>3</v>
      </c>
      <c r="K700" s="18">
        <v>3</v>
      </c>
      <c r="L700" s="18">
        <v>221.82</v>
      </c>
      <c r="M700" s="18">
        <v>665.46</v>
      </c>
      <c r="N700" s="18">
        <v>3</v>
      </c>
      <c r="O700" s="18">
        <v>665.46</v>
      </c>
      <c r="P700" s="18">
        <v>0</v>
      </c>
      <c r="Q700" s="18">
        <v>0</v>
      </c>
      <c r="R700" s="18" t="s">
        <v>2802</v>
      </c>
    </row>
    <row r="701" ht="15.75" hidden="1" customHeight="1" spans="1:18">
      <c r="A701" s="18" t="s">
        <v>2802</v>
      </c>
      <c r="B701" s="18">
        <v>5306850748</v>
      </c>
      <c r="C701" s="18" t="s">
        <v>2791</v>
      </c>
      <c r="D701" s="18">
        <v>250874</v>
      </c>
      <c r="E701" s="18" t="s">
        <v>2792</v>
      </c>
      <c r="F701" s="18" t="s">
        <v>414</v>
      </c>
      <c r="G701" s="18" t="s">
        <v>13</v>
      </c>
      <c r="H701" s="18"/>
      <c r="I701" s="18" t="s">
        <v>885</v>
      </c>
      <c r="J701" s="18">
        <v>1</v>
      </c>
      <c r="K701" s="18">
        <v>1</v>
      </c>
      <c r="L701" s="18">
        <v>857.42</v>
      </c>
      <c r="M701" s="18">
        <v>857.42</v>
      </c>
      <c r="N701" s="18">
        <v>1</v>
      </c>
      <c r="O701" s="18">
        <v>857.42</v>
      </c>
      <c r="P701" s="18">
        <v>0</v>
      </c>
      <c r="Q701" s="18">
        <v>0</v>
      </c>
      <c r="R701" s="18" t="s">
        <v>2802</v>
      </c>
    </row>
    <row r="702" ht="15.75" hidden="1" customHeight="1" spans="1:18">
      <c r="A702" s="18" t="s">
        <v>2803</v>
      </c>
      <c r="B702" s="18">
        <v>5306850761</v>
      </c>
      <c r="C702" s="18" t="s">
        <v>2791</v>
      </c>
      <c r="D702" s="18">
        <v>250417</v>
      </c>
      <c r="E702" s="18" t="s">
        <v>2792</v>
      </c>
      <c r="F702" s="18" t="s">
        <v>370</v>
      </c>
      <c r="G702" s="18" t="s">
        <v>39</v>
      </c>
      <c r="H702" s="18"/>
      <c r="I702" s="18" t="s">
        <v>143</v>
      </c>
      <c r="J702" s="18">
        <v>3</v>
      </c>
      <c r="K702" s="18">
        <v>3</v>
      </c>
      <c r="L702" s="18">
        <v>590.47</v>
      </c>
      <c r="M702" s="19">
        <v>1771.41</v>
      </c>
      <c r="N702" s="18">
        <v>3</v>
      </c>
      <c r="O702" s="19">
        <v>1771.41</v>
      </c>
      <c r="P702" s="18">
        <v>0</v>
      </c>
      <c r="Q702" s="18">
        <v>0</v>
      </c>
      <c r="R702" s="18" t="s">
        <v>2803</v>
      </c>
    </row>
    <row r="703" ht="15.75" hidden="1" customHeight="1" spans="1:18">
      <c r="A703" s="18" t="s">
        <v>2803</v>
      </c>
      <c r="B703" s="18">
        <v>5306850784</v>
      </c>
      <c r="C703" s="18" t="s">
        <v>2791</v>
      </c>
      <c r="D703" s="18">
        <v>250877</v>
      </c>
      <c r="E703" s="18" t="s">
        <v>2792</v>
      </c>
      <c r="F703" s="18" t="s">
        <v>370</v>
      </c>
      <c r="G703" s="18" t="s">
        <v>22</v>
      </c>
      <c r="H703" s="18"/>
      <c r="I703" s="18" t="s">
        <v>143</v>
      </c>
      <c r="J703" s="18">
        <v>3</v>
      </c>
      <c r="K703" s="18">
        <v>3</v>
      </c>
      <c r="L703" s="18">
        <v>221.82</v>
      </c>
      <c r="M703" s="18">
        <v>665.46</v>
      </c>
      <c r="N703" s="18">
        <v>3</v>
      </c>
      <c r="O703" s="18">
        <v>665.46</v>
      </c>
      <c r="P703" s="18">
        <v>0</v>
      </c>
      <c r="Q703" s="18">
        <v>0</v>
      </c>
      <c r="R703" s="18" t="s">
        <v>2803</v>
      </c>
    </row>
    <row r="704" ht="15.75" hidden="1" customHeight="1" spans="1:18">
      <c r="A704" s="18" t="s">
        <v>2803</v>
      </c>
      <c r="B704" s="18">
        <v>5306850784</v>
      </c>
      <c r="C704" s="18" t="s">
        <v>2791</v>
      </c>
      <c r="D704" s="18">
        <v>250874</v>
      </c>
      <c r="E704" s="18" t="s">
        <v>2792</v>
      </c>
      <c r="F704" s="18" t="s">
        <v>414</v>
      </c>
      <c r="G704" s="18" t="s">
        <v>13</v>
      </c>
      <c r="H704" s="18"/>
      <c r="I704" s="18" t="s">
        <v>143</v>
      </c>
      <c r="J704" s="18">
        <v>1</v>
      </c>
      <c r="K704" s="18">
        <v>1</v>
      </c>
      <c r="L704" s="18">
        <v>857.42</v>
      </c>
      <c r="M704" s="18">
        <v>857.42</v>
      </c>
      <c r="N704" s="18">
        <v>1</v>
      </c>
      <c r="O704" s="18">
        <v>857.42</v>
      </c>
      <c r="P704" s="18">
        <v>0</v>
      </c>
      <c r="Q704" s="18">
        <v>0</v>
      </c>
      <c r="R704" s="18" t="s">
        <v>2803</v>
      </c>
    </row>
    <row r="705" ht="15.75" hidden="1" customHeight="1" spans="1:18">
      <c r="A705" s="18" t="s">
        <v>2803</v>
      </c>
      <c r="B705" s="18">
        <v>5306850784</v>
      </c>
      <c r="C705" s="18" t="s">
        <v>2791</v>
      </c>
      <c r="D705" s="18">
        <v>250879</v>
      </c>
      <c r="E705" s="18" t="s">
        <v>2792</v>
      </c>
      <c r="F705" s="18" t="s">
        <v>370</v>
      </c>
      <c r="G705" s="18" t="s">
        <v>30</v>
      </c>
      <c r="H705" s="18"/>
      <c r="I705" s="18" t="s">
        <v>143</v>
      </c>
      <c r="J705" s="18">
        <v>3</v>
      </c>
      <c r="K705" s="18">
        <v>3</v>
      </c>
      <c r="L705" s="18">
        <v>444.28</v>
      </c>
      <c r="M705" s="19">
        <v>1332.84</v>
      </c>
      <c r="N705" s="18">
        <v>3</v>
      </c>
      <c r="O705" s="19">
        <v>1332.84</v>
      </c>
      <c r="P705" s="18">
        <v>0</v>
      </c>
      <c r="Q705" s="18">
        <v>0</v>
      </c>
      <c r="R705" s="18" t="s">
        <v>2803</v>
      </c>
    </row>
    <row r="706" ht="15.75" hidden="1" customHeight="1" spans="1:18">
      <c r="A706" s="18" t="s">
        <v>2803</v>
      </c>
      <c r="B706" s="18">
        <v>5306850784</v>
      </c>
      <c r="C706" s="18" t="s">
        <v>2791</v>
      </c>
      <c r="D706" s="18">
        <v>250421</v>
      </c>
      <c r="E706" s="18" t="s">
        <v>2792</v>
      </c>
      <c r="F706" s="18" t="s">
        <v>464</v>
      </c>
      <c r="G706" s="18" t="s">
        <v>14</v>
      </c>
      <c r="H706" s="18"/>
      <c r="I706" s="18" t="s">
        <v>143</v>
      </c>
      <c r="J706" s="18">
        <v>2</v>
      </c>
      <c r="K706" s="18">
        <v>2</v>
      </c>
      <c r="L706" s="18">
        <v>495.13</v>
      </c>
      <c r="M706" s="18">
        <v>990.26</v>
      </c>
      <c r="N706" s="18">
        <v>2</v>
      </c>
      <c r="O706" s="18">
        <v>990.26</v>
      </c>
      <c r="P706" s="18">
        <v>0</v>
      </c>
      <c r="Q706" s="18">
        <v>0</v>
      </c>
      <c r="R706" s="18" t="s">
        <v>2803</v>
      </c>
    </row>
    <row r="707" ht="15.75" hidden="1" customHeight="1" spans="1:18">
      <c r="A707" s="18" t="s">
        <v>2802</v>
      </c>
      <c r="B707" s="18">
        <v>5306850789</v>
      </c>
      <c r="C707" s="18" t="s">
        <v>2791</v>
      </c>
      <c r="D707" s="18">
        <v>250874</v>
      </c>
      <c r="E707" s="18" t="s">
        <v>2792</v>
      </c>
      <c r="F707" s="18" t="s">
        <v>414</v>
      </c>
      <c r="G707" s="18" t="s">
        <v>13</v>
      </c>
      <c r="H707" s="18"/>
      <c r="I707" s="18" t="s">
        <v>110</v>
      </c>
      <c r="J707" s="18">
        <v>1</v>
      </c>
      <c r="K707" s="18">
        <v>1</v>
      </c>
      <c r="L707" s="18">
        <v>857.42</v>
      </c>
      <c r="M707" s="18">
        <v>857.42</v>
      </c>
      <c r="N707" s="18">
        <v>1</v>
      </c>
      <c r="O707" s="18">
        <v>857.42</v>
      </c>
      <c r="P707" s="18">
        <v>0</v>
      </c>
      <c r="Q707" s="18">
        <v>0</v>
      </c>
      <c r="R707" s="18" t="s">
        <v>2802</v>
      </c>
    </row>
    <row r="708" ht="15.75" hidden="1" customHeight="1" spans="1:18">
      <c r="A708" s="18" t="s">
        <v>2802</v>
      </c>
      <c r="B708" s="18">
        <v>5306850810</v>
      </c>
      <c r="C708" s="18" t="s">
        <v>2791</v>
      </c>
      <c r="D708" s="18">
        <v>250879</v>
      </c>
      <c r="E708" s="18" t="s">
        <v>2792</v>
      </c>
      <c r="F708" s="18" t="s">
        <v>370</v>
      </c>
      <c r="G708" s="18" t="s">
        <v>30</v>
      </c>
      <c r="H708" s="18"/>
      <c r="I708" s="18" t="s">
        <v>110</v>
      </c>
      <c r="J708" s="18">
        <v>3</v>
      </c>
      <c r="K708" s="18">
        <v>3</v>
      </c>
      <c r="L708" s="18">
        <v>444.28</v>
      </c>
      <c r="M708" s="19">
        <v>1332.84</v>
      </c>
      <c r="N708" s="18">
        <v>3</v>
      </c>
      <c r="O708" s="19">
        <v>1332.84</v>
      </c>
      <c r="P708" s="18">
        <v>0</v>
      </c>
      <c r="Q708" s="18">
        <v>0</v>
      </c>
      <c r="R708" s="18" t="s">
        <v>2802</v>
      </c>
    </row>
    <row r="709" ht="15.75" hidden="1" customHeight="1" spans="1:18">
      <c r="A709" s="18" t="s">
        <v>2802</v>
      </c>
      <c r="B709" s="18">
        <v>5306850810</v>
      </c>
      <c r="C709" s="18" t="s">
        <v>2791</v>
      </c>
      <c r="D709" s="18">
        <v>250877</v>
      </c>
      <c r="E709" s="18" t="s">
        <v>2792</v>
      </c>
      <c r="F709" s="18" t="s">
        <v>370</v>
      </c>
      <c r="G709" s="18" t="s">
        <v>22</v>
      </c>
      <c r="H709" s="18"/>
      <c r="I709" s="18" t="s">
        <v>110</v>
      </c>
      <c r="J709" s="18">
        <v>3</v>
      </c>
      <c r="K709" s="18">
        <v>3</v>
      </c>
      <c r="L709" s="18">
        <v>221.82</v>
      </c>
      <c r="M709" s="18">
        <v>665.46</v>
      </c>
      <c r="N709" s="18">
        <v>3</v>
      </c>
      <c r="O709" s="18">
        <v>665.46</v>
      </c>
      <c r="P709" s="18">
        <v>0</v>
      </c>
      <c r="Q709" s="18">
        <v>0</v>
      </c>
      <c r="R709" s="18" t="s">
        <v>2802</v>
      </c>
    </row>
    <row r="710" ht="15.75" hidden="1" customHeight="1" spans="1:18">
      <c r="A710" s="18" t="s">
        <v>2803</v>
      </c>
      <c r="B710" s="18">
        <v>5306850859</v>
      </c>
      <c r="C710" s="18" t="s">
        <v>2791</v>
      </c>
      <c r="D710" s="18">
        <v>250877</v>
      </c>
      <c r="E710" s="18" t="s">
        <v>2792</v>
      </c>
      <c r="F710" s="18" t="s">
        <v>370</v>
      </c>
      <c r="G710" s="18" t="s">
        <v>22</v>
      </c>
      <c r="H710" s="18"/>
      <c r="I710" s="18" t="s">
        <v>161</v>
      </c>
      <c r="J710" s="18">
        <v>3</v>
      </c>
      <c r="K710" s="18">
        <v>3</v>
      </c>
      <c r="L710" s="18">
        <v>221.82</v>
      </c>
      <c r="M710" s="18">
        <v>665.46</v>
      </c>
      <c r="N710" s="18">
        <v>0</v>
      </c>
      <c r="O710" s="18">
        <v>0</v>
      </c>
      <c r="P710" s="18">
        <v>0</v>
      </c>
      <c r="Q710" s="18">
        <v>0</v>
      </c>
      <c r="R710" s="18" t="s">
        <v>2803</v>
      </c>
    </row>
    <row r="711" ht="15.75" hidden="1" customHeight="1" spans="1:18">
      <c r="A711" s="18" t="s">
        <v>2803</v>
      </c>
      <c r="B711" s="18">
        <v>5306850859</v>
      </c>
      <c r="C711" s="18" t="s">
        <v>2791</v>
      </c>
      <c r="D711" s="18">
        <v>250874</v>
      </c>
      <c r="E711" s="18" t="s">
        <v>2792</v>
      </c>
      <c r="F711" s="18" t="s">
        <v>414</v>
      </c>
      <c r="G711" s="18" t="s">
        <v>13</v>
      </c>
      <c r="H711" s="18"/>
      <c r="I711" s="18" t="s">
        <v>161</v>
      </c>
      <c r="J711" s="18">
        <v>1</v>
      </c>
      <c r="K711" s="18">
        <v>1</v>
      </c>
      <c r="L711" s="18">
        <v>857.42</v>
      </c>
      <c r="M711" s="18">
        <v>857.42</v>
      </c>
      <c r="N711" s="18">
        <v>0</v>
      </c>
      <c r="O711" s="18">
        <v>0</v>
      </c>
      <c r="P711" s="18">
        <v>0</v>
      </c>
      <c r="Q711" s="18">
        <v>0</v>
      </c>
      <c r="R711" s="18" t="s">
        <v>2803</v>
      </c>
    </row>
    <row r="712" ht="15.75" hidden="1" customHeight="1" spans="1:18">
      <c r="A712" s="18" t="s">
        <v>2803</v>
      </c>
      <c r="B712" s="18">
        <v>5306850859</v>
      </c>
      <c r="C712" s="18" t="s">
        <v>2791</v>
      </c>
      <c r="D712" s="18">
        <v>250879</v>
      </c>
      <c r="E712" s="18" t="s">
        <v>2792</v>
      </c>
      <c r="F712" s="18" t="s">
        <v>370</v>
      </c>
      <c r="G712" s="18" t="s">
        <v>30</v>
      </c>
      <c r="H712" s="18"/>
      <c r="I712" s="18" t="s">
        <v>161</v>
      </c>
      <c r="J712" s="18">
        <v>3</v>
      </c>
      <c r="K712" s="18">
        <v>3</v>
      </c>
      <c r="L712" s="18">
        <v>444.28</v>
      </c>
      <c r="M712" s="19">
        <v>1332.84</v>
      </c>
      <c r="N712" s="18">
        <v>0</v>
      </c>
      <c r="O712" s="18">
        <v>0</v>
      </c>
      <c r="P712" s="18">
        <v>0</v>
      </c>
      <c r="Q712" s="18">
        <v>0</v>
      </c>
      <c r="R712" s="18" t="s">
        <v>2803</v>
      </c>
    </row>
    <row r="713" ht="15.75" hidden="1" customHeight="1" spans="1:18">
      <c r="A713" s="18" t="s">
        <v>2802</v>
      </c>
      <c r="B713" s="18">
        <v>5306850889</v>
      </c>
      <c r="C713" s="18" t="s">
        <v>2791</v>
      </c>
      <c r="D713" s="18">
        <v>204737</v>
      </c>
      <c r="E713" s="18" t="s">
        <v>2792</v>
      </c>
      <c r="F713" s="18" t="s">
        <v>414</v>
      </c>
      <c r="G713" s="18" t="s">
        <v>20</v>
      </c>
      <c r="H713" s="18"/>
      <c r="I713" s="18" t="s">
        <v>399</v>
      </c>
      <c r="J713" s="18">
        <v>2</v>
      </c>
      <c r="K713" s="18">
        <v>2</v>
      </c>
      <c r="L713" s="18">
        <v>463.35</v>
      </c>
      <c r="M713" s="18">
        <v>926.7</v>
      </c>
      <c r="N713" s="18">
        <v>2</v>
      </c>
      <c r="O713" s="18">
        <v>926.7</v>
      </c>
      <c r="P713" s="18">
        <v>0</v>
      </c>
      <c r="Q713" s="18">
        <v>0</v>
      </c>
      <c r="R713" s="18" t="s">
        <v>2802</v>
      </c>
    </row>
    <row r="714" ht="15.75" hidden="1" customHeight="1" spans="1:18">
      <c r="A714" s="18" t="s">
        <v>2802</v>
      </c>
      <c r="B714" s="18">
        <v>5306850890</v>
      </c>
      <c r="C714" s="18" t="s">
        <v>2791</v>
      </c>
      <c r="D714" s="18">
        <v>250877</v>
      </c>
      <c r="E714" s="18" t="s">
        <v>2792</v>
      </c>
      <c r="F714" s="18" t="s">
        <v>370</v>
      </c>
      <c r="G714" s="18" t="s">
        <v>22</v>
      </c>
      <c r="H714" s="18"/>
      <c r="I714" s="18" t="s">
        <v>725</v>
      </c>
      <c r="J714" s="18">
        <v>3</v>
      </c>
      <c r="K714" s="18">
        <v>3</v>
      </c>
      <c r="L714" s="18">
        <v>221.82</v>
      </c>
      <c r="M714" s="18">
        <v>665.46</v>
      </c>
      <c r="N714" s="18">
        <v>3</v>
      </c>
      <c r="O714" s="18">
        <v>665.46</v>
      </c>
      <c r="P714" s="18">
        <v>0</v>
      </c>
      <c r="Q714" s="18">
        <v>0</v>
      </c>
      <c r="R714" s="18" t="s">
        <v>2802</v>
      </c>
    </row>
    <row r="715" ht="15.75" hidden="1" customHeight="1" spans="1:18">
      <c r="A715" s="18" t="s">
        <v>2802</v>
      </c>
      <c r="B715" s="18">
        <v>5306850890</v>
      </c>
      <c r="C715" s="18" t="s">
        <v>2791</v>
      </c>
      <c r="D715" s="18">
        <v>250879</v>
      </c>
      <c r="E715" s="18" t="s">
        <v>2792</v>
      </c>
      <c r="F715" s="18" t="s">
        <v>370</v>
      </c>
      <c r="G715" s="18" t="s">
        <v>30</v>
      </c>
      <c r="H715" s="18"/>
      <c r="I715" s="18" t="s">
        <v>725</v>
      </c>
      <c r="J715" s="18">
        <v>3</v>
      </c>
      <c r="K715" s="18">
        <v>3</v>
      </c>
      <c r="L715" s="18">
        <v>444.28</v>
      </c>
      <c r="M715" s="19">
        <v>1332.84</v>
      </c>
      <c r="N715" s="18">
        <v>3</v>
      </c>
      <c r="O715" s="19">
        <v>1332.84</v>
      </c>
      <c r="P715" s="18">
        <v>0</v>
      </c>
      <c r="Q715" s="18">
        <v>0</v>
      </c>
      <c r="R715" s="18" t="s">
        <v>2802</v>
      </c>
    </row>
    <row r="716" ht="15.75" hidden="1" customHeight="1" spans="1:18">
      <c r="A716" s="18" t="s">
        <v>2802</v>
      </c>
      <c r="B716" s="18">
        <v>5306850922</v>
      </c>
      <c r="C716" s="18" t="s">
        <v>2791</v>
      </c>
      <c r="D716" s="18">
        <v>250874</v>
      </c>
      <c r="E716" s="18" t="s">
        <v>2792</v>
      </c>
      <c r="F716" s="18" t="s">
        <v>414</v>
      </c>
      <c r="G716" s="18" t="s">
        <v>13</v>
      </c>
      <c r="H716" s="18"/>
      <c r="I716" s="18" t="s">
        <v>113</v>
      </c>
      <c r="J716" s="18">
        <v>1</v>
      </c>
      <c r="K716" s="18">
        <v>1</v>
      </c>
      <c r="L716" s="18">
        <v>857.42</v>
      </c>
      <c r="M716" s="18">
        <v>857.42</v>
      </c>
      <c r="N716" s="18">
        <v>1</v>
      </c>
      <c r="O716" s="18">
        <v>857.42</v>
      </c>
      <c r="P716" s="18">
        <v>0</v>
      </c>
      <c r="Q716" s="18">
        <v>0</v>
      </c>
      <c r="R716" s="18" t="s">
        <v>2802</v>
      </c>
    </row>
    <row r="717" ht="15.75" hidden="1" customHeight="1" spans="1:18">
      <c r="A717" s="18" t="s">
        <v>2802</v>
      </c>
      <c r="B717" s="18">
        <v>5306850922</v>
      </c>
      <c r="C717" s="18" t="s">
        <v>2791</v>
      </c>
      <c r="D717" s="18">
        <v>250879</v>
      </c>
      <c r="E717" s="18" t="s">
        <v>2792</v>
      </c>
      <c r="F717" s="18" t="s">
        <v>370</v>
      </c>
      <c r="G717" s="18" t="s">
        <v>30</v>
      </c>
      <c r="H717" s="18"/>
      <c r="I717" s="18" t="s">
        <v>113</v>
      </c>
      <c r="J717" s="18">
        <v>3</v>
      </c>
      <c r="K717" s="18">
        <v>3</v>
      </c>
      <c r="L717" s="18">
        <v>444.28</v>
      </c>
      <c r="M717" s="19">
        <v>1332.84</v>
      </c>
      <c r="N717" s="18">
        <v>3</v>
      </c>
      <c r="O717" s="19">
        <v>1332.84</v>
      </c>
      <c r="P717" s="18">
        <v>0</v>
      </c>
      <c r="Q717" s="18">
        <v>0</v>
      </c>
      <c r="R717" s="18" t="s">
        <v>2802</v>
      </c>
    </row>
    <row r="718" ht="15.75" hidden="1" customHeight="1" spans="1:18">
      <c r="A718" s="18" t="s">
        <v>2802</v>
      </c>
      <c r="B718" s="18">
        <v>5306850925</v>
      </c>
      <c r="C718" s="18" t="s">
        <v>2791</v>
      </c>
      <c r="D718" s="18">
        <v>250879</v>
      </c>
      <c r="E718" s="18" t="s">
        <v>2792</v>
      </c>
      <c r="F718" s="18" t="s">
        <v>370</v>
      </c>
      <c r="G718" s="18" t="s">
        <v>30</v>
      </c>
      <c r="H718" s="18"/>
      <c r="I718" s="18" t="s">
        <v>167</v>
      </c>
      <c r="J718" s="18">
        <v>3</v>
      </c>
      <c r="K718" s="18">
        <v>3</v>
      </c>
      <c r="L718" s="18">
        <v>444.28</v>
      </c>
      <c r="M718" s="19">
        <v>1332.84</v>
      </c>
      <c r="N718" s="18">
        <v>3</v>
      </c>
      <c r="O718" s="19">
        <v>1332.84</v>
      </c>
      <c r="P718" s="18">
        <v>0</v>
      </c>
      <c r="Q718" s="18">
        <v>0</v>
      </c>
      <c r="R718" s="18" t="s">
        <v>2802</v>
      </c>
    </row>
    <row r="719" ht="15.75" hidden="1" customHeight="1" spans="1:18">
      <c r="A719" s="18" t="s">
        <v>2802</v>
      </c>
      <c r="B719" s="18">
        <v>5306850925</v>
      </c>
      <c r="C719" s="18" t="s">
        <v>2791</v>
      </c>
      <c r="D719" s="18">
        <v>250877</v>
      </c>
      <c r="E719" s="18" t="s">
        <v>2792</v>
      </c>
      <c r="F719" s="18" t="s">
        <v>370</v>
      </c>
      <c r="G719" s="18" t="s">
        <v>22</v>
      </c>
      <c r="H719" s="18"/>
      <c r="I719" s="18" t="s">
        <v>167</v>
      </c>
      <c r="J719" s="18">
        <v>3</v>
      </c>
      <c r="K719" s="18">
        <v>3</v>
      </c>
      <c r="L719" s="18">
        <v>221.82</v>
      </c>
      <c r="M719" s="18">
        <v>665.46</v>
      </c>
      <c r="N719" s="18">
        <v>3</v>
      </c>
      <c r="O719" s="18">
        <v>665.46</v>
      </c>
      <c r="P719" s="18">
        <v>0</v>
      </c>
      <c r="Q719" s="18">
        <v>0</v>
      </c>
      <c r="R719" s="18" t="s">
        <v>2802</v>
      </c>
    </row>
    <row r="720" ht="15.75" hidden="1" customHeight="1" spans="1:18">
      <c r="A720" s="18" t="s">
        <v>2803</v>
      </c>
      <c r="B720" s="18">
        <v>5306850944</v>
      </c>
      <c r="C720" s="18" t="s">
        <v>2791</v>
      </c>
      <c r="D720" s="18">
        <v>250877</v>
      </c>
      <c r="E720" s="18" t="s">
        <v>2792</v>
      </c>
      <c r="F720" s="18" t="s">
        <v>370</v>
      </c>
      <c r="G720" s="18" t="s">
        <v>22</v>
      </c>
      <c r="H720" s="18"/>
      <c r="I720" s="18" t="s">
        <v>166</v>
      </c>
      <c r="J720" s="18">
        <v>3</v>
      </c>
      <c r="K720" s="18">
        <v>3</v>
      </c>
      <c r="L720" s="18">
        <v>221.82</v>
      </c>
      <c r="M720" s="18">
        <v>665.46</v>
      </c>
      <c r="N720" s="18">
        <v>0</v>
      </c>
      <c r="O720" s="18">
        <v>0</v>
      </c>
      <c r="P720" s="18">
        <v>0</v>
      </c>
      <c r="Q720" s="18">
        <v>0</v>
      </c>
      <c r="R720" s="18" t="s">
        <v>2803</v>
      </c>
    </row>
    <row r="721" ht="15.75" hidden="1" customHeight="1" spans="1:18">
      <c r="A721" s="18" t="s">
        <v>2803</v>
      </c>
      <c r="B721" s="18">
        <v>5306850944</v>
      </c>
      <c r="C721" s="18" t="s">
        <v>2791</v>
      </c>
      <c r="D721" s="18">
        <v>250879</v>
      </c>
      <c r="E721" s="18" t="s">
        <v>2792</v>
      </c>
      <c r="F721" s="18" t="s">
        <v>370</v>
      </c>
      <c r="G721" s="18" t="s">
        <v>30</v>
      </c>
      <c r="H721" s="18"/>
      <c r="I721" s="18" t="s">
        <v>166</v>
      </c>
      <c r="J721" s="18">
        <v>3</v>
      </c>
      <c r="K721" s="18">
        <v>3</v>
      </c>
      <c r="L721" s="18">
        <v>444.28</v>
      </c>
      <c r="M721" s="19">
        <v>1332.84</v>
      </c>
      <c r="N721" s="18">
        <v>0</v>
      </c>
      <c r="O721" s="18">
        <v>0</v>
      </c>
      <c r="P721" s="18">
        <v>0</v>
      </c>
      <c r="Q721" s="18">
        <v>0</v>
      </c>
      <c r="R721" s="18" t="s">
        <v>2803</v>
      </c>
    </row>
    <row r="722" ht="15.75" hidden="1" customHeight="1" spans="1:18">
      <c r="A722" s="18" t="s">
        <v>2803</v>
      </c>
      <c r="B722" s="18">
        <v>5306850944</v>
      </c>
      <c r="C722" s="18" t="s">
        <v>2791</v>
      </c>
      <c r="D722" s="18">
        <v>250874</v>
      </c>
      <c r="E722" s="18" t="s">
        <v>2792</v>
      </c>
      <c r="F722" s="18" t="s">
        <v>414</v>
      </c>
      <c r="G722" s="18" t="s">
        <v>13</v>
      </c>
      <c r="H722" s="18"/>
      <c r="I722" s="18" t="s">
        <v>166</v>
      </c>
      <c r="J722" s="18">
        <v>1</v>
      </c>
      <c r="K722" s="18">
        <v>1</v>
      </c>
      <c r="L722" s="18">
        <v>857.42</v>
      </c>
      <c r="M722" s="18">
        <v>857.42</v>
      </c>
      <c r="N722" s="18">
        <v>0</v>
      </c>
      <c r="O722" s="18">
        <v>0</v>
      </c>
      <c r="P722" s="18">
        <v>0</v>
      </c>
      <c r="Q722" s="18">
        <v>0</v>
      </c>
      <c r="R722" s="18" t="s">
        <v>2803</v>
      </c>
    </row>
    <row r="723" ht="15.75" hidden="1" customHeight="1" spans="1:18">
      <c r="A723" s="18" t="s">
        <v>2802</v>
      </c>
      <c r="B723" s="18">
        <v>5306850971</v>
      </c>
      <c r="C723" s="18" t="s">
        <v>2791</v>
      </c>
      <c r="D723" s="18">
        <v>250877</v>
      </c>
      <c r="E723" s="18" t="s">
        <v>2792</v>
      </c>
      <c r="F723" s="18" t="s">
        <v>370</v>
      </c>
      <c r="G723" s="18" t="s">
        <v>22</v>
      </c>
      <c r="H723" s="18"/>
      <c r="I723" s="18" t="s">
        <v>113</v>
      </c>
      <c r="J723" s="18">
        <v>3</v>
      </c>
      <c r="K723" s="18">
        <v>3</v>
      </c>
      <c r="L723" s="18">
        <v>221.82</v>
      </c>
      <c r="M723" s="18">
        <v>665.46</v>
      </c>
      <c r="N723" s="18">
        <v>3</v>
      </c>
      <c r="O723" s="18">
        <v>665.46</v>
      </c>
      <c r="P723" s="18">
        <v>0</v>
      </c>
      <c r="Q723" s="18">
        <v>0</v>
      </c>
      <c r="R723" s="18" t="s">
        <v>2802</v>
      </c>
    </row>
    <row r="724" ht="15.75" hidden="1" customHeight="1" spans="1:18">
      <c r="A724" s="18" t="s">
        <v>2803</v>
      </c>
      <c r="B724" s="18">
        <v>5306850986</v>
      </c>
      <c r="C724" s="18" t="s">
        <v>2791</v>
      </c>
      <c r="D724" s="18">
        <v>250881</v>
      </c>
      <c r="E724" s="18" t="s">
        <v>2792</v>
      </c>
      <c r="F724" s="18" t="s">
        <v>414</v>
      </c>
      <c r="G724" s="18" t="s">
        <v>98</v>
      </c>
      <c r="H724" s="18"/>
      <c r="I724" s="18" t="s">
        <v>168</v>
      </c>
      <c r="J724" s="18">
        <v>3</v>
      </c>
      <c r="K724" s="18">
        <v>3</v>
      </c>
      <c r="L724" s="18">
        <v>507.84</v>
      </c>
      <c r="M724" s="19">
        <v>1523.52</v>
      </c>
      <c r="N724" s="18">
        <v>0</v>
      </c>
      <c r="O724" s="18">
        <v>0</v>
      </c>
      <c r="P724" s="18">
        <v>0</v>
      </c>
      <c r="Q724" s="18">
        <v>0</v>
      </c>
      <c r="R724" s="18" t="s">
        <v>2803</v>
      </c>
    </row>
    <row r="725" ht="15.75" hidden="1" customHeight="1" spans="1:18">
      <c r="A725" s="18" t="s">
        <v>2803</v>
      </c>
      <c r="B725" s="18">
        <v>5306850986</v>
      </c>
      <c r="C725" s="18" t="s">
        <v>2791</v>
      </c>
      <c r="D725" s="18">
        <v>204737</v>
      </c>
      <c r="E725" s="18" t="s">
        <v>2792</v>
      </c>
      <c r="F725" s="18" t="s">
        <v>414</v>
      </c>
      <c r="G725" s="18" t="s">
        <v>20</v>
      </c>
      <c r="H725" s="18"/>
      <c r="I725" s="18" t="s">
        <v>168</v>
      </c>
      <c r="J725" s="18">
        <v>2</v>
      </c>
      <c r="K725" s="18">
        <v>2</v>
      </c>
      <c r="L725" s="18">
        <v>463.35</v>
      </c>
      <c r="M725" s="18">
        <v>926.7</v>
      </c>
      <c r="N725" s="18">
        <v>0</v>
      </c>
      <c r="O725" s="18">
        <v>0</v>
      </c>
      <c r="P725" s="18">
        <v>0</v>
      </c>
      <c r="Q725" s="18">
        <v>0</v>
      </c>
      <c r="R725" s="18" t="s">
        <v>2803</v>
      </c>
    </row>
    <row r="726" ht="15.75" hidden="1" customHeight="1" spans="1:18">
      <c r="A726" s="18" t="s">
        <v>2803</v>
      </c>
      <c r="B726" s="18">
        <v>5306850986</v>
      </c>
      <c r="C726" s="18" t="s">
        <v>2791</v>
      </c>
      <c r="D726" s="18">
        <v>250878</v>
      </c>
      <c r="E726" s="18" t="s">
        <v>2792</v>
      </c>
      <c r="F726" s="18" t="s">
        <v>370</v>
      </c>
      <c r="G726" s="18" t="s">
        <v>24</v>
      </c>
      <c r="H726" s="18"/>
      <c r="I726" s="18" t="s">
        <v>168</v>
      </c>
      <c r="J726" s="18">
        <v>3</v>
      </c>
      <c r="K726" s="18">
        <v>3</v>
      </c>
      <c r="L726" s="18">
        <v>634.96</v>
      </c>
      <c r="M726" s="19">
        <v>1904.88</v>
      </c>
      <c r="N726" s="18">
        <v>0</v>
      </c>
      <c r="O726" s="18">
        <v>0</v>
      </c>
      <c r="P726" s="18">
        <v>0</v>
      </c>
      <c r="Q726" s="18">
        <v>0</v>
      </c>
      <c r="R726" s="18" t="s">
        <v>2803</v>
      </c>
    </row>
    <row r="727" ht="15.75" hidden="1" customHeight="1" spans="1:18">
      <c r="A727" s="18" t="s">
        <v>2803</v>
      </c>
      <c r="B727" s="18">
        <v>5306850986</v>
      </c>
      <c r="C727" s="18" t="s">
        <v>2791</v>
      </c>
      <c r="D727" s="18">
        <v>250877</v>
      </c>
      <c r="E727" s="18" t="s">
        <v>2792</v>
      </c>
      <c r="F727" s="18" t="s">
        <v>370</v>
      </c>
      <c r="G727" s="18" t="s">
        <v>22</v>
      </c>
      <c r="H727" s="18"/>
      <c r="I727" s="18" t="s">
        <v>168</v>
      </c>
      <c r="J727" s="18">
        <v>3</v>
      </c>
      <c r="K727" s="18">
        <v>3</v>
      </c>
      <c r="L727" s="18">
        <v>221.82</v>
      </c>
      <c r="M727" s="18">
        <v>665.46</v>
      </c>
      <c r="N727" s="18">
        <v>0</v>
      </c>
      <c r="O727" s="18">
        <v>0</v>
      </c>
      <c r="P727" s="18">
        <v>0</v>
      </c>
      <c r="Q727" s="18">
        <v>0</v>
      </c>
      <c r="R727" s="18" t="s">
        <v>2803</v>
      </c>
    </row>
    <row r="728" ht="15.75" hidden="1" customHeight="1" spans="1:18">
      <c r="A728" s="18" t="s">
        <v>2803</v>
      </c>
      <c r="B728" s="18">
        <v>5306850986</v>
      </c>
      <c r="C728" s="18" t="s">
        <v>2791</v>
      </c>
      <c r="D728" s="18">
        <v>250875</v>
      </c>
      <c r="E728" s="18" t="s">
        <v>2792</v>
      </c>
      <c r="F728" s="18" t="s">
        <v>414</v>
      </c>
      <c r="G728" s="18" t="s">
        <v>103</v>
      </c>
      <c r="H728" s="18"/>
      <c r="I728" s="18" t="s">
        <v>168</v>
      </c>
      <c r="J728" s="18">
        <v>2</v>
      </c>
      <c r="K728" s="18">
        <v>2</v>
      </c>
      <c r="L728" s="18">
        <v>698.52</v>
      </c>
      <c r="M728" s="19">
        <v>1397.04</v>
      </c>
      <c r="N728" s="18">
        <v>0</v>
      </c>
      <c r="O728" s="18">
        <v>0</v>
      </c>
      <c r="P728" s="18">
        <v>0</v>
      </c>
      <c r="Q728" s="18">
        <v>0</v>
      </c>
      <c r="R728" s="18" t="s">
        <v>2803</v>
      </c>
    </row>
    <row r="729" ht="15.75" hidden="1" customHeight="1" spans="1:18">
      <c r="A729" s="18" t="s">
        <v>2803</v>
      </c>
      <c r="B729" s="18">
        <v>5306850986</v>
      </c>
      <c r="C729" s="18" t="s">
        <v>2791</v>
      </c>
      <c r="D729" s="18">
        <v>250874</v>
      </c>
      <c r="E729" s="18" t="s">
        <v>2792</v>
      </c>
      <c r="F729" s="18" t="s">
        <v>414</v>
      </c>
      <c r="G729" s="18" t="s">
        <v>13</v>
      </c>
      <c r="H729" s="18"/>
      <c r="I729" s="18" t="s">
        <v>168</v>
      </c>
      <c r="J729" s="18">
        <v>1</v>
      </c>
      <c r="K729" s="18">
        <v>1</v>
      </c>
      <c r="L729" s="18">
        <v>857.42</v>
      </c>
      <c r="M729" s="18">
        <v>857.42</v>
      </c>
      <c r="N729" s="18">
        <v>0</v>
      </c>
      <c r="O729" s="18">
        <v>0</v>
      </c>
      <c r="P729" s="18">
        <v>0</v>
      </c>
      <c r="Q729" s="18">
        <v>0</v>
      </c>
      <c r="R729" s="18" t="s">
        <v>2803</v>
      </c>
    </row>
    <row r="730" ht="15.75" hidden="1" customHeight="1" spans="1:18">
      <c r="A730" s="18" t="s">
        <v>2803</v>
      </c>
      <c r="B730" s="18">
        <v>5306850986</v>
      </c>
      <c r="C730" s="18" t="s">
        <v>2791</v>
      </c>
      <c r="D730" s="18">
        <v>250424</v>
      </c>
      <c r="E730" s="18" t="s">
        <v>2792</v>
      </c>
      <c r="F730" s="18" t="s">
        <v>414</v>
      </c>
      <c r="G730" s="18" t="s">
        <v>15</v>
      </c>
      <c r="H730" s="18"/>
      <c r="I730" s="18" t="s">
        <v>168</v>
      </c>
      <c r="J730" s="18">
        <v>2</v>
      </c>
      <c r="K730" s="18">
        <v>2</v>
      </c>
      <c r="L730" s="18">
        <v>634.96</v>
      </c>
      <c r="M730" s="19">
        <v>1269.92</v>
      </c>
      <c r="N730" s="18">
        <v>0</v>
      </c>
      <c r="O730" s="18">
        <v>0</v>
      </c>
      <c r="P730" s="18">
        <v>0</v>
      </c>
      <c r="Q730" s="18">
        <v>0</v>
      </c>
      <c r="R730" s="18" t="s">
        <v>2803</v>
      </c>
    </row>
    <row r="731" ht="15.75" hidden="1" customHeight="1" spans="1:18">
      <c r="A731" s="18" t="s">
        <v>2803</v>
      </c>
      <c r="B731" s="18">
        <v>5306850986</v>
      </c>
      <c r="C731" s="18" t="s">
        <v>2791</v>
      </c>
      <c r="D731" s="18">
        <v>250879</v>
      </c>
      <c r="E731" s="18" t="s">
        <v>2792</v>
      </c>
      <c r="F731" s="18" t="s">
        <v>370</v>
      </c>
      <c r="G731" s="18" t="s">
        <v>30</v>
      </c>
      <c r="H731" s="18"/>
      <c r="I731" s="18" t="s">
        <v>168</v>
      </c>
      <c r="J731" s="18">
        <v>3</v>
      </c>
      <c r="K731" s="18">
        <v>3</v>
      </c>
      <c r="L731" s="18">
        <v>444.28</v>
      </c>
      <c r="M731" s="19">
        <v>1332.84</v>
      </c>
      <c r="N731" s="18">
        <v>0</v>
      </c>
      <c r="O731" s="18">
        <v>0</v>
      </c>
      <c r="P731" s="18">
        <v>0</v>
      </c>
      <c r="Q731" s="18">
        <v>0</v>
      </c>
      <c r="R731" s="18" t="s">
        <v>2803</v>
      </c>
    </row>
    <row r="732" ht="15.75" hidden="1" customHeight="1" spans="1:18">
      <c r="A732" s="18" t="s">
        <v>2802</v>
      </c>
      <c r="B732" s="18">
        <v>5306851020</v>
      </c>
      <c r="C732" s="18" t="s">
        <v>2791</v>
      </c>
      <c r="D732" s="18">
        <v>250874</v>
      </c>
      <c r="E732" s="18" t="s">
        <v>2792</v>
      </c>
      <c r="F732" s="18" t="s">
        <v>414</v>
      </c>
      <c r="G732" s="18" t="s">
        <v>13</v>
      </c>
      <c r="H732" s="18"/>
      <c r="I732" s="18" t="s">
        <v>115</v>
      </c>
      <c r="J732" s="18">
        <v>1</v>
      </c>
      <c r="K732" s="18">
        <v>1</v>
      </c>
      <c r="L732" s="18">
        <v>857.42</v>
      </c>
      <c r="M732" s="18">
        <v>857.42</v>
      </c>
      <c r="N732" s="18">
        <v>1</v>
      </c>
      <c r="O732" s="18">
        <v>857.42</v>
      </c>
      <c r="P732" s="18">
        <v>0</v>
      </c>
      <c r="Q732" s="18">
        <v>0</v>
      </c>
      <c r="R732" s="18" t="s">
        <v>2802</v>
      </c>
    </row>
    <row r="733" ht="15.75" hidden="1" customHeight="1" spans="1:18">
      <c r="A733" s="18" t="s">
        <v>2802</v>
      </c>
      <c r="B733" s="18">
        <v>5306851040</v>
      </c>
      <c r="C733" s="18" t="s">
        <v>2791</v>
      </c>
      <c r="D733" s="18">
        <v>250879</v>
      </c>
      <c r="E733" s="18" t="s">
        <v>2792</v>
      </c>
      <c r="F733" s="18" t="s">
        <v>370</v>
      </c>
      <c r="G733" s="18" t="s">
        <v>30</v>
      </c>
      <c r="H733" s="18"/>
      <c r="I733" s="18" t="s">
        <v>115</v>
      </c>
      <c r="J733" s="18">
        <v>3</v>
      </c>
      <c r="K733" s="18">
        <v>3</v>
      </c>
      <c r="L733" s="18">
        <v>444.28</v>
      </c>
      <c r="M733" s="19">
        <v>1332.84</v>
      </c>
      <c r="N733" s="18">
        <v>3</v>
      </c>
      <c r="O733" s="19">
        <v>1332.84</v>
      </c>
      <c r="P733" s="18">
        <v>0</v>
      </c>
      <c r="Q733" s="18">
        <v>0</v>
      </c>
      <c r="R733" s="18" t="s">
        <v>2802</v>
      </c>
    </row>
    <row r="734" ht="15.75" hidden="1" customHeight="1" spans="1:18">
      <c r="A734" s="18" t="s">
        <v>2802</v>
      </c>
      <c r="B734" s="18">
        <v>5306851040</v>
      </c>
      <c r="C734" s="18" t="s">
        <v>2791</v>
      </c>
      <c r="D734" s="18">
        <v>250877</v>
      </c>
      <c r="E734" s="18" t="s">
        <v>2792</v>
      </c>
      <c r="F734" s="18" t="s">
        <v>370</v>
      </c>
      <c r="G734" s="18" t="s">
        <v>22</v>
      </c>
      <c r="H734" s="18"/>
      <c r="I734" s="18" t="s">
        <v>115</v>
      </c>
      <c r="J734" s="18">
        <v>3</v>
      </c>
      <c r="K734" s="18">
        <v>3</v>
      </c>
      <c r="L734" s="18">
        <v>221.82</v>
      </c>
      <c r="M734" s="18">
        <v>665.46</v>
      </c>
      <c r="N734" s="18">
        <v>3</v>
      </c>
      <c r="O734" s="18">
        <v>665.46</v>
      </c>
      <c r="P734" s="18">
        <v>0</v>
      </c>
      <c r="Q734" s="18">
        <v>0</v>
      </c>
      <c r="R734" s="18" t="s">
        <v>2802</v>
      </c>
    </row>
    <row r="735" ht="15.75" hidden="1" customHeight="1" spans="1:18">
      <c r="A735" s="18" t="s">
        <v>2803</v>
      </c>
      <c r="B735" s="18">
        <v>5306851042</v>
      </c>
      <c r="C735" s="18" t="s">
        <v>2791</v>
      </c>
      <c r="D735" s="18">
        <v>250879</v>
      </c>
      <c r="E735" s="18" t="s">
        <v>2792</v>
      </c>
      <c r="F735" s="18" t="s">
        <v>370</v>
      </c>
      <c r="G735" s="18" t="s">
        <v>30</v>
      </c>
      <c r="H735" s="18"/>
      <c r="I735" s="18" t="s">
        <v>173</v>
      </c>
      <c r="J735" s="18">
        <v>3</v>
      </c>
      <c r="K735" s="18">
        <v>3</v>
      </c>
      <c r="L735" s="18">
        <v>444.28</v>
      </c>
      <c r="M735" s="19">
        <v>1332.84</v>
      </c>
      <c r="N735" s="18">
        <v>3</v>
      </c>
      <c r="O735" s="19">
        <v>1332.84</v>
      </c>
      <c r="P735" s="18">
        <v>0</v>
      </c>
      <c r="Q735" s="18">
        <v>0</v>
      </c>
      <c r="R735" s="18" t="s">
        <v>2803</v>
      </c>
    </row>
    <row r="736" ht="15.75" hidden="1" customHeight="1" spans="1:18">
      <c r="A736" s="18" t="s">
        <v>2803</v>
      </c>
      <c r="B736" s="18">
        <v>5306851042</v>
      </c>
      <c r="C736" s="18" t="s">
        <v>2791</v>
      </c>
      <c r="D736" s="18">
        <v>250877</v>
      </c>
      <c r="E736" s="18" t="s">
        <v>2792</v>
      </c>
      <c r="F736" s="18" t="s">
        <v>370</v>
      </c>
      <c r="G736" s="18" t="s">
        <v>22</v>
      </c>
      <c r="H736" s="18"/>
      <c r="I736" s="18" t="s">
        <v>173</v>
      </c>
      <c r="J736" s="18">
        <v>3</v>
      </c>
      <c r="K736" s="18">
        <v>3</v>
      </c>
      <c r="L736" s="18">
        <v>221.82</v>
      </c>
      <c r="M736" s="18">
        <v>665.46</v>
      </c>
      <c r="N736" s="18">
        <v>3</v>
      </c>
      <c r="O736" s="18">
        <v>665.46</v>
      </c>
      <c r="P736" s="18">
        <v>0</v>
      </c>
      <c r="Q736" s="18">
        <v>0</v>
      </c>
      <c r="R736" s="18" t="s">
        <v>2803</v>
      </c>
    </row>
    <row r="737" ht="15.75" hidden="1" customHeight="1" spans="1:18">
      <c r="A737" s="18" t="s">
        <v>2802</v>
      </c>
      <c r="B737" s="18">
        <v>5306851108</v>
      </c>
      <c r="C737" s="18" t="s">
        <v>2791</v>
      </c>
      <c r="D737" s="18">
        <v>204737</v>
      </c>
      <c r="E737" s="18" t="s">
        <v>2792</v>
      </c>
      <c r="F737" s="18" t="s">
        <v>414</v>
      </c>
      <c r="G737" s="18" t="s">
        <v>20</v>
      </c>
      <c r="H737" s="18"/>
      <c r="I737" s="18" t="s">
        <v>692</v>
      </c>
      <c r="J737" s="18">
        <v>2</v>
      </c>
      <c r="K737" s="18">
        <v>2</v>
      </c>
      <c r="L737" s="18">
        <v>463.35</v>
      </c>
      <c r="M737" s="18">
        <v>926.7</v>
      </c>
      <c r="N737" s="18">
        <v>2</v>
      </c>
      <c r="O737" s="18">
        <v>926.7</v>
      </c>
      <c r="P737" s="18">
        <v>0</v>
      </c>
      <c r="Q737" s="18">
        <v>0</v>
      </c>
      <c r="R737" s="18" t="s">
        <v>2802</v>
      </c>
    </row>
    <row r="738" ht="15.75" hidden="1" customHeight="1" spans="1:18">
      <c r="A738" s="18" t="s">
        <v>2802</v>
      </c>
      <c r="B738" s="18">
        <v>5306851154</v>
      </c>
      <c r="C738" s="18" t="s">
        <v>2791</v>
      </c>
      <c r="D738" s="18">
        <v>250874</v>
      </c>
      <c r="E738" s="18" t="s">
        <v>2792</v>
      </c>
      <c r="F738" s="18" t="s">
        <v>414</v>
      </c>
      <c r="G738" s="18" t="s">
        <v>13</v>
      </c>
      <c r="H738" s="18"/>
      <c r="I738" s="18" t="s">
        <v>127</v>
      </c>
      <c r="J738" s="18">
        <v>1</v>
      </c>
      <c r="K738" s="18">
        <v>1</v>
      </c>
      <c r="L738" s="18">
        <v>857.42</v>
      </c>
      <c r="M738" s="18">
        <v>857.42</v>
      </c>
      <c r="N738" s="18">
        <v>1</v>
      </c>
      <c r="O738" s="18">
        <v>857.42</v>
      </c>
      <c r="P738" s="18">
        <v>0</v>
      </c>
      <c r="Q738" s="18">
        <v>0</v>
      </c>
      <c r="R738" s="18" t="s">
        <v>2802</v>
      </c>
    </row>
    <row r="739" ht="15.75" hidden="1" customHeight="1" spans="1:18">
      <c r="A739" s="18" t="s">
        <v>2802</v>
      </c>
      <c r="B739" s="18">
        <v>5306851154</v>
      </c>
      <c r="C739" s="18" t="s">
        <v>2791</v>
      </c>
      <c r="D739" s="18">
        <v>250877</v>
      </c>
      <c r="E739" s="18" t="s">
        <v>2792</v>
      </c>
      <c r="F739" s="18" t="s">
        <v>370</v>
      </c>
      <c r="G739" s="18" t="s">
        <v>22</v>
      </c>
      <c r="H739" s="18"/>
      <c r="I739" s="18" t="s">
        <v>127</v>
      </c>
      <c r="J739" s="18">
        <v>3</v>
      </c>
      <c r="K739" s="18">
        <v>3</v>
      </c>
      <c r="L739" s="18">
        <v>221.82</v>
      </c>
      <c r="M739" s="18">
        <v>665.46</v>
      </c>
      <c r="N739" s="18">
        <v>3</v>
      </c>
      <c r="O739" s="18">
        <v>665.46</v>
      </c>
      <c r="P739" s="18">
        <v>0</v>
      </c>
      <c r="Q739" s="18">
        <v>0</v>
      </c>
      <c r="R739" s="18" t="s">
        <v>2802</v>
      </c>
    </row>
    <row r="740" ht="15.75" hidden="1" customHeight="1" spans="1:18">
      <c r="A740" s="18" t="s">
        <v>2802</v>
      </c>
      <c r="B740" s="18">
        <v>5306851154</v>
      </c>
      <c r="C740" s="18" t="s">
        <v>2791</v>
      </c>
      <c r="D740" s="18">
        <v>250417</v>
      </c>
      <c r="E740" s="18" t="s">
        <v>2792</v>
      </c>
      <c r="F740" s="18" t="s">
        <v>370</v>
      </c>
      <c r="G740" s="18" t="s">
        <v>39</v>
      </c>
      <c r="H740" s="18"/>
      <c r="I740" s="18" t="s">
        <v>127</v>
      </c>
      <c r="J740" s="18">
        <v>3</v>
      </c>
      <c r="K740" s="18">
        <v>3</v>
      </c>
      <c r="L740" s="18">
        <v>590.47</v>
      </c>
      <c r="M740" s="19">
        <v>1771.41</v>
      </c>
      <c r="N740" s="18">
        <v>3</v>
      </c>
      <c r="O740" s="19">
        <v>1771.41</v>
      </c>
      <c r="P740" s="18">
        <v>0</v>
      </c>
      <c r="Q740" s="18">
        <v>0</v>
      </c>
      <c r="R740" s="18" t="s">
        <v>2802</v>
      </c>
    </row>
    <row r="741" ht="15.75" hidden="1" customHeight="1" spans="1:18">
      <c r="A741" s="18" t="s">
        <v>2802</v>
      </c>
      <c r="B741" s="18">
        <v>5306851154</v>
      </c>
      <c r="C741" s="18" t="s">
        <v>2791</v>
      </c>
      <c r="D741" s="18">
        <v>250421</v>
      </c>
      <c r="E741" s="18" t="s">
        <v>2792</v>
      </c>
      <c r="F741" s="18" t="s">
        <v>464</v>
      </c>
      <c r="G741" s="18" t="s">
        <v>14</v>
      </c>
      <c r="H741" s="18"/>
      <c r="I741" s="18" t="s">
        <v>127</v>
      </c>
      <c r="J741" s="18">
        <v>2</v>
      </c>
      <c r="K741" s="18">
        <v>2</v>
      </c>
      <c r="L741" s="18">
        <v>495.13</v>
      </c>
      <c r="M741" s="18">
        <v>990.26</v>
      </c>
      <c r="N741" s="18">
        <v>2</v>
      </c>
      <c r="O741" s="18">
        <v>990.26</v>
      </c>
      <c r="P741" s="18">
        <v>0</v>
      </c>
      <c r="Q741" s="18">
        <v>0</v>
      </c>
      <c r="R741" s="18" t="s">
        <v>2802</v>
      </c>
    </row>
    <row r="742" ht="15.75" hidden="1" customHeight="1" spans="1:18">
      <c r="A742" s="18" t="s">
        <v>2802</v>
      </c>
      <c r="B742" s="18">
        <v>5306851175</v>
      </c>
      <c r="C742" s="18" t="s">
        <v>2791</v>
      </c>
      <c r="D742" s="18">
        <v>250423</v>
      </c>
      <c r="E742" s="18" t="s">
        <v>2792</v>
      </c>
      <c r="F742" s="18" t="s">
        <v>370</v>
      </c>
      <c r="G742" s="18" t="s">
        <v>11</v>
      </c>
      <c r="H742" s="18"/>
      <c r="I742" s="18" t="s">
        <v>127</v>
      </c>
      <c r="J742" s="18">
        <v>3</v>
      </c>
      <c r="K742" s="18">
        <v>3</v>
      </c>
      <c r="L742" s="18">
        <v>482.42</v>
      </c>
      <c r="M742" s="19">
        <v>1447.26</v>
      </c>
      <c r="N742" s="18">
        <v>3</v>
      </c>
      <c r="O742" s="19">
        <v>1447.26</v>
      </c>
      <c r="P742" s="18">
        <v>0</v>
      </c>
      <c r="Q742" s="18">
        <v>0</v>
      </c>
      <c r="R742" s="18" t="s">
        <v>2802</v>
      </c>
    </row>
    <row r="743" ht="15.75" hidden="1" customHeight="1" spans="1:18">
      <c r="A743" s="18" t="s">
        <v>2802</v>
      </c>
      <c r="B743" s="18">
        <v>5306851175</v>
      </c>
      <c r="C743" s="18" t="s">
        <v>2791</v>
      </c>
      <c r="D743" s="18">
        <v>250879</v>
      </c>
      <c r="E743" s="18" t="s">
        <v>2792</v>
      </c>
      <c r="F743" s="18" t="s">
        <v>370</v>
      </c>
      <c r="G743" s="18" t="s">
        <v>30</v>
      </c>
      <c r="H743" s="18"/>
      <c r="I743" s="18" t="s">
        <v>127</v>
      </c>
      <c r="J743" s="18">
        <v>3</v>
      </c>
      <c r="K743" s="18">
        <v>3</v>
      </c>
      <c r="L743" s="18">
        <v>444.28</v>
      </c>
      <c r="M743" s="19">
        <v>1332.84</v>
      </c>
      <c r="N743" s="18">
        <v>3</v>
      </c>
      <c r="O743" s="19">
        <v>1332.84</v>
      </c>
      <c r="P743" s="18">
        <v>0</v>
      </c>
      <c r="Q743" s="18">
        <v>0</v>
      </c>
      <c r="R743" s="18" t="s">
        <v>2802</v>
      </c>
    </row>
    <row r="744" ht="15.75" hidden="1" customHeight="1" spans="1:18">
      <c r="A744" s="18" t="s">
        <v>2803</v>
      </c>
      <c r="B744" s="18">
        <v>5306851255</v>
      </c>
      <c r="C744" s="18" t="s">
        <v>2791</v>
      </c>
      <c r="D744" s="18">
        <v>250877</v>
      </c>
      <c r="E744" s="18" t="s">
        <v>2792</v>
      </c>
      <c r="F744" s="18" t="s">
        <v>370</v>
      </c>
      <c r="G744" s="18" t="s">
        <v>22</v>
      </c>
      <c r="H744" s="18"/>
      <c r="I744" s="18" t="s">
        <v>559</v>
      </c>
      <c r="J744" s="18">
        <v>3</v>
      </c>
      <c r="K744" s="18">
        <v>3</v>
      </c>
      <c r="L744" s="18">
        <v>221.82</v>
      </c>
      <c r="M744" s="18">
        <v>665.46</v>
      </c>
      <c r="N744" s="18">
        <v>3</v>
      </c>
      <c r="O744" s="18">
        <v>665.46</v>
      </c>
      <c r="P744" s="18">
        <v>0</v>
      </c>
      <c r="Q744" s="18">
        <v>0</v>
      </c>
      <c r="R744" s="18" t="s">
        <v>2803</v>
      </c>
    </row>
    <row r="745" ht="15.75" hidden="1" customHeight="1" spans="1:18">
      <c r="A745" s="18" t="s">
        <v>2803</v>
      </c>
      <c r="B745" s="18">
        <v>5306851269</v>
      </c>
      <c r="C745" s="18" t="s">
        <v>2791</v>
      </c>
      <c r="D745" s="18">
        <v>250879</v>
      </c>
      <c r="E745" s="18" t="s">
        <v>2792</v>
      </c>
      <c r="F745" s="18" t="s">
        <v>370</v>
      </c>
      <c r="G745" s="18" t="s">
        <v>30</v>
      </c>
      <c r="H745" s="18"/>
      <c r="I745" s="18" t="s">
        <v>559</v>
      </c>
      <c r="J745" s="18">
        <v>3</v>
      </c>
      <c r="K745" s="18">
        <v>3</v>
      </c>
      <c r="L745" s="18">
        <v>444.28</v>
      </c>
      <c r="M745" s="19">
        <v>1332.84</v>
      </c>
      <c r="N745" s="18">
        <v>3</v>
      </c>
      <c r="O745" s="19">
        <v>1332.84</v>
      </c>
      <c r="P745" s="18">
        <v>0</v>
      </c>
      <c r="Q745" s="18">
        <v>0</v>
      </c>
      <c r="R745" s="18" t="s">
        <v>2803</v>
      </c>
    </row>
    <row r="746" ht="15.75" hidden="1" customHeight="1" spans="1:18">
      <c r="A746" s="18" t="s">
        <v>2802</v>
      </c>
      <c r="B746" s="18">
        <v>5306851280</v>
      </c>
      <c r="C746" s="18" t="s">
        <v>2791</v>
      </c>
      <c r="D746" s="18">
        <v>250421</v>
      </c>
      <c r="E746" s="18" t="s">
        <v>2792</v>
      </c>
      <c r="F746" s="18" t="s">
        <v>464</v>
      </c>
      <c r="G746" s="18" t="s">
        <v>14</v>
      </c>
      <c r="H746" s="18"/>
      <c r="I746" s="18" t="s">
        <v>150</v>
      </c>
      <c r="J746" s="18">
        <v>2</v>
      </c>
      <c r="K746" s="18">
        <v>2</v>
      </c>
      <c r="L746" s="18">
        <v>495.13</v>
      </c>
      <c r="M746" s="18">
        <v>990.26</v>
      </c>
      <c r="N746" s="18">
        <v>2</v>
      </c>
      <c r="O746" s="18">
        <v>990.26</v>
      </c>
      <c r="P746" s="18">
        <v>0</v>
      </c>
      <c r="Q746" s="18">
        <v>0</v>
      </c>
      <c r="R746" s="18" t="s">
        <v>2802</v>
      </c>
    </row>
    <row r="747" ht="15.75" hidden="1" customHeight="1" spans="1:18">
      <c r="A747" s="18" t="s">
        <v>2802</v>
      </c>
      <c r="B747" s="18">
        <v>5306851280</v>
      </c>
      <c r="C747" s="18" t="s">
        <v>2791</v>
      </c>
      <c r="D747" s="18">
        <v>250424</v>
      </c>
      <c r="E747" s="18" t="s">
        <v>2792</v>
      </c>
      <c r="F747" s="18" t="s">
        <v>414</v>
      </c>
      <c r="G747" s="18" t="s">
        <v>15</v>
      </c>
      <c r="H747" s="18"/>
      <c r="I747" s="18" t="s">
        <v>150</v>
      </c>
      <c r="J747" s="18">
        <v>2</v>
      </c>
      <c r="K747" s="18">
        <v>2</v>
      </c>
      <c r="L747" s="18">
        <v>634.96</v>
      </c>
      <c r="M747" s="19">
        <v>1269.92</v>
      </c>
      <c r="N747" s="18">
        <v>2</v>
      </c>
      <c r="O747" s="19">
        <v>1269.92</v>
      </c>
      <c r="P747" s="18">
        <v>0</v>
      </c>
      <c r="Q747" s="18">
        <v>0</v>
      </c>
      <c r="R747" s="18" t="s">
        <v>2802</v>
      </c>
    </row>
    <row r="748" ht="15.75" hidden="1" customHeight="1" spans="1:18">
      <c r="A748" s="18" t="s">
        <v>2802</v>
      </c>
      <c r="B748" s="18">
        <v>5306851280</v>
      </c>
      <c r="C748" s="18" t="s">
        <v>2791</v>
      </c>
      <c r="D748" s="18">
        <v>250875</v>
      </c>
      <c r="E748" s="18" t="s">
        <v>2792</v>
      </c>
      <c r="F748" s="18" t="s">
        <v>414</v>
      </c>
      <c r="G748" s="18" t="s">
        <v>103</v>
      </c>
      <c r="H748" s="18"/>
      <c r="I748" s="18" t="s">
        <v>150</v>
      </c>
      <c r="J748" s="18">
        <v>2</v>
      </c>
      <c r="K748" s="18">
        <v>2</v>
      </c>
      <c r="L748" s="18">
        <v>698.52</v>
      </c>
      <c r="M748" s="19">
        <v>1397.04</v>
      </c>
      <c r="N748" s="18">
        <v>2</v>
      </c>
      <c r="O748" s="19">
        <v>1397.04</v>
      </c>
      <c r="P748" s="18">
        <v>0</v>
      </c>
      <c r="Q748" s="18">
        <v>0</v>
      </c>
      <c r="R748" s="18" t="s">
        <v>2802</v>
      </c>
    </row>
    <row r="749" ht="15.75" hidden="1" customHeight="1" spans="1:18">
      <c r="A749" s="18" t="s">
        <v>2802</v>
      </c>
      <c r="B749" s="18">
        <v>5306851280</v>
      </c>
      <c r="C749" s="18" t="s">
        <v>2791</v>
      </c>
      <c r="D749" s="18">
        <v>204737</v>
      </c>
      <c r="E749" s="18" t="s">
        <v>2792</v>
      </c>
      <c r="F749" s="18" t="s">
        <v>414</v>
      </c>
      <c r="G749" s="18" t="s">
        <v>20</v>
      </c>
      <c r="H749" s="18"/>
      <c r="I749" s="18" t="s">
        <v>150</v>
      </c>
      <c r="J749" s="18">
        <v>2</v>
      </c>
      <c r="K749" s="18">
        <v>2</v>
      </c>
      <c r="L749" s="18">
        <v>463.35</v>
      </c>
      <c r="M749" s="18">
        <v>926.7</v>
      </c>
      <c r="N749" s="18">
        <v>2</v>
      </c>
      <c r="O749" s="18">
        <v>926.7</v>
      </c>
      <c r="P749" s="18">
        <v>0</v>
      </c>
      <c r="Q749" s="18">
        <v>0</v>
      </c>
      <c r="R749" s="18" t="s">
        <v>2802</v>
      </c>
    </row>
    <row r="750" ht="15.75" hidden="1" customHeight="1" spans="1:18">
      <c r="A750" s="18" t="s">
        <v>2802</v>
      </c>
      <c r="B750" s="18">
        <v>5306851280</v>
      </c>
      <c r="C750" s="18" t="s">
        <v>2791</v>
      </c>
      <c r="D750" s="18">
        <v>250881</v>
      </c>
      <c r="E750" s="18" t="s">
        <v>2792</v>
      </c>
      <c r="F750" s="18" t="s">
        <v>414</v>
      </c>
      <c r="G750" s="18" t="s">
        <v>98</v>
      </c>
      <c r="H750" s="18"/>
      <c r="I750" s="18" t="s">
        <v>150</v>
      </c>
      <c r="J750" s="18">
        <v>3</v>
      </c>
      <c r="K750" s="18">
        <v>3</v>
      </c>
      <c r="L750" s="18">
        <v>507.84</v>
      </c>
      <c r="M750" s="19">
        <v>1523.52</v>
      </c>
      <c r="N750" s="18">
        <v>3</v>
      </c>
      <c r="O750" s="19">
        <v>1523.52</v>
      </c>
      <c r="P750" s="18">
        <v>0</v>
      </c>
      <c r="Q750" s="18">
        <v>0</v>
      </c>
      <c r="R750" s="18" t="s">
        <v>2802</v>
      </c>
    </row>
    <row r="751" ht="15.75" hidden="1" customHeight="1" spans="1:18">
      <c r="A751" s="18" t="s">
        <v>2802</v>
      </c>
      <c r="B751" s="18">
        <v>5306851301</v>
      </c>
      <c r="C751" s="18" t="s">
        <v>2791</v>
      </c>
      <c r="D751" s="18">
        <v>250878</v>
      </c>
      <c r="E751" s="18" t="s">
        <v>2792</v>
      </c>
      <c r="F751" s="18" t="s">
        <v>370</v>
      </c>
      <c r="G751" s="18" t="s">
        <v>24</v>
      </c>
      <c r="H751" s="18"/>
      <c r="I751" s="18" t="s">
        <v>150</v>
      </c>
      <c r="J751" s="18">
        <v>3</v>
      </c>
      <c r="K751" s="18">
        <v>3</v>
      </c>
      <c r="L751" s="18">
        <v>634.96</v>
      </c>
      <c r="M751" s="19">
        <v>1904.88</v>
      </c>
      <c r="N751" s="18">
        <v>3</v>
      </c>
      <c r="O751" s="19">
        <v>1904.88</v>
      </c>
      <c r="P751" s="18">
        <v>0</v>
      </c>
      <c r="Q751" s="18">
        <v>0</v>
      </c>
      <c r="R751" s="18" t="s">
        <v>2802</v>
      </c>
    </row>
    <row r="752" ht="15.75" hidden="1" customHeight="1" spans="1:18">
      <c r="A752" s="18" t="s">
        <v>2802</v>
      </c>
      <c r="B752" s="18">
        <v>5306851301</v>
      </c>
      <c r="C752" s="18" t="s">
        <v>2791</v>
      </c>
      <c r="D752" s="18">
        <v>250879</v>
      </c>
      <c r="E752" s="18" t="s">
        <v>2792</v>
      </c>
      <c r="F752" s="18" t="s">
        <v>370</v>
      </c>
      <c r="G752" s="18" t="s">
        <v>30</v>
      </c>
      <c r="H752" s="18"/>
      <c r="I752" s="18" t="s">
        <v>150</v>
      </c>
      <c r="J752" s="18">
        <v>3</v>
      </c>
      <c r="K752" s="18">
        <v>3</v>
      </c>
      <c r="L752" s="18">
        <v>444.28</v>
      </c>
      <c r="M752" s="19">
        <v>1332.84</v>
      </c>
      <c r="N752" s="18">
        <v>3</v>
      </c>
      <c r="O752" s="19">
        <v>1332.84</v>
      </c>
      <c r="P752" s="18">
        <v>0</v>
      </c>
      <c r="Q752" s="18">
        <v>0</v>
      </c>
      <c r="R752" s="18" t="s">
        <v>2802</v>
      </c>
    </row>
    <row r="753" ht="15.75" hidden="1" customHeight="1" spans="1:18">
      <c r="A753" s="18" t="s">
        <v>2802</v>
      </c>
      <c r="B753" s="18">
        <v>5306851301</v>
      </c>
      <c r="C753" s="18" t="s">
        <v>2791</v>
      </c>
      <c r="D753" s="18">
        <v>250877</v>
      </c>
      <c r="E753" s="18" t="s">
        <v>2792</v>
      </c>
      <c r="F753" s="18" t="s">
        <v>370</v>
      </c>
      <c r="G753" s="18" t="s">
        <v>22</v>
      </c>
      <c r="H753" s="18"/>
      <c r="I753" s="18" t="s">
        <v>150</v>
      </c>
      <c r="J753" s="18">
        <v>3</v>
      </c>
      <c r="K753" s="18">
        <v>3</v>
      </c>
      <c r="L753" s="18">
        <v>221.82</v>
      </c>
      <c r="M753" s="18">
        <v>665.46</v>
      </c>
      <c r="N753" s="18">
        <v>3</v>
      </c>
      <c r="O753" s="18">
        <v>665.46</v>
      </c>
      <c r="P753" s="18">
        <v>0</v>
      </c>
      <c r="Q753" s="18">
        <v>0</v>
      </c>
      <c r="R753" s="18" t="s">
        <v>2802</v>
      </c>
    </row>
    <row r="754" ht="15.75" hidden="1" customHeight="1" spans="1:18">
      <c r="A754" s="18" t="s">
        <v>2802</v>
      </c>
      <c r="B754" s="18">
        <v>5306851406</v>
      </c>
      <c r="C754" s="18" t="s">
        <v>2791</v>
      </c>
      <c r="D754" s="18">
        <v>250879</v>
      </c>
      <c r="E754" s="18" t="s">
        <v>2792</v>
      </c>
      <c r="F754" s="18" t="s">
        <v>370</v>
      </c>
      <c r="G754" s="18" t="s">
        <v>30</v>
      </c>
      <c r="H754" s="18"/>
      <c r="I754" s="18" t="s">
        <v>155</v>
      </c>
      <c r="J754" s="18">
        <v>3</v>
      </c>
      <c r="K754" s="18">
        <v>3</v>
      </c>
      <c r="L754" s="18">
        <v>444.28</v>
      </c>
      <c r="M754" s="19">
        <v>1332.84</v>
      </c>
      <c r="N754" s="18">
        <v>3</v>
      </c>
      <c r="O754" s="19">
        <v>1332.84</v>
      </c>
      <c r="P754" s="18">
        <v>0</v>
      </c>
      <c r="Q754" s="18">
        <v>0</v>
      </c>
      <c r="R754" s="18" t="s">
        <v>2802</v>
      </c>
    </row>
    <row r="755" ht="15.75" hidden="1" customHeight="1" spans="1:18">
      <c r="A755" s="18" t="s">
        <v>2802</v>
      </c>
      <c r="B755" s="18">
        <v>5306851406</v>
      </c>
      <c r="C755" s="18" t="s">
        <v>2791</v>
      </c>
      <c r="D755" s="18">
        <v>204737</v>
      </c>
      <c r="E755" s="18" t="s">
        <v>2792</v>
      </c>
      <c r="F755" s="18" t="s">
        <v>414</v>
      </c>
      <c r="G755" s="18" t="s">
        <v>20</v>
      </c>
      <c r="H755" s="18"/>
      <c r="I755" s="18" t="s">
        <v>155</v>
      </c>
      <c r="J755" s="18">
        <v>2</v>
      </c>
      <c r="K755" s="18">
        <v>2</v>
      </c>
      <c r="L755" s="18">
        <v>463.35</v>
      </c>
      <c r="M755" s="18">
        <v>926.7</v>
      </c>
      <c r="N755" s="18">
        <v>2</v>
      </c>
      <c r="O755" s="18">
        <v>926.7</v>
      </c>
      <c r="P755" s="18">
        <v>0</v>
      </c>
      <c r="Q755" s="18">
        <v>0</v>
      </c>
      <c r="R755" s="18" t="s">
        <v>2802</v>
      </c>
    </row>
    <row r="756" ht="15.75" hidden="1" customHeight="1" spans="1:18">
      <c r="A756" s="18" t="s">
        <v>2802</v>
      </c>
      <c r="B756" s="18">
        <v>5306851406</v>
      </c>
      <c r="C756" s="18" t="s">
        <v>2791</v>
      </c>
      <c r="D756" s="18">
        <v>250881</v>
      </c>
      <c r="E756" s="18" t="s">
        <v>2792</v>
      </c>
      <c r="F756" s="18" t="s">
        <v>414</v>
      </c>
      <c r="G756" s="18" t="s">
        <v>98</v>
      </c>
      <c r="H756" s="18"/>
      <c r="I756" s="18" t="s">
        <v>155</v>
      </c>
      <c r="J756" s="18">
        <v>3</v>
      </c>
      <c r="K756" s="18">
        <v>3</v>
      </c>
      <c r="L756" s="18">
        <v>507.84</v>
      </c>
      <c r="M756" s="19">
        <v>1523.52</v>
      </c>
      <c r="N756" s="18">
        <v>3</v>
      </c>
      <c r="O756" s="19">
        <v>1523.52</v>
      </c>
      <c r="P756" s="18">
        <v>0</v>
      </c>
      <c r="Q756" s="18">
        <v>0</v>
      </c>
      <c r="R756" s="18" t="s">
        <v>2802</v>
      </c>
    </row>
    <row r="757" ht="15.75" hidden="1" customHeight="1" spans="1:18">
      <c r="A757" s="18" t="s">
        <v>2802</v>
      </c>
      <c r="B757" s="18">
        <v>5306851406</v>
      </c>
      <c r="C757" s="18" t="s">
        <v>2791</v>
      </c>
      <c r="D757" s="18">
        <v>250421</v>
      </c>
      <c r="E757" s="18" t="s">
        <v>2792</v>
      </c>
      <c r="F757" s="18" t="s">
        <v>464</v>
      </c>
      <c r="G757" s="18" t="s">
        <v>14</v>
      </c>
      <c r="H757" s="18"/>
      <c r="I757" s="18" t="s">
        <v>155</v>
      </c>
      <c r="J757" s="18">
        <v>2</v>
      </c>
      <c r="K757" s="18">
        <v>2</v>
      </c>
      <c r="L757" s="18">
        <v>495.13</v>
      </c>
      <c r="M757" s="18">
        <v>990.26</v>
      </c>
      <c r="N757" s="18">
        <v>2</v>
      </c>
      <c r="O757" s="18">
        <v>990.26</v>
      </c>
      <c r="P757" s="18">
        <v>0</v>
      </c>
      <c r="Q757" s="18">
        <v>0</v>
      </c>
      <c r="R757" s="18" t="s">
        <v>2802</v>
      </c>
    </row>
    <row r="758" ht="15.75" hidden="1" customHeight="1" spans="1:18">
      <c r="A758" s="18" t="s">
        <v>2802</v>
      </c>
      <c r="B758" s="18">
        <v>5306851421</v>
      </c>
      <c r="C758" s="18" t="s">
        <v>2791</v>
      </c>
      <c r="D758" s="18">
        <v>250877</v>
      </c>
      <c r="E758" s="18" t="s">
        <v>2792</v>
      </c>
      <c r="F758" s="18" t="s">
        <v>370</v>
      </c>
      <c r="G758" s="18" t="s">
        <v>22</v>
      </c>
      <c r="H758" s="18"/>
      <c r="I758" s="18" t="s">
        <v>155</v>
      </c>
      <c r="J758" s="18">
        <v>3</v>
      </c>
      <c r="K758" s="18">
        <v>3</v>
      </c>
      <c r="L758" s="18">
        <v>221.82</v>
      </c>
      <c r="M758" s="18">
        <v>665.46</v>
      </c>
      <c r="N758" s="18">
        <v>3</v>
      </c>
      <c r="O758" s="18">
        <v>665.46</v>
      </c>
      <c r="P758" s="18">
        <v>0</v>
      </c>
      <c r="Q758" s="18">
        <v>0</v>
      </c>
      <c r="R758" s="18" t="s">
        <v>2802</v>
      </c>
    </row>
    <row r="759" ht="15.75" hidden="1" customHeight="1" spans="1:18">
      <c r="A759" s="18" t="s">
        <v>2802</v>
      </c>
      <c r="B759" s="18">
        <v>5306851421</v>
      </c>
      <c r="C759" s="18" t="s">
        <v>2791</v>
      </c>
      <c r="D759" s="18">
        <v>250875</v>
      </c>
      <c r="E759" s="18" t="s">
        <v>2792</v>
      </c>
      <c r="F759" s="18" t="s">
        <v>414</v>
      </c>
      <c r="G759" s="18" t="s">
        <v>103</v>
      </c>
      <c r="H759" s="18"/>
      <c r="I759" s="18" t="s">
        <v>155</v>
      </c>
      <c r="J759" s="18">
        <v>2</v>
      </c>
      <c r="K759" s="18">
        <v>2</v>
      </c>
      <c r="L759" s="18">
        <v>698.52</v>
      </c>
      <c r="M759" s="19">
        <v>1397.04</v>
      </c>
      <c r="N759" s="18">
        <v>2</v>
      </c>
      <c r="O759" s="19">
        <v>1397.04</v>
      </c>
      <c r="P759" s="18">
        <v>0</v>
      </c>
      <c r="Q759" s="18">
        <v>0</v>
      </c>
      <c r="R759" s="18" t="s">
        <v>2802</v>
      </c>
    </row>
    <row r="760" ht="15.75" hidden="1" customHeight="1" spans="1:18">
      <c r="A760" s="18" t="s">
        <v>2802</v>
      </c>
      <c r="B760" s="18">
        <v>5306851421</v>
      </c>
      <c r="C760" s="18" t="s">
        <v>2791</v>
      </c>
      <c r="D760" s="18">
        <v>250424</v>
      </c>
      <c r="E760" s="18" t="s">
        <v>2792</v>
      </c>
      <c r="F760" s="18" t="s">
        <v>414</v>
      </c>
      <c r="G760" s="18" t="s">
        <v>15</v>
      </c>
      <c r="H760" s="18"/>
      <c r="I760" s="18" t="s">
        <v>155</v>
      </c>
      <c r="J760" s="18">
        <v>2</v>
      </c>
      <c r="K760" s="18">
        <v>2</v>
      </c>
      <c r="L760" s="18">
        <v>634.96</v>
      </c>
      <c r="M760" s="19">
        <v>1269.92</v>
      </c>
      <c r="N760" s="18">
        <v>2</v>
      </c>
      <c r="O760" s="19">
        <v>1269.92</v>
      </c>
      <c r="P760" s="18">
        <v>0</v>
      </c>
      <c r="Q760" s="18">
        <v>0</v>
      </c>
      <c r="R760" s="18" t="s">
        <v>2802</v>
      </c>
    </row>
    <row r="761" ht="15.75" hidden="1" customHeight="1" spans="1:18">
      <c r="A761" s="18" t="s">
        <v>2802</v>
      </c>
      <c r="B761" s="18">
        <v>5306851421</v>
      </c>
      <c r="C761" s="18" t="s">
        <v>2791</v>
      </c>
      <c r="D761" s="18">
        <v>250878</v>
      </c>
      <c r="E761" s="18" t="s">
        <v>2792</v>
      </c>
      <c r="F761" s="18" t="s">
        <v>370</v>
      </c>
      <c r="G761" s="18" t="s">
        <v>24</v>
      </c>
      <c r="H761" s="18"/>
      <c r="I761" s="18" t="s">
        <v>155</v>
      </c>
      <c r="J761" s="18">
        <v>3</v>
      </c>
      <c r="K761" s="18">
        <v>3</v>
      </c>
      <c r="L761" s="18">
        <v>634.96</v>
      </c>
      <c r="M761" s="19">
        <v>1904.88</v>
      </c>
      <c r="N761" s="18">
        <v>3</v>
      </c>
      <c r="O761" s="19">
        <v>1904.88</v>
      </c>
      <c r="P761" s="18">
        <v>0</v>
      </c>
      <c r="Q761" s="18">
        <v>0</v>
      </c>
      <c r="R761" s="18" t="s">
        <v>2802</v>
      </c>
    </row>
    <row r="762" ht="15.75" hidden="1" customHeight="1" spans="1:18">
      <c r="A762" s="18" t="s">
        <v>2802</v>
      </c>
      <c r="B762" s="18">
        <v>5306851421</v>
      </c>
      <c r="C762" s="18" t="s">
        <v>2791</v>
      </c>
      <c r="D762" s="18">
        <v>250423</v>
      </c>
      <c r="E762" s="18" t="s">
        <v>2792</v>
      </c>
      <c r="F762" s="18" t="s">
        <v>370</v>
      </c>
      <c r="G762" s="18" t="s">
        <v>11</v>
      </c>
      <c r="H762" s="18"/>
      <c r="I762" s="18" t="s">
        <v>155</v>
      </c>
      <c r="J762" s="18">
        <v>3</v>
      </c>
      <c r="K762" s="18">
        <v>3</v>
      </c>
      <c r="L762" s="18">
        <v>482.42</v>
      </c>
      <c r="M762" s="19">
        <v>1447.26</v>
      </c>
      <c r="N762" s="18">
        <v>3</v>
      </c>
      <c r="O762" s="19">
        <v>1447.26</v>
      </c>
      <c r="P762" s="18">
        <v>0</v>
      </c>
      <c r="Q762" s="18">
        <v>0</v>
      </c>
      <c r="R762" s="18" t="s">
        <v>2802</v>
      </c>
    </row>
    <row r="763" ht="15.75" hidden="1" customHeight="1" spans="1:18">
      <c r="A763" s="18" t="s">
        <v>2802</v>
      </c>
      <c r="B763" s="18">
        <v>5306851654</v>
      </c>
      <c r="C763" s="18" t="s">
        <v>2791</v>
      </c>
      <c r="D763" s="18">
        <v>250879</v>
      </c>
      <c r="E763" s="18" t="s">
        <v>2792</v>
      </c>
      <c r="F763" s="18" t="s">
        <v>370</v>
      </c>
      <c r="G763" s="18" t="s">
        <v>30</v>
      </c>
      <c r="H763" s="18"/>
      <c r="I763" s="18" t="s">
        <v>911</v>
      </c>
      <c r="J763" s="18">
        <v>3</v>
      </c>
      <c r="K763" s="18">
        <v>3</v>
      </c>
      <c r="L763" s="18">
        <v>444.28</v>
      </c>
      <c r="M763" s="19">
        <v>1332.84</v>
      </c>
      <c r="N763" s="18">
        <v>3</v>
      </c>
      <c r="O763" s="19">
        <v>1332.84</v>
      </c>
      <c r="P763" s="18">
        <v>0</v>
      </c>
      <c r="Q763" s="18">
        <v>0</v>
      </c>
      <c r="R763" s="18" t="s">
        <v>2802</v>
      </c>
    </row>
    <row r="764" ht="15.75" hidden="1" customHeight="1" spans="1:18">
      <c r="A764" s="18" t="s">
        <v>2802</v>
      </c>
      <c r="B764" s="18">
        <v>5306851654</v>
      </c>
      <c r="C764" s="18" t="s">
        <v>2791</v>
      </c>
      <c r="D764" s="18">
        <v>250877</v>
      </c>
      <c r="E764" s="18" t="s">
        <v>2792</v>
      </c>
      <c r="F764" s="18" t="s">
        <v>370</v>
      </c>
      <c r="G764" s="18" t="s">
        <v>22</v>
      </c>
      <c r="H764" s="18"/>
      <c r="I764" s="18" t="s">
        <v>911</v>
      </c>
      <c r="J764" s="18">
        <v>3</v>
      </c>
      <c r="K764" s="18">
        <v>3</v>
      </c>
      <c r="L764" s="18">
        <v>221.82</v>
      </c>
      <c r="M764" s="18">
        <v>665.46</v>
      </c>
      <c r="N764" s="18">
        <v>3</v>
      </c>
      <c r="O764" s="18">
        <v>665.46</v>
      </c>
      <c r="P764" s="18">
        <v>0</v>
      </c>
      <c r="Q764" s="18">
        <v>0</v>
      </c>
      <c r="R764" s="18" t="s">
        <v>2802</v>
      </c>
    </row>
    <row r="765" ht="15.75" hidden="1" customHeight="1" spans="1:18">
      <c r="A765" s="18" t="s">
        <v>2802</v>
      </c>
      <c r="B765" s="18">
        <v>5306851780</v>
      </c>
      <c r="C765" s="18" t="s">
        <v>2791</v>
      </c>
      <c r="D765" s="18">
        <v>250424</v>
      </c>
      <c r="E765" s="18" t="s">
        <v>2792</v>
      </c>
      <c r="F765" s="18" t="s">
        <v>414</v>
      </c>
      <c r="G765" s="18" t="s">
        <v>15</v>
      </c>
      <c r="H765" s="18"/>
      <c r="I765" s="18" t="s">
        <v>189</v>
      </c>
      <c r="J765" s="18">
        <v>2</v>
      </c>
      <c r="K765" s="18">
        <v>2</v>
      </c>
      <c r="L765" s="18">
        <v>634.96</v>
      </c>
      <c r="M765" s="19">
        <v>1269.92</v>
      </c>
      <c r="N765" s="18">
        <v>2</v>
      </c>
      <c r="O765" s="19">
        <v>1269.92</v>
      </c>
      <c r="P765" s="18">
        <v>0</v>
      </c>
      <c r="Q765" s="18">
        <v>0</v>
      </c>
      <c r="R765" s="18" t="s">
        <v>2802</v>
      </c>
    </row>
    <row r="766" ht="15.75" hidden="1" customHeight="1" spans="1:18">
      <c r="A766" s="18" t="s">
        <v>2802</v>
      </c>
      <c r="B766" s="18">
        <v>5306851780</v>
      </c>
      <c r="C766" s="18" t="s">
        <v>2791</v>
      </c>
      <c r="D766" s="18">
        <v>204737</v>
      </c>
      <c r="E766" s="18" t="s">
        <v>2792</v>
      </c>
      <c r="F766" s="18" t="s">
        <v>414</v>
      </c>
      <c r="G766" s="18" t="s">
        <v>20</v>
      </c>
      <c r="H766" s="18"/>
      <c r="I766" s="18" t="s">
        <v>189</v>
      </c>
      <c r="J766" s="18">
        <v>2</v>
      </c>
      <c r="K766" s="18">
        <v>2</v>
      </c>
      <c r="L766" s="18">
        <v>463.35</v>
      </c>
      <c r="M766" s="18">
        <v>926.7</v>
      </c>
      <c r="N766" s="18">
        <v>2</v>
      </c>
      <c r="O766" s="18">
        <v>926.7</v>
      </c>
      <c r="P766" s="18">
        <v>0</v>
      </c>
      <c r="Q766" s="18">
        <v>0</v>
      </c>
      <c r="R766" s="18" t="s">
        <v>2802</v>
      </c>
    </row>
    <row r="767" ht="15.75" hidden="1" customHeight="1" spans="1:18">
      <c r="A767" s="18" t="s">
        <v>2802</v>
      </c>
      <c r="B767" s="18">
        <v>5306851780</v>
      </c>
      <c r="C767" s="18" t="s">
        <v>2791</v>
      </c>
      <c r="D767" s="18">
        <v>250875</v>
      </c>
      <c r="E767" s="18" t="s">
        <v>2792</v>
      </c>
      <c r="F767" s="18" t="s">
        <v>414</v>
      </c>
      <c r="G767" s="18" t="s">
        <v>103</v>
      </c>
      <c r="H767" s="18"/>
      <c r="I767" s="18" t="s">
        <v>189</v>
      </c>
      <c r="J767" s="18">
        <v>2</v>
      </c>
      <c r="K767" s="18">
        <v>2</v>
      </c>
      <c r="L767" s="18">
        <v>698.52</v>
      </c>
      <c r="M767" s="19">
        <v>1397.04</v>
      </c>
      <c r="N767" s="18">
        <v>2</v>
      </c>
      <c r="O767" s="19">
        <v>1397.04</v>
      </c>
      <c r="P767" s="18">
        <v>0</v>
      </c>
      <c r="Q767" s="18">
        <v>0</v>
      </c>
      <c r="R767" s="18" t="s">
        <v>2802</v>
      </c>
    </row>
    <row r="768" ht="15.75" hidden="1" customHeight="1" spans="1:18">
      <c r="A768" s="18" t="s">
        <v>2802</v>
      </c>
      <c r="B768" s="18">
        <v>5306851780</v>
      </c>
      <c r="C768" s="18" t="s">
        <v>2791</v>
      </c>
      <c r="D768" s="18">
        <v>250879</v>
      </c>
      <c r="E768" s="18" t="s">
        <v>2792</v>
      </c>
      <c r="F768" s="18" t="s">
        <v>370</v>
      </c>
      <c r="G768" s="18" t="s">
        <v>30</v>
      </c>
      <c r="H768" s="18"/>
      <c r="I768" s="18" t="s">
        <v>189</v>
      </c>
      <c r="J768" s="18">
        <v>3</v>
      </c>
      <c r="K768" s="18">
        <v>3</v>
      </c>
      <c r="L768" s="18">
        <v>444.28</v>
      </c>
      <c r="M768" s="19">
        <v>1332.84</v>
      </c>
      <c r="N768" s="18">
        <v>3</v>
      </c>
      <c r="O768" s="19">
        <v>1332.84</v>
      </c>
      <c r="P768" s="18">
        <v>0</v>
      </c>
      <c r="Q768" s="18">
        <v>0</v>
      </c>
      <c r="R768" s="18" t="s">
        <v>2802</v>
      </c>
    </row>
    <row r="769" ht="15.75" hidden="1" customHeight="1" spans="1:18">
      <c r="A769" s="18" t="s">
        <v>2802</v>
      </c>
      <c r="B769" s="18">
        <v>5306851780</v>
      </c>
      <c r="C769" s="18" t="s">
        <v>2791</v>
      </c>
      <c r="D769" s="18">
        <v>250877</v>
      </c>
      <c r="E769" s="18" t="s">
        <v>2792</v>
      </c>
      <c r="F769" s="18" t="s">
        <v>370</v>
      </c>
      <c r="G769" s="18" t="s">
        <v>22</v>
      </c>
      <c r="H769" s="18"/>
      <c r="I769" s="18" t="s">
        <v>189</v>
      </c>
      <c r="J769" s="18">
        <v>3</v>
      </c>
      <c r="K769" s="18">
        <v>3</v>
      </c>
      <c r="L769" s="18">
        <v>221.82</v>
      </c>
      <c r="M769" s="18">
        <v>665.46</v>
      </c>
      <c r="N769" s="18">
        <v>3</v>
      </c>
      <c r="O769" s="18">
        <v>665.46</v>
      </c>
      <c r="P769" s="18">
        <v>0</v>
      </c>
      <c r="Q769" s="18">
        <v>0</v>
      </c>
      <c r="R769" s="18" t="s">
        <v>2802</v>
      </c>
    </row>
    <row r="770" ht="15.75" hidden="1" customHeight="1" spans="1:18">
      <c r="A770" s="18" t="s">
        <v>2802</v>
      </c>
      <c r="B770" s="18">
        <v>5306851780</v>
      </c>
      <c r="C770" s="18" t="s">
        <v>2791</v>
      </c>
      <c r="D770" s="18">
        <v>250878</v>
      </c>
      <c r="E770" s="18" t="s">
        <v>2792</v>
      </c>
      <c r="F770" s="18" t="s">
        <v>370</v>
      </c>
      <c r="G770" s="18" t="s">
        <v>24</v>
      </c>
      <c r="H770" s="18"/>
      <c r="I770" s="18" t="s">
        <v>189</v>
      </c>
      <c r="J770" s="18">
        <v>3</v>
      </c>
      <c r="K770" s="18">
        <v>3</v>
      </c>
      <c r="L770" s="18">
        <v>634.96</v>
      </c>
      <c r="M770" s="19">
        <v>1904.88</v>
      </c>
      <c r="N770" s="18">
        <v>3</v>
      </c>
      <c r="O770" s="19">
        <v>1904.88</v>
      </c>
      <c r="P770" s="18">
        <v>0</v>
      </c>
      <c r="Q770" s="18">
        <v>0</v>
      </c>
      <c r="R770" s="18" t="s">
        <v>2802</v>
      </c>
    </row>
    <row r="771" ht="15.75" hidden="1" customHeight="1" spans="1:18">
      <c r="A771" s="18" t="s">
        <v>2802</v>
      </c>
      <c r="B771" s="18">
        <v>5306851781</v>
      </c>
      <c r="C771" s="18" t="s">
        <v>2791</v>
      </c>
      <c r="D771" s="18">
        <v>250417</v>
      </c>
      <c r="E771" s="18" t="s">
        <v>2792</v>
      </c>
      <c r="F771" s="18" t="s">
        <v>370</v>
      </c>
      <c r="G771" s="18" t="s">
        <v>39</v>
      </c>
      <c r="H771" s="18"/>
      <c r="I771" s="18" t="s">
        <v>126</v>
      </c>
      <c r="J771" s="18">
        <v>3</v>
      </c>
      <c r="K771" s="18">
        <v>3</v>
      </c>
      <c r="L771" s="18">
        <v>590.47</v>
      </c>
      <c r="M771" s="19">
        <v>1771.41</v>
      </c>
      <c r="N771" s="18">
        <v>3</v>
      </c>
      <c r="O771" s="19">
        <v>1771.41</v>
      </c>
      <c r="P771" s="18">
        <v>0</v>
      </c>
      <c r="Q771" s="18">
        <v>0</v>
      </c>
      <c r="R771" s="18" t="s">
        <v>2802</v>
      </c>
    </row>
    <row r="772" ht="15.75" hidden="1" customHeight="1" spans="1:18">
      <c r="A772" s="18" t="s">
        <v>2802</v>
      </c>
      <c r="B772" s="18">
        <v>5306851781</v>
      </c>
      <c r="C772" s="18" t="s">
        <v>2791</v>
      </c>
      <c r="D772" s="18">
        <v>250421</v>
      </c>
      <c r="E772" s="18" t="s">
        <v>2792</v>
      </c>
      <c r="F772" s="18" t="s">
        <v>464</v>
      </c>
      <c r="G772" s="18" t="s">
        <v>14</v>
      </c>
      <c r="H772" s="18"/>
      <c r="I772" s="18" t="s">
        <v>126</v>
      </c>
      <c r="J772" s="18">
        <v>2</v>
      </c>
      <c r="K772" s="18">
        <v>2</v>
      </c>
      <c r="L772" s="18">
        <v>495.13</v>
      </c>
      <c r="M772" s="18">
        <v>990.26</v>
      </c>
      <c r="N772" s="18">
        <v>2</v>
      </c>
      <c r="O772" s="18">
        <v>990.26</v>
      </c>
      <c r="P772" s="18">
        <v>0</v>
      </c>
      <c r="Q772" s="18">
        <v>0</v>
      </c>
      <c r="R772" s="18" t="s">
        <v>2802</v>
      </c>
    </row>
    <row r="773" ht="15.75" hidden="1" customHeight="1" spans="1:18">
      <c r="A773" s="18" t="s">
        <v>2802</v>
      </c>
      <c r="B773" s="18">
        <v>5306851781</v>
      </c>
      <c r="C773" s="18" t="s">
        <v>2791</v>
      </c>
      <c r="D773" s="18">
        <v>250423</v>
      </c>
      <c r="E773" s="18" t="s">
        <v>2792</v>
      </c>
      <c r="F773" s="18" t="s">
        <v>370</v>
      </c>
      <c r="G773" s="18" t="s">
        <v>11</v>
      </c>
      <c r="H773" s="18"/>
      <c r="I773" s="18" t="s">
        <v>126</v>
      </c>
      <c r="J773" s="18">
        <v>3</v>
      </c>
      <c r="K773" s="18">
        <v>3</v>
      </c>
      <c r="L773" s="18">
        <v>482.42</v>
      </c>
      <c r="M773" s="19">
        <v>1447.26</v>
      </c>
      <c r="N773" s="18">
        <v>3</v>
      </c>
      <c r="O773" s="19">
        <v>1447.26</v>
      </c>
      <c r="P773" s="18">
        <v>0</v>
      </c>
      <c r="Q773" s="18">
        <v>0</v>
      </c>
      <c r="R773" s="18" t="s">
        <v>2802</v>
      </c>
    </row>
    <row r="774" ht="15.75" hidden="1" customHeight="1" spans="1:18">
      <c r="A774" s="18" t="s">
        <v>2802</v>
      </c>
      <c r="B774" s="18">
        <v>5306851781</v>
      </c>
      <c r="C774" s="18" t="s">
        <v>2791</v>
      </c>
      <c r="D774" s="18">
        <v>250874</v>
      </c>
      <c r="E774" s="18" t="s">
        <v>2792</v>
      </c>
      <c r="F774" s="18" t="s">
        <v>414</v>
      </c>
      <c r="G774" s="18" t="s">
        <v>13</v>
      </c>
      <c r="H774" s="18"/>
      <c r="I774" s="18" t="s">
        <v>126</v>
      </c>
      <c r="J774" s="18">
        <v>1</v>
      </c>
      <c r="K774" s="18">
        <v>1</v>
      </c>
      <c r="L774" s="18">
        <v>857.42</v>
      </c>
      <c r="M774" s="18">
        <v>857.42</v>
      </c>
      <c r="N774" s="18">
        <v>1</v>
      </c>
      <c r="O774" s="18">
        <v>857.42</v>
      </c>
      <c r="P774" s="18">
        <v>0</v>
      </c>
      <c r="Q774" s="18">
        <v>0</v>
      </c>
      <c r="R774" s="18" t="s">
        <v>2802</v>
      </c>
    </row>
    <row r="775" ht="15.75" hidden="1" customHeight="1" spans="1:18">
      <c r="A775" s="18" t="s">
        <v>2802</v>
      </c>
      <c r="B775" s="18">
        <v>5306851781</v>
      </c>
      <c r="C775" s="18" t="s">
        <v>2791</v>
      </c>
      <c r="D775" s="18">
        <v>250877</v>
      </c>
      <c r="E775" s="18" t="s">
        <v>2792</v>
      </c>
      <c r="F775" s="18" t="s">
        <v>370</v>
      </c>
      <c r="G775" s="18" t="s">
        <v>22</v>
      </c>
      <c r="H775" s="18"/>
      <c r="I775" s="18" t="s">
        <v>126</v>
      </c>
      <c r="J775" s="18">
        <v>3</v>
      </c>
      <c r="K775" s="18">
        <v>3</v>
      </c>
      <c r="L775" s="18">
        <v>221.82</v>
      </c>
      <c r="M775" s="18">
        <v>665.46</v>
      </c>
      <c r="N775" s="18">
        <v>3</v>
      </c>
      <c r="O775" s="18">
        <v>665.46</v>
      </c>
      <c r="P775" s="18">
        <v>0</v>
      </c>
      <c r="Q775" s="18">
        <v>0</v>
      </c>
      <c r="R775" s="18" t="s">
        <v>2802</v>
      </c>
    </row>
    <row r="776" ht="15.75" hidden="1" customHeight="1" spans="1:18">
      <c r="A776" s="18" t="s">
        <v>2802</v>
      </c>
      <c r="B776" s="18">
        <v>5306851781</v>
      </c>
      <c r="C776" s="18" t="s">
        <v>2791</v>
      </c>
      <c r="D776" s="18">
        <v>250879</v>
      </c>
      <c r="E776" s="18" t="s">
        <v>2792</v>
      </c>
      <c r="F776" s="18" t="s">
        <v>370</v>
      </c>
      <c r="G776" s="18" t="s">
        <v>30</v>
      </c>
      <c r="H776" s="18"/>
      <c r="I776" s="18" t="s">
        <v>126</v>
      </c>
      <c r="J776" s="18">
        <v>3</v>
      </c>
      <c r="K776" s="18">
        <v>3</v>
      </c>
      <c r="L776" s="18">
        <v>444.28</v>
      </c>
      <c r="M776" s="19">
        <v>1332.84</v>
      </c>
      <c r="N776" s="18">
        <v>3</v>
      </c>
      <c r="O776" s="19">
        <v>1332.84</v>
      </c>
      <c r="P776" s="18">
        <v>0</v>
      </c>
      <c r="Q776" s="18">
        <v>0</v>
      </c>
      <c r="R776" s="18" t="s">
        <v>2802</v>
      </c>
    </row>
    <row r="777" ht="15.75" hidden="1" customHeight="1" spans="1:18">
      <c r="A777" s="18" t="s">
        <v>2802</v>
      </c>
      <c r="B777" s="18">
        <v>5306852235</v>
      </c>
      <c r="C777" s="18" t="s">
        <v>2791</v>
      </c>
      <c r="D777" s="18">
        <v>204737</v>
      </c>
      <c r="E777" s="18" t="s">
        <v>2792</v>
      </c>
      <c r="F777" s="18" t="s">
        <v>414</v>
      </c>
      <c r="G777" s="18" t="s">
        <v>20</v>
      </c>
      <c r="H777" s="18"/>
      <c r="I777" s="18" t="s">
        <v>193</v>
      </c>
      <c r="J777" s="18">
        <v>2</v>
      </c>
      <c r="K777" s="18">
        <v>2</v>
      </c>
      <c r="L777" s="18">
        <v>463.35</v>
      </c>
      <c r="M777" s="18">
        <v>926.7</v>
      </c>
      <c r="N777" s="18">
        <v>2</v>
      </c>
      <c r="O777" s="18">
        <v>926.7</v>
      </c>
      <c r="P777" s="18">
        <v>0</v>
      </c>
      <c r="Q777" s="18">
        <v>0</v>
      </c>
      <c r="R777" s="18" t="s">
        <v>2802</v>
      </c>
    </row>
    <row r="778" ht="15.75" hidden="1" customHeight="1" spans="1:18">
      <c r="A778" s="18" t="s">
        <v>2802</v>
      </c>
      <c r="B778" s="18">
        <v>5306852494</v>
      </c>
      <c r="C778" s="18" t="s">
        <v>2791</v>
      </c>
      <c r="D778" s="18">
        <v>204737</v>
      </c>
      <c r="E778" s="18" t="s">
        <v>2792</v>
      </c>
      <c r="F778" s="18" t="s">
        <v>414</v>
      </c>
      <c r="G778" s="18" t="s">
        <v>20</v>
      </c>
      <c r="H778" s="18"/>
      <c r="I778" s="18" t="s">
        <v>719</v>
      </c>
      <c r="J778" s="18">
        <v>2</v>
      </c>
      <c r="K778" s="18">
        <v>2</v>
      </c>
      <c r="L778" s="18">
        <v>463.35</v>
      </c>
      <c r="M778" s="18">
        <v>926.7</v>
      </c>
      <c r="N778" s="18">
        <v>2</v>
      </c>
      <c r="O778" s="18">
        <v>926.7</v>
      </c>
      <c r="P778" s="18">
        <v>0</v>
      </c>
      <c r="Q778" s="18">
        <v>0</v>
      </c>
      <c r="R778" s="18" t="s">
        <v>2802</v>
      </c>
    </row>
    <row r="779" ht="15.75" hidden="1" customHeight="1" spans="1:18">
      <c r="A779" s="18" t="s">
        <v>2802</v>
      </c>
      <c r="B779" s="18">
        <v>5306852524</v>
      </c>
      <c r="C779" s="18" t="s">
        <v>2791</v>
      </c>
      <c r="D779" s="18">
        <v>204737</v>
      </c>
      <c r="E779" s="18" t="s">
        <v>2792</v>
      </c>
      <c r="F779" s="18" t="s">
        <v>414</v>
      </c>
      <c r="G779" s="18" t="s">
        <v>20</v>
      </c>
      <c r="H779" s="18"/>
      <c r="I779" s="18" t="s">
        <v>926</v>
      </c>
      <c r="J779" s="18">
        <v>2</v>
      </c>
      <c r="K779" s="18">
        <v>2</v>
      </c>
      <c r="L779" s="18">
        <v>463.35</v>
      </c>
      <c r="M779" s="18">
        <v>926.7</v>
      </c>
      <c r="N779" s="18">
        <v>2</v>
      </c>
      <c r="O779" s="18">
        <v>926.7</v>
      </c>
      <c r="P779" s="18">
        <v>0</v>
      </c>
      <c r="Q779" s="18">
        <v>0</v>
      </c>
      <c r="R779" s="18" t="s">
        <v>2802</v>
      </c>
    </row>
    <row r="780" ht="15.75" hidden="1" customHeight="1" spans="1:18">
      <c r="A780" s="18" t="s">
        <v>2802</v>
      </c>
      <c r="B780" s="18">
        <v>5306852524</v>
      </c>
      <c r="C780" s="18" t="s">
        <v>2791</v>
      </c>
      <c r="D780" s="18">
        <v>250424</v>
      </c>
      <c r="E780" s="18" t="s">
        <v>2792</v>
      </c>
      <c r="F780" s="18" t="s">
        <v>414</v>
      </c>
      <c r="G780" s="18" t="s">
        <v>15</v>
      </c>
      <c r="H780" s="18"/>
      <c r="I780" s="18" t="s">
        <v>926</v>
      </c>
      <c r="J780" s="18">
        <v>2</v>
      </c>
      <c r="K780" s="18">
        <v>2</v>
      </c>
      <c r="L780" s="18">
        <v>634.96</v>
      </c>
      <c r="M780" s="19">
        <v>1269.92</v>
      </c>
      <c r="N780" s="18">
        <v>2</v>
      </c>
      <c r="O780" s="19">
        <v>1269.92</v>
      </c>
      <c r="P780" s="18">
        <v>0</v>
      </c>
      <c r="Q780" s="18">
        <v>0</v>
      </c>
      <c r="R780" s="18" t="s">
        <v>2802</v>
      </c>
    </row>
    <row r="781" ht="15.75" hidden="1" customHeight="1" spans="1:18">
      <c r="A781" s="18" t="s">
        <v>2802</v>
      </c>
      <c r="B781" s="18">
        <v>5306852524</v>
      </c>
      <c r="C781" s="18" t="s">
        <v>2791</v>
      </c>
      <c r="D781" s="18">
        <v>250875</v>
      </c>
      <c r="E781" s="18" t="s">
        <v>2792</v>
      </c>
      <c r="F781" s="18" t="s">
        <v>414</v>
      </c>
      <c r="G781" s="18" t="s">
        <v>103</v>
      </c>
      <c r="H781" s="18"/>
      <c r="I781" s="18" t="s">
        <v>926</v>
      </c>
      <c r="J781" s="18">
        <v>2</v>
      </c>
      <c r="K781" s="18">
        <v>2</v>
      </c>
      <c r="L781" s="18">
        <v>698.52</v>
      </c>
      <c r="M781" s="19">
        <v>1397.04</v>
      </c>
      <c r="N781" s="18">
        <v>2</v>
      </c>
      <c r="O781" s="19">
        <v>1397.04</v>
      </c>
      <c r="P781" s="18">
        <v>0</v>
      </c>
      <c r="Q781" s="18">
        <v>0</v>
      </c>
      <c r="R781" s="18" t="s">
        <v>2802</v>
      </c>
    </row>
    <row r="782" ht="15.75" hidden="1" customHeight="1" spans="1:18">
      <c r="A782" s="18" t="s">
        <v>2802</v>
      </c>
      <c r="B782" s="18">
        <v>5306852524</v>
      </c>
      <c r="C782" s="18" t="s">
        <v>2791</v>
      </c>
      <c r="D782" s="18">
        <v>250877</v>
      </c>
      <c r="E782" s="18" t="s">
        <v>2792</v>
      </c>
      <c r="F782" s="18" t="s">
        <v>370</v>
      </c>
      <c r="G782" s="18" t="s">
        <v>22</v>
      </c>
      <c r="H782" s="18"/>
      <c r="I782" s="18" t="s">
        <v>926</v>
      </c>
      <c r="J782" s="18">
        <v>3</v>
      </c>
      <c r="K782" s="18">
        <v>3</v>
      </c>
      <c r="L782" s="18">
        <v>221.82</v>
      </c>
      <c r="M782" s="18">
        <v>665.46</v>
      </c>
      <c r="N782" s="18">
        <v>3</v>
      </c>
      <c r="O782" s="18">
        <v>665.46</v>
      </c>
      <c r="P782" s="18">
        <v>0</v>
      </c>
      <c r="Q782" s="18">
        <v>0</v>
      </c>
      <c r="R782" s="18" t="s">
        <v>2802</v>
      </c>
    </row>
    <row r="783" ht="15.75" hidden="1" customHeight="1" spans="1:18">
      <c r="A783" s="18" t="s">
        <v>2802</v>
      </c>
      <c r="B783" s="18">
        <v>5306852524</v>
      </c>
      <c r="C783" s="18" t="s">
        <v>2791</v>
      </c>
      <c r="D783" s="18">
        <v>250878</v>
      </c>
      <c r="E783" s="18" t="s">
        <v>2792</v>
      </c>
      <c r="F783" s="18" t="s">
        <v>370</v>
      </c>
      <c r="G783" s="18" t="s">
        <v>24</v>
      </c>
      <c r="H783" s="18"/>
      <c r="I783" s="18" t="s">
        <v>926</v>
      </c>
      <c r="J783" s="18">
        <v>3</v>
      </c>
      <c r="K783" s="18">
        <v>3</v>
      </c>
      <c r="L783" s="18">
        <v>634.96</v>
      </c>
      <c r="M783" s="19">
        <v>1904.88</v>
      </c>
      <c r="N783" s="18">
        <v>3</v>
      </c>
      <c r="O783" s="19">
        <v>1904.88</v>
      </c>
      <c r="P783" s="18">
        <v>0</v>
      </c>
      <c r="Q783" s="18">
        <v>0</v>
      </c>
      <c r="R783" s="18" t="s">
        <v>2802</v>
      </c>
    </row>
    <row r="784" ht="15.75" hidden="1" customHeight="1" spans="1:18">
      <c r="A784" s="18" t="s">
        <v>2802</v>
      </c>
      <c r="B784" s="18">
        <v>5306852524</v>
      </c>
      <c r="C784" s="18" t="s">
        <v>2791</v>
      </c>
      <c r="D784" s="18">
        <v>250879</v>
      </c>
      <c r="E784" s="18" t="s">
        <v>2792</v>
      </c>
      <c r="F784" s="18" t="s">
        <v>370</v>
      </c>
      <c r="G784" s="18" t="s">
        <v>30</v>
      </c>
      <c r="H784" s="18"/>
      <c r="I784" s="18" t="s">
        <v>926</v>
      </c>
      <c r="J784" s="18">
        <v>3</v>
      </c>
      <c r="K784" s="18">
        <v>3</v>
      </c>
      <c r="L784" s="18">
        <v>444.28</v>
      </c>
      <c r="M784" s="19">
        <v>1332.84</v>
      </c>
      <c r="N784" s="18">
        <v>3</v>
      </c>
      <c r="O784" s="19">
        <v>1332.84</v>
      </c>
      <c r="P784" s="18">
        <v>0</v>
      </c>
      <c r="Q784" s="18">
        <v>0</v>
      </c>
      <c r="R784" s="18" t="s">
        <v>2802</v>
      </c>
    </row>
    <row r="785" ht="15.75" hidden="1" customHeight="1" spans="1:18">
      <c r="A785" s="18" t="s">
        <v>2795</v>
      </c>
      <c r="B785" s="18">
        <v>5306852570</v>
      </c>
      <c r="C785" s="18" t="s">
        <v>2791</v>
      </c>
      <c r="D785" s="18">
        <v>250423</v>
      </c>
      <c r="E785" s="18" t="s">
        <v>2792</v>
      </c>
      <c r="F785" s="18" t="s">
        <v>370</v>
      </c>
      <c r="G785" s="18" t="s">
        <v>11</v>
      </c>
      <c r="H785" s="18"/>
      <c r="I785" s="18" t="s">
        <v>57</v>
      </c>
      <c r="J785" s="18">
        <v>1</v>
      </c>
      <c r="K785" s="18">
        <v>1</v>
      </c>
      <c r="L785" s="18">
        <v>482.42</v>
      </c>
      <c r="M785" s="18">
        <v>482.42</v>
      </c>
      <c r="N785" s="18">
        <v>0</v>
      </c>
      <c r="O785" s="18">
        <v>0</v>
      </c>
      <c r="P785" s="18">
        <v>0</v>
      </c>
      <c r="Q785" s="18">
        <v>0</v>
      </c>
      <c r="R785" s="18" t="s">
        <v>2795</v>
      </c>
    </row>
    <row r="786" ht="15.75" hidden="1" customHeight="1" spans="1:18">
      <c r="A786" s="18" t="s">
        <v>2802</v>
      </c>
      <c r="B786" s="18">
        <v>5306852631</v>
      </c>
      <c r="C786" s="18" t="s">
        <v>2791</v>
      </c>
      <c r="D786" s="18">
        <v>204737</v>
      </c>
      <c r="E786" s="18" t="s">
        <v>2792</v>
      </c>
      <c r="F786" s="18" t="s">
        <v>414</v>
      </c>
      <c r="G786" s="18" t="s">
        <v>20</v>
      </c>
      <c r="H786" s="18"/>
      <c r="I786" s="18" t="s">
        <v>904</v>
      </c>
      <c r="J786" s="18">
        <v>2</v>
      </c>
      <c r="K786" s="18">
        <v>2</v>
      </c>
      <c r="L786" s="18">
        <v>463.35</v>
      </c>
      <c r="M786" s="18">
        <v>926.7</v>
      </c>
      <c r="N786" s="18">
        <v>2</v>
      </c>
      <c r="O786" s="18">
        <v>926.7</v>
      </c>
      <c r="P786" s="18">
        <v>0</v>
      </c>
      <c r="Q786" s="18">
        <v>0</v>
      </c>
      <c r="R786" s="18" t="s">
        <v>2802</v>
      </c>
    </row>
    <row r="787" ht="15.75" hidden="1" customHeight="1" spans="1:18">
      <c r="A787" s="18" t="s">
        <v>2802</v>
      </c>
      <c r="B787" s="18">
        <v>5306852983</v>
      </c>
      <c r="C787" s="18" t="s">
        <v>2791</v>
      </c>
      <c r="D787" s="18">
        <v>250877</v>
      </c>
      <c r="E787" s="18" t="s">
        <v>2792</v>
      </c>
      <c r="F787" s="18" t="s">
        <v>370</v>
      </c>
      <c r="G787" s="18" t="s">
        <v>22</v>
      </c>
      <c r="H787" s="18"/>
      <c r="I787" s="18" t="s">
        <v>892</v>
      </c>
      <c r="J787" s="18">
        <v>3</v>
      </c>
      <c r="K787" s="18">
        <v>3</v>
      </c>
      <c r="L787" s="18">
        <v>221.82</v>
      </c>
      <c r="M787" s="18">
        <v>665.46</v>
      </c>
      <c r="N787" s="18">
        <v>3</v>
      </c>
      <c r="O787" s="18">
        <v>665.46</v>
      </c>
      <c r="P787" s="18">
        <v>0</v>
      </c>
      <c r="Q787" s="18">
        <v>0</v>
      </c>
      <c r="R787" s="18" t="s">
        <v>2802</v>
      </c>
    </row>
    <row r="788" ht="15.75" hidden="1" customHeight="1" spans="1:18">
      <c r="A788" s="18" t="s">
        <v>2802</v>
      </c>
      <c r="B788" s="18">
        <v>5306852983</v>
      </c>
      <c r="C788" s="18" t="s">
        <v>2791</v>
      </c>
      <c r="D788" s="18">
        <v>250879</v>
      </c>
      <c r="E788" s="18" t="s">
        <v>2792</v>
      </c>
      <c r="F788" s="18" t="s">
        <v>370</v>
      </c>
      <c r="G788" s="18" t="s">
        <v>30</v>
      </c>
      <c r="H788" s="18"/>
      <c r="I788" s="18" t="s">
        <v>892</v>
      </c>
      <c r="J788" s="18">
        <v>3</v>
      </c>
      <c r="K788" s="18">
        <v>3</v>
      </c>
      <c r="L788" s="18">
        <v>444.28</v>
      </c>
      <c r="M788" s="19">
        <v>1332.84</v>
      </c>
      <c r="N788" s="18">
        <v>3</v>
      </c>
      <c r="O788" s="19">
        <v>1332.84</v>
      </c>
      <c r="P788" s="18">
        <v>0</v>
      </c>
      <c r="Q788" s="18">
        <v>0</v>
      </c>
      <c r="R788" s="18" t="s">
        <v>2802</v>
      </c>
    </row>
    <row r="789" ht="15.75" hidden="1" customHeight="1" spans="1:18">
      <c r="A789" s="18" t="s">
        <v>2795</v>
      </c>
      <c r="B789" s="18">
        <v>5306853663</v>
      </c>
      <c r="C789" s="18" t="s">
        <v>2791</v>
      </c>
      <c r="D789" s="18">
        <v>250876</v>
      </c>
      <c r="E789" s="18" t="s">
        <v>2792</v>
      </c>
      <c r="F789" s="18" t="s">
        <v>370</v>
      </c>
      <c r="G789" s="18" t="s">
        <v>26</v>
      </c>
      <c r="H789" s="18"/>
      <c r="I789" s="18" t="s">
        <v>125</v>
      </c>
      <c r="J789" s="18">
        <v>1</v>
      </c>
      <c r="K789" s="18">
        <v>1</v>
      </c>
      <c r="L789" s="18">
        <v>889.19</v>
      </c>
      <c r="M789" s="18">
        <v>889.19</v>
      </c>
      <c r="N789" s="18">
        <v>1</v>
      </c>
      <c r="O789" s="18">
        <v>889.19</v>
      </c>
      <c r="P789" s="18">
        <v>0</v>
      </c>
      <c r="Q789" s="18">
        <v>0</v>
      </c>
      <c r="R789" s="18" t="s">
        <v>2795</v>
      </c>
    </row>
    <row r="790" ht="15.75" hidden="1" customHeight="1" spans="1:18">
      <c r="A790" s="18" t="s">
        <v>2795</v>
      </c>
      <c r="B790" s="18">
        <v>5306854405</v>
      </c>
      <c r="C790" s="18" t="s">
        <v>2791</v>
      </c>
      <c r="D790" s="18">
        <v>204737</v>
      </c>
      <c r="E790" s="18" t="s">
        <v>2792</v>
      </c>
      <c r="F790" s="18" t="s">
        <v>414</v>
      </c>
      <c r="G790" s="18" t="s">
        <v>20</v>
      </c>
      <c r="H790" s="18"/>
      <c r="I790" s="18" t="s">
        <v>121</v>
      </c>
      <c r="J790" s="18">
        <v>1</v>
      </c>
      <c r="K790" s="18">
        <v>1</v>
      </c>
      <c r="L790" s="18">
        <v>463.35</v>
      </c>
      <c r="M790" s="18">
        <v>463.35</v>
      </c>
      <c r="N790" s="18">
        <v>1</v>
      </c>
      <c r="O790" s="18">
        <v>463.35</v>
      </c>
      <c r="P790" s="18">
        <v>0</v>
      </c>
      <c r="Q790" s="18">
        <v>0</v>
      </c>
      <c r="R790" s="18" t="s">
        <v>2795</v>
      </c>
    </row>
    <row r="791" ht="15.75" customHeight="1" spans="1:18">
      <c r="A791" s="18" t="s">
        <v>2790</v>
      </c>
      <c r="B791" s="18">
        <v>6100501319</v>
      </c>
      <c r="C791" s="18" t="s">
        <v>393</v>
      </c>
      <c r="D791" s="18">
        <v>204736</v>
      </c>
      <c r="E791" s="18" t="s">
        <v>2792</v>
      </c>
      <c r="F791" s="18" t="s">
        <v>414</v>
      </c>
      <c r="G791" s="18" t="s">
        <v>19</v>
      </c>
      <c r="H791" s="18"/>
      <c r="I791" s="18" t="s">
        <v>2687</v>
      </c>
      <c r="J791" s="18">
        <v>8</v>
      </c>
      <c r="K791" s="18">
        <v>8</v>
      </c>
      <c r="L791" s="18">
        <v>348.96</v>
      </c>
      <c r="M791" s="19">
        <v>2791.68</v>
      </c>
      <c r="N791" s="18">
        <v>0</v>
      </c>
      <c r="O791" s="18">
        <v>0</v>
      </c>
      <c r="P791" s="18">
        <v>0</v>
      </c>
      <c r="Q791" s="18">
        <v>0</v>
      </c>
      <c r="R791" s="18" t="s">
        <v>2794</v>
      </c>
    </row>
    <row r="792" ht="15.75" customHeight="1" spans="1:18">
      <c r="A792" s="18" t="s">
        <v>2790</v>
      </c>
      <c r="B792" s="18">
        <v>6100501319</v>
      </c>
      <c r="C792" s="18" t="s">
        <v>393</v>
      </c>
      <c r="D792" s="18">
        <v>204737</v>
      </c>
      <c r="E792" s="18" t="s">
        <v>2792</v>
      </c>
      <c r="F792" s="18" t="s">
        <v>414</v>
      </c>
      <c r="G792" s="18" t="s">
        <v>20</v>
      </c>
      <c r="H792" s="18"/>
      <c r="I792" s="18" t="s">
        <v>2687</v>
      </c>
      <c r="J792" s="18">
        <v>28</v>
      </c>
      <c r="K792" s="18">
        <v>28</v>
      </c>
      <c r="L792" s="18">
        <v>463.35</v>
      </c>
      <c r="M792" s="19">
        <v>12973.8</v>
      </c>
      <c r="N792" s="18">
        <v>0</v>
      </c>
      <c r="O792" s="18">
        <v>0</v>
      </c>
      <c r="P792" s="18">
        <v>0</v>
      </c>
      <c r="Q792" s="18">
        <v>0</v>
      </c>
      <c r="R792" s="18" t="s">
        <v>2794</v>
      </c>
    </row>
    <row r="793" ht="15.75" customHeight="1" spans="1:18">
      <c r="A793" s="18" t="s">
        <v>2790</v>
      </c>
      <c r="B793" s="18">
        <v>6100501319</v>
      </c>
      <c r="C793" s="18" t="s">
        <v>393</v>
      </c>
      <c r="D793" s="18">
        <v>250417</v>
      </c>
      <c r="E793" s="18" t="s">
        <v>2792</v>
      </c>
      <c r="F793" s="18" t="s">
        <v>370</v>
      </c>
      <c r="G793" s="18" t="s">
        <v>39</v>
      </c>
      <c r="H793" s="18"/>
      <c r="I793" s="18" t="s">
        <v>2687</v>
      </c>
      <c r="J793" s="18">
        <v>44</v>
      </c>
      <c r="K793" s="18">
        <v>44</v>
      </c>
      <c r="L793" s="18">
        <v>590.47</v>
      </c>
      <c r="M793" s="19">
        <v>25980.68</v>
      </c>
      <c r="N793" s="18">
        <v>0</v>
      </c>
      <c r="O793" s="18">
        <v>0</v>
      </c>
      <c r="P793" s="18">
        <v>0</v>
      </c>
      <c r="Q793" s="18">
        <v>0</v>
      </c>
      <c r="R793" s="18" t="s">
        <v>2794</v>
      </c>
    </row>
    <row r="794" ht="15.75" customHeight="1" spans="1:18">
      <c r="A794" s="18" t="s">
        <v>2790</v>
      </c>
      <c r="B794" s="18">
        <v>6100501319</v>
      </c>
      <c r="C794" s="18" t="s">
        <v>393</v>
      </c>
      <c r="D794" s="18">
        <v>250420</v>
      </c>
      <c r="E794" s="18" t="s">
        <v>2792</v>
      </c>
      <c r="F794" s="18" t="s">
        <v>464</v>
      </c>
      <c r="G794" s="18" t="s">
        <v>50</v>
      </c>
      <c r="H794" s="18"/>
      <c r="I794" s="18" t="s">
        <v>2687</v>
      </c>
      <c r="J794" s="18">
        <v>8</v>
      </c>
      <c r="K794" s="18">
        <v>8</v>
      </c>
      <c r="L794" s="18">
        <v>476.06</v>
      </c>
      <c r="M794" s="19">
        <v>3808.48</v>
      </c>
      <c r="N794" s="18">
        <v>0</v>
      </c>
      <c r="O794" s="18">
        <v>0</v>
      </c>
      <c r="P794" s="18">
        <v>0</v>
      </c>
      <c r="Q794" s="18">
        <v>0</v>
      </c>
      <c r="R794" s="18" t="s">
        <v>2794</v>
      </c>
    </row>
    <row r="795" ht="15.75" customHeight="1" spans="1:18">
      <c r="A795" s="18" t="s">
        <v>2790</v>
      </c>
      <c r="B795" s="18">
        <v>6100501319</v>
      </c>
      <c r="C795" s="18" t="s">
        <v>393</v>
      </c>
      <c r="D795" s="18">
        <v>250421</v>
      </c>
      <c r="E795" s="18" t="s">
        <v>2792</v>
      </c>
      <c r="F795" s="18" t="s">
        <v>464</v>
      </c>
      <c r="G795" s="18" t="s">
        <v>14</v>
      </c>
      <c r="H795" s="18"/>
      <c r="I795" s="18" t="s">
        <v>2687</v>
      </c>
      <c r="J795" s="18">
        <v>117</v>
      </c>
      <c r="K795" s="18">
        <v>117</v>
      </c>
      <c r="L795" s="18">
        <v>495.13</v>
      </c>
      <c r="M795" s="19">
        <v>57930.21</v>
      </c>
      <c r="N795" s="18">
        <v>0</v>
      </c>
      <c r="O795" s="18">
        <v>0</v>
      </c>
      <c r="P795" s="18">
        <v>0</v>
      </c>
      <c r="Q795" s="18">
        <v>0</v>
      </c>
      <c r="R795" s="18" t="s">
        <v>2794</v>
      </c>
    </row>
    <row r="796" ht="15.75" customHeight="1" spans="1:18">
      <c r="A796" s="18" t="s">
        <v>2790</v>
      </c>
      <c r="B796" s="18">
        <v>6100501319</v>
      </c>
      <c r="C796" s="18" t="s">
        <v>393</v>
      </c>
      <c r="D796" s="18">
        <v>250423</v>
      </c>
      <c r="E796" s="18" t="s">
        <v>2792</v>
      </c>
      <c r="F796" s="18" t="s">
        <v>370</v>
      </c>
      <c r="G796" s="18" t="s">
        <v>11</v>
      </c>
      <c r="H796" s="18"/>
      <c r="I796" s="18" t="s">
        <v>2687</v>
      </c>
      <c r="J796" s="18">
        <v>36</v>
      </c>
      <c r="K796" s="18">
        <v>36</v>
      </c>
      <c r="L796" s="18">
        <v>482.42</v>
      </c>
      <c r="M796" s="19">
        <v>17367.12</v>
      </c>
      <c r="N796" s="18">
        <v>0</v>
      </c>
      <c r="O796" s="18">
        <v>0</v>
      </c>
      <c r="P796" s="18">
        <v>0</v>
      </c>
      <c r="Q796" s="18">
        <v>0</v>
      </c>
      <c r="R796" s="18" t="s">
        <v>2794</v>
      </c>
    </row>
    <row r="797" ht="15.75" customHeight="1" spans="1:18">
      <c r="A797" s="18" t="s">
        <v>2790</v>
      </c>
      <c r="B797" s="18">
        <v>6100501319</v>
      </c>
      <c r="C797" s="18" t="s">
        <v>393</v>
      </c>
      <c r="D797" s="18">
        <v>250424</v>
      </c>
      <c r="E797" s="18" t="s">
        <v>2792</v>
      </c>
      <c r="F797" s="18" t="s">
        <v>414</v>
      </c>
      <c r="G797" s="18" t="s">
        <v>15</v>
      </c>
      <c r="H797" s="18"/>
      <c r="I797" s="18" t="s">
        <v>2687</v>
      </c>
      <c r="J797" s="18">
        <v>19</v>
      </c>
      <c r="K797" s="18">
        <v>19</v>
      </c>
      <c r="L797" s="18">
        <v>634.96</v>
      </c>
      <c r="M797" s="19">
        <v>12064.24</v>
      </c>
      <c r="N797" s="18">
        <v>0</v>
      </c>
      <c r="O797" s="18">
        <v>0</v>
      </c>
      <c r="P797" s="18">
        <v>0</v>
      </c>
      <c r="Q797" s="18">
        <v>0</v>
      </c>
      <c r="R797" s="18" t="s">
        <v>2794</v>
      </c>
    </row>
    <row r="798" ht="15.75" customHeight="1" spans="1:18">
      <c r="A798" s="18" t="s">
        <v>2790</v>
      </c>
      <c r="B798" s="18">
        <v>6100501319</v>
      </c>
      <c r="C798" s="18" t="s">
        <v>393</v>
      </c>
      <c r="D798" s="18">
        <v>250873</v>
      </c>
      <c r="E798" s="18" t="s">
        <v>2792</v>
      </c>
      <c r="F798" s="18" t="s">
        <v>414</v>
      </c>
      <c r="G798" s="18" t="s">
        <v>12</v>
      </c>
      <c r="H798" s="18"/>
      <c r="I798" s="18" t="s">
        <v>2687</v>
      </c>
      <c r="J798" s="18">
        <v>8</v>
      </c>
      <c r="K798" s="18">
        <v>8</v>
      </c>
      <c r="L798" s="18">
        <v>634.96</v>
      </c>
      <c r="M798" s="19">
        <v>5079.68</v>
      </c>
      <c r="N798" s="18">
        <v>0</v>
      </c>
      <c r="O798" s="18">
        <v>0</v>
      </c>
      <c r="P798" s="18">
        <v>0</v>
      </c>
      <c r="Q798" s="18">
        <v>0</v>
      </c>
      <c r="R798" s="18" t="s">
        <v>2794</v>
      </c>
    </row>
    <row r="799" ht="15.75" customHeight="1" spans="1:18">
      <c r="A799" s="18" t="s">
        <v>2790</v>
      </c>
      <c r="B799" s="18">
        <v>6100501319</v>
      </c>
      <c r="C799" s="18" t="s">
        <v>393</v>
      </c>
      <c r="D799" s="18">
        <v>250874</v>
      </c>
      <c r="E799" s="18" t="s">
        <v>2792</v>
      </c>
      <c r="F799" s="18" t="s">
        <v>414</v>
      </c>
      <c r="G799" s="18" t="s">
        <v>13</v>
      </c>
      <c r="H799" s="18"/>
      <c r="I799" s="18" t="s">
        <v>2687</v>
      </c>
      <c r="J799" s="18">
        <v>14</v>
      </c>
      <c r="K799" s="18">
        <v>14</v>
      </c>
      <c r="L799" s="18">
        <v>857.42</v>
      </c>
      <c r="M799" s="19">
        <v>12003.88</v>
      </c>
      <c r="N799" s="18">
        <v>0</v>
      </c>
      <c r="O799" s="18">
        <v>0</v>
      </c>
      <c r="P799" s="18">
        <v>0</v>
      </c>
      <c r="Q799" s="18">
        <v>0</v>
      </c>
      <c r="R799" s="18" t="s">
        <v>2794</v>
      </c>
    </row>
    <row r="800" ht="15.75" customHeight="1" spans="1:18">
      <c r="A800" s="18" t="s">
        <v>2790</v>
      </c>
      <c r="B800" s="18">
        <v>6100501319</v>
      </c>
      <c r="C800" s="18" t="s">
        <v>393</v>
      </c>
      <c r="D800" s="18">
        <v>250875</v>
      </c>
      <c r="E800" s="18" t="s">
        <v>2792</v>
      </c>
      <c r="F800" s="18" t="s">
        <v>414</v>
      </c>
      <c r="G800" s="18" t="s">
        <v>103</v>
      </c>
      <c r="H800" s="18"/>
      <c r="I800" s="18" t="s">
        <v>2687</v>
      </c>
      <c r="J800" s="18">
        <v>14</v>
      </c>
      <c r="K800" s="18">
        <v>14</v>
      </c>
      <c r="L800" s="18">
        <v>698.52</v>
      </c>
      <c r="M800" s="19">
        <v>9779.28</v>
      </c>
      <c r="N800" s="18">
        <v>0</v>
      </c>
      <c r="O800" s="18">
        <v>0</v>
      </c>
      <c r="P800" s="18">
        <v>0</v>
      </c>
      <c r="Q800" s="18">
        <v>0</v>
      </c>
      <c r="R800" s="18" t="s">
        <v>2794</v>
      </c>
    </row>
    <row r="801" ht="15.75" customHeight="1" spans="1:18">
      <c r="A801" s="18" t="s">
        <v>2790</v>
      </c>
      <c r="B801" s="18">
        <v>6100501319</v>
      </c>
      <c r="C801" s="18" t="s">
        <v>393</v>
      </c>
      <c r="D801" s="18">
        <v>250877</v>
      </c>
      <c r="E801" s="18" t="s">
        <v>2792</v>
      </c>
      <c r="F801" s="18" t="s">
        <v>370</v>
      </c>
      <c r="G801" s="18" t="s">
        <v>22</v>
      </c>
      <c r="H801" s="18"/>
      <c r="I801" s="18" t="s">
        <v>2687</v>
      </c>
      <c r="J801" s="18">
        <v>138</v>
      </c>
      <c r="K801" s="18">
        <v>138</v>
      </c>
      <c r="L801" s="18">
        <v>221.82</v>
      </c>
      <c r="M801" s="19">
        <v>30611.16</v>
      </c>
      <c r="N801" s="18">
        <v>0</v>
      </c>
      <c r="O801" s="18">
        <v>0</v>
      </c>
      <c r="P801" s="18">
        <v>0</v>
      </c>
      <c r="Q801" s="18">
        <v>0</v>
      </c>
      <c r="R801" s="18" t="s">
        <v>2794</v>
      </c>
    </row>
    <row r="802" ht="15.75" customHeight="1" spans="1:18">
      <c r="A802" s="18" t="s">
        <v>2790</v>
      </c>
      <c r="B802" s="18">
        <v>6100501319</v>
      </c>
      <c r="C802" s="18" t="s">
        <v>393</v>
      </c>
      <c r="D802" s="18">
        <v>250878</v>
      </c>
      <c r="E802" s="18" t="s">
        <v>2792</v>
      </c>
      <c r="F802" s="18" t="s">
        <v>370</v>
      </c>
      <c r="G802" s="18" t="s">
        <v>24</v>
      </c>
      <c r="H802" s="18"/>
      <c r="I802" s="18" t="s">
        <v>2687</v>
      </c>
      <c r="J802" s="18">
        <v>19</v>
      </c>
      <c r="K802" s="18">
        <v>19</v>
      </c>
      <c r="L802" s="18">
        <v>634.96</v>
      </c>
      <c r="M802" s="19">
        <v>12064.24</v>
      </c>
      <c r="N802" s="18">
        <v>0</v>
      </c>
      <c r="O802" s="18">
        <v>0</v>
      </c>
      <c r="P802" s="18">
        <v>0</v>
      </c>
      <c r="Q802" s="18">
        <v>0</v>
      </c>
      <c r="R802" s="18" t="s">
        <v>2794</v>
      </c>
    </row>
    <row r="803" ht="15.75" customHeight="1" spans="1:18">
      <c r="A803" s="18" t="s">
        <v>2790</v>
      </c>
      <c r="B803" s="18">
        <v>6100501319</v>
      </c>
      <c r="C803" s="18" t="s">
        <v>393</v>
      </c>
      <c r="D803" s="18">
        <v>250879</v>
      </c>
      <c r="E803" s="18" t="s">
        <v>2792</v>
      </c>
      <c r="F803" s="18" t="s">
        <v>370</v>
      </c>
      <c r="G803" s="18" t="s">
        <v>30</v>
      </c>
      <c r="H803" s="18"/>
      <c r="I803" s="18" t="s">
        <v>2687</v>
      </c>
      <c r="J803" s="18">
        <v>138</v>
      </c>
      <c r="K803" s="18">
        <v>138</v>
      </c>
      <c r="L803" s="18">
        <v>444.28</v>
      </c>
      <c r="M803" s="19">
        <v>61310.64</v>
      </c>
      <c r="N803" s="18">
        <v>0</v>
      </c>
      <c r="O803" s="18">
        <v>0</v>
      </c>
      <c r="P803" s="18">
        <v>0</v>
      </c>
      <c r="Q803" s="18">
        <v>0</v>
      </c>
      <c r="R803" s="18" t="s">
        <v>2794</v>
      </c>
    </row>
    <row r="804" ht="15.75" customHeight="1" spans="1:18">
      <c r="A804" s="18" t="s">
        <v>2790</v>
      </c>
      <c r="B804" s="18">
        <v>6100501319</v>
      </c>
      <c r="C804" s="18" t="s">
        <v>393</v>
      </c>
      <c r="D804" s="18">
        <v>250880</v>
      </c>
      <c r="E804" s="18" t="s">
        <v>2792</v>
      </c>
      <c r="F804" s="18" t="s">
        <v>414</v>
      </c>
      <c r="G804" s="18" t="s">
        <v>715</v>
      </c>
      <c r="H804" s="18"/>
      <c r="I804" s="18" t="s">
        <v>2687</v>
      </c>
      <c r="J804" s="18">
        <v>8</v>
      </c>
      <c r="K804" s="18">
        <v>8</v>
      </c>
      <c r="L804" s="18">
        <v>317.16</v>
      </c>
      <c r="M804" s="19">
        <v>2537.28</v>
      </c>
      <c r="N804" s="18">
        <v>0</v>
      </c>
      <c r="O804" s="18">
        <v>0</v>
      </c>
      <c r="P804" s="18">
        <v>0</v>
      </c>
      <c r="Q804" s="18">
        <v>0</v>
      </c>
      <c r="R804" s="18" t="s">
        <v>2794</v>
      </c>
    </row>
    <row r="805" ht="15.75" customHeight="1" spans="1:18">
      <c r="A805" s="18" t="s">
        <v>2790</v>
      </c>
      <c r="B805" s="18">
        <v>6100501319</v>
      </c>
      <c r="C805" s="18" t="s">
        <v>393</v>
      </c>
      <c r="D805" s="18">
        <v>250881</v>
      </c>
      <c r="E805" s="18" t="s">
        <v>2792</v>
      </c>
      <c r="F805" s="18" t="s">
        <v>414</v>
      </c>
      <c r="G805" s="18" t="s">
        <v>98</v>
      </c>
      <c r="H805" s="18"/>
      <c r="I805" s="18" t="s">
        <v>2687</v>
      </c>
      <c r="J805" s="18">
        <v>15</v>
      </c>
      <c r="K805" s="18">
        <v>15</v>
      </c>
      <c r="L805" s="18">
        <v>507.84</v>
      </c>
      <c r="M805" s="19">
        <v>7617.6</v>
      </c>
      <c r="N805" s="18">
        <v>0</v>
      </c>
      <c r="O805" s="18">
        <v>0</v>
      </c>
      <c r="P805" s="18">
        <v>0</v>
      </c>
      <c r="Q805" s="18">
        <v>0</v>
      </c>
      <c r="R805" s="18" t="s">
        <v>2794</v>
      </c>
    </row>
    <row r="806" ht="15.75" customHeight="1" spans="1:18">
      <c r="A806" s="18" t="s">
        <v>2790</v>
      </c>
      <c r="B806" s="18">
        <v>6100501321</v>
      </c>
      <c r="C806" s="18" t="s">
        <v>393</v>
      </c>
      <c r="D806" s="18">
        <v>204737</v>
      </c>
      <c r="E806" s="18" t="s">
        <v>2792</v>
      </c>
      <c r="F806" s="18" t="s">
        <v>414</v>
      </c>
      <c r="G806" s="18" t="s">
        <v>20</v>
      </c>
      <c r="H806" s="18"/>
      <c r="I806" s="18" t="s">
        <v>2793</v>
      </c>
      <c r="J806" s="18">
        <v>51</v>
      </c>
      <c r="K806" s="18">
        <v>51</v>
      </c>
      <c r="L806" s="18">
        <v>463.35</v>
      </c>
      <c r="M806" s="19">
        <v>23630.85</v>
      </c>
      <c r="N806" s="18">
        <v>11</v>
      </c>
      <c r="O806" s="19">
        <v>5096.85</v>
      </c>
      <c r="P806" s="18">
        <v>11</v>
      </c>
      <c r="Q806" s="19">
        <v>5096.85</v>
      </c>
      <c r="R806" s="18" t="s">
        <v>2794</v>
      </c>
    </row>
    <row r="807" ht="15.75" customHeight="1" spans="1:18">
      <c r="A807" s="18" t="s">
        <v>2790</v>
      </c>
      <c r="B807" s="18">
        <v>6100501321</v>
      </c>
      <c r="C807" s="18" t="s">
        <v>393</v>
      </c>
      <c r="D807" s="18">
        <v>250417</v>
      </c>
      <c r="E807" s="18" t="s">
        <v>2792</v>
      </c>
      <c r="F807" s="18" t="s">
        <v>370</v>
      </c>
      <c r="G807" s="18" t="s">
        <v>39</v>
      </c>
      <c r="H807" s="18"/>
      <c r="I807" s="18" t="s">
        <v>2793</v>
      </c>
      <c r="J807" s="18">
        <v>38</v>
      </c>
      <c r="K807" s="18">
        <v>38</v>
      </c>
      <c r="L807" s="18">
        <v>590.47</v>
      </c>
      <c r="M807" s="19">
        <v>22437.86</v>
      </c>
      <c r="N807" s="18">
        <v>0</v>
      </c>
      <c r="O807" s="18">
        <v>0</v>
      </c>
      <c r="P807" s="18">
        <v>0</v>
      </c>
      <c r="Q807" s="18">
        <v>0</v>
      </c>
      <c r="R807" s="18" t="s">
        <v>2794</v>
      </c>
    </row>
    <row r="808" ht="15.75" customHeight="1" spans="1:18">
      <c r="A808" s="18" t="s">
        <v>2790</v>
      </c>
      <c r="B808" s="18">
        <v>6100501321</v>
      </c>
      <c r="C808" s="18" t="s">
        <v>393</v>
      </c>
      <c r="D808" s="18">
        <v>250421</v>
      </c>
      <c r="E808" s="18" t="s">
        <v>2792</v>
      </c>
      <c r="F808" s="18" t="s">
        <v>464</v>
      </c>
      <c r="G808" s="18" t="s">
        <v>14</v>
      </c>
      <c r="H808" s="18"/>
      <c r="I808" s="18" t="s">
        <v>2793</v>
      </c>
      <c r="J808" s="18">
        <v>118</v>
      </c>
      <c r="K808" s="18">
        <v>118</v>
      </c>
      <c r="L808" s="18">
        <v>495.13</v>
      </c>
      <c r="M808" s="19">
        <v>58425.34</v>
      </c>
      <c r="N808" s="18">
        <v>0</v>
      </c>
      <c r="O808" s="18">
        <v>0</v>
      </c>
      <c r="P808" s="18">
        <v>0</v>
      </c>
      <c r="Q808" s="18">
        <v>0</v>
      </c>
      <c r="R808" s="18" t="s">
        <v>2794</v>
      </c>
    </row>
    <row r="809" ht="15.75" customHeight="1" spans="1:18">
      <c r="A809" s="18" t="s">
        <v>2790</v>
      </c>
      <c r="B809" s="18">
        <v>6100501321</v>
      </c>
      <c r="C809" s="18" t="s">
        <v>393</v>
      </c>
      <c r="D809" s="18">
        <v>250423</v>
      </c>
      <c r="E809" s="18" t="s">
        <v>2792</v>
      </c>
      <c r="F809" s="18" t="s">
        <v>370</v>
      </c>
      <c r="G809" s="18" t="s">
        <v>11</v>
      </c>
      <c r="H809" s="18"/>
      <c r="I809" s="18" t="s">
        <v>2793</v>
      </c>
      <c r="J809" s="18">
        <v>51</v>
      </c>
      <c r="K809" s="18">
        <v>51</v>
      </c>
      <c r="L809" s="18">
        <v>482.42</v>
      </c>
      <c r="M809" s="19">
        <v>24603.42</v>
      </c>
      <c r="N809" s="18">
        <v>3</v>
      </c>
      <c r="O809" s="19">
        <v>1447.26</v>
      </c>
      <c r="P809" s="18">
        <v>3</v>
      </c>
      <c r="Q809" s="19">
        <v>1447.26</v>
      </c>
      <c r="R809" s="18" t="s">
        <v>2794</v>
      </c>
    </row>
    <row r="810" ht="15.75" customHeight="1" spans="1:18">
      <c r="A810" s="18" t="s">
        <v>2790</v>
      </c>
      <c r="B810" s="18">
        <v>6100501321</v>
      </c>
      <c r="C810" s="18" t="s">
        <v>393</v>
      </c>
      <c r="D810" s="18">
        <v>250424</v>
      </c>
      <c r="E810" s="18" t="s">
        <v>2792</v>
      </c>
      <c r="F810" s="18" t="s">
        <v>414</v>
      </c>
      <c r="G810" s="18" t="s">
        <v>15</v>
      </c>
      <c r="H810" s="18"/>
      <c r="I810" s="18" t="s">
        <v>2793</v>
      </c>
      <c r="J810" s="18">
        <v>44</v>
      </c>
      <c r="K810" s="18">
        <v>44</v>
      </c>
      <c r="L810" s="18">
        <v>634.96</v>
      </c>
      <c r="M810" s="19">
        <v>27938.24</v>
      </c>
      <c r="N810" s="18">
        <v>4</v>
      </c>
      <c r="O810" s="19">
        <v>2539.84</v>
      </c>
      <c r="P810" s="18">
        <v>4</v>
      </c>
      <c r="Q810" s="19">
        <v>2539.84</v>
      </c>
      <c r="R810" s="18" t="s">
        <v>2794</v>
      </c>
    </row>
    <row r="811" ht="15.75" customHeight="1" spans="1:18">
      <c r="A811" s="18" t="s">
        <v>2790</v>
      </c>
      <c r="B811" s="18">
        <v>6100501321</v>
      </c>
      <c r="C811" s="18" t="s">
        <v>393</v>
      </c>
      <c r="D811" s="18">
        <v>250874</v>
      </c>
      <c r="E811" s="18" t="s">
        <v>2792</v>
      </c>
      <c r="F811" s="18" t="s">
        <v>414</v>
      </c>
      <c r="G811" s="18" t="s">
        <v>13</v>
      </c>
      <c r="H811" s="18"/>
      <c r="I811" s="18" t="s">
        <v>2793</v>
      </c>
      <c r="J811" s="18">
        <v>33</v>
      </c>
      <c r="K811" s="18">
        <v>33</v>
      </c>
      <c r="L811" s="18">
        <v>857.42</v>
      </c>
      <c r="M811" s="19">
        <v>28294.86</v>
      </c>
      <c r="N811" s="18">
        <v>0</v>
      </c>
      <c r="O811" s="18">
        <v>0</v>
      </c>
      <c r="P811" s="18">
        <v>0</v>
      </c>
      <c r="Q811" s="18">
        <v>0</v>
      </c>
      <c r="R811" s="18" t="s">
        <v>2794</v>
      </c>
    </row>
    <row r="812" ht="15.75" customHeight="1" spans="1:18">
      <c r="A812" s="18" t="s">
        <v>2790</v>
      </c>
      <c r="B812" s="18">
        <v>6100501321</v>
      </c>
      <c r="C812" s="18" t="s">
        <v>393</v>
      </c>
      <c r="D812" s="18">
        <v>250875</v>
      </c>
      <c r="E812" s="18" t="s">
        <v>2792</v>
      </c>
      <c r="F812" s="18" t="s">
        <v>414</v>
      </c>
      <c r="G812" s="18" t="s">
        <v>103</v>
      </c>
      <c r="H812" s="18"/>
      <c r="I812" s="18" t="s">
        <v>2793</v>
      </c>
      <c r="J812" s="18">
        <v>37</v>
      </c>
      <c r="K812" s="18">
        <v>37</v>
      </c>
      <c r="L812" s="18">
        <v>698.52</v>
      </c>
      <c r="M812" s="19">
        <v>25845.24</v>
      </c>
      <c r="N812" s="18">
        <v>0</v>
      </c>
      <c r="O812" s="18">
        <v>0</v>
      </c>
      <c r="P812" s="18">
        <v>0</v>
      </c>
      <c r="Q812" s="18">
        <v>0</v>
      </c>
      <c r="R812" s="18" t="s">
        <v>2794</v>
      </c>
    </row>
    <row r="813" ht="15.75" customHeight="1" spans="1:18">
      <c r="A813" s="18" t="s">
        <v>2790</v>
      </c>
      <c r="B813" s="18">
        <v>6100501321</v>
      </c>
      <c r="C813" s="18" t="s">
        <v>393</v>
      </c>
      <c r="D813" s="18">
        <v>250876</v>
      </c>
      <c r="E813" s="18" t="s">
        <v>2792</v>
      </c>
      <c r="F813" s="18" t="s">
        <v>370</v>
      </c>
      <c r="G813" s="18" t="s">
        <v>26</v>
      </c>
      <c r="H813" s="18"/>
      <c r="I813" s="18" t="s">
        <v>2793</v>
      </c>
      <c r="J813" s="18">
        <v>36</v>
      </c>
      <c r="K813" s="18">
        <v>36</v>
      </c>
      <c r="L813" s="18">
        <v>889.19</v>
      </c>
      <c r="M813" s="19">
        <v>32010.84</v>
      </c>
      <c r="N813" s="18">
        <v>0</v>
      </c>
      <c r="O813" s="18">
        <v>0</v>
      </c>
      <c r="P813" s="18">
        <v>0</v>
      </c>
      <c r="Q813" s="18">
        <v>0</v>
      </c>
      <c r="R813" s="18" t="s">
        <v>2794</v>
      </c>
    </row>
    <row r="814" ht="15.75" customHeight="1" spans="1:18">
      <c r="A814" s="18" t="s">
        <v>2790</v>
      </c>
      <c r="B814" s="18">
        <v>6100501321</v>
      </c>
      <c r="C814" s="18" t="s">
        <v>393</v>
      </c>
      <c r="D814" s="18">
        <v>250877</v>
      </c>
      <c r="E814" s="18" t="s">
        <v>2792</v>
      </c>
      <c r="F814" s="18" t="s">
        <v>370</v>
      </c>
      <c r="G814" s="18" t="s">
        <v>22</v>
      </c>
      <c r="H814" s="18"/>
      <c r="I814" s="18" t="s">
        <v>2793</v>
      </c>
      <c r="J814" s="18">
        <v>198</v>
      </c>
      <c r="K814" s="18">
        <v>198</v>
      </c>
      <c r="L814" s="18">
        <v>221.82</v>
      </c>
      <c r="M814" s="19">
        <v>43920.36</v>
      </c>
      <c r="N814" s="18">
        <v>0</v>
      </c>
      <c r="O814" s="18">
        <v>0</v>
      </c>
      <c r="P814" s="18">
        <v>0</v>
      </c>
      <c r="Q814" s="18">
        <v>0</v>
      </c>
      <c r="R814" s="18" t="s">
        <v>2794</v>
      </c>
    </row>
    <row r="815" ht="15.75" customHeight="1" spans="1:18">
      <c r="A815" s="18" t="s">
        <v>2790</v>
      </c>
      <c r="B815" s="18">
        <v>6100501321</v>
      </c>
      <c r="C815" s="18" t="s">
        <v>393</v>
      </c>
      <c r="D815" s="18">
        <v>250878</v>
      </c>
      <c r="E815" s="18" t="s">
        <v>2792</v>
      </c>
      <c r="F815" s="18" t="s">
        <v>370</v>
      </c>
      <c r="G815" s="18" t="s">
        <v>24</v>
      </c>
      <c r="H815" s="18"/>
      <c r="I815" s="18" t="s">
        <v>2793</v>
      </c>
      <c r="J815" s="18">
        <v>50</v>
      </c>
      <c r="K815" s="18">
        <v>50</v>
      </c>
      <c r="L815" s="18">
        <v>634.96</v>
      </c>
      <c r="M815" s="19">
        <v>31748</v>
      </c>
      <c r="N815" s="18">
        <v>0</v>
      </c>
      <c r="O815" s="18">
        <v>0</v>
      </c>
      <c r="P815" s="18">
        <v>0</v>
      </c>
      <c r="Q815" s="18">
        <v>0</v>
      </c>
      <c r="R815" s="18" t="s">
        <v>2794</v>
      </c>
    </row>
    <row r="816" ht="15.75" customHeight="1" spans="1:18">
      <c r="A816" s="18" t="s">
        <v>2790</v>
      </c>
      <c r="B816" s="18">
        <v>6100501321</v>
      </c>
      <c r="C816" s="18" t="s">
        <v>393</v>
      </c>
      <c r="D816" s="18">
        <v>250879</v>
      </c>
      <c r="E816" s="18" t="s">
        <v>2792</v>
      </c>
      <c r="F816" s="18" t="s">
        <v>370</v>
      </c>
      <c r="G816" s="18" t="s">
        <v>30</v>
      </c>
      <c r="H816" s="18"/>
      <c r="I816" s="18" t="s">
        <v>2793</v>
      </c>
      <c r="J816" s="18">
        <v>191</v>
      </c>
      <c r="K816" s="18">
        <v>191</v>
      </c>
      <c r="L816" s="18">
        <v>444.28</v>
      </c>
      <c r="M816" s="19">
        <v>84857.48</v>
      </c>
      <c r="N816" s="18">
        <v>0</v>
      </c>
      <c r="O816" s="18">
        <v>0</v>
      </c>
      <c r="P816" s="18">
        <v>0</v>
      </c>
      <c r="Q816" s="18">
        <v>0</v>
      </c>
      <c r="R816" s="18" t="s">
        <v>2794</v>
      </c>
    </row>
    <row r="817" ht="15.75" customHeight="1" spans="1:18">
      <c r="A817" s="18" t="s">
        <v>2790</v>
      </c>
      <c r="B817" s="18">
        <v>6100501321</v>
      </c>
      <c r="C817" s="18" t="s">
        <v>393</v>
      </c>
      <c r="D817" s="18">
        <v>250881</v>
      </c>
      <c r="E817" s="18" t="s">
        <v>2792</v>
      </c>
      <c r="F817" s="18" t="s">
        <v>414</v>
      </c>
      <c r="G817" s="18" t="s">
        <v>98</v>
      </c>
      <c r="H817" s="18"/>
      <c r="I817" s="18" t="s">
        <v>2793</v>
      </c>
      <c r="J817" s="18">
        <v>42</v>
      </c>
      <c r="K817" s="18">
        <v>42</v>
      </c>
      <c r="L817" s="18">
        <v>507.84</v>
      </c>
      <c r="M817" s="19">
        <v>21329.28</v>
      </c>
      <c r="N817" s="18">
        <v>2</v>
      </c>
      <c r="O817" s="19">
        <v>1015.68</v>
      </c>
      <c r="P817" s="18">
        <v>2</v>
      </c>
      <c r="Q817" s="19">
        <v>1015.68</v>
      </c>
      <c r="R817" s="18" t="s">
        <v>2794</v>
      </c>
    </row>
    <row r="818" ht="15.75" customHeight="1" spans="1:18">
      <c r="A818" s="18" t="s">
        <v>2790</v>
      </c>
      <c r="B818" s="18">
        <v>6100501323</v>
      </c>
      <c r="C818" s="18" t="s">
        <v>393</v>
      </c>
      <c r="D818" s="18">
        <v>204737</v>
      </c>
      <c r="E818" s="18" t="s">
        <v>2792</v>
      </c>
      <c r="F818" s="18" t="s">
        <v>414</v>
      </c>
      <c r="G818" s="18" t="s">
        <v>20</v>
      </c>
      <c r="H818" s="18"/>
      <c r="I818" s="18" t="s">
        <v>2688</v>
      </c>
      <c r="J818" s="18">
        <v>34</v>
      </c>
      <c r="K818" s="18">
        <v>34</v>
      </c>
      <c r="L818" s="18">
        <v>463.35</v>
      </c>
      <c r="M818" s="19">
        <v>15753.9</v>
      </c>
      <c r="N818" s="18">
        <v>34</v>
      </c>
      <c r="O818" s="19">
        <v>15753.9</v>
      </c>
      <c r="P818" s="18">
        <v>34</v>
      </c>
      <c r="Q818" s="19">
        <v>15753.9</v>
      </c>
      <c r="R818" s="18" t="s">
        <v>2794</v>
      </c>
    </row>
    <row r="819" ht="15.75" customHeight="1" spans="1:18">
      <c r="A819" s="18" t="s">
        <v>2790</v>
      </c>
      <c r="B819" s="18">
        <v>6100501323</v>
      </c>
      <c r="C819" s="18" t="s">
        <v>393</v>
      </c>
      <c r="D819" s="18">
        <v>250417</v>
      </c>
      <c r="E819" s="18" t="s">
        <v>2792</v>
      </c>
      <c r="F819" s="18" t="s">
        <v>370</v>
      </c>
      <c r="G819" s="18" t="s">
        <v>39</v>
      </c>
      <c r="H819" s="18"/>
      <c r="I819" s="18" t="s">
        <v>2688</v>
      </c>
      <c r="J819" s="18">
        <v>26</v>
      </c>
      <c r="K819" s="18">
        <v>26</v>
      </c>
      <c r="L819" s="18">
        <v>590.47</v>
      </c>
      <c r="M819" s="19">
        <v>15352.22</v>
      </c>
      <c r="N819" s="18">
        <v>26</v>
      </c>
      <c r="O819" s="19">
        <v>15352.22</v>
      </c>
      <c r="P819" s="18">
        <v>26</v>
      </c>
      <c r="Q819" s="19">
        <v>15352.22</v>
      </c>
      <c r="R819" s="18" t="s">
        <v>2794</v>
      </c>
    </row>
    <row r="820" ht="15.75" customHeight="1" spans="1:18">
      <c r="A820" s="18" t="s">
        <v>2790</v>
      </c>
      <c r="B820" s="18">
        <v>6100501323</v>
      </c>
      <c r="C820" s="18" t="s">
        <v>393</v>
      </c>
      <c r="D820" s="18">
        <v>250421</v>
      </c>
      <c r="E820" s="18" t="s">
        <v>2792</v>
      </c>
      <c r="F820" s="18" t="s">
        <v>464</v>
      </c>
      <c r="G820" s="18" t="s">
        <v>14</v>
      </c>
      <c r="H820" s="18"/>
      <c r="I820" s="18" t="s">
        <v>2688</v>
      </c>
      <c r="J820" s="18">
        <v>37</v>
      </c>
      <c r="K820" s="18">
        <v>37</v>
      </c>
      <c r="L820" s="18">
        <v>495.13</v>
      </c>
      <c r="M820" s="19">
        <v>18319.81</v>
      </c>
      <c r="N820" s="18">
        <v>37</v>
      </c>
      <c r="O820" s="19">
        <v>18319.81</v>
      </c>
      <c r="P820" s="18">
        <v>37</v>
      </c>
      <c r="Q820" s="19">
        <v>18319.81</v>
      </c>
      <c r="R820" s="18" t="s">
        <v>2794</v>
      </c>
    </row>
    <row r="821" ht="15.75" customHeight="1" spans="1:18">
      <c r="A821" s="18" t="s">
        <v>2790</v>
      </c>
      <c r="B821" s="18">
        <v>6100501323</v>
      </c>
      <c r="C821" s="18" t="s">
        <v>393</v>
      </c>
      <c r="D821" s="18">
        <v>250423</v>
      </c>
      <c r="E821" s="18" t="s">
        <v>2792</v>
      </c>
      <c r="F821" s="18" t="s">
        <v>370</v>
      </c>
      <c r="G821" s="18" t="s">
        <v>11</v>
      </c>
      <c r="H821" s="18"/>
      <c r="I821" s="18" t="s">
        <v>2688</v>
      </c>
      <c r="J821" s="18">
        <v>15</v>
      </c>
      <c r="K821" s="18">
        <v>15</v>
      </c>
      <c r="L821" s="18">
        <v>482.42</v>
      </c>
      <c r="M821" s="19">
        <v>7236.3</v>
      </c>
      <c r="N821" s="18">
        <v>15</v>
      </c>
      <c r="O821" s="19">
        <v>7236.3</v>
      </c>
      <c r="P821" s="18">
        <v>15</v>
      </c>
      <c r="Q821" s="19">
        <v>7236.3</v>
      </c>
      <c r="R821" s="18" t="s">
        <v>2794</v>
      </c>
    </row>
    <row r="822" ht="15.75" customHeight="1" spans="1:18">
      <c r="A822" s="18" t="s">
        <v>2790</v>
      </c>
      <c r="B822" s="18">
        <v>6100501323</v>
      </c>
      <c r="C822" s="18" t="s">
        <v>393</v>
      </c>
      <c r="D822" s="18">
        <v>250424</v>
      </c>
      <c r="E822" s="18" t="s">
        <v>2792</v>
      </c>
      <c r="F822" s="18" t="s">
        <v>414</v>
      </c>
      <c r="G822" s="18" t="s">
        <v>15</v>
      </c>
      <c r="H822" s="18"/>
      <c r="I822" s="18" t="s">
        <v>2688</v>
      </c>
      <c r="J822" s="18">
        <v>12</v>
      </c>
      <c r="K822" s="18">
        <v>12</v>
      </c>
      <c r="L822" s="18">
        <v>634.96</v>
      </c>
      <c r="M822" s="19">
        <v>7619.52</v>
      </c>
      <c r="N822" s="18">
        <v>12</v>
      </c>
      <c r="O822" s="19">
        <v>7619.52</v>
      </c>
      <c r="P822" s="18">
        <v>12</v>
      </c>
      <c r="Q822" s="19">
        <v>7619.52</v>
      </c>
      <c r="R822" s="18" t="s">
        <v>2794</v>
      </c>
    </row>
    <row r="823" ht="15.75" customHeight="1" spans="1:18">
      <c r="A823" s="18" t="s">
        <v>2790</v>
      </c>
      <c r="B823" s="18">
        <v>6100501323</v>
      </c>
      <c r="C823" s="18" t="s">
        <v>393</v>
      </c>
      <c r="D823" s="18">
        <v>250874</v>
      </c>
      <c r="E823" s="18" t="s">
        <v>2792</v>
      </c>
      <c r="F823" s="18" t="s">
        <v>414</v>
      </c>
      <c r="G823" s="18" t="s">
        <v>13</v>
      </c>
      <c r="H823" s="18"/>
      <c r="I823" s="18" t="s">
        <v>2688</v>
      </c>
      <c r="J823" s="18">
        <v>12</v>
      </c>
      <c r="K823" s="18">
        <v>12</v>
      </c>
      <c r="L823" s="18">
        <v>857.42</v>
      </c>
      <c r="M823" s="19">
        <v>10289.04</v>
      </c>
      <c r="N823" s="18">
        <v>12</v>
      </c>
      <c r="O823" s="19">
        <v>10289.04</v>
      </c>
      <c r="P823" s="18">
        <v>12</v>
      </c>
      <c r="Q823" s="19">
        <v>10289.04</v>
      </c>
      <c r="R823" s="18" t="s">
        <v>2794</v>
      </c>
    </row>
    <row r="824" ht="15.75" customHeight="1" spans="1:18">
      <c r="A824" s="18" t="s">
        <v>2790</v>
      </c>
      <c r="B824" s="18">
        <v>6100501323</v>
      </c>
      <c r="C824" s="18" t="s">
        <v>393</v>
      </c>
      <c r="D824" s="18">
        <v>250875</v>
      </c>
      <c r="E824" s="18" t="s">
        <v>2792</v>
      </c>
      <c r="F824" s="18" t="s">
        <v>414</v>
      </c>
      <c r="G824" s="18" t="s">
        <v>103</v>
      </c>
      <c r="H824" s="18"/>
      <c r="I824" s="18" t="s">
        <v>2688</v>
      </c>
      <c r="J824" s="18">
        <v>12</v>
      </c>
      <c r="K824" s="18">
        <v>12</v>
      </c>
      <c r="L824" s="18">
        <v>698.52</v>
      </c>
      <c r="M824" s="19">
        <v>8382.24</v>
      </c>
      <c r="N824" s="18">
        <v>12</v>
      </c>
      <c r="O824" s="19">
        <v>8382.24</v>
      </c>
      <c r="P824" s="18">
        <v>12</v>
      </c>
      <c r="Q824" s="19">
        <v>8382.24</v>
      </c>
      <c r="R824" s="18" t="s">
        <v>2794</v>
      </c>
    </row>
    <row r="825" ht="15.75" customHeight="1" spans="1:18">
      <c r="A825" s="18" t="s">
        <v>2790</v>
      </c>
      <c r="B825" s="18">
        <v>6100501323</v>
      </c>
      <c r="C825" s="18" t="s">
        <v>393</v>
      </c>
      <c r="D825" s="18">
        <v>250876</v>
      </c>
      <c r="E825" s="18" t="s">
        <v>2792</v>
      </c>
      <c r="F825" s="18" t="s">
        <v>370</v>
      </c>
      <c r="G825" s="18" t="s">
        <v>26</v>
      </c>
      <c r="H825" s="18"/>
      <c r="I825" s="18" t="s">
        <v>2688</v>
      </c>
      <c r="J825" s="18">
        <v>8</v>
      </c>
      <c r="K825" s="18">
        <v>8</v>
      </c>
      <c r="L825" s="18">
        <v>889.19</v>
      </c>
      <c r="M825" s="19">
        <v>7113.52</v>
      </c>
      <c r="N825" s="18">
        <v>8</v>
      </c>
      <c r="O825" s="19">
        <v>7113.52</v>
      </c>
      <c r="P825" s="18">
        <v>8</v>
      </c>
      <c r="Q825" s="19">
        <v>7113.52</v>
      </c>
      <c r="R825" s="18" t="s">
        <v>2794</v>
      </c>
    </row>
    <row r="826" ht="15.75" customHeight="1" spans="1:18">
      <c r="A826" s="18" t="s">
        <v>2790</v>
      </c>
      <c r="B826" s="18">
        <v>6100501323</v>
      </c>
      <c r="C826" s="18" t="s">
        <v>393</v>
      </c>
      <c r="D826" s="18">
        <v>250877</v>
      </c>
      <c r="E826" s="18" t="s">
        <v>2792</v>
      </c>
      <c r="F826" s="18" t="s">
        <v>370</v>
      </c>
      <c r="G826" s="18" t="s">
        <v>22</v>
      </c>
      <c r="H826" s="18"/>
      <c r="I826" s="18" t="s">
        <v>2688</v>
      </c>
      <c r="J826" s="18">
        <v>70</v>
      </c>
      <c r="K826" s="18">
        <v>70</v>
      </c>
      <c r="L826" s="18">
        <v>221.82</v>
      </c>
      <c r="M826" s="19">
        <v>15527.4</v>
      </c>
      <c r="N826" s="18">
        <v>70</v>
      </c>
      <c r="O826" s="19">
        <v>15527.4</v>
      </c>
      <c r="P826" s="18">
        <v>70</v>
      </c>
      <c r="Q826" s="19">
        <v>15527.4</v>
      </c>
      <c r="R826" s="18" t="s">
        <v>2794</v>
      </c>
    </row>
    <row r="827" ht="15.75" customHeight="1" spans="1:18">
      <c r="A827" s="18" t="s">
        <v>2790</v>
      </c>
      <c r="B827" s="18">
        <v>6100501323</v>
      </c>
      <c r="C827" s="18" t="s">
        <v>393</v>
      </c>
      <c r="D827" s="18">
        <v>250878</v>
      </c>
      <c r="E827" s="18" t="s">
        <v>2792</v>
      </c>
      <c r="F827" s="18" t="s">
        <v>370</v>
      </c>
      <c r="G827" s="18" t="s">
        <v>24</v>
      </c>
      <c r="H827" s="18"/>
      <c r="I827" s="18" t="s">
        <v>2688</v>
      </c>
      <c r="J827" s="18">
        <v>15</v>
      </c>
      <c r="K827" s="18">
        <v>15</v>
      </c>
      <c r="L827" s="18">
        <v>634.96</v>
      </c>
      <c r="M827" s="19">
        <v>9524.4</v>
      </c>
      <c r="N827" s="18">
        <v>15</v>
      </c>
      <c r="O827" s="19">
        <v>9524.4</v>
      </c>
      <c r="P827" s="18">
        <v>15</v>
      </c>
      <c r="Q827" s="19">
        <v>9524.4</v>
      </c>
      <c r="R827" s="18" t="s">
        <v>2794</v>
      </c>
    </row>
    <row r="828" ht="15.75" customHeight="1" spans="1:18">
      <c r="A828" s="18" t="s">
        <v>2790</v>
      </c>
      <c r="B828" s="18">
        <v>6100501323</v>
      </c>
      <c r="C828" s="18" t="s">
        <v>393</v>
      </c>
      <c r="D828" s="18">
        <v>250879</v>
      </c>
      <c r="E828" s="18" t="s">
        <v>2792</v>
      </c>
      <c r="F828" s="18" t="s">
        <v>370</v>
      </c>
      <c r="G828" s="18" t="s">
        <v>30</v>
      </c>
      <c r="H828" s="18"/>
      <c r="I828" s="18" t="s">
        <v>2688</v>
      </c>
      <c r="J828" s="18">
        <v>70</v>
      </c>
      <c r="K828" s="18">
        <v>70</v>
      </c>
      <c r="L828" s="18">
        <v>444.28</v>
      </c>
      <c r="M828" s="19">
        <v>31099.6</v>
      </c>
      <c r="N828" s="18">
        <v>70</v>
      </c>
      <c r="O828" s="19">
        <v>31099.6</v>
      </c>
      <c r="P828" s="18">
        <v>70</v>
      </c>
      <c r="Q828" s="19">
        <v>31099.6</v>
      </c>
      <c r="R828" s="18" t="s">
        <v>2794</v>
      </c>
    </row>
    <row r="829" ht="15.75" customHeight="1" spans="1:18">
      <c r="A829" s="18" t="s">
        <v>2790</v>
      </c>
      <c r="B829" s="18">
        <v>6100501323</v>
      </c>
      <c r="C829" s="18" t="s">
        <v>393</v>
      </c>
      <c r="D829" s="18">
        <v>250881</v>
      </c>
      <c r="E829" s="18" t="s">
        <v>2792</v>
      </c>
      <c r="F829" s="18" t="s">
        <v>414</v>
      </c>
      <c r="G829" s="18" t="s">
        <v>98</v>
      </c>
      <c r="H829" s="18"/>
      <c r="I829" s="18" t="s">
        <v>2688</v>
      </c>
      <c r="J829" s="18">
        <v>18</v>
      </c>
      <c r="K829" s="18">
        <v>18</v>
      </c>
      <c r="L829" s="18">
        <v>507.84</v>
      </c>
      <c r="M829" s="19">
        <v>9141.12</v>
      </c>
      <c r="N829" s="18">
        <v>18</v>
      </c>
      <c r="O829" s="19">
        <v>9141.12</v>
      </c>
      <c r="P829" s="18">
        <v>18</v>
      </c>
      <c r="Q829" s="19">
        <v>9141.12</v>
      </c>
      <c r="R829" s="18" t="s">
        <v>2794</v>
      </c>
    </row>
    <row r="830" ht="15.75" customHeight="1" spans="1:18">
      <c r="A830" s="18" t="s">
        <v>2790</v>
      </c>
      <c r="B830" s="18">
        <v>6100501324</v>
      </c>
      <c r="C830" s="18" t="s">
        <v>393</v>
      </c>
      <c r="D830" s="18">
        <v>204737</v>
      </c>
      <c r="E830" s="18" t="s">
        <v>2792</v>
      </c>
      <c r="F830" s="18" t="s">
        <v>414</v>
      </c>
      <c r="G830" s="18" t="s">
        <v>20</v>
      </c>
      <c r="H830" s="18"/>
      <c r="I830" s="18" t="s">
        <v>295</v>
      </c>
      <c r="J830" s="18">
        <v>90</v>
      </c>
      <c r="K830" s="18">
        <v>90</v>
      </c>
      <c r="L830" s="18">
        <v>463.35</v>
      </c>
      <c r="M830" s="19">
        <v>41701.5</v>
      </c>
      <c r="N830" s="18">
        <v>0</v>
      </c>
      <c r="O830" s="18">
        <v>0</v>
      </c>
      <c r="P830" s="18">
        <v>0</v>
      </c>
      <c r="Q830" s="18">
        <v>0</v>
      </c>
      <c r="R830" s="18" t="s">
        <v>2794</v>
      </c>
    </row>
    <row r="831" ht="15.75" customHeight="1" spans="1:18">
      <c r="A831" s="18" t="s">
        <v>2790</v>
      </c>
      <c r="B831" s="18">
        <v>6100501324</v>
      </c>
      <c r="C831" s="18" t="s">
        <v>393</v>
      </c>
      <c r="D831" s="18">
        <v>250417</v>
      </c>
      <c r="E831" s="18" t="s">
        <v>2792</v>
      </c>
      <c r="F831" s="18" t="s">
        <v>370</v>
      </c>
      <c r="G831" s="18" t="s">
        <v>39</v>
      </c>
      <c r="H831" s="18"/>
      <c r="I831" s="18" t="s">
        <v>295</v>
      </c>
      <c r="J831" s="18">
        <v>14</v>
      </c>
      <c r="K831" s="18">
        <v>14</v>
      </c>
      <c r="L831" s="18">
        <v>590.47</v>
      </c>
      <c r="M831" s="19">
        <v>8266.58</v>
      </c>
      <c r="N831" s="18">
        <v>0</v>
      </c>
      <c r="O831" s="18">
        <v>0</v>
      </c>
      <c r="P831" s="18">
        <v>0</v>
      </c>
      <c r="Q831" s="18">
        <v>0</v>
      </c>
      <c r="R831" s="18" t="s">
        <v>2794</v>
      </c>
    </row>
    <row r="832" ht="15.75" customHeight="1" spans="1:18">
      <c r="A832" s="18" t="s">
        <v>2790</v>
      </c>
      <c r="B832" s="18">
        <v>6100501324</v>
      </c>
      <c r="C832" s="18" t="s">
        <v>393</v>
      </c>
      <c r="D832" s="18">
        <v>250421</v>
      </c>
      <c r="E832" s="18" t="s">
        <v>2792</v>
      </c>
      <c r="F832" s="18" t="s">
        <v>464</v>
      </c>
      <c r="G832" s="18" t="s">
        <v>14</v>
      </c>
      <c r="H832" s="18"/>
      <c r="I832" s="18" t="s">
        <v>295</v>
      </c>
      <c r="J832" s="18">
        <v>77</v>
      </c>
      <c r="K832" s="18">
        <v>77</v>
      </c>
      <c r="L832" s="18">
        <v>495.13</v>
      </c>
      <c r="M832" s="19">
        <v>38125.01</v>
      </c>
      <c r="N832" s="18">
        <v>0</v>
      </c>
      <c r="O832" s="18">
        <v>0</v>
      </c>
      <c r="P832" s="18">
        <v>0</v>
      </c>
      <c r="Q832" s="18">
        <v>0</v>
      </c>
      <c r="R832" s="18" t="s">
        <v>2794</v>
      </c>
    </row>
    <row r="833" ht="15.75" customHeight="1" spans="1:18">
      <c r="A833" s="18" t="s">
        <v>2790</v>
      </c>
      <c r="B833" s="18">
        <v>6100501324</v>
      </c>
      <c r="C833" s="18" t="s">
        <v>393</v>
      </c>
      <c r="D833" s="18">
        <v>250423</v>
      </c>
      <c r="E833" s="18" t="s">
        <v>2792</v>
      </c>
      <c r="F833" s="18" t="s">
        <v>370</v>
      </c>
      <c r="G833" s="18" t="s">
        <v>11</v>
      </c>
      <c r="H833" s="18"/>
      <c r="I833" s="18" t="s">
        <v>295</v>
      </c>
      <c r="J833" s="18">
        <v>12</v>
      </c>
      <c r="K833" s="18">
        <v>12</v>
      </c>
      <c r="L833" s="18">
        <v>482.42</v>
      </c>
      <c r="M833" s="19">
        <v>5789.04</v>
      </c>
      <c r="N833" s="18">
        <v>0</v>
      </c>
      <c r="O833" s="18">
        <v>0</v>
      </c>
      <c r="P833" s="18">
        <v>0</v>
      </c>
      <c r="Q833" s="18">
        <v>0</v>
      </c>
      <c r="R833" s="18" t="s">
        <v>2794</v>
      </c>
    </row>
    <row r="834" ht="15.75" customHeight="1" spans="1:18">
      <c r="A834" s="18" t="s">
        <v>2790</v>
      </c>
      <c r="B834" s="18">
        <v>6100501324</v>
      </c>
      <c r="C834" s="18" t="s">
        <v>393</v>
      </c>
      <c r="D834" s="18">
        <v>250424</v>
      </c>
      <c r="E834" s="18" t="s">
        <v>2792</v>
      </c>
      <c r="F834" s="18" t="s">
        <v>414</v>
      </c>
      <c r="G834" s="18" t="s">
        <v>15</v>
      </c>
      <c r="H834" s="18"/>
      <c r="I834" s="18" t="s">
        <v>295</v>
      </c>
      <c r="J834" s="18">
        <v>48</v>
      </c>
      <c r="K834" s="18">
        <v>48</v>
      </c>
      <c r="L834" s="18">
        <v>634.96</v>
      </c>
      <c r="M834" s="19">
        <v>30478.08</v>
      </c>
      <c r="N834" s="18">
        <v>0</v>
      </c>
      <c r="O834" s="18">
        <v>0</v>
      </c>
      <c r="P834" s="18">
        <v>0</v>
      </c>
      <c r="Q834" s="18">
        <v>0</v>
      </c>
      <c r="R834" s="18" t="s">
        <v>2794</v>
      </c>
    </row>
    <row r="835" ht="15.75" customHeight="1" spans="1:18">
      <c r="A835" s="18" t="s">
        <v>2790</v>
      </c>
      <c r="B835" s="18">
        <v>6100501324</v>
      </c>
      <c r="C835" s="18" t="s">
        <v>393</v>
      </c>
      <c r="D835" s="18">
        <v>250874</v>
      </c>
      <c r="E835" s="18" t="s">
        <v>2792</v>
      </c>
      <c r="F835" s="18" t="s">
        <v>414</v>
      </c>
      <c r="G835" s="18" t="s">
        <v>13</v>
      </c>
      <c r="H835" s="18"/>
      <c r="I835" s="18" t="s">
        <v>295</v>
      </c>
      <c r="J835" s="18">
        <v>48</v>
      </c>
      <c r="K835" s="18">
        <v>48</v>
      </c>
      <c r="L835" s="18">
        <v>857.42</v>
      </c>
      <c r="M835" s="19">
        <v>41156.16</v>
      </c>
      <c r="N835" s="18">
        <v>0</v>
      </c>
      <c r="O835" s="18">
        <v>0</v>
      </c>
      <c r="P835" s="18">
        <v>0</v>
      </c>
      <c r="Q835" s="18">
        <v>0</v>
      </c>
      <c r="R835" s="18" t="s">
        <v>2794</v>
      </c>
    </row>
    <row r="836" ht="15.75" customHeight="1" spans="1:18">
      <c r="A836" s="18" t="s">
        <v>2790</v>
      </c>
      <c r="B836" s="18">
        <v>6100501324</v>
      </c>
      <c r="C836" s="18" t="s">
        <v>393</v>
      </c>
      <c r="D836" s="18">
        <v>250875</v>
      </c>
      <c r="E836" s="18" t="s">
        <v>2792</v>
      </c>
      <c r="F836" s="18" t="s">
        <v>414</v>
      </c>
      <c r="G836" s="18" t="s">
        <v>103</v>
      </c>
      <c r="H836" s="18"/>
      <c r="I836" s="18" t="s">
        <v>295</v>
      </c>
      <c r="J836" s="18">
        <v>53</v>
      </c>
      <c r="K836" s="18">
        <v>53</v>
      </c>
      <c r="L836" s="18">
        <v>698.52</v>
      </c>
      <c r="M836" s="19">
        <v>37021.56</v>
      </c>
      <c r="N836" s="18">
        <v>0</v>
      </c>
      <c r="O836" s="18">
        <v>0</v>
      </c>
      <c r="P836" s="18">
        <v>0</v>
      </c>
      <c r="Q836" s="18">
        <v>0</v>
      </c>
      <c r="R836" s="18" t="s">
        <v>2794</v>
      </c>
    </row>
    <row r="837" ht="15.75" customHeight="1" spans="1:18">
      <c r="A837" s="18" t="s">
        <v>2790</v>
      </c>
      <c r="B837" s="18">
        <v>6100501324</v>
      </c>
      <c r="C837" s="18" t="s">
        <v>393</v>
      </c>
      <c r="D837" s="18">
        <v>250876</v>
      </c>
      <c r="E837" s="18" t="s">
        <v>2792</v>
      </c>
      <c r="F837" s="18" t="s">
        <v>370</v>
      </c>
      <c r="G837" s="18" t="s">
        <v>26</v>
      </c>
      <c r="H837" s="18"/>
      <c r="I837" s="18" t="s">
        <v>295</v>
      </c>
      <c r="J837" s="18">
        <v>49</v>
      </c>
      <c r="K837" s="18">
        <v>49</v>
      </c>
      <c r="L837" s="18">
        <v>889.19</v>
      </c>
      <c r="M837" s="19">
        <v>43570.31</v>
      </c>
      <c r="N837" s="18">
        <v>0</v>
      </c>
      <c r="O837" s="18">
        <v>0</v>
      </c>
      <c r="P837" s="18">
        <v>0</v>
      </c>
      <c r="Q837" s="18">
        <v>0</v>
      </c>
      <c r="R837" s="18" t="s">
        <v>2794</v>
      </c>
    </row>
    <row r="838" ht="15.75" customHeight="1" spans="1:18">
      <c r="A838" s="18" t="s">
        <v>2790</v>
      </c>
      <c r="B838" s="18">
        <v>6100501324</v>
      </c>
      <c r="C838" s="18" t="s">
        <v>393</v>
      </c>
      <c r="D838" s="18">
        <v>250877</v>
      </c>
      <c r="E838" s="18" t="s">
        <v>2792</v>
      </c>
      <c r="F838" s="18" t="s">
        <v>370</v>
      </c>
      <c r="G838" s="18" t="s">
        <v>22</v>
      </c>
      <c r="H838" s="18"/>
      <c r="I838" s="18" t="s">
        <v>295</v>
      </c>
      <c r="J838" s="18">
        <v>116</v>
      </c>
      <c r="K838" s="18">
        <v>116</v>
      </c>
      <c r="L838" s="18">
        <v>221.82</v>
      </c>
      <c r="M838" s="19">
        <v>25731.12</v>
      </c>
      <c r="N838" s="18">
        <v>0</v>
      </c>
      <c r="O838" s="18">
        <v>0</v>
      </c>
      <c r="P838" s="18">
        <v>0</v>
      </c>
      <c r="Q838" s="18">
        <v>0</v>
      </c>
      <c r="R838" s="18" t="s">
        <v>2794</v>
      </c>
    </row>
    <row r="839" ht="15.75" customHeight="1" spans="1:18">
      <c r="A839" s="18" t="s">
        <v>2790</v>
      </c>
      <c r="B839" s="18">
        <v>6100501324</v>
      </c>
      <c r="C839" s="18" t="s">
        <v>393</v>
      </c>
      <c r="D839" s="18">
        <v>250878</v>
      </c>
      <c r="E839" s="18" t="s">
        <v>2792</v>
      </c>
      <c r="F839" s="18" t="s">
        <v>370</v>
      </c>
      <c r="G839" s="18" t="s">
        <v>24</v>
      </c>
      <c r="H839" s="18"/>
      <c r="I839" s="18" t="s">
        <v>295</v>
      </c>
      <c r="J839" s="18">
        <v>56</v>
      </c>
      <c r="K839" s="18">
        <v>56</v>
      </c>
      <c r="L839" s="18">
        <v>634.96</v>
      </c>
      <c r="M839" s="19">
        <v>35557.76</v>
      </c>
      <c r="N839" s="18">
        <v>0</v>
      </c>
      <c r="O839" s="18">
        <v>0</v>
      </c>
      <c r="P839" s="18">
        <v>0</v>
      </c>
      <c r="Q839" s="18">
        <v>0</v>
      </c>
      <c r="R839" s="18" t="s">
        <v>2794</v>
      </c>
    </row>
    <row r="840" ht="15.75" customHeight="1" spans="1:18">
      <c r="A840" s="18" t="s">
        <v>2790</v>
      </c>
      <c r="B840" s="18">
        <v>6100501324</v>
      </c>
      <c r="C840" s="18" t="s">
        <v>393</v>
      </c>
      <c r="D840" s="18">
        <v>250879</v>
      </c>
      <c r="E840" s="18" t="s">
        <v>2792</v>
      </c>
      <c r="F840" s="18" t="s">
        <v>370</v>
      </c>
      <c r="G840" s="18" t="s">
        <v>30</v>
      </c>
      <c r="H840" s="18"/>
      <c r="I840" s="18" t="s">
        <v>295</v>
      </c>
      <c r="J840" s="18">
        <v>114</v>
      </c>
      <c r="K840" s="18">
        <v>114</v>
      </c>
      <c r="L840" s="18">
        <v>444.28</v>
      </c>
      <c r="M840" s="19">
        <v>50647.92</v>
      </c>
      <c r="N840" s="18">
        <v>0</v>
      </c>
      <c r="O840" s="18">
        <v>0</v>
      </c>
      <c r="P840" s="18">
        <v>0</v>
      </c>
      <c r="Q840" s="18">
        <v>0</v>
      </c>
      <c r="R840" s="18" t="s">
        <v>2794</v>
      </c>
    </row>
    <row r="841" ht="15.75" customHeight="1" spans="1:18">
      <c r="A841" s="18" t="s">
        <v>2790</v>
      </c>
      <c r="B841" s="18">
        <v>6100501324</v>
      </c>
      <c r="C841" s="18" t="s">
        <v>393</v>
      </c>
      <c r="D841" s="18">
        <v>250881</v>
      </c>
      <c r="E841" s="18" t="s">
        <v>2792</v>
      </c>
      <c r="F841" s="18" t="s">
        <v>414</v>
      </c>
      <c r="G841" s="18" t="s">
        <v>98</v>
      </c>
      <c r="H841" s="18"/>
      <c r="I841" s="18" t="s">
        <v>295</v>
      </c>
      <c r="J841" s="18">
        <v>72</v>
      </c>
      <c r="K841" s="18">
        <v>72</v>
      </c>
      <c r="L841" s="18">
        <v>507.84</v>
      </c>
      <c r="M841" s="19">
        <v>36564.48</v>
      </c>
      <c r="N841" s="18">
        <v>0</v>
      </c>
      <c r="O841" s="18">
        <v>0</v>
      </c>
      <c r="P841" s="18">
        <v>0</v>
      </c>
      <c r="Q841" s="18">
        <v>0</v>
      </c>
      <c r="R841" s="18" t="s">
        <v>2794</v>
      </c>
    </row>
    <row r="842" ht="15.75" customHeight="1" spans="1:18">
      <c r="A842" s="18" t="s">
        <v>2790</v>
      </c>
      <c r="B842" s="18">
        <v>6100501325</v>
      </c>
      <c r="C842" s="18" t="s">
        <v>393</v>
      </c>
      <c r="D842" s="18">
        <v>204737</v>
      </c>
      <c r="E842" s="18" t="s">
        <v>2792</v>
      </c>
      <c r="F842" s="18" t="s">
        <v>414</v>
      </c>
      <c r="G842" s="18" t="s">
        <v>20</v>
      </c>
      <c r="H842" s="18"/>
      <c r="I842" s="18" t="s">
        <v>2689</v>
      </c>
      <c r="J842" s="18">
        <v>35</v>
      </c>
      <c r="K842" s="18">
        <v>35</v>
      </c>
      <c r="L842" s="18">
        <v>463.35</v>
      </c>
      <c r="M842" s="19">
        <v>16217.25</v>
      </c>
      <c r="N842" s="18">
        <v>0</v>
      </c>
      <c r="O842" s="18">
        <v>0</v>
      </c>
      <c r="P842" s="18">
        <v>0</v>
      </c>
      <c r="Q842" s="18">
        <v>0</v>
      </c>
      <c r="R842" s="18" t="s">
        <v>2794</v>
      </c>
    </row>
    <row r="843" ht="15.75" customHeight="1" spans="1:18">
      <c r="A843" s="18" t="s">
        <v>2790</v>
      </c>
      <c r="B843" s="18">
        <v>6100501325</v>
      </c>
      <c r="C843" s="18" t="s">
        <v>393</v>
      </c>
      <c r="D843" s="18">
        <v>250424</v>
      </c>
      <c r="E843" s="18" t="s">
        <v>2792</v>
      </c>
      <c r="F843" s="18" t="s">
        <v>414</v>
      </c>
      <c r="G843" s="18" t="s">
        <v>15</v>
      </c>
      <c r="H843" s="18"/>
      <c r="I843" s="18" t="s">
        <v>2689</v>
      </c>
      <c r="J843" s="18">
        <v>21</v>
      </c>
      <c r="K843" s="18">
        <v>21</v>
      </c>
      <c r="L843" s="18">
        <v>634.96</v>
      </c>
      <c r="M843" s="19">
        <v>13334.16</v>
      </c>
      <c r="N843" s="18">
        <v>0</v>
      </c>
      <c r="O843" s="18">
        <v>0</v>
      </c>
      <c r="P843" s="18">
        <v>0</v>
      </c>
      <c r="Q843" s="18">
        <v>0</v>
      </c>
      <c r="R843" s="18" t="s">
        <v>2794</v>
      </c>
    </row>
    <row r="844" ht="15.75" customHeight="1" spans="1:18">
      <c r="A844" s="18" t="s">
        <v>2790</v>
      </c>
      <c r="B844" s="18">
        <v>6100501325</v>
      </c>
      <c r="C844" s="18" t="s">
        <v>393</v>
      </c>
      <c r="D844" s="18">
        <v>250874</v>
      </c>
      <c r="E844" s="18" t="s">
        <v>2792</v>
      </c>
      <c r="F844" s="18" t="s">
        <v>414</v>
      </c>
      <c r="G844" s="18" t="s">
        <v>13</v>
      </c>
      <c r="H844" s="18"/>
      <c r="I844" s="18" t="s">
        <v>2689</v>
      </c>
      <c r="J844" s="18">
        <v>14</v>
      </c>
      <c r="K844" s="18">
        <v>14</v>
      </c>
      <c r="L844" s="18">
        <v>857.42</v>
      </c>
      <c r="M844" s="19">
        <v>12003.88</v>
      </c>
      <c r="N844" s="18">
        <v>0</v>
      </c>
      <c r="O844" s="18">
        <v>0</v>
      </c>
      <c r="P844" s="18">
        <v>0</v>
      </c>
      <c r="Q844" s="18">
        <v>0</v>
      </c>
      <c r="R844" s="18" t="s">
        <v>2794</v>
      </c>
    </row>
    <row r="845" ht="15.75" customHeight="1" spans="1:18">
      <c r="A845" s="18" t="s">
        <v>2790</v>
      </c>
      <c r="B845" s="18">
        <v>6100501325</v>
      </c>
      <c r="C845" s="18" t="s">
        <v>393</v>
      </c>
      <c r="D845" s="18">
        <v>250875</v>
      </c>
      <c r="E845" s="18" t="s">
        <v>2792</v>
      </c>
      <c r="F845" s="18" t="s">
        <v>414</v>
      </c>
      <c r="G845" s="18" t="s">
        <v>103</v>
      </c>
      <c r="H845" s="18"/>
      <c r="I845" s="18" t="s">
        <v>2689</v>
      </c>
      <c r="J845" s="18">
        <v>14</v>
      </c>
      <c r="K845" s="18">
        <v>14</v>
      </c>
      <c r="L845" s="18">
        <v>698.52</v>
      </c>
      <c r="M845" s="19">
        <v>9779.28</v>
      </c>
      <c r="N845" s="18">
        <v>0</v>
      </c>
      <c r="O845" s="18">
        <v>0</v>
      </c>
      <c r="P845" s="18">
        <v>0</v>
      </c>
      <c r="Q845" s="18">
        <v>0</v>
      </c>
      <c r="R845" s="18" t="s">
        <v>2794</v>
      </c>
    </row>
    <row r="846" ht="15.75" customHeight="1" spans="1:18">
      <c r="A846" s="18" t="s">
        <v>2790</v>
      </c>
      <c r="B846" s="18">
        <v>6100501325</v>
      </c>
      <c r="C846" s="18" t="s">
        <v>393</v>
      </c>
      <c r="D846" s="18">
        <v>250876</v>
      </c>
      <c r="E846" s="18" t="s">
        <v>2792</v>
      </c>
      <c r="F846" s="18" t="s">
        <v>370</v>
      </c>
      <c r="G846" s="18" t="s">
        <v>26</v>
      </c>
      <c r="H846" s="18"/>
      <c r="I846" s="18" t="s">
        <v>2689</v>
      </c>
      <c r="J846" s="18">
        <v>14</v>
      </c>
      <c r="K846" s="18">
        <v>14</v>
      </c>
      <c r="L846" s="18">
        <v>889.19</v>
      </c>
      <c r="M846" s="19">
        <v>12448.66</v>
      </c>
      <c r="N846" s="18">
        <v>0</v>
      </c>
      <c r="O846" s="18">
        <v>0</v>
      </c>
      <c r="P846" s="18">
        <v>0</v>
      </c>
      <c r="Q846" s="18">
        <v>0</v>
      </c>
      <c r="R846" s="18" t="s">
        <v>2794</v>
      </c>
    </row>
    <row r="847" ht="15.75" customHeight="1" spans="1:18">
      <c r="A847" s="18" t="s">
        <v>2790</v>
      </c>
      <c r="B847" s="18">
        <v>6100501325</v>
      </c>
      <c r="C847" s="18" t="s">
        <v>393</v>
      </c>
      <c r="D847" s="18">
        <v>250877</v>
      </c>
      <c r="E847" s="18" t="s">
        <v>2792</v>
      </c>
      <c r="F847" s="18" t="s">
        <v>370</v>
      </c>
      <c r="G847" s="18" t="s">
        <v>22</v>
      </c>
      <c r="H847" s="18"/>
      <c r="I847" s="18" t="s">
        <v>2689</v>
      </c>
      <c r="J847" s="18">
        <v>24</v>
      </c>
      <c r="K847" s="18">
        <v>24</v>
      </c>
      <c r="L847" s="18">
        <v>221.82</v>
      </c>
      <c r="M847" s="19">
        <v>5323.68</v>
      </c>
      <c r="N847" s="18">
        <v>0</v>
      </c>
      <c r="O847" s="18">
        <v>0</v>
      </c>
      <c r="P847" s="18">
        <v>0</v>
      </c>
      <c r="Q847" s="18">
        <v>0</v>
      </c>
      <c r="R847" s="18" t="s">
        <v>2794</v>
      </c>
    </row>
    <row r="848" ht="15.75" customHeight="1" spans="1:18">
      <c r="A848" s="18" t="s">
        <v>2790</v>
      </c>
      <c r="B848" s="18">
        <v>6100501325</v>
      </c>
      <c r="C848" s="18" t="s">
        <v>393</v>
      </c>
      <c r="D848" s="18">
        <v>250878</v>
      </c>
      <c r="E848" s="18" t="s">
        <v>2792</v>
      </c>
      <c r="F848" s="18" t="s">
        <v>370</v>
      </c>
      <c r="G848" s="18" t="s">
        <v>24</v>
      </c>
      <c r="H848" s="18"/>
      <c r="I848" s="18" t="s">
        <v>2689</v>
      </c>
      <c r="J848" s="18">
        <v>24</v>
      </c>
      <c r="K848" s="18">
        <v>24</v>
      </c>
      <c r="L848" s="18">
        <v>634.96</v>
      </c>
      <c r="M848" s="19">
        <v>15239.04</v>
      </c>
      <c r="N848" s="18">
        <v>0</v>
      </c>
      <c r="O848" s="18">
        <v>0</v>
      </c>
      <c r="P848" s="18">
        <v>0</v>
      </c>
      <c r="Q848" s="18">
        <v>0</v>
      </c>
      <c r="R848" s="18" t="s">
        <v>2794</v>
      </c>
    </row>
    <row r="849" ht="15.75" customHeight="1" spans="1:18">
      <c r="A849" s="18" t="s">
        <v>2790</v>
      </c>
      <c r="B849" s="18">
        <v>6100501325</v>
      </c>
      <c r="C849" s="18" t="s">
        <v>393</v>
      </c>
      <c r="D849" s="18">
        <v>250879</v>
      </c>
      <c r="E849" s="18" t="s">
        <v>2792</v>
      </c>
      <c r="F849" s="18" t="s">
        <v>370</v>
      </c>
      <c r="G849" s="18" t="s">
        <v>30</v>
      </c>
      <c r="H849" s="18"/>
      <c r="I849" s="18" t="s">
        <v>2689</v>
      </c>
      <c r="J849" s="18">
        <v>24</v>
      </c>
      <c r="K849" s="18">
        <v>24</v>
      </c>
      <c r="L849" s="18">
        <v>444.28</v>
      </c>
      <c r="M849" s="19">
        <v>10662.72</v>
      </c>
      <c r="N849" s="18">
        <v>0</v>
      </c>
      <c r="O849" s="18">
        <v>0</v>
      </c>
      <c r="P849" s="18">
        <v>0</v>
      </c>
      <c r="Q849" s="18">
        <v>0</v>
      </c>
      <c r="R849" s="18" t="s">
        <v>2794</v>
      </c>
    </row>
    <row r="850" ht="15.75" customHeight="1" spans="1:18">
      <c r="A850" s="18" t="s">
        <v>2790</v>
      </c>
      <c r="B850" s="18">
        <v>6100501325</v>
      </c>
      <c r="C850" s="18" t="s">
        <v>393</v>
      </c>
      <c r="D850" s="18">
        <v>250881</v>
      </c>
      <c r="E850" s="18" t="s">
        <v>2792</v>
      </c>
      <c r="F850" s="18" t="s">
        <v>414</v>
      </c>
      <c r="G850" s="18" t="s">
        <v>98</v>
      </c>
      <c r="H850" s="18"/>
      <c r="I850" s="18" t="s">
        <v>2689</v>
      </c>
      <c r="J850" s="18">
        <v>30</v>
      </c>
      <c r="K850" s="18">
        <v>30</v>
      </c>
      <c r="L850" s="18">
        <v>507.84</v>
      </c>
      <c r="M850" s="19">
        <v>15235.2</v>
      </c>
      <c r="N850" s="18">
        <v>0</v>
      </c>
      <c r="O850" s="18">
        <v>0</v>
      </c>
      <c r="P850" s="18">
        <v>0</v>
      </c>
      <c r="Q850" s="18">
        <v>0</v>
      </c>
      <c r="R850" s="18" t="s">
        <v>2794</v>
      </c>
    </row>
    <row r="851" ht="15.75" customHeight="1" spans="1:18">
      <c r="A851" s="18" t="s">
        <v>2790</v>
      </c>
      <c r="B851" s="18">
        <v>6100501327</v>
      </c>
      <c r="C851" s="18" t="s">
        <v>393</v>
      </c>
      <c r="D851" s="18">
        <v>204737</v>
      </c>
      <c r="E851" s="18" t="s">
        <v>2792</v>
      </c>
      <c r="F851" s="18" t="s">
        <v>414</v>
      </c>
      <c r="G851" s="18" t="s">
        <v>20</v>
      </c>
      <c r="H851" s="18"/>
      <c r="I851" s="18" t="s">
        <v>296</v>
      </c>
      <c r="J851" s="18">
        <v>31</v>
      </c>
      <c r="K851" s="18">
        <v>31</v>
      </c>
      <c r="L851" s="18">
        <v>463.35</v>
      </c>
      <c r="M851" s="19">
        <v>14363.85</v>
      </c>
      <c r="N851" s="18">
        <v>0</v>
      </c>
      <c r="O851" s="18">
        <v>0</v>
      </c>
      <c r="P851" s="18">
        <v>0</v>
      </c>
      <c r="Q851" s="18">
        <v>0</v>
      </c>
      <c r="R851" s="18" t="s">
        <v>2794</v>
      </c>
    </row>
    <row r="852" ht="15.75" customHeight="1" spans="1:18">
      <c r="A852" s="18" t="s">
        <v>2790</v>
      </c>
      <c r="B852" s="18">
        <v>6100501327</v>
      </c>
      <c r="C852" s="18" t="s">
        <v>393</v>
      </c>
      <c r="D852" s="18">
        <v>250417</v>
      </c>
      <c r="E852" s="18" t="s">
        <v>2792</v>
      </c>
      <c r="F852" s="18" t="s">
        <v>370</v>
      </c>
      <c r="G852" s="18" t="s">
        <v>39</v>
      </c>
      <c r="H852" s="18"/>
      <c r="I852" s="18" t="s">
        <v>296</v>
      </c>
      <c r="J852" s="18">
        <v>22</v>
      </c>
      <c r="K852" s="18">
        <v>22</v>
      </c>
      <c r="L852" s="18">
        <v>590.47</v>
      </c>
      <c r="M852" s="19">
        <v>12990.34</v>
      </c>
      <c r="N852" s="18">
        <v>0</v>
      </c>
      <c r="O852" s="18">
        <v>0</v>
      </c>
      <c r="P852" s="18">
        <v>0</v>
      </c>
      <c r="Q852" s="18">
        <v>0</v>
      </c>
      <c r="R852" s="18" t="s">
        <v>2794</v>
      </c>
    </row>
    <row r="853" ht="15.75" customHeight="1" spans="1:18">
      <c r="A853" s="18" t="s">
        <v>2790</v>
      </c>
      <c r="B853" s="18">
        <v>6100501327</v>
      </c>
      <c r="C853" s="18" t="s">
        <v>393</v>
      </c>
      <c r="D853" s="18">
        <v>250421</v>
      </c>
      <c r="E853" s="18" t="s">
        <v>2792</v>
      </c>
      <c r="F853" s="18" t="s">
        <v>464</v>
      </c>
      <c r="G853" s="18" t="s">
        <v>14</v>
      </c>
      <c r="H853" s="18"/>
      <c r="I853" s="18" t="s">
        <v>296</v>
      </c>
      <c r="J853" s="18">
        <v>53</v>
      </c>
      <c r="K853" s="18">
        <v>53</v>
      </c>
      <c r="L853" s="18">
        <v>495.13</v>
      </c>
      <c r="M853" s="19">
        <v>26241.89</v>
      </c>
      <c r="N853" s="18">
        <v>0</v>
      </c>
      <c r="O853" s="18">
        <v>0</v>
      </c>
      <c r="P853" s="18">
        <v>0</v>
      </c>
      <c r="Q853" s="18">
        <v>0</v>
      </c>
      <c r="R853" s="18" t="s">
        <v>2794</v>
      </c>
    </row>
    <row r="854" ht="15.75" customHeight="1" spans="1:18">
      <c r="A854" s="18" t="s">
        <v>2790</v>
      </c>
      <c r="B854" s="18">
        <v>6100501327</v>
      </c>
      <c r="C854" s="18" t="s">
        <v>393</v>
      </c>
      <c r="D854" s="18">
        <v>250423</v>
      </c>
      <c r="E854" s="18" t="s">
        <v>2792</v>
      </c>
      <c r="F854" s="18" t="s">
        <v>370</v>
      </c>
      <c r="G854" s="18" t="s">
        <v>11</v>
      </c>
      <c r="H854" s="18"/>
      <c r="I854" s="18" t="s">
        <v>296</v>
      </c>
      <c r="J854" s="18">
        <v>39</v>
      </c>
      <c r="K854" s="18">
        <v>39</v>
      </c>
      <c r="L854" s="18">
        <v>482.42</v>
      </c>
      <c r="M854" s="19">
        <v>18814.38</v>
      </c>
      <c r="N854" s="18">
        <v>0</v>
      </c>
      <c r="O854" s="18">
        <v>0</v>
      </c>
      <c r="P854" s="18">
        <v>0</v>
      </c>
      <c r="Q854" s="18">
        <v>0</v>
      </c>
      <c r="R854" s="18" t="s">
        <v>2794</v>
      </c>
    </row>
    <row r="855" ht="15.75" customHeight="1" spans="1:18">
      <c r="A855" s="18" t="s">
        <v>2790</v>
      </c>
      <c r="B855" s="18">
        <v>6100501327</v>
      </c>
      <c r="C855" s="18" t="s">
        <v>393</v>
      </c>
      <c r="D855" s="18">
        <v>250424</v>
      </c>
      <c r="E855" s="18" t="s">
        <v>2792</v>
      </c>
      <c r="F855" s="18" t="s">
        <v>414</v>
      </c>
      <c r="G855" s="18" t="s">
        <v>15</v>
      </c>
      <c r="H855" s="18"/>
      <c r="I855" s="18" t="s">
        <v>296</v>
      </c>
      <c r="J855" s="18">
        <v>12</v>
      </c>
      <c r="K855" s="18">
        <v>12</v>
      </c>
      <c r="L855" s="18">
        <v>634.96</v>
      </c>
      <c r="M855" s="19">
        <v>7619.52</v>
      </c>
      <c r="N855" s="18">
        <v>0</v>
      </c>
      <c r="O855" s="18">
        <v>0</v>
      </c>
      <c r="P855" s="18">
        <v>0</v>
      </c>
      <c r="Q855" s="18">
        <v>0</v>
      </c>
      <c r="R855" s="18" t="s">
        <v>2794</v>
      </c>
    </row>
    <row r="856" ht="15.75" customHeight="1" spans="1:18">
      <c r="A856" s="18" t="s">
        <v>2790</v>
      </c>
      <c r="B856" s="18">
        <v>6100501327</v>
      </c>
      <c r="C856" s="18" t="s">
        <v>393</v>
      </c>
      <c r="D856" s="18">
        <v>250874</v>
      </c>
      <c r="E856" s="18" t="s">
        <v>2792</v>
      </c>
      <c r="F856" s="18" t="s">
        <v>414</v>
      </c>
      <c r="G856" s="18" t="s">
        <v>13</v>
      </c>
      <c r="H856" s="18"/>
      <c r="I856" s="18" t="s">
        <v>296</v>
      </c>
      <c r="J856" s="18">
        <v>12</v>
      </c>
      <c r="K856" s="18">
        <v>12</v>
      </c>
      <c r="L856" s="18">
        <v>857.42</v>
      </c>
      <c r="M856" s="19">
        <v>10289.04</v>
      </c>
      <c r="N856" s="18">
        <v>0</v>
      </c>
      <c r="O856" s="18">
        <v>0</v>
      </c>
      <c r="P856" s="18">
        <v>0</v>
      </c>
      <c r="Q856" s="18">
        <v>0</v>
      </c>
      <c r="R856" s="18" t="s">
        <v>2794</v>
      </c>
    </row>
    <row r="857" ht="15.75" customHeight="1" spans="1:18">
      <c r="A857" s="18" t="s">
        <v>2790</v>
      </c>
      <c r="B857" s="18">
        <v>6100501327</v>
      </c>
      <c r="C857" s="18" t="s">
        <v>393</v>
      </c>
      <c r="D857" s="18">
        <v>250875</v>
      </c>
      <c r="E857" s="18" t="s">
        <v>2792</v>
      </c>
      <c r="F857" s="18" t="s">
        <v>414</v>
      </c>
      <c r="G857" s="18" t="s">
        <v>103</v>
      </c>
      <c r="H857" s="18"/>
      <c r="I857" s="18" t="s">
        <v>296</v>
      </c>
      <c r="J857" s="18">
        <v>10</v>
      </c>
      <c r="K857" s="18">
        <v>10</v>
      </c>
      <c r="L857" s="18">
        <v>698.52</v>
      </c>
      <c r="M857" s="19">
        <v>6985.2</v>
      </c>
      <c r="N857" s="18">
        <v>0</v>
      </c>
      <c r="O857" s="18">
        <v>0</v>
      </c>
      <c r="P857" s="18">
        <v>0</v>
      </c>
      <c r="Q857" s="18">
        <v>0</v>
      </c>
      <c r="R857" s="18" t="s">
        <v>2794</v>
      </c>
    </row>
    <row r="858" ht="15.75" customHeight="1" spans="1:18">
      <c r="A858" s="18" t="s">
        <v>2790</v>
      </c>
      <c r="B858" s="18">
        <v>6100501327</v>
      </c>
      <c r="C858" s="18" t="s">
        <v>393</v>
      </c>
      <c r="D858" s="18">
        <v>250877</v>
      </c>
      <c r="E858" s="18" t="s">
        <v>2792</v>
      </c>
      <c r="F858" s="18" t="s">
        <v>370</v>
      </c>
      <c r="G858" s="18" t="s">
        <v>22</v>
      </c>
      <c r="H858" s="18"/>
      <c r="I858" s="18" t="s">
        <v>296</v>
      </c>
      <c r="J858" s="18">
        <v>84</v>
      </c>
      <c r="K858" s="18">
        <v>84</v>
      </c>
      <c r="L858" s="18">
        <v>221.82</v>
      </c>
      <c r="M858" s="19">
        <v>18632.88</v>
      </c>
      <c r="N858" s="18">
        <v>0</v>
      </c>
      <c r="O858" s="18">
        <v>0</v>
      </c>
      <c r="P858" s="18">
        <v>0</v>
      </c>
      <c r="Q858" s="18">
        <v>0</v>
      </c>
      <c r="R858" s="18" t="s">
        <v>2794</v>
      </c>
    </row>
    <row r="859" ht="15.75" customHeight="1" spans="1:18">
      <c r="A859" s="18" t="s">
        <v>2790</v>
      </c>
      <c r="B859" s="18">
        <v>6100501327</v>
      </c>
      <c r="C859" s="18" t="s">
        <v>393</v>
      </c>
      <c r="D859" s="18">
        <v>250878</v>
      </c>
      <c r="E859" s="18" t="s">
        <v>2792</v>
      </c>
      <c r="F859" s="18" t="s">
        <v>370</v>
      </c>
      <c r="G859" s="18" t="s">
        <v>24</v>
      </c>
      <c r="H859" s="18"/>
      <c r="I859" s="18" t="s">
        <v>296</v>
      </c>
      <c r="J859" s="18">
        <v>12</v>
      </c>
      <c r="K859" s="18">
        <v>12</v>
      </c>
      <c r="L859" s="18">
        <v>634.96</v>
      </c>
      <c r="M859" s="19">
        <v>7619.52</v>
      </c>
      <c r="N859" s="18">
        <v>0</v>
      </c>
      <c r="O859" s="18">
        <v>0</v>
      </c>
      <c r="P859" s="18">
        <v>0</v>
      </c>
      <c r="Q859" s="18">
        <v>0</v>
      </c>
      <c r="R859" s="18" t="s">
        <v>2794</v>
      </c>
    </row>
    <row r="860" ht="15.75" customHeight="1" spans="1:18">
      <c r="A860" s="18" t="s">
        <v>2790</v>
      </c>
      <c r="B860" s="18">
        <v>6100501327</v>
      </c>
      <c r="C860" s="18" t="s">
        <v>393</v>
      </c>
      <c r="D860" s="18">
        <v>250879</v>
      </c>
      <c r="E860" s="18" t="s">
        <v>2792</v>
      </c>
      <c r="F860" s="18" t="s">
        <v>370</v>
      </c>
      <c r="G860" s="18" t="s">
        <v>30</v>
      </c>
      <c r="H860" s="18"/>
      <c r="I860" s="18" t="s">
        <v>296</v>
      </c>
      <c r="J860" s="18">
        <v>82</v>
      </c>
      <c r="K860" s="18">
        <v>82</v>
      </c>
      <c r="L860" s="18">
        <v>444.28</v>
      </c>
      <c r="M860" s="19">
        <v>36430.96</v>
      </c>
      <c r="N860" s="18">
        <v>0</v>
      </c>
      <c r="O860" s="18">
        <v>0</v>
      </c>
      <c r="P860" s="18">
        <v>0</v>
      </c>
      <c r="Q860" s="18">
        <v>0</v>
      </c>
      <c r="R860" s="18" t="s">
        <v>2794</v>
      </c>
    </row>
    <row r="861" ht="15.75" customHeight="1" spans="1:18">
      <c r="A861" s="18" t="s">
        <v>2790</v>
      </c>
      <c r="B861" s="18">
        <v>6100501327</v>
      </c>
      <c r="C861" s="18" t="s">
        <v>393</v>
      </c>
      <c r="D861" s="18">
        <v>250881</v>
      </c>
      <c r="E861" s="18" t="s">
        <v>2792</v>
      </c>
      <c r="F861" s="18" t="s">
        <v>414</v>
      </c>
      <c r="G861" s="18" t="s">
        <v>98</v>
      </c>
      <c r="H861" s="18"/>
      <c r="I861" s="18" t="s">
        <v>296</v>
      </c>
      <c r="J861" s="18">
        <v>12</v>
      </c>
      <c r="K861" s="18">
        <v>12</v>
      </c>
      <c r="L861" s="18">
        <v>507.84</v>
      </c>
      <c r="M861" s="19">
        <v>6094.08</v>
      </c>
      <c r="N861" s="18">
        <v>0</v>
      </c>
      <c r="O861" s="18">
        <v>0</v>
      </c>
      <c r="P861" s="18">
        <v>0</v>
      </c>
      <c r="Q861" s="18">
        <v>0</v>
      </c>
      <c r="R861" s="18" t="s">
        <v>2794</v>
      </c>
    </row>
    <row r="862" ht="15.75" customHeight="1" spans="1:18">
      <c r="A862" s="18" t="s">
        <v>2790</v>
      </c>
      <c r="B862" s="18">
        <v>6100501328</v>
      </c>
      <c r="C862" s="18" t="s">
        <v>393</v>
      </c>
      <c r="D862" s="18">
        <v>204737</v>
      </c>
      <c r="E862" s="18" t="s">
        <v>2792</v>
      </c>
      <c r="F862" s="18" t="s">
        <v>414</v>
      </c>
      <c r="G862" s="18" t="s">
        <v>20</v>
      </c>
      <c r="H862" s="18"/>
      <c r="I862" s="18" t="s">
        <v>297</v>
      </c>
      <c r="J862" s="18">
        <v>50</v>
      </c>
      <c r="K862" s="18">
        <v>50</v>
      </c>
      <c r="L862" s="18">
        <v>463.35</v>
      </c>
      <c r="M862" s="19">
        <v>23167.5</v>
      </c>
      <c r="N862" s="18">
        <v>50</v>
      </c>
      <c r="O862" s="19">
        <v>23167.5</v>
      </c>
      <c r="P862" s="18">
        <v>50</v>
      </c>
      <c r="Q862" s="19">
        <v>23167.5</v>
      </c>
      <c r="R862" s="18" t="s">
        <v>2794</v>
      </c>
    </row>
    <row r="863" ht="15.75" customHeight="1" spans="1:18">
      <c r="A863" s="18" t="s">
        <v>2790</v>
      </c>
      <c r="B863" s="18">
        <v>6100501328</v>
      </c>
      <c r="C863" s="18" t="s">
        <v>393</v>
      </c>
      <c r="D863" s="18">
        <v>250417</v>
      </c>
      <c r="E863" s="18" t="s">
        <v>2792</v>
      </c>
      <c r="F863" s="18" t="s">
        <v>370</v>
      </c>
      <c r="G863" s="18" t="s">
        <v>39</v>
      </c>
      <c r="H863" s="18"/>
      <c r="I863" s="18" t="s">
        <v>297</v>
      </c>
      <c r="J863" s="18">
        <v>34</v>
      </c>
      <c r="K863" s="18">
        <v>34</v>
      </c>
      <c r="L863" s="18">
        <v>590.47</v>
      </c>
      <c r="M863" s="19">
        <v>20075.98</v>
      </c>
      <c r="N863" s="18">
        <v>34</v>
      </c>
      <c r="O863" s="19">
        <v>20075.98</v>
      </c>
      <c r="P863" s="18">
        <v>34</v>
      </c>
      <c r="Q863" s="19">
        <v>20075.98</v>
      </c>
      <c r="R863" s="18" t="s">
        <v>2794</v>
      </c>
    </row>
    <row r="864" ht="15.75" customHeight="1" spans="1:18">
      <c r="A864" s="18" t="s">
        <v>2790</v>
      </c>
      <c r="B864" s="18">
        <v>6100501328</v>
      </c>
      <c r="C864" s="18" t="s">
        <v>393</v>
      </c>
      <c r="D864" s="18">
        <v>250421</v>
      </c>
      <c r="E864" s="18" t="s">
        <v>2792</v>
      </c>
      <c r="F864" s="18" t="s">
        <v>464</v>
      </c>
      <c r="G864" s="18" t="s">
        <v>14</v>
      </c>
      <c r="H864" s="18"/>
      <c r="I864" s="18" t="s">
        <v>297</v>
      </c>
      <c r="J864" s="18">
        <v>72</v>
      </c>
      <c r="K864" s="18">
        <v>72</v>
      </c>
      <c r="L864" s="18">
        <v>495.13</v>
      </c>
      <c r="M864" s="19">
        <v>35649.36</v>
      </c>
      <c r="N864" s="18">
        <v>72</v>
      </c>
      <c r="O864" s="19">
        <v>35649.36</v>
      </c>
      <c r="P864" s="18">
        <v>72</v>
      </c>
      <c r="Q864" s="19">
        <v>35649.36</v>
      </c>
      <c r="R864" s="18" t="s">
        <v>2794</v>
      </c>
    </row>
    <row r="865" ht="15.75" customHeight="1" spans="1:18">
      <c r="A865" s="18" t="s">
        <v>2790</v>
      </c>
      <c r="B865" s="18">
        <v>6100501328</v>
      </c>
      <c r="C865" s="18" t="s">
        <v>393</v>
      </c>
      <c r="D865" s="18">
        <v>250423</v>
      </c>
      <c r="E865" s="18" t="s">
        <v>2792</v>
      </c>
      <c r="F865" s="18" t="s">
        <v>370</v>
      </c>
      <c r="G865" s="18" t="s">
        <v>11</v>
      </c>
      <c r="H865" s="18"/>
      <c r="I865" s="18" t="s">
        <v>297</v>
      </c>
      <c r="J865" s="18">
        <v>67</v>
      </c>
      <c r="K865" s="18">
        <v>67</v>
      </c>
      <c r="L865" s="18">
        <v>482.42</v>
      </c>
      <c r="M865" s="19">
        <v>32322.14</v>
      </c>
      <c r="N865" s="18">
        <v>67</v>
      </c>
      <c r="O865" s="19">
        <v>32322.14</v>
      </c>
      <c r="P865" s="18">
        <v>67</v>
      </c>
      <c r="Q865" s="19">
        <v>32322.14</v>
      </c>
      <c r="R865" s="18" t="s">
        <v>2794</v>
      </c>
    </row>
    <row r="866" ht="15.75" customHeight="1" spans="1:18">
      <c r="A866" s="18" t="s">
        <v>2790</v>
      </c>
      <c r="B866" s="18">
        <v>6100501328</v>
      </c>
      <c r="C866" s="18" t="s">
        <v>393</v>
      </c>
      <c r="D866" s="18">
        <v>250424</v>
      </c>
      <c r="E866" s="18" t="s">
        <v>2792</v>
      </c>
      <c r="F866" s="18" t="s">
        <v>414</v>
      </c>
      <c r="G866" s="18" t="s">
        <v>15</v>
      </c>
      <c r="H866" s="18"/>
      <c r="I866" s="18" t="s">
        <v>297</v>
      </c>
      <c r="J866" s="18">
        <v>24</v>
      </c>
      <c r="K866" s="18">
        <v>24</v>
      </c>
      <c r="L866" s="18">
        <v>634.96</v>
      </c>
      <c r="M866" s="19">
        <v>15239.04</v>
      </c>
      <c r="N866" s="18">
        <v>24</v>
      </c>
      <c r="O866" s="19">
        <v>15239.04</v>
      </c>
      <c r="P866" s="18">
        <v>24</v>
      </c>
      <c r="Q866" s="19">
        <v>15239.04</v>
      </c>
      <c r="R866" s="18" t="s">
        <v>2794</v>
      </c>
    </row>
    <row r="867" ht="15.75" customHeight="1" spans="1:18">
      <c r="A867" s="18" t="s">
        <v>2790</v>
      </c>
      <c r="B867" s="18">
        <v>6100501328</v>
      </c>
      <c r="C867" s="18" t="s">
        <v>393</v>
      </c>
      <c r="D867" s="18">
        <v>250874</v>
      </c>
      <c r="E867" s="18" t="s">
        <v>2792</v>
      </c>
      <c r="F867" s="18" t="s">
        <v>414</v>
      </c>
      <c r="G867" s="18" t="s">
        <v>13</v>
      </c>
      <c r="H867" s="18"/>
      <c r="I867" s="18" t="s">
        <v>297</v>
      </c>
      <c r="J867" s="18">
        <v>17</v>
      </c>
      <c r="K867" s="18">
        <v>17</v>
      </c>
      <c r="L867" s="18">
        <v>857.42</v>
      </c>
      <c r="M867" s="19">
        <v>14576.14</v>
      </c>
      <c r="N867" s="18">
        <v>17</v>
      </c>
      <c r="O867" s="19">
        <v>14576.14</v>
      </c>
      <c r="P867" s="18">
        <v>17</v>
      </c>
      <c r="Q867" s="19">
        <v>14576.14</v>
      </c>
      <c r="R867" s="18" t="s">
        <v>2794</v>
      </c>
    </row>
    <row r="868" ht="15.75" customHeight="1" spans="1:18">
      <c r="A868" s="18" t="s">
        <v>2790</v>
      </c>
      <c r="B868" s="18">
        <v>6100501328</v>
      </c>
      <c r="C868" s="18" t="s">
        <v>393</v>
      </c>
      <c r="D868" s="18">
        <v>250875</v>
      </c>
      <c r="E868" s="18" t="s">
        <v>2792</v>
      </c>
      <c r="F868" s="18" t="s">
        <v>414</v>
      </c>
      <c r="G868" s="18" t="s">
        <v>103</v>
      </c>
      <c r="H868" s="18"/>
      <c r="I868" s="18" t="s">
        <v>297</v>
      </c>
      <c r="J868" s="18">
        <v>22</v>
      </c>
      <c r="K868" s="18">
        <v>22</v>
      </c>
      <c r="L868" s="18">
        <v>698.52</v>
      </c>
      <c r="M868" s="19">
        <v>15367.44</v>
      </c>
      <c r="N868" s="18">
        <v>22</v>
      </c>
      <c r="O868" s="19">
        <v>15367.44</v>
      </c>
      <c r="P868" s="18">
        <v>22</v>
      </c>
      <c r="Q868" s="19">
        <v>15367.44</v>
      </c>
      <c r="R868" s="18" t="s">
        <v>2794</v>
      </c>
    </row>
    <row r="869" ht="15.75" customHeight="1" spans="1:18">
      <c r="A869" s="18" t="s">
        <v>2790</v>
      </c>
      <c r="B869" s="18">
        <v>6100501328</v>
      </c>
      <c r="C869" s="18" t="s">
        <v>393</v>
      </c>
      <c r="D869" s="18">
        <v>250876</v>
      </c>
      <c r="E869" s="18" t="s">
        <v>2792</v>
      </c>
      <c r="F869" s="18" t="s">
        <v>370</v>
      </c>
      <c r="G869" s="18" t="s">
        <v>26</v>
      </c>
      <c r="H869" s="18"/>
      <c r="I869" s="18" t="s">
        <v>297</v>
      </c>
      <c r="J869" s="18">
        <v>12</v>
      </c>
      <c r="K869" s="18">
        <v>12</v>
      </c>
      <c r="L869" s="18">
        <v>889.19</v>
      </c>
      <c r="M869" s="19">
        <v>10670.28</v>
      </c>
      <c r="N869" s="18">
        <v>12</v>
      </c>
      <c r="O869" s="19">
        <v>10670.28</v>
      </c>
      <c r="P869" s="18">
        <v>12</v>
      </c>
      <c r="Q869" s="19">
        <v>10670.28</v>
      </c>
      <c r="R869" s="18" t="s">
        <v>2794</v>
      </c>
    </row>
    <row r="870" ht="15.75" customHeight="1" spans="1:18">
      <c r="A870" s="18" t="s">
        <v>2790</v>
      </c>
      <c r="B870" s="18">
        <v>6100501328</v>
      </c>
      <c r="C870" s="18" t="s">
        <v>393</v>
      </c>
      <c r="D870" s="18">
        <v>250877</v>
      </c>
      <c r="E870" s="18" t="s">
        <v>2792</v>
      </c>
      <c r="F870" s="18" t="s">
        <v>370</v>
      </c>
      <c r="G870" s="18" t="s">
        <v>22</v>
      </c>
      <c r="H870" s="18"/>
      <c r="I870" s="18" t="s">
        <v>297</v>
      </c>
      <c r="J870" s="18">
        <v>163</v>
      </c>
      <c r="K870" s="18">
        <v>163</v>
      </c>
      <c r="L870" s="18">
        <v>221.82</v>
      </c>
      <c r="M870" s="19">
        <v>36156.66</v>
      </c>
      <c r="N870" s="18">
        <v>163</v>
      </c>
      <c r="O870" s="19">
        <v>36156.66</v>
      </c>
      <c r="P870" s="18">
        <v>163</v>
      </c>
      <c r="Q870" s="19">
        <v>36156.66</v>
      </c>
      <c r="R870" s="18" t="s">
        <v>2794</v>
      </c>
    </row>
    <row r="871" ht="15.75" customHeight="1" spans="1:18">
      <c r="A871" s="18" t="s">
        <v>2790</v>
      </c>
      <c r="B871" s="18">
        <v>6100501328</v>
      </c>
      <c r="C871" s="18" t="s">
        <v>393</v>
      </c>
      <c r="D871" s="18">
        <v>250878</v>
      </c>
      <c r="E871" s="18" t="s">
        <v>2792</v>
      </c>
      <c r="F871" s="18" t="s">
        <v>370</v>
      </c>
      <c r="G871" s="18" t="s">
        <v>24</v>
      </c>
      <c r="H871" s="18"/>
      <c r="I871" s="18" t="s">
        <v>297</v>
      </c>
      <c r="J871" s="18">
        <v>22</v>
      </c>
      <c r="K871" s="18">
        <v>22</v>
      </c>
      <c r="L871" s="18">
        <v>634.96</v>
      </c>
      <c r="M871" s="19">
        <v>13969.12</v>
      </c>
      <c r="N871" s="18">
        <v>22</v>
      </c>
      <c r="O871" s="19">
        <v>13969.12</v>
      </c>
      <c r="P871" s="18">
        <v>22</v>
      </c>
      <c r="Q871" s="19">
        <v>13969.12</v>
      </c>
      <c r="R871" s="18" t="s">
        <v>2794</v>
      </c>
    </row>
    <row r="872" ht="15.75" customHeight="1" spans="1:18">
      <c r="A872" s="18" t="s">
        <v>2790</v>
      </c>
      <c r="B872" s="18">
        <v>6100501328</v>
      </c>
      <c r="C872" s="18" t="s">
        <v>393</v>
      </c>
      <c r="D872" s="18">
        <v>250879</v>
      </c>
      <c r="E872" s="18" t="s">
        <v>2792</v>
      </c>
      <c r="F872" s="18" t="s">
        <v>370</v>
      </c>
      <c r="G872" s="18" t="s">
        <v>30</v>
      </c>
      <c r="H872" s="18"/>
      <c r="I872" s="18" t="s">
        <v>297</v>
      </c>
      <c r="J872" s="18">
        <v>163</v>
      </c>
      <c r="K872" s="18">
        <v>163</v>
      </c>
      <c r="L872" s="18">
        <v>444.28</v>
      </c>
      <c r="M872" s="19">
        <v>72417.64</v>
      </c>
      <c r="N872" s="18">
        <v>163</v>
      </c>
      <c r="O872" s="19">
        <v>72417.64</v>
      </c>
      <c r="P872" s="18">
        <v>163</v>
      </c>
      <c r="Q872" s="19">
        <v>72417.64</v>
      </c>
      <c r="R872" s="18" t="s">
        <v>2794</v>
      </c>
    </row>
    <row r="873" ht="15.75" customHeight="1" spans="1:18">
      <c r="A873" s="18" t="s">
        <v>2790</v>
      </c>
      <c r="B873" s="18">
        <v>6100501328</v>
      </c>
      <c r="C873" s="18" t="s">
        <v>393</v>
      </c>
      <c r="D873" s="18">
        <v>250881</v>
      </c>
      <c r="E873" s="18" t="s">
        <v>2792</v>
      </c>
      <c r="F873" s="18" t="s">
        <v>414</v>
      </c>
      <c r="G873" s="18" t="s">
        <v>98</v>
      </c>
      <c r="H873" s="18"/>
      <c r="I873" s="18" t="s">
        <v>297</v>
      </c>
      <c r="J873" s="18">
        <v>24</v>
      </c>
      <c r="K873" s="18">
        <v>24</v>
      </c>
      <c r="L873" s="18">
        <v>507.84</v>
      </c>
      <c r="M873" s="19">
        <v>12188.16</v>
      </c>
      <c r="N873" s="18">
        <v>24</v>
      </c>
      <c r="O873" s="19">
        <v>12188.16</v>
      </c>
      <c r="P873" s="18">
        <v>24</v>
      </c>
      <c r="Q873" s="19">
        <v>12188.16</v>
      </c>
      <c r="R873" s="18" t="s">
        <v>2794</v>
      </c>
    </row>
    <row r="874" ht="15.75" customHeight="1" spans="1:18">
      <c r="A874" s="18" t="s">
        <v>2790</v>
      </c>
      <c r="B874" s="18">
        <v>6100501329</v>
      </c>
      <c r="C874" s="18" t="s">
        <v>393</v>
      </c>
      <c r="D874" s="18">
        <v>204737</v>
      </c>
      <c r="E874" s="18" t="s">
        <v>2792</v>
      </c>
      <c r="F874" s="18" t="s">
        <v>414</v>
      </c>
      <c r="G874" s="18" t="s">
        <v>20</v>
      </c>
      <c r="H874" s="18"/>
      <c r="I874" s="18" t="s">
        <v>2804</v>
      </c>
      <c r="J874" s="18">
        <v>10</v>
      </c>
      <c r="K874" s="18">
        <v>10</v>
      </c>
      <c r="L874" s="18">
        <v>463.35</v>
      </c>
      <c r="M874" s="19">
        <v>4633.5</v>
      </c>
      <c r="N874" s="18">
        <v>0</v>
      </c>
      <c r="O874" s="18">
        <v>0</v>
      </c>
      <c r="P874" s="18">
        <v>0</v>
      </c>
      <c r="Q874" s="18">
        <v>0</v>
      </c>
      <c r="R874" s="18" t="s">
        <v>2794</v>
      </c>
    </row>
    <row r="875" ht="15.75" customHeight="1" spans="1:18">
      <c r="A875" s="18" t="s">
        <v>2790</v>
      </c>
      <c r="B875" s="18">
        <v>6100501329</v>
      </c>
      <c r="C875" s="18" t="s">
        <v>393</v>
      </c>
      <c r="D875" s="18">
        <v>250417</v>
      </c>
      <c r="E875" s="18" t="s">
        <v>2792</v>
      </c>
      <c r="F875" s="18" t="s">
        <v>370</v>
      </c>
      <c r="G875" s="18" t="s">
        <v>39</v>
      </c>
      <c r="H875" s="18"/>
      <c r="I875" s="18" t="s">
        <v>2804</v>
      </c>
      <c r="J875" s="18">
        <v>5</v>
      </c>
      <c r="K875" s="18">
        <v>5</v>
      </c>
      <c r="L875" s="18">
        <v>590.47</v>
      </c>
      <c r="M875" s="19">
        <v>2952.35</v>
      </c>
      <c r="N875" s="18">
        <v>0</v>
      </c>
      <c r="O875" s="18">
        <v>0</v>
      </c>
      <c r="P875" s="18">
        <v>0</v>
      </c>
      <c r="Q875" s="18">
        <v>0</v>
      </c>
      <c r="R875" s="18" t="s">
        <v>2794</v>
      </c>
    </row>
    <row r="876" ht="15.75" customHeight="1" spans="1:18">
      <c r="A876" s="18" t="s">
        <v>2790</v>
      </c>
      <c r="B876" s="18">
        <v>6100501329</v>
      </c>
      <c r="C876" s="18" t="s">
        <v>393</v>
      </c>
      <c r="D876" s="18">
        <v>250421</v>
      </c>
      <c r="E876" s="18" t="s">
        <v>2792</v>
      </c>
      <c r="F876" s="18" t="s">
        <v>464</v>
      </c>
      <c r="G876" s="18" t="s">
        <v>14</v>
      </c>
      <c r="H876" s="18"/>
      <c r="I876" s="18" t="s">
        <v>2804</v>
      </c>
      <c r="J876" s="18">
        <v>10</v>
      </c>
      <c r="K876" s="18">
        <v>10</v>
      </c>
      <c r="L876" s="18">
        <v>495.13</v>
      </c>
      <c r="M876" s="19">
        <v>4951.3</v>
      </c>
      <c r="N876" s="18">
        <v>4</v>
      </c>
      <c r="O876" s="19">
        <v>1980.52</v>
      </c>
      <c r="P876" s="18">
        <v>4</v>
      </c>
      <c r="Q876" s="19">
        <v>1980.52</v>
      </c>
      <c r="R876" s="18" t="s">
        <v>2794</v>
      </c>
    </row>
    <row r="877" ht="15.75" customHeight="1" spans="1:18">
      <c r="A877" s="18" t="s">
        <v>2790</v>
      </c>
      <c r="B877" s="18">
        <v>6100501329</v>
      </c>
      <c r="C877" s="18" t="s">
        <v>393</v>
      </c>
      <c r="D877" s="18">
        <v>250424</v>
      </c>
      <c r="E877" s="18" t="s">
        <v>2792</v>
      </c>
      <c r="F877" s="18" t="s">
        <v>414</v>
      </c>
      <c r="G877" s="18" t="s">
        <v>15</v>
      </c>
      <c r="H877" s="18"/>
      <c r="I877" s="18" t="s">
        <v>2804</v>
      </c>
      <c r="J877" s="18">
        <v>5</v>
      </c>
      <c r="K877" s="18">
        <v>5</v>
      </c>
      <c r="L877" s="18">
        <v>634.96</v>
      </c>
      <c r="M877" s="19">
        <v>3174.8</v>
      </c>
      <c r="N877" s="18">
        <v>0</v>
      </c>
      <c r="O877" s="18">
        <v>0</v>
      </c>
      <c r="P877" s="18">
        <v>0</v>
      </c>
      <c r="Q877" s="18">
        <v>0</v>
      </c>
      <c r="R877" s="18" t="s">
        <v>2794</v>
      </c>
    </row>
    <row r="878" ht="15.75" customHeight="1" spans="1:18">
      <c r="A878" s="18" t="s">
        <v>2790</v>
      </c>
      <c r="B878" s="18">
        <v>6100501329</v>
      </c>
      <c r="C878" s="18" t="s">
        <v>393</v>
      </c>
      <c r="D878" s="18">
        <v>250874</v>
      </c>
      <c r="E878" s="18" t="s">
        <v>2792</v>
      </c>
      <c r="F878" s="18" t="s">
        <v>414</v>
      </c>
      <c r="G878" s="18" t="s">
        <v>13</v>
      </c>
      <c r="H878" s="18"/>
      <c r="I878" s="18" t="s">
        <v>2804</v>
      </c>
      <c r="J878" s="18">
        <v>5</v>
      </c>
      <c r="K878" s="18">
        <v>5</v>
      </c>
      <c r="L878" s="18">
        <v>857.42</v>
      </c>
      <c r="M878" s="19">
        <v>4287.1</v>
      </c>
      <c r="N878" s="18">
        <v>0</v>
      </c>
      <c r="O878" s="18">
        <v>0</v>
      </c>
      <c r="P878" s="18">
        <v>0</v>
      </c>
      <c r="Q878" s="18">
        <v>0</v>
      </c>
      <c r="R878" s="18" t="s">
        <v>2794</v>
      </c>
    </row>
    <row r="879" ht="15.75" customHeight="1" spans="1:18">
      <c r="A879" s="18" t="s">
        <v>2790</v>
      </c>
      <c r="B879" s="18">
        <v>6100501329</v>
      </c>
      <c r="C879" s="18" t="s">
        <v>393</v>
      </c>
      <c r="D879" s="18">
        <v>250875</v>
      </c>
      <c r="E879" s="18" t="s">
        <v>2792</v>
      </c>
      <c r="F879" s="18" t="s">
        <v>414</v>
      </c>
      <c r="G879" s="18" t="s">
        <v>103</v>
      </c>
      <c r="H879" s="18"/>
      <c r="I879" s="18" t="s">
        <v>2804</v>
      </c>
      <c r="J879" s="18">
        <v>5</v>
      </c>
      <c r="K879" s="18">
        <v>5</v>
      </c>
      <c r="L879" s="18">
        <v>698.52</v>
      </c>
      <c r="M879" s="19">
        <v>3492.6</v>
      </c>
      <c r="N879" s="18">
        <v>0</v>
      </c>
      <c r="O879" s="18">
        <v>0</v>
      </c>
      <c r="P879" s="18">
        <v>0</v>
      </c>
      <c r="Q879" s="18">
        <v>0</v>
      </c>
      <c r="R879" s="18" t="s">
        <v>2794</v>
      </c>
    </row>
    <row r="880" ht="15.75" customHeight="1" spans="1:18">
      <c r="A880" s="18" t="s">
        <v>2790</v>
      </c>
      <c r="B880" s="18">
        <v>6100501329</v>
      </c>
      <c r="C880" s="18" t="s">
        <v>393</v>
      </c>
      <c r="D880" s="18">
        <v>250877</v>
      </c>
      <c r="E880" s="18" t="s">
        <v>2792</v>
      </c>
      <c r="F880" s="18" t="s">
        <v>370</v>
      </c>
      <c r="G880" s="18" t="s">
        <v>22</v>
      </c>
      <c r="H880" s="18"/>
      <c r="I880" s="18" t="s">
        <v>2804</v>
      </c>
      <c r="J880" s="18">
        <v>26</v>
      </c>
      <c r="K880" s="18">
        <v>26</v>
      </c>
      <c r="L880" s="18">
        <v>221.82</v>
      </c>
      <c r="M880" s="19">
        <v>5767.32</v>
      </c>
      <c r="N880" s="18">
        <v>0</v>
      </c>
      <c r="O880" s="18">
        <v>0</v>
      </c>
      <c r="P880" s="18">
        <v>0</v>
      </c>
      <c r="Q880" s="18">
        <v>0</v>
      </c>
      <c r="R880" s="18" t="s">
        <v>2794</v>
      </c>
    </row>
    <row r="881" ht="15.75" customHeight="1" spans="1:18">
      <c r="A881" s="18" t="s">
        <v>2790</v>
      </c>
      <c r="B881" s="18">
        <v>6100501329</v>
      </c>
      <c r="C881" s="18" t="s">
        <v>393</v>
      </c>
      <c r="D881" s="18">
        <v>250878</v>
      </c>
      <c r="E881" s="18" t="s">
        <v>2792</v>
      </c>
      <c r="F881" s="18" t="s">
        <v>370</v>
      </c>
      <c r="G881" s="18" t="s">
        <v>24</v>
      </c>
      <c r="H881" s="18"/>
      <c r="I881" s="18" t="s">
        <v>2804</v>
      </c>
      <c r="J881" s="18">
        <v>5</v>
      </c>
      <c r="K881" s="18">
        <v>5</v>
      </c>
      <c r="L881" s="18">
        <v>634.96</v>
      </c>
      <c r="M881" s="19">
        <v>3174.8</v>
      </c>
      <c r="N881" s="18">
        <v>0</v>
      </c>
      <c r="O881" s="18">
        <v>0</v>
      </c>
      <c r="P881" s="18">
        <v>0</v>
      </c>
      <c r="Q881" s="18">
        <v>0</v>
      </c>
      <c r="R881" s="18" t="s">
        <v>2794</v>
      </c>
    </row>
    <row r="882" ht="15.75" customHeight="1" spans="1:18">
      <c r="A882" s="18" t="s">
        <v>2790</v>
      </c>
      <c r="B882" s="18">
        <v>6100501329</v>
      </c>
      <c r="C882" s="18" t="s">
        <v>393</v>
      </c>
      <c r="D882" s="18">
        <v>250879</v>
      </c>
      <c r="E882" s="18" t="s">
        <v>2792</v>
      </c>
      <c r="F882" s="18" t="s">
        <v>370</v>
      </c>
      <c r="G882" s="18" t="s">
        <v>30</v>
      </c>
      <c r="H882" s="18"/>
      <c r="I882" s="18" t="s">
        <v>2804</v>
      </c>
      <c r="J882" s="18">
        <v>26</v>
      </c>
      <c r="K882" s="18">
        <v>26</v>
      </c>
      <c r="L882" s="18">
        <v>444.28</v>
      </c>
      <c r="M882" s="19">
        <v>11551.28</v>
      </c>
      <c r="N882" s="18">
        <v>0</v>
      </c>
      <c r="O882" s="18">
        <v>0</v>
      </c>
      <c r="P882" s="18">
        <v>0</v>
      </c>
      <c r="Q882" s="18">
        <v>0</v>
      </c>
      <c r="R882" s="18" t="s">
        <v>2794</v>
      </c>
    </row>
    <row r="883" ht="15.75" customHeight="1" spans="1:18">
      <c r="A883" s="18" t="s">
        <v>2790</v>
      </c>
      <c r="B883" s="18">
        <v>6100501329</v>
      </c>
      <c r="C883" s="18" t="s">
        <v>393</v>
      </c>
      <c r="D883" s="18">
        <v>250881</v>
      </c>
      <c r="E883" s="18" t="s">
        <v>2792</v>
      </c>
      <c r="F883" s="18" t="s">
        <v>414</v>
      </c>
      <c r="G883" s="18" t="s">
        <v>98</v>
      </c>
      <c r="H883" s="18"/>
      <c r="I883" s="18" t="s">
        <v>2804</v>
      </c>
      <c r="J883" s="18">
        <v>6</v>
      </c>
      <c r="K883" s="18">
        <v>6</v>
      </c>
      <c r="L883" s="18">
        <v>507.84</v>
      </c>
      <c r="M883" s="19">
        <v>3047.04</v>
      </c>
      <c r="N883" s="18">
        <v>0</v>
      </c>
      <c r="O883" s="18">
        <v>0</v>
      </c>
      <c r="P883" s="18">
        <v>0</v>
      </c>
      <c r="Q883" s="18">
        <v>0</v>
      </c>
      <c r="R883" s="18" t="s">
        <v>2794</v>
      </c>
    </row>
    <row r="884" ht="15.75" customHeight="1" spans="1:18">
      <c r="A884" s="20" t="s">
        <v>2805</v>
      </c>
      <c r="B884" s="21">
        <v>6100503684</v>
      </c>
      <c r="C884" s="20" t="s">
        <v>2791</v>
      </c>
      <c r="D884" s="21">
        <v>250420</v>
      </c>
      <c r="E884" s="20" t="s">
        <v>2792</v>
      </c>
      <c r="F884" s="20" t="s">
        <v>464</v>
      </c>
      <c r="G884" s="20" t="s">
        <v>50</v>
      </c>
      <c r="H884" s="20"/>
      <c r="I884" s="20" t="s">
        <v>2804</v>
      </c>
      <c r="J884" s="21">
        <v>4</v>
      </c>
      <c r="K884" s="21">
        <v>4</v>
      </c>
      <c r="L884" s="21">
        <v>476.06</v>
      </c>
      <c r="M884" s="22">
        <v>1904.24</v>
      </c>
      <c r="N884" s="21">
        <v>4</v>
      </c>
      <c r="O884" s="22">
        <v>1904.24</v>
      </c>
      <c r="P884" s="21">
        <v>4</v>
      </c>
      <c r="Q884" s="22">
        <v>1904.24</v>
      </c>
      <c r="R884" s="20" t="s">
        <v>2806</v>
      </c>
    </row>
    <row r="885" ht="15.75" customHeight="1" spans="1:18">
      <c r="A885" s="20" t="s">
        <v>2805</v>
      </c>
      <c r="B885" s="21">
        <v>6100503938</v>
      </c>
      <c r="C885" s="20" t="s">
        <v>2791</v>
      </c>
      <c r="D885" s="21">
        <v>204736</v>
      </c>
      <c r="E885" s="20" t="s">
        <v>2792</v>
      </c>
      <c r="F885" s="20" t="s">
        <v>414</v>
      </c>
      <c r="G885" s="20" t="s">
        <v>19</v>
      </c>
      <c r="H885" s="20"/>
      <c r="I885" s="20" t="s">
        <v>2687</v>
      </c>
      <c r="J885" s="21">
        <v>91</v>
      </c>
      <c r="K885" s="21">
        <v>91</v>
      </c>
      <c r="L885" s="21">
        <v>348.94</v>
      </c>
      <c r="M885" s="22">
        <v>31753.54</v>
      </c>
      <c r="N885" s="21">
        <v>0</v>
      </c>
      <c r="O885" s="21">
        <v>0</v>
      </c>
      <c r="P885" s="21">
        <v>0</v>
      </c>
      <c r="Q885" s="21">
        <v>0</v>
      </c>
      <c r="R885" s="20" t="s">
        <v>2806</v>
      </c>
    </row>
    <row r="886" ht="15.75" customHeight="1" spans="1:18">
      <c r="A886" s="20" t="s">
        <v>2805</v>
      </c>
      <c r="B886" s="21">
        <v>6100503938</v>
      </c>
      <c r="C886" s="20" t="s">
        <v>2791</v>
      </c>
      <c r="D886" s="21">
        <v>250873</v>
      </c>
      <c r="E886" s="20" t="s">
        <v>2792</v>
      </c>
      <c r="F886" s="20" t="s">
        <v>414</v>
      </c>
      <c r="G886" s="20" t="s">
        <v>12</v>
      </c>
      <c r="H886" s="20"/>
      <c r="I886" s="20" t="s">
        <v>2687</v>
      </c>
      <c r="J886" s="21">
        <v>85</v>
      </c>
      <c r="K886" s="21">
        <v>85</v>
      </c>
      <c r="L886" s="21">
        <v>634.96</v>
      </c>
      <c r="M886" s="22">
        <v>53971.6</v>
      </c>
      <c r="N886" s="21">
        <v>0</v>
      </c>
      <c r="O886" s="21">
        <v>0</v>
      </c>
      <c r="P886" s="21">
        <v>0</v>
      </c>
      <c r="Q886" s="21">
        <v>0</v>
      </c>
      <c r="R886" s="20" t="s">
        <v>2806</v>
      </c>
    </row>
    <row r="887" ht="15.75" customHeight="1" spans="1:18">
      <c r="A887" s="20" t="s">
        <v>2805</v>
      </c>
      <c r="B887" s="21">
        <v>6100503938</v>
      </c>
      <c r="C887" s="20" t="s">
        <v>2791</v>
      </c>
      <c r="D887" s="21">
        <v>250874</v>
      </c>
      <c r="E887" s="20" t="s">
        <v>2792</v>
      </c>
      <c r="F887" s="20" t="s">
        <v>414</v>
      </c>
      <c r="G887" s="20" t="s">
        <v>13</v>
      </c>
      <c r="H887" s="20"/>
      <c r="I887" s="20" t="s">
        <v>2687</v>
      </c>
      <c r="J887" s="21">
        <v>100</v>
      </c>
      <c r="K887" s="21">
        <v>100</v>
      </c>
      <c r="L887" s="21">
        <v>857.42</v>
      </c>
      <c r="M887" s="22">
        <v>85742</v>
      </c>
      <c r="N887" s="21">
        <v>0</v>
      </c>
      <c r="O887" s="21">
        <v>0</v>
      </c>
      <c r="P887" s="21">
        <v>0</v>
      </c>
      <c r="Q887" s="21">
        <v>0</v>
      </c>
      <c r="R887" s="20" t="s">
        <v>2806</v>
      </c>
    </row>
    <row r="888" ht="15.75" customHeight="1" spans="1:18">
      <c r="A888" s="20" t="s">
        <v>2805</v>
      </c>
      <c r="B888" s="21">
        <v>6100503938</v>
      </c>
      <c r="C888" s="20" t="s">
        <v>2791</v>
      </c>
      <c r="D888" s="21">
        <v>250876</v>
      </c>
      <c r="E888" s="20" t="s">
        <v>2792</v>
      </c>
      <c r="F888" s="20" t="s">
        <v>370</v>
      </c>
      <c r="G888" s="20" t="s">
        <v>26</v>
      </c>
      <c r="H888" s="20"/>
      <c r="I888" s="20" t="s">
        <v>2687</v>
      </c>
      <c r="J888" s="21">
        <v>106</v>
      </c>
      <c r="K888" s="21">
        <v>106</v>
      </c>
      <c r="L888" s="21">
        <v>889.19</v>
      </c>
      <c r="M888" s="22">
        <v>94254.14</v>
      </c>
      <c r="N888" s="21">
        <v>0</v>
      </c>
      <c r="O888" s="21">
        <v>0</v>
      </c>
      <c r="P888" s="21">
        <v>0</v>
      </c>
      <c r="Q888" s="21">
        <v>0</v>
      </c>
      <c r="R888" s="20" t="s">
        <v>2806</v>
      </c>
    </row>
    <row r="889" ht="15.75" customHeight="1" spans="1:18">
      <c r="A889" s="20" t="s">
        <v>2805</v>
      </c>
      <c r="B889" s="21">
        <v>6100503939</v>
      </c>
      <c r="C889" s="20" t="s">
        <v>2791</v>
      </c>
      <c r="D889" s="21">
        <v>250874</v>
      </c>
      <c r="E889" s="20" t="s">
        <v>2792</v>
      </c>
      <c r="F889" s="20" t="s">
        <v>414</v>
      </c>
      <c r="G889" s="20" t="s">
        <v>13</v>
      </c>
      <c r="H889" s="20"/>
      <c r="I889" s="20" t="s">
        <v>2793</v>
      </c>
      <c r="J889" s="21">
        <v>104</v>
      </c>
      <c r="K889" s="21">
        <v>104</v>
      </c>
      <c r="L889" s="21">
        <v>857.42</v>
      </c>
      <c r="M889" s="22">
        <v>89171.68</v>
      </c>
      <c r="N889" s="21">
        <v>0</v>
      </c>
      <c r="O889" s="21">
        <v>0</v>
      </c>
      <c r="P889" s="21">
        <v>0</v>
      </c>
      <c r="Q889" s="21">
        <v>0</v>
      </c>
      <c r="R889" s="20" t="s">
        <v>2806</v>
      </c>
    </row>
    <row r="890" ht="15.75" customHeight="1" spans="1:18">
      <c r="A890" s="20" t="s">
        <v>2805</v>
      </c>
      <c r="B890" s="21">
        <v>6100503940</v>
      </c>
      <c r="C890" s="20" t="s">
        <v>2791</v>
      </c>
      <c r="D890" s="21">
        <v>250874</v>
      </c>
      <c r="E890" s="20" t="s">
        <v>2792</v>
      </c>
      <c r="F890" s="20" t="s">
        <v>414</v>
      </c>
      <c r="G890" s="20" t="s">
        <v>13</v>
      </c>
      <c r="H890" s="20"/>
      <c r="I890" s="20" t="s">
        <v>2804</v>
      </c>
      <c r="J890" s="21">
        <v>18</v>
      </c>
      <c r="K890" s="21">
        <v>18</v>
      </c>
      <c r="L890" s="21">
        <v>857.42</v>
      </c>
      <c r="M890" s="22">
        <v>15433.56</v>
      </c>
      <c r="N890" s="21">
        <v>0</v>
      </c>
      <c r="O890" s="21">
        <v>0</v>
      </c>
      <c r="P890" s="21">
        <v>0</v>
      </c>
      <c r="Q890" s="21">
        <v>0</v>
      </c>
      <c r="R890" s="20" t="s">
        <v>2806</v>
      </c>
    </row>
    <row r="891" ht="15.75" customHeight="1" spans="1:18">
      <c r="A891" s="20" t="s">
        <v>2805</v>
      </c>
      <c r="B891" s="21">
        <v>6100503941</v>
      </c>
      <c r="C891" s="20" t="s">
        <v>2791</v>
      </c>
      <c r="D891" s="21">
        <v>250874</v>
      </c>
      <c r="E891" s="20" t="s">
        <v>2792</v>
      </c>
      <c r="F891" s="20" t="s">
        <v>414</v>
      </c>
      <c r="G891" s="20" t="s">
        <v>13</v>
      </c>
      <c r="H891" s="20"/>
      <c r="I891" s="20" t="s">
        <v>2688</v>
      </c>
      <c r="J891" s="21">
        <v>58</v>
      </c>
      <c r="K891" s="21">
        <v>58</v>
      </c>
      <c r="L891" s="21">
        <v>857.42</v>
      </c>
      <c r="M891" s="22">
        <v>49730.36</v>
      </c>
      <c r="N891" s="21">
        <v>58</v>
      </c>
      <c r="O891" s="22">
        <v>49730.36</v>
      </c>
      <c r="P891" s="21">
        <v>58</v>
      </c>
      <c r="Q891" s="22">
        <v>49730.36</v>
      </c>
      <c r="R891" s="20" t="s">
        <v>2806</v>
      </c>
    </row>
    <row r="892" ht="15.75" customHeight="1" spans="1:18">
      <c r="A892" s="20" t="s">
        <v>2805</v>
      </c>
      <c r="B892" s="21">
        <v>6100503942</v>
      </c>
      <c r="C892" s="20" t="s">
        <v>2791</v>
      </c>
      <c r="D892" s="21">
        <v>204736</v>
      </c>
      <c r="E892" s="20" t="s">
        <v>2792</v>
      </c>
      <c r="F892" s="20" t="s">
        <v>414</v>
      </c>
      <c r="G892" s="20" t="s">
        <v>19</v>
      </c>
      <c r="H892" s="20"/>
      <c r="I892" s="20" t="s">
        <v>295</v>
      </c>
      <c r="J892" s="21">
        <v>70</v>
      </c>
      <c r="K892" s="21">
        <v>70</v>
      </c>
      <c r="L892" s="21">
        <v>348.94</v>
      </c>
      <c r="M892" s="22">
        <v>24425.8</v>
      </c>
      <c r="N892" s="21">
        <v>70</v>
      </c>
      <c r="O892" s="22">
        <v>24425.8</v>
      </c>
      <c r="P892" s="21">
        <v>70</v>
      </c>
      <c r="Q892" s="22">
        <v>24425.8</v>
      </c>
      <c r="R892" s="20" t="s">
        <v>2806</v>
      </c>
    </row>
    <row r="893" ht="15.75" customHeight="1" spans="1:18">
      <c r="A893" s="20" t="s">
        <v>2805</v>
      </c>
      <c r="B893" s="21">
        <v>6100503942</v>
      </c>
      <c r="C893" s="20" t="s">
        <v>2791</v>
      </c>
      <c r="D893" s="21">
        <v>250873</v>
      </c>
      <c r="E893" s="20" t="s">
        <v>2792</v>
      </c>
      <c r="F893" s="20" t="s">
        <v>414</v>
      </c>
      <c r="G893" s="20" t="s">
        <v>12</v>
      </c>
      <c r="H893" s="20"/>
      <c r="I893" s="20" t="s">
        <v>295</v>
      </c>
      <c r="J893" s="21">
        <v>64</v>
      </c>
      <c r="K893" s="21">
        <v>64</v>
      </c>
      <c r="L893" s="21">
        <v>634.96</v>
      </c>
      <c r="M893" s="22">
        <v>40637.44</v>
      </c>
      <c r="N893" s="21">
        <v>64</v>
      </c>
      <c r="O893" s="22">
        <v>40637.44</v>
      </c>
      <c r="P893" s="21">
        <v>64</v>
      </c>
      <c r="Q893" s="22">
        <v>40637.44</v>
      </c>
      <c r="R893" s="20" t="s">
        <v>2806</v>
      </c>
    </row>
    <row r="894" ht="15.75" customHeight="1" spans="1:18">
      <c r="A894" s="20" t="s">
        <v>2805</v>
      </c>
      <c r="B894" s="21">
        <v>6100503942</v>
      </c>
      <c r="C894" s="20" t="s">
        <v>2791</v>
      </c>
      <c r="D894" s="21">
        <v>250874</v>
      </c>
      <c r="E894" s="20" t="s">
        <v>2792</v>
      </c>
      <c r="F894" s="20" t="s">
        <v>414</v>
      </c>
      <c r="G894" s="20" t="s">
        <v>13</v>
      </c>
      <c r="H894" s="20"/>
      <c r="I894" s="20" t="s">
        <v>295</v>
      </c>
      <c r="J894" s="21">
        <v>58</v>
      </c>
      <c r="K894" s="21">
        <v>58</v>
      </c>
      <c r="L894" s="21">
        <v>857.42</v>
      </c>
      <c r="M894" s="22">
        <v>49730.36</v>
      </c>
      <c r="N894" s="21">
        <v>58</v>
      </c>
      <c r="O894" s="22">
        <v>49730.36</v>
      </c>
      <c r="P894" s="21">
        <v>58</v>
      </c>
      <c r="Q894" s="22">
        <v>49730.36</v>
      </c>
      <c r="R894" s="20" t="s">
        <v>2806</v>
      </c>
    </row>
    <row r="895" ht="15.75" customHeight="1" spans="1:18">
      <c r="A895" s="20" t="s">
        <v>2805</v>
      </c>
      <c r="B895" s="21">
        <v>6100503943</v>
      </c>
      <c r="C895" s="20" t="s">
        <v>2791</v>
      </c>
      <c r="D895" s="21">
        <v>250874</v>
      </c>
      <c r="E895" s="20" t="s">
        <v>2792</v>
      </c>
      <c r="F895" s="20" t="s">
        <v>414</v>
      </c>
      <c r="G895" s="20" t="s">
        <v>13</v>
      </c>
      <c r="H895" s="20"/>
      <c r="I895" s="20" t="s">
        <v>296</v>
      </c>
      <c r="J895" s="21">
        <v>64</v>
      </c>
      <c r="K895" s="21">
        <v>64</v>
      </c>
      <c r="L895" s="21">
        <v>857.42</v>
      </c>
      <c r="M895" s="22">
        <v>54874.88</v>
      </c>
      <c r="N895" s="21">
        <v>0</v>
      </c>
      <c r="O895" s="21">
        <v>0</v>
      </c>
      <c r="P895" s="21">
        <v>0</v>
      </c>
      <c r="Q895" s="21">
        <v>0</v>
      </c>
      <c r="R895" s="20" t="s">
        <v>2806</v>
      </c>
    </row>
    <row r="896" ht="15.75" customHeight="1" spans="1:18">
      <c r="A896" s="20" t="s">
        <v>2805</v>
      </c>
      <c r="B896" s="21">
        <v>6100503944</v>
      </c>
      <c r="C896" s="20" t="s">
        <v>2791</v>
      </c>
      <c r="D896" s="21">
        <v>250874</v>
      </c>
      <c r="E896" s="20" t="s">
        <v>2792</v>
      </c>
      <c r="F896" s="20" t="s">
        <v>414</v>
      </c>
      <c r="G896" s="20" t="s">
        <v>13</v>
      </c>
      <c r="H896" s="20"/>
      <c r="I896" s="20" t="s">
        <v>297</v>
      </c>
      <c r="J896" s="21">
        <v>118</v>
      </c>
      <c r="K896" s="21">
        <v>118</v>
      </c>
      <c r="L896" s="21">
        <v>857.42</v>
      </c>
      <c r="M896" s="22">
        <v>101175.56</v>
      </c>
      <c r="N896" s="21">
        <v>118</v>
      </c>
      <c r="O896" s="22">
        <v>101175.56</v>
      </c>
      <c r="P896" s="21">
        <v>118</v>
      </c>
      <c r="Q896" s="22">
        <v>101175.56</v>
      </c>
      <c r="R896" s="20" t="s">
        <v>2806</v>
      </c>
    </row>
    <row r="897" ht="15.75" customHeight="1" spans="1:18">
      <c r="A897" s="20" t="s">
        <v>2805</v>
      </c>
      <c r="B897" s="21">
        <v>6100503988</v>
      </c>
      <c r="C897" s="20" t="s">
        <v>435</v>
      </c>
      <c r="D897" s="21">
        <v>204737</v>
      </c>
      <c r="E897" s="20" t="s">
        <v>2792</v>
      </c>
      <c r="F897" s="20" t="s">
        <v>414</v>
      </c>
      <c r="G897" s="20" t="s">
        <v>20</v>
      </c>
      <c r="H897" s="20"/>
      <c r="I897" s="20" t="s">
        <v>297</v>
      </c>
      <c r="J897" s="21">
        <v>50</v>
      </c>
      <c r="K897" s="21">
        <v>50</v>
      </c>
      <c r="L897" s="21">
        <v>420.92</v>
      </c>
      <c r="M897" s="22">
        <v>21046</v>
      </c>
      <c r="N897" s="21">
        <v>0</v>
      </c>
      <c r="O897" s="21">
        <v>0</v>
      </c>
      <c r="P897" s="21">
        <v>0</v>
      </c>
      <c r="Q897" s="21">
        <v>0</v>
      </c>
      <c r="R897" s="20" t="s">
        <v>2806</v>
      </c>
    </row>
    <row r="898" ht="15.75" customHeight="1" spans="1:18">
      <c r="A898" s="20" t="s">
        <v>2805</v>
      </c>
      <c r="B898" s="21">
        <v>6100503988</v>
      </c>
      <c r="C898" s="20" t="s">
        <v>435</v>
      </c>
      <c r="D898" s="21">
        <v>250417</v>
      </c>
      <c r="E898" s="20" t="s">
        <v>2792</v>
      </c>
      <c r="F898" s="20" t="s">
        <v>370</v>
      </c>
      <c r="G898" s="20" t="s">
        <v>39</v>
      </c>
      <c r="H898" s="20"/>
      <c r="I898" s="20" t="s">
        <v>297</v>
      </c>
      <c r="J898" s="21">
        <v>34</v>
      </c>
      <c r="K898" s="21">
        <v>34</v>
      </c>
      <c r="L898" s="21">
        <v>590.47</v>
      </c>
      <c r="M898" s="22">
        <v>20075.98</v>
      </c>
      <c r="N898" s="21">
        <v>0</v>
      </c>
      <c r="O898" s="21">
        <v>0</v>
      </c>
      <c r="P898" s="21">
        <v>0</v>
      </c>
      <c r="Q898" s="21">
        <v>0</v>
      </c>
      <c r="R898" s="20" t="s">
        <v>2806</v>
      </c>
    </row>
    <row r="899" ht="15.75" customHeight="1" spans="1:18">
      <c r="A899" s="20" t="s">
        <v>2805</v>
      </c>
      <c r="B899" s="21">
        <v>6100503988</v>
      </c>
      <c r="C899" s="20" t="s">
        <v>435</v>
      </c>
      <c r="D899" s="21">
        <v>250421</v>
      </c>
      <c r="E899" s="20" t="s">
        <v>2792</v>
      </c>
      <c r="F899" s="20" t="s">
        <v>464</v>
      </c>
      <c r="G899" s="20" t="s">
        <v>14</v>
      </c>
      <c r="H899" s="20"/>
      <c r="I899" s="20" t="s">
        <v>297</v>
      </c>
      <c r="J899" s="21">
        <v>72</v>
      </c>
      <c r="K899" s="21">
        <v>72</v>
      </c>
      <c r="L899" s="21">
        <v>495.13</v>
      </c>
      <c r="M899" s="22">
        <v>35649.36</v>
      </c>
      <c r="N899" s="21">
        <v>0</v>
      </c>
      <c r="O899" s="21">
        <v>0</v>
      </c>
      <c r="P899" s="21">
        <v>0</v>
      </c>
      <c r="Q899" s="21">
        <v>0</v>
      </c>
      <c r="R899" s="20" t="s">
        <v>2806</v>
      </c>
    </row>
    <row r="900" ht="15.75" customHeight="1" spans="1:18">
      <c r="A900" s="20" t="s">
        <v>2805</v>
      </c>
      <c r="B900" s="21">
        <v>6100503988</v>
      </c>
      <c r="C900" s="20" t="s">
        <v>435</v>
      </c>
      <c r="D900" s="21">
        <v>250423</v>
      </c>
      <c r="E900" s="20" t="s">
        <v>2792</v>
      </c>
      <c r="F900" s="20" t="s">
        <v>370</v>
      </c>
      <c r="G900" s="20" t="s">
        <v>11</v>
      </c>
      <c r="H900" s="20"/>
      <c r="I900" s="20" t="s">
        <v>297</v>
      </c>
      <c r="J900" s="21">
        <v>67</v>
      </c>
      <c r="K900" s="21">
        <v>67</v>
      </c>
      <c r="L900" s="21">
        <v>482.42</v>
      </c>
      <c r="M900" s="22">
        <v>32322.14</v>
      </c>
      <c r="N900" s="21">
        <v>0</v>
      </c>
      <c r="O900" s="21">
        <v>0</v>
      </c>
      <c r="P900" s="21">
        <v>0</v>
      </c>
      <c r="Q900" s="21">
        <v>0</v>
      </c>
      <c r="R900" s="20" t="s">
        <v>2806</v>
      </c>
    </row>
    <row r="901" ht="15.75" customHeight="1" spans="1:18">
      <c r="A901" s="20" t="s">
        <v>2805</v>
      </c>
      <c r="B901" s="21">
        <v>6100503988</v>
      </c>
      <c r="C901" s="20" t="s">
        <v>435</v>
      </c>
      <c r="D901" s="21">
        <v>250424</v>
      </c>
      <c r="E901" s="20" t="s">
        <v>2792</v>
      </c>
      <c r="F901" s="20" t="s">
        <v>414</v>
      </c>
      <c r="G901" s="20" t="s">
        <v>15</v>
      </c>
      <c r="H901" s="20"/>
      <c r="I901" s="20" t="s">
        <v>297</v>
      </c>
      <c r="J901" s="21">
        <v>24</v>
      </c>
      <c r="K901" s="21">
        <v>24</v>
      </c>
      <c r="L901" s="21">
        <v>634.96</v>
      </c>
      <c r="M901" s="22">
        <v>15239.04</v>
      </c>
      <c r="N901" s="21">
        <v>0</v>
      </c>
      <c r="O901" s="21">
        <v>0</v>
      </c>
      <c r="P901" s="21">
        <v>0</v>
      </c>
      <c r="Q901" s="21">
        <v>0</v>
      </c>
      <c r="R901" s="20" t="s">
        <v>2806</v>
      </c>
    </row>
    <row r="902" ht="15.75" customHeight="1" spans="1:18">
      <c r="A902" s="20" t="s">
        <v>2805</v>
      </c>
      <c r="B902" s="21">
        <v>6100503988</v>
      </c>
      <c r="C902" s="20" t="s">
        <v>435</v>
      </c>
      <c r="D902" s="21">
        <v>250874</v>
      </c>
      <c r="E902" s="20" t="s">
        <v>2792</v>
      </c>
      <c r="F902" s="20" t="s">
        <v>414</v>
      </c>
      <c r="G902" s="20" t="s">
        <v>13</v>
      </c>
      <c r="H902" s="20"/>
      <c r="I902" s="20" t="s">
        <v>297</v>
      </c>
      <c r="J902" s="21">
        <v>17</v>
      </c>
      <c r="K902" s="21">
        <v>17</v>
      </c>
      <c r="L902" s="21">
        <v>857.42</v>
      </c>
      <c r="M902" s="22">
        <v>14576.14</v>
      </c>
      <c r="N902" s="21">
        <v>0</v>
      </c>
      <c r="O902" s="21">
        <v>0</v>
      </c>
      <c r="P902" s="21">
        <v>0</v>
      </c>
      <c r="Q902" s="21">
        <v>0</v>
      </c>
      <c r="R902" s="20" t="s">
        <v>2806</v>
      </c>
    </row>
    <row r="903" ht="15.75" customHeight="1" spans="1:18">
      <c r="A903" s="20" t="s">
        <v>2805</v>
      </c>
      <c r="B903" s="21">
        <v>6100503988</v>
      </c>
      <c r="C903" s="20" t="s">
        <v>435</v>
      </c>
      <c r="D903" s="21">
        <v>250875</v>
      </c>
      <c r="E903" s="20" t="s">
        <v>2792</v>
      </c>
      <c r="F903" s="20" t="s">
        <v>414</v>
      </c>
      <c r="G903" s="20" t="s">
        <v>103</v>
      </c>
      <c r="H903" s="20"/>
      <c r="I903" s="20" t="s">
        <v>297</v>
      </c>
      <c r="J903" s="21">
        <v>22</v>
      </c>
      <c r="K903" s="21">
        <v>22</v>
      </c>
      <c r="L903" s="21">
        <v>698.52</v>
      </c>
      <c r="M903" s="22">
        <v>15367.44</v>
      </c>
      <c r="N903" s="21">
        <v>0</v>
      </c>
      <c r="O903" s="21">
        <v>0</v>
      </c>
      <c r="P903" s="21">
        <v>0</v>
      </c>
      <c r="Q903" s="21">
        <v>0</v>
      </c>
      <c r="R903" s="20" t="s">
        <v>2806</v>
      </c>
    </row>
    <row r="904" ht="15.75" customHeight="1" spans="1:18">
      <c r="A904" s="20" t="s">
        <v>2805</v>
      </c>
      <c r="B904" s="21">
        <v>6100503988</v>
      </c>
      <c r="C904" s="20" t="s">
        <v>435</v>
      </c>
      <c r="D904" s="21">
        <v>250876</v>
      </c>
      <c r="E904" s="20" t="s">
        <v>2792</v>
      </c>
      <c r="F904" s="20" t="s">
        <v>370</v>
      </c>
      <c r="G904" s="20" t="s">
        <v>26</v>
      </c>
      <c r="H904" s="20"/>
      <c r="I904" s="20" t="s">
        <v>297</v>
      </c>
      <c r="J904" s="21">
        <v>12</v>
      </c>
      <c r="K904" s="21">
        <v>12</v>
      </c>
      <c r="L904" s="21">
        <v>889.19</v>
      </c>
      <c r="M904" s="22">
        <v>10670.28</v>
      </c>
      <c r="N904" s="21">
        <v>0</v>
      </c>
      <c r="O904" s="21">
        <v>0</v>
      </c>
      <c r="P904" s="21">
        <v>0</v>
      </c>
      <c r="Q904" s="21">
        <v>0</v>
      </c>
      <c r="R904" s="20" t="s">
        <v>2806</v>
      </c>
    </row>
    <row r="905" ht="15.75" customHeight="1" spans="1:18">
      <c r="A905" s="20" t="s">
        <v>2805</v>
      </c>
      <c r="B905" s="21">
        <v>6100503988</v>
      </c>
      <c r="C905" s="20" t="s">
        <v>435</v>
      </c>
      <c r="D905" s="21">
        <v>250877</v>
      </c>
      <c r="E905" s="20" t="s">
        <v>2792</v>
      </c>
      <c r="F905" s="20" t="s">
        <v>370</v>
      </c>
      <c r="G905" s="20" t="s">
        <v>22</v>
      </c>
      <c r="H905" s="20"/>
      <c r="I905" s="20" t="s">
        <v>297</v>
      </c>
      <c r="J905" s="21">
        <v>163</v>
      </c>
      <c r="K905" s="21">
        <v>163</v>
      </c>
      <c r="L905" s="21">
        <v>221.82</v>
      </c>
      <c r="M905" s="22">
        <v>36156.66</v>
      </c>
      <c r="N905" s="21">
        <v>0</v>
      </c>
      <c r="O905" s="21">
        <v>0</v>
      </c>
      <c r="P905" s="21">
        <v>0</v>
      </c>
      <c r="Q905" s="21">
        <v>0</v>
      </c>
      <c r="R905" s="20" t="s">
        <v>2806</v>
      </c>
    </row>
    <row r="906" ht="15.75" customHeight="1" spans="1:18">
      <c r="A906" s="20" t="s">
        <v>2805</v>
      </c>
      <c r="B906" s="21">
        <v>6100503988</v>
      </c>
      <c r="C906" s="20" t="s">
        <v>435</v>
      </c>
      <c r="D906" s="21">
        <v>250878</v>
      </c>
      <c r="E906" s="20" t="s">
        <v>2792</v>
      </c>
      <c r="F906" s="20" t="s">
        <v>370</v>
      </c>
      <c r="G906" s="20" t="s">
        <v>24</v>
      </c>
      <c r="H906" s="20"/>
      <c r="I906" s="20" t="s">
        <v>297</v>
      </c>
      <c r="J906" s="21">
        <v>22</v>
      </c>
      <c r="K906" s="21">
        <v>22</v>
      </c>
      <c r="L906" s="21">
        <v>634.96</v>
      </c>
      <c r="M906" s="22">
        <v>13969.12</v>
      </c>
      <c r="N906" s="21">
        <v>0</v>
      </c>
      <c r="O906" s="21">
        <v>0</v>
      </c>
      <c r="P906" s="21">
        <v>0</v>
      </c>
      <c r="Q906" s="21">
        <v>0</v>
      </c>
      <c r="R906" s="20" t="s">
        <v>2806</v>
      </c>
    </row>
    <row r="907" ht="15.75" customHeight="1" spans="1:18">
      <c r="A907" s="20" t="s">
        <v>2805</v>
      </c>
      <c r="B907" s="21">
        <v>6100503988</v>
      </c>
      <c r="C907" s="20" t="s">
        <v>435</v>
      </c>
      <c r="D907" s="21">
        <v>250879</v>
      </c>
      <c r="E907" s="20" t="s">
        <v>2792</v>
      </c>
      <c r="F907" s="20" t="s">
        <v>370</v>
      </c>
      <c r="G907" s="20" t="s">
        <v>30</v>
      </c>
      <c r="H907" s="20"/>
      <c r="I907" s="20" t="s">
        <v>297</v>
      </c>
      <c r="J907" s="21">
        <v>163</v>
      </c>
      <c r="K907" s="21">
        <v>163</v>
      </c>
      <c r="L907" s="21">
        <v>444.28</v>
      </c>
      <c r="M907" s="22">
        <v>72417.64</v>
      </c>
      <c r="N907" s="21">
        <v>0</v>
      </c>
      <c r="O907" s="21">
        <v>0</v>
      </c>
      <c r="P907" s="21">
        <v>0</v>
      </c>
      <c r="Q907" s="21">
        <v>0</v>
      </c>
      <c r="R907" s="20" t="s">
        <v>2806</v>
      </c>
    </row>
    <row r="908" ht="15.75" customHeight="1" spans="1:18">
      <c r="A908" s="20" t="s">
        <v>2805</v>
      </c>
      <c r="B908" s="21">
        <v>6100503988</v>
      </c>
      <c r="C908" s="20" t="s">
        <v>435</v>
      </c>
      <c r="D908" s="21">
        <v>250881</v>
      </c>
      <c r="E908" s="20" t="s">
        <v>2792</v>
      </c>
      <c r="F908" s="20" t="s">
        <v>414</v>
      </c>
      <c r="G908" s="20" t="s">
        <v>98</v>
      </c>
      <c r="H908" s="20"/>
      <c r="I908" s="20" t="s">
        <v>297</v>
      </c>
      <c r="J908" s="21">
        <v>24</v>
      </c>
      <c r="K908" s="21">
        <v>24</v>
      </c>
      <c r="L908" s="21">
        <v>507.84</v>
      </c>
      <c r="M908" s="22">
        <v>12188.16</v>
      </c>
      <c r="N908" s="21">
        <v>0</v>
      </c>
      <c r="O908" s="21">
        <v>0</v>
      </c>
      <c r="P908" s="21">
        <v>0</v>
      </c>
      <c r="Q908" s="21">
        <v>0</v>
      </c>
      <c r="R908" s="20" t="s">
        <v>2806</v>
      </c>
    </row>
    <row r="909" ht="15.75" customHeight="1" spans="1:18">
      <c r="A909" s="20" t="s">
        <v>2805</v>
      </c>
      <c r="B909" s="21">
        <v>6100504600</v>
      </c>
      <c r="C909" s="20" t="s">
        <v>467</v>
      </c>
      <c r="D909" s="21">
        <v>204737</v>
      </c>
      <c r="E909" s="20" t="s">
        <v>2792</v>
      </c>
      <c r="F909" s="20" t="s">
        <v>414</v>
      </c>
      <c r="G909" s="20" t="s">
        <v>20</v>
      </c>
      <c r="H909" s="20"/>
      <c r="I909" s="20" t="s">
        <v>2688</v>
      </c>
      <c r="J909" s="21">
        <v>34</v>
      </c>
      <c r="K909" s="21">
        <v>34</v>
      </c>
      <c r="L909" s="21">
        <v>463.35</v>
      </c>
      <c r="M909" s="22">
        <v>15753.9</v>
      </c>
      <c r="N909" s="21">
        <v>0</v>
      </c>
      <c r="O909" s="21">
        <v>0</v>
      </c>
      <c r="P909" s="21">
        <v>0</v>
      </c>
      <c r="Q909" s="21">
        <v>0</v>
      </c>
      <c r="R909" s="20" t="s">
        <v>2806</v>
      </c>
    </row>
    <row r="910" ht="15.75" customHeight="1" spans="1:18">
      <c r="A910" s="20" t="s">
        <v>2805</v>
      </c>
      <c r="B910" s="21">
        <v>6100504600</v>
      </c>
      <c r="C910" s="20" t="s">
        <v>467</v>
      </c>
      <c r="D910" s="21">
        <v>250417</v>
      </c>
      <c r="E910" s="20" t="s">
        <v>2792</v>
      </c>
      <c r="F910" s="20" t="s">
        <v>370</v>
      </c>
      <c r="G910" s="20" t="s">
        <v>39</v>
      </c>
      <c r="H910" s="20"/>
      <c r="I910" s="20" t="s">
        <v>2688</v>
      </c>
      <c r="J910" s="21">
        <v>26</v>
      </c>
      <c r="K910" s="21">
        <v>26</v>
      </c>
      <c r="L910" s="21">
        <v>590.47</v>
      </c>
      <c r="M910" s="22">
        <v>15352.22</v>
      </c>
      <c r="N910" s="21">
        <v>0</v>
      </c>
      <c r="O910" s="21">
        <v>0</v>
      </c>
      <c r="P910" s="21">
        <v>0</v>
      </c>
      <c r="Q910" s="21">
        <v>0</v>
      </c>
      <c r="R910" s="20" t="s">
        <v>2806</v>
      </c>
    </row>
    <row r="911" ht="15.75" customHeight="1" spans="1:18">
      <c r="A911" s="20" t="s">
        <v>2805</v>
      </c>
      <c r="B911" s="21">
        <v>6100504600</v>
      </c>
      <c r="C911" s="20" t="s">
        <v>467</v>
      </c>
      <c r="D911" s="21">
        <v>250421</v>
      </c>
      <c r="E911" s="20" t="s">
        <v>2792</v>
      </c>
      <c r="F911" s="20" t="s">
        <v>464</v>
      </c>
      <c r="G911" s="20" t="s">
        <v>14</v>
      </c>
      <c r="H911" s="20"/>
      <c r="I911" s="20" t="s">
        <v>2688</v>
      </c>
      <c r="J911" s="21">
        <v>37</v>
      </c>
      <c r="K911" s="21">
        <v>37</v>
      </c>
      <c r="L911" s="21">
        <v>495.13</v>
      </c>
      <c r="M911" s="22">
        <v>18319.81</v>
      </c>
      <c r="N911" s="21">
        <v>0</v>
      </c>
      <c r="O911" s="21">
        <v>0</v>
      </c>
      <c r="P911" s="21">
        <v>0</v>
      </c>
      <c r="Q911" s="21">
        <v>0</v>
      </c>
      <c r="R911" s="20" t="s">
        <v>2806</v>
      </c>
    </row>
    <row r="912" ht="15.75" customHeight="1" spans="1:18">
      <c r="A912" s="20" t="s">
        <v>2805</v>
      </c>
      <c r="B912" s="21">
        <v>6100504600</v>
      </c>
      <c r="C912" s="20" t="s">
        <v>467</v>
      </c>
      <c r="D912" s="21">
        <v>250423</v>
      </c>
      <c r="E912" s="20" t="s">
        <v>2792</v>
      </c>
      <c r="F912" s="20" t="s">
        <v>370</v>
      </c>
      <c r="G912" s="20" t="s">
        <v>11</v>
      </c>
      <c r="H912" s="20"/>
      <c r="I912" s="20" t="s">
        <v>2688</v>
      </c>
      <c r="J912" s="21">
        <v>15</v>
      </c>
      <c r="K912" s="21">
        <v>15</v>
      </c>
      <c r="L912" s="21">
        <v>482.42</v>
      </c>
      <c r="M912" s="22">
        <v>7236.3</v>
      </c>
      <c r="N912" s="21">
        <v>0</v>
      </c>
      <c r="O912" s="21">
        <v>0</v>
      </c>
      <c r="P912" s="21">
        <v>0</v>
      </c>
      <c r="Q912" s="21">
        <v>0</v>
      </c>
      <c r="R912" s="20" t="s">
        <v>2806</v>
      </c>
    </row>
    <row r="913" ht="15.75" customHeight="1" spans="1:18">
      <c r="A913" s="20" t="s">
        <v>2805</v>
      </c>
      <c r="B913" s="21">
        <v>6100504600</v>
      </c>
      <c r="C913" s="20" t="s">
        <v>467</v>
      </c>
      <c r="D913" s="21">
        <v>250424</v>
      </c>
      <c r="E913" s="20" t="s">
        <v>2792</v>
      </c>
      <c r="F913" s="20" t="s">
        <v>414</v>
      </c>
      <c r="G913" s="20" t="s">
        <v>15</v>
      </c>
      <c r="H913" s="20"/>
      <c r="I913" s="20" t="s">
        <v>2688</v>
      </c>
      <c r="J913" s="21">
        <v>12</v>
      </c>
      <c r="K913" s="21">
        <v>12</v>
      </c>
      <c r="L913" s="21">
        <v>634.96</v>
      </c>
      <c r="M913" s="22">
        <v>7619.52</v>
      </c>
      <c r="N913" s="21">
        <v>0</v>
      </c>
      <c r="O913" s="21">
        <v>0</v>
      </c>
      <c r="P913" s="21">
        <v>0</v>
      </c>
      <c r="Q913" s="21">
        <v>0</v>
      </c>
      <c r="R913" s="20" t="s">
        <v>2806</v>
      </c>
    </row>
    <row r="914" ht="15.75" customHeight="1" spans="1:18">
      <c r="A914" s="20" t="s">
        <v>2805</v>
      </c>
      <c r="B914" s="21">
        <v>6100504600</v>
      </c>
      <c r="C914" s="20" t="s">
        <v>467</v>
      </c>
      <c r="D914" s="21">
        <v>250874</v>
      </c>
      <c r="E914" s="20" t="s">
        <v>2792</v>
      </c>
      <c r="F914" s="20" t="s">
        <v>414</v>
      </c>
      <c r="G914" s="20" t="s">
        <v>13</v>
      </c>
      <c r="H914" s="20"/>
      <c r="I914" s="20" t="s">
        <v>2688</v>
      </c>
      <c r="J914" s="21">
        <v>12</v>
      </c>
      <c r="K914" s="21">
        <v>12</v>
      </c>
      <c r="L914" s="21">
        <v>857.42</v>
      </c>
      <c r="M914" s="22">
        <v>10289.04</v>
      </c>
      <c r="N914" s="21">
        <v>0</v>
      </c>
      <c r="O914" s="21">
        <v>0</v>
      </c>
      <c r="P914" s="21">
        <v>0</v>
      </c>
      <c r="Q914" s="21">
        <v>0</v>
      </c>
      <c r="R914" s="20" t="s">
        <v>2806</v>
      </c>
    </row>
    <row r="915" ht="15.75" customHeight="1" spans="1:18">
      <c r="A915" s="20" t="s">
        <v>2805</v>
      </c>
      <c r="B915" s="21">
        <v>6100504600</v>
      </c>
      <c r="C915" s="20" t="s">
        <v>467</v>
      </c>
      <c r="D915" s="21">
        <v>250875</v>
      </c>
      <c r="E915" s="20" t="s">
        <v>2792</v>
      </c>
      <c r="F915" s="20" t="s">
        <v>414</v>
      </c>
      <c r="G915" s="20" t="s">
        <v>103</v>
      </c>
      <c r="H915" s="20"/>
      <c r="I915" s="20" t="s">
        <v>2688</v>
      </c>
      <c r="J915" s="21">
        <v>12</v>
      </c>
      <c r="K915" s="21">
        <v>12</v>
      </c>
      <c r="L915" s="21">
        <v>698.52</v>
      </c>
      <c r="M915" s="22">
        <v>8382.24</v>
      </c>
      <c r="N915" s="21">
        <v>0</v>
      </c>
      <c r="O915" s="21">
        <v>0</v>
      </c>
      <c r="P915" s="21">
        <v>0</v>
      </c>
      <c r="Q915" s="21">
        <v>0</v>
      </c>
      <c r="R915" s="20" t="s">
        <v>2806</v>
      </c>
    </row>
    <row r="916" ht="15.75" customHeight="1" spans="1:18">
      <c r="A916" s="20" t="s">
        <v>2805</v>
      </c>
      <c r="B916" s="21">
        <v>6100504600</v>
      </c>
      <c r="C916" s="20" t="s">
        <v>467</v>
      </c>
      <c r="D916" s="21">
        <v>250876</v>
      </c>
      <c r="E916" s="20" t="s">
        <v>2792</v>
      </c>
      <c r="F916" s="20" t="s">
        <v>370</v>
      </c>
      <c r="G916" s="20" t="s">
        <v>26</v>
      </c>
      <c r="H916" s="20"/>
      <c r="I916" s="20" t="s">
        <v>2688</v>
      </c>
      <c r="J916" s="21">
        <v>8</v>
      </c>
      <c r="K916" s="21">
        <v>8</v>
      </c>
      <c r="L916" s="21">
        <v>889.19</v>
      </c>
      <c r="M916" s="22">
        <v>7113.52</v>
      </c>
      <c r="N916" s="21">
        <v>0</v>
      </c>
      <c r="O916" s="21">
        <v>0</v>
      </c>
      <c r="P916" s="21">
        <v>0</v>
      </c>
      <c r="Q916" s="21">
        <v>0</v>
      </c>
      <c r="R916" s="20" t="s">
        <v>2806</v>
      </c>
    </row>
    <row r="917" ht="15.75" customHeight="1" spans="1:18">
      <c r="A917" s="20" t="s">
        <v>2805</v>
      </c>
      <c r="B917" s="21">
        <v>6100504600</v>
      </c>
      <c r="C917" s="20" t="s">
        <v>467</v>
      </c>
      <c r="D917" s="21">
        <v>250877</v>
      </c>
      <c r="E917" s="20" t="s">
        <v>2792</v>
      </c>
      <c r="F917" s="20" t="s">
        <v>370</v>
      </c>
      <c r="G917" s="20" t="s">
        <v>22</v>
      </c>
      <c r="H917" s="20"/>
      <c r="I917" s="20" t="s">
        <v>2688</v>
      </c>
      <c r="J917" s="21">
        <v>70</v>
      </c>
      <c r="K917" s="21">
        <v>70</v>
      </c>
      <c r="L917" s="21">
        <v>221.82</v>
      </c>
      <c r="M917" s="22">
        <v>15527.4</v>
      </c>
      <c r="N917" s="21">
        <v>0</v>
      </c>
      <c r="O917" s="21">
        <v>0</v>
      </c>
      <c r="P917" s="21">
        <v>0</v>
      </c>
      <c r="Q917" s="21">
        <v>0</v>
      </c>
      <c r="R917" s="20" t="s">
        <v>2806</v>
      </c>
    </row>
    <row r="918" ht="15.75" customHeight="1" spans="1:18">
      <c r="A918" s="20" t="s">
        <v>2805</v>
      </c>
      <c r="B918" s="21">
        <v>6100504600</v>
      </c>
      <c r="C918" s="20" t="s">
        <v>467</v>
      </c>
      <c r="D918" s="21">
        <v>250878</v>
      </c>
      <c r="E918" s="20" t="s">
        <v>2792</v>
      </c>
      <c r="F918" s="20" t="s">
        <v>370</v>
      </c>
      <c r="G918" s="20" t="s">
        <v>24</v>
      </c>
      <c r="H918" s="20"/>
      <c r="I918" s="20" t="s">
        <v>2688</v>
      </c>
      <c r="J918" s="21">
        <v>15</v>
      </c>
      <c r="K918" s="21">
        <v>15</v>
      </c>
      <c r="L918" s="21">
        <v>634.96</v>
      </c>
      <c r="M918" s="22">
        <v>9524.4</v>
      </c>
      <c r="N918" s="21">
        <v>0</v>
      </c>
      <c r="O918" s="21">
        <v>0</v>
      </c>
      <c r="P918" s="21">
        <v>0</v>
      </c>
      <c r="Q918" s="21">
        <v>0</v>
      </c>
      <c r="R918" s="20" t="s">
        <v>2806</v>
      </c>
    </row>
    <row r="919" ht="15.75" customHeight="1" spans="1:18">
      <c r="A919" s="20" t="s">
        <v>2805</v>
      </c>
      <c r="B919" s="21">
        <v>6100504600</v>
      </c>
      <c r="C919" s="20" t="s">
        <v>467</v>
      </c>
      <c r="D919" s="21">
        <v>250879</v>
      </c>
      <c r="E919" s="20" t="s">
        <v>2792</v>
      </c>
      <c r="F919" s="20" t="s">
        <v>370</v>
      </c>
      <c r="G919" s="20" t="s">
        <v>30</v>
      </c>
      <c r="H919" s="20"/>
      <c r="I919" s="20" t="s">
        <v>2688</v>
      </c>
      <c r="J919" s="21">
        <v>70</v>
      </c>
      <c r="K919" s="21">
        <v>70</v>
      </c>
      <c r="L919" s="21">
        <v>444.28</v>
      </c>
      <c r="M919" s="22">
        <v>31099.6</v>
      </c>
      <c r="N919" s="21">
        <v>25</v>
      </c>
      <c r="O919" s="22">
        <v>11107</v>
      </c>
      <c r="P919" s="21">
        <v>25</v>
      </c>
      <c r="Q919" s="22">
        <v>11107</v>
      </c>
      <c r="R919" s="20" t="s">
        <v>2806</v>
      </c>
    </row>
    <row r="920" ht="15.75" customHeight="1" spans="1:18">
      <c r="A920" s="20" t="s">
        <v>2805</v>
      </c>
      <c r="B920" s="21">
        <v>6100504600</v>
      </c>
      <c r="C920" s="20" t="s">
        <v>467</v>
      </c>
      <c r="D920" s="21">
        <v>250881</v>
      </c>
      <c r="E920" s="20" t="s">
        <v>2792</v>
      </c>
      <c r="F920" s="20" t="s">
        <v>414</v>
      </c>
      <c r="G920" s="20" t="s">
        <v>98</v>
      </c>
      <c r="H920" s="20"/>
      <c r="I920" s="20" t="s">
        <v>2688</v>
      </c>
      <c r="J920" s="21">
        <v>18</v>
      </c>
      <c r="K920" s="21">
        <v>18</v>
      </c>
      <c r="L920" s="21">
        <v>507.84</v>
      </c>
      <c r="M920" s="22">
        <v>9141.12</v>
      </c>
      <c r="N920" s="21">
        <v>0</v>
      </c>
      <c r="O920" s="21">
        <v>0</v>
      </c>
      <c r="P920" s="21">
        <v>0</v>
      </c>
      <c r="Q920" s="21">
        <v>0</v>
      </c>
      <c r="R920" s="20" t="s">
        <v>2806</v>
      </c>
    </row>
    <row r="921" ht="15.75" customHeight="1" spans="1:18">
      <c r="A921" s="18"/>
      <c r="B921" s="18"/>
      <c r="C921" s="18"/>
      <c r="D921" s="18"/>
      <c r="E921" s="18"/>
      <c r="F921" s="18"/>
      <c r="G921" s="18"/>
      <c r="H921" s="18"/>
      <c r="I921" s="18"/>
      <c r="J921" s="18"/>
      <c r="K921" s="18"/>
      <c r="L921" s="18"/>
      <c r="M921" s="18"/>
      <c r="N921" s="18"/>
      <c r="O921" s="18"/>
      <c r="P921" s="18"/>
      <c r="Q921" s="18"/>
      <c r="R921" s="18"/>
    </row>
    <row r="922" ht="15.75" customHeight="1" spans="1:18">
      <c r="A922" s="18"/>
      <c r="B922" s="18"/>
      <c r="C922" s="18"/>
      <c r="D922" s="18"/>
      <c r="E922" s="18"/>
      <c r="F922" s="18"/>
      <c r="G922" s="18"/>
      <c r="H922" s="18"/>
      <c r="I922" s="18"/>
      <c r="J922" s="18"/>
      <c r="K922" s="18"/>
      <c r="L922" s="18"/>
      <c r="M922" s="18"/>
      <c r="N922" s="18"/>
      <c r="O922" s="18"/>
      <c r="P922" s="18"/>
      <c r="Q922" s="18"/>
      <c r="R922" s="18"/>
    </row>
    <row r="923" ht="15.75" customHeight="1" spans="1:18">
      <c r="A923" s="18"/>
      <c r="B923" s="18"/>
      <c r="C923" s="18"/>
      <c r="D923" s="18"/>
      <c r="E923" s="18"/>
      <c r="F923" s="18"/>
      <c r="G923" s="18"/>
      <c r="H923" s="18"/>
      <c r="I923" s="18"/>
      <c r="J923" s="18"/>
      <c r="K923" s="18"/>
      <c r="L923" s="18"/>
      <c r="M923" s="18"/>
      <c r="N923" s="18"/>
      <c r="O923" s="18"/>
      <c r="P923" s="18"/>
      <c r="Q923" s="18"/>
      <c r="R923" s="18"/>
    </row>
    <row r="924" ht="15.75" customHeight="1" spans="1:18">
      <c r="A924" s="18"/>
      <c r="B924" s="18"/>
      <c r="C924" s="18"/>
      <c r="D924" s="18"/>
      <c r="E924" s="18"/>
      <c r="F924" s="18"/>
      <c r="G924" s="18"/>
      <c r="H924" s="18"/>
      <c r="I924" s="18"/>
      <c r="J924" s="18"/>
      <c r="K924" s="18"/>
      <c r="L924" s="18"/>
      <c r="M924" s="18"/>
      <c r="N924" s="18"/>
      <c r="O924" s="18"/>
      <c r="P924" s="18"/>
      <c r="Q924" s="18"/>
      <c r="R924" s="18"/>
    </row>
    <row r="925" ht="15.75" customHeight="1" spans="1:18">
      <c r="A925" s="18"/>
      <c r="B925" s="18"/>
      <c r="C925" s="18"/>
      <c r="D925" s="18"/>
      <c r="E925" s="18"/>
      <c r="F925" s="18"/>
      <c r="G925" s="18"/>
      <c r="H925" s="18"/>
      <c r="I925" s="18"/>
      <c r="J925" s="18"/>
      <c r="K925" s="18"/>
      <c r="L925" s="18"/>
      <c r="M925" s="18"/>
      <c r="N925" s="18"/>
      <c r="O925" s="18"/>
      <c r="P925" s="18"/>
      <c r="Q925" s="18"/>
      <c r="R925" s="18"/>
    </row>
    <row r="926" ht="15.75" customHeight="1" spans="1:18">
      <c r="A926" s="18"/>
      <c r="B926" s="18"/>
      <c r="C926" s="18"/>
      <c r="D926" s="18"/>
      <c r="E926" s="18"/>
      <c r="F926" s="18"/>
      <c r="G926" s="18"/>
      <c r="H926" s="18"/>
      <c r="I926" s="18"/>
      <c r="J926" s="18"/>
      <c r="K926" s="18"/>
      <c r="L926" s="18"/>
      <c r="M926" s="18"/>
      <c r="N926" s="18"/>
      <c r="O926" s="18"/>
      <c r="P926" s="18"/>
      <c r="Q926" s="18"/>
      <c r="R926" s="18"/>
    </row>
    <row r="927" ht="15.75" customHeight="1" spans="1:18">
      <c r="A927" s="18"/>
      <c r="B927" s="18"/>
      <c r="C927" s="18"/>
      <c r="D927" s="18"/>
      <c r="E927" s="18"/>
      <c r="F927" s="18"/>
      <c r="G927" s="18"/>
      <c r="H927" s="18"/>
      <c r="I927" s="18"/>
      <c r="J927" s="18"/>
      <c r="K927" s="18"/>
      <c r="L927" s="18"/>
      <c r="M927" s="18"/>
      <c r="N927" s="18"/>
      <c r="O927" s="18"/>
      <c r="P927" s="18"/>
      <c r="Q927" s="18"/>
      <c r="R927" s="18"/>
    </row>
    <row r="928" ht="15.75" customHeight="1" spans="1:18">
      <c r="A928" s="18"/>
      <c r="B928" s="18"/>
      <c r="C928" s="18"/>
      <c r="D928" s="18"/>
      <c r="E928" s="18"/>
      <c r="F928" s="18"/>
      <c r="G928" s="18"/>
      <c r="H928" s="18"/>
      <c r="I928" s="18"/>
      <c r="J928" s="18"/>
      <c r="K928" s="18"/>
      <c r="L928" s="18"/>
      <c r="M928" s="18"/>
      <c r="N928" s="18"/>
      <c r="O928" s="18"/>
      <c r="P928" s="18"/>
      <c r="Q928" s="18"/>
      <c r="R928" s="18"/>
    </row>
    <row r="929" ht="15.75" customHeight="1" spans="1:18">
      <c r="A929" s="18"/>
      <c r="B929" s="18"/>
      <c r="C929" s="18"/>
      <c r="D929" s="18"/>
      <c r="E929" s="18"/>
      <c r="F929" s="18"/>
      <c r="G929" s="18"/>
      <c r="H929" s="18"/>
      <c r="I929" s="18"/>
      <c r="J929" s="18"/>
      <c r="K929" s="18"/>
      <c r="L929" s="18"/>
      <c r="M929" s="18"/>
      <c r="N929" s="18"/>
      <c r="O929" s="18"/>
      <c r="P929" s="18"/>
      <c r="Q929" s="18"/>
      <c r="R929" s="18"/>
    </row>
    <row r="930" ht="15.75" customHeight="1" spans="1:18">
      <c r="A930" s="18"/>
      <c r="B930" s="18"/>
      <c r="C930" s="18"/>
      <c r="D930" s="18"/>
      <c r="E930" s="18"/>
      <c r="F930" s="18"/>
      <c r="G930" s="18"/>
      <c r="H930" s="18"/>
      <c r="I930" s="18"/>
      <c r="J930" s="18"/>
      <c r="K930" s="18"/>
      <c r="L930" s="18"/>
      <c r="M930" s="18"/>
      <c r="N930" s="18"/>
      <c r="O930" s="18"/>
      <c r="P930" s="18"/>
      <c r="Q930" s="18"/>
      <c r="R930" s="18"/>
    </row>
    <row r="931" ht="15.75" customHeight="1" spans="1:18">
      <c r="A931" s="18"/>
      <c r="B931" s="18"/>
      <c r="C931" s="18"/>
      <c r="D931" s="18"/>
      <c r="E931" s="18"/>
      <c r="F931" s="18"/>
      <c r="G931" s="18"/>
      <c r="H931" s="18"/>
      <c r="I931" s="18"/>
      <c r="J931" s="18"/>
      <c r="K931" s="18"/>
      <c r="L931" s="18"/>
      <c r="M931" s="18"/>
      <c r="N931" s="18"/>
      <c r="O931" s="18"/>
      <c r="P931" s="18"/>
      <c r="Q931" s="18"/>
      <c r="R931" s="18"/>
    </row>
    <row r="932" ht="15.75" customHeight="1" spans="1:18">
      <c r="A932" s="18"/>
      <c r="B932" s="18"/>
      <c r="C932" s="18"/>
      <c r="D932" s="18"/>
      <c r="E932" s="18"/>
      <c r="F932" s="18"/>
      <c r="G932" s="18"/>
      <c r="H932" s="18"/>
      <c r="I932" s="18"/>
      <c r="J932" s="18"/>
      <c r="K932" s="18"/>
      <c r="L932" s="18"/>
      <c r="M932" s="18"/>
      <c r="N932" s="18"/>
      <c r="O932" s="18"/>
      <c r="P932" s="18"/>
      <c r="Q932" s="18"/>
      <c r="R932" s="18"/>
    </row>
    <row r="933" ht="15.75" customHeight="1" spans="1:18">
      <c r="A933" s="18"/>
      <c r="B933" s="18"/>
      <c r="C933" s="18"/>
      <c r="D933" s="18"/>
      <c r="E933" s="18"/>
      <c r="F933" s="18"/>
      <c r="G933" s="18"/>
      <c r="H933" s="18"/>
      <c r="I933" s="18"/>
      <c r="J933" s="18"/>
      <c r="K933" s="18"/>
      <c r="L933" s="18"/>
      <c r="M933" s="18"/>
      <c r="N933" s="18"/>
      <c r="O933" s="18"/>
      <c r="P933" s="18"/>
      <c r="Q933" s="18"/>
      <c r="R933" s="18"/>
    </row>
    <row r="934" ht="15.75" customHeight="1" spans="1:18">
      <c r="A934" s="18"/>
      <c r="B934" s="18"/>
      <c r="C934" s="18"/>
      <c r="D934" s="18"/>
      <c r="E934" s="18"/>
      <c r="F934" s="18"/>
      <c r="G934" s="18"/>
      <c r="H934" s="18"/>
      <c r="I934" s="18"/>
      <c r="J934" s="18"/>
      <c r="K934" s="18"/>
      <c r="L934" s="18"/>
      <c r="M934" s="18"/>
      <c r="N934" s="18"/>
      <c r="O934" s="18"/>
      <c r="P934" s="18"/>
      <c r="Q934" s="18"/>
      <c r="R934" s="18"/>
    </row>
    <row r="935" ht="15.75" customHeight="1" spans="1:18">
      <c r="A935" s="18"/>
      <c r="B935" s="18"/>
      <c r="C935" s="18"/>
      <c r="D935" s="18"/>
      <c r="E935" s="18"/>
      <c r="F935" s="18"/>
      <c r="G935" s="18"/>
      <c r="H935" s="18"/>
      <c r="I935" s="18"/>
      <c r="J935" s="18"/>
      <c r="K935" s="18"/>
      <c r="L935" s="18"/>
      <c r="M935" s="18"/>
      <c r="N935" s="18"/>
      <c r="O935" s="18"/>
      <c r="P935" s="18"/>
      <c r="Q935" s="18"/>
      <c r="R935" s="18"/>
    </row>
    <row r="936" ht="15.75" customHeight="1" spans="1:18">
      <c r="A936" s="18"/>
      <c r="B936" s="18"/>
      <c r="C936" s="18"/>
      <c r="D936" s="18"/>
      <c r="E936" s="18"/>
      <c r="F936" s="18"/>
      <c r="G936" s="18"/>
      <c r="H936" s="18"/>
      <c r="I936" s="18"/>
      <c r="J936" s="18"/>
      <c r="K936" s="18"/>
      <c r="L936" s="18"/>
      <c r="M936" s="18"/>
      <c r="N936" s="18"/>
      <c r="O936" s="18"/>
      <c r="P936" s="18"/>
      <c r="Q936" s="18"/>
      <c r="R936" s="18"/>
    </row>
    <row r="937" ht="15.75" customHeight="1" spans="1:18">
      <c r="A937" s="18"/>
      <c r="B937" s="18"/>
      <c r="C937" s="18"/>
      <c r="D937" s="18"/>
      <c r="E937" s="18"/>
      <c r="F937" s="18"/>
      <c r="G937" s="18"/>
      <c r="H937" s="18"/>
      <c r="I937" s="18"/>
      <c r="J937" s="18"/>
      <c r="K937" s="18"/>
      <c r="L937" s="18"/>
      <c r="M937" s="18"/>
      <c r="N937" s="18"/>
      <c r="O937" s="18"/>
      <c r="P937" s="18"/>
      <c r="Q937" s="18"/>
      <c r="R937" s="18"/>
    </row>
    <row r="938" ht="15.75" customHeight="1" spans="1:18">
      <c r="A938" s="18"/>
      <c r="B938" s="18"/>
      <c r="C938" s="18"/>
      <c r="D938" s="18"/>
      <c r="E938" s="18"/>
      <c r="F938" s="18"/>
      <c r="G938" s="18"/>
      <c r="H938" s="18"/>
      <c r="I938" s="18"/>
      <c r="J938" s="18"/>
      <c r="K938" s="18"/>
      <c r="L938" s="18"/>
      <c r="M938" s="18"/>
      <c r="N938" s="18"/>
      <c r="O938" s="18"/>
      <c r="P938" s="18"/>
      <c r="Q938" s="18"/>
      <c r="R938" s="18"/>
    </row>
    <row r="939" ht="15.75" customHeight="1" spans="1:18">
      <c r="A939" s="18"/>
      <c r="B939" s="18"/>
      <c r="C939" s="18"/>
      <c r="D939" s="18"/>
      <c r="E939" s="18"/>
      <c r="F939" s="18"/>
      <c r="G939" s="18"/>
      <c r="H939" s="18"/>
      <c r="I939" s="18"/>
      <c r="J939" s="18"/>
      <c r="K939" s="18"/>
      <c r="L939" s="18"/>
      <c r="M939" s="18"/>
      <c r="N939" s="18"/>
      <c r="O939" s="18"/>
      <c r="P939" s="18"/>
      <c r="Q939" s="18"/>
      <c r="R939" s="18"/>
    </row>
    <row r="940" ht="15.75" customHeight="1" spans="1:18">
      <c r="A940" s="18"/>
      <c r="B940" s="18"/>
      <c r="C940" s="18"/>
      <c r="D940" s="18"/>
      <c r="E940" s="18"/>
      <c r="F940" s="18"/>
      <c r="G940" s="18"/>
      <c r="H940" s="18"/>
      <c r="I940" s="18"/>
      <c r="J940" s="18"/>
      <c r="K940" s="18"/>
      <c r="L940" s="18"/>
      <c r="M940" s="18"/>
      <c r="N940" s="18"/>
      <c r="O940" s="18"/>
      <c r="P940" s="18"/>
      <c r="Q940" s="18"/>
      <c r="R940" s="18"/>
    </row>
    <row r="941" ht="15.75" customHeight="1" spans="1:18">
      <c r="A941" s="18"/>
      <c r="B941" s="18"/>
      <c r="C941" s="18"/>
      <c r="D941" s="18"/>
      <c r="E941" s="18"/>
      <c r="F941" s="18"/>
      <c r="G941" s="18"/>
      <c r="H941" s="18"/>
      <c r="I941" s="18"/>
      <c r="J941" s="18"/>
      <c r="K941" s="18"/>
      <c r="L941" s="18"/>
      <c r="M941" s="18"/>
      <c r="N941" s="18"/>
      <c r="O941" s="18"/>
      <c r="P941" s="18"/>
      <c r="Q941" s="18"/>
      <c r="R941" s="18"/>
    </row>
    <row r="942" ht="15.75" customHeight="1" spans="1:18">
      <c r="A942" s="18"/>
      <c r="B942" s="18"/>
      <c r="C942" s="18"/>
      <c r="D942" s="18"/>
      <c r="E942" s="18"/>
      <c r="F942" s="18"/>
      <c r="G942" s="18"/>
      <c r="H942" s="18"/>
      <c r="I942" s="18"/>
      <c r="J942" s="18"/>
      <c r="K942" s="18"/>
      <c r="L942" s="18"/>
      <c r="M942" s="18"/>
      <c r="N942" s="18"/>
      <c r="O942" s="18"/>
      <c r="P942" s="18"/>
      <c r="Q942" s="18"/>
      <c r="R942" s="18"/>
    </row>
    <row r="943" ht="15.75" customHeight="1" spans="1:18">
      <c r="A943" s="18"/>
      <c r="B943" s="18"/>
      <c r="C943" s="18"/>
      <c r="D943" s="18"/>
      <c r="E943" s="18"/>
      <c r="F943" s="18"/>
      <c r="G943" s="18"/>
      <c r="H943" s="18"/>
      <c r="I943" s="18"/>
      <c r="J943" s="18"/>
      <c r="K943" s="18"/>
      <c r="L943" s="18"/>
      <c r="M943" s="18"/>
      <c r="N943" s="18"/>
      <c r="O943" s="18"/>
      <c r="P943" s="18"/>
      <c r="Q943" s="18"/>
      <c r="R943" s="18"/>
    </row>
    <row r="944" ht="15.75" customHeight="1" spans="1:18">
      <c r="A944" s="18"/>
      <c r="B944" s="18"/>
      <c r="C944" s="18"/>
      <c r="D944" s="18"/>
      <c r="E944" s="18"/>
      <c r="F944" s="18"/>
      <c r="G944" s="18"/>
      <c r="H944" s="18"/>
      <c r="I944" s="18"/>
      <c r="J944" s="18"/>
      <c r="K944" s="18"/>
      <c r="L944" s="18"/>
      <c r="M944" s="18"/>
      <c r="N944" s="18"/>
      <c r="O944" s="18"/>
      <c r="P944" s="18"/>
      <c r="Q944" s="18"/>
      <c r="R944" s="18"/>
    </row>
    <row r="945" ht="15.75" customHeight="1" spans="1:18">
      <c r="A945" s="18"/>
      <c r="B945" s="18"/>
      <c r="C945" s="18"/>
      <c r="D945" s="18"/>
      <c r="E945" s="18"/>
      <c r="F945" s="18"/>
      <c r="G945" s="18"/>
      <c r="H945" s="18"/>
      <c r="I945" s="18"/>
      <c r="J945" s="18"/>
      <c r="K945" s="18"/>
      <c r="L945" s="18"/>
      <c r="M945" s="18"/>
      <c r="N945" s="18"/>
      <c r="O945" s="18"/>
      <c r="P945" s="18"/>
      <c r="Q945" s="18"/>
      <c r="R945" s="18"/>
    </row>
    <row r="946" ht="15.75" customHeight="1" spans="1:18">
      <c r="A946" s="18"/>
      <c r="B946" s="18"/>
      <c r="C946" s="18"/>
      <c r="D946" s="18"/>
      <c r="E946" s="18"/>
      <c r="F946" s="18"/>
      <c r="G946" s="18"/>
      <c r="H946" s="18"/>
      <c r="I946" s="18"/>
      <c r="J946" s="18"/>
      <c r="K946" s="18"/>
      <c r="L946" s="18"/>
      <c r="M946" s="18"/>
      <c r="N946" s="18"/>
      <c r="O946" s="18"/>
      <c r="P946" s="18"/>
      <c r="Q946" s="18"/>
      <c r="R946" s="18"/>
    </row>
    <row r="947" ht="15.75" customHeight="1" spans="1:18">
      <c r="A947" s="18"/>
      <c r="B947" s="18"/>
      <c r="C947" s="18"/>
      <c r="D947" s="18"/>
      <c r="E947" s="18"/>
      <c r="F947" s="18"/>
      <c r="G947" s="18"/>
      <c r="H947" s="18"/>
      <c r="I947" s="18"/>
      <c r="J947" s="18"/>
      <c r="K947" s="18"/>
      <c r="L947" s="18"/>
      <c r="M947" s="18"/>
      <c r="N947" s="18"/>
      <c r="O947" s="18"/>
      <c r="P947" s="18"/>
      <c r="Q947" s="18"/>
      <c r="R947" s="18"/>
    </row>
    <row r="948" ht="15.75" customHeight="1" spans="1:18">
      <c r="A948" s="18"/>
      <c r="B948" s="18"/>
      <c r="C948" s="18"/>
      <c r="D948" s="18"/>
      <c r="E948" s="18"/>
      <c r="F948" s="18"/>
      <c r="G948" s="18"/>
      <c r="H948" s="18"/>
      <c r="I948" s="18"/>
      <c r="J948" s="18"/>
      <c r="K948" s="18"/>
      <c r="L948" s="18"/>
      <c r="M948" s="18"/>
      <c r="N948" s="18"/>
      <c r="O948" s="18"/>
      <c r="P948" s="18"/>
      <c r="Q948" s="18"/>
      <c r="R948" s="18"/>
    </row>
    <row r="949" ht="15.75" customHeight="1" spans="1:18">
      <c r="A949" s="18"/>
      <c r="B949" s="18"/>
      <c r="C949" s="18"/>
      <c r="D949" s="18"/>
      <c r="E949" s="18"/>
      <c r="F949" s="18"/>
      <c r="G949" s="18"/>
      <c r="H949" s="18"/>
      <c r="I949" s="18"/>
      <c r="J949" s="18"/>
      <c r="K949" s="18"/>
      <c r="L949" s="18"/>
      <c r="M949" s="18"/>
      <c r="N949" s="18"/>
      <c r="O949" s="18"/>
      <c r="P949" s="18"/>
      <c r="Q949" s="18"/>
      <c r="R949" s="18"/>
    </row>
    <row r="950" ht="15.75" customHeight="1" spans="1:18">
      <c r="A950" s="18"/>
      <c r="B950" s="18"/>
      <c r="C950" s="18"/>
      <c r="D950" s="18"/>
      <c r="E950" s="18"/>
      <c r="F950" s="18"/>
      <c r="G950" s="18"/>
      <c r="H950" s="18"/>
      <c r="I950" s="18"/>
      <c r="J950" s="18"/>
      <c r="K950" s="18"/>
      <c r="L950" s="18"/>
      <c r="M950" s="18"/>
      <c r="N950" s="18"/>
      <c r="O950" s="18"/>
      <c r="P950" s="18"/>
      <c r="Q950" s="18"/>
      <c r="R950" s="18"/>
    </row>
    <row r="951" ht="15.75" customHeight="1" spans="1:18">
      <c r="A951" s="18"/>
      <c r="B951" s="18"/>
      <c r="C951" s="18"/>
      <c r="D951" s="18"/>
      <c r="E951" s="18"/>
      <c r="F951" s="18"/>
      <c r="G951" s="18"/>
      <c r="H951" s="18"/>
      <c r="I951" s="18"/>
      <c r="J951" s="18"/>
      <c r="K951" s="18"/>
      <c r="L951" s="18"/>
      <c r="M951" s="18"/>
      <c r="N951" s="18"/>
      <c r="O951" s="18"/>
      <c r="P951" s="18"/>
      <c r="Q951" s="18"/>
      <c r="R951" s="18"/>
    </row>
    <row r="952" ht="15.75" customHeight="1" spans="1:18">
      <c r="A952" s="18"/>
      <c r="B952" s="18"/>
      <c r="C952" s="18"/>
      <c r="D952" s="18"/>
      <c r="E952" s="18"/>
      <c r="F952" s="18"/>
      <c r="G952" s="18"/>
      <c r="H952" s="18"/>
      <c r="I952" s="18"/>
      <c r="J952" s="18"/>
      <c r="K952" s="18"/>
      <c r="L952" s="18"/>
      <c r="M952" s="18"/>
      <c r="N952" s="18"/>
      <c r="O952" s="18"/>
      <c r="P952" s="18"/>
      <c r="Q952" s="18"/>
      <c r="R952" s="18"/>
    </row>
    <row r="953" ht="15.75" customHeight="1" spans="1:18">
      <c r="A953" s="18"/>
      <c r="B953" s="18"/>
      <c r="C953" s="18"/>
      <c r="D953" s="18"/>
      <c r="E953" s="18"/>
      <c r="F953" s="18"/>
      <c r="G953" s="18"/>
      <c r="H953" s="18"/>
      <c r="I953" s="18"/>
      <c r="J953" s="18"/>
      <c r="K953" s="18"/>
      <c r="L953" s="18"/>
      <c r="M953" s="18"/>
      <c r="N953" s="18"/>
      <c r="O953" s="18"/>
      <c r="P953" s="18"/>
      <c r="Q953" s="18"/>
      <c r="R953" s="18"/>
    </row>
    <row r="954" ht="15.75" customHeight="1" spans="1:18">
      <c r="A954" s="18"/>
      <c r="B954" s="18"/>
      <c r="C954" s="18"/>
      <c r="D954" s="18"/>
      <c r="E954" s="18"/>
      <c r="F954" s="18"/>
      <c r="G954" s="18"/>
      <c r="H954" s="18"/>
      <c r="I954" s="18"/>
      <c r="J954" s="18"/>
      <c r="K954" s="18"/>
      <c r="L954" s="18"/>
      <c r="M954" s="18"/>
      <c r="N954" s="18"/>
      <c r="O954" s="18"/>
      <c r="P954" s="18"/>
      <c r="Q954" s="18"/>
      <c r="R954" s="18"/>
    </row>
    <row r="955" ht="15.75" customHeight="1" spans="1:18">
      <c r="A955" s="18"/>
      <c r="B955" s="18"/>
      <c r="C955" s="18"/>
      <c r="D955" s="18"/>
      <c r="E955" s="18"/>
      <c r="F955" s="18"/>
      <c r="G955" s="18"/>
      <c r="H955" s="18"/>
      <c r="I955" s="18"/>
      <c r="J955" s="18"/>
      <c r="K955" s="18"/>
      <c r="L955" s="18"/>
      <c r="M955" s="18"/>
      <c r="N955" s="18"/>
      <c r="O955" s="18"/>
      <c r="P955" s="18"/>
      <c r="Q955" s="18"/>
      <c r="R955" s="18"/>
    </row>
    <row r="956" ht="15.75" customHeight="1" spans="1:18">
      <c r="A956" s="18"/>
      <c r="B956" s="18"/>
      <c r="C956" s="18"/>
      <c r="D956" s="18"/>
      <c r="E956" s="18"/>
      <c r="F956" s="18"/>
      <c r="G956" s="18"/>
      <c r="H956" s="18"/>
      <c r="I956" s="18"/>
      <c r="J956" s="18"/>
      <c r="K956" s="18"/>
      <c r="L956" s="18"/>
      <c r="M956" s="18"/>
      <c r="N956" s="18"/>
      <c r="O956" s="18"/>
      <c r="P956" s="18"/>
      <c r="Q956" s="18"/>
      <c r="R956" s="18"/>
    </row>
    <row r="957" ht="15.75" customHeight="1" spans="1:18">
      <c r="A957" s="18"/>
      <c r="B957" s="18"/>
      <c r="C957" s="18"/>
      <c r="D957" s="18"/>
      <c r="E957" s="18"/>
      <c r="F957" s="18"/>
      <c r="G957" s="18"/>
      <c r="H957" s="18"/>
      <c r="I957" s="18"/>
      <c r="J957" s="18"/>
      <c r="K957" s="18"/>
      <c r="L957" s="18"/>
      <c r="M957" s="18"/>
      <c r="N957" s="18"/>
      <c r="O957" s="18"/>
      <c r="P957" s="18"/>
      <c r="Q957" s="18"/>
      <c r="R957" s="18"/>
    </row>
    <row r="958" ht="15.75" customHeight="1" spans="1:18">
      <c r="A958" s="18"/>
      <c r="B958" s="18"/>
      <c r="C958" s="18"/>
      <c r="D958" s="18"/>
      <c r="E958" s="18"/>
      <c r="F958" s="18"/>
      <c r="G958" s="18"/>
      <c r="H958" s="18"/>
      <c r="I958" s="18"/>
      <c r="J958" s="18"/>
      <c r="K958" s="18"/>
      <c r="L958" s="18"/>
      <c r="M958" s="18"/>
      <c r="N958" s="18"/>
      <c r="O958" s="18"/>
      <c r="P958" s="18"/>
      <c r="Q958" s="18"/>
      <c r="R958" s="18"/>
    </row>
    <row r="959" ht="15.75" customHeight="1" spans="1:18">
      <c r="A959" s="18"/>
      <c r="B959" s="18"/>
      <c r="C959" s="18"/>
      <c r="D959" s="18"/>
      <c r="E959" s="18"/>
      <c r="F959" s="18"/>
      <c r="G959" s="18"/>
      <c r="H959" s="18"/>
      <c r="I959" s="18"/>
      <c r="J959" s="18"/>
      <c r="K959" s="18"/>
      <c r="L959" s="18"/>
      <c r="M959" s="18"/>
      <c r="N959" s="18"/>
      <c r="O959" s="18"/>
      <c r="P959" s="18"/>
      <c r="Q959" s="18"/>
      <c r="R959" s="18"/>
    </row>
    <row r="960" ht="15.75" customHeight="1" spans="1:18">
      <c r="A960" s="18"/>
      <c r="B960" s="18"/>
      <c r="C960" s="18"/>
      <c r="D960" s="18"/>
      <c r="E960" s="18"/>
      <c r="F960" s="18"/>
      <c r="G960" s="18"/>
      <c r="H960" s="18"/>
      <c r="I960" s="18"/>
      <c r="J960" s="18"/>
      <c r="K960" s="18"/>
      <c r="L960" s="18"/>
      <c r="M960" s="18"/>
      <c r="N960" s="18"/>
      <c r="O960" s="18"/>
      <c r="P960" s="18"/>
      <c r="Q960" s="18"/>
      <c r="R960" s="18"/>
    </row>
    <row r="961" ht="15.75" customHeight="1" spans="1:18">
      <c r="A961" s="18"/>
      <c r="B961" s="18"/>
      <c r="C961" s="18"/>
      <c r="D961" s="18"/>
      <c r="E961" s="18"/>
      <c r="F961" s="18"/>
      <c r="G961" s="18"/>
      <c r="H961" s="18"/>
      <c r="I961" s="18"/>
      <c r="J961" s="18"/>
      <c r="K961" s="18"/>
      <c r="L961" s="18"/>
      <c r="M961" s="18"/>
      <c r="N961" s="18"/>
      <c r="O961" s="18"/>
      <c r="P961" s="18"/>
      <c r="Q961" s="18"/>
      <c r="R961" s="18"/>
    </row>
    <row r="962" ht="15.75" customHeight="1" spans="1:18">
      <c r="A962" s="18"/>
      <c r="B962" s="18"/>
      <c r="C962" s="18"/>
      <c r="D962" s="18"/>
      <c r="E962" s="18"/>
      <c r="F962" s="18"/>
      <c r="G962" s="18"/>
      <c r="H962" s="18"/>
      <c r="I962" s="18"/>
      <c r="J962" s="18"/>
      <c r="K962" s="18"/>
      <c r="L962" s="18"/>
      <c r="M962" s="18"/>
      <c r="N962" s="18"/>
      <c r="O962" s="18"/>
      <c r="P962" s="18"/>
      <c r="Q962" s="18"/>
      <c r="R962" s="18"/>
    </row>
    <row r="963" ht="15.75" customHeight="1" spans="1:18">
      <c r="A963" s="18"/>
      <c r="B963" s="18"/>
      <c r="C963" s="18"/>
      <c r="D963" s="18"/>
      <c r="E963" s="18"/>
      <c r="F963" s="18"/>
      <c r="G963" s="18"/>
      <c r="H963" s="18"/>
      <c r="I963" s="18"/>
      <c r="J963" s="18"/>
      <c r="K963" s="18"/>
      <c r="L963" s="18"/>
      <c r="M963" s="18"/>
      <c r="N963" s="18"/>
      <c r="O963" s="18"/>
      <c r="P963" s="18"/>
      <c r="Q963" s="18"/>
      <c r="R963" s="18"/>
    </row>
    <row r="964" ht="15.75" customHeight="1" spans="1:18">
      <c r="A964" s="18"/>
      <c r="B964" s="18"/>
      <c r="C964" s="18"/>
      <c r="D964" s="18"/>
      <c r="E964" s="18"/>
      <c r="F964" s="18"/>
      <c r="G964" s="18"/>
      <c r="H964" s="18"/>
      <c r="I964" s="18"/>
      <c r="J964" s="18"/>
      <c r="K964" s="18"/>
      <c r="L964" s="18"/>
      <c r="M964" s="18"/>
      <c r="N964" s="18"/>
      <c r="O964" s="18"/>
      <c r="P964" s="18"/>
      <c r="Q964" s="18"/>
      <c r="R964" s="18"/>
    </row>
    <row r="965" ht="15.75" customHeight="1" spans="1:18">
      <c r="A965" s="18"/>
      <c r="B965" s="18"/>
      <c r="C965" s="18"/>
      <c r="D965" s="18"/>
      <c r="E965" s="18"/>
      <c r="F965" s="18"/>
      <c r="G965" s="18"/>
      <c r="H965" s="18"/>
      <c r="I965" s="18"/>
      <c r="J965" s="18"/>
      <c r="K965" s="18"/>
      <c r="L965" s="18"/>
      <c r="M965" s="18"/>
      <c r="N965" s="18"/>
      <c r="O965" s="18"/>
      <c r="P965" s="18"/>
      <c r="Q965" s="18"/>
      <c r="R965" s="18"/>
    </row>
    <row r="966" ht="15.75" customHeight="1" spans="1:18">
      <c r="A966" s="18"/>
      <c r="B966" s="18"/>
      <c r="C966" s="18"/>
      <c r="D966" s="18"/>
      <c r="E966" s="18"/>
      <c r="F966" s="18"/>
      <c r="G966" s="18"/>
      <c r="H966" s="18"/>
      <c r="I966" s="18"/>
      <c r="J966" s="18"/>
      <c r="K966" s="18"/>
      <c r="L966" s="18"/>
      <c r="M966" s="18"/>
      <c r="N966" s="18"/>
      <c r="O966" s="18"/>
      <c r="P966" s="18"/>
      <c r="Q966" s="18"/>
      <c r="R966" s="18"/>
    </row>
    <row r="967" ht="15.75" customHeight="1" spans="1:18">
      <c r="A967" s="18"/>
      <c r="B967" s="18"/>
      <c r="C967" s="18"/>
      <c r="D967" s="18"/>
      <c r="E967" s="18"/>
      <c r="F967" s="18"/>
      <c r="G967" s="18"/>
      <c r="H967" s="18"/>
      <c r="I967" s="18"/>
      <c r="J967" s="18"/>
      <c r="K967" s="18"/>
      <c r="L967" s="18"/>
      <c r="M967" s="18"/>
      <c r="N967" s="18"/>
      <c r="O967" s="18"/>
      <c r="P967" s="18"/>
      <c r="Q967" s="18"/>
      <c r="R967" s="18"/>
    </row>
    <row r="968" ht="15.75" customHeight="1" spans="1:18">
      <c r="A968" s="18"/>
      <c r="B968" s="18"/>
      <c r="C968" s="18"/>
      <c r="D968" s="18"/>
      <c r="E968" s="18"/>
      <c r="F968" s="18"/>
      <c r="G968" s="18"/>
      <c r="H968" s="18"/>
      <c r="I968" s="18"/>
      <c r="J968" s="18"/>
      <c r="K968" s="18"/>
      <c r="L968" s="18"/>
      <c r="M968" s="18"/>
      <c r="N968" s="18"/>
      <c r="O968" s="18"/>
      <c r="P968" s="18"/>
      <c r="Q968" s="18"/>
      <c r="R968" s="18"/>
    </row>
    <row r="969" ht="15.75" customHeight="1" spans="1:18">
      <c r="A969" s="18"/>
      <c r="B969" s="18"/>
      <c r="C969" s="18"/>
      <c r="D969" s="18"/>
      <c r="E969" s="18"/>
      <c r="F969" s="18"/>
      <c r="G969" s="18"/>
      <c r="H969" s="18"/>
      <c r="I969" s="18"/>
      <c r="J969" s="18"/>
      <c r="K969" s="18"/>
      <c r="L969" s="18"/>
      <c r="M969" s="18"/>
      <c r="N969" s="18"/>
      <c r="O969" s="18"/>
      <c r="P969" s="18"/>
      <c r="Q969" s="18"/>
      <c r="R969" s="18"/>
    </row>
    <row r="970" ht="15.75" customHeight="1" spans="1:18">
      <c r="A970" s="18"/>
      <c r="B970" s="18"/>
      <c r="C970" s="18"/>
      <c r="D970" s="18"/>
      <c r="E970" s="18"/>
      <c r="F970" s="18"/>
      <c r="G970" s="18"/>
      <c r="H970" s="18"/>
      <c r="I970" s="18"/>
      <c r="J970" s="18"/>
      <c r="K970" s="18"/>
      <c r="L970" s="18"/>
      <c r="M970" s="18"/>
      <c r="N970" s="18"/>
      <c r="O970" s="18"/>
      <c r="P970" s="18"/>
      <c r="Q970" s="18"/>
      <c r="R970" s="18"/>
    </row>
    <row r="971" ht="15.75" customHeight="1" spans="1:18">
      <c r="A971" s="18"/>
      <c r="B971" s="18"/>
      <c r="C971" s="18"/>
      <c r="D971" s="18"/>
      <c r="E971" s="18"/>
      <c r="F971" s="18"/>
      <c r="G971" s="18"/>
      <c r="H971" s="18"/>
      <c r="I971" s="18"/>
      <c r="J971" s="18"/>
      <c r="K971" s="18"/>
      <c r="L971" s="18"/>
      <c r="M971" s="18"/>
      <c r="N971" s="18"/>
      <c r="O971" s="18"/>
      <c r="P971" s="18"/>
      <c r="Q971" s="18"/>
      <c r="R971" s="18"/>
    </row>
    <row r="972" ht="15.75" customHeight="1" spans="1:18">
      <c r="A972" s="18"/>
      <c r="B972" s="18"/>
      <c r="C972" s="18"/>
      <c r="D972" s="18"/>
      <c r="E972" s="18"/>
      <c r="F972" s="18"/>
      <c r="G972" s="18"/>
      <c r="H972" s="18"/>
      <c r="I972" s="18"/>
      <c r="J972" s="18"/>
      <c r="K972" s="18"/>
      <c r="L972" s="18"/>
      <c r="M972" s="18"/>
      <c r="N972" s="18"/>
      <c r="O972" s="18"/>
      <c r="P972" s="18"/>
      <c r="Q972" s="18"/>
      <c r="R972" s="18"/>
    </row>
    <row r="973" ht="15.75" customHeight="1" spans="1:18">
      <c r="A973" s="18"/>
      <c r="B973" s="18"/>
      <c r="C973" s="18"/>
      <c r="D973" s="18"/>
      <c r="E973" s="18"/>
      <c r="F973" s="18"/>
      <c r="G973" s="18"/>
      <c r="H973" s="18"/>
      <c r="I973" s="18"/>
      <c r="J973" s="18"/>
      <c r="K973" s="18"/>
      <c r="L973" s="18"/>
      <c r="M973" s="18"/>
      <c r="N973" s="18"/>
      <c r="O973" s="18"/>
      <c r="P973" s="18"/>
      <c r="Q973" s="18"/>
      <c r="R973" s="18"/>
    </row>
    <row r="974" ht="15.75" customHeight="1" spans="1:18">
      <c r="A974" s="18"/>
      <c r="B974" s="18"/>
      <c r="C974" s="18"/>
      <c r="D974" s="18"/>
      <c r="E974" s="18"/>
      <c r="F974" s="18"/>
      <c r="G974" s="18"/>
      <c r="H974" s="18"/>
      <c r="I974" s="18"/>
      <c r="J974" s="18"/>
      <c r="K974" s="18"/>
      <c r="L974" s="18"/>
      <c r="M974" s="18"/>
      <c r="N974" s="18"/>
      <c r="O974" s="18"/>
      <c r="P974" s="18"/>
      <c r="Q974" s="18"/>
      <c r="R974" s="18"/>
    </row>
    <row r="975" ht="15.75" customHeight="1" spans="1:18">
      <c r="A975" s="18"/>
      <c r="B975" s="18"/>
      <c r="C975" s="18"/>
      <c r="D975" s="18"/>
      <c r="E975" s="18"/>
      <c r="F975" s="18"/>
      <c r="G975" s="18"/>
      <c r="H975" s="18"/>
      <c r="I975" s="18"/>
      <c r="J975" s="18"/>
      <c r="K975" s="18"/>
      <c r="L975" s="18"/>
      <c r="M975" s="18"/>
      <c r="N975" s="18"/>
      <c r="O975" s="18"/>
      <c r="P975" s="18"/>
      <c r="Q975" s="18"/>
      <c r="R975" s="18"/>
    </row>
    <row r="976" ht="15.75" customHeight="1" spans="1:18">
      <c r="A976" s="18"/>
      <c r="B976" s="18"/>
      <c r="C976" s="18"/>
      <c r="D976" s="18"/>
      <c r="E976" s="18"/>
      <c r="F976" s="18"/>
      <c r="G976" s="18"/>
      <c r="H976" s="18"/>
      <c r="I976" s="18"/>
      <c r="J976" s="18"/>
      <c r="K976" s="18"/>
      <c r="L976" s="18"/>
      <c r="M976" s="18"/>
      <c r="N976" s="18"/>
      <c r="O976" s="18"/>
      <c r="P976" s="18"/>
      <c r="Q976" s="18"/>
      <c r="R976" s="18"/>
    </row>
    <row r="977" ht="15.75" customHeight="1" spans="1:18">
      <c r="A977" s="18"/>
      <c r="B977" s="18"/>
      <c r="C977" s="18"/>
      <c r="D977" s="18"/>
      <c r="E977" s="18"/>
      <c r="F977" s="18"/>
      <c r="G977" s="18"/>
      <c r="H977" s="18"/>
      <c r="I977" s="18"/>
      <c r="J977" s="18"/>
      <c r="K977" s="18"/>
      <c r="L977" s="18"/>
      <c r="M977" s="18"/>
      <c r="N977" s="18"/>
      <c r="O977" s="18"/>
      <c r="P977" s="18"/>
      <c r="Q977" s="18"/>
      <c r="R977" s="18"/>
    </row>
    <row r="978" ht="15.75" customHeight="1" spans="1:18">
      <c r="A978" s="18"/>
      <c r="B978" s="18"/>
      <c r="C978" s="18"/>
      <c r="D978" s="18"/>
      <c r="E978" s="18"/>
      <c r="F978" s="18"/>
      <c r="G978" s="18"/>
      <c r="H978" s="18"/>
      <c r="I978" s="18"/>
      <c r="J978" s="18"/>
      <c r="K978" s="18"/>
      <c r="L978" s="18"/>
      <c r="M978" s="18"/>
      <c r="N978" s="18"/>
      <c r="O978" s="18"/>
      <c r="P978" s="18"/>
      <c r="Q978" s="18"/>
      <c r="R978" s="18"/>
    </row>
    <row r="979" ht="15.75" customHeight="1" spans="1:18">
      <c r="A979" s="18"/>
      <c r="B979" s="18"/>
      <c r="C979" s="18"/>
      <c r="D979" s="18"/>
      <c r="E979" s="18"/>
      <c r="F979" s="18"/>
      <c r="G979" s="18"/>
      <c r="H979" s="18"/>
      <c r="I979" s="18"/>
      <c r="J979" s="18"/>
      <c r="K979" s="18"/>
      <c r="L979" s="18"/>
      <c r="M979" s="18"/>
      <c r="N979" s="18"/>
      <c r="O979" s="18"/>
      <c r="P979" s="18"/>
      <c r="Q979" s="18"/>
      <c r="R979" s="18"/>
    </row>
    <row r="980" ht="15.75" customHeight="1" spans="1:18">
      <c r="A980" s="18"/>
      <c r="B980" s="18"/>
      <c r="C980" s="18"/>
      <c r="D980" s="18"/>
      <c r="E980" s="18"/>
      <c r="F980" s="18"/>
      <c r="G980" s="18"/>
      <c r="H980" s="18"/>
      <c r="I980" s="18"/>
      <c r="J980" s="18"/>
      <c r="K980" s="18"/>
      <c r="L980" s="18"/>
      <c r="M980" s="18"/>
      <c r="N980" s="18"/>
      <c r="O980" s="18"/>
      <c r="P980" s="18"/>
      <c r="Q980" s="18"/>
      <c r="R980" s="18"/>
    </row>
    <row r="981" ht="15.75" customHeight="1" spans="1:18">
      <c r="A981" s="18"/>
      <c r="B981" s="18"/>
      <c r="C981" s="18"/>
      <c r="D981" s="18"/>
      <c r="E981" s="18"/>
      <c r="F981" s="18"/>
      <c r="G981" s="18"/>
      <c r="H981" s="18"/>
      <c r="I981" s="18"/>
      <c r="J981" s="18"/>
      <c r="K981" s="18"/>
      <c r="L981" s="18"/>
      <c r="M981" s="18"/>
      <c r="N981" s="18"/>
      <c r="O981" s="18"/>
      <c r="P981" s="18"/>
      <c r="Q981" s="18"/>
      <c r="R981" s="18"/>
    </row>
    <row r="982" ht="15.75" customHeight="1" spans="1:18">
      <c r="A982" s="18"/>
      <c r="B982" s="18"/>
      <c r="C982" s="18"/>
      <c r="D982" s="18"/>
      <c r="E982" s="18"/>
      <c r="F982" s="18"/>
      <c r="G982" s="18"/>
      <c r="H982" s="18"/>
      <c r="I982" s="18"/>
      <c r="J982" s="18"/>
      <c r="K982" s="18"/>
      <c r="L982" s="18"/>
      <c r="M982" s="18"/>
      <c r="N982" s="18"/>
      <c r="O982" s="18"/>
      <c r="P982" s="18"/>
      <c r="Q982" s="18"/>
      <c r="R982" s="18"/>
    </row>
    <row r="983" ht="15.75" customHeight="1" spans="1:18">
      <c r="A983" s="18"/>
      <c r="B983" s="18"/>
      <c r="C983" s="18"/>
      <c r="D983" s="18"/>
      <c r="E983" s="18"/>
      <c r="F983" s="18"/>
      <c r="G983" s="18"/>
      <c r="H983" s="18"/>
      <c r="I983" s="18"/>
      <c r="J983" s="18"/>
      <c r="K983" s="18"/>
      <c r="L983" s="18"/>
      <c r="M983" s="18"/>
      <c r="N983" s="18"/>
      <c r="O983" s="18"/>
      <c r="P983" s="18"/>
      <c r="Q983" s="18"/>
      <c r="R983" s="18"/>
    </row>
    <row r="984" ht="15.75" customHeight="1" spans="1:18">
      <c r="A984" s="18"/>
      <c r="B984" s="18"/>
      <c r="C984" s="18"/>
      <c r="D984" s="18"/>
      <c r="E984" s="18"/>
      <c r="F984" s="18"/>
      <c r="G984" s="18"/>
      <c r="H984" s="18"/>
      <c r="I984" s="18"/>
      <c r="J984" s="18"/>
      <c r="K984" s="18"/>
      <c r="L984" s="18"/>
      <c r="M984" s="18"/>
      <c r="N984" s="18"/>
      <c r="O984" s="18"/>
      <c r="P984" s="18"/>
      <c r="Q984" s="18"/>
      <c r="R984" s="18"/>
    </row>
    <row r="985" ht="15.75" customHeight="1" spans="1:18">
      <c r="A985" s="18"/>
      <c r="B985" s="18"/>
      <c r="C985" s="18"/>
      <c r="D985" s="18"/>
      <c r="E985" s="18"/>
      <c r="F985" s="18"/>
      <c r="G985" s="18"/>
      <c r="H985" s="18"/>
      <c r="I985" s="18"/>
      <c r="J985" s="18"/>
      <c r="K985" s="18"/>
      <c r="L985" s="18"/>
      <c r="M985" s="18"/>
      <c r="N985" s="18"/>
      <c r="O985" s="18"/>
      <c r="P985" s="18"/>
      <c r="Q985" s="18"/>
      <c r="R985" s="18"/>
    </row>
    <row r="986" ht="15.75" customHeight="1" spans="1:18">
      <c r="A986" s="18"/>
      <c r="B986" s="18"/>
      <c r="C986" s="18"/>
      <c r="D986" s="18"/>
      <c r="E986" s="18"/>
      <c r="F986" s="18"/>
      <c r="G986" s="18"/>
      <c r="H986" s="18"/>
      <c r="I986" s="18"/>
      <c r="J986" s="18"/>
      <c r="K986" s="18"/>
      <c r="L986" s="18"/>
      <c r="M986" s="18"/>
      <c r="N986" s="18"/>
      <c r="O986" s="18"/>
      <c r="P986" s="18"/>
      <c r="Q986" s="18"/>
      <c r="R986" s="18"/>
    </row>
    <row r="987" ht="15.75" customHeight="1" spans="1:18">
      <c r="A987" s="18"/>
      <c r="B987" s="18"/>
      <c r="C987" s="18"/>
      <c r="D987" s="18"/>
      <c r="E987" s="18"/>
      <c r="F987" s="18"/>
      <c r="G987" s="18"/>
      <c r="H987" s="18"/>
      <c r="I987" s="18"/>
      <c r="J987" s="18"/>
      <c r="K987" s="18"/>
      <c r="L987" s="18"/>
      <c r="M987" s="18"/>
      <c r="N987" s="18"/>
      <c r="O987" s="18"/>
      <c r="P987" s="18"/>
      <c r="Q987" s="18"/>
      <c r="R987" s="18"/>
    </row>
    <row r="988" ht="15.75" customHeight="1" spans="1:18">
      <c r="A988" s="18"/>
      <c r="B988" s="18"/>
      <c r="C988" s="18"/>
      <c r="D988" s="18"/>
      <c r="E988" s="18"/>
      <c r="F988" s="18"/>
      <c r="G988" s="18"/>
      <c r="H988" s="18"/>
      <c r="I988" s="18"/>
      <c r="J988" s="18"/>
      <c r="K988" s="18"/>
      <c r="L988" s="18"/>
      <c r="M988" s="18"/>
      <c r="N988" s="18"/>
      <c r="O988" s="18"/>
      <c r="P988" s="18"/>
      <c r="Q988" s="18"/>
      <c r="R988" s="18"/>
    </row>
    <row r="989" ht="15.75" customHeight="1" spans="1:18">
      <c r="A989" s="18"/>
      <c r="B989" s="18"/>
      <c r="C989" s="18"/>
      <c r="D989" s="18"/>
      <c r="E989" s="18"/>
      <c r="F989" s="18"/>
      <c r="G989" s="18"/>
      <c r="H989" s="18"/>
      <c r="I989" s="18"/>
      <c r="J989" s="18"/>
      <c r="K989" s="18"/>
      <c r="L989" s="18"/>
      <c r="M989" s="18"/>
      <c r="N989" s="18"/>
      <c r="O989" s="18"/>
      <c r="P989" s="18"/>
      <c r="Q989" s="18"/>
      <c r="R989" s="18"/>
    </row>
    <row r="990" ht="15.75" customHeight="1" spans="1:18">
      <c r="A990" s="18"/>
      <c r="B990" s="18"/>
      <c r="C990" s="18"/>
      <c r="D990" s="18"/>
      <c r="E990" s="18"/>
      <c r="F990" s="18"/>
      <c r="G990" s="18"/>
      <c r="H990" s="18"/>
      <c r="I990" s="18"/>
      <c r="J990" s="18"/>
      <c r="K990" s="18"/>
      <c r="L990" s="18"/>
      <c r="M990" s="18"/>
      <c r="N990" s="18"/>
      <c r="O990" s="18"/>
      <c r="P990" s="18"/>
      <c r="Q990" s="18"/>
      <c r="R990" s="18"/>
    </row>
    <row r="991" ht="15.75" customHeight="1" spans="1:18">
      <c r="A991" s="18"/>
      <c r="B991" s="18"/>
      <c r="C991" s="18"/>
      <c r="D991" s="18"/>
      <c r="E991" s="18"/>
      <c r="F991" s="18"/>
      <c r="G991" s="18"/>
      <c r="H991" s="18"/>
      <c r="I991" s="18"/>
      <c r="J991" s="18"/>
      <c r="K991" s="18"/>
      <c r="L991" s="18"/>
      <c r="M991" s="18"/>
      <c r="N991" s="18"/>
      <c r="O991" s="18"/>
      <c r="P991" s="18"/>
      <c r="Q991" s="18"/>
      <c r="R991" s="18"/>
    </row>
    <row r="992" ht="15.75" customHeight="1" spans="1:18">
      <c r="A992" s="18"/>
      <c r="B992" s="18"/>
      <c r="C992" s="18"/>
      <c r="D992" s="18"/>
      <c r="E992" s="18"/>
      <c r="F992" s="18"/>
      <c r="G992" s="18"/>
      <c r="H992" s="18"/>
      <c r="I992" s="18"/>
      <c r="J992" s="18"/>
      <c r="K992" s="18"/>
      <c r="L992" s="18"/>
      <c r="M992" s="18"/>
      <c r="N992" s="18"/>
      <c r="O992" s="18"/>
      <c r="P992" s="18"/>
      <c r="Q992" s="18"/>
      <c r="R992" s="18"/>
    </row>
    <row r="993" ht="15.75" customHeight="1" spans="1:18">
      <c r="A993" s="18"/>
      <c r="B993" s="18"/>
      <c r="C993" s="18"/>
      <c r="D993" s="18"/>
      <c r="E993" s="18"/>
      <c r="F993" s="18"/>
      <c r="G993" s="18"/>
      <c r="H993" s="18"/>
      <c r="I993" s="18"/>
      <c r="J993" s="18"/>
      <c r="K993" s="18"/>
      <c r="L993" s="18"/>
      <c r="M993" s="18"/>
      <c r="N993" s="18"/>
      <c r="O993" s="18"/>
      <c r="P993" s="18"/>
      <c r="Q993" s="18"/>
      <c r="R993" s="18"/>
    </row>
    <row r="994" ht="15.75" customHeight="1" spans="1:18">
      <c r="A994" s="18"/>
      <c r="B994" s="18"/>
      <c r="C994" s="18"/>
      <c r="D994" s="18"/>
      <c r="E994" s="18"/>
      <c r="F994" s="18"/>
      <c r="G994" s="18"/>
      <c r="H994" s="18"/>
      <c r="I994" s="18"/>
      <c r="J994" s="18"/>
      <c r="K994" s="18"/>
      <c r="L994" s="18"/>
      <c r="M994" s="18"/>
      <c r="N994" s="18"/>
      <c r="O994" s="18"/>
      <c r="P994" s="18"/>
      <c r="Q994" s="18"/>
      <c r="R994" s="18"/>
    </row>
    <row r="995" ht="15.75" customHeight="1" spans="1:18">
      <c r="A995" s="18"/>
      <c r="B995" s="18"/>
      <c r="C995" s="18"/>
      <c r="D995" s="18"/>
      <c r="E995" s="18"/>
      <c r="F995" s="18"/>
      <c r="G995" s="18"/>
      <c r="H995" s="18"/>
      <c r="I995" s="18"/>
      <c r="J995" s="18"/>
      <c r="K995" s="18"/>
      <c r="L995" s="18"/>
      <c r="M995" s="18"/>
      <c r="N995" s="18"/>
      <c r="O995" s="18"/>
      <c r="P995" s="18"/>
      <c r="Q995" s="18"/>
      <c r="R995" s="18"/>
    </row>
    <row r="996" ht="15.75" customHeight="1" spans="1:18">
      <c r="A996" s="18"/>
      <c r="B996" s="18"/>
      <c r="C996" s="18"/>
      <c r="D996" s="18"/>
      <c r="E996" s="18"/>
      <c r="F996" s="18"/>
      <c r="G996" s="18"/>
      <c r="H996" s="18"/>
      <c r="I996" s="18"/>
      <c r="J996" s="18"/>
      <c r="K996" s="18"/>
      <c r="L996" s="18"/>
      <c r="M996" s="18"/>
      <c r="N996" s="18"/>
      <c r="O996" s="18"/>
      <c r="P996" s="18"/>
      <c r="Q996" s="18"/>
      <c r="R996" s="18"/>
    </row>
    <row r="997" ht="15.75" customHeight="1" spans="1:18">
      <c r="A997" s="18"/>
      <c r="B997" s="18"/>
      <c r="C997" s="18"/>
      <c r="D997" s="18"/>
      <c r="E997" s="18"/>
      <c r="F997" s="18"/>
      <c r="G997" s="18"/>
      <c r="H997" s="18"/>
      <c r="I997" s="18"/>
      <c r="J997" s="18"/>
      <c r="K997" s="18"/>
      <c r="L997" s="18"/>
      <c r="M997" s="18"/>
      <c r="N997" s="18"/>
      <c r="O997" s="18"/>
      <c r="P997" s="18"/>
      <c r="Q997" s="18"/>
      <c r="R997" s="18"/>
    </row>
    <row r="998" ht="15.75" customHeight="1" spans="1:18">
      <c r="A998" s="18"/>
      <c r="B998" s="18"/>
      <c r="C998" s="18"/>
      <c r="D998" s="18"/>
      <c r="E998" s="18"/>
      <c r="F998" s="18"/>
      <c r="G998" s="18"/>
      <c r="H998" s="18"/>
      <c r="I998" s="18"/>
      <c r="J998" s="18"/>
      <c r="K998" s="18"/>
      <c r="L998" s="18"/>
      <c r="M998" s="18"/>
      <c r="N998" s="18"/>
      <c r="O998" s="18"/>
      <c r="P998" s="18"/>
      <c r="Q998" s="18"/>
      <c r="R998" s="18"/>
    </row>
    <row r="999" ht="15.75" customHeight="1" spans="1:18">
      <c r="A999" s="18"/>
      <c r="B999" s="18"/>
      <c r="C999" s="18"/>
      <c r="D999" s="18"/>
      <c r="E999" s="18"/>
      <c r="F999" s="18"/>
      <c r="G999" s="18"/>
      <c r="H999" s="18"/>
      <c r="I999" s="18"/>
      <c r="J999" s="18"/>
      <c r="K999" s="18"/>
      <c r="L999" s="18"/>
      <c r="M999" s="18"/>
      <c r="N999" s="18"/>
      <c r="O999" s="18"/>
      <c r="P999" s="18"/>
      <c r="Q999" s="18"/>
      <c r="R999" s="18"/>
    </row>
    <row r="1000" ht="15.75" customHeight="1" spans="1:18">
      <c r="A1000" s="18"/>
      <c r="B1000" s="18"/>
      <c r="C1000" s="18"/>
      <c r="D1000" s="18"/>
      <c r="E1000" s="18"/>
      <c r="F1000" s="18"/>
      <c r="G1000" s="18"/>
      <c r="H1000" s="18"/>
      <c r="I1000" s="18"/>
      <c r="J1000" s="18"/>
      <c r="K1000" s="18"/>
      <c r="L1000" s="18"/>
      <c r="M1000" s="18"/>
      <c r="N1000" s="18"/>
      <c r="O1000" s="18"/>
      <c r="P1000" s="18"/>
      <c r="Q1000" s="18"/>
      <c r="R1000" s="18"/>
    </row>
  </sheetData>
  <autoFilter ref="A1:Z920">
    <filterColumn colId="17">
      <customFilters>
        <customFilter operator="equal" val="7100000305 Allied Electronics   Mag"/>
        <customFilter operator="equal" val="7100000305 Allied Electronics Mag"/>
      </customFilters>
    </filterColumn>
    <extLst/>
  </autoFilter>
  <pageMargins left="0.7" right="0.7" top="0.75" bottom="0.75" header="0" footer="0"/>
  <pageSetup paperSize="1" orientation="landscape"/>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883"/>
  <sheetViews>
    <sheetView workbookViewId="0">
      <pane ySplit="1" topLeftCell="A2" activePane="bottomLeft" state="frozen"/>
      <selection/>
      <selection pane="bottomLeft" activeCell="B3" sqref="B3"/>
    </sheetView>
  </sheetViews>
  <sheetFormatPr defaultColWidth="14.4259259259259" defaultRowHeight="15" customHeight="1"/>
  <cols>
    <col min="11" max="11" width="21" customWidth="1"/>
  </cols>
  <sheetData>
    <row r="1" customHeight="1" spans="1:26">
      <c r="A1" s="1" t="s">
        <v>2807</v>
      </c>
      <c r="B1" s="2" t="s">
        <v>2808</v>
      </c>
      <c r="C1" s="1" t="s">
        <v>2809</v>
      </c>
      <c r="D1" s="2" t="s">
        <v>1953</v>
      </c>
      <c r="E1" s="2" t="s">
        <v>4</v>
      </c>
      <c r="F1" s="2" t="s">
        <v>0</v>
      </c>
      <c r="G1" s="2" t="s">
        <v>2810</v>
      </c>
      <c r="H1" s="2" t="s">
        <v>2811</v>
      </c>
      <c r="I1" s="1" t="s">
        <v>2684</v>
      </c>
      <c r="J1" s="1" t="s">
        <v>2812</v>
      </c>
      <c r="K1" s="2" t="s">
        <v>315</v>
      </c>
      <c r="L1" s="1" t="s">
        <v>316</v>
      </c>
      <c r="M1" s="1" t="s">
        <v>317</v>
      </c>
      <c r="N1" s="1" t="s">
        <v>2813</v>
      </c>
      <c r="O1" s="1" t="s">
        <v>318</v>
      </c>
      <c r="P1" s="1" t="s">
        <v>2780</v>
      </c>
      <c r="Q1" s="2" t="s">
        <v>319</v>
      </c>
      <c r="R1" s="1" t="s">
        <v>320</v>
      </c>
      <c r="S1" s="7" t="s">
        <v>321</v>
      </c>
      <c r="T1" s="8" t="s">
        <v>322</v>
      </c>
      <c r="U1" s="9" t="s">
        <v>2814</v>
      </c>
      <c r="V1" s="9" t="s">
        <v>324</v>
      </c>
      <c r="W1" s="9" t="s">
        <v>2815</v>
      </c>
      <c r="X1" s="10"/>
      <c r="Y1" s="10"/>
      <c r="Z1" s="10"/>
    </row>
    <row r="2" customHeight="1" spans="1:26">
      <c r="A2" s="3" t="s">
        <v>2816</v>
      </c>
      <c r="B2" s="4" t="s">
        <v>2817</v>
      </c>
      <c r="C2" s="3" t="s">
        <v>2818</v>
      </c>
      <c r="D2" s="4">
        <v>7</v>
      </c>
      <c r="E2" s="4" t="s">
        <v>341</v>
      </c>
      <c r="F2" s="4" t="s">
        <v>342</v>
      </c>
      <c r="G2" s="4">
        <v>0</v>
      </c>
      <c r="H2" s="4">
        <v>0</v>
      </c>
      <c r="I2" s="3">
        <v>0</v>
      </c>
      <c r="J2" s="3" t="s">
        <v>2819</v>
      </c>
      <c r="K2" s="4" t="s">
        <v>343</v>
      </c>
      <c r="L2" s="3" t="s">
        <v>329</v>
      </c>
      <c r="M2" s="3" t="s">
        <v>330</v>
      </c>
      <c r="N2" s="3" t="s">
        <v>2820</v>
      </c>
      <c r="O2" s="3">
        <v>234876</v>
      </c>
      <c r="P2" s="3" t="s">
        <v>2792</v>
      </c>
      <c r="Q2" s="4" t="s">
        <v>335</v>
      </c>
      <c r="R2" s="3">
        <v>1</v>
      </c>
      <c r="S2" s="11" t="s">
        <v>375</v>
      </c>
      <c r="T2" s="12">
        <f t="shared" ref="T2:T256" si="0">IF(ISBLANK(S2),,DATE(RIGHT(S2,4),RIGHT(LEFT(S2,5),2),LEFT(S2,2)))</f>
        <v>44651</v>
      </c>
      <c r="U2" s="13" t="e">
        <f t="array" ref="U2">IF(ISBLANK(T2),,R2*INDEX(#REF!,MATCH(O2,#REF!,0)))</f>
        <v>#REF!</v>
      </c>
      <c r="V2" s="10" t="e">
        <f t="array" ref="V2">IF(ISBLANK(T2),,INDEX(#REF!,MATCH(O2,#REF!,0)))</f>
        <v>#REF!</v>
      </c>
      <c r="W2" s="10"/>
      <c r="X2" s="10"/>
      <c r="Y2" s="10"/>
      <c r="Z2" s="10"/>
    </row>
    <row r="3" customHeight="1" spans="1:26">
      <c r="A3" s="3" t="s">
        <v>2816</v>
      </c>
      <c r="B3" s="4" t="s">
        <v>2821</v>
      </c>
      <c r="C3" s="3" t="s">
        <v>2818</v>
      </c>
      <c r="D3" s="4">
        <v>27</v>
      </c>
      <c r="E3" s="4" t="s">
        <v>362</v>
      </c>
      <c r="F3" s="4" t="s">
        <v>23</v>
      </c>
      <c r="G3" s="4" t="s">
        <v>2822</v>
      </c>
      <c r="H3" s="4" t="s">
        <v>2823</v>
      </c>
      <c r="I3" s="3" t="s">
        <v>2687</v>
      </c>
      <c r="J3" s="3" t="s">
        <v>2824</v>
      </c>
      <c r="K3" s="4" t="s">
        <v>363</v>
      </c>
      <c r="L3" s="3" t="s">
        <v>329</v>
      </c>
      <c r="M3" s="3" t="s">
        <v>330</v>
      </c>
      <c r="N3" s="3" t="s">
        <v>2820</v>
      </c>
      <c r="O3" s="3">
        <v>224360</v>
      </c>
      <c r="P3" s="3" t="s">
        <v>2792</v>
      </c>
      <c r="Q3" s="4" t="s">
        <v>331</v>
      </c>
      <c r="R3" s="3">
        <v>-1</v>
      </c>
      <c r="S3" s="11" t="s">
        <v>375</v>
      </c>
      <c r="T3" s="12">
        <f t="shared" si="0"/>
        <v>44651</v>
      </c>
      <c r="U3" s="13" t="e">
        <f t="array" ref="U3">IF(ISBLANK(T3),,R3*INDEX(#REF!,MATCH(O3,#REF!,0)))</f>
        <v>#REF!</v>
      </c>
      <c r="V3" s="10" t="e">
        <f t="array" ref="V3">IF(ISBLANK(T3),,INDEX(#REF!,MATCH(O3,#REF!,0)))</f>
        <v>#REF!</v>
      </c>
      <c r="W3" s="10"/>
      <c r="X3" s="10"/>
      <c r="Y3" s="10"/>
      <c r="Z3" s="10"/>
    </row>
    <row r="4" customHeight="1" spans="1:26">
      <c r="A4" s="3" t="s">
        <v>2816</v>
      </c>
      <c r="B4" s="4" t="s">
        <v>2817</v>
      </c>
      <c r="C4" s="3" t="s">
        <v>2818</v>
      </c>
      <c r="D4" s="4">
        <v>27</v>
      </c>
      <c r="E4" s="4" t="s">
        <v>376</v>
      </c>
      <c r="F4" s="4" t="s">
        <v>377</v>
      </c>
      <c r="G4" s="4" t="e">
        <v>#N/A</v>
      </c>
      <c r="H4" s="4" t="e">
        <v>#N/A</v>
      </c>
      <c r="I4" s="3" t="e">
        <v>#N/A</v>
      </c>
      <c r="J4" s="3" t="e">
        <v>#N/A</v>
      </c>
      <c r="K4" s="4" t="s">
        <v>378</v>
      </c>
      <c r="L4" s="3" t="s">
        <v>329</v>
      </c>
      <c r="M4" s="3" t="s">
        <v>330</v>
      </c>
      <c r="N4" s="3" t="s">
        <v>2820</v>
      </c>
      <c r="O4" s="3">
        <v>234876</v>
      </c>
      <c r="P4" s="3" t="s">
        <v>2792</v>
      </c>
      <c r="Q4" s="4" t="s">
        <v>335</v>
      </c>
      <c r="R4" s="3">
        <v>1</v>
      </c>
      <c r="S4" s="11" t="s">
        <v>375</v>
      </c>
      <c r="T4" s="12">
        <f t="shared" si="0"/>
        <v>44651</v>
      </c>
      <c r="U4" s="13" t="e">
        <f t="array" ref="U4">IF(ISBLANK(T4),,R4*INDEX(#REF!,MATCH(O4,#REF!,0)))</f>
        <v>#REF!</v>
      </c>
      <c r="V4" s="10" t="e">
        <f t="array" ref="V4">IF(ISBLANK(T4),,INDEX(#REF!,MATCH(O4,#REF!,0)))</f>
        <v>#REF!</v>
      </c>
      <c r="W4" s="10"/>
      <c r="X4" s="10"/>
      <c r="Y4" s="10"/>
      <c r="Z4" s="10"/>
    </row>
    <row r="5" customHeight="1" spans="1:26">
      <c r="A5" s="3" t="s">
        <v>2816</v>
      </c>
      <c r="B5" s="4" t="s">
        <v>2821</v>
      </c>
      <c r="C5" s="3" t="s">
        <v>2818</v>
      </c>
      <c r="D5" s="4">
        <v>36</v>
      </c>
      <c r="E5" s="4" t="s">
        <v>353</v>
      </c>
      <c r="F5" s="4" t="s">
        <v>76</v>
      </c>
      <c r="G5" s="4" t="s">
        <v>2825</v>
      </c>
      <c r="H5" s="4" t="s">
        <v>2826</v>
      </c>
      <c r="I5" s="3" t="s">
        <v>296</v>
      </c>
      <c r="J5" s="3" t="s">
        <v>2827</v>
      </c>
      <c r="K5" s="4" t="s">
        <v>379</v>
      </c>
      <c r="L5" s="3" t="s">
        <v>329</v>
      </c>
      <c r="M5" s="3" t="s">
        <v>330</v>
      </c>
      <c r="N5" s="3" t="s">
        <v>2820</v>
      </c>
      <c r="O5" s="3">
        <v>234876</v>
      </c>
      <c r="P5" s="3" t="s">
        <v>2792</v>
      </c>
      <c r="Q5" s="4" t="s">
        <v>335</v>
      </c>
      <c r="R5" s="3">
        <v>1</v>
      </c>
      <c r="S5" s="11" t="s">
        <v>375</v>
      </c>
      <c r="T5" s="12">
        <f t="shared" si="0"/>
        <v>44651</v>
      </c>
      <c r="U5" s="13" t="e">
        <f t="array" ref="U5">IF(ISBLANK(T5),,R5*INDEX(#REF!,MATCH(O5,#REF!,0)))</f>
        <v>#REF!</v>
      </c>
      <c r="V5" s="10" t="e">
        <f t="array" ref="V5">IF(ISBLANK(T5),,INDEX(#REF!,MATCH(O5,#REF!,0)))</f>
        <v>#REF!</v>
      </c>
      <c r="W5" s="10"/>
      <c r="X5" s="10"/>
      <c r="Y5" s="10"/>
      <c r="Z5" s="10"/>
    </row>
    <row r="6" customHeight="1" spans="1:26">
      <c r="A6" s="3" t="s">
        <v>2816</v>
      </c>
      <c r="B6" s="4" t="s">
        <v>2817</v>
      </c>
      <c r="C6" s="3" t="s">
        <v>2818</v>
      </c>
      <c r="D6" s="4">
        <v>29</v>
      </c>
      <c r="E6" s="4" t="s">
        <v>327</v>
      </c>
      <c r="F6" s="4" t="s">
        <v>333</v>
      </c>
      <c r="G6" s="4">
        <v>0</v>
      </c>
      <c r="H6" s="4">
        <v>0</v>
      </c>
      <c r="I6" s="3">
        <v>0</v>
      </c>
      <c r="J6" s="3" t="s">
        <v>2827</v>
      </c>
      <c r="K6" s="4" t="s">
        <v>334</v>
      </c>
      <c r="L6" s="3" t="s">
        <v>329</v>
      </c>
      <c r="M6" s="3" t="s">
        <v>330</v>
      </c>
      <c r="N6" s="3" t="s">
        <v>2820</v>
      </c>
      <c r="O6" s="3">
        <v>224360</v>
      </c>
      <c r="P6" s="3" t="s">
        <v>2792</v>
      </c>
      <c r="Q6" s="4" t="s">
        <v>331</v>
      </c>
      <c r="R6" s="3">
        <v>1</v>
      </c>
      <c r="S6" s="11" t="s">
        <v>380</v>
      </c>
      <c r="T6" s="12">
        <f t="shared" si="0"/>
        <v>44652</v>
      </c>
      <c r="U6" s="13" t="e">
        <f t="array" ref="U6">IF(ISBLANK(T6),,R6*INDEX(#REF!,MATCH(O6,#REF!,0)))</f>
        <v>#REF!</v>
      </c>
      <c r="V6" s="10" t="e">
        <f t="array" ref="V6">IF(ISBLANK(T6),,INDEX(#REF!,MATCH(O6,#REF!,0)))</f>
        <v>#REF!</v>
      </c>
      <c r="W6" s="10"/>
      <c r="X6" s="10"/>
      <c r="Y6" s="10"/>
      <c r="Z6" s="10"/>
    </row>
    <row r="7" customHeight="1" spans="1:26">
      <c r="A7" s="3" t="s">
        <v>2816</v>
      </c>
      <c r="B7" s="4" t="s">
        <v>2821</v>
      </c>
      <c r="C7" s="3" t="s">
        <v>2818</v>
      </c>
      <c r="D7" s="4">
        <v>36</v>
      </c>
      <c r="E7" s="4" t="s">
        <v>353</v>
      </c>
      <c r="F7" s="4" t="s">
        <v>99</v>
      </c>
      <c r="G7" s="4" t="s">
        <v>2828</v>
      </c>
      <c r="H7" s="4" t="s">
        <v>2826</v>
      </c>
      <c r="I7" s="3" t="s">
        <v>296</v>
      </c>
      <c r="J7" s="3" t="s">
        <v>2827</v>
      </c>
      <c r="K7" s="4" t="s">
        <v>381</v>
      </c>
      <c r="L7" s="3" t="s">
        <v>329</v>
      </c>
      <c r="M7" s="3" t="s">
        <v>330</v>
      </c>
      <c r="N7" s="3" t="s">
        <v>2820</v>
      </c>
      <c r="O7" s="3">
        <v>224360</v>
      </c>
      <c r="P7" s="3" t="s">
        <v>2792</v>
      </c>
      <c r="Q7" s="4" t="s">
        <v>331</v>
      </c>
      <c r="R7" s="3">
        <v>1</v>
      </c>
      <c r="S7" s="11" t="s">
        <v>380</v>
      </c>
      <c r="T7" s="12">
        <f t="shared" si="0"/>
        <v>44652</v>
      </c>
      <c r="U7" s="13" t="e">
        <f t="array" ref="U7">IF(ISBLANK(T7),,R7*INDEX(#REF!,MATCH(O7,#REF!,0)))</f>
        <v>#REF!</v>
      </c>
      <c r="V7" s="10" t="e">
        <f t="array" ref="V7">IF(ISBLANK(T7),,INDEX(#REF!,MATCH(O7,#REF!,0)))</f>
        <v>#REF!</v>
      </c>
      <c r="W7" s="10"/>
      <c r="X7" s="10"/>
      <c r="Y7" s="10"/>
      <c r="Z7" s="10"/>
    </row>
    <row r="8" customHeight="1" spans="1:26">
      <c r="A8" s="3" t="s">
        <v>2816</v>
      </c>
      <c r="B8" s="4" t="s">
        <v>2821</v>
      </c>
      <c r="C8" s="3" t="s">
        <v>2818</v>
      </c>
      <c r="D8" s="4">
        <v>27</v>
      </c>
      <c r="E8" s="4" t="s">
        <v>386</v>
      </c>
      <c r="F8" s="4" t="s">
        <v>122</v>
      </c>
      <c r="G8" s="4" t="s">
        <v>2829</v>
      </c>
      <c r="H8" s="4" t="s">
        <v>2826</v>
      </c>
      <c r="I8" s="3" t="s">
        <v>2688</v>
      </c>
      <c r="J8" s="3" t="s">
        <v>2824</v>
      </c>
      <c r="K8" s="4" t="s">
        <v>387</v>
      </c>
      <c r="L8" s="3" t="s">
        <v>329</v>
      </c>
      <c r="M8" s="3" t="s">
        <v>330</v>
      </c>
      <c r="N8" s="3" t="s">
        <v>2820</v>
      </c>
      <c r="O8" s="3">
        <v>224360</v>
      </c>
      <c r="P8" s="3" t="s">
        <v>2792</v>
      </c>
      <c r="Q8" s="4" t="s">
        <v>331</v>
      </c>
      <c r="R8" s="3">
        <v>1</v>
      </c>
      <c r="S8" s="11" t="s">
        <v>383</v>
      </c>
      <c r="T8" s="12">
        <f t="shared" si="0"/>
        <v>44653</v>
      </c>
      <c r="U8" s="13" t="e">
        <f t="array" ref="U8">IF(ISBLANK(T8),,R8*INDEX(#REF!,MATCH(O8,#REF!,0)))</f>
        <v>#REF!</v>
      </c>
      <c r="V8" s="10" t="e">
        <f t="array" ref="V8">IF(ISBLANK(T8),,INDEX(#REF!,MATCH(O8,#REF!,0)))</f>
        <v>#REF!</v>
      </c>
      <c r="W8" s="10"/>
      <c r="X8" s="10"/>
      <c r="Y8" s="10"/>
      <c r="Z8" s="10"/>
    </row>
    <row r="9" customHeight="1" spans="1:26">
      <c r="A9" s="3" t="s">
        <v>2816</v>
      </c>
      <c r="B9" s="4" t="s">
        <v>2817</v>
      </c>
      <c r="C9" s="3" t="s">
        <v>2818</v>
      </c>
      <c r="D9" s="4">
        <v>27</v>
      </c>
      <c r="E9" s="4" t="s">
        <v>358</v>
      </c>
      <c r="F9" s="4" t="s">
        <v>359</v>
      </c>
      <c r="G9" s="4">
        <v>0</v>
      </c>
      <c r="H9" s="4">
        <v>0</v>
      </c>
      <c r="I9" s="3">
        <v>0</v>
      </c>
      <c r="J9" s="3" t="s">
        <v>2824</v>
      </c>
      <c r="K9" s="4" t="s">
        <v>360</v>
      </c>
      <c r="L9" s="3" t="s">
        <v>329</v>
      </c>
      <c r="M9" s="3" t="s">
        <v>330</v>
      </c>
      <c r="N9" s="3" t="s">
        <v>2820</v>
      </c>
      <c r="O9" s="3">
        <v>234876</v>
      </c>
      <c r="P9" s="3" t="s">
        <v>2792</v>
      </c>
      <c r="Q9" s="4" t="s">
        <v>335</v>
      </c>
      <c r="R9" s="3">
        <v>1</v>
      </c>
      <c r="S9" s="11" t="s">
        <v>383</v>
      </c>
      <c r="T9" s="12">
        <f t="shared" si="0"/>
        <v>44653</v>
      </c>
      <c r="U9" s="13" t="e">
        <f t="array" ref="U9">IF(ISBLANK(T9),,R9*INDEX(#REF!,MATCH(O9,#REF!,0)))</f>
        <v>#REF!</v>
      </c>
      <c r="V9" s="10" t="e">
        <f t="array" ref="V9">IF(ISBLANK(T9),,INDEX(#REF!,MATCH(O9,#REF!,0)))</f>
        <v>#REF!</v>
      </c>
      <c r="W9" s="10"/>
      <c r="X9" s="10"/>
      <c r="Y9" s="10"/>
      <c r="Z9" s="10"/>
    </row>
    <row r="10" customHeight="1" spans="1:26">
      <c r="A10" s="3" t="s">
        <v>2816</v>
      </c>
      <c r="B10" s="4" t="s">
        <v>2821</v>
      </c>
      <c r="C10" s="3" t="s">
        <v>2818</v>
      </c>
      <c r="D10" s="4">
        <v>33</v>
      </c>
      <c r="E10" s="4" t="s">
        <v>338</v>
      </c>
      <c r="F10" s="4" t="s">
        <v>384</v>
      </c>
      <c r="G10" s="4" t="s">
        <v>2830</v>
      </c>
      <c r="H10" s="4" t="s">
        <v>2826</v>
      </c>
      <c r="I10" s="3" t="s">
        <v>297</v>
      </c>
      <c r="J10" s="3" t="s">
        <v>2827</v>
      </c>
      <c r="K10" s="4" t="s">
        <v>385</v>
      </c>
      <c r="L10" s="3" t="s">
        <v>329</v>
      </c>
      <c r="M10" s="3" t="s">
        <v>330</v>
      </c>
      <c r="N10" s="3" t="s">
        <v>2820</v>
      </c>
      <c r="O10" s="3">
        <v>224360</v>
      </c>
      <c r="P10" s="3" t="s">
        <v>2792</v>
      </c>
      <c r="Q10" s="4" t="s">
        <v>331</v>
      </c>
      <c r="R10" s="3">
        <v>1</v>
      </c>
      <c r="S10" s="11" t="s">
        <v>383</v>
      </c>
      <c r="T10" s="12">
        <f t="shared" si="0"/>
        <v>44653</v>
      </c>
      <c r="U10" s="13" t="e">
        <f t="array" ref="U10">IF(ISBLANK(T10),,R10*INDEX(#REF!,MATCH(O10,#REF!,0)))</f>
        <v>#REF!</v>
      </c>
      <c r="V10" s="10" t="e">
        <f t="array" ref="V10">IF(ISBLANK(T10),,INDEX(#REF!,MATCH(O10,#REF!,0)))</f>
        <v>#REF!</v>
      </c>
      <c r="W10" s="10"/>
      <c r="X10" s="10"/>
      <c r="Y10" s="10"/>
      <c r="Z10" s="10"/>
    </row>
    <row r="11" customHeight="1" spans="1:26">
      <c r="A11" s="3" t="s">
        <v>2816</v>
      </c>
      <c r="B11" s="4" t="s">
        <v>2821</v>
      </c>
      <c r="C11" s="3" t="s">
        <v>2818</v>
      </c>
      <c r="D11" s="4">
        <v>36</v>
      </c>
      <c r="E11" s="4" t="s">
        <v>353</v>
      </c>
      <c r="F11" s="4" t="s">
        <v>126</v>
      </c>
      <c r="G11" s="4" t="s">
        <v>2825</v>
      </c>
      <c r="H11" s="4" t="s">
        <v>2826</v>
      </c>
      <c r="I11" s="3" t="s">
        <v>296</v>
      </c>
      <c r="J11" s="3" t="s">
        <v>2827</v>
      </c>
      <c r="K11" s="4" t="s">
        <v>388</v>
      </c>
      <c r="L11" s="3" t="s">
        <v>329</v>
      </c>
      <c r="M11" s="3" t="s">
        <v>330</v>
      </c>
      <c r="N11" s="3" t="s">
        <v>2820</v>
      </c>
      <c r="O11" s="3">
        <v>224360</v>
      </c>
      <c r="P11" s="3" t="s">
        <v>2792</v>
      </c>
      <c r="Q11" s="4" t="s">
        <v>331</v>
      </c>
      <c r="R11" s="3">
        <v>1</v>
      </c>
      <c r="S11" s="11" t="s">
        <v>383</v>
      </c>
      <c r="T11" s="12">
        <f t="shared" si="0"/>
        <v>44653</v>
      </c>
      <c r="U11" s="13" t="e">
        <f t="array" ref="U11">IF(ISBLANK(T11),,R11*INDEX(#REF!,MATCH(O11,#REF!,0)))</f>
        <v>#REF!</v>
      </c>
      <c r="V11" s="10" t="e">
        <f t="array" ref="V11">IF(ISBLANK(T11),,INDEX(#REF!,MATCH(O11,#REF!,0)))</f>
        <v>#REF!</v>
      </c>
      <c r="W11" s="10"/>
      <c r="X11" s="10"/>
      <c r="Y11" s="10"/>
      <c r="Z11" s="10"/>
    </row>
    <row r="12" customHeight="1" spans="1:26">
      <c r="A12" s="3" t="s">
        <v>2816</v>
      </c>
      <c r="B12" s="4" t="s">
        <v>2821</v>
      </c>
      <c r="C12" s="3" t="s">
        <v>2818</v>
      </c>
      <c r="D12" s="4">
        <v>33</v>
      </c>
      <c r="E12" s="4" t="s">
        <v>338</v>
      </c>
      <c r="F12" s="4" t="s">
        <v>384</v>
      </c>
      <c r="G12" s="4" t="s">
        <v>2830</v>
      </c>
      <c r="H12" s="4" t="s">
        <v>2826</v>
      </c>
      <c r="I12" s="3" t="s">
        <v>297</v>
      </c>
      <c r="J12" s="3" t="s">
        <v>2827</v>
      </c>
      <c r="K12" s="4" t="s">
        <v>385</v>
      </c>
      <c r="L12" s="3" t="s">
        <v>329</v>
      </c>
      <c r="M12" s="3" t="s">
        <v>330</v>
      </c>
      <c r="N12" s="3" t="s">
        <v>2820</v>
      </c>
      <c r="O12" s="3">
        <v>224360</v>
      </c>
      <c r="P12" s="3" t="s">
        <v>2792</v>
      </c>
      <c r="Q12" s="4" t="s">
        <v>331</v>
      </c>
      <c r="R12" s="3">
        <v>1</v>
      </c>
      <c r="S12" s="11" t="s">
        <v>389</v>
      </c>
      <c r="T12" s="12">
        <f t="shared" si="0"/>
        <v>44654</v>
      </c>
      <c r="U12" s="13" t="e">
        <f t="array" ref="U12">IF(ISBLANK(T12),,R12*INDEX(#REF!,MATCH(O12,#REF!,0)))</f>
        <v>#REF!</v>
      </c>
      <c r="V12" s="10" t="e">
        <f t="array" ref="V12">IF(ISBLANK(T12),,INDEX(#REF!,MATCH(O12,#REF!,0)))</f>
        <v>#REF!</v>
      </c>
      <c r="W12" s="10"/>
      <c r="X12" s="10"/>
      <c r="Y12" s="10"/>
      <c r="Z12" s="10"/>
    </row>
    <row r="13" customHeight="1" spans="1:26">
      <c r="A13" s="3" t="s">
        <v>2831</v>
      </c>
      <c r="B13" s="4" t="s">
        <v>2817</v>
      </c>
      <c r="C13" s="3" t="s">
        <v>2818</v>
      </c>
      <c r="D13" s="4">
        <v>27</v>
      </c>
      <c r="E13" s="4" t="s">
        <v>376</v>
      </c>
      <c r="F13" s="4" t="s">
        <v>377</v>
      </c>
      <c r="G13" s="4" t="e">
        <v>#N/A</v>
      </c>
      <c r="H13" s="4" t="e">
        <v>#N/A</v>
      </c>
      <c r="I13" s="3" t="e">
        <v>#N/A</v>
      </c>
      <c r="J13" s="3" t="e">
        <v>#N/A</v>
      </c>
      <c r="K13" s="4" t="s">
        <v>378</v>
      </c>
      <c r="L13" s="3" t="s">
        <v>329</v>
      </c>
      <c r="M13" s="3" t="s">
        <v>330</v>
      </c>
      <c r="N13" s="3" t="s">
        <v>2820</v>
      </c>
      <c r="O13" s="3">
        <v>234876</v>
      </c>
      <c r="P13" s="3" t="s">
        <v>2792</v>
      </c>
      <c r="Q13" s="4" t="s">
        <v>335</v>
      </c>
      <c r="R13" s="3">
        <v>1</v>
      </c>
      <c r="S13" s="11" t="s">
        <v>390</v>
      </c>
      <c r="T13" s="12">
        <f t="shared" si="0"/>
        <v>44655</v>
      </c>
      <c r="U13" s="13" t="e">
        <f t="array" ref="U13">IF(ISBLANK(T13),,R13*INDEX(#REF!,MATCH(O13,#REF!,0)))</f>
        <v>#REF!</v>
      </c>
      <c r="V13" s="10" t="e">
        <f t="array" ref="V13">IF(ISBLANK(T13),,INDEX(#REF!,MATCH(O13,#REF!,0)))</f>
        <v>#REF!</v>
      </c>
      <c r="W13" s="10"/>
      <c r="X13" s="10"/>
      <c r="Y13" s="10"/>
      <c r="Z13" s="10"/>
    </row>
    <row r="14" customHeight="1" spans="1:26">
      <c r="A14" s="3" t="s">
        <v>2831</v>
      </c>
      <c r="B14" s="4" t="s">
        <v>2817</v>
      </c>
      <c r="C14" s="3" t="s">
        <v>2818</v>
      </c>
      <c r="D14" s="4">
        <v>27</v>
      </c>
      <c r="E14" s="4" t="s">
        <v>376</v>
      </c>
      <c r="F14" s="4" t="s">
        <v>377</v>
      </c>
      <c r="G14" s="4" t="e">
        <v>#N/A</v>
      </c>
      <c r="H14" s="4" t="e">
        <v>#N/A</v>
      </c>
      <c r="I14" s="3" t="e">
        <v>#N/A</v>
      </c>
      <c r="J14" s="3" t="e">
        <v>#N/A</v>
      </c>
      <c r="K14" s="4" t="s">
        <v>378</v>
      </c>
      <c r="L14" s="3" t="s">
        <v>329</v>
      </c>
      <c r="M14" s="3" t="s">
        <v>330</v>
      </c>
      <c r="N14" s="3" t="s">
        <v>2820</v>
      </c>
      <c r="O14" s="3">
        <v>234876</v>
      </c>
      <c r="P14" s="3" t="s">
        <v>2792</v>
      </c>
      <c r="Q14" s="4" t="s">
        <v>335</v>
      </c>
      <c r="R14" s="3">
        <v>1</v>
      </c>
      <c r="S14" s="11" t="s">
        <v>391</v>
      </c>
      <c r="T14" s="12">
        <f t="shared" si="0"/>
        <v>44656</v>
      </c>
      <c r="U14" s="13" t="e">
        <f t="array" ref="U14">IF(ISBLANK(T14),,R14*INDEX(#REF!,MATCH(O14,#REF!,0)))</f>
        <v>#REF!</v>
      </c>
      <c r="V14" s="10" t="e">
        <f t="array" ref="V14">IF(ISBLANK(T14),,INDEX(#REF!,MATCH(O14,#REF!,0)))</f>
        <v>#REF!</v>
      </c>
      <c r="W14" s="10"/>
      <c r="X14" s="10"/>
      <c r="Y14" s="10"/>
      <c r="Z14" s="10"/>
    </row>
    <row r="15" customHeight="1" spans="1:26">
      <c r="A15" s="3" t="s">
        <v>2831</v>
      </c>
      <c r="B15" s="4" t="s">
        <v>2821</v>
      </c>
      <c r="C15" s="3" t="s">
        <v>2818</v>
      </c>
      <c r="D15" s="4">
        <v>36</v>
      </c>
      <c r="E15" s="4" t="s">
        <v>353</v>
      </c>
      <c r="F15" s="4" t="s">
        <v>113</v>
      </c>
      <c r="G15" s="4" t="s">
        <v>2825</v>
      </c>
      <c r="H15" s="4" t="s">
        <v>2826</v>
      </c>
      <c r="I15" s="3" t="s">
        <v>296</v>
      </c>
      <c r="J15" s="3" t="s">
        <v>2827</v>
      </c>
      <c r="K15" s="4" t="s">
        <v>392</v>
      </c>
      <c r="L15" s="3" t="s">
        <v>329</v>
      </c>
      <c r="M15" s="3" t="s">
        <v>330</v>
      </c>
      <c r="N15" s="3" t="s">
        <v>2820</v>
      </c>
      <c r="O15" s="3">
        <v>224360</v>
      </c>
      <c r="P15" s="3" t="s">
        <v>2792</v>
      </c>
      <c r="Q15" s="4" t="s">
        <v>331</v>
      </c>
      <c r="R15" s="3">
        <v>1</v>
      </c>
      <c r="S15" s="11" t="s">
        <v>393</v>
      </c>
      <c r="T15" s="12">
        <f t="shared" si="0"/>
        <v>44657</v>
      </c>
      <c r="U15" s="13" t="e">
        <f t="array" ref="U15">IF(ISBLANK(T15),,R15*INDEX(#REF!,MATCH(O15,#REF!,0)))</f>
        <v>#REF!</v>
      </c>
      <c r="V15" s="10" t="e">
        <f t="array" ref="V15">IF(ISBLANK(T15),,INDEX(#REF!,MATCH(O15,#REF!,0)))</f>
        <v>#REF!</v>
      </c>
      <c r="W15" s="10"/>
      <c r="X15" s="10"/>
      <c r="Y15" s="10"/>
      <c r="Z15" s="10"/>
    </row>
    <row r="16" customHeight="1" spans="1:26">
      <c r="A16" s="3" t="s">
        <v>2831</v>
      </c>
      <c r="B16" s="4" t="s">
        <v>2821</v>
      </c>
      <c r="C16" s="3" t="s">
        <v>2818</v>
      </c>
      <c r="D16" s="4">
        <v>7</v>
      </c>
      <c r="E16" s="4" t="s">
        <v>341</v>
      </c>
      <c r="F16" s="4" t="s">
        <v>83</v>
      </c>
      <c r="G16" s="4" t="s">
        <v>2832</v>
      </c>
      <c r="H16" s="4" t="s">
        <v>2833</v>
      </c>
      <c r="I16" s="3" t="s">
        <v>2793</v>
      </c>
      <c r="J16" s="3" t="s">
        <v>2819</v>
      </c>
      <c r="K16" s="4" t="s">
        <v>394</v>
      </c>
      <c r="L16" s="3" t="s">
        <v>329</v>
      </c>
      <c r="M16" s="3" t="s">
        <v>330</v>
      </c>
      <c r="N16" s="3" t="s">
        <v>2820</v>
      </c>
      <c r="O16" s="3">
        <v>234876</v>
      </c>
      <c r="P16" s="3" t="s">
        <v>2792</v>
      </c>
      <c r="Q16" s="4" t="s">
        <v>335</v>
      </c>
      <c r="R16" s="3">
        <v>1</v>
      </c>
      <c r="S16" s="11" t="s">
        <v>395</v>
      </c>
      <c r="T16" s="12">
        <f t="shared" si="0"/>
        <v>44658</v>
      </c>
      <c r="U16" s="13" t="e">
        <f t="array" ref="U16">IF(ISBLANK(T16),,R16*INDEX(#REF!,MATCH(O16,#REF!,0)))</f>
        <v>#REF!</v>
      </c>
      <c r="V16" s="10" t="e">
        <f t="array" ref="V16">IF(ISBLANK(T16),,INDEX(#REF!,MATCH(O16,#REF!,0)))</f>
        <v>#REF!</v>
      </c>
      <c r="W16" s="10"/>
      <c r="X16" s="10"/>
      <c r="Y16" s="10"/>
      <c r="Z16" s="10"/>
    </row>
    <row r="17" customHeight="1" spans="1:26">
      <c r="A17" s="3" t="s">
        <v>2831</v>
      </c>
      <c r="B17" s="4" t="s">
        <v>2821</v>
      </c>
      <c r="C17" s="3" t="s">
        <v>2818</v>
      </c>
      <c r="D17" s="4">
        <v>27</v>
      </c>
      <c r="E17" s="4" t="s">
        <v>362</v>
      </c>
      <c r="F17" s="4" t="s">
        <v>23</v>
      </c>
      <c r="G17" s="4" t="s">
        <v>2822</v>
      </c>
      <c r="H17" s="4" t="s">
        <v>2823</v>
      </c>
      <c r="I17" s="3" t="s">
        <v>2687</v>
      </c>
      <c r="J17" s="3" t="s">
        <v>2824</v>
      </c>
      <c r="K17" s="4" t="s">
        <v>363</v>
      </c>
      <c r="L17" s="3" t="s">
        <v>329</v>
      </c>
      <c r="M17" s="3" t="s">
        <v>330</v>
      </c>
      <c r="N17" s="3" t="s">
        <v>2820</v>
      </c>
      <c r="O17" s="3">
        <v>224360</v>
      </c>
      <c r="P17" s="3" t="s">
        <v>2792</v>
      </c>
      <c r="Q17" s="4" t="s">
        <v>331</v>
      </c>
      <c r="R17" s="3">
        <v>1</v>
      </c>
      <c r="S17" s="11" t="s">
        <v>396</v>
      </c>
      <c r="T17" s="12">
        <f t="shared" si="0"/>
        <v>44660</v>
      </c>
      <c r="U17" s="13" t="e">
        <f t="array" ref="U17">IF(ISBLANK(T17),,R17*INDEX(#REF!,MATCH(O17,#REF!,0)))</f>
        <v>#REF!</v>
      </c>
      <c r="V17" s="10" t="e">
        <f t="array" ref="V17">IF(ISBLANK(T17),,INDEX(#REF!,MATCH(O17,#REF!,0)))</f>
        <v>#REF!</v>
      </c>
      <c r="W17" s="10"/>
      <c r="X17" s="10"/>
      <c r="Y17" s="10"/>
      <c r="Z17" s="10"/>
    </row>
    <row r="18" customHeight="1" spans="1:26">
      <c r="A18" s="5" t="s">
        <v>2834</v>
      </c>
      <c r="B18" s="6" t="s">
        <v>2817</v>
      </c>
      <c r="C18" s="5" t="s">
        <v>2818</v>
      </c>
      <c r="D18" s="6">
        <v>27</v>
      </c>
      <c r="E18" s="6" t="s">
        <v>376</v>
      </c>
      <c r="F18" s="6" t="s">
        <v>377</v>
      </c>
      <c r="G18" s="6" t="e">
        <v>#N/A</v>
      </c>
      <c r="H18" s="6" t="e">
        <v>#N/A</v>
      </c>
      <c r="I18" s="5" t="e">
        <v>#N/A</v>
      </c>
      <c r="J18" s="5" t="e">
        <v>#N/A</v>
      </c>
      <c r="K18" s="6" t="s">
        <v>378</v>
      </c>
      <c r="L18" s="5" t="s">
        <v>329</v>
      </c>
      <c r="M18" s="5" t="s">
        <v>330</v>
      </c>
      <c r="N18" s="5" t="s">
        <v>2820</v>
      </c>
      <c r="O18" s="5">
        <v>234876</v>
      </c>
      <c r="P18" s="5" t="s">
        <v>2792</v>
      </c>
      <c r="Q18" s="6" t="s">
        <v>335</v>
      </c>
      <c r="R18" s="5">
        <v>1</v>
      </c>
      <c r="S18" s="14" t="s">
        <v>397</v>
      </c>
      <c r="T18" s="12">
        <f t="shared" si="0"/>
        <v>44662</v>
      </c>
      <c r="U18" s="13" t="e">
        <f t="array" ref="U18">IF(ISBLANK(T18),,R18*INDEX(#REF!,MATCH(O18,#REF!,0)))</f>
        <v>#REF!</v>
      </c>
      <c r="V18" s="10" t="e">
        <f t="array" ref="V18">IF(ISBLANK(T18),,INDEX(#REF!,MATCH(O18,#REF!,0)))</f>
        <v>#REF!</v>
      </c>
      <c r="W18" s="10"/>
      <c r="X18" s="10"/>
      <c r="Y18" s="10"/>
      <c r="Z18" s="10"/>
    </row>
    <row r="19" customHeight="1" spans="1:26">
      <c r="A19" s="5" t="s">
        <v>2834</v>
      </c>
      <c r="B19" s="6" t="s">
        <v>2821</v>
      </c>
      <c r="C19" s="5" t="s">
        <v>2818</v>
      </c>
      <c r="D19" s="6">
        <v>37</v>
      </c>
      <c r="E19" s="6" t="s">
        <v>398</v>
      </c>
      <c r="F19" s="6" t="s">
        <v>399</v>
      </c>
      <c r="G19" s="6" t="s">
        <v>2835</v>
      </c>
      <c r="H19" s="6" t="s">
        <v>2826</v>
      </c>
      <c r="I19" s="5" t="s">
        <v>296</v>
      </c>
      <c r="J19" s="5" t="s">
        <v>2827</v>
      </c>
      <c r="K19" s="6" t="s">
        <v>400</v>
      </c>
      <c r="L19" s="5" t="s">
        <v>329</v>
      </c>
      <c r="M19" s="5" t="s">
        <v>330</v>
      </c>
      <c r="N19" s="5" t="s">
        <v>2820</v>
      </c>
      <c r="O19" s="5">
        <v>234876</v>
      </c>
      <c r="P19" s="5" t="s">
        <v>2792</v>
      </c>
      <c r="Q19" s="6" t="s">
        <v>335</v>
      </c>
      <c r="R19" s="5">
        <v>0</v>
      </c>
      <c r="S19" s="14" t="s">
        <v>397</v>
      </c>
      <c r="T19" s="12">
        <f t="shared" si="0"/>
        <v>44662</v>
      </c>
      <c r="U19" s="13" t="e">
        <f t="array" ref="U19">IF(ISBLANK(T19),,R19*INDEX(#REF!,MATCH(O19,#REF!,0)))</f>
        <v>#REF!</v>
      </c>
      <c r="V19" s="10" t="e">
        <f t="array" ref="V19">IF(ISBLANK(T19),,INDEX(#REF!,MATCH(O19,#REF!,0)))</f>
        <v>#REF!</v>
      </c>
      <c r="W19" s="10"/>
      <c r="X19" s="10"/>
      <c r="Y19" s="10"/>
      <c r="Z19" s="10"/>
    </row>
    <row r="20" customHeight="1" spans="1:26">
      <c r="A20" s="5" t="s">
        <v>2834</v>
      </c>
      <c r="B20" s="6" t="s">
        <v>2817</v>
      </c>
      <c r="C20" s="5" t="s">
        <v>2818</v>
      </c>
      <c r="D20" s="6">
        <v>27</v>
      </c>
      <c r="E20" s="6" t="s">
        <v>358</v>
      </c>
      <c r="F20" s="6" t="s">
        <v>359</v>
      </c>
      <c r="G20" s="6" t="e">
        <v>#N/A</v>
      </c>
      <c r="H20" s="6" t="e">
        <v>#N/A</v>
      </c>
      <c r="I20" s="5" t="e">
        <v>#N/A</v>
      </c>
      <c r="J20" s="5" t="e">
        <v>#N/A</v>
      </c>
      <c r="K20" s="6" t="s">
        <v>360</v>
      </c>
      <c r="L20" s="5" t="s">
        <v>329</v>
      </c>
      <c r="M20" s="5" t="s">
        <v>330</v>
      </c>
      <c r="N20" s="5" t="s">
        <v>2820</v>
      </c>
      <c r="O20" s="5">
        <v>234876</v>
      </c>
      <c r="P20" s="5" t="s">
        <v>2792</v>
      </c>
      <c r="Q20" s="6" t="s">
        <v>335</v>
      </c>
      <c r="R20" s="5">
        <v>1</v>
      </c>
      <c r="S20" s="14" t="s">
        <v>401</v>
      </c>
      <c r="T20" s="12">
        <f t="shared" si="0"/>
        <v>44663</v>
      </c>
      <c r="U20" s="13" t="e">
        <f t="array" ref="U20">IF(ISBLANK(T20),,R20*INDEX(#REF!,MATCH(O20,#REF!,0)))</f>
        <v>#REF!</v>
      </c>
      <c r="V20" s="10" t="e">
        <f t="array" ref="V20">IF(ISBLANK(T20),,INDEX(#REF!,MATCH(O20,#REF!,0)))</f>
        <v>#REF!</v>
      </c>
      <c r="W20" s="10"/>
      <c r="X20" s="10"/>
      <c r="Y20" s="10"/>
      <c r="Z20" s="10"/>
    </row>
    <row r="21" customHeight="1" spans="1:26">
      <c r="A21" s="5" t="s">
        <v>2834</v>
      </c>
      <c r="B21" s="6" t="s">
        <v>2821</v>
      </c>
      <c r="C21" s="5" t="s">
        <v>2818</v>
      </c>
      <c r="D21" s="6">
        <v>29</v>
      </c>
      <c r="E21" s="6" t="s">
        <v>402</v>
      </c>
      <c r="F21" s="6" t="s">
        <v>129</v>
      </c>
      <c r="G21" s="6" t="s">
        <v>2836</v>
      </c>
      <c r="H21" s="6" t="s">
        <v>2826</v>
      </c>
      <c r="I21" s="5" t="s">
        <v>297</v>
      </c>
      <c r="J21" s="5" t="s">
        <v>2827</v>
      </c>
      <c r="K21" s="6" t="s">
        <v>403</v>
      </c>
      <c r="L21" s="5" t="s">
        <v>329</v>
      </c>
      <c r="M21" s="5" t="s">
        <v>330</v>
      </c>
      <c r="N21" s="5" t="s">
        <v>2820</v>
      </c>
      <c r="O21" s="5">
        <v>224360</v>
      </c>
      <c r="P21" s="5" t="s">
        <v>2792</v>
      </c>
      <c r="Q21" s="6" t="s">
        <v>331</v>
      </c>
      <c r="R21" s="5">
        <v>1</v>
      </c>
      <c r="S21" s="14" t="s">
        <v>404</v>
      </c>
      <c r="T21" s="12">
        <f t="shared" si="0"/>
        <v>44664</v>
      </c>
      <c r="U21" s="13" t="e">
        <f t="array" ref="U21">IF(ISBLANK(T21),,R21*INDEX(#REF!,MATCH(O21,#REF!,0)))</f>
        <v>#REF!</v>
      </c>
      <c r="V21" s="10" t="e">
        <f t="array" ref="V21">IF(ISBLANK(T21),,INDEX(#REF!,MATCH(O21,#REF!,0)))</f>
        <v>#REF!</v>
      </c>
      <c r="W21" s="10"/>
      <c r="X21" s="10"/>
      <c r="Y21" s="10"/>
      <c r="Z21" s="10"/>
    </row>
    <row r="22" customHeight="1" spans="1:26">
      <c r="A22" s="5" t="s">
        <v>2834</v>
      </c>
      <c r="B22" s="6" t="s">
        <v>2821</v>
      </c>
      <c r="C22" s="5" t="s">
        <v>2818</v>
      </c>
      <c r="D22" s="6">
        <v>7</v>
      </c>
      <c r="E22" s="6" t="s">
        <v>341</v>
      </c>
      <c r="F22" s="6" t="s">
        <v>75</v>
      </c>
      <c r="G22" s="6" t="s">
        <v>2832</v>
      </c>
      <c r="H22" s="6" t="s">
        <v>2833</v>
      </c>
      <c r="I22" s="5" t="s">
        <v>2793</v>
      </c>
      <c r="J22" s="5" t="s">
        <v>2819</v>
      </c>
      <c r="K22" s="6" t="s">
        <v>405</v>
      </c>
      <c r="L22" s="5" t="s">
        <v>329</v>
      </c>
      <c r="M22" s="5" t="s">
        <v>330</v>
      </c>
      <c r="N22" s="5" t="s">
        <v>2820</v>
      </c>
      <c r="O22" s="5">
        <v>224360</v>
      </c>
      <c r="P22" s="5" t="s">
        <v>2792</v>
      </c>
      <c r="Q22" s="6" t="s">
        <v>331</v>
      </c>
      <c r="R22" s="5">
        <v>1</v>
      </c>
      <c r="S22" s="14" t="s">
        <v>406</v>
      </c>
      <c r="T22" s="12">
        <f t="shared" si="0"/>
        <v>44665</v>
      </c>
      <c r="U22" s="13" t="e">
        <f t="array" ref="U22">IF(ISBLANK(T22),,R22*INDEX(#REF!,MATCH(O22,#REF!,0)))</f>
        <v>#REF!</v>
      </c>
      <c r="V22" s="10" t="e">
        <f t="array" ref="V22">IF(ISBLANK(T22),,INDEX(#REF!,MATCH(O22,#REF!,0)))</f>
        <v>#REF!</v>
      </c>
      <c r="W22" s="10"/>
      <c r="X22" s="10"/>
      <c r="Y22" s="10"/>
      <c r="Z22" s="10"/>
    </row>
    <row r="23" customHeight="1" spans="1:26">
      <c r="A23" s="5" t="s">
        <v>2834</v>
      </c>
      <c r="B23" s="6" t="s">
        <v>2821</v>
      </c>
      <c r="C23" s="5" t="s">
        <v>2818</v>
      </c>
      <c r="D23" s="6">
        <v>27</v>
      </c>
      <c r="E23" s="6" t="s">
        <v>407</v>
      </c>
      <c r="F23" s="6" t="s">
        <v>45</v>
      </c>
      <c r="G23" s="6" t="s">
        <v>2837</v>
      </c>
      <c r="H23" s="6" t="s">
        <v>2823</v>
      </c>
      <c r="I23" s="5" t="s">
        <v>2687</v>
      </c>
      <c r="J23" s="5" t="s">
        <v>2824</v>
      </c>
      <c r="K23" s="6" t="s">
        <v>408</v>
      </c>
      <c r="L23" s="5" t="s">
        <v>329</v>
      </c>
      <c r="M23" s="5" t="s">
        <v>330</v>
      </c>
      <c r="N23" s="5" t="s">
        <v>2820</v>
      </c>
      <c r="O23" s="5">
        <v>224360</v>
      </c>
      <c r="P23" s="5" t="s">
        <v>2792</v>
      </c>
      <c r="Q23" s="6" t="s">
        <v>331</v>
      </c>
      <c r="R23" s="5">
        <v>1</v>
      </c>
      <c r="S23" s="14" t="s">
        <v>409</v>
      </c>
      <c r="T23" s="12">
        <f t="shared" si="0"/>
        <v>44666</v>
      </c>
      <c r="U23" s="13" t="e">
        <f t="array" ref="U23">IF(ISBLANK(T23),,R23*INDEX(#REF!,MATCH(O23,#REF!,0)))</f>
        <v>#REF!</v>
      </c>
      <c r="V23" s="10" t="e">
        <f t="array" ref="V23">IF(ISBLANK(T23),,INDEX(#REF!,MATCH(O23,#REF!,0)))</f>
        <v>#REF!</v>
      </c>
      <c r="W23" s="10"/>
      <c r="X23" s="10"/>
      <c r="Y23" s="10"/>
      <c r="Z23" s="10"/>
    </row>
    <row r="24" customHeight="1" spans="1:26">
      <c r="A24" s="5" t="s">
        <v>2834</v>
      </c>
      <c r="B24" s="6" t="s">
        <v>2821</v>
      </c>
      <c r="C24" s="5" t="s">
        <v>2818</v>
      </c>
      <c r="D24" s="6">
        <v>29</v>
      </c>
      <c r="E24" s="6" t="s">
        <v>402</v>
      </c>
      <c r="F24" s="6" t="s">
        <v>129</v>
      </c>
      <c r="G24" s="6" t="s">
        <v>2836</v>
      </c>
      <c r="H24" s="6" t="s">
        <v>2826</v>
      </c>
      <c r="I24" s="5" t="s">
        <v>297</v>
      </c>
      <c r="J24" s="5" t="s">
        <v>2827</v>
      </c>
      <c r="K24" s="6" t="s">
        <v>403</v>
      </c>
      <c r="L24" s="5" t="s">
        <v>329</v>
      </c>
      <c r="M24" s="5" t="s">
        <v>330</v>
      </c>
      <c r="N24" s="5" t="s">
        <v>2820</v>
      </c>
      <c r="O24" s="5">
        <v>224360</v>
      </c>
      <c r="P24" s="5" t="s">
        <v>2792</v>
      </c>
      <c r="Q24" s="6" t="s">
        <v>331</v>
      </c>
      <c r="R24" s="5">
        <v>1</v>
      </c>
      <c r="S24" s="14" t="s">
        <v>409</v>
      </c>
      <c r="T24" s="12">
        <f t="shared" si="0"/>
        <v>44666</v>
      </c>
      <c r="U24" s="13" t="e">
        <f t="array" ref="U24">IF(ISBLANK(T24),,R24*INDEX(#REF!,MATCH(O24,#REF!,0)))</f>
        <v>#REF!</v>
      </c>
      <c r="V24" s="10" t="e">
        <f t="array" ref="V24">IF(ISBLANK(T24),,INDEX(#REF!,MATCH(O24,#REF!,0)))</f>
        <v>#REF!</v>
      </c>
      <c r="W24" s="10"/>
      <c r="X24" s="10"/>
      <c r="Y24" s="10"/>
      <c r="Z24" s="10"/>
    </row>
    <row r="25" customHeight="1" spans="1:26">
      <c r="A25" s="5" t="s">
        <v>2834</v>
      </c>
      <c r="B25" s="6" t="s">
        <v>2821</v>
      </c>
      <c r="C25" s="5" t="s">
        <v>2818</v>
      </c>
      <c r="D25" s="6">
        <v>6</v>
      </c>
      <c r="E25" s="6" t="s">
        <v>412</v>
      </c>
      <c r="F25" s="6" t="s">
        <v>90</v>
      </c>
      <c r="G25" s="6" t="s">
        <v>2838</v>
      </c>
      <c r="H25" s="6" t="s">
        <v>2833</v>
      </c>
      <c r="I25" s="5" t="s">
        <v>2793</v>
      </c>
      <c r="J25" s="5" t="s">
        <v>2819</v>
      </c>
      <c r="K25" s="6" t="s">
        <v>413</v>
      </c>
      <c r="L25" s="5" t="s">
        <v>414</v>
      </c>
      <c r="M25" s="5" t="s">
        <v>415</v>
      </c>
      <c r="N25" s="5" t="s">
        <v>2820</v>
      </c>
      <c r="O25" s="5">
        <v>250874</v>
      </c>
      <c r="P25" s="5" t="s">
        <v>2792</v>
      </c>
      <c r="Q25" s="6" t="s">
        <v>13</v>
      </c>
      <c r="R25" s="5">
        <v>1</v>
      </c>
      <c r="S25" s="14" t="s">
        <v>411</v>
      </c>
      <c r="T25" s="12">
        <f t="shared" si="0"/>
        <v>44667</v>
      </c>
      <c r="U25" s="13" t="e">
        <f t="array" ref="U25">IF(ISBLANK(T25),,R25*INDEX(#REF!,MATCH(O25,#REF!,0)))</f>
        <v>#REF!</v>
      </c>
      <c r="V25" s="10" t="e">
        <f t="array" ref="V25">IF(ISBLANK(T25),,INDEX(#REF!,MATCH(O25,#REF!,0)))</f>
        <v>#REF!</v>
      </c>
      <c r="W25" s="10"/>
      <c r="X25" s="10"/>
      <c r="Y25" s="10"/>
      <c r="Z25" s="10"/>
    </row>
    <row r="26" customHeight="1" spans="1:26">
      <c r="A26" s="5" t="s">
        <v>2834</v>
      </c>
      <c r="B26" s="6" t="s">
        <v>2817</v>
      </c>
      <c r="C26" s="5" t="s">
        <v>2818</v>
      </c>
      <c r="D26" s="6">
        <v>7</v>
      </c>
      <c r="E26" s="6" t="s">
        <v>341</v>
      </c>
      <c r="F26" s="6" t="s">
        <v>342</v>
      </c>
      <c r="G26" s="6" t="e">
        <v>#N/A</v>
      </c>
      <c r="H26" s="6" t="e">
        <v>#N/A</v>
      </c>
      <c r="I26" s="5" t="e">
        <v>#N/A</v>
      </c>
      <c r="J26" s="5" t="e">
        <v>#N/A</v>
      </c>
      <c r="K26" s="6" t="s">
        <v>343</v>
      </c>
      <c r="L26" s="5" t="s">
        <v>370</v>
      </c>
      <c r="M26" s="5" t="s">
        <v>410</v>
      </c>
      <c r="N26" s="5" t="s">
        <v>2820</v>
      </c>
      <c r="O26" s="5">
        <v>250876</v>
      </c>
      <c r="P26" s="5" t="s">
        <v>2792</v>
      </c>
      <c r="Q26" s="6" t="s">
        <v>26</v>
      </c>
      <c r="R26" s="5">
        <v>1</v>
      </c>
      <c r="S26" s="14" t="s">
        <v>411</v>
      </c>
      <c r="T26" s="12">
        <f t="shared" si="0"/>
        <v>44667</v>
      </c>
      <c r="U26" s="13" t="e">
        <f t="array" ref="U26">IF(ISBLANK(T26),,R26*INDEX(#REF!,MATCH(O26,#REF!,0)))</f>
        <v>#REF!</v>
      </c>
      <c r="V26" s="10" t="e">
        <f t="array" ref="V26">IF(ISBLANK(T26),,INDEX(#REF!,MATCH(O26,#REF!,0)))</f>
        <v>#REF!</v>
      </c>
      <c r="W26" s="10"/>
      <c r="X26" s="10"/>
      <c r="Y26" s="10"/>
      <c r="Z26" s="10"/>
    </row>
    <row r="27" customHeight="1" spans="1:26">
      <c r="A27" s="5" t="s">
        <v>2834</v>
      </c>
      <c r="B27" s="6" t="s">
        <v>2821</v>
      </c>
      <c r="C27" s="5" t="s">
        <v>2818</v>
      </c>
      <c r="D27" s="6">
        <v>6</v>
      </c>
      <c r="E27" s="6" t="s">
        <v>412</v>
      </c>
      <c r="F27" s="6" t="s">
        <v>420</v>
      </c>
      <c r="G27" s="6" t="s">
        <v>2838</v>
      </c>
      <c r="H27" s="6" t="s">
        <v>2833</v>
      </c>
      <c r="I27" s="5" t="s">
        <v>2793</v>
      </c>
      <c r="J27" s="5" t="s">
        <v>2819</v>
      </c>
      <c r="K27" s="6" t="s">
        <v>421</v>
      </c>
      <c r="L27" s="5" t="s">
        <v>370</v>
      </c>
      <c r="M27" s="5" t="s">
        <v>410</v>
      </c>
      <c r="N27" s="5" t="s">
        <v>2820</v>
      </c>
      <c r="O27" s="5">
        <v>250879</v>
      </c>
      <c r="P27" s="5" t="s">
        <v>2792</v>
      </c>
      <c r="Q27" s="6" t="s">
        <v>30</v>
      </c>
      <c r="R27" s="5">
        <v>1</v>
      </c>
      <c r="S27" s="14" t="s">
        <v>418</v>
      </c>
      <c r="T27" s="12">
        <f t="shared" si="0"/>
        <v>44668</v>
      </c>
      <c r="U27" s="13" t="e">
        <f t="array" ref="U27">IF(ISBLANK(T27),,R27*INDEX(#REF!,MATCH(O27,#REF!,0)))</f>
        <v>#REF!</v>
      </c>
      <c r="V27" s="10" t="e">
        <f t="array" ref="V27">IF(ISBLANK(T27),,INDEX(#REF!,MATCH(O27,#REF!,0)))</f>
        <v>#REF!</v>
      </c>
      <c r="W27" s="10"/>
      <c r="X27" s="10"/>
      <c r="Y27" s="10"/>
      <c r="Z27" s="10"/>
    </row>
    <row r="28" customHeight="1" spans="1:26">
      <c r="A28" s="5" t="s">
        <v>2834</v>
      </c>
      <c r="B28" s="6" t="s">
        <v>2821</v>
      </c>
      <c r="C28" s="5" t="s">
        <v>2818</v>
      </c>
      <c r="D28" s="6">
        <v>6</v>
      </c>
      <c r="E28" s="6" t="s">
        <v>412</v>
      </c>
      <c r="F28" s="6" t="s">
        <v>156</v>
      </c>
      <c r="G28" s="6" t="s">
        <v>2838</v>
      </c>
      <c r="H28" s="6" t="s">
        <v>2833</v>
      </c>
      <c r="I28" s="5" t="s">
        <v>2793</v>
      </c>
      <c r="J28" s="5" t="s">
        <v>2819</v>
      </c>
      <c r="K28" s="6" t="s">
        <v>422</v>
      </c>
      <c r="L28" s="5" t="s">
        <v>370</v>
      </c>
      <c r="M28" s="5" t="s">
        <v>410</v>
      </c>
      <c r="N28" s="5" t="s">
        <v>2820</v>
      </c>
      <c r="O28" s="5">
        <v>250879</v>
      </c>
      <c r="P28" s="5" t="s">
        <v>2792</v>
      </c>
      <c r="Q28" s="6" t="s">
        <v>30</v>
      </c>
      <c r="R28" s="5">
        <v>2</v>
      </c>
      <c r="S28" s="14" t="s">
        <v>418</v>
      </c>
      <c r="T28" s="12">
        <f t="shared" si="0"/>
        <v>44668</v>
      </c>
      <c r="U28" s="13" t="e">
        <f t="array" ref="U28">IF(ISBLANK(T28),,R28*INDEX(#REF!,MATCH(O28,#REF!,0)))</f>
        <v>#REF!</v>
      </c>
      <c r="V28" s="10" t="e">
        <f t="array" ref="V28">IF(ISBLANK(T28),,INDEX(#REF!,MATCH(O28,#REF!,0)))</f>
        <v>#REF!</v>
      </c>
      <c r="W28" s="10"/>
      <c r="X28" s="10"/>
      <c r="Y28" s="10"/>
      <c r="Z28" s="10"/>
    </row>
    <row r="29" customHeight="1" spans="1:26">
      <c r="A29" s="5" t="s">
        <v>2834</v>
      </c>
      <c r="B29" s="6" t="s">
        <v>2821</v>
      </c>
      <c r="C29" s="5" t="s">
        <v>2818</v>
      </c>
      <c r="D29" s="6">
        <v>7</v>
      </c>
      <c r="E29" s="6" t="s">
        <v>341</v>
      </c>
      <c r="F29" s="6" t="s">
        <v>62</v>
      </c>
      <c r="G29" s="6" t="s">
        <v>2839</v>
      </c>
      <c r="H29" s="6" t="s">
        <v>2833</v>
      </c>
      <c r="I29" s="5" t="s">
        <v>2793</v>
      </c>
      <c r="J29" s="5" t="s">
        <v>2819</v>
      </c>
      <c r="K29" s="6" t="s">
        <v>419</v>
      </c>
      <c r="L29" s="5" t="s">
        <v>370</v>
      </c>
      <c r="M29" s="5" t="s">
        <v>410</v>
      </c>
      <c r="N29" s="5" t="s">
        <v>2820</v>
      </c>
      <c r="O29" s="5">
        <v>250423</v>
      </c>
      <c r="P29" s="5" t="s">
        <v>2792</v>
      </c>
      <c r="Q29" s="6" t="s">
        <v>11</v>
      </c>
      <c r="R29" s="5">
        <v>1</v>
      </c>
      <c r="S29" s="14" t="s">
        <v>418</v>
      </c>
      <c r="T29" s="12">
        <f t="shared" si="0"/>
        <v>44668</v>
      </c>
      <c r="U29" s="13" t="e">
        <f t="array" ref="U29">IF(ISBLANK(T29),,R29*INDEX(#REF!,MATCH(O29,#REF!,0)))</f>
        <v>#REF!</v>
      </c>
      <c r="V29" s="10" t="e">
        <f t="array" ref="V29">IF(ISBLANK(T29),,INDEX(#REF!,MATCH(O29,#REF!,0)))</f>
        <v>#REF!</v>
      </c>
      <c r="W29" s="10"/>
      <c r="X29" s="10"/>
      <c r="Y29" s="10"/>
      <c r="Z29" s="10"/>
    </row>
    <row r="30" customHeight="1" spans="1:26">
      <c r="A30" s="5" t="s">
        <v>2834</v>
      </c>
      <c r="B30" s="6" t="s">
        <v>2821</v>
      </c>
      <c r="C30" s="5" t="s">
        <v>2818</v>
      </c>
      <c r="D30" s="6">
        <v>7</v>
      </c>
      <c r="E30" s="6" t="s">
        <v>341</v>
      </c>
      <c r="F30" s="6" t="s">
        <v>83</v>
      </c>
      <c r="G30" s="6" t="s">
        <v>2832</v>
      </c>
      <c r="H30" s="6" t="s">
        <v>2833</v>
      </c>
      <c r="I30" s="5" t="s">
        <v>2793</v>
      </c>
      <c r="J30" s="5" t="s">
        <v>2819</v>
      </c>
      <c r="K30" s="6" t="s">
        <v>394</v>
      </c>
      <c r="L30" s="5" t="s">
        <v>414</v>
      </c>
      <c r="M30" s="5" t="s">
        <v>415</v>
      </c>
      <c r="N30" s="5" t="s">
        <v>2820</v>
      </c>
      <c r="O30" s="5">
        <v>250874</v>
      </c>
      <c r="P30" s="5" t="s">
        <v>2792</v>
      </c>
      <c r="Q30" s="6" t="s">
        <v>13</v>
      </c>
      <c r="R30" s="5">
        <v>1</v>
      </c>
      <c r="S30" s="14" t="s">
        <v>418</v>
      </c>
      <c r="T30" s="12">
        <f t="shared" si="0"/>
        <v>44668</v>
      </c>
      <c r="U30" s="13" t="e">
        <f t="array" ref="U30">IF(ISBLANK(T30),,R30*INDEX(#REF!,MATCH(O30,#REF!,0)))</f>
        <v>#REF!</v>
      </c>
      <c r="V30" s="10" t="e">
        <f t="array" ref="V30">IF(ISBLANK(T30),,INDEX(#REF!,MATCH(O30,#REF!,0)))</f>
        <v>#REF!</v>
      </c>
      <c r="W30" s="10"/>
      <c r="X30" s="10"/>
      <c r="Y30" s="10"/>
      <c r="Z30" s="10"/>
    </row>
    <row r="31" customHeight="1" spans="1:26">
      <c r="A31" s="5" t="s">
        <v>2834</v>
      </c>
      <c r="B31" s="6" t="s">
        <v>2821</v>
      </c>
      <c r="C31" s="5" t="s">
        <v>2818</v>
      </c>
      <c r="D31" s="6">
        <v>8</v>
      </c>
      <c r="E31" s="6" t="s">
        <v>423</v>
      </c>
      <c r="F31" s="6" t="s">
        <v>199</v>
      </c>
      <c r="G31" s="6" t="s">
        <v>2840</v>
      </c>
      <c r="H31" s="6" t="s">
        <v>2833</v>
      </c>
      <c r="I31" s="5" t="s">
        <v>2793</v>
      </c>
      <c r="J31" s="5" t="s">
        <v>2819</v>
      </c>
      <c r="K31" s="6" t="s">
        <v>424</v>
      </c>
      <c r="L31" s="5" t="s">
        <v>370</v>
      </c>
      <c r="M31" s="5" t="s">
        <v>410</v>
      </c>
      <c r="N31" s="5" t="s">
        <v>2820</v>
      </c>
      <c r="O31" s="5">
        <v>250877</v>
      </c>
      <c r="P31" s="5" t="s">
        <v>2792</v>
      </c>
      <c r="Q31" s="6" t="s">
        <v>22</v>
      </c>
      <c r="R31" s="5">
        <v>2</v>
      </c>
      <c r="S31" s="14" t="s">
        <v>418</v>
      </c>
      <c r="T31" s="12">
        <f t="shared" si="0"/>
        <v>44668</v>
      </c>
      <c r="U31" s="13" t="e">
        <f t="array" ref="U31">IF(ISBLANK(T31),,R31*INDEX(#REF!,MATCH(O31,#REF!,0)))</f>
        <v>#REF!</v>
      </c>
      <c r="V31" s="10" t="e">
        <f t="array" ref="V31">IF(ISBLANK(T31),,INDEX(#REF!,MATCH(O31,#REF!,0)))</f>
        <v>#REF!</v>
      </c>
      <c r="W31" s="10"/>
      <c r="X31" s="10"/>
      <c r="Y31" s="10"/>
      <c r="Z31" s="10"/>
    </row>
    <row r="32" customHeight="1" spans="1:26">
      <c r="A32" s="5" t="s">
        <v>2834</v>
      </c>
      <c r="B32" s="6" t="s">
        <v>2821</v>
      </c>
      <c r="C32" s="5" t="s">
        <v>2818</v>
      </c>
      <c r="D32" s="6">
        <v>9</v>
      </c>
      <c r="E32" s="6" t="s">
        <v>416</v>
      </c>
      <c r="F32" s="6" t="s">
        <v>40</v>
      </c>
      <c r="G32" s="6" t="s">
        <v>2841</v>
      </c>
      <c r="H32" s="6" t="s">
        <v>2833</v>
      </c>
      <c r="I32" s="5" t="s">
        <v>2793</v>
      </c>
      <c r="J32" s="5" t="s">
        <v>2819</v>
      </c>
      <c r="K32" s="6" t="s">
        <v>417</v>
      </c>
      <c r="L32" s="5" t="s">
        <v>370</v>
      </c>
      <c r="M32" s="5" t="s">
        <v>410</v>
      </c>
      <c r="N32" s="5" t="s">
        <v>2820</v>
      </c>
      <c r="O32" s="5">
        <v>250877</v>
      </c>
      <c r="P32" s="5" t="s">
        <v>2792</v>
      </c>
      <c r="Q32" s="6" t="s">
        <v>22</v>
      </c>
      <c r="R32" s="5">
        <v>1</v>
      </c>
      <c r="S32" s="14" t="s">
        <v>418</v>
      </c>
      <c r="T32" s="12">
        <f t="shared" si="0"/>
        <v>44668</v>
      </c>
      <c r="U32" s="13" t="e">
        <f t="array" ref="U32">IF(ISBLANK(T32),,R32*INDEX(#REF!,MATCH(O32,#REF!,0)))</f>
        <v>#REF!</v>
      </c>
      <c r="V32" s="10" t="e">
        <f t="array" ref="V32">IF(ISBLANK(T32),,INDEX(#REF!,MATCH(O32,#REF!,0)))</f>
        <v>#REF!</v>
      </c>
      <c r="W32" s="10"/>
      <c r="X32" s="10"/>
      <c r="Y32" s="10"/>
      <c r="Z32" s="10"/>
    </row>
    <row r="33" customHeight="1" spans="1:26">
      <c r="A33" s="5" t="s">
        <v>2834</v>
      </c>
      <c r="B33" s="6" t="s">
        <v>2821</v>
      </c>
      <c r="C33" s="5" t="s">
        <v>2818</v>
      </c>
      <c r="D33" s="6">
        <v>36</v>
      </c>
      <c r="E33" s="6" t="s">
        <v>353</v>
      </c>
      <c r="F33" s="6" t="s">
        <v>126</v>
      </c>
      <c r="G33" s="6" t="s">
        <v>2842</v>
      </c>
      <c r="H33" s="6" t="s">
        <v>2826</v>
      </c>
      <c r="I33" s="5" t="s">
        <v>296</v>
      </c>
      <c r="J33" s="5" t="s">
        <v>2827</v>
      </c>
      <c r="K33" s="6" t="s">
        <v>388</v>
      </c>
      <c r="L33" s="5" t="s">
        <v>329</v>
      </c>
      <c r="M33" s="5" t="s">
        <v>330</v>
      </c>
      <c r="N33" s="5" t="s">
        <v>2820</v>
      </c>
      <c r="O33" s="5">
        <v>234876</v>
      </c>
      <c r="P33" s="5" t="s">
        <v>2792</v>
      </c>
      <c r="Q33" s="6" t="s">
        <v>335</v>
      </c>
      <c r="R33" s="5">
        <v>1</v>
      </c>
      <c r="S33" s="14" t="s">
        <v>418</v>
      </c>
      <c r="T33" s="12">
        <f t="shared" si="0"/>
        <v>44668</v>
      </c>
      <c r="U33" s="13" t="e">
        <f t="array" ref="U33">IF(ISBLANK(T33),,R33*INDEX(#REF!,MATCH(O33,#REF!,0)))</f>
        <v>#REF!</v>
      </c>
      <c r="V33" s="10" t="e">
        <f t="array" ref="V33">IF(ISBLANK(T33),,INDEX(#REF!,MATCH(O33,#REF!,0)))</f>
        <v>#REF!</v>
      </c>
      <c r="W33" s="10"/>
      <c r="X33" s="10"/>
      <c r="Y33" s="10"/>
      <c r="Z33" s="10"/>
    </row>
    <row r="34" customHeight="1" spans="1:26">
      <c r="A34" s="3" t="s">
        <v>2843</v>
      </c>
      <c r="B34" s="4" t="s">
        <v>2821</v>
      </c>
      <c r="C34" s="3" t="s">
        <v>2818</v>
      </c>
      <c r="D34" s="4">
        <v>3</v>
      </c>
      <c r="E34" s="4" t="s">
        <v>426</v>
      </c>
      <c r="F34" s="4" t="s">
        <v>120</v>
      </c>
      <c r="G34" s="4" t="s">
        <v>2844</v>
      </c>
      <c r="H34" s="4" t="s">
        <v>2833</v>
      </c>
      <c r="I34" s="3" t="s">
        <v>2793</v>
      </c>
      <c r="J34" s="3" t="s">
        <v>2819</v>
      </c>
      <c r="K34" s="4" t="s">
        <v>427</v>
      </c>
      <c r="L34" s="3" t="s">
        <v>414</v>
      </c>
      <c r="M34" s="3" t="s">
        <v>428</v>
      </c>
      <c r="N34" s="3" t="s">
        <v>2820</v>
      </c>
      <c r="O34" s="3">
        <v>250881</v>
      </c>
      <c r="P34" s="3" t="s">
        <v>2792</v>
      </c>
      <c r="Q34" s="4" t="s">
        <v>98</v>
      </c>
      <c r="R34" s="3">
        <v>1</v>
      </c>
      <c r="S34" s="11" t="s">
        <v>425</v>
      </c>
      <c r="T34" s="12">
        <f t="shared" si="0"/>
        <v>44669</v>
      </c>
      <c r="U34" s="13" t="e">
        <f t="array" ref="U34">IF(ISBLANK(T34),,R34*INDEX(#REF!,MATCH(O34,#REF!,0)))</f>
        <v>#REF!</v>
      </c>
      <c r="V34" s="10" t="e">
        <f t="array" ref="V34">IF(ISBLANK(T34),,INDEX(#REF!,MATCH(O34,#REF!,0)))</f>
        <v>#REF!</v>
      </c>
      <c r="W34" s="10"/>
      <c r="X34" s="10"/>
      <c r="Y34" s="10"/>
      <c r="Z34" s="10"/>
    </row>
    <row r="35" customHeight="1" spans="1:26">
      <c r="A35" s="3" t="s">
        <v>2843</v>
      </c>
      <c r="B35" s="4" t="s">
        <v>2817</v>
      </c>
      <c r="C35" s="3" t="s">
        <v>2818</v>
      </c>
      <c r="D35" s="4">
        <v>7</v>
      </c>
      <c r="E35" s="4" t="s">
        <v>341</v>
      </c>
      <c r="F35" s="4" t="s">
        <v>342</v>
      </c>
      <c r="G35" s="4" t="e">
        <v>#N/A</v>
      </c>
      <c r="H35" s="4" t="e">
        <v>#N/A</v>
      </c>
      <c r="I35" s="3" t="e">
        <v>#N/A</v>
      </c>
      <c r="J35" s="3" t="e">
        <v>#N/A</v>
      </c>
      <c r="K35" s="4" t="s">
        <v>343</v>
      </c>
      <c r="L35" s="3" t="s">
        <v>370</v>
      </c>
      <c r="M35" s="3" t="s">
        <v>410</v>
      </c>
      <c r="N35" s="3" t="s">
        <v>2820</v>
      </c>
      <c r="O35" s="3">
        <v>250876</v>
      </c>
      <c r="P35" s="3" t="s">
        <v>2792</v>
      </c>
      <c r="Q35" s="4" t="s">
        <v>26</v>
      </c>
      <c r="R35" s="3">
        <v>1</v>
      </c>
      <c r="S35" s="11" t="s">
        <v>425</v>
      </c>
      <c r="T35" s="12">
        <f t="shared" si="0"/>
        <v>44669</v>
      </c>
      <c r="U35" s="13" t="e">
        <f t="array" ref="U35">IF(ISBLANK(T35),,R35*INDEX(#REF!,MATCH(O35,#REF!,0)))</f>
        <v>#REF!</v>
      </c>
      <c r="V35" s="10" t="e">
        <f t="array" ref="V35">IF(ISBLANK(T35),,INDEX(#REF!,MATCH(O35,#REF!,0)))</f>
        <v>#REF!</v>
      </c>
      <c r="W35" s="10"/>
      <c r="X35" s="10"/>
      <c r="Y35" s="10"/>
      <c r="Z35" s="10"/>
    </row>
    <row r="36" customHeight="1" spans="1:26">
      <c r="A36" s="3" t="s">
        <v>2843</v>
      </c>
      <c r="B36" s="4" t="s">
        <v>2821</v>
      </c>
      <c r="C36" s="3" t="s">
        <v>2818</v>
      </c>
      <c r="D36" s="4">
        <v>3</v>
      </c>
      <c r="E36" s="4" t="s">
        <v>432</v>
      </c>
      <c r="F36" s="4" t="s">
        <v>121</v>
      </c>
      <c r="G36" s="4" t="s">
        <v>2845</v>
      </c>
      <c r="H36" s="4" t="s">
        <v>2833</v>
      </c>
      <c r="I36" s="3" t="s">
        <v>2793</v>
      </c>
      <c r="J36" s="3" t="s">
        <v>2819</v>
      </c>
      <c r="K36" s="4" t="s">
        <v>433</v>
      </c>
      <c r="L36" s="3" t="s">
        <v>414</v>
      </c>
      <c r="M36" s="3" t="s">
        <v>415</v>
      </c>
      <c r="N36" s="3" t="s">
        <v>2820</v>
      </c>
      <c r="O36" s="3">
        <v>204737</v>
      </c>
      <c r="P36" s="3" t="s">
        <v>2792</v>
      </c>
      <c r="Q36" s="4" t="s">
        <v>20</v>
      </c>
      <c r="R36" s="3">
        <v>1</v>
      </c>
      <c r="S36" s="11" t="s">
        <v>429</v>
      </c>
      <c r="T36" s="12">
        <f t="shared" si="0"/>
        <v>44670</v>
      </c>
      <c r="U36" s="13" t="e">
        <f t="array" ref="U36">IF(ISBLANK(T36),,R36*INDEX(#REF!,MATCH(O36,#REF!,0)))</f>
        <v>#REF!</v>
      </c>
      <c r="V36" s="10" t="e">
        <f t="array" ref="V36">IF(ISBLANK(T36),,INDEX(#REF!,MATCH(O36,#REF!,0)))</f>
        <v>#REF!</v>
      </c>
      <c r="W36" s="10"/>
      <c r="X36" s="10"/>
      <c r="Y36" s="10"/>
      <c r="Z36" s="10"/>
    </row>
    <row r="37" customHeight="1" spans="1:26">
      <c r="A37" s="3" t="s">
        <v>2843</v>
      </c>
      <c r="B37" s="4" t="s">
        <v>2821</v>
      </c>
      <c r="C37" s="3" t="s">
        <v>2818</v>
      </c>
      <c r="D37" s="4">
        <v>7</v>
      </c>
      <c r="E37" s="4" t="s">
        <v>341</v>
      </c>
      <c r="F37" s="4" t="s">
        <v>57</v>
      </c>
      <c r="G37" s="4" t="s">
        <v>2839</v>
      </c>
      <c r="H37" s="4" t="s">
        <v>2833</v>
      </c>
      <c r="I37" s="3" t="s">
        <v>2793</v>
      </c>
      <c r="J37" s="3" t="s">
        <v>2819</v>
      </c>
      <c r="K37" s="4" t="s">
        <v>348</v>
      </c>
      <c r="L37" s="3" t="s">
        <v>370</v>
      </c>
      <c r="M37" s="3" t="s">
        <v>410</v>
      </c>
      <c r="N37" s="3" t="s">
        <v>2820</v>
      </c>
      <c r="O37" s="3">
        <v>250423</v>
      </c>
      <c r="P37" s="3" t="s">
        <v>2792</v>
      </c>
      <c r="Q37" s="4" t="s">
        <v>11</v>
      </c>
      <c r="R37" s="3">
        <v>1</v>
      </c>
      <c r="S37" s="11" t="s">
        <v>429</v>
      </c>
      <c r="T37" s="12">
        <f t="shared" si="0"/>
        <v>44670</v>
      </c>
      <c r="U37" s="13" t="e">
        <f t="array" ref="U37">IF(ISBLANK(T37),,R37*INDEX(#REF!,MATCH(O37,#REF!,0)))</f>
        <v>#REF!</v>
      </c>
      <c r="V37" s="10" t="e">
        <f t="array" ref="V37">IF(ISBLANK(T37),,INDEX(#REF!,MATCH(O37,#REF!,0)))</f>
        <v>#REF!</v>
      </c>
      <c r="W37" s="10"/>
      <c r="X37" s="10"/>
      <c r="Y37" s="10"/>
      <c r="Z37" s="10"/>
    </row>
    <row r="38" customHeight="1" spans="1:26">
      <c r="A38" s="3" t="s">
        <v>2843</v>
      </c>
      <c r="B38" s="4" t="s">
        <v>2821</v>
      </c>
      <c r="C38" s="3" t="s">
        <v>2818</v>
      </c>
      <c r="D38" s="4">
        <v>8</v>
      </c>
      <c r="E38" s="4" t="s">
        <v>423</v>
      </c>
      <c r="F38" s="4" t="s">
        <v>125</v>
      </c>
      <c r="G38" s="4" t="s">
        <v>2840</v>
      </c>
      <c r="H38" s="4" t="s">
        <v>2833</v>
      </c>
      <c r="I38" s="3" t="s">
        <v>2793</v>
      </c>
      <c r="J38" s="3" t="s">
        <v>2819</v>
      </c>
      <c r="K38" s="4" t="s">
        <v>434</v>
      </c>
      <c r="L38" s="3" t="s">
        <v>370</v>
      </c>
      <c r="M38" s="3" t="s">
        <v>410</v>
      </c>
      <c r="N38" s="3" t="s">
        <v>2820</v>
      </c>
      <c r="O38" s="3">
        <v>250876</v>
      </c>
      <c r="P38" s="3" t="s">
        <v>2792</v>
      </c>
      <c r="Q38" s="4" t="s">
        <v>26</v>
      </c>
      <c r="R38" s="3">
        <v>1</v>
      </c>
      <c r="S38" s="11" t="s">
        <v>429</v>
      </c>
      <c r="T38" s="12">
        <f t="shared" si="0"/>
        <v>44670</v>
      </c>
      <c r="U38" s="13" t="e">
        <f t="array" ref="U38">IF(ISBLANK(T38),,R38*INDEX(#REF!,MATCH(O38,#REF!,0)))</f>
        <v>#REF!</v>
      </c>
      <c r="V38" s="10" t="e">
        <f t="array" ref="V38">IF(ISBLANK(T38),,INDEX(#REF!,MATCH(O38,#REF!,0)))</f>
        <v>#REF!</v>
      </c>
      <c r="W38" s="10"/>
      <c r="X38" s="10"/>
      <c r="Y38" s="10"/>
      <c r="Z38" s="10"/>
    </row>
    <row r="39" customHeight="1" spans="1:26">
      <c r="A39" s="3" t="s">
        <v>2843</v>
      </c>
      <c r="B39" s="4" t="s">
        <v>2821</v>
      </c>
      <c r="C39" s="3" t="s">
        <v>2818</v>
      </c>
      <c r="D39" s="4">
        <v>4</v>
      </c>
      <c r="E39" s="4" t="s">
        <v>437</v>
      </c>
      <c r="F39" s="4" t="s">
        <v>73</v>
      </c>
      <c r="G39" s="4" t="s">
        <v>2844</v>
      </c>
      <c r="H39" s="4" t="s">
        <v>2833</v>
      </c>
      <c r="I39" s="3" t="s">
        <v>2793</v>
      </c>
      <c r="J39" s="3" t="s">
        <v>2819</v>
      </c>
      <c r="K39" s="4" t="s">
        <v>438</v>
      </c>
      <c r="L39" s="3" t="s">
        <v>414</v>
      </c>
      <c r="M39" s="3" t="s">
        <v>415</v>
      </c>
      <c r="N39" s="3" t="s">
        <v>2820</v>
      </c>
      <c r="O39" s="3">
        <v>250874</v>
      </c>
      <c r="P39" s="3" t="s">
        <v>2792</v>
      </c>
      <c r="Q39" s="4" t="s">
        <v>13</v>
      </c>
      <c r="R39" s="3">
        <v>1</v>
      </c>
      <c r="S39" s="11" t="s">
        <v>435</v>
      </c>
      <c r="T39" s="12">
        <f t="shared" si="0"/>
        <v>44672</v>
      </c>
      <c r="U39" s="13" t="e">
        <f t="array" ref="U39">IF(ISBLANK(T39),,R39*INDEX(#REF!,MATCH(O39,#REF!,0)))</f>
        <v>#REF!</v>
      </c>
      <c r="V39" s="10" t="e">
        <f t="array" ref="V39">IF(ISBLANK(T39),,INDEX(#REF!,MATCH(O39,#REF!,0)))</f>
        <v>#REF!</v>
      </c>
      <c r="W39" s="10"/>
      <c r="X39" s="10"/>
      <c r="Y39" s="10"/>
      <c r="Z39" s="10"/>
    </row>
    <row r="40" customHeight="1" spans="1:26">
      <c r="A40" s="3" t="s">
        <v>2843</v>
      </c>
      <c r="B40" s="4" t="s">
        <v>2821</v>
      </c>
      <c r="C40" s="3" t="s">
        <v>2818</v>
      </c>
      <c r="D40" s="4">
        <v>7</v>
      </c>
      <c r="E40" s="4" t="s">
        <v>341</v>
      </c>
      <c r="F40" s="4" t="s">
        <v>60</v>
      </c>
      <c r="G40" s="4" t="s">
        <v>2839</v>
      </c>
      <c r="H40" s="4" t="s">
        <v>2833</v>
      </c>
      <c r="I40" s="3" t="s">
        <v>2793</v>
      </c>
      <c r="J40" s="3" t="s">
        <v>2819</v>
      </c>
      <c r="K40" s="4" t="s">
        <v>436</v>
      </c>
      <c r="L40" s="3" t="s">
        <v>370</v>
      </c>
      <c r="M40" s="3" t="s">
        <v>371</v>
      </c>
      <c r="N40" s="3" t="s">
        <v>2820</v>
      </c>
      <c r="O40" s="3">
        <v>250417</v>
      </c>
      <c r="P40" s="3" t="s">
        <v>2792</v>
      </c>
      <c r="Q40" s="4" t="s">
        <v>39</v>
      </c>
      <c r="R40" s="3">
        <v>1</v>
      </c>
      <c r="S40" s="11" t="s">
        <v>435</v>
      </c>
      <c r="T40" s="12">
        <f t="shared" si="0"/>
        <v>44672</v>
      </c>
      <c r="U40" s="13" t="e">
        <f t="array" ref="U40">IF(ISBLANK(T40),,R40*INDEX(#REF!,MATCH(O40,#REF!,0)))</f>
        <v>#REF!</v>
      </c>
      <c r="V40" s="10" t="e">
        <f t="array" ref="V40">IF(ISBLANK(T40),,INDEX(#REF!,MATCH(O40,#REF!,0)))</f>
        <v>#REF!</v>
      </c>
      <c r="W40" s="10"/>
      <c r="X40" s="10"/>
      <c r="Y40" s="10"/>
      <c r="Z40" s="10"/>
    </row>
    <row r="41" customHeight="1" spans="1:26">
      <c r="A41" s="3" t="s">
        <v>2843</v>
      </c>
      <c r="B41" s="4" t="s">
        <v>2821</v>
      </c>
      <c r="C41" s="3" t="s">
        <v>2818</v>
      </c>
      <c r="D41" s="4">
        <v>7</v>
      </c>
      <c r="E41" s="4" t="s">
        <v>341</v>
      </c>
      <c r="F41" s="4" t="s">
        <v>62</v>
      </c>
      <c r="G41" s="4" t="s">
        <v>2839</v>
      </c>
      <c r="H41" s="4" t="s">
        <v>2833</v>
      </c>
      <c r="I41" s="3" t="s">
        <v>2793</v>
      </c>
      <c r="J41" s="3" t="s">
        <v>2819</v>
      </c>
      <c r="K41" s="4" t="s">
        <v>419</v>
      </c>
      <c r="L41" s="3" t="s">
        <v>370</v>
      </c>
      <c r="M41" s="3" t="s">
        <v>410</v>
      </c>
      <c r="N41" s="3" t="s">
        <v>2820</v>
      </c>
      <c r="O41" s="3">
        <v>250877</v>
      </c>
      <c r="P41" s="3" t="s">
        <v>2792</v>
      </c>
      <c r="Q41" s="4" t="s">
        <v>22</v>
      </c>
      <c r="R41" s="3">
        <v>1</v>
      </c>
      <c r="S41" s="11" t="s">
        <v>435</v>
      </c>
      <c r="T41" s="12">
        <f t="shared" si="0"/>
        <v>44672</v>
      </c>
      <c r="U41" s="13" t="e">
        <f t="array" ref="U41">IF(ISBLANK(T41),,R41*INDEX(#REF!,MATCH(O41,#REF!,0)))</f>
        <v>#REF!</v>
      </c>
      <c r="V41" s="10" t="e">
        <f t="array" ref="V41">IF(ISBLANK(T41),,INDEX(#REF!,MATCH(O41,#REF!,0)))</f>
        <v>#REF!</v>
      </c>
      <c r="W41" s="10"/>
      <c r="X41" s="10"/>
      <c r="Y41" s="10"/>
      <c r="Z41" s="10"/>
    </row>
    <row r="42" customHeight="1" spans="1:26">
      <c r="A42" s="3" t="s">
        <v>2843</v>
      </c>
      <c r="B42" s="4" t="s">
        <v>2821</v>
      </c>
      <c r="C42" s="3" t="s">
        <v>2818</v>
      </c>
      <c r="D42" s="4">
        <v>24</v>
      </c>
      <c r="E42" s="4" t="s">
        <v>439</v>
      </c>
      <c r="F42" s="4" t="s">
        <v>146</v>
      </c>
      <c r="G42" s="4" t="s">
        <v>2846</v>
      </c>
      <c r="H42" s="4" t="s">
        <v>2823</v>
      </c>
      <c r="I42" s="3" t="s">
        <v>295</v>
      </c>
      <c r="J42" s="3" t="s">
        <v>2824</v>
      </c>
      <c r="K42" s="4" t="s">
        <v>440</v>
      </c>
      <c r="L42" s="3" t="s">
        <v>414</v>
      </c>
      <c r="M42" s="3" t="s">
        <v>415</v>
      </c>
      <c r="N42" s="3" t="s">
        <v>2820</v>
      </c>
      <c r="O42" s="3">
        <v>250874</v>
      </c>
      <c r="P42" s="3" t="s">
        <v>2792</v>
      </c>
      <c r="Q42" s="4" t="s">
        <v>13</v>
      </c>
      <c r="R42" s="3">
        <v>1</v>
      </c>
      <c r="S42" s="11" t="s">
        <v>435</v>
      </c>
      <c r="T42" s="12">
        <f t="shared" si="0"/>
        <v>44672</v>
      </c>
      <c r="U42" s="13" t="e">
        <f t="array" ref="U42">IF(ISBLANK(T42),,R42*INDEX(#REF!,MATCH(O42,#REF!,0)))</f>
        <v>#REF!</v>
      </c>
      <c r="V42" s="10" t="e">
        <f t="array" ref="V42">IF(ISBLANK(T42),,INDEX(#REF!,MATCH(O42,#REF!,0)))</f>
        <v>#REF!</v>
      </c>
      <c r="W42" s="10"/>
      <c r="X42" s="10"/>
      <c r="Y42" s="10"/>
      <c r="Z42" s="10"/>
    </row>
    <row r="43" customHeight="1" spans="1:26">
      <c r="A43" s="3" t="s">
        <v>2843</v>
      </c>
      <c r="B43" s="4" t="s">
        <v>2821</v>
      </c>
      <c r="C43" s="3" t="s">
        <v>2818</v>
      </c>
      <c r="D43" s="4">
        <v>24</v>
      </c>
      <c r="E43" s="4" t="s">
        <v>441</v>
      </c>
      <c r="F43" s="4" t="s">
        <v>154</v>
      </c>
      <c r="G43" s="4" t="s">
        <v>2847</v>
      </c>
      <c r="H43" s="4" t="s">
        <v>2823</v>
      </c>
      <c r="I43" s="3" t="s">
        <v>295</v>
      </c>
      <c r="J43" s="3" t="s">
        <v>2824</v>
      </c>
      <c r="K43" s="4" t="s">
        <v>442</v>
      </c>
      <c r="L43" s="3" t="s">
        <v>414</v>
      </c>
      <c r="M43" s="3" t="s">
        <v>415</v>
      </c>
      <c r="N43" s="3" t="s">
        <v>2820</v>
      </c>
      <c r="O43" s="3">
        <v>204737</v>
      </c>
      <c r="P43" s="3" t="s">
        <v>2792</v>
      </c>
      <c r="Q43" s="4" t="s">
        <v>20</v>
      </c>
      <c r="R43" s="3">
        <v>1</v>
      </c>
      <c r="S43" s="11" t="s">
        <v>435</v>
      </c>
      <c r="T43" s="12">
        <f t="shared" si="0"/>
        <v>44672</v>
      </c>
      <c r="U43" s="13" t="e">
        <f t="array" ref="U43">IF(ISBLANK(T43),,R43*INDEX(#REF!,MATCH(O43,#REF!,0)))</f>
        <v>#REF!</v>
      </c>
      <c r="V43" s="10" t="e">
        <f t="array" ref="V43">IF(ISBLANK(T43),,INDEX(#REF!,MATCH(O43,#REF!,0)))</f>
        <v>#REF!</v>
      </c>
      <c r="W43" s="10"/>
      <c r="X43" s="10"/>
      <c r="Y43" s="10"/>
      <c r="Z43" s="10"/>
    </row>
    <row r="44" customHeight="1" spans="1:26">
      <c r="A44" s="3" t="s">
        <v>2843</v>
      </c>
      <c r="B44" s="4" t="s">
        <v>2821</v>
      </c>
      <c r="C44" s="3" t="s">
        <v>2818</v>
      </c>
      <c r="D44" s="4">
        <v>7</v>
      </c>
      <c r="E44" s="4" t="s">
        <v>341</v>
      </c>
      <c r="F44" s="4" t="s">
        <v>95</v>
      </c>
      <c r="G44" s="4" t="s">
        <v>2848</v>
      </c>
      <c r="H44" s="4" t="s">
        <v>2833</v>
      </c>
      <c r="I44" s="3" t="s">
        <v>2793</v>
      </c>
      <c r="J44" s="3" t="s">
        <v>2819</v>
      </c>
      <c r="K44" s="4" t="s">
        <v>444</v>
      </c>
      <c r="L44" s="3" t="s">
        <v>414</v>
      </c>
      <c r="M44" s="3" t="s">
        <v>415</v>
      </c>
      <c r="N44" s="3" t="s">
        <v>2820</v>
      </c>
      <c r="O44" s="3">
        <v>250874</v>
      </c>
      <c r="P44" s="3" t="s">
        <v>2792</v>
      </c>
      <c r="Q44" s="4" t="s">
        <v>13</v>
      </c>
      <c r="R44" s="3">
        <v>1</v>
      </c>
      <c r="S44" s="11" t="s">
        <v>443</v>
      </c>
      <c r="T44" s="12">
        <f t="shared" si="0"/>
        <v>44673</v>
      </c>
      <c r="U44" s="13" t="e">
        <f t="array" ref="U44">IF(ISBLANK(T44),,R44*INDEX(#REF!,MATCH(O44,#REF!,0)))</f>
        <v>#REF!</v>
      </c>
      <c r="V44" s="10" t="e">
        <f t="array" ref="V44">IF(ISBLANK(T44),,INDEX(#REF!,MATCH(O44,#REF!,0)))</f>
        <v>#REF!</v>
      </c>
      <c r="W44" s="10"/>
      <c r="X44" s="10"/>
      <c r="Y44" s="10"/>
      <c r="Z44" s="10"/>
    </row>
    <row r="45" customHeight="1" spans="1:26">
      <c r="A45" s="3" t="s">
        <v>2843</v>
      </c>
      <c r="B45" s="4" t="s">
        <v>2821</v>
      </c>
      <c r="C45" s="3" t="s">
        <v>2818</v>
      </c>
      <c r="D45" s="4">
        <v>23</v>
      </c>
      <c r="E45" s="4" t="s">
        <v>445</v>
      </c>
      <c r="F45" s="4" t="s">
        <v>170</v>
      </c>
      <c r="G45" s="4" t="s">
        <v>2849</v>
      </c>
      <c r="H45" s="4" t="s">
        <v>2823</v>
      </c>
      <c r="I45" s="3" t="s">
        <v>2689</v>
      </c>
      <c r="J45" s="3" t="s">
        <v>2850</v>
      </c>
      <c r="K45" s="4" t="s">
        <v>446</v>
      </c>
      <c r="L45" s="3" t="s">
        <v>414</v>
      </c>
      <c r="M45" s="3" t="s">
        <v>415</v>
      </c>
      <c r="N45" s="3" t="s">
        <v>2820</v>
      </c>
      <c r="O45" s="3">
        <v>250874</v>
      </c>
      <c r="P45" s="3" t="s">
        <v>2792</v>
      </c>
      <c r="Q45" s="4" t="s">
        <v>13</v>
      </c>
      <c r="R45" s="3">
        <v>1</v>
      </c>
      <c r="S45" s="11" t="s">
        <v>443</v>
      </c>
      <c r="T45" s="12">
        <f t="shared" si="0"/>
        <v>44673</v>
      </c>
      <c r="U45" s="13" t="e">
        <f t="array" ref="U45">IF(ISBLANK(T45),,R45*INDEX(#REF!,MATCH(O45,#REF!,0)))</f>
        <v>#REF!</v>
      </c>
      <c r="V45" s="10" t="e">
        <f t="array" ref="V45">IF(ISBLANK(T45),,INDEX(#REF!,MATCH(O45,#REF!,0)))</f>
        <v>#REF!</v>
      </c>
      <c r="W45" s="10"/>
      <c r="X45" s="10"/>
      <c r="Y45" s="10"/>
      <c r="Z45" s="10"/>
    </row>
    <row r="46" customHeight="1" spans="1:26">
      <c r="A46" s="3" t="s">
        <v>2843</v>
      </c>
      <c r="B46" s="4" t="s">
        <v>2821</v>
      </c>
      <c r="C46" s="3" t="s">
        <v>2818</v>
      </c>
      <c r="D46" s="4">
        <v>24</v>
      </c>
      <c r="E46" s="4" t="s">
        <v>441</v>
      </c>
      <c r="F46" s="4" t="s">
        <v>154</v>
      </c>
      <c r="G46" s="4" t="s">
        <v>2847</v>
      </c>
      <c r="H46" s="4" t="s">
        <v>2823</v>
      </c>
      <c r="I46" s="3" t="s">
        <v>295</v>
      </c>
      <c r="J46" s="3" t="s">
        <v>2824</v>
      </c>
      <c r="K46" s="4" t="s">
        <v>442</v>
      </c>
      <c r="L46" s="3" t="s">
        <v>414</v>
      </c>
      <c r="M46" s="3" t="s">
        <v>415</v>
      </c>
      <c r="N46" s="3" t="s">
        <v>2820</v>
      </c>
      <c r="O46" s="3">
        <v>204737</v>
      </c>
      <c r="P46" s="3" t="s">
        <v>2792</v>
      </c>
      <c r="Q46" s="4" t="s">
        <v>20</v>
      </c>
      <c r="R46" s="3">
        <v>4</v>
      </c>
      <c r="S46" s="11" t="s">
        <v>443</v>
      </c>
      <c r="T46" s="12">
        <f t="shared" si="0"/>
        <v>44673</v>
      </c>
      <c r="U46" s="13" t="e">
        <f t="array" ref="U46">IF(ISBLANK(T46),,R46*INDEX(#REF!,MATCH(O46,#REF!,0)))</f>
        <v>#REF!</v>
      </c>
      <c r="V46" s="10" t="e">
        <f t="array" ref="V46">IF(ISBLANK(T46),,INDEX(#REF!,MATCH(O46,#REF!,0)))</f>
        <v>#REF!</v>
      </c>
      <c r="W46" s="10"/>
      <c r="X46" s="10"/>
      <c r="Y46" s="10"/>
      <c r="Z46" s="10"/>
    </row>
    <row r="47" customHeight="1" spans="1:26">
      <c r="A47" s="3" t="s">
        <v>2843</v>
      </c>
      <c r="B47" s="4" t="s">
        <v>2821</v>
      </c>
      <c r="C47" s="3" t="s">
        <v>2818</v>
      </c>
      <c r="D47" s="4">
        <v>3</v>
      </c>
      <c r="E47" s="4" t="s">
        <v>426</v>
      </c>
      <c r="F47" s="4" t="s">
        <v>120</v>
      </c>
      <c r="G47" s="4" t="s">
        <v>2844</v>
      </c>
      <c r="H47" s="4" t="s">
        <v>2833</v>
      </c>
      <c r="I47" s="3" t="s">
        <v>2793</v>
      </c>
      <c r="J47" s="3" t="s">
        <v>2819</v>
      </c>
      <c r="K47" s="4" t="s">
        <v>427</v>
      </c>
      <c r="L47" s="3" t="s">
        <v>414</v>
      </c>
      <c r="M47" s="3" t="s">
        <v>415</v>
      </c>
      <c r="N47" s="3" t="s">
        <v>2820</v>
      </c>
      <c r="O47" s="3">
        <v>250874</v>
      </c>
      <c r="P47" s="3" t="s">
        <v>2792</v>
      </c>
      <c r="Q47" s="4" t="s">
        <v>13</v>
      </c>
      <c r="R47" s="3">
        <v>1</v>
      </c>
      <c r="S47" s="11" t="s">
        <v>449</v>
      </c>
      <c r="T47" s="12">
        <f t="shared" si="0"/>
        <v>44674</v>
      </c>
      <c r="U47" s="13" t="e">
        <f t="array" ref="U47">IF(ISBLANK(T47),,R47*INDEX(#REF!,MATCH(O47,#REF!,0)))</f>
        <v>#REF!</v>
      </c>
      <c r="V47" s="10" t="e">
        <f t="array" ref="V47">IF(ISBLANK(T47),,INDEX(#REF!,MATCH(O47,#REF!,0)))</f>
        <v>#REF!</v>
      </c>
      <c r="W47" s="10"/>
      <c r="X47" s="10"/>
      <c r="Y47" s="10"/>
      <c r="Z47" s="10"/>
    </row>
    <row r="48" customHeight="1" spans="1:26">
      <c r="A48" s="3" t="s">
        <v>2843</v>
      </c>
      <c r="B48" s="4" t="s">
        <v>2821</v>
      </c>
      <c r="C48" s="3" t="s">
        <v>2818</v>
      </c>
      <c r="D48" s="4">
        <v>6</v>
      </c>
      <c r="E48" s="4" t="s">
        <v>412</v>
      </c>
      <c r="F48" s="4" t="s">
        <v>420</v>
      </c>
      <c r="G48" s="4" t="s">
        <v>2838</v>
      </c>
      <c r="H48" s="4" t="s">
        <v>2833</v>
      </c>
      <c r="I48" s="3" t="s">
        <v>2793</v>
      </c>
      <c r="J48" s="3" t="s">
        <v>2819</v>
      </c>
      <c r="K48" s="4" t="s">
        <v>421</v>
      </c>
      <c r="L48" s="3" t="s">
        <v>370</v>
      </c>
      <c r="M48" s="3" t="s">
        <v>410</v>
      </c>
      <c r="N48" s="3" t="s">
        <v>2820</v>
      </c>
      <c r="O48" s="3">
        <v>250423</v>
      </c>
      <c r="P48" s="3" t="s">
        <v>2792</v>
      </c>
      <c r="Q48" s="4" t="s">
        <v>11</v>
      </c>
      <c r="R48" s="3">
        <v>1</v>
      </c>
      <c r="S48" s="11" t="s">
        <v>449</v>
      </c>
      <c r="T48" s="12">
        <f t="shared" si="0"/>
        <v>44674</v>
      </c>
      <c r="U48" s="13" t="e">
        <f t="array" ref="U48">IF(ISBLANK(T48),,R48*INDEX(#REF!,MATCH(O48,#REF!,0)))</f>
        <v>#REF!</v>
      </c>
      <c r="V48" s="10" t="e">
        <f t="array" ref="V48">IF(ISBLANK(T48),,INDEX(#REF!,MATCH(O48,#REF!,0)))</f>
        <v>#REF!</v>
      </c>
      <c r="W48" s="10"/>
      <c r="X48" s="10"/>
      <c r="Y48" s="10"/>
      <c r="Z48" s="10"/>
    </row>
    <row r="49" customHeight="1" spans="1:26">
      <c r="A49" s="3" t="s">
        <v>2843</v>
      </c>
      <c r="B49" s="4" t="s">
        <v>2821</v>
      </c>
      <c r="C49" s="3" t="s">
        <v>2818</v>
      </c>
      <c r="D49" s="4">
        <v>24</v>
      </c>
      <c r="E49" s="4" t="s">
        <v>447</v>
      </c>
      <c r="F49" s="4" t="s">
        <v>452</v>
      </c>
      <c r="G49" s="4" t="s">
        <v>2851</v>
      </c>
      <c r="H49" s="4" t="s">
        <v>2823</v>
      </c>
      <c r="I49" s="3" t="s">
        <v>295</v>
      </c>
      <c r="J49" s="3" t="s">
        <v>2824</v>
      </c>
      <c r="K49" s="4" t="s">
        <v>453</v>
      </c>
      <c r="L49" s="3" t="s">
        <v>370</v>
      </c>
      <c r="M49" s="3" t="s">
        <v>410</v>
      </c>
      <c r="N49" s="3" t="s">
        <v>2820</v>
      </c>
      <c r="O49" s="3">
        <v>250423</v>
      </c>
      <c r="P49" s="3" t="s">
        <v>2792</v>
      </c>
      <c r="Q49" s="4" t="s">
        <v>11</v>
      </c>
      <c r="R49" s="3">
        <v>1</v>
      </c>
      <c r="S49" s="11" t="s">
        <v>449</v>
      </c>
      <c r="T49" s="12">
        <f t="shared" si="0"/>
        <v>44674</v>
      </c>
      <c r="U49" s="13" t="e">
        <f t="array" ref="U49">IF(ISBLANK(T49),,R49*INDEX(#REF!,MATCH(O49,#REF!,0)))</f>
        <v>#REF!</v>
      </c>
      <c r="V49" s="10" t="e">
        <f t="array" ref="V49">IF(ISBLANK(T49),,INDEX(#REF!,MATCH(O49,#REF!,0)))</f>
        <v>#REF!</v>
      </c>
      <c r="W49" s="10"/>
      <c r="X49" s="10"/>
      <c r="Y49" s="10"/>
      <c r="Z49" s="10"/>
    </row>
    <row r="50" customHeight="1" spans="1:26">
      <c r="A50" s="3" t="s">
        <v>2843</v>
      </c>
      <c r="B50" s="4" t="s">
        <v>2821</v>
      </c>
      <c r="C50" s="3" t="s">
        <v>2818</v>
      </c>
      <c r="D50" s="4">
        <v>24</v>
      </c>
      <c r="E50" s="4" t="s">
        <v>454</v>
      </c>
      <c r="F50" s="4" t="s">
        <v>33</v>
      </c>
      <c r="G50" s="4" t="s">
        <v>2847</v>
      </c>
      <c r="H50" s="4" t="s">
        <v>2823</v>
      </c>
      <c r="I50" s="3" t="s">
        <v>295</v>
      </c>
      <c r="J50" s="3" t="s">
        <v>2824</v>
      </c>
      <c r="K50" s="4" t="s">
        <v>455</v>
      </c>
      <c r="L50" s="3" t="s">
        <v>370</v>
      </c>
      <c r="M50" s="3" t="s">
        <v>410</v>
      </c>
      <c r="N50" s="3" t="s">
        <v>2820</v>
      </c>
      <c r="O50" s="3">
        <v>250876</v>
      </c>
      <c r="P50" s="3" t="s">
        <v>2792</v>
      </c>
      <c r="Q50" s="4" t="s">
        <v>26</v>
      </c>
      <c r="R50" s="3">
        <v>1</v>
      </c>
      <c r="S50" s="11" t="s">
        <v>449</v>
      </c>
      <c r="T50" s="12">
        <f t="shared" si="0"/>
        <v>44674</v>
      </c>
      <c r="U50" s="13" t="e">
        <f t="array" ref="U50">IF(ISBLANK(T50),,R50*INDEX(#REF!,MATCH(O50,#REF!,0)))</f>
        <v>#REF!</v>
      </c>
      <c r="V50" s="10" t="e">
        <f t="array" ref="V50">IF(ISBLANK(T50),,INDEX(#REF!,MATCH(O50,#REF!,0)))</f>
        <v>#REF!</v>
      </c>
      <c r="W50" s="10"/>
      <c r="X50" s="10"/>
      <c r="Y50" s="10"/>
      <c r="Z50" s="10"/>
    </row>
    <row r="51" customHeight="1" spans="1:26">
      <c r="A51" s="3" t="s">
        <v>2843</v>
      </c>
      <c r="B51" s="4" t="s">
        <v>2821</v>
      </c>
      <c r="C51" s="3" t="s">
        <v>2818</v>
      </c>
      <c r="D51" s="4">
        <v>24</v>
      </c>
      <c r="E51" s="4" t="s">
        <v>447</v>
      </c>
      <c r="F51" s="4" t="s">
        <v>61</v>
      </c>
      <c r="G51" s="4" t="s">
        <v>2851</v>
      </c>
      <c r="H51" s="4" t="s">
        <v>2823</v>
      </c>
      <c r="I51" s="3" t="s">
        <v>295</v>
      </c>
      <c r="J51" s="3" t="s">
        <v>2824</v>
      </c>
      <c r="K51" s="4" t="s">
        <v>456</v>
      </c>
      <c r="L51" s="3" t="s">
        <v>414</v>
      </c>
      <c r="M51" s="3" t="s">
        <v>415</v>
      </c>
      <c r="N51" s="3" t="s">
        <v>2820</v>
      </c>
      <c r="O51" s="3">
        <v>204737</v>
      </c>
      <c r="P51" s="3" t="s">
        <v>2792</v>
      </c>
      <c r="Q51" s="4" t="s">
        <v>20</v>
      </c>
      <c r="R51" s="3">
        <v>1</v>
      </c>
      <c r="S51" s="11" t="s">
        <v>449</v>
      </c>
      <c r="T51" s="12">
        <f t="shared" si="0"/>
        <v>44674</v>
      </c>
      <c r="U51" s="13" t="e">
        <f t="array" ref="U51">IF(ISBLANK(T51),,R51*INDEX(#REF!,MATCH(O51,#REF!,0)))</f>
        <v>#REF!</v>
      </c>
      <c r="V51" s="10" t="e">
        <f t="array" ref="V51">IF(ISBLANK(T51),,INDEX(#REF!,MATCH(O51,#REF!,0)))</f>
        <v>#REF!</v>
      </c>
      <c r="W51" s="10"/>
      <c r="X51" s="10"/>
      <c r="Y51" s="10"/>
      <c r="Z51" s="10"/>
    </row>
    <row r="52" customHeight="1" spans="1:26">
      <c r="A52" s="3" t="s">
        <v>2843</v>
      </c>
      <c r="B52" s="4" t="s">
        <v>2821</v>
      </c>
      <c r="C52" s="3" t="s">
        <v>2818</v>
      </c>
      <c r="D52" s="4">
        <v>24</v>
      </c>
      <c r="E52" s="4" t="s">
        <v>458</v>
      </c>
      <c r="F52" s="4" t="s">
        <v>81</v>
      </c>
      <c r="G52" s="4" t="s">
        <v>2852</v>
      </c>
      <c r="H52" s="4" t="s">
        <v>2823</v>
      </c>
      <c r="I52" s="3" t="s">
        <v>295</v>
      </c>
      <c r="J52" s="3" t="s">
        <v>2824</v>
      </c>
      <c r="K52" s="4" t="s">
        <v>459</v>
      </c>
      <c r="L52" s="3" t="s">
        <v>370</v>
      </c>
      <c r="M52" s="3" t="s">
        <v>410</v>
      </c>
      <c r="N52" s="3" t="s">
        <v>2820</v>
      </c>
      <c r="O52" s="3">
        <v>250877</v>
      </c>
      <c r="P52" s="3" t="s">
        <v>2792</v>
      </c>
      <c r="Q52" s="4" t="s">
        <v>22</v>
      </c>
      <c r="R52" s="3">
        <v>1</v>
      </c>
      <c r="S52" s="11" t="s">
        <v>449</v>
      </c>
      <c r="T52" s="12">
        <f t="shared" si="0"/>
        <v>44674</v>
      </c>
      <c r="U52" s="13" t="e">
        <f t="array" ref="U52">IF(ISBLANK(T52),,R52*INDEX(#REF!,MATCH(O52,#REF!,0)))</f>
        <v>#REF!</v>
      </c>
      <c r="V52" s="10" t="e">
        <f t="array" ref="V52">IF(ISBLANK(T52),,INDEX(#REF!,MATCH(O52,#REF!,0)))</f>
        <v>#REF!</v>
      </c>
      <c r="W52" s="10"/>
      <c r="X52" s="10"/>
      <c r="Y52" s="10"/>
      <c r="Z52" s="10"/>
    </row>
    <row r="53" customHeight="1" spans="1:26">
      <c r="A53" s="3" t="s">
        <v>2843</v>
      </c>
      <c r="B53" s="4" t="s">
        <v>2821</v>
      </c>
      <c r="C53" s="3" t="s">
        <v>2818</v>
      </c>
      <c r="D53" s="4">
        <v>24</v>
      </c>
      <c r="E53" s="4" t="s">
        <v>454</v>
      </c>
      <c r="F53" s="4" t="s">
        <v>460</v>
      </c>
      <c r="G53" s="4" t="s">
        <v>2847</v>
      </c>
      <c r="H53" s="4" t="s">
        <v>2823</v>
      </c>
      <c r="I53" s="3" t="s">
        <v>295</v>
      </c>
      <c r="J53" s="3" t="s">
        <v>2824</v>
      </c>
      <c r="K53" s="4" t="s">
        <v>461</v>
      </c>
      <c r="L53" s="3" t="s">
        <v>370</v>
      </c>
      <c r="M53" s="3" t="s">
        <v>410</v>
      </c>
      <c r="N53" s="3" t="s">
        <v>2820</v>
      </c>
      <c r="O53" s="3">
        <v>250876</v>
      </c>
      <c r="P53" s="3" t="s">
        <v>2792</v>
      </c>
      <c r="Q53" s="4" t="s">
        <v>26</v>
      </c>
      <c r="R53" s="3">
        <v>1</v>
      </c>
      <c r="S53" s="11" t="s">
        <v>449</v>
      </c>
      <c r="T53" s="12">
        <f t="shared" si="0"/>
        <v>44674</v>
      </c>
      <c r="U53" s="13" t="e">
        <f t="array" ref="U53">IF(ISBLANK(T53),,R53*INDEX(#REF!,MATCH(O53,#REF!,0)))</f>
        <v>#REF!</v>
      </c>
      <c r="V53" s="10" t="e">
        <f t="array" ref="V53">IF(ISBLANK(T53),,INDEX(#REF!,MATCH(O53,#REF!,0)))</f>
        <v>#REF!</v>
      </c>
      <c r="W53" s="10"/>
      <c r="X53" s="10"/>
      <c r="Y53" s="10"/>
      <c r="Z53" s="10"/>
    </row>
    <row r="54" customHeight="1" spans="1:26">
      <c r="A54" s="3" t="s">
        <v>2843</v>
      </c>
      <c r="B54" s="4" t="s">
        <v>2821</v>
      </c>
      <c r="C54" s="3" t="s">
        <v>2818</v>
      </c>
      <c r="D54" s="4">
        <v>24</v>
      </c>
      <c r="E54" s="4" t="s">
        <v>447</v>
      </c>
      <c r="F54" s="4" t="s">
        <v>159</v>
      </c>
      <c r="G54" s="4" t="s">
        <v>2851</v>
      </c>
      <c r="H54" s="4" t="s">
        <v>2823</v>
      </c>
      <c r="I54" s="3" t="s">
        <v>295</v>
      </c>
      <c r="J54" s="3" t="s">
        <v>2824</v>
      </c>
      <c r="K54" s="4" t="s">
        <v>448</v>
      </c>
      <c r="L54" s="3" t="s">
        <v>370</v>
      </c>
      <c r="M54" s="3" t="s">
        <v>410</v>
      </c>
      <c r="N54" s="3" t="s">
        <v>2820</v>
      </c>
      <c r="O54" s="3">
        <v>250876</v>
      </c>
      <c r="P54" s="3" t="s">
        <v>2792</v>
      </c>
      <c r="Q54" s="4" t="s">
        <v>26</v>
      </c>
      <c r="R54" s="3">
        <v>1</v>
      </c>
      <c r="S54" s="11" t="s">
        <v>449</v>
      </c>
      <c r="T54" s="12">
        <f t="shared" si="0"/>
        <v>44674</v>
      </c>
      <c r="U54" s="13" t="e">
        <f t="array" ref="U54">IF(ISBLANK(T54),,R54*INDEX(#REF!,MATCH(O54,#REF!,0)))</f>
        <v>#REF!</v>
      </c>
      <c r="V54" s="10" t="e">
        <f t="array" ref="V54">IF(ISBLANK(T54),,INDEX(#REF!,MATCH(O54,#REF!,0)))</f>
        <v>#REF!</v>
      </c>
      <c r="W54" s="10"/>
      <c r="X54" s="10"/>
      <c r="Y54" s="10"/>
      <c r="Z54" s="10"/>
    </row>
    <row r="55" customHeight="1" spans="1:26">
      <c r="A55" s="3" t="s">
        <v>2843</v>
      </c>
      <c r="B55" s="4" t="s">
        <v>2821</v>
      </c>
      <c r="C55" s="3" t="s">
        <v>2818</v>
      </c>
      <c r="D55" s="4">
        <v>24</v>
      </c>
      <c r="E55" s="4" t="s">
        <v>454</v>
      </c>
      <c r="F55" s="4" t="s">
        <v>164</v>
      </c>
      <c r="G55" s="4" t="s">
        <v>2847</v>
      </c>
      <c r="H55" s="4" t="s">
        <v>2823</v>
      </c>
      <c r="I55" s="3" t="s">
        <v>295</v>
      </c>
      <c r="J55" s="3" t="s">
        <v>2824</v>
      </c>
      <c r="K55" s="4" t="s">
        <v>466</v>
      </c>
      <c r="L55" s="3" t="s">
        <v>370</v>
      </c>
      <c r="M55" s="3" t="s">
        <v>410</v>
      </c>
      <c r="N55" s="3" t="s">
        <v>2820</v>
      </c>
      <c r="O55" s="3">
        <v>250877</v>
      </c>
      <c r="P55" s="3" t="s">
        <v>2792</v>
      </c>
      <c r="Q55" s="4" t="s">
        <v>22</v>
      </c>
      <c r="R55" s="3">
        <v>1</v>
      </c>
      <c r="S55" s="11" t="s">
        <v>449</v>
      </c>
      <c r="T55" s="12">
        <f t="shared" si="0"/>
        <v>44674</v>
      </c>
      <c r="U55" s="13" t="e">
        <f t="array" ref="U55">IF(ISBLANK(T55),,R55*INDEX(#REF!,MATCH(O55,#REF!,0)))</f>
        <v>#REF!</v>
      </c>
      <c r="V55" s="10" t="e">
        <f t="array" ref="V55">IF(ISBLANK(T55),,INDEX(#REF!,MATCH(O55,#REF!,0)))</f>
        <v>#REF!</v>
      </c>
      <c r="W55" s="10"/>
      <c r="X55" s="10"/>
      <c r="Y55" s="10"/>
      <c r="Z55" s="10"/>
    </row>
    <row r="56" customHeight="1" spans="1:26">
      <c r="A56" s="3" t="s">
        <v>2843</v>
      </c>
      <c r="B56" s="4" t="s">
        <v>2821</v>
      </c>
      <c r="C56" s="3" t="s">
        <v>2818</v>
      </c>
      <c r="D56" s="4">
        <v>24</v>
      </c>
      <c r="E56" s="4" t="s">
        <v>447</v>
      </c>
      <c r="F56" s="4" t="s">
        <v>450</v>
      </c>
      <c r="G56" s="4" t="s">
        <v>2851</v>
      </c>
      <c r="H56" s="4" t="s">
        <v>2823</v>
      </c>
      <c r="I56" s="3" t="s">
        <v>295</v>
      </c>
      <c r="J56" s="3" t="s">
        <v>2824</v>
      </c>
      <c r="K56" s="4" t="s">
        <v>451</v>
      </c>
      <c r="L56" s="3" t="s">
        <v>370</v>
      </c>
      <c r="M56" s="3" t="s">
        <v>410</v>
      </c>
      <c r="N56" s="3" t="s">
        <v>2820</v>
      </c>
      <c r="O56" s="3">
        <v>250876</v>
      </c>
      <c r="P56" s="3" t="s">
        <v>2792</v>
      </c>
      <c r="Q56" s="4" t="s">
        <v>26</v>
      </c>
      <c r="R56" s="3">
        <v>1</v>
      </c>
      <c r="S56" s="11" t="s">
        <v>449</v>
      </c>
      <c r="T56" s="12">
        <f t="shared" si="0"/>
        <v>44674</v>
      </c>
      <c r="U56" s="13" t="e">
        <f t="array" ref="U56">IF(ISBLANK(T56),,R56*INDEX(#REF!,MATCH(O56,#REF!,0)))</f>
        <v>#REF!</v>
      </c>
      <c r="V56" s="10" t="e">
        <f t="array" ref="V56">IF(ISBLANK(T56),,INDEX(#REF!,MATCH(O56,#REF!,0)))</f>
        <v>#REF!</v>
      </c>
      <c r="W56" s="10"/>
      <c r="X56" s="10"/>
      <c r="Y56" s="10"/>
      <c r="Z56" s="10"/>
    </row>
    <row r="57" customHeight="1" spans="1:26">
      <c r="A57" s="3" t="s">
        <v>2843</v>
      </c>
      <c r="B57" s="4" t="s">
        <v>2821</v>
      </c>
      <c r="C57" s="3" t="s">
        <v>2818</v>
      </c>
      <c r="D57" s="4">
        <v>24</v>
      </c>
      <c r="E57" s="4" t="s">
        <v>447</v>
      </c>
      <c r="F57" s="4" t="s">
        <v>450</v>
      </c>
      <c r="G57" s="4" t="s">
        <v>2851</v>
      </c>
      <c r="H57" s="4" t="s">
        <v>2823</v>
      </c>
      <c r="I57" s="3" t="s">
        <v>295</v>
      </c>
      <c r="J57" s="3" t="s">
        <v>2824</v>
      </c>
      <c r="K57" s="4" t="s">
        <v>451</v>
      </c>
      <c r="L57" s="3" t="s">
        <v>370</v>
      </c>
      <c r="M57" s="3" t="s">
        <v>410</v>
      </c>
      <c r="N57" s="3" t="s">
        <v>2820</v>
      </c>
      <c r="O57" s="3">
        <v>250877</v>
      </c>
      <c r="P57" s="3" t="s">
        <v>2792</v>
      </c>
      <c r="Q57" s="4" t="s">
        <v>22</v>
      </c>
      <c r="R57" s="3">
        <v>1</v>
      </c>
      <c r="S57" s="11" t="s">
        <v>449</v>
      </c>
      <c r="T57" s="12">
        <f t="shared" si="0"/>
        <v>44674</v>
      </c>
      <c r="U57" s="13" t="e">
        <f t="array" ref="U57">IF(ISBLANK(T57),,R57*INDEX(#REF!,MATCH(O57,#REF!,0)))</f>
        <v>#REF!</v>
      </c>
      <c r="V57" s="10" t="e">
        <f t="array" ref="V57">IF(ISBLANK(T57),,INDEX(#REF!,MATCH(O57,#REF!,0)))</f>
        <v>#REF!</v>
      </c>
      <c r="W57" s="10"/>
      <c r="X57" s="10"/>
      <c r="Y57" s="10"/>
      <c r="Z57" s="10"/>
    </row>
    <row r="58" customHeight="1" spans="1:26">
      <c r="A58" s="3" t="s">
        <v>2843</v>
      </c>
      <c r="B58" s="4" t="s">
        <v>2821</v>
      </c>
      <c r="C58" s="3" t="s">
        <v>2818</v>
      </c>
      <c r="D58" s="4">
        <v>27</v>
      </c>
      <c r="E58" s="4" t="s">
        <v>362</v>
      </c>
      <c r="F58" s="4" t="s">
        <v>23</v>
      </c>
      <c r="G58" s="4" t="s">
        <v>2822</v>
      </c>
      <c r="H58" s="4" t="s">
        <v>2823</v>
      </c>
      <c r="I58" s="3" t="s">
        <v>2687</v>
      </c>
      <c r="J58" s="3" t="s">
        <v>2824</v>
      </c>
      <c r="K58" s="4" t="s">
        <v>363</v>
      </c>
      <c r="L58" s="3" t="s">
        <v>370</v>
      </c>
      <c r="M58" s="3" t="s">
        <v>410</v>
      </c>
      <c r="N58" s="3" t="s">
        <v>2820</v>
      </c>
      <c r="O58" s="3">
        <v>250877</v>
      </c>
      <c r="P58" s="3" t="s">
        <v>2792</v>
      </c>
      <c r="Q58" s="4" t="s">
        <v>22</v>
      </c>
      <c r="R58" s="3">
        <v>2</v>
      </c>
      <c r="S58" s="11" t="s">
        <v>449</v>
      </c>
      <c r="T58" s="12">
        <f t="shared" si="0"/>
        <v>44674</v>
      </c>
      <c r="U58" s="13" t="e">
        <f t="array" ref="U58">IF(ISBLANK(T58),,R58*INDEX(#REF!,MATCH(O58,#REF!,0)))</f>
        <v>#REF!</v>
      </c>
      <c r="V58" s="10" t="e">
        <f t="array" ref="V58">IF(ISBLANK(T58),,INDEX(#REF!,MATCH(O58,#REF!,0)))</f>
        <v>#REF!</v>
      </c>
      <c r="W58" s="10"/>
      <c r="X58" s="10"/>
      <c r="Y58" s="10"/>
      <c r="Z58" s="10"/>
    </row>
    <row r="59" customHeight="1" spans="1:26">
      <c r="A59" s="3" t="s">
        <v>2843</v>
      </c>
      <c r="B59" s="4" t="s">
        <v>2821</v>
      </c>
      <c r="C59" s="3" t="s">
        <v>2818</v>
      </c>
      <c r="D59" s="4">
        <v>27</v>
      </c>
      <c r="E59" s="4" t="s">
        <v>407</v>
      </c>
      <c r="F59" s="4" t="s">
        <v>77</v>
      </c>
      <c r="G59" s="4" t="s">
        <v>2853</v>
      </c>
      <c r="H59" s="4" t="s">
        <v>2823</v>
      </c>
      <c r="I59" s="3" t="s">
        <v>2687</v>
      </c>
      <c r="J59" s="3" t="s">
        <v>2824</v>
      </c>
      <c r="K59" s="4" t="s">
        <v>457</v>
      </c>
      <c r="L59" s="3" t="s">
        <v>370</v>
      </c>
      <c r="M59" s="3" t="s">
        <v>410</v>
      </c>
      <c r="N59" s="3" t="s">
        <v>2820</v>
      </c>
      <c r="O59" s="3">
        <v>250879</v>
      </c>
      <c r="P59" s="3" t="s">
        <v>2792</v>
      </c>
      <c r="Q59" s="4" t="s">
        <v>30</v>
      </c>
      <c r="R59" s="3">
        <v>1</v>
      </c>
      <c r="S59" s="11" t="s">
        <v>449</v>
      </c>
      <c r="T59" s="12">
        <f t="shared" si="0"/>
        <v>44674</v>
      </c>
      <c r="U59" s="13" t="e">
        <f t="array" ref="U59">IF(ISBLANK(T59),,R59*INDEX(#REF!,MATCH(O59,#REF!,0)))</f>
        <v>#REF!</v>
      </c>
      <c r="V59" s="10" t="e">
        <f t="array" ref="V59">IF(ISBLANK(T59),,INDEX(#REF!,MATCH(O59,#REF!,0)))</f>
        <v>#REF!</v>
      </c>
      <c r="W59" s="10"/>
      <c r="X59" s="10"/>
      <c r="Y59" s="10"/>
      <c r="Z59" s="10"/>
    </row>
    <row r="60" customHeight="1" spans="1:26">
      <c r="A60" s="3" t="s">
        <v>2843</v>
      </c>
      <c r="B60" s="4" t="s">
        <v>2821</v>
      </c>
      <c r="C60" s="3" t="s">
        <v>2818</v>
      </c>
      <c r="D60" s="4">
        <v>27</v>
      </c>
      <c r="E60" s="4" t="s">
        <v>373</v>
      </c>
      <c r="F60" s="4" t="s">
        <v>82</v>
      </c>
      <c r="G60" s="4" t="s">
        <v>2822</v>
      </c>
      <c r="H60" s="4" t="s">
        <v>2823</v>
      </c>
      <c r="I60" s="3" t="s">
        <v>2687</v>
      </c>
      <c r="J60" s="3" t="s">
        <v>2824</v>
      </c>
      <c r="K60" s="4" t="s">
        <v>374</v>
      </c>
      <c r="L60" s="3" t="s">
        <v>414</v>
      </c>
      <c r="M60" s="3" t="s">
        <v>415</v>
      </c>
      <c r="N60" s="3" t="s">
        <v>2820</v>
      </c>
      <c r="O60" s="3">
        <v>250874</v>
      </c>
      <c r="P60" s="3" t="s">
        <v>2792</v>
      </c>
      <c r="Q60" s="4" t="s">
        <v>13</v>
      </c>
      <c r="R60" s="3">
        <v>1</v>
      </c>
      <c r="S60" s="11" t="s">
        <v>449</v>
      </c>
      <c r="T60" s="12">
        <f t="shared" si="0"/>
        <v>44674</v>
      </c>
      <c r="U60" s="13" t="e">
        <f t="array" ref="U60">IF(ISBLANK(T60),,R60*INDEX(#REF!,MATCH(O60,#REF!,0)))</f>
        <v>#REF!</v>
      </c>
      <c r="V60" s="10" t="e">
        <f t="array" ref="V60">IF(ISBLANK(T60),,INDEX(#REF!,MATCH(O60,#REF!,0)))</f>
        <v>#REF!</v>
      </c>
      <c r="W60" s="10"/>
      <c r="X60" s="10"/>
      <c r="Y60" s="10"/>
      <c r="Z60" s="10"/>
    </row>
    <row r="61" customHeight="1" spans="1:26">
      <c r="A61" s="3" t="s">
        <v>2843</v>
      </c>
      <c r="B61" s="4" t="s">
        <v>2821</v>
      </c>
      <c r="C61" s="3" t="s">
        <v>2818</v>
      </c>
      <c r="D61" s="4">
        <v>29</v>
      </c>
      <c r="E61" s="4" t="s">
        <v>327</v>
      </c>
      <c r="F61" s="4" t="s">
        <v>70</v>
      </c>
      <c r="G61" s="4" t="s">
        <v>2854</v>
      </c>
      <c r="H61" s="4" t="s">
        <v>2826</v>
      </c>
      <c r="I61" s="3" t="s">
        <v>297</v>
      </c>
      <c r="J61" s="3" t="s">
        <v>2827</v>
      </c>
      <c r="K61" s="4" t="s">
        <v>328</v>
      </c>
      <c r="L61" s="3" t="s">
        <v>414</v>
      </c>
      <c r="M61" s="3" t="s">
        <v>415</v>
      </c>
      <c r="N61" s="3" t="s">
        <v>2820</v>
      </c>
      <c r="O61" s="3">
        <v>250874</v>
      </c>
      <c r="P61" s="3" t="s">
        <v>2792</v>
      </c>
      <c r="Q61" s="4" t="s">
        <v>13</v>
      </c>
      <c r="R61" s="3">
        <v>1</v>
      </c>
      <c r="S61" s="11" t="s">
        <v>449</v>
      </c>
      <c r="T61" s="12">
        <f t="shared" si="0"/>
        <v>44674</v>
      </c>
      <c r="U61" s="13" t="e">
        <f t="array" ref="U61">IF(ISBLANK(T61),,R61*INDEX(#REF!,MATCH(O61,#REF!,0)))</f>
        <v>#REF!</v>
      </c>
      <c r="V61" s="10" t="e">
        <f t="array" ref="V61">IF(ISBLANK(T61),,INDEX(#REF!,MATCH(O61,#REF!,0)))</f>
        <v>#REF!</v>
      </c>
      <c r="W61" s="10"/>
      <c r="X61" s="10"/>
      <c r="Y61" s="10"/>
      <c r="Z61" s="10"/>
    </row>
    <row r="62" customHeight="1" spans="1:26">
      <c r="A62" s="3" t="s">
        <v>2843</v>
      </c>
      <c r="B62" s="4" t="s">
        <v>2821</v>
      </c>
      <c r="C62" s="3" t="s">
        <v>2818</v>
      </c>
      <c r="D62" s="4">
        <v>36</v>
      </c>
      <c r="E62" s="4" t="s">
        <v>353</v>
      </c>
      <c r="F62" s="4" t="s">
        <v>76</v>
      </c>
      <c r="G62" s="4" t="s">
        <v>2842</v>
      </c>
      <c r="H62" s="4" t="s">
        <v>2826</v>
      </c>
      <c r="I62" s="3" t="s">
        <v>296</v>
      </c>
      <c r="J62" s="3" t="s">
        <v>2827</v>
      </c>
      <c r="K62" s="4" t="s">
        <v>379</v>
      </c>
      <c r="L62" s="3" t="s">
        <v>414</v>
      </c>
      <c r="M62" s="3" t="s">
        <v>415</v>
      </c>
      <c r="N62" s="3" t="s">
        <v>2820</v>
      </c>
      <c r="O62" s="3">
        <v>250874</v>
      </c>
      <c r="P62" s="3" t="s">
        <v>2792</v>
      </c>
      <c r="Q62" s="4" t="s">
        <v>13</v>
      </c>
      <c r="R62" s="3">
        <v>1</v>
      </c>
      <c r="S62" s="11" t="s">
        <v>449</v>
      </c>
      <c r="T62" s="12">
        <f t="shared" si="0"/>
        <v>44674</v>
      </c>
      <c r="U62" s="13" t="e">
        <f t="array" ref="U62">IF(ISBLANK(T62),,R62*INDEX(#REF!,MATCH(O62,#REF!,0)))</f>
        <v>#REF!</v>
      </c>
      <c r="V62" s="10" t="e">
        <f t="array" ref="V62">IF(ISBLANK(T62),,INDEX(#REF!,MATCH(O62,#REF!,0)))</f>
        <v>#REF!</v>
      </c>
      <c r="W62" s="10"/>
      <c r="X62" s="10"/>
      <c r="Y62" s="10"/>
      <c r="Z62" s="10"/>
    </row>
    <row r="63" customHeight="1" spans="1:26">
      <c r="A63" s="3" t="s">
        <v>2843</v>
      </c>
      <c r="B63" s="4" t="s">
        <v>2821</v>
      </c>
      <c r="C63" s="3" t="s">
        <v>2818</v>
      </c>
      <c r="D63" s="4">
        <v>37</v>
      </c>
      <c r="E63" s="4" t="s">
        <v>462</v>
      </c>
      <c r="F63" s="4" t="s">
        <v>150</v>
      </c>
      <c r="G63" s="4" t="s">
        <v>2835</v>
      </c>
      <c r="H63" s="4" t="s">
        <v>2826</v>
      </c>
      <c r="I63" s="3" t="s">
        <v>296</v>
      </c>
      <c r="J63" s="3" t="s">
        <v>2827</v>
      </c>
      <c r="K63" s="4" t="s">
        <v>463</v>
      </c>
      <c r="L63" s="3" t="s">
        <v>464</v>
      </c>
      <c r="M63" s="3" t="s">
        <v>465</v>
      </c>
      <c r="N63" s="3" t="s">
        <v>2820</v>
      </c>
      <c r="O63" s="3">
        <v>250421</v>
      </c>
      <c r="P63" s="3" t="s">
        <v>2792</v>
      </c>
      <c r="Q63" s="4" t="s">
        <v>14</v>
      </c>
      <c r="R63" s="3">
        <v>1</v>
      </c>
      <c r="S63" s="11" t="s">
        <v>449</v>
      </c>
      <c r="T63" s="12">
        <f t="shared" si="0"/>
        <v>44674</v>
      </c>
      <c r="U63" s="13" t="e">
        <f t="array" ref="U63">IF(ISBLANK(T63),,R63*INDEX(#REF!,MATCH(O63,#REF!,0)))</f>
        <v>#REF!</v>
      </c>
      <c r="V63" s="10" t="e">
        <f t="array" ref="V63">IF(ISBLANK(T63),,INDEX(#REF!,MATCH(O63,#REF!,0)))</f>
        <v>#REF!</v>
      </c>
      <c r="W63" s="10"/>
      <c r="X63" s="10"/>
      <c r="Y63" s="10"/>
      <c r="Z63" s="10"/>
    </row>
    <row r="64" customHeight="1" spans="1:26">
      <c r="A64" s="3" t="s">
        <v>2843</v>
      </c>
      <c r="B64" s="4" t="s">
        <v>2821</v>
      </c>
      <c r="C64" s="3" t="s">
        <v>2818</v>
      </c>
      <c r="D64" s="4">
        <v>3</v>
      </c>
      <c r="E64" s="4" t="s">
        <v>432</v>
      </c>
      <c r="F64" s="4" t="s">
        <v>121</v>
      </c>
      <c r="G64" s="4" t="s">
        <v>2845</v>
      </c>
      <c r="H64" s="4" t="s">
        <v>2833</v>
      </c>
      <c r="I64" s="3" t="s">
        <v>2793</v>
      </c>
      <c r="J64" s="3" t="s">
        <v>2819</v>
      </c>
      <c r="K64" s="4" t="s">
        <v>433</v>
      </c>
      <c r="L64" s="3" t="s">
        <v>414</v>
      </c>
      <c r="M64" s="3" t="s">
        <v>415</v>
      </c>
      <c r="N64" s="3" t="s">
        <v>2820</v>
      </c>
      <c r="O64" s="3">
        <v>204737</v>
      </c>
      <c r="P64" s="3" t="s">
        <v>2792</v>
      </c>
      <c r="Q64" s="4" t="s">
        <v>20</v>
      </c>
      <c r="R64" s="3">
        <v>1</v>
      </c>
      <c r="S64" s="11" t="s">
        <v>467</v>
      </c>
      <c r="T64" s="12">
        <f t="shared" si="0"/>
        <v>44675</v>
      </c>
      <c r="U64" s="13" t="e">
        <f t="array" ref="U64">IF(ISBLANK(T64),,R64*INDEX(#REF!,MATCH(O64,#REF!,0)))</f>
        <v>#REF!</v>
      </c>
      <c r="V64" s="10" t="e">
        <f t="array" ref="V64">IF(ISBLANK(T64),,INDEX(#REF!,MATCH(O64,#REF!,0)))</f>
        <v>#REF!</v>
      </c>
      <c r="W64" s="10"/>
      <c r="X64" s="10"/>
      <c r="Y64" s="10"/>
      <c r="Z64" s="10"/>
    </row>
    <row r="65" customHeight="1" spans="1:26">
      <c r="A65" s="3" t="s">
        <v>2843</v>
      </c>
      <c r="B65" s="4" t="s">
        <v>2821</v>
      </c>
      <c r="C65" s="3" t="s">
        <v>2818</v>
      </c>
      <c r="D65" s="4">
        <v>4</v>
      </c>
      <c r="E65" s="4" t="s">
        <v>437</v>
      </c>
      <c r="F65" s="4" t="s">
        <v>73</v>
      </c>
      <c r="G65" s="4" t="s">
        <v>2844</v>
      </c>
      <c r="H65" s="4" t="s">
        <v>2833</v>
      </c>
      <c r="I65" s="3" t="s">
        <v>2793</v>
      </c>
      <c r="J65" s="3" t="s">
        <v>2819</v>
      </c>
      <c r="K65" s="4" t="s">
        <v>438</v>
      </c>
      <c r="L65" s="3" t="s">
        <v>370</v>
      </c>
      <c r="M65" s="3" t="s">
        <v>410</v>
      </c>
      <c r="N65" s="3" t="s">
        <v>2820</v>
      </c>
      <c r="O65" s="3">
        <v>250876</v>
      </c>
      <c r="P65" s="3" t="s">
        <v>2792</v>
      </c>
      <c r="Q65" s="4" t="s">
        <v>26</v>
      </c>
      <c r="R65" s="3">
        <v>1</v>
      </c>
      <c r="S65" s="11" t="s">
        <v>467</v>
      </c>
      <c r="T65" s="12">
        <f t="shared" si="0"/>
        <v>44675</v>
      </c>
      <c r="U65" s="13" t="e">
        <f t="array" ref="U65">IF(ISBLANK(T65),,R65*INDEX(#REF!,MATCH(O65,#REF!,0)))</f>
        <v>#REF!</v>
      </c>
      <c r="V65" s="10" t="e">
        <f t="array" ref="V65">IF(ISBLANK(T65),,INDEX(#REF!,MATCH(O65,#REF!,0)))</f>
        <v>#REF!</v>
      </c>
      <c r="W65" s="10"/>
      <c r="X65" s="10"/>
      <c r="Y65" s="10"/>
      <c r="Z65" s="10"/>
    </row>
    <row r="66" customHeight="1" spans="1:26">
      <c r="A66" s="3" t="s">
        <v>2843</v>
      </c>
      <c r="B66" s="4" t="s">
        <v>2821</v>
      </c>
      <c r="C66" s="3" t="s">
        <v>2818</v>
      </c>
      <c r="D66" s="4">
        <v>6</v>
      </c>
      <c r="E66" s="4" t="s">
        <v>412</v>
      </c>
      <c r="F66" s="4" t="s">
        <v>59</v>
      </c>
      <c r="G66" s="4" t="s">
        <v>2838</v>
      </c>
      <c r="H66" s="4" t="s">
        <v>2833</v>
      </c>
      <c r="I66" s="3" t="s">
        <v>2793</v>
      </c>
      <c r="J66" s="3" t="s">
        <v>2819</v>
      </c>
      <c r="K66" s="4" t="s">
        <v>471</v>
      </c>
      <c r="L66" s="3" t="s">
        <v>370</v>
      </c>
      <c r="M66" s="3" t="s">
        <v>410</v>
      </c>
      <c r="N66" s="3" t="s">
        <v>2820</v>
      </c>
      <c r="O66" s="3">
        <v>250423</v>
      </c>
      <c r="P66" s="3" t="s">
        <v>2792</v>
      </c>
      <c r="Q66" s="4" t="s">
        <v>11</v>
      </c>
      <c r="R66" s="3">
        <v>1</v>
      </c>
      <c r="S66" s="11" t="s">
        <v>467</v>
      </c>
      <c r="T66" s="12">
        <f t="shared" si="0"/>
        <v>44675</v>
      </c>
      <c r="U66" s="13" t="e">
        <f t="array" ref="U66">IF(ISBLANK(T66),,R66*INDEX(#REF!,MATCH(O66,#REF!,0)))</f>
        <v>#REF!</v>
      </c>
      <c r="V66" s="10" t="e">
        <f t="array" ref="V66">IF(ISBLANK(T66),,INDEX(#REF!,MATCH(O66,#REF!,0)))</f>
        <v>#REF!</v>
      </c>
      <c r="W66" s="10"/>
      <c r="X66" s="10"/>
      <c r="Y66" s="10"/>
      <c r="Z66" s="10"/>
    </row>
    <row r="67" customHeight="1" spans="1:26">
      <c r="A67" s="3" t="s">
        <v>2843</v>
      </c>
      <c r="B67" s="4" t="s">
        <v>2821</v>
      </c>
      <c r="C67" s="3" t="s">
        <v>2818</v>
      </c>
      <c r="D67" s="4">
        <v>7</v>
      </c>
      <c r="E67" s="4" t="s">
        <v>341</v>
      </c>
      <c r="F67" s="4" t="s">
        <v>54</v>
      </c>
      <c r="G67" s="4" t="s">
        <v>2832</v>
      </c>
      <c r="H67" s="4" t="s">
        <v>2833</v>
      </c>
      <c r="I67" s="3" t="s">
        <v>2793</v>
      </c>
      <c r="J67" s="3" t="s">
        <v>2819</v>
      </c>
      <c r="K67" s="4" t="s">
        <v>470</v>
      </c>
      <c r="L67" s="3" t="s">
        <v>370</v>
      </c>
      <c r="M67" s="3" t="s">
        <v>410</v>
      </c>
      <c r="N67" s="3" t="s">
        <v>2820</v>
      </c>
      <c r="O67" s="3">
        <v>250877</v>
      </c>
      <c r="P67" s="3" t="s">
        <v>2792</v>
      </c>
      <c r="Q67" s="4" t="s">
        <v>22</v>
      </c>
      <c r="R67" s="3">
        <v>1</v>
      </c>
      <c r="S67" s="11" t="s">
        <v>467</v>
      </c>
      <c r="T67" s="12">
        <f t="shared" si="0"/>
        <v>44675</v>
      </c>
      <c r="U67" s="13" t="e">
        <f t="array" ref="U67">IF(ISBLANK(T67),,R67*INDEX(#REF!,MATCH(O67,#REF!,0)))</f>
        <v>#REF!</v>
      </c>
      <c r="V67" s="10" t="e">
        <f t="array" ref="V67">IF(ISBLANK(T67),,INDEX(#REF!,MATCH(O67,#REF!,0)))</f>
        <v>#REF!</v>
      </c>
      <c r="W67" s="10"/>
      <c r="X67" s="10"/>
      <c r="Y67" s="10"/>
      <c r="Z67" s="10"/>
    </row>
    <row r="68" customHeight="1" spans="1:26">
      <c r="A68" s="3" t="s">
        <v>2843</v>
      </c>
      <c r="B68" s="4" t="s">
        <v>2821</v>
      </c>
      <c r="C68" s="3" t="s">
        <v>2818</v>
      </c>
      <c r="D68" s="4">
        <v>7</v>
      </c>
      <c r="E68" s="4" t="s">
        <v>341</v>
      </c>
      <c r="F68" s="4" t="s">
        <v>60</v>
      </c>
      <c r="G68" s="4" t="s">
        <v>2839</v>
      </c>
      <c r="H68" s="4" t="s">
        <v>2833</v>
      </c>
      <c r="I68" s="3" t="s">
        <v>2793</v>
      </c>
      <c r="J68" s="3" t="s">
        <v>2819</v>
      </c>
      <c r="K68" s="4" t="s">
        <v>436</v>
      </c>
      <c r="L68" s="3" t="s">
        <v>370</v>
      </c>
      <c r="M68" s="3" t="s">
        <v>371</v>
      </c>
      <c r="N68" s="3" t="s">
        <v>2820</v>
      </c>
      <c r="O68" s="3">
        <v>250417</v>
      </c>
      <c r="P68" s="3" t="s">
        <v>2792</v>
      </c>
      <c r="Q68" s="4" t="s">
        <v>39</v>
      </c>
      <c r="R68" s="3">
        <v>1</v>
      </c>
      <c r="S68" s="11" t="s">
        <v>467</v>
      </c>
      <c r="T68" s="12">
        <f t="shared" si="0"/>
        <v>44675</v>
      </c>
      <c r="U68" s="13" t="e">
        <f t="array" ref="U68">IF(ISBLANK(T68),,R68*INDEX(#REF!,MATCH(O68,#REF!,0)))</f>
        <v>#REF!</v>
      </c>
      <c r="V68" s="10" t="e">
        <f t="array" ref="V68">IF(ISBLANK(T68),,INDEX(#REF!,MATCH(O68,#REF!,0)))</f>
        <v>#REF!</v>
      </c>
      <c r="W68" s="10"/>
      <c r="X68" s="10"/>
      <c r="Y68" s="10"/>
      <c r="Z68" s="10"/>
    </row>
    <row r="69" customHeight="1" spans="1:26">
      <c r="A69" s="3" t="s">
        <v>2843</v>
      </c>
      <c r="B69" s="4" t="s">
        <v>2821</v>
      </c>
      <c r="C69" s="3" t="s">
        <v>2818</v>
      </c>
      <c r="D69" s="4">
        <v>7</v>
      </c>
      <c r="E69" s="4" t="s">
        <v>341</v>
      </c>
      <c r="F69" s="4" t="s">
        <v>69</v>
      </c>
      <c r="G69" s="4" t="s">
        <v>2839</v>
      </c>
      <c r="H69" s="4" t="s">
        <v>2833</v>
      </c>
      <c r="I69" s="3" t="s">
        <v>2793</v>
      </c>
      <c r="J69" s="3" t="s">
        <v>2819</v>
      </c>
      <c r="K69" s="4" t="s">
        <v>473</v>
      </c>
      <c r="L69" s="3" t="s">
        <v>414</v>
      </c>
      <c r="M69" s="3" t="s">
        <v>415</v>
      </c>
      <c r="N69" s="3" t="s">
        <v>2820</v>
      </c>
      <c r="O69" s="3">
        <v>250874</v>
      </c>
      <c r="P69" s="3" t="s">
        <v>2792</v>
      </c>
      <c r="Q69" s="4" t="s">
        <v>13</v>
      </c>
      <c r="R69" s="3">
        <v>1</v>
      </c>
      <c r="S69" s="11" t="s">
        <v>467</v>
      </c>
      <c r="T69" s="12">
        <f t="shared" si="0"/>
        <v>44675</v>
      </c>
      <c r="U69" s="13" t="e">
        <f t="array" ref="U69">IF(ISBLANK(T69),,R69*INDEX(#REF!,MATCH(O69,#REF!,0)))</f>
        <v>#REF!</v>
      </c>
      <c r="V69" s="10" t="e">
        <f t="array" ref="V69">IF(ISBLANK(T69),,INDEX(#REF!,MATCH(O69,#REF!,0)))</f>
        <v>#REF!</v>
      </c>
      <c r="W69" s="10"/>
      <c r="X69" s="10"/>
      <c r="Y69" s="10"/>
      <c r="Z69" s="10"/>
    </row>
    <row r="70" customHeight="1" spans="1:26">
      <c r="A70" s="3" t="s">
        <v>2843</v>
      </c>
      <c r="B70" s="4" t="s">
        <v>2821</v>
      </c>
      <c r="C70" s="3" t="s">
        <v>2818</v>
      </c>
      <c r="D70" s="4">
        <v>7</v>
      </c>
      <c r="E70" s="4" t="s">
        <v>341</v>
      </c>
      <c r="F70" s="4" t="s">
        <v>474</v>
      </c>
      <c r="G70" s="4" t="s">
        <v>2839</v>
      </c>
      <c r="H70" s="4" t="s">
        <v>2833</v>
      </c>
      <c r="I70" s="3" t="s">
        <v>2793</v>
      </c>
      <c r="J70" s="3" t="s">
        <v>2819</v>
      </c>
      <c r="K70" s="4" t="s">
        <v>475</v>
      </c>
      <c r="L70" s="3" t="s">
        <v>414</v>
      </c>
      <c r="M70" s="3" t="s">
        <v>415</v>
      </c>
      <c r="N70" s="3" t="s">
        <v>2820</v>
      </c>
      <c r="O70" s="3">
        <v>250874</v>
      </c>
      <c r="P70" s="3" t="s">
        <v>2792</v>
      </c>
      <c r="Q70" s="4" t="s">
        <v>13</v>
      </c>
      <c r="R70" s="3">
        <v>1</v>
      </c>
      <c r="S70" s="11" t="s">
        <v>467</v>
      </c>
      <c r="T70" s="12">
        <f t="shared" si="0"/>
        <v>44675</v>
      </c>
      <c r="U70" s="13" t="e">
        <f t="array" ref="U70">IF(ISBLANK(T70),,R70*INDEX(#REF!,MATCH(O70,#REF!,0)))</f>
        <v>#REF!</v>
      </c>
      <c r="V70" s="10" t="e">
        <f t="array" ref="V70">IF(ISBLANK(T70),,INDEX(#REF!,MATCH(O70,#REF!,0)))</f>
        <v>#REF!</v>
      </c>
      <c r="W70" s="10"/>
      <c r="X70" s="10"/>
      <c r="Y70" s="10"/>
      <c r="Z70" s="10"/>
    </row>
    <row r="71" customHeight="1" spans="1:26">
      <c r="A71" s="3" t="s">
        <v>2843</v>
      </c>
      <c r="B71" s="4" t="s">
        <v>2821</v>
      </c>
      <c r="C71" s="3" t="s">
        <v>2818</v>
      </c>
      <c r="D71" s="4">
        <v>7</v>
      </c>
      <c r="E71" s="4" t="s">
        <v>341</v>
      </c>
      <c r="F71" s="4" t="s">
        <v>183</v>
      </c>
      <c r="G71" s="4" t="s">
        <v>2848</v>
      </c>
      <c r="H71" s="4" t="s">
        <v>2833</v>
      </c>
      <c r="I71" s="3" t="s">
        <v>2793</v>
      </c>
      <c r="J71" s="3" t="s">
        <v>2819</v>
      </c>
      <c r="K71" s="4" t="s">
        <v>468</v>
      </c>
      <c r="L71" s="3" t="s">
        <v>370</v>
      </c>
      <c r="M71" s="3" t="s">
        <v>410</v>
      </c>
      <c r="N71" s="3" t="s">
        <v>2820</v>
      </c>
      <c r="O71" s="3">
        <v>250877</v>
      </c>
      <c r="P71" s="3" t="s">
        <v>2792</v>
      </c>
      <c r="Q71" s="4" t="s">
        <v>22</v>
      </c>
      <c r="R71" s="3">
        <v>1</v>
      </c>
      <c r="S71" s="11" t="s">
        <v>467</v>
      </c>
      <c r="T71" s="12">
        <f t="shared" si="0"/>
        <v>44675</v>
      </c>
      <c r="U71" s="13" t="e">
        <f t="array" ref="U71">IF(ISBLANK(T71),,R71*INDEX(#REF!,MATCH(O71,#REF!,0)))</f>
        <v>#REF!</v>
      </c>
      <c r="V71" s="10" t="e">
        <f t="array" ref="V71">IF(ISBLANK(T71),,INDEX(#REF!,MATCH(O71,#REF!,0)))</f>
        <v>#REF!</v>
      </c>
      <c r="W71" s="10"/>
      <c r="X71" s="10"/>
      <c r="Y71" s="10"/>
      <c r="Z71" s="10"/>
    </row>
    <row r="72" customHeight="1" spans="1:26">
      <c r="A72" s="3" t="s">
        <v>2843</v>
      </c>
      <c r="B72" s="4" t="s">
        <v>2817</v>
      </c>
      <c r="C72" s="3" t="s">
        <v>2818</v>
      </c>
      <c r="D72" s="4">
        <v>7</v>
      </c>
      <c r="E72" s="4" t="s">
        <v>341</v>
      </c>
      <c r="F72" s="4" t="s">
        <v>342</v>
      </c>
      <c r="G72" s="4" t="e">
        <v>#N/A</v>
      </c>
      <c r="H72" s="4" t="e">
        <v>#N/A</v>
      </c>
      <c r="I72" s="3" t="e">
        <v>#N/A</v>
      </c>
      <c r="J72" s="3" t="e">
        <v>#N/A</v>
      </c>
      <c r="K72" s="4" t="s">
        <v>343</v>
      </c>
      <c r="L72" s="3" t="s">
        <v>370</v>
      </c>
      <c r="M72" s="3" t="s">
        <v>410</v>
      </c>
      <c r="N72" s="3" t="s">
        <v>2820</v>
      </c>
      <c r="O72" s="3">
        <v>250876</v>
      </c>
      <c r="P72" s="3" t="s">
        <v>2792</v>
      </c>
      <c r="Q72" s="4" t="s">
        <v>26</v>
      </c>
      <c r="R72" s="3">
        <v>1</v>
      </c>
      <c r="S72" s="11" t="s">
        <v>467</v>
      </c>
      <c r="T72" s="12">
        <f t="shared" si="0"/>
        <v>44675</v>
      </c>
      <c r="U72" s="13" t="e">
        <f t="array" ref="U72">IF(ISBLANK(T72),,R72*INDEX(#REF!,MATCH(O72,#REF!,0)))</f>
        <v>#REF!</v>
      </c>
      <c r="V72" s="10" t="e">
        <f t="array" ref="V72">IF(ISBLANK(T72),,INDEX(#REF!,MATCH(O72,#REF!,0)))</f>
        <v>#REF!</v>
      </c>
      <c r="W72" s="10"/>
      <c r="X72" s="10"/>
      <c r="Y72" s="10"/>
      <c r="Z72" s="10"/>
    </row>
    <row r="73" customHeight="1" spans="1:26">
      <c r="A73" s="3" t="s">
        <v>2843</v>
      </c>
      <c r="B73" s="4" t="s">
        <v>2821</v>
      </c>
      <c r="C73" s="3" t="s">
        <v>2818</v>
      </c>
      <c r="D73" s="4">
        <v>9</v>
      </c>
      <c r="E73" s="4" t="s">
        <v>485</v>
      </c>
      <c r="F73" s="4" t="s">
        <v>157</v>
      </c>
      <c r="G73" s="4" t="s">
        <v>2855</v>
      </c>
      <c r="H73" s="4" t="s">
        <v>2833</v>
      </c>
      <c r="I73" s="3" t="s">
        <v>2793</v>
      </c>
      <c r="J73" s="3" t="s">
        <v>2819</v>
      </c>
      <c r="K73" s="4" t="s">
        <v>486</v>
      </c>
      <c r="L73" s="3" t="s">
        <v>370</v>
      </c>
      <c r="M73" s="3" t="s">
        <v>410</v>
      </c>
      <c r="N73" s="3" t="s">
        <v>2820</v>
      </c>
      <c r="O73" s="3">
        <v>250876</v>
      </c>
      <c r="P73" s="3" t="s">
        <v>2792</v>
      </c>
      <c r="Q73" s="4" t="s">
        <v>26</v>
      </c>
      <c r="R73" s="3">
        <v>1</v>
      </c>
      <c r="S73" s="11" t="s">
        <v>467</v>
      </c>
      <c r="T73" s="12">
        <f t="shared" si="0"/>
        <v>44675</v>
      </c>
      <c r="U73" s="13" t="e">
        <f t="array" ref="U73">IF(ISBLANK(T73),,R73*INDEX(#REF!,MATCH(O73,#REF!,0)))</f>
        <v>#REF!</v>
      </c>
      <c r="V73" s="10" t="e">
        <f t="array" ref="V73">IF(ISBLANK(T73),,INDEX(#REF!,MATCH(O73,#REF!,0)))</f>
        <v>#REF!</v>
      </c>
      <c r="W73" s="10"/>
      <c r="X73" s="10"/>
      <c r="Y73" s="10"/>
      <c r="Z73" s="10"/>
    </row>
    <row r="74" customHeight="1" spans="1:26">
      <c r="A74" s="3" t="s">
        <v>2843</v>
      </c>
      <c r="B74" s="4" t="s">
        <v>2821</v>
      </c>
      <c r="C74" s="3" t="s">
        <v>2818</v>
      </c>
      <c r="D74" s="4">
        <v>19</v>
      </c>
      <c r="E74" s="4" t="s">
        <v>478</v>
      </c>
      <c r="F74" s="4" t="s">
        <v>143</v>
      </c>
      <c r="G74" s="4" t="s">
        <v>2856</v>
      </c>
      <c r="H74" s="4" t="s">
        <v>2833</v>
      </c>
      <c r="I74" s="3" t="s">
        <v>2804</v>
      </c>
      <c r="J74" s="3" t="s">
        <v>2857</v>
      </c>
      <c r="K74" s="4" t="s">
        <v>479</v>
      </c>
      <c r="L74" s="3" t="s">
        <v>414</v>
      </c>
      <c r="M74" s="3" t="s">
        <v>415</v>
      </c>
      <c r="N74" s="3" t="s">
        <v>2820</v>
      </c>
      <c r="O74" s="3">
        <v>250874</v>
      </c>
      <c r="P74" s="3" t="s">
        <v>2792</v>
      </c>
      <c r="Q74" s="4" t="s">
        <v>13</v>
      </c>
      <c r="R74" s="3">
        <v>1</v>
      </c>
      <c r="S74" s="11" t="s">
        <v>467</v>
      </c>
      <c r="T74" s="12">
        <f t="shared" si="0"/>
        <v>44675</v>
      </c>
      <c r="U74" s="13" t="e">
        <f t="array" ref="U74">IF(ISBLANK(T74),,R74*INDEX(#REF!,MATCH(O74,#REF!,0)))</f>
        <v>#REF!</v>
      </c>
      <c r="V74" s="10" t="e">
        <f t="array" ref="V74">IF(ISBLANK(T74),,INDEX(#REF!,MATCH(O74,#REF!,0)))</f>
        <v>#REF!</v>
      </c>
      <c r="W74" s="10"/>
      <c r="X74" s="10"/>
      <c r="Y74" s="10"/>
      <c r="Z74" s="10"/>
    </row>
    <row r="75" customHeight="1" spans="1:26">
      <c r="A75" s="3" t="s">
        <v>2843</v>
      </c>
      <c r="B75" s="4" t="s">
        <v>2821</v>
      </c>
      <c r="C75" s="3" t="s">
        <v>2818</v>
      </c>
      <c r="D75" s="4">
        <v>19</v>
      </c>
      <c r="E75" s="4" t="s">
        <v>487</v>
      </c>
      <c r="F75" s="4" t="s">
        <v>168</v>
      </c>
      <c r="G75" s="4" t="s">
        <v>2856</v>
      </c>
      <c r="H75" s="4" t="s">
        <v>2833</v>
      </c>
      <c r="I75" s="3" t="s">
        <v>2804</v>
      </c>
      <c r="J75" s="3" t="s">
        <v>2857</v>
      </c>
      <c r="K75" s="4" t="s">
        <v>488</v>
      </c>
      <c r="L75" s="3" t="s">
        <v>370</v>
      </c>
      <c r="M75" s="3" t="s">
        <v>410</v>
      </c>
      <c r="N75" s="3" t="s">
        <v>2820</v>
      </c>
      <c r="O75" s="3">
        <v>250879</v>
      </c>
      <c r="P75" s="3" t="s">
        <v>2792</v>
      </c>
      <c r="Q75" s="4" t="s">
        <v>30</v>
      </c>
      <c r="R75" s="3">
        <v>1</v>
      </c>
      <c r="S75" s="11" t="s">
        <v>467</v>
      </c>
      <c r="T75" s="12">
        <f t="shared" si="0"/>
        <v>44675</v>
      </c>
      <c r="U75" s="13" t="e">
        <f t="array" ref="U75">IF(ISBLANK(T75),,R75*INDEX(#REF!,MATCH(O75,#REF!,0)))</f>
        <v>#REF!</v>
      </c>
      <c r="V75" s="10" t="e">
        <f t="array" ref="V75">IF(ISBLANK(T75),,INDEX(#REF!,MATCH(O75,#REF!,0)))</f>
        <v>#REF!</v>
      </c>
      <c r="W75" s="10"/>
      <c r="X75" s="10"/>
      <c r="Y75" s="10"/>
      <c r="Z75" s="10"/>
    </row>
    <row r="76" customHeight="1" spans="1:26">
      <c r="A76" s="3" t="s">
        <v>2843</v>
      </c>
      <c r="B76" s="4" t="s">
        <v>2821</v>
      </c>
      <c r="C76" s="3" t="s">
        <v>2818</v>
      </c>
      <c r="D76" s="4">
        <v>23</v>
      </c>
      <c r="E76" s="4" t="s">
        <v>476</v>
      </c>
      <c r="F76" s="4" t="s">
        <v>138</v>
      </c>
      <c r="G76" s="4" t="s">
        <v>2849</v>
      </c>
      <c r="H76" s="4" t="s">
        <v>2823</v>
      </c>
      <c r="I76" s="3" t="s">
        <v>2689</v>
      </c>
      <c r="J76" s="3" t="s">
        <v>2850</v>
      </c>
      <c r="K76" s="4" t="s">
        <v>477</v>
      </c>
      <c r="L76" s="3" t="s">
        <v>370</v>
      </c>
      <c r="M76" s="3" t="s">
        <v>410</v>
      </c>
      <c r="N76" s="3" t="s">
        <v>2820</v>
      </c>
      <c r="O76" s="3">
        <v>250876</v>
      </c>
      <c r="P76" s="3" t="s">
        <v>2792</v>
      </c>
      <c r="Q76" s="4" t="s">
        <v>26</v>
      </c>
      <c r="R76" s="3">
        <v>2</v>
      </c>
      <c r="S76" s="11" t="s">
        <v>467</v>
      </c>
      <c r="T76" s="12">
        <f t="shared" si="0"/>
        <v>44675</v>
      </c>
      <c r="U76" s="13" t="e">
        <f t="array" ref="U76">IF(ISBLANK(T76),,R76*INDEX(#REF!,MATCH(O76,#REF!,0)))</f>
        <v>#REF!</v>
      </c>
      <c r="V76" s="10" t="e">
        <f t="array" ref="V76">IF(ISBLANK(T76),,INDEX(#REF!,MATCH(O76,#REF!,0)))</f>
        <v>#REF!</v>
      </c>
      <c r="W76" s="10"/>
      <c r="X76" s="10"/>
      <c r="Y76" s="10"/>
      <c r="Z76" s="10"/>
    </row>
    <row r="77" customHeight="1" spans="1:26">
      <c r="A77" s="3" t="s">
        <v>2843</v>
      </c>
      <c r="B77" s="4" t="s">
        <v>2821</v>
      </c>
      <c r="C77" s="3" t="s">
        <v>2818</v>
      </c>
      <c r="D77" s="4">
        <v>24</v>
      </c>
      <c r="E77" s="4" t="s">
        <v>447</v>
      </c>
      <c r="F77" s="4" t="s">
        <v>61</v>
      </c>
      <c r="G77" s="4" t="s">
        <v>2851</v>
      </c>
      <c r="H77" s="4" t="s">
        <v>2823</v>
      </c>
      <c r="I77" s="3" t="s">
        <v>295</v>
      </c>
      <c r="J77" s="3" t="s">
        <v>2824</v>
      </c>
      <c r="K77" s="4" t="s">
        <v>456</v>
      </c>
      <c r="L77" s="3" t="s">
        <v>414</v>
      </c>
      <c r="M77" s="3" t="s">
        <v>415</v>
      </c>
      <c r="N77" s="3" t="s">
        <v>2820</v>
      </c>
      <c r="O77" s="3">
        <v>204737</v>
      </c>
      <c r="P77" s="3" t="s">
        <v>2792</v>
      </c>
      <c r="Q77" s="4" t="s">
        <v>20</v>
      </c>
      <c r="R77" s="3">
        <v>1</v>
      </c>
      <c r="S77" s="11" t="s">
        <v>467</v>
      </c>
      <c r="T77" s="12">
        <f t="shared" si="0"/>
        <v>44675</v>
      </c>
      <c r="U77" s="13" t="e">
        <f t="array" ref="U77">IF(ISBLANK(T77),,R77*INDEX(#REF!,MATCH(O77,#REF!,0)))</f>
        <v>#REF!</v>
      </c>
      <c r="V77" s="10" t="e">
        <f t="array" ref="V77">IF(ISBLANK(T77),,INDEX(#REF!,MATCH(O77,#REF!,0)))</f>
        <v>#REF!</v>
      </c>
      <c r="W77" s="10"/>
      <c r="X77" s="10"/>
      <c r="Y77" s="10"/>
      <c r="Z77" s="10"/>
    </row>
    <row r="78" customHeight="1" spans="1:26">
      <c r="A78" s="3" t="s">
        <v>2843</v>
      </c>
      <c r="B78" s="4" t="s">
        <v>2821</v>
      </c>
      <c r="C78" s="3" t="s">
        <v>2818</v>
      </c>
      <c r="D78" s="4">
        <v>24</v>
      </c>
      <c r="E78" s="4" t="s">
        <v>439</v>
      </c>
      <c r="F78" s="4" t="s">
        <v>146</v>
      </c>
      <c r="G78" s="4" t="s">
        <v>2846</v>
      </c>
      <c r="H78" s="4" t="s">
        <v>2823</v>
      </c>
      <c r="I78" s="3" t="s">
        <v>295</v>
      </c>
      <c r="J78" s="3" t="s">
        <v>2824</v>
      </c>
      <c r="K78" s="4" t="s">
        <v>440</v>
      </c>
      <c r="L78" s="3" t="s">
        <v>414</v>
      </c>
      <c r="M78" s="3" t="s">
        <v>415</v>
      </c>
      <c r="N78" s="3" t="s">
        <v>2820</v>
      </c>
      <c r="O78" s="3">
        <v>204737</v>
      </c>
      <c r="P78" s="3" t="s">
        <v>2792</v>
      </c>
      <c r="Q78" s="4" t="s">
        <v>20</v>
      </c>
      <c r="R78" s="3">
        <v>1</v>
      </c>
      <c r="S78" s="11" t="s">
        <v>467</v>
      </c>
      <c r="T78" s="12">
        <f t="shared" si="0"/>
        <v>44675</v>
      </c>
      <c r="U78" s="13" t="e">
        <f t="array" ref="U78">IF(ISBLANK(T78),,R78*INDEX(#REF!,MATCH(O78,#REF!,0)))</f>
        <v>#REF!</v>
      </c>
      <c r="V78" s="10" t="e">
        <f t="array" ref="V78">IF(ISBLANK(T78),,INDEX(#REF!,MATCH(O78,#REF!,0)))</f>
        <v>#REF!</v>
      </c>
      <c r="W78" s="10"/>
      <c r="X78" s="10"/>
      <c r="Y78" s="10"/>
      <c r="Z78" s="10"/>
    </row>
    <row r="79" customHeight="1" spans="1:26">
      <c r="A79" s="3" t="s">
        <v>2843</v>
      </c>
      <c r="B79" s="4" t="s">
        <v>2821</v>
      </c>
      <c r="C79" s="3" t="s">
        <v>2818</v>
      </c>
      <c r="D79" s="4">
        <v>24</v>
      </c>
      <c r="E79" s="4" t="s">
        <v>454</v>
      </c>
      <c r="F79" s="4" t="s">
        <v>147</v>
      </c>
      <c r="G79" s="4" t="s">
        <v>2847</v>
      </c>
      <c r="H79" s="4" t="s">
        <v>2823</v>
      </c>
      <c r="I79" s="3" t="s">
        <v>295</v>
      </c>
      <c r="J79" s="3" t="s">
        <v>2824</v>
      </c>
      <c r="K79" s="4" t="s">
        <v>482</v>
      </c>
      <c r="L79" s="3" t="s">
        <v>414</v>
      </c>
      <c r="M79" s="3" t="s">
        <v>415</v>
      </c>
      <c r="N79" s="3" t="s">
        <v>2820</v>
      </c>
      <c r="O79" s="3">
        <v>250875</v>
      </c>
      <c r="P79" s="3" t="s">
        <v>2792</v>
      </c>
      <c r="Q79" s="4" t="s">
        <v>103</v>
      </c>
      <c r="R79" s="3">
        <v>1</v>
      </c>
      <c r="S79" s="11" t="s">
        <v>467</v>
      </c>
      <c r="T79" s="12">
        <f t="shared" si="0"/>
        <v>44675</v>
      </c>
      <c r="U79" s="13" t="e">
        <f t="array" ref="U79">IF(ISBLANK(T79),,R79*INDEX(#REF!,MATCH(O79,#REF!,0)))</f>
        <v>#REF!</v>
      </c>
      <c r="V79" s="10" t="e">
        <f t="array" ref="V79">IF(ISBLANK(T79),,INDEX(#REF!,MATCH(O79,#REF!,0)))</f>
        <v>#REF!</v>
      </c>
      <c r="W79" s="10"/>
      <c r="X79" s="10"/>
      <c r="Y79" s="10"/>
      <c r="Z79" s="10"/>
    </row>
    <row r="80" customHeight="1" spans="1:26">
      <c r="A80" s="3" t="s">
        <v>2843</v>
      </c>
      <c r="B80" s="4" t="s">
        <v>2821</v>
      </c>
      <c r="C80" s="3" t="s">
        <v>2818</v>
      </c>
      <c r="D80" s="4">
        <v>24</v>
      </c>
      <c r="E80" s="4" t="s">
        <v>447</v>
      </c>
      <c r="F80" s="4" t="s">
        <v>483</v>
      </c>
      <c r="G80" s="4" t="s">
        <v>2851</v>
      </c>
      <c r="H80" s="4" t="s">
        <v>2823</v>
      </c>
      <c r="I80" s="3" t="s">
        <v>295</v>
      </c>
      <c r="J80" s="3" t="s">
        <v>2824</v>
      </c>
      <c r="K80" s="4" t="s">
        <v>484</v>
      </c>
      <c r="L80" s="3" t="s">
        <v>414</v>
      </c>
      <c r="M80" s="3" t="s">
        <v>415</v>
      </c>
      <c r="N80" s="3" t="s">
        <v>2820</v>
      </c>
      <c r="O80" s="3">
        <v>204737</v>
      </c>
      <c r="P80" s="3" t="s">
        <v>2792</v>
      </c>
      <c r="Q80" s="4" t="s">
        <v>20</v>
      </c>
      <c r="R80" s="3">
        <v>1</v>
      </c>
      <c r="S80" s="11" t="s">
        <v>467</v>
      </c>
      <c r="T80" s="12">
        <f t="shared" si="0"/>
        <v>44675</v>
      </c>
      <c r="U80" s="13" t="e">
        <f t="array" ref="U80">IF(ISBLANK(T80),,R80*INDEX(#REF!,MATCH(O80,#REF!,0)))</f>
        <v>#REF!</v>
      </c>
      <c r="V80" s="10" t="e">
        <f t="array" ref="V80">IF(ISBLANK(T80),,INDEX(#REF!,MATCH(O80,#REF!,0)))</f>
        <v>#REF!</v>
      </c>
      <c r="W80" s="10"/>
      <c r="X80" s="10"/>
      <c r="Y80" s="10"/>
      <c r="Z80" s="10"/>
    </row>
    <row r="81" customHeight="1" spans="1:26">
      <c r="A81" s="3" t="s">
        <v>2843</v>
      </c>
      <c r="B81" s="4" t="s">
        <v>2821</v>
      </c>
      <c r="C81" s="3" t="s">
        <v>2818</v>
      </c>
      <c r="D81" s="4">
        <v>24</v>
      </c>
      <c r="E81" s="4" t="s">
        <v>447</v>
      </c>
      <c r="F81" s="4" t="s">
        <v>159</v>
      </c>
      <c r="G81" s="4" t="s">
        <v>2851</v>
      </c>
      <c r="H81" s="4" t="s">
        <v>2823</v>
      </c>
      <c r="I81" s="3" t="s">
        <v>295</v>
      </c>
      <c r="J81" s="3" t="s">
        <v>2824</v>
      </c>
      <c r="K81" s="4" t="s">
        <v>448</v>
      </c>
      <c r="L81" s="3" t="s">
        <v>370</v>
      </c>
      <c r="M81" s="3" t="s">
        <v>410</v>
      </c>
      <c r="N81" s="3" t="s">
        <v>2820</v>
      </c>
      <c r="O81" s="3">
        <v>250876</v>
      </c>
      <c r="P81" s="3" t="s">
        <v>2792</v>
      </c>
      <c r="Q81" s="4" t="s">
        <v>26</v>
      </c>
      <c r="R81" s="3">
        <v>1</v>
      </c>
      <c r="S81" s="11" t="s">
        <v>467</v>
      </c>
      <c r="T81" s="12">
        <f t="shared" si="0"/>
        <v>44675</v>
      </c>
      <c r="U81" s="13" t="e">
        <f t="array" ref="U81">IF(ISBLANK(T81),,R81*INDEX(#REF!,MATCH(O81,#REF!,0)))</f>
        <v>#REF!</v>
      </c>
      <c r="V81" s="10" t="e">
        <f t="array" ref="V81">IF(ISBLANK(T81),,INDEX(#REF!,MATCH(O81,#REF!,0)))</f>
        <v>#REF!</v>
      </c>
      <c r="W81" s="10"/>
      <c r="X81" s="10"/>
      <c r="Y81" s="10"/>
      <c r="Z81" s="10"/>
    </row>
    <row r="82" customHeight="1" spans="1:26">
      <c r="A82" s="3" t="s">
        <v>2843</v>
      </c>
      <c r="B82" s="4" t="s">
        <v>2821</v>
      </c>
      <c r="C82" s="3" t="s">
        <v>2818</v>
      </c>
      <c r="D82" s="4">
        <v>27</v>
      </c>
      <c r="E82" s="4" t="s">
        <v>362</v>
      </c>
      <c r="F82" s="4" t="s">
        <v>23</v>
      </c>
      <c r="G82" s="4" t="s">
        <v>2822</v>
      </c>
      <c r="H82" s="4" t="s">
        <v>2823</v>
      </c>
      <c r="I82" s="3" t="s">
        <v>2687</v>
      </c>
      <c r="J82" s="3" t="s">
        <v>2824</v>
      </c>
      <c r="K82" s="4" t="s">
        <v>363</v>
      </c>
      <c r="L82" s="3" t="s">
        <v>370</v>
      </c>
      <c r="M82" s="3" t="s">
        <v>410</v>
      </c>
      <c r="N82" s="3" t="s">
        <v>2820</v>
      </c>
      <c r="O82" s="3">
        <v>250877</v>
      </c>
      <c r="P82" s="3" t="s">
        <v>2792</v>
      </c>
      <c r="Q82" s="4" t="s">
        <v>22</v>
      </c>
      <c r="R82" s="3">
        <v>1</v>
      </c>
      <c r="S82" s="11" t="s">
        <v>467</v>
      </c>
      <c r="T82" s="12">
        <f t="shared" si="0"/>
        <v>44675</v>
      </c>
      <c r="U82" s="13" t="e">
        <f t="array" ref="U82">IF(ISBLANK(T82),,R82*INDEX(#REF!,MATCH(O82,#REF!,0)))</f>
        <v>#REF!</v>
      </c>
      <c r="V82" s="10" t="e">
        <f t="array" ref="V82">IF(ISBLANK(T82),,INDEX(#REF!,MATCH(O82,#REF!,0)))</f>
        <v>#REF!</v>
      </c>
      <c r="W82" s="10"/>
      <c r="X82" s="10"/>
      <c r="Y82" s="10"/>
      <c r="Z82" s="10"/>
    </row>
    <row r="83" customHeight="1" spans="1:26">
      <c r="A83" s="3" t="s">
        <v>2843</v>
      </c>
      <c r="B83" s="4" t="s">
        <v>2817</v>
      </c>
      <c r="C83" s="3" t="s">
        <v>2818</v>
      </c>
      <c r="D83" s="4">
        <v>27</v>
      </c>
      <c r="E83" s="4" t="s">
        <v>376</v>
      </c>
      <c r="F83" s="4" t="s">
        <v>377</v>
      </c>
      <c r="G83" s="4" t="e">
        <v>#N/A</v>
      </c>
      <c r="H83" s="4" t="e">
        <v>#N/A</v>
      </c>
      <c r="I83" s="3" t="e">
        <v>#N/A</v>
      </c>
      <c r="J83" s="3" t="e">
        <v>#N/A</v>
      </c>
      <c r="K83" s="4" t="s">
        <v>378</v>
      </c>
      <c r="L83" s="3" t="s">
        <v>464</v>
      </c>
      <c r="M83" s="3" t="s">
        <v>465</v>
      </c>
      <c r="N83" s="3" t="s">
        <v>2820</v>
      </c>
      <c r="O83" s="3">
        <v>250421</v>
      </c>
      <c r="P83" s="3" t="s">
        <v>2792</v>
      </c>
      <c r="Q83" s="4" t="s">
        <v>14</v>
      </c>
      <c r="R83" s="3">
        <v>1</v>
      </c>
      <c r="S83" s="11" t="s">
        <v>467</v>
      </c>
      <c r="T83" s="12">
        <f t="shared" si="0"/>
        <v>44675</v>
      </c>
      <c r="U83" s="13" t="e">
        <f t="array" ref="U83">IF(ISBLANK(T83),,R83*INDEX(#REF!,MATCH(O83,#REF!,0)))</f>
        <v>#REF!</v>
      </c>
      <c r="V83" s="10" t="e">
        <f t="array" ref="V83">IF(ISBLANK(T83),,INDEX(#REF!,MATCH(O83,#REF!,0)))</f>
        <v>#REF!</v>
      </c>
      <c r="W83" s="10"/>
      <c r="X83" s="10"/>
      <c r="Y83" s="10"/>
      <c r="Z83" s="10"/>
    </row>
    <row r="84" customHeight="1" spans="1:26">
      <c r="A84" s="3" t="s">
        <v>2843</v>
      </c>
      <c r="B84" s="4" t="s">
        <v>2821</v>
      </c>
      <c r="C84" s="3" t="s">
        <v>2818</v>
      </c>
      <c r="D84" s="4">
        <v>29</v>
      </c>
      <c r="E84" s="4" t="s">
        <v>327</v>
      </c>
      <c r="F84" s="4" t="s">
        <v>67</v>
      </c>
      <c r="G84" s="4" t="s">
        <v>2858</v>
      </c>
      <c r="H84" s="4" t="s">
        <v>2826</v>
      </c>
      <c r="I84" s="3" t="s">
        <v>297</v>
      </c>
      <c r="J84" s="3" t="s">
        <v>2827</v>
      </c>
      <c r="K84" s="4" t="s">
        <v>472</v>
      </c>
      <c r="L84" s="3" t="s">
        <v>370</v>
      </c>
      <c r="M84" s="3" t="s">
        <v>410</v>
      </c>
      <c r="N84" s="3" t="s">
        <v>2820</v>
      </c>
      <c r="O84" s="3">
        <v>250423</v>
      </c>
      <c r="P84" s="3" t="s">
        <v>2792</v>
      </c>
      <c r="Q84" s="4" t="s">
        <v>11</v>
      </c>
      <c r="R84" s="3">
        <v>1</v>
      </c>
      <c r="S84" s="11" t="s">
        <v>467</v>
      </c>
      <c r="T84" s="12">
        <f t="shared" si="0"/>
        <v>44675</v>
      </c>
      <c r="U84" s="13" t="e">
        <f t="array" ref="U84">IF(ISBLANK(T84),,R84*INDEX(#REF!,MATCH(O84,#REF!,0)))</f>
        <v>#REF!</v>
      </c>
      <c r="V84" s="10" t="e">
        <f t="array" ref="V84">IF(ISBLANK(T84),,INDEX(#REF!,MATCH(O84,#REF!,0)))</f>
        <v>#REF!</v>
      </c>
      <c r="W84" s="10"/>
      <c r="X84" s="10"/>
      <c r="Y84" s="10"/>
      <c r="Z84" s="10"/>
    </row>
    <row r="85" customHeight="1" spans="1:26">
      <c r="A85" s="3" t="s">
        <v>2843</v>
      </c>
      <c r="B85" s="4" t="s">
        <v>2821</v>
      </c>
      <c r="C85" s="3" t="s">
        <v>2818</v>
      </c>
      <c r="D85" s="4">
        <v>29</v>
      </c>
      <c r="E85" s="4" t="s">
        <v>327</v>
      </c>
      <c r="F85" s="4" t="s">
        <v>67</v>
      </c>
      <c r="G85" s="4" t="s">
        <v>2858</v>
      </c>
      <c r="H85" s="4" t="s">
        <v>2826</v>
      </c>
      <c r="I85" s="3" t="s">
        <v>297</v>
      </c>
      <c r="J85" s="3" t="s">
        <v>2827</v>
      </c>
      <c r="K85" s="4" t="s">
        <v>472</v>
      </c>
      <c r="L85" s="3" t="s">
        <v>370</v>
      </c>
      <c r="M85" s="3" t="s">
        <v>410</v>
      </c>
      <c r="N85" s="3" t="s">
        <v>2820</v>
      </c>
      <c r="O85" s="3">
        <v>250877</v>
      </c>
      <c r="P85" s="3" t="s">
        <v>2792</v>
      </c>
      <c r="Q85" s="4" t="s">
        <v>22</v>
      </c>
      <c r="R85" s="3">
        <v>1</v>
      </c>
      <c r="S85" s="11" t="s">
        <v>467</v>
      </c>
      <c r="T85" s="12">
        <f t="shared" si="0"/>
        <v>44675</v>
      </c>
      <c r="U85" s="13" t="e">
        <f t="array" ref="U85">IF(ISBLANK(T85),,R85*INDEX(#REF!,MATCH(O85,#REF!,0)))</f>
        <v>#REF!</v>
      </c>
      <c r="V85" s="10" t="e">
        <f t="array" ref="V85">IF(ISBLANK(T85),,INDEX(#REF!,MATCH(O85,#REF!,0)))</f>
        <v>#REF!</v>
      </c>
      <c r="W85" s="10"/>
      <c r="X85" s="10"/>
      <c r="Y85" s="10"/>
      <c r="Z85" s="10"/>
    </row>
    <row r="86" customHeight="1" spans="1:26">
      <c r="A86" s="3" t="s">
        <v>2843</v>
      </c>
      <c r="B86" s="4" t="s">
        <v>2821</v>
      </c>
      <c r="C86" s="3" t="s">
        <v>2818</v>
      </c>
      <c r="D86" s="4">
        <v>29</v>
      </c>
      <c r="E86" s="4" t="s">
        <v>327</v>
      </c>
      <c r="F86" s="4" t="s">
        <v>70</v>
      </c>
      <c r="G86" s="4" t="s">
        <v>2854</v>
      </c>
      <c r="H86" s="4" t="s">
        <v>2826</v>
      </c>
      <c r="I86" s="3" t="s">
        <v>297</v>
      </c>
      <c r="J86" s="3" t="s">
        <v>2827</v>
      </c>
      <c r="K86" s="4" t="s">
        <v>328</v>
      </c>
      <c r="L86" s="3" t="s">
        <v>370</v>
      </c>
      <c r="M86" s="3" t="s">
        <v>410</v>
      </c>
      <c r="N86" s="3" t="s">
        <v>2820</v>
      </c>
      <c r="O86" s="3">
        <v>250423</v>
      </c>
      <c r="P86" s="3" t="s">
        <v>2792</v>
      </c>
      <c r="Q86" s="4" t="s">
        <v>11</v>
      </c>
      <c r="R86" s="3">
        <v>1</v>
      </c>
      <c r="S86" s="11" t="s">
        <v>467</v>
      </c>
      <c r="T86" s="12">
        <f t="shared" si="0"/>
        <v>44675</v>
      </c>
      <c r="U86" s="13" t="e">
        <f t="array" ref="U86">IF(ISBLANK(T86),,R86*INDEX(#REF!,MATCH(O86,#REF!,0)))</f>
        <v>#REF!</v>
      </c>
      <c r="V86" s="10" t="e">
        <f t="array" ref="V86">IF(ISBLANK(T86),,INDEX(#REF!,MATCH(O86,#REF!,0)))</f>
        <v>#REF!</v>
      </c>
      <c r="W86" s="10"/>
      <c r="X86" s="10"/>
      <c r="Y86" s="10"/>
      <c r="Z86" s="10"/>
    </row>
    <row r="87" customHeight="1" spans="1:26">
      <c r="A87" s="3" t="s">
        <v>2843</v>
      </c>
      <c r="B87" s="4" t="s">
        <v>2821</v>
      </c>
      <c r="C87" s="3" t="s">
        <v>2818</v>
      </c>
      <c r="D87" s="4">
        <v>33</v>
      </c>
      <c r="E87" s="4" t="s">
        <v>338</v>
      </c>
      <c r="F87" s="4" t="s">
        <v>47</v>
      </c>
      <c r="G87" s="4" t="s">
        <v>2859</v>
      </c>
      <c r="H87" s="4" t="s">
        <v>2826</v>
      </c>
      <c r="I87" s="3" t="s">
        <v>297</v>
      </c>
      <c r="J87" s="3" t="s">
        <v>2827</v>
      </c>
      <c r="K87" s="4" t="s">
        <v>357</v>
      </c>
      <c r="L87" s="3" t="s">
        <v>370</v>
      </c>
      <c r="M87" s="3" t="s">
        <v>410</v>
      </c>
      <c r="N87" s="3" t="s">
        <v>2820</v>
      </c>
      <c r="O87" s="3">
        <v>250423</v>
      </c>
      <c r="P87" s="3" t="s">
        <v>2792</v>
      </c>
      <c r="Q87" s="4" t="s">
        <v>11</v>
      </c>
      <c r="R87" s="3">
        <v>1</v>
      </c>
      <c r="S87" s="11" t="s">
        <v>467</v>
      </c>
      <c r="T87" s="12">
        <f t="shared" si="0"/>
        <v>44675</v>
      </c>
      <c r="U87" s="13" t="e">
        <f t="array" ref="U87">IF(ISBLANK(T87),,R87*INDEX(#REF!,MATCH(O87,#REF!,0)))</f>
        <v>#REF!</v>
      </c>
      <c r="V87" s="10" t="e">
        <f t="array" ref="V87">IF(ISBLANK(T87),,INDEX(#REF!,MATCH(O87,#REF!,0)))</f>
        <v>#REF!</v>
      </c>
      <c r="W87" s="10"/>
      <c r="X87" s="10"/>
      <c r="Y87" s="10"/>
      <c r="Z87" s="10"/>
    </row>
    <row r="88" customHeight="1" spans="1:26">
      <c r="A88" s="3" t="s">
        <v>2843</v>
      </c>
      <c r="B88" s="4" t="s">
        <v>2821</v>
      </c>
      <c r="C88" s="3" t="s">
        <v>2818</v>
      </c>
      <c r="D88" s="4">
        <v>33</v>
      </c>
      <c r="E88" s="4" t="s">
        <v>338</v>
      </c>
      <c r="F88" s="4" t="s">
        <v>384</v>
      </c>
      <c r="G88" s="4" t="s">
        <v>2830</v>
      </c>
      <c r="H88" s="4" t="s">
        <v>2826</v>
      </c>
      <c r="I88" s="3" t="s">
        <v>297</v>
      </c>
      <c r="J88" s="3" t="s">
        <v>2827</v>
      </c>
      <c r="K88" s="4" t="s">
        <v>385</v>
      </c>
      <c r="L88" s="3" t="s">
        <v>414</v>
      </c>
      <c r="M88" s="3" t="s">
        <v>415</v>
      </c>
      <c r="N88" s="3" t="s">
        <v>2820</v>
      </c>
      <c r="O88" s="3">
        <v>250874</v>
      </c>
      <c r="P88" s="3" t="s">
        <v>2792</v>
      </c>
      <c r="Q88" s="4" t="s">
        <v>13</v>
      </c>
      <c r="R88" s="3">
        <v>1</v>
      </c>
      <c r="S88" s="11" t="s">
        <v>467</v>
      </c>
      <c r="T88" s="12">
        <f t="shared" si="0"/>
        <v>44675</v>
      </c>
      <c r="U88" s="13" t="e">
        <f t="array" ref="U88">IF(ISBLANK(T88),,R88*INDEX(#REF!,MATCH(O88,#REF!,0)))</f>
        <v>#REF!</v>
      </c>
      <c r="V88" s="10" t="e">
        <f t="array" ref="V88">IF(ISBLANK(T88),,INDEX(#REF!,MATCH(O88,#REF!,0)))</f>
        <v>#REF!</v>
      </c>
      <c r="W88" s="10"/>
      <c r="X88" s="10"/>
      <c r="Y88" s="10"/>
      <c r="Z88" s="10"/>
    </row>
    <row r="89" customHeight="1" spans="1:26">
      <c r="A89" s="3" t="s">
        <v>2843</v>
      </c>
      <c r="B89" s="4" t="s">
        <v>2821</v>
      </c>
      <c r="C89" s="3" t="s">
        <v>2818</v>
      </c>
      <c r="D89" s="4">
        <v>33</v>
      </c>
      <c r="E89" s="4" t="s">
        <v>338</v>
      </c>
      <c r="F89" s="4" t="s">
        <v>384</v>
      </c>
      <c r="G89" s="4" t="s">
        <v>2830</v>
      </c>
      <c r="H89" s="4" t="s">
        <v>2826</v>
      </c>
      <c r="I89" s="3" t="s">
        <v>297</v>
      </c>
      <c r="J89" s="3" t="s">
        <v>2827</v>
      </c>
      <c r="K89" s="4" t="s">
        <v>385</v>
      </c>
      <c r="L89" s="3" t="s">
        <v>370</v>
      </c>
      <c r="M89" s="3" t="s">
        <v>410</v>
      </c>
      <c r="N89" s="3" t="s">
        <v>2820</v>
      </c>
      <c r="O89" s="3">
        <v>250879</v>
      </c>
      <c r="P89" s="3" t="s">
        <v>2792</v>
      </c>
      <c r="Q89" s="4" t="s">
        <v>30</v>
      </c>
      <c r="R89" s="3">
        <v>1</v>
      </c>
      <c r="S89" s="11" t="s">
        <v>467</v>
      </c>
      <c r="T89" s="12">
        <f t="shared" si="0"/>
        <v>44675</v>
      </c>
      <c r="U89" s="13" t="e">
        <f t="array" ref="U89">IF(ISBLANK(T89),,R89*INDEX(#REF!,MATCH(O89,#REF!,0)))</f>
        <v>#REF!</v>
      </c>
      <c r="V89" s="10" t="e">
        <f t="array" ref="V89">IF(ISBLANK(T89),,INDEX(#REF!,MATCH(O89,#REF!,0)))</f>
        <v>#REF!</v>
      </c>
      <c r="W89" s="10"/>
      <c r="X89" s="10"/>
      <c r="Y89" s="10"/>
      <c r="Z89" s="10"/>
    </row>
    <row r="90" customHeight="1" spans="1:26">
      <c r="A90" s="3" t="s">
        <v>2843</v>
      </c>
      <c r="B90" s="4" t="s">
        <v>2821</v>
      </c>
      <c r="C90" s="3" t="s">
        <v>2818</v>
      </c>
      <c r="D90" s="4">
        <v>33</v>
      </c>
      <c r="E90" s="4" t="s">
        <v>480</v>
      </c>
      <c r="F90" s="4" t="s">
        <v>145</v>
      </c>
      <c r="G90" s="4" t="s">
        <v>2860</v>
      </c>
      <c r="H90" s="4" t="s">
        <v>2826</v>
      </c>
      <c r="I90" s="3" t="s">
        <v>297</v>
      </c>
      <c r="J90" s="3" t="s">
        <v>2827</v>
      </c>
      <c r="K90" s="4" t="s">
        <v>481</v>
      </c>
      <c r="L90" s="3" t="s">
        <v>370</v>
      </c>
      <c r="M90" s="3" t="s">
        <v>410</v>
      </c>
      <c r="N90" s="3" t="s">
        <v>2820</v>
      </c>
      <c r="O90" s="3">
        <v>250878</v>
      </c>
      <c r="P90" s="3" t="s">
        <v>2792</v>
      </c>
      <c r="Q90" s="4" t="s">
        <v>24</v>
      </c>
      <c r="R90" s="3">
        <v>1</v>
      </c>
      <c r="S90" s="11" t="s">
        <v>467</v>
      </c>
      <c r="T90" s="12">
        <f t="shared" si="0"/>
        <v>44675</v>
      </c>
      <c r="U90" s="13" t="e">
        <f t="array" ref="U90">IF(ISBLANK(T90),,R90*INDEX(#REF!,MATCH(O90,#REF!,0)))</f>
        <v>#REF!</v>
      </c>
      <c r="V90" s="10" t="e">
        <f t="array" ref="V90">IF(ISBLANK(T90),,INDEX(#REF!,MATCH(O90,#REF!,0)))</f>
        <v>#REF!</v>
      </c>
      <c r="W90" s="10"/>
      <c r="X90" s="10"/>
      <c r="Y90" s="10"/>
      <c r="Z90" s="10"/>
    </row>
    <row r="91" customHeight="1" spans="1:26">
      <c r="A91" s="3" t="s">
        <v>2843</v>
      </c>
      <c r="B91" s="4" t="s">
        <v>2821</v>
      </c>
      <c r="C91" s="3" t="s">
        <v>2818</v>
      </c>
      <c r="D91" s="4">
        <v>36</v>
      </c>
      <c r="E91" s="4" t="s">
        <v>353</v>
      </c>
      <c r="F91" s="4" t="s">
        <v>99</v>
      </c>
      <c r="G91" s="4" t="s">
        <v>2861</v>
      </c>
      <c r="H91" s="4" t="s">
        <v>2826</v>
      </c>
      <c r="I91" s="3" t="s">
        <v>296</v>
      </c>
      <c r="J91" s="3" t="s">
        <v>2827</v>
      </c>
      <c r="K91" s="4" t="s">
        <v>381</v>
      </c>
      <c r="L91" s="3" t="s">
        <v>464</v>
      </c>
      <c r="M91" s="3" t="s">
        <v>465</v>
      </c>
      <c r="N91" s="3" t="s">
        <v>2820</v>
      </c>
      <c r="O91" s="3">
        <v>250421</v>
      </c>
      <c r="P91" s="3" t="s">
        <v>2792</v>
      </c>
      <c r="Q91" s="4" t="s">
        <v>14</v>
      </c>
      <c r="R91" s="3">
        <v>1</v>
      </c>
      <c r="S91" s="11" t="s">
        <v>467</v>
      </c>
      <c r="T91" s="12">
        <f t="shared" si="0"/>
        <v>44675</v>
      </c>
      <c r="U91" s="13" t="e">
        <f t="array" ref="U91">IF(ISBLANK(T91),,R91*INDEX(#REF!,MATCH(O91,#REF!,0)))</f>
        <v>#REF!</v>
      </c>
      <c r="V91" s="10" t="e">
        <f t="array" ref="V91">IF(ISBLANK(T91),,INDEX(#REF!,MATCH(O91,#REF!,0)))</f>
        <v>#REF!</v>
      </c>
      <c r="W91" s="10"/>
      <c r="X91" s="10"/>
      <c r="Y91" s="10"/>
      <c r="Z91" s="10"/>
    </row>
    <row r="92" customHeight="1" spans="1:26">
      <c r="A92" s="3" t="s">
        <v>2862</v>
      </c>
      <c r="B92" s="4" t="s">
        <v>2821</v>
      </c>
      <c r="C92" s="3" t="s">
        <v>2818</v>
      </c>
      <c r="D92" s="4">
        <v>3</v>
      </c>
      <c r="E92" s="4" t="s">
        <v>432</v>
      </c>
      <c r="F92" s="4" t="s">
        <v>121</v>
      </c>
      <c r="G92" s="4" t="s">
        <v>2845</v>
      </c>
      <c r="H92" s="4" t="s">
        <v>2833</v>
      </c>
      <c r="I92" s="3" t="s">
        <v>2793</v>
      </c>
      <c r="J92" s="3" t="s">
        <v>2819</v>
      </c>
      <c r="K92" s="4" t="s">
        <v>433</v>
      </c>
      <c r="L92" s="3" t="s">
        <v>414</v>
      </c>
      <c r="M92" s="3" t="s">
        <v>415</v>
      </c>
      <c r="N92" s="3" t="s">
        <v>2820</v>
      </c>
      <c r="O92" s="3">
        <v>204737</v>
      </c>
      <c r="P92" s="3" t="s">
        <v>2792</v>
      </c>
      <c r="Q92" s="4" t="s">
        <v>20</v>
      </c>
      <c r="R92" s="3">
        <v>-1</v>
      </c>
      <c r="S92" s="11" t="s">
        <v>490</v>
      </c>
      <c r="T92" s="12">
        <f t="shared" si="0"/>
        <v>44676</v>
      </c>
      <c r="U92" s="13" t="e">
        <f t="array" ref="U92">IF(ISBLANK(T92),,R92*INDEX(#REF!,MATCH(O92,#REF!,0)))</f>
        <v>#REF!</v>
      </c>
      <c r="V92" s="10" t="e">
        <f t="array" ref="V92">IF(ISBLANK(T92),,INDEX(#REF!,MATCH(O92,#REF!,0)))</f>
        <v>#REF!</v>
      </c>
      <c r="W92" s="10"/>
      <c r="X92" s="10"/>
      <c r="Y92" s="10"/>
      <c r="Z92" s="10"/>
    </row>
    <row r="93" customHeight="1" spans="1:26">
      <c r="A93" s="3" t="s">
        <v>2862</v>
      </c>
      <c r="B93" s="4" t="s">
        <v>2821</v>
      </c>
      <c r="C93" s="3" t="s">
        <v>2818</v>
      </c>
      <c r="D93" s="4">
        <v>6</v>
      </c>
      <c r="E93" s="4" t="s">
        <v>412</v>
      </c>
      <c r="F93" s="4" t="s">
        <v>59</v>
      </c>
      <c r="G93" s="4" t="s">
        <v>2838</v>
      </c>
      <c r="H93" s="4" t="s">
        <v>2833</v>
      </c>
      <c r="I93" s="3" t="s">
        <v>2793</v>
      </c>
      <c r="J93" s="3" t="s">
        <v>2819</v>
      </c>
      <c r="K93" s="4" t="s">
        <v>471</v>
      </c>
      <c r="L93" s="3" t="s">
        <v>414</v>
      </c>
      <c r="M93" s="3" t="s">
        <v>415</v>
      </c>
      <c r="N93" s="3" t="s">
        <v>2820</v>
      </c>
      <c r="O93" s="3">
        <v>250874</v>
      </c>
      <c r="P93" s="3" t="s">
        <v>2792</v>
      </c>
      <c r="Q93" s="4" t="s">
        <v>13</v>
      </c>
      <c r="R93" s="3">
        <v>1</v>
      </c>
      <c r="S93" s="11" t="s">
        <v>490</v>
      </c>
      <c r="T93" s="12">
        <f t="shared" si="0"/>
        <v>44676</v>
      </c>
      <c r="U93" s="13" t="e">
        <f t="array" ref="U93">IF(ISBLANK(T93),,R93*INDEX(#REF!,MATCH(O93,#REF!,0)))</f>
        <v>#REF!</v>
      </c>
      <c r="V93" s="10" t="e">
        <f t="array" ref="V93">IF(ISBLANK(T93),,INDEX(#REF!,MATCH(O93,#REF!,0)))</f>
        <v>#REF!</v>
      </c>
      <c r="W93" s="10"/>
      <c r="X93" s="10"/>
      <c r="Y93" s="10"/>
      <c r="Z93" s="10"/>
    </row>
    <row r="94" customHeight="1" spans="1:26">
      <c r="A94" s="3" t="s">
        <v>2862</v>
      </c>
      <c r="B94" s="4" t="s">
        <v>2821</v>
      </c>
      <c r="C94" s="3" t="s">
        <v>2818</v>
      </c>
      <c r="D94" s="4">
        <v>6</v>
      </c>
      <c r="E94" s="4" t="s">
        <v>412</v>
      </c>
      <c r="F94" s="4" t="s">
        <v>107</v>
      </c>
      <c r="G94" s="4" t="s">
        <v>2838</v>
      </c>
      <c r="H94" s="4" t="s">
        <v>2833</v>
      </c>
      <c r="I94" s="3" t="s">
        <v>2793</v>
      </c>
      <c r="J94" s="3" t="s">
        <v>2819</v>
      </c>
      <c r="K94" s="4" t="s">
        <v>498</v>
      </c>
      <c r="L94" s="3" t="s">
        <v>370</v>
      </c>
      <c r="M94" s="3" t="s">
        <v>410</v>
      </c>
      <c r="N94" s="3" t="s">
        <v>2820</v>
      </c>
      <c r="O94" s="3">
        <v>250877</v>
      </c>
      <c r="P94" s="3" t="s">
        <v>2792</v>
      </c>
      <c r="Q94" s="4" t="s">
        <v>22</v>
      </c>
      <c r="R94" s="3">
        <v>1</v>
      </c>
      <c r="S94" s="11" t="s">
        <v>490</v>
      </c>
      <c r="T94" s="12">
        <f t="shared" si="0"/>
        <v>44676</v>
      </c>
      <c r="U94" s="13" t="e">
        <f t="array" ref="U94">IF(ISBLANK(T94),,R94*INDEX(#REF!,MATCH(O94,#REF!,0)))</f>
        <v>#REF!</v>
      </c>
      <c r="V94" s="10" t="e">
        <f t="array" ref="V94">IF(ISBLANK(T94),,INDEX(#REF!,MATCH(O94,#REF!,0)))</f>
        <v>#REF!</v>
      </c>
      <c r="W94" s="10"/>
      <c r="X94" s="10"/>
      <c r="Y94" s="10"/>
      <c r="Z94" s="10"/>
    </row>
    <row r="95" customHeight="1" spans="1:26">
      <c r="A95" s="3" t="s">
        <v>2862</v>
      </c>
      <c r="B95" s="4" t="s">
        <v>2821</v>
      </c>
      <c r="C95" s="3" t="s">
        <v>2818</v>
      </c>
      <c r="D95" s="4">
        <v>24</v>
      </c>
      <c r="E95" s="4" t="s">
        <v>458</v>
      </c>
      <c r="F95" s="4" t="s">
        <v>21</v>
      </c>
      <c r="G95" s="4" t="s">
        <v>2863</v>
      </c>
      <c r="H95" s="4" t="s">
        <v>2823</v>
      </c>
      <c r="I95" s="3" t="s">
        <v>295</v>
      </c>
      <c r="J95" s="3" t="s">
        <v>2824</v>
      </c>
      <c r="K95" s="4" t="s">
        <v>489</v>
      </c>
      <c r="L95" s="3" t="s">
        <v>370</v>
      </c>
      <c r="M95" s="3" t="s">
        <v>410</v>
      </c>
      <c r="N95" s="3" t="s">
        <v>2820</v>
      </c>
      <c r="O95" s="3">
        <v>250423</v>
      </c>
      <c r="P95" s="3" t="s">
        <v>2792</v>
      </c>
      <c r="Q95" s="4" t="s">
        <v>11</v>
      </c>
      <c r="R95" s="3">
        <v>1</v>
      </c>
      <c r="S95" s="11" t="s">
        <v>490</v>
      </c>
      <c r="T95" s="12">
        <f t="shared" si="0"/>
        <v>44676</v>
      </c>
      <c r="U95" s="13" t="e">
        <f t="array" ref="U95">IF(ISBLANK(T95),,R95*INDEX(#REF!,MATCH(O95,#REF!,0)))</f>
        <v>#REF!</v>
      </c>
      <c r="V95" s="10" t="e">
        <f t="array" ref="V95">IF(ISBLANK(T95),,INDEX(#REF!,MATCH(O95,#REF!,0)))</f>
        <v>#REF!</v>
      </c>
      <c r="W95" s="10"/>
      <c r="X95" s="10"/>
      <c r="Y95" s="10"/>
      <c r="Z95" s="10"/>
    </row>
    <row r="96" customHeight="1" spans="1:26">
      <c r="A96" s="3" t="s">
        <v>2862</v>
      </c>
      <c r="B96" s="4" t="s">
        <v>2821</v>
      </c>
      <c r="C96" s="3" t="s">
        <v>2818</v>
      </c>
      <c r="D96" s="4">
        <v>24</v>
      </c>
      <c r="E96" s="4" t="s">
        <v>447</v>
      </c>
      <c r="F96" s="4" t="s">
        <v>100</v>
      </c>
      <c r="G96" s="4" t="s">
        <v>2851</v>
      </c>
      <c r="H96" s="4" t="s">
        <v>2823</v>
      </c>
      <c r="I96" s="3" t="s">
        <v>295</v>
      </c>
      <c r="J96" s="3" t="s">
        <v>2824</v>
      </c>
      <c r="K96" s="4" t="s">
        <v>497</v>
      </c>
      <c r="L96" s="3" t="s">
        <v>414</v>
      </c>
      <c r="M96" s="3" t="s">
        <v>415</v>
      </c>
      <c r="N96" s="3" t="s">
        <v>2820</v>
      </c>
      <c r="O96" s="3">
        <v>250424</v>
      </c>
      <c r="P96" s="3" t="s">
        <v>2792</v>
      </c>
      <c r="Q96" s="4" t="s">
        <v>15</v>
      </c>
      <c r="R96" s="3">
        <v>1</v>
      </c>
      <c r="S96" s="11" t="s">
        <v>490</v>
      </c>
      <c r="T96" s="12">
        <f t="shared" si="0"/>
        <v>44676</v>
      </c>
      <c r="U96" s="13" t="e">
        <f t="array" ref="U96">IF(ISBLANK(T96),,R96*INDEX(#REF!,MATCH(O96,#REF!,0)))</f>
        <v>#REF!</v>
      </c>
      <c r="V96" s="10" t="e">
        <f t="array" ref="V96">IF(ISBLANK(T96),,INDEX(#REF!,MATCH(O96,#REF!,0)))</f>
        <v>#REF!</v>
      </c>
      <c r="W96" s="10"/>
      <c r="X96" s="10"/>
      <c r="Y96" s="10"/>
      <c r="Z96" s="10"/>
    </row>
    <row r="97" customHeight="1" spans="1:26">
      <c r="A97" s="3" t="s">
        <v>2862</v>
      </c>
      <c r="B97" s="4" t="s">
        <v>2821</v>
      </c>
      <c r="C97" s="3" t="s">
        <v>2818</v>
      </c>
      <c r="D97" s="4">
        <v>24</v>
      </c>
      <c r="E97" s="4" t="s">
        <v>454</v>
      </c>
      <c r="F97" s="4" t="s">
        <v>147</v>
      </c>
      <c r="G97" s="4" t="s">
        <v>2847</v>
      </c>
      <c r="H97" s="4" t="s">
        <v>2823</v>
      </c>
      <c r="I97" s="3" t="s">
        <v>295</v>
      </c>
      <c r="J97" s="3" t="s">
        <v>2824</v>
      </c>
      <c r="K97" s="4" t="s">
        <v>482</v>
      </c>
      <c r="L97" s="3" t="s">
        <v>414</v>
      </c>
      <c r="M97" s="3" t="s">
        <v>428</v>
      </c>
      <c r="N97" s="3" t="s">
        <v>2820</v>
      </c>
      <c r="O97" s="3">
        <v>250881</v>
      </c>
      <c r="P97" s="3" t="s">
        <v>2792</v>
      </c>
      <c r="Q97" s="4" t="s">
        <v>98</v>
      </c>
      <c r="R97" s="3">
        <v>1</v>
      </c>
      <c r="S97" s="11" t="s">
        <v>490</v>
      </c>
      <c r="T97" s="12">
        <f t="shared" si="0"/>
        <v>44676</v>
      </c>
      <c r="U97" s="13" t="e">
        <f t="array" ref="U97">IF(ISBLANK(T97),,R97*INDEX(#REF!,MATCH(O97,#REF!,0)))</f>
        <v>#REF!</v>
      </c>
      <c r="V97" s="10" t="e">
        <f t="array" ref="V97">IF(ISBLANK(T97),,INDEX(#REF!,MATCH(O97,#REF!,0)))</f>
        <v>#REF!</v>
      </c>
      <c r="W97" s="10"/>
      <c r="X97" s="10"/>
      <c r="Y97" s="10"/>
      <c r="Z97" s="10"/>
    </row>
    <row r="98" customHeight="1" spans="1:26">
      <c r="A98" s="3" t="s">
        <v>2862</v>
      </c>
      <c r="B98" s="4" t="s">
        <v>2821</v>
      </c>
      <c r="C98" s="3" t="s">
        <v>2818</v>
      </c>
      <c r="D98" s="4">
        <v>24</v>
      </c>
      <c r="E98" s="4" t="s">
        <v>447</v>
      </c>
      <c r="F98" s="4" t="s">
        <v>159</v>
      </c>
      <c r="G98" s="4" t="s">
        <v>2851</v>
      </c>
      <c r="H98" s="4" t="s">
        <v>2823</v>
      </c>
      <c r="I98" s="3" t="s">
        <v>295</v>
      </c>
      <c r="J98" s="3" t="s">
        <v>2824</v>
      </c>
      <c r="K98" s="4" t="s">
        <v>448</v>
      </c>
      <c r="L98" s="3" t="s">
        <v>414</v>
      </c>
      <c r="M98" s="3" t="s">
        <v>415</v>
      </c>
      <c r="N98" s="3" t="s">
        <v>2820</v>
      </c>
      <c r="O98" s="3">
        <v>204737</v>
      </c>
      <c r="P98" s="3" t="s">
        <v>2792</v>
      </c>
      <c r="Q98" s="4" t="s">
        <v>20</v>
      </c>
      <c r="R98" s="3">
        <v>1</v>
      </c>
      <c r="S98" s="11" t="s">
        <v>490</v>
      </c>
      <c r="T98" s="12">
        <f t="shared" si="0"/>
        <v>44676</v>
      </c>
      <c r="U98" s="13" t="e">
        <f t="array" ref="U98">IF(ISBLANK(T98),,R98*INDEX(#REF!,MATCH(O98,#REF!,0)))</f>
        <v>#REF!</v>
      </c>
      <c r="V98" s="10" t="e">
        <f t="array" ref="V98">IF(ISBLANK(T98),,INDEX(#REF!,MATCH(O98,#REF!,0)))</f>
        <v>#REF!</v>
      </c>
      <c r="W98" s="10"/>
      <c r="X98" s="10"/>
      <c r="Y98" s="10"/>
      <c r="Z98" s="10"/>
    </row>
    <row r="99" customHeight="1" spans="1:26">
      <c r="A99" s="3" t="s">
        <v>2862</v>
      </c>
      <c r="B99" s="4" t="s">
        <v>2821</v>
      </c>
      <c r="C99" s="3" t="s">
        <v>2818</v>
      </c>
      <c r="D99" s="4">
        <v>27</v>
      </c>
      <c r="E99" s="4" t="s">
        <v>491</v>
      </c>
      <c r="F99" s="4" t="s">
        <v>34</v>
      </c>
      <c r="G99" s="4" t="s">
        <v>2853</v>
      </c>
      <c r="H99" s="4" t="s">
        <v>2823</v>
      </c>
      <c r="I99" s="3" t="s">
        <v>2687</v>
      </c>
      <c r="J99" s="3" t="s">
        <v>2824</v>
      </c>
      <c r="K99" s="4" t="s">
        <v>492</v>
      </c>
      <c r="L99" s="3" t="s">
        <v>414</v>
      </c>
      <c r="M99" s="3" t="s">
        <v>415</v>
      </c>
      <c r="N99" s="3" t="s">
        <v>2820</v>
      </c>
      <c r="O99" s="3">
        <v>250874</v>
      </c>
      <c r="P99" s="3" t="s">
        <v>2792</v>
      </c>
      <c r="Q99" s="4" t="s">
        <v>13</v>
      </c>
      <c r="R99" s="3">
        <v>1</v>
      </c>
      <c r="S99" s="11" t="s">
        <v>490</v>
      </c>
      <c r="T99" s="12">
        <f t="shared" si="0"/>
        <v>44676</v>
      </c>
      <c r="U99" s="13" t="e">
        <f t="array" ref="U99">IF(ISBLANK(T99),,R99*INDEX(#REF!,MATCH(O99,#REF!,0)))</f>
        <v>#REF!</v>
      </c>
      <c r="V99" s="10" t="e">
        <f t="array" ref="V99">IF(ISBLANK(T99),,INDEX(#REF!,MATCH(O99,#REF!,0)))</f>
        <v>#REF!</v>
      </c>
      <c r="W99" s="10"/>
      <c r="X99" s="10"/>
      <c r="Y99" s="10"/>
      <c r="Z99" s="10"/>
    </row>
    <row r="100" customHeight="1" spans="1:26">
      <c r="A100" s="3" t="s">
        <v>2862</v>
      </c>
      <c r="B100" s="4" t="s">
        <v>2821</v>
      </c>
      <c r="C100" s="3" t="s">
        <v>2818</v>
      </c>
      <c r="D100" s="4">
        <v>27</v>
      </c>
      <c r="E100" s="4" t="s">
        <v>407</v>
      </c>
      <c r="F100" s="4" t="s">
        <v>49</v>
      </c>
      <c r="G100" s="4" t="s">
        <v>2837</v>
      </c>
      <c r="H100" s="4" t="s">
        <v>2823</v>
      </c>
      <c r="I100" s="3" t="s">
        <v>2687</v>
      </c>
      <c r="J100" s="3" t="s">
        <v>2824</v>
      </c>
      <c r="K100" s="4" t="s">
        <v>493</v>
      </c>
      <c r="L100" s="3" t="s">
        <v>414</v>
      </c>
      <c r="M100" s="3" t="s">
        <v>415</v>
      </c>
      <c r="N100" s="3" t="s">
        <v>2820</v>
      </c>
      <c r="O100" s="3">
        <v>250874</v>
      </c>
      <c r="P100" s="3" t="s">
        <v>2792</v>
      </c>
      <c r="Q100" s="4" t="s">
        <v>13</v>
      </c>
      <c r="R100" s="3">
        <v>1</v>
      </c>
      <c r="S100" s="11" t="s">
        <v>490</v>
      </c>
      <c r="T100" s="12">
        <f t="shared" si="0"/>
        <v>44676</v>
      </c>
      <c r="U100" s="13" t="e">
        <f t="array" ref="U100">IF(ISBLANK(T100),,R100*INDEX(#REF!,MATCH(O100,#REF!,0)))</f>
        <v>#REF!</v>
      </c>
      <c r="V100" s="10" t="e">
        <f t="array" ref="V100">IF(ISBLANK(T100),,INDEX(#REF!,MATCH(O100,#REF!,0)))</f>
        <v>#REF!</v>
      </c>
      <c r="W100" s="10"/>
      <c r="X100" s="10"/>
      <c r="Y100" s="10"/>
      <c r="Z100" s="10"/>
    </row>
    <row r="101" customHeight="1" spans="1:26">
      <c r="A101" s="3" t="s">
        <v>2862</v>
      </c>
      <c r="B101" s="4" t="s">
        <v>2817</v>
      </c>
      <c r="C101" s="3" t="s">
        <v>2818</v>
      </c>
      <c r="D101" s="4">
        <v>27</v>
      </c>
      <c r="E101" s="4" t="s">
        <v>376</v>
      </c>
      <c r="F101" s="4" t="s">
        <v>377</v>
      </c>
      <c r="G101" s="4" t="e">
        <v>#N/A</v>
      </c>
      <c r="H101" s="4" t="e">
        <v>#N/A</v>
      </c>
      <c r="I101" s="3" t="e">
        <v>#N/A</v>
      </c>
      <c r="J101" s="3" t="e">
        <v>#N/A</v>
      </c>
      <c r="K101" s="4" t="s">
        <v>378</v>
      </c>
      <c r="L101" s="3" t="s">
        <v>329</v>
      </c>
      <c r="M101" s="3" t="s">
        <v>330</v>
      </c>
      <c r="N101" s="3" t="s">
        <v>2820</v>
      </c>
      <c r="O101" s="3">
        <v>234876</v>
      </c>
      <c r="P101" s="3" t="s">
        <v>2792</v>
      </c>
      <c r="Q101" s="4" t="s">
        <v>335</v>
      </c>
      <c r="R101" s="3">
        <v>1</v>
      </c>
      <c r="S101" s="11" t="s">
        <v>490</v>
      </c>
      <c r="T101" s="12">
        <f t="shared" si="0"/>
        <v>44676</v>
      </c>
      <c r="U101" s="13" t="e">
        <f t="array" ref="U101">IF(ISBLANK(T101),,R101*INDEX(#REF!,MATCH(O101,#REF!,0)))</f>
        <v>#REF!</v>
      </c>
      <c r="V101" s="10" t="e">
        <f t="array" ref="V101">IF(ISBLANK(T101),,INDEX(#REF!,MATCH(O101,#REF!,0)))</f>
        <v>#REF!</v>
      </c>
      <c r="W101" s="10"/>
      <c r="X101" s="10"/>
      <c r="Y101" s="10"/>
      <c r="Z101" s="10"/>
    </row>
    <row r="102" customHeight="1" spans="1:26">
      <c r="A102" s="3" t="s">
        <v>2862</v>
      </c>
      <c r="B102" s="4" t="s">
        <v>2821</v>
      </c>
      <c r="C102" s="3" t="s">
        <v>2818</v>
      </c>
      <c r="D102" s="4">
        <v>29</v>
      </c>
      <c r="E102" s="4" t="s">
        <v>327</v>
      </c>
      <c r="F102" s="4" t="s">
        <v>56</v>
      </c>
      <c r="G102" s="4" t="s">
        <v>2864</v>
      </c>
      <c r="H102" s="4" t="s">
        <v>2826</v>
      </c>
      <c r="I102" s="3" t="s">
        <v>297</v>
      </c>
      <c r="J102" s="3" t="s">
        <v>2827</v>
      </c>
      <c r="K102" s="4" t="s">
        <v>494</v>
      </c>
      <c r="L102" s="3" t="s">
        <v>414</v>
      </c>
      <c r="M102" s="3" t="s">
        <v>415</v>
      </c>
      <c r="N102" s="3" t="s">
        <v>2820</v>
      </c>
      <c r="O102" s="3">
        <v>250874</v>
      </c>
      <c r="P102" s="3" t="s">
        <v>2792</v>
      </c>
      <c r="Q102" s="4" t="s">
        <v>13</v>
      </c>
      <c r="R102" s="3">
        <v>1</v>
      </c>
      <c r="S102" s="11" t="s">
        <v>490</v>
      </c>
      <c r="T102" s="12">
        <f t="shared" si="0"/>
        <v>44676</v>
      </c>
      <c r="U102" s="13" t="e">
        <f t="array" ref="U102">IF(ISBLANK(T102),,R102*INDEX(#REF!,MATCH(O102,#REF!,0)))</f>
        <v>#REF!</v>
      </c>
      <c r="V102" s="10" t="e">
        <f t="array" ref="V102">IF(ISBLANK(T102),,INDEX(#REF!,MATCH(O102,#REF!,0)))</f>
        <v>#REF!</v>
      </c>
      <c r="W102" s="10"/>
      <c r="X102" s="10"/>
      <c r="Y102" s="10"/>
      <c r="Z102" s="10"/>
    </row>
    <row r="103" customHeight="1" spans="1:26">
      <c r="A103" s="3" t="s">
        <v>2862</v>
      </c>
      <c r="B103" s="4" t="s">
        <v>2821</v>
      </c>
      <c r="C103" s="3" t="s">
        <v>2818</v>
      </c>
      <c r="D103" s="4">
        <v>29</v>
      </c>
      <c r="E103" s="4" t="s">
        <v>327</v>
      </c>
      <c r="F103" s="4" t="s">
        <v>495</v>
      </c>
      <c r="G103" s="4" t="s">
        <v>2858</v>
      </c>
      <c r="H103" s="4" t="s">
        <v>2826</v>
      </c>
      <c r="I103" s="3" t="s">
        <v>297</v>
      </c>
      <c r="J103" s="3" t="s">
        <v>2827</v>
      </c>
      <c r="K103" s="4" t="s">
        <v>496</v>
      </c>
      <c r="L103" s="3" t="s">
        <v>370</v>
      </c>
      <c r="M103" s="3" t="s">
        <v>410</v>
      </c>
      <c r="N103" s="3" t="s">
        <v>2820</v>
      </c>
      <c r="O103" s="3">
        <v>250423</v>
      </c>
      <c r="P103" s="3" t="s">
        <v>2792</v>
      </c>
      <c r="Q103" s="4" t="s">
        <v>11</v>
      </c>
      <c r="R103" s="3">
        <v>1</v>
      </c>
      <c r="S103" s="11" t="s">
        <v>490</v>
      </c>
      <c r="T103" s="12">
        <f t="shared" si="0"/>
        <v>44676</v>
      </c>
      <c r="U103" s="13" t="e">
        <f t="array" ref="U103">IF(ISBLANK(T103),,R103*INDEX(#REF!,MATCH(O103,#REF!,0)))</f>
        <v>#REF!</v>
      </c>
      <c r="V103" s="10" t="e">
        <f t="array" ref="V103">IF(ISBLANK(T103),,INDEX(#REF!,MATCH(O103,#REF!,0)))</f>
        <v>#REF!</v>
      </c>
      <c r="W103" s="10"/>
      <c r="X103" s="10"/>
      <c r="Y103" s="10"/>
      <c r="Z103" s="10"/>
    </row>
    <row r="104" customHeight="1" spans="1:26">
      <c r="A104" s="3" t="s">
        <v>2862</v>
      </c>
      <c r="B104" s="4" t="s">
        <v>2821</v>
      </c>
      <c r="C104" s="3" t="s">
        <v>2818</v>
      </c>
      <c r="D104" s="4">
        <v>29</v>
      </c>
      <c r="E104" s="4" t="s">
        <v>402</v>
      </c>
      <c r="F104" s="4" t="s">
        <v>129</v>
      </c>
      <c r="G104" s="4" t="s">
        <v>2836</v>
      </c>
      <c r="H104" s="4" t="s">
        <v>2826</v>
      </c>
      <c r="I104" s="3" t="s">
        <v>297</v>
      </c>
      <c r="J104" s="3" t="s">
        <v>2827</v>
      </c>
      <c r="K104" s="4" t="s">
        <v>403</v>
      </c>
      <c r="L104" s="3" t="s">
        <v>414</v>
      </c>
      <c r="M104" s="3" t="s">
        <v>415</v>
      </c>
      <c r="N104" s="3" t="s">
        <v>2820</v>
      </c>
      <c r="O104" s="3">
        <v>250874</v>
      </c>
      <c r="P104" s="3" t="s">
        <v>2792</v>
      </c>
      <c r="Q104" s="4" t="s">
        <v>13</v>
      </c>
      <c r="R104" s="3">
        <v>1</v>
      </c>
      <c r="S104" s="11" t="s">
        <v>490</v>
      </c>
      <c r="T104" s="12">
        <f t="shared" si="0"/>
        <v>44676</v>
      </c>
      <c r="U104" s="13" t="e">
        <f t="array" ref="U104">IF(ISBLANK(T104),,R104*INDEX(#REF!,MATCH(O104,#REF!,0)))</f>
        <v>#REF!</v>
      </c>
      <c r="V104" s="10" t="e">
        <f t="array" ref="V104">IF(ISBLANK(T104),,INDEX(#REF!,MATCH(O104,#REF!,0)))</f>
        <v>#REF!</v>
      </c>
      <c r="W104" s="10"/>
      <c r="X104" s="10"/>
      <c r="Y104" s="10"/>
      <c r="Z104" s="10"/>
    </row>
    <row r="105" customHeight="1" spans="1:26">
      <c r="A105" s="3" t="s">
        <v>2862</v>
      </c>
      <c r="B105" s="4" t="s">
        <v>2821</v>
      </c>
      <c r="C105" s="3" t="s">
        <v>2818</v>
      </c>
      <c r="D105" s="4">
        <v>3</v>
      </c>
      <c r="E105" s="4" t="s">
        <v>426</v>
      </c>
      <c r="F105" s="4" t="s">
        <v>120</v>
      </c>
      <c r="G105" s="4" t="s">
        <v>2844</v>
      </c>
      <c r="H105" s="4" t="s">
        <v>2833</v>
      </c>
      <c r="I105" s="3" t="s">
        <v>2793</v>
      </c>
      <c r="J105" s="3" t="s">
        <v>2819</v>
      </c>
      <c r="K105" s="4" t="s">
        <v>427</v>
      </c>
      <c r="L105" s="3" t="s">
        <v>370</v>
      </c>
      <c r="M105" s="3" t="s">
        <v>410</v>
      </c>
      <c r="N105" s="3" t="s">
        <v>2820</v>
      </c>
      <c r="O105" s="3">
        <v>250876</v>
      </c>
      <c r="P105" s="3" t="s">
        <v>2792</v>
      </c>
      <c r="Q105" s="4" t="s">
        <v>26</v>
      </c>
      <c r="R105" s="3">
        <v>1</v>
      </c>
      <c r="S105" s="11" t="s">
        <v>499</v>
      </c>
      <c r="T105" s="12">
        <f t="shared" si="0"/>
        <v>44677</v>
      </c>
      <c r="U105" s="13" t="e">
        <f t="array" ref="U105">IF(ISBLANK(T105),,R105*INDEX(#REF!,MATCH(O105,#REF!,0)))</f>
        <v>#REF!</v>
      </c>
      <c r="V105" s="10" t="e">
        <f t="array" ref="V105">IF(ISBLANK(T105),,INDEX(#REF!,MATCH(O105,#REF!,0)))</f>
        <v>#REF!</v>
      </c>
      <c r="W105" s="10"/>
      <c r="X105" s="10"/>
      <c r="Y105" s="10"/>
      <c r="Z105" s="10"/>
    </row>
    <row r="106" customHeight="1" spans="1:26">
      <c r="A106" s="3" t="s">
        <v>2862</v>
      </c>
      <c r="B106" s="4" t="s">
        <v>2821</v>
      </c>
      <c r="C106" s="3" t="s">
        <v>2818</v>
      </c>
      <c r="D106" s="4">
        <v>9</v>
      </c>
      <c r="E106" s="4" t="s">
        <v>509</v>
      </c>
      <c r="F106" s="4" t="s">
        <v>112</v>
      </c>
      <c r="G106" s="4" t="s">
        <v>2841</v>
      </c>
      <c r="H106" s="4" t="s">
        <v>2833</v>
      </c>
      <c r="I106" s="3" t="s">
        <v>2793</v>
      </c>
      <c r="J106" s="3" t="s">
        <v>2819</v>
      </c>
      <c r="K106" s="4" t="s">
        <v>510</v>
      </c>
      <c r="L106" s="3" t="s">
        <v>370</v>
      </c>
      <c r="M106" s="3" t="s">
        <v>371</v>
      </c>
      <c r="N106" s="3" t="s">
        <v>2820</v>
      </c>
      <c r="O106" s="3">
        <v>250417</v>
      </c>
      <c r="P106" s="3" t="s">
        <v>2792</v>
      </c>
      <c r="Q106" s="4" t="s">
        <v>39</v>
      </c>
      <c r="R106" s="3">
        <v>2</v>
      </c>
      <c r="S106" s="11" t="s">
        <v>499</v>
      </c>
      <c r="T106" s="12">
        <f t="shared" si="0"/>
        <v>44677</v>
      </c>
      <c r="U106" s="13" t="e">
        <f t="array" ref="U106">IF(ISBLANK(T106),,R106*INDEX(#REF!,MATCH(O106,#REF!,0)))</f>
        <v>#REF!</v>
      </c>
      <c r="V106" s="10" t="e">
        <f t="array" ref="V106">IF(ISBLANK(T106),,INDEX(#REF!,MATCH(O106,#REF!,0)))</f>
        <v>#REF!</v>
      </c>
      <c r="W106" s="10"/>
      <c r="X106" s="10"/>
      <c r="Y106" s="10"/>
      <c r="Z106" s="10"/>
    </row>
    <row r="107" customHeight="1" spans="1:26">
      <c r="A107" s="3" t="s">
        <v>2862</v>
      </c>
      <c r="B107" s="4" t="s">
        <v>2821</v>
      </c>
      <c r="C107" s="3" t="s">
        <v>2818</v>
      </c>
      <c r="D107" s="4">
        <v>19</v>
      </c>
      <c r="E107" s="4" t="s">
        <v>478</v>
      </c>
      <c r="F107" s="4" t="s">
        <v>132</v>
      </c>
      <c r="G107" s="4" t="s">
        <v>2865</v>
      </c>
      <c r="H107" s="4" t="s">
        <v>2833</v>
      </c>
      <c r="I107" s="3" t="s">
        <v>2804</v>
      </c>
      <c r="J107" s="3" t="s">
        <v>2857</v>
      </c>
      <c r="K107" s="4" t="s">
        <v>511</v>
      </c>
      <c r="L107" s="3" t="s">
        <v>370</v>
      </c>
      <c r="M107" s="3" t="s">
        <v>410</v>
      </c>
      <c r="N107" s="3" t="s">
        <v>2820</v>
      </c>
      <c r="O107" s="3">
        <v>250877</v>
      </c>
      <c r="P107" s="3" t="s">
        <v>2792</v>
      </c>
      <c r="Q107" s="4" t="s">
        <v>22</v>
      </c>
      <c r="R107" s="3">
        <v>1</v>
      </c>
      <c r="S107" s="11" t="s">
        <v>499</v>
      </c>
      <c r="T107" s="12">
        <f t="shared" si="0"/>
        <v>44677</v>
      </c>
      <c r="U107" s="13" t="e">
        <f t="array" ref="U107">IF(ISBLANK(T107),,R107*INDEX(#REF!,MATCH(O107,#REF!,0)))</f>
        <v>#REF!</v>
      </c>
      <c r="V107" s="10" t="e">
        <f t="array" ref="V107">IF(ISBLANK(T107),,INDEX(#REF!,MATCH(O107,#REF!,0)))</f>
        <v>#REF!</v>
      </c>
      <c r="W107" s="10"/>
      <c r="X107" s="10"/>
      <c r="Y107" s="10"/>
      <c r="Z107" s="10"/>
    </row>
    <row r="108" customHeight="1" spans="1:26">
      <c r="A108" s="3" t="s">
        <v>2862</v>
      </c>
      <c r="B108" s="4" t="s">
        <v>2821</v>
      </c>
      <c r="C108" s="3" t="s">
        <v>2818</v>
      </c>
      <c r="D108" s="4">
        <v>19</v>
      </c>
      <c r="E108" s="4" t="s">
        <v>487</v>
      </c>
      <c r="F108" s="4" t="s">
        <v>168</v>
      </c>
      <c r="G108" s="4" t="s">
        <v>2856</v>
      </c>
      <c r="H108" s="4" t="s">
        <v>2833</v>
      </c>
      <c r="I108" s="3" t="s">
        <v>2804</v>
      </c>
      <c r="J108" s="3" t="s">
        <v>2857</v>
      </c>
      <c r="K108" s="4" t="s">
        <v>488</v>
      </c>
      <c r="L108" s="3" t="s">
        <v>414</v>
      </c>
      <c r="M108" s="3" t="s">
        <v>415</v>
      </c>
      <c r="N108" s="3" t="s">
        <v>2820</v>
      </c>
      <c r="O108" s="3">
        <v>204737</v>
      </c>
      <c r="P108" s="3" t="s">
        <v>2792</v>
      </c>
      <c r="Q108" s="4" t="s">
        <v>20</v>
      </c>
      <c r="R108" s="3">
        <v>1</v>
      </c>
      <c r="S108" s="11" t="s">
        <v>499</v>
      </c>
      <c r="T108" s="12">
        <f t="shared" si="0"/>
        <v>44677</v>
      </c>
      <c r="U108" s="13" t="e">
        <f t="array" ref="U108">IF(ISBLANK(T108),,R108*INDEX(#REF!,MATCH(O108,#REF!,0)))</f>
        <v>#REF!</v>
      </c>
      <c r="V108" s="10" t="e">
        <f t="array" ref="V108">IF(ISBLANK(T108),,INDEX(#REF!,MATCH(O108,#REF!,0)))</f>
        <v>#REF!</v>
      </c>
      <c r="W108" s="10"/>
      <c r="X108" s="10"/>
      <c r="Y108" s="10"/>
      <c r="Z108" s="10"/>
    </row>
    <row r="109" customHeight="1" spans="1:26">
      <c r="A109" s="3" t="s">
        <v>2862</v>
      </c>
      <c r="B109" s="4" t="s">
        <v>2821</v>
      </c>
      <c r="C109" s="3" t="s">
        <v>2818</v>
      </c>
      <c r="D109" s="4">
        <v>24</v>
      </c>
      <c r="E109" s="4" t="s">
        <v>454</v>
      </c>
      <c r="F109" s="4" t="s">
        <v>33</v>
      </c>
      <c r="G109" s="4" t="s">
        <v>2847</v>
      </c>
      <c r="H109" s="4" t="s">
        <v>2823</v>
      </c>
      <c r="I109" s="3" t="s">
        <v>295</v>
      </c>
      <c r="J109" s="3" t="s">
        <v>2824</v>
      </c>
      <c r="K109" s="4" t="s">
        <v>455</v>
      </c>
      <c r="L109" s="3" t="s">
        <v>414</v>
      </c>
      <c r="M109" s="3" t="s">
        <v>415</v>
      </c>
      <c r="N109" s="3" t="s">
        <v>2820</v>
      </c>
      <c r="O109" s="3">
        <v>204737</v>
      </c>
      <c r="P109" s="3" t="s">
        <v>2792</v>
      </c>
      <c r="Q109" s="4" t="s">
        <v>20</v>
      </c>
      <c r="R109" s="3">
        <v>2</v>
      </c>
      <c r="S109" s="11" t="s">
        <v>499</v>
      </c>
      <c r="T109" s="12">
        <f t="shared" si="0"/>
        <v>44677</v>
      </c>
      <c r="U109" s="13" t="e">
        <f t="array" ref="U109">IF(ISBLANK(T109),,R109*INDEX(#REF!,MATCH(O109,#REF!,0)))</f>
        <v>#REF!</v>
      </c>
      <c r="V109" s="10" t="e">
        <f t="array" ref="V109">IF(ISBLANK(T109),,INDEX(#REF!,MATCH(O109,#REF!,0)))</f>
        <v>#REF!</v>
      </c>
      <c r="W109" s="10"/>
      <c r="X109" s="10"/>
      <c r="Y109" s="10"/>
      <c r="Z109" s="10"/>
    </row>
    <row r="110" customHeight="1" spans="1:26">
      <c r="A110" s="3" t="s">
        <v>2862</v>
      </c>
      <c r="B110" s="4" t="s">
        <v>2821</v>
      </c>
      <c r="C110" s="3" t="s">
        <v>2818</v>
      </c>
      <c r="D110" s="4">
        <v>24</v>
      </c>
      <c r="E110" s="4" t="s">
        <v>500</v>
      </c>
      <c r="F110" s="4" t="s">
        <v>140</v>
      </c>
      <c r="G110" s="4" t="s">
        <v>2846</v>
      </c>
      <c r="H110" s="4" t="s">
        <v>2823</v>
      </c>
      <c r="I110" s="3" t="s">
        <v>295</v>
      </c>
      <c r="J110" s="3" t="s">
        <v>2824</v>
      </c>
      <c r="K110" s="4" t="s">
        <v>501</v>
      </c>
      <c r="L110" s="3" t="s">
        <v>414</v>
      </c>
      <c r="M110" s="3" t="s">
        <v>415</v>
      </c>
      <c r="N110" s="3" t="s">
        <v>2820</v>
      </c>
      <c r="O110" s="3">
        <v>204737</v>
      </c>
      <c r="P110" s="3" t="s">
        <v>2792</v>
      </c>
      <c r="Q110" s="4" t="s">
        <v>20</v>
      </c>
      <c r="R110" s="3">
        <v>1</v>
      </c>
      <c r="S110" s="11" t="s">
        <v>499</v>
      </c>
      <c r="T110" s="12">
        <f t="shared" si="0"/>
        <v>44677</v>
      </c>
      <c r="U110" s="13" t="e">
        <f t="array" ref="U110">IF(ISBLANK(T110),,R110*INDEX(#REF!,MATCH(O110,#REF!,0)))</f>
        <v>#REF!</v>
      </c>
      <c r="V110" s="10" t="e">
        <f t="array" ref="V110">IF(ISBLANK(T110),,INDEX(#REF!,MATCH(O110,#REF!,0)))</f>
        <v>#REF!</v>
      </c>
      <c r="W110" s="10"/>
      <c r="X110" s="10"/>
      <c r="Y110" s="10"/>
      <c r="Z110" s="10"/>
    </row>
    <row r="111" customHeight="1" spans="1:26">
      <c r="A111" s="3" t="s">
        <v>2862</v>
      </c>
      <c r="B111" s="4" t="s">
        <v>2821</v>
      </c>
      <c r="C111" s="3" t="s">
        <v>2818</v>
      </c>
      <c r="D111" s="4">
        <v>24</v>
      </c>
      <c r="E111" s="4" t="s">
        <v>447</v>
      </c>
      <c r="F111" s="4" t="s">
        <v>483</v>
      </c>
      <c r="G111" s="4" t="s">
        <v>2851</v>
      </c>
      <c r="H111" s="4" t="s">
        <v>2823</v>
      </c>
      <c r="I111" s="3" t="s">
        <v>295</v>
      </c>
      <c r="J111" s="3" t="s">
        <v>2824</v>
      </c>
      <c r="K111" s="4" t="s">
        <v>484</v>
      </c>
      <c r="L111" s="3" t="s">
        <v>414</v>
      </c>
      <c r="M111" s="3" t="s">
        <v>415</v>
      </c>
      <c r="N111" s="3" t="s">
        <v>2820</v>
      </c>
      <c r="O111" s="3">
        <v>250424</v>
      </c>
      <c r="P111" s="3" t="s">
        <v>2792</v>
      </c>
      <c r="Q111" s="4" t="s">
        <v>15</v>
      </c>
      <c r="R111" s="3">
        <v>1</v>
      </c>
      <c r="S111" s="11" t="s">
        <v>499</v>
      </c>
      <c r="T111" s="12">
        <f t="shared" si="0"/>
        <v>44677</v>
      </c>
      <c r="U111" s="13" t="e">
        <f t="array" ref="U111">IF(ISBLANK(T111),,R111*INDEX(#REF!,MATCH(O111,#REF!,0)))</f>
        <v>#REF!</v>
      </c>
      <c r="V111" s="10" t="e">
        <f t="array" ref="V111">IF(ISBLANK(T111),,INDEX(#REF!,MATCH(O111,#REF!,0)))</f>
        <v>#REF!</v>
      </c>
      <c r="W111" s="10"/>
      <c r="X111" s="10"/>
      <c r="Y111" s="10"/>
      <c r="Z111" s="10"/>
    </row>
    <row r="112" customHeight="1" spans="1:26">
      <c r="A112" s="3" t="s">
        <v>2862</v>
      </c>
      <c r="B112" s="4" t="s">
        <v>2821</v>
      </c>
      <c r="C112" s="3" t="s">
        <v>2818</v>
      </c>
      <c r="D112" s="4">
        <v>29</v>
      </c>
      <c r="E112" s="4" t="s">
        <v>327</v>
      </c>
      <c r="F112" s="4" t="s">
        <v>56</v>
      </c>
      <c r="G112" s="4" t="s">
        <v>2864</v>
      </c>
      <c r="H112" s="4" t="s">
        <v>2826</v>
      </c>
      <c r="I112" s="3" t="s">
        <v>297</v>
      </c>
      <c r="J112" s="3" t="s">
        <v>2827</v>
      </c>
      <c r="K112" s="4" t="s">
        <v>494</v>
      </c>
      <c r="L112" s="3" t="s">
        <v>370</v>
      </c>
      <c r="M112" s="3" t="s">
        <v>371</v>
      </c>
      <c r="N112" s="3" t="s">
        <v>2820</v>
      </c>
      <c r="O112" s="3">
        <v>250417</v>
      </c>
      <c r="P112" s="3" t="s">
        <v>2792</v>
      </c>
      <c r="Q112" s="4" t="s">
        <v>39</v>
      </c>
      <c r="R112" s="3">
        <v>1</v>
      </c>
      <c r="S112" s="11" t="s">
        <v>499</v>
      </c>
      <c r="T112" s="12">
        <f t="shared" si="0"/>
        <v>44677</v>
      </c>
      <c r="U112" s="13" t="e">
        <f t="array" ref="U112">IF(ISBLANK(T112),,R112*INDEX(#REF!,MATCH(O112,#REF!,0)))</f>
        <v>#REF!</v>
      </c>
      <c r="V112" s="10" t="e">
        <f t="array" ref="V112">IF(ISBLANK(T112),,INDEX(#REF!,MATCH(O112,#REF!,0)))</f>
        <v>#REF!</v>
      </c>
      <c r="W112" s="10"/>
      <c r="X112" s="10"/>
      <c r="Y112" s="10"/>
      <c r="Z112" s="10"/>
    </row>
    <row r="113" customHeight="1" spans="1:26">
      <c r="A113" s="3" t="s">
        <v>2862</v>
      </c>
      <c r="B113" s="4" t="s">
        <v>2821</v>
      </c>
      <c r="C113" s="3" t="s">
        <v>2818</v>
      </c>
      <c r="D113" s="4">
        <v>29</v>
      </c>
      <c r="E113" s="4" t="s">
        <v>327</v>
      </c>
      <c r="F113" s="4" t="s">
        <v>505</v>
      </c>
      <c r="G113" s="4" t="s">
        <v>2854</v>
      </c>
      <c r="H113" s="4" t="s">
        <v>2826</v>
      </c>
      <c r="I113" s="3" t="s">
        <v>297</v>
      </c>
      <c r="J113" s="3" t="s">
        <v>2827</v>
      </c>
      <c r="K113" s="4" t="s">
        <v>506</v>
      </c>
      <c r="L113" s="3" t="s">
        <v>370</v>
      </c>
      <c r="M113" s="3" t="s">
        <v>410</v>
      </c>
      <c r="N113" s="3" t="s">
        <v>2820</v>
      </c>
      <c r="O113" s="3">
        <v>250879</v>
      </c>
      <c r="P113" s="3" t="s">
        <v>2792</v>
      </c>
      <c r="Q113" s="4" t="s">
        <v>30</v>
      </c>
      <c r="R113" s="3">
        <v>1</v>
      </c>
      <c r="S113" s="11" t="s">
        <v>499</v>
      </c>
      <c r="T113" s="12">
        <f t="shared" si="0"/>
        <v>44677</v>
      </c>
      <c r="U113" s="13" t="e">
        <f t="array" ref="U113">IF(ISBLANK(T113),,R113*INDEX(#REF!,MATCH(O113,#REF!,0)))</f>
        <v>#REF!</v>
      </c>
      <c r="V113" s="10" t="e">
        <f t="array" ref="V113">IF(ISBLANK(T113),,INDEX(#REF!,MATCH(O113,#REF!,0)))</f>
        <v>#REF!</v>
      </c>
      <c r="W113" s="10"/>
      <c r="X113" s="10"/>
      <c r="Y113" s="10"/>
      <c r="Z113" s="10"/>
    </row>
    <row r="114" customHeight="1" spans="1:26">
      <c r="A114" s="3" t="s">
        <v>2862</v>
      </c>
      <c r="B114" s="4" t="s">
        <v>2821</v>
      </c>
      <c r="C114" s="3" t="s">
        <v>2818</v>
      </c>
      <c r="D114" s="4">
        <v>29</v>
      </c>
      <c r="E114" s="4" t="s">
        <v>327</v>
      </c>
      <c r="F114" s="4" t="s">
        <v>78</v>
      </c>
      <c r="G114" s="4" t="s">
        <v>2836</v>
      </c>
      <c r="H114" s="4" t="s">
        <v>2826</v>
      </c>
      <c r="I114" s="3" t="s">
        <v>297</v>
      </c>
      <c r="J114" s="3" t="s">
        <v>2827</v>
      </c>
      <c r="K114" s="4" t="s">
        <v>351</v>
      </c>
      <c r="L114" s="3" t="s">
        <v>329</v>
      </c>
      <c r="M114" s="3" t="s">
        <v>330</v>
      </c>
      <c r="N114" s="3" t="s">
        <v>2820</v>
      </c>
      <c r="O114" s="3">
        <v>224360</v>
      </c>
      <c r="P114" s="3" t="s">
        <v>2792</v>
      </c>
      <c r="Q114" s="4" t="s">
        <v>331</v>
      </c>
      <c r="R114" s="3">
        <v>1</v>
      </c>
      <c r="S114" s="11" t="s">
        <v>499</v>
      </c>
      <c r="T114" s="12">
        <f t="shared" si="0"/>
        <v>44677</v>
      </c>
      <c r="U114" s="13" t="e">
        <f t="array" ref="U114">IF(ISBLANK(T114),,R114*INDEX(#REF!,MATCH(O114,#REF!,0)))</f>
        <v>#REF!</v>
      </c>
      <c r="V114" s="10" t="e">
        <f t="array" ref="V114">IF(ISBLANK(T114),,INDEX(#REF!,MATCH(O114,#REF!,0)))</f>
        <v>#REF!</v>
      </c>
      <c r="W114" s="10"/>
      <c r="X114" s="10"/>
      <c r="Y114" s="10"/>
      <c r="Z114" s="10"/>
    </row>
    <row r="115" customHeight="1" spans="1:26">
      <c r="A115" s="3" t="s">
        <v>2862</v>
      </c>
      <c r="B115" s="4" t="s">
        <v>2821</v>
      </c>
      <c r="C115" s="3" t="s">
        <v>2818</v>
      </c>
      <c r="D115" s="4">
        <v>29</v>
      </c>
      <c r="E115" s="4" t="s">
        <v>327</v>
      </c>
      <c r="F115" s="4" t="s">
        <v>182</v>
      </c>
      <c r="G115" s="4" t="s">
        <v>2836</v>
      </c>
      <c r="H115" s="4" t="s">
        <v>2826</v>
      </c>
      <c r="I115" s="3" t="s">
        <v>297</v>
      </c>
      <c r="J115" s="3" t="s">
        <v>2827</v>
      </c>
      <c r="K115" s="4" t="s">
        <v>512</v>
      </c>
      <c r="L115" s="3" t="s">
        <v>370</v>
      </c>
      <c r="M115" s="3" t="s">
        <v>410</v>
      </c>
      <c r="N115" s="3" t="s">
        <v>2820</v>
      </c>
      <c r="O115" s="3">
        <v>250877</v>
      </c>
      <c r="P115" s="3" t="s">
        <v>2792</v>
      </c>
      <c r="Q115" s="4" t="s">
        <v>22</v>
      </c>
      <c r="R115" s="3">
        <v>1</v>
      </c>
      <c r="S115" s="11" t="s">
        <v>499</v>
      </c>
      <c r="T115" s="12">
        <f t="shared" si="0"/>
        <v>44677</v>
      </c>
      <c r="U115" s="13" t="e">
        <f t="array" ref="U115">IF(ISBLANK(T115),,R115*INDEX(#REF!,MATCH(O115,#REF!,0)))</f>
        <v>#REF!</v>
      </c>
      <c r="V115" s="10" t="e">
        <f t="array" ref="V115">IF(ISBLANK(T115),,INDEX(#REF!,MATCH(O115,#REF!,0)))</f>
        <v>#REF!</v>
      </c>
      <c r="W115" s="10"/>
      <c r="X115" s="10"/>
      <c r="Y115" s="10"/>
      <c r="Z115" s="10"/>
    </row>
    <row r="116" customHeight="1" spans="1:26">
      <c r="A116" s="3" t="s">
        <v>2862</v>
      </c>
      <c r="B116" s="4" t="s">
        <v>2821</v>
      </c>
      <c r="C116" s="3" t="s">
        <v>2818</v>
      </c>
      <c r="D116" s="4">
        <v>36</v>
      </c>
      <c r="E116" s="4" t="s">
        <v>353</v>
      </c>
      <c r="F116" s="4" t="s">
        <v>42</v>
      </c>
      <c r="G116" s="4" t="s">
        <v>2842</v>
      </c>
      <c r="H116" s="4" t="s">
        <v>2826</v>
      </c>
      <c r="I116" s="3" t="s">
        <v>296</v>
      </c>
      <c r="J116" s="3" t="s">
        <v>2827</v>
      </c>
      <c r="K116" s="4" t="s">
        <v>502</v>
      </c>
      <c r="L116" s="3" t="s">
        <v>414</v>
      </c>
      <c r="M116" s="3" t="s">
        <v>415</v>
      </c>
      <c r="N116" s="3" t="s">
        <v>2820</v>
      </c>
      <c r="O116" s="3">
        <v>250874</v>
      </c>
      <c r="P116" s="3" t="s">
        <v>2792</v>
      </c>
      <c r="Q116" s="4" t="s">
        <v>13</v>
      </c>
      <c r="R116" s="3">
        <v>1</v>
      </c>
      <c r="S116" s="11" t="s">
        <v>499</v>
      </c>
      <c r="T116" s="12">
        <f t="shared" si="0"/>
        <v>44677</v>
      </c>
      <c r="U116" s="13" t="e">
        <f t="array" ref="U116">IF(ISBLANK(T116),,R116*INDEX(#REF!,MATCH(O116,#REF!,0)))</f>
        <v>#REF!</v>
      </c>
      <c r="V116" s="10" t="e">
        <f t="array" ref="V116">IF(ISBLANK(T116),,INDEX(#REF!,MATCH(O116,#REF!,0)))</f>
        <v>#REF!</v>
      </c>
      <c r="W116" s="10"/>
      <c r="X116" s="10"/>
      <c r="Y116" s="10"/>
      <c r="Z116" s="10"/>
    </row>
    <row r="117" customHeight="1" spans="1:26">
      <c r="A117" s="3" t="s">
        <v>2862</v>
      </c>
      <c r="B117" s="4" t="s">
        <v>2821</v>
      </c>
      <c r="C117" s="3" t="s">
        <v>2818</v>
      </c>
      <c r="D117" s="4">
        <v>36</v>
      </c>
      <c r="E117" s="4" t="s">
        <v>353</v>
      </c>
      <c r="F117" s="4" t="s">
        <v>42</v>
      </c>
      <c r="G117" s="4" t="s">
        <v>2842</v>
      </c>
      <c r="H117" s="4" t="s">
        <v>2826</v>
      </c>
      <c r="I117" s="3" t="s">
        <v>296</v>
      </c>
      <c r="J117" s="3" t="s">
        <v>2827</v>
      </c>
      <c r="K117" s="4" t="s">
        <v>502</v>
      </c>
      <c r="L117" s="3" t="s">
        <v>370</v>
      </c>
      <c r="M117" s="3" t="s">
        <v>410</v>
      </c>
      <c r="N117" s="3" t="s">
        <v>2820</v>
      </c>
      <c r="O117" s="3">
        <v>250879</v>
      </c>
      <c r="P117" s="3" t="s">
        <v>2792</v>
      </c>
      <c r="Q117" s="4" t="s">
        <v>30</v>
      </c>
      <c r="R117" s="3">
        <v>1</v>
      </c>
      <c r="S117" s="11" t="s">
        <v>499</v>
      </c>
      <c r="T117" s="12">
        <f t="shared" si="0"/>
        <v>44677</v>
      </c>
      <c r="U117" s="13" t="e">
        <f t="array" ref="U117">IF(ISBLANK(T117),,R117*INDEX(#REF!,MATCH(O117,#REF!,0)))</f>
        <v>#REF!</v>
      </c>
      <c r="V117" s="10" t="e">
        <f t="array" ref="V117">IF(ISBLANK(T117),,INDEX(#REF!,MATCH(O117,#REF!,0)))</f>
        <v>#REF!</v>
      </c>
      <c r="W117" s="10"/>
      <c r="X117" s="10"/>
      <c r="Y117" s="10"/>
      <c r="Z117" s="10"/>
    </row>
    <row r="118" customHeight="1" spans="1:26">
      <c r="A118" s="3" t="s">
        <v>2862</v>
      </c>
      <c r="B118" s="4" t="s">
        <v>2821</v>
      </c>
      <c r="C118" s="3" t="s">
        <v>2818</v>
      </c>
      <c r="D118" s="4">
        <v>36</v>
      </c>
      <c r="E118" s="4" t="s">
        <v>353</v>
      </c>
      <c r="F118" s="4" t="s">
        <v>503</v>
      </c>
      <c r="G118" s="4" t="s">
        <v>2866</v>
      </c>
      <c r="H118" s="4" t="s">
        <v>2826</v>
      </c>
      <c r="I118" s="3" t="s">
        <v>296</v>
      </c>
      <c r="J118" s="3" t="s">
        <v>2827</v>
      </c>
      <c r="K118" s="4" t="s">
        <v>504</v>
      </c>
      <c r="L118" s="3" t="s">
        <v>370</v>
      </c>
      <c r="M118" s="3" t="s">
        <v>371</v>
      </c>
      <c r="N118" s="3" t="s">
        <v>2820</v>
      </c>
      <c r="O118" s="3">
        <v>250417</v>
      </c>
      <c r="P118" s="3" t="s">
        <v>2792</v>
      </c>
      <c r="Q118" s="4" t="s">
        <v>39</v>
      </c>
      <c r="R118" s="3">
        <v>1</v>
      </c>
      <c r="S118" s="11" t="s">
        <v>499</v>
      </c>
      <c r="T118" s="12">
        <f t="shared" si="0"/>
        <v>44677</v>
      </c>
      <c r="U118" s="13" t="e">
        <f t="array" ref="U118">IF(ISBLANK(T118),,R118*INDEX(#REF!,MATCH(O118,#REF!,0)))</f>
        <v>#REF!</v>
      </c>
      <c r="V118" s="10" t="e">
        <f t="array" ref="V118">IF(ISBLANK(T118),,INDEX(#REF!,MATCH(O118,#REF!,0)))</f>
        <v>#REF!</v>
      </c>
      <c r="W118" s="10"/>
      <c r="X118" s="10"/>
      <c r="Y118" s="10"/>
      <c r="Z118" s="10"/>
    </row>
    <row r="119" customHeight="1" spans="1:26">
      <c r="A119" s="3" t="s">
        <v>2862</v>
      </c>
      <c r="B119" s="4" t="s">
        <v>2821</v>
      </c>
      <c r="C119" s="3" t="s">
        <v>2818</v>
      </c>
      <c r="D119" s="4">
        <v>36</v>
      </c>
      <c r="E119" s="4" t="s">
        <v>353</v>
      </c>
      <c r="F119" s="4" t="s">
        <v>507</v>
      </c>
      <c r="G119" s="4" t="s">
        <v>2866</v>
      </c>
      <c r="H119" s="4" t="s">
        <v>2826</v>
      </c>
      <c r="I119" s="3" t="s">
        <v>296</v>
      </c>
      <c r="J119" s="3" t="s">
        <v>2827</v>
      </c>
      <c r="K119" s="4" t="s">
        <v>508</v>
      </c>
      <c r="L119" s="3" t="s">
        <v>370</v>
      </c>
      <c r="M119" s="3" t="s">
        <v>371</v>
      </c>
      <c r="N119" s="3" t="s">
        <v>2820</v>
      </c>
      <c r="O119" s="3">
        <v>250417</v>
      </c>
      <c r="P119" s="3" t="s">
        <v>2792</v>
      </c>
      <c r="Q119" s="4" t="s">
        <v>39</v>
      </c>
      <c r="R119" s="3">
        <v>1</v>
      </c>
      <c r="S119" s="11" t="s">
        <v>499</v>
      </c>
      <c r="T119" s="12">
        <f t="shared" si="0"/>
        <v>44677</v>
      </c>
      <c r="U119" s="13" t="e">
        <f t="array" ref="U119">IF(ISBLANK(T119),,R119*INDEX(#REF!,MATCH(O119,#REF!,0)))</f>
        <v>#REF!</v>
      </c>
      <c r="V119" s="10" t="e">
        <f t="array" ref="V119">IF(ISBLANK(T119),,INDEX(#REF!,MATCH(O119,#REF!,0)))</f>
        <v>#REF!</v>
      </c>
      <c r="W119" s="10"/>
      <c r="X119" s="10"/>
      <c r="Y119" s="10"/>
      <c r="Z119" s="10"/>
    </row>
    <row r="120" customHeight="1" spans="1:26">
      <c r="A120" s="3" t="s">
        <v>2862</v>
      </c>
      <c r="B120" s="4" t="s">
        <v>2821</v>
      </c>
      <c r="C120" s="3" t="s">
        <v>2818</v>
      </c>
      <c r="D120" s="4">
        <v>3</v>
      </c>
      <c r="E120" s="4" t="s">
        <v>426</v>
      </c>
      <c r="F120" s="4" t="s">
        <v>120</v>
      </c>
      <c r="G120" s="4" t="s">
        <v>2844</v>
      </c>
      <c r="H120" s="4" t="s">
        <v>2833</v>
      </c>
      <c r="I120" s="3" t="s">
        <v>2793</v>
      </c>
      <c r="J120" s="3" t="s">
        <v>2819</v>
      </c>
      <c r="K120" s="4" t="s">
        <v>427</v>
      </c>
      <c r="L120" s="3" t="s">
        <v>414</v>
      </c>
      <c r="M120" s="3" t="s">
        <v>415</v>
      </c>
      <c r="N120" s="3" t="s">
        <v>2820</v>
      </c>
      <c r="O120" s="3">
        <v>250875</v>
      </c>
      <c r="P120" s="3" t="s">
        <v>2792</v>
      </c>
      <c r="Q120" s="4" t="s">
        <v>103</v>
      </c>
      <c r="R120" s="3">
        <v>1</v>
      </c>
      <c r="S120" s="11" t="s">
        <v>513</v>
      </c>
      <c r="T120" s="12">
        <f t="shared" si="0"/>
        <v>44678</v>
      </c>
      <c r="U120" s="13" t="e">
        <f t="array" ref="U120">IF(ISBLANK(T120),,R120*INDEX(#REF!,MATCH(O120,#REF!,0)))</f>
        <v>#REF!</v>
      </c>
      <c r="V120" s="10" t="e">
        <f t="array" ref="V120">IF(ISBLANK(T120),,INDEX(#REF!,MATCH(O120,#REF!,0)))</f>
        <v>#REF!</v>
      </c>
      <c r="W120" s="10"/>
      <c r="X120" s="10"/>
      <c r="Y120" s="10"/>
      <c r="Z120" s="10"/>
    </row>
    <row r="121" customHeight="1" spans="1:26">
      <c r="A121" s="3" t="s">
        <v>2862</v>
      </c>
      <c r="B121" s="4" t="s">
        <v>2821</v>
      </c>
      <c r="C121" s="3" t="s">
        <v>2818</v>
      </c>
      <c r="D121" s="4">
        <v>3</v>
      </c>
      <c r="E121" s="4" t="s">
        <v>426</v>
      </c>
      <c r="F121" s="4" t="s">
        <v>120</v>
      </c>
      <c r="G121" s="4" t="s">
        <v>2844</v>
      </c>
      <c r="H121" s="4" t="s">
        <v>2833</v>
      </c>
      <c r="I121" s="3" t="s">
        <v>2793</v>
      </c>
      <c r="J121" s="3" t="s">
        <v>2819</v>
      </c>
      <c r="K121" s="4" t="s">
        <v>427</v>
      </c>
      <c r="L121" s="3" t="s">
        <v>370</v>
      </c>
      <c r="M121" s="3" t="s">
        <v>410</v>
      </c>
      <c r="N121" s="3" t="s">
        <v>2820</v>
      </c>
      <c r="O121" s="3">
        <v>250876</v>
      </c>
      <c r="P121" s="3" t="s">
        <v>2792</v>
      </c>
      <c r="Q121" s="4" t="s">
        <v>26</v>
      </c>
      <c r="R121" s="3">
        <v>1</v>
      </c>
      <c r="S121" s="11" t="s">
        <v>513</v>
      </c>
      <c r="T121" s="12">
        <f t="shared" si="0"/>
        <v>44678</v>
      </c>
      <c r="U121" s="13" t="e">
        <f t="array" ref="U121">IF(ISBLANK(T121),,R121*INDEX(#REF!,MATCH(O121,#REF!,0)))</f>
        <v>#REF!</v>
      </c>
      <c r="V121" s="10" t="e">
        <f t="array" ref="V121">IF(ISBLANK(T121),,INDEX(#REF!,MATCH(O121,#REF!,0)))</f>
        <v>#REF!</v>
      </c>
      <c r="W121" s="10"/>
      <c r="X121" s="10"/>
      <c r="Y121" s="10"/>
      <c r="Z121" s="10"/>
    </row>
    <row r="122" customHeight="1" spans="1:26">
      <c r="A122" s="3" t="s">
        <v>2862</v>
      </c>
      <c r="B122" s="4" t="s">
        <v>2821</v>
      </c>
      <c r="C122" s="3" t="s">
        <v>2818</v>
      </c>
      <c r="D122" s="4">
        <v>3</v>
      </c>
      <c r="E122" s="4" t="s">
        <v>426</v>
      </c>
      <c r="F122" s="4" t="s">
        <v>120</v>
      </c>
      <c r="G122" s="4" t="s">
        <v>2844</v>
      </c>
      <c r="H122" s="4" t="s">
        <v>2833</v>
      </c>
      <c r="I122" s="3" t="s">
        <v>2793</v>
      </c>
      <c r="J122" s="3" t="s">
        <v>2819</v>
      </c>
      <c r="K122" s="4" t="s">
        <v>427</v>
      </c>
      <c r="L122" s="3" t="s">
        <v>370</v>
      </c>
      <c r="M122" s="3" t="s">
        <v>410</v>
      </c>
      <c r="N122" s="3" t="s">
        <v>2820</v>
      </c>
      <c r="O122" s="3">
        <v>250879</v>
      </c>
      <c r="P122" s="3" t="s">
        <v>2792</v>
      </c>
      <c r="Q122" s="4" t="s">
        <v>30</v>
      </c>
      <c r="R122" s="3">
        <v>1</v>
      </c>
      <c r="S122" s="11" t="s">
        <v>513</v>
      </c>
      <c r="T122" s="12">
        <f t="shared" si="0"/>
        <v>44678</v>
      </c>
      <c r="U122" s="13" t="e">
        <f t="array" ref="U122">IF(ISBLANK(T122),,R122*INDEX(#REF!,MATCH(O122,#REF!,0)))</f>
        <v>#REF!</v>
      </c>
      <c r="V122" s="10" t="e">
        <f t="array" ref="V122">IF(ISBLANK(T122),,INDEX(#REF!,MATCH(O122,#REF!,0)))</f>
        <v>#REF!</v>
      </c>
      <c r="W122" s="10"/>
      <c r="X122" s="10"/>
      <c r="Y122" s="10"/>
      <c r="Z122" s="10"/>
    </row>
    <row r="123" customHeight="1" spans="1:26">
      <c r="A123" s="3" t="s">
        <v>2862</v>
      </c>
      <c r="B123" s="4" t="s">
        <v>2821</v>
      </c>
      <c r="C123" s="3" t="s">
        <v>2818</v>
      </c>
      <c r="D123" s="4">
        <v>7</v>
      </c>
      <c r="E123" s="4" t="s">
        <v>341</v>
      </c>
      <c r="F123" s="4" t="s">
        <v>75</v>
      </c>
      <c r="G123" s="4" t="s">
        <v>2832</v>
      </c>
      <c r="H123" s="4" t="s">
        <v>2833</v>
      </c>
      <c r="I123" s="3" t="s">
        <v>2793</v>
      </c>
      <c r="J123" s="3" t="s">
        <v>2819</v>
      </c>
      <c r="K123" s="4" t="s">
        <v>405</v>
      </c>
      <c r="L123" s="3" t="s">
        <v>414</v>
      </c>
      <c r="M123" s="3" t="s">
        <v>415</v>
      </c>
      <c r="N123" s="3" t="s">
        <v>2820</v>
      </c>
      <c r="O123" s="3">
        <v>250874</v>
      </c>
      <c r="P123" s="3" t="s">
        <v>2792</v>
      </c>
      <c r="Q123" s="4" t="s">
        <v>13</v>
      </c>
      <c r="R123" s="3">
        <v>1</v>
      </c>
      <c r="S123" s="11" t="s">
        <v>513</v>
      </c>
      <c r="T123" s="12">
        <f t="shared" si="0"/>
        <v>44678</v>
      </c>
      <c r="U123" s="13" t="e">
        <f t="array" ref="U123">IF(ISBLANK(T123),,R123*INDEX(#REF!,MATCH(O123,#REF!,0)))</f>
        <v>#REF!</v>
      </c>
      <c r="V123" s="10" t="e">
        <f t="array" ref="V123">IF(ISBLANK(T123),,INDEX(#REF!,MATCH(O123,#REF!,0)))</f>
        <v>#REF!</v>
      </c>
      <c r="W123" s="10"/>
      <c r="X123" s="10"/>
      <c r="Y123" s="10"/>
      <c r="Z123" s="10"/>
    </row>
    <row r="124" customHeight="1" spans="1:26">
      <c r="A124" s="3" t="s">
        <v>2862</v>
      </c>
      <c r="B124" s="4" t="s">
        <v>2817</v>
      </c>
      <c r="C124" s="3" t="s">
        <v>2818</v>
      </c>
      <c r="D124" s="4">
        <v>7</v>
      </c>
      <c r="E124" s="4" t="s">
        <v>341</v>
      </c>
      <c r="F124" s="4" t="s">
        <v>342</v>
      </c>
      <c r="G124" s="4" t="e">
        <v>#N/A</v>
      </c>
      <c r="H124" s="4" t="e">
        <v>#N/A</v>
      </c>
      <c r="I124" s="3" t="e">
        <v>#N/A</v>
      </c>
      <c r="J124" s="3" t="e">
        <v>#N/A</v>
      </c>
      <c r="K124" s="4" t="s">
        <v>343</v>
      </c>
      <c r="L124" s="3" t="s">
        <v>329</v>
      </c>
      <c r="M124" s="3" t="s">
        <v>330</v>
      </c>
      <c r="N124" s="3" t="s">
        <v>2820</v>
      </c>
      <c r="O124" s="3">
        <v>224360</v>
      </c>
      <c r="P124" s="3" t="s">
        <v>2792</v>
      </c>
      <c r="Q124" s="4" t="s">
        <v>331</v>
      </c>
      <c r="R124" s="3">
        <v>1</v>
      </c>
      <c r="S124" s="11" t="s">
        <v>513</v>
      </c>
      <c r="T124" s="12">
        <f t="shared" si="0"/>
        <v>44678</v>
      </c>
      <c r="U124" s="13" t="e">
        <f t="array" ref="U124">IF(ISBLANK(T124),,R124*INDEX(#REF!,MATCH(O124,#REF!,0)))</f>
        <v>#REF!</v>
      </c>
      <c r="V124" s="10" t="e">
        <f t="array" ref="V124">IF(ISBLANK(T124),,INDEX(#REF!,MATCH(O124,#REF!,0)))</f>
        <v>#REF!</v>
      </c>
      <c r="W124" s="10"/>
      <c r="X124" s="10"/>
      <c r="Y124" s="10"/>
      <c r="Z124" s="10"/>
    </row>
    <row r="125" customHeight="1" spans="1:26">
      <c r="A125" s="3" t="s">
        <v>2862</v>
      </c>
      <c r="B125" s="4" t="s">
        <v>2821</v>
      </c>
      <c r="C125" s="3" t="s">
        <v>2818</v>
      </c>
      <c r="D125" s="4">
        <v>24</v>
      </c>
      <c r="E125" s="4" t="s">
        <v>458</v>
      </c>
      <c r="F125" s="4" t="s">
        <v>21</v>
      </c>
      <c r="G125" s="4" t="s">
        <v>2863</v>
      </c>
      <c r="H125" s="4" t="s">
        <v>2823</v>
      </c>
      <c r="I125" s="3" t="s">
        <v>295</v>
      </c>
      <c r="J125" s="3" t="s">
        <v>2824</v>
      </c>
      <c r="K125" s="4" t="s">
        <v>489</v>
      </c>
      <c r="L125" s="3" t="s">
        <v>329</v>
      </c>
      <c r="M125" s="3" t="s">
        <v>330</v>
      </c>
      <c r="N125" s="3" t="s">
        <v>2820</v>
      </c>
      <c r="O125" s="3">
        <v>234876</v>
      </c>
      <c r="P125" s="3" t="s">
        <v>2792</v>
      </c>
      <c r="Q125" s="4" t="s">
        <v>335</v>
      </c>
      <c r="R125" s="3">
        <v>1</v>
      </c>
      <c r="S125" s="11" t="s">
        <v>513</v>
      </c>
      <c r="T125" s="12">
        <f t="shared" si="0"/>
        <v>44678</v>
      </c>
      <c r="U125" s="13" t="e">
        <f t="array" ref="U125">IF(ISBLANK(T125),,R125*INDEX(#REF!,MATCH(O125,#REF!,0)))</f>
        <v>#REF!</v>
      </c>
      <c r="V125" s="10" t="e">
        <f t="array" ref="V125">IF(ISBLANK(T125),,INDEX(#REF!,MATCH(O125,#REF!,0)))</f>
        <v>#REF!</v>
      </c>
      <c r="W125" s="10"/>
      <c r="X125" s="10"/>
      <c r="Y125" s="10"/>
      <c r="Z125" s="10"/>
    </row>
    <row r="126" customHeight="1" spans="1:26">
      <c r="A126" s="3" t="s">
        <v>2862</v>
      </c>
      <c r="B126" s="4" t="s">
        <v>2821</v>
      </c>
      <c r="C126" s="3" t="s">
        <v>2818</v>
      </c>
      <c r="D126" s="4">
        <v>24</v>
      </c>
      <c r="E126" s="4" t="s">
        <v>447</v>
      </c>
      <c r="F126" s="4" t="s">
        <v>61</v>
      </c>
      <c r="G126" s="4" t="s">
        <v>2851</v>
      </c>
      <c r="H126" s="4" t="s">
        <v>2823</v>
      </c>
      <c r="I126" s="3" t="s">
        <v>295</v>
      </c>
      <c r="J126" s="3" t="s">
        <v>2824</v>
      </c>
      <c r="K126" s="4" t="s">
        <v>456</v>
      </c>
      <c r="L126" s="3" t="s">
        <v>414</v>
      </c>
      <c r="M126" s="3" t="s">
        <v>415</v>
      </c>
      <c r="N126" s="3" t="s">
        <v>2820</v>
      </c>
      <c r="O126" s="3">
        <v>204737</v>
      </c>
      <c r="P126" s="3" t="s">
        <v>2792</v>
      </c>
      <c r="Q126" s="4" t="s">
        <v>20</v>
      </c>
      <c r="R126" s="3">
        <v>1</v>
      </c>
      <c r="S126" s="11" t="s">
        <v>513</v>
      </c>
      <c r="T126" s="12">
        <f t="shared" si="0"/>
        <v>44678</v>
      </c>
      <c r="U126" s="13" t="e">
        <f t="array" ref="U126">IF(ISBLANK(T126),,R126*INDEX(#REF!,MATCH(O126,#REF!,0)))</f>
        <v>#REF!</v>
      </c>
      <c r="V126" s="10" t="e">
        <f t="array" ref="V126">IF(ISBLANK(T126),,INDEX(#REF!,MATCH(O126,#REF!,0)))</f>
        <v>#REF!</v>
      </c>
      <c r="W126" s="10"/>
      <c r="X126" s="10"/>
      <c r="Y126" s="10"/>
      <c r="Z126" s="10"/>
    </row>
    <row r="127" customHeight="1" spans="1:26">
      <c r="A127" s="3" t="s">
        <v>2862</v>
      </c>
      <c r="B127" s="4" t="s">
        <v>2821</v>
      </c>
      <c r="C127" s="3" t="s">
        <v>2818</v>
      </c>
      <c r="D127" s="4">
        <v>24</v>
      </c>
      <c r="E127" s="4" t="s">
        <v>517</v>
      </c>
      <c r="F127" s="4" t="s">
        <v>518</v>
      </c>
      <c r="G127" s="4" t="s">
        <v>2846</v>
      </c>
      <c r="H127" s="4" t="s">
        <v>2823</v>
      </c>
      <c r="I127" s="3" t="s">
        <v>295</v>
      </c>
      <c r="J127" s="3" t="s">
        <v>2824</v>
      </c>
      <c r="K127" s="4" t="s">
        <v>519</v>
      </c>
      <c r="L127" s="3" t="s">
        <v>414</v>
      </c>
      <c r="M127" s="3" t="s">
        <v>415</v>
      </c>
      <c r="N127" s="3" t="s">
        <v>2820</v>
      </c>
      <c r="O127" s="3">
        <v>204737</v>
      </c>
      <c r="P127" s="3" t="s">
        <v>2792</v>
      </c>
      <c r="Q127" s="4" t="s">
        <v>20</v>
      </c>
      <c r="R127" s="3">
        <v>1</v>
      </c>
      <c r="S127" s="11" t="s">
        <v>513</v>
      </c>
      <c r="T127" s="12">
        <f t="shared" si="0"/>
        <v>44678</v>
      </c>
      <c r="U127" s="13" t="e">
        <f t="array" ref="U127">IF(ISBLANK(T127),,R127*INDEX(#REF!,MATCH(O127,#REF!,0)))</f>
        <v>#REF!</v>
      </c>
      <c r="V127" s="10" t="e">
        <f t="array" ref="V127">IF(ISBLANK(T127),,INDEX(#REF!,MATCH(O127,#REF!,0)))</f>
        <v>#REF!</v>
      </c>
      <c r="W127" s="10"/>
      <c r="X127" s="10"/>
      <c r="Y127" s="10"/>
      <c r="Z127" s="10"/>
    </row>
    <row r="128" customHeight="1" spans="1:26">
      <c r="A128" s="3" t="s">
        <v>2862</v>
      </c>
      <c r="B128" s="4" t="s">
        <v>2821</v>
      </c>
      <c r="C128" s="3" t="s">
        <v>2818</v>
      </c>
      <c r="D128" s="4">
        <v>24</v>
      </c>
      <c r="E128" s="4" t="s">
        <v>439</v>
      </c>
      <c r="F128" s="4" t="s">
        <v>146</v>
      </c>
      <c r="G128" s="4" t="s">
        <v>2846</v>
      </c>
      <c r="H128" s="4" t="s">
        <v>2823</v>
      </c>
      <c r="I128" s="3" t="s">
        <v>295</v>
      </c>
      <c r="J128" s="3" t="s">
        <v>2824</v>
      </c>
      <c r="K128" s="4" t="s">
        <v>440</v>
      </c>
      <c r="L128" s="3" t="s">
        <v>329</v>
      </c>
      <c r="M128" s="3" t="s">
        <v>330</v>
      </c>
      <c r="N128" s="3" t="s">
        <v>2820</v>
      </c>
      <c r="O128" s="3">
        <v>224360</v>
      </c>
      <c r="P128" s="3" t="s">
        <v>2792</v>
      </c>
      <c r="Q128" s="4" t="s">
        <v>331</v>
      </c>
      <c r="R128" s="3">
        <v>1</v>
      </c>
      <c r="S128" s="11" t="s">
        <v>513</v>
      </c>
      <c r="T128" s="12">
        <f t="shared" si="0"/>
        <v>44678</v>
      </c>
      <c r="U128" s="13" t="e">
        <f t="array" ref="U128">IF(ISBLANK(T128),,R128*INDEX(#REF!,MATCH(O128,#REF!,0)))</f>
        <v>#REF!</v>
      </c>
      <c r="V128" s="10" t="e">
        <f t="array" ref="V128">IF(ISBLANK(T128),,INDEX(#REF!,MATCH(O128,#REF!,0)))</f>
        <v>#REF!</v>
      </c>
      <c r="W128" s="10"/>
      <c r="X128" s="10"/>
      <c r="Y128" s="10"/>
      <c r="Z128" s="10"/>
    </row>
    <row r="129" customHeight="1" spans="1:26">
      <c r="A129" s="3" t="s">
        <v>2862</v>
      </c>
      <c r="B129" s="4" t="s">
        <v>2821</v>
      </c>
      <c r="C129" s="3" t="s">
        <v>2818</v>
      </c>
      <c r="D129" s="4">
        <v>24</v>
      </c>
      <c r="E129" s="4" t="s">
        <v>520</v>
      </c>
      <c r="F129" s="4" t="s">
        <v>521</v>
      </c>
      <c r="G129" s="4" t="s">
        <v>2853</v>
      </c>
      <c r="H129" s="4" t="s">
        <v>2823</v>
      </c>
      <c r="I129" s="3" t="s">
        <v>2687</v>
      </c>
      <c r="J129" s="3" t="s">
        <v>2824</v>
      </c>
      <c r="K129" s="4" t="s">
        <v>522</v>
      </c>
      <c r="L129" s="3" t="s">
        <v>414</v>
      </c>
      <c r="M129" s="3" t="s">
        <v>415</v>
      </c>
      <c r="N129" s="3" t="s">
        <v>2820</v>
      </c>
      <c r="O129" s="3">
        <v>204737</v>
      </c>
      <c r="P129" s="3" t="s">
        <v>2792</v>
      </c>
      <c r="Q129" s="4" t="s">
        <v>20</v>
      </c>
      <c r="R129" s="3">
        <v>2</v>
      </c>
      <c r="S129" s="11" t="s">
        <v>513</v>
      </c>
      <c r="T129" s="12">
        <f t="shared" si="0"/>
        <v>44678</v>
      </c>
      <c r="U129" s="13" t="e">
        <f t="array" ref="U129">IF(ISBLANK(T129),,R129*INDEX(#REF!,MATCH(O129,#REF!,0)))</f>
        <v>#REF!</v>
      </c>
      <c r="V129" s="10" t="e">
        <f t="array" ref="V129">IF(ISBLANK(T129),,INDEX(#REF!,MATCH(O129,#REF!,0)))</f>
        <v>#REF!</v>
      </c>
      <c r="W129" s="10"/>
      <c r="X129" s="10"/>
      <c r="Y129" s="10"/>
      <c r="Z129" s="10"/>
    </row>
    <row r="130" customHeight="1" spans="1:26">
      <c r="A130" s="3" t="s">
        <v>2862</v>
      </c>
      <c r="B130" s="4" t="s">
        <v>2821</v>
      </c>
      <c r="C130" s="3" t="s">
        <v>2818</v>
      </c>
      <c r="D130" s="4">
        <v>24</v>
      </c>
      <c r="E130" s="4" t="s">
        <v>447</v>
      </c>
      <c r="F130" s="4" t="s">
        <v>450</v>
      </c>
      <c r="G130" s="4" t="s">
        <v>2851</v>
      </c>
      <c r="H130" s="4" t="s">
        <v>2823</v>
      </c>
      <c r="I130" s="3" t="s">
        <v>295</v>
      </c>
      <c r="J130" s="3" t="s">
        <v>2824</v>
      </c>
      <c r="K130" s="4" t="s">
        <v>451</v>
      </c>
      <c r="L130" s="3" t="s">
        <v>414</v>
      </c>
      <c r="M130" s="3" t="s">
        <v>415</v>
      </c>
      <c r="N130" s="3" t="s">
        <v>2820</v>
      </c>
      <c r="O130" s="3">
        <v>250424</v>
      </c>
      <c r="P130" s="3" t="s">
        <v>2792</v>
      </c>
      <c r="Q130" s="4" t="s">
        <v>15</v>
      </c>
      <c r="R130" s="3">
        <v>2</v>
      </c>
      <c r="S130" s="11" t="s">
        <v>513</v>
      </c>
      <c r="T130" s="12">
        <f t="shared" si="0"/>
        <v>44678</v>
      </c>
      <c r="U130" s="13" t="e">
        <f t="array" ref="U130">IF(ISBLANK(T130),,R130*INDEX(#REF!,MATCH(O130,#REF!,0)))</f>
        <v>#REF!</v>
      </c>
      <c r="V130" s="10" t="e">
        <f t="array" ref="V130">IF(ISBLANK(T130),,INDEX(#REF!,MATCH(O130,#REF!,0)))</f>
        <v>#REF!</v>
      </c>
      <c r="W130" s="10"/>
      <c r="X130" s="10"/>
      <c r="Y130" s="10"/>
      <c r="Z130" s="10"/>
    </row>
    <row r="131" customHeight="1" spans="1:26">
      <c r="A131" s="3" t="s">
        <v>2862</v>
      </c>
      <c r="B131" s="4" t="s">
        <v>2821</v>
      </c>
      <c r="C131" s="3" t="s">
        <v>2818</v>
      </c>
      <c r="D131" s="4">
        <v>27</v>
      </c>
      <c r="E131" s="4" t="s">
        <v>362</v>
      </c>
      <c r="F131" s="4" t="s">
        <v>23</v>
      </c>
      <c r="G131" s="4" t="s">
        <v>2822</v>
      </c>
      <c r="H131" s="4" t="s">
        <v>2823</v>
      </c>
      <c r="I131" s="3" t="s">
        <v>2687</v>
      </c>
      <c r="J131" s="3" t="s">
        <v>2824</v>
      </c>
      <c r="K131" s="4" t="s">
        <v>363</v>
      </c>
      <c r="L131" s="3" t="s">
        <v>370</v>
      </c>
      <c r="M131" s="3" t="s">
        <v>410</v>
      </c>
      <c r="N131" s="3" t="s">
        <v>2820</v>
      </c>
      <c r="O131" s="3">
        <v>250423</v>
      </c>
      <c r="P131" s="3" t="s">
        <v>2792</v>
      </c>
      <c r="Q131" s="4" t="s">
        <v>11</v>
      </c>
      <c r="R131" s="3">
        <v>2</v>
      </c>
      <c r="S131" s="11" t="s">
        <v>513</v>
      </c>
      <c r="T131" s="12">
        <f t="shared" si="0"/>
        <v>44678</v>
      </c>
      <c r="U131" s="13" t="e">
        <f t="array" ref="U131">IF(ISBLANK(T131),,R131*INDEX(#REF!,MATCH(O131,#REF!,0)))</f>
        <v>#REF!</v>
      </c>
      <c r="V131" s="10" t="e">
        <f t="array" ref="V131">IF(ISBLANK(T131),,INDEX(#REF!,MATCH(O131,#REF!,0)))</f>
        <v>#REF!</v>
      </c>
      <c r="W131" s="10"/>
      <c r="X131" s="10"/>
      <c r="Y131" s="10"/>
      <c r="Z131" s="10"/>
    </row>
    <row r="132" customHeight="1" spans="1:26">
      <c r="A132" s="3" t="s">
        <v>2862</v>
      </c>
      <c r="B132" s="4" t="s">
        <v>2821</v>
      </c>
      <c r="C132" s="3" t="s">
        <v>2818</v>
      </c>
      <c r="D132" s="4">
        <v>27</v>
      </c>
      <c r="E132" s="4" t="s">
        <v>491</v>
      </c>
      <c r="F132" s="4" t="s">
        <v>34</v>
      </c>
      <c r="G132" s="4" t="s">
        <v>2853</v>
      </c>
      <c r="H132" s="4" t="s">
        <v>2823</v>
      </c>
      <c r="I132" s="3" t="s">
        <v>2687</v>
      </c>
      <c r="J132" s="3" t="s">
        <v>2824</v>
      </c>
      <c r="K132" s="4" t="s">
        <v>492</v>
      </c>
      <c r="L132" s="3" t="s">
        <v>370</v>
      </c>
      <c r="M132" s="3" t="s">
        <v>410</v>
      </c>
      <c r="N132" s="3" t="s">
        <v>2820</v>
      </c>
      <c r="O132" s="3">
        <v>250876</v>
      </c>
      <c r="P132" s="3" t="s">
        <v>2792</v>
      </c>
      <c r="Q132" s="4" t="s">
        <v>26</v>
      </c>
      <c r="R132" s="3">
        <v>1</v>
      </c>
      <c r="S132" s="11" t="s">
        <v>513</v>
      </c>
      <c r="T132" s="12">
        <f t="shared" si="0"/>
        <v>44678</v>
      </c>
      <c r="U132" s="13" t="e">
        <f t="array" ref="U132">IF(ISBLANK(T132),,R132*INDEX(#REF!,MATCH(O132,#REF!,0)))</f>
        <v>#REF!</v>
      </c>
      <c r="V132" s="10" t="e">
        <f t="array" ref="V132">IF(ISBLANK(T132),,INDEX(#REF!,MATCH(O132,#REF!,0)))</f>
        <v>#REF!</v>
      </c>
      <c r="W132" s="10"/>
      <c r="X132" s="10"/>
      <c r="Y132" s="10"/>
      <c r="Z132" s="10"/>
    </row>
    <row r="133" customHeight="1" spans="1:26">
      <c r="A133" s="3" t="s">
        <v>2862</v>
      </c>
      <c r="B133" s="4" t="s">
        <v>2821</v>
      </c>
      <c r="C133" s="3" t="s">
        <v>2818</v>
      </c>
      <c r="D133" s="4">
        <v>27</v>
      </c>
      <c r="E133" s="4" t="s">
        <v>407</v>
      </c>
      <c r="F133" s="4" t="s">
        <v>41</v>
      </c>
      <c r="G133" s="4" t="s">
        <v>2867</v>
      </c>
      <c r="H133" s="4" t="s">
        <v>2823</v>
      </c>
      <c r="I133" s="3" t="s">
        <v>2687</v>
      </c>
      <c r="J133" s="3" t="s">
        <v>2824</v>
      </c>
      <c r="K133" s="4" t="s">
        <v>469</v>
      </c>
      <c r="L133" s="3" t="s">
        <v>414</v>
      </c>
      <c r="M133" s="3" t="s">
        <v>415</v>
      </c>
      <c r="N133" s="3" t="s">
        <v>2820</v>
      </c>
      <c r="O133" s="3">
        <v>204736</v>
      </c>
      <c r="P133" s="3" t="s">
        <v>2792</v>
      </c>
      <c r="Q133" s="4" t="s">
        <v>19</v>
      </c>
      <c r="R133" s="3">
        <v>2</v>
      </c>
      <c r="S133" s="11" t="s">
        <v>513</v>
      </c>
      <c r="T133" s="12">
        <f t="shared" si="0"/>
        <v>44678</v>
      </c>
      <c r="U133" s="13" t="e">
        <f t="array" ref="U133">IF(ISBLANK(T133),,R133*INDEX(#REF!,MATCH(O133,#REF!,0)))</f>
        <v>#REF!</v>
      </c>
      <c r="V133" s="10" t="e">
        <f t="array" ref="V133">IF(ISBLANK(T133),,INDEX(#REF!,MATCH(O133,#REF!,0)))</f>
        <v>#REF!</v>
      </c>
      <c r="W133" s="10"/>
      <c r="X133" s="10"/>
      <c r="Y133" s="10"/>
      <c r="Z133" s="10"/>
    </row>
    <row r="134" customHeight="1" spans="1:26">
      <c r="A134" s="3" t="s">
        <v>2862</v>
      </c>
      <c r="B134" s="4" t="s">
        <v>2821</v>
      </c>
      <c r="C134" s="3" t="s">
        <v>2818</v>
      </c>
      <c r="D134" s="4">
        <v>27</v>
      </c>
      <c r="E134" s="4" t="s">
        <v>407</v>
      </c>
      <c r="F134" s="4" t="s">
        <v>49</v>
      </c>
      <c r="G134" s="4" t="s">
        <v>2837</v>
      </c>
      <c r="H134" s="4" t="s">
        <v>2823</v>
      </c>
      <c r="I134" s="3" t="s">
        <v>2687</v>
      </c>
      <c r="J134" s="3" t="s">
        <v>2824</v>
      </c>
      <c r="K134" s="4" t="s">
        <v>493</v>
      </c>
      <c r="L134" s="3" t="s">
        <v>370</v>
      </c>
      <c r="M134" s="3" t="s">
        <v>410</v>
      </c>
      <c r="N134" s="3" t="s">
        <v>2820</v>
      </c>
      <c r="O134" s="3">
        <v>250423</v>
      </c>
      <c r="P134" s="3" t="s">
        <v>2792</v>
      </c>
      <c r="Q134" s="4" t="s">
        <v>11</v>
      </c>
      <c r="R134" s="3">
        <v>1</v>
      </c>
      <c r="S134" s="11" t="s">
        <v>513</v>
      </c>
      <c r="T134" s="12">
        <f t="shared" si="0"/>
        <v>44678</v>
      </c>
      <c r="U134" s="13" t="e">
        <f t="array" ref="U134">IF(ISBLANK(T134),,R134*INDEX(#REF!,MATCH(O134,#REF!,0)))</f>
        <v>#REF!</v>
      </c>
      <c r="V134" s="10" t="e">
        <f t="array" ref="V134">IF(ISBLANK(T134),,INDEX(#REF!,MATCH(O134,#REF!,0)))</f>
        <v>#REF!</v>
      </c>
      <c r="W134" s="10"/>
      <c r="X134" s="10"/>
      <c r="Y134" s="10"/>
      <c r="Z134" s="10"/>
    </row>
    <row r="135" customHeight="1" spans="1:26">
      <c r="A135" s="3" t="s">
        <v>2862</v>
      </c>
      <c r="B135" s="4" t="s">
        <v>2821</v>
      </c>
      <c r="C135" s="3" t="s">
        <v>2818</v>
      </c>
      <c r="D135" s="4">
        <v>27</v>
      </c>
      <c r="E135" s="4" t="s">
        <v>407</v>
      </c>
      <c r="F135" s="4" t="s">
        <v>93</v>
      </c>
      <c r="G135" s="4" t="s">
        <v>2867</v>
      </c>
      <c r="H135" s="4" t="s">
        <v>2823</v>
      </c>
      <c r="I135" s="3" t="s">
        <v>2687</v>
      </c>
      <c r="J135" s="3" t="s">
        <v>2824</v>
      </c>
      <c r="K135" s="4" t="s">
        <v>514</v>
      </c>
      <c r="L135" s="3" t="s">
        <v>414</v>
      </c>
      <c r="M135" s="3" t="s">
        <v>415</v>
      </c>
      <c r="N135" s="3" t="s">
        <v>2820</v>
      </c>
      <c r="O135" s="3">
        <v>204736</v>
      </c>
      <c r="P135" s="3" t="s">
        <v>2792</v>
      </c>
      <c r="Q135" s="4" t="s">
        <v>19</v>
      </c>
      <c r="R135" s="3">
        <v>15</v>
      </c>
      <c r="S135" s="11" t="s">
        <v>513</v>
      </c>
      <c r="T135" s="12">
        <f t="shared" si="0"/>
        <v>44678</v>
      </c>
      <c r="U135" s="13" t="e">
        <f t="array" ref="U135">IF(ISBLANK(T135),,R135*INDEX(#REF!,MATCH(O135,#REF!,0)))</f>
        <v>#REF!</v>
      </c>
      <c r="V135" s="10" t="e">
        <f t="array" ref="V135">IF(ISBLANK(T135),,INDEX(#REF!,MATCH(O135,#REF!,0)))</f>
        <v>#REF!</v>
      </c>
      <c r="W135" s="10"/>
      <c r="X135" s="10"/>
      <c r="Y135" s="10"/>
      <c r="Z135" s="10"/>
    </row>
    <row r="136" customHeight="1" spans="1:26">
      <c r="A136" s="3" t="s">
        <v>2862</v>
      </c>
      <c r="B136" s="4" t="s">
        <v>2821</v>
      </c>
      <c r="C136" s="3" t="s">
        <v>2818</v>
      </c>
      <c r="D136" s="4">
        <v>27</v>
      </c>
      <c r="E136" s="4" t="s">
        <v>362</v>
      </c>
      <c r="F136" s="4" t="s">
        <v>104</v>
      </c>
      <c r="G136" s="4" t="s">
        <v>2822</v>
      </c>
      <c r="H136" s="4" t="s">
        <v>2823</v>
      </c>
      <c r="I136" s="3" t="s">
        <v>2687</v>
      </c>
      <c r="J136" s="3" t="s">
        <v>2824</v>
      </c>
      <c r="K136" s="4" t="s">
        <v>515</v>
      </c>
      <c r="L136" s="3" t="s">
        <v>414</v>
      </c>
      <c r="M136" s="3" t="s">
        <v>415</v>
      </c>
      <c r="N136" s="3" t="s">
        <v>2820</v>
      </c>
      <c r="O136" s="3">
        <v>204736</v>
      </c>
      <c r="P136" s="3" t="s">
        <v>2792</v>
      </c>
      <c r="Q136" s="4" t="s">
        <v>19</v>
      </c>
      <c r="R136" s="3">
        <v>2</v>
      </c>
      <c r="S136" s="11" t="s">
        <v>513</v>
      </c>
      <c r="T136" s="12">
        <f t="shared" si="0"/>
        <v>44678</v>
      </c>
      <c r="U136" s="13" t="e">
        <f t="array" ref="U136">IF(ISBLANK(T136),,R136*INDEX(#REF!,MATCH(O136,#REF!,0)))</f>
        <v>#REF!</v>
      </c>
      <c r="V136" s="10" t="e">
        <f t="array" ref="V136">IF(ISBLANK(T136),,INDEX(#REF!,MATCH(O136,#REF!,0)))</f>
        <v>#REF!</v>
      </c>
      <c r="W136" s="10"/>
      <c r="X136" s="10"/>
      <c r="Y136" s="10"/>
      <c r="Z136" s="10"/>
    </row>
    <row r="137" customHeight="1" spans="1:26">
      <c r="A137" s="3" t="s">
        <v>2862</v>
      </c>
      <c r="B137" s="4" t="s">
        <v>2821</v>
      </c>
      <c r="C137" s="3" t="s">
        <v>2818</v>
      </c>
      <c r="D137" s="4">
        <v>27</v>
      </c>
      <c r="E137" s="4" t="s">
        <v>407</v>
      </c>
      <c r="F137" s="4" t="s">
        <v>114</v>
      </c>
      <c r="G137" s="4" t="s">
        <v>2868</v>
      </c>
      <c r="H137" s="4" t="s">
        <v>2823</v>
      </c>
      <c r="I137" s="3" t="s">
        <v>2687</v>
      </c>
      <c r="J137" s="3" t="s">
        <v>2824</v>
      </c>
      <c r="K137" s="4" t="s">
        <v>516</v>
      </c>
      <c r="L137" s="3" t="s">
        <v>414</v>
      </c>
      <c r="M137" s="3" t="s">
        <v>415</v>
      </c>
      <c r="N137" s="3" t="s">
        <v>2820</v>
      </c>
      <c r="O137" s="3">
        <v>204736</v>
      </c>
      <c r="P137" s="3" t="s">
        <v>2792</v>
      </c>
      <c r="Q137" s="4" t="s">
        <v>19</v>
      </c>
      <c r="R137" s="3">
        <v>2</v>
      </c>
      <c r="S137" s="11" t="s">
        <v>513</v>
      </c>
      <c r="T137" s="12">
        <f t="shared" si="0"/>
        <v>44678</v>
      </c>
      <c r="U137" s="13" t="e">
        <f t="array" ref="U137">IF(ISBLANK(T137),,R137*INDEX(#REF!,MATCH(O137,#REF!,0)))</f>
        <v>#REF!</v>
      </c>
      <c r="V137" s="10" t="e">
        <f t="array" ref="V137">IF(ISBLANK(T137),,INDEX(#REF!,MATCH(O137,#REF!,0)))</f>
        <v>#REF!</v>
      </c>
      <c r="W137" s="10"/>
      <c r="X137" s="10"/>
      <c r="Y137" s="10"/>
      <c r="Z137" s="10"/>
    </row>
    <row r="138" customHeight="1" spans="1:26">
      <c r="A138" s="3" t="s">
        <v>2862</v>
      </c>
      <c r="B138" s="4" t="s">
        <v>2817</v>
      </c>
      <c r="C138" s="3" t="s">
        <v>2818</v>
      </c>
      <c r="D138" s="4">
        <v>27</v>
      </c>
      <c r="E138" s="4" t="s">
        <v>376</v>
      </c>
      <c r="F138" s="4" t="s">
        <v>377</v>
      </c>
      <c r="G138" s="4" t="e">
        <v>#N/A</v>
      </c>
      <c r="H138" s="4" t="e">
        <v>#N/A</v>
      </c>
      <c r="I138" s="3" t="e">
        <v>#N/A</v>
      </c>
      <c r="J138" s="3" t="e">
        <v>#N/A</v>
      </c>
      <c r="K138" s="4" t="s">
        <v>378</v>
      </c>
      <c r="L138" s="3" t="s">
        <v>329</v>
      </c>
      <c r="M138" s="3" t="s">
        <v>330</v>
      </c>
      <c r="N138" s="3" t="s">
        <v>2820</v>
      </c>
      <c r="O138" s="3">
        <v>234876</v>
      </c>
      <c r="P138" s="3" t="s">
        <v>2792</v>
      </c>
      <c r="Q138" s="4" t="s">
        <v>335</v>
      </c>
      <c r="R138" s="3">
        <v>1</v>
      </c>
      <c r="S138" s="11" t="s">
        <v>513</v>
      </c>
      <c r="T138" s="12">
        <f t="shared" si="0"/>
        <v>44678</v>
      </c>
      <c r="U138" s="13" t="e">
        <f t="array" ref="U138">IF(ISBLANK(T138),,R138*INDEX(#REF!,MATCH(O138,#REF!,0)))</f>
        <v>#REF!</v>
      </c>
      <c r="V138" s="10" t="e">
        <f t="array" ref="V138">IF(ISBLANK(T138),,INDEX(#REF!,MATCH(O138,#REF!,0)))</f>
        <v>#REF!</v>
      </c>
      <c r="W138" s="10"/>
      <c r="X138" s="10"/>
      <c r="Y138" s="10"/>
      <c r="Z138" s="10"/>
    </row>
    <row r="139" customHeight="1" spans="1:26">
      <c r="A139" s="3" t="s">
        <v>2862</v>
      </c>
      <c r="B139" s="4" t="s">
        <v>2821</v>
      </c>
      <c r="C139" s="3" t="s">
        <v>2818</v>
      </c>
      <c r="D139" s="4">
        <v>29</v>
      </c>
      <c r="E139" s="4" t="s">
        <v>327</v>
      </c>
      <c r="F139" s="4" t="s">
        <v>67</v>
      </c>
      <c r="G139" s="4" t="s">
        <v>2858</v>
      </c>
      <c r="H139" s="4" t="s">
        <v>2826</v>
      </c>
      <c r="I139" s="3" t="s">
        <v>297</v>
      </c>
      <c r="J139" s="3" t="s">
        <v>2827</v>
      </c>
      <c r="K139" s="4" t="s">
        <v>472</v>
      </c>
      <c r="L139" s="3" t="s">
        <v>414</v>
      </c>
      <c r="M139" s="3" t="s">
        <v>415</v>
      </c>
      <c r="N139" s="3" t="s">
        <v>2820</v>
      </c>
      <c r="O139" s="3">
        <v>250874</v>
      </c>
      <c r="P139" s="3" t="s">
        <v>2792</v>
      </c>
      <c r="Q139" s="4" t="s">
        <v>13</v>
      </c>
      <c r="R139" s="3">
        <v>1</v>
      </c>
      <c r="S139" s="11" t="s">
        <v>513</v>
      </c>
      <c r="T139" s="12">
        <f t="shared" si="0"/>
        <v>44678</v>
      </c>
      <c r="U139" s="13" t="e">
        <f t="array" ref="U139">IF(ISBLANK(T139),,R139*INDEX(#REF!,MATCH(O139,#REF!,0)))</f>
        <v>#REF!</v>
      </c>
      <c r="V139" s="10" t="e">
        <f t="array" ref="V139">IF(ISBLANK(T139),,INDEX(#REF!,MATCH(O139,#REF!,0)))</f>
        <v>#REF!</v>
      </c>
      <c r="W139" s="10"/>
      <c r="X139" s="10"/>
      <c r="Y139" s="10"/>
      <c r="Z139" s="10"/>
    </row>
    <row r="140" customHeight="1" spans="1:26">
      <c r="A140" s="3" t="s">
        <v>2862</v>
      </c>
      <c r="B140" s="4" t="s">
        <v>2821</v>
      </c>
      <c r="C140" s="3" t="s">
        <v>2818</v>
      </c>
      <c r="D140" s="4">
        <v>29</v>
      </c>
      <c r="E140" s="4" t="s">
        <v>327</v>
      </c>
      <c r="F140" s="4" t="s">
        <v>70</v>
      </c>
      <c r="G140" s="4" t="s">
        <v>2854</v>
      </c>
      <c r="H140" s="4" t="s">
        <v>2826</v>
      </c>
      <c r="I140" s="3" t="s">
        <v>297</v>
      </c>
      <c r="J140" s="3" t="s">
        <v>2827</v>
      </c>
      <c r="K140" s="4" t="s">
        <v>328</v>
      </c>
      <c r="L140" s="3" t="s">
        <v>370</v>
      </c>
      <c r="M140" s="3" t="s">
        <v>410</v>
      </c>
      <c r="N140" s="3" t="s">
        <v>2820</v>
      </c>
      <c r="O140" s="3">
        <v>250879</v>
      </c>
      <c r="P140" s="3" t="s">
        <v>2792</v>
      </c>
      <c r="Q140" s="4" t="s">
        <v>30</v>
      </c>
      <c r="R140" s="3">
        <v>1</v>
      </c>
      <c r="S140" s="11" t="s">
        <v>513</v>
      </c>
      <c r="T140" s="12">
        <f t="shared" si="0"/>
        <v>44678</v>
      </c>
      <c r="U140" s="13" t="e">
        <f t="array" ref="U140">IF(ISBLANK(T140),,R140*INDEX(#REF!,MATCH(O140,#REF!,0)))</f>
        <v>#REF!</v>
      </c>
      <c r="V140" s="10" t="e">
        <f t="array" ref="V140">IF(ISBLANK(T140),,INDEX(#REF!,MATCH(O140,#REF!,0)))</f>
        <v>#REF!</v>
      </c>
      <c r="W140" s="10"/>
      <c r="X140" s="10"/>
      <c r="Y140" s="10"/>
      <c r="Z140" s="10"/>
    </row>
    <row r="141" customHeight="1" spans="1:26">
      <c r="A141" s="3" t="s">
        <v>2862</v>
      </c>
      <c r="B141" s="4" t="s">
        <v>2821</v>
      </c>
      <c r="C141" s="3" t="s">
        <v>2818</v>
      </c>
      <c r="D141" s="4">
        <v>29</v>
      </c>
      <c r="E141" s="4" t="s">
        <v>327</v>
      </c>
      <c r="F141" s="4" t="s">
        <v>495</v>
      </c>
      <c r="G141" s="4" t="s">
        <v>2858</v>
      </c>
      <c r="H141" s="4" t="s">
        <v>2826</v>
      </c>
      <c r="I141" s="3" t="s">
        <v>297</v>
      </c>
      <c r="J141" s="3" t="s">
        <v>2827</v>
      </c>
      <c r="K141" s="4" t="s">
        <v>496</v>
      </c>
      <c r="L141" s="3" t="s">
        <v>370</v>
      </c>
      <c r="M141" s="3" t="s">
        <v>410</v>
      </c>
      <c r="N141" s="3" t="s">
        <v>2820</v>
      </c>
      <c r="O141" s="3">
        <v>250423</v>
      </c>
      <c r="P141" s="3" t="s">
        <v>2792</v>
      </c>
      <c r="Q141" s="4" t="s">
        <v>11</v>
      </c>
      <c r="R141" s="3">
        <v>2</v>
      </c>
      <c r="S141" s="11" t="s">
        <v>513</v>
      </c>
      <c r="T141" s="12">
        <f t="shared" si="0"/>
        <v>44678</v>
      </c>
      <c r="U141" s="13" t="e">
        <f t="array" ref="U141">IF(ISBLANK(T141),,R141*INDEX(#REF!,MATCH(O141,#REF!,0)))</f>
        <v>#REF!</v>
      </c>
      <c r="V141" s="10" t="e">
        <f t="array" ref="V141">IF(ISBLANK(T141),,INDEX(#REF!,MATCH(O141,#REF!,0)))</f>
        <v>#REF!</v>
      </c>
      <c r="W141" s="10"/>
      <c r="X141" s="10"/>
      <c r="Y141" s="10"/>
      <c r="Z141" s="10"/>
    </row>
    <row r="142" customHeight="1" spans="1:26">
      <c r="A142" s="3" t="s">
        <v>2862</v>
      </c>
      <c r="B142" s="4" t="s">
        <v>2821</v>
      </c>
      <c r="C142" s="3" t="s">
        <v>2818</v>
      </c>
      <c r="D142" s="4">
        <v>3</v>
      </c>
      <c r="E142" s="4" t="s">
        <v>426</v>
      </c>
      <c r="F142" s="4" t="s">
        <v>120</v>
      </c>
      <c r="G142" s="4" t="s">
        <v>2844</v>
      </c>
      <c r="H142" s="4" t="s">
        <v>2833</v>
      </c>
      <c r="I142" s="3" t="s">
        <v>2793</v>
      </c>
      <c r="J142" s="3" t="s">
        <v>2819</v>
      </c>
      <c r="K142" s="4" t="s">
        <v>427</v>
      </c>
      <c r="L142" s="3" t="s">
        <v>414</v>
      </c>
      <c r="M142" s="3" t="s">
        <v>415</v>
      </c>
      <c r="N142" s="3" t="s">
        <v>2820</v>
      </c>
      <c r="O142" s="3">
        <v>250874</v>
      </c>
      <c r="P142" s="3" t="s">
        <v>2792</v>
      </c>
      <c r="Q142" s="4" t="s">
        <v>13</v>
      </c>
      <c r="R142" s="3">
        <v>1</v>
      </c>
      <c r="S142" s="11" t="s">
        <v>524</v>
      </c>
      <c r="T142" s="12">
        <f t="shared" si="0"/>
        <v>44679</v>
      </c>
      <c r="U142" s="13" t="e">
        <f t="array" ref="U142">IF(ISBLANK(T142),,R142*INDEX(#REF!,MATCH(O142,#REF!,0)))</f>
        <v>#REF!</v>
      </c>
      <c r="V142" s="10" t="e">
        <f t="array" ref="V142">IF(ISBLANK(T142),,INDEX(#REF!,MATCH(O142,#REF!,0)))</f>
        <v>#REF!</v>
      </c>
      <c r="W142" s="10"/>
      <c r="X142" s="10"/>
      <c r="Y142" s="10"/>
      <c r="Z142" s="10"/>
    </row>
    <row r="143" customHeight="1" spans="1:26">
      <c r="A143" s="3" t="s">
        <v>2862</v>
      </c>
      <c r="B143" s="4" t="s">
        <v>2821</v>
      </c>
      <c r="C143" s="3" t="s">
        <v>2818</v>
      </c>
      <c r="D143" s="4">
        <v>7</v>
      </c>
      <c r="E143" s="4" t="s">
        <v>341</v>
      </c>
      <c r="F143" s="4" t="s">
        <v>43</v>
      </c>
      <c r="G143" s="4" t="s">
        <v>2832</v>
      </c>
      <c r="H143" s="4" t="s">
        <v>2833</v>
      </c>
      <c r="I143" s="3" t="s">
        <v>2793</v>
      </c>
      <c r="J143" s="3" t="s">
        <v>2819</v>
      </c>
      <c r="K143" s="4" t="s">
        <v>526</v>
      </c>
      <c r="L143" s="3" t="s">
        <v>370</v>
      </c>
      <c r="M143" s="3" t="s">
        <v>410</v>
      </c>
      <c r="N143" s="3" t="s">
        <v>2820</v>
      </c>
      <c r="O143" s="3">
        <v>250877</v>
      </c>
      <c r="P143" s="3" t="s">
        <v>2792</v>
      </c>
      <c r="Q143" s="4" t="s">
        <v>22</v>
      </c>
      <c r="R143" s="3">
        <v>1</v>
      </c>
      <c r="S143" s="11" t="s">
        <v>524</v>
      </c>
      <c r="T143" s="12">
        <f t="shared" si="0"/>
        <v>44679</v>
      </c>
      <c r="U143" s="13" t="e">
        <f t="array" ref="U143">IF(ISBLANK(T143),,R143*INDEX(#REF!,MATCH(O143,#REF!,0)))</f>
        <v>#REF!</v>
      </c>
      <c r="V143" s="10" t="e">
        <f t="array" ref="V143">IF(ISBLANK(T143),,INDEX(#REF!,MATCH(O143,#REF!,0)))</f>
        <v>#REF!</v>
      </c>
      <c r="W143" s="10"/>
      <c r="X143" s="10"/>
      <c r="Y143" s="10"/>
      <c r="Z143" s="10"/>
    </row>
    <row r="144" customHeight="1" spans="1:26">
      <c r="A144" s="3" t="s">
        <v>2862</v>
      </c>
      <c r="B144" s="4" t="s">
        <v>2821</v>
      </c>
      <c r="C144" s="3" t="s">
        <v>2818</v>
      </c>
      <c r="D144" s="4">
        <v>7</v>
      </c>
      <c r="E144" s="4" t="s">
        <v>341</v>
      </c>
      <c r="F144" s="4" t="s">
        <v>57</v>
      </c>
      <c r="G144" s="4" t="s">
        <v>2839</v>
      </c>
      <c r="H144" s="4" t="s">
        <v>2833</v>
      </c>
      <c r="I144" s="3" t="s">
        <v>2793</v>
      </c>
      <c r="J144" s="3" t="s">
        <v>2819</v>
      </c>
      <c r="K144" s="4" t="s">
        <v>348</v>
      </c>
      <c r="L144" s="3" t="s">
        <v>370</v>
      </c>
      <c r="M144" s="3" t="s">
        <v>371</v>
      </c>
      <c r="N144" s="3" t="s">
        <v>2820</v>
      </c>
      <c r="O144" s="3">
        <v>250417</v>
      </c>
      <c r="P144" s="3" t="s">
        <v>2792</v>
      </c>
      <c r="Q144" s="4" t="s">
        <v>39</v>
      </c>
      <c r="R144" s="3">
        <v>1</v>
      </c>
      <c r="S144" s="11" t="s">
        <v>524</v>
      </c>
      <c r="T144" s="12">
        <f t="shared" si="0"/>
        <v>44679</v>
      </c>
      <c r="U144" s="13" t="e">
        <f t="array" ref="U144">IF(ISBLANK(T144),,R144*INDEX(#REF!,MATCH(O144,#REF!,0)))</f>
        <v>#REF!</v>
      </c>
      <c r="V144" s="10" t="e">
        <f t="array" ref="V144">IF(ISBLANK(T144),,INDEX(#REF!,MATCH(O144,#REF!,0)))</f>
        <v>#REF!</v>
      </c>
      <c r="W144" s="10"/>
      <c r="X144" s="10"/>
      <c r="Y144" s="10"/>
      <c r="Z144" s="10"/>
    </row>
    <row r="145" customHeight="1" spans="1:26">
      <c r="A145" s="3" t="s">
        <v>2862</v>
      </c>
      <c r="B145" s="4" t="s">
        <v>2821</v>
      </c>
      <c r="C145" s="3" t="s">
        <v>2818</v>
      </c>
      <c r="D145" s="4">
        <v>7</v>
      </c>
      <c r="E145" s="4" t="s">
        <v>341</v>
      </c>
      <c r="F145" s="4" t="s">
        <v>57</v>
      </c>
      <c r="G145" s="4" t="s">
        <v>2839</v>
      </c>
      <c r="H145" s="4" t="s">
        <v>2833</v>
      </c>
      <c r="I145" s="3" t="s">
        <v>2793</v>
      </c>
      <c r="J145" s="3" t="s">
        <v>2819</v>
      </c>
      <c r="K145" s="4" t="s">
        <v>348</v>
      </c>
      <c r="L145" s="3" t="s">
        <v>370</v>
      </c>
      <c r="M145" s="3" t="s">
        <v>410</v>
      </c>
      <c r="N145" s="3" t="s">
        <v>2820</v>
      </c>
      <c r="O145" s="3">
        <v>250879</v>
      </c>
      <c r="P145" s="3" t="s">
        <v>2792</v>
      </c>
      <c r="Q145" s="4" t="s">
        <v>30</v>
      </c>
      <c r="R145" s="3">
        <v>1</v>
      </c>
      <c r="S145" s="11" t="s">
        <v>524</v>
      </c>
      <c r="T145" s="12">
        <f t="shared" si="0"/>
        <v>44679</v>
      </c>
      <c r="U145" s="13" t="e">
        <f t="array" ref="U145">IF(ISBLANK(T145),,R145*INDEX(#REF!,MATCH(O145,#REF!,0)))</f>
        <v>#REF!</v>
      </c>
      <c r="V145" s="10" t="e">
        <f t="array" ref="V145">IF(ISBLANK(T145),,INDEX(#REF!,MATCH(O145,#REF!,0)))</f>
        <v>#REF!</v>
      </c>
      <c r="W145" s="10"/>
      <c r="X145" s="10"/>
      <c r="Y145" s="10"/>
      <c r="Z145" s="10"/>
    </row>
    <row r="146" customHeight="1" spans="1:26">
      <c r="A146" s="3" t="s">
        <v>2862</v>
      </c>
      <c r="B146" s="4" t="s">
        <v>2821</v>
      </c>
      <c r="C146" s="3" t="s">
        <v>2818</v>
      </c>
      <c r="D146" s="4">
        <v>7</v>
      </c>
      <c r="E146" s="4" t="s">
        <v>341</v>
      </c>
      <c r="F146" s="4" t="s">
        <v>83</v>
      </c>
      <c r="G146" s="4" t="s">
        <v>2832</v>
      </c>
      <c r="H146" s="4" t="s">
        <v>2833</v>
      </c>
      <c r="I146" s="3" t="s">
        <v>2793</v>
      </c>
      <c r="J146" s="3" t="s">
        <v>2819</v>
      </c>
      <c r="K146" s="4" t="s">
        <v>394</v>
      </c>
      <c r="L146" s="3" t="s">
        <v>370</v>
      </c>
      <c r="M146" s="3" t="s">
        <v>410</v>
      </c>
      <c r="N146" s="3" t="s">
        <v>2820</v>
      </c>
      <c r="O146" s="3">
        <v>250423</v>
      </c>
      <c r="P146" s="3" t="s">
        <v>2792</v>
      </c>
      <c r="Q146" s="4" t="s">
        <v>11</v>
      </c>
      <c r="R146" s="3">
        <v>1</v>
      </c>
      <c r="S146" s="11" t="s">
        <v>524</v>
      </c>
      <c r="T146" s="12">
        <f t="shared" si="0"/>
        <v>44679</v>
      </c>
      <c r="U146" s="13" t="e">
        <f t="array" ref="U146">IF(ISBLANK(T146),,R146*INDEX(#REF!,MATCH(O146,#REF!,0)))</f>
        <v>#REF!</v>
      </c>
      <c r="V146" s="10" t="e">
        <f t="array" ref="V146">IF(ISBLANK(T146),,INDEX(#REF!,MATCH(O146,#REF!,0)))</f>
        <v>#REF!</v>
      </c>
      <c r="W146" s="10"/>
      <c r="X146" s="10"/>
      <c r="Y146" s="10"/>
      <c r="Z146" s="10"/>
    </row>
    <row r="147" customHeight="1" spans="1:26">
      <c r="A147" s="3" t="s">
        <v>2862</v>
      </c>
      <c r="B147" s="4" t="s">
        <v>2821</v>
      </c>
      <c r="C147" s="3" t="s">
        <v>2818</v>
      </c>
      <c r="D147" s="4">
        <v>9</v>
      </c>
      <c r="E147" s="4" t="s">
        <v>509</v>
      </c>
      <c r="F147" s="4" t="s">
        <v>112</v>
      </c>
      <c r="G147" s="4" t="s">
        <v>2841</v>
      </c>
      <c r="H147" s="4" t="s">
        <v>2833</v>
      </c>
      <c r="I147" s="3" t="s">
        <v>2793</v>
      </c>
      <c r="J147" s="3" t="s">
        <v>2819</v>
      </c>
      <c r="K147" s="4" t="s">
        <v>510</v>
      </c>
      <c r="L147" s="3" t="s">
        <v>370</v>
      </c>
      <c r="M147" s="3" t="s">
        <v>410</v>
      </c>
      <c r="N147" s="3" t="s">
        <v>2820</v>
      </c>
      <c r="O147" s="3">
        <v>250877</v>
      </c>
      <c r="P147" s="3" t="s">
        <v>2792</v>
      </c>
      <c r="Q147" s="4" t="s">
        <v>22</v>
      </c>
      <c r="R147" s="3">
        <v>1</v>
      </c>
      <c r="S147" s="11" t="s">
        <v>524</v>
      </c>
      <c r="T147" s="12">
        <f t="shared" si="0"/>
        <v>44679</v>
      </c>
      <c r="U147" s="13" t="e">
        <f t="array" ref="U147">IF(ISBLANK(T147),,R147*INDEX(#REF!,MATCH(O147,#REF!,0)))</f>
        <v>#REF!</v>
      </c>
      <c r="V147" s="10" t="e">
        <f t="array" ref="V147">IF(ISBLANK(T147),,INDEX(#REF!,MATCH(O147,#REF!,0)))</f>
        <v>#REF!</v>
      </c>
      <c r="W147" s="10"/>
      <c r="X147" s="10"/>
      <c r="Y147" s="10"/>
      <c r="Z147" s="10"/>
    </row>
    <row r="148" customHeight="1" spans="1:26">
      <c r="A148" s="3" t="s">
        <v>2862</v>
      </c>
      <c r="B148" s="4" t="s">
        <v>2821</v>
      </c>
      <c r="C148" s="3" t="s">
        <v>2818</v>
      </c>
      <c r="D148" s="4">
        <v>24</v>
      </c>
      <c r="E148" s="4" t="s">
        <v>458</v>
      </c>
      <c r="F148" s="4" t="s">
        <v>179</v>
      </c>
      <c r="G148" s="4" t="s">
        <v>2863</v>
      </c>
      <c r="H148" s="4" t="s">
        <v>2823</v>
      </c>
      <c r="I148" s="3" t="s">
        <v>295</v>
      </c>
      <c r="J148" s="3" t="s">
        <v>2824</v>
      </c>
      <c r="K148" s="4" t="s">
        <v>523</v>
      </c>
      <c r="L148" s="3" t="s">
        <v>370</v>
      </c>
      <c r="M148" s="3" t="s">
        <v>410</v>
      </c>
      <c r="N148" s="3" t="s">
        <v>2820</v>
      </c>
      <c r="O148" s="3">
        <v>250877</v>
      </c>
      <c r="P148" s="3" t="s">
        <v>2792</v>
      </c>
      <c r="Q148" s="4" t="s">
        <v>22</v>
      </c>
      <c r="R148" s="3">
        <v>1</v>
      </c>
      <c r="S148" s="11" t="s">
        <v>524</v>
      </c>
      <c r="T148" s="12">
        <f t="shared" si="0"/>
        <v>44679</v>
      </c>
      <c r="U148" s="13" t="e">
        <f t="array" ref="U148">IF(ISBLANK(T148),,R148*INDEX(#REF!,MATCH(O148,#REF!,0)))</f>
        <v>#REF!</v>
      </c>
      <c r="V148" s="10" t="e">
        <f t="array" ref="V148">IF(ISBLANK(T148),,INDEX(#REF!,MATCH(O148,#REF!,0)))</f>
        <v>#REF!</v>
      </c>
      <c r="W148" s="10"/>
      <c r="X148" s="10"/>
      <c r="Y148" s="10"/>
      <c r="Z148" s="10"/>
    </row>
    <row r="149" customHeight="1" spans="1:26">
      <c r="A149" s="3" t="s">
        <v>2862</v>
      </c>
      <c r="B149" s="4" t="s">
        <v>2821</v>
      </c>
      <c r="C149" s="3" t="s">
        <v>2818</v>
      </c>
      <c r="D149" s="4">
        <v>27</v>
      </c>
      <c r="E149" s="4" t="s">
        <v>407</v>
      </c>
      <c r="F149" s="4" t="s">
        <v>102</v>
      </c>
      <c r="G149" s="4" t="s">
        <v>2837</v>
      </c>
      <c r="H149" s="4" t="s">
        <v>2823</v>
      </c>
      <c r="I149" s="3" t="s">
        <v>2687</v>
      </c>
      <c r="J149" s="3" t="s">
        <v>2824</v>
      </c>
      <c r="K149" s="4" t="s">
        <v>528</v>
      </c>
      <c r="L149" s="3" t="s">
        <v>414</v>
      </c>
      <c r="M149" s="3" t="s">
        <v>415</v>
      </c>
      <c r="N149" s="3" t="s">
        <v>2820</v>
      </c>
      <c r="O149" s="3">
        <v>204736</v>
      </c>
      <c r="P149" s="3" t="s">
        <v>2792</v>
      </c>
      <c r="Q149" s="4" t="s">
        <v>19</v>
      </c>
      <c r="R149" s="3">
        <v>1</v>
      </c>
      <c r="S149" s="11" t="s">
        <v>524</v>
      </c>
      <c r="T149" s="12">
        <f t="shared" si="0"/>
        <v>44679</v>
      </c>
      <c r="U149" s="13" t="e">
        <f t="array" ref="U149">IF(ISBLANK(T149),,R149*INDEX(#REF!,MATCH(O149,#REF!,0)))</f>
        <v>#REF!</v>
      </c>
      <c r="V149" s="10" t="e">
        <f t="array" ref="V149">IF(ISBLANK(T149),,INDEX(#REF!,MATCH(O149,#REF!,0)))</f>
        <v>#REF!</v>
      </c>
      <c r="W149" s="10"/>
      <c r="X149" s="10"/>
      <c r="Y149" s="10"/>
      <c r="Z149" s="10"/>
    </row>
    <row r="150" customHeight="1" spans="1:26">
      <c r="A150" s="3" t="s">
        <v>2862</v>
      </c>
      <c r="B150" s="4" t="s">
        <v>2821</v>
      </c>
      <c r="C150" s="3" t="s">
        <v>2818</v>
      </c>
      <c r="D150" s="4">
        <v>27</v>
      </c>
      <c r="E150" s="4" t="s">
        <v>407</v>
      </c>
      <c r="F150" s="4" t="s">
        <v>105</v>
      </c>
      <c r="G150" s="4" t="s">
        <v>2853</v>
      </c>
      <c r="H150" s="4" t="s">
        <v>2823</v>
      </c>
      <c r="I150" s="3" t="s">
        <v>2687</v>
      </c>
      <c r="J150" s="3" t="s">
        <v>2824</v>
      </c>
      <c r="K150" s="4" t="s">
        <v>529</v>
      </c>
      <c r="L150" s="3" t="s">
        <v>414</v>
      </c>
      <c r="M150" s="3" t="s">
        <v>415</v>
      </c>
      <c r="N150" s="3" t="s">
        <v>2820</v>
      </c>
      <c r="O150" s="3">
        <v>204736</v>
      </c>
      <c r="P150" s="3" t="s">
        <v>2792</v>
      </c>
      <c r="Q150" s="4" t="s">
        <v>19</v>
      </c>
      <c r="R150" s="3">
        <v>2</v>
      </c>
      <c r="S150" s="11" t="s">
        <v>524</v>
      </c>
      <c r="T150" s="12">
        <f t="shared" si="0"/>
        <v>44679</v>
      </c>
      <c r="U150" s="13" t="e">
        <f t="array" ref="U150">IF(ISBLANK(T150),,R150*INDEX(#REF!,MATCH(O150,#REF!,0)))</f>
        <v>#REF!</v>
      </c>
      <c r="V150" s="10" t="e">
        <f t="array" ref="V150">IF(ISBLANK(T150),,INDEX(#REF!,MATCH(O150,#REF!,0)))</f>
        <v>#REF!</v>
      </c>
      <c r="W150" s="10"/>
      <c r="X150" s="10"/>
      <c r="Y150" s="10"/>
      <c r="Z150" s="10"/>
    </row>
    <row r="151" customHeight="1" spans="1:26">
      <c r="A151" s="3" t="s">
        <v>2862</v>
      </c>
      <c r="B151" s="4" t="s">
        <v>2821</v>
      </c>
      <c r="C151" s="3" t="s">
        <v>2818</v>
      </c>
      <c r="D151" s="4">
        <v>27</v>
      </c>
      <c r="E151" s="4" t="s">
        <v>491</v>
      </c>
      <c r="F151" s="4" t="s">
        <v>530</v>
      </c>
      <c r="G151" s="4" t="s">
        <v>2837</v>
      </c>
      <c r="H151" s="4" t="s">
        <v>2823</v>
      </c>
      <c r="I151" s="3" t="s">
        <v>2687</v>
      </c>
      <c r="J151" s="3" t="s">
        <v>2824</v>
      </c>
      <c r="K151" s="4" t="s">
        <v>531</v>
      </c>
      <c r="L151" s="3" t="s">
        <v>414</v>
      </c>
      <c r="M151" s="3" t="s">
        <v>415</v>
      </c>
      <c r="N151" s="3" t="s">
        <v>2820</v>
      </c>
      <c r="O151" s="3">
        <v>204736</v>
      </c>
      <c r="P151" s="3" t="s">
        <v>2792</v>
      </c>
      <c r="Q151" s="4" t="s">
        <v>19</v>
      </c>
      <c r="R151" s="3">
        <v>2</v>
      </c>
      <c r="S151" s="11" t="s">
        <v>524</v>
      </c>
      <c r="T151" s="12">
        <f t="shared" si="0"/>
        <v>44679</v>
      </c>
      <c r="U151" s="13" t="e">
        <f t="array" ref="U151">IF(ISBLANK(T151),,R151*INDEX(#REF!,MATCH(O151,#REF!,0)))</f>
        <v>#REF!</v>
      </c>
      <c r="V151" s="10" t="e">
        <f t="array" ref="V151">IF(ISBLANK(T151),,INDEX(#REF!,MATCH(O151,#REF!,0)))</f>
        <v>#REF!</v>
      </c>
      <c r="W151" s="10"/>
      <c r="X151" s="10"/>
      <c r="Y151" s="10"/>
      <c r="Z151" s="10"/>
    </row>
    <row r="152" customHeight="1" spans="1:26">
      <c r="A152" s="3" t="s">
        <v>2862</v>
      </c>
      <c r="B152" s="4" t="s">
        <v>2821</v>
      </c>
      <c r="C152" s="3" t="s">
        <v>2818</v>
      </c>
      <c r="D152" s="4">
        <v>27</v>
      </c>
      <c r="E152" s="4" t="s">
        <v>373</v>
      </c>
      <c r="F152" s="4" t="s">
        <v>158</v>
      </c>
      <c r="G152" s="4" t="s">
        <v>2822</v>
      </c>
      <c r="H152" s="4" t="s">
        <v>2823</v>
      </c>
      <c r="I152" s="3" t="s">
        <v>2687</v>
      </c>
      <c r="J152" s="3" t="s">
        <v>2824</v>
      </c>
      <c r="K152" s="4" t="s">
        <v>535</v>
      </c>
      <c r="L152" s="3" t="s">
        <v>370</v>
      </c>
      <c r="M152" s="3" t="s">
        <v>410</v>
      </c>
      <c r="N152" s="3" t="s">
        <v>2820</v>
      </c>
      <c r="O152" s="3">
        <v>250879</v>
      </c>
      <c r="P152" s="3" t="s">
        <v>2792</v>
      </c>
      <c r="Q152" s="4" t="s">
        <v>30</v>
      </c>
      <c r="R152" s="3">
        <v>1</v>
      </c>
      <c r="S152" s="11" t="s">
        <v>524</v>
      </c>
      <c r="T152" s="12">
        <f t="shared" si="0"/>
        <v>44679</v>
      </c>
      <c r="U152" s="13" t="e">
        <f t="array" ref="U152">IF(ISBLANK(T152),,R152*INDEX(#REF!,MATCH(O152,#REF!,0)))</f>
        <v>#REF!</v>
      </c>
      <c r="V152" s="10" t="e">
        <f t="array" ref="V152">IF(ISBLANK(T152),,INDEX(#REF!,MATCH(O152,#REF!,0)))</f>
        <v>#REF!</v>
      </c>
      <c r="W152" s="10"/>
      <c r="X152" s="10"/>
      <c r="Y152" s="10"/>
      <c r="Z152" s="10"/>
    </row>
    <row r="153" customHeight="1" spans="1:26">
      <c r="A153" s="3" t="s">
        <v>2862</v>
      </c>
      <c r="B153" s="4" t="s">
        <v>2821</v>
      </c>
      <c r="C153" s="3" t="s">
        <v>2818</v>
      </c>
      <c r="D153" s="4">
        <v>29</v>
      </c>
      <c r="E153" s="4" t="s">
        <v>327</v>
      </c>
      <c r="F153" s="4" t="s">
        <v>35</v>
      </c>
      <c r="G153" s="4" t="s">
        <v>2864</v>
      </c>
      <c r="H153" s="4" t="s">
        <v>2826</v>
      </c>
      <c r="I153" s="3" t="s">
        <v>297</v>
      </c>
      <c r="J153" s="3" t="s">
        <v>2827</v>
      </c>
      <c r="K153" s="4" t="s">
        <v>525</v>
      </c>
      <c r="L153" s="3" t="s">
        <v>370</v>
      </c>
      <c r="M153" s="3" t="s">
        <v>410</v>
      </c>
      <c r="N153" s="3" t="s">
        <v>2820</v>
      </c>
      <c r="O153" s="3">
        <v>250877</v>
      </c>
      <c r="P153" s="3" t="s">
        <v>2792</v>
      </c>
      <c r="Q153" s="4" t="s">
        <v>22</v>
      </c>
      <c r="R153" s="3">
        <v>3</v>
      </c>
      <c r="S153" s="11" t="s">
        <v>524</v>
      </c>
      <c r="T153" s="12">
        <f t="shared" si="0"/>
        <v>44679</v>
      </c>
      <c r="U153" s="13" t="e">
        <f t="array" ref="U153">IF(ISBLANK(T153),,R153*INDEX(#REF!,MATCH(O153,#REF!,0)))</f>
        <v>#REF!</v>
      </c>
      <c r="V153" s="10" t="e">
        <f t="array" ref="V153">IF(ISBLANK(T153),,INDEX(#REF!,MATCH(O153,#REF!,0)))</f>
        <v>#REF!</v>
      </c>
      <c r="W153" s="10"/>
      <c r="X153" s="10"/>
      <c r="Y153" s="10"/>
      <c r="Z153" s="10"/>
    </row>
    <row r="154" customHeight="1" spans="1:26">
      <c r="A154" s="3" t="s">
        <v>2862</v>
      </c>
      <c r="B154" s="4" t="s">
        <v>2821</v>
      </c>
      <c r="C154" s="3" t="s">
        <v>2818</v>
      </c>
      <c r="D154" s="4">
        <v>29</v>
      </c>
      <c r="E154" s="4" t="s">
        <v>327</v>
      </c>
      <c r="F154" s="4" t="s">
        <v>63</v>
      </c>
      <c r="G154" s="4" t="s">
        <v>2854</v>
      </c>
      <c r="H154" s="4" t="s">
        <v>2826</v>
      </c>
      <c r="I154" s="3" t="s">
        <v>297</v>
      </c>
      <c r="J154" s="3" t="s">
        <v>2827</v>
      </c>
      <c r="K154" s="4" t="s">
        <v>527</v>
      </c>
      <c r="L154" s="3" t="s">
        <v>414</v>
      </c>
      <c r="M154" s="3" t="s">
        <v>415</v>
      </c>
      <c r="N154" s="3" t="s">
        <v>2820</v>
      </c>
      <c r="O154" s="3">
        <v>250874</v>
      </c>
      <c r="P154" s="3" t="s">
        <v>2792</v>
      </c>
      <c r="Q154" s="4" t="s">
        <v>13</v>
      </c>
      <c r="R154" s="3">
        <v>1</v>
      </c>
      <c r="S154" s="11" t="s">
        <v>524</v>
      </c>
      <c r="T154" s="12">
        <f t="shared" si="0"/>
        <v>44679</v>
      </c>
      <c r="U154" s="13" t="e">
        <f t="array" ref="U154">IF(ISBLANK(T154),,R154*INDEX(#REF!,MATCH(O154,#REF!,0)))</f>
        <v>#REF!</v>
      </c>
      <c r="V154" s="10" t="e">
        <f t="array" ref="V154">IF(ISBLANK(T154),,INDEX(#REF!,MATCH(O154,#REF!,0)))</f>
        <v>#REF!</v>
      </c>
      <c r="W154" s="10"/>
      <c r="X154" s="10"/>
      <c r="Y154" s="10"/>
      <c r="Z154" s="10"/>
    </row>
    <row r="155" customHeight="1" spans="1:26">
      <c r="A155" s="3" t="s">
        <v>2862</v>
      </c>
      <c r="B155" s="4" t="s">
        <v>2821</v>
      </c>
      <c r="C155" s="3" t="s">
        <v>2818</v>
      </c>
      <c r="D155" s="4">
        <v>29</v>
      </c>
      <c r="E155" s="4" t="s">
        <v>327</v>
      </c>
      <c r="F155" s="4" t="s">
        <v>67</v>
      </c>
      <c r="G155" s="4" t="s">
        <v>2858</v>
      </c>
      <c r="H155" s="4" t="s">
        <v>2826</v>
      </c>
      <c r="I155" s="3" t="s">
        <v>297</v>
      </c>
      <c r="J155" s="3" t="s">
        <v>2827</v>
      </c>
      <c r="K155" s="4" t="s">
        <v>472</v>
      </c>
      <c r="L155" s="3" t="s">
        <v>370</v>
      </c>
      <c r="M155" s="3" t="s">
        <v>410</v>
      </c>
      <c r="N155" s="3" t="s">
        <v>2820</v>
      </c>
      <c r="O155" s="3">
        <v>250877</v>
      </c>
      <c r="P155" s="3" t="s">
        <v>2792</v>
      </c>
      <c r="Q155" s="4" t="s">
        <v>22</v>
      </c>
      <c r="R155" s="3">
        <v>1</v>
      </c>
      <c r="S155" s="11" t="s">
        <v>524</v>
      </c>
      <c r="T155" s="12">
        <f t="shared" si="0"/>
        <v>44679</v>
      </c>
      <c r="U155" s="13" t="e">
        <f t="array" ref="U155">IF(ISBLANK(T155),,R155*INDEX(#REF!,MATCH(O155,#REF!,0)))</f>
        <v>#REF!</v>
      </c>
      <c r="V155" s="10" t="e">
        <f t="array" ref="V155">IF(ISBLANK(T155),,INDEX(#REF!,MATCH(O155,#REF!,0)))</f>
        <v>#REF!</v>
      </c>
      <c r="W155" s="10"/>
      <c r="X155" s="10"/>
      <c r="Y155" s="10"/>
      <c r="Z155" s="10"/>
    </row>
    <row r="156" customHeight="1" spans="1:26">
      <c r="A156" s="3" t="s">
        <v>2862</v>
      </c>
      <c r="B156" s="4" t="s">
        <v>2821</v>
      </c>
      <c r="C156" s="3" t="s">
        <v>2818</v>
      </c>
      <c r="D156" s="4">
        <v>29</v>
      </c>
      <c r="E156" s="4" t="s">
        <v>327</v>
      </c>
      <c r="F156" s="4" t="s">
        <v>152</v>
      </c>
      <c r="G156" s="4" t="s">
        <v>2836</v>
      </c>
      <c r="H156" s="4" t="s">
        <v>2826</v>
      </c>
      <c r="I156" s="3" t="s">
        <v>297</v>
      </c>
      <c r="J156" s="3" t="s">
        <v>2827</v>
      </c>
      <c r="K156" s="4" t="s">
        <v>532</v>
      </c>
      <c r="L156" s="3" t="s">
        <v>370</v>
      </c>
      <c r="M156" s="3" t="s">
        <v>410</v>
      </c>
      <c r="N156" s="3" t="s">
        <v>2820</v>
      </c>
      <c r="O156" s="3">
        <v>250879</v>
      </c>
      <c r="P156" s="3" t="s">
        <v>2792</v>
      </c>
      <c r="Q156" s="4" t="s">
        <v>30</v>
      </c>
      <c r="R156" s="3">
        <v>1</v>
      </c>
      <c r="S156" s="11" t="s">
        <v>524</v>
      </c>
      <c r="T156" s="12">
        <f t="shared" si="0"/>
        <v>44679</v>
      </c>
      <c r="U156" s="13" t="e">
        <f t="array" ref="U156">IF(ISBLANK(T156),,R156*INDEX(#REF!,MATCH(O156,#REF!,0)))</f>
        <v>#REF!</v>
      </c>
      <c r="V156" s="10" t="e">
        <f t="array" ref="V156">IF(ISBLANK(T156),,INDEX(#REF!,MATCH(O156,#REF!,0)))</f>
        <v>#REF!</v>
      </c>
      <c r="W156" s="10"/>
      <c r="X156" s="10"/>
      <c r="Y156" s="10"/>
      <c r="Z156" s="10"/>
    </row>
    <row r="157" customHeight="1" spans="1:26">
      <c r="A157" s="3" t="s">
        <v>2862</v>
      </c>
      <c r="B157" s="4" t="s">
        <v>2821</v>
      </c>
      <c r="C157" s="3" t="s">
        <v>2818</v>
      </c>
      <c r="D157" s="4">
        <v>36</v>
      </c>
      <c r="E157" s="4" t="s">
        <v>353</v>
      </c>
      <c r="F157" s="4" t="s">
        <v>507</v>
      </c>
      <c r="G157" s="4" t="s">
        <v>2866</v>
      </c>
      <c r="H157" s="4" t="s">
        <v>2826</v>
      </c>
      <c r="I157" s="3" t="s">
        <v>296</v>
      </c>
      <c r="J157" s="3" t="s">
        <v>2827</v>
      </c>
      <c r="K157" s="4" t="s">
        <v>508</v>
      </c>
      <c r="L157" s="3" t="s">
        <v>464</v>
      </c>
      <c r="M157" s="3" t="s">
        <v>465</v>
      </c>
      <c r="N157" s="3" t="s">
        <v>2820</v>
      </c>
      <c r="O157" s="3">
        <v>250421</v>
      </c>
      <c r="P157" s="3" t="s">
        <v>2792</v>
      </c>
      <c r="Q157" s="4" t="s">
        <v>14</v>
      </c>
      <c r="R157" s="3">
        <v>1</v>
      </c>
      <c r="S157" s="11" t="s">
        <v>524</v>
      </c>
      <c r="T157" s="12">
        <f t="shared" si="0"/>
        <v>44679</v>
      </c>
      <c r="U157" s="13" t="e">
        <f t="array" ref="U157">IF(ISBLANK(T157),,R157*INDEX(#REF!,MATCH(O157,#REF!,0)))</f>
        <v>#REF!</v>
      </c>
      <c r="V157" s="10" t="e">
        <f t="array" ref="V157">IF(ISBLANK(T157),,INDEX(#REF!,MATCH(O157,#REF!,0)))</f>
        <v>#REF!</v>
      </c>
      <c r="W157" s="10"/>
      <c r="X157" s="10"/>
      <c r="Y157" s="10"/>
      <c r="Z157" s="10"/>
    </row>
    <row r="158" customHeight="1" spans="1:26">
      <c r="A158" s="3" t="s">
        <v>2862</v>
      </c>
      <c r="B158" s="4" t="s">
        <v>2821</v>
      </c>
      <c r="C158" s="3" t="s">
        <v>2818</v>
      </c>
      <c r="D158" s="4">
        <v>36</v>
      </c>
      <c r="E158" s="4" t="s">
        <v>353</v>
      </c>
      <c r="F158" s="4" t="s">
        <v>99</v>
      </c>
      <c r="G158" s="4" t="s">
        <v>2861</v>
      </c>
      <c r="H158" s="4" t="s">
        <v>2826</v>
      </c>
      <c r="I158" s="3" t="s">
        <v>296</v>
      </c>
      <c r="J158" s="3" t="s">
        <v>2827</v>
      </c>
      <c r="K158" s="4" t="s">
        <v>381</v>
      </c>
      <c r="L158" s="3" t="s">
        <v>329</v>
      </c>
      <c r="M158" s="3" t="s">
        <v>330</v>
      </c>
      <c r="N158" s="3" t="s">
        <v>2820</v>
      </c>
      <c r="O158" s="3">
        <v>234876</v>
      </c>
      <c r="P158" s="3" t="s">
        <v>2792</v>
      </c>
      <c r="Q158" s="4" t="s">
        <v>335</v>
      </c>
      <c r="R158" s="3">
        <v>1</v>
      </c>
      <c r="S158" s="11" t="s">
        <v>524</v>
      </c>
      <c r="T158" s="12">
        <f t="shared" si="0"/>
        <v>44679</v>
      </c>
      <c r="U158" s="13" t="e">
        <f t="array" ref="U158">IF(ISBLANK(T158),,R158*INDEX(#REF!,MATCH(O158,#REF!,0)))</f>
        <v>#REF!</v>
      </c>
      <c r="V158" s="10" t="e">
        <f t="array" ref="V158">IF(ISBLANK(T158),,INDEX(#REF!,MATCH(O158,#REF!,0)))</f>
        <v>#REF!</v>
      </c>
      <c r="W158" s="10"/>
      <c r="X158" s="10"/>
      <c r="Y158" s="10"/>
      <c r="Z158" s="10"/>
    </row>
    <row r="159" customHeight="1" spans="1:26">
      <c r="A159" s="3" t="s">
        <v>2862</v>
      </c>
      <c r="B159" s="4" t="s">
        <v>2821</v>
      </c>
      <c r="C159" s="3" t="s">
        <v>2818</v>
      </c>
      <c r="D159" s="4">
        <v>37</v>
      </c>
      <c r="E159" s="4" t="s">
        <v>533</v>
      </c>
      <c r="F159" s="4" t="s">
        <v>155</v>
      </c>
      <c r="G159" s="4" t="s">
        <v>2835</v>
      </c>
      <c r="H159" s="4" t="s">
        <v>2826</v>
      </c>
      <c r="I159" s="3" t="s">
        <v>296</v>
      </c>
      <c r="J159" s="3" t="s">
        <v>2827</v>
      </c>
      <c r="K159" s="4" t="s">
        <v>534</v>
      </c>
      <c r="L159" s="3" t="s">
        <v>370</v>
      </c>
      <c r="M159" s="3" t="s">
        <v>410</v>
      </c>
      <c r="N159" s="3" t="s">
        <v>2820</v>
      </c>
      <c r="O159" s="3">
        <v>250423</v>
      </c>
      <c r="P159" s="3" t="s">
        <v>2792</v>
      </c>
      <c r="Q159" s="4" t="s">
        <v>11</v>
      </c>
      <c r="R159" s="3">
        <v>1</v>
      </c>
      <c r="S159" s="11" t="s">
        <v>524</v>
      </c>
      <c r="T159" s="12">
        <f t="shared" si="0"/>
        <v>44679</v>
      </c>
      <c r="U159" s="13" t="e">
        <f t="array" ref="U159">IF(ISBLANK(T159),,R159*INDEX(#REF!,MATCH(O159,#REF!,0)))</f>
        <v>#REF!</v>
      </c>
      <c r="V159" s="10" t="e">
        <f t="array" ref="V159">IF(ISBLANK(T159),,INDEX(#REF!,MATCH(O159,#REF!,0)))</f>
        <v>#REF!</v>
      </c>
      <c r="W159" s="10"/>
      <c r="X159" s="10"/>
      <c r="Y159" s="10"/>
      <c r="Z159" s="10"/>
    </row>
    <row r="160" customHeight="1" spans="1:26">
      <c r="A160" s="3" t="s">
        <v>2862</v>
      </c>
      <c r="B160" s="4" t="s">
        <v>2821</v>
      </c>
      <c r="C160" s="3" t="s">
        <v>2818</v>
      </c>
      <c r="D160" s="4">
        <v>3</v>
      </c>
      <c r="E160" s="4" t="s">
        <v>426</v>
      </c>
      <c r="F160" s="4" t="s">
        <v>120</v>
      </c>
      <c r="G160" s="4" t="s">
        <v>2844</v>
      </c>
      <c r="H160" s="4" t="s">
        <v>2833</v>
      </c>
      <c r="I160" s="3" t="s">
        <v>2793</v>
      </c>
      <c r="J160" s="3" t="s">
        <v>2819</v>
      </c>
      <c r="K160" s="4" t="s">
        <v>427</v>
      </c>
      <c r="L160" s="3" t="s">
        <v>414</v>
      </c>
      <c r="M160" s="3" t="s">
        <v>428</v>
      </c>
      <c r="N160" s="3" t="s">
        <v>2820</v>
      </c>
      <c r="O160" s="3">
        <v>250881</v>
      </c>
      <c r="P160" s="3" t="s">
        <v>2792</v>
      </c>
      <c r="Q160" s="4" t="s">
        <v>98</v>
      </c>
      <c r="R160" s="3">
        <v>1</v>
      </c>
      <c r="S160" s="11" t="s">
        <v>536</v>
      </c>
      <c r="T160" s="12">
        <f t="shared" si="0"/>
        <v>44680</v>
      </c>
      <c r="U160" s="13" t="e">
        <f t="array" ref="U160">IF(ISBLANK(T160),,R160*INDEX(#REF!,MATCH(O160,#REF!,0)))</f>
        <v>#REF!</v>
      </c>
      <c r="V160" s="10" t="e">
        <f t="array" ref="V160">IF(ISBLANK(T160),,INDEX(#REF!,MATCH(O160,#REF!,0)))</f>
        <v>#REF!</v>
      </c>
      <c r="W160" s="10"/>
      <c r="X160" s="10"/>
      <c r="Y160" s="10"/>
      <c r="Z160" s="10"/>
    </row>
    <row r="161" customHeight="1" spans="1:26">
      <c r="A161" s="3" t="s">
        <v>2862</v>
      </c>
      <c r="B161" s="4" t="s">
        <v>2821</v>
      </c>
      <c r="C161" s="3" t="s">
        <v>2818</v>
      </c>
      <c r="D161" s="4">
        <v>3</v>
      </c>
      <c r="E161" s="4" t="s">
        <v>432</v>
      </c>
      <c r="F161" s="4" t="s">
        <v>121</v>
      </c>
      <c r="G161" s="4" t="s">
        <v>2845</v>
      </c>
      <c r="H161" s="4" t="s">
        <v>2833</v>
      </c>
      <c r="I161" s="3" t="s">
        <v>2793</v>
      </c>
      <c r="J161" s="3" t="s">
        <v>2819</v>
      </c>
      <c r="K161" s="4" t="s">
        <v>433</v>
      </c>
      <c r="L161" s="3" t="s">
        <v>414</v>
      </c>
      <c r="M161" s="3" t="s">
        <v>415</v>
      </c>
      <c r="N161" s="3" t="s">
        <v>2820</v>
      </c>
      <c r="O161" s="3">
        <v>250874</v>
      </c>
      <c r="P161" s="3" t="s">
        <v>2792</v>
      </c>
      <c r="Q161" s="4" t="s">
        <v>13</v>
      </c>
      <c r="R161" s="3">
        <v>1</v>
      </c>
      <c r="S161" s="11" t="s">
        <v>536</v>
      </c>
      <c r="T161" s="12">
        <f t="shared" si="0"/>
        <v>44680</v>
      </c>
      <c r="U161" s="13" t="e">
        <f t="array" ref="U161">IF(ISBLANK(T161),,R161*INDEX(#REF!,MATCH(O161,#REF!,0)))</f>
        <v>#REF!</v>
      </c>
      <c r="V161" s="10" t="e">
        <f t="array" ref="V161">IF(ISBLANK(T161),,INDEX(#REF!,MATCH(O161,#REF!,0)))</f>
        <v>#REF!</v>
      </c>
      <c r="W161" s="10"/>
      <c r="X161" s="10"/>
      <c r="Y161" s="10"/>
      <c r="Z161" s="10"/>
    </row>
    <row r="162" customHeight="1" spans="1:26">
      <c r="A162" s="3" t="s">
        <v>2862</v>
      </c>
      <c r="B162" s="4" t="s">
        <v>2821</v>
      </c>
      <c r="C162" s="3" t="s">
        <v>2818</v>
      </c>
      <c r="D162" s="4">
        <v>3</v>
      </c>
      <c r="E162" s="4" t="s">
        <v>432</v>
      </c>
      <c r="F162" s="4" t="s">
        <v>121</v>
      </c>
      <c r="G162" s="4" t="s">
        <v>2845</v>
      </c>
      <c r="H162" s="4" t="s">
        <v>2833</v>
      </c>
      <c r="I162" s="3" t="s">
        <v>2793</v>
      </c>
      <c r="J162" s="3" t="s">
        <v>2819</v>
      </c>
      <c r="K162" s="4" t="s">
        <v>433</v>
      </c>
      <c r="L162" s="3" t="s">
        <v>370</v>
      </c>
      <c r="M162" s="3" t="s">
        <v>410</v>
      </c>
      <c r="N162" s="3" t="s">
        <v>2820</v>
      </c>
      <c r="O162" s="3">
        <v>250878</v>
      </c>
      <c r="P162" s="3" t="s">
        <v>2792</v>
      </c>
      <c r="Q162" s="4" t="s">
        <v>24</v>
      </c>
      <c r="R162" s="3">
        <v>1</v>
      </c>
      <c r="S162" s="11" t="s">
        <v>536</v>
      </c>
      <c r="T162" s="12">
        <f t="shared" si="0"/>
        <v>44680</v>
      </c>
      <c r="U162" s="13" t="e">
        <f t="array" ref="U162">IF(ISBLANK(T162),,R162*INDEX(#REF!,MATCH(O162,#REF!,0)))</f>
        <v>#REF!</v>
      </c>
      <c r="V162" s="10" t="e">
        <f t="array" ref="V162">IF(ISBLANK(T162),,INDEX(#REF!,MATCH(O162,#REF!,0)))</f>
        <v>#REF!</v>
      </c>
      <c r="W162" s="10"/>
      <c r="X162" s="10"/>
      <c r="Y162" s="10"/>
      <c r="Z162" s="10"/>
    </row>
    <row r="163" customHeight="1" spans="1:26">
      <c r="A163" s="3" t="s">
        <v>2862</v>
      </c>
      <c r="B163" s="4" t="s">
        <v>2821</v>
      </c>
      <c r="C163" s="3" t="s">
        <v>2818</v>
      </c>
      <c r="D163" s="4">
        <v>9</v>
      </c>
      <c r="E163" s="4" t="s">
        <v>509</v>
      </c>
      <c r="F163" s="4" t="s">
        <v>139</v>
      </c>
      <c r="G163" s="4" t="s">
        <v>2841</v>
      </c>
      <c r="H163" s="4" t="s">
        <v>2833</v>
      </c>
      <c r="I163" s="3" t="s">
        <v>2793</v>
      </c>
      <c r="J163" s="3" t="s">
        <v>2819</v>
      </c>
      <c r="K163" s="4" t="s">
        <v>545</v>
      </c>
      <c r="L163" s="3" t="s">
        <v>414</v>
      </c>
      <c r="M163" s="3" t="s">
        <v>415</v>
      </c>
      <c r="N163" s="3" t="s">
        <v>2820</v>
      </c>
      <c r="O163" s="3">
        <v>250874</v>
      </c>
      <c r="P163" s="3" t="s">
        <v>2792</v>
      </c>
      <c r="Q163" s="4" t="s">
        <v>13</v>
      </c>
      <c r="R163" s="3">
        <v>1</v>
      </c>
      <c r="S163" s="11" t="s">
        <v>536</v>
      </c>
      <c r="T163" s="12">
        <f t="shared" si="0"/>
        <v>44680</v>
      </c>
      <c r="U163" s="13" t="e">
        <f t="array" ref="U163">IF(ISBLANK(T163),,R163*INDEX(#REF!,MATCH(O163,#REF!,0)))</f>
        <v>#REF!</v>
      </c>
      <c r="V163" s="10" t="e">
        <f t="array" ref="V163">IF(ISBLANK(T163),,INDEX(#REF!,MATCH(O163,#REF!,0)))</f>
        <v>#REF!</v>
      </c>
      <c r="W163" s="10"/>
      <c r="X163" s="10"/>
      <c r="Y163" s="10"/>
      <c r="Z163" s="10"/>
    </row>
    <row r="164" customHeight="1" spans="1:26">
      <c r="A164" s="3" t="s">
        <v>2862</v>
      </c>
      <c r="B164" s="4" t="s">
        <v>2821</v>
      </c>
      <c r="C164" s="3" t="s">
        <v>2818</v>
      </c>
      <c r="D164" s="4">
        <v>19</v>
      </c>
      <c r="E164" s="4" t="s">
        <v>478</v>
      </c>
      <c r="F164" s="4" t="s">
        <v>132</v>
      </c>
      <c r="G164" s="4" t="s">
        <v>2865</v>
      </c>
      <c r="H164" s="4" t="s">
        <v>2833</v>
      </c>
      <c r="I164" s="3" t="s">
        <v>2804</v>
      </c>
      <c r="J164" s="3" t="s">
        <v>2857</v>
      </c>
      <c r="K164" s="4" t="s">
        <v>511</v>
      </c>
      <c r="L164" s="3" t="s">
        <v>370</v>
      </c>
      <c r="M164" s="3" t="s">
        <v>410</v>
      </c>
      <c r="N164" s="3" t="s">
        <v>2820</v>
      </c>
      <c r="O164" s="3">
        <v>250879</v>
      </c>
      <c r="P164" s="3" t="s">
        <v>2792</v>
      </c>
      <c r="Q164" s="4" t="s">
        <v>30</v>
      </c>
      <c r="R164" s="3">
        <v>1</v>
      </c>
      <c r="S164" s="11" t="s">
        <v>536</v>
      </c>
      <c r="T164" s="12">
        <f t="shared" si="0"/>
        <v>44680</v>
      </c>
      <c r="U164" s="13" t="e">
        <f t="array" ref="U164">IF(ISBLANK(T164),,R164*INDEX(#REF!,MATCH(O164,#REF!,0)))</f>
        <v>#REF!</v>
      </c>
      <c r="V164" s="10" t="e">
        <f t="array" ref="V164">IF(ISBLANK(T164),,INDEX(#REF!,MATCH(O164,#REF!,0)))</f>
        <v>#REF!</v>
      </c>
      <c r="W164" s="10"/>
      <c r="X164" s="10"/>
      <c r="Y164" s="10"/>
      <c r="Z164" s="10"/>
    </row>
    <row r="165" customHeight="1" spans="1:26">
      <c r="A165" s="3" t="s">
        <v>2862</v>
      </c>
      <c r="B165" s="4" t="s">
        <v>2817</v>
      </c>
      <c r="C165" s="3" t="s">
        <v>2818</v>
      </c>
      <c r="D165" s="4">
        <v>19</v>
      </c>
      <c r="E165" s="4" t="s">
        <v>537</v>
      </c>
      <c r="F165" s="4" t="s">
        <v>538</v>
      </c>
      <c r="G165" s="4" t="e">
        <v>#N/A</v>
      </c>
      <c r="H165" s="4" t="e">
        <v>#N/A</v>
      </c>
      <c r="I165" s="3" t="e">
        <v>#N/A</v>
      </c>
      <c r="J165" s="3" t="e">
        <v>#N/A</v>
      </c>
      <c r="K165" s="4" t="s">
        <v>539</v>
      </c>
      <c r="L165" s="3" t="s">
        <v>370</v>
      </c>
      <c r="M165" s="3" t="s">
        <v>410</v>
      </c>
      <c r="N165" s="3" t="s">
        <v>2820</v>
      </c>
      <c r="O165" s="3">
        <v>250879</v>
      </c>
      <c r="P165" s="3" t="s">
        <v>2792</v>
      </c>
      <c r="Q165" s="4" t="s">
        <v>30</v>
      </c>
      <c r="R165" s="3">
        <v>1</v>
      </c>
      <c r="S165" s="11" t="s">
        <v>536</v>
      </c>
      <c r="T165" s="12">
        <f t="shared" si="0"/>
        <v>44680</v>
      </c>
      <c r="U165" s="13" t="e">
        <f t="array" ref="U165">IF(ISBLANK(T165),,R165*INDEX(#REF!,MATCH(O165,#REF!,0)))</f>
        <v>#REF!</v>
      </c>
      <c r="V165" s="10" t="e">
        <f t="array" ref="V165">IF(ISBLANK(T165),,INDEX(#REF!,MATCH(O165,#REF!,0)))</f>
        <v>#REF!</v>
      </c>
      <c r="W165" s="10"/>
      <c r="X165" s="10"/>
      <c r="Y165" s="10"/>
      <c r="Z165" s="10"/>
    </row>
    <row r="166" customHeight="1" spans="1:26">
      <c r="A166" s="3" t="s">
        <v>2862</v>
      </c>
      <c r="B166" s="4" t="s">
        <v>2821</v>
      </c>
      <c r="C166" s="3" t="s">
        <v>2818</v>
      </c>
      <c r="D166" s="4">
        <v>23</v>
      </c>
      <c r="E166" s="4" t="s">
        <v>476</v>
      </c>
      <c r="F166" s="4" t="s">
        <v>138</v>
      </c>
      <c r="G166" s="4" t="s">
        <v>2849</v>
      </c>
      <c r="H166" s="4" t="s">
        <v>2823</v>
      </c>
      <c r="I166" s="3" t="s">
        <v>2689</v>
      </c>
      <c r="J166" s="3" t="s">
        <v>2850</v>
      </c>
      <c r="K166" s="4" t="s">
        <v>477</v>
      </c>
      <c r="L166" s="3" t="s">
        <v>370</v>
      </c>
      <c r="M166" s="3" t="s">
        <v>410</v>
      </c>
      <c r="N166" s="3" t="s">
        <v>2820</v>
      </c>
      <c r="O166" s="3">
        <v>250879</v>
      </c>
      <c r="P166" s="3" t="s">
        <v>2792</v>
      </c>
      <c r="Q166" s="4" t="s">
        <v>30</v>
      </c>
      <c r="R166" s="3">
        <v>1</v>
      </c>
      <c r="S166" s="11" t="s">
        <v>536</v>
      </c>
      <c r="T166" s="12">
        <f t="shared" si="0"/>
        <v>44680</v>
      </c>
      <c r="U166" s="13" t="e">
        <f t="array" ref="U166">IF(ISBLANK(T166),,R166*INDEX(#REF!,MATCH(O166,#REF!,0)))</f>
        <v>#REF!</v>
      </c>
      <c r="V166" s="10" t="e">
        <f t="array" ref="V166">IF(ISBLANK(T166),,INDEX(#REF!,MATCH(O166,#REF!,0)))</f>
        <v>#REF!</v>
      </c>
      <c r="W166" s="10"/>
      <c r="X166" s="10"/>
      <c r="Y166" s="10"/>
      <c r="Z166" s="10"/>
    </row>
    <row r="167" customHeight="1" spans="1:26">
      <c r="A167" s="3" t="s">
        <v>2862</v>
      </c>
      <c r="B167" s="4" t="s">
        <v>2821</v>
      </c>
      <c r="C167" s="3" t="s">
        <v>2818</v>
      </c>
      <c r="D167" s="4">
        <v>23</v>
      </c>
      <c r="E167" s="4" t="s">
        <v>476</v>
      </c>
      <c r="F167" s="4" t="s">
        <v>546</v>
      </c>
      <c r="G167" s="4" t="s">
        <v>2849</v>
      </c>
      <c r="H167" s="4" t="s">
        <v>2823</v>
      </c>
      <c r="I167" s="3" t="s">
        <v>2689</v>
      </c>
      <c r="J167" s="3" t="s">
        <v>2850</v>
      </c>
      <c r="K167" s="4" t="s">
        <v>547</v>
      </c>
      <c r="L167" s="3" t="s">
        <v>370</v>
      </c>
      <c r="M167" s="3" t="s">
        <v>410</v>
      </c>
      <c r="N167" s="3" t="s">
        <v>2820</v>
      </c>
      <c r="O167" s="3">
        <v>250876</v>
      </c>
      <c r="P167" s="3" t="s">
        <v>2792</v>
      </c>
      <c r="Q167" s="4" t="s">
        <v>26</v>
      </c>
      <c r="R167" s="3">
        <v>1</v>
      </c>
      <c r="S167" s="11" t="s">
        <v>536</v>
      </c>
      <c r="T167" s="12">
        <f t="shared" si="0"/>
        <v>44680</v>
      </c>
      <c r="U167" s="13" t="e">
        <f t="array" ref="U167">IF(ISBLANK(T167),,R167*INDEX(#REF!,MATCH(O167,#REF!,0)))</f>
        <v>#REF!</v>
      </c>
      <c r="V167" s="10" t="e">
        <f t="array" ref="V167">IF(ISBLANK(T167),,INDEX(#REF!,MATCH(O167,#REF!,0)))</f>
        <v>#REF!</v>
      </c>
      <c r="W167" s="10"/>
      <c r="X167" s="10"/>
      <c r="Y167" s="10"/>
      <c r="Z167" s="10"/>
    </row>
    <row r="168" customHeight="1" spans="1:26">
      <c r="A168" s="3" t="s">
        <v>2862</v>
      </c>
      <c r="B168" s="4" t="s">
        <v>2821</v>
      </c>
      <c r="C168" s="3" t="s">
        <v>2818</v>
      </c>
      <c r="D168" s="4">
        <v>27</v>
      </c>
      <c r="E168" s="4" t="s">
        <v>362</v>
      </c>
      <c r="F168" s="4" t="s">
        <v>23</v>
      </c>
      <c r="G168" s="4" t="s">
        <v>2822</v>
      </c>
      <c r="H168" s="4" t="s">
        <v>2823</v>
      </c>
      <c r="I168" s="3" t="s">
        <v>2687</v>
      </c>
      <c r="J168" s="3" t="s">
        <v>2824</v>
      </c>
      <c r="K168" s="4" t="s">
        <v>363</v>
      </c>
      <c r="L168" s="3" t="s">
        <v>370</v>
      </c>
      <c r="M168" s="3" t="s">
        <v>410</v>
      </c>
      <c r="N168" s="3" t="s">
        <v>2820</v>
      </c>
      <c r="O168" s="3">
        <v>250877</v>
      </c>
      <c r="P168" s="3" t="s">
        <v>2792</v>
      </c>
      <c r="Q168" s="4" t="s">
        <v>22</v>
      </c>
      <c r="R168" s="3">
        <v>1</v>
      </c>
      <c r="S168" s="11" t="s">
        <v>536</v>
      </c>
      <c r="T168" s="12">
        <f t="shared" si="0"/>
        <v>44680</v>
      </c>
      <c r="U168" s="13" t="e">
        <f t="array" ref="U168">IF(ISBLANK(T168),,R168*INDEX(#REF!,MATCH(O168,#REF!,0)))</f>
        <v>#REF!</v>
      </c>
      <c r="V168" s="10" t="e">
        <f t="array" ref="V168">IF(ISBLANK(T168),,INDEX(#REF!,MATCH(O168,#REF!,0)))</f>
        <v>#REF!</v>
      </c>
      <c r="W168" s="10"/>
      <c r="X168" s="10"/>
      <c r="Y168" s="10"/>
      <c r="Z168" s="10"/>
    </row>
    <row r="169" customHeight="1" spans="1:26">
      <c r="A169" s="3" t="s">
        <v>2862</v>
      </c>
      <c r="B169" s="4" t="s">
        <v>2821</v>
      </c>
      <c r="C169" s="3" t="s">
        <v>2818</v>
      </c>
      <c r="D169" s="4">
        <v>27</v>
      </c>
      <c r="E169" s="4" t="s">
        <v>407</v>
      </c>
      <c r="F169" s="4" t="s">
        <v>52</v>
      </c>
      <c r="G169" s="4" t="s">
        <v>2868</v>
      </c>
      <c r="H169" s="4" t="s">
        <v>2823</v>
      </c>
      <c r="I169" s="3" t="s">
        <v>2687</v>
      </c>
      <c r="J169" s="3" t="s">
        <v>2824</v>
      </c>
      <c r="K169" s="4" t="s">
        <v>540</v>
      </c>
      <c r="L169" s="3" t="s">
        <v>414</v>
      </c>
      <c r="M169" s="3" t="s">
        <v>415</v>
      </c>
      <c r="N169" s="3" t="s">
        <v>2820</v>
      </c>
      <c r="O169" s="3">
        <v>204736</v>
      </c>
      <c r="P169" s="3" t="s">
        <v>2792</v>
      </c>
      <c r="Q169" s="4" t="s">
        <v>19</v>
      </c>
      <c r="R169" s="3">
        <v>2</v>
      </c>
      <c r="S169" s="11" t="s">
        <v>536</v>
      </c>
      <c r="T169" s="12">
        <f t="shared" si="0"/>
        <v>44680</v>
      </c>
      <c r="U169" s="13" t="e">
        <f t="array" ref="U169">IF(ISBLANK(T169),,R169*INDEX(#REF!,MATCH(O169,#REF!,0)))</f>
        <v>#REF!</v>
      </c>
      <c r="V169" s="10" t="e">
        <f t="array" ref="V169">IF(ISBLANK(T169),,INDEX(#REF!,MATCH(O169,#REF!,0)))</f>
        <v>#REF!</v>
      </c>
      <c r="W169" s="10"/>
      <c r="X169" s="10"/>
      <c r="Y169" s="10"/>
      <c r="Z169" s="10"/>
    </row>
    <row r="170" customHeight="1" spans="1:26">
      <c r="A170" s="3" t="s">
        <v>2862</v>
      </c>
      <c r="B170" s="4" t="s">
        <v>2821</v>
      </c>
      <c r="C170" s="3" t="s">
        <v>2818</v>
      </c>
      <c r="D170" s="4">
        <v>27</v>
      </c>
      <c r="E170" s="4" t="s">
        <v>541</v>
      </c>
      <c r="F170" s="4" t="s">
        <v>68</v>
      </c>
      <c r="G170" s="4" t="s">
        <v>2869</v>
      </c>
      <c r="H170" s="4" t="s">
        <v>2826</v>
      </c>
      <c r="I170" s="3" t="s">
        <v>2688</v>
      </c>
      <c r="J170" s="3" t="s">
        <v>2824</v>
      </c>
      <c r="K170" s="4" t="s">
        <v>542</v>
      </c>
      <c r="L170" s="3" t="s">
        <v>414</v>
      </c>
      <c r="M170" s="3" t="s">
        <v>415</v>
      </c>
      <c r="N170" s="3" t="s">
        <v>2820</v>
      </c>
      <c r="O170" s="3">
        <v>204737</v>
      </c>
      <c r="P170" s="3" t="s">
        <v>2792</v>
      </c>
      <c r="Q170" s="4" t="s">
        <v>20</v>
      </c>
      <c r="R170" s="3">
        <v>2</v>
      </c>
      <c r="S170" s="11" t="s">
        <v>536</v>
      </c>
      <c r="T170" s="12">
        <f t="shared" si="0"/>
        <v>44680</v>
      </c>
      <c r="U170" s="13" t="e">
        <f t="array" ref="U170">IF(ISBLANK(T170),,R170*INDEX(#REF!,MATCH(O170,#REF!,0)))</f>
        <v>#REF!</v>
      </c>
      <c r="V170" s="10" t="e">
        <f t="array" ref="V170">IF(ISBLANK(T170),,INDEX(#REF!,MATCH(O170,#REF!,0)))</f>
        <v>#REF!</v>
      </c>
      <c r="W170" s="10"/>
      <c r="X170" s="10"/>
      <c r="Y170" s="10"/>
      <c r="Z170" s="10"/>
    </row>
    <row r="171" customHeight="1" spans="1:26">
      <c r="A171" s="3" t="s">
        <v>2862</v>
      </c>
      <c r="B171" s="4" t="s">
        <v>2821</v>
      </c>
      <c r="C171" s="3" t="s">
        <v>2818</v>
      </c>
      <c r="D171" s="4">
        <v>27</v>
      </c>
      <c r="E171" s="4" t="s">
        <v>407</v>
      </c>
      <c r="F171" s="4" t="s">
        <v>543</v>
      </c>
      <c r="G171" s="4" t="s">
        <v>2853</v>
      </c>
      <c r="H171" s="4" t="s">
        <v>2823</v>
      </c>
      <c r="I171" s="3" t="s">
        <v>2687</v>
      </c>
      <c r="J171" s="3" t="s">
        <v>2824</v>
      </c>
      <c r="K171" s="4" t="s">
        <v>544</v>
      </c>
      <c r="L171" s="3" t="s">
        <v>414</v>
      </c>
      <c r="M171" s="3" t="s">
        <v>415</v>
      </c>
      <c r="N171" s="3" t="s">
        <v>2820</v>
      </c>
      <c r="O171" s="3">
        <v>204736</v>
      </c>
      <c r="P171" s="3" t="s">
        <v>2792</v>
      </c>
      <c r="Q171" s="4" t="s">
        <v>19</v>
      </c>
      <c r="R171" s="3">
        <v>2</v>
      </c>
      <c r="S171" s="11" t="s">
        <v>536</v>
      </c>
      <c r="T171" s="12">
        <f t="shared" si="0"/>
        <v>44680</v>
      </c>
      <c r="U171" s="13" t="e">
        <f t="array" ref="U171">IF(ISBLANK(T171),,R171*INDEX(#REF!,MATCH(O171,#REF!,0)))</f>
        <v>#REF!</v>
      </c>
      <c r="V171" s="10" t="e">
        <f t="array" ref="V171">IF(ISBLANK(T171),,INDEX(#REF!,MATCH(O171,#REF!,0)))</f>
        <v>#REF!</v>
      </c>
      <c r="W171" s="10"/>
      <c r="X171" s="10"/>
      <c r="Y171" s="10"/>
      <c r="Z171" s="10"/>
    </row>
    <row r="172" customHeight="1" spans="1:26">
      <c r="A172" s="3" t="s">
        <v>2862</v>
      </c>
      <c r="B172" s="4" t="s">
        <v>2821</v>
      </c>
      <c r="C172" s="3" t="s">
        <v>2818</v>
      </c>
      <c r="D172" s="4">
        <v>27</v>
      </c>
      <c r="E172" s="4" t="s">
        <v>551</v>
      </c>
      <c r="F172" s="4" t="s">
        <v>552</v>
      </c>
      <c r="G172" s="4" t="s">
        <v>2870</v>
      </c>
      <c r="H172" s="4" t="s">
        <v>2826</v>
      </c>
      <c r="I172" s="3" t="s">
        <v>2688</v>
      </c>
      <c r="J172" s="3" t="s">
        <v>2824</v>
      </c>
      <c r="K172" s="4" t="s">
        <v>553</v>
      </c>
      <c r="L172" s="3" t="s">
        <v>414</v>
      </c>
      <c r="M172" s="3" t="s">
        <v>415</v>
      </c>
      <c r="N172" s="3" t="s">
        <v>2820</v>
      </c>
      <c r="O172" s="3">
        <v>204737</v>
      </c>
      <c r="P172" s="3" t="s">
        <v>2792</v>
      </c>
      <c r="Q172" s="4" t="s">
        <v>20</v>
      </c>
      <c r="R172" s="3">
        <v>2</v>
      </c>
      <c r="S172" s="11" t="s">
        <v>536</v>
      </c>
      <c r="T172" s="12">
        <f t="shared" si="0"/>
        <v>44680</v>
      </c>
      <c r="U172" s="13" t="e">
        <f t="array" ref="U172">IF(ISBLANK(T172),,R172*INDEX(#REF!,MATCH(O172,#REF!,0)))</f>
        <v>#REF!</v>
      </c>
      <c r="V172" s="10" t="e">
        <f t="array" ref="V172">IF(ISBLANK(T172),,INDEX(#REF!,MATCH(O172,#REF!,0)))</f>
        <v>#REF!</v>
      </c>
      <c r="W172" s="10"/>
      <c r="X172" s="10"/>
      <c r="Y172" s="10"/>
      <c r="Z172" s="10"/>
    </row>
    <row r="173" customHeight="1" spans="1:26">
      <c r="A173" s="3" t="s">
        <v>2862</v>
      </c>
      <c r="B173" s="4" t="s">
        <v>2821</v>
      </c>
      <c r="C173" s="3" t="s">
        <v>2818</v>
      </c>
      <c r="D173" s="4">
        <v>29</v>
      </c>
      <c r="E173" s="4" t="s">
        <v>327</v>
      </c>
      <c r="F173" s="4" t="s">
        <v>63</v>
      </c>
      <c r="G173" s="4" t="s">
        <v>2854</v>
      </c>
      <c r="H173" s="4" t="s">
        <v>2826</v>
      </c>
      <c r="I173" s="3" t="s">
        <v>297</v>
      </c>
      <c r="J173" s="3" t="s">
        <v>2827</v>
      </c>
      <c r="K173" s="4" t="s">
        <v>527</v>
      </c>
      <c r="L173" s="3" t="s">
        <v>370</v>
      </c>
      <c r="M173" s="3" t="s">
        <v>410</v>
      </c>
      <c r="N173" s="3" t="s">
        <v>2820</v>
      </c>
      <c r="O173" s="3">
        <v>250879</v>
      </c>
      <c r="P173" s="3" t="s">
        <v>2792</v>
      </c>
      <c r="Q173" s="4" t="s">
        <v>30</v>
      </c>
      <c r="R173" s="3">
        <v>1</v>
      </c>
      <c r="S173" s="11" t="s">
        <v>536</v>
      </c>
      <c r="T173" s="12">
        <f t="shared" si="0"/>
        <v>44680</v>
      </c>
      <c r="U173" s="13" t="e">
        <f t="array" ref="U173">IF(ISBLANK(T173),,R173*INDEX(#REF!,MATCH(O173,#REF!,0)))</f>
        <v>#REF!</v>
      </c>
      <c r="V173" s="10" t="e">
        <f t="array" ref="V173">IF(ISBLANK(T173),,INDEX(#REF!,MATCH(O173,#REF!,0)))</f>
        <v>#REF!</v>
      </c>
      <c r="W173" s="10"/>
      <c r="X173" s="10"/>
      <c r="Y173" s="10"/>
      <c r="Z173" s="10"/>
    </row>
    <row r="174" customHeight="1" spans="1:26">
      <c r="A174" s="3" t="s">
        <v>2862</v>
      </c>
      <c r="B174" s="4" t="s">
        <v>2821</v>
      </c>
      <c r="C174" s="3" t="s">
        <v>2818</v>
      </c>
      <c r="D174" s="4">
        <v>29</v>
      </c>
      <c r="E174" s="4" t="s">
        <v>327</v>
      </c>
      <c r="F174" s="4" t="s">
        <v>495</v>
      </c>
      <c r="G174" s="4" t="s">
        <v>2858</v>
      </c>
      <c r="H174" s="4" t="s">
        <v>2826</v>
      </c>
      <c r="I174" s="3" t="s">
        <v>297</v>
      </c>
      <c r="J174" s="3" t="s">
        <v>2827</v>
      </c>
      <c r="K174" s="4" t="s">
        <v>496</v>
      </c>
      <c r="L174" s="3" t="s">
        <v>370</v>
      </c>
      <c r="M174" s="3" t="s">
        <v>410</v>
      </c>
      <c r="N174" s="3" t="s">
        <v>2820</v>
      </c>
      <c r="O174" s="3">
        <v>250423</v>
      </c>
      <c r="P174" s="3" t="s">
        <v>2792</v>
      </c>
      <c r="Q174" s="4" t="s">
        <v>11</v>
      </c>
      <c r="R174" s="3">
        <v>1</v>
      </c>
      <c r="S174" s="11" t="s">
        <v>536</v>
      </c>
      <c r="T174" s="12">
        <f t="shared" si="0"/>
        <v>44680</v>
      </c>
      <c r="U174" s="13" t="e">
        <f t="array" ref="U174">IF(ISBLANK(T174),,R174*INDEX(#REF!,MATCH(O174,#REF!,0)))</f>
        <v>#REF!</v>
      </c>
      <c r="V174" s="10" t="e">
        <f t="array" ref="V174">IF(ISBLANK(T174),,INDEX(#REF!,MATCH(O174,#REF!,0)))</f>
        <v>#REF!</v>
      </c>
      <c r="W174" s="10"/>
      <c r="X174" s="10"/>
      <c r="Y174" s="10"/>
      <c r="Z174" s="10"/>
    </row>
    <row r="175" customHeight="1" spans="1:26">
      <c r="A175" s="3" t="s">
        <v>2862</v>
      </c>
      <c r="B175" s="4" t="s">
        <v>2821</v>
      </c>
      <c r="C175" s="3" t="s">
        <v>2818</v>
      </c>
      <c r="D175" s="4">
        <v>29</v>
      </c>
      <c r="E175" s="4" t="s">
        <v>549</v>
      </c>
      <c r="F175" s="4" t="s">
        <v>162</v>
      </c>
      <c r="G175" s="4" t="s">
        <v>2864</v>
      </c>
      <c r="H175" s="4" t="s">
        <v>2826</v>
      </c>
      <c r="I175" s="3" t="s">
        <v>297</v>
      </c>
      <c r="J175" s="3" t="s">
        <v>2827</v>
      </c>
      <c r="K175" s="4" t="s">
        <v>550</v>
      </c>
      <c r="L175" s="3" t="s">
        <v>414</v>
      </c>
      <c r="M175" s="3" t="s">
        <v>415</v>
      </c>
      <c r="N175" s="3" t="s">
        <v>2820</v>
      </c>
      <c r="O175" s="3">
        <v>250875</v>
      </c>
      <c r="P175" s="3" t="s">
        <v>2792</v>
      </c>
      <c r="Q175" s="4" t="s">
        <v>103</v>
      </c>
      <c r="R175" s="3">
        <v>1</v>
      </c>
      <c r="S175" s="11" t="s">
        <v>536</v>
      </c>
      <c r="T175" s="12">
        <f t="shared" si="0"/>
        <v>44680</v>
      </c>
      <c r="U175" s="13" t="e">
        <f t="array" ref="U175">IF(ISBLANK(T175),,R175*INDEX(#REF!,MATCH(O175,#REF!,0)))</f>
        <v>#REF!</v>
      </c>
      <c r="V175" s="10" t="e">
        <f t="array" ref="V175">IF(ISBLANK(T175),,INDEX(#REF!,MATCH(O175,#REF!,0)))</f>
        <v>#REF!</v>
      </c>
      <c r="W175" s="10"/>
      <c r="X175" s="10"/>
      <c r="Y175" s="10"/>
      <c r="Z175" s="10"/>
    </row>
    <row r="176" customHeight="1" spans="1:26">
      <c r="A176" s="3" t="s">
        <v>2862</v>
      </c>
      <c r="B176" s="4" t="s">
        <v>2821</v>
      </c>
      <c r="C176" s="3" t="s">
        <v>2818</v>
      </c>
      <c r="D176" s="4">
        <v>29</v>
      </c>
      <c r="E176" s="4" t="s">
        <v>549</v>
      </c>
      <c r="F176" s="4" t="s">
        <v>162</v>
      </c>
      <c r="G176" s="4" t="s">
        <v>2864</v>
      </c>
      <c r="H176" s="4" t="s">
        <v>2826</v>
      </c>
      <c r="I176" s="3" t="s">
        <v>297</v>
      </c>
      <c r="J176" s="3" t="s">
        <v>2827</v>
      </c>
      <c r="K176" s="4" t="s">
        <v>550</v>
      </c>
      <c r="L176" s="3" t="s">
        <v>370</v>
      </c>
      <c r="M176" s="3" t="s">
        <v>410</v>
      </c>
      <c r="N176" s="3" t="s">
        <v>2820</v>
      </c>
      <c r="O176" s="3">
        <v>250878</v>
      </c>
      <c r="P176" s="3" t="s">
        <v>2792</v>
      </c>
      <c r="Q176" s="4" t="s">
        <v>24</v>
      </c>
      <c r="R176" s="3">
        <v>1</v>
      </c>
      <c r="S176" s="11" t="s">
        <v>536</v>
      </c>
      <c r="T176" s="12">
        <f t="shared" si="0"/>
        <v>44680</v>
      </c>
      <c r="U176" s="13" t="e">
        <f t="array" ref="U176">IF(ISBLANK(T176),,R176*INDEX(#REF!,MATCH(O176,#REF!,0)))</f>
        <v>#REF!</v>
      </c>
      <c r="V176" s="10" t="e">
        <f t="array" ref="V176">IF(ISBLANK(T176),,INDEX(#REF!,MATCH(O176,#REF!,0)))</f>
        <v>#REF!</v>
      </c>
      <c r="W176" s="10"/>
      <c r="X176" s="10"/>
      <c r="Y176" s="10"/>
      <c r="Z176" s="10"/>
    </row>
    <row r="177" customHeight="1" spans="1:26">
      <c r="A177" s="3" t="s">
        <v>2862</v>
      </c>
      <c r="B177" s="4" t="s">
        <v>2821</v>
      </c>
      <c r="C177" s="3" t="s">
        <v>2818</v>
      </c>
      <c r="D177" s="4">
        <v>32</v>
      </c>
      <c r="E177" s="4" t="s">
        <v>554</v>
      </c>
      <c r="F177" s="4" t="s">
        <v>220</v>
      </c>
      <c r="G177" s="4" t="s">
        <v>2860</v>
      </c>
      <c r="H177" s="4" t="s">
        <v>2826</v>
      </c>
      <c r="I177" s="3" t="s">
        <v>297</v>
      </c>
      <c r="J177" s="3" t="s">
        <v>2827</v>
      </c>
      <c r="K177" s="4" t="s">
        <v>555</v>
      </c>
      <c r="L177" s="3" t="s">
        <v>370</v>
      </c>
      <c r="M177" s="3" t="s">
        <v>410</v>
      </c>
      <c r="N177" s="3" t="s">
        <v>2820</v>
      </c>
      <c r="O177" s="3">
        <v>250877</v>
      </c>
      <c r="P177" s="3" t="s">
        <v>2792</v>
      </c>
      <c r="Q177" s="4" t="s">
        <v>22</v>
      </c>
      <c r="R177" s="3">
        <v>1</v>
      </c>
      <c r="S177" s="11" t="s">
        <v>536</v>
      </c>
      <c r="T177" s="12">
        <f t="shared" si="0"/>
        <v>44680</v>
      </c>
      <c r="U177" s="13" t="e">
        <f t="array" ref="U177">IF(ISBLANK(T177),,R177*INDEX(#REF!,MATCH(O177,#REF!,0)))</f>
        <v>#REF!</v>
      </c>
      <c r="V177" s="10" t="e">
        <f t="array" ref="V177">IF(ISBLANK(T177),,INDEX(#REF!,MATCH(O177,#REF!,0)))</f>
        <v>#REF!</v>
      </c>
      <c r="W177" s="10"/>
      <c r="X177" s="10"/>
      <c r="Y177" s="10"/>
      <c r="Z177" s="10"/>
    </row>
    <row r="178" customHeight="1" spans="1:26">
      <c r="A178" s="3" t="s">
        <v>2862</v>
      </c>
      <c r="B178" s="4" t="s">
        <v>2821</v>
      </c>
      <c r="C178" s="3" t="s">
        <v>2818</v>
      </c>
      <c r="D178" s="4">
        <v>33</v>
      </c>
      <c r="E178" s="4" t="s">
        <v>480</v>
      </c>
      <c r="F178" s="4" t="s">
        <v>142</v>
      </c>
      <c r="G178" s="4" t="s">
        <v>2860</v>
      </c>
      <c r="H178" s="4" t="s">
        <v>2826</v>
      </c>
      <c r="I178" s="3" t="s">
        <v>297</v>
      </c>
      <c r="J178" s="3" t="s">
        <v>2827</v>
      </c>
      <c r="K178" s="4" t="s">
        <v>548</v>
      </c>
      <c r="L178" s="3" t="s">
        <v>370</v>
      </c>
      <c r="M178" s="3" t="s">
        <v>410</v>
      </c>
      <c r="N178" s="3" t="s">
        <v>2820</v>
      </c>
      <c r="O178" s="3">
        <v>250876</v>
      </c>
      <c r="P178" s="3" t="s">
        <v>2792</v>
      </c>
      <c r="Q178" s="4" t="s">
        <v>26</v>
      </c>
      <c r="R178" s="3">
        <v>1</v>
      </c>
      <c r="S178" s="11" t="s">
        <v>536</v>
      </c>
      <c r="T178" s="12">
        <f t="shared" si="0"/>
        <v>44680</v>
      </c>
      <c r="U178" s="13" t="e">
        <f t="array" ref="U178">IF(ISBLANK(T178),,R178*INDEX(#REF!,MATCH(O178,#REF!,0)))</f>
        <v>#REF!</v>
      </c>
      <c r="V178" s="10" t="e">
        <f t="array" ref="V178">IF(ISBLANK(T178),,INDEX(#REF!,MATCH(O178,#REF!,0)))</f>
        <v>#REF!</v>
      </c>
      <c r="W178" s="10"/>
      <c r="X178" s="10"/>
      <c r="Y178" s="10"/>
      <c r="Z178" s="10"/>
    </row>
    <row r="179" customHeight="1" spans="1:26">
      <c r="A179" s="3" t="s">
        <v>2862</v>
      </c>
      <c r="B179" s="4" t="s">
        <v>2821</v>
      </c>
      <c r="C179" s="3" t="s">
        <v>2818</v>
      </c>
      <c r="D179" s="4">
        <v>36</v>
      </c>
      <c r="E179" s="4" t="s">
        <v>353</v>
      </c>
      <c r="F179" s="4" t="s">
        <v>42</v>
      </c>
      <c r="G179" s="4" t="s">
        <v>2842</v>
      </c>
      <c r="H179" s="4" t="s">
        <v>2826</v>
      </c>
      <c r="I179" s="3" t="s">
        <v>296</v>
      </c>
      <c r="J179" s="3" t="s">
        <v>2827</v>
      </c>
      <c r="K179" s="4" t="s">
        <v>502</v>
      </c>
      <c r="L179" s="3" t="s">
        <v>370</v>
      </c>
      <c r="M179" s="3" t="s">
        <v>410</v>
      </c>
      <c r="N179" s="3" t="s">
        <v>2820</v>
      </c>
      <c r="O179" s="3">
        <v>250423</v>
      </c>
      <c r="P179" s="3" t="s">
        <v>2792</v>
      </c>
      <c r="Q179" s="4" t="s">
        <v>11</v>
      </c>
      <c r="R179" s="3">
        <v>1</v>
      </c>
      <c r="S179" s="11" t="s">
        <v>536</v>
      </c>
      <c r="T179" s="12">
        <f t="shared" si="0"/>
        <v>44680</v>
      </c>
      <c r="U179" s="13" t="e">
        <f t="array" ref="U179">IF(ISBLANK(T179),,R179*INDEX(#REF!,MATCH(O179,#REF!,0)))</f>
        <v>#REF!</v>
      </c>
      <c r="V179" s="10" t="e">
        <f t="array" ref="V179">IF(ISBLANK(T179),,INDEX(#REF!,MATCH(O179,#REF!,0)))</f>
        <v>#REF!</v>
      </c>
      <c r="W179" s="10"/>
      <c r="X179" s="10"/>
      <c r="Y179" s="10"/>
      <c r="Z179" s="10"/>
    </row>
    <row r="180" customHeight="1" spans="1:26">
      <c r="A180" s="3" t="s">
        <v>2862</v>
      </c>
      <c r="B180" s="4" t="s">
        <v>2821</v>
      </c>
      <c r="C180" s="3" t="s">
        <v>2818</v>
      </c>
      <c r="D180" s="4">
        <v>6</v>
      </c>
      <c r="E180" s="4" t="s">
        <v>412</v>
      </c>
      <c r="F180" s="4" t="s">
        <v>90</v>
      </c>
      <c r="G180" s="4" t="s">
        <v>2838</v>
      </c>
      <c r="H180" s="4" t="s">
        <v>2833</v>
      </c>
      <c r="I180" s="3" t="s">
        <v>2793</v>
      </c>
      <c r="J180" s="3" t="s">
        <v>2819</v>
      </c>
      <c r="K180" s="4" t="s">
        <v>413</v>
      </c>
      <c r="L180" s="3" t="s">
        <v>414</v>
      </c>
      <c r="M180" s="3" t="s">
        <v>415</v>
      </c>
      <c r="N180" s="3" t="s">
        <v>2820</v>
      </c>
      <c r="O180" s="3">
        <v>250874</v>
      </c>
      <c r="P180" s="3" t="s">
        <v>2792</v>
      </c>
      <c r="Q180" s="4" t="s">
        <v>13</v>
      </c>
      <c r="R180" s="3">
        <v>1</v>
      </c>
      <c r="S180" s="11" t="s">
        <v>558</v>
      </c>
      <c r="T180" s="12">
        <f t="shared" si="0"/>
        <v>44681</v>
      </c>
      <c r="U180" s="13" t="e">
        <f t="array" ref="U180">IF(ISBLANK(T180),,R180*INDEX(#REF!,MATCH(O180,#REF!,0)))</f>
        <v>#REF!</v>
      </c>
      <c r="V180" s="10" t="e">
        <f t="array" ref="V180">IF(ISBLANK(T180),,INDEX(#REF!,MATCH(O180,#REF!,0)))</f>
        <v>#REF!</v>
      </c>
      <c r="W180" s="10"/>
      <c r="X180" s="10"/>
      <c r="Y180" s="10"/>
      <c r="Z180" s="10"/>
    </row>
    <row r="181" customHeight="1" spans="1:26">
      <c r="A181" s="3" t="s">
        <v>2862</v>
      </c>
      <c r="B181" s="4" t="s">
        <v>2821</v>
      </c>
      <c r="C181" s="3" t="s">
        <v>2818</v>
      </c>
      <c r="D181" s="4">
        <v>6</v>
      </c>
      <c r="E181" s="4" t="s">
        <v>412</v>
      </c>
      <c r="F181" s="4" t="s">
        <v>156</v>
      </c>
      <c r="G181" s="4" t="s">
        <v>2838</v>
      </c>
      <c r="H181" s="4" t="s">
        <v>2833</v>
      </c>
      <c r="I181" s="3" t="s">
        <v>2793</v>
      </c>
      <c r="J181" s="3" t="s">
        <v>2819</v>
      </c>
      <c r="K181" s="4" t="s">
        <v>422</v>
      </c>
      <c r="L181" s="3" t="s">
        <v>414</v>
      </c>
      <c r="M181" s="3" t="s">
        <v>415</v>
      </c>
      <c r="N181" s="3" t="s">
        <v>2820</v>
      </c>
      <c r="O181" s="3">
        <v>250874</v>
      </c>
      <c r="P181" s="3" t="s">
        <v>2792</v>
      </c>
      <c r="Q181" s="4" t="s">
        <v>13</v>
      </c>
      <c r="R181" s="3">
        <v>1</v>
      </c>
      <c r="S181" s="11" t="s">
        <v>558</v>
      </c>
      <c r="T181" s="12">
        <f t="shared" si="0"/>
        <v>44681</v>
      </c>
      <c r="U181" s="13" t="e">
        <f t="array" ref="U181">IF(ISBLANK(T181),,R181*INDEX(#REF!,MATCH(O181,#REF!,0)))</f>
        <v>#REF!</v>
      </c>
      <c r="V181" s="10" t="e">
        <f t="array" ref="V181">IF(ISBLANK(T181),,INDEX(#REF!,MATCH(O181,#REF!,0)))</f>
        <v>#REF!</v>
      </c>
      <c r="W181" s="10"/>
      <c r="X181" s="10"/>
      <c r="Y181" s="10"/>
      <c r="Z181" s="10"/>
    </row>
    <row r="182" customHeight="1" spans="1:26">
      <c r="A182" s="3" t="s">
        <v>2862</v>
      </c>
      <c r="B182" s="4" t="s">
        <v>2821</v>
      </c>
      <c r="C182" s="3" t="s">
        <v>2818</v>
      </c>
      <c r="D182" s="4">
        <v>7</v>
      </c>
      <c r="E182" s="4" t="s">
        <v>341</v>
      </c>
      <c r="F182" s="4" t="s">
        <v>149</v>
      </c>
      <c r="G182" s="4" t="s">
        <v>2839</v>
      </c>
      <c r="H182" s="4" t="s">
        <v>2833</v>
      </c>
      <c r="I182" s="3" t="s">
        <v>2793</v>
      </c>
      <c r="J182" s="3" t="s">
        <v>2819</v>
      </c>
      <c r="K182" s="4" t="s">
        <v>578</v>
      </c>
      <c r="L182" s="3" t="s">
        <v>370</v>
      </c>
      <c r="M182" s="3" t="s">
        <v>410</v>
      </c>
      <c r="N182" s="3" t="s">
        <v>2820</v>
      </c>
      <c r="O182" s="3">
        <v>250877</v>
      </c>
      <c r="P182" s="3" t="s">
        <v>2792</v>
      </c>
      <c r="Q182" s="4" t="s">
        <v>22</v>
      </c>
      <c r="R182" s="3">
        <v>1</v>
      </c>
      <c r="S182" s="11" t="s">
        <v>558</v>
      </c>
      <c r="T182" s="12">
        <f t="shared" si="0"/>
        <v>44681</v>
      </c>
      <c r="U182" s="13" t="e">
        <f t="array" ref="U182">IF(ISBLANK(T182),,R182*INDEX(#REF!,MATCH(O182,#REF!,0)))</f>
        <v>#REF!</v>
      </c>
      <c r="V182" s="10" t="e">
        <f t="array" ref="V182">IF(ISBLANK(T182),,INDEX(#REF!,MATCH(O182,#REF!,0)))</f>
        <v>#REF!</v>
      </c>
      <c r="W182" s="10"/>
      <c r="X182" s="10"/>
      <c r="Y182" s="10"/>
      <c r="Z182" s="10"/>
    </row>
    <row r="183" customHeight="1" spans="1:26">
      <c r="A183" s="3" t="s">
        <v>2862</v>
      </c>
      <c r="B183" s="4" t="s">
        <v>2817</v>
      </c>
      <c r="C183" s="3" t="s">
        <v>2818</v>
      </c>
      <c r="D183" s="4">
        <v>7</v>
      </c>
      <c r="E183" s="4" t="s">
        <v>341</v>
      </c>
      <c r="F183" s="4" t="s">
        <v>342</v>
      </c>
      <c r="G183" s="4" t="e">
        <v>#N/A</v>
      </c>
      <c r="H183" s="4" t="e">
        <v>#N/A</v>
      </c>
      <c r="I183" s="3" t="e">
        <v>#N/A</v>
      </c>
      <c r="J183" s="3" t="e">
        <v>#N/A</v>
      </c>
      <c r="K183" s="4" t="s">
        <v>343</v>
      </c>
      <c r="L183" s="3" t="s">
        <v>370</v>
      </c>
      <c r="M183" s="3" t="s">
        <v>410</v>
      </c>
      <c r="N183" s="3" t="s">
        <v>2820</v>
      </c>
      <c r="O183" s="3">
        <v>250876</v>
      </c>
      <c r="P183" s="3" t="s">
        <v>2792</v>
      </c>
      <c r="Q183" s="4" t="s">
        <v>26</v>
      </c>
      <c r="R183" s="3">
        <v>1</v>
      </c>
      <c r="S183" s="11" t="s">
        <v>558</v>
      </c>
      <c r="T183" s="12">
        <f t="shared" si="0"/>
        <v>44681</v>
      </c>
      <c r="U183" s="13" t="e">
        <f t="array" ref="U183">IF(ISBLANK(T183),,R183*INDEX(#REF!,MATCH(O183,#REF!,0)))</f>
        <v>#REF!</v>
      </c>
      <c r="V183" s="10" t="e">
        <f t="array" ref="V183">IF(ISBLANK(T183),,INDEX(#REF!,MATCH(O183,#REF!,0)))</f>
        <v>#REF!</v>
      </c>
      <c r="W183" s="10"/>
      <c r="X183" s="10"/>
      <c r="Y183" s="10"/>
      <c r="Z183" s="10"/>
    </row>
    <row r="184" customHeight="1" spans="1:26">
      <c r="A184" s="3" t="s">
        <v>2862</v>
      </c>
      <c r="B184" s="4" t="s">
        <v>2821</v>
      </c>
      <c r="C184" s="3" t="s">
        <v>2818</v>
      </c>
      <c r="D184" s="4">
        <v>8</v>
      </c>
      <c r="E184" s="4" t="s">
        <v>423</v>
      </c>
      <c r="F184" s="4" t="s">
        <v>125</v>
      </c>
      <c r="G184" s="4" t="s">
        <v>2840</v>
      </c>
      <c r="H184" s="4" t="s">
        <v>2833</v>
      </c>
      <c r="I184" s="3" t="s">
        <v>2793</v>
      </c>
      <c r="J184" s="3" t="s">
        <v>2819</v>
      </c>
      <c r="K184" s="4" t="s">
        <v>434</v>
      </c>
      <c r="L184" s="3" t="s">
        <v>370</v>
      </c>
      <c r="M184" s="3" t="s">
        <v>410</v>
      </c>
      <c r="N184" s="3" t="s">
        <v>2820</v>
      </c>
      <c r="O184" s="3">
        <v>250876</v>
      </c>
      <c r="P184" s="3" t="s">
        <v>2792</v>
      </c>
      <c r="Q184" s="4" t="s">
        <v>26</v>
      </c>
      <c r="R184" s="3">
        <v>1</v>
      </c>
      <c r="S184" s="11" t="s">
        <v>558</v>
      </c>
      <c r="T184" s="12">
        <f t="shared" si="0"/>
        <v>44681</v>
      </c>
      <c r="U184" s="13" t="e">
        <f t="array" ref="U184">IF(ISBLANK(T184),,R184*INDEX(#REF!,MATCH(O184,#REF!,0)))</f>
        <v>#REF!</v>
      </c>
      <c r="V184" s="10" t="e">
        <f t="array" ref="V184">IF(ISBLANK(T184),,INDEX(#REF!,MATCH(O184,#REF!,0)))</f>
        <v>#REF!</v>
      </c>
      <c r="W184" s="10"/>
      <c r="X184" s="10"/>
      <c r="Y184" s="10"/>
      <c r="Z184" s="10"/>
    </row>
    <row r="185" customHeight="1" spans="1:26">
      <c r="A185" s="3" t="s">
        <v>2862</v>
      </c>
      <c r="B185" s="4" t="s">
        <v>2821</v>
      </c>
      <c r="C185" s="3" t="s">
        <v>2818</v>
      </c>
      <c r="D185" s="4">
        <v>9</v>
      </c>
      <c r="E185" s="4" t="s">
        <v>509</v>
      </c>
      <c r="F185" s="4" t="s">
        <v>570</v>
      </c>
      <c r="G185" s="4" t="s">
        <v>2841</v>
      </c>
      <c r="H185" s="4" t="s">
        <v>2833</v>
      </c>
      <c r="I185" s="3" t="s">
        <v>2793</v>
      </c>
      <c r="J185" s="3" t="s">
        <v>2819</v>
      </c>
      <c r="K185" s="4" t="s">
        <v>571</v>
      </c>
      <c r="L185" s="3" t="s">
        <v>370</v>
      </c>
      <c r="M185" s="3" t="s">
        <v>410</v>
      </c>
      <c r="N185" s="3" t="s">
        <v>2820</v>
      </c>
      <c r="O185" s="3">
        <v>250423</v>
      </c>
      <c r="P185" s="3" t="s">
        <v>2792</v>
      </c>
      <c r="Q185" s="4" t="s">
        <v>11</v>
      </c>
      <c r="R185" s="3">
        <v>1</v>
      </c>
      <c r="S185" s="11" t="s">
        <v>558</v>
      </c>
      <c r="T185" s="12">
        <f t="shared" si="0"/>
        <v>44681</v>
      </c>
      <c r="U185" s="13" t="e">
        <f t="array" ref="U185">IF(ISBLANK(T185),,R185*INDEX(#REF!,MATCH(O185,#REF!,0)))</f>
        <v>#REF!</v>
      </c>
      <c r="V185" s="10" t="e">
        <f t="array" ref="V185">IF(ISBLANK(T185),,INDEX(#REF!,MATCH(O185,#REF!,0)))</f>
        <v>#REF!</v>
      </c>
      <c r="W185" s="10"/>
      <c r="X185" s="10"/>
      <c r="Y185" s="10"/>
      <c r="Z185" s="10"/>
    </row>
    <row r="186" customHeight="1" spans="1:26">
      <c r="A186" s="3" t="s">
        <v>2862</v>
      </c>
      <c r="B186" s="4" t="s">
        <v>2821</v>
      </c>
      <c r="C186" s="3" t="s">
        <v>2818</v>
      </c>
      <c r="D186" s="4">
        <v>9</v>
      </c>
      <c r="E186" s="4" t="s">
        <v>509</v>
      </c>
      <c r="F186" s="4" t="s">
        <v>112</v>
      </c>
      <c r="G186" s="4" t="s">
        <v>2841</v>
      </c>
      <c r="H186" s="4" t="s">
        <v>2833</v>
      </c>
      <c r="I186" s="3" t="s">
        <v>2793</v>
      </c>
      <c r="J186" s="3" t="s">
        <v>2819</v>
      </c>
      <c r="K186" s="4" t="s">
        <v>510</v>
      </c>
      <c r="L186" s="3" t="s">
        <v>414</v>
      </c>
      <c r="M186" s="3" t="s">
        <v>415</v>
      </c>
      <c r="N186" s="3" t="s">
        <v>2820</v>
      </c>
      <c r="O186" s="3">
        <v>250874</v>
      </c>
      <c r="P186" s="3" t="s">
        <v>2792</v>
      </c>
      <c r="Q186" s="4" t="s">
        <v>13</v>
      </c>
      <c r="R186" s="3">
        <v>1</v>
      </c>
      <c r="S186" s="11" t="s">
        <v>558</v>
      </c>
      <c r="T186" s="12">
        <f t="shared" si="0"/>
        <v>44681</v>
      </c>
      <c r="U186" s="13" t="e">
        <f t="array" ref="U186">IF(ISBLANK(T186),,R186*INDEX(#REF!,MATCH(O186,#REF!,0)))</f>
        <v>#REF!</v>
      </c>
      <c r="V186" s="10" t="e">
        <f t="array" ref="V186">IF(ISBLANK(T186),,INDEX(#REF!,MATCH(O186,#REF!,0)))</f>
        <v>#REF!</v>
      </c>
      <c r="W186" s="10"/>
      <c r="X186" s="10"/>
      <c r="Y186" s="10"/>
      <c r="Z186" s="10"/>
    </row>
    <row r="187" customHeight="1" spans="1:26">
      <c r="A187" s="3" t="s">
        <v>2862</v>
      </c>
      <c r="B187" s="4" t="s">
        <v>2821</v>
      </c>
      <c r="C187" s="3" t="s">
        <v>2818</v>
      </c>
      <c r="D187" s="4">
        <v>19</v>
      </c>
      <c r="E187" s="4" t="s">
        <v>478</v>
      </c>
      <c r="F187" s="4" t="s">
        <v>559</v>
      </c>
      <c r="G187" s="4" t="s">
        <v>2856</v>
      </c>
      <c r="H187" s="4" t="s">
        <v>2833</v>
      </c>
      <c r="I187" s="3" t="s">
        <v>2804</v>
      </c>
      <c r="J187" s="3" t="s">
        <v>2857</v>
      </c>
      <c r="K187" s="4" t="s">
        <v>560</v>
      </c>
      <c r="L187" s="3" t="s">
        <v>414</v>
      </c>
      <c r="M187" s="3" t="s">
        <v>415</v>
      </c>
      <c r="N187" s="3" t="s">
        <v>2820</v>
      </c>
      <c r="O187" s="3">
        <v>250874</v>
      </c>
      <c r="P187" s="3" t="s">
        <v>2792</v>
      </c>
      <c r="Q187" s="4" t="s">
        <v>13</v>
      </c>
      <c r="R187" s="3">
        <v>1</v>
      </c>
      <c r="S187" s="11" t="s">
        <v>558</v>
      </c>
      <c r="T187" s="12">
        <f t="shared" si="0"/>
        <v>44681</v>
      </c>
      <c r="U187" s="13" t="e">
        <f t="array" ref="U187">IF(ISBLANK(T187),,R187*INDEX(#REF!,MATCH(O187,#REF!,0)))</f>
        <v>#REF!</v>
      </c>
      <c r="V187" s="10" t="e">
        <f t="array" ref="V187">IF(ISBLANK(T187),,INDEX(#REF!,MATCH(O187,#REF!,0)))</f>
        <v>#REF!</v>
      </c>
      <c r="W187" s="10"/>
      <c r="X187" s="10"/>
      <c r="Y187" s="10"/>
      <c r="Z187" s="10"/>
    </row>
    <row r="188" customHeight="1" spans="1:26">
      <c r="A188" s="3" t="s">
        <v>2862</v>
      </c>
      <c r="B188" s="4" t="s">
        <v>2821</v>
      </c>
      <c r="C188" s="3" t="s">
        <v>2818</v>
      </c>
      <c r="D188" s="4">
        <v>23</v>
      </c>
      <c r="E188" s="4" t="s">
        <v>574</v>
      </c>
      <c r="F188" s="4" t="s">
        <v>134</v>
      </c>
      <c r="G188" s="4" t="s">
        <v>2832</v>
      </c>
      <c r="H188" s="4" t="s">
        <v>2833</v>
      </c>
      <c r="I188" s="3" t="s">
        <v>2793</v>
      </c>
      <c r="J188" s="3" t="s">
        <v>2819</v>
      </c>
      <c r="K188" s="4" t="s">
        <v>575</v>
      </c>
      <c r="L188" s="3" t="s">
        <v>414</v>
      </c>
      <c r="M188" s="3" t="s">
        <v>415</v>
      </c>
      <c r="N188" s="3" t="s">
        <v>2820</v>
      </c>
      <c r="O188" s="3">
        <v>250874</v>
      </c>
      <c r="P188" s="3" t="s">
        <v>2792</v>
      </c>
      <c r="Q188" s="4" t="s">
        <v>13</v>
      </c>
      <c r="R188" s="3">
        <v>1</v>
      </c>
      <c r="S188" s="11" t="s">
        <v>558</v>
      </c>
      <c r="T188" s="12">
        <f t="shared" si="0"/>
        <v>44681</v>
      </c>
      <c r="U188" s="13" t="e">
        <f t="array" ref="U188">IF(ISBLANK(T188),,R188*INDEX(#REF!,MATCH(O188,#REF!,0)))</f>
        <v>#REF!</v>
      </c>
      <c r="V188" s="10" t="e">
        <f t="array" ref="V188">IF(ISBLANK(T188),,INDEX(#REF!,MATCH(O188,#REF!,0)))</f>
        <v>#REF!</v>
      </c>
      <c r="W188" s="10"/>
      <c r="X188" s="10"/>
      <c r="Y188" s="10"/>
      <c r="Z188" s="10"/>
    </row>
    <row r="189" customHeight="1" spans="1:26">
      <c r="A189" s="3" t="s">
        <v>2862</v>
      </c>
      <c r="B189" s="4" t="s">
        <v>2821</v>
      </c>
      <c r="C189" s="3" t="s">
        <v>2818</v>
      </c>
      <c r="D189" s="4">
        <v>24</v>
      </c>
      <c r="E189" s="4" t="s">
        <v>447</v>
      </c>
      <c r="F189" s="4" t="s">
        <v>452</v>
      </c>
      <c r="G189" s="4" t="s">
        <v>2851</v>
      </c>
      <c r="H189" s="4" t="s">
        <v>2823</v>
      </c>
      <c r="I189" s="3" t="s">
        <v>295</v>
      </c>
      <c r="J189" s="3" t="s">
        <v>2824</v>
      </c>
      <c r="K189" s="4" t="s">
        <v>453</v>
      </c>
      <c r="L189" s="3" t="s">
        <v>414</v>
      </c>
      <c r="M189" s="3" t="s">
        <v>428</v>
      </c>
      <c r="N189" s="3" t="s">
        <v>2820</v>
      </c>
      <c r="O189" s="3">
        <v>250881</v>
      </c>
      <c r="P189" s="3" t="s">
        <v>2792</v>
      </c>
      <c r="Q189" s="4" t="s">
        <v>98</v>
      </c>
      <c r="R189" s="3">
        <v>1</v>
      </c>
      <c r="S189" s="11" t="s">
        <v>558</v>
      </c>
      <c r="T189" s="12">
        <f t="shared" si="0"/>
        <v>44681</v>
      </c>
      <c r="U189" s="13" t="e">
        <f t="array" ref="U189">IF(ISBLANK(T189),,R189*INDEX(#REF!,MATCH(O189,#REF!,0)))</f>
        <v>#REF!</v>
      </c>
      <c r="V189" s="10" t="e">
        <f t="array" ref="V189">IF(ISBLANK(T189),,INDEX(#REF!,MATCH(O189,#REF!,0)))</f>
        <v>#REF!</v>
      </c>
      <c r="W189" s="10"/>
      <c r="X189" s="10"/>
      <c r="Y189" s="10"/>
      <c r="Z189" s="10"/>
    </row>
    <row r="190" customHeight="1" spans="1:26">
      <c r="A190" s="3" t="s">
        <v>2862</v>
      </c>
      <c r="B190" s="4" t="s">
        <v>2821</v>
      </c>
      <c r="C190" s="3" t="s">
        <v>2818</v>
      </c>
      <c r="D190" s="4">
        <v>24</v>
      </c>
      <c r="E190" s="4" t="s">
        <v>458</v>
      </c>
      <c r="F190" s="4" t="s">
        <v>179</v>
      </c>
      <c r="G190" s="4" t="s">
        <v>2863</v>
      </c>
      <c r="H190" s="4" t="s">
        <v>2823</v>
      </c>
      <c r="I190" s="3" t="s">
        <v>295</v>
      </c>
      <c r="J190" s="3" t="s">
        <v>2824</v>
      </c>
      <c r="K190" s="4" t="s">
        <v>523</v>
      </c>
      <c r="L190" s="3" t="s">
        <v>370</v>
      </c>
      <c r="M190" s="3" t="s">
        <v>410</v>
      </c>
      <c r="N190" s="3" t="s">
        <v>2820</v>
      </c>
      <c r="O190" s="3">
        <v>250877</v>
      </c>
      <c r="P190" s="3" t="s">
        <v>2792</v>
      </c>
      <c r="Q190" s="4" t="s">
        <v>22</v>
      </c>
      <c r="R190" s="3">
        <v>1</v>
      </c>
      <c r="S190" s="11" t="s">
        <v>558</v>
      </c>
      <c r="T190" s="12">
        <f t="shared" si="0"/>
        <v>44681</v>
      </c>
      <c r="U190" s="13" t="e">
        <f t="array" ref="U190">IF(ISBLANK(T190),,R190*INDEX(#REF!,MATCH(O190,#REF!,0)))</f>
        <v>#REF!</v>
      </c>
      <c r="V190" s="10" t="e">
        <f t="array" ref="V190">IF(ISBLANK(T190),,INDEX(#REF!,MATCH(O190,#REF!,0)))</f>
        <v>#REF!</v>
      </c>
      <c r="W190" s="10"/>
      <c r="X190" s="10"/>
      <c r="Y190" s="10"/>
      <c r="Z190" s="10"/>
    </row>
    <row r="191" customHeight="1" spans="1:26">
      <c r="A191" s="3" t="s">
        <v>2862</v>
      </c>
      <c r="B191" s="4" t="s">
        <v>2817</v>
      </c>
      <c r="C191" s="3" t="s">
        <v>2818</v>
      </c>
      <c r="D191" s="4">
        <v>24</v>
      </c>
      <c r="E191" s="4" t="s">
        <v>458</v>
      </c>
      <c r="F191" s="4" t="s">
        <v>561</v>
      </c>
      <c r="G191" s="4" t="e">
        <v>#N/A</v>
      </c>
      <c r="H191" s="4" t="e">
        <v>#N/A</v>
      </c>
      <c r="I191" s="3" t="e">
        <v>#N/A</v>
      </c>
      <c r="J191" s="3" t="e">
        <v>#N/A</v>
      </c>
      <c r="K191" s="4" t="s">
        <v>562</v>
      </c>
      <c r="L191" s="3" t="s">
        <v>414</v>
      </c>
      <c r="M191" s="3" t="s">
        <v>428</v>
      </c>
      <c r="N191" s="3" t="s">
        <v>2820</v>
      </c>
      <c r="O191" s="3">
        <v>204742</v>
      </c>
      <c r="P191" s="3" t="s">
        <v>2792</v>
      </c>
      <c r="Q191" s="4" t="s">
        <v>563</v>
      </c>
      <c r="R191" s="3">
        <v>1</v>
      </c>
      <c r="S191" s="11" t="s">
        <v>558</v>
      </c>
      <c r="T191" s="12">
        <f t="shared" si="0"/>
        <v>44681</v>
      </c>
      <c r="U191" s="13" t="e">
        <f t="array" ref="U191">IF(ISBLANK(T191),,R191*INDEX(#REF!,MATCH(O191,#REF!,0)))</f>
        <v>#REF!</v>
      </c>
      <c r="V191" s="10" t="e">
        <f t="array" ref="V191">IF(ISBLANK(T191),,INDEX(#REF!,MATCH(O191,#REF!,0)))</f>
        <v>#REF!</v>
      </c>
      <c r="W191" s="10"/>
      <c r="X191" s="10"/>
      <c r="Y191" s="10"/>
      <c r="Z191" s="10"/>
    </row>
    <row r="192" customHeight="1" spans="1:26">
      <c r="A192" s="3" t="s">
        <v>2862</v>
      </c>
      <c r="B192" s="4" t="s">
        <v>2821</v>
      </c>
      <c r="C192" s="3" t="s">
        <v>2818</v>
      </c>
      <c r="D192" s="4">
        <v>27</v>
      </c>
      <c r="E192" s="4" t="s">
        <v>367</v>
      </c>
      <c r="F192" s="4" t="s">
        <v>556</v>
      </c>
      <c r="G192" s="4" t="s">
        <v>2871</v>
      </c>
      <c r="H192" s="4" t="s">
        <v>2826</v>
      </c>
      <c r="I192" s="3" t="s">
        <v>2688</v>
      </c>
      <c r="J192" s="3" t="s">
        <v>2824</v>
      </c>
      <c r="K192" s="4" t="s">
        <v>557</v>
      </c>
      <c r="L192" s="3" t="s">
        <v>370</v>
      </c>
      <c r="M192" s="3" t="s">
        <v>410</v>
      </c>
      <c r="N192" s="3" t="s">
        <v>2820</v>
      </c>
      <c r="O192" s="3">
        <v>250423</v>
      </c>
      <c r="P192" s="3" t="s">
        <v>2792</v>
      </c>
      <c r="Q192" s="4" t="s">
        <v>11</v>
      </c>
      <c r="R192" s="3">
        <v>2</v>
      </c>
      <c r="S192" s="11" t="s">
        <v>558</v>
      </c>
      <c r="T192" s="12">
        <f t="shared" si="0"/>
        <v>44681</v>
      </c>
      <c r="U192" s="13" t="e">
        <f t="array" ref="U192">IF(ISBLANK(T192),,R192*INDEX(#REF!,MATCH(O192,#REF!,0)))</f>
        <v>#REF!</v>
      </c>
      <c r="V192" s="10" t="e">
        <f t="array" ref="V192">IF(ISBLANK(T192),,INDEX(#REF!,MATCH(O192,#REF!,0)))</f>
        <v>#REF!</v>
      </c>
      <c r="W192" s="10"/>
      <c r="X192" s="10"/>
      <c r="Y192" s="10"/>
      <c r="Z192" s="10"/>
    </row>
    <row r="193" customHeight="1" spans="1:26">
      <c r="A193" s="3" t="s">
        <v>2862</v>
      </c>
      <c r="B193" s="4" t="s">
        <v>2821</v>
      </c>
      <c r="C193" s="3" t="s">
        <v>2818</v>
      </c>
      <c r="D193" s="4">
        <v>27</v>
      </c>
      <c r="E193" s="4" t="s">
        <v>491</v>
      </c>
      <c r="F193" s="4" t="s">
        <v>34</v>
      </c>
      <c r="G193" s="4" t="s">
        <v>2853</v>
      </c>
      <c r="H193" s="4" t="s">
        <v>2823</v>
      </c>
      <c r="I193" s="3" t="s">
        <v>2687</v>
      </c>
      <c r="J193" s="3" t="s">
        <v>2824</v>
      </c>
      <c r="K193" s="4" t="s">
        <v>492</v>
      </c>
      <c r="L193" s="3" t="s">
        <v>370</v>
      </c>
      <c r="M193" s="3" t="s">
        <v>410</v>
      </c>
      <c r="N193" s="3" t="s">
        <v>2820</v>
      </c>
      <c r="O193" s="3">
        <v>250876</v>
      </c>
      <c r="P193" s="3" t="s">
        <v>2792</v>
      </c>
      <c r="Q193" s="4" t="s">
        <v>26</v>
      </c>
      <c r="R193" s="3">
        <v>1</v>
      </c>
      <c r="S193" s="11" t="s">
        <v>558</v>
      </c>
      <c r="T193" s="12">
        <f t="shared" si="0"/>
        <v>44681</v>
      </c>
      <c r="U193" s="13" t="e">
        <f t="array" ref="U193">IF(ISBLANK(T193),,R193*INDEX(#REF!,MATCH(O193,#REF!,0)))</f>
        <v>#REF!</v>
      </c>
      <c r="V193" s="10" t="e">
        <f t="array" ref="V193">IF(ISBLANK(T193),,INDEX(#REF!,MATCH(O193,#REF!,0)))</f>
        <v>#REF!</v>
      </c>
      <c r="W193" s="10"/>
      <c r="X193" s="10"/>
      <c r="Y193" s="10"/>
      <c r="Z193" s="10"/>
    </row>
    <row r="194" customHeight="1" spans="1:26">
      <c r="A194" s="3" t="s">
        <v>2862</v>
      </c>
      <c r="B194" s="4" t="s">
        <v>2821</v>
      </c>
      <c r="C194" s="3" t="s">
        <v>2818</v>
      </c>
      <c r="D194" s="4">
        <v>27</v>
      </c>
      <c r="E194" s="4" t="s">
        <v>407</v>
      </c>
      <c r="F194" s="4" t="s">
        <v>52</v>
      </c>
      <c r="G194" s="4" t="s">
        <v>2868</v>
      </c>
      <c r="H194" s="4" t="s">
        <v>2823</v>
      </c>
      <c r="I194" s="3" t="s">
        <v>2687</v>
      </c>
      <c r="J194" s="3" t="s">
        <v>2824</v>
      </c>
      <c r="K194" s="4" t="s">
        <v>540</v>
      </c>
      <c r="L194" s="3" t="s">
        <v>414</v>
      </c>
      <c r="M194" s="3" t="s">
        <v>415</v>
      </c>
      <c r="N194" s="3" t="s">
        <v>2820</v>
      </c>
      <c r="O194" s="3">
        <v>204736</v>
      </c>
      <c r="P194" s="3" t="s">
        <v>2792</v>
      </c>
      <c r="Q194" s="4" t="s">
        <v>19</v>
      </c>
      <c r="R194" s="3">
        <v>3</v>
      </c>
      <c r="S194" s="11" t="s">
        <v>558</v>
      </c>
      <c r="T194" s="12">
        <f t="shared" si="0"/>
        <v>44681</v>
      </c>
      <c r="U194" s="13" t="e">
        <f t="array" ref="U194">IF(ISBLANK(T194),,R194*INDEX(#REF!,MATCH(O194,#REF!,0)))</f>
        <v>#REF!</v>
      </c>
      <c r="V194" s="10" t="e">
        <f t="array" ref="V194">IF(ISBLANK(T194),,INDEX(#REF!,MATCH(O194,#REF!,0)))</f>
        <v>#REF!</v>
      </c>
      <c r="W194" s="10"/>
      <c r="X194" s="10"/>
      <c r="Y194" s="10"/>
      <c r="Z194" s="10"/>
    </row>
    <row r="195" customHeight="1" spans="1:26">
      <c r="A195" s="3" t="s">
        <v>2862</v>
      </c>
      <c r="B195" s="4" t="s">
        <v>2821</v>
      </c>
      <c r="C195" s="3" t="s">
        <v>2818</v>
      </c>
      <c r="D195" s="4">
        <v>27</v>
      </c>
      <c r="E195" s="4" t="s">
        <v>491</v>
      </c>
      <c r="F195" s="4" t="s">
        <v>564</v>
      </c>
      <c r="G195" s="4" t="s">
        <v>2837</v>
      </c>
      <c r="H195" s="4" t="s">
        <v>2823</v>
      </c>
      <c r="I195" s="3" t="s">
        <v>2687</v>
      </c>
      <c r="J195" s="3" t="s">
        <v>2824</v>
      </c>
      <c r="K195" s="4" t="s">
        <v>565</v>
      </c>
      <c r="L195" s="3" t="s">
        <v>370</v>
      </c>
      <c r="M195" s="3" t="s">
        <v>410</v>
      </c>
      <c r="N195" s="3" t="s">
        <v>2820</v>
      </c>
      <c r="O195" s="3">
        <v>250877</v>
      </c>
      <c r="P195" s="3" t="s">
        <v>2792</v>
      </c>
      <c r="Q195" s="4" t="s">
        <v>22</v>
      </c>
      <c r="R195" s="3">
        <v>1</v>
      </c>
      <c r="S195" s="11" t="s">
        <v>558</v>
      </c>
      <c r="T195" s="12">
        <f t="shared" si="0"/>
        <v>44681</v>
      </c>
      <c r="U195" s="13" t="e">
        <f t="array" ref="U195">IF(ISBLANK(T195),,R195*INDEX(#REF!,MATCH(O195,#REF!,0)))</f>
        <v>#REF!</v>
      </c>
      <c r="V195" s="10" t="e">
        <f t="array" ref="V195">IF(ISBLANK(T195),,INDEX(#REF!,MATCH(O195,#REF!,0)))</f>
        <v>#REF!</v>
      </c>
      <c r="W195" s="10"/>
      <c r="X195" s="10"/>
      <c r="Y195" s="10"/>
      <c r="Z195" s="10"/>
    </row>
    <row r="196" customHeight="1" spans="1:26">
      <c r="A196" s="3" t="s">
        <v>2862</v>
      </c>
      <c r="B196" s="4" t="s">
        <v>2821</v>
      </c>
      <c r="C196" s="3" t="s">
        <v>2818</v>
      </c>
      <c r="D196" s="4">
        <v>27</v>
      </c>
      <c r="E196" s="4" t="s">
        <v>541</v>
      </c>
      <c r="F196" s="4" t="s">
        <v>68</v>
      </c>
      <c r="G196" s="4" t="s">
        <v>2869</v>
      </c>
      <c r="H196" s="4" t="s">
        <v>2826</v>
      </c>
      <c r="I196" s="3" t="s">
        <v>2688</v>
      </c>
      <c r="J196" s="3" t="s">
        <v>2824</v>
      </c>
      <c r="K196" s="4" t="s">
        <v>542</v>
      </c>
      <c r="L196" s="3" t="s">
        <v>414</v>
      </c>
      <c r="M196" s="3" t="s">
        <v>415</v>
      </c>
      <c r="N196" s="3" t="s">
        <v>2820</v>
      </c>
      <c r="O196" s="3">
        <v>204737</v>
      </c>
      <c r="P196" s="3" t="s">
        <v>2792</v>
      </c>
      <c r="Q196" s="4" t="s">
        <v>20</v>
      </c>
      <c r="R196" s="3">
        <v>1</v>
      </c>
      <c r="S196" s="11" t="s">
        <v>558</v>
      </c>
      <c r="T196" s="12">
        <f t="shared" si="0"/>
        <v>44681</v>
      </c>
      <c r="U196" s="13" t="e">
        <f t="array" ref="U196">IF(ISBLANK(T196),,R196*INDEX(#REF!,MATCH(O196,#REF!,0)))</f>
        <v>#REF!</v>
      </c>
      <c r="V196" s="10" t="e">
        <f t="array" ref="V196">IF(ISBLANK(T196),,INDEX(#REF!,MATCH(O196,#REF!,0)))</f>
        <v>#REF!</v>
      </c>
      <c r="W196" s="10"/>
      <c r="X196" s="10"/>
      <c r="Y196" s="10"/>
      <c r="Z196" s="10"/>
    </row>
    <row r="197" customHeight="1" spans="1:26">
      <c r="A197" s="3" t="s">
        <v>2862</v>
      </c>
      <c r="B197" s="4" t="s">
        <v>2821</v>
      </c>
      <c r="C197" s="3" t="s">
        <v>2818</v>
      </c>
      <c r="D197" s="4">
        <v>27</v>
      </c>
      <c r="E197" s="4" t="s">
        <v>367</v>
      </c>
      <c r="F197" s="4" t="s">
        <v>88</v>
      </c>
      <c r="G197" s="4" t="s">
        <v>2870</v>
      </c>
      <c r="H197" s="4" t="s">
        <v>2826</v>
      </c>
      <c r="I197" s="3" t="s">
        <v>2688</v>
      </c>
      <c r="J197" s="3" t="s">
        <v>2824</v>
      </c>
      <c r="K197" s="4" t="s">
        <v>569</v>
      </c>
      <c r="L197" s="3" t="s">
        <v>370</v>
      </c>
      <c r="M197" s="3" t="s">
        <v>410</v>
      </c>
      <c r="N197" s="3" t="s">
        <v>2820</v>
      </c>
      <c r="O197" s="3">
        <v>250877</v>
      </c>
      <c r="P197" s="3" t="s">
        <v>2792</v>
      </c>
      <c r="Q197" s="4" t="s">
        <v>22</v>
      </c>
      <c r="R197" s="3">
        <v>1</v>
      </c>
      <c r="S197" s="11" t="s">
        <v>558</v>
      </c>
      <c r="T197" s="12">
        <f t="shared" si="0"/>
        <v>44681</v>
      </c>
      <c r="U197" s="13" t="e">
        <f t="array" ref="U197">IF(ISBLANK(T197),,R197*INDEX(#REF!,MATCH(O197,#REF!,0)))</f>
        <v>#REF!</v>
      </c>
      <c r="V197" s="10" t="e">
        <f t="array" ref="V197">IF(ISBLANK(T197),,INDEX(#REF!,MATCH(O197,#REF!,0)))</f>
        <v>#REF!</v>
      </c>
      <c r="W197" s="10"/>
      <c r="X197" s="10"/>
      <c r="Y197" s="10"/>
      <c r="Z197" s="10"/>
    </row>
    <row r="198" customHeight="1" spans="1:26">
      <c r="A198" s="3" t="s">
        <v>2862</v>
      </c>
      <c r="B198" s="4" t="s">
        <v>2821</v>
      </c>
      <c r="C198" s="3" t="s">
        <v>2818</v>
      </c>
      <c r="D198" s="4">
        <v>27</v>
      </c>
      <c r="E198" s="4" t="s">
        <v>407</v>
      </c>
      <c r="F198" s="4" t="s">
        <v>430</v>
      </c>
      <c r="G198" s="4" t="s">
        <v>2868</v>
      </c>
      <c r="H198" s="4" t="s">
        <v>2823</v>
      </c>
      <c r="I198" s="3" t="s">
        <v>2687</v>
      </c>
      <c r="J198" s="3" t="s">
        <v>2824</v>
      </c>
      <c r="K198" s="4" t="s">
        <v>431</v>
      </c>
      <c r="L198" s="3" t="s">
        <v>414</v>
      </c>
      <c r="M198" s="3" t="s">
        <v>415</v>
      </c>
      <c r="N198" s="3" t="s">
        <v>2820</v>
      </c>
      <c r="O198" s="3">
        <v>250874</v>
      </c>
      <c r="P198" s="3" t="s">
        <v>2792</v>
      </c>
      <c r="Q198" s="4" t="s">
        <v>13</v>
      </c>
      <c r="R198" s="3">
        <v>1</v>
      </c>
      <c r="S198" s="11" t="s">
        <v>558</v>
      </c>
      <c r="T198" s="12">
        <f t="shared" si="0"/>
        <v>44681</v>
      </c>
      <c r="U198" s="13" t="e">
        <f t="array" ref="U198">IF(ISBLANK(T198),,R198*INDEX(#REF!,MATCH(O198,#REF!,0)))</f>
        <v>#REF!</v>
      </c>
      <c r="V198" s="10" t="e">
        <f t="array" ref="V198">IF(ISBLANK(T198),,INDEX(#REF!,MATCH(O198,#REF!,0)))</f>
        <v>#REF!</v>
      </c>
      <c r="W198" s="10"/>
      <c r="X198" s="10"/>
      <c r="Y198" s="10"/>
      <c r="Z198" s="10"/>
    </row>
    <row r="199" customHeight="1" spans="1:26">
      <c r="A199" s="3" t="s">
        <v>2862</v>
      </c>
      <c r="B199" s="4" t="s">
        <v>2821</v>
      </c>
      <c r="C199" s="3" t="s">
        <v>2818</v>
      </c>
      <c r="D199" s="4">
        <v>27</v>
      </c>
      <c r="E199" s="4" t="s">
        <v>407</v>
      </c>
      <c r="F199" s="4" t="s">
        <v>102</v>
      </c>
      <c r="G199" s="4" t="s">
        <v>2837</v>
      </c>
      <c r="H199" s="4" t="s">
        <v>2823</v>
      </c>
      <c r="I199" s="3" t="s">
        <v>2687</v>
      </c>
      <c r="J199" s="3" t="s">
        <v>2824</v>
      </c>
      <c r="K199" s="4" t="s">
        <v>528</v>
      </c>
      <c r="L199" s="3" t="s">
        <v>414</v>
      </c>
      <c r="M199" s="3" t="s">
        <v>415</v>
      </c>
      <c r="N199" s="3" t="s">
        <v>2820</v>
      </c>
      <c r="O199" s="3">
        <v>250874</v>
      </c>
      <c r="P199" s="3" t="s">
        <v>2792</v>
      </c>
      <c r="Q199" s="4" t="s">
        <v>13</v>
      </c>
      <c r="R199" s="3">
        <v>1</v>
      </c>
      <c r="S199" s="11" t="s">
        <v>558</v>
      </c>
      <c r="T199" s="12">
        <f t="shared" si="0"/>
        <v>44681</v>
      </c>
      <c r="U199" s="13" t="e">
        <f t="array" ref="U199">IF(ISBLANK(T199),,R199*INDEX(#REF!,MATCH(O199,#REF!,0)))</f>
        <v>#REF!</v>
      </c>
      <c r="V199" s="10" t="e">
        <f t="array" ref="V199">IF(ISBLANK(T199),,INDEX(#REF!,MATCH(O199,#REF!,0)))</f>
        <v>#REF!</v>
      </c>
      <c r="W199" s="10"/>
      <c r="X199" s="10"/>
      <c r="Y199" s="10"/>
      <c r="Z199" s="10"/>
    </row>
    <row r="200" customHeight="1" spans="1:26">
      <c r="A200" s="3" t="s">
        <v>2862</v>
      </c>
      <c r="B200" s="4" t="s">
        <v>2821</v>
      </c>
      <c r="C200" s="3" t="s">
        <v>2818</v>
      </c>
      <c r="D200" s="4">
        <v>27</v>
      </c>
      <c r="E200" s="4" t="s">
        <v>407</v>
      </c>
      <c r="F200" s="4" t="s">
        <v>105</v>
      </c>
      <c r="G200" s="4" t="s">
        <v>2853</v>
      </c>
      <c r="H200" s="4" t="s">
        <v>2823</v>
      </c>
      <c r="I200" s="3" t="s">
        <v>2687</v>
      </c>
      <c r="J200" s="3" t="s">
        <v>2824</v>
      </c>
      <c r="K200" s="4" t="s">
        <v>529</v>
      </c>
      <c r="L200" s="3" t="s">
        <v>414</v>
      </c>
      <c r="M200" s="3" t="s">
        <v>415</v>
      </c>
      <c r="N200" s="3" t="s">
        <v>2820</v>
      </c>
      <c r="O200" s="3">
        <v>204736</v>
      </c>
      <c r="P200" s="3" t="s">
        <v>2792</v>
      </c>
      <c r="Q200" s="4" t="s">
        <v>19</v>
      </c>
      <c r="R200" s="3">
        <v>2</v>
      </c>
      <c r="S200" s="11" t="s">
        <v>558</v>
      </c>
      <c r="T200" s="12">
        <f t="shared" si="0"/>
        <v>44681</v>
      </c>
      <c r="U200" s="13" t="e">
        <f t="array" ref="U200">IF(ISBLANK(T200),,R200*INDEX(#REF!,MATCH(O200,#REF!,0)))</f>
        <v>#REF!</v>
      </c>
      <c r="V200" s="10" t="e">
        <f t="array" ref="V200">IF(ISBLANK(T200),,INDEX(#REF!,MATCH(O200,#REF!,0)))</f>
        <v>#REF!</v>
      </c>
      <c r="W200" s="10"/>
      <c r="X200" s="10"/>
      <c r="Y200" s="10"/>
      <c r="Z200" s="10"/>
    </row>
    <row r="201" customHeight="1" spans="1:26">
      <c r="A201" s="3" t="s">
        <v>2862</v>
      </c>
      <c r="B201" s="4" t="s">
        <v>2821</v>
      </c>
      <c r="C201" s="3" t="s">
        <v>2818</v>
      </c>
      <c r="D201" s="4">
        <v>27</v>
      </c>
      <c r="E201" s="4" t="s">
        <v>407</v>
      </c>
      <c r="F201" s="4" t="s">
        <v>105</v>
      </c>
      <c r="G201" s="4" t="s">
        <v>2853</v>
      </c>
      <c r="H201" s="4" t="s">
        <v>2823</v>
      </c>
      <c r="I201" s="3" t="s">
        <v>2687</v>
      </c>
      <c r="J201" s="3" t="s">
        <v>2824</v>
      </c>
      <c r="K201" s="4" t="s">
        <v>529</v>
      </c>
      <c r="L201" s="3" t="s">
        <v>370</v>
      </c>
      <c r="M201" s="3" t="s">
        <v>410</v>
      </c>
      <c r="N201" s="3" t="s">
        <v>2820</v>
      </c>
      <c r="O201" s="3">
        <v>250876</v>
      </c>
      <c r="P201" s="3" t="s">
        <v>2792</v>
      </c>
      <c r="Q201" s="4" t="s">
        <v>26</v>
      </c>
      <c r="R201" s="3">
        <v>1</v>
      </c>
      <c r="S201" s="11" t="s">
        <v>558</v>
      </c>
      <c r="T201" s="12">
        <f t="shared" si="0"/>
        <v>44681</v>
      </c>
      <c r="U201" s="13" t="e">
        <f t="array" ref="U201">IF(ISBLANK(T201),,R201*INDEX(#REF!,MATCH(O201,#REF!,0)))</f>
        <v>#REF!</v>
      </c>
      <c r="V201" s="10" t="e">
        <f t="array" ref="V201">IF(ISBLANK(T201),,INDEX(#REF!,MATCH(O201,#REF!,0)))</f>
        <v>#REF!</v>
      </c>
      <c r="W201" s="10"/>
      <c r="X201" s="10"/>
      <c r="Y201" s="10"/>
      <c r="Z201" s="10"/>
    </row>
    <row r="202" customHeight="1" spans="1:26">
      <c r="A202" s="3" t="s">
        <v>2862</v>
      </c>
      <c r="B202" s="4" t="s">
        <v>2821</v>
      </c>
      <c r="C202" s="3" t="s">
        <v>2818</v>
      </c>
      <c r="D202" s="4">
        <v>27</v>
      </c>
      <c r="E202" s="4" t="s">
        <v>407</v>
      </c>
      <c r="F202" s="4" t="s">
        <v>114</v>
      </c>
      <c r="G202" s="4" t="s">
        <v>2868</v>
      </c>
      <c r="H202" s="4" t="s">
        <v>2823</v>
      </c>
      <c r="I202" s="3" t="s">
        <v>2687</v>
      </c>
      <c r="J202" s="3" t="s">
        <v>2824</v>
      </c>
      <c r="K202" s="4" t="s">
        <v>516</v>
      </c>
      <c r="L202" s="3" t="s">
        <v>370</v>
      </c>
      <c r="M202" s="3" t="s">
        <v>410</v>
      </c>
      <c r="N202" s="3" t="s">
        <v>2820</v>
      </c>
      <c r="O202" s="3">
        <v>250877</v>
      </c>
      <c r="P202" s="3" t="s">
        <v>2792</v>
      </c>
      <c r="Q202" s="4" t="s">
        <v>22</v>
      </c>
      <c r="R202" s="3">
        <v>1</v>
      </c>
      <c r="S202" s="11" t="s">
        <v>558</v>
      </c>
      <c r="T202" s="12">
        <f t="shared" si="0"/>
        <v>44681</v>
      </c>
      <c r="U202" s="13" t="e">
        <f t="array" ref="U202">IF(ISBLANK(T202),,R202*INDEX(#REF!,MATCH(O202,#REF!,0)))</f>
        <v>#REF!</v>
      </c>
      <c r="V202" s="10" t="e">
        <f t="array" ref="V202">IF(ISBLANK(T202),,INDEX(#REF!,MATCH(O202,#REF!,0)))</f>
        <v>#REF!</v>
      </c>
      <c r="W202" s="10"/>
      <c r="X202" s="10"/>
      <c r="Y202" s="10"/>
      <c r="Z202" s="10"/>
    </row>
    <row r="203" customHeight="1" spans="1:26">
      <c r="A203" s="3" t="s">
        <v>2862</v>
      </c>
      <c r="B203" s="4" t="s">
        <v>2821</v>
      </c>
      <c r="C203" s="3" t="s">
        <v>2818</v>
      </c>
      <c r="D203" s="4">
        <v>27</v>
      </c>
      <c r="E203" s="4" t="s">
        <v>373</v>
      </c>
      <c r="F203" s="4" t="s">
        <v>158</v>
      </c>
      <c r="G203" s="4" t="s">
        <v>2822</v>
      </c>
      <c r="H203" s="4" t="s">
        <v>2823</v>
      </c>
      <c r="I203" s="3" t="s">
        <v>2687</v>
      </c>
      <c r="J203" s="3" t="s">
        <v>2824</v>
      </c>
      <c r="K203" s="4" t="s">
        <v>535</v>
      </c>
      <c r="L203" s="3" t="s">
        <v>414</v>
      </c>
      <c r="M203" s="3" t="s">
        <v>415</v>
      </c>
      <c r="N203" s="3" t="s">
        <v>2820</v>
      </c>
      <c r="O203" s="3">
        <v>250424</v>
      </c>
      <c r="P203" s="3" t="s">
        <v>2792</v>
      </c>
      <c r="Q203" s="4" t="s">
        <v>15</v>
      </c>
      <c r="R203" s="3">
        <v>1</v>
      </c>
      <c r="S203" s="11" t="s">
        <v>558</v>
      </c>
      <c r="T203" s="12">
        <f t="shared" si="0"/>
        <v>44681</v>
      </c>
      <c r="U203" s="13" t="e">
        <f t="array" ref="U203">IF(ISBLANK(T203),,R203*INDEX(#REF!,MATCH(O203,#REF!,0)))</f>
        <v>#REF!</v>
      </c>
      <c r="V203" s="10" t="e">
        <f t="array" ref="V203">IF(ISBLANK(T203),,INDEX(#REF!,MATCH(O203,#REF!,0)))</f>
        <v>#REF!</v>
      </c>
      <c r="W203" s="10"/>
      <c r="X203" s="10"/>
      <c r="Y203" s="10"/>
      <c r="Z203" s="10"/>
    </row>
    <row r="204" customHeight="1" spans="1:26">
      <c r="A204" s="3" t="s">
        <v>2862</v>
      </c>
      <c r="B204" s="4" t="s">
        <v>2821</v>
      </c>
      <c r="C204" s="3" t="s">
        <v>2818</v>
      </c>
      <c r="D204" s="4">
        <v>29</v>
      </c>
      <c r="E204" s="4" t="s">
        <v>327</v>
      </c>
      <c r="F204" s="4" t="s">
        <v>65</v>
      </c>
      <c r="G204" s="4" t="s">
        <v>2864</v>
      </c>
      <c r="H204" s="4" t="s">
        <v>2826</v>
      </c>
      <c r="I204" s="3" t="s">
        <v>297</v>
      </c>
      <c r="J204" s="3" t="s">
        <v>2827</v>
      </c>
      <c r="K204" s="4" t="s">
        <v>568</v>
      </c>
      <c r="L204" s="3" t="s">
        <v>370</v>
      </c>
      <c r="M204" s="3" t="s">
        <v>410</v>
      </c>
      <c r="N204" s="3" t="s">
        <v>2820</v>
      </c>
      <c r="O204" s="3">
        <v>250423</v>
      </c>
      <c r="P204" s="3" t="s">
        <v>2792</v>
      </c>
      <c r="Q204" s="4" t="s">
        <v>11</v>
      </c>
      <c r="R204" s="3">
        <v>1</v>
      </c>
      <c r="S204" s="11" t="s">
        <v>558</v>
      </c>
      <c r="T204" s="12">
        <f t="shared" si="0"/>
        <v>44681</v>
      </c>
      <c r="U204" s="13" t="e">
        <f t="array" ref="U204">IF(ISBLANK(T204),,R204*INDEX(#REF!,MATCH(O204,#REF!,0)))</f>
        <v>#REF!</v>
      </c>
      <c r="V204" s="10" t="e">
        <f t="array" ref="V204">IF(ISBLANK(T204),,INDEX(#REF!,MATCH(O204,#REF!,0)))</f>
        <v>#REF!</v>
      </c>
      <c r="W204" s="10"/>
      <c r="X204" s="10"/>
      <c r="Y204" s="10"/>
      <c r="Z204" s="10"/>
    </row>
    <row r="205" customHeight="1" spans="1:26">
      <c r="A205" s="3" t="s">
        <v>2862</v>
      </c>
      <c r="B205" s="4" t="s">
        <v>2821</v>
      </c>
      <c r="C205" s="3" t="s">
        <v>2818</v>
      </c>
      <c r="D205" s="4">
        <v>29</v>
      </c>
      <c r="E205" s="4" t="s">
        <v>327</v>
      </c>
      <c r="F205" s="4" t="s">
        <v>111</v>
      </c>
      <c r="G205" s="4" t="s">
        <v>2858</v>
      </c>
      <c r="H205" s="4" t="s">
        <v>2826</v>
      </c>
      <c r="I205" s="3" t="s">
        <v>297</v>
      </c>
      <c r="J205" s="3" t="s">
        <v>2827</v>
      </c>
      <c r="K205" s="4" t="s">
        <v>572</v>
      </c>
      <c r="L205" s="3" t="s">
        <v>370</v>
      </c>
      <c r="M205" s="3" t="s">
        <v>410</v>
      </c>
      <c r="N205" s="3" t="s">
        <v>2820</v>
      </c>
      <c r="O205" s="3">
        <v>250877</v>
      </c>
      <c r="P205" s="3" t="s">
        <v>2792</v>
      </c>
      <c r="Q205" s="4" t="s">
        <v>22</v>
      </c>
      <c r="R205" s="3">
        <v>1</v>
      </c>
      <c r="S205" s="11" t="s">
        <v>558</v>
      </c>
      <c r="T205" s="12">
        <f t="shared" si="0"/>
        <v>44681</v>
      </c>
      <c r="U205" s="13" t="e">
        <f t="array" ref="U205">IF(ISBLANK(T205),,R205*INDEX(#REF!,MATCH(O205,#REF!,0)))</f>
        <v>#REF!</v>
      </c>
      <c r="V205" s="10" t="e">
        <f t="array" ref="V205">IF(ISBLANK(T205),,INDEX(#REF!,MATCH(O205,#REF!,0)))</f>
        <v>#REF!</v>
      </c>
      <c r="W205" s="10"/>
      <c r="X205" s="10"/>
      <c r="Y205" s="10"/>
      <c r="Z205" s="10"/>
    </row>
    <row r="206" customHeight="1" spans="1:26">
      <c r="A206" s="3" t="s">
        <v>2862</v>
      </c>
      <c r="B206" s="4" t="s">
        <v>2821</v>
      </c>
      <c r="C206" s="3" t="s">
        <v>2818</v>
      </c>
      <c r="D206" s="4">
        <v>29</v>
      </c>
      <c r="E206" s="4" t="s">
        <v>327</v>
      </c>
      <c r="F206" s="4" t="s">
        <v>196</v>
      </c>
      <c r="G206" s="4" t="s">
        <v>2858</v>
      </c>
      <c r="H206" s="4" t="s">
        <v>2826</v>
      </c>
      <c r="I206" s="3" t="s">
        <v>297</v>
      </c>
      <c r="J206" s="3" t="s">
        <v>2827</v>
      </c>
      <c r="K206" s="4" t="s">
        <v>579</v>
      </c>
      <c r="L206" s="3" t="s">
        <v>370</v>
      </c>
      <c r="M206" s="3" t="s">
        <v>410</v>
      </c>
      <c r="N206" s="3" t="s">
        <v>2820</v>
      </c>
      <c r="O206" s="3">
        <v>250879</v>
      </c>
      <c r="P206" s="3" t="s">
        <v>2792</v>
      </c>
      <c r="Q206" s="4" t="s">
        <v>30</v>
      </c>
      <c r="R206" s="3">
        <v>1</v>
      </c>
      <c r="S206" s="11" t="s">
        <v>558</v>
      </c>
      <c r="T206" s="12">
        <f t="shared" si="0"/>
        <v>44681</v>
      </c>
      <c r="U206" s="13" t="e">
        <f t="array" ref="U206">IF(ISBLANK(T206),,R206*INDEX(#REF!,MATCH(O206,#REF!,0)))</f>
        <v>#REF!</v>
      </c>
      <c r="V206" s="10" t="e">
        <f t="array" ref="V206">IF(ISBLANK(T206),,INDEX(#REF!,MATCH(O206,#REF!,0)))</f>
        <v>#REF!</v>
      </c>
      <c r="W206" s="10"/>
      <c r="X206" s="10"/>
      <c r="Y206" s="10"/>
      <c r="Z206" s="10"/>
    </row>
    <row r="207" customHeight="1" spans="1:26">
      <c r="A207" s="3" t="s">
        <v>2862</v>
      </c>
      <c r="B207" s="4" t="s">
        <v>2821</v>
      </c>
      <c r="C207" s="3" t="s">
        <v>2818</v>
      </c>
      <c r="D207" s="4">
        <v>33</v>
      </c>
      <c r="E207" s="4" t="s">
        <v>338</v>
      </c>
      <c r="F207" s="4" t="s">
        <v>133</v>
      </c>
      <c r="G207" s="4" t="s">
        <v>2830</v>
      </c>
      <c r="H207" s="4" t="s">
        <v>2826</v>
      </c>
      <c r="I207" s="3" t="s">
        <v>297</v>
      </c>
      <c r="J207" s="3" t="s">
        <v>2827</v>
      </c>
      <c r="K207" s="4" t="s">
        <v>573</v>
      </c>
      <c r="L207" s="3" t="s">
        <v>329</v>
      </c>
      <c r="M207" s="3" t="s">
        <v>330</v>
      </c>
      <c r="N207" s="3" t="s">
        <v>2820</v>
      </c>
      <c r="O207" s="3">
        <v>224360</v>
      </c>
      <c r="P207" s="3" t="s">
        <v>2792</v>
      </c>
      <c r="Q207" s="4" t="s">
        <v>331</v>
      </c>
      <c r="R207" s="3">
        <v>1</v>
      </c>
      <c r="S207" s="11" t="s">
        <v>558</v>
      </c>
      <c r="T207" s="12">
        <f t="shared" si="0"/>
        <v>44681</v>
      </c>
      <c r="U207" s="13" t="e">
        <f t="array" ref="U207">IF(ISBLANK(T207),,R207*INDEX(#REF!,MATCH(O207,#REF!,0)))</f>
        <v>#REF!</v>
      </c>
      <c r="V207" s="10" t="e">
        <f t="array" ref="V207">IF(ISBLANK(T207),,INDEX(#REF!,MATCH(O207,#REF!,0)))</f>
        <v>#REF!</v>
      </c>
      <c r="W207" s="10"/>
      <c r="X207" s="10"/>
      <c r="Y207" s="10"/>
      <c r="Z207" s="10"/>
    </row>
    <row r="208" customHeight="1" spans="1:26">
      <c r="A208" s="3" t="s">
        <v>2862</v>
      </c>
      <c r="B208" s="4" t="s">
        <v>2821</v>
      </c>
      <c r="C208" s="3" t="s">
        <v>2818</v>
      </c>
      <c r="D208" s="4">
        <v>33</v>
      </c>
      <c r="E208" s="4" t="s">
        <v>480</v>
      </c>
      <c r="F208" s="4" t="s">
        <v>142</v>
      </c>
      <c r="G208" s="4" t="s">
        <v>2860</v>
      </c>
      <c r="H208" s="4" t="s">
        <v>2826</v>
      </c>
      <c r="I208" s="3" t="s">
        <v>297</v>
      </c>
      <c r="J208" s="3" t="s">
        <v>2827</v>
      </c>
      <c r="K208" s="4" t="s">
        <v>548</v>
      </c>
      <c r="L208" s="3" t="s">
        <v>370</v>
      </c>
      <c r="M208" s="3" t="s">
        <v>410</v>
      </c>
      <c r="N208" s="3" t="s">
        <v>2820</v>
      </c>
      <c r="O208" s="3">
        <v>250876</v>
      </c>
      <c r="P208" s="3" t="s">
        <v>2792</v>
      </c>
      <c r="Q208" s="4" t="s">
        <v>26</v>
      </c>
      <c r="R208" s="3">
        <v>1</v>
      </c>
      <c r="S208" s="11" t="s">
        <v>558</v>
      </c>
      <c r="T208" s="12">
        <f t="shared" si="0"/>
        <v>44681</v>
      </c>
      <c r="U208" s="13" t="e">
        <f t="array" ref="U208">IF(ISBLANK(T208),,R208*INDEX(#REF!,MATCH(O208,#REF!,0)))</f>
        <v>#REF!</v>
      </c>
      <c r="V208" s="10" t="e">
        <f t="array" ref="V208">IF(ISBLANK(T208),,INDEX(#REF!,MATCH(O208,#REF!,0)))</f>
        <v>#REF!</v>
      </c>
      <c r="W208" s="10"/>
      <c r="X208" s="10"/>
      <c r="Y208" s="10"/>
      <c r="Z208" s="10"/>
    </row>
    <row r="209" customHeight="1" spans="1:26">
      <c r="A209" s="3" t="s">
        <v>2862</v>
      </c>
      <c r="B209" s="4" t="s">
        <v>2821</v>
      </c>
      <c r="C209" s="3" t="s">
        <v>2818</v>
      </c>
      <c r="D209" s="4">
        <v>33</v>
      </c>
      <c r="E209" s="4" t="s">
        <v>480</v>
      </c>
      <c r="F209" s="4" t="s">
        <v>145</v>
      </c>
      <c r="G209" s="4" t="s">
        <v>2860</v>
      </c>
      <c r="H209" s="4" t="s">
        <v>2826</v>
      </c>
      <c r="I209" s="3" t="s">
        <v>297</v>
      </c>
      <c r="J209" s="3" t="s">
        <v>2827</v>
      </c>
      <c r="K209" s="4" t="s">
        <v>481</v>
      </c>
      <c r="L209" s="3" t="s">
        <v>414</v>
      </c>
      <c r="M209" s="3" t="s">
        <v>415</v>
      </c>
      <c r="N209" s="3" t="s">
        <v>2820</v>
      </c>
      <c r="O209" s="3">
        <v>204737</v>
      </c>
      <c r="P209" s="3" t="s">
        <v>2792</v>
      </c>
      <c r="Q209" s="4" t="s">
        <v>20</v>
      </c>
      <c r="R209" s="3">
        <v>1</v>
      </c>
      <c r="S209" s="11" t="s">
        <v>558</v>
      </c>
      <c r="T209" s="12">
        <f t="shared" si="0"/>
        <v>44681</v>
      </c>
      <c r="U209" s="13" t="e">
        <f t="array" ref="U209">IF(ISBLANK(T209),,R209*INDEX(#REF!,MATCH(O209,#REF!,0)))</f>
        <v>#REF!</v>
      </c>
      <c r="V209" s="10" t="e">
        <f t="array" ref="V209">IF(ISBLANK(T209),,INDEX(#REF!,MATCH(O209,#REF!,0)))</f>
        <v>#REF!</v>
      </c>
      <c r="W209" s="10"/>
      <c r="X209" s="10"/>
      <c r="Y209" s="10"/>
      <c r="Z209" s="10"/>
    </row>
    <row r="210" customHeight="1" spans="1:26">
      <c r="A210" s="3" t="s">
        <v>2862</v>
      </c>
      <c r="B210" s="4" t="s">
        <v>2821</v>
      </c>
      <c r="C210" s="3" t="s">
        <v>2818</v>
      </c>
      <c r="D210" s="4">
        <v>36</v>
      </c>
      <c r="E210" s="4" t="s">
        <v>353</v>
      </c>
      <c r="F210" s="4" t="s">
        <v>126</v>
      </c>
      <c r="G210" s="4" t="s">
        <v>2842</v>
      </c>
      <c r="H210" s="4" t="s">
        <v>2826</v>
      </c>
      <c r="I210" s="3" t="s">
        <v>296</v>
      </c>
      <c r="J210" s="3" t="s">
        <v>2827</v>
      </c>
      <c r="K210" s="4" t="s">
        <v>388</v>
      </c>
      <c r="L210" s="3" t="s">
        <v>370</v>
      </c>
      <c r="M210" s="3" t="s">
        <v>371</v>
      </c>
      <c r="N210" s="3" t="s">
        <v>2820</v>
      </c>
      <c r="O210" s="3">
        <v>250417</v>
      </c>
      <c r="P210" s="3" t="s">
        <v>2792</v>
      </c>
      <c r="Q210" s="4" t="s">
        <v>39</v>
      </c>
      <c r="R210" s="3">
        <v>1</v>
      </c>
      <c r="S210" s="11" t="s">
        <v>558</v>
      </c>
      <c r="T210" s="12">
        <f t="shared" si="0"/>
        <v>44681</v>
      </c>
      <c r="U210" s="13" t="e">
        <f t="array" ref="U210">IF(ISBLANK(T210),,R210*INDEX(#REF!,MATCH(O210,#REF!,0)))</f>
        <v>#REF!</v>
      </c>
      <c r="V210" s="10" t="e">
        <f t="array" ref="V210">IF(ISBLANK(T210),,INDEX(#REF!,MATCH(O210,#REF!,0)))</f>
        <v>#REF!</v>
      </c>
      <c r="W210" s="10"/>
      <c r="X210" s="10"/>
      <c r="Y210" s="10"/>
      <c r="Z210" s="10"/>
    </row>
    <row r="211" customHeight="1" spans="1:26">
      <c r="A211" s="3" t="s">
        <v>2862</v>
      </c>
      <c r="B211" s="4" t="s">
        <v>2821</v>
      </c>
      <c r="C211" s="3" t="s">
        <v>2818</v>
      </c>
      <c r="D211" s="4">
        <v>36</v>
      </c>
      <c r="E211" s="4" t="s">
        <v>353</v>
      </c>
      <c r="F211" s="4" t="s">
        <v>576</v>
      </c>
      <c r="G211" s="4" t="s">
        <v>2842</v>
      </c>
      <c r="H211" s="4" t="s">
        <v>2826</v>
      </c>
      <c r="I211" s="3" t="s">
        <v>296</v>
      </c>
      <c r="J211" s="3" t="s">
        <v>2827</v>
      </c>
      <c r="K211" s="4" t="s">
        <v>577</v>
      </c>
      <c r="L211" s="3" t="s">
        <v>370</v>
      </c>
      <c r="M211" s="3" t="s">
        <v>410</v>
      </c>
      <c r="N211" s="3" t="s">
        <v>2820</v>
      </c>
      <c r="O211" s="3">
        <v>250423</v>
      </c>
      <c r="P211" s="3" t="s">
        <v>2792</v>
      </c>
      <c r="Q211" s="4" t="s">
        <v>11</v>
      </c>
      <c r="R211" s="3">
        <v>1</v>
      </c>
      <c r="S211" s="11" t="s">
        <v>558</v>
      </c>
      <c r="T211" s="12">
        <f t="shared" si="0"/>
        <v>44681</v>
      </c>
      <c r="U211" s="13" t="e">
        <f t="array" ref="U211">IF(ISBLANK(T211),,R211*INDEX(#REF!,MATCH(O211,#REF!,0)))</f>
        <v>#REF!</v>
      </c>
      <c r="V211" s="10" t="e">
        <f t="array" ref="V211">IF(ISBLANK(T211),,INDEX(#REF!,MATCH(O211,#REF!,0)))</f>
        <v>#REF!</v>
      </c>
      <c r="W211" s="10"/>
      <c r="X211" s="10"/>
      <c r="Y211" s="10"/>
      <c r="Z211" s="10"/>
    </row>
    <row r="212" customHeight="1" spans="1:26">
      <c r="A212" s="3" t="s">
        <v>2862</v>
      </c>
      <c r="B212" s="4" t="s">
        <v>2821</v>
      </c>
      <c r="C212" s="3" t="s">
        <v>2818</v>
      </c>
      <c r="D212" s="4">
        <v>37</v>
      </c>
      <c r="E212" s="4" t="s">
        <v>566</v>
      </c>
      <c r="F212" s="4" t="s">
        <v>189</v>
      </c>
      <c r="G212" s="4" t="s">
        <v>2835</v>
      </c>
      <c r="H212" s="4" t="s">
        <v>2826</v>
      </c>
      <c r="I212" s="3" t="s">
        <v>296</v>
      </c>
      <c r="J212" s="3" t="s">
        <v>2827</v>
      </c>
      <c r="K212" s="4" t="s">
        <v>567</v>
      </c>
      <c r="L212" s="3" t="s">
        <v>370</v>
      </c>
      <c r="M212" s="3" t="s">
        <v>410</v>
      </c>
      <c r="N212" s="3" t="s">
        <v>2820</v>
      </c>
      <c r="O212" s="3">
        <v>250877</v>
      </c>
      <c r="P212" s="3" t="s">
        <v>2792</v>
      </c>
      <c r="Q212" s="4" t="s">
        <v>22</v>
      </c>
      <c r="R212" s="3">
        <v>1</v>
      </c>
      <c r="S212" s="11" t="s">
        <v>558</v>
      </c>
      <c r="T212" s="12">
        <f t="shared" si="0"/>
        <v>44681</v>
      </c>
      <c r="U212" s="13" t="e">
        <f t="array" ref="U212">IF(ISBLANK(T212),,R212*INDEX(#REF!,MATCH(O212,#REF!,0)))</f>
        <v>#REF!</v>
      </c>
      <c r="V212" s="10" t="e">
        <f t="array" ref="V212">IF(ISBLANK(T212),,INDEX(#REF!,MATCH(O212,#REF!,0)))</f>
        <v>#REF!</v>
      </c>
      <c r="W212" s="10"/>
      <c r="X212" s="10"/>
      <c r="Y212" s="10"/>
      <c r="Z212" s="10"/>
    </row>
    <row r="213" customHeight="1" spans="1:26">
      <c r="A213" s="3" t="s">
        <v>2862</v>
      </c>
      <c r="B213" s="4" t="s">
        <v>2821</v>
      </c>
      <c r="C213" s="3" t="s">
        <v>2818</v>
      </c>
      <c r="D213" s="4">
        <v>37</v>
      </c>
      <c r="E213" s="4" t="s">
        <v>566</v>
      </c>
      <c r="F213" s="4" t="s">
        <v>189</v>
      </c>
      <c r="G213" s="4" t="s">
        <v>2835</v>
      </c>
      <c r="H213" s="4" t="s">
        <v>2826</v>
      </c>
      <c r="I213" s="3" t="s">
        <v>296</v>
      </c>
      <c r="J213" s="3" t="s">
        <v>2827</v>
      </c>
      <c r="K213" s="4" t="s">
        <v>567</v>
      </c>
      <c r="L213" s="3" t="s">
        <v>370</v>
      </c>
      <c r="M213" s="3" t="s">
        <v>410</v>
      </c>
      <c r="N213" s="3" t="s">
        <v>2820</v>
      </c>
      <c r="O213" s="3">
        <v>250879</v>
      </c>
      <c r="P213" s="3" t="s">
        <v>2792</v>
      </c>
      <c r="Q213" s="4" t="s">
        <v>30</v>
      </c>
      <c r="R213" s="3">
        <v>1</v>
      </c>
      <c r="S213" s="11" t="s">
        <v>558</v>
      </c>
      <c r="T213" s="12">
        <f t="shared" si="0"/>
        <v>44681</v>
      </c>
      <c r="U213" s="13" t="e">
        <f t="array" ref="U213">IF(ISBLANK(T213),,R213*INDEX(#REF!,MATCH(O213,#REF!,0)))</f>
        <v>#REF!</v>
      </c>
      <c r="V213" s="10" t="e">
        <f t="array" ref="V213">IF(ISBLANK(T213),,INDEX(#REF!,MATCH(O213,#REF!,0)))</f>
        <v>#REF!</v>
      </c>
      <c r="W213" s="10"/>
      <c r="X213" s="10"/>
      <c r="Y213" s="10"/>
      <c r="Z213" s="10"/>
    </row>
    <row r="214" customHeight="1" spans="1:26">
      <c r="A214" s="3" t="s">
        <v>2862</v>
      </c>
      <c r="B214" s="4" t="s">
        <v>2821</v>
      </c>
      <c r="C214" s="3" t="s">
        <v>2818</v>
      </c>
      <c r="D214" s="4">
        <v>3</v>
      </c>
      <c r="E214" s="4" t="s">
        <v>426</v>
      </c>
      <c r="F214" s="4" t="s">
        <v>120</v>
      </c>
      <c r="G214" s="4" t="s">
        <v>2844</v>
      </c>
      <c r="H214" s="4" t="s">
        <v>2833</v>
      </c>
      <c r="I214" s="3" t="s">
        <v>2793</v>
      </c>
      <c r="J214" s="3" t="s">
        <v>2819</v>
      </c>
      <c r="K214" s="4" t="s">
        <v>427</v>
      </c>
      <c r="L214" s="3" t="s">
        <v>370</v>
      </c>
      <c r="M214" s="3" t="s">
        <v>410</v>
      </c>
      <c r="N214" s="3" t="s">
        <v>2820</v>
      </c>
      <c r="O214" s="3">
        <v>250879</v>
      </c>
      <c r="P214" s="3" t="s">
        <v>2792</v>
      </c>
      <c r="Q214" s="4" t="s">
        <v>30</v>
      </c>
      <c r="R214" s="3">
        <v>1</v>
      </c>
      <c r="S214" s="11" t="s">
        <v>580</v>
      </c>
      <c r="T214" s="12">
        <f t="shared" si="0"/>
        <v>44682</v>
      </c>
      <c r="U214" s="13" t="e">
        <f t="array" ref="U214">IF(ISBLANK(T214),,R214*INDEX(#REF!,MATCH(O214,#REF!,0)))</f>
        <v>#REF!</v>
      </c>
      <c r="V214" s="10" t="e">
        <f t="array" ref="V214">IF(ISBLANK(T214),,INDEX(#REF!,MATCH(O214,#REF!,0)))</f>
        <v>#REF!</v>
      </c>
      <c r="W214" s="10"/>
      <c r="X214" s="10"/>
      <c r="Y214" s="10"/>
      <c r="Z214" s="10"/>
    </row>
    <row r="215" customHeight="1" spans="1:26">
      <c r="A215" s="3" t="s">
        <v>2862</v>
      </c>
      <c r="B215" s="4" t="s">
        <v>2821</v>
      </c>
      <c r="C215" s="3" t="s">
        <v>2818</v>
      </c>
      <c r="D215" s="4">
        <v>7</v>
      </c>
      <c r="E215" s="4" t="s">
        <v>341</v>
      </c>
      <c r="F215" s="4" t="s">
        <v>36</v>
      </c>
      <c r="G215" s="4" t="s">
        <v>2848</v>
      </c>
      <c r="H215" s="4" t="s">
        <v>2833</v>
      </c>
      <c r="I215" s="3" t="s">
        <v>2793</v>
      </c>
      <c r="J215" s="3" t="s">
        <v>2819</v>
      </c>
      <c r="K215" s="4" t="s">
        <v>581</v>
      </c>
      <c r="L215" s="3" t="s">
        <v>414</v>
      </c>
      <c r="M215" s="3" t="s">
        <v>415</v>
      </c>
      <c r="N215" s="3" t="s">
        <v>2820</v>
      </c>
      <c r="O215" s="3">
        <v>250874</v>
      </c>
      <c r="P215" s="3" t="s">
        <v>2792</v>
      </c>
      <c r="Q215" s="4" t="s">
        <v>13</v>
      </c>
      <c r="R215" s="3">
        <v>1</v>
      </c>
      <c r="S215" s="11" t="s">
        <v>580</v>
      </c>
      <c r="T215" s="12">
        <f t="shared" si="0"/>
        <v>44682</v>
      </c>
      <c r="U215" s="13" t="e">
        <f t="array" ref="U215">IF(ISBLANK(T215),,R215*INDEX(#REF!,MATCH(O215,#REF!,0)))</f>
        <v>#REF!</v>
      </c>
      <c r="V215" s="10" t="e">
        <f t="array" ref="V215">IF(ISBLANK(T215),,INDEX(#REF!,MATCH(O215,#REF!,0)))</f>
        <v>#REF!</v>
      </c>
      <c r="W215" s="10"/>
      <c r="X215" s="10"/>
      <c r="Y215" s="10"/>
      <c r="Z215" s="10"/>
    </row>
    <row r="216" customHeight="1" spans="1:26">
      <c r="A216" s="3" t="s">
        <v>2862</v>
      </c>
      <c r="B216" s="4" t="s">
        <v>2821</v>
      </c>
      <c r="C216" s="3" t="s">
        <v>2818</v>
      </c>
      <c r="D216" s="4">
        <v>7</v>
      </c>
      <c r="E216" s="4" t="s">
        <v>341</v>
      </c>
      <c r="F216" s="4" t="s">
        <v>57</v>
      </c>
      <c r="G216" s="4" t="s">
        <v>2839</v>
      </c>
      <c r="H216" s="4" t="s">
        <v>2833</v>
      </c>
      <c r="I216" s="3" t="s">
        <v>2793</v>
      </c>
      <c r="J216" s="3" t="s">
        <v>2819</v>
      </c>
      <c r="K216" s="4" t="s">
        <v>348</v>
      </c>
      <c r="L216" s="3" t="s">
        <v>370</v>
      </c>
      <c r="M216" s="3" t="s">
        <v>410</v>
      </c>
      <c r="N216" s="3" t="s">
        <v>2820</v>
      </c>
      <c r="O216" s="3">
        <v>250877</v>
      </c>
      <c r="P216" s="3" t="s">
        <v>2792</v>
      </c>
      <c r="Q216" s="4" t="s">
        <v>22</v>
      </c>
      <c r="R216" s="3">
        <v>1</v>
      </c>
      <c r="S216" s="11" t="s">
        <v>580</v>
      </c>
      <c r="T216" s="12">
        <f t="shared" si="0"/>
        <v>44682</v>
      </c>
      <c r="U216" s="13" t="e">
        <f t="array" ref="U216">IF(ISBLANK(T216),,R216*INDEX(#REF!,MATCH(O216,#REF!,0)))</f>
        <v>#REF!</v>
      </c>
      <c r="V216" s="10" t="e">
        <f t="array" ref="V216">IF(ISBLANK(T216),,INDEX(#REF!,MATCH(O216,#REF!,0)))</f>
        <v>#REF!</v>
      </c>
      <c r="W216" s="10"/>
      <c r="X216" s="10"/>
      <c r="Y216" s="10"/>
      <c r="Z216" s="10"/>
    </row>
    <row r="217" customHeight="1" spans="1:26">
      <c r="A217" s="3" t="s">
        <v>2862</v>
      </c>
      <c r="B217" s="4" t="s">
        <v>2821</v>
      </c>
      <c r="C217" s="3" t="s">
        <v>2818</v>
      </c>
      <c r="D217" s="4">
        <v>7</v>
      </c>
      <c r="E217" s="4" t="s">
        <v>341</v>
      </c>
      <c r="F217" s="4" t="s">
        <v>183</v>
      </c>
      <c r="G217" s="4" t="s">
        <v>2848</v>
      </c>
      <c r="H217" s="4" t="s">
        <v>2833</v>
      </c>
      <c r="I217" s="3" t="s">
        <v>2793</v>
      </c>
      <c r="J217" s="3" t="s">
        <v>2819</v>
      </c>
      <c r="K217" s="4" t="s">
        <v>468</v>
      </c>
      <c r="L217" s="3" t="s">
        <v>414</v>
      </c>
      <c r="M217" s="3" t="s">
        <v>415</v>
      </c>
      <c r="N217" s="3" t="s">
        <v>2820</v>
      </c>
      <c r="O217" s="3">
        <v>250874</v>
      </c>
      <c r="P217" s="3" t="s">
        <v>2792</v>
      </c>
      <c r="Q217" s="4" t="s">
        <v>13</v>
      </c>
      <c r="R217" s="3">
        <v>1</v>
      </c>
      <c r="S217" s="11" t="s">
        <v>580</v>
      </c>
      <c r="T217" s="12">
        <f t="shared" si="0"/>
        <v>44682</v>
      </c>
      <c r="U217" s="13" t="e">
        <f t="array" ref="U217">IF(ISBLANK(T217),,R217*INDEX(#REF!,MATCH(O217,#REF!,0)))</f>
        <v>#REF!</v>
      </c>
      <c r="V217" s="10" t="e">
        <f t="array" ref="V217">IF(ISBLANK(T217),,INDEX(#REF!,MATCH(O217,#REF!,0)))</f>
        <v>#REF!</v>
      </c>
      <c r="W217" s="10"/>
      <c r="X217" s="10"/>
      <c r="Y217" s="10"/>
      <c r="Z217" s="10"/>
    </row>
    <row r="218" customHeight="1" spans="1:26">
      <c r="A218" s="3" t="s">
        <v>2862</v>
      </c>
      <c r="B218" s="4" t="s">
        <v>2817</v>
      </c>
      <c r="C218" s="3" t="s">
        <v>2818</v>
      </c>
      <c r="D218" s="4">
        <v>7</v>
      </c>
      <c r="E218" s="4" t="s">
        <v>341</v>
      </c>
      <c r="F218" s="4" t="s">
        <v>342</v>
      </c>
      <c r="G218" s="4" t="e">
        <v>#N/A</v>
      </c>
      <c r="H218" s="4" t="e">
        <v>#N/A</v>
      </c>
      <c r="I218" s="3" t="e">
        <v>#N/A</v>
      </c>
      <c r="J218" s="3" t="e">
        <v>#N/A</v>
      </c>
      <c r="K218" s="4" t="s">
        <v>343</v>
      </c>
      <c r="L218" s="3" t="s">
        <v>370</v>
      </c>
      <c r="M218" s="3" t="s">
        <v>410</v>
      </c>
      <c r="N218" s="3" t="s">
        <v>2820</v>
      </c>
      <c r="O218" s="3">
        <v>250423</v>
      </c>
      <c r="P218" s="3" t="s">
        <v>2792</v>
      </c>
      <c r="Q218" s="4" t="s">
        <v>11</v>
      </c>
      <c r="R218" s="3">
        <v>1</v>
      </c>
      <c r="S218" s="11" t="s">
        <v>580</v>
      </c>
      <c r="T218" s="12">
        <f t="shared" si="0"/>
        <v>44682</v>
      </c>
      <c r="U218" s="13" t="e">
        <f t="array" ref="U218">IF(ISBLANK(T218),,R218*INDEX(#REF!,MATCH(O218,#REF!,0)))</f>
        <v>#REF!</v>
      </c>
      <c r="V218" s="10" t="e">
        <f t="array" ref="V218">IF(ISBLANK(T218),,INDEX(#REF!,MATCH(O218,#REF!,0)))</f>
        <v>#REF!</v>
      </c>
      <c r="W218" s="10"/>
      <c r="X218" s="10"/>
      <c r="Y218" s="10"/>
      <c r="Z218" s="10"/>
    </row>
    <row r="219" customHeight="1" spans="1:26">
      <c r="A219" s="3" t="s">
        <v>2862</v>
      </c>
      <c r="B219" s="4" t="s">
        <v>2821</v>
      </c>
      <c r="C219" s="3" t="s">
        <v>2818</v>
      </c>
      <c r="D219" s="4">
        <v>9</v>
      </c>
      <c r="E219" s="4" t="s">
        <v>416</v>
      </c>
      <c r="F219" s="4" t="s">
        <v>40</v>
      </c>
      <c r="G219" s="4" t="s">
        <v>2841</v>
      </c>
      <c r="H219" s="4" t="s">
        <v>2833</v>
      </c>
      <c r="I219" s="3" t="s">
        <v>2793</v>
      </c>
      <c r="J219" s="3" t="s">
        <v>2819</v>
      </c>
      <c r="K219" s="4" t="s">
        <v>417</v>
      </c>
      <c r="L219" s="3" t="s">
        <v>414</v>
      </c>
      <c r="M219" s="3" t="s">
        <v>415</v>
      </c>
      <c r="N219" s="3" t="s">
        <v>2820</v>
      </c>
      <c r="O219" s="3">
        <v>250874</v>
      </c>
      <c r="P219" s="3" t="s">
        <v>2792</v>
      </c>
      <c r="Q219" s="4" t="s">
        <v>13</v>
      </c>
      <c r="R219" s="3">
        <v>1</v>
      </c>
      <c r="S219" s="11" t="s">
        <v>580</v>
      </c>
      <c r="T219" s="12">
        <f t="shared" si="0"/>
        <v>44682</v>
      </c>
      <c r="U219" s="13" t="e">
        <f t="array" ref="U219">IF(ISBLANK(T219),,R219*INDEX(#REF!,MATCH(O219,#REF!,0)))</f>
        <v>#REF!</v>
      </c>
      <c r="V219" s="10" t="e">
        <f t="array" ref="V219">IF(ISBLANK(T219),,INDEX(#REF!,MATCH(O219,#REF!,0)))</f>
        <v>#REF!</v>
      </c>
      <c r="W219" s="10"/>
      <c r="X219" s="10"/>
      <c r="Y219" s="10"/>
      <c r="Z219" s="10"/>
    </row>
    <row r="220" customHeight="1" spans="1:26">
      <c r="A220" s="3" t="s">
        <v>2862</v>
      </c>
      <c r="B220" s="4" t="s">
        <v>2821</v>
      </c>
      <c r="C220" s="3" t="s">
        <v>2818</v>
      </c>
      <c r="D220" s="4">
        <v>9</v>
      </c>
      <c r="E220" s="4" t="s">
        <v>509</v>
      </c>
      <c r="F220" s="4" t="s">
        <v>570</v>
      </c>
      <c r="G220" s="4" t="s">
        <v>2841</v>
      </c>
      <c r="H220" s="4" t="s">
        <v>2833</v>
      </c>
      <c r="I220" s="3" t="s">
        <v>2793</v>
      </c>
      <c r="J220" s="3" t="s">
        <v>2819</v>
      </c>
      <c r="K220" s="4" t="s">
        <v>571</v>
      </c>
      <c r="L220" s="3" t="s">
        <v>414</v>
      </c>
      <c r="M220" s="3" t="s">
        <v>415</v>
      </c>
      <c r="N220" s="3" t="s">
        <v>2820</v>
      </c>
      <c r="O220" s="3">
        <v>250874</v>
      </c>
      <c r="P220" s="3" t="s">
        <v>2792</v>
      </c>
      <c r="Q220" s="4" t="s">
        <v>13</v>
      </c>
      <c r="R220" s="3">
        <v>1</v>
      </c>
      <c r="S220" s="11" t="s">
        <v>580</v>
      </c>
      <c r="T220" s="12">
        <f t="shared" si="0"/>
        <v>44682</v>
      </c>
      <c r="U220" s="13" t="e">
        <f t="array" ref="U220">IF(ISBLANK(T220),,R220*INDEX(#REF!,MATCH(O220,#REF!,0)))</f>
        <v>#REF!</v>
      </c>
      <c r="V220" s="10" t="e">
        <f t="array" ref="V220">IF(ISBLANK(T220),,INDEX(#REF!,MATCH(O220,#REF!,0)))</f>
        <v>#REF!</v>
      </c>
      <c r="W220" s="10"/>
      <c r="X220" s="10"/>
      <c r="Y220" s="10"/>
      <c r="Z220" s="10"/>
    </row>
    <row r="221" customHeight="1" spans="1:26">
      <c r="A221" s="3" t="s">
        <v>2862</v>
      </c>
      <c r="B221" s="4" t="s">
        <v>2821</v>
      </c>
      <c r="C221" s="3" t="s">
        <v>2818</v>
      </c>
      <c r="D221" s="4">
        <v>9</v>
      </c>
      <c r="E221" s="4" t="s">
        <v>485</v>
      </c>
      <c r="F221" s="4" t="s">
        <v>157</v>
      </c>
      <c r="G221" s="4" t="s">
        <v>2855</v>
      </c>
      <c r="H221" s="4" t="s">
        <v>2833</v>
      </c>
      <c r="I221" s="3" t="s">
        <v>2793</v>
      </c>
      <c r="J221" s="3" t="s">
        <v>2819</v>
      </c>
      <c r="K221" s="4" t="s">
        <v>486</v>
      </c>
      <c r="L221" s="3" t="s">
        <v>414</v>
      </c>
      <c r="M221" s="3" t="s">
        <v>415</v>
      </c>
      <c r="N221" s="3" t="s">
        <v>2820</v>
      </c>
      <c r="O221" s="3">
        <v>204737</v>
      </c>
      <c r="P221" s="3" t="s">
        <v>2792</v>
      </c>
      <c r="Q221" s="4" t="s">
        <v>20</v>
      </c>
      <c r="R221" s="3">
        <v>1</v>
      </c>
      <c r="S221" s="11" t="s">
        <v>580</v>
      </c>
      <c r="T221" s="12">
        <f t="shared" si="0"/>
        <v>44682</v>
      </c>
      <c r="U221" s="13" t="e">
        <f t="array" ref="U221">IF(ISBLANK(T221),,R221*INDEX(#REF!,MATCH(O221,#REF!,0)))</f>
        <v>#REF!</v>
      </c>
      <c r="V221" s="10" t="e">
        <f t="array" ref="V221">IF(ISBLANK(T221),,INDEX(#REF!,MATCH(O221,#REF!,0)))</f>
        <v>#REF!</v>
      </c>
      <c r="W221" s="10"/>
      <c r="X221" s="10"/>
      <c r="Y221" s="10"/>
      <c r="Z221" s="10"/>
    </row>
    <row r="222" customHeight="1" spans="1:26">
      <c r="A222" s="3" t="s">
        <v>2862</v>
      </c>
      <c r="B222" s="4" t="s">
        <v>2821</v>
      </c>
      <c r="C222" s="3" t="s">
        <v>2818</v>
      </c>
      <c r="D222" s="4">
        <v>23</v>
      </c>
      <c r="E222" s="4" t="s">
        <v>476</v>
      </c>
      <c r="F222" s="4" t="s">
        <v>546</v>
      </c>
      <c r="G222" s="4" t="s">
        <v>2849</v>
      </c>
      <c r="H222" s="4" t="s">
        <v>2823</v>
      </c>
      <c r="I222" s="3" t="s">
        <v>2689</v>
      </c>
      <c r="J222" s="3" t="s">
        <v>2850</v>
      </c>
      <c r="K222" s="4" t="s">
        <v>547</v>
      </c>
      <c r="L222" s="3" t="s">
        <v>329</v>
      </c>
      <c r="M222" s="3" t="s">
        <v>330</v>
      </c>
      <c r="N222" s="3" t="s">
        <v>2820</v>
      </c>
      <c r="O222" s="3">
        <v>224360</v>
      </c>
      <c r="P222" s="3" t="s">
        <v>2792</v>
      </c>
      <c r="Q222" s="4" t="s">
        <v>331</v>
      </c>
      <c r="R222" s="3">
        <v>1</v>
      </c>
      <c r="S222" s="11" t="s">
        <v>580</v>
      </c>
      <c r="T222" s="12">
        <f t="shared" si="0"/>
        <v>44682</v>
      </c>
      <c r="U222" s="13" t="e">
        <f t="array" ref="U222">IF(ISBLANK(T222),,R222*INDEX(#REF!,MATCH(O222,#REF!,0)))</f>
        <v>#REF!</v>
      </c>
      <c r="V222" s="10" t="e">
        <f t="array" ref="V222">IF(ISBLANK(T222),,INDEX(#REF!,MATCH(O222,#REF!,0)))</f>
        <v>#REF!</v>
      </c>
      <c r="W222" s="10"/>
      <c r="X222" s="10"/>
      <c r="Y222" s="10"/>
      <c r="Z222" s="10"/>
    </row>
    <row r="223" customHeight="1" spans="1:26">
      <c r="A223" s="3" t="s">
        <v>2862</v>
      </c>
      <c r="B223" s="4" t="s">
        <v>2821</v>
      </c>
      <c r="C223" s="3" t="s">
        <v>2818</v>
      </c>
      <c r="D223" s="4">
        <v>24</v>
      </c>
      <c r="E223" s="4" t="s">
        <v>454</v>
      </c>
      <c r="F223" s="4" t="s">
        <v>33</v>
      </c>
      <c r="G223" s="4" t="s">
        <v>2847</v>
      </c>
      <c r="H223" s="4" t="s">
        <v>2823</v>
      </c>
      <c r="I223" s="3" t="s">
        <v>295</v>
      </c>
      <c r="J223" s="3" t="s">
        <v>2824</v>
      </c>
      <c r="K223" s="4" t="s">
        <v>455</v>
      </c>
      <c r="L223" s="3" t="s">
        <v>414</v>
      </c>
      <c r="M223" s="3" t="s">
        <v>415</v>
      </c>
      <c r="N223" s="3" t="s">
        <v>2820</v>
      </c>
      <c r="O223" s="3">
        <v>250424</v>
      </c>
      <c r="P223" s="3" t="s">
        <v>2792</v>
      </c>
      <c r="Q223" s="4" t="s">
        <v>15</v>
      </c>
      <c r="R223" s="3">
        <v>1</v>
      </c>
      <c r="S223" s="11" t="s">
        <v>580</v>
      </c>
      <c r="T223" s="12">
        <f t="shared" si="0"/>
        <v>44682</v>
      </c>
      <c r="U223" s="13" t="e">
        <f t="array" ref="U223">IF(ISBLANK(T223),,R223*INDEX(#REF!,MATCH(O223,#REF!,0)))</f>
        <v>#REF!</v>
      </c>
      <c r="V223" s="10" t="e">
        <f t="array" ref="V223">IF(ISBLANK(T223),,INDEX(#REF!,MATCH(O223,#REF!,0)))</f>
        <v>#REF!</v>
      </c>
      <c r="W223" s="10"/>
      <c r="X223" s="10"/>
      <c r="Y223" s="10"/>
      <c r="Z223" s="10"/>
    </row>
    <row r="224" customHeight="1" spans="1:26">
      <c r="A224" s="3" t="s">
        <v>2862</v>
      </c>
      <c r="B224" s="4" t="s">
        <v>2821</v>
      </c>
      <c r="C224" s="3" t="s">
        <v>2818</v>
      </c>
      <c r="D224" s="4">
        <v>24</v>
      </c>
      <c r="E224" s="4" t="s">
        <v>447</v>
      </c>
      <c r="F224" s="4" t="s">
        <v>100</v>
      </c>
      <c r="G224" s="4" t="s">
        <v>2851</v>
      </c>
      <c r="H224" s="4" t="s">
        <v>2823</v>
      </c>
      <c r="I224" s="3" t="s">
        <v>295</v>
      </c>
      <c r="J224" s="3" t="s">
        <v>2824</v>
      </c>
      <c r="K224" s="4" t="s">
        <v>497</v>
      </c>
      <c r="L224" s="3" t="s">
        <v>414</v>
      </c>
      <c r="M224" s="3" t="s">
        <v>415</v>
      </c>
      <c r="N224" s="3" t="s">
        <v>2820</v>
      </c>
      <c r="O224" s="3">
        <v>250424</v>
      </c>
      <c r="P224" s="3" t="s">
        <v>2792</v>
      </c>
      <c r="Q224" s="4" t="s">
        <v>15</v>
      </c>
      <c r="R224" s="3">
        <v>1</v>
      </c>
      <c r="S224" s="11" t="s">
        <v>580</v>
      </c>
      <c r="T224" s="12">
        <f t="shared" si="0"/>
        <v>44682</v>
      </c>
      <c r="U224" s="13" t="e">
        <f t="array" ref="U224">IF(ISBLANK(T224),,R224*INDEX(#REF!,MATCH(O224,#REF!,0)))</f>
        <v>#REF!</v>
      </c>
      <c r="V224" s="10" t="e">
        <f t="array" ref="V224">IF(ISBLANK(T224),,INDEX(#REF!,MATCH(O224,#REF!,0)))</f>
        <v>#REF!</v>
      </c>
      <c r="W224" s="10"/>
      <c r="X224" s="10"/>
      <c r="Y224" s="10"/>
      <c r="Z224" s="10"/>
    </row>
    <row r="225" customHeight="1" spans="1:26">
      <c r="A225" s="3" t="s">
        <v>2862</v>
      </c>
      <c r="B225" s="4" t="s">
        <v>2821</v>
      </c>
      <c r="C225" s="3" t="s">
        <v>2818</v>
      </c>
      <c r="D225" s="4">
        <v>24</v>
      </c>
      <c r="E225" s="4" t="s">
        <v>458</v>
      </c>
      <c r="F225" s="4" t="s">
        <v>600</v>
      </c>
      <c r="G225" s="4" t="s">
        <v>2852</v>
      </c>
      <c r="H225" s="4" t="s">
        <v>2823</v>
      </c>
      <c r="I225" s="3" t="s">
        <v>295</v>
      </c>
      <c r="J225" s="3" t="s">
        <v>2824</v>
      </c>
      <c r="K225" s="4" t="s">
        <v>601</v>
      </c>
      <c r="L225" s="3" t="s">
        <v>414</v>
      </c>
      <c r="M225" s="3" t="s">
        <v>415</v>
      </c>
      <c r="N225" s="3" t="s">
        <v>2820</v>
      </c>
      <c r="O225" s="3">
        <v>250874</v>
      </c>
      <c r="P225" s="3" t="s">
        <v>2792</v>
      </c>
      <c r="Q225" s="4" t="s">
        <v>13</v>
      </c>
      <c r="R225" s="3">
        <v>1</v>
      </c>
      <c r="S225" s="11" t="s">
        <v>580</v>
      </c>
      <c r="T225" s="12">
        <f t="shared" si="0"/>
        <v>44682</v>
      </c>
      <c r="U225" s="13" t="e">
        <f t="array" ref="U225">IF(ISBLANK(T225),,R225*INDEX(#REF!,MATCH(O225,#REF!,0)))</f>
        <v>#REF!</v>
      </c>
      <c r="V225" s="10" t="e">
        <f t="array" ref="V225">IF(ISBLANK(T225),,INDEX(#REF!,MATCH(O225,#REF!,0)))</f>
        <v>#REF!</v>
      </c>
      <c r="W225" s="10"/>
      <c r="X225" s="10"/>
      <c r="Y225" s="10"/>
      <c r="Z225" s="10"/>
    </row>
    <row r="226" customHeight="1" spans="1:26">
      <c r="A226" s="3" t="s">
        <v>2862</v>
      </c>
      <c r="B226" s="4" t="s">
        <v>2821</v>
      </c>
      <c r="C226" s="3" t="s">
        <v>2818</v>
      </c>
      <c r="D226" s="4">
        <v>27</v>
      </c>
      <c r="E226" s="4" t="s">
        <v>407</v>
      </c>
      <c r="F226" s="4" t="s">
        <v>37</v>
      </c>
      <c r="G226" s="4" t="s">
        <v>2867</v>
      </c>
      <c r="H226" s="4" t="s">
        <v>2823</v>
      </c>
      <c r="I226" s="3" t="s">
        <v>2687</v>
      </c>
      <c r="J226" s="3" t="s">
        <v>2824</v>
      </c>
      <c r="K226" s="4" t="s">
        <v>582</v>
      </c>
      <c r="L226" s="3" t="s">
        <v>414</v>
      </c>
      <c r="M226" s="3" t="s">
        <v>415</v>
      </c>
      <c r="N226" s="3" t="s">
        <v>2820</v>
      </c>
      <c r="O226" s="3">
        <v>204736</v>
      </c>
      <c r="P226" s="3" t="s">
        <v>2792</v>
      </c>
      <c r="Q226" s="4" t="s">
        <v>19</v>
      </c>
      <c r="R226" s="3">
        <v>2</v>
      </c>
      <c r="S226" s="11" t="s">
        <v>580</v>
      </c>
      <c r="T226" s="12">
        <f t="shared" si="0"/>
        <v>44682</v>
      </c>
      <c r="U226" s="13" t="e">
        <f t="array" ref="U226">IF(ISBLANK(T226),,R226*INDEX(#REF!,MATCH(O226,#REF!,0)))</f>
        <v>#REF!</v>
      </c>
      <c r="V226" s="10" t="e">
        <f t="array" ref="V226">IF(ISBLANK(T226),,INDEX(#REF!,MATCH(O226,#REF!,0)))</f>
        <v>#REF!</v>
      </c>
      <c r="W226" s="10"/>
      <c r="X226" s="10"/>
      <c r="Y226" s="10"/>
      <c r="Z226" s="10"/>
    </row>
    <row r="227" customHeight="1" spans="1:26">
      <c r="A227" s="3" t="s">
        <v>2862</v>
      </c>
      <c r="B227" s="4" t="s">
        <v>2821</v>
      </c>
      <c r="C227" s="3" t="s">
        <v>2818</v>
      </c>
      <c r="D227" s="4">
        <v>27</v>
      </c>
      <c r="E227" s="4" t="s">
        <v>407</v>
      </c>
      <c r="F227" s="4" t="s">
        <v>595</v>
      </c>
      <c r="G227" s="4" t="s">
        <v>2868</v>
      </c>
      <c r="H227" s="4" t="s">
        <v>2823</v>
      </c>
      <c r="I227" s="3" t="s">
        <v>2687</v>
      </c>
      <c r="J227" s="3" t="s">
        <v>2824</v>
      </c>
      <c r="K227" s="4" t="s">
        <v>596</v>
      </c>
      <c r="L227" s="3" t="s">
        <v>414</v>
      </c>
      <c r="M227" s="3" t="s">
        <v>415</v>
      </c>
      <c r="N227" s="3" t="s">
        <v>2820</v>
      </c>
      <c r="O227" s="3">
        <v>204736</v>
      </c>
      <c r="P227" s="3" t="s">
        <v>2792</v>
      </c>
      <c r="Q227" s="4" t="s">
        <v>19</v>
      </c>
      <c r="R227" s="3">
        <v>2</v>
      </c>
      <c r="S227" s="11" t="s">
        <v>580</v>
      </c>
      <c r="T227" s="12">
        <f t="shared" si="0"/>
        <v>44682</v>
      </c>
      <c r="U227" s="13" t="e">
        <f t="array" ref="U227">IF(ISBLANK(T227),,R227*INDEX(#REF!,MATCH(O227,#REF!,0)))</f>
        <v>#REF!</v>
      </c>
      <c r="V227" s="10" t="e">
        <f t="array" ref="V227">IF(ISBLANK(T227),,INDEX(#REF!,MATCH(O227,#REF!,0)))</f>
        <v>#REF!</v>
      </c>
      <c r="W227" s="10"/>
      <c r="X227" s="10"/>
      <c r="Y227" s="10"/>
      <c r="Z227" s="10"/>
    </row>
    <row r="228" customHeight="1" spans="1:26">
      <c r="A228" s="3" t="s">
        <v>2862</v>
      </c>
      <c r="B228" s="4" t="s">
        <v>2821</v>
      </c>
      <c r="C228" s="3" t="s">
        <v>2818</v>
      </c>
      <c r="D228" s="4">
        <v>27</v>
      </c>
      <c r="E228" s="4" t="s">
        <v>407</v>
      </c>
      <c r="F228" s="4" t="s">
        <v>41</v>
      </c>
      <c r="G228" s="4" t="s">
        <v>2867</v>
      </c>
      <c r="H228" s="4" t="s">
        <v>2823</v>
      </c>
      <c r="I228" s="3" t="s">
        <v>2687</v>
      </c>
      <c r="J228" s="3" t="s">
        <v>2824</v>
      </c>
      <c r="K228" s="4" t="s">
        <v>469</v>
      </c>
      <c r="L228" s="3" t="s">
        <v>370</v>
      </c>
      <c r="M228" s="3" t="s">
        <v>410</v>
      </c>
      <c r="N228" s="3" t="s">
        <v>2820</v>
      </c>
      <c r="O228" s="3">
        <v>250877</v>
      </c>
      <c r="P228" s="3" t="s">
        <v>2792</v>
      </c>
      <c r="Q228" s="4" t="s">
        <v>22</v>
      </c>
      <c r="R228" s="3">
        <v>1</v>
      </c>
      <c r="S228" s="11" t="s">
        <v>580</v>
      </c>
      <c r="T228" s="12">
        <f t="shared" si="0"/>
        <v>44682</v>
      </c>
      <c r="U228" s="13" t="e">
        <f t="array" ref="U228">IF(ISBLANK(T228),,R228*INDEX(#REF!,MATCH(O228,#REF!,0)))</f>
        <v>#REF!</v>
      </c>
      <c r="V228" s="10" t="e">
        <f t="array" ref="V228">IF(ISBLANK(T228),,INDEX(#REF!,MATCH(O228,#REF!,0)))</f>
        <v>#REF!</v>
      </c>
      <c r="W228" s="10"/>
      <c r="X228" s="10"/>
      <c r="Y228" s="10"/>
      <c r="Z228" s="10"/>
    </row>
    <row r="229" customHeight="1" spans="1:26">
      <c r="A229" s="3" t="s">
        <v>2862</v>
      </c>
      <c r="B229" s="4" t="s">
        <v>2821</v>
      </c>
      <c r="C229" s="3" t="s">
        <v>2818</v>
      </c>
      <c r="D229" s="4">
        <v>27</v>
      </c>
      <c r="E229" s="4" t="s">
        <v>407</v>
      </c>
      <c r="F229" s="4" t="s">
        <v>49</v>
      </c>
      <c r="G229" s="4" t="s">
        <v>2837</v>
      </c>
      <c r="H229" s="4" t="s">
        <v>2823</v>
      </c>
      <c r="I229" s="3" t="s">
        <v>2687</v>
      </c>
      <c r="J229" s="3" t="s">
        <v>2824</v>
      </c>
      <c r="K229" s="4" t="s">
        <v>493</v>
      </c>
      <c r="L229" s="3" t="s">
        <v>414</v>
      </c>
      <c r="M229" s="3" t="s">
        <v>415</v>
      </c>
      <c r="N229" s="3" t="s">
        <v>2820</v>
      </c>
      <c r="O229" s="3">
        <v>204736</v>
      </c>
      <c r="P229" s="3" t="s">
        <v>2792</v>
      </c>
      <c r="Q229" s="4" t="s">
        <v>19</v>
      </c>
      <c r="R229" s="3">
        <v>1</v>
      </c>
      <c r="S229" s="11" t="s">
        <v>580</v>
      </c>
      <c r="T229" s="12">
        <f t="shared" si="0"/>
        <v>44682</v>
      </c>
      <c r="U229" s="13" t="e">
        <f t="array" ref="U229">IF(ISBLANK(T229),,R229*INDEX(#REF!,MATCH(O229,#REF!,0)))</f>
        <v>#REF!</v>
      </c>
      <c r="V229" s="10" t="e">
        <f t="array" ref="V229">IF(ISBLANK(T229),,INDEX(#REF!,MATCH(O229,#REF!,0)))</f>
        <v>#REF!</v>
      </c>
      <c r="W229" s="10"/>
      <c r="X229" s="10"/>
      <c r="Y229" s="10"/>
      <c r="Z229" s="10"/>
    </row>
    <row r="230" customHeight="1" spans="1:26">
      <c r="A230" s="3" t="s">
        <v>2862</v>
      </c>
      <c r="B230" s="4" t="s">
        <v>2821</v>
      </c>
      <c r="C230" s="3" t="s">
        <v>2818</v>
      </c>
      <c r="D230" s="4">
        <v>27</v>
      </c>
      <c r="E230" s="4" t="s">
        <v>491</v>
      </c>
      <c r="F230" s="4" t="s">
        <v>564</v>
      </c>
      <c r="G230" s="4" t="s">
        <v>2837</v>
      </c>
      <c r="H230" s="4" t="s">
        <v>2823</v>
      </c>
      <c r="I230" s="3" t="s">
        <v>2687</v>
      </c>
      <c r="J230" s="3" t="s">
        <v>2824</v>
      </c>
      <c r="K230" s="4" t="s">
        <v>565</v>
      </c>
      <c r="L230" s="3" t="s">
        <v>370</v>
      </c>
      <c r="M230" s="3" t="s">
        <v>410</v>
      </c>
      <c r="N230" s="3" t="s">
        <v>2820</v>
      </c>
      <c r="O230" s="3">
        <v>250876</v>
      </c>
      <c r="P230" s="3" t="s">
        <v>2792</v>
      </c>
      <c r="Q230" s="4" t="s">
        <v>26</v>
      </c>
      <c r="R230" s="3">
        <v>1</v>
      </c>
      <c r="S230" s="11" t="s">
        <v>580</v>
      </c>
      <c r="T230" s="12">
        <f t="shared" si="0"/>
        <v>44682</v>
      </c>
      <c r="U230" s="13" t="e">
        <f t="array" ref="U230">IF(ISBLANK(T230),,R230*INDEX(#REF!,MATCH(O230,#REF!,0)))</f>
        <v>#REF!</v>
      </c>
      <c r="V230" s="10" t="e">
        <f t="array" ref="V230">IF(ISBLANK(T230),,INDEX(#REF!,MATCH(O230,#REF!,0)))</f>
        <v>#REF!</v>
      </c>
      <c r="W230" s="10"/>
      <c r="X230" s="10"/>
      <c r="Y230" s="10"/>
      <c r="Z230" s="10"/>
    </row>
    <row r="231" customHeight="1" spans="1:26">
      <c r="A231" s="3" t="s">
        <v>2862</v>
      </c>
      <c r="B231" s="4" t="s">
        <v>2821</v>
      </c>
      <c r="C231" s="3" t="s">
        <v>2818</v>
      </c>
      <c r="D231" s="4">
        <v>27</v>
      </c>
      <c r="E231" s="4" t="s">
        <v>407</v>
      </c>
      <c r="F231" s="4" t="s">
        <v>77</v>
      </c>
      <c r="G231" s="4" t="s">
        <v>2853</v>
      </c>
      <c r="H231" s="4" t="s">
        <v>2823</v>
      </c>
      <c r="I231" s="3" t="s">
        <v>2687</v>
      </c>
      <c r="J231" s="3" t="s">
        <v>2824</v>
      </c>
      <c r="K231" s="4" t="s">
        <v>457</v>
      </c>
      <c r="L231" s="3" t="s">
        <v>414</v>
      </c>
      <c r="M231" s="3" t="s">
        <v>415</v>
      </c>
      <c r="N231" s="3" t="s">
        <v>2820</v>
      </c>
      <c r="O231" s="3">
        <v>204736</v>
      </c>
      <c r="P231" s="3" t="s">
        <v>2792</v>
      </c>
      <c r="Q231" s="4" t="s">
        <v>19</v>
      </c>
      <c r="R231" s="3">
        <v>2</v>
      </c>
      <c r="S231" s="11" t="s">
        <v>580</v>
      </c>
      <c r="T231" s="12">
        <f t="shared" si="0"/>
        <v>44682</v>
      </c>
      <c r="U231" s="13" t="e">
        <f t="array" ref="U231">IF(ISBLANK(T231),,R231*INDEX(#REF!,MATCH(O231,#REF!,0)))</f>
        <v>#REF!</v>
      </c>
      <c r="V231" s="10" t="e">
        <f t="array" ref="V231">IF(ISBLANK(T231),,INDEX(#REF!,MATCH(O231,#REF!,0)))</f>
        <v>#REF!</v>
      </c>
      <c r="W231" s="10"/>
      <c r="X231" s="10"/>
      <c r="Y231" s="10"/>
      <c r="Z231" s="10"/>
    </row>
    <row r="232" customHeight="1" spans="1:26">
      <c r="A232" s="3" t="s">
        <v>2862</v>
      </c>
      <c r="B232" s="4" t="s">
        <v>2821</v>
      </c>
      <c r="C232" s="3" t="s">
        <v>2818</v>
      </c>
      <c r="D232" s="4">
        <v>27</v>
      </c>
      <c r="E232" s="4" t="s">
        <v>373</v>
      </c>
      <c r="F232" s="4" t="s">
        <v>82</v>
      </c>
      <c r="G232" s="4" t="s">
        <v>2822</v>
      </c>
      <c r="H232" s="4" t="s">
        <v>2823</v>
      </c>
      <c r="I232" s="3" t="s">
        <v>2687</v>
      </c>
      <c r="J232" s="3" t="s">
        <v>2824</v>
      </c>
      <c r="K232" s="4" t="s">
        <v>374</v>
      </c>
      <c r="L232" s="3" t="s">
        <v>414</v>
      </c>
      <c r="M232" s="3" t="s">
        <v>415</v>
      </c>
      <c r="N232" s="3" t="s">
        <v>2820</v>
      </c>
      <c r="O232" s="3">
        <v>250424</v>
      </c>
      <c r="P232" s="3" t="s">
        <v>2792</v>
      </c>
      <c r="Q232" s="4" t="s">
        <v>15</v>
      </c>
      <c r="R232" s="3">
        <v>1</v>
      </c>
      <c r="S232" s="11" t="s">
        <v>580</v>
      </c>
      <c r="T232" s="12">
        <f t="shared" si="0"/>
        <v>44682</v>
      </c>
      <c r="U232" s="13" t="e">
        <f t="array" ref="U232">IF(ISBLANK(T232),,R232*INDEX(#REF!,MATCH(O232,#REF!,0)))</f>
        <v>#REF!</v>
      </c>
      <c r="V232" s="10" t="e">
        <f t="array" ref="V232">IF(ISBLANK(T232),,INDEX(#REF!,MATCH(O232,#REF!,0)))</f>
        <v>#REF!</v>
      </c>
      <c r="W232" s="10"/>
      <c r="X232" s="10"/>
      <c r="Y232" s="10"/>
      <c r="Z232" s="10"/>
    </row>
    <row r="233" customHeight="1" spans="1:26">
      <c r="A233" s="3" t="s">
        <v>2862</v>
      </c>
      <c r="B233" s="4" t="s">
        <v>2821</v>
      </c>
      <c r="C233" s="3" t="s">
        <v>2818</v>
      </c>
      <c r="D233" s="4">
        <v>27</v>
      </c>
      <c r="E233" s="4" t="s">
        <v>373</v>
      </c>
      <c r="F233" s="4" t="s">
        <v>82</v>
      </c>
      <c r="G233" s="4" t="s">
        <v>2822</v>
      </c>
      <c r="H233" s="4" t="s">
        <v>2823</v>
      </c>
      <c r="I233" s="3" t="s">
        <v>2687</v>
      </c>
      <c r="J233" s="3" t="s">
        <v>2824</v>
      </c>
      <c r="K233" s="4" t="s">
        <v>374</v>
      </c>
      <c r="L233" s="3" t="s">
        <v>370</v>
      </c>
      <c r="M233" s="3" t="s">
        <v>410</v>
      </c>
      <c r="N233" s="3" t="s">
        <v>2820</v>
      </c>
      <c r="O233" s="3">
        <v>250876</v>
      </c>
      <c r="P233" s="3" t="s">
        <v>2792</v>
      </c>
      <c r="Q233" s="4" t="s">
        <v>26</v>
      </c>
      <c r="R233" s="3">
        <v>1</v>
      </c>
      <c r="S233" s="11" t="s">
        <v>580</v>
      </c>
      <c r="T233" s="12">
        <f t="shared" si="0"/>
        <v>44682</v>
      </c>
      <c r="U233" s="13" t="e">
        <f t="array" ref="U233">IF(ISBLANK(T233),,R233*INDEX(#REF!,MATCH(O233,#REF!,0)))</f>
        <v>#REF!</v>
      </c>
      <c r="V233" s="10" t="e">
        <f t="array" ref="V233">IF(ISBLANK(T233),,INDEX(#REF!,MATCH(O233,#REF!,0)))</f>
        <v>#REF!</v>
      </c>
      <c r="W233" s="10"/>
      <c r="X233" s="10"/>
      <c r="Y233" s="10"/>
      <c r="Z233" s="10"/>
    </row>
    <row r="234" customHeight="1" spans="1:26">
      <c r="A234" s="3" t="s">
        <v>2862</v>
      </c>
      <c r="B234" s="4" t="s">
        <v>2821</v>
      </c>
      <c r="C234" s="3" t="s">
        <v>2818</v>
      </c>
      <c r="D234" s="4">
        <v>27</v>
      </c>
      <c r="E234" s="4" t="s">
        <v>407</v>
      </c>
      <c r="F234" s="4" t="s">
        <v>89</v>
      </c>
      <c r="G234" s="4" t="s">
        <v>2867</v>
      </c>
      <c r="H234" s="4" t="s">
        <v>2823</v>
      </c>
      <c r="I234" s="3" t="s">
        <v>2687</v>
      </c>
      <c r="J234" s="3" t="s">
        <v>2824</v>
      </c>
      <c r="K234" s="4" t="s">
        <v>598</v>
      </c>
      <c r="L234" s="3" t="s">
        <v>414</v>
      </c>
      <c r="M234" s="3" t="s">
        <v>415</v>
      </c>
      <c r="N234" s="3" t="s">
        <v>2820</v>
      </c>
      <c r="O234" s="3">
        <v>250874</v>
      </c>
      <c r="P234" s="3" t="s">
        <v>2792</v>
      </c>
      <c r="Q234" s="4" t="s">
        <v>13</v>
      </c>
      <c r="R234" s="3">
        <v>1</v>
      </c>
      <c r="S234" s="11" t="s">
        <v>580</v>
      </c>
      <c r="T234" s="12">
        <f t="shared" si="0"/>
        <v>44682</v>
      </c>
      <c r="U234" s="13" t="e">
        <f t="array" ref="U234">IF(ISBLANK(T234),,R234*INDEX(#REF!,MATCH(O234,#REF!,0)))</f>
        <v>#REF!</v>
      </c>
      <c r="V234" s="10" t="e">
        <f t="array" ref="V234">IF(ISBLANK(T234),,INDEX(#REF!,MATCH(O234,#REF!,0)))</f>
        <v>#REF!</v>
      </c>
      <c r="W234" s="10"/>
      <c r="X234" s="10"/>
      <c r="Y234" s="10"/>
      <c r="Z234" s="10"/>
    </row>
    <row r="235" customHeight="1" spans="1:26">
      <c r="A235" s="3" t="s">
        <v>2862</v>
      </c>
      <c r="B235" s="4" t="s">
        <v>2821</v>
      </c>
      <c r="C235" s="3" t="s">
        <v>2818</v>
      </c>
      <c r="D235" s="4">
        <v>27</v>
      </c>
      <c r="E235" s="4" t="s">
        <v>407</v>
      </c>
      <c r="F235" s="4" t="s">
        <v>586</v>
      </c>
      <c r="G235" s="4" t="s">
        <v>2868</v>
      </c>
      <c r="H235" s="4" t="s">
        <v>2823</v>
      </c>
      <c r="I235" s="3" t="s">
        <v>2687</v>
      </c>
      <c r="J235" s="3" t="s">
        <v>2824</v>
      </c>
      <c r="K235" s="4" t="s">
        <v>587</v>
      </c>
      <c r="L235" s="3" t="s">
        <v>370</v>
      </c>
      <c r="M235" s="3" t="s">
        <v>410</v>
      </c>
      <c r="N235" s="3" t="s">
        <v>2820</v>
      </c>
      <c r="O235" s="3">
        <v>250876</v>
      </c>
      <c r="P235" s="3" t="s">
        <v>2792</v>
      </c>
      <c r="Q235" s="4" t="s">
        <v>26</v>
      </c>
      <c r="R235" s="3">
        <v>1</v>
      </c>
      <c r="S235" s="11" t="s">
        <v>580</v>
      </c>
      <c r="T235" s="12">
        <f t="shared" si="0"/>
        <v>44682</v>
      </c>
      <c r="U235" s="13" t="e">
        <f t="array" ref="U235">IF(ISBLANK(T235),,R235*INDEX(#REF!,MATCH(O235,#REF!,0)))</f>
        <v>#REF!</v>
      </c>
      <c r="V235" s="10" t="e">
        <f t="array" ref="V235">IF(ISBLANK(T235),,INDEX(#REF!,MATCH(O235,#REF!,0)))</f>
        <v>#REF!</v>
      </c>
      <c r="W235" s="10"/>
      <c r="X235" s="10"/>
      <c r="Y235" s="10"/>
      <c r="Z235" s="10"/>
    </row>
    <row r="236" customHeight="1" spans="1:26">
      <c r="A236" s="3" t="s">
        <v>2862</v>
      </c>
      <c r="B236" s="4" t="s">
        <v>2821</v>
      </c>
      <c r="C236" s="3" t="s">
        <v>2818</v>
      </c>
      <c r="D236" s="4">
        <v>27</v>
      </c>
      <c r="E236" s="4" t="s">
        <v>407</v>
      </c>
      <c r="F236" s="4" t="s">
        <v>102</v>
      </c>
      <c r="G236" s="4" t="s">
        <v>2837</v>
      </c>
      <c r="H236" s="4" t="s">
        <v>2823</v>
      </c>
      <c r="I236" s="3" t="s">
        <v>2687</v>
      </c>
      <c r="J236" s="3" t="s">
        <v>2824</v>
      </c>
      <c r="K236" s="4" t="s">
        <v>528</v>
      </c>
      <c r="L236" s="3" t="s">
        <v>414</v>
      </c>
      <c r="M236" s="3" t="s">
        <v>415</v>
      </c>
      <c r="N236" s="3" t="s">
        <v>2820</v>
      </c>
      <c r="O236" s="3">
        <v>204736</v>
      </c>
      <c r="P236" s="3" t="s">
        <v>2792</v>
      </c>
      <c r="Q236" s="4" t="s">
        <v>19</v>
      </c>
      <c r="R236" s="3">
        <v>1</v>
      </c>
      <c r="S236" s="11" t="s">
        <v>580</v>
      </c>
      <c r="T236" s="12">
        <f t="shared" si="0"/>
        <v>44682</v>
      </c>
      <c r="U236" s="13" t="e">
        <f t="array" ref="U236">IF(ISBLANK(T236),,R236*INDEX(#REF!,MATCH(O236,#REF!,0)))</f>
        <v>#REF!</v>
      </c>
      <c r="V236" s="10" t="e">
        <f t="array" ref="V236">IF(ISBLANK(T236),,INDEX(#REF!,MATCH(O236,#REF!,0)))</f>
        <v>#REF!</v>
      </c>
      <c r="W236" s="10"/>
      <c r="X236" s="10"/>
      <c r="Y236" s="10"/>
      <c r="Z236" s="10"/>
    </row>
    <row r="237" customHeight="1" spans="1:26">
      <c r="A237" s="3" t="s">
        <v>2862</v>
      </c>
      <c r="B237" s="4" t="s">
        <v>2821</v>
      </c>
      <c r="C237" s="3" t="s">
        <v>2818</v>
      </c>
      <c r="D237" s="4">
        <v>27</v>
      </c>
      <c r="E237" s="4" t="s">
        <v>407</v>
      </c>
      <c r="F237" s="4" t="s">
        <v>105</v>
      </c>
      <c r="G237" s="4" t="s">
        <v>2853</v>
      </c>
      <c r="H237" s="4" t="s">
        <v>2823</v>
      </c>
      <c r="I237" s="3" t="s">
        <v>2687</v>
      </c>
      <c r="J237" s="3" t="s">
        <v>2824</v>
      </c>
      <c r="K237" s="4" t="s">
        <v>529</v>
      </c>
      <c r="L237" s="3" t="s">
        <v>414</v>
      </c>
      <c r="M237" s="3" t="s">
        <v>415</v>
      </c>
      <c r="N237" s="3" t="s">
        <v>2820</v>
      </c>
      <c r="O237" s="3">
        <v>250873</v>
      </c>
      <c r="P237" s="3" t="s">
        <v>2792</v>
      </c>
      <c r="Q237" s="4" t="s">
        <v>12</v>
      </c>
      <c r="R237" s="3">
        <v>1</v>
      </c>
      <c r="S237" s="11" t="s">
        <v>580</v>
      </c>
      <c r="T237" s="12">
        <f t="shared" si="0"/>
        <v>44682</v>
      </c>
      <c r="U237" s="13" t="e">
        <f t="array" ref="U237">IF(ISBLANK(T237),,R237*INDEX(#REF!,MATCH(O237,#REF!,0)))</f>
        <v>#REF!</v>
      </c>
      <c r="V237" s="10" t="e">
        <f t="array" ref="V237">IF(ISBLANK(T237),,INDEX(#REF!,MATCH(O237,#REF!,0)))</f>
        <v>#REF!</v>
      </c>
      <c r="W237" s="10"/>
      <c r="X237" s="10"/>
      <c r="Y237" s="10"/>
      <c r="Z237" s="10"/>
    </row>
    <row r="238" customHeight="1" spans="1:26">
      <c r="A238" s="3" t="s">
        <v>2862</v>
      </c>
      <c r="B238" s="4" t="s">
        <v>2821</v>
      </c>
      <c r="C238" s="3" t="s">
        <v>2818</v>
      </c>
      <c r="D238" s="4">
        <v>27</v>
      </c>
      <c r="E238" s="4" t="s">
        <v>407</v>
      </c>
      <c r="F238" s="4" t="s">
        <v>105</v>
      </c>
      <c r="G238" s="4" t="s">
        <v>2853</v>
      </c>
      <c r="H238" s="4" t="s">
        <v>2823</v>
      </c>
      <c r="I238" s="3" t="s">
        <v>2687</v>
      </c>
      <c r="J238" s="3" t="s">
        <v>2824</v>
      </c>
      <c r="K238" s="4" t="s">
        <v>529</v>
      </c>
      <c r="L238" s="3" t="s">
        <v>370</v>
      </c>
      <c r="M238" s="3" t="s">
        <v>410</v>
      </c>
      <c r="N238" s="3" t="s">
        <v>2820</v>
      </c>
      <c r="O238" s="3">
        <v>250876</v>
      </c>
      <c r="P238" s="3" t="s">
        <v>2792</v>
      </c>
      <c r="Q238" s="4" t="s">
        <v>26</v>
      </c>
      <c r="R238" s="3">
        <v>1</v>
      </c>
      <c r="S238" s="11" t="s">
        <v>580</v>
      </c>
      <c r="T238" s="12">
        <f t="shared" si="0"/>
        <v>44682</v>
      </c>
      <c r="U238" s="13" t="e">
        <f t="array" ref="U238">IF(ISBLANK(T238),,R238*INDEX(#REF!,MATCH(O238,#REF!,0)))</f>
        <v>#REF!</v>
      </c>
      <c r="V238" s="10" t="e">
        <f t="array" ref="V238">IF(ISBLANK(T238),,INDEX(#REF!,MATCH(O238,#REF!,0)))</f>
        <v>#REF!</v>
      </c>
      <c r="W238" s="10"/>
      <c r="X238" s="10"/>
      <c r="Y238" s="10"/>
      <c r="Z238" s="10"/>
    </row>
    <row r="239" customHeight="1" spans="1:26">
      <c r="A239" s="3" t="s">
        <v>2862</v>
      </c>
      <c r="B239" s="4" t="s">
        <v>2821</v>
      </c>
      <c r="C239" s="3" t="s">
        <v>2818</v>
      </c>
      <c r="D239" s="4">
        <v>27</v>
      </c>
      <c r="E239" s="4" t="s">
        <v>407</v>
      </c>
      <c r="F239" s="4" t="s">
        <v>105</v>
      </c>
      <c r="G239" s="4" t="s">
        <v>2853</v>
      </c>
      <c r="H239" s="4" t="s">
        <v>2823</v>
      </c>
      <c r="I239" s="3" t="s">
        <v>2687</v>
      </c>
      <c r="J239" s="3" t="s">
        <v>2824</v>
      </c>
      <c r="K239" s="4" t="s">
        <v>529</v>
      </c>
      <c r="L239" s="3" t="s">
        <v>370</v>
      </c>
      <c r="M239" s="3" t="s">
        <v>410</v>
      </c>
      <c r="N239" s="3" t="s">
        <v>2820</v>
      </c>
      <c r="O239" s="3">
        <v>250877</v>
      </c>
      <c r="P239" s="3" t="s">
        <v>2792</v>
      </c>
      <c r="Q239" s="4" t="s">
        <v>22</v>
      </c>
      <c r="R239" s="3">
        <v>1</v>
      </c>
      <c r="S239" s="11" t="s">
        <v>580</v>
      </c>
      <c r="T239" s="12">
        <f t="shared" si="0"/>
        <v>44682</v>
      </c>
      <c r="U239" s="13" t="e">
        <f t="array" ref="U239">IF(ISBLANK(T239),,R239*INDEX(#REF!,MATCH(O239,#REF!,0)))</f>
        <v>#REF!</v>
      </c>
      <c r="V239" s="10" t="e">
        <f t="array" ref="V239">IF(ISBLANK(T239),,INDEX(#REF!,MATCH(O239,#REF!,0)))</f>
        <v>#REF!</v>
      </c>
      <c r="W239" s="10"/>
      <c r="X239" s="10"/>
      <c r="Y239" s="10"/>
      <c r="Z239" s="10"/>
    </row>
    <row r="240" customHeight="1" spans="1:26">
      <c r="A240" s="3" t="s">
        <v>2862</v>
      </c>
      <c r="B240" s="4" t="s">
        <v>2821</v>
      </c>
      <c r="C240" s="3" t="s">
        <v>2818</v>
      </c>
      <c r="D240" s="4">
        <v>27</v>
      </c>
      <c r="E240" s="4" t="s">
        <v>491</v>
      </c>
      <c r="F240" s="4" t="s">
        <v>530</v>
      </c>
      <c r="G240" s="4" t="s">
        <v>2837</v>
      </c>
      <c r="H240" s="4" t="s">
        <v>2823</v>
      </c>
      <c r="I240" s="3" t="s">
        <v>2687</v>
      </c>
      <c r="J240" s="3" t="s">
        <v>2824</v>
      </c>
      <c r="K240" s="4" t="s">
        <v>531</v>
      </c>
      <c r="L240" s="3" t="s">
        <v>414</v>
      </c>
      <c r="M240" s="3" t="s">
        <v>415</v>
      </c>
      <c r="N240" s="3" t="s">
        <v>2820</v>
      </c>
      <c r="O240" s="3">
        <v>250873</v>
      </c>
      <c r="P240" s="3" t="s">
        <v>2792</v>
      </c>
      <c r="Q240" s="4" t="s">
        <v>12</v>
      </c>
      <c r="R240" s="3">
        <v>1</v>
      </c>
      <c r="S240" s="11" t="s">
        <v>580</v>
      </c>
      <c r="T240" s="12">
        <f t="shared" si="0"/>
        <v>44682</v>
      </c>
      <c r="U240" s="13" t="e">
        <f t="array" ref="U240">IF(ISBLANK(T240),,R240*INDEX(#REF!,MATCH(O240,#REF!,0)))</f>
        <v>#REF!</v>
      </c>
      <c r="V240" s="10" t="e">
        <f t="array" ref="V240">IF(ISBLANK(T240),,INDEX(#REF!,MATCH(O240,#REF!,0)))</f>
        <v>#REF!</v>
      </c>
      <c r="W240" s="10"/>
      <c r="X240" s="10"/>
      <c r="Y240" s="10"/>
      <c r="Z240" s="10"/>
    </row>
    <row r="241" customHeight="1" spans="1:26">
      <c r="A241" s="3" t="s">
        <v>2862</v>
      </c>
      <c r="B241" s="4" t="s">
        <v>2821</v>
      </c>
      <c r="C241" s="3" t="s">
        <v>2818</v>
      </c>
      <c r="D241" s="4">
        <v>27</v>
      </c>
      <c r="E241" s="4" t="s">
        <v>491</v>
      </c>
      <c r="F241" s="4" t="s">
        <v>530</v>
      </c>
      <c r="G241" s="4" t="s">
        <v>2837</v>
      </c>
      <c r="H241" s="4" t="s">
        <v>2823</v>
      </c>
      <c r="I241" s="3" t="s">
        <v>2687</v>
      </c>
      <c r="J241" s="3" t="s">
        <v>2824</v>
      </c>
      <c r="K241" s="4" t="s">
        <v>531</v>
      </c>
      <c r="L241" s="3" t="s">
        <v>370</v>
      </c>
      <c r="M241" s="3" t="s">
        <v>410</v>
      </c>
      <c r="N241" s="3" t="s">
        <v>2820</v>
      </c>
      <c r="O241" s="3">
        <v>250879</v>
      </c>
      <c r="P241" s="3" t="s">
        <v>2792</v>
      </c>
      <c r="Q241" s="4" t="s">
        <v>30</v>
      </c>
      <c r="R241" s="3">
        <v>1</v>
      </c>
      <c r="S241" s="11" t="s">
        <v>580</v>
      </c>
      <c r="T241" s="12">
        <f t="shared" si="0"/>
        <v>44682</v>
      </c>
      <c r="U241" s="13" t="e">
        <f t="array" ref="U241">IF(ISBLANK(T241),,R241*INDEX(#REF!,MATCH(O241,#REF!,0)))</f>
        <v>#REF!</v>
      </c>
      <c r="V241" s="10" t="e">
        <f t="array" ref="V241">IF(ISBLANK(T241),,INDEX(#REF!,MATCH(O241,#REF!,0)))</f>
        <v>#REF!</v>
      </c>
      <c r="W241" s="10"/>
      <c r="X241" s="10"/>
      <c r="Y241" s="10"/>
      <c r="Z241" s="10"/>
    </row>
    <row r="242" customHeight="1" spans="1:26">
      <c r="A242" s="3" t="s">
        <v>2862</v>
      </c>
      <c r="B242" s="4" t="s">
        <v>2821</v>
      </c>
      <c r="C242" s="3" t="s">
        <v>2818</v>
      </c>
      <c r="D242" s="4">
        <v>27</v>
      </c>
      <c r="E242" s="4" t="s">
        <v>541</v>
      </c>
      <c r="F242" s="4" t="s">
        <v>141</v>
      </c>
      <c r="G242" s="4" t="s">
        <v>2869</v>
      </c>
      <c r="H242" s="4" t="s">
        <v>2826</v>
      </c>
      <c r="I242" s="3" t="s">
        <v>2688</v>
      </c>
      <c r="J242" s="3" t="s">
        <v>2824</v>
      </c>
      <c r="K242" s="4" t="s">
        <v>599</v>
      </c>
      <c r="L242" s="3" t="s">
        <v>414</v>
      </c>
      <c r="M242" s="3" t="s">
        <v>415</v>
      </c>
      <c r="N242" s="3" t="s">
        <v>2820</v>
      </c>
      <c r="O242" s="3">
        <v>204737</v>
      </c>
      <c r="P242" s="3" t="s">
        <v>2792</v>
      </c>
      <c r="Q242" s="4" t="s">
        <v>20</v>
      </c>
      <c r="R242" s="3">
        <v>1</v>
      </c>
      <c r="S242" s="11" t="s">
        <v>580</v>
      </c>
      <c r="T242" s="12">
        <f t="shared" si="0"/>
        <v>44682</v>
      </c>
      <c r="U242" s="13" t="e">
        <f t="array" ref="U242">IF(ISBLANK(T242),,R242*INDEX(#REF!,MATCH(O242,#REF!,0)))</f>
        <v>#REF!</v>
      </c>
      <c r="V242" s="10" t="e">
        <f t="array" ref="V242">IF(ISBLANK(T242),,INDEX(#REF!,MATCH(O242,#REF!,0)))</f>
        <v>#REF!</v>
      </c>
      <c r="W242" s="10"/>
      <c r="X242" s="10"/>
      <c r="Y242" s="10"/>
      <c r="Z242" s="10"/>
    </row>
    <row r="243" customHeight="1" spans="1:26">
      <c r="A243" s="3" t="s">
        <v>2862</v>
      </c>
      <c r="B243" s="4" t="s">
        <v>2821</v>
      </c>
      <c r="C243" s="3" t="s">
        <v>2818</v>
      </c>
      <c r="D243" s="4">
        <v>27</v>
      </c>
      <c r="E243" s="4" t="s">
        <v>407</v>
      </c>
      <c r="F243" s="4" t="s">
        <v>200</v>
      </c>
      <c r="G243" s="4" t="s">
        <v>2853</v>
      </c>
      <c r="H243" s="4" t="s">
        <v>2823</v>
      </c>
      <c r="I243" s="3" t="s">
        <v>2687</v>
      </c>
      <c r="J243" s="3" t="s">
        <v>2824</v>
      </c>
      <c r="K243" s="4" t="s">
        <v>588</v>
      </c>
      <c r="L243" s="3" t="s">
        <v>414</v>
      </c>
      <c r="M243" s="3" t="s">
        <v>415</v>
      </c>
      <c r="N243" s="3" t="s">
        <v>2820</v>
      </c>
      <c r="O243" s="3">
        <v>204736</v>
      </c>
      <c r="P243" s="3" t="s">
        <v>2792</v>
      </c>
      <c r="Q243" s="4" t="s">
        <v>19</v>
      </c>
      <c r="R243" s="3">
        <v>2</v>
      </c>
      <c r="S243" s="11" t="s">
        <v>580</v>
      </c>
      <c r="T243" s="12">
        <f t="shared" si="0"/>
        <v>44682</v>
      </c>
      <c r="U243" s="13" t="e">
        <f t="array" ref="U243">IF(ISBLANK(T243),,R243*INDEX(#REF!,MATCH(O243,#REF!,0)))</f>
        <v>#REF!</v>
      </c>
      <c r="V243" s="10" t="e">
        <f t="array" ref="V243">IF(ISBLANK(T243),,INDEX(#REF!,MATCH(O243,#REF!,0)))</f>
        <v>#REF!</v>
      </c>
      <c r="W243" s="10"/>
      <c r="X243" s="10"/>
      <c r="Y243" s="10"/>
      <c r="Z243" s="10"/>
    </row>
    <row r="244" customHeight="1" spans="1:26">
      <c r="A244" s="3" t="s">
        <v>2862</v>
      </c>
      <c r="B244" s="4" t="s">
        <v>2821</v>
      </c>
      <c r="C244" s="3" t="s">
        <v>2818</v>
      </c>
      <c r="D244" s="4">
        <v>29</v>
      </c>
      <c r="E244" s="4" t="s">
        <v>327</v>
      </c>
      <c r="F244" s="4" t="s">
        <v>56</v>
      </c>
      <c r="G244" s="4" t="s">
        <v>2864</v>
      </c>
      <c r="H244" s="4" t="s">
        <v>2826</v>
      </c>
      <c r="I244" s="3" t="s">
        <v>297</v>
      </c>
      <c r="J244" s="3" t="s">
        <v>2827</v>
      </c>
      <c r="K244" s="4" t="s">
        <v>494</v>
      </c>
      <c r="L244" s="3" t="s">
        <v>370</v>
      </c>
      <c r="M244" s="3" t="s">
        <v>371</v>
      </c>
      <c r="N244" s="3" t="s">
        <v>2820</v>
      </c>
      <c r="O244" s="3">
        <v>250417</v>
      </c>
      <c r="P244" s="3" t="s">
        <v>2792</v>
      </c>
      <c r="Q244" s="4" t="s">
        <v>39</v>
      </c>
      <c r="R244" s="3">
        <v>1</v>
      </c>
      <c r="S244" s="11" t="s">
        <v>580</v>
      </c>
      <c r="T244" s="12">
        <f t="shared" si="0"/>
        <v>44682</v>
      </c>
      <c r="U244" s="13" t="e">
        <f t="array" ref="U244">IF(ISBLANK(T244),,R244*INDEX(#REF!,MATCH(O244,#REF!,0)))</f>
        <v>#REF!</v>
      </c>
      <c r="V244" s="10" t="e">
        <f t="array" ref="V244">IF(ISBLANK(T244),,INDEX(#REF!,MATCH(O244,#REF!,0)))</f>
        <v>#REF!</v>
      </c>
      <c r="W244" s="10"/>
      <c r="X244" s="10"/>
      <c r="Y244" s="10"/>
      <c r="Z244" s="10"/>
    </row>
    <row r="245" customHeight="1" spans="1:26">
      <c r="A245" s="3" t="s">
        <v>2862</v>
      </c>
      <c r="B245" s="4" t="s">
        <v>2821</v>
      </c>
      <c r="C245" s="3" t="s">
        <v>2818</v>
      </c>
      <c r="D245" s="4">
        <v>29</v>
      </c>
      <c r="E245" s="4" t="s">
        <v>327</v>
      </c>
      <c r="F245" s="4" t="s">
        <v>64</v>
      </c>
      <c r="G245" s="4" t="s">
        <v>2836</v>
      </c>
      <c r="H245" s="4" t="s">
        <v>2826</v>
      </c>
      <c r="I245" s="3" t="s">
        <v>297</v>
      </c>
      <c r="J245" s="3" t="s">
        <v>2827</v>
      </c>
      <c r="K245" s="4" t="s">
        <v>592</v>
      </c>
      <c r="L245" s="3" t="s">
        <v>370</v>
      </c>
      <c r="M245" s="3" t="s">
        <v>410</v>
      </c>
      <c r="N245" s="3" t="s">
        <v>2820</v>
      </c>
      <c r="O245" s="3">
        <v>250423</v>
      </c>
      <c r="P245" s="3" t="s">
        <v>2792</v>
      </c>
      <c r="Q245" s="4" t="s">
        <v>11</v>
      </c>
      <c r="R245" s="3">
        <v>1</v>
      </c>
      <c r="S245" s="11" t="s">
        <v>580</v>
      </c>
      <c r="T245" s="12">
        <f t="shared" si="0"/>
        <v>44682</v>
      </c>
      <c r="U245" s="13" t="e">
        <f t="array" ref="U245">IF(ISBLANK(T245),,R245*INDEX(#REF!,MATCH(O245,#REF!,0)))</f>
        <v>#REF!</v>
      </c>
      <c r="V245" s="10" t="e">
        <f t="array" ref="V245">IF(ISBLANK(T245),,INDEX(#REF!,MATCH(O245,#REF!,0)))</f>
        <v>#REF!</v>
      </c>
      <c r="W245" s="10"/>
      <c r="X245" s="10"/>
      <c r="Y245" s="10"/>
      <c r="Z245" s="10"/>
    </row>
    <row r="246" customHeight="1" spans="1:26">
      <c r="A246" s="3" t="s">
        <v>2862</v>
      </c>
      <c r="B246" s="4" t="s">
        <v>2821</v>
      </c>
      <c r="C246" s="3" t="s">
        <v>2818</v>
      </c>
      <c r="D246" s="4">
        <v>29</v>
      </c>
      <c r="E246" s="4" t="s">
        <v>549</v>
      </c>
      <c r="F246" s="4" t="s">
        <v>162</v>
      </c>
      <c r="G246" s="4" t="s">
        <v>2864</v>
      </c>
      <c r="H246" s="4" t="s">
        <v>2826</v>
      </c>
      <c r="I246" s="3" t="s">
        <v>297</v>
      </c>
      <c r="J246" s="3" t="s">
        <v>2827</v>
      </c>
      <c r="K246" s="4" t="s">
        <v>550</v>
      </c>
      <c r="L246" s="3" t="s">
        <v>370</v>
      </c>
      <c r="M246" s="3" t="s">
        <v>410</v>
      </c>
      <c r="N246" s="3" t="s">
        <v>2820</v>
      </c>
      <c r="O246" s="3">
        <v>250879</v>
      </c>
      <c r="P246" s="3" t="s">
        <v>2792</v>
      </c>
      <c r="Q246" s="4" t="s">
        <v>30</v>
      </c>
      <c r="R246" s="3">
        <v>1</v>
      </c>
      <c r="S246" s="11" t="s">
        <v>580</v>
      </c>
      <c r="T246" s="12">
        <f t="shared" si="0"/>
        <v>44682</v>
      </c>
      <c r="U246" s="13" t="e">
        <f t="array" ref="U246">IF(ISBLANK(T246),,R246*INDEX(#REF!,MATCH(O246,#REF!,0)))</f>
        <v>#REF!</v>
      </c>
      <c r="V246" s="10" t="e">
        <f t="array" ref="V246">IF(ISBLANK(T246),,INDEX(#REF!,MATCH(O246,#REF!,0)))</f>
        <v>#REF!</v>
      </c>
      <c r="W246" s="10"/>
      <c r="X246" s="10"/>
      <c r="Y246" s="10"/>
      <c r="Z246" s="10"/>
    </row>
    <row r="247" customHeight="1" spans="1:26">
      <c r="A247" s="3" t="s">
        <v>2862</v>
      </c>
      <c r="B247" s="4" t="s">
        <v>2821</v>
      </c>
      <c r="C247" s="3" t="s">
        <v>2818</v>
      </c>
      <c r="D247" s="4">
        <v>29</v>
      </c>
      <c r="E247" s="4" t="s">
        <v>327</v>
      </c>
      <c r="F247" s="4" t="s">
        <v>602</v>
      </c>
      <c r="G247" s="4" t="s">
        <v>2858</v>
      </c>
      <c r="H247" s="4" t="s">
        <v>2826</v>
      </c>
      <c r="I247" s="3" t="s">
        <v>297</v>
      </c>
      <c r="J247" s="3" t="s">
        <v>2827</v>
      </c>
      <c r="K247" s="4" t="s">
        <v>603</v>
      </c>
      <c r="L247" s="3" t="s">
        <v>370</v>
      </c>
      <c r="M247" s="3" t="s">
        <v>410</v>
      </c>
      <c r="N247" s="3" t="s">
        <v>2820</v>
      </c>
      <c r="O247" s="3">
        <v>250879</v>
      </c>
      <c r="P247" s="3" t="s">
        <v>2792</v>
      </c>
      <c r="Q247" s="4" t="s">
        <v>30</v>
      </c>
      <c r="R247" s="3">
        <v>1</v>
      </c>
      <c r="S247" s="11" t="s">
        <v>580</v>
      </c>
      <c r="T247" s="12">
        <f t="shared" si="0"/>
        <v>44682</v>
      </c>
      <c r="U247" s="13" t="e">
        <f t="array" ref="U247">IF(ISBLANK(T247),,R247*INDEX(#REF!,MATCH(O247,#REF!,0)))</f>
        <v>#REF!</v>
      </c>
      <c r="V247" s="10" t="e">
        <f t="array" ref="V247">IF(ISBLANK(T247),,INDEX(#REF!,MATCH(O247,#REF!,0)))</f>
        <v>#REF!</v>
      </c>
      <c r="W247" s="10"/>
      <c r="X247" s="10"/>
      <c r="Y247" s="10"/>
      <c r="Z247" s="10"/>
    </row>
    <row r="248" customHeight="1" spans="1:26">
      <c r="A248" s="3" t="s">
        <v>2862</v>
      </c>
      <c r="B248" s="4" t="s">
        <v>2821</v>
      </c>
      <c r="C248" s="3" t="s">
        <v>2818</v>
      </c>
      <c r="D248" s="4">
        <v>29</v>
      </c>
      <c r="E248" s="4" t="s">
        <v>364</v>
      </c>
      <c r="F248" s="4" t="s">
        <v>593</v>
      </c>
      <c r="G248" s="4" t="s">
        <v>2829</v>
      </c>
      <c r="H248" s="4" t="s">
        <v>2826</v>
      </c>
      <c r="I248" s="3" t="s">
        <v>297</v>
      </c>
      <c r="J248" s="3" t="s">
        <v>2827</v>
      </c>
      <c r="K248" s="4" t="s">
        <v>594</v>
      </c>
      <c r="L248" s="3" t="s">
        <v>414</v>
      </c>
      <c r="M248" s="3" t="s">
        <v>415</v>
      </c>
      <c r="N248" s="3" t="s">
        <v>2820</v>
      </c>
      <c r="O248" s="3">
        <v>250874</v>
      </c>
      <c r="P248" s="3" t="s">
        <v>2792</v>
      </c>
      <c r="Q248" s="4" t="s">
        <v>13</v>
      </c>
      <c r="R248" s="3">
        <v>1</v>
      </c>
      <c r="S248" s="11" t="s">
        <v>580</v>
      </c>
      <c r="T248" s="12">
        <f t="shared" si="0"/>
        <v>44682</v>
      </c>
      <c r="U248" s="13" t="e">
        <f t="array" ref="U248">IF(ISBLANK(T248),,R248*INDEX(#REF!,MATCH(O248,#REF!,0)))</f>
        <v>#REF!</v>
      </c>
      <c r="V248" s="10" t="e">
        <f t="array" ref="V248">IF(ISBLANK(T248),,INDEX(#REF!,MATCH(O248,#REF!,0)))</f>
        <v>#REF!</v>
      </c>
      <c r="W248" s="10"/>
      <c r="X248" s="10"/>
      <c r="Y248" s="10"/>
      <c r="Z248" s="10"/>
    </row>
    <row r="249" customHeight="1" spans="1:26">
      <c r="A249" s="3" t="s">
        <v>2862</v>
      </c>
      <c r="B249" s="4" t="s">
        <v>2821</v>
      </c>
      <c r="C249" s="3" t="s">
        <v>2818</v>
      </c>
      <c r="D249" s="4">
        <v>33</v>
      </c>
      <c r="E249" s="4" t="s">
        <v>338</v>
      </c>
      <c r="F249" s="4" t="s">
        <v>384</v>
      </c>
      <c r="G249" s="4" t="s">
        <v>2830</v>
      </c>
      <c r="H249" s="4" t="s">
        <v>2826</v>
      </c>
      <c r="I249" s="3" t="s">
        <v>297</v>
      </c>
      <c r="J249" s="3" t="s">
        <v>2827</v>
      </c>
      <c r="K249" s="4" t="s">
        <v>385</v>
      </c>
      <c r="L249" s="3" t="s">
        <v>414</v>
      </c>
      <c r="M249" s="3" t="s">
        <v>415</v>
      </c>
      <c r="N249" s="3" t="s">
        <v>2820</v>
      </c>
      <c r="O249" s="3">
        <v>250874</v>
      </c>
      <c r="P249" s="3" t="s">
        <v>2792</v>
      </c>
      <c r="Q249" s="4" t="s">
        <v>13</v>
      </c>
      <c r="R249" s="3">
        <v>1</v>
      </c>
      <c r="S249" s="11" t="s">
        <v>580</v>
      </c>
      <c r="T249" s="12">
        <f t="shared" si="0"/>
        <v>44682</v>
      </c>
      <c r="U249" s="13" t="e">
        <f t="array" ref="U249">IF(ISBLANK(T249),,R249*INDEX(#REF!,MATCH(O249,#REF!,0)))</f>
        <v>#REF!</v>
      </c>
      <c r="V249" s="10" t="e">
        <f t="array" ref="V249">IF(ISBLANK(T249),,INDEX(#REF!,MATCH(O249,#REF!,0)))</f>
        <v>#REF!</v>
      </c>
      <c r="W249" s="10"/>
      <c r="X249" s="10"/>
      <c r="Y249" s="10"/>
      <c r="Z249" s="10"/>
    </row>
    <row r="250" customHeight="1" spans="1:26">
      <c r="A250" s="3" t="s">
        <v>2862</v>
      </c>
      <c r="B250" s="4" t="s">
        <v>2821</v>
      </c>
      <c r="C250" s="3" t="s">
        <v>2818</v>
      </c>
      <c r="D250" s="4">
        <v>33</v>
      </c>
      <c r="E250" s="4" t="s">
        <v>338</v>
      </c>
      <c r="F250" s="4" t="s">
        <v>133</v>
      </c>
      <c r="G250" s="4" t="s">
        <v>2830</v>
      </c>
      <c r="H250" s="4" t="s">
        <v>2826</v>
      </c>
      <c r="I250" s="3" t="s">
        <v>297</v>
      </c>
      <c r="J250" s="3" t="s">
        <v>2827</v>
      </c>
      <c r="K250" s="4" t="s">
        <v>573</v>
      </c>
      <c r="L250" s="3" t="s">
        <v>414</v>
      </c>
      <c r="M250" s="3" t="s">
        <v>415</v>
      </c>
      <c r="N250" s="3" t="s">
        <v>2820</v>
      </c>
      <c r="O250" s="3">
        <v>250874</v>
      </c>
      <c r="P250" s="3" t="s">
        <v>2792</v>
      </c>
      <c r="Q250" s="4" t="s">
        <v>13</v>
      </c>
      <c r="R250" s="3">
        <v>1</v>
      </c>
      <c r="S250" s="11" t="s">
        <v>580</v>
      </c>
      <c r="T250" s="12">
        <f t="shared" si="0"/>
        <v>44682</v>
      </c>
      <c r="U250" s="13" t="e">
        <f t="array" ref="U250">IF(ISBLANK(T250),,R250*INDEX(#REF!,MATCH(O250,#REF!,0)))</f>
        <v>#REF!</v>
      </c>
      <c r="V250" s="10" t="e">
        <f t="array" ref="V250">IF(ISBLANK(T250),,INDEX(#REF!,MATCH(O250,#REF!,0)))</f>
        <v>#REF!</v>
      </c>
      <c r="W250" s="10"/>
      <c r="X250" s="10"/>
      <c r="Y250" s="10"/>
      <c r="Z250" s="10"/>
    </row>
    <row r="251" customHeight="1" spans="1:26">
      <c r="A251" s="3" t="s">
        <v>2862</v>
      </c>
      <c r="B251" s="4" t="s">
        <v>2821</v>
      </c>
      <c r="C251" s="3" t="s">
        <v>2818</v>
      </c>
      <c r="D251" s="4">
        <v>33</v>
      </c>
      <c r="E251" s="4" t="s">
        <v>480</v>
      </c>
      <c r="F251" s="4" t="s">
        <v>142</v>
      </c>
      <c r="G251" s="4" t="s">
        <v>2860</v>
      </c>
      <c r="H251" s="4" t="s">
        <v>2826</v>
      </c>
      <c r="I251" s="3" t="s">
        <v>297</v>
      </c>
      <c r="J251" s="3" t="s">
        <v>2827</v>
      </c>
      <c r="K251" s="4" t="s">
        <v>548</v>
      </c>
      <c r="L251" s="3" t="s">
        <v>370</v>
      </c>
      <c r="M251" s="3" t="s">
        <v>410</v>
      </c>
      <c r="N251" s="3" t="s">
        <v>2820</v>
      </c>
      <c r="O251" s="3">
        <v>250877</v>
      </c>
      <c r="P251" s="3" t="s">
        <v>2792</v>
      </c>
      <c r="Q251" s="4" t="s">
        <v>22</v>
      </c>
      <c r="R251" s="3">
        <v>1</v>
      </c>
      <c r="S251" s="11" t="s">
        <v>580</v>
      </c>
      <c r="T251" s="12">
        <f t="shared" si="0"/>
        <v>44682</v>
      </c>
      <c r="U251" s="13" t="e">
        <f t="array" ref="U251">IF(ISBLANK(T251),,R251*INDEX(#REF!,MATCH(O251,#REF!,0)))</f>
        <v>#REF!</v>
      </c>
      <c r="V251" s="10" t="e">
        <f t="array" ref="V251">IF(ISBLANK(T251),,INDEX(#REF!,MATCH(O251,#REF!,0)))</f>
        <v>#REF!</v>
      </c>
      <c r="W251" s="10"/>
      <c r="X251" s="10"/>
      <c r="Y251" s="10"/>
      <c r="Z251" s="10"/>
    </row>
    <row r="252" customHeight="1" spans="1:26">
      <c r="A252" s="3" t="s">
        <v>2862</v>
      </c>
      <c r="B252" s="4" t="s">
        <v>2821</v>
      </c>
      <c r="C252" s="3" t="s">
        <v>2818</v>
      </c>
      <c r="D252" s="4">
        <v>33</v>
      </c>
      <c r="E252" s="4" t="s">
        <v>480</v>
      </c>
      <c r="F252" s="4" t="s">
        <v>142</v>
      </c>
      <c r="G252" s="4" t="s">
        <v>2860</v>
      </c>
      <c r="H252" s="4" t="s">
        <v>2826</v>
      </c>
      <c r="I252" s="3" t="s">
        <v>297</v>
      </c>
      <c r="J252" s="3" t="s">
        <v>2827</v>
      </c>
      <c r="K252" s="4" t="s">
        <v>548</v>
      </c>
      <c r="L252" s="3" t="s">
        <v>414</v>
      </c>
      <c r="M252" s="3" t="s">
        <v>428</v>
      </c>
      <c r="N252" s="3" t="s">
        <v>2820</v>
      </c>
      <c r="O252" s="3">
        <v>250881</v>
      </c>
      <c r="P252" s="3" t="s">
        <v>2792</v>
      </c>
      <c r="Q252" s="4" t="s">
        <v>98</v>
      </c>
      <c r="R252" s="3">
        <v>1</v>
      </c>
      <c r="S252" s="11" t="s">
        <v>580</v>
      </c>
      <c r="T252" s="12">
        <f t="shared" si="0"/>
        <v>44682</v>
      </c>
      <c r="U252" s="13" t="e">
        <f t="array" ref="U252">IF(ISBLANK(T252),,R252*INDEX(#REF!,MATCH(O252,#REF!,0)))</f>
        <v>#REF!</v>
      </c>
      <c r="V252" s="10" t="e">
        <f t="array" ref="V252">IF(ISBLANK(T252),,INDEX(#REF!,MATCH(O252,#REF!,0)))</f>
        <v>#REF!</v>
      </c>
      <c r="W252" s="10"/>
      <c r="X252" s="10"/>
      <c r="Y252" s="10"/>
      <c r="Z252" s="10"/>
    </row>
    <row r="253" customHeight="1" spans="1:26">
      <c r="A253" s="3" t="s">
        <v>2862</v>
      </c>
      <c r="B253" s="4" t="s">
        <v>2821</v>
      </c>
      <c r="C253" s="3" t="s">
        <v>2818</v>
      </c>
      <c r="D253" s="4">
        <v>36</v>
      </c>
      <c r="E253" s="4" t="s">
        <v>353</v>
      </c>
      <c r="F253" s="4" t="s">
        <v>42</v>
      </c>
      <c r="G253" s="4" t="s">
        <v>2842</v>
      </c>
      <c r="H253" s="4" t="s">
        <v>2826</v>
      </c>
      <c r="I253" s="3" t="s">
        <v>296</v>
      </c>
      <c r="J253" s="3" t="s">
        <v>2827</v>
      </c>
      <c r="K253" s="4" t="s">
        <v>502</v>
      </c>
      <c r="L253" s="3" t="s">
        <v>370</v>
      </c>
      <c r="M253" s="3" t="s">
        <v>371</v>
      </c>
      <c r="N253" s="3" t="s">
        <v>2820</v>
      </c>
      <c r="O253" s="3">
        <v>250417</v>
      </c>
      <c r="P253" s="3" t="s">
        <v>2792</v>
      </c>
      <c r="Q253" s="4" t="s">
        <v>39</v>
      </c>
      <c r="R253" s="3">
        <v>1</v>
      </c>
      <c r="S253" s="11" t="s">
        <v>580</v>
      </c>
      <c r="T253" s="12">
        <f t="shared" si="0"/>
        <v>44682</v>
      </c>
      <c r="U253" s="13" t="e">
        <f t="array" ref="U253">IF(ISBLANK(T253),,R253*INDEX(#REF!,MATCH(O253,#REF!,0)))</f>
        <v>#REF!</v>
      </c>
      <c r="V253" s="10" t="e">
        <f t="array" ref="V253">IF(ISBLANK(T253),,INDEX(#REF!,MATCH(O253,#REF!,0)))</f>
        <v>#REF!</v>
      </c>
      <c r="W253" s="10"/>
      <c r="X253" s="10"/>
      <c r="Y253" s="10"/>
      <c r="Z253" s="10"/>
    </row>
    <row r="254" customHeight="1" spans="1:26">
      <c r="A254" s="3" t="s">
        <v>2862</v>
      </c>
      <c r="B254" s="4" t="s">
        <v>2821</v>
      </c>
      <c r="C254" s="3" t="s">
        <v>2818</v>
      </c>
      <c r="D254" s="4">
        <v>36</v>
      </c>
      <c r="E254" s="4" t="s">
        <v>353</v>
      </c>
      <c r="F254" s="4" t="s">
        <v>503</v>
      </c>
      <c r="G254" s="4" t="s">
        <v>2866</v>
      </c>
      <c r="H254" s="4" t="s">
        <v>2826</v>
      </c>
      <c r="I254" s="3" t="s">
        <v>296</v>
      </c>
      <c r="J254" s="3" t="s">
        <v>2827</v>
      </c>
      <c r="K254" s="4" t="s">
        <v>504</v>
      </c>
      <c r="L254" s="3" t="s">
        <v>370</v>
      </c>
      <c r="M254" s="3" t="s">
        <v>371</v>
      </c>
      <c r="N254" s="3" t="s">
        <v>2820</v>
      </c>
      <c r="O254" s="3">
        <v>250417</v>
      </c>
      <c r="P254" s="3" t="s">
        <v>2792</v>
      </c>
      <c r="Q254" s="4" t="s">
        <v>39</v>
      </c>
      <c r="R254" s="3">
        <v>1</v>
      </c>
      <c r="S254" s="11" t="s">
        <v>580</v>
      </c>
      <c r="T254" s="12">
        <f t="shared" si="0"/>
        <v>44682</v>
      </c>
      <c r="U254" s="13" t="e">
        <f t="array" ref="U254">IF(ISBLANK(T254),,R254*INDEX(#REF!,MATCH(O254,#REF!,0)))</f>
        <v>#REF!</v>
      </c>
      <c r="V254" s="10" t="e">
        <f t="array" ref="V254">IF(ISBLANK(T254),,INDEX(#REF!,MATCH(O254,#REF!,0)))</f>
        <v>#REF!</v>
      </c>
      <c r="W254" s="10"/>
      <c r="X254" s="10"/>
      <c r="Y254" s="10"/>
      <c r="Z254" s="10"/>
    </row>
    <row r="255" customHeight="1" spans="1:26">
      <c r="A255" s="3" t="s">
        <v>2872</v>
      </c>
      <c r="B255" s="4" t="s">
        <v>2821</v>
      </c>
      <c r="C255" s="3" t="s">
        <v>2818</v>
      </c>
      <c r="D255" s="4">
        <v>4</v>
      </c>
      <c r="E255" s="4" t="s">
        <v>437</v>
      </c>
      <c r="F255" s="4" t="s">
        <v>73</v>
      </c>
      <c r="G255" s="4" t="s">
        <v>2844</v>
      </c>
      <c r="H255" s="4" t="s">
        <v>2833</v>
      </c>
      <c r="I255" s="3" t="s">
        <v>2793</v>
      </c>
      <c r="J255" s="3" t="s">
        <v>2819</v>
      </c>
      <c r="K255" s="4" t="s">
        <v>438</v>
      </c>
      <c r="L255" s="3" t="s">
        <v>414</v>
      </c>
      <c r="M255" s="3" t="s">
        <v>415</v>
      </c>
      <c r="N255" s="3" t="s">
        <v>2820</v>
      </c>
      <c r="O255" s="3">
        <v>204737</v>
      </c>
      <c r="P255" s="3" t="s">
        <v>2792</v>
      </c>
      <c r="Q255" s="4" t="s">
        <v>20</v>
      </c>
      <c r="R255" s="3">
        <v>1</v>
      </c>
      <c r="S255" s="11" t="s">
        <v>604</v>
      </c>
      <c r="T255" s="12">
        <f t="shared" si="0"/>
        <v>44683</v>
      </c>
      <c r="U255" s="13" t="e">
        <f t="array" ref="U255">IF(ISBLANK(T255),,R255*INDEX(#REF!,MATCH(O255,#REF!,0)))</f>
        <v>#REF!</v>
      </c>
      <c r="V255" s="10" t="e">
        <f t="array" ref="V255">IF(ISBLANK(T255),,INDEX(#REF!,MATCH(O255,#REF!,0)))</f>
        <v>#REF!</v>
      </c>
      <c r="W255" s="10"/>
      <c r="X255" s="10"/>
      <c r="Y255" s="10"/>
      <c r="Z255" s="10"/>
    </row>
    <row r="256" customHeight="1" spans="1:26">
      <c r="A256" s="3" t="s">
        <v>2872</v>
      </c>
      <c r="B256" s="4" t="s">
        <v>2821</v>
      </c>
      <c r="C256" s="3" t="s">
        <v>2818</v>
      </c>
      <c r="D256" s="4">
        <v>6</v>
      </c>
      <c r="E256" s="4" t="s">
        <v>412</v>
      </c>
      <c r="F256" s="4" t="s">
        <v>90</v>
      </c>
      <c r="G256" s="4" t="s">
        <v>2838</v>
      </c>
      <c r="H256" s="4" t="s">
        <v>2833</v>
      </c>
      <c r="I256" s="3" t="s">
        <v>2793</v>
      </c>
      <c r="J256" s="3" t="s">
        <v>2819</v>
      </c>
      <c r="K256" s="4" t="s">
        <v>413</v>
      </c>
      <c r="L256" s="3" t="s">
        <v>370</v>
      </c>
      <c r="M256" s="3" t="s">
        <v>410</v>
      </c>
      <c r="N256" s="3" t="s">
        <v>2820</v>
      </c>
      <c r="O256" s="3">
        <v>250877</v>
      </c>
      <c r="P256" s="3" t="s">
        <v>2792</v>
      </c>
      <c r="Q256" s="4" t="s">
        <v>22</v>
      </c>
      <c r="R256" s="3">
        <v>2</v>
      </c>
      <c r="S256" s="11" t="s">
        <v>604</v>
      </c>
      <c r="T256" s="12">
        <f t="shared" si="0"/>
        <v>44683</v>
      </c>
      <c r="U256" s="13" t="e">
        <f t="array" ref="U256">IF(ISBLANK(T256),,R256*INDEX(#REF!,MATCH(O256,#REF!,0)))</f>
        <v>#REF!</v>
      </c>
      <c r="V256" s="10" t="e">
        <f t="array" ref="V256">IF(ISBLANK(T256),,INDEX(#REF!,MATCH(O256,#REF!,0)))</f>
        <v>#REF!</v>
      </c>
      <c r="W256" s="10"/>
      <c r="X256" s="10"/>
      <c r="Y256" s="10"/>
      <c r="Z256" s="10"/>
    </row>
    <row r="257" customHeight="1" spans="1:26">
      <c r="A257" s="3" t="s">
        <v>2872</v>
      </c>
      <c r="B257" s="4" t="s">
        <v>2821</v>
      </c>
      <c r="C257" s="3" t="s">
        <v>2818</v>
      </c>
      <c r="D257" s="4">
        <v>7</v>
      </c>
      <c r="E257" s="4" t="s">
        <v>341</v>
      </c>
      <c r="F257" s="4" t="s">
        <v>149</v>
      </c>
      <c r="G257" s="4" t="s">
        <v>2839</v>
      </c>
      <c r="H257" s="4" t="s">
        <v>2833</v>
      </c>
      <c r="I257" s="3" t="s">
        <v>2793</v>
      </c>
      <c r="J257" s="3" t="s">
        <v>2819</v>
      </c>
      <c r="K257" s="4" t="s">
        <v>578</v>
      </c>
      <c r="L257" s="3" t="s">
        <v>370</v>
      </c>
      <c r="M257" s="3" t="s">
        <v>410</v>
      </c>
      <c r="N257" s="3" t="s">
        <v>2820</v>
      </c>
      <c r="O257" s="3">
        <v>250423</v>
      </c>
      <c r="P257" s="3" t="s">
        <v>2792</v>
      </c>
      <c r="Q257" s="4" t="s">
        <v>11</v>
      </c>
      <c r="R257" s="3">
        <v>1</v>
      </c>
      <c r="S257" s="11" t="s">
        <v>604</v>
      </c>
      <c r="T257" s="12">
        <f t="shared" ref="T257:T511" si="1">IF(ISBLANK(S257),,DATE(RIGHT(S257,4),RIGHT(LEFT(S257,5),2),LEFT(S257,2)))</f>
        <v>44683</v>
      </c>
      <c r="U257" s="13" t="e">
        <f t="array" ref="U257">IF(ISBLANK(T257),,R257*INDEX(#REF!,MATCH(O257,#REF!,0)))</f>
        <v>#REF!</v>
      </c>
      <c r="V257" s="10" t="e">
        <f t="array" ref="V257">IF(ISBLANK(T257),,INDEX(#REF!,MATCH(O257,#REF!,0)))</f>
        <v>#REF!</v>
      </c>
      <c r="W257" s="10"/>
      <c r="X257" s="10"/>
      <c r="Y257" s="10"/>
      <c r="Z257" s="10"/>
    </row>
    <row r="258" customHeight="1" spans="1:26">
      <c r="A258" s="3" t="s">
        <v>2872</v>
      </c>
      <c r="B258" s="4" t="s">
        <v>2821</v>
      </c>
      <c r="C258" s="3" t="s">
        <v>2818</v>
      </c>
      <c r="D258" s="4">
        <v>9</v>
      </c>
      <c r="E258" s="4" t="s">
        <v>509</v>
      </c>
      <c r="F258" s="4" t="s">
        <v>112</v>
      </c>
      <c r="G258" s="4" t="s">
        <v>2841</v>
      </c>
      <c r="H258" s="4" t="s">
        <v>2833</v>
      </c>
      <c r="I258" s="3" t="s">
        <v>2793</v>
      </c>
      <c r="J258" s="3" t="s">
        <v>2819</v>
      </c>
      <c r="K258" s="4" t="s">
        <v>510</v>
      </c>
      <c r="L258" s="3" t="s">
        <v>370</v>
      </c>
      <c r="M258" s="3" t="s">
        <v>410</v>
      </c>
      <c r="N258" s="3" t="s">
        <v>2820</v>
      </c>
      <c r="O258" s="3">
        <v>250877</v>
      </c>
      <c r="P258" s="3" t="s">
        <v>2792</v>
      </c>
      <c r="Q258" s="4" t="s">
        <v>22</v>
      </c>
      <c r="R258" s="3">
        <v>1</v>
      </c>
      <c r="S258" s="11" t="s">
        <v>604</v>
      </c>
      <c r="T258" s="12">
        <f t="shared" si="1"/>
        <v>44683</v>
      </c>
      <c r="U258" s="13" t="e">
        <f t="array" ref="U258">IF(ISBLANK(T258),,R258*INDEX(#REF!,MATCH(O258,#REF!,0)))</f>
        <v>#REF!</v>
      </c>
      <c r="V258" s="10" t="e">
        <f t="array" ref="V258">IF(ISBLANK(T258),,INDEX(#REF!,MATCH(O258,#REF!,0)))</f>
        <v>#REF!</v>
      </c>
      <c r="W258" s="10"/>
      <c r="X258" s="10"/>
      <c r="Y258" s="10"/>
      <c r="Z258" s="10"/>
    </row>
    <row r="259" customHeight="1" spans="1:26">
      <c r="A259" s="3" t="s">
        <v>2872</v>
      </c>
      <c r="B259" s="4" t="s">
        <v>2821</v>
      </c>
      <c r="C259" s="3" t="s">
        <v>2818</v>
      </c>
      <c r="D259" s="4">
        <v>9</v>
      </c>
      <c r="E259" s="4" t="s">
        <v>485</v>
      </c>
      <c r="F259" s="4" t="s">
        <v>606</v>
      </c>
      <c r="G259" s="4" t="s">
        <v>2855</v>
      </c>
      <c r="H259" s="4" t="s">
        <v>2833</v>
      </c>
      <c r="I259" s="3" t="s">
        <v>2793</v>
      </c>
      <c r="J259" s="3" t="s">
        <v>2819</v>
      </c>
      <c r="K259" s="4" t="s">
        <v>607</v>
      </c>
      <c r="L259" s="3" t="s">
        <v>414</v>
      </c>
      <c r="M259" s="3" t="s">
        <v>415</v>
      </c>
      <c r="N259" s="3" t="s">
        <v>2820</v>
      </c>
      <c r="O259" s="3">
        <v>204737</v>
      </c>
      <c r="P259" s="3" t="s">
        <v>2792</v>
      </c>
      <c r="Q259" s="4" t="s">
        <v>20</v>
      </c>
      <c r="R259" s="3">
        <v>2</v>
      </c>
      <c r="S259" s="11" t="s">
        <v>604</v>
      </c>
      <c r="T259" s="12">
        <f t="shared" si="1"/>
        <v>44683</v>
      </c>
      <c r="U259" s="13" t="e">
        <f t="array" ref="U259">IF(ISBLANK(T259),,R259*INDEX(#REF!,MATCH(O259,#REF!,0)))</f>
        <v>#REF!</v>
      </c>
      <c r="V259" s="10" t="e">
        <f t="array" ref="V259">IF(ISBLANK(T259),,INDEX(#REF!,MATCH(O259,#REF!,0)))</f>
        <v>#REF!</v>
      </c>
      <c r="W259" s="10"/>
      <c r="X259" s="10"/>
      <c r="Y259" s="10"/>
      <c r="Z259" s="10"/>
    </row>
    <row r="260" customHeight="1" spans="1:26">
      <c r="A260" s="3" t="s">
        <v>2872</v>
      </c>
      <c r="B260" s="4" t="s">
        <v>2821</v>
      </c>
      <c r="C260" s="3" t="s">
        <v>2818</v>
      </c>
      <c r="D260" s="4">
        <v>9</v>
      </c>
      <c r="E260" s="4" t="s">
        <v>485</v>
      </c>
      <c r="F260" s="4" t="s">
        <v>184</v>
      </c>
      <c r="G260" s="4" t="s">
        <v>2855</v>
      </c>
      <c r="H260" s="4" t="s">
        <v>2833</v>
      </c>
      <c r="I260" s="3" t="s">
        <v>2793</v>
      </c>
      <c r="J260" s="3" t="s">
        <v>2819</v>
      </c>
      <c r="K260" s="4" t="s">
        <v>612</v>
      </c>
      <c r="L260" s="3" t="s">
        <v>370</v>
      </c>
      <c r="M260" s="3" t="s">
        <v>410</v>
      </c>
      <c r="N260" s="3" t="s">
        <v>2820</v>
      </c>
      <c r="O260" s="3">
        <v>250876</v>
      </c>
      <c r="P260" s="3" t="s">
        <v>2792</v>
      </c>
      <c r="Q260" s="4" t="s">
        <v>26</v>
      </c>
      <c r="R260" s="3">
        <v>1</v>
      </c>
      <c r="S260" s="11" t="s">
        <v>604</v>
      </c>
      <c r="T260" s="12">
        <f t="shared" si="1"/>
        <v>44683</v>
      </c>
      <c r="U260" s="13" t="e">
        <f t="array" ref="U260">IF(ISBLANK(T260),,R260*INDEX(#REF!,MATCH(O260,#REF!,0)))</f>
        <v>#REF!</v>
      </c>
      <c r="V260" s="10" t="e">
        <f t="array" ref="V260">IF(ISBLANK(T260),,INDEX(#REF!,MATCH(O260,#REF!,0)))</f>
        <v>#REF!</v>
      </c>
      <c r="W260" s="10"/>
      <c r="X260" s="10"/>
      <c r="Y260" s="10"/>
      <c r="Z260" s="10"/>
    </row>
    <row r="261" customHeight="1" spans="1:26">
      <c r="A261" s="3" t="s">
        <v>2872</v>
      </c>
      <c r="B261" s="4" t="s">
        <v>2821</v>
      </c>
      <c r="C261" s="3" t="s">
        <v>2818</v>
      </c>
      <c r="D261" s="4">
        <v>24</v>
      </c>
      <c r="E261" s="4" t="s">
        <v>447</v>
      </c>
      <c r="F261" s="4" t="s">
        <v>61</v>
      </c>
      <c r="G261" s="4" t="s">
        <v>2851</v>
      </c>
      <c r="H261" s="4" t="s">
        <v>2823</v>
      </c>
      <c r="I261" s="3" t="s">
        <v>295</v>
      </c>
      <c r="J261" s="3" t="s">
        <v>2824</v>
      </c>
      <c r="K261" s="4" t="s">
        <v>456</v>
      </c>
      <c r="L261" s="3" t="s">
        <v>414</v>
      </c>
      <c r="M261" s="3" t="s">
        <v>415</v>
      </c>
      <c r="N261" s="3" t="s">
        <v>2820</v>
      </c>
      <c r="O261" s="3">
        <v>250424</v>
      </c>
      <c r="P261" s="3" t="s">
        <v>2792</v>
      </c>
      <c r="Q261" s="4" t="s">
        <v>15</v>
      </c>
      <c r="R261" s="3">
        <v>1</v>
      </c>
      <c r="S261" s="11" t="s">
        <v>604</v>
      </c>
      <c r="T261" s="12">
        <f t="shared" si="1"/>
        <v>44683</v>
      </c>
      <c r="U261" s="13" t="e">
        <f t="array" ref="U261">IF(ISBLANK(T261),,R261*INDEX(#REF!,MATCH(O261,#REF!,0)))</f>
        <v>#REF!</v>
      </c>
      <c r="V261" s="10" t="e">
        <f t="array" ref="V261">IF(ISBLANK(T261),,INDEX(#REF!,MATCH(O261,#REF!,0)))</f>
        <v>#REF!</v>
      </c>
      <c r="W261" s="10"/>
      <c r="X261" s="10"/>
      <c r="Y261" s="10"/>
      <c r="Z261" s="10"/>
    </row>
    <row r="262" customHeight="1" spans="1:26">
      <c r="A262" s="3" t="s">
        <v>2872</v>
      </c>
      <c r="B262" s="4" t="s">
        <v>2821</v>
      </c>
      <c r="C262" s="3" t="s">
        <v>2818</v>
      </c>
      <c r="D262" s="4">
        <v>24</v>
      </c>
      <c r="E262" s="4" t="s">
        <v>447</v>
      </c>
      <c r="F262" s="4" t="s">
        <v>608</v>
      </c>
      <c r="G262" s="4" t="s">
        <v>2851</v>
      </c>
      <c r="H262" s="4" t="s">
        <v>2823</v>
      </c>
      <c r="I262" s="3" t="s">
        <v>295</v>
      </c>
      <c r="J262" s="3" t="s">
        <v>2824</v>
      </c>
      <c r="K262" s="4" t="s">
        <v>609</v>
      </c>
      <c r="L262" s="3" t="s">
        <v>414</v>
      </c>
      <c r="M262" s="3" t="s">
        <v>415</v>
      </c>
      <c r="N262" s="3" t="s">
        <v>2820</v>
      </c>
      <c r="O262" s="3">
        <v>204737</v>
      </c>
      <c r="P262" s="3" t="s">
        <v>2792</v>
      </c>
      <c r="Q262" s="4" t="s">
        <v>20</v>
      </c>
      <c r="R262" s="3">
        <v>1</v>
      </c>
      <c r="S262" s="11" t="s">
        <v>604</v>
      </c>
      <c r="T262" s="12">
        <f t="shared" si="1"/>
        <v>44683</v>
      </c>
      <c r="U262" s="13" t="e">
        <f t="array" ref="U262">IF(ISBLANK(T262),,R262*INDEX(#REF!,MATCH(O262,#REF!,0)))</f>
        <v>#REF!</v>
      </c>
      <c r="V262" s="10" t="e">
        <f t="array" ref="V262">IF(ISBLANK(T262),,INDEX(#REF!,MATCH(O262,#REF!,0)))</f>
        <v>#REF!</v>
      </c>
      <c r="W262" s="10"/>
      <c r="X262" s="10"/>
      <c r="Y262" s="10"/>
      <c r="Z262" s="10"/>
    </row>
    <row r="263" customHeight="1" spans="1:26">
      <c r="A263" s="3" t="s">
        <v>2872</v>
      </c>
      <c r="B263" s="4" t="s">
        <v>2821</v>
      </c>
      <c r="C263" s="3" t="s">
        <v>2818</v>
      </c>
      <c r="D263" s="4">
        <v>24</v>
      </c>
      <c r="E263" s="4" t="s">
        <v>520</v>
      </c>
      <c r="F263" s="4" t="s">
        <v>521</v>
      </c>
      <c r="G263" s="4" t="s">
        <v>2853</v>
      </c>
      <c r="H263" s="4" t="s">
        <v>2823</v>
      </c>
      <c r="I263" s="3" t="s">
        <v>2687</v>
      </c>
      <c r="J263" s="3" t="s">
        <v>2824</v>
      </c>
      <c r="K263" s="4" t="s">
        <v>522</v>
      </c>
      <c r="L263" s="3" t="s">
        <v>414</v>
      </c>
      <c r="M263" s="3" t="s">
        <v>415</v>
      </c>
      <c r="N263" s="3" t="s">
        <v>2820</v>
      </c>
      <c r="O263" s="3">
        <v>204737</v>
      </c>
      <c r="P263" s="3" t="s">
        <v>2792</v>
      </c>
      <c r="Q263" s="4" t="s">
        <v>20</v>
      </c>
      <c r="R263" s="3">
        <v>1</v>
      </c>
      <c r="S263" s="11" t="s">
        <v>604</v>
      </c>
      <c r="T263" s="12">
        <f t="shared" si="1"/>
        <v>44683</v>
      </c>
      <c r="U263" s="13" t="e">
        <f t="array" ref="U263">IF(ISBLANK(T263),,R263*INDEX(#REF!,MATCH(O263,#REF!,0)))</f>
        <v>#REF!</v>
      </c>
      <c r="V263" s="10" t="e">
        <f t="array" ref="V263">IF(ISBLANK(T263),,INDEX(#REF!,MATCH(O263,#REF!,0)))</f>
        <v>#REF!</v>
      </c>
      <c r="W263" s="10"/>
      <c r="X263" s="10"/>
      <c r="Y263" s="10"/>
      <c r="Z263" s="10"/>
    </row>
    <row r="264" customHeight="1" spans="1:26">
      <c r="A264" s="3" t="s">
        <v>2872</v>
      </c>
      <c r="B264" s="4" t="s">
        <v>2821</v>
      </c>
      <c r="C264" s="3" t="s">
        <v>2818</v>
      </c>
      <c r="D264" s="4">
        <v>27</v>
      </c>
      <c r="E264" s="4" t="s">
        <v>407</v>
      </c>
      <c r="F264" s="4" t="s">
        <v>10</v>
      </c>
      <c r="G264" s="4" t="s">
        <v>2867</v>
      </c>
      <c r="H264" s="4" t="s">
        <v>2823</v>
      </c>
      <c r="I264" s="3" t="s">
        <v>2687</v>
      </c>
      <c r="J264" s="3" t="s">
        <v>2824</v>
      </c>
      <c r="K264" s="4" t="s">
        <v>605</v>
      </c>
      <c r="L264" s="3" t="s">
        <v>370</v>
      </c>
      <c r="M264" s="3" t="s">
        <v>371</v>
      </c>
      <c r="N264" s="3" t="s">
        <v>2820</v>
      </c>
      <c r="O264" s="3">
        <v>250417</v>
      </c>
      <c r="P264" s="3" t="s">
        <v>2792</v>
      </c>
      <c r="Q264" s="4" t="s">
        <v>39</v>
      </c>
      <c r="R264" s="3">
        <v>1</v>
      </c>
      <c r="S264" s="11" t="s">
        <v>604</v>
      </c>
      <c r="T264" s="12">
        <f t="shared" si="1"/>
        <v>44683</v>
      </c>
      <c r="U264" s="13" t="e">
        <f t="array" ref="U264">IF(ISBLANK(T264),,R264*INDEX(#REF!,MATCH(O264,#REF!,0)))</f>
        <v>#REF!</v>
      </c>
      <c r="V264" s="10" t="e">
        <f t="array" ref="V264">IF(ISBLANK(T264),,INDEX(#REF!,MATCH(O264,#REF!,0)))</f>
        <v>#REF!</v>
      </c>
      <c r="W264" s="10"/>
      <c r="X264" s="10"/>
      <c r="Y264" s="10"/>
      <c r="Z264" s="10"/>
    </row>
    <row r="265" customHeight="1" spans="1:26">
      <c r="A265" s="3" t="s">
        <v>2872</v>
      </c>
      <c r="B265" s="4" t="s">
        <v>2821</v>
      </c>
      <c r="C265" s="3" t="s">
        <v>2818</v>
      </c>
      <c r="D265" s="4">
        <v>27</v>
      </c>
      <c r="E265" s="4" t="s">
        <v>407</v>
      </c>
      <c r="F265" s="4" t="s">
        <v>37</v>
      </c>
      <c r="G265" s="4" t="s">
        <v>2867</v>
      </c>
      <c r="H265" s="4" t="s">
        <v>2823</v>
      </c>
      <c r="I265" s="3" t="s">
        <v>2687</v>
      </c>
      <c r="J265" s="3" t="s">
        <v>2824</v>
      </c>
      <c r="K265" s="4" t="s">
        <v>582</v>
      </c>
      <c r="L265" s="3" t="s">
        <v>464</v>
      </c>
      <c r="M265" s="3" t="s">
        <v>465</v>
      </c>
      <c r="N265" s="3" t="s">
        <v>2820</v>
      </c>
      <c r="O265" s="3">
        <v>250421</v>
      </c>
      <c r="P265" s="3" t="s">
        <v>2792</v>
      </c>
      <c r="Q265" s="4" t="s">
        <v>14</v>
      </c>
      <c r="R265" s="3">
        <v>2</v>
      </c>
      <c r="S265" s="11" t="s">
        <v>604</v>
      </c>
      <c r="T265" s="12">
        <f t="shared" si="1"/>
        <v>44683</v>
      </c>
      <c r="U265" s="13" t="e">
        <f t="array" ref="U265">IF(ISBLANK(T265),,R265*INDEX(#REF!,MATCH(O265,#REF!,0)))</f>
        <v>#REF!</v>
      </c>
      <c r="V265" s="10" t="e">
        <f t="array" ref="V265">IF(ISBLANK(T265),,INDEX(#REF!,MATCH(O265,#REF!,0)))</f>
        <v>#REF!</v>
      </c>
      <c r="W265" s="10"/>
      <c r="X265" s="10"/>
      <c r="Y265" s="10"/>
      <c r="Z265" s="10"/>
    </row>
    <row r="266" customHeight="1" spans="1:26">
      <c r="A266" s="3" t="s">
        <v>2872</v>
      </c>
      <c r="B266" s="4" t="s">
        <v>2821</v>
      </c>
      <c r="C266" s="3" t="s">
        <v>2818</v>
      </c>
      <c r="D266" s="4">
        <v>27</v>
      </c>
      <c r="E266" s="4" t="s">
        <v>541</v>
      </c>
      <c r="F266" s="4" t="s">
        <v>68</v>
      </c>
      <c r="G266" s="4" t="s">
        <v>2869</v>
      </c>
      <c r="H266" s="4" t="s">
        <v>2826</v>
      </c>
      <c r="I266" s="3" t="s">
        <v>2688</v>
      </c>
      <c r="J266" s="3" t="s">
        <v>2824</v>
      </c>
      <c r="K266" s="4" t="s">
        <v>542</v>
      </c>
      <c r="L266" s="3" t="s">
        <v>414</v>
      </c>
      <c r="M266" s="3" t="s">
        <v>415</v>
      </c>
      <c r="N266" s="3" t="s">
        <v>2820</v>
      </c>
      <c r="O266" s="3">
        <v>204737</v>
      </c>
      <c r="P266" s="3" t="s">
        <v>2792</v>
      </c>
      <c r="Q266" s="4" t="s">
        <v>20</v>
      </c>
      <c r="R266" s="3">
        <v>2</v>
      </c>
      <c r="S266" s="11" t="s">
        <v>604</v>
      </c>
      <c r="T266" s="12">
        <f t="shared" si="1"/>
        <v>44683</v>
      </c>
      <c r="U266" s="13" t="e">
        <f t="array" ref="U266">IF(ISBLANK(T266),,R266*INDEX(#REF!,MATCH(O266,#REF!,0)))</f>
        <v>#REF!</v>
      </c>
      <c r="V266" s="10" t="e">
        <f t="array" ref="V266">IF(ISBLANK(T266),,INDEX(#REF!,MATCH(O266,#REF!,0)))</f>
        <v>#REF!</v>
      </c>
      <c r="W266" s="10"/>
      <c r="X266" s="10"/>
      <c r="Y266" s="10"/>
      <c r="Z266" s="10"/>
    </row>
    <row r="267" customHeight="1" spans="1:26">
      <c r="A267" s="3" t="s">
        <v>2872</v>
      </c>
      <c r="B267" s="4" t="s">
        <v>2821</v>
      </c>
      <c r="C267" s="3" t="s">
        <v>2818</v>
      </c>
      <c r="D267" s="4">
        <v>27</v>
      </c>
      <c r="E267" s="4" t="s">
        <v>373</v>
      </c>
      <c r="F267" s="4" t="s">
        <v>82</v>
      </c>
      <c r="G267" s="4" t="s">
        <v>2822</v>
      </c>
      <c r="H267" s="4" t="s">
        <v>2823</v>
      </c>
      <c r="I267" s="3" t="s">
        <v>2687</v>
      </c>
      <c r="J267" s="3" t="s">
        <v>2824</v>
      </c>
      <c r="K267" s="4" t="s">
        <v>374</v>
      </c>
      <c r="L267" s="3" t="s">
        <v>370</v>
      </c>
      <c r="M267" s="3" t="s">
        <v>410</v>
      </c>
      <c r="N267" s="3" t="s">
        <v>2820</v>
      </c>
      <c r="O267" s="3">
        <v>250876</v>
      </c>
      <c r="P267" s="3" t="s">
        <v>2792</v>
      </c>
      <c r="Q267" s="4" t="s">
        <v>26</v>
      </c>
      <c r="R267" s="3">
        <v>0</v>
      </c>
      <c r="S267" s="11" t="s">
        <v>604</v>
      </c>
      <c r="T267" s="12">
        <f t="shared" si="1"/>
        <v>44683</v>
      </c>
      <c r="U267" s="13" t="e">
        <f t="array" ref="U267">IF(ISBLANK(T267),,R267*INDEX(#REF!,MATCH(O267,#REF!,0)))</f>
        <v>#REF!</v>
      </c>
      <c r="V267" s="10" t="e">
        <f t="array" ref="V267">IF(ISBLANK(T267),,INDEX(#REF!,MATCH(O267,#REF!,0)))</f>
        <v>#REF!</v>
      </c>
      <c r="W267" s="10"/>
      <c r="X267" s="10"/>
      <c r="Y267" s="10"/>
      <c r="Z267" s="10"/>
    </row>
    <row r="268" customHeight="1" spans="1:26">
      <c r="A268" s="3" t="s">
        <v>2872</v>
      </c>
      <c r="B268" s="4" t="s">
        <v>2821</v>
      </c>
      <c r="C268" s="3" t="s">
        <v>2818</v>
      </c>
      <c r="D268" s="4">
        <v>27</v>
      </c>
      <c r="E268" s="4" t="s">
        <v>407</v>
      </c>
      <c r="F268" s="4" t="s">
        <v>89</v>
      </c>
      <c r="G268" s="4" t="s">
        <v>2867</v>
      </c>
      <c r="H268" s="4" t="s">
        <v>2823</v>
      </c>
      <c r="I268" s="3" t="s">
        <v>2687</v>
      </c>
      <c r="J268" s="3" t="s">
        <v>2824</v>
      </c>
      <c r="K268" s="4" t="s">
        <v>598</v>
      </c>
      <c r="L268" s="3" t="s">
        <v>414</v>
      </c>
      <c r="M268" s="3" t="s">
        <v>415</v>
      </c>
      <c r="N268" s="3" t="s">
        <v>2820</v>
      </c>
      <c r="O268" s="3">
        <v>204736</v>
      </c>
      <c r="P268" s="3" t="s">
        <v>2792</v>
      </c>
      <c r="Q268" s="4" t="s">
        <v>19</v>
      </c>
      <c r="R268" s="3">
        <v>1</v>
      </c>
      <c r="S268" s="11" t="s">
        <v>604</v>
      </c>
      <c r="T268" s="12">
        <f t="shared" si="1"/>
        <v>44683</v>
      </c>
      <c r="U268" s="13" t="e">
        <f t="array" ref="U268">IF(ISBLANK(T268),,R268*INDEX(#REF!,MATCH(O268,#REF!,0)))</f>
        <v>#REF!</v>
      </c>
      <c r="V268" s="10" t="e">
        <f t="array" ref="V268">IF(ISBLANK(T268),,INDEX(#REF!,MATCH(O268,#REF!,0)))</f>
        <v>#REF!</v>
      </c>
      <c r="W268" s="10"/>
      <c r="X268" s="10"/>
      <c r="Y268" s="10"/>
      <c r="Z268" s="10"/>
    </row>
    <row r="269" customHeight="1" spans="1:26">
      <c r="A269" s="3" t="s">
        <v>2872</v>
      </c>
      <c r="B269" s="4" t="s">
        <v>2821</v>
      </c>
      <c r="C269" s="3" t="s">
        <v>2818</v>
      </c>
      <c r="D269" s="4">
        <v>27</v>
      </c>
      <c r="E269" s="4" t="s">
        <v>367</v>
      </c>
      <c r="F269" s="4" t="s">
        <v>94</v>
      </c>
      <c r="G269" s="4" t="s">
        <v>2869</v>
      </c>
      <c r="H269" s="4" t="s">
        <v>2826</v>
      </c>
      <c r="I269" s="3" t="s">
        <v>2688</v>
      </c>
      <c r="J269" s="3" t="s">
        <v>2824</v>
      </c>
      <c r="K269" s="4" t="s">
        <v>610</v>
      </c>
      <c r="L269" s="3" t="s">
        <v>464</v>
      </c>
      <c r="M269" s="3" t="s">
        <v>465</v>
      </c>
      <c r="N269" s="3" t="s">
        <v>2820</v>
      </c>
      <c r="O269" s="3">
        <v>250421</v>
      </c>
      <c r="P269" s="3" t="s">
        <v>2792</v>
      </c>
      <c r="Q269" s="4" t="s">
        <v>14</v>
      </c>
      <c r="R269" s="3">
        <v>1</v>
      </c>
      <c r="S269" s="11" t="s">
        <v>604</v>
      </c>
      <c r="T269" s="12">
        <f t="shared" si="1"/>
        <v>44683</v>
      </c>
      <c r="U269" s="13" t="e">
        <f t="array" ref="U269">IF(ISBLANK(T269),,R269*INDEX(#REF!,MATCH(O269,#REF!,0)))</f>
        <v>#REF!</v>
      </c>
      <c r="V269" s="10" t="e">
        <f t="array" ref="V269">IF(ISBLANK(T269),,INDEX(#REF!,MATCH(O269,#REF!,0)))</f>
        <v>#REF!</v>
      </c>
      <c r="W269" s="10"/>
      <c r="X269" s="10"/>
      <c r="Y269" s="10"/>
      <c r="Z269" s="10"/>
    </row>
    <row r="270" customHeight="1" spans="1:26">
      <c r="A270" s="3" t="s">
        <v>2872</v>
      </c>
      <c r="B270" s="4" t="s">
        <v>2821</v>
      </c>
      <c r="C270" s="3" t="s">
        <v>2818</v>
      </c>
      <c r="D270" s="4">
        <v>29</v>
      </c>
      <c r="E270" s="4" t="s">
        <v>327</v>
      </c>
      <c r="F270" s="4" t="s">
        <v>70</v>
      </c>
      <c r="G270" s="4" t="s">
        <v>2854</v>
      </c>
      <c r="H270" s="4" t="s">
        <v>2826</v>
      </c>
      <c r="I270" s="3" t="s">
        <v>297</v>
      </c>
      <c r="J270" s="3" t="s">
        <v>2827</v>
      </c>
      <c r="K270" s="4" t="s">
        <v>328</v>
      </c>
      <c r="L270" s="3" t="s">
        <v>414</v>
      </c>
      <c r="M270" s="3" t="s">
        <v>415</v>
      </c>
      <c r="N270" s="3" t="s">
        <v>2820</v>
      </c>
      <c r="O270" s="3">
        <v>250874</v>
      </c>
      <c r="P270" s="3" t="s">
        <v>2792</v>
      </c>
      <c r="Q270" s="4" t="s">
        <v>13</v>
      </c>
      <c r="R270" s="3">
        <v>1</v>
      </c>
      <c r="S270" s="11" t="s">
        <v>604</v>
      </c>
      <c r="T270" s="12">
        <f t="shared" si="1"/>
        <v>44683</v>
      </c>
      <c r="U270" s="13" t="e">
        <f t="array" ref="U270">IF(ISBLANK(T270),,R270*INDEX(#REF!,MATCH(O270,#REF!,0)))</f>
        <v>#REF!</v>
      </c>
      <c r="V270" s="10" t="e">
        <f t="array" ref="V270">IF(ISBLANK(T270),,INDEX(#REF!,MATCH(O270,#REF!,0)))</f>
        <v>#REF!</v>
      </c>
      <c r="W270" s="10"/>
      <c r="X270" s="10"/>
      <c r="Y270" s="10"/>
      <c r="Z270" s="10"/>
    </row>
    <row r="271" customHeight="1" spans="1:26">
      <c r="A271" s="3" t="s">
        <v>2872</v>
      </c>
      <c r="B271" s="4" t="s">
        <v>2821</v>
      </c>
      <c r="C271" s="3" t="s">
        <v>2818</v>
      </c>
      <c r="D271" s="4">
        <v>29</v>
      </c>
      <c r="E271" s="4" t="s">
        <v>327</v>
      </c>
      <c r="F271" s="4" t="s">
        <v>118</v>
      </c>
      <c r="G271" s="4" t="s">
        <v>2836</v>
      </c>
      <c r="H271" s="4" t="s">
        <v>2826</v>
      </c>
      <c r="I271" s="3" t="s">
        <v>297</v>
      </c>
      <c r="J271" s="3" t="s">
        <v>2827</v>
      </c>
      <c r="K271" s="4" t="s">
        <v>611</v>
      </c>
      <c r="L271" s="3" t="s">
        <v>370</v>
      </c>
      <c r="M271" s="3" t="s">
        <v>410</v>
      </c>
      <c r="N271" s="3" t="s">
        <v>2820</v>
      </c>
      <c r="O271" s="3">
        <v>250877</v>
      </c>
      <c r="P271" s="3" t="s">
        <v>2792</v>
      </c>
      <c r="Q271" s="4" t="s">
        <v>22</v>
      </c>
      <c r="R271" s="3">
        <v>1</v>
      </c>
      <c r="S271" s="11" t="s">
        <v>604</v>
      </c>
      <c r="T271" s="12">
        <f t="shared" si="1"/>
        <v>44683</v>
      </c>
      <c r="U271" s="13" t="e">
        <f t="array" ref="U271">IF(ISBLANK(T271),,R271*INDEX(#REF!,MATCH(O271,#REF!,0)))</f>
        <v>#REF!</v>
      </c>
      <c r="V271" s="10" t="e">
        <f t="array" ref="V271">IF(ISBLANK(T271),,INDEX(#REF!,MATCH(O271,#REF!,0)))</f>
        <v>#REF!</v>
      </c>
      <c r="W271" s="10"/>
      <c r="X271" s="10"/>
      <c r="Y271" s="10"/>
      <c r="Z271" s="10"/>
    </row>
    <row r="272" customHeight="1" spans="1:26">
      <c r="A272" s="3" t="s">
        <v>2872</v>
      </c>
      <c r="B272" s="4" t="s">
        <v>2821</v>
      </c>
      <c r="C272" s="3" t="s">
        <v>2818</v>
      </c>
      <c r="D272" s="4">
        <v>36</v>
      </c>
      <c r="E272" s="4" t="s">
        <v>353</v>
      </c>
      <c r="F272" s="4" t="s">
        <v>576</v>
      </c>
      <c r="G272" s="4" t="s">
        <v>2842</v>
      </c>
      <c r="H272" s="4" t="s">
        <v>2826</v>
      </c>
      <c r="I272" s="3" t="s">
        <v>296</v>
      </c>
      <c r="J272" s="3" t="s">
        <v>2827</v>
      </c>
      <c r="K272" s="4" t="s">
        <v>577</v>
      </c>
      <c r="L272" s="3" t="s">
        <v>370</v>
      </c>
      <c r="M272" s="3" t="s">
        <v>410</v>
      </c>
      <c r="N272" s="3" t="s">
        <v>2820</v>
      </c>
      <c r="O272" s="3">
        <v>250877</v>
      </c>
      <c r="P272" s="3" t="s">
        <v>2792</v>
      </c>
      <c r="Q272" s="4" t="s">
        <v>22</v>
      </c>
      <c r="R272" s="3">
        <v>1</v>
      </c>
      <c r="S272" s="11" t="s">
        <v>604</v>
      </c>
      <c r="T272" s="12">
        <f t="shared" si="1"/>
        <v>44683</v>
      </c>
      <c r="U272" s="13" t="e">
        <f t="array" ref="U272">IF(ISBLANK(T272),,R272*INDEX(#REF!,MATCH(O272,#REF!,0)))</f>
        <v>#REF!</v>
      </c>
      <c r="V272" s="10" t="e">
        <f t="array" ref="V272">IF(ISBLANK(T272),,INDEX(#REF!,MATCH(O272,#REF!,0)))</f>
        <v>#REF!</v>
      </c>
      <c r="W272" s="10"/>
      <c r="X272" s="10"/>
      <c r="Y272" s="10"/>
      <c r="Z272" s="10"/>
    </row>
    <row r="273" customHeight="1" spans="1:26">
      <c r="A273" s="3" t="s">
        <v>2872</v>
      </c>
      <c r="B273" s="4" t="s">
        <v>2821</v>
      </c>
      <c r="C273" s="3" t="s">
        <v>2818</v>
      </c>
      <c r="D273" s="4">
        <v>6</v>
      </c>
      <c r="E273" s="4" t="s">
        <v>412</v>
      </c>
      <c r="F273" s="4" t="s">
        <v>156</v>
      </c>
      <c r="G273" s="4" t="s">
        <v>2838</v>
      </c>
      <c r="H273" s="4" t="s">
        <v>2833</v>
      </c>
      <c r="I273" s="3" t="s">
        <v>2793</v>
      </c>
      <c r="J273" s="3" t="s">
        <v>2819</v>
      </c>
      <c r="K273" s="4" t="s">
        <v>422</v>
      </c>
      <c r="L273" s="3" t="s">
        <v>414</v>
      </c>
      <c r="M273" s="3" t="s">
        <v>415</v>
      </c>
      <c r="N273" s="3" t="s">
        <v>2820</v>
      </c>
      <c r="O273" s="3">
        <v>250874</v>
      </c>
      <c r="P273" s="3" t="s">
        <v>2792</v>
      </c>
      <c r="Q273" s="4" t="s">
        <v>13</v>
      </c>
      <c r="R273" s="3">
        <v>1</v>
      </c>
      <c r="S273" s="11" t="s">
        <v>614</v>
      </c>
      <c r="T273" s="12">
        <f t="shared" si="1"/>
        <v>44684</v>
      </c>
      <c r="U273" s="13" t="e">
        <f t="array" ref="U273">IF(ISBLANK(T273),,R273*INDEX(#REF!,MATCH(O273,#REF!,0)))</f>
        <v>#REF!</v>
      </c>
      <c r="V273" s="10" t="e">
        <f t="array" ref="V273">IF(ISBLANK(T273),,INDEX(#REF!,MATCH(O273,#REF!,0)))</f>
        <v>#REF!</v>
      </c>
      <c r="W273" s="10"/>
      <c r="X273" s="10"/>
      <c r="Y273" s="10"/>
      <c r="Z273" s="10"/>
    </row>
    <row r="274" customHeight="1" spans="1:26">
      <c r="A274" s="3" t="s">
        <v>2872</v>
      </c>
      <c r="B274" s="4" t="s">
        <v>2821</v>
      </c>
      <c r="C274" s="3" t="s">
        <v>2818</v>
      </c>
      <c r="D274" s="4">
        <v>7</v>
      </c>
      <c r="E274" s="4" t="s">
        <v>341</v>
      </c>
      <c r="F274" s="4" t="s">
        <v>119</v>
      </c>
      <c r="G274" s="4" t="s">
        <v>2832</v>
      </c>
      <c r="H274" s="4" t="s">
        <v>2833</v>
      </c>
      <c r="I274" s="3" t="s">
        <v>2793</v>
      </c>
      <c r="J274" s="3" t="s">
        <v>2819</v>
      </c>
      <c r="K274" s="4" t="s">
        <v>618</v>
      </c>
      <c r="L274" s="3" t="s">
        <v>370</v>
      </c>
      <c r="M274" s="3" t="s">
        <v>410</v>
      </c>
      <c r="N274" s="3" t="s">
        <v>2820</v>
      </c>
      <c r="O274" s="3">
        <v>250879</v>
      </c>
      <c r="P274" s="3" t="s">
        <v>2792</v>
      </c>
      <c r="Q274" s="4" t="s">
        <v>30</v>
      </c>
      <c r="R274" s="3">
        <v>1</v>
      </c>
      <c r="S274" s="11" t="s">
        <v>614</v>
      </c>
      <c r="T274" s="12">
        <f t="shared" si="1"/>
        <v>44684</v>
      </c>
      <c r="U274" s="13" t="e">
        <f t="array" ref="U274">IF(ISBLANK(T274),,R274*INDEX(#REF!,MATCH(O274,#REF!,0)))</f>
        <v>#REF!</v>
      </c>
      <c r="V274" s="10" t="e">
        <f t="array" ref="V274">IF(ISBLANK(T274),,INDEX(#REF!,MATCH(O274,#REF!,0)))</f>
        <v>#REF!</v>
      </c>
      <c r="W274" s="10"/>
      <c r="X274" s="10"/>
      <c r="Y274" s="10"/>
      <c r="Z274" s="10"/>
    </row>
    <row r="275" customHeight="1" spans="1:26">
      <c r="A275" s="3" t="s">
        <v>2872</v>
      </c>
      <c r="B275" s="4" t="s">
        <v>2821</v>
      </c>
      <c r="C275" s="3" t="s">
        <v>2818</v>
      </c>
      <c r="D275" s="4">
        <v>7</v>
      </c>
      <c r="E275" s="4" t="s">
        <v>341</v>
      </c>
      <c r="F275" s="4" t="s">
        <v>149</v>
      </c>
      <c r="G275" s="4" t="s">
        <v>2839</v>
      </c>
      <c r="H275" s="4" t="s">
        <v>2833</v>
      </c>
      <c r="I275" s="3" t="s">
        <v>2793</v>
      </c>
      <c r="J275" s="3" t="s">
        <v>2819</v>
      </c>
      <c r="K275" s="4" t="s">
        <v>578</v>
      </c>
      <c r="L275" s="3" t="s">
        <v>370</v>
      </c>
      <c r="M275" s="3" t="s">
        <v>410</v>
      </c>
      <c r="N275" s="3" t="s">
        <v>2820</v>
      </c>
      <c r="O275" s="3">
        <v>250423</v>
      </c>
      <c r="P275" s="3" t="s">
        <v>2792</v>
      </c>
      <c r="Q275" s="4" t="s">
        <v>11</v>
      </c>
      <c r="R275" s="3">
        <v>1</v>
      </c>
      <c r="S275" s="11" t="s">
        <v>614</v>
      </c>
      <c r="T275" s="12">
        <f t="shared" si="1"/>
        <v>44684</v>
      </c>
      <c r="U275" s="13" t="e">
        <f t="array" ref="U275">IF(ISBLANK(T275),,R275*INDEX(#REF!,MATCH(O275,#REF!,0)))</f>
        <v>#REF!</v>
      </c>
      <c r="V275" s="10" t="e">
        <f t="array" ref="V275">IF(ISBLANK(T275),,INDEX(#REF!,MATCH(O275,#REF!,0)))</f>
        <v>#REF!</v>
      </c>
      <c r="W275" s="10"/>
      <c r="X275" s="10"/>
      <c r="Y275" s="10"/>
      <c r="Z275" s="10"/>
    </row>
    <row r="276" customHeight="1" spans="1:26">
      <c r="A276" s="3" t="s">
        <v>2872</v>
      </c>
      <c r="B276" s="4" t="s">
        <v>2821</v>
      </c>
      <c r="C276" s="3" t="s">
        <v>2818</v>
      </c>
      <c r="D276" s="4">
        <v>9</v>
      </c>
      <c r="E276" s="4" t="s">
        <v>416</v>
      </c>
      <c r="F276" s="4" t="s">
        <v>91</v>
      </c>
      <c r="G276" s="4" t="s">
        <v>2841</v>
      </c>
      <c r="H276" s="4" t="s">
        <v>2833</v>
      </c>
      <c r="I276" s="3" t="s">
        <v>2793</v>
      </c>
      <c r="J276" s="3" t="s">
        <v>2819</v>
      </c>
      <c r="K276" s="4" t="s">
        <v>616</v>
      </c>
      <c r="L276" s="3" t="s">
        <v>414</v>
      </c>
      <c r="M276" s="3" t="s">
        <v>415</v>
      </c>
      <c r="N276" s="3" t="s">
        <v>2820</v>
      </c>
      <c r="O276" s="3">
        <v>250874</v>
      </c>
      <c r="P276" s="3" t="s">
        <v>2792</v>
      </c>
      <c r="Q276" s="4" t="s">
        <v>13</v>
      </c>
      <c r="R276" s="3">
        <v>1</v>
      </c>
      <c r="S276" s="11" t="s">
        <v>614</v>
      </c>
      <c r="T276" s="12">
        <f t="shared" si="1"/>
        <v>44684</v>
      </c>
      <c r="U276" s="13" t="e">
        <f t="array" ref="U276">IF(ISBLANK(T276),,R276*INDEX(#REF!,MATCH(O276,#REF!,0)))</f>
        <v>#REF!</v>
      </c>
      <c r="V276" s="10" t="e">
        <f t="array" ref="V276">IF(ISBLANK(T276),,INDEX(#REF!,MATCH(O276,#REF!,0)))</f>
        <v>#REF!</v>
      </c>
      <c r="W276" s="10"/>
      <c r="X276" s="10"/>
      <c r="Y276" s="10"/>
      <c r="Z276" s="10"/>
    </row>
    <row r="277" customHeight="1" spans="1:26">
      <c r="A277" s="3" t="s">
        <v>2872</v>
      </c>
      <c r="B277" s="4" t="s">
        <v>2821</v>
      </c>
      <c r="C277" s="3" t="s">
        <v>2818</v>
      </c>
      <c r="D277" s="4">
        <v>9</v>
      </c>
      <c r="E277" s="4" t="s">
        <v>485</v>
      </c>
      <c r="F277" s="4" t="s">
        <v>184</v>
      </c>
      <c r="G277" s="4" t="s">
        <v>2855</v>
      </c>
      <c r="H277" s="4" t="s">
        <v>2833</v>
      </c>
      <c r="I277" s="3" t="s">
        <v>2793</v>
      </c>
      <c r="J277" s="3" t="s">
        <v>2819</v>
      </c>
      <c r="K277" s="4" t="s">
        <v>612</v>
      </c>
      <c r="L277" s="3" t="s">
        <v>414</v>
      </c>
      <c r="M277" s="3" t="s">
        <v>415</v>
      </c>
      <c r="N277" s="3" t="s">
        <v>2820</v>
      </c>
      <c r="O277" s="3">
        <v>204737</v>
      </c>
      <c r="P277" s="3" t="s">
        <v>2792</v>
      </c>
      <c r="Q277" s="4" t="s">
        <v>20</v>
      </c>
      <c r="R277" s="3">
        <v>1</v>
      </c>
      <c r="S277" s="11" t="s">
        <v>614</v>
      </c>
      <c r="T277" s="12">
        <f t="shared" si="1"/>
        <v>44684</v>
      </c>
      <c r="U277" s="13" t="e">
        <f t="array" ref="U277">IF(ISBLANK(T277),,R277*INDEX(#REF!,MATCH(O277,#REF!,0)))</f>
        <v>#REF!</v>
      </c>
      <c r="V277" s="10" t="e">
        <f t="array" ref="V277">IF(ISBLANK(T277),,INDEX(#REF!,MATCH(O277,#REF!,0)))</f>
        <v>#REF!</v>
      </c>
      <c r="W277" s="10"/>
      <c r="X277" s="10"/>
      <c r="Y277" s="10"/>
      <c r="Z277" s="10"/>
    </row>
    <row r="278" customHeight="1" spans="1:26">
      <c r="A278" s="3" t="s">
        <v>2872</v>
      </c>
      <c r="B278" s="4" t="s">
        <v>2821</v>
      </c>
      <c r="C278" s="3" t="s">
        <v>2818</v>
      </c>
      <c r="D278" s="4">
        <v>20</v>
      </c>
      <c r="E278" s="4" t="s">
        <v>625</v>
      </c>
      <c r="F278" s="4" t="s">
        <v>177</v>
      </c>
      <c r="G278" s="4" t="s">
        <v>2865</v>
      </c>
      <c r="H278" s="4" t="s">
        <v>2833</v>
      </c>
      <c r="I278" s="3" t="s">
        <v>2804</v>
      </c>
      <c r="J278" s="3" t="s">
        <v>2857</v>
      </c>
      <c r="K278" s="4" t="s">
        <v>626</v>
      </c>
      <c r="L278" s="3" t="s">
        <v>414</v>
      </c>
      <c r="M278" s="3" t="s">
        <v>415</v>
      </c>
      <c r="N278" s="3" t="s">
        <v>2820</v>
      </c>
      <c r="O278" s="3">
        <v>250874</v>
      </c>
      <c r="P278" s="3" t="s">
        <v>2792</v>
      </c>
      <c r="Q278" s="4" t="s">
        <v>13</v>
      </c>
      <c r="R278" s="3">
        <v>1</v>
      </c>
      <c r="S278" s="11" t="s">
        <v>614</v>
      </c>
      <c r="T278" s="12">
        <f t="shared" si="1"/>
        <v>44684</v>
      </c>
      <c r="U278" s="13" t="e">
        <f t="array" ref="U278">IF(ISBLANK(T278),,R278*INDEX(#REF!,MATCH(O278,#REF!,0)))</f>
        <v>#REF!</v>
      </c>
      <c r="V278" s="10" t="e">
        <f t="array" ref="V278">IF(ISBLANK(T278),,INDEX(#REF!,MATCH(O278,#REF!,0)))</f>
        <v>#REF!</v>
      </c>
      <c r="W278" s="10"/>
      <c r="X278" s="10"/>
      <c r="Y278" s="10"/>
      <c r="Z278" s="10"/>
    </row>
    <row r="279" customHeight="1" spans="1:26">
      <c r="A279" s="3" t="s">
        <v>2872</v>
      </c>
      <c r="B279" s="4" t="s">
        <v>2821</v>
      </c>
      <c r="C279" s="3" t="s">
        <v>2818</v>
      </c>
      <c r="D279" s="4">
        <v>22</v>
      </c>
      <c r="E279" s="4" t="s">
        <v>623</v>
      </c>
      <c r="F279" s="4" t="s">
        <v>160</v>
      </c>
      <c r="G279" s="4" t="s">
        <v>2849</v>
      </c>
      <c r="H279" s="4" t="s">
        <v>2823</v>
      </c>
      <c r="I279" s="3" t="s">
        <v>2689</v>
      </c>
      <c r="J279" s="3" t="s">
        <v>2850</v>
      </c>
      <c r="K279" s="4" t="s">
        <v>624</v>
      </c>
      <c r="L279" s="3" t="s">
        <v>414</v>
      </c>
      <c r="M279" s="3" t="s">
        <v>428</v>
      </c>
      <c r="N279" s="3" t="s">
        <v>2820</v>
      </c>
      <c r="O279" s="3">
        <v>250881</v>
      </c>
      <c r="P279" s="3" t="s">
        <v>2792</v>
      </c>
      <c r="Q279" s="4" t="s">
        <v>98</v>
      </c>
      <c r="R279" s="3">
        <v>1</v>
      </c>
      <c r="S279" s="11" t="s">
        <v>614</v>
      </c>
      <c r="T279" s="12">
        <f t="shared" si="1"/>
        <v>44684</v>
      </c>
      <c r="U279" s="13" t="e">
        <f t="array" ref="U279">IF(ISBLANK(T279),,R279*INDEX(#REF!,MATCH(O279,#REF!,0)))</f>
        <v>#REF!</v>
      </c>
      <c r="V279" s="10" t="e">
        <f t="array" ref="V279">IF(ISBLANK(T279),,INDEX(#REF!,MATCH(O279,#REF!,0)))</f>
        <v>#REF!</v>
      </c>
      <c r="W279" s="10"/>
      <c r="X279" s="10"/>
      <c r="Y279" s="10"/>
      <c r="Z279" s="10"/>
    </row>
    <row r="280" customHeight="1" spans="1:26">
      <c r="A280" s="3" t="s">
        <v>2872</v>
      </c>
      <c r="B280" s="4" t="s">
        <v>2821</v>
      </c>
      <c r="C280" s="3" t="s">
        <v>2818</v>
      </c>
      <c r="D280" s="4">
        <v>23</v>
      </c>
      <c r="E280" s="4" t="s">
        <v>476</v>
      </c>
      <c r="F280" s="4" t="s">
        <v>138</v>
      </c>
      <c r="G280" s="4" t="s">
        <v>2849</v>
      </c>
      <c r="H280" s="4" t="s">
        <v>2823</v>
      </c>
      <c r="I280" s="3" t="s">
        <v>2689</v>
      </c>
      <c r="J280" s="3" t="s">
        <v>2850</v>
      </c>
      <c r="K280" s="4" t="s">
        <v>477</v>
      </c>
      <c r="L280" s="3" t="s">
        <v>370</v>
      </c>
      <c r="M280" s="3" t="s">
        <v>410</v>
      </c>
      <c r="N280" s="3" t="s">
        <v>2820</v>
      </c>
      <c r="O280" s="3">
        <v>250876</v>
      </c>
      <c r="P280" s="3" t="s">
        <v>2792</v>
      </c>
      <c r="Q280" s="4" t="s">
        <v>26</v>
      </c>
      <c r="R280" s="3">
        <v>1</v>
      </c>
      <c r="S280" s="11" t="s">
        <v>614</v>
      </c>
      <c r="T280" s="12">
        <f t="shared" si="1"/>
        <v>44684</v>
      </c>
      <c r="U280" s="13" t="e">
        <f t="array" ref="U280">IF(ISBLANK(T280),,R280*INDEX(#REF!,MATCH(O280,#REF!,0)))</f>
        <v>#REF!</v>
      </c>
      <c r="V280" s="10" t="e">
        <f t="array" ref="V280">IF(ISBLANK(T280),,INDEX(#REF!,MATCH(O280,#REF!,0)))</f>
        <v>#REF!</v>
      </c>
      <c r="W280" s="10"/>
      <c r="X280" s="10"/>
      <c r="Y280" s="10"/>
      <c r="Z280" s="10"/>
    </row>
    <row r="281" customHeight="1" spans="1:26">
      <c r="A281" s="3" t="s">
        <v>2872</v>
      </c>
      <c r="B281" s="4" t="s">
        <v>2821</v>
      </c>
      <c r="C281" s="3" t="s">
        <v>2818</v>
      </c>
      <c r="D281" s="4">
        <v>23</v>
      </c>
      <c r="E281" s="4" t="s">
        <v>445</v>
      </c>
      <c r="F281" s="4" t="s">
        <v>170</v>
      </c>
      <c r="G281" s="4" t="s">
        <v>2849</v>
      </c>
      <c r="H281" s="4" t="s">
        <v>2823</v>
      </c>
      <c r="I281" s="3" t="s">
        <v>2689</v>
      </c>
      <c r="J281" s="3" t="s">
        <v>2850</v>
      </c>
      <c r="K281" s="4" t="s">
        <v>446</v>
      </c>
      <c r="L281" s="3" t="s">
        <v>414</v>
      </c>
      <c r="M281" s="3" t="s">
        <v>428</v>
      </c>
      <c r="N281" s="3" t="s">
        <v>2820</v>
      </c>
      <c r="O281" s="3">
        <v>250881</v>
      </c>
      <c r="P281" s="3" t="s">
        <v>2792</v>
      </c>
      <c r="Q281" s="4" t="s">
        <v>98</v>
      </c>
      <c r="R281" s="3">
        <v>1</v>
      </c>
      <c r="S281" s="11" t="s">
        <v>614</v>
      </c>
      <c r="T281" s="12">
        <f t="shared" si="1"/>
        <v>44684</v>
      </c>
      <c r="U281" s="13" t="e">
        <f t="array" ref="U281">IF(ISBLANK(T281),,R281*INDEX(#REF!,MATCH(O281,#REF!,0)))</f>
        <v>#REF!</v>
      </c>
      <c r="V281" s="10" t="e">
        <f t="array" ref="V281">IF(ISBLANK(T281),,INDEX(#REF!,MATCH(O281,#REF!,0)))</f>
        <v>#REF!</v>
      </c>
      <c r="W281" s="10"/>
      <c r="X281" s="10"/>
      <c r="Y281" s="10"/>
      <c r="Z281" s="10"/>
    </row>
    <row r="282" customHeight="1" spans="1:26">
      <c r="A282" s="3" t="s">
        <v>2872</v>
      </c>
      <c r="B282" s="4" t="s">
        <v>2821</v>
      </c>
      <c r="C282" s="3" t="s">
        <v>2818</v>
      </c>
      <c r="D282" s="4">
        <v>24</v>
      </c>
      <c r="E282" s="4" t="s">
        <v>619</v>
      </c>
      <c r="F282" s="4" t="s">
        <v>123</v>
      </c>
      <c r="G282" s="4" t="s">
        <v>2846</v>
      </c>
      <c r="H282" s="4" t="s">
        <v>2823</v>
      </c>
      <c r="I282" s="3" t="s">
        <v>295</v>
      </c>
      <c r="J282" s="3" t="s">
        <v>2824</v>
      </c>
      <c r="K282" s="4" t="s">
        <v>620</v>
      </c>
      <c r="L282" s="3" t="s">
        <v>414</v>
      </c>
      <c r="M282" s="3" t="s">
        <v>415</v>
      </c>
      <c r="N282" s="3" t="s">
        <v>2820</v>
      </c>
      <c r="O282" s="3">
        <v>204737</v>
      </c>
      <c r="P282" s="3" t="s">
        <v>2792</v>
      </c>
      <c r="Q282" s="4" t="s">
        <v>20</v>
      </c>
      <c r="R282" s="3">
        <v>1</v>
      </c>
      <c r="S282" s="11" t="s">
        <v>614</v>
      </c>
      <c r="T282" s="12">
        <f t="shared" si="1"/>
        <v>44684</v>
      </c>
      <c r="U282" s="13" t="e">
        <f t="array" ref="U282">IF(ISBLANK(T282),,R282*INDEX(#REF!,MATCH(O282,#REF!,0)))</f>
        <v>#REF!</v>
      </c>
      <c r="V282" s="10" t="e">
        <f t="array" ref="V282">IF(ISBLANK(T282),,INDEX(#REF!,MATCH(O282,#REF!,0)))</f>
        <v>#REF!</v>
      </c>
      <c r="W282" s="10"/>
      <c r="X282" s="10"/>
      <c r="Y282" s="10"/>
      <c r="Z282" s="10"/>
    </row>
    <row r="283" customHeight="1" spans="1:26">
      <c r="A283" s="3" t="s">
        <v>2872</v>
      </c>
      <c r="B283" s="4" t="s">
        <v>2821</v>
      </c>
      <c r="C283" s="3" t="s">
        <v>2818</v>
      </c>
      <c r="D283" s="4">
        <v>24</v>
      </c>
      <c r="E283" s="4" t="s">
        <v>454</v>
      </c>
      <c r="F283" s="4" t="s">
        <v>147</v>
      </c>
      <c r="G283" s="4" t="s">
        <v>2847</v>
      </c>
      <c r="H283" s="4" t="s">
        <v>2823</v>
      </c>
      <c r="I283" s="3" t="s">
        <v>295</v>
      </c>
      <c r="J283" s="3" t="s">
        <v>2824</v>
      </c>
      <c r="K283" s="4" t="s">
        <v>482</v>
      </c>
      <c r="L283" s="3" t="s">
        <v>370</v>
      </c>
      <c r="M283" s="3" t="s">
        <v>410</v>
      </c>
      <c r="N283" s="3" t="s">
        <v>2820</v>
      </c>
      <c r="O283" s="3">
        <v>250876</v>
      </c>
      <c r="P283" s="3" t="s">
        <v>2792</v>
      </c>
      <c r="Q283" s="4" t="s">
        <v>26</v>
      </c>
      <c r="R283" s="3">
        <v>1</v>
      </c>
      <c r="S283" s="11" t="s">
        <v>614</v>
      </c>
      <c r="T283" s="12">
        <f t="shared" si="1"/>
        <v>44684</v>
      </c>
      <c r="U283" s="13" t="e">
        <f t="array" ref="U283">IF(ISBLANK(T283),,R283*INDEX(#REF!,MATCH(O283,#REF!,0)))</f>
        <v>#REF!</v>
      </c>
      <c r="V283" s="10" t="e">
        <f t="array" ref="V283">IF(ISBLANK(T283),,INDEX(#REF!,MATCH(O283,#REF!,0)))</f>
        <v>#REF!</v>
      </c>
      <c r="W283" s="10"/>
      <c r="X283" s="10"/>
      <c r="Y283" s="10"/>
      <c r="Z283" s="10"/>
    </row>
    <row r="284" customHeight="1" spans="1:26">
      <c r="A284" s="3" t="s">
        <v>2872</v>
      </c>
      <c r="B284" s="4" t="s">
        <v>2821</v>
      </c>
      <c r="C284" s="3" t="s">
        <v>2818</v>
      </c>
      <c r="D284" s="4">
        <v>27</v>
      </c>
      <c r="E284" s="4" t="s">
        <v>407</v>
      </c>
      <c r="F284" s="4" t="s">
        <v>29</v>
      </c>
      <c r="G284" s="4" t="s">
        <v>2837</v>
      </c>
      <c r="H284" s="4" t="s">
        <v>2823</v>
      </c>
      <c r="I284" s="3" t="s">
        <v>2687</v>
      </c>
      <c r="J284" s="3" t="s">
        <v>2824</v>
      </c>
      <c r="K284" s="4" t="s">
        <v>613</v>
      </c>
      <c r="L284" s="3" t="s">
        <v>370</v>
      </c>
      <c r="M284" s="3" t="s">
        <v>410</v>
      </c>
      <c r="N284" s="3" t="s">
        <v>2820</v>
      </c>
      <c r="O284" s="3">
        <v>250877</v>
      </c>
      <c r="P284" s="3" t="s">
        <v>2792</v>
      </c>
      <c r="Q284" s="4" t="s">
        <v>22</v>
      </c>
      <c r="R284" s="3">
        <v>1</v>
      </c>
      <c r="S284" s="11" t="s">
        <v>614</v>
      </c>
      <c r="T284" s="12">
        <f t="shared" si="1"/>
        <v>44684</v>
      </c>
      <c r="U284" s="13" t="e">
        <f t="array" ref="U284">IF(ISBLANK(T284),,R284*INDEX(#REF!,MATCH(O284,#REF!,0)))</f>
        <v>#REF!</v>
      </c>
      <c r="V284" s="10" t="e">
        <f t="array" ref="V284">IF(ISBLANK(T284),,INDEX(#REF!,MATCH(O284,#REF!,0)))</f>
        <v>#REF!</v>
      </c>
      <c r="W284" s="10"/>
      <c r="X284" s="10"/>
      <c r="Y284" s="10"/>
      <c r="Z284" s="10"/>
    </row>
    <row r="285" customHeight="1" spans="1:26">
      <c r="A285" s="3" t="s">
        <v>2872</v>
      </c>
      <c r="B285" s="4" t="s">
        <v>2821</v>
      </c>
      <c r="C285" s="3" t="s">
        <v>2818</v>
      </c>
      <c r="D285" s="4">
        <v>27</v>
      </c>
      <c r="E285" s="4" t="s">
        <v>407</v>
      </c>
      <c r="F285" s="4" t="s">
        <v>45</v>
      </c>
      <c r="G285" s="4" t="s">
        <v>2837</v>
      </c>
      <c r="H285" s="4" t="s">
        <v>2823</v>
      </c>
      <c r="I285" s="3" t="s">
        <v>2687</v>
      </c>
      <c r="J285" s="3" t="s">
        <v>2824</v>
      </c>
      <c r="K285" s="4" t="s">
        <v>408</v>
      </c>
      <c r="L285" s="3" t="s">
        <v>370</v>
      </c>
      <c r="M285" s="3" t="s">
        <v>410</v>
      </c>
      <c r="N285" s="3" t="s">
        <v>2820</v>
      </c>
      <c r="O285" s="3">
        <v>250877</v>
      </c>
      <c r="P285" s="3" t="s">
        <v>2792</v>
      </c>
      <c r="Q285" s="4" t="s">
        <v>22</v>
      </c>
      <c r="R285" s="3">
        <v>1</v>
      </c>
      <c r="S285" s="11" t="s">
        <v>614</v>
      </c>
      <c r="T285" s="12">
        <f t="shared" si="1"/>
        <v>44684</v>
      </c>
      <c r="U285" s="13" t="e">
        <f t="array" ref="U285">IF(ISBLANK(T285),,R285*INDEX(#REF!,MATCH(O285,#REF!,0)))</f>
        <v>#REF!</v>
      </c>
      <c r="V285" s="10" t="e">
        <f t="array" ref="V285">IF(ISBLANK(T285),,INDEX(#REF!,MATCH(O285,#REF!,0)))</f>
        <v>#REF!</v>
      </c>
      <c r="W285" s="10"/>
      <c r="X285" s="10"/>
      <c r="Y285" s="10"/>
      <c r="Z285" s="10"/>
    </row>
    <row r="286" customHeight="1" spans="1:26">
      <c r="A286" s="3" t="s">
        <v>2872</v>
      </c>
      <c r="B286" s="4" t="s">
        <v>2821</v>
      </c>
      <c r="C286" s="3" t="s">
        <v>2818</v>
      </c>
      <c r="D286" s="4">
        <v>27</v>
      </c>
      <c r="E286" s="4" t="s">
        <v>541</v>
      </c>
      <c r="F286" s="4" t="s">
        <v>68</v>
      </c>
      <c r="G286" s="4" t="s">
        <v>2869</v>
      </c>
      <c r="H286" s="4" t="s">
        <v>2826</v>
      </c>
      <c r="I286" s="3" t="s">
        <v>2688</v>
      </c>
      <c r="J286" s="3" t="s">
        <v>2824</v>
      </c>
      <c r="K286" s="4" t="s">
        <v>542</v>
      </c>
      <c r="L286" s="3" t="s">
        <v>414</v>
      </c>
      <c r="M286" s="3" t="s">
        <v>415</v>
      </c>
      <c r="N286" s="3" t="s">
        <v>2820</v>
      </c>
      <c r="O286" s="3">
        <v>204737</v>
      </c>
      <c r="P286" s="3" t="s">
        <v>2792</v>
      </c>
      <c r="Q286" s="4" t="s">
        <v>20</v>
      </c>
      <c r="R286" s="3">
        <v>1</v>
      </c>
      <c r="S286" s="11" t="s">
        <v>614</v>
      </c>
      <c r="T286" s="12">
        <f t="shared" si="1"/>
        <v>44684</v>
      </c>
      <c r="U286" s="13" t="e">
        <f t="array" ref="U286">IF(ISBLANK(T286),,R286*INDEX(#REF!,MATCH(O286,#REF!,0)))</f>
        <v>#REF!</v>
      </c>
      <c r="V286" s="10" t="e">
        <f t="array" ref="V286">IF(ISBLANK(T286),,INDEX(#REF!,MATCH(O286,#REF!,0)))</f>
        <v>#REF!</v>
      </c>
      <c r="W286" s="10"/>
      <c r="X286" s="10"/>
      <c r="Y286" s="10"/>
      <c r="Z286" s="10"/>
    </row>
    <row r="287" customHeight="1" spans="1:26">
      <c r="A287" s="3" t="s">
        <v>2872</v>
      </c>
      <c r="B287" s="4" t="s">
        <v>2821</v>
      </c>
      <c r="C287" s="3" t="s">
        <v>2818</v>
      </c>
      <c r="D287" s="4">
        <v>27</v>
      </c>
      <c r="E287" s="4" t="s">
        <v>373</v>
      </c>
      <c r="F287" s="4" t="s">
        <v>82</v>
      </c>
      <c r="G287" s="4" t="s">
        <v>2822</v>
      </c>
      <c r="H287" s="4" t="s">
        <v>2823</v>
      </c>
      <c r="I287" s="3" t="s">
        <v>2687</v>
      </c>
      <c r="J287" s="3" t="s">
        <v>2824</v>
      </c>
      <c r="K287" s="4" t="s">
        <v>374</v>
      </c>
      <c r="L287" s="3" t="s">
        <v>414</v>
      </c>
      <c r="M287" s="3" t="s">
        <v>415</v>
      </c>
      <c r="N287" s="3" t="s">
        <v>2820</v>
      </c>
      <c r="O287" s="3">
        <v>250424</v>
      </c>
      <c r="P287" s="3" t="s">
        <v>2792</v>
      </c>
      <c r="Q287" s="4" t="s">
        <v>15</v>
      </c>
      <c r="R287" s="3">
        <v>1</v>
      </c>
      <c r="S287" s="11" t="s">
        <v>614</v>
      </c>
      <c r="T287" s="12">
        <f t="shared" si="1"/>
        <v>44684</v>
      </c>
      <c r="U287" s="13" t="e">
        <f t="array" ref="U287">IF(ISBLANK(T287),,R287*INDEX(#REF!,MATCH(O287,#REF!,0)))</f>
        <v>#REF!</v>
      </c>
      <c r="V287" s="10" t="e">
        <f t="array" ref="V287">IF(ISBLANK(T287),,INDEX(#REF!,MATCH(O287,#REF!,0)))</f>
        <v>#REF!</v>
      </c>
      <c r="W287" s="10"/>
      <c r="X287" s="10"/>
      <c r="Y287" s="10"/>
      <c r="Z287" s="10"/>
    </row>
    <row r="288" customHeight="1" spans="1:26">
      <c r="A288" s="3" t="s">
        <v>2872</v>
      </c>
      <c r="B288" s="4" t="s">
        <v>2821</v>
      </c>
      <c r="C288" s="3" t="s">
        <v>2818</v>
      </c>
      <c r="D288" s="4">
        <v>27</v>
      </c>
      <c r="E288" s="4" t="s">
        <v>367</v>
      </c>
      <c r="F288" s="4" t="s">
        <v>94</v>
      </c>
      <c r="G288" s="4" t="s">
        <v>2869</v>
      </c>
      <c r="H288" s="4" t="s">
        <v>2826</v>
      </c>
      <c r="I288" s="3" t="s">
        <v>2688</v>
      </c>
      <c r="J288" s="3" t="s">
        <v>2824</v>
      </c>
      <c r="K288" s="4" t="s">
        <v>610</v>
      </c>
      <c r="L288" s="3" t="s">
        <v>370</v>
      </c>
      <c r="M288" s="3" t="s">
        <v>371</v>
      </c>
      <c r="N288" s="3" t="s">
        <v>2820</v>
      </c>
      <c r="O288" s="3">
        <v>250417</v>
      </c>
      <c r="P288" s="3" t="s">
        <v>2792</v>
      </c>
      <c r="Q288" s="4" t="s">
        <v>39</v>
      </c>
      <c r="R288" s="3">
        <v>1</v>
      </c>
      <c r="S288" s="11" t="s">
        <v>614</v>
      </c>
      <c r="T288" s="12">
        <f t="shared" si="1"/>
        <v>44684</v>
      </c>
      <c r="U288" s="13" t="e">
        <f t="array" ref="U288">IF(ISBLANK(T288),,R288*INDEX(#REF!,MATCH(O288,#REF!,0)))</f>
        <v>#REF!</v>
      </c>
      <c r="V288" s="10" t="e">
        <f t="array" ref="V288">IF(ISBLANK(T288),,INDEX(#REF!,MATCH(O288,#REF!,0)))</f>
        <v>#REF!</v>
      </c>
      <c r="W288" s="10"/>
      <c r="X288" s="10"/>
      <c r="Y288" s="10"/>
      <c r="Z288" s="10"/>
    </row>
    <row r="289" customHeight="1" spans="1:26">
      <c r="A289" s="3" t="s">
        <v>2872</v>
      </c>
      <c r="B289" s="4" t="s">
        <v>2821</v>
      </c>
      <c r="C289" s="3" t="s">
        <v>2818</v>
      </c>
      <c r="D289" s="4">
        <v>27</v>
      </c>
      <c r="E289" s="4" t="s">
        <v>367</v>
      </c>
      <c r="F289" s="4" t="s">
        <v>94</v>
      </c>
      <c r="G289" s="4" t="s">
        <v>2869</v>
      </c>
      <c r="H289" s="4" t="s">
        <v>2826</v>
      </c>
      <c r="I289" s="3" t="s">
        <v>2688</v>
      </c>
      <c r="J289" s="3" t="s">
        <v>2824</v>
      </c>
      <c r="K289" s="4" t="s">
        <v>610</v>
      </c>
      <c r="L289" s="3" t="s">
        <v>464</v>
      </c>
      <c r="M289" s="3" t="s">
        <v>465</v>
      </c>
      <c r="N289" s="3" t="s">
        <v>2820</v>
      </c>
      <c r="O289" s="3">
        <v>250421</v>
      </c>
      <c r="P289" s="3" t="s">
        <v>2792</v>
      </c>
      <c r="Q289" s="4" t="s">
        <v>14</v>
      </c>
      <c r="R289" s="3">
        <v>1</v>
      </c>
      <c r="S289" s="11" t="s">
        <v>614</v>
      </c>
      <c r="T289" s="12">
        <f t="shared" si="1"/>
        <v>44684</v>
      </c>
      <c r="U289" s="13" t="e">
        <f t="array" ref="U289">IF(ISBLANK(T289),,R289*INDEX(#REF!,MATCH(O289,#REF!,0)))</f>
        <v>#REF!</v>
      </c>
      <c r="V289" s="10" t="e">
        <f t="array" ref="V289">IF(ISBLANK(T289),,INDEX(#REF!,MATCH(O289,#REF!,0)))</f>
        <v>#REF!</v>
      </c>
      <c r="W289" s="10"/>
      <c r="X289" s="10"/>
      <c r="Y289" s="10"/>
      <c r="Z289" s="10"/>
    </row>
    <row r="290" customHeight="1" spans="1:26">
      <c r="A290" s="3" t="s">
        <v>2872</v>
      </c>
      <c r="B290" s="4" t="s">
        <v>2821</v>
      </c>
      <c r="C290" s="3" t="s">
        <v>2818</v>
      </c>
      <c r="D290" s="4">
        <v>27</v>
      </c>
      <c r="E290" s="4" t="s">
        <v>407</v>
      </c>
      <c r="F290" s="4" t="s">
        <v>102</v>
      </c>
      <c r="G290" s="4" t="s">
        <v>2837</v>
      </c>
      <c r="H290" s="4" t="s">
        <v>2823</v>
      </c>
      <c r="I290" s="3" t="s">
        <v>2687</v>
      </c>
      <c r="J290" s="3" t="s">
        <v>2824</v>
      </c>
      <c r="K290" s="4" t="s">
        <v>528</v>
      </c>
      <c r="L290" s="3" t="s">
        <v>370</v>
      </c>
      <c r="M290" s="3" t="s">
        <v>410</v>
      </c>
      <c r="N290" s="3" t="s">
        <v>2820</v>
      </c>
      <c r="O290" s="3">
        <v>250877</v>
      </c>
      <c r="P290" s="3" t="s">
        <v>2792</v>
      </c>
      <c r="Q290" s="4" t="s">
        <v>22</v>
      </c>
      <c r="R290" s="3">
        <v>1</v>
      </c>
      <c r="S290" s="11" t="s">
        <v>614</v>
      </c>
      <c r="T290" s="12">
        <f t="shared" si="1"/>
        <v>44684</v>
      </c>
      <c r="U290" s="13" t="e">
        <f t="array" ref="U290">IF(ISBLANK(T290),,R290*INDEX(#REF!,MATCH(O290,#REF!,0)))</f>
        <v>#REF!</v>
      </c>
      <c r="V290" s="10" t="e">
        <f t="array" ref="V290">IF(ISBLANK(T290),,INDEX(#REF!,MATCH(O290,#REF!,0)))</f>
        <v>#REF!</v>
      </c>
      <c r="W290" s="10"/>
      <c r="X290" s="10"/>
      <c r="Y290" s="10"/>
      <c r="Z290" s="10"/>
    </row>
    <row r="291" customHeight="1" spans="1:26">
      <c r="A291" s="3" t="s">
        <v>2872</v>
      </c>
      <c r="B291" s="4" t="s">
        <v>2821</v>
      </c>
      <c r="C291" s="3" t="s">
        <v>2818</v>
      </c>
      <c r="D291" s="4">
        <v>27</v>
      </c>
      <c r="E291" s="4" t="s">
        <v>407</v>
      </c>
      <c r="F291" s="4" t="s">
        <v>105</v>
      </c>
      <c r="G291" s="4" t="s">
        <v>2853</v>
      </c>
      <c r="H291" s="4" t="s">
        <v>2823</v>
      </c>
      <c r="I291" s="3" t="s">
        <v>2687</v>
      </c>
      <c r="J291" s="3" t="s">
        <v>2824</v>
      </c>
      <c r="K291" s="4" t="s">
        <v>529</v>
      </c>
      <c r="L291" s="3" t="s">
        <v>414</v>
      </c>
      <c r="M291" s="3" t="s">
        <v>415</v>
      </c>
      <c r="N291" s="3" t="s">
        <v>2820</v>
      </c>
      <c r="O291" s="3">
        <v>204736</v>
      </c>
      <c r="P291" s="3" t="s">
        <v>2792</v>
      </c>
      <c r="Q291" s="4" t="s">
        <v>19</v>
      </c>
      <c r="R291" s="3">
        <v>2</v>
      </c>
      <c r="S291" s="11" t="s">
        <v>614</v>
      </c>
      <c r="T291" s="12">
        <f t="shared" si="1"/>
        <v>44684</v>
      </c>
      <c r="U291" s="13" t="e">
        <f t="array" ref="U291">IF(ISBLANK(T291),,R291*INDEX(#REF!,MATCH(O291,#REF!,0)))</f>
        <v>#REF!</v>
      </c>
      <c r="V291" s="10" t="e">
        <f t="array" ref="V291">IF(ISBLANK(T291),,INDEX(#REF!,MATCH(O291,#REF!,0)))</f>
        <v>#REF!</v>
      </c>
      <c r="W291" s="10"/>
      <c r="X291" s="10"/>
      <c r="Y291" s="10"/>
      <c r="Z291" s="10"/>
    </row>
    <row r="292" customHeight="1" spans="1:26">
      <c r="A292" s="3" t="s">
        <v>2872</v>
      </c>
      <c r="B292" s="4" t="s">
        <v>2821</v>
      </c>
      <c r="C292" s="3" t="s">
        <v>2818</v>
      </c>
      <c r="D292" s="4">
        <v>27</v>
      </c>
      <c r="E292" s="4" t="s">
        <v>407</v>
      </c>
      <c r="F292" s="4" t="s">
        <v>105</v>
      </c>
      <c r="G292" s="4" t="s">
        <v>2853</v>
      </c>
      <c r="H292" s="4" t="s">
        <v>2823</v>
      </c>
      <c r="I292" s="3" t="s">
        <v>2687</v>
      </c>
      <c r="J292" s="3" t="s">
        <v>2824</v>
      </c>
      <c r="K292" s="4" t="s">
        <v>529</v>
      </c>
      <c r="L292" s="3" t="s">
        <v>370</v>
      </c>
      <c r="M292" s="3" t="s">
        <v>410</v>
      </c>
      <c r="N292" s="3" t="s">
        <v>2820</v>
      </c>
      <c r="O292" s="3">
        <v>250876</v>
      </c>
      <c r="P292" s="3" t="s">
        <v>2792</v>
      </c>
      <c r="Q292" s="4" t="s">
        <v>26</v>
      </c>
      <c r="R292" s="3">
        <v>1</v>
      </c>
      <c r="S292" s="11" t="s">
        <v>614</v>
      </c>
      <c r="T292" s="12">
        <f t="shared" si="1"/>
        <v>44684</v>
      </c>
      <c r="U292" s="13" t="e">
        <f t="array" ref="U292">IF(ISBLANK(T292),,R292*INDEX(#REF!,MATCH(O292,#REF!,0)))</f>
        <v>#REF!</v>
      </c>
      <c r="V292" s="10" t="e">
        <f t="array" ref="V292">IF(ISBLANK(T292),,INDEX(#REF!,MATCH(O292,#REF!,0)))</f>
        <v>#REF!</v>
      </c>
      <c r="W292" s="10"/>
      <c r="X292" s="10"/>
      <c r="Y292" s="10"/>
      <c r="Z292" s="10"/>
    </row>
    <row r="293" customHeight="1" spans="1:26">
      <c r="A293" s="3" t="s">
        <v>2872</v>
      </c>
      <c r="B293" s="4" t="s">
        <v>2821</v>
      </c>
      <c r="C293" s="3" t="s">
        <v>2818</v>
      </c>
      <c r="D293" s="4">
        <v>27</v>
      </c>
      <c r="E293" s="4" t="s">
        <v>407</v>
      </c>
      <c r="F293" s="4" t="s">
        <v>543</v>
      </c>
      <c r="G293" s="4" t="s">
        <v>2853</v>
      </c>
      <c r="H293" s="4" t="s">
        <v>2823</v>
      </c>
      <c r="I293" s="3" t="s">
        <v>2687</v>
      </c>
      <c r="J293" s="3" t="s">
        <v>2824</v>
      </c>
      <c r="K293" s="4" t="s">
        <v>544</v>
      </c>
      <c r="L293" s="3" t="s">
        <v>370</v>
      </c>
      <c r="M293" s="3" t="s">
        <v>410</v>
      </c>
      <c r="N293" s="3" t="s">
        <v>2820</v>
      </c>
      <c r="O293" s="3">
        <v>250877</v>
      </c>
      <c r="P293" s="3" t="s">
        <v>2792</v>
      </c>
      <c r="Q293" s="4" t="s">
        <v>22</v>
      </c>
      <c r="R293" s="3">
        <v>1</v>
      </c>
      <c r="S293" s="11" t="s">
        <v>614</v>
      </c>
      <c r="T293" s="12">
        <f t="shared" si="1"/>
        <v>44684</v>
      </c>
      <c r="U293" s="13" t="e">
        <f t="array" ref="U293">IF(ISBLANK(T293),,R293*INDEX(#REF!,MATCH(O293,#REF!,0)))</f>
        <v>#REF!</v>
      </c>
      <c r="V293" s="10" t="e">
        <f t="array" ref="V293">IF(ISBLANK(T293),,INDEX(#REF!,MATCH(O293,#REF!,0)))</f>
        <v>#REF!</v>
      </c>
      <c r="W293" s="10"/>
      <c r="X293" s="10"/>
      <c r="Y293" s="10"/>
      <c r="Z293" s="10"/>
    </row>
    <row r="294" customHeight="1" spans="1:26">
      <c r="A294" s="3" t="s">
        <v>2872</v>
      </c>
      <c r="B294" s="4" t="s">
        <v>2821</v>
      </c>
      <c r="C294" s="3" t="s">
        <v>2818</v>
      </c>
      <c r="D294" s="4">
        <v>27</v>
      </c>
      <c r="E294" s="4" t="s">
        <v>367</v>
      </c>
      <c r="F294" s="4" t="s">
        <v>116</v>
      </c>
      <c r="G294" s="4" t="s">
        <v>2870</v>
      </c>
      <c r="H294" s="4" t="s">
        <v>2826</v>
      </c>
      <c r="I294" s="3" t="s">
        <v>2688</v>
      </c>
      <c r="J294" s="3" t="s">
        <v>2824</v>
      </c>
      <c r="K294" s="4" t="s">
        <v>617</v>
      </c>
      <c r="L294" s="3" t="s">
        <v>370</v>
      </c>
      <c r="M294" s="3" t="s">
        <v>410</v>
      </c>
      <c r="N294" s="3" t="s">
        <v>2820</v>
      </c>
      <c r="O294" s="3">
        <v>250877</v>
      </c>
      <c r="P294" s="3" t="s">
        <v>2792</v>
      </c>
      <c r="Q294" s="4" t="s">
        <v>22</v>
      </c>
      <c r="R294" s="3">
        <v>1</v>
      </c>
      <c r="S294" s="11" t="s">
        <v>614</v>
      </c>
      <c r="T294" s="12">
        <f t="shared" si="1"/>
        <v>44684</v>
      </c>
      <c r="U294" s="13" t="e">
        <f t="array" ref="U294">IF(ISBLANK(T294),,R294*INDEX(#REF!,MATCH(O294,#REF!,0)))</f>
        <v>#REF!</v>
      </c>
      <c r="V294" s="10" t="e">
        <f t="array" ref="V294">IF(ISBLANK(T294),,INDEX(#REF!,MATCH(O294,#REF!,0)))</f>
        <v>#REF!</v>
      </c>
      <c r="W294" s="10"/>
      <c r="X294" s="10"/>
      <c r="Y294" s="10"/>
      <c r="Z294" s="10"/>
    </row>
    <row r="295" customHeight="1" spans="1:26">
      <c r="A295" s="3" t="s">
        <v>2872</v>
      </c>
      <c r="B295" s="4" t="s">
        <v>2821</v>
      </c>
      <c r="C295" s="3" t="s">
        <v>2818</v>
      </c>
      <c r="D295" s="4">
        <v>27</v>
      </c>
      <c r="E295" s="4" t="s">
        <v>367</v>
      </c>
      <c r="F295" s="4" t="s">
        <v>148</v>
      </c>
      <c r="G295" s="4" t="s">
        <v>2871</v>
      </c>
      <c r="H295" s="4" t="s">
        <v>2826</v>
      </c>
      <c r="I295" s="3" t="s">
        <v>2688</v>
      </c>
      <c r="J295" s="3" t="s">
        <v>2824</v>
      </c>
      <c r="K295" s="4" t="s">
        <v>615</v>
      </c>
      <c r="L295" s="3" t="s">
        <v>370</v>
      </c>
      <c r="M295" s="3" t="s">
        <v>410</v>
      </c>
      <c r="N295" s="3" t="s">
        <v>2820</v>
      </c>
      <c r="O295" s="3">
        <v>250879</v>
      </c>
      <c r="P295" s="3" t="s">
        <v>2792</v>
      </c>
      <c r="Q295" s="4" t="s">
        <v>30</v>
      </c>
      <c r="R295" s="3">
        <v>1</v>
      </c>
      <c r="S295" s="11" t="s">
        <v>614</v>
      </c>
      <c r="T295" s="12">
        <f t="shared" si="1"/>
        <v>44684</v>
      </c>
      <c r="U295" s="13" t="e">
        <f t="array" ref="U295">IF(ISBLANK(T295),,R295*INDEX(#REF!,MATCH(O295,#REF!,0)))</f>
        <v>#REF!</v>
      </c>
      <c r="V295" s="10" t="e">
        <f t="array" ref="V295">IF(ISBLANK(T295),,INDEX(#REF!,MATCH(O295,#REF!,0)))</f>
        <v>#REF!</v>
      </c>
      <c r="W295" s="10"/>
      <c r="X295" s="10"/>
      <c r="Y295" s="10"/>
      <c r="Z295" s="10"/>
    </row>
    <row r="296" customHeight="1" spans="1:26">
      <c r="A296" s="3" t="s">
        <v>2872</v>
      </c>
      <c r="B296" s="4" t="s">
        <v>2821</v>
      </c>
      <c r="C296" s="3" t="s">
        <v>2818</v>
      </c>
      <c r="D296" s="4">
        <v>27</v>
      </c>
      <c r="E296" s="4" t="s">
        <v>373</v>
      </c>
      <c r="F296" s="4" t="s">
        <v>158</v>
      </c>
      <c r="G296" s="4" t="s">
        <v>2822</v>
      </c>
      <c r="H296" s="4" t="s">
        <v>2823</v>
      </c>
      <c r="I296" s="3" t="s">
        <v>2687</v>
      </c>
      <c r="J296" s="3" t="s">
        <v>2824</v>
      </c>
      <c r="K296" s="4" t="s">
        <v>535</v>
      </c>
      <c r="L296" s="3" t="s">
        <v>414</v>
      </c>
      <c r="M296" s="3" t="s">
        <v>415</v>
      </c>
      <c r="N296" s="3" t="s">
        <v>2820</v>
      </c>
      <c r="O296" s="3">
        <v>250874</v>
      </c>
      <c r="P296" s="3" t="s">
        <v>2792</v>
      </c>
      <c r="Q296" s="4" t="s">
        <v>13</v>
      </c>
      <c r="R296" s="3">
        <v>1</v>
      </c>
      <c r="S296" s="11" t="s">
        <v>614</v>
      </c>
      <c r="T296" s="12">
        <f t="shared" si="1"/>
        <v>44684</v>
      </c>
      <c r="U296" s="13" t="e">
        <f t="array" ref="U296">IF(ISBLANK(T296),,R296*INDEX(#REF!,MATCH(O296,#REF!,0)))</f>
        <v>#REF!</v>
      </c>
      <c r="V296" s="10" t="e">
        <f t="array" ref="V296">IF(ISBLANK(T296),,INDEX(#REF!,MATCH(O296,#REF!,0)))</f>
        <v>#REF!</v>
      </c>
      <c r="W296" s="10"/>
      <c r="X296" s="10"/>
      <c r="Y296" s="10"/>
      <c r="Z296" s="10"/>
    </row>
    <row r="297" customHeight="1" spans="1:26">
      <c r="A297" s="3" t="s">
        <v>2872</v>
      </c>
      <c r="B297" s="4" t="s">
        <v>2821</v>
      </c>
      <c r="C297" s="3" t="s">
        <v>2818</v>
      </c>
      <c r="D297" s="4">
        <v>27</v>
      </c>
      <c r="E297" s="4" t="s">
        <v>551</v>
      </c>
      <c r="F297" s="4" t="s">
        <v>552</v>
      </c>
      <c r="G297" s="4" t="s">
        <v>2870</v>
      </c>
      <c r="H297" s="4" t="s">
        <v>2826</v>
      </c>
      <c r="I297" s="3" t="s">
        <v>2688</v>
      </c>
      <c r="J297" s="3" t="s">
        <v>2824</v>
      </c>
      <c r="K297" s="4" t="s">
        <v>553</v>
      </c>
      <c r="L297" s="3" t="s">
        <v>414</v>
      </c>
      <c r="M297" s="3" t="s">
        <v>415</v>
      </c>
      <c r="N297" s="3" t="s">
        <v>2820</v>
      </c>
      <c r="O297" s="3">
        <v>204737</v>
      </c>
      <c r="P297" s="3" t="s">
        <v>2792</v>
      </c>
      <c r="Q297" s="4" t="s">
        <v>20</v>
      </c>
      <c r="R297" s="3">
        <v>3</v>
      </c>
      <c r="S297" s="11" t="s">
        <v>614</v>
      </c>
      <c r="T297" s="12">
        <f t="shared" si="1"/>
        <v>44684</v>
      </c>
      <c r="U297" s="13" t="e">
        <f t="array" ref="U297">IF(ISBLANK(T297),,R297*INDEX(#REF!,MATCH(O297,#REF!,0)))</f>
        <v>#REF!</v>
      </c>
      <c r="V297" s="10" t="e">
        <f t="array" ref="V297">IF(ISBLANK(T297),,INDEX(#REF!,MATCH(O297,#REF!,0)))</f>
        <v>#REF!</v>
      </c>
      <c r="W297" s="10"/>
      <c r="X297" s="10"/>
      <c r="Y297" s="10"/>
      <c r="Z297" s="10"/>
    </row>
    <row r="298" customHeight="1" spans="1:26">
      <c r="A298" s="3" t="s">
        <v>2872</v>
      </c>
      <c r="B298" s="4" t="s">
        <v>2821</v>
      </c>
      <c r="C298" s="3" t="s">
        <v>2818</v>
      </c>
      <c r="D298" s="4">
        <v>29</v>
      </c>
      <c r="E298" s="4" t="s">
        <v>327</v>
      </c>
      <c r="F298" s="4" t="s">
        <v>65</v>
      </c>
      <c r="G298" s="4" t="s">
        <v>2864</v>
      </c>
      <c r="H298" s="4" t="s">
        <v>2826</v>
      </c>
      <c r="I298" s="3" t="s">
        <v>297</v>
      </c>
      <c r="J298" s="3" t="s">
        <v>2827</v>
      </c>
      <c r="K298" s="4" t="s">
        <v>568</v>
      </c>
      <c r="L298" s="3" t="s">
        <v>370</v>
      </c>
      <c r="M298" s="3" t="s">
        <v>410</v>
      </c>
      <c r="N298" s="3" t="s">
        <v>2820</v>
      </c>
      <c r="O298" s="3">
        <v>250423</v>
      </c>
      <c r="P298" s="3" t="s">
        <v>2792</v>
      </c>
      <c r="Q298" s="4" t="s">
        <v>11</v>
      </c>
      <c r="R298" s="3">
        <v>2</v>
      </c>
      <c r="S298" s="11" t="s">
        <v>614</v>
      </c>
      <c r="T298" s="12">
        <f t="shared" si="1"/>
        <v>44684</v>
      </c>
      <c r="U298" s="13" t="e">
        <f t="array" ref="U298">IF(ISBLANK(T298),,R298*INDEX(#REF!,MATCH(O298,#REF!,0)))</f>
        <v>#REF!</v>
      </c>
      <c r="V298" s="10" t="e">
        <f t="array" ref="V298">IF(ISBLANK(T298),,INDEX(#REF!,MATCH(O298,#REF!,0)))</f>
        <v>#REF!</v>
      </c>
      <c r="W298" s="10"/>
      <c r="X298" s="10"/>
      <c r="Y298" s="10"/>
      <c r="Z298" s="10"/>
    </row>
    <row r="299" customHeight="1" spans="1:26">
      <c r="A299" s="3" t="s">
        <v>2872</v>
      </c>
      <c r="B299" s="4" t="s">
        <v>2821</v>
      </c>
      <c r="C299" s="3" t="s">
        <v>2818</v>
      </c>
      <c r="D299" s="4">
        <v>29</v>
      </c>
      <c r="E299" s="4" t="s">
        <v>327</v>
      </c>
      <c r="F299" s="4" t="s">
        <v>495</v>
      </c>
      <c r="G299" s="4" t="s">
        <v>2858</v>
      </c>
      <c r="H299" s="4" t="s">
        <v>2826</v>
      </c>
      <c r="I299" s="3" t="s">
        <v>297</v>
      </c>
      <c r="J299" s="3" t="s">
        <v>2827</v>
      </c>
      <c r="K299" s="4" t="s">
        <v>496</v>
      </c>
      <c r="L299" s="3" t="s">
        <v>370</v>
      </c>
      <c r="M299" s="3" t="s">
        <v>410</v>
      </c>
      <c r="N299" s="3" t="s">
        <v>2820</v>
      </c>
      <c r="O299" s="3">
        <v>250423</v>
      </c>
      <c r="P299" s="3" t="s">
        <v>2792</v>
      </c>
      <c r="Q299" s="4" t="s">
        <v>11</v>
      </c>
      <c r="R299" s="3">
        <v>1</v>
      </c>
      <c r="S299" s="11" t="s">
        <v>614</v>
      </c>
      <c r="T299" s="12">
        <f t="shared" si="1"/>
        <v>44684</v>
      </c>
      <c r="U299" s="13" t="e">
        <f t="array" ref="U299">IF(ISBLANK(T299),,R299*INDEX(#REF!,MATCH(O299,#REF!,0)))</f>
        <v>#REF!</v>
      </c>
      <c r="V299" s="10" t="e">
        <f t="array" ref="V299">IF(ISBLANK(T299),,INDEX(#REF!,MATCH(O299,#REF!,0)))</f>
        <v>#REF!</v>
      </c>
      <c r="W299" s="10"/>
      <c r="X299" s="10"/>
      <c r="Y299" s="10"/>
      <c r="Z299" s="10"/>
    </row>
    <row r="300" customHeight="1" spans="1:26">
      <c r="A300" s="3" t="s">
        <v>2872</v>
      </c>
      <c r="B300" s="4" t="s">
        <v>2821</v>
      </c>
      <c r="C300" s="3" t="s">
        <v>2818</v>
      </c>
      <c r="D300" s="4">
        <v>29</v>
      </c>
      <c r="E300" s="4" t="s">
        <v>327</v>
      </c>
      <c r="F300" s="4" t="s">
        <v>118</v>
      </c>
      <c r="G300" s="4" t="s">
        <v>2836</v>
      </c>
      <c r="H300" s="4" t="s">
        <v>2826</v>
      </c>
      <c r="I300" s="3" t="s">
        <v>297</v>
      </c>
      <c r="J300" s="3" t="s">
        <v>2827</v>
      </c>
      <c r="K300" s="4" t="s">
        <v>611</v>
      </c>
      <c r="L300" s="3" t="s">
        <v>370</v>
      </c>
      <c r="M300" s="3" t="s">
        <v>410</v>
      </c>
      <c r="N300" s="3" t="s">
        <v>2820</v>
      </c>
      <c r="O300" s="3">
        <v>250423</v>
      </c>
      <c r="P300" s="3" t="s">
        <v>2792</v>
      </c>
      <c r="Q300" s="4" t="s">
        <v>11</v>
      </c>
      <c r="R300" s="3">
        <v>1</v>
      </c>
      <c r="S300" s="11" t="s">
        <v>614</v>
      </c>
      <c r="T300" s="12">
        <f t="shared" si="1"/>
        <v>44684</v>
      </c>
      <c r="U300" s="13" t="e">
        <f t="array" ref="U300">IF(ISBLANK(T300),,R300*INDEX(#REF!,MATCH(O300,#REF!,0)))</f>
        <v>#REF!</v>
      </c>
      <c r="V300" s="10" t="e">
        <f t="array" ref="V300">IF(ISBLANK(T300),,INDEX(#REF!,MATCH(O300,#REF!,0)))</f>
        <v>#REF!</v>
      </c>
      <c r="W300" s="10"/>
      <c r="X300" s="10"/>
      <c r="Y300" s="10"/>
      <c r="Z300" s="10"/>
    </row>
    <row r="301" customHeight="1" spans="1:26">
      <c r="A301" s="3" t="s">
        <v>2872</v>
      </c>
      <c r="B301" s="4" t="s">
        <v>2821</v>
      </c>
      <c r="C301" s="3" t="s">
        <v>2818</v>
      </c>
      <c r="D301" s="4">
        <v>33</v>
      </c>
      <c r="E301" s="4" t="s">
        <v>338</v>
      </c>
      <c r="F301" s="4" t="s">
        <v>384</v>
      </c>
      <c r="G301" s="4" t="s">
        <v>2830</v>
      </c>
      <c r="H301" s="4" t="s">
        <v>2826</v>
      </c>
      <c r="I301" s="3" t="s">
        <v>297</v>
      </c>
      <c r="J301" s="3" t="s">
        <v>2827</v>
      </c>
      <c r="K301" s="4" t="s">
        <v>385</v>
      </c>
      <c r="L301" s="3" t="s">
        <v>370</v>
      </c>
      <c r="M301" s="3" t="s">
        <v>410</v>
      </c>
      <c r="N301" s="3" t="s">
        <v>2820</v>
      </c>
      <c r="O301" s="3">
        <v>250423</v>
      </c>
      <c r="P301" s="3" t="s">
        <v>2792</v>
      </c>
      <c r="Q301" s="4" t="s">
        <v>11</v>
      </c>
      <c r="R301" s="3">
        <v>1</v>
      </c>
      <c r="S301" s="11" t="s">
        <v>614</v>
      </c>
      <c r="T301" s="12">
        <f t="shared" si="1"/>
        <v>44684</v>
      </c>
      <c r="U301" s="13" t="e">
        <f t="array" ref="U301">IF(ISBLANK(T301),,R301*INDEX(#REF!,MATCH(O301,#REF!,0)))</f>
        <v>#REF!</v>
      </c>
      <c r="V301" s="10" t="e">
        <f t="array" ref="V301">IF(ISBLANK(T301),,INDEX(#REF!,MATCH(O301,#REF!,0)))</f>
        <v>#REF!</v>
      </c>
      <c r="W301" s="10"/>
      <c r="X301" s="10"/>
      <c r="Y301" s="10"/>
      <c r="Z301" s="10"/>
    </row>
    <row r="302" customHeight="1" spans="1:26">
      <c r="A302" s="3" t="s">
        <v>2872</v>
      </c>
      <c r="B302" s="4" t="s">
        <v>2821</v>
      </c>
      <c r="C302" s="3" t="s">
        <v>2818</v>
      </c>
      <c r="D302" s="4">
        <v>36</v>
      </c>
      <c r="E302" s="4" t="s">
        <v>353</v>
      </c>
      <c r="F302" s="4" t="s">
        <v>42</v>
      </c>
      <c r="G302" s="4" t="s">
        <v>2842</v>
      </c>
      <c r="H302" s="4" t="s">
        <v>2826</v>
      </c>
      <c r="I302" s="3" t="s">
        <v>296</v>
      </c>
      <c r="J302" s="3" t="s">
        <v>2827</v>
      </c>
      <c r="K302" s="4" t="s">
        <v>502</v>
      </c>
      <c r="L302" s="3" t="s">
        <v>370</v>
      </c>
      <c r="M302" s="3" t="s">
        <v>371</v>
      </c>
      <c r="N302" s="3" t="s">
        <v>2820</v>
      </c>
      <c r="O302" s="3">
        <v>250417</v>
      </c>
      <c r="P302" s="3" t="s">
        <v>2792</v>
      </c>
      <c r="Q302" s="4" t="s">
        <v>39</v>
      </c>
      <c r="R302" s="3">
        <v>0</v>
      </c>
      <c r="S302" s="11" t="s">
        <v>614</v>
      </c>
      <c r="T302" s="12">
        <f t="shared" si="1"/>
        <v>44684</v>
      </c>
      <c r="U302" s="13" t="e">
        <f t="array" ref="U302">IF(ISBLANK(T302),,R302*INDEX(#REF!,MATCH(O302,#REF!,0)))</f>
        <v>#REF!</v>
      </c>
      <c r="V302" s="10" t="e">
        <f t="array" ref="V302">IF(ISBLANK(T302),,INDEX(#REF!,MATCH(O302,#REF!,0)))</f>
        <v>#REF!</v>
      </c>
      <c r="W302" s="10"/>
      <c r="X302" s="10"/>
      <c r="Y302" s="10"/>
      <c r="Z302" s="10"/>
    </row>
    <row r="303" customHeight="1" spans="1:26">
      <c r="A303" s="3" t="s">
        <v>2872</v>
      </c>
      <c r="B303" s="4" t="s">
        <v>2821</v>
      </c>
      <c r="C303" s="3" t="s">
        <v>2818</v>
      </c>
      <c r="D303" s="4">
        <v>36</v>
      </c>
      <c r="E303" s="4" t="s">
        <v>353</v>
      </c>
      <c r="F303" s="4" t="s">
        <v>42</v>
      </c>
      <c r="G303" s="4" t="s">
        <v>2842</v>
      </c>
      <c r="H303" s="4" t="s">
        <v>2826</v>
      </c>
      <c r="I303" s="3" t="s">
        <v>296</v>
      </c>
      <c r="J303" s="3" t="s">
        <v>2827</v>
      </c>
      <c r="K303" s="4" t="s">
        <v>502</v>
      </c>
      <c r="L303" s="3" t="s">
        <v>370</v>
      </c>
      <c r="M303" s="3" t="s">
        <v>410</v>
      </c>
      <c r="N303" s="3" t="s">
        <v>2820</v>
      </c>
      <c r="O303" s="3">
        <v>250877</v>
      </c>
      <c r="P303" s="3" t="s">
        <v>2792</v>
      </c>
      <c r="Q303" s="4" t="s">
        <v>22</v>
      </c>
      <c r="R303" s="3">
        <v>1</v>
      </c>
      <c r="S303" s="11" t="s">
        <v>614</v>
      </c>
      <c r="T303" s="12">
        <f t="shared" si="1"/>
        <v>44684</v>
      </c>
      <c r="U303" s="13" t="e">
        <f t="array" ref="U303">IF(ISBLANK(T303),,R303*INDEX(#REF!,MATCH(O303,#REF!,0)))</f>
        <v>#REF!</v>
      </c>
      <c r="V303" s="10" t="e">
        <f t="array" ref="V303">IF(ISBLANK(T303),,INDEX(#REF!,MATCH(O303,#REF!,0)))</f>
        <v>#REF!</v>
      </c>
      <c r="W303" s="10"/>
      <c r="X303" s="10"/>
      <c r="Y303" s="10"/>
      <c r="Z303" s="10"/>
    </row>
    <row r="304" customHeight="1" spans="1:26">
      <c r="A304" s="3" t="s">
        <v>2872</v>
      </c>
      <c r="B304" s="4" t="s">
        <v>2821</v>
      </c>
      <c r="C304" s="3" t="s">
        <v>2818</v>
      </c>
      <c r="D304" s="4">
        <v>36</v>
      </c>
      <c r="E304" s="4" t="s">
        <v>353</v>
      </c>
      <c r="F304" s="4" t="s">
        <v>76</v>
      </c>
      <c r="G304" s="4" t="s">
        <v>2842</v>
      </c>
      <c r="H304" s="4" t="s">
        <v>2826</v>
      </c>
      <c r="I304" s="3" t="s">
        <v>296</v>
      </c>
      <c r="J304" s="3" t="s">
        <v>2827</v>
      </c>
      <c r="K304" s="4" t="s">
        <v>379</v>
      </c>
      <c r="L304" s="3" t="s">
        <v>370</v>
      </c>
      <c r="M304" s="3" t="s">
        <v>410</v>
      </c>
      <c r="N304" s="3" t="s">
        <v>2820</v>
      </c>
      <c r="O304" s="3">
        <v>250423</v>
      </c>
      <c r="P304" s="3" t="s">
        <v>2792</v>
      </c>
      <c r="Q304" s="4" t="s">
        <v>11</v>
      </c>
      <c r="R304" s="3">
        <v>1</v>
      </c>
      <c r="S304" s="11" t="s">
        <v>614</v>
      </c>
      <c r="T304" s="12">
        <f t="shared" si="1"/>
        <v>44684</v>
      </c>
      <c r="U304" s="13" t="e">
        <f t="array" ref="U304">IF(ISBLANK(T304),,R304*INDEX(#REF!,MATCH(O304,#REF!,0)))</f>
        <v>#REF!</v>
      </c>
      <c r="V304" s="10" t="e">
        <f t="array" ref="V304">IF(ISBLANK(T304),,INDEX(#REF!,MATCH(O304,#REF!,0)))</f>
        <v>#REF!</v>
      </c>
      <c r="W304" s="10"/>
      <c r="X304" s="10"/>
      <c r="Y304" s="10"/>
      <c r="Z304" s="10"/>
    </row>
    <row r="305" customHeight="1" spans="1:26">
      <c r="A305" s="3" t="s">
        <v>2872</v>
      </c>
      <c r="B305" s="4" t="s">
        <v>2821</v>
      </c>
      <c r="C305" s="3" t="s">
        <v>2818</v>
      </c>
      <c r="D305" s="4">
        <v>36</v>
      </c>
      <c r="E305" s="4" t="s">
        <v>353</v>
      </c>
      <c r="F305" s="4" t="s">
        <v>126</v>
      </c>
      <c r="G305" s="4" t="s">
        <v>2842</v>
      </c>
      <c r="H305" s="4" t="s">
        <v>2826</v>
      </c>
      <c r="I305" s="3" t="s">
        <v>296</v>
      </c>
      <c r="J305" s="3" t="s">
        <v>2827</v>
      </c>
      <c r="K305" s="4" t="s">
        <v>388</v>
      </c>
      <c r="L305" s="3" t="s">
        <v>370</v>
      </c>
      <c r="M305" s="3" t="s">
        <v>410</v>
      </c>
      <c r="N305" s="3" t="s">
        <v>2820</v>
      </c>
      <c r="O305" s="3">
        <v>250423</v>
      </c>
      <c r="P305" s="3" t="s">
        <v>2792</v>
      </c>
      <c r="Q305" s="4" t="s">
        <v>11</v>
      </c>
      <c r="R305" s="3">
        <v>1</v>
      </c>
      <c r="S305" s="11" t="s">
        <v>614</v>
      </c>
      <c r="T305" s="12">
        <f t="shared" si="1"/>
        <v>44684</v>
      </c>
      <c r="U305" s="13" t="e">
        <f t="array" ref="U305">IF(ISBLANK(T305),,R305*INDEX(#REF!,MATCH(O305,#REF!,0)))</f>
        <v>#REF!</v>
      </c>
      <c r="V305" s="10" t="e">
        <f t="array" ref="V305">IF(ISBLANK(T305),,INDEX(#REF!,MATCH(O305,#REF!,0)))</f>
        <v>#REF!</v>
      </c>
      <c r="W305" s="10"/>
      <c r="X305" s="10"/>
      <c r="Y305" s="10"/>
      <c r="Z305" s="10"/>
    </row>
    <row r="306" customHeight="1" spans="1:26">
      <c r="A306" s="3" t="s">
        <v>2872</v>
      </c>
      <c r="B306" s="4" t="s">
        <v>2821</v>
      </c>
      <c r="C306" s="3" t="s">
        <v>2818</v>
      </c>
      <c r="D306" s="4">
        <v>36</v>
      </c>
      <c r="E306" s="4" t="s">
        <v>353</v>
      </c>
      <c r="F306" s="4" t="s">
        <v>576</v>
      </c>
      <c r="G306" s="4" t="s">
        <v>2842</v>
      </c>
      <c r="H306" s="4" t="s">
        <v>2826</v>
      </c>
      <c r="I306" s="3" t="s">
        <v>296</v>
      </c>
      <c r="J306" s="3" t="s">
        <v>2827</v>
      </c>
      <c r="K306" s="4" t="s">
        <v>577</v>
      </c>
      <c r="L306" s="3" t="s">
        <v>414</v>
      </c>
      <c r="M306" s="3" t="s">
        <v>415</v>
      </c>
      <c r="N306" s="3" t="s">
        <v>2820</v>
      </c>
      <c r="O306" s="3">
        <v>250874</v>
      </c>
      <c r="P306" s="3" t="s">
        <v>2792</v>
      </c>
      <c r="Q306" s="4" t="s">
        <v>13</v>
      </c>
      <c r="R306" s="3">
        <v>1</v>
      </c>
      <c r="S306" s="11" t="s">
        <v>614</v>
      </c>
      <c r="T306" s="12">
        <f t="shared" si="1"/>
        <v>44684</v>
      </c>
      <c r="U306" s="13" t="e">
        <f t="array" ref="U306">IF(ISBLANK(T306),,R306*INDEX(#REF!,MATCH(O306,#REF!,0)))</f>
        <v>#REF!</v>
      </c>
      <c r="V306" s="10" t="e">
        <f t="array" ref="V306">IF(ISBLANK(T306),,INDEX(#REF!,MATCH(O306,#REF!,0)))</f>
        <v>#REF!</v>
      </c>
      <c r="W306" s="10"/>
      <c r="X306" s="10"/>
      <c r="Y306" s="10"/>
      <c r="Z306" s="10"/>
    </row>
    <row r="307" customHeight="1" spans="1:26">
      <c r="A307" s="3" t="s">
        <v>2872</v>
      </c>
      <c r="B307" s="4" t="s">
        <v>2821</v>
      </c>
      <c r="C307" s="3" t="s">
        <v>2818</v>
      </c>
      <c r="D307" s="4">
        <v>3</v>
      </c>
      <c r="E307" s="4" t="s">
        <v>426</v>
      </c>
      <c r="F307" s="4" t="s">
        <v>120</v>
      </c>
      <c r="G307" s="4" t="s">
        <v>2844</v>
      </c>
      <c r="H307" s="4" t="s">
        <v>2833</v>
      </c>
      <c r="I307" s="3" t="s">
        <v>2793</v>
      </c>
      <c r="J307" s="3" t="s">
        <v>2819</v>
      </c>
      <c r="K307" s="4" t="s">
        <v>427</v>
      </c>
      <c r="L307" s="3" t="s">
        <v>370</v>
      </c>
      <c r="M307" s="3" t="s">
        <v>410</v>
      </c>
      <c r="N307" s="3" t="s">
        <v>2820</v>
      </c>
      <c r="O307" s="3">
        <v>250877</v>
      </c>
      <c r="P307" s="3" t="s">
        <v>2792</v>
      </c>
      <c r="Q307" s="4" t="s">
        <v>22</v>
      </c>
      <c r="R307" s="3">
        <v>1</v>
      </c>
      <c r="S307" s="11" t="s">
        <v>627</v>
      </c>
      <c r="T307" s="12">
        <f t="shared" si="1"/>
        <v>44685</v>
      </c>
      <c r="U307" s="13" t="e">
        <f t="array" ref="U307">IF(ISBLANK(T307),,R307*INDEX(#REF!,MATCH(O307,#REF!,0)))</f>
        <v>#REF!</v>
      </c>
      <c r="V307" s="10" t="e">
        <f t="array" ref="V307">IF(ISBLANK(T307),,INDEX(#REF!,MATCH(O307,#REF!,0)))</f>
        <v>#REF!</v>
      </c>
      <c r="W307" s="10"/>
      <c r="X307" s="10"/>
      <c r="Y307" s="10"/>
      <c r="Z307" s="10"/>
    </row>
    <row r="308" customHeight="1" spans="1:26">
      <c r="A308" s="3" t="s">
        <v>2872</v>
      </c>
      <c r="B308" s="4" t="s">
        <v>2821</v>
      </c>
      <c r="C308" s="3" t="s">
        <v>2818</v>
      </c>
      <c r="D308" s="4">
        <v>7</v>
      </c>
      <c r="E308" s="4" t="s">
        <v>341</v>
      </c>
      <c r="F308" s="4" t="s">
        <v>80</v>
      </c>
      <c r="G308" s="4" t="s">
        <v>2839</v>
      </c>
      <c r="H308" s="4" t="s">
        <v>2833</v>
      </c>
      <c r="I308" s="3" t="s">
        <v>2793</v>
      </c>
      <c r="J308" s="3" t="s">
        <v>2819</v>
      </c>
      <c r="K308" s="4" t="s">
        <v>629</v>
      </c>
      <c r="L308" s="3" t="s">
        <v>414</v>
      </c>
      <c r="M308" s="3" t="s">
        <v>415</v>
      </c>
      <c r="N308" s="3" t="s">
        <v>2820</v>
      </c>
      <c r="O308" s="3">
        <v>250874</v>
      </c>
      <c r="P308" s="3" t="s">
        <v>2792</v>
      </c>
      <c r="Q308" s="4" t="s">
        <v>13</v>
      </c>
      <c r="R308" s="3">
        <v>1</v>
      </c>
      <c r="S308" s="11" t="s">
        <v>627</v>
      </c>
      <c r="T308" s="12">
        <f t="shared" si="1"/>
        <v>44685</v>
      </c>
      <c r="U308" s="13" t="e">
        <f t="array" ref="U308">IF(ISBLANK(T308),,R308*INDEX(#REF!,MATCH(O308,#REF!,0)))</f>
        <v>#REF!</v>
      </c>
      <c r="V308" s="10" t="e">
        <f t="array" ref="V308">IF(ISBLANK(T308),,INDEX(#REF!,MATCH(O308,#REF!,0)))</f>
        <v>#REF!</v>
      </c>
      <c r="W308" s="10"/>
      <c r="X308" s="10"/>
      <c r="Y308" s="10"/>
      <c r="Z308" s="10"/>
    </row>
    <row r="309" customHeight="1" spans="1:26">
      <c r="A309" s="3" t="s">
        <v>2872</v>
      </c>
      <c r="B309" s="4" t="s">
        <v>2817</v>
      </c>
      <c r="C309" s="3" t="s">
        <v>2818</v>
      </c>
      <c r="D309" s="4">
        <v>7</v>
      </c>
      <c r="E309" s="4" t="s">
        <v>341</v>
      </c>
      <c r="F309" s="4" t="s">
        <v>342</v>
      </c>
      <c r="G309" s="4" t="e">
        <v>#N/A</v>
      </c>
      <c r="H309" s="4" t="e">
        <v>#N/A</v>
      </c>
      <c r="I309" s="3" t="e">
        <v>#N/A</v>
      </c>
      <c r="J309" s="3" t="e">
        <v>#N/A</v>
      </c>
      <c r="K309" s="4" t="s">
        <v>343</v>
      </c>
      <c r="L309" s="3" t="s">
        <v>370</v>
      </c>
      <c r="M309" s="3" t="s">
        <v>410</v>
      </c>
      <c r="N309" s="3" t="s">
        <v>2820</v>
      </c>
      <c r="O309" s="3">
        <v>250423</v>
      </c>
      <c r="P309" s="3" t="s">
        <v>2792</v>
      </c>
      <c r="Q309" s="4" t="s">
        <v>11</v>
      </c>
      <c r="R309" s="3">
        <v>1</v>
      </c>
      <c r="S309" s="11" t="s">
        <v>627</v>
      </c>
      <c r="T309" s="12">
        <f t="shared" si="1"/>
        <v>44685</v>
      </c>
      <c r="U309" s="13" t="e">
        <f t="array" ref="U309">IF(ISBLANK(T309),,R309*INDEX(#REF!,MATCH(O309,#REF!,0)))</f>
        <v>#REF!</v>
      </c>
      <c r="V309" s="10" t="e">
        <f t="array" ref="V309">IF(ISBLANK(T309),,INDEX(#REF!,MATCH(O309,#REF!,0)))</f>
        <v>#REF!</v>
      </c>
      <c r="W309" s="10"/>
      <c r="X309" s="10"/>
      <c r="Y309" s="10"/>
      <c r="Z309" s="10"/>
    </row>
    <row r="310" customHeight="1" spans="1:26">
      <c r="A310" s="3" t="s">
        <v>2872</v>
      </c>
      <c r="B310" s="4" t="s">
        <v>2821</v>
      </c>
      <c r="C310" s="3" t="s">
        <v>2818</v>
      </c>
      <c r="D310" s="4">
        <v>24</v>
      </c>
      <c r="E310" s="4" t="s">
        <v>447</v>
      </c>
      <c r="F310" s="4" t="s">
        <v>452</v>
      </c>
      <c r="G310" s="4" t="s">
        <v>2851</v>
      </c>
      <c r="H310" s="4" t="s">
        <v>2823</v>
      </c>
      <c r="I310" s="3" t="s">
        <v>295</v>
      </c>
      <c r="J310" s="3" t="s">
        <v>2824</v>
      </c>
      <c r="K310" s="4" t="s">
        <v>453</v>
      </c>
      <c r="L310" s="3" t="s">
        <v>414</v>
      </c>
      <c r="M310" s="3" t="s">
        <v>415</v>
      </c>
      <c r="N310" s="3" t="s">
        <v>2820</v>
      </c>
      <c r="O310" s="3">
        <v>250873</v>
      </c>
      <c r="P310" s="3" t="s">
        <v>2792</v>
      </c>
      <c r="Q310" s="4" t="s">
        <v>12</v>
      </c>
      <c r="R310" s="3">
        <v>1</v>
      </c>
      <c r="S310" s="11" t="s">
        <v>627</v>
      </c>
      <c r="T310" s="12">
        <f t="shared" si="1"/>
        <v>44685</v>
      </c>
      <c r="U310" s="13" t="e">
        <f t="array" ref="U310">IF(ISBLANK(T310),,R310*INDEX(#REF!,MATCH(O310,#REF!,0)))</f>
        <v>#REF!</v>
      </c>
      <c r="V310" s="10" t="e">
        <f t="array" ref="V310">IF(ISBLANK(T310),,INDEX(#REF!,MATCH(O310,#REF!,0)))</f>
        <v>#REF!</v>
      </c>
      <c r="W310" s="10"/>
      <c r="X310" s="10"/>
      <c r="Y310" s="10"/>
      <c r="Z310" s="10"/>
    </row>
    <row r="311" customHeight="1" spans="1:26">
      <c r="A311" s="3" t="s">
        <v>2872</v>
      </c>
      <c r="B311" s="4" t="s">
        <v>2821</v>
      </c>
      <c r="C311" s="3" t="s">
        <v>2818</v>
      </c>
      <c r="D311" s="4">
        <v>24</v>
      </c>
      <c r="E311" s="4" t="s">
        <v>345</v>
      </c>
      <c r="F311" s="4" t="s">
        <v>46</v>
      </c>
      <c r="G311" s="4" t="s">
        <v>2846</v>
      </c>
      <c r="H311" s="4" t="s">
        <v>2823</v>
      </c>
      <c r="I311" s="3" t="s">
        <v>295</v>
      </c>
      <c r="J311" s="3" t="s">
        <v>2824</v>
      </c>
      <c r="K311" s="4" t="s">
        <v>346</v>
      </c>
      <c r="L311" s="3" t="s">
        <v>414</v>
      </c>
      <c r="M311" s="3" t="s">
        <v>415</v>
      </c>
      <c r="N311" s="3" t="s">
        <v>2820</v>
      </c>
      <c r="O311" s="3">
        <v>250424</v>
      </c>
      <c r="P311" s="3" t="s">
        <v>2792</v>
      </c>
      <c r="Q311" s="4" t="s">
        <v>15</v>
      </c>
      <c r="R311" s="3">
        <v>1</v>
      </c>
      <c r="S311" s="11" t="s">
        <v>627</v>
      </c>
      <c r="T311" s="12">
        <f t="shared" si="1"/>
        <v>44685</v>
      </c>
      <c r="U311" s="13" t="e">
        <f t="array" ref="U311">IF(ISBLANK(T311),,R311*INDEX(#REF!,MATCH(O311,#REF!,0)))</f>
        <v>#REF!</v>
      </c>
      <c r="V311" s="10" t="e">
        <f t="array" ref="V311">IF(ISBLANK(T311),,INDEX(#REF!,MATCH(O311,#REF!,0)))</f>
        <v>#REF!</v>
      </c>
      <c r="W311" s="10"/>
      <c r="X311" s="10"/>
      <c r="Y311" s="10"/>
      <c r="Z311" s="10"/>
    </row>
    <row r="312" customHeight="1" spans="1:26">
      <c r="A312" s="3" t="s">
        <v>2872</v>
      </c>
      <c r="B312" s="4" t="s">
        <v>2821</v>
      </c>
      <c r="C312" s="3" t="s">
        <v>2818</v>
      </c>
      <c r="D312" s="4">
        <v>24</v>
      </c>
      <c r="E312" s="4" t="s">
        <v>630</v>
      </c>
      <c r="F312" s="4" t="s">
        <v>631</v>
      </c>
      <c r="G312" s="4" t="s">
        <v>2846</v>
      </c>
      <c r="H312" s="4" t="s">
        <v>2823</v>
      </c>
      <c r="I312" s="3" t="s">
        <v>295</v>
      </c>
      <c r="J312" s="3" t="s">
        <v>2824</v>
      </c>
      <c r="K312" s="4" t="s">
        <v>632</v>
      </c>
      <c r="L312" s="3" t="s">
        <v>414</v>
      </c>
      <c r="M312" s="3" t="s">
        <v>415</v>
      </c>
      <c r="N312" s="3" t="s">
        <v>2820</v>
      </c>
      <c r="O312" s="3">
        <v>250874</v>
      </c>
      <c r="P312" s="3" t="s">
        <v>2792</v>
      </c>
      <c r="Q312" s="4" t="s">
        <v>13</v>
      </c>
      <c r="R312" s="3">
        <v>1</v>
      </c>
      <c r="S312" s="11" t="s">
        <v>627</v>
      </c>
      <c r="T312" s="12">
        <f t="shared" si="1"/>
        <v>44685</v>
      </c>
      <c r="U312" s="13" t="e">
        <f t="array" ref="U312">IF(ISBLANK(T312),,R312*INDEX(#REF!,MATCH(O312,#REF!,0)))</f>
        <v>#REF!</v>
      </c>
      <c r="V312" s="10" t="e">
        <f t="array" ref="V312">IF(ISBLANK(T312),,INDEX(#REF!,MATCH(O312,#REF!,0)))</f>
        <v>#REF!</v>
      </c>
      <c r="W312" s="10"/>
      <c r="X312" s="10"/>
      <c r="Y312" s="10"/>
      <c r="Z312" s="10"/>
    </row>
    <row r="313" customHeight="1" spans="1:26">
      <c r="A313" s="3" t="s">
        <v>2872</v>
      </c>
      <c r="B313" s="4" t="s">
        <v>2821</v>
      </c>
      <c r="C313" s="3" t="s">
        <v>2818</v>
      </c>
      <c r="D313" s="4">
        <v>24</v>
      </c>
      <c r="E313" s="4" t="s">
        <v>454</v>
      </c>
      <c r="F313" s="4" t="s">
        <v>164</v>
      </c>
      <c r="G313" s="4" t="s">
        <v>2847</v>
      </c>
      <c r="H313" s="4" t="s">
        <v>2823</v>
      </c>
      <c r="I313" s="3" t="s">
        <v>295</v>
      </c>
      <c r="J313" s="3" t="s">
        <v>2824</v>
      </c>
      <c r="K313" s="4" t="s">
        <v>466</v>
      </c>
      <c r="L313" s="3" t="s">
        <v>414</v>
      </c>
      <c r="M313" s="3" t="s">
        <v>415</v>
      </c>
      <c r="N313" s="3" t="s">
        <v>2820</v>
      </c>
      <c r="O313" s="3">
        <v>250424</v>
      </c>
      <c r="P313" s="3" t="s">
        <v>2792</v>
      </c>
      <c r="Q313" s="4" t="s">
        <v>15</v>
      </c>
      <c r="R313" s="3">
        <v>1</v>
      </c>
      <c r="S313" s="11" t="s">
        <v>627</v>
      </c>
      <c r="T313" s="12">
        <f t="shared" si="1"/>
        <v>44685</v>
      </c>
      <c r="U313" s="13" t="e">
        <f t="array" ref="U313">IF(ISBLANK(T313),,R313*INDEX(#REF!,MATCH(O313,#REF!,0)))</f>
        <v>#REF!</v>
      </c>
      <c r="V313" s="10" t="e">
        <f t="array" ref="V313">IF(ISBLANK(T313),,INDEX(#REF!,MATCH(O313,#REF!,0)))</f>
        <v>#REF!</v>
      </c>
      <c r="W313" s="10"/>
      <c r="X313" s="10"/>
      <c r="Y313" s="10"/>
      <c r="Z313" s="10"/>
    </row>
    <row r="314" customHeight="1" spans="1:26">
      <c r="A314" s="3" t="s">
        <v>2872</v>
      </c>
      <c r="B314" s="4" t="s">
        <v>2821</v>
      </c>
      <c r="C314" s="3" t="s">
        <v>2818</v>
      </c>
      <c r="D314" s="4">
        <v>24</v>
      </c>
      <c r="E314" s="4" t="s">
        <v>458</v>
      </c>
      <c r="F314" s="4" t="s">
        <v>180</v>
      </c>
      <c r="G314" s="4" t="s">
        <v>2863</v>
      </c>
      <c r="H314" s="4" t="s">
        <v>2823</v>
      </c>
      <c r="I314" s="3" t="s">
        <v>295</v>
      </c>
      <c r="J314" s="3" t="s">
        <v>2824</v>
      </c>
      <c r="K314" s="4" t="s">
        <v>628</v>
      </c>
      <c r="L314" s="3" t="s">
        <v>370</v>
      </c>
      <c r="M314" s="3" t="s">
        <v>410</v>
      </c>
      <c r="N314" s="3" t="s">
        <v>2820</v>
      </c>
      <c r="O314" s="3">
        <v>250877</v>
      </c>
      <c r="P314" s="3" t="s">
        <v>2792</v>
      </c>
      <c r="Q314" s="4" t="s">
        <v>22</v>
      </c>
      <c r="R314" s="3">
        <v>2</v>
      </c>
      <c r="S314" s="11" t="s">
        <v>627</v>
      </c>
      <c r="T314" s="12">
        <f t="shared" si="1"/>
        <v>44685</v>
      </c>
      <c r="U314" s="13" t="e">
        <f t="array" ref="U314">IF(ISBLANK(T314),,R314*INDEX(#REF!,MATCH(O314,#REF!,0)))</f>
        <v>#REF!</v>
      </c>
      <c r="V314" s="10" t="e">
        <f t="array" ref="V314">IF(ISBLANK(T314),,INDEX(#REF!,MATCH(O314,#REF!,0)))</f>
        <v>#REF!</v>
      </c>
      <c r="W314" s="10"/>
      <c r="X314" s="10"/>
      <c r="Y314" s="10"/>
      <c r="Z314" s="10"/>
    </row>
    <row r="315" customHeight="1" spans="1:26">
      <c r="A315" s="3" t="s">
        <v>2872</v>
      </c>
      <c r="B315" s="4" t="s">
        <v>2821</v>
      </c>
      <c r="C315" s="3" t="s">
        <v>2818</v>
      </c>
      <c r="D315" s="4">
        <v>27</v>
      </c>
      <c r="E315" s="4" t="s">
        <v>633</v>
      </c>
      <c r="F315" s="4" t="s">
        <v>634</v>
      </c>
      <c r="G315" s="4" t="s">
        <v>2849</v>
      </c>
      <c r="H315" s="4" t="s">
        <v>2823</v>
      </c>
      <c r="I315" s="3" t="s">
        <v>2689</v>
      </c>
      <c r="J315" s="3" t="s">
        <v>2824</v>
      </c>
      <c r="K315" s="4" t="s">
        <v>635</v>
      </c>
      <c r="L315" s="3" t="s">
        <v>414</v>
      </c>
      <c r="M315" s="3" t="s">
        <v>415</v>
      </c>
      <c r="N315" s="3" t="s">
        <v>2820</v>
      </c>
      <c r="O315" s="3">
        <v>204737</v>
      </c>
      <c r="P315" s="3" t="s">
        <v>2792</v>
      </c>
      <c r="Q315" s="4" t="s">
        <v>20</v>
      </c>
      <c r="R315" s="3">
        <v>1</v>
      </c>
      <c r="S315" s="11" t="s">
        <v>627</v>
      </c>
      <c r="T315" s="12">
        <f t="shared" si="1"/>
        <v>44685</v>
      </c>
      <c r="U315" s="13" t="e">
        <f t="array" ref="U315">IF(ISBLANK(T315),,R315*INDEX(#REF!,MATCH(O315,#REF!,0)))</f>
        <v>#REF!</v>
      </c>
      <c r="V315" s="10" t="e">
        <f t="array" ref="V315">IF(ISBLANK(T315),,INDEX(#REF!,MATCH(O315,#REF!,0)))</f>
        <v>#REF!</v>
      </c>
      <c r="W315" s="10"/>
      <c r="X315" s="10"/>
      <c r="Y315" s="10"/>
      <c r="Z315" s="10"/>
    </row>
    <row r="316" customHeight="1" spans="1:26">
      <c r="A316" s="3" t="s">
        <v>2872</v>
      </c>
      <c r="B316" s="4" t="s">
        <v>2817</v>
      </c>
      <c r="C316" s="3" t="s">
        <v>2818</v>
      </c>
      <c r="D316" s="4">
        <v>27</v>
      </c>
      <c r="E316" s="4" t="s">
        <v>367</v>
      </c>
      <c r="F316" s="4" t="s">
        <v>368</v>
      </c>
      <c r="G316" s="4" t="e">
        <v>#N/A</v>
      </c>
      <c r="H316" s="4" t="e">
        <v>#N/A</v>
      </c>
      <c r="I316" s="3" t="e">
        <v>#N/A</v>
      </c>
      <c r="J316" s="3" t="e">
        <v>#N/A</v>
      </c>
      <c r="K316" s="4" t="s">
        <v>369</v>
      </c>
      <c r="L316" s="3" t="s">
        <v>414</v>
      </c>
      <c r="M316" s="3" t="s">
        <v>415</v>
      </c>
      <c r="N316" s="3" t="s">
        <v>2820</v>
      </c>
      <c r="O316" s="3">
        <v>250875</v>
      </c>
      <c r="P316" s="3" t="s">
        <v>2792</v>
      </c>
      <c r="Q316" s="4" t="s">
        <v>103</v>
      </c>
      <c r="R316" s="3">
        <v>1</v>
      </c>
      <c r="S316" s="11" t="s">
        <v>627</v>
      </c>
      <c r="T316" s="12">
        <f t="shared" si="1"/>
        <v>44685</v>
      </c>
      <c r="U316" s="13" t="e">
        <f t="array" ref="U316">IF(ISBLANK(T316),,R316*INDEX(#REF!,MATCH(O316,#REF!,0)))</f>
        <v>#REF!</v>
      </c>
      <c r="V316" s="10" t="e">
        <f t="array" ref="V316">IF(ISBLANK(T316),,INDEX(#REF!,MATCH(O316,#REF!,0)))</f>
        <v>#REF!</v>
      </c>
      <c r="W316" s="10"/>
      <c r="X316" s="10"/>
      <c r="Y316" s="10"/>
      <c r="Z316" s="10"/>
    </row>
    <row r="317" customHeight="1" spans="1:26">
      <c r="A317" s="3" t="s">
        <v>2872</v>
      </c>
      <c r="B317" s="4" t="s">
        <v>2821</v>
      </c>
      <c r="C317" s="3" t="s">
        <v>2818</v>
      </c>
      <c r="D317" s="4">
        <v>29</v>
      </c>
      <c r="E317" s="4" t="s">
        <v>327</v>
      </c>
      <c r="F317" s="4" t="s">
        <v>56</v>
      </c>
      <c r="G317" s="4" t="s">
        <v>2864</v>
      </c>
      <c r="H317" s="4" t="s">
        <v>2826</v>
      </c>
      <c r="I317" s="3" t="s">
        <v>297</v>
      </c>
      <c r="J317" s="3" t="s">
        <v>2827</v>
      </c>
      <c r="K317" s="4" t="s">
        <v>494</v>
      </c>
      <c r="L317" s="3" t="s">
        <v>370</v>
      </c>
      <c r="M317" s="3" t="s">
        <v>410</v>
      </c>
      <c r="N317" s="3" t="s">
        <v>2820</v>
      </c>
      <c r="O317" s="3">
        <v>250423</v>
      </c>
      <c r="P317" s="3" t="s">
        <v>2792</v>
      </c>
      <c r="Q317" s="4" t="s">
        <v>11</v>
      </c>
      <c r="R317" s="3">
        <v>1</v>
      </c>
      <c r="S317" s="11" t="s">
        <v>627</v>
      </c>
      <c r="T317" s="12">
        <f t="shared" si="1"/>
        <v>44685</v>
      </c>
      <c r="U317" s="13" t="e">
        <f t="array" ref="U317">IF(ISBLANK(T317),,R317*INDEX(#REF!,MATCH(O317,#REF!,0)))</f>
        <v>#REF!</v>
      </c>
      <c r="V317" s="10" t="e">
        <f t="array" ref="V317">IF(ISBLANK(T317),,INDEX(#REF!,MATCH(O317,#REF!,0)))</f>
        <v>#REF!</v>
      </c>
      <c r="W317" s="10"/>
      <c r="X317" s="10"/>
      <c r="Y317" s="10"/>
      <c r="Z317" s="10"/>
    </row>
    <row r="318" customHeight="1" spans="1:26">
      <c r="A318" s="3" t="s">
        <v>2872</v>
      </c>
      <c r="B318" s="4" t="s">
        <v>2817</v>
      </c>
      <c r="C318" s="3" t="s">
        <v>2818</v>
      </c>
      <c r="D318" s="4">
        <v>29</v>
      </c>
      <c r="E318" s="4" t="s">
        <v>327</v>
      </c>
      <c r="F318" s="4" t="s">
        <v>333</v>
      </c>
      <c r="G318" s="4" t="e">
        <v>#N/A</v>
      </c>
      <c r="H318" s="4" t="e">
        <v>#N/A</v>
      </c>
      <c r="I318" s="3" t="e">
        <v>#N/A</v>
      </c>
      <c r="J318" s="3" t="e">
        <v>#N/A</v>
      </c>
      <c r="K318" s="4" t="s">
        <v>334</v>
      </c>
      <c r="L318" s="3" t="s">
        <v>370</v>
      </c>
      <c r="M318" s="3" t="s">
        <v>410</v>
      </c>
      <c r="N318" s="3" t="s">
        <v>2820</v>
      </c>
      <c r="O318" s="3">
        <v>250423</v>
      </c>
      <c r="P318" s="3" t="s">
        <v>2792</v>
      </c>
      <c r="Q318" s="4" t="s">
        <v>11</v>
      </c>
      <c r="R318" s="3">
        <v>1</v>
      </c>
      <c r="S318" s="11" t="s">
        <v>627</v>
      </c>
      <c r="T318" s="12">
        <f t="shared" si="1"/>
        <v>44685</v>
      </c>
      <c r="U318" s="13" t="e">
        <f t="array" ref="U318">IF(ISBLANK(T318),,R318*INDEX(#REF!,MATCH(O318,#REF!,0)))</f>
        <v>#REF!</v>
      </c>
      <c r="V318" s="10" t="e">
        <f t="array" ref="V318">IF(ISBLANK(T318),,INDEX(#REF!,MATCH(O318,#REF!,0)))</f>
        <v>#REF!</v>
      </c>
      <c r="W318" s="10"/>
      <c r="X318" s="10"/>
      <c r="Y318" s="10"/>
      <c r="Z318" s="10"/>
    </row>
    <row r="319" customHeight="1" spans="1:26">
      <c r="A319" s="3" t="s">
        <v>2872</v>
      </c>
      <c r="B319" s="4" t="s">
        <v>2821</v>
      </c>
      <c r="C319" s="3" t="s">
        <v>2818</v>
      </c>
      <c r="D319" s="4">
        <v>36</v>
      </c>
      <c r="E319" s="4" t="s">
        <v>353</v>
      </c>
      <c r="F319" s="4" t="s">
        <v>42</v>
      </c>
      <c r="G319" s="4" t="s">
        <v>2842</v>
      </c>
      <c r="H319" s="4" t="s">
        <v>2826</v>
      </c>
      <c r="I319" s="3" t="s">
        <v>296</v>
      </c>
      <c r="J319" s="3" t="s">
        <v>2827</v>
      </c>
      <c r="K319" s="4" t="s">
        <v>502</v>
      </c>
      <c r="L319" s="3" t="s">
        <v>370</v>
      </c>
      <c r="M319" s="3" t="s">
        <v>371</v>
      </c>
      <c r="N319" s="3" t="s">
        <v>2820</v>
      </c>
      <c r="O319" s="3">
        <v>250417</v>
      </c>
      <c r="P319" s="3" t="s">
        <v>2792</v>
      </c>
      <c r="Q319" s="4" t="s">
        <v>39</v>
      </c>
      <c r="R319" s="3">
        <v>1</v>
      </c>
      <c r="S319" s="11" t="s">
        <v>627</v>
      </c>
      <c r="T319" s="12">
        <f t="shared" si="1"/>
        <v>44685</v>
      </c>
      <c r="U319" s="13" t="e">
        <f t="array" ref="U319">IF(ISBLANK(T319),,R319*INDEX(#REF!,MATCH(O319,#REF!,0)))</f>
        <v>#REF!</v>
      </c>
      <c r="V319" s="10" t="e">
        <f t="array" ref="V319">IF(ISBLANK(T319),,INDEX(#REF!,MATCH(O319,#REF!,0)))</f>
        <v>#REF!</v>
      </c>
      <c r="W319" s="10"/>
      <c r="X319" s="10"/>
      <c r="Y319" s="10"/>
      <c r="Z319" s="10"/>
    </row>
    <row r="320" customHeight="1" spans="1:26">
      <c r="A320" s="3" t="s">
        <v>2872</v>
      </c>
      <c r="B320" s="4" t="s">
        <v>2821</v>
      </c>
      <c r="C320" s="3" t="s">
        <v>2818</v>
      </c>
      <c r="D320" s="4">
        <v>3</v>
      </c>
      <c r="E320" s="4" t="s">
        <v>426</v>
      </c>
      <c r="F320" s="4" t="s">
        <v>120</v>
      </c>
      <c r="G320" s="4" t="s">
        <v>2844</v>
      </c>
      <c r="H320" s="4" t="s">
        <v>2833</v>
      </c>
      <c r="I320" s="3" t="s">
        <v>2793</v>
      </c>
      <c r="J320" s="3" t="s">
        <v>2819</v>
      </c>
      <c r="K320" s="4" t="s">
        <v>427</v>
      </c>
      <c r="L320" s="3" t="s">
        <v>370</v>
      </c>
      <c r="M320" s="3" t="s">
        <v>410</v>
      </c>
      <c r="N320" s="3" t="s">
        <v>2820</v>
      </c>
      <c r="O320" s="3">
        <v>250876</v>
      </c>
      <c r="P320" s="3" t="s">
        <v>2792</v>
      </c>
      <c r="Q320" s="4" t="s">
        <v>26</v>
      </c>
      <c r="R320" s="3">
        <v>1</v>
      </c>
      <c r="S320" s="11" t="s">
        <v>636</v>
      </c>
      <c r="T320" s="12">
        <f t="shared" si="1"/>
        <v>44686</v>
      </c>
      <c r="U320" s="13" t="e">
        <f t="array" ref="U320">IF(ISBLANK(T320),,R320*INDEX(#REF!,MATCH(O320,#REF!,0)))</f>
        <v>#REF!</v>
      </c>
      <c r="V320" s="10" t="e">
        <f t="array" ref="V320">IF(ISBLANK(T320),,INDEX(#REF!,MATCH(O320,#REF!,0)))</f>
        <v>#REF!</v>
      </c>
      <c r="W320" s="10"/>
      <c r="X320" s="10"/>
      <c r="Y320" s="10"/>
      <c r="Z320" s="10"/>
    </row>
    <row r="321" customHeight="1" spans="1:26">
      <c r="A321" s="3" t="s">
        <v>2872</v>
      </c>
      <c r="B321" s="4" t="s">
        <v>2821</v>
      </c>
      <c r="C321" s="3" t="s">
        <v>2818</v>
      </c>
      <c r="D321" s="4">
        <v>3</v>
      </c>
      <c r="E321" s="4" t="s">
        <v>426</v>
      </c>
      <c r="F321" s="4" t="s">
        <v>120</v>
      </c>
      <c r="G321" s="4" t="s">
        <v>2844</v>
      </c>
      <c r="H321" s="4" t="s">
        <v>2833</v>
      </c>
      <c r="I321" s="3" t="s">
        <v>2793</v>
      </c>
      <c r="J321" s="3" t="s">
        <v>2819</v>
      </c>
      <c r="K321" s="4" t="s">
        <v>427</v>
      </c>
      <c r="L321" s="3" t="s">
        <v>370</v>
      </c>
      <c r="M321" s="3" t="s">
        <v>410</v>
      </c>
      <c r="N321" s="3" t="s">
        <v>2820</v>
      </c>
      <c r="O321" s="3">
        <v>250877</v>
      </c>
      <c r="P321" s="3" t="s">
        <v>2792</v>
      </c>
      <c r="Q321" s="4" t="s">
        <v>22</v>
      </c>
      <c r="R321" s="3">
        <v>-1</v>
      </c>
      <c r="S321" s="11" t="s">
        <v>636</v>
      </c>
      <c r="T321" s="12">
        <f t="shared" si="1"/>
        <v>44686</v>
      </c>
      <c r="U321" s="13" t="e">
        <f t="array" ref="U321">IF(ISBLANK(T321),,R321*INDEX(#REF!,MATCH(O321,#REF!,0)))</f>
        <v>#REF!</v>
      </c>
      <c r="V321" s="10" t="e">
        <f t="array" ref="V321">IF(ISBLANK(T321),,INDEX(#REF!,MATCH(O321,#REF!,0)))</f>
        <v>#REF!</v>
      </c>
      <c r="W321" s="10"/>
      <c r="X321" s="10"/>
      <c r="Y321" s="10"/>
      <c r="Z321" s="10"/>
    </row>
    <row r="322" customHeight="1" spans="1:26">
      <c r="A322" s="3" t="s">
        <v>2872</v>
      </c>
      <c r="B322" s="4" t="s">
        <v>2821</v>
      </c>
      <c r="C322" s="3" t="s">
        <v>2818</v>
      </c>
      <c r="D322" s="4">
        <v>3</v>
      </c>
      <c r="E322" s="4" t="s">
        <v>426</v>
      </c>
      <c r="F322" s="4" t="s">
        <v>120</v>
      </c>
      <c r="G322" s="4" t="s">
        <v>2844</v>
      </c>
      <c r="H322" s="4" t="s">
        <v>2833</v>
      </c>
      <c r="I322" s="3" t="s">
        <v>2793</v>
      </c>
      <c r="J322" s="3" t="s">
        <v>2819</v>
      </c>
      <c r="K322" s="4" t="s">
        <v>427</v>
      </c>
      <c r="L322" s="3" t="s">
        <v>370</v>
      </c>
      <c r="M322" s="3" t="s">
        <v>410</v>
      </c>
      <c r="N322" s="3" t="s">
        <v>2820</v>
      </c>
      <c r="O322" s="3">
        <v>250878</v>
      </c>
      <c r="P322" s="3" t="s">
        <v>2792</v>
      </c>
      <c r="Q322" s="4" t="s">
        <v>24</v>
      </c>
      <c r="R322" s="3">
        <v>1</v>
      </c>
      <c r="S322" s="11" t="s">
        <v>636</v>
      </c>
      <c r="T322" s="12">
        <f t="shared" si="1"/>
        <v>44686</v>
      </c>
      <c r="U322" s="13" t="e">
        <f t="array" ref="U322">IF(ISBLANK(T322),,R322*INDEX(#REF!,MATCH(O322,#REF!,0)))</f>
        <v>#REF!</v>
      </c>
      <c r="V322" s="10" t="e">
        <f t="array" ref="V322">IF(ISBLANK(T322),,INDEX(#REF!,MATCH(O322,#REF!,0)))</f>
        <v>#REF!</v>
      </c>
      <c r="W322" s="10"/>
      <c r="X322" s="10"/>
      <c r="Y322" s="10"/>
      <c r="Z322" s="10"/>
    </row>
    <row r="323" customHeight="1" spans="1:26">
      <c r="A323" s="3" t="s">
        <v>2872</v>
      </c>
      <c r="B323" s="4" t="s">
        <v>2821</v>
      </c>
      <c r="C323" s="3" t="s">
        <v>2818</v>
      </c>
      <c r="D323" s="4">
        <v>8</v>
      </c>
      <c r="E323" s="4" t="s">
        <v>423</v>
      </c>
      <c r="F323" s="4" t="s">
        <v>125</v>
      </c>
      <c r="G323" s="4" t="s">
        <v>2840</v>
      </c>
      <c r="H323" s="4" t="s">
        <v>2833</v>
      </c>
      <c r="I323" s="3" t="s">
        <v>2793</v>
      </c>
      <c r="J323" s="3" t="s">
        <v>2819</v>
      </c>
      <c r="K323" s="4" t="s">
        <v>434</v>
      </c>
      <c r="L323" s="3" t="s">
        <v>370</v>
      </c>
      <c r="M323" s="3" t="s">
        <v>410</v>
      </c>
      <c r="N323" s="3" t="s">
        <v>2820</v>
      </c>
      <c r="O323" s="3">
        <v>250876</v>
      </c>
      <c r="P323" s="3" t="s">
        <v>2792</v>
      </c>
      <c r="Q323" s="4" t="s">
        <v>26</v>
      </c>
      <c r="R323" s="3">
        <v>2</v>
      </c>
      <c r="S323" s="11" t="s">
        <v>636</v>
      </c>
      <c r="T323" s="12">
        <f t="shared" si="1"/>
        <v>44686</v>
      </c>
      <c r="U323" s="13" t="e">
        <f t="array" ref="U323">IF(ISBLANK(T323),,R323*INDEX(#REF!,MATCH(O323,#REF!,0)))</f>
        <v>#REF!</v>
      </c>
      <c r="V323" s="10" t="e">
        <f t="array" ref="V323">IF(ISBLANK(T323),,INDEX(#REF!,MATCH(O323,#REF!,0)))</f>
        <v>#REF!</v>
      </c>
      <c r="W323" s="10"/>
      <c r="X323" s="10"/>
      <c r="Y323" s="10"/>
      <c r="Z323" s="10"/>
    </row>
    <row r="324" customHeight="1" spans="1:26">
      <c r="A324" s="3" t="s">
        <v>2872</v>
      </c>
      <c r="B324" s="4" t="s">
        <v>2821</v>
      </c>
      <c r="C324" s="3" t="s">
        <v>2818</v>
      </c>
      <c r="D324" s="4">
        <v>9</v>
      </c>
      <c r="E324" s="4" t="s">
        <v>416</v>
      </c>
      <c r="F324" s="4" t="s">
        <v>40</v>
      </c>
      <c r="G324" s="4" t="s">
        <v>2841</v>
      </c>
      <c r="H324" s="4" t="s">
        <v>2833</v>
      </c>
      <c r="I324" s="3" t="s">
        <v>2793</v>
      </c>
      <c r="J324" s="3" t="s">
        <v>2819</v>
      </c>
      <c r="K324" s="4" t="s">
        <v>417</v>
      </c>
      <c r="L324" s="3" t="s">
        <v>414</v>
      </c>
      <c r="M324" s="3" t="s">
        <v>415</v>
      </c>
      <c r="N324" s="3" t="s">
        <v>2820</v>
      </c>
      <c r="O324" s="3">
        <v>250874</v>
      </c>
      <c r="P324" s="3" t="s">
        <v>2792</v>
      </c>
      <c r="Q324" s="4" t="s">
        <v>13</v>
      </c>
      <c r="R324" s="3">
        <v>1</v>
      </c>
      <c r="S324" s="11" t="s">
        <v>636</v>
      </c>
      <c r="T324" s="12">
        <f t="shared" si="1"/>
        <v>44686</v>
      </c>
      <c r="U324" s="13" t="e">
        <f t="array" ref="U324">IF(ISBLANK(T324),,R324*INDEX(#REF!,MATCH(O324,#REF!,0)))</f>
        <v>#REF!</v>
      </c>
      <c r="V324" s="10" t="e">
        <f t="array" ref="V324">IF(ISBLANK(T324),,INDEX(#REF!,MATCH(O324,#REF!,0)))</f>
        <v>#REF!</v>
      </c>
      <c r="W324" s="10"/>
      <c r="X324" s="10"/>
      <c r="Y324" s="10"/>
      <c r="Z324" s="10"/>
    </row>
    <row r="325" customHeight="1" spans="1:26">
      <c r="A325" s="3" t="s">
        <v>2872</v>
      </c>
      <c r="B325" s="4" t="s">
        <v>2821</v>
      </c>
      <c r="C325" s="3" t="s">
        <v>2818</v>
      </c>
      <c r="D325" s="4">
        <v>9</v>
      </c>
      <c r="E325" s="4" t="s">
        <v>509</v>
      </c>
      <c r="F325" s="4" t="s">
        <v>112</v>
      </c>
      <c r="G325" s="4" t="s">
        <v>2841</v>
      </c>
      <c r="H325" s="4" t="s">
        <v>2833</v>
      </c>
      <c r="I325" s="3" t="s">
        <v>2793</v>
      </c>
      <c r="J325" s="3" t="s">
        <v>2819</v>
      </c>
      <c r="K325" s="4" t="s">
        <v>510</v>
      </c>
      <c r="L325" s="3" t="s">
        <v>370</v>
      </c>
      <c r="M325" s="3" t="s">
        <v>410</v>
      </c>
      <c r="N325" s="3" t="s">
        <v>2820</v>
      </c>
      <c r="O325" s="3">
        <v>250879</v>
      </c>
      <c r="P325" s="3" t="s">
        <v>2792</v>
      </c>
      <c r="Q325" s="4" t="s">
        <v>30</v>
      </c>
      <c r="R325" s="3">
        <v>2</v>
      </c>
      <c r="S325" s="11" t="s">
        <v>636</v>
      </c>
      <c r="T325" s="12">
        <f t="shared" si="1"/>
        <v>44686</v>
      </c>
      <c r="U325" s="13" t="e">
        <f t="array" ref="U325">IF(ISBLANK(T325),,R325*INDEX(#REF!,MATCH(O325,#REF!,0)))</f>
        <v>#REF!</v>
      </c>
      <c r="V325" s="10" t="e">
        <f t="array" ref="V325">IF(ISBLANK(T325),,INDEX(#REF!,MATCH(O325,#REF!,0)))</f>
        <v>#REF!</v>
      </c>
      <c r="W325" s="10"/>
      <c r="X325" s="10"/>
      <c r="Y325" s="10"/>
      <c r="Z325" s="10"/>
    </row>
    <row r="326" customHeight="1" spans="1:26">
      <c r="A326" s="3" t="s">
        <v>2872</v>
      </c>
      <c r="B326" s="4" t="s">
        <v>2821</v>
      </c>
      <c r="C326" s="3" t="s">
        <v>2818</v>
      </c>
      <c r="D326" s="4">
        <v>24</v>
      </c>
      <c r="E326" s="4" t="s">
        <v>454</v>
      </c>
      <c r="F326" s="4" t="s">
        <v>33</v>
      </c>
      <c r="G326" s="4" t="s">
        <v>2847</v>
      </c>
      <c r="H326" s="4" t="s">
        <v>2823</v>
      </c>
      <c r="I326" s="3" t="s">
        <v>295</v>
      </c>
      <c r="J326" s="3" t="s">
        <v>2824</v>
      </c>
      <c r="K326" s="4" t="s">
        <v>455</v>
      </c>
      <c r="L326" s="3" t="s">
        <v>370</v>
      </c>
      <c r="M326" s="3" t="s">
        <v>410</v>
      </c>
      <c r="N326" s="3" t="s">
        <v>2820</v>
      </c>
      <c r="O326" s="3">
        <v>250876</v>
      </c>
      <c r="P326" s="3" t="s">
        <v>2792</v>
      </c>
      <c r="Q326" s="4" t="s">
        <v>26</v>
      </c>
      <c r="R326" s="3">
        <v>1</v>
      </c>
      <c r="S326" s="11" t="s">
        <v>636</v>
      </c>
      <c r="T326" s="12">
        <f t="shared" si="1"/>
        <v>44686</v>
      </c>
      <c r="U326" s="13" t="e">
        <f t="array" ref="U326">IF(ISBLANK(T326),,R326*INDEX(#REF!,MATCH(O326,#REF!,0)))</f>
        <v>#REF!</v>
      </c>
      <c r="V326" s="10" t="e">
        <f t="array" ref="V326">IF(ISBLANK(T326),,INDEX(#REF!,MATCH(O326,#REF!,0)))</f>
        <v>#REF!</v>
      </c>
      <c r="W326" s="10"/>
      <c r="X326" s="10"/>
      <c r="Y326" s="10"/>
      <c r="Z326" s="10"/>
    </row>
    <row r="327" customHeight="1" spans="1:26">
      <c r="A327" s="3" t="s">
        <v>2872</v>
      </c>
      <c r="B327" s="4" t="s">
        <v>2821</v>
      </c>
      <c r="C327" s="3" t="s">
        <v>2818</v>
      </c>
      <c r="D327" s="4">
        <v>27</v>
      </c>
      <c r="E327" s="4" t="s">
        <v>491</v>
      </c>
      <c r="F327" s="4" t="s">
        <v>34</v>
      </c>
      <c r="G327" s="4" t="s">
        <v>2853</v>
      </c>
      <c r="H327" s="4" t="s">
        <v>2823</v>
      </c>
      <c r="I327" s="3" t="s">
        <v>2687</v>
      </c>
      <c r="J327" s="3" t="s">
        <v>2824</v>
      </c>
      <c r="K327" s="4" t="s">
        <v>492</v>
      </c>
      <c r="L327" s="3" t="s">
        <v>370</v>
      </c>
      <c r="M327" s="3" t="s">
        <v>410</v>
      </c>
      <c r="N327" s="3" t="s">
        <v>2820</v>
      </c>
      <c r="O327" s="3">
        <v>250877</v>
      </c>
      <c r="P327" s="3" t="s">
        <v>2792</v>
      </c>
      <c r="Q327" s="4" t="s">
        <v>22</v>
      </c>
      <c r="R327" s="3">
        <v>1</v>
      </c>
      <c r="S327" s="11" t="s">
        <v>636</v>
      </c>
      <c r="T327" s="12">
        <f t="shared" si="1"/>
        <v>44686</v>
      </c>
      <c r="U327" s="13" t="e">
        <f t="array" ref="U327">IF(ISBLANK(T327),,R327*INDEX(#REF!,MATCH(O327,#REF!,0)))</f>
        <v>#REF!</v>
      </c>
      <c r="V327" s="10" t="e">
        <f t="array" ref="V327">IF(ISBLANK(T327),,INDEX(#REF!,MATCH(O327,#REF!,0)))</f>
        <v>#REF!</v>
      </c>
      <c r="W327" s="10"/>
      <c r="X327" s="10"/>
      <c r="Y327" s="10"/>
      <c r="Z327" s="10"/>
    </row>
    <row r="328" customHeight="1" spans="1:26">
      <c r="A328" s="3" t="s">
        <v>2872</v>
      </c>
      <c r="B328" s="4" t="s">
        <v>2821</v>
      </c>
      <c r="C328" s="3" t="s">
        <v>2818</v>
      </c>
      <c r="D328" s="4">
        <v>27</v>
      </c>
      <c r="E328" s="4" t="s">
        <v>373</v>
      </c>
      <c r="F328" s="4" t="s">
        <v>82</v>
      </c>
      <c r="G328" s="4" t="s">
        <v>2822</v>
      </c>
      <c r="H328" s="4" t="s">
        <v>2823</v>
      </c>
      <c r="I328" s="3" t="s">
        <v>2687</v>
      </c>
      <c r="J328" s="3" t="s">
        <v>2824</v>
      </c>
      <c r="K328" s="4" t="s">
        <v>374</v>
      </c>
      <c r="L328" s="3" t="s">
        <v>414</v>
      </c>
      <c r="M328" s="3" t="s">
        <v>415</v>
      </c>
      <c r="N328" s="3" t="s">
        <v>2820</v>
      </c>
      <c r="O328" s="3">
        <v>250874</v>
      </c>
      <c r="P328" s="3" t="s">
        <v>2792</v>
      </c>
      <c r="Q328" s="4" t="s">
        <v>13</v>
      </c>
      <c r="R328" s="3">
        <v>1</v>
      </c>
      <c r="S328" s="11" t="s">
        <v>636</v>
      </c>
      <c r="T328" s="12">
        <f t="shared" si="1"/>
        <v>44686</v>
      </c>
      <c r="U328" s="13" t="e">
        <f t="array" ref="U328">IF(ISBLANK(T328),,R328*INDEX(#REF!,MATCH(O328,#REF!,0)))</f>
        <v>#REF!</v>
      </c>
      <c r="V328" s="10" t="e">
        <f t="array" ref="V328">IF(ISBLANK(T328),,INDEX(#REF!,MATCH(O328,#REF!,0)))</f>
        <v>#REF!</v>
      </c>
      <c r="W328" s="10"/>
      <c r="X328" s="10"/>
      <c r="Y328" s="10"/>
      <c r="Z328" s="10"/>
    </row>
    <row r="329" customHeight="1" spans="1:26">
      <c r="A329" s="3" t="s">
        <v>2872</v>
      </c>
      <c r="B329" s="4" t="s">
        <v>2821</v>
      </c>
      <c r="C329" s="3" t="s">
        <v>2818</v>
      </c>
      <c r="D329" s="4">
        <v>27</v>
      </c>
      <c r="E329" s="4" t="s">
        <v>367</v>
      </c>
      <c r="F329" s="4" t="s">
        <v>116</v>
      </c>
      <c r="G329" s="4" t="s">
        <v>2870</v>
      </c>
      <c r="H329" s="4" t="s">
        <v>2826</v>
      </c>
      <c r="I329" s="3" t="s">
        <v>2688</v>
      </c>
      <c r="J329" s="3" t="s">
        <v>2824</v>
      </c>
      <c r="K329" s="4" t="s">
        <v>617</v>
      </c>
      <c r="L329" s="3" t="s">
        <v>370</v>
      </c>
      <c r="M329" s="3" t="s">
        <v>410</v>
      </c>
      <c r="N329" s="3" t="s">
        <v>2820</v>
      </c>
      <c r="O329" s="3">
        <v>250877</v>
      </c>
      <c r="P329" s="3" t="s">
        <v>2792</v>
      </c>
      <c r="Q329" s="4" t="s">
        <v>22</v>
      </c>
      <c r="R329" s="3">
        <v>1</v>
      </c>
      <c r="S329" s="11" t="s">
        <v>636</v>
      </c>
      <c r="T329" s="12">
        <f t="shared" si="1"/>
        <v>44686</v>
      </c>
      <c r="U329" s="13" t="e">
        <f t="array" ref="U329">IF(ISBLANK(T329),,R329*INDEX(#REF!,MATCH(O329,#REF!,0)))</f>
        <v>#REF!</v>
      </c>
      <c r="V329" s="10" t="e">
        <f t="array" ref="V329">IF(ISBLANK(T329),,INDEX(#REF!,MATCH(O329,#REF!,0)))</f>
        <v>#REF!</v>
      </c>
      <c r="W329" s="10"/>
      <c r="X329" s="10"/>
      <c r="Y329" s="10"/>
      <c r="Z329" s="10"/>
    </row>
    <row r="330" customHeight="1" spans="1:26">
      <c r="A330" s="3" t="s">
        <v>2872</v>
      </c>
      <c r="B330" s="4" t="s">
        <v>2821</v>
      </c>
      <c r="C330" s="3" t="s">
        <v>2818</v>
      </c>
      <c r="D330" s="4">
        <v>27</v>
      </c>
      <c r="E330" s="4" t="s">
        <v>407</v>
      </c>
      <c r="F330" s="4" t="s">
        <v>130</v>
      </c>
      <c r="G330" s="4" t="s">
        <v>2868</v>
      </c>
      <c r="H330" s="4" t="s">
        <v>2823</v>
      </c>
      <c r="I330" s="3" t="s">
        <v>2687</v>
      </c>
      <c r="J330" s="3" t="s">
        <v>2824</v>
      </c>
      <c r="K330" s="4" t="s">
        <v>637</v>
      </c>
      <c r="L330" s="3" t="s">
        <v>414</v>
      </c>
      <c r="M330" s="3" t="s">
        <v>415</v>
      </c>
      <c r="N330" s="3" t="s">
        <v>2820</v>
      </c>
      <c r="O330" s="3">
        <v>250873</v>
      </c>
      <c r="P330" s="3" t="s">
        <v>2792</v>
      </c>
      <c r="Q330" s="4" t="s">
        <v>12</v>
      </c>
      <c r="R330" s="3">
        <v>1</v>
      </c>
      <c r="S330" s="11" t="s">
        <v>636</v>
      </c>
      <c r="T330" s="12">
        <f t="shared" si="1"/>
        <v>44686</v>
      </c>
      <c r="U330" s="13" t="e">
        <f t="array" ref="U330">IF(ISBLANK(T330),,R330*INDEX(#REF!,MATCH(O330,#REF!,0)))</f>
        <v>#REF!</v>
      </c>
      <c r="V330" s="10" t="e">
        <f t="array" ref="V330">IF(ISBLANK(T330),,INDEX(#REF!,MATCH(O330,#REF!,0)))</f>
        <v>#REF!</v>
      </c>
      <c r="W330" s="10"/>
      <c r="X330" s="10"/>
      <c r="Y330" s="10"/>
      <c r="Z330" s="10"/>
    </row>
    <row r="331" customHeight="1" spans="1:26">
      <c r="A331" s="3" t="s">
        <v>2872</v>
      </c>
      <c r="B331" s="4" t="s">
        <v>2821</v>
      </c>
      <c r="C331" s="3" t="s">
        <v>2818</v>
      </c>
      <c r="D331" s="4">
        <v>27</v>
      </c>
      <c r="E331" s="4" t="s">
        <v>373</v>
      </c>
      <c r="F331" s="4" t="s">
        <v>158</v>
      </c>
      <c r="G331" s="4" t="s">
        <v>2822</v>
      </c>
      <c r="H331" s="4" t="s">
        <v>2823</v>
      </c>
      <c r="I331" s="3" t="s">
        <v>2687</v>
      </c>
      <c r="J331" s="3" t="s">
        <v>2824</v>
      </c>
      <c r="K331" s="4" t="s">
        <v>535</v>
      </c>
      <c r="L331" s="3" t="s">
        <v>414</v>
      </c>
      <c r="M331" s="3" t="s">
        <v>415</v>
      </c>
      <c r="N331" s="3" t="s">
        <v>2820</v>
      </c>
      <c r="O331" s="3">
        <v>250424</v>
      </c>
      <c r="P331" s="3" t="s">
        <v>2792</v>
      </c>
      <c r="Q331" s="4" t="s">
        <v>15</v>
      </c>
      <c r="R331" s="3">
        <v>1</v>
      </c>
      <c r="S331" s="11" t="s">
        <v>636</v>
      </c>
      <c r="T331" s="12">
        <f t="shared" si="1"/>
        <v>44686</v>
      </c>
      <c r="U331" s="13" t="e">
        <f t="array" ref="U331">IF(ISBLANK(T331),,R331*INDEX(#REF!,MATCH(O331,#REF!,0)))</f>
        <v>#REF!</v>
      </c>
      <c r="V331" s="10" t="e">
        <f t="array" ref="V331">IF(ISBLANK(T331),,INDEX(#REF!,MATCH(O331,#REF!,0)))</f>
        <v>#REF!</v>
      </c>
      <c r="W331" s="10"/>
      <c r="X331" s="10"/>
      <c r="Y331" s="10"/>
      <c r="Z331" s="10"/>
    </row>
    <row r="332" customHeight="1" spans="1:26">
      <c r="A332" s="3" t="s">
        <v>2872</v>
      </c>
      <c r="B332" s="4" t="s">
        <v>2821</v>
      </c>
      <c r="C332" s="3" t="s">
        <v>2818</v>
      </c>
      <c r="D332" s="4">
        <v>27</v>
      </c>
      <c r="E332" s="4" t="s">
        <v>367</v>
      </c>
      <c r="F332" s="4" t="s">
        <v>163</v>
      </c>
      <c r="G332" s="4" t="s">
        <v>2871</v>
      </c>
      <c r="H332" s="4" t="s">
        <v>2826</v>
      </c>
      <c r="I332" s="3" t="s">
        <v>2688</v>
      </c>
      <c r="J332" s="3" t="s">
        <v>2824</v>
      </c>
      <c r="K332" s="4" t="s">
        <v>638</v>
      </c>
      <c r="L332" s="3" t="s">
        <v>370</v>
      </c>
      <c r="M332" s="3" t="s">
        <v>410</v>
      </c>
      <c r="N332" s="3" t="s">
        <v>2820</v>
      </c>
      <c r="O332" s="3">
        <v>250877</v>
      </c>
      <c r="P332" s="3" t="s">
        <v>2792</v>
      </c>
      <c r="Q332" s="4" t="s">
        <v>22</v>
      </c>
      <c r="R332" s="3">
        <v>1</v>
      </c>
      <c r="S332" s="11" t="s">
        <v>636</v>
      </c>
      <c r="T332" s="12">
        <f t="shared" si="1"/>
        <v>44686</v>
      </c>
      <c r="U332" s="13" t="e">
        <f t="array" ref="U332">IF(ISBLANK(T332),,R332*INDEX(#REF!,MATCH(O332,#REF!,0)))</f>
        <v>#REF!</v>
      </c>
      <c r="V332" s="10" t="e">
        <f t="array" ref="V332">IF(ISBLANK(T332),,INDEX(#REF!,MATCH(O332,#REF!,0)))</f>
        <v>#REF!</v>
      </c>
      <c r="W332" s="10"/>
      <c r="X332" s="10"/>
      <c r="Y332" s="10"/>
      <c r="Z332" s="10"/>
    </row>
    <row r="333" customHeight="1" spans="1:26">
      <c r="A333" s="3" t="s">
        <v>2872</v>
      </c>
      <c r="B333" s="4" t="s">
        <v>2821</v>
      </c>
      <c r="C333" s="3" t="s">
        <v>2818</v>
      </c>
      <c r="D333" s="4">
        <v>27</v>
      </c>
      <c r="E333" s="4" t="s">
        <v>551</v>
      </c>
      <c r="F333" s="4" t="s">
        <v>552</v>
      </c>
      <c r="G333" s="4" t="s">
        <v>2870</v>
      </c>
      <c r="H333" s="4" t="s">
        <v>2826</v>
      </c>
      <c r="I333" s="3" t="s">
        <v>2688</v>
      </c>
      <c r="J333" s="3" t="s">
        <v>2824</v>
      </c>
      <c r="K333" s="4" t="s">
        <v>553</v>
      </c>
      <c r="L333" s="3" t="s">
        <v>414</v>
      </c>
      <c r="M333" s="3" t="s">
        <v>415</v>
      </c>
      <c r="N333" s="3" t="s">
        <v>2820</v>
      </c>
      <c r="O333" s="3">
        <v>204737</v>
      </c>
      <c r="P333" s="3" t="s">
        <v>2792</v>
      </c>
      <c r="Q333" s="4" t="s">
        <v>20</v>
      </c>
      <c r="R333" s="3">
        <v>1</v>
      </c>
      <c r="S333" s="11" t="s">
        <v>636</v>
      </c>
      <c r="T333" s="12">
        <f t="shared" si="1"/>
        <v>44686</v>
      </c>
      <c r="U333" s="13" t="e">
        <f t="array" ref="U333">IF(ISBLANK(T333),,R333*INDEX(#REF!,MATCH(O333,#REF!,0)))</f>
        <v>#REF!</v>
      </c>
      <c r="V333" s="10" t="e">
        <f t="array" ref="V333">IF(ISBLANK(T333),,INDEX(#REF!,MATCH(O333,#REF!,0)))</f>
        <v>#REF!</v>
      </c>
      <c r="W333" s="10"/>
      <c r="X333" s="10"/>
      <c r="Y333" s="10"/>
      <c r="Z333" s="10"/>
    </row>
    <row r="334" customHeight="1" spans="1:26">
      <c r="A334" s="3" t="s">
        <v>2872</v>
      </c>
      <c r="B334" s="4" t="s">
        <v>2821</v>
      </c>
      <c r="C334" s="3" t="s">
        <v>2818</v>
      </c>
      <c r="D334" s="4">
        <v>29</v>
      </c>
      <c r="E334" s="4" t="s">
        <v>327</v>
      </c>
      <c r="F334" s="4" t="s">
        <v>56</v>
      </c>
      <c r="G334" s="4" t="s">
        <v>2864</v>
      </c>
      <c r="H334" s="4" t="s">
        <v>2826</v>
      </c>
      <c r="I334" s="3" t="s">
        <v>297</v>
      </c>
      <c r="J334" s="3" t="s">
        <v>2827</v>
      </c>
      <c r="K334" s="4" t="s">
        <v>494</v>
      </c>
      <c r="L334" s="3" t="s">
        <v>414</v>
      </c>
      <c r="M334" s="3" t="s">
        <v>415</v>
      </c>
      <c r="N334" s="3" t="s">
        <v>2820</v>
      </c>
      <c r="O334" s="3">
        <v>250874</v>
      </c>
      <c r="P334" s="3" t="s">
        <v>2792</v>
      </c>
      <c r="Q334" s="4" t="s">
        <v>13</v>
      </c>
      <c r="R334" s="3">
        <v>1</v>
      </c>
      <c r="S334" s="11" t="s">
        <v>636</v>
      </c>
      <c r="T334" s="12">
        <f t="shared" si="1"/>
        <v>44686</v>
      </c>
      <c r="U334" s="13" t="e">
        <f t="array" ref="U334">IF(ISBLANK(T334),,R334*INDEX(#REF!,MATCH(O334,#REF!,0)))</f>
        <v>#REF!</v>
      </c>
      <c r="V334" s="10" t="e">
        <f t="array" ref="V334">IF(ISBLANK(T334),,INDEX(#REF!,MATCH(O334,#REF!,0)))</f>
        <v>#REF!</v>
      </c>
      <c r="W334" s="10"/>
      <c r="X334" s="10"/>
      <c r="Y334" s="10"/>
      <c r="Z334" s="10"/>
    </row>
    <row r="335" customHeight="1" spans="1:26">
      <c r="A335" s="3" t="s">
        <v>2872</v>
      </c>
      <c r="B335" s="4" t="s">
        <v>2821</v>
      </c>
      <c r="C335" s="3" t="s">
        <v>2818</v>
      </c>
      <c r="D335" s="4">
        <v>29</v>
      </c>
      <c r="E335" s="4" t="s">
        <v>327</v>
      </c>
      <c r="F335" s="4" t="s">
        <v>56</v>
      </c>
      <c r="G335" s="4" t="s">
        <v>2864</v>
      </c>
      <c r="H335" s="4" t="s">
        <v>2826</v>
      </c>
      <c r="I335" s="3" t="s">
        <v>297</v>
      </c>
      <c r="J335" s="3" t="s">
        <v>2827</v>
      </c>
      <c r="K335" s="4" t="s">
        <v>494</v>
      </c>
      <c r="L335" s="3" t="s">
        <v>370</v>
      </c>
      <c r="M335" s="3" t="s">
        <v>410</v>
      </c>
      <c r="N335" s="3" t="s">
        <v>2820</v>
      </c>
      <c r="O335" s="3">
        <v>250877</v>
      </c>
      <c r="P335" s="3" t="s">
        <v>2792</v>
      </c>
      <c r="Q335" s="4" t="s">
        <v>22</v>
      </c>
      <c r="R335" s="3">
        <v>3</v>
      </c>
      <c r="S335" s="11" t="s">
        <v>636</v>
      </c>
      <c r="T335" s="12">
        <f t="shared" si="1"/>
        <v>44686</v>
      </c>
      <c r="U335" s="13" t="e">
        <f t="array" ref="U335">IF(ISBLANK(T335),,R335*INDEX(#REF!,MATCH(O335,#REF!,0)))</f>
        <v>#REF!</v>
      </c>
      <c r="V335" s="10" t="e">
        <f t="array" ref="V335">IF(ISBLANK(T335),,INDEX(#REF!,MATCH(O335,#REF!,0)))</f>
        <v>#REF!</v>
      </c>
      <c r="W335" s="10"/>
      <c r="X335" s="10"/>
      <c r="Y335" s="10"/>
      <c r="Z335" s="10"/>
    </row>
    <row r="336" customHeight="1" spans="1:26">
      <c r="A336" s="3" t="s">
        <v>2872</v>
      </c>
      <c r="B336" s="4" t="s">
        <v>2821</v>
      </c>
      <c r="C336" s="3" t="s">
        <v>2818</v>
      </c>
      <c r="D336" s="4">
        <v>29</v>
      </c>
      <c r="E336" s="4" t="s">
        <v>327</v>
      </c>
      <c r="F336" s="4" t="s">
        <v>56</v>
      </c>
      <c r="G336" s="4" t="s">
        <v>2864</v>
      </c>
      <c r="H336" s="4" t="s">
        <v>2826</v>
      </c>
      <c r="I336" s="3" t="s">
        <v>297</v>
      </c>
      <c r="J336" s="3" t="s">
        <v>2827</v>
      </c>
      <c r="K336" s="4" t="s">
        <v>494</v>
      </c>
      <c r="L336" s="3" t="s">
        <v>370</v>
      </c>
      <c r="M336" s="3" t="s">
        <v>410</v>
      </c>
      <c r="N336" s="3" t="s">
        <v>2820</v>
      </c>
      <c r="O336" s="3">
        <v>250879</v>
      </c>
      <c r="P336" s="3" t="s">
        <v>2792</v>
      </c>
      <c r="Q336" s="4" t="s">
        <v>30</v>
      </c>
      <c r="R336" s="3">
        <v>1</v>
      </c>
      <c r="S336" s="11" t="s">
        <v>636</v>
      </c>
      <c r="T336" s="12">
        <f t="shared" si="1"/>
        <v>44686</v>
      </c>
      <c r="U336" s="13" t="e">
        <f t="array" ref="U336">IF(ISBLANK(T336),,R336*INDEX(#REF!,MATCH(O336,#REF!,0)))</f>
        <v>#REF!</v>
      </c>
      <c r="V336" s="10" t="e">
        <f t="array" ref="V336">IF(ISBLANK(T336),,INDEX(#REF!,MATCH(O336,#REF!,0)))</f>
        <v>#REF!</v>
      </c>
      <c r="W336" s="10"/>
      <c r="X336" s="10"/>
      <c r="Y336" s="10"/>
      <c r="Z336" s="10"/>
    </row>
    <row r="337" customHeight="1" spans="1:26">
      <c r="A337" s="3" t="s">
        <v>2872</v>
      </c>
      <c r="B337" s="4" t="s">
        <v>2821</v>
      </c>
      <c r="C337" s="3" t="s">
        <v>2818</v>
      </c>
      <c r="D337" s="4">
        <v>32</v>
      </c>
      <c r="E337" s="4" t="s">
        <v>554</v>
      </c>
      <c r="F337" s="4" t="s">
        <v>220</v>
      </c>
      <c r="G337" s="4" t="s">
        <v>2860</v>
      </c>
      <c r="H337" s="4" t="s">
        <v>2826</v>
      </c>
      <c r="I337" s="3" t="s">
        <v>297</v>
      </c>
      <c r="J337" s="3" t="s">
        <v>2827</v>
      </c>
      <c r="K337" s="4" t="s">
        <v>555</v>
      </c>
      <c r="L337" s="3" t="s">
        <v>414</v>
      </c>
      <c r="M337" s="3" t="s">
        <v>415</v>
      </c>
      <c r="N337" s="3" t="s">
        <v>2820</v>
      </c>
      <c r="O337" s="3">
        <v>250874</v>
      </c>
      <c r="P337" s="3" t="s">
        <v>2792</v>
      </c>
      <c r="Q337" s="4" t="s">
        <v>13</v>
      </c>
      <c r="R337" s="3">
        <v>1</v>
      </c>
      <c r="S337" s="11" t="s">
        <v>636</v>
      </c>
      <c r="T337" s="12">
        <f t="shared" si="1"/>
        <v>44686</v>
      </c>
      <c r="U337" s="13" t="e">
        <f t="array" ref="U337">IF(ISBLANK(T337),,R337*INDEX(#REF!,MATCH(O337,#REF!,0)))</f>
        <v>#REF!</v>
      </c>
      <c r="V337" s="10" t="e">
        <f t="array" ref="V337">IF(ISBLANK(T337),,INDEX(#REF!,MATCH(O337,#REF!,0)))</f>
        <v>#REF!</v>
      </c>
      <c r="W337" s="10"/>
      <c r="X337" s="10"/>
      <c r="Y337" s="10"/>
      <c r="Z337" s="10"/>
    </row>
    <row r="338" customHeight="1" spans="1:26">
      <c r="A338" s="3" t="s">
        <v>2872</v>
      </c>
      <c r="B338" s="4" t="s">
        <v>2821</v>
      </c>
      <c r="C338" s="3" t="s">
        <v>2818</v>
      </c>
      <c r="D338" s="4">
        <v>33</v>
      </c>
      <c r="E338" s="4" t="s">
        <v>480</v>
      </c>
      <c r="F338" s="4" t="s">
        <v>145</v>
      </c>
      <c r="G338" s="4" t="s">
        <v>2860</v>
      </c>
      <c r="H338" s="4" t="s">
        <v>2826</v>
      </c>
      <c r="I338" s="3" t="s">
        <v>297</v>
      </c>
      <c r="J338" s="3" t="s">
        <v>2827</v>
      </c>
      <c r="K338" s="4" t="s">
        <v>481</v>
      </c>
      <c r="L338" s="3" t="s">
        <v>370</v>
      </c>
      <c r="M338" s="3" t="s">
        <v>410</v>
      </c>
      <c r="N338" s="3" t="s">
        <v>2820</v>
      </c>
      <c r="O338" s="3">
        <v>250876</v>
      </c>
      <c r="P338" s="3" t="s">
        <v>2792</v>
      </c>
      <c r="Q338" s="4" t="s">
        <v>26</v>
      </c>
      <c r="R338" s="3">
        <v>1</v>
      </c>
      <c r="S338" s="11" t="s">
        <v>636</v>
      </c>
      <c r="T338" s="12">
        <f t="shared" si="1"/>
        <v>44686</v>
      </c>
      <c r="U338" s="13" t="e">
        <f t="array" ref="U338">IF(ISBLANK(T338),,R338*INDEX(#REF!,MATCH(O338,#REF!,0)))</f>
        <v>#REF!</v>
      </c>
      <c r="V338" s="10" t="e">
        <f t="array" ref="V338">IF(ISBLANK(T338),,INDEX(#REF!,MATCH(O338,#REF!,0)))</f>
        <v>#REF!</v>
      </c>
      <c r="W338" s="10"/>
      <c r="X338" s="10"/>
      <c r="Y338" s="10"/>
      <c r="Z338" s="10"/>
    </row>
    <row r="339" customHeight="1" spans="1:26">
      <c r="A339" s="3" t="s">
        <v>2872</v>
      </c>
      <c r="B339" s="4" t="s">
        <v>2821</v>
      </c>
      <c r="C339" s="3" t="s">
        <v>2818</v>
      </c>
      <c r="D339" s="4">
        <v>7</v>
      </c>
      <c r="E339" s="4" t="s">
        <v>341</v>
      </c>
      <c r="F339" s="4" t="s">
        <v>54</v>
      </c>
      <c r="G339" s="4" t="s">
        <v>2832</v>
      </c>
      <c r="H339" s="4" t="s">
        <v>2833</v>
      </c>
      <c r="I339" s="3" t="s">
        <v>2793</v>
      </c>
      <c r="J339" s="3" t="s">
        <v>2819</v>
      </c>
      <c r="K339" s="4" t="s">
        <v>470</v>
      </c>
      <c r="L339" s="3" t="s">
        <v>414</v>
      </c>
      <c r="M339" s="3" t="s">
        <v>415</v>
      </c>
      <c r="N339" s="3" t="s">
        <v>2820</v>
      </c>
      <c r="O339" s="3">
        <v>250874</v>
      </c>
      <c r="P339" s="3" t="s">
        <v>2792</v>
      </c>
      <c r="Q339" s="4" t="s">
        <v>13</v>
      </c>
      <c r="R339" s="3">
        <v>1</v>
      </c>
      <c r="S339" s="11" t="s">
        <v>639</v>
      </c>
      <c r="T339" s="12">
        <f t="shared" si="1"/>
        <v>44687</v>
      </c>
      <c r="U339" s="13" t="e">
        <f t="array" ref="U339">IF(ISBLANK(T339),,R339*INDEX(#REF!,MATCH(O339,#REF!,0)))</f>
        <v>#REF!</v>
      </c>
      <c r="V339" s="10" t="e">
        <f t="array" ref="V339">IF(ISBLANK(T339),,INDEX(#REF!,MATCH(O339,#REF!,0)))</f>
        <v>#REF!</v>
      </c>
      <c r="W339" s="10"/>
      <c r="X339" s="10"/>
      <c r="Y339" s="10"/>
      <c r="Z339" s="10"/>
    </row>
    <row r="340" customHeight="1" spans="1:26">
      <c r="A340" s="3" t="s">
        <v>2872</v>
      </c>
      <c r="B340" s="4" t="s">
        <v>2821</v>
      </c>
      <c r="C340" s="3" t="s">
        <v>2818</v>
      </c>
      <c r="D340" s="4">
        <v>7</v>
      </c>
      <c r="E340" s="4" t="s">
        <v>341</v>
      </c>
      <c r="F340" s="4" t="s">
        <v>54</v>
      </c>
      <c r="G340" s="4" t="s">
        <v>2832</v>
      </c>
      <c r="H340" s="4" t="s">
        <v>2833</v>
      </c>
      <c r="I340" s="3" t="s">
        <v>2793</v>
      </c>
      <c r="J340" s="3" t="s">
        <v>2819</v>
      </c>
      <c r="K340" s="4" t="s">
        <v>470</v>
      </c>
      <c r="L340" s="3" t="s">
        <v>370</v>
      </c>
      <c r="M340" s="3" t="s">
        <v>410</v>
      </c>
      <c r="N340" s="3" t="s">
        <v>2820</v>
      </c>
      <c r="O340" s="3">
        <v>250877</v>
      </c>
      <c r="P340" s="3" t="s">
        <v>2792</v>
      </c>
      <c r="Q340" s="4" t="s">
        <v>22</v>
      </c>
      <c r="R340" s="3">
        <v>1</v>
      </c>
      <c r="S340" s="11" t="s">
        <v>639</v>
      </c>
      <c r="T340" s="12">
        <f t="shared" si="1"/>
        <v>44687</v>
      </c>
      <c r="U340" s="13" t="e">
        <f t="array" ref="U340">IF(ISBLANK(T340),,R340*INDEX(#REF!,MATCH(O340,#REF!,0)))</f>
        <v>#REF!</v>
      </c>
      <c r="V340" s="10" t="e">
        <f t="array" ref="V340">IF(ISBLANK(T340),,INDEX(#REF!,MATCH(O340,#REF!,0)))</f>
        <v>#REF!</v>
      </c>
      <c r="W340" s="10"/>
      <c r="X340" s="10"/>
      <c r="Y340" s="10"/>
      <c r="Z340" s="10"/>
    </row>
    <row r="341" customHeight="1" spans="1:26">
      <c r="A341" s="3" t="s">
        <v>2872</v>
      </c>
      <c r="B341" s="4" t="s">
        <v>2821</v>
      </c>
      <c r="C341" s="3" t="s">
        <v>2818</v>
      </c>
      <c r="D341" s="4">
        <v>7</v>
      </c>
      <c r="E341" s="4" t="s">
        <v>341</v>
      </c>
      <c r="F341" s="4" t="s">
        <v>57</v>
      </c>
      <c r="G341" s="4" t="s">
        <v>2839</v>
      </c>
      <c r="H341" s="4" t="s">
        <v>2833</v>
      </c>
      <c r="I341" s="3" t="s">
        <v>2793</v>
      </c>
      <c r="J341" s="3" t="s">
        <v>2819</v>
      </c>
      <c r="K341" s="4" t="s">
        <v>348</v>
      </c>
      <c r="L341" s="3" t="s">
        <v>370</v>
      </c>
      <c r="M341" s="3" t="s">
        <v>410</v>
      </c>
      <c r="N341" s="3" t="s">
        <v>2820</v>
      </c>
      <c r="O341" s="3">
        <v>250877</v>
      </c>
      <c r="P341" s="3" t="s">
        <v>2792</v>
      </c>
      <c r="Q341" s="4" t="s">
        <v>22</v>
      </c>
      <c r="R341" s="3">
        <v>1</v>
      </c>
      <c r="S341" s="11" t="s">
        <v>639</v>
      </c>
      <c r="T341" s="12">
        <f t="shared" si="1"/>
        <v>44687</v>
      </c>
      <c r="U341" s="13" t="e">
        <f t="array" ref="U341">IF(ISBLANK(T341),,R341*INDEX(#REF!,MATCH(O341,#REF!,0)))</f>
        <v>#REF!</v>
      </c>
      <c r="V341" s="10" t="e">
        <f t="array" ref="V341">IF(ISBLANK(T341),,INDEX(#REF!,MATCH(O341,#REF!,0)))</f>
        <v>#REF!</v>
      </c>
      <c r="W341" s="10"/>
      <c r="X341" s="10"/>
      <c r="Y341" s="10"/>
      <c r="Z341" s="10"/>
    </row>
    <row r="342" customHeight="1" spans="1:26">
      <c r="A342" s="3" t="s">
        <v>2872</v>
      </c>
      <c r="B342" s="4" t="s">
        <v>2821</v>
      </c>
      <c r="C342" s="3" t="s">
        <v>2818</v>
      </c>
      <c r="D342" s="4">
        <v>9</v>
      </c>
      <c r="E342" s="4" t="s">
        <v>509</v>
      </c>
      <c r="F342" s="4" t="s">
        <v>139</v>
      </c>
      <c r="G342" s="4" t="s">
        <v>2841</v>
      </c>
      <c r="H342" s="4" t="s">
        <v>2833</v>
      </c>
      <c r="I342" s="3" t="s">
        <v>2793</v>
      </c>
      <c r="J342" s="3" t="s">
        <v>2819</v>
      </c>
      <c r="K342" s="4" t="s">
        <v>545</v>
      </c>
      <c r="L342" s="3" t="s">
        <v>414</v>
      </c>
      <c r="M342" s="3" t="s">
        <v>415</v>
      </c>
      <c r="N342" s="3" t="s">
        <v>2820</v>
      </c>
      <c r="O342" s="3">
        <v>250874</v>
      </c>
      <c r="P342" s="3" t="s">
        <v>2792</v>
      </c>
      <c r="Q342" s="4" t="s">
        <v>13</v>
      </c>
      <c r="R342" s="3">
        <v>1</v>
      </c>
      <c r="S342" s="11" t="s">
        <v>639</v>
      </c>
      <c r="T342" s="12">
        <f t="shared" si="1"/>
        <v>44687</v>
      </c>
      <c r="U342" s="13" t="e">
        <f t="array" ref="U342">IF(ISBLANK(T342),,R342*INDEX(#REF!,MATCH(O342,#REF!,0)))</f>
        <v>#REF!</v>
      </c>
      <c r="V342" s="10" t="e">
        <f t="array" ref="V342">IF(ISBLANK(T342),,INDEX(#REF!,MATCH(O342,#REF!,0)))</f>
        <v>#REF!</v>
      </c>
      <c r="W342" s="10"/>
      <c r="X342" s="10"/>
      <c r="Y342" s="10"/>
      <c r="Z342" s="10"/>
    </row>
    <row r="343" customHeight="1" spans="1:26">
      <c r="A343" s="3" t="s">
        <v>2872</v>
      </c>
      <c r="B343" s="4" t="s">
        <v>2821</v>
      </c>
      <c r="C343" s="3" t="s">
        <v>2818</v>
      </c>
      <c r="D343" s="4">
        <v>23</v>
      </c>
      <c r="E343" s="4" t="s">
        <v>445</v>
      </c>
      <c r="F343" s="4" t="s">
        <v>170</v>
      </c>
      <c r="G343" s="4" t="s">
        <v>2849</v>
      </c>
      <c r="H343" s="4" t="s">
        <v>2823</v>
      </c>
      <c r="I343" s="3" t="s">
        <v>2689</v>
      </c>
      <c r="J343" s="3" t="s">
        <v>2850</v>
      </c>
      <c r="K343" s="4" t="s">
        <v>446</v>
      </c>
      <c r="L343" s="3" t="s">
        <v>370</v>
      </c>
      <c r="M343" s="3" t="s">
        <v>410</v>
      </c>
      <c r="N343" s="3" t="s">
        <v>2820</v>
      </c>
      <c r="O343" s="3">
        <v>250879</v>
      </c>
      <c r="P343" s="3" t="s">
        <v>2792</v>
      </c>
      <c r="Q343" s="4" t="s">
        <v>30</v>
      </c>
      <c r="R343" s="3">
        <v>1</v>
      </c>
      <c r="S343" s="11" t="s">
        <v>639</v>
      </c>
      <c r="T343" s="12">
        <f t="shared" si="1"/>
        <v>44687</v>
      </c>
      <c r="U343" s="13" t="e">
        <f t="array" ref="U343">IF(ISBLANK(T343),,R343*INDEX(#REF!,MATCH(O343,#REF!,0)))</f>
        <v>#REF!</v>
      </c>
      <c r="V343" s="10" t="e">
        <f t="array" ref="V343">IF(ISBLANK(T343),,INDEX(#REF!,MATCH(O343,#REF!,0)))</f>
        <v>#REF!</v>
      </c>
      <c r="W343" s="10"/>
      <c r="X343" s="10"/>
      <c r="Y343" s="10"/>
      <c r="Z343" s="10"/>
    </row>
    <row r="344" customHeight="1" spans="1:26">
      <c r="A344" s="3" t="s">
        <v>2872</v>
      </c>
      <c r="B344" s="4" t="s">
        <v>2821</v>
      </c>
      <c r="C344" s="3" t="s">
        <v>2818</v>
      </c>
      <c r="D344" s="4">
        <v>24</v>
      </c>
      <c r="E344" s="4" t="s">
        <v>447</v>
      </c>
      <c r="F344" s="4" t="s">
        <v>452</v>
      </c>
      <c r="G344" s="4" t="s">
        <v>2851</v>
      </c>
      <c r="H344" s="4" t="s">
        <v>2823</v>
      </c>
      <c r="I344" s="3" t="s">
        <v>295</v>
      </c>
      <c r="J344" s="3" t="s">
        <v>2824</v>
      </c>
      <c r="K344" s="4" t="s">
        <v>453</v>
      </c>
      <c r="L344" s="3" t="s">
        <v>414</v>
      </c>
      <c r="M344" s="3" t="s">
        <v>415</v>
      </c>
      <c r="N344" s="3" t="s">
        <v>2820</v>
      </c>
      <c r="O344" s="3">
        <v>250874</v>
      </c>
      <c r="P344" s="3" t="s">
        <v>2792</v>
      </c>
      <c r="Q344" s="4" t="s">
        <v>13</v>
      </c>
      <c r="R344" s="3">
        <v>1</v>
      </c>
      <c r="S344" s="11" t="s">
        <v>639</v>
      </c>
      <c r="T344" s="12">
        <f t="shared" si="1"/>
        <v>44687</v>
      </c>
      <c r="U344" s="13" t="e">
        <f t="array" ref="U344">IF(ISBLANK(T344),,R344*INDEX(#REF!,MATCH(O344,#REF!,0)))</f>
        <v>#REF!</v>
      </c>
      <c r="V344" s="10" t="e">
        <f t="array" ref="V344">IF(ISBLANK(T344),,INDEX(#REF!,MATCH(O344,#REF!,0)))</f>
        <v>#REF!</v>
      </c>
      <c r="W344" s="10"/>
      <c r="X344" s="10"/>
      <c r="Y344" s="10"/>
      <c r="Z344" s="10"/>
    </row>
    <row r="345" customHeight="1" spans="1:26">
      <c r="A345" s="3" t="s">
        <v>2872</v>
      </c>
      <c r="B345" s="4" t="s">
        <v>2821</v>
      </c>
      <c r="C345" s="3" t="s">
        <v>2818</v>
      </c>
      <c r="D345" s="4">
        <v>24</v>
      </c>
      <c r="E345" s="4" t="s">
        <v>345</v>
      </c>
      <c r="F345" s="4" t="s">
        <v>46</v>
      </c>
      <c r="G345" s="4" t="s">
        <v>2846</v>
      </c>
      <c r="H345" s="4" t="s">
        <v>2823</v>
      </c>
      <c r="I345" s="3" t="s">
        <v>295</v>
      </c>
      <c r="J345" s="3" t="s">
        <v>2824</v>
      </c>
      <c r="K345" s="4" t="s">
        <v>346</v>
      </c>
      <c r="L345" s="3" t="s">
        <v>414</v>
      </c>
      <c r="M345" s="3" t="s">
        <v>415</v>
      </c>
      <c r="N345" s="3" t="s">
        <v>2820</v>
      </c>
      <c r="O345" s="3">
        <v>250874</v>
      </c>
      <c r="P345" s="3" t="s">
        <v>2792</v>
      </c>
      <c r="Q345" s="4" t="s">
        <v>13</v>
      </c>
      <c r="R345" s="3">
        <v>1</v>
      </c>
      <c r="S345" s="11" t="s">
        <v>639</v>
      </c>
      <c r="T345" s="12">
        <f t="shared" si="1"/>
        <v>44687</v>
      </c>
      <c r="U345" s="13" t="e">
        <f t="array" ref="U345">IF(ISBLANK(T345),,R345*INDEX(#REF!,MATCH(O345,#REF!,0)))</f>
        <v>#REF!</v>
      </c>
      <c r="V345" s="10" t="e">
        <f t="array" ref="V345">IF(ISBLANK(T345),,INDEX(#REF!,MATCH(O345,#REF!,0)))</f>
        <v>#REF!</v>
      </c>
      <c r="W345" s="10"/>
      <c r="X345" s="10"/>
      <c r="Y345" s="10"/>
      <c r="Z345" s="10"/>
    </row>
    <row r="346" customHeight="1" spans="1:26">
      <c r="A346" s="3" t="s">
        <v>2872</v>
      </c>
      <c r="B346" s="4" t="s">
        <v>2821</v>
      </c>
      <c r="C346" s="3" t="s">
        <v>2818</v>
      </c>
      <c r="D346" s="4">
        <v>24</v>
      </c>
      <c r="E346" s="4" t="s">
        <v>447</v>
      </c>
      <c r="F346" s="4" t="s">
        <v>100</v>
      </c>
      <c r="G346" s="4" t="s">
        <v>2851</v>
      </c>
      <c r="H346" s="4" t="s">
        <v>2823</v>
      </c>
      <c r="I346" s="3" t="s">
        <v>295</v>
      </c>
      <c r="J346" s="3" t="s">
        <v>2824</v>
      </c>
      <c r="K346" s="4" t="s">
        <v>497</v>
      </c>
      <c r="L346" s="3" t="s">
        <v>370</v>
      </c>
      <c r="M346" s="3" t="s">
        <v>410</v>
      </c>
      <c r="N346" s="3" t="s">
        <v>2820</v>
      </c>
      <c r="O346" s="3">
        <v>250877</v>
      </c>
      <c r="P346" s="3" t="s">
        <v>2792</v>
      </c>
      <c r="Q346" s="4" t="s">
        <v>22</v>
      </c>
      <c r="R346" s="3">
        <v>1</v>
      </c>
      <c r="S346" s="11" t="s">
        <v>639</v>
      </c>
      <c r="T346" s="12">
        <f t="shared" si="1"/>
        <v>44687</v>
      </c>
      <c r="U346" s="13" t="e">
        <f t="array" ref="U346">IF(ISBLANK(T346),,R346*INDEX(#REF!,MATCH(O346,#REF!,0)))</f>
        <v>#REF!</v>
      </c>
      <c r="V346" s="10" t="e">
        <f t="array" ref="V346">IF(ISBLANK(T346),,INDEX(#REF!,MATCH(O346,#REF!,0)))</f>
        <v>#REF!</v>
      </c>
      <c r="W346" s="10"/>
      <c r="X346" s="10"/>
      <c r="Y346" s="10"/>
      <c r="Z346" s="10"/>
    </row>
    <row r="347" customHeight="1" spans="1:26">
      <c r="A347" s="3" t="s">
        <v>2872</v>
      </c>
      <c r="B347" s="4" t="s">
        <v>2821</v>
      </c>
      <c r="C347" s="3" t="s">
        <v>2818</v>
      </c>
      <c r="D347" s="4">
        <v>27</v>
      </c>
      <c r="E347" s="4" t="s">
        <v>407</v>
      </c>
      <c r="F347" s="4" t="s">
        <v>430</v>
      </c>
      <c r="G347" s="4" t="s">
        <v>2868</v>
      </c>
      <c r="H347" s="4" t="s">
        <v>2823</v>
      </c>
      <c r="I347" s="3" t="s">
        <v>2687</v>
      </c>
      <c r="J347" s="3" t="s">
        <v>2824</v>
      </c>
      <c r="K347" s="4" t="s">
        <v>431</v>
      </c>
      <c r="L347" s="3" t="s">
        <v>414</v>
      </c>
      <c r="M347" s="3" t="s">
        <v>415</v>
      </c>
      <c r="N347" s="3" t="s">
        <v>2820</v>
      </c>
      <c r="O347" s="3">
        <v>250874</v>
      </c>
      <c r="P347" s="3" t="s">
        <v>2792</v>
      </c>
      <c r="Q347" s="4" t="s">
        <v>13</v>
      </c>
      <c r="R347" s="3">
        <v>1</v>
      </c>
      <c r="S347" s="11" t="s">
        <v>639</v>
      </c>
      <c r="T347" s="12">
        <f t="shared" si="1"/>
        <v>44687</v>
      </c>
      <c r="U347" s="13" t="e">
        <f t="array" ref="U347">IF(ISBLANK(T347),,R347*INDEX(#REF!,MATCH(O347,#REF!,0)))</f>
        <v>#REF!</v>
      </c>
      <c r="V347" s="10" t="e">
        <f t="array" ref="V347">IF(ISBLANK(T347),,INDEX(#REF!,MATCH(O347,#REF!,0)))</f>
        <v>#REF!</v>
      </c>
      <c r="W347" s="10"/>
      <c r="X347" s="10"/>
      <c r="Y347" s="10"/>
      <c r="Z347" s="10"/>
    </row>
    <row r="348" customHeight="1" spans="1:26">
      <c r="A348" s="3" t="s">
        <v>2872</v>
      </c>
      <c r="B348" s="4" t="s">
        <v>2821</v>
      </c>
      <c r="C348" s="3" t="s">
        <v>2818</v>
      </c>
      <c r="D348" s="4">
        <v>27</v>
      </c>
      <c r="E348" s="4" t="s">
        <v>407</v>
      </c>
      <c r="F348" s="4" t="s">
        <v>430</v>
      </c>
      <c r="G348" s="4" t="s">
        <v>2868</v>
      </c>
      <c r="H348" s="4" t="s">
        <v>2823</v>
      </c>
      <c r="I348" s="3" t="s">
        <v>2687</v>
      </c>
      <c r="J348" s="3" t="s">
        <v>2824</v>
      </c>
      <c r="K348" s="4" t="s">
        <v>431</v>
      </c>
      <c r="L348" s="3" t="s">
        <v>370</v>
      </c>
      <c r="M348" s="3" t="s">
        <v>410</v>
      </c>
      <c r="N348" s="3" t="s">
        <v>2820</v>
      </c>
      <c r="O348" s="3">
        <v>250876</v>
      </c>
      <c r="P348" s="3" t="s">
        <v>2792</v>
      </c>
      <c r="Q348" s="4" t="s">
        <v>26</v>
      </c>
      <c r="R348" s="3">
        <v>1</v>
      </c>
      <c r="S348" s="11" t="s">
        <v>639</v>
      </c>
      <c r="T348" s="12">
        <f t="shared" si="1"/>
        <v>44687</v>
      </c>
      <c r="U348" s="13" t="e">
        <f t="array" ref="U348">IF(ISBLANK(T348),,R348*INDEX(#REF!,MATCH(O348,#REF!,0)))</f>
        <v>#REF!</v>
      </c>
      <c r="V348" s="10" t="e">
        <f t="array" ref="V348">IF(ISBLANK(T348),,INDEX(#REF!,MATCH(O348,#REF!,0)))</f>
        <v>#REF!</v>
      </c>
      <c r="W348" s="10"/>
      <c r="X348" s="10"/>
      <c r="Y348" s="10"/>
      <c r="Z348" s="10"/>
    </row>
    <row r="349" customHeight="1" spans="1:26">
      <c r="A349" s="3" t="s">
        <v>2872</v>
      </c>
      <c r="B349" s="4" t="s">
        <v>2821</v>
      </c>
      <c r="C349" s="3" t="s">
        <v>2818</v>
      </c>
      <c r="D349" s="4">
        <v>27</v>
      </c>
      <c r="E349" s="4" t="s">
        <v>362</v>
      </c>
      <c r="F349" s="4" t="s">
        <v>104</v>
      </c>
      <c r="G349" s="4" t="s">
        <v>2822</v>
      </c>
      <c r="H349" s="4" t="s">
        <v>2823</v>
      </c>
      <c r="I349" s="3" t="s">
        <v>2687</v>
      </c>
      <c r="J349" s="3" t="s">
        <v>2824</v>
      </c>
      <c r="K349" s="4" t="s">
        <v>515</v>
      </c>
      <c r="L349" s="3" t="s">
        <v>370</v>
      </c>
      <c r="M349" s="3" t="s">
        <v>410</v>
      </c>
      <c r="N349" s="3" t="s">
        <v>2820</v>
      </c>
      <c r="O349" s="3">
        <v>250876</v>
      </c>
      <c r="P349" s="3" t="s">
        <v>2792</v>
      </c>
      <c r="Q349" s="4" t="s">
        <v>26</v>
      </c>
      <c r="R349" s="3">
        <v>1</v>
      </c>
      <c r="S349" s="11" t="s">
        <v>639</v>
      </c>
      <c r="T349" s="12">
        <f t="shared" si="1"/>
        <v>44687</v>
      </c>
      <c r="U349" s="13" t="e">
        <f t="array" ref="U349">IF(ISBLANK(T349),,R349*INDEX(#REF!,MATCH(O349,#REF!,0)))</f>
        <v>#REF!</v>
      </c>
      <c r="V349" s="10" t="e">
        <f t="array" ref="V349">IF(ISBLANK(T349),,INDEX(#REF!,MATCH(O349,#REF!,0)))</f>
        <v>#REF!</v>
      </c>
      <c r="W349" s="10"/>
      <c r="X349" s="10"/>
      <c r="Y349" s="10"/>
      <c r="Z349" s="10"/>
    </row>
    <row r="350" customHeight="1" spans="1:26">
      <c r="A350" s="3" t="s">
        <v>2872</v>
      </c>
      <c r="B350" s="4" t="s">
        <v>2821</v>
      </c>
      <c r="C350" s="3" t="s">
        <v>2818</v>
      </c>
      <c r="D350" s="4">
        <v>27</v>
      </c>
      <c r="E350" s="4" t="s">
        <v>367</v>
      </c>
      <c r="F350" s="4" t="s">
        <v>116</v>
      </c>
      <c r="G350" s="4" t="s">
        <v>2870</v>
      </c>
      <c r="H350" s="4" t="s">
        <v>2826</v>
      </c>
      <c r="I350" s="3" t="s">
        <v>2688</v>
      </c>
      <c r="J350" s="3" t="s">
        <v>2824</v>
      </c>
      <c r="K350" s="4" t="s">
        <v>617</v>
      </c>
      <c r="L350" s="3" t="s">
        <v>370</v>
      </c>
      <c r="M350" s="3" t="s">
        <v>371</v>
      </c>
      <c r="N350" s="3" t="s">
        <v>2820</v>
      </c>
      <c r="O350" s="3">
        <v>250417</v>
      </c>
      <c r="P350" s="3" t="s">
        <v>2792</v>
      </c>
      <c r="Q350" s="4" t="s">
        <v>39</v>
      </c>
      <c r="R350" s="3">
        <v>1</v>
      </c>
      <c r="S350" s="11" t="s">
        <v>639</v>
      </c>
      <c r="T350" s="12">
        <f t="shared" si="1"/>
        <v>44687</v>
      </c>
      <c r="U350" s="13" t="e">
        <f t="array" ref="U350">IF(ISBLANK(T350),,R350*INDEX(#REF!,MATCH(O350,#REF!,0)))</f>
        <v>#REF!</v>
      </c>
      <c r="V350" s="10" t="e">
        <f t="array" ref="V350">IF(ISBLANK(T350),,INDEX(#REF!,MATCH(O350,#REF!,0)))</f>
        <v>#REF!</v>
      </c>
      <c r="W350" s="10"/>
      <c r="X350" s="10"/>
      <c r="Y350" s="10"/>
      <c r="Z350" s="10"/>
    </row>
    <row r="351" customHeight="1" spans="1:26">
      <c r="A351" s="3" t="s">
        <v>2872</v>
      </c>
      <c r="B351" s="4" t="s">
        <v>2821</v>
      </c>
      <c r="C351" s="3" t="s">
        <v>2818</v>
      </c>
      <c r="D351" s="4">
        <v>27</v>
      </c>
      <c r="E351" s="4" t="s">
        <v>407</v>
      </c>
      <c r="F351" s="4" t="s">
        <v>130</v>
      </c>
      <c r="G351" s="4" t="s">
        <v>2868</v>
      </c>
      <c r="H351" s="4" t="s">
        <v>2823</v>
      </c>
      <c r="I351" s="3" t="s">
        <v>2687</v>
      </c>
      <c r="J351" s="3" t="s">
        <v>2824</v>
      </c>
      <c r="K351" s="4" t="s">
        <v>637</v>
      </c>
      <c r="L351" s="3" t="s">
        <v>370</v>
      </c>
      <c r="M351" s="3" t="s">
        <v>410</v>
      </c>
      <c r="N351" s="3" t="s">
        <v>2820</v>
      </c>
      <c r="O351" s="3">
        <v>250876</v>
      </c>
      <c r="P351" s="3" t="s">
        <v>2792</v>
      </c>
      <c r="Q351" s="4" t="s">
        <v>26</v>
      </c>
      <c r="R351" s="3">
        <v>1</v>
      </c>
      <c r="S351" s="11" t="s">
        <v>639</v>
      </c>
      <c r="T351" s="12">
        <f t="shared" si="1"/>
        <v>44687</v>
      </c>
      <c r="U351" s="13" t="e">
        <f t="array" ref="U351">IF(ISBLANK(T351),,R351*INDEX(#REF!,MATCH(O351,#REF!,0)))</f>
        <v>#REF!</v>
      </c>
      <c r="V351" s="10" t="e">
        <f t="array" ref="V351">IF(ISBLANK(T351),,INDEX(#REF!,MATCH(O351,#REF!,0)))</f>
        <v>#REF!</v>
      </c>
      <c r="W351" s="10"/>
      <c r="X351" s="10"/>
      <c r="Y351" s="10"/>
      <c r="Z351" s="10"/>
    </row>
    <row r="352" customHeight="1" spans="1:26">
      <c r="A352" s="3" t="s">
        <v>2872</v>
      </c>
      <c r="B352" s="4" t="s">
        <v>2821</v>
      </c>
      <c r="C352" s="3" t="s">
        <v>2818</v>
      </c>
      <c r="D352" s="4">
        <v>27</v>
      </c>
      <c r="E352" s="4" t="s">
        <v>551</v>
      </c>
      <c r="F352" s="4" t="s">
        <v>552</v>
      </c>
      <c r="G352" s="4" t="s">
        <v>2870</v>
      </c>
      <c r="H352" s="4" t="s">
        <v>2826</v>
      </c>
      <c r="I352" s="3" t="s">
        <v>2688</v>
      </c>
      <c r="J352" s="3" t="s">
        <v>2824</v>
      </c>
      <c r="K352" s="4" t="s">
        <v>553</v>
      </c>
      <c r="L352" s="3" t="s">
        <v>414</v>
      </c>
      <c r="M352" s="3" t="s">
        <v>415</v>
      </c>
      <c r="N352" s="3" t="s">
        <v>2820</v>
      </c>
      <c r="O352" s="3">
        <v>204737</v>
      </c>
      <c r="P352" s="3" t="s">
        <v>2792</v>
      </c>
      <c r="Q352" s="4" t="s">
        <v>20</v>
      </c>
      <c r="R352" s="3">
        <v>1</v>
      </c>
      <c r="S352" s="11" t="s">
        <v>639</v>
      </c>
      <c r="T352" s="12">
        <f t="shared" si="1"/>
        <v>44687</v>
      </c>
      <c r="U352" s="13" t="e">
        <f t="array" ref="U352">IF(ISBLANK(T352),,R352*INDEX(#REF!,MATCH(O352,#REF!,0)))</f>
        <v>#REF!</v>
      </c>
      <c r="V352" s="10" t="e">
        <f t="array" ref="V352">IF(ISBLANK(T352),,INDEX(#REF!,MATCH(O352,#REF!,0)))</f>
        <v>#REF!</v>
      </c>
      <c r="W352" s="10"/>
      <c r="X352" s="10"/>
      <c r="Y352" s="10"/>
      <c r="Z352" s="10"/>
    </row>
    <row r="353" customHeight="1" spans="1:26">
      <c r="A353" s="3" t="s">
        <v>2872</v>
      </c>
      <c r="B353" s="4" t="s">
        <v>2821</v>
      </c>
      <c r="C353" s="3" t="s">
        <v>2818</v>
      </c>
      <c r="D353" s="4">
        <v>29</v>
      </c>
      <c r="E353" s="4" t="s">
        <v>327</v>
      </c>
      <c r="F353" s="4" t="s">
        <v>505</v>
      </c>
      <c r="G353" s="4" t="s">
        <v>2854</v>
      </c>
      <c r="H353" s="4" t="s">
        <v>2826</v>
      </c>
      <c r="I353" s="3" t="s">
        <v>297</v>
      </c>
      <c r="J353" s="3" t="s">
        <v>2827</v>
      </c>
      <c r="K353" s="4" t="s">
        <v>506</v>
      </c>
      <c r="L353" s="3" t="s">
        <v>370</v>
      </c>
      <c r="M353" s="3" t="s">
        <v>410</v>
      </c>
      <c r="N353" s="3" t="s">
        <v>2820</v>
      </c>
      <c r="O353" s="3">
        <v>250879</v>
      </c>
      <c r="P353" s="3" t="s">
        <v>2792</v>
      </c>
      <c r="Q353" s="4" t="s">
        <v>30</v>
      </c>
      <c r="R353" s="3">
        <v>1</v>
      </c>
      <c r="S353" s="11" t="s">
        <v>639</v>
      </c>
      <c r="T353" s="12">
        <f t="shared" si="1"/>
        <v>44687</v>
      </c>
      <c r="U353" s="13" t="e">
        <f t="array" ref="U353">IF(ISBLANK(T353),,R353*INDEX(#REF!,MATCH(O353,#REF!,0)))</f>
        <v>#REF!</v>
      </c>
      <c r="V353" s="10" t="e">
        <f t="array" ref="V353">IF(ISBLANK(T353),,INDEX(#REF!,MATCH(O353,#REF!,0)))</f>
        <v>#REF!</v>
      </c>
      <c r="W353" s="10"/>
      <c r="X353" s="10"/>
      <c r="Y353" s="10"/>
      <c r="Z353" s="10"/>
    </row>
    <row r="354" customHeight="1" spans="1:26">
      <c r="A354" s="3" t="s">
        <v>2872</v>
      </c>
      <c r="B354" s="4" t="s">
        <v>2821</v>
      </c>
      <c r="C354" s="3" t="s">
        <v>2818</v>
      </c>
      <c r="D354" s="4">
        <v>3</v>
      </c>
      <c r="E354" s="4" t="s">
        <v>426</v>
      </c>
      <c r="F354" s="4" t="s">
        <v>120</v>
      </c>
      <c r="G354" s="4" t="s">
        <v>2844</v>
      </c>
      <c r="H354" s="4" t="s">
        <v>2833</v>
      </c>
      <c r="I354" s="3" t="s">
        <v>2793</v>
      </c>
      <c r="J354" s="3" t="s">
        <v>2819</v>
      </c>
      <c r="K354" s="4" t="s">
        <v>427</v>
      </c>
      <c r="L354" s="3" t="s">
        <v>414</v>
      </c>
      <c r="M354" s="3" t="s">
        <v>415</v>
      </c>
      <c r="N354" s="3" t="s">
        <v>2820</v>
      </c>
      <c r="O354" s="3">
        <v>250874</v>
      </c>
      <c r="P354" s="3" t="s">
        <v>2792</v>
      </c>
      <c r="Q354" s="4" t="s">
        <v>13</v>
      </c>
      <c r="R354" s="3">
        <v>1</v>
      </c>
      <c r="S354" s="11" t="s">
        <v>640</v>
      </c>
      <c r="T354" s="12">
        <f t="shared" si="1"/>
        <v>44688</v>
      </c>
      <c r="U354" s="13" t="e">
        <f t="array" ref="U354">IF(ISBLANK(T354),,R354*INDEX(#REF!,MATCH(O354,#REF!,0)))</f>
        <v>#REF!</v>
      </c>
      <c r="V354" s="10" t="e">
        <f t="array" ref="V354">IF(ISBLANK(T354),,INDEX(#REF!,MATCH(O354,#REF!,0)))</f>
        <v>#REF!</v>
      </c>
      <c r="W354" s="10"/>
      <c r="X354" s="10"/>
      <c r="Y354" s="10"/>
      <c r="Z354" s="10"/>
    </row>
    <row r="355" customHeight="1" spans="1:26">
      <c r="A355" s="3" t="s">
        <v>2872</v>
      </c>
      <c r="B355" s="4" t="s">
        <v>2821</v>
      </c>
      <c r="C355" s="3" t="s">
        <v>2818</v>
      </c>
      <c r="D355" s="4">
        <v>3</v>
      </c>
      <c r="E355" s="4" t="s">
        <v>426</v>
      </c>
      <c r="F355" s="4" t="s">
        <v>120</v>
      </c>
      <c r="G355" s="4" t="s">
        <v>2844</v>
      </c>
      <c r="H355" s="4" t="s">
        <v>2833</v>
      </c>
      <c r="I355" s="3" t="s">
        <v>2793</v>
      </c>
      <c r="J355" s="3" t="s">
        <v>2819</v>
      </c>
      <c r="K355" s="4" t="s">
        <v>427</v>
      </c>
      <c r="L355" s="3" t="s">
        <v>370</v>
      </c>
      <c r="M355" s="3" t="s">
        <v>410</v>
      </c>
      <c r="N355" s="3" t="s">
        <v>2820</v>
      </c>
      <c r="O355" s="3">
        <v>250879</v>
      </c>
      <c r="P355" s="3" t="s">
        <v>2792</v>
      </c>
      <c r="Q355" s="4" t="s">
        <v>30</v>
      </c>
      <c r="R355" s="3">
        <v>1</v>
      </c>
      <c r="S355" s="11" t="s">
        <v>640</v>
      </c>
      <c r="T355" s="12">
        <f t="shared" si="1"/>
        <v>44688</v>
      </c>
      <c r="U355" s="13" t="e">
        <f t="array" ref="U355">IF(ISBLANK(T355),,R355*INDEX(#REF!,MATCH(O355,#REF!,0)))</f>
        <v>#REF!</v>
      </c>
      <c r="V355" s="10" t="e">
        <f t="array" ref="V355">IF(ISBLANK(T355),,INDEX(#REF!,MATCH(O355,#REF!,0)))</f>
        <v>#REF!</v>
      </c>
      <c r="W355" s="10"/>
      <c r="X355" s="10"/>
      <c r="Y355" s="10"/>
      <c r="Z355" s="10"/>
    </row>
    <row r="356" customHeight="1" spans="1:26">
      <c r="A356" s="3" t="s">
        <v>2872</v>
      </c>
      <c r="B356" s="4" t="s">
        <v>2821</v>
      </c>
      <c r="C356" s="3" t="s">
        <v>2818</v>
      </c>
      <c r="D356" s="4">
        <v>4</v>
      </c>
      <c r="E356" s="4" t="s">
        <v>437</v>
      </c>
      <c r="F356" s="4" t="s">
        <v>72</v>
      </c>
      <c r="G356" s="4" t="s">
        <v>2844</v>
      </c>
      <c r="H356" s="4" t="s">
        <v>2833</v>
      </c>
      <c r="I356" s="3" t="s">
        <v>2793</v>
      </c>
      <c r="J356" s="3" t="s">
        <v>2819</v>
      </c>
      <c r="K356" s="4" t="s">
        <v>642</v>
      </c>
      <c r="L356" s="3" t="s">
        <v>370</v>
      </c>
      <c r="M356" s="3" t="s">
        <v>410</v>
      </c>
      <c r="N356" s="3" t="s">
        <v>2820</v>
      </c>
      <c r="O356" s="3">
        <v>250876</v>
      </c>
      <c r="P356" s="3" t="s">
        <v>2792</v>
      </c>
      <c r="Q356" s="4" t="s">
        <v>26</v>
      </c>
      <c r="R356" s="3">
        <v>1</v>
      </c>
      <c r="S356" s="11" t="s">
        <v>640</v>
      </c>
      <c r="T356" s="12">
        <f t="shared" si="1"/>
        <v>44688</v>
      </c>
      <c r="U356" s="13" t="e">
        <f t="array" ref="U356">IF(ISBLANK(T356),,R356*INDEX(#REF!,MATCH(O356,#REF!,0)))</f>
        <v>#REF!</v>
      </c>
      <c r="V356" s="10" t="e">
        <f t="array" ref="V356">IF(ISBLANK(T356),,INDEX(#REF!,MATCH(O356,#REF!,0)))</f>
        <v>#REF!</v>
      </c>
      <c r="W356" s="10"/>
      <c r="X356" s="10"/>
      <c r="Y356" s="10"/>
      <c r="Z356" s="10"/>
    </row>
    <row r="357" customHeight="1" spans="1:26">
      <c r="A357" s="3" t="s">
        <v>2872</v>
      </c>
      <c r="B357" s="4" t="s">
        <v>2821</v>
      </c>
      <c r="C357" s="3" t="s">
        <v>2818</v>
      </c>
      <c r="D357" s="4">
        <v>4</v>
      </c>
      <c r="E357" s="4" t="s">
        <v>437</v>
      </c>
      <c r="F357" s="4" t="s">
        <v>73</v>
      </c>
      <c r="G357" s="4" t="s">
        <v>2844</v>
      </c>
      <c r="H357" s="4" t="s">
        <v>2833</v>
      </c>
      <c r="I357" s="3" t="s">
        <v>2793</v>
      </c>
      <c r="J357" s="3" t="s">
        <v>2819</v>
      </c>
      <c r="K357" s="4" t="s">
        <v>438</v>
      </c>
      <c r="L357" s="3" t="s">
        <v>414</v>
      </c>
      <c r="M357" s="3" t="s">
        <v>415</v>
      </c>
      <c r="N357" s="3" t="s">
        <v>2820</v>
      </c>
      <c r="O357" s="3">
        <v>250874</v>
      </c>
      <c r="P357" s="3" t="s">
        <v>2792</v>
      </c>
      <c r="Q357" s="4" t="s">
        <v>13</v>
      </c>
      <c r="R357" s="3">
        <v>1</v>
      </c>
      <c r="S357" s="11" t="s">
        <v>640</v>
      </c>
      <c r="T357" s="12">
        <f t="shared" si="1"/>
        <v>44688</v>
      </c>
      <c r="U357" s="13" t="e">
        <f t="array" ref="U357">IF(ISBLANK(T357),,R357*INDEX(#REF!,MATCH(O357,#REF!,0)))</f>
        <v>#REF!</v>
      </c>
      <c r="V357" s="10" t="e">
        <f t="array" ref="V357">IF(ISBLANK(T357),,INDEX(#REF!,MATCH(O357,#REF!,0)))</f>
        <v>#REF!</v>
      </c>
      <c r="W357" s="10"/>
      <c r="X357" s="10"/>
      <c r="Y357" s="10"/>
      <c r="Z357" s="10"/>
    </row>
    <row r="358" customHeight="1" spans="1:26">
      <c r="A358" s="3" t="s">
        <v>2872</v>
      </c>
      <c r="B358" s="4" t="s">
        <v>2821</v>
      </c>
      <c r="C358" s="3" t="s">
        <v>2818</v>
      </c>
      <c r="D358" s="4">
        <v>6</v>
      </c>
      <c r="E358" s="4" t="s">
        <v>412</v>
      </c>
      <c r="F358" s="4" t="s">
        <v>90</v>
      </c>
      <c r="G358" s="4" t="s">
        <v>2838</v>
      </c>
      <c r="H358" s="4" t="s">
        <v>2833</v>
      </c>
      <c r="I358" s="3" t="s">
        <v>2793</v>
      </c>
      <c r="J358" s="3" t="s">
        <v>2819</v>
      </c>
      <c r="K358" s="4" t="s">
        <v>413</v>
      </c>
      <c r="L358" s="3" t="s">
        <v>414</v>
      </c>
      <c r="M358" s="3" t="s">
        <v>415</v>
      </c>
      <c r="N358" s="3" t="s">
        <v>2820</v>
      </c>
      <c r="O358" s="3">
        <v>250874</v>
      </c>
      <c r="P358" s="3" t="s">
        <v>2792</v>
      </c>
      <c r="Q358" s="4" t="s">
        <v>13</v>
      </c>
      <c r="R358" s="3">
        <v>1</v>
      </c>
      <c r="S358" s="11" t="s">
        <v>640</v>
      </c>
      <c r="T358" s="12">
        <f t="shared" si="1"/>
        <v>44688</v>
      </c>
      <c r="U358" s="13" t="e">
        <f t="array" ref="U358">IF(ISBLANK(T358),,R358*INDEX(#REF!,MATCH(O358,#REF!,0)))</f>
        <v>#REF!</v>
      </c>
      <c r="V358" s="10" t="e">
        <f t="array" ref="V358">IF(ISBLANK(T358),,INDEX(#REF!,MATCH(O358,#REF!,0)))</f>
        <v>#REF!</v>
      </c>
      <c r="W358" s="10"/>
      <c r="X358" s="10"/>
      <c r="Y358" s="10"/>
      <c r="Z358" s="10"/>
    </row>
    <row r="359" customHeight="1" spans="1:26">
      <c r="A359" s="3" t="s">
        <v>2872</v>
      </c>
      <c r="B359" s="4" t="s">
        <v>2821</v>
      </c>
      <c r="C359" s="3" t="s">
        <v>2818</v>
      </c>
      <c r="D359" s="4">
        <v>6</v>
      </c>
      <c r="E359" s="4" t="s">
        <v>412</v>
      </c>
      <c r="F359" s="4" t="s">
        <v>107</v>
      </c>
      <c r="G359" s="4" t="s">
        <v>2838</v>
      </c>
      <c r="H359" s="4" t="s">
        <v>2833</v>
      </c>
      <c r="I359" s="3" t="s">
        <v>2793</v>
      </c>
      <c r="J359" s="3" t="s">
        <v>2819</v>
      </c>
      <c r="K359" s="4" t="s">
        <v>498</v>
      </c>
      <c r="L359" s="3" t="s">
        <v>370</v>
      </c>
      <c r="M359" s="3" t="s">
        <v>410</v>
      </c>
      <c r="N359" s="3" t="s">
        <v>2820</v>
      </c>
      <c r="O359" s="3">
        <v>250877</v>
      </c>
      <c r="P359" s="3" t="s">
        <v>2792</v>
      </c>
      <c r="Q359" s="4" t="s">
        <v>22</v>
      </c>
      <c r="R359" s="3">
        <v>1</v>
      </c>
      <c r="S359" s="11" t="s">
        <v>640</v>
      </c>
      <c r="T359" s="12">
        <f t="shared" si="1"/>
        <v>44688</v>
      </c>
      <c r="U359" s="13" t="e">
        <f t="array" ref="U359">IF(ISBLANK(T359),,R359*INDEX(#REF!,MATCH(O359,#REF!,0)))</f>
        <v>#REF!</v>
      </c>
      <c r="V359" s="10" t="e">
        <f t="array" ref="V359">IF(ISBLANK(T359),,INDEX(#REF!,MATCH(O359,#REF!,0)))</f>
        <v>#REF!</v>
      </c>
      <c r="W359" s="10"/>
      <c r="X359" s="10"/>
      <c r="Y359" s="10"/>
      <c r="Z359" s="10"/>
    </row>
    <row r="360" customHeight="1" spans="1:26">
      <c r="A360" s="3" t="s">
        <v>2872</v>
      </c>
      <c r="B360" s="4" t="s">
        <v>2821</v>
      </c>
      <c r="C360" s="3" t="s">
        <v>2818</v>
      </c>
      <c r="D360" s="4">
        <v>7</v>
      </c>
      <c r="E360" s="4" t="s">
        <v>341</v>
      </c>
      <c r="F360" s="4" t="s">
        <v>53</v>
      </c>
      <c r="G360" s="4" t="s">
        <v>2832</v>
      </c>
      <c r="H360" s="4" t="s">
        <v>2833</v>
      </c>
      <c r="I360" s="3" t="s">
        <v>2793</v>
      </c>
      <c r="J360" s="3" t="s">
        <v>2819</v>
      </c>
      <c r="K360" s="4" t="s">
        <v>641</v>
      </c>
      <c r="L360" s="3" t="s">
        <v>414</v>
      </c>
      <c r="M360" s="3" t="s">
        <v>415</v>
      </c>
      <c r="N360" s="3" t="s">
        <v>2820</v>
      </c>
      <c r="O360" s="3">
        <v>250874</v>
      </c>
      <c r="P360" s="3" t="s">
        <v>2792</v>
      </c>
      <c r="Q360" s="4" t="s">
        <v>13</v>
      </c>
      <c r="R360" s="3">
        <v>1</v>
      </c>
      <c r="S360" s="11" t="s">
        <v>640</v>
      </c>
      <c r="T360" s="12">
        <f t="shared" si="1"/>
        <v>44688</v>
      </c>
      <c r="U360" s="13" t="e">
        <f t="array" ref="U360">IF(ISBLANK(T360),,R360*INDEX(#REF!,MATCH(O360,#REF!,0)))</f>
        <v>#REF!</v>
      </c>
      <c r="V360" s="10" t="e">
        <f t="array" ref="V360">IF(ISBLANK(T360),,INDEX(#REF!,MATCH(O360,#REF!,0)))</f>
        <v>#REF!</v>
      </c>
      <c r="W360" s="10"/>
      <c r="X360" s="10"/>
      <c r="Y360" s="10"/>
      <c r="Z360" s="10"/>
    </row>
    <row r="361" customHeight="1" spans="1:26">
      <c r="A361" s="3" t="s">
        <v>2872</v>
      </c>
      <c r="B361" s="4" t="s">
        <v>2821</v>
      </c>
      <c r="C361" s="3" t="s">
        <v>2818</v>
      </c>
      <c r="D361" s="4">
        <v>7</v>
      </c>
      <c r="E361" s="4" t="s">
        <v>341</v>
      </c>
      <c r="F361" s="4" t="s">
        <v>53</v>
      </c>
      <c r="G361" s="4" t="s">
        <v>2832</v>
      </c>
      <c r="H361" s="4" t="s">
        <v>2833</v>
      </c>
      <c r="I361" s="3" t="s">
        <v>2793</v>
      </c>
      <c r="J361" s="3" t="s">
        <v>2819</v>
      </c>
      <c r="K361" s="4" t="s">
        <v>641</v>
      </c>
      <c r="L361" s="3" t="s">
        <v>370</v>
      </c>
      <c r="M361" s="3" t="s">
        <v>410</v>
      </c>
      <c r="N361" s="3" t="s">
        <v>2820</v>
      </c>
      <c r="O361" s="3">
        <v>250879</v>
      </c>
      <c r="P361" s="3" t="s">
        <v>2792</v>
      </c>
      <c r="Q361" s="4" t="s">
        <v>30</v>
      </c>
      <c r="R361" s="3">
        <v>1</v>
      </c>
      <c r="S361" s="11" t="s">
        <v>640</v>
      </c>
      <c r="T361" s="12">
        <f t="shared" si="1"/>
        <v>44688</v>
      </c>
      <c r="U361" s="13" t="e">
        <f t="array" ref="U361">IF(ISBLANK(T361),,R361*INDEX(#REF!,MATCH(O361,#REF!,0)))</f>
        <v>#REF!</v>
      </c>
      <c r="V361" s="10" t="e">
        <f t="array" ref="V361">IF(ISBLANK(T361),,INDEX(#REF!,MATCH(O361,#REF!,0)))</f>
        <v>#REF!</v>
      </c>
      <c r="W361" s="10"/>
      <c r="X361" s="10"/>
      <c r="Y361" s="10"/>
      <c r="Z361" s="10"/>
    </row>
    <row r="362" customHeight="1" spans="1:26">
      <c r="A362" s="3" t="s">
        <v>2872</v>
      </c>
      <c r="B362" s="4" t="s">
        <v>2821</v>
      </c>
      <c r="C362" s="3" t="s">
        <v>2818</v>
      </c>
      <c r="D362" s="4">
        <v>7</v>
      </c>
      <c r="E362" s="4" t="s">
        <v>341</v>
      </c>
      <c r="F362" s="4" t="s">
        <v>57</v>
      </c>
      <c r="G362" s="4" t="s">
        <v>2839</v>
      </c>
      <c r="H362" s="4" t="s">
        <v>2833</v>
      </c>
      <c r="I362" s="3" t="s">
        <v>2793</v>
      </c>
      <c r="J362" s="3" t="s">
        <v>2819</v>
      </c>
      <c r="K362" s="4" t="s">
        <v>348</v>
      </c>
      <c r="L362" s="3" t="s">
        <v>414</v>
      </c>
      <c r="M362" s="3" t="s">
        <v>415</v>
      </c>
      <c r="N362" s="3" t="s">
        <v>2820</v>
      </c>
      <c r="O362" s="3">
        <v>250874</v>
      </c>
      <c r="P362" s="3" t="s">
        <v>2792</v>
      </c>
      <c r="Q362" s="4" t="s">
        <v>13</v>
      </c>
      <c r="R362" s="3">
        <v>1</v>
      </c>
      <c r="S362" s="11" t="s">
        <v>640</v>
      </c>
      <c r="T362" s="12">
        <f t="shared" si="1"/>
        <v>44688</v>
      </c>
      <c r="U362" s="13" t="e">
        <f t="array" ref="U362">IF(ISBLANK(T362),,R362*INDEX(#REF!,MATCH(O362,#REF!,0)))</f>
        <v>#REF!</v>
      </c>
      <c r="V362" s="10" t="e">
        <f t="array" ref="V362">IF(ISBLANK(T362),,INDEX(#REF!,MATCH(O362,#REF!,0)))</f>
        <v>#REF!</v>
      </c>
      <c r="W362" s="10"/>
      <c r="X362" s="10"/>
      <c r="Y362" s="10"/>
      <c r="Z362" s="10"/>
    </row>
    <row r="363" customHeight="1" spans="1:26">
      <c r="A363" s="3" t="s">
        <v>2872</v>
      </c>
      <c r="B363" s="4" t="s">
        <v>2821</v>
      </c>
      <c r="C363" s="3" t="s">
        <v>2818</v>
      </c>
      <c r="D363" s="4">
        <v>7</v>
      </c>
      <c r="E363" s="4" t="s">
        <v>341</v>
      </c>
      <c r="F363" s="4" t="s">
        <v>183</v>
      </c>
      <c r="G363" s="4" t="s">
        <v>2848</v>
      </c>
      <c r="H363" s="4" t="s">
        <v>2833</v>
      </c>
      <c r="I363" s="3" t="s">
        <v>2793</v>
      </c>
      <c r="J363" s="3" t="s">
        <v>2819</v>
      </c>
      <c r="K363" s="4" t="s">
        <v>468</v>
      </c>
      <c r="L363" s="3" t="s">
        <v>370</v>
      </c>
      <c r="M363" s="3" t="s">
        <v>410</v>
      </c>
      <c r="N363" s="3" t="s">
        <v>2820</v>
      </c>
      <c r="O363" s="3">
        <v>250877</v>
      </c>
      <c r="P363" s="3" t="s">
        <v>2792</v>
      </c>
      <c r="Q363" s="4" t="s">
        <v>22</v>
      </c>
      <c r="R363" s="3">
        <v>1</v>
      </c>
      <c r="S363" s="11" t="s">
        <v>640</v>
      </c>
      <c r="T363" s="12">
        <f t="shared" si="1"/>
        <v>44688</v>
      </c>
      <c r="U363" s="13" t="e">
        <f t="array" ref="U363">IF(ISBLANK(T363),,R363*INDEX(#REF!,MATCH(O363,#REF!,0)))</f>
        <v>#REF!</v>
      </c>
      <c r="V363" s="10" t="e">
        <f t="array" ref="V363">IF(ISBLANK(T363),,INDEX(#REF!,MATCH(O363,#REF!,0)))</f>
        <v>#REF!</v>
      </c>
      <c r="W363" s="10"/>
      <c r="X363" s="10"/>
      <c r="Y363" s="10"/>
      <c r="Z363" s="10"/>
    </row>
    <row r="364" customHeight="1" spans="1:26">
      <c r="A364" s="3" t="s">
        <v>2872</v>
      </c>
      <c r="B364" s="4" t="s">
        <v>2821</v>
      </c>
      <c r="C364" s="3" t="s">
        <v>2818</v>
      </c>
      <c r="D364" s="4">
        <v>9</v>
      </c>
      <c r="E364" s="4" t="s">
        <v>509</v>
      </c>
      <c r="F364" s="4" t="s">
        <v>570</v>
      </c>
      <c r="G364" s="4" t="s">
        <v>2841</v>
      </c>
      <c r="H364" s="4" t="s">
        <v>2833</v>
      </c>
      <c r="I364" s="3" t="s">
        <v>2793</v>
      </c>
      <c r="J364" s="3" t="s">
        <v>2819</v>
      </c>
      <c r="K364" s="4" t="s">
        <v>571</v>
      </c>
      <c r="L364" s="3" t="s">
        <v>414</v>
      </c>
      <c r="M364" s="3" t="s">
        <v>415</v>
      </c>
      <c r="N364" s="3" t="s">
        <v>2820</v>
      </c>
      <c r="O364" s="3">
        <v>250874</v>
      </c>
      <c r="P364" s="3" t="s">
        <v>2792</v>
      </c>
      <c r="Q364" s="4" t="s">
        <v>13</v>
      </c>
      <c r="R364" s="3">
        <v>1</v>
      </c>
      <c r="S364" s="11" t="s">
        <v>640</v>
      </c>
      <c r="T364" s="12">
        <f t="shared" si="1"/>
        <v>44688</v>
      </c>
      <c r="U364" s="13" t="e">
        <f t="array" ref="U364">IF(ISBLANK(T364),,R364*INDEX(#REF!,MATCH(O364,#REF!,0)))</f>
        <v>#REF!</v>
      </c>
      <c r="V364" s="10" t="e">
        <f t="array" ref="V364">IF(ISBLANK(T364),,INDEX(#REF!,MATCH(O364,#REF!,0)))</f>
        <v>#REF!</v>
      </c>
      <c r="W364" s="10"/>
      <c r="X364" s="10"/>
      <c r="Y364" s="10"/>
      <c r="Z364" s="10"/>
    </row>
    <row r="365" customHeight="1" spans="1:26">
      <c r="A365" s="3" t="s">
        <v>2872</v>
      </c>
      <c r="B365" s="4" t="s">
        <v>2821</v>
      </c>
      <c r="C365" s="3" t="s">
        <v>2818</v>
      </c>
      <c r="D365" s="4">
        <v>9</v>
      </c>
      <c r="E365" s="4" t="s">
        <v>509</v>
      </c>
      <c r="F365" s="4" t="s">
        <v>112</v>
      </c>
      <c r="G365" s="4" t="s">
        <v>2841</v>
      </c>
      <c r="H365" s="4" t="s">
        <v>2833</v>
      </c>
      <c r="I365" s="3" t="s">
        <v>2793</v>
      </c>
      <c r="J365" s="3" t="s">
        <v>2819</v>
      </c>
      <c r="K365" s="4" t="s">
        <v>510</v>
      </c>
      <c r="L365" s="3" t="s">
        <v>414</v>
      </c>
      <c r="M365" s="3" t="s">
        <v>415</v>
      </c>
      <c r="N365" s="3" t="s">
        <v>2820</v>
      </c>
      <c r="O365" s="3">
        <v>250874</v>
      </c>
      <c r="P365" s="3" t="s">
        <v>2792</v>
      </c>
      <c r="Q365" s="4" t="s">
        <v>13</v>
      </c>
      <c r="R365" s="3">
        <v>1</v>
      </c>
      <c r="S365" s="11" t="s">
        <v>640</v>
      </c>
      <c r="T365" s="12">
        <f t="shared" si="1"/>
        <v>44688</v>
      </c>
      <c r="U365" s="13" t="e">
        <f t="array" ref="U365">IF(ISBLANK(T365),,R365*INDEX(#REF!,MATCH(O365,#REF!,0)))</f>
        <v>#REF!</v>
      </c>
      <c r="V365" s="10" t="e">
        <f t="array" ref="V365">IF(ISBLANK(T365),,INDEX(#REF!,MATCH(O365,#REF!,0)))</f>
        <v>#REF!</v>
      </c>
      <c r="W365" s="10"/>
      <c r="X365" s="10"/>
      <c r="Y365" s="10"/>
      <c r="Z365" s="10"/>
    </row>
    <row r="366" customHeight="1" spans="1:26">
      <c r="A366" s="3" t="s">
        <v>2872</v>
      </c>
      <c r="B366" s="4" t="s">
        <v>2821</v>
      </c>
      <c r="C366" s="3" t="s">
        <v>2818</v>
      </c>
      <c r="D366" s="4">
        <v>9</v>
      </c>
      <c r="E366" s="4" t="s">
        <v>509</v>
      </c>
      <c r="F366" s="4" t="s">
        <v>139</v>
      </c>
      <c r="G366" s="4" t="s">
        <v>2841</v>
      </c>
      <c r="H366" s="4" t="s">
        <v>2833</v>
      </c>
      <c r="I366" s="3" t="s">
        <v>2793</v>
      </c>
      <c r="J366" s="3" t="s">
        <v>2819</v>
      </c>
      <c r="K366" s="4" t="s">
        <v>545</v>
      </c>
      <c r="L366" s="3" t="s">
        <v>414</v>
      </c>
      <c r="M366" s="3" t="s">
        <v>415</v>
      </c>
      <c r="N366" s="3" t="s">
        <v>2820</v>
      </c>
      <c r="O366" s="3">
        <v>250874</v>
      </c>
      <c r="P366" s="3" t="s">
        <v>2792</v>
      </c>
      <c r="Q366" s="4" t="s">
        <v>13</v>
      </c>
      <c r="R366" s="3">
        <v>1</v>
      </c>
      <c r="S366" s="11" t="s">
        <v>640</v>
      </c>
      <c r="T366" s="12">
        <f t="shared" si="1"/>
        <v>44688</v>
      </c>
      <c r="U366" s="13" t="e">
        <f t="array" ref="U366">IF(ISBLANK(T366),,R366*INDEX(#REF!,MATCH(O366,#REF!,0)))</f>
        <v>#REF!</v>
      </c>
      <c r="V366" s="10" t="e">
        <f t="array" ref="V366">IF(ISBLANK(T366),,INDEX(#REF!,MATCH(O366,#REF!,0)))</f>
        <v>#REF!</v>
      </c>
      <c r="W366" s="10"/>
      <c r="X366" s="10"/>
      <c r="Y366" s="10"/>
      <c r="Z366" s="10"/>
    </row>
    <row r="367" customHeight="1" spans="1:26">
      <c r="A367" s="3" t="s">
        <v>2872</v>
      </c>
      <c r="B367" s="4" t="s">
        <v>2821</v>
      </c>
      <c r="C367" s="3" t="s">
        <v>2818</v>
      </c>
      <c r="D367" s="4">
        <v>9</v>
      </c>
      <c r="E367" s="4" t="s">
        <v>509</v>
      </c>
      <c r="F367" s="4" t="s">
        <v>139</v>
      </c>
      <c r="G367" s="4" t="s">
        <v>2841</v>
      </c>
      <c r="H367" s="4" t="s">
        <v>2833</v>
      </c>
      <c r="I367" s="3" t="s">
        <v>2793</v>
      </c>
      <c r="J367" s="3" t="s">
        <v>2819</v>
      </c>
      <c r="K367" s="4" t="s">
        <v>545</v>
      </c>
      <c r="L367" s="3" t="s">
        <v>370</v>
      </c>
      <c r="M367" s="3" t="s">
        <v>410</v>
      </c>
      <c r="N367" s="3" t="s">
        <v>2820</v>
      </c>
      <c r="O367" s="3">
        <v>250879</v>
      </c>
      <c r="P367" s="3" t="s">
        <v>2792</v>
      </c>
      <c r="Q367" s="4" t="s">
        <v>30</v>
      </c>
      <c r="R367" s="3">
        <v>1</v>
      </c>
      <c r="S367" s="11" t="s">
        <v>640</v>
      </c>
      <c r="T367" s="12">
        <f t="shared" si="1"/>
        <v>44688</v>
      </c>
      <c r="U367" s="13" t="e">
        <f t="array" ref="U367">IF(ISBLANK(T367),,R367*INDEX(#REF!,MATCH(O367,#REF!,0)))</f>
        <v>#REF!</v>
      </c>
      <c r="V367" s="10" t="e">
        <f t="array" ref="V367">IF(ISBLANK(T367),,INDEX(#REF!,MATCH(O367,#REF!,0)))</f>
        <v>#REF!</v>
      </c>
      <c r="W367" s="10"/>
      <c r="X367" s="10"/>
      <c r="Y367" s="10"/>
      <c r="Z367" s="10"/>
    </row>
    <row r="368" customHeight="1" spans="1:26">
      <c r="A368" s="3" t="s">
        <v>2872</v>
      </c>
      <c r="B368" s="4" t="s">
        <v>2821</v>
      </c>
      <c r="C368" s="3" t="s">
        <v>2818</v>
      </c>
      <c r="D368" s="4">
        <v>22</v>
      </c>
      <c r="E368" s="4" t="s">
        <v>644</v>
      </c>
      <c r="F368" s="4" t="s">
        <v>171</v>
      </c>
      <c r="G368" s="4" t="s">
        <v>2849</v>
      </c>
      <c r="H368" s="4" t="s">
        <v>2823</v>
      </c>
      <c r="I368" s="3" t="s">
        <v>2689</v>
      </c>
      <c r="J368" s="3" t="s">
        <v>2850</v>
      </c>
      <c r="K368" s="4" t="s">
        <v>645</v>
      </c>
      <c r="L368" s="3" t="s">
        <v>414</v>
      </c>
      <c r="M368" s="3" t="s">
        <v>415</v>
      </c>
      <c r="N368" s="3" t="s">
        <v>2820</v>
      </c>
      <c r="O368" s="3">
        <v>250874</v>
      </c>
      <c r="P368" s="3" t="s">
        <v>2792</v>
      </c>
      <c r="Q368" s="4" t="s">
        <v>13</v>
      </c>
      <c r="R368" s="3">
        <v>1</v>
      </c>
      <c r="S368" s="11" t="s">
        <v>640</v>
      </c>
      <c r="T368" s="12">
        <f t="shared" si="1"/>
        <v>44688</v>
      </c>
      <c r="U368" s="13" t="e">
        <f t="array" ref="U368">IF(ISBLANK(T368),,R368*INDEX(#REF!,MATCH(O368,#REF!,0)))</f>
        <v>#REF!</v>
      </c>
      <c r="V368" s="10" t="e">
        <f t="array" ref="V368">IF(ISBLANK(T368),,INDEX(#REF!,MATCH(O368,#REF!,0)))</f>
        <v>#REF!</v>
      </c>
      <c r="W368" s="10"/>
      <c r="X368" s="10"/>
      <c r="Y368" s="10"/>
      <c r="Z368" s="10"/>
    </row>
    <row r="369" customHeight="1" spans="1:26">
      <c r="A369" s="3" t="s">
        <v>2872</v>
      </c>
      <c r="B369" s="4" t="s">
        <v>2821</v>
      </c>
      <c r="C369" s="3" t="s">
        <v>2818</v>
      </c>
      <c r="D369" s="4">
        <v>24</v>
      </c>
      <c r="E369" s="4" t="s">
        <v>447</v>
      </c>
      <c r="F369" s="4" t="s">
        <v>452</v>
      </c>
      <c r="G369" s="4" t="s">
        <v>2851</v>
      </c>
      <c r="H369" s="4" t="s">
        <v>2823</v>
      </c>
      <c r="I369" s="3" t="s">
        <v>295</v>
      </c>
      <c r="J369" s="3" t="s">
        <v>2824</v>
      </c>
      <c r="K369" s="4" t="s">
        <v>453</v>
      </c>
      <c r="L369" s="3" t="s">
        <v>370</v>
      </c>
      <c r="M369" s="3" t="s">
        <v>410</v>
      </c>
      <c r="N369" s="3" t="s">
        <v>2820</v>
      </c>
      <c r="O369" s="3">
        <v>250423</v>
      </c>
      <c r="P369" s="3" t="s">
        <v>2792</v>
      </c>
      <c r="Q369" s="4" t="s">
        <v>11</v>
      </c>
      <c r="R369" s="3">
        <v>1</v>
      </c>
      <c r="S369" s="11" t="s">
        <v>640</v>
      </c>
      <c r="T369" s="12">
        <f t="shared" si="1"/>
        <v>44688</v>
      </c>
      <c r="U369" s="13" t="e">
        <f t="array" ref="U369">IF(ISBLANK(T369),,R369*INDEX(#REF!,MATCH(O369,#REF!,0)))</f>
        <v>#REF!</v>
      </c>
      <c r="V369" s="10" t="e">
        <f t="array" ref="V369">IF(ISBLANK(T369),,INDEX(#REF!,MATCH(O369,#REF!,0)))</f>
        <v>#REF!</v>
      </c>
      <c r="W369" s="10"/>
      <c r="X369" s="10"/>
      <c r="Y369" s="10"/>
      <c r="Z369" s="10"/>
    </row>
    <row r="370" customHeight="1" spans="1:26">
      <c r="A370" s="3" t="s">
        <v>2872</v>
      </c>
      <c r="B370" s="4" t="s">
        <v>2821</v>
      </c>
      <c r="C370" s="3" t="s">
        <v>2818</v>
      </c>
      <c r="D370" s="4">
        <v>24</v>
      </c>
      <c r="E370" s="4" t="s">
        <v>447</v>
      </c>
      <c r="F370" s="4" t="s">
        <v>452</v>
      </c>
      <c r="G370" s="4" t="s">
        <v>2851</v>
      </c>
      <c r="H370" s="4" t="s">
        <v>2823</v>
      </c>
      <c r="I370" s="3" t="s">
        <v>295</v>
      </c>
      <c r="J370" s="3" t="s">
        <v>2824</v>
      </c>
      <c r="K370" s="4" t="s">
        <v>453</v>
      </c>
      <c r="L370" s="3" t="s">
        <v>414</v>
      </c>
      <c r="M370" s="3" t="s">
        <v>415</v>
      </c>
      <c r="N370" s="3" t="s">
        <v>2820</v>
      </c>
      <c r="O370" s="3">
        <v>250874</v>
      </c>
      <c r="P370" s="3" t="s">
        <v>2792</v>
      </c>
      <c r="Q370" s="4" t="s">
        <v>13</v>
      </c>
      <c r="R370" s="3">
        <v>-1</v>
      </c>
      <c r="S370" s="11" t="s">
        <v>640</v>
      </c>
      <c r="T370" s="12">
        <f t="shared" si="1"/>
        <v>44688</v>
      </c>
      <c r="U370" s="13" t="e">
        <f t="array" ref="U370">IF(ISBLANK(T370),,R370*INDEX(#REF!,MATCH(O370,#REF!,0)))</f>
        <v>#REF!</v>
      </c>
      <c r="V370" s="10" t="e">
        <f t="array" ref="V370">IF(ISBLANK(T370),,INDEX(#REF!,MATCH(O370,#REF!,0)))</f>
        <v>#REF!</v>
      </c>
      <c r="W370" s="10"/>
      <c r="X370" s="10"/>
      <c r="Y370" s="10"/>
      <c r="Z370" s="10"/>
    </row>
    <row r="371" customHeight="1" spans="1:26">
      <c r="A371" s="3" t="s">
        <v>2872</v>
      </c>
      <c r="B371" s="4" t="s">
        <v>2821</v>
      </c>
      <c r="C371" s="3" t="s">
        <v>2818</v>
      </c>
      <c r="D371" s="4">
        <v>24</v>
      </c>
      <c r="E371" s="4" t="s">
        <v>454</v>
      </c>
      <c r="F371" s="4" t="s">
        <v>33</v>
      </c>
      <c r="G371" s="4" t="s">
        <v>2847</v>
      </c>
      <c r="H371" s="4" t="s">
        <v>2823</v>
      </c>
      <c r="I371" s="3" t="s">
        <v>295</v>
      </c>
      <c r="J371" s="3" t="s">
        <v>2824</v>
      </c>
      <c r="K371" s="4" t="s">
        <v>455</v>
      </c>
      <c r="L371" s="3" t="s">
        <v>464</v>
      </c>
      <c r="M371" s="3" t="s">
        <v>465</v>
      </c>
      <c r="N371" s="3" t="s">
        <v>2820</v>
      </c>
      <c r="O371" s="3">
        <v>250421</v>
      </c>
      <c r="P371" s="3" t="s">
        <v>2792</v>
      </c>
      <c r="Q371" s="4" t="s">
        <v>14</v>
      </c>
      <c r="R371" s="3">
        <v>2</v>
      </c>
      <c r="S371" s="11" t="s">
        <v>640</v>
      </c>
      <c r="T371" s="12">
        <f t="shared" si="1"/>
        <v>44688</v>
      </c>
      <c r="U371" s="13" t="e">
        <f t="array" ref="U371">IF(ISBLANK(T371),,R371*INDEX(#REF!,MATCH(O371,#REF!,0)))</f>
        <v>#REF!</v>
      </c>
      <c r="V371" s="10" t="e">
        <f t="array" ref="V371">IF(ISBLANK(T371),,INDEX(#REF!,MATCH(O371,#REF!,0)))</f>
        <v>#REF!</v>
      </c>
      <c r="W371" s="10"/>
      <c r="X371" s="10"/>
      <c r="Y371" s="10"/>
      <c r="Z371" s="10"/>
    </row>
    <row r="372" customHeight="1" spans="1:26">
      <c r="A372" s="3" t="s">
        <v>2872</v>
      </c>
      <c r="B372" s="4" t="s">
        <v>2821</v>
      </c>
      <c r="C372" s="3" t="s">
        <v>2818</v>
      </c>
      <c r="D372" s="4">
        <v>24</v>
      </c>
      <c r="E372" s="4" t="s">
        <v>345</v>
      </c>
      <c r="F372" s="4" t="s">
        <v>46</v>
      </c>
      <c r="G372" s="4" t="s">
        <v>2846</v>
      </c>
      <c r="H372" s="4" t="s">
        <v>2823</v>
      </c>
      <c r="I372" s="3" t="s">
        <v>295</v>
      </c>
      <c r="J372" s="3" t="s">
        <v>2824</v>
      </c>
      <c r="K372" s="4" t="s">
        <v>346</v>
      </c>
      <c r="L372" s="3" t="s">
        <v>414</v>
      </c>
      <c r="M372" s="3" t="s">
        <v>415</v>
      </c>
      <c r="N372" s="3" t="s">
        <v>2820</v>
      </c>
      <c r="O372" s="3">
        <v>250875</v>
      </c>
      <c r="P372" s="3" t="s">
        <v>2792</v>
      </c>
      <c r="Q372" s="4" t="s">
        <v>103</v>
      </c>
      <c r="R372" s="3">
        <v>1</v>
      </c>
      <c r="S372" s="11" t="s">
        <v>640</v>
      </c>
      <c r="T372" s="12">
        <f t="shared" si="1"/>
        <v>44688</v>
      </c>
      <c r="U372" s="13" t="e">
        <f t="array" ref="U372">IF(ISBLANK(T372),,R372*INDEX(#REF!,MATCH(O372,#REF!,0)))</f>
        <v>#REF!</v>
      </c>
      <c r="V372" s="10" t="e">
        <f t="array" ref="V372">IF(ISBLANK(T372),,INDEX(#REF!,MATCH(O372,#REF!,0)))</f>
        <v>#REF!</v>
      </c>
      <c r="W372" s="10"/>
      <c r="X372" s="10"/>
      <c r="Y372" s="10"/>
      <c r="Z372" s="10"/>
    </row>
    <row r="373" customHeight="1" spans="1:26">
      <c r="A373" s="3" t="s">
        <v>2872</v>
      </c>
      <c r="B373" s="4" t="s">
        <v>2821</v>
      </c>
      <c r="C373" s="3" t="s">
        <v>2818</v>
      </c>
      <c r="D373" s="4">
        <v>24</v>
      </c>
      <c r="E373" s="4" t="s">
        <v>454</v>
      </c>
      <c r="F373" s="4" t="s">
        <v>147</v>
      </c>
      <c r="G373" s="4" t="s">
        <v>2847</v>
      </c>
      <c r="H373" s="4" t="s">
        <v>2823</v>
      </c>
      <c r="I373" s="3" t="s">
        <v>295</v>
      </c>
      <c r="J373" s="3" t="s">
        <v>2824</v>
      </c>
      <c r="K373" s="4" t="s">
        <v>482</v>
      </c>
      <c r="L373" s="3" t="s">
        <v>414</v>
      </c>
      <c r="M373" s="3" t="s">
        <v>415</v>
      </c>
      <c r="N373" s="3" t="s">
        <v>2820</v>
      </c>
      <c r="O373" s="3">
        <v>250424</v>
      </c>
      <c r="P373" s="3" t="s">
        <v>2792</v>
      </c>
      <c r="Q373" s="4" t="s">
        <v>15</v>
      </c>
      <c r="R373" s="3">
        <v>1</v>
      </c>
      <c r="S373" s="11" t="s">
        <v>640</v>
      </c>
      <c r="T373" s="12">
        <f t="shared" si="1"/>
        <v>44688</v>
      </c>
      <c r="U373" s="13" t="e">
        <f t="array" ref="U373">IF(ISBLANK(T373),,R373*INDEX(#REF!,MATCH(O373,#REF!,0)))</f>
        <v>#REF!</v>
      </c>
      <c r="V373" s="10" t="e">
        <f t="array" ref="V373">IF(ISBLANK(T373),,INDEX(#REF!,MATCH(O373,#REF!,0)))</f>
        <v>#REF!</v>
      </c>
      <c r="W373" s="10"/>
      <c r="X373" s="10"/>
      <c r="Y373" s="10"/>
      <c r="Z373" s="10"/>
    </row>
    <row r="374" customHeight="1" spans="1:26">
      <c r="A374" s="3" t="s">
        <v>2872</v>
      </c>
      <c r="B374" s="4" t="s">
        <v>2821</v>
      </c>
      <c r="C374" s="3" t="s">
        <v>2818</v>
      </c>
      <c r="D374" s="4">
        <v>24</v>
      </c>
      <c r="E374" s="4" t="s">
        <v>454</v>
      </c>
      <c r="F374" s="4" t="s">
        <v>147</v>
      </c>
      <c r="G374" s="4" t="s">
        <v>2847</v>
      </c>
      <c r="H374" s="4" t="s">
        <v>2823</v>
      </c>
      <c r="I374" s="3" t="s">
        <v>295</v>
      </c>
      <c r="J374" s="3" t="s">
        <v>2824</v>
      </c>
      <c r="K374" s="4" t="s">
        <v>482</v>
      </c>
      <c r="L374" s="3" t="s">
        <v>414</v>
      </c>
      <c r="M374" s="3" t="s">
        <v>428</v>
      </c>
      <c r="N374" s="3" t="s">
        <v>2820</v>
      </c>
      <c r="O374" s="3">
        <v>250881</v>
      </c>
      <c r="P374" s="3" t="s">
        <v>2792</v>
      </c>
      <c r="Q374" s="4" t="s">
        <v>98</v>
      </c>
      <c r="R374" s="3">
        <v>1</v>
      </c>
      <c r="S374" s="11" t="s">
        <v>640</v>
      </c>
      <c r="T374" s="12">
        <f t="shared" si="1"/>
        <v>44688</v>
      </c>
      <c r="U374" s="13" t="e">
        <f t="array" ref="U374">IF(ISBLANK(T374),,R374*INDEX(#REF!,MATCH(O374,#REF!,0)))</f>
        <v>#REF!</v>
      </c>
      <c r="V374" s="10" t="e">
        <f t="array" ref="V374">IF(ISBLANK(T374),,INDEX(#REF!,MATCH(O374,#REF!,0)))</f>
        <v>#REF!</v>
      </c>
      <c r="W374" s="10"/>
      <c r="X374" s="10"/>
      <c r="Y374" s="10"/>
      <c r="Z374" s="10"/>
    </row>
    <row r="375" customHeight="1" spans="1:26">
      <c r="A375" s="3" t="s">
        <v>2872</v>
      </c>
      <c r="B375" s="4" t="s">
        <v>2821</v>
      </c>
      <c r="C375" s="3" t="s">
        <v>2818</v>
      </c>
      <c r="D375" s="4">
        <v>24</v>
      </c>
      <c r="E375" s="4" t="s">
        <v>454</v>
      </c>
      <c r="F375" s="4" t="s">
        <v>164</v>
      </c>
      <c r="G375" s="4" t="s">
        <v>2847</v>
      </c>
      <c r="H375" s="4" t="s">
        <v>2823</v>
      </c>
      <c r="I375" s="3" t="s">
        <v>295</v>
      </c>
      <c r="J375" s="3" t="s">
        <v>2824</v>
      </c>
      <c r="K375" s="4" t="s">
        <v>466</v>
      </c>
      <c r="L375" s="3" t="s">
        <v>370</v>
      </c>
      <c r="M375" s="3" t="s">
        <v>410</v>
      </c>
      <c r="N375" s="3" t="s">
        <v>2820</v>
      </c>
      <c r="O375" s="3">
        <v>250876</v>
      </c>
      <c r="P375" s="3" t="s">
        <v>2792</v>
      </c>
      <c r="Q375" s="4" t="s">
        <v>26</v>
      </c>
      <c r="R375" s="3">
        <v>1</v>
      </c>
      <c r="S375" s="11" t="s">
        <v>640</v>
      </c>
      <c r="T375" s="12">
        <f t="shared" si="1"/>
        <v>44688</v>
      </c>
      <c r="U375" s="13" t="e">
        <f t="array" ref="U375">IF(ISBLANK(T375),,R375*INDEX(#REF!,MATCH(O375,#REF!,0)))</f>
        <v>#REF!</v>
      </c>
      <c r="V375" s="10" t="e">
        <f t="array" ref="V375">IF(ISBLANK(T375),,INDEX(#REF!,MATCH(O375,#REF!,0)))</f>
        <v>#REF!</v>
      </c>
      <c r="W375" s="10"/>
      <c r="X375" s="10"/>
      <c r="Y375" s="10"/>
      <c r="Z375" s="10"/>
    </row>
    <row r="376" customHeight="1" spans="1:26">
      <c r="A376" s="3" t="s">
        <v>2872</v>
      </c>
      <c r="B376" s="4" t="s">
        <v>2821</v>
      </c>
      <c r="C376" s="3" t="s">
        <v>2818</v>
      </c>
      <c r="D376" s="4">
        <v>27</v>
      </c>
      <c r="E376" s="4" t="s">
        <v>407</v>
      </c>
      <c r="F376" s="4" t="s">
        <v>45</v>
      </c>
      <c r="G376" s="4" t="s">
        <v>2837</v>
      </c>
      <c r="H376" s="4" t="s">
        <v>2823</v>
      </c>
      <c r="I376" s="3" t="s">
        <v>2687</v>
      </c>
      <c r="J376" s="3" t="s">
        <v>2824</v>
      </c>
      <c r="K376" s="4" t="s">
        <v>408</v>
      </c>
      <c r="L376" s="3" t="s">
        <v>414</v>
      </c>
      <c r="M376" s="3" t="s">
        <v>415</v>
      </c>
      <c r="N376" s="3" t="s">
        <v>2820</v>
      </c>
      <c r="O376" s="3">
        <v>250873</v>
      </c>
      <c r="P376" s="3" t="s">
        <v>2792</v>
      </c>
      <c r="Q376" s="4" t="s">
        <v>12</v>
      </c>
      <c r="R376" s="3">
        <v>1</v>
      </c>
      <c r="S376" s="11" t="s">
        <v>640</v>
      </c>
      <c r="T376" s="12">
        <f t="shared" si="1"/>
        <v>44688</v>
      </c>
      <c r="U376" s="13" t="e">
        <f t="array" ref="U376">IF(ISBLANK(T376),,R376*INDEX(#REF!,MATCH(O376,#REF!,0)))</f>
        <v>#REF!</v>
      </c>
      <c r="V376" s="10" t="e">
        <f t="array" ref="V376">IF(ISBLANK(T376),,INDEX(#REF!,MATCH(O376,#REF!,0)))</f>
        <v>#REF!</v>
      </c>
      <c r="W376" s="10"/>
      <c r="X376" s="10"/>
      <c r="Y376" s="10"/>
      <c r="Z376" s="10"/>
    </row>
    <row r="377" customHeight="1" spans="1:26">
      <c r="A377" s="3" t="s">
        <v>2872</v>
      </c>
      <c r="B377" s="4" t="s">
        <v>2821</v>
      </c>
      <c r="C377" s="3" t="s">
        <v>2818</v>
      </c>
      <c r="D377" s="4">
        <v>27</v>
      </c>
      <c r="E377" s="4" t="s">
        <v>407</v>
      </c>
      <c r="F377" s="4" t="s">
        <v>45</v>
      </c>
      <c r="G377" s="4" t="s">
        <v>2837</v>
      </c>
      <c r="H377" s="4" t="s">
        <v>2823</v>
      </c>
      <c r="I377" s="3" t="s">
        <v>2687</v>
      </c>
      <c r="J377" s="3" t="s">
        <v>2824</v>
      </c>
      <c r="K377" s="4" t="s">
        <v>408</v>
      </c>
      <c r="L377" s="3" t="s">
        <v>370</v>
      </c>
      <c r="M377" s="3" t="s">
        <v>410</v>
      </c>
      <c r="N377" s="3" t="s">
        <v>2820</v>
      </c>
      <c r="O377" s="3">
        <v>250877</v>
      </c>
      <c r="P377" s="3" t="s">
        <v>2792</v>
      </c>
      <c r="Q377" s="4" t="s">
        <v>22</v>
      </c>
      <c r="R377" s="3">
        <v>1</v>
      </c>
      <c r="S377" s="11" t="s">
        <v>640</v>
      </c>
      <c r="T377" s="12">
        <f t="shared" si="1"/>
        <v>44688</v>
      </c>
      <c r="U377" s="13" t="e">
        <f t="array" ref="U377">IF(ISBLANK(T377),,R377*INDEX(#REF!,MATCH(O377,#REF!,0)))</f>
        <v>#REF!</v>
      </c>
      <c r="V377" s="10" t="e">
        <f t="array" ref="V377">IF(ISBLANK(T377),,INDEX(#REF!,MATCH(O377,#REF!,0)))</f>
        <v>#REF!</v>
      </c>
      <c r="W377" s="10"/>
      <c r="X377" s="10"/>
      <c r="Y377" s="10"/>
      <c r="Z377" s="10"/>
    </row>
    <row r="378" customHeight="1" spans="1:26">
      <c r="A378" s="3" t="s">
        <v>2872</v>
      </c>
      <c r="B378" s="4" t="s">
        <v>2821</v>
      </c>
      <c r="C378" s="3" t="s">
        <v>2818</v>
      </c>
      <c r="D378" s="4">
        <v>27</v>
      </c>
      <c r="E378" s="4" t="s">
        <v>491</v>
      </c>
      <c r="F378" s="4" t="s">
        <v>564</v>
      </c>
      <c r="G378" s="4" t="s">
        <v>2837</v>
      </c>
      <c r="H378" s="4" t="s">
        <v>2823</v>
      </c>
      <c r="I378" s="3" t="s">
        <v>2687</v>
      </c>
      <c r="J378" s="3" t="s">
        <v>2824</v>
      </c>
      <c r="K378" s="4" t="s">
        <v>565</v>
      </c>
      <c r="L378" s="3" t="s">
        <v>414</v>
      </c>
      <c r="M378" s="3" t="s">
        <v>415</v>
      </c>
      <c r="N378" s="3" t="s">
        <v>2820</v>
      </c>
      <c r="O378" s="3">
        <v>250874</v>
      </c>
      <c r="P378" s="3" t="s">
        <v>2792</v>
      </c>
      <c r="Q378" s="4" t="s">
        <v>13</v>
      </c>
      <c r="R378" s="3">
        <v>1</v>
      </c>
      <c r="S378" s="11" t="s">
        <v>640</v>
      </c>
      <c r="T378" s="12">
        <f t="shared" si="1"/>
        <v>44688</v>
      </c>
      <c r="U378" s="13" t="e">
        <f t="array" ref="U378">IF(ISBLANK(T378),,R378*INDEX(#REF!,MATCH(O378,#REF!,0)))</f>
        <v>#REF!</v>
      </c>
      <c r="V378" s="10" t="e">
        <f t="array" ref="V378">IF(ISBLANK(T378),,INDEX(#REF!,MATCH(O378,#REF!,0)))</f>
        <v>#REF!</v>
      </c>
      <c r="W378" s="10"/>
      <c r="X378" s="10"/>
      <c r="Y378" s="10"/>
      <c r="Z378" s="10"/>
    </row>
    <row r="379" customHeight="1" spans="1:26">
      <c r="A379" s="3" t="s">
        <v>2872</v>
      </c>
      <c r="B379" s="4" t="s">
        <v>2821</v>
      </c>
      <c r="C379" s="3" t="s">
        <v>2818</v>
      </c>
      <c r="D379" s="4">
        <v>27</v>
      </c>
      <c r="E379" s="4" t="s">
        <v>491</v>
      </c>
      <c r="F379" s="4" t="s">
        <v>564</v>
      </c>
      <c r="G379" s="4" t="s">
        <v>2837</v>
      </c>
      <c r="H379" s="4" t="s">
        <v>2823</v>
      </c>
      <c r="I379" s="3" t="s">
        <v>2687</v>
      </c>
      <c r="J379" s="3" t="s">
        <v>2824</v>
      </c>
      <c r="K379" s="4" t="s">
        <v>565</v>
      </c>
      <c r="L379" s="3" t="s">
        <v>370</v>
      </c>
      <c r="M379" s="3" t="s">
        <v>410</v>
      </c>
      <c r="N379" s="3" t="s">
        <v>2820</v>
      </c>
      <c r="O379" s="3">
        <v>250876</v>
      </c>
      <c r="P379" s="3" t="s">
        <v>2792</v>
      </c>
      <c r="Q379" s="4" t="s">
        <v>26</v>
      </c>
      <c r="R379" s="3">
        <v>1</v>
      </c>
      <c r="S379" s="11" t="s">
        <v>640</v>
      </c>
      <c r="T379" s="12">
        <f t="shared" si="1"/>
        <v>44688</v>
      </c>
      <c r="U379" s="13" t="e">
        <f t="array" ref="U379">IF(ISBLANK(T379),,R379*INDEX(#REF!,MATCH(O379,#REF!,0)))</f>
        <v>#REF!</v>
      </c>
      <c r="V379" s="10" t="e">
        <f t="array" ref="V379">IF(ISBLANK(T379),,INDEX(#REF!,MATCH(O379,#REF!,0)))</f>
        <v>#REF!</v>
      </c>
      <c r="W379" s="10"/>
      <c r="X379" s="10"/>
      <c r="Y379" s="10"/>
      <c r="Z379" s="10"/>
    </row>
    <row r="380" customHeight="1" spans="1:26">
      <c r="A380" s="3" t="s">
        <v>2872</v>
      </c>
      <c r="B380" s="4" t="s">
        <v>2821</v>
      </c>
      <c r="C380" s="3" t="s">
        <v>2818</v>
      </c>
      <c r="D380" s="4">
        <v>27</v>
      </c>
      <c r="E380" s="4" t="s">
        <v>541</v>
      </c>
      <c r="F380" s="4" t="s">
        <v>68</v>
      </c>
      <c r="G380" s="4" t="s">
        <v>2869</v>
      </c>
      <c r="H380" s="4" t="s">
        <v>2826</v>
      </c>
      <c r="I380" s="3" t="s">
        <v>2688</v>
      </c>
      <c r="J380" s="3" t="s">
        <v>2824</v>
      </c>
      <c r="K380" s="4" t="s">
        <v>542</v>
      </c>
      <c r="L380" s="3" t="s">
        <v>414</v>
      </c>
      <c r="M380" s="3" t="s">
        <v>415</v>
      </c>
      <c r="N380" s="3" t="s">
        <v>2820</v>
      </c>
      <c r="O380" s="3">
        <v>250874</v>
      </c>
      <c r="P380" s="3" t="s">
        <v>2792</v>
      </c>
      <c r="Q380" s="4" t="s">
        <v>13</v>
      </c>
      <c r="R380" s="3">
        <v>1</v>
      </c>
      <c r="S380" s="11" t="s">
        <v>640</v>
      </c>
      <c r="T380" s="12">
        <f t="shared" si="1"/>
        <v>44688</v>
      </c>
      <c r="U380" s="13" t="e">
        <f t="array" ref="U380">IF(ISBLANK(T380),,R380*INDEX(#REF!,MATCH(O380,#REF!,0)))</f>
        <v>#REF!</v>
      </c>
      <c r="V380" s="10" t="e">
        <f t="array" ref="V380">IF(ISBLANK(T380),,INDEX(#REF!,MATCH(O380,#REF!,0)))</f>
        <v>#REF!</v>
      </c>
      <c r="W380" s="10"/>
      <c r="X380" s="10"/>
      <c r="Y380" s="10"/>
      <c r="Z380" s="10"/>
    </row>
    <row r="381" customHeight="1" spans="1:26">
      <c r="A381" s="3" t="s">
        <v>2872</v>
      </c>
      <c r="B381" s="4" t="s">
        <v>2821</v>
      </c>
      <c r="C381" s="3" t="s">
        <v>2818</v>
      </c>
      <c r="D381" s="4">
        <v>27</v>
      </c>
      <c r="E381" s="4" t="s">
        <v>373</v>
      </c>
      <c r="F381" s="4" t="s">
        <v>82</v>
      </c>
      <c r="G381" s="4" t="s">
        <v>2822</v>
      </c>
      <c r="H381" s="4" t="s">
        <v>2823</v>
      </c>
      <c r="I381" s="3" t="s">
        <v>2687</v>
      </c>
      <c r="J381" s="3" t="s">
        <v>2824</v>
      </c>
      <c r="K381" s="4" t="s">
        <v>374</v>
      </c>
      <c r="L381" s="3" t="s">
        <v>370</v>
      </c>
      <c r="M381" s="3" t="s">
        <v>410</v>
      </c>
      <c r="N381" s="3" t="s">
        <v>2820</v>
      </c>
      <c r="O381" s="3">
        <v>250423</v>
      </c>
      <c r="P381" s="3" t="s">
        <v>2792</v>
      </c>
      <c r="Q381" s="4" t="s">
        <v>11</v>
      </c>
      <c r="R381" s="3">
        <v>1</v>
      </c>
      <c r="S381" s="11" t="s">
        <v>640</v>
      </c>
      <c r="T381" s="12">
        <f t="shared" si="1"/>
        <v>44688</v>
      </c>
      <c r="U381" s="13" t="e">
        <f t="array" ref="U381">IF(ISBLANK(T381),,R381*INDEX(#REF!,MATCH(O381,#REF!,0)))</f>
        <v>#REF!</v>
      </c>
      <c r="V381" s="10" t="e">
        <f t="array" ref="V381">IF(ISBLANK(T381),,INDEX(#REF!,MATCH(O381,#REF!,0)))</f>
        <v>#REF!</v>
      </c>
      <c r="W381" s="10"/>
      <c r="X381" s="10"/>
      <c r="Y381" s="10"/>
      <c r="Z381" s="10"/>
    </row>
    <row r="382" customHeight="1" spans="1:26">
      <c r="A382" s="3" t="s">
        <v>2872</v>
      </c>
      <c r="B382" s="4" t="s">
        <v>2821</v>
      </c>
      <c r="C382" s="3" t="s">
        <v>2818</v>
      </c>
      <c r="D382" s="4">
        <v>27</v>
      </c>
      <c r="E382" s="4" t="s">
        <v>407</v>
      </c>
      <c r="F382" s="4" t="s">
        <v>430</v>
      </c>
      <c r="G382" s="4" t="s">
        <v>2868</v>
      </c>
      <c r="H382" s="4" t="s">
        <v>2823</v>
      </c>
      <c r="I382" s="3" t="s">
        <v>2687</v>
      </c>
      <c r="J382" s="3" t="s">
        <v>2824</v>
      </c>
      <c r="K382" s="4" t="s">
        <v>431</v>
      </c>
      <c r="L382" s="3" t="s">
        <v>414</v>
      </c>
      <c r="M382" s="3" t="s">
        <v>415</v>
      </c>
      <c r="N382" s="3" t="s">
        <v>2820</v>
      </c>
      <c r="O382" s="3">
        <v>250873</v>
      </c>
      <c r="P382" s="3" t="s">
        <v>2792</v>
      </c>
      <c r="Q382" s="4" t="s">
        <v>12</v>
      </c>
      <c r="R382" s="3">
        <v>1</v>
      </c>
      <c r="S382" s="11" t="s">
        <v>640</v>
      </c>
      <c r="T382" s="12">
        <f t="shared" si="1"/>
        <v>44688</v>
      </c>
      <c r="U382" s="13" t="e">
        <f t="array" ref="U382">IF(ISBLANK(T382),,R382*INDEX(#REF!,MATCH(O382,#REF!,0)))</f>
        <v>#REF!</v>
      </c>
      <c r="V382" s="10" t="e">
        <f t="array" ref="V382">IF(ISBLANK(T382),,INDEX(#REF!,MATCH(O382,#REF!,0)))</f>
        <v>#REF!</v>
      </c>
      <c r="W382" s="10"/>
      <c r="X382" s="10"/>
      <c r="Y382" s="10"/>
      <c r="Z382" s="10"/>
    </row>
    <row r="383" customHeight="1" spans="1:26">
      <c r="A383" s="3" t="s">
        <v>2872</v>
      </c>
      <c r="B383" s="4" t="s">
        <v>2821</v>
      </c>
      <c r="C383" s="3" t="s">
        <v>2818</v>
      </c>
      <c r="D383" s="4">
        <v>27</v>
      </c>
      <c r="E383" s="4" t="s">
        <v>407</v>
      </c>
      <c r="F383" s="4" t="s">
        <v>102</v>
      </c>
      <c r="G383" s="4" t="s">
        <v>2837</v>
      </c>
      <c r="H383" s="4" t="s">
        <v>2823</v>
      </c>
      <c r="I383" s="3" t="s">
        <v>2687</v>
      </c>
      <c r="J383" s="3" t="s">
        <v>2824</v>
      </c>
      <c r="K383" s="4" t="s">
        <v>528</v>
      </c>
      <c r="L383" s="3" t="s">
        <v>370</v>
      </c>
      <c r="M383" s="3" t="s">
        <v>410</v>
      </c>
      <c r="N383" s="3" t="s">
        <v>2820</v>
      </c>
      <c r="O383" s="3">
        <v>250877</v>
      </c>
      <c r="P383" s="3" t="s">
        <v>2792</v>
      </c>
      <c r="Q383" s="4" t="s">
        <v>22</v>
      </c>
      <c r="R383" s="3">
        <v>1</v>
      </c>
      <c r="S383" s="11" t="s">
        <v>640</v>
      </c>
      <c r="T383" s="12">
        <f t="shared" si="1"/>
        <v>44688</v>
      </c>
      <c r="U383" s="13" t="e">
        <f t="array" ref="U383">IF(ISBLANK(T383),,R383*INDEX(#REF!,MATCH(O383,#REF!,0)))</f>
        <v>#REF!</v>
      </c>
      <c r="V383" s="10" t="e">
        <f t="array" ref="V383">IF(ISBLANK(T383),,INDEX(#REF!,MATCH(O383,#REF!,0)))</f>
        <v>#REF!</v>
      </c>
      <c r="W383" s="10"/>
      <c r="X383" s="10"/>
      <c r="Y383" s="10"/>
      <c r="Z383" s="10"/>
    </row>
    <row r="384" customHeight="1" spans="1:26">
      <c r="A384" s="3" t="s">
        <v>2872</v>
      </c>
      <c r="B384" s="4" t="s">
        <v>2821</v>
      </c>
      <c r="C384" s="3" t="s">
        <v>2818</v>
      </c>
      <c r="D384" s="4">
        <v>27</v>
      </c>
      <c r="E384" s="4" t="s">
        <v>362</v>
      </c>
      <c r="F384" s="4" t="s">
        <v>104</v>
      </c>
      <c r="G384" s="4" t="s">
        <v>2822</v>
      </c>
      <c r="H384" s="4" t="s">
        <v>2823</v>
      </c>
      <c r="I384" s="3" t="s">
        <v>2687</v>
      </c>
      <c r="J384" s="3" t="s">
        <v>2824</v>
      </c>
      <c r="K384" s="4" t="s">
        <v>515</v>
      </c>
      <c r="L384" s="3" t="s">
        <v>370</v>
      </c>
      <c r="M384" s="3" t="s">
        <v>410</v>
      </c>
      <c r="N384" s="3" t="s">
        <v>2820</v>
      </c>
      <c r="O384" s="3">
        <v>250877</v>
      </c>
      <c r="P384" s="3" t="s">
        <v>2792</v>
      </c>
      <c r="Q384" s="4" t="s">
        <v>22</v>
      </c>
      <c r="R384" s="3">
        <v>1</v>
      </c>
      <c r="S384" s="11" t="s">
        <v>640</v>
      </c>
      <c r="T384" s="12">
        <f t="shared" si="1"/>
        <v>44688</v>
      </c>
      <c r="U384" s="13" t="e">
        <f t="array" ref="U384">IF(ISBLANK(T384),,R384*INDEX(#REF!,MATCH(O384,#REF!,0)))</f>
        <v>#REF!</v>
      </c>
      <c r="V384" s="10" t="e">
        <f t="array" ref="V384">IF(ISBLANK(T384),,INDEX(#REF!,MATCH(O384,#REF!,0)))</f>
        <v>#REF!</v>
      </c>
      <c r="W384" s="10"/>
      <c r="X384" s="10"/>
      <c r="Y384" s="10"/>
      <c r="Z384" s="10"/>
    </row>
    <row r="385" customHeight="1" spans="1:26">
      <c r="A385" s="3" t="s">
        <v>2872</v>
      </c>
      <c r="B385" s="4" t="s">
        <v>2821</v>
      </c>
      <c r="C385" s="3" t="s">
        <v>2818</v>
      </c>
      <c r="D385" s="4">
        <v>27</v>
      </c>
      <c r="E385" s="4" t="s">
        <v>407</v>
      </c>
      <c r="F385" s="4" t="s">
        <v>200</v>
      </c>
      <c r="G385" s="4" t="s">
        <v>2853</v>
      </c>
      <c r="H385" s="4" t="s">
        <v>2823</v>
      </c>
      <c r="I385" s="3" t="s">
        <v>2687</v>
      </c>
      <c r="J385" s="3" t="s">
        <v>2824</v>
      </c>
      <c r="K385" s="4" t="s">
        <v>588</v>
      </c>
      <c r="L385" s="3" t="s">
        <v>414</v>
      </c>
      <c r="M385" s="3" t="s">
        <v>415</v>
      </c>
      <c r="N385" s="3" t="s">
        <v>2820</v>
      </c>
      <c r="O385" s="3">
        <v>250873</v>
      </c>
      <c r="P385" s="3" t="s">
        <v>2792</v>
      </c>
      <c r="Q385" s="4" t="s">
        <v>12</v>
      </c>
      <c r="R385" s="3">
        <v>1</v>
      </c>
      <c r="S385" s="11" t="s">
        <v>640</v>
      </c>
      <c r="T385" s="12">
        <f t="shared" si="1"/>
        <v>44688</v>
      </c>
      <c r="U385" s="13" t="e">
        <f t="array" ref="U385">IF(ISBLANK(T385),,R385*INDEX(#REF!,MATCH(O385,#REF!,0)))</f>
        <v>#REF!</v>
      </c>
      <c r="V385" s="10" t="e">
        <f t="array" ref="V385">IF(ISBLANK(T385),,INDEX(#REF!,MATCH(O385,#REF!,0)))</f>
        <v>#REF!</v>
      </c>
      <c r="W385" s="10"/>
      <c r="X385" s="10"/>
      <c r="Y385" s="10"/>
      <c r="Z385" s="10"/>
    </row>
    <row r="386" customHeight="1" spans="1:26">
      <c r="A386" s="3" t="s">
        <v>2872</v>
      </c>
      <c r="B386" s="4" t="s">
        <v>2821</v>
      </c>
      <c r="C386" s="3" t="s">
        <v>2818</v>
      </c>
      <c r="D386" s="4">
        <v>29</v>
      </c>
      <c r="E386" s="4" t="s">
        <v>327</v>
      </c>
      <c r="F386" s="4" t="s">
        <v>111</v>
      </c>
      <c r="G386" s="4" t="s">
        <v>2858</v>
      </c>
      <c r="H386" s="4" t="s">
        <v>2826</v>
      </c>
      <c r="I386" s="3" t="s">
        <v>297</v>
      </c>
      <c r="J386" s="3" t="s">
        <v>2827</v>
      </c>
      <c r="K386" s="4" t="s">
        <v>572</v>
      </c>
      <c r="L386" s="3" t="s">
        <v>370</v>
      </c>
      <c r="M386" s="3" t="s">
        <v>371</v>
      </c>
      <c r="N386" s="3" t="s">
        <v>2820</v>
      </c>
      <c r="O386" s="3">
        <v>250417</v>
      </c>
      <c r="P386" s="3" t="s">
        <v>2792</v>
      </c>
      <c r="Q386" s="4" t="s">
        <v>39</v>
      </c>
      <c r="R386" s="3">
        <v>1</v>
      </c>
      <c r="S386" s="11" t="s">
        <v>640</v>
      </c>
      <c r="T386" s="12">
        <f t="shared" si="1"/>
        <v>44688</v>
      </c>
      <c r="U386" s="13" t="e">
        <f t="array" ref="U386">IF(ISBLANK(T386),,R386*INDEX(#REF!,MATCH(O386,#REF!,0)))</f>
        <v>#REF!</v>
      </c>
      <c r="V386" s="10" t="e">
        <f t="array" ref="V386">IF(ISBLANK(T386),,INDEX(#REF!,MATCH(O386,#REF!,0)))</f>
        <v>#REF!</v>
      </c>
      <c r="W386" s="10"/>
      <c r="X386" s="10"/>
      <c r="Y386" s="10"/>
      <c r="Z386" s="10"/>
    </row>
    <row r="387" customHeight="1" spans="1:26">
      <c r="A387" s="3" t="s">
        <v>2872</v>
      </c>
      <c r="B387" s="4" t="s">
        <v>2821</v>
      </c>
      <c r="C387" s="3" t="s">
        <v>2818</v>
      </c>
      <c r="D387" s="4">
        <v>29</v>
      </c>
      <c r="E387" s="4" t="s">
        <v>327</v>
      </c>
      <c r="F387" s="4" t="s">
        <v>152</v>
      </c>
      <c r="G387" s="4" t="s">
        <v>2836</v>
      </c>
      <c r="H387" s="4" t="s">
        <v>2826</v>
      </c>
      <c r="I387" s="3" t="s">
        <v>297</v>
      </c>
      <c r="J387" s="3" t="s">
        <v>2827</v>
      </c>
      <c r="K387" s="4" t="s">
        <v>532</v>
      </c>
      <c r="L387" s="3" t="s">
        <v>414</v>
      </c>
      <c r="M387" s="3" t="s">
        <v>415</v>
      </c>
      <c r="N387" s="3" t="s">
        <v>2820</v>
      </c>
      <c r="O387" s="3">
        <v>250874</v>
      </c>
      <c r="P387" s="3" t="s">
        <v>2792</v>
      </c>
      <c r="Q387" s="4" t="s">
        <v>13</v>
      </c>
      <c r="R387" s="3">
        <v>1</v>
      </c>
      <c r="S387" s="11" t="s">
        <v>640</v>
      </c>
      <c r="T387" s="12">
        <f t="shared" si="1"/>
        <v>44688</v>
      </c>
      <c r="U387" s="13" t="e">
        <f t="array" ref="U387">IF(ISBLANK(T387),,R387*INDEX(#REF!,MATCH(O387,#REF!,0)))</f>
        <v>#REF!</v>
      </c>
      <c r="V387" s="10" t="e">
        <f t="array" ref="V387">IF(ISBLANK(T387),,INDEX(#REF!,MATCH(O387,#REF!,0)))</f>
        <v>#REF!</v>
      </c>
      <c r="W387" s="10"/>
      <c r="X387" s="10"/>
      <c r="Y387" s="10"/>
      <c r="Z387" s="10"/>
    </row>
    <row r="388" customHeight="1" spans="1:26">
      <c r="A388" s="3" t="s">
        <v>2872</v>
      </c>
      <c r="B388" s="4" t="s">
        <v>2821</v>
      </c>
      <c r="C388" s="3" t="s">
        <v>2818</v>
      </c>
      <c r="D388" s="4">
        <v>29</v>
      </c>
      <c r="E388" s="4" t="s">
        <v>646</v>
      </c>
      <c r="F388" s="4" t="s">
        <v>190</v>
      </c>
      <c r="G388" s="4" t="s">
        <v>2829</v>
      </c>
      <c r="H388" s="4" t="s">
        <v>2826</v>
      </c>
      <c r="I388" s="3" t="s">
        <v>297</v>
      </c>
      <c r="J388" s="3" t="s">
        <v>2827</v>
      </c>
      <c r="K388" s="4" t="s">
        <v>647</v>
      </c>
      <c r="L388" s="3" t="s">
        <v>414</v>
      </c>
      <c r="M388" s="3" t="s">
        <v>415</v>
      </c>
      <c r="N388" s="3" t="s">
        <v>2820</v>
      </c>
      <c r="O388" s="3">
        <v>204737</v>
      </c>
      <c r="P388" s="3" t="s">
        <v>2792</v>
      </c>
      <c r="Q388" s="4" t="s">
        <v>20</v>
      </c>
      <c r="R388" s="3">
        <v>1</v>
      </c>
      <c r="S388" s="11" t="s">
        <v>640</v>
      </c>
      <c r="T388" s="12">
        <f t="shared" si="1"/>
        <v>44688</v>
      </c>
      <c r="U388" s="13" t="e">
        <f t="array" ref="U388">IF(ISBLANK(T388),,R388*INDEX(#REF!,MATCH(O388,#REF!,0)))</f>
        <v>#REF!</v>
      </c>
      <c r="V388" s="10" t="e">
        <f t="array" ref="V388">IF(ISBLANK(T388),,INDEX(#REF!,MATCH(O388,#REF!,0)))</f>
        <v>#REF!</v>
      </c>
      <c r="W388" s="10"/>
      <c r="X388" s="10"/>
      <c r="Y388" s="10"/>
      <c r="Z388" s="10"/>
    </row>
    <row r="389" customHeight="1" spans="1:26">
      <c r="A389" s="3" t="s">
        <v>2872</v>
      </c>
      <c r="B389" s="4" t="s">
        <v>2821</v>
      </c>
      <c r="C389" s="3" t="s">
        <v>2818</v>
      </c>
      <c r="D389" s="4">
        <v>29</v>
      </c>
      <c r="E389" s="4" t="s">
        <v>364</v>
      </c>
      <c r="F389" s="4" t="s">
        <v>593</v>
      </c>
      <c r="G389" s="4" t="s">
        <v>2829</v>
      </c>
      <c r="H389" s="4" t="s">
        <v>2826</v>
      </c>
      <c r="I389" s="3" t="s">
        <v>297</v>
      </c>
      <c r="J389" s="3" t="s">
        <v>2827</v>
      </c>
      <c r="K389" s="4" t="s">
        <v>594</v>
      </c>
      <c r="L389" s="3" t="s">
        <v>414</v>
      </c>
      <c r="M389" s="3" t="s">
        <v>415</v>
      </c>
      <c r="N389" s="3" t="s">
        <v>2820</v>
      </c>
      <c r="O389" s="3">
        <v>204737</v>
      </c>
      <c r="P389" s="3" t="s">
        <v>2792</v>
      </c>
      <c r="Q389" s="4" t="s">
        <v>20</v>
      </c>
      <c r="R389" s="3">
        <v>1</v>
      </c>
      <c r="S389" s="11" t="s">
        <v>640</v>
      </c>
      <c r="T389" s="12">
        <f t="shared" si="1"/>
        <v>44688</v>
      </c>
      <c r="U389" s="13" t="e">
        <f t="array" ref="U389">IF(ISBLANK(T389),,R389*INDEX(#REF!,MATCH(O389,#REF!,0)))</f>
        <v>#REF!</v>
      </c>
      <c r="V389" s="10" t="e">
        <f t="array" ref="V389">IF(ISBLANK(T389),,INDEX(#REF!,MATCH(O389,#REF!,0)))</f>
        <v>#REF!</v>
      </c>
      <c r="W389" s="10"/>
      <c r="X389" s="10"/>
      <c r="Y389" s="10"/>
      <c r="Z389" s="10"/>
    </row>
    <row r="390" customHeight="1" spans="1:26">
      <c r="A390" s="3" t="s">
        <v>2872</v>
      </c>
      <c r="B390" s="4" t="s">
        <v>2821</v>
      </c>
      <c r="C390" s="3" t="s">
        <v>2818</v>
      </c>
      <c r="D390" s="4">
        <v>30</v>
      </c>
      <c r="E390" s="4" t="s">
        <v>621</v>
      </c>
      <c r="F390" s="4" t="s">
        <v>128</v>
      </c>
      <c r="G390" s="4" t="s">
        <v>2829</v>
      </c>
      <c r="H390" s="4" t="s">
        <v>2826</v>
      </c>
      <c r="I390" s="3" t="s">
        <v>2688</v>
      </c>
      <c r="J390" s="3" t="s">
        <v>2824</v>
      </c>
      <c r="K390" s="4" t="s">
        <v>622</v>
      </c>
      <c r="L390" s="3" t="s">
        <v>414</v>
      </c>
      <c r="M390" s="3" t="s">
        <v>415</v>
      </c>
      <c r="N390" s="3" t="s">
        <v>2820</v>
      </c>
      <c r="O390" s="3">
        <v>250875</v>
      </c>
      <c r="P390" s="3" t="s">
        <v>2792</v>
      </c>
      <c r="Q390" s="4" t="s">
        <v>103</v>
      </c>
      <c r="R390" s="3">
        <v>1</v>
      </c>
      <c r="S390" s="11" t="s">
        <v>640</v>
      </c>
      <c r="T390" s="12">
        <f t="shared" si="1"/>
        <v>44688</v>
      </c>
      <c r="U390" s="13" t="e">
        <f t="array" ref="U390">IF(ISBLANK(T390),,R390*INDEX(#REF!,MATCH(O390,#REF!,0)))</f>
        <v>#REF!</v>
      </c>
      <c r="V390" s="10" t="e">
        <f t="array" ref="V390">IF(ISBLANK(T390),,INDEX(#REF!,MATCH(O390,#REF!,0)))</f>
        <v>#REF!</v>
      </c>
      <c r="W390" s="10"/>
      <c r="X390" s="10"/>
      <c r="Y390" s="10"/>
      <c r="Z390" s="10"/>
    </row>
    <row r="391" customHeight="1" spans="1:26">
      <c r="A391" s="3" t="s">
        <v>2872</v>
      </c>
      <c r="B391" s="4" t="s">
        <v>2821</v>
      </c>
      <c r="C391" s="3" t="s">
        <v>2818</v>
      </c>
      <c r="D391" s="4">
        <v>30</v>
      </c>
      <c r="E391" s="4" t="s">
        <v>621</v>
      </c>
      <c r="F391" s="4" t="s">
        <v>128</v>
      </c>
      <c r="G391" s="4" t="s">
        <v>2829</v>
      </c>
      <c r="H391" s="4" t="s">
        <v>2826</v>
      </c>
      <c r="I391" s="3" t="s">
        <v>2688</v>
      </c>
      <c r="J391" s="3" t="s">
        <v>2824</v>
      </c>
      <c r="K391" s="4" t="s">
        <v>622</v>
      </c>
      <c r="L391" s="3" t="s">
        <v>414</v>
      </c>
      <c r="M391" s="3" t="s">
        <v>428</v>
      </c>
      <c r="N391" s="3" t="s">
        <v>2820</v>
      </c>
      <c r="O391" s="3">
        <v>250881</v>
      </c>
      <c r="P391" s="3" t="s">
        <v>2792</v>
      </c>
      <c r="Q391" s="4" t="s">
        <v>98</v>
      </c>
      <c r="R391" s="3">
        <v>1</v>
      </c>
      <c r="S391" s="11" t="s">
        <v>640</v>
      </c>
      <c r="T391" s="12">
        <f t="shared" si="1"/>
        <v>44688</v>
      </c>
      <c r="U391" s="13" t="e">
        <f t="array" ref="U391">IF(ISBLANK(T391),,R391*INDEX(#REF!,MATCH(O391,#REF!,0)))</f>
        <v>#REF!</v>
      </c>
      <c r="V391" s="10" t="e">
        <f t="array" ref="V391">IF(ISBLANK(T391),,INDEX(#REF!,MATCH(O391,#REF!,0)))</f>
        <v>#REF!</v>
      </c>
      <c r="W391" s="10"/>
      <c r="X391" s="10"/>
      <c r="Y391" s="10"/>
      <c r="Z391" s="10"/>
    </row>
    <row r="392" customHeight="1" spans="1:26">
      <c r="A392" s="3" t="s">
        <v>2872</v>
      </c>
      <c r="B392" s="4" t="s">
        <v>2821</v>
      </c>
      <c r="C392" s="3" t="s">
        <v>2818</v>
      </c>
      <c r="D392" s="4">
        <v>33</v>
      </c>
      <c r="E392" s="4" t="s">
        <v>338</v>
      </c>
      <c r="F392" s="4" t="s">
        <v>47</v>
      </c>
      <c r="G392" s="4" t="s">
        <v>2859</v>
      </c>
      <c r="H392" s="4" t="s">
        <v>2826</v>
      </c>
      <c r="I392" s="3" t="s">
        <v>297</v>
      </c>
      <c r="J392" s="3" t="s">
        <v>2827</v>
      </c>
      <c r="K392" s="4" t="s">
        <v>357</v>
      </c>
      <c r="L392" s="3" t="s">
        <v>414</v>
      </c>
      <c r="M392" s="3" t="s">
        <v>415</v>
      </c>
      <c r="N392" s="3" t="s">
        <v>2820</v>
      </c>
      <c r="O392" s="3">
        <v>250874</v>
      </c>
      <c r="P392" s="3" t="s">
        <v>2792</v>
      </c>
      <c r="Q392" s="4" t="s">
        <v>13</v>
      </c>
      <c r="R392" s="3">
        <v>1</v>
      </c>
      <c r="S392" s="11" t="s">
        <v>640</v>
      </c>
      <c r="T392" s="12">
        <f t="shared" si="1"/>
        <v>44688</v>
      </c>
      <c r="U392" s="13" t="e">
        <f t="array" ref="U392">IF(ISBLANK(T392),,R392*INDEX(#REF!,MATCH(O392,#REF!,0)))</f>
        <v>#REF!</v>
      </c>
      <c r="V392" s="10" t="e">
        <f t="array" ref="V392">IF(ISBLANK(T392),,INDEX(#REF!,MATCH(O392,#REF!,0)))</f>
        <v>#REF!</v>
      </c>
      <c r="W392" s="10"/>
      <c r="X392" s="10"/>
      <c r="Y392" s="10"/>
      <c r="Z392" s="10"/>
    </row>
    <row r="393" customHeight="1" spans="1:26">
      <c r="A393" s="3" t="s">
        <v>2872</v>
      </c>
      <c r="B393" s="4" t="s">
        <v>2821</v>
      </c>
      <c r="C393" s="3" t="s">
        <v>2818</v>
      </c>
      <c r="D393" s="4">
        <v>33</v>
      </c>
      <c r="E393" s="4" t="s">
        <v>338</v>
      </c>
      <c r="F393" s="4" t="s">
        <v>384</v>
      </c>
      <c r="G393" s="4" t="s">
        <v>2830</v>
      </c>
      <c r="H393" s="4" t="s">
        <v>2826</v>
      </c>
      <c r="I393" s="3" t="s">
        <v>297</v>
      </c>
      <c r="J393" s="3" t="s">
        <v>2827</v>
      </c>
      <c r="K393" s="4" t="s">
        <v>385</v>
      </c>
      <c r="L393" s="3" t="s">
        <v>414</v>
      </c>
      <c r="M393" s="3" t="s">
        <v>415</v>
      </c>
      <c r="N393" s="3" t="s">
        <v>2820</v>
      </c>
      <c r="O393" s="3">
        <v>250874</v>
      </c>
      <c r="P393" s="3" t="s">
        <v>2792</v>
      </c>
      <c r="Q393" s="4" t="s">
        <v>13</v>
      </c>
      <c r="R393" s="3">
        <v>1</v>
      </c>
      <c r="S393" s="11" t="s">
        <v>640</v>
      </c>
      <c r="T393" s="12">
        <f t="shared" si="1"/>
        <v>44688</v>
      </c>
      <c r="U393" s="13" t="e">
        <f t="array" ref="U393">IF(ISBLANK(T393),,R393*INDEX(#REF!,MATCH(O393,#REF!,0)))</f>
        <v>#REF!</v>
      </c>
      <c r="V393" s="10" t="e">
        <f t="array" ref="V393">IF(ISBLANK(T393),,INDEX(#REF!,MATCH(O393,#REF!,0)))</f>
        <v>#REF!</v>
      </c>
      <c r="W393" s="10"/>
      <c r="X393" s="10"/>
      <c r="Y393" s="10"/>
      <c r="Z393" s="10"/>
    </row>
    <row r="394" customHeight="1" spans="1:26">
      <c r="A394" s="3" t="s">
        <v>2872</v>
      </c>
      <c r="B394" s="4" t="s">
        <v>2821</v>
      </c>
      <c r="C394" s="3" t="s">
        <v>2818</v>
      </c>
      <c r="D394" s="4">
        <v>33</v>
      </c>
      <c r="E394" s="4" t="s">
        <v>338</v>
      </c>
      <c r="F394" s="4" t="s">
        <v>133</v>
      </c>
      <c r="G394" s="4" t="s">
        <v>2830</v>
      </c>
      <c r="H394" s="4" t="s">
        <v>2826</v>
      </c>
      <c r="I394" s="3" t="s">
        <v>297</v>
      </c>
      <c r="J394" s="3" t="s">
        <v>2827</v>
      </c>
      <c r="K394" s="4" t="s">
        <v>573</v>
      </c>
      <c r="L394" s="3" t="s">
        <v>370</v>
      </c>
      <c r="M394" s="3" t="s">
        <v>410</v>
      </c>
      <c r="N394" s="3" t="s">
        <v>2820</v>
      </c>
      <c r="O394" s="3">
        <v>250879</v>
      </c>
      <c r="P394" s="3" t="s">
        <v>2792</v>
      </c>
      <c r="Q394" s="4" t="s">
        <v>30</v>
      </c>
      <c r="R394" s="3">
        <v>1</v>
      </c>
      <c r="S394" s="11" t="s">
        <v>640</v>
      </c>
      <c r="T394" s="12">
        <f t="shared" si="1"/>
        <v>44688</v>
      </c>
      <c r="U394" s="13" t="e">
        <f t="array" ref="U394">IF(ISBLANK(T394),,R394*INDEX(#REF!,MATCH(O394,#REF!,0)))</f>
        <v>#REF!</v>
      </c>
      <c r="V394" s="10" t="e">
        <f t="array" ref="V394">IF(ISBLANK(T394),,INDEX(#REF!,MATCH(O394,#REF!,0)))</f>
        <v>#REF!</v>
      </c>
      <c r="W394" s="10"/>
      <c r="X394" s="10"/>
      <c r="Y394" s="10"/>
      <c r="Z394" s="10"/>
    </row>
    <row r="395" customHeight="1" spans="1:26">
      <c r="A395" s="3" t="s">
        <v>2872</v>
      </c>
      <c r="B395" s="4" t="s">
        <v>2821</v>
      </c>
      <c r="C395" s="3" t="s">
        <v>2818</v>
      </c>
      <c r="D395" s="4">
        <v>33</v>
      </c>
      <c r="E395" s="4" t="s">
        <v>480</v>
      </c>
      <c r="F395" s="4" t="s">
        <v>142</v>
      </c>
      <c r="G395" s="4" t="s">
        <v>2860</v>
      </c>
      <c r="H395" s="4" t="s">
        <v>2826</v>
      </c>
      <c r="I395" s="3" t="s">
        <v>297</v>
      </c>
      <c r="J395" s="3" t="s">
        <v>2827</v>
      </c>
      <c r="K395" s="4" t="s">
        <v>548</v>
      </c>
      <c r="L395" s="3" t="s">
        <v>370</v>
      </c>
      <c r="M395" s="3" t="s">
        <v>410</v>
      </c>
      <c r="N395" s="3" t="s">
        <v>2820</v>
      </c>
      <c r="O395" s="3">
        <v>250877</v>
      </c>
      <c r="P395" s="3" t="s">
        <v>2792</v>
      </c>
      <c r="Q395" s="4" t="s">
        <v>22</v>
      </c>
      <c r="R395" s="3">
        <v>1</v>
      </c>
      <c r="S395" s="11" t="s">
        <v>640</v>
      </c>
      <c r="T395" s="12">
        <f t="shared" si="1"/>
        <v>44688</v>
      </c>
      <c r="U395" s="13" t="e">
        <f t="array" ref="U395">IF(ISBLANK(T395),,R395*INDEX(#REF!,MATCH(O395,#REF!,0)))</f>
        <v>#REF!</v>
      </c>
      <c r="V395" s="10" t="e">
        <f t="array" ref="V395">IF(ISBLANK(T395),,INDEX(#REF!,MATCH(O395,#REF!,0)))</f>
        <v>#REF!</v>
      </c>
      <c r="W395" s="10"/>
      <c r="X395" s="10"/>
      <c r="Y395" s="10"/>
      <c r="Z395" s="10"/>
    </row>
    <row r="396" customHeight="1" spans="1:26">
      <c r="A396" s="3" t="s">
        <v>2872</v>
      </c>
      <c r="B396" s="4" t="s">
        <v>2821</v>
      </c>
      <c r="C396" s="3" t="s">
        <v>2818</v>
      </c>
      <c r="D396" s="4">
        <v>36</v>
      </c>
      <c r="E396" s="4" t="s">
        <v>353</v>
      </c>
      <c r="F396" s="4" t="s">
        <v>113</v>
      </c>
      <c r="G396" s="4" t="s">
        <v>2866</v>
      </c>
      <c r="H396" s="4" t="s">
        <v>2826</v>
      </c>
      <c r="I396" s="3" t="s">
        <v>296</v>
      </c>
      <c r="J396" s="3" t="s">
        <v>2827</v>
      </c>
      <c r="K396" s="4" t="s">
        <v>392</v>
      </c>
      <c r="L396" s="3" t="s">
        <v>414</v>
      </c>
      <c r="M396" s="3" t="s">
        <v>415</v>
      </c>
      <c r="N396" s="3" t="s">
        <v>2820</v>
      </c>
      <c r="O396" s="3">
        <v>250874</v>
      </c>
      <c r="P396" s="3" t="s">
        <v>2792</v>
      </c>
      <c r="Q396" s="4" t="s">
        <v>13</v>
      </c>
      <c r="R396" s="3">
        <v>1</v>
      </c>
      <c r="S396" s="11" t="s">
        <v>640</v>
      </c>
      <c r="T396" s="12">
        <f t="shared" si="1"/>
        <v>44688</v>
      </c>
      <c r="U396" s="13" t="e">
        <f t="array" ref="U396">IF(ISBLANK(T396),,R396*INDEX(#REF!,MATCH(O396,#REF!,0)))</f>
        <v>#REF!</v>
      </c>
      <c r="V396" s="10" t="e">
        <f t="array" ref="V396">IF(ISBLANK(T396),,INDEX(#REF!,MATCH(O396,#REF!,0)))</f>
        <v>#REF!</v>
      </c>
      <c r="W396" s="10"/>
      <c r="X396" s="10"/>
      <c r="Y396" s="10"/>
      <c r="Z396" s="10"/>
    </row>
    <row r="397" customHeight="1" spans="1:26">
      <c r="A397" s="3" t="s">
        <v>2872</v>
      </c>
      <c r="B397" s="4" t="s">
        <v>2821</v>
      </c>
      <c r="C397" s="3" t="s">
        <v>2818</v>
      </c>
      <c r="D397" s="4">
        <v>36</v>
      </c>
      <c r="E397" s="4" t="s">
        <v>353</v>
      </c>
      <c r="F397" s="4" t="s">
        <v>126</v>
      </c>
      <c r="G397" s="4" t="s">
        <v>2842</v>
      </c>
      <c r="H397" s="4" t="s">
        <v>2826</v>
      </c>
      <c r="I397" s="3" t="s">
        <v>296</v>
      </c>
      <c r="J397" s="3" t="s">
        <v>2827</v>
      </c>
      <c r="K397" s="4" t="s">
        <v>388</v>
      </c>
      <c r="L397" s="3" t="s">
        <v>370</v>
      </c>
      <c r="M397" s="3" t="s">
        <v>371</v>
      </c>
      <c r="N397" s="3" t="s">
        <v>2820</v>
      </c>
      <c r="O397" s="3">
        <v>250417</v>
      </c>
      <c r="P397" s="3" t="s">
        <v>2792</v>
      </c>
      <c r="Q397" s="4" t="s">
        <v>39</v>
      </c>
      <c r="R397" s="3">
        <v>2</v>
      </c>
      <c r="S397" s="11" t="s">
        <v>640</v>
      </c>
      <c r="T397" s="12">
        <f t="shared" si="1"/>
        <v>44688</v>
      </c>
      <c r="U397" s="13" t="e">
        <f t="array" ref="U397">IF(ISBLANK(T397),,R397*INDEX(#REF!,MATCH(O397,#REF!,0)))</f>
        <v>#REF!</v>
      </c>
      <c r="V397" s="10" t="e">
        <f t="array" ref="V397">IF(ISBLANK(T397),,INDEX(#REF!,MATCH(O397,#REF!,0)))</f>
        <v>#REF!</v>
      </c>
      <c r="W397" s="10"/>
      <c r="X397" s="10"/>
      <c r="Y397" s="10"/>
      <c r="Z397" s="10"/>
    </row>
    <row r="398" customHeight="1" spans="1:26">
      <c r="A398" s="3" t="s">
        <v>2872</v>
      </c>
      <c r="B398" s="4" t="s">
        <v>2821</v>
      </c>
      <c r="C398" s="3" t="s">
        <v>2818</v>
      </c>
      <c r="D398" s="4">
        <v>36</v>
      </c>
      <c r="E398" s="4" t="s">
        <v>353</v>
      </c>
      <c r="F398" s="4" t="s">
        <v>127</v>
      </c>
      <c r="G398" s="4" t="s">
        <v>2842</v>
      </c>
      <c r="H398" s="4" t="s">
        <v>2826</v>
      </c>
      <c r="I398" s="3" t="s">
        <v>296</v>
      </c>
      <c r="J398" s="3" t="s">
        <v>2827</v>
      </c>
      <c r="K398" s="4" t="s">
        <v>643</v>
      </c>
      <c r="L398" s="3" t="s">
        <v>370</v>
      </c>
      <c r="M398" s="3" t="s">
        <v>410</v>
      </c>
      <c r="N398" s="3" t="s">
        <v>2820</v>
      </c>
      <c r="O398" s="3">
        <v>250877</v>
      </c>
      <c r="P398" s="3" t="s">
        <v>2792</v>
      </c>
      <c r="Q398" s="4" t="s">
        <v>22</v>
      </c>
      <c r="R398" s="3">
        <v>1</v>
      </c>
      <c r="S398" s="11" t="s">
        <v>640</v>
      </c>
      <c r="T398" s="12">
        <f t="shared" si="1"/>
        <v>44688</v>
      </c>
      <c r="U398" s="13" t="e">
        <f t="array" ref="U398">IF(ISBLANK(T398),,R398*INDEX(#REF!,MATCH(O398,#REF!,0)))</f>
        <v>#REF!</v>
      </c>
      <c r="V398" s="10" t="e">
        <f t="array" ref="V398">IF(ISBLANK(T398),,INDEX(#REF!,MATCH(O398,#REF!,0)))</f>
        <v>#REF!</v>
      </c>
      <c r="W398" s="10"/>
      <c r="X398" s="10"/>
      <c r="Y398" s="10"/>
      <c r="Z398" s="10"/>
    </row>
    <row r="399" customHeight="1" spans="1:26">
      <c r="A399" s="3" t="s">
        <v>2872</v>
      </c>
      <c r="B399" s="4" t="s">
        <v>2821</v>
      </c>
      <c r="C399" s="3" t="s">
        <v>2818</v>
      </c>
      <c r="D399" s="4">
        <v>6</v>
      </c>
      <c r="E399" s="4" t="s">
        <v>648</v>
      </c>
      <c r="F399" s="4" t="s">
        <v>27</v>
      </c>
      <c r="G399" s="4" t="s">
        <v>2840</v>
      </c>
      <c r="H399" s="4" t="s">
        <v>2833</v>
      </c>
      <c r="I399" s="3" t="s">
        <v>2793</v>
      </c>
      <c r="J399" s="3" t="s">
        <v>2819</v>
      </c>
      <c r="K399" s="4" t="s">
        <v>649</v>
      </c>
      <c r="L399" s="3" t="s">
        <v>414</v>
      </c>
      <c r="M399" s="3" t="s">
        <v>415</v>
      </c>
      <c r="N399" s="3" t="s">
        <v>2820</v>
      </c>
      <c r="O399" s="3">
        <v>250874</v>
      </c>
      <c r="P399" s="3" t="s">
        <v>2792</v>
      </c>
      <c r="Q399" s="4" t="s">
        <v>13</v>
      </c>
      <c r="R399" s="3">
        <v>1</v>
      </c>
      <c r="S399" s="11" t="s">
        <v>650</v>
      </c>
      <c r="T399" s="12">
        <f t="shared" si="1"/>
        <v>44689</v>
      </c>
      <c r="U399" s="13" t="e">
        <f t="array" ref="U399">IF(ISBLANK(T399),,R399*INDEX(#REF!,MATCH(O399,#REF!,0)))</f>
        <v>#REF!</v>
      </c>
      <c r="V399" s="10" t="e">
        <f t="array" ref="V399">IF(ISBLANK(T399),,INDEX(#REF!,MATCH(O399,#REF!,0)))</f>
        <v>#REF!</v>
      </c>
      <c r="W399" s="10"/>
      <c r="X399" s="10"/>
      <c r="Y399" s="10"/>
      <c r="Z399" s="10"/>
    </row>
    <row r="400" customHeight="1" spans="1:26">
      <c r="A400" s="3" t="s">
        <v>2872</v>
      </c>
      <c r="B400" s="4" t="s">
        <v>2821</v>
      </c>
      <c r="C400" s="3" t="s">
        <v>2818</v>
      </c>
      <c r="D400" s="4">
        <v>6</v>
      </c>
      <c r="E400" s="4" t="s">
        <v>412</v>
      </c>
      <c r="F400" s="4" t="s">
        <v>107</v>
      </c>
      <c r="G400" s="4" t="s">
        <v>2838</v>
      </c>
      <c r="H400" s="4" t="s">
        <v>2833</v>
      </c>
      <c r="I400" s="3" t="s">
        <v>2793</v>
      </c>
      <c r="J400" s="3" t="s">
        <v>2819</v>
      </c>
      <c r="K400" s="4" t="s">
        <v>498</v>
      </c>
      <c r="L400" s="3" t="s">
        <v>370</v>
      </c>
      <c r="M400" s="3" t="s">
        <v>410</v>
      </c>
      <c r="N400" s="3" t="s">
        <v>2820</v>
      </c>
      <c r="O400" s="3">
        <v>250877</v>
      </c>
      <c r="P400" s="3" t="s">
        <v>2792</v>
      </c>
      <c r="Q400" s="4" t="s">
        <v>22</v>
      </c>
      <c r="R400" s="3">
        <v>1</v>
      </c>
      <c r="S400" s="11" t="s">
        <v>650</v>
      </c>
      <c r="T400" s="12">
        <f t="shared" si="1"/>
        <v>44689</v>
      </c>
      <c r="U400" s="13" t="e">
        <f t="array" ref="U400">IF(ISBLANK(T400),,R400*INDEX(#REF!,MATCH(O400,#REF!,0)))</f>
        <v>#REF!</v>
      </c>
      <c r="V400" s="10" t="e">
        <f t="array" ref="V400">IF(ISBLANK(T400),,INDEX(#REF!,MATCH(O400,#REF!,0)))</f>
        <v>#REF!</v>
      </c>
      <c r="W400" s="10"/>
      <c r="X400" s="10"/>
      <c r="Y400" s="10"/>
      <c r="Z400" s="10"/>
    </row>
    <row r="401" customHeight="1" spans="1:26">
      <c r="A401" s="3" t="s">
        <v>2872</v>
      </c>
      <c r="B401" s="4" t="s">
        <v>2821</v>
      </c>
      <c r="C401" s="3" t="s">
        <v>2818</v>
      </c>
      <c r="D401" s="4">
        <v>7</v>
      </c>
      <c r="E401" s="4" t="s">
        <v>341</v>
      </c>
      <c r="F401" s="4" t="s">
        <v>57</v>
      </c>
      <c r="G401" s="4" t="s">
        <v>2839</v>
      </c>
      <c r="H401" s="4" t="s">
        <v>2833</v>
      </c>
      <c r="I401" s="3" t="s">
        <v>2793</v>
      </c>
      <c r="J401" s="3" t="s">
        <v>2819</v>
      </c>
      <c r="K401" s="4" t="s">
        <v>348</v>
      </c>
      <c r="L401" s="3" t="s">
        <v>414</v>
      </c>
      <c r="M401" s="3" t="s">
        <v>415</v>
      </c>
      <c r="N401" s="3" t="s">
        <v>2820</v>
      </c>
      <c r="O401" s="3">
        <v>250874</v>
      </c>
      <c r="P401" s="3" t="s">
        <v>2792</v>
      </c>
      <c r="Q401" s="4" t="s">
        <v>13</v>
      </c>
      <c r="R401" s="3">
        <v>1</v>
      </c>
      <c r="S401" s="11" t="s">
        <v>650</v>
      </c>
      <c r="T401" s="12">
        <f t="shared" si="1"/>
        <v>44689</v>
      </c>
      <c r="U401" s="13" t="e">
        <f t="array" ref="U401">IF(ISBLANK(T401),,R401*INDEX(#REF!,MATCH(O401,#REF!,0)))</f>
        <v>#REF!</v>
      </c>
      <c r="V401" s="10" t="e">
        <f t="array" ref="V401">IF(ISBLANK(T401),,INDEX(#REF!,MATCH(O401,#REF!,0)))</f>
        <v>#REF!</v>
      </c>
      <c r="W401" s="10"/>
      <c r="X401" s="10"/>
      <c r="Y401" s="10"/>
      <c r="Z401" s="10"/>
    </row>
    <row r="402" customHeight="1" spans="1:26">
      <c r="A402" s="3" t="s">
        <v>2872</v>
      </c>
      <c r="B402" s="4" t="s">
        <v>2821</v>
      </c>
      <c r="C402" s="3" t="s">
        <v>2818</v>
      </c>
      <c r="D402" s="4">
        <v>7</v>
      </c>
      <c r="E402" s="4" t="s">
        <v>341</v>
      </c>
      <c r="F402" s="4" t="s">
        <v>83</v>
      </c>
      <c r="G402" s="4" t="s">
        <v>2832</v>
      </c>
      <c r="H402" s="4" t="s">
        <v>2833</v>
      </c>
      <c r="I402" s="3" t="s">
        <v>2793</v>
      </c>
      <c r="J402" s="3" t="s">
        <v>2819</v>
      </c>
      <c r="K402" s="4" t="s">
        <v>394</v>
      </c>
      <c r="L402" s="3" t="s">
        <v>414</v>
      </c>
      <c r="M402" s="3" t="s">
        <v>415</v>
      </c>
      <c r="N402" s="3" t="s">
        <v>2820</v>
      </c>
      <c r="O402" s="3">
        <v>250874</v>
      </c>
      <c r="P402" s="3" t="s">
        <v>2792</v>
      </c>
      <c r="Q402" s="4" t="s">
        <v>13</v>
      </c>
      <c r="R402" s="3">
        <v>1</v>
      </c>
      <c r="S402" s="11" t="s">
        <v>650</v>
      </c>
      <c r="T402" s="12">
        <f t="shared" si="1"/>
        <v>44689</v>
      </c>
      <c r="U402" s="13" t="e">
        <f t="array" ref="U402">IF(ISBLANK(T402),,R402*INDEX(#REF!,MATCH(O402,#REF!,0)))</f>
        <v>#REF!</v>
      </c>
      <c r="V402" s="10" t="e">
        <f t="array" ref="V402">IF(ISBLANK(T402),,INDEX(#REF!,MATCH(O402,#REF!,0)))</f>
        <v>#REF!</v>
      </c>
      <c r="W402" s="10"/>
      <c r="X402" s="10"/>
      <c r="Y402" s="10"/>
      <c r="Z402" s="10"/>
    </row>
    <row r="403" customHeight="1" spans="1:26">
      <c r="A403" s="3" t="s">
        <v>2872</v>
      </c>
      <c r="B403" s="4" t="s">
        <v>2821</v>
      </c>
      <c r="C403" s="3" t="s">
        <v>2818</v>
      </c>
      <c r="D403" s="4">
        <v>7</v>
      </c>
      <c r="E403" s="4" t="s">
        <v>341</v>
      </c>
      <c r="F403" s="4" t="s">
        <v>96</v>
      </c>
      <c r="G403" s="4" t="s">
        <v>2839</v>
      </c>
      <c r="H403" s="4" t="s">
        <v>2833</v>
      </c>
      <c r="I403" s="3" t="s">
        <v>2793</v>
      </c>
      <c r="J403" s="3" t="s">
        <v>2819</v>
      </c>
      <c r="K403" s="4" t="s">
        <v>654</v>
      </c>
      <c r="L403" s="3" t="s">
        <v>370</v>
      </c>
      <c r="M403" s="3" t="s">
        <v>410</v>
      </c>
      <c r="N403" s="3" t="s">
        <v>2820</v>
      </c>
      <c r="O403" s="3">
        <v>250877</v>
      </c>
      <c r="P403" s="3" t="s">
        <v>2792</v>
      </c>
      <c r="Q403" s="4" t="s">
        <v>22</v>
      </c>
      <c r="R403" s="3">
        <v>1</v>
      </c>
      <c r="S403" s="11" t="s">
        <v>650</v>
      </c>
      <c r="T403" s="12">
        <f t="shared" si="1"/>
        <v>44689</v>
      </c>
      <c r="U403" s="13" t="e">
        <f t="array" ref="U403">IF(ISBLANK(T403),,R403*INDEX(#REF!,MATCH(O403,#REF!,0)))</f>
        <v>#REF!</v>
      </c>
      <c r="V403" s="10" t="e">
        <f t="array" ref="V403">IF(ISBLANK(T403),,INDEX(#REF!,MATCH(O403,#REF!,0)))</f>
        <v>#REF!</v>
      </c>
      <c r="W403" s="10"/>
      <c r="X403" s="10"/>
      <c r="Y403" s="10"/>
      <c r="Z403" s="10"/>
    </row>
    <row r="404" customHeight="1" spans="1:26">
      <c r="A404" s="3" t="s">
        <v>2872</v>
      </c>
      <c r="B404" s="4" t="s">
        <v>2821</v>
      </c>
      <c r="C404" s="3" t="s">
        <v>2818</v>
      </c>
      <c r="D404" s="4">
        <v>8</v>
      </c>
      <c r="E404" s="4" t="s">
        <v>423</v>
      </c>
      <c r="F404" s="4" t="s">
        <v>125</v>
      </c>
      <c r="G404" s="4" t="s">
        <v>2840</v>
      </c>
      <c r="H404" s="4" t="s">
        <v>2833</v>
      </c>
      <c r="I404" s="3" t="s">
        <v>2793</v>
      </c>
      <c r="J404" s="3" t="s">
        <v>2819</v>
      </c>
      <c r="K404" s="4" t="s">
        <v>434</v>
      </c>
      <c r="L404" s="3" t="s">
        <v>414</v>
      </c>
      <c r="M404" s="3" t="s">
        <v>415</v>
      </c>
      <c r="N404" s="3" t="s">
        <v>2820</v>
      </c>
      <c r="O404" s="3">
        <v>250874</v>
      </c>
      <c r="P404" s="3" t="s">
        <v>2792</v>
      </c>
      <c r="Q404" s="4" t="s">
        <v>13</v>
      </c>
      <c r="R404" s="3">
        <v>1</v>
      </c>
      <c r="S404" s="11" t="s">
        <v>650</v>
      </c>
      <c r="T404" s="12">
        <f t="shared" si="1"/>
        <v>44689</v>
      </c>
      <c r="U404" s="13" t="e">
        <f t="array" ref="U404">IF(ISBLANK(T404),,R404*INDEX(#REF!,MATCH(O404,#REF!,0)))</f>
        <v>#REF!</v>
      </c>
      <c r="V404" s="10" t="e">
        <f t="array" ref="V404">IF(ISBLANK(T404),,INDEX(#REF!,MATCH(O404,#REF!,0)))</f>
        <v>#REF!</v>
      </c>
      <c r="W404" s="10"/>
      <c r="X404" s="10"/>
      <c r="Y404" s="10"/>
      <c r="Z404" s="10"/>
    </row>
    <row r="405" customHeight="1" spans="1:26">
      <c r="A405" s="3" t="s">
        <v>2872</v>
      </c>
      <c r="B405" s="4" t="s">
        <v>2821</v>
      </c>
      <c r="C405" s="3" t="s">
        <v>2818</v>
      </c>
      <c r="D405" s="4">
        <v>8</v>
      </c>
      <c r="E405" s="4" t="s">
        <v>423</v>
      </c>
      <c r="F405" s="4" t="s">
        <v>125</v>
      </c>
      <c r="G405" s="4" t="s">
        <v>2840</v>
      </c>
      <c r="H405" s="4" t="s">
        <v>2833</v>
      </c>
      <c r="I405" s="3" t="s">
        <v>2793</v>
      </c>
      <c r="J405" s="3" t="s">
        <v>2819</v>
      </c>
      <c r="K405" s="4" t="s">
        <v>434</v>
      </c>
      <c r="L405" s="3" t="s">
        <v>414</v>
      </c>
      <c r="M405" s="3" t="s">
        <v>428</v>
      </c>
      <c r="N405" s="3" t="s">
        <v>2820</v>
      </c>
      <c r="O405" s="3">
        <v>250881</v>
      </c>
      <c r="P405" s="3" t="s">
        <v>2792</v>
      </c>
      <c r="Q405" s="4" t="s">
        <v>98</v>
      </c>
      <c r="R405" s="3">
        <v>1</v>
      </c>
      <c r="S405" s="11" t="s">
        <v>650</v>
      </c>
      <c r="T405" s="12">
        <f t="shared" si="1"/>
        <v>44689</v>
      </c>
      <c r="U405" s="13" t="e">
        <f t="array" ref="U405">IF(ISBLANK(T405),,R405*INDEX(#REF!,MATCH(O405,#REF!,0)))</f>
        <v>#REF!</v>
      </c>
      <c r="V405" s="10" t="e">
        <f t="array" ref="V405">IF(ISBLANK(T405),,INDEX(#REF!,MATCH(O405,#REF!,0)))</f>
        <v>#REF!</v>
      </c>
      <c r="W405" s="10"/>
      <c r="X405" s="10"/>
      <c r="Y405" s="10"/>
      <c r="Z405" s="10"/>
    </row>
    <row r="406" customHeight="1" spans="1:26">
      <c r="A406" s="3" t="s">
        <v>2872</v>
      </c>
      <c r="B406" s="4" t="s">
        <v>2821</v>
      </c>
      <c r="C406" s="3" t="s">
        <v>2818</v>
      </c>
      <c r="D406" s="4">
        <v>19</v>
      </c>
      <c r="E406" s="4" t="s">
        <v>487</v>
      </c>
      <c r="F406" s="4" t="s">
        <v>168</v>
      </c>
      <c r="G406" s="4" t="s">
        <v>2856</v>
      </c>
      <c r="H406" s="4" t="s">
        <v>2833</v>
      </c>
      <c r="I406" s="3" t="s">
        <v>2804</v>
      </c>
      <c r="J406" s="3" t="s">
        <v>2857</v>
      </c>
      <c r="K406" s="4" t="s">
        <v>488</v>
      </c>
      <c r="L406" s="3" t="s">
        <v>414</v>
      </c>
      <c r="M406" s="3" t="s">
        <v>415</v>
      </c>
      <c r="N406" s="3" t="s">
        <v>2820</v>
      </c>
      <c r="O406" s="3">
        <v>204737</v>
      </c>
      <c r="P406" s="3" t="s">
        <v>2792</v>
      </c>
      <c r="Q406" s="4" t="s">
        <v>20</v>
      </c>
      <c r="R406" s="3">
        <v>1</v>
      </c>
      <c r="S406" s="11" t="s">
        <v>650</v>
      </c>
      <c r="T406" s="12">
        <f t="shared" si="1"/>
        <v>44689</v>
      </c>
      <c r="U406" s="13" t="e">
        <f t="array" ref="U406">IF(ISBLANK(T406),,R406*INDEX(#REF!,MATCH(O406,#REF!,0)))</f>
        <v>#REF!</v>
      </c>
      <c r="V406" s="10" t="e">
        <f t="array" ref="V406">IF(ISBLANK(T406),,INDEX(#REF!,MATCH(O406,#REF!,0)))</f>
        <v>#REF!</v>
      </c>
      <c r="W406" s="10"/>
      <c r="X406" s="10"/>
      <c r="Y406" s="10"/>
      <c r="Z406" s="10"/>
    </row>
    <row r="407" customHeight="1" spans="1:26">
      <c r="A407" s="3" t="s">
        <v>2872</v>
      </c>
      <c r="B407" s="4" t="s">
        <v>2821</v>
      </c>
      <c r="C407" s="3" t="s">
        <v>2818</v>
      </c>
      <c r="D407" s="4">
        <v>19</v>
      </c>
      <c r="E407" s="4" t="s">
        <v>478</v>
      </c>
      <c r="F407" s="4" t="s">
        <v>173</v>
      </c>
      <c r="G407" s="4" t="s">
        <v>2865</v>
      </c>
      <c r="H407" s="4" t="s">
        <v>2833</v>
      </c>
      <c r="I407" s="3" t="s">
        <v>2804</v>
      </c>
      <c r="J407" s="3" t="s">
        <v>2857</v>
      </c>
      <c r="K407" s="4" t="s">
        <v>657</v>
      </c>
      <c r="L407" s="3" t="s">
        <v>414</v>
      </c>
      <c r="M407" s="3" t="s">
        <v>415</v>
      </c>
      <c r="N407" s="3" t="s">
        <v>2820</v>
      </c>
      <c r="O407" s="3">
        <v>250874</v>
      </c>
      <c r="P407" s="3" t="s">
        <v>2792</v>
      </c>
      <c r="Q407" s="4" t="s">
        <v>13</v>
      </c>
      <c r="R407" s="3">
        <v>1</v>
      </c>
      <c r="S407" s="11" t="s">
        <v>650</v>
      </c>
      <c r="T407" s="12">
        <f t="shared" si="1"/>
        <v>44689</v>
      </c>
      <c r="U407" s="13" t="e">
        <f t="array" ref="U407">IF(ISBLANK(T407),,R407*INDEX(#REF!,MATCH(O407,#REF!,0)))</f>
        <v>#REF!</v>
      </c>
      <c r="V407" s="10" t="e">
        <f t="array" ref="V407">IF(ISBLANK(T407),,INDEX(#REF!,MATCH(O407,#REF!,0)))</f>
        <v>#REF!</v>
      </c>
      <c r="W407" s="10"/>
      <c r="X407" s="10"/>
      <c r="Y407" s="10"/>
      <c r="Z407" s="10"/>
    </row>
    <row r="408" customHeight="1" spans="1:26">
      <c r="A408" s="3" t="s">
        <v>2872</v>
      </c>
      <c r="B408" s="4" t="s">
        <v>2821</v>
      </c>
      <c r="C408" s="3" t="s">
        <v>2818</v>
      </c>
      <c r="D408" s="4">
        <v>24</v>
      </c>
      <c r="E408" s="4" t="s">
        <v>447</v>
      </c>
      <c r="F408" s="4" t="s">
        <v>452</v>
      </c>
      <c r="G408" s="4" t="s">
        <v>2851</v>
      </c>
      <c r="H408" s="4" t="s">
        <v>2823</v>
      </c>
      <c r="I408" s="3" t="s">
        <v>295</v>
      </c>
      <c r="J408" s="3" t="s">
        <v>2824</v>
      </c>
      <c r="K408" s="4" t="s">
        <v>453</v>
      </c>
      <c r="L408" s="3" t="s">
        <v>414</v>
      </c>
      <c r="M408" s="3" t="s">
        <v>428</v>
      </c>
      <c r="N408" s="3" t="s">
        <v>2820</v>
      </c>
      <c r="O408" s="3">
        <v>250881</v>
      </c>
      <c r="P408" s="3" t="s">
        <v>2792</v>
      </c>
      <c r="Q408" s="4" t="s">
        <v>98</v>
      </c>
      <c r="R408" s="3">
        <v>1</v>
      </c>
      <c r="S408" s="11" t="s">
        <v>650</v>
      </c>
      <c r="T408" s="12">
        <f t="shared" si="1"/>
        <v>44689</v>
      </c>
      <c r="U408" s="13" t="e">
        <f t="array" ref="U408">IF(ISBLANK(T408),,R408*INDEX(#REF!,MATCH(O408,#REF!,0)))</f>
        <v>#REF!</v>
      </c>
      <c r="V408" s="10" t="e">
        <f t="array" ref="V408">IF(ISBLANK(T408),,INDEX(#REF!,MATCH(O408,#REF!,0)))</f>
        <v>#REF!</v>
      </c>
      <c r="W408" s="10"/>
      <c r="X408" s="10"/>
      <c r="Y408" s="10"/>
      <c r="Z408" s="10"/>
    </row>
    <row r="409" customHeight="1" spans="1:26">
      <c r="A409" s="3" t="s">
        <v>2872</v>
      </c>
      <c r="B409" s="4" t="s">
        <v>2821</v>
      </c>
      <c r="C409" s="3" t="s">
        <v>2818</v>
      </c>
      <c r="D409" s="4">
        <v>24</v>
      </c>
      <c r="E409" s="4" t="s">
        <v>447</v>
      </c>
      <c r="F409" s="4" t="s">
        <v>608</v>
      </c>
      <c r="G409" s="4" t="s">
        <v>2851</v>
      </c>
      <c r="H409" s="4" t="s">
        <v>2823</v>
      </c>
      <c r="I409" s="3" t="s">
        <v>295</v>
      </c>
      <c r="J409" s="3" t="s">
        <v>2824</v>
      </c>
      <c r="K409" s="4" t="s">
        <v>609</v>
      </c>
      <c r="L409" s="3" t="s">
        <v>370</v>
      </c>
      <c r="M409" s="3" t="s">
        <v>410</v>
      </c>
      <c r="N409" s="3" t="s">
        <v>2820</v>
      </c>
      <c r="O409" s="3">
        <v>250876</v>
      </c>
      <c r="P409" s="3" t="s">
        <v>2792</v>
      </c>
      <c r="Q409" s="4" t="s">
        <v>26</v>
      </c>
      <c r="R409" s="3">
        <v>1</v>
      </c>
      <c r="S409" s="11" t="s">
        <v>650</v>
      </c>
      <c r="T409" s="12">
        <f t="shared" si="1"/>
        <v>44689</v>
      </c>
      <c r="U409" s="13" t="e">
        <f t="array" ref="U409">IF(ISBLANK(T409),,R409*INDEX(#REF!,MATCH(O409,#REF!,0)))</f>
        <v>#REF!</v>
      </c>
      <c r="V409" s="10" t="e">
        <f t="array" ref="V409">IF(ISBLANK(T409),,INDEX(#REF!,MATCH(O409,#REF!,0)))</f>
        <v>#REF!</v>
      </c>
      <c r="W409" s="10"/>
      <c r="X409" s="10"/>
      <c r="Y409" s="10"/>
      <c r="Z409" s="10"/>
    </row>
    <row r="410" customHeight="1" spans="1:26">
      <c r="A410" s="3" t="s">
        <v>2872</v>
      </c>
      <c r="B410" s="4" t="s">
        <v>2821</v>
      </c>
      <c r="C410" s="3" t="s">
        <v>2818</v>
      </c>
      <c r="D410" s="4">
        <v>24</v>
      </c>
      <c r="E410" s="4" t="s">
        <v>630</v>
      </c>
      <c r="F410" s="4" t="s">
        <v>631</v>
      </c>
      <c r="G410" s="4" t="s">
        <v>2846</v>
      </c>
      <c r="H410" s="4" t="s">
        <v>2823</v>
      </c>
      <c r="I410" s="3" t="s">
        <v>295</v>
      </c>
      <c r="J410" s="3" t="s">
        <v>2824</v>
      </c>
      <c r="K410" s="4" t="s">
        <v>632</v>
      </c>
      <c r="L410" s="3" t="s">
        <v>414</v>
      </c>
      <c r="M410" s="3" t="s">
        <v>415</v>
      </c>
      <c r="N410" s="3" t="s">
        <v>2820</v>
      </c>
      <c r="O410" s="3">
        <v>204737</v>
      </c>
      <c r="P410" s="3" t="s">
        <v>2792</v>
      </c>
      <c r="Q410" s="4" t="s">
        <v>20</v>
      </c>
      <c r="R410" s="3">
        <v>1</v>
      </c>
      <c r="S410" s="11" t="s">
        <v>650</v>
      </c>
      <c r="T410" s="12">
        <f t="shared" si="1"/>
        <v>44689</v>
      </c>
      <c r="U410" s="13" t="e">
        <f t="array" ref="U410">IF(ISBLANK(T410),,R410*INDEX(#REF!,MATCH(O410,#REF!,0)))</f>
        <v>#REF!</v>
      </c>
      <c r="V410" s="10" t="e">
        <f t="array" ref="V410">IF(ISBLANK(T410),,INDEX(#REF!,MATCH(O410,#REF!,0)))</f>
        <v>#REF!</v>
      </c>
      <c r="W410" s="10"/>
      <c r="X410" s="10"/>
      <c r="Y410" s="10"/>
      <c r="Z410" s="10"/>
    </row>
    <row r="411" customHeight="1" spans="1:26">
      <c r="A411" s="3" t="s">
        <v>2872</v>
      </c>
      <c r="B411" s="4" t="s">
        <v>2821</v>
      </c>
      <c r="C411" s="3" t="s">
        <v>2818</v>
      </c>
      <c r="D411" s="4">
        <v>24</v>
      </c>
      <c r="E411" s="4" t="s">
        <v>500</v>
      </c>
      <c r="F411" s="4" t="s">
        <v>140</v>
      </c>
      <c r="G411" s="4" t="s">
        <v>2846</v>
      </c>
      <c r="H411" s="4" t="s">
        <v>2823</v>
      </c>
      <c r="I411" s="3" t="s">
        <v>295</v>
      </c>
      <c r="J411" s="3" t="s">
        <v>2824</v>
      </c>
      <c r="K411" s="4" t="s">
        <v>501</v>
      </c>
      <c r="L411" s="3" t="s">
        <v>414</v>
      </c>
      <c r="M411" s="3" t="s">
        <v>415</v>
      </c>
      <c r="N411" s="3" t="s">
        <v>2820</v>
      </c>
      <c r="O411" s="3">
        <v>204737</v>
      </c>
      <c r="P411" s="3" t="s">
        <v>2792</v>
      </c>
      <c r="Q411" s="4" t="s">
        <v>20</v>
      </c>
      <c r="R411" s="3">
        <v>1</v>
      </c>
      <c r="S411" s="11" t="s">
        <v>650</v>
      </c>
      <c r="T411" s="12">
        <f t="shared" si="1"/>
        <v>44689</v>
      </c>
      <c r="U411" s="13" t="e">
        <f t="array" ref="U411">IF(ISBLANK(T411),,R411*INDEX(#REF!,MATCH(O411,#REF!,0)))</f>
        <v>#REF!</v>
      </c>
      <c r="V411" s="10" t="e">
        <f t="array" ref="V411">IF(ISBLANK(T411),,INDEX(#REF!,MATCH(O411,#REF!,0)))</f>
        <v>#REF!</v>
      </c>
      <c r="W411" s="10"/>
      <c r="X411" s="10"/>
      <c r="Y411" s="10"/>
      <c r="Z411" s="10"/>
    </row>
    <row r="412" customHeight="1" spans="1:26">
      <c r="A412" s="3" t="s">
        <v>2872</v>
      </c>
      <c r="B412" s="4" t="s">
        <v>2821</v>
      </c>
      <c r="C412" s="3" t="s">
        <v>2818</v>
      </c>
      <c r="D412" s="4">
        <v>24</v>
      </c>
      <c r="E412" s="4" t="s">
        <v>458</v>
      </c>
      <c r="F412" s="4" t="s">
        <v>180</v>
      </c>
      <c r="G412" s="4" t="s">
        <v>2863</v>
      </c>
      <c r="H412" s="4" t="s">
        <v>2823</v>
      </c>
      <c r="I412" s="3" t="s">
        <v>295</v>
      </c>
      <c r="J412" s="3" t="s">
        <v>2824</v>
      </c>
      <c r="K412" s="4" t="s">
        <v>628</v>
      </c>
      <c r="L412" s="3" t="s">
        <v>370</v>
      </c>
      <c r="M412" s="3" t="s">
        <v>410</v>
      </c>
      <c r="N412" s="3" t="s">
        <v>2820</v>
      </c>
      <c r="O412" s="3">
        <v>250879</v>
      </c>
      <c r="P412" s="3" t="s">
        <v>2792</v>
      </c>
      <c r="Q412" s="4" t="s">
        <v>30</v>
      </c>
      <c r="R412" s="3">
        <v>1</v>
      </c>
      <c r="S412" s="11" t="s">
        <v>650</v>
      </c>
      <c r="T412" s="12">
        <f t="shared" si="1"/>
        <v>44689</v>
      </c>
      <c r="U412" s="13" t="e">
        <f t="array" ref="U412">IF(ISBLANK(T412),,R412*INDEX(#REF!,MATCH(O412,#REF!,0)))</f>
        <v>#REF!</v>
      </c>
      <c r="V412" s="10" t="e">
        <f t="array" ref="V412">IF(ISBLANK(T412),,INDEX(#REF!,MATCH(O412,#REF!,0)))</f>
        <v>#REF!</v>
      </c>
      <c r="W412" s="10"/>
      <c r="X412" s="10"/>
      <c r="Y412" s="10"/>
      <c r="Z412" s="10"/>
    </row>
    <row r="413" customHeight="1" spans="1:26">
      <c r="A413" s="3" t="s">
        <v>2872</v>
      </c>
      <c r="B413" s="4" t="s">
        <v>2821</v>
      </c>
      <c r="C413" s="3" t="s">
        <v>2818</v>
      </c>
      <c r="D413" s="4">
        <v>24</v>
      </c>
      <c r="E413" s="4" t="s">
        <v>458</v>
      </c>
      <c r="F413" s="4" t="s">
        <v>185</v>
      </c>
      <c r="G413" s="4" t="s">
        <v>2863</v>
      </c>
      <c r="H413" s="4" t="s">
        <v>2823</v>
      </c>
      <c r="I413" s="3" t="s">
        <v>295</v>
      </c>
      <c r="J413" s="3" t="s">
        <v>2824</v>
      </c>
      <c r="K413" s="4" t="s">
        <v>651</v>
      </c>
      <c r="L413" s="3" t="s">
        <v>414</v>
      </c>
      <c r="M413" s="3" t="s">
        <v>415</v>
      </c>
      <c r="N413" s="3" t="s">
        <v>2820</v>
      </c>
      <c r="O413" s="3">
        <v>250874</v>
      </c>
      <c r="P413" s="3" t="s">
        <v>2792</v>
      </c>
      <c r="Q413" s="4" t="s">
        <v>13</v>
      </c>
      <c r="R413" s="3">
        <v>2</v>
      </c>
      <c r="S413" s="11" t="s">
        <v>650</v>
      </c>
      <c r="T413" s="12">
        <f t="shared" si="1"/>
        <v>44689</v>
      </c>
      <c r="U413" s="13" t="e">
        <f t="array" ref="U413">IF(ISBLANK(T413),,R413*INDEX(#REF!,MATCH(O413,#REF!,0)))</f>
        <v>#REF!</v>
      </c>
      <c r="V413" s="10" t="e">
        <f t="array" ref="V413">IF(ISBLANK(T413),,INDEX(#REF!,MATCH(O413,#REF!,0)))</f>
        <v>#REF!</v>
      </c>
      <c r="W413" s="10"/>
      <c r="X413" s="10"/>
      <c r="Y413" s="10"/>
      <c r="Z413" s="10"/>
    </row>
    <row r="414" customHeight="1" spans="1:26">
      <c r="A414" s="3" t="s">
        <v>2872</v>
      </c>
      <c r="B414" s="4" t="s">
        <v>2821</v>
      </c>
      <c r="C414" s="3" t="s">
        <v>2818</v>
      </c>
      <c r="D414" s="4">
        <v>27</v>
      </c>
      <c r="E414" s="4" t="s">
        <v>407</v>
      </c>
      <c r="F414" s="4" t="s">
        <v>29</v>
      </c>
      <c r="G414" s="4" t="s">
        <v>2837</v>
      </c>
      <c r="H414" s="4" t="s">
        <v>2823</v>
      </c>
      <c r="I414" s="3" t="s">
        <v>2687</v>
      </c>
      <c r="J414" s="3" t="s">
        <v>2824</v>
      </c>
      <c r="K414" s="4" t="s">
        <v>613</v>
      </c>
      <c r="L414" s="3" t="s">
        <v>414</v>
      </c>
      <c r="M414" s="3" t="s">
        <v>415</v>
      </c>
      <c r="N414" s="3" t="s">
        <v>2820</v>
      </c>
      <c r="O414" s="3">
        <v>250874</v>
      </c>
      <c r="P414" s="3" t="s">
        <v>2792</v>
      </c>
      <c r="Q414" s="4" t="s">
        <v>13</v>
      </c>
      <c r="R414" s="3">
        <v>1</v>
      </c>
      <c r="S414" s="11" t="s">
        <v>650</v>
      </c>
      <c r="T414" s="12">
        <f t="shared" si="1"/>
        <v>44689</v>
      </c>
      <c r="U414" s="13" t="e">
        <f t="array" ref="U414">IF(ISBLANK(T414),,R414*INDEX(#REF!,MATCH(O414,#REF!,0)))</f>
        <v>#REF!</v>
      </c>
      <c r="V414" s="10" t="e">
        <f t="array" ref="V414">IF(ISBLANK(T414),,INDEX(#REF!,MATCH(O414,#REF!,0)))</f>
        <v>#REF!</v>
      </c>
      <c r="W414" s="10"/>
      <c r="X414" s="10"/>
      <c r="Y414" s="10"/>
      <c r="Z414" s="10"/>
    </row>
    <row r="415" customHeight="1" spans="1:26">
      <c r="A415" s="3" t="s">
        <v>2872</v>
      </c>
      <c r="B415" s="4" t="s">
        <v>2821</v>
      </c>
      <c r="C415" s="3" t="s">
        <v>2818</v>
      </c>
      <c r="D415" s="4">
        <v>27</v>
      </c>
      <c r="E415" s="4" t="s">
        <v>407</v>
      </c>
      <c r="F415" s="4" t="s">
        <v>37</v>
      </c>
      <c r="G415" s="4" t="s">
        <v>2867</v>
      </c>
      <c r="H415" s="4" t="s">
        <v>2823</v>
      </c>
      <c r="I415" s="3" t="s">
        <v>2687</v>
      </c>
      <c r="J415" s="3" t="s">
        <v>2824</v>
      </c>
      <c r="K415" s="4" t="s">
        <v>582</v>
      </c>
      <c r="L415" s="3" t="s">
        <v>414</v>
      </c>
      <c r="M415" s="3" t="s">
        <v>415</v>
      </c>
      <c r="N415" s="3" t="s">
        <v>2820</v>
      </c>
      <c r="O415" s="3">
        <v>250874</v>
      </c>
      <c r="P415" s="3" t="s">
        <v>2792</v>
      </c>
      <c r="Q415" s="4" t="s">
        <v>13</v>
      </c>
      <c r="R415" s="3">
        <v>1</v>
      </c>
      <c r="S415" s="11" t="s">
        <v>650</v>
      </c>
      <c r="T415" s="12">
        <f t="shared" si="1"/>
        <v>44689</v>
      </c>
      <c r="U415" s="13" t="e">
        <f t="array" ref="U415">IF(ISBLANK(T415),,R415*INDEX(#REF!,MATCH(O415,#REF!,0)))</f>
        <v>#REF!</v>
      </c>
      <c r="V415" s="10" t="e">
        <f t="array" ref="V415">IF(ISBLANK(T415),,INDEX(#REF!,MATCH(O415,#REF!,0)))</f>
        <v>#REF!</v>
      </c>
      <c r="W415" s="10"/>
      <c r="X415" s="10"/>
      <c r="Y415" s="10"/>
      <c r="Z415" s="10"/>
    </row>
    <row r="416" customHeight="1" spans="1:26">
      <c r="A416" s="3" t="s">
        <v>2872</v>
      </c>
      <c r="B416" s="4" t="s">
        <v>2821</v>
      </c>
      <c r="C416" s="3" t="s">
        <v>2818</v>
      </c>
      <c r="D416" s="4">
        <v>27</v>
      </c>
      <c r="E416" s="4" t="s">
        <v>362</v>
      </c>
      <c r="F416" s="4" t="s">
        <v>87</v>
      </c>
      <c r="G416" s="4" t="s">
        <v>2822</v>
      </c>
      <c r="H416" s="4" t="s">
        <v>2823</v>
      </c>
      <c r="I416" s="3" t="s">
        <v>2687</v>
      </c>
      <c r="J416" s="3" t="s">
        <v>2824</v>
      </c>
      <c r="K416" s="4" t="s">
        <v>653</v>
      </c>
      <c r="L416" s="3" t="s">
        <v>414</v>
      </c>
      <c r="M416" s="3" t="s">
        <v>415</v>
      </c>
      <c r="N416" s="3" t="s">
        <v>2820</v>
      </c>
      <c r="O416" s="3">
        <v>250873</v>
      </c>
      <c r="P416" s="3" t="s">
        <v>2792</v>
      </c>
      <c r="Q416" s="4" t="s">
        <v>12</v>
      </c>
      <c r="R416" s="3">
        <v>1</v>
      </c>
      <c r="S416" s="11" t="s">
        <v>650</v>
      </c>
      <c r="T416" s="12">
        <f t="shared" si="1"/>
        <v>44689</v>
      </c>
      <c r="U416" s="13" t="e">
        <f t="array" ref="U416">IF(ISBLANK(T416),,R416*INDEX(#REF!,MATCH(O416,#REF!,0)))</f>
        <v>#REF!</v>
      </c>
      <c r="V416" s="10" t="e">
        <f t="array" ref="V416">IF(ISBLANK(T416),,INDEX(#REF!,MATCH(O416,#REF!,0)))</f>
        <v>#REF!</v>
      </c>
      <c r="W416" s="10"/>
      <c r="X416" s="10"/>
      <c r="Y416" s="10"/>
      <c r="Z416" s="10"/>
    </row>
    <row r="417" customHeight="1" spans="1:26">
      <c r="A417" s="3" t="s">
        <v>2872</v>
      </c>
      <c r="B417" s="4" t="s">
        <v>2821</v>
      </c>
      <c r="C417" s="3" t="s">
        <v>2818</v>
      </c>
      <c r="D417" s="4">
        <v>27</v>
      </c>
      <c r="E417" s="4" t="s">
        <v>407</v>
      </c>
      <c r="F417" s="4" t="s">
        <v>130</v>
      </c>
      <c r="G417" s="4" t="s">
        <v>2868</v>
      </c>
      <c r="H417" s="4" t="s">
        <v>2823</v>
      </c>
      <c r="I417" s="3" t="s">
        <v>2687</v>
      </c>
      <c r="J417" s="3" t="s">
        <v>2824</v>
      </c>
      <c r="K417" s="4" t="s">
        <v>637</v>
      </c>
      <c r="L417" s="3" t="s">
        <v>414</v>
      </c>
      <c r="M417" s="3" t="s">
        <v>415</v>
      </c>
      <c r="N417" s="3" t="s">
        <v>2820</v>
      </c>
      <c r="O417" s="3">
        <v>250874</v>
      </c>
      <c r="P417" s="3" t="s">
        <v>2792</v>
      </c>
      <c r="Q417" s="4" t="s">
        <v>13</v>
      </c>
      <c r="R417" s="3">
        <v>2</v>
      </c>
      <c r="S417" s="11" t="s">
        <v>650</v>
      </c>
      <c r="T417" s="12">
        <f t="shared" si="1"/>
        <v>44689</v>
      </c>
      <c r="U417" s="13" t="e">
        <f t="array" ref="U417">IF(ISBLANK(T417),,R417*INDEX(#REF!,MATCH(O417,#REF!,0)))</f>
        <v>#REF!</v>
      </c>
      <c r="V417" s="10" t="e">
        <f t="array" ref="V417">IF(ISBLANK(T417),,INDEX(#REF!,MATCH(O417,#REF!,0)))</f>
        <v>#REF!</v>
      </c>
      <c r="W417" s="10"/>
      <c r="X417" s="10"/>
      <c r="Y417" s="10"/>
      <c r="Z417" s="10"/>
    </row>
    <row r="418" customHeight="1" spans="1:26">
      <c r="A418" s="3" t="s">
        <v>2872</v>
      </c>
      <c r="B418" s="4" t="s">
        <v>2821</v>
      </c>
      <c r="C418" s="3" t="s">
        <v>2818</v>
      </c>
      <c r="D418" s="4">
        <v>27</v>
      </c>
      <c r="E418" s="4" t="s">
        <v>367</v>
      </c>
      <c r="F418" s="4" t="s">
        <v>230</v>
      </c>
      <c r="G418" s="4" t="s">
        <v>2871</v>
      </c>
      <c r="H418" s="4" t="s">
        <v>2826</v>
      </c>
      <c r="I418" s="3" t="s">
        <v>2688</v>
      </c>
      <c r="J418" s="3" t="s">
        <v>2824</v>
      </c>
      <c r="K418" s="4" t="s">
        <v>652</v>
      </c>
      <c r="L418" s="3" t="s">
        <v>370</v>
      </c>
      <c r="M418" s="3" t="s">
        <v>410</v>
      </c>
      <c r="N418" s="3" t="s">
        <v>2820</v>
      </c>
      <c r="O418" s="3">
        <v>250877</v>
      </c>
      <c r="P418" s="3" t="s">
        <v>2792</v>
      </c>
      <c r="Q418" s="4" t="s">
        <v>22</v>
      </c>
      <c r="R418" s="3">
        <v>1</v>
      </c>
      <c r="S418" s="11" t="s">
        <v>650</v>
      </c>
      <c r="T418" s="12">
        <f t="shared" si="1"/>
        <v>44689</v>
      </c>
      <c r="U418" s="13" t="e">
        <f t="array" ref="U418">IF(ISBLANK(T418),,R418*INDEX(#REF!,MATCH(O418,#REF!,0)))</f>
        <v>#REF!</v>
      </c>
      <c r="V418" s="10" t="e">
        <f t="array" ref="V418">IF(ISBLANK(T418),,INDEX(#REF!,MATCH(O418,#REF!,0)))</f>
        <v>#REF!</v>
      </c>
      <c r="W418" s="10"/>
      <c r="X418" s="10"/>
      <c r="Y418" s="10"/>
      <c r="Z418" s="10"/>
    </row>
    <row r="419" customHeight="1" spans="1:26">
      <c r="A419" s="3" t="s">
        <v>2872</v>
      </c>
      <c r="B419" s="4" t="s">
        <v>2817</v>
      </c>
      <c r="C419" s="3" t="s">
        <v>2818</v>
      </c>
      <c r="D419" s="4">
        <v>27</v>
      </c>
      <c r="E419" s="4" t="s">
        <v>358</v>
      </c>
      <c r="F419" s="4" t="s">
        <v>359</v>
      </c>
      <c r="G419" s="4" t="e">
        <v>#N/A</v>
      </c>
      <c r="H419" s="4" t="e">
        <v>#N/A</v>
      </c>
      <c r="I419" s="3" t="e">
        <v>#N/A</v>
      </c>
      <c r="J419" s="3" t="e">
        <v>#N/A</v>
      </c>
      <c r="K419" s="4" t="s">
        <v>360</v>
      </c>
      <c r="L419" s="3" t="s">
        <v>414</v>
      </c>
      <c r="M419" s="3" t="s">
        <v>428</v>
      </c>
      <c r="N419" s="3" t="s">
        <v>2820</v>
      </c>
      <c r="O419" s="3">
        <v>204742</v>
      </c>
      <c r="P419" s="3" t="s">
        <v>2792</v>
      </c>
      <c r="Q419" s="4" t="s">
        <v>563</v>
      </c>
      <c r="R419" s="3">
        <v>1</v>
      </c>
      <c r="S419" s="11" t="s">
        <v>650</v>
      </c>
      <c r="T419" s="12">
        <f t="shared" si="1"/>
        <v>44689</v>
      </c>
      <c r="U419" s="13" t="e">
        <f t="array" ref="U419">IF(ISBLANK(T419),,R419*INDEX(#REF!,MATCH(O419,#REF!,0)))</f>
        <v>#REF!</v>
      </c>
      <c r="V419" s="10" t="e">
        <f t="array" ref="V419">IF(ISBLANK(T419),,INDEX(#REF!,MATCH(O419,#REF!,0)))</f>
        <v>#REF!</v>
      </c>
      <c r="W419" s="10"/>
      <c r="X419" s="10"/>
      <c r="Y419" s="10"/>
      <c r="Z419" s="10"/>
    </row>
    <row r="420" customHeight="1" spans="1:26">
      <c r="A420" s="3" t="s">
        <v>2872</v>
      </c>
      <c r="B420" s="4" t="s">
        <v>2821</v>
      </c>
      <c r="C420" s="3" t="s">
        <v>2818</v>
      </c>
      <c r="D420" s="4">
        <v>29</v>
      </c>
      <c r="E420" s="4" t="s">
        <v>327</v>
      </c>
      <c r="F420" s="4" t="s">
        <v>65</v>
      </c>
      <c r="G420" s="4" t="s">
        <v>2864</v>
      </c>
      <c r="H420" s="4" t="s">
        <v>2826</v>
      </c>
      <c r="I420" s="3" t="s">
        <v>297</v>
      </c>
      <c r="J420" s="3" t="s">
        <v>2827</v>
      </c>
      <c r="K420" s="4" t="s">
        <v>568</v>
      </c>
      <c r="L420" s="3" t="s">
        <v>370</v>
      </c>
      <c r="M420" s="3" t="s">
        <v>410</v>
      </c>
      <c r="N420" s="3" t="s">
        <v>2820</v>
      </c>
      <c r="O420" s="3">
        <v>250423</v>
      </c>
      <c r="P420" s="3" t="s">
        <v>2792</v>
      </c>
      <c r="Q420" s="4" t="s">
        <v>11</v>
      </c>
      <c r="R420" s="3">
        <v>1</v>
      </c>
      <c r="S420" s="11" t="s">
        <v>650</v>
      </c>
      <c r="T420" s="12">
        <f t="shared" si="1"/>
        <v>44689</v>
      </c>
      <c r="U420" s="13" t="e">
        <f t="array" ref="U420">IF(ISBLANK(T420),,R420*INDEX(#REF!,MATCH(O420,#REF!,0)))</f>
        <v>#REF!</v>
      </c>
      <c r="V420" s="10" t="e">
        <f t="array" ref="V420">IF(ISBLANK(T420),,INDEX(#REF!,MATCH(O420,#REF!,0)))</f>
        <v>#REF!</v>
      </c>
      <c r="W420" s="10"/>
      <c r="X420" s="10"/>
      <c r="Y420" s="10"/>
      <c r="Z420" s="10"/>
    </row>
    <row r="421" customHeight="1" spans="1:26">
      <c r="A421" s="3" t="s">
        <v>2872</v>
      </c>
      <c r="B421" s="4" t="s">
        <v>2821</v>
      </c>
      <c r="C421" s="3" t="s">
        <v>2818</v>
      </c>
      <c r="D421" s="4">
        <v>29</v>
      </c>
      <c r="E421" s="4" t="s">
        <v>327</v>
      </c>
      <c r="F421" s="4" t="s">
        <v>118</v>
      </c>
      <c r="G421" s="4" t="s">
        <v>2836</v>
      </c>
      <c r="H421" s="4" t="s">
        <v>2826</v>
      </c>
      <c r="I421" s="3" t="s">
        <v>297</v>
      </c>
      <c r="J421" s="3" t="s">
        <v>2827</v>
      </c>
      <c r="K421" s="4" t="s">
        <v>611</v>
      </c>
      <c r="L421" s="3" t="s">
        <v>414</v>
      </c>
      <c r="M421" s="3" t="s">
        <v>415</v>
      </c>
      <c r="N421" s="3" t="s">
        <v>2820</v>
      </c>
      <c r="O421" s="3">
        <v>250874</v>
      </c>
      <c r="P421" s="3" t="s">
        <v>2792</v>
      </c>
      <c r="Q421" s="4" t="s">
        <v>13</v>
      </c>
      <c r="R421" s="3">
        <v>1</v>
      </c>
      <c r="S421" s="11" t="s">
        <v>650</v>
      </c>
      <c r="T421" s="12">
        <f t="shared" si="1"/>
        <v>44689</v>
      </c>
      <c r="U421" s="13" t="e">
        <f t="array" ref="U421">IF(ISBLANK(T421),,R421*INDEX(#REF!,MATCH(O421,#REF!,0)))</f>
        <v>#REF!</v>
      </c>
      <c r="V421" s="10" t="e">
        <f t="array" ref="V421">IF(ISBLANK(T421),,INDEX(#REF!,MATCH(O421,#REF!,0)))</f>
        <v>#REF!</v>
      </c>
      <c r="W421" s="10"/>
      <c r="X421" s="10"/>
      <c r="Y421" s="10"/>
      <c r="Z421" s="10"/>
    </row>
    <row r="422" customHeight="1" spans="1:26">
      <c r="A422" s="3" t="s">
        <v>2872</v>
      </c>
      <c r="B422" s="4" t="s">
        <v>2821</v>
      </c>
      <c r="C422" s="3" t="s">
        <v>2818</v>
      </c>
      <c r="D422" s="4">
        <v>29</v>
      </c>
      <c r="E422" s="4" t="s">
        <v>327</v>
      </c>
      <c r="F422" s="4" t="s">
        <v>118</v>
      </c>
      <c r="G422" s="4" t="s">
        <v>2836</v>
      </c>
      <c r="H422" s="4" t="s">
        <v>2826</v>
      </c>
      <c r="I422" s="3" t="s">
        <v>297</v>
      </c>
      <c r="J422" s="3" t="s">
        <v>2827</v>
      </c>
      <c r="K422" s="4" t="s">
        <v>611</v>
      </c>
      <c r="L422" s="3" t="s">
        <v>370</v>
      </c>
      <c r="M422" s="3" t="s">
        <v>410</v>
      </c>
      <c r="N422" s="3" t="s">
        <v>2820</v>
      </c>
      <c r="O422" s="3">
        <v>250879</v>
      </c>
      <c r="P422" s="3" t="s">
        <v>2792</v>
      </c>
      <c r="Q422" s="4" t="s">
        <v>30</v>
      </c>
      <c r="R422" s="3">
        <v>1</v>
      </c>
      <c r="S422" s="11" t="s">
        <v>650</v>
      </c>
      <c r="T422" s="12">
        <f t="shared" si="1"/>
        <v>44689</v>
      </c>
      <c r="U422" s="13" t="e">
        <f t="array" ref="U422">IF(ISBLANK(T422),,R422*INDEX(#REF!,MATCH(O422,#REF!,0)))</f>
        <v>#REF!</v>
      </c>
      <c r="V422" s="10" t="e">
        <f t="array" ref="V422">IF(ISBLANK(T422),,INDEX(#REF!,MATCH(O422,#REF!,0)))</f>
        <v>#REF!</v>
      </c>
      <c r="W422" s="10"/>
      <c r="X422" s="10"/>
      <c r="Y422" s="10"/>
      <c r="Z422" s="10"/>
    </row>
    <row r="423" customHeight="1" spans="1:26">
      <c r="A423" s="3" t="s">
        <v>2872</v>
      </c>
      <c r="B423" s="4" t="s">
        <v>2821</v>
      </c>
      <c r="C423" s="3" t="s">
        <v>2818</v>
      </c>
      <c r="D423" s="4">
        <v>29</v>
      </c>
      <c r="E423" s="4" t="s">
        <v>327</v>
      </c>
      <c r="F423" s="4" t="s">
        <v>152</v>
      </c>
      <c r="G423" s="4" t="s">
        <v>2836</v>
      </c>
      <c r="H423" s="4" t="s">
        <v>2826</v>
      </c>
      <c r="I423" s="3" t="s">
        <v>297</v>
      </c>
      <c r="J423" s="3" t="s">
        <v>2827</v>
      </c>
      <c r="K423" s="4" t="s">
        <v>532</v>
      </c>
      <c r="L423" s="3" t="s">
        <v>370</v>
      </c>
      <c r="M423" s="3" t="s">
        <v>410</v>
      </c>
      <c r="N423" s="3" t="s">
        <v>2820</v>
      </c>
      <c r="O423" s="3">
        <v>250877</v>
      </c>
      <c r="P423" s="3" t="s">
        <v>2792</v>
      </c>
      <c r="Q423" s="4" t="s">
        <v>22</v>
      </c>
      <c r="R423" s="3">
        <v>1</v>
      </c>
      <c r="S423" s="11" t="s">
        <v>650</v>
      </c>
      <c r="T423" s="12">
        <f t="shared" si="1"/>
        <v>44689</v>
      </c>
      <c r="U423" s="13" t="e">
        <f t="array" ref="U423">IF(ISBLANK(T423),,R423*INDEX(#REF!,MATCH(O423,#REF!,0)))</f>
        <v>#REF!</v>
      </c>
      <c r="V423" s="10" t="e">
        <f t="array" ref="V423">IF(ISBLANK(T423),,INDEX(#REF!,MATCH(O423,#REF!,0)))</f>
        <v>#REF!</v>
      </c>
      <c r="W423" s="10"/>
      <c r="X423" s="10"/>
      <c r="Y423" s="10"/>
      <c r="Z423" s="10"/>
    </row>
    <row r="424" customHeight="1" spans="1:26">
      <c r="A424" s="3" t="s">
        <v>2872</v>
      </c>
      <c r="B424" s="4" t="s">
        <v>2821</v>
      </c>
      <c r="C424" s="3" t="s">
        <v>2818</v>
      </c>
      <c r="D424" s="4">
        <v>29</v>
      </c>
      <c r="E424" s="4" t="s">
        <v>327</v>
      </c>
      <c r="F424" s="4" t="s">
        <v>602</v>
      </c>
      <c r="G424" s="4" t="s">
        <v>2858</v>
      </c>
      <c r="H424" s="4" t="s">
        <v>2826</v>
      </c>
      <c r="I424" s="3" t="s">
        <v>297</v>
      </c>
      <c r="J424" s="3" t="s">
        <v>2827</v>
      </c>
      <c r="K424" s="4" t="s">
        <v>603</v>
      </c>
      <c r="L424" s="3" t="s">
        <v>414</v>
      </c>
      <c r="M424" s="3" t="s">
        <v>415</v>
      </c>
      <c r="N424" s="3" t="s">
        <v>2820</v>
      </c>
      <c r="O424" s="3">
        <v>250874</v>
      </c>
      <c r="P424" s="3" t="s">
        <v>2792</v>
      </c>
      <c r="Q424" s="4" t="s">
        <v>13</v>
      </c>
      <c r="R424" s="3">
        <v>1</v>
      </c>
      <c r="S424" s="11" t="s">
        <v>650</v>
      </c>
      <c r="T424" s="12">
        <f t="shared" si="1"/>
        <v>44689</v>
      </c>
      <c r="U424" s="13" t="e">
        <f t="array" ref="U424">IF(ISBLANK(T424),,R424*INDEX(#REF!,MATCH(O424,#REF!,0)))</f>
        <v>#REF!</v>
      </c>
      <c r="V424" s="10" t="e">
        <f t="array" ref="V424">IF(ISBLANK(T424),,INDEX(#REF!,MATCH(O424,#REF!,0)))</f>
        <v>#REF!</v>
      </c>
      <c r="W424" s="10"/>
      <c r="X424" s="10"/>
      <c r="Y424" s="10"/>
      <c r="Z424" s="10"/>
    </row>
    <row r="425" customHeight="1" spans="1:26">
      <c r="A425" s="3" t="s">
        <v>2872</v>
      </c>
      <c r="B425" s="4" t="s">
        <v>2821</v>
      </c>
      <c r="C425" s="3" t="s">
        <v>2818</v>
      </c>
      <c r="D425" s="4">
        <v>33</v>
      </c>
      <c r="E425" s="4" t="s">
        <v>480</v>
      </c>
      <c r="F425" s="4" t="s">
        <v>142</v>
      </c>
      <c r="G425" s="4" t="s">
        <v>2860</v>
      </c>
      <c r="H425" s="4" t="s">
        <v>2826</v>
      </c>
      <c r="I425" s="3" t="s">
        <v>297</v>
      </c>
      <c r="J425" s="3" t="s">
        <v>2827</v>
      </c>
      <c r="K425" s="4" t="s">
        <v>548</v>
      </c>
      <c r="L425" s="3" t="s">
        <v>414</v>
      </c>
      <c r="M425" s="3" t="s">
        <v>415</v>
      </c>
      <c r="N425" s="3" t="s">
        <v>2820</v>
      </c>
      <c r="O425" s="3">
        <v>250424</v>
      </c>
      <c r="P425" s="3" t="s">
        <v>2792</v>
      </c>
      <c r="Q425" s="4" t="s">
        <v>15</v>
      </c>
      <c r="R425" s="3">
        <v>2</v>
      </c>
      <c r="S425" s="11" t="s">
        <v>650</v>
      </c>
      <c r="T425" s="12">
        <f t="shared" si="1"/>
        <v>44689</v>
      </c>
      <c r="U425" s="13" t="e">
        <f t="array" ref="U425">IF(ISBLANK(T425),,R425*INDEX(#REF!,MATCH(O425,#REF!,0)))</f>
        <v>#REF!</v>
      </c>
      <c r="V425" s="10" t="e">
        <f t="array" ref="V425">IF(ISBLANK(T425),,INDEX(#REF!,MATCH(O425,#REF!,0)))</f>
        <v>#REF!</v>
      </c>
      <c r="W425" s="10"/>
      <c r="X425" s="10"/>
      <c r="Y425" s="10"/>
      <c r="Z425" s="10"/>
    </row>
    <row r="426" customHeight="1" spans="1:26">
      <c r="A426" s="3" t="s">
        <v>2872</v>
      </c>
      <c r="B426" s="4" t="s">
        <v>2821</v>
      </c>
      <c r="C426" s="3" t="s">
        <v>2818</v>
      </c>
      <c r="D426" s="4">
        <v>36</v>
      </c>
      <c r="E426" s="4" t="s">
        <v>655</v>
      </c>
      <c r="F426" s="4" t="s">
        <v>110</v>
      </c>
      <c r="G426" s="4" t="s">
        <v>2866</v>
      </c>
      <c r="H426" s="4" t="s">
        <v>2826</v>
      </c>
      <c r="I426" s="3" t="s">
        <v>296</v>
      </c>
      <c r="J426" s="3" t="s">
        <v>2827</v>
      </c>
      <c r="K426" s="4" t="s">
        <v>656</v>
      </c>
      <c r="L426" s="3" t="s">
        <v>414</v>
      </c>
      <c r="M426" s="3" t="s">
        <v>415</v>
      </c>
      <c r="N426" s="3" t="s">
        <v>2820</v>
      </c>
      <c r="O426" s="3">
        <v>250874</v>
      </c>
      <c r="P426" s="3" t="s">
        <v>2792</v>
      </c>
      <c r="Q426" s="4" t="s">
        <v>13</v>
      </c>
      <c r="R426" s="3">
        <v>1</v>
      </c>
      <c r="S426" s="11" t="s">
        <v>650</v>
      </c>
      <c r="T426" s="12">
        <f t="shared" si="1"/>
        <v>44689</v>
      </c>
      <c r="U426" s="13" t="e">
        <f t="array" ref="U426">IF(ISBLANK(T426),,R426*INDEX(#REF!,MATCH(O426,#REF!,0)))</f>
        <v>#REF!</v>
      </c>
      <c r="V426" s="10" t="e">
        <f t="array" ref="V426">IF(ISBLANK(T426),,INDEX(#REF!,MATCH(O426,#REF!,0)))</f>
        <v>#REF!</v>
      </c>
      <c r="W426" s="10"/>
      <c r="X426" s="10"/>
      <c r="Y426" s="10"/>
      <c r="Z426" s="10"/>
    </row>
    <row r="427" customHeight="1" spans="1:26">
      <c r="A427" s="3" t="s">
        <v>2872</v>
      </c>
      <c r="B427" s="4" t="s">
        <v>2821</v>
      </c>
      <c r="C427" s="3" t="s">
        <v>2818</v>
      </c>
      <c r="D427" s="4">
        <v>24</v>
      </c>
      <c r="E427" s="4" t="s">
        <v>447</v>
      </c>
      <c r="F427" s="4" t="s">
        <v>483</v>
      </c>
      <c r="G427" s="4" t="s">
        <v>2851</v>
      </c>
      <c r="H427" s="4" t="s">
        <v>2823</v>
      </c>
      <c r="I427" s="3" t="s">
        <v>295</v>
      </c>
      <c r="J427" s="3" t="s">
        <v>2824</v>
      </c>
      <c r="K427" s="4" t="s">
        <v>484</v>
      </c>
      <c r="L427" s="3" t="s">
        <v>370</v>
      </c>
      <c r="M427" s="3" t="s">
        <v>410</v>
      </c>
      <c r="N427" s="3" t="s">
        <v>2820</v>
      </c>
      <c r="O427" s="3">
        <v>250876</v>
      </c>
      <c r="P427" s="3" t="s">
        <v>2792</v>
      </c>
      <c r="Q427" s="4" t="s">
        <v>26</v>
      </c>
      <c r="R427" s="3">
        <v>1</v>
      </c>
      <c r="S427" s="11" t="s">
        <v>658</v>
      </c>
      <c r="T427" s="12">
        <f t="shared" si="1"/>
        <v>44690</v>
      </c>
      <c r="U427" s="13" t="e">
        <f t="array" ref="U427">IF(ISBLANK(T427),,R427*INDEX(#REF!,MATCH(O427,#REF!,0)))</f>
        <v>#REF!</v>
      </c>
      <c r="V427" s="10" t="e">
        <f t="array" ref="V427">IF(ISBLANK(T427),,INDEX(#REF!,MATCH(O427,#REF!,0)))</f>
        <v>#REF!</v>
      </c>
      <c r="W427" s="10"/>
      <c r="X427" s="10"/>
      <c r="Y427" s="10"/>
      <c r="Z427" s="10"/>
    </row>
    <row r="428" customHeight="1" spans="1:26">
      <c r="A428" s="3" t="s">
        <v>2873</v>
      </c>
      <c r="B428" s="4" t="s">
        <v>2821</v>
      </c>
      <c r="C428" s="3" t="s">
        <v>2818</v>
      </c>
      <c r="D428" s="4">
        <v>3</v>
      </c>
      <c r="E428" s="4" t="s">
        <v>661</v>
      </c>
      <c r="F428" s="4" t="s">
        <v>181</v>
      </c>
      <c r="G428" s="4" t="s">
        <v>2844</v>
      </c>
      <c r="H428" s="4" t="s">
        <v>2833</v>
      </c>
      <c r="I428" s="3" t="s">
        <v>2793</v>
      </c>
      <c r="J428" s="3" t="s">
        <v>2819</v>
      </c>
      <c r="K428" s="4" t="s">
        <v>662</v>
      </c>
      <c r="L428" s="3" t="s">
        <v>414</v>
      </c>
      <c r="M428" s="3" t="s">
        <v>415</v>
      </c>
      <c r="N428" s="3" t="s">
        <v>2820</v>
      </c>
      <c r="O428" s="3">
        <v>204737</v>
      </c>
      <c r="P428" s="3" t="s">
        <v>2792</v>
      </c>
      <c r="Q428" s="4" t="s">
        <v>20</v>
      </c>
      <c r="R428" s="3">
        <v>1</v>
      </c>
      <c r="S428" s="11" t="s">
        <v>658</v>
      </c>
      <c r="T428" s="12">
        <f t="shared" si="1"/>
        <v>44690</v>
      </c>
      <c r="U428" s="13" t="e">
        <f t="array" ref="U428">IF(ISBLANK(T428),,R428*INDEX(#REF!,MATCH(O428,#REF!,0)))</f>
        <v>#REF!</v>
      </c>
      <c r="V428" s="10" t="e">
        <f t="array" ref="V428">IF(ISBLANK(T428),,INDEX(#REF!,MATCH(O428,#REF!,0)))</f>
        <v>#REF!</v>
      </c>
      <c r="W428" s="10"/>
      <c r="X428" s="10"/>
      <c r="Y428" s="10"/>
      <c r="Z428" s="10"/>
    </row>
    <row r="429" customHeight="1" spans="1:26">
      <c r="A429" s="3" t="s">
        <v>2873</v>
      </c>
      <c r="B429" s="4" t="s">
        <v>2821</v>
      </c>
      <c r="C429" s="3" t="s">
        <v>2818</v>
      </c>
      <c r="D429" s="4">
        <v>7</v>
      </c>
      <c r="E429" s="4" t="s">
        <v>341</v>
      </c>
      <c r="F429" s="4" t="s">
        <v>95</v>
      </c>
      <c r="G429" s="4" t="s">
        <v>2848</v>
      </c>
      <c r="H429" s="4" t="s">
        <v>2833</v>
      </c>
      <c r="I429" s="3" t="s">
        <v>2793</v>
      </c>
      <c r="J429" s="3" t="s">
        <v>2819</v>
      </c>
      <c r="K429" s="4" t="s">
        <v>444</v>
      </c>
      <c r="L429" s="3" t="s">
        <v>414</v>
      </c>
      <c r="M429" s="3" t="s">
        <v>415</v>
      </c>
      <c r="N429" s="3" t="s">
        <v>2820</v>
      </c>
      <c r="O429" s="3">
        <v>250874</v>
      </c>
      <c r="P429" s="3" t="s">
        <v>2792</v>
      </c>
      <c r="Q429" s="4" t="s">
        <v>13</v>
      </c>
      <c r="R429" s="3">
        <v>1</v>
      </c>
      <c r="S429" s="11" t="s">
        <v>658</v>
      </c>
      <c r="T429" s="12">
        <f t="shared" si="1"/>
        <v>44690</v>
      </c>
      <c r="U429" s="13" t="e">
        <f t="array" ref="U429">IF(ISBLANK(T429),,R429*INDEX(#REF!,MATCH(O429,#REF!,0)))</f>
        <v>#REF!</v>
      </c>
      <c r="V429" s="10" t="e">
        <f t="array" ref="V429">IF(ISBLANK(T429),,INDEX(#REF!,MATCH(O429,#REF!,0)))</f>
        <v>#REF!</v>
      </c>
      <c r="W429" s="10"/>
      <c r="X429" s="10"/>
      <c r="Y429" s="10"/>
      <c r="Z429" s="10"/>
    </row>
    <row r="430" customHeight="1" spans="1:26">
      <c r="A430" s="3" t="s">
        <v>2873</v>
      </c>
      <c r="B430" s="4" t="s">
        <v>2821</v>
      </c>
      <c r="C430" s="3" t="s">
        <v>2818</v>
      </c>
      <c r="D430" s="4">
        <v>7</v>
      </c>
      <c r="E430" s="4" t="s">
        <v>341</v>
      </c>
      <c r="F430" s="4" t="s">
        <v>119</v>
      </c>
      <c r="G430" s="4" t="s">
        <v>2832</v>
      </c>
      <c r="H430" s="4" t="s">
        <v>2833</v>
      </c>
      <c r="I430" s="3" t="s">
        <v>2793</v>
      </c>
      <c r="J430" s="3" t="s">
        <v>2819</v>
      </c>
      <c r="K430" s="4" t="s">
        <v>618</v>
      </c>
      <c r="L430" s="3" t="s">
        <v>370</v>
      </c>
      <c r="M430" s="3" t="s">
        <v>410</v>
      </c>
      <c r="N430" s="3" t="s">
        <v>2820</v>
      </c>
      <c r="O430" s="3">
        <v>250877</v>
      </c>
      <c r="P430" s="3" t="s">
        <v>2792</v>
      </c>
      <c r="Q430" s="4" t="s">
        <v>22</v>
      </c>
      <c r="R430" s="3">
        <v>1</v>
      </c>
      <c r="S430" s="11" t="s">
        <v>658</v>
      </c>
      <c r="T430" s="12">
        <f t="shared" si="1"/>
        <v>44690</v>
      </c>
      <c r="U430" s="13" t="e">
        <f t="array" ref="U430">IF(ISBLANK(T430),,R430*INDEX(#REF!,MATCH(O430,#REF!,0)))</f>
        <v>#REF!</v>
      </c>
      <c r="V430" s="10" t="e">
        <f t="array" ref="V430">IF(ISBLANK(T430),,INDEX(#REF!,MATCH(O430,#REF!,0)))</f>
        <v>#REF!</v>
      </c>
      <c r="W430" s="10"/>
      <c r="X430" s="10"/>
      <c r="Y430" s="10"/>
      <c r="Z430" s="10"/>
    </row>
    <row r="431" customHeight="1" spans="1:26">
      <c r="A431" s="3" t="s">
        <v>2873</v>
      </c>
      <c r="B431" s="4" t="s">
        <v>2821</v>
      </c>
      <c r="C431" s="3" t="s">
        <v>2818</v>
      </c>
      <c r="D431" s="4">
        <v>9</v>
      </c>
      <c r="E431" s="4" t="s">
        <v>509</v>
      </c>
      <c r="F431" s="4" t="s">
        <v>112</v>
      </c>
      <c r="G431" s="4" t="s">
        <v>2841</v>
      </c>
      <c r="H431" s="4" t="s">
        <v>2833</v>
      </c>
      <c r="I431" s="3" t="s">
        <v>2793</v>
      </c>
      <c r="J431" s="3" t="s">
        <v>2819</v>
      </c>
      <c r="K431" s="4" t="s">
        <v>510</v>
      </c>
      <c r="L431" s="3" t="s">
        <v>370</v>
      </c>
      <c r="M431" s="3" t="s">
        <v>410</v>
      </c>
      <c r="N431" s="3" t="s">
        <v>2820</v>
      </c>
      <c r="O431" s="3">
        <v>250423</v>
      </c>
      <c r="P431" s="3" t="s">
        <v>2792</v>
      </c>
      <c r="Q431" s="4" t="s">
        <v>11</v>
      </c>
      <c r="R431" s="3">
        <v>1</v>
      </c>
      <c r="S431" s="11" t="s">
        <v>658</v>
      </c>
      <c r="T431" s="12">
        <f t="shared" si="1"/>
        <v>44690</v>
      </c>
      <c r="U431" s="13" t="e">
        <f t="array" ref="U431">IF(ISBLANK(T431),,R431*INDEX(#REF!,MATCH(O431,#REF!,0)))</f>
        <v>#REF!</v>
      </c>
      <c r="V431" s="10" t="e">
        <f t="array" ref="V431">IF(ISBLANK(T431),,INDEX(#REF!,MATCH(O431,#REF!,0)))</f>
        <v>#REF!</v>
      </c>
      <c r="W431" s="10"/>
      <c r="X431" s="10"/>
      <c r="Y431" s="10"/>
      <c r="Z431" s="10"/>
    </row>
    <row r="432" customHeight="1" spans="1:26">
      <c r="A432" s="3" t="s">
        <v>2873</v>
      </c>
      <c r="B432" s="4" t="s">
        <v>2821</v>
      </c>
      <c r="C432" s="3" t="s">
        <v>2818</v>
      </c>
      <c r="D432" s="4">
        <v>19</v>
      </c>
      <c r="E432" s="4" t="s">
        <v>478</v>
      </c>
      <c r="F432" s="4" t="s">
        <v>132</v>
      </c>
      <c r="G432" s="4" t="s">
        <v>2865</v>
      </c>
      <c r="H432" s="4" t="s">
        <v>2833</v>
      </c>
      <c r="I432" s="3" t="s">
        <v>2804</v>
      </c>
      <c r="J432" s="3" t="s">
        <v>2857</v>
      </c>
      <c r="K432" s="4" t="s">
        <v>511</v>
      </c>
      <c r="L432" s="3" t="s">
        <v>370</v>
      </c>
      <c r="M432" s="3" t="s">
        <v>410</v>
      </c>
      <c r="N432" s="3" t="s">
        <v>2820</v>
      </c>
      <c r="O432" s="3">
        <v>250877</v>
      </c>
      <c r="P432" s="3" t="s">
        <v>2792</v>
      </c>
      <c r="Q432" s="4" t="s">
        <v>22</v>
      </c>
      <c r="R432" s="3">
        <v>1</v>
      </c>
      <c r="S432" s="11" t="s">
        <v>658</v>
      </c>
      <c r="T432" s="12">
        <f t="shared" si="1"/>
        <v>44690</v>
      </c>
      <c r="U432" s="13" t="e">
        <f t="array" ref="U432">IF(ISBLANK(T432),,R432*INDEX(#REF!,MATCH(O432,#REF!,0)))</f>
        <v>#REF!</v>
      </c>
      <c r="V432" s="10" t="e">
        <f t="array" ref="V432">IF(ISBLANK(T432),,INDEX(#REF!,MATCH(O432,#REF!,0)))</f>
        <v>#REF!</v>
      </c>
      <c r="W432" s="10"/>
      <c r="X432" s="10"/>
      <c r="Y432" s="10"/>
      <c r="Z432" s="10"/>
    </row>
    <row r="433" customHeight="1" spans="1:26">
      <c r="A433" s="3" t="s">
        <v>2873</v>
      </c>
      <c r="B433" s="4" t="s">
        <v>2821</v>
      </c>
      <c r="C433" s="3" t="s">
        <v>2818</v>
      </c>
      <c r="D433" s="4">
        <v>22</v>
      </c>
      <c r="E433" s="4" t="s">
        <v>623</v>
      </c>
      <c r="F433" s="4" t="s">
        <v>144</v>
      </c>
      <c r="G433" s="4" t="s">
        <v>2849</v>
      </c>
      <c r="H433" s="4" t="s">
        <v>2823</v>
      </c>
      <c r="I433" s="3" t="s">
        <v>2689</v>
      </c>
      <c r="J433" s="3" t="s">
        <v>2850</v>
      </c>
      <c r="K433" s="4" t="s">
        <v>660</v>
      </c>
      <c r="L433" s="3" t="s">
        <v>414</v>
      </c>
      <c r="M433" s="3" t="s">
        <v>415</v>
      </c>
      <c r="N433" s="3" t="s">
        <v>2820</v>
      </c>
      <c r="O433" s="3">
        <v>250874</v>
      </c>
      <c r="P433" s="3" t="s">
        <v>2792</v>
      </c>
      <c r="Q433" s="4" t="s">
        <v>13</v>
      </c>
      <c r="R433" s="3">
        <v>0</v>
      </c>
      <c r="S433" s="11" t="s">
        <v>658</v>
      </c>
      <c r="T433" s="12">
        <f t="shared" si="1"/>
        <v>44690</v>
      </c>
      <c r="U433" s="13" t="e">
        <f t="array" ref="U433">IF(ISBLANK(T433),,R433*INDEX(#REF!,MATCH(O433,#REF!,0)))</f>
        <v>#REF!</v>
      </c>
      <c r="V433" s="10" t="e">
        <f t="array" ref="V433">IF(ISBLANK(T433),,INDEX(#REF!,MATCH(O433,#REF!,0)))</f>
        <v>#REF!</v>
      </c>
      <c r="W433" s="10"/>
      <c r="X433" s="10"/>
      <c r="Y433" s="10"/>
      <c r="Z433" s="10"/>
    </row>
    <row r="434" customHeight="1" spans="1:26">
      <c r="A434" s="3" t="s">
        <v>2873</v>
      </c>
      <c r="B434" s="4" t="s">
        <v>2821</v>
      </c>
      <c r="C434" s="3" t="s">
        <v>2818</v>
      </c>
      <c r="D434" s="4">
        <v>24</v>
      </c>
      <c r="E434" s="4" t="s">
        <v>454</v>
      </c>
      <c r="F434" s="4" t="s">
        <v>33</v>
      </c>
      <c r="G434" s="4" t="s">
        <v>2847</v>
      </c>
      <c r="H434" s="4" t="s">
        <v>2823</v>
      </c>
      <c r="I434" s="3" t="s">
        <v>295</v>
      </c>
      <c r="J434" s="3" t="s">
        <v>2824</v>
      </c>
      <c r="K434" s="4" t="s">
        <v>455</v>
      </c>
      <c r="L434" s="3" t="s">
        <v>414</v>
      </c>
      <c r="M434" s="3" t="s">
        <v>428</v>
      </c>
      <c r="N434" s="3" t="s">
        <v>2820</v>
      </c>
      <c r="O434" s="3">
        <v>250881</v>
      </c>
      <c r="P434" s="3" t="s">
        <v>2792</v>
      </c>
      <c r="Q434" s="4" t="s">
        <v>98</v>
      </c>
      <c r="R434" s="3">
        <v>1</v>
      </c>
      <c r="S434" s="11" t="s">
        <v>658</v>
      </c>
      <c r="T434" s="12">
        <f t="shared" si="1"/>
        <v>44690</v>
      </c>
      <c r="U434" s="13" t="e">
        <f t="array" ref="U434">IF(ISBLANK(T434),,R434*INDEX(#REF!,MATCH(O434,#REF!,0)))</f>
        <v>#REF!</v>
      </c>
      <c r="V434" s="10" t="e">
        <f t="array" ref="V434">IF(ISBLANK(T434),,INDEX(#REF!,MATCH(O434,#REF!,0)))</f>
        <v>#REF!</v>
      </c>
      <c r="W434" s="10"/>
      <c r="X434" s="10"/>
      <c r="Y434" s="10"/>
      <c r="Z434" s="10"/>
    </row>
    <row r="435" customHeight="1" spans="1:26">
      <c r="A435" s="3" t="s">
        <v>2873</v>
      </c>
      <c r="B435" s="4" t="s">
        <v>2821</v>
      </c>
      <c r="C435" s="3" t="s">
        <v>2818</v>
      </c>
      <c r="D435" s="4">
        <v>24</v>
      </c>
      <c r="E435" s="4" t="s">
        <v>447</v>
      </c>
      <c r="F435" s="4" t="s">
        <v>61</v>
      </c>
      <c r="G435" s="4" t="s">
        <v>2851</v>
      </c>
      <c r="H435" s="4" t="s">
        <v>2823</v>
      </c>
      <c r="I435" s="3" t="s">
        <v>295</v>
      </c>
      <c r="J435" s="3" t="s">
        <v>2824</v>
      </c>
      <c r="K435" s="4" t="s">
        <v>456</v>
      </c>
      <c r="L435" s="3" t="s">
        <v>414</v>
      </c>
      <c r="M435" s="3" t="s">
        <v>415</v>
      </c>
      <c r="N435" s="3" t="s">
        <v>2820</v>
      </c>
      <c r="O435" s="3">
        <v>250874</v>
      </c>
      <c r="P435" s="3" t="s">
        <v>2792</v>
      </c>
      <c r="Q435" s="4" t="s">
        <v>13</v>
      </c>
      <c r="R435" s="3">
        <v>1</v>
      </c>
      <c r="S435" s="11" t="s">
        <v>658</v>
      </c>
      <c r="T435" s="12">
        <f t="shared" si="1"/>
        <v>44690</v>
      </c>
      <c r="U435" s="13" t="e">
        <f t="array" ref="U435">IF(ISBLANK(T435),,R435*INDEX(#REF!,MATCH(O435,#REF!,0)))</f>
        <v>#REF!</v>
      </c>
      <c r="V435" s="10" t="e">
        <f t="array" ref="V435">IF(ISBLANK(T435),,INDEX(#REF!,MATCH(O435,#REF!,0)))</f>
        <v>#REF!</v>
      </c>
      <c r="W435" s="10"/>
      <c r="X435" s="10"/>
      <c r="Y435" s="10"/>
      <c r="Z435" s="10"/>
    </row>
    <row r="436" customHeight="1" spans="1:26">
      <c r="A436" s="3" t="s">
        <v>2873</v>
      </c>
      <c r="B436" s="4" t="s">
        <v>2821</v>
      </c>
      <c r="C436" s="3" t="s">
        <v>2818</v>
      </c>
      <c r="D436" s="4">
        <v>24</v>
      </c>
      <c r="E436" s="4" t="s">
        <v>447</v>
      </c>
      <c r="F436" s="4" t="s">
        <v>608</v>
      </c>
      <c r="G436" s="4" t="s">
        <v>2851</v>
      </c>
      <c r="H436" s="4" t="s">
        <v>2823</v>
      </c>
      <c r="I436" s="3" t="s">
        <v>295</v>
      </c>
      <c r="J436" s="3" t="s">
        <v>2824</v>
      </c>
      <c r="K436" s="4" t="s">
        <v>609</v>
      </c>
      <c r="L436" s="3" t="s">
        <v>414</v>
      </c>
      <c r="M436" s="3" t="s">
        <v>415</v>
      </c>
      <c r="N436" s="3" t="s">
        <v>2820</v>
      </c>
      <c r="O436" s="3">
        <v>204737</v>
      </c>
      <c r="P436" s="3" t="s">
        <v>2792</v>
      </c>
      <c r="Q436" s="4" t="s">
        <v>20</v>
      </c>
      <c r="R436" s="3">
        <v>1</v>
      </c>
      <c r="S436" s="11" t="s">
        <v>658</v>
      </c>
      <c r="T436" s="12">
        <f t="shared" si="1"/>
        <v>44690</v>
      </c>
      <c r="U436" s="13" t="e">
        <f t="array" ref="U436">IF(ISBLANK(T436),,R436*INDEX(#REF!,MATCH(O436,#REF!,0)))</f>
        <v>#REF!</v>
      </c>
      <c r="V436" s="10" t="e">
        <f t="array" ref="V436">IF(ISBLANK(T436),,INDEX(#REF!,MATCH(O436,#REF!,0)))</f>
        <v>#REF!</v>
      </c>
      <c r="W436" s="10"/>
      <c r="X436" s="10"/>
      <c r="Y436" s="10"/>
      <c r="Z436" s="10"/>
    </row>
    <row r="437" customHeight="1" spans="1:26">
      <c r="A437" s="3" t="s">
        <v>2873</v>
      </c>
      <c r="B437" s="4" t="s">
        <v>2821</v>
      </c>
      <c r="C437" s="3" t="s">
        <v>2818</v>
      </c>
      <c r="D437" s="4">
        <v>24</v>
      </c>
      <c r="E437" s="4" t="s">
        <v>447</v>
      </c>
      <c r="F437" s="4" t="s">
        <v>483</v>
      </c>
      <c r="G437" s="4" t="s">
        <v>2851</v>
      </c>
      <c r="H437" s="4" t="s">
        <v>2823</v>
      </c>
      <c r="I437" s="3" t="s">
        <v>295</v>
      </c>
      <c r="J437" s="3" t="s">
        <v>2824</v>
      </c>
      <c r="K437" s="4" t="s">
        <v>484</v>
      </c>
      <c r="L437" s="3" t="s">
        <v>370</v>
      </c>
      <c r="M437" s="3" t="s">
        <v>410</v>
      </c>
      <c r="N437" s="3" t="s">
        <v>2820</v>
      </c>
      <c r="O437" s="3">
        <v>250876</v>
      </c>
      <c r="P437" s="3" t="s">
        <v>2792</v>
      </c>
      <c r="Q437" s="4" t="s">
        <v>26</v>
      </c>
      <c r="R437" s="3">
        <v>1</v>
      </c>
      <c r="S437" s="11" t="s">
        <v>658</v>
      </c>
      <c r="T437" s="12">
        <f t="shared" si="1"/>
        <v>44690</v>
      </c>
      <c r="U437" s="13" t="e">
        <f t="array" ref="U437">IF(ISBLANK(T437),,R437*INDEX(#REF!,MATCH(O437,#REF!,0)))</f>
        <v>#REF!</v>
      </c>
      <c r="V437" s="10" t="e">
        <f t="array" ref="V437">IF(ISBLANK(T437),,INDEX(#REF!,MATCH(O437,#REF!,0)))</f>
        <v>#REF!</v>
      </c>
      <c r="W437" s="10"/>
      <c r="X437" s="10"/>
      <c r="Y437" s="10"/>
      <c r="Z437" s="10"/>
    </row>
    <row r="438" customHeight="1" spans="1:26">
      <c r="A438" s="3" t="s">
        <v>2873</v>
      </c>
      <c r="B438" s="4" t="s">
        <v>2821</v>
      </c>
      <c r="C438" s="3" t="s">
        <v>2818</v>
      </c>
      <c r="D438" s="4">
        <v>27</v>
      </c>
      <c r="E438" s="4" t="s">
        <v>407</v>
      </c>
      <c r="F438" s="4" t="s">
        <v>37</v>
      </c>
      <c r="G438" s="4" t="s">
        <v>2867</v>
      </c>
      <c r="H438" s="4" t="s">
        <v>2823</v>
      </c>
      <c r="I438" s="3" t="s">
        <v>2687</v>
      </c>
      <c r="J438" s="3" t="s">
        <v>2824</v>
      </c>
      <c r="K438" s="4" t="s">
        <v>582</v>
      </c>
      <c r="L438" s="3" t="s">
        <v>414</v>
      </c>
      <c r="M438" s="3" t="s">
        <v>415</v>
      </c>
      <c r="N438" s="3" t="s">
        <v>2820</v>
      </c>
      <c r="O438" s="3">
        <v>250873</v>
      </c>
      <c r="P438" s="3" t="s">
        <v>2792</v>
      </c>
      <c r="Q438" s="4" t="s">
        <v>12</v>
      </c>
      <c r="R438" s="3">
        <v>1</v>
      </c>
      <c r="S438" s="11" t="s">
        <v>658</v>
      </c>
      <c r="T438" s="12">
        <f t="shared" si="1"/>
        <v>44690</v>
      </c>
      <c r="U438" s="13" t="e">
        <f t="array" ref="U438">IF(ISBLANK(T438),,R438*INDEX(#REF!,MATCH(O438,#REF!,0)))</f>
        <v>#REF!</v>
      </c>
      <c r="V438" s="10" t="e">
        <f t="array" ref="V438">IF(ISBLANK(T438),,INDEX(#REF!,MATCH(O438,#REF!,0)))</f>
        <v>#REF!</v>
      </c>
      <c r="W438" s="10"/>
      <c r="X438" s="10"/>
      <c r="Y438" s="10"/>
      <c r="Z438" s="10"/>
    </row>
    <row r="439" customHeight="1" spans="1:26">
      <c r="A439" s="3" t="s">
        <v>2873</v>
      </c>
      <c r="B439" s="4" t="s">
        <v>2821</v>
      </c>
      <c r="C439" s="3" t="s">
        <v>2818</v>
      </c>
      <c r="D439" s="4">
        <v>27</v>
      </c>
      <c r="E439" s="4" t="s">
        <v>407</v>
      </c>
      <c r="F439" s="4" t="s">
        <v>37</v>
      </c>
      <c r="G439" s="4" t="s">
        <v>2867</v>
      </c>
      <c r="H439" s="4" t="s">
        <v>2823</v>
      </c>
      <c r="I439" s="3" t="s">
        <v>2687</v>
      </c>
      <c r="J439" s="3" t="s">
        <v>2824</v>
      </c>
      <c r="K439" s="4" t="s">
        <v>582</v>
      </c>
      <c r="L439" s="3" t="s">
        <v>370</v>
      </c>
      <c r="M439" s="3" t="s">
        <v>410</v>
      </c>
      <c r="N439" s="3" t="s">
        <v>2820</v>
      </c>
      <c r="O439" s="3">
        <v>250877</v>
      </c>
      <c r="P439" s="3" t="s">
        <v>2792</v>
      </c>
      <c r="Q439" s="4" t="s">
        <v>22</v>
      </c>
      <c r="R439" s="3">
        <v>1</v>
      </c>
      <c r="S439" s="11" t="s">
        <v>658</v>
      </c>
      <c r="T439" s="12">
        <f t="shared" si="1"/>
        <v>44690</v>
      </c>
      <c r="U439" s="13" t="e">
        <f t="array" ref="U439">IF(ISBLANK(T439),,R439*INDEX(#REF!,MATCH(O439,#REF!,0)))</f>
        <v>#REF!</v>
      </c>
      <c r="V439" s="10" t="e">
        <f t="array" ref="V439">IF(ISBLANK(T439),,INDEX(#REF!,MATCH(O439,#REF!,0)))</f>
        <v>#REF!</v>
      </c>
      <c r="W439" s="10"/>
      <c r="X439" s="10"/>
      <c r="Y439" s="10"/>
      <c r="Z439" s="10"/>
    </row>
    <row r="440" customHeight="1" spans="1:26">
      <c r="A440" s="3" t="s">
        <v>2873</v>
      </c>
      <c r="B440" s="4" t="s">
        <v>2821</v>
      </c>
      <c r="C440" s="3" t="s">
        <v>2818</v>
      </c>
      <c r="D440" s="4">
        <v>27</v>
      </c>
      <c r="E440" s="4" t="s">
        <v>407</v>
      </c>
      <c r="F440" s="4" t="s">
        <v>45</v>
      </c>
      <c r="G440" s="4" t="s">
        <v>2837</v>
      </c>
      <c r="H440" s="4" t="s">
        <v>2823</v>
      </c>
      <c r="I440" s="3" t="s">
        <v>2687</v>
      </c>
      <c r="J440" s="3" t="s">
        <v>2824</v>
      </c>
      <c r="K440" s="4" t="s">
        <v>408</v>
      </c>
      <c r="L440" s="3" t="s">
        <v>370</v>
      </c>
      <c r="M440" s="3" t="s">
        <v>410</v>
      </c>
      <c r="N440" s="3" t="s">
        <v>2820</v>
      </c>
      <c r="O440" s="3">
        <v>250876</v>
      </c>
      <c r="P440" s="3" t="s">
        <v>2792</v>
      </c>
      <c r="Q440" s="4" t="s">
        <v>26</v>
      </c>
      <c r="R440" s="3">
        <v>1</v>
      </c>
      <c r="S440" s="11" t="s">
        <v>658</v>
      </c>
      <c r="T440" s="12">
        <f t="shared" si="1"/>
        <v>44690</v>
      </c>
      <c r="U440" s="13" t="e">
        <f t="array" ref="U440">IF(ISBLANK(T440),,R440*INDEX(#REF!,MATCH(O440,#REF!,0)))</f>
        <v>#REF!</v>
      </c>
      <c r="V440" s="10" t="e">
        <f t="array" ref="V440">IF(ISBLANK(T440),,INDEX(#REF!,MATCH(O440,#REF!,0)))</f>
        <v>#REF!</v>
      </c>
      <c r="W440" s="10"/>
      <c r="X440" s="10"/>
      <c r="Y440" s="10"/>
      <c r="Z440" s="10"/>
    </row>
    <row r="441" customHeight="1" spans="1:26">
      <c r="A441" s="3" t="s">
        <v>2873</v>
      </c>
      <c r="B441" s="4" t="s">
        <v>2821</v>
      </c>
      <c r="C441" s="3" t="s">
        <v>2818</v>
      </c>
      <c r="D441" s="4">
        <v>27</v>
      </c>
      <c r="E441" s="4" t="s">
        <v>407</v>
      </c>
      <c r="F441" s="4" t="s">
        <v>49</v>
      </c>
      <c r="G441" s="4" t="s">
        <v>2837</v>
      </c>
      <c r="H441" s="4" t="s">
        <v>2823</v>
      </c>
      <c r="I441" s="3" t="s">
        <v>2687</v>
      </c>
      <c r="J441" s="3" t="s">
        <v>2824</v>
      </c>
      <c r="K441" s="4" t="s">
        <v>493</v>
      </c>
      <c r="L441" s="3" t="s">
        <v>370</v>
      </c>
      <c r="M441" s="3" t="s">
        <v>410</v>
      </c>
      <c r="N441" s="3" t="s">
        <v>2820</v>
      </c>
      <c r="O441" s="3">
        <v>250877</v>
      </c>
      <c r="P441" s="3" t="s">
        <v>2792</v>
      </c>
      <c r="Q441" s="4" t="s">
        <v>22</v>
      </c>
      <c r="R441" s="3">
        <v>1</v>
      </c>
      <c r="S441" s="11" t="s">
        <v>658</v>
      </c>
      <c r="T441" s="12">
        <f t="shared" si="1"/>
        <v>44690</v>
      </c>
      <c r="U441" s="13" t="e">
        <f t="array" ref="U441">IF(ISBLANK(T441),,R441*INDEX(#REF!,MATCH(O441,#REF!,0)))</f>
        <v>#REF!</v>
      </c>
      <c r="V441" s="10" t="e">
        <f t="array" ref="V441">IF(ISBLANK(T441),,INDEX(#REF!,MATCH(O441,#REF!,0)))</f>
        <v>#REF!</v>
      </c>
      <c r="W441" s="10"/>
      <c r="X441" s="10"/>
      <c r="Y441" s="10"/>
      <c r="Z441" s="10"/>
    </row>
    <row r="442" customHeight="1" spans="1:26">
      <c r="A442" s="3" t="s">
        <v>2873</v>
      </c>
      <c r="B442" s="4" t="s">
        <v>2821</v>
      </c>
      <c r="C442" s="3" t="s">
        <v>2818</v>
      </c>
      <c r="D442" s="4">
        <v>27</v>
      </c>
      <c r="E442" s="4" t="s">
        <v>541</v>
      </c>
      <c r="F442" s="4" t="s">
        <v>68</v>
      </c>
      <c r="G442" s="4" t="s">
        <v>2869</v>
      </c>
      <c r="H442" s="4" t="s">
        <v>2826</v>
      </c>
      <c r="I442" s="3" t="s">
        <v>2688</v>
      </c>
      <c r="J442" s="3" t="s">
        <v>2824</v>
      </c>
      <c r="K442" s="4" t="s">
        <v>542</v>
      </c>
      <c r="L442" s="3" t="s">
        <v>414</v>
      </c>
      <c r="M442" s="3" t="s">
        <v>415</v>
      </c>
      <c r="N442" s="3" t="s">
        <v>2820</v>
      </c>
      <c r="O442" s="3">
        <v>250874</v>
      </c>
      <c r="P442" s="3" t="s">
        <v>2792</v>
      </c>
      <c r="Q442" s="4" t="s">
        <v>13</v>
      </c>
      <c r="R442" s="3">
        <v>1</v>
      </c>
      <c r="S442" s="11" t="s">
        <v>658</v>
      </c>
      <c r="T442" s="12">
        <f t="shared" si="1"/>
        <v>44690</v>
      </c>
      <c r="U442" s="13" t="e">
        <f t="array" ref="U442">IF(ISBLANK(T442),,R442*INDEX(#REF!,MATCH(O442,#REF!,0)))</f>
        <v>#REF!</v>
      </c>
      <c r="V442" s="10" t="e">
        <f t="array" ref="V442">IF(ISBLANK(T442),,INDEX(#REF!,MATCH(O442,#REF!,0)))</f>
        <v>#REF!</v>
      </c>
      <c r="W442" s="10"/>
      <c r="X442" s="10"/>
      <c r="Y442" s="10"/>
      <c r="Z442" s="10"/>
    </row>
    <row r="443" customHeight="1" spans="1:26">
      <c r="A443" s="3" t="s">
        <v>2873</v>
      </c>
      <c r="B443" s="4" t="s">
        <v>2821</v>
      </c>
      <c r="C443" s="3" t="s">
        <v>2818</v>
      </c>
      <c r="D443" s="4">
        <v>27</v>
      </c>
      <c r="E443" s="4" t="s">
        <v>541</v>
      </c>
      <c r="F443" s="4" t="s">
        <v>68</v>
      </c>
      <c r="G443" s="4" t="s">
        <v>2869</v>
      </c>
      <c r="H443" s="4" t="s">
        <v>2826</v>
      </c>
      <c r="I443" s="3" t="s">
        <v>2688</v>
      </c>
      <c r="J443" s="3" t="s">
        <v>2824</v>
      </c>
      <c r="K443" s="4" t="s">
        <v>542</v>
      </c>
      <c r="L443" s="3" t="s">
        <v>370</v>
      </c>
      <c r="M443" s="3" t="s">
        <v>410</v>
      </c>
      <c r="N443" s="3" t="s">
        <v>2820</v>
      </c>
      <c r="O443" s="3">
        <v>250877</v>
      </c>
      <c r="P443" s="3" t="s">
        <v>2792</v>
      </c>
      <c r="Q443" s="4" t="s">
        <v>22</v>
      </c>
      <c r="R443" s="3">
        <v>1</v>
      </c>
      <c r="S443" s="11" t="s">
        <v>658</v>
      </c>
      <c r="T443" s="12">
        <f t="shared" si="1"/>
        <v>44690</v>
      </c>
      <c r="U443" s="13" t="e">
        <f t="array" ref="U443">IF(ISBLANK(T443),,R443*INDEX(#REF!,MATCH(O443,#REF!,0)))</f>
        <v>#REF!</v>
      </c>
      <c r="V443" s="10" t="e">
        <f t="array" ref="V443">IF(ISBLANK(T443),,INDEX(#REF!,MATCH(O443,#REF!,0)))</f>
        <v>#REF!</v>
      </c>
      <c r="W443" s="10"/>
      <c r="X443" s="10"/>
      <c r="Y443" s="10"/>
      <c r="Z443" s="10"/>
    </row>
    <row r="444" customHeight="1" spans="1:26">
      <c r="A444" s="3" t="s">
        <v>2873</v>
      </c>
      <c r="B444" s="4" t="s">
        <v>2821</v>
      </c>
      <c r="C444" s="3" t="s">
        <v>2818</v>
      </c>
      <c r="D444" s="4">
        <v>27</v>
      </c>
      <c r="E444" s="4" t="s">
        <v>373</v>
      </c>
      <c r="F444" s="4" t="s">
        <v>82</v>
      </c>
      <c r="G444" s="4" t="s">
        <v>2822</v>
      </c>
      <c r="H444" s="4" t="s">
        <v>2823</v>
      </c>
      <c r="I444" s="3" t="s">
        <v>2687</v>
      </c>
      <c r="J444" s="3" t="s">
        <v>2824</v>
      </c>
      <c r="K444" s="4" t="s">
        <v>374</v>
      </c>
      <c r="L444" s="3" t="s">
        <v>414</v>
      </c>
      <c r="M444" s="3" t="s">
        <v>415</v>
      </c>
      <c r="N444" s="3" t="s">
        <v>2820</v>
      </c>
      <c r="O444" s="3">
        <v>250874</v>
      </c>
      <c r="P444" s="3" t="s">
        <v>2792</v>
      </c>
      <c r="Q444" s="4" t="s">
        <v>13</v>
      </c>
      <c r="R444" s="3">
        <v>1</v>
      </c>
      <c r="S444" s="11" t="s">
        <v>658</v>
      </c>
      <c r="T444" s="12">
        <f t="shared" si="1"/>
        <v>44690</v>
      </c>
      <c r="U444" s="13" t="e">
        <f t="array" ref="U444">IF(ISBLANK(T444),,R444*INDEX(#REF!,MATCH(O444,#REF!,0)))</f>
        <v>#REF!</v>
      </c>
      <c r="V444" s="10" t="e">
        <f t="array" ref="V444">IF(ISBLANK(T444),,INDEX(#REF!,MATCH(O444,#REF!,0)))</f>
        <v>#REF!</v>
      </c>
      <c r="W444" s="10"/>
      <c r="X444" s="10"/>
      <c r="Y444" s="10"/>
      <c r="Z444" s="10"/>
    </row>
    <row r="445" customHeight="1" spans="1:26">
      <c r="A445" s="3" t="s">
        <v>2873</v>
      </c>
      <c r="B445" s="4" t="s">
        <v>2821</v>
      </c>
      <c r="C445" s="3" t="s">
        <v>2818</v>
      </c>
      <c r="D445" s="4">
        <v>27</v>
      </c>
      <c r="E445" s="4" t="s">
        <v>407</v>
      </c>
      <c r="F445" s="4" t="s">
        <v>430</v>
      </c>
      <c r="G445" s="4" t="s">
        <v>2868</v>
      </c>
      <c r="H445" s="4" t="s">
        <v>2823</v>
      </c>
      <c r="I445" s="3" t="s">
        <v>2687</v>
      </c>
      <c r="J445" s="3" t="s">
        <v>2824</v>
      </c>
      <c r="K445" s="4" t="s">
        <v>431</v>
      </c>
      <c r="L445" s="3" t="s">
        <v>370</v>
      </c>
      <c r="M445" s="3" t="s">
        <v>410</v>
      </c>
      <c r="N445" s="3" t="s">
        <v>2820</v>
      </c>
      <c r="O445" s="3">
        <v>250877</v>
      </c>
      <c r="P445" s="3" t="s">
        <v>2792</v>
      </c>
      <c r="Q445" s="4" t="s">
        <v>22</v>
      </c>
      <c r="R445" s="3">
        <v>1</v>
      </c>
      <c r="S445" s="11" t="s">
        <v>658</v>
      </c>
      <c r="T445" s="12">
        <f t="shared" si="1"/>
        <v>44690</v>
      </c>
      <c r="U445" s="13" t="e">
        <f t="array" ref="U445">IF(ISBLANK(T445),,R445*INDEX(#REF!,MATCH(O445,#REF!,0)))</f>
        <v>#REF!</v>
      </c>
      <c r="V445" s="10" t="e">
        <f t="array" ref="V445">IF(ISBLANK(T445),,INDEX(#REF!,MATCH(O445,#REF!,0)))</f>
        <v>#REF!</v>
      </c>
      <c r="W445" s="10"/>
      <c r="X445" s="10"/>
      <c r="Y445" s="10"/>
      <c r="Z445" s="10"/>
    </row>
    <row r="446" customHeight="1" spans="1:26">
      <c r="A446" s="3" t="s">
        <v>2873</v>
      </c>
      <c r="B446" s="4" t="s">
        <v>2821</v>
      </c>
      <c r="C446" s="3" t="s">
        <v>2818</v>
      </c>
      <c r="D446" s="4">
        <v>27</v>
      </c>
      <c r="E446" s="4" t="s">
        <v>407</v>
      </c>
      <c r="F446" s="4" t="s">
        <v>102</v>
      </c>
      <c r="G446" s="4" t="s">
        <v>2837</v>
      </c>
      <c r="H446" s="4" t="s">
        <v>2823</v>
      </c>
      <c r="I446" s="3" t="s">
        <v>2687</v>
      </c>
      <c r="J446" s="3" t="s">
        <v>2824</v>
      </c>
      <c r="K446" s="4" t="s">
        <v>528</v>
      </c>
      <c r="L446" s="3" t="s">
        <v>464</v>
      </c>
      <c r="M446" s="3" t="s">
        <v>465</v>
      </c>
      <c r="N446" s="3" t="s">
        <v>2820</v>
      </c>
      <c r="O446" s="3">
        <v>250421</v>
      </c>
      <c r="P446" s="3" t="s">
        <v>2792</v>
      </c>
      <c r="Q446" s="4" t="s">
        <v>14</v>
      </c>
      <c r="R446" s="3">
        <v>1</v>
      </c>
      <c r="S446" s="11" t="s">
        <v>658</v>
      </c>
      <c r="T446" s="12">
        <f t="shared" si="1"/>
        <v>44690</v>
      </c>
      <c r="U446" s="13" t="e">
        <f t="array" ref="U446">IF(ISBLANK(T446),,R446*INDEX(#REF!,MATCH(O446,#REF!,0)))</f>
        <v>#REF!</v>
      </c>
      <c r="V446" s="10" t="e">
        <f t="array" ref="V446">IF(ISBLANK(T446),,INDEX(#REF!,MATCH(O446,#REF!,0)))</f>
        <v>#REF!</v>
      </c>
      <c r="W446" s="10"/>
      <c r="X446" s="10"/>
      <c r="Y446" s="10"/>
      <c r="Z446" s="10"/>
    </row>
    <row r="447" customHeight="1" spans="1:26">
      <c r="A447" s="3" t="s">
        <v>2873</v>
      </c>
      <c r="B447" s="4" t="s">
        <v>2821</v>
      </c>
      <c r="C447" s="3" t="s">
        <v>2818</v>
      </c>
      <c r="D447" s="4">
        <v>27</v>
      </c>
      <c r="E447" s="4" t="s">
        <v>362</v>
      </c>
      <c r="F447" s="4" t="s">
        <v>104</v>
      </c>
      <c r="G447" s="4" t="s">
        <v>2822</v>
      </c>
      <c r="H447" s="4" t="s">
        <v>2823</v>
      </c>
      <c r="I447" s="3" t="s">
        <v>2687</v>
      </c>
      <c r="J447" s="3" t="s">
        <v>2824</v>
      </c>
      <c r="K447" s="4" t="s">
        <v>515</v>
      </c>
      <c r="L447" s="3" t="s">
        <v>464</v>
      </c>
      <c r="M447" s="3" t="s">
        <v>465</v>
      </c>
      <c r="N447" s="3" t="s">
        <v>2820</v>
      </c>
      <c r="O447" s="3">
        <v>250421</v>
      </c>
      <c r="P447" s="3" t="s">
        <v>2792</v>
      </c>
      <c r="Q447" s="4" t="s">
        <v>14</v>
      </c>
      <c r="R447" s="3">
        <v>1</v>
      </c>
      <c r="S447" s="11" t="s">
        <v>658</v>
      </c>
      <c r="T447" s="12">
        <f t="shared" si="1"/>
        <v>44690</v>
      </c>
      <c r="U447" s="13" t="e">
        <f t="array" ref="U447">IF(ISBLANK(T447),,R447*INDEX(#REF!,MATCH(O447,#REF!,0)))</f>
        <v>#REF!</v>
      </c>
      <c r="V447" s="10" t="e">
        <f t="array" ref="V447">IF(ISBLANK(T447),,INDEX(#REF!,MATCH(O447,#REF!,0)))</f>
        <v>#REF!</v>
      </c>
      <c r="W447" s="10"/>
      <c r="X447" s="10"/>
      <c r="Y447" s="10"/>
      <c r="Z447" s="10"/>
    </row>
    <row r="448" customHeight="1" spans="1:26">
      <c r="A448" s="3" t="s">
        <v>2873</v>
      </c>
      <c r="B448" s="4" t="s">
        <v>2821</v>
      </c>
      <c r="C448" s="3" t="s">
        <v>2818</v>
      </c>
      <c r="D448" s="4">
        <v>27</v>
      </c>
      <c r="E448" s="4" t="s">
        <v>367</v>
      </c>
      <c r="F448" s="4" t="s">
        <v>116</v>
      </c>
      <c r="G448" s="4" t="s">
        <v>2870</v>
      </c>
      <c r="H448" s="4" t="s">
        <v>2826</v>
      </c>
      <c r="I448" s="3" t="s">
        <v>2688</v>
      </c>
      <c r="J448" s="3" t="s">
        <v>2824</v>
      </c>
      <c r="K448" s="4" t="s">
        <v>617</v>
      </c>
      <c r="L448" s="3" t="s">
        <v>370</v>
      </c>
      <c r="M448" s="3" t="s">
        <v>410</v>
      </c>
      <c r="N448" s="3" t="s">
        <v>2820</v>
      </c>
      <c r="O448" s="3">
        <v>250877</v>
      </c>
      <c r="P448" s="3" t="s">
        <v>2792</v>
      </c>
      <c r="Q448" s="4" t="s">
        <v>22</v>
      </c>
      <c r="R448" s="3">
        <v>1</v>
      </c>
      <c r="S448" s="11" t="s">
        <v>658</v>
      </c>
      <c r="T448" s="12">
        <f t="shared" si="1"/>
        <v>44690</v>
      </c>
      <c r="U448" s="13" t="e">
        <f t="array" ref="U448">IF(ISBLANK(T448),,R448*INDEX(#REF!,MATCH(O448,#REF!,0)))</f>
        <v>#REF!</v>
      </c>
      <c r="V448" s="10" t="e">
        <f t="array" ref="V448">IF(ISBLANK(T448),,INDEX(#REF!,MATCH(O448,#REF!,0)))</f>
        <v>#REF!</v>
      </c>
      <c r="W448" s="10"/>
      <c r="X448" s="10"/>
      <c r="Y448" s="10"/>
      <c r="Z448" s="10"/>
    </row>
    <row r="449" customHeight="1" spans="1:26">
      <c r="A449" s="3" t="s">
        <v>2873</v>
      </c>
      <c r="B449" s="4" t="s">
        <v>2821</v>
      </c>
      <c r="C449" s="3" t="s">
        <v>2818</v>
      </c>
      <c r="D449" s="4">
        <v>27</v>
      </c>
      <c r="E449" s="4" t="s">
        <v>367</v>
      </c>
      <c r="F449" s="4" t="s">
        <v>175</v>
      </c>
      <c r="G449" s="4" t="s">
        <v>2871</v>
      </c>
      <c r="H449" s="4" t="s">
        <v>2826</v>
      </c>
      <c r="I449" s="3" t="s">
        <v>2688</v>
      </c>
      <c r="J449" s="3" t="s">
        <v>2824</v>
      </c>
      <c r="K449" s="4" t="s">
        <v>659</v>
      </c>
      <c r="L449" s="3" t="s">
        <v>370</v>
      </c>
      <c r="M449" s="3" t="s">
        <v>410</v>
      </c>
      <c r="N449" s="3" t="s">
        <v>2820</v>
      </c>
      <c r="O449" s="3">
        <v>250877</v>
      </c>
      <c r="P449" s="3" t="s">
        <v>2792</v>
      </c>
      <c r="Q449" s="4" t="s">
        <v>22</v>
      </c>
      <c r="R449" s="3">
        <v>1</v>
      </c>
      <c r="S449" s="11" t="s">
        <v>658</v>
      </c>
      <c r="T449" s="12">
        <f t="shared" si="1"/>
        <v>44690</v>
      </c>
      <c r="U449" s="13" t="e">
        <f t="array" ref="U449">IF(ISBLANK(T449),,R449*INDEX(#REF!,MATCH(O449,#REF!,0)))</f>
        <v>#REF!</v>
      </c>
      <c r="V449" s="10" t="e">
        <f t="array" ref="V449">IF(ISBLANK(T449),,INDEX(#REF!,MATCH(O449,#REF!,0)))</f>
        <v>#REF!</v>
      </c>
      <c r="W449" s="10"/>
      <c r="X449" s="10"/>
      <c r="Y449" s="10"/>
      <c r="Z449" s="10"/>
    </row>
    <row r="450" customHeight="1" spans="1:26">
      <c r="A450" s="3" t="s">
        <v>2873</v>
      </c>
      <c r="B450" s="4" t="s">
        <v>2821</v>
      </c>
      <c r="C450" s="3" t="s">
        <v>2818</v>
      </c>
      <c r="D450" s="4">
        <v>27</v>
      </c>
      <c r="E450" s="4" t="s">
        <v>551</v>
      </c>
      <c r="F450" s="4" t="s">
        <v>552</v>
      </c>
      <c r="G450" s="4" t="s">
        <v>2870</v>
      </c>
      <c r="H450" s="4" t="s">
        <v>2826</v>
      </c>
      <c r="I450" s="3" t="s">
        <v>2688</v>
      </c>
      <c r="J450" s="3" t="s">
        <v>2824</v>
      </c>
      <c r="K450" s="4" t="s">
        <v>553</v>
      </c>
      <c r="L450" s="3" t="s">
        <v>414</v>
      </c>
      <c r="M450" s="3" t="s">
        <v>415</v>
      </c>
      <c r="N450" s="3" t="s">
        <v>2820</v>
      </c>
      <c r="O450" s="3">
        <v>204737</v>
      </c>
      <c r="P450" s="3" t="s">
        <v>2792</v>
      </c>
      <c r="Q450" s="4" t="s">
        <v>20</v>
      </c>
      <c r="R450" s="3">
        <v>1</v>
      </c>
      <c r="S450" s="11" t="s">
        <v>658</v>
      </c>
      <c r="T450" s="12">
        <f t="shared" si="1"/>
        <v>44690</v>
      </c>
      <c r="U450" s="13" t="e">
        <f t="array" ref="U450">IF(ISBLANK(T450),,R450*INDEX(#REF!,MATCH(O450,#REF!,0)))</f>
        <v>#REF!</v>
      </c>
      <c r="V450" s="10" t="e">
        <f t="array" ref="V450">IF(ISBLANK(T450),,INDEX(#REF!,MATCH(O450,#REF!,0)))</f>
        <v>#REF!</v>
      </c>
      <c r="W450" s="10"/>
      <c r="X450" s="10"/>
      <c r="Y450" s="10"/>
      <c r="Z450" s="10"/>
    </row>
    <row r="451" customHeight="1" spans="1:26">
      <c r="A451" s="3" t="s">
        <v>2873</v>
      </c>
      <c r="B451" s="4" t="s">
        <v>2821</v>
      </c>
      <c r="C451" s="3" t="s">
        <v>2818</v>
      </c>
      <c r="D451" s="4">
        <v>27</v>
      </c>
      <c r="E451" s="4" t="s">
        <v>367</v>
      </c>
      <c r="F451" s="4" t="s">
        <v>209</v>
      </c>
      <c r="G451" s="4" t="s">
        <v>2869</v>
      </c>
      <c r="H451" s="4" t="s">
        <v>2826</v>
      </c>
      <c r="I451" s="3" t="s">
        <v>2688</v>
      </c>
      <c r="J451" s="3" t="s">
        <v>2824</v>
      </c>
      <c r="K451" s="4" t="s">
        <v>663</v>
      </c>
      <c r="L451" s="3" t="s">
        <v>414</v>
      </c>
      <c r="M451" s="3" t="s">
        <v>415</v>
      </c>
      <c r="N451" s="3" t="s">
        <v>2820</v>
      </c>
      <c r="O451" s="3">
        <v>250874</v>
      </c>
      <c r="P451" s="3" t="s">
        <v>2792</v>
      </c>
      <c r="Q451" s="4" t="s">
        <v>13</v>
      </c>
      <c r="R451" s="3">
        <v>2</v>
      </c>
      <c r="S451" s="11" t="s">
        <v>658</v>
      </c>
      <c r="T451" s="12">
        <f t="shared" si="1"/>
        <v>44690</v>
      </c>
      <c r="U451" s="13" t="e">
        <f t="array" ref="U451">IF(ISBLANK(T451),,R451*INDEX(#REF!,MATCH(O451,#REF!,0)))</f>
        <v>#REF!</v>
      </c>
      <c r="V451" s="10" t="e">
        <f t="array" ref="V451">IF(ISBLANK(T451),,INDEX(#REF!,MATCH(O451,#REF!,0)))</f>
        <v>#REF!</v>
      </c>
      <c r="W451" s="10"/>
      <c r="X451" s="10"/>
      <c r="Y451" s="10"/>
      <c r="Z451" s="10"/>
    </row>
    <row r="452" customHeight="1" spans="1:26">
      <c r="A452" s="3" t="s">
        <v>2873</v>
      </c>
      <c r="B452" s="4" t="s">
        <v>2821</v>
      </c>
      <c r="C452" s="3" t="s">
        <v>2818</v>
      </c>
      <c r="D452" s="4">
        <v>29</v>
      </c>
      <c r="E452" s="4" t="s">
        <v>327</v>
      </c>
      <c r="F452" s="4" t="s">
        <v>56</v>
      </c>
      <c r="G452" s="4" t="s">
        <v>2864</v>
      </c>
      <c r="H452" s="4" t="s">
        <v>2826</v>
      </c>
      <c r="I452" s="3" t="s">
        <v>297</v>
      </c>
      <c r="J452" s="3" t="s">
        <v>2827</v>
      </c>
      <c r="K452" s="4" t="s">
        <v>494</v>
      </c>
      <c r="L452" s="3" t="s">
        <v>370</v>
      </c>
      <c r="M452" s="3" t="s">
        <v>410</v>
      </c>
      <c r="N452" s="3" t="s">
        <v>2820</v>
      </c>
      <c r="O452" s="3">
        <v>250423</v>
      </c>
      <c r="P452" s="3" t="s">
        <v>2792</v>
      </c>
      <c r="Q452" s="4" t="s">
        <v>11</v>
      </c>
      <c r="R452" s="3">
        <v>1</v>
      </c>
      <c r="S452" s="11" t="s">
        <v>658</v>
      </c>
      <c r="T452" s="12">
        <f t="shared" si="1"/>
        <v>44690</v>
      </c>
      <c r="U452" s="13" t="e">
        <f t="array" ref="U452">IF(ISBLANK(T452),,R452*INDEX(#REF!,MATCH(O452,#REF!,0)))</f>
        <v>#REF!</v>
      </c>
      <c r="V452" s="10" t="e">
        <f t="array" ref="V452">IF(ISBLANK(T452),,INDEX(#REF!,MATCH(O452,#REF!,0)))</f>
        <v>#REF!</v>
      </c>
      <c r="W452" s="10"/>
      <c r="X452" s="10"/>
      <c r="Y452" s="10"/>
      <c r="Z452" s="10"/>
    </row>
    <row r="453" customHeight="1" spans="1:26">
      <c r="A453" s="3" t="s">
        <v>2873</v>
      </c>
      <c r="B453" s="4" t="s">
        <v>2821</v>
      </c>
      <c r="C453" s="3" t="s">
        <v>2818</v>
      </c>
      <c r="D453" s="4">
        <v>29</v>
      </c>
      <c r="E453" s="4" t="s">
        <v>549</v>
      </c>
      <c r="F453" s="4" t="s">
        <v>162</v>
      </c>
      <c r="G453" s="4" t="s">
        <v>2864</v>
      </c>
      <c r="H453" s="4" t="s">
        <v>2826</v>
      </c>
      <c r="I453" s="3" t="s">
        <v>297</v>
      </c>
      <c r="J453" s="3" t="s">
        <v>2827</v>
      </c>
      <c r="K453" s="4" t="s">
        <v>550</v>
      </c>
      <c r="L453" s="3" t="s">
        <v>370</v>
      </c>
      <c r="M453" s="3" t="s">
        <v>410</v>
      </c>
      <c r="N453" s="3" t="s">
        <v>2820</v>
      </c>
      <c r="O453" s="3">
        <v>250879</v>
      </c>
      <c r="P453" s="3" t="s">
        <v>2792</v>
      </c>
      <c r="Q453" s="4" t="s">
        <v>30</v>
      </c>
      <c r="R453" s="3">
        <v>1</v>
      </c>
      <c r="S453" s="11" t="s">
        <v>658</v>
      </c>
      <c r="T453" s="12">
        <f t="shared" si="1"/>
        <v>44690</v>
      </c>
      <c r="U453" s="13" t="e">
        <f t="array" ref="U453">IF(ISBLANK(T453),,R453*INDEX(#REF!,MATCH(O453,#REF!,0)))</f>
        <v>#REF!</v>
      </c>
      <c r="V453" s="10" t="e">
        <f t="array" ref="V453">IF(ISBLANK(T453),,INDEX(#REF!,MATCH(O453,#REF!,0)))</f>
        <v>#REF!</v>
      </c>
      <c r="W453" s="10"/>
      <c r="X453" s="10"/>
      <c r="Y453" s="10"/>
      <c r="Z453" s="10"/>
    </row>
    <row r="454" customHeight="1" spans="1:26">
      <c r="A454" s="3" t="s">
        <v>2873</v>
      </c>
      <c r="B454" s="4" t="s">
        <v>2821</v>
      </c>
      <c r="C454" s="3" t="s">
        <v>2818</v>
      </c>
      <c r="D454" s="4">
        <v>29</v>
      </c>
      <c r="E454" s="4" t="s">
        <v>364</v>
      </c>
      <c r="F454" s="4" t="s">
        <v>593</v>
      </c>
      <c r="G454" s="4" t="s">
        <v>2829</v>
      </c>
      <c r="H454" s="4" t="s">
        <v>2826</v>
      </c>
      <c r="I454" s="3" t="s">
        <v>297</v>
      </c>
      <c r="J454" s="3" t="s">
        <v>2827</v>
      </c>
      <c r="K454" s="4" t="s">
        <v>594</v>
      </c>
      <c r="L454" s="3" t="s">
        <v>414</v>
      </c>
      <c r="M454" s="3" t="s">
        <v>415</v>
      </c>
      <c r="N454" s="3" t="s">
        <v>2820</v>
      </c>
      <c r="O454" s="3">
        <v>204737</v>
      </c>
      <c r="P454" s="3" t="s">
        <v>2792</v>
      </c>
      <c r="Q454" s="4" t="s">
        <v>20</v>
      </c>
      <c r="R454" s="3">
        <v>1</v>
      </c>
      <c r="S454" s="11" t="s">
        <v>658</v>
      </c>
      <c r="T454" s="12">
        <f t="shared" si="1"/>
        <v>44690</v>
      </c>
      <c r="U454" s="13" t="e">
        <f t="array" ref="U454">IF(ISBLANK(T454),,R454*INDEX(#REF!,MATCH(O454,#REF!,0)))</f>
        <v>#REF!</v>
      </c>
      <c r="V454" s="10" t="e">
        <f t="array" ref="V454">IF(ISBLANK(T454),,INDEX(#REF!,MATCH(O454,#REF!,0)))</f>
        <v>#REF!</v>
      </c>
      <c r="W454" s="10"/>
      <c r="X454" s="10"/>
      <c r="Y454" s="10"/>
      <c r="Z454" s="10"/>
    </row>
    <row r="455" customHeight="1" spans="1:26">
      <c r="A455" s="3" t="s">
        <v>2873</v>
      </c>
      <c r="B455" s="4" t="s">
        <v>2821</v>
      </c>
      <c r="C455" s="3" t="s">
        <v>2818</v>
      </c>
      <c r="D455" s="4">
        <v>30</v>
      </c>
      <c r="E455" s="4" t="s">
        <v>621</v>
      </c>
      <c r="F455" s="4" t="s">
        <v>128</v>
      </c>
      <c r="G455" s="4" t="s">
        <v>2829</v>
      </c>
      <c r="H455" s="4" t="s">
        <v>2826</v>
      </c>
      <c r="I455" s="3" t="s">
        <v>2688</v>
      </c>
      <c r="J455" s="3" t="s">
        <v>2824</v>
      </c>
      <c r="K455" s="4" t="s">
        <v>622</v>
      </c>
      <c r="L455" s="3" t="s">
        <v>414</v>
      </c>
      <c r="M455" s="3" t="s">
        <v>415</v>
      </c>
      <c r="N455" s="3" t="s">
        <v>2820</v>
      </c>
      <c r="O455" s="3">
        <v>250874</v>
      </c>
      <c r="P455" s="3" t="s">
        <v>2792</v>
      </c>
      <c r="Q455" s="4" t="s">
        <v>13</v>
      </c>
      <c r="R455" s="3">
        <v>1</v>
      </c>
      <c r="S455" s="11" t="s">
        <v>658</v>
      </c>
      <c r="T455" s="12">
        <f t="shared" si="1"/>
        <v>44690</v>
      </c>
      <c r="U455" s="13" t="e">
        <f t="array" ref="U455">IF(ISBLANK(T455),,R455*INDEX(#REF!,MATCH(O455,#REF!,0)))</f>
        <v>#REF!</v>
      </c>
      <c r="V455" s="10" t="e">
        <f t="array" ref="V455">IF(ISBLANK(T455),,INDEX(#REF!,MATCH(O455,#REF!,0)))</f>
        <v>#REF!</v>
      </c>
      <c r="W455" s="10"/>
      <c r="X455" s="10"/>
      <c r="Y455" s="10"/>
      <c r="Z455" s="10"/>
    </row>
    <row r="456" customHeight="1" spans="1:26">
      <c r="A456" s="3" t="s">
        <v>2873</v>
      </c>
      <c r="B456" s="4" t="s">
        <v>2821</v>
      </c>
      <c r="C456" s="3" t="s">
        <v>2818</v>
      </c>
      <c r="D456" s="4">
        <v>30</v>
      </c>
      <c r="E456" s="4" t="s">
        <v>621</v>
      </c>
      <c r="F456" s="4" t="s">
        <v>128</v>
      </c>
      <c r="G456" s="4" t="s">
        <v>2829</v>
      </c>
      <c r="H456" s="4" t="s">
        <v>2826</v>
      </c>
      <c r="I456" s="3" t="s">
        <v>2688</v>
      </c>
      <c r="J456" s="3" t="s">
        <v>2824</v>
      </c>
      <c r="K456" s="4" t="s">
        <v>622</v>
      </c>
      <c r="L456" s="3" t="s">
        <v>370</v>
      </c>
      <c r="M456" s="3" t="s">
        <v>410</v>
      </c>
      <c r="N456" s="3" t="s">
        <v>2820</v>
      </c>
      <c r="O456" s="3">
        <v>250877</v>
      </c>
      <c r="P456" s="3" t="s">
        <v>2792</v>
      </c>
      <c r="Q456" s="4" t="s">
        <v>22</v>
      </c>
      <c r="R456" s="3">
        <v>1</v>
      </c>
      <c r="S456" s="11" t="s">
        <v>658</v>
      </c>
      <c r="T456" s="12">
        <f t="shared" si="1"/>
        <v>44690</v>
      </c>
      <c r="U456" s="13" t="e">
        <f t="array" ref="U456">IF(ISBLANK(T456),,R456*INDEX(#REF!,MATCH(O456,#REF!,0)))</f>
        <v>#REF!</v>
      </c>
      <c r="V456" s="10" t="e">
        <f t="array" ref="V456">IF(ISBLANK(T456),,INDEX(#REF!,MATCH(O456,#REF!,0)))</f>
        <v>#REF!</v>
      </c>
      <c r="W456" s="10"/>
      <c r="X456" s="10"/>
      <c r="Y456" s="10"/>
      <c r="Z456" s="10"/>
    </row>
    <row r="457" customHeight="1" spans="1:26">
      <c r="A457" s="3" t="s">
        <v>2873</v>
      </c>
      <c r="B457" s="4" t="s">
        <v>2821</v>
      </c>
      <c r="C457" s="3" t="s">
        <v>2818</v>
      </c>
      <c r="D457" s="4">
        <v>33</v>
      </c>
      <c r="E457" s="4" t="s">
        <v>338</v>
      </c>
      <c r="F457" s="4" t="s">
        <v>384</v>
      </c>
      <c r="G457" s="4" t="s">
        <v>2830</v>
      </c>
      <c r="H457" s="4" t="s">
        <v>2826</v>
      </c>
      <c r="I457" s="3" t="s">
        <v>297</v>
      </c>
      <c r="J457" s="3" t="s">
        <v>2827</v>
      </c>
      <c r="K457" s="4" t="s">
        <v>385</v>
      </c>
      <c r="L457" s="3" t="s">
        <v>370</v>
      </c>
      <c r="M457" s="3" t="s">
        <v>410</v>
      </c>
      <c r="N457" s="3" t="s">
        <v>2820</v>
      </c>
      <c r="O457" s="3">
        <v>250879</v>
      </c>
      <c r="P457" s="3" t="s">
        <v>2792</v>
      </c>
      <c r="Q457" s="4" t="s">
        <v>30</v>
      </c>
      <c r="R457" s="3">
        <v>1</v>
      </c>
      <c r="S457" s="11" t="s">
        <v>658</v>
      </c>
      <c r="T457" s="12">
        <f t="shared" si="1"/>
        <v>44690</v>
      </c>
      <c r="U457" s="13" t="e">
        <f t="array" ref="U457">IF(ISBLANK(T457),,R457*INDEX(#REF!,MATCH(O457,#REF!,0)))</f>
        <v>#REF!</v>
      </c>
      <c r="V457" s="10" t="e">
        <f t="array" ref="V457">IF(ISBLANK(T457),,INDEX(#REF!,MATCH(O457,#REF!,0)))</f>
        <v>#REF!</v>
      </c>
      <c r="W457" s="10"/>
      <c r="X457" s="10"/>
      <c r="Y457" s="10"/>
      <c r="Z457" s="10"/>
    </row>
    <row r="458" customHeight="1" spans="1:26">
      <c r="A458" s="3" t="s">
        <v>2873</v>
      </c>
      <c r="B458" s="4" t="s">
        <v>2821</v>
      </c>
      <c r="C458" s="3" t="s">
        <v>2818</v>
      </c>
      <c r="D458" s="4">
        <v>33</v>
      </c>
      <c r="E458" s="4" t="s">
        <v>480</v>
      </c>
      <c r="F458" s="4" t="s">
        <v>142</v>
      </c>
      <c r="G458" s="4" t="s">
        <v>2860</v>
      </c>
      <c r="H458" s="4" t="s">
        <v>2826</v>
      </c>
      <c r="I458" s="3" t="s">
        <v>297</v>
      </c>
      <c r="J458" s="3" t="s">
        <v>2827</v>
      </c>
      <c r="K458" s="4" t="s">
        <v>548</v>
      </c>
      <c r="L458" s="3" t="s">
        <v>414</v>
      </c>
      <c r="M458" s="3" t="s">
        <v>415</v>
      </c>
      <c r="N458" s="3" t="s">
        <v>2820</v>
      </c>
      <c r="O458" s="3">
        <v>250875</v>
      </c>
      <c r="P458" s="3" t="s">
        <v>2792</v>
      </c>
      <c r="Q458" s="4" t="s">
        <v>103</v>
      </c>
      <c r="R458" s="3">
        <v>1</v>
      </c>
      <c r="S458" s="11" t="s">
        <v>658</v>
      </c>
      <c r="T458" s="12">
        <f t="shared" si="1"/>
        <v>44690</v>
      </c>
      <c r="U458" s="13" t="e">
        <f t="array" ref="U458">IF(ISBLANK(T458),,R458*INDEX(#REF!,MATCH(O458,#REF!,0)))</f>
        <v>#REF!</v>
      </c>
      <c r="V458" s="10" t="e">
        <f t="array" ref="V458">IF(ISBLANK(T458),,INDEX(#REF!,MATCH(O458,#REF!,0)))</f>
        <v>#REF!</v>
      </c>
      <c r="W458" s="10"/>
      <c r="X458" s="10"/>
      <c r="Y458" s="10"/>
      <c r="Z458" s="10"/>
    </row>
    <row r="459" customHeight="1" spans="1:26">
      <c r="A459" s="3" t="s">
        <v>2873</v>
      </c>
      <c r="B459" s="4" t="s">
        <v>2821</v>
      </c>
      <c r="C459" s="3" t="s">
        <v>2818</v>
      </c>
      <c r="D459" s="4">
        <v>7</v>
      </c>
      <c r="E459" s="4" t="s">
        <v>341</v>
      </c>
      <c r="F459" s="4" t="s">
        <v>43</v>
      </c>
      <c r="G459" s="4" t="s">
        <v>2832</v>
      </c>
      <c r="H459" s="4" t="s">
        <v>2833</v>
      </c>
      <c r="I459" s="3" t="s">
        <v>2793</v>
      </c>
      <c r="J459" s="3" t="s">
        <v>2819</v>
      </c>
      <c r="K459" s="4" t="s">
        <v>526</v>
      </c>
      <c r="L459" s="3" t="s">
        <v>414</v>
      </c>
      <c r="M459" s="3" t="s">
        <v>415</v>
      </c>
      <c r="N459" s="3" t="s">
        <v>2820</v>
      </c>
      <c r="O459" s="3">
        <v>250874</v>
      </c>
      <c r="P459" s="3" t="s">
        <v>2792</v>
      </c>
      <c r="Q459" s="4" t="s">
        <v>13</v>
      </c>
      <c r="R459" s="3">
        <v>1</v>
      </c>
      <c r="S459" s="11" t="s">
        <v>664</v>
      </c>
      <c r="T459" s="12">
        <f t="shared" si="1"/>
        <v>44691</v>
      </c>
      <c r="U459" s="13" t="e">
        <f t="array" ref="U459">IF(ISBLANK(T459),,R459*INDEX(#REF!,MATCH(O459,#REF!,0)))</f>
        <v>#REF!</v>
      </c>
      <c r="V459" s="10" t="e">
        <f t="array" ref="V459">IF(ISBLANK(T459),,INDEX(#REF!,MATCH(O459,#REF!,0)))</f>
        <v>#REF!</v>
      </c>
      <c r="W459" s="10"/>
      <c r="X459" s="10"/>
      <c r="Y459" s="10"/>
      <c r="Z459" s="10"/>
    </row>
    <row r="460" customHeight="1" spans="1:26">
      <c r="A460" s="3" t="s">
        <v>2873</v>
      </c>
      <c r="B460" s="4" t="s">
        <v>2821</v>
      </c>
      <c r="C460" s="3" t="s">
        <v>2818</v>
      </c>
      <c r="D460" s="4">
        <v>7</v>
      </c>
      <c r="E460" s="4" t="s">
        <v>341</v>
      </c>
      <c r="F460" s="4" t="s">
        <v>57</v>
      </c>
      <c r="G460" s="4" t="s">
        <v>2839</v>
      </c>
      <c r="H460" s="4" t="s">
        <v>2833</v>
      </c>
      <c r="I460" s="3" t="s">
        <v>2793</v>
      </c>
      <c r="J460" s="3" t="s">
        <v>2819</v>
      </c>
      <c r="K460" s="4" t="s">
        <v>348</v>
      </c>
      <c r="L460" s="3" t="s">
        <v>370</v>
      </c>
      <c r="M460" s="3" t="s">
        <v>410</v>
      </c>
      <c r="N460" s="3" t="s">
        <v>2820</v>
      </c>
      <c r="O460" s="3">
        <v>250877</v>
      </c>
      <c r="P460" s="3" t="s">
        <v>2792</v>
      </c>
      <c r="Q460" s="4" t="s">
        <v>22</v>
      </c>
      <c r="R460" s="3">
        <v>1</v>
      </c>
      <c r="S460" s="11" t="s">
        <v>664</v>
      </c>
      <c r="T460" s="12">
        <f t="shared" si="1"/>
        <v>44691</v>
      </c>
      <c r="U460" s="13" t="e">
        <f t="array" ref="U460">IF(ISBLANK(T460),,R460*INDEX(#REF!,MATCH(O460,#REF!,0)))</f>
        <v>#REF!</v>
      </c>
      <c r="V460" s="10" t="e">
        <f t="array" ref="V460">IF(ISBLANK(T460),,INDEX(#REF!,MATCH(O460,#REF!,0)))</f>
        <v>#REF!</v>
      </c>
      <c r="W460" s="10"/>
      <c r="X460" s="10"/>
      <c r="Y460" s="10"/>
      <c r="Z460" s="10"/>
    </row>
    <row r="461" customHeight="1" spans="1:26">
      <c r="A461" s="3" t="s">
        <v>2873</v>
      </c>
      <c r="B461" s="4" t="s">
        <v>2821</v>
      </c>
      <c r="C461" s="3" t="s">
        <v>2818</v>
      </c>
      <c r="D461" s="4">
        <v>7</v>
      </c>
      <c r="E461" s="4" t="s">
        <v>341</v>
      </c>
      <c r="F461" s="4" t="s">
        <v>215</v>
      </c>
      <c r="G461" s="4" t="s">
        <v>2848</v>
      </c>
      <c r="H461" s="4" t="s">
        <v>2833</v>
      </c>
      <c r="I461" s="3" t="s">
        <v>2793</v>
      </c>
      <c r="J461" s="3" t="s">
        <v>2819</v>
      </c>
      <c r="K461" s="4" t="s">
        <v>665</v>
      </c>
      <c r="L461" s="3" t="s">
        <v>370</v>
      </c>
      <c r="M461" s="3" t="s">
        <v>410</v>
      </c>
      <c r="N461" s="3" t="s">
        <v>2820</v>
      </c>
      <c r="O461" s="3">
        <v>250877</v>
      </c>
      <c r="P461" s="3" t="s">
        <v>2792</v>
      </c>
      <c r="Q461" s="4" t="s">
        <v>22</v>
      </c>
      <c r="R461" s="3">
        <v>1</v>
      </c>
      <c r="S461" s="11" t="s">
        <v>664</v>
      </c>
      <c r="T461" s="12">
        <f t="shared" si="1"/>
        <v>44691</v>
      </c>
      <c r="U461" s="13" t="e">
        <f t="array" ref="U461">IF(ISBLANK(T461),,R461*INDEX(#REF!,MATCH(O461,#REF!,0)))</f>
        <v>#REF!</v>
      </c>
      <c r="V461" s="10" t="e">
        <f t="array" ref="V461">IF(ISBLANK(T461),,INDEX(#REF!,MATCH(O461,#REF!,0)))</f>
        <v>#REF!</v>
      </c>
      <c r="W461" s="10"/>
      <c r="X461" s="10"/>
      <c r="Y461" s="10"/>
      <c r="Z461" s="10"/>
    </row>
    <row r="462" customHeight="1" spans="1:26">
      <c r="A462" s="3" t="s">
        <v>2873</v>
      </c>
      <c r="B462" s="4" t="s">
        <v>2821</v>
      </c>
      <c r="C462" s="3" t="s">
        <v>2818</v>
      </c>
      <c r="D462" s="4">
        <v>19</v>
      </c>
      <c r="E462" s="4" t="s">
        <v>478</v>
      </c>
      <c r="F462" s="4" t="s">
        <v>559</v>
      </c>
      <c r="G462" s="4" t="s">
        <v>2856</v>
      </c>
      <c r="H462" s="4" t="s">
        <v>2833</v>
      </c>
      <c r="I462" s="3" t="s">
        <v>2804</v>
      </c>
      <c r="J462" s="3" t="s">
        <v>2857</v>
      </c>
      <c r="K462" s="4" t="s">
        <v>560</v>
      </c>
      <c r="L462" s="3" t="s">
        <v>414</v>
      </c>
      <c r="M462" s="3" t="s">
        <v>415</v>
      </c>
      <c r="N462" s="3" t="s">
        <v>2820</v>
      </c>
      <c r="O462" s="3">
        <v>250874</v>
      </c>
      <c r="P462" s="3" t="s">
        <v>2792</v>
      </c>
      <c r="Q462" s="4" t="s">
        <v>13</v>
      </c>
      <c r="R462" s="3">
        <v>1</v>
      </c>
      <c r="S462" s="11" t="s">
        <v>664</v>
      </c>
      <c r="T462" s="12">
        <f t="shared" si="1"/>
        <v>44691</v>
      </c>
      <c r="U462" s="13" t="e">
        <f t="array" ref="U462">IF(ISBLANK(T462),,R462*INDEX(#REF!,MATCH(O462,#REF!,0)))</f>
        <v>#REF!</v>
      </c>
      <c r="V462" s="10" t="e">
        <f t="array" ref="V462">IF(ISBLANK(T462),,INDEX(#REF!,MATCH(O462,#REF!,0)))</f>
        <v>#REF!</v>
      </c>
      <c r="W462" s="10"/>
      <c r="X462" s="10"/>
      <c r="Y462" s="10"/>
      <c r="Z462" s="10"/>
    </row>
    <row r="463" customHeight="1" spans="1:26">
      <c r="A463" s="3" t="s">
        <v>2873</v>
      </c>
      <c r="B463" s="4" t="s">
        <v>2821</v>
      </c>
      <c r="C463" s="3" t="s">
        <v>2818</v>
      </c>
      <c r="D463" s="4">
        <v>23</v>
      </c>
      <c r="E463" s="4" t="s">
        <v>476</v>
      </c>
      <c r="F463" s="4" t="s">
        <v>138</v>
      </c>
      <c r="G463" s="4" t="s">
        <v>2849</v>
      </c>
      <c r="H463" s="4" t="s">
        <v>2823</v>
      </c>
      <c r="I463" s="3" t="s">
        <v>2689</v>
      </c>
      <c r="J463" s="3" t="s">
        <v>2850</v>
      </c>
      <c r="K463" s="4" t="s">
        <v>477</v>
      </c>
      <c r="L463" s="3" t="s">
        <v>414</v>
      </c>
      <c r="M463" s="3" t="s">
        <v>415</v>
      </c>
      <c r="N463" s="3" t="s">
        <v>2820</v>
      </c>
      <c r="O463" s="3">
        <v>250424</v>
      </c>
      <c r="P463" s="3" t="s">
        <v>2792</v>
      </c>
      <c r="Q463" s="4" t="s">
        <v>15</v>
      </c>
      <c r="R463" s="3">
        <v>1</v>
      </c>
      <c r="S463" s="11" t="s">
        <v>664</v>
      </c>
      <c r="T463" s="12">
        <f t="shared" si="1"/>
        <v>44691</v>
      </c>
      <c r="U463" s="13" t="e">
        <f t="array" ref="U463">IF(ISBLANK(T463),,R463*INDEX(#REF!,MATCH(O463,#REF!,0)))</f>
        <v>#REF!</v>
      </c>
      <c r="V463" s="10" t="e">
        <f t="array" ref="V463">IF(ISBLANK(T463),,INDEX(#REF!,MATCH(O463,#REF!,0)))</f>
        <v>#REF!</v>
      </c>
      <c r="W463" s="10"/>
      <c r="X463" s="10"/>
      <c r="Y463" s="10"/>
      <c r="Z463" s="10"/>
    </row>
    <row r="464" customHeight="1" spans="1:26">
      <c r="A464" s="3" t="s">
        <v>2873</v>
      </c>
      <c r="B464" s="4" t="s">
        <v>2821</v>
      </c>
      <c r="C464" s="3" t="s">
        <v>2818</v>
      </c>
      <c r="D464" s="4">
        <v>24</v>
      </c>
      <c r="E464" s="4" t="s">
        <v>447</v>
      </c>
      <c r="F464" s="4" t="s">
        <v>61</v>
      </c>
      <c r="G464" s="4" t="s">
        <v>2851</v>
      </c>
      <c r="H464" s="4" t="s">
        <v>2823</v>
      </c>
      <c r="I464" s="3" t="s">
        <v>295</v>
      </c>
      <c r="J464" s="3" t="s">
        <v>2824</v>
      </c>
      <c r="K464" s="4" t="s">
        <v>456</v>
      </c>
      <c r="L464" s="3" t="s">
        <v>414</v>
      </c>
      <c r="M464" s="3" t="s">
        <v>415</v>
      </c>
      <c r="N464" s="3" t="s">
        <v>2820</v>
      </c>
      <c r="O464" s="3">
        <v>250874</v>
      </c>
      <c r="P464" s="3" t="s">
        <v>2792</v>
      </c>
      <c r="Q464" s="4" t="s">
        <v>13</v>
      </c>
      <c r="R464" s="3">
        <v>1</v>
      </c>
      <c r="S464" s="11" t="s">
        <v>664</v>
      </c>
      <c r="T464" s="12">
        <f t="shared" si="1"/>
        <v>44691</v>
      </c>
      <c r="U464" s="13" t="e">
        <f t="array" ref="U464">IF(ISBLANK(T464),,R464*INDEX(#REF!,MATCH(O464,#REF!,0)))</f>
        <v>#REF!</v>
      </c>
      <c r="V464" s="10" t="e">
        <f t="array" ref="V464">IF(ISBLANK(T464),,INDEX(#REF!,MATCH(O464,#REF!,0)))</f>
        <v>#REF!</v>
      </c>
      <c r="W464" s="10"/>
      <c r="X464" s="10"/>
      <c r="Y464" s="10"/>
      <c r="Z464" s="10"/>
    </row>
    <row r="465" customHeight="1" spans="1:26">
      <c r="A465" s="3" t="s">
        <v>2873</v>
      </c>
      <c r="B465" s="4" t="s">
        <v>2821</v>
      </c>
      <c r="C465" s="3" t="s">
        <v>2818</v>
      </c>
      <c r="D465" s="4">
        <v>24</v>
      </c>
      <c r="E465" s="4" t="s">
        <v>458</v>
      </c>
      <c r="F465" s="4" t="s">
        <v>600</v>
      </c>
      <c r="G465" s="4" t="s">
        <v>2852</v>
      </c>
      <c r="H465" s="4" t="s">
        <v>2823</v>
      </c>
      <c r="I465" s="3" t="s">
        <v>295</v>
      </c>
      <c r="J465" s="3" t="s">
        <v>2824</v>
      </c>
      <c r="K465" s="4" t="s">
        <v>601</v>
      </c>
      <c r="L465" s="3" t="s">
        <v>370</v>
      </c>
      <c r="M465" s="3" t="s">
        <v>410</v>
      </c>
      <c r="N465" s="3" t="s">
        <v>2820</v>
      </c>
      <c r="O465" s="3">
        <v>250879</v>
      </c>
      <c r="P465" s="3" t="s">
        <v>2792</v>
      </c>
      <c r="Q465" s="4" t="s">
        <v>30</v>
      </c>
      <c r="R465" s="3">
        <v>1</v>
      </c>
      <c r="S465" s="11" t="s">
        <v>664</v>
      </c>
      <c r="T465" s="12">
        <f t="shared" si="1"/>
        <v>44691</v>
      </c>
      <c r="U465" s="13" t="e">
        <f t="array" ref="U465">IF(ISBLANK(T465),,R465*INDEX(#REF!,MATCH(O465,#REF!,0)))</f>
        <v>#REF!</v>
      </c>
      <c r="V465" s="10" t="e">
        <f t="array" ref="V465">IF(ISBLANK(T465),,INDEX(#REF!,MATCH(O465,#REF!,0)))</f>
        <v>#REF!</v>
      </c>
      <c r="W465" s="10"/>
      <c r="X465" s="10"/>
      <c r="Y465" s="10"/>
      <c r="Z465" s="10"/>
    </row>
    <row r="466" customHeight="1" spans="1:26">
      <c r="A466" s="3" t="s">
        <v>2873</v>
      </c>
      <c r="B466" s="4" t="s">
        <v>2821</v>
      </c>
      <c r="C466" s="3" t="s">
        <v>2818</v>
      </c>
      <c r="D466" s="4">
        <v>27</v>
      </c>
      <c r="E466" s="4" t="s">
        <v>407</v>
      </c>
      <c r="F466" s="4" t="s">
        <v>37</v>
      </c>
      <c r="G466" s="4" t="s">
        <v>2867</v>
      </c>
      <c r="H466" s="4" t="s">
        <v>2823</v>
      </c>
      <c r="I466" s="3" t="s">
        <v>2687</v>
      </c>
      <c r="J466" s="3" t="s">
        <v>2824</v>
      </c>
      <c r="K466" s="4" t="s">
        <v>582</v>
      </c>
      <c r="L466" s="3" t="s">
        <v>414</v>
      </c>
      <c r="M466" s="3" t="s">
        <v>415</v>
      </c>
      <c r="N466" s="3" t="s">
        <v>2820</v>
      </c>
      <c r="O466" s="3">
        <v>250874</v>
      </c>
      <c r="P466" s="3" t="s">
        <v>2792</v>
      </c>
      <c r="Q466" s="4" t="s">
        <v>13</v>
      </c>
      <c r="R466" s="3">
        <v>1</v>
      </c>
      <c r="S466" s="11" t="s">
        <v>664</v>
      </c>
      <c r="T466" s="12">
        <f t="shared" si="1"/>
        <v>44691</v>
      </c>
      <c r="U466" s="13" t="e">
        <f t="array" ref="U466">IF(ISBLANK(T466),,R466*INDEX(#REF!,MATCH(O466,#REF!,0)))</f>
        <v>#REF!</v>
      </c>
      <c r="V466" s="10" t="e">
        <f t="array" ref="V466">IF(ISBLANK(T466),,INDEX(#REF!,MATCH(O466,#REF!,0)))</f>
        <v>#REF!</v>
      </c>
      <c r="W466" s="10"/>
      <c r="X466" s="10"/>
      <c r="Y466" s="10"/>
      <c r="Z466" s="10"/>
    </row>
    <row r="467" customHeight="1" spans="1:26">
      <c r="A467" s="3" t="s">
        <v>2873</v>
      </c>
      <c r="B467" s="4" t="s">
        <v>2821</v>
      </c>
      <c r="C467" s="3" t="s">
        <v>2818</v>
      </c>
      <c r="D467" s="4">
        <v>27</v>
      </c>
      <c r="E467" s="4" t="s">
        <v>541</v>
      </c>
      <c r="F467" s="4" t="s">
        <v>68</v>
      </c>
      <c r="G467" s="4" t="s">
        <v>2869</v>
      </c>
      <c r="H467" s="4" t="s">
        <v>2826</v>
      </c>
      <c r="I467" s="3" t="s">
        <v>2688</v>
      </c>
      <c r="J467" s="3" t="s">
        <v>2824</v>
      </c>
      <c r="K467" s="4" t="s">
        <v>542</v>
      </c>
      <c r="L467" s="3" t="s">
        <v>414</v>
      </c>
      <c r="M467" s="3" t="s">
        <v>415</v>
      </c>
      <c r="N467" s="3" t="s">
        <v>2820</v>
      </c>
      <c r="O467" s="3">
        <v>250874</v>
      </c>
      <c r="P467" s="3" t="s">
        <v>2792</v>
      </c>
      <c r="Q467" s="4" t="s">
        <v>13</v>
      </c>
      <c r="R467" s="3">
        <v>1</v>
      </c>
      <c r="S467" s="11" t="s">
        <v>664</v>
      </c>
      <c r="T467" s="12">
        <f t="shared" si="1"/>
        <v>44691</v>
      </c>
      <c r="U467" s="13" t="e">
        <f t="array" ref="U467">IF(ISBLANK(T467),,R467*INDEX(#REF!,MATCH(O467,#REF!,0)))</f>
        <v>#REF!</v>
      </c>
      <c r="V467" s="10" t="e">
        <f t="array" ref="V467">IF(ISBLANK(T467),,INDEX(#REF!,MATCH(O467,#REF!,0)))</f>
        <v>#REF!</v>
      </c>
      <c r="W467" s="10"/>
      <c r="X467" s="10"/>
      <c r="Y467" s="10"/>
      <c r="Z467" s="10"/>
    </row>
    <row r="468" customHeight="1" spans="1:26">
      <c r="A468" s="3" t="s">
        <v>2873</v>
      </c>
      <c r="B468" s="4" t="s">
        <v>2821</v>
      </c>
      <c r="C468" s="3" t="s">
        <v>2818</v>
      </c>
      <c r="D468" s="4">
        <v>27</v>
      </c>
      <c r="E468" s="4" t="s">
        <v>541</v>
      </c>
      <c r="F468" s="4" t="s">
        <v>68</v>
      </c>
      <c r="G468" s="4" t="s">
        <v>2869</v>
      </c>
      <c r="H468" s="4" t="s">
        <v>2826</v>
      </c>
      <c r="I468" s="3" t="s">
        <v>2688</v>
      </c>
      <c r="J468" s="3" t="s">
        <v>2824</v>
      </c>
      <c r="K468" s="4" t="s">
        <v>542</v>
      </c>
      <c r="L468" s="3" t="s">
        <v>414</v>
      </c>
      <c r="M468" s="3" t="s">
        <v>415</v>
      </c>
      <c r="N468" s="3" t="s">
        <v>2820</v>
      </c>
      <c r="O468" s="3">
        <v>250875</v>
      </c>
      <c r="P468" s="3" t="s">
        <v>2792</v>
      </c>
      <c r="Q468" s="4" t="s">
        <v>103</v>
      </c>
      <c r="R468" s="3">
        <v>1</v>
      </c>
      <c r="S468" s="11" t="s">
        <v>664</v>
      </c>
      <c r="T468" s="12">
        <f t="shared" si="1"/>
        <v>44691</v>
      </c>
      <c r="U468" s="13" t="e">
        <f t="array" ref="U468">IF(ISBLANK(T468),,R468*INDEX(#REF!,MATCH(O468,#REF!,0)))</f>
        <v>#REF!</v>
      </c>
      <c r="V468" s="10" t="e">
        <f t="array" ref="V468">IF(ISBLANK(T468),,INDEX(#REF!,MATCH(O468,#REF!,0)))</f>
        <v>#REF!</v>
      </c>
      <c r="W468" s="10"/>
      <c r="X468" s="10"/>
      <c r="Y468" s="10"/>
      <c r="Z468" s="10"/>
    </row>
    <row r="469" customHeight="1" spans="1:26">
      <c r="A469" s="3" t="s">
        <v>2873</v>
      </c>
      <c r="B469" s="4" t="s">
        <v>2821</v>
      </c>
      <c r="C469" s="3" t="s">
        <v>2818</v>
      </c>
      <c r="D469" s="4">
        <v>29</v>
      </c>
      <c r="E469" s="4" t="s">
        <v>327</v>
      </c>
      <c r="F469" s="4" t="s">
        <v>63</v>
      </c>
      <c r="G469" s="4" t="s">
        <v>2854</v>
      </c>
      <c r="H469" s="4" t="s">
        <v>2826</v>
      </c>
      <c r="I469" s="3" t="s">
        <v>297</v>
      </c>
      <c r="J469" s="3" t="s">
        <v>2827</v>
      </c>
      <c r="K469" s="4" t="s">
        <v>527</v>
      </c>
      <c r="L469" s="3" t="s">
        <v>370</v>
      </c>
      <c r="M469" s="3" t="s">
        <v>410</v>
      </c>
      <c r="N469" s="3" t="s">
        <v>2820</v>
      </c>
      <c r="O469" s="3">
        <v>250877</v>
      </c>
      <c r="P469" s="3" t="s">
        <v>2792</v>
      </c>
      <c r="Q469" s="4" t="s">
        <v>22</v>
      </c>
      <c r="R469" s="3">
        <v>1</v>
      </c>
      <c r="S469" s="11" t="s">
        <v>664</v>
      </c>
      <c r="T469" s="12">
        <f t="shared" si="1"/>
        <v>44691</v>
      </c>
      <c r="U469" s="13" t="e">
        <f t="array" ref="U469">IF(ISBLANK(T469),,R469*INDEX(#REF!,MATCH(O469,#REF!,0)))</f>
        <v>#REF!</v>
      </c>
      <c r="V469" s="10" t="e">
        <f t="array" ref="V469">IF(ISBLANK(T469),,INDEX(#REF!,MATCH(O469,#REF!,0)))</f>
        <v>#REF!</v>
      </c>
      <c r="W469" s="10"/>
      <c r="X469" s="10"/>
      <c r="Y469" s="10"/>
      <c r="Z469" s="10"/>
    </row>
    <row r="470" customHeight="1" spans="1:26">
      <c r="A470" s="3" t="s">
        <v>2873</v>
      </c>
      <c r="B470" s="4" t="s">
        <v>2821</v>
      </c>
      <c r="C470" s="3" t="s">
        <v>2818</v>
      </c>
      <c r="D470" s="4">
        <v>29</v>
      </c>
      <c r="E470" s="4" t="s">
        <v>327</v>
      </c>
      <c r="F470" s="4" t="s">
        <v>78</v>
      </c>
      <c r="G470" s="4" t="s">
        <v>2836</v>
      </c>
      <c r="H470" s="4" t="s">
        <v>2826</v>
      </c>
      <c r="I470" s="3" t="s">
        <v>297</v>
      </c>
      <c r="J470" s="3" t="s">
        <v>2827</v>
      </c>
      <c r="K470" s="4" t="s">
        <v>351</v>
      </c>
      <c r="L470" s="3" t="s">
        <v>370</v>
      </c>
      <c r="M470" s="3" t="s">
        <v>410</v>
      </c>
      <c r="N470" s="3" t="s">
        <v>2820</v>
      </c>
      <c r="O470" s="3">
        <v>250877</v>
      </c>
      <c r="P470" s="3" t="s">
        <v>2792</v>
      </c>
      <c r="Q470" s="4" t="s">
        <v>22</v>
      </c>
      <c r="R470" s="3">
        <v>1</v>
      </c>
      <c r="S470" s="11" t="s">
        <v>664</v>
      </c>
      <c r="T470" s="12">
        <f t="shared" si="1"/>
        <v>44691</v>
      </c>
      <c r="U470" s="13" t="e">
        <f t="array" ref="U470">IF(ISBLANK(T470),,R470*INDEX(#REF!,MATCH(O470,#REF!,0)))</f>
        <v>#REF!</v>
      </c>
      <c r="V470" s="10" t="e">
        <f t="array" ref="V470">IF(ISBLANK(T470),,INDEX(#REF!,MATCH(O470,#REF!,0)))</f>
        <v>#REF!</v>
      </c>
      <c r="W470" s="10"/>
      <c r="X470" s="10"/>
      <c r="Y470" s="10"/>
      <c r="Z470" s="10"/>
    </row>
    <row r="471" customHeight="1" spans="1:26">
      <c r="A471" s="3" t="s">
        <v>2873</v>
      </c>
      <c r="B471" s="4" t="s">
        <v>2821</v>
      </c>
      <c r="C471" s="3" t="s">
        <v>2818</v>
      </c>
      <c r="D471" s="4">
        <v>33</v>
      </c>
      <c r="E471" s="4" t="s">
        <v>338</v>
      </c>
      <c r="F471" s="4" t="s">
        <v>666</v>
      </c>
      <c r="G471" s="4" t="s">
        <v>2859</v>
      </c>
      <c r="H471" s="4" t="s">
        <v>2826</v>
      </c>
      <c r="I471" s="3" t="s">
        <v>297</v>
      </c>
      <c r="J471" s="3" t="s">
        <v>2827</v>
      </c>
      <c r="K471" s="4" t="s">
        <v>667</v>
      </c>
      <c r="L471" s="3" t="s">
        <v>370</v>
      </c>
      <c r="M471" s="3" t="s">
        <v>410</v>
      </c>
      <c r="N471" s="3" t="s">
        <v>2820</v>
      </c>
      <c r="O471" s="3">
        <v>250877</v>
      </c>
      <c r="P471" s="3" t="s">
        <v>2792</v>
      </c>
      <c r="Q471" s="4" t="s">
        <v>22</v>
      </c>
      <c r="R471" s="3">
        <v>1</v>
      </c>
      <c r="S471" s="11" t="s">
        <v>664</v>
      </c>
      <c r="T471" s="12">
        <f t="shared" si="1"/>
        <v>44691</v>
      </c>
      <c r="U471" s="13" t="e">
        <f t="array" ref="U471">IF(ISBLANK(T471),,R471*INDEX(#REF!,MATCH(O471,#REF!,0)))</f>
        <v>#REF!</v>
      </c>
      <c r="V471" s="10" t="e">
        <f t="array" ref="V471">IF(ISBLANK(T471),,INDEX(#REF!,MATCH(O471,#REF!,0)))</f>
        <v>#REF!</v>
      </c>
      <c r="W471" s="10"/>
      <c r="X471" s="10"/>
      <c r="Y471" s="10"/>
      <c r="Z471" s="10"/>
    </row>
    <row r="472" customHeight="1" spans="1:26">
      <c r="A472" s="3" t="s">
        <v>2873</v>
      </c>
      <c r="B472" s="4" t="s">
        <v>2821</v>
      </c>
      <c r="C472" s="3" t="s">
        <v>2818</v>
      </c>
      <c r="D472" s="4">
        <v>6</v>
      </c>
      <c r="E472" s="4" t="s">
        <v>412</v>
      </c>
      <c r="F472" s="4" t="s">
        <v>107</v>
      </c>
      <c r="G472" s="4" t="s">
        <v>2838</v>
      </c>
      <c r="H472" s="4" t="s">
        <v>2833</v>
      </c>
      <c r="I472" s="3" t="s">
        <v>2793</v>
      </c>
      <c r="J472" s="3" t="s">
        <v>2819</v>
      </c>
      <c r="K472" s="4" t="s">
        <v>498</v>
      </c>
      <c r="L472" s="3" t="s">
        <v>370</v>
      </c>
      <c r="M472" s="3" t="s">
        <v>410</v>
      </c>
      <c r="N472" s="3" t="s">
        <v>2820</v>
      </c>
      <c r="O472" s="3">
        <v>250423</v>
      </c>
      <c r="P472" s="3" t="s">
        <v>2792</v>
      </c>
      <c r="Q472" s="4" t="s">
        <v>11</v>
      </c>
      <c r="R472" s="3">
        <v>1</v>
      </c>
      <c r="S472" s="11" t="s">
        <v>668</v>
      </c>
      <c r="T472" s="12">
        <f t="shared" si="1"/>
        <v>44692</v>
      </c>
      <c r="U472" s="13" t="e">
        <f t="array" ref="U472">IF(ISBLANK(T472),,R472*INDEX(#REF!,MATCH(O472,#REF!,0)))</f>
        <v>#REF!</v>
      </c>
      <c r="V472" s="10" t="e">
        <f t="array" ref="V472">IF(ISBLANK(T472),,INDEX(#REF!,MATCH(O472,#REF!,0)))</f>
        <v>#REF!</v>
      </c>
      <c r="W472" s="10"/>
      <c r="X472" s="10"/>
      <c r="Y472" s="10"/>
      <c r="Z472" s="10"/>
    </row>
    <row r="473" customHeight="1" spans="1:26">
      <c r="A473" s="3" t="s">
        <v>2873</v>
      </c>
      <c r="B473" s="4" t="s">
        <v>2821</v>
      </c>
      <c r="C473" s="3" t="s">
        <v>2818</v>
      </c>
      <c r="D473" s="4">
        <v>7</v>
      </c>
      <c r="E473" s="4" t="s">
        <v>341</v>
      </c>
      <c r="F473" s="4" t="s">
        <v>53</v>
      </c>
      <c r="G473" s="4" t="s">
        <v>2832</v>
      </c>
      <c r="H473" s="4" t="s">
        <v>2833</v>
      </c>
      <c r="I473" s="3" t="s">
        <v>2793</v>
      </c>
      <c r="J473" s="3" t="s">
        <v>2819</v>
      </c>
      <c r="K473" s="4" t="s">
        <v>641</v>
      </c>
      <c r="L473" s="3" t="s">
        <v>370</v>
      </c>
      <c r="M473" s="3" t="s">
        <v>410</v>
      </c>
      <c r="N473" s="3" t="s">
        <v>2820</v>
      </c>
      <c r="O473" s="3">
        <v>250877</v>
      </c>
      <c r="P473" s="3" t="s">
        <v>2792</v>
      </c>
      <c r="Q473" s="4" t="s">
        <v>22</v>
      </c>
      <c r="R473" s="3">
        <v>1</v>
      </c>
      <c r="S473" s="11" t="s">
        <v>668</v>
      </c>
      <c r="T473" s="12">
        <f t="shared" si="1"/>
        <v>44692</v>
      </c>
      <c r="U473" s="13" t="e">
        <f t="array" ref="U473">IF(ISBLANK(T473),,R473*INDEX(#REF!,MATCH(O473,#REF!,0)))</f>
        <v>#REF!</v>
      </c>
      <c r="V473" s="10" t="e">
        <f t="array" ref="V473">IF(ISBLANK(T473),,INDEX(#REF!,MATCH(O473,#REF!,0)))</f>
        <v>#REF!</v>
      </c>
      <c r="W473" s="10"/>
      <c r="X473" s="10"/>
      <c r="Y473" s="10"/>
      <c r="Z473" s="10"/>
    </row>
    <row r="474" customHeight="1" spans="1:26">
      <c r="A474" s="3" t="s">
        <v>2873</v>
      </c>
      <c r="B474" s="4" t="s">
        <v>2821</v>
      </c>
      <c r="C474" s="3" t="s">
        <v>2818</v>
      </c>
      <c r="D474" s="4">
        <v>7</v>
      </c>
      <c r="E474" s="4" t="s">
        <v>341</v>
      </c>
      <c r="F474" s="4" t="s">
        <v>54</v>
      </c>
      <c r="G474" s="4" t="s">
        <v>2832</v>
      </c>
      <c r="H474" s="4" t="s">
        <v>2833</v>
      </c>
      <c r="I474" s="3" t="s">
        <v>2793</v>
      </c>
      <c r="J474" s="3" t="s">
        <v>2819</v>
      </c>
      <c r="K474" s="4" t="s">
        <v>470</v>
      </c>
      <c r="L474" s="3" t="s">
        <v>370</v>
      </c>
      <c r="M474" s="3" t="s">
        <v>410</v>
      </c>
      <c r="N474" s="3" t="s">
        <v>2820</v>
      </c>
      <c r="O474" s="3">
        <v>250879</v>
      </c>
      <c r="P474" s="3" t="s">
        <v>2792</v>
      </c>
      <c r="Q474" s="4" t="s">
        <v>30</v>
      </c>
      <c r="R474" s="3">
        <v>0</v>
      </c>
      <c r="S474" s="11" t="s">
        <v>668</v>
      </c>
      <c r="T474" s="12">
        <f t="shared" si="1"/>
        <v>44692</v>
      </c>
      <c r="U474" s="13" t="e">
        <f t="array" ref="U474">IF(ISBLANK(T474),,R474*INDEX(#REF!,MATCH(O474,#REF!,0)))</f>
        <v>#REF!</v>
      </c>
      <c r="V474" s="10" t="e">
        <f t="array" ref="V474">IF(ISBLANK(T474),,INDEX(#REF!,MATCH(O474,#REF!,0)))</f>
        <v>#REF!</v>
      </c>
      <c r="W474" s="10"/>
      <c r="X474" s="10"/>
      <c r="Y474" s="10"/>
      <c r="Z474" s="10"/>
    </row>
    <row r="475" customHeight="1" spans="1:26">
      <c r="A475" s="3" t="s">
        <v>2873</v>
      </c>
      <c r="B475" s="4" t="s">
        <v>2821</v>
      </c>
      <c r="C475" s="3" t="s">
        <v>2818</v>
      </c>
      <c r="D475" s="4">
        <v>9</v>
      </c>
      <c r="E475" s="4" t="s">
        <v>416</v>
      </c>
      <c r="F475" s="4" t="s">
        <v>669</v>
      </c>
      <c r="G475" s="4" t="s">
        <v>2841</v>
      </c>
      <c r="H475" s="4" t="s">
        <v>2833</v>
      </c>
      <c r="I475" s="3" t="s">
        <v>2793</v>
      </c>
      <c r="J475" s="3" t="s">
        <v>2819</v>
      </c>
      <c r="K475" s="4" t="s">
        <v>670</v>
      </c>
      <c r="L475" s="3" t="s">
        <v>414</v>
      </c>
      <c r="M475" s="3" t="s">
        <v>415</v>
      </c>
      <c r="N475" s="3" t="s">
        <v>2820</v>
      </c>
      <c r="O475" s="3">
        <v>250874</v>
      </c>
      <c r="P475" s="3" t="s">
        <v>2792</v>
      </c>
      <c r="Q475" s="4" t="s">
        <v>13</v>
      </c>
      <c r="R475" s="3">
        <v>1</v>
      </c>
      <c r="S475" s="11" t="s">
        <v>668</v>
      </c>
      <c r="T475" s="12">
        <f t="shared" si="1"/>
        <v>44692</v>
      </c>
      <c r="U475" s="13" t="e">
        <f t="array" ref="U475">IF(ISBLANK(T475),,R475*INDEX(#REF!,MATCH(O475,#REF!,0)))</f>
        <v>#REF!</v>
      </c>
      <c r="V475" s="10" t="e">
        <f t="array" ref="V475">IF(ISBLANK(T475),,INDEX(#REF!,MATCH(O475,#REF!,0)))</f>
        <v>#REF!</v>
      </c>
      <c r="W475" s="10"/>
      <c r="X475" s="10"/>
      <c r="Y475" s="10"/>
      <c r="Z475" s="10"/>
    </row>
    <row r="476" customHeight="1" spans="1:26">
      <c r="A476" s="3" t="s">
        <v>2873</v>
      </c>
      <c r="B476" s="4" t="s">
        <v>2821</v>
      </c>
      <c r="C476" s="3" t="s">
        <v>2818</v>
      </c>
      <c r="D476" s="4">
        <v>9</v>
      </c>
      <c r="E476" s="4" t="s">
        <v>509</v>
      </c>
      <c r="F476" s="4" t="s">
        <v>112</v>
      </c>
      <c r="G476" s="4" t="s">
        <v>2841</v>
      </c>
      <c r="H476" s="4" t="s">
        <v>2833</v>
      </c>
      <c r="I476" s="3" t="s">
        <v>2793</v>
      </c>
      <c r="J476" s="3" t="s">
        <v>2819</v>
      </c>
      <c r="K476" s="4" t="s">
        <v>510</v>
      </c>
      <c r="L476" s="3" t="s">
        <v>370</v>
      </c>
      <c r="M476" s="3" t="s">
        <v>410</v>
      </c>
      <c r="N476" s="3" t="s">
        <v>2820</v>
      </c>
      <c r="O476" s="3">
        <v>250423</v>
      </c>
      <c r="P476" s="3" t="s">
        <v>2792</v>
      </c>
      <c r="Q476" s="4" t="s">
        <v>11</v>
      </c>
      <c r="R476" s="3">
        <v>1</v>
      </c>
      <c r="S476" s="11" t="s">
        <v>668</v>
      </c>
      <c r="T476" s="12">
        <f t="shared" si="1"/>
        <v>44692</v>
      </c>
      <c r="U476" s="13" t="e">
        <f t="array" ref="U476">IF(ISBLANK(T476),,R476*INDEX(#REF!,MATCH(O476,#REF!,0)))</f>
        <v>#REF!</v>
      </c>
      <c r="V476" s="10" t="e">
        <f t="array" ref="V476">IF(ISBLANK(T476),,INDEX(#REF!,MATCH(O476,#REF!,0)))</f>
        <v>#REF!</v>
      </c>
      <c r="W476" s="10"/>
      <c r="X476" s="10"/>
      <c r="Y476" s="10"/>
      <c r="Z476" s="10"/>
    </row>
    <row r="477" customHeight="1" spans="1:26">
      <c r="A477" s="3" t="s">
        <v>2873</v>
      </c>
      <c r="B477" s="4" t="s">
        <v>2821</v>
      </c>
      <c r="C477" s="3" t="s">
        <v>2818</v>
      </c>
      <c r="D477" s="4">
        <v>19</v>
      </c>
      <c r="E477" s="4" t="s">
        <v>478</v>
      </c>
      <c r="F477" s="4" t="s">
        <v>132</v>
      </c>
      <c r="G477" s="4" t="s">
        <v>2865</v>
      </c>
      <c r="H477" s="4" t="s">
        <v>2833</v>
      </c>
      <c r="I477" s="3" t="s">
        <v>2804</v>
      </c>
      <c r="J477" s="3" t="s">
        <v>2857</v>
      </c>
      <c r="K477" s="4" t="s">
        <v>511</v>
      </c>
      <c r="L477" s="3" t="s">
        <v>414</v>
      </c>
      <c r="M477" s="3" t="s">
        <v>415</v>
      </c>
      <c r="N477" s="3" t="s">
        <v>2820</v>
      </c>
      <c r="O477" s="3">
        <v>250874</v>
      </c>
      <c r="P477" s="3" t="s">
        <v>2792</v>
      </c>
      <c r="Q477" s="4" t="s">
        <v>13</v>
      </c>
      <c r="R477" s="3">
        <v>1</v>
      </c>
      <c r="S477" s="11" t="s">
        <v>668</v>
      </c>
      <c r="T477" s="12">
        <f t="shared" si="1"/>
        <v>44692</v>
      </c>
      <c r="U477" s="13" t="e">
        <f t="array" ref="U477">IF(ISBLANK(T477),,R477*INDEX(#REF!,MATCH(O477,#REF!,0)))</f>
        <v>#REF!</v>
      </c>
      <c r="V477" s="10" t="e">
        <f t="array" ref="V477">IF(ISBLANK(T477),,INDEX(#REF!,MATCH(O477,#REF!,0)))</f>
        <v>#REF!</v>
      </c>
      <c r="W477" s="10"/>
      <c r="X477" s="10"/>
      <c r="Y477" s="10"/>
      <c r="Z477" s="10"/>
    </row>
    <row r="478" customHeight="1" spans="1:26">
      <c r="A478" s="3" t="s">
        <v>2873</v>
      </c>
      <c r="B478" s="4" t="s">
        <v>2821</v>
      </c>
      <c r="C478" s="3" t="s">
        <v>2818</v>
      </c>
      <c r="D478" s="4">
        <v>24</v>
      </c>
      <c r="E478" s="4" t="s">
        <v>454</v>
      </c>
      <c r="F478" s="4" t="s">
        <v>33</v>
      </c>
      <c r="G478" s="4" t="s">
        <v>2847</v>
      </c>
      <c r="H478" s="4" t="s">
        <v>2823</v>
      </c>
      <c r="I478" s="3" t="s">
        <v>295</v>
      </c>
      <c r="J478" s="3" t="s">
        <v>2824</v>
      </c>
      <c r="K478" s="4" t="s">
        <v>455</v>
      </c>
      <c r="L478" s="3" t="s">
        <v>370</v>
      </c>
      <c r="M478" s="3" t="s">
        <v>410</v>
      </c>
      <c r="N478" s="3" t="s">
        <v>2820</v>
      </c>
      <c r="O478" s="3">
        <v>250876</v>
      </c>
      <c r="P478" s="3" t="s">
        <v>2792</v>
      </c>
      <c r="Q478" s="4" t="s">
        <v>26</v>
      </c>
      <c r="R478" s="3">
        <v>1</v>
      </c>
      <c r="S478" s="11" t="s">
        <v>668</v>
      </c>
      <c r="T478" s="12">
        <f t="shared" si="1"/>
        <v>44692</v>
      </c>
      <c r="U478" s="13" t="e">
        <f t="array" ref="U478">IF(ISBLANK(T478),,R478*INDEX(#REF!,MATCH(O478,#REF!,0)))</f>
        <v>#REF!</v>
      </c>
      <c r="V478" s="10" t="e">
        <f t="array" ref="V478">IF(ISBLANK(T478),,INDEX(#REF!,MATCH(O478,#REF!,0)))</f>
        <v>#REF!</v>
      </c>
      <c r="W478" s="10"/>
      <c r="X478" s="10"/>
      <c r="Y478" s="10"/>
      <c r="Z478" s="10"/>
    </row>
    <row r="479" customHeight="1" spans="1:26">
      <c r="A479" s="3" t="s">
        <v>2873</v>
      </c>
      <c r="B479" s="4" t="s">
        <v>2821</v>
      </c>
      <c r="C479" s="3" t="s">
        <v>2818</v>
      </c>
      <c r="D479" s="4">
        <v>27</v>
      </c>
      <c r="E479" s="4" t="s">
        <v>407</v>
      </c>
      <c r="F479" s="4" t="s">
        <v>10</v>
      </c>
      <c r="G479" s="4" t="s">
        <v>2867</v>
      </c>
      <c r="H479" s="4" t="s">
        <v>2823</v>
      </c>
      <c r="I479" s="3" t="s">
        <v>2687</v>
      </c>
      <c r="J479" s="3" t="s">
        <v>2824</v>
      </c>
      <c r="K479" s="4" t="s">
        <v>605</v>
      </c>
      <c r="L479" s="3" t="s">
        <v>370</v>
      </c>
      <c r="M479" s="3" t="s">
        <v>410</v>
      </c>
      <c r="N479" s="3" t="s">
        <v>2820</v>
      </c>
      <c r="O479" s="3">
        <v>250876</v>
      </c>
      <c r="P479" s="3" t="s">
        <v>2792</v>
      </c>
      <c r="Q479" s="4" t="s">
        <v>26</v>
      </c>
      <c r="R479" s="3">
        <v>1</v>
      </c>
      <c r="S479" s="11" t="s">
        <v>668</v>
      </c>
      <c r="T479" s="12">
        <f t="shared" si="1"/>
        <v>44692</v>
      </c>
      <c r="U479" s="13" t="e">
        <f t="array" ref="U479">IF(ISBLANK(T479),,R479*INDEX(#REF!,MATCH(O479,#REF!,0)))</f>
        <v>#REF!</v>
      </c>
      <c r="V479" s="10" t="e">
        <f t="array" ref="V479">IF(ISBLANK(T479),,INDEX(#REF!,MATCH(O479,#REF!,0)))</f>
        <v>#REF!</v>
      </c>
      <c r="W479" s="10"/>
      <c r="X479" s="10"/>
      <c r="Y479" s="10"/>
      <c r="Z479" s="10"/>
    </row>
    <row r="480" customHeight="1" spans="1:26">
      <c r="A480" s="3" t="s">
        <v>2873</v>
      </c>
      <c r="B480" s="4" t="s">
        <v>2821</v>
      </c>
      <c r="C480" s="3" t="s">
        <v>2818</v>
      </c>
      <c r="D480" s="4">
        <v>27</v>
      </c>
      <c r="E480" s="4" t="s">
        <v>407</v>
      </c>
      <c r="F480" s="4" t="s">
        <v>45</v>
      </c>
      <c r="G480" s="4" t="s">
        <v>2837</v>
      </c>
      <c r="H480" s="4" t="s">
        <v>2823</v>
      </c>
      <c r="I480" s="3" t="s">
        <v>2687</v>
      </c>
      <c r="J480" s="3" t="s">
        <v>2824</v>
      </c>
      <c r="K480" s="4" t="s">
        <v>408</v>
      </c>
      <c r="L480" s="3" t="s">
        <v>370</v>
      </c>
      <c r="M480" s="3" t="s">
        <v>410</v>
      </c>
      <c r="N480" s="3" t="s">
        <v>2820</v>
      </c>
      <c r="O480" s="3">
        <v>250876</v>
      </c>
      <c r="P480" s="3" t="s">
        <v>2792</v>
      </c>
      <c r="Q480" s="4" t="s">
        <v>26</v>
      </c>
      <c r="R480" s="3">
        <v>1</v>
      </c>
      <c r="S480" s="11" t="s">
        <v>668</v>
      </c>
      <c r="T480" s="12">
        <f t="shared" si="1"/>
        <v>44692</v>
      </c>
      <c r="U480" s="13" t="e">
        <f t="array" ref="U480">IF(ISBLANK(T480),,R480*INDEX(#REF!,MATCH(O480,#REF!,0)))</f>
        <v>#REF!</v>
      </c>
      <c r="V480" s="10" t="e">
        <f t="array" ref="V480">IF(ISBLANK(T480),,INDEX(#REF!,MATCH(O480,#REF!,0)))</f>
        <v>#REF!</v>
      </c>
      <c r="W480" s="10"/>
      <c r="X480" s="10"/>
      <c r="Y480" s="10"/>
      <c r="Z480" s="10"/>
    </row>
    <row r="481" customHeight="1" spans="1:26">
      <c r="A481" s="3" t="s">
        <v>2873</v>
      </c>
      <c r="B481" s="4" t="s">
        <v>2821</v>
      </c>
      <c r="C481" s="3" t="s">
        <v>2818</v>
      </c>
      <c r="D481" s="4">
        <v>27</v>
      </c>
      <c r="E481" s="4" t="s">
        <v>373</v>
      </c>
      <c r="F481" s="4" t="s">
        <v>82</v>
      </c>
      <c r="G481" s="4" t="s">
        <v>2822</v>
      </c>
      <c r="H481" s="4" t="s">
        <v>2823</v>
      </c>
      <c r="I481" s="3" t="s">
        <v>2687</v>
      </c>
      <c r="J481" s="3" t="s">
        <v>2824</v>
      </c>
      <c r="K481" s="4" t="s">
        <v>374</v>
      </c>
      <c r="L481" s="3" t="s">
        <v>414</v>
      </c>
      <c r="M481" s="3" t="s">
        <v>415</v>
      </c>
      <c r="N481" s="3" t="s">
        <v>2820</v>
      </c>
      <c r="O481" s="3">
        <v>250424</v>
      </c>
      <c r="P481" s="3" t="s">
        <v>2792</v>
      </c>
      <c r="Q481" s="4" t="s">
        <v>15</v>
      </c>
      <c r="R481" s="3">
        <v>1</v>
      </c>
      <c r="S481" s="11" t="s">
        <v>668</v>
      </c>
      <c r="T481" s="12">
        <f t="shared" si="1"/>
        <v>44692</v>
      </c>
      <c r="U481" s="13" t="e">
        <f t="array" ref="U481">IF(ISBLANK(T481),,R481*INDEX(#REF!,MATCH(O481,#REF!,0)))</f>
        <v>#REF!</v>
      </c>
      <c r="V481" s="10" t="e">
        <f t="array" ref="V481">IF(ISBLANK(T481),,INDEX(#REF!,MATCH(O481,#REF!,0)))</f>
        <v>#REF!</v>
      </c>
      <c r="W481" s="10"/>
      <c r="X481" s="10"/>
      <c r="Y481" s="10"/>
      <c r="Z481" s="10"/>
    </row>
    <row r="482" customHeight="1" spans="1:26">
      <c r="A482" s="3" t="s">
        <v>2873</v>
      </c>
      <c r="B482" s="4" t="s">
        <v>2821</v>
      </c>
      <c r="C482" s="3" t="s">
        <v>2818</v>
      </c>
      <c r="D482" s="4">
        <v>27</v>
      </c>
      <c r="E482" s="4" t="s">
        <v>367</v>
      </c>
      <c r="F482" s="4" t="s">
        <v>86</v>
      </c>
      <c r="G482" s="4" t="s">
        <v>2869</v>
      </c>
      <c r="H482" s="4" t="s">
        <v>2826</v>
      </c>
      <c r="I482" s="3" t="s">
        <v>2688</v>
      </c>
      <c r="J482" s="3" t="s">
        <v>2824</v>
      </c>
      <c r="K482" s="4" t="s">
        <v>671</v>
      </c>
      <c r="L482" s="3" t="s">
        <v>414</v>
      </c>
      <c r="M482" s="3" t="s">
        <v>415</v>
      </c>
      <c r="N482" s="3" t="s">
        <v>2820</v>
      </c>
      <c r="O482" s="3">
        <v>250874</v>
      </c>
      <c r="P482" s="3" t="s">
        <v>2792</v>
      </c>
      <c r="Q482" s="4" t="s">
        <v>13</v>
      </c>
      <c r="R482" s="3">
        <v>1</v>
      </c>
      <c r="S482" s="11" t="s">
        <v>668</v>
      </c>
      <c r="T482" s="12">
        <f t="shared" si="1"/>
        <v>44692</v>
      </c>
      <c r="U482" s="13" t="e">
        <f t="array" ref="U482">IF(ISBLANK(T482),,R482*INDEX(#REF!,MATCH(O482,#REF!,0)))</f>
        <v>#REF!</v>
      </c>
      <c r="V482" s="10" t="e">
        <f t="array" ref="V482">IF(ISBLANK(T482),,INDEX(#REF!,MATCH(O482,#REF!,0)))</f>
        <v>#REF!</v>
      </c>
      <c r="W482" s="10"/>
      <c r="X482" s="10"/>
      <c r="Y482" s="10"/>
      <c r="Z482" s="10"/>
    </row>
    <row r="483" customHeight="1" spans="1:26">
      <c r="A483" s="3" t="s">
        <v>2873</v>
      </c>
      <c r="B483" s="4" t="s">
        <v>2821</v>
      </c>
      <c r="C483" s="3" t="s">
        <v>2818</v>
      </c>
      <c r="D483" s="4">
        <v>29</v>
      </c>
      <c r="E483" s="4" t="s">
        <v>549</v>
      </c>
      <c r="F483" s="4" t="s">
        <v>162</v>
      </c>
      <c r="G483" s="4" t="s">
        <v>2864</v>
      </c>
      <c r="H483" s="4" t="s">
        <v>2826</v>
      </c>
      <c r="I483" s="3" t="s">
        <v>297</v>
      </c>
      <c r="J483" s="3" t="s">
        <v>2827</v>
      </c>
      <c r="K483" s="4" t="s">
        <v>550</v>
      </c>
      <c r="L483" s="3" t="s">
        <v>370</v>
      </c>
      <c r="M483" s="3" t="s">
        <v>410</v>
      </c>
      <c r="N483" s="3" t="s">
        <v>2820</v>
      </c>
      <c r="O483" s="3">
        <v>250877</v>
      </c>
      <c r="P483" s="3" t="s">
        <v>2792</v>
      </c>
      <c r="Q483" s="4" t="s">
        <v>22</v>
      </c>
      <c r="R483" s="3">
        <v>1</v>
      </c>
      <c r="S483" s="11" t="s">
        <v>668</v>
      </c>
      <c r="T483" s="12">
        <f t="shared" si="1"/>
        <v>44692</v>
      </c>
      <c r="U483" s="13" t="e">
        <f t="array" ref="U483">IF(ISBLANK(T483),,R483*INDEX(#REF!,MATCH(O483,#REF!,0)))</f>
        <v>#REF!</v>
      </c>
      <c r="V483" s="10" t="e">
        <f t="array" ref="V483">IF(ISBLANK(T483),,INDEX(#REF!,MATCH(O483,#REF!,0)))</f>
        <v>#REF!</v>
      </c>
      <c r="W483" s="10"/>
      <c r="X483" s="10"/>
      <c r="Y483" s="10"/>
      <c r="Z483" s="10"/>
    </row>
    <row r="484" customHeight="1" spans="1:26">
      <c r="A484" s="3" t="s">
        <v>2873</v>
      </c>
      <c r="B484" s="4" t="s">
        <v>2821</v>
      </c>
      <c r="C484" s="3" t="s">
        <v>2818</v>
      </c>
      <c r="D484" s="4">
        <v>29</v>
      </c>
      <c r="E484" s="4" t="s">
        <v>549</v>
      </c>
      <c r="F484" s="4" t="s">
        <v>162</v>
      </c>
      <c r="G484" s="4" t="s">
        <v>2864</v>
      </c>
      <c r="H484" s="4" t="s">
        <v>2826</v>
      </c>
      <c r="I484" s="3" t="s">
        <v>297</v>
      </c>
      <c r="J484" s="3" t="s">
        <v>2827</v>
      </c>
      <c r="K484" s="4" t="s">
        <v>550</v>
      </c>
      <c r="L484" s="3" t="s">
        <v>414</v>
      </c>
      <c r="M484" s="3" t="s">
        <v>428</v>
      </c>
      <c r="N484" s="3" t="s">
        <v>2820</v>
      </c>
      <c r="O484" s="3">
        <v>250881</v>
      </c>
      <c r="P484" s="3" t="s">
        <v>2792</v>
      </c>
      <c r="Q484" s="4" t="s">
        <v>98</v>
      </c>
      <c r="R484" s="3">
        <v>1</v>
      </c>
      <c r="S484" s="11" t="s">
        <v>668</v>
      </c>
      <c r="T484" s="12">
        <f t="shared" si="1"/>
        <v>44692</v>
      </c>
      <c r="U484" s="13" t="e">
        <f t="array" ref="U484">IF(ISBLANK(T484),,R484*INDEX(#REF!,MATCH(O484,#REF!,0)))</f>
        <v>#REF!</v>
      </c>
      <c r="V484" s="10" t="e">
        <f t="array" ref="V484">IF(ISBLANK(T484),,INDEX(#REF!,MATCH(O484,#REF!,0)))</f>
        <v>#REF!</v>
      </c>
      <c r="W484" s="10"/>
      <c r="X484" s="10"/>
      <c r="Y484" s="10"/>
      <c r="Z484" s="10"/>
    </row>
    <row r="485" customHeight="1" spans="1:26">
      <c r="A485" s="3" t="s">
        <v>2873</v>
      </c>
      <c r="B485" s="4" t="s">
        <v>2821</v>
      </c>
      <c r="C485" s="3" t="s">
        <v>2818</v>
      </c>
      <c r="D485" s="4">
        <v>36</v>
      </c>
      <c r="E485" s="4" t="s">
        <v>353</v>
      </c>
      <c r="F485" s="4" t="s">
        <v>126</v>
      </c>
      <c r="G485" s="4" t="s">
        <v>2842</v>
      </c>
      <c r="H485" s="4" t="s">
        <v>2826</v>
      </c>
      <c r="I485" s="3" t="s">
        <v>296</v>
      </c>
      <c r="J485" s="3" t="s">
        <v>2827</v>
      </c>
      <c r="K485" s="4" t="s">
        <v>388</v>
      </c>
      <c r="L485" s="3" t="s">
        <v>370</v>
      </c>
      <c r="M485" s="3" t="s">
        <v>371</v>
      </c>
      <c r="N485" s="3" t="s">
        <v>2820</v>
      </c>
      <c r="O485" s="3">
        <v>250417</v>
      </c>
      <c r="P485" s="3" t="s">
        <v>2792</v>
      </c>
      <c r="Q485" s="4" t="s">
        <v>39</v>
      </c>
      <c r="R485" s="3">
        <v>1</v>
      </c>
      <c r="S485" s="11" t="s">
        <v>668</v>
      </c>
      <c r="T485" s="12">
        <f t="shared" si="1"/>
        <v>44692</v>
      </c>
      <c r="U485" s="13" t="e">
        <f t="array" ref="U485">IF(ISBLANK(T485),,R485*INDEX(#REF!,MATCH(O485,#REF!,0)))</f>
        <v>#REF!</v>
      </c>
      <c r="V485" s="10" t="e">
        <f t="array" ref="V485">IF(ISBLANK(T485),,INDEX(#REF!,MATCH(O485,#REF!,0)))</f>
        <v>#REF!</v>
      </c>
      <c r="W485" s="10"/>
      <c r="X485" s="10"/>
      <c r="Y485" s="10"/>
      <c r="Z485" s="10"/>
    </row>
    <row r="486" customHeight="1" spans="1:26">
      <c r="A486" s="3" t="s">
        <v>2873</v>
      </c>
      <c r="B486" s="4" t="s">
        <v>2821</v>
      </c>
      <c r="C486" s="3" t="s">
        <v>2818</v>
      </c>
      <c r="D486" s="4">
        <v>3</v>
      </c>
      <c r="E486" s="4" t="s">
        <v>661</v>
      </c>
      <c r="F486" s="4" t="s">
        <v>181</v>
      </c>
      <c r="G486" s="4" t="s">
        <v>2844</v>
      </c>
      <c r="H486" s="4" t="s">
        <v>2833</v>
      </c>
      <c r="I486" s="3" t="s">
        <v>2793</v>
      </c>
      <c r="J486" s="3" t="s">
        <v>2819</v>
      </c>
      <c r="K486" s="4" t="s">
        <v>662</v>
      </c>
      <c r="L486" s="3" t="s">
        <v>414</v>
      </c>
      <c r="M486" s="3" t="s">
        <v>415</v>
      </c>
      <c r="N486" s="3" t="s">
        <v>2820</v>
      </c>
      <c r="O486" s="3">
        <v>250874</v>
      </c>
      <c r="P486" s="3" t="s">
        <v>2792</v>
      </c>
      <c r="Q486" s="4" t="s">
        <v>13</v>
      </c>
      <c r="R486" s="3">
        <v>1</v>
      </c>
      <c r="S486" s="11" t="s">
        <v>672</v>
      </c>
      <c r="T486" s="12">
        <f t="shared" si="1"/>
        <v>44693</v>
      </c>
      <c r="U486" s="13" t="e">
        <f t="array" ref="U486">IF(ISBLANK(T486),,R486*INDEX(#REF!,MATCH(O486,#REF!,0)))</f>
        <v>#REF!</v>
      </c>
      <c r="V486" s="10" t="e">
        <f t="array" ref="V486">IF(ISBLANK(T486),,INDEX(#REF!,MATCH(O486,#REF!,0)))</f>
        <v>#REF!</v>
      </c>
      <c r="W486" s="10"/>
      <c r="X486" s="10"/>
      <c r="Y486" s="10"/>
      <c r="Z486" s="10"/>
    </row>
    <row r="487" customHeight="1" spans="1:26">
      <c r="A487" s="3" t="s">
        <v>2873</v>
      </c>
      <c r="B487" s="4" t="s">
        <v>2821</v>
      </c>
      <c r="C487" s="3" t="s">
        <v>2818</v>
      </c>
      <c r="D487" s="4">
        <v>7</v>
      </c>
      <c r="E487" s="4" t="s">
        <v>341</v>
      </c>
      <c r="F487" s="4" t="s">
        <v>36</v>
      </c>
      <c r="G487" s="4" t="s">
        <v>2848</v>
      </c>
      <c r="H487" s="4" t="s">
        <v>2833</v>
      </c>
      <c r="I487" s="3" t="s">
        <v>2793</v>
      </c>
      <c r="J487" s="3" t="s">
        <v>2819</v>
      </c>
      <c r="K487" s="4" t="s">
        <v>581</v>
      </c>
      <c r="L487" s="3" t="s">
        <v>414</v>
      </c>
      <c r="M487" s="3" t="s">
        <v>415</v>
      </c>
      <c r="N487" s="3" t="s">
        <v>2820</v>
      </c>
      <c r="O487" s="3">
        <v>250874</v>
      </c>
      <c r="P487" s="3" t="s">
        <v>2792</v>
      </c>
      <c r="Q487" s="4" t="s">
        <v>13</v>
      </c>
      <c r="R487" s="3">
        <v>1</v>
      </c>
      <c r="S487" s="11" t="s">
        <v>672</v>
      </c>
      <c r="T487" s="12">
        <f t="shared" si="1"/>
        <v>44693</v>
      </c>
      <c r="U487" s="13" t="e">
        <f t="array" ref="U487">IF(ISBLANK(T487),,R487*INDEX(#REF!,MATCH(O487,#REF!,0)))</f>
        <v>#REF!</v>
      </c>
      <c r="V487" s="10" t="e">
        <f t="array" ref="V487">IF(ISBLANK(T487),,INDEX(#REF!,MATCH(O487,#REF!,0)))</f>
        <v>#REF!</v>
      </c>
      <c r="W487" s="10"/>
      <c r="X487" s="10"/>
      <c r="Y487" s="10"/>
      <c r="Z487" s="10"/>
    </row>
    <row r="488" customHeight="1" spans="1:26">
      <c r="A488" s="3" t="s">
        <v>2873</v>
      </c>
      <c r="B488" s="4" t="s">
        <v>2821</v>
      </c>
      <c r="C488" s="3" t="s">
        <v>2818</v>
      </c>
      <c r="D488" s="4">
        <v>9</v>
      </c>
      <c r="E488" s="4" t="s">
        <v>509</v>
      </c>
      <c r="F488" s="4" t="s">
        <v>112</v>
      </c>
      <c r="G488" s="4" t="s">
        <v>2841</v>
      </c>
      <c r="H488" s="4" t="s">
        <v>2833</v>
      </c>
      <c r="I488" s="3" t="s">
        <v>2793</v>
      </c>
      <c r="J488" s="3" t="s">
        <v>2819</v>
      </c>
      <c r="K488" s="4" t="s">
        <v>510</v>
      </c>
      <c r="L488" s="3" t="s">
        <v>370</v>
      </c>
      <c r="M488" s="3" t="s">
        <v>410</v>
      </c>
      <c r="N488" s="3" t="s">
        <v>2820</v>
      </c>
      <c r="O488" s="3">
        <v>250877</v>
      </c>
      <c r="P488" s="3" t="s">
        <v>2792</v>
      </c>
      <c r="Q488" s="4" t="s">
        <v>22</v>
      </c>
      <c r="R488" s="3">
        <v>2</v>
      </c>
      <c r="S488" s="11" t="s">
        <v>672</v>
      </c>
      <c r="T488" s="12">
        <f t="shared" si="1"/>
        <v>44693</v>
      </c>
      <c r="U488" s="13" t="e">
        <f t="array" ref="U488">IF(ISBLANK(T488),,R488*INDEX(#REF!,MATCH(O488,#REF!,0)))</f>
        <v>#REF!</v>
      </c>
      <c r="V488" s="10" t="e">
        <f t="array" ref="V488">IF(ISBLANK(T488),,INDEX(#REF!,MATCH(O488,#REF!,0)))</f>
        <v>#REF!</v>
      </c>
      <c r="W488" s="10"/>
      <c r="X488" s="10"/>
      <c r="Y488" s="10"/>
      <c r="Z488" s="10"/>
    </row>
    <row r="489" customHeight="1" spans="1:26">
      <c r="A489" s="3" t="s">
        <v>2873</v>
      </c>
      <c r="B489" s="4" t="s">
        <v>2821</v>
      </c>
      <c r="C489" s="3" t="s">
        <v>2818</v>
      </c>
      <c r="D489" s="4">
        <v>24</v>
      </c>
      <c r="E489" s="4" t="s">
        <v>458</v>
      </c>
      <c r="F489" s="4" t="s">
        <v>106</v>
      </c>
      <c r="G489" s="4" t="s">
        <v>2874</v>
      </c>
      <c r="H489" s="4" t="s">
        <v>2823</v>
      </c>
      <c r="I489" s="3" t="s">
        <v>295</v>
      </c>
      <c r="J489" s="3" t="s">
        <v>2824</v>
      </c>
      <c r="K489" s="4" t="s">
        <v>673</v>
      </c>
      <c r="L489" s="3" t="s">
        <v>414</v>
      </c>
      <c r="M489" s="3" t="s">
        <v>415</v>
      </c>
      <c r="N489" s="3" t="s">
        <v>2820</v>
      </c>
      <c r="O489" s="3">
        <v>250873</v>
      </c>
      <c r="P489" s="3" t="s">
        <v>2792</v>
      </c>
      <c r="Q489" s="4" t="s">
        <v>12</v>
      </c>
      <c r="R489" s="3">
        <v>1</v>
      </c>
      <c r="S489" s="11" t="s">
        <v>672</v>
      </c>
      <c r="T489" s="12">
        <f t="shared" si="1"/>
        <v>44693</v>
      </c>
      <c r="U489" s="13" t="e">
        <f t="array" ref="U489">IF(ISBLANK(T489),,R489*INDEX(#REF!,MATCH(O489,#REF!,0)))</f>
        <v>#REF!</v>
      </c>
      <c r="V489" s="10" t="e">
        <f t="array" ref="V489">IF(ISBLANK(T489),,INDEX(#REF!,MATCH(O489,#REF!,0)))</f>
        <v>#REF!</v>
      </c>
      <c r="W489" s="10"/>
      <c r="X489" s="10"/>
      <c r="Y489" s="10"/>
      <c r="Z489" s="10"/>
    </row>
    <row r="490" customHeight="1" spans="1:26">
      <c r="A490" s="3" t="s">
        <v>2873</v>
      </c>
      <c r="B490" s="4" t="s">
        <v>2821</v>
      </c>
      <c r="C490" s="3" t="s">
        <v>2818</v>
      </c>
      <c r="D490" s="4">
        <v>24</v>
      </c>
      <c r="E490" s="4" t="s">
        <v>520</v>
      </c>
      <c r="F490" s="4" t="s">
        <v>521</v>
      </c>
      <c r="G490" s="4" t="s">
        <v>2853</v>
      </c>
      <c r="H490" s="4" t="s">
        <v>2823</v>
      </c>
      <c r="I490" s="3" t="s">
        <v>2687</v>
      </c>
      <c r="J490" s="3" t="s">
        <v>2824</v>
      </c>
      <c r="K490" s="4" t="s">
        <v>522</v>
      </c>
      <c r="L490" s="3" t="s">
        <v>414</v>
      </c>
      <c r="M490" s="3" t="s">
        <v>415</v>
      </c>
      <c r="N490" s="3" t="s">
        <v>2820</v>
      </c>
      <c r="O490" s="3">
        <v>204737</v>
      </c>
      <c r="P490" s="3" t="s">
        <v>2792</v>
      </c>
      <c r="Q490" s="4" t="s">
        <v>20</v>
      </c>
      <c r="R490" s="3">
        <v>1</v>
      </c>
      <c r="S490" s="11" t="s">
        <v>672</v>
      </c>
      <c r="T490" s="12">
        <f t="shared" si="1"/>
        <v>44693</v>
      </c>
      <c r="U490" s="13" t="e">
        <f t="array" ref="U490">IF(ISBLANK(T490),,R490*INDEX(#REF!,MATCH(O490,#REF!,0)))</f>
        <v>#REF!</v>
      </c>
      <c r="V490" s="10" t="e">
        <f t="array" ref="V490">IF(ISBLANK(T490),,INDEX(#REF!,MATCH(O490,#REF!,0)))</f>
        <v>#REF!</v>
      </c>
      <c r="W490" s="10"/>
      <c r="X490" s="10"/>
      <c r="Y490" s="10"/>
      <c r="Z490" s="10"/>
    </row>
    <row r="491" customHeight="1" spans="1:26">
      <c r="A491" s="3" t="s">
        <v>2873</v>
      </c>
      <c r="B491" s="4" t="s">
        <v>2821</v>
      </c>
      <c r="C491" s="3" t="s">
        <v>2818</v>
      </c>
      <c r="D491" s="4">
        <v>27</v>
      </c>
      <c r="E491" s="4" t="s">
        <v>362</v>
      </c>
      <c r="F491" s="4" t="s">
        <v>23</v>
      </c>
      <c r="G491" s="4" t="s">
        <v>2822</v>
      </c>
      <c r="H491" s="4" t="s">
        <v>2823</v>
      </c>
      <c r="I491" s="3" t="s">
        <v>2687</v>
      </c>
      <c r="J491" s="3" t="s">
        <v>2824</v>
      </c>
      <c r="K491" s="4" t="s">
        <v>363</v>
      </c>
      <c r="L491" s="3" t="s">
        <v>370</v>
      </c>
      <c r="M491" s="3" t="s">
        <v>410</v>
      </c>
      <c r="N491" s="3" t="s">
        <v>2820</v>
      </c>
      <c r="O491" s="3">
        <v>250423</v>
      </c>
      <c r="P491" s="3" t="s">
        <v>2792</v>
      </c>
      <c r="Q491" s="4" t="s">
        <v>11</v>
      </c>
      <c r="R491" s="3">
        <v>1</v>
      </c>
      <c r="S491" s="11" t="s">
        <v>672</v>
      </c>
      <c r="T491" s="12">
        <f t="shared" si="1"/>
        <v>44693</v>
      </c>
      <c r="U491" s="13" t="e">
        <f t="array" ref="U491">IF(ISBLANK(T491),,R491*INDEX(#REF!,MATCH(O491,#REF!,0)))</f>
        <v>#REF!</v>
      </c>
      <c r="V491" s="10" t="e">
        <f t="array" ref="V491">IF(ISBLANK(T491),,INDEX(#REF!,MATCH(O491,#REF!,0)))</f>
        <v>#REF!</v>
      </c>
      <c r="W491" s="10"/>
      <c r="X491" s="10"/>
      <c r="Y491" s="10"/>
      <c r="Z491" s="10"/>
    </row>
    <row r="492" customHeight="1" spans="1:26">
      <c r="A492" s="3" t="s">
        <v>2873</v>
      </c>
      <c r="B492" s="4" t="s">
        <v>2821</v>
      </c>
      <c r="C492" s="3" t="s">
        <v>2818</v>
      </c>
      <c r="D492" s="4">
        <v>27</v>
      </c>
      <c r="E492" s="4" t="s">
        <v>407</v>
      </c>
      <c r="F492" s="4" t="s">
        <v>430</v>
      </c>
      <c r="G492" s="4" t="s">
        <v>2868</v>
      </c>
      <c r="H492" s="4" t="s">
        <v>2823</v>
      </c>
      <c r="I492" s="3" t="s">
        <v>2687</v>
      </c>
      <c r="J492" s="3" t="s">
        <v>2824</v>
      </c>
      <c r="K492" s="4" t="s">
        <v>431</v>
      </c>
      <c r="L492" s="3" t="s">
        <v>414</v>
      </c>
      <c r="M492" s="3" t="s">
        <v>415</v>
      </c>
      <c r="N492" s="3" t="s">
        <v>2820</v>
      </c>
      <c r="O492" s="3">
        <v>250874</v>
      </c>
      <c r="P492" s="3" t="s">
        <v>2792</v>
      </c>
      <c r="Q492" s="4" t="s">
        <v>13</v>
      </c>
      <c r="R492" s="3">
        <v>1</v>
      </c>
      <c r="S492" s="11" t="s">
        <v>672</v>
      </c>
      <c r="T492" s="12">
        <f t="shared" si="1"/>
        <v>44693</v>
      </c>
      <c r="U492" s="13" t="e">
        <f t="array" ref="U492">IF(ISBLANK(T492),,R492*INDEX(#REF!,MATCH(O492,#REF!,0)))</f>
        <v>#REF!</v>
      </c>
      <c r="V492" s="10" t="e">
        <f t="array" ref="V492">IF(ISBLANK(T492),,INDEX(#REF!,MATCH(O492,#REF!,0)))</f>
        <v>#REF!</v>
      </c>
      <c r="W492" s="10"/>
      <c r="X492" s="10"/>
      <c r="Y492" s="10"/>
      <c r="Z492" s="10"/>
    </row>
    <row r="493" customHeight="1" spans="1:26">
      <c r="A493" s="3" t="s">
        <v>2873</v>
      </c>
      <c r="B493" s="4" t="s">
        <v>2821</v>
      </c>
      <c r="C493" s="3" t="s">
        <v>2818</v>
      </c>
      <c r="D493" s="4">
        <v>29</v>
      </c>
      <c r="E493" s="4" t="s">
        <v>327</v>
      </c>
      <c r="F493" s="4" t="s">
        <v>196</v>
      </c>
      <c r="G493" s="4" t="s">
        <v>2858</v>
      </c>
      <c r="H493" s="4" t="s">
        <v>2826</v>
      </c>
      <c r="I493" s="3" t="s">
        <v>297</v>
      </c>
      <c r="J493" s="3" t="s">
        <v>2827</v>
      </c>
      <c r="K493" s="4" t="s">
        <v>579</v>
      </c>
      <c r="L493" s="3" t="s">
        <v>370</v>
      </c>
      <c r="M493" s="3" t="s">
        <v>410</v>
      </c>
      <c r="N493" s="3" t="s">
        <v>2820</v>
      </c>
      <c r="O493" s="3">
        <v>250877</v>
      </c>
      <c r="P493" s="3" t="s">
        <v>2792</v>
      </c>
      <c r="Q493" s="4" t="s">
        <v>22</v>
      </c>
      <c r="R493" s="3">
        <v>3</v>
      </c>
      <c r="S493" s="11" t="s">
        <v>672</v>
      </c>
      <c r="T493" s="12">
        <f t="shared" si="1"/>
        <v>44693</v>
      </c>
      <c r="U493" s="13" t="e">
        <f t="array" ref="U493">IF(ISBLANK(T493),,R493*INDEX(#REF!,MATCH(O493,#REF!,0)))</f>
        <v>#REF!</v>
      </c>
      <c r="V493" s="10" t="e">
        <f t="array" ref="V493">IF(ISBLANK(T493),,INDEX(#REF!,MATCH(O493,#REF!,0)))</f>
        <v>#REF!</v>
      </c>
      <c r="W493" s="10"/>
      <c r="X493" s="10"/>
      <c r="Y493" s="10"/>
      <c r="Z493" s="10"/>
    </row>
    <row r="494" customHeight="1" spans="1:26">
      <c r="A494" s="3" t="s">
        <v>2873</v>
      </c>
      <c r="B494" s="4" t="s">
        <v>2821</v>
      </c>
      <c r="C494" s="3" t="s">
        <v>2818</v>
      </c>
      <c r="D494" s="4">
        <v>36</v>
      </c>
      <c r="E494" s="4" t="s">
        <v>353</v>
      </c>
      <c r="F494" s="4" t="s">
        <v>126</v>
      </c>
      <c r="G494" s="4" t="s">
        <v>2842</v>
      </c>
      <c r="H494" s="4" t="s">
        <v>2826</v>
      </c>
      <c r="I494" s="3" t="s">
        <v>296</v>
      </c>
      <c r="J494" s="3" t="s">
        <v>2827</v>
      </c>
      <c r="K494" s="4" t="s">
        <v>388</v>
      </c>
      <c r="L494" s="3" t="s">
        <v>370</v>
      </c>
      <c r="M494" s="3" t="s">
        <v>410</v>
      </c>
      <c r="N494" s="3" t="s">
        <v>2820</v>
      </c>
      <c r="O494" s="3">
        <v>250877</v>
      </c>
      <c r="P494" s="3" t="s">
        <v>2792</v>
      </c>
      <c r="Q494" s="4" t="s">
        <v>22</v>
      </c>
      <c r="R494" s="3">
        <v>1</v>
      </c>
      <c r="S494" s="11" t="s">
        <v>672</v>
      </c>
      <c r="T494" s="12">
        <f t="shared" si="1"/>
        <v>44693</v>
      </c>
      <c r="U494" s="13" t="e">
        <f t="array" ref="U494">IF(ISBLANK(T494),,R494*INDEX(#REF!,MATCH(O494,#REF!,0)))</f>
        <v>#REF!</v>
      </c>
      <c r="V494" s="10" t="e">
        <f t="array" ref="V494">IF(ISBLANK(T494),,INDEX(#REF!,MATCH(O494,#REF!,0)))</f>
        <v>#REF!</v>
      </c>
      <c r="W494" s="10"/>
      <c r="X494" s="10"/>
      <c r="Y494" s="10"/>
      <c r="Z494" s="10"/>
    </row>
    <row r="495" customHeight="1" spans="1:26">
      <c r="A495" s="3" t="s">
        <v>2873</v>
      </c>
      <c r="B495" s="4" t="s">
        <v>2821</v>
      </c>
      <c r="C495" s="3" t="s">
        <v>2818</v>
      </c>
      <c r="D495" s="4">
        <v>37</v>
      </c>
      <c r="E495" s="4" t="s">
        <v>566</v>
      </c>
      <c r="F495" s="4" t="s">
        <v>189</v>
      </c>
      <c r="G495" s="4" t="s">
        <v>2835</v>
      </c>
      <c r="H495" s="4" t="s">
        <v>2826</v>
      </c>
      <c r="I495" s="3" t="s">
        <v>296</v>
      </c>
      <c r="J495" s="3" t="s">
        <v>2827</v>
      </c>
      <c r="K495" s="4" t="s">
        <v>567</v>
      </c>
      <c r="L495" s="3" t="s">
        <v>414</v>
      </c>
      <c r="M495" s="3" t="s">
        <v>415</v>
      </c>
      <c r="N495" s="3" t="s">
        <v>2820</v>
      </c>
      <c r="O495" s="3">
        <v>250424</v>
      </c>
      <c r="P495" s="3" t="s">
        <v>2792</v>
      </c>
      <c r="Q495" s="4" t="s">
        <v>15</v>
      </c>
      <c r="R495" s="3">
        <v>1</v>
      </c>
      <c r="S495" s="11" t="s">
        <v>672</v>
      </c>
      <c r="T495" s="12">
        <f t="shared" si="1"/>
        <v>44693</v>
      </c>
      <c r="U495" s="13" t="e">
        <f t="array" ref="U495">IF(ISBLANK(T495),,R495*INDEX(#REF!,MATCH(O495,#REF!,0)))</f>
        <v>#REF!</v>
      </c>
      <c r="V495" s="10" t="e">
        <f t="array" ref="V495">IF(ISBLANK(T495),,INDEX(#REF!,MATCH(O495,#REF!,0)))</f>
        <v>#REF!</v>
      </c>
      <c r="W495" s="10"/>
      <c r="X495" s="10"/>
      <c r="Y495" s="10"/>
      <c r="Z495" s="10"/>
    </row>
    <row r="496" customHeight="1" spans="1:26">
      <c r="A496" s="3" t="s">
        <v>2873</v>
      </c>
      <c r="B496" s="4" t="s">
        <v>2821</v>
      </c>
      <c r="C496" s="3" t="s">
        <v>2818</v>
      </c>
      <c r="D496" s="4">
        <v>6</v>
      </c>
      <c r="E496" s="4" t="s">
        <v>412</v>
      </c>
      <c r="F496" s="4" t="s">
        <v>59</v>
      </c>
      <c r="G496" s="4" t="s">
        <v>2838</v>
      </c>
      <c r="H496" s="4" t="s">
        <v>2833</v>
      </c>
      <c r="I496" s="3" t="s">
        <v>2793</v>
      </c>
      <c r="J496" s="3" t="s">
        <v>2819</v>
      </c>
      <c r="K496" s="4" t="s">
        <v>471</v>
      </c>
      <c r="L496" s="3" t="s">
        <v>370</v>
      </c>
      <c r="M496" s="3" t="s">
        <v>410</v>
      </c>
      <c r="N496" s="3" t="s">
        <v>2820</v>
      </c>
      <c r="O496" s="3">
        <v>250423</v>
      </c>
      <c r="P496" s="3" t="s">
        <v>2792</v>
      </c>
      <c r="Q496" s="4" t="s">
        <v>11</v>
      </c>
      <c r="R496" s="3">
        <v>1</v>
      </c>
      <c r="S496" s="11" t="s">
        <v>674</v>
      </c>
      <c r="T496" s="12">
        <f t="shared" si="1"/>
        <v>44694</v>
      </c>
      <c r="U496" s="13" t="e">
        <f t="array" ref="U496">IF(ISBLANK(T496),,R496*INDEX(#REF!,MATCH(O496,#REF!,0)))</f>
        <v>#REF!</v>
      </c>
      <c r="V496" s="10" t="e">
        <f t="array" ref="V496">IF(ISBLANK(T496),,INDEX(#REF!,MATCH(O496,#REF!,0)))</f>
        <v>#REF!</v>
      </c>
      <c r="W496" s="10"/>
      <c r="X496" s="10"/>
      <c r="Y496" s="10"/>
      <c r="Z496" s="10"/>
    </row>
    <row r="497" customHeight="1" spans="1:26">
      <c r="A497" s="3" t="s">
        <v>2873</v>
      </c>
      <c r="B497" s="4" t="s">
        <v>2821</v>
      </c>
      <c r="C497" s="3" t="s">
        <v>2818</v>
      </c>
      <c r="D497" s="4">
        <v>6</v>
      </c>
      <c r="E497" s="4" t="s">
        <v>412</v>
      </c>
      <c r="F497" s="4" t="s">
        <v>156</v>
      </c>
      <c r="G497" s="4" t="s">
        <v>2838</v>
      </c>
      <c r="H497" s="4" t="s">
        <v>2833</v>
      </c>
      <c r="I497" s="3" t="s">
        <v>2793</v>
      </c>
      <c r="J497" s="3" t="s">
        <v>2819</v>
      </c>
      <c r="K497" s="4" t="s">
        <v>422</v>
      </c>
      <c r="L497" s="3" t="s">
        <v>370</v>
      </c>
      <c r="M497" s="3" t="s">
        <v>410</v>
      </c>
      <c r="N497" s="3" t="s">
        <v>2820</v>
      </c>
      <c r="O497" s="3">
        <v>250877</v>
      </c>
      <c r="P497" s="3" t="s">
        <v>2792</v>
      </c>
      <c r="Q497" s="4" t="s">
        <v>22</v>
      </c>
      <c r="R497" s="3">
        <v>1</v>
      </c>
      <c r="S497" s="11" t="s">
        <v>674</v>
      </c>
      <c r="T497" s="12">
        <f t="shared" si="1"/>
        <v>44694</v>
      </c>
      <c r="U497" s="13" t="e">
        <f t="array" ref="U497">IF(ISBLANK(T497),,R497*INDEX(#REF!,MATCH(O497,#REF!,0)))</f>
        <v>#REF!</v>
      </c>
      <c r="V497" s="10" t="e">
        <f t="array" ref="V497">IF(ISBLANK(T497),,INDEX(#REF!,MATCH(O497,#REF!,0)))</f>
        <v>#REF!</v>
      </c>
      <c r="W497" s="10"/>
      <c r="X497" s="10"/>
      <c r="Y497" s="10"/>
      <c r="Z497" s="10"/>
    </row>
    <row r="498" customHeight="1" spans="1:26">
      <c r="A498" s="3" t="s">
        <v>2873</v>
      </c>
      <c r="B498" s="4" t="s">
        <v>2821</v>
      </c>
      <c r="C498" s="3" t="s">
        <v>2818</v>
      </c>
      <c r="D498" s="4">
        <v>7</v>
      </c>
      <c r="E498" s="4" t="s">
        <v>341</v>
      </c>
      <c r="F498" s="4" t="s">
        <v>54</v>
      </c>
      <c r="G498" s="4" t="s">
        <v>2832</v>
      </c>
      <c r="H498" s="4" t="s">
        <v>2833</v>
      </c>
      <c r="I498" s="3" t="s">
        <v>2793</v>
      </c>
      <c r="J498" s="3" t="s">
        <v>2819</v>
      </c>
      <c r="K498" s="4" t="s">
        <v>470</v>
      </c>
      <c r="L498" s="3" t="s">
        <v>370</v>
      </c>
      <c r="M498" s="3" t="s">
        <v>410</v>
      </c>
      <c r="N498" s="3" t="s">
        <v>2820</v>
      </c>
      <c r="O498" s="3">
        <v>250423</v>
      </c>
      <c r="P498" s="3" t="s">
        <v>2792</v>
      </c>
      <c r="Q498" s="4" t="s">
        <v>11</v>
      </c>
      <c r="R498" s="3">
        <v>1</v>
      </c>
      <c r="S498" s="11" t="s">
        <v>674</v>
      </c>
      <c r="T498" s="12">
        <f t="shared" si="1"/>
        <v>44694</v>
      </c>
      <c r="U498" s="13" t="e">
        <f t="array" ref="U498">IF(ISBLANK(T498),,R498*INDEX(#REF!,MATCH(O498,#REF!,0)))</f>
        <v>#REF!</v>
      </c>
      <c r="V498" s="10" t="e">
        <f t="array" ref="V498">IF(ISBLANK(T498),,INDEX(#REF!,MATCH(O498,#REF!,0)))</f>
        <v>#REF!</v>
      </c>
      <c r="W498" s="10"/>
      <c r="X498" s="10"/>
      <c r="Y498" s="10"/>
      <c r="Z498" s="10"/>
    </row>
    <row r="499" customHeight="1" spans="1:26">
      <c r="A499" s="3" t="s">
        <v>2873</v>
      </c>
      <c r="B499" s="4" t="s">
        <v>2821</v>
      </c>
      <c r="C499" s="3" t="s">
        <v>2818</v>
      </c>
      <c r="D499" s="4">
        <v>7</v>
      </c>
      <c r="E499" s="4" t="s">
        <v>341</v>
      </c>
      <c r="F499" s="4" t="s">
        <v>54</v>
      </c>
      <c r="G499" s="4" t="s">
        <v>2832</v>
      </c>
      <c r="H499" s="4" t="s">
        <v>2833</v>
      </c>
      <c r="I499" s="3" t="s">
        <v>2793</v>
      </c>
      <c r="J499" s="3" t="s">
        <v>2819</v>
      </c>
      <c r="K499" s="4" t="s">
        <v>470</v>
      </c>
      <c r="L499" s="3" t="s">
        <v>414</v>
      </c>
      <c r="M499" s="3" t="s">
        <v>415</v>
      </c>
      <c r="N499" s="3" t="s">
        <v>2820</v>
      </c>
      <c r="O499" s="3">
        <v>250874</v>
      </c>
      <c r="P499" s="3" t="s">
        <v>2792</v>
      </c>
      <c r="Q499" s="4" t="s">
        <v>13</v>
      </c>
      <c r="R499" s="3">
        <v>1</v>
      </c>
      <c r="S499" s="11" t="s">
        <v>674</v>
      </c>
      <c r="T499" s="12">
        <f t="shared" si="1"/>
        <v>44694</v>
      </c>
      <c r="U499" s="13" t="e">
        <f t="array" ref="U499">IF(ISBLANK(T499),,R499*INDEX(#REF!,MATCH(O499,#REF!,0)))</f>
        <v>#REF!</v>
      </c>
      <c r="V499" s="10" t="e">
        <f t="array" ref="V499">IF(ISBLANK(T499),,INDEX(#REF!,MATCH(O499,#REF!,0)))</f>
        <v>#REF!</v>
      </c>
      <c r="W499" s="10"/>
      <c r="X499" s="10"/>
      <c r="Y499" s="10"/>
      <c r="Z499" s="10"/>
    </row>
    <row r="500" customHeight="1" spans="1:26">
      <c r="A500" s="3" t="s">
        <v>2873</v>
      </c>
      <c r="B500" s="4" t="s">
        <v>2817</v>
      </c>
      <c r="C500" s="3" t="s">
        <v>2818</v>
      </c>
      <c r="D500" s="4">
        <v>7</v>
      </c>
      <c r="E500" s="4" t="s">
        <v>341</v>
      </c>
      <c r="F500" s="4" t="s">
        <v>342</v>
      </c>
      <c r="G500" s="4" t="e">
        <v>#N/A</v>
      </c>
      <c r="H500" s="4" t="e">
        <v>#N/A</v>
      </c>
      <c r="I500" s="3" t="e">
        <v>#N/A</v>
      </c>
      <c r="J500" s="3" t="e">
        <v>#N/A</v>
      </c>
      <c r="K500" s="4" t="s">
        <v>343</v>
      </c>
      <c r="L500" s="3" t="s">
        <v>370</v>
      </c>
      <c r="M500" s="3" t="s">
        <v>410</v>
      </c>
      <c r="N500" s="3" t="s">
        <v>2820</v>
      </c>
      <c r="O500" s="3">
        <v>250879</v>
      </c>
      <c r="P500" s="3" t="s">
        <v>2792</v>
      </c>
      <c r="Q500" s="4" t="s">
        <v>30</v>
      </c>
      <c r="R500" s="3">
        <v>1</v>
      </c>
      <c r="S500" s="11" t="s">
        <v>674</v>
      </c>
      <c r="T500" s="12">
        <f t="shared" si="1"/>
        <v>44694</v>
      </c>
      <c r="U500" s="13" t="e">
        <f t="array" ref="U500">IF(ISBLANK(T500),,R500*INDEX(#REF!,MATCH(O500,#REF!,0)))</f>
        <v>#REF!</v>
      </c>
      <c r="V500" s="10" t="e">
        <f t="array" ref="V500">IF(ISBLANK(T500),,INDEX(#REF!,MATCH(O500,#REF!,0)))</f>
        <v>#REF!</v>
      </c>
      <c r="W500" s="10"/>
      <c r="X500" s="10"/>
      <c r="Y500" s="10"/>
      <c r="Z500" s="10"/>
    </row>
    <row r="501" customHeight="1" spans="1:26">
      <c r="A501" s="3" t="s">
        <v>2873</v>
      </c>
      <c r="B501" s="4" t="s">
        <v>2821</v>
      </c>
      <c r="C501" s="3" t="s">
        <v>2818</v>
      </c>
      <c r="D501" s="4">
        <v>8</v>
      </c>
      <c r="E501" s="4" t="s">
        <v>423</v>
      </c>
      <c r="F501" s="4" t="s">
        <v>125</v>
      </c>
      <c r="G501" s="4" t="s">
        <v>2840</v>
      </c>
      <c r="H501" s="4" t="s">
        <v>2833</v>
      </c>
      <c r="I501" s="3" t="s">
        <v>2793</v>
      </c>
      <c r="J501" s="3" t="s">
        <v>2819</v>
      </c>
      <c r="K501" s="4" t="s">
        <v>434</v>
      </c>
      <c r="L501" s="3" t="s">
        <v>414</v>
      </c>
      <c r="M501" s="3" t="s">
        <v>415</v>
      </c>
      <c r="N501" s="3" t="s">
        <v>2820</v>
      </c>
      <c r="O501" s="3">
        <v>250874</v>
      </c>
      <c r="P501" s="3" t="s">
        <v>2792</v>
      </c>
      <c r="Q501" s="4" t="s">
        <v>13</v>
      </c>
      <c r="R501" s="3">
        <v>1</v>
      </c>
      <c r="S501" s="11" t="s">
        <v>674</v>
      </c>
      <c r="T501" s="12">
        <f t="shared" si="1"/>
        <v>44694</v>
      </c>
      <c r="U501" s="13" t="e">
        <f t="array" ref="U501">IF(ISBLANK(T501),,R501*INDEX(#REF!,MATCH(O501,#REF!,0)))</f>
        <v>#REF!</v>
      </c>
      <c r="V501" s="10" t="e">
        <f t="array" ref="V501">IF(ISBLANK(T501),,INDEX(#REF!,MATCH(O501,#REF!,0)))</f>
        <v>#REF!</v>
      </c>
      <c r="W501" s="10"/>
      <c r="X501" s="10"/>
      <c r="Y501" s="10"/>
      <c r="Z501" s="10"/>
    </row>
    <row r="502" customHeight="1" spans="1:26">
      <c r="A502" s="3" t="s">
        <v>2873</v>
      </c>
      <c r="B502" s="4" t="s">
        <v>2821</v>
      </c>
      <c r="C502" s="3" t="s">
        <v>2818</v>
      </c>
      <c r="D502" s="4">
        <v>8</v>
      </c>
      <c r="E502" s="4" t="s">
        <v>423</v>
      </c>
      <c r="F502" s="4" t="s">
        <v>125</v>
      </c>
      <c r="G502" s="4" t="s">
        <v>2840</v>
      </c>
      <c r="H502" s="4" t="s">
        <v>2833</v>
      </c>
      <c r="I502" s="3" t="s">
        <v>2793</v>
      </c>
      <c r="J502" s="3" t="s">
        <v>2819</v>
      </c>
      <c r="K502" s="4" t="s">
        <v>434</v>
      </c>
      <c r="L502" s="3" t="s">
        <v>414</v>
      </c>
      <c r="M502" s="3" t="s">
        <v>415</v>
      </c>
      <c r="N502" s="3" t="s">
        <v>2820</v>
      </c>
      <c r="O502" s="3">
        <v>250875</v>
      </c>
      <c r="P502" s="3" t="s">
        <v>2792</v>
      </c>
      <c r="Q502" s="4" t="s">
        <v>103</v>
      </c>
      <c r="R502" s="3">
        <v>1</v>
      </c>
      <c r="S502" s="11" t="s">
        <v>674</v>
      </c>
      <c r="T502" s="12">
        <f t="shared" si="1"/>
        <v>44694</v>
      </c>
      <c r="U502" s="13" t="e">
        <f t="array" ref="U502">IF(ISBLANK(T502),,R502*INDEX(#REF!,MATCH(O502,#REF!,0)))</f>
        <v>#REF!</v>
      </c>
      <c r="V502" s="10" t="e">
        <f t="array" ref="V502">IF(ISBLANK(T502),,INDEX(#REF!,MATCH(O502,#REF!,0)))</f>
        <v>#REF!</v>
      </c>
      <c r="W502" s="10"/>
      <c r="X502" s="10"/>
      <c r="Y502" s="10"/>
      <c r="Z502" s="10"/>
    </row>
    <row r="503" customHeight="1" spans="1:26">
      <c r="A503" s="3" t="s">
        <v>2873</v>
      </c>
      <c r="B503" s="4" t="s">
        <v>2821</v>
      </c>
      <c r="C503" s="3" t="s">
        <v>2818</v>
      </c>
      <c r="D503" s="4">
        <v>8</v>
      </c>
      <c r="E503" s="4" t="s">
        <v>423</v>
      </c>
      <c r="F503" s="4" t="s">
        <v>199</v>
      </c>
      <c r="G503" s="4" t="s">
        <v>2840</v>
      </c>
      <c r="H503" s="4" t="s">
        <v>2833</v>
      </c>
      <c r="I503" s="3" t="s">
        <v>2793</v>
      </c>
      <c r="J503" s="3" t="s">
        <v>2819</v>
      </c>
      <c r="K503" s="4" t="s">
        <v>424</v>
      </c>
      <c r="L503" s="3" t="s">
        <v>414</v>
      </c>
      <c r="M503" s="3" t="s">
        <v>415</v>
      </c>
      <c r="N503" s="3" t="s">
        <v>2820</v>
      </c>
      <c r="O503" s="3">
        <v>250874</v>
      </c>
      <c r="P503" s="3" t="s">
        <v>2792</v>
      </c>
      <c r="Q503" s="4" t="s">
        <v>13</v>
      </c>
      <c r="R503" s="3">
        <v>1</v>
      </c>
      <c r="S503" s="11" t="s">
        <v>674</v>
      </c>
      <c r="T503" s="12">
        <f t="shared" si="1"/>
        <v>44694</v>
      </c>
      <c r="U503" s="13" t="e">
        <f t="array" ref="U503">IF(ISBLANK(T503),,R503*INDEX(#REF!,MATCH(O503,#REF!,0)))</f>
        <v>#REF!</v>
      </c>
      <c r="V503" s="10" t="e">
        <f t="array" ref="V503">IF(ISBLANK(T503),,INDEX(#REF!,MATCH(O503,#REF!,0)))</f>
        <v>#REF!</v>
      </c>
      <c r="W503" s="10"/>
      <c r="X503" s="10"/>
      <c r="Y503" s="10"/>
      <c r="Z503" s="10"/>
    </row>
    <row r="504" customHeight="1" spans="1:26">
      <c r="A504" s="3" t="s">
        <v>2873</v>
      </c>
      <c r="B504" s="4" t="s">
        <v>2821</v>
      </c>
      <c r="C504" s="3" t="s">
        <v>2818</v>
      </c>
      <c r="D504" s="4">
        <v>19</v>
      </c>
      <c r="E504" s="4" t="s">
        <v>487</v>
      </c>
      <c r="F504" s="4" t="s">
        <v>168</v>
      </c>
      <c r="G504" s="4" t="s">
        <v>2856</v>
      </c>
      <c r="H504" s="4" t="s">
        <v>2833</v>
      </c>
      <c r="I504" s="3" t="s">
        <v>2804</v>
      </c>
      <c r="J504" s="3" t="s">
        <v>2857</v>
      </c>
      <c r="K504" s="4" t="s">
        <v>488</v>
      </c>
      <c r="L504" s="3" t="s">
        <v>414</v>
      </c>
      <c r="M504" s="3" t="s">
        <v>415</v>
      </c>
      <c r="N504" s="3" t="s">
        <v>2820</v>
      </c>
      <c r="O504" s="3">
        <v>250874</v>
      </c>
      <c r="P504" s="3" t="s">
        <v>2792</v>
      </c>
      <c r="Q504" s="4" t="s">
        <v>13</v>
      </c>
      <c r="R504" s="3">
        <v>1</v>
      </c>
      <c r="S504" s="11" t="s">
        <v>674</v>
      </c>
      <c r="T504" s="12">
        <f t="shared" si="1"/>
        <v>44694</v>
      </c>
      <c r="U504" s="13" t="e">
        <f t="array" ref="U504">IF(ISBLANK(T504),,R504*INDEX(#REF!,MATCH(O504,#REF!,0)))</f>
        <v>#REF!</v>
      </c>
      <c r="V504" s="10" t="e">
        <f t="array" ref="V504">IF(ISBLANK(T504),,INDEX(#REF!,MATCH(O504,#REF!,0)))</f>
        <v>#REF!</v>
      </c>
      <c r="W504" s="10"/>
      <c r="X504" s="10"/>
      <c r="Y504" s="10"/>
      <c r="Z504" s="10"/>
    </row>
    <row r="505" customHeight="1" spans="1:26">
      <c r="A505" s="3" t="s">
        <v>2873</v>
      </c>
      <c r="B505" s="4" t="s">
        <v>2821</v>
      </c>
      <c r="C505" s="3" t="s">
        <v>2818</v>
      </c>
      <c r="D505" s="4">
        <v>19</v>
      </c>
      <c r="E505" s="4" t="s">
        <v>487</v>
      </c>
      <c r="F505" s="4" t="s">
        <v>168</v>
      </c>
      <c r="G505" s="4" t="s">
        <v>2856</v>
      </c>
      <c r="H505" s="4" t="s">
        <v>2833</v>
      </c>
      <c r="I505" s="3" t="s">
        <v>2804</v>
      </c>
      <c r="J505" s="3" t="s">
        <v>2857</v>
      </c>
      <c r="K505" s="4" t="s">
        <v>488</v>
      </c>
      <c r="L505" s="3" t="s">
        <v>370</v>
      </c>
      <c r="M505" s="3" t="s">
        <v>410</v>
      </c>
      <c r="N505" s="3" t="s">
        <v>2820</v>
      </c>
      <c r="O505" s="3">
        <v>250878</v>
      </c>
      <c r="P505" s="3" t="s">
        <v>2792</v>
      </c>
      <c r="Q505" s="4" t="s">
        <v>24</v>
      </c>
      <c r="R505" s="3">
        <v>1</v>
      </c>
      <c r="S505" s="11" t="s">
        <v>674</v>
      </c>
      <c r="T505" s="12">
        <f t="shared" si="1"/>
        <v>44694</v>
      </c>
      <c r="U505" s="13" t="e">
        <f t="array" ref="U505">IF(ISBLANK(T505),,R505*INDEX(#REF!,MATCH(O505,#REF!,0)))</f>
        <v>#REF!</v>
      </c>
      <c r="V505" s="10" t="e">
        <f t="array" ref="V505">IF(ISBLANK(T505),,INDEX(#REF!,MATCH(O505,#REF!,0)))</f>
        <v>#REF!</v>
      </c>
      <c r="W505" s="10"/>
      <c r="X505" s="10"/>
      <c r="Y505" s="10"/>
      <c r="Z505" s="10"/>
    </row>
    <row r="506" customHeight="1" spans="1:26">
      <c r="A506" s="3" t="s">
        <v>2873</v>
      </c>
      <c r="B506" s="4" t="s">
        <v>2821</v>
      </c>
      <c r="C506" s="3" t="s">
        <v>2818</v>
      </c>
      <c r="D506" s="4">
        <v>19</v>
      </c>
      <c r="E506" s="4" t="s">
        <v>487</v>
      </c>
      <c r="F506" s="4" t="s">
        <v>168</v>
      </c>
      <c r="G506" s="4" t="s">
        <v>2856</v>
      </c>
      <c r="H506" s="4" t="s">
        <v>2833</v>
      </c>
      <c r="I506" s="3" t="s">
        <v>2804</v>
      </c>
      <c r="J506" s="3" t="s">
        <v>2857</v>
      </c>
      <c r="K506" s="4" t="s">
        <v>488</v>
      </c>
      <c r="L506" s="3" t="s">
        <v>370</v>
      </c>
      <c r="M506" s="3" t="s">
        <v>410</v>
      </c>
      <c r="N506" s="3" t="s">
        <v>2820</v>
      </c>
      <c r="O506" s="3">
        <v>250879</v>
      </c>
      <c r="P506" s="3" t="s">
        <v>2792</v>
      </c>
      <c r="Q506" s="4" t="s">
        <v>30</v>
      </c>
      <c r="R506" s="3">
        <v>2</v>
      </c>
      <c r="S506" s="11" t="s">
        <v>674</v>
      </c>
      <c r="T506" s="12">
        <f t="shared" si="1"/>
        <v>44694</v>
      </c>
      <c r="U506" s="13" t="e">
        <f t="array" ref="U506">IF(ISBLANK(T506),,R506*INDEX(#REF!,MATCH(O506,#REF!,0)))</f>
        <v>#REF!</v>
      </c>
      <c r="V506" s="10" t="e">
        <f t="array" ref="V506">IF(ISBLANK(T506),,INDEX(#REF!,MATCH(O506,#REF!,0)))</f>
        <v>#REF!</v>
      </c>
      <c r="W506" s="10"/>
      <c r="X506" s="10"/>
      <c r="Y506" s="10"/>
      <c r="Z506" s="10"/>
    </row>
    <row r="507" customHeight="1" spans="1:26">
      <c r="A507" s="3" t="s">
        <v>2873</v>
      </c>
      <c r="B507" s="4" t="s">
        <v>2821</v>
      </c>
      <c r="C507" s="3" t="s">
        <v>2818</v>
      </c>
      <c r="D507" s="4">
        <v>22</v>
      </c>
      <c r="E507" s="4" t="s">
        <v>623</v>
      </c>
      <c r="F507" s="4" t="s">
        <v>160</v>
      </c>
      <c r="G507" s="4" t="s">
        <v>2849</v>
      </c>
      <c r="H507" s="4" t="s">
        <v>2823</v>
      </c>
      <c r="I507" s="3" t="s">
        <v>2689</v>
      </c>
      <c r="J507" s="3" t="s">
        <v>2850</v>
      </c>
      <c r="K507" s="4" t="s">
        <v>624</v>
      </c>
      <c r="L507" s="3" t="s">
        <v>370</v>
      </c>
      <c r="M507" s="3" t="s">
        <v>410</v>
      </c>
      <c r="N507" s="3" t="s">
        <v>2820</v>
      </c>
      <c r="O507" s="3">
        <v>250879</v>
      </c>
      <c r="P507" s="3" t="s">
        <v>2792</v>
      </c>
      <c r="Q507" s="4" t="s">
        <v>30</v>
      </c>
      <c r="R507" s="3">
        <v>1</v>
      </c>
      <c r="S507" s="11" t="s">
        <v>674</v>
      </c>
      <c r="T507" s="12">
        <f t="shared" si="1"/>
        <v>44694</v>
      </c>
      <c r="U507" s="13" t="e">
        <f t="array" ref="U507">IF(ISBLANK(T507),,R507*INDEX(#REF!,MATCH(O507,#REF!,0)))</f>
        <v>#REF!</v>
      </c>
      <c r="V507" s="10" t="e">
        <f t="array" ref="V507">IF(ISBLANK(T507),,INDEX(#REF!,MATCH(O507,#REF!,0)))</f>
        <v>#REF!</v>
      </c>
      <c r="W507" s="10"/>
      <c r="X507" s="10"/>
      <c r="Y507" s="10"/>
      <c r="Z507" s="10"/>
    </row>
    <row r="508" customHeight="1" spans="1:26">
      <c r="A508" s="3" t="s">
        <v>2873</v>
      </c>
      <c r="B508" s="4" t="s">
        <v>2821</v>
      </c>
      <c r="C508" s="3" t="s">
        <v>2818</v>
      </c>
      <c r="D508" s="4">
        <v>24</v>
      </c>
      <c r="E508" s="4" t="s">
        <v>458</v>
      </c>
      <c r="F508" s="4" t="s">
        <v>21</v>
      </c>
      <c r="G508" s="4" t="s">
        <v>2863</v>
      </c>
      <c r="H508" s="4" t="s">
        <v>2823</v>
      </c>
      <c r="I508" s="3" t="s">
        <v>295</v>
      </c>
      <c r="J508" s="3" t="s">
        <v>2824</v>
      </c>
      <c r="K508" s="4" t="s">
        <v>489</v>
      </c>
      <c r="L508" s="3" t="s">
        <v>464</v>
      </c>
      <c r="M508" s="3" t="s">
        <v>465</v>
      </c>
      <c r="N508" s="3" t="s">
        <v>2820</v>
      </c>
      <c r="O508" s="3">
        <v>250421</v>
      </c>
      <c r="P508" s="3" t="s">
        <v>2792</v>
      </c>
      <c r="Q508" s="4" t="s">
        <v>14</v>
      </c>
      <c r="R508" s="3">
        <v>1</v>
      </c>
      <c r="S508" s="11" t="s">
        <v>674</v>
      </c>
      <c r="T508" s="12">
        <f t="shared" si="1"/>
        <v>44694</v>
      </c>
      <c r="U508" s="13" t="e">
        <f t="array" ref="U508">IF(ISBLANK(T508),,R508*INDEX(#REF!,MATCH(O508,#REF!,0)))</f>
        <v>#REF!</v>
      </c>
      <c r="V508" s="10" t="e">
        <f t="array" ref="V508">IF(ISBLANK(T508),,INDEX(#REF!,MATCH(O508,#REF!,0)))</f>
        <v>#REF!</v>
      </c>
      <c r="W508" s="10"/>
      <c r="X508" s="10"/>
      <c r="Y508" s="10"/>
      <c r="Z508" s="10"/>
    </row>
    <row r="509" customHeight="1" spans="1:26">
      <c r="A509" s="3" t="s">
        <v>2873</v>
      </c>
      <c r="B509" s="4" t="s">
        <v>2821</v>
      </c>
      <c r="C509" s="3" t="s">
        <v>2818</v>
      </c>
      <c r="D509" s="4">
        <v>24</v>
      </c>
      <c r="E509" s="4" t="s">
        <v>447</v>
      </c>
      <c r="F509" s="4" t="s">
        <v>452</v>
      </c>
      <c r="G509" s="4" t="s">
        <v>2851</v>
      </c>
      <c r="H509" s="4" t="s">
        <v>2823</v>
      </c>
      <c r="I509" s="3" t="s">
        <v>295</v>
      </c>
      <c r="J509" s="3" t="s">
        <v>2824</v>
      </c>
      <c r="K509" s="4" t="s">
        <v>453</v>
      </c>
      <c r="L509" s="3" t="s">
        <v>414</v>
      </c>
      <c r="M509" s="3" t="s">
        <v>415</v>
      </c>
      <c r="N509" s="3" t="s">
        <v>2820</v>
      </c>
      <c r="O509" s="3">
        <v>250874</v>
      </c>
      <c r="P509" s="3" t="s">
        <v>2792</v>
      </c>
      <c r="Q509" s="4" t="s">
        <v>13</v>
      </c>
      <c r="R509" s="3">
        <v>1</v>
      </c>
      <c r="S509" s="11" t="s">
        <v>674</v>
      </c>
      <c r="T509" s="12">
        <f t="shared" si="1"/>
        <v>44694</v>
      </c>
      <c r="U509" s="13" t="e">
        <f t="array" ref="U509">IF(ISBLANK(T509),,R509*INDEX(#REF!,MATCH(O509,#REF!,0)))</f>
        <v>#REF!</v>
      </c>
      <c r="V509" s="10" t="e">
        <f t="array" ref="V509">IF(ISBLANK(T509),,INDEX(#REF!,MATCH(O509,#REF!,0)))</f>
        <v>#REF!</v>
      </c>
      <c r="W509" s="10"/>
      <c r="X509" s="10"/>
      <c r="Y509" s="10"/>
      <c r="Z509" s="10"/>
    </row>
    <row r="510" customHeight="1" spans="1:26">
      <c r="A510" s="3" t="s">
        <v>2873</v>
      </c>
      <c r="B510" s="4" t="s">
        <v>2821</v>
      </c>
      <c r="C510" s="3" t="s">
        <v>2818</v>
      </c>
      <c r="D510" s="4">
        <v>24</v>
      </c>
      <c r="E510" s="4" t="s">
        <v>447</v>
      </c>
      <c r="F510" s="4" t="s">
        <v>61</v>
      </c>
      <c r="G510" s="4" t="s">
        <v>2851</v>
      </c>
      <c r="H510" s="4" t="s">
        <v>2823</v>
      </c>
      <c r="I510" s="3" t="s">
        <v>295</v>
      </c>
      <c r="J510" s="3" t="s">
        <v>2824</v>
      </c>
      <c r="K510" s="4" t="s">
        <v>456</v>
      </c>
      <c r="L510" s="3" t="s">
        <v>370</v>
      </c>
      <c r="M510" s="3" t="s">
        <v>410</v>
      </c>
      <c r="N510" s="3" t="s">
        <v>2820</v>
      </c>
      <c r="O510" s="3">
        <v>250876</v>
      </c>
      <c r="P510" s="3" t="s">
        <v>2792</v>
      </c>
      <c r="Q510" s="4" t="s">
        <v>26</v>
      </c>
      <c r="R510" s="3">
        <v>1</v>
      </c>
      <c r="S510" s="11" t="s">
        <v>674</v>
      </c>
      <c r="T510" s="12">
        <f t="shared" si="1"/>
        <v>44694</v>
      </c>
      <c r="U510" s="13" t="e">
        <f t="array" ref="U510">IF(ISBLANK(T510),,R510*INDEX(#REF!,MATCH(O510,#REF!,0)))</f>
        <v>#REF!</v>
      </c>
      <c r="V510" s="10" t="e">
        <f t="array" ref="V510">IF(ISBLANK(T510),,INDEX(#REF!,MATCH(O510,#REF!,0)))</f>
        <v>#REF!</v>
      </c>
      <c r="W510" s="10"/>
      <c r="X510" s="10"/>
      <c r="Y510" s="10"/>
      <c r="Z510" s="10"/>
    </row>
    <row r="511" customHeight="1" spans="1:26">
      <c r="A511" s="3" t="s">
        <v>2873</v>
      </c>
      <c r="B511" s="4" t="s">
        <v>2821</v>
      </c>
      <c r="C511" s="3" t="s">
        <v>2818</v>
      </c>
      <c r="D511" s="4">
        <v>24</v>
      </c>
      <c r="E511" s="4" t="s">
        <v>447</v>
      </c>
      <c r="F511" s="4" t="s">
        <v>100</v>
      </c>
      <c r="G511" s="4" t="s">
        <v>2851</v>
      </c>
      <c r="H511" s="4" t="s">
        <v>2823</v>
      </c>
      <c r="I511" s="3" t="s">
        <v>295</v>
      </c>
      <c r="J511" s="3" t="s">
        <v>2824</v>
      </c>
      <c r="K511" s="4" t="s">
        <v>497</v>
      </c>
      <c r="L511" s="3" t="s">
        <v>414</v>
      </c>
      <c r="M511" s="3" t="s">
        <v>415</v>
      </c>
      <c r="N511" s="3" t="s">
        <v>2820</v>
      </c>
      <c r="O511" s="3">
        <v>250424</v>
      </c>
      <c r="P511" s="3" t="s">
        <v>2792</v>
      </c>
      <c r="Q511" s="4" t="s">
        <v>15</v>
      </c>
      <c r="R511" s="3">
        <v>1</v>
      </c>
      <c r="S511" s="11" t="s">
        <v>674</v>
      </c>
      <c r="T511" s="12">
        <f t="shared" si="1"/>
        <v>44694</v>
      </c>
      <c r="U511" s="13" t="e">
        <f t="array" ref="U511">IF(ISBLANK(T511),,R511*INDEX(#REF!,MATCH(O511,#REF!,0)))</f>
        <v>#REF!</v>
      </c>
      <c r="V511" s="10" t="e">
        <f t="array" ref="V511">IF(ISBLANK(T511),,INDEX(#REF!,MATCH(O511,#REF!,0)))</f>
        <v>#REF!</v>
      </c>
      <c r="W511" s="10"/>
      <c r="X511" s="10"/>
      <c r="Y511" s="10"/>
      <c r="Z511" s="10"/>
    </row>
    <row r="512" customHeight="1" spans="1:26">
      <c r="A512" s="3" t="s">
        <v>2873</v>
      </c>
      <c r="B512" s="4" t="s">
        <v>2821</v>
      </c>
      <c r="C512" s="3" t="s">
        <v>2818</v>
      </c>
      <c r="D512" s="4">
        <v>24</v>
      </c>
      <c r="E512" s="4" t="s">
        <v>500</v>
      </c>
      <c r="F512" s="4" t="s">
        <v>140</v>
      </c>
      <c r="G512" s="4" t="s">
        <v>2846</v>
      </c>
      <c r="H512" s="4" t="s">
        <v>2823</v>
      </c>
      <c r="I512" s="3" t="s">
        <v>295</v>
      </c>
      <c r="J512" s="3" t="s">
        <v>2824</v>
      </c>
      <c r="K512" s="4" t="s">
        <v>501</v>
      </c>
      <c r="L512" s="3" t="s">
        <v>414</v>
      </c>
      <c r="M512" s="3" t="s">
        <v>415</v>
      </c>
      <c r="N512" s="3" t="s">
        <v>2820</v>
      </c>
      <c r="O512" s="3">
        <v>250874</v>
      </c>
      <c r="P512" s="3" t="s">
        <v>2792</v>
      </c>
      <c r="Q512" s="4" t="s">
        <v>13</v>
      </c>
      <c r="R512" s="3">
        <v>1</v>
      </c>
      <c r="S512" s="11" t="s">
        <v>674</v>
      </c>
      <c r="T512" s="12">
        <f t="shared" ref="T512:T766" si="2">IF(ISBLANK(S512),,DATE(RIGHT(S512,4),RIGHT(LEFT(S512,5),2),LEFT(S512,2)))</f>
        <v>44694</v>
      </c>
      <c r="U512" s="13" t="e">
        <f t="array" ref="U512">IF(ISBLANK(T512),,R512*INDEX(#REF!,MATCH(O512,#REF!,0)))</f>
        <v>#REF!</v>
      </c>
      <c r="V512" s="10" t="e">
        <f t="array" ref="V512">IF(ISBLANK(T512),,INDEX(#REF!,MATCH(O512,#REF!,0)))</f>
        <v>#REF!</v>
      </c>
      <c r="W512" s="10"/>
      <c r="X512" s="10"/>
      <c r="Y512" s="10"/>
      <c r="Z512" s="10"/>
    </row>
    <row r="513" customHeight="1" spans="1:26">
      <c r="A513" s="3" t="s">
        <v>2873</v>
      </c>
      <c r="B513" s="4" t="s">
        <v>2821</v>
      </c>
      <c r="C513" s="3" t="s">
        <v>2818</v>
      </c>
      <c r="D513" s="4">
        <v>24</v>
      </c>
      <c r="E513" s="4" t="s">
        <v>675</v>
      </c>
      <c r="F513" s="4" t="s">
        <v>676</v>
      </c>
      <c r="G513" s="4" t="s">
        <v>2847</v>
      </c>
      <c r="H513" s="4" t="s">
        <v>2823</v>
      </c>
      <c r="I513" s="3" t="s">
        <v>295</v>
      </c>
      <c r="J513" s="3" t="s">
        <v>2824</v>
      </c>
      <c r="K513" s="4" t="s">
        <v>677</v>
      </c>
      <c r="L513" s="3" t="s">
        <v>414</v>
      </c>
      <c r="M513" s="3" t="s">
        <v>415</v>
      </c>
      <c r="N513" s="3" t="s">
        <v>2820</v>
      </c>
      <c r="O513" s="3">
        <v>250874</v>
      </c>
      <c r="P513" s="3" t="s">
        <v>2792</v>
      </c>
      <c r="Q513" s="4" t="s">
        <v>13</v>
      </c>
      <c r="R513" s="3">
        <v>1</v>
      </c>
      <c r="S513" s="11" t="s">
        <v>674</v>
      </c>
      <c r="T513" s="12">
        <f t="shared" si="2"/>
        <v>44694</v>
      </c>
      <c r="U513" s="13" t="e">
        <f t="array" ref="U513">IF(ISBLANK(T513),,R513*INDEX(#REF!,MATCH(O513,#REF!,0)))</f>
        <v>#REF!</v>
      </c>
      <c r="V513" s="10" t="e">
        <f t="array" ref="V513">IF(ISBLANK(T513),,INDEX(#REF!,MATCH(O513,#REF!,0)))</f>
        <v>#REF!</v>
      </c>
      <c r="W513" s="10"/>
      <c r="X513" s="10"/>
      <c r="Y513" s="10"/>
      <c r="Z513" s="10"/>
    </row>
    <row r="514" customHeight="1" spans="1:26">
      <c r="A514" s="3" t="s">
        <v>2873</v>
      </c>
      <c r="B514" s="4" t="s">
        <v>2821</v>
      </c>
      <c r="C514" s="3" t="s">
        <v>2818</v>
      </c>
      <c r="D514" s="4">
        <v>24</v>
      </c>
      <c r="E514" s="4" t="s">
        <v>447</v>
      </c>
      <c r="F514" s="4" t="s">
        <v>483</v>
      </c>
      <c r="G514" s="4" t="s">
        <v>2851</v>
      </c>
      <c r="H514" s="4" t="s">
        <v>2823</v>
      </c>
      <c r="I514" s="3" t="s">
        <v>295</v>
      </c>
      <c r="J514" s="3" t="s">
        <v>2824</v>
      </c>
      <c r="K514" s="4" t="s">
        <v>484</v>
      </c>
      <c r="L514" s="3" t="s">
        <v>414</v>
      </c>
      <c r="M514" s="3" t="s">
        <v>415</v>
      </c>
      <c r="N514" s="3" t="s">
        <v>2820</v>
      </c>
      <c r="O514" s="3">
        <v>250424</v>
      </c>
      <c r="P514" s="3" t="s">
        <v>2792</v>
      </c>
      <c r="Q514" s="4" t="s">
        <v>15</v>
      </c>
      <c r="R514" s="3">
        <v>1</v>
      </c>
      <c r="S514" s="11" t="s">
        <v>674</v>
      </c>
      <c r="T514" s="12">
        <f t="shared" si="2"/>
        <v>44694</v>
      </c>
      <c r="U514" s="13" t="e">
        <f t="array" ref="U514">IF(ISBLANK(T514),,R514*INDEX(#REF!,MATCH(O514,#REF!,0)))</f>
        <v>#REF!</v>
      </c>
      <c r="V514" s="10" t="e">
        <f t="array" ref="V514">IF(ISBLANK(T514),,INDEX(#REF!,MATCH(O514,#REF!,0)))</f>
        <v>#REF!</v>
      </c>
      <c r="W514" s="10"/>
      <c r="X514" s="10"/>
      <c r="Y514" s="10"/>
      <c r="Z514" s="10"/>
    </row>
    <row r="515" customHeight="1" spans="1:26">
      <c r="A515" s="3" t="s">
        <v>2873</v>
      </c>
      <c r="B515" s="4" t="s">
        <v>2821</v>
      </c>
      <c r="C515" s="3" t="s">
        <v>2818</v>
      </c>
      <c r="D515" s="4">
        <v>24</v>
      </c>
      <c r="E515" s="4" t="s">
        <v>345</v>
      </c>
      <c r="F515" s="4" t="s">
        <v>678</v>
      </c>
      <c r="G515" s="4" t="s">
        <v>2846</v>
      </c>
      <c r="H515" s="4" t="s">
        <v>2823</v>
      </c>
      <c r="I515" s="3" t="s">
        <v>295</v>
      </c>
      <c r="J515" s="3" t="s">
        <v>2824</v>
      </c>
      <c r="K515" s="4" t="s">
        <v>679</v>
      </c>
      <c r="L515" s="3" t="s">
        <v>414</v>
      </c>
      <c r="M515" s="3" t="s">
        <v>415</v>
      </c>
      <c r="N515" s="3" t="s">
        <v>2820</v>
      </c>
      <c r="O515" s="3">
        <v>250424</v>
      </c>
      <c r="P515" s="3" t="s">
        <v>2792</v>
      </c>
      <c r="Q515" s="4" t="s">
        <v>15</v>
      </c>
      <c r="R515" s="3">
        <v>2</v>
      </c>
      <c r="S515" s="11" t="s">
        <v>674</v>
      </c>
      <c r="T515" s="12">
        <f t="shared" si="2"/>
        <v>44694</v>
      </c>
      <c r="U515" s="13" t="e">
        <f t="array" ref="U515">IF(ISBLANK(T515),,R515*INDEX(#REF!,MATCH(O515,#REF!,0)))</f>
        <v>#REF!</v>
      </c>
      <c r="V515" s="10" t="e">
        <f t="array" ref="V515">IF(ISBLANK(T515),,INDEX(#REF!,MATCH(O515,#REF!,0)))</f>
        <v>#REF!</v>
      </c>
      <c r="W515" s="10"/>
      <c r="X515" s="10"/>
      <c r="Y515" s="10"/>
      <c r="Z515" s="10"/>
    </row>
    <row r="516" customHeight="1" spans="1:26">
      <c r="A516" s="3" t="s">
        <v>2873</v>
      </c>
      <c r="B516" s="4" t="s">
        <v>2821</v>
      </c>
      <c r="C516" s="3" t="s">
        <v>2818</v>
      </c>
      <c r="D516" s="4">
        <v>24</v>
      </c>
      <c r="E516" s="4" t="s">
        <v>447</v>
      </c>
      <c r="F516" s="4" t="s">
        <v>450</v>
      </c>
      <c r="G516" s="4" t="s">
        <v>2851</v>
      </c>
      <c r="H516" s="4" t="s">
        <v>2823</v>
      </c>
      <c r="I516" s="3" t="s">
        <v>295</v>
      </c>
      <c r="J516" s="3" t="s">
        <v>2824</v>
      </c>
      <c r="K516" s="4" t="s">
        <v>451</v>
      </c>
      <c r="L516" s="3" t="s">
        <v>414</v>
      </c>
      <c r="M516" s="3" t="s">
        <v>415</v>
      </c>
      <c r="N516" s="3" t="s">
        <v>2820</v>
      </c>
      <c r="O516" s="3">
        <v>204737</v>
      </c>
      <c r="P516" s="3" t="s">
        <v>2792</v>
      </c>
      <c r="Q516" s="4" t="s">
        <v>20</v>
      </c>
      <c r="R516" s="3">
        <v>1</v>
      </c>
      <c r="S516" s="11" t="s">
        <v>674</v>
      </c>
      <c r="T516" s="12">
        <f t="shared" si="2"/>
        <v>44694</v>
      </c>
      <c r="U516" s="13" t="e">
        <f t="array" ref="U516">IF(ISBLANK(T516),,R516*INDEX(#REF!,MATCH(O516,#REF!,0)))</f>
        <v>#REF!</v>
      </c>
      <c r="V516" s="10" t="e">
        <f t="array" ref="V516">IF(ISBLANK(T516),,INDEX(#REF!,MATCH(O516,#REF!,0)))</f>
        <v>#REF!</v>
      </c>
      <c r="W516" s="10"/>
      <c r="X516" s="10"/>
      <c r="Y516" s="10"/>
      <c r="Z516" s="10"/>
    </row>
    <row r="517" customHeight="1" spans="1:26">
      <c r="A517" s="3" t="s">
        <v>2873</v>
      </c>
      <c r="B517" s="4" t="s">
        <v>2821</v>
      </c>
      <c r="C517" s="3" t="s">
        <v>2818</v>
      </c>
      <c r="D517" s="4">
        <v>27</v>
      </c>
      <c r="E517" s="4" t="s">
        <v>407</v>
      </c>
      <c r="F517" s="4" t="s">
        <v>52</v>
      </c>
      <c r="G517" s="4" t="s">
        <v>2868</v>
      </c>
      <c r="H517" s="4" t="s">
        <v>2823</v>
      </c>
      <c r="I517" s="3" t="s">
        <v>2687</v>
      </c>
      <c r="J517" s="3" t="s">
        <v>2824</v>
      </c>
      <c r="K517" s="4" t="s">
        <v>540</v>
      </c>
      <c r="L517" s="3" t="s">
        <v>414</v>
      </c>
      <c r="M517" s="3" t="s">
        <v>415</v>
      </c>
      <c r="N517" s="3" t="s">
        <v>2820</v>
      </c>
      <c r="O517" s="3">
        <v>250873</v>
      </c>
      <c r="P517" s="3" t="s">
        <v>2792</v>
      </c>
      <c r="Q517" s="4" t="s">
        <v>12</v>
      </c>
      <c r="R517" s="3">
        <v>1</v>
      </c>
      <c r="S517" s="11" t="s">
        <v>674</v>
      </c>
      <c r="T517" s="12">
        <f t="shared" si="2"/>
        <v>44694</v>
      </c>
      <c r="U517" s="13" t="e">
        <f t="array" ref="U517">IF(ISBLANK(T517),,R517*INDEX(#REF!,MATCH(O517,#REF!,0)))</f>
        <v>#REF!</v>
      </c>
      <c r="V517" s="10" t="e">
        <f t="array" ref="V517">IF(ISBLANK(T517),,INDEX(#REF!,MATCH(O517,#REF!,0)))</f>
        <v>#REF!</v>
      </c>
      <c r="W517" s="10"/>
      <c r="X517" s="10"/>
      <c r="Y517" s="10"/>
      <c r="Z517" s="10"/>
    </row>
    <row r="518" customHeight="1" spans="1:26">
      <c r="A518" s="3" t="s">
        <v>2873</v>
      </c>
      <c r="B518" s="4" t="s">
        <v>2821</v>
      </c>
      <c r="C518" s="3" t="s">
        <v>2818</v>
      </c>
      <c r="D518" s="4">
        <v>27</v>
      </c>
      <c r="E518" s="4" t="s">
        <v>373</v>
      </c>
      <c r="F518" s="4" t="s">
        <v>82</v>
      </c>
      <c r="G518" s="4" t="s">
        <v>2822</v>
      </c>
      <c r="H518" s="4" t="s">
        <v>2823</v>
      </c>
      <c r="I518" s="3" t="s">
        <v>2687</v>
      </c>
      <c r="J518" s="3" t="s">
        <v>2824</v>
      </c>
      <c r="K518" s="4" t="s">
        <v>374</v>
      </c>
      <c r="L518" s="3" t="s">
        <v>414</v>
      </c>
      <c r="M518" s="3" t="s">
        <v>415</v>
      </c>
      <c r="N518" s="3" t="s">
        <v>2820</v>
      </c>
      <c r="O518" s="3">
        <v>250424</v>
      </c>
      <c r="P518" s="3" t="s">
        <v>2792</v>
      </c>
      <c r="Q518" s="4" t="s">
        <v>15</v>
      </c>
      <c r="R518" s="3">
        <v>1</v>
      </c>
      <c r="S518" s="11" t="s">
        <v>674</v>
      </c>
      <c r="T518" s="12">
        <f t="shared" si="2"/>
        <v>44694</v>
      </c>
      <c r="U518" s="13" t="e">
        <f t="array" ref="U518">IF(ISBLANK(T518),,R518*INDEX(#REF!,MATCH(O518,#REF!,0)))</f>
        <v>#REF!</v>
      </c>
      <c r="V518" s="10" t="e">
        <f t="array" ref="V518">IF(ISBLANK(T518),,INDEX(#REF!,MATCH(O518,#REF!,0)))</f>
        <v>#REF!</v>
      </c>
      <c r="W518" s="10"/>
      <c r="X518" s="10"/>
      <c r="Y518" s="10"/>
      <c r="Z518" s="10"/>
    </row>
    <row r="519" customHeight="1" spans="1:26">
      <c r="A519" s="3" t="s">
        <v>2873</v>
      </c>
      <c r="B519" s="4" t="s">
        <v>2821</v>
      </c>
      <c r="C519" s="3" t="s">
        <v>2818</v>
      </c>
      <c r="D519" s="4">
        <v>27</v>
      </c>
      <c r="E519" s="4" t="s">
        <v>367</v>
      </c>
      <c r="F519" s="4" t="s">
        <v>86</v>
      </c>
      <c r="G519" s="4" t="s">
        <v>2869</v>
      </c>
      <c r="H519" s="4" t="s">
        <v>2826</v>
      </c>
      <c r="I519" s="3" t="s">
        <v>2688</v>
      </c>
      <c r="J519" s="3" t="s">
        <v>2824</v>
      </c>
      <c r="K519" s="4" t="s">
        <v>671</v>
      </c>
      <c r="L519" s="3" t="s">
        <v>414</v>
      </c>
      <c r="M519" s="3" t="s">
        <v>415</v>
      </c>
      <c r="N519" s="3" t="s">
        <v>2820</v>
      </c>
      <c r="O519" s="3">
        <v>250874</v>
      </c>
      <c r="P519" s="3" t="s">
        <v>2792</v>
      </c>
      <c r="Q519" s="4" t="s">
        <v>13</v>
      </c>
      <c r="R519" s="3">
        <v>1</v>
      </c>
      <c r="S519" s="11" t="s">
        <v>674</v>
      </c>
      <c r="T519" s="12">
        <f t="shared" si="2"/>
        <v>44694</v>
      </c>
      <c r="U519" s="13" t="e">
        <f t="array" ref="U519">IF(ISBLANK(T519),,R519*INDEX(#REF!,MATCH(O519,#REF!,0)))</f>
        <v>#REF!</v>
      </c>
      <c r="V519" s="10" t="e">
        <f t="array" ref="V519">IF(ISBLANK(T519),,INDEX(#REF!,MATCH(O519,#REF!,0)))</f>
        <v>#REF!</v>
      </c>
      <c r="W519" s="10"/>
      <c r="X519" s="10"/>
      <c r="Y519" s="10"/>
      <c r="Z519" s="10"/>
    </row>
    <row r="520" customHeight="1" spans="1:26">
      <c r="A520" s="3" t="s">
        <v>2873</v>
      </c>
      <c r="B520" s="4" t="s">
        <v>2821</v>
      </c>
      <c r="C520" s="3" t="s">
        <v>2818</v>
      </c>
      <c r="D520" s="4">
        <v>27</v>
      </c>
      <c r="E520" s="4" t="s">
        <v>407</v>
      </c>
      <c r="F520" s="4" t="s">
        <v>114</v>
      </c>
      <c r="G520" s="4" t="s">
        <v>2868</v>
      </c>
      <c r="H520" s="4" t="s">
        <v>2823</v>
      </c>
      <c r="I520" s="3" t="s">
        <v>2687</v>
      </c>
      <c r="J520" s="3" t="s">
        <v>2824</v>
      </c>
      <c r="K520" s="4" t="s">
        <v>516</v>
      </c>
      <c r="L520" s="3" t="s">
        <v>370</v>
      </c>
      <c r="M520" s="3" t="s">
        <v>410</v>
      </c>
      <c r="N520" s="3" t="s">
        <v>2820</v>
      </c>
      <c r="O520" s="3">
        <v>250877</v>
      </c>
      <c r="P520" s="3" t="s">
        <v>2792</v>
      </c>
      <c r="Q520" s="4" t="s">
        <v>22</v>
      </c>
      <c r="R520" s="3">
        <v>1</v>
      </c>
      <c r="S520" s="11" t="s">
        <v>674</v>
      </c>
      <c r="T520" s="12">
        <f t="shared" si="2"/>
        <v>44694</v>
      </c>
      <c r="U520" s="13" t="e">
        <f t="array" ref="U520">IF(ISBLANK(T520),,R520*INDEX(#REF!,MATCH(O520,#REF!,0)))</f>
        <v>#REF!</v>
      </c>
      <c r="V520" s="10" t="e">
        <f t="array" ref="V520">IF(ISBLANK(T520),,INDEX(#REF!,MATCH(O520,#REF!,0)))</f>
        <v>#REF!</v>
      </c>
      <c r="W520" s="10"/>
      <c r="X520" s="10"/>
      <c r="Y520" s="10"/>
      <c r="Z520" s="10"/>
    </row>
    <row r="521" customHeight="1" spans="1:26">
      <c r="A521" s="3" t="s">
        <v>2873</v>
      </c>
      <c r="B521" s="4" t="s">
        <v>2821</v>
      </c>
      <c r="C521" s="3" t="s">
        <v>2818</v>
      </c>
      <c r="D521" s="4">
        <v>27</v>
      </c>
      <c r="E521" s="4" t="s">
        <v>541</v>
      </c>
      <c r="F521" s="4" t="s">
        <v>141</v>
      </c>
      <c r="G521" s="4" t="s">
        <v>2869</v>
      </c>
      <c r="H521" s="4" t="s">
        <v>2826</v>
      </c>
      <c r="I521" s="3" t="s">
        <v>2688</v>
      </c>
      <c r="J521" s="3" t="s">
        <v>2824</v>
      </c>
      <c r="K521" s="4" t="s">
        <v>599</v>
      </c>
      <c r="L521" s="3" t="s">
        <v>414</v>
      </c>
      <c r="M521" s="3" t="s">
        <v>415</v>
      </c>
      <c r="N521" s="3" t="s">
        <v>2820</v>
      </c>
      <c r="O521" s="3">
        <v>204737</v>
      </c>
      <c r="P521" s="3" t="s">
        <v>2792</v>
      </c>
      <c r="Q521" s="4" t="s">
        <v>20</v>
      </c>
      <c r="R521" s="3">
        <v>1</v>
      </c>
      <c r="S521" s="11" t="s">
        <v>674</v>
      </c>
      <c r="T521" s="12">
        <f t="shared" si="2"/>
        <v>44694</v>
      </c>
      <c r="U521" s="13" t="e">
        <f t="array" ref="U521">IF(ISBLANK(T521),,R521*INDEX(#REF!,MATCH(O521,#REF!,0)))</f>
        <v>#REF!</v>
      </c>
      <c r="V521" s="10" t="e">
        <f t="array" ref="V521">IF(ISBLANK(T521),,INDEX(#REF!,MATCH(O521,#REF!,0)))</f>
        <v>#REF!</v>
      </c>
      <c r="W521" s="10"/>
      <c r="X521" s="10"/>
      <c r="Y521" s="10"/>
      <c r="Z521" s="10"/>
    </row>
    <row r="522" customHeight="1" spans="1:26">
      <c r="A522" s="3" t="s">
        <v>2873</v>
      </c>
      <c r="B522" s="4" t="s">
        <v>2821</v>
      </c>
      <c r="C522" s="3" t="s">
        <v>2818</v>
      </c>
      <c r="D522" s="4">
        <v>27</v>
      </c>
      <c r="E522" s="4" t="s">
        <v>551</v>
      </c>
      <c r="F522" s="4" t="s">
        <v>552</v>
      </c>
      <c r="G522" s="4" t="s">
        <v>2870</v>
      </c>
      <c r="H522" s="4" t="s">
        <v>2826</v>
      </c>
      <c r="I522" s="3" t="s">
        <v>2688</v>
      </c>
      <c r="J522" s="3" t="s">
        <v>2824</v>
      </c>
      <c r="K522" s="4" t="s">
        <v>553</v>
      </c>
      <c r="L522" s="3" t="s">
        <v>414</v>
      </c>
      <c r="M522" s="3" t="s">
        <v>415</v>
      </c>
      <c r="N522" s="3" t="s">
        <v>2820</v>
      </c>
      <c r="O522" s="3">
        <v>204737</v>
      </c>
      <c r="P522" s="3" t="s">
        <v>2792</v>
      </c>
      <c r="Q522" s="4" t="s">
        <v>20</v>
      </c>
      <c r="R522" s="3">
        <v>1</v>
      </c>
      <c r="S522" s="11" t="s">
        <v>674</v>
      </c>
      <c r="T522" s="12">
        <f t="shared" si="2"/>
        <v>44694</v>
      </c>
      <c r="U522" s="13" t="e">
        <f t="array" ref="U522">IF(ISBLANK(T522),,R522*INDEX(#REF!,MATCH(O522,#REF!,0)))</f>
        <v>#REF!</v>
      </c>
      <c r="V522" s="10" t="e">
        <f t="array" ref="V522">IF(ISBLANK(T522),,INDEX(#REF!,MATCH(O522,#REF!,0)))</f>
        <v>#REF!</v>
      </c>
      <c r="W522" s="10"/>
      <c r="X522" s="10"/>
      <c r="Y522" s="10"/>
      <c r="Z522" s="10"/>
    </row>
    <row r="523" customHeight="1" spans="1:26">
      <c r="A523" s="3" t="s">
        <v>2873</v>
      </c>
      <c r="B523" s="4" t="s">
        <v>2817</v>
      </c>
      <c r="C523" s="3" t="s">
        <v>2818</v>
      </c>
      <c r="D523" s="4">
        <v>27</v>
      </c>
      <c r="E523" s="4" t="s">
        <v>376</v>
      </c>
      <c r="F523" s="4" t="s">
        <v>377</v>
      </c>
      <c r="G523" s="4" t="e">
        <v>#N/A</v>
      </c>
      <c r="H523" s="4" t="e">
        <v>#N/A</v>
      </c>
      <c r="I523" s="3" t="e">
        <v>#N/A</v>
      </c>
      <c r="J523" s="3" t="e">
        <v>#N/A</v>
      </c>
      <c r="K523" s="4" t="s">
        <v>378</v>
      </c>
      <c r="L523" s="3" t="s">
        <v>370</v>
      </c>
      <c r="M523" s="3" t="s">
        <v>410</v>
      </c>
      <c r="N523" s="3" t="s">
        <v>2820</v>
      </c>
      <c r="O523" s="3">
        <v>250876</v>
      </c>
      <c r="P523" s="3" t="s">
        <v>2792</v>
      </c>
      <c r="Q523" s="4" t="s">
        <v>26</v>
      </c>
      <c r="R523" s="3">
        <v>2</v>
      </c>
      <c r="S523" s="11" t="s">
        <v>674</v>
      </c>
      <c r="T523" s="12">
        <f t="shared" si="2"/>
        <v>44694</v>
      </c>
      <c r="U523" s="13" t="e">
        <f t="array" ref="U523">IF(ISBLANK(T523),,R523*INDEX(#REF!,MATCH(O523,#REF!,0)))</f>
        <v>#REF!</v>
      </c>
      <c r="V523" s="10" t="e">
        <f t="array" ref="V523">IF(ISBLANK(T523),,INDEX(#REF!,MATCH(O523,#REF!,0)))</f>
        <v>#REF!</v>
      </c>
      <c r="W523" s="10"/>
      <c r="X523" s="10"/>
      <c r="Y523" s="10"/>
      <c r="Z523" s="10"/>
    </row>
    <row r="524" customHeight="1" spans="1:26">
      <c r="A524" s="3" t="s">
        <v>2873</v>
      </c>
      <c r="B524" s="4" t="s">
        <v>2821</v>
      </c>
      <c r="C524" s="3" t="s">
        <v>2818</v>
      </c>
      <c r="D524" s="4">
        <v>29</v>
      </c>
      <c r="E524" s="4" t="s">
        <v>327</v>
      </c>
      <c r="F524" s="4" t="s">
        <v>78</v>
      </c>
      <c r="G524" s="4" t="s">
        <v>2836</v>
      </c>
      <c r="H524" s="4" t="s">
        <v>2826</v>
      </c>
      <c r="I524" s="3" t="s">
        <v>297</v>
      </c>
      <c r="J524" s="3" t="s">
        <v>2827</v>
      </c>
      <c r="K524" s="4" t="s">
        <v>351</v>
      </c>
      <c r="L524" s="3" t="s">
        <v>370</v>
      </c>
      <c r="M524" s="3" t="s">
        <v>410</v>
      </c>
      <c r="N524" s="3" t="s">
        <v>2820</v>
      </c>
      <c r="O524" s="3">
        <v>250879</v>
      </c>
      <c r="P524" s="3" t="s">
        <v>2792</v>
      </c>
      <c r="Q524" s="4" t="s">
        <v>30</v>
      </c>
      <c r="R524" s="3">
        <v>1</v>
      </c>
      <c r="S524" s="11" t="s">
        <v>674</v>
      </c>
      <c r="T524" s="12">
        <f t="shared" si="2"/>
        <v>44694</v>
      </c>
      <c r="U524" s="13" t="e">
        <f t="array" ref="U524">IF(ISBLANK(T524),,R524*INDEX(#REF!,MATCH(O524,#REF!,0)))</f>
        <v>#REF!</v>
      </c>
      <c r="V524" s="10" t="e">
        <f t="array" ref="V524">IF(ISBLANK(T524),,INDEX(#REF!,MATCH(O524,#REF!,0)))</f>
        <v>#REF!</v>
      </c>
      <c r="W524" s="10"/>
      <c r="X524" s="10"/>
      <c r="Y524" s="10"/>
      <c r="Z524" s="10"/>
    </row>
    <row r="525" customHeight="1" spans="1:26">
      <c r="A525" s="3" t="s">
        <v>2873</v>
      </c>
      <c r="B525" s="4" t="s">
        <v>2821</v>
      </c>
      <c r="C525" s="3" t="s">
        <v>2818</v>
      </c>
      <c r="D525" s="4">
        <v>29</v>
      </c>
      <c r="E525" s="4" t="s">
        <v>327</v>
      </c>
      <c r="F525" s="4" t="s">
        <v>495</v>
      </c>
      <c r="G525" s="4" t="s">
        <v>2858</v>
      </c>
      <c r="H525" s="4" t="s">
        <v>2826</v>
      </c>
      <c r="I525" s="3" t="s">
        <v>297</v>
      </c>
      <c r="J525" s="3" t="s">
        <v>2827</v>
      </c>
      <c r="K525" s="4" t="s">
        <v>496</v>
      </c>
      <c r="L525" s="3" t="s">
        <v>414</v>
      </c>
      <c r="M525" s="3" t="s">
        <v>415</v>
      </c>
      <c r="N525" s="3" t="s">
        <v>2820</v>
      </c>
      <c r="O525" s="3">
        <v>250874</v>
      </c>
      <c r="P525" s="3" t="s">
        <v>2792</v>
      </c>
      <c r="Q525" s="4" t="s">
        <v>13</v>
      </c>
      <c r="R525" s="3">
        <v>1</v>
      </c>
      <c r="S525" s="11" t="s">
        <v>674</v>
      </c>
      <c r="T525" s="12">
        <f t="shared" si="2"/>
        <v>44694</v>
      </c>
      <c r="U525" s="13" t="e">
        <f t="array" ref="U525">IF(ISBLANK(T525),,R525*INDEX(#REF!,MATCH(O525,#REF!,0)))</f>
        <v>#REF!</v>
      </c>
      <c r="V525" s="10" t="e">
        <f t="array" ref="V525">IF(ISBLANK(T525),,INDEX(#REF!,MATCH(O525,#REF!,0)))</f>
        <v>#REF!</v>
      </c>
      <c r="W525" s="10"/>
      <c r="X525" s="10"/>
      <c r="Y525" s="10"/>
      <c r="Z525" s="10"/>
    </row>
    <row r="526" customHeight="1" spans="1:26">
      <c r="A526" s="3" t="s">
        <v>2873</v>
      </c>
      <c r="B526" s="4" t="s">
        <v>2821</v>
      </c>
      <c r="C526" s="3" t="s">
        <v>2818</v>
      </c>
      <c r="D526" s="4">
        <v>29</v>
      </c>
      <c r="E526" s="4" t="s">
        <v>327</v>
      </c>
      <c r="F526" s="4" t="s">
        <v>602</v>
      </c>
      <c r="G526" s="4" t="s">
        <v>2858</v>
      </c>
      <c r="H526" s="4" t="s">
        <v>2826</v>
      </c>
      <c r="I526" s="3" t="s">
        <v>297</v>
      </c>
      <c r="J526" s="3" t="s">
        <v>2827</v>
      </c>
      <c r="K526" s="4" t="s">
        <v>603</v>
      </c>
      <c r="L526" s="3" t="s">
        <v>370</v>
      </c>
      <c r="M526" s="3" t="s">
        <v>410</v>
      </c>
      <c r="N526" s="3" t="s">
        <v>2820</v>
      </c>
      <c r="O526" s="3">
        <v>250879</v>
      </c>
      <c r="P526" s="3" t="s">
        <v>2792</v>
      </c>
      <c r="Q526" s="4" t="s">
        <v>30</v>
      </c>
      <c r="R526" s="3">
        <v>1</v>
      </c>
      <c r="S526" s="11" t="s">
        <v>674</v>
      </c>
      <c r="T526" s="12">
        <f t="shared" si="2"/>
        <v>44694</v>
      </c>
      <c r="U526" s="13" t="e">
        <f t="array" ref="U526">IF(ISBLANK(T526),,R526*INDEX(#REF!,MATCH(O526,#REF!,0)))</f>
        <v>#REF!</v>
      </c>
      <c r="V526" s="10" t="e">
        <f t="array" ref="V526">IF(ISBLANK(T526),,INDEX(#REF!,MATCH(O526,#REF!,0)))</f>
        <v>#REF!</v>
      </c>
      <c r="W526" s="10"/>
      <c r="X526" s="10"/>
      <c r="Y526" s="10"/>
      <c r="Z526" s="10"/>
    </row>
    <row r="527" customHeight="1" spans="1:26">
      <c r="A527" s="3" t="s">
        <v>2873</v>
      </c>
      <c r="B527" s="4" t="s">
        <v>2821</v>
      </c>
      <c r="C527" s="3" t="s">
        <v>2818</v>
      </c>
      <c r="D527" s="4">
        <v>33</v>
      </c>
      <c r="E527" s="4" t="s">
        <v>338</v>
      </c>
      <c r="F527" s="4" t="s">
        <v>384</v>
      </c>
      <c r="G527" s="4" t="s">
        <v>2830</v>
      </c>
      <c r="H527" s="4" t="s">
        <v>2826</v>
      </c>
      <c r="I527" s="3" t="s">
        <v>297</v>
      </c>
      <c r="J527" s="3" t="s">
        <v>2827</v>
      </c>
      <c r="K527" s="4" t="s">
        <v>385</v>
      </c>
      <c r="L527" s="3" t="s">
        <v>370</v>
      </c>
      <c r="M527" s="3" t="s">
        <v>410</v>
      </c>
      <c r="N527" s="3" t="s">
        <v>2820</v>
      </c>
      <c r="O527" s="3">
        <v>250423</v>
      </c>
      <c r="P527" s="3" t="s">
        <v>2792</v>
      </c>
      <c r="Q527" s="4" t="s">
        <v>11</v>
      </c>
      <c r="R527" s="3">
        <v>1</v>
      </c>
      <c r="S527" s="11" t="s">
        <v>674</v>
      </c>
      <c r="T527" s="12">
        <f t="shared" si="2"/>
        <v>44694</v>
      </c>
      <c r="U527" s="13" t="e">
        <f t="array" ref="U527">IF(ISBLANK(T527),,R527*INDEX(#REF!,MATCH(O527,#REF!,0)))</f>
        <v>#REF!</v>
      </c>
      <c r="V527" s="10" t="e">
        <f t="array" ref="V527">IF(ISBLANK(T527),,INDEX(#REF!,MATCH(O527,#REF!,0)))</f>
        <v>#REF!</v>
      </c>
      <c r="W527" s="10"/>
      <c r="X527" s="10"/>
      <c r="Y527" s="10"/>
      <c r="Z527" s="10"/>
    </row>
    <row r="528" customHeight="1" spans="1:26">
      <c r="A528" s="3" t="s">
        <v>2873</v>
      </c>
      <c r="B528" s="4" t="s">
        <v>2821</v>
      </c>
      <c r="C528" s="3" t="s">
        <v>2818</v>
      </c>
      <c r="D528" s="4">
        <v>33</v>
      </c>
      <c r="E528" s="4" t="s">
        <v>338</v>
      </c>
      <c r="F528" s="4" t="s">
        <v>384</v>
      </c>
      <c r="G528" s="4" t="s">
        <v>2830</v>
      </c>
      <c r="H528" s="4" t="s">
        <v>2826</v>
      </c>
      <c r="I528" s="3" t="s">
        <v>297</v>
      </c>
      <c r="J528" s="3" t="s">
        <v>2827</v>
      </c>
      <c r="K528" s="4" t="s">
        <v>385</v>
      </c>
      <c r="L528" s="3" t="s">
        <v>370</v>
      </c>
      <c r="M528" s="3" t="s">
        <v>410</v>
      </c>
      <c r="N528" s="3" t="s">
        <v>2820</v>
      </c>
      <c r="O528" s="3">
        <v>250877</v>
      </c>
      <c r="P528" s="3" t="s">
        <v>2792</v>
      </c>
      <c r="Q528" s="4" t="s">
        <v>22</v>
      </c>
      <c r="R528" s="3">
        <v>1</v>
      </c>
      <c r="S528" s="11" t="s">
        <v>674</v>
      </c>
      <c r="T528" s="12">
        <f t="shared" si="2"/>
        <v>44694</v>
      </c>
      <c r="U528" s="13" t="e">
        <f t="array" ref="U528">IF(ISBLANK(T528),,R528*INDEX(#REF!,MATCH(O528,#REF!,0)))</f>
        <v>#REF!</v>
      </c>
      <c r="V528" s="10" t="e">
        <f t="array" ref="V528">IF(ISBLANK(T528),,INDEX(#REF!,MATCH(O528,#REF!,0)))</f>
        <v>#REF!</v>
      </c>
      <c r="W528" s="10"/>
      <c r="X528" s="10"/>
      <c r="Y528" s="10"/>
      <c r="Z528" s="10"/>
    </row>
    <row r="529" customHeight="1" spans="1:26">
      <c r="A529" s="3" t="s">
        <v>2873</v>
      </c>
      <c r="B529" s="4" t="s">
        <v>2821</v>
      </c>
      <c r="C529" s="3" t="s">
        <v>2818</v>
      </c>
      <c r="D529" s="4">
        <v>37</v>
      </c>
      <c r="E529" s="4" t="s">
        <v>462</v>
      </c>
      <c r="F529" s="4" t="s">
        <v>150</v>
      </c>
      <c r="G529" s="4" t="s">
        <v>2835</v>
      </c>
      <c r="H529" s="4" t="s">
        <v>2826</v>
      </c>
      <c r="I529" s="3" t="s">
        <v>296</v>
      </c>
      <c r="J529" s="3" t="s">
        <v>2827</v>
      </c>
      <c r="K529" s="4" t="s">
        <v>463</v>
      </c>
      <c r="L529" s="3" t="s">
        <v>370</v>
      </c>
      <c r="M529" s="3" t="s">
        <v>410</v>
      </c>
      <c r="N529" s="3" t="s">
        <v>2820</v>
      </c>
      <c r="O529" s="3">
        <v>250879</v>
      </c>
      <c r="P529" s="3" t="s">
        <v>2792</v>
      </c>
      <c r="Q529" s="4" t="s">
        <v>30</v>
      </c>
      <c r="R529" s="3">
        <v>1</v>
      </c>
      <c r="S529" s="11" t="s">
        <v>674</v>
      </c>
      <c r="T529" s="12">
        <f t="shared" si="2"/>
        <v>44694</v>
      </c>
      <c r="U529" s="13" t="e">
        <f t="array" ref="U529">IF(ISBLANK(T529),,R529*INDEX(#REF!,MATCH(O529,#REF!,0)))</f>
        <v>#REF!</v>
      </c>
      <c r="V529" s="10" t="e">
        <f t="array" ref="V529">IF(ISBLANK(T529),,INDEX(#REF!,MATCH(O529,#REF!,0)))</f>
        <v>#REF!</v>
      </c>
      <c r="W529" s="10"/>
      <c r="X529" s="10"/>
      <c r="Y529" s="10"/>
      <c r="Z529" s="10"/>
    </row>
    <row r="530" customHeight="1" spans="1:26">
      <c r="A530" s="3" t="s">
        <v>2873</v>
      </c>
      <c r="B530" s="4" t="s">
        <v>2821</v>
      </c>
      <c r="C530" s="3" t="s">
        <v>2818</v>
      </c>
      <c r="D530" s="4">
        <v>3</v>
      </c>
      <c r="E530" s="4" t="s">
        <v>426</v>
      </c>
      <c r="F530" s="4" t="s">
        <v>120</v>
      </c>
      <c r="G530" s="4" t="s">
        <v>2844</v>
      </c>
      <c r="H530" s="4" t="s">
        <v>2833</v>
      </c>
      <c r="I530" s="3" t="s">
        <v>2793</v>
      </c>
      <c r="J530" s="3" t="s">
        <v>2819</v>
      </c>
      <c r="K530" s="4" t="s">
        <v>427</v>
      </c>
      <c r="L530" s="3" t="s">
        <v>414</v>
      </c>
      <c r="M530" s="3" t="s">
        <v>415</v>
      </c>
      <c r="N530" s="3" t="s">
        <v>2820</v>
      </c>
      <c r="O530" s="3">
        <v>250875</v>
      </c>
      <c r="P530" s="3" t="s">
        <v>2792</v>
      </c>
      <c r="Q530" s="4" t="s">
        <v>103</v>
      </c>
      <c r="R530" s="3">
        <v>1</v>
      </c>
      <c r="S530" s="11" t="s">
        <v>680</v>
      </c>
      <c r="T530" s="12">
        <f t="shared" si="2"/>
        <v>44695</v>
      </c>
      <c r="U530" s="13" t="e">
        <f t="array" ref="U530">IF(ISBLANK(T530),,R530*INDEX(#REF!,MATCH(O530,#REF!,0)))</f>
        <v>#REF!</v>
      </c>
      <c r="V530" s="10" t="e">
        <f t="array" ref="V530">IF(ISBLANK(T530),,INDEX(#REF!,MATCH(O530,#REF!,0)))</f>
        <v>#REF!</v>
      </c>
      <c r="W530" s="10"/>
      <c r="X530" s="10"/>
      <c r="Y530" s="10"/>
      <c r="Z530" s="10"/>
    </row>
    <row r="531" customHeight="1" spans="1:26">
      <c r="A531" s="3" t="s">
        <v>2873</v>
      </c>
      <c r="B531" s="4" t="s">
        <v>2821</v>
      </c>
      <c r="C531" s="3" t="s">
        <v>2818</v>
      </c>
      <c r="D531" s="4">
        <v>3</v>
      </c>
      <c r="E531" s="4" t="s">
        <v>681</v>
      </c>
      <c r="F531" s="4" t="s">
        <v>192</v>
      </c>
      <c r="G531" s="4" t="s">
        <v>2845</v>
      </c>
      <c r="H531" s="4" t="s">
        <v>2833</v>
      </c>
      <c r="I531" s="3" t="s">
        <v>2793</v>
      </c>
      <c r="J531" s="3" t="s">
        <v>2819</v>
      </c>
      <c r="K531" s="4" t="s">
        <v>682</v>
      </c>
      <c r="L531" s="3" t="s">
        <v>414</v>
      </c>
      <c r="M531" s="3" t="s">
        <v>415</v>
      </c>
      <c r="N531" s="3" t="s">
        <v>2820</v>
      </c>
      <c r="O531" s="3">
        <v>204737</v>
      </c>
      <c r="P531" s="3" t="s">
        <v>2792</v>
      </c>
      <c r="Q531" s="4" t="s">
        <v>20</v>
      </c>
      <c r="R531" s="3">
        <v>1</v>
      </c>
      <c r="S531" s="11" t="s">
        <v>680</v>
      </c>
      <c r="T531" s="12">
        <f t="shared" si="2"/>
        <v>44695</v>
      </c>
      <c r="U531" s="13" t="e">
        <f t="array" ref="U531">IF(ISBLANK(T531),,R531*INDEX(#REF!,MATCH(O531,#REF!,0)))</f>
        <v>#REF!</v>
      </c>
      <c r="V531" s="10" t="e">
        <f t="array" ref="V531">IF(ISBLANK(T531),,INDEX(#REF!,MATCH(O531,#REF!,0)))</f>
        <v>#REF!</v>
      </c>
      <c r="W531" s="10"/>
      <c r="X531" s="10"/>
      <c r="Y531" s="10"/>
      <c r="Z531" s="10"/>
    </row>
    <row r="532" customHeight="1" spans="1:26">
      <c r="A532" s="3" t="s">
        <v>2873</v>
      </c>
      <c r="B532" s="4" t="s">
        <v>2821</v>
      </c>
      <c r="C532" s="3" t="s">
        <v>2818</v>
      </c>
      <c r="D532" s="4">
        <v>7</v>
      </c>
      <c r="E532" s="4" t="s">
        <v>341</v>
      </c>
      <c r="F532" s="4" t="s">
        <v>54</v>
      </c>
      <c r="G532" s="4" t="s">
        <v>2832</v>
      </c>
      <c r="H532" s="4" t="s">
        <v>2833</v>
      </c>
      <c r="I532" s="3" t="s">
        <v>2793</v>
      </c>
      <c r="J532" s="3" t="s">
        <v>2819</v>
      </c>
      <c r="K532" s="4" t="s">
        <v>470</v>
      </c>
      <c r="L532" s="3" t="s">
        <v>370</v>
      </c>
      <c r="M532" s="3" t="s">
        <v>410</v>
      </c>
      <c r="N532" s="3" t="s">
        <v>2820</v>
      </c>
      <c r="O532" s="3">
        <v>250423</v>
      </c>
      <c r="P532" s="3" t="s">
        <v>2792</v>
      </c>
      <c r="Q532" s="4" t="s">
        <v>11</v>
      </c>
      <c r="R532" s="3">
        <v>1</v>
      </c>
      <c r="S532" s="11" t="s">
        <v>680</v>
      </c>
      <c r="T532" s="12">
        <f t="shared" si="2"/>
        <v>44695</v>
      </c>
      <c r="U532" s="13" t="e">
        <f t="array" ref="U532">IF(ISBLANK(T532),,R532*INDEX(#REF!,MATCH(O532,#REF!,0)))</f>
        <v>#REF!</v>
      </c>
      <c r="V532" s="10" t="e">
        <f t="array" ref="V532">IF(ISBLANK(T532),,INDEX(#REF!,MATCH(O532,#REF!,0)))</f>
        <v>#REF!</v>
      </c>
      <c r="W532" s="10"/>
      <c r="X532" s="10"/>
      <c r="Y532" s="10"/>
      <c r="Z532" s="10"/>
    </row>
    <row r="533" customHeight="1" spans="1:26">
      <c r="A533" s="3" t="s">
        <v>2873</v>
      </c>
      <c r="B533" s="4" t="s">
        <v>2821</v>
      </c>
      <c r="C533" s="3" t="s">
        <v>2818</v>
      </c>
      <c r="D533" s="4">
        <v>9</v>
      </c>
      <c r="E533" s="4" t="s">
        <v>485</v>
      </c>
      <c r="F533" s="4" t="s">
        <v>184</v>
      </c>
      <c r="G533" s="4" t="s">
        <v>2855</v>
      </c>
      <c r="H533" s="4" t="s">
        <v>2833</v>
      </c>
      <c r="I533" s="3" t="s">
        <v>2793</v>
      </c>
      <c r="J533" s="3" t="s">
        <v>2819</v>
      </c>
      <c r="K533" s="4" t="s">
        <v>612</v>
      </c>
      <c r="L533" s="3" t="s">
        <v>370</v>
      </c>
      <c r="M533" s="3" t="s">
        <v>410</v>
      </c>
      <c r="N533" s="3" t="s">
        <v>2820</v>
      </c>
      <c r="O533" s="3">
        <v>250876</v>
      </c>
      <c r="P533" s="3" t="s">
        <v>2792</v>
      </c>
      <c r="Q533" s="4" t="s">
        <v>26</v>
      </c>
      <c r="R533" s="3">
        <v>1</v>
      </c>
      <c r="S533" s="11" t="s">
        <v>680</v>
      </c>
      <c r="T533" s="12">
        <f t="shared" si="2"/>
        <v>44695</v>
      </c>
      <c r="U533" s="13" t="e">
        <f t="array" ref="U533">IF(ISBLANK(T533),,R533*INDEX(#REF!,MATCH(O533,#REF!,0)))</f>
        <v>#REF!</v>
      </c>
      <c r="V533" s="10" t="e">
        <f t="array" ref="V533">IF(ISBLANK(T533),,INDEX(#REF!,MATCH(O533,#REF!,0)))</f>
        <v>#REF!</v>
      </c>
      <c r="W533" s="10"/>
      <c r="X533" s="10"/>
      <c r="Y533" s="10"/>
      <c r="Z533" s="10"/>
    </row>
    <row r="534" customHeight="1" spans="1:26">
      <c r="A534" s="3" t="s">
        <v>2873</v>
      </c>
      <c r="B534" s="4" t="s">
        <v>2821</v>
      </c>
      <c r="C534" s="3" t="s">
        <v>2818</v>
      </c>
      <c r="D534" s="4">
        <v>23</v>
      </c>
      <c r="E534" s="4" t="s">
        <v>445</v>
      </c>
      <c r="F534" s="4" t="s">
        <v>170</v>
      </c>
      <c r="G534" s="4" t="s">
        <v>2849</v>
      </c>
      <c r="H534" s="4" t="s">
        <v>2823</v>
      </c>
      <c r="I534" s="3" t="s">
        <v>2689</v>
      </c>
      <c r="J534" s="3" t="s">
        <v>2850</v>
      </c>
      <c r="K534" s="4" t="s">
        <v>446</v>
      </c>
      <c r="L534" s="3" t="s">
        <v>414</v>
      </c>
      <c r="M534" s="3" t="s">
        <v>415</v>
      </c>
      <c r="N534" s="3" t="s">
        <v>2820</v>
      </c>
      <c r="O534" s="3">
        <v>250874</v>
      </c>
      <c r="P534" s="3" t="s">
        <v>2792</v>
      </c>
      <c r="Q534" s="4" t="s">
        <v>13</v>
      </c>
      <c r="R534" s="3">
        <v>1</v>
      </c>
      <c r="S534" s="11" t="s">
        <v>680</v>
      </c>
      <c r="T534" s="12">
        <f t="shared" si="2"/>
        <v>44695</v>
      </c>
      <c r="U534" s="13" t="e">
        <f t="array" ref="U534">IF(ISBLANK(T534),,R534*INDEX(#REF!,MATCH(O534,#REF!,0)))</f>
        <v>#REF!</v>
      </c>
      <c r="V534" s="10" t="e">
        <f t="array" ref="V534">IF(ISBLANK(T534),,INDEX(#REF!,MATCH(O534,#REF!,0)))</f>
        <v>#REF!</v>
      </c>
      <c r="W534" s="10"/>
      <c r="X534" s="10"/>
      <c r="Y534" s="10"/>
      <c r="Z534" s="10"/>
    </row>
    <row r="535" customHeight="1" spans="1:26">
      <c r="A535" s="3" t="s">
        <v>2873</v>
      </c>
      <c r="B535" s="4" t="s">
        <v>2821</v>
      </c>
      <c r="C535" s="3" t="s">
        <v>2818</v>
      </c>
      <c r="D535" s="4">
        <v>24</v>
      </c>
      <c r="E535" s="4" t="s">
        <v>447</v>
      </c>
      <c r="F535" s="4" t="s">
        <v>61</v>
      </c>
      <c r="G535" s="4" t="s">
        <v>2851</v>
      </c>
      <c r="H535" s="4" t="s">
        <v>2823</v>
      </c>
      <c r="I535" s="3" t="s">
        <v>295</v>
      </c>
      <c r="J535" s="3" t="s">
        <v>2824</v>
      </c>
      <c r="K535" s="4" t="s">
        <v>456</v>
      </c>
      <c r="L535" s="3" t="s">
        <v>370</v>
      </c>
      <c r="M535" s="3" t="s">
        <v>410</v>
      </c>
      <c r="N535" s="3" t="s">
        <v>2820</v>
      </c>
      <c r="O535" s="3">
        <v>250876</v>
      </c>
      <c r="P535" s="3" t="s">
        <v>2792</v>
      </c>
      <c r="Q535" s="4" t="s">
        <v>26</v>
      </c>
      <c r="R535" s="3">
        <v>1</v>
      </c>
      <c r="S535" s="11" t="s">
        <v>680</v>
      </c>
      <c r="T535" s="12">
        <f t="shared" si="2"/>
        <v>44695</v>
      </c>
      <c r="U535" s="13" t="e">
        <f t="array" ref="U535">IF(ISBLANK(T535),,R535*INDEX(#REF!,MATCH(O535,#REF!,0)))</f>
        <v>#REF!</v>
      </c>
      <c r="V535" s="10" t="e">
        <f t="array" ref="V535">IF(ISBLANK(T535),,INDEX(#REF!,MATCH(O535,#REF!,0)))</f>
        <v>#REF!</v>
      </c>
      <c r="W535" s="10"/>
      <c r="X535" s="10"/>
      <c r="Y535" s="10"/>
      <c r="Z535" s="10"/>
    </row>
    <row r="536" customHeight="1" spans="1:26">
      <c r="A536" s="3" t="s">
        <v>2873</v>
      </c>
      <c r="B536" s="4" t="s">
        <v>2821</v>
      </c>
      <c r="C536" s="3" t="s">
        <v>2818</v>
      </c>
      <c r="D536" s="4">
        <v>24</v>
      </c>
      <c r="E536" s="4" t="s">
        <v>447</v>
      </c>
      <c r="F536" s="4" t="s">
        <v>608</v>
      </c>
      <c r="G536" s="4" t="s">
        <v>2851</v>
      </c>
      <c r="H536" s="4" t="s">
        <v>2823</v>
      </c>
      <c r="I536" s="3" t="s">
        <v>295</v>
      </c>
      <c r="J536" s="3" t="s">
        <v>2824</v>
      </c>
      <c r="K536" s="4" t="s">
        <v>609</v>
      </c>
      <c r="L536" s="3" t="s">
        <v>414</v>
      </c>
      <c r="M536" s="3" t="s">
        <v>415</v>
      </c>
      <c r="N536" s="3" t="s">
        <v>2820</v>
      </c>
      <c r="O536" s="3">
        <v>204736</v>
      </c>
      <c r="P536" s="3" t="s">
        <v>2792</v>
      </c>
      <c r="Q536" s="4" t="s">
        <v>19</v>
      </c>
      <c r="R536" s="3">
        <v>1</v>
      </c>
      <c r="S536" s="11" t="s">
        <v>680</v>
      </c>
      <c r="T536" s="12">
        <f t="shared" si="2"/>
        <v>44695</v>
      </c>
      <c r="U536" s="13" t="e">
        <f t="array" ref="U536">IF(ISBLANK(T536),,R536*INDEX(#REF!,MATCH(O536,#REF!,0)))</f>
        <v>#REF!</v>
      </c>
      <c r="V536" s="10" t="e">
        <f t="array" ref="V536">IF(ISBLANK(T536),,INDEX(#REF!,MATCH(O536,#REF!,0)))</f>
        <v>#REF!</v>
      </c>
      <c r="W536" s="10"/>
      <c r="X536" s="10"/>
      <c r="Y536" s="10"/>
      <c r="Z536" s="10"/>
    </row>
    <row r="537" customHeight="1" spans="1:26">
      <c r="A537" s="3" t="s">
        <v>2873</v>
      </c>
      <c r="B537" s="4" t="s">
        <v>2821</v>
      </c>
      <c r="C537" s="3" t="s">
        <v>2818</v>
      </c>
      <c r="D537" s="4">
        <v>24</v>
      </c>
      <c r="E537" s="4" t="s">
        <v>447</v>
      </c>
      <c r="F537" s="4" t="s">
        <v>159</v>
      </c>
      <c r="G537" s="4" t="s">
        <v>2851</v>
      </c>
      <c r="H537" s="4" t="s">
        <v>2823</v>
      </c>
      <c r="I537" s="3" t="s">
        <v>295</v>
      </c>
      <c r="J537" s="3" t="s">
        <v>2824</v>
      </c>
      <c r="K537" s="4" t="s">
        <v>448</v>
      </c>
      <c r="L537" s="3" t="s">
        <v>414</v>
      </c>
      <c r="M537" s="3" t="s">
        <v>415</v>
      </c>
      <c r="N537" s="3" t="s">
        <v>2820</v>
      </c>
      <c r="O537" s="3">
        <v>250874</v>
      </c>
      <c r="P537" s="3" t="s">
        <v>2792</v>
      </c>
      <c r="Q537" s="4" t="s">
        <v>13</v>
      </c>
      <c r="R537" s="3">
        <v>1</v>
      </c>
      <c r="S537" s="11" t="s">
        <v>680</v>
      </c>
      <c r="T537" s="12">
        <f t="shared" si="2"/>
        <v>44695</v>
      </c>
      <c r="U537" s="13" t="e">
        <f t="array" ref="U537">IF(ISBLANK(T537),,R537*INDEX(#REF!,MATCH(O537,#REF!,0)))</f>
        <v>#REF!</v>
      </c>
      <c r="V537" s="10" t="e">
        <f t="array" ref="V537">IF(ISBLANK(T537),,INDEX(#REF!,MATCH(O537,#REF!,0)))</f>
        <v>#REF!</v>
      </c>
      <c r="W537" s="10"/>
      <c r="X537" s="10"/>
      <c r="Y537" s="10"/>
      <c r="Z537" s="10"/>
    </row>
    <row r="538" customHeight="1" spans="1:26">
      <c r="A538" s="3" t="s">
        <v>2873</v>
      </c>
      <c r="B538" s="4" t="s">
        <v>2821</v>
      </c>
      <c r="C538" s="3" t="s">
        <v>2818</v>
      </c>
      <c r="D538" s="4">
        <v>24</v>
      </c>
      <c r="E538" s="4" t="s">
        <v>447</v>
      </c>
      <c r="F538" s="4" t="s">
        <v>159</v>
      </c>
      <c r="G538" s="4" t="s">
        <v>2851</v>
      </c>
      <c r="H538" s="4" t="s">
        <v>2823</v>
      </c>
      <c r="I538" s="3" t="s">
        <v>295</v>
      </c>
      <c r="J538" s="3" t="s">
        <v>2824</v>
      </c>
      <c r="K538" s="4" t="s">
        <v>448</v>
      </c>
      <c r="L538" s="3" t="s">
        <v>370</v>
      </c>
      <c r="M538" s="3" t="s">
        <v>410</v>
      </c>
      <c r="N538" s="3" t="s">
        <v>2820</v>
      </c>
      <c r="O538" s="3">
        <v>250879</v>
      </c>
      <c r="P538" s="3" t="s">
        <v>2792</v>
      </c>
      <c r="Q538" s="4" t="s">
        <v>30</v>
      </c>
      <c r="R538" s="3">
        <v>1</v>
      </c>
      <c r="S538" s="11" t="s">
        <v>680</v>
      </c>
      <c r="T538" s="12">
        <f t="shared" si="2"/>
        <v>44695</v>
      </c>
      <c r="U538" s="13" t="e">
        <f t="array" ref="U538">IF(ISBLANK(T538),,R538*INDEX(#REF!,MATCH(O538,#REF!,0)))</f>
        <v>#REF!</v>
      </c>
      <c r="V538" s="10" t="e">
        <f t="array" ref="V538">IF(ISBLANK(T538),,INDEX(#REF!,MATCH(O538,#REF!,0)))</f>
        <v>#REF!</v>
      </c>
      <c r="W538" s="10"/>
      <c r="X538" s="10"/>
      <c r="Y538" s="10"/>
      <c r="Z538" s="10"/>
    </row>
    <row r="539" customHeight="1" spans="1:26">
      <c r="A539" s="3" t="s">
        <v>2873</v>
      </c>
      <c r="B539" s="4" t="s">
        <v>2821</v>
      </c>
      <c r="C539" s="3" t="s">
        <v>2818</v>
      </c>
      <c r="D539" s="4">
        <v>24</v>
      </c>
      <c r="E539" s="4" t="s">
        <v>454</v>
      </c>
      <c r="F539" s="4" t="s">
        <v>164</v>
      </c>
      <c r="G539" s="4" t="s">
        <v>2847</v>
      </c>
      <c r="H539" s="4" t="s">
        <v>2823</v>
      </c>
      <c r="I539" s="3" t="s">
        <v>295</v>
      </c>
      <c r="J539" s="3" t="s">
        <v>2824</v>
      </c>
      <c r="K539" s="4" t="s">
        <v>466</v>
      </c>
      <c r="L539" s="3" t="s">
        <v>414</v>
      </c>
      <c r="M539" s="3" t="s">
        <v>415</v>
      </c>
      <c r="N539" s="3" t="s">
        <v>2820</v>
      </c>
      <c r="O539" s="3">
        <v>250875</v>
      </c>
      <c r="P539" s="3" t="s">
        <v>2792</v>
      </c>
      <c r="Q539" s="4" t="s">
        <v>103</v>
      </c>
      <c r="R539" s="3">
        <v>1</v>
      </c>
      <c r="S539" s="11" t="s">
        <v>680</v>
      </c>
      <c r="T539" s="12">
        <f t="shared" si="2"/>
        <v>44695</v>
      </c>
      <c r="U539" s="13" t="e">
        <f t="array" ref="U539">IF(ISBLANK(T539),,R539*INDEX(#REF!,MATCH(O539,#REF!,0)))</f>
        <v>#REF!</v>
      </c>
      <c r="V539" s="10" t="e">
        <f t="array" ref="V539">IF(ISBLANK(T539),,INDEX(#REF!,MATCH(O539,#REF!,0)))</f>
        <v>#REF!</v>
      </c>
      <c r="W539" s="10"/>
      <c r="X539" s="10"/>
      <c r="Y539" s="10"/>
      <c r="Z539" s="10"/>
    </row>
    <row r="540" customHeight="1" spans="1:26">
      <c r="A540" s="3" t="s">
        <v>2873</v>
      </c>
      <c r="B540" s="4" t="s">
        <v>2821</v>
      </c>
      <c r="C540" s="3" t="s">
        <v>2818</v>
      </c>
      <c r="D540" s="4">
        <v>24</v>
      </c>
      <c r="E540" s="4" t="s">
        <v>454</v>
      </c>
      <c r="F540" s="4" t="s">
        <v>164</v>
      </c>
      <c r="G540" s="4" t="s">
        <v>2847</v>
      </c>
      <c r="H540" s="4" t="s">
        <v>2823</v>
      </c>
      <c r="I540" s="3" t="s">
        <v>295</v>
      </c>
      <c r="J540" s="3" t="s">
        <v>2824</v>
      </c>
      <c r="K540" s="4" t="s">
        <v>466</v>
      </c>
      <c r="L540" s="3" t="s">
        <v>370</v>
      </c>
      <c r="M540" s="3" t="s">
        <v>410</v>
      </c>
      <c r="N540" s="3" t="s">
        <v>2820</v>
      </c>
      <c r="O540" s="3">
        <v>250879</v>
      </c>
      <c r="P540" s="3" t="s">
        <v>2792</v>
      </c>
      <c r="Q540" s="4" t="s">
        <v>30</v>
      </c>
      <c r="R540" s="3">
        <v>1</v>
      </c>
      <c r="S540" s="11" t="s">
        <v>680</v>
      </c>
      <c r="T540" s="12">
        <f t="shared" si="2"/>
        <v>44695</v>
      </c>
      <c r="U540" s="13" t="e">
        <f t="array" ref="U540">IF(ISBLANK(T540),,R540*INDEX(#REF!,MATCH(O540,#REF!,0)))</f>
        <v>#REF!</v>
      </c>
      <c r="V540" s="10" t="e">
        <f t="array" ref="V540">IF(ISBLANK(T540),,INDEX(#REF!,MATCH(O540,#REF!,0)))</f>
        <v>#REF!</v>
      </c>
      <c r="W540" s="10"/>
      <c r="X540" s="10"/>
      <c r="Y540" s="10"/>
      <c r="Z540" s="10"/>
    </row>
    <row r="541" customHeight="1" spans="1:26">
      <c r="A541" s="3" t="s">
        <v>2873</v>
      </c>
      <c r="B541" s="4" t="s">
        <v>2821</v>
      </c>
      <c r="C541" s="3" t="s">
        <v>2818</v>
      </c>
      <c r="D541" s="4">
        <v>24</v>
      </c>
      <c r="E541" s="4" t="s">
        <v>454</v>
      </c>
      <c r="F541" s="4" t="s">
        <v>164</v>
      </c>
      <c r="G541" s="4" t="s">
        <v>2847</v>
      </c>
      <c r="H541" s="4" t="s">
        <v>2823</v>
      </c>
      <c r="I541" s="3" t="s">
        <v>295</v>
      </c>
      <c r="J541" s="3" t="s">
        <v>2824</v>
      </c>
      <c r="K541" s="4" t="s">
        <v>466</v>
      </c>
      <c r="L541" s="3" t="s">
        <v>414</v>
      </c>
      <c r="M541" s="3" t="s">
        <v>428</v>
      </c>
      <c r="N541" s="3" t="s">
        <v>2820</v>
      </c>
      <c r="O541" s="3">
        <v>250881</v>
      </c>
      <c r="P541" s="3" t="s">
        <v>2792</v>
      </c>
      <c r="Q541" s="4" t="s">
        <v>98</v>
      </c>
      <c r="R541" s="3">
        <v>1</v>
      </c>
      <c r="S541" s="11" t="s">
        <v>680</v>
      </c>
      <c r="T541" s="12">
        <f t="shared" si="2"/>
        <v>44695</v>
      </c>
      <c r="U541" s="13" t="e">
        <f t="array" ref="U541">IF(ISBLANK(T541),,R541*INDEX(#REF!,MATCH(O541,#REF!,0)))</f>
        <v>#REF!</v>
      </c>
      <c r="V541" s="10" t="e">
        <f t="array" ref="V541">IF(ISBLANK(T541),,INDEX(#REF!,MATCH(O541,#REF!,0)))</f>
        <v>#REF!</v>
      </c>
      <c r="W541" s="10"/>
      <c r="X541" s="10"/>
      <c r="Y541" s="10"/>
      <c r="Z541" s="10"/>
    </row>
    <row r="542" customHeight="1" spans="1:26">
      <c r="A542" s="3" t="s">
        <v>2873</v>
      </c>
      <c r="B542" s="4" t="s">
        <v>2821</v>
      </c>
      <c r="C542" s="3" t="s">
        <v>2818</v>
      </c>
      <c r="D542" s="4">
        <v>24</v>
      </c>
      <c r="E542" s="4" t="s">
        <v>458</v>
      </c>
      <c r="F542" s="4" t="s">
        <v>683</v>
      </c>
      <c r="G542" s="4" t="s">
        <v>2874</v>
      </c>
      <c r="H542" s="4" t="s">
        <v>2823</v>
      </c>
      <c r="I542" s="3" t="s">
        <v>295</v>
      </c>
      <c r="J542" s="3" t="s">
        <v>2824</v>
      </c>
      <c r="K542" s="4" t="s">
        <v>684</v>
      </c>
      <c r="L542" s="3" t="s">
        <v>414</v>
      </c>
      <c r="M542" s="3" t="s">
        <v>415</v>
      </c>
      <c r="N542" s="3" t="s">
        <v>2820</v>
      </c>
      <c r="O542" s="3">
        <v>204736</v>
      </c>
      <c r="P542" s="3" t="s">
        <v>2792</v>
      </c>
      <c r="Q542" s="4" t="s">
        <v>19</v>
      </c>
      <c r="R542" s="3">
        <v>1</v>
      </c>
      <c r="S542" s="11" t="s">
        <v>680</v>
      </c>
      <c r="T542" s="12">
        <f t="shared" si="2"/>
        <v>44695</v>
      </c>
      <c r="U542" s="13" t="e">
        <f t="array" ref="U542">IF(ISBLANK(T542),,R542*INDEX(#REF!,MATCH(O542,#REF!,0)))</f>
        <v>#REF!</v>
      </c>
      <c r="V542" s="10" t="e">
        <f t="array" ref="V542">IF(ISBLANK(T542),,INDEX(#REF!,MATCH(O542,#REF!,0)))</f>
        <v>#REF!</v>
      </c>
      <c r="W542" s="10"/>
      <c r="X542" s="10"/>
      <c r="Y542" s="10"/>
      <c r="Z542" s="10"/>
    </row>
    <row r="543" customHeight="1" spans="1:26">
      <c r="A543" s="3" t="s">
        <v>2873</v>
      </c>
      <c r="B543" s="4" t="s">
        <v>2821</v>
      </c>
      <c r="C543" s="3" t="s">
        <v>2818</v>
      </c>
      <c r="D543" s="4">
        <v>27</v>
      </c>
      <c r="E543" s="4" t="s">
        <v>407</v>
      </c>
      <c r="F543" s="4" t="s">
        <v>29</v>
      </c>
      <c r="G543" s="4" t="s">
        <v>2837</v>
      </c>
      <c r="H543" s="4" t="s">
        <v>2823</v>
      </c>
      <c r="I543" s="3" t="s">
        <v>2687</v>
      </c>
      <c r="J543" s="3" t="s">
        <v>2824</v>
      </c>
      <c r="K543" s="4" t="s">
        <v>613</v>
      </c>
      <c r="L543" s="3" t="s">
        <v>370</v>
      </c>
      <c r="M543" s="3" t="s">
        <v>410</v>
      </c>
      <c r="N543" s="3" t="s">
        <v>2820</v>
      </c>
      <c r="O543" s="3">
        <v>250876</v>
      </c>
      <c r="P543" s="3" t="s">
        <v>2792</v>
      </c>
      <c r="Q543" s="4" t="s">
        <v>26</v>
      </c>
      <c r="R543" s="3">
        <v>1</v>
      </c>
      <c r="S543" s="11" t="s">
        <v>680</v>
      </c>
      <c r="T543" s="12">
        <f t="shared" si="2"/>
        <v>44695</v>
      </c>
      <c r="U543" s="13" t="e">
        <f t="array" ref="U543">IF(ISBLANK(T543),,R543*INDEX(#REF!,MATCH(O543,#REF!,0)))</f>
        <v>#REF!</v>
      </c>
      <c r="V543" s="10" t="e">
        <f t="array" ref="V543">IF(ISBLANK(T543),,INDEX(#REF!,MATCH(O543,#REF!,0)))</f>
        <v>#REF!</v>
      </c>
      <c r="W543" s="10"/>
      <c r="X543" s="10"/>
      <c r="Y543" s="10"/>
      <c r="Z543" s="10"/>
    </row>
    <row r="544" customHeight="1" spans="1:26">
      <c r="A544" s="3" t="s">
        <v>2873</v>
      </c>
      <c r="B544" s="4" t="s">
        <v>2821</v>
      </c>
      <c r="C544" s="3" t="s">
        <v>2818</v>
      </c>
      <c r="D544" s="4">
        <v>27</v>
      </c>
      <c r="E544" s="4" t="s">
        <v>373</v>
      </c>
      <c r="F544" s="4" t="s">
        <v>82</v>
      </c>
      <c r="G544" s="4" t="s">
        <v>2822</v>
      </c>
      <c r="H544" s="4" t="s">
        <v>2823</v>
      </c>
      <c r="I544" s="3" t="s">
        <v>2687</v>
      </c>
      <c r="J544" s="3" t="s">
        <v>2824</v>
      </c>
      <c r="K544" s="4" t="s">
        <v>374</v>
      </c>
      <c r="L544" s="3" t="s">
        <v>414</v>
      </c>
      <c r="M544" s="3" t="s">
        <v>415</v>
      </c>
      <c r="N544" s="3" t="s">
        <v>2820</v>
      </c>
      <c r="O544" s="3">
        <v>204736</v>
      </c>
      <c r="P544" s="3" t="s">
        <v>2792</v>
      </c>
      <c r="Q544" s="4" t="s">
        <v>19</v>
      </c>
      <c r="R544" s="3">
        <v>1</v>
      </c>
      <c r="S544" s="11" t="s">
        <v>680</v>
      </c>
      <c r="T544" s="12">
        <f t="shared" si="2"/>
        <v>44695</v>
      </c>
      <c r="U544" s="13" t="e">
        <f t="array" ref="U544">IF(ISBLANK(T544),,R544*INDEX(#REF!,MATCH(O544,#REF!,0)))</f>
        <v>#REF!</v>
      </c>
      <c r="V544" s="10" t="e">
        <f t="array" ref="V544">IF(ISBLANK(T544),,INDEX(#REF!,MATCH(O544,#REF!,0)))</f>
        <v>#REF!</v>
      </c>
      <c r="W544" s="10"/>
      <c r="X544" s="10"/>
      <c r="Y544" s="10"/>
      <c r="Z544" s="10"/>
    </row>
    <row r="545" customHeight="1" spans="1:26">
      <c r="A545" s="3" t="s">
        <v>2873</v>
      </c>
      <c r="B545" s="4" t="s">
        <v>2821</v>
      </c>
      <c r="C545" s="3" t="s">
        <v>2818</v>
      </c>
      <c r="D545" s="4">
        <v>27</v>
      </c>
      <c r="E545" s="4" t="s">
        <v>367</v>
      </c>
      <c r="F545" s="4" t="s">
        <v>88</v>
      </c>
      <c r="G545" s="4" t="s">
        <v>2870</v>
      </c>
      <c r="H545" s="4" t="s">
        <v>2826</v>
      </c>
      <c r="I545" s="3" t="s">
        <v>2688</v>
      </c>
      <c r="J545" s="3" t="s">
        <v>2824</v>
      </c>
      <c r="K545" s="4" t="s">
        <v>569</v>
      </c>
      <c r="L545" s="3" t="s">
        <v>370</v>
      </c>
      <c r="M545" s="3" t="s">
        <v>410</v>
      </c>
      <c r="N545" s="3" t="s">
        <v>2820</v>
      </c>
      <c r="O545" s="3">
        <v>250877</v>
      </c>
      <c r="P545" s="3" t="s">
        <v>2792</v>
      </c>
      <c r="Q545" s="4" t="s">
        <v>22</v>
      </c>
      <c r="R545" s="3">
        <v>1</v>
      </c>
      <c r="S545" s="11" t="s">
        <v>680</v>
      </c>
      <c r="T545" s="12">
        <f t="shared" si="2"/>
        <v>44695</v>
      </c>
      <c r="U545" s="13" t="e">
        <f t="array" ref="U545">IF(ISBLANK(T545),,R545*INDEX(#REF!,MATCH(O545,#REF!,0)))</f>
        <v>#REF!</v>
      </c>
      <c r="V545" s="10" t="e">
        <f t="array" ref="V545">IF(ISBLANK(T545),,INDEX(#REF!,MATCH(O545,#REF!,0)))</f>
        <v>#REF!</v>
      </c>
      <c r="W545" s="10"/>
      <c r="X545" s="10"/>
      <c r="Y545" s="10"/>
      <c r="Z545" s="10"/>
    </row>
    <row r="546" customHeight="1" spans="1:26">
      <c r="A546" s="3" t="s">
        <v>2873</v>
      </c>
      <c r="B546" s="4" t="s">
        <v>2821</v>
      </c>
      <c r="C546" s="3" t="s">
        <v>2818</v>
      </c>
      <c r="D546" s="4">
        <v>27</v>
      </c>
      <c r="E546" s="4" t="s">
        <v>407</v>
      </c>
      <c r="F546" s="4" t="s">
        <v>89</v>
      </c>
      <c r="G546" s="4" t="s">
        <v>2867</v>
      </c>
      <c r="H546" s="4" t="s">
        <v>2823</v>
      </c>
      <c r="I546" s="3" t="s">
        <v>2687</v>
      </c>
      <c r="J546" s="3" t="s">
        <v>2824</v>
      </c>
      <c r="K546" s="4" t="s">
        <v>598</v>
      </c>
      <c r="L546" s="3" t="s">
        <v>370</v>
      </c>
      <c r="M546" s="3" t="s">
        <v>410</v>
      </c>
      <c r="N546" s="3" t="s">
        <v>2820</v>
      </c>
      <c r="O546" s="3">
        <v>250879</v>
      </c>
      <c r="P546" s="3" t="s">
        <v>2792</v>
      </c>
      <c r="Q546" s="4" t="s">
        <v>30</v>
      </c>
      <c r="R546" s="3">
        <v>1</v>
      </c>
      <c r="S546" s="11" t="s">
        <v>680</v>
      </c>
      <c r="T546" s="12">
        <f t="shared" si="2"/>
        <v>44695</v>
      </c>
      <c r="U546" s="13" t="e">
        <f t="array" ref="U546">IF(ISBLANK(T546),,R546*INDEX(#REF!,MATCH(O546,#REF!,0)))</f>
        <v>#REF!</v>
      </c>
      <c r="V546" s="10" t="e">
        <f t="array" ref="V546">IF(ISBLANK(T546),,INDEX(#REF!,MATCH(O546,#REF!,0)))</f>
        <v>#REF!</v>
      </c>
      <c r="W546" s="10"/>
      <c r="X546" s="10"/>
      <c r="Y546" s="10"/>
      <c r="Z546" s="10"/>
    </row>
    <row r="547" customHeight="1" spans="1:26">
      <c r="A547" s="3" t="s">
        <v>2873</v>
      </c>
      <c r="B547" s="4" t="s">
        <v>2821</v>
      </c>
      <c r="C547" s="3" t="s">
        <v>2818</v>
      </c>
      <c r="D547" s="4">
        <v>27</v>
      </c>
      <c r="E547" s="4" t="s">
        <v>407</v>
      </c>
      <c r="F547" s="4" t="s">
        <v>93</v>
      </c>
      <c r="G547" s="4" t="s">
        <v>2867</v>
      </c>
      <c r="H547" s="4" t="s">
        <v>2823</v>
      </c>
      <c r="I547" s="3" t="s">
        <v>2687</v>
      </c>
      <c r="J547" s="3" t="s">
        <v>2824</v>
      </c>
      <c r="K547" s="4" t="s">
        <v>514</v>
      </c>
      <c r="L547" s="3" t="s">
        <v>370</v>
      </c>
      <c r="M547" s="3" t="s">
        <v>410</v>
      </c>
      <c r="N547" s="3" t="s">
        <v>2820</v>
      </c>
      <c r="O547" s="3">
        <v>250876</v>
      </c>
      <c r="P547" s="3" t="s">
        <v>2792</v>
      </c>
      <c r="Q547" s="4" t="s">
        <v>26</v>
      </c>
      <c r="R547" s="3">
        <v>1</v>
      </c>
      <c r="S547" s="11" t="s">
        <v>680</v>
      </c>
      <c r="T547" s="12">
        <f t="shared" si="2"/>
        <v>44695</v>
      </c>
      <c r="U547" s="13" t="e">
        <f t="array" ref="U547">IF(ISBLANK(T547),,R547*INDEX(#REF!,MATCH(O547,#REF!,0)))</f>
        <v>#REF!</v>
      </c>
      <c r="V547" s="10" t="e">
        <f t="array" ref="V547">IF(ISBLANK(T547),,INDEX(#REF!,MATCH(O547,#REF!,0)))</f>
        <v>#REF!</v>
      </c>
      <c r="W547" s="10"/>
      <c r="X547" s="10"/>
      <c r="Y547" s="10"/>
      <c r="Z547" s="10"/>
    </row>
    <row r="548" customHeight="1" spans="1:26">
      <c r="A548" s="3" t="s">
        <v>2873</v>
      </c>
      <c r="B548" s="4" t="s">
        <v>2821</v>
      </c>
      <c r="C548" s="3" t="s">
        <v>2818</v>
      </c>
      <c r="D548" s="4">
        <v>27</v>
      </c>
      <c r="E548" s="4" t="s">
        <v>407</v>
      </c>
      <c r="F548" s="4" t="s">
        <v>685</v>
      </c>
      <c r="G548" s="4" t="s">
        <v>2868</v>
      </c>
      <c r="H548" s="4" t="s">
        <v>2823</v>
      </c>
      <c r="I548" s="3" t="s">
        <v>2687</v>
      </c>
      <c r="J548" s="3" t="s">
        <v>2824</v>
      </c>
      <c r="K548" s="4" t="s">
        <v>686</v>
      </c>
      <c r="L548" s="3" t="s">
        <v>370</v>
      </c>
      <c r="M548" s="3" t="s">
        <v>410</v>
      </c>
      <c r="N548" s="3" t="s">
        <v>2820</v>
      </c>
      <c r="O548" s="3">
        <v>250879</v>
      </c>
      <c r="P548" s="3" t="s">
        <v>2792</v>
      </c>
      <c r="Q548" s="4" t="s">
        <v>30</v>
      </c>
      <c r="R548" s="3">
        <v>1</v>
      </c>
      <c r="S548" s="11" t="s">
        <v>680</v>
      </c>
      <c r="T548" s="12">
        <f t="shared" si="2"/>
        <v>44695</v>
      </c>
      <c r="U548" s="13" t="e">
        <f t="array" ref="U548">IF(ISBLANK(T548),,R548*INDEX(#REF!,MATCH(O548,#REF!,0)))</f>
        <v>#REF!</v>
      </c>
      <c r="V548" s="10" t="e">
        <f t="array" ref="V548">IF(ISBLANK(T548),,INDEX(#REF!,MATCH(O548,#REF!,0)))</f>
        <v>#REF!</v>
      </c>
      <c r="W548" s="10"/>
      <c r="X548" s="10"/>
      <c r="Y548" s="10"/>
      <c r="Z548" s="10"/>
    </row>
    <row r="549" customHeight="1" spans="1:26">
      <c r="A549" s="3" t="s">
        <v>2873</v>
      </c>
      <c r="B549" s="4" t="s">
        <v>2817</v>
      </c>
      <c r="C549" s="3" t="s">
        <v>2818</v>
      </c>
      <c r="D549" s="4">
        <v>27</v>
      </c>
      <c r="E549" s="4" t="s">
        <v>376</v>
      </c>
      <c r="F549" s="4" t="s">
        <v>377</v>
      </c>
      <c r="G549" s="4" t="e">
        <v>#N/A</v>
      </c>
      <c r="H549" s="4" t="e">
        <v>#N/A</v>
      </c>
      <c r="I549" s="3" t="e">
        <v>#N/A</v>
      </c>
      <c r="J549" s="3" t="e">
        <v>#N/A</v>
      </c>
      <c r="K549" s="4" t="s">
        <v>378</v>
      </c>
      <c r="L549" s="3" t="s">
        <v>329</v>
      </c>
      <c r="M549" s="3" t="s">
        <v>330</v>
      </c>
      <c r="N549" s="3" t="s">
        <v>2820</v>
      </c>
      <c r="O549" s="3">
        <v>224360</v>
      </c>
      <c r="P549" s="3" t="s">
        <v>2792</v>
      </c>
      <c r="Q549" s="4" t="s">
        <v>331</v>
      </c>
      <c r="R549" s="3">
        <v>1</v>
      </c>
      <c r="S549" s="11" t="s">
        <v>680</v>
      </c>
      <c r="T549" s="12">
        <f t="shared" si="2"/>
        <v>44695</v>
      </c>
      <c r="U549" s="13" t="e">
        <f t="array" ref="U549">IF(ISBLANK(T549),,R549*INDEX(#REF!,MATCH(O549,#REF!,0)))</f>
        <v>#REF!</v>
      </c>
      <c r="V549" s="10" t="e">
        <f t="array" ref="V549">IF(ISBLANK(T549),,INDEX(#REF!,MATCH(O549,#REF!,0)))</f>
        <v>#REF!</v>
      </c>
      <c r="W549" s="10"/>
      <c r="X549" s="10"/>
      <c r="Y549" s="10"/>
      <c r="Z549" s="10"/>
    </row>
    <row r="550" customHeight="1" spans="1:26">
      <c r="A550" s="3" t="s">
        <v>2873</v>
      </c>
      <c r="B550" s="4" t="s">
        <v>2817</v>
      </c>
      <c r="C550" s="3" t="s">
        <v>2818</v>
      </c>
      <c r="D550" s="4">
        <v>27</v>
      </c>
      <c r="E550" s="4" t="s">
        <v>376</v>
      </c>
      <c r="F550" s="4" t="s">
        <v>377</v>
      </c>
      <c r="G550" s="4" t="e">
        <v>#N/A</v>
      </c>
      <c r="H550" s="4" t="e">
        <v>#N/A</v>
      </c>
      <c r="I550" s="3" t="e">
        <v>#N/A</v>
      </c>
      <c r="J550" s="3" t="e">
        <v>#N/A</v>
      </c>
      <c r="K550" s="4" t="s">
        <v>378</v>
      </c>
      <c r="L550" s="3" t="s">
        <v>414</v>
      </c>
      <c r="M550" s="3" t="s">
        <v>415</v>
      </c>
      <c r="N550" s="3" t="s">
        <v>2820</v>
      </c>
      <c r="O550" s="3">
        <v>250874</v>
      </c>
      <c r="P550" s="3" t="s">
        <v>2792</v>
      </c>
      <c r="Q550" s="4" t="s">
        <v>13</v>
      </c>
      <c r="R550" s="3">
        <v>1</v>
      </c>
      <c r="S550" s="11" t="s">
        <v>680</v>
      </c>
      <c r="T550" s="12">
        <f t="shared" si="2"/>
        <v>44695</v>
      </c>
      <c r="U550" s="13" t="e">
        <f t="array" ref="U550">IF(ISBLANK(T550),,R550*INDEX(#REF!,MATCH(O550,#REF!,0)))</f>
        <v>#REF!</v>
      </c>
      <c r="V550" s="10" t="e">
        <f t="array" ref="V550">IF(ISBLANK(T550),,INDEX(#REF!,MATCH(O550,#REF!,0)))</f>
        <v>#REF!</v>
      </c>
      <c r="W550" s="10"/>
      <c r="X550" s="10"/>
      <c r="Y550" s="10"/>
      <c r="Z550" s="10"/>
    </row>
    <row r="551" customHeight="1" spans="1:26">
      <c r="A551" s="3" t="s">
        <v>2873</v>
      </c>
      <c r="B551" s="4" t="s">
        <v>2821</v>
      </c>
      <c r="C551" s="3" t="s">
        <v>2818</v>
      </c>
      <c r="D551" s="4">
        <v>33</v>
      </c>
      <c r="E551" s="4" t="s">
        <v>338</v>
      </c>
      <c r="F551" s="4" t="s">
        <v>384</v>
      </c>
      <c r="G551" s="4" t="s">
        <v>2830</v>
      </c>
      <c r="H551" s="4" t="s">
        <v>2826</v>
      </c>
      <c r="I551" s="3" t="s">
        <v>297</v>
      </c>
      <c r="J551" s="3" t="s">
        <v>2827</v>
      </c>
      <c r="K551" s="4" t="s">
        <v>385</v>
      </c>
      <c r="L551" s="3" t="s">
        <v>370</v>
      </c>
      <c r="M551" s="3" t="s">
        <v>410</v>
      </c>
      <c r="N551" s="3" t="s">
        <v>2820</v>
      </c>
      <c r="O551" s="3">
        <v>250877</v>
      </c>
      <c r="P551" s="3" t="s">
        <v>2792</v>
      </c>
      <c r="Q551" s="4" t="s">
        <v>22</v>
      </c>
      <c r="R551" s="3">
        <v>1</v>
      </c>
      <c r="S551" s="11" t="s">
        <v>680</v>
      </c>
      <c r="T551" s="12">
        <f t="shared" si="2"/>
        <v>44695</v>
      </c>
      <c r="U551" s="13" t="e">
        <f t="array" ref="U551">IF(ISBLANK(T551),,R551*INDEX(#REF!,MATCH(O551,#REF!,0)))</f>
        <v>#REF!</v>
      </c>
      <c r="V551" s="10" t="e">
        <f t="array" ref="V551">IF(ISBLANK(T551),,INDEX(#REF!,MATCH(O551,#REF!,0)))</f>
        <v>#REF!</v>
      </c>
      <c r="W551" s="10"/>
      <c r="X551" s="10"/>
      <c r="Y551" s="10"/>
      <c r="Z551" s="10"/>
    </row>
    <row r="552" customHeight="1" spans="1:26">
      <c r="A552" s="3" t="s">
        <v>2873</v>
      </c>
      <c r="B552" s="4" t="s">
        <v>2821</v>
      </c>
      <c r="C552" s="3" t="s">
        <v>2818</v>
      </c>
      <c r="D552" s="4">
        <v>33</v>
      </c>
      <c r="E552" s="4" t="s">
        <v>480</v>
      </c>
      <c r="F552" s="4" t="s">
        <v>142</v>
      </c>
      <c r="G552" s="4" t="s">
        <v>2860</v>
      </c>
      <c r="H552" s="4" t="s">
        <v>2826</v>
      </c>
      <c r="I552" s="3" t="s">
        <v>297</v>
      </c>
      <c r="J552" s="3" t="s">
        <v>2827</v>
      </c>
      <c r="K552" s="4" t="s">
        <v>548</v>
      </c>
      <c r="L552" s="3" t="s">
        <v>370</v>
      </c>
      <c r="M552" s="3" t="s">
        <v>410</v>
      </c>
      <c r="N552" s="3" t="s">
        <v>2820</v>
      </c>
      <c r="O552" s="3">
        <v>250877</v>
      </c>
      <c r="P552" s="3" t="s">
        <v>2792</v>
      </c>
      <c r="Q552" s="4" t="s">
        <v>22</v>
      </c>
      <c r="R552" s="3">
        <v>1</v>
      </c>
      <c r="S552" s="11" t="s">
        <v>680</v>
      </c>
      <c r="T552" s="12">
        <f t="shared" si="2"/>
        <v>44695</v>
      </c>
      <c r="U552" s="13" t="e">
        <f t="array" ref="U552">IF(ISBLANK(T552),,R552*INDEX(#REF!,MATCH(O552,#REF!,0)))</f>
        <v>#REF!</v>
      </c>
      <c r="V552" s="10" t="e">
        <f t="array" ref="V552">IF(ISBLANK(T552),,INDEX(#REF!,MATCH(O552,#REF!,0)))</f>
        <v>#REF!</v>
      </c>
      <c r="W552" s="10"/>
      <c r="X552" s="10"/>
      <c r="Y552" s="10"/>
      <c r="Z552" s="10"/>
    </row>
    <row r="553" customHeight="1" spans="1:26">
      <c r="A553" s="3" t="s">
        <v>2873</v>
      </c>
      <c r="B553" s="4" t="s">
        <v>2821</v>
      </c>
      <c r="C553" s="3" t="s">
        <v>2818</v>
      </c>
      <c r="D553" s="4">
        <v>36</v>
      </c>
      <c r="E553" s="4" t="s">
        <v>353</v>
      </c>
      <c r="F553" s="4" t="s">
        <v>42</v>
      </c>
      <c r="G553" s="4" t="s">
        <v>2842</v>
      </c>
      <c r="H553" s="4" t="s">
        <v>2826</v>
      </c>
      <c r="I553" s="3" t="s">
        <v>296</v>
      </c>
      <c r="J553" s="3" t="s">
        <v>2827</v>
      </c>
      <c r="K553" s="4" t="s">
        <v>502</v>
      </c>
      <c r="L553" s="3" t="s">
        <v>370</v>
      </c>
      <c r="M553" s="3" t="s">
        <v>410</v>
      </c>
      <c r="N553" s="3" t="s">
        <v>2820</v>
      </c>
      <c r="O553" s="3">
        <v>250877</v>
      </c>
      <c r="P553" s="3" t="s">
        <v>2792</v>
      </c>
      <c r="Q553" s="4" t="s">
        <v>22</v>
      </c>
      <c r="R553" s="3">
        <v>1</v>
      </c>
      <c r="S553" s="11" t="s">
        <v>680</v>
      </c>
      <c r="T553" s="12">
        <f t="shared" si="2"/>
        <v>44695</v>
      </c>
      <c r="U553" s="13" t="e">
        <f t="array" ref="U553">IF(ISBLANK(T553),,R553*INDEX(#REF!,MATCH(O553,#REF!,0)))</f>
        <v>#REF!</v>
      </c>
      <c r="V553" s="10" t="e">
        <f t="array" ref="V553">IF(ISBLANK(T553),,INDEX(#REF!,MATCH(O553,#REF!,0)))</f>
        <v>#REF!</v>
      </c>
      <c r="W553" s="10"/>
      <c r="X553" s="10"/>
      <c r="Y553" s="10"/>
      <c r="Z553" s="10"/>
    </row>
    <row r="554" customHeight="1" spans="1:26">
      <c r="A554" s="3" t="s">
        <v>2873</v>
      </c>
      <c r="B554" s="4" t="s">
        <v>2821</v>
      </c>
      <c r="C554" s="3" t="s">
        <v>2818</v>
      </c>
      <c r="D554" s="4">
        <v>36</v>
      </c>
      <c r="E554" s="4" t="s">
        <v>353</v>
      </c>
      <c r="F554" s="4" t="s">
        <v>126</v>
      </c>
      <c r="G554" s="4" t="s">
        <v>2842</v>
      </c>
      <c r="H554" s="4" t="s">
        <v>2826</v>
      </c>
      <c r="I554" s="3" t="s">
        <v>296</v>
      </c>
      <c r="J554" s="3" t="s">
        <v>2827</v>
      </c>
      <c r="K554" s="4" t="s">
        <v>388</v>
      </c>
      <c r="L554" s="3" t="s">
        <v>370</v>
      </c>
      <c r="M554" s="3" t="s">
        <v>410</v>
      </c>
      <c r="N554" s="3" t="s">
        <v>2820</v>
      </c>
      <c r="O554" s="3">
        <v>250879</v>
      </c>
      <c r="P554" s="3" t="s">
        <v>2792</v>
      </c>
      <c r="Q554" s="4" t="s">
        <v>30</v>
      </c>
      <c r="R554" s="3">
        <v>2</v>
      </c>
      <c r="S554" s="11" t="s">
        <v>680</v>
      </c>
      <c r="T554" s="12">
        <f t="shared" si="2"/>
        <v>44695</v>
      </c>
      <c r="U554" s="13" t="e">
        <f t="array" ref="U554">IF(ISBLANK(T554),,R554*INDEX(#REF!,MATCH(O554,#REF!,0)))</f>
        <v>#REF!</v>
      </c>
      <c r="V554" s="10" t="e">
        <f t="array" ref="V554">IF(ISBLANK(T554),,INDEX(#REF!,MATCH(O554,#REF!,0)))</f>
        <v>#REF!</v>
      </c>
      <c r="W554" s="10"/>
      <c r="X554" s="10"/>
      <c r="Y554" s="10"/>
      <c r="Z554" s="10"/>
    </row>
    <row r="555" customHeight="1" spans="1:26">
      <c r="A555" s="3" t="s">
        <v>2873</v>
      </c>
      <c r="B555" s="4" t="s">
        <v>2821</v>
      </c>
      <c r="C555" s="3" t="s">
        <v>2818</v>
      </c>
      <c r="D555" s="4">
        <v>6</v>
      </c>
      <c r="E555" s="4" t="s">
        <v>412</v>
      </c>
      <c r="F555" s="4" t="s">
        <v>59</v>
      </c>
      <c r="G555" s="4" t="s">
        <v>2838</v>
      </c>
      <c r="H555" s="4" t="s">
        <v>2833</v>
      </c>
      <c r="I555" s="3" t="s">
        <v>2793</v>
      </c>
      <c r="J555" s="3" t="s">
        <v>2819</v>
      </c>
      <c r="K555" s="4" t="s">
        <v>471</v>
      </c>
      <c r="L555" s="3" t="s">
        <v>370</v>
      </c>
      <c r="M555" s="3" t="s">
        <v>371</v>
      </c>
      <c r="N555" s="3" t="s">
        <v>2820</v>
      </c>
      <c r="O555" s="3">
        <v>250417</v>
      </c>
      <c r="P555" s="3" t="s">
        <v>2792</v>
      </c>
      <c r="Q555" s="4" t="s">
        <v>39</v>
      </c>
      <c r="R555" s="3">
        <v>1</v>
      </c>
      <c r="S555" s="11" t="s">
        <v>687</v>
      </c>
      <c r="T555" s="12">
        <f t="shared" si="2"/>
        <v>44696</v>
      </c>
      <c r="U555" s="13" t="e">
        <f t="array" ref="U555">IF(ISBLANK(T555),,R555*INDEX(#REF!,MATCH(O555,#REF!,0)))</f>
        <v>#REF!</v>
      </c>
      <c r="V555" s="10" t="e">
        <f t="array" ref="V555">IF(ISBLANK(T555),,INDEX(#REF!,MATCH(O555,#REF!,0)))</f>
        <v>#REF!</v>
      </c>
      <c r="W555" s="10"/>
      <c r="X555" s="10"/>
      <c r="Y555" s="10"/>
      <c r="Z555" s="10"/>
    </row>
    <row r="556" customHeight="1" spans="1:26">
      <c r="A556" s="3" t="s">
        <v>2873</v>
      </c>
      <c r="B556" s="4" t="s">
        <v>2821</v>
      </c>
      <c r="C556" s="3" t="s">
        <v>2818</v>
      </c>
      <c r="D556" s="4">
        <v>7</v>
      </c>
      <c r="E556" s="4" t="s">
        <v>341</v>
      </c>
      <c r="F556" s="4" t="s">
        <v>57</v>
      </c>
      <c r="G556" s="4" t="s">
        <v>2839</v>
      </c>
      <c r="H556" s="4" t="s">
        <v>2833</v>
      </c>
      <c r="I556" s="3" t="s">
        <v>2793</v>
      </c>
      <c r="J556" s="3" t="s">
        <v>2819</v>
      </c>
      <c r="K556" s="4" t="s">
        <v>348</v>
      </c>
      <c r="L556" s="3" t="s">
        <v>414</v>
      </c>
      <c r="M556" s="3" t="s">
        <v>415</v>
      </c>
      <c r="N556" s="3" t="s">
        <v>2820</v>
      </c>
      <c r="O556" s="3">
        <v>250874</v>
      </c>
      <c r="P556" s="3" t="s">
        <v>2792</v>
      </c>
      <c r="Q556" s="4" t="s">
        <v>13</v>
      </c>
      <c r="R556" s="3">
        <v>1</v>
      </c>
      <c r="S556" s="11" t="s">
        <v>687</v>
      </c>
      <c r="T556" s="12">
        <f t="shared" si="2"/>
        <v>44696</v>
      </c>
      <c r="U556" s="13" t="e">
        <f t="array" ref="U556">IF(ISBLANK(T556),,R556*INDEX(#REF!,MATCH(O556,#REF!,0)))</f>
        <v>#REF!</v>
      </c>
      <c r="V556" s="10" t="e">
        <f t="array" ref="V556">IF(ISBLANK(T556),,INDEX(#REF!,MATCH(O556,#REF!,0)))</f>
        <v>#REF!</v>
      </c>
      <c r="W556" s="10"/>
      <c r="X556" s="10"/>
      <c r="Y556" s="10"/>
      <c r="Z556" s="10"/>
    </row>
    <row r="557" customHeight="1" spans="1:26">
      <c r="A557" s="3" t="s">
        <v>2873</v>
      </c>
      <c r="B557" s="4" t="s">
        <v>2821</v>
      </c>
      <c r="C557" s="3" t="s">
        <v>2818</v>
      </c>
      <c r="D557" s="4">
        <v>7</v>
      </c>
      <c r="E557" s="4" t="s">
        <v>341</v>
      </c>
      <c r="F557" s="4" t="s">
        <v>474</v>
      </c>
      <c r="G557" s="4" t="s">
        <v>2839</v>
      </c>
      <c r="H557" s="4" t="s">
        <v>2833</v>
      </c>
      <c r="I557" s="3" t="s">
        <v>2793</v>
      </c>
      <c r="J557" s="3" t="s">
        <v>2819</v>
      </c>
      <c r="K557" s="4" t="s">
        <v>475</v>
      </c>
      <c r="L557" s="3" t="s">
        <v>414</v>
      </c>
      <c r="M557" s="3" t="s">
        <v>415</v>
      </c>
      <c r="N557" s="3" t="s">
        <v>2820</v>
      </c>
      <c r="O557" s="3">
        <v>250874</v>
      </c>
      <c r="P557" s="3" t="s">
        <v>2792</v>
      </c>
      <c r="Q557" s="4" t="s">
        <v>13</v>
      </c>
      <c r="R557" s="3">
        <v>1</v>
      </c>
      <c r="S557" s="11" t="s">
        <v>687</v>
      </c>
      <c r="T557" s="12">
        <f t="shared" si="2"/>
        <v>44696</v>
      </c>
      <c r="U557" s="13" t="e">
        <f t="array" ref="U557">IF(ISBLANK(T557),,R557*INDEX(#REF!,MATCH(O557,#REF!,0)))</f>
        <v>#REF!</v>
      </c>
      <c r="V557" s="10" t="e">
        <f t="array" ref="V557">IF(ISBLANK(T557),,INDEX(#REF!,MATCH(O557,#REF!,0)))</f>
        <v>#REF!</v>
      </c>
      <c r="W557" s="10"/>
      <c r="X557" s="10"/>
      <c r="Y557" s="10"/>
      <c r="Z557" s="10"/>
    </row>
    <row r="558" customHeight="1" spans="1:26">
      <c r="A558" s="3" t="s">
        <v>2873</v>
      </c>
      <c r="B558" s="4" t="s">
        <v>2821</v>
      </c>
      <c r="C558" s="3" t="s">
        <v>2818</v>
      </c>
      <c r="D558" s="4">
        <v>7</v>
      </c>
      <c r="E558" s="4" t="s">
        <v>341</v>
      </c>
      <c r="F558" s="4" t="s">
        <v>149</v>
      </c>
      <c r="G558" s="4" t="s">
        <v>2839</v>
      </c>
      <c r="H558" s="4" t="s">
        <v>2833</v>
      </c>
      <c r="I558" s="3" t="s">
        <v>2793</v>
      </c>
      <c r="J558" s="3" t="s">
        <v>2819</v>
      </c>
      <c r="K558" s="4" t="s">
        <v>578</v>
      </c>
      <c r="L558" s="3" t="s">
        <v>370</v>
      </c>
      <c r="M558" s="3" t="s">
        <v>410</v>
      </c>
      <c r="N558" s="3" t="s">
        <v>2820</v>
      </c>
      <c r="O558" s="3">
        <v>250877</v>
      </c>
      <c r="P558" s="3" t="s">
        <v>2792</v>
      </c>
      <c r="Q558" s="4" t="s">
        <v>22</v>
      </c>
      <c r="R558" s="3">
        <v>1</v>
      </c>
      <c r="S558" s="11" t="s">
        <v>687</v>
      </c>
      <c r="T558" s="12">
        <f t="shared" si="2"/>
        <v>44696</v>
      </c>
      <c r="U558" s="13" t="e">
        <f t="array" ref="U558">IF(ISBLANK(T558),,R558*INDEX(#REF!,MATCH(O558,#REF!,0)))</f>
        <v>#REF!</v>
      </c>
      <c r="V558" s="10" t="e">
        <f t="array" ref="V558">IF(ISBLANK(T558),,INDEX(#REF!,MATCH(O558,#REF!,0)))</f>
        <v>#REF!</v>
      </c>
      <c r="W558" s="10"/>
      <c r="X558" s="10"/>
      <c r="Y558" s="10"/>
      <c r="Z558" s="10"/>
    </row>
    <row r="559" customHeight="1" spans="1:26">
      <c r="A559" s="3" t="s">
        <v>2873</v>
      </c>
      <c r="B559" s="4" t="s">
        <v>2821</v>
      </c>
      <c r="C559" s="3" t="s">
        <v>2818</v>
      </c>
      <c r="D559" s="4">
        <v>8</v>
      </c>
      <c r="E559" s="4" t="s">
        <v>423</v>
      </c>
      <c r="F559" s="4" t="s">
        <v>125</v>
      </c>
      <c r="G559" s="4" t="s">
        <v>2840</v>
      </c>
      <c r="H559" s="4" t="s">
        <v>2833</v>
      </c>
      <c r="I559" s="3" t="s">
        <v>2793</v>
      </c>
      <c r="J559" s="3" t="s">
        <v>2819</v>
      </c>
      <c r="K559" s="4" t="s">
        <v>434</v>
      </c>
      <c r="L559" s="3" t="s">
        <v>414</v>
      </c>
      <c r="M559" s="3" t="s">
        <v>428</v>
      </c>
      <c r="N559" s="3" t="s">
        <v>2820</v>
      </c>
      <c r="O559" s="3">
        <v>250881</v>
      </c>
      <c r="P559" s="3" t="s">
        <v>2792</v>
      </c>
      <c r="Q559" s="4" t="s">
        <v>98</v>
      </c>
      <c r="R559" s="3">
        <v>1</v>
      </c>
      <c r="S559" s="11" t="s">
        <v>687</v>
      </c>
      <c r="T559" s="12">
        <f t="shared" si="2"/>
        <v>44696</v>
      </c>
      <c r="U559" s="13" t="e">
        <f t="array" ref="U559">IF(ISBLANK(T559),,R559*INDEX(#REF!,MATCH(O559,#REF!,0)))</f>
        <v>#REF!</v>
      </c>
      <c r="V559" s="10" t="e">
        <f t="array" ref="V559">IF(ISBLANK(T559),,INDEX(#REF!,MATCH(O559,#REF!,0)))</f>
        <v>#REF!</v>
      </c>
      <c r="W559" s="10"/>
      <c r="X559" s="10"/>
      <c r="Y559" s="10"/>
      <c r="Z559" s="10"/>
    </row>
    <row r="560" customHeight="1" spans="1:26">
      <c r="A560" s="3" t="s">
        <v>2873</v>
      </c>
      <c r="B560" s="4" t="s">
        <v>2821</v>
      </c>
      <c r="C560" s="3" t="s">
        <v>2818</v>
      </c>
      <c r="D560" s="4">
        <v>19</v>
      </c>
      <c r="E560" s="4" t="s">
        <v>487</v>
      </c>
      <c r="F560" s="4" t="s">
        <v>168</v>
      </c>
      <c r="G560" s="4" t="s">
        <v>2856</v>
      </c>
      <c r="H560" s="4" t="s">
        <v>2833</v>
      </c>
      <c r="I560" s="3" t="s">
        <v>2804</v>
      </c>
      <c r="J560" s="3" t="s">
        <v>2857</v>
      </c>
      <c r="K560" s="4" t="s">
        <v>488</v>
      </c>
      <c r="L560" s="3" t="s">
        <v>414</v>
      </c>
      <c r="M560" s="3" t="s">
        <v>415</v>
      </c>
      <c r="N560" s="3" t="s">
        <v>2820</v>
      </c>
      <c r="O560" s="3">
        <v>204737</v>
      </c>
      <c r="P560" s="3" t="s">
        <v>2792</v>
      </c>
      <c r="Q560" s="4" t="s">
        <v>20</v>
      </c>
      <c r="R560" s="3">
        <v>1</v>
      </c>
      <c r="S560" s="11" t="s">
        <v>687</v>
      </c>
      <c r="T560" s="12">
        <f t="shared" si="2"/>
        <v>44696</v>
      </c>
      <c r="U560" s="13" t="e">
        <f t="array" ref="U560">IF(ISBLANK(T560),,R560*INDEX(#REF!,MATCH(O560,#REF!,0)))</f>
        <v>#REF!</v>
      </c>
      <c r="V560" s="10" t="e">
        <f t="array" ref="V560">IF(ISBLANK(T560),,INDEX(#REF!,MATCH(O560,#REF!,0)))</f>
        <v>#REF!</v>
      </c>
      <c r="W560" s="10"/>
      <c r="X560" s="10"/>
      <c r="Y560" s="10"/>
      <c r="Z560" s="10"/>
    </row>
    <row r="561" customHeight="1" spans="1:26">
      <c r="A561" s="3" t="s">
        <v>2873</v>
      </c>
      <c r="B561" s="4" t="s">
        <v>2821</v>
      </c>
      <c r="C561" s="3" t="s">
        <v>2818</v>
      </c>
      <c r="D561" s="4">
        <v>22</v>
      </c>
      <c r="E561" s="4" t="s">
        <v>623</v>
      </c>
      <c r="F561" s="4" t="s">
        <v>160</v>
      </c>
      <c r="G561" s="4" t="s">
        <v>2849</v>
      </c>
      <c r="H561" s="4" t="s">
        <v>2823</v>
      </c>
      <c r="I561" s="3" t="s">
        <v>2689</v>
      </c>
      <c r="J561" s="3" t="s">
        <v>2850</v>
      </c>
      <c r="K561" s="4" t="s">
        <v>624</v>
      </c>
      <c r="L561" s="3" t="s">
        <v>414</v>
      </c>
      <c r="M561" s="3" t="s">
        <v>415</v>
      </c>
      <c r="N561" s="3" t="s">
        <v>2820</v>
      </c>
      <c r="O561" s="3">
        <v>204737</v>
      </c>
      <c r="P561" s="3" t="s">
        <v>2792</v>
      </c>
      <c r="Q561" s="4" t="s">
        <v>20</v>
      </c>
      <c r="R561" s="3">
        <v>1</v>
      </c>
      <c r="S561" s="11" t="s">
        <v>687</v>
      </c>
      <c r="T561" s="12">
        <f t="shared" si="2"/>
        <v>44696</v>
      </c>
      <c r="U561" s="13" t="e">
        <f t="array" ref="U561">IF(ISBLANK(T561),,R561*INDEX(#REF!,MATCH(O561,#REF!,0)))</f>
        <v>#REF!</v>
      </c>
      <c r="V561" s="10" t="e">
        <f t="array" ref="V561">IF(ISBLANK(T561),,INDEX(#REF!,MATCH(O561,#REF!,0)))</f>
        <v>#REF!</v>
      </c>
      <c r="W561" s="10"/>
      <c r="X561" s="10"/>
      <c r="Y561" s="10"/>
      <c r="Z561" s="10"/>
    </row>
    <row r="562" customHeight="1" spans="1:26">
      <c r="A562" s="3" t="s">
        <v>2873</v>
      </c>
      <c r="B562" s="4" t="s">
        <v>2821</v>
      </c>
      <c r="C562" s="3" t="s">
        <v>2818</v>
      </c>
      <c r="D562" s="4">
        <v>24</v>
      </c>
      <c r="E562" s="4" t="s">
        <v>458</v>
      </c>
      <c r="F562" s="4" t="s">
        <v>21</v>
      </c>
      <c r="G562" s="4" t="s">
        <v>2863</v>
      </c>
      <c r="H562" s="4" t="s">
        <v>2823</v>
      </c>
      <c r="I562" s="3" t="s">
        <v>295</v>
      </c>
      <c r="J562" s="3" t="s">
        <v>2824</v>
      </c>
      <c r="K562" s="4" t="s">
        <v>489</v>
      </c>
      <c r="L562" s="3" t="s">
        <v>414</v>
      </c>
      <c r="M562" s="3" t="s">
        <v>415</v>
      </c>
      <c r="N562" s="3" t="s">
        <v>2820</v>
      </c>
      <c r="O562" s="3">
        <v>250873</v>
      </c>
      <c r="P562" s="3" t="s">
        <v>2792</v>
      </c>
      <c r="Q562" s="4" t="s">
        <v>12</v>
      </c>
      <c r="R562" s="3">
        <v>1</v>
      </c>
      <c r="S562" s="11" t="s">
        <v>687</v>
      </c>
      <c r="T562" s="12">
        <f t="shared" si="2"/>
        <v>44696</v>
      </c>
      <c r="U562" s="13" t="e">
        <f t="array" ref="U562">IF(ISBLANK(T562),,R562*INDEX(#REF!,MATCH(O562,#REF!,0)))</f>
        <v>#REF!</v>
      </c>
      <c r="V562" s="10" t="e">
        <f t="array" ref="V562">IF(ISBLANK(T562),,INDEX(#REF!,MATCH(O562,#REF!,0)))</f>
        <v>#REF!</v>
      </c>
      <c r="W562" s="10"/>
      <c r="X562" s="10"/>
      <c r="Y562" s="10"/>
      <c r="Z562" s="10"/>
    </row>
    <row r="563" customHeight="1" spans="1:26">
      <c r="A563" s="3" t="s">
        <v>2873</v>
      </c>
      <c r="B563" s="4" t="s">
        <v>2821</v>
      </c>
      <c r="C563" s="3" t="s">
        <v>2818</v>
      </c>
      <c r="D563" s="4">
        <v>24</v>
      </c>
      <c r="E563" s="4" t="s">
        <v>458</v>
      </c>
      <c r="F563" s="4" t="s">
        <v>117</v>
      </c>
      <c r="G563" s="4" t="s">
        <v>2863</v>
      </c>
      <c r="H563" s="4" t="s">
        <v>2823</v>
      </c>
      <c r="I563" s="3" t="s">
        <v>295</v>
      </c>
      <c r="J563" s="3" t="s">
        <v>2824</v>
      </c>
      <c r="K563" s="4" t="s">
        <v>689</v>
      </c>
      <c r="L563" s="3" t="s">
        <v>370</v>
      </c>
      <c r="M563" s="3" t="s">
        <v>410</v>
      </c>
      <c r="N563" s="3" t="s">
        <v>2820</v>
      </c>
      <c r="O563" s="3">
        <v>250877</v>
      </c>
      <c r="P563" s="3" t="s">
        <v>2792</v>
      </c>
      <c r="Q563" s="4" t="s">
        <v>22</v>
      </c>
      <c r="R563" s="3">
        <v>1</v>
      </c>
      <c r="S563" s="11" t="s">
        <v>687</v>
      </c>
      <c r="T563" s="12">
        <f t="shared" si="2"/>
        <v>44696</v>
      </c>
      <c r="U563" s="13" t="e">
        <f t="array" ref="U563">IF(ISBLANK(T563),,R563*INDEX(#REF!,MATCH(O563,#REF!,0)))</f>
        <v>#REF!</v>
      </c>
      <c r="V563" s="10" t="e">
        <f t="array" ref="V563">IF(ISBLANK(T563),,INDEX(#REF!,MATCH(O563,#REF!,0)))</f>
        <v>#REF!</v>
      </c>
      <c r="W563" s="10"/>
      <c r="X563" s="10"/>
      <c r="Y563" s="10"/>
      <c r="Z563" s="10"/>
    </row>
    <row r="564" customHeight="1" spans="1:26">
      <c r="A564" s="3" t="s">
        <v>2873</v>
      </c>
      <c r="B564" s="4" t="s">
        <v>2821</v>
      </c>
      <c r="C564" s="3" t="s">
        <v>2818</v>
      </c>
      <c r="D564" s="4">
        <v>24</v>
      </c>
      <c r="E564" s="4" t="s">
        <v>619</v>
      </c>
      <c r="F564" s="4" t="s">
        <v>123</v>
      </c>
      <c r="G564" s="4" t="s">
        <v>2846</v>
      </c>
      <c r="H564" s="4" t="s">
        <v>2823</v>
      </c>
      <c r="I564" s="3" t="s">
        <v>295</v>
      </c>
      <c r="J564" s="3" t="s">
        <v>2824</v>
      </c>
      <c r="K564" s="4" t="s">
        <v>620</v>
      </c>
      <c r="L564" s="3" t="s">
        <v>414</v>
      </c>
      <c r="M564" s="3" t="s">
        <v>415</v>
      </c>
      <c r="N564" s="3" t="s">
        <v>2820</v>
      </c>
      <c r="O564" s="3">
        <v>204737</v>
      </c>
      <c r="P564" s="3" t="s">
        <v>2792</v>
      </c>
      <c r="Q564" s="4" t="s">
        <v>20</v>
      </c>
      <c r="R564" s="3">
        <v>1</v>
      </c>
      <c r="S564" s="11" t="s">
        <v>687</v>
      </c>
      <c r="T564" s="12">
        <f t="shared" si="2"/>
        <v>44696</v>
      </c>
      <c r="U564" s="13" t="e">
        <f t="array" ref="U564">IF(ISBLANK(T564),,R564*INDEX(#REF!,MATCH(O564,#REF!,0)))</f>
        <v>#REF!</v>
      </c>
      <c r="V564" s="10" t="e">
        <f t="array" ref="V564">IF(ISBLANK(T564),,INDEX(#REF!,MATCH(O564,#REF!,0)))</f>
        <v>#REF!</v>
      </c>
      <c r="W564" s="10"/>
      <c r="X564" s="10"/>
      <c r="Y564" s="10"/>
      <c r="Z564" s="10"/>
    </row>
    <row r="565" customHeight="1" spans="1:26">
      <c r="A565" s="3" t="s">
        <v>2873</v>
      </c>
      <c r="B565" s="4" t="s">
        <v>2821</v>
      </c>
      <c r="C565" s="3" t="s">
        <v>2818</v>
      </c>
      <c r="D565" s="4">
        <v>24</v>
      </c>
      <c r="E565" s="4" t="s">
        <v>439</v>
      </c>
      <c r="F565" s="4" t="s">
        <v>146</v>
      </c>
      <c r="G565" s="4" t="s">
        <v>2846</v>
      </c>
      <c r="H565" s="4" t="s">
        <v>2823</v>
      </c>
      <c r="I565" s="3" t="s">
        <v>295</v>
      </c>
      <c r="J565" s="3" t="s">
        <v>2824</v>
      </c>
      <c r="K565" s="4" t="s">
        <v>440</v>
      </c>
      <c r="L565" s="3" t="s">
        <v>329</v>
      </c>
      <c r="M565" s="3" t="s">
        <v>330</v>
      </c>
      <c r="N565" s="3" t="s">
        <v>2820</v>
      </c>
      <c r="O565" s="3">
        <v>224360</v>
      </c>
      <c r="P565" s="3" t="s">
        <v>2792</v>
      </c>
      <c r="Q565" s="4" t="s">
        <v>331</v>
      </c>
      <c r="R565" s="3">
        <v>1</v>
      </c>
      <c r="S565" s="11" t="s">
        <v>687</v>
      </c>
      <c r="T565" s="12">
        <f t="shared" si="2"/>
        <v>44696</v>
      </c>
      <c r="U565" s="13" t="e">
        <f t="array" ref="U565">IF(ISBLANK(T565),,R565*INDEX(#REF!,MATCH(O565,#REF!,0)))</f>
        <v>#REF!</v>
      </c>
      <c r="V565" s="10" t="e">
        <f t="array" ref="V565">IF(ISBLANK(T565),,INDEX(#REF!,MATCH(O565,#REF!,0)))</f>
        <v>#REF!</v>
      </c>
      <c r="W565" s="10"/>
      <c r="X565" s="10"/>
      <c r="Y565" s="10"/>
      <c r="Z565" s="10"/>
    </row>
    <row r="566" customHeight="1" spans="1:26">
      <c r="A566" s="3" t="s">
        <v>2873</v>
      </c>
      <c r="B566" s="4" t="s">
        <v>2821</v>
      </c>
      <c r="C566" s="3" t="s">
        <v>2818</v>
      </c>
      <c r="D566" s="4">
        <v>24</v>
      </c>
      <c r="E566" s="4" t="s">
        <v>447</v>
      </c>
      <c r="F566" s="4" t="s">
        <v>159</v>
      </c>
      <c r="G566" s="4" t="s">
        <v>2851</v>
      </c>
      <c r="H566" s="4" t="s">
        <v>2823</v>
      </c>
      <c r="I566" s="3" t="s">
        <v>295</v>
      </c>
      <c r="J566" s="3" t="s">
        <v>2824</v>
      </c>
      <c r="K566" s="4" t="s">
        <v>448</v>
      </c>
      <c r="L566" s="3" t="s">
        <v>414</v>
      </c>
      <c r="M566" s="3" t="s">
        <v>415</v>
      </c>
      <c r="N566" s="3" t="s">
        <v>2820</v>
      </c>
      <c r="O566" s="3">
        <v>250874</v>
      </c>
      <c r="P566" s="3" t="s">
        <v>2792</v>
      </c>
      <c r="Q566" s="4" t="s">
        <v>13</v>
      </c>
      <c r="R566" s="3">
        <v>2</v>
      </c>
      <c r="S566" s="11" t="s">
        <v>687</v>
      </c>
      <c r="T566" s="12">
        <f t="shared" si="2"/>
        <v>44696</v>
      </c>
      <c r="U566" s="13" t="e">
        <f t="array" ref="U566">IF(ISBLANK(T566),,R566*INDEX(#REF!,MATCH(O566,#REF!,0)))</f>
        <v>#REF!</v>
      </c>
      <c r="V566" s="10" t="e">
        <f t="array" ref="V566">IF(ISBLANK(T566),,INDEX(#REF!,MATCH(O566,#REF!,0)))</f>
        <v>#REF!</v>
      </c>
      <c r="W566" s="10"/>
      <c r="X566" s="10"/>
      <c r="Y566" s="10"/>
      <c r="Z566" s="10"/>
    </row>
    <row r="567" customHeight="1" spans="1:26">
      <c r="A567" s="3" t="s">
        <v>2873</v>
      </c>
      <c r="B567" s="4" t="s">
        <v>2821</v>
      </c>
      <c r="C567" s="3" t="s">
        <v>2818</v>
      </c>
      <c r="D567" s="4">
        <v>24</v>
      </c>
      <c r="E567" s="4" t="s">
        <v>447</v>
      </c>
      <c r="F567" s="4" t="s">
        <v>159</v>
      </c>
      <c r="G567" s="4" t="s">
        <v>2851</v>
      </c>
      <c r="H567" s="4" t="s">
        <v>2823</v>
      </c>
      <c r="I567" s="3" t="s">
        <v>295</v>
      </c>
      <c r="J567" s="3" t="s">
        <v>2824</v>
      </c>
      <c r="K567" s="4" t="s">
        <v>448</v>
      </c>
      <c r="L567" s="3" t="s">
        <v>370</v>
      </c>
      <c r="M567" s="3" t="s">
        <v>410</v>
      </c>
      <c r="N567" s="3" t="s">
        <v>2820</v>
      </c>
      <c r="O567" s="3">
        <v>250879</v>
      </c>
      <c r="P567" s="3" t="s">
        <v>2792</v>
      </c>
      <c r="Q567" s="4" t="s">
        <v>30</v>
      </c>
      <c r="R567" s="3">
        <v>2</v>
      </c>
      <c r="S567" s="11" t="s">
        <v>687</v>
      </c>
      <c r="T567" s="12">
        <f t="shared" si="2"/>
        <v>44696</v>
      </c>
      <c r="U567" s="13" t="e">
        <f t="array" ref="U567">IF(ISBLANK(T567),,R567*INDEX(#REF!,MATCH(O567,#REF!,0)))</f>
        <v>#REF!</v>
      </c>
      <c r="V567" s="10" t="e">
        <f t="array" ref="V567">IF(ISBLANK(T567),,INDEX(#REF!,MATCH(O567,#REF!,0)))</f>
        <v>#REF!</v>
      </c>
      <c r="W567" s="10"/>
      <c r="X567" s="10"/>
      <c r="Y567" s="10"/>
      <c r="Z567" s="10"/>
    </row>
    <row r="568" customHeight="1" spans="1:26">
      <c r="A568" s="3" t="s">
        <v>2873</v>
      </c>
      <c r="B568" s="4" t="s">
        <v>2821</v>
      </c>
      <c r="C568" s="3" t="s">
        <v>2818</v>
      </c>
      <c r="D568" s="4">
        <v>24</v>
      </c>
      <c r="E568" s="4" t="s">
        <v>458</v>
      </c>
      <c r="F568" s="4" t="s">
        <v>169</v>
      </c>
      <c r="G568" s="4" t="s">
        <v>2852</v>
      </c>
      <c r="H568" s="4" t="s">
        <v>2823</v>
      </c>
      <c r="I568" s="3" t="s">
        <v>295</v>
      </c>
      <c r="J568" s="3" t="s">
        <v>2824</v>
      </c>
      <c r="K568" s="4" t="s">
        <v>690</v>
      </c>
      <c r="L568" s="3" t="s">
        <v>464</v>
      </c>
      <c r="M568" s="3" t="s">
        <v>465</v>
      </c>
      <c r="N568" s="3" t="s">
        <v>2820</v>
      </c>
      <c r="O568" s="3">
        <v>250421</v>
      </c>
      <c r="P568" s="3" t="s">
        <v>2792</v>
      </c>
      <c r="Q568" s="4" t="s">
        <v>14</v>
      </c>
      <c r="R568" s="3">
        <v>1</v>
      </c>
      <c r="S568" s="11" t="s">
        <v>687</v>
      </c>
      <c r="T568" s="12">
        <f t="shared" si="2"/>
        <v>44696</v>
      </c>
      <c r="U568" s="13" t="e">
        <f t="array" ref="U568">IF(ISBLANK(T568),,R568*INDEX(#REF!,MATCH(O568,#REF!,0)))</f>
        <v>#REF!</v>
      </c>
      <c r="V568" s="10" t="e">
        <f t="array" ref="V568">IF(ISBLANK(T568),,INDEX(#REF!,MATCH(O568,#REF!,0)))</f>
        <v>#REF!</v>
      </c>
      <c r="W568" s="10"/>
      <c r="X568" s="10"/>
      <c r="Y568" s="10"/>
      <c r="Z568" s="10"/>
    </row>
    <row r="569" customHeight="1" spans="1:26">
      <c r="A569" s="3" t="s">
        <v>2873</v>
      </c>
      <c r="B569" s="4" t="s">
        <v>2821</v>
      </c>
      <c r="C569" s="3" t="s">
        <v>2818</v>
      </c>
      <c r="D569" s="4">
        <v>27</v>
      </c>
      <c r="E569" s="4" t="s">
        <v>491</v>
      </c>
      <c r="F569" s="4" t="s">
        <v>530</v>
      </c>
      <c r="G569" s="4" t="s">
        <v>2837</v>
      </c>
      <c r="H569" s="4" t="s">
        <v>2823</v>
      </c>
      <c r="I569" s="3" t="s">
        <v>2687</v>
      </c>
      <c r="J569" s="3" t="s">
        <v>2824</v>
      </c>
      <c r="K569" s="4" t="s">
        <v>531</v>
      </c>
      <c r="L569" s="3" t="s">
        <v>370</v>
      </c>
      <c r="M569" s="3" t="s">
        <v>410</v>
      </c>
      <c r="N569" s="3" t="s">
        <v>2820</v>
      </c>
      <c r="O569" s="3">
        <v>250876</v>
      </c>
      <c r="P569" s="3" t="s">
        <v>2792</v>
      </c>
      <c r="Q569" s="4" t="s">
        <v>26</v>
      </c>
      <c r="R569" s="3">
        <v>1</v>
      </c>
      <c r="S569" s="11" t="s">
        <v>687</v>
      </c>
      <c r="T569" s="12">
        <f t="shared" si="2"/>
        <v>44696</v>
      </c>
      <c r="U569" s="13" t="e">
        <f t="array" ref="U569">IF(ISBLANK(T569),,R569*INDEX(#REF!,MATCH(O569,#REF!,0)))</f>
        <v>#REF!</v>
      </c>
      <c r="V569" s="10" t="e">
        <f t="array" ref="V569">IF(ISBLANK(T569),,INDEX(#REF!,MATCH(O569,#REF!,0)))</f>
        <v>#REF!</v>
      </c>
      <c r="W569" s="10"/>
      <c r="X569" s="10"/>
      <c r="Y569" s="10"/>
      <c r="Z569" s="10"/>
    </row>
    <row r="570" customHeight="1" spans="1:26">
      <c r="A570" s="3" t="s">
        <v>2873</v>
      </c>
      <c r="B570" s="4" t="s">
        <v>2821</v>
      </c>
      <c r="C570" s="3" t="s">
        <v>2818</v>
      </c>
      <c r="D570" s="4">
        <v>27</v>
      </c>
      <c r="E570" s="4" t="s">
        <v>373</v>
      </c>
      <c r="F570" s="4" t="s">
        <v>158</v>
      </c>
      <c r="G570" s="4" t="s">
        <v>2822</v>
      </c>
      <c r="H570" s="4" t="s">
        <v>2823</v>
      </c>
      <c r="I570" s="3" t="s">
        <v>2687</v>
      </c>
      <c r="J570" s="3" t="s">
        <v>2824</v>
      </c>
      <c r="K570" s="4" t="s">
        <v>535</v>
      </c>
      <c r="L570" s="3" t="s">
        <v>370</v>
      </c>
      <c r="M570" s="3" t="s">
        <v>410</v>
      </c>
      <c r="N570" s="3" t="s">
        <v>2820</v>
      </c>
      <c r="O570" s="3">
        <v>250878</v>
      </c>
      <c r="P570" s="3" t="s">
        <v>2792</v>
      </c>
      <c r="Q570" s="4" t="s">
        <v>24</v>
      </c>
      <c r="R570" s="3">
        <v>2</v>
      </c>
      <c r="S570" s="11" t="s">
        <v>687</v>
      </c>
      <c r="T570" s="12">
        <f t="shared" si="2"/>
        <v>44696</v>
      </c>
      <c r="U570" s="13" t="e">
        <f t="array" ref="U570">IF(ISBLANK(T570),,R570*INDEX(#REF!,MATCH(O570,#REF!,0)))</f>
        <v>#REF!</v>
      </c>
      <c r="V570" s="10" t="e">
        <f t="array" ref="V570">IF(ISBLANK(T570),,INDEX(#REF!,MATCH(O570,#REF!,0)))</f>
        <v>#REF!</v>
      </c>
      <c r="W570" s="10"/>
      <c r="X570" s="10"/>
      <c r="Y570" s="10"/>
      <c r="Z570" s="10"/>
    </row>
    <row r="571" customHeight="1" spans="1:26">
      <c r="A571" s="3" t="s">
        <v>2873</v>
      </c>
      <c r="B571" s="4" t="s">
        <v>2821</v>
      </c>
      <c r="C571" s="3" t="s">
        <v>2818</v>
      </c>
      <c r="D571" s="4">
        <v>27</v>
      </c>
      <c r="E571" s="4" t="s">
        <v>373</v>
      </c>
      <c r="F571" s="4" t="s">
        <v>158</v>
      </c>
      <c r="G571" s="4" t="s">
        <v>2822</v>
      </c>
      <c r="H571" s="4" t="s">
        <v>2823</v>
      </c>
      <c r="I571" s="3" t="s">
        <v>2687</v>
      </c>
      <c r="J571" s="3" t="s">
        <v>2824</v>
      </c>
      <c r="K571" s="4" t="s">
        <v>535</v>
      </c>
      <c r="L571" s="3" t="s">
        <v>370</v>
      </c>
      <c r="M571" s="3" t="s">
        <v>410</v>
      </c>
      <c r="N571" s="3" t="s">
        <v>2820</v>
      </c>
      <c r="O571" s="3">
        <v>250879</v>
      </c>
      <c r="P571" s="3" t="s">
        <v>2792</v>
      </c>
      <c r="Q571" s="4" t="s">
        <v>30</v>
      </c>
      <c r="R571" s="3">
        <v>1</v>
      </c>
      <c r="S571" s="11" t="s">
        <v>687</v>
      </c>
      <c r="T571" s="12">
        <f t="shared" si="2"/>
        <v>44696</v>
      </c>
      <c r="U571" s="13" t="e">
        <f t="array" ref="U571">IF(ISBLANK(T571),,R571*INDEX(#REF!,MATCH(O571,#REF!,0)))</f>
        <v>#REF!</v>
      </c>
      <c r="V571" s="10" t="e">
        <f t="array" ref="V571">IF(ISBLANK(T571),,INDEX(#REF!,MATCH(O571,#REF!,0)))</f>
        <v>#REF!</v>
      </c>
      <c r="W571" s="10"/>
      <c r="X571" s="10"/>
      <c r="Y571" s="10"/>
      <c r="Z571" s="10"/>
    </row>
    <row r="572" customHeight="1" spans="1:26">
      <c r="A572" s="3" t="s">
        <v>2873</v>
      </c>
      <c r="B572" s="4" t="s">
        <v>2821</v>
      </c>
      <c r="C572" s="3" t="s">
        <v>2818</v>
      </c>
      <c r="D572" s="4">
        <v>27</v>
      </c>
      <c r="E572" s="4" t="s">
        <v>694</v>
      </c>
      <c r="F572" s="4" t="s">
        <v>194</v>
      </c>
      <c r="G572" s="4" t="s">
        <v>2822</v>
      </c>
      <c r="H572" s="4" t="s">
        <v>2823</v>
      </c>
      <c r="I572" s="3" t="s">
        <v>2687</v>
      </c>
      <c r="J572" s="3" t="s">
        <v>2824</v>
      </c>
      <c r="K572" s="4" t="s">
        <v>695</v>
      </c>
      <c r="L572" s="3" t="s">
        <v>370</v>
      </c>
      <c r="M572" s="3" t="s">
        <v>410</v>
      </c>
      <c r="N572" s="3" t="s">
        <v>2820</v>
      </c>
      <c r="O572" s="3">
        <v>250879</v>
      </c>
      <c r="P572" s="3" t="s">
        <v>2792</v>
      </c>
      <c r="Q572" s="4" t="s">
        <v>30</v>
      </c>
      <c r="R572" s="3">
        <v>1</v>
      </c>
      <c r="S572" s="11" t="s">
        <v>687</v>
      </c>
      <c r="T572" s="12">
        <f t="shared" si="2"/>
        <v>44696</v>
      </c>
      <c r="U572" s="13" t="e">
        <f t="array" ref="U572">IF(ISBLANK(T572),,R572*INDEX(#REF!,MATCH(O572,#REF!,0)))</f>
        <v>#REF!</v>
      </c>
      <c r="V572" s="10" t="e">
        <f t="array" ref="V572">IF(ISBLANK(T572),,INDEX(#REF!,MATCH(O572,#REF!,0)))</f>
        <v>#REF!</v>
      </c>
      <c r="W572" s="10"/>
      <c r="X572" s="10"/>
      <c r="Y572" s="10"/>
      <c r="Z572" s="10"/>
    </row>
    <row r="573" customHeight="1" spans="1:26">
      <c r="A573" s="3" t="s">
        <v>2873</v>
      </c>
      <c r="B573" s="4" t="s">
        <v>2817</v>
      </c>
      <c r="C573" s="3" t="s">
        <v>2818</v>
      </c>
      <c r="D573" s="4">
        <v>27</v>
      </c>
      <c r="E573" s="4" t="s">
        <v>376</v>
      </c>
      <c r="F573" s="4" t="s">
        <v>377</v>
      </c>
      <c r="G573" s="4" t="e">
        <v>#N/A</v>
      </c>
      <c r="H573" s="4" t="e">
        <v>#N/A</v>
      </c>
      <c r="I573" s="3" t="e">
        <v>#N/A</v>
      </c>
      <c r="J573" s="3" t="e">
        <v>#N/A</v>
      </c>
      <c r="K573" s="4" t="s">
        <v>378</v>
      </c>
      <c r="L573" s="3" t="s">
        <v>414</v>
      </c>
      <c r="M573" s="3" t="s">
        <v>415</v>
      </c>
      <c r="N573" s="3" t="s">
        <v>2820</v>
      </c>
      <c r="O573" s="3">
        <v>250874</v>
      </c>
      <c r="P573" s="3" t="s">
        <v>2792</v>
      </c>
      <c r="Q573" s="4" t="s">
        <v>13</v>
      </c>
      <c r="R573" s="3">
        <v>1</v>
      </c>
      <c r="S573" s="11" t="s">
        <v>687</v>
      </c>
      <c r="T573" s="12">
        <f t="shared" si="2"/>
        <v>44696</v>
      </c>
      <c r="U573" s="13" t="e">
        <f t="array" ref="U573">IF(ISBLANK(T573),,R573*INDEX(#REF!,MATCH(O573,#REF!,0)))</f>
        <v>#REF!</v>
      </c>
      <c r="V573" s="10" t="e">
        <f t="array" ref="V573">IF(ISBLANK(T573),,INDEX(#REF!,MATCH(O573,#REF!,0)))</f>
        <v>#REF!</v>
      </c>
      <c r="W573" s="10"/>
      <c r="X573" s="10"/>
      <c r="Y573" s="10"/>
      <c r="Z573" s="10"/>
    </row>
    <row r="574" customHeight="1" spans="1:26">
      <c r="A574" s="3" t="s">
        <v>2873</v>
      </c>
      <c r="B574" s="4" t="s">
        <v>2821</v>
      </c>
      <c r="C574" s="3" t="s">
        <v>2818</v>
      </c>
      <c r="D574" s="4">
        <v>29</v>
      </c>
      <c r="E574" s="4" t="s">
        <v>327</v>
      </c>
      <c r="F574" s="4" t="s">
        <v>35</v>
      </c>
      <c r="G574" s="4" t="s">
        <v>2864</v>
      </c>
      <c r="H574" s="4" t="s">
        <v>2826</v>
      </c>
      <c r="I574" s="3" t="s">
        <v>297</v>
      </c>
      <c r="J574" s="3" t="s">
        <v>2827</v>
      </c>
      <c r="K574" s="4" t="s">
        <v>525</v>
      </c>
      <c r="L574" s="3" t="s">
        <v>414</v>
      </c>
      <c r="M574" s="3" t="s">
        <v>415</v>
      </c>
      <c r="N574" s="3" t="s">
        <v>2820</v>
      </c>
      <c r="O574" s="3">
        <v>250874</v>
      </c>
      <c r="P574" s="3" t="s">
        <v>2792</v>
      </c>
      <c r="Q574" s="4" t="s">
        <v>13</v>
      </c>
      <c r="R574" s="3">
        <v>1</v>
      </c>
      <c r="S574" s="11" t="s">
        <v>687</v>
      </c>
      <c r="T574" s="12">
        <f t="shared" si="2"/>
        <v>44696</v>
      </c>
      <c r="U574" s="13" t="e">
        <f t="array" ref="U574">IF(ISBLANK(T574),,R574*INDEX(#REF!,MATCH(O574,#REF!,0)))</f>
        <v>#REF!</v>
      </c>
      <c r="V574" s="10" t="e">
        <f t="array" ref="V574">IF(ISBLANK(T574),,INDEX(#REF!,MATCH(O574,#REF!,0)))</f>
        <v>#REF!</v>
      </c>
      <c r="W574" s="10"/>
      <c r="X574" s="10"/>
      <c r="Y574" s="10"/>
      <c r="Z574" s="10"/>
    </row>
    <row r="575" customHeight="1" spans="1:26">
      <c r="A575" s="3" t="s">
        <v>2873</v>
      </c>
      <c r="B575" s="4" t="s">
        <v>2821</v>
      </c>
      <c r="C575" s="3" t="s">
        <v>2818</v>
      </c>
      <c r="D575" s="4">
        <v>29</v>
      </c>
      <c r="E575" s="4" t="s">
        <v>327</v>
      </c>
      <c r="F575" s="4" t="s">
        <v>35</v>
      </c>
      <c r="G575" s="4" t="s">
        <v>2864</v>
      </c>
      <c r="H575" s="4" t="s">
        <v>2826</v>
      </c>
      <c r="I575" s="3" t="s">
        <v>297</v>
      </c>
      <c r="J575" s="3" t="s">
        <v>2827</v>
      </c>
      <c r="K575" s="4" t="s">
        <v>525</v>
      </c>
      <c r="L575" s="3" t="s">
        <v>370</v>
      </c>
      <c r="M575" s="3" t="s">
        <v>410</v>
      </c>
      <c r="N575" s="3" t="s">
        <v>2820</v>
      </c>
      <c r="O575" s="3">
        <v>250877</v>
      </c>
      <c r="P575" s="3" t="s">
        <v>2792</v>
      </c>
      <c r="Q575" s="4" t="s">
        <v>22</v>
      </c>
      <c r="R575" s="3">
        <v>1</v>
      </c>
      <c r="S575" s="11" t="s">
        <v>687</v>
      </c>
      <c r="T575" s="12">
        <f t="shared" si="2"/>
        <v>44696</v>
      </c>
      <c r="U575" s="13" t="e">
        <f t="array" ref="U575">IF(ISBLANK(T575),,R575*INDEX(#REF!,MATCH(O575,#REF!,0)))</f>
        <v>#REF!</v>
      </c>
      <c r="V575" s="10" t="e">
        <f t="array" ref="V575">IF(ISBLANK(T575),,INDEX(#REF!,MATCH(O575,#REF!,0)))</f>
        <v>#REF!</v>
      </c>
      <c r="W575" s="10"/>
      <c r="X575" s="10"/>
      <c r="Y575" s="10"/>
      <c r="Z575" s="10"/>
    </row>
    <row r="576" customHeight="1" spans="1:26">
      <c r="A576" s="3" t="s">
        <v>2873</v>
      </c>
      <c r="B576" s="4" t="s">
        <v>2821</v>
      </c>
      <c r="C576" s="3" t="s">
        <v>2818</v>
      </c>
      <c r="D576" s="4">
        <v>29</v>
      </c>
      <c r="E576" s="4" t="s">
        <v>327</v>
      </c>
      <c r="F576" s="4" t="s">
        <v>64</v>
      </c>
      <c r="G576" s="4" t="s">
        <v>2836</v>
      </c>
      <c r="H576" s="4" t="s">
        <v>2826</v>
      </c>
      <c r="I576" s="3" t="s">
        <v>297</v>
      </c>
      <c r="J576" s="3" t="s">
        <v>2827</v>
      </c>
      <c r="K576" s="4" t="s">
        <v>592</v>
      </c>
      <c r="L576" s="3" t="s">
        <v>370</v>
      </c>
      <c r="M576" s="3" t="s">
        <v>410</v>
      </c>
      <c r="N576" s="3" t="s">
        <v>2820</v>
      </c>
      <c r="O576" s="3">
        <v>250423</v>
      </c>
      <c r="P576" s="3" t="s">
        <v>2792</v>
      </c>
      <c r="Q576" s="4" t="s">
        <v>11</v>
      </c>
      <c r="R576" s="3">
        <v>1</v>
      </c>
      <c r="S576" s="11" t="s">
        <v>687</v>
      </c>
      <c r="T576" s="12">
        <f t="shared" si="2"/>
        <v>44696</v>
      </c>
      <c r="U576" s="13" t="e">
        <f t="array" ref="U576">IF(ISBLANK(T576),,R576*INDEX(#REF!,MATCH(O576,#REF!,0)))</f>
        <v>#REF!</v>
      </c>
      <c r="V576" s="10" t="e">
        <f t="array" ref="V576">IF(ISBLANK(T576),,INDEX(#REF!,MATCH(O576,#REF!,0)))</f>
        <v>#REF!</v>
      </c>
      <c r="W576" s="10"/>
      <c r="X576" s="10"/>
      <c r="Y576" s="10"/>
      <c r="Z576" s="10"/>
    </row>
    <row r="577" customHeight="1" spans="1:26">
      <c r="A577" s="3" t="s">
        <v>2873</v>
      </c>
      <c r="B577" s="4" t="s">
        <v>2821</v>
      </c>
      <c r="C577" s="3" t="s">
        <v>2818</v>
      </c>
      <c r="D577" s="4">
        <v>29</v>
      </c>
      <c r="E577" s="4" t="s">
        <v>327</v>
      </c>
      <c r="F577" s="4" t="s">
        <v>74</v>
      </c>
      <c r="G577" s="4" t="s">
        <v>2858</v>
      </c>
      <c r="H577" s="4" t="s">
        <v>2826</v>
      </c>
      <c r="I577" s="3" t="s">
        <v>297</v>
      </c>
      <c r="J577" s="3" t="s">
        <v>2827</v>
      </c>
      <c r="K577" s="4" t="s">
        <v>688</v>
      </c>
      <c r="L577" s="3" t="s">
        <v>370</v>
      </c>
      <c r="M577" s="3" t="s">
        <v>410</v>
      </c>
      <c r="N577" s="3" t="s">
        <v>2820</v>
      </c>
      <c r="O577" s="3">
        <v>250877</v>
      </c>
      <c r="P577" s="3" t="s">
        <v>2792</v>
      </c>
      <c r="Q577" s="4" t="s">
        <v>22</v>
      </c>
      <c r="R577" s="3">
        <v>1</v>
      </c>
      <c r="S577" s="11" t="s">
        <v>687</v>
      </c>
      <c r="T577" s="12">
        <f t="shared" si="2"/>
        <v>44696</v>
      </c>
      <c r="U577" s="13" t="e">
        <f t="array" ref="U577">IF(ISBLANK(T577),,R577*INDEX(#REF!,MATCH(O577,#REF!,0)))</f>
        <v>#REF!</v>
      </c>
      <c r="V577" s="10" t="e">
        <f t="array" ref="V577">IF(ISBLANK(T577),,INDEX(#REF!,MATCH(O577,#REF!,0)))</f>
        <v>#REF!</v>
      </c>
      <c r="W577" s="10"/>
      <c r="X577" s="10"/>
      <c r="Y577" s="10"/>
      <c r="Z577" s="10"/>
    </row>
    <row r="578" customHeight="1" spans="1:26">
      <c r="A578" s="3" t="s">
        <v>2873</v>
      </c>
      <c r="B578" s="4" t="s">
        <v>2821</v>
      </c>
      <c r="C578" s="3" t="s">
        <v>2818</v>
      </c>
      <c r="D578" s="4">
        <v>29</v>
      </c>
      <c r="E578" s="4" t="s">
        <v>327</v>
      </c>
      <c r="F578" s="4" t="s">
        <v>111</v>
      </c>
      <c r="G578" s="4" t="s">
        <v>2858</v>
      </c>
      <c r="H578" s="4" t="s">
        <v>2826</v>
      </c>
      <c r="I578" s="3" t="s">
        <v>297</v>
      </c>
      <c r="J578" s="3" t="s">
        <v>2827</v>
      </c>
      <c r="K578" s="4" t="s">
        <v>572</v>
      </c>
      <c r="L578" s="3" t="s">
        <v>370</v>
      </c>
      <c r="M578" s="3" t="s">
        <v>410</v>
      </c>
      <c r="N578" s="3" t="s">
        <v>2820</v>
      </c>
      <c r="O578" s="3">
        <v>250423</v>
      </c>
      <c r="P578" s="3" t="s">
        <v>2792</v>
      </c>
      <c r="Q578" s="4" t="s">
        <v>11</v>
      </c>
      <c r="R578" s="3">
        <v>1</v>
      </c>
      <c r="S578" s="11" t="s">
        <v>687</v>
      </c>
      <c r="T578" s="12">
        <f t="shared" si="2"/>
        <v>44696</v>
      </c>
      <c r="U578" s="13" t="e">
        <f t="array" ref="U578">IF(ISBLANK(T578),,R578*INDEX(#REF!,MATCH(O578,#REF!,0)))</f>
        <v>#REF!</v>
      </c>
      <c r="V578" s="10" t="e">
        <f t="array" ref="V578">IF(ISBLANK(T578),,INDEX(#REF!,MATCH(O578,#REF!,0)))</f>
        <v>#REF!</v>
      </c>
      <c r="W578" s="10"/>
      <c r="X578" s="10"/>
      <c r="Y578" s="10"/>
      <c r="Z578" s="10"/>
    </row>
    <row r="579" customHeight="1" spans="1:26">
      <c r="A579" s="3" t="s">
        <v>2873</v>
      </c>
      <c r="B579" s="4" t="s">
        <v>2821</v>
      </c>
      <c r="C579" s="3" t="s">
        <v>2818</v>
      </c>
      <c r="D579" s="4">
        <v>29</v>
      </c>
      <c r="E579" s="4" t="s">
        <v>327</v>
      </c>
      <c r="F579" s="4" t="s">
        <v>111</v>
      </c>
      <c r="G579" s="4" t="s">
        <v>2858</v>
      </c>
      <c r="H579" s="4" t="s">
        <v>2826</v>
      </c>
      <c r="I579" s="3" t="s">
        <v>297</v>
      </c>
      <c r="J579" s="3" t="s">
        <v>2827</v>
      </c>
      <c r="K579" s="4" t="s">
        <v>572</v>
      </c>
      <c r="L579" s="3" t="s">
        <v>370</v>
      </c>
      <c r="M579" s="3" t="s">
        <v>410</v>
      </c>
      <c r="N579" s="3" t="s">
        <v>2820</v>
      </c>
      <c r="O579" s="3">
        <v>250877</v>
      </c>
      <c r="P579" s="3" t="s">
        <v>2792</v>
      </c>
      <c r="Q579" s="4" t="s">
        <v>22</v>
      </c>
      <c r="R579" s="3">
        <v>1</v>
      </c>
      <c r="S579" s="11" t="s">
        <v>687</v>
      </c>
      <c r="T579" s="12">
        <f t="shared" si="2"/>
        <v>44696</v>
      </c>
      <c r="U579" s="13" t="e">
        <f t="array" ref="U579">IF(ISBLANK(T579),,R579*INDEX(#REF!,MATCH(O579,#REF!,0)))</f>
        <v>#REF!</v>
      </c>
      <c r="V579" s="10" t="e">
        <f t="array" ref="V579">IF(ISBLANK(T579),,INDEX(#REF!,MATCH(O579,#REF!,0)))</f>
        <v>#REF!</v>
      </c>
      <c r="W579" s="10"/>
      <c r="X579" s="10"/>
      <c r="Y579" s="10"/>
      <c r="Z579" s="10"/>
    </row>
    <row r="580" customHeight="1" spans="1:26">
      <c r="A580" s="3" t="s">
        <v>2873</v>
      </c>
      <c r="B580" s="4" t="s">
        <v>2821</v>
      </c>
      <c r="C580" s="3" t="s">
        <v>2818</v>
      </c>
      <c r="D580" s="4">
        <v>29</v>
      </c>
      <c r="E580" s="4" t="s">
        <v>646</v>
      </c>
      <c r="F580" s="4" t="s">
        <v>190</v>
      </c>
      <c r="G580" s="4" t="s">
        <v>2829</v>
      </c>
      <c r="H580" s="4" t="s">
        <v>2826</v>
      </c>
      <c r="I580" s="3" t="s">
        <v>297</v>
      </c>
      <c r="J580" s="3" t="s">
        <v>2827</v>
      </c>
      <c r="K580" s="4" t="s">
        <v>647</v>
      </c>
      <c r="L580" s="3" t="s">
        <v>414</v>
      </c>
      <c r="M580" s="3" t="s">
        <v>415</v>
      </c>
      <c r="N580" s="3" t="s">
        <v>2820</v>
      </c>
      <c r="O580" s="3">
        <v>204737</v>
      </c>
      <c r="P580" s="3" t="s">
        <v>2792</v>
      </c>
      <c r="Q580" s="4" t="s">
        <v>20</v>
      </c>
      <c r="R580" s="3">
        <v>1</v>
      </c>
      <c r="S580" s="11" t="s">
        <v>687</v>
      </c>
      <c r="T580" s="12">
        <f t="shared" si="2"/>
        <v>44696</v>
      </c>
      <c r="U580" s="13" t="e">
        <f t="array" ref="U580">IF(ISBLANK(T580),,R580*INDEX(#REF!,MATCH(O580,#REF!,0)))</f>
        <v>#REF!</v>
      </c>
      <c r="V580" s="10" t="e">
        <f t="array" ref="V580">IF(ISBLANK(T580),,INDEX(#REF!,MATCH(O580,#REF!,0)))</f>
        <v>#REF!</v>
      </c>
      <c r="W580" s="10"/>
      <c r="X580" s="10"/>
      <c r="Y580" s="10"/>
      <c r="Z580" s="10"/>
    </row>
    <row r="581" customHeight="1" spans="1:26">
      <c r="A581" s="3" t="s">
        <v>2873</v>
      </c>
      <c r="B581" s="4" t="s">
        <v>2821</v>
      </c>
      <c r="C581" s="3" t="s">
        <v>2818</v>
      </c>
      <c r="D581" s="4">
        <v>29</v>
      </c>
      <c r="E581" s="4" t="s">
        <v>327</v>
      </c>
      <c r="F581" s="4" t="s">
        <v>196</v>
      </c>
      <c r="G581" s="4" t="s">
        <v>2858</v>
      </c>
      <c r="H581" s="4" t="s">
        <v>2826</v>
      </c>
      <c r="I581" s="3" t="s">
        <v>297</v>
      </c>
      <c r="J581" s="3" t="s">
        <v>2827</v>
      </c>
      <c r="K581" s="4" t="s">
        <v>579</v>
      </c>
      <c r="L581" s="3" t="s">
        <v>370</v>
      </c>
      <c r="M581" s="3" t="s">
        <v>410</v>
      </c>
      <c r="N581" s="3" t="s">
        <v>2820</v>
      </c>
      <c r="O581" s="3">
        <v>250879</v>
      </c>
      <c r="P581" s="3" t="s">
        <v>2792</v>
      </c>
      <c r="Q581" s="4" t="s">
        <v>30</v>
      </c>
      <c r="R581" s="3">
        <v>1</v>
      </c>
      <c r="S581" s="11" t="s">
        <v>687</v>
      </c>
      <c r="T581" s="12">
        <f t="shared" si="2"/>
        <v>44696</v>
      </c>
      <c r="U581" s="13" t="e">
        <f t="array" ref="U581">IF(ISBLANK(T581),,R581*INDEX(#REF!,MATCH(O581,#REF!,0)))</f>
        <v>#REF!</v>
      </c>
      <c r="V581" s="10" t="e">
        <f t="array" ref="V581">IF(ISBLANK(T581),,INDEX(#REF!,MATCH(O581,#REF!,0)))</f>
        <v>#REF!</v>
      </c>
      <c r="W581" s="10"/>
      <c r="X581" s="10"/>
      <c r="Y581" s="10"/>
      <c r="Z581" s="10"/>
    </row>
    <row r="582" customHeight="1" spans="1:26">
      <c r="A582" s="3" t="s">
        <v>2873</v>
      </c>
      <c r="B582" s="4" t="s">
        <v>2821</v>
      </c>
      <c r="C582" s="3" t="s">
        <v>2818</v>
      </c>
      <c r="D582" s="4">
        <v>33</v>
      </c>
      <c r="E582" s="4" t="s">
        <v>338</v>
      </c>
      <c r="F582" s="4" t="s">
        <v>44</v>
      </c>
      <c r="G582" s="4" t="s">
        <v>2859</v>
      </c>
      <c r="H582" s="4" t="s">
        <v>2826</v>
      </c>
      <c r="I582" s="3" t="s">
        <v>297</v>
      </c>
      <c r="J582" s="3" t="s">
        <v>2827</v>
      </c>
      <c r="K582" s="4" t="s">
        <v>339</v>
      </c>
      <c r="L582" s="3" t="s">
        <v>370</v>
      </c>
      <c r="M582" s="3" t="s">
        <v>371</v>
      </c>
      <c r="N582" s="3" t="s">
        <v>2820</v>
      </c>
      <c r="O582" s="3">
        <v>250417</v>
      </c>
      <c r="P582" s="3" t="s">
        <v>2792</v>
      </c>
      <c r="Q582" s="4" t="s">
        <v>39</v>
      </c>
      <c r="R582" s="3">
        <v>1</v>
      </c>
      <c r="S582" s="11" t="s">
        <v>687</v>
      </c>
      <c r="T582" s="12">
        <f t="shared" si="2"/>
        <v>44696</v>
      </c>
      <c r="U582" s="13" t="e">
        <f t="array" ref="U582">IF(ISBLANK(T582),,R582*INDEX(#REF!,MATCH(O582,#REF!,0)))</f>
        <v>#REF!</v>
      </c>
      <c r="V582" s="10" t="e">
        <f t="array" ref="V582">IF(ISBLANK(T582),,INDEX(#REF!,MATCH(O582,#REF!,0)))</f>
        <v>#REF!</v>
      </c>
      <c r="W582" s="10"/>
      <c r="X582" s="10"/>
      <c r="Y582" s="10"/>
      <c r="Z582" s="10"/>
    </row>
    <row r="583" customHeight="1" spans="1:26">
      <c r="A583" s="3" t="s">
        <v>2873</v>
      </c>
      <c r="B583" s="4" t="s">
        <v>2821</v>
      </c>
      <c r="C583" s="3" t="s">
        <v>2818</v>
      </c>
      <c r="D583" s="4">
        <v>36</v>
      </c>
      <c r="E583" s="4" t="s">
        <v>353</v>
      </c>
      <c r="F583" s="4" t="s">
        <v>76</v>
      </c>
      <c r="G583" s="4" t="s">
        <v>2842</v>
      </c>
      <c r="H583" s="4" t="s">
        <v>2826</v>
      </c>
      <c r="I583" s="3" t="s">
        <v>296</v>
      </c>
      <c r="J583" s="3" t="s">
        <v>2827</v>
      </c>
      <c r="K583" s="4" t="s">
        <v>379</v>
      </c>
      <c r="L583" s="3" t="s">
        <v>329</v>
      </c>
      <c r="M583" s="3" t="s">
        <v>330</v>
      </c>
      <c r="N583" s="3" t="s">
        <v>2820</v>
      </c>
      <c r="O583" s="3">
        <v>224360</v>
      </c>
      <c r="P583" s="3" t="s">
        <v>2792</v>
      </c>
      <c r="Q583" s="4" t="s">
        <v>331</v>
      </c>
      <c r="R583" s="3">
        <v>1</v>
      </c>
      <c r="S583" s="11" t="s">
        <v>687</v>
      </c>
      <c r="T583" s="12">
        <f t="shared" si="2"/>
        <v>44696</v>
      </c>
      <c r="U583" s="13" t="e">
        <f t="array" ref="U583">IF(ISBLANK(T583),,R583*INDEX(#REF!,MATCH(O583,#REF!,0)))</f>
        <v>#REF!</v>
      </c>
      <c r="V583" s="10" t="e">
        <f t="array" ref="V583">IF(ISBLANK(T583),,INDEX(#REF!,MATCH(O583,#REF!,0)))</f>
        <v>#REF!</v>
      </c>
      <c r="W583" s="10"/>
      <c r="X583" s="10"/>
      <c r="Y583" s="10"/>
      <c r="Z583" s="10"/>
    </row>
    <row r="584" customHeight="1" spans="1:26">
      <c r="A584" s="3" t="s">
        <v>2873</v>
      </c>
      <c r="B584" s="4" t="s">
        <v>2821</v>
      </c>
      <c r="C584" s="3" t="s">
        <v>2818</v>
      </c>
      <c r="D584" s="4">
        <v>36</v>
      </c>
      <c r="E584" s="4" t="s">
        <v>353</v>
      </c>
      <c r="F584" s="4" t="s">
        <v>126</v>
      </c>
      <c r="G584" s="4" t="s">
        <v>2842</v>
      </c>
      <c r="H584" s="4" t="s">
        <v>2826</v>
      </c>
      <c r="I584" s="3" t="s">
        <v>296</v>
      </c>
      <c r="J584" s="3" t="s">
        <v>2827</v>
      </c>
      <c r="K584" s="4" t="s">
        <v>388</v>
      </c>
      <c r="L584" s="3" t="s">
        <v>370</v>
      </c>
      <c r="M584" s="3" t="s">
        <v>410</v>
      </c>
      <c r="N584" s="3" t="s">
        <v>2820</v>
      </c>
      <c r="O584" s="3">
        <v>250423</v>
      </c>
      <c r="P584" s="3" t="s">
        <v>2792</v>
      </c>
      <c r="Q584" s="4" t="s">
        <v>11</v>
      </c>
      <c r="R584" s="3">
        <v>1</v>
      </c>
      <c r="S584" s="11" t="s">
        <v>687</v>
      </c>
      <c r="T584" s="12">
        <f t="shared" si="2"/>
        <v>44696</v>
      </c>
      <c r="U584" s="13" t="e">
        <f t="array" ref="U584">IF(ISBLANK(T584),,R584*INDEX(#REF!,MATCH(O584,#REF!,0)))</f>
        <v>#REF!</v>
      </c>
      <c r="V584" s="10" t="e">
        <f t="array" ref="V584">IF(ISBLANK(T584),,INDEX(#REF!,MATCH(O584,#REF!,0)))</f>
        <v>#REF!</v>
      </c>
      <c r="W584" s="10"/>
      <c r="X584" s="10"/>
      <c r="Y584" s="10"/>
      <c r="Z584" s="10"/>
    </row>
    <row r="585" customHeight="1" spans="1:26">
      <c r="A585" s="3" t="s">
        <v>2873</v>
      </c>
      <c r="B585" s="4" t="s">
        <v>2821</v>
      </c>
      <c r="C585" s="3" t="s">
        <v>2818</v>
      </c>
      <c r="D585" s="4">
        <v>37</v>
      </c>
      <c r="E585" s="4" t="s">
        <v>691</v>
      </c>
      <c r="F585" s="4" t="s">
        <v>692</v>
      </c>
      <c r="G585" s="4" t="s">
        <v>2835</v>
      </c>
      <c r="H585" s="4" t="s">
        <v>2826</v>
      </c>
      <c r="I585" s="3" t="s">
        <v>296</v>
      </c>
      <c r="J585" s="3" t="s">
        <v>2827</v>
      </c>
      <c r="K585" s="4" t="s">
        <v>693</v>
      </c>
      <c r="L585" s="3" t="s">
        <v>414</v>
      </c>
      <c r="M585" s="3" t="s">
        <v>415</v>
      </c>
      <c r="N585" s="3" t="s">
        <v>2820</v>
      </c>
      <c r="O585" s="3">
        <v>250874</v>
      </c>
      <c r="P585" s="3" t="s">
        <v>2792</v>
      </c>
      <c r="Q585" s="4" t="s">
        <v>13</v>
      </c>
      <c r="R585" s="3">
        <v>1</v>
      </c>
      <c r="S585" s="11" t="s">
        <v>687</v>
      </c>
      <c r="T585" s="12">
        <f t="shared" si="2"/>
        <v>44696</v>
      </c>
      <c r="U585" s="13" t="e">
        <f t="array" ref="U585">IF(ISBLANK(T585),,R585*INDEX(#REF!,MATCH(O585,#REF!,0)))</f>
        <v>#REF!</v>
      </c>
      <c r="V585" s="10" t="e">
        <f t="array" ref="V585">IF(ISBLANK(T585),,INDEX(#REF!,MATCH(O585,#REF!,0)))</f>
        <v>#REF!</v>
      </c>
      <c r="W585" s="10"/>
      <c r="X585" s="10"/>
      <c r="Y585" s="10"/>
      <c r="Z585" s="10"/>
    </row>
    <row r="586" customHeight="1" spans="1:26">
      <c r="A586" s="3" t="s">
        <v>2875</v>
      </c>
      <c r="B586" s="4" t="s">
        <v>2821</v>
      </c>
      <c r="C586" s="3" t="s">
        <v>2818</v>
      </c>
      <c r="D586" s="4">
        <v>3</v>
      </c>
      <c r="E586" s="4" t="s">
        <v>426</v>
      </c>
      <c r="F586" s="4" t="s">
        <v>120</v>
      </c>
      <c r="G586" s="4" t="s">
        <v>2845</v>
      </c>
      <c r="H586" s="3" t="s">
        <v>2833</v>
      </c>
      <c r="I586" s="3" t="s">
        <v>2793</v>
      </c>
      <c r="J586" s="3" t="s">
        <v>2819</v>
      </c>
      <c r="K586" s="4" t="s">
        <v>427</v>
      </c>
      <c r="L586" s="3" t="s">
        <v>414</v>
      </c>
      <c r="M586" s="3" t="s">
        <v>415</v>
      </c>
      <c r="N586" s="3" t="s">
        <v>2820</v>
      </c>
      <c r="O586" s="3">
        <v>250874</v>
      </c>
      <c r="P586" s="3" t="s">
        <v>2792</v>
      </c>
      <c r="Q586" s="4" t="s">
        <v>13</v>
      </c>
      <c r="R586" s="3">
        <v>1</v>
      </c>
      <c r="S586" s="15" t="s">
        <v>889</v>
      </c>
      <c r="T586" s="12">
        <f t="shared" si="2"/>
        <v>44754</v>
      </c>
      <c r="U586" s="10"/>
      <c r="V586" s="10"/>
      <c r="W586" s="10"/>
      <c r="X586" s="10"/>
      <c r="Y586" s="10"/>
      <c r="Z586" s="10"/>
    </row>
    <row r="587" customHeight="1" spans="1:26">
      <c r="A587" s="3" t="s">
        <v>2875</v>
      </c>
      <c r="B587" s="4" t="s">
        <v>2821</v>
      </c>
      <c r="C587" s="3" t="s">
        <v>2818</v>
      </c>
      <c r="D587" s="4">
        <v>3</v>
      </c>
      <c r="E587" s="4" t="s">
        <v>426</v>
      </c>
      <c r="F587" s="4" t="s">
        <v>120</v>
      </c>
      <c r="G587" s="4" t="s">
        <v>2845</v>
      </c>
      <c r="H587" s="3" t="s">
        <v>2833</v>
      </c>
      <c r="I587" s="3" t="s">
        <v>2793</v>
      </c>
      <c r="J587" s="3" t="s">
        <v>2819</v>
      </c>
      <c r="K587" s="4" t="s">
        <v>427</v>
      </c>
      <c r="L587" s="3" t="s">
        <v>370</v>
      </c>
      <c r="M587" s="3" t="s">
        <v>880</v>
      </c>
      <c r="N587" s="3" t="s">
        <v>2820</v>
      </c>
      <c r="O587" s="3">
        <v>256479</v>
      </c>
      <c r="P587" s="3" t="s">
        <v>2792</v>
      </c>
      <c r="Q587" s="4" t="s">
        <v>28</v>
      </c>
      <c r="R587" s="3">
        <v>2</v>
      </c>
      <c r="S587" s="15" t="s">
        <v>913</v>
      </c>
      <c r="T587" s="12">
        <f t="shared" si="2"/>
        <v>44759</v>
      </c>
      <c r="U587" s="10"/>
      <c r="V587" s="10"/>
      <c r="W587" s="10"/>
      <c r="X587" s="10"/>
      <c r="Y587" s="10"/>
      <c r="Z587" s="10"/>
    </row>
    <row r="588" customHeight="1" spans="1:26">
      <c r="A588" s="3" t="s">
        <v>2875</v>
      </c>
      <c r="B588" s="4" t="s">
        <v>2821</v>
      </c>
      <c r="C588" s="3" t="s">
        <v>2818</v>
      </c>
      <c r="D588" s="4">
        <v>3</v>
      </c>
      <c r="E588" s="4" t="s">
        <v>426</v>
      </c>
      <c r="F588" s="4" t="s">
        <v>120</v>
      </c>
      <c r="G588" s="4" t="s">
        <v>2845</v>
      </c>
      <c r="H588" s="3" t="s">
        <v>2833</v>
      </c>
      <c r="I588" s="3" t="s">
        <v>2793</v>
      </c>
      <c r="J588" s="3" t="s">
        <v>2819</v>
      </c>
      <c r="K588" s="4" t="s">
        <v>427</v>
      </c>
      <c r="L588" s="3" t="s">
        <v>370</v>
      </c>
      <c r="M588" s="3" t="s">
        <v>880</v>
      </c>
      <c r="N588" s="3" t="s">
        <v>2820</v>
      </c>
      <c r="O588" s="3">
        <v>256479</v>
      </c>
      <c r="P588" s="3" t="s">
        <v>2792</v>
      </c>
      <c r="Q588" s="4" t="s">
        <v>28</v>
      </c>
      <c r="R588" s="3">
        <v>1</v>
      </c>
      <c r="S588" s="15" t="s">
        <v>896</v>
      </c>
      <c r="T588" s="12">
        <f t="shared" si="2"/>
        <v>44756</v>
      </c>
      <c r="U588" s="10"/>
      <c r="V588" s="10"/>
      <c r="W588" s="10"/>
      <c r="X588" s="10"/>
      <c r="Y588" s="10"/>
      <c r="Z588" s="10"/>
    </row>
    <row r="589" customHeight="1" spans="1:26">
      <c r="A589" s="3" t="s">
        <v>2875</v>
      </c>
      <c r="B589" s="4" t="s">
        <v>2821</v>
      </c>
      <c r="C589" s="3" t="s">
        <v>2818</v>
      </c>
      <c r="D589" s="4">
        <v>3</v>
      </c>
      <c r="E589" s="4" t="s">
        <v>426</v>
      </c>
      <c r="F589" s="4" t="s">
        <v>120</v>
      </c>
      <c r="G589" s="4" t="s">
        <v>2845</v>
      </c>
      <c r="H589" s="3" t="s">
        <v>2833</v>
      </c>
      <c r="I589" s="3" t="s">
        <v>2793</v>
      </c>
      <c r="J589" s="3" t="s">
        <v>2819</v>
      </c>
      <c r="K589" s="4" t="s">
        <v>427</v>
      </c>
      <c r="L589" s="3" t="s">
        <v>370</v>
      </c>
      <c r="M589" s="3" t="s">
        <v>880</v>
      </c>
      <c r="N589" s="3" t="s">
        <v>2820</v>
      </c>
      <c r="O589" s="3">
        <v>256479</v>
      </c>
      <c r="P589" s="3" t="s">
        <v>2792</v>
      </c>
      <c r="Q589" s="4" t="s">
        <v>28</v>
      </c>
      <c r="R589" s="3">
        <v>1</v>
      </c>
      <c r="S589" s="15" t="s">
        <v>907</v>
      </c>
      <c r="T589" s="12">
        <f t="shared" si="2"/>
        <v>44758</v>
      </c>
      <c r="U589" s="10"/>
      <c r="V589" s="10"/>
      <c r="W589" s="10"/>
      <c r="X589" s="10"/>
      <c r="Y589" s="10"/>
      <c r="Z589" s="10"/>
    </row>
    <row r="590" customHeight="1" spans="1:26">
      <c r="A590" s="3" t="s">
        <v>2875</v>
      </c>
      <c r="B590" s="4" t="s">
        <v>2821</v>
      </c>
      <c r="C590" s="3" t="s">
        <v>2818</v>
      </c>
      <c r="D590" s="4">
        <v>3</v>
      </c>
      <c r="E590" s="4" t="s">
        <v>661</v>
      </c>
      <c r="F590" s="4" t="s">
        <v>181</v>
      </c>
      <c r="G590" s="4" t="s">
        <v>2876</v>
      </c>
      <c r="H590" s="3" t="s">
        <v>2833</v>
      </c>
      <c r="I590" s="3" t="s">
        <v>2793</v>
      </c>
      <c r="J590" s="3" t="s">
        <v>2819</v>
      </c>
      <c r="K590" s="4" t="s">
        <v>662</v>
      </c>
      <c r="L590" s="3" t="s">
        <v>370</v>
      </c>
      <c r="M590" s="3" t="s">
        <v>880</v>
      </c>
      <c r="N590" s="3" t="s">
        <v>2820</v>
      </c>
      <c r="O590" s="3">
        <v>256479</v>
      </c>
      <c r="P590" s="3" t="s">
        <v>2792</v>
      </c>
      <c r="Q590" s="4" t="s">
        <v>28</v>
      </c>
      <c r="R590" s="3">
        <v>1</v>
      </c>
      <c r="S590" s="15" t="s">
        <v>881</v>
      </c>
      <c r="T590" s="12">
        <f t="shared" si="2"/>
        <v>44753</v>
      </c>
      <c r="U590" s="10"/>
      <c r="V590" s="10"/>
      <c r="W590" s="10"/>
      <c r="X590" s="10"/>
      <c r="Y590" s="10"/>
      <c r="Z590" s="10"/>
    </row>
    <row r="591" customHeight="1" spans="1:26">
      <c r="A591" s="3" t="s">
        <v>2875</v>
      </c>
      <c r="B591" s="4" t="s">
        <v>2821</v>
      </c>
      <c r="C591" s="3" t="s">
        <v>2818</v>
      </c>
      <c r="D591" s="4">
        <v>3</v>
      </c>
      <c r="E591" s="4" t="s">
        <v>661</v>
      </c>
      <c r="F591" s="4" t="s">
        <v>181</v>
      </c>
      <c r="G591" s="4" t="s">
        <v>2876</v>
      </c>
      <c r="H591" s="3" t="s">
        <v>2833</v>
      </c>
      <c r="I591" s="3" t="s">
        <v>2793</v>
      </c>
      <c r="J591" s="3" t="s">
        <v>2819</v>
      </c>
      <c r="K591" s="4" t="s">
        <v>662</v>
      </c>
      <c r="L591" s="3" t="s">
        <v>370</v>
      </c>
      <c r="M591" s="3" t="s">
        <v>880</v>
      </c>
      <c r="N591" s="3" t="s">
        <v>2820</v>
      </c>
      <c r="O591" s="3">
        <v>256479</v>
      </c>
      <c r="P591" s="3" t="s">
        <v>2792</v>
      </c>
      <c r="Q591" s="4" t="s">
        <v>28</v>
      </c>
      <c r="R591" s="3">
        <v>1</v>
      </c>
      <c r="S591" s="15" t="s">
        <v>907</v>
      </c>
      <c r="T591" s="12">
        <f t="shared" si="2"/>
        <v>44758</v>
      </c>
      <c r="U591" s="10"/>
      <c r="V591" s="10"/>
      <c r="W591" s="10"/>
      <c r="X591" s="10"/>
      <c r="Y591" s="10"/>
      <c r="Z591" s="10"/>
    </row>
    <row r="592" customHeight="1" spans="1:26">
      <c r="A592" s="3" t="s">
        <v>2875</v>
      </c>
      <c r="B592" s="4" t="s">
        <v>2821</v>
      </c>
      <c r="C592" s="3" t="s">
        <v>2818</v>
      </c>
      <c r="D592" s="4">
        <v>3</v>
      </c>
      <c r="E592" s="4" t="s">
        <v>681</v>
      </c>
      <c r="F592" s="4" t="s">
        <v>192</v>
      </c>
      <c r="G592" s="4" t="s">
        <v>2876</v>
      </c>
      <c r="H592" s="3" t="s">
        <v>2833</v>
      </c>
      <c r="I592" s="3" t="s">
        <v>2793</v>
      </c>
      <c r="J592" s="3" t="s">
        <v>2819</v>
      </c>
      <c r="K592" s="4" t="s">
        <v>682</v>
      </c>
      <c r="L592" s="3" t="s">
        <v>414</v>
      </c>
      <c r="M592" s="3" t="s">
        <v>415</v>
      </c>
      <c r="N592" s="3" t="s">
        <v>2820</v>
      </c>
      <c r="O592" s="3">
        <v>250874</v>
      </c>
      <c r="P592" s="3" t="s">
        <v>2792</v>
      </c>
      <c r="Q592" s="4" t="s">
        <v>13</v>
      </c>
      <c r="R592" s="3">
        <v>1</v>
      </c>
      <c r="S592" s="15" t="s">
        <v>913</v>
      </c>
      <c r="T592" s="12">
        <f t="shared" si="2"/>
        <v>44759</v>
      </c>
      <c r="U592" s="10"/>
      <c r="V592" s="10"/>
      <c r="W592" s="10"/>
      <c r="X592" s="10"/>
      <c r="Y592" s="10"/>
      <c r="Z592" s="10"/>
    </row>
    <row r="593" customHeight="1" spans="1:26">
      <c r="A593" s="3" t="s">
        <v>2875</v>
      </c>
      <c r="B593" s="4" t="s">
        <v>2821</v>
      </c>
      <c r="C593" s="3" t="s">
        <v>2818</v>
      </c>
      <c r="D593" s="4">
        <v>3</v>
      </c>
      <c r="E593" s="4" t="s">
        <v>681</v>
      </c>
      <c r="F593" s="4" t="s">
        <v>192</v>
      </c>
      <c r="G593" s="4" t="s">
        <v>2876</v>
      </c>
      <c r="H593" s="3" t="s">
        <v>2833</v>
      </c>
      <c r="I593" s="3" t="s">
        <v>2793</v>
      </c>
      <c r="J593" s="3" t="s">
        <v>2819</v>
      </c>
      <c r="K593" s="4" t="s">
        <v>682</v>
      </c>
      <c r="L593" s="3" t="s">
        <v>370</v>
      </c>
      <c r="M593" s="3" t="s">
        <v>880</v>
      </c>
      <c r="N593" s="3" t="s">
        <v>2820</v>
      </c>
      <c r="O593" s="3">
        <v>256479</v>
      </c>
      <c r="P593" s="3" t="s">
        <v>2792</v>
      </c>
      <c r="Q593" s="4" t="s">
        <v>28</v>
      </c>
      <c r="R593" s="3">
        <v>1</v>
      </c>
      <c r="S593" s="15" t="s">
        <v>881</v>
      </c>
      <c r="T593" s="12">
        <f t="shared" si="2"/>
        <v>44753</v>
      </c>
      <c r="U593" s="10"/>
      <c r="V593" s="10"/>
      <c r="W593" s="10"/>
      <c r="X593" s="10"/>
      <c r="Y593" s="10"/>
      <c r="Z593" s="10"/>
    </row>
    <row r="594" customHeight="1" spans="1:26">
      <c r="A594" s="3" t="s">
        <v>2875</v>
      </c>
      <c r="B594" s="4" t="s">
        <v>2821</v>
      </c>
      <c r="C594" s="3" t="s">
        <v>2818</v>
      </c>
      <c r="D594" s="4">
        <v>3</v>
      </c>
      <c r="E594" s="4" t="s">
        <v>723</v>
      </c>
      <c r="F594" s="4" t="s">
        <v>204</v>
      </c>
      <c r="G594" s="4" t="s">
        <v>2845</v>
      </c>
      <c r="H594" s="3" t="s">
        <v>2833</v>
      </c>
      <c r="I594" s="3" t="s">
        <v>2793</v>
      </c>
      <c r="J594" s="3" t="s">
        <v>2819</v>
      </c>
      <c r="K594" s="4" t="s">
        <v>724</v>
      </c>
      <c r="L594" s="3" t="s">
        <v>414</v>
      </c>
      <c r="M594" s="3" t="s">
        <v>415</v>
      </c>
      <c r="N594" s="3" t="s">
        <v>2820</v>
      </c>
      <c r="O594" s="3">
        <v>250424</v>
      </c>
      <c r="P594" s="3" t="s">
        <v>2792</v>
      </c>
      <c r="Q594" s="4" t="s">
        <v>15</v>
      </c>
      <c r="R594" s="3">
        <v>1</v>
      </c>
      <c r="S594" s="15" t="s">
        <v>881</v>
      </c>
      <c r="T594" s="12">
        <f t="shared" si="2"/>
        <v>44753</v>
      </c>
      <c r="U594" s="10"/>
      <c r="V594" s="10"/>
      <c r="W594" s="10"/>
      <c r="X594" s="10"/>
      <c r="Y594" s="10"/>
      <c r="Z594" s="10"/>
    </row>
    <row r="595" customHeight="1" spans="1:26">
      <c r="A595" s="3" t="s">
        <v>2875</v>
      </c>
      <c r="B595" s="4" t="s">
        <v>2821</v>
      </c>
      <c r="C595" s="3" t="s">
        <v>2818</v>
      </c>
      <c r="D595" s="4">
        <v>3</v>
      </c>
      <c r="E595" s="4" t="s">
        <v>723</v>
      </c>
      <c r="F595" s="4" t="s">
        <v>204</v>
      </c>
      <c r="G595" s="4" t="s">
        <v>2845</v>
      </c>
      <c r="H595" s="3" t="s">
        <v>2833</v>
      </c>
      <c r="I595" s="3" t="s">
        <v>2793</v>
      </c>
      <c r="J595" s="3" t="s">
        <v>2819</v>
      </c>
      <c r="K595" s="4" t="s">
        <v>724</v>
      </c>
      <c r="L595" s="3" t="s">
        <v>414</v>
      </c>
      <c r="M595" s="3" t="s">
        <v>415</v>
      </c>
      <c r="N595" s="3" t="s">
        <v>2820</v>
      </c>
      <c r="O595" s="3">
        <v>250874</v>
      </c>
      <c r="P595" s="3" t="s">
        <v>2792</v>
      </c>
      <c r="Q595" s="4" t="s">
        <v>13</v>
      </c>
      <c r="R595" s="3">
        <v>1</v>
      </c>
      <c r="S595" s="15" t="s">
        <v>913</v>
      </c>
      <c r="T595" s="12">
        <f t="shared" si="2"/>
        <v>44759</v>
      </c>
      <c r="U595" s="10"/>
      <c r="V595" s="10"/>
      <c r="W595" s="10"/>
      <c r="X595" s="10"/>
      <c r="Y595" s="10"/>
      <c r="Z595" s="10"/>
    </row>
    <row r="596" customHeight="1" spans="1:26">
      <c r="A596" s="3" t="s">
        <v>2875</v>
      </c>
      <c r="B596" s="4" t="s">
        <v>2821</v>
      </c>
      <c r="C596" s="3" t="s">
        <v>2818</v>
      </c>
      <c r="D596" s="4">
        <v>3</v>
      </c>
      <c r="E596" s="4" t="s">
        <v>723</v>
      </c>
      <c r="F596" s="4" t="s">
        <v>204</v>
      </c>
      <c r="G596" s="4" t="s">
        <v>2845</v>
      </c>
      <c r="H596" s="3" t="s">
        <v>2833</v>
      </c>
      <c r="I596" s="3" t="s">
        <v>2793</v>
      </c>
      <c r="J596" s="3" t="s">
        <v>2819</v>
      </c>
      <c r="K596" s="4" t="s">
        <v>724</v>
      </c>
      <c r="L596" s="3" t="s">
        <v>370</v>
      </c>
      <c r="M596" s="3" t="s">
        <v>410</v>
      </c>
      <c r="N596" s="3" t="s">
        <v>2820</v>
      </c>
      <c r="O596" s="3">
        <v>250879</v>
      </c>
      <c r="P596" s="3" t="s">
        <v>2792</v>
      </c>
      <c r="Q596" s="4" t="s">
        <v>30</v>
      </c>
      <c r="R596" s="3">
        <v>1</v>
      </c>
      <c r="S596" s="15" t="s">
        <v>913</v>
      </c>
      <c r="T596" s="12">
        <f t="shared" si="2"/>
        <v>44759</v>
      </c>
      <c r="U596" s="10"/>
      <c r="V596" s="10"/>
      <c r="W596" s="10"/>
      <c r="X596" s="10"/>
      <c r="Y596" s="10"/>
      <c r="Z596" s="10"/>
    </row>
    <row r="597" customHeight="1" spans="1:26">
      <c r="A597" s="3" t="s">
        <v>2875</v>
      </c>
      <c r="B597" s="4" t="s">
        <v>2821</v>
      </c>
      <c r="C597" s="3" t="s">
        <v>2818</v>
      </c>
      <c r="D597" s="4">
        <v>3</v>
      </c>
      <c r="E597" s="4" t="s">
        <v>723</v>
      </c>
      <c r="F597" s="4" t="s">
        <v>204</v>
      </c>
      <c r="G597" s="4" t="s">
        <v>2845</v>
      </c>
      <c r="H597" s="3" t="s">
        <v>2833</v>
      </c>
      <c r="I597" s="3" t="s">
        <v>2793</v>
      </c>
      <c r="J597" s="3" t="s">
        <v>2819</v>
      </c>
      <c r="K597" s="4" t="s">
        <v>724</v>
      </c>
      <c r="L597" s="3" t="s">
        <v>370</v>
      </c>
      <c r="M597" s="3" t="s">
        <v>880</v>
      </c>
      <c r="N597" s="3" t="s">
        <v>2820</v>
      </c>
      <c r="O597" s="3">
        <v>256479</v>
      </c>
      <c r="P597" s="3" t="s">
        <v>2792</v>
      </c>
      <c r="Q597" s="4" t="s">
        <v>28</v>
      </c>
      <c r="R597" s="3">
        <v>0</v>
      </c>
      <c r="S597" s="15" t="s">
        <v>889</v>
      </c>
      <c r="T597" s="12">
        <f t="shared" si="2"/>
        <v>44754</v>
      </c>
      <c r="U597" s="10"/>
      <c r="V597" s="10"/>
      <c r="W597" s="10"/>
      <c r="X597" s="10"/>
      <c r="Y597" s="10"/>
      <c r="Z597" s="10"/>
    </row>
    <row r="598" customHeight="1" spans="1:26">
      <c r="A598" s="3" t="s">
        <v>2875</v>
      </c>
      <c r="B598" s="4" t="s">
        <v>2821</v>
      </c>
      <c r="C598" s="3" t="s">
        <v>2818</v>
      </c>
      <c r="D598" s="4">
        <v>3</v>
      </c>
      <c r="E598" s="4" t="s">
        <v>723</v>
      </c>
      <c r="F598" s="4" t="s">
        <v>204</v>
      </c>
      <c r="G598" s="4" t="s">
        <v>2845</v>
      </c>
      <c r="H598" s="3" t="s">
        <v>2833</v>
      </c>
      <c r="I598" s="3" t="s">
        <v>2793</v>
      </c>
      <c r="J598" s="3" t="s">
        <v>2819</v>
      </c>
      <c r="K598" s="4" t="s">
        <v>724</v>
      </c>
      <c r="L598" s="3" t="s">
        <v>370</v>
      </c>
      <c r="M598" s="3" t="s">
        <v>880</v>
      </c>
      <c r="N598" s="3" t="s">
        <v>2820</v>
      </c>
      <c r="O598" s="3">
        <v>256480</v>
      </c>
      <c r="P598" s="3" t="s">
        <v>2792</v>
      </c>
      <c r="Q598" s="4" t="s">
        <v>25</v>
      </c>
      <c r="R598" s="3">
        <v>1</v>
      </c>
      <c r="S598" s="15" t="s">
        <v>913</v>
      </c>
      <c r="T598" s="12">
        <f t="shared" si="2"/>
        <v>44759</v>
      </c>
      <c r="U598" s="10"/>
      <c r="V598" s="10"/>
      <c r="W598" s="10"/>
      <c r="X598" s="10"/>
      <c r="Y598" s="10"/>
      <c r="Z598" s="10"/>
    </row>
    <row r="599" customHeight="1" spans="1:26">
      <c r="A599" s="3" t="s">
        <v>2875</v>
      </c>
      <c r="B599" s="4" t="s">
        <v>2821</v>
      </c>
      <c r="C599" s="3" t="s">
        <v>2818</v>
      </c>
      <c r="D599" s="4">
        <v>3</v>
      </c>
      <c r="E599" s="4" t="s">
        <v>723</v>
      </c>
      <c r="F599" s="4" t="s">
        <v>204</v>
      </c>
      <c r="G599" s="4" t="s">
        <v>2845</v>
      </c>
      <c r="H599" s="3" t="s">
        <v>2833</v>
      </c>
      <c r="I599" s="3" t="s">
        <v>2793</v>
      </c>
      <c r="J599" s="3" t="s">
        <v>2819</v>
      </c>
      <c r="K599" s="4" t="s">
        <v>724</v>
      </c>
      <c r="L599" s="3" t="s">
        <v>370</v>
      </c>
      <c r="M599" s="3" t="s">
        <v>880</v>
      </c>
      <c r="N599" s="3" t="s">
        <v>2820</v>
      </c>
      <c r="O599" s="3">
        <v>256480</v>
      </c>
      <c r="P599" s="3" t="s">
        <v>2792</v>
      </c>
      <c r="Q599" s="4" t="s">
        <v>25</v>
      </c>
      <c r="R599" s="3">
        <v>1</v>
      </c>
      <c r="S599" s="15" t="s">
        <v>896</v>
      </c>
      <c r="T599" s="12">
        <f t="shared" si="2"/>
        <v>44756</v>
      </c>
      <c r="U599" s="10"/>
      <c r="V599" s="10"/>
      <c r="W599" s="10"/>
      <c r="X599" s="10"/>
      <c r="Y599" s="10"/>
      <c r="Z599" s="10"/>
    </row>
    <row r="600" customHeight="1" spans="1:26">
      <c r="A600" s="3" t="s">
        <v>2875</v>
      </c>
      <c r="B600" s="4" t="s">
        <v>2821</v>
      </c>
      <c r="C600" s="3" t="s">
        <v>2818</v>
      </c>
      <c r="D600" s="4">
        <v>3</v>
      </c>
      <c r="E600" s="4" t="s">
        <v>908</v>
      </c>
      <c r="F600" s="4" t="s">
        <v>231</v>
      </c>
      <c r="G600" s="4" t="s">
        <v>2876</v>
      </c>
      <c r="H600" s="3" t="s">
        <v>2833</v>
      </c>
      <c r="I600" s="3" t="s">
        <v>2793</v>
      </c>
      <c r="J600" s="3" t="s">
        <v>2819</v>
      </c>
      <c r="K600" s="4" t="s">
        <v>793</v>
      </c>
      <c r="L600" s="3" t="s">
        <v>370</v>
      </c>
      <c r="M600" s="3" t="s">
        <v>880</v>
      </c>
      <c r="N600" s="3" t="s">
        <v>2820</v>
      </c>
      <c r="O600" s="3">
        <v>256479</v>
      </c>
      <c r="P600" s="3" t="s">
        <v>2792</v>
      </c>
      <c r="Q600" s="4" t="s">
        <v>28</v>
      </c>
      <c r="R600" s="3">
        <v>1</v>
      </c>
      <c r="S600" s="15" t="s">
        <v>907</v>
      </c>
      <c r="T600" s="12">
        <f t="shared" si="2"/>
        <v>44758</v>
      </c>
      <c r="U600" s="10"/>
      <c r="V600" s="10"/>
      <c r="W600" s="10"/>
      <c r="X600" s="10"/>
      <c r="Y600" s="10"/>
      <c r="Z600" s="10"/>
    </row>
    <row r="601" customHeight="1" spans="1:26">
      <c r="A601" s="3" t="s">
        <v>2875</v>
      </c>
      <c r="B601" s="4" t="s">
        <v>2821</v>
      </c>
      <c r="C601" s="3" t="s">
        <v>2818</v>
      </c>
      <c r="D601" s="4">
        <v>4</v>
      </c>
      <c r="E601" s="4" t="s">
        <v>437</v>
      </c>
      <c r="F601" s="4" t="s">
        <v>73</v>
      </c>
      <c r="G601" s="4" t="s">
        <v>2845</v>
      </c>
      <c r="H601" s="3" t="s">
        <v>2833</v>
      </c>
      <c r="I601" s="3" t="s">
        <v>2793</v>
      </c>
      <c r="J601" s="3" t="s">
        <v>2819</v>
      </c>
      <c r="K601" s="4" t="s">
        <v>438</v>
      </c>
      <c r="L601" s="3" t="s">
        <v>370</v>
      </c>
      <c r="M601" s="3" t="s">
        <v>880</v>
      </c>
      <c r="N601" s="3" t="s">
        <v>2820</v>
      </c>
      <c r="O601" s="3">
        <v>256479</v>
      </c>
      <c r="P601" s="3" t="s">
        <v>2792</v>
      </c>
      <c r="Q601" s="4" t="s">
        <v>28</v>
      </c>
      <c r="R601" s="3">
        <v>1</v>
      </c>
      <c r="S601" s="15" t="s">
        <v>913</v>
      </c>
      <c r="T601" s="12">
        <f t="shared" si="2"/>
        <v>44759</v>
      </c>
      <c r="U601" s="10"/>
      <c r="V601" s="10"/>
      <c r="W601" s="10"/>
      <c r="X601" s="10"/>
      <c r="Y601" s="10"/>
      <c r="Z601" s="10"/>
    </row>
    <row r="602" customHeight="1" spans="1:26">
      <c r="A602" s="3" t="s">
        <v>2875</v>
      </c>
      <c r="B602" s="4" t="s">
        <v>2821</v>
      </c>
      <c r="C602" s="3" t="s">
        <v>2818</v>
      </c>
      <c r="D602" s="4">
        <v>4</v>
      </c>
      <c r="E602" s="4" t="s">
        <v>437</v>
      </c>
      <c r="F602" s="4" t="s">
        <v>73</v>
      </c>
      <c r="G602" s="4" t="s">
        <v>2845</v>
      </c>
      <c r="H602" s="3" t="s">
        <v>2833</v>
      </c>
      <c r="I602" s="3" t="s">
        <v>2793</v>
      </c>
      <c r="J602" s="3" t="s">
        <v>2819</v>
      </c>
      <c r="K602" s="4" t="s">
        <v>438</v>
      </c>
      <c r="L602" s="3" t="s">
        <v>370</v>
      </c>
      <c r="M602" s="3" t="s">
        <v>880</v>
      </c>
      <c r="N602" s="3" t="s">
        <v>2820</v>
      </c>
      <c r="O602" s="3">
        <v>256479</v>
      </c>
      <c r="P602" s="3" t="s">
        <v>2792</v>
      </c>
      <c r="Q602" s="4" t="s">
        <v>28</v>
      </c>
      <c r="R602" s="3">
        <v>1</v>
      </c>
      <c r="S602" s="15" t="s">
        <v>907</v>
      </c>
      <c r="T602" s="12">
        <f t="shared" si="2"/>
        <v>44758</v>
      </c>
      <c r="U602" s="10"/>
      <c r="V602" s="10"/>
      <c r="W602" s="10"/>
      <c r="X602" s="10"/>
      <c r="Y602" s="10"/>
      <c r="Z602" s="10"/>
    </row>
    <row r="603" customHeight="1" spans="1:26">
      <c r="A603" s="3" t="s">
        <v>2875</v>
      </c>
      <c r="B603" s="4" t="s">
        <v>2821</v>
      </c>
      <c r="C603" s="3" t="s">
        <v>2818</v>
      </c>
      <c r="D603" s="4">
        <v>4</v>
      </c>
      <c r="E603" s="4" t="s">
        <v>437</v>
      </c>
      <c r="F603" s="4" t="s">
        <v>73</v>
      </c>
      <c r="G603" s="4" t="s">
        <v>2845</v>
      </c>
      <c r="H603" s="3" t="s">
        <v>2833</v>
      </c>
      <c r="I603" s="3" t="s">
        <v>2793</v>
      </c>
      <c r="J603" s="3" t="s">
        <v>2819</v>
      </c>
      <c r="K603" s="4" t="s">
        <v>438</v>
      </c>
      <c r="L603" s="3" t="s">
        <v>370</v>
      </c>
      <c r="M603" s="3" t="s">
        <v>880</v>
      </c>
      <c r="N603" s="3" t="s">
        <v>2820</v>
      </c>
      <c r="O603" s="3">
        <v>256479</v>
      </c>
      <c r="P603" s="3" t="s">
        <v>2792</v>
      </c>
      <c r="Q603" s="4" t="s">
        <v>28</v>
      </c>
      <c r="R603" s="3">
        <v>1</v>
      </c>
      <c r="S603" s="15" t="s">
        <v>900</v>
      </c>
      <c r="T603" s="12">
        <f t="shared" si="2"/>
        <v>44757</v>
      </c>
      <c r="U603" s="10"/>
      <c r="V603" s="10"/>
      <c r="W603" s="10"/>
      <c r="X603" s="10"/>
      <c r="Y603" s="10"/>
      <c r="Z603" s="10"/>
    </row>
    <row r="604" customHeight="1" spans="1:26">
      <c r="A604" s="3" t="s">
        <v>2875</v>
      </c>
      <c r="B604" s="4" t="s">
        <v>2821</v>
      </c>
      <c r="C604" s="3" t="s">
        <v>2818</v>
      </c>
      <c r="D604" s="4">
        <v>4</v>
      </c>
      <c r="E604" s="4" t="s">
        <v>437</v>
      </c>
      <c r="F604" s="4" t="s">
        <v>249</v>
      </c>
      <c r="G604" s="4" t="s">
        <v>2845</v>
      </c>
      <c r="H604" s="3" t="s">
        <v>2833</v>
      </c>
      <c r="I604" s="3" t="s">
        <v>2793</v>
      </c>
      <c r="J604" s="3" t="s">
        <v>2819</v>
      </c>
      <c r="K604" s="4" t="s">
        <v>827</v>
      </c>
      <c r="L604" s="3" t="s">
        <v>370</v>
      </c>
      <c r="M604" s="3" t="s">
        <v>410</v>
      </c>
      <c r="N604" s="3" t="s">
        <v>2820</v>
      </c>
      <c r="O604" s="3">
        <v>250877</v>
      </c>
      <c r="P604" s="3" t="s">
        <v>2792</v>
      </c>
      <c r="Q604" s="4" t="s">
        <v>22</v>
      </c>
      <c r="R604" s="3">
        <v>1</v>
      </c>
      <c r="S604" s="15" t="s">
        <v>907</v>
      </c>
      <c r="T604" s="12">
        <f t="shared" si="2"/>
        <v>44758</v>
      </c>
      <c r="U604" s="10"/>
      <c r="V604" s="10"/>
      <c r="W604" s="10"/>
      <c r="X604" s="10"/>
      <c r="Y604" s="10"/>
      <c r="Z604" s="10"/>
    </row>
    <row r="605" customHeight="1" spans="1:26">
      <c r="A605" s="3" t="s">
        <v>2875</v>
      </c>
      <c r="B605" s="4" t="s">
        <v>2821</v>
      </c>
      <c r="C605" s="3" t="s">
        <v>2818</v>
      </c>
      <c r="D605" s="4">
        <v>6</v>
      </c>
      <c r="E605" s="4" t="s">
        <v>648</v>
      </c>
      <c r="F605" s="4" t="s">
        <v>27</v>
      </c>
      <c r="G605" s="4" t="s">
        <v>2840</v>
      </c>
      <c r="H605" s="3" t="s">
        <v>2833</v>
      </c>
      <c r="I605" s="3" t="s">
        <v>2793</v>
      </c>
      <c r="J605" s="3" t="s">
        <v>2819</v>
      </c>
      <c r="K605" s="4" t="s">
        <v>649</v>
      </c>
      <c r="L605" s="3" t="s">
        <v>370</v>
      </c>
      <c r="M605" s="3" t="s">
        <v>410</v>
      </c>
      <c r="N605" s="3" t="s">
        <v>2820</v>
      </c>
      <c r="O605" s="3">
        <v>250877</v>
      </c>
      <c r="P605" s="3" t="s">
        <v>2792</v>
      </c>
      <c r="Q605" s="4" t="s">
        <v>22</v>
      </c>
      <c r="R605" s="3">
        <v>1</v>
      </c>
      <c r="S605" s="15" t="s">
        <v>900</v>
      </c>
      <c r="T605" s="12">
        <f t="shared" si="2"/>
        <v>44757</v>
      </c>
      <c r="U605" s="10"/>
      <c r="V605" s="10"/>
      <c r="W605" s="10"/>
      <c r="X605" s="10"/>
      <c r="Y605" s="10"/>
      <c r="Z605" s="10"/>
    </row>
    <row r="606" customHeight="1" spans="1:26">
      <c r="A606" s="3" t="s">
        <v>2875</v>
      </c>
      <c r="B606" s="4" t="s">
        <v>2821</v>
      </c>
      <c r="C606" s="3" t="s">
        <v>2818</v>
      </c>
      <c r="D606" s="4">
        <v>6</v>
      </c>
      <c r="E606" s="4" t="s">
        <v>648</v>
      </c>
      <c r="F606" s="4" t="s">
        <v>27</v>
      </c>
      <c r="G606" s="4" t="s">
        <v>2840</v>
      </c>
      <c r="H606" s="3" t="s">
        <v>2833</v>
      </c>
      <c r="I606" s="3" t="s">
        <v>2793</v>
      </c>
      <c r="J606" s="3" t="s">
        <v>2819</v>
      </c>
      <c r="K606" s="4" t="s">
        <v>649</v>
      </c>
      <c r="L606" s="3" t="s">
        <v>370</v>
      </c>
      <c r="M606" s="3" t="s">
        <v>880</v>
      </c>
      <c r="N606" s="3" t="s">
        <v>2820</v>
      </c>
      <c r="O606" s="3">
        <v>256479</v>
      </c>
      <c r="P606" s="3" t="s">
        <v>2792</v>
      </c>
      <c r="Q606" s="4" t="s">
        <v>28</v>
      </c>
      <c r="R606" s="3">
        <v>1</v>
      </c>
      <c r="S606" s="15" t="s">
        <v>881</v>
      </c>
      <c r="T606" s="12">
        <f t="shared" si="2"/>
        <v>44753</v>
      </c>
      <c r="U606" s="10"/>
      <c r="V606" s="10"/>
      <c r="W606" s="10"/>
      <c r="X606" s="10"/>
      <c r="Y606" s="10"/>
      <c r="Z606" s="10"/>
    </row>
    <row r="607" customHeight="1" spans="1:26">
      <c r="A607" s="3" t="s">
        <v>2875</v>
      </c>
      <c r="B607" s="4" t="s">
        <v>2821</v>
      </c>
      <c r="C607" s="3" t="s">
        <v>2818</v>
      </c>
      <c r="D607" s="4">
        <v>6</v>
      </c>
      <c r="E607" s="4" t="s">
        <v>648</v>
      </c>
      <c r="F607" s="4" t="s">
        <v>27</v>
      </c>
      <c r="G607" s="4" t="s">
        <v>2840</v>
      </c>
      <c r="H607" s="3" t="s">
        <v>2833</v>
      </c>
      <c r="I607" s="3" t="s">
        <v>2793</v>
      </c>
      <c r="J607" s="3" t="s">
        <v>2819</v>
      </c>
      <c r="K607" s="4" t="s">
        <v>649</v>
      </c>
      <c r="L607" s="3" t="s">
        <v>370</v>
      </c>
      <c r="M607" s="3" t="s">
        <v>880</v>
      </c>
      <c r="N607" s="3" t="s">
        <v>2820</v>
      </c>
      <c r="O607" s="3">
        <v>256479</v>
      </c>
      <c r="P607" s="3" t="s">
        <v>2792</v>
      </c>
      <c r="Q607" s="4" t="s">
        <v>28</v>
      </c>
      <c r="R607" s="3">
        <v>2</v>
      </c>
      <c r="S607" s="15" t="s">
        <v>896</v>
      </c>
      <c r="T607" s="12">
        <f t="shared" si="2"/>
        <v>44756</v>
      </c>
      <c r="U607" s="10"/>
      <c r="V607" s="10"/>
      <c r="W607" s="10"/>
      <c r="X607" s="10"/>
      <c r="Y607" s="10"/>
      <c r="Z607" s="10"/>
    </row>
    <row r="608" customHeight="1" spans="1:26">
      <c r="A608" s="3" t="s">
        <v>2875</v>
      </c>
      <c r="B608" s="4" t="s">
        <v>2821</v>
      </c>
      <c r="C608" s="3" t="s">
        <v>2818</v>
      </c>
      <c r="D608" s="4">
        <v>6</v>
      </c>
      <c r="E608" s="4" t="s">
        <v>648</v>
      </c>
      <c r="F608" s="4" t="s">
        <v>27</v>
      </c>
      <c r="G608" s="4" t="s">
        <v>2840</v>
      </c>
      <c r="H608" s="3" t="s">
        <v>2833</v>
      </c>
      <c r="I608" s="3" t="s">
        <v>2793</v>
      </c>
      <c r="J608" s="3" t="s">
        <v>2819</v>
      </c>
      <c r="K608" s="4" t="s">
        <v>649</v>
      </c>
      <c r="L608" s="3" t="s">
        <v>370</v>
      </c>
      <c r="M608" s="3" t="s">
        <v>880</v>
      </c>
      <c r="N608" s="3" t="s">
        <v>2820</v>
      </c>
      <c r="O608" s="3">
        <v>256479</v>
      </c>
      <c r="P608" s="3" t="s">
        <v>2792</v>
      </c>
      <c r="Q608" s="4" t="s">
        <v>28</v>
      </c>
      <c r="R608" s="3">
        <v>1</v>
      </c>
      <c r="S608" s="15" t="s">
        <v>913</v>
      </c>
      <c r="T608" s="12">
        <f t="shared" si="2"/>
        <v>44759</v>
      </c>
      <c r="U608" s="10"/>
      <c r="V608" s="10"/>
      <c r="W608" s="10"/>
      <c r="X608" s="10"/>
      <c r="Y608" s="10"/>
      <c r="Z608" s="10"/>
    </row>
    <row r="609" customHeight="1" spans="1:26">
      <c r="A609" s="3" t="s">
        <v>2875</v>
      </c>
      <c r="B609" s="4" t="s">
        <v>2821</v>
      </c>
      <c r="C609" s="3" t="s">
        <v>2818</v>
      </c>
      <c r="D609" s="4">
        <v>6</v>
      </c>
      <c r="E609" s="4" t="s">
        <v>648</v>
      </c>
      <c r="F609" s="4" t="s">
        <v>27</v>
      </c>
      <c r="G609" s="4" t="s">
        <v>2840</v>
      </c>
      <c r="H609" s="3" t="s">
        <v>2833</v>
      </c>
      <c r="I609" s="3" t="s">
        <v>2793</v>
      </c>
      <c r="J609" s="3" t="s">
        <v>2819</v>
      </c>
      <c r="K609" s="4" t="s">
        <v>649</v>
      </c>
      <c r="L609" s="3" t="s">
        <v>370</v>
      </c>
      <c r="M609" s="3" t="s">
        <v>880</v>
      </c>
      <c r="N609" s="3" t="s">
        <v>2820</v>
      </c>
      <c r="O609" s="3">
        <v>256479</v>
      </c>
      <c r="P609" s="3" t="s">
        <v>2792</v>
      </c>
      <c r="Q609" s="4" t="s">
        <v>28</v>
      </c>
      <c r="R609" s="3">
        <v>1</v>
      </c>
      <c r="S609" s="15" t="s">
        <v>889</v>
      </c>
      <c r="T609" s="12">
        <f t="shared" si="2"/>
        <v>44754</v>
      </c>
      <c r="U609" s="10"/>
      <c r="V609" s="10"/>
      <c r="W609" s="10"/>
      <c r="X609" s="10"/>
      <c r="Y609" s="10"/>
      <c r="Z609" s="10"/>
    </row>
    <row r="610" customHeight="1" spans="1:26">
      <c r="A610" s="3" t="s">
        <v>2875</v>
      </c>
      <c r="B610" s="4" t="s">
        <v>2821</v>
      </c>
      <c r="C610" s="3" t="s">
        <v>2818</v>
      </c>
      <c r="D610" s="4">
        <v>6</v>
      </c>
      <c r="E610" s="4" t="s">
        <v>648</v>
      </c>
      <c r="F610" s="4" t="s">
        <v>27</v>
      </c>
      <c r="G610" s="4" t="s">
        <v>2840</v>
      </c>
      <c r="H610" s="3" t="s">
        <v>2833</v>
      </c>
      <c r="I610" s="3" t="s">
        <v>2793</v>
      </c>
      <c r="J610" s="3" t="s">
        <v>2819</v>
      </c>
      <c r="K610" s="4" t="s">
        <v>649</v>
      </c>
      <c r="L610" s="3" t="s">
        <v>370</v>
      </c>
      <c r="M610" s="3" t="s">
        <v>880</v>
      </c>
      <c r="N610" s="3" t="s">
        <v>2820</v>
      </c>
      <c r="O610" s="3">
        <v>256479</v>
      </c>
      <c r="P610" s="3" t="s">
        <v>2792</v>
      </c>
      <c r="Q610" s="4" t="s">
        <v>28</v>
      </c>
      <c r="R610" s="3">
        <v>1</v>
      </c>
      <c r="S610" s="15" t="s">
        <v>907</v>
      </c>
      <c r="T610" s="12">
        <f t="shared" si="2"/>
        <v>44758</v>
      </c>
      <c r="U610" s="10"/>
      <c r="V610" s="10"/>
      <c r="W610" s="10"/>
      <c r="X610" s="10"/>
      <c r="Y610" s="10"/>
      <c r="Z610" s="10"/>
    </row>
    <row r="611" customHeight="1" spans="1:26">
      <c r="A611" s="3" t="s">
        <v>2875</v>
      </c>
      <c r="B611" s="4" t="s">
        <v>2821</v>
      </c>
      <c r="C611" s="3" t="s">
        <v>2818</v>
      </c>
      <c r="D611" s="4">
        <v>6</v>
      </c>
      <c r="E611" s="4" t="s">
        <v>648</v>
      </c>
      <c r="F611" s="4" t="s">
        <v>27</v>
      </c>
      <c r="G611" s="4" t="s">
        <v>2840</v>
      </c>
      <c r="H611" s="3" t="s">
        <v>2833</v>
      </c>
      <c r="I611" s="3" t="s">
        <v>2793</v>
      </c>
      <c r="J611" s="3" t="s">
        <v>2819</v>
      </c>
      <c r="K611" s="4" t="s">
        <v>649</v>
      </c>
      <c r="L611" s="3" t="s">
        <v>370</v>
      </c>
      <c r="M611" s="3" t="s">
        <v>880</v>
      </c>
      <c r="N611" s="3" t="s">
        <v>2820</v>
      </c>
      <c r="O611" s="3">
        <v>256479</v>
      </c>
      <c r="P611" s="3" t="s">
        <v>2792</v>
      </c>
      <c r="Q611" s="4" t="s">
        <v>28</v>
      </c>
      <c r="R611" s="3">
        <v>1</v>
      </c>
      <c r="S611" s="15" t="s">
        <v>894</v>
      </c>
      <c r="T611" s="12">
        <f t="shared" si="2"/>
        <v>44755</v>
      </c>
      <c r="U611" s="10"/>
      <c r="V611" s="10"/>
      <c r="W611" s="10"/>
      <c r="X611" s="10"/>
      <c r="Y611" s="10"/>
      <c r="Z611" s="10"/>
    </row>
    <row r="612" customHeight="1" spans="1:26">
      <c r="A612" s="3" t="s">
        <v>2875</v>
      </c>
      <c r="B612" s="4" t="s">
        <v>2821</v>
      </c>
      <c r="C612" s="3" t="s">
        <v>2818</v>
      </c>
      <c r="D612" s="4">
        <v>6</v>
      </c>
      <c r="E612" s="4" t="s">
        <v>648</v>
      </c>
      <c r="F612" s="4" t="s">
        <v>27</v>
      </c>
      <c r="G612" s="4" t="s">
        <v>2840</v>
      </c>
      <c r="H612" s="3" t="s">
        <v>2833</v>
      </c>
      <c r="I612" s="3" t="s">
        <v>2793</v>
      </c>
      <c r="J612" s="3" t="s">
        <v>2819</v>
      </c>
      <c r="K612" s="4" t="s">
        <v>649</v>
      </c>
      <c r="L612" s="3" t="s">
        <v>370</v>
      </c>
      <c r="M612" s="3" t="s">
        <v>880</v>
      </c>
      <c r="N612" s="3" t="s">
        <v>2820</v>
      </c>
      <c r="O612" s="3">
        <v>256480</v>
      </c>
      <c r="P612" s="3" t="s">
        <v>2792</v>
      </c>
      <c r="Q612" s="4" t="s">
        <v>25</v>
      </c>
      <c r="R612" s="3">
        <v>1</v>
      </c>
      <c r="S612" s="15" t="s">
        <v>900</v>
      </c>
      <c r="T612" s="12">
        <f t="shared" si="2"/>
        <v>44757</v>
      </c>
      <c r="U612" s="10"/>
      <c r="V612" s="10"/>
      <c r="W612" s="10"/>
      <c r="X612" s="10"/>
      <c r="Y612" s="10"/>
      <c r="Z612" s="10"/>
    </row>
    <row r="613" customHeight="1" spans="1:26">
      <c r="A613" s="3" t="s">
        <v>2875</v>
      </c>
      <c r="B613" s="4" t="s">
        <v>2821</v>
      </c>
      <c r="C613" s="3" t="s">
        <v>2818</v>
      </c>
      <c r="D613" s="4">
        <v>6</v>
      </c>
      <c r="E613" s="4" t="s">
        <v>648</v>
      </c>
      <c r="F613" s="4" t="s">
        <v>27</v>
      </c>
      <c r="G613" s="4" t="s">
        <v>2840</v>
      </c>
      <c r="H613" s="3" t="s">
        <v>2833</v>
      </c>
      <c r="I613" s="3" t="s">
        <v>2793</v>
      </c>
      <c r="J613" s="3" t="s">
        <v>2819</v>
      </c>
      <c r="K613" s="4" t="s">
        <v>649</v>
      </c>
      <c r="L613" s="3" t="s">
        <v>370</v>
      </c>
      <c r="M613" s="3" t="s">
        <v>880</v>
      </c>
      <c r="N613" s="3" t="s">
        <v>2820</v>
      </c>
      <c r="O613" s="3">
        <v>256480</v>
      </c>
      <c r="P613" s="3" t="s">
        <v>2792</v>
      </c>
      <c r="Q613" s="4" t="s">
        <v>25</v>
      </c>
      <c r="R613" s="3">
        <v>1</v>
      </c>
      <c r="S613" s="15" t="s">
        <v>881</v>
      </c>
      <c r="T613" s="12">
        <f t="shared" si="2"/>
        <v>44753</v>
      </c>
      <c r="U613" s="10"/>
      <c r="V613" s="10"/>
      <c r="W613" s="10"/>
      <c r="X613" s="10"/>
      <c r="Y613" s="10"/>
      <c r="Z613" s="10"/>
    </row>
    <row r="614" customHeight="1" spans="1:26">
      <c r="A614" s="3" t="s">
        <v>2875</v>
      </c>
      <c r="B614" s="4" t="s">
        <v>2821</v>
      </c>
      <c r="C614" s="3" t="s">
        <v>2818</v>
      </c>
      <c r="D614" s="4">
        <v>6</v>
      </c>
      <c r="E614" s="4" t="s">
        <v>412</v>
      </c>
      <c r="F614" s="4" t="s">
        <v>59</v>
      </c>
      <c r="G614" s="4" t="s">
        <v>2844</v>
      </c>
      <c r="H614" s="3" t="s">
        <v>2833</v>
      </c>
      <c r="I614" s="3" t="s">
        <v>2793</v>
      </c>
      <c r="J614" s="3" t="s">
        <v>2819</v>
      </c>
      <c r="K614" s="4" t="s">
        <v>471</v>
      </c>
      <c r="L614" s="3" t="s">
        <v>370</v>
      </c>
      <c r="M614" s="3" t="s">
        <v>880</v>
      </c>
      <c r="N614" s="3" t="s">
        <v>2820</v>
      </c>
      <c r="O614" s="3">
        <v>256479</v>
      </c>
      <c r="P614" s="3" t="s">
        <v>2792</v>
      </c>
      <c r="Q614" s="4" t="s">
        <v>28</v>
      </c>
      <c r="R614" s="3">
        <v>1</v>
      </c>
      <c r="S614" s="15" t="s">
        <v>913</v>
      </c>
      <c r="T614" s="12">
        <f t="shared" si="2"/>
        <v>44759</v>
      </c>
      <c r="U614" s="10"/>
      <c r="V614" s="10"/>
      <c r="W614" s="10"/>
      <c r="X614" s="10"/>
      <c r="Y614" s="10"/>
      <c r="Z614" s="10"/>
    </row>
    <row r="615" customHeight="1" spans="1:26">
      <c r="A615" s="3" t="s">
        <v>2875</v>
      </c>
      <c r="B615" s="4" t="s">
        <v>2821</v>
      </c>
      <c r="C615" s="3" t="s">
        <v>2818</v>
      </c>
      <c r="D615" s="4">
        <v>6</v>
      </c>
      <c r="E615" s="4" t="s">
        <v>412</v>
      </c>
      <c r="F615" s="4" t="s">
        <v>59</v>
      </c>
      <c r="G615" s="4" t="s">
        <v>2844</v>
      </c>
      <c r="H615" s="3" t="s">
        <v>2833</v>
      </c>
      <c r="I615" s="3" t="s">
        <v>2793</v>
      </c>
      <c r="J615" s="3" t="s">
        <v>2819</v>
      </c>
      <c r="K615" s="4" t="s">
        <v>471</v>
      </c>
      <c r="L615" s="3" t="s">
        <v>370</v>
      </c>
      <c r="M615" s="3" t="s">
        <v>880</v>
      </c>
      <c r="N615" s="3" t="s">
        <v>2820</v>
      </c>
      <c r="O615" s="3">
        <v>256479</v>
      </c>
      <c r="P615" s="3" t="s">
        <v>2792</v>
      </c>
      <c r="Q615" s="4" t="s">
        <v>28</v>
      </c>
      <c r="R615" s="3">
        <v>3</v>
      </c>
      <c r="S615" s="15" t="s">
        <v>894</v>
      </c>
      <c r="T615" s="12">
        <f t="shared" si="2"/>
        <v>44755</v>
      </c>
      <c r="U615" s="10"/>
      <c r="V615" s="10"/>
      <c r="W615" s="10"/>
      <c r="X615" s="10"/>
      <c r="Y615" s="10"/>
      <c r="Z615" s="10"/>
    </row>
    <row r="616" customHeight="1" spans="1:26">
      <c r="A616" s="3" t="s">
        <v>2875</v>
      </c>
      <c r="B616" s="4" t="s">
        <v>2821</v>
      </c>
      <c r="C616" s="3" t="s">
        <v>2818</v>
      </c>
      <c r="D616" s="4">
        <v>6</v>
      </c>
      <c r="E616" s="4" t="s">
        <v>412</v>
      </c>
      <c r="F616" s="4" t="s">
        <v>59</v>
      </c>
      <c r="G616" s="4" t="s">
        <v>2844</v>
      </c>
      <c r="H616" s="3" t="s">
        <v>2833</v>
      </c>
      <c r="I616" s="3" t="s">
        <v>2793</v>
      </c>
      <c r="J616" s="3" t="s">
        <v>2819</v>
      </c>
      <c r="K616" s="4" t="s">
        <v>471</v>
      </c>
      <c r="L616" s="3" t="s">
        <v>370</v>
      </c>
      <c r="M616" s="3" t="s">
        <v>880</v>
      </c>
      <c r="N616" s="3" t="s">
        <v>2820</v>
      </c>
      <c r="O616" s="3">
        <v>256479</v>
      </c>
      <c r="P616" s="3" t="s">
        <v>2792</v>
      </c>
      <c r="Q616" s="4" t="s">
        <v>28</v>
      </c>
      <c r="R616" s="3">
        <v>1</v>
      </c>
      <c r="S616" s="15" t="s">
        <v>900</v>
      </c>
      <c r="T616" s="12">
        <f t="shared" si="2"/>
        <v>44757</v>
      </c>
      <c r="U616" s="10"/>
      <c r="V616" s="10"/>
      <c r="W616" s="10"/>
      <c r="X616" s="10"/>
      <c r="Y616" s="10"/>
      <c r="Z616" s="10"/>
    </row>
    <row r="617" customHeight="1" spans="1:26">
      <c r="A617" s="3" t="s">
        <v>2875</v>
      </c>
      <c r="B617" s="4" t="s">
        <v>2821</v>
      </c>
      <c r="C617" s="3" t="s">
        <v>2818</v>
      </c>
      <c r="D617" s="4">
        <v>6</v>
      </c>
      <c r="E617" s="4" t="s">
        <v>412</v>
      </c>
      <c r="F617" s="4" t="s">
        <v>59</v>
      </c>
      <c r="G617" s="4" t="s">
        <v>2844</v>
      </c>
      <c r="H617" s="3" t="s">
        <v>2833</v>
      </c>
      <c r="I617" s="3" t="s">
        <v>2793</v>
      </c>
      <c r="J617" s="3" t="s">
        <v>2819</v>
      </c>
      <c r="K617" s="4" t="s">
        <v>471</v>
      </c>
      <c r="L617" s="3" t="s">
        <v>370</v>
      </c>
      <c r="M617" s="3" t="s">
        <v>880</v>
      </c>
      <c r="N617" s="3" t="s">
        <v>2820</v>
      </c>
      <c r="O617" s="3">
        <v>256479</v>
      </c>
      <c r="P617" s="3" t="s">
        <v>2792</v>
      </c>
      <c r="Q617" s="4" t="s">
        <v>28</v>
      </c>
      <c r="R617" s="3">
        <v>1</v>
      </c>
      <c r="S617" s="15" t="s">
        <v>896</v>
      </c>
      <c r="T617" s="12">
        <f t="shared" si="2"/>
        <v>44756</v>
      </c>
      <c r="U617" s="10"/>
      <c r="V617" s="10"/>
      <c r="W617" s="10"/>
      <c r="X617" s="10"/>
      <c r="Y617" s="10"/>
      <c r="Z617" s="10"/>
    </row>
    <row r="618" customHeight="1" spans="1:26">
      <c r="A618" s="3" t="s">
        <v>2875</v>
      </c>
      <c r="B618" s="4" t="s">
        <v>2821</v>
      </c>
      <c r="C618" s="3" t="s">
        <v>2818</v>
      </c>
      <c r="D618" s="4">
        <v>6</v>
      </c>
      <c r="E618" s="4" t="s">
        <v>412</v>
      </c>
      <c r="F618" s="4" t="s">
        <v>59</v>
      </c>
      <c r="G618" s="4" t="s">
        <v>2844</v>
      </c>
      <c r="H618" s="3" t="s">
        <v>2833</v>
      </c>
      <c r="I618" s="3" t="s">
        <v>2793</v>
      </c>
      <c r="J618" s="3" t="s">
        <v>2819</v>
      </c>
      <c r="K618" s="4" t="s">
        <v>471</v>
      </c>
      <c r="L618" s="3" t="s">
        <v>370</v>
      </c>
      <c r="M618" s="3" t="s">
        <v>880</v>
      </c>
      <c r="N618" s="3" t="s">
        <v>2820</v>
      </c>
      <c r="O618" s="3">
        <v>256479</v>
      </c>
      <c r="P618" s="3" t="s">
        <v>2792</v>
      </c>
      <c r="Q618" s="4" t="s">
        <v>28</v>
      </c>
      <c r="R618" s="3">
        <v>1</v>
      </c>
      <c r="S618" s="15" t="s">
        <v>881</v>
      </c>
      <c r="T618" s="12">
        <f t="shared" si="2"/>
        <v>44753</v>
      </c>
      <c r="U618" s="10"/>
      <c r="V618" s="10"/>
      <c r="W618" s="10"/>
      <c r="X618" s="10"/>
      <c r="Y618" s="10"/>
      <c r="Z618" s="10"/>
    </row>
    <row r="619" customHeight="1" spans="1:26">
      <c r="A619" s="3" t="s">
        <v>2875</v>
      </c>
      <c r="B619" s="4" t="s">
        <v>2821</v>
      </c>
      <c r="C619" s="3" t="s">
        <v>2818</v>
      </c>
      <c r="D619" s="4">
        <v>6</v>
      </c>
      <c r="E619" s="4" t="s">
        <v>412</v>
      </c>
      <c r="F619" s="4" t="s">
        <v>59</v>
      </c>
      <c r="G619" s="4" t="s">
        <v>2844</v>
      </c>
      <c r="H619" s="3" t="s">
        <v>2833</v>
      </c>
      <c r="I619" s="3" t="s">
        <v>2793</v>
      </c>
      <c r="J619" s="3" t="s">
        <v>2819</v>
      </c>
      <c r="K619" s="4" t="s">
        <v>471</v>
      </c>
      <c r="L619" s="3" t="s">
        <v>370</v>
      </c>
      <c r="M619" s="3" t="s">
        <v>880</v>
      </c>
      <c r="N619" s="3" t="s">
        <v>2820</v>
      </c>
      <c r="O619" s="3">
        <v>256480</v>
      </c>
      <c r="P619" s="3" t="s">
        <v>2792</v>
      </c>
      <c r="Q619" s="4" t="s">
        <v>25</v>
      </c>
      <c r="R619" s="3">
        <v>1</v>
      </c>
      <c r="S619" s="15" t="s">
        <v>913</v>
      </c>
      <c r="T619" s="12">
        <f t="shared" si="2"/>
        <v>44759</v>
      </c>
      <c r="U619" s="10"/>
      <c r="V619" s="10"/>
      <c r="W619" s="10"/>
      <c r="X619" s="10"/>
      <c r="Y619" s="10"/>
      <c r="Z619" s="10"/>
    </row>
    <row r="620" customHeight="1" spans="1:26">
      <c r="A620" s="3" t="s">
        <v>2875</v>
      </c>
      <c r="B620" s="4" t="s">
        <v>2821</v>
      </c>
      <c r="C620" s="3" t="s">
        <v>2818</v>
      </c>
      <c r="D620" s="4">
        <v>6</v>
      </c>
      <c r="E620" s="4" t="s">
        <v>412</v>
      </c>
      <c r="F620" s="4" t="s">
        <v>59</v>
      </c>
      <c r="G620" s="4" t="s">
        <v>2844</v>
      </c>
      <c r="H620" s="3" t="s">
        <v>2833</v>
      </c>
      <c r="I620" s="3" t="s">
        <v>2793</v>
      </c>
      <c r="J620" s="3" t="s">
        <v>2819</v>
      </c>
      <c r="K620" s="4" t="s">
        <v>471</v>
      </c>
      <c r="L620" s="3" t="s">
        <v>370</v>
      </c>
      <c r="M620" s="3" t="s">
        <v>880</v>
      </c>
      <c r="N620" s="3" t="s">
        <v>2820</v>
      </c>
      <c r="O620" s="3">
        <v>256480</v>
      </c>
      <c r="P620" s="3" t="s">
        <v>2792</v>
      </c>
      <c r="Q620" s="4" t="s">
        <v>25</v>
      </c>
      <c r="R620" s="3">
        <v>1</v>
      </c>
      <c r="S620" s="15" t="s">
        <v>900</v>
      </c>
      <c r="T620" s="12">
        <f t="shared" si="2"/>
        <v>44757</v>
      </c>
      <c r="U620" s="10"/>
      <c r="V620" s="10"/>
      <c r="W620" s="10"/>
      <c r="X620" s="10"/>
      <c r="Y620" s="10"/>
      <c r="Z620" s="10"/>
    </row>
    <row r="621" customHeight="1" spans="1:26">
      <c r="A621" s="3" t="s">
        <v>2875</v>
      </c>
      <c r="B621" s="4" t="s">
        <v>2821</v>
      </c>
      <c r="C621" s="3" t="s">
        <v>2818</v>
      </c>
      <c r="D621" s="4">
        <v>6</v>
      </c>
      <c r="E621" s="4" t="s">
        <v>412</v>
      </c>
      <c r="F621" s="4" t="s">
        <v>90</v>
      </c>
      <c r="G621" s="4" t="s">
        <v>2844</v>
      </c>
      <c r="H621" s="3" t="s">
        <v>2833</v>
      </c>
      <c r="I621" s="3" t="s">
        <v>2793</v>
      </c>
      <c r="J621" s="3" t="s">
        <v>2819</v>
      </c>
      <c r="K621" s="4" t="s">
        <v>413</v>
      </c>
      <c r="L621" s="3" t="s">
        <v>414</v>
      </c>
      <c r="M621" s="3" t="s">
        <v>415</v>
      </c>
      <c r="N621" s="3" t="s">
        <v>2820</v>
      </c>
      <c r="O621" s="3">
        <v>250874</v>
      </c>
      <c r="P621" s="3" t="s">
        <v>2792</v>
      </c>
      <c r="Q621" s="4" t="s">
        <v>13</v>
      </c>
      <c r="R621" s="3">
        <v>1</v>
      </c>
      <c r="S621" s="15" t="s">
        <v>913</v>
      </c>
      <c r="T621" s="12">
        <f t="shared" si="2"/>
        <v>44759</v>
      </c>
      <c r="U621" s="10"/>
      <c r="V621" s="10"/>
      <c r="W621" s="10"/>
      <c r="X621" s="10"/>
      <c r="Y621" s="10"/>
      <c r="Z621" s="10"/>
    </row>
    <row r="622" customHeight="1" spans="1:26">
      <c r="A622" s="3" t="s">
        <v>2875</v>
      </c>
      <c r="B622" s="4" t="s">
        <v>2821</v>
      </c>
      <c r="C622" s="3" t="s">
        <v>2818</v>
      </c>
      <c r="D622" s="4">
        <v>6</v>
      </c>
      <c r="E622" s="4" t="s">
        <v>412</v>
      </c>
      <c r="F622" s="4" t="s">
        <v>90</v>
      </c>
      <c r="G622" s="4" t="s">
        <v>2844</v>
      </c>
      <c r="H622" s="3" t="s">
        <v>2833</v>
      </c>
      <c r="I622" s="3" t="s">
        <v>2793</v>
      </c>
      <c r="J622" s="3" t="s">
        <v>2819</v>
      </c>
      <c r="K622" s="4" t="s">
        <v>413</v>
      </c>
      <c r="L622" s="3" t="s">
        <v>370</v>
      </c>
      <c r="M622" s="3" t="s">
        <v>880</v>
      </c>
      <c r="N622" s="3" t="s">
        <v>2820</v>
      </c>
      <c r="O622" s="3">
        <v>256479</v>
      </c>
      <c r="P622" s="3" t="s">
        <v>2792</v>
      </c>
      <c r="Q622" s="4" t="s">
        <v>28</v>
      </c>
      <c r="R622" s="3">
        <v>1</v>
      </c>
      <c r="S622" s="15" t="s">
        <v>894</v>
      </c>
      <c r="T622" s="12">
        <f t="shared" si="2"/>
        <v>44755</v>
      </c>
      <c r="U622" s="10"/>
      <c r="V622" s="10"/>
      <c r="W622" s="10"/>
      <c r="X622" s="10"/>
      <c r="Y622" s="10"/>
      <c r="Z622" s="10"/>
    </row>
    <row r="623" customHeight="1" spans="1:26">
      <c r="A623" s="3" t="s">
        <v>2875</v>
      </c>
      <c r="B623" s="4" t="s">
        <v>2821</v>
      </c>
      <c r="C623" s="3" t="s">
        <v>2818</v>
      </c>
      <c r="D623" s="4">
        <v>6</v>
      </c>
      <c r="E623" s="4" t="s">
        <v>412</v>
      </c>
      <c r="F623" s="4" t="s">
        <v>90</v>
      </c>
      <c r="G623" s="4" t="s">
        <v>2844</v>
      </c>
      <c r="H623" s="3" t="s">
        <v>2833</v>
      </c>
      <c r="I623" s="3" t="s">
        <v>2793</v>
      </c>
      <c r="J623" s="3" t="s">
        <v>2819</v>
      </c>
      <c r="K623" s="4" t="s">
        <v>413</v>
      </c>
      <c r="L623" s="3" t="s">
        <v>370</v>
      </c>
      <c r="M623" s="3" t="s">
        <v>880</v>
      </c>
      <c r="N623" s="3" t="s">
        <v>2820</v>
      </c>
      <c r="O623" s="3">
        <v>256479</v>
      </c>
      <c r="P623" s="3" t="s">
        <v>2792</v>
      </c>
      <c r="Q623" s="4" t="s">
        <v>28</v>
      </c>
      <c r="R623" s="3">
        <v>1</v>
      </c>
      <c r="S623" s="15" t="s">
        <v>896</v>
      </c>
      <c r="T623" s="12">
        <f t="shared" si="2"/>
        <v>44756</v>
      </c>
      <c r="U623" s="10"/>
      <c r="V623" s="10"/>
      <c r="W623" s="10"/>
      <c r="X623" s="10"/>
      <c r="Y623" s="10"/>
      <c r="Z623" s="10"/>
    </row>
    <row r="624" customHeight="1" spans="1:26">
      <c r="A624" s="3" t="s">
        <v>2875</v>
      </c>
      <c r="B624" s="4" t="s">
        <v>2821</v>
      </c>
      <c r="C624" s="3" t="s">
        <v>2818</v>
      </c>
      <c r="D624" s="4">
        <v>6</v>
      </c>
      <c r="E624" s="4" t="s">
        <v>412</v>
      </c>
      <c r="F624" s="4" t="s">
        <v>90</v>
      </c>
      <c r="G624" s="4" t="s">
        <v>2844</v>
      </c>
      <c r="H624" s="3" t="s">
        <v>2833</v>
      </c>
      <c r="I624" s="3" t="s">
        <v>2793</v>
      </c>
      <c r="J624" s="3" t="s">
        <v>2819</v>
      </c>
      <c r="K624" s="4" t="s">
        <v>413</v>
      </c>
      <c r="L624" s="3" t="s">
        <v>370</v>
      </c>
      <c r="M624" s="3" t="s">
        <v>880</v>
      </c>
      <c r="N624" s="3" t="s">
        <v>2820</v>
      </c>
      <c r="O624" s="3">
        <v>256479</v>
      </c>
      <c r="P624" s="3" t="s">
        <v>2792</v>
      </c>
      <c r="Q624" s="4" t="s">
        <v>28</v>
      </c>
      <c r="R624" s="3">
        <v>2</v>
      </c>
      <c r="S624" s="15" t="s">
        <v>913</v>
      </c>
      <c r="T624" s="12">
        <f t="shared" si="2"/>
        <v>44759</v>
      </c>
      <c r="U624" s="10"/>
      <c r="V624" s="10"/>
      <c r="W624" s="10"/>
      <c r="X624" s="10"/>
      <c r="Y624" s="10"/>
      <c r="Z624" s="10"/>
    </row>
    <row r="625" customHeight="1" spans="1:26">
      <c r="A625" s="3" t="s">
        <v>2875</v>
      </c>
      <c r="B625" s="4" t="s">
        <v>2821</v>
      </c>
      <c r="C625" s="3" t="s">
        <v>2818</v>
      </c>
      <c r="D625" s="4">
        <v>6</v>
      </c>
      <c r="E625" s="4" t="s">
        <v>412</v>
      </c>
      <c r="F625" s="4" t="s">
        <v>90</v>
      </c>
      <c r="G625" s="4" t="s">
        <v>2844</v>
      </c>
      <c r="H625" s="3" t="s">
        <v>2833</v>
      </c>
      <c r="I625" s="3" t="s">
        <v>2793</v>
      </c>
      <c r="J625" s="3" t="s">
        <v>2819</v>
      </c>
      <c r="K625" s="4" t="s">
        <v>413</v>
      </c>
      <c r="L625" s="3" t="s">
        <v>370</v>
      </c>
      <c r="M625" s="3" t="s">
        <v>880</v>
      </c>
      <c r="N625" s="3" t="s">
        <v>2820</v>
      </c>
      <c r="O625" s="3">
        <v>256479</v>
      </c>
      <c r="P625" s="3" t="s">
        <v>2792</v>
      </c>
      <c r="Q625" s="4" t="s">
        <v>28</v>
      </c>
      <c r="R625" s="3">
        <v>1</v>
      </c>
      <c r="S625" s="15" t="s">
        <v>881</v>
      </c>
      <c r="T625" s="12">
        <f t="shared" si="2"/>
        <v>44753</v>
      </c>
      <c r="U625" s="10"/>
      <c r="V625" s="10"/>
      <c r="W625" s="10"/>
      <c r="X625" s="10"/>
      <c r="Y625" s="10"/>
      <c r="Z625" s="10"/>
    </row>
    <row r="626" customHeight="1" spans="1:26">
      <c r="A626" s="3" t="s">
        <v>2875</v>
      </c>
      <c r="B626" s="4" t="s">
        <v>2821</v>
      </c>
      <c r="C626" s="3" t="s">
        <v>2818</v>
      </c>
      <c r="D626" s="4">
        <v>6</v>
      </c>
      <c r="E626" s="4" t="s">
        <v>412</v>
      </c>
      <c r="F626" s="4" t="s">
        <v>90</v>
      </c>
      <c r="G626" s="4" t="s">
        <v>2844</v>
      </c>
      <c r="H626" s="3" t="s">
        <v>2833</v>
      </c>
      <c r="I626" s="3" t="s">
        <v>2793</v>
      </c>
      <c r="J626" s="3" t="s">
        <v>2819</v>
      </c>
      <c r="K626" s="4" t="s">
        <v>413</v>
      </c>
      <c r="L626" s="3" t="s">
        <v>370</v>
      </c>
      <c r="M626" s="3" t="s">
        <v>880</v>
      </c>
      <c r="N626" s="3" t="s">
        <v>2820</v>
      </c>
      <c r="O626" s="3">
        <v>256479</v>
      </c>
      <c r="P626" s="3" t="s">
        <v>2792</v>
      </c>
      <c r="Q626" s="4" t="s">
        <v>28</v>
      </c>
      <c r="R626" s="3">
        <v>1</v>
      </c>
      <c r="S626" s="15" t="s">
        <v>889</v>
      </c>
      <c r="T626" s="12">
        <f t="shared" si="2"/>
        <v>44754</v>
      </c>
      <c r="U626" s="10"/>
      <c r="V626" s="10"/>
      <c r="W626" s="10"/>
      <c r="X626" s="10"/>
      <c r="Y626" s="10"/>
      <c r="Z626" s="10"/>
    </row>
    <row r="627" customHeight="1" spans="1:26">
      <c r="A627" s="3" t="s">
        <v>2875</v>
      </c>
      <c r="B627" s="4" t="s">
        <v>2821</v>
      </c>
      <c r="C627" s="3" t="s">
        <v>2818</v>
      </c>
      <c r="D627" s="4">
        <v>6</v>
      </c>
      <c r="E627" s="4" t="s">
        <v>412</v>
      </c>
      <c r="F627" s="4" t="s">
        <v>90</v>
      </c>
      <c r="G627" s="4" t="s">
        <v>2844</v>
      </c>
      <c r="H627" s="3" t="s">
        <v>2833</v>
      </c>
      <c r="I627" s="3" t="s">
        <v>2793</v>
      </c>
      <c r="J627" s="3" t="s">
        <v>2819</v>
      </c>
      <c r="K627" s="4" t="s">
        <v>413</v>
      </c>
      <c r="L627" s="3" t="s">
        <v>370</v>
      </c>
      <c r="M627" s="3" t="s">
        <v>880</v>
      </c>
      <c r="N627" s="3" t="s">
        <v>2820</v>
      </c>
      <c r="O627" s="3">
        <v>256480</v>
      </c>
      <c r="P627" s="3" t="s">
        <v>2792</v>
      </c>
      <c r="Q627" s="4" t="s">
        <v>25</v>
      </c>
      <c r="R627" s="3">
        <v>1</v>
      </c>
      <c r="S627" s="15" t="s">
        <v>913</v>
      </c>
      <c r="T627" s="12">
        <f t="shared" si="2"/>
        <v>44759</v>
      </c>
      <c r="U627" s="10"/>
      <c r="V627" s="10"/>
      <c r="W627" s="10"/>
      <c r="X627" s="10"/>
      <c r="Y627" s="10"/>
      <c r="Z627" s="10"/>
    </row>
    <row r="628" customHeight="1" spans="1:26">
      <c r="A628" s="3" t="s">
        <v>2875</v>
      </c>
      <c r="B628" s="4" t="s">
        <v>2821</v>
      </c>
      <c r="C628" s="3" t="s">
        <v>2818</v>
      </c>
      <c r="D628" s="4">
        <v>6</v>
      </c>
      <c r="E628" s="4" t="s">
        <v>412</v>
      </c>
      <c r="F628" s="4" t="s">
        <v>107</v>
      </c>
      <c r="G628" s="4" t="s">
        <v>2844</v>
      </c>
      <c r="H628" s="3" t="s">
        <v>2833</v>
      </c>
      <c r="I628" s="3" t="s">
        <v>2793</v>
      </c>
      <c r="J628" s="3" t="s">
        <v>2819</v>
      </c>
      <c r="K628" s="4" t="s">
        <v>498</v>
      </c>
      <c r="L628" s="3" t="s">
        <v>414</v>
      </c>
      <c r="M628" s="3" t="s">
        <v>415</v>
      </c>
      <c r="N628" s="3" t="s">
        <v>2820</v>
      </c>
      <c r="O628" s="3">
        <v>250874</v>
      </c>
      <c r="P628" s="3" t="s">
        <v>2792</v>
      </c>
      <c r="Q628" s="4" t="s">
        <v>13</v>
      </c>
      <c r="R628" s="3">
        <v>1</v>
      </c>
      <c r="S628" s="15" t="s">
        <v>900</v>
      </c>
      <c r="T628" s="12">
        <f t="shared" si="2"/>
        <v>44757</v>
      </c>
      <c r="U628" s="10"/>
      <c r="V628" s="10"/>
      <c r="W628" s="10"/>
      <c r="X628" s="10"/>
      <c r="Y628" s="10"/>
      <c r="Z628" s="10"/>
    </row>
    <row r="629" customHeight="1" spans="1:26">
      <c r="A629" s="3" t="s">
        <v>2875</v>
      </c>
      <c r="B629" s="4" t="s">
        <v>2821</v>
      </c>
      <c r="C629" s="3" t="s">
        <v>2818</v>
      </c>
      <c r="D629" s="4">
        <v>6</v>
      </c>
      <c r="E629" s="4" t="s">
        <v>412</v>
      </c>
      <c r="F629" s="4" t="s">
        <v>107</v>
      </c>
      <c r="G629" s="4" t="s">
        <v>2844</v>
      </c>
      <c r="H629" s="3" t="s">
        <v>2833</v>
      </c>
      <c r="I629" s="3" t="s">
        <v>2793</v>
      </c>
      <c r="J629" s="3" t="s">
        <v>2819</v>
      </c>
      <c r="K629" s="4" t="s">
        <v>498</v>
      </c>
      <c r="L629" s="3" t="s">
        <v>370</v>
      </c>
      <c r="M629" s="3" t="s">
        <v>880</v>
      </c>
      <c r="N629" s="3" t="s">
        <v>2820</v>
      </c>
      <c r="O629" s="3">
        <v>256479</v>
      </c>
      <c r="P629" s="3" t="s">
        <v>2792</v>
      </c>
      <c r="Q629" s="4" t="s">
        <v>28</v>
      </c>
      <c r="R629" s="3">
        <v>2</v>
      </c>
      <c r="S629" s="15" t="s">
        <v>896</v>
      </c>
      <c r="T629" s="12">
        <f t="shared" si="2"/>
        <v>44756</v>
      </c>
      <c r="U629" s="10"/>
      <c r="V629" s="10"/>
      <c r="W629" s="10"/>
      <c r="X629" s="10"/>
      <c r="Y629" s="10"/>
      <c r="Z629" s="10"/>
    </row>
    <row r="630" customHeight="1" spans="1:26">
      <c r="A630" s="3" t="s">
        <v>2875</v>
      </c>
      <c r="B630" s="4" t="s">
        <v>2821</v>
      </c>
      <c r="C630" s="3" t="s">
        <v>2818</v>
      </c>
      <c r="D630" s="4">
        <v>6</v>
      </c>
      <c r="E630" s="4" t="s">
        <v>412</v>
      </c>
      <c r="F630" s="4" t="s">
        <v>107</v>
      </c>
      <c r="G630" s="4" t="s">
        <v>2844</v>
      </c>
      <c r="H630" s="3" t="s">
        <v>2833</v>
      </c>
      <c r="I630" s="3" t="s">
        <v>2793</v>
      </c>
      <c r="J630" s="3" t="s">
        <v>2819</v>
      </c>
      <c r="K630" s="4" t="s">
        <v>498</v>
      </c>
      <c r="L630" s="3" t="s">
        <v>370</v>
      </c>
      <c r="M630" s="3" t="s">
        <v>880</v>
      </c>
      <c r="N630" s="3" t="s">
        <v>2820</v>
      </c>
      <c r="O630" s="3">
        <v>256479</v>
      </c>
      <c r="P630" s="3" t="s">
        <v>2792</v>
      </c>
      <c r="Q630" s="4" t="s">
        <v>28</v>
      </c>
      <c r="R630" s="3">
        <v>1</v>
      </c>
      <c r="S630" s="15" t="s">
        <v>881</v>
      </c>
      <c r="T630" s="12">
        <f t="shared" si="2"/>
        <v>44753</v>
      </c>
      <c r="U630" s="10"/>
      <c r="V630" s="10"/>
      <c r="W630" s="10"/>
      <c r="X630" s="10"/>
      <c r="Y630" s="10"/>
      <c r="Z630" s="10"/>
    </row>
    <row r="631" customHeight="1" spans="1:26">
      <c r="A631" s="3" t="s">
        <v>2875</v>
      </c>
      <c r="B631" s="4" t="s">
        <v>2821</v>
      </c>
      <c r="C631" s="3" t="s">
        <v>2818</v>
      </c>
      <c r="D631" s="4">
        <v>6</v>
      </c>
      <c r="E631" s="4" t="s">
        <v>412</v>
      </c>
      <c r="F631" s="4" t="s">
        <v>107</v>
      </c>
      <c r="G631" s="4" t="s">
        <v>2844</v>
      </c>
      <c r="H631" s="3" t="s">
        <v>2833</v>
      </c>
      <c r="I631" s="3" t="s">
        <v>2793</v>
      </c>
      <c r="J631" s="3" t="s">
        <v>2819</v>
      </c>
      <c r="K631" s="4" t="s">
        <v>498</v>
      </c>
      <c r="L631" s="3" t="s">
        <v>370</v>
      </c>
      <c r="M631" s="3" t="s">
        <v>880</v>
      </c>
      <c r="N631" s="3" t="s">
        <v>2820</v>
      </c>
      <c r="O631" s="3">
        <v>256479</v>
      </c>
      <c r="P631" s="3" t="s">
        <v>2792</v>
      </c>
      <c r="Q631" s="4" t="s">
        <v>28</v>
      </c>
      <c r="R631" s="3">
        <v>1</v>
      </c>
      <c r="S631" s="15" t="s">
        <v>913</v>
      </c>
      <c r="T631" s="12">
        <f t="shared" si="2"/>
        <v>44759</v>
      </c>
      <c r="U631" s="10"/>
      <c r="V631" s="10"/>
      <c r="W631" s="10"/>
      <c r="X631" s="10"/>
      <c r="Y631" s="10"/>
      <c r="Z631" s="10"/>
    </row>
    <row r="632" customHeight="1" spans="1:26">
      <c r="A632" s="3" t="s">
        <v>2875</v>
      </c>
      <c r="B632" s="4" t="s">
        <v>2821</v>
      </c>
      <c r="C632" s="3" t="s">
        <v>2818</v>
      </c>
      <c r="D632" s="4">
        <v>6</v>
      </c>
      <c r="E632" s="4" t="s">
        <v>412</v>
      </c>
      <c r="F632" s="4" t="s">
        <v>156</v>
      </c>
      <c r="G632" s="4" t="s">
        <v>2844</v>
      </c>
      <c r="H632" s="3" t="s">
        <v>2833</v>
      </c>
      <c r="I632" s="3" t="s">
        <v>2793</v>
      </c>
      <c r="J632" s="3" t="s">
        <v>2819</v>
      </c>
      <c r="K632" s="4" t="s">
        <v>422</v>
      </c>
      <c r="L632" s="3" t="s">
        <v>370</v>
      </c>
      <c r="M632" s="3" t="s">
        <v>880</v>
      </c>
      <c r="N632" s="3" t="s">
        <v>2820</v>
      </c>
      <c r="O632" s="3">
        <v>256479</v>
      </c>
      <c r="P632" s="3" t="s">
        <v>2792</v>
      </c>
      <c r="Q632" s="4" t="s">
        <v>28</v>
      </c>
      <c r="R632" s="3">
        <v>0</v>
      </c>
      <c r="S632" s="15" t="s">
        <v>900</v>
      </c>
      <c r="T632" s="12">
        <f t="shared" si="2"/>
        <v>44757</v>
      </c>
      <c r="U632" s="10"/>
      <c r="V632" s="10"/>
      <c r="W632" s="10"/>
      <c r="X632" s="10"/>
      <c r="Y632" s="10"/>
      <c r="Z632" s="10"/>
    </row>
    <row r="633" customHeight="1" spans="1:26">
      <c r="A633" s="3" t="s">
        <v>2875</v>
      </c>
      <c r="B633" s="4" t="s">
        <v>2821</v>
      </c>
      <c r="C633" s="3" t="s">
        <v>2818</v>
      </c>
      <c r="D633" s="4">
        <v>6</v>
      </c>
      <c r="E633" s="4" t="s">
        <v>412</v>
      </c>
      <c r="F633" s="4" t="s">
        <v>156</v>
      </c>
      <c r="G633" s="4" t="s">
        <v>2844</v>
      </c>
      <c r="H633" s="3" t="s">
        <v>2833</v>
      </c>
      <c r="I633" s="3" t="s">
        <v>2793</v>
      </c>
      <c r="J633" s="3" t="s">
        <v>2819</v>
      </c>
      <c r="K633" s="4" t="s">
        <v>422</v>
      </c>
      <c r="L633" s="3" t="s">
        <v>370</v>
      </c>
      <c r="M633" s="3" t="s">
        <v>880</v>
      </c>
      <c r="N633" s="3" t="s">
        <v>2820</v>
      </c>
      <c r="O633" s="3">
        <v>256479</v>
      </c>
      <c r="P633" s="3" t="s">
        <v>2792</v>
      </c>
      <c r="Q633" s="4" t="s">
        <v>28</v>
      </c>
      <c r="R633" s="3">
        <v>0</v>
      </c>
      <c r="S633" s="15" t="s">
        <v>894</v>
      </c>
      <c r="T633" s="12">
        <f t="shared" si="2"/>
        <v>44755</v>
      </c>
      <c r="U633" s="10"/>
      <c r="V633" s="10"/>
      <c r="W633" s="10"/>
      <c r="X633" s="10"/>
      <c r="Y633" s="10"/>
      <c r="Z633" s="10"/>
    </row>
    <row r="634" customHeight="1" spans="1:26">
      <c r="A634" s="3" t="s">
        <v>2875</v>
      </c>
      <c r="B634" s="4" t="s">
        <v>2821</v>
      </c>
      <c r="C634" s="3" t="s">
        <v>2818</v>
      </c>
      <c r="D634" s="4">
        <v>6</v>
      </c>
      <c r="E634" s="4" t="s">
        <v>412</v>
      </c>
      <c r="F634" s="4" t="s">
        <v>156</v>
      </c>
      <c r="G634" s="4" t="s">
        <v>2844</v>
      </c>
      <c r="H634" s="3" t="s">
        <v>2833</v>
      </c>
      <c r="I634" s="3" t="s">
        <v>2793</v>
      </c>
      <c r="J634" s="3" t="s">
        <v>2819</v>
      </c>
      <c r="K634" s="4" t="s">
        <v>422</v>
      </c>
      <c r="L634" s="3" t="s">
        <v>370</v>
      </c>
      <c r="M634" s="3" t="s">
        <v>880</v>
      </c>
      <c r="N634" s="3" t="s">
        <v>2820</v>
      </c>
      <c r="O634" s="3">
        <v>256479</v>
      </c>
      <c r="P634" s="3" t="s">
        <v>2792</v>
      </c>
      <c r="Q634" s="4" t="s">
        <v>28</v>
      </c>
      <c r="R634" s="3">
        <v>3</v>
      </c>
      <c r="S634" s="15" t="s">
        <v>889</v>
      </c>
      <c r="T634" s="12">
        <f t="shared" si="2"/>
        <v>44754</v>
      </c>
      <c r="U634" s="10"/>
      <c r="V634" s="10"/>
      <c r="W634" s="10"/>
      <c r="X634" s="10"/>
      <c r="Y634" s="10"/>
      <c r="Z634" s="10"/>
    </row>
    <row r="635" customHeight="1" spans="1:26">
      <c r="A635" s="3" t="s">
        <v>2875</v>
      </c>
      <c r="B635" s="4" t="s">
        <v>2821</v>
      </c>
      <c r="C635" s="3" t="s">
        <v>2818</v>
      </c>
      <c r="D635" s="4">
        <v>6</v>
      </c>
      <c r="E635" s="4" t="s">
        <v>412</v>
      </c>
      <c r="F635" s="4" t="s">
        <v>174</v>
      </c>
      <c r="G635" s="4" t="s">
        <v>2844</v>
      </c>
      <c r="H635" s="3" t="s">
        <v>2833</v>
      </c>
      <c r="I635" s="3" t="s">
        <v>2793</v>
      </c>
      <c r="J635" s="3" t="s">
        <v>2819</v>
      </c>
      <c r="K635" s="4" t="s">
        <v>844</v>
      </c>
      <c r="L635" s="3" t="s">
        <v>370</v>
      </c>
      <c r="M635" s="3" t="s">
        <v>880</v>
      </c>
      <c r="N635" s="3" t="s">
        <v>2820</v>
      </c>
      <c r="O635" s="3">
        <v>256479</v>
      </c>
      <c r="P635" s="3" t="s">
        <v>2792</v>
      </c>
      <c r="Q635" s="4" t="s">
        <v>28</v>
      </c>
      <c r="R635" s="3">
        <v>1</v>
      </c>
      <c r="S635" s="15" t="s">
        <v>913</v>
      </c>
      <c r="T635" s="12">
        <f t="shared" si="2"/>
        <v>44759</v>
      </c>
      <c r="U635" s="10"/>
      <c r="V635" s="10"/>
      <c r="W635" s="10"/>
      <c r="X635" s="10"/>
      <c r="Y635" s="10"/>
      <c r="Z635" s="10"/>
    </row>
    <row r="636" customHeight="1" spans="1:26">
      <c r="A636" s="3" t="s">
        <v>2875</v>
      </c>
      <c r="B636" s="4" t="s">
        <v>2821</v>
      </c>
      <c r="C636" s="3" t="s">
        <v>2818</v>
      </c>
      <c r="D636" s="4">
        <v>6</v>
      </c>
      <c r="E636" s="4" t="s">
        <v>412</v>
      </c>
      <c r="F636" s="4" t="s">
        <v>174</v>
      </c>
      <c r="G636" s="4" t="s">
        <v>2844</v>
      </c>
      <c r="H636" s="3" t="s">
        <v>2833</v>
      </c>
      <c r="I636" s="3" t="s">
        <v>2793</v>
      </c>
      <c r="J636" s="3" t="s">
        <v>2819</v>
      </c>
      <c r="K636" s="4" t="s">
        <v>844</v>
      </c>
      <c r="L636" s="3" t="s">
        <v>370</v>
      </c>
      <c r="M636" s="3" t="s">
        <v>880</v>
      </c>
      <c r="N636" s="3" t="s">
        <v>2820</v>
      </c>
      <c r="O636" s="3">
        <v>256479</v>
      </c>
      <c r="P636" s="3" t="s">
        <v>2792</v>
      </c>
      <c r="Q636" s="4" t="s">
        <v>28</v>
      </c>
      <c r="R636" s="3">
        <v>1</v>
      </c>
      <c r="S636" s="15" t="s">
        <v>894</v>
      </c>
      <c r="T636" s="12">
        <f t="shared" si="2"/>
        <v>44755</v>
      </c>
      <c r="U636" s="10"/>
      <c r="V636" s="10"/>
      <c r="W636" s="10"/>
      <c r="X636" s="10"/>
      <c r="Y636" s="10"/>
      <c r="Z636" s="10"/>
    </row>
    <row r="637" customHeight="1" spans="1:26">
      <c r="A637" s="3" t="s">
        <v>2875</v>
      </c>
      <c r="B637" s="4" t="s">
        <v>2821</v>
      </c>
      <c r="C637" s="3" t="s">
        <v>2818</v>
      </c>
      <c r="D637" s="4">
        <v>6</v>
      </c>
      <c r="E637" s="4" t="s">
        <v>412</v>
      </c>
      <c r="F637" s="4" t="s">
        <v>174</v>
      </c>
      <c r="G637" s="4" t="s">
        <v>2844</v>
      </c>
      <c r="H637" s="3" t="s">
        <v>2833</v>
      </c>
      <c r="I637" s="3" t="s">
        <v>2793</v>
      </c>
      <c r="J637" s="3" t="s">
        <v>2819</v>
      </c>
      <c r="K637" s="4" t="s">
        <v>844</v>
      </c>
      <c r="L637" s="3" t="s">
        <v>370</v>
      </c>
      <c r="M637" s="3" t="s">
        <v>880</v>
      </c>
      <c r="N637" s="3" t="s">
        <v>2820</v>
      </c>
      <c r="O637" s="3">
        <v>256479</v>
      </c>
      <c r="P637" s="3" t="s">
        <v>2792</v>
      </c>
      <c r="Q637" s="4" t="s">
        <v>28</v>
      </c>
      <c r="R637" s="3">
        <v>1</v>
      </c>
      <c r="S637" s="15" t="s">
        <v>907</v>
      </c>
      <c r="T637" s="12">
        <f t="shared" si="2"/>
        <v>44758</v>
      </c>
      <c r="U637" s="10"/>
      <c r="V637" s="10"/>
      <c r="W637" s="10"/>
      <c r="X637" s="10"/>
      <c r="Y637" s="10"/>
      <c r="Z637" s="10"/>
    </row>
    <row r="638" customHeight="1" spans="1:26">
      <c r="A638" s="3" t="s">
        <v>2875</v>
      </c>
      <c r="B638" s="4" t="s">
        <v>2821</v>
      </c>
      <c r="C638" s="3" t="s">
        <v>2818</v>
      </c>
      <c r="D638" s="4">
        <v>6</v>
      </c>
      <c r="E638" s="4" t="s">
        <v>412</v>
      </c>
      <c r="F638" s="4" t="s">
        <v>174</v>
      </c>
      <c r="G638" s="4" t="s">
        <v>2844</v>
      </c>
      <c r="H638" s="3" t="s">
        <v>2833</v>
      </c>
      <c r="I638" s="3" t="s">
        <v>2793</v>
      </c>
      <c r="J638" s="3" t="s">
        <v>2819</v>
      </c>
      <c r="K638" s="4" t="s">
        <v>844</v>
      </c>
      <c r="L638" s="3" t="s">
        <v>370</v>
      </c>
      <c r="M638" s="3" t="s">
        <v>880</v>
      </c>
      <c r="N638" s="3" t="s">
        <v>2820</v>
      </c>
      <c r="O638" s="3">
        <v>256480</v>
      </c>
      <c r="P638" s="3" t="s">
        <v>2792</v>
      </c>
      <c r="Q638" s="4" t="s">
        <v>25</v>
      </c>
      <c r="R638" s="3">
        <v>1</v>
      </c>
      <c r="S638" s="15" t="s">
        <v>894</v>
      </c>
      <c r="T638" s="12">
        <f t="shared" si="2"/>
        <v>44755</v>
      </c>
      <c r="U638" s="10"/>
      <c r="V638" s="10"/>
      <c r="W638" s="10"/>
      <c r="X638" s="10"/>
      <c r="Y638" s="10"/>
      <c r="Z638" s="10"/>
    </row>
    <row r="639" customHeight="1" spans="1:26">
      <c r="A639" s="3" t="s">
        <v>2875</v>
      </c>
      <c r="B639" s="4" t="s">
        <v>2821</v>
      </c>
      <c r="C639" s="3" t="s">
        <v>2818</v>
      </c>
      <c r="D639" s="4">
        <v>6</v>
      </c>
      <c r="E639" s="4" t="s">
        <v>412</v>
      </c>
      <c r="F639" s="4" t="s">
        <v>210</v>
      </c>
      <c r="G639" s="4" t="s">
        <v>2844</v>
      </c>
      <c r="H639" s="3" t="s">
        <v>2833</v>
      </c>
      <c r="I639" s="3" t="s">
        <v>2793</v>
      </c>
      <c r="J639" s="3" t="s">
        <v>2819</v>
      </c>
      <c r="K639" s="4" t="s">
        <v>897</v>
      </c>
      <c r="L639" s="3" t="s">
        <v>370</v>
      </c>
      <c r="M639" s="3" t="s">
        <v>410</v>
      </c>
      <c r="N639" s="3" t="s">
        <v>2820</v>
      </c>
      <c r="O639" s="3">
        <v>250877</v>
      </c>
      <c r="P639" s="3" t="s">
        <v>2792</v>
      </c>
      <c r="Q639" s="4" t="s">
        <v>22</v>
      </c>
      <c r="R639" s="3">
        <v>1</v>
      </c>
      <c r="S639" s="15" t="s">
        <v>896</v>
      </c>
      <c r="T639" s="12">
        <f t="shared" si="2"/>
        <v>44756</v>
      </c>
      <c r="U639" s="10"/>
      <c r="V639" s="10"/>
      <c r="W639" s="10"/>
      <c r="X639" s="10"/>
      <c r="Y639" s="10"/>
      <c r="Z639" s="10"/>
    </row>
    <row r="640" customHeight="1" spans="1:26">
      <c r="A640" s="3" t="s">
        <v>2875</v>
      </c>
      <c r="B640" s="4" t="s">
        <v>2821</v>
      </c>
      <c r="C640" s="3" t="s">
        <v>2818</v>
      </c>
      <c r="D640" s="4">
        <v>6</v>
      </c>
      <c r="E640" s="4" t="s">
        <v>412</v>
      </c>
      <c r="F640" s="4" t="s">
        <v>210</v>
      </c>
      <c r="G640" s="4" t="s">
        <v>2844</v>
      </c>
      <c r="H640" s="3" t="s">
        <v>2833</v>
      </c>
      <c r="I640" s="3" t="s">
        <v>2793</v>
      </c>
      <c r="J640" s="3" t="s">
        <v>2819</v>
      </c>
      <c r="K640" s="4" t="s">
        <v>897</v>
      </c>
      <c r="L640" s="3" t="s">
        <v>370</v>
      </c>
      <c r="M640" s="3" t="s">
        <v>410</v>
      </c>
      <c r="N640" s="3" t="s">
        <v>2820</v>
      </c>
      <c r="O640" s="3">
        <v>250877</v>
      </c>
      <c r="P640" s="3" t="s">
        <v>2792</v>
      </c>
      <c r="Q640" s="4" t="s">
        <v>22</v>
      </c>
      <c r="R640" s="3">
        <v>1</v>
      </c>
      <c r="S640" s="15" t="s">
        <v>913</v>
      </c>
      <c r="T640" s="12">
        <f t="shared" si="2"/>
        <v>44759</v>
      </c>
      <c r="U640" s="10"/>
      <c r="V640" s="10"/>
      <c r="W640" s="10"/>
      <c r="X640" s="10"/>
      <c r="Y640" s="10"/>
      <c r="Z640" s="10"/>
    </row>
    <row r="641" customHeight="1" spans="1:26">
      <c r="A641" s="3" t="s">
        <v>2875</v>
      </c>
      <c r="B641" s="4" t="s">
        <v>2821</v>
      </c>
      <c r="C641" s="3" t="s">
        <v>2818</v>
      </c>
      <c r="D641" s="4">
        <v>7</v>
      </c>
      <c r="E641" s="4" t="s">
        <v>341</v>
      </c>
      <c r="F641" s="4" t="s">
        <v>36</v>
      </c>
      <c r="G641" s="4" t="s">
        <v>2877</v>
      </c>
      <c r="H641" s="3" t="s">
        <v>2833</v>
      </c>
      <c r="I641" s="3" t="s">
        <v>2793</v>
      </c>
      <c r="J641" s="3" t="s">
        <v>2819</v>
      </c>
      <c r="K641" s="4" t="s">
        <v>581</v>
      </c>
      <c r="L641" s="3" t="s">
        <v>370</v>
      </c>
      <c r="M641" s="3" t="s">
        <v>410</v>
      </c>
      <c r="N641" s="3" t="s">
        <v>2820</v>
      </c>
      <c r="O641" s="3">
        <v>250877</v>
      </c>
      <c r="P641" s="3" t="s">
        <v>2792</v>
      </c>
      <c r="Q641" s="4" t="s">
        <v>22</v>
      </c>
      <c r="R641" s="3">
        <v>1</v>
      </c>
      <c r="S641" s="15" t="s">
        <v>894</v>
      </c>
      <c r="T641" s="12">
        <f t="shared" si="2"/>
        <v>44755</v>
      </c>
      <c r="U641" s="10"/>
      <c r="V641" s="10"/>
      <c r="W641" s="10"/>
      <c r="X641" s="10"/>
      <c r="Y641" s="10"/>
      <c r="Z641" s="10"/>
    </row>
    <row r="642" customHeight="1" spans="1:26">
      <c r="A642" s="3" t="s">
        <v>2875</v>
      </c>
      <c r="B642" s="4" t="s">
        <v>2821</v>
      </c>
      <c r="C642" s="3" t="s">
        <v>2818</v>
      </c>
      <c r="D642" s="4">
        <v>7</v>
      </c>
      <c r="E642" s="4" t="s">
        <v>341</v>
      </c>
      <c r="F642" s="4" t="s">
        <v>36</v>
      </c>
      <c r="G642" s="4" t="s">
        <v>2877</v>
      </c>
      <c r="H642" s="3" t="s">
        <v>2833</v>
      </c>
      <c r="I642" s="3" t="s">
        <v>2793</v>
      </c>
      <c r="J642" s="3" t="s">
        <v>2819</v>
      </c>
      <c r="K642" s="4" t="s">
        <v>581</v>
      </c>
      <c r="L642" s="3" t="s">
        <v>370</v>
      </c>
      <c r="M642" s="3" t="s">
        <v>410</v>
      </c>
      <c r="N642" s="3" t="s">
        <v>2820</v>
      </c>
      <c r="O642" s="3">
        <v>250879</v>
      </c>
      <c r="P642" s="3" t="s">
        <v>2792</v>
      </c>
      <c r="Q642" s="4" t="s">
        <v>30</v>
      </c>
      <c r="R642" s="3">
        <v>1</v>
      </c>
      <c r="S642" s="15" t="s">
        <v>913</v>
      </c>
      <c r="T642" s="12">
        <f t="shared" si="2"/>
        <v>44759</v>
      </c>
      <c r="U642" s="10"/>
      <c r="V642" s="10"/>
      <c r="W642" s="10"/>
      <c r="X642" s="10"/>
      <c r="Y642" s="10"/>
      <c r="Z642" s="10"/>
    </row>
    <row r="643" customHeight="1" spans="1:26">
      <c r="A643" s="3" t="s">
        <v>2875</v>
      </c>
      <c r="B643" s="4" t="s">
        <v>2821</v>
      </c>
      <c r="C643" s="3" t="s">
        <v>2818</v>
      </c>
      <c r="D643" s="4">
        <v>7</v>
      </c>
      <c r="E643" s="4" t="s">
        <v>341</v>
      </c>
      <c r="F643" s="4" t="s">
        <v>36</v>
      </c>
      <c r="G643" s="4" t="s">
        <v>2877</v>
      </c>
      <c r="H643" s="3" t="s">
        <v>2833</v>
      </c>
      <c r="I643" s="3" t="s">
        <v>2793</v>
      </c>
      <c r="J643" s="3" t="s">
        <v>2819</v>
      </c>
      <c r="K643" s="4" t="s">
        <v>581</v>
      </c>
      <c r="L643" s="3" t="s">
        <v>370</v>
      </c>
      <c r="M643" s="3" t="s">
        <v>880</v>
      </c>
      <c r="N643" s="3" t="s">
        <v>2820</v>
      </c>
      <c r="O643" s="3">
        <v>256479</v>
      </c>
      <c r="P643" s="3" t="s">
        <v>2792</v>
      </c>
      <c r="Q643" s="4" t="s">
        <v>28</v>
      </c>
      <c r="R643" s="3">
        <v>1</v>
      </c>
      <c r="S643" s="15" t="s">
        <v>889</v>
      </c>
      <c r="T643" s="12">
        <f t="shared" si="2"/>
        <v>44754</v>
      </c>
      <c r="U643" s="10"/>
      <c r="V643" s="10"/>
      <c r="W643" s="10"/>
      <c r="X643" s="10"/>
      <c r="Y643" s="10"/>
      <c r="Z643" s="10"/>
    </row>
    <row r="644" customHeight="1" spans="1:26">
      <c r="A644" s="3" t="s">
        <v>2875</v>
      </c>
      <c r="B644" s="4" t="s">
        <v>2821</v>
      </c>
      <c r="C644" s="3" t="s">
        <v>2818</v>
      </c>
      <c r="D644" s="4">
        <v>7</v>
      </c>
      <c r="E644" s="4" t="s">
        <v>341</v>
      </c>
      <c r="F644" s="4" t="s">
        <v>36</v>
      </c>
      <c r="G644" s="4" t="s">
        <v>2877</v>
      </c>
      <c r="H644" s="3" t="s">
        <v>2833</v>
      </c>
      <c r="I644" s="3" t="s">
        <v>2793</v>
      </c>
      <c r="J644" s="3" t="s">
        <v>2819</v>
      </c>
      <c r="K644" s="4" t="s">
        <v>581</v>
      </c>
      <c r="L644" s="3" t="s">
        <v>370</v>
      </c>
      <c r="M644" s="3" t="s">
        <v>880</v>
      </c>
      <c r="N644" s="3" t="s">
        <v>2820</v>
      </c>
      <c r="O644" s="3">
        <v>256480</v>
      </c>
      <c r="P644" s="3" t="s">
        <v>2792</v>
      </c>
      <c r="Q644" s="4" t="s">
        <v>25</v>
      </c>
      <c r="R644" s="3">
        <v>1</v>
      </c>
      <c r="S644" s="15" t="s">
        <v>881</v>
      </c>
      <c r="T644" s="12">
        <f t="shared" si="2"/>
        <v>44753</v>
      </c>
      <c r="U644" s="10"/>
      <c r="V644" s="10"/>
      <c r="W644" s="10"/>
      <c r="X644" s="10"/>
      <c r="Y644" s="10"/>
      <c r="Z644" s="10"/>
    </row>
    <row r="645" customHeight="1" spans="1:26">
      <c r="A645" s="3" t="s">
        <v>2875</v>
      </c>
      <c r="B645" s="4" t="s">
        <v>2821</v>
      </c>
      <c r="C645" s="3" t="s">
        <v>2818</v>
      </c>
      <c r="D645" s="4">
        <v>7</v>
      </c>
      <c r="E645" s="4" t="s">
        <v>341</v>
      </c>
      <c r="F645" s="4" t="s">
        <v>43</v>
      </c>
      <c r="G645" s="4" t="s">
        <v>2877</v>
      </c>
      <c r="H645" s="3" t="s">
        <v>2833</v>
      </c>
      <c r="I645" s="3" t="s">
        <v>2793</v>
      </c>
      <c r="J645" s="3" t="s">
        <v>2819</v>
      </c>
      <c r="K645" s="4" t="s">
        <v>526</v>
      </c>
      <c r="L645" s="3" t="s">
        <v>370</v>
      </c>
      <c r="M645" s="3" t="s">
        <v>880</v>
      </c>
      <c r="N645" s="3" t="s">
        <v>2820</v>
      </c>
      <c r="O645" s="3">
        <v>256479</v>
      </c>
      <c r="P645" s="3" t="s">
        <v>2792</v>
      </c>
      <c r="Q645" s="4" t="s">
        <v>28</v>
      </c>
      <c r="R645" s="3">
        <v>1</v>
      </c>
      <c r="S645" s="15" t="s">
        <v>900</v>
      </c>
      <c r="T645" s="12">
        <f t="shared" si="2"/>
        <v>44757</v>
      </c>
      <c r="U645" s="10"/>
      <c r="V645" s="10"/>
      <c r="W645" s="10"/>
      <c r="X645" s="10"/>
      <c r="Y645" s="10"/>
      <c r="Z645" s="10"/>
    </row>
    <row r="646" customHeight="1" spans="1:26">
      <c r="A646" s="3" t="s">
        <v>2875</v>
      </c>
      <c r="B646" s="4" t="s">
        <v>2821</v>
      </c>
      <c r="C646" s="3" t="s">
        <v>2818</v>
      </c>
      <c r="D646" s="4">
        <v>7</v>
      </c>
      <c r="E646" s="4" t="s">
        <v>341</v>
      </c>
      <c r="F646" s="4" t="s">
        <v>43</v>
      </c>
      <c r="G646" s="4" t="s">
        <v>2877</v>
      </c>
      <c r="H646" s="3" t="s">
        <v>2833</v>
      </c>
      <c r="I646" s="3" t="s">
        <v>2793</v>
      </c>
      <c r="J646" s="3" t="s">
        <v>2819</v>
      </c>
      <c r="K646" s="4" t="s">
        <v>526</v>
      </c>
      <c r="L646" s="3" t="s">
        <v>370</v>
      </c>
      <c r="M646" s="3" t="s">
        <v>880</v>
      </c>
      <c r="N646" s="3" t="s">
        <v>2820</v>
      </c>
      <c r="O646" s="3">
        <v>256479</v>
      </c>
      <c r="P646" s="3" t="s">
        <v>2792</v>
      </c>
      <c r="Q646" s="4" t="s">
        <v>28</v>
      </c>
      <c r="R646" s="3">
        <v>1</v>
      </c>
      <c r="S646" s="15" t="s">
        <v>896</v>
      </c>
      <c r="T646" s="12">
        <f t="shared" si="2"/>
        <v>44756</v>
      </c>
      <c r="U646" s="10"/>
      <c r="V646" s="10"/>
      <c r="W646" s="10"/>
      <c r="X646" s="10"/>
      <c r="Y646" s="10"/>
      <c r="Z646" s="10"/>
    </row>
    <row r="647" customHeight="1" spans="1:26">
      <c r="A647" s="3" t="s">
        <v>2875</v>
      </c>
      <c r="B647" s="4" t="s">
        <v>2821</v>
      </c>
      <c r="C647" s="3" t="s">
        <v>2818</v>
      </c>
      <c r="D647" s="4">
        <v>7</v>
      </c>
      <c r="E647" s="4" t="s">
        <v>341</v>
      </c>
      <c r="F647" s="4" t="s">
        <v>43</v>
      </c>
      <c r="G647" s="4" t="s">
        <v>2877</v>
      </c>
      <c r="H647" s="3" t="s">
        <v>2833</v>
      </c>
      <c r="I647" s="3" t="s">
        <v>2793</v>
      </c>
      <c r="J647" s="3" t="s">
        <v>2819</v>
      </c>
      <c r="K647" s="4" t="s">
        <v>526</v>
      </c>
      <c r="L647" s="3" t="s">
        <v>370</v>
      </c>
      <c r="M647" s="3" t="s">
        <v>880</v>
      </c>
      <c r="N647" s="3" t="s">
        <v>2820</v>
      </c>
      <c r="O647" s="3">
        <v>256479</v>
      </c>
      <c r="P647" s="3" t="s">
        <v>2792</v>
      </c>
      <c r="Q647" s="4" t="s">
        <v>28</v>
      </c>
      <c r="R647" s="3">
        <v>1</v>
      </c>
      <c r="S647" s="15" t="s">
        <v>889</v>
      </c>
      <c r="T647" s="12">
        <f t="shared" si="2"/>
        <v>44754</v>
      </c>
      <c r="U647" s="10"/>
      <c r="V647" s="10"/>
      <c r="W647" s="10"/>
      <c r="X647" s="10"/>
      <c r="Y647" s="10"/>
      <c r="Z647" s="10"/>
    </row>
    <row r="648" customHeight="1" spans="1:26">
      <c r="A648" s="3" t="s">
        <v>2875</v>
      </c>
      <c r="B648" s="4" t="s">
        <v>2821</v>
      </c>
      <c r="C648" s="3" t="s">
        <v>2818</v>
      </c>
      <c r="D648" s="4">
        <v>7</v>
      </c>
      <c r="E648" s="4" t="s">
        <v>341</v>
      </c>
      <c r="F648" s="4" t="s">
        <v>53</v>
      </c>
      <c r="G648" s="4" t="s">
        <v>2841</v>
      </c>
      <c r="H648" s="3" t="s">
        <v>2833</v>
      </c>
      <c r="I648" s="3" t="s">
        <v>2793</v>
      </c>
      <c r="J648" s="3" t="s">
        <v>2819</v>
      </c>
      <c r="K648" s="4" t="s">
        <v>641</v>
      </c>
      <c r="L648" s="3" t="s">
        <v>370</v>
      </c>
      <c r="M648" s="3" t="s">
        <v>880</v>
      </c>
      <c r="N648" s="3" t="s">
        <v>2820</v>
      </c>
      <c r="O648" s="3">
        <v>256479</v>
      </c>
      <c r="P648" s="3" t="s">
        <v>2792</v>
      </c>
      <c r="Q648" s="4" t="s">
        <v>28</v>
      </c>
      <c r="R648" s="3">
        <v>1</v>
      </c>
      <c r="S648" s="15" t="s">
        <v>900</v>
      </c>
      <c r="T648" s="12">
        <f t="shared" si="2"/>
        <v>44757</v>
      </c>
      <c r="U648" s="10"/>
      <c r="V648" s="10"/>
      <c r="W648" s="10"/>
      <c r="X648" s="10"/>
      <c r="Y648" s="10"/>
      <c r="Z648" s="10"/>
    </row>
    <row r="649" customHeight="1" spans="1:26">
      <c r="A649" s="3" t="s">
        <v>2875</v>
      </c>
      <c r="B649" s="4" t="s">
        <v>2821</v>
      </c>
      <c r="C649" s="3" t="s">
        <v>2818</v>
      </c>
      <c r="D649" s="4">
        <v>7</v>
      </c>
      <c r="E649" s="4" t="s">
        <v>341</v>
      </c>
      <c r="F649" s="4" t="s">
        <v>53</v>
      </c>
      <c r="G649" s="4" t="s">
        <v>2841</v>
      </c>
      <c r="H649" s="3" t="s">
        <v>2833</v>
      </c>
      <c r="I649" s="3" t="s">
        <v>2793</v>
      </c>
      <c r="J649" s="3" t="s">
        <v>2819</v>
      </c>
      <c r="K649" s="4" t="s">
        <v>641</v>
      </c>
      <c r="L649" s="3" t="s">
        <v>370</v>
      </c>
      <c r="M649" s="3" t="s">
        <v>880</v>
      </c>
      <c r="N649" s="3" t="s">
        <v>2820</v>
      </c>
      <c r="O649" s="3">
        <v>256479</v>
      </c>
      <c r="P649" s="3" t="s">
        <v>2792</v>
      </c>
      <c r="Q649" s="4" t="s">
        <v>28</v>
      </c>
      <c r="R649" s="3">
        <v>2</v>
      </c>
      <c r="S649" s="15" t="s">
        <v>894</v>
      </c>
      <c r="T649" s="12">
        <f t="shared" si="2"/>
        <v>44755</v>
      </c>
      <c r="U649" s="10"/>
      <c r="V649" s="10"/>
      <c r="W649" s="10"/>
      <c r="X649" s="10"/>
      <c r="Y649" s="10"/>
      <c r="Z649" s="10"/>
    </row>
    <row r="650" customHeight="1" spans="1:26">
      <c r="A650" s="3" t="s">
        <v>2875</v>
      </c>
      <c r="B650" s="4" t="s">
        <v>2821</v>
      </c>
      <c r="C650" s="3" t="s">
        <v>2818</v>
      </c>
      <c r="D650" s="4">
        <v>7</v>
      </c>
      <c r="E650" s="4" t="s">
        <v>341</v>
      </c>
      <c r="F650" s="4" t="s">
        <v>53</v>
      </c>
      <c r="G650" s="4" t="s">
        <v>2841</v>
      </c>
      <c r="H650" s="3" t="s">
        <v>2833</v>
      </c>
      <c r="I650" s="3" t="s">
        <v>2793</v>
      </c>
      <c r="J650" s="3" t="s">
        <v>2819</v>
      </c>
      <c r="K650" s="4" t="s">
        <v>641</v>
      </c>
      <c r="L650" s="3" t="s">
        <v>370</v>
      </c>
      <c r="M650" s="3" t="s">
        <v>880</v>
      </c>
      <c r="N650" s="3" t="s">
        <v>2820</v>
      </c>
      <c r="O650" s="3">
        <v>256479</v>
      </c>
      <c r="P650" s="3" t="s">
        <v>2792</v>
      </c>
      <c r="Q650" s="4" t="s">
        <v>28</v>
      </c>
      <c r="R650" s="3">
        <v>3</v>
      </c>
      <c r="S650" s="15" t="s">
        <v>896</v>
      </c>
      <c r="T650" s="12">
        <f t="shared" si="2"/>
        <v>44756</v>
      </c>
      <c r="U650" s="10"/>
      <c r="V650" s="10"/>
      <c r="W650" s="10"/>
      <c r="X650" s="10"/>
      <c r="Y650" s="10"/>
      <c r="Z650" s="10"/>
    </row>
    <row r="651" customHeight="1" spans="1:26">
      <c r="A651" s="3" t="s">
        <v>2875</v>
      </c>
      <c r="B651" s="4" t="s">
        <v>2821</v>
      </c>
      <c r="C651" s="3" t="s">
        <v>2818</v>
      </c>
      <c r="D651" s="4">
        <v>7</v>
      </c>
      <c r="E651" s="4" t="s">
        <v>341</v>
      </c>
      <c r="F651" s="4" t="s">
        <v>53</v>
      </c>
      <c r="G651" s="4" t="s">
        <v>2841</v>
      </c>
      <c r="H651" s="3" t="s">
        <v>2833</v>
      </c>
      <c r="I651" s="3" t="s">
        <v>2793</v>
      </c>
      <c r="J651" s="3" t="s">
        <v>2819</v>
      </c>
      <c r="K651" s="4" t="s">
        <v>641</v>
      </c>
      <c r="L651" s="3" t="s">
        <v>370</v>
      </c>
      <c r="M651" s="3" t="s">
        <v>880</v>
      </c>
      <c r="N651" s="3" t="s">
        <v>2820</v>
      </c>
      <c r="O651" s="3">
        <v>256479</v>
      </c>
      <c r="P651" s="3" t="s">
        <v>2792</v>
      </c>
      <c r="Q651" s="4" t="s">
        <v>28</v>
      </c>
      <c r="R651" s="3">
        <v>1</v>
      </c>
      <c r="S651" s="15" t="s">
        <v>907</v>
      </c>
      <c r="T651" s="12">
        <f t="shared" si="2"/>
        <v>44758</v>
      </c>
      <c r="U651" s="10"/>
      <c r="V651" s="10"/>
      <c r="W651" s="10"/>
      <c r="X651" s="10"/>
      <c r="Y651" s="10"/>
      <c r="Z651" s="10"/>
    </row>
    <row r="652" customHeight="1" spans="1:26">
      <c r="A652" s="3" t="s">
        <v>2875</v>
      </c>
      <c r="B652" s="4" t="s">
        <v>2821</v>
      </c>
      <c r="C652" s="3" t="s">
        <v>2818</v>
      </c>
      <c r="D652" s="4">
        <v>7</v>
      </c>
      <c r="E652" s="4" t="s">
        <v>341</v>
      </c>
      <c r="F652" s="4" t="s">
        <v>53</v>
      </c>
      <c r="G652" s="4" t="s">
        <v>2841</v>
      </c>
      <c r="H652" s="3" t="s">
        <v>2833</v>
      </c>
      <c r="I652" s="3" t="s">
        <v>2793</v>
      </c>
      <c r="J652" s="3" t="s">
        <v>2819</v>
      </c>
      <c r="K652" s="4" t="s">
        <v>641</v>
      </c>
      <c r="L652" s="3" t="s">
        <v>370</v>
      </c>
      <c r="M652" s="3" t="s">
        <v>880</v>
      </c>
      <c r="N652" s="3" t="s">
        <v>2820</v>
      </c>
      <c r="O652" s="3">
        <v>256479</v>
      </c>
      <c r="P652" s="3" t="s">
        <v>2792</v>
      </c>
      <c r="Q652" s="4" t="s">
        <v>28</v>
      </c>
      <c r="R652" s="3">
        <v>1</v>
      </c>
      <c r="S652" s="15" t="s">
        <v>913</v>
      </c>
      <c r="T652" s="12">
        <f t="shared" si="2"/>
        <v>44759</v>
      </c>
      <c r="U652" s="10"/>
      <c r="V652" s="10"/>
      <c r="W652" s="10"/>
      <c r="X652" s="10"/>
      <c r="Y652" s="10"/>
      <c r="Z652" s="10"/>
    </row>
    <row r="653" customHeight="1" spans="1:26">
      <c r="A653" s="3" t="s">
        <v>2875</v>
      </c>
      <c r="B653" s="4" t="s">
        <v>2821</v>
      </c>
      <c r="C653" s="3" t="s">
        <v>2818</v>
      </c>
      <c r="D653" s="4">
        <v>7</v>
      </c>
      <c r="E653" s="4" t="s">
        <v>341</v>
      </c>
      <c r="F653" s="4" t="s">
        <v>53</v>
      </c>
      <c r="G653" s="4" t="s">
        <v>2841</v>
      </c>
      <c r="H653" s="3" t="s">
        <v>2833</v>
      </c>
      <c r="I653" s="3" t="s">
        <v>2793</v>
      </c>
      <c r="J653" s="3" t="s">
        <v>2819</v>
      </c>
      <c r="K653" s="4" t="s">
        <v>641</v>
      </c>
      <c r="L653" s="3" t="s">
        <v>370</v>
      </c>
      <c r="M653" s="3" t="s">
        <v>880</v>
      </c>
      <c r="N653" s="3" t="s">
        <v>2820</v>
      </c>
      <c r="O653" s="3">
        <v>256480</v>
      </c>
      <c r="P653" s="3" t="s">
        <v>2792</v>
      </c>
      <c r="Q653" s="4" t="s">
        <v>25</v>
      </c>
      <c r="R653" s="3">
        <v>1</v>
      </c>
      <c r="S653" s="15" t="s">
        <v>896</v>
      </c>
      <c r="T653" s="12">
        <f t="shared" si="2"/>
        <v>44756</v>
      </c>
      <c r="U653" s="10"/>
      <c r="V653" s="10"/>
      <c r="W653" s="10"/>
      <c r="X653" s="10"/>
      <c r="Y653" s="10"/>
      <c r="Z653" s="10"/>
    </row>
    <row r="654" customHeight="1" spans="1:26">
      <c r="A654" s="3" t="s">
        <v>2875</v>
      </c>
      <c r="B654" s="4" t="s">
        <v>2821</v>
      </c>
      <c r="C654" s="3" t="s">
        <v>2818</v>
      </c>
      <c r="D654" s="4">
        <v>7</v>
      </c>
      <c r="E654" s="4" t="s">
        <v>341</v>
      </c>
      <c r="F654" s="4" t="s">
        <v>54</v>
      </c>
      <c r="G654" s="4" t="s">
        <v>2839</v>
      </c>
      <c r="H654" s="3" t="s">
        <v>2833</v>
      </c>
      <c r="I654" s="3" t="s">
        <v>2793</v>
      </c>
      <c r="J654" s="3" t="s">
        <v>2819</v>
      </c>
      <c r="K654" s="4" t="s">
        <v>470</v>
      </c>
      <c r="L654" s="3" t="s">
        <v>370</v>
      </c>
      <c r="M654" s="3" t="s">
        <v>371</v>
      </c>
      <c r="N654" s="3" t="s">
        <v>2820</v>
      </c>
      <c r="O654" s="3">
        <v>250417</v>
      </c>
      <c r="P654" s="3" t="s">
        <v>2792</v>
      </c>
      <c r="Q654" s="4" t="s">
        <v>39</v>
      </c>
      <c r="R654" s="3">
        <v>1</v>
      </c>
      <c r="S654" s="15" t="s">
        <v>894</v>
      </c>
      <c r="T654" s="12">
        <f t="shared" si="2"/>
        <v>44755</v>
      </c>
      <c r="U654" s="10"/>
      <c r="V654" s="10"/>
      <c r="W654" s="10"/>
      <c r="X654" s="10"/>
      <c r="Y654" s="10"/>
      <c r="Z654" s="10"/>
    </row>
    <row r="655" customHeight="1" spans="1:26">
      <c r="A655" s="3" t="s">
        <v>2875</v>
      </c>
      <c r="B655" s="4" t="s">
        <v>2821</v>
      </c>
      <c r="C655" s="3" t="s">
        <v>2818</v>
      </c>
      <c r="D655" s="4">
        <v>7</v>
      </c>
      <c r="E655" s="4" t="s">
        <v>341</v>
      </c>
      <c r="F655" s="4" t="s">
        <v>54</v>
      </c>
      <c r="G655" s="4" t="s">
        <v>2839</v>
      </c>
      <c r="H655" s="3" t="s">
        <v>2833</v>
      </c>
      <c r="I655" s="3" t="s">
        <v>2793</v>
      </c>
      <c r="J655" s="3" t="s">
        <v>2819</v>
      </c>
      <c r="K655" s="4" t="s">
        <v>470</v>
      </c>
      <c r="L655" s="3" t="s">
        <v>414</v>
      </c>
      <c r="M655" s="3" t="s">
        <v>415</v>
      </c>
      <c r="N655" s="3" t="s">
        <v>2820</v>
      </c>
      <c r="O655" s="3">
        <v>250874</v>
      </c>
      <c r="P655" s="3" t="s">
        <v>2792</v>
      </c>
      <c r="Q655" s="4" t="s">
        <v>13</v>
      </c>
      <c r="R655" s="3">
        <v>0</v>
      </c>
      <c r="S655" s="15" t="s">
        <v>896</v>
      </c>
      <c r="T655" s="12">
        <f t="shared" si="2"/>
        <v>44756</v>
      </c>
      <c r="U655" s="10"/>
      <c r="V655" s="10"/>
      <c r="W655" s="10"/>
      <c r="X655" s="10"/>
      <c r="Y655" s="10"/>
      <c r="Z655" s="10"/>
    </row>
    <row r="656" customHeight="1" spans="1:26">
      <c r="A656" s="3" t="s">
        <v>2875</v>
      </c>
      <c r="B656" s="4" t="s">
        <v>2821</v>
      </c>
      <c r="C656" s="3" t="s">
        <v>2818</v>
      </c>
      <c r="D656" s="4">
        <v>7</v>
      </c>
      <c r="E656" s="4" t="s">
        <v>341</v>
      </c>
      <c r="F656" s="4" t="s">
        <v>54</v>
      </c>
      <c r="G656" s="4" t="s">
        <v>2839</v>
      </c>
      <c r="H656" s="3" t="s">
        <v>2833</v>
      </c>
      <c r="I656" s="3" t="s">
        <v>2793</v>
      </c>
      <c r="J656" s="3" t="s">
        <v>2819</v>
      </c>
      <c r="K656" s="4" t="s">
        <v>470</v>
      </c>
      <c r="L656" s="3" t="s">
        <v>370</v>
      </c>
      <c r="M656" s="3" t="s">
        <v>410</v>
      </c>
      <c r="N656" s="3" t="s">
        <v>2820</v>
      </c>
      <c r="O656" s="3">
        <v>250879</v>
      </c>
      <c r="P656" s="3" t="s">
        <v>2792</v>
      </c>
      <c r="Q656" s="4" t="s">
        <v>30</v>
      </c>
      <c r="R656" s="3">
        <v>1</v>
      </c>
      <c r="S656" s="15" t="s">
        <v>913</v>
      </c>
      <c r="T656" s="12">
        <f t="shared" si="2"/>
        <v>44759</v>
      </c>
      <c r="U656" s="10"/>
      <c r="V656" s="10"/>
      <c r="W656" s="10"/>
      <c r="X656" s="10"/>
      <c r="Y656" s="10"/>
      <c r="Z656" s="10"/>
    </row>
    <row r="657" customHeight="1" spans="1:26">
      <c r="A657" s="3" t="s">
        <v>2875</v>
      </c>
      <c r="B657" s="4" t="s">
        <v>2821</v>
      </c>
      <c r="C657" s="3" t="s">
        <v>2818</v>
      </c>
      <c r="D657" s="4">
        <v>7</v>
      </c>
      <c r="E657" s="4" t="s">
        <v>341</v>
      </c>
      <c r="F657" s="4" t="s">
        <v>54</v>
      </c>
      <c r="G657" s="4" t="s">
        <v>2839</v>
      </c>
      <c r="H657" s="3" t="s">
        <v>2833</v>
      </c>
      <c r="I657" s="3" t="s">
        <v>2793</v>
      </c>
      <c r="J657" s="3" t="s">
        <v>2819</v>
      </c>
      <c r="K657" s="4" t="s">
        <v>470</v>
      </c>
      <c r="L657" s="3" t="s">
        <v>370</v>
      </c>
      <c r="M657" s="3" t="s">
        <v>880</v>
      </c>
      <c r="N657" s="3" t="s">
        <v>2820</v>
      </c>
      <c r="O657" s="3">
        <v>256479</v>
      </c>
      <c r="P657" s="3" t="s">
        <v>2792</v>
      </c>
      <c r="Q657" s="4" t="s">
        <v>28</v>
      </c>
      <c r="R657" s="3">
        <v>0</v>
      </c>
      <c r="S657" s="15" t="s">
        <v>913</v>
      </c>
      <c r="T657" s="12">
        <f t="shared" si="2"/>
        <v>44759</v>
      </c>
      <c r="U657" s="10"/>
      <c r="V657" s="10"/>
      <c r="W657" s="10"/>
      <c r="X657" s="10"/>
      <c r="Y657" s="10"/>
      <c r="Z657" s="10"/>
    </row>
    <row r="658" customHeight="1" spans="1:26">
      <c r="A658" s="3" t="s">
        <v>2875</v>
      </c>
      <c r="B658" s="4" t="s">
        <v>2821</v>
      </c>
      <c r="C658" s="3" t="s">
        <v>2818</v>
      </c>
      <c r="D658" s="4">
        <v>7</v>
      </c>
      <c r="E658" s="4" t="s">
        <v>341</v>
      </c>
      <c r="F658" s="4" t="s">
        <v>54</v>
      </c>
      <c r="G658" s="4" t="s">
        <v>2839</v>
      </c>
      <c r="H658" s="3" t="s">
        <v>2833</v>
      </c>
      <c r="I658" s="3" t="s">
        <v>2793</v>
      </c>
      <c r="J658" s="3" t="s">
        <v>2819</v>
      </c>
      <c r="K658" s="4" t="s">
        <v>470</v>
      </c>
      <c r="L658" s="3" t="s">
        <v>370</v>
      </c>
      <c r="M658" s="3" t="s">
        <v>880</v>
      </c>
      <c r="N658" s="3" t="s">
        <v>2820</v>
      </c>
      <c r="O658" s="3">
        <v>256479</v>
      </c>
      <c r="P658" s="3" t="s">
        <v>2792</v>
      </c>
      <c r="Q658" s="4" t="s">
        <v>28</v>
      </c>
      <c r="R658" s="3">
        <v>2</v>
      </c>
      <c r="S658" s="15" t="s">
        <v>894</v>
      </c>
      <c r="T658" s="12">
        <f t="shared" si="2"/>
        <v>44755</v>
      </c>
      <c r="U658" s="10"/>
      <c r="V658" s="10"/>
      <c r="W658" s="10"/>
      <c r="X658" s="10"/>
      <c r="Y658" s="10"/>
      <c r="Z658" s="10"/>
    </row>
    <row r="659" customHeight="1" spans="1:26">
      <c r="A659" s="3" t="s">
        <v>2875</v>
      </c>
      <c r="B659" s="4" t="s">
        <v>2821</v>
      </c>
      <c r="C659" s="3" t="s">
        <v>2818</v>
      </c>
      <c r="D659" s="4">
        <v>7</v>
      </c>
      <c r="E659" s="4" t="s">
        <v>341</v>
      </c>
      <c r="F659" s="4" t="s">
        <v>54</v>
      </c>
      <c r="G659" s="4" t="s">
        <v>2839</v>
      </c>
      <c r="H659" s="3" t="s">
        <v>2833</v>
      </c>
      <c r="I659" s="3" t="s">
        <v>2793</v>
      </c>
      <c r="J659" s="3" t="s">
        <v>2819</v>
      </c>
      <c r="K659" s="4" t="s">
        <v>470</v>
      </c>
      <c r="L659" s="3" t="s">
        <v>370</v>
      </c>
      <c r="M659" s="3" t="s">
        <v>880</v>
      </c>
      <c r="N659" s="3" t="s">
        <v>2820</v>
      </c>
      <c r="O659" s="3">
        <v>256480</v>
      </c>
      <c r="P659" s="3" t="s">
        <v>2792</v>
      </c>
      <c r="Q659" s="4" t="s">
        <v>25</v>
      </c>
      <c r="R659" s="3">
        <v>1</v>
      </c>
      <c r="S659" s="15" t="s">
        <v>913</v>
      </c>
      <c r="T659" s="12">
        <f t="shared" si="2"/>
        <v>44759</v>
      </c>
      <c r="U659" s="10"/>
      <c r="V659" s="10"/>
      <c r="W659" s="10"/>
      <c r="X659" s="10"/>
      <c r="Y659" s="10"/>
      <c r="Z659" s="10"/>
    </row>
    <row r="660" customHeight="1" spans="1:26">
      <c r="A660" s="3" t="s">
        <v>2875</v>
      </c>
      <c r="B660" s="4" t="s">
        <v>2821</v>
      </c>
      <c r="C660" s="3" t="s">
        <v>2818</v>
      </c>
      <c r="D660" s="4">
        <v>7</v>
      </c>
      <c r="E660" s="4" t="s">
        <v>341</v>
      </c>
      <c r="F660" s="4" t="s">
        <v>57</v>
      </c>
      <c r="G660" s="4" t="s">
        <v>2839</v>
      </c>
      <c r="H660" s="3" t="s">
        <v>2833</v>
      </c>
      <c r="I660" s="3" t="s">
        <v>2793</v>
      </c>
      <c r="J660" s="3" t="s">
        <v>2819</v>
      </c>
      <c r="K660" s="4" t="s">
        <v>348</v>
      </c>
      <c r="L660" s="3" t="s">
        <v>370</v>
      </c>
      <c r="M660" s="3" t="s">
        <v>371</v>
      </c>
      <c r="N660" s="3" t="s">
        <v>2820</v>
      </c>
      <c r="O660" s="3">
        <v>250417</v>
      </c>
      <c r="P660" s="3" t="s">
        <v>2792</v>
      </c>
      <c r="Q660" s="4" t="s">
        <v>39</v>
      </c>
      <c r="R660" s="3">
        <v>2</v>
      </c>
      <c r="S660" s="15" t="s">
        <v>896</v>
      </c>
      <c r="T660" s="12">
        <f t="shared" si="2"/>
        <v>44756</v>
      </c>
      <c r="U660" s="10"/>
      <c r="V660" s="10"/>
      <c r="W660" s="10"/>
      <c r="X660" s="10"/>
      <c r="Y660" s="10"/>
      <c r="Z660" s="10"/>
    </row>
    <row r="661" customHeight="1" spans="1:26">
      <c r="A661" s="3" t="s">
        <v>2875</v>
      </c>
      <c r="B661" s="4" t="s">
        <v>2821</v>
      </c>
      <c r="C661" s="3" t="s">
        <v>2818</v>
      </c>
      <c r="D661" s="4">
        <v>7</v>
      </c>
      <c r="E661" s="4" t="s">
        <v>341</v>
      </c>
      <c r="F661" s="4" t="s">
        <v>69</v>
      </c>
      <c r="G661" s="4" t="s">
        <v>2839</v>
      </c>
      <c r="H661" s="3" t="s">
        <v>2833</v>
      </c>
      <c r="I661" s="3" t="s">
        <v>2793</v>
      </c>
      <c r="J661" s="3" t="s">
        <v>2819</v>
      </c>
      <c r="K661" s="4" t="s">
        <v>473</v>
      </c>
      <c r="L661" s="3" t="s">
        <v>370</v>
      </c>
      <c r="M661" s="3" t="s">
        <v>880</v>
      </c>
      <c r="N661" s="3" t="s">
        <v>2820</v>
      </c>
      <c r="O661" s="3">
        <v>256480</v>
      </c>
      <c r="P661" s="3" t="s">
        <v>2792</v>
      </c>
      <c r="Q661" s="4" t="s">
        <v>25</v>
      </c>
      <c r="R661" s="3">
        <v>1</v>
      </c>
      <c r="S661" s="15" t="s">
        <v>913</v>
      </c>
      <c r="T661" s="12">
        <f t="shared" si="2"/>
        <v>44759</v>
      </c>
      <c r="U661" s="10"/>
      <c r="V661" s="10"/>
      <c r="W661" s="10"/>
      <c r="X661" s="10"/>
      <c r="Y661" s="10"/>
      <c r="Z661" s="10"/>
    </row>
    <row r="662" customHeight="1" spans="1:26">
      <c r="A662" s="3" t="s">
        <v>2875</v>
      </c>
      <c r="B662" s="4" t="s">
        <v>2821</v>
      </c>
      <c r="C662" s="3" t="s">
        <v>2818</v>
      </c>
      <c r="D662" s="4">
        <v>7</v>
      </c>
      <c r="E662" s="4" t="s">
        <v>341</v>
      </c>
      <c r="F662" s="4" t="s">
        <v>474</v>
      </c>
      <c r="G662" s="4" t="s">
        <v>2839</v>
      </c>
      <c r="H662" s="3" t="s">
        <v>2833</v>
      </c>
      <c r="I662" s="3" t="s">
        <v>2793</v>
      </c>
      <c r="J662" s="3" t="s">
        <v>2819</v>
      </c>
      <c r="K662" s="4" t="s">
        <v>475</v>
      </c>
      <c r="L662" s="3" t="s">
        <v>370</v>
      </c>
      <c r="M662" s="3" t="s">
        <v>880</v>
      </c>
      <c r="N662" s="3" t="s">
        <v>2820</v>
      </c>
      <c r="O662" s="3">
        <v>256479</v>
      </c>
      <c r="P662" s="3" t="s">
        <v>2792</v>
      </c>
      <c r="Q662" s="4" t="s">
        <v>28</v>
      </c>
      <c r="R662" s="3">
        <v>1</v>
      </c>
      <c r="S662" s="15" t="s">
        <v>907</v>
      </c>
      <c r="T662" s="12">
        <f t="shared" si="2"/>
        <v>44758</v>
      </c>
      <c r="U662" s="10"/>
      <c r="V662" s="10"/>
      <c r="W662" s="10"/>
      <c r="X662" s="10"/>
      <c r="Y662" s="10"/>
      <c r="Z662" s="10"/>
    </row>
    <row r="663" customHeight="1" spans="1:26">
      <c r="A663" s="3" t="s">
        <v>2875</v>
      </c>
      <c r="B663" s="4" t="s">
        <v>2821</v>
      </c>
      <c r="C663" s="3" t="s">
        <v>2818</v>
      </c>
      <c r="D663" s="4">
        <v>7</v>
      </c>
      <c r="E663" s="4" t="s">
        <v>341</v>
      </c>
      <c r="F663" s="4" t="s">
        <v>474</v>
      </c>
      <c r="G663" s="4" t="s">
        <v>2839</v>
      </c>
      <c r="H663" s="3" t="s">
        <v>2833</v>
      </c>
      <c r="I663" s="3" t="s">
        <v>2793</v>
      </c>
      <c r="J663" s="3" t="s">
        <v>2819</v>
      </c>
      <c r="K663" s="4" t="s">
        <v>475</v>
      </c>
      <c r="L663" s="3" t="s">
        <v>370</v>
      </c>
      <c r="M663" s="3" t="s">
        <v>880</v>
      </c>
      <c r="N663" s="3" t="s">
        <v>2820</v>
      </c>
      <c r="O663" s="3">
        <v>256479</v>
      </c>
      <c r="P663" s="3" t="s">
        <v>2792</v>
      </c>
      <c r="Q663" s="4" t="s">
        <v>28</v>
      </c>
      <c r="R663" s="3">
        <v>1</v>
      </c>
      <c r="S663" s="15" t="s">
        <v>913</v>
      </c>
      <c r="T663" s="12">
        <f t="shared" si="2"/>
        <v>44759</v>
      </c>
      <c r="U663" s="10"/>
      <c r="V663" s="10"/>
      <c r="W663" s="10"/>
      <c r="X663" s="10"/>
      <c r="Y663" s="10"/>
      <c r="Z663" s="10"/>
    </row>
    <row r="664" customHeight="1" spans="1:26">
      <c r="A664" s="3" t="s">
        <v>2875</v>
      </c>
      <c r="B664" s="4" t="s">
        <v>2821</v>
      </c>
      <c r="C664" s="3" t="s">
        <v>2818</v>
      </c>
      <c r="D664" s="4">
        <v>7</v>
      </c>
      <c r="E664" s="4" t="s">
        <v>341</v>
      </c>
      <c r="F664" s="4" t="s">
        <v>75</v>
      </c>
      <c r="G664" s="4" t="s">
        <v>2841</v>
      </c>
      <c r="H664" s="3" t="s">
        <v>2833</v>
      </c>
      <c r="I664" s="3" t="s">
        <v>2793</v>
      </c>
      <c r="J664" s="3" t="s">
        <v>2819</v>
      </c>
      <c r="K664" s="4" t="s">
        <v>405</v>
      </c>
      <c r="L664" s="3" t="s">
        <v>370</v>
      </c>
      <c r="M664" s="3" t="s">
        <v>880</v>
      </c>
      <c r="N664" s="3" t="s">
        <v>2820</v>
      </c>
      <c r="O664" s="3">
        <v>256479</v>
      </c>
      <c r="P664" s="3" t="s">
        <v>2792</v>
      </c>
      <c r="Q664" s="4" t="s">
        <v>28</v>
      </c>
      <c r="R664" s="3">
        <v>1</v>
      </c>
      <c r="S664" s="15" t="s">
        <v>894</v>
      </c>
      <c r="T664" s="12">
        <f t="shared" si="2"/>
        <v>44755</v>
      </c>
      <c r="U664" s="10"/>
      <c r="V664" s="10"/>
      <c r="W664" s="10"/>
      <c r="X664" s="10"/>
      <c r="Y664" s="10"/>
      <c r="Z664" s="10"/>
    </row>
    <row r="665" customHeight="1" spans="1:26">
      <c r="A665" s="3" t="s">
        <v>2875</v>
      </c>
      <c r="B665" s="4" t="s">
        <v>2821</v>
      </c>
      <c r="C665" s="3" t="s">
        <v>2818</v>
      </c>
      <c r="D665" s="4">
        <v>7</v>
      </c>
      <c r="E665" s="4" t="s">
        <v>341</v>
      </c>
      <c r="F665" s="4" t="s">
        <v>75</v>
      </c>
      <c r="G665" s="4" t="s">
        <v>2841</v>
      </c>
      <c r="H665" s="3" t="s">
        <v>2833</v>
      </c>
      <c r="I665" s="3" t="s">
        <v>2793</v>
      </c>
      <c r="J665" s="3" t="s">
        <v>2819</v>
      </c>
      <c r="K665" s="4" t="s">
        <v>405</v>
      </c>
      <c r="L665" s="3" t="s">
        <v>370</v>
      </c>
      <c r="M665" s="3" t="s">
        <v>880</v>
      </c>
      <c r="N665" s="3" t="s">
        <v>2820</v>
      </c>
      <c r="O665" s="3">
        <v>256479</v>
      </c>
      <c r="P665" s="3" t="s">
        <v>2792</v>
      </c>
      <c r="Q665" s="4" t="s">
        <v>28</v>
      </c>
      <c r="R665" s="3">
        <v>2</v>
      </c>
      <c r="S665" s="15" t="s">
        <v>896</v>
      </c>
      <c r="T665" s="12">
        <f t="shared" si="2"/>
        <v>44756</v>
      </c>
      <c r="U665" s="10"/>
      <c r="V665" s="10"/>
      <c r="W665" s="10"/>
      <c r="X665" s="10"/>
      <c r="Y665" s="10"/>
      <c r="Z665" s="10"/>
    </row>
    <row r="666" customHeight="1" spans="1:26">
      <c r="A666" s="3" t="s">
        <v>2875</v>
      </c>
      <c r="B666" s="4" t="s">
        <v>2821</v>
      </c>
      <c r="C666" s="3" t="s">
        <v>2818</v>
      </c>
      <c r="D666" s="4">
        <v>7</v>
      </c>
      <c r="E666" s="4" t="s">
        <v>341</v>
      </c>
      <c r="F666" s="4" t="s">
        <v>75</v>
      </c>
      <c r="G666" s="4" t="s">
        <v>2841</v>
      </c>
      <c r="H666" s="3" t="s">
        <v>2833</v>
      </c>
      <c r="I666" s="3" t="s">
        <v>2793</v>
      </c>
      <c r="J666" s="3" t="s">
        <v>2819</v>
      </c>
      <c r="K666" s="4" t="s">
        <v>405</v>
      </c>
      <c r="L666" s="3" t="s">
        <v>370</v>
      </c>
      <c r="M666" s="3" t="s">
        <v>880</v>
      </c>
      <c r="N666" s="3" t="s">
        <v>2820</v>
      </c>
      <c r="O666" s="3">
        <v>256480</v>
      </c>
      <c r="P666" s="3" t="s">
        <v>2792</v>
      </c>
      <c r="Q666" s="4" t="s">
        <v>25</v>
      </c>
      <c r="R666" s="3">
        <v>2</v>
      </c>
      <c r="S666" s="15" t="s">
        <v>889</v>
      </c>
      <c r="T666" s="12">
        <f t="shared" si="2"/>
        <v>44754</v>
      </c>
      <c r="U666" s="10"/>
      <c r="V666" s="10"/>
      <c r="W666" s="10"/>
      <c r="X666" s="10"/>
      <c r="Y666" s="10"/>
      <c r="Z666" s="10"/>
    </row>
    <row r="667" customHeight="1" spans="1:26">
      <c r="A667" s="3" t="s">
        <v>2875</v>
      </c>
      <c r="B667" s="4" t="s">
        <v>2821</v>
      </c>
      <c r="C667" s="3" t="s">
        <v>2818</v>
      </c>
      <c r="D667" s="4">
        <v>7</v>
      </c>
      <c r="E667" s="4" t="s">
        <v>341</v>
      </c>
      <c r="F667" s="4" t="s">
        <v>75</v>
      </c>
      <c r="G667" s="4" t="s">
        <v>2841</v>
      </c>
      <c r="H667" s="3" t="s">
        <v>2833</v>
      </c>
      <c r="I667" s="3" t="s">
        <v>2793</v>
      </c>
      <c r="J667" s="3" t="s">
        <v>2819</v>
      </c>
      <c r="K667" s="4" t="s">
        <v>405</v>
      </c>
      <c r="L667" s="3" t="s">
        <v>370</v>
      </c>
      <c r="M667" s="3" t="s">
        <v>880</v>
      </c>
      <c r="N667" s="3" t="s">
        <v>2820</v>
      </c>
      <c r="O667" s="3">
        <v>256480</v>
      </c>
      <c r="P667" s="3" t="s">
        <v>2792</v>
      </c>
      <c r="Q667" s="4" t="s">
        <v>25</v>
      </c>
      <c r="R667" s="3">
        <v>2</v>
      </c>
      <c r="S667" s="15" t="s">
        <v>913</v>
      </c>
      <c r="T667" s="12">
        <f t="shared" si="2"/>
        <v>44759</v>
      </c>
      <c r="U667" s="10"/>
      <c r="V667" s="10"/>
      <c r="W667" s="10"/>
      <c r="X667" s="10"/>
      <c r="Y667" s="10"/>
      <c r="Z667" s="10"/>
    </row>
    <row r="668" customHeight="1" spans="1:26">
      <c r="A668" s="3" t="s">
        <v>2875</v>
      </c>
      <c r="B668" s="4" t="s">
        <v>2821</v>
      </c>
      <c r="C668" s="3" t="s">
        <v>2818</v>
      </c>
      <c r="D668" s="4">
        <v>7</v>
      </c>
      <c r="E668" s="4" t="s">
        <v>341</v>
      </c>
      <c r="F668" s="4" t="s">
        <v>80</v>
      </c>
      <c r="G668" s="4" t="s">
        <v>2839</v>
      </c>
      <c r="H668" s="3" t="s">
        <v>2833</v>
      </c>
      <c r="I668" s="3" t="s">
        <v>2793</v>
      </c>
      <c r="J668" s="3" t="s">
        <v>2819</v>
      </c>
      <c r="K668" s="4" t="s">
        <v>629</v>
      </c>
      <c r="L668" s="3" t="s">
        <v>414</v>
      </c>
      <c r="M668" s="3" t="s">
        <v>415</v>
      </c>
      <c r="N668" s="3" t="s">
        <v>2820</v>
      </c>
      <c r="O668" s="3">
        <v>250874</v>
      </c>
      <c r="P668" s="3" t="s">
        <v>2792</v>
      </c>
      <c r="Q668" s="4" t="s">
        <v>13</v>
      </c>
      <c r="R668" s="3">
        <v>1</v>
      </c>
      <c r="S668" s="15" t="s">
        <v>894</v>
      </c>
      <c r="T668" s="12">
        <f t="shared" si="2"/>
        <v>44755</v>
      </c>
      <c r="U668" s="10"/>
      <c r="V668" s="10"/>
      <c r="W668" s="10"/>
      <c r="X668" s="10"/>
      <c r="Y668" s="10"/>
      <c r="Z668" s="10"/>
    </row>
    <row r="669" customHeight="1" spans="1:26">
      <c r="A669" s="3" t="s">
        <v>2875</v>
      </c>
      <c r="B669" s="4" t="s">
        <v>2821</v>
      </c>
      <c r="C669" s="3" t="s">
        <v>2818</v>
      </c>
      <c r="D669" s="4">
        <v>7</v>
      </c>
      <c r="E669" s="4" t="s">
        <v>341</v>
      </c>
      <c r="F669" s="4" t="s">
        <v>80</v>
      </c>
      <c r="G669" s="4" t="s">
        <v>2839</v>
      </c>
      <c r="H669" s="3" t="s">
        <v>2833</v>
      </c>
      <c r="I669" s="3" t="s">
        <v>2793</v>
      </c>
      <c r="J669" s="3" t="s">
        <v>2819</v>
      </c>
      <c r="K669" s="4" t="s">
        <v>629</v>
      </c>
      <c r="L669" s="3" t="s">
        <v>370</v>
      </c>
      <c r="M669" s="3" t="s">
        <v>880</v>
      </c>
      <c r="N669" s="3" t="s">
        <v>2820</v>
      </c>
      <c r="O669" s="3">
        <v>256479</v>
      </c>
      <c r="P669" s="3" t="s">
        <v>2792</v>
      </c>
      <c r="Q669" s="4" t="s">
        <v>28</v>
      </c>
      <c r="R669" s="3">
        <v>1</v>
      </c>
      <c r="S669" s="15" t="s">
        <v>894</v>
      </c>
      <c r="T669" s="12">
        <f t="shared" si="2"/>
        <v>44755</v>
      </c>
      <c r="U669" s="10"/>
      <c r="V669" s="10"/>
      <c r="W669" s="10"/>
      <c r="X669" s="10"/>
      <c r="Y669" s="10"/>
      <c r="Z669" s="10"/>
    </row>
    <row r="670" customHeight="1" spans="1:26">
      <c r="A670" s="3" t="s">
        <v>2875</v>
      </c>
      <c r="B670" s="4" t="s">
        <v>2821</v>
      </c>
      <c r="C670" s="3" t="s">
        <v>2818</v>
      </c>
      <c r="D670" s="4">
        <v>7</v>
      </c>
      <c r="E670" s="4" t="s">
        <v>341</v>
      </c>
      <c r="F670" s="4" t="s">
        <v>80</v>
      </c>
      <c r="G670" s="4" t="s">
        <v>2839</v>
      </c>
      <c r="H670" s="3" t="s">
        <v>2833</v>
      </c>
      <c r="I670" s="3" t="s">
        <v>2793</v>
      </c>
      <c r="J670" s="3" t="s">
        <v>2819</v>
      </c>
      <c r="K670" s="4" t="s">
        <v>629</v>
      </c>
      <c r="L670" s="3" t="s">
        <v>370</v>
      </c>
      <c r="M670" s="3" t="s">
        <v>880</v>
      </c>
      <c r="N670" s="3" t="s">
        <v>2820</v>
      </c>
      <c r="O670" s="3">
        <v>256479</v>
      </c>
      <c r="P670" s="3" t="s">
        <v>2792</v>
      </c>
      <c r="Q670" s="4" t="s">
        <v>28</v>
      </c>
      <c r="R670" s="3">
        <v>2</v>
      </c>
      <c r="S670" s="15" t="s">
        <v>889</v>
      </c>
      <c r="T670" s="12">
        <f t="shared" si="2"/>
        <v>44754</v>
      </c>
      <c r="U670" s="10"/>
      <c r="V670" s="10"/>
      <c r="W670" s="10"/>
      <c r="X670" s="10"/>
      <c r="Y670" s="10"/>
      <c r="Z670" s="10"/>
    </row>
    <row r="671" customHeight="1" spans="1:26">
      <c r="A671" s="3" t="s">
        <v>2875</v>
      </c>
      <c r="B671" s="4" t="s">
        <v>2821</v>
      </c>
      <c r="C671" s="3" t="s">
        <v>2818</v>
      </c>
      <c r="D671" s="4">
        <v>7</v>
      </c>
      <c r="E671" s="4" t="s">
        <v>341</v>
      </c>
      <c r="F671" s="4" t="s">
        <v>80</v>
      </c>
      <c r="G671" s="4" t="s">
        <v>2839</v>
      </c>
      <c r="H671" s="3" t="s">
        <v>2833</v>
      </c>
      <c r="I671" s="3" t="s">
        <v>2793</v>
      </c>
      <c r="J671" s="3" t="s">
        <v>2819</v>
      </c>
      <c r="K671" s="4" t="s">
        <v>629</v>
      </c>
      <c r="L671" s="3" t="s">
        <v>370</v>
      </c>
      <c r="M671" s="3" t="s">
        <v>880</v>
      </c>
      <c r="N671" s="3" t="s">
        <v>2820</v>
      </c>
      <c r="O671" s="3">
        <v>256479</v>
      </c>
      <c r="P671" s="3" t="s">
        <v>2792</v>
      </c>
      <c r="Q671" s="4" t="s">
        <v>28</v>
      </c>
      <c r="R671" s="3">
        <v>1</v>
      </c>
      <c r="S671" s="15" t="s">
        <v>896</v>
      </c>
      <c r="T671" s="12">
        <f t="shared" si="2"/>
        <v>44756</v>
      </c>
      <c r="U671" s="10"/>
      <c r="V671" s="10"/>
      <c r="W671" s="10"/>
      <c r="X671" s="10"/>
      <c r="Y671" s="10"/>
      <c r="Z671" s="10"/>
    </row>
    <row r="672" customHeight="1" spans="1:26">
      <c r="A672" s="3" t="s">
        <v>2875</v>
      </c>
      <c r="B672" s="4" t="s">
        <v>2821</v>
      </c>
      <c r="C672" s="3" t="s">
        <v>2818</v>
      </c>
      <c r="D672" s="4">
        <v>7</v>
      </c>
      <c r="E672" s="4" t="s">
        <v>341</v>
      </c>
      <c r="F672" s="4" t="s">
        <v>80</v>
      </c>
      <c r="G672" s="4" t="s">
        <v>2839</v>
      </c>
      <c r="H672" s="3" t="s">
        <v>2833</v>
      </c>
      <c r="I672" s="3" t="s">
        <v>2793</v>
      </c>
      <c r="J672" s="3" t="s">
        <v>2819</v>
      </c>
      <c r="K672" s="4" t="s">
        <v>629</v>
      </c>
      <c r="L672" s="3" t="s">
        <v>370</v>
      </c>
      <c r="M672" s="3" t="s">
        <v>880</v>
      </c>
      <c r="N672" s="3" t="s">
        <v>2820</v>
      </c>
      <c r="O672" s="3">
        <v>256479</v>
      </c>
      <c r="P672" s="3" t="s">
        <v>2792</v>
      </c>
      <c r="Q672" s="4" t="s">
        <v>28</v>
      </c>
      <c r="R672" s="3">
        <v>1</v>
      </c>
      <c r="S672" s="15" t="s">
        <v>913</v>
      </c>
      <c r="T672" s="12">
        <f t="shared" si="2"/>
        <v>44759</v>
      </c>
      <c r="U672" s="10"/>
      <c r="V672" s="10"/>
      <c r="W672" s="10"/>
      <c r="X672" s="10"/>
      <c r="Y672" s="10"/>
      <c r="Z672" s="10"/>
    </row>
    <row r="673" customHeight="1" spans="1:26">
      <c r="A673" s="3" t="s">
        <v>2875</v>
      </c>
      <c r="B673" s="4" t="s">
        <v>2821</v>
      </c>
      <c r="C673" s="3" t="s">
        <v>2818</v>
      </c>
      <c r="D673" s="4">
        <v>7</v>
      </c>
      <c r="E673" s="4" t="s">
        <v>341</v>
      </c>
      <c r="F673" s="4" t="s">
        <v>80</v>
      </c>
      <c r="G673" s="4" t="s">
        <v>2839</v>
      </c>
      <c r="H673" s="3" t="s">
        <v>2833</v>
      </c>
      <c r="I673" s="3" t="s">
        <v>2793</v>
      </c>
      <c r="J673" s="3" t="s">
        <v>2819</v>
      </c>
      <c r="K673" s="4" t="s">
        <v>629</v>
      </c>
      <c r="L673" s="3" t="s">
        <v>370</v>
      </c>
      <c r="M673" s="3" t="s">
        <v>880</v>
      </c>
      <c r="N673" s="3" t="s">
        <v>2820</v>
      </c>
      <c r="O673" s="3">
        <v>256479</v>
      </c>
      <c r="P673" s="3" t="s">
        <v>2792</v>
      </c>
      <c r="Q673" s="4" t="s">
        <v>28</v>
      </c>
      <c r="R673" s="3">
        <v>1</v>
      </c>
      <c r="S673" s="15" t="s">
        <v>900</v>
      </c>
      <c r="T673" s="12">
        <f t="shared" si="2"/>
        <v>44757</v>
      </c>
      <c r="U673" s="10"/>
      <c r="V673" s="10"/>
      <c r="W673" s="10"/>
      <c r="X673" s="10"/>
      <c r="Y673" s="10"/>
      <c r="Z673" s="10"/>
    </row>
    <row r="674" customHeight="1" spans="1:26">
      <c r="A674" s="3" t="s">
        <v>2875</v>
      </c>
      <c r="B674" s="4" t="s">
        <v>2821</v>
      </c>
      <c r="C674" s="3" t="s">
        <v>2818</v>
      </c>
      <c r="D674" s="4">
        <v>7</v>
      </c>
      <c r="E674" s="4" t="s">
        <v>341</v>
      </c>
      <c r="F674" s="4" t="s">
        <v>83</v>
      </c>
      <c r="G674" s="4" t="s">
        <v>2841</v>
      </c>
      <c r="H674" s="3" t="s">
        <v>2833</v>
      </c>
      <c r="I674" s="3" t="s">
        <v>2793</v>
      </c>
      <c r="J674" s="3" t="s">
        <v>2819</v>
      </c>
      <c r="K674" s="4" t="s">
        <v>394</v>
      </c>
      <c r="L674" s="3" t="s">
        <v>414</v>
      </c>
      <c r="M674" s="3" t="s">
        <v>415</v>
      </c>
      <c r="N674" s="3" t="s">
        <v>2820</v>
      </c>
      <c r="O674" s="3">
        <v>250874</v>
      </c>
      <c r="P674" s="3" t="s">
        <v>2792</v>
      </c>
      <c r="Q674" s="4" t="s">
        <v>13</v>
      </c>
      <c r="R674" s="3">
        <v>1</v>
      </c>
      <c r="S674" s="15" t="s">
        <v>913</v>
      </c>
      <c r="T674" s="12">
        <f t="shared" si="2"/>
        <v>44759</v>
      </c>
      <c r="U674" s="10"/>
      <c r="V674" s="10"/>
      <c r="W674" s="10"/>
      <c r="X674" s="10"/>
      <c r="Y674" s="10"/>
      <c r="Z674" s="10"/>
    </row>
    <row r="675" customHeight="1" spans="1:26">
      <c r="A675" s="3" t="s">
        <v>2875</v>
      </c>
      <c r="B675" s="4" t="s">
        <v>2821</v>
      </c>
      <c r="C675" s="3" t="s">
        <v>2818</v>
      </c>
      <c r="D675" s="4">
        <v>7</v>
      </c>
      <c r="E675" s="4" t="s">
        <v>341</v>
      </c>
      <c r="F675" s="4" t="s">
        <v>83</v>
      </c>
      <c r="G675" s="4" t="s">
        <v>2841</v>
      </c>
      <c r="H675" s="3" t="s">
        <v>2833</v>
      </c>
      <c r="I675" s="3" t="s">
        <v>2793</v>
      </c>
      <c r="J675" s="3" t="s">
        <v>2819</v>
      </c>
      <c r="K675" s="4" t="s">
        <v>394</v>
      </c>
      <c r="L675" s="3" t="s">
        <v>414</v>
      </c>
      <c r="M675" s="3" t="s">
        <v>415</v>
      </c>
      <c r="N675" s="3" t="s">
        <v>2820</v>
      </c>
      <c r="O675" s="3">
        <v>250874</v>
      </c>
      <c r="P675" s="3" t="s">
        <v>2792</v>
      </c>
      <c r="Q675" s="4" t="s">
        <v>13</v>
      </c>
      <c r="R675" s="3">
        <v>1</v>
      </c>
      <c r="S675" s="15" t="s">
        <v>907</v>
      </c>
      <c r="T675" s="12">
        <f t="shared" si="2"/>
        <v>44758</v>
      </c>
      <c r="U675" s="10"/>
      <c r="V675" s="10"/>
      <c r="W675" s="10"/>
      <c r="X675" s="10"/>
      <c r="Y675" s="10"/>
      <c r="Z675" s="10"/>
    </row>
    <row r="676" customHeight="1" spans="1:26">
      <c r="A676" s="3" t="s">
        <v>2875</v>
      </c>
      <c r="B676" s="4" t="s">
        <v>2821</v>
      </c>
      <c r="C676" s="3" t="s">
        <v>2818</v>
      </c>
      <c r="D676" s="4">
        <v>7</v>
      </c>
      <c r="E676" s="4" t="s">
        <v>341</v>
      </c>
      <c r="F676" s="4" t="s">
        <v>83</v>
      </c>
      <c r="G676" s="4" t="s">
        <v>2841</v>
      </c>
      <c r="H676" s="3" t="s">
        <v>2833</v>
      </c>
      <c r="I676" s="3" t="s">
        <v>2793</v>
      </c>
      <c r="J676" s="3" t="s">
        <v>2819</v>
      </c>
      <c r="K676" s="4" t="s">
        <v>394</v>
      </c>
      <c r="L676" s="3" t="s">
        <v>370</v>
      </c>
      <c r="M676" s="3" t="s">
        <v>880</v>
      </c>
      <c r="N676" s="3" t="s">
        <v>2820</v>
      </c>
      <c r="O676" s="3">
        <v>256479</v>
      </c>
      <c r="P676" s="3" t="s">
        <v>2792</v>
      </c>
      <c r="Q676" s="4" t="s">
        <v>28</v>
      </c>
      <c r="R676" s="3">
        <v>2</v>
      </c>
      <c r="S676" s="15" t="s">
        <v>896</v>
      </c>
      <c r="T676" s="12">
        <f t="shared" si="2"/>
        <v>44756</v>
      </c>
      <c r="U676" s="10"/>
      <c r="V676" s="10"/>
      <c r="W676" s="10"/>
      <c r="X676" s="10"/>
      <c r="Y676" s="10"/>
      <c r="Z676" s="10"/>
    </row>
    <row r="677" customHeight="1" spans="1:26">
      <c r="A677" s="3" t="s">
        <v>2875</v>
      </c>
      <c r="B677" s="4" t="s">
        <v>2821</v>
      </c>
      <c r="C677" s="3" t="s">
        <v>2818</v>
      </c>
      <c r="D677" s="4">
        <v>7</v>
      </c>
      <c r="E677" s="4" t="s">
        <v>341</v>
      </c>
      <c r="F677" s="4" t="s">
        <v>83</v>
      </c>
      <c r="G677" s="4" t="s">
        <v>2841</v>
      </c>
      <c r="H677" s="3" t="s">
        <v>2833</v>
      </c>
      <c r="I677" s="3" t="s">
        <v>2793</v>
      </c>
      <c r="J677" s="3" t="s">
        <v>2819</v>
      </c>
      <c r="K677" s="4" t="s">
        <v>394</v>
      </c>
      <c r="L677" s="3" t="s">
        <v>370</v>
      </c>
      <c r="M677" s="3" t="s">
        <v>880</v>
      </c>
      <c r="N677" s="3" t="s">
        <v>2820</v>
      </c>
      <c r="O677" s="3">
        <v>256479</v>
      </c>
      <c r="P677" s="3" t="s">
        <v>2792</v>
      </c>
      <c r="Q677" s="4" t="s">
        <v>28</v>
      </c>
      <c r="R677" s="3">
        <v>1</v>
      </c>
      <c r="S677" s="15" t="s">
        <v>894</v>
      </c>
      <c r="T677" s="12">
        <f t="shared" si="2"/>
        <v>44755</v>
      </c>
      <c r="U677" s="10"/>
      <c r="V677" s="10"/>
      <c r="W677" s="10"/>
      <c r="X677" s="10"/>
      <c r="Y677" s="10"/>
      <c r="Z677" s="10"/>
    </row>
    <row r="678" customHeight="1" spans="1:26">
      <c r="A678" s="3" t="s">
        <v>2875</v>
      </c>
      <c r="B678" s="4" t="s">
        <v>2821</v>
      </c>
      <c r="C678" s="3" t="s">
        <v>2818</v>
      </c>
      <c r="D678" s="4">
        <v>7</v>
      </c>
      <c r="E678" s="4" t="s">
        <v>341</v>
      </c>
      <c r="F678" s="4" t="s">
        <v>83</v>
      </c>
      <c r="G678" s="4" t="s">
        <v>2841</v>
      </c>
      <c r="H678" s="3" t="s">
        <v>2833</v>
      </c>
      <c r="I678" s="3" t="s">
        <v>2793</v>
      </c>
      <c r="J678" s="3" t="s">
        <v>2819</v>
      </c>
      <c r="K678" s="4" t="s">
        <v>394</v>
      </c>
      <c r="L678" s="3" t="s">
        <v>370</v>
      </c>
      <c r="M678" s="3" t="s">
        <v>880</v>
      </c>
      <c r="N678" s="3" t="s">
        <v>2820</v>
      </c>
      <c r="O678" s="3">
        <v>256479</v>
      </c>
      <c r="P678" s="3" t="s">
        <v>2792</v>
      </c>
      <c r="Q678" s="4" t="s">
        <v>28</v>
      </c>
      <c r="R678" s="3">
        <v>6</v>
      </c>
      <c r="S678" s="15" t="s">
        <v>913</v>
      </c>
      <c r="T678" s="12">
        <f t="shared" si="2"/>
        <v>44759</v>
      </c>
      <c r="U678" s="10"/>
      <c r="V678" s="10"/>
      <c r="W678" s="10"/>
      <c r="X678" s="10"/>
      <c r="Y678" s="10"/>
      <c r="Z678" s="10"/>
    </row>
    <row r="679" customHeight="1" spans="1:26">
      <c r="A679" s="3" t="s">
        <v>2875</v>
      </c>
      <c r="B679" s="4" t="s">
        <v>2821</v>
      </c>
      <c r="C679" s="3" t="s">
        <v>2818</v>
      </c>
      <c r="D679" s="4">
        <v>7</v>
      </c>
      <c r="E679" s="4" t="s">
        <v>341</v>
      </c>
      <c r="F679" s="4" t="s">
        <v>83</v>
      </c>
      <c r="G679" s="4" t="s">
        <v>2841</v>
      </c>
      <c r="H679" s="3" t="s">
        <v>2833</v>
      </c>
      <c r="I679" s="3" t="s">
        <v>2793</v>
      </c>
      <c r="J679" s="3" t="s">
        <v>2819</v>
      </c>
      <c r="K679" s="4" t="s">
        <v>394</v>
      </c>
      <c r="L679" s="3" t="s">
        <v>370</v>
      </c>
      <c r="M679" s="3" t="s">
        <v>880</v>
      </c>
      <c r="N679" s="3" t="s">
        <v>2820</v>
      </c>
      <c r="O679" s="3">
        <v>256479</v>
      </c>
      <c r="P679" s="3" t="s">
        <v>2792</v>
      </c>
      <c r="Q679" s="4" t="s">
        <v>28</v>
      </c>
      <c r="R679" s="3">
        <v>2</v>
      </c>
      <c r="S679" s="15" t="s">
        <v>889</v>
      </c>
      <c r="T679" s="12">
        <f t="shared" si="2"/>
        <v>44754</v>
      </c>
      <c r="U679" s="10"/>
      <c r="V679" s="10"/>
      <c r="W679" s="10"/>
      <c r="X679" s="10"/>
      <c r="Y679" s="10"/>
      <c r="Z679" s="10"/>
    </row>
    <row r="680" customHeight="1" spans="1:26">
      <c r="A680" s="3" t="s">
        <v>2875</v>
      </c>
      <c r="B680" s="4" t="s">
        <v>2821</v>
      </c>
      <c r="C680" s="3" t="s">
        <v>2818</v>
      </c>
      <c r="D680" s="4">
        <v>7</v>
      </c>
      <c r="E680" s="4" t="s">
        <v>341</v>
      </c>
      <c r="F680" s="4" t="s">
        <v>83</v>
      </c>
      <c r="G680" s="4" t="s">
        <v>2841</v>
      </c>
      <c r="H680" s="3" t="s">
        <v>2833</v>
      </c>
      <c r="I680" s="3" t="s">
        <v>2793</v>
      </c>
      <c r="J680" s="3" t="s">
        <v>2819</v>
      </c>
      <c r="K680" s="4" t="s">
        <v>394</v>
      </c>
      <c r="L680" s="3" t="s">
        <v>370</v>
      </c>
      <c r="M680" s="3" t="s">
        <v>880</v>
      </c>
      <c r="N680" s="3" t="s">
        <v>2820</v>
      </c>
      <c r="O680" s="3">
        <v>256479</v>
      </c>
      <c r="P680" s="3" t="s">
        <v>2792</v>
      </c>
      <c r="Q680" s="4" t="s">
        <v>28</v>
      </c>
      <c r="R680" s="3">
        <v>4</v>
      </c>
      <c r="S680" s="15" t="s">
        <v>907</v>
      </c>
      <c r="T680" s="12">
        <f t="shared" si="2"/>
        <v>44758</v>
      </c>
      <c r="U680" s="10"/>
      <c r="V680" s="10"/>
      <c r="W680" s="10"/>
      <c r="X680" s="10"/>
      <c r="Y680" s="10"/>
      <c r="Z680" s="10"/>
    </row>
    <row r="681" customHeight="1" spans="1:26">
      <c r="A681" s="3" t="s">
        <v>2875</v>
      </c>
      <c r="B681" s="4" t="s">
        <v>2821</v>
      </c>
      <c r="C681" s="3" t="s">
        <v>2818</v>
      </c>
      <c r="D681" s="4">
        <v>7</v>
      </c>
      <c r="E681" s="4" t="s">
        <v>341</v>
      </c>
      <c r="F681" s="4" t="s">
        <v>83</v>
      </c>
      <c r="G681" s="4" t="s">
        <v>2841</v>
      </c>
      <c r="H681" s="3" t="s">
        <v>2833</v>
      </c>
      <c r="I681" s="3" t="s">
        <v>2793</v>
      </c>
      <c r="J681" s="3" t="s">
        <v>2819</v>
      </c>
      <c r="K681" s="4" t="s">
        <v>394</v>
      </c>
      <c r="L681" s="3" t="s">
        <v>370</v>
      </c>
      <c r="M681" s="3" t="s">
        <v>880</v>
      </c>
      <c r="N681" s="3" t="s">
        <v>2820</v>
      </c>
      <c r="O681" s="3">
        <v>256480</v>
      </c>
      <c r="P681" s="3" t="s">
        <v>2792</v>
      </c>
      <c r="Q681" s="4" t="s">
        <v>25</v>
      </c>
      <c r="R681" s="3">
        <v>1</v>
      </c>
      <c r="S681" s="15" t="s">
        <v>900</v>
      </c>
      <c r="T681" s="12">
        <f t="shared" si="2"/>
        <v>44757</v>
      </c>
      <c r="U681" s="10"/>
      <c r="V681" s="10"/>
      <c r="W681" s="10"/>
      <c r="X681" s="10"/>
      <c r="Y681" s="10"/>
      <c r="Z681" s="10"/>
    </row>
    <row r="682" customHeight="1" spans="1:26">
      <c r="A682" s="3" t="s">
        <v>2875</v>
      </c>
      <c r="B682" s="4" t="s">
        <v>2821</v>
      </c>
      <c r="C682" s="3" t="s">
        <v>2818</v>
      </c>
      <c r="D682" s="4">
        <v>7</v>
      </c>
      <c r="E682" s="4" t="s">
        <v>341</v>
      </c>
      <c r="F682" s="4" t="s">
        <v>95</v>
      </c>
      <c r="G682" s="4" t="s">
        <v>2877</v>
      </c>
      <c r="H682" s="3" t="s">
        <v>2833</v>
      </c>
      <c r="I682" s="3" t="s">
        <v>2793</v>
      </c>
      <c r="J682" s="3" t="s">
        <v>2819</v>
      </c>
      <c r="K682" s="4" t="s">
        <v>444</v>
      </c>
      <c r="L682" s="3" t="s">
        <v>370</v>
      </c>
      <c r="M682" s="3" t="s">
        <v>880</v>
      </c>
      <c r="N682" s="3" t="s">
        <v>2820</v>
      </c>
      <c r="O682" s="3">
        <v>256479</v>
      </c>
      <c r="P682" s="3" t="s">
        <v>2792</v>
      </c>
      <c r="Q682" s="4" t="s">
        <v>28</v>
      </c>
      <c r="R682" s="3">
        <v>2</v>
      </c>
      <c r="S682" s="15" t="s">
        <v>894</v>
      </c>
      <c r="T682" s="12">
        <f t="shared" si="2"/>
        <v>44755</v>
      </c>
      <c r="U682" s="10"/>
      <c r="V682" s="10"/>
      <c r="W682" s="10"/>
      <c r="X682" s="10"/>
      <c r="Y682" s="10"/>
      <c r="Z682" s="10"/>
    </row>
    <row r="683" customHeight="1" spans="1:26">
      <c r="A683" s="3" t="s">
        <v>2875</v>
      </c>
      <c r="B683" s="4" t="s">
        <v>2821</v>
      </c>
      <c r="C683" s="3" t="s">
        <v>2818</v>
      </c>
      <c r="D683" s="4">
        <v>7</v>
      </c>
      <c r="E683" s="4" t="s">
        <v>341</v>
      </c>
      <c r="F683" s="4" t="s">
        <v>95</v>
      </c>
      <c r="G683" s="4" t="s">
        <v>2877</v>
      </c>
      <c r="H683" s="3" t="s">
        <v>2833</v>
      </c>
      <c r="I683" s="3" t="s">
        <v>2793</v>
      </c>
      <c r="J683" s="3" t="s">
        <v>2819</v>
      </c>
      <c r="K683" s="4" t="s">
        <v>444</v>
      </c>
      <c r="L683" s="3" t="s">
        <v>370</v>
      </c>
      <c r="M683" s="3" t="s">
        <v>880</v>
      </c>
      <c r="N683" s="3" t="s">
        <v>2820</v>
      </c>
      <c r="O683" s="3">
        <v>256479</v>
      </c>
      <c r="P683" s="3" t="s">
        <v>2792</v>
      </c>
      <c r="Q683" s="4" t="s">
        <v>28</v>
      </c>
      <c r="R683" s="3">
        <v>-1</v>
      </c>
      <c r="S683" s="15" t="s">
        <v>913</v>
      </c>
      <c r="T683" s="12">
        <f t="shared" si="2"/>
        <v>44759</v>
      </c>
      <c r="U683" s="10"/>
      <c r="V683" s="10"/>
      <c r="W683" s="10"/>
      <c r="X683" s="10"/>
      <c r="Y683" s="10"/>
      <c r="Z683" s="10"/>
    </row>
    <row r="684" customHeight="1" spans="1:26">
      <c r="A684" s="3" t="s">
        <v>2875</v>
      </c>
      <c r="B684" s="4" t="s">
        <v>2821</v>
      </c>
      <c r="C684" s="3" t="s">
        <v>2818</v>
      </c>
      <c r="D684" s="4">
        <v>7</v>
      </c>
      <c r="E684" s="4" t="s">
        <v>341</v>
      </c>
      <c r="F684" s="4" t="s">
        <v>95</v>
      </c>
      <c r="G684" s="4" t="s">
        <v>2877</v>
      </c>
      <c r="H684" s="3" t="s">
        <v>2833</v>
      </c>
      <c r="I684" s="3" t="s">
        <v>2793</v>
      </c>
      <c r="J684" s="3" t="s">
        <v>2819</v>
      </c>
      <c r="K684" s="4" t="s">
        <v>444</v>
      </c>
      <c r="L684" s="3" t="s">
        <v>370</v>
      </c>
      <c r="M684" s="3" t="s">
        <v>880</v>
      </c>
      <c r="N684" s="3" t="s">
        <v>2820</v>
      </c>
      <c r="O684" s="3">
        <v>256479</v>
      </c>
      <c r="P684" s="3" t="s">
        <v>2792</v>
      </c>
      <c r="Q684" s="4" t="s">
        <v>28</v>
      </c>
      <c r="R684" s="3">
        <v>1</v>
      </c>
      <c r="S684" s="15" t="s">
        <v>907</v>
      </c>
      <c r="T684" s="12">
        <f t="shared" si="2"/>
        <v>44758</v>
      </c>
      <c r="U684" s="10"/>
      <c r="V684" s="10"/>
      <c r="W684" s="10"/>
      <c r="X684" s="10"/>
      <c r="Y684" s="10"/>
      <c r="Z684" s="10"/>
    </row>
    <row r="685" customHeight="1" spans="1:26">
      <c r="A685" s="3" t="s">
        <v>2875</v>
      </c>
      <c r="B685" s="4" t="s">
        <v>2821</v>
      </c>
      <c r="C685" s="3" t="s">
        <v>2818</v>
      </c>
      <c r="D685" s="4">
        <v>7</v>
      </c>
      <c r="E685" s="4" t="s">
        <v>341</v>
      </c>
      <c r="F685" s="4" t="s">
        <v>95</v>
      </c>
      <c r="G685" s="4" t="s">
        <v>2877</v>
      </c>
      <c r="H685" s="3" t="s">
        <v>2833</v>
      </c>
      <c r="I685" s="3" t="s">
        <v>2793</v>
      </c>
      <c r="J685" s="3" t="s">
        <v>2819</v>
      </c>
      <c r="K685" s="4" t="s">
        <v>444</v>
      </c>
      <c r="L685" s="3" t="s">
        <v>370</v>
      </c>
      <c r="M685" s="3" t="s">
        <v>880</v>
      </c>
      <c r="N685" s="3" t="s">
        <v>2820</v>
      </c>
      <c r="O685" s="3">
        <v>256479</v>
      </c>
      <c r="P685" s="3" t="s">
        <v>2792</v>
      </c>
      <c r="Q685" s="4" t="s">
        <v>28</v>
      </c>
      <c r="R685" s="3">
        <v>1</v>
      </c>
      <c r="S685" s="15" t="s">
        <v>900</v>
      </c>
      <c r="T685" s="12">
        <f t="shared" si="2"/>
        <v>44757</v>
      </c>
      <c r="U685" s="10"/>
      <c r="V685" s="10"/>
      <c r="W685" s="10"/>
      <c r="X685" s="10"/>
      <c r="Y685" s="10"/>
      <c r="Z685" s="10"/>
    </row>
    <row r="686" customHeight="1" spans="1:26">
      <c r="A686" s="3" t="s">
        <v>2875</v>
      </c>
      <c r="B686" s="4" t="s">
        <v>2821</v>
      </c>
      <c r="C686" s="3" t="s">
        <v>2818</v>
      </c>
      <c r="D686" s="4">
        <v>7</v>
      </c>
      <c r="E686" s="4" t="s">
        <v>341</v>
      </c>
      <c r="F686" s="4" t="s">
        <v>95</v>
      </c>
      <c r="G686" s="4" t="s">
        <v>2877</v>
      </c>
      <c r="H686" s="3" t="s">
        <v>2833</v>
      </c>
      <c r="I686" s="3" t="s">
        <v>2793</v>
      </c>
      <c r="J686" s="3" t="s">
        <v>2819</v>
      </c>
      <c r="K686" s="4" t="s">
        <v>444</v>
      </c>
      <c r="L686" s="3" t="s">
        <v>370</v>
      </c>
      <c r="M686" s="3" t="s">
        <v>880</v>
      </c>
      <c r="N686" s="3" t="s">
        <v>2820</v>
      </c>
      <c r="O686" s="3">
        <v>256479</v>
      </c>
      <c r="P686" s="3" t="s">
        <v>2792</v>
      </c>
      <c r="Q686" s="4" t="s">
        <v>28</v>
      </c>
      <c r="R686" s="3">
        <v>1</v>
      </c>
      <c r="S686" s="15" t="s">
        <v>881</v>
      </c>
      <c r="T686" s="12">
        <f t="shared" si="2"/>
        <v>44753</v>
      </c>
      <c r="U686" s="10"/>
      <c r="V686" s="10"/>
      <c r="W686" s="10"/>
      <c r="X686" s="10"/>
      <c r="Y686" s="10"/>
      <c r="Z686" s="10"/>
    </row>
    <row r="687" customHeight="1" spans="1:26">
      <c r="A687" s="3" t="s">
        <v>2875</v>
      </c>
      <c r="B687" s="4" t="s">
        <v>2821</v>
      </c>
      <c r="C687" s="3" t="s">
        <v>2818</v>
      </c>
      <c r="D687" s="4">
        <v>7</v>
      </c>
      <c r="E687" s="4" t="s">
        <v>341</v>
      </c>
      <c r="F687" s="4" t="s">
        <v>96</v>
      </c>
      <c r="G687" s="4" t="s">
        <v>2839</v>
      </c>
      <c r="H687" s="3" t="s">
        <v>2833</v>
      </c>
      <c r="I687" s="3" t="s">
        <v>2793</v>
      </c>
      <c r="J687" s="3" t="s">
        <v>2819</v>
      </c>
      <c r="K687" s="4" t="s">
        <v>654</v>
      </c>
      <c r="L687" s="3" t="s">
        <v>370</v>
      </c>
      <c r="M687" s="3" t="s">
        <v>880</v>
      </c>
      <c r="N687" s="3" t="s">
        <v>2820</v>
      </c>
      <c r="O687" s="3">
        <v>256479</v>
      </c>
      <c r="P687" s="3" t="s">
        <v>2792</v>
      </c>
      <c r="Q687" s="4" t="s">
        <v>28</v>
      </c>
      <c r="R687" s="3">
        <v>1</v>
      </c>
      <c r="S687" s="15" t="s">
        <v>907</v>
      </c>
      <c r="T687" s="12">
        <f t="shared" si="2"/>
        <v>44758</v>
      </c>
      <c r="U687" s="10"/>
      <c r="V687" s="10"/>
      <c r="W687" s="10"/>
      <c r="X687" s="10"/>
      <c r="Y687" s="10"/>
      <c r="Z687" s="10"/>
    </row>
    <row r="688" customHeight="1" spans="1:26">
      <c r="A688" s="3" t="s">
        <v>2875</v>
      </c>
      <c r="B688" s="4" t="s">
        <v>2821</v>
      </c>
      <c r="C688" s="3" t="s">
        <v>2818</v>
      </c>
      <c r="D688" s="4">
        <v>7</v>
      </c>
      <c r="E688" s="4" t="s">
        <v>341</v>
      </c>
      <c r="F688" s="4" t="s">
        <v>96</v>
      </c>
      <c r="G688" s="4" t="s">
        <v>2839</v>
      </c>
      <c r="H688" s="3" t="s">
        <v>2833</v>
      </c>
      <c r="I688" s="3" t="s">
        <v>2793</v>
      </c>
      <c r="J688" s="3" t="s">
        <v>2819</v>
      </c>
      <c r="K688" s="4" t="s">
        <v>654</v>
      </c>
      <c r="L688" s="3" t="s">
        <v>370</v>
      </c>
      <c r="M688" s="3" t="s">
        <v>880</v>
      </c>
      <c r="N688" s="3" t="s">
        <v>2820</v>
      </c>
      <c r="O688" s="3">
        <v>256479</v>
      </c>
      <c r="P688" s="3" t="s">
        <v>2792</v>
      </c>
      <c r="Q688" s="4" t="s">
        <v>28</v>
      </c>
      <c r="R688" s="3">
        <v>1</v>
      </c>
      <c r="S688" s="15" t="s">
        <v>900</v>
      </c>
      <c r="T688" s="12">
        <f t="shared" si="2"/>
        <v>44757</v>
      </c>
      <c r="U688" s="10"/>
      <c r="V688" s="10"/>
      <c r="W688" s="10"/>
      <c r="X688" s="10"/>
      <c r="Y688" s="10"/>
      <c r="Z688" s="10"/>
    </row>
    <row r="689" customHeight="1" spans="1:26">
      <c r="A689" s="3" t="s">
        <v>2875</v>
      </c>
      <c r="B689" s="4" t="s">
        <v>2821</v>
      </c>
      <c r="C689" s="3" t="s">
        <v>2818</v>
      </c>
      <c r="D689" s="4">
        <v>7</v>
      </c>
      <c r="E689" s="4" t="s">
        <v>341</v>
      </c>
      <c r="F689" s="4" t="s">
        <v>96</v>
      </c>
      <c r="G689" s="4" t="s">
        <v>2839</v>
      </c>
      <c r="H689" s="3" t="s">
        <v>2833</v>
      </c>
      <c r="I689" s="3" t="s">
        <v>2793</v>
      </c>
      <c r="J689" s="3" t="s">
        <v>2819</v>
      </c>
      <c r="K689" s="4" t="s">
        <v>654</v>
      </c>
      <c r="L689" s="3" t="s">
        <v>370</v>
      </c>
      <c r="M689" s="3" t="s">
        <v>880</v>
      </c>
      <c r="N689" s="3" t="s">
        <v>2820</v>
      </c>
      <c r="O689" s="3">
        <v>256479</v>
      </c>
      <c r="P689" s="3" t="s">
        <v>2792</v>
      </c>
      <c r="Q689" s="4" t="s">
        <v>28</v>
      </c>
      <c r="R689" s="3">
        <v>1</v>
      </c>
      <c r="S689" s="15" t="s">
        <v>889</v>
      </c>
      <c r="T689" s="12">
        <f t="shared" si="2"/>
        <v>44754</v>
      </c>
      <c r="U689" s="10"/>
      <c r="V689" s="10"/>
      <c r="W689" s="10"/>
      <c r="X689" s="10"/>
      <c r="Y689" s="10"/>
      <c r="Z689" s="10"/>
    </row>
    <row r="690" customHeight="1" spans="1:26">
      <c r="A690" s="3" t="s">
        <v>2875</v>
      </c>
      <c r="B690" s="4" t="s">
        <v>2821</v>
      </c>
      <c r="C690" s="3" t="s">
        <v>2818</v>
      </c>
      <c r="D690" s="4">
        <v>7</v>
      </c>
      <c r="E690" s="4" t="s">
        <v>341</v>
      </c>
      <c r="F690" s="4" t="s">
        <v>149</v>
      </c>
      <c r="G690" s="4" t="s">
        <v>2839</v>
      </c>
      <c r="H690" s="3" t="s">
        <v>2833</v>
      </c>
      <c r="I690" s="3" t="s">
        <v>2793</v>
      </c>
      <c r="J690" s="3" t="s">
        <v>2819</v>
      </c>
      <c r="K690" s="4" t="s">
        <v>578</v>
      </c>
      <c r="L690" s="3" t="s">
        <v>370</v>
      </c>
      <c r="M690" s="3" t="s">
        <v>410</v>
      </c>
      <c r="N690" s="3" t="s">
        <v>2820</v>
      </c>
      <c r="O690" s="3">
        <v>250423</v>
      </c>
      <c r="P690" s="3" t="s">
        <v>2792</v>
      </c>
      <c r="Q690" s="4" t="s">
        <v>11</v>
      </c>
      <c r="R690" s="3">
        <v>1</v>
      </c>
      <c r="S690" s="15" t="s">
        <v>896</v>
      </c>
      <c r="T690" s="12">
        <f t="shared" si="2"/>
        <v>44756</v>
      </c>
      <c r="U690" s="10"/>
      <c r="V690" s="10"/>
      <c r="W690" s="10"/>
      <c r="X690" s="10"/>
      <c r="Y690" s="10"/>
      <c r="Z690" s="10"/>
    </row>
    <row r="691" customHeight="1" spans="1:26">
      <c r="A691" s="3" t="s">
        <v>2875</v>
      </c>
      <c r="B691" s="4" t="s">
        <v>2821</v>
      </c>
      <c r="C691" s="3" t="s">
        <v>2818</v>
      </c>
      <c r="D691" s="4">
        <v>7</v>
      </c>
      <c r="E691" s="4" t="s">
        <v>341</v>
      </c>
      <c r="F691" s="4" t="s">
        <v>149</v>
      </c>
      <c r="G691" s="4" t="s">
        <v>2839</v>
      </c>
      <c r="H691" s="3" t="s">
        <v>2833</v>
      </c>
      <c r="I691" s="3" t="s">
        <v>2793</v>
      </c>
      <c r="J691" s="3" t="s">
        <v>2819</v>
      </c>
      <c r="K691" s="4" t="s">
        <v>578</v>
      </c>
      <c r="L691" s="3" t="s">
        <v>370</v>
      </c>
      <c r="M691" s="3" t="s">
        <v>880</v>
      </c>
      <c r="N691" s="3" t="s">
        <v>2820</v>
      </c>
      <c r="O691" s="3">
        <v>256480</v>
      </c>
      <c r="P691" s="3" t="s">
        <v>2792</v>
      </c>
      <c r="Q691" s="4" t="s">
        <v>25</v>
      </c>
      <c r="R691" s="3">
        <v>1</v>
      </c>
      <c r="S691" s="15" t="s">
        <v>896</v>
      </c>
      <c r="T691" s="12">
        <f t="shared" si="2"/>
        <v>44756</v>
      </c>
      <c r="U691" s="10"/>
      <c r="V691" s="10"/>
      <c r="W691" s="10"/>
      <c r="X691" s="10"/>
      <c r="Y691" s="10"/>
      <c r="Z691" s="10"/>
    </row>
    <row r="692" customHeight="1" spans="1:26">
      <c r="A692" s="3" t="s">
        <v>2875</v>
      </c>
      <c r="B692" s="4" t="s">
        <v>2821</v>
      </c>
      <c r="C692" s="3" t="s">
        <v>2818</v>
      </c>
      <c r="D692" s="4">
        <v>7</v>
      </c>
      <c r="E692" s="4" t="s">
        <v>341</v>
      </c>
      <c r="F692" s="4" t="s">
        <v>195</v>
      </c>
      <c r="G692" s="4" t="s">
        <v>2877</v>
      </c>
      <c r="H692" s="3" t="s">
        <v>2833</v>
      </c>
      <c r="I692" s="3" t="s">
        <v>2793</v>
      </c>
      <c r="J692" s="3" t="s">
        <v>2819</v>
      </c>
      <c r="K692" s="4" t="s">
        <v>818</v>
      </c>
      <c r="L692" s="3" t="s">
        <v>370</v>
      </c>
      <c r="M692" s="3" t="s">
        <v>880</v>
      </c>
      <c r="N692" s="3" t="s">
        <v>2820</v>
      </c>
      <c r="O692" s="3">
        <v>256479</v>
      </c>
      <c r="P692" s="3" t="s">
        <v>2792</v>
      </c>
      <c r="Q692" s="4" t="s">
        <v>28</v>
      </c>
      <c r="R692" s="3">
        <v>1</v>
      </c>
      <c r="S692" s="15" t="s">
        <v>896</v>
      </c>
      <c r="T692" s="12">
        <f t="shared" si="2"/>
        <v>44756</v>
      </c>
      <c r="U692" s="10"/>
      <c r="V692" s="10"/>
      <c r="W692" s="10"/>
      <c r="X692" s="10"/>
      <c r="Y692" s="10"/>
      <c r="Z692" s="10"/>
    </row>
    <row r="693" customHeight="1" spans="1:26">
      <c r="A693" s="3" t="s">
        <v>2875</v>
      </c>
      <c r="B693" s="4" t="s">
        <v>2821</v>
      </c>
      <c r="C693" s="3" t="s">
        <v>2818</v>
      </c>
      <c r="D693" s="4">
        <v>7</v>
      </c>
      <c r="E693" s="4" t="s">
        <v>341</v>
      </c>
      <c r="F693" s="4" t="s">
        <v>195</v>
      </c>
      <c r="G693" s="4" t="s">
        <v>2877</v>
      </c>
      <c r="H693" s="3" t="s">
        <v>2833</v>
      </c>
      <c r="I693" s="3" t="s">
        <v>2793</v>
      </c>
      <c r="J693" s="3" t="s">
        <v>2819</v>
      </c>
      <c r="K693" s="4" t="s">
        <v>818</v>
      </c>
      <c r="L693" s="3" t="s">
        <v>370</v>
      </c>
      <c r="M693" s="3" t="s">
        <v>880</v>
      </c>
      <c r="N693" s="3" t="s">
        <v>2820</v>
      </c>
      <c r="O693" s="3">
        <v>256479</v>
      </c>
      <c r="P693" s="3" t="s">
        <v>2792</v>
      </c>
      <c r="Q693" s="4" t="s">
        <v>28</v>
      </c>
      <c r="R693" s="3">
        <v>2</v>
      </c>
      <c r="S693" s="15" t="s">
        <v>913</v>
      </c>
      <c r="T693" s="12">
        <f t="shared" si="2"/>
        <v>44759</v>
      </c>
      <c r="U693" s="10"/>
      <c r="V693" s="10"/>
      <c r="W693" s="10"/>
      <c r="X693" s="10"/>
      <c r="Y693" s="10"/>
      <c r="Z693" s="10"/>
    </row>
    <row r="694" customHeight="1" spans="1:26">
      <c r="A694" s="3" t="s">
        <v>2875</v>
      </c>
      <c r="B694" s="4" t="s">
        <v>2821</v>
      </c>
      <c r="C694" s="3" t="s">
        <v>2818</v>
      </c>
      <c r="D694" s="4">
        <v>7</v>
      </c>
      <c r="E694" s="4" t="s">
        <v>341</v>
      </c>
      <c r="F694" s="4" t="s">
        <v>195</v>
      </c>
      <c r="G694" s="4" t="s">
        <v>2877</v>
      </c>
      <c r="H694" s="3" t="s">
        <v>2833</v>
      </c>
      <c r="I694" s="3" t="s">
        <v>2793</v>
      </c>
      <c r="J694" s="3" t="s">
        <v>2819</v>
      </c>
      <c r="K694" s="4" t="s">
        <v>818</v>
      </c>
      <c r="L694" s="3" t="s">
        <v>370</v>
      </c>
      <c r="M694" s="3" t="s">
        <v>880</v>
      </c>
      <c r="N694" s="3" t="s">
        <v>2820</v>
      </c>
      <c r="O694" s="3">
        <v>256479</v>
      </c>
      <c r="P694" s="3" t="s">
        <v>2792</v>
      </c>
      <c r="Q694" s="4" t="s">
        <v>28</v>
      </c>
      <c r="R694" s="3">
        <v>1</v>
      </c>
      <c r="S694" s="15" t="s">
        <v>907</v>
      </c>
      <c r="T694" s="12">
        <f t="shared" si="2"/>
        <v>44758</v>
      </c>
      <c r="U694" s="10"/>
      <c r="V694" s="10"/>
      <c r="W694" s="10"/>
      <c r="X694" s="10"/>
      <c r="Y694" s="10"/>
      <c r="Z694" s="10"/>
    </row>
    <row r="695" customHeight="1" spans="1:26">
      <c r="A695" s="3" t="s">
        <v>2875</v>
      </c>
      <c r="B695" s="4" t="s">
        <v>2821</v>
      </c>
      <c r="C695" s="3" t="s">
        <v>2818</v>
      </c>
      <c r="D695" s="4">
        <v>7</v>
      </c>
      <c r="E695" s="4" t="s">
        <v>341</v>
      </c>
      <c r="F695" s="4" t="s">
        <v>195</v>
      </c>
      <c r="G695" s="4" t="s">
        <v>2877</v>
      </c>
      <c r="H695" s="3" t="s">
        <v>2833</v>
      </c>
      <c r="I695" s="3" t="s">
        <v>2793</v>
      </c>
      <c r="J695" s="3" t="s">
        <v>2819</v>
      </c>
      <c r="K695" s="4" t="s">
        <v>818</v>
      </c>
      <c r="L695" s="3" t="s">
        <v>370</v>
      </c>
      <c r="M695" s="3" t="s">
        <v>880</v>
      </c>
      <c r="N695" s="3" t="s">
        <v>2820</v>
      </c>
      <c r="O695" s="3">
        <v>256480</v>
      </c>
      <c r="P695" s="3" t="s">
        <v>2792</v>
      </c>
      <c r="Q695" s="4" t="s">
        <v>25</v>
      </c>
      <c r="R695" s="3">
        <v>1</v>
      </c>
      <c r="S695" s="15" t="s">
        <v>894</v>
      </c>
      <c r="T695" s="12">
        <f t="shared" si="2"/>
        <v>44755</v>
      </c>
      <c r="U695" s="10"/>
      <c r="V695" s="10"/>
      <c r="W695" s="10"/>
      <c r="X695" s="10"/>
      <c r="Y695" s="10"/>
      <c r="Z695" s="10"/>
    </row>
    <row r="696" customHeight="1" spans="1:26">
      <c r="A696" s="3" t="s">
        <v>2875</v>
      </c>
      <c r="B696" s="4" t="s">
        <v>2821</v>
      </c>
      <c r="C696" s="3" t="s">
        <v>2818</v>
      </c>
      <c r="D696" s="4">
        <v>7</v>
      </c>
      <c r="E696" s="4" t="s">
        <v>341</v>
      </c>
      <c r="F696" s="4" t="s">
        <v>213</v>
      </c>
      <c r="G696" s="4" t="s">
        <v>2839</v>
      </c>
      <c r="H696" s="3" t="s">
        <v>2833</v>
      </c>
      <c r="I696" s="3" t="s">
        <v>2793</v>
      </c>
      <c r="J696" s="3" t="s">
        <v>2819</v>
      </c>
      <c r="K696" s="4" t="s">
        <v>947</v>
      </c>
      <c r="L696" s="3" t="s">
        <v>370</v>
      </c>
      <c r="M696" s="3" t="s">
        <v>880</v>
      </c>
      <c r="N696" s="3" t="s">
        <v>2820</v>
      </c>
      <c r="O696" s="3">
        <v>256479</v>
      </c>
      <c r="P696" s="3" t="s">
        <v>2792</v>
      </c>
      <c r="Q696" s="4" t="s">
        <v>28</v>
      </c>
      <c r="R696" s="3">
        <v>1</v>
      </c>
      <c r="S696" s="15" t="s">
        <v>900</v>
      </c>
      <c r="T696" s="12">
        <f t="shared" si="2"/>
        <v>44757</v>
      </c>
      <c r="U696" s="10"/>
      <c r="V696" s="10"/>
      <c r="W696" s="10"/>
      <c r="X696" s="10"/>
      <c r="Y696" s="10"/>
      <c r="Z696" s="10"/>
    </row>
    <row r="697" customHeight="1" spans="1:26">
      <c r="A697" s="3" t="s">
        <v>2875</v>
      </c>
      <c r="B697" s="4" t="s">
        <v>2821</v>
      </c>
      <c r="C697" s="3" t="s">
        <v>2818</v>
      </c>
      <c r="D697" s="4">
        <v>7</v>
      </c>
      <c r="E697" s="4" t="s">
        <v>341</v>
      </c>
      <c r="F697" s="4" t="s">
        <v>213</v>
      </c>
      <c r="G697" s="4" t="s">
        <v>2839</v>
      </c>
      <c r="H697" s="3" t="s">
        <v>2833</v>
      </c>
      <c r="I697" s="3" t="s">
        <v>2793</v>
      </c>
      <c r="J697" s="3" t="s">
        <v>2819</v>
      </c>
      <c r="K697" s="4" t="s">
        <v>947</v>
      </c>
      <c r="L697" s="3" t="s">
        <v>370</v>
      </c>
      <c r="M697" s="3" t="s">
        <v>880</v>
      </c>
      <c r="N697" s="3" t="s">
        <v>2820</v>
      </c>
      <c r="O697" s="3">
        <v>256479</v>
      </c>
      <c r="P697" s="3" t="s">
        <v>2792</v>
      </c>
      <c r="Q697" s="4" t="s">
        <v>28</v>
      </c>
      <c r="R697" s="3">
        <v>1</v>
      </c>
      <c r="S697" s="15" t="s">
        <v>889</v>
      </c>
      <c r="T697" s="12">
        <f t="shared" si="2"/>
        <v>44754</v>
      </c>
      <c r="U697" s="10"/>
      <c r="V697" s="10"/>
      <c r="W697" s="10"/>
      <c r="X697" s="10"/>
      <c r="Y697" s="10"/>
      <c r="Z697" s="10"/>
    </row>
    <row r="698" customHeight="1" spans="1:26">
      <c r="A698" s="3" t="s">
        <v>2875</v>
      </c>
      <c r="B698" s="4" t="s">
        <v>2821</v>
      </c>
      <c r="C698" s="3" t="s">
        <v>2818</v>
      </c>
      <c r="D698" s="4">
        <v>7</v>
      </c>
      <c r="E698" s="4" t="s">
        <v>341</v>
      </c>
      <c r="F698" s="4" t="s">
        <v>213</v>
      </c>
      <c r="G698" s="4" t="s">
        <v>2839</v>
      </c>
      <c r="H698" s="3" t="s">
        <v>2833</v>
      </c>
      <c r="I698" s="3" t="s">
        <v>2793</v>
      </c>
      <c r="J698" s="3" t="s">
        <v>2819</v>
      </c>
      <c r="K698" s="4" t="s">
        <v>947</v>
      </c>
      <c r="L698" s="3" t="s">
        <v>370</v>
      </c>
      <c r="M698" s="3" t="s">
        <v>880</v>
      </c>
      <c r="N698" s="3" t="s">
        <v>2820</v>
      </c>
      <c r="O698" s="3">
        <v>256479</v>
      </c>
      <c r="P698" s="3" t="s">
        <v>2792</v>
      </c>
      <c r="Q698" s="4" t="s">
        <v>28</v>
      </c>
      <c r="R698" s="3">
        <v>1</v>
      </c>
      <c r="S698" s="15" t="s">
        <v>894</v>
      </c>
      <c r="T698" s="12">
        <f t="shared" si="2"/>
        <v>44755</v>
      </c>
      <c r="U698" s="10"/>
      <c r="V698" s="10"/>
      <c r="W698" s="10"/>
      <c r="X698" s="10"/>
      <c r="Y698" s="10"/>
      <c r="Z698" s="10"/>
    </row>
    <row r="699" customHeight="1" spans="1:26">
      <c r="A699" s="3" t="s">
        <v>2875</v>
      </c>
      <c r="B699" s="4" t="s">
        <v>2821</v>
      </c>
      <c r="C699" s="3" t="s">
        <v>2818</v>
      </c>
      <c r="D699" s="4">
        <v>7</v>
      </c>
      <c r="E699" s="4" t="s">
        <v>341</v>
      </c>
      <c r="F699" s="4" t="s">
        <v>226</v>
      </c>
      <c r="G699" s="4" t="s">
        <v>2841</v>
      </c>
      <c r="H699" s="3" t="s">
        <v>2833</v>
      </c>
      <c r="I699" s="3" t="s">
        <v>2793</v>
      </c>
      <c r="J699" s="3" t="s">
        <v>2819</v>
      </c>
      <c r="K699" s="4" t="s">
        <v>1001</v>
      </c>
      <c r="L699" s="3" t="s">
        <v>370</v>
      </c>
      <c r="M699" s="3" t="s">
        <v>410</v>
      </c>
      <c r="N699" s="3" t="s">
        <v>2820</v>
      </c>
      <c r="O699" s="3">
        <v>250879</v>
      </c>
      <c r="P699" s="3" t="s">
        <v>2792</v>
      </c>
      <c r="Q699" s="4" t="s">
        <v>30</v>
      </c>
      <c r="R699" s="3">
        <v>1</v>
      </c>
      <c r="S699" s="15" t="s">
        <v>913</v>
      </c>
      <c r="T699" s="12">
        <f t="shared" si="2"/>
        <v>44759</v>
      </c>
      <c r="U699" s="10"/>
      <c r="V699" s="10"/>
      <c r="W699" s="10"/>
      <c r="X699" s="10"/>
      <c r="Y699" s="10"/>
      <c r="Z699" s="10"/>
    </row>
    <row r="700" customHeight="1" spans="1:26">
      <c r="A700" s="3" t="s">
        <v>2875</v>
      </c>
      <c r="B700" s="4" t="s">
        <v>2821</v>
      </c>
      <c r="C700" s="3" t="s">
        <v>2818</v>
      </c>
      <c r="D700" s="4">
        <v>7</v>
      </c>
      <c r="E700" s="4" t="s">
        <v>341</v>
      </c>
      <c r="F700" s="4" t="s">
        <v>226</v>
      </c>
      <c r="G700" s="4" t="s">
        <v>2841</v>
      </c>
      <c r="H700" s="3" t="s">
        <v>2833</v>
      </c>
      <c r="I700" s="3" t="s">
        <v>2793</v>
      </c>
      <c r="J700" s="3" t="s">
        <v>2819</v>
      </c>
      <c r="K700" s="4" t="s">
        <v>1001</v>
      </c>
      <c r="L700" s="3" t="s">
        <v>370</v>
      </c>
      <c r="M700" s="3" t="s">
        <v>880</v>
      </c>
      <c r="N700" s="3" t="s">
        <v>2820</v>
      </c>
      <c r="O700" s="3">
        <v>256480</v>
      </c>
      <c r="P700" s="3" t="s">
        <v>2792</v>
      </c>
      <c r="Q700" s="4" t="s">
        <v>25</v>
      </c>
      <c r="R700" s="3">
        <v>1</v>
      </c>
      <c r="S700" s="15" t="s">
        <v>913</v>
      </c>
      <c r="T700" s="12">
        <f t="shared" si="2"/>
        <v>44759</v>
      </c>
      <c r="U700" s="10"/>
      <c r="V700" s="10"/>
      <c r="W700" s="10"/>
      <c r="X700" s="10"/>
      <c r="Y700" s="10"/>
      <c r="Z700" s="10"/>
    </row>
    <row r="701" customHeight="1" spans="1:26">
      <c r="A701" s="3" t="s">
        <v>2875</v>
      </c>
      <c r="B701" s="4" t="s">
        <v>2821</v>
      </c>
      <c r="C701" s="3" t="s">
        <v>2818</v>
      </c>
      <c r="D701" s="4">
        <v>7</v>
      </c>
      <c r="E701" s="4" t="s">
        <v>901</v>
      </c>
      <c r="F701" s="4" t="s">
        <v>228</v>
      </c>
      <c r="G701" s="4" t="s">
        <v>2841</v>
      </c>
      <c r="H701" s="3" t="s">
        <v>2833</v>
      </c>
      <c r="I701" s="3" t="s">
        <v>2793</v>
      </c>
      <c r="J701" s="3" t="s">
        <v>2819</v>
      </c>
      <c r="K701" s="4" t="s">
        <v>871</v>
      </c>
      <c r="L701" s="3" t="s">
        <v>370</v>
      </c>
      <c r="M701" s="3" t="s">
        <v>880</v>
      </c>
      <c r="N701" s="3" t="s">
        <v>2820</v>
      </c>
      <c r="O701" s="3">
        <v>256479</v>
      </c>
      <c r="P701" s="3" t="s">
        <v>2792</v>
      </c>
      <c r="Q701" s="4" t="s">
        <v>28</v>
      </c>
      <c r="R701" s="3">
        <v>1</v>
      </c>
      <c r="S701" s="15" t="s">
        <v>900</v>
      </c>
      <c r="T701" s="12">
        <f t="shared" si="2"/>
        <v>44757</v>
      </c>
      <c r="U701" s="10"/>
      <c r="V701" s="10"/>
      <c r="W701" s="10"/>
      <c r="X701" s="10"/>
      <c r="Y701" s="10"/>
      <c r="Z701" s="10"/>
    </row>
    <row r="702" customHeight="1" spans="1:26">
      <c r="A702" s="3" t="s">
        <v>2875</v>
      </c>
      <c r="B702" s="4" t="s">
        <v>2821</v>
      </c>
      <c r="C702" s="3" t="s">
        <v>2818</v>
      </c>
      <c r="D702" s="4">
        <v>7</v>
      </c>
      <c r="E702" s="4" t="s">
        <v>750</v>
      </c>
      <c r="F702" s="4" t="s">
        <v>239</v>
      </c>
      <c r="G702" s="4" t="s">
        <v>2877</v>
      </c>
      <c r="H702" s="3" t="s">
        <v>2833</v>
      </c>
      <c r="I702" s="3" t="s">
        <v>2793</v>
      </c>
      <c r="J702" s="3" t="s">
        <v>2819</v>
      </c>
      <c r="K702" s="4" t="s">
        <v>751</v>
      </c>
      <c r="L702" s="3" t="s">
        <v>370</v>
      </c>
      <c r="M702" s="3" t="s">
        <v>410</v>
      </c>
      <c r="N702" s="3" t="s">
        <v>2820</v>
      </c>
      <c r="O702" s="3">
        <v>250876</v>
      </c>
      <c r="P702" s="3" t="s">
        <v>2792</v>
      </c>
      <c r="Q702" s="4" t="s">
        <v>26</v>
      </c>
      <c r="R702" s="3">
        <v>1</v>
      </c>
      <c r="S702" s="15" t="s">
        <v>913</v>
      </c>
      <c r="T702" s="12">
        <f t="shared" si="2"/>
        <v>44759</v>
      </c>
      <c r="U702" s="10"/>
      <c r="V702" s="10"/>
      <c r="W702" s="10"/>
      <c r="X702" s="10"/>
      <c r="Y702" s="10"/>
      <c r="Z702" s="10"/>
    </row>
    <row r="703" customHeight="1" spans="1:26">
      <c r="A703" s="3" t="s">
        <v>2875</v>
      </c>
      <c r="B703" s="4" t="s">
        <v>2821</v>
      </c>
      <c r="C703" s="3" t="s">
        <v>2818</v>
      </c>
      <c r="D703" s="4">
        <v>7</v>
      </c>
      <c r="E703" s="4" t="s">
        <v>750</v>
      </c>
      <c r="F703" s="4" t="s">
        <v>239</v>
      </c>
      <c r="G703" s="4" t="s">
        <v>2877</v>
      </c>
      <c r="H703" s="3" t="s">
        <v>2833</v>
      </c>
      <c r="I703" s="3" t="s">
        <v>2793</v>
      </c>
      <c r="J703" s="3" t="s">
        <v>2819</v>
      </c>
      <c r="K703" s="4" t="s">
        <v>751</v>
      </c>
      <c r="L703" s="3" t="s">
        <v>414</v>
      </c>
      <c r="M703" s="3" t="s">
        <v>428</v>
      </c>
      <c r="N703" s="3" t="s">
        <v>2820</v>
      </c>
      <c r="O703" s="3">
        <v>250881</v>
      </c>
      <c r="P703" s="3" t="s">
        <v>2792</v>
      </c>
      <c r="Q703" s="4" t="s">
        <v>98</v>
      </c>
      <c r="R703" s="3">
        <v>1</v>
      </c>
      <c r="S703" s="15" t="s">
        <v>913</v>
      </c>
      <c r="T703" s="12">
        <f t="shared" si="2"/>
        <v>44759</v>
      </c>
      <c r="U703" s="10"/>
      <c r="V703" s="10"/>
      <c r="W703" s="10"/>
      <c r="X703" s="10"/>
      <c r="Y703" s="10"/>
      <c r="Z703" s="10"/>
    </row>
    <row r="704" customHeight="1" spans="1:26">
      <c r="A704" s="3" t="s">
        <v>2875</v>
      </c>
      <c r="B704" s="4" t="s">
        <v>2821</v>
      </c>
      <c r="C704" s="3" t="s">
        <v>2818</v>
      </c>
      <c r="D704" s="4">
        <v>7</v>
      </c>
      <c r="E704" s="4" t="s">
        <v>750</v>
      </c>
      <c r="F704" s="4" t="s">
        <v>239</v>
      </c>
      <c r="G704" s="4" t="s">
        <v>2877</v>
      </c>
      <c r="H704" s="3" t="s">
        <v>2833</v>
      </c>
      <c r="I704" s="3" t="s">
        <v>2793</v>
      </c>
      <c r="J704" s="3" t="s">
        <v>2819</v>
      </c>
      <c r="K704" s="4" t="s">
        <v>751</v>
      </c>
      <c r="L704" s="3" t="s">
        <v>370</v>
      </c>
      <c r="M704" s="3" t="s">
        <v>880</v>
      </c>
      <c r="N704" s="3" t="s">
        <v>2820</v>
      </c>
      <c r="O704" s="3">
        <v>256479</v>
      </c>
      <c r="P704" s="3" t="s">
        <v>2792</v>
      </c>
      <c r="Q704" s="4" t="s">
        <v>28</v>
      </c>
      <c r="R704" s="3">
        <v>1</v>
      </c>
      <c r="S704" s="15" t="s">
        <v>913</v>
      </c>
      <c r="T704" s="12">
        <f t="shared" si="2"/>
        <v>44759</v>
      </c>
      <c r="U704" s="10"/>
      <c r="V704" s="10"/>
      <c r="W704" s="10"/>
      <c r="X704" s="10"/>
      <c r="Y704" s="10"/>
      <c r="Z704" s="10"/>
    </row>
    <row r="705" customHeight="1" spans="1:26">
      <c r="A705" s="3" t="s">
        <v>2875</v>
      </c>
      <c r="B705" s="4" t="s">
        <v>2821</v>
      </c>
      <c r="C705" s="3" t="s">
        <v>2818</v>
      </c>
      <c r="D705" s="4">
        <v>7</v>
      </c>
      <c r="E705" s="4" t="s">
        <v>750</v>
      </c>
      <c r="F705" s="4" t="s">
        <v>239</v>
      </c>
      <c r="G705" s="4" t="s">
        <v>2877</v>
      </c>
      <c r="H705" s="3" t="s">
        <v>2833</v>
      </c>
      <c r="I705" s="3" t="s">
        <v>2793</v>
      </c>
      <c r="J705" s="3" t="s">
        <v>2819</v>
      </c>
      <c r="K705" s="4" t="s">
        <v>751</v>
      </c>
      <c r="L705" s="3" t="s">
        <v>370</v>
      </c>
      <c r="M705" s="3" t="s">
        <v>880</v>
      </c>
      <c r="N705" s="3" t="s">
        <v>2820</v>
      </c>
      <c r="O705" s="3">
        <v>256480</v>
      </c>
      <c r="P705" s="3" t="s">
        <v>2792</v>
      </c>
      <c r="Q705" s="4" t="s">
        <v>25</v>
      </c>
      <c r="R705" s="3">
        <v>1</v>
      </c>
      <c r="S705" s="15" t="s">
        <v>913</v>
      </c>
      <c r="T705" s="12">
        <f t="shared" si="2"/>
        <v>44759</v>
      </c>
      <c r="U705" s="10"/>
      <c r="V705" s="10"/>
      <c r="W705" s="10"/>
      <c r="X705" s="10"/>
      <c r="Y705" s="10"/>
      <c r="Z705" s="10"/>
    </row>
    <row r="706" customHeight="1" spans="1:26">
      <c r="A706" s="3" t="s">
        <v>2875</v>
      </c>
      <c r="B706" s="4" t="s">
        <v>2821</v>
      </c>
      <c r="C706" s="3" t="s">
        <v>2818</v>
      </c>
      <c r="D706" s="4">
        <v>8</v>
      </c>
      <c r="E706" s="4" t="s">
        <v>423</v>
      </c>
      <c r="F706" s="4" t="s">
        <v>125</v>
      </c>
      <c r="G706" s="4" t="s">
        <v>2840</v>
      </c>
      <c r="H706" s="3" t="s">
        <v>2833</v>
      </c>
      <c r="I706" s="3" t="s">
        <v>2793</v>
      </c>
      <c r="J706" s="3" t="s">
        <v>2819</v>
      </c>
      <c r="K706" s="4" t="s">
        <v>434</v>
      </c>
      <c r="L706" s="3" t="s">
        <v>370</v>
      </c>
      <c r="M706" s="3" t="s">
        <v>880</v>
      </c>
      <c r="N706" s="3" t="s">
        <v>2820</v>
      </c>
      <c r="O706" s="3">
        <v>256479</v>
      </c>
      <c r="P706" s="3" t="s">
        <v>2792</v>
      </c>
      <c r="Q706" s="4" t="s">
        <v>28</v>
      </c>
      <c r="R706" s="3">
        <v>1</v>
      </c>
      <c r="S706" s="15" t="s">
        <v>894</v>
      </c>
      <c r="T706" s="12">
        <f t="shared" si="2"/>
        <v>44755</v>
      </c>
      <c r="U706" s="10"/>
      <c r="V706" s="10"/>
      <c r="W706" s="10"/>
      <c r="X706" s="10"/>
      <c r="Y706" s="10"/>
      <c r="Z706" s="10"/>
    </row>
    <row r="707" customHeight="1" spans="1:26">
      <c r="A707" s="3" t="s">
        <v>2875</v>
      </c>
      <c r="B707" s="4" t="s">
        <v>2821</v>
      </c>
      <c r="C707" s="3" t="s">
        <v>2818</v>
      </c>
      <c r="D707" s="4">
        <v>8</v>
      </c>
      <c r="E707" s="4" t="s">
        <v>423</v>
      </c>
      <c r="F707" s="4" t="s">
        <v>125</v>
      </c>
      <c r="G707" s="4" t="s">
        <v>2840</v>
      </c>
      <c r="H707" s="3" t="s">
        <v>2833</v>
      </c>
      <c r="I707" s="3" t="s">
        <v>2793</v>
      </c>
      <c r="J707" s="3" t="s">
        <v>2819</v>
      </c>
      <c r="K707" s="4" t="s">
        <v>434</v>
      </c>
      <c r="L707" s="3" t="s">
        <v>370</v>
      </c>
      <c r="M707" s="3" t="s">
        <v>880</v>
      </c>
      <c r="N707" s="3" t="s">
        <v>2820</v>
      </c>
      <c r="O707" s="3">
        <v>256479</v>
      </c>
      <c r="P707" s="3" t="s">
        <v>2792</v>
      </c>
      <c r="Q707" s="4" t="s">
        <v>28</v>
      </c>
      <c r="R707" s="3">
        <v>1</v>
      </c>
      <c r="S707" s="15" t="s">
        <v>913</v>
      </c>
      <c r="T707" s="12">
        <f t="shared" si="2"/>
        <v>44759</v>
      </c>
      <c r="U707" s="10"/>
      <c r="V707" s="10"/>
      <c r="W707" s="10"/>
      <c r="X707" s="10"/>
      <c r="Y707" s="10"/>
      <c r="Z707" s="10"/>
    </row>
    <row r="708" customHeight="1" spans="1:26">
      <c r="A708" s="3" t="s">
        <v>2875</v>
      </c>
      <c r="B708" s="4" t="s">
        <v>2821</v>
      </c>
      <c r="C708" s="3" t="s">
        <v>2818</v>
      </c>
      <c r="D708" s="4">
        <v>8</v>
      </c>
      <c r="E708" s="4" t="s">
        <v>747</v>
      </c>
      <c r="F708" s="4" t="s">
        <v>151</v>
      </c>
      <c r="G708" s="4" t="s">
        <v>2840</v>
      </c>
      <c r="H708" s="3" t="s">
        <v>2833</v>
      </c>
      <c r="I708" s="3" t="s">
        <v>2793</v>
      </c>
      <c r="J708" s="3" t="s">
        <v>2819</v>
      </c>
      <c r="K708" s="4" t="s">
        <v>748</v>
      </c>
      <c r="L708" s="3" t="s">
        <v>414</v>
      </c>
      <c r="M708" s="3" t="s">
        <v>415</v>
      </c>
      <c r="N708" s="3" t="s">
        <v>2820</v>
      </c>
      <c r="O708" s="3">
        <v>250874</v>
      </c>
      <c r="P708" s="3" t="s">
        <v>2792</v>
      </c>
      <c r="Q708" s="4" t="s">
        <v>13</v>
      </c>
      <c r="R708" s="3">
        <v>1</v>
      </c>
      <c r="S708" s="15" t="s">
        <v>913</v>
      </c>
      <c r="T708" s="12">
        <f t="shared" si="2"/>
        <v>44759</v>
      </c>
      <c r="U708" s="10"/>
      <c r="V708" s="10"/>
      <c r="W708" s="10"/>
      <c r="X708" s="10"/>
      <c r="Y708" s="10"/>
      <c r="Z708" s="10"/>
    </row>
    <row r="709" customHeight="1" spans="1:26">
      <c r="A709" s="3" t="s">
        <v>2875</v>
      </c>
      <c r="B709" s="4" t="s">
        <v>2821</v>
      </c>
      <c r="C709" s="3" t="s">
        <v>2818</v>
      </c>
      <c r="D709" s="4">
        <v>8</v>
      </c>
      <c r="E709" s="4" t="s">
        <v>747</v>
      </c>
      <c r="F709" s="4" t="s">
        <v>151</v>
      </c>
      <c r="G709" s="4" t="s">
        <v>2840</v>
      </c>
      <c r="H709" s="3" t="s">
        <v>2833</v>
      </c>
      <c r="I709" s="3" t="s">
        <v>2793</v>
      </c>
      <c r="J709" s="3" t="s">
        <v>2819</v>
      </c>
      <c r="K709" s="4" t="s">
        <v>748</v>
      </c>
      <c r="L709" s="3" t="s">
        <v>414</v>
      </c>
      <c r="M709" s="3" t="s">
        <v>415</v>
      </c>
      <c r="N709" s="3" t="s">
        <v>2820</v>
      </c>
      <c r="O709" s="3">
        <v>250874</v>
      </c>
      <c r="P709" s="3" t="s">
        <v>2792</v>
      </c>
      <c r="Q709" s="4" t="s">
        <v>13</v>
      </c>
      <c r="R709" s="3">
        <v>1</v>
      </c>
      <c r="S709" s="15" t="s">
        <v>900</v>
      </c>
      <c r="T709" s="12">
        <f t="shared" si="2"/>
        <v>44757</v>
      </c>
      <c r="U709" s="10"/>
      <c r="V709" s="10"/>
      <c r="W709" s="10"/>
      <c r="X709" s="10"/>
      <c r="Y709" s="10"/>
      <c r="Z709" s="10"/>
    </row>
    <row r="710" customHeight="1" spans="1:26">
      <c r="A710" s="3" t="s">
        <v>2875</v>
      </c>
      <c r="B710" s="4" t="s">
        <v>2821</v>
      </c>
      <c r="C710" s="3" t="s">
        <v>2818</v>
      </c>
      <c r="D710" s="4">
        <v>8</v>
      </c>
      <c r="E710" s="4" t="s">
        <v>747</v>
      </c>
      <c r="F710" s="4" t="s">
        <v>151</v>
      </c>
      <c r="G710" s="4" t="s">
        <v>2840</v>
      </c>
      <c r="H710" s="3" t="s">
        <v>2833</v>
      </c>
      <c r="I710" s="3" t="s">
        <v>2793</v>
      </c>
      <c r="J710" s="3" t="s">
        <v>2819</v>
      </c>
      <c r="K710" s="4" t="s">
        <v>748</v>
      </c>
      <c r="L710" s="3" t="s">
        <v>370</v>
      </c>
      <c r="M710" s="3" t="s">
        <v>410</v>
      </c>
      <c r="N710" s="3" t="s">
        <v>2820</v>
      </c>
      <c r="O710" s="3">
        <v>250877</v>
      </c>
      <c r="P710" s="3" t="s">
        <v>2792</v>
      </c>
      <c r="Q710" s="4" t="s">
        <v>22</v>
      </c>
      <c r="R710" s="3">
        <v>1</v>
      </c>
      <c r="S710" s="15" t="s">
        <v>913</v>
      </c>
      <c r="T710" s="12">
        <f t="shared" si="2"/>
        <v>44759</v>
      </c>
      <c r="U710" s="10"/>
      <c r="V710" s="10"/>
      <c r="W710" s="10"/>
      <c r="X710" s="10"/>
      <c r="Y710" s="10"/>
      <c r="Z710" s="10"/>
    </row>
    <row r="711" customHeight="1" spans="1:26">
      <c r="A711" s="3" t="s">
        <v>2875</v>
      </c>
      <c r="B711" s="4" t="s">
        <v>2821</v>
      </c>
      <c r="C711" s="3" t="s">
        <v>2818</v>
      </c>
      <c r="D711" s="4">
        <v>8</v>
      </c>
      <c r="E711" s="4" t="s">
        <v>747</v>
      </c>
      <c r="F711" s="4" t="s">
        <v>151</v>
      </c>
      <c r="G711" s="4" t="s">
        <v>2840</v>
      </c>
      <c r="H711" s="3" t="s">
        <v>2833</v>
      </c>
      <c r="I711" s="3" t="s">
        <v>2793</v>
      </c>
      <c r="J711" s="3" t="s">
        <v>2819</v>
      </c>
      <c r="K711" s="4" t="s">
        <v>748</v>
      </c>
      <c r="L711" s="3" t="s">
        <v>370</v>
      </c>
      <c r="M711" s="3" t="s">
        <v>880</v>
      </c>
      <c r="N711" s="3" t="s">
        <v>2820</v>
      </c>
      <c r="O711" s="3">
        <v>256479</v>
      </c>
      <c r="P711" s="3" t="s">
        <v>2792</v>
      </c>
      <c r="Q711" s="4" t="s">
        <v>28</v>
      </c>
      <c r="R711" s="3">
        <v>1</v>
      </c>
      <c r="S711" s="15" t="s">
        <v>894</v>
      </c>
      <c r="T711" s="12">
        <f t="shared" si="2"/>
        <v>44755</v>
      </c>
      <c r="U711" s="10"/>
      <c r="V711" s="10"/>
      <c r="W711" s="10"/>
      <c r="X711" s="10"/>
      <c r="Y711" s="10"/>
      <c r="Z711" s="10"/>
    </row>
    <row r="712" customHeight="1" spans="1:26">
      <c r="A712" s="3" t="s">
        <v>2875</v>
      </c>
      <c r="B712" s="4" t="s">
        <v>2821</v>
      </c>
      <c r="C712" s="3" t="s">
        <v>2818</v>
      </c>
      <c r="D712" s="4">
        <v>8</v>
      </c>
      <c r="E712" s="4" t="s">
        <v>747</v>
      </c>
      <c r="F712" s="4" t="s">
        <v>151</v>
      </c>
      <c r="G712" s="4" t="s">
        <v>2840</v>
      </c>
      <c r="H712" s="3" t="s">
        <v>2833</v>
      </c>
      <c r="I712" s="3" t="s">
        <v>2793</v>
      </c>
      <c r="J712" s="3" t="s">
        <v>2819</v>
      </c>
      <c r="K712" s="4" t="s">
        <v>748</v>
      </c>
      <c r="L712" s="3" t="s">
        <v>370</v>
      </c>
      <c r="M712" s="3" t="s">
        <v>880</v>
      </c>
      <c r="N712" s="3" t="s">
        <v>2820</v>
      </c>
      <c r="O712" s="3">
        <v>256479</v>
      </c>
      <c r="P712" s="3" t="s">
        <v>2792</v>
      </c>
      <c r="Q712" s="4" t="s">
        <v>28</v>
      </c>
      <c r="R712" s="3">
        <v>1</v>
      </c>
      <c r="S712" s="15" t="s">
        <v>907</v>
      </c>
      <c r="T712" s="12">
        <f t="shared" si="2"/>
        <v>44758</v>
      </c>
      <c r="U712" s="10"/>
      <c r="V712" s="10"/>
      <c r="W712" s="10"/>
      <c r="X712" s="10"/>
      <c r="Y712" s="10"/>
      <c r="Z712" s="10"/>
    </row>
    <row r="713" customHeight="1" spans="1:26">
      <c r="A713" s="3" t="s">
        <v>2875</v>
      </c>
      <c r="B713" s="4" t="s">
        <v>2821</v>
      </c>
      <c r="C713" s="3" t="s">
        <v>2818</v>
      </c>
      <c r="D713" s="4">
        <v>8</v>
      </c>
      <c r="E713" s="4" t="s">
        <v>747</v>
      </c>
      <c r="F713" s="4" t="s">
        <v>151</v>
      </c>
      <c r="G713" s="4" t="s">
        <v>2840</v>
      </c>
      <c r="H713" s="3" t="s">
        <v>2833</v>
      </c>
      <c r="I713" s="3" t="s">
        <v>2793</v>
      </c>
      <c r="J713" s="3" t="s">
        <v>2819</v>
      </c>
      <c r="K713" s="4" t="s">
        <v>748</v>
      </c>
      <c r="L713" s="3" t="s">
        <v>370</v>
      </c>
      <c r="M713" s="3" t="s">
        <v>880</v>
      </c>
      <c r="N713" s="3" t="s">
        <v>2820</v>
      </c>
      <c r="O713" s="3">
        <v>256480</v>
      </c>
      <c r="P713" s="3" t="s">
        <v>2792</v>
      </c>
      <c r="Q713" s="4" t="s">
        <v>25</v>
      </c>
      <c r="R713" s="3">
        <v>1</v>
      </c>
      <c r="S713" s="15" t="s">
        <v>889</v>
      </c>
      <c r="T713" s="12">
        <f t="shared" si="2"/>
        <v>44754</v>
      </c>
      <c r="U713" s="10"/>
      <c r="V713" s="10"/>
      <c r="W713" s="10"/>
      <c r="X713" s="10"/>
      <c r="Y713" s="10"/>
      <c r="Z713" s="10"/>
    </row>
    <row r="714" customHeight="1" spans="1:26">
      <c r="A714" s="3" t="s">
        <v>2875</v>
      </c>
      <c r="B714" s="4" t="s">
        <v>2821</v>
      </c>
      <c r="C714" s="3" t="s">
        <v>2818</v>
      </c>
      <c r="D714" s="4">
        <v>8</v>
      </c>
      <c r="E714" s="4" t="s">
        <v>423</v>
      </c>
      <c r="F714" s="4" t="s">
        <v>199</v>
      </c>
      <c r="G714" s="4" t="s">
        <v>2840</v>
      </c>
      <c r="H714" s="3" t="s">
        <v>2833</v>
      </c>
      <c r="I714" s="3" t="s">
        <v>2793</v>
      </c>
      <c r="J714" s="3" t="s">
        <v>2819</v>
      </c>
      <c r="K714" s="4" t="s">
        <v>424</v>
      </c>
      <c r="L714" s="3" t="s">
        <v>370</v>
      </c>
      <c r="M714" s="3" t="s">
        <v>880</v>
      </c>
      <c r="N714" s="3" t="s">
        <v>2820</v>
      </c>
      <c r="O714" s="3">
        <v>256479</v>
      </c>
      <c r="P714" s="3" t="s">
        <v>2792</v>
      </c>
      <c r="Q714" s="4" t="s">
        <v>28</v>
      </c>
      <c r="R714" s="3">
        <v>2</v>
      </c>
      <c r="S714" s="15" t="s">
        <v>881</v>
      </c>
      <c r="T714" s="12">
        <f t="shared" si="2"/>
        <v>44753</v>
      </c>
      <c r="U714" s="10"/>
      <c r="V714" s="10"/>
      <c r="W714" s="10"/>
      <c r="X714" s="10"/>
      <c r="Y714" s="10"/>
      <c r="Z714" s="10"/>
    </row>
    <row r="715" customHeight="1" spans="1:26">
      <c r="A715" s="3" t="s">
        <v>2875</v>
      </c>
      <c r="B715" s="4" t="s">
        <v>2821</v>
      </c>
      <c r="C715" s="3" t="s">
        <v>2818</v>
      </c>
      <c r="D715" s="4">
        <v>8</v>
      </c>
      <c r="E715" s="4" t="s">
        <v>423</v>
      </c>
      <c r="F715" s="4" t="s">
        <v>199</v>
      </c>
      <c r="G715" s="4" t="s">
        <v>2840</v>
      </c>
      <c r="H715" s="3" t="s">
        <v>2833</v>
      </c>
      <c r="I715" s="3" t="s">
        <v>2793</v>
      </c>
      <c r="J715" s="3" t="s">
        <v>2819</v>
      </c>
      <c r="K715" s="4" t="s">
        <v>424</v>
      </c>
      <c r="L715" s="3" t="s">
        <v>370</v>
      </c>
      <c r="M715" s="3" t="s">
        <v>880</v>
      </c>
      <c r="N715" s="3" t="s">
        <v>2820</v>
      </c>
      <c r="O715" s="3">
        <v>256479</v>
      </c>
      <c r="P715" s="3" t="s">
        <v>2792</v>
      </c>
      <c r="Q715" s="4" t="s">
        <v>28</v>
      </c>
      <c r="R715" s="3">
        <v>1</v>
      </c>
      <c r="S715" s="15" t="s">
        <v>913</v>
      </c>
      <c r="T715" s="12">
        <f t="shared" si="2"/>
        <v>44759</v>
      </c>
      <c r="U715" s="10"/>
      <c r="V715" s="10"/>
      <c r="W715" s="10"/>
      <c r="X715" s="10"/>
      <c r="Y715" s="10"/>
      <c r="Z715" s="10"/>
    </row>
    <row r="716" customHeight="1" spans="1:26">
      <c r="A716" s="3" t="s">
        <v>2875</v>
      </c>
      <c r="B716" s="4" t="s">
        <v>2821</v>
      </c>
      <c r="C716" s="3" t="s">
        <v>2818</v>
      </c>
      <c r="D716" s="4">
        <v>8</v>
      </c>
      <c r="E716" s="4" t="s">
        <v>423</v>
      </c>
      <c r="F716" s="4" t="s">
        <v>199</v>
      </c>
      <c r="G716" s="4" t="s">
        <v>2840</v>
      </c>
      <c r="H716" s="3" t="s">
        <v>2833</v>
      </c>
      <c r="I716" s="3" t="s">
        <v>2793</v>
      </c>
      <c r="J716" s="3" t="s">
        <v>2819</v>
      </c>
      <c r="K716" s="4" t="s">
        <v>424</v>
      </c>
      <c r="L716" s="3" t="s">
        <v>370</v>
      </c>
      <c r="M716" s="3" t="s">
        <v>880</v>
      </c>
      <c r="N716" s="3" t="s">
        <v>2820</v>
      </c>
      <c r="O716" s="3">
        <v>256479</v>
      </c>
      <c r="P716" s="3" t="s">
        <v>2792</v>
      </c>
      <c r="Q716" s="4" t="s">
        <v>28</v>
      </c>
      <c r="R716" s="3">
        <v>1</v>
      </c>
      <c r="S716" s="15" t="s">
        <v>907</v>
      </c>
      <c r="T716" s="12">
        <f t="shared" si="2"/>
        <v>44758</v>
      </c>
      <c r="U716" s="10"/>
      <c r="V716" s="10"/>
      <c r="W716" s="10"/>
      <c r="X716" s="10"/>
      <c r="Y716" s="10"/>
      <c r="Z716" s="10"/>
    </row>
    <row r="717" customHeight="1" spans="1:26">
      <c r="A717" s="3" t="s">
        <v>2875</v>
      </c>
      <c r="B717" s="4" t="s">
        <v>2821</v>
      </c>
      <c r="C717" s="3" t="s">
        <v>2818</v>
      </c>
      <c r="D717" s="4">
        <v>8</v>
      </c>
      <c r="E717" s="4" t="s">
        <v>423</v>
      </c>
      <c r="F717" s="4" t="s">
        <v>199</v>
      </c>
      <c r="G717" s="4" t="s">
        <v>2840</v>
      </c>
      <c r="H717" s="3" t="s">
        <v>2833</v>
      </c>
      <c r="I717" s="3" t="s">
        <v>2793</v>
      </c>
      <c r="J717" s="3" t="s">
        <v>2819</v>
      </c>
      <c r="K717" s="4" t="s">
        <v>424</v>
      </c>
      <c r="L717" s="3" t="s">
        <v>370</v>
      </c>
      <c r="M717" s="3" t="s">
        <v>880</v>
      </c>
      <c r="N717" s="3" t="s">
        <v>2820</v>
      </c>
      <c r="O717" s="3">
        <v>256479</v>
      </c>
      <c r="P717" s="3" t="s">
        <v>2792</v>
      </c>
      <c r="Q717" s="4" t="s">
        <v>28</v>
      </c>
      <c r="R717" s="3">
        <v>0</v>
      </c>
      <c r="S717" s="15" t="s">
        <v>889</v>
      </c>
      <c r="T717" s="12">
        <f t="shared" si="2"/>
        <v>44754</v>
      </c>
      <c r="U717" s="10"/>
      <c r="V717" s="10"/>
      <c r="W717" s="10"/>
      <c r="X717" s="10"/>
      <c r="Y717" s="10"/>
      <c r="Z717" s="10"/>
    </row>
    <row r="718" customHeight="1" spans="1:26">
      <c r="A718" s="3" t="s">
        <v>2875</v>
      </c>
      <c r="B718" s="4" t="s">
        <v>2821</v>
      </c>
      <c r="C718" s="3" t="s">
        <v>2818</v>
      </c>
      <c r="D718" s="4">
        <v>8</v>
      </c>
      <c r="E718" s="4" t="s">
        <v>423</v>
      </c>
      <c r="F718" s="4" t="s">
        <v>199</v>
      </c>
      <c r="G718" s="4" t="s">
        <v>2840</v>
      </c>
      <c r="H718" s="3" t="s">
        <v>2833</v>
      </c>
      <c r="I718" s="3" t="s">
        <v>2793</v>
      </c>
      <c r="J718" s="3" t="s">
        <v>2819</v>
      </c>
      <c r="K718" s="4" t="s">
        <v>424</v>
      </c>
      <c r="L718" s="3" t="s">
        <v>370</v>
      </c>
      <c r="M718" s="3" t="s">
        <v>880</v>
      </c>
      <c r="N718" s="3" t="s">
        <v>2820</v>
      </c>
      <c r="O718" s="3">
        <v>256479</v>
      </c>
      <c r="P718" s="3" t="s">
        <v>2792</v>
      </c>
      <c r="Q718" s="4" t="s">
        <v>28</v>
      </c>
      <c r="R718" s="3">
        <v>0</v>
      </c>
      <c r="S718" s="15" t="s">
        <v>900</v>
      </c>
      <c r="T718" s="12">
        <f t="shared" si="2"/>
        <v>44757</v>
      </c>
      <c r="U718" s="10"/>
      <c r="V718" s="10"/>
      <c r="W718" s="10"/>
      <c r="X718" s="10"/>
      <c r="Y718" s="10"/>
      <c r="Z718" s="10"/>
    </row>
    <row r="719" customHeight="1" spans="1:26">
      <c r="A719" s="3" t="s">
        <v>2875</v>
      </c>
      <c r="B719" s="4" t="s">
        <v>2821</v>
      </c>
      <c r="C719" s="3" t="s">
        <v>2818</v>
      </c>
      <c r="D719" s="4">
        <v>8</v>
      </c>
      <c r="E719" s="4" t="s">
        <v>906</v>
      </c>
      <c r="F719" s="4" t="s">
        <v>202</v>
      </c>
      <c r="G719" s="4" t="s">
        <v>2874</v>
      </c>
      <c r="H719" s="3" t="s">
        <v>2823</v>
      </c>
      <c r="I719" s="3" t="s">
        <v>295</v>
      </c>
      <c r="J719" s="3" t="s">
        <v>2819</v>
      </c>
      <c r="K719" s="4" t="s">
        <v>948</v>
      </c>
      <c r="L719" s="3" t="s">
        <v>370</v>
      </c>
      <c r="M719" s="3" t="s">
        <v>880</v>
      </c>
      <c r="N719" s="3" t="s">
        <v>2820</v>
      </c>
      <c r="O719" s="3">
        <v>256479</v>
      </c>
      <c r="P719" s="3" t="s">
        <v>2792</v>
      </c>
      <c r="Q719" s="4" t="s">
        <v>28</v>
      </c>
      <c r="R719" s="3">
        <v>2</v>
      </c>
      <c r="S719" s="15" t="s">
        <v>900</v>
      </c>
      <c r="T719" s="12">
        <f t="shared" si="2"/>
        <v>44757</v>
      </c>
      <c r="U719" s="10"/>
      <c r="V719" s="10"/>
      <c r="W719" s="10"/>
      <c r="X719" s="10"/>
      <c r="Y719" s="10"/>
      <c r="Z719" s="10"/>
    </row>
    <row r="720" customHeight="1" spans="1:26">
      <c r="A720" s="3" t="s">
        <v>2875</v>
      </c>
      <c r="B720" s="4" t="s">
        <v>2821</v>
      </c>
      <c r="C720" s="3" t="s">
        <v>2818</v>
      </c>
      <c r="D720" s="4">
        <v>9</v>
      </c>
      <c r="E720" s="4" t="s">
        <v>509</v>
      </c>
      <c r="F720" s="4" t="s">
        <v>38</v>
      </c>
      <c r="G720" s="4" t="s">
        <v>2878</v>
      </c>
      <c r="H720" s="3" t="s">
        <v>2833</v>
      </c>
      <c r="I720" s="3" t="s">
        <v>2793</v>
      </c>
      <c r="J720" s="3" t="s">
        <v>2819</v>
      </c>
      <c r="K720" s="4" t="s">
        <v>712</v>
      </c>
      <c r="L720" s="3" t="s">
        <v>370</v>
      </c>
      <c r="M720" s="3" t="s">
        <v>880</v>
      </c>
      <c r="N720" s="3" t="s">
        <v>2820</v>
      </c>
      <c r="O720" s="3">
        <v>256479</v>
      </c>
      <c r="P720" s="3" t="s">
        <v>2792</v>
      </c>
      <c r="Q720" s="4" t="s">
        <v>28</v>
      </c>
      <c r="R720" s="3">
        <v>2</v>
      </c>
      <c r="S720" s="15" t="s">
        <v>881</v>
      </c>
      <c r="T720" s="12">
        <f t="shared" si="2"/>
        <v>44753</v>
      </c>
      <c r="U720" s="10"/>
      <c r="V720" s="10"/>
      <c r="W720" s="10"/>
      <c r="X720" s="10"/>
      <c r="Y720" s="10"/>
      <c r="Z720" s="10"/>
    </row>
    <row r="721" customHeight="1" spans="1:26">
      <c r="A721" s="3" t="s">
        <v>2875</v>
      </c>
      <c r="B721" s="4" t="s">
        <v>2821</v>
      </c>
      <c r="C721" s="3" t="s">
        <v>2818</v>
      </c>
      <c r="D721" s="4">
        <v>9</v>
      </c>
      <c r="E721" s="4" t="s">
        <v>509</v>
      </c>
      <c r="F721" s="4" t="s">
        <v>38</v>
      </c>
      <c r="G721" s="4" t="s">
        <v>2878</v>
      </c>
      <c r="H721" s="3" t="s">
        <v>2833</v>
      </c>
      <c r="I721" s="3" t="s">
        <v>2793</v>
      </c>
      <c r="J721" s="3" t="s">
        <v>2819</v>
      </c>
      <c r="K721" s="4" t="s">
        <v>712</v>
      </c>
      <c r="L721" s="3" t="s">
        <v>370</v>
      </c>
      <c r="M721" s="3" t="s">
        <v>880</v>
      </c>
      <c r="N721" s="3" t="s">
        <v>2820</v>
      </c>
      <c r="O721" s="3">
        <v>256480</v>
      </c>
      <c r="P721" s="3" t="s">
        <v>2792</v>
      </c>
      <c r="Q721" s="4" t="s">
        <v>25</v>
      </c>
      <c r="R721" s="3">
        <v>1</v>
      </c>
      <c r="S721" s="15" t="s">
        <v>913</v>
      </c>
      <c r="T721" s="12">
        <f t="shared" si="2"/>
        <v>44759</v>
      </c>
      <c r="U721" s="10"/>
      <c r="V721" s="10"/>
      <c r="W721" s="10"/>
      <c r="X721" s="10"/>
      <c r="Y721" s="10"/>
      <c r="Z721" s="10"/>
    </row>
    <row r="722" customHeight="1" spans="1:26">
      <c r="A722" s="3" t="s">
        <v>2875</v>
      </c>
      <c r="B722" s="4" t="s">
        <v>2821</v>
      </c>
      <c r="C722" s="3" t="s">
        <v>2818</v>
      </c>
      <c r="D722" s="4">
        <v>9</v>
      </c>
      <c r="E722" s="4" t="s">
        <v>509</v>
      </c>
      <c r="F722" s="4" t="s">
        <v>38</v>
      </c>
      <c r="G722" s="4" t="s">
        <v>2878</v>
      </c>
      <c r="H722" s="3" t="s">
        <v>2833</v>
      </c>
      <c r="I722" s="3" t="s">
        <v>2793</v>
      </c>
      <c r="J722" s="3" t="s">
        <v>2819</v>
      </c>
      <c r="K722" s="4" t="s">
        <v>712</v>
      </c>
      <c r="L722" s="3" t="s">
        <v>370</v>
      </c>
      <c r="M722" s="3" t="s">
        <v>880</v>
      </c>
      <c r="N722" s="3" t="s">
        <v>2820</v>
      </c>
      <c r="O722" s="3">
        <v>256480</v>
      </c>
      <c r="P722" s="3" t="s">
        <v>2792</v>
      </c>
      <c r="Q722" s="4" t="s">
        <v>25</v>
      </c>
      <c r="R722" s="3">
        <v>1</v>
      </c>
      <c r="S722" s="15" t="s">
        <v>907</v>
      </c>
      <c r="T722" s="12">
        <f t="shared" si="2"/>
        <v>44758</v>
      </c>
      <c r="U722" s="10"/>
      <c r="V722" s="10"/>
      <c r="W722" s="10"/>
      <c r="X722" s="10"/>
      <c r="Y722" s="10"/>
      <c r="Z722" s="10"/>
    </row>
    <row r="723" customHeight="1" spans="1:26">
      <c r="A723" s="3" t="s">
        <v>2875</v>
      </c>
      <c r="B723" s="4" t="s">
        <v>2821</v>
      </c>
      <c r="C723" s="3" t="s">
        <v>2818</v>
      </c>
      <c r="D723" s="4">
        <v>9</v>
      </c>
      <c r="E723" s="4" t="s">
        <v>509</v>
      </c>
      <c r="F723" s="4" t="s">
        <v>112</v>
      </c>
      <c r="G723" s="4" t="s">
        <v>2878</v>
      </c>
      <c r="H723" s="3" t="s">
        <v>2833</v>
      </c>
      <c r="I723" s="3" t="s">
        <v>2793</v>
      </c>
      <c r="J723" s="3" t="s">
        <v>2819</v>
      </c>
      <c r="K723" s="4" t="s">
        <v>510</v>
      </c>
      <c r="L723" s="3" t="s">
        <v>370</v>
      </c>
      <c r="M723" s="3" t="s">
        <v>410</v>
      </c>
      <c r="N723" s="3" t="s">
        <v>2820</v>
      </c>
      <c r="O723" s="3">
        <v>250423</v>
      </c>
      <c r="P723" s="3" t="s">
        <v>2792</v>
      </c>
      <c r="Q723" s="4" t="s">
        <v>11</v>
      </c>
      <c r="R723" s="3">
        <v>1</v>
      </c>
      <c r="S723" s="15" t="s">
        <v>896</v>
      </c>
      <c r="T723" s="12">
        <f t="shared" si="2"/>
        <v>44756</v>
      </c>
      <c r="U723" s="10"/>
      <c r="V723" s="10"/>
      <c r="W723" s="10"/>
      <c r="X723" s="10"/>
      <c r="Y723" s="10"/>
      <c r="Z723" s="10"/>
    </row>
    <row r="724" customHeight="1" spans="1:26">
      <c r="A724" s="3" t="s">
        <v>2875</v>
      </c>
      <c r="B724" s="4" t="s">
        <v>2821</v>
      </c>
      <c r="C724" s="3" t="s">
        <v>2818</v>
      </c>
      <c r="D724" s="4">
        <v>9</v>
      </c>
      <c r="E724" s="4" t="s">
        <v>509</v>
      </c>
      <c r="F724" s="4" t="s">
        <v>112</v>
      </c>
      <c r="G724" s="4" t="s">
        <v>2878</v>
      </c>
      <c r="H724" s="3" t="s">
        <v>2833</v>
      </c>
      <c r="I724" s="3" t="s">
        <v>2793</v>
      </c>
      <c r="J724" s="3" t="s">
        <v>2819</v>
      </c>
      <c r="K724" s="4" t="s">
        <v>510</v>
      </c>
      <c r="L724" s="3" t="s">
        <v>370</v>
      </c>
      <c r="M724" s="3" t="s">
        <v>880</v>
      </c>
      <c r="N724" s="3" t="s">
        <v>2820</v>
      </c>
      <c r="O724" s="3">
        <v>256479</v>
      </c>
      <c r="P724" s="3" t="s">
        <v>2792</v>
      </c>
      <c r="Q724" s="4" t="s">
        <v>28</v>
      </c>
      <c r="R724" s="3">
        <v>1</v>
      </c>
      <c r="S724" s="15" t="s">
        <v>896</v>
      </c>
      <c r="T724" s="12">
        <f t="shared" si="2"/>
        <v>44756</v>
      </c>
      <c r="U724" s="10"/>
      <c r="V724" s="10"/>
      <c r="W724" s="10"/>
      <c r="X724" s="10"/>
      <c r="Y724" s="10"/>
      <c r="Z724" s="10"/>
    </row>
    <row r="725" customHeight="1" spans="1:26">
      <c r="A725" s="3" t="s">
        <v>2875</v>
      </c>
      <c r="B725" s="4" t="s">
        <v>2821</v>
      </c>
      <c r="C725" s="3" t="s">
        <v>2818</v>
      </c>
      <c r="D725" s="4">
        <v>9</v>
      </c>
      <c r="E725" s="4" t="s">
        <v>485</v>
      </c>
      <c r="F725" s="4" t="s">
        <v>157</v>
      </c>
      <c r="G725" s="4" t="s">
        <v>2855</v>
      </c>
      <c r="H725" s="3" t="s">
        <v>2833</v>
      </c>
      <c r="I725" s="3" t="s">
        <v>2793</v>
      </c>
      <c r="J725" s="3" t="s">
        <v>2819</v>
      </c>
      <c r="K725" s="4" t="s">
        <v>486</v>
      </c>
      <c r="L725" s="3" t="s">
        <v>370</v>
      </c>
      <c r="M725" s="3" t="s">
        <v>880</v>
      </c>
      <c r="N725" s="3" t="s">
        <v>2820</v>
      </c>
      <c r="O725" s="3">
        <v>256479</v>
      </c>
      <c r="P725" s="3" t="s">
        <v>2792</v>
      </c>
      <c r="Q725" s="4" t="s">
        <v>28</v>
      </c>
      <c r="R725" s="3">
        <v>1</v>
      </c>
      <c r="S725" s="15" t="s">
        <v>907</v>
      </c>
      <c r="T725" s="12">
        <f t="shared" si="2"/>
        <v>44758</v>
      </c>
      <c r="U725" s="10"/>
      <c r="V725" s="10"/>
      <c r="W725" s="10"/>
      <c r="X725" s="10"/>
      <c r="Y725" s="10"/>
      <c r="Z725" s="10"/>
    </row>
    <row r="726" customHeight="1" spans="1:26">
      <c r="A726" s="3" t="s">
        <v>2875</v>
      </c>
      <c r="B726" s="4" t="s">
        <v>2821</v>
      </c>
      <c r="C726" s="3" t="s">
        <v>2818</v>
      </c>
      <c r="D726" s="4">
        <v>9</v>
      </c>
      <c r="E726" s="4" t="s">
        <v>485</v>
      </c>
      <c r="F726" s="4" t="s">
        <v>157</v>
      </c>
      <c r="G726" s="4" t="s">
        <v>2855</v>
      </c>
      <c r="H726" s="3" t="s">
        <v>2833</v>
      </c>
      <c r="I726" s="3" t="s">
        <v>2793</v>
      </c>
      <c r="J726" s="3" t="s">
        <v>2819</v>
      </c>
      <c r="K726" s="4" t="s">
        <v>486</v>
      </c>
      <c r="L726" s="3" t="s">
        <v>370</v>
      </c>
      <c r="M726" s="3" t="s">
        <v>880</v>
      </c>
      <c r="N726" s="3" t="s">
        <v>2820</v>
      </c>
      <c r="O726" s="3">
        <v>256479</v>
      </c>
      <c r="P726" s="3" t="s">
        <v>2792</v>
      </c>
      <c r="Q726" s="4" t="s">
        <v>28</v>
      </c>
      <c r="R726" s="3">
        <v>1</v>
      </c>
      <c r="S726" s="15" t="s">
        <v>894</v>
      </c>
      <c r="T726" s="12">
        <f t="shared" si="2"/>
        <v>44755</v>
      </c>
      <c r="U726" s="10"/>
      <c r="V726" s="10"/>
      <c r="W726" s="10"/>
      <c r="X726" s="10"/>
      <c r="Y726" s="10"/>
      <c r="Z726" s="10"/>
    </row>
    <row r="727" customHeight="1" spans="1:26">
      <c r="A727" s="3" t="s">
        <v>2875</v>
      </c>
      <c r="B727" s="4" t="s">
        <v>2821</v>
      </c>
      <c r="C727" s="3" t="s">
        <v>2818</v>
      </c>
      <c r="D727" s="4">
        <v>9</v>
      </c>
      <c r="E727" s="4" t="s">
        <v>485</v>
      </c>
      <c r="F727" s="4" t="s">
        <v>184</v>
      </c>
      <c r="G727" s="4" t="s">
        <v>2855</v>
      </c>
      <c r="H727" s="3" t="s">
        <v>2833</v>
      </c>
      <c r="I727" s="3" t="s">
        <v>2793</v>
      </c>
      <c r="J727" s="3" t="s">
        <v>2819</v>
      </c>
      <c r="K727" s="4" t="s">
        <v>612</v>
      </c>
      <c r="L727" s="3" t="s">
        <v>370</v>
      </c>
      <c r="M727" s="3" t="s">
        <v>880</v>
      </c>
      <c r="N727" s="3" t="s">
        <v>2820</v>
      </c>
      <c r="O727" s="3">
        <v>256479</v>
      </c>
      <c r="P727" s="3" t="s">
        <v>2792</v>
      </c>
      <c r="Q727" s="4" t="s">
        <v>28</v>
      </c>
      <c r="R727" s="3">
        <v>1</v>
      </c>
      <c r="S727" s="15" t="s">
        <v>907</v>
      </c>
      <c r="T727" s="12">
        <f t="shared" si="2"/>
        <v>44758</v>
      </c>
      <c r="U727" s="10"/>
      <c r="V727" s="10"/>
      <c r="W727" s="10"/>
      <c r="X727" s="10"/>
      <c r="Y727" s="10"/>
      <c r="Z727" s="10"/>
    </row>
    <row r="728" customHeight="1" spans="1:26">
      <c r="A728" s="3" t="s">
        <v>2875</v>
      </c>
      <c r="B728" s="4" t="s">
        <v>2821</v>
      </c>
      <c r="C728" s="3" t="s">
        <v>2818</v>
      </c>
      <c r="D728" s="4">
        <v>9</v>
      </c>
      <c r="E728" s="4" t="s">
        <v>485</v>
      </c>
      <c r="F728" s="4" t="s">
        <v>184</v>
      </c>
      <c r="G728" s="4" t="s">
        <v>2855</v>
      </c>
      <c r="H728" s="3" t="s">
        <v>2833</v>
      </c>
      <c r="I728" s="3" t="s">
        <v>2793</v>
      </c>
      <c r="J728" s="3" t="s">
        <v>2819</v>
      </c>
      <c r="K728" s="4" t="s">
        <v>612</v>
      </c>
      <c r="L728" s="3" t="s">
        <v>370</v>
      </c>
      <c r="M728" s="3" t="s">
        <v>880</v>
      </c>
      <c r="N728" s="3" t="s">
        <v>2820</v>
      </c>
      <c r="O728" s="3">
        <v>256479</v>
      </c>
      <c r="P728" s="3" t="s">
        <v>2792</v>
      </c>
      <c r="Q728" s="4" t="s">
        <v>28</v>
      </c>
      <c r="R728" s="3">
        <v>1</v>
      </c>
      <c r="S728" s="15" t="s">
        <v>889</v>
      </c>
      <c r="T728" s="12">
        <f t="shared" si="2"/>
        <v>44754</v>
      </c>
      <c r="U728" s="10"/>
      <c r="V728" s="10"/>
      <c r="W728" s="10"/>
      <c r="X728" s="10"/>
      <c r="Y728" s="10"/>
      <c r="Z728" s="10"/>
    </row>
    <row r="729" customHeight="1" spans="1:26">
      <c r="A729" s="3" t="s">
        <v>2875</v>
      </c>
      <c r="B729" s="4" t="s">
        <v>2821</v>
      </c>
      <c r="C729" s="3" t="s">
        <v>2818</v>
      </c>
      <c r="D729" s="4">
        <v>9</v>
      </c>
      <c r="E729" s="4" t="s">
        <v>485</v>
      </c>
      <c r="F729" s="4" t="s">
        <v>184</v>
      </c>
      <c r="G729" s="4" t="s">
        <v>2855</v>
      </c>
      <c r="H729" s="3" t="s">
        <v>2833</v>
      </c>
      <c r="I729" s="3" t="s">
        <v>2793</v>
      </c>
      <c r="J729" s="3" t="s">
        <v>2819</v>
      </c>
      <c r="K729" s="4" t="s">
        <v>612</v>
      </c>
      <c r="L729" s="3" t="s">
        <v>370</v>
      </c>
      <c r="M729" s="3" t="s">
        <v>880</v>
      </c>
      <c r="N729" s="3" t="s">
        <v>2820</v>
      </c>
      <c r="O729" s="3">
        <v>256480</v>
      </c>
      <c r="P729" s="3" t="s">
        <v>2792</v>
      </c>
      <c r="Q729" s="4" t="s">
        <v>25</v>
      </c>
      <c r="R729" s="3">
        <v>1</v>
      </c>
      <c r="S729" s="15" t="s">
        <v>896</v>
      </c>
      <c r="T729" s="12">
        <f t="shared" si="2"/>
        <v>44756</v>
      </c>
      <c r="U729" s="10"/>
      <c r="V729" s="10"/>
      <c r="W729" s="10"/>
      <c r="X729" s="10"/>
      <c r="Y729" s="10"/>
      <c r="Z729" s="10"/>
    </row>
    <row r="730" customHeight="1" spans="1:26">
      <c r="A730" s="3" t="s">
        <v>2875</v>
      </c>
      <c r="B730" s="4" t="s">
        <v>2821</v>
      </c>
      <c r="C730" s="3" t="s">
        <v>2818</v>
      </c>
      <c r="D730" s="4">
        <v>19</v>
      </c>
      <c r="E730" s="4" t="s">
        <v>478</v>
      </c>
      <c r="F730" s="4" t="s">
        <v>132</v>
      </c>
      <c r="G730" s="4" t="s">
        <v>2865</v>
      </c>
      <c r="H730" s="3" t="s">
        <v>2833</v>
      </c>
      <c r="I730" s="3" t="s">
        <v>2804</v>
      </c>
      <c r="J730" s="3" t="s">
        <v>2857</v>
      </c>
      <c r="K730" s="4" t="s">
        <v>511</v>
      </c>
      <c r="L730" s="3" t="s">
        <v>370</v>
      </c>
      <c r="M730" s="3" t="s">
        <v>410</v>
      </c>
      <c r="N730" s="3" t="s">
        <v>2820</v>
      </c>
      <c r="O730" s="3">
        <v>250877</v>
      </c>
      <c r="P730" s="3" t="s">
        <v>2792</v>
      </c>
      <c r="Q730" s="4" t="s">
        <v>22</v>
      </c>
      <c r="R730" s="3">
        <v>1</v>
      </c>
      <c r="S730" s="15" t="s">
        <v>913</v>
      </c>
      <c r="T730" s="12">
        <f t="shared" si="2"/>
        <v>44759</v>
      </c>
      <c r="U730" s="10"/>
      <c r="V730" s="10"/>
      <c r="W730" s="10"/>
      <c r="X730" s="10"/>
      <c r="Y730" s="10"/>
      <c r="Z730" s="10"/>
    </row>
    <row r="731" customHeight="1" spans="1:26">
      <c r="A731" s="3" t="s">
        <v>2875</v>
      </c>
      <c r="B731" s="4" t="s">
        <v>2821</v>
      </c>
      <c r="C731" s="3" t="s">
        <v>2818</v>
      </c>
      <c r="D731" s="4">
        <v>19</v>
      </c>
      <c r="E731" s="4" t="s">
        <v>478</v>
      </c>
      <c r="F731" s="4" t="s">
        <v>166</v>
      </c>
      <c r="G731" s="4" t="s">
        <v>2856</v>
      </c>
      <c r="H731" s="3" t="s">
        <v>2833</v>
      </c>
      <c r="I731" s="3" t="s">
        <v>2804</v>
      </c>
      <c r="J731" s="3" t="s">
        <v>2857</v>
      </c>
      <c r="K731" s="4" t="s">
        <v>711</v>
      </c>
      <c r="L731" s="3" t="s">
        <v>370</v>
      </c>
      <c r="M731" s="3" t="s">
        <v>880</v>
      </c>
      <c r="N731" s="3" t="s">
        <v>2820</v>
      </c>
      <c r="O731" s="3">
        <v>256479</v>
      </c>
      <c r="P731" s="3" t="s">
        <v>2792</v>
      </c>
      <c r="Q731" s="4" t="s">
        <v>28</v>
      </c>
      <c r="R731" s="3">
        <v>1</v>
      </c>
      <c r="S731" s="15" t="s">
        <v>907</v>
      </c>
      <c r="T731" s="12">
        <f t="shared" si="2"/>
        <v>44758</v>
      </c>
      <c r="U731" s="10"/>
      <c r="V731" s="10"/>
      <c r="W731" s="10"/>
      <c r="X731" s="10"/>
      <c r="Y731" s="10"/>
      <c r="Z731" s="10"/>
    </row>
    <row r="732" customHeight="1" spans="1:26">
      <c r="A732" s="3" t="s">
        <v>2875</v>
      </c>
      <c r="B732" s="4" t="s">
        <v>2821</v>
      </c>
      <c r="C732" s="3" t="s">
        <v>2818</v>
      </c>
      <c r="D732" s="4">
        <v>19</v>
      </c>
      <c r="E732" s="4" t="s">
        <v>487</v>
      </c>
      <c r="F732" s="4" t="s">
        <v>168</v>
      </c>
      <c r="G732" s="4" t="s">
        <v>2856</v>
      </c>
      <c r="H732" s="3" t="s">
        <v>2833</v>
      </c>
      <c r="I732" s="3" t="s">
        <v>2804</v>
      </c>
      <c r="J732" s="3" t="s">
        <v>2857</v>
      </c>
      <c r="K732" s="4" t="s">
        <v>488</v>
      </c>
      <c r="L732" s="3" t="s">
        <v>414</v>
      </c>
      <c r="M732" s="3" t="s">
        <v>415</v>
      </c>
      <c r="N732" s="3" t="s">
        <v>2820</v>
      </c>
      <c r="O732" s="3">
        <v>250874</v>
      </c>
      <c r="P732" s="3" t="s">
        <v>2792</v>
      </c>
      <c r="Q732" s="4" t="s">
        <v>13</v>
      </c>
      <c r="R732" s="3">
        <v>1</v>
      </c>
      <c r="S732" s="15" t="s">
        <v>907</v>
      </c>
      <c r="T732" s="12">
        <f t="shared" si="2"/>
        <v>44758</v>
      </c>
      <c r="U732" s="10"/>
      <c r="V732" s="10"/>
      <c r="W732" s="10"/>
      <c r="X732" s="10"/>
      <c r="Y732" s="10"/>
      <c r="Z732" s="10"/>
    </row>
    <row r="733" customHeight="1" spans="1:26">
      <c r="A733" s="3" t="s">
        <v>2875</v>
      </c>
      <c r="B733" s="4" t="s">
        <v>2821</v>
      </c>
      <c r="C733" s="3" t="s">
        <v>2818</v>
      </c>
      <c r="D733" s="4">
        <v>19</v>
      </c>
      <c r="E733" s="4" t="s">
        <v>487</v>
      </c>
      <c r="F733" s="4" t="s">
        <v>168</v>
      </c>
      <c r="G733" s="4" t="s">
        <v>2856</v>
      </c>
      <c r="H733" s="3" t="s">
        <v>2833</v>
      </c>
      <c r="I733" s="3" t="s">
        <v>2804</v>
      </c>
      <c r="J733" s="3" t="s">
        <v>2857</v>
      </c>
      <c r="K733" s="4" t="s">
        <v>488</v>
      </c>
      <c r="L733" s="3" t="s">
        <v>370</v>
      </c>
      <c r="M733" s="3" t="s">
        <v>880</v>
      </c>
      <c r="N733" s="3" t="s">
        <v>2820</v>
      </c>
      <c r="O733" s="3">
        <v>256479</v>
      </c>
      <c r="P733" s="3" t="s">
        <v>2792</v>
      </c>
      <c r="Q733" s="4" t="s">
        <v>28</v>
      </c>
      <c r="R733" s="3">
        <v>1</v>
      </c>
      <c r="S733" s="15" t="s">
        <v>900</v>
      </c>
      <c r="T733" s="12">
        <f t="shared" si="2"/>
        <v>44757</v>
      </c>
      <c r="U733" s="10"/>
      <c r="V733" s="10"/>
      <c r="W733" s="10"/>
      <c r="X733" s="10"/>
      <c r="Y733" s="10"/>
      <c r="Z733" s="10"/>
    </row>
    <row r="734" customHeight="1" spans="1:26">
      <c r="A734" s="3" t="s">
        <v>2875</v>
      </c>
      <c r="B734" s="4" t="s">
        <v>2821</v>
      </c>
      <c r="C734" s="3" t="s">
        <v>2818</v>
      </c>
      <c r="D734" s="4">
        <v>19</v>
      </c>
      <c r="E734" s="4" t="s">
        <v>487</v>
      </c>
      <c r="F734" s="4" t="s">
        <v>168</v>
      </c>
      <c r="G734" s="4" t="s">
        <v>2856</v>
      </c>
      <c r="H734" s="3" t="s">
        <v>2833</v>
      </c>
      <c r="I734" s="3" t="s">
        <v>2804</v>
      </c>
      <c r="J734" s="3" t="s">
        <v>2857</v>
      </c>
      <c r="K734" s="4" t="s">
        <v>488</v>
      </c>
      <c r="L734" s="3" t="s">
        <v>370</v>
      </c>
      <c r="M734" s="3" t="s">
        <v>880</v>
      </c>
      <c r="N734" s="3" t="s">
        <v>2820</v>
      </c>
      <c r="O734" s="3">
        <v>256480</v>
      </c>
      <c r="P734" s="3" t="s">
        <v>2792</v>
      </c>
      <c r="Q734" s="4" t="s">
        <v>25</v>
      </c>
      <c r="R734" s="3">
        <v>1</v>
      </c>
      <c r="S734" s="15" t="s">
        <v>900</v>
      </c>
      <c r="T734" s="12">
        <f t="shared" si="2"/>
        <v>44757</v>
      </c>
      <c r="U734" s="10"/>
      <c r="V734" s="10"/>
      <c r="W734" s="10"/>
      <c r="X734" s="10"/>
      <c r="Y734" s="10"/>
      <c r="Z734" s="10"/>
    </row>
    <row r="735" customHeight="1" spans="1:26">
      <c r="A735" s="3" t="s">
        <v>2875</v>
      </c>
      <c r="B735" s="4" t="s">
        <v>2821</v>
      </c>
      <c r="C735" s="3" t="s">
        <v>2818</v>
      </c>
      <c r="D735" s="4">
        <v>20</v>
      </c>
      <c r="E735" s="4" t="s">
        <v>625</v>
      </c>
      <c r="F735" s="4" t="s">
        <v>177</v>
      </c>
      <c r="G735" s="4" t="s">
        <v>2865</v>
      </c>
      <c r="H735" s="3" t="s">
        <v>2833</v>
      </c>
      <c r="I735" s="3" t="s">
        <v>2804</v>
      </c>
      <c r="J735" s="3" t="s">
        <v>2857</v>
      </c>
      <c r="K735" s="4" t="s">
        <v>626</v>
      </c>
      <c r="L735" s="3" t="s">
        <v>370</v>
      </c>
      <c r="M735" s="3" t="s">
        <v>880</v>
      </c>
      <c r="N735" s="3" t="s">
        <v>2820</v>
      </c>
      <c r="O735" s="3">
        <v>256479</v>
      </c>
      <c r="P735" s="3" t="s">
        <v>2792</v>
      </c>
      <c r="Q735" s="4" t="s">
        <v>28</v>
      </c>
      <c r="R735" s="3">
        <v>1</v>
      </c>
      <c r="S735" s="15" t="s">
        <v>896</v>
      </c>
      <c r="T735" s="12">
        <f t="shared" si="2"/>
        <v>44756</v>
      </c>
      <c r="U735" s="10"/>
      <c r="V735" s="10"/>
      <c r="W735" s="10"/>
      <c r="X735" s="10"/>
      <c r="Y735" s="10"/>
      <c r="Z735" s="10"/>
    </row>
    <row r="736" customHeight="1" spans="1:26">
      <c r="A736" s="3" t="s">
        <v>2875</v>
      </c>
      <c r="B736" s="4" t="s">
        <v>2821</v>
      </c>
      <c r="C736" s="3" t="s">
        <v>2818</v>
      </c>
      <c r="D736" s="4">
        <v>20</v>
      </c>
      <c r="E736" s="4" t="s">
        <v>625</v>
      </c>
      <c r="F736" s="4" t="s">
        <v>177</v>
      </c>
      <c r="G736" s="4" t="s">
        <v>2865</v>
      </c>
      <c r="H736" s="3" t="s">
        <v>2833</v>
      </c>
      <c r="I736" s="3" t="s">
        <v>2804</v>
      </c>
      <c r="J736" s="3" t="s">
        <v>2857</v>
      </c>
      <c r="K736" s="4" t="s">
        <v>626</v>
      </c>
      <c r="L736" s="3" t="s">
        <v>370</v>
      </c>
      <c r="M736" s="3" t="s">
        <v>880</v>
      </c>
      <c r="N736" s="3" t="s">
        <v>2820</v>
      </c>
      <c r="O736" s="3">
        <v>256480</v>
      </c>
      <c r="P736" s="3" t="s">
        <v>2792</v>
      </c>
      <c r="Q736" s="4" t="s">
        <v>25</v>
      </c>
      <c r="R736" s="3">
        <v>1</v>
      </c>
      <c r="S736" s="15" t="s">
        <v>907</v>
      </c>
      <c r="T736" s="12">
        <f t="shared" si="2"/>
        <v>44758</v>
      </c>
      <c r="U736" s="10"/>
      <c r="V736" s="10"/>
      <c r="W736" s="10"/>
      <c r="X736" s="10"/>
      <c r="Y736" s="10"/>
      <c r="Z736" s="10"/>
    </row>
    <row r="737" customHeight="1" spans="1:26">
      <c r="A737" s="3" t="s">
        <v>2875</v>
      </c>
      <c r="B737" s="4" t="s">
        <v>2821</v>
      </c>
      <c r="C737" s="3" t="s">
        <v>2818</v>
      </c>
      <c r="D737" s="4">
        <v>20</v>
      </c>
      <c r="E737" s="4" t="s">
        <v>914</v>
      </c>
      <c r="F737" s="4" t="s">
        <v>247</v>
      </c>
      <c r="G737" s="4" t="s">
        <v>2865</v>
      </c>
      <c r="H737" s="3" t="s">
        <v>2833</v>
      </c>
      <c r="I737" s="3" t="s">
        <v>2804</v>
      </c>
      <c r="J737" s="3" t="s">
        <v>2857</v>
      </c>
      <c r="K737" s="4" t="s">
        <v>873</v>
      </c>
      <c r="L737" s="3" t="s">
        <v>370</v>
      </c>
      <c r="M737" s="3" t="s">
        <v>880</v>
      </c>
      <c r="N737" s="3" t="s">
        <v>2820</v>
      </c>
      <c r="O737" s="3">
        <v>256479</v>
      </c>
      <c r="P737" s="3" t="s">
        <v>2792</v>
      </c>
      <c r="Q737" s="4" t="s">
        <v>28</v>
      </c>
      <c r="R737" s="3">
        <v>1</v>
      </c>
      <c r="S737" s="15" t="s">
        <v>913</v>
      </c>
      <c r="T737" s="12">
        <f t="shared" si="2"/>
        <v>44759</v>
      </c>
      <c r="U737" s="10"/>
      <c r="V737" s="10"/>
      <c r="W737" s="10"/>
      <c r="X737" s="10"/>
      <c r="Y737" s="10"/>
      <c r="Z737" s="10"/>
    </row>
    <row r="738" customHeight="1" spans="1:26">
      <c r="A738" s="3" t="s">
        <v>2875</v>
      </c>
      <c r="B738" s="4" t="s">
        <v>2821</v>
      </c>
      <c r="C738" s="3" t="s">
        <v>2818</v>
      </c>
      <c r="D738" s="4">
        <v>21</v>
      </c>
      <c r="E738" s="4" t="s">
        <v>915</v>
      </c>
      <c r="F738" s="4" t="s">
        <v>248</v>
      </c>
      <c r="G738" s="4" t="s">
        <v>2856</v>
      </c>
      <c r="H738" s="3" t="s">
        <v>2833</v>
      </c>
      <c r="I738" s="3" t="s">
        <v>2804</v>
      </c>
      <c r="J738" s="3" t="s">
        <v>2857</v>
      </c>
      <c r="K738" s="4" t="s">
        <v>916</v>
      </c>
      <c r="L738" s="3" t="s">
        <v>370</v>
      </c>
      <c r="M738" s="3" t="s">
        <v>371</v>
      </c>
      <c r="N738" s="3" t="s">
        <v>2820</v>
      </c>
      <c r="O738" s="3">
        <v>250417</v>
      </c>
      <c r="P738" s="3" t="s">
        <v>2792</v>
      </c>
      <c r="Q738" s="4" t="s">
        <v>39</v>
      </c>
      <c r="R738" s="3">
        <v>1</v>
      </c>
      <c r="S738" s="15" t="s">
        <v>913</v>
      </c>
      <c r="T738" s="12">
        <f t="shared" si="2"/>
        <v>44759</v>
      </c>
      <c r="U738" s="10"/>
      <c r="V738" s="10"/>
      <c r="W738" s="10"/>
      <c r="X738" s="10"/>
      <c r="Y738" s="10"/>
      <c r="Z738" s="10"/>
    </row>
    <row r="739" customHeight="1" spans="1:26">
      <c r="A739" s="3" t="s">
        <v>2875</v>
      </c>
      <c r="B739" s="4" t="s">
        <v>2821</v>
      </c>
      <c r="C739" s="3" t="s">
        <v>2818</v>
      </c>
      <c r="D739" s="4">
        <v>22</v>
      </c>
      <c r="E739" s="4" t="s">
        <v>623</v>
      </c>
      <c r="F739" s="4" t="s">
        <v>144</v>
      </c>
      <c r="G739" s="4" t="s">
        <v>2879</v>
      </c>
      <c r="H739" s="3" t="s">
        <v>2823</v>
      </c>
      <c r="I739" s="3" t="s">
        <v>2689</v>
      </c>
      <c r="J739" s="3" t="s">
        <v>2850</v>
      </c>
      <c r="K739" s="4" t="s">
        <v>660</v>
      </c>
      <c r="L739" s="3" t="s">
        <v>414</v>
      </c>
      <c r="M739" s="3" t="s">
        <v>415</v>
      </c>
      <c r="N739" s="3" t="s">
        <v>2820</v>
      </c>
      <c r="O739" s="3">
        <v>250424</v>
      </c>
      <c r="P739" s="3" t="s">
        <v>2792</v>
      </c>
      <c r="Q739" s="4" t="s">
        <v>15</v>
      </c>
      <c r="R739" s="3">
        <v>1</v>
      </c>
      <c r="S739" s="15" t="s">
        <v>900</v>
      </c>
      <c r="T739" s="12">
        <f t="shared" si="2"/>
        <v>44757</v>
      </c>
      <c r="U739" s="10"/>
      <c r="V739" s="10"/>
      <c r="W739" s="10"/>
      <c r="X739" s="10"/>
      <c r="Y739" s="10"/>
      <c r="Z739" s="10"/>
    </row>
    <row r="740" customHeight="1" spans="1:26">
      <c r="A740" s="3" t="s">
        <v>2875</v>
      </c>
      <c r="B740" s="4" t="s">
        <v>2821</v>
      </c>
      <c r="C740" s="3" t="s">
        <v>2818</v>
      </c>
      <c r="D740" s="4">
        <v>22</v>
      </c>
      <c r="E740" s="4" t="s">
        <v>623</v>
      </c>
      <c r="F740" s="4" t="s">
        <v>144</v>
      </c>
      <c r="G740" s="4" t="s">
        <v>2879</v>
      </c>
      <c r="H740" s="3" t="s">
        <v>2823</v>
      </c>
      <c r="I740" s="3" t="s">
        <v>2689</v>
      </c>
      <c r="J740" s="3" t="s">
        <v>2850</v>
      </c>
      <c r="K740" s="4" t="s">
        <v>660</v>
      </c>
      <c r="L740" s="3" t="s">
        <v>414</v>
      </c>
      <c r="M740" s="3" t="s">
        <v>415</v>
      </c>
      <c r="N740" s="3" t="s">
        <v>2820</v>
      </c>
      <c r="O740" s="3">
        <v>250874</v>
      </c>
      <c r="P740" s="3" t="s">
        <v>2792</v>
      </c>
      <c r="Q740" s="4" t="s">
        <v>13</v>
      </c>
      <c r="R740" s="3">
        <v>1</v>
      </c>
      <c r="S740" s="15" t="s">
        <v>889</v>
      </c>
      <c r="T740" s="12">
        <f t="shared" si="2"/>
        <v>44754</v>
      </c>
      <c r="U740" s="10"/>
      <c r="V740" s="10"/>
      <c r="W740" s="10"/>
      <c r="X740" s="10"/>
      <c r="Y740" s="10"/>
      <c r="Z740" s="10"/>
    </row>
    <row r="741" customHeight="1" spans="1:26">
      <c r="A741" s="3" t="s">
        <v>2875</v>
      </c>
      <c r="B741" s="4" t="s">
        <v>2821</v>
      </c>
      <c r="C741" s="3" t="s">
        <v>2818</v>
      </c>
      <c r="D741" s="4">
        <v>22</v>
      </c>
      <c r="E741" s="4" t="s">
        <v>623</v>
      </c>
      <c r="F741" s="4" t="s">
        <v>144</v>
      </c>
      <c r="G741" s="4" t="s">
        <v>2879</v>
      </c>
      <c r="H741" s="3" t="s">
        <v>2823</v>
      </c>
      <c r="I741" s="3" t="s">
        <v>2689</v>
      </c>
      <c r="J741" s="3" t="s">
        <v>2850</v>
      </c>
      <c r="K741" s="4" t="s">
        <v>660</v>
      </c>
      <c r="L741" s="3" t="s">
        <v>370</v>
      </c>
      <c r="M741" s="3" t="s">
        <v>880</v>
      </c>
      <c r="N741" s="3" t="s">
        <v>2820</v>
      </c>
      <c r="O741" s="3">
        <v>256479</v>
      </c>
      <c r="P741" s="3" t="s">
        <v>2792</v>
      </c>
      <c r="Q741" s="4" t="s">
        <v>28</v>
      </c>
      <c r="R741" s="3">
        <v>1</v>
      </c>
      <c r="S741" s="15" t="s">
        <v>907</v>
      </c>
      <c r="T741" s="12">
        <f t="shared" si="2"/>
        <v>44758</v>
      </c>
      <c r="U741" s="10"/>
      <c r="V741" s="10"/>
      <c r="W741" s="10"/>
      <c r="X741" s="10"/>
      <c r="Y741" s="10"/>
      <c r="Z741" s="10"/>
    </row>
    <row r="742" customHeight="1" spans="1:26">
      <c r="A742" s="3" t="s">
        <v>2875</v>
      </c>
      <c r="B742" s="4" t="s">
        <v>2821</v>
      </c>
      <c r="C742" s="3" t="s">
        <v>2818</v>
      </c>
      <c r="D742" s="4">
        <v>22</v>
      </c>
      <c r="E742" s="4" t="s">
        <v>623</v>
      </c>
      <c r="F742" s="4" t="s">
        <v>144</v>
      </c>
      <c r="G742" s="4" t="s">
        <v>2879</v>
      </c>
      <c r="H742" s="3" t="s">
        <v>2823</v>
      </c>
      <c r="I742" s="3" t="s">
        <v>2689</v>
      </c>
      <c r="J742" s="3" t="s">
        <v>2850</v>
      </c>
      <c r="K742" s="4" t="s">
        <v>660</v>
      </c>
      <c r="L742" s="3" t="s">
        <v>370</v>
      </c>
      <c r="M742" s="3" t="s">
        <v>880</v>
      </c>
      <c r="N742" s="3" t="s">
        <v>2820</v>
      </c>
      <c r="O742" s="3">
        <v>256479</v>
      </c>
      <c r="P742" s="3" t="s">
        <v>2792</v>
      </c>
      <c r="Q742" s="4" t="s">
        <v>28</v>
      </c>
      <c r="R742" s="3">
        <v>1</v>
      </c>
      <c r="S742" s="15" t="s">
        <v>900</v>
      </c>
      <c r="T742" s="12">
        <f t="shared" si="2"/>
        <v>44757</v>
      </c>
      <c r="U742" s="10"/>
      <c r="V742" s="10"/>
      <c r="W742" s="10"/>
      <c r="X742" s="10"/>
      <c r="Y742" s="10"/>
      <c r="Z742" s="10"/>
    </row>
    <row r="743" customHeight="1" spans="1:26">
      <c r="A743" s="3" t="s">
        <v>2875</v>
      </c>
      <c r="B743" s="4" t="s">
        <v>2821</v>
      </c>
      <c r="C743" s="3" t="s">
        <v>2818</v>
      </c>
      <c r="D743" s="4">
        <v>22</v>
      </c>
      <c r="E743" s="4" t="s">
        <v>623</v>
      </c>
      <c r="F743" s="4" t="s">
        <v>144</v>
      </c>
      <c r="G743" s="4" t="s">
        <v>2879</v>
      </c>
      <c r="H743" s="3" t="s">
        <v>2823</v>
      </c>
      <c r="I743" s="3" t="s">
        <v>2689</v>
      </c>
      <c r="J743" s="3" t="s">
        <v>2850</v>
      </c>
      <c r="K743" s="4" t="s">
        <v>660</v>
      </c>
      <c r="L743" s="3" t="s">
        <v>370</v>
      </c>
      <c r="M743" s="3" t="s">
        <v>880</v>
      </c>
      <c r="N743" s="3" t="s">
        <v>2820</v>
      </c>
      <c r="O743" s="3">
        <v>256479</v>
      </c>
      <c r="P743" s="3" t="s">
        <v>2792</v>
      </c>
      <c r="Q743" s="4" t="s">
        <v>28</v>
      </c>
      <c r="R743" s="3">
        <v>1</v>
      </c>
      <c r="S743" s="15" t="s">
        <v>913</v>
      </c>
      <c r="T743" s="12">
        <f t="shared" si="2"/>
        <v>44759</v>
      </c>
      <c r="U743" s="10"/>
      <c r="V743" s="10"/>
      <c r="W743" s="10"/>
      <c r="X743" s="10"/>
      <c r="Y743" s="10"/>
      <c r="Z743" s="10"/>
    </row>
    <row r="744" customHeight="1" spans="1:26">
      <c r="A744" s="3" t="s">
        <v>2875</v>
      </c>
      <c r="B744" s="4" t="s">
        <v>2821</v>
      </c>
      <c r="C744" s="3" t="s">
        <v>2818</v>
      </c>
      <c r="D744" s="4">
        <v>22</v>
      </c>
      <c r="E744" s="4" t="s">
        <v>623</v>
      </c>
      <c r="F744" s="4" t="s">
        <v>160</v>
      </c>
      <c r="G744" s="4" t="s">
        <v>2879</v>
      </c>
      <c r="H744" s="3" t="s">
        <v>2823</v>
      </c>
      <c r="I744" s="3" t="s">
        <v>2689</v>
      </c>
      <c r="J744" s="3" t="s">
        <v>2850</v>
      </c>
      <c r="K744" s="4" t="s">
        <v>624</v>
      </c>
      <c r="L744" s="3" t="s">
        <v>370</v>
      </c>
      <c r="M744" s="3" t="s">
        <v>880</v>
      </c>
      <c r="N744" s="3" t="s">
        <v>2820</v>
      </c>
      <c r="O744" s="3">
        <v>256479</v>
      </c>
      <c r="P744" s="3" t="s">
        <v>2792</v>
      </c>
      <c r="Q744" s="4" t="s">
        <v>28</v>
      </c>
      <c r="R744" s="3">
        <v>1</v>
      </c>
      <c r="S744" s="15" t="s">
        <v>913</v>
      </c>
      <c r="T744" s="12">
        <f t="shared" si="2"/>
        <v>44759</v>
      </c>
      <c r="U744" s="10"/>
      <c r="V744" s="10"/>
      <c r="W744" s="10"/>
      <c r="X744" s="10"/>
      <c r="Y744" s="10"/>
      <c r="Z744" s="10"/>
    </row>
    <row r="745" customHeight="1" spans="1:26">
      <c r="A745" s="3" t="s">
        <v>2875</v>
      </c>
      <c r="B745" s="4" t="s">
        <v>2821</v>
      </c>
      <c r="C745" s="3" t="s">
        <v>2818</v>
      </c>
      <c r="D745" s="4">
        <v>22</v>
      </c>
      <c r="E745" s="4" t="s">
        <v>644</v>
      </c>
      <c r="F745" s="4" t="s">
        <v>171</v>
      </c>
      <c r="G745" s="4" t="s">
        <v>2879</v>
      </c>
      <c r="H745" s="3" t="s">
        <v>2823</v>
      </c>
      <c r="I745" s="3" t="s">
        <v>2689</v>
      </c>
      <c r="J745" s="3" t="s">
        <v>2850</v>
      </c>
      <c r="K745" s="4" t="s">
        <v>645</v>
      </c>
      <c r="L745" s="3" t="s">
        <v>370</v>
      </c>
      <c r="M745" s="3" t="s">
        <v>880</v>
      </c>
      <c r="N745" s="3" t="s">
        <v>2820</v>
      </c>
      <c r="O745" s="3">
        <v>256479</v>
      </c>
      <c r="P745" s="3" t="s">
        <v>2792</v>
      </c>
      <c r="Q745" s="4" t="s">
        <v>28</v>
      </c>
      <c r="R745" s="3">
        <v>3</v>
      </c>
      <c r="S745" s="15" t="s">
        <v>913</v>
      </c>
      <c r="T745" s="12">
        <f t="shared" si="2"/>
        <v>44759</v>
      </c>
      <c r="U745" s="10"/>
      <c r="V745" s="10"/>
      <c r="W745" s="10"/>
      <c r="X745" s="10"/>
      <c r="Y745" s="10"/>
      <c r="Z745" s="10"/>
    </row>
    <row r="746" customHeight="1" spans="1:26">
      <c r="A746" s="3" t="s">
        <v>2875</v>
      </c>
      <c r="B746" s="4" t="s">
        <v>2821</v>
      </c>
      <c r="C746" s="3" t="s">
        <v>2818</v>
      </c>
      <c r="D746" s="4">
        <v>22</v>
      </c>
      <c r="E746" s="4" t="s">
        <v>644</v>
      </c>
      <c r="F746" s="4" t="s">
        <v>171</v>
      </c>
      <c r="G746" s="4" t="s">
        <v>2879</v>
      </c>
      <c r="H746" s="3" t="s">
        <v>2823</v>
      </c>
      <c r="I746" s="3" t="s">
        <v>2689</v>
      </c>
      <c r="J746" s="3" t="s">
        <v>2850</v>
      </c>
      <c r="K746" s="4" t="s">
        <v>645</v>
      </c>
      <c r="L746" s="3" t="s">
        <v>370</v>
      </c>
      <c r="M746" s="3" t="s">
        <v>880</v>
      </c>
      <c r="N746" s="3" t="s">
        <v>2820</v>
      </c>
      <c r="O746" s="3">
        <v>256479</v>
      </c>
      <c r="P746" s="3" t="s">
        <v>2792</v>
      </c>
      <c r="Q746" s="4" t="s">
        <v>28</v>
      </c>
      <c r="R746" s="3">
        <v>2</v>
      </c>
      <c r="S746" s="15" t="s">
        <v>896</v>
      </c>
      <c r="T746" s="12">
        <f t="shared" si="2"/>
        <v>44756</v>
      </c>
      <c r="U746" s="10"/>
      <c r="V746" s="10"/>
      <c r="W746" s="10"/>
      <c r="X746" s="10"/>
      <c r="Y746" s="10"/>
      <c r="Z746" s="10"/>
    </row>
    <row r="747" customHeight="1" spans="1:26">
      <c r="A747" s="3" t="s">
        <v>2875</v>
      </c>
      <c r="B747" s="4" t="s">
        <v>2821</v>
      </c>
      <c r="C747" s="3" t="s">
        <v>2818</v>
      </c>
      <c r="D747" s="4">
        <v>22</v>
      </c>
      <c r="E747" s="4" t="s">
        <v>644</v>
      </c>
      <c r="F747" s="4" t="s">
        <v>171</v>
      </c>
      <c r="G747" s="4" t="s">
        <v>2879</v>
      </c>
      <c r="H747" s="3" t="s">
        <v>2823</v>
      </c>
      <c r="I747" s="3" t="s">
        <v>2689</v>
      </c>
      <c r="J747" s="3" t="s">
        <v>2850</v>
      </c>
      <c r="K747" s="4" t="s">
        <v>645</v>
      </c>
      <c r="L747" s="3" t="s">
        <v>370</v>
      </c>
      <c r="M747" s="3" t="s">
        <v>880</v>
      </c>
      <c r="N747" s="3" t="s">
        <v>2820</v>
      </c>
      <c r="O747" s="3">
        <v>256479</v>
      </c>
      <c r="P747" s="3" t="s">
        <v>2792</v>
      </c>
      <c r="Q747" s="4" t="s">
        <v>28</v>
      </c>
      <c r="R747" s="3">
        <v>1</v>
      </c>
      <c r="S747" s="15" t="s">
        <v>881</v>
      </c>
      <c r="T747" s="12">
        <f t="shared" si="2"/>
        <v>44753</v>
      </c>
      <c r="U747" s="10"/>
      <c r="V747" s="10"/>
      <c r="W747" s="10"/>
      <c r="X747" s="10"/>
      <c r="Y747" s="10"/>
      <c r="Z747" s="10"/>
    </row>
    <row r="748" customHeight="1" spans="1:26">
      <c r="A748" s="3" t="s">
        <v>2875</v>
      </c>
      <c r="B748" s="4" t="s">
        <v>2821</v>
      </c>
      <c r="C748" s="3" t="s">
        <v>2818</v>
      </c>
      <c r="D748" s="4">
        <v>22</v>
      </c>
      <c r="E748" s="4" t="s">
        <v>644</v>
      </c>
      <c r="F748" s="4" t="s">
        <v>171</v>
      </c>
      <c r="G748" s="4" t="s">
        <v>2879</v>
      </c>
      <c r="H748" s="3" t="s">
        <v>2823</v>
      </c>
      <c r="I748" s="3" t="s">
        <v>2689</v>
      </c>
      <c r="J748" s="3" t="s">
        <v>2850</v>
      </c>
      <c r="K748" s="4" t="s">
        <v>645</v>
      </c>
      <c r="L748" s="3" t="s">
        <v>370</v>
      </c>
      <c r="M748" s="3" t="s">
        <v>880</v>
      </c>
      <c r="N748" s="3" t="s">
        <v>2820</v>
      </c>
      <c r="O748" s="3">
        <v>256479</v>
      </c>
      <c r="P748" s="3" t="s">
        <v>2792</v>
      </c>
      <c r="Q748" s="4" t="s">
        <v>28</v>
      </c>
      <c r="R748" s="3">
        <v>1</v>
      </c>
      <c r="S748" s="15" t="s">
        <v>889</v>
      </c>
      <c r="T748" s="12">
        <f t="shared" si="2"/>
        <v>44754</v>
      </c>
      <c r="U748" s="10"/>
      <c r="V748" s="10"/>
      <c r="W748" s="10"/>
      <c r="X748" s="10"/>
      <c r="Y748" s="10"/>
      <c r="Z748" s="10"/>
    </row>
    <row r="749" customHeight="1" spans="1:26">
      <c r="A749" s="3" t="s">
        <v>2875</v>
      </c>
      <c r="B749" s="4" t="s">
        <v>2821</v>
      </c>
      <c r="C749" s="3" t="s">
        <v>2818</v>
      </c>
      <c r="D749" s="4">
        <v>22</v>
      </c>
      <c r="E749" s="4" t="s">
        <v>644</v>
      </c>
      <c r="F749" s="4" t="s">
        <v>171</v>
      </c>
      <c r="G749" s="4" t="s">
        <v>2879</v>
      </c>
      <c r="H749" s="3" t="s">
        <v>2823</v>
      </c>
      <c r="I749" s="3" t="s">
        <v>2689</v>
      </c>
      <c r="J749" s="3" t="s">
        <v>2850</v>
      </c>
      <c r="K749" s="4" t="s">
        <v>645</v>
      </c>
      <c r="L749" s="3" t="s">
        <v>370</v>
      </c>
      <c r="M749" s="3" t="s">
        <v>880</v>
      </c>
      <c r="N749" s="3" t="s">
        <v>2820</v>
      </c>
      <c r="O749" s="3">
        <v>256479</v>
      </c>
      <c r="P749" s="3" t="s">
        <v>2792</v>
      </c>
      <c r="Q749" s="4" t="s">
        <v>28</v>
      </c>
      <c r="R749" s="3">
        <v>1</v>
      </c>
      <c r="S749" s="15" t="s">
        <v>900</v>
      </c>
      <c r="T749" s="12">
        <f t="shared" si="2"/>
        <v>44757</v>
      </c>
      <c r="U749" s="10"/>
      <c r="V749" s="10"/>
      <c r="W749" s="10"/>
      <c r="X749" s="10"/>
      <c r="Y749" s="10"/>
      <c r="Z749" s="10"/>
    </row>
    <row r="750" customHeight="1" spans="1:26">
      <c r="A750" s="3" t="s">
        <v>2875</v>
      </c>
      <c r="B750" s="4" t="s">
        <v>2821</v>
      </c>
      <c r="C750" s="3" t="s">
        <v>2818</v>
      </c>
      <c r="D750" s="4">
        <v>22</v>
      </c>
      <c r="E750" s="4" t="s">
        <v>644</v>
      </c>
      <c r="F750" s="4" t="s">
        <v>171</v>
      </c>
      <c r="G750" s="4" t="s">
        <v>2879</v>
      </c>
      <c r="H750" s="3" t="s">
        <v>2823</v>
      </c>
      <c r="I750" s="3" t="s">
        <v>2689</v>
      </c>
      <c r="J750" s="3" t="s">
        <v>2850</v>
      </c>
      <c r="K750" s="4" t="s">
        <v>645</v>
      </c>
      <c r="L750" s="3" t="s">
        <v>370</v>
      </c>
      <c r="M750" s="3" t="s">
        <v>880</v>
      </c>
      <c r="N750" s="3" t="s">
        <v>2820</v>
      </c>
      <c r="O750" s="3">
        <v>256480</v>
      </c>
      <c r="P750" s="3" t="s">
        <v>2792</v>
      </c>
      <c r="Q750" s="4" t="s">
        <v>25</v>
      </c>
      <c r="R750" s="3">
        <v>1</v>
      </c>
      <c r="S750" s="15" t="s">
        <v>907</v>
      </c>
      <c r="T750" s="12">
        <f t="shared" si="2"/>
        <v>44758</v>
      </c>
      <c r="U750" s="10"/>
      <c r="V750" s="10"/>
      <c r="W750" s="10"/>
      <c r="X750" s="10"/>
      <c r="Y750" s="10"/>
      <c r="Z750" s="10"/>
    </row>
    <row r="751" customHeight="1" spans="1:26">
      <c r="A751" s="3" t="s">
        <v>2875</v>
      </c>
      <c r="B751" s="4" t="s">
        <v>2821</v>
      </c>
      <c r="C751" s="3" t="s">
        <v>2818</v>
      </c>
      <c r="D751" s="4">
        <v>23</v>
      </c>
      <c r="E751" s="4" t="s">
        <v>574</v>
      </c>
      <c r="F751" s="4" t="s">
        <v>134</v>
      </c>
      <c r="G751" s="4" t="s">
        <v>2841</v>
      </c>
      <c r="H751" s="3" t="s">
        <v>2833</v>
      </c>
      <c r="I751" s="3" t="s">
        <v>2793</v>
      </c>
      <c r="J751" s="3" t="s">
        <v>2819</v>
      </c>
      <c r="K751" s="4" t="s">
        <v>575</v>
      </c>
      <c r="L751" s="3" t="s">
        <v>414</v>
      </c>
      <c r="M751" s="3" t="s">
        <v>415</v>
      </c>
      <c r="N751" s="3" t="s">
        <v>2820</v>
      </c>
      <c r="O751" s="3">
        <v>250875</v>
      </c>
      <c r="P751" s="3" t="s">
        <v>2792</v>
      </c>
      <c r="Q751" s="4" t="s">
        <v>103</v>
      </c>
      <c r="R751" s="3">
        <v>1</v>
      </c>
      <c r="S751" s="15" t="s">
        <v>913</v>
      </c>
      <c r="T751" s="12">
        <f t="shared" si="2"/>
        <v>44759</v>
      </c>
      <c r="U751" s="10"/>
      <c r="V751" s="10"/>
      <c r="W751" s="10"/>
      <c r="X751" s="10"/>
      <c r="Y751" s="10"/>
      <c r="Z751" s="10"/>
    </row>
    <row r="752" customHeight="1" spans="1:26">
      <c r="A752" s="3" t="s">
        <v>2875</v>
      </c>
      <c r="B752" s="4" t="s">
        <v>2821</v>
      </c>
      <c r="C752" s="3" t="s">
        <v>2818</v>
      </c>
      <c r="D752" s="4">
        <v>23</v>
      </c>
      <c r="E752" s="4" t="s">
        <v>574</v>
      </c>
      <c r="F752" s="4" t="s">
        <v>134</v>
      </c>
      <c r="G752" s="4" t="s">
        <v>2841</v>
      </c>
      <c r="H752" s="3" t="s">
        <v>2833</v>
      </c>
      <c r="I752" s="3" t="s">
        <v>2793</v>
      </c>
      <c r="J752" s="3" t="s">
        <v>2819</v>
      </c>
      <c r="K752" s="4" t="s">
        <v>575</v>
      </c>
      <c r="L752" s="3" t="s">
        <v>370</v>
      </c>
      <c r="M752" s="3" t="s">
        <v>410</v>
      </c>
      <c r="N752" s="3" t="s">
        <v>2820</v>
      </c>
      <c r="O752" s="3">
        <v>250879</v>
      </c>
      <c r="P752" s="3" t="s">
        <v>2792</v>
      </c>
      <c r="Q752" s="4" t="s">
        <v>30</v>
      </c>
      <c r="R752" s="3">
        <v>1</v>
      </c>
      <c r="S752" s="15" t="s">
        <v>881</v>
      </c>
      <c r="T752" s="12">
        <f t="shared" si="2"/>
        <v>44753</v>
      </c>
      <c r="U752" s="10"/>
      <c r="V752" s="10"/>
      <c r="W752" s="10"/>
      <c r="X752" s="10"/>
      <c r="Y752" s="10"/>
      <c r="Z752" s="10"/>
    </row>
    <row r="753" customHeight="1" spans="1:26">
      <c r="A753" s="3" t="s">
        <v>2875</v>
      </c>
      <c r="B753" s="4" t="s">
        <v>2821</v>
      </c>
      <c r="C753" s="3" t="s">
        <v>2818</v>
      </c>
      <c r="D753" s="4">
        <v>23</v>
      </c>
      <c r="E753" s="4" t="s">
        <v>574</v>
      </c>
      <c r="F753" s="4" t="s">
        <v>134</v>
      </c>
      <c r="G753" s="4" t="s">
        <v>2841</v>
      </c>
      <c r="H753" s="3" t="s">
        <v>2833</v>
      </c>
      <c r="I753" s="3" t="s">
        <v>2793</v>
      </c>
      <c r="J753" s="3" t="s">
        <v>2819</v>
      </c>
      <c r="K753" s="4" t="s">
        <v>575</v>
      </c>
      <c r="L753" s="3" t="s">
        <v>370</v>
      </c>
      <c r="M753" s="3" t="s">
        <v>880</v>
      </c>
      <c r="N753" s="3" t="s">
        <v>2820</v>
      </c>
      <c r="O753" s="3">
        <v>256479</v>
      </c>
      <c r="P753" s="3" t="s">
        <v>2792</v>
      </c>
      <c r="Q753" s="4" t="s">
        <v>28</v>
      </c>
      <c r="R753" s="3">
        <v>1</v>
      </c>
      <c r="S753" s="15" t="s">
        <v>881</v>
      </c>
      <c r="T753" s="12">
        <f t="shared" si="2"/>
        <v>44753</v>
      </c>
      <c r="U753" s="10"/>
      <c r="V753" s="10"/>
      <c r="W753" s="10"/>
      <c r="X753" s="10"/>
      <c r="Y753" s="10"/>
      <c r="Z753" s="10"/>
    </row>
    <row r="754" customHeight="1" spans="1:26">
      <c r="A754" s="3" t="s">
        <v>2875</v>
      </c>
      <c r="B754" s="4" t="s">
        <v>2821</v>
      </c>
      <c r="C754" s="3" t="s">
        <v>2818</v>
      </c>
      <c r="D754" s="4">
        <v>23</v>
      </c>
      <c r="E754" s="4" t="s">
        <v>574</v>
      </c>
      <c r="F754" s="4" t="s">
        <v>134</v>
      </c>
      <c r="G754" s="4" t="s">
        <v>2841</v>
      </c>
      <c r="H754" s="3" t="s">
        <v>2833</v>
      </c>
      <c r="I754" s="3" t="s">
        <v>2793</v>
      </c>
      <c r="J754" s="3" t="s">
        <v>2819</v>
      </c>
      <c r="K754" s="4" t="s">
        <v>575</v>
      </c>
      <c r="L754" s="3" t="s">
        <v>370</v>
      </c>
      <c r="M754" s="3" t="s">
        <v>880</v>
      </c>
      <c r="N754" s="3" t="s">
        <v>2820</v>
      </c>
      <c r="O754" s="3">
        <v>256479</v>
      </c>
      <c r="P754" s="3" t="s">
        <v>2792</v>
      </c>
      <c r="Q754" s="4" t="s">
        <v>28</v>
      </c>
      <c r="R754" s="3">
        <v>-3</v>
      </c>
      <c r="S754" s="15" t="s">
        <v>907</v>
      </c>
      <c r="T754" s="12">
        <f t="shared" si="2"/>
        <v>44758</v>
      </c>
      <c r="U754" s="10"/>
      <c r="V754" s="10"/>
      <c r="W754" s="10"/>
      <c r="X754" s="10"/>
      <c r="Y754" s="10"/>
      <c r="Z754" s="10"/>
    </row>
    <row r="755" customHeight="1" spans="1:26">
      <c r="A755" s="3" t="s">
        <v>2875</v>
      </c>
      <c r="B755" s="4" t="s">
        <v>2821</v>
      </c>
      <c r="C755" s="3" t="s">
        <v>2818</v>
      </c>
      <c r="D755" s="4">
        <v>23</v>
      </c>
      <c r="E755" s="4" t="s">
        <v>574</v>
      </c>
      <c r="F755" s="4" t="s">
        <v>134</v>
      </c>
      <c r="G755" s="4" t="s">
        <v>2841</v>
      </c>
      <c r="H755" s="3" t="s">
        <v>2833</v>
      </c>
      <c r="I755" s="3" t="s">
        <v>2793</v>
      </c>
      <c r="J755" s="3" t="s">
        <v>2819</v>
      </c>
      <c r="K755" s="4" t="s">
        <v>575</v>
      </c>
      <c r="L755" s="3" t="s">
        <v>370</v>
      </c>
      <c r="M755" s="3" t="s">
        <v>880</v>
      </c>
      <c r="N755" s="3" t="s">
        <v>2820</v>
      </c>
      <c r="O755" s="3">
        <v>256479</v>
      </c>
      <c r="P755" s="3" t="s">
        <v>2792</v>
      </c>
      <c r="Q755" s="4" t="s">
        <v>28</v>
      </c>
      <c r="R755" s="3">
        <v>2</v>
      </c>
      <c r="S755" s="15" t="s">
        <v>894</v>
      </c>
      <c r="T755" s="12">
        <f t="shared" si="2"/>
        <v>44755</v>
      </c>
      <c r="U755" s="10"/>
      <c r="V755" s="10"/>
      <c r="W755" s="10"/>
      <c r="X755" s="10"/>
      <c r="Y755" s="10"/>
      <c r="Z755" s="10"/>
    </row>
    <row r="756" customHeight="1" spans="1:26">
      <c r="A756" s="3" t="s">
        <v>2875</v>
      </c>
      <c r="B756" s="4" t="s">
        <v>2821</v>
      </c>
      <c r="C756" s="3" t="s">
        <v>2818</v>
      </c>
      <c r="D756" s="4">
        <v>23</v>
      </c>
      <c r="E756" s="4" t="s">
        <v>574</v>
      </c>
      <c r="F756" s="4" t="s">
        <v>134</v>
      </c>
      <c r="G756" s="4" t="s">
        <v>2841</v>
      </c>
      <c r="H756" s="3" t="s">
        <v>2833</v>
      </c>
      <c r="I756" s="3" t="s">
        <v>2793</v>
      </c>
      <c r="J756" s="3" t="s">
        <v>2819</v>
      </c>
      <c r="K756" s="4" t="s">
        <v>575</v>
      </c>
      <c r="L756" s="3" t="s">
        <v>370</v>
      </c>
      <c r="M756" s="3" t="s">
        <v>880</v>
      </c>
      <c r="N756" s="3" t="s">
        <v>2820</v>
      </c>
      <c r="O756" s="3">
        <v>256479</v>
      </c>
      <c r="P756" s="3" t="s">
        <v>2792</v>
      </c>
      <c r="Q756" s="4" t="s">
        <v>28</v>
      </c>
      <c r="R756" s="3">
        <v>2</v>
      </c>
      <c r="S756" s="15" t="s">
        <v>900</v>
      </c>
      <c r="T756" s="12">
        <f t="shared" si="2"/>
        <v>44757</v>
      </c>
      <c r="U756" s="10"/>
      <c r="V756" s="10"/>
      <c r="W756" s="10"/>
      <c r="X756" s="10"/>
      <c r="Y756" s="10"/>
      <c r="Z756" s="10"/>
    </row>
    <row r="757" customHeight="1" spans="1:26">
      <c r="A757" s="3" t="s">
        <v>2875</v>
      </c>
      <c r="B757" s="4" t="s">
        <v>2821</v>
      </c>
      <c r="C757" s="3" t="s">
        <v>2818</v>
      </c>
      <c r="D757" s="4">
        <v>23</v>
      </c>
      <c r="E757" s="4" t="s">
        <v>574</v>
      </c>
      <c r="F757" s="4" t="s">
        <v>134</v>
      </c>
      <c r="G757" s="4" t="s">
        <v>2841</v>
      </c>
      <c r="H757" s="3" t="s">
        <v>2833</v>
      </c>
      <c r="I757" s="3" t="s">
        <v>2793</v>
      </c>
      <c r="J757" s="3" t="s">
        <v>2819</v>
      </c>
      <c r="K757" s="4" t="s">
        <v>575</v>
      </c>
      <c r="L757" s="3" t="s">
        <v>370</v>
      </c>
      <c r="M757" s="3" t="s">
        <v>880</v>
      </c>
      <c r="N757" s="3" t="s">
        <v>2820</v>
      </c>
      <c r="O757" s="3">
        <v>256479</v>
      </c>
      <c r="P757" s="3" t="s">
        <v>2792</v>
      </c>
      <c r="Q757" s="4" t="s">
        <v>28</v>
      </c>
      <c r="R757" s="3">
        <v>1</v>
      </c>
      <c r="S757" s="15" t="s">
        <v>896</v>
      </c>
      <c r="T757" s="12">
        <f t="shared" si="2"/>
        <v>44756</v>
      </c>
      <c r="U757" s="10"/>
      <c r="V757" s="10"/>
      <c r="W757" s="10"/>
      <c r="X757" s="10"/>
      <c r="Y757" s="10"/>
      <c r="Z757" s="10"/>
    </row>
    <row r="758" customHeight="1" spans="1:26">
      <c r="A758" s="3" t="s">
        <v>2875</v>
      </c>
      <c r="B758" s="4" t="s">
        <v>2821</v>
      </c>
      <c r="C758" s="3" t="s">
        <v>2818</v>
      </c>
      <c r="D758" s="4">
        <v>23</v>
      </c>
      <c r="E758" s="4" t="s">
        <v>445</v>
      </c>
      <c r="F758" s="4" t="s">
        <v>137</v>
      </c>
      <c r="G758" s="4" t="s">
        <v>2849</v>
      </c>
      <c r="H758" s="3" t="s">
        <v>2823</v>
      </c>
      <c r="I758" s="3" t="s">
        <v>2689</v>
      </c>
      <c r="J758" s="3" t="s">
        <v>2850</v>
      </c>
      <c r="K758" s="4" t="s">
        <v>951</v>
      </c>
      <c r="L758" s="3" t="s">
        <v>370</v>
      </c>
      <c r="M758" s="3" t="s">
        <v>880</v>
      </c>
      <c r="N758" s="3" t="s">
        <v>2820</v>
      </c>
      <c r="O758" s="3">
        <v>256480</v>
      </c>
      <c r="P758" s="3" t="s">
        <v>2792</v>
      </c>
      <c r="Q758" s="4" t="s">
        <v>25</v>
      </c>
      <c r="R758" s="3">
        <v>1</v>
      </c>
      <c r="S758" s="15" t="s">
        <v>900</v>
      </c>
      <c r="T758" s="12">
        <f t="shared" si="2"/>
        <v>44757</v>
      </c>
      <c r="U758" s="10"/>
      <c r="V758" s="10"/>
      <c r="W758" s="10"/>
      <c r="X758" s="10"/>
      <c r="Y758" s="10"/>
      <c r="Z758" s="10"/>
    </row>
    <row r="759" customHeight="1" spans="1:26">
      <c r="A759" s="3" t="s">
        <v>2875</v>
      </c>
      <c r="B759" s="4" t="s">
        <v>2821</v>
      </c>
      <c r="C759" s="3" t="s">
        <v>2818</v>
      </c>
      <c r="D759" s="4">
        <v>23</v>
      </c>
      <c r="E759" s="4" t="s">
        <v>476</v>
      </c>
      <c r="F759" s="4" t="s">
        <v>546</v>
      </c>
      <c r="G759" s="4" t="s">
        <v>2849</v>
      </c>
      <c r="H759" s="3" t="s">
        <v>2823</v>
      </c>
      <c r="I759" s="3" t="s">
        <v>2689</v>
      </c>
      <c r="J759" s="3" t="s">
        <v>2850</v>
      </c>
      <c r="K759" s="4" t="s">
        <v>547</v>
      </c>
      <c r="L759" s="3" t="s">
        <v>370</v>
      </c>
      <c r="M759" s="3" t="s">
        <v>880</v>
      </c>
      <c r="N759" s="3" t="s">
        <v>2820</v>
      </c>
      <c r="O759" s="3">
        <v>256480</v>
      </c>
      <c r="P759" s="3" t="s">
        <v>2792</v>
      </c>
      <c r="Q759" s="4" t="s">
        <v>25</v>
      </c>
      <c r="R759" s="3">
        <v>2</v>
      </c>
      <c r="S759" s="15" t="s">
        <v>913</v>
      </c>
      <c r="T759" s="12">
        <f t="shared" si="2"/>
        <v>44759</v>
      </c>
      <c r="U759" s="10"/>
      <c r="V759" s="10"/>
      <c r="W759" s="10"/>
      <c r="X759" s="10"/>
      <c r="Y759" s="10"/>
      <c r="Z759" s="10"/>
    </row>
    <row r="760" customHeight="1" spans="1:26">
      <c r="A760" s="3" t="s">
        <v>2875</v>
      </c>
      <c r="B760" s="4" t="s">
        <v>2821</v>
      </c>
      <c r="C760" s="3" t="s">
        <v>2818</v>
      </c>
      <c r="D760" s="4">
        <v>23</v>
      </c>
      <c r="E760" s="4" t="s">
        <v>476</v>
      </c>
      <c r="F760" s="4" t="s">
        <v>546</v>
      </c>
      <c r="G760" s="4" t="s">
        <v>2849</v>
      </c>
      <c r="H760" s="3" t="s">
        <v>2823</v>
      </c>
      <c r="I760" s="3" t="s">
        <v>2689</v>
      </c>
      <c r="J760" s="3" t="s">
        <v>2850</v>
      </c>
      <c r="K760" s="4" t="s">
        <v>547</v>
      </c>
      <c r="L760" s="3" t="s">
        <v>370</v>
      </c>
      <c r="M760" s="3" t="s">
        <v>880</v>
      </c>
      <c r="N760" s="3" t="s">
        <v>2820</v>
      </c>
      <c r="O760" s="3">
        <v>256480</v>
      </c>
      <c r="P760" s="3" t="s">
        <v>2792</v>
      </c>
      <c r="Q760" s="4" t="s">
        <v>25</v>
      </c>
      <c r="R760" s="3">
        <v>1</v>
      </c>
      <c r="S760" s="15" t="s">
        <v>889</v>
      </c>
      <c r="T760" s="12">
        <f t="shared" si="2"/>
        <v>44754</v>
      </c>
      <c r="U760" s="10"/>
      <c r="V760" s="10"/>
      <c r="W760" s="10"/>
      <c r="X760" s="10"/>
      <c r="Y760" s="10"/>
      <c r="Z760" s="10"/>
    </row>
    <row r="761" customHeight="1" spans="1:26">
      <c r="A761" s="3" t="s">
        <v>2875</v>
      </c>
      <c r="B761" s="4" t="s">
        <v>2821</v>
      </c>
      <c r="C761" s="3" t="s">
        <v>2818</v>
      </c>
      <c r="D761" s="4">
        <v>23</v>
      </c>
      <c r="E761" s="4" t="s">
        <v>476</v>
      </c>
      <c r="F761" s="4" t="s">
        <v>546</v>
      </c>
      <c r="G761" s="4" t="s">
        <v>2849</v>
      </c>
      <c r="H761" s="3" t="s">
        <v>2823</v>
      </c>
      <c r="I761" s="3" t="s">
        <v>2689</v>
      </c>
      <c r="J761" s="3" t="s">
        <v>2850</v>
      </c>
      <c r="K761" s="4" t="s">
        <v>547</v>
      </c>
      <c r="L761" s="3" t="s">
        <v>370</v>
      </c>
      <c r="M761" s="3" t="s">
        <v>880</v>
      </c>
      <c r="N761" s="3" t="s">
        <v>2820</v>
      </c>
      <c r="O761" s="3">
        <v>256480</v>
      </c>
      <c r="P761" s="3" t="s">
        <v>2792</v>
      </c>
      <c r="Q761" s="4" t="s">
        <v>25</v>
      </c>
      <c r="R761" s="3">
        <v>1</v>
      </c>
      <c r="S761" s="15" t="s">
        <v>907</v>
      </c>
      <c r="T761" s="12">
        <f t="shared" si="2"/>
        <v>44758</v>
      </c>
      <c r="U761" s="10"/>
      <c r="V761" s="10"/>
      <c r="W761" s="10"/>
      <c r="X761" s="10"/>
      <c r="Y761" s="10"/>
      <c r="Z761" s="10"/>
    </row>
    <row r="762" customHeight="1" spans="1:26">
      <c r="A762" s="3" t="s">
        <v>2875</v>
      </c>
      <c r="B762" s="4" t="s">
        <v>2821</v>
      </c>
      <c r="C762" s="3" t="s">
        <v>2818</v>
      </c>
      <c r="D762" s="4">
        <v>23</v>
      </c>
      <c r="E762" s="4" t="s">
        <v>898</v>
      </c>
      <c r="F762" s="4" t="s">
        <v>205</v>
      </c>
      <c r="G762" s="4" t="s">
        <v>2849</v>
      </c>
      <c r="H762" s="3" t="s">
        <v>2823</v>
      </c>
      <c r="I762" s="3" t="s">
        <v>2689</v>
      </c>
      <c r="J762" s="3" t="s">
        <v>2850</v>
      </c>
      <c r="K762" s="4" t="s">
        <v>899</v>
      </c>
      <c r="L762" s="3" t="s">
        <v>370</v>
      </c>
      <c r="M762" s="3" t="s">
        <v>880</v>
      </c>
      <c r="N762" s="3" t="s">
        <v>2820</v>
      </c>
      <c r="O762" s="3">
        <v>256479</v>
      </c>
      <c r="P762" s="3" t="s">
        <v>2792</v>
      </c>
      <c r="Q762" s="4" t="s">
        <v>28</v>
      </c>
      <c r="R762" s="3">
        <v>1</v>
      </c>
      <c r="S762" s="15" t="s">
        <v>896</v>
      </c>
      <c r="T762" s="12">
        <f t="shared" si="2"/>
        <v>44756</v>
      </c>
      <c r="U762" s="10"/>
      <c r="V762" s="10"/>
      <c r="W762" s="10"/>
      <c r="X762" s="10"/>
      <c r="Y762" s="10"/>
      <c r="Z762" s="10"/>
    </row>
    <row r="763" customHeight="1" spans="1:26">
      <c r="A763" s="3" t="s">
        <v>2875</v>
      </c>
      <c r="B763" s="4" t="s">
        <v>2821</v>
      </c>
      <c r="C763" s="3" t="s">
        <v>2818</v>
      </c>
      <c r="D763" s="4">
        <v>23</v>
      </c>
      <c r="E763" s="4" t="s">
        <v>898</v>
      </c>
      <c r="F763" s="4" t="s">
        <v>205</v>
      </c>
      <c r="G763" s="4" t="s">
        <v>2849</v>
      </c>
      <c r="H763" s="3" t="s">
        <v>2823</v>
      </c>
      <c r="I763" s="3" t="s">
        <v>2689</v>
      </c>
      <c r="J763" s="3" t="s">
        <v>2850</v>
      </c>
      <c r="K763" s="4" t="s">
        <v>899</v>
      </c>
      <c r="L763" s="3" t="s">
        <v>370</v>
      </c>
      <c r="M763" s="3" t="s">
        <v>880</v>
      </c>
      <c r="N763" s="3" t="s">
        <v>2820</v>
      </c>
      <c r="O763" s="3">
        <v>256480</v>
      </c>
      <c r="P763" s="3" t="s">
        <v>2792</v>
      </c>
      <c r="Q763" s="4" t="s">
        <v>25</v>
      </c>
      <c r="R763" s="3">
        <v>1</v>
      </c>
      <c r="S763" s="15" t="s">
        <v>913</v>
      </c>
      <c r="T763" s="12">
        <f t="shared" si="2"/>
        <v>44759</v>
      </c>
      <c r="U763" s="10"/>
      <c r="V763" s="10"/>
      <c r="W763" s="10"/>
      <c r="X763" s="10"/>
      <c r="Y763" s="10"/>
      <c r="Z763" s="10"/>
    </row>
    <row r="764" customHeight="1" spans="1:26">
      <c r="A764" s="3" t="s">
        <v>2875</v>
      </c>
      <c r="B764" s="4" t="s">
        <v>2821</v>
      </c>
      <c r="C764" s="3" t="s">
        <v>2818</v>
      </c>
      <c r="D764" s="4">
        <v>23</v>
      </c>
      <c r="E764" s="4" t="s">
        <v>445</v>
      </c>
      <c r="F764" s="4" t="s">
        <v>234</v>
      </c>
      <c r="G764" s="4" t="s">
        <v>2849</v>
      </c>
      <c r="H764" s="3" t="s">
        <v>2823</v>
      </c>
      <c r="I764" s="3" t="s">
        <v>2689</v>
      </c>
      <c r="J764" s="3" t="s">
        <v>2850</v>
      </c>
      <c r="K764" s="4" t="s">
        <v>909</v>
      </c>
      <c r="L764" s="3" t="s">
        <v>370</v>
      </c>
      <c r="M764" s="3" t="s">
        <v>880</v>
      </c>
      <c r="N764" s="3" t="s">
        <v>2820</v>
      </c>
      <c r="O764" s="3">
        <v>256479</v>
      </c>
      <c r="P764" s="3" t="s">
        <v>2792</v>
      </c>
      <c r="Q764" s="4" t="s">
        <v>28</v>
      </c>
      <c r="R764" s="3">
        <v>1</v>
      </c>
      <c r="S764" s="15" t="s">
        <v>907</v>
      </c>
      <c r="T764" s="12">
        <f t="shared" si="2"/>
        <v>44758</v>
      </c>
      <c r="U764" s="10"/>
      <c r="V764" s="10"/>
      <c r="W764" s="10"/>
      <c r="X764" s="10"/>
      <c r="Y764" s="10"/>
      <c r="Z764" s="10"/>
    </row>
    <row r="765" customHeight="1" spans="1:26">
      <c r="A765" s="3" t="s">
        <v>2875</v>
      </c>
      <c r="B765" s="4" t="s">
        <v>2821</v>
      </c>
      <c r="C765" s="3" t="s">
        <v>2818</v>
      </c>
      <c r="D765" s="4">
        <v>24</v>
      </c>
      <c r="E765" s="4" t="s">
        <v>458</v>
      </c>
      <c r="F765" s="4" t="s">
        <v>701</v>
      </c>
      <c r="G765" s="4" t="s">
        <v>2863</v>
      </c>
      <c r="H765" s="3" t="s">
        <v>2823</v>
      </c>
      <c r="I765" s="3" t="s">
        <v>295</v>
      </c>
      <c r="J765" s="3" t="s">
        <v>2824</v>
      </c>
      <c r="K765" s="4" t="s">
        <v>702</v>
      </c>
      <c r="L765" s="3" t="s">
        <v>414</v>
      </c>
      <c r="M765" s="3" t="s">
        <v>415</v>
      </c>
      <c r="N765" s="3" t="s">
        <v>2820</v>
      </c>
      <c r="O765" s="3">
        <v>250873</v>
      </c>
      <c r="P765" s="3" t="s">
        <v>2792</v>
      </c>
      <c r="Q765" s="4" t="s">
        <v>12</v>
      </c>
      <c r="R765" s="3">
        <v>1</v>
      </c>
      <c r="S765" s="15" t="s">
        <v>881</v>
      </c>
      <c r="T765" s="12">
        <f t="shared" si="2"/>
        <v>44753</v>
      </c>
      <c r="U765" s="10"/>
      <c r="V765" s="10"/>
      <c r="W765" s="10"/>
      <c r="X765" s="10"/>
      <c r="Y765" s="10"/>
      <c r="Z765" s="10"/>
    </row>
    <row r="766" customHeight="1" spans="1:26">
      <c r="A766" s="3" t="s">
        <v>2875</v>
      </c>
      <c r="B766" s="4" t="s">
        <v>2821</v>
      </c>
      <c r="C766" s="3" t="s">
        <v>2818</v>
      </c>
      <c r="D766" s="4">
        <v>24</v>
      </c>
      <c r="E766" s="4" t="s">
        <v>458</v>
      </c>
      <c r="F766" s="4" t="s">
        <v>21</v>
      </c>
      <c r="G766" s="4" t="s">
        <v>2863</v>
      </c>
      <c r="H766" s="3" t="s">
        <v>2823</v>
      </c>
      <c r="I766" s="3" t="s">
        <v>295</v>
      </c>
      <c r="J766" s="3" t="s">
        <v>2824</v>
      </c>
      <c r="K766" s="4" t="s">
        <v>489</v>
      </c>
      <c r="L766" s="3" t="s">
        <v>370</v>
      </c>
      <c r="M766" s="3" t="s">
        <v>410</v>
      </c>
      <c r="N766" s="3" t="s">
        <v>2820</v>
      </c>
      <c r="O766" s="3">
        <v>250877</v>
      </c>
      <c r="P766" s="3" t="s">
        <v>2792</v>
      </c>
      <c r="Q766" s="4" t="s">
        <v>22</v>
      </c>
      <c r="R766" s="3">
        <v>1</v>
      </c>
      <c r="S766" s="15" t="s">
        <v>900</v>
      </c>
      <c r="T766" s="12">
        <f t="shared" si="2"/>
        <v>44757</v>
      </c>
      <c r="U766" s="10"/>
      <c r="V766" s="10"/>
      <c r="W766" s="10"/>
      <c r="X766" s="10"/>
      <c r="Y766" s="10"/>
      <c r="Z766" s="10"/>
    </row>
    <row r="767" customHeight="1" spans="1:26">
      <c r="A767" s="3" t="s">
        <v>2875</v>
      </c>
      <c r="B767" s="4" t="s">
        <v>2821</v>
      </c>
      <c r="C767" s="3" t="s">
        <v>2818</v>
      </c>
      <c r="D767" s="4">
        <v>24</v>
      </c>
      <c r="E767" s="4" t="s">
        <v>458</v>
      </c>
      <c r="F767" s="4" t="s">
        <v>21</v>
      </c>
      <c r="G767" s="4" t="s">
        <v>2863</v>
      </c>
      <c r="H767" s="3" t="s">
        <v>2823</v>
      </c>
      <c r="I767" s="3" t="s">
        <v>295</v>
      </c>
      <c r="J767" s="3" t="s">
        <v>2824</v>
      </c>
      <c r="K767" s="4" t="s">
        <v>489</v>
      </c>
      <c r="L767" s="3" t="s">
        <v>370</v>
      </c>
      <c r="M767" s="3" t="s">
        <v>410</v>
      </c>
      <c r="N767" s="3" t="s">
        <v>2820</v>
      </c>
      <c r="O767" s="3">
        <v>250879</v>
      </c>
      <c r="P767" s="3" t="s">
        <v>2792</v>
      </c>
      <c r="Q767" s="4" t="s">
        <v>30</v>
      </c>
      <c r="R767" s="3">
        <v>1</v>
      </c>
      <c r="S767" s="15" t="s">
        <v>907</v>
      </c>
      <c r="T767" s="12">
        <f t="shared" ref="T767:T1021" si="3">IF(ISBLANK(S767),,DATE(RIGHT(S767,4),RIGHT(LEFT(S767,5),2),LEFT(S767,2)))</f>
        <v>44758</v>
      </c>
      <c r="U767" s="10"/>
      <c r="V767" s="10"/>
      <c r="W767" s="10"/>
      <c r="X767" s="10"/>
      <c r="Y767" s="10"/>
      <c r="Z767" s="10"/>
    </row>
    <row r="768" customHeight="1" spans="1:26">
      <c r="A768" s="3" t="s">
        <v>2875</v>
      </c>
      <c r="B768" s="4" t="s">
        <v>2821</v>
      </c>
      <c r="C768" s="3" t="s">
        <v>2818</v>
      </c>
      <c r="D768" s="4">
        <v>24</v>
      </c>
      <c r="E768" s="4" t="s">
        <v>458</v>
      </c>
      <c r="F768" s="4" t="s">
        <v>21</v>
      </c>
      <c r="G768" s="4" t="s">
        <v>2863</v>
      </c>
      <c r="H768" s="3" t="s">
        <v>2823</v>
      </c>
      <c r="I768" s="3" t="s">
        <v>295</v>
      </c>
      <c r="J768" s="3" t="s">
        <v>2824</v>
      </c>
      <c r="K768" s="4" t="s">
        <v>489</v>
      </c>
      <c r="L768" s="3" t="s">
        <v>370</v>
      </c>
      <c r="M768" s="3" t="s">
        <v>880</v>
      </c>
      <c r="N768" s="3" t="s">
        <v>2820</v>
      </c>
      <c r="O768" s="3">
        <v>256479</v>
      </c>
      <c r="P768" s="3" t="s">
        <v>2792</v>
      </c>
      <c r="Q768" s="4" t="s">
        <v>28</v>
      </c>
      <c r="R768" s="3">
        <v>1</v>
      </c>
      <c r="S768" s="15" t="s">
        <v>896</v>
      </c>
      <c r="T768" s="12">
        <f t="shared" si="3"/>
        <v>44756</v>
      </c>
      <c r="U768" s="10"/>
      <c r="V768" s="10"/>
      <c r="W768" s="10"/>
      <c r="X768" s="10"/>
      <c r="Y768" s="10"/>
      <c r="Z768" s="10"/>
    </row>
    <row r="769" customHeight="1" spans="1:26">
      <c r="A769" s="3" t="s">
        <v>2875</v>
      </c>
      <c r="B769" s="4" t="s">
        <v>2821</v>
      </c>
      <c r="C769" s="3" t="s">
        <v>2818</v>
      </c>
      <c r="D769" s="4">
        <v>24</v>
      </c>
      <c r="E769" s="4" t="s">
        <v>458</v>
      </c>
      <c r="F769" s="4" t="s">
        <v>21</v>
      </c>
      <c r="G769" s="4" t="s">
        <v>2863</v>
      </c>
      <c r="H769" s="3" t="s">
        <v>2823</v>
      </c>
      <c r="I769" s="3" t="s">
        <v>295</v>
      </c>
      <c r="J769" s="3" t="s">
        <v>2824</v>
      </c>
      <c r="K769" s="4" t="s">
        <v>489</v>
      </c>
      <c r="L769" s="3" t="s">
        <v>370</v>
      </c>
      <c r="M769" s="3" t="s">
        <v>880</v>
      </c>
      <c r="N769" s="3" t="s">
        <v>2820</v>
      </c>
      <c r="O769" s="3">
        <v>256479</v>
      </c>
      <c r="P769" s="3" t="s">
        <v>2792</v>
      </c>
      <c r="Q769" s="4" t="s">
        <v>28</v>
      </c>
      <c r="R769" s="3">
        <v>1</v>
      </c>
      <c r="S769" s="15" t="s">
        <v>894</v>
      </c>
      <c r="T769" s="12">
        <f t="shared" si="3"/>
        <v>44755</v>
      </c>
      <c r="U769" s="10"/>
      <c r="V769" s="10"/>
      <c r="W769" s="10"/>
      <c r="X769" s="10"/>
      <c r="Y769" s="10"/>
      <c r="Z769" s="10"/>
    </row>
    <row r="770" customHeight="1" spans="1:26">
      <c r="A770" s="3" t="s">
        <v>2875</v>
      </c>
      <c r="B770" s="4" t="s">
        <v>2821</v>
      </c>
      <c r="C770" s="3" t="s">
        <v>2818</v>
      </c>
      <c r="D770" s="4">
        <v>24</v>
      </c>
      <c r="E770" s="4" t="s">
        <v>447</v>
      </c>
      <c r="F770" s="4" t="s">
        <v>452</v>
      </c>
      <c r="G770" s="4" t="s">
        <v>2851</v>
      </c>
      <c r="H770" s="3" t="s">
        <v>2823</v>
      </c>
      <c r="I770" s="3" t="s">
        <v>295</v>
      </c>
      <c r="J770" s="3" t="s">
        <v>2824</v>
      </c>
      <c r="K770" s="4" t="s">
        <v>453</v>
      </c>
      <c r="L770" s="3" t="s">
        <v>414</v>
      </c>
      <c r="M770" s="3" t="s">
        <v>415</v>
      </c>
      <c r="N770" s="3" t="s">
        <v>2820</v>
      </c>
      <c r="O770" s="3">
        <v>204737</v>
      </c>
      <c r="P770" s="3" t="s">
        <v>2792</v>
      </c>
      <c r="Q770" s="4" t="s">
        <v>20</v>
      </c>
      <c r="R770" s="3">
        <v>1</v>
      </c>
      <c r="S770" s="15" t="s">
        <v>900</v>
      </c>
      <c r="T770" s="12">
        <f t="shared" si="3"/>
        <v>44757</v>
      </c>
      <c r="U770" s="10"/>
      <c r="V770" s="10"/>
      <c r="W770" s="10"/>
      <c r="X770" s="10"/>
      <c r="Y770" s="10"/>
      <c r="Z770" s="10"/>
    </row>
    <row r="771" customHeight="1" spans="1:26">
      <c r="A771" s="3" t="s">
        <v>2875</v>
      </c>
      <c r="B771" s="4" t="s">
        <v>2821</v>
      </c>
      <c r="C771" s="3" t="s">
        <v>2818</v>
      </c>
      <c r="D771" s="4">
        <v>24</v>
      </c>
      <c r="E771" s="4" t="s">
        <v>447</v>
      </c>
      <c r="F771" s="4" t="s">
        <v>452</v>
      </c>
      <c r="G771" s="4" t="s">
        <v>2851</v>
      </c>
      <c r="H771" s="3" t="s">
        <v>2823</v>
      </c>
      <c r="I771" s="3" t="s">
        <v>295</v>
      </c>
      <c r="J771" s="3" t="s">
        <v>2824</v>
      </c>
      <c r="K771" s="4" t="s">
        <v>453</v>
      </c>
      <c r="L771" s="3" t="s">
        <v>414</v>
      </c>
      <c r="M771" s="3" t="s">
        <v>415</v>
      </c>
      <c r="N771" s="3" t="s">
        <v>2820</v>
      </c>
      <c r="O771" s="3">
        <v>204737</v>
      </c>
      <c r="P771" s="3" t="s">
        <v>2792</v>
      </c>
      <c r="Q771" s="4" t="s">
        <v>20</v>
      </c>
      <c r="R771" s="3">
        <v>1</v>
      </c>
      <c r="S771" s="15" t="s">
        <v>907</v>
      </c>
      <c r="T771" s="12">
        <f t="shared" si="3"/>
        <v>44758</v>
      </c>
      <c r="U771" s="10"/>
      <c r="V771" s="10"/>
      <c r="W771" s="10"/>
      <c r="X771" s="10"/>
      <c r="Y771" s="10"/>
      <c r="Z771" s="10"/>
    </row>
    <row r="772" customHeight="1" spans="1:26">
      <c r="A772" s="3" t="s">
        <v>2875</v>
      </c>
      <c r="B772" s="4" t="s">
        <v>2821</v>
      </c>
      <c r="C772" s="3" t="s">
        <v>2818</v>
      </c>
      <c r="D772" s="4">
        <v>24</v>
      </c>
      <c r="E772" s="4" t="s">
        <v>447</v>
      </c>
      <c r="F772" s="4" t="s">
        <v>452</v>
      </c>
      <c r="G772" s="4" t="s">
        <v>2851</v>
      </c>
      <c r="H772" s="3" t="s">
        <v>2823</v>
      </c>
      <c r="I772" s="3" t="s">
        <v>295</v>
      </c>
      <c r="J772" s="3" t="s">
        <v>2824</v>
      </c>
      <c r="K772" s="4" t="s">
        <v>453</v>
      </c>
      <c r="L772" s="3" t="s">
        <v>414</v>
      </c>
      <c r="M772" s="3" t="s">
        <v>415</v>
      </c>
      <c r="N772" s="3" t="s">
        <v>2820</v>
      </c>
      <c r="O772" s="3">
        <v>250874</v>
      </c>
      <c r="P772" s="3" t="s">
        <v>2792</v>
      </c>
      <c r="Q772" s="4" t="s">
        <v>13</v>
      </c>
      <c r="R772" s="3">
        <v>1</v>
      </c>
      <c r="S772" s="15" t="s">
        <v>894</v>
      </c>
      <c r="T772" s="12">
        <f t="shared" si="3"/>
        <v>44755</v>
      </c>
      <c r="U772" s="10"/>
      <c r="V772" s="10"/>
      <c r="W772" s="10"/>
      <c r="X772" s="10"/>
      <c r="Y772" s="10"/>
      <c r="Z772" s="10"/>
    </row>
    <row r="773" customHeight="1" spans="1:26">
      <c r="A773" s="3" t="s">
        <v>2875</v>
      </c>
      <c r="B773" s="4" t="s">
        <v>2821</v>
      </c>
      <c r="C773" s="3" t="s">
        <v>2818</v>
      </c>
      <c r="D773" s="4">
        <v>24</v>
      </c>
      <c r="E773" s="4" t="s">
        <v>447</v>
      </c>
      <c r="F773" s="4" t="s">
        <v>452</v>
      </c>
      <c r="G773" s="4" t="s">
        <v>2851</v>
      </c>
      <c r="H773" s="3" t="s">
        <v>2823</v>
      </c>
      <c r="I773" s="3" t="s">
        <v>295</v>
      </c>
      <c r="J773" s="3" t="s">
        <v>2824</v>
      </c>
      <c r="K773" s="4" t="s">
        <v>453</v>
      </c>
      <c r="L773" s="3" t="s">
        <v>370</v>
      </c>
      <c r="M773" s="3" t="s">
        <v>410</v>
      </c>
      <c r="N773" s="3" t="s">
        <v>2820</v>
      </c>
      <c r="O773" s="3">
        <v>250877</v>
      </c>
      <c r="P773" s="3" t="s">
        <v>2792</v>
      </c>
      <c r="Q773" s="4" t="s">
        <v>22</v>
      </c>
      <c r="R773" s="3">
        <v>1</v>
      </c>
      <c r="S773" s="15" t="s">
        <v>896</v>
      </c>
      <c r="T773" s="12">
        <f t="shared" si="3"/>
        <v>44756</v>
      </c>
      <c r="U773" s="10"/>
      <c r="V773" s="10"/>
      <c r="W773" s="10"/>
      <c r="X773" s="10"/>
      <c r="Y773" s="10"/>
      <c r="Z773" s="10"/>
    </row>
    <row r="774" customHeight="1" spans="1:26">
      <c r="A774" s="3" t="s">
        <v>2875</v>
      </c>
      <c r="B774" s="4" t="s">
        <v>2821</v>
      </c>
      <c r="C774" s="3" t="s">
        <v>2818</v>
      </c>
      <c r="D774" s="4">
        <v>24</v>
      </c>
      <c r="E774" s="4" t="s">
        <v>447</v>
      </c>
      <c r="F774" s="4" t="s">
        <v>452</v>
      </c>
      <c r="G774" s="4" t="s">
        <v>2851</v>
      </c>
      <c r="H774" s="3" t="s">
        <v>2823</v>
      </c>
      <c r="I774" s="3" t="s">
        <v>295</v>
      </c>
      <c r="J774" s="3" t="s">
        <v>2824</v>
      </c>
      <c r="K774" s="4" t="s">
        <v>453</v>
      </c>
      <c r="L774" s="3" t="s">
        <v>370</v>
      </c>
      <c r="M774" s="3" t="s">
        <v>410</v>
      </c>
      <c r="N774" s="3" t="s">
        <v>2820</v>
      </c>
      <c r="O774" s="3">
        <v>250879</v>
      </c>
      <c r="P774" s="3" t="s">
        <v>2792</v>
      </c>
      <c r="Q774" s="4" t="s">
        <v>30</v>
      </c>
      <c r="R774" s="3">
        <v>1</v>
      </c>
      <c r="S774" s="15" t="s">
        <v>896</v>
      </c>
      <c r="T774" s="12">
        <f t="shared" si="3"/>
        <v>44756</v>
      </c>
      <c r="U774" s="10"/>
      <c r="V774" s="10"/>
      <c r="W774" s="10"/>
      <c r="X774" s="10"/>
      <c r="Y774" s="10"/>
      <c r="Z774" s="10"/>
    </row>
    <row r="775" customHeight="1" spans="1:26">
      <c r="A775" s="3" t="s">
        <v>2875</v>
      </c>
      <c r="B775" s="4" t="s">
        <v>2821</v>
      </c>
      <c r="C775" s="3" t="s">
        <v>2818</v>
      </c>
      <c r="D775" s="4">
        <v>24</v>
      </c>
      <c r="E775" s="4" t="s">
        <v>447</v>
      </c>
      <c r="F775" s="4" t="s">
        <v>452</v>
      </c>
      <c r="G775" s="4" t="s">
        <v>2851</v>
      </c>
      <c r="H775" s="3" t="s">
        <v>2823</v>
      </c>
      <c r="I775" s="3" t="s">
        <v>295</v>
      </c>
      <c r="J775" s="3" t="s">
        <v>2824</v>
      </c>
      <c r="K775" s="4" t="s">
        <v>453</v>
      </c>
      <c r="L775" s="3" t="s">
        <v>370</v>
      </c>
      <c r="M775" s="3" t="s">
        <v>410</v>
      </c>
      <c r="N775" s="3" t="s">
        <v>2820</v>
      </c>
      <c r="O775" s="3">
        <v>250879</v>
      </c>
      <c r="P775" s="3" t="s">
        <v>2792</v>
      </c>
      <c r="Q775" s="4" t="s">
        <v>30</v>
      </c>
      <c r="R775" s="3">
        <v>1</v>
      </c>
      <c r="S775" s="15" t="s">
        <v>907</v>
      </c>
      <c r="T775" s="12">
        <f t="shared" si="3"/>
        <v>44758</v>
      </c>
      <c r="U775" s="10"/>
      <c r="V775" s="10"/>
      <c r="W775" s="10"/>
      <c r="X775" s="10"/>
      <c r="Y775" s="10"/>
      <c r="Z775" s="10"/>
    </row>
    <row r="776" customHeight="1" spans="1:26">
      <c r="A776" s="3" t="s">
        <v>2875</v>
      </c>
      <c r="B776" s="4" t="s">
        <v>2821</v>
      </c>
      <c r="C776" s="3" t="s">
        <v>2818</v>
      </c>
      <c r="D776" s="4">
        <v>24</v>
      </c>
      <c r="E776" s="4" t="s">
        <v>447</v>
      </c>
      <c r="F776" s="4" t="s">
        <v>452</v>
      </c>
      <c r="G776" s="4" t="s">
        <v>2851</v>
      </c>
      <c r="H776" s="3" t="s">
        <v>2823</v>
      </c>
      <c r="I776" s="3" t="s">
        <v>295</v>
      </c>
      <c r="J776" s="3" t="s">
        <v>2824</v>
      </c>
      <c r="K776" s="4" t="s">
        <v>453</v>
      </c>
      <c r="L776" s="3" t="s">
        <v>370</v>
      </c>
      <c r="M776" s="3" t="s">
        <v>880</v>
      </c>
      <c r="N776" s="3" t="s">
        <v>2820</v>
      </c>
      <c r="O776" s="3">
        <v>256479</v>
      </c>
      <c r="P776" s="3" t="s">
        <v>2792</v>
      </c>
      <c r="Q776" s="4" t="s">
        <v>28</v>
      </c>
      <c r="R776" s="3">
        <v>2</v>
      </c>
      <c r="S776" s="15" t="s">
        <v>913</v>
      </c>
      <c r="T776" s="12">
        <f t="shared" si="3"/>
        <v>44759</v>
      </c>
      <c r="U776" s="10"/>
      <c r="V776" s="10"/>
      <c r="W776" s="10"/>
      <c r="X776" s="10"/>
      <c r="Y776" s="10"/>
      <c r="Z776" s="10"/>
    </row>
    <row r="777" customHeight="1" spans="1:26">
      <c r="A777" s="3" t="s">
        <v>2875</v>
      </c>
      <c r="B777" s="4" t="s">
        <v>2821</v>
      </c>
      <c r="C777" s="3" t="s">
        <v>2818</v>
      </c>
      <c r="D777" s="4">
        <v>24</v>
      </c>
      <c r="E777" s="4" t="s">
        <v>447</v>
      </c>
      <c r="F777" s="4" t="s">
        <v>452</v>
      </c>
      <c r="G777" s="4" t="s">
        <v>2851</v>
      </c>
      <c r="H777" s="3" t="s">
        <v>2823</v>
      </c>
      <c r="I777" s="3" t="s">
        <v>295</v>
      </c>
      <c r="J777" s="3" t="s">
        <v>2824</v>
      </c>
      <c r="K777" s="4" t="s">
        <v>453</v>
      </c>
      <c r="L777" s="3" t="s">
        <v>370</v>
      </c>
      <c r="M777" s="3" t="s">
        <v>880</v>
      </c>
      <c r="N777" s="3" t="s">
        <v>2820</v>
      </c>
      <c r="O777" s="3">
        <v>256479</v>
      </c>
      <c r="P777" s="3" t="s">
        <v>2792</v>
      </c>
      <c r="Q777" s="4" t="s">
        <v>28</v>
      </c>
      <c r="R777" s="3">
        <v>3</v>
      </c>
      <c r="S777" s="15" t="s">
        <v>881</v>
      </c>
      <c r="T777" s="12">
        <f t="shared" si="3"/>
        <v>44753</v>
      </c>
      <c r="U777" s="10"/>
      <c r="V777" s="10"/>
      <c r="W777" s="10"/>
      <c r="X777" s="10"/>
      <c r="Y777" s="10"/>
      <c r="Z777" s="10"/>
    </row>
    <row r="778" customHeight="1" spans="1:26">
      <c r="A778" s="3" t="s">
        <v>2875</v>
      </c>
      <c r="B778" s="4" t="s">
        <v>2821</v>
      </c>
      <c r="C778" s="3" t="s">
        <v>2818</v>
      </c>
      <c r="D778" s="4">
        <v>24</v>
      </c>
      <c r="E778" s="4" t="s">
        <v>447</v>
      </c>
      <c r="F778" s="4" t="s">
        <v>452</v>
      </c>
      <c r="G778" s="4" t="s">
        <v>2851</v>
      </c>
      <c r="H778" s="3" t="s">
        <v>2823</v>
      </c>
      <c r="I778" s="3" t="s">
        <v>295</v>
      </c>
      <c r="J778" s="3" t="s">
        <v>2824</v>
      </c>
      <c r="K778" s="4" t="s">
        <v>453</v>
      </c>
      <c r="L778" s="3" t="s">
        <v>370</v>
      </c>
      <c r="M778" s="3" t="s">
        <v>880</v>
      </c>
      <c r="N778" s="3" t="s">
        <v>2820</v>
      </c>
      <c r="O778" s="3">
        <v>256479</v>
      </c>
      <c r="P778" s="3" t="s">
        <v>2792</v>
      </c>
      <c r="Q778" s="4" t="s">
        <v>28</v>
      </c>
      <c r="R778" s="3">
        <v>2</v>
      </c>
      <c r="S778" s="15" t="s">
        <v>896</v>
      </c>
      <c r="T778" s="12">
        <f t="shared" si="3"/>
        <v>44756</v>
      </c>
      <c r="U778" s="10"/>
      <c r="V778" s="10"/>
      <c r="W778" s="10"/>
      <c r="X778" s="10"/>
      <c r="Y778" s="10"/>
      <c r="Z778" s="10"/>
    </row>
    <row r="779" customHeight="1" spans="1:26">
      <c r="A779" s="3" t="s">
        <v>2875</v>
      </c>
      <c r="B779" s="4" t="s">
        <v>2821</v>
      </c>
      <c r="C779" s="3" t="s">
        <v>2818</v>
      </c>
      <c r="D779" s="4">
        <v>24</v>
      </c>
      <c r="E779" s="4" t="s">
        <v>447</v>
      </c>
      <c r="F779" s="4" t="s">
        <v>452</v>
      </c>
      <c r="G779" s="4" t="s">
        <v>2851</v>
      </c>
      <c r="H779" s="3" t="s">
        <v>2823</v>
      </c>
      <c r="I779" s="3" t="s">
        <v>295</v>
      </c>
      <c r="J779" s="3" t="s">
        <v>2824</v>
      </c>
      <c r="K779" s="4" t="s">
        <v>453</v>
      </c>
      <c r="L779" s="3" t="s">
        <v>370</v>
      </c>
      <c r="M779" s="3" t="s">
        <v>880</v>
      </c>
      <c r="N779" s="3" t="s">
        <v>2820</v>
      </c>
      <c r="O779" s="3">
        <v>256479</v>
      </c>
      <c r="P779" s="3" t="s">
        <v>2792</v>
      </c>
      <c r="Q779" s="4" t="s">
        <v>28</v>
      </c>
      <c r="R779" s="3">
        <v>0</v>
      </c>
      <c r="S779" s="15" t="s">
        <v>894</v>
      </c>
      <c r="T779" s="12">
        <f t="shared" si="3"/>
        <v>44755</v>
      </c>
      <c r="U779" s="10"/>
      <c r="V779" s="10"/>
      <c r="W779" s="10"/>
      <c r="X779" s="10"/>
      <c r="Y779" s="10"/>
      <c r="Z779" s="10"/>
    </row>
    <row r="780" customHeight="1" spans="1:26">
      <c r="A780" s="3" t="s">
        <v>2875</v>
      </c>
      <c r="B780" s="4" t="s">
        <v>2821</v>
      </c>
      <c r="C780" s="3" t="s">
        <v>2818</v>
      </c>
      <c r="D780" s="4">
        <v>24</v>
      </c>
      <c r="E780" s="4" t="s">
        <v>447</v>
      </c>
      <c r="F780" s="4" t="s">
        <v>452</v>
      </c>
      <c r="G780" s="4" t="s">
        <v>2851</v>
      </c>
      <c r="H780" s="3" t="s">
        <v>2823</v>
      </c>
      <c r="I780" s="3" t="s">
        <v>295</v>
      </c>
      <c r="J780" s="3" t="s">
        <v>2824</v>
      </c>
      <c r="K780" s="4" t="s">
        <v>453</v>
      </c>
      <c r="L780" s="3" t="s">
        <v>370</v>
      </c>
      <c r="M780" s="3" t="s">
        <v>880</v>
      </c>
      <c r="N780" s="3" t="s">
        <v>2820</v>
      </c>
      <c r="O780" s="3">
        <v>256479</v>
      </c>
      <c r="P780" s="3" t="s">
        <v>2792</v>
      </c>
      <c r="Q780" s="4" t="s">
        <v>28</v>
      </c>
      <c r="R780" s="3">
        <v>1</v>
      </c>
      <c r="S780" s="15" t="s">
        <v>900</v>
      </c>
      <c r="T780" s="12">
        <f t="shared" si="3"/>
        <v>44757</v>
      </c>
      <c r="U780" s="10"/>
      <c r="V780" s="10"/>
      <c r="W780" s="10"/>
      <c r="X780" s="10"/>
      <c r="Y780" s="10"/>
      <c r="Z780" s="10"/>
    </row>
    <row r="781" customHeight="1" spans="1:26">
      <c r="A781" s="3" t="s">
        <v>2875</v>
      </c>
      <c r="B781" s="4" t="s">
        <v>2821</v>
      </c>
      <c r="C781" s="3" t="s">
        <v>2818</v>
      </c>
      <c r="D781" s="4">
        <v>24</v>
      </c>
      <c r="E781" s="4" t="s">
        <v>447</v>
      </c>
      <c r="F781" s="4" t="s">
        <v>452</v>
      </c>
      <c r="G781" s="4" t="s">
        <v>2851</v>
      </c>
      <c r="H781" s="3" t="s">
        <v>2823</v>
      </c>
      <c r="I781" s="3" t="s">
        <v>295</v>
      </c>
      <c r="J781" s="3" t="s">
        <v>2824</v>
      </c>
      <c r="K781" s="4" t="s">
        <v>453</v>
      </c>
      <c r="L781" s="3" t="s">
        <v>370</v>
      </c>
      <c r="M781" s="3" t="s">
        <v>880</v>
      </c>
      <c r="N781" s="3" t="s">
        <v>2820</v>
      </c>
      <c r="O781" s="3">
        <v>256480</v>
      </c>
      <c r="P781" s="3" t="s">
        <v>2792</v>
      </c>
      <c r="Q781" s="4" t="s">
        <v>25</v>
      </c>
      <c r="R781" s="3">
        <v>1</v>
      </c>
      <c r="S781" s="15" t="s">
        <v>913</v>
      </c>
      <c r="T781" s="12">
        <f t="shared" si="3"/>
        <v>44759</v>
      </c>
      <c r="U781" s="10"/>
      <c r="V781" s="10"/>
      <c r="W781" s="10"/>
      <c r="X781" s="10"/>
      <c r="Y781" s="10"/>
      <c r="Z781" s="10"/>
    </row>
    <row r="782" customHeight="1" spans="1:26">
      <c r="A782" s="3" t="s">
        <v>2875</v>
      </c>
      <c r="B782" s="4" t="s">
        <v>2821</v>
      </c>
      <c r="C782" s="3" t="s">
        <v>2818</v>
      </c>
      <c r="D782" s="4">
        <v>24</v>
      </c>
      <c r="E782" s="4" t="s">
        <v>447</v>
      </c>
      <c r="F782" s="4" t="s">
        <v>452</v>
      </c>
      <c r="G782" s="4" t="s">
        <v>2851</v>
      </c>
      <c r="H782" s="3" t="s">
        <v>2823</v>
      </c>
      <c r="I782" s="3" t="s">
        <v>295</v>
      </c>
      <c r="J782" s="3" t="s">
        <v>2824</v>
      </c>
      <c r="K782" s="4" t="s">
        <v>453</v>
      </c>
      <c r="L782" s="3" t="s">
        <v>370</v>
      </c>
      <c r="M782" s="3" t="s">
        <v>880</v>
      </c>
      <c r="N782" s="3" t="s">
        <v>2820</v>
      </c>
      <c r="O782" s="3">
        <v>256480</v>
      </c>
      <c r="P782" s="3" t="s">
        <v>2792</v>
      </c>
      <c r="Q782" s="4" t="s">
        <v>25</v>
      </c>
      <c r="R782" s="3">
        <v>1</v>
      </c>
      <c r="S782" s="15" t="s">
        <v>894</v>
      </c>
      <c r="T782" s="12">
        <f t="shared" si="3"/>
        <v>44755</v>
      </c>
      <c r="U782" s="10"/>
      <c r="V782" s="10"/>
      <c r="W782" s="10"/>
      <c r="X782" s="10"/>
      <c r="Y782" s="10"/>
      <c r="Z782" s="10"/>
    </row>
    <row r="783" customHeight="1" spans="1:26">
      <c r="A783" s="3" t="s">
        <v>2875</v>
      </c>
      <c r="B783" s="4" t="s">
        <v>2821</v>
      </c>
      <c r="C783" s="3" t="s">
        <v>2818</v>
      </c>
      <c r="D783" s="4">
        <v>24</v>
      </c>
      <c r="E783" s="4" t="s">
        <v>447</v>
      </c>
      <c r="F783" s="4" t="s">
        <v>452</v>
      </c>
      <c r="G783" s="4" t="s">
        <v>2851</v>
      </c>
      <c r="H783" s="3" t="s">
        <v>2823</v>
      </c>
      <c r="I783" s="3" t="s">
        <v>295</v>
      </c>
      <c r="J783" s="3" t="s">
        <v>2824</v>
      </c>
      <c r="K783" s="4" t="s">
        <v>453</v>
      </c>
      <c r="L783" s="3" t="s">
        <v>370</v>
      </c>
      <c r="M783" s="3" t="s">
        <v>880</v>
      </c>
      <c r="N783" s="3" t="s">
        <v>2820</v>
      </c>
      <c r="O783" s="3">
        <v>256480</v>
      </c>
      <c r="P783" s="3" t="s">
        <v>2792</v>
      </c>
      <c r="Q783" s="4" t="s">
        <v>25</v>
      </c>
      <c r="R783" s="3">
        <v>1</v>
      </c>
      <c r="S783" s="15" t="s">
        <v>881</v>
      </c>
      <c r="T783" s="12">
        <f t="shared" si="3"/>
        <v>44753</v>
      </c>
      <c r="U783" s="10"/>
      <c r="V783" s="10"/>
      <c r="W783" s="10"/>
      <c r="X783" s="10"/>
      <c r="Y783" s="10"/>
      <c r="Z783" s="10"/>
    </row>
    <row r="784" customHeight="1" spans="1:26">
      <c r="A784" s="3" t="s">
        <v>2875</v>
      </c>
      <c r="B784" s="4" t="s">
        <v>2821</v>
      </c>
      <c r="C784" s="3" t="s">
        <v>2818</v>
      </c>
      <c r="D784" s="4">
        <v>24</v>
      </c>
      <c r="E784" s="4" t="s">
        <v>454</v>
      </c>
      <c r="F784" s="4" t="s">
        <v>33</v>
      </c>
      <c r="G784" s="4" t="s">
        <v>2847</v>
      </c>
      <c r="H784" s="3" t="s">
        <v>2823</v>
      </c>
      <c r="I784" s="3" t="s">
        <v>295</v>
      </c>
      <c r="J784" s="3" t="s">
        <v>2824</v>
      </c>
      <c r="K784" s="4" t="s">
        <v>455</v>
      </c>
      <c r="L784" s="3" t="s">
        <v>370</v>
      </c>
      <c r="M784" s="3" t="s">
        <v>410</v>
      </c>
      <c r="N784" s="3" t="s">
        <v>2820</v>
      </c>
      <c r="O784" s="3">
        <v>250876</v>
      </c>
      <c r="P784" s="3" t="s">
        <v>2792</v>
      </c>
      <c r="Q784" s="4" t="s">
        <v>26</v>
      </c>
      <c r="R784" s="3">
        <v>1</v>
      </c>
      <c r="S784" s="15" t="s">
        <v>913</v>
      </c>
      <c r="T784" s="12">
        <f t="shared" si="3"/>
        <v>44759</v>
      </c>
      <c r="U784" s="10"/>
      <c r="V784" s="10"/>
      <c r="W784" s="10"/>
      <c r="X784" s="10"/>
      <c r="Y784" s="10"/>
      <c r="Z784" s="10"/>
    </row>
    <row r="785" customHeight="1" spans="1:26">
      <c r="A785" s="3" t="s">
        <v>2875</v>
      </c>
      <c r="B785" s="4" t="s">
        <v>2821</v>
      </c>
      <c r="C785" s="3" t="s">
        <v>2818</v>
      </c>
      <c r="D785" s="4">
        <v>24</v>
      </c>
      <c r="E785" s="4" t="s">
        <v>454</v>
      </c>
      <c r="F785" s="4" t="s">
        <v>33</v>
      </c>
      <c r="G785" s="4" t="s">
        <v>2847</v>
      </c>
      <c r="H785" s="3" t="s">
        <v>2823</v>
      </c>
      <c r="I785" s="3" t="s">
        <v>295</v>
      </c>
      <c r="J785" s="3" t="s">
        <v>2824</v>
      </c>
      <c r="K785" s="4" t="s">
        <v>455</v>
      </c>
      <c r="L785" s="3" t="s">
        <v>370</v>
      </c>
      <c r="M785" s="3" t="s">
        <v>880</v>
      </c>
      <c r="N785" s="3" t="s">
        <v>2820</v>
      </c>
      <c r="O785" s="3">
        <v>256479</v>
      </c>
      <c r="P785" s="3" t="s">
        <v>2792</v>
      </c>
      <c r="Q785" s="4" t="s">
        <v>28</v>
      </c>
      <c r="R785" s="3">
        <v>3</v>
      </c>
      <c r="S785" s="15" t="s">
        <v>913</v>
      </c>
      <c r="T785" s="12">
        <f t="shared" si="3"/>
        <v>44759</v>
      </c>
      <c r="U785" s="10"/>
      <c r="V785" s="10"/>
      <c r="W785" s="10"/>
      <c r="X785" s="10"/>
      <c r="Y785" s="10"/>
      <c r="Z785" s="10"/>
    </row>
    <row r="786" customHeight="1" spans="1:26">
      <c r="A786" s="3" t="s">
        <v>2875</v>
      </c>
      <c r="B786" s="4" t="s">
        <v>2821</v>
      </c>
      <c r="C786" s="3" t="s">
        <v>2818</v>
      </c>
      <c r="D786" s="4">
        <v>24</v>
      </c>
      <c r="E786" s="4" t="s">
        <v>454</v>
      </c>
      <c r="F786" s="4" t="s">
        <v>33</v>
      </c>
      <c r="G786" s="4" t="s">
        <v>2847</v>
      </c>
      <c r="H786" s="3" t="s">
        <v>2823</v>
      </c>
      <c r="I786" s="3" t="s">
        <v>295</v>
      </c>
      <c r="J786" s="3" t="s">
        <v>2824</v>
      </c>
      <c r="K786" s="4" t="s">
        <v>455</v>
      </c>
      <c r="L786" s="3" t="s">
        <v>370</v>
      </c>
      <c r="M786" s="3" t="s">
        <v>880</v>
      </c>
      <c r="N786" s="3" t="s">
        <v>2820</v>
      </c>
      <c r="O786" s="3">
        <v>256479</v>
      </c>
      <c r="P786" s="3" t="s">
        <v>2792</v>
      </c>
      <c r="Q786" s="4" t="s">
        <v>28</v>
      </c>
      <c r="R786" s="3">
        <v>1</v>
      </c>
      <c r="S786" s="15" t="s">
        <v>889</v>
      </c>
      <c r="T786" s="12">
        <f t="shared" si="3"/>
        <v>44754</v>
      </c>
      <c r="U786" s="10"/>
      <c r="V786" s="10"/>
      <c r="W786" s="10"/>
      <c r="X786" s="10"/>
      <c r="Y786" s="10"/>
      <c r="Z786" s="10"/>
    </row>
    <row r="787" customHeight="1" spans="1:26">
      <c r="A787" s="3" t="s">
        <v>2875</v>
      </c>
      <c r="B787" s="4" t="s">
        <v>2821</v>
      </c>
      <c r="C787" s="3" t="s">
        <v>2818</v>
      </c>
      <c r="D787" s="4">
        <v>24</v>
      </c>
      <c r="E787" s="4" t="s">
        <v>454</v>
      </c>
      <c r="F787" s="4" t="s">
        <v>33</v>
      </c>
      <c r="G787" s="4" t="s">
        <v>2847</v>
      </c>
      <c r="H787" s="3" t="s">
        <v>2823</v>
      </c>
      <c r="I787" s="3" t="s">
        <v>295</v>
      </c>
      <c r="J787" s="3" t="s">
        <v>2824</v>
      </c>
      <c r="K787" s="4" t="s">
        <v>455</v>
      </c>
      <c r="L787" s="3" t="s">
        <v>370</v>
      </c>
      <c r="M787" s="3" t="s">
        <v>880</v>
      </c>
      <c r="N787" s="3" t="s">
        <v>2820</v>
      </c>
      <c r="O787" s="3">
        <v>256479</v>
      </c>
      <c r="P787" s="3" t="s">
        <v>2792</v>
      </c>
      <c r="Q787" s="4" t="s">
        <v>28</v>
      </c>
      <c r="R787" s="3">
        <v>1</v>
      </c>
      <c r="S787" s="15" t="s">
        <v>894</v>
      </c>
      <c r="T787" s="12">
        <f t="shared" si="3"/>
        <v>44755</v>
      </c>
      <c r="U787" s="10"/>
      <c r="V787" s="10"/>
      <c r="W787" s="10"/>
      <c r="X787" s="10"/>
      <c r="Y787" s="10"/>
      <c r="Z787" s="10"/>
    </row>
    <row r="788" customHeight="1" spans="1:26">
      <c r="A788" s="3" t="s">
        <v>2875</v>
      </c>
      <c r="B788" s="4" t="s">
        <v>2821</v>
      </c>
      <c r="C788" s="3" t="s">
        <v>2818</v>
      </c>
      <c r="D788" s="4">
        <v>24</v>
      </c>
      <c r="E788" s="4" t="s">
        <v>454</v>
      </c>
      <c r="F788" s="4" t="s">
        <v>33</v>
      </c>
      <c r="G788" s="4" t="s">
        <v>2847</v>
      </c>
      <c r="H788" s="3" t="s">
        <v>2823</v>
      </c>
      <c r="I788" s="3" t="s">
        <v>295</v>
      </c>
      <c r="J788" s="3" t="s">
        <v>2824</v>
      </c>
      <c r="K788" s="4" t="s">
        <v>455</v>
      </c>
      <c r="L788" s="3" t="s">
        <v>370</v>
      </c>
      <c r="M788" s="3" t="s">
        <v>880</v>
      </c>
      <c r="N788" s="3" t="s">
        <v>2820</v>
      </c>
      <c r="O788" s="3">
        <v>256480</v>
      </c>
      <c r="P788" s="3" t="s">
        <v>2792</v>
      </c>
      <c r="Q788" s="4" t="s">
        <v>25</v>
      </c>
      <c r="R788" s="3">
        <v>1</v>
      </c>
      <c r="S788" s="15" t="s">
        <v>913</v>
      </c>
      <c r="T788" s="12">
        <f t="shared" si="3"/>
        <v>44759</v>
      </c>
      <c r="U788" s="10"/>
      <c r="V788" s="10"/>
      <c r="W788" s="10"/>
      <c r="X788" s="10"/>
      <c r="Y788" s="10"/>
      <c r="Z788" s="10"/>
    </row>
    <row r="789" customHeight="1" spans="1:26">
      <c r="A789" s="3" t="s">
        <v>2875</v>
      </c>
      <c r="B789" s="4" t="s">
        <v>2821</v>
      </c>
      <c r="C789" s="3" t="s">
        <v>2818</v>
      </c>
      <c r="D789" s="4">
        <v>24</v>
      </c>
      <c r="E789" s="4" t="s">
        <v>454</v>
      </c>
      <c r="F789" s="4" t="s">
        <v>33</v>
      </c>
      <c r="G789" s="4" t="s">
        <v>2847</v>
      </c>
      <c r="H789" s="3" t="s">
        <v>2823</v>
      </c>
      <c r="I789" s="3" t="s">
        <v>295</v>
      </c>
      <c r="J789" s="3" t="s">
        <v>2824</v>
      </c>
      <c r="K789" s="4" t="s">
        <v>455</v>
      </c>
      <c r="L789" s="3" t="s">
        <v>370</v>
      </c>
      <c r="M789" s="3" t="s">
        <v>880</v>
      </c>
      <c r="N789" s="3" t="s">
        <v>2820</v>
      </c>
      <c r="O789" s="3">
        <v>256480</v>
      </c>
      <c r="P789" s="3" t="s">
        <v>2792</v>
      </c>
      <c r="Q789" s="4" t="s">
        <v>25</v>
      </c>
      <c r="R789" s="3">
        <v>0</v>
      </c>
      <c r="S789" s="15" t="s">
        <v>896</v>
      </c>
      <c r="T789" s="12">
        <f t="shared" si="3"/>
        <v>44756</v>
      </c>
      <c r="U789" s="10"/>
      <c r="V789" s="10"/>
      <c r="W789" s="10"/>
      <c r="X789" s="10"/>
      <c r="Y789" s="10"/>
      <c r="Z789" s="10"/>
    </row>
    <row r="790" customHeight="1" spans="1:26">
      <c r="A790" s="3" t="s">
        <v>2875</v>
      </c>
      <c r="B790" s="4" t="s">
        <v>2821</v>
      </c>
      <c r="C790" s="3" t="s">
        <v>2818</v>
      </c>
      <c r="D790" s="4">
        <v>24</v>
      </c>
      <c r="E790" s="4" t="s">
        <v>454</v>
      </c>
      <c r="F790" s="4" t="s">
        <v>33</v>
      </c>
      <c r="G790" s="4" t="s">
        <v>2847</v>
      </c>
      <c r="H790" s="3" t="s">
        <v>2823</v>
      </c>
      <c r="I790" s="3" t="s">
        <v>295</v>
      </c>
      <c r="J790" s="3" t="s">
        <v>2824</v>
      </c>
      <c r="K790" s="4" t="s">
        <v>455</v>
      </c>
      <c r="L790" s="3" t="s">
        <v>370</v>
      </c>
      <c r="M790" s="3" t="s">
        <v>880</v>
      </c>
      <c r="N790" s="3" t="s">
        <v>2820</v>
      </c>
      <c r="O790" s="3">
        <v>256480</v>
      </c>
      <c r="P790" s="3" t="s">
        <v>2792</v>
      </c>
      <c r="Q790" s="4" t="s">
        <v>25</v>
      </c>
      <c r="R790" s="3">
        <v>1</v>
      </c>
      <c r="S790" s="15" t="s">
        <v>881</v>
      </c>
      <c r="T790" s="12">
        <f t="shared" si="3"/>
        <v>44753</v>
      </c>
      <c r="U790" s="10"/>
      <c r="V790" s="10"/>
      <c r="W790" s="10"/>
      <c r="X790" s="10"/>
      <c r="Y790" s="10"/>
      <c r="Z790" s="10"/>
    </row>
    <row r="791" customHeight="1" spans="1:26">
      <c r="A791" s="3" t="s">
        <v>2875</v>
      </c>
      <c r="B791" s="4" t="s">
        <v>2821</v>
      </c>
      <c r="C791" s="3" t="s">
        <v>2818</v>
      </c>
      <c r="D791" s="4">
        <v>24</v>
      </c>
      <c r="E791" s="4" t="s">
        <v>345</v>
      </c>
      <c r="F791" s="4" t="s">
        <v>46</v>
      </c>
      <c r="G791" s="4" t="s">
        <v>2846</v>
      </c>
      <c r="H791" s="3" t="s">
        <v>2823</v>
      </c>
      <c r="I791" s="3" t="s">
        <v>295</v>
      </c>
      <c r="J791" s="3" t="s">
        <v>2824</v>
      </c>
      <c r="K791" s="4" t="s">
        <v>346</v>
      </c>
      <c r="L791" s="3" t="s">
        <v>414</v>
      </c>
      <c r="M791" s="3" t="s">
        <v>415</v>
      </c>
      <c r="N791" s="3" t="s">
        <v>2820</v>
      </c>
      <c r="O791" s="3">
        <v>250874</v>
      </c>
      <c r="P791" s="3" t="s">
        <v>2792</v>
      </c>
      <c r="Q791" s="4" t="s">
        <v>13</v>
      </c>
      <c r="R791" s="3">
        <v>1</v>
      </c>
      <c r="S791" s="15" t="s">
        <v>894</v>
      </c>
      <c r="T791" s="12">
        <f t="shared" si="3"/>
        <v>44755</v>
      </c>
      <c r="U791" s="10"/>
      <c r="V791" s="10"/>
      <c r="W791" s="10"/>
      <c r="X791" s="10"/>
      <c r="Y791" s="10"/>
      <c r="Z791" s="10"/>
    </row>
    <row r="792" customHeight="1" spans="1:26">
      <c r="A792" s="3" t="s">
        <v>2875</v>
      </c>
      <c r="B792" s="4" t="s">
        <v>2821</v>
      </c>
      <c r="C792" s="3" t="s">
        <v>2818</v>
      </c>
      <c r="D792" s="4">
        <v>24</v>
      </c>
      <c r="E792" s="4" t="s">
        <v>345</v>
      </c>
      <c r="F792" s="4" t="s">
        <v>46</v>
      </c>
      <c r="G792" s="4" t="s">
        <v>2846</v>
      </c>
      <c r="H792" s="3" t="s">
        <v>2823</v>
      </c>
      <c r="I792" s="3" t="s">
        <v>295</v>
      </c>
      <c r="J792" s="3" t="s">
        <v>2824</v>
      </c>
      <c r="K792" s="4" t="s">
        <v>346</v>
      </c>
      <c r="L792" s="3" t="s">
        <v>370</v>
      </c>
      <c r="M792" s="3" t="s">
        <v>880</v>
      </c>
      <c r="N792" s="3" t="s">
        <v>2820</v>
      </c>
      <c r="O792" s="3">
        <v>256479</v>
      </c>
      <c r="P792" s="3" t="s">
        <v>2792</v>
      </c>
      <c r="Q792" s="4" t="s">
        <v>28</v>
      </c>
      <c r="R792" s="3">
        <v>2</v>
      </c>
      <c r="S792" s="15" t="s">
        <v>896</v>
      </c>
      <c r="T792" s="12">
        <f t="shared" si="3"/>
        <v>44756</v>
      </c>
      <c r="U792" s="10"/>
      <c r="V792" s="10"/>
      <c r="W792" s="10"/>
      <c r="X792" s="10"/>
      <c r="Y792" s="10"/>
      <c r="Z792" s="10"/>
    </row>
    <row r="793" customHeight="1" spans="1:26">
      <c r="A793" s="3" t="s">
        <v>2875</v>
      </c>
      <c r="B793" s="4" t="s">
        <v>2821</v>
      </c>
      <c r="C793" s="3" t="s">
        <v>2818</v>
      </c>
      <c r="D793" s="4">
        <v>24</v>
      </c>
      <c r="E793" s="4" t="s">
        <v>345</v>
      </c>
      <c r="F793" s="4" t="s">
        <v>46</v>
      </c>
      <c r="G793" s="4" t="s">
        <v>2846</v>
      </c>
      <c r="H793" s="3" t="s">
        <v>2823</v>
      </c>
      <c r="I793" s="3" t="s">
        <v>295</v>
      </c>
      <c r="J793" s="3" t="s">
        <v>2824</v>
      </c>
      <c r="K793" s="4" t="s">
        <v>346</v>
      </c>
      <c r="L793" s="3" t="s">
        <v>370</v>
      </c>
      <c r="M793" s="3" t="s">
        <v>880</v>
      </c>
      <c r="N793" s="3" t="s">
        <v>2820</v>
      </c>
      <c r="O793" s="3">
        <v>256479</v>
      </c>
      <c r="P793" s="3" t="s">
        <v>2792</v>
      </c>
      <c r="Q793" s="4" t="s">
        <v>28</v>
      </c>
      <c r="R793" s="3">
        <v>1</v>
      </c>
      <c r="S793" s="15" t="s">
        <v>900</v>
      </c>
      <c r="T793" s="12">
        <f t="shared" si="3"/>
        <v>44757</v>
      </c>
      <c r="U793" s="10"/>
      <c r="V793" s="10"/>
      <c r="W793" s="10"/>
      <c r="X793" s="10"/>
      <c r="Y793" s="10"/>
      <c r="Z793" s="10"/>
    </row>
    <row r="794" customHeight="1" spans="1:26">
      <c r="A794" s="3" t="s">
        <v>2875</v>
      </c>
      <c r="B794" s="4" t="s">
        <v>2821</v>
      </c>
      <c r="C794" s="3" t="s">
        <v>2818</v>
      </c>
      <c r="D794" s="4">
        <v>24</v>
      </c>
      <c r="E794" s="4" t="s">
        <v>345</v>
      </c>
      <c r="F794" s="4" t="s">
        <v>46</v>
      </c>
      <c r="G794" s="4" t="s">
        <v>2846</v>
      </c>
      <c r="H794" s="3" t="s">
        <v>2823</v>
      </c>
      <c r="I794" s="3" t="s">
        <v>295</v>
      </c>
      <c r="J794" s="3" t="s">
        <v>2824</v>
      </c>
      <c r="K794" s="4" t="s">
        <v>346</v>
      </c>
      <c r="L794" s="3" t="s">
        <v>370</v>
      </c>
      <c r="M794" s="3" t="s">
        <v>880</v>
      </c>
      <c r="N794" s="3" t="s">
        <v>2820</v>
      </c>
      <c r="O794" s="3">
        <v>256479</v>
      </c>
      <c r="P794" s="3" t="s">
        <v>2792</v>
      </c>
      <c r="Q794" s="4" t="s">
        <v>28</v>
      </c>
      <c r="R794" s="3">
        <v>2</v>
      </c>
      <c r="S794" s="15" t="s">
        <v>907</v>
      </c>
      <c r="T794" s="12">
        <f t="shared" si="3"/>
        <v>44758</v>
      </c>
      <c r="U794" s="10"/>
      <c r="V794" s="10"/>
      <c r="W794" s="10"/>
      <c r="X794" s="10"/>
      <c r="Y794" s="10"/>
      <c r="Z794" s="10"/>
    </row>
    <row r="795" customHeight="1" spans="1:26">
      <c r="A795" s="3" t="s">
        <v>2875</v>
      </c>
      <c r="B795" s="4" t="s">
        <v>2821</v>
      </c>
      <c r="C795" s="3" t="s">
        <v>2818</v>
      </c>
      <c r="D795" s="4">
        <v>24</v>
      </c>
      <c r="E795" s="4" t="s">
        <v>345</v>
      </c>
      <c r="F795" s="4" t="s">
        <v>46</v>
      </c>
      <c r="G795" s="4" t="s">
        <v>2846</v>
      </c>
      <c r="H795" s="3" t="s">
        <v>2823</v>
      </c>
      <c r="I795" s="3" t="s">
        <v>295</v>
      </c>
      <c r="J795" s="3" t="s">
        <v>2824</v>
      </c>
      <c r="K795" s="4" t="s">
        <v>346</v>
      </c>
      <c r="L795" s="3" t="s">
        <v>370</v>
      </c>
      <c r="M795" s="3" t="s">
        <v>880</v>
      </c>
      <c r="N795" s="3" t="s">
        <v>2820</v>
      </c>
      <c r="O795" s="3">
        <v>256479</v>
      </c>
      <c r="P795" s="3" t="s">
        <v>2792</v>
      </c>
      <c r="Q795" s="4" t="s">
        <v>28</v>
      </c>
      <c r="R795" s="3">
        <v>1</v>
      </c>
      <c r="S795" s="15" t="s">
        <v>894</v>
      </c>
      <c r="T795" s="12">
        <f t="shared" si="3"/>
        <v>44755</v>
      </c>
      <c r="U795" s="10"/>
      <c r="V795" s="10"/>
      <c r="W795" s="10"/>
      <c r="X795" s="10"/>
      <c r="Y795" s="10"/>
      <c r="Z795" s="10"/>
    </row>
    <row r="796" customHeight="1" spans="1:26">
      <c r="A796" s="3" t="s">
        <v>2875</v>
      </c>
      <c r="B796" s="4" t="s">
        <v>2821</v>
      </c>
      <c r="C796" s="3" t="s">
        <v>2818</v>
      </c>
      <c r="D796" s="4">
        <v>24</v>
      </c>
      <c r="E796" s="4" t="s">
        <v>345</v>
      </c>
      <c r="F796" s="4" t="s">
        <v>46</v>
      </c>
      <c r="G796" s="4" t="s">
        <v>2846</v>
      </c>
      <c r="H796" s="3" t="s">
        <v>2823</v>
      </c>
      <c r="I796" s="3" t="s">
        <v>295</v>
      </c>
      <c r="J796" s="3" t="s">
        <v>2824</v>
      </c>
      <c r="K796" s="4" t="s">
        <v>346</v>
      </c>
      <c r="L796" s="3" t="s">
        <v>370</v>
      </c>
      <c r="M796" s="3" t="s">
        <v>880</v>
      </c>
      <c r="N796" s="3" t="s">
        <v>2820</v>
      </c>
      <c r="O796" s="3">
        <v>256479</v>
      </c>
      <c r="P796" s="3" t="s">
        <v>2792</v>
      </c>
      <c r="Q796" s="4" t="s">
        <v>28</v>
      </c>
      <c r="R796" s="3">
        <v>1</v>
      </c>
      <c r="S796" s="15" t="s">
        <v>889</v>
      </c>
      <c r="T796" s="12">
        <f t="shared" si="3"/>
        <v>44754</v>
      </c>
      <c r="U796" s="10"/>
      <c r="V796" s="10"/>
      <c r="W796" s="10"/>
      <c r="X796" s="10"/>
      <c r="Y796" s="10"/>
      <c r="Z796" s="10"/>
    </row>
    <row r="797" customHeight="1" spans="1:26">
      <c r="A797" s="3" t="s">
        <v>2875</v>
      </c>
      <c r="B797" s="4" t="s">
        <v>2821</v>
      </c>
      <c r="C797" s="3" t="s">
        <v>2818</v>
      </c>
      <c r="D797" s="4">
        <v>24</v>
      </c>
      <c r="E797" s="4" t="s">
        <v>345</v>
      </c>
      <c r="F797" s="4" t="s">
        <v>46</v>
      </c>
      <c r="G797" s="4" t="s">
        <v>2846</v>
      </c>
      <c r="H797" s="3" t="s">
        <v>2823</v>
      </c>
      <c r="I797" s="3" t="s">
        <v>295</v>
      </c>
      <c r="J797" s="3" t="s">
        <v>2824</v>
      </c>
      <c r="K797" s="4" t="s">
        <v>346</v>
      </c>
      <c r="L797" s="3" t="s">
        <v>370</v>
      </c>
      <c r="M797" s="3" t="s">
        <v>880</v>
      </c>
      <c r="N797" s="3" t="s">
        <v>2820</v>
      </c>
      <c r="O797" s="3">
        <v>256480</v>
      </c>
      <c r="P797" s="3" t="s">
        <v>2792</v>
      </c>
      <c r="Q797" s="4" t="s">
        <v>25</v>
      </c>
      <c r="R797" s="3">
        <v>1</v>
      </c>
      <c r="S797" s="15" t="s">
        <v>900</v>
      </c>
      <c r="T797" s="12">
        <f t="shared" si="3"/>
        <v>44757</v>
      </c>
      <c r="U797" s="10"/>
      <c r="V797" s="10"/>
      <c r="W797" s="10"/>
      <c r="X797" s="10"/>
      <c r="Y797" s="10"/>
      <c r="Z797" s="10"/>
    </row>
    <row r="798" customHeight="1" spans="1:26">
      <c r="A798" s="3" t="s">
        <v>2875</v>
      </c>
      <c r="B798" s="4" t="s">
        <v>2821</v>
      </c>
      <c r="C798" s="3" t="s">
        <v>2818</v>
      </c>
      <c r="D798" s="4">
        <v>24</v>
      </c>
      <c r="E798" s="4" t="s">
        <v>447</v>
      </c>
      <c r="F798" s="4" t="s">
        <v>61</v>
      </c>
      <c r="G798" s="4" t="s">
        <v>2851</v>
      </c>
      <c r="H798" s="3" t="s">
        <v>2823</v>
      </c>
      <c r="I798" s="3" t="s">
        <v>295</v>
      </c>
      <c r="J798" s="3" t="s">
        <v>2824</v>
      </c>
      <c r="K798" s="4" t="s">
        <v>456</v>
      </c>
      <c r="L798" s="3" t="s">
        <v>370</v>
      </c>
      <c r="M798" s="3" t="s">
        <v>410</v>
      </c>
      <c r="N798" s="3" t="s">
        <v>2820</v>
      </c>
      <c r="O798" s="3">
        <v>250879</v>
      </c>
      <c r="P798" s="3" t="s">
        <v>2792</v>
      </c>
      <c r="Q798" s="4" t="s">
        <v>30</v>
      </c>
      <c r="R798" s="3">
        <v>1</v>
      </c>
      <c r="S798" s="15" t="s">
        <v>881</v>
      </c>
      <c r="T798" s="12">
        <f t="shared" si="3"/>
        <v>44753</v>
      </c>
      <c r="U798" s="10"/>
      <c r="V798" s="10"/>
      <c r="W798" s="10"/>
      <c r="X798" s="10"/>
      <c r="Y798" s="10"/>
      <c r="Z798" s="10"/>
    </row>
    <row r="799" customHeight="1" spans="1:26">
      <c r="A799" s="3" t="s">
        <v>2875</v>
      </c>
      <c r="B799" s="4" t="s">
        <v>2821</v>
      </c>
      <c r="C799" s="3" t="s">
        <v>2818</v>
      </c>
      <c r="D799" s="4">
        <v>24</v>
      </c>
      <c r="E799" s="4" t="s">
        <v>447</v>
      </c>
      <c r="F799" s="4" t="s">
        <v>61</v>
      </c>
      <c r="G799" s="4" t="s">
        <v>2851</v>
      </c>
      <c r="H799" s="3" t="s">
        <v>2823</v>
      </c>
      <c r="I799" s="3" t="s">
        <v>295</v>
      </c>
      <c r="J799" s="3" t="s">
        <v>2824</v>
      </c>
      <c r="K799" s="4" t="s">
        <v>456</v>
      </c>
      <c r="L799" s="3" t="s">
        <v>370</v>
      </c>
      <c r="M799" s="3" t="s">
        <v>880</v>
      </c>
      <c r="N799" s="3" t="s">
        <v>2820</v>
      </c>
      <c r="O799" s="3">
        <v>256479</v>
      </c>
      <c r="P799" s="3" t="s">
        <v>2792</v>
      </c>
      <c r="Q799" s="4" t="s">
        <v>28</v>
      </c>
      <c r="R799" s="3">
        <v>1</v>
      </c>
      <c r="S799" s="15" t="s">
        <v>896</v>
      </c>
      <c r="T799" s="12">
        <f t="shared" si="3"/>
        <v>44756</v>
      </c>
      <c r="U799" s="10"/>
      <c r="V799" s="10"/>
      <c r="W799" s="10"/>
      <c r="X799" s="10"/>
      <c r="Y799" s="10"/>
      <c r="Z799" s="10"/>
    </row>
    <row r="800" customHeight="1" spans="1:26">
      <c r="A800" s="3" t="s">
        <v>2875</v>
      </c>
      <c r="B800" s="4" t="s">
        <v>2821</v>
      </c>
      <c r="C800" s="3" t="s">
        <v>2818</v>
      </c>
      <c r="D800" s="4">
        <v>24</v>
      </c>
      <c r="E800" s="4" t="s">
        <v>447</v>
      </c>
      <c r="F800" s="4" t="s">
        <v>61</v>
      </c>
      <c r="G800" s="4" t="s">
        <v>2851</v>
      </c>
      <c r="H800" s="3" t="s">
        <v>2823</v>
      </c>
      <c r="I800" s="3" t="s">
        <v>295</v>
      </c>
      <c r="J800" s="3" t="s">
        <v>2824</v>
      </c>
      <c r="K800" s="4" t="s">
        <v>456</v>
      </c>
      <c r="L800" s="3" t="s">
        <v>370</v>
      </c>
      <c r="M800" s="3" t="s">
        <v>880</v>
      </c>
      <c r="N800" s="3" t="s">
        <v>2820</v>
      </c>
      <c r="O800" s="3">
        <v>256479</v>
      </c>
      <c r="P800" s="3" t="s">
        <v>2792</v>
      </c>
      <c r="Q800" s="4" t="s">
        <v>28</v>
      </c>
      <c r="R800" s="3">
        <v>4</v>
      </c>
      <c r="S800" s="15" t="s">
        <v>913</v>
      </c>
      <c r="T800" s="12">
        <f t="shared" si="3"/>
        <v>44759</v>
      </c>
      <c r="U800" s="10"/>
      <c r="V800" s="10"/>
      <c r="W800" s="10"/>
      <c r="X800" s="10"/>
      <c r="Y800" s="10"/>
      <c r="Z800" s="10"/>
    </row>
    <row r="801" customHeight="1" spans="1:26">
      <c r="A801" s="3" t="s">
        <v>2875</v>
      </c>
      <c r="B801" s="4" t="s">
        <v>2821</v>
      </c>
      <c r="C801" s="3" t="s">
        <v>2818</v>
      </c>
      <c r="D801" s="4">
        <v>24</v>
      </c>
      <c r="E801" s="4" t="s">
        <v>447</v>
      </c>
      <c r="F801" s="4" t="s">
        <v>61</v>
      </c>
      <c r="G801" s="4" t="s">
        <v>2851</v>
      </c>
      <c r="H801" s="3" t="s">
        <v>2823</v>
      </c>
      <c r="I801" s="3" t="s">
        <v>295</v>
      </c>
      <c r="J801" s="3" t="s">
        <v>2824</v>
      </c>
      <c r="K801" s="4" t="s">
        <v>456</v>
      </c>
      <c r="L801" s="3" t="s">
        <v>370</v>
      </c>
      <c r="M801" s="3" t="s">
        <v>880</v>
      </c>
      <c r="N801" s="3" t="s">
        <v>2820</v>
      </c>
      <c r="O801" s="3">
        <v>256479</v>
      </c>
      <c r="P801" s="3" t="s">
        <v>2792</v>
      </c>
      <c r="Q801" s="4" t="s">
        <v>28</v>
      </c>
      <c r="R801" s="3">
        <v>1</v>
      </c>
      <c r="S801" s="15" t="s">
        <v>894</v>
      </c>
      <c r="T801" s="12">
        <f t="shared" si="3"/>
        <v>44755</v>
      </c>
      <c r="U801" s="10"/>
      <c r="V801" s="10"/>
      <c r="W801" s="10"/>
      <c r="X801" s="10"/>
      <c r="Y801" s="10"/>
      <c r="Z801" s="10"/>
    </row>
    <row r="802" customHeight="1" spans="1:26">
      <c r="A802" s="3" t="s">
        <v>2875</v>
      </c>
      <c r="B802" s="4" t="s">
        <v>2821</v>
      </c>
      <c r="C802" s="3" t="s">
        <v>2818</v>
      </c>
      <c r="D802" s="4">
        <v>24</v>
      </c>
      <c r="E802" s="4" t="s">
        <v>447</v>
      </c>
      <c r="F802" s="4" t="s">
        <v>61</v>
      </c>
      <c r="G802" s="4" t="s">
        <v>2851</v>
      </c>
      <c r="H802" s="3" t="s">
        <v>2823</v>
      </c>
      <c r="I802" s="3" t="s">
        <v>295</v>
      </c>
      <c r="J802" s="3" t="s">
        <v>2824</v>
      </c>
      <c r="K802" s="4" t="s">
        <v>456</v>
      </c>
      <c r="L802" s="3" t="s">
        <v>370</v>
      </c>
      <c r="M802" s="3" t="s">
        <v>880</v>
      </c>
      <c r="N802" s="3" t="s">
        <v>2820</v>
      </c>
      <c r="O802" s="3">
        <v>256480</v>
      </c>
      <c r="P802" s="3" t="s">
        <v>2792</v>
      </c>
      <c r="Q802" s="4" t="s">
        <v>25</v>
      </c>
      <c r="R802" s="3">
        <v>1</v>
      </c>
      <c r="S802" s="15" t="s">
        <v>907</v>
      </c>
      <c r="T802" s="12">
        <f t="shared" si="3"/>
        <v>44758</v>
      </c>
      <c r="U802" s="10"/>
      <c r="V802" s="10"/>
      <c r="W802" s="10"/>
      <c r="X802" s="10"/>
      <c r="Y802" s="10"/>
      <c r="Z802" s="10"/>
    </row>
    <row r="803" customHeight="1" spans="1:26">
      <c r="A803" s="3" t="s">
        <v>2875</v>
      </c>
      <c r="B803" s="4" t="s">
        <v>2821</v>
      </c>
      <c r="C803" s="3" t="s">
        <v>2818</v>
      </c>
      <c r="D803" s="4">
        <v>24</v>
      </c>
      <c r="E803" s="4" t="s">
        <v>447</v>
      </c>
      <c r="F803" s="4" t="s">
        <v>608</v>
      </c>
      <c r="G803" s="4" t="s">
        <v>2851</v>
      </c>
      <c r="H803" s="3" t="s">
        <v>2823</v>
      </c>
      <c r="I803" s="3" t="s">
        <v>295</v>
      </c>
      <c r="J803" s="3" t="s">
        <v>2824</v>
      </c>
      <c r="K803" s="4" t="s">
        <v>609</v>
      </c>
      <c r="L803" s="3" t="s">
        <v>414</v>
      </c>
      <c r="M803" s="3" t="s">
        <v>415</v>
      </c>
      <c r="N803" s="3" t="s">
        <v>2820</v>
      </c>
      <c r="O803" s="3">
        <v>204737</v>
      </c>
      <c r="P803" s="3" t="s">
        <v>2792</v>
      </c>
      <c r="Q803" s="4" t="s">
        <v>20</v>
      </c>
      <c r="R803" s="3">
        <v>1</v>
      </c>
      <c r="S803" s="15" t="s">
        <v>900</v>
      </c>
      <c r="T803" s="12">
        <f t="shared" si="3"/>
        <v>44757</v>
      </c>
      <c r="U803" s="10"/>
      <c r="V803" s="10"/>
      <c r="W803" s="10"/>
      <c r="X803" s="10"/>
      <c r="Y803" s="10"/>
      <c r="Z803" s="10"/>
    </row>
    <row r="804" customHeight="1" spans="1:26">
      <c r="A804" s="3" t="s">
        <v>2875</v>
      </c>
      <c r="B804" s="4" t="s">
        <v>2821</v>
      </c>
      <c r="C804" s="3" t="s">
        <v>2818</v>
      </c>
      <c r="D804" s="4">
        <v>24</v>
      </c>
      <c r="E804" s="4" t="s">
        <v>447</v>
      </c>
      <c r="F804" s="4" t="s">
        <v>608</v>
      </c>
      <c r="G804" s="4" t="s">
        <v>2851</v>
      </c>
      <c r="H804" s="3" t="s">
        <v>2823</v>
      </c>
      <c r="I804" s="3" t="s">
        <v>295</v>
      </c>
      <c r="J804" s="3" t="s">
        <v>2824</v>
      </c>
      <c r="K804" s="4" t="s">
        <v>609</v>
      </c>
      <c r="L804" s="3" t="s">
        <v>370</v>
      </c>
      <c r="M804" s="3" t="s">
        <v>410</v>
      </c>
      <c r="N804" s="3" t="s">
        <v>2820</v>
      </c>
      <c r="O804" s="3">
        <v>250879</v>
      </c>
      <c r="P804" s="3" t="s">
        <v>2792</v>
      </c>
      <c r="Q804" s="4" t="s">
        <v>30</v>
      </c>
      <c r="R804" s="3">
        <v>0</v>
      </c>
      <c r="S804" s="15" t="s">
        <v>907</v>
      </c>
      <c r="T804" s="12">
        <f t="shared" si="3"/>
        <v>44758</v>
      </c>
      <c r="U804" s="10"/>
      <c r="V804" s="10"/>
      <c r="W804" s="10"/>
      <c r="X804" s="10"/>
      <c r="Y804" s="10"/>
      <c r="Z804" s="10"/>
    </row>
    <row r="805" customHeight="1" spans="1:26">
      <c r="A805" s="3" t="s">
        <v>2875</v>
      </c>
      <c r="B805" s="4" t="s">
        <v>2821</v>
      </c>
      <c r="C805" s="3" t="s">
        <v>2818</v>
      </c>
      <c r="D805" s="4">
        <v>24</v>
      </c>
      <c r="E805" s="4" t="s">
        <v>447</v>
      </c>
      <c r="F805" s="4" t="s">
        <v>608</v>
      </c>
      <c r="G805" s="4" t="s">
        <v>2851</v>
      </c>
      <c r="H805" s="3" t="s">
        <v>2823</v>
      </c>
      <c r="I805" s="3" t="s">
        <v>295</v>
      </c>
      <c r="J805" s="3" t="s">
        <v>2824</v>
      </c>
      <c r="K805" s="4" t="s">
        <v>609</v>
      </c>
      <c r="L805" s="3" t="s">
        <v>414</v>
      </c>
      <c r="M805" s="3" t="s">
        <v>428</v>
      </c>
      <c r="N805" s="3" t="s">
        <v>2820</v>
      </c>
      <c r="O805" s="3">
        <v>250881</v>
      </c>
      <c r="P805" s="3" t="s">
        <v>2792</v>
      </c>
      <c r="Q805" s="4" t="s">
        <v>98</v>
      </c>
      <c r="R805" s="3">
        <v>1</v>
      </c>
      <c r="S805" s="15" t="s">
        <v>900</v>
      </c>
      <c r="T805" s="12">
        <f t="shared" si="3"/>
        <v>44757</v>
      </c>
      <c r="U805" s="10"/>
      <c r="V805" s="10"/>
      <c r="W805" s="10"/>
      <c r="X805" s="10"/>
      <c r="Y805" s="10"/>
      <c r="Z805" s="10"/>
    </row>
    <row r="806" customHeight="1" spans="1:26">
      <c r="A806" s="3" t="s">
        <v>2875</v>
      </c>
      <c r="B806" s="4" t="s">
        <v>2821</v>
      </c>
      <c r="C806" s="3" t="s">
        <v>2818</v>
      </c>
      <c r="D806" s="4">
        <v>24</v>
      </c>
      <c r="E806" s="4" t="s">
        <v>447</v>
      </c>
      <c r="F806" s="4" t="s">
        <v>608</v>
      </c>
      <c r="G806" s="4" t="s">
        <v>2851</v>
      </c>
      <c r="H806" s="3" t="s">
        <v>2823</v>
      </c>
      <c r="I806" s="3" t="s">
        <v>295</v>
      </c>
      <c r="J806" s="3" t="s">
        <v>2824</v>
      </c>
      <c r="K806" s="4" t="s">
        <v>609</v>
      </c>
      <c r="L806" s="3" t="s">
        <v>370</v>
      </c>
      <c r="M806" s="3" t="s">
        <v>880</v>
      </c>
      <c r="N806" s="3" t="s">
        <v>2820</v>
      </c>
      <c r="O806" s="3">
        <v>256479</v>
      </c>
      <c r="P806" s="3" t="s">
        <v>2792</v>
      </c>
      <c r="Q806" s="4" t="s">
        <v>28</v>
      </c>
      <c r="R806" s="3">
        <v>2</v>
      </c>
      <c r="S806" s="15" t="s">
        <v>913</v>
      </c>
      <c r="T806" s="12">
        <f t="shared" si="3"/>
        <v>44759</v>
      </c>
      <c r="U806" s="10"/>
      <c r="V806" s="10"/>
      <c r="W806" s="10"/>
      <c r="X806" s="10"/>
      <c r="Y806" s="10"/>
      <c r="Z806" s="10"/>
    </row>
    <row r="807" customHeight="1" spans="1:26">
      <c r="A807" s="3" t="s">
        <v>2875</v>
      </c>
      <c r="B807" s="4" t="s">
        <v>2821</v>
      </c>
      <c r="C807" s="3" t="s">
        <v>2818</v>
      </c>
      <c r="D807" s="4">
        <v>24</v>
      </c>
      <c r="E807" s="4" t="s">
        <v>447</v>
      </c>
      <c r="F807" s="4" t="s">
        <v>608</v>
      </c>
      <c r="G807" s="4" t="s">
        <v>2851</v>
      </c>
      <c r="H807" s="3" t="s">
        <v>2823</v>
      </c>
      <c r="I807" s="3" t="s">
        <v>295</v>
      </c>
      <c r="J807" s="3" t="s">
        <v>2824</v>
      </c>
      <c r="K807" s="4" t="s">
        <v>609</v>
      </c>
      <c r="L807" s="3" t="s">
        <v>370</v>
      </c>
      <c r="M807" s="3" t="s">
        <v>880</v>
      </c>
      <c r="N807" s="3" t="s">
        <v>2820</v>
      </c>
      <c r="O807" s="3">
        <v>256479</v>
      </c>
      <c r="P807" s="3" t="s">
        <v>2792</v>
      </c>
      <c r="Q807" s="4" t="s">
        <v>28</v>
      </c>
      <c r="R807" s="3">
        <v>-1</v>
      </c>
      <c r="S807" s="15" t="s">
        <v>896</v>
      </c>
      <c r="T807" s="12">
        <f t="shared" si="3"/>
        <v>44756</v>
      </c>
      <c r="U807" s="10"/>
      <c r="V807" s="10"/>
      <c r="W807" s="10"/>
      <c r="X807" s="10"/>
      <c r="Y807" s="10"/>
      <c r="Z807" s="10"/>
    </row>
    <row r="808" customHeight="1" spans="1:26">
      <c r="A808" s="3" t="s">
        <v>2875</v>
      </c>
      <c r="B808" s="4" t="s">
        <v>2821</v>
      </c>
      <c r="C808" s="3" t="s">
        <v>2818</v>
      </c>
      <c r="D808" s="4">
        <v>24</v>
      </c>
      <c r="E808" s="4" t="s">
        <v>447</v>
      </c>
      <c r="F808" s="4" t="s">
        <v>608</v>
      </c>
      <c r="G808" s="4" t="s">
        <v>2851</v>
      </c>
      <c r="H808" s="3" t="s">
        <v>2823</v>
      </c>
      <c r="I808" s="3" t="s">
        <v>295</v>
      </c>
      <c r="J808" s="3" t="s">
        <v>2824</v>
      </c>
      <c r="K808" s="4" t="s">
        <v>609</v>
      </c>
      <c r="L808" s="3" t="s">
        <v>370</v>
      </c>
      <c r="M808" s="3" t="s">
        <v>880</v>
      </c>
      <c r="N808" s="3" t="s">
        <v>2820</v>
      </c>
      <c r="O808" s="3">
        <v>256479</v>
      </c>
      <c r="P808" s="3" t="s">
        <v>2792</v>
      </c>
      <c r="Q808" s="4" t="s">
        <v>28</v>
      </c>
      <c r="R808" s="3">
        <v>2</v>
      </c>
      <c r="S808" s="15" t="s">
        <v>881</v>
      </c>
      <c r="T808" s="12">
        <f t="shared" si="3"/>
        <v>44753</v>
      </c>
      <c r="U808" s="10"/>
      <c r="V808" s="10"/>
      <c r="W808" s="10"/>
      <c r="X808" s="10"/>
      <c r="Y808" s="10"/>
      <c r="Z808" s="10"/>
    </row>
    <row r="809" customHeight="1" spans="1:26">
      <c r="A809" s="3" t="s">
        <v>2875</v>
      </c>
      <c r="B809" s="4" t="s">
        <v>2821</v>
      </c>
      <c r="C809" s="3" t="s">
        <v>2818</v>
      </c>
      <c r="D809" s="4">
        <v>24</v>
      </c>
      <c r="E809" s="4" t="s">
        <v>447</v>
      </c>
      <c r="F809" s="4" t="s">
        <v>608</v>
      </c>
      <c r="G809" s="4" t="s">
        <v>2851</v>
      </c>
      <c r="H809" s="3" t="s">
        <v>2823</v>
      </c>
      <c r="I809" s="3" t="s">
        <v>295</v>
      </c>
      <c r="J809" s="3" t="s">
        <v>2824</v>
      </c>
      <c r="K809" s="4" t="s">
        <v>609</v>
      </c>
      <c r="L809" s="3" t="s">
        <v>370</v>
      </c>
      <c r="M809" s="3" t="s">
        <v>880</v>
      </c>
      <c r="N809" s="3" t="s">
        <v>2820</v>
      </c>
      <c r="O809" s="3">
        <v>256479</v>
      </c>
      <c r="P809" s="3" t="s">
        <v>2792</v>
      </c>
      <c r="Q809" s="4" t="s">
        <v>28</v>
      </c>
      <c r="R809" s="3">
        <v>1</v>
      </c>
      <c r="S809" s="15" t="s">
        <v>894</v>
      </c>
      <c r="T809" s="12">
        <f t="shared" si="3"/>
        <v>44755</v>
      </c>
      <c r="U809" s="10"/>
      <c r="V809" s="10"/>
      <c r="W809" s="10"/>
      <c r="X809" s="10"/>
      <c r="Y809" s="10"/>
      <c r="Z809" s="10"/>
    </row>
    <row r="810" customHeight="1" spans="1:26">
      <c r="A810" s="3" t="s">
        <v>2875</v>
      </c>
      <c r="B810" s="4" t="s">
        <v>2821</v>
      </c>
      <c r="C810" s="3" t="s">
        <v>2818</v>
      </c>
      <c r="D810" s="4">
        <v>24</v>
      </c>
      <c r="E810" s="4" t="s">
        <v>447</v>
      </c>
      <c r="F810" s="4" t="s">
        <v>608</v>
      </c>
      <c r="G810" s="4" t="s">
        <v>2851</v>
      </c>
      <c r="H810" s="3" t="s">
        <v>2823</v>
      </c>
      <c r="I810" s="3" t="s">
        <v>295</v>
      </c>
      <c r="J810" s="3" t="s">
        <v>2824</v>
      </c>
      <c r="K810" s="4" t="s">
        <v>609</v>
      </c>
      <c r="L810" s="3" t="s">
        <v>370</v>
      </c>
      <c r="M810" s="3" t="s">
        <v>880</v>
      </c>
      <c r="N810" s="3" t="s">
        <v>2820</v>
      </c>
      <c r="O810" s="3">
        <v>256480</v>
      </c>
      <c r="P810" s="3" t="s">
        <v>2792</v>
      </c>
      <c r="Q810" s="4" t="s">
        <v>25</v>
      </c>
      <c r="R810" s="3">
        <v>1</v>
      </c>
      <c r="S810" s="15" t="s">
        <v>896</v>
      </c>
      <c r="T810" s="12">
        <f t="shared" si="3"/>
        <v>44756</v>
      </c>
      <c r="U810" s="10"/>
      <c r="V810" s="10"/>
      <c r="W810" s="10"/>
      <c r="X810" s="10"/>
      <c r="Y810" s="10"/>
      <c r="Z810" s="10"/>
    </row>
    <row r="811" customHeight="1" spans="1:26">
      <c r="A811" s="3" t="s">
        <v>2875</v>
      </c>
      <c r="B811" s="4" t="s">
        <v>2821</v>
      </c>
      <c r="C811" s="3" t="s">
        <v>2818</v>
      </c>
      <c r="D811" s="4">
        <v>24</v>
      </c>
      <c r="E811" s="4" t="s">
        <v>447</v>
      </c>
      <c r="F811" s="4" t="s">
        <v>608</v>
      </c>
      <c r="G811" s="4" t="s">
        <v>2851</v>
      </c>
      <c r="H811" s="3" t="s">
        <v>2823</v>
      </c>
      <c r="I811" s="3" t="s">
        <v>295</v>
      </c>
      <c r="J811" s="3" t="s">
        <v>2824</v>
      </c>
      <c r="K811" s="4" t="s">
        <v>609</v>
      </c>
      <c r="L811" s="3" t="s">
        <v>370</v>
      </c>
      <c r="M811" s="3" t="s">
        <v>880</v>
      </c>
      <c r="N811" s="3" t="s">
        <v>2820</v>
      </c>
      <c r="O811" s="3">
        <v>256480</v>
      </c>
      <c r="P811" s="3" t="s">
        <v>2792</v>
      </c>
      <c r="Q811" s="4" t="s">
        <v>25</v>
      </c>
      <c r="R811" s="3">
        <v>1</v>
      </c>
      <c r="S811" s="15" t="s">
        <v>894</v>
      </c>
      <c r="T811" s="12">
        <f t="shared" si="3"/>
        <v>44755</v>
      </c>
      <c r="U811" s="10"/>
      <c r="V811" s="10"/>
      <c r="W811" s="10"/>
      <c r="X811" s="10"/>
      <c r="Y811" s="10"/>
      <c r="Z811" s="10"/>
    </row>
    <row r="812" customHeight="1" spans="1:26">
      <c r="A812" s="3" t="s">
        <v>2875</v>
      </c>
      <c r="B812" s="4" t="s">
        <v>2821</v>
      </c>
      <c r="C812" s="3" t="s">
        <v>2818</v>
      </c>
      <c r="D812" s="4">
        <v>24</v>
      </c>
      <c r="E812" s="4" t="s">
        <v>447</v>
      </c>
      <c r="F812" s="4" t="s">
        <v>608</v>
      </c>
      <c r="G812" s="4" t="s">
        <v>2851</v>
      </c>
      <c r="H812" s="3" t="s">
        <v>2823</v>
      </c>
      <c r="I812" s="3" t="s">
        <v>295</v>
      </c>
      <c r="J812" s="3" t="s">
        <v>2824</v>
      </c>
      <c r="K812" s="4" t="s">
        <v>609</v>
      </c>
      <c r="L812" s="3" t="s">
        <v>370</v>
      </c>
      <c r="M812" s="3" t="s">
        <v>880</v>
      </c>
      <c r="N812" s="3" t="s">
        <v>2820</v>
      </c>
      <c r="O812" s="3">
        <v>256480</v>
      </c>
      <c r="P812" s="3" t="s">
        <v>2792</v>
      </c>
      <c r="Q812" s="4" t="s">
        <v>25</v>
      </c>
      <c r="R812" s="3">
        <v>1</v>
      </c>
      <c r="S812" s="15" t="s">
        <v>913</v>
      </c>
      <c r="T812" s="12">
        <f t="shared" si="3"/>
        <v>44759</v>
      </c>
      <c r="U812" s="10"/>
      <c r="V812" s="10"/>
      <c r="W812" s="10"/>
      <c r="X812" s="10"/>
      <c r="Y812" s="10"/>
      <c r="Z812" s="10"/>
    </row>
    <row r="813" customHeight="1" spans="1:26">
      <c r="A813" s="3" t="s">
        <v>2875</v>
      </c>
      <c r="B813" s="4" t="s">
        <v>2821</v>
      </c>
      <c r="C813" s="3" t="s">
        <v>2818</v>
      </c>
      <c r="D813" s="4">
        <v>24</v>
      </c>
      <c r="E813" s="4" t="s">
        <v>458</v>
      </c>
      <c r="F813" s="4" t="s">
        <v>81</v>
      </c>
      <c r="G813" s="4" t="s">
        <v>2852</v>
      </c>
      <c r="H813" s="3" t="s">
        <v>2823</v>
      </c>
      <c r="I813" s="3" t="s">
        <v>295</v>
      </c>
      <c r="J813" s="3" t="s">
        <v>2824</v>
      </c>
      <c r="K813" s="4" t="s">
        <v>459</v>
      </c>
      <c r="L813" s="3" t="s">
        <v>414</v>
      </c>
      <c r="M813" s="3" t="s">
        <v>415</v>
      </c>
      <c r="N813" s="3" t="s">
        <v>2820</v>
      </c>
      <c r="O813" s="3">
        <v>204736</v>
      </c>
      <c r="P813" s="3" t="s">
        <v>2792</v>
      </c>
      <c r="Q813" s="4" t="s">
        <v>19</v>
      </c>
      <c r="R813" s="3">
        <v>1</v>
      </c>
      <c r="S813" s="15" t="s">
        <v>889</v>
      </c>
      <c r="T813" s="12">
        <f t="shared" si="3"/>
        <v>44754</v>
      </c>
      <c r="U813" s="10"/>
      <c r="V813" s="10"/>
      <c r="W813" s="10"/>
      <c r="X813" s="10"/>
      <c r="Y813" s="10"/>
      <c r="Z813" s="10"/>
    </row>
    <row r="814" customHeight="1" spans="1:26">
      <c r="A814" s="3" t="s">
        <v>2875</v>
      </c>
      <c r="B814" s="4" t="s">
        <v>2821</v>
      </c>
      <c r="C814" s="3" t="s">
        <v>2818</v>
      </c>
      <c r="D814" s="4">
        <v>24</v>
      </c>
      <c r="E814" s="4" t="s">
        <v>458</v>
      </c>
      <c r="F814" s="4" t="s">
        <v>81</v>
      </c>
      <c r="G814" s="4" t="s">
        <v>2852</v>
      </c>
      <c r="H814" s="3" t="s">
        <v>2823</v>
      </c>
      <c r="I814" s="3" t="s">
        <v>295</v>
      </c>
      <c r="J814" s="3" t="s">
        <v>2824</v>
      </c>
      <c r="K814" s="4" t="s">
        <v>459</v>
      </c>
      <c r="L814" s="3" t="s">
        <v>370</v>
      </c>
      <c r="M814" s="3" t="s">
        <v>880</v>
      </c>
      <c r="N814" s="3" t="s">
        <v>2820</v>
      </c>
      <c r="O814" s="3">
        <v>256479</v>
      </c>
      <c r="P814" s="3" t="s">
        <v>2792</v>
      </c>
      <c r="Q814" s="4" t="s">
        <v>28</v>
      </c>
      <c r="R814" s="3">
        <v>1</v>
      </c>
      <c r="S814" s="15" t="s">
        <v>913</v>
      </c>
      <c r="T814" s="12">
        <f t="shared" si="3"/>
        <v>44759</v>
      </c>
      <c r="U814" s="10"/>
      <c r="V814" s="10"/>
      <c r="W814" s="10"/>
      <c r="X814" s="10"/>
      <c r="Y814" s="10"/>
      <c r="Z814" s="10"/>
    </row>
    <row r="815" customHeight="1" spans="1:26">
      <c r="A815" s="3" t="s">
        <v>2875</v>
      </c>
      <c r="B815" s="4" t="s">
        <v>2821</v>
      </c>
      <c r="C815" s="3" t="s">
        <v>2818</v>
      </c>
      <c r="D815" s="4">
        <v>24</v>
      </c>
      <c r="E815" s="4" t="s">
        <v>458</v>
      </c>
      <c r="F815" s="4" t="s">
        <v>81</v>
      </c>
      <c r="G815" s="4" t="s">
        <v>2852</v>
      </c>
      <c r="H815" s="3" t="s">
        <v>2823</v>
      </c>
      <c r="I815" s="3" t="s">
        <v>295</v>
      </c>
      <c r="J815" s="3" t="s">
        <v>2824</v>
      </c>
      <c r="K815" s="4" t="s">
        <v>459</v>
      </c>
      <c r="L815" s="3" t="s">
        <v>370</v>
      </c>
      <c r="M815" s="3" t="s">
        <v>880</v>
      </c>
      <c r="N815" s="3" t="s">
        <v>2820</v>
      </c>
      <c r="O815" s="3">
        <v>256480</v>
      </c>
      <c r="P815" s="3" t="s">
        <v>2792</v>
      </c>
      <c r="Q815" s="4" t="s">
        <v>25</v>
      </c>
      <c r="R815" s="3">
        <v>1</v>
      </c>
      <c r="S815" s="15" t="s">
        <v>881</v>
      </c>
      <c r="T815" s="12">
        <f t="shared" si="3"/>
        <v>44753</v>
      </c>
      <c r="U815" s="10"/>
      <c r="V815" s="10"/>
      <c r="W815" s="10"/>
      <c r="X815" s="10"/>
      <c r="Y815" s="10"/>
      <c r="Z815" s="10"/>
    </row>
    <row r="816" customHeight="1" spans="1:26">
      <c r="A816" s="3" t="s">
        <v>2875</v>
      </c>
      <c r="B816" s="4" t="s">
        <v>2821</v>
      </c>
      <c r="C816" s="3" t="s">
        <v>2818</v>
      </c>
      <c r="D816" s="4">
        <v>24</v>
      </c>
      <c r="E816" s="4" t="s">
        <v>447</v>
      </c>
      <c r="F816" s="4" t="s">
        <v>100</v>
      </c>
      <c r="G816" s="4" t="s">
        <v>2851</v>
      </c>
      <c r="H816" s="3" t="s">
        <v>2823</v>
      </c>
      <c r="I816" s="3" t="s">
        <v>295</v>
      </c>
      <c r="J816" s="3" t="s">
        <v>2824</v>
      </c>
      <c r="K816" s="4" t="s">
        <v>497</v>
      </c>
      <c r="L816" s="3" t="s">
        <v>370</v>
      </c>
      <c r="M816" s="3" t="s">
        <v>880</v>
      </c>
      <c r="N816" s="3" t="s">
        <v>2820</v>
      </c>
      <c r="O816" s="3">
        <v>256480</v>
      </c>
      <c r="P816" s="3" t="s">
        <v>2792</v>
      </c>
      <c r="Q816" s="4" t="s">
        <v>25</v>
      </c>
      <c r="R816" s="3">
        <v>1</v>
      </c>
      <c r="S816" s="15" t="s">
        <v>907</v>
      </c>
      <c r="T816" s="12">
        <f t="shared" si="3"/>
        <v>44758</v>
      </c>
      <c r="U816" s="10"/>
      <c r="V816" s="10"/>
      <c r="W816" s="10"/>
      <c r="X816" s="10"/>
      <c r="Y816" s="10"/>
      <c r="Z816" s="10"/>
    </row>
    <row r="817" customHeight="1" spans="1:26">
      <c r="A817" s="3" t="s">
        <v>2875</v>
      </c>
      <c r="B817" s="4" t="s">
        <v>2821</v>
      </c>
      <c r="C817" s="3" t="s">
        <v>2818</v>
      </c>
      <c r="D817" s="4">
        <v>24</v>
      </c>
      <c r="E817" s="4" t="s">
        <v>454</v>
      </c>
      <c r="F817" s="4" t="s">
        <v>460</v>
      </c>
      <c r="G817" s="4" t="s">
        <v>2847</v>
      </c>
      <c r="H817" s="3" t="s">
        <v>2823</v>
      </c>
      <c r="I817" s="3" t="s">
        <v>295</v>
      </c>
      <c r="J817" s="3" t="s">
        <v>2824</v>
      </c>
      <c r="K817" s="4" t="s">
        <v>461</v>
      </c>
      <c r="L817" s="3" t="s">
        <v>414</v>
      </c>
      <c r="M817" s="3" t="s">
        <v>415</v>
      </c>
      <c r="N817" s="3" t="s">
        <v>2820</v>
      </c>
      <c r="O817" s="3">
        <v>204736</v>
      </c>
      <c r="P817" s="3" t="s">
        <v>2792</v>
      </c>
      <c r="Q817" s="4" t="s">
        <v>19</v>
      </c>
      <c r="R817" s="3">
        <v>1</v>
      </c>
      <c r="S817" s="15" t="s">
        <v>907</v>
      </c>
      <c r="T817" s="12">
        <f t="shared" si="3"/>
        <v>44758</v>
      </c>
      <c r="U817" s="10"/>
      <c r="V817" s="10"/>
      <c r="W817" s="10"/>
      <c r="X817" s="10"/>
      <c r="Y817" s="10"/>
      <c r="Z817" s="10"/>
    </row>
    <row r="818" customHeight="1" spans="1:26">
      <c r="A818" s="3" t="s">
        <v>2875</v>
      </c>
      <c r="B818" s="4" t="s">
        <v>2821</v>
      </c>
      <c r="C818" s="3" t="s">
        <v>2818</v>
      </c>
      <c r="D818" s="4">
        <v>24</v>
      </c>
      <c r="E818" s="4" t="s">
        <v>454</v>
      </c>
      <c r="F818" s="4" t="s">
        <v>460</v>
      </c>
      <c r="G818" s="4" t="s">
        <v>2847</v>
      </c>
      <c r="H818" s="3" t="s">
        <v>2823</v>
      </c>
      <c r="I818" s="3" t="s">
        <v>295</v>
      </c>
      <c r="J818" s="3" t="s">
        <v>2824</v>
      </c>
      <c r="K818" s="4" t="s">
        <v>461</v>
      </c>
      <c r="L818" s="3" t="s">
        <v>414</v>
      </c>
      <c r="M818" s="3" t="s">
        <v>415</v>
      </c>
      <c r="N818" s="3" t="s">
        <v>2820</v>
      </c>
      <c r="O818" s="3">
        <v>250874</v>
      </c>
      <c r="P818" s="3" t="s">
        <v>2792</v>
      </c>
      <c r="Q818" s="4" t="s">
        <v>13</v>
      </c>
      <c r="R818" s="3">
        <v>1</v>
      </c>
      <c r="S818" s="15" t="s">
        <v>913</v>
      </c>
      <c r="T818" s="12">
        <f t="shared" si="3"/>
        <v>44759</v>
      </c>
      <c r="U818" s="10"/>
      <c r="V818" s="10"/>
      <c r="W818" s="10"/>
      <c r="X818" s="10"/>
      <c r="Y818" s="10"/>
      <c r="Z818" s="10"/>
    </row>
    <row r="819" customHeight="1" spans="1:26">
      <c r="A819" s="3" t="s">
        <v>2875</v>
      </c>
      <c r="B819" s="4" t="s">
        <v>2821</v>
      </c>
      <c r="C819" s="3" t="s">
        <v>2818</v>
      </c>
      <c r="D819" s="4">
        <v>24</v>
      </c>
      <c r="E819" s="4" t="s">
        <v>454</v>
      </c>
      <c r="F819" s="4" t="s">
        <v>460</v>
      </c>
      <c r="G819" s="4" t="s">
        <v>2847</v>
      </c>
      <c r="H819" s="3" t="s">
        <v>2823</v>
      </c>
      <c r="I819" s="3" t="s">
        <v>295</v>
      </c>
      <c r="J819" s="3" t="s">
        <v>2824</v>
      </c>
      <c r="K819" s="4" t="s">
        <v>461</v>
      </c>
      <c r="L819" s="3" t="s">
        <v>414</v>
      </c>
      <c r="M819" s="3" t="s">
        <v>428</v>
      </c>
      <c r="N819" s="3" t="s">
        <v>2820</v>
      </c>
      <c r="O819" s="3">
        <v>250881</v>
      </c>
      <c r="P819" s="3" t="s">
        <v>2792</v>
      </c>
      <c r="Q819" s="4" t="s">
        <v>98</v>
      </c>
      <c r="R819" s="3">
        <v>1</v>
      </c>
      <c r="S819" s="15" t="s">
        <v>894</v>
      </c>
      <c r="T819" s="12">
        <f t="shared" si="3"/>
        <v>44755</v>
      </c>
      <c r="U819" s="10"/>
      <c r="V819" s="10"/>
      <c r="W819" s="10"/>
      <c r="X819" s="10"/>
      <c r="Y819" s="10"/>
      <c r="Z819" s="10"/>
    </row>
    <row r="820" customHeight="1" spans="1:26">
      <c r="A820" s="3" t="s">
        <v>2875</v>
      </c>
      <c r="B820" s="4" t="s">
        <v>2821</v>
      </c>
      <c r="C820" s="3" t="s">
        <v>2818</v>
      </c>
      <c r="D820" s="4">
        <v>24</v>
      </c>
      <c r="E820" s="4" t="s">
        <v>454</v>
      </c>
      <c r="F820" s="4" t="s">
        <v>460</v>
      </c>
      <c r="G820" s="4" t="s">
        <v>2847</v>
      </c>
      <c r="H820" s="3" t="s">
        <v>2823</v>
      </c>
      <c r="I820" s="3" t="s">
        <v>295</v>
      </c>
      <c r="J820" s="3" t="s">
        <v>2824</v>
      </c>
      <c r="K820" s="4" t="s">
        <v>461</v>
      </c>
      <c r="L820" s="3" t="s">
        <v>370</v>
      </c>
      <c r="M820" s="3" t="s">
        <v>880</v>
      </c>
      <c r="N820" s="3" t="s">
        <v>2820</v>
      </c>
      <c r="O820" s="3">
        <v>256479</v>
      </c>
      <c r="P820" s="3" t="s">
        <v>2792</v>
      </c>
      <c r="Q820" s="4" t="s">
        <v>28</v>
      </c>
      <c r="R820" s="3">
        <v>1</v>
      </c>
      <c r="S820" s="15" t="s">
        <v>913</v>
      </c>
      <c r="T820" s="12">
        <f t="shared" si="3"/>
        <v>44759</v>
      </c>
      <c r="U820" s="10"/>
      <c r="V820" s="10"/>
      <c r="W820" s="10"/>
      <c r="X820" s="10"/>
      <c r="Y820" s="10"/>
      <c r="Z820" s="10"/>
    </row>
    <row r="821" customHeight="1" spans="1:26">
      <c r="A821" s="3" t="s">
        <v>2875</v>
      </c>
      <c r="B821" s="4" t="s">
        <v>2821</v>
      </c>
      <c r="C821" s="3" t="s">
        <v>2818</v>
      </c>
      <c r="D821" s="4">
        <v>24</v>
      </c>
      <c r="E821" s="4" t="s">
        <v>454</v>
      </c>
      <c r="F821" s="4" t="s">
        <v>460</v>
      </c>
      <c r="G821" s="4" t="s">
        <v>2847</v>
      </c>
      <c r="H821" s="3" t="s">
        <v>2823</v>
      </c>
      <c r="I821" s="3" t="s">
        <v>295</v>
      </c>
      <c r="J821" s="3" t="s">
        <v>2824</v>
      </c>
      <c r="K821" s="4" t="s">
        <v>461</v>
      </c>
      <c r="L821" s="3" t="s">
        <v>370</v>
      </c>
      <c r="M821" s="3" t="s">
        <v>880</v>
      </c>
      <c r="N821" s="3" t="s">
        <v>2820</v>
      </c>
      <c r="O821" s="3">
        <v>256479</v>
      </c>
      <c r="P821" s="3" t="s">
        <v>2792</v>
      </c>
      <c r="Q821" s="4" t="s">
        <v>28</v>
      </c>
      <c r="R821" s="3">
        <v>1</v>
      </c>
      <c r="S821" s="15" t="s">
        <v>907</v>
      </c>
      <c r="T821" s="12">
        <f t="shared" si="3"/>
        <v>44758</v>
      </c>
      <c r="U821" s="10"/>
      <c r="V821" s="10"/>
      <c r="W821" s="10"/>
      <c r="X821" s="10"/>
      <c r="Y821" s="10"/>
      <c r="Z821" s="10"/>
    </row>
    <row r="822" customHeight="1" spans="1:26">
      <c r="A822" s="3" t="s">
        <v>2875</v>
      </c>
      <c r="B822" s="4" t="s">
        <v>2821</v>
      </c>
      <c r="C822" s="3" t="s">
        <v>2818</v>
      </c>
      <c r="D822" s="4">
        <v>24</v>
      </c>
      <c r="E822" s="4" t="s">
        <v>454</v>
      </c>
      <c r="F822" s="4" t="s">
        <v>460</v>
      </c>
      <c r="G822" s="4" t="s">
        <v>2847</v>
      </c>
      <c r="H822" s="3" t="s">
        <v>2823</v>
      </c>
      <c r="I822" s="3" t="s">
        <v>295</v>
      </c>
      <c r="J822" s="3" t="s">
        <v>2824</v>
      </c>
      <c r="K822" s="4" t="s">
        <v>461</v>
      </c>
      <c r="L822" s="3" t="s">
        <v>370</v>
      </c>
      <c r="M822" s="3" t="s">
        <v>880</v>
      </c>
      <c r="N822" s="3" t="s">
        <v>2820</v>
      </c>
      <c r="O822" s="3">
        <v>256479</v>
      </c>
      <c r="P822" s="3" t="s">
        <v>2792</v>
      </c>
      <c r="Q822" s="4" t="s">
        <v>28</v>
      </c>
      <c r="R822" s="3">
        <v>3</v>
      </c>
      <c r="S822" s="15" t="s">
        <v>894</v>
      </c>
      <c r="T822" s="12">
        <f t="shared" si="3"/>
        <v>44755</v>
      </c>
      <c r="U822" s="10"/>
      <c r="V822" s="10"/>
      <c r="W822" s="10"/>
      <c r="X822" s="10"/>
      <c r="Y822" s="10"/>
      <c r="Z822" s="10"/>
    </row>
    <row r="823" customHeight="1" spans="1:26">
      <c r="A823" s="3" t="s">
        <v>2875</v>
      </c>
      <c r="B823" s="4" t="s">
        <v>2821</v>
      </c>
      <c r="C823" s="3" t="s">
        <v>2818</v>
      </c>
      <c r="D823" s="4">
        <v>24</v>
      </c>
      <c r="E823" s="4" t="s">
        <v>454</v>
      </c>
      <c r="F823" s="4" t="s">
        <v>460</v>
      </c>
      <c r="G823" s="4" t="s">
        <v>2847</v>
      </c>
      <c r="H823" s="3" t="s">
        <v>2823</v>
      </c>
      <c r="I823" s="3" t="s">
        <v>295</v>
      </c>
      <c r="J823" s="3" t="s">
        <v>2824</v>
      </c>
      <c r="K823" s="4" t="s">
        <v>461</v>
      </c>
      <c r="L823" s="3" t="s">
        <v>370</v>
      </c>
      <c r="M823" s="3" t="s">
        <v>880</v>
      </c>
      <c r="N823" s="3" t="s">
        <v>2820</v>
      </c>
      <c r="O823" s="3">
        <v>256480</v>
      </c>
      <c r="P823" s="3" t="s">
        <v>2792</v>
      </c>
      <c r="Q823" s="4" t="s">
        <v>25</v>
      </c>
      <c r="R823" s="3">
        <v>2</v>
      </c>
      <c r="S823" s="15" t="s">
        <v>907</v>
      </c>
      <c r="T823" s="12">
        <f t="shared" si="3"/>
        <v>44758</v>
      </c>
      <c r="U823" s="10"/>
      <c r="V823" s="10"/>
      <c r="W823" s="10"/>
      <c r="X823" s="10"/>
      <c r="Y823" s="10"/>
      <c r="Z823" s="10"/>
    </row>
    <row r="824" customHeight="1" spans="1:26">
      <c r="A824" s="3" t="s">
        <v>2875</v>
      </c>
      <c r="B824" s="4" t="s">
        <v>2821</v>
      </c>
      <c r="C824" s="3" t="s">
        <v>2818</v>
      </c>
      <c r="D824" s="4">
        <v>24</v>
      </c>
      <c r="E824" s="4" t="s">
        <v>454</v>
      </c>
      <c r="F824" s="4" t="s">
        <v>460</v>
      </c>
      <c r="G824" s="4" t="s">
        <v>2847</v>
      </c>
      <c r="H824" s="3" t="s">
        <v>2823</v>
      </c>
      <c r="I824" s="3" t="s">
        <v>295</v>
      </c>
      <c r="J824" s="3" t="s">
        <v>2824</v>
      </c>
      <c r="K824" s="4" t="s">
        <v>461</v>
      </c>
      <c r="L824" s="3" t="s">
        <v>370</v>
      </c>
      <c r="M824" s="3" t="s">
        <v>880</v>
      </c>
      <c r="N824" s="3" t="s">
        <v>2820</v>
      </c>
      <c r="O824" s="3">
        <v>256480</v>
      </c>
      <c r="P824" s="3" t="s">
        <v>2792</v>
      </c>
      <c r="Q824" s="4" t="s">
        <v>25</v>
      </c>
      <c r="R824" s="3">
        <v>-1</v>
      </c>
      <c r="S824" s="15" t="s">
        <v>894</v>
      </c>
      <c r="T824" s="12">
        <f t="shared" si="3"/>
        <v>44755</v>
      </c>
      <c r="U824" s="10"/>
      <c r="V824" s="10"/>
      <c r="W824" s="10"/>
      <c r="X824" s="10"/>
      <c r="Y824" s="10"/>
      <c r="Z824" s="10"/>
    </row>
    <row r="825" customHeight="1" spans="1:26">
      <c r="A825" s="3" t="s">
        <v>2875</v>
      </c>
      <c r="B825" s="4" t="s">
        <v>2821</v>
      </c>
      <c r="C825" s="3" t="s">
        <v>2818</v>
      </c>
      <c r="D825" s="4">
        <v>24</v>
      </c>
      <c r="E825" s="4" t="s">
        <v>458</v>
      </c>
      <c r="F825" s="4" t="s">
        <v>106</v>
      </c>
      <c r="G825" s="4" t="s">
        <v>2874</v>
      </c>
      <c r="H825" s="3" t="s">
        <v>2823</v>
      </c>
      <c r="I825" s="3" t="s">
        <v>295</v>
      </c>
      <c r="J825" s="3" t="s">
        <v>2824</v>
      </c>
      <c r="K825" s="4" t="s">
        <v>673</v>
      </c>
      <c r="L825" s="3" t="s">
        <v>414</v>
      </c>
      <c r="M825" s="3" t="s">
        <v>415</v>
      </c>
      <c r="N825" s="3" t="s">
        <v>2820</v>
      </c>
      <c r="O825" s="3">
        <v>204736</v>
      </c>
      <c r="P825" s="3" t="s">
        <v>2792</v>
      </c>
      <c r="Q825" s="4" t="s">
        <v>19</v>
      </c>
      <c r="R825" s="3">
        <v>1</v>
      </c>
      <c r="S825" s="15" t="s">
        <v>913</v>
      </c>
      <c r="T825" s="12">
        <f t="shared" si="3"/>
        <v>44759</v>
      </c>
      <c r="U825" s="10"/>
      <c r="V825" s="10"/>
      <c r="W825" s="10"/>
      <c r="X825" s="10"/>
      <c r="Y825" s="10"/>
      <c r="Z825" s="10"/>
    </row>
    <row r="826" customHeight="1" spans="1:26">
      <c r="A826" s="3" t="s">
        <v>2875</v>
      </c>
      <c r="B826" s="4" t="s">
        <v>2821</v>
      </c>
      <c r="C826" s="3" t="s">
        <v>2818</v>
      </c>
      <c r="D826" s="4">
        <v>24</v>
      </c>
      <c r="E826" s="4" t="s">
        <v>458</v>
      </c>
      <c r="F826" s="4" t="s">
        <v>106</v>
      </c>
      <c r="G826" s="4" t="s">
        <v>2874</v>
      </c>
      <c r="H826" s="3" t="s">
        <v>2823</v>
      </c>
      <c r="I826" s="3" t="s">
        <v>295</v>
      </c>
      <c r="J826" s="3" t="s">
        <v>2824</v>
      </c>
      <c r="K826" s="4" t="s">
        <v>673</v>
      </c>
      <c r="L826" s="3" t="s">
        <v>370</v>
      </c>
      <c r="M826" s="3" t="s">
        <v>410</v>
      </c>
      <c r="N826" s="3" t="s">
        <v>2820</v>
      </c>
      <c r="O826" s="3">
        <v>250879</v>
      </c>
      <c r="P826" s="3" t="s">
        <v>2792</v>
      </c>
      <c r="Q826" s="4" t="s">
        <v>30</v>
      </c>
      <c r="R826" s="3">
        <v>1</v>
      </c>
      <c r="S826" s="15" t="s">
        <v>889</v>
      </c>
      <c r="T826" s="12">
        <f t="shared" si="3"/>
        <v>44754</v>
      </c>
      <c r="U826" s="10"/>
      <c r="V826" s="10"/>
      <c r="W826" s="10"/>
      <c r="X826" s="10"/>
      <c r="Y826" s="10"/>
      <c r="Z826" s="10"/>
    </row>
    <row r="827" customHeight="1" spans="1:26">
      <c r="A827" s="3" t="s">
        <v>2875</v>
      </c>
      <c r="B827" s="4" t="s">
        <v>2821</v>
      </c>
      <c r="C827" s="3" t="s">
        <v>2818</v>
      </c>
      <c r="D827" s="4">
        <v>24</v>
      </c>
      <c r="E827" s="4" t="s">
        <v>458</v>
      </c>
      <c r="F827" s="4" t="s">
        <v>106</v>
      </c>
      <c r="G827" s="4" t="s">
        <v>2874</v>
      </c>
      <c r="H827" s="3" t="s">
        <v>2823</v>
      </c>
      <c r="I827" s="3" t="s">
        <v>295</v>
      </c>
      <c r="J827" s="3" t="s">
        <v>2824</v>
      </c>
      <c r="K827" s="4" t="s">
        <v>673</v>
      </c>
      <c r="L827" s="3" t="s">
        <v>370</v>
      </c>
      <c r="M827" s="3" t="s">
        <v>880</v>
      </c>
      <c r="N827" s="3" t="s">
        <v>2820</v>
      </c>
      <c r="O827" s="3">
        <v>256480</v>
      </c>
      <c r="P827" s="3" t="s">
        <v>2792</v>
      </c>
      <c r="Q827" s="4" t="s">
        <v>25</v>
      </c>
      <c r="R827" s="3">
        <v>1</v>
      </c>
      <c r="S827" s="15" t="s">
        <v>881</v>
      </c>
      <c r="T827" s="12">
        <f t="shared" si="3"/>
        <v>44753</v>
      </c>
      <c r="U827" s="10"/>
      <c r="V827" s="10"/>
      <c r="W827" s="10"/>
      <c r="X827" s="10"/>
      <c r="Y827" s="10"/>
      <c r="Z827" s="10"/>
    </row>
    <row r="828" customHeight="1" spans="1:26">
      <c r="A828" s="3" t="s">
        <v>2875</v>
      </c>
      <c r="B828" s="4" t="s">
        <v>2821</v>
      </c>
      <c r="C828" s="3" t="s">
        <v>2818</v>
      </c>
      <c r="D828" s="4">
        <v>24</v>
      </c>
      <c r="E828" s="4" t="s">
        <v>458</v>
      </c>
      <c r="F828" s="4" t="s">
        <v>106</v>
      </c>
      <c r="G828" s="4" t="s">
        <v>2874</v>
      </c>
      <c r="H828" s="3" t="s">
        <v>2823</v>
      </c>
      <c r="I828" s="3" t="s">
        <v>295</v>
      </c>
      <c r="J828" s="3" t="s">
        <v>2824</v>
      </c>
      <c r="K828" s="4" t="s">
        <v>673</v>
      </c>
      <c r="L828" s="3" t="s">
        <v>370</v>
      </c>
      <c r="M828" s="3" t="s">
        <v>880</v>
      </c>
      <c r="N828" s="3" t="s">
        <v>2820</v>
      </c>
      <c r="O828" s="3">
        <v>256480</v>
      </c>
      <c r="P828" s="3" t="s">
        <v>2792</v>
      </c>
      <c r="Q828" s="4" t="s">
        <v>25</v>
      </c>
      <c r="R828" s="3">
        <v>1</v>
      </c>
      <c r="S828" s="15" t="s">
        <v>894</v>
      </c>
      <c r="T828" s="12">
        <f t="shared" si="3"/>
        <v>44755</v>
      </c>
      <c r="U828" s="10"/>
      <c r="V828" s="10"/>
      <c r="W828" s="10"/>
      <c r="X828" s="10"/>
      <c r="Y828" s="10"/>
      <c r="Z828" s="10"/>
    </row>
    <row r="829" customHeight="1" spans="1:26">
      <c r="A829" s="3" t="s">
        <v>2875</v>
      </c>
      <c r="B829" s="4" t="s">
        <v>2821</v>
      </c>
      <c r="C829" s="3" t="s">
        <v>2818</v>
      </c>
      <c r="D829" s="4">
        <v>24</v>
      </c>
      <c r="E829" s="4" t="s">
        <v>458</v>
      </c>
      <c r="F829" s="4" t="s">
        <v>117</v>
      </c>
      <c r="G829" s="4" t="s">
        <v>2863</v>
      </c>
      <c r="H829" s="3" t="s">
        <v>2823</v>
      </c>
      <c r="I829" s="3" t="s">
        <v>295</v>
      </c>
      <c r="J829" s="3" t="s">
        <v>2824</v>
      </c>
      <c r="K829" s="4" t="s">
        <v>689</v>
      </c>
      <c r="L829" s="3" t="s">
        <v>414</v>
      </c>
      <c r="M829" s="3" t="s">
        <v>415</v>
      </c>
      <c r="N829" s="3" t="s">
        <v>2820</v>
      </c>
      <c r="O829" s="3">
        <v>204737</v>
      </c>
      <c r="P829" s="3" t="s">
        <v>2792</v>
      </c>
      <c r="Q829" s="4" t="s">
        <v>20</v>
      </c>
      <c r="R829" s="3">
        <v>1</v>
      </c>
      <c r="S829" s="15" t="s">
        <v>913</v>
      </c>
      <c r="T829" s="12">
        <f t="shared" si="3"/>
        <v>44759</v>
      </c>
      <c r="U829" s="10"/>
      <c r="V829" s="10"/>
      <c r="W829" s="10"/>
      <c r="X829" s="10"/>
      <c r="Y829" s="10"/>
      <c r="Z829" s="10"/>
    </row>
    <row r="830" customHeight="1" spans="1:26">
      <c r="A830" s="3" t="s">
        <v>2875</v>
      </c>
      <c r="B830" s="4" t="s">
        <v>2821</v>
      </c>
      <c r="C830" s="3" t="s">
        <v>2818</v>
      </c>
      <c r="D830" s="4">
        <v>24</v>
      </c>
      <c r="E830" s="4" t="s">
        <v>458</v>
      </c>
      <c r="F830" s="4" t="s">
        <v>117</v>
      </c>
      <c r="G830" s="4" t="s">
        <v>2863</v>
      </c>
      <c r="H830" s="3" t="s">
        <v>2823</v>
      </c>
      <c r="I830" s="3" t="s">
        <v>295</v>
      </c>
      <c r="J830" s="3" t="s">
        <v>2824</v>
      </c>
      <c r="K830" s="4" t="s">
        <v>689</v>
      </c>
      <c r="L830" s="3" t="s">
        <v>370</v>
      </c>
      <c r="M830" s="3" t="s">
        <v>371</v>
      </c>
      <c r="N830" s="3" t="s">
        <v>2820</v>
      </c>
      <c r="O830" s="3">
        <v>250417</v>
      </c>
      <c r="P830" s="3" t="s">
        <v>2792</v>
      </c>
      <c r="Q830" s="4" t="s">
        <v>39</v>
      </c>
      <c r="R830" s="3">
        <v>1</v>
      </c>
      <c r="S830" s="15" t="s">
        <v>894</v>
      </c>
      <c r="T830" s="12">
        <f t="shared" si="3"/>
        <v>44755</v>
      </c>
      <c r="U830" s="10"/>
      <c r="V830" s="10"/>
      <c r="W830" s="10"/>
      <c r="X830" s="10"/>
      <c r="Y830" s="10"/>
      <c r="Z830" s="10"/>
    </row>
    <row r="831" customHeight="1" spans="1:26">
      <c r="A831" s="3" t="s">
        <v>2875</v>
      </c>
      <c r="B831" s="4" t="s">
        <v>2821</v>
      </c>
      <c r="C831" s="3" t="s">
        <v>2818</v>
      </c>
      <c r="D831" s="4">
        <v>24</v>
      </c>
      <c r="E831" s="4" t="s">
        <v>458</v>
      </c>
      <c r="F831" s="4" t="s">
        <v>117</v>
      </c>
      <c r="G831" s="4" t="s">
        <v>2863</v>
      </c>
      <c r="H831" s="3" t="s">
        <v>2823</v>
      </c>
      <c r="I831" s="3" t="s">
        <v>295</v>
      </c>
      <c r="J831" s="3" t="s">
        <v>2824</v>
      </c>
      <c r="K831" s="4" t="s">
        <v>689</v>
      </c>
      <c r="L831" s="3" t="s">
        <v>414</v>
      </c>
      <c r="M831" s="3" t="s">
        <v>415</v>
      </c>
      <c r="N831" s="3" t="s">
        <v>2820</v>
      </c>
      <c r="O831" s="3">
        <v>250875</v>
      </c>
      <c r="P831" s="3" t="s">
        <v>2792</v>
      </c>
      <c r="Q831" s="4" t="s">
        <v>103</v>
      </c>
      <c r="R831" s="3">
        <v>1</v>
      </c>
      <c r="S831" s="15" t="s">
        <v>913</v>
      </c>
      <c r="T831" s="12">
        <f t="shared" si="3"/>
        <v>44759</v>
      </c>
      <c r="U831" s="10"/>
      <c r="V831" s="10"/>
      <c r="W831" s="10"/>
      <c r="X831" s="10"/>
      <c r="Y831" s="10"/>
      <c r="Z831" s="10"/>
    </row>
    <row r="832" customHeight="1" spans="1:26">
      <c r="A832" s="3" t="s">
        <v>2875</v>
      </c>
      <c r="B832" s="4" t="s">
        <v>2821</v>
      </c>
      <c r="C832" s="3" t="s">
        <v>2818</v>
      </c>
      <c r="D832" s="4">
        <v>24</v>
      </c>
      <c r="E832" s="4" t="s">
        <v>458</v>
      </c>
      <c r="F832" s="4" t="s">
        <v>117</v>
      </c>
      <c r="G832" s="4" t="s">
        <v>2863</v>
      </c>
      <c r="H832" s="3" t="s">
        <v>2823</v>
      </c>
      <c r="I832" s="3" t="s">
        <v>295</v>
      </c>
      <c r="J832" s="3" t="s">
        <v>2824</v>
      </c>
      <c r="K832" s="4" t="s">
        <v>689</v>
      </c>
      <c r="L832" s="3" t="s">
        <v>414</v>
      </c>
      <c r="M832" s="3" t="s">
        <v>428</v>
      </c>
      <c r="N832" s="3" t="s">
        <v>2820</v>
      </c>
      <c r="O832" s="3">
        <v>250881</v>
      </c>
      <c r="P832" s="3" t="s">
        <v>2792</v>
      </c>
      <c r="Q832" s="4" t="s">
        <v>98</v>
      </c>
      <c r="R832" s="3">
        <v>1</v>
      </c>
      <c r="S832" s="15" t="s">
        <v>889</v>
      </c>
      <c r="T832" s="12">
        <f t="shared" si="3"/>
        <v>44754</v>
      </c>
      <c r="U832" s="10"/>
      <c r="V832" s="10"/>
      <c r="W832" s="10"/>
      <c r="X832" s="10"/>
      <c r="Y832" s="10"/>
      <c r="Z832" s="10"/>
    </row>
    <row r="833" customHeight="1" spans="1:26">
      <c r="A833" s="3" t="s">
        <v>2875</v>
      </c>
      <c r="B833" s="4" t="s">
        <v>2821</v>
      </c>
      <c r="C833" s="3" t="s">
        <v>2818</v>
      </c>
      <c r="D833" s="4">
        <v>24</v>
      </c>
      <c r="E833" s="4" t="s">
        <v>458</v>
      </c>
      <c r="F833" s="4" t="s">
        <v>117</v>
      </c>
      <c r="G833" s="4" t="s">
        <v>2863</v>
      </c>
      <c r="H833" s="3" t="s">
        <v>2823</v>
      </c>
      <c r="I833" s="3" t="s">
        <v>295</v>
      </c>
      <c r="J833" s="3" t="s">
        <v>2824</v>
      </c>
      <c r="K833" s="4" t="s">
        <v>689</v>
      </c>
      <c r="L833" s="3" t="s">
        <v>370</v>
      </c>
      <c r="M833" s="3" t="s">
        <v>880</v>
      </c>
      <c r="N833" s="3" t="s">
        <v>2820</v>
      </c>
      <c r="O833" s="3">
        <v>256479</v>
      </c>
      <c r="P833" s="3" t="s">
        <v>2792</v>
      </c>
      <c r="Q833" s="4" t="s">
        <v>28</v>
      </c>
      <c r="R833" s="3">
        <v>1</v>
      </c>
      <c r="S833" s="15" t="s">
        <v>894</v>
      </c>
      <c r="T833" s="12">
        <f t="shared" si="3"/>
        <v>44755</v>
      </c>
      <c r="U833" s="10"/>
      <c r="V833" s="10"/>
      <c r="W833" s="10"/>
      <c r="X833" s="10"/>
      <c r="Y833" s="10"/>
      <c r="Z833" s="10"/>
    </row>
    <row r="834" customHeight="1" spans="1:26">
      <c r="A834" s="3" t="s">
        <v>2875</v>
      </c>
      <c r="B834" s="4" t="s">
        <v>2821</v>
      </c>
      <c r="C834" s="3" t="s">
        <v>2818</v>
      </c>
      <c r="D834" s="4">
        <v>24</v>
      </c>
      <c r="E834" s="4" t="s">
        <v>458</v>
      </c>
      <c r="F834" s="4" t="s">
        <v>117</v>
      </c>
      <c r="G834" s="4" t="s">
        <v>2863</v>
      </c>
      <c r="H834" s="3" t="s">
        <v>2823</v>
      </c>
      <c r="I834" s="3" t="s">
        <v>295</v>
      </c>
      <c r="J834" s="3" t="s">
        <v>2824</v>
      </c>
      <c r="K834" s="4" t="s">
        <v>689</v>
      </c>
      <c r="L834" s="3" t="s">
        <v>370</v>
      </c>
      <c r="M834" s="3" t="s">
        <v>880</v>
      </c>
      <c r="N834" s="3" t="s">
        <v>2820</v>
      </c>
      <c r="O834" s="3">
        <v>256480</v>
      </c>
      <c r="P834" s="3" t="s">
        <v>2792</v>
      </c>
      <c r="Q834" s="4" t="s">
        <v>25</v>
      </c>
      <c r="R834" s="3">
        <v>1</v>
      </c>
      <c r="S834" s="15" t="s">
        <v>907</v>
      </c>
      <c r="T834" s="12">
        <f t="shared" si="3"/>
        <v>44758</v>
      </c>
      <c r="U834" s="10"/>
      <c r="V834" s="10"/>
      <c r="W834" s="10"/>
      <c r="X834" s="10"/>
      <c r="Y834" s="10"/>
      <c r="Z834" s="10"/>
    </row>
    <row r="835" customHeight="1" spans="1:26">
      <c r="A835" s="3" t="s">
        <v>2875</v>
      </c>
      <c r="B835" s="4" t="s">
        <v>2821</v>
      </c>
      <c r="C835" s="3" t="s">
        <v>2818</v>
      </c>
      <c r="D835" s="4">
        <v>24</v>
      </c>
      <c r="E835" s="4" t="s">
        <v>458</v>
      </c>
      <c r="F835" s="4" t="s">
        <v>117</v>
      </c>
      <c r="G835" s="4" t="s">
        <v>2863</v>
      </c>
      <c r="H835" s="3" t="s">
        <v>2823</v>
      </c>
      <c r="I835" s="3" t="s">
        <v>295</v>
      </c>
      <c r="J835" s="3" t="s">
        <v>2824</v>
      </c>
      <c r="K835" s="4" t="s">
        <v>689</v>
      </c>
      <c r="L835" s="3" t="s">
        <v>370</v>
      </c>
      <c r="M835" s="3" t="s">
        <v>880</v>
      </c>
      <c r="N835" s="3" t="s">
        <v>2820</v>
      </c>
      <c r="O835" s="3">
        <v>256480</v>
      </c>
      <c r="P835" s="3" t="s">
        <v>2792</v>
      </c>
      <c r="Q835" s="4" t="s">
        <v>25</v>
      </c>
      <c r="R835" s="3">
        <v>1</v>
      </c>
      <c r="S835" s="15" t="s">
        <v>894</v>
      </c>
      <c r="T835" s="12">
        <f t="shared" si="3"/>
        <v>44755</v>
      </c>
      <c r="U835" s="10"/>
      <c r="V835" s="10"/>
      <c r="W835" s="10"/>
      <c r="X835" s="10"/>
      <c r="Y835" s="10"/>
      <c r="Z835" s="10"/>
    </row>
    <row r="836" customHeight="1" spans="1:26">
      <c r="A836" s="3" t="s">
        <v>2875</v>
      </c>
      <c r="B836" s="4" t="s">
        <v>2821</v>
      </c>
      <c r="C836" s="3" t="s">
        <v>2818</v>
      </c>
      <c r="D836" s="4">
        <v>24</v>
      </c>
      <c r="E836" s="4" t="s">
        <v>619</v>
      </c>
      <c r="F836" s="4" t="s">
        <v>123</v>
      </c>
      <c r="G836" s="4" t="s">
        <v>2846</v>
      </c>
      <c r="H836" s="3" t="s">
        <v>2823</v>
      </c>
      <c r="I836" s="3" t="s">
        <v>295</v>
      </c>
      <c r="J836" s="3" t="s">
        <v>2824</v>
      </c>
      <c r="K836" s="4" t="s">
        <v>620</v>
      </c>
      <c r="L836" s="3" t="s">
        <v>414</v>
      </c>
      <c r="M836" s="3" t="s">
        <v>415</v>
      </c>
      <c r="N836" s="3" t="s">
        <v>2820</v>
      </c>
      <c r="O836" s="3">
        <v>204737</v>
      </c>
      <c r="P836" s="3" t="s">
        <v>2792</v>
      </c>
      <c r="Q836" s="4" t="s">
        <v>20</v>
      </c>
      <c r="R836" s="3">
        <v>1</v>
      </c>
      <c r="S836" s="15" t="s">
        <v>913</v>
      </c>
      <c r="T836" s="12">
        <f t="shared" si="3"/>
        <v>44759</v>
      </c>
      <c r="U836" s="10"/>
      <c r="V836" s="10"/>
      <c r="W836" s="10"/>
      <c r="X836" s="10"/>
      <c r="Y836" s="10"/>
      <c r="Z836" s="10"/>
    </row>
    <row r="837" customHeight="1" spans="1:26">
      <c r="A837" s="3" t="s">
        <v>2875</v>
      </c>
      <c r="B837" s="4" t="s">
        <v>2821</v>
      </c>
      <c r="C837" s="3" t="s">
        <v>2818</v>
      </c>
      <c r="D837" s="4">
        <v>24</v>
      </c>
      <c r="E837" s="4" t="s">
        <v>619</v>
      </c>
      <c r="F837" s="4" t="s">
        <v>123</v>
      </c>
      <c r="G837" s="4" t="s">
        <v>2846</v>
      </c>
      <c r="H837" s="3" t="s">
        <v>2823</v>
      </c>
      <c r="I837" s="3" t="s">
        <v>295</v>
      </c>
      <c r="J837" s="3" t="s">
        <v>2824</v>
      </c>
      <c r="K837" s="4" t="s">
        <v>620</v>
      </c>
      <c r="L837" s="3" t="s">
        <v>370</v>
      </c>
      <c r="M837" s="3" t="s">
        <v>880</v>
      </c>
      <c r="N837" s="3" t="s">
        <v>2820</v>
      </c>
      <c r="O837" s="3">
        <v>256479</v>
      </c>
      <c r="P837" s="3" t="s">
        <v>2792</v>
      </c>
      <c r="Q837" s="4" t="s">
        <v>28</v>
      </c>
      <c r="R837" s="3">
        <v>1</v>
      </c>
      <c r="S837" s="15" t="s">
        <v>900</v>
      </c>
      <c r="T837" s="12">
        <f t="shared" si="3"/>
        <v>44757</v>
      </c>
      <c r="U837" s="10"/>
      <c r="V837" s="10"/>
      <c r="W837" s="10"/>
      <c r="X837" s="10"/>
      <c r="Y837" s="10"/>
      <c r="Z837" s="10"/>
    </row>
    <row r="838" customHeight="1" spans="1:26">
      <c r="A838" s="3" t="s">
        <v>2875</v>
      </c>
      <c r="B838" s="4" t="s">
        <v>2821</v>
      </c>
      <c r="C838" s="3" t="s">
        <v>2818</v>
      </c>
      <c r="D838" s="4">
        <v>24</v>
      </c>
      <c r="E838" s="4" t="s">
        <v>619</v>
      </c>
      <c r="F838" s="4" t="s">
        <v>123</v>
      </c>
      <c r="G838" s="4" t="s">
        <v>2846</v>
      </c>
      <c r="H838" s="3" t="s">
        <v>2823</v>
      </c>
      <c r="I838" s="3" t="s">
        <v>295</v>
      </c>
      <c r="J838" s="3" t="s">
        <v>2824</v>
      </c>
      <c r="K838" s="4" t="s">
        <v>620</v>
      </c>
      <c r="L838" s="3" t="s">
        <v>370</v>
      </c>
      <c r="M838" s="3" t="s">
        <v>880</v>
      </c>
      <c r="N838" s="3" t="s">
        <v>2820</v>
      </c>
      <c r="O838" s="3">
        <v>256479</v>
      </c>
      <c r="P838" s="3" t="s">
        <v>2792</v>
      </c>
      <c r="Q838" s="4" t="s">
        <v>28</v>
      </c>
      <c r="R838" s="3">
        <v>1</v>
      </c>
      <c r="S838" s="15" t="s">
        <v>907</v>
      </c>
      <c r="T838" s="12">
        <f t="shared" si="3"/>
        <v>44758</v>
      </c>
      <c r="U838" s="10"/>
      <c r="V838" s="10"/>
      <c r="W838" s="10"/>
      <c r="X838" s="10"/>
      <c r="Y838" s="10"/>
      <c r="Z838" s="10"/>
    </row>
    <row r="839" customHeight="1" spans="1:26">
      <c r="A839" s="3" t="s">
        <v>2875</v>
      </c>
      <c r="B839" s="4" t="s">
        <v>2821</v>
      </c>
      <c r="C839" s="3" t="s">
        <v>2818</v>
      </c>
      <c r="D839" s="4">
        <v>24</v>
      </c>
      <c r="E839" s="4" t="s">
        <v>619</v>
      </c>
      <c r="F839" s="4" t="s">
        <v>123</v>
      </c>
      <c r="G839" s="4" t="s">
        <v>2846</v>
      </c>
      <c r="H839" s="3" t="s">
        <v>2823</v>
      </c>
      <c r="I839" s="3" t="s">
        <v>295</v>
      </c>
      <c r="J839" s="3" t="s">
        <v>2824</v>
      </c>
      <c r="K839" s="4" t="s">
        <v>620</v>
      </c>
      <c r="L839" s="3" t="s">
        <v>370</v>
      </c>
      <c r="M839" s="3" t="s">
        <v>880</v>
      </c>
      <c r="N839" s="3" t="s">
        <v>2820</v>
      </c>
      <c r="O839" s="3">
        <v>256480</v>
      </c>
      <c r="P839" s="3" t="s">
        <v>2792</v>
      </c>
      <c r="Q839" s="4" t="s">
        <v>25</v>
      </c>
      <c r="R839" s="3">
        <v>1</v>
      </c>
      <c r="S839" s="15" t="s">
        <v>896</v>
      </c>
      <c r="T839" s="12">
        <f t="shared" si="3"/>
        <v>44756</v>
      </c>
      <c r="U839" s="10"/>
      <c r="V839" s="10"/>
      <c r="W839" s="10"/>
      <c r="X839" s="10"/>
      <c r="Y839" s="10"/>
      <c r="Z839" s="10"/>
    </row>
    <row r="840" customHeight="1" spans="1:26">
      <c r="A840" s="3" t="s">
        <v>2875</v>
      </c>
      <c r="B840" s="4" t="s">
        <v>2821</v>
      </c>
      <c r="C840" s="3" t="s">
        <v>2818</v>
      </c>
      <c r="D840" s="4">
        <v>24</v>
      </c>
      <c r="E840" s="4" t="s">
        <v>619</v>
      </c>
      <c r="F840" s="4" t="s">
        <v>123</v>
      </c>
      <c r="G840" s="4" t="s">
        <v>2846</v>
      </c>
      <c r="H840" s="3" t="s">
        <v>2823</v>
      </c>
      <c r="I840" s="3" t="s">
        <v>295</v>
      </c>
      <c r="J840" s="3" t="s">
        <v>2824</v>
      </c>
      <c r="K840" s="4" t="s">
        <v>620</v>
      </c>
      <c r="L840" s="3" t="s">
        <v>370</v>
      </c>
      <c r="M840" s="3" t="s">
        <v>880</v>
      </c>
      <c r="N840" s="3" t="s">
        <v>2820</v>
      </c>
      <c r="O840" s="3">
        <v>256480</v>
      </c>
      <c r="P840" s="3" t="s">
        <v>2792</v>
      </c>
      <c r="Q840" s="4" t="s">
        <v>25</v>
      </c>
      <c r="R840" s="3">
        <v>1</v>
      </c>
      <c r="S840" s="15" t="s">
        <v>900</v>
      </c>
      <c r="T840" s="12">
        <f t="shared" si="3"/>
        <v>44757</v>
      </c>
      <c r="U840" s="10"/>
      <c r="V840" s="10"/>
      <c r="W840" s="10"/>
      <c r="X840" s="10"/>
      <c r="Y840" s="10"/>
      <c r="Z840" s="10"/>
    </row>
    <row r="841" customHeight="1" spans="1:26">
      <c r="A841" s="3" t="s">
        <v>2875</v>
      </c>
      <c r="B841" s="4" t="s">
        <v>2821</v>
      </c>
      <c r="C841" s="3" t="s">
        <v>2818</v>
      </c>
      <c r="D841" s="4">
        <v>24</v>
      </c>
      <c r="E841" s="4" t="s">
        <v>619</v>
      </c>
      <c r="F841" s="4" t="s">
        <v>123</v>
      </c>
      <c r="G841" s="4" t="s">
        <v>2846</v>
      </c>
      <c r="H841" s="3" t="s">
        <v>2823</v>
      </c>
      <c r="I841" s="3" t="s">
        <v>295</v>
      </c>
      <c r="J841" s="3" t="s">
        <v>2824</v>
      </c>
      <c r="K841" s="4" t="s">
        <v>620</v>
      </c>
      <c r="L841" s="3" t="s">
        <v>370</v>
      </c>
      <c r="M841" s="3" t="s">
        <v>880</v>
      </c>
      <c r="N841" s="3" t="s">
        <v>2820</v>
      </c>
      <c r="O841" s="3">
        <v>256480</v>
      </c>
      <c r="P841" s="3" t="s">
        <v>2792</v>
      </c>
      <c r="Q841" s="4" t="s">
        <v>25</v>
      </c>
      <c r="R841" s="3">
        <v>1</v>
      </c>
      <c r="S841" s="15" t="s">
        <v>881</v>
      </c>
      <c r="T841" s="12">
        <f t="shared" si="3"/>
        <v>44753</v>
      </c>
      <c r="U841" s="10"/>
      <c r="V841" s="10"/>
      <c r="W841" s="10"/>
      <c r="X841" s="10"/>
      <c r="Y841" s="10"/>
      <c r="Z841" s="10"/>
    </row>
    <row r="842" customHeight="1" spans="1:26">
      <c r="A842" s="3" t="s">
        <v>2875</v>
      </c>
      <c r="B842" s="4" t="s">
        <v>2821</v>
      </c>
      <c r="C842" s="3" t="s">
        <v>2818</v>
      </c>
      <c r="D842" s="4">
        <v>24</v>
      </c>
      <c r="E842" s="4" t="s">
        <v>619</v>
      </c>
      <c r="F842" s="4" t="s">
        <v>123</v>
      </c>
      <c r="G842" s="4" t="s">
        <v>2846</v>
      </c>
      <c r="H842" s="3" t="s">
        <v>2823</v>
      </c>
      <c r="I842" s="3" t="s">
        <v>295</v>
      </c>
      <c r="J842" s="3" t="s">
        <v>2824</v>
      </c>
      <c r="K842" s="4" t="s">
        <v>620</v>
      </c>
      <c r="L842" s="3" t="s">
        <v>370</v>
      </c>
      <c r="M842" s="3" t="s">
        <v>880</v>
      </c>
      <c r="N842" s="3" t="s">
        <v>2820</v>
      </c>
      <c r="O842" s="3">
        <v>256480</v>
      </c>
      <c r="P842" s="3" t="s">
        <v>2792</v>
      </c>
      <c r="Q842" s="4" t="s">
        <v>25</v>
      </c>
      <c r="R842" s="3">
        <v>1</v>
      </c>
      <c r="S842" s="15" t="s">
        <v>889</v>
      </c>
      <c r="T842" s="12">
        <f t="shared" si="3"/>
        <v>44754</v>
      </c>
      <c r="U842" s="10"/>
      <c r="V842" s="10"/>
      <c r="W842" s="10"/>
      <c r="X842" s="10"/>
      <c r="Y842" s="10"/>
      <c r="Z842" s="10"/>
    </row>
    <row r="843" customHeight="1" spans="1:26">
      <c r="A843" s="3" t="s">
        <v>2875</v>
      </c>
      <c r="B843" s="4" t="s">
        <v>2821</v>
      </c>
      <c r="C843" s="3" t="s">
        <v>2818</v>
      </c>
      <c r="D843" s="4">
        <v>24</v>
      </c>
      <c r="E843" s="4" t="s">
        <v>619</v>
      </c>
      <c r="F843" s="4" t="s">
        <v>123</v>
      </c>
      <c r="G843" s="4" t="s">
        <v>2846</v>
      </c>
      <c r="H843" s="3" t="s">
        <v>2823</v>
      </c>
      <c r="I843" s="3" t="s">
        <v>295</v>
      </c>
      <c r="J843" s="3" t="s">
        <v>2824</v>
      </c>
      <c r="K843" s="4" t="s">
        <v>620</v>
      </c>
      <c r="L843" s="3" t="s">
        <v>370</v>
      </c>
      <c r="M843" s="3" t="s">
        <v>880</v>
      </c>
      <c r="N843" s="3" t="s">
        <v>2820</v>
      </c>
      <c r="O843" s="3">
        <v>256480</v>
      </c>
      <c r="P843" s="3" t="s">
        <v>2792</v>
      </c>
      <c r="Q843" s="4" t="s">
        <v>25</v>
      </c>
      <c r="R843" s="3">
        <v>1</v>
      </c>
      <c r="S843" s="15" t="s">
        <v>907</v>
      </c>
      <c r="T843" s="12">
        <f t="shared" si="3"/>
        <v>44758</v>
      </c>
      <c r="U843" s="10"/>
      <c r="V843" s="10"/>
      <c r="W843" s="10"/>
      <c r="X843" s="10"/>
      <c r="Y843" s="10"/>
      <c r="Z843" s="10"/>
    </row>
    <row r="844" customHeight="1" spans="1:26">
      <c r="A844" s="3" t="s">
        <v>2875</v>
      </c>
      <c r="B844" s="4" t="s">
        <v>2821</v>
      </c>
      <c r="C844" s="3" t="s">
        <v>2818</v>
      </c>
      <c r="D844" s="4">
        <v>24</v>
      </c>
      <c r="E844" s="4" t="s">
        <v>630</v>
      </c>
      <c r="F844" s="4" t="s">
        <v>631</v>
      </c>
      <c r="G844" s="4" t="s">
        <v>2846</v>
      </c>
      <c r="H844" s="3" t="s">
        <v>2823</v>
      </c>
      <c r="I844" s="3" t="s">
        <v>295</v>
      </c>
      <c r="J844" s="3" t="s">
        <v>2824</v>
      </c>
      <c r="K844" s="4" t="s">
        <v>632</v>
      </c>
      <c r="L844" s="3" t="s">
        <v>414</v>
      </c>
      <c r="M844" s="3" t="s">
        <v>415</v>
      </c>
      <c r="N844" s="3" t="s">
        <v>2820</v>
      </c>
      <c r="O844" s="3">
        <v>204737</v>
      </c>
      <c r="P844" s="3" t="s">
        <v>2792</v>
      </c>
      <c r="Q844" s="4" t="s">
        <v>20</v>
      </c>
      <c r="R844" s="3">
        <v>1</v>
      </c>
      <c r="S844" s="15" t="s">
        <v>913</v>
      </c>
      <c r="T844" s="12">
        <f t="shared" si="3"/>
        <v>44759</v>
      </c>
      <c r="U844" s="10"/>
      <c r="V844" s="10"/>
      <c r="W844" s="10"/>
      <c r="X844" s="10"/>
      <c r="Y844" s="10"/>
      <c r="Z844" s="10"/>
    </row>
    <row r="845" customHeight="1" spans="1:26">
      <c r="A845" s="3" t="s">
        <v>2875</v>
      </c>
      <c r="B845" s="4" t="s">
        <v>2821</v>
      </c>
      <c r="C845" s="3" t="s">
        <v>2818</v>
      </c>
      <c r="D845" s="4">
        <v>24</v>
      </c>
      <c r="E845" s="4" t="s">
        <v>630</v>
      </c>
      <c r="F845" s="4" t="s">
        <v>631</v>
      </c>
      <c r="G845" s="4" t="s">
        <v>2846</v>
      </c>
      <c r="H845" s="3" t="s">
        <v>2823</v>
      </c>
      <c r="I845" s="3" t="s">
        <v>295</v>
      </c>
      <c r="J845" s="3" t="s">
        <v>2824</v>
      </c>
      <c r="K845" s="4" t="s">
        <v>632</v>
      </c>
      <c r="L845" s="3" t="s">
        <v>414</v>
      </c>
      <c r="M845" s="3" t="s">
        <v>415</v>
      </c>
      <c r="N845" s="3" t="s">
        <v>2820</v>
      </c>
      <c r="O845" s="3">
        <v>204737</v>
      </c>
      <c r="P845" s="3" t="s">
        <v>2792</v>
      </c>
      <c r="Q845" s="4" t="s">
        <v>20</v>
      </c>
      <c r="R845" s="3">
        <v>1</v>
      </c>
      <c r="S845" s="15" t="s">
        <v>907</v>
      </c>
      <c r="T845" s="12">
        <f t="shared" si="3"/>
        <v>44758</v>
      </c>
      <c r="U845" s="10"/>
      <c r="V845" s="10"/>
      <c r="W845" s="10"/>
      <c r="X845" s="10"/>
      <c r="Y845" s="10"/>
      <c r="Z845" s="10"/>
    </row>
    <row r="846" customHeight="1" spans="1:26">
      <c r="A846" s="3" t="s">
        <v>2875</v>
      </c>
      <c r="B846" s="4" t="s">
        <v>2821</v>
      </c>
      <c r="C846" s="3" t="s">
        <v>2818</v>
      </c>
      <c r="D846" s="4">
        <v>24</v>
      </c>
      <c r="E846" s="4" t="s">
        <v>630</v>
      </c>
      <c r="F846" s="4" t="s">
        <v>631</v>
      </c>
      <c r="G846" s="4" t="s">
        <v>2846</v>
      </c>
      <c r="H846" s="3" t="s">
        <v>2823</v>
      </c>
      <c r="I846" s="3" t="s">
        <v>295</v>
      </c>
      <c r="J846" s="3" t="s">
        <v>2824</v>
      </c>
      <c r="K846" s="4" t="s">
        <v>632</v>
      </c>
      <c r="L846" s="3" t="s">
        <v>370</v>
      </c>
      <c r="M846" s="3" t="s">
        <v>880</v>
      </c>
      <c r="N846" s="3" t="s">
        <v>2820</v>
      </c>
      <c r="O846" s="3">
        <v>256479</v>
      </c>
      <c r="P846" s="3" t="s">
        <v>2792</v>
      </c>
      <c r="Q846" s="4" t="s">
        <v>28</v>
      </c>
      <c r="R846" s="3">
        <v>0</v>
      </c>
      <c r="S846" s="15" t="s">
        <v>913</v>
      </c>
      <c r="T846" s="12">
        <f t="shared" si="3"/>
        <v>44759</v>
      </c>
      <c r="U846" s="10"/>
      <c r="V846" s="10"/>
      <c r="W846" s="10"/>
      <c r="X846" s="10"/>
      <c r="Y846" s="10"/>
      <c r="Z846" s="10"/>
    </row>
    <row r="847" customHeight="1" spans="1:26">
      <c r="A847" s="3" t="s">
        <v>2875</v>
      </c>
      <c r="B847" s="4" t="s">
        <v>2821</v>
      </c>
      <c r="C847" s="3" t="s">
        <v>2818</v>
      </c>
      <c r="D847" s="4">
        <v>24</v>
      </c>
      <c r="E847" s="4" t="s">
        <v>630</v>
      </c>
      <c r="F847" s="4" t="s">
        <v>631</v>
      </c>
      <c r="G847" s="4" t="s">
        <v>2846</v>
      </c>
      <c r="H847" s="3" t="s">
        <v>2823</v>
      </c>
      <c r="I847" s="3" t="s">
        <v>295</v>
      </c>
      <c r="J847" s="3" t="s">
        <v>2824</v>
      </c>
      <c r="K847" s="4" t="s">
        <v>632</v>
      </c>
      <c r="L847" s="3" t="s">
        <v>370</v>
      </c>
      <c r="M847" s="3" t="s">
        <v>880</v>
      </c>
      <c r="N847" s="3" t="s">
        <v>2820</v>
      </c>
      <c r="O847" s="3">
        <v>256479</v>
      </c>
      <c r="P847" s="3" t="s">
        <v>2792</v>
      </c>
      <c r="Q847" s="4" t="s">
        <v>28</v>
      </c>
      <c r="R847" s="3">
        <v>2</v>
      </c>
      <c r="S847" s="15" t="s">
        <v>907</v>
      </c>
      <c r="T847" s="12">
        <f t="shared" si="3"/>
        <v>44758</v>
      </c>
      <c r="U847" s="10"/>
      <c r="V847" s="10"/>
      <c r="W847" s="10"/>
      <c r="X847" s="10"/>
      <c r="Y847" s="10"/>
      <c r="Z847" s="10"/>
    </row>
    <row r="848" customHeight="1" spans="1:26">
      <c r="A848" s="3" t="s">
        <v>2875</v>
      </c>
      <c r="B848" s="4" t="s">
        <v>2821</v>
      </c>
      <c r="C848" s="3" t="s">
        <v>2818</v>
      </c>
      <c r="D848" s="4">
        <v>24</v>
      </c>
      <c r="E848" s="4" t="s">
        <v>630</v>
      </c>
      <c r="F848" s="4" t="s">
        <v>631</v>
      </c>
      <c r="G848" s="4" t="s">
        <v>2846</v>
      </c>
      <c r="H848" s="3" t="s">
        <v>2823</v>
      </c>
      <c r="I848" s="3" t="s">
        <v>295</v>
      </c>
      <c r="J848" s="3" t="s">
        <v>2824</v>
      </c>
      <c r="K848" s="4" t="s">
        <v>632</v>
      </c>
      <c r="L848" s="3" t="s">
        <v>370</v>
      </c>
      <c r="M848" s="3" t="s">
        <v>880</v>
      </c>
      <c r="N848" s="3" t="s">
        <v>2820</v>
      </c>
      <c r="O848" s="3">
        <v>256479</v>
      </c>
      <c r="P848" s="3" t="s">
        <v>2792</v>
      </c>
      <c r="Q848" s="4" t="s">
        <v>28</v>
      </c>
      <c r="R848" s="3">
        <v>1</v>
      </c>
      <c r="S848" s="15" t="s">
        <v>881</v>
      </c>
      <c r="T848" s="12">
        <f t="shared" si="3"/>
        <v>44753</v>
      </c>
      <c r="U848" s="10"/>
      <c r="V848" s="10"/>
      <c r="W848" s="10"/>
      <c r="X848" s="10"/>
      <c r="Y848" s="10"/>
      <c r="Z848" s="10"/>
    </row>
    <row r="849" customHeight="1" spans="1:26">
      <c r="A849" s="3" t="s">
        <v>2875</v>
      </c>
      <c r="B849" s="4" t="s">
        <v>2821</v>
      </c>
      <c r="C849" s="3" t="s">
        <v>2818</v>
      </c>
      <c r="D849" s="4">
        <v>24</v>
      </c>
      <c r="E849" s="4" t="s">
        <v>630</v>
      </c>
      <c r="F849" s="4" t="s">
        <v>631</v>
      </c>
      <c r="G849" s="4" t="s">
        <v>2846</v>
      </c>
      <c r="H849" s="3" t="s">
        <v>2823</v>
      </c>
      <c r="I849" s="3" t="s">
        <v>295</v>
      </c>
      <c r="J849" s="3" t="s">
        <v>2824</v>
      </c>
      <c r="K849" s="4" t="s">
        <v>632</v>
      </c>
      <c r="L849" s="3" t="s">
        <v>370</v>
      </c>
      <c r="M849" s="3" t="s">
        <v>880</v>
      </c>
      <c r="N849" s="3" t="s">
        <v>2820</v>
      </c>
      <c r="O849" s="3">
        <v>256479</v>
      </c>
      <c r="P849" s="3" t="s">
        <v>2792</v>
      </c>
      <c r="Q849" s="4" t="s">
        <v>28</v>
      </c>
      <c r="R849" s="3">
        <v>1</v>
      </c>
      <c r="S849" s="15" t="s">
        <v>900</v>
      </c>
      <c r="T849" s="12">
        <f t="shared" si="3"/>
        <v>44757</v>
      </c>
      <c r="U849" s="10"/>
      <c r="V849" s="10"/>
      <c r="W849" s="10"/>
      <c r="X849" s="10"/>
      <c r="Y849" s="10"/>
      <c r="Z849" s="10"/>
    </row>
    <row r="850" customHeight="1" spans="1:26">
      <c r="A850" s="3" t="s">
        <v>2875</v>
      </c>
      <c r="B850" s="4" t="s">
        <v>2821</v>
      </c>
      <c r="C850" s="3" t="s">
        <v>2818</v>
      </c>
      <c r="D850" s="4">
        <v>24</v>
      </c>
      <c r="E850" s="4" t="s">
        <v>630</v>
      </c>
      <c r="F850" s="4" t="s">
        <v>631</v>
      </c>
      <c r="G850" s="4" t="s">
        <v>2846</v>
      </c>
      <c r="H850" s="3" t="s">
        <v>2823</v>
      </c>
      <c r="I850" s="3" t="s">
        <v>295</v>
      </c>
      <c r="J850" s="3" t="s">
        <v>2824</v>
      </c>
      <c r="K850" s="4" t="s">
        <v>632</v>
      </c>
      <c r="L850" s="3" t="s">
        <v>370</v>
      </c>
      <c r="M850" s="3" t="s">
        <v>880</v>
      </c>
      <c r="N850" s="3" t="s">
        <v>2820</v>
      </c>
      <c r="O850" s="3">
        <v>256479</v>
      </c>
      <c r="P850" s="3" t="s">
        <v>2792</v>
      </c>
      <c r="Q850" s="4" t="s">
        <v>28</v>
      </c>
      <c r="R850" s="3">
        <v>1</v>
      </c>
      <c r="S850" s="15" t="s">
        <v>894</v>
      </c>
      <c r="T850" s="12">
        <f t="shared" si="3"/>
        <v>44755</v>
      </c>
      <c r="U850" s="10"/>
      <c r="V850" s="10"/>
      <c r="W850" s="10"/>
      <c r="X850" s="10"/>
      <c r="Y850" s="10"/>
      <c r="Z850" s="10"/>
    </row>
    <row r="851" customHeight="1" spans="1:26">
      <c r="A851" s="3" t="s">
        <v>2875</v>
      </c>
      <c r="B851" s="4" t="s">
        <v>2821</v>
      </c>
      <c r="C851" s="3" t="s">
        <v>2818</v>
      </c>
      <c r="D851" s="4">
        <v>24</v>
      </c>
      <c r="E851" s="4" t="s">
        <v>630</v>
      </c>
      <c r="F851" s="4" t="s">
        <v>631</v>
      </c>
      <c r="G851" s="4" t="s">
        <v>2846</v>
      </c>
      <c r="H851" s="3" t="s">
        <v>2823</v>
      </c>
      <c r="I851" s="3" t="s">
        <v>295</v>
      </c>
      <c r="J851" s="3" t="s">
        <v>2824</v>
      </c>
      <c r="K851" s="4" t="s">
        <v>632</v>
      </c>
      <c r="L851" s="3" t="s">
        <v>370</v>
      </c>
      <c r="M851" s="3" t="s">
        <v>880</v>
      </c>
      <c r="N851" s="3" t="s">
        <v>2820</v>
      </c>
      <c r="O851" s="3">
        <v>256479</v>
      </c>
      <c r="P851" s="3" t="s">
        <v>2792</v>
      </c>
      <c r="Q851" s="4" t="s">
        <v>28</v>
      </c>
      <c r="R851" s="3">
        <v>1</v>
      </c>
      <c r="S851" s="15" t="s">
        <v>896</v>
      </c>
      <c r="T851" s="12">
        <f t="shared" si="3"/>
        <v>44756</v>
      </c>
      <c r="U851" s="10"/>
      <c r="V851" s="10"/>
      <c r="W851" s="10"/>
      <c r="X851" s="10"/>
      <c r="Y851" s="10"/>
      <c r="Z851" s="10"/>
    </row>
    <row r="852" customHeight="1" spans="1:26">
      <c r="A852" s="3" t="s">
        <v>2875</v>
      </c>
      <c r="B852" s="4" t="s">
        <v>2821</v>
      </c>
      <c r="C852" s="3" t="s">
        <v>2818</v>
      </c>
      <c r="D852" s="4">
        <v>24</v>
      </c>
      <c r="E852" s="4" t="s">
        <v>697</v>
      </c>
      <c r="F852" s="4" t="s">
        <v>698</v>
      </c>
      <c r="G852" s="4" t="s">
        <v>2853</v>
      </c>
      <c r="H852" s="3" t="s">
        <v>2823</v>
      </c>
      <c r="I852" s="3" t="s">
        <v>2687</v>
      </c>
      <c r="J852" s="3" t="s">
        <v>2824</v>
      </c>
      <c r="K852" s="4" t="s">
        <v>699</v>
      </c>
      <c r="L852" s="3" t="s">
        <v>414</v>
      </c>
      <c r="M852" s="3" t="s">
        <v>415</v>
      </c>
      <c r="N852" s="3" t="s">
        <v>2820</v>
      </c>
      <c r="O852" s="3">
        <v>204737</v>
      </c>
      <c r="P852" s="3" t="s">
        <v>2792</v>
      </c>
      <c r="Q852" s="4" t="s">
        <v>20</v>
      </c>
      <c r="R852" s="3">
        <v>1</v>
      </c>
      <c r="S852" s="15" t="s">
        <v>913</v>
      </c>
      <c r="T852" s="12">
        <f t="shared" si="3"/>
        <v>44759</v>
      </c>
      <c r="U852" s="10"/>
      <c r="V852" s="10"/>
      <c r="W852" s="10"/>
      <c r="X852" s="10"/>
      <c r="Y852" s="10"/>
      <c r="Z852" s="10"/>
    </row>
    <row r="853" customHeight="1" spans="1:26">
      <c r="A853" s="3" t="s">
        <v>2875</v>
      </c>
      <c r="B853" s="4" t="s">
        <v>2821</v>
      </c>
      <c r="C853" s="3" t="s">
        <v>2818</v>
      </c>
      <c r="D853" s="4">
        <v>24</v>
      </c>
      <c r="E853" s="4" t="s">
        <v>697</v>
      </c>
      <c r="F853" s="4" t="s">
        <v>698</v>
      </c>
      <c r="G853" s="4" t="s">
        <v>2853</v>
      </c>
      <c r="H853" s="3" t="s">
        <v>2823</v>
      </c>
      <c r="I853" s="3" t="s">
        <v>2687</v>
      </c>
      <c r="J853" s="3" t="s">
        <v>2824</v>
      </c>
      <c r="K853" s="4" t="s">
        <v>699</v>
      </c>
      <c r="L853" s="3" t="s">
        <v>370</v>
      </c>
      <c r="M853" s="3" t="s">
        <v>410</v>
      </c>
      <c r="N853" s="3" t="s">
        <v>2820</v>
      </c>
      <c r="O853" s="3">
        <v>250879</v>
      </c>
      <c r="P853" s="3" t="s">
        <v>2792</v>
      </c>
      <c r="Q853" s="4" t="s">
        <v>30</v>
      </c>
      <c r="R853" s="3">
        <v>1</v>
      </c>
      <c r="S853" s="15" t="s">
        <v>896</v>
      </c>
      <c r="T853" s="12">
        <f t="shared" si="3"/>
        <v>44756</v>
      </c>
      <c r="U853" s="10"/>
      <c r="V853" s="10"/>
      <c r="W853" s="10"/>
      <c r="X853" s="10"/>
      <c r="Y853" s="10"/>
      <c r="Z853" s="10"/>
    </row>
    <row r="854" customHeight="1" spans="1:26">
      <c r="A854" s="3" t="s">
        <v>2875</v>
      </c>
      <c r="B854" s="4" t="s">
        <v>2821</v>
      </c>
      <c r="C854" s="3" t="s">
        <v>2818</v>
      </c>
      <c r="D854" s="4">
        <v>24</v>
      </c>
      <c r="E854" s="4" t="s">
        <v>439</v>
      </c>
      <c r="F854" s="4" t="s">
        <v>146</v>
      </c>
      <c r="G854" s="4" t="s">
        <v>2846</v>
      </c>
      <c r="H854" s="3" t="s">
        <v>2823</v>
      </c>
      <c r="I854" s="3" t="s">
        <v>295</v>
      </c>
      <c r="J854" s="3" t="s">
        <v>2824</v>
      </c>
      <c r="K854" s="4" t="s">
        <v>440</v>
      </c>
      <c r="L854" s="3" t="s">
        <v>370</v>
      </c>
      <c r="M854" s="3" t="s">
        <v>880</v>
      </c>
      <c r="N854" s="3" t="s">
        <v>2820</v>
      </c>
      <c r="O854" s="3">
        <v>256479</v>
      </c>
      <c r="P854" s="3" t="s">
        <v>2792</v>
      </c>
      <c r="Q854" s="4" t="s">
        <v>28</v>
      </c>
      <c r="R854" s="3">
        <v>1</v>
      </c>
      <c r="S854" s="15" t="s">
        <v>894</v>
      </c>
      <c r="T854" s="12">
        <f t="shared" si="3"/>
        <v>44755</v>
      </c>
      <c r="U854" s="10"/>
      <c r="V854" s="10"/>
      <c r="W854" s="10"/>
      <c r="X854" s="10"/>
      <c r="Y854" s="10"/>
      <c r="Z854" s="10"/>
    </row>
    <row r="855" customHeight="1" spans="1:26">
      <c r="A855" s="3" t="s">
        <v>2875</v>
      </c>
      <c r="B855" s="4" t="s">
        <v>2821</v>
      </c>
      <c r="C855" s="3" t="s">
        <v>2818</v>
      </c>
      <c r="D855" s="4">
        <v>24</v>
      </c>
      <c r="E855" s="4" t="s">
        <v>439</v>
      </c>
      <c r="F855" s="4" t="s">
        <v>146</v>
      </c>
      <c r="G855" s="4" t="s">
        <v>2846</v>
      </c>
      <c r="H855" s="3" t="s">
        <v>2823</v>
      </c>
      <c r="I855" s="3" t="s">
        <v>295</v>
      </c>
      <c r="J855" s="3" t="s">
        <v>2824</v>
      </c>
      <c r="K855" s="4" t="s">
        <v>440</v>
      </c>
      <c r="L855" s="3" t="s">
        <v>370</v>
      </c>
      <c r="M855" s="3" t="s">
        <v>880</v>
      </c>
      <c r="N855" s="3" t="s">
        <v>2820</v>
      </c>
      <c r="O855" s="3">
        <v>256479</v>
      </c>
      <c r="P855" s="3" t="s">
        <v>2792</v>
      </c>
      <c r="Q855" s="4" t="s">
        <v>28</v>
      </c>
      <c r="R855" s="3">
        <v>2</v>
      </c>
      <c r="S855" s="15" t="s">
        <v>907</v>
      </c>
      <c r="T855" s="12">
        <f t="shared" si="3"/>
        <v>44758</v>
      </c>
      <c r="U855" s="10"/>
      <c r="V855" s="10"/>
      <c r="W855" s="10"/>
      <c r="X855" s="10"/>
      <c r="Y855" s="10"/>
      <c r="Z855" s="10"/>
    </row>
    <row r="856" customHeight="1" spans="1:26">
      <c r="A856" s="3" t="s">
        <v>2875</v>
      </c>
      <c r="B856" s="4" t="s">
        <v>2821</v>
      </c>
      <c r="C856" s="3" t="s">
        <v>2818</v>
      </c>
      <c r="D856" s="4">
        <v>24</v>
      </c>
      <c r="E856" s="4" t="s">
        <v>439</v>
      </c>
      <c r="F856" s="4" t="s">
        <v>146</v>
      </c>
      <c r="G856" s="4" t="s">
        <v>2846</v>
      </c>
      <c r="H856" s="3" t="s">
        <v>2823</v>
      </c>
      <c r="I856" s="3" t="s">
        <v>295</v>
      </c>
      <c r="J856" s="3" t="s">
        <v>2824</v>
      </c>
      <c r="K856" s="4" t="s">
        <v>440</v>
      </c>
      <c r="L856" s="3" t="s">
        <v>370</v>
      </c>
      <c r="M856" s="3" t="s">
        <v>880</v>
      </c>
      <c r="N856" s="3" t="s">
        <v>2820</v>
      </c>
      <c r="O856" s="3">
        <v>256479</v>
      </c>
      <c r="P856" s="3" t="s">
        <v>2792</v>
      </c>
      <c r="Q856" s="4" t="s">
        <v>28</v>
      </c>
      <c r="R856" s="3">
        <v>1</v>
      </c>
      <c r="S856" s="15" t="s">
        <v>881</v>
      </c>
      <c r="T856" s="12">
        <f t="shared" si="3"/>
        <v>44753</v>
      </c>
      <c r="U856" s="10"/>
      <c r="V856" s="10"/>
      <c r="W856" s="10"/>
      <c r="X856" s="10"/>
      <c r="Y856" s="10"/>
      <c r="Z856" s="10"/>
    </row>
    <row r="857" customHeight="1" spans="1:26">
      <c r="A857" s="3" t="s">
        <v>2875</v>
      </c>
      <c r="B857" s="4" t="s">
        <v>2821</v>
      </c>
      <c r="C857" s="3" t="s">
        <v>2818</v>
      </c>
      <c r="D857" s="4">
        <v>24</v>
      </c>
      <c r="E857" s="4" t="s">
        <v>439</v>
      </c>
      <c r="F857" s="4" t="s">
        <v>146</v>
      </c>
      <c r="G857" s="4" t="s">
        <v>2846</v>
      </c>
      <c r="H857" s="3" t="s">
        <v>2823</v>
      </c>
      <c r="I857" s="3" t="s">
        <v>295</v>
      </c>
      <c r="J857" s="3" t="s">
        <v>2824</v>
      </c>
      <c r="K857" s="4" t="s">
        <v>440</v>
      </c>
      <c r="L857" s="3" t="s">
        <v>370</v>
      </c>
      <c r="M857" s="3" t="s">
        <v>880</v>
      </c>
      <c r="N857" s="3" t="s">
        <v>2820</v>
      </c>
      <c r="O857" s="3">
        <v>256480</v>
      </c>
      <c r="P857" s="3" t="s">
        <v>2792</v>
      </c>
      <c r="Q857" s="4" t="s">
        <v>25</v>
      </c>
      <c r="R857" s="3">
        <v>1</v>
      </c>
      <c r="S857" s="15" t="s">
        <v>900</v>
      </c>
      <c r="T857" s="12">
        <f t="shared" si="3"/>
        <v>44757</v>
      </c>
      <c r="U857" s="10"/>
      <c r="V857" s="10"/>
      <c r="W857" s="10"/>
      <c r="X857" s="10"/>
      <c r="Y857" s="10"/>
      <c r="Z857" s="10"/>
    </row>
    <row r="858" customHeight="1" spans="1:26">
      <c r="A858" s="3" t="s">
        <v>2875</v>
      </c>
      <c r="B858" s="4" t="s">
        <v>2821</v>
      </c>
      <c r="C858" s="3" t="s">
        <v>2818</v>
      </c>
      <c r="D858" s="4">
        <v>24</v>
      </c>
      <c r="E858" s="4" t="s">
        <v>675</v>
      </c>
      <c r="F858" s="4" t="s">
        <v>676</v>
      </c>
      <c r="G858" s="4" t="s">
        <v>2847</v>
      </c>
      <c r="H858" s="3" t="s">
        <v>2823</v>
      </c>
      <c r="I858" s="3" t="s">
        <v>295</v>
      </c>
      <c r="J858" s="3" t="s">
        <v>2824</v>
      </c>
      <c r="K858" s="4" t="s">
        <v>677</v>
      </c>
      <c r="L858" s="3" t="s">
        <v>414</v>
      </c>
      <c r="M858" s="3" t="s">
        <v>415</v>
      </c>
      <c r="N858" s="3" t="s">
        <v>2820</v>
      </c>
      <c r="O858" s="3">
        <v>250874</v>
      </c>
      <c r="P858" s="3" t="s">
        <v>2792</v>
      </c>
      <c r="Q858" s="4" t="s">
        <v>13</v>
      </c>
      <c r="R858" s="3">
        <v>1</v>
      </c>
      <c r="S858" s="15" t="s">
        <v>889</v>
      </c>
      <c r="T858" s="12">
        <f t="shared" si="3"/>
        <v>44754</v>
      </c>
      <c r="U858" s="10"/>
      <c r="V858" s="10"/>
      <c r="W858" s="10"/>
      <c r="X858" s="10"/>
      <c r="Y858" s="10"/>
      <c r="Z858" s="10"/>
    </row>
    <row r="859" customHeight="1" spans="1:26">
      <c r="A859" s="3" t="s">
        <v>2875</v>
      </c>
      <c r="B859" s="4" t="s">
        <v>2821</v>
      </c>
      <c r="C859" s="3" t="s">
        <v>2818</v>
      </c>
      <c r="D859" s="4">
        <v>24</v>
      </c>
      <c r="E859" s="4" t="s">
        <v>675</v>
      </c>
      <c r="F859" s="4" t="s">
        <v>676</v>
      </c>
      <c r="G859" s="4" t="s">
        <v>2847</v>
      </c>
      <c r="H859" s="3" t="s">
        <v>2823</v>
      </c>
      <c r="I859" s="3" t="s">
        <v>295</v>
      </c>
      <c r="J859" s="3" t="s">
        <v>2824</v>
      </c>
      <c r="K859" s="4" t="s">
        <v>677</v>
      </c>
      <c r="L859" s="3" t="s">
        <v>370</v>
      </c>
      <c r="M859" s="3" t="s">
        <v>880</v>
      </c>
      <c r="N859" s="3" t="s">
        <v>2820</v>
      </c>
      <c r="O859" s="3">
        <v>256479</v>
      </c>
      <c r="P859" s="3" t="s">
        <v>2792</v>
      </c>
      <c r="Q859" s="4" t="s">
        <v>28</v>
      </c>
      <c r="R859" s="3">
        <v>3</v>
      </c>
      <c r="S859" s="15" t="s">
        <v>881</v>
      </c>
      <c r="T859" s="12">
        <f t="shared" si="3"/>
        <v>44753</v>
      </c>
      <c r="U859" s="10"/>
      <c r="V859" s="10"/>
      <c r="W859" s="10"/>
      <c r="X859" s="10"/>
      <c r="Y859" s="10"/>
      <c r="Z859" s="10"/>
    </row>
    <row r="860" customHeight="1" spans="1:26">
      <c r="A860" s="3" t="s">
        <v>2875</v>
      </c>
      <c r="B860" s="4" t="s">
        <v>2821</v>
      </c>
      <c r="C860" s="3" t="s">
        <v>2818</v>
      </c>
      <c r="D860" s="4">
        <v>24</v>
      </c>
      <c r="E860" s="4" t="s">
        <v>675</v>
      </c>
      <c r="F860" s="4" t="s">
        <v>676</v>
      </c>
      <c r="G860" s="4" t="s">
        <v>2847</v>
      </c>
      <c r="H860" s="3" t="s">
        <v>2823</v>
      </c>
      <c r="I860" s="3" t="s">
        <v>295</v>
      </c>
      <c r="J860" s="3" t="s">
        <v>2824</v>
      </c>
      <c r="K860" s="4" t="s">
        <v>677</v>
      </c>
      <c r="L860" s="3" t="s">
        <v>370</v>
      </c>
      <c r="M860" s="3" t="s">
        <v>880</v>
      </c>
      <c r="N860" s="3" t="s">
        <v>2820</v>
      </c>
      <c r="O860" s="3">
        <v>256479</v>
      </c>
      <c r="P860" s="3" t="s">
        <v>2792</v>
      </c>
      <c r="Q860" s="4" t="s">
        <v>28</v>
      </c>
      <c r="R860" s="3">
        <v>2</v>
      </c>
      <c r="S860" s="15" t="s">
        <v>889</v>
      </c>
      <c r="T860" s="12">
        <f t="shared" si="3"/>
        <v>44754</v>
      </c>
      <c r="U860" s="10"/>
      <c r="V860" s="10"/>
      <c r="W860" s="10"/>
      <c r="X860" s="10"/>
      <c r="Y860" s="10"/>
      <c r="Z860" s="10"/>
    </row>
    <row r="861" customHeight="1" spans="1:26">
      <c r="A861" s="3" t="s">
        <v>2875</v>
      </c>
      <c r="B861" s="4" t="s">
        <v>2821</v>
      </c>
      <c r="C861" s="3" t="s">
        <v>2818</v>
      </c>
      <c r="D861" s="4">
        <v>24</v>
      </c>
      <c r="E861" s="4" t="s">
        <v>675</v>
      </c>
      <c r="F861" s="4" t="s">
        <v>676</v>
      </c>
      <c r="G861" s="4" t="s">
        <v>2847</v>
      </c>
      <c r="H861" s="3" t="s">
        <v>2823</v>
      </c>
      <c r="I861" s="3" t="s">
        <v>295</v>
      </c>
      <c r="J861" s="3" t="s">
        <v>2824</v>
      </c>
      <c r="K861" s="4" t="s">
        <v>677</v>
      </c>
      <c r="L861" s="3" t="s">
        <v>370</v>
      </c>
      <c r="M861" s="3" t="s">
        <v>880</v>
      </c>
      <c r="N861" s="3" t="s">
        <v>2820</v>
      </c>
      <c r="O861" s="3">
        <v>256479</v>
      </c>
      <c r="P861" s="3" t="s">
        <v>2792</v>
      </c>
      <c r="Q861" s="4" t="s">
        <v>28</v>
      </c>
      <c r="R861" s="3">
        <v>2</v>
      </c>
      <c r="S861" s="15" t="s">
        <v>907</v>
      </c>
      <c r="T861" s="12">
        <f t="shared" si="3"/>
        <v>44758</v>
      </c>
      <c r="U861" s="10"/>
      <c r="V861" s="10"/>
      <c r="W861" s="10"/>
      <c r="X861" s="10"/>
      <c r="Y861" s="10"/>
      <c r="Z861" s="10"/>
    </row>
    <row r="862" customHeight="1" spans="1:26">
      <c r="A862" s="3" t="s">
        <v>2875</v>
      </c>
      <c r="B862" s="4" t="s">
        <v>2821</v>
      </c>
      <c r="C862" s="3" t="s">
        <v>2818</v>
      </c>
      <c r="D862" s="4">
        <v>24</v>
      </c>
      <c r="E862" s="4" t="s">
        <v>675</v>
      </c>
      <c r="F862" s="4" t="s">
        <v>676</v>
      </c>
      <c r="G862" s="4" t="s">
        <v>2847</v>
      </c>
      <c r="H862" s="3" t="s">
        <v>2823</v>
      </c>
      <c r="I862" s="3" t="s">
        <v>295</v>
      </c>
      <c r="J862" s="3" t="s">
        <v>2824</v>
      </c>
      <c r="K862" s="4" t="s">
        <v>677</v>
      </c>
      <c r="L862" s="3" t="s">
        <v>370</v>
      </c>
      <c r="M862" s="3" t="s">
        <v>880</v>
      </c>
      <c r="N862" s="3" t="s">
        <v>2820</v>
      </c>
      <c r="O862" s="3">
        <v>256479</v>
      </c>
      <c r="P862" s="3" t="s">
        <v>2792</v>
      </c>
      <c r="Q862" s="4" t="s">
        <v>28</v>
      </c>
      <c r="R862" s="3">
        <v>2</v>
      </c>
      <c r="S862" s="15" t="s">
        <v>900</v>
      </c>
      <c r="T862" s="12">
        <f t="shared" si="3"/>
        <v>44757</v>
      </c>
      <c r="U862" s="10"/>
      <c r="V862" s="10"/>
      <c r="W862" s="10"/>
      <c r="X862" s="10"/>
      <c r="Y862" s="10"/>
      <c r="Z862" s="10"/>
    </row>
    <row r="863" customHeight="1" spans="1:26">
      <c r="A863" s="3" t="s">
        <v>2875</v>
      </c>
      <c r="B863" s="4" t="s">
        <v>2821</v>
      </c>
      <c r="C863" s="3" t="s">
        <v>2818</v>
      </c>
      <c r="D863" s="4">
        <v>24</v>
      </c>
      <c r="E863" s="4" t="s">
        <v>675</v>
      </c>
      <c r="F863" s="4" t="s">
        <v>676</v>
      </c>
      <c r="G863" s="4" t="s">
        <v>2847</v>
      </c>
      <c r="H863" s="3" t="s">
        <v>2823</v>
      </c>
      <c r="I863" s="3" t="s">
        <v>295</v>
      </c>
      <c r="J863" s="3" t="s">
        <v>2824</v>
      </c>
      <c r="K863" s="4" t="s">
        <v>677</v>
      </c>
      <c r="L863" s="3" t="s">
        <v>370</v>
      </c>
      <c r="M863" s="3" t="s">
        <v>880</v>
      </c>
      <c r="N863" s="3" t="s">
        <v>2820</v>
      </c>
      <c r="O863" s="3">
        <v>256479</v>
      </c>
      <c r="P863" s="3" t="s">
        <v>2792</v>
      </c>
      <c r="Q863" s="4" t="s">
        <v>28</v>
      </c>
      <c r="R863" s="3">
        <v>2</v>
      </c>
      <c r="S863" s="15" t="s">
        <v>896</v>
      </c>
      <c r="T863" s="12">
        <f t="shared" si="3"/>
        <v>44756</v>
      </c>
      <c r="U863" s="10"/>
      <c r="V863" s="10"/>
      <c r="W863" s="10"/>
      <c r="X863" s="10"/>
      <c r="Y863" s="10"/>
      <c r="Z863" s="10"/>
    </row>
    <row r="864" customHeight="1" spans="1:26">
      <c r="A864" s="3" t="s">
        <v>2875</v>
      </c>
      <c r="B864" s="4" t="s">
        <v>2821</v>
      </c>
      <c r="C864" s="3" t="s">
        <v>2818</v>
      </c>
      <c r="D864" s="4">
        <v>24</v>
      </c>
      <c r="E864" s="4" t="s">
        <v>675</v>
      </c>
      <c r="F864" s="4" t="s">
        <v>676</v>
      </c>
      <c r="G864" s="4" t="s">
        <v>2847</v>
      </c>
      <c r="H864" s="3" t="s">
        <v>2823</v>
      </c>
      <c r="I864" s="3" t="s">
        <v>295</v>
      </c>
      <c r="J864" s="3" t="s">
        <v>2824</v>
      </c>
      <c r="K864" s="4" t="s">
        <v>677</v>
      </c>
      <c r="L864" s="3" t="s">
        <v>370</v>
      </c>
      <c r="M864" s="3" t="s">
        <v>880</v>
      </c>
      <c r="N864" s="3" t="s">
        <v>2820</v>
      </c>
      <c r="O864" s="3">
        <v>256479</v>
      </c>
      <c r="P864" s="3" t="s">
        <v>2792</v>
      </c>
      <c r="Q864" s="4" t="s">
        <v>28</v>
      </c>
      <c r="R864" s="3">
        <v>1</v>
      </c>
      <c r="S864" s="15" t="s">
        <v>894</v>
      </c>
      <c r="T864" s="12">
        <f t="shared" si="3"/>
        <v>44755</v>
      </c>
      <c r="U864" s="10"/>
      <c r="V864" s="10"/>
      <c r="W864" s="10"/>
      <c r="X864" s="10"/>
      <c r="Y864" s="10"/>
      <c r="Z864" s="10"/>
    </row>
    <row r="865" customHeight="1" spans="1:26">
      <c r="A865" s="3" t="s">
        <v>2875</v>
      </c>
      <c r="B865" s="4" t="s">
        <v>2821</v>
      </c>
      <c r="C865" s="3" t="s">
        <v>2818</v>
      </c>
      <c r="D865" s="4">
        <v>24</v>
      </c>
      <c r="E865" s="4" t="s">
        <v>675</v>
      </c>
      <c r="F865" s="4" t="s">
        <v>676</v>
      </c>
      <c r="G865" s="4" t="s">
        <v>2847</v>
      </c>
      <c r="H865" s="3" t="s">
        <v>2823</v>
      </c>
      <c r="I865" s="3" t="s">
        <v>295</v>
      </c>
      <c r="J865" s="3" t="s">
        <v>2824</v>
      </c>
      <c r="K865" s="4" t="s">
        <v>677</v>
      </c>
      <c r="L865" s="3" t="s">
        <v>370</v>
      </c>
      <c r="M865" s="3" t="s">
        <v>880</v>
      </c>
      <c r="N865" s="3" t="s">
        <v>2820</v>
      </c>
      <c r="O865" s="3">
        <v>256480</v>
      </c>
      <c r="P865" s="3" t="s">
        <v>2792</v>
      </c>
      <c r="Q865" s="4" t="s">
        <v>25</v>
      </c>
      <c r="R865" s="3">
        <v>1</v>
      </c>
      <c r="S865" s="15" t="s">
        <v>907</v>
      </c>
      <c r="T865" s="12">
        <f t="shared" si="3"/>
        <v>44758</v>
      </c>
      <c r="U865" s="10"/>
      <c r="V865" s="10"/>
      <c r="W865" s="10"/>
      <c r="X865" s="10"/>
      <c r="Y865" s="10"/>
      <c r="Z865" s="10"/>
    </row>
    <row r="866" customHeight="1" spans="1:26">
      <c r="A866" s="3" t="s">
        <v>2875</v>
      </c>
      <c r="B866" s="4" t="s">
        <v>2821</v>
      </c>
      <c r="C866" s="3" t="s">
        <v>2818</v>
      </c>
      <c r="D866" s="4">
        <v>24</v>
      </c>
      <c r="E866" s="4" t="s">
        <v>675</v>
      </c>
      <c r="F866" s="4" t="s">
        <v>676</v>
      </c>
      <c r="G866" s="4" t="s">
        <v>2847</v>
      </c>
      <c r="H866" s="3" t="s">
        <v>2823</v>
      </c>
      <c r="I866" s="3" t="s">
        <v>295</v>
      </c>
      <c r="J866" s="3" t="s">
        <v>2824</v>
      </c>
      <c r="K866" s="4" t="s">
        <v>677</v>
      </c>
      <c r="L866" s="3" t="s">
        <v>370</v>
      </c>
      <c r="M866" s="3" t="s">
        <v>880</v>
      </c>
      <c r="N866" s="3" t="s">
        <v>2820</v>
      </c>
      <c r="O866" s="3">
        <v>256480</v>
      </c>
      <c r="P866" s="3" t="s">
        <v>2792</v>
      </c>
      <c r="Q866" s="4" t="s">
        <v>25</v>
      </c>
      <c r="R866" s="3">
        <v>1</v>
      </c>
      <c r="S866" s="15" t="s">
        <v>894</v>
      </c>
      <c r="T866" s="12">
        <f t="shared" si="3"/>
        <v>44755</v>
      </c>
      <c r="U866" s="10"/>
      <c r="V866" s="10"/>
      <c r="W866" s="10"/>
      <c r="X866" s="10"/>
      <c r="Y866" s="10"/>
      <c r="Z866" s="10"/>
    </row>
    <row r="867" customHeight="1" spans="1:26">
      <c r="A867" s="3" t="s">
        <v>2875</v>
      </c>
      <c r="B867" s="4" t="s">
        <v>2821</v>
      </c>
      <c r="C867" s="3" t="s">
        <v>2818</v>
      </c>
      <c r="D867" s="4">
        <v>24</v>
      </c>
      <c r="E867" s="4" t="s">
        <v>454</v>
      </c>
      <c r="F867" s="4" t="s">
        <v>147</v>
      </c>
      <c r="G867" s="4" t="s">
        <v>2847</v>
      </c>
      <c r="H867" s="3" t="s">
        <v>2823</v>
      </c>
      <c r="I867" s="3" t="s">
        <v>295</v>
      </c>
      <c r="J867" s="3" t="s">
        <v>2824</v>
      </c>
      <c r="K867" s="4" t="s">
        <v>482</v>
      </c>
      <c r="L867" s="3" t="s">
        <v>414</v>
      </c>
      <c r="M867" s="3" t="s">
        <v>415</v>
      </c>
      <c r="N867" s="3" t="s">
        <v>2820</v>
      </c>
      <c r="O867" s="3">
        <v>250424</v>
      </c>
      <c r="P867" s="3" t="s">
        <v>2792</v>
      </c>
      <c r="Q867" s="4" t="s">
        <v>15</v>
      </c>
      <c r="R867" s="3">
        <v>1</v>
      </c>
      <c r="S867" s="15" t="s">
        <v>900</v>
      </c>
      <c r="T867" s="12">
        <f t="shared" si="3"/>
        <v>44757</v>
      </c>
      <c r="U867" s="10"/>
      <c r="V867" s="10"/>
      <c r="W867" s="10"/>
      <c r="X867" s="10"/>
      <c r="Y867" s="10"/>
      <c r="Z867" s="10"/>
    </row>
    <row r="868" customHeight="1" spans="1:26">
      <c r="A868" s="3" t="s">
        <v>2875</v>
      </c>
      <c r="B868" s="4" t="s">
        <v>2821</v>
      </c>
      <c r="C868" s="3" t="s">
        <v>2818</v>
      </c>
      <c r="D868" s="4">
        <v>24</v>
      </c>
      <c r="E868" s="4" t="s">
        <v>454</v>
      </c>
      <c r="F868" s="4" t="s">
        <v>147</v>
      </c>
      <c r="G868" s="4" t="s">
        <v>2847</v>
      </c>
      <c r="H868" s="3" t="s">
        <v>2823</v>
      </c>
      <c r="I868" s="3" t="s">
        <v>295</v>
      </c>
      <c r="J868" s="3" t="s">
        <v>2824</v>
      </c>
      <c r="K868" s="4" t="s">
        <v>482</v>
      </c>
      <c r="L868" s="3" t="s">
        <v>414</v>
      </c>
      <c r="M868" s="3" t="s">
        <v>415</v>
      </c>
      <c r="N868" s="3" t="s">
        <v>2820</v>
      </c>
      <c r="O868" s="3">
        <v>250874</v>
      </c>
      <c r="P868" s="3" t="s">
        <v>2792</v>
      </c>
      <c r="Q868" s="4" t="s">
        <v>13</v>
      </c>
      <c r="R868" s="3">
        <v>1</v>
      </c>
      <c r="S868" s="15" t="s">
        <v>900</v>
      </c>
      <c r="T868" s="12">
        <f t="shared" si="3"/>
        <v>44757</v>
      </c>
      <c r="U868" s="10"/>
      <c r="V868" s="10"/>
      <c r="W868" s="10"/>
      <c r="X868" s="10"/>
      <c r="Y868" s="10"/>
      <c r="Z868" s="10"/>
    </row>
    <row r="869" customHeight="1" spans="1:26">
      <c r="A869" s="3" t="s">
        <v>2875</v>
      </c>
      <c r="B869" s="4" t="s">
        <v>2821</v>
      </c>
      <c r="C869" s="3" t="s">
        <v>2818</v>
      </c>
      <c r="D869" s="4">
        <v>24</v>
      </c>
      <c r="E869" s="4" t="s">
        <v>454</v>
      </c>
      <c r="F869" s="4" t="s">
        <v>147</v>
      </c>
      <c r="G869" s="4" t="s">
        <v>2847</v>
      </c>
      <c r="H869" s="3" t="s">
        <v>2823</v>
      </c>
      <c r="I869" s="3" t="s">
        <v>295</v>
      </c>
      <c r="J869" s="3" t="s">
        <v>2824</v>
      </c>
      <c r="K869" s="4" t="s">
        <v>482</v>
      </c>
      <c r="L869" s="3" t="s">
        <v>370</v>
      </c>
      <c r="M869" s="3" t="s">
        <v>410</v>
      </c>
      <c r="N869" s="3" t="s">
        <v>2820</v>
      </c>
      <c r="O869" s="3">
        <v>250877</v>
      </c>
      <c r="P869" s="3" t="s">
        <v>2792</v>
      </c>
      <c r="Q869" s="4" t="s">
        <v>22</v>
      </c>
      <c r="R869" s="3">
        <v>1</v>
      </c>
      <c r="S869" s="15" t="s">
        <v>907</v>
      </c>
      <c r="T869" s="12">
        <f t="shared" si="3"/>
        <v>44758</v>
      </c>
      <c r="U869" s="10"/>
      <c r="V869" s="10"/>
      <c r="W869" s="10"/>
      <c r="X869" s="10"/>
      <c r="Y869" s="10"/>
      <c r="Z869" s="10"/>
    </row>
    <row r="870" customHeight="1" spans="1:26">
      <c r="A870" s="3" t="s">
        <v>2875</v>
      </c>
      <c r="B870" s="4" t="s">
        <v>2821</v>
      </c>
      <c r="C870" s="3" t="s">
        <v>2818</v>
      </c>
      <c r="D870" s="4">
        <v>24</v>
      </c>
      <c r="E870" s="4" t="s">
        <v>454</v>
      </c>
      <c r="F870" s="4" t="s">
        <v>147</v>
      </c>
      <c r="G870" s="4" t="s">
        <v>2847</v>
      </c>
      <c r="H870" s="3" t="s">
        <v>2823</v>
      </c>
      <c r="I870" s="3" t="s">
        <v>295</v>
      </c>
      <c r="J870" s="3" t="s">
        <v>2824</v>
      </c>
      <c r="K870" s="4" t="s">
        <v>482</v>
      </c>
      <c r="L870" s="3" t="s">
        <v>370</v>
      </c>
      <c r="M870" s="3" t="s">
        <v>410</v>
      </c>
      <c r="N870" s="3" t="s">
        <v>2820</v>
      </c>
      <c r="O870" s="3">
        <v>250878</v>
      </c>
      <c r="P870" s="3" t="s">
        <v>2792</v>
      </c>
      <c r="Q870" s="4" t="s">
        <v>24</v>
      </c>
      <c r="R870" s="3">
        <v>1</v>
      </c>
      <c r="S870" s="15" t="s">
        <v>889</v>
      </c>
      <c r="T870" s="12">
        <f t="shared" si="3"/>
        <v>44754</v>
      </c>
      <c r="U870" s="10"/>
      <c r="V870" s="10"/>
      <c r="W870" s="10"/>
      <c r="X870" s="10"/>
      <c r="Y870" s="10"/>
      <c r="Z870" s="10"/>
    </row>
    <row r="871" customHeight="1" spans="1:26">
      <c r="A871" s="3" t="s">
        <v>2875</v>
      </c>
      <c r="B871" s="4" t="s">
        <v>2821</v>
      </c>
      <c r="C871" s="3" t="s">
        <v>2818</v>
      </c>
      <c r="D871" s="4">
        <v>24</v>
      </c>
      <c r="E871" s="4" t="s">
        <v>454</v>
      </c>
      <c r="F871" s="4" t="s">
        <v>147</v>
      </c>
      <c r="G871" s="4" t="s">
        <v>2847</v>
      </c>
      <c r="H871" s="3" t="s">
        <v>2823</v>
      </c>
      <c r="I871" s="3" t="s">
        <v>295</v>
      </c>
      <c r="J871" s="3" t="s">
        <v>2824</v>
      </c>
      <c r="K871" s="4" t="s">
        <v>482</v>
      </c>
      <c r="L871" s="3" t="s">
        <v>370</v>
      </c>
      <c r="M871" s="3" t="s">
        <v>410</v>
      </c>
      <c r="N871" s="3" t="s">
        <v>2820</v>
      </c>
      <c r="O871" s="3">
        <v>250879</v>
      </c>
      <c r="P871" s="3" t="s">
        <v>2792</v>
      </c>
      <c r="Q871" s="4" t="s">
        <v>30</v>
      </c>
      <c r="R871" s="3">
        <v>1</v>
      </c>
      <c r="S871" s="15" t="s">
        <v>881</v>
      </c>
      <c r="T871" s="12">
        <f t="shared" si="3"/>
        <v>44753</v>
      </c>
      <c r="U871" s="10"/>
      <c r="V871" s="10"/>
      <c r="W871" s="10"/>
      <c r="X871" s="10"/>
      <c r="Y871" s="10"/>
      <c r="Z871" s="10"/>
    </row>
    <row r="872" customHeight="1" spans="1:26">
      <c r="A872" s="3" t="s">
        <v>2875</v>
      </c>
      <c r="B872" s="4" t="s">
        <v>2821</v>
      </c>
      <c r="C872" s="3" t="s">
        <v>2818</v>
      </c>
      <c r="D872" s="4">
        <v>24</v>
      </c>
      <c r="E872" s="4" t="s">
        <v>454</v>
      </c>
      <c r="F872" s="4" t="s">
        <v>147</v>
      </c>
      <c r="G872" s="4" t="s">
        <v>2847</v>
      </c>
      <c r="H872" s="3" t="s">
        <v>2823</v>
      </c>
      <c r="I872" s="3" t="s">
        <v>295</v>
      </c>
      <c r="J872" s="3" t="s">
        <v>2824</v>
      </c>
      <c r="K872" s="4" t="s">
        <v>482</v>
      </c>
      <c r="L872" s="3" t="s">
        <v>414</v>
      </c>
      <c r="M872" s="3" t="s">
        <v>428</v>
      </c>
      <c r="N872" s="3" t="s">
        <v>2820</v>
      </c>
      <c r="O872" s="3">
        <v>250881</v>
      </c>
      <c r="P872" s="3" t="s">
        <v>2792</v>
      </c>
      <c r="Q872" s="4" t="s">
        <v>98</v>
      </c>
      <c r="R872" s="3">
        <v>1</v>
      </c>
      <c r="S872" s="15" t="s">
        <v>894</v>
      </c>
      <c r="T872" s="12">
        <f t="shared" si="3"/>
        <v>44755</v>
      </c>
      <c r="U872" s="10"/>
      <c r="V872" s="10"/>
      <c r="W872" s="10"/>
      <c r="X872" s="10"/>
      <c r="Y872" s="10"/>
      <c r="Z872" s="10"/>
    </row>
    <row r="873" customHeight="1" spans="1:26">
      <c r="A873" s="3" t="s">
        <v>2875</v>
      </c>
      <c r="B873" s="4" t="s">
        <v>2821</v>
      </c>
      <c r="C873" s="3" t="s">
        <v>2818</v>
      </c>
      <c r="D873" s="4">
        <v>24</v>
      </c>
      <c r="E873" s="4" t="s">
        <v>454</v>
      </c>
      <c r="F873" s="4" t="s">
        <v>147</v>
      </c>
      <c r="G873" s="4" t="s">
        <v>2847</v>
      </c>
      <c r="H873" s="3" t="s">
        <v>2823</v>
      </c>
      <c r="I873" s="3" t="s">
        <v>295</v>
      </c>
      <c r="J873" s="3" t="s">
        <v>2824</v>
      </c>
      <c r="K873" s="4" t="s">
        <v>482</v>
      </c>
      <c r="L873" s="3" t="s">
        <v>370</v>
      </c>
      <c r="M873" s="3" t="s">
        <v>880</v>
      </c>
      <c r="N873" s="3" t="s">
        <v>2820</v>
      </c>
      <c r="O873" s="3">
        <v>256479</v>
      </c>
      <c r="P873" s="3" t="s">
        <v>2792</v>
      </c>
      <c r="Q873" s="4" t="s">
        <v>28</v>
      </c>
      <c r="R873" s="3">
        <v>3</v>
      </c>
      <c r="S873" s="15" t="s">
        <v>894</v>
      </c>
      <c r="T873" s="12">
        <f t="shared" si="3"/>
        <v>44755</v>
      </c>
      <c r="U873" s="10"/>
      <c r="V873" s="10"/>
      <c r="W873" s="10"/>
      <c r="X873" s="10"/>
      <c r="Y873" s="10"/>
      <c r="Z873" s="10"/>
    </row>
    <row r="874" customHeight="1" spans="1:26">
      <c r="A874" s="3" t="s">
        <v>2875</v>
      </c>
      <c r="B874" s="4" t="s">
        <v>2821</v>
      </c>
      <c r="C874" s="3" t="s">
        <v>2818</v>
      </c>
      <c r="D874" s="4">
        <v>24</v>
      </c>
      <c r="E874" s="4" t="s">
        <v>454</v>
      </c>
      <c r="F874" s="4" t="s">
        <v>147</v>
      </c>
      <c r="G874" s="4" t="s">
        <v>2847</v>
      </c>
      <c r="H874" s="3" t="s">
        <v>2823</v>
      </c>
      <c r="I874" s="3" t="s">
        <v>295</v>
      </c>
      <c r="J874" s="3" t="s">
        <v>2824</v>
      </c>
      <c r="K874" s="4" t="s">
        <v>482</v>
      </c>
      <c r="L874" s="3" t="s">
        <v>370</v>
      </c>
      <c r="M874" s="3" t="s">
        <v>880</v>
      </c>
      <c r="N874" s="3" t="s">
        <v>2820</v>
      </c>
      <c r="O874" s="3">
        <v>256479</v>
      </c>
      <c r="P874" s="3" t="s">
        <v>2792</v>
      </c>
      <c r="Q874" s="4" t="s">
        <v>28</v>
      </c>
      <c r="R874" s="3">
        <v>3</v>
      </c>
      <c r="S874" s="15" t="s">
        <v>907</v>
      </c>
      <c r="T874" s="12">
        <f t="shared" si="3"/>
        <v>44758</v>
      </c>
      <c r="U874" s="10"/>
      <c r="V874" s="10"/>
      <c r="W874" s="10"/>
      <c r="X874" s="10"/>
      <c r="Y874" s="10"/>
      <c r="Z874" s="10"/>
    </row>
    <row r="875" customHeight="1" spans="1:26">
      <c r="A875" s="3" t="s">
        <v>2875</v>
      </c>
      <c r="B875" s="4" t="s">
        <v>2821</v>
      </c>
      <c r="C875" s="3" t="s">
        <v>2818</v>
      </c>
      <c r="D875" s="4">
        <v>24</v>
      </c>
      <c r="E875" s="4" t="s">
        <v>454</v>
      </c>
      <c r="F875" s="4" t="s">
        <v>147</v>
      </c>
      <c r="G875" s="4" t="s">
        <v>2847</v>
      </c>
      <c r="H875" s="3" t="s">
        <v>2823</v>
      </c>
      <c r="I875" s="3" t="s">
        <v>295</v>
      </c>
      <c r="J875" s="3" t="s">
        <v>2824</v>
      </c>
      <c r="K875" s="4" t="s">
        <v>482</v>
      </c>
      <c r="L875" s="3" t="s">
        <v>370</v>
      </c>
      <c r="M875" s="3" t="s">
        <v>880</v>
      </c>
      <c r="N875" s="3" t="s">
        <v>2820</v>
      </c>
      <c r="O875" s="3">
        <v>256479</v>
      </c>
      <c r="P875" s="3" t="s">
        <v>2792</v>
      </c>
      <c r="Q875" s="4" t="s">
        <v>28</v>
      </c>
      <c r="R875" s="3">
        <v>-1</v>
      </c>
      <c r="S875" s="15" t="s">
        <v>900</v>
      </c>
      <c r="T875" s="12">
        <f t="shared" si="3"/>
        <v>44757</v>
      </c>
      <c r="U875" s="10"/>
      <c r="V875" s="10"/>
      <c r="W875" s="10"/>
      <c r="X875" s="10"/>
      <c r="Y875" s="10"/>
      <c r="Z875" s="10"/>
    </row>
    <row r="876" customHeight="1" spans="1:26">
      <c r="A876" s="3" t="s">
        <v>2875</v>
      </c>
      <c r="B876" s="4" t="s">
        <v>2821</v>
      </c>
      <c r="C876" s="3" t="s">
        <v>2818</v>
      </c>
      <c r="D876" s="4">
        <v>24</v>
      </c>
      <c r="E876" s="4" t="s">
        <v>454</v>
      </c>
      <c r="F876" s="4" t="s">
        <v>147</v>
      </c>
      <c r="G876" s="4" t="s">
        <v>2847</v>
      </c>
      <c r="H876" s="3" t="s">
        <v>2823</v>
      </c>
      <c r="I876" s="3" t="s">
        <v>295</v>
      </c>
      <c r="J876" s="3" t="s">
        <v>2824</v>
      </c>
      <c r="K876" s="4" t="s">
        <v>482</v>
      </c>
      <c r="L876" s="3" t="s">
        <v>370</v>
      </c>
      <c r="M876" s="3" t="s">
        <v>880</v>
      </c>
      <c r="N876" s="3" t="s">
        <v>2820</v>
      </c>
      <c r="O876" s="3">
        <v>256479</v>
      </c>
      <c r="P876" s="3" t="s">
        <v>2792</v>
      </c>
      <c r="Q876" s="4" t="s">
        <v>28</v>
      </c>
      <c r="R876" s="3">
        <v>2</v>
      </c>
      <c r="S876" s="15" t="s">
        <v>896</v>
      </c>
      <c r="T876" s="12">
        <f t="shared" si="3"/>
        <v>44756</v>
      </c>
      <c r="U876" s="10"/>
      <c r="V876" s="10"/>
      <c r="W876" s="10"/>
      <c r="X876" s="10"/>
      <c r="Y876" s="10"/>
      <c r="Z876" s="10"/>
    </row>
    <row r="877" customHeight="1" spans="1:26">
      <c r="A877" s="3" t="s">
        <v>2875</v>
      </c>
      <c r="B877" s="4" t="s">
        <v>2821</v>
      </c>
      <c r="C877" s="3" t="s">
        <v>2818</v>
      </c>
      <c r="D877" s="4">
        <v>24</v>
      </c>
      <c r="E877" s="4" t="s">
        <v>454</v>
      </c>
      <c r="F877" s="4" t="s">
        <v>147</v>
      </c>
      <c r="G877" s="4" t="s">
        <v>2847</v>
      </c>
      <c r="H877" s="3" t="s">
        <v>2823</v>
      </c>
      <c r="I877" s="3" t="s">
        <v>295</v>
      </c>
      <c r="J877" s="3" t="s">
        <v>2824</v>
      </c>
      <c r="K877" s="4" t="s">
        <v>482</v>
      </c>
      <c r="L877" s="3" t="s">
        <v>370</v>
      </c>
      <c r="M877" s="3" t="s">
        <v>880</v>
      </c>
      <c r="N877" s="3" t="s">
        <v>2820</v>
      </c>
      <c r="O877" s="3">
        <v>256479</v>
      </c>
      <c r="P877" s="3" t="s">
        <v>2792</v>
      </c>
      <c r="Q877" s="4" t="s">
        <v>28</v>
      </c>
      <c r="R877" s="3">
        <v>2</v>
      </c>
      <c r="S877" s="15" t="s">
        <v>913</v>
      </c>
      <c r="T877" s="12">
        <f t="shared" si="3"/>
        <v>44759</v>
      </c>
      <c r="U877" s="10"/>
      <c r="V877" s="10"/>
      <c r="W877" s="10"/>
      <c r="X877" s="10"/>
      <c r="Y877" s="10"/>
      <c r="Z877" s="10"/>
    </row>
    <row r="878" customHeight="1" spans="1:26">
      <c r="A878" s="3" t="s">
        <v>2875</v>
      </c>
      <c r="B878" s="4" t="s">
        <v>2821</v>
      </c>
      <c r="C878" s="3" t="s">
        <v>2818</v>
      </c>
      <c r="D878" s="4">
        <v>24</v>
      </c>
      <c r="E878" s="4" t="s">
        <v>454</v>
      </c>
      <c r="F878" s="4" t="s">
        <v>147</v>
      </c>
      <c r="G878" s="4" t="s">
        <v>2847</v>
      </c>
      <c r="H878" s="3" t="s">
        <v>2823</v>
      </c>
      <c r="I878" s="3" t="s">
        <v>295</v>
      </c>
      <c r="J878" s="3" t="s">
        <v>2824</v>
      </c>
      <c r="K878" s="4" t="s">
        <v>482</v>
      </c>
      <c r="L878" s="3" t="s">
        <v>370</v>
      </c>
      <c r="M878" s="3" t="s">
        <v>880</v>
      </c>
      <c r="N878" s="3" t="s">
        <v>2820</v>
      </c>
      <c r="O878" s="3">
        <v>256479</v>
      </c>
      <c r="P878" s="3" t="s">
        <v>2792</v>
      </c>
      <c r="Q878" s="4" t="s">
        <v>28</v>
      </c>
      <c r="R878" s="3">
        <v>1</v>
      </c>
      <c r="S878" s="15" t="s">
        <v>881</v>
      </c>
      <c r="T878" s="12">
        <f t="shared" si="3"/>
        <v>44753</v>
      </c>
      <c r="U878" s="10"/>
      <c r="V878" s="10"/>
      <c r="W878" s="10"/>
      <c r="X878" s="10"/>
      <c r="Y878" s="10"/>
      <c r="Z878" s="10"/>
    </row>
    <row r="879" customHeight="1" spans="1:26">
      <c r="A879" s="3" t="s">
        <v>2875</v>
      </c>
      <c r="B879" s="4" t="s">
        <v>2821</v>
      </c>
      <c r="C879" s="3" t="s">
        <v>2818</v>
      </c>
      <c r="D879" s="4">
        <v>24</v>
      </c>
      <c r="E879" s="4" t="s">
        <v>454</v>
      </c>
      <c r="F879" s="4" t="s">
        <v>147</v>
      </c>
      <c r="G879" s="4" t="s">
        <v>2847</v>
      </c>
      <c r="H879" s="3" t="s">
        <v>2823</v>
      </c>
      <c r="I879" s="3" t="s">
        <v>295</v>
      </c>
      <c r="J879" s="3" t="s">
        <v>2824</v>
      </c>
      <c r="K879" s="4" t="s">
        <v>482</v>
      </c>
      <c r="L879" s="3" t="s">
        <v>370</v>
      </c>
      <c r="M879" s="3" t="s">
        <v>880</v>
      </c>
      <c r="N879" s="3" t="s">
        <v>2820</v>
      </c>
      <c r="O879" s="3">
        <v>256480</v>
      </c>
      <c r="P879" s="3" t="s">
        <v>2792</v>
      </c>
      <c r="Q879" s="4" t="s">
        <v>25</v>
      </c>
      <c r="R879" s="3">
        <v>3</v>
      </c>
      <c r="S879" s="15" t="s">
        <v>913</v>
      </c>
      <c r="T879" s="12">
        <f t="shared" si="3"/>
        <v>44759</v>
      </c>
      <c r="U879" s="10"/>
      <c r="V879" s="10"/>
      <c r="W879" s="10"/>
      <c r="X879" s="10"/>
      <c r="Y879" s="10"/>
      <c r="Z879" s="10"/>
    </row>
    <row r="880" customHeight="1" spans="1:26">
      <c r="A880" s="3" t="s">
        <v>2875</v>
      </c>
      <c r="B880" s="4" t="s">
        <v>2821</v>
      </c>
      <c r="C880" s="3" t="s">
        <v>2818</v>
      </c>
      <c r="D880" s="4">
        <v>24</v>
      </c>
      <c r="E880" s="4" t="s">
        <v>454</v>
      </c>
      <c r="F880" s="4" t="s">
        <v>147</v>
      </c>
      <c r="G880" s="4" t="s">
        <v>2847</v>
      </c>
      <c r="H880" s="3" t="s">
        <v>2823</v>
      </c>
      <c r="I880" s="3" t="s">
        <v>295</v>
      </c>
      <c r="J880" s="3" t="s">
        <v>2824</v>
      </c>
      <c r="K880" s="4" t="s">
        <v>482</v>
      </c>
      <c r="L880" s="3" t="s">
        <v>370</v>
      </c>
      <c r="M880" s="3" t="s">
        <v>880</v>
      </c>
      <c r="N880" s="3" t="s">
        <v>2820</v>
      </c>
      <c r="O880" s="3">
        <v>256480</v>
      </c>
      <c r="P880" s="3" t="s">
        <v>2792</v>
      </c>
      <c r="Q880" s="4" t="s">
        <v>25</v>
      </c>
      <c r="R880" s="3">
        <v>1</v>
      </c>
      <c r="S880" s="15" t="s">
        <v>900</v>
      </c>
      <c r="T880" s="12">
        <f t="shared" si="3"/>
        <v>44757</v>
      </c>
      <c r="U880" s="10"/>
      <c r="V880" s="10"/>
      <c r="W880" s="10"/>
      <c r="X880" s="10"/>
      <c r="Y880" s="10"/>
      <c r="Z880" s="10"/>
    </row>
    <row r="881" customHeight="1" spans="1:26">
      <c r="A881" s="3" t="s">
        <v>2875</v>
      </c>
      <c r="B881" s="4" t="s">
        <v>2821</v>
      </c>
      <c r="C881" s="3" t="s">
        <v>2818</v>
      </c>
      <c r="D881" s="4">
        <v>24</v>
      </c>
      <c r="E881" s="4" t="s">
        <v>454</v>
      </c>
      <c r="F881" s="4" t="s">
        <v>147</v>
      </c>
      <c r="G881" s="4" t="s">
        <v>2847</v>
      </c>
      <c r="H881" s="3" t="s">
        <v>2823</v>
      </c>
      <c r="I881" s="3" t="s">
        <v>295</v>
      </c>
      <c r="J881" s="3" t="s">
        <v>2824</v>
      </c>
      <c r="K881" s="4" t="s">
        <v>482</v>
      </c>
      <c r="L881" s="3" t="s">
        <v>370</v>
      </c>
      <c r="M881" s="3" t="s">
        <v>880</v>
      </c>
      <c r="N881" s="3" t="s">
        <v>2820</v>
      </c>
      <c r="O881" s="3">
        <v>256480</v>
      </c>
      <c r="P881" s="3" t="s">
        <v>2792</v>
      </c>
      <c r="Q881" s="4" t="s">
        <v>25</v>
      </c>
      <c r="R881" s="3">
        <v>1</v>
      </c>
      <c r="S881" s="15" t="s">
        <v>894</v>
      </c>
      <c r="T881" s="12">
        <f t="shared" si="3"/>
        <v>44755</v>
      </c>
      <c r="U881" s="10"/>
      <c r="V881" s="10"/>
      <c r="W881" s="10"/>
      <c r="X881" s="10"/>
      <c r="Y881" s="10"/>
      <c r="Z881" s="10"/>
    </row>
    <row r="882" customHeight="1" spans="1:26">
      <c r="A882" s="3" t="s">
        <v>2875</v>
      </c>
      <c r="B882" s="4" t="s">
        <v>2821</v>
      </c>
      <c r="C882" s="3" t="s">
        <v>2818</v>
      </c>
      <c r="D882" s="4">
        <v>24</v>
      </c>
      <c r="E882" s="4" t="s">
        <v>856</v>
      </c>
      <c r="F882" s="4" t="s">
        <v>153</v>
      </c>
      <c r="G882" s="4" t="s">
        <v>2847</v>
      </c>
      <c r="H882" s="3" t="s">
        <v>2823</v>
      </c>
      <c r="I882" s="3" t="s">
        <v>295</v>
      </c>
      <c r="J882" s="3" t="s">
        <v>2824</v>
      </c>
      <c r="K882" s="4" t="s">
        <v>953</v>
      </c>
      <c r="L882" s="3" t="s">
        <v>370</v>
      </c>
      <c r="M882" s="3" t="s">
        <v>880</v>
      </c>
      <c r="N882" s="3" t="s">
        <v>2820</v>
      </c>
      <c r="O882" s="3">
        <v>256479</v>
      </c>
      <c r="P882" s="3" t="s">
        <v>2792</v>
      </c>
      <c r="Q882" s="4" t="s">
        <v>28</v>
      </c>
      <c r="R882" s="3">
        <v>2</v>
      </c>
      <c r="S882" s="15" t="s">
        <v>907</v>
      </c>
      <c r="T882" s="12">
        <f t="shared" si="3"/>
        <v>44758</v>
      </c>
      <c r="U882" s="10"/>
      <c r="V882" s="10"/>
      <c r="W882" s="10"/>
      <c r="X882" s="10"/>
      <c r="Y882" s="10"/>
      <c r="Z882" s="10"/>
    </row>
    <row r="883" customHeight="1" spans="1:26">
      <c r="A883" s="3" t="s">
        <v>2875</v>
      </c>
      <c r="B883" s="4" t="s">
        <v>2821</v>
      </c>
      <c r="C883" s="3" t="s">
        <v>2818</v>
      </c>
      <c r="D883" s="4">
        <v>24</v>
      </c>
      <c r="E883" s="4" t="s">
        <v>856</v>
      </c>
      <c r="F883" s="4" t="s">
        <v>153</v>
      </c>
      <c r="G883" s="4" t="s">
        <v>2847</v>
      </c>
      <c r="H883" s="3" t="s">
        <v>2823</v>
      </c>
      <c r="I883" s="3" t="s">
        <v>295</v>
      </c>
      <c r="J883" s="3" t="s">
        <v>2824</v>
      </c>
      <c r="K883" s="4" t="s">
        <v>953</v>
      </c>
      <c r="L883" s="3" t="s">
        <v>370</v>
      </c>
      <c r="M883" s="3" t="s">
        <v>880</v>
      </c>
      <c r="N883" s="3" t="s">
        <v>2820</v>
      </c>
      <c r="O883" s="3">
        <v>256479</v>
      </c>
      <c r="P883" s="3" t="s">
        <v>2792</v>
      </c>
      <c r="Q883" s="4" t="s">
        <v>28</v>
      </c>
      <c r="R883" s="3">
        <v>1</v>
      </c>
      <c r="S883" s="15" t="s">
        <v>889</v>
      </c>
      <c r="T883" s="12">
        <f t="shared" si="3"/>
        <v>44754</v>
      </c>
      <c r="U883" s="10"/>
      <c r="V883" s="10"/>
      <c r="W883" s="10"/>
      <c r="X883" s="10"/>
      <c r="Y883" s="10"/>
      <c r="Z883" s="10"/>
    </row>
    <row r="884" customHeight="1" spans="1:26">
      <c r="A884" s="3" t="s">
        <v>2875</v>
      </c>
      <c r="B884" s="4" t="s">
        <v>2821</v>
      </c>
      <c r="C884" s="3" t="s">
        <v>2818</v>
      </c>
      <c r="D884" s="4">
        <v>24</v>
      </c>
      <c r="E884" s="4" t="s">
        <v>856</v>
      </c>
      <c r="F884" s="4" t="s">
        <v>153</v>
      </c>
      <c r="G884" s="4" t="s">
        <v>2847</v>
      </c>
      <c r="H884" s="3" t="s">
        <v>2823</v>
      </c>
      <c r="I884" s="3" t="s">
        <v>295</v>
      </c>
      <c r="J884" s="3" t="s">
        <v>2824</v>
      </c>
      <c r="K884" s="4" t="s">
        <v>953</v>
      </c>
      <c r="L884" s="3" t="s">
        <v>370</v>
      </c>
      <c r="M884" s="3" t="s">
        <v>880</v>
      </c>
      <c r="N884" s="3" t="s">
        <v>2820</v>
      </c>
      <c r="O884" s="3">
        <v>256480</v>
      </c>
      <c r="P884" s="3" t="s">
        <v>2792</v>
      </c>
      <c r="Q884" s="4" t="s">
        <v>25</v>
      </c>
      <c r="R884" s="3">
        <v>1</v>
      </c>
      <c r="S884" s="15" t="s">
        <v>889</v>
      </c>
      <c r="T884" s="12">
        <f t="shared" si="3"/>
        <v>44754</v>
      </c>
      <c r="U884" s="10"/>
      <c r="V884" s="10"/>
      <c r="W884" s="10"/>
      <c r="X884" s="10"/>
      <c r="Y884" s="10"/>
      <c r="Z884" s="10"/>
    </row>
    <row r="885" customHeight="1" spans="1:26">
      <c r="A885" s="3" t="s">
        <v>2875</v>
      </c>
      <c r="B885" s="4" t="s">
        <v>2821</v>
      </c>
      <c r="C885" s="3" t="s">
        <v>2818</v>
      </c>
      <c r="D885" s="4">
        <v>24</v>
      </c>
      <c r="E885" s="4" t="s">
        <v>856</v>
      </c>
      <c r="F885" s="4" t="s">
        <v>153</v>
      </c>
      <c r="G885" s="4" t="s">
        <v>2847</v>
      </c>
      <c r="H885" s="3" t="s">
        <v>2823</v>
      </c>
      <c r="I885" s="3" t="s">
        <v>295</v>
      </c>
      <c r="J885" s="3" t="s">
        <v>2824</v>
      </c>
      <c r="K885" s="4" t="s">
        <v>953</v>
      </c>
      <c r="L885" s="3" t="s">
        <v>370</v>
      </c>
      <c r="M885" s="3" t="s">
        <v>880</v>
      </c>
      <c r="N885" s="3" t="s">
        <v>2820</v>
      </c>
      <c r="O885" s="3">
        <v>256480</v>
      </c>
      <c r="P885" s="3" t="s">
        <v>2792</v>
      </c>
      <c r="Q885" s="4" t="s">
        <v>25</v>
      </c>
      <c r="R885" s="3">
        <v>0</v>
      </c>
      <c r="S885" s="15" t="s">
        <v>913</v>
      </c>
      <c r="T885" s="12">
        <f t="shared" si="3"/>
        <v>44759</v>
      </c>
      <c r="U885" s="10"/>
      <c r="V885" s="10"/>
      <c r="W885" s="10"/>
      <c r="X885" s="10"/>
      <c r="Y885" s="10"/>
      <c r="Z885" s="10"/>
    </row>
    <row r="886" customHeight="1" spans="1:26">
      <c r="A886" s="3" t="s">
        <v>2875</v>
      </c>
      <c r="B886" s="4" t="s">
        <v>2821</v>
      </c>
      <c r="C886" s="3" t="s">
        <v>2818</v>
      </c>
      <c r="D886" s="4">
        <v>24</v>
      </c>
      <c r="E886" s="4" t="s">
        <v>856</v>
      </c>
      <c r="F886" s="4" t="s">
        <v>153</v>
      </c>
      <c r="G886" s="4" t="s">
        <v>2847</v>
      </c>
      <c r="H886" s="3" t="s">
        <v>2823</v>
      </c>
      <c r="I886" s="3" t="s">
        <v>295</v>
      </c>
      <c r="J886" s="3" t="s">
        <v>2824</v>
      </c>
      <c r="K886" s="4" t="s">
        <v>953</v>
      </c>
      <c r="L886" s="3" t="s">
        <v>370</v>
      </c>
      <c r="M886" s="3" t="s">
        <v>880</v>
      </c>
      <c r="N886" s="3" t="s">
        <v>2820</v>
      </c>
      <c r="O886" s="3">
        <v>256480</v>
      </c>
      <c r="P886" s="3" t="s">
        <v>2792</v>
      </c>
      <c r="Q886" s="4" t="s">
        <v>25</v>
      </c>
      <c r="R886" s="3">
        <v>1</v>
      </c>
      <c r="S886" s="15" t="s">
        <v>896</v>
      </c>
      <c r="T886" s="12">
        <f t="shared" si="3"/>
        <v>44756</v>
      </c>
      <c r="U886" s="10"/>
      <c r="V886" s="10"/>
      <c r="W886" s="10"/>
      <c r="X886" s="10"/>
      <c r="Y886" s="10"/>
      <c r="Z886" s="10"/>
    </row>
    <row r="887" customHeight="1" spans="1:26">
      <c r="A887" s="3" t="s">
        <v>2875</v>
      </c>
      <c r="B887" s="4" t="s">
        <v>2821</v>
      </c>
      <c r="C887" s="3" t="s">
        <v>2818</v>
      </c>
      <c r="D887" s="4">
        <v>24</v>
      </c>
      <c r="E887" s="4" t="s">
        <v>447</v>
      </c>
      <c r="F887" s="4" t="s">
        <v>483</v>
      </c>
      <c r="G887" s="4" t="s">
        <v>2851</v>
      </c>
      <c r="H887" s="3" t="s">
        <v>2823</v>
      </c>
      <c r="I887" s="3" t="s">
        <v>295</v>
      </c>
      <c r="J887" s="3" t="s">
        <v>2824</v>
      </c>
      <c r="K887" s="4" t="s">
        <v>484</v>
      </c>
      <c r="L887" s="3" t="s">
        <v>370</v>
      </c>
      <c r="M887" s="3" t="s">
        <v>410</v>
      </c>
      <c r="N887" s="3" t="s">
        <v>2820</v>
      </c>
      <c r="O887" s="3">
        <v>250879</v>
      </c>
      <c r="P887" s="3" t="s">
        <v>2792</v>
      </c>
      <c r="Q887" s="4" t="s">
        <v>30</v>
      </c>
      <c r="R887" s="3">
        <v>1</v>
      </c>
      <c r="S887" s="15" t="s">
        <v>913</v>
      </c>
      <c r="T887" s="12">
        <f t="shared" si="3"/>
        <v>44759</v>
      </c>
      <c r="U887" s="10"/>
      <c r="V887" s="10"/>
      <c r="W887" s="10"/>
      <c r="X887" s="10"/>
      <c r="Y887" s="10"/>
      <c r="Z887" s="10"/>
    </row>
    <row r="888" customHeight="1" spans="1:26">
      <c r="A888" s="3" t="s">
        <v>2875</v>
      </c>
      <c r="B888" s="4" t="s">
        <v>2821</v>
      </c>
      <c r="C888" s="3" t="s">
        <v>2818</v>
      </c>
      <c r="D888" s="4">
        <v>24</v>
      </c>
      <c r="E888" s="4" t="s">
        <v>447</v>
      </c>
      <c r="F888" s="4" t="s">
        <v>483</v>
      </c>
      <c r="G888" s="4" t="s">
        <v>2851</v>
      </c>
      <c r="H888" s="3" t="s">
        <v>2823</v>
      </c>
      <c r="I888" s="3" t="s">
        <v>295</v>
      </c>
      <c r="J888" s="3" t="s">
        <v>2824</v>
      </c>
      <c r="K888" s="4" t="s">
        <v>484</v>
      </c>
      <c r="L888" s="3" t="s">
        <v>370</v>
      </c>
      <c r="M888" s="3" t="s">
        <v>880</v>
      </c>
      <c r="N888" s="3" t="s">
        <v>2820</v>
      </c>
      <c r="O888" s="3">
        <v>256479</v>
      </c>
      <c r="P888" s="3" t="s">
        <v>2792</v>
      </c>
      <c r="Q888" s="4" t="s">
        <v>28</v>
      </c>
      <c r="R888" s="3">
        <v>1</v>
      </c>
      <c r="S888" s="15" t="s">
        <v>894</v>
      </c>
      <c r="T888" s="12">
        <f t="shared" si="3"/>
        <v>44755</v>
      </c>
      <c r="U888" s="10"/>
      <c r="V888" s="10"/>
      <c r="W888" s="10"/>
      <c r="X888" s="10"/>
      <c r="Y888" s="10"/>
      <c r="Z888" s="10"/>
    </row>
    <row r="889" customHeight="1" spans="1:26">
      <c r="A889" s="3" t="s">
        <v>2875</v>
      </c>
      <c r="B889" s="4" t="s">
        <v>2821</v>
      </c>
      <c r="C889" s="3" t="s">
        <v>2818</v>
      </c>
      <c r="D889" s="4">
        <v>24</v>
      </c>
      <c r="E889" s="4" t="s">
        <v>447</v>
      </c>
      <c r="F889" s="4" t="s">
        <v>483</v>
      </c>
      <c r="G889" s="4" t="s">
        <v>2851</v>
      </c>
      <c r="H889" s="3" t="s">
        <v>2823</v>
      </c>
      <c r="I889" s="3" t="s">
        <v>295</v>
      </c>
      <c r="J889" s="3" t="s">
        <v>2824</v>
      </c>
      <c r="K889" s="4" t="s">
        <v>484</v>
      </c>
      <c r="L889" s="3" t="s">
        <v>370</v>
      </c>
      <c r="M889" s="3" t="s">
        <v>880</v>
      </c>
      <c r="N889" s="3" t="s">
        <v>2820</v>
      </c>
      <c r="O889" s="3">
        <v>256479</v>
      </c>
      <c r="P889" s="3" t="s">
        <v>2792</v>
      </c>
      <c r="Q889" s="4" t="s">
        <v>28</v>
      </c>
      <c r="R889" s="3">
        <v>2</v>
      </c>
      <c r="S889" s="15" t="s">
        <v>881</v>
      </c>
      <c r="T889" s="12">
        <f t="shared" si="3"/>
        <v>44753</v>
      </c>
      <c r="U889" s="10"/>
      <c r="V889" s="10"/>
      <c r="W889" s="10"/>
      <c r="X889" s="10"/>
      <c r="Y889" s="10"/>
      <c r="Z889" s="10"/>
    </row>
    <row r="890" customHeight="1" spans="1:26">
      <c r="A890" s="3" t="s">
        <v>2875</v>
      </c>
      <c r="B890" s="4" t="s">
        <v>2821</v>
      </c>
      <c r="C890" s="3" t="s">
        <v>2818</v>
      </c>
      <c r="D890" s="4">
        <v>24</v>
      </c>
      <c r="E890" s="4" t="s">
        <v>447</v>
      </c>
      <c r="F890" s="4" t="s">
        <v>483</v>
      </c>
      <c r="G890" s="4" t="s">
        <v>2851</v>
      </c>
      <c r="H890" s="3" t="s">
        <v>2823</v>
      </c>
      <c r="I890" s="3" t="s">
        <v>295</v>
      </c>
      <c r="J890" s="3" t="s">
        <v>2824</v>
      </c>
      <c r="K890" s="4" t="s">
        <v>484</v>
      </c>
      <c r="L890" s="3" t="s">
        <v>370</v>
      </c>
      <c r="M890" s="3" t="s">
        <v>880</v>
      </c>
      <c r="N890" s="3" t="s">
        <v>2820</v>
      </c>
      <c r="O890" s="3">
        <v>256479</v>
      </c>
      <c r="P890" s="3" t="s">
        <v>2792</v>
      </c>
      <c r="Q890" s="4" t="s">
        <v>28</v>
      </c>
      <c r="R890" s="3">
        <v>2</v>
      </c>
      <c r="S890" s="15" t="s">
        <v>913</v>
      </c>
      <c r="T890" s="12">
        <f t="shared" si="3"/>
        <v>44759</v>
      </c>
      <c r="U890" s="10"/>
      <c r="V890" s="10"/>
      <c r="W890" s="10"/>
      <c r="X890" s="10"/>
      <c r="Y890" s="10"/>
      <c r="Z890" s="10"/>
    </row>
    <row r="891" customHeight="1" spans="1:26">
      <c r="A891" s="3" t="s">
        <v>2875</v>
      </c>
      <c r="B891" s="4" t="s">
        <v>2821</v>
      </c>
      <c r="C891" s="3" t="s">
        <v>2818</v>
      </c>
      <c r="D891" s="4">
        <v>24</v>
      </c>
      <c r="E891" s="4" t="s">
        <v>447</v>
      </c>
      <c r="F891" s="4" t="s">
        <v>483</v>
      </c>
      <c r="G891" s="4" t="s">
        <v>2851</v>
      </c>
      <c r="H891" s="3" t="s">
        <v>2823</v>
      </c>
      <c r="I891" s="3" t="s">
        <v>295</v>
      </c>
      <c r="J891" s="3" t="s">
        <v>2824</v>
      </c>
      <c r="K891" s="4" t="s">
        <v>484</v>
      </c>
      <c r="L891" s="3" t="s">
        <v>370</v>
      </c>
      <c r="M891" s="3" t="s">
        <v>880</v>
      </c>
      <c r="N891" s="3" t="s">
        <v>2820</v>
      </c>
      <c r="O891" s="3">
        <v>256479</v>
      </c>
      <c r="P891" s="3" t="s">
        <v>2792</v>
      </c>
      <c r="Q891" s="4" t="s">
        <v>28</v>
      </c>
      <c r="R891" s="3">
        <v>1</v>
      </c>
      <c r="S891" s="15" t="s">
        <v>907</v>
      </c>
      <c r="T891" s="12">
        <f t="shared" si="3"/>
        <v>44758</v>
      </c>
      <c r="U891" s="10"/>
      <c r="V891" s="10"/>
      <c r="W891" s="10"/>
      <c r="X891" s="10"/>
      <c r="Y891" s="10"/>
      <c r="Z891" s="10"/>
    </row>
    <row r="892" customHeight="1" spans="1:26">
      <c r="A892" s="3" t="s">
        <v>2875</v>
      </c>
      <c r="B892" s="4" t="s">
        <v>2821</v>
      </c>
      <c r="C892" s="3" t="s">
        <v>2818</v>
      </c>
      <c r="D892" s="4">
        <v>24</v>
      </c>
      <c r="E892" s="4" t="s">
        <v>447</v>
      </c>
      <c r="F892" s="4" t="s">
        <v>483</v>
      </c>
      <c r="G892" s="4" t="s">
        <v>2851</v>
      </c>
      <c r="H892" s="3" t="s">
        <v>2823</v>
      </c>
      <c r="I892" s="3" t="s">
        <v>295</v>
      </c>
      <c r="J892" s="3" t="s">
        <v>2824</v>
      </c>
      <c r="K892" s="4" t="s">
        <v>484</v>
      </c>
      <c r="L892" s="3" t="s">
        <v>370</v>
      </c>
      <c r="M892" s="3" t="s">
        <v>880</v>
      </c>
      <c r="N892" s="3" t="s">
        <v>2820</v>
      </c>
      <c r="O892" s="3">
        <v>256479</v>
      </c>
      <c r="P892" s="3" t="s">
        <v>2792</v>
      </c>
      <c r="Q892" s="4" t="s">
        <v>28</v>
      </c>
      <c r="R892" s="3">
        <v>2</v>
      </c>
      <c r="S892" s="15" t="s">
        <v>900</v>
      </c>
      <c r="T892" s="12">
        <f t="shared" si="3"/>
        <v>44757</v>
      </c>
      <c r="U892" s="10"/>
      <c r="V892" s="10"/>
      <c r="W892" s="10"/>
      <c r="X892" s="10"/>
      <c r="Y892" s="10"/>
      <c r="Z892" s="10"/>
    </row>
    <row r="893" customHeight="1" spans="1:26">
      <c r="A893" s="3" t="s">
        <v>2875</v>
      </c>
      <c r="B893" s="4" t="s">
        <v>2821</v>
      </c>
      <c r="C893" s="3" t="s">
        <v>2818</v>
      </c>
      <c r="D893" s="4">
        <v>24</v>
      </c>
      <c r="E893" s="4" t="s">
        <v>447</v>
      </c>
      <c r="F893" s="4" t="s">
        <v>483</v>
      </c>
      <c r="G893" s="4" t="s">
        <v>2851</v>
      </c>
      <c r="H893" s="3" t="s">
        <v>2823</v>
      </c>
      <c r="I893" s="3" t="s">
        <v>295</v>
      </c>
      <c r="J893" s="3" t="s">
        <v>2824</v>
      </c>
      <c r="K893" s="4" t="s">
        <v>484</v>
      </c>
      <c r="L893" s="3" t="s">
        <v>370</v>
      </c>
      <c r="M893" s="3" t="s">
        <v>880</v>
      </c>
      <c r="N893" s="3" t="s">
        <v>2820</v>
      </c>
      <c r="O893" s="3">
        <v>256479</v>
      </c>
      <c r="P893" s="3" t="s">
        <v>2792</v>
      </c>
      <c r="Q893" s="4" t="s">
        <v>28</v>
      </c>
      <c r="R893" s="3">
        <v>2</v>
      </c>
      <c r="S893" s="15" t="s">
        <v>896</v>
      </c>
      <c r="T893" s="12">
        <f t="shared" si="3"/>
        <v>44756</v>
      </c>
      <c r="U893" s="10"/>
      <c r="V893" s="10"/>
      <c r="W893" s="10"/>
      <c r="X893" s="10"/>
      <c r="Y893" s="10"/>
      <c r="Z893" s="10"/>
    </row>
    <row r="894" customHeight="1" spans="1:26">
      <c r="A894" s="3" t="s">
        <v>2875</v>
      </c>
      <c r="B894" s="4" t="s">
        <v>2821</v>
      </c>
      <c r="C894" s="3" t="s">
        <v>2818</v>
      </c>
      <c r="D894" s="4">
        <v>24</v>
      </c>
      <c r="E894" s="4" t="s">
        <v>447</v>
      </c>
      <c r="F894" s="4" t="s">
        <v>483</v>
      </c>
      <c r="G894" s="4" t="s">
        <v>2851</v>
      </c>
      <c r="H894" s="3" t="s">
        <v>2823</v>
      </c>
      <c r="I894" s="3" t="s">
        <v>295</v>
      </c>
      <c r="J894" s="3" t="s">
        <v>2824</v>
      </c>
      <c r="K894" s="4" t="s">
        <v>484</v>
      </c>
      <c r="L894" s="3" t="s">
        <v>370</v>
      </c>
      <c r="M894" s="3" t="s">
        <v>880</v>
      </c>
      <c r="N894" s="3" t="s">
        <v>2820</v>
      </c>
      <c r="O894" s="3">
        <v>256479</v>
      </c>
      <c r="P894" s="3" t="s">
        <v>2792</v>
      </c>
      <c r="Q894" s="4" t="s">
        <v>28</v>
      </c>
      <c r="R894" s="3">
        <v>1</v>
      </c>
      <c r="S894" s="15" t="s">
        <v>889</v>
      </c>
      <c r="T894" s="12">
        <f t="shared" si="3"/>
        <v>44754</v>
      </c>
      <c r="U894" s="10"/>
      <c r="V894" s="10"/>
      <c r="W894" s="10"/>
      <c r="X894" s="10"/>
      <c r="Y894" s="10"/>
      <c r="Z894" s="10"/>
    </row>
    <row r="895" customHeight="1" spans="1:26">
      <c r="A895" s="3" t="s">
        <v>2875</v>
      </c>
      <c r="B895" s="4" t="s">
        <v>2821</v>
      </c>
      <c r="C895" s="3" t="s">
        <v>2818</v>
      </c>
      <c r="D895" s="4">
        <v>24</v>
      </c>
      <c r="E895" s="4" t="s">
        <v>447</v>
      </c>
      <c r="F895" s="4" t="s">
        <v>483</v>
      </c>
      <c r="G895" s="4" t="s">
        <v>2851</v>
      </c>
      <c r="H895" s="3" t="s">
        <v>2823</v>
      </c>
      <c r="I895" s="3" t="s">
        <v>295</v>
      </c>
      <c r="J895" s="3" t="s">
        <v>2824</v>
      </c>
      <c r="K895" s="4" t="s">
        <v>484</v>
      </c>
      <c r="L895" s="3" t="s">
        <v>370</v>
      </c>
      <c r="M895" s="3" t="s">
        <v>880</v>
      </c>
      <c r="N895" s="3" t="s">
        <v>2820</v>
      </c>
      <c r="O895" s="3">
        <v>256480</v>
      </c>
      <c r="P895" s="3" t="s">
        <v>2792</v>
      </c>
      <c r="Q895" s="4" t="s">
        <v>25</v>
      </c>
      <c r="R895" s="3">
        <v>2</v>
      </c>
      <c r="S895" s="15" t="s">
        <v>900</v>
      </c>
      <c r="T895" s="12">
        <f t="shared" si="3"/>
        <v>44757</v>
      </c>
      <c r="U895" s="10"/>
      <c r="V895" s="10"/>
      <c r="W895" s="10"/>
      <c r="X895" s="10"/>
      <c r="Y895" s="10"/>
      <c r="Z895" s="10"/>
    </row>
    <row r="896" customHeight="1" spans="1:26">
      <c r="A896" s="3" t="s">
        <v>2875</v>
      </c>
      <c r="B896" s="4" t="s">
        <v>2821</v>
      </c>
      <c r="C896" s="3" t="s">
        <v>2818</v>
      </c>
      <c r="D896" s="4">
        <v>24</v>
      </c>
      <c r="E896" s="4" t="s">
        <v>441</v>
      </c>
      <c r="F896" s="4" t="s">
        <v>154</v>
      </c>
      <c r="G896" s="4" t="s">
        <v>2847</v>
      </c>
      <c r="H896" s="3" t="s">
        <v>2823</v>
      </c>
      <c r="I896" s="3" t="s">
        <v>295</v>
      </c>
      <c r="J896" s="3" t="s">
        <v>2824</v>
      </c>
      <c r="K896" s="4" t="s">
        <v>442</v>
      </c>
      <c r="L896" s="3" t="s">
        <v>370</v>
      </c>
      <c r="M896" s="3" t="s">
        <v>880</v>
      </c>
      <c r="N896" s="3" t="s">
        <v>2820</v>
      </c>
      <c r="O896" s="3">
        <v>256480</v>
      </c>
      <c r="P896" s="3" t="s">
        <v>2792</v>
      </c>
      <c r="Q896" s="4" t="s">
        <v>25</v>
      </c>
      <c r="R896" s="3">
        <v>1</v>
      </c>
      <c r="S896" s="15" t="s">
        <v>900</v>
      </c>
      <c r="T896" s="12">
        <f t="shared" si="3"/>
        <v>44757</v>
      </c>
      <c r="U896" s="10"/>
      <c r="V896" s="10"/>
      <c r="W896" s="10"/>
      <c r="X896" s="10"/>
      <c r="Y896" s="10"/>
      <c r="Z896" s="10"/>
    </row>
    <row r="897" customHeight="1" spans="1:26">
      <c r="A897" s="3" t="s">
        <v>2875</v>
      </c>
      <c r="B897" s="4" t="s">
        <v>2821</v>
      </c>
      <c r="C897" s="3" t="s">
        <v>2818</v>
      </c>
      <c r="D897" s="4">
        <v>24</v>
      </c>
      <c r="E897" s="4" t="s">
        <v>447</v>
      </c>
      <c r="F897" s="4" t="s">
        <v>159</v>
      </c>
      <c r="G897" s="4" t="s">
        <v>2851</v>
      </c>
      <c r="H897" s="3" t="s">
        <v>2823</v>
      </c>
      <c r="I897" s="3" t="s">
        <v>295</v>
      </c>
      <c r="J897" s="3" t="s">
        <v>2824</v>
      </c>
      <c r="K897" s="4" t="s">
        <v>448</v>
      </c>
      <c r="L897" s="3" t="s">
        <v>370</v>
      </c>
      <c r="M897" s="3" t="s">
        <v>410</v>
      </c>
      <c r="N897" s="3" t="s">
        <v>2820</v>
      </c>
      <c r="O897" s="3">
        <v>250879</v>
      </c>
      <c r="P897" s="3" t="s">
        <v>2792</v>
      </c>
      <c r="Q897" s="4" t="s">
        <v>30</v>
      </c>
      <c r="R897" s="3">
        <v>1</v>
      </c>
      <c r="S897" s="15" t="s">
        <v>907</v>
      </c>
      <c r="T897" s="12">
        <f t="shared" si="3"/>
        <v>44758</v>
      </c>
      <c r="U897" s="10"/>
      <c r="V897" s="10"/>
      <c r="W897" s="10"/>
      <c r="X897" s="10"/>
      <c r="Y897" s="10"/>
      <c r="Z897" s="10"/>
    </row>
    <row r="898" customHeight="1" spans="1:26">
      <c r="A898" s="3" t="s">
        <v>2875</v>
      </c>
      <c r="B898" s="4" t="s">
        <v>2821</v>
      </c>
      <c r="C898" s="3" t="s">
        <v>2818</v>
      </c>
      <c r="D898" s="4">
        <v>24</v>
      </c>
      <c r="E898" s="4" t="s">
        <v>447</v>
      </c>
      <c r="F898" s="4" t="s">
        <v>159</v>
      </c>
      <c r="G898" s="4" t="s">
        <v>2851</v>
      </c>
      <c r="H898" s="3" t="s">
        <v>2823</v>
      </c>
      <c r="I898" s="3" t="s">
        <v>295</v>
      </c>
      <c r="J898" s="3" t="s">
        <v>2824</v>
      </c>
      <c r="K898" s="4" t="s">
        <v>448</v>
      </c>
      <c r="L898" s="3" t="s">
        <v>370</v>
      </c>
      <c r="M898" s="3" t="s">
        <v>410</v>
      </c>
      <c r="N898" s="3" t="s">
        <v>2820</v>
      </c>
      <c r="O898" s="3">
        <v>250879</v>
      </c>
      <c r="P898" s="3" t="s">
        <v>2792</v>
      </c>
      <c r="Q898" s="4" t="s">
        <v>30</v>
      </c>
      <c r="R898" s="3">
        <v>1</v>
      </c>
      <c r="S898" s="15" t="s">
        <v>900</v>
      </c>
      <c r="T898" s="12">
        <f t="shared" si="3"/>
        <v>44757</v>
      </c>
      <c r="U898" s="10"/>
      <c r="V898" s="10"/>
      <c r="W898" s="10"/>
      <c r="X898" s="10"/>
      <c r="Y898" s="10"/>
      <c r="Z898" s="10"/>
    </row>
    <row r="899" customHeight="1" spans="1:26">
      <c r="A899" s="3" t="s">
        <v>2875</v>
      </c>
      <c r="B899" s="4" t="s">
        <v>2821</v>
      </c>
      <c r="C899" s="3" t="s">
        <v>2818</v>
      </c>
      <c r="D899" s="4">
        <v>24</v>
      </c>
      <c r="E899" s="4" t="s">
        <v>447</v>
      </c>
      <c r="F899" s="4" t="s">
        <v>159</v>
      </c>
      <c r="G899" s="4" t="s">
        <v>2851</v>
      </c>
      <c r="H899" s="3" t="s">
        <v>2823</v>
      </c>
      <c r="I899" s="3" t="s">
        <v>295</v>
      </c>
      <c r="J899" s="3" t="s">
        <v>2824</v>
      </c>
      <c r="K899" s="4" t="s">
        <v>448</v>
      </c>
      <c r="L899" s="3" t="s">
        <v>370</v>
      </c>
      <c r="M899" s="3" t="s">
        <v>410</v>
      </c>
      <c r="N899" s="3" t="s">
        <v>2820</v>
      </c>
      <c r="O899" s="3">
        <v>250879</v>
      </c>
      <c r="P899" s="3" t="s">
        <v>2792</v>
      </c>
      <c r="Q899" s="4" t="s">
        <v>30</v>
      </c>
      <c r="R899" s="3">
        <v>1</v>
      </c>
      <c r="S899" s="15" t="s">
        <v>913</v>
      </c>
      <c r="T899" s="12">
        <f t="shared" si="3"/>
        <v>44759</v>
      </c>
      <c r="U899" s="10"/>
      <c r="V899" s="10"/>
      <c r="W899" s="10"/>
      <c r="X899" s="10"/>
      <c r="Y899" s="10"/>
      <c r="Z899" s="10"/>
    </row>
    <row r="900" customHeight="1" spans="1:26">
      <c r="A900" s="3" t="s">
        <v>2875</v>
      </c>
      <c r="B900" s="4" t="s">
        <v>2821</v>
      </c>
      <c r="C900" s="3" t="s">
        <v>2818</v>
      </c>
      <c r="D900" s="4">
        <v>24</v>
      </c>
      <c r="E900" s="4" t="s">
        <v>447</v>
      </c>
      <c r="F900" s="4" t="s">
        <v>159</v>
      </c>
      <c r="G900" s="4" t="s">
        <v>2851</v>
      </c>
      <c r="H900" s="3" t="s">
        <v>2823</v>
      </c>
      <c r="I900" s="3" t="s">
        <v>295</v>
      </c>
      <c r="J900" s="3" t="s">
        <v>2824</v>
      </c>
      <c r="K900" s="4" t="s">
        <v>448</v>
      </c>
      <c r="L900" s="3" t="s">
        <v>370</v>
      </c>
      <c r="M900" s="3" t="s">
        <v>880</v>
      </c>
      <c r="N900" s="3" t="s">
        <v>2820</v>
      </c>
      <c r="O900" s="3">
        <v>256479</v>
      </c>
      <c r="P900" s="3" t="s">
        <v>2792</v>
      </c>
      <c r="Q900" s="4" t="s">
        <v>28</v>
      </c>
      <c r="R900" s="3">
        <v>1</v>
      </c>
      <c r="S900" s="15" t="s">
        <v>900</v>
      </c>
      <c r="T900" s="12">
        <f t="shared" si="3"/>
        <v>44757</v>
      </c>
      <c r="U900" s="10"/>
      <c r="V900" s="10"/>
      <c r="W900" s="10"/>
      <c r="X900" s="10"/>
      <c r="Y900" s="10"/>
      <c r="Z900" s="10"/>
    </row>
    <row r="901" customHeight="1" spans="1:26">
      <c r="A901" s="3" t="s">
        <v>2875</v>
      </c>
      <c r="B901" s="4" t="s">
        <v>2821</v>
      </c>
      <c r="C901" s="3" t="s">
        <v>2818</v>
      </c>
      <c r="D901" s="4">
        <v>24</v>
      </c>
      <c r="E901" s="4" t="s">
        <v>447</v>
      </c>
      <c r="F901" s="4" t="s">
        <v>159</v>
      </c>
      <c r="G901" s="4" t="s">
        <v>2851</v>
      </c>
      <c r="H901" s="3" t="s">
        <v>2823</v>
      </c>
      <c r="I901" s="3" t="s">
        <v>295</v>
      </c>
      <c r="J901" s="3" t="s">
        <v>2824</v>
      </c>
      <c r="K901" s="4" t="s">
        <v>448</v>
      </c>
      <c r="L901" s="3" t="s">
        <v>370</v>
      </c>
      <c r="M901" s="3" t="s">
        <v>880</v>
      </c>
      <c r="N901" s="3" t="s">
        <v>2820</v>
      </c>
      <c r="O901" s="3">
        <v>256479</v>
      </c>
      <c r="P901" s="3" t="s">
        <v>2792</v>
      </c>
      <c r="Q901" s="4" t="s">
        <v>28</v>
      </c>
      <c r="R901" s="3">
        <v>1</v>
      </c>
      <c r="S901" s="15" t="s">
        <v>894</v>
      </c>
      <c r="T901" s="12">
        <f t="shared" si="3"/>
        <v>44755</v>
      </c>
      <c r="U901" s="10"/>
      <c r="V901" s="10"/>
      <c r="W901" s="10"/>
      <c r="X901" s="10"/>
      <c r="Y901" s="10"/>
      <c r="Z901" s="10"/>
    </row>
    <row r="902" customHeight="1" spans="1:26">
      <c r="A902" s="3" t="s">
        <v>2875</v>
      </c>
      <c r="B902" s="4" t="s">
        <v>2821</v>
      </c>
      <c r="C902" s="3" t="s">
        <v>2818</v>
      </c>
      <c r="D902" s="4">
        <v>24</v>
      </c>
      <c r="E902" s="4" t="s">
        <v>447</v>
      </c>
      <c r="F902" s="4" t="s">
        <v>159</v>
      </c>
      <c r="G902" s="4" t="s">
        <v>2851</v>
      </c>
      <c r="H902" s="3" t="s">
        <v>2823</v>
      </c>
      <c r="I902" s="3" t="s">
        <v>295</v>
      </c>
      <c r="J902" s="3" t="s">
        <v>2824</v>
      </c>
      <c r="K902" s="4" t="s">
        <v>448</v>
      </c>
      <c r="L902" s="3" t="s">
        <v>370</v>
      </c>
      <c r="M902" s="3" t="s">
        <v>880</v>
      </c>
      <c r="N902" s="3" t="s">
        <v>2820</v>
      </c>
      <c r="O902" s="3">
        <v>256480</v>
      </c>
      <c r="P902" s="3" t="s">
        <v>2792</v>
      </c>
      <c r="Q902" s="4" t="s">
        <v>25</v>
      </c>
      <c r="R902" s="3">
        <v>1</v>
      </c>
      <c r="S902" s="15" t="s">
        <v>900</v>
      </c>
      <c r="T902" s="12">
        <f t="shared" si="3"/>
        <v>44757</v>
      </c>
      <c r="U902" s="10"/>
      <c r="V902" s="10"/>
      <c r="W902" s="10"/>
      <c r="X902" s="10"/>
      <c r="Y902" s="10"/>
      <c r="Z902" s="10"/>
    </row>
    <row r="903" customHeight="1" spans="1:26">
      <c r="A903" s="3" t="s">
        <v>2875</v>
      </c>
      <c r="B903" s="4" t="s">
        <v>2821</v>
      </c>
      <c r="C903" s="3" t="s">
        <v>2818</v>
      </c>
      <c r="D903" s="4">
        <v>24</v>
      </c>
      <c r="E903" s="4" t="s">
        <v>454</v>
      </c>
      <c r="F903" s="4" t="s">
        <v>164</v>
      </c>
      <c r="G903" s="4" t="s">
        <v>2847</v>
      </c>
      <c r="H903" s="3" t="s">
        <v>2823</v>
      </c>
      <c r="I903" s="3" t="s">
        <v>295</v>
      </c>
      <c r="J903" s="3" t="s">
        <v>2824</v>
      </c>
      <c r="K903" s="4" t="s">
        <v>466</v>
      </c>
      <c r="L903" s="3" t="s">
        <v>370</v>
      </c>
      <c r="M903" s="3" t="s">
        <v>880</v>
      </c>
      <c r="N903" s="3" t="s">
        <v>2820</v>
      </c>
      <c r="O903" s="3">
        <v>256479</v>
      </c>
      <c r="P903" s="3" t="s">
        <v>2792</v>
      </c>
      <c r="Q903" s="4" t="s">
        <v>28</v>
      </c>
      <c r="R903" s="3">
        <v>2</v>
      </c>
      <c r="S903" s="15" t="s">
        <v>900</v>
      </c>
      <c r="T903" s="12">
        <f t="shared" si="3"/>
        <v>44757</v>
      </c>
      <c r="U903" s="10"/>
      <c r="V903" s="10"/>
      <c r="W903" s="10"/>
      <c r="X903" s="10"/>
      <c r="Y903" s="10"/>
      <c r="Z903" s="10"/>
    </row>
    <row r="904" customHeight="1" spans="1:26">
      <c r="A904" s="3" t="s">
        <v>2875</v>
      </c>
      <c r="B904" s="4" t="s">
        <v>2821</v>
      </c>
      <c r="C904" s="3" t="s">
        <v>2818</v>
      </c>
      <c r="D904" s="4">
        <v>24</v>
      </c>
      <c r="E904" s="4" t="s">
        <v>454</v>
      </c>
      <c r="F904" s="4" t="s">
        <v>164</v>
      </c>
      <c r="G904" s="4" t="s">
        <v>2847</v>
      </c>
      <c r="H904" s="3" t="s">
        <v>2823</v>
      </c>
      <c r="I904" s="3" t="s">
        <v>295</v>
      </c>
      <c r="J904" s="3" t="s">
        <v>2824</v>
      </c>
      <c r="K904" s="4" t="s">
        <v>466</v>
      </c>
      <c r="L904" s="3" t="s">
        <v>370</v>
      </c>
      <c r="M904" s="3" t="s">
        <v>880</v>
      </c>
      <c r="N904" s="3" t="s">
        <v>2820</v>
      </c>
      <c r="O904" s="3">
        <v>256479</v>
      </c>
      <c r="P904" s="3" t="s">
        <v>2792</v>
      </c>
      <c r="Q904" s="4" t="s">
        <v>28</v>
      </c>
      <c r="R904" s="3">
        <v>4</v>
      </c>
      <c r="S904" s="15" t="s">
        <v>907</v>
      </c>
      <c r="T904" s="12">
        <f t="shared" si="3"/>
        <v>44758</v>
      </c>
      <c r="U904" s="10"/>
      <c r="V904" s="10"/>
      <c r="W904" s="10"/>
      <c r="X904" s="10"/>
      <c r="Y904" s="10"/>
      <c r="Z904" s="10"/>
    </row>
    <row r="905" customHeight="1" spans="1:26">
      <c r="A905" s="3" t="s">
        <v>2875</v>
      </c>
      <c r="B905" s="4" t="s">
        <v>2821</v>
      </c>
      <c r="C905" s="3" t="s">
        <v>2818</v>
      </c>
      <c r="D905" s="4">
        <v>24</v>
      </c>
      <c r="E905" s="4" t="s">
        <v>454</v>
      </c>
      <c r="F905" s="4" t="s">
        <v>164</v>
      </c>
      <c r="G905" s="4" t="s">
        <v>2847</v>
      </c>
      <c r="H905" s="3" t="s">
        <v>2823</v>
      </c>
      <c r="I905" s="3" t="s">
        <v>295</v>
      </c>
      <c r="J905" s="3" t="s">
        <v>2824</v>
      </c>
      <c r="K905" s="4" t="s">
        <v>466</v>
      </c>
      <c r="L905" s="3" t="s">
        <v>370</v>
      </c>
      <c r="M905" s="3" t="s">
        <v>880</v>
      </c>
      <c r="N905" s="3" t="s">
        <v>2820</v>
      </c>
      <c r="O905" s="3">
        <v>256479</v>
      </c>
      <c r="P905" s="3" t="s">
        <v>2792</v>
      </c>
      <c r="Q905" s="4" t="s">
        <v>28</v>
      </c>
      <c r="R905" s="3">
        <v>1</v>
      </c>
      <c r="S905" s="15" t="s">
        <v>889</v>
      </c>
      <c r="T905" s="12">
        <f t="shared" si="3"/>
        <v>44754</v>
      </c>
      <c r="U905" s="10"/>
      <c r="V905" s="10"/>
      <c r="W905" s="10"/>
      <c r="X905" s="10"/>
      <c r="Y905" s="10"/>
      <c r="Z905" s="10"/>
    </row>
    <row r="906" customHeight="1" spans="1:26">
      <c r="A906" s="3" t="s">
        <v>2875</v>
      </c>
      <c r="B906" s="4" t="s">
        <v>2821</v>
      </c>
      <c r="C906" s="3" t="s">
        <v>2818</v>
      </c>
      <c r="D906" s="4">
        <v>24</v>
      </c>
      <c r="E906" s="4" t="s">
        <v>454</v>
      </c>
      <c r="F906" s="4" t="s">
        <v>164</v>
      </c>
      <c r="G906" s="4" t="s">
        <v>2847</v>
      </c>
      <c r="H906" s="3" t="s">
        <v>2823</v>
      </c>
      <c r="I906" s="3" t="s">
        <v>295</v>
      </c>
      <c r="J906" s="3" t="s">
        <v>2824</v>
      </c>
      <c r="K906" s="4" t="s">
        <v>466</v>
      </c>
      <c r="L906" s="3" t="s">
        <v>370</v>
      </c>
      <c r="M906" s="3" t="s">
        <v>880</v>
      </c>
      <c r="N906" s="3" t="s">
        <v>2820</v>
      </c>
      <c r="O906" s="3">
        <v>256479</v>
      </c>
      <c r="P906" s="3" t="s">
        <v>2792</v>
      </c>
      <c r="Q906" s="4" t="s">
        <v>28</v>
      </c>
      <c r="R906" s="3">
        <v>1</v>
      </c>
      <c r="S906" s="15" t="s">
        <v>913</v>
      </c>
      <c r="T906" s="12">
        <f t="shared" si="3"/>
        <v>44759</v>
      </c>
      <c r="U906" s="10"/>
      <c r="V906" s="10"/>
      <c r="W906" s="10"/>
      <c r="X906" s="10"/>
      <c r="Y906" s="10"/>
      <c r="Z906" s="10"/>
    </row>
    <row r="907" customHeight="1" spans="1:26">
      <c r="A907" s="3" t="s">
        <v>2875</v>
      </c>
      <c r="B907" s="4" t="s">
        <v>2821</v>
      </c>
      <c r="C907" s="3" t="s">
        <v>2818</v>
      </c>
      <c r="D907" s="4">
        <v>24</v>
      </c>
      <c r="E907" s="4" t="s">
        <v>454</v>
      </c>
      <c r="F907" s="4" t="s">
        <v>164</v>
      </c>
      <c r="G907" s="4" t="s">
        <v>2847</v>
      </c>
      <c r="H907" s="3" t="s">
        <v>2823</v>
      </c>
      <c r="I907" s="3" t="s">
        <v>295</v>
      </c>
      <c r="J907" s="3" t="s">
        <v>2824</v>
      </c>
      <c r="K907" s="4" t="s">
        <v>466</v>
      </c>
      <c r="L907" s="3" t="s">
        <v>370</v>
      </c>
      <c r="M907" s="3" t="s">
        <v>880</v>
      </c>
      <c r="N907" s="3" t="s">
        <v>2820</v>
      </c>
      <c r="O907" s="3">
        <v>256480</v>
      </c>
      <c r="P907" s="3" t="s">
        <v>2792</v>
      </c>
      <c r="Q907" s="4" t="s">
        <v>25</v>
      </c>
      <c r="R907" s="3">
        <v>1</v>
      </c>
      <c r="S907" s="15" t="s">
        <v>894</v>
      </c>
      <c r="T907" s="12">
        <f t="shared" si="3"/>
        <v>44755</v>
      </c>
      <c r="U907" s="10"/>
      <c r="V907" s="10"/>
      <c r="W907" s="10"/>
      <c r="X907" s="10"/>
      <c r="Y907" s="10"/>
      <c r="Z907" s="10"/>
    </row>
    <row r="908" customHeight="1" spans="1:26">
      <c r="A908" s="3" t="s">
        <v>2875</v>
      </c>
      <c r="B908" s="4" t="s">
        <v>2821</v>
      </c>
      <c r="C908" s="3" t="s">
        <v>2818</v>
      </c>
      <c r="D908" s="4">
        <v>24</v>
      </c>
      <c r="E908" s="4" t="s">
        <v>454</v>
      </c>
      <c r="F908" s="4" t="s">
        <v>164</v>
      </c>
      <c r="G908" s="4" t="s">
        <v>2847</v>
      </c>
      <c r="H908" s="3" t="s">
        <v>2823</v>
      </c>
      <c r="I908" s="3" t="s">
        <v>295</v>
      </c>
      <c r="J908" s="3" t="s">
        <v>2824</v>
      </c>
      <c r="K908" s="4" t="s">
        <v>466</v>
      </c>
      <c r="L908" s="3" t="s">
        <v>370</v>
      </c>
      <c r="M908" s="3" t="s">
        <v>880</v>
      </c>
      <c r="N908" s="3" t="s">
        <v>2820</v>
      </c>
      <c r="O908" s="3">
        <v>256480</v>
      </c>
      <c r="P908" s="3" t="s">
        <v>2792</v>
      </c>
      <c r="Q908" s="4" t="s">
        <v>25</v>
      </c>
      <c r="R908" s="3">
        <v>1</v>
      </c>
      <c r="S908" s="15" t="s">
        <v>900</v>
      </c>
      <c r="T908" s="12">
        <f t="shared" si="3"/>
        <v>44757</v>
      </c>
      <c r="U908" s="10"/>
      <c r="V908" s="10"/>
      <c r="W908" s="10"/>
      <c r="X908" s="10"/>
      <c r="Y908" s="10"/>
      <c r="Z908" s="10"/>
    </row>
    <row r="909" customHeight="1" spans="1:26">
      <c r="A909" s="3" t="s">
        <v>2875</v>
      </c>
      <c r="B909" s="4" t="s">
        <v>2821</v>
      </c>
      <c r="C909" s="3" t="s">
        <v>2818</v>
      </c>
      <c r="D909" s="4">
        <v>24</v>
      </c>
      <c r="E909" s="4" t="s">
        <v>454</v>
      </c>
      <c r="F909" s="4" t="s">
        <v>164</v>
      </c>
      <c r="G909" s="4" t="s">
        <v>2847</v>
      </c>
      <c r="H909" s="3" t="s">
        <v>2823</v>
      </c>
      <c r="I909" s="3" t="s">
        <v>295</v>
      </c>
      <c r="J909" s="3" t="s">
        <v>2824</v>
      </c>
      <c r="K909" s="4" t="s">
        <v>466</v>
      </c>
      <c r="L909" s="3" t="s">
        <v>370</v>
      </c>
      <c r="M909" s="3" t="s">
        <v>880</v>
      </c>
      <c r="N909" s="3" t="s">
        <v>2820</v>
      </c>
      <c r="O909" s="3">
        <v>256480</v>
      </c>
      <c r="P909" s="3" t="s">
        <v>2792</v>
      </c>
      <c r="Q909" s="4" t="s">
        <v>25</v>
      </c>
      <c r="R909" s="3">
        <v>1</v>
      </c>
      <c r="S909" s="15" t="s">
        <v>913</v>
      </c>
      <c r="T909" s="12">
        <f t="shared" si="3"/>
        <v>44759</v>
      </c>
      <c r="U909" s="10"/>
      <c r="V909" s="10"/>
      <c r="W909" s="10"/>
      <c r="X909" s="10"/>
      <c r="Y909" s="10"/>
      <c r="Z909" s="10"/>
    </row>
    <row r="910" customHeight="1" spans="1:26">
      <c r="A910" s="3" t="s">
        <v>2875</v>
      </c>
      <c r="B910" s="4" t="s">
        <v>2821</v>
      </c>
      <c r="C910" s="3" t="s">
        <v>2818</v>
      </c>
      <c r="D910" s="4">
        <v>24</v>
      </c>
      <c r="E910" s="4" t="s">
        <v>458</v>
      </c>
      <c r="F910" s="4" t="s">
        <v>600</v>
      </c>
      <c r="G910" s="4" t="s">
        <v>2852</v>
      </c>
      <c r="H910" s="3" t="s">
        <v>2823</v>
      </c>
      <c r="I910" s="3" t="s">
        <v>295</v>
      </c>
      <c r="J910" s="3" t="s">
        <v>2824</v>
      </c>
      <c r="K910" s="4" t="s">
        <v>601</v>
      </c>
      <c r="L910" s="3" t="s">
        <v>414</v>
      </c>
      <c r="M910" s="3" t="s">
        <v>415</v>
      </c>
      <c r="N910" s="3" t="s">
        <v>2820</v>
      </c>
      <c r="O910" s="3">
        <v>250874</v>
      </c>
      <c r="P910" s="3" t="s">
        <v>2792</v>
      </c>
      <c r="Q910" s="4" t="s">
        <v>13</v>
      </c>
      <c r="R910" s="3">
        <v>1</v>
      </c>
      <c r="S910" s="15" t="s">
        <v>900</v>
      </c>
      <c r="T910" s="12">
        <f t="shared" si="3"/>
        <v>44757</v>
      </c>
      <c r="U910" s="10"/>
      <c r="V910" s="10"/>
      <c r="W910" s="10"/>
      <c r="X910" s="10"/>
      <c r="Y910" s="10"/>
      <c r="Z910" s="10"/>
    </row>
    <row r="911" customHeight="1" spans="1:26">
      <c r="A911" s="3" t="s">
        <v>2875</v>
      </c>
      <c r="B911" s="4" t="s">
        <v>2821</v>
      </c>
      <c r="C911" s="3" t="s">
        <v>2818</v>
      </c>
      <c r="D911" s="4">
        <v>24</v>
      </c>
      <c r="E911" s="4" t="s">
        <v>458</v>
      </c>
      <c r="F911" s="4" t="s">
        <v>600</v>
      </c>
      <c r="G911" s="4" t="s">
        <v>2852</v>
      </c>
      <c r="H911" s="3" t="s">
        <v>2823</v>
      </c>
      <c r="I911" s="3" t="s">
        <v>295</v>
      </c>
      <c r="J911" s="3" t="s">
        <v>2824</v>
      </c>
      <c r="K911" s="4" t="s">
        <v>601</v>
      </c>
      <c r="L911" s="3" t="s">
        <v>370</v>
      </c>
      <c r="M911" s="3" t="s">
        <v>880</v>
      </c>
      <c r="N911" s="3" t="s">
        <v>2820</v>
      </c>
      <c r="O911" s="3">
        <v>256479</v>
      </c>
      <c r="P911" s="3" t="s">
        <v>2792</v>
      </c>
      <c r="Q911" s="4" t="s">
        <v>28</v>
      </c>
      <c r="R911" s="3">
        <v>1</v>
      </c>
      <c r="S911" s="15" t="s">
        <v>913</v>
      </c>
      <c r="T911" s="12">
        <f t="shared" si="3"/>
        <v>44759</v>
      </c>
      <c r="U911" s="10"/>
      <c r="V911" s="10"/>
      <c r="W911" s="10"/>
      <c r="X911" s="10"/>
      <c r="Y911" s="10"/>
      <c r="Z911" s="10"/>
    </row>
    <row r="912" customHeight="1" spans="1:26">
      <c r="A912" s="3" t="s">
        <v>2875</v>
      </c>
      <c r="B912" s="4" t="s">
        <v>2821</v>
      </c>
      <c r="C912" s="3" t="s">
        <v>2818</v>
      </c>
      <c r="D912" s="4">
        <v>24</v>
      </c>
      <c r="E912" s="4" t="s">
        <v>458</v>
      </c>
      <c r="F912" s="4" t="s">
        <v>600</v>
      </c>
      <c r="G912" s="4" t="s">
        <v>2852</v>
      </c>
      <c r="H912" s="3" t="s">
        <v>2823</v>
      </c>
      <c r="I912" s="3" t="s">
        <v>295</v>
      </c>
      <c r="J912" s="3" t="s">
        <v>2824</v>
      </c>
      <c r="K912" s="4" t="s">
        <v>601</v>
      </c>
      <c r="L912" s="3" t="s">
        <v>370</v>
      </c>
      <c r="M912" s="3" t="s">
        <v>880</v>
      </c>
      <c r="N912" s="3" t="s">
        <v>2820</v>
      </c>
      <c r="O912" s="3">
        <v>256479</v>
      </c>
      <c r="P912" s="3" t="s">
        <v>2792</v>
      </c>
      <c r="Q912" s="4" t="s">
        <v>28</v>
      </c>
      <c r="R912" s="3">
        <v>2</v>
      </c>
      <c r="S912" s="15" t="s">
        <v>889</v>
      </c>
      <c r="T912" s="12">
        <f t="shared" si="3"/>
        <v>44754</v>
      </c>
      <c r="U912" s="10"/>
      <c r="V912" s="10"/>
      <c r="W912" s="10"/>
      <c r="X912" s="10"/>
      <c r="Y912" s="10"/>
      <c r="Z912" s="10"/>
    </row>
    <row r="913" customHeight="1" spans="1:26">
      <c r="A913" s="3" t="s">
        <v>2875</v>
      </c>
      <c r="B913" s="4" t="s">
        <v>2821</v>
      </c>
      <c r="C913" s="3" t="s">
        <v>2818</v>
      </c>
      <c r="D913" s="4">
        <v>24</v>
      </c>
      <c r="E913" s="4" t="s">
        <v>458</v>
      </c>
      <c r="F913" s="4" t="s">
        <v>600</v>
      </c>
      <c r="G913" s="4" t="s">
        <v>2852</v>
      </c>
      <c r="H913" s="3" t="s">
        <v>2823</v>
      </c>
      <c r="I913" s="3" t="s">
        <v>295</v>
      </c>
      <c r="J913" s="3" t="s">
        <v>2824</v>
      </c>
      <c r="K913" s="4" t="s">
        <v>601</v>
      </c>
      <c r="L913" s="3" t="s">
        <v>370</v>
      </c>
      <c r="M913" s="3" t="s">
        <v>880</v>
      </c>
      <c r="N913" s="3" t="s">
        <v>2820</v>
      </c>
      <c r="O913" s="3">
        <v>256479</v>
      </c>
      <c r="P913" s="3" t="s">
        <v>2792</v>
      </c>
      <c r="Q913" s="4" t="s">
        <v>28</v>
      </c>
      <c r="R913" s="3">
        <v>1</v>
      </c>
      <c r="S913" s="15" t="s">
        <v>896</v>
      </c>
      <c r="T913" s="12">
        <f t="shared" si="3"/>
        <v>44756</v>
      </c>
      <c r="U913" s="10"/>
      <c r="V913" s="10"/>
      <c r="W913" s="10"/>
      <c r="X913" s="10"/>
      <c r="Y913" s="10"/>
      <c r="Z913" s="10"/>
    </row>
    <row r="914" customHeight="1" spans="1:26">
      <c r="A914" s="3" t="s">
        <v>2875</v>
      </c>
      <c r="B914" s="4" t="s">
        <v>2821</v>
      </c>
      <c r="C914" s="3" t="s">
        <v>2818</v>
      </c>
      <c r="D914" s="4">
        <v>24</v>
      </c>
      <c r="E914" s="4" t="s">
        <v>458</v>
      </c>
      <c r="F914" s="4" t="s">
        <v>600</v>
      </c>
      <c r="G914" s="4" t="s">
        <v>2852</v>
      </c>
      <c r="H914" s="3" t="s">
        <v>2823</v>
      </c>
      <c r="I914" s="3" t="s">
        <v>295</v>
      </c>
      <c r="J914" s="3" t="s">
        <v>2824</v>
      </c>
      <c r="K914" s="4" t="s">
        <v>601</v>
      </c>
      <c r="L914" s="3" t="s">
        <v>370</v>
      </c>
      <c r="M914" s="3" t="s">
        <v>880</v>
      </c>
      <c r="N914" s="3" t="s">
        <v>2820</v>
      </c>
      <c r="O914" s="3">
        <v>256479</v>
      </c>
      <c r="P914" s="3" t="s">
        <v>2792</v>
      </c>
      <c r="Q914" s="4" t="s">
        <v>28</v>
      </c>
      <c r="R914" s="3">
        <v>1</v>
      </c>
      <c r="S914" s="15" t="s">
        <v>894</v>
      </c>
      <c r="T914" s="12">
        <f t="shared" si="3"/>
        <v>44755</v>
      </c>
      <c r="U914" s="10"/>
      <c r="V914" s="10"/>
      <c r="W914" s="10"/>
      <c r="X914" s="10"/>
      <c r="Y914" s="10"/>
      <c r="Z914" s="10"/>
    </row>
    <row r="915" customHeight="1" spans="1:26">
      <c r="A915" s="3" t="s">
        <v>2875</v>
      </c>
      <c r="B915" s="4" t="s">
        <v>2821</v>
      </c>
      <c r="C915" s="3" t="s">
        <v>2818</v>
      </c>
      <c r="D915" s="4">
        <v>24</v>
      </c>
      <c r="E915" s="4" t="s">
        <v>458</v>
      </c>
      <c r="F915" s="4" t="s">
        <v>600</v>
      </c>
      <c r="G915" s="4" t="s">
        <v>2852</v>
      </c>
      <c r="H915" s="3" t="s">
        <v>2823</v>
      </c>
      <c r="I915" s="3" t="s">
        <v>295</v>
      </c>
      <c r="J915" s="3" t="s">
        <v>2824</v>
      </c>
      <c r="K915" s="4" t="s">
        <v>601</v>
      </c>
      <c r="L915" s="3" t="s">
        <v>370</v>
      </c>
      <c r="M915" s="3" t="s">
        <v>880</v>
      </c>
      <c r="N915" s="3" t="s">
        <v>2820</v>
      </c>
      <c r="O915" s="3">
        <v>256479</v>
      </c>
      <c r="P915" s="3" t="s">
        <v>2792</v>
      </c>
      <c r="Q915" s="4" t="s">
        <v>28</v>
      </c>
      <c r="R915" s="3">
        <v>1</v>
      </c>
      <c r="S915" s="15" t="s">
        <v>900</v>
      </c>
      <c r="T915" s="12">
        <f t="shared" si="3"/>
        <v>44757</v>
      </c>
      <c r="U915" s="10"/>
      <c r="V915" s="10"/>
      <c r="W915" s="10"/>
      <c r="X915" s="10"/>
      <c r="Y915" s="10"/>
      <c r="Z915" s="10"/>
    </row>
    <row r="916" customHeight="1" spans="1:26">
      <c r="A916" s="3" t="s">
        <v>2875</v>
      </c>
      <c r="B916" s="4" t="s">
        <v>2821</v>
      </c>
      <c r="C916" s="3" t="s">
        <v>2818</v>
      </c>
      <c r="D916" s="4">
        <v>24</v>
      </c>
      <c r="E916" s="4" t="s">
        <v>458</v>
      </c>
      <c r="F916" s="4" t="s">
        <v>600</v>
      </c>
      <c r="G916" s="4" t="s">
        <v>2852</v>
      </c>
      <c r="H916" s="3" t="s">
        <v>2823</v>
      </c>
      <c r="I916" s="3" t="s">
        <v>295</v>
      </c>
      <c r="J916" s="3" t="s">
        <v>2824</v>
      </c>
      <c r="K916" s="4" t="s">
        <v>601</v>
      </c>
      <c r="L916" s="3" t="s">
        <v>370</v>
      </c>
      <c r="M916" s="3" t="s">
        <v>880</v>
      </c>
      <c r="N916" s="3" t="s">
        <v>2820</v>
      </c>
      <c r="O916" s="3">
        <v>256479</v>
      </c>
      <c r="P916" s="3" t="s">
        <v>2792</v>
      </c>
      <c r="Q916" s="4" t="s">
        <v>28</v>
      </c>
      <c r="R916" s="3">
        <v>1</v>
      </c>
      <c r="S916" s="15" t="s">
        <v>881</v>
      </c>
      <c r="T916" s="12">
        <f t="shared" si="3"/>
        <v>44753</v>
      </c>
      <c r="U916" s="10"/>
      <c r="V916" s="10"/>
      <c r="W916" s="10"/>
      <c r="X916" s="10"/>
      <c r="Y916" s="10"/>
      <c r="Z916" s="10"/>
    </row>
    <row r="917" customHeight="1" spans="1:26">
      <c r="A917" s="3" t="s">
        <v>2875</v>
      </c>
      <c r="B917" s="4" t="s">
        <v>2821</v>
      </c>
      <c r="C917" s="3" t="s">
        <v>2818</v>
      </c>
      <c r="D917" s="4">
        <v>24</v>
      </c>
      <c r="E917" s="4" t="s">
        <v>458</v>
      </c>
      <c r="F917" s="4" t="s">
        <v>600</v>
      </c>
      <c r="G917" s="4" t="s">
        <v>2852</v>
      </c>
      <c r="H917" s="3" t="s">
        <v>2823</v>
      </c>
      <c r="I917" s="3" t="s">
        <v>295</v>
      </c>
      <c r="J917" s="3" t="s">
        <v>2824</v>
      </c>
      <c r="K917" s="4" t="s">
        <v>601</v>
      </c>
      <c r="L917" s="3" t="s">
        <v>370</v>
      </c>
      <c r="M917" s="3" t="s">
        <v>880</v>
      </c>
      <c r="N917" s="3" t="s">
        <v>2820</v>
      </c>
      <c r="O917" s="3">
        <v>256480</v>
      </c>
      <c r="P917" s="3" t="s">
        <v>2792</v>
      </c>
      <c r="Q917" s="4" t="s">
        <v>25</v>
      </c>
      <c r="R917" s="3">
        <v>3</v>
      </c>
      <c r="S917" s="15" t="s">
        <v>894</v>
      </c>
      <c r="T917" s="12">
        <f t="shared" si="3"/>
        <v>44755</v>
      </c>
      <c r="U917" s="10"/>
      <c r="V917" s="10"/>
      <c r="W917" s="10"/>
      <c r="X917" s="10"/>
      <c r="Y917" s="10"/>
      <c r="Z917" s="10"/>
    </row>
    <row r="918" customHeight="1" spans="1:26">
      <c r="A918" s="3" t="s">
        <v>2875</v>
      </c>
      <c r="B918" s="4" t="s">
        <v>2821</v>
      </c>
      <c r="C918" s="3" t="s">
        <v>2818</v>
      </c>
      <c r="D918" s="4">
        <v>24</v>
      </c>
      <c r="E918" s="4" t="s">
        <v>458</v>
      </c>
      <c r="F918" s="4" t="s">
        <v>600</v>
      </c>
      <c r="G918" s="4" t="s">
        <v>2852</v>
      </c>
      <c r="H918" s="3" t="s">
        <v>2823</v>
      </c>
      <c r="I918" s="3" t="s">
        <v>295</v>
      </c>
      <c r="J918" s="3" t="s">
        <v>2824</v>
      </c>
      <c r="K918" s="4" t="s">
        <v>601</v>
      </c>
      <c r="L918" s="3" t="s">
        <v>370</v>
      </c>
      <c r="M918" s="3" t="s">
        <v>880</v>
      </c>
      <c r="N918" s="3" t="s">
        <v>2820</v>
      </c>
      <c r="O918" s="3">
        <v>256480</v>
      </c>
      <c r="P918" s="3" t="s">
        <v>2792</v>
      </c>
      <c r="Q918" s="4" t="s">
        <v>25</v>
      </c>
      <c r="R918" s="3">
        <v>1</v>
      </c>
      <c r="S918" s="15" t="s">
        <v>913</v>
      </c>
      <c r="T918" s="12">
        <f t="shared" si="3"/>
        <v>44759</v>
      </c>
      <c r="U918" s="10"/>
      <c r="V918" s="10"/>
      <c r="W918" s="10"/>
      <c r="X918" s="10"/>
      <c r="Y918" s="10"/>
      <c r="Z918" s="10"/>
    </row>
    <row r="919" customHeight="1" spans="1:26">
      <c r="A919" s="3" t="s">
        <v>2875</v>
      </c>
      <c r="B919" s="4" t="s">
        <v>2821</v>
      </c>
      <c r="C919" s="3" t="s">
        <v>2818</v>
      </c>
      <c r="D919" s="4">
        <v>24</v>
      </c>
      <c r="E919" s="4" t="s">
        <v>520</v>
      </c>
      <c r="F919" s="4" t="s">
        <v>521</v>
      </c>
      <c r="G919" s="4" t="s">
        <v>2853</v>
      </c>
      <c r="H919" s="3" t="s">
        <v>2823</v>
      </c>
      <c r="I919" s="3" t="s">
        <v>2687</v>
      </c>
      <c r="J919" s="3" t="s">
        <v>2824</v>
      </c>
      <c r="K919" s="4" t="s">
        <v>522</v>
      </c>
      <c r="L919" s="3" t="s">
        <v>370</v>
      </c>
      <c r="M919" s="3" t="s">
        <v>880</v>
      </c>
      <c r="N919" s="3" t="s">
        <v>2820</v>
      </c>
      <c r="O919" s="3">
        <v>256479</v>
      </c>
      <c r="P919" s="3" t="s">
        <v>2792</v>
      </c>
      <c r="Q919" s="4" t="s">
        <v>28</v>
      </c>
      <c r="R919" s="3">
        <v>3</v>
      </c>
      <c r="S919" s="15" t="s">
        <v>900</v>
      </c>
      <c r="T919" s="12">
        <f t="shared" si="3"/>
        <v>44757</v>
      </c>
      <c r="U919" s="10"/>
      <c r="V919" s="10"/>
      <c r="W919" s="10"/>
      <c r="X919" s="10"/>
      <c r="Y919" s="10"/>
      <c r="Z919" s="10"/>
    </row>
    <row r="920" customHeight="1" spans="1:26">
      <c r="A920" s="3" t="s">
        <v>2875</v>
      </c>
      <c r="B920" s="4" t="s">
        <v>2821</v>
      </c>
      <c r="C920" s="3" t="s">
        <v>2818</v>
      </c>
      <c r="D920" s="4">
        <v>24</v>
      </c>
      <c r="E920" s="4" t="s">
        <v>520</v>
      </c>
      <c r="F920" s="4" t="s">
        <v>521</v>
      </c>
      <c r="G920" s="4" t="s">
        <v>2853</v>
      </c>
      <c r="H920" s="3" t="s">
        <v>2823</v>
      </c>
      <c r="I920" s="3" t="s">
        <v>2687</v>
      </c>
      <c r="J920" s="3" t="s">
        <v>2824</v>
      </c>
      <c r="K920" s="4" t="s">
        <v>522</v>
      </c>
      <c r="L920" s="3" t="s">
        <v>370</v>
      </c>
      <c r="M920" s="3" t="s">
        <v>880</v>
      </c>
      <c r="N920" s="3" t="s">
        <v>2820</v>
      </c>
      <c r="O920" s="3">
        <v>256479</v>
      </c>
      <c r="P920" s="3" t="s">
        <v>2792</v>
      </c>
      <c r="Q920" s="4" t="s">
        <v>28</v>
      </c>
      <c r="R920" s="3">
        <v>1</v>
      </c>
      <c r="S920" s="15" t="s">
        <v>913</v>
      </c>
      <c r="T920" s="12">
        <f t="shared" si="3"/>
        <v>44759</v>
      </c>
      <c r="U920" s="10"/>
      <c r="V920" s="10"/>
      <c r="W920" s="10"/>
      <c r="X920" s="10"/>
      <c r="Y920" s="10"/>
      <c r="Z920" s="10"/>
    </row>
    <row r="921" customHeight="1" spans="1:26">
      <c r="A921" s="3" t="s">
        <v>2875</v>
      </c>
      <c r="B921" s="4" t="s">
        <v>2821</v>
      </c>
      <c r="C921" s="3" t="s">
        <v>2818</v>
      </c>
      <c r="D921" s="4">
        <v>24</v>
      </c>
      <c r="E921" s="4" t="s">
        <v>520</v>
      </c>
      <c r="F921" s="4" t="s">
        <v>521</v>
      </c>
      <c r="G921" s="4" t="s">
        <v>2853</v>
      </c>
      <c r="H921" s="3" t="s">
        <v>2823</v>
      </c>
      <c r="I921" s="3" t="s">
        <v>2687</v>
      </c>
      <c r="J921" s="3" t="s">
        <v>2824</v>
      </c>
      <c r="K921" s="4" t="s">
        <v>522</v>
      </c>
      <c r="L921" s="3" t="s">
        <v>370</v>
      </c>
      <c r="M921" s="3" t="s">
        <v>880</v>
      </c>
      <c r="N921" s="3" t="s">
        <v>2820</v>
      </c>
      <c r="O921" s="3">
        <v>256480</v>
      </c>
      <c r="P921" s="3" t="s">
        <v>2792</v>
      </c>
      <c r="Q921" s="4" t="s">
        <v>25</v>
      </c>
      <c r="R921" s="3">
        <v>0</v>
      </c>
      <c r="S921" s="15" t="s">
        <v>889</v>
      </c>
      <c r="T921" s="12">
        <f t="shared" si="3"/>
        <v>44754</v>
      </c>
      <c r="U921" s="10"/>
      <c r="V921" s="10"/>
      <c r="W921" s="10"/>
      <c r="X921" s="10"/>
      <c r="Y921" s="10"/>
      <c r="Z921" s="10"/>
    </row>
    <row r="922" customHeight="1" spans="1:26">
      <c r="A922" s="3" t="s">
        <v>2875</v>
      </c>
      <c r="B922" s="4" t="s">
        <v>2821</v>
      </c>
      <c r="C922" s="3" t="s">
        <v>2818</v>
      </c>
      <c r="D922" s="4">
        <v>24</v>
      </c>
      <c r="E922" s="4" t="s">
        <v>520</v>
      </c>
      <c r="F922" s="4" t="s">
        <v>521</v>
      </c>
      <c r="G922" s="4" t="s">
        <v>2853</v>
      </c>
      <c r="H922" s="3" t="s">
        <v>2823</v>
      </c>
      <c r="I922" s="3" t="s">
        <v>2687</v>
      </c>
      <c r="J922" s="3" t="s">
        <v>2824</v>
      </c>
      <c r="K922" s="4" t="s">
        <v>522</v>
      </c>
      <c r="L922" s="3" t="s">
        <v>370</v>
      </c>
      <c r="M922" s="3" t="s">
        <v>880</v>
      </c>
      <c r="N922" s="3" t="s">
        <v>2820</v>
      </c>
      <c r="O922" s="3">
        <v>256480</v>
      </c>
      <c r="P922" s="3" t="s">
        <v>2792</v>
      </c>
      <c r="Q922" s="4" t="s">
        <v>25</v>
      </c>
      <c r="R922" s="3">
        <v>1</v>
      </c>
      <c r="S922" s="15" t="s">
        <v>907</v>
      </c>
      <c r="T922" s="12">
        <f t="shared" si="3"/>
        <v>44758</v>
      </c>
      <c r="U922" s="10"/>
      <c r="V922" s="10"/>
      <c r="W922" s="10"/>
      <c r="X922" s="10"/>
      <c r="Y922" s="10"/>
      <c r="Z922" s="10"/>
    </row>
    <row r="923" customHeight="1" spans="1:26">
      <c r="A923" s="3" t="s">
        <v>2875</v>
      </c>
      <c r="B923" s="4" t="s">
        <v>2821</v>
      </c>
      <c r="C923" s="3" t="s">
        <v>2818</v>
      </c>
      <c r="D923" s="4">
        <v>24</v>
      </c>
      <c r="E923" s="4" t="s">
        <v>520</v>
      </c>
      <c r="F923" s="4" t="s">
        <v>521</v>
      </c>
      <c r="G923" s="4" t="s">
        <v>2853</v>
      </c>
      <c r="H923" s="3" t="s">
        <v>2823</v>
      </c>
      <c r="I923" s="3" t="s">
        <v>2687</v>
      </c>
      <c r="J923" s="3" t="s">
        <v>2824</v>
      </c>
      <c r="K923" s="4" t="s">
        <v>522</v>
      </c>
      <c r="L923" s="3" t="s">
        <v>370</v>
      </c>
      <c r="M923" s="3" t="s">
        <v>880</v>
      </c>
      <c r="N923" s="3" t="s">
        <v>2820</v>
      </c>
      <c r="O923" s="3">
        <v>256480</v>
      </c>
      <c r="P923" s="3" t="s">
        <v>2792</v>
      </c>
      <c r="Q923" s="4" t="s">
        <v>25</v>
      </c>
      <c r="R923" s="3">
        <v>1</v>
      </c>
      <c r="S923" s="15" t="s">
        <v>881</v>
      </c>
      <c r="T923" s="12">
        <f t="shared" si="3"/>
        <v>44753</v>
      </c>
      <c r="U923" s="10"/>
      <c r="V923" s="10"/>
      <c r="W923" s="10"/>
      <c r="X923" s="10"/>
      <c r="Y923" s="10"/>
      <c r="Z923" s="10"/>
    </row>
    <row r="924" customHeight="1" spans="1:26">
      <c r="A924" s="3" t="s">
        <v>2875</v>
      </c>
      <c r="B924" s="4" t="s">
        <v>2821</v>
      </c>
      <c r="C924" s="3" t="s">
        <v>2818</v>
      </c>
      <c r="D924" s="4">
        <v>24</v>
      </c>
      <c r="E924" s="4" t="s">
        <v>458</v>
      </c>
      <c r="F924" s="4" t="s">
        <v>683</v>
      </c>
      <c r="G924" s="4" t="s">
        <v>2874</v>
      </c>
      <c r="H924" s="3" t="s">
        <v>2823</v>
      </c>
      <c r="I924" s="3" t="s">
        <v>295</v>
      </c>
      <c r="J924" s="3" t="s">
        <v>2824</v>
      </c>
      <c r="K924" s="4" t="s">
        <v>684</v>
      </c>
      <c r="L924" s="3" t="s">
        <v>370</v>
      </c>
      <c r="M924" s="3" t="s">
        <v>410</v>
      </c>
      <c r="N924" s="3" t="s">
        <v>2820</v>
      </c>
      <c r="O924" s="3">
        <v>250877</v>
      </c>
      <c r="P924" s="3" t="s">
        <v>2792</v>
      </c>
      <c r="Q924" s="4" t="s">
        <v>22</v>
      </c>
      <c r="R924" s="3">
        <v>1</v>
      </c>
      <c r="S924" s="15" t="s">
        <v>907</v>
      </c>
      <c r="T924" s="12">
        <f t="shared" si="3"/>
        <v>44758</v>
      </c>
      <c r="U924" s="10"/>
      <c r="V924" s="10"/>
      <c r="W924" s="10"/>
      <c r="X924" s="10"/>
      <c r="Y924" s="10"/>
      <c r="Z924" s="10"/>
    </row>
    <row r="925" customHeight="1" spans="1:26">
      <c r="A925" s="3" t="s">
        <v>2875</v>
      </c>
      <c r="B925" s="4" t="s">
        <v>2821</v>
      </c>
      <c r="C925" s="3" t="s">
        <v>2818</v>
      </c>
      <c r="D925" s="4">
        <v>24</v>
      </c>
      <c r="E925" s="4" t="s">
        <v>458</v>
      </c>
      <c r="F925" s="4" t="s">
        <v>733</v>
      </c>
      <c r="G925" s="4" t="s">
        <v>2852</v>
      </c>
      <c r="H925" s="3" t="s">
        <v>2823</v>
      </c>
      <c r="I925" s="3" t="s">
        <v>295</v>
      </c>
      <c r="J925" s="3" t="s">
        <v>2824</v>
      </c>
      <c r="K925" s="4" t="s">
        <v>734</v>
      </c>
      <c r="L925" s="3" t="s">
        <v>370</v>
      </c>
      <c r="M925" s="3" t="s">
        <v>880</v>
      </c>
      <c r="N925" s="3" t="s">
        <v>2820</v>
      </c>
      <c r="O925" s="3">
        <v>256479</v>
      </c>
      <c r="P925" s="3" t="s">
        <v>2792</v>
      </c>
      <c r="Q925" s="4" t="s">
        <v>28</v>
      </c>
      <c r="R925" s="3">
        <v>2</v>
      </c>
      <c r="S925" s="15" t="s">
        <v>889</v>
      </c>
      <c r="T925" s="12">
        <f t="shared" si="3"/>
        <v>44754</v>
      </c>
      <c r="U925" s="10"/>
      <c r="V925" s="10"/>
      <c r="W925" s="10"/>
      <c r="X925" s="10"/>
      <c r="Y925" s="10"/>
      <c r="Z925" s="10"/>
    </row>
    <row r="926" customHeight="1" spans="1:26">
      <c r="A926" s="3" t="s">
        <v>2875</v>
      </c>
      <c r="B926" s="4" t="s">
        <v>2821</v>
      </c>
      <c r="C926" s="3" t="s">
        <v>2818</v>
      </c>
      <c r="D926" s="4">
        <v>24</v>
      </c>
      <c r="E926" s="4" t="s">
        <v>458</v>
      </c>
      <c r="F926" s="4" t="s">
        <v>733</v>
      </c>
      <c r="G926" s="4" t="s">
        <v>2852</v>
      </c>
      <c r="H926" s="3" t="s">
        <v>2823</v>
      </c>
      <c r="I926" s="3" t="s">
        <v>295</v>
      </c>
      <c r="J926" s="3" t="s">
        <v>2824</v>
      </c>
      <c r="K926" s="4" t="s">
        <v>734</v>
      </c>
      <c r="L926" s="3" t="s">
        <v>370</v>
      </c>
      <c r="M926" s="3" t="s">
        <v>880</v>
      </c>
      <c r="N926" s="3" t="s">
        <v>2820</v>
      </c>
      <c r="O926" s="3">
        <v>256479</v>
      </c>
      <c r="P926" s="3" t="s">
        <v>2792</v>
      </c>
      <c r="Q926" s="4" t="s">
        <v>28</v>
      </c>
      <c r="R926" s="3">
        <v>1</v>
      </c>
      <c r="S926" s="15" t="s">
        <v>881</v>
      </c>
      <c r="T926" s="12">
        <f t="shared" si="3"/>
        <v>44753</v>
      </c>
      <c r="U926" s="10"/>
      <c r="V926" s="10"/>
      <c r="W926" s="10"/>
      <c r="X926" s="10"/>
      <c r="Y926" s="10"/>
      <c r="Z926" s="10"/>
    </row>
    <row r="927" customHeight="1" spans="1:26">
      <c r="A927" s="3" t="s">
        <v>2875</v>
      </c>
      <c r="B927" s="4" t="s">
        <v>2821</v>
      </c>
      <c r="C927" s="3" t="s">
        <v>2818</v>
      </c>
      <c r="D927" s="4">
        <v>24</v>
      </c>
      <c r="E927" s="4" t="s">
        <v>458</v>
      </c>
      <c r="F927" s="4" t="s">
        <v>733</v>
      </c>
      <c r="G927" s="4" t="s">
        <v>2852</v>
      </c>
      <c r="H927" s="3" t="s">
        <v>2823</v>
      </c>
      <c r="I927" s="3" t="s">
        <v>295</v>
      </c>
      <c r="J927" s="3" t="s">
        <v>2824</v>
      </c>
      <c r="K927" s="4" t="s">
        <v>734</v>
      </c>
      <c r="L927" s="3" t="s">
        <v>370</v>
      </c>
      <c r="M927" s="3" t="s">
        <v>880</v>
      </c>
      <c r="N927" s="3" t="s">
        <v>2820</v>
      </c>
      <c r="O927" s="3">
        <v>256479</v>
      </c>
      <c r="P927" s="3" t="s">
        <v>2792</v>
      </c>
      <c r="Q927" s="4" t="s">
        <v>28</v>
      </c>
      <c r="R927" s="3">
        <v>2</v>
      </c>
      <c r="S927" s="15" t="s">
        <v>913</v>
      </c>
      <c r="T927" s="12">
        <f t="shared" si="3"/>
        <v>44759</v>
      </c>
      <c r="U927" s="10"/>
      <c r="V927" s="10"/>
      <c r="W927" s="10"/>
      <c r="X927" s="10"/>
      <c r="Y927" s="10"/>
      <c r="Z927" s="10"/>
    </row>
    <row r="928" customHeight="1" spans="1:26">
      <c r="A928" s="3" t="s">
        <v>2875</v>
      </c>
      <c r="B928" s="4" t="s">
        <v>2821</v>
      </c>
      <c r="C928" s="3" t="s">
        <v>2818</v>
      </c>
      <c r="D928" s="4">
        <v>24</v>
      </c>
      <c r="E928" s="4" t="s">
        <v>458</v>
      </c>
      <c r="F928" s="4" t="s">
        <v>733</v>
      </c>
      <c r="G928" s="4" t="s">
        <v>2852</v>
      </c>
      <c r="H928" s="3" t="s">
        <v>2823</v>
      </c>
      <c r="I928" s="3" t="s">
        <v>295</v>
      </c>
      <c r="J928" s="3" t="s">
        <v>2824</v>
      </c>
      <c r="K928" s="4" t="s">
        <v>734</v>
      </c>
      <c r="L928" s="3" t="s">
        <v>370</v>
      </c>
      <c r="M928" s="3" t="s">
        <v>880</v>
      </c>
      <c r="N928" s="3" t="s">
        <v>2820</v>
      </c>
      <c r="O928" s="3">
        <v>256479</v>
      </c>
      <c r="P928" s="3" t="s">
        <v>2792</v>
      </c>
      <c r="Q928" s="4" t="s">
        <v>28</v>
      </c>
      <c r="R928" s="3">
        <v>1</v>
      </c>
      <c r="S928" s="15" t="s">
        <v>894</v>
      </c>
      <c r="T928" s="12">
        <f t="shared" si="3"/>
        <v>44755</v>
      </c>
      <c r="U928" s="10"/>
      <c r="V928" s="10"/>
      <c r="W928" s="10"/>
      <c r="X928" s="10"/>
      <c r="Y928" s="10"/>
      <c r="Z928" s="10"/>
    </row>
    <row r="929" customHeight="1" spans="1:26">
      <c r="A929" s="3" t="s">
        <v>2875</v>
      </c>
      <c r="B929" s="4" t="s">
        <v>2821</v>
      </c>
      <c r="C929" s="3" t="s">
        <v>2818</v>
      </c>
      <c r="D929" s="4">
        <v>24</v>
      </c>
      <c r="E929" s="4" t="s">
        <v>458</v>
      </c>
      <c r="F929" s="4" t="s">
        <v>733</v>
      </c>
      <c r="G929" s="4" t="s">
        <v>2852</v>
      </c>
      <c r="H929" s="3" t="s">
        <v>2823</v>
      </c>
      <c r="I929" s="3" t="s">
        <v>295</v>
      </c>
      <c r="J929" s="3" t="s">
        <v>2824</v>
      </c>
      <c r="K929" s="4" t="s">
        <v>734</v>
      </c>
      <c r="L929" s="3" t="s">
        <v>370</v>
      </c>
      <c r="M929" s="3" t="s">
        <v>880</v>
      </c>
      <c r="N929" s="3" t="s">
        <v>2820</v>
      </c>
      <c r="O929" s="3">
        <v>256480</v>
      </c>
      <c r="P929" s="3" t="s">
        <v>2792</v>
      </c>
      <c r="Q929" s="4" t="s">
        <v>25</v>
      </c>
      <c r="R929" s="3">
        <v>1</v>
      </c>
      <c r="S929" s="15" t="s">
        <v>913</v>
      </c>
      <c r="T929" s="12">
        <f t="shared" si="3"/>
        <v>44759</v>
      </c>
      <c r="U929" s="10"/>
      <c r="V929" s="10"/>
      <c r="W929" s="10"/>
      <c r="X929" s="10"/>
      <c r="Y929" s="10"/>
      <c r="Z929" s="10"/>
    </row>
    <row r="930" customHeight="1" spans="1:26">
      <c r="A930" s="3" t="s">
        <v>2875</v>
      </c>
      <c r="B930" s="4" t="s">
        <v>2821</v>
      </c>
      <c r="C930" s="3" t="s">
        <v>2818</v>
      </c>
      <c r="D930" s="4">
        <v>24</v>
      </c>
      <c r="E930" s="4" t="s">
        <v>895</v>
      </c>
      <c r="F930" s="4" t="s">
        <v>178</v>
      </c>
      <c r="G930" s="4" t="s">
        <v>2874</v>
      </c>
      <c r="H930" s="3" t="s">
        <v>2823</v>
      </c>
      <c r="I930" s="3" t="s">
        <v>295</v>
      </c>
      <c r="J930" s="3" t="s">
        <v>2824</v>
      </c>
      <c r="K930" s="4" t="s">
        <v>954</v>
      </c>
      <c r="L930" s="3" t="s">
        <v>370</v>
      </c>
      <c r="M930" s="3" t="s">
        <v>880</v>
      </c>
      <c r="N930" s="3" t="s">
        <v>2820</v>
      </c>
      <c r="O930" s="3">
        <v>256479</v>
      </c>
      <c r="P930" s="3" t="s">
        <v>2792</v>
      </c>
      <c r="Q930" s="4" t="s">
        <v>28</v>
      </c>
      <c r="R930" s="3">
        <v>2</v>
      </c>
      <c r="S930" s="15" t="s">
        <v>894</v>
      </c>
      <c r="T930" s="12">
        <f t="shared" si="3"/>
        <v>44755</v>
      </c>
      <c r="U930" s="10"/>
      <c r="V930" s="10"/>
      <c r="W930" s="10"/>
      <c r="X930" s="10"/>
      <c r="Y930" s="10"/>
      <c r="Z930" s="10"/>
    </row>
    <row r="931" customHeight="1" spans="1:26">
      <c r="A931" s="3" t="s">
        <v>2875</v>
      </c>
      <c r="B931" s="4" t="s">
        <v>2821</v>
      </c>
      <c r="C931" s="3" t="s">
        <v>2818</v>
      </c>
      <c r="D931" s="4">
        <v>24</v>
      </c>
      <c r="E931" s="4" t="s">
        <v>895</v>
      </c>
      <c r="F931" s="4" t="s">
        <v>178</v>
      </c>
      <c r="G931" s="4" t="s">
        <v>2874</v>
      </c>
      <c r="H931" s="3" t="s">
        <v>2823</v>
      </c>
      <c r="I931" s="3" t="s">
        <v>295</v>
      </c>
      <c r="J931" s="3" t="s">
        <v>2824</v>
      </c>
      <c r="K931" s="4" t="s">
        <v>954</v>
      </c>
      <c r="L931" s="3" t="s">
        <v>370</v>
      </c>
      <c r="M931" s="3" t="s">
        <v>880</v>
      </c>
      <c r="N931" s="3" t="s">
        <v>2820</v>
      </c>
      <c r="O931" s="3">
        <v>256479</v>
      </c>
      <c r="P931" s="3" t="s">
        <v>2792</v>
      </c>
      <c r="Q931" s="4" t="s">
        <v>28</v>
      </c>
      <c r="R931" s="3">
        <v>1</v>
      </c>
      <c r="S931" s="15" t="s">
        <v>913</v>
      </c>
      <c r="T931" s="12">
        <f t="shared" si="3"/>
        <v>44759</v>
      </c>
      <c r="U931" s="10"/>
      <c r="V931" s="10"/>
      <c r="W931" s="10"/>
      <c r="X931" s="10"/>
      <c r="Y931" s="10"/>
      <c r="Z931" s="10"/>
    </row>
    <row r="932" customHeight="1" spans="1:26">
      <c r="A932" s="3" t="s">
        <v>2875</v>
      </c>
      <c r="B932" s="4" t="s">
        <v>2821</v>
      </c>
      <c r="C932" s="3" t="s">
        <v>2818</v>
      </c>
      <c r="D932" s="4">
        <v>24</v>
      </c>
      <c r="E932" s="4" t="s">
        <v>458</v>
      </c>
      <c r="F932" s="4" t="s">
        <v>179</v>
      </c>
      <c r="G932" s="4" t="s">
        <v>2863</v>
      </c>
      <c r="H932" s="3" t="s">
        <v>2823</v>
      </c>
      <c r="I932" s="3" t="s">
        <v>295</v>
      </c>
      <c r="J932" s="3" t="s">
        <v>2824</v>
      </c>
      <c r="K932" s="4" t="s">
        <v>523</v>
      </c>
      <c r="L932" s="3" t="s">
        <v>414</v>
      </c>
      <c r="M932" s="3" t="s">
        <v>415</v>
      </c>
      <c r="N932" s="3" t="s">
        <v>2820</v>
      </c>
      <c r="O932" s="3">
        <v>250874</v>
      </c>
      <c r="P932" s="3" t="s">
        <v>2792</v>
      </c>
      <c r="Q932" s="4" t="s">
        <v>13</v>
      </c>
      <c r="R932" s="3">
        <v>1</v>
      </c>
      <c r="S932" s="15" t="s">
        <v>913</v>
      </c>
      <c r="T932" s="12">
        <f t="shared" si="3"/>
        <v>44759</v>
      </c>
      <c r="U932" s="10"/>
      <c r="V932" s="10"/>
      <c r="W932" s="10"/>
      <c r="X932" s="10"/>
      <c r="Y932" s="10"/>
      <c r="Z932" s="10"/>
    </row>
    <row r="933" customHeight="1" spans="1:26">
      <c r="A933" s="3" t="s">
        <v>2875</v>
      </c>
      <c r="B933" s="4" t="s">
        <v>2821</v>
      </c>
      <c r="C933" s="3" t="s">
        <v>2818</v>
      </c>
      <c r="D933" s="4">
        <v>24</v>
      </c>
      <c r="E933" s="4" t="s">
        <v>458</v>
      </c>
      <c r="F933" s="4" t="s">
        <v>179</v>
      </c>
      <c r="G933" s="4" t="s">
        <v>2863</v>
      </c>
      <c r="H933" s="3" t="s">
        <v>2823</v>
      </c>
      <c r="I933" s="3" t="s">
        <v>295</v>
      </c>
      <c r="J933" s="3" t="s">
        <v>2824</v>
      </c>
      <c r="K933" s="4" t="s">
        <v>523</v>
      </c>
      <c r="L933" s="3" t="s">
        <v>370</v>
      </c>
      <c r="M933" s="3" t="s">
        <v>880</v>
      </c>
      <c r="N933" s="3" t="s">
        <v>2820</v>
      </c>
      <c r="O933" s="3">
        <v>256479</v>
      </c>
      <c r="P933" s="3" t="s">
        <v>2792</v>
      </c>
      <c r="Q933" s="4" t="s">
        <v>28</v>
      </c>
      <c r="R933" s="3">
        <v>1</v>
      </c>
      <c r="S933" s="15" t="s">
        <v>913</v>
      </c>
      <c r="T933" s="12">
        <f t="shared" si="3"/>
        <v>44759</v>
      </c>
      <c r="U933" s="10"/>
      <c r="V933" s="10"/>
      <c r="W933" s="10"/>
      <c r="X933" s="10"/>
      <c r="Y933" s="10"/>
      <c r="Z933" s="10"/>
    </row>
    <row r="934" customHeight="1" spans="1:26">
      <c r="A934" s="3" t="s">
        <v>2875</v>
      </c>
      <c r="B934" s="4" t="s">
        <v>2821</v>
      </c>
      <c r="C934" s="3" t="s">
        <v>2818</v>
      </c>
      <c r="D934" s="4">
        <v>24</v>
      </c>
      <c r="E934" s="4" t="s">
        <v>458</v>
      </c>
      <c r="F934" s="4" t="s">
        <v>179</v>
      </c>
      <c r="G934" s="4" t="s">
        <v>2863</v>
      </c>
      <c r="H934" s="3" t="s">
        <v>2823</v>
      </c>
      <c r="I934" s="3" t="s">
        <v>295</v>
      </c>
      <c r="J934" s="3" t="s">
        <v>2824</v>
      </c>
      <c r="K934" s="4" t="s">
        <v>523</v>
      </c>
      <c r="L934" s="3" t="s">
        <v>370</v>
      </c>
      <c r="M934" s="3" t="s">
        <v>880</v>
      </c>
      <c r="N934" s="3" t="s">
        <v>2820</v>
      </c>
      <c r="O934" s="3">
        <v>256480</v>
      </c>
      <c r="P934" s="3" t="s">
        <v>2792</v>
      </c>
      <c r="Q934" s="4" t="s">
        <v>25</v>
      </c>
      <c r="R934" s="3">
        <v>1</v>
      </c>
      <c r="S934" s="15" t="s">
        <v>894</v>
      </c>
      <c r="T934" s="12">
        <f t="shared" si="3"/>
        <v>44755</v>
      </c>
      <c r="U934" s="10"/>
      <c r="V934" s="10"/>
      <c r="W934" s="10"/>
      <c r="X934" s="10"/>
      <c r="Y934" s="10"/>
      <c r="Z934" s="10"/>
    </row>
    <row r="935" customHeight="1" spans="1:26">
      <c r="A935" s="3" t="s">
        <v>2875</v>
      </c>
      <c r="B935" s="4" t="s">
        <v>2821</v>
      </c>
      <c r="C935" s="3" t="s">
        <v>2818</v>
      </c>
      <c r="D935" s="4">
        <v>24</v>
      </c>
      <c r="E935" s="4" t="s">
        <v>458</v>
      </c>
      <c r="F935" s="4" t="s">
        <v>179</v>
      </c>
      <c r="G935" s="4" t="s">
        <v>2863</v>
      </c>
      <c r="H935" s="3" t="s">
        <v>2823</v>
      </c>
      <c r="I935" s="3" t="s">
        <v>295</v>
      </c>
      <c r="J935" s="3" t="s">
        <v>2824</v>
      </c>
      <c r="K935" s="4" t="s">
        <v>523</v>
      </c>
      <c r="L935" s="3" t="s">
        <v>370</v>
      </c>
      <c r="M935" s="3" t="s">
        <v>880</v>
      </c>
      <c r="N935" s="3" t="s">
        <v>2820</v>
      </c>
      <c r="O935" s="3">
        <v>256480</v>
      </c>
      <c r="P935" s="3" t="s">
        <v>2792</v>
      </c>
      <c r="Q935" s="4" t="s">
        <v>25</v>
      </c>
      <c r="R935" s="3">
        <v>1</v>
      </c>
      <c r="S935" s="15" t="s">
        <v>913</v>
      </c>
      <c r="T935" s="12">
        <f t="shared" si="3"/>
        <v>44759</v>
      </c>
      <c r="U935" s="10"/>
      <c r="V935" s="10"/>
      <c r="W935" s="10"/>
      <c r="X935" s="10"/>
      <c r="Y935" s="10"/>
      <c r="Z935" s="10"/>
    </row>
    <row r="936" customHeight="1" spans="1:26">
      <c r="A936" s="3" t="s">
        <v>2875</v>
      </c>
      <c r="B936" s="4" t="s">
        <v>2821</v>
      </c>
      <c r="C936" s="3" t="s">
        <v>2818</v>
      </c>
      <c r="D936" s="4">
        <v>24</v>
      </c>
      <c r="E936" s="4" t="s">
        <v>458</v>
      </c>
      <c r="F936" s="4" t="s">
        <v>180</v>
      </c>
      <c r="G936" s="4" t="s">
        <v>2863</v>
      </c>
      <c r="H936" s="3" t="s">
        <v>2823</v>
      </c>
      <c r="I936" s="3" t="s">
        <v>295</v>
      </c>
      <c r="J936" s="3" t="s">
        <v>2824</v>
      </c>
      <c r="K936" s="4" t="s">
        <v>628</v>
      </c>
      <c r="L936" s="3" t="s">
        <v>414</v>
      </c>
      <c r="M936" s="3" t="s">
        <v>415</v>
      </c>
      <c r="N936" s="3" t="s">
        <v>2820</v>
      </c>
      <c r="O936" s="3">
        <v>204736</v>
      </c>
      <c r="P936" s="3" t="s">
        <v>2792</v>
      </c>
      <c r="Q936" s="4" t="s">
        <v>19</v>
      </c>
      <c r="R936" s="3">
        <v>1</v>
      </c>
      <c r="S936" s="15" t="s">
        <v>894</v>
      </c>
      <c r="T936" s="12">
        <f t="shared" si="3"/>
        <v>44755</v>
      </c>
      <c r="U936" s="10"/>
      <c r="V936" s="10"/>
      <c r="W936" s="10"/>
      <c r="X936" s="10"/>
      <c r="Y936" s="10"/>
      <c r="Z936" s="10"/>
    </row>
    <row r="937" customHeight="1" spans="1:26">
      <c r="A937" s="3" t="s">
        <v>2875</v>
      </c>
      <c r="B937" s="4" t="s">
        <v>2821</v>
      </c>
      <c r="C937" s="3" t="s">
        <v>2818</v>
      </c>
      <c r="D937" s="4">
        <v>24</v>
      </c>
      <c r="E937" s="4" t="s">
        <v>447</v>
      </c>
      <c r="F937" s="4" t="s">
        <v>450</v>
      </c>
      <c r="G937" s="4" t="s">
        <v>2851</v>
      </c>
      <c r="H937" s="3" t="s">
        <v>2823</v>
      </c>
      <c r="I937" s="3" t="s">
        <v>295</v>
      </c>
      <c r="J937" s="3" t="s">
        <v>2824</v>
      </c>
      <c r="K937" s="4" t="s">
        <v>451</v>
      </c>
      <c r="L937" s="3" t="s">
        <v>414</v>
      </c>
      <c r="M937" s="3" t="s">
        <v>428</v>
      </c>
      <c r="N937" s="3" t="s">
        <v>2820</v>
      </c>
      <c r="O937" s="3">
        <v>250881</v>
      </c>
      <c r="P937" s="3" t="s">
        <v>2792</v>
      </c>
      <c r="Q937" s="4" t="s">
        <v>98</v>
      </c>
      <c r="R937" s="3">
        <v>1</v>
      </c>
      <c r="S937" s="15" t="s">
        <v>907</v>
      </c>
      <c r="T937" s="12">
        <f t="shared" si="3"/>
        <v>44758</v>
      </c>
      <c r="U937" s="10"/>
      <c r="V937" s="10"/>
      <c r="W937" s="10"/>
      <c r="X937" s="10"/>
      <c r="Y937" s="10"/>
      <c r="Z937" s="10"/>
    </row>
    <row r="938" customHeight="1" spans="1:26">
      <c r="A938" s="3" t="s">
        <v>2875</v>
      </c>
      <c r="B938" s="4" t="s">
        <v>2821</v>
      </c>
      <c r="C938" s="3" t="s">
        <v>2818</v>
      </c>
      <c r="D938" s="4">
        <v>24</v>
      </c>
      <c r="E938" s="4" t="s">
        <v>447</v>
      </c>
      <c r="F938" s="4" t="s">
        <v>450</v>
      </c>
      <c r="G938" s="4" t="s">
        <v>2851</v>
      </c>
      <c r="H938" s="3" t="s">
        <v>2823</v>
      </c>
      <c r="I938" s="3" t="s">
        <v>295</v>
      </c>
      <c r="J938" s="3" t="s">
        <v>2824</v>
      </c>
      <c r="K938" s="4" t="s">
        <v>451</v>
      </c>
      <c r="L938" s="3" t="s">
        <v>370</v>
      </c>
      <c r="M938" s="3" t="s">
        <v>880</v>
      </c>
      <c r="N938" s="3" t="s">
        <v>2820</v>
      </c>
      <c r="O938" s="3">
        <v>256479</v>
      </c>
      <c r="P938" s="3" t="s">
        <v>2792</v>
      </c>
      <c r="Q938" s="4" t="s">
        <v>28</v>
      </c>
      <c r="R938" s="3">
        <v>1</v>
      </c>
      <c r="S938" s="15" t="s">
        <v>896</v>
      </c>
      <c r="T938" s="12">
        <f t="shared" si="3"/>
        <v>44756</v>
      </c>
      <c r="U938" s="10"/>
      <c r="V938" s="10"/>
      <c r="W938" s="10"/>
      <c r="X938" s="10"/>
      <c r="Y938" s="10"/>
      <c r="Z938" s="10"/>
    </row>
    <row r="939" customHeight="1" spans="1:26">
      <c r="A939" s="3" t="s">
        <v>2875</v>
      </c>
      <c r="B939" s="4" t="s">
        <v>2821</v>
      </c>
      <c r="C939" s="3" t="s">
        <v>2818</v>
      </c>
      <c r="D939" s="4">
        <v>24</v>
      </c>
      <c r="E939" s="4" t="s">
        <v>447</v>
      </c>
      <c r="F939" s="4" t="s">
        <v>206</v>
      </c>
      <c r="G939" s="4" t="s">
        <v>2851</v>
      </c>
      <c r="H939" s="3" t="s">
        <v>2823</v>
      </c>
      <c r="I939" s="3" t="s">
        <v>295</v>
      </c>
      <c r="J939" s="3" t="s">
        <v>2824</v>
      </c>
      <c r="K939" s="4" t="s">
        <v>865</v>
      </c>
      <c r="L939" s="3" t="s">
        <v>414</v>
      </c>
      <c r="M939" s="3" t="s">
        <v>415</v>
      </c>
      <c r="N939" s="3" t="s">
        <v>2820</v>
      </c>
      <c r="O939" s="3">
        <v>250873</v>
      </c>
      <c r="P939" s="3" t="s">
        <v>2792</v>
      </c>
      <c r="Q939" s="4" t="s">
        <v>12</v>
      </c>
      <c r="R939" s="3">
        <v>1</v>
      </c>
      <c r="S939" s="15" t="s">
        <v>900</v>
      </c>
      <c r="T939" s="12">
        <f t="shared" si="3"/>
        <v>44757</v>
      </c>
      <c r="U939" s="10"/>
      <c r="V939" s="10"/>
      <c r="W939" s="10"/>
      <c r="X939" s="10"/>
      <c r="Y939" s="10"/>
      <c r="Z939" s="10"/>
    </row>
    <row r="940" customHeight="1" spans="1:26">
      <c r="A940" s="3" t="s">
        <v>2875</v>
      </c>
      <c r="B940" s="4" t="s">
        <v>2821</v>
      </c>
      <c r="C940" s="3" t="s">
        <v>2818</v>
      </c>
      <c r="D940" s="4">
        <v>24</v>
      </c>
      <c r="E940" s="4" t="s">
        <v>447</v>
      </c>
      <c r="F940" s="4" t="s">
        <v>206</v>
      </c>
      <c r="G940" s="4" t="s">
        <v>2851</v>
      </c>
      <c r="H940" s="3" t="s">
        <v>2823</v>
      </c>
      <c r="I940" s="3" t="s">
        <v>295</v>
      </c>
      <c r="J940" s="3" t="s">
        <v>2824</v>
      </c>
      <c r="K940" s="4" t="s">
        <v>865</v>
      </c>
      <c r="L940" s="3" t="s">
        <v>370</v>
      </c>
      <c r="M940" s="3" t="s">
        <v>880</v>
      </c>
      <c r="N940" s="3" t="s">
        <v>2820</v>
      </c>
      <c r="O940" s="3">
        <v>256479</v>
      </c>
      <c r="P940" s="3" t="s">
        <v>2792</v>
      </c>
      <c r="Q940" s="4" t="s">
        <v>28</v>
      </c>
      <c r="R940" s="3">
        <v>1</v>
      </c>
      <c r="S940" s="15" t="s">
        <v>889</v>
      </c>
      <c r="T940" s="12">
        <f t="shared" si="3"/>
        <v>44754</v>
      </c>
      <c r="U940" s="10"/>
      <c r="V940" s="10"/>
      <c r="W940" s="10"/>
      <c r="X940" s="10"/>
      <c r="Y940" s="10"/>
      <c r="Z940" s="10"/>
    </row>
    <row r="941" customHeight="1" spans="1:26">
      <c r="A941" s="3" t="s">
        <v>2875</v>
      </c>
      <c r="B941" s="4" t="s">
        <v>2821</v>
      </c>
      <c r="C941" s="3" t="s">
        <v>2818</v>
      </c>
      <c r="D941" s="4">
        <v>24</v>
      </c>
      <c r="E941" s="4" t="s">
        <v>458</v>
      </c>
      <c r="F941" s="4" t="s">
        <v>869</v>
      </c>
      <c r="G941" s="4" t="s">
        <v>2863</v>
      </c>
      <c r="H941" s="3" t="s">
        <v>2823</v>
      </c>
      <c r="I941" s="3" t="s">
        <v>295</v>
      </c>
      <c r="J941" s="3" t="s">
        <v>2824</v>
      </c>
      <c r="K941" s="4" t="s">
        <v>955</v>
      </c>
      <c r="L941" s="3" t="s">
        <v>370</v>
      </c>
      <c r="M941" s="3" t="s">
        <v>880</v>
      </c>
      <c r="N941" s="3" t="s">
        <v>2820</v>
      </c>
      <c r="O941" s="3">
        <v>256479</v>
      </c>
      <c r="P941" s="3" t="s">
        <v>2792</v>
      </c>
      <c r="Q941" s="4" t="s">
        <v>28</v>
      </c>
      <c r="R941" s="3">
        <v>1</v>
      </c>
      <c r="S941" s="15" t="s">
        <v>881</v>
      </c>
      <c r="T941" s="12">
        <f t="shared" si="3"/>
        <v>44753</v>
      </c>
      <c r="U941" s="10"/>
      <c r="V941" s="10"/>
      <c r="W941" s="10"/>
      <c r="X941" s="10"/>
      <c r="Y941" s="10"/>
      <c r="Z941" s="10"/>
    </row>
    <row r="942" customHeight="1" spans="1:26">
      <c r="A942" s="3" t="s">
        <v>2875</v>
      </c>
      <c r="B942" s="4" t="s">
        <v>2817</v>
      </c>
      <c r="C942" s="3" t="s">
        <v>2818</v>
      </c>
      <c r="D942" s="4">
        <v>24</v>
      </c>
      <c r="E942" s="4" t="s">
        <v>458</v>
      </c>
      <c r="F942" s="4" t="s">
        <v>561</v>
      </c>
      <c r="G942" s="4" t="e">
        <v>#N/A</v>
      </c>
      <c r="H942" s="3" t="e">
        <v>#N/A</v>
      </c>
      <c r="I942" s="3" t="e">
        <v>#N/A</v>
      </c>
      <c r="J942" s="3" t="e">
        <v>#N/A</v>
      </c>
      <c r="K942" s="4" t="s">
        <v>562</v>
      </c>
      <c r="L942" s="3" t="s">
        <v>370</v>
      </c>
      <c r="M942" s="3" t="s">
        <v>880</v>
      </c>
      <c r="N942" s="3" t="s">
        <v>2820</v>
      </c>
      <c r="O942" s="3">
        <v>256479</v>
      </c>
      <c r="P942" s="3" t="s">
        <v>2792</v>
      </c>
      <c r="Q942" s="4" t="s">
        <v>28</v>
      </c>
      <c r="R942" s="3">
        <v>1</v>
      </c>
      <c r="S942" s="15" t="s">
        <v>896</v>
      </c>
      <c r="T942" s="12">
        <f t="shared" si="3"/>
        <v>44756</v>
      </c>
      <c r="U942" s="10"/>
      <c r="V942" s="10"/>
      <c r="W942" s="10"/>
      <c r="X942" s="10"/>
      <c r="Y942" s="10"/>
      <c r="Z942" s="10"/>
    </row>
    <row r="943" customHeight="1" spans="1:26">
      <c r="A943" s="3" t="s">
        <v>2875</v>
      </c>
      <c r="B943" s="4" t="s">
        <v>2821</v>
      </c>
      <c r="C943" s="3" t="s">
        <v>2818</v>
      </c>
      <c r="D943" s="4">
        <v>27</v>
      </c>
      <c r="E943" s="4" t="s">
        <v>407</v>
      </c>
      <c r="F943" s="4" t="s">
        <v>10</v>
      </c>
      <c r="G943" s="4" t="s">
        <v>2867</v>
      </c>
      <c r="H943" s="3" t="s">
        <v>2823</v>
      </c>
      <c r="I943" s="3" t="s">
        <v>2687</v>
      </c>
      <c r="J943" s="3" t="s">
        <v>2824</v>
      </c>
      <c r="K943" s="4" t="s">
        <v>605</v>
      </c>
      <c r="L943" s="3" t="s">
        <v>370</v>
      </c>
      <c r="M943" s="3" t="s">
        <v>410</v>
      </c>
      <c r="N943" s="3" t="s">
        <v>2820</v>
      </c>
      <c r="O943" s="3">
        <v>250879</v>
      </c>
      <c r="P943" s="3" t="s">
        <v>2792</v>
      </c>
      <c r="Q943" s="4" t="s">
        <v>30</v>
      </c>
      <c r="R943" s="3">
        <v>2</v>
      </c>
      <c r="S943" s="15" t="s">
        <v>907</v>
      </c>
      <c r="T943" s="12">
        <f t="shared" si="3"/>
        <v>44758</v>
      </c>
      <c r="U943" s="10"/>
      <c r="V943" s="10"/>
      <c r="W943" s="10"/>
      <c r="X943" s="10"/>
      <c r="Y943" s="10"/>
      <c r="Z943" s="10"/>
    </row>
    <row r="944" customHeight="1" spans="1:26">
      <c r="A944" s="3" t="s">
        <v>2875</v>
      </c>
      <c r="B944" s="4" t="s">
        <v>2821</v>
      </c>
      <c r="C944" s="3" t="s">
        <v>2818</v>
      </c>
      <c r="D944" s="4">
        <v>27</v>
      </c>
      <c r="E944" s="4" t="s">
        <v>407</v>
      </c>
      <c r="F944" s="4" t="s">
        <v>10</v>
      </c>
      <c r="G944" s="4" t="s">
        <v>2867</v>
      </c>
      <c r="H944" s="3" t="s">
        <v>2823</v>
      </c>
      <c r="I944" s="3" t="s">
        <v>2687</v>
      </c>
      <c r="J944" s="3" t="s">
        <v>2824</v>
      </c>
      <c r="K944" s="4" t="s">
        <v>605</v>
      </c>
      <c r="L944" s="3" t="s">
        <v>370</v>
      </c>
      <c r="M944" s="3" t="s">
        <v>880</v>
      </c>
      <c r="N944" s="3" t="s">
        <v>2820</v>
      </c>
      <c r="O944" s="3">
        <v>256479</v>
      </c>
      <c r="P944" s="3" t="s">
        <v>2792</v>
      </c>
      <c r="Q944" s="4" t="s">
        <v>28</v>
      </c>
      <c r="R944" s="3">
        <v>0</v>
      </c>
      <c r="S944" s="15" t="s">
        <v>881</v>
      </c>
      <c r="T944" s="12">
        <f t="shared" si="3"/>
        <v>44753</v>
      </c>
      <c r="U944" s="10"/>
      <c r="V944" s="10"/>
      <c r="W944" s="10"/>
      <c r="X944" s="10"/>
      <c r="Y944" s="10"/>
      <c r="Z944" s="10"/>
    </row>
    <row r="945" customHeight="1" spans="1:26">
      <c r="A945" s="3" t="s">
        <v>2875</v>
      </c>
      <c r="B945" s="4" t="s">
        <v>2821</v>
      </c>
      <c r="C945" s="3" t="s">
        <v>2818</v>
      </c>
      <c r="D945" s="4">
        <v>27</v>
      </c>
      <c r="E945" s="4" t="s">
        <v>407</v>
      </c>
      <c r="F945" s="4" t="s">
        <v>10</v>
      </c>
      <c r="G945" s="4" t="s">
        <v>2867</v>
      </c>
      <c r="H945" s="3" t="s">
        <v>2823</v>
      </c>
      <c r="I945" s="3" t="s">
        <v>2687</v>
      </c>
      <c r="J945" s="3" t="s">
        <v>2824</v>
      </c>
      <c r="K945" s="4" t="s">
        <v>605</v>
      </c>
      <c r="L945" s="3" t="s">
        <v>370</v>
      </c>
      <c r="M945" s="3" t="s">
        <v>880</v>
      </c>
      <c r="N945" s="3" t="s">
        <v>2820</v>
      </c>
      <c r="O945" s="3">
        <v>256479</v>
      </c>
      <c r="P945" s="3" t="s">
        <v>2792</v>
      </c>
      <c r="Q945" s="4" t="s">
        <v>28</v>
      </c>
      <c r="R945" s="3">
        <v>3</v>
      </c>
      <c r="S945" s="15" t="s">
        <v>894</v>
      </c>
      <c r="T945" s="12">
        <f t="shared" si="3"/>
        <v>44755</v>
      </c>
      <c r="U945" s="10"/>
      <c r="V945" s="10"/>
      <c r="W945" s="10"/>
      <c r="X945" s="10"/>
      <c r="Y945" s="10"/>
      <c r="Z945" s="10"/>
    </row>
    <row r="946" customHeight="1" spans="1:26">
      <c r="A946" s="3" t="s">
        <v>2875</v>
      </c>
      <c r="B946" s="4" t="s">
        <v>2821</v>
      </c>
      <c r="C946" s="3" t="s">
        <v>2818</v>
      </c>
      <c r="D946" s="4">
        <v>27</v>
      </c>
      <c r="E946" s="4" t="s">
        <v>407</v>
      </c>
      <c r="F946" s="4" t="s">
        <v>10</v>
      </c>
      <c r="G946" s="4" t="s">
        <v>2867</v>
      </c>
      <c r="H946" s="3" t="s">
        <v>2823</v>
      </c>
      <c r="I946" s="3" t="s">
        <v>2687</v>
      </c>
      <c r="J946" s="3" t="s">
        <v>2824</v>
      </c>
      <c r="K946" s="4" t="s">
        <v>605</v>
      </c>
      <c r="L946" s="3" t="s">
        <v>370</v>
      </c>
      <c r="M946" s="3" t="s">
        <v>880</v>
      </c>
      <c r="N946" s="3" t="s">
        <v>2820</v>
      </c>
      <c r="O946" s="3">
        <v>256479</v>
      </c>
      <c r="P946" s="3" t="s">
        <v>2792</v>
      </c>
      <c r="Q946" s="4" t="s">
        <v>28</v>
      </c>
      <c r="R946" s="3">
        <v>2</v>
      </c>
      <c r="S946" s="15" t="s">
        <v>907</v>
      </c>
      <c r="T946" s="12">
        <f t="shared" si="3"/>
        <v>44758</v>
      </c>
      <c r="U946" s="10"/>
      <c r="V946" s="10"/>
      <c r="W946" s="10"/>
      <c r="X946" s="10"/>
      <c r="Y946" s="10"/>
      <c r="Z946" s="10"/>
    </row>
    <row r="947" customHeight="1" spans="1:26">
      <c r="A947" s="3" t="s">
        <v>2875</v>
      </c>
      <c r="B947" s="4" t="s">
        <v>2821</v>
      </c>
      <c r="C947" s="3" t="s">
        <v>2818</v>
      </c>
      <c r="D947" s="4">
        <v>27</v>
      </c>
      <c r="E947" s="4" t="s">
        <v>407</v>
      </c>
      <c r="F947" s="4" t="s">
        <v>10</v>
      </c>
      <c r="G947" s="4" t="s">
        <v>2867</v>
      </c>
      <c r="H947" s="3" t="s">
        <v>2823</v>
      </c>
      <c r="I947" s="3" t="s">
        <v>2687</v>
      </c>
      <c r="J947" s="3" t="s">
        <v>2824</v>
      </c>
      <c r="K947" s="4" t="s">
        <v>605</v>
      </c>
      <c r="L947" s="3" t="s">
        <v>370</v>
      </c>
      <c r="M947" s="3" t="s">
        <v>880</v>
      </c>
      <c r="N947" s="3" t="s">
        <v>2820</v>
      </c>
      <c r="O947" s="3">
        <v>256479</v>
      </c>
      <c r="P947" s="3" t="s">
        <v>2792</v>
      </c>
      <c r="Q947" s="4" t="s">
        <v>28</v>
      </c>
      <c r="R947" s="3">
        <v>1</v>
      </c>
      <c r="S947" s="15" t="s">
        <v>896</v>
      </c>
      <c r="T947" s="12">
        <f t="shared" si="3"/>
        <v>44756</v>
      </c>
      <c r="U947" s="10"/>
      <c r="V947" s="10"/>
      <c r="W947" s="10"/>
      <c r="X947" s="10"/>
      <c r="Y947" s="10"/>
      <c r="Z947" s="10"/>
    </row>
    <row r="948" customHeight="1" spans="1:26">
      <c r="A948" s="3" t="s">
        <v>2875</v>
      </c>
      <c r="B948" s="4" t="s">
        <v>2821</v>
      </c>
      <c r="C948" s="3" t="s">
        <v>2818</v>
      </c>
      <c r="D948" s="4">
        <v>27</v>
      </c>
      <c r="E948" s="4" t="s">
        <v>407</v>
      </c>
      <c r="F948" s="4" t="s">
        <v>10</v>
      </c>
      <c r="G948" s="4" t="s">
        <v>2867</v>
      </c>
      <c r="H948" s="3" t="s">
        <v>2823</v>
      </c>
      <c r="I948" s="3" t="s">
        <v>2687</v>
      </c>
      <c r="J948" s="3" t="s">
        <v>2824</v>
      </c>
      <c r="K948" s="4" t="s">
        <v>605</v>
      </c>
      <c r="L948" s="3" t="s">
        <v>370</v>
      </c>
      <c r="M948" s="3" t="s">
        <v>880</v>
      </c>
      <c r="N948" s="3" t="s">
        <v>2820</v>
      </c>
      <c r="O948" s="3">
        <v>256479</v>
      </c>
      <c r="P948" s="3" t="s">
        <v>2792</v>
      </c>
      <c r="Q948" s="4" t="s">
        <v>28</v>
      </c>
      <c r="R948" s="3">
        <v>2</v>
      </c>
      <c r="S948" s="15" t="s">
        <v>913</v>
      </c>
      <c r="T948" s="12">
        <f t="shared" si="3"/>
        <v>44759</v>
      </c>
      <c r="U948" s="10"/>
      <c r="V948" s="10"/>
      <c r="W948" s="10"/>
      <c r="X948" s="10"/>
      <c r="Y948" s="10"/>
      <c r="Z948" s="10"/>
    </row>
    <row r="949" customHeight="1" spans="1:26">
      <c r="A949" s="3" t="s">
        <v>2875</v>
      </c>
      <c r="B949" s="4" t="s">
        <v>2821</v>
      </c>
      <c r="C949" s="3" t="s">
        <v>2818</v>
      </c>
      <c r="D949" s="4">
        <v>27</v>
      </c>
      <c r="E949" s="4" t="s">
        <v>407</v>
      </c>
      <c r="F949" s="4" t="s">
        <v>10</v>
      </c>
      <c r="G949" s="4" t="s">
        <v>2867</v>
      </c>
      <c r="H949" s="3" t="s">
        <v>2823</v>
      </c>
      <c r="I949" s="3" t="s">
        <v>2687</v>
      </c>
      <c r="J949" s="3" t="s">
        <v>2824</v>
      </c>
      <c r="K949" s="4" t="s">
        <v>605</v>
      </c>
      <c r="L949" s="3" t="s">
        <v>370</v>
      </c>
      <c r="M949" s="3" t="s">
        <v>880</v>
      </c>
      <c r="N949" s="3" t="s">
        <v>2820</v>
      </c>
      <c r="O949" s="3">
        <v>256480</v>
      </c>
      <c r="P949" s="3" t="s">
        <v>2792</v>
      </c>
      <c r="Q949" s="4" t="s">
        <v>25</v>
      </c>
      <c r="R949" s="3">
        <v>1</v>
      </c>
      <c r="S949" s="15" t="s">
        <v>889</v>
      </c>
      <c r="T949" s="12">
        <f t="shared" si="3"/>
        <v>44754</v>
      </c>
      <c r="U949" s="10"/>
      <c r="V949" s="10"/>
      <c r="W949" s="10"/>
      <c r="X949" s="10"/>
      <c r="Y949" s="10"/>
      <c r="Z949" s="10"/>
    </row>
    <row r="950" customHeight="1" spans="1:26">
      <c r="A950" s="3" t="s">
        <v>2875</v>
      </c>
      <c r="B950" s="4" t="s">
        <v>2821</v>
      </c>
      <c r="C950" s="3" t="s">
        <v>2818</v>
      </c>
      <c r="D950" s="4">
        <v>27</v>
      </c>
      <c r="E950" s="4" t="s">
        <v>407</v>
      </c>
      <c r="F950" s="4" t="s">
        <v>10</v>
      </c>
      <c r="G950" s="4" t="s">
        <v>2867</v>
      </c>
      <c r="H950" s="3" t="s">
        <v>2823</v>
      </c>
      <c r="I950" s="3" t="s">
        <v>2687</v>
      </c>
      <c r="J950" s="3" t="s">
        <v>2824</v>
      </c>
      <c r="K950" s="4" t="s">
        <v>605</v>
      </c>
      <c r="L950" s="3" t="s">
        <v>370</v>
      </c>
      <c r="M950" s="3" t="s">
        <v>880</v>
      </c>
      <c r="N950" s="3" t="s">
        <v>2820</v>
      </c>
      <c r="O950" s="3">
        <v>256480</v>
      </c>
      <c r="P950" s="3" t="s">
        <v>2792</v>
      </c>
      <c r="Q950" s="4" t="s">
        <v>25</v>
      </c>
      <c r="R950" s="3">
        <v>1</v>
      </c>
      <c r="S950" s="15" t="s">
        <v>913</v>
      </c>
      <c r="T950" s="12">
        <f t="shared" si="3"/>
        <v>44759</v>
      </c>
      <c r="U950" s="10"/>
      <c r="V950" s="10"/>
      <c r="W950" s="10"/>
      <c r="X950" s="10"/>
      <c r="Y950" s="10"/>
      <c r="Z950" s="10"/>
    </row>
    <row r="951" customHeight="1" spans="1:26">
      <c r="A951" s="3" t="s">
        <v>2875</v>
      </c>
      <c r="B951" s="4" t="s">
        <v>2821</v>
      </c>
      <c r="C951" s="3" t="s">
        <v>2818</v>
      </c>
      <c r="D951" s="4">
        <v>27</v>
      </c>
      <c r="E951" s="4" t="s">
        <v>407</v>
      </c>
      <c r="F951" s="4" t="s">
        <v>10</v>
      </c>
      <c r="G951" s="4" t="s">
        <v>2867</v>
      </c>
      <c r="H951" s="3" t="s">
        <v>2823</v>
      </c>
      <c r="I951" s="3" t="s">
        <v>2687</v>
      </c>
      <c r="J951" s="3" t="s">
        <v>2824</v>
      </c>
      <c r="K951" s="4" t="s">
        <v>605</v>
      </c>
      <c r="L951" s="3" t="s">
        <v>370</v>
      </c>
      <c r="M951" s="3" t="s">
        <v>880</v>
      </c>
      <c r="N951" s="3" t="s">
        <v>2820</v>
      </c>
      <c r="O951" s="3">
        <v>256480</v>
      </c>
      <c r="P951" s="3" t="s">
        <v>2792</v>
      </c>
      <c r="Q951" s="4" t="s">
        <v>25</v>
      </c>
      <c r="R951" s="3">
        <v>1</v>
      </c>
      <c r="S951" s="15" t="s">
        <v>900</v>
      </c>
      <c r="T951" s="12">
        <f t="shared" si="3"/>
        <v>44757</v>
      </c>
      <c r="U951" s="10"/>
      <c r="V951" s="10"/>
      <c r="W951" s="10"/>
      <c r="X951" s="10"/>
      <c r="Y951" s="10"/>
      <c r="Z951" s="10"/>
    </row>
    <row r="952" customHeight="1" spans="1:26">
      <c r="A952" s="3" t="s">
        <v>2875</v>
      </c>
      <c r="B952" s="4" t="s">
        <v>2821</v>
      </c>
      <c r="C952" s="3" t="s">
        <v>2818</v>
      </c>
      <c r="D952" s="4">
        <v>27</v>
      </c>
      <c r="E952" s="4" t="s">
        <v>407</v>
      </c>
      <c r="F952" s="4" t="s">
        <v>10</v>
      </c>
      <c r="G952" s="4" t="s">
        <v>2867</v>
      </c>
      <c r="H952" s="3" t="s">
        <v>2823</v>
      </c>
      <c r="I952" s="3" t="s">
        <v>2687</v>
      </c>
      <c r="J952" s="3" t="s">
        <v>2824</v>
      </c>
      <c r="K952" s="4" t="s">
        <v>605</v>
      </c>
      <c r="L952" s="3" t="s">
        <v>370</v>
      </c>
      <c r="M952" s="3" t="s">
        <v>880</v>
      </c>
      <c r="N952" s="3" t="s">
        <v>2820</v>
      </c>
      <c r="O952" s="3">
        <v>256480</v>
      </c>
      <c r="P952" s="3" t="s">
        <v>2792</v>
      </c>
      <c r="Q952" s="4" t="s">
        <v>25</v>
      </c>
      <c r="R952" s="3">
        <v>2</v>
      </c>
      <c r="S952" s="15" t="s">
        <v>907</v>
      </c>
      <c r="T952" s="12">
        <f t="shared" si="3"/>
        <v>44758</v>
      </c>
      <c r="U952" s="10"/>
      <c r="V952" s="10"/>
      <c r="W952" s="10"/>
      <c r="X952" s="10"/>
      <c r="Y952" s="10"/>
      <c r="Z952" s="10"/>
    </row>
    <row r="953" customHeight="1" spans="1:26">
      <c r="A953" s="3" t="s">
        <v>2875</v>
      </c>
      <c r="B953" s="4" t="s">
        <v>2821</v>
      </c>
      <c r="C953" s="3" t="s">
        <v>2818</v>
      </c>
      <c r="D953" s="4">
        <v>27</v>
      </c>
      <c r="E953" s="4" t="s">
        <v>362</v>
      </c>
      <c r="F953" s="4" t="s">
        <v>23</v>
      </c>
      <c r="G953" s="4" t="s">
        <v>2822</v>
      </c>
      <c r="H953" s="3" t="s">
        <v>2823</v>
      </c>
      <c r="I953" s="3" t="s">
        <v>2687</v>
      </c>
      <c r="J953" s="3" t="s">
        <v>2824</v>
      </c>
      <c r="K953" s="4" t="s">
        <v>363</v>
      </c>
      <c r="L953" s="3" t="s">
        <v>370</v>
      </c>
      <c r="M953" s="3" t="s">
        <v>880</v>
      </c>
      <c r="N953" s="3" t="s">
        <v>2820</v>
      </c>
      <c r="O953" s="3">
        <v>256479</v>
      </c>
      <c r="P953" s="3" t="s">
        <v>2792</v>
      </c>
      <c r="Q953" s="4" t="s">
        <v>28</v>
      </c>
      <c r="R953" s="3">
        <v>1</v>
      </c>
      <c r="S953" s="15" t="s">
        <v>907</v>
      </c>
      <c r="T953" s="12">
        <f t="shared" si="3"/>
        <v>44758</v>
      </c>
      <c r="U953" s="10"/>
      <c r="V953" s="10"/>
      <c r="W953" s="10"/>
      <c r="X953" s="10"/>
      <c r="Y953" s="10"/>
      <c r="Z953" s="10"/>
    </row>
    <row r="954" customHeight="1" spans="1:26">
      <c r="A954" s="3" t="s">
        <v>2875</v>
      </c>
      <c r="B954" s="4" t="s">
        <v>2821</v>
      </c>
      <c r="C954" s="3" t="s">
        <v>2818</v>
      </c>
      <c r="D954" s="4">
        <v>27</v>
      </c>
      <c r="E954" s="4" t="s">
        <v>362</v>
      </c>
      <c r="F954" s="4" t="s">
        <v>23</v>
      </c>
      <c r="G954" s="4" t="s">
        <v>2822</v>
      </c>
      <c r="H954" s="3" t="s">
        <v>2823</v>
      </c>
      <c r="I954" s="3" t="s">
        <v>2687</v>
      </c>
      <c r="J954" s="3" t="s">
        <v>2824</v>
      </c>
      <c r="K954" s="4" t="s">
        <v>363</v>
      </c>
      <c r="L954" s="3" t="s">
        <v>370</v>
      </c>
      <c r="M954" s="3" t="s">
        <v>880</v>
      </c>
      <c r="N954" s="3" t="s">
        <v>2820</v>
      </c>
      <c r="O954" s="3">
        <v>256479</v>
      </c>
      <c r="P954" s="3" t="s">
        <v>2792</v>
      </c>
      <c r="Q954" s="4" t="s">
        <v>28</v>
      </c>
      <c r="R954" s="3">
        <v>2</v>
      </c>
      <c r="S954" s="15" t="s">
        <v>881</v>
      </c>
      <c r="T954" s="12">
        <f t="shared" si="3"/>
        <v>44753</v>
      </c>
      <c r="U954" s="10"/>
      <c r="V954" s="10"/>
      <c r="W954" s="10"/>
      <c r="X954" s="10"/>
      <c r="Y954" s="10"/>
      <c r="Z954" s="10"/>
    </row>
    <row r="955" customHeight="1" spans="1:26">
      <c r="A955" s="3" t="s">
        <v>2875</v>
      </c>
      <c r="B955" s="4" t="s">
        <v>2821</v>
      </c>
      <c r="C955" s="3" t="s">
        <v>2818</v>
      </c>
      <c r="D955" s="4">
        <v>27</v>
      </c>
      <c r="E955" s="4" t="s">
        <v>362</v>
      </c>
      <c r="F955" s="4" t="s">
        <v>23</v>
      </c>
      <c r="G955" s="4" t="s">
        <v>2822</v>
      </c>
      <c r="H955" s="3" t="s">
        <v>2823</v>
      </c>
      <c r="I955" s="3" t="s">
        <v>2687</v>
      </c>
      <c r="J955" s="3" t="s">
        <v>2824</v>
      </c>
      <c r="K955" s="4" t="s">
        <v>363</v>
      </c>
      <c r="L955" s="3" t="s">
        <v>370</v>
      </c>
      <c r="M955" s="3" t="s">
        <v>880</v>
      </c>
      <c r="N955" s="3" t="s">
        <v>2820</v>
      </c>
      <c r="O955" s="3">
        <v>256479</v>
      </c>
      <c r="P955" s="3" t="s">
        <v>2792</v>
      </c>
      <c r="Q955" s="4" t="s">
        <v>28</v>
      </c>
      <c r="R955" s="3">
        <v>1</v>
      </c>
      <c r="S955" s="15" t="s">
        <v>889</v>
      </c>
      <c r="T955" s="12">
        <f t="shared" si="3"/>
        <v>44754</v>
      </c>
      <c r="U955" s="10"/>
      <c r="V955" s="10"/>
      <c r="W955" s="10"/>
      <c r="X955" s="10"/>
      <c r="Y955" s="10"/>
      <c r="Z955" s="10"/>
    </row>
    <row r="956" customHeight="1" spans="1:26">
      <c r="A956" s="3" t="s">
        <v>2875</v>
      </c>
      <c r="B956" s="4" t="s">
        <v>2821</v>
      </c>
      <c r="C956" s="3" t="s">
        <v>2818</v>
      </c>
      <c r="D956" s="4">
        <v>27</v>
      </c>
      <c r="E956" s="4" t="s">
        <v>362</v>
      </c>
      <c r="F956" s="4" t="s">
        <v>23</v>
      </c>
      <c r="G956" s="4" t="s">
        <v>2822</v>
      </c>
      <c r="H956" s="3" t="s">
        <v>2823</v>
      </c>
      <c r="I956" s="3" t="s">
        <v>2687</v>
      </c>
      <c r="J956" s="3" t="s">
        <v>2824</v>
      </c>
      <c r="K956" s="4" t="s">
        <v>363</v>
      </c>
      <c r="L956" s="3" t="s">
        <v>370</v>
      </c>
      <c r="M956" s="3" t="s">
        <v>880</v>
      </c>
      <c r="N956" s="3" t="s">
        <v>2820</v>
      </c>
      <c r="O956" s="3">
        <v>256479</v>
      </c>
      <c r="P956" s="3" t="s">
        <v>2792</v>
      </c>
      <c r="Q956" s="4" t="s">
        <v>28</v>
      </c>
      <c r="R956" s="3">
        <v>5</v>
      </c>
      <c r="S956" s="15" t="s">
        <v>913</v>
      </c>
      <c r="T956" s="12">
        <f t="shared" si="3"/>
        <v>44759</v>
      </c>
      <c r="U956" s="10"/>
      <c r="V956" s="10"/>
      <c r="W956" s="10"/>
      <c r="X956" s="10"/>
      <c r="Y956" s="10"/>
      <c r="Z956" s="10"/>
    </row>
    <row r="957" customHeight="1" spans="1:26">
      <c r="A957" s="3" t="s">
        <v>2875</v>
      </c>
      <c r="B957" s="4" t="s">
        <v>2821</v>
      </c>
      <c r="C957" s="3" t="s">
        <v>2818</v>
      </c>
      <c r="D957" s="4">
        <v>27</v>
      </c>
      <c r="E957" s="4" t="s">
        <v>362</v>
      </c>
      <c r="F957" s="4" t="s">
        <v>23</v>
      </c>
      <c r="G957" s="4" t="s">
        <v>2822</v>
      </c>
      <c r="H957" s="3" t="s">
        <v>2823</v>
      </c>
      <c r="I957" s="3" t="s">
        <v>2687</v>
      </c>
      <c r="J957" s="3" t="s">
        <v>2824</v>
      </c>
      <c r="K957" s="4" t="s">
        <v>363</v>
      </c>
      <c r="L957" s="3" t="s">
        <v>370</v>
      </c>
      <c r="M957" s="3" t="s">
        <v>880</v>
      </c>
      <c r="N957" s="3" t="s">
        <v>2820</v>
      </c>
      <c r="O957" s="3">
        <v>256480</v>
      </c>
      <c r="P957" s="3" t="s">
        <v>2792</v>
      </c>
      <c r="Q957" s="4" t="s">
        <v>25</v>
      </c>
      <c r="R957" s="3">
        <v>2</v>
      </c>
      <c r="S957" s="15" t="s">
        <v>913</v>
      </c>
      <c r="T957" s="12">
        <f t="shared" si="3"/>
        <v>44759</v>
      </c>
      <c r="U957" s="10"/>
      <c r="V957" s="10"/>
      <c r="W957" s="10"/>
      <c r="X957" s="10"/>
      <c r="Y957" s="10"/>
      <c r="Z957" s="10"/>
    </row>
    <row r="958" customHeight="1" spans="1:26">
      <c r="A958" s="3" t="s">
        <v>2875</v>
      </c>
      <c r="B958" s="4" t="s">
        <v>2821</v>
      </c>
      <c r="C958" s="3" t="s">
        <v>2818</v>
      </c>
      <c r="D958" s="4">
        <v>27</v>
      </c>
      <c r="E958" s="4" t="s">
        <v>362</v>
      </c>
      <c r="F958" s="4" t="s">
        <v>23</v>
      </c>
      <c r="G958" s="4" t="s">
        <v>2822</v>
      </c>
      <c r="H958" s="3" t="s">
        <v>2823</v>
      </c>
      <c r="I958" s="3" t="s">
        <v>2687</v>
      </c>
      <c r="J958" s="3" t="s">
        <v>2824</v>
      </c>
      <c r="K958" s="4" t="s">
        <v>363</v>
      </c>
      <c r="L958" s="3" t="s">
        <v>370</v>
      </c>
      <c r="M958" s="3" t="s">
        <v>880</v>
      </c>
      <c r="N958" s="3" t="s">
        <v>2820</v>
      </c>
      <c r="O958" s="3">
        <v>256480</v>
      </c>
      <c r="P958" s="3" t="s">
        <v>2792</v>
      </c>
      <c r="Q958" s="4" t="s">
        <v>25</v>
      </c>
      <c r="R958" s="3">
        <v>1</v>
      </c>
      <c r="S958" s="15" t="s">
        <v>889</v>
      </c>
      <c r="T958" s="12">
        <f t="shared" si="3"/>
        <v>44754</v>
      </c>
      <c r="U958" s="10"/>
      <c r="V958" s="10"/>
      <c r="W958" s="10"/>
      <c r="X958" s="10"/>
      <c r="Y958" s="10"/>
      <c r="Z958" s="10"/>
    </row>
    <row r="959" customHeight="1" spans="1:26">
      <c r="A959" s="3" t="s">
        <v>2875</v>
      </c>
      <c r="B959" s="4" t="s">
        <v>2821</v>
      </c>
      <c r="C959" s="3" t="s">
        <v>2818</v>
      </c>
      <c r="D959" s="4">
        <v>27</v>
      </c>
      <c r="E959" s="4" t="s">
        <v>367</v>
      </c>
      <c r="F959" s="4" t="s">
        <v>556</v>
      </c>
      <c r="G959" s="4" t="s">
        <v>2871</v>
      </c>
      <c r="H959" s="3" t="s">
        <v>2826</v>
      </c>
      <c r="I959" s="3" t="s">
        <v>2688</v>
      </c>
      <c r="J959" s="3" t="s">
        <v>2824</v>
      </c>
      <c r="K959" s="4" t="s">
        <v>557</v>
      </c>
      <c r="L959" s="3" t="s">
        <v>370</v>
      </c>
      <c r="M959" s="3" t="s">
        <v>880</v>
      </c>
      <c r="N959" s="3" t="s">
        <v>2820</v>
      </c>
      <c r="O959" s="3">
        <v>256479</v>
      </c>
      <c r="P959" s="3" t="s">
        <v>2792</v>
      </c>
      <c r="Q959" s="4" t="s">
        <v>28</v>
      </c>
      <c r="R959" s="3">
        <v>2</v>
      </c>
      <c r="S959" s="15" t="s">
        <v>913</v>
      </c>
      <c r="T959" s="12">
        <f t="shared" si="3"/>
        <v>44759</v>
      </c>
      <c r="U959" s="10"/>
      <c r="V959" s="10"/>
      <c r="W959" s="10"/>
      <c r="X959" s="10"/>
      <c r="Y959" s="10"/>
      <c r="Z959" s="10"/>
    </row>
    <row r="960" customHeight="1" spans="1:26">
      <c r="A960" s="3" t="s">
        <v>2875</v>
      </c>
      <c r="B960" s="4" t="s">
        <v>2821</v>
      </c>
      <c r="C960" s="3" t="s">
        <v>2818</v>
      </c>
      <c r="D960" s="4">
        <v>27</v>
      </c>
      <c r="E960" s="4" t="s">
        <v>367</v>
      </c>
      <c r="F960" s="4" t="s">
        <v>556</v>
      </c>
      <c r="G960" s="4" t="s">
        <v>2871</v>
      </c>
      <c r="H960" s="3" t="s">
        <v>2826</v>
      </c>
      <c r="I960" s="3" t="s">
        <v>2688</v>
      </c>
      <c r="J960" s="3" t="s">
        <v>2824</v>
      </c>
      <c r="K960" s="4" t="s">
        <v>557</v>
      </c>
      <c r="L960" s="3" t="s">
        <v>370</v>
      </c>
      <c r="M960" s="3" t="s">
        <v>880</v>
      </c>
      <c r="N960" s="3" t="s">
        <v>2820</v>
      </c>
      <c r="O960" s="3">
        <v>256479</v>
      </c>
      <c r="P960" s="3" t="s">
        <v>2792</v>
      </c>
      <c r="Q960" s="4" t="s">
        <v>28</v>
      </c>
      <c r="R960" s="3">
        <v>1</v>
      </c>
      <c r="S960" s="15" t="s">
        <v>900</v>
      </c>
      <c r="T960" s="12">
        <f t="shared" si="3"/>
        <v>44757</v>
      </c>
      <c r="U960" s="10"/>
      <c r="V960" s="10"/>
      <c r="W960" s="10"/>
      <c r="X960" s="10"/>
      <c r="Y960" s="10"/>
      <c r="Z960" s="10"/>
    </row>
    <row r="961" customHeight="1" spans="1:26">
      <c r="A961" s="3" t="s">
        <v>2875</v>
      </c>
      <c r="B961" s="4" t="s">
        <v>2821</v>
      </c>
      <c r="C961" s="3" t="s">
        <v>2818</v>
      </c>
      <c r="D961" s="4">
        <v>27</v>
      </c>
      <c r="E961" s="4" t="s">
        <v>367</v>
      </c>
      <c r="F961" s="4" t="s">
        <v>556</v>
      </c>
      <c r="G961" s="4" t="s">
        <v>2871</v>
      </c>
      <c r="H961" s="3" t="s">
        <v>2826</v>
      </c>
      <c r="I961" s="3" t="s">
        <v>2688</v>
      </c>
      <c r="J961" s="3" t="s">
        <v>2824</v>
      </c>
      <c r="K961" s="4" t="s">
        <v>557</v>
      </c>
      <c r="L961" s="3" t="s">
        <v>370</v>
      </c>
      <c r="M961" s="3" t="s">
        <v>880</v>
      </c>
      <c r="N961" s="3" t="s">
        <v>2820</v>
      </c>
      <c r="O961" s="3">
        <v>256479</v>
      </c>
      <c r="P961" s="3" t="s">
        <v>2792</v>
      </c>
      <c r="Q961" s="4" t="s">
        <v>28</v>
      </c>
      <c r="R961" s="3">
        <v>1</v>
      </c>
      <c r="S961" s="15" t="s">
        <v>907</v>
      </c>
      <c r="T961" s="12">
        <f t="shared" si="3"/>
        <v>44758</v>
      </c>
      <c r="U961" s="10"/>
      <c r="V961" s="10"/>
      <c r="W961" s="10"/>
      <c r="X961" s="10"/>
      <c r="Y961" s="10"/>
      <c r="Z961" s="10"/>
    </row>
    <row r="962" customHeight="1" spans="1:26">
      <c r="A962" s="3" t="s">
        <v>2875</v>
      </c>
      <c r="B962" s="4" t="s">
        <v>2821</v>
      </c>
      <c r="C962" s="3" t="s">
        <v>2818</v>
      </c>
      <c r="D962" s="4">
        <v>27</v>
      </c>
      <c r="E962" s="4" t="s">
        <v>367</v>
      </c>
      <c r="F962" s="4" t="s">
        <v>556</v>
      </c>
      <c r="G962" s="4" t="s">
        <v>2871</v>
      </c>
      <c r="H962" s="3" t="s">
        <v>2826</v>
      </c>
      <c r="I962" s="3" t="s">
        <v>2688</v>
      </c>
      <c r="J962" s="3" t="s">
        <v>2824</v>
      </c>
      <c r="K962" s="4" t="s">
        <v>557</v>
      </c>
      <c r="L962" s="3" t="s">
        <v>370</v>
      </c>
      <c r="M962" s="3" t="s">
        <v>880</v>
      </c>
      <c r="N962" s="3" t="s">
        <v>2820</v>
      </c>
      <c r="O962" s="3">
        <v>256480</v>
      </c>
      <c r="P962" s="3" t="s">
        <v>2792</v>
      </c>
      <c r="Q962" s="4" t="s">
        <v>25</v>
      </c>
      <c r="R962" s="3">
        <v>-1</v>
      </c>
      <c r="S962" s="15" t="s">
        <v>889</v>
      </c>
      <c r="T962" s="12">
        <f t="shared" si="3"/>
        <v>44754</v>
      </c>
      <c r="U962" s="10"/>
      <c r="V962" s="10"/>
      <c r="W962" s="10"/>
      <c r="X962" s="10"/>
      <c r="Y962" s="10"/>
      <c r="Z962" s="10"/>
    </row>
    <row r="963" customHeight="1" spans="1:26">
      <c r="A963" s="3" t="s">
        <v>2875</v>
      </c>
      <c r="B963" s="4" t="s">
        <v>2821</v>
      </c>
      <c r="C963" s="3" t="s">
        <v>2818</v>
      </c>
      <c r="D963" s="4">
        <v>27</v>
      </c>
      <c r="E963" s="4" t="s">
        <v>367</v>
      </c>
      <c r="F963" s="4" t="s">
        <v>556</v>
      </c>
      <c r="G963" s="4" t="s">
        <v>2871</v>
      </c>
      <c r="H963" s="3" t="s">
        <v>2826</v>
      </c>
      <c r="I963" s="3" t="s">
        <v>2688</v>
      </c>
      <c r="J963" s="3" t="s">
        <v>2824</v>
      </c>
      <c r="K963" s="4" t="s">
        <v>557</v>
      </c>
      <c r="L963" s="3" t="s">
        <v>370</v>
      </c>
      <c r="M963" s="3" t="s">
        <v>880</v>
      </c>
      <c r="N963" s="3" t="s">
        <v>2820</v>
      </c>
      <c r="O963" s="3">
        <v>256480</v>
      </c>
      <c r="P963" s="3" t="s">
        <v>2792</v>
      </c>
      <c r="Q963" s="4" t="s">
        <v>25</v>
      </c>
      <c r="R963" s="3">
        <v>1</v>
      </c>
      <c r="S963" s="15" t="s">
        <v>894</v>
      </c>
      <c r="T963" s="12">
        <f t="shared" si="3"/>
        <v>44755</v>
      </c>
      <c r="U963" s="10"/>
      <c r="V963" s="10"/>
      <c r="W963" s="10"/>
      <c r="X963" s="10"/>
      <c r="Y963" s="10"/>
      <c r="Z963" s="10"/>
    </row>
    <row r="964" customHeight="1" spans="1:26">
      <c r="A964" s="3" t="s">
        <v>2875</v>
      </c>
      <c r="B964" s="4" t="s">
        <v>2821</v>
      </c>
      <c r="C964" s="3" t="s">
        <v>2818</v>
      </c>
      <c r="D964" s="4">
        <v>27</v>
      </c>
      <c r="E964" s="4" t="s">
        <v>367</v>
      </c>
      <c r="F964" s="4" t="s">
        <v>556</v>
      </c>
      <c r="G964" s="4" t="s">
        <v>2871</v>
      </c>
      <c r="H964" s="3" t="s">
        <v>2826</v>
      </c>
      <c r="I964" s="3" t="s">
        <v>2688</v>
      </c>
      <c r="J964" s="3" t="s">
        <v>2824</v>
      </c>
      <c r="K964" s="4" t="s">
        <v>557</v>
      </c>
      <c r="L964" s="3" t="s">
        <v>370</v>
      </c>
      <c r="M964" s="3" t="s">
        <v>880</v>
      </c>
      <c r="N964" s="3" t="s">
        <v>2820</v>
      </c>
      <c r="O964" s="3">
        <v>256480</v>
      </c>
      <c r="P964" s="3" t="s">
        <v>2792</v>
      </c>
      <c r="Q964" s="4" t="s">
        <v>25</v>
      </c>
      <c r="R964" s="3">
        <v>1</v>
      </c>
      <c r="S964" s="15" t="s">
        <v>896</v>
      </c>
      <c r="T964" s="12">
        <f t="shared" si="3"/>
        <v>44756</v>
      </c>
      <c r="U964" s="10"/>
      <c r="V964" s="10"/>
      <c r="W964" s="10"/>
      <c r="X964" s="10"/>
      <c r="Y964" s="10"/>
      <c r="Z964" s="10"/>
    </row>
    <row r="965" customHeight="1" spans="1:26">
      <c r="A965" s="3" t="s">
        <v>2875</v>
      </c>
      <c r="B965" s="4" t="s">
        <v>2821</v>
      </c>
      <c r="C965" s="3" t="s">
        <v>2818</v>
      </c>
      <c r="D965" s="4">
        <v>27</v>
      </c>
      <c r="E965" s="4" t="s">
        <v>407</v>
      </c>
      <c r="F965" s="4" t="s">
        <v>29</v>
      </c>
      <c r="G965" s="4" t="s">
        <v>2837</v>
      </c>
      <c r="H965" s="3" t="s">
        <v>2823</v>
      </c>
      <c r="I965" s="3" t="s">
        <v>2687</v>
      </c>
      <c r="J965" s="3" t="s">
        <v>2824</v>
      </c>
      <c r="K965" s="4" t="s">
        <v>613</v>
      </c>
      <c r="L965" s="3" t="s">
        <v>370</v>
      </c>
      <c r="M965" s="3" t="s">
        <v>410</v>
      </c>
      <c r="N965" s="3" t="s">
        <v>2820</v>
      </c>
      <c r="O965" s="3">
        <v>250879</v>
      </c>
      <c r="P965" s="3" t="s">
        <v>2792</v>
      </c>
      <c r="Q965" s="4" t="s">
        <v>30</v>
      </c>
      <c r="R965" s="3">
        <v>1</v>
      </c>
      <c r="S965" s="15" t="s">
        <v>881</v>
      </c>
      <c r="T965" s="12">
        <f t="shared" si="3"/>
        <v>44753</v>
      </c>
      <c r="U965" s="10"/>
      <c r="V965" s="10"/>
      <c r="W965" s="10"/>
      <c r="X965" s="10"/>
      <c r="Y965" s="10"/>
      <c r="Z965" s="10"/>
    </row>
    <row r="966" customHeight="1" spans="1:26">
      <c r="A966" s="3" t="s">
        <v>2875</v>
      </c>
      <c r="B966" s="4" t="s">
        <v>2821</v>
      </c>
      <c r="C966" s="3" t="s">
        <v>2818</v>
      </c>
      <c r="D966" s="4">
        <v>27</v>
      </c>
      <c r="E966" s="4" t="s">
        <v>407</v>
      </c>
      <c r="F966" s="4" t="s">
        <v>29</v>
      </c>
      <c r="G966" s="4" t="s">
        <v>2837</v>
      </c>
      <c r="H966" s="3" t="s">
        <v>2823</v>
      </c>
      <c r="I966" s="3" t="s">
        <v>2687</v>
      </c>
      <c r="J966" s="3" t="s">
        <v>2824</v>
      </c>
      <c r="K966" s="4" t="s">
        <v>613</v>
      </c>
      <c r="L966" s="3" t="s">
        <v>370</v>
      </c>
      <c r="M966" s="3" t="s">
        <v>410</v>
      </c>
      <c r="N966" s="3" t="s">
        <v>2820</v>
      </c>
      <c r="O966" s="3">
        <v>250879</v>
      </c>
      <c r="P966" s="3" t="s">
        <v>2792</v>
      </c>
      <c r="Q966" s="4" t="s">
        <v>30</v>
      </c>
      <c r="R966" s="3">
        <v>-1</v>
      </c>
      <c r="S966" s="15" t="s">
        <v>894</v>
      </c>
      <c r="T966" s="12">
        <f t="shared" si="3"/>
        <v>44755</v>
      </c>
      <c r="U966" s="10"/>
      <c r="V966" s="10"/>
      <c r="W966" s="10"/>
      <c r="X966" s="10"/>
      <c r="Y966" s="10"/>
      <c r="Z966" s="10"/>
    </row>
    <row r="967" customHeight="1" spans="1:26">
      <c r="A967" s="3" t="s">
        <v>2875</v>
      </c>
      <c r="B967" s="4" t="s">
        <v>2821</v>
      </c>
      <c r="C967" s="3" t="s">
        <v>2818</v>
      </c>
      <c r="D967" s="4">
        <v>27</v>
      </c>
      <c r="E967" s="4" t="s">
        <v>407</v>
      </c>
      <c r="F967" s="4" t="s">
        <v>29</v>
      </c>
      <c r="G967" s="4" t="s">
        <v>2837</v>
      </c>
      <c r="H967" s="3" t="s">
        <v>2823</v>
      </c>
      <c r="I967" s="3" t="s">
        <v>2687</v>
      </c>
      <c r="J967" s="3" t="s">
        <v>2824</v>
      </c>
      <c r="K967" s="4" t="s">
        <v>613</v>
      </c>
      <c r="L967" s="3" t="s">
        <v>370</v>
      </c>
      <c r="M967" s="3" t="s">
        <v>880</v>
      </c>
      <c r="N967" s="3" t="s">
        <v>2820</v>
      </c>
      <c r="O967" s="3">
        <v>256479</v>
      </c>
      <c r="P967" s="3" t="s">
        <v>2792</v>
      </c>
      <c r="Q967" s="4" t="s">
        <v>28</v>
      </c>
      <c r="R967" s="3">
        <v>2</v>
      </c>
      <c r="S967" s="15" t="s">
        <v>913</v>
      </c>
      <c r="T967" s="12">
        <f t="shared" si="3"/>
        <v>44759</v>
      </c>
      <c r="U967" s="10"/>
      <c r="V967" s="10"/>
      <c r="W967" s="10"/>
      <c r="X967" s="10"/>
      <c r="Y967" s="10"/>
      <c r="Z967" s="10"/>
    </row>
    <row r="968" customHeight="1" spans="1:26">
      <c r="A968" s="3" t="s">
        <v>2875</v>
      </c>
      <c r="B968" s="4" t="s">
        <v>2821</v>
      </c>
      <c r="C968" s="3" t="s">
        <v>2818</v>
      </c>
      <c r="D968" s="4">
        <v>27</v>
      </c>
      <c r="E968" s="4" t="s">
        <v>407</v>
      </c>
      <c r="F968" s="4" t="s">
        <v>29</v>
      </c>
      <c r="G968" s="4" t="s">
        <v>2837</v>
      </c>
      <c r="H968" s="3" t="s">
        <v>2823</v>
      </c>
      <c r="I968" s="3" t="s">
        <v>2687</v>
      </c>
      <c r="J968" s="3" t="s">
        <v>2824</v>
      </c>
      <c r="K968" s="4" t="s">
        <v>613</v>
      </c>
      <c r="L968" s="3" t="s">
        <v>370</v>
      </c>
      <c r="M968" s="3" t="s">
        <v>880</v>
      </c>
      <c r="N968" s="3" t="s">
        <v>2820</v>
      </c>
      <c r="O968" s="3">
        <v>256479</v>
      </c>
      <c r="P968" s="3" t="s">
        <v>2792</v>
      </c>
      <c r="Q968" s="4" t="s">
        <v>28</v>
      </c>
      <c r="R968" s="3">
        <v>1</v>
      </c>
      <c r="S968" s="15" t="s">
        <v>907</v>
      </c>
      <c r="T968" s="12">
        <f t="shared" si="3"/>
        <v>44758</v>
      </c>
      <c r="U968" s="10"/>
      <c r="V968" s="10"/>
      <c r="W968" s="10"/>
      <c r="X968" s="10"/>
      <c r="Y968" s="10"/>
      <c r="Z968" s="10"/>
    </row>
    <row r="969" customHeight="1" spans="1:26">
      <c r="A969" s="3" t="s">
        <v>2875</v>
      </c>
      <c r="B969" s="4" t="s">
        <v>2821</v>
      </c>
      <c r="C969" s="3" t="s">
        <v>2818</v>
      </c>
      <c r="D969" s="4">
        <v>27</v>
      </c>
      <c r="E969" s="4" t="s">
        <v>407</v>
      </c>
      <c r="F969" s="4" t="s">
        <v>29</v>
      </c>
      <c r="G969" s="4" t="s">
        <v>2837</v>
      </c>
      <c r="H969" s="3" t="s">
        <v>2823</v>
      </c>
      <c r="I969" s="3" t="s">
        <v>2687</v>
      </c>
      <c r="J969" s="3" t="s">
        <v>2824</v>
      </c>
      <c r="K969" s="4" t="s">
        <v>613</v>
      </c>
      <c r="L969" s="3" t="s">
        <v>370</v>
      </c>
      <c r="M969" s="3" t="s">
        <v>880</v>
      </c>
      <c r="N969" s="3" t="s">
        <v>2820</v>
      </c>
      <c r="O969" s="3">
        <v>256479</v>
      </c>
      <c r="P969" s="3" t="s">
        <v>2792</v>
      </c>
      <c r="Q969" s="4" t="s">
        <v>28</v>
      </c>
      <c r="R969" s="3">
        <v>2</v>
      </c>
      <c r="S969" s="15" t="s">
        <v>894</v>
      </c>
      <c r="T969" s="12">
        <f t="shared" si="3"/>
        <v>44755</v>
      </c>
      <c r="U969" s="10"/>
      <c r="V969" s="10"/>
      <c r="W969" s="10"/>
      <c r="X969" s="10"/>
      <c r="Y969" s="10"/>
      <c r="Z969" s="10"/>
    </row>
    <row r="970" customHeight="1" spans="1:26">
      <c r="A970" s="3" t="s">
        <v>2875</v>
      </c>
      <c r="B970" s="4" t="s">
        <v>2821</v>
      </c>
      <c r="C970" s="3" t="s">
        <v>2818</v>
      </c>
      <c r="D970" s="4">
        <v>27</v>
      </c>
      <c r="E970" s="4" t="s">
        <v>407</v>
      </c>
      <c r="F970" s="4" t="s">
        <v>29</v>
      </c>
      <c r="G970" s="4" t="s">
        <v>2837</v>
      </c>
      <c r="H970" s="3" t="s">
        <v>2823</v>
      </c>
      <c r="I970" s="3" t="s">
        <v>2687</v>
      </c>
      <c r="J970" s="3" t="s">
        <v>2824</v>
      </c>
      <c r="K970" s="4" t="s">
        <v>613</v>
      </c>
      <c r="L970" s="3" t="s">
        <v>370</v>
      </c>
      <c r="M970" s="3" t="s">
        <v>880</v>
      </c>
      <c r="N970" s="3" t="s">
        <v>2820</v>
      </c>
      <c r="O970" s="3">
        <v>256479</v>
      </c>
      <c r="P970" s="3" t="s">
        <v>2792</v>
      </c>
      <c r="Q970" s="4" t="s">
        <v>28</v>
      </c>
      <c r="R970" s="3">
        <v>1</v>
      </c>
      <c r="S970" s="15" t="s">
        <v>889</v>
      </c>
      <c r="T970" s="12">
        <f t="shared" si="3"/>
        <v>44754</v>
      </c>
      <c r="U970" s="10"/>
      <c r="V970" s="10"/>
      <c r="W970" s="10"/>
      <c r="X970" s="10"/>
      <c r="Y970" s="10"/>
      <c r="Z970" s="10"/>
    </row>
    <row r="971" customHeight="1" spans="1:26">
      <c r="A971" s="3" t="s">
        <v>2875</v>
      </c>
      <c r="B971" s="4" t="s">
        <v>2821</v>
      </c>
      <c r="C971" s="3" t="s">
        <v>2818</v>
      </c>
      <c r="D971" s="4">
        <v>27</v>
      </c>
      <c r="E971" s="4" t="s">
        <v>407</v>
      </c>
      <c r="F971" s="4" t="s">
        <v>29</v>
      </c>
      <c r="G971" s="4" t="s">
        <v>2837</v>
      </c>
      <c r="H971" s="3" t="s">
        <v>2823</v>
      </c>
      <c r="I971" s="3" t="s">
        <v>2687</v>
      </c>
      <c r="J971" s="3" t="s">
        <v>2824</v>
      </c>
      <c r="K971" s="4" t="s">
        <v>613</v>
      </c>
      <c r="L971" s="3" t="s">
        <v>370</v>
      </c>
      <c r="M971" s="3" t="s">
        <v>880</v>
      </c>
      <c r="N971" s="3" t="s">
        <v>2820</v>
      </c>
      <c r="O971" s="3">
        <v>256479</v>
      </c>
      <c r="P971" s="3" t="s">
        <v>2792</v>
      </c>
      <c r="Q971" s="4" t="s">
        <v>28</v>
      </c>
      <c r="R971" s="3">
        <v>2</v>
      </c>
      <c r="S971" s="15" t="s">
        <v>900</v>
      </c>
      <c r="T971" s="12">
        <f t="shared" si="3"/>
        <v>44757</v>
      </c>
      <c r="U971" s="10"/>
      <c r="V971" s="10"/>
      <c r="W971" s="10"/>
      <c r="X971" s="10"/>
      <c r="Y971" s="10"/>
      <c r="Z971" s="10"/>
    </row>
    <row r="972" customHeight="1" spans="1:26">
      <c r="A972" s="3" t="s">
        <v>2875</v>
      </c>
      <c r="B972" s="4" t="s">
        <v>2821</v>
      </c>
      <c r="C972" s="3" t="s">
        <v>2818</v>
      </c>
      <c r="D972" s="4">
        <v>27</v>
      </c>
      <c r="E972" s="4" t="s">
        <v>407</v>
      </c>
      <c r="F972" s="4" t="s">
        <v>29</v>
      </c>
      <c r="G972" s="4" t="s">
        <v>2837</v>
      </c>
      <c r="H972" s="3" t="s">
        <v>2823</v>
      </c>
      <c r="I972" s="3" t="s">
        <v>2687</v>
      </c>
      <c r="J972" s="3" t="s">
        <v>2824</v>
      </c>
      <c r="K972" s="4" t="s">
        <v>613</v>
      </c>
      <c r="L972" s="3" t="s">
        <v>370</v>
      </c>
      <c r="M972" s="3" t="s">
        <v>880</v>
      </c>
      <c r="N972" s="3" t="s">
        <v>2820</v>
      </c>
      <c r="O972" s="3">
        <v>256479</v>
      </c>
      <c r="P972" s="3" t="s">
        <v>2792</v>
      </c>
      <c r="Q972" s="4" t="s">
        <v>28</v>
      </c>
      <c r="R972" s="3">
        <v>1</v>
      </c>
      <c r="S972" s="15" t="s">
        <v>881</v>
      </c>
      <c r="T972" s="12">
        <f t="shared" si="3"/>
        <v>44753</v>
      </c>
      <c r="U972" s="10"/>
      <c r="V972" s="10"/>
      <c r="W972" s="10"/>
      <c r="X972" s="10"/>
      <c r="Y972" s="10"/>
      <c r="Z972" s="10"/>
    </row>
    <row r="973" customHeight="1" spans="1:26">
      <c r="A973" s="3" t="s">
        <v>2875</v>
      </c>
      <c r="B973" s="4" t="s">
        <v>2821</v>
      </c>
      <c r="C973" s="3" t="s">
        <v>2818</v>
      </c>
      <c r="D973" s="4">
        <v>27</v>
      </c>
      <c r="E973" s="4" t="s">
        <v>407</v>
      </c>
      <c r="F973" s="4" t="s">
        <v>29</v>
      </c>
      <c r="G973" s="4" t="s">
        <v>2837</v>
      </c>
      <c r="H973" s="3" t="s">
        <v>2823</v>
      </c>
      <c r="I973" s="3" t="s">
        <v>2687</v>
      </c>
      <c r="J973" s="3" t="s">
        <v>2824</v>
      </c>
      <c r="K973" s="4" t="s">
        <v>613</v>
      </c>
      <c r="L973" s="3" t="s">
        <v>370</v>
      </c>
      <c r="M973" s="3" t="s">
        <v>880</v>
      </c>
      <c r="N973" s="3" t="s">
        <v>2820</v>
      </c>
      <c r="O973" s="3">
        <v>256479</v>
      </c>
      <c r="P973" s="3" t="s">
        <v>2792</v>
      </c>
      <c r="Q973" s="4" t="s">
        <v>28</v>
      </c>
      <c r="R973" s="3">
        <v>2</v>
      </c>
      <c r="S973" s="15" t="s">
        <v>896</v>
      </c>
      <c r="T973" s="12">
        <f t="shared" si="3"/>
        <v>44756</v>
      </c>
      <c r="U973" s="10"/>
      <c r="V973" s="10"/>
      <c r="W973" s="10"/>
      <c r="X973" s="10"/>
      <c r="Y973" s="10"/>
      <c r="Z973" s="10"/>
    </row>
    <row r="974" customHeight="1" spans="1:26">
      <c r="A974" s="3" t="s">
        <v>2875</v>
      </c>
      <c r="B974" s="4" t="s">
        <v>2821</v>
      </c>
      <c r="C974" s="3" t="s">
        <v>2818</v>
      </c>
      <c r="D974" s="4">
        <v>27</v>
      </c>
      <c r="E974" s="4" t="s">
        <v>491</v>
      </c>
      <c r="F974" s="4" t="s">
        <v>34</v>
      </c>
      <c r="G974" s="4" t="s">
        <v>2853</v>
      </c>
      <c r="H974" s="3" t="s">
        <v>2823</v>
      </c>
      <c r="I974" s="3" t="s">
        <v>2687</v>
      </c>
      <c r="J974" s="3" t="s">
        <v>2824</v>
      </c>
      <c r="K974" s="4" t="s">
        <v>492</v>
      </c>
      <c r="L974" s="3" t="s">
        <v>414</v>
      </c>
      <c r="M974" s="3" t="s">
        <v>415</v>
      </c>
      <c r="N974" s="3" t="s">
        <v>2820</v>
      </c>
      <c r="O974" s="3">
        <v>204736</v>
      </c>
      <c r="P974" s="3" t="s">
        <v>2792</v>
      </c>
      <c r="Q974" s="4" t="s">
        <v>19</v>
      </c>
      <c r="R974" s="3">
        <v>1</v>
      </c>
      <c r="S974" s="15" t="s">
        <v>913</v>
      </c>
      <c r="T974" s="12">
        <f t="shared" si="3"/>
        <v>44759</v>
      </c>
      <c r="U974" s="10"/>
      <c r="V974" s="10"/>
      <c r="W974" s="10"/>
      <c r="X974" s="10"/>
      <c r="Y974" s="10"/>
      <c r="Z974" s="10"/>
    </row>
    <row r="975" customHeight="1" spans="1:26">
      <c r="A975" s="3" t="s">
        <v>2875</v>
      </c>
      <c r="B975" s="4" t="s">
        <v>2821</v>
      </c>
      <c r="C975" s="3" t="s">
        <v>2818</v>
      </c>
      <c r="D975" s="4">
        <v>27</v>
      </c>
      <c r="E975" s="4" t="s">
        <v>491</v>
      </c>
      <c r="F975" s="4" t="s">
        <v>34</v>
      </c>
      <c r="G975" s="4" t="s">
        <v>2853</v>
      </c>
      <c r="H975" s="3" t="s">
        <v>2823</v>
      </c>
      <c r="I975" s="3" t="s">
        <v>2687</v>
      </c>
      <c r="J975" s="3" t="s">
        <v>2824</v>
      </c>
      <c r="K975" s="4" t="s">
        <v>492</v>
      </c>
      <c r="L975" s="3" t="s">
        <v>370</v>
      </c>
      <c r="M975" s="3" t="s">
        <v>880</v>
      </c>
      <c r="N975" s="3" t="s">
        <v>2820</v>
      </c>
      <c r="O975" s="3">
        <v>256479</v>
      </c>
      <c r="P975" s="3" t="s">
        <v>2792</v>
      </c>
      <c r="Q975" s="4" t="s">
        <v>28</v>
      </c>
      <c r="R975" s="3">
        <v>2</v>
      </c>
      <c r="S975" s="15" t="s">
        <v>894</v>
      </c>
      <c r="T975" s="12">
        <f t="shared" si="3"/>
        <v>44755</v>
      </c>
      <c r="U975" s="10"/>
      <c r="V975" s="10"/>
      <c r="W975" s="10"/>
      <c r="X975" s="10"/>
      <c r="Y975" s="10"/>
      <c r="Z975" s="10"/>
    </row>
    <row r="976" customHeight="1" spans="1:26">
      <c r="A976" s="3" t="s">
        <v>2875</v>
      </c>
      <c r="B976" s="4" t="s">
        <v>2821</v>
      </c>
      <c r="C976" s="3" t="s">
        <v>2818</v>
      </c>
      <c r="D976" s="4">
        <v>27</v>
      </c>
      <c r="E976" s="4" t="s">
        <v>491</v>
      </c>
      <c r="F976" s="4" t="s">
        <v>34</v>
      </c>
      <c r="G976" s="4" t="s">
        <v>2853</v>
      </c>
      <c r="H976" s="3" t="s">
        <v>2823</v>
      </c>
      <c r="I976" s="3" t="s">
        <v>2687</v>
      </c>
      <c r="J976" s="3" t="s">
        <v>2824</v>
      </c>
      <c r="K976" s="4" t="s">
        <v>492</v>
      </c>
      <c r="L976" s="3" t="s">
        <v>370</v>
      </c>
      <c r="M976" s="3" t="s">
        <v>880</v>
      </c>
      <c r="N976" s="3" t="s">
        <v>2820</v>
      </c>
      <c r="O976" s="3">
        <v>256479</v>
      </c>
      <c r="P976" s="3" t="s">
        <v>2792</v>
      </c>
      <c r="Q976" s="4" t="s">
        <v>28</v>
      </c>
      <c r="R976" s="3">
        <v>2</v>
      </c>
      <c r="S976" s="15" t="s">
        <v>913</v>
      </c>
      <c r="T976" s="12">
        <f t="shared" si="3"/>
        <v>44759</v>
      </c>
      <c r="U976" s="10"/>
      <c r="V976" s="10"/>
      <c r="W976" s="10"/>
      <c r="X976" s="10"/>
      <c r="Y976" s="10"/>
      <c r="Z976" s="10"/>
    </row>
    <row r="977" customHeight="1" spans="1:26">
      <c r="A977" s="3" t="s">
        <v>2875</v>
      </c>
      <c r="B977" s="4" t="s">
        <v>2821</v>
      </c>
      <c r="C977" s="3" t="s">
        <v>2818</v>
      </c>
      <c r="D977" s="4">
        <v>27</v>
      </c>
      <c r="E977" s="4" t="s">
        <v>491</v>
      </c>
      <c r="F977" s="4" t="s">
        <v>34</v>
      </c>
      <c r="G977" s="4" t="s">
        <v>2853</v>
      </c>
      <c r="H977" s="3" t="s">
        <v>2823</v>
      </c>
      <c r="I977" s="3" t="s">
        <v>2687</v>
      </c>
      <c r="J977" s="3" t="s">
        <v>2824</v>
      </c>
      <c r="K977" s="4" t="s">
        <v>492</v>
      </c>
      <c r="L977" s="3" t="s">
        <v>370</v>
      </c>
      <c r="M977" s="3" t="s">
        <v>880</v>
      </c>
      <c r="N977" s="3" t="s">
        <v>2820</v>
      </c>
      <c r="O977" s="3">
        <v>256479</v>
      </c>
      <c r="P977" s="3" t="s">
        <v>2792</v>
      </c>
      <c r="Q977" s="4" t="s">
        <v>28</v>
      </c>
      <c r="R977" s="3">
        <v>1</v>
      </c>
      <c r="S977" s="15" t="s">
        <v>907</v>
      </c>
      <c r="T977" s="12">
        <f t="shared" si="3"/>
        <v>44758</v>
      </c>
      <c r="U977" s="10"/>
      <c r="V977" s="10"/>
      <c r="W977" s="10"/>
      <c r="X977" s="10"/>
      <c r="Y977" s="10"/>
      <c r="Z977" s="10"/>
    </row>
    <row r="978" customHeight="1" spans="1:26">
      <c r="A978" s="3" t="s">
        <v>2875</v>
      </c>
      <c r="B978" s="4" t="s">
        <v>2821</v>
      </c>
      <c r="C978" s="3" t="s">
        <v>2818</v>
      </c>
      <c r="D978" s="4">
        <v>27</v>
      </c>
      <c r="E978" s="4" t="s">
        <v>407</v>
      </c>
      <c r="F978" s="4" t="s">
        <v>37</v>
      </c>
      <c r="G978" s="4" t="s">
        <v>2867</v>
      </c>
      <c r="H978" s="3" t="s">
        <v>2823</v>
      </c>
      <c r="I978" s="3" t="s">
        <v>2687</v>
      </c>
      <c r="J978" s="3" t="s">
        <v>2824</v>
      </c>
      <c r="K978" s="4" t="s">
        <v>582</v>
      </c>
      <c r="L978" s="3" t="s">
        <v>414</v>
      </c>
      <c r="M978" s="3" t="s">
        <v>415</v>
      </c>
      <c r="N978" s="3" t="s">
        <v>2820</v>
      </c>
      <c r="O978" s="3">
        <v>250874</v>
      </c>
      <c r="P978" s="3" t="s">
        <v>2792</v>
      </c>
      <c r="Q978" s="4" t="s">
        <v>13</v>
      </c>
      <c r="R978" s="3">
        <v>1</v>
      </c>
      <c r="S978" s="15" t="s">
        <v>907</v>
      </c>
      <c r="T978" s="12">
        <f t="shared" si="3"/>
        <v>44758</v>
      </c>
      <c r="U978" s="10"/>
      <c r="V978" s="10"/>
      <c r="W978" s="10"/>
      <c r="X978" s="10"/>
      <c r="Y978" s="10"/>
      <c r="Z978" s="10"/>
    </row>
    <row r="979" customHeight="1" spans="1:26">
      <c r="A979" s="3" t="s">
        <v>2875</v>
      </c>
      <c r="B979" s="4" t="s">
        <v>2821</v>
      </c>
      <c r="C979" s="3" t="s">
        <v>2818</v>
      </c>
      <c r="D979" s="4">
        <v>27</v>
      </c>
      <c r="E979" s="4" t="s">
        <v>407</v>
      </c>
      <c r="F979" s="4" t="s">
        <v>37</v>
      </c>
      <c r="G979" s="4" t="s">
        <v>2867</v>
      </c>
      <c r="H979" s="3" t="s">
        <v>2823</v>
      </c>
      <c r="I979" s="3" t="s">
        <v>2687</v>
      </c>
      <c r="J979" s="3" t="s">
        <v>2824</v>
      </c>
      <c r="K979" s="4" t="s">
        <v>582</v>
      </c>
      <c r="L979" s="3" t="s">
        <v>370</v>
      </c>
      <c r="M979" s="3" t="s">
        <v>410</v>
      </c>
      <c r="N979" s="3" t="s">
        <v>2820</v>
      </c>
      <c r="O979" s="3">
        <v>250879</v>
      </c>
      <c r="P979" s="3" t="s">
        <v>2792</v>
      </c>
      <c r="Q979" s="4" t="s">
        <v>30</v>
      </c>
      <c r="R979" s="3">
        <v>1</v>
      </c>
      <c r="S979" s="15" t="s">
        <v>894</v>
      </c>
      <c r="T979" s="12">
        <f t="shared" si="3"/>
        <v>44755</v>
      </c>
      <c r="U979" s="10"/>
      <c r="V979" s="10"/>
      <c r="W979" s="10"/>
      <c r="X979" s="10"/>
      <c r="Y979" s="10"/>
      <c r="Z979" s="10"/>
    </row>
    <row r="980" customHeight="1" spans="1:26">
      <c r="A980" s="3" t="s">
        <v>2875</v>
      </c>
      <c r="B980" s="4" t="s">
        <v>2821</v>
      </c>
      <c r="C980" s="3" t="s">
        <v>2818</v>
      </c>
      <c r="D980" s="4">
        <v>27</v>
      </c>
      <c r="E980" s="4" t="s">
        <v>407</v>
      </c>
      <c r="F980" s="4" t="s">
        <v>37</v>
      </c>
      <c r="G980" s="4" t="s">
        <v>2867</v>
      </c>
      <c r="H980" s="3" t="s">
        <v>2823</v>
      </c>
      <c r="I980" s="3" t="s">
        <v>2687</v>
      </c>
      <c r="J980" s="3" t="s">
        <v>2824</v>
      </c>
      <c r="K980" s="4" t="s">
        <v>582</v>
      </c>
      <c r="L980" s="3" t="s">
        <v>370</v>
      </c>
      <c r="M980" s="3" t="s">
        <v>880</v>
      </c>
      <c r="N980" s="3" t="s">
        <v>2820</v>
      </c>
      <c r="O980" s="3">
        <v>256479</v>
      </c>
      <c r="P980" s="3" t="s">
        <v>2792</v>
      </c>
      <c r="Q980" s="4" t="s">
        <v>28</v>
      </c>
      <c r="R980" s="3">
        <v>4</v>
      </c>
      <c r="S980" s="15" t="s">
        <v>907</v>
      </c>
      <c r="T980" s="12">
        <f t="shared" si="3"/>
        <v>44758</v>
      </c>
      <c r="U980" s="10"/>
      <c r="V980" s="10"/>
      <c r="W980" s="10"/>
      <c r="X980" s="10"/>
      <c r="Y980" s="10"/>
      <c r="Z980" s="10"/>
    </row>
    <row r="981" customHeight="1" spans="1:26">
      <c r="A981" s="3" t="s">
        <v>2875</v>
      </c>
      <c r="B981" s="4" t="s">
        <v>2821</v>
      </c>
      <c r="C981" s="3" t="s">
        <v>2818</v>
      </c>
      <c r="D981" s="4">
        <v>27</v>
      </c>
      <c r="E981" s="4" t="s">
        <v>407</v>
      </c>
      <c r="F981" s="4" t="s">
        <v>37</v>
      </c>
      <c r="G981" s="4" t="s">
        <v>2867</v>
      </c>
      <c r="H981" s="3" t="s">
        <v>2823</v>
      </c>
      <c r="I981" s="3" t="s">
        <v>2687</v>
      </c>
      <c r="J981" s="3" t="s">
        <v>2824</v>
      </c>
      <c r="K981" s="4" t="s">
        <v>582</v>
      </c>
      <c r="L981" s="3" t="s">
        <v>370</v>
      </c>
      <c r="M981" s="3" t="s">
        <v>880</v>
      </c>
      <c r="N981" s="3" t="s">
        <v>2820</v>
      </c>
      <c r="O981" s="3">
        <v>256479</v>
      </c>
      <c r="P981" s="3" t="s">
        <v>2792</v>
      </c>
      <c r="Q981" s="4" t="s">
        <v>28</v>
      </c>
      <c r="R981" s="3">
        <v>1</v>
      </c>
      <c r="S981" s="15" t="s">
        <v>894</v>
      </c>
      <c r="T981" s="12">
        <f t="shared" si="3"/>
        <v>44755</v>
      </c>
      <c r="U981" s="10"/>
      <c r="V981" s="10"/>
      <c r="W981" s="10"/>
      <c r="X981" s="10"/>
      <c r="Y981" s="10"/>
      <c r="Z981" s="10"/>
    </row>
    <row r="982" customHeight="1" spans="1:26">
      <c r="A982" s="3" t="s">
        <v>2875</v>
      </c>
      <c r="B982" s="4" t="s">
        <v>2821</v>
      </c>
      <c r="C982" s="3" t="s">
        <v>2818</v>
      </c>
      <c r="D982" s="4">
        <v>27</v>
      </c>
      <c r="E982" s="4" t="s">
        <v>407</v>
      </c>
      <c r="F982" s="4" t="s">
        <v>37</v>
      </c>
      <c r="G982" s="4" t="s">
        <v>2867</v>
      </c>
      <c r="H982" s="3" t="s">
        <v>2823</v>
      </c>
      <c r="I982" s="3" t="s">
        <v>2687</v>
      </c>
      <c r="J982" s="3" t="s">
        <v>2824</v>
      </c>
      <c r="K982" s="4" t="s">
        <v>582</v>
      </c>
      <c r="L982" s="3" t="s">
        <v>370</v>
      </c>
      <c r="M982" s="3" t="s">
        <v>880</v>
      </c>
      <c r="N982" s="3" t="s">
        <v>2820</v>
      </c>
      <c r="O982" s="3">
        <v>256479</v>
      </c>
      <c r="P982" s="3" t="s">
        <v>2792</v>
      </c>
      <c r="Q982" s="4" t="s">
        <v>28</v>
      </c>
      <c r="R982" s="3">
        <v>2</v>
      </c>
      <c r="S982" s="15" t="s">
        <v>900</v>
      </c>
      <c r="T982" s="12">
        <f t="shared" si="3"/>
        <v>44757</v>
      </c>
      <c r="U982" s="10"/>
      <c r="V982" s="10"/>
      <c r="W982" s="10"/>
      <c r="X982" s="10"/>
      <c r="Y982" s="10"/>
      <c r="Z982" s="10"/>
    </row>
    <row r="983" customHeight="1" spans="1:26">
      <c r="A983" s="3" t="s">
        <v>2875</v>
      </c>
      <c r="B983" s="4" t="s">
        <v>2821</v>
      </c>
      <c r="C983" s="3" t="s">
        <v>2818</v>
      </c>
      <c r="D983" s="4">
        <v>27</v>
      </c>
      <c r="E983" s="4" t="s">
        <v>407</v>
      </c>
      <c r="F983" s="4" t="s">
        <v>37</v>
      </c>
      <c r="G983" s="4" t="s">
        <v>2867</v>
      </c>
      <c r="H983" s="3" t="s">
        <v>2823</v>
      </c>
      <c r="I983" s="3" t="s">
        <v>2687</v>
      </c>
      <c r="J983" s="3" t="s">
        <v>2824</v>
      </c>
      <c r="K983" s="4" t="s">
        <v>582</v>
      </c>
      <c r="L983" s="3" t="s">
        <v>370</v>
      </c>
      <c r="M983" s="3" t="s">
        <v>880</v>
      </c>
      <c r="N983" s="3" t="s">
        <v>2820</v>
      </c>
      <c r="O983" s="3">
        <v>256479</v>
      </c>
      <c r="P983" s="3" t="s">
        <v>2792</v>
      </c>
      <c r="Q983" s="4" t="s">
        <v>28</v>
      </c>
      <c r="R983" s="3">
        <v>3</v>
      </c>
      <c r="S983" s="15" t="s">
        <v>896</v>
      </c>
      <c r="T983" s="12">
        <f t="shared" si="3"/>
        <v>44756</v>
      </c>
      <c r="U983" s="10"/>
      <c r="V983" s="10"/>
      <c r="W983" s="10"/>
      <c r="X983" s="10"/>
      <c r="Y983" s="10"/>
      <c r="Z983" s="10"/>
    </row>
    <row r="984" customHeight="1" spans="1:26">
      <c r="A984" s="3" t="s">
        <v>2875</v>
      </c>
      <c r="B984" s="4" t="s">
        <v>2821</v>
      </c>
      <c r="C984" s="3" t="s">
        <v>2818</v>
      </c>
      <c r="D984" s="4">
        <v>27</v>
      </c>
      <c r="E984" s="4" t="s">
        <v>407</v>
      </c>
      <c r="F984" s="4" t="s">
        <v>37</v>
      </c>
      <c r="G984" s="4" t="s">
        <v>2867</v>
      </c>
      <c r="H984" s="3" t="s">
        <v>2823</v>
      </c>
      <c r="I984" s="3" t="s">
        <v>2687</v>
      </c>
      <c r="J984" s="3" t="s">
        <v>2824</v>
      </c>
      <c r="K984" s="4" t="s">
        <v>582</v>
      </c>
      <c r="L984" s="3" t="s">
        <v>370</v>
      </c>
      <c r="M984" s="3" t="s">
        <v>880</v>
      </c>
      <c r="N984" s="3" t="s">
        <v>2820</v>
      </c>
      <c r="O984" s="3">
        <v>256479</v>
      </c>
      <c r="P984" s="3" t="s">
        <v>2792</v>
      </c>
      <c r="Q984" s="4" t="s">
        <v>28</v>
      </c>
      <c r="R984" s="3">
        <v>2</v>
      </c>
      <c r="S984" s="15" t="s">
        <v>881</v>
      </c>
      <c r="T984" s="12">
        <f t="shared" si="3"/>
        <v>44753</v>
      </c>
      <c r="U984" s="10"/>
      <c r="V984" s="10"/>
      <c r="W984" s="10"/>
      <c r="X984" s="10"/>
      <c r="Y984" s="10"/>
      <c r="Z984" s="10"/>
    </row>
    <row r="985" customHeight="1" spans="1:26">
      <c r="A985" s="3" t="s">
        <v>2875</v>
      </c>
      <c r="B985" s="4" t="s">
        <v>2821</v>
      </c>
      <c r="C985" s="3" t="s">
        <v>2818</v>
      </c>
      <c r="D985" s="4">
        <v>27</v>
      </c>
      <c r="E985" s="4" t="s">
        <v>407</v>
      </c>
      <c r="F985" s="4" t="s">
        <v>37</v>
      </c>
      <c r="G985" s="4" t="s">
        <v>2867</v>
      </c>
      <c r="H985" s="3" t="s">
        <v>2823</v>
      </c>
      <c r="I985" s="3" t="s">
        <v>2687</v>
      </c>
      <c r="J985" s="3" t="s">
        <v>2824</v>
      </c>
      <c r="K985" s="4" t="s">
        <v>582</v>
      </c>
      <c r="L985" s="3" t="s">
        <v>370</v>
      </c>
      <c r="M985" s="3" t="s">
        <v>880</v>
      </c>
      <c r="N985" s="3" t="s">
        <v>2820</v>
      </c>
      <c r="O985" s="3">
        <v>256479</v>
      </c>
      <c r="P985" s="3" t="s">
        <v>2792</v>
      </c>
      <c r="Q985" s="4" t="s">
        <v>28</v>
      </c>
      <c r="R985" s="3">
        <v>1</v>
      </c>
      <c r="S985" s="15" t="s">
        <v>889</v>
      </c>
      <c r="T985" s="12">
        <f t="shared" si="3"/>
        <v>44754</v>
      </c>
      <c r="U985" s="10"/>
      <c r="V985" s="10"/>
      <c r="W985" s="10"/>
      <c r="X985" s="10"/>
      <c r="Y985" s="10"/>
      <c r="Z985" s="10"/>
    </row>
    <row r="986" customHeight="1" spans="1:26">
      <c r="A986" s="3" t="s">
        <v>2875</v>
      </c>
      <c r="B986" s="4" t="s">
        <v>2821</v>
      </c>
      <c r="C986" s="3" t="s">
        <v>2818</v>
      </c>
      <c r="D986" s="4">
        <v>27</v>
      </c>
      <c r="E986" s="4" t="s">
        <v>407</v>
      </c>
      <c r="F986" s="4" t="s">
        <v>37</v>
      </c>
      <c r="G986" s="4" t="s">
        <v>2867</v>
      </c>
      <c r="H986" s="3" t="s">
        <v>2823</v>
      </c>
      <c r="I986" s="3" t="s">
        <v>2687</v>
      </c>
      <c r="J986" s="3" t="s">
        <v>2824</v>
      </c>
      <c r="K986" s="4" t="s">
        <v>582</v>
      </c>
      <c r="L986" s="3" t="s">
        <v>370</v>
      </c>
      <c r="M986" s="3" t="s">
        <v>880</v>
      </c>
      <c r="N986" s="3" t="s">
        <v>2820</v>
      </c>
      <c r="O986" s="3">
        <v>256479</v>
      </c>
      <c r="P986" s="3" t="s">
        <v>2792</v>
      </c>
      <c r="Q986" s="4" t="s">
        <v>28</v>
      </c>
      <c r="R986" s="3">
        <v>2</v>
      </c>
      <c r="S986" s="15" t="s">
        <v>913</v>
      </c>
      <c r="T986" s="12">
        <f t="shared" si="3"/>
        <v>44759</v>
      </c>
      <c r="U986" s="10"/>
      <c r="V986" s="10"/>
      <c r="W986" s="10"/>
      <c r="X986" s="10"/>
      <c r="Y986" s="10"/>
      <c r="Z986" s="10"/>
    </row>
    <row r="987" customHeight="1" spans="1:26">
      <c r="A987" s="3" t="s">
        <v>2875</v>
      </c>
      <c r="B987" s="4" t="s">
        <v>2821</v>
      </c>
      <c r="C987" s="3" t="s">
        <v>2818</v>
      </c>
      <c r="D987" s="4">
        <v>27</v>
      </c>
      <c r="E987" s="4" t="s">
        <v>407</v>
      </c>
      <c r="F987" s="4" t="s">
        <v>37</v>
      </c>
      <c r="G987" s="4" t="s">
        <v>2867</v>
      </c>
      <c r="H987" s="3" t="s">
        <v>2823</v>
      </c>
      <c r="I987" s="3" t="s">
        <v>2687</v>
      </c>
      <c r="J987" s="3" t="s">
        <v>2824</v>
      </c>
      <c r="K987" s="4" t="s">
        <v>582</v>
      </c>
      <c r="L987" s="3" t="s">
        <v>370</v>
      </c>
      <c r="M987" s="3" t="s">
        <v>880</v>
      </c>
      <c r="N987" s="3" t="s">
        <v>2820</v>
      </c>
      <c r="O987" s="3">
        <v>256480</v>
      </c>
      <c r="P987" s="3" t="s">
        <v>2792</v>
      </c>
      <c r="Q987" s="4" t="s">
        <v>25</v>
      </c>
      <c r="R987" s="3">
        <v>1</v>
      </c>
      <c r="S987" s="15" t="s">
        <v>889</v>
      </c>
      <c r="T987" s="12">
        <f t="shared" si="3"/>
        <v>44754</v>
      </c>
      <c r="U987" s="10"/>
      <c r="V987" s="10"/>
      <c r="W987" s="10"/>
      <c r="X987" s="10"/>
      <c r="Y987" s="10"/>
      <c r="Z987" s="10"/>
    </row>
    <row r="988" customHeight="1" spans="1:26">
      <c r="A988" s="3" t="s">
        <v>2875</v>
      </c>
      <c r="B988" s="4" t="s">
        <v>2821</v>
      </c>
      <c r="C988" s="3" t="s">
        <v>2818</v>
      </c>
      <c r="D988" s="4">
        <v>27</v>
      </c>
      <c r="E988" s="4" t="s">
        <v>407</v>
      </c>
      <c r="F988" s="4" t="s">
        <v>37</v>
      </c>
      <c r="G988" s="4" t="s">
        <v>2867</v>
      </c>
      <c r="H988" s="3" t="s">
        <v>2823</v>
      </c>
      <c r="I988" s="3" t="s">
        <v>2687</v>
      </c>
      <c r="J988" s="3" t="s">
        <v>2824</v>
      </c>
      <c r="K988" s="4" t="s">
        <v>582</v>
      </c>
      <c r="L988" s="3" t="s">
        <v>370</v>
      </c>
      <c r="M988" s="3" t="s">
        <v>880</v>
      </c>
      <c r="N988" s="3" t="s">
        <v>2820</v>
      </c>
      <c r="O988" s="3">
        <v>256480</v>
      </c>
      <c r="P988" s="3" t="s">
        <v>2792</v>
      </c>
      <c r="Q988" s="4" t="s">
        <v>25</v>
      </c>
      <c r="R988" s="3">
        <v>1</v>
      </c>
      <c r="S988" s="15" t="s">
        <v>907</v>
      </c>
      <c r="T988" s="12">
        <f t="shared" si="3"/>
        <v>44758</v>
      </c>
      <c r="U988" s="10"/>
      <c r="V988" s="10"/>
      <c r="W988" s="10"/>
      <c r="X988" s="10"/>
      <c r="Y988" s="10"/>
      <c r="Z988" s="10"/>
    </row>
    <row r="989" customHeight="1" spans="1:26">
      <c r="A989" s="3" t="s">
        <v>2875</v>
      </c>
      <c r="B989" s="4" t="s">
        <v>2821</v>
      </c>
      <c r="C989" s="3" t="s">
        <v>2818</v>
      </c>
      <c r="D989" s="4">
        <v>27</v>
      </c>
      <c r="E989" s="4" t="s">
        <v>407</v>
      </c>
      <c r="F989" s="4" t="s">
        <v>41</v>
      </c>
      <c r="G989" s="4" t="s">
        <v>2867</v>
      </c>
      <c r="H989" s="3" t="s">
        <v>2823</v>
      </c>
      <c r="I989" s="3" t="s">
        <v>2687</v>
      </c>
      <c r="J989" s="3" t="s">
        <v>2824</v>
      </c>
      <c r="K989" s="4" t="s">
        <v>469</v>
      </c>
      <c r="L989" s="3" t="s">
        <v>370</v>
      </c>
      <c r="M989" s="3" t="s">
        <v>410</v>
      </c>
      <c r="N989" s="3" t="s">
        <v>2820</v>
      </c>
      <c r="O989" s="3">
        <v>250876</v>
      </c>
      <c r="P989" s="3" t="s">
        <v>2792</v>
      </c>
      <c r="Q989" s="4" t="s">
        <v>26</v>
      </c>
      <c r="R989" s="3">
        <v>1</v>
      </c>
      <c r="S989" s="15" t="s">
        <v>894</v>
      </c>
      <c r="T989" s="12">
        <f t="shared" si="3"/>
        <v>44755</v>
      </c>
      <c r="U989" s="10"/>
      <c r="V989" s="10"/>
      <c r="W989" s="10"/>
      <c r="X989" s="10"/>
      <c r="Y989" s="10"/>
      <c r="Z989" s="10"/>
    </row>
    <row r="990" customHeight="1" spans="1:26">
      <c r="A990" s="3" t="s">
        <v>2875</v>
      </c>
      <c r="B990" s="4" t="s">
        <v>2821</v>
      </c>
      <c r="C990" s="3" t="s">
        <v>2818</v>
      </c>
      <c r="D990" s="4">
        <v>27</v>
      </c>
      <c r="E990" s="4" t="s">
        <v>407</v>
      </c>
      <c r="F990" s="4" t="s">
        <v>45</v>
      </c>
      <c r="G990" s="4" t="s">
        <v>2837</v>
      </c>
      <c r="H990" s="3" t="s">
        <v>2823</v>
      </c>
      <c r="I990" s="3" t="s">
        <v>2687</v>
      </c>
      <c r="J990" s="3" t="s">
        <v>2824</v>
      </c>
      <c r="K990" s="4" t="s">
        <v>408</v>
      </c>
      <c r="L990" s="3" t="s">
        <v>370</v>
      </c>
      <c r="M990" s="3" t="s">
        <v>410</v>
      </c>
      <c r="N990" s="3" t="s">
        <v>2820</v>
      </c>
      <c r="O990" s="3">
        <v>250876</v>
      </c>
      <c r="P990" s="3" t="s">
        <v>2792</v>
      </c>
      <c r="Q990" s="4" t="s">
        <v>26</v>
      </c>
      <c r="R990" s="3">
        <v>1</v>
      </c>
      <c r="S990" s="15" t="s">
        <v>907</v>
      </c>
      <c r="T990" s="12">
        <f t="shared" si="3"/>
        <v>44758</v>
      </c>
      <c r="U990" s="10"/>
      <c r="V990" s="10"/>
      <c r="W990" s="10"/>
      <c r="X990" s="10"/>
      <c r="Y990" s="10"/>
      <c r="Z990" s="10"/>
    </row>
    <row r="991" customHeight="1" spans="1:26">
      <c r="A991" s="3" t="s">
        <v>2875</v>
      </c>
      <c r="B991" s="4" t="s">
        <v>2821</v>
      </c>
      <c r="C991" s="3" t="s">
        <v>2818</v>
      </c>
      <c r="D991" s="4">
        <v>27</v>
      </c>
      <c r="E991" s="4" t="s">
        <v>407</v>
      </c>
      <c r="F991" s="4" t="s">
        <v>45</v>
      </c>
      <c r="G991" s="4" t="s">
        <v>2837</v>
      </c>
      <c r="H991" s="3" t="s">
        <v>2823</v>
      </c>
      <c r="I991" s="3" t="s">
        <v>2687</v>
      </c>
      <c r="J991" s="3" t="s">
        <v>2824</v>
      </c>
      <c r="K991" s="4" t="s">
        <v>408</v>
      </c>
      <c r="L991" s="3" t="s">
        <v>370</v>
      </c>
      <c r="M991" s="3" t="s">
        <v>880</v>
      </c>
      <c r="N991" s="3" t="s">
        <v>2820</v>
      </c>
      <c r="O991" s="3">
        <v>256480</v>
      </c>
      <c r="P991" s="3" t="s">
        <v>2792</v>
      </c>
      <c r="Q991" s="4" t="s">
        <v>25</v>
      </c>
      <c r="R991" s="3">
        <v>1</v>
      </c>
      <c r="S991" s="15" t="s">
        <v>896</v>
      </c>
      <c r="T991" s="12">
        <f t="shared" si="3"/>
        <v>44756</v>
      </c>
      <c r="U991" s="10"/>
      <c r="V991" s="10"/>
      <c r="W991" s="10"/>
      <c r="X991" s="10"/>
      <c r="Y991" s="10"/>
      <c r="Z991" s="10"/>
    </row>
    <row r="992" customHeight="1" spans="1:26">
      <c r="A992" s="3" t="s">
        <v>2875</v>
      </c>
      <c r="B992" s="4" t="s">
        <v>2821</v>
      </c>
      <c r="C992" s="3" t="s">
        <v>2818</v>
      </c>
      <c r="D992" s="4">
        <v>27</v>
      </c>
      <c r="E992" s="4" t="s">
        <v>367</v>
      </c>
      <c r="F992" s="4" t="s">
        <v>48</v>
      </c>
      <c r="G992" s="4" t="s">
        <v>2880</v>
      </c>
      <c r="H992" s="3" t="s">
        <v>2826</v>
      </c>
      <c r="I992" s="3" t="s">
        <v>2688</v>
      </c>
      <c r="J992" s="3" t="s">
        <v>2824</v>
      </c>
      <c r="K992" s="4" t="s">
        <v>709</v>
      </c>
      <c r="L992" s="3" t="s">
        <v>370</v>
      </c>
      <c r="M992" s="3" t="s">
        <v>880</v>
      </c>
      <c r="N992" s="3" t="s">
        <v>2820</v>
      </c>
      <c r="O992" s="3">
        <v>256479</v>
      </c>
      <c r="P992" s="3" t="s">
        <v>2792</v>
      </c>
      <c r="Q992" s="4" t="s">
        <v>28</v>
      </c>
      <c r="R992" s="3">
        <v>3</v>
      </c>
      <c r="S992" s="15" t="s">
        <v>913</v>
      </c>
      <c r="T992" s="12">
        <f t="shared" si="3"/>
        <v>44759</v>
      </c>
      <c r="U992" s="10"/>
      <c r="V992" s="10"/>
      <c r="W992" s="10"/>
      <c r="X992" s="10"/>
      <c r="Y992" s="10"/>
      <c r="Z992" s="10"/>
    </row>
    <row r="993" customHeight="1" spans="1:26">
      <c r="A993" s="3" t="s">
        <v>2875</v>
      </c>
      <c r="B993" s="4" t="s">
        <v>2821</v>
      </c>
      <c r="C993" s="3" t="s">
        <v>2818</v>
      </c>
      <c r="D993" s="4">
        <v>27</v>
      </c>
      <c r="E993" s="4" t="s">
        <v>367</v>
      </c>
      <c r="F993" s="4" t="s">
        <v>48</v>
      </c>
      <c r="G993" s="4" t="s">
        <v>2880</v>
      </c>
      <c r="H993" s="3" t="s">
        <v>2826</v>
      </c>
      <c r="I993" s="3" t="s">
        <v>2688</v>
      </c>
      <c r="J993" s="3" t="s">
        <v>2824</v>
      </c>
      <c r="K993" s="4" t="s">
        <v>709</v>
      </c>
      <c r="L993" s="3" t="s">
        <v>370</v>
      </c>
      <c r="M993" s="3" t="s">
        <v>880</v>
      </c>
      <c r="N993" s="3" t="s">
        <v>2820</v>
      </c>
      <c r="O993" s="3">
        <v>256479</v>
      </c>
      <c r="P993" s="3" t="s">
        <v>2792</v>
      </c>
      <c r="Q993" s="4" t="s">
        <v>28</v>
      </c>
      <c r="R993" s="3">
        <v>1</v>
      </c>
      <c r="S993" s="15" t="s">
        <v>907</v>
      </c>
      <c r="T993" s="12">
        <f t="shared" si="3"/>
        <v>44758</v>
      </c>
      <c r="U993" s="10"/>
      <c r="V993" s="10"/>
      <c r="W993" s="10"/>
      <c r="X993" s="10"/>
      <c r="Y993" s="10"/>
      <c r="Z993" s="10"/>
    </row>
    <row r="994" customHeight="1" spans="1:26">
      <c r="A994" s="3" t="s">
        <v>2875</v>
      </c>
      <c r="B994" s="4" t="s">
        <v>2821</v>
      </c>
      <c r="C994" s="3" t="s">
        <v>2818</v>
      </c>
      <c r="D994" s="4">
        <v>27</v>
      </c>
      <c r="E994" s="4" t="s">
        <v>367</v>
      </c>
      <c r="F994" s="4" t="s">
        <v>48</v>
      </c>
      <c r="G994" s="4" t="s">
        <v>2880</v>
      </c>
      <c r="H994" s="3" t="s">
        <v>2826</v>
      </c>
      <c r="I994" s="3" t="s">
        <v>2688</v>
      </c>
      <c r="J994" s="3" t="s">
        <v>2824</v>
      </c>
      <c r="K994" s="4" t="s">
        <v>709</v>
      </c>
      <c r="L994" s="3" t="s">
        <v>370</v>
      </c>
      <c r="M994" s="3" t="s">
        <v>880</v>
      </c>
      <c r="N994" s="3" t="s">
        <v>2820</v>
      </c>
      <c r="O994" s="3">
        <v>256479</v>
      </c>
      <c r="P994" s="3" t="s">
        <v>2792</v>
      </c>
      <c r="Q994" s="4" t="s">
        <v>28</v>
      </c>
      <c r="R994" s="3">
        <v>2</v>
      </c>
      <c r="S994" s="15" t="s">
        <v>900</v>
      </c>
      <c r="T994" s="12">
        <f t="shared" si="3"/>
        <v>44757</v>
      </c>
      <c r="U994" s="10"/>
      <c r="V994" s="10"/>
      <c r="W994" s="10"/>
      <c r="X994" s="10"/>
      <c r="Y994" s="10"/>
      <c r="Z994" s="10"/>
    </row>
    <row r="995" customHeight="1" spans="1:26">
      <c r="A995" s="3" t="s">
        <v>2875</v>
      </c>
      <c r="B995" s="4" t="s">
        <v>2821</v>
      </c>
      <c r="C995" s="3" t="s">
        <v>2818</v>
      </c>
      <c r="D995" s="4">
        <v>27</v>
      </c>
      <c r="E995" s="4" t="s">
        <v>367</v>
      </c>
      <c r="F995" s="4" t="s">
        <v>48</v>
      </c>
      <c r="G995" s="4" t="s">
        <v>2880</v>
      </c>
      <c r="H995" s="3" t="s">
        <v>2826</v>
      </c>
      <c r="I995" s="3" t="s">
        <v>2688</v>
      </c>
      <c r="J995" s="3" t="s">
        <v>2824</v>
      </c>
      <c r="K995" s="4" t="s">
        <v>709</v>
      </c>
      <c r="L995" s="3" t="s">
        <v>370</v>
      </c>
      <c r="M995" s="3" t="s">
        <v>880</v>
      </c>
      <c r="N995" s="3" t="s">
        <v>2820</v>
      </c>
      <c r="O995" s="3">
        <v>256479</v>
      </c>
      <c r="P995" s="3" t="s">
        <v>2792</v>
      </c>
      <c r="Q995" s="4" t="s">
        <v>28</v>
      </c>
      <c r="R995" s="3">
        <v>3</v>
      </c>
      <c r="S995" s="15" t="s">
        <v>896</v>
      </c>
      <c r="T995" s="12">
        <f t="shared" si="3"/>
        <v>44756</v>
      </c>
      <c r="U995" s="10"/>
      <c r="V995" s="10"/>
      <c r="W995" s="10"/>
      <c r="X995" s="10"/>
      <c r="Y995" s="10"/>
      <c r="Z995" s="10"/>
    </row>
    <row r="996" customHeight="1" spans="1:26">
      <c r="A996" s="3" t="s">
        <v>2875</v>
      </c>
      <c r="B996" s="4" t="s">
        <v>2821</v>
      </c>
      <c r="C996" s="3" t="s">
        <v>2818</v>
      </c>
      <c r="D996" s="4">
        <v>27</v>
      </c>
      <c r="E996" s="4" t="s">
        <v>367</v>
      </c>
      <c r="F996" s="4" t="s">
        <v>48</v>
      </c>
      <c r="G996" s="4" t="s">
        <v>2880</v>
      </c>
      <c r="H996" s="3" t="s">
        <v>2826</v>
      </c>
      <c r="I996" s="3" t="s">
        <v>2688</v>
      </c>
      <c r="J996" s="3" t="s">
        <v>2824</v>
      </c>
      <c r="K996" s="4" t="s">
        <v>709</v>
      </c>
      <c r="L996" s="3" t="s">
        <v>370</v>
      </c>
      <c r="M996" s="3" t="s">
        <v>880</v>
      </c>
      <c r="N996" s="3" t="s">
        <v>2820</v>
      </c>
      <c r="O996" s="3">
        <v>256479</v>
      </c>
      <c r="P996" s="3" t="s">
        <v>2792</v>
      </c>
      <c r="Q996" s="4" t="s">
        <v>28</v>
      </c>
      <c r="R996" s="3">
        <v>2</v>
      </c>
      <c r="S996" s="15" t="s">
        <v>881</v>
      </c>
      <c r="T996" s="12">
        <f t="shared" si="3"/>
        <v>44753</v>
      </c>
      <c r="U996" s="10"/>
      <c r="V996" s="10"/>
      <c r="W996" s="10"/>
      <c r="X996" s="10"/>
      <c r="Y996" s="10"/>
      <c r="Z996" s="10"/>
    </row>
    <row r="997" customHeight="1" spans="1:26">
      <c r="A997" s="3" t="s">
        <v>2875</v>
      </c>
      <c r="B997" s="4" t="s">
        <v>2821</v>
      </c>
      <c r="C997" s="3" t="s">
        <v>2818</v>
      </c>
      <c r="D997" s="4">
        <v>27</v>
      </c>
      <c r="E997" s="4" t="s">
        <v>367</v>
      </c>
      <c r="F997" s="4" t="s">
        <v>48</v>
      </c>
      <c r="G997" s="4" t="s">
        <v>2880</v>
      </c>
      <c r="H997" s="3" t="s">
        <v>2826</v>
      </c>
      <c r="I997" s="3" t="s">
        <v>2688</v>
      </c>
      <c r="J997" s="3" t="s">
        <v>2824</v>
      </c>
      <c r="K997" s="4" t="s">
        <v>709</v>
      </c>
      <c r="L997" s="3" t="s">
        <v>370</v>
      </c>
      <c r="M997" s="3" t="s">
        <v>880</v>
      </c>
      <c r="N997" s="3" t="s">
        <v>2820</v>
      </c>
      <c r="O997" s="3">
        <v>256479</v>
      </c>
      <c r="P997" s="3" t="s">
        <v>2792</v>
      </c>
      <c r="Q997" s="4" t="s">
        <v>28</v>
      </c>
      <c r="R997" s="3">
        <v>1</v>
      </c>
      <c r="S997" s="15" t="s">
        <v>889</v>
      </c>
      <c r="T997" s="12">
        <f t="shared" si="3"/>
        <v>44754</v>
      </c>
      <c r="U997" s="10"/>
      <c r="V997" s="10"/>
      <c r="W997" s="10"/>
      <c r="X997" s="10"/>
      <c r="Y997" s="10"/>
      <c r="Z997" s="10"/>
    </row>
    <row r="998" customHeight="1" spans="1:26">
      <c r="A998" s="3" t="s">
        <v>2875</v>
      </c>
      <c r="B998" s="4" t="s">
        <v>2821</v>
      </c>
      <c r="C998" s="3" t="s">
        <v>2818</v>
      </c>
      <c r="D998" s="4">
        <v>27</v>
      </c>
      <c r="E998" s="4" t="s">
        <v>367</v>
      </c>
      <c r="F998" s="4" t="s">
        <v>48</v>
      </c>
      <c r="G998" s="4" t="s">
        <v>2880</v>
      </c>
      <c r="H998" s="3" t="s">
        <v>2826</v>
      </c>
      <c r="I998" s="3" t="s">
        <v>2688</v>
      </c>
      <c r="J998" s="3" t="s">
        <v>2824</v>
      </c>
      <c r="K998" s="4" t="s">
        <v>709</v>
      </c>
      <c r="L998" s="3" t="s">
        <v>370</v>
      </c>
      <c r="M998" s="3" t="s">
        <v>880</v>
      </c>
      <c r="N998" s="3" t="s">
        <v>2820</v>
      </c>
      <c r="O998" s="3">
        <v>256480</v>
      </c>
      <c r="P998" s="3" t="s">
        <v>2792</v>
      </c>
      <c r="Q998" s="4" t="s">
        <v>25</v>
      </c>
      <c r="R998" s="3">
        <v>1</v>
      </c>
      <c r="S998" s="15" t="s">
        <v>894</v>
      </c>
      <c r="T998" s="12">
        <f t="shared" si="3"/>
        <v>44755</v>
      </c>
      <c r="U998" s="10"/>
      <c r="V998" s="10"/>
      <c r="W998" s="10"/>
      <c r="X998" s="10"/>
      <c r="Y998" s="10"/>
      <c r="Z998" s="10"/>
    </row>
    <row r="999" customHeight="1" spans="1:26">
      <c r="A999" s="3" t="s">
        <v>2875</v>
      </c>
      <c r="B999" s="4" t="s">
        <v>2821</v>
      </c>
      <c r="C999" s="3" t="s">
        <v>2818</v>
      </c>
      <c r="D999" s="4">
        <v>27</v>
      </c>
      <c r="E999" s="4" t="s">
        <v>367</v>
      </c>
      <c r="F999" s="4" t="s">
        <v>48</v>
      </c>
      <c r="G999" s="4" t="s">
        <v>2880</v>
      </c>
      <c r="H999" s="3" t="s">
        <v>2826</v>
      </c>
      <c r="I999" s="3" t="s">
        <v>2688</v>
      </c>
      <c r="J999" s="3" t="s">
        <v>2824</v>
      </c>
      <c r="K999" s="4" t="s">
        <v>709</v>
      </c>
      <c r="L999" s="3" t="s">
        <v>370</v>
      </c>
      <c r="M999" s="3" t="s">
        <v>880</v>
      </c>
      <c r="N999" s="3" t="s">
        <v>2820</v>
      </c>
      <c r="O999" s="3">
        <v>256480</v>
      </c>
      <c r="P999" s="3" t="s">
        <v>2792</v>
      </c>
      <c r="Q999" s="4" t="s">
        <v>25</v>
      </c>
      <c r="R999" s="3">
        <v>1</v>
      </c>
      <c r="S999" s="15" t="s">
        <v>907</v>
      </c>
      <c r="T999" s="12">
        <f t="shared" si="3"/>
        <v>44758</v>
      </c>
      <c r="U999" s="10"/>
      <c r="V999" s="10"/>
      <c r="W999" s="10"/>
      <c r="X999" s="10"/>
      <c r="Y999" s="10"/>
      <c r="Z999" s="10"/>
    </row>
    <row r="1000" customHeight="1" spans="1:26">
      <c r="A1000" s="3" t="s">
        <v>2875</v>
      </c>
      <c r="B1000" s="4" t="s">
        <v>2821</v>
      </c>
      <c r="C1000" s="3" t="s">
        <v>2818</v>
      </c>
      <c r="D1000" s="4">
        <v>27</v>
      </c>
      <c r="E1000" s="4" t="s">
        <v>367</v>
      </c>
      <c r="F1000" s="4" t="s">
        <v>58</v>
      </c>
      <c r="G1000" s="4" t="s">
        <v>2871</v>
      </c>
      <c r="H1000" s="3" t="s">
        <v>2826</v>
      </c>
      <c r="I1000" s="3" t="s">
        <v>2688</v>
      </c>
      <c r="J1000" s="3" t="s">
        <v>2824</v>
      </c>
      <c r="K1000" s="4" t="s">
        <v>759</v>
      </c>
      <c r="L1000" s="3" t="s">
        <v>370</v>
      </c>
      <c r="M1000" s="3" t="s">
        <v>880</v>
      </c>
      <c r="N1000" s="3" t="s">
        <v>2820</v>
      </c>
      <c r="O1000" s="3">
        <v>256479</v>
      </c>
      <c r="P1000" s="3" t="s">
        <v>2792</v>
      </c>
      <c r="Q1000" s="4" t="s">
        <v>28</v>
      </c>
      <c r="R1000" s="3">
        <v>1</v>
      </c>
      <c r="S1000" s="15" t="s">
        <v>896</v>
      </c>
      <c r="T1000" s="12">
        <f t="shared" si="3"/>
        <v>44756</v>
      </c>
      <c r="U1000" s="10"/>
      <c r="V1000" s="10"/>
      <c r="W1000" s="10"/>
      <c r="X1000" s="10"/>
      <c r="Y1000" s="10"/>
      <c r="Z1000" s="10"/>
    </row>
    <row r="1001" customHeight="1" spans="1:26">
      <c r="A1001" s="3" t="s">
        <v>2875</v>
      </c>
      <c r="B1001" s="4" t="s">
        <v>2821</v>
      </c>
      <c r="C1001" s="3" t="s">
        <v>2818</v>
      </c>
      <c r="D1001" s="4">
        <v>27</v>
      </c>
      <c r="E1001" s="4" t="s">
        <v>367</v>
      </c>
      <c r="F1001" s="4" t="s">
        <v>58</v>
      </c>
      <c r="G1001" s="4" t="s">
        <v>2871</v>
      </c>
      <c r="H1001" s="3" t="s">
        <v>2826</v>
      </c>
      <c r="I1001" s="3" t="s">
        <v>2688</v>
      </c>
      <c r="J1001" s="3" t="s">
        <v>2824</v>
      </c>
      <c r="K1001" s="4" t="s">
        <v>759</v>
      </c>
      <c r="L1001" s="3" t="s">
        <v>370</v>
      </c>
      <c r="M1001" s="3" t="s">
        <v>880</v>
      </c>
      <c r="N1001" s="3" t="s">
        <v>2820</v>
      </c>
      <c r="O1001" s="3">
        <v>256479</v>
      </c>
      <c r="P1001" s="3" t="s">
        <v>2792</v>
      </c>
      <c r="Q1001" s="4" t="s">
        <v>28</v>
      </c>
      <c r="R1001" s="3">
        <v>1</v>
      </c>
      <c r="S1001" s="15" t="s">
        <v>907</v>
      </c>
      <c r="T1001" s="12">
        <f t="shared" si="3"/>
        <v>44758</v>
      </c>
      <c r="U1001" s="10"/>
      <c r="V1001" s="10"/>
      <c r="W1001" s="10"/>
      <c r="X1001" s="10"/>
      <c r="Y1001" s="10"/>
      <c r="Z1001" s="10"/>
    </row>
    <row r="1002" customHeight="1" spans="1:26">
      <c r="A1002" s="3" t="s">
        <v>2875</v>
      </c>
      <c r="B1002" s="4" t="s">
        <v>2821</v>
      </c>
      <c r="C1002" s="3" t="s">
        <v>2818</v>
      </c>
      <c r="D1002" s="4">
        <v>27</v>
      </c>
      <c r="E1002" s="4" t="s">
        <v>367</v>
      </c>
      <c r="F1002" s="4" t="s">
        <v>58</v>
      </c>
      <c r="G1002" s="4" t="s">
        <v>2871</v>
      </c>
      <c r="H1002" s="3" t="s">
        <v>2826</v>
      </c>
      <c r="I1002" s="3" t="s">
        <v>2688</v>
      </c>
      <c r="J1002" s="3" t="s">
        <v>2824</v>
      </c>
      <c r="K1002" s="4" t="s">
        <v>759</v>
      </c>
      <c r="L1002" s="3" t="s">
        <v>370</v>
      </c>
      <c r="M1002" s="3" t="s">
        <v>880</v>
      </c>
      <c r="N1002" s="3" t="s">
        <v>2820</v>
      </c>
      <c r="O1002" s="3">
        <v>256480</v>
      </c>
      <c r="P1002" s="3" t="s">
        <v>2792</v>
      </c>
      <c r="Q1002" s="4" t="s">
        <v>25</v>
      </c>
      <c r="R1002" s="3">
        <v>1</v>
      </c>
      <c r="S1002" s="15" t="s">
        <v>907</v>
      </c>
      <c r="T1002" s="12">
        <f t="shared" si="3"/>
        <v>44758</v>
      </c>
      <c r="U1002" s="10"/>
      <c r="V1002" s="10"/>
      <c r="W1002" s="10"/>
      <c r="X1002" s="10"/>
      <c r="Y1002" s="10"/>
      <c r="Z1002" s="10"/>
    </row>
    <row r="1003" customHeight="1" spans="1:26">
      <c r="A1003" s="3" t="s">
        <v>2875</v>
      </c>
      <c r="B1003" s="4" t="s">
        <v>2821</v>
      </c>
      <c r="C1003" s="3" t="s">
        <v>2818</v>
      </c>
      <c r="D1003" s="4">
        <v>27</v>
      </c>
      <c r="E1003" s="4" t="s">
        <v>491</v>
      </c>
      <c r="F1003" s="4" t="s">
        <v>564</v>
      </c>
      <c r="G1003" s="4" t="s">
        <v>2837</v>
      </c>
      <c r="H1003" s="3" t="s">
        <v>2823</v>
      </c>
      <c r="I1003" s="3" t="s">
        <v>2687</v>
      </c>
      <c r="J1003" s="3" t="s">
        <v>2824</v>
      </c>
      <c r="K1003" s="4" t="s">
        <v>565</v>
      </c>
      <c r="L1003" s="3" t="s">
        <v>370</v>
      </c>
      <c r="M1003" s="3" t="s">
        <v>880</v>
      </c>
      <c r="N1003" s="3" t="s">
        <v>2820</v>
      </c>
      <c r="O1003" s="3">
        <v>256479</v>
      </c>
      <c r="P1003" s="3" t="s">
        <v>2792</v>
      </c>
      <c r="Q1003" s="4" t="s">
        <v>28</v>
      </c>
      <c r="R1003" s="3">
        <v>3</v>
      </c>
      <c r="S1003" s="15" t="s">
        <v>913</v>
      </c>
      <c r="T1003" s="12">
        <f t="shared" si="3"/>
        <v>44759</v>
      </c>
      <c r="U1003" s="10"/>
      <c r="V1003" s="10"/>
      <c r="W1003" s="10"/>
      <c r="X1003" s="10"/>
      <c r="Y1003" s="10"/>
      <c r="Z1003" s="10"/>
    </row>
    <row r="1004" customHeight="1" spans="1:26">
      <c r="A1004" s="3" t="s">
        <v>2875</v>
      </c>
      <c r="B1004" s="4" t="s">
        <v>2821</v>
      </c>
      <c r="C1004" s="3" t="s">
        <v>2818</v>
      </c>
      <c r="D1004" s="4">
        <v>27</v>
      </c>
      <c r="E1004" s="4" t="s">
        <v>541</v>
      </c>
      <c r="F1004" s="4" t="s">
        <v>68</v>
      </c>
      <c r="G1004" s="4" t="s">
        <v>2869</v>
      </c>
      <c r="H1004" s="3" t="s">
        <v>2826</v>
      </c>
      <c r="I1004" s="3" t="s">
        <v>2688</v>
      </c>
      <c r="J1004" s="3" t="s">
        <v>2824</v>
      </c>
      <c r="K1004" s="4" t="s">
        <v>542</v>
      </c>
      <c r="L1004" s="3" t="s">
        <v>414</v>
      </c>
      <c r="M1004" s="3" t="s">
        <v>415</v>
      </c>
      <c r="N1004" s="3" t="s">
        <v>2820</v>
      </c>
      <c r="O1004" s="3">
        <v>250874</v>
      </c>
      <c r="P1004" s="3" t="s">
        <v>2792</v>
      </c>
      <c r="Q1004" s="4" t="s">
        <v>13</v>
      </c>
      <c r="R1004" s="3">
        <v>1</v>
      </c>
      <c r="S1004" s="15" t="s">
        <v>881</v>
      </c>
      <c r="T1004" s="12">
        <f t="shared" si="3"/>
        <v>44753</v>
      </c>
      <c r="U1004" s="10"/>
      <c r="V1004" s="10"/>
      <c r="W1004" s="10"/>
      <c r="X1004" s="10"/>
      <c r="Y1004" s="10"/>
      <c r="Z1004" s="10"/>
    </row>
    <row r="1005" customHeight="1" spans="1:26">
      <c r="A1005" s="3" t="s">
        <v>2875</v>
      </c>
      <c r="B1005" s="4" t="s">
        <v>2821</v>
      </c>
      <c r="C1005" s="3" t="s">
        <v>2818</v>
      </c>
      <c r="D1005" s="4">
        <v>27</v>
      </c>
      <c r="E1005" s="4" t="s">
        <v>541</v>
      </c>
      <c r="F1005" s="4" t="s">
        <v>68</v>
      </c>
      <c r="G1005" s="4" t="s">
        <v>2869</v>
      </c>
      <c r="H1005" s="3" t="s">
        <v>2826</v>
      </c>
      <c r="I1005" s="3" t="s">
        <v>2688</v>
      </c>
      <c r="J1005" s="3" t="s">
        <v>2824</v>
      </c>
      <c r="K1005" s="4" t="s">
        <v>542</v>
      </c>
      <c r="L1005" s="3" t="s">
        <v>370</v>
      </c>
      <c r="M1005" s="3" t="s">
        <v>880</v>
      </c>
      <c r="N1005" s="3" t="s">
        <v>2820</v>
      </c>
      <c r="O1005" s="3">
        <v>256479</v>
      </c>
      <c r="P1005" s="3" t="s">
        <v>2792</v>
      </c>
      <c r="Q1005" s="4" t="s">
        <v>28</v>
      </c>
      <c r="R1005" s="3">
        <v>3</v>
      </c>
      <c r="S1005" s="15" t="s">
        <v>881</v>
      </c>
      <c r="T1005" s="12">
        <f t="shared" si="3"/>
        <v>44753</v>
      </c>
      <c r="U1005" s="10"/>
      <c r="V1005" s="10"/>
      <c r="W1005" s="10"/>
      <c r="X1005" s="10"/>
      <c r="Y1005" s="10"/>
      <c r="Z1005" s="10"/>
    </row>
    <row r="1006" customHeight="1" spans="1:26">
      <c r="A1006" s="3" t="s">
        <v>2875</v>
      </c>
      <c r="B1006" s="4" t="s">
        <v>2821</v>
      </c>
      <c r="C1006" s="3" t="s">
        <v>2818</v>
      </c>
      <c r="D1006" s="4">
        <v>27</v>
      </c>
      <c r="E1006" s="4" t="s">
        <v>541</v>
      </c>
      <c r="F1006" s="4" t="s">
        <v>68</v>
      </c>
      <c r="G1006" s="4" t="s">
        <v>2869</v>
      </c>
      <c r="H1006" s="3" t="s">
        <v>2826</v>
      </c>
      <c r="I1006" s="3" t="s">
        <v>2688</v>
      </c>
      <c r="J1006" s="3" t="s">
        <v>2824</v>
      </c>
      <c r="K1006" s="4" t="s">
        <v>542</v>
      </c>
      <c r="L1006" s="3" t="s">
        <v>370</v>
      </c>
      <c r="M1006" s="3" t="s">
        <v>880</v>
      </c>
      <c r="N1006" s="3" t="s">
        <v>2820</v>
      </c>
      <c r="O1006" s="3">
        <v>256479</v>
      </c>
      <c r="P1006" s="3" t="s">
        <v>2792</v>
      </c>
      <c r="Q1006" s="4" t="s">
        <v>28</v>
      </c>
      <c r="R1006" s="3">
        <v>2</v>
      </c>
      <c r="S1006" s="15" t="s">
        <v>889</v>
      </c>
      <c r="T1006" s="12">
        <f t="shared" si="3"/>
        <v>44754</v>
      </c>
      <c r="U1006" s="10"/>
      <c r="V1006" s="10"/>
      <c r="W1006" s="10"/>
      <c r="X1006" s="10"/>
      <c r="Y1006" s="10"/>
      <c r="Z1006" s="10"/>
    </row>
    <row r="1007" customHeight="1" spans="1:26">
      <c r="A1007" s="3" t="s">
        <v>2875</v>
      </c>
      <c r="B1007" s="4" t="s">
        <v>2821</v>
      </c>
      <c r="C1007" s="3" t="s">
        <v>2818</v>
      </c>
      <c r="D1007" s="4">
        <v>27</v>
      </c>
      <c r="E1007" s="4" t="s">
        <v>541</v>
      </c>
      <c r="F1007" s="4" t="s">
        <v>68</v>
      </c>
      <c r="G1007" s="4" t="s">
        <v>2869</v>
      </c>
      <c r="H1007" s="3" t="s">
        <v>2826</v>
      </c>
      <c r="I1007" s="3" t="s">
        <v>2688</v>
      </c>
      <c r="J1007" s="3" t="s">
        <v>2824</v>
      </c>
      <c r="K1007" s="4" t="s">
        <v>542</v>
      </c>
      <c r="L1007" s="3" t="s">
        <v>370</v>
      </c>
      <c r="M1007" s="3" t="s">
        <v>880</v>
      </c>
      <c r="N1007" s="3" t="s">
        <v>2820</v>
      </c>
      <c r="O1007" s="3">
        <v>256479</v>
      </c>
      <c r="P1007" s="3" t="s">
        <v>2792</v>
      </c>
      <c r="Q1007" s="4" t="s">
        <v>28</v>
      </c>
      <c r="R1007" s="3">
        <v>3</v>
      </c>
      <c r="S1007" s="15" t="s">
        <v>913</v>
      </c>
      <c r="T1007" s="12">
        <f t="shared" si="3"/>
        <v>44759</v>
      </c>
      <c r="U1007" s="10"/>
      <c r="V1007" s="10"/>
      <c r="W1007" s="10"/>
      <c r="X1007" s="10"/>
      <c r="Y1007" s="10"/>
      <c r="Z1007" s="10"/>
    </row>
    <row r="1008" customHeight="1" spans="1:26">
      <c r="A1008" s="3" t="s">
        <v>2875</v>
      </c>
      <c r="B1008" s="4" t="s">
        <v>2821</v>
      </c>
      <c r="C1008" s="3" t="s">
        <v>2818</v>
      </c>
      <c r="D1008" s="4">
        <v>27</v>
      </c>
      <c r="E1008" s="4" t="s">
        <v>541</v>
      </c>
      <c r="F1008" s="4" t="s">
        <v>68</v>
      </c>
      <c r="G1008" s="4" t="s">
        <v>2869</v>
      </c>
      <c r="H1008" s="3" t="s">
        <v>2826</v>
      </c>
      <c r="I1008" s="3" t="s">
        <v>2688</v>
      </c>
      <c r="J1008" s="3" t="s">
        <v>2824</v>
      </c>
      <c r="K1008" s="4" t="s">
        <v>542</v>
      </c>
      <c r="L1008" s="3" t="s">
        <v>370</v>
      </c>
      <c r="M1008" s="3" t="s">
        <v>880</v>
      </c>
      <c r="N1008" s="3" t="s">
        <v>2820</v>
      </c>
      <c r="O1008" s="3">
        <v>256479</v>
      </c>
      <c r="P1008" s="3" t="s">
        <v>2792</v>
      </c>
      <c r="Q1008" s="4" t="s">
        <v>28</v>
      </c>
      <c r="R1008" s="3">
        <v>2</v>
      </c>
      <c r="S1008" s="15" t="s">
        <v>894</v>
      </c>
      <c r="T1008" s="12">
        <f t="shared" si="3"/>
        <v>44755</v>
      </c>
      <c r="U1008" s="10"/>
      <c r="V1008" s="10"/>
      <c r="W1008" s="10"/>
      <c r="X1008" s="10"/>
      <c r="Y1008" s="10"/>
      <c r="Z1008" s="10"/>
    </row>
    <row r="1009" customHeight="1" spans="1:26">
      <c r="A1009" s="3" t="s">
        <v>2875</v>
      </c>
      <c r="B1009" s="4" t="s">
        <v>2821</v>
      </c>
      <c r="C1009" s="3" t="s">
        <v>2818</v>
      </c>
      <c r="D1009" s="4">
        <v>27</v>
      </c>
      <c r="E1009" s="4" t="s">
        <v>541</v>
      </c>
      <c r="F1009" s="4" t="s">
        <v>68</v>
      </c>
      <c r="G1009" s="4" t="s">
        <v>2869</v>
      </c>
      <c r="H1009" s="3" t="s">
        <v>2826</v>
      </c>
      <c r="I1009" s="3" t="s">
        <v>2688</v>
      </c>
      <c r="J1009" s="3" t="s">
        <v>2824</v>
      </c>
      <c r="K1009" s="4" t="s">
        <v>542</v>
      </c>
      <c r="L1009" s="3" t="s">
        <v>370</v>
      </c>
      <c r="M1009" s="3" t="s">
        <v>880</v>
      </c>
      <c r="N1009" s="3" t="s">
        <v>2820</v>
      </c>
      <c r="O1009" s="3">
        <v>256479</v>
      </c>
      <c r="P1009" s="3" t="s">
        <v>2792</v>
      </c>
      <c r="Q1009" s="4" t="s">
        <v>28</v>
      </c>
      <c r="R1009" s="3">
        <v>3</v>
      </c>
      <c r="S1009" s="15" t="s">
        <v>900</v>
      </c>
      <c r="T1009" s="12">
        <f t="shared" si="3"/>
        <v>44757</v>
      </c>
      <c r="U1009" s="10"/>
      <c r="V1009" s="10"/>
      <c r="W1009" s="10"/>
      <c r="X1009" s="10"/>
      <c r="Y1009" s="10"/>
      <c r="Z1009" s="10"/>
    </row>
    <row r="1010" customHeight="1" spans="1:26">
      <c r="A1010" s="3" t="s">
        <v>2875</v>
      </c>
      <c r="B1010" s="4" t="s">
        <v>2821</v>
      </c>
      <c r="C1010" s="3" t="s">
        <v>2818</v>
      </c>
      <c r="D1010" s="4">
        <v>27</v>
      </c>
      <c r="E1010" s="4" t="s">
        <v>541</v>
      </c>
      <c r="F1010" s="4" t="s">
        <v>68</v>
      </c>
      <c r="G1010" s="4" t="s">
        <v>2869</v>
      </c>
      <c r="H1010" s="3" t="s">
        <v>2826</v>
      </c>
      <c r="I1010" s="3" t="s">
        <v>2688</v>
      </c>
      <c r="J1010" s="3" t="s">
        <v>2824</v>
      </c>
      <c r="K1010" s="4" t="s">
        <v>542</v>
      </c>
      <c r="L1010" s="3" t="s">
        <v>370</v>
      </c>
      <c r="M1010" s="3" t="s">
        <v>880</v>
      </c>
      <c r="N1010" s="3" t="s">
        <v>2820</v>
      </c>
      <c r="O1010" s="3">
        <v>256479</v>
      </c>
      <c r="P1010" s="3" t="s">
        <v>2792</v>
      </c>
      <c r="Q1010" s="4" t="s">
        <v>28</v>
      </c>
      <c r="R1010" s="3">
        <v>1</v>
      </c>
      <c r="S1010" s="15" t="s">
        <v>896</v>
      </c>
      <c r="T1010" s="12">
        <f t="shared" si="3"/>
        <v>44756</v>
      </c>
      <c r="U1010" s="10"/>
      <c r="V1010" s="10"/>
      <c r="W1010" s="10"/>
      <c r="X1010" s="10"/>
      <c r="Y1010" s="10"/>
      <c r="Z1010" s="10"/>
    </row>
    <row r="1011" customHeight="1" spans="1:26">
      <c r="A1011" s="3" t="s">
        <v>2875</v>
      </c>
      <c r="B1011" s="4" t="s">
        <v>2821</v>
      </c>
      <c r="C1011" s="3" t="s">
        <v>2818</v>
      </c>
      <c r="D1011" s="4">
        <v>27</v>
      </c>
      <c r="E1011" s="4" t="s">
        <v>541</v>
      </c>
      <c r="F1011" s="4" t="s">
        <v>68</v>
      </c>
      <c r="G1011" s="4" t="s">
        <v>2869</v>
      </c>
      <c r="H1011" s="3" t="s">
        <v>2826</v>
      </c>
      <c r="I1011" s="3" t="s">
        <v>2688</v>
      </c>
      <c r="J1011" s="3" t="s">
        <v>2824</v>
      </c>
      <c r="K1011" s="4" t="s">
        <v>542</v>
      </c>
      <c r="L1011" s="3" t="s">
        <v>370</v>
      </c>
      <c r="M1011" s="3" t="s">
        <v>880</v>
      </c>
      <c r="N1011" s="3" t="s">
        <v>2820</v>
      </c>
      <c r="O1011" s="3">
        <v>256480</v>
      </c>
      <c r="P1011" s="3" t="s">
        <v>2792</v>
      </c>
      <c r="Q1011" s="4" t="s">
        <v>25</v>
      </c>
      <c r="R1011" s="3">
        <v>1</v>
      </c>
      <c r="S1011" s="15" t="s">
        <v>913</v>
      </c>
      <c r="T1011" s="12">
        <f t="shared" si="3"/>
        <v>44759</v>
      </c>
      <c r="U1011" s="10"/>
      <c r="V1011" s="10"/>
      <c r="W1011" s="10"/>
      <c r="X1011" s="10"/>
      <c r="Y1011" s="10"/>
      <c r="Z1011" s="10"/>
    </row>
    <row r="1012" customHeight="1" spans="1:26">
      <c r="A1012" s="3" t="s">
        <v>2875</v>
      </c>
      <c r="B1012" s="4" t="s">
        <v>2821</v>
      </c>
      <c r="C1012" s="3" t="s">
        <v>2818</v>
      </c>
      <c r="D1012" s="4">
        <v>27</v>
      </c>
      <c r="E1012" s="4" t="s">
        <v>541</v>
      </c>
      <c r="F1012" s="4" t="s">
        <v>68</v>
      </c>
      <c r="G1012" s="4" t="s">
        <v>2869</v>
      </c>
      <c r="H1012" s="3" t="s">
        <v>2826</v>
      </c>
      <c r="I1012" s="3" t="s">
        <v>2688</v>
      </c>
      <c r="J1012" s="3" t="s">
        <v>2824</v>
      </c>
      <c r="K1012" s="4" t="s">
        <v>542</v>
      </c>
      <c r="L1012" s="3" t="s">
        <v>370</v>
      </c>
      <c r="M1012" s="3" t="s">
        <v>880</v>
      </c>
      <c r="N1012" s="3" t="s">
        <v>2820</v>
      </c>
      <c r="O1012" s="3">
        <v>256480</v>
      </c>
      <c r="P1012" s="3" t="s">
        <v>2792</v>
      </c>
      <c r="Q1012" s="4" t="s">
        <v>25</v>
      </c>
      <c r="R1012" s="3">
        <v>1</v>
      </c>
      <c r="S1012" s="15" t="s">
        <v>896</v>
      </c>
      <c r="T1012" s="12">
        <f t="shared" si="3"/>
        <v>44756</v>
      </c>
      <c r="U1012" s="10"/>
      <c r="V1012" s="10"/>
      <c r="W1012" s="10"/>
      <c r="X1012" s="10"/>
      <c r="Y1012" s="10"/>
      <c r="Z1012" s="10"/>
    </row>
    <row r="1013" customHeight="1" spans="1:26">
      <c r="A1013" s="3" t="s">
        <v>2875</v>
      </c>
      <c r="B1013" s="4" t="s">
        <v>2821</v>
      </c>
      <c r="C1013" s="3" t="s">
        <v>2818</v>
      </c>
      <c r="D1013" s="4">
        <v>27</v>
      </c>
      <c r="E1013" s="4" t="s">
        <v>541</v>
      </c>
      <c r="F1013" s="4" t="s">
        <v>68</v>
      </c>
      <c r="G1013" s="4" t="s">
        <v>2869</v>
      </c>
      <c r="H1013" s="3" t="s">
        <v>2826</v>
      </c>
      <c r="I1013" s="3" t="s">
        <v>2688</v>
      </c>
      <c r="J1013" s="3" t="s">
        <v>2824</v>
      </c>
      <c r="K1013" s="4" t="s">
        <v>542</v>
      </c>
      <c r="L1013" s="3" t="s">
        <v>370</v>
      </c>
      <c r="M1013" s="3" t="s">
        <v>880</v>
      </c>
      <c r="N1013" s="3" t="s">
        <v>2820</v>
      </c>
      <c r="O1013" s="3">
        <v>256480</v>
      </c>
      <c r="P1013" s="3" t="s">
        <v>2792</v>
      </c>
      <c r="Q1013" s="4" t="s">
        <v>25</v>
      </c>
      <c r="R1013" s="3">
        <v>1</v>
      </c>
      <c r="S1013" s="15" t="s">
        <v>894</v>
      </c>
      <c r="T1013" s="12">
        <f t="shared" si="3"/>
        <v>44755</v>
      </c>
      <c r="U1013" s="10"/>
      <c r="V1013" s="10"/>
      <c r="W1013" s="10"/>
      <c r="X1013" s="10"/>
      <c r="Y1013" s="10"/>
      <c r="Z1013" s="10"/>
    </row>
    <row r="1014" customHeight="1" spans="1:26">
      <c r="A1014" s="3" t="s">
        <v>2875</v>
      </c>
      <c r="B1014" s="4" t="s">
        <v>2821</v>
      </c>
      <c r="C1014" s="3" t="s">
        <v>2818</v>
      </c>
      <c r="D1014" s="4">
        <v>27</v>
      </c>
      <c r="E1014" s="4" t="s">
        <v>541</v>
      </c>
      <c r="F1014" s="4" t="s">
        <v>68</v>
      </c>
      <c r="G1014" s="4" t="s">
        <v>2869</v>
      </c>
      <c r="H1014" s="3" t="s">
        <v>2826</v>
      </c>
      <c r="I1014" s="3" t="s">
        <v>2688</v>
      </c>
      <c r="J1014" s="3" t="s">
        <v>2824</v>
      </c>
      <c r="K1014" s="4" t="s">
        <v>542</v>
      </c>
      <c r="L1014" s="3" t="s">
        <v>370</v>
      </c>
      <c r="M1014" s="3" t="s">
        <v>880</v>
      </c>
      <c r="N1014" s="3" t="s">
        <v>2820</v>
      </c>
      <c r="O1014" s="3">
        <v>256480</v>
      </c>
      <c r="P1014" s="3" t="s">
        <v>2792</v>
      </c>
      <c r="Q1014" s="4" t="s">
        <v>25</v>
      </c>
      <c r="R1014" s="3">
        <v>1</v>
      </c>
      <c r="S1014" s="15" t="s">
        <v>881</v>
      </c>
      <c r="T1014" s="12">
        <f t="shared" si="3"/>
        <v>44753</v>
      </c>
      <c r="U1014" s="10"/>
      <c r="V1014" s="10"/>
      <c r="W1014" s="10"/>
      <c r="X1014" s="10"/>
      <c r="Y1014" s="10"/>
      <c r="Z1014" s="10"/>
    </row>
    <row r="1015" customHeight="1" spans="1:26">
      <c r="A1015" s="3" t="s">
        <v>2875</v>
      </c>
      <c r="B1015" s="4" t="s">
        <v>2821</v>
      </c>
      <c r="C1015" s="3" t="s">
        <v>2818</v>
      </c>
      <c r="D1015" s="4">
        <v>27</v>
      </c>
      <c r="E1015" s="4" t="s">
        <v>541</v>
      </c>
      <c r="F1015" s="4" t="s">
        <v>68</v>
      </c>
      <c r="G1015" s="4" t="s">
        <v>2869</v>
      </c>
      <c r="H1015" s="3" t="s">
        <v>2826</v>
      </c>
      <c r="I1015" s="3" t="s">
        <v>2688</v>
      </c>
      <c r="J1015" s="3" t="s">
        <v>2824</v>
      </c>
      <c r="K1015" s="4" t="s">
        <v>542</v>
      </c>
      <c r="L1015" s="3" t="s">
        <v>370</v>
      </c>
      <c r="M1015" s="3" t="s">
        <v>880</v>
      </c>
      <c r="N1015" s="3" t="s">
        <v>2820</v>
      </c>
      <c r="O1015" s="3">
        <v>256480</v>
      </c>
      <c r="P1015" s="3" t="s">
        <v>2792</v>
      </c>
      <c r="Q1015" s="4" t="s">
        <v>25</v>
      </c>
      <c r="R1015" s="3">
        <v>1</v>
      </c>
      <c r="S1015" s="15" t="s">
        <v>900</v>
      </c>
      <c r="T1015" s="12">
        <f t="shared" si="3"/>
        <v>44757</v>
      </c>
      <c r="U1015" s="10"/>
      <c r="V1015" s="10"/>
      <c r="W1015" s="10"/>
      <c r="X1015" s="10"/>
      <c r="Y1015" s="10"/>
      <c r="Z1015" s="10"/>
    </row>
    <row r="1016" customHeight="1" spans="1:26">
      <c r="A1016" s="3" t="s">
        <v>2875</v>
      </c>
      <c r="B1016" s="4" t="s">
        <v>2821</v>
      </c>
      <c r="C1016" s="3" t="s">
        <v>2818</v>
      </c>
      <c r="D1016" s="4">
        <v>27</v>
      </c>
      <c r="E1016" s="4" t="s">
        <v>407</v>
      </c>
      <c r="F1016" s="4" t="s">
        <v>71</v>
      </c>
      <c r="G1016" s="4" t="s">
        <v>2867</v>
      </c>
      <c r="H1016" s="3" t="s">
        <v>2823</v>
      </c>
      <c r="I1016" s="3" t="s">
        <v>2687</v>
      </c>
      <c r="J1016" s="3" t="s">
        <v>2824</v>
      </c>
      <c r="K1016" s="4" t="s">
        <v>882</v>
      </c>
      <c r="L1016" s="3" t="s">
        <v>370</v>
      </c>
      <c r="M1016" s="3" t="s">
        <v>880</v>
      </c>
      <c r="N1016" s="3" t="s">
        <v>2820</v>
      </c>
      <c r="O1016" s="3">
        <v>256479</v>
      </c>
      <c r="P1016" s="3" t="s">
        <v>2792</v>
      </c>
      <c r="Q1016" s="4" t="s">
        <v>28</v>
      </c>
      <c r="R1016" s="3">
        <v>1</v>
      </c>
      <c r="S1016" s="15" t="s">
        <v>913</v>
      </c>
      <c r="T1016" s="12">
        <f t="shared" si="3"/>
        <v>44759</v>
      </c>
      <c r="U1016" s="10"/>
      <c r="V1016" s="10"/>
      <c r="W1016" s="10"/>
      <c r="X1016" s="10"/>
      <c r="Y1016" s="10"/>
      <c r="Z1016" s="10"/>
    </row>
    <row r="1017" customHeight="1" spans="1:26">
      <c r="A1017" s="3" t="s">
        <v>2875</v>
      </c>
      <c r="B1017" s="4" t="s">
        <v>2821</v>
      </c>
      <c r="C1017" s="3" t="s">
        <v>2818</v>
      </c>
      <c r="D1017" s="4">
        <v>27</v>
      </c>
      <c r="E1017" s="4" t="s">
        <v>407</v>
      </c>
      <c r="F1017" s="4" t="s">
        <v>71</v>
      </c>
      <c r="G1017" s="4" t="s">
        <v>2867</v>
      </c>
      <c r="H1017" s="3" t="s">
        <v>2823</v>
      </c>
      <c r="I1017" s="3" t="s">
        <v>2687</v>
      </c>
      <c r="J1017" s="3" t="s">
        <v>2824</v>
      </c>
      <c r="K1017" s="4" t="s">
        <v>882</v>
      </c>
      <c r="L1017" s="3" t="s">
        <v>370</v>
      </c>
      <c r="M1017" s="3" t="s">
        <v>880</v>
      </c>
      <c r="N1017" s="3" t="s">
        <v>2820</v>
      </c>
      <c r="O1017" s="3">
        <v>256480</v>
      </c>
      <c r="P1017" s="3" t="s">
        <v>2792</v>
      </c>
      <c r="Q1017" s="4" t="s">
        <v>25</v>
      </c>
      <c r="R1017" s="3">
        <v>1</v>
      </c>
      <c r="S1017" s="15" t="s">
        <v>881</v>
      </c>
      <c r="T1017" s="12">
        <f t="shared" si="3"/>
        <v>44753</v>
      </c>
      <c r="U1017" s="10"/>
      <c r="V1017" s="10"/>
      <c r="W1017" s="10"/>
      <c r="X1017" s="10"/>
      <c r="Y1017" s="10"/>
      <c r="Z1017" s="10"/>
    </row>
    <row r="1018" customHeight="1" spans="1:26">
      <c r="A1018" s="3" t="s">
        <v>2875</v>
      </c>
      <c r="B1018" s="4" t="s">
        <v>2821</v>
      </c>
      <c r="C1018" s="3" t="s">
        <v>2818</v>
      </c>
      <c r="D1018" s="4">
        <v>27</v>
      </c>
      <c r="E1018" s="4" t="s">
        <v>407</v>
      </c>
      <c r="F1018" s="4" t="s">
        <v>77</v>
      </c>
      <c r="G1018" s="4" t="s">
        <v>2853</v>
      </c>
      <c r="H1018" s="3" t="s">
        <v>2823</v>
      </c>
      <c r="I1018" s="3" t="s">
        <v>2687</v>
      </c>
      <c r="J1018" s="3" t="s">
        <v>2824</v>
      </c>
      <c r="K1018" s="4" t="s">
        <v>457</v>
      </c>
      <c r="L1018" s="3" t="s">
        <v>370</v>
      </c>
      <c r="M1018" s="3" t="s">
        <v>410</v>
      </c>
      <c r="N1018" s="3" t="s">
        <v>2820</v>
      </c>
      <c r="O1018" s="3">
        <v>250879</v>
      </c>
      <c r="P1018" s="3" t="s">
        <v>2792</v>
      </c>
      <c r="Q1018" s="4" t="s">
        <v>30</v>
      </c>
      <c r="R1018" s="3">
        <v>1</v>
      </c>
      <c r="S1018" s="15" t="s">
        <v>881</v>
      </c>
      <c r="T1018" s="12">
        <f t="shared" si="3"/>
        <v>44753</v>
      </c>
      <c r="U1018" s="10"/>
      <c r="V1018" s="10"/>
      <c r="W1018" s="10"/>
      <c r="X1018" s="10"/>
      <c r="Y1018" s="10"/>
      <c r="Z1018" s="10"/>
    </row>
    <row r="1019" customHeight="1" spans="1:26">
      <c r="A1019" s="3" t="s">
        <v>2875</v>
      </c>
      <c r="B1019" s="4" t="s">
        <v>2821</v>
      </c>
      <c r="C1019" s="3" t="s">
        <v>2818</v>
      </c>
      <c r="D1019" s="4">
        <v>27</v>
      </c>
      <c r="E1019" s="4" t="s">
        <v>407</v>
      </c>
      <c r="F1019" s="4" t="s">
        <v>77</v>
      </c>
      <c r="G1019" s="4" t="s">
        <v>2853</v>
      </c>
      <c r="H1019" s="3" t="s">
        <v>2823</v>
      </c>
      <c r="I1019" s="3" t="s">
        <v>2687</v>
      </c>
      <c r="J1019" s="3" t="s">
        <v>2824</v>
      </c>
      <c r="K1019" s="4" t="s">
        <v>457</v>
      </c>
      <c r="L1019" s="3" t="s">
        <v>370</v>
      </c>
      <c r="M1019" s="3" t="s">
        <v>880</v>
      </c>
      <c r="N1019" s="3" t="s">
        <v>2820</v>
      </c>
      <c r="O1019" s="3">
        <v>256479</v>
      </c>
      <c r="P1019" s="3" t="s">
        <v>2792</v>
      </c>
      <c r="Q1019" s="4" t="s">
        <v>28</v>
      </c>
      <c r="R1019" s="3">
        <v>2</v>
      </c>
      <c r="S1019" s="15" t="s">
        <v>889</v>
      </c>
      <c r="T1019" s="12">
        <f t="shared" si="3"/>
        <v>44754</v>
      </c>
      <c r="U1019" s="10"/>
      <c r="V1019" s="10"/>
      <c r="W1019" s="10"/>
      <c r="X1019" s="10"/>
      <c r="Y1019" s="10"/>
      <c r="Z1019" s="10"/>
    </row>
    <row r="1020" customHeight="1" spans="1:26">
      <c r="A1020" s="3" t="s">
        <v>2875</v>
      </c>
      <c r="B1020" s="4" t="s">
        <v>2821</v>
      </c>
      <c r="C1020" s="3" t="s">
        <v>2818</v>
      </c>
      <c r="D1020" s="4">
        <v>27</v>
      </c>
      <c r="E1020" s="4" t="s">
        <v>407</v>
      </c>
      <c r="F1020" s="4" t="s">
        <v>77</v>
      </c>
      <c r="G1020" s="4" t="s">
        <v>2853</v>
      </c>
      <c r="H1020" s="3" t="s">
        <v>2823</v>
      </c>
      <c r="I1020" s="3" t="s">
        <v>2687</v>
      </c>
      <c r="J1020" s="3" t="s">
        <v>2824</v>
      </c>
      <c r="K1020" s="4" t="s">
        <v>457</v>
      </c>
      <c r="L1020" s="3" t="s">
        <v>370</v>
      </c>
      <c r="M1020" s="3" t="s">
        <v>880</v>
      </c>
      <c r="N1020" s="3" t="s">
        <v>2820</v>
      </c>
      <c r="O1020" s="3">
        <v>256479</v>
      </c>
      <c r="P1020" s="3" t="s">
        <v>2792</v>
      </c>
      <c r="Q1020" s="4" t="s">
        <v>28</v>
      </c>
      <c r="R1020" s="3">
        <v>2</v>
      </c>
      <c r="S1020" s="15" t="s">
        <v>907</v>
      </c>
      <c r="T1020" s="12">
        <f t="shared" si="3"/>
        <v>44758</v>
      </c>
      <c r="U1020" s="10"/>
      <c r="V1020" s="10"/>
      <c r="W1020" s="10"/>
      <c r="X1020" s="10"/>
      <c r="Y1020" s="10"/>
      <c r="Z1020" s="10"/>
    </row>
    <row r="1021" customHeight="1" spans="1:26">
      <c r="A1021" s="3" t="s">
        <v>2875</v>
      </c>
      <c r="B1021" s="4" t="s">
        <v>2821</v>
      </c>
      <c r="C1021" s="3" t="s">
        <v>2818</v>
      </c>
      <c r="D1021" s="4">
        <v>27</v>
      </c>
      <c r="E1021" s="4" t="s">
        <v>407</v>
      </c>
      <c r="F1021" s="4" t="s">
        <v>77</v>
      </c>
      <c r="G1021" s="4" t="s">
        <v>2853</v>
      </c>
      <c r="H1021" s="3" t="s">
        <v>2823</v>
      </c>
      <c r="I1021" s="3" t="s">
        <v>2687</v>
      </c>
      <c r="J1021" s="3" t="s">
        <v>2824</v>
      </c>
      <c r="K1021" s="4" t="s">
        <v>457</v>
      </c>
      <c r="L1021" s="3" t="s">
        <v>370</v>
      </c>
      <c r="M1021" s="3" t="s">
        <v>880</v>
      </c>
      <c r="N1021" s="3" t="s">
        <v>2820</v>
      </c>
      <c r="O1021" s="3">
        <v>256479</v>
      </c>
      <c r="P1021" s="3" t="s">
        <v>2792</v>
      </c>
      <c r="Q1021" s="4" t="s">
        <v>28</v>
      </c>
      <c r="R1021" s="3">
        <v>2</v>
      </c>
      <c r="S1021" s="15" t="s">
        <v>881</v>
      </c>
      <c r="T1021" s="12">
        <f t="shared" si="3"/>
        <v>44753</v>
      </c>
      <c r="U1021" s="10"/>
      <c r="V1021" s="10"/>
      <c r="W1021" s="10"/>
      <c r="X1021" s="10"/>
      <c r="Y1021" s="10"/>
      <c r="Z1021" s="10"/>
    </row>
    <row r="1022" customHeight="1" spans="1:26">
      <c r="A1022" s="3" t="s">
        <v>2875</v>
      </c>
      <c r="B1022" s="4" t="s">
        <v>2821</v>
      </c>
      <c r="C1022" s="3" t="s">
        <v>2818</v>
      </c>
      <c r="D1022" s="4">
        <v>27</v>
      </c>
      <c r="E1022" s="4" t="s">
        <v>407</v>
      </c>
      <c r="F1022" s="4" t="s">
        <v>77</v>
      </c>
      <c r="G1022" s="4" t="s">
        <v>2853</v>
      </c>
      <c r="H1022" s="3" t="s">
        <v>2823</v>
      </c>
      <c r="I1022" s="3" t="s">
        <v>2687</v>
      </c>
      <c r="J1022" s="3" t="s">
        <v>2824</v>
      </c>
      <c r="K1022" s="4" t="s">
        <v>457</v>
      </c>
      <c r="L1022" s="3" t="s">
        <v>370</v>
      </c>
      <c r="M1022" s="3" t="s">
        <v>880</v>
      </c>
      <c r="N1022" s="3" t="s">
        <v>2820</v>
      </c>
      <c r="O1022" s="3">
        <v>256480</v>
      </c>
      <c r="P1022" s="3" t="s">
        <v>2792</v>
      </c>
      <c r="Q1022" s="4" t="s">
        <v>25</v>
      </c>
      <c r="R1022" s="3">
        <v>1</v>
      </c>
      <c r="S1022" s="15" t="s">
        <v>900</v>
      </c>
      <c r="T1022" s="12">
        <f t="shared" ref="T1022:T1276" si="4">IF(ISBLANK(S1022),,DATE(RIGHT(S1022,4),RIGHT(LEFT(S1022,5),2),LEFT(S1022,2)))</f>
        <v>44757</v>
      </c>
      <c r="U1022" s="10"/>
      <c r="V1022" s="10"/>
      <c r="W1022" s="10"/>
      <c r="X1022" s="10"/>
      <c r="Y1022" s="10"/>
      <c r="Z1022" s="10"/>
    </row>
    <row r="1023" customHeight="1" spans="1:26">
      <c r="A1023" s="3" t="s">
        <v>2875</v>
      </c>
      <c r="B1023" s="4" t="s">
        <v>2821</v>
      </c>
      <c r="C1023" s="3" t="s">
        <v>2818</v>
      </c>
      <c r="D1023" s="4">
        <v>27</v>
      </c>
      <c r="E1023" s="4" t="s">
        <v>407</v>
      </c>
      <c r="F1023" s="4" t="s">
        <v>77</v>
      </c>
      <c r="G1023" s="4" t="s">
        <v>2853</v>
      </c>
      <c r="H1023" s="3" t="s">
        <v>2823</v>
      </c>
      <c r="I1023" s="3" t="s">
        <v>2687</v>
      </c>
      <c r="J1023" s="3" t="s">
        <v>2824</v>
      </c>
      <c r="K1023" s="4" t="s">
        <v>457</v>
      </c>
      <c r="L1023" s="3" t="s">
        <v>370</v>
      </c>
      <c r="M1023" s="3" t="s">
        <v>880</v>
      </c>
      <c r="N1023" s="3" t="s">
        <v>2820</v>
      </c>
      <c r="O1023" s="3">
        <v>256480</v>
      </c>
      <c r="P1023" s="3" t="s">
        <v>2792</v>
      </c>
      <c r="Q1023" s="4" t="s">
        <v>25</v>
      </c>
      <c r="R1023" s="3">
        <v>1</v>
      </c>
      <c r="S1023" s="15" t="s">
        <v>913</v>
      </c>
      <c r="T1023" s="12">
        <f t="shared" si="4"/>
        <v>44759</v>
      </c>
      <c r="U1023" s="10"/>
      <c r="V1023" s="10"/>
      <c r="W1023" s="10"/>
      <c r="X1023" s="10"/>
      <c r="Y1023" s="10"/>
      <c r="Z1023" s="10"/>
    </row>
    <row r="1024" customHeight="1" spans="1:26">
      <c r="A1024" s="3" t="s">
        <v>2875</v>
      </c>
      <c r="B1024" s="4" t="s">
        <v>2821</v>
      </c>
      <c r="C1024" s="3" t="s">
        <v>2818</v>
      </c>
      <c r="D1024" s="4">
        <v>27</v>
      </c>
      <c r="E1024" s="4" t="s">
        <v>407</v>
      </c>
      <c r="F1024" s="4" t="s">
        <v>77</v>
      </c>
      <c r="G1024" s="4" t="s">
        <v>2853</v>
      </c>
      <c r="H1024" s="3" t="s">
        <v>2823</v>
      </c>
      <c r="I1024" s="3" t="s">
        <v>2687</v>
      </c>
      <c r="J1024" s="3" t="s">
        <v>2824</v>
      </c>
      <c r="K1024" s="4" t="s">
        <v>457</v>
      </c>
      <c r="L1024" s="3" t="s">
        <v>370</v>
      </c>
      <c r="M1024" s="3" t="s">
        <v>880</v>
      </c>
      <c r="N1024" s="3" t="s">
        <v>2820</v>
      </c>
      <c r="O1024" s="3">
        <v>256480</v>
      </c>
      <c r="P1024" s="3" t="s">
        <v>2792</v>
      </c>
      <c r="Q1024" s="4" t="s">
        <v>25</v>
      </c>
      <c r="R1024" s="3">
        <v>1</v>
      </c>
      <c r="S1024" s="15" t="s">
        <v>889</v>
      </c>
      <c r="T1024" s="12">
        <f t="shared" si="4"/>
        <v>44754</v>
      </c>
      <c r="U1024" s="10"/>
      <c r="V1024" s="10"/>
      <c r="W1024" s="10"/>
      <c r="X1024" s="10"/>
      <c r="Y1024" s="10"/>
      <c r="Z1024" s="10"/>
    </row>
    <row r="1025" customHeight="1" spans="1:26">
      <c r="A1025" s="3" t="s">
        <v>2875</v>
      </c>
      <c r="B1025" s="4" t="s">
        <v>2821</v>
      </c>
      <c r="C1025" s="3" t="s">
        <v>2818</v>
      </c>
      <c r="D1025" s="4">
        <v>27</v>
      </c>
      <c r="E1025" s="4" t="s">
        <v>373</v>
      </c>
      <c r="F1025" s="4" t="s">
        <v>82</v>
      </c>
      <c r="G1025" s="4" t="s">
        <v>2822</v>
      </c>
      <c r="H1025" s="3" t="s">
        <v>2823</v>
      </c>
      <c r="I1025" s="3" t="s">
        <v>2687</v>
      </c>
      <c r="J1025" s="3" t="s">
        <v>2824</v>
      </c>
      <c r="K1025" s="4" t="s">
        <v>374</v>
      </c>
      <c r="L1025" s="3" t="s">
        <v>414</v>
      </c>
      <c r="M1025" s="3" t="s">
        <v>415</v>
      </c>
      <c r="N1025" s="3" t="s">
        <v>2820</v>
      </c>
      <c r="O1025" s="3">
        <v>204737</v>
      </c>
      <c r="P1025" s="3" t="s">
        <v>2792</v>
      </c>
      <c r="Q1025" s="4" t="s">
        <v>20</v>
      </c>
      <c r="R1025" s="3">
        <v>1</v>
      </c>
      <c r="S1025" s="15" t="s">
        <v>896</v>
      </c>
      <c r="T1025" s="12">
        <f t="shared" si="4"/>
        <v>44756</v>
      </c>
      <c r="U1025" s="10"/>
      <c r="V1025" s="10"/>
      <c r="W1025" s="10"/>
      <c r="X1025" s="10"/>
      <c r="Y1025" s="10"/>
      <c r="Z1025" s="10"/>
    </row>
    <row r="1026" customHeight="1" spans="1:26">
      <c r="A1026" s="3" t="s">
        <v>2875</v>
      </c>
      <c r="B1026" s="4" t="s">
        <v>2821</v>
      </c>
      <c r="C1026" s="3" t="s">
        <v>2818</v>
      </c>
      <c r="D1026" s="4">
        <v>27</v>
      </c>
      <c r="E1026" s="4" t="s">
        <v>373</v>
      </c>
      <c r="F1026" s="4" t="s">
        <v>82</v>
      </c>
      <c r="G1026" s="4" t="s">
        <v>2822</v>
      </c>
      <c r="H1026" s="3" t="s">
        <v>2823</v>
      </c>
      <c r="I1026" s="3" t="s">
        <v>2687</v>
      </c>
      <c r="J1026" s="3" t="s">
        <v>2824</v>
      </c>
      <c r="K1026" s="4" t="s">
        <v>374</v>
      </c>
      <c r="L1026" s="3" t="s">
        <v>414</v>
      </c>
      <c r="M1026" s="3" t="s">
        <v>415</v>
      </c>
      <c r="N1026" s="3" t="s">
        <v>2820</v>
      </c>
      <c r="O1026" s="3">
        <v>250424</v>
      </c>
      <c r="P1026" s="3" t="s">
        <v>2792</v>
      </c>
      <c r="Q1026" s="4" t="s">
        <v>15</v>
      </c>
      <c r="R1026" s="3">
        <v>-1</v>
      </c>
      <c r="S1026" s="15" t="s">
        <v>889</v>
      </c>
      <c r="T1026" s="12">
        <f t="shared" si="4"/>
        <v>44754</v>
      </c>
      <c r="U1026" s="10"/>
      <c r="V1026" s="10"/>
      <c r="W1026" s="10"/>
      <c r="X1026" s="10"/>
      <c r="Y1026" s="10"/>
      <c r="Z1026" s="10"/>
    </row>
    <row r="1027" customHeight="1" spans="1:26">
      <c r="A1027" s="3" t="s">
        <v>2875</v>
      </c>
      <c r="B1027" s="4" t="s">
        <v>2821</v>
      </c>
      <c r="C1027" s="3" t="s">
        <v>2818</v>
      </c>
      <c r="D1027" s="4">
        <v>27</v>
      </c>
      <c r="E1027" s="4" t="s">
        <v>362</v>
      </c>
      <c r="F1027" s="4" t="s">
        <v>87</v>
      </c>
      <c r="G1027" s="4" t="s">
        <v>2822</v>
      </c>
      <c r="H1027" s="3" t="s">
        <v>2823</v>
      </c>
      <c r="I1027" s="3" t="s">
        <v>2687</v>
      </c>
      <c r="J1027" s="3" t="s">
        <v>2824</v>
      </c>
      <c r="K1027" s="4" t="s">
        <v>653</v>
      </c>
      <c r="L1027" s="3" t="s">
        <v>414</v>
      </c>
      <c r="M1027" s="3" t="s">
        <v>415</v>
      </c>
      <c r="N1027" s="3" t="s">
        <v>2820</v>
      </c>
      <c r="O1027" s="3">
        <v>204736</v>
      </c>
      <c r="P1027" s="3" t="s">
        <v>2792</v>
      </c>
      <c r="Q1027" s="4" t="s">
        <v>19</v>
      </c>
      <c r="R1027" s="3">
        <v>1</v>
      </c>
      <c r="S1027" s="15" t="s">
        <v>896</v>
      </c>
      <c r="T1027" s="12">
        <f t="shared" si="4"/>
        <v>44756</v>
      </c>
      <c r="U1027" s="10"/>
      <c r="V1027" s="10"/>
      <c r="W1027" s="10"/>
      <c r="X1027" s="10"/>
      <c r="Y1027" s="10"/>
      <c r="Z1027" s="10"/>
    </row>
    <row r="1028" customHeight="1" spans="1:26">
      <c r="A1028" s="3" t="s">
        <v>2875</v>
      </c>
      <c r="B1028" s="4" t="s">
        <v>2821</v>
      </c>
      <c r="C1028" s="3" t="s">
        <v>2818</v>
      </c>
      <c r="D1028" s="4">
        <v>27</v>
      </c>
      <c r="E1028" s="4" t="s">
        <v>362</v>
      </c>
      <c r="F1028" s="4" t="s">
        <v>87</v>
      </c>
      <c r="G1028" s="4" t="s">
        <v>2822</v>
      </c>
      <c r="H1028" s="3" t="s">
        <v>2823</v>
      </c>
      <c r="I1028" s="3" t="s">
        <v>2687</v>
      </c>
      <c r="J1028" s="3" t="s">
        <v>2824</v>
      </c>
      <c r="K1028" s="4" t="s">
        <v>653</v>
      </c>
      <c r="L1028" s="3" t="s">
        <v>370</v>
      </c>
      <c r="M1028" s="3" t="s">
        <v>371</v>
      </c>
      <c r="N1028" s="3" t="s">
        <v>2820</v>
      </c>
      <c r="O1028" s="3">
        <v>250417</v>
      </c>
      <c r="P1028" s="3" t="s">
        <v>2792</v>
      </c>
      <c r="Q1028" s="4" t="s">
        <v>39</v>
      </c>
      <c r="R1028" s="3">
        <v>1</v>
      </c>
      <c r="S1028" s="15" t="s">
        <v>913</v>
      </c>
      <c r="T1028" s="12">
        <f t="shared" si="4"/>
        <v>44759</v>
      </c>
      <c r="U1028" s="10"/>
      <c r="V1028" s="10"/>
      <c r="W1028" s="10"/>
      <c r="X1028" s="10"/>
      <c r="Y1028" s="10"/>
      <c r="Z1028" s="10"/>
    </row>
    <row r="1029" customHeight="1" spans="1:26">
      <c r="A1029" s="3" t="s">
        <v>2875</v>
      </c>
      <c r="B1029" s="4" t="s">
        <v>2821</v>
      </c>
      <c r="C1029" s="3" t="s">
        <v>2818</v>
      </c>
      <c r="D1029" s="4">
        <v>27</v>
      </c>
      <c r="E1029" s="4" t="s">
        <v>362</v>
      </c>
      <c r="F1029" s="4" t="s">
        <v>87</v>
      </c>
      <c r="G1029" s="4" t="s">
        <v>2822</v>
      </c>
      <c r="H1029" s="3" t="s">
        <v>2823</v>
      </c>
      <c r="I1029" s="3" t="s">
        <v>2687</v>
      </c>
      <c r="J1029" s="3" t="s">
        <v>2824</v>
      </c>
      <c r="K1029" s="4" t="s">
        <v>653</v>
      </c>
      <c r="L1029" s="3" t="s">
        <v>370</v>
      </c>
      <c r="M1029" s="3" t="s">
        <v>880</v>
      </c>
      <c r="N1029" s="3" t="s">
        <v>2820</v>
      </c>
      <c r="O1029" s="3">
        <v>256480</v>
      </c>
      <c r="P1029" s="3" t="s">
        <v>2792</v>
      </c>
      <c r="Q1029" s="4" t="s">
        <v>25</v>
      </c>
      <c r="R1029" s="3">
        <v>1</v>
      </c>
      <c r="S1029" s="15" t="s">
        <v>889</v>
      </c>
      <c r="T1029" s="12">
        <f t="shared" si="4"/>
        <v>44754</v>
      </c>
      <c r="U1029" s="10"/>
      <c r="V1029" s="10"/>
      <c r="W1029" s="10"/>
      <c r="X1029" s="10"/>
      <c r="Y1029" s="10"/>
      <c r="Z1029" s="10"/>
    </row>
    <row r="1030" customHeight="1" spans="1:26">
      <c r="A1030" s="3" t="s">
        <v>2875</v>
      </c>
      <c r="B1030" s="4" t="s">
        <v>2821</v>
      </c>
      <c r="C1030" s="3" t="s">
        <v>2818</v>
      </c>
      <c r="D1030" s="4">
        <v>27</v>
      </c>
      <c r="E1030" s="4" t="s">
        <v>367</v>
      </c>
      <c r="F1030" s="4" t="s">
        <v>88</v>
      </c>
      <c r="G1030" s="4" t="s">
        <v>2880</v>
      </c>
      <c r="H1030" s="3" t="s">
        <v>2826</v>
      </c>
      <c r="I1030" s="3" t="s">
        <v>2688</v>
      </c>
      <c r="J1030" s="3" t="s">
        <v>2824</v>
      </c>
      <c r="K1030" s="4" t="s">
        <v>569</v>
      </c>
      <c r="L1030" s="3" t="s">
        <v>370</v>
      </c>
      <c r="M1030" s="3" t="s">
        <v>880</v>
      </c>
      <c r="N1030" s="3" t="s">
        <v>2820</v>
      </c>
      <c r="O1030" s="3">
        <v>256479</v>
      </c>
      <c r="P1030" s="3" t="s">
        <v>2792</v>
      </c>
      <c r="Q1030" s="4" t="s">
        <v>28</v>
      </c>
      <c r="R1030" s="3">
        <v>2</v>
      </c>
      <c r="S1030" s="15" t="s">
        <v>913</v>
      </c>
      <c r="T1030" s="12">
        <f t="shared" si="4"/>
        <v>44759</v>
      </c>
      <c r="U1030" s="10"/>
      <c r="V1030" s="10"/>
      <c r="W1030" s="10"/>
      <c r="X1030" s="10"/>
      <c r="Y1030" s="10"/>
      <c r="Z1030" s="10"/>
    </row>
    <row r="1031" customHeight="1" spans="1:26">
      <c r="A1031" s="3" t="s">
        <v>2875</v>
      </c>
      <c r="B1031" s="4" t="s">
        <v>2821</v>
      </c>
      <c r="C1031" s="3" t="s">
        <v>2818</v>
      </c>
      <c r="D1031" s="4">
        <v>27</v>
      </c>
      <c r="E1031" s="4" t="s">
        <v>367</v>
      </c>
      <c r="F1031" s="4" t="s">
        <v>88</v>
      </c>
      <c r="G1031" s="4" t="s">
        <v>2880</v>
      </c>
      <c r="H1031" s="3" t="s">
        <v>2826</v>
      </c>
      <c r="I1031" s="3" t="s">
        <v>2688</v>
      </c>
      <c r="J1031" s="3" t="s">
        <v>2824</v>
      </c>
      <c r="K1031" s="4" t="s">
        <v>569</v>
      </c>
      <c r="L1031" s="3" t="s">
        <v>370</v>
      </c>
      <c r="M1031" s="3" t="s">
        <v>880</v>
      </c>
      <c r="N1031" s="3" t="s">
        <v>2820</v>
      </c>
      <c r="O1031" s="3">
        <v>256479</v>
      </c>
      <c r="P1031" s="3" t="s">
        <v>2792</v>
      </c>
      <c r="Q1031" s="4" t="s">
        <v>28</v>
      </c>
      <c r="R1031" s="3">
        <v>1</v>
      </c>
      <c r="S1031" s="15" t="s">
        <v>907</v>
      </c>
      <c r="T1031" s="12">
        <f t="shared" si="4"/>
        <v>44758</v>
      </c>
      <c r="U1031" s="10"/>
      <c r="V1031" s="10"/>
      <c r="W1031" s="10"/>
      <c r="X1031" s="10"/>
      <c r="Y1031" s="10"/>
      <c r="Z1031" s="10"/>
    </row>
    <row r="1032" customHeight="1" spans="1:26">
      <c r="A1032" s="3" t="s">
        <v>2875</v>
      </c>
      <c r="B1032" s="4" t="s">
        <v>2821</v>
      </c>
      <c r="C1032" s="3" t="s">
        <v>2818</v>
      </c>
      <c r="D1032" s="4">
        <v>27</v>
      </c>
      <c r="E1032" s="4" t="s">
        <v>367</v>
      </c>
      <c r="F1032" s="4" t="s">
        <v>88</v>
      </c>
      <c r="G1032" s="4" t="s">
        <v>2880</v>
      </c>
      <c r="H1032" s="3" t="s">
        <v>2826</v>
      </c>
      <c r="I1032" s="3" t="s">
        <v>2688</v>
      </c>
      <c r="J1032" s="3" t="s">
        <v>2824</v>
      </c>
      <c r="K1032" s="4" t="s">
        <v>569</v>
      </c>
      <c r="L1032" s="3" t="s">
        <v>370</v>
      </c>
      <c r="M1032" s="3" t="s">
        <v>880</v>
      </c>
      <c r="N1032" s="3" t="s">
        <v>2820</v>
      </c>
      <c r="O1032" s="3">
        <v>256479</v>
      </c>
      <c r="P1032" s="3" t="s">
        <v>2792</v>
      </c>
      <c r="Q1032" s="4" t="s">
        <v>28</v>
      </c>
      <c r="R1032" s="3">
        <v>1</v>
      </c>
      <c r="S1032" s="15" t="s">
        <v>881</v>
      </c>
      <c r="T1032" s="12">
        <f t="shared" si="4"/>
        <v>44753</v>
      </c>
      <c r="U1032" s="10"/>
      <c r="V1032" s="10"/>
      <c r="W1032" s="10"/>
      <c r="X1032" s="10"/>
      <c r="Y1032" s="10"/>
      <c r="Z1032" s="10"/>
    </row>
    <row r="1033" customHeight="1" spans="1:26">
      <c r="A1033" s="3" t="s">
        <v>2875</v>
      </c>
      <c r="B1033" s="4" t="s">
        <v>2821</v>
      </c>
      <c r="C1033" s="3" t="s">
        <v>2818</v>
      </c>
      <c r="D1033" s="4">
        <v>27</v>
      </c>
      <c r="E1033" s="4" t="s">
        <v>367</v>
      </c>
      <c r="F1033" s="4" t="s">
        <v>88</v>
      </c>
      <c r="G1033" s="4" t="s">
        <v>2880</v>
      </c>
      <c r="H1033" s="3" t="s">
        <v>2826</v>
      </c>
      <c r="I1033" s="3" t="s">
        <v>2688</v>
      </c>
      <c r="J1033" s="3" t="s">
        <v>2824</v>
      </c>
      <c r="K1033" s="4" t="s">
        <v>569</v>
      </c>
      <c r="L1033" s="3" t="s">
        <v>370</v>
      </c>
      <c r="M1033" s="3" t="s">
        <v>880</v>
      </c>
      <c r="N1033" s="3" t="s">
        <v>2820</v>
      </c>
      <c r="O1033" s="3">
        <v>256479</v>
      </c>
      <c r="P1033" s="3" t="s">
        <v>2792</v>
      </c>
      <c r="Q1033" s="4" t="s">
        <v>28</v>
      </c>
      <c r="R1033" s="3">
        <v>1</v>
      </c>
      <c r="S1033" s="15" t="s">
        <v>896</v>
      </c>
      <c r="T1033" s="12">
        <f t="shared" si="4"/>
        <v>44756</v>
      </c>
      <c r="U1033" s="10"/>
      <c r="V1033" s="10"/>
      <c r="W1033" s="10"/>
      <c r="X1033" s="10"/>
      <c r="Y1033" s="10"/>
      <c r="Z1033" s="10"/>
    </row>
    <row r="1034" customHeight="1" spans="1:26">
      <c r="A1034" s="3" t="s">
        <v>2875</v>
      </c>
      <c r="B1034" s="4" t="s">
        <v>2821</v>
      </c>
      <c r="C1034" s="3" t="s">
        <v>2818</v>
      </c>
      <c r="D1034" s="4">
        <v>27</v>
      </c>
      <c r="E1034" s="4" t="s">
        <v>367</v>
      </c>
      <c r="F1034" s="4" t="s">
        <v>88</v>
      </c>
      <c r="G1034" s="4" t="s">
        <v>2880</v>
      </c>
      <c r="H1034" s="3" t="s">
        <v>2826</v>
      </c>
      <c r="I1034" s="3" t="s">
        <v>2688</v>
      </c>
      <c r="J1034" s="3" t="s">
        <v>2824</v>
      </c>
      <c r="K1034" s="4" t="s">
        <v>569</v>
      </c>
      <c r="L1034" s="3" t="s">
        <v>370</v>
      </c>
      <c r="M1034" s="3" t="s">
        <v>880</v>
      </c>
      <c r="N1034" s="3" t="s">
        <v>2820</v>
      </c>
      <c r="O1034" s="3">
        <v>256480</v>
      </c>
      <c r="P1034" s="3" t="s">
        <v>2792</v>
      </c>
      <c r="Q1034" s="4" t="s">
        <v>25</v>
      </c>
      <c r="R1034" s="3">
        <v>1</v>
      </c>
      <c r="S1034" s="15" t="s">
        <v>894</v>
      </c>
      <c r="T1034" s="12">
        <f t="shared" si="4"/>
        <v>44755</v>
      </c>
      <c r="U1034" s="10"/>
      <c r="V1034" s="10"/>
      <c r="W1034" s="10"/>
      <c r="X1034" s="10"/>
      <c r="Y1034" s="10"/>
      <c r="Z1034" s="10"/>
    </row>
    <row r="1035" customHeight="1" spans="1:26">
      <c r="A1035" s="3" t="s">
        <v>2875</v>
      </c>
      <c r="B1035" s="4" t="s">
        <v>2821</v>
      </c>
      <c r="C1035" s="3" t="s">
        <v>2818</v>
      </c>
      <c r="D1035" s="4">
        <v>27</v>
      </c>
      <c r="E1035" s="4" t="s">
        <v>407</v>
      </c>
      <c r="F1035" s="4" t="s">
        <v>89</v>
      </c>
      <c r="G1035" s="4" t="s">
        <v>2867</v>
      </c>
      <c r="H1035" s="3" t="s">
        <v>2823</v>
      </c>
      <c r="I1035" s="3" t="s">
        <v>2687</v>
      </c>
      <c r="J1035" s="3" t="s">
        <v>2824</v>
      </c>
      <c r="K1035" s="4" t="s">
        <v>598</v>
      </c>
      <c r="L1035" s="3" t="s">
        <v>370</v>
      </c>
      <c r="M1035" s="3" t="s">
        <v>880</v>
      </c>
      <c r="N1035" s="3" t="s">
        <v>2820</v>
      </c>
      <c r="O1035" s="3">
        <v>256479</v>
      </c>
      <c r="P1035" s="3" t="s">
        <v>2792</v>
      </c>
      <c r="Q1035" s="4" t="s">
        <v>28</v>
      </c>
      <c r="R1035" s="3">
        <v>1</v>
      </c>
      <c r="S1035" s="15" t="s">
        <v>913</v>
      </c>
      <c r="T1035" s="12">
        <f t="shared" si="4"/>
        <v>44759</v>
      </c>
      <c r="U1035" s="10"/>
      <c r="V1035" s="10"/>
      <c r="W1035" s="10"/>
      <c r="X1035" s="10"/>
      <c r="Y1035" s="10"/>
      <c r="Z1035" s="10"/>
    </row>
    <row r="1036" customHeight="1" spans="1:26">
      <c r="A1036" s="3" t="s">
        <v>2875</v>
      </c>
      <c r="B1036" s="4" t="s">
        <v>2821</v>
      </c>
      <c r="C1036" s="3" t="s">
        <v>2818</v>
      </c>
      <c r="D1036" s="4">
        <v>27</v>
      </c>
      <c r="E1036" s="4" t="s">
        <v>407</v>
      </c>
      <c r="F1036" s="4" t="s">
        <v>430</v>
      </c>
      <c r="G1036" s="4" t="s">
        <v>2881</v>
      </c>
      <c r="H1036" s="3" t="s">
        <v>2823</v>
      </c>
      <c r="I1036" s="3" t="s">
        <v>2687</v>
      </c>
      <c r="J1036" s="3" t="s">
        <v>2824</v>
      </c>
      <c r="K1036" s="4" t="s">
        <v>431</v>
      </c>
      <c r="L1036" s="3" t="s">
        <v>414</v>
      </c>
      <c r="M1036" s="3" t="s">
        <v>415</v>
      </c>
      <c r="N1036" s="3" t="s">
        <v>2820</v>
      </c>
      <c r="O1036" s="3">
        <v>250873</v>
      </c>
      <c r="P1036" s="3" t="s">
        <v>2792</v>
      </c>
      <c r="Q1036" s="4" t="s">
        <v>12</v>
      </c>
      <c r="R1036" s="3">
        <v>1</v>
      </c>
      <c r="S1036" s="15" t="s">
        <v>900</v>
      </c>
      <c r="T1036" s="12">
        <f t="shared" si="4"/>
        <v>44757</v>
      </c>
      <c r="U1036" s="10"/>
      <c r="V1036" s="10"/>
      <c r="W1036" s="10"/>
      <c r="X1036" s="10"/>
      <c r="Y1036" s="10"/>
      <c r="Z1036" s="10"/>
    </row>
    <row r="1037" customHeight="1" spans="1:26">
      <c r="A1037" s="3" t="s">
        <v>2875</v>
      </c>
      <c r="B1037" s="4" t="s">
        <v>2821</v>
      </c>
      <c r="C1037" s="3" t="s">
        <v>2818</v>
      </c>
      <c r="D1037" s="4">
        <v>27</v>
      </c>
      <c r="E1037" s="4" t="s">
        <v>407</v>
      </c>
      <c r="F1037" s="4" t="s">
        <v>430</v>
      </c>
      <c r="G1037" s="4" t="s">
        <v>2881</v>
      </c>
      <c r="H1037" s="3" t="s">
        <v>2823</v>
      </c>
      <c r="I1037" s="3" t="s">
        <v>2687</v>
      </c>
      <c r="J1037" s="3" t="s">
        <v>2824</v>
      </c>
      <c r="K1037" s="4" t="s">
        <v>431</v>
      </c>
      <c r="L1037" s="3" t="s">
        <v>414</v>
      </c>
      <c r="M1037" s="3" t="s">
        <v>415</v>
      </c>
      <c r="N1037" s="3" t="s">
        <v>2820</v>
      </c>
      <c r="O1037" s="3">
        <v>250874</v>
      </c>
      <c r="P1037" s="3" t="s">
        <v>2792</v>
      </c>
      <c r="Q1037" s="4" t="s">
        <v>13</v>
      </c>
      <c r="R1037" s="3">
        <v>0</v>
      </c>
      <c r="S1037" s="15" t="s">
        <v>896</v>
      </c>
      <c r="T1037" s="12">
        <f t="shared" si="4"/>
        <v>44756</v>
      </c>
      <c r="U1037" s="10"/>
      <c r="V1037" s="10"/>
      <c r="W1037" s="10"/>
      <c r="X1037" s="10"/>
      <c r="Y1037" s="10"/>
      <c r="Z1037" s="10"/>
    </row>
    <row r="1038" customHeight="1" spans="1:26">
      <c r="A1038" s="3" t="s">
        <v>2875</v>
      </c>
      <c r="B1038" s="4" t="s">
        <v>2821</v>
      </c>
      <c r="C1038" s="3" t="s">
        <v>2818</v>
      </c>
      <c r="D1038" s="4">
        <v>27</v>
      </c>
      <c r="E1038" s="4" t="s">
        <v>407</v>
      </c>
      <c r="F1038" s="4" t="s">
        <v>430</v>
      </c>
      <c r="G1038" s="4" t="s">
        <v>2881</v>
      </c>
      <c r="H1038" s="3" t="s">
        <v>2823</v>
      </c>
      <c r="I1038" s="3" t="s">
        <v>2687</v>
      </c>
      <c r="J1038" s="3" t="s">
        <v>2824</v>
      </c>
      <c r="K1038" s="4" t="s">
        <v>431</v>
      </c>
      <c r="L1038" s="3" t="s">
        <v>370</v>
      </c>
      <c r="M1038" s="3" t="s">
        <v>880</v>
      </c>
      <c r="N1038" s="3" t="s">
        <v>2820</v>
      </c>
      <c r="O1038" s="3">
        <v>256479</v>
      </c>
      <c r="P1038" s="3" t="s">
        <v>2792</v>
      </c>
      <c r="Q1038" s="4" t="s">
        <v>28</v>
      </c>
      <c r="R1038" s="3">
        <v>2</v>
      </c>
      <c r="S1038" s="15" t="s">
        <v>881</v>
      </c>
      <c r="T1038" s="12">
        <f t="shared" si="4"/>
        <v>44753</v>
      </c>
      <c r="U1038" s="10"/>
      <c r="V1038" s="10"/>
      <c r="W1038" s="10"/>
      <c r="X1038" s="10"/>
      <c r="Y1038" s="10"/>
      <c r="Z1038" s="10"/>
    </row>
    <row r="1039" customHeight="1" spans="1:26">
      <c r="A1039" s="3" t="s">
        <v>2875</v>
      </c>
      <c r="B1039" s="4" t="s">
        <v>2821</v>
      </c>
      <c r="C1039" s="3" t="s">
        <v>2818</v>
      </c>
      <c r="D1039" s="4">
        <v>27</v>
      </c>
      <c r="E1039" s="4" t="s">
        <v>407</v>
      </c>
      <c r="F1039" s="4" t="s">
        <v>93</v>
      </c>
      <c r="G1039" s="4" t="s">
        <v>2867</v>
      </c>
      <c r="H1039" s="3" t="s">
        <v>2823</v>
      </c>
      <c r="I1039" s="3" t="s">
        <v>2687</v>
      </c>
      <c r="J1039" s="3" t="s">
        <v>2824</v>
      </c>
      <c r="K1039" s="4" t="s">
        <v>514</v>
      </c>
      <c r="L1039" s="3" t="s">
        <v>370</v>
      </c>
      <c r="M1039" s="3" t="s">
        <v>371</v>
      </c>
      <c r="N1039" s="3" t="s">
        <v>2820</v>
      </c>
      <c r="O1039" s="3">
        <v>250417</v>
      </c>
      <c r="P1039" s="3" t="s">
        <v>2792</v>
      </c>
      <c r="Q1039" s="4" t="s">
        <v>39</v>
      </c>
      <c r="R1039" s="3">
        <v>1</v>
      </c>
      <c r="S1039" s="15" t="s">
        <v>900</v>
      </c>
      <c r="T1039" s="12">
        <f t="shared" si="4"/>
        <v>44757</v>
      </c>
      <c r="U1039" s="10"/>
      <c r="V1039" s="10"/>
      <c r="W1039" s="10"/>
      <c r="X1039" s="10"/>
      <c r="Y1039" s="10"/>
      <c r="Z1039" s="10"/>
    </row>
    <row r="1040" customHeight="1" spans="1:26">
      <c r="A1040" s="3" t="s">
        <v>2875</v>
      </c>
      <c r="B1040" s="4" t="s">
        <v>2821</v>
      </c>
      <c r="C1040" s="3" t="s">
        <v>2818</v>
      </c>
      <c r="D1040" s="4">
        <v>27</v>
      </c>
      <c r="E1040" s="4" t="s">
        <v>407</v>
      </c>
      <c r="F1040" s="4" t="s">
        <v>93</v>
      </c>
      <c r="G1040" s="4" t="s">
        <v>2867</v>
      </c>
      <c r="H1040" s="3" t="s">
        <v>2823</v>
      </c>
      <c r="I1040" s="3" t="s">
        <v>2687</v>
      </c>
      <c r="J1040" s="3" t="s">
        <v>2824</v>
      </c>
      <c r="K1040" s="4" t="s">
        <v>514</v>
      </c>
      <c r="L1040" s="3" t="s">
        <v>370</v>
      </c>
      <c r="M1040" s="3" t="s">
        <v>880</v>
      </c>
      <c r="N1040" s="3" t="s">
        <v>2820</v>
      </c>
      <c r="O1040" s="3">
        <v>256479</v>
      </c>
      <c r="P1040" s="3" t="s">
        <v>2792</v>
      </c>
      <c r="Q1040" s="4" t="s">
        <v>28</v>
      </c>
      <c r="R1040" s="3">
        <v>2</v>
      </c>
      <c r="S1040" s="15" t="s">
        <v>896</v>
      </c>
      <c r="T1040" s="12">
        <f t="shared" si="4"/>
        <v>44756</v>
      </c>
      <c r="U1040" s="10"/>
      <c r="V1040" s="10"/>
      <c r="W1040" s="10"/>
      <c r="X1040" s="10"/>
      <c r="Y1040" s="10"/>
      <c r="Z1040" s="10"/>
    </row>
    <row r="1041" customHeight="1" spans="1:26">
      <c r="A1041" s="3" t="s">
        <v>2875</v>
      </c>
      <c r="B1041" s="4" t="s">
        <v>2821</v>
      </c>
      <c r="C1041" s="3" t="s">
        <v>2818</v>
      </c>
      <c r="D1041" s="4">
        <v>27</v>
      </c>
      <c r="E1041" s="4" t="s">
        <v>407</v>
      </c>
      <c r="F1041" s="4" t="s">
        <v>93</v>
      </c>
      <c r="G1041" s="4" t="s">
        <v>2867</v>
      </c>
      <c r="H1041" s="3" t="s">
        <v>2823</v>
      </c>
      <c r="I1041" s="3" t="s">
        <v>2687</v>
      </c>
      <c r="J1041" s="3" t="s">
        <v>2824</v>
      </c>
      <c r="K1041" s="4" t="s">
        <v>514</v>
      </c>
      <c r="L1041" s="3" t="s">
        <v>370</v>
      </c>
      <c r="M1041" s="3" t="s">
        <v>880</v>
      </c>
      <c r="N1041" s="3" t="s">
        <v>2820</v>
      </c>
      <c r="O1041" s="3">
        <v>256479</v>
      </c>
      <c r="P1041" s="3" t="s">
        <v>2792</v>
      </c>
      <c r="Q1041" s="4" t="s">
        <v>28</v>
      </c>
      <c r="R1041" s="3">
        <v>1</v>
      </c>
      <c r="S1041" s="15" t="s">
        <v>894</v>
      </c>
      <c r="T1041" s="12">
        <f t="shared" si="4"/>
        <v>44755</v>
      </c>
      <c r="U1041" s="10"/>
      <c r="V1041" s="10"/>
      <c r="W1041" s="10"/>
      <c r="X1041" s="10"/>
      <c r="Y1041" s="10"/>
      <c r="Z1041" s="10"/>
    </row>
    <row r="1042" customHeight="1" spans="1:26">
      <c r="A1042" s="3" t="s">
        <v>2875</v>
      </c>
      <c r="B1042" s="4" t="s">
        <v>2821</v>
      </c>
      <c r="C1042" s="3" t="s">
        <v>2818</v>
      </c>
      <c r="D1042" s="4">
        <v>27</v>
      </c>
      <c r="E1042" s="4" t="s">
        <v>407</v>
      </c>
      <c r="F1042" s="4" t="s">
        <v>93</v>
      </c>
      <c r="G1042" s="4" t="s">
        <v>2867</v>
      </c>
      <c r="H1042" s="3" t="s">
        <v>2823</v>
      </c>
      <c r="I1042" s="3" t="s">
        <v>2687</v>
      </c>
      <c r="J1042" s="3" t="s">
        <v>2824</v>
      </c>
      <c r="K1042" s="4" t="s">
        <v>514</v>
      </c>
      <c r="L1042" s="3" t="s">
        <v>370</v>
      </c>
      <c r="M1042" s="3" t="s">
        <v>880</v>
      </c>
      <c r="N1042" s="3" t="s">
        <v>2820</v>
      </c>
      <c r="O1042" s="3">
        <v>256480</v>
      </c>
      <c r="P1042" s="3" t="s">
        <v>2792</v>
      </c>
      <c r="Q1042" s="4" t="s">
        <v>25</v>
      </c>
      <c r="R1042" s="3">
        <v>1</v>
      </c>
      <c r="S1042" s="15" t="s">
        <v>913</v>
      </c>
      <c r="T1042" s="12">
        <f t="shared" si="4"/>
        <v>44759</v>
      </c>
      <c r="U1042" s="10"/>
      <c r="V1042" s="10"/>
      <c r="W1042" s="10"/>
      <c r="X1042" s="10"/>
      <c r="Y1042" s="10"/>
      <c r="Z1042" s="10"/>
    </row>
    <row r="1043" customHeight="1" spans="1:26">
      <c r="A1043" s="3" t="s">
        <v>2875</v>
      </c>
      <c r="B1043" s="4" t="s">
        <v>2821</v>
      </c>
      <c r="C1043" s="3" t="s">
        <v>2818</v>
      </c>
      <c r="D1043" s="4">
        <v>27</v>
      </c>
      <c r="E1043" s="4" t="s">
        <v>367</v>
      </c>
      <c r="F1043" s="4" t="s">
        <v>94</v>
      </c>
      <c r="G1043" s="4" t="s">
        <v>2869</v>
      </c>
      <c r="H1043" s="3" t="s">
        <v>2826</v>
      </c>
      <c r="I1043" s="3" t="s">
        <v>2688</v>
      </c>
      <c r="J1043" s="3" t="s">
        <v>2824</v>
      </c>
      <c r="K1043" s="4" t="s">
        <v>610</v>
      </c>
      <c r="L1043" s="3" t="s">
        <v>370</v>
      </c>
      <c r="M1043" s="3" t="s">
        <v>880</v>
      </c>
      <c r="N1043" s="3" t="s">
        <v>2820</v>
      </c>
      <c r="O1043" s="3">
        <v>256479</v>
      </c>
      <c r="P1043" s="3" t="s">
        <v>2792</v>
      </c>
      <c r="Q1043" s="4" t="s">
        <v>28</v>
      </c>
      <c r="R1043" s="3">
        <v>2</v>
      </c>
      <c r="S1043" s="15" t="s">
        <v>894</v>
      </c>
      <c r="T1043" s="12">
        <f t="shared" si="4"/>
        <v>44755</v>
      </c>
      <c r="U1043" s="10"/>
      <c r="V1043" s="10"/>
      <c r="W1043" s="10"/>
      <c r="X1043" s="10"/>
      <c r="Y1043" s="10"/>
      <c r="Z1043" s="10"/>
    </row>
    <row r="1044" customHeight="1" spans="1:26">
      <c r="A1044" s="3" t="s">
        <v>2875</v>
      </c>
      <c r="B1044" s="4" t="s">
        <v>2821</v>
      </c>
      <c r="C1044" s="3" t="s">
        <v>2818</v>
      </c>
      <c r="D1044" s="4">
        <v>27</v>
      </c>
      <c r="E1044" s="4" t="s">
        <v>367</v>
      </c>
      <c r="F1044" s="4" t="s">
        <v>94</v>
      </c>
      <c r="G1044" s="4" t="s">
        <v>2869</v>
      </c>
      <c r="H1044" s="3" t="s">
        <v>2826</v>
      </c>
      <c r="I1044" s="3" t="s">
        <v>2688</v>
      </c>
      <c r="J1044" s="3" t="s">
        <v>2824</v>
      </c>
      <c r="K1044" s="4" t="s">
        <v>610</v>
      </c>
      <c r="L1044" s="3" t="s">
        <v>370</v>
      </c>
      <c r="M1044" s="3" t="s">
        <v>880</v>
      </c>
      <c r="N1044" s="3" t="s">
        <v>2820</v>
      </c>
      <c r="O1044" s="3">
        <v>256479</v>
      </c>
      <c r="P1044" s="3" t="s">
        <v>2792</v>
      </c>
      <c r="Q1044" s="4" t="s">
        <v>28</v>
      </c>
      <c r="R1044" s="3">
        <v>3</v>
      </c>
      <c r="S1044" s="15" t="s">
        <v>907</v>
      </c>
      <c r="T1044" s="12">
        <f t="shared" si="4"/>
        <v>44758</v>
      </c>
      <c r="U1044" s="10"/>
      <c r="V1044" s="10"/>
      <c r="W1044" s="10"/>
      <c r="X1044" s="10"/>
      <c r="Y1044" s="10"/>
      <c r="Z1044" s="10"/>
    </row>
    <row r="1045" customHeight="1" spans="1:26">
      <c r="A1045" s="3" t="s">
        <v>2875</v>
      </c>
      <c r="B1045" s="4" t="s">
        <v>2821</v>
      </c>
      <c r="C1045" s="3" t="s">
        <v>2818</v>
      </c>
      <c r="D1045" s="4">
        <v>27</v>
      </c>
      <c r="E1045" s="4" t="s">
        <v>367</v>
      </c>
      <c r="F1045" s="4" t="s">
        <v>94</v>
      </c>
      <c r="G1045" s="4" t="s">
        <v>2869</v>
      </c>
      <c r="H1045" s="3" t="s">
        <v>2826</v>
      </c>
      <c r="I1045" s="3" t="s">
        <v>2688</v>
      </c>
      <c r="J1045" s="3" t="s">
        <v>2824</v>
      </c>
      <c r="K1045" s="4" t="s">
        <v>610</v>
      </c>
      <c r="L1045" s="3" t="s">
        <v>370</v>
      </c>
      <c r="M1045" s="3" t="s">
        <v>880</v>
      </c>
      <c r="N1045" s="3" t="s">
        <v>2820</v>
      </c>
      <c r="O1045" s="3">
        <v>256479</v>
      </c>
      <c r="P1045" s="3" t="s">
        <v>2792</v>
      </c>
      <c r="Q1045" s="4" t="s">
        <v>28</v>
      </c>
      <c r="R1045" s="3">
        <v>2</v>
      </c>
      <c r="S1045" s="15" t="s">
        <v>900</v>
      </c>
      <c r="T1045" s="12">
        <f t="shared" si="4"/>
        <v>44757</v>
      </c>
      <c r="U1045" s="10"/>
      <c r="V1045" s="10"/>
      <c r="W1045" s="10"/>
      <c r="X1045" s="10"/>
      <c r="Y1045" s="10"/>
      <c r="Z1045" s="10"/>
    </row>
    <row r="1046" customHeight="1" spans="1:26">
      <c r="A1046" s="3" t="s">
        <v>2875</v>
      </c>
      <c r="B1046" s="4" t="s">
        <v>2821</v>
      </c>
      <c r="C1046" s="3" t="s">
        <v>2818</v>
      </c>
      <c r="D1046" s="4">
        <v>27</v>
      </c>
      <c r="E1046" s="4" t="s">
        <v>367</v>
      </c>
      <c r="F1046" s="4" t="s">
        <v>94</v>
      </c>
      <c r="G1046" s="4" t="s">
        <v>2869</v>
      </c>
      <c r="H1046" s="3" t="s">
        <v>2826</v>
      </c>
      <c r="I1046" s="3" t="s">
        <v>2688</v>
      </c>
      <c r="J1046" s="3" t="s">
        <v>2824</v>
      </c>
      <c r="K1046" s="4" t="s">
        <v>610</v>
      </c>
      <c r="L1046" s="3" t="s">
        <v>370</v>
      </c>
      <c r="M1046" s="3" t="s">
        <v>880</v>
      </c>
      <c r="N1046" s="3" t="s">
        <v>2820</v>
      </c>
      <c r="O1046" s="3">
        <v>256479</v>
      </c>
      <c r="P1046" s="3" t="s">
        <v>2792</v>
      </c>
      <c r="Q1046" s="4" t="s">
        <v>28</v>
      </c>
      <c r="R1046" s="3">
        <v>1</v>
      </c>
      <c r="S1046" s="15" t="s">
        <v>913</v>
      </c>
      <c r="T1046" s="12">
        <f t="shared" si="4"/>
        <v>44759</v>
      </c>
      <c r="U1046" s="10"/>
      <c r="V1046" s="10"/>
      <c r="W1046" s="10"/>
      <c r="X1046" s="10"/>
      <c r="Y1046" s="10"/>
      <c r="Z1046" s="10"/>
    </row>
    <row r="1047" customHeight="1" spans="1:26">
      <c r="A1047" s="3" t="s">
        <v>2875</v>
      </c>
      <c r="B1047" s="4" t="s">
        <v>2821</v>
      </c>
      <c r="C1047" s="3" t="s">
        <v>2818</v>
      </c>
      <c r="D1047" s="4">
        <v>27</v>
      </c>
      <c r="E1047" s="4" t="s">
        <v>367</v>
      </c>
      <c r="F1047" s="4" t="s">
        <v>94</v>
      </c>
      <c r="G1047" s="4" t="s">
        <v>2869</v>
      </c>
      <c r="H1047" s="3" t="s">
        <v>2826</v>
      </c>
      <c r="I1047" s="3" t="s">
        <v>2688</v>
      </c>
      <c r="J1047" s="3" t="s">
        <v>2824</v>
      </c>
      <c r="K1047" s="4" t="s">
        <v>610</v>
      </c>
      <c r="L1047" s="3" t="s">
        <v>370</v>
      </c>
      <c r="M1047" s="3" t="s">
        <v>880</v>
      </c>
      <c r="N1047" s="3" t="s">
        <v>2820</v>
      </c>
      <c r="O1047" s="3">
        <v>256479</v>
      </c>
      <c r="P1047" s="3" t="s">
        <v>2792</v>
      </c>
      <c r="Q1047" s="4" t="s">
        <v>28</v>
      </c>
      <c r="R1047" s="3">
        <v>1</v>
      </c>
      <c r="S1047" s="15" t="s">
        <v>881</v>
      </c>
      <c r="T1047" s="12">
        <f t="shared" si="4"/>
        <v>44753</v>
      </c>
      <c r="U1047" s="10"/>
      <c r="V1047" s="10"/>
      <c r="W1047" s="10"/>
      <c r="X1047" s="10"/>
      <c r="Y1047" s="10"/>
      <c r="Z1047" s="10"/>
    </row>
    <row r="1048" customHeight="1" spans="1:26">
      <c r="A1048" s="3" t="s">
        <v>2875</v>
      </c>
      <c r="B1048" s="4" t="s">
        <v>2821</v>
      </c>
      <c r="C1048" s="3" t="s">
        <v>2818</v>
      </c>
      <c r="D1048" s="4">
        <v>27</v>
      </c>
      <c r="E1048" s="4" t="s">
        <v>367</v>
      </c>
      <c r="F1048" s="4" t="s">
        <v>94</v>
      </c>
      <c r="G1048" s="4" t="s">
        <v>2869</v>
      </c>
      <c r="H1048" s="3" t="s">
        <v>2826</v>
      </c>
      <c r="I1048" s="3" t="s">
        <v>2688</v>
      </c>
      <c r="J1048" s="3" t="s">
        <v>2824</v>
      </c>
      <c r="K1048" s="4" t="s">
        <v>610</v>
      </c>
      <c r="L1048" s="3" t="s">
        <v>370</v>
      </c>
      <c r="M1048" s="3" t="s">
        <v>880</v>
      </c>
      <c r="N1048" s="3" t="s">
        <v>2820</v>
      </c>
      <c r="O1048" s="3">
        <v>256479</v>
      </c>
      <c r="P1048" s="3" t="s">
        <v>2792</v>
      </c>
      <c r="Q1048" s="4" t="s">
        <v>28</v>
      </c>
      <c r="R1048" s="3">
        <v>1</v>
      </c>
      <c r="S1048" s="15" t="s">
        <v>889</v>
      </c>
      <c r="T1048" s="12">
        <f t="shared" si="4"/>
        <v>44754</v>
      </c>
      <c r="U1048" s="10"/>
      <c r="V1048" s="10"/>
      <c r="W1048" s="10"/>
      <c r="X1048" s="10"/>
      <c r="Y1048" s="10"/>
      <c r="Z1048" s="10"/>
    </row>
    <row r="1049" customHeight="1" spans="1:26">
      <c r="A1049" s="3" t="s">
        <v>2875</v>
      </c>
      <c r="B1049" s="4" t="s">
        <v>2821</v>
      </c>
      <c r="C1049" s="3" t="s">
        <v>2818</v>
      </c>
      <c r="D1049" s="4">
        <v>27</v>
      </c>
      <c r="E1049" s="4" t="s">
        <v>407</v>
      </c>
      <c r="F1049" s="4" t="s">
        <v>102</v>
      </c>
      <c r="G1049" s="4" t="s">
        <v>2837</v>
      </c>
      <c r="H1049" s="3" t="s">
        <v>2823</v>
      </c>
      <c r="I1049" s="3" t="s">
        <v>2687</v>
      </c>
      <c r="J1049" s="3" t="s">
        <v>2824</v>
      </c>
      <c r="K1049" s="4" t="s">
        <v>528</v>
      </c>
      <c r="L1049" s="3" t="s">
        <v>370</v>
      </c>
      <c r="M1049" s="3" t="s">
        <v>880</v>
      </c>
      <c r="N1049" s="3" t="s">
        <v>2820</v>
      </c>
      <c r="O1049" s="3">
        <v>256479</v>
      </c>
      <c r="P1049" s="3" t="s">
        <v>2792</v>
      </c>
      <c r="Q1049" s="4" t="s">
        <v>28</v>
      </c>
      <c r="R1049" s="3">
        <v>1</v>
      </c>
      <c r="S1049" s="15" t="s">
        <v>896</v>
      </c>
      <c r="T1049" s="12">
        <f t="shared" si="4"/>
        <v>44756</v>
      </c>
      <c r="U1049" s="10"/>
      <c r="V1049" s="10"/>
      <c r="W1049" s="10"/>
      <c r="X1049" s="10"/>
      <c r="Y1049" s="10"/>
      <c r="Z1049" s="10"/>
    </row>
    <row r="1050" customHeight="1" spans="1:26">
      <c r="A1050" s="3" t="s">
        <v>2875</v>
      </c>
      <c r="B1050" s="4" t="s">
        <v>2821</v>
      </c>
      <c r="C1050" s="3" t="s">
        <v>2818</v>
      </c>
      <c r="D1050" s="4">
        <v>27</v>
      </c>
      <c r="E1050" s="4" t="s">
        <v>407</v>
      </c>
      <c r="F1050" s="4" t="s">
        <v>102</v>
      </c>
      <c r="G1050" s="4" t="s">
        <v>2837</v>
      </c>
      <c r="H1050" s="3" t="s">
        <v>2823</v>
      </c>
      <c r="I1050" s="3" t="s">
        <v>2687</v>
      </c>
      <c r="J1050" s="3" t="s">
        <v>2824</v>
      </c>
      <c r="K1050" s="4" t="s">
        <v>528</v>
      </c>
      <c r="L1050" s="3" t="s">
        <v>370</v>
      </c>
      <c r="M1050" s="3" t="s">
        <v>880</v>
      </c>
      <c r="N1050" s="3" t="s">
        <v>2820</v>
      </c>
      <c r="O1050" s="3">
        <v>256479</v>
      </c>
      <c r="P1050" s="3" t="s">
        <v>2792</v>
      </c>
      <c r="Q1050" s="4" t="s">
        <v>28</v>
      </c>
      <c r="R1050" s="3">
        <v>1</v>
      </c>
      <c r="S1050" s="15" t="s">
        <v>900</v>
      </c>
      <c r="T1050" s="12">
        <f t="shared" si="4"/>
        <v>44757</v>
      </c>
      <c r="U1050" s="10"/>
      <c r="V1050" s="10"/>
      <c r="W1050" s="10"/>
      <c r="X1050" s="10"/>
      <c r="Y1050" s="10"/>
      <c r="Z1050" s="10"/>
    </row>
    <row r="1051" customHeight="1" spans="1:26">
      <c r="A1051" s="3" t="s">
        <v>2875</v>
      </c>
      <c r="B1051" s="4" t="s">
        <v>2821</v>
      </c>
      <c r="C1051" s="3" t="s">
        <v>2818</v>
      </c>
      <c r="D1051" s="4">
        <v>27</v>
      </c>
      <c r="E1051" s="4" t="s">
        <v>407</v>
      </c>
      <c r="F1051" s="4" t="s">
        <v>102</v>
      </c>
      <c r="G1051" s="4" t="s">
        <v>2837</v>
      </c>
      <c r="H1051" s="3" t="s">
        <v>2823</v>
      </c>
      <c r="I1051" s="3" t="s">
        <v>2687</v>
      </c>
      <c r="J1051" s="3" t="s">
        <v>2824</v>
      </c>
      <c r="K1051" s="4" t="s">
        <v>528</v>
      </c>
      <c r="L1051" s="3" t="s">
        <v>370</v>
      </c>
      <c r="M1051" s="3" t="s">
        <v>880</v>
      </c>
      <c r="N1051" s="3" t="s">
        <v>2820</v>
      </c>
      <c r="O1051" s="3">
        <v>256479</v>
      </c>
      <c r="P1051" s="3" t="s">
        <v>2792</v>
      </c>
      <c r="Q1051" s="4" t="s">
        <v>28</v>
      </c>
      <c r="R1051" s="3">
        <v>0</v>
      </c>
      <c r="S1051" s="15" t="s">
        <v>913</v>
      </c>
      <c r="T1051" s="12">
        <f t="shared" si="4"/>
        <v>44759</v>
      </c>
      <c r="U1051" s="10"/>
      <c r="V1051" s="10"/>
      <c r="W1051" s="10"/>
      <c r="X1051" s="10"/>
      <c r="Y1051" s="10"/>
      <c r="Z1051" s="10"/>
    </row>
    <row r="1052" customHeight="1" spans="1:26">
      <c r="A1052" s="3" t="s">
        <v>2875</v>
      </c>
      <c r="B1052" s="4" t="s">
        <v>2821</v>
      </c>
      <c r="C1052" s="3" t="s">
        <v>2818</v>
      </c>
      <c r="D1052" s="4">
        <v>27</v>
      </c>
      <c r="E1052" s="4" t="s">
        <v>362</v>
      </c>
      <c r="F1052" s="4" t="s">
        <v>104</v>
      </c>
      <c r="G1052" s="4" t="s">
        <v>2822</v>
      </c>
      <c r="H1052" s="3" t="s">
        <v>2823</v>
      </c>
      <c r="I1052" s="3" t="s">
        <v>2687</v>
      </c>
      <c r="J1052" s="3" t="s">
        <v>2824</v>
      </c>
      <c r="K1052" s="4" t="s">
        <v>515</v>
      </c>
      <c r="L1052" s="3" t="s">
        <v>370</v>
      </c>
      <c r="M1052" s="3" t="s">
        <v>880</v>
      </c>
      <c r="N1052" s="3" t="s">
        <v>2820</v>
      </c>
      <c r="O1052" s="3">
        <v>256479</v>
      </c>
      <c r="P1052" s="3" t="s">
        <v>2792</v>
      </c>
      <c r="Q1052" s="4" t="s">
        <v>28</v>
      </c>
      <c r="R1052" s="3">
        <v>2</v>
      </c>
      <c r="S1052" s="15" t="s">
        <v>907</v>
      </c>
      <c r="T1052" s="12">
        <f t="shared" si="4"/>
        <v>44758</v>
      </c>
      <c r="U1052" s="10"/>
      <c r="V1052" s="10"/>
      <c r="W1052" s="10"/>
      <c r="X1052" s="10"/>
      <c r="Y1052" s="10"/>
      <c r="Z1052" s="10"/>
    </row>
    <row r="1053" customHeight="1" spans="1:26">
      <c r="A1053" s="3" t="s">
        <v>2875</v>
      </c>
      <c r="B1053" s="4" t="s">
        <v>2821</v>
      </c>
      <c r="C1053" s="3" t="s">
        <v>2818</v>
      </c>
      <c r="D1053" s="4">
        <v>27</v>
      </c>
      <c r="E1053" s="4" t="s">
        <v>362</v>
      </c>
      <c r="F1053" s="4" t="s">
        <v>104</v>
      </c>
      <c r="G1053" s="4" t="s">
        <v>2822</v>
      </c>
      <c r="H1053" s="3" t="s">
        <v>2823</v>
      </c>
      <c r="I1053" s="3" t="s">
        <v>2687</v>
      </c>
      <c r="J1053" s="3" t="s">
        <v>2824</v>
      </c>
      <c r="K1053" s="4" t="s">
        <v>515</v>
      </c>
      <c r="L1053" s="3" t="s">
        <v>370</v>
      </c>
      <c r="M1053" s="3" t="s">
        <v>880</v>
      </c>
      <c r="N1053" s="3" t="s">
        <v>2820</v>
      </c>
      <c r="O1053" s="3">
        <v>256479</v>
      </c>
      <c r="P1053" s="3" t="s">
        <v>2792</v>
      </c>
      <c r="Q1053" s="4" t="s">
        <v>28</v>
      </c>
      <c r="R1053" s="3">
        <v>1</v>
      </c>
      <c r="S1053" s="15" t="s">
        <v>900</v>
      </c>
      <c r="T1053" s="12">
        <f t="shared" si="4"/>
        <v>44757</v>
      </c>
      <c r="U1053" s="10"/>
      <c r="V1053" s="10"/>
      <c r="W1053" s="10"/>
      <c r="X1053" s="10"/>
      <c r="Y1053" s="10"/>
      <c r="Z1053" s="10"/>
    </row>
    <row r="1054" customHeight="1" spans="1:26">
      <c r="A1054" s="3" t="s">
        <v>2875</v>
      </c>
      <c r="B1054" s="4" t="s">
        <v>2821</v>
      </c>
      <c r="C1054" s="3" t="s">
        <v>2818</v>
      </c>
      <c r="D1054" s="4">
        <v>27</v>
      </c>
      <c r="E1054" s="4" t="s">
        <v>362</v>
      </c>
      <c r="F1054" s="4" t="s">
        <v>104</v>
      </c>
      <c r="G1054" s="4" t="s">
        <v>2822</v>
      </c>
      <c r="H1054" s="3" t="s">
        <v>2823</v>
      </c>
      <c r="I1054" s="3" t="s">
        <v>2687</v>
      </c>
      <c r="J1054" s="3" t="s">
        <v>2824</v>
      </c>
      <c r="K1054" s="4" t="s">
        <v>515</v>
      </c>
      <c r="L1054" s="3" t="s">
        <v>370</v>
      </c>
      <c r="M1054" s="3" t="s">
        <v>880</v>
      </c>
      <c r="N1054" s="3" t="s">
        <v>2820</v>
      </c>
      <c r="O1054" s="3">
        <v>256479</v>
      </c>
      <c r="P1054" s="3" t="s">
        <v>2792</v>
      </c>
      <c r="Q1054" s="4" t="s">
        <v>28</v>
      </c>
      <c r="R1054" s="3">
        <v>1</v>
      </c>
      <c r="S1054" s="15" t="s">
        <v>894</v>
      </c>
      <c r="T1054" s="12">
        <f t="shared" si="4"/>
        <v>44755</v>
      </c>
      <c r="U1054" s="10"/>
      <c r="V1054" s="10"/>
      <c r="W1054" s="10"/>
      <c r="X1054" s="10"/>
      <c r="Y1054" s="10"/>
      <c r="Z1054" s="10"/>
    </row>
    <row r="1055" customHeight="1" spans="1:26">
      <c r="A1055" s="3" t="s">
        <v>2875</v>
      </c>
      <c r="B1055" s="4" t="s">
        <v>2821</v>
      </c>
      <c r="C1055" s="3" t="s">
        <v>2818</v>
      </c>
      <c r="D1055" s="4">
        <v>27</v>
      </c>
      <c r="E1055" s="4" t="s">
        <v>362</v>
      </c>
      <c r="F1055" s="4" t="s">
        <v>104</v>
      </c>
      <c r="G1055" s="4" t="s">
        <v>2822</v>
      </c>
      <c r="H1055" s="3" t="s">
        <v>2823</v>
      </c>
      <c r="I1055" s="3" t="s">
        <v>2687</v>
      </c>
      <c r="J1055" s="3" t="s">
        <v>2824</v>
      </c>
      <c r="K1055" s="4" t="s">
        <v>515</v>
      </c>
      <c r="L1055" s="3" t="s">
        <v>370</v>
      </c>
      <c r="M1055" s="3" t="s">
        <v>880</v>
      </c>
      <c r="N1055" s="3" t="s">
        <v>2820</v>
      </c>
      <c r="O1055" s="3">
        <v>256479</v>
      </c>
      <c r="P1055" s="3" t="s">
        <v>2792</v>
      </c>
      <c r="Q1055" s="4" t="s">
        <v>28</v>
      </c>
      <c r="R1055" s="3">
        <v>5</v>
      </c>
      <c r="S1055" s="15" t="s">
        <v>913</v>
      </c>
      <c r="T1055" s="12">
        <f t="shared" si="4"/>
        <v>44759</v>
      </c>
      <c r="U1055" s="10"/>
      <c r="V1055" s="10"/>
      <c r="W1055" s="10"/>
      <c r="X1055" s="10"/>
      <c r="Y1055" s="10"/>
      <c r="Z1055" s="10"/>
    </row>
    <row r="1056" customHeight="1" spans="1:26">
      <c r="A1056" s="3" t="s">
        <v>2875</v>
      </c>
      <c r="B1056" s="4" t="s">
        <v>2821</v>
      </c>
      <c r="C1056" s="3" t="s">
        <v>2818</v>
      </c>
      <c r="D1056" s="4">
        <v>27</v>
      </c>
      <c r="E1056" s="4" t="s">
        <v>362</v>
      </c>
      <c r="F1056" s="4" t="s">
        <v>104</v>
      </c>
      <c r="G1056" s="4" t="s">
        <v>2822</v>
      </c>
      <c r="H1056" s="3" t="s">
        <v>2823</v>
      </c>
      <c r="I1056" s="3" t="s">
        <v>2687</v>
      </c>
      <c r="J1056" s="3" t="s">
        <v>2824</v>
      </c>
      <c r="K1056" s="4" t="s">
        <v>515</v>
      </c>
      <c r="L1056" s="3" t="s">
        <v>370</v>
      </c>
      <c r="M1056" s="3" t="s">
        <v>880</v>
      </c>
      <c r="N1056" s="3" t="s">
        <v>2820</v>
      </c>
      <c r="O1056" s="3">
        <v>256479</v>
      </c>
      <c r="P1056" s="3" t="s">
        <v>2792</v>
      </c>
      <c r="Q1056" s="4" t="s">
        <v>28</v>
      </c>
      <c r="R1056" s="3">
        <v>2</v>
      </c>
      <c r="S1056" s="15" t="s">
        <v>896</v>
      </c>
      <c r="T1056" s="12">
        <f t="shared" si="4"/>
        <v>44756</v>
      </c>
      <c r="U1056" s="10"/>
      <c r="V1056" s="10"/>
      <c r="W1056" s="10"/>
      <c r="X1056" s="10"/>
      <c r="Y1056" s="10"/>
      <c r="Z1056" s="10"/>
    </row>
    <row r="1057" customHeight="1" spans="1:26">
      <c r="A1057" s="3" t="s">
        <v>2875</v>
      </c>
      <c r="B1057" s="4" t="s">
        <v>2821</v>
      </c>
      <c r="C1057" s="3" t="s">
        <v>2818</v>
      </c>
      <c r="D1057" s="4">
        <v>27</v>
      </c>
      <c r="E1057" s="4" t="s">
        <v>362</v>
      </c>
      <c r="F1057" s="4" t="s">
        <v>104</v>
      </c>
      <c r="G1057" s="4" t="s">
        <v>2822</v>
      </c>
      <c r="H1057" s="3" t="s">
        <v>2823</v>
      </c>
      <c r="I1057" s="3" t="s">
        <v>2687</v>
      </c>
      <c r="J1057" s="3" t="s">
        <v>2824</v>
      </c>
      <c r="K1057" s="4" t="s">
        <v>515</v>
      </c>
      <c r="L1057" s="3" t="s">
        <v>370</v>
      </c>
      <c r="M1057" s="3" t="s">
        <v>880</v>
      </c>
      <c r="N1057" s="3" t="s">
        <v>2820</v>
      </c>
      <c r="O1057" s="3">
        <v>256479</v>
      </c>
      <c r="P1057" s="3" t="s">
        <v>2792</v>
      </c>
      <c r="Q1057" s="4" t="s">
        <v>28</v>
      </c>
      <c r="R1057" s="3">
        <v>2</v>
      </c>
      <c r="S1057" s="15" t="s">
        <v>889</v>
      </c>
      <c r="T1057" s="12">
        <f t="shared" si="4"/>
        <v>44754</v>
      </c>
      <c r="U1057" s="10"/>
      <c r="V1057" s="10"/>
      <c r="W1057" s="10"/>
      <c r="X1057" s="10"/>
      <c r="Y1057" s="10"/>
      <c r="Z1057" s="10"/>
    </row>
    <row r="1058" customHeight="1" spans="1:26">
      <c r="A1058" s="3" t="s">
        <v>2875</v>
      </c>
      <c r="B1058" s="4" t="s">
        <v>2821</v>
      </c>
      <c r="C1058" s="3" t="s">
        <v>2818</v>
      </c>
      <c r="D1058" s="4">
        <v>27</v>
      </c>
      <c r="E1058" s="4" t="s">
        <v>362</v>
      </c>
      <c r="F1058" s="4" t="s">
        <v>104</v>
      </c>
      <c r="G1058" s="4" t="s">
        <v>2822</v>
      </c>
      <c r="H1058" s="3" t="s">
        <v>2823</v>
      </c>
      <c r="I1058" s="3" t="s">
        <v>2687</v>
      </c>
      <c r="J1058" s="3" t="s">
        <v>2824</v>
      </c>
      <c r="K1058" s="4" t="s">
        <v>515</v>
      </c>
      <c r="L1058" s="3" t="s">
        <v>370</v>
      </c>
      <c r="M1058" s="3" t="s">
        <v>880</v>
      </c>
      <c r="N1058" s="3" t="s">
        <v>2820</v>
      </c>
      <c r="O1058" s="3">
        <v>256480</v>
      </c>
      <c r="P1058" s="3" t="s">
        <v>2792</v>
      </c>
      <c r="Q1058" s="4" t="s">
        <v>25</v>
      </c>
      <c r="R1058" s="3">
        <v>1</v>
      </c>
      <c r="S1058" s="15" t="s">
        <v>913</v>
      </c>
      <c r="T1058" s="12">
        <f t="shared" si="4"/>
        <v>44759</v>
      </c>
      <c r="U1058" s="10"/>
      <c r="V1058" s="10"/>
      <c r="W1058" s="10"/>
      <c r="X1058" s="10"/>
      <c r="Y1058" s="10"/>
      <c r="Z1058" s="10"/>
    </row>
    <row r="1059" customHeight="1" spans="1:26">
      <c r="A1059" s="3" t="s">
        <v>2875</v>
      </c>
      <c r="B1059" s="4" t="s">
        <v>2821</v>
      </c>
      <c r="C1059" s="3" t="s">
        <v>2818</v>
      </c>
      <c r="D1059" s="4">
        <v>27</v>
      </c>
      <c r="E1059" s="4" t="s">
        <v>362</v>
      </c>
      <c r="F1059" s="4" t="s">
        <v>104</v>
      </c>
      <c r="G1059" s="4" t="s">
        <v>2822</v>
      </c>
      <c r="H1059" s="3" t="s">
        <v>2823</v>
      </c>
      <c r="I1059" s="3" t="s">
        <v>2687</v>
      </c>
      <c r="J1059" s="3" t="s">
        <v>2824</v>
      </c>
      <c r="K1059" s="4" t="s">
        <v>515</v>
      </c>
      <c r="L1059" s="3" t="s">
        <v>370</v>
      </c>
      <c r="M1059" s="3" t="s">
        <v>880</v>
      </c>
      <c r="N1059" s="3" t="s">
        <v>2820</v>
      </c>
      <c r="O1059" s="3">
        <v>256480</v>
      </c>
      <c r="P1059" s="3" t="s">
        <v>2792</v>
      </c>
      <c r="Q1059" s="4" t="s">
        <v>25</v>
      </c>
      <c r="R1059" s="3">
        <v>1</v>
      </c>
      <c r="S1059" s="15" t="s">
        <v>889</v>
      </c>
      <c r="T1059" s="12">
        <f t="shared" si="4"/>
        <v>44754</v>
      </c>
      <c r="U1059" s="10"/>
      <c r="V1059" s="10"/>
      <c r="W1059" s="10"/>
      <c r="X1059" s="10"/>
      <c r="Y1059" s="10"/>
      <c r="Z1059" s="10"/>
    </row>
    <row r="1060" customHeight="1" spans="1:26">
      <c r="A1060" s="3" t="s">
        <v>2875</v>
      </c>
      <c r="B1060" s="4" t="s">
        <v>2821</v>
      </c>
      <c r="C1060" s="3" t="s">
        <v>2818</v>
      </c>
      <c r="D1060" s="4">
        <v>27</v>
      </c>
      <c r="E1060" s="4" t="s">
        <v>407</v>
      </c>
      <c r="F1060" s="4" t="s">
        <v>105</v>
      </c>
      <c r="G1060" s="4" t="s">
        <v>2853</v>
      </c>
      <c r="H1060" s="3" t="s">
        <v>2823</v>
      </c>
      <c r="I1060" s="3" t="s">
        <v>2687</v>
      </c>
      <c r="J1060" s="3" t="s">
        <v>2824</v>
      </c>
      <c r="K1060" s="4" t="s">
        <v>529</v>
      </c>
      <c r="L1060" s="3" t="s">
        <v>370</v>
      </c>
      <c r="M1060" s="3" t="s">
        <v>410</v>
      </c>
      <c r="N1060" s="3" t="s">
        <v>2820</v>
      </c>
      <c r="O1060" s="3">
        <v>250879</v>
      </c>
      <c r="P1060" s="3" t="s">
        <v>2792</v>
      </c>
      <c r="Q1060" s="4" t="s">
        <v>30</v>
      </c>
      <c r="R1060" s="3">
        <v>1</v>
      </c>
      <c r="S1060" s="15" t="s">
        <v>907</v>
      </c>
      <c r="T1060" s="12">
        <f t="shared" si="4"/>
        <v>44758</v>
      </c>
      <c r="U1060" s="10"/>
      <c r="V1060" s="10"/>
      <c r="W1060" s="10"/>
      <c r="X1060" s="10"/>
      <c r="Y1060" s="10"/>
      <c r="Z1060" s="10"/>
    </row>
    <row r="1061" customHeight="1" spans="1:26">
      <c r="A1061" s="3" t="s">
        <v>2875</v>
      </c>
      <c r="B1061" s="4" t="s">
        <v>2821</v>
      </c>
      <c r="C1061" s="3" t="s">
        <v>2818</v>
      </c>
      <c r="D1061" s="4">
        <v>27</v>
      </c>
      <c r="E1061" s="4" t="s">
        <v>407</v>
      </c>
      <c r="F1061" s="4" t="s">
        <v>105</v>
      </c>
      <c r="G1061" s="4" t="s">
        <v>2853</v>
      </c>
      <c r="H1061" s="3" t="s">
        <v>2823</v>
      </c>
      <c r="I1061" s="3" t="s">
        <v>2687</v>
      </c>
      <c r="J1061" s="3" t="s">
        <v>2824</v>
      </c>
      <c r="K1061" s="4" t="s">
        <v>529</v>
      </c>
      <c r="L1061" s="3" t="s">
        <v>370</v>
      </c>
      <c r="M1061" s="3" t="s">
        <v>880</v>
      </c>
      <c r="N1061" s="3" t="s">
        <v>2820</v>
      </c>
      <c r="O1061" s="3">
        <v>256479</v>
      </c>
      <c r="P1061" s="3" t="s">
        <v>2792</v>
      </c>
      <c r="Q1061" s="4" t="s">
        <v>28</v>
      </c>
      <c r="R1061" s="3">
        <v>2</v>
      </c>
      <c r="S1061" s="15" t="s">
        <v>913</v>
      </c>
      <c r="T1061" s="12">
        <f t="shared" si="4"/>
        <v>44759</v>
      </c>
      <c r="U1061" s="10"/>
      <c r="V1061" s="10"/>
      <c r="W1061" s="10"/>
      <c r="X1061" s="10"/>
      <c r="Y1061" s="10"/>
      <c r="Z1061" s="10"/>
    </row>
    <row r="1062" customHeight="1" spans="1:26">
      <c r="A1062" s="3" t="s">
        <v>2875</v>
      </c>
      <c r="B1062" s="4" t="s">
        <v>2821</v>
      </c>
      <c r="C1062" s="3" t="s">
        <v>2818</v>
      </c>
      <c r="D1062" s="4">
        <v>27</v>
      </c>
      <c r="E1062" s="4" t="s">
        <v>407</v>
      </c>
      <c r="F1062" s="4" t="s">
        <v>105</v>
      </c>
      <c r="G1062" s="4" t="s">
        <v>2853</v>
      </c>
      <c r="H1062" s="3" t="s">
        <v>2823</v>
      </c>
      <c r="I1062" s="3" t="s">
        <v>2687</v>
      </c>
      <c r="J1062" s="3" t="s">
        <v>2824</v>
      </c>
      <c r="K1062" s="4" t="s">
        <v>529</v>
      </c>
      <c r="L1062" s="3" t="s">
        <v>370</v>
      </c>
      <c r="M1062" s="3" t="s">
        <v>880</v>
      </c>
      <c r="N1062" s="3" t="s">
        <v>2820</v>
      </c>
      <c r="O1062" s="3">
        <v>256479</v>
      </c>
      <c r="P1062" s="3" t="s">
        <v>2792</v>
      </c>
      <c r="Q1062" s="4" t="s">
        <v>28</v>
      </c>
      <c r="R1062" s="3">
        <v>1</v>
      </c>
      <c r="S1062" s="15" t="s">
        <v>881</v>
      </c>
      <c r="T1062" s="12">
        <f t="shared" si="4"/>
        <v>44753</v>
      </c>
      <c r="U1062" s="10"/>
      <c r="V1062" s="10"/>
      <c r="W1062" s="10"/>
      <c r="X1062" s="10"/>
      <c r="Y1062" s="10"/>
      <c r="Z1062" s="10"/>
    </row>
    <row r="1063" customHeight="1" spans="1:26">
      <c r="A1063" s="3" t="s">
        <v>2875</v>
      </c>
      <c r="B1063" s="4" t="s">
        <v>2821</v>
      </c>
      <c r="C1063" s="3" t="s">
        <v>2818</v>
      </c>
      <c r="D1063" s="4">
        <v>27</v>
      </c>
      <c r="E1063" s="4" t="s">
        <v>407</v>
      </c>
      <c r="F1063" s="4" t="s">
        <v>105</v>
      </c>
      <c r="G1063" s="4" t="s">
        <v>2853</v>
      </c>
      <c r="H1063" s="3" t="s">
        <v>2823</v>
      </c>
      <c r="I1063" s="3" t="s">
        <v>2687</v>
      </c>
      <c r="J1063" s="3" t="s">
        <v>2824</v>
      </c>
      <c r="K1063" s="4" t="s">
        <v>529</v>
      </c>
      <c r="L1063" s="3" t="s">
        <v>370</v>
      </c>
      <c r="M1063" s="3" t="s">
        <v>880</v>
      </c>
      <c r="N1063" s="3" t="s">
        <v>2820</v>
      </c>
      <c r="O1063" s="3">
        <v>256479</v>
      </c>
      <c r="P1063" s="3" t="s">
        <v>2792</v>
      </c>
      <c r="Q1063" s="4" t="s">
        <v>28</v>
      </c>
      <c r="R1063" s="3">
        <v>2</v>
      </c>
      <c r="S1063" s="15" t="s">
        <v>889</v>
      </c>
      <c r="T1063" s="12">
        <f t="shared" si="4"/>
        <v>44754</v>
      </c>
      <c r="U1063" s="10"/>
      <c r="V1063" s="10"/>
      <c r="W1063" s="10"/>
      <c r="X1063" s="10"/>
      <c r="Y1063" s="10"/>
      <c r="Z1063" s="10"/>
    </row>
    <row r="1064" customHeight="1" spans="1:26">
      <c r="A1064" s="3" t="s">
        <v>2875</v>
      </c>
      <c r="B1064" s="4" t="s">
        <v>2821</v>
      </c>
      <c r="C1064" s="3" t="s">
        <v>2818</v>
      </c>
      <c r="D1064" s="4">
        <v>27</v>
      </c>
      <c r="E1064" s="4" t="s">
        <v>407</v>
      </c>
      <c r="F1064" s="4" t="s">
        <v>543</v>
      </c>
      <c r="G1064" s="4" t="s">
        <v>2853</v>
      </c>
      <c r="H1064" s="3" t="s">
        <v>2823</v>
      </c>
      <c r="I1064" s="3" t="s">
        <v>2687</v>
      </c>
      <c r="J1064" s="3" t="s">
        <v>2824</v>
      </c>
      <c r="K1064" s="4" t="s">
        <v>544</v>
      </c>
      <c r="L1064" s="3" t="s">
        <v>370</v>
      </c>
      <c r="M1064" s="3" t="s">
        <v>371</v>
      </c>
      <c r="N1064" s="3" t="s">
        <v>2820</v>
      </c>
      <c r="O1064" s="3">
        <v>250417</v>
      </c>
      <c r="P1064" s="3" t="s">
        <v>2792</v>
      </c>
      <c r="Q1064" s="4" t="s">
        <v>39</v>
      </c>
      <c r="R1064" s="3">
        <v>1</v>
      </c>
      <c r="S1064" s="15" t="s">
        <v>889</v>
      </c>
      <c r="T1064" s="12">
        <f t="shared" si="4"/>
        <v>44754</v>
      </c>
      <c r="U1064" s="10"/>
      <c r="V1064" s="10"/>
      <c r="W1064" s="10"/>
      <c r="X1064" s="10"/>
      <c r="Y1064" s="10"/>
      <c r="Z1064" s="10"/>
    </row>
    <row r="1065" customHeight="1" spans="1:26">
      <c r="A1065" s="3" t="s">
        <v>2875</v>
      </c>
      <c r="B1065" s="4" t="s">
        <v>2821</v>
      </c>
      <c r="C1065" s="3" t="s">
        <v>2818</v>
      </c>
      <c r="D1065" s="4">
        <v>27</v>
      </c>
      <c r="E1065" s="4" t="s">
        <v>407</v>
      </c>
      <c r="F1065" s="4" t="s">
        <v>543</v>
      </c>
      <c r="G1065" s="4" t="s">
        <v>2853</v>
      </c>
      <c r="H1065" s="3" t="s">
        <v>2823</v>
      </c>
      <c r="I1065" s="3" t="s">
        <v>2687</v>
      </c>
      <c r="J1065" s="3" t="s">
        <v>2824</v>
      </c>
      <c r="K1065" s="4" t="s">
        <v>544</v>
      </c>
      <c r="L1065" s="3" t="s">
        <v>464</v>
      </c>
      <c r="M1065" s="3" t="s">
        <v>465</v>
      </c>
      <c r="N1065" s="3" t="s">
        <v>2820</v>
      </c>
      <c r="O1065" s="3">
        <v>250421</v>
      </c>
      <c r="P1065" s="3" t="s">
        <v>2792</v>
      </c>
      <c r="Q1065" s="4" t="s">
        <v>14</v>
      </c>
      <c r="R1065" s="3">
        <v>1</v>
      </c>
      <c r="S1065" s="15" t="s">
        <v>881</v>
      </c>
      <c r="T1065" s="12">
        <f t="shared" si="4"/>
        <v>44753</v>
      </c>
      <c r="U1065" s="10"/>
      <c r="V1065" s="10"/>
      <c r="W1065" s="10"/>
      <c r="X1065" s="10"/>
      <c r="Y1065" s="10"/>
      <c r="Z1065" s="10"/>
    </row>
    <row r="1066" customHeight="1" spans="1:26">
      <c r="A1066" s="3" t="s">
        <v>2875</v>
      </c>
      <c r="B1066" s="4" t="s">
        <v>2821</v>
      </c>
      <c r="C1066" s="3" t="s">
        <v>2818</v>
      </c>
      <c r="D1066" s="4">
        <v>27</v>
      </c>
      <c r="E1066" s="4" t="s">
        <v>407</v>
      </c>
      <c r="F1066" s="4" t="s">
        <v>543</v>
      </c>
      <c r="G1066" s="4" t="s">
        <v>2853</v>
      </c>
      <c r="H1066" s="3" t="s">
        <v>2823</v>
      </c>
      <c r="I1066" s="3" t="s">
        <v>2687</v>
      </c>
      <c r="J1066" s="3" t="s">
        <v>2824</v>
      </c>
      <c r="K1066" s="4" t="s">
        <v>544</v>
      </c>
      <c r="L1066" s="3" t="s">
        <v>370</v>
      </c>
      <c r="M1066" s="3" t="s">
        <v>410</v>
      </c>
      <c r="N1066" s="3" t="s">
        <v>2820</v>
      </c>
      <c r="O1066" s="3">
        <v>250879</v>
      </c>
      <c r="P1066" s="3" t="s">
        <v>2792</v>
      </c>
      <c r="Q1066" s="4" t="s">
        <v>30</v>
      </c>
      <c r="R1066" s="3">
        <v>1</v>
      </c>
      <c r="S1066" s="15" t="s">
        <v>913</v>
      </c>
      <c r="T1066" s="12">
        <f t="shared" si="4"/>
        <v>44759</v>
      </c>
      <c r="U1066" s="10"/>
      <c r="V1066" s="10"/>
      <c r="W1066" s="10"/>
      <c r="X1066" s="10"/>
      <c r="Y1066" s="10"/>
      <c r="Z1066" s="10"/>
    </row>
    <row r="1067" customHeight="1" spans="1:26">
      <c r="A1067" s="3" t="s">
        <v>2875</v>
      </c>
      <c r="B1067" s="4" t="s">
        <v>2821</v>
      </c>
      <c r="C1067" s="3" t="s">
        <v>2818</v>
      </c>
      <c r="D1067" s="4">
        <v>27</v>
      </c>
      <c r="E1067" s="4" t="s">
        <v>407</v>
      </c>
      <c r="F1067" s="4" t="s">
        <v>543</v>
      </c>
      <c r="G1067" s="4" t="s">
        <v>2853</v>
      </c>
      <c r="H1067" s="3" t="s">
        <v>2823</v>
      </c>
      <c r="I1067" s="3" t="s">
        <v>2687</v>
      </c>
      <c r="J1067" s="3" t="s">
        <v>2824</v>
      </c>
      <c r="K1067" s="4" t="s">
        <v>544</v>
      </c>
      <c r="L1067" s="3" t="s">
        <v>370</v>
      </c>
      <c r="M1067" s="3" t="s">
        <v>410</v>
      </c>
      <c r="N1067" s="3" t="s">
        <v>2820</v>
      </c>
      <c r="O1067" s="3">
        <v>250879</v>
      </c>
      <c r="P1067" s="3" t="s">
        <v>2792</v>
      </c>
      <c r="Q1067" s="4" t="s">
        <v>30</v>
      </c>
      <c r="R1067" s="3">
        <v>2</v>
      </c>
      <c r="S1067" s="15" t="s">
        <v>894</v>
      </c>
      <c r="T1067" s="12">
        <f t="shared" si="4"/>
        <v>44755</v>
      </c>
      <c r="U1067" s="10"/>
      <c r="V1067" s="10"/>
      <c r="W1067" s="10"/>
      <c r="X1067" s="10"/>
      <c r="Y1067" s="10"/>
      <c r="Z1067" s="10"/>
    </row>
    <row r="1068" customHeight="1" spans="1:26">
      <c r="A1068" s="3" t="s">
        <v>2875</v>
      </c>
      <c r="B1068" s="4" t="s">
        <v>2821</v>
      </c>
      <c r="C1068" s="3" t="s">
        <v>2818</v>
      </c>
      <c r="D1068" s="4">
        <v>27</v>
      </c>
      <c r="E1068" s="4" t="s">
        <v>407</v>
      </c>
      <c r="F1068" s="4" t="s">
        <v>543</v>
      </c>
      <c r="G1068" s="4" t="s">
        <v>2853</v>
      </c>
      <c r="H1068" s="3" t="s">
        <v>2823</v>
      </c>
      <c r="I1068" s="3" t="s">
        <v>2687</v>
      </c>
      <c r="J1068" s="3" t="s">
        <v>2824</v>
      </c>
      <c r="K1068" s="4" t="s">
        <v>544</v>
      </c>
      <c r="L1068" s="3" t="s">
        <v>370</v>
      </c>
      <c r="M1068" s="3" t="s">
        <v>880</v>
      </c>
      <c r="N1068" s="3" t="s">
        <v>2820</v>
      </c>
      <c r="O1068" s="3">
        <v>256479</v>
      </c>
      <c r="P1068" s="3" t="s">
        <v>2792</v>
      </c>
      <c r="Q1068" s="4" t="s">
        <v>28</v>
      </c>
      <c r="R1068" s="3">
        <v>1</v>
      </c>
      <c r="S1068" s="15" t="s">
        <v>894</v>
      </c>
      <c r="T1068" s="12">
        <f t="shared" si="4"/>
        <v>44755</v>
      </c>
      <c r="U1068" s="10"/>
      <c r="V1068" s="10"/>
      <c r="W1068" s="10"/>
      <c r="X1068" s="10"/>
      <c r="Y1068" s="10"/>
      <c r="Z1068" s="10"/>
    </row>
    <row r="1069" customHeight="1" spans="1:26">
      <c r="A1069" s="3" t="s">
        <v>2875</v>
      </c>
      <c r="B1069" s="4" t="s">
        <v>2821</v>
      </c>
      <c r="C1069" s="3" t="s">
        <v>2818</v>
      </c>
      <c r="D1069" s="4">
        <v>27</v>
      </c>
      <c r="E1069" s="4" t="s">
        <v>407</v>
      </c>
      <c r="F1069" s="4" t="s">
        <v>543</v>
      </c>
      <c r="G1069" s="4" t="s">
        <v>2853</v>
      </c>
      <c r="H1069" s="3" t="s">
        <v>2823</v>
      </c>
      <c r="I1069" s="3" t="s">
        <v>2687</v>
      </c>
      <c r="J1069" s="3" t="s">
        <v>2824</v>
      </c>
      <c r="K1069" s="4" t="s">
        <v>544</v>
      </c>
      <c r="L1069" s="3" t="s">
        <v>370</v>
      </c>
      <c r="M1069" s="3" t="s">
        <v>880</v>
      </c>
      <c r="N1069" s="3" t="s">
        <v>2820</v>
      </c>
      <c r="O1069" s="3">
        <v>256479</v>
      </c>
      <c r="P1069" s="3" t="s">
        <v>2792</v>
      </c>
      <c r="Q1069" s="4" t="s">
        <v>28</v>
      </c>
      <c r="R1069" s="3">
        <v>3</v>
      </c>
      <c r="S1069" s="15" t="s">
        <v>907</v>
      </c>
      <c r="T1069" s="12">
        <f t="shared" si="4"/>
        <v>44758</v>
      </c>
      <c r="U1069" s="10"/>
      <c r="V1069" s="10"/>
      <c r="W1069" s="10"/>
      <c r="X1069" s="10"/>
      <c r="Y1069" s="10"/>
      <c r="Z1069" s="10"/>
    </row>
    <row r="1070" customHeight="1" spans="1:26">
      <c r="A1070" s="3" t="s">
        <v>2875</v>
      </c>
      <c r="B1070" s="4" t="s">
        <v>2821</v>
      </c>
      <c r="C1070" s="3" t="s">
        <v>2818</v>
      </c>
      <c r="D1070" s="4">
        <v>27</v>
      </c>
      <c r="E1070" s="4" t="s">
        <v>407</v>
      </c>
      <c r="F1070" s="4" t="s">
        <v>543</v>
      </c>
      <c r="G1070" s="4" t="s">
        <v>2853</v>
      </c>
      <c r="H1070" s="3" t="s">
        <v>2823</v>
      </c>
      <c r="I1070" s="3" t="s">
        <v>2687</v>
      </c>
      <c r="J1070" s="3" t="s">
        <v>2824</v>
      </c>
      <c r="K1070" s="4" t="s">
        <v>544</v>
      </c>
      <c r="L1070" s="3" t="s">
        <v>370</v>
      </c>
      <c r="M1070" s="3" t="s">
        <v>880</v>
      </c>
      <c r="N1070" s="3" t="s">
        <v>2820</v>
      </c>
      <c r="O1070" s="3">
        <v>256479</v>
      </c>
      <c r="P1070" s="3" t="s">
        <v>2792</v>
      </c>
      <c r="Q1070" s="4" t="s">
        <v>28</v>
      </c>
      <c r="R1070" s="3">
        <v>1</v>
      </c>
      <c r="S1070" s="15" t="s">
        <v>913</v>
      </c>
      <c r="T1070" s="12">
        <f t="shared" si="4"/>
        <v>44759</v>
      </c>
      <c r="U1070" s="10"/>
      <c r="V1070" s="10"/>
      <c r="W1070" s="10"/>
      <c r="X1070" s="10"/>
      <c r="Y1070" s="10"/>
      <c r="Z1070" s="10"/>
    </row>
    <row r="1071" customHeight="1" spans="1:26">
      <c r="A1071" s="3" t="s">
        <v>2875</v>
      </c>
      <c r="B1071" s="4" t="s">
        <v>2821</v>
      </c>
      <c r="C1071" s="3" t="s">
        <v>2818</v>
      </c>
      <c r="D1071" s="4">
        <v>27</v>
      </c>
      <c r="E1071" s="4" t="s">
        <v>407</v>
      </c>
      <c r="F1071" s="4" t="s">
        <v>543</v>
      </c>
      <c r="G1071" s="4" t="s">
        <v>2853</v>
      </c>
      <c r="H1071" s="3" t="s">
        <v>2823</v>
      </c>
      <c r="I1071" s="3" t="s">
        <v>2687</v>
      </c>
      <c r="J1071" s="3" t="s">
        <v>2824</v>
      </c>
      <c r="K1071" s="4" t="s">
        <v>544</v>
      </c>
      <c r="L1071" s="3" t="s">
        <v>370</v>
      </c>
      <c r="M1071" s="3" t="s">
        <v>880</v>
      </c>
      <c r="N1071" s="3" t="s">
        <v>2820</v>
      </c>
      <c r="O1071" s="3">
        <v>256479</v>
      </c>
      <c r="P1071" s="3" t="s">
        <v>2792</v>
      </c>
      <c r="Q1071" s="4" t="s">
        <v>28</v>
      </c>
      <c r="R1071" s="3">
        <v>2</v>
      </c>
      <c r="S1071" s="15" t="s">
        <v>881</v>
      </c>
      <c r="T1071" s="12">
        <f t="shared" si="4"/>
        <v>44753</v>
      </c>
      <c r="U1071" s="10"/>
      <c r="V1071" s="10"/>
      <c r="W1071" s="10"/>
      <c r="X1071" s="10"/>
      <c r="Y1071" s="10"/>
      <c r="Z1071" s="10"/>
    </row>
    <row r="1072" customHeight="1" spans="1:26">
      <c r="A1072" s="3" t="s">
        <v>2875</v>
      </c>
      <c r="B1072" s="4" t="s">
        <v>2821</v>
      </c>
      <c r="C1072" s="3" t="s">
        <v>2818</v>
      </c>
      <c r="D1072" s="4">
        <v>27</v>
      </c>
      <c r="E1072" s="4" t="s">
        <v>407</v>
      </c>
      <c r="F1072" s="4" t="s">
        <v>543</v>
      </c>
      <c r="G1072" s="4" t="s">
        <v>2853</v>
      </c>
      <c r="H1072" s="3" t="s">
        <v>2823</v>
      </c>
      <c r="I1072" s="3" t="s">
        <v>2687</v>
      </c>
      <c r="J1072" s="3" t="s">
        <v>2824</v>
      </c>
      <c r="K1072" s="4" t="s">
        <v>544</v>
      </c>
      <c r="L1072" s="3" t="s">
        <v>370</v>
      </c>
      <c r="M1072" s="3" t="s">
        <v>880</v>
      </c>
      <c r="N1072" s="3" t="s">
        <v>2820</v>
      </c>
      <c r="O1072" s="3">
        <v>256479</v>
      </c>
      <c r="P1072" s="3" t="s">
        <v>2792</v>
      </c>
      <c r="Q1072" s="4" t="s">
        <v>28</v>
      </c>
      <c r="R1072" s="3">
        <v>2</v>
      </c>
      <c r="S1072" s="15" t="s">
        <v>900</v>
      </c>
      <c r="T1072" s="12">
        <f t="shared" si="4"/>
        <v>44757</v>
      </c>
      <c r="U1072" s="10"/>
      <c r="V1072" s="10"/>
      <c r="W1072" s="10"/>
      <c r="X1072" s="10"/>
      <c r="Y1072" s="10"/>
      <c r="Z1072" s="10"/>
    </row>
    <row r="1073" customHeight="1" spans="1:26">
      <c r="A1073" s="3" t="s">
        <v>2875</v>
      </c>
      <c r="B1073" s="4" t="s">
        <v>2821</v>
      </c>
      <c r="C1073" s="3" t="s">
        <v>2818</v>
      </c>
      <c r="D1073" s="4">
        <v>27</v>
      </c>
      <c r="E1073" s="4" t="s">
        <v>407</v>
      </c>
      <c r="F1073" s="4" t="s">
        <v>543</v>
      </c>
      <c r="G1073" s="4" t="s">
        <v>2853</v>
      </c>
      <c r="H1073" s="3" t="s">
        <v>2823</v>
      </c>
      <c r="I1073" s="3" t="s">
        <v>2687</v>
      </c>
      <c r="J1073" s="3" t="s">
        <v>2824</v>
      </c>
      <c r="K1073" s="4" t="s">
        <v>544</v>
      </c>
      <c r="L1073" s="3" t="s">
        <v>370</v>
      </c>
      <c r="M1073" s="3" t="s">
        <v>880</v>
      </c>
      <c r="N1073" s="3" t="s">
        <v>2820</v>
      </c>
      <c r="O1073" s="3">
        <v>256479</v>
      </c>
      <c r="P1073" s="3" t="s">
        <v>2792</v>
      </c>
      <c r="Q1073" s="4" t="s">
        <v>28</v>
      </c>
      <c r="R1073" s="3">
        <v>1</v>
      </c>
      <c r="S1073" s="15" t="s">
        <v>896</v>
      </c>
      <c r="T1073" s="12">
        <f t="shared" si="4"/>
        <v>44756</v>
      </c>
      <c r="U1073" s="10"/>
      <c r="V1073" s="10"/>
      <c r="W1073" s="10"/>
      <c r="X1073" s="10"/>
      <c r="Y1073" s="10"/>
      <c r="Z1073" s="10"/>
    </row>
    <row r="1074" customHeight="1" spans="1:26">
      <c r="A1074" s="3" t="s">
        <v>2875</v>
      </c>
      <c r="B1074" s="4" t="s">
        <v>2821</v>
      </c>
      <c r="C1074" s="3" t="s">
        <v>2818</v>
      </c>
      <c r="D1074" s="4">
        <v>27</v>
      </c>
      <c r="E1074" s="4" t="s">
        <v>407</v>
      </c>
      <c r="F1074" s="4" t="s">
        <v>543</v>
      </c>
      <c r="G1074" s="4" t="s">
        <v>2853</v>
      </c>
      <c r="H1074" s="3" t="s">
        <v>2823</v>
      </c>
      <c r="I1074" s="3" t="s">
        <v>2687</v>
      </c>
      <c r="J1074" s="3" t="s">
        <v>2824</v>
      </c>
      <c r="K1074" s="4" t="s">
        <v>544</v>
      </c>
      <c r="L1074" s="3" t="s">
        <v>370</v>
      </c>
      <c r="M1074" s="3" t="s">
        <v>880</v>
      </c>
      <c r="N1074" s="3" t="s">
        <v>2820</v>
      </c>
      <c r="O1074" s="3">
        <v>256480</v>
      </c>
      <c r="P1074" s="3" t="s">
        <v>2792</v>
      </c>
      <c r="Q1074" s="4" t="s">
        <v>25</v>
      </c>
      <c r="R1074" s="3">
        <v>3</v>
      </c>
      <c r="S1074" s="15" t="s">
        <v>913</v>
      </c>
      <c r="T1074" s="12">
        <f t="shared" si="4"/>
        <v>44759</v>
      </c>
      <c r="U1074" s="10"/>
      <c r="V1074" s="10"/>
      <c r="W1074" s="10"/>
      <c r="X1074" s="10"/>
      <c r="Y1074" s="10"/>
      <c r="Z1074" s="10"/>
    </row>
    <row r="1075" customHeight="1" spans="1:26">
      <c r="A1075" s="3" t="s">
        <v>2875</v>
      </c>
      <c r="B1075" s="4" t="s">
        <v>2821</v>
      </c>
      <c r="C1075" s="3" t="s">
        <v>2818</v>
      </c>
      <c r="D1075" s="4">
        <v>27</v>
      </c>
      <c r="E1075" s="4" t="s">
        <v>407</v>
      </c>
      <c r="F1075" s="4" t="s">
        <v>543</v>
      </c>
      <c r="G1075" s="4" t="s">
        <v>2853</v>
      </c>
      <c r="H1075" s="3" t="s">
        <v>2823</v>
      </c>
      <c r="I1075" s="3" t="s">
        <v>2687</v>
      </c>
      <c r="J1075" s="3" t="s">
        <v>2824</v>
      </c>
      <c r="K1075" s="4" t="s">
        <v>544</v>
      </c>
      <c r="L1075" s="3" t="s">
        <v>370</v>
      </c>
      <c r="M1075" s="3" t="s">
        <v>880</v>
      </c>
      <c r="N1075" s="3" t="s">
        <v>2820</v>
      </c>
      <c r="O1075" s="3">
        <v>256480</v>
      </c>
      <c r="P1075" s="3" t="s">
        <v>2792</v>
      </c>
      <c r="Q1075" s="4" t="s">
        <v>25</v>
      </c>
      <c r="R1075" s="3">
        <v>1</v>
      </c>
      <c r="S1075" s="15" t="s">
        <v>907</v>
      </c>
      <c r="T1075" s="12">
        <f t="shared" si="4"/>
        <v>44758</v>
      </c>
      <c r="U1075" s="10"/>
      <c r="V1075" s="10"/>
      <c r="W1075" s="10"/>
      <c r="X1075" s="10"/>
      <c r="Y1075" s="10"/>
      <c r="Z1075" s="10"/>
    </row>
    <row r="1076" customHeight="1" spans="1:26">
      <c r="A1076" s="3" t="s">
        <v>2875</v>
      </c>
      <c r="B1076" s="4" t="s">
        <v>2821</v>
      </c>
      <c r="C1076" s="3" t="s">
        <v>2818</v>
      </c>
      <c r="D1076" s="4">
        <v>27</v>
      </c>
      <c r="E1076" s="4" t="s">
        <v>407</v>
      </c>
      <c r="F1076" s="4" t="s">
        <v>543</v>
      </c>
      <c r="G1076" s="4" t="s">
        <v>2853</v>
      </c>
      <c r="H1076" s="3" t="s">
        <v>2823</v>
      </c>
      <c r="I1076" s="3" t="s">
        <v>2687</v>
      </c>
      <c r="J1076" s="3" t="s">
        <v>2824</v>
      </c>
      <c r="K1076" s="4" t="s">
        <v>544</v>
      </c>
      <c r="L1076" s="3" t="s">
        <v>370</v>
      </c>
      <c r="M1076" s="3" t="s">
        <v>880</v>
      </c>
      <c r="N1076" s="3" t="s">
        <v>2820</v>
      </c>
      <c r="O1076" s="3">
        <v>256480</v>
      </c>
      <c r="P1076" s="3" t="s">
        <v>2792</v>
      </c>
      <c r="Q1076" s="4" t="s">
        <v>25</v>
      </c>
      <c r="R1076" s="3">
        <v>3</v>
      </c>
      <c r="S1076" s="15" t="s">
        <v>900</v>
      </c>
      <c r="T1076" s="12">
        <f t="shared" si="4"/>
        <v>44757</v>
      </c>
      <c r="U1076" s="10"/>
      <c r="V1076" s="10"/>
      <c r="W1076" s="10"/>
      <c r="X1076" s="10"/>
      <c r="Y1076" s="10"/>
      <c r="Z1076" s="10"/>
    </row>
    <row r="1077" customHeight="1" spans="1:26">
      <c r="A1077" s="3" t="s">
        <v>2875</v>
      </c>
      <c r="B1077" s="4" t="s">
        <v>2821</v>
      </c>
      <c r="C1077" s="3" t="s">
        <v>2818</v>
      </c>
      <c r="D1077" s="4">
        <v>27</v>
      </c>
      <c r="E1077" s="4" t="s">
        <v>407</v>
      </c>
      <c r="F1077" s="4" t="s">
        <v>543</v>
      </c>
      <c r="G1077" s="4" t="s">
        <v>2853</v>
      </c>
      <c r="H1077" s="3" t="s">
        <v>2823</v>
      </c>
      <c r="I1077" s="3" t="s">
        <v>2687</v>
      </c>
      <c r="J1077" s="3" t="s">
        <v>2824</v>
      </c>
      <c r="K1077" s="4" t="s">
        <v>544</v>
      </c>
      <c r="L1077" s="3" t="s">
        <v>370</v>
      </c>
      <c r="M1077" s="3" t="s">
        <v>880</v>
      </c>
      <c r="N1077" s="3" t="s">
        <v>2820</v>
      </c>
      <c r="O1077" s="3">
        <v>256480</v>
      </c>
      <c r="P1077" s="3" t="s">
        <v>2792</v>
      </c>
      <c r="Q1077" s="4" t="s">
        <v>25</v>
      </c>
      <c r="R1077" s="3">
        <v>1</v>
      </c>
      <c r="S1077" s="15" t="s">
        <v>894</v>
      </c>
      <c r="T1077" s="12">
        <f t="shared" si="4"/>
        <v>44755</v>
      </c>
      <c r="U1077" s="10"/>
      <c r="V1077" s="10"/>
      <c r="W1077" s="10"/>
      <c r="X1077" s="10"/>
      <c r="Y1077" s="10"/>
      <c r="Z1077" s="10"/>
    </row>
    <row r="1078" customHeight="1" spans="1:26">
      <c r="A1078" s="3" t="s">
        <v>2875</v>
      </c>
      <c r="B1078" s="4" t="s">
        <v>2821</v>
      </c>
      <c r="C1078" s="3" t="s">
        <v>2818</v>
      </c>
      <c r="D1078" s="4">
        <v>27</v>
      </c>
      <c r="E1078" s="4" t="s">
        <v>407</v>
      </c>
      <c r="F1078" s="4" t="s">
        <v>114</v>
      </c>
      <c r="G1078" s="4" t="s">
        <v>2881</v>
      </c>
      <c r="H1078" s="3" t="s">
        <v>2823</v>
      </c>
      <c r="I1078" s="3" t="s">
        <v>2687</v>
      </c>
      <c r="J1078" s="3" t="s">
        <v>2824</v>
      </c>
      <c r="K1078" s="4" t="s">
        <v>516</v>
      </c>
      <c r="L1078" s="3" t="s">
        <v>370</v>
      </c>
      <c r="M1078" s="3" t="s">
        <v>880</v>
      </c>
      <c r="N1078" s="3" t="s">
        <v>2820</v>
      </c>
      <c r="O1078" s="3">
        <v>256479</v>
      </c>
      <c r="P1078" s="3" t="s">
        <v>2792</v>
      </c>
      <c r="Q1078" s="4" t="s">
        <v>28</v>
      </c>
      <c r="R1078" s="3">
        <v>4</v>
      </c>
      <c r="S1078" s="15" t="s">
        <v>894</v>
      </c>
      <c r="T1078" s="12">
        <f t="shared" si="4"/>
        <v>44755</v>
      </c>
      <c r="U1078" s="10"/>
      <c r="V1078" s="10"/>
      <c r="W1078" s="10"/>
      <c r="X1078" s="10"/>
      <c r="Y1078" s="10"/>
      <c r="Z1078" s="10"/>
    </row>
    <row r="1079" customHeight="1" spans="1:26">
      <c r="A1079" s="3" t="s">
        <v>2875</v>
      </c>
      <c r="B1079" s="4" t="s">
        <v>2821</v>
      </c>
      <c r="C1079" s="3" t="s">
        <v>2818</v>
      </c>
      <c r="D1079" s="4">
        <v>27</v>
      </c>
      <c r="E1079" s="4" t="s">
        <v>407</v>
      </c>
      <c r="F1079" s="4" t="s">
        <v>114</v>
      </c>
      <c r="G1079" s="4" t="s">
        <v>2881</v>
      </c>
      <c r="H1079" s="3" t="s">
        <v>2823</v>
      </c>
      <c r="I1079" s="3" t="s">
        <v>2687</v>
      </c>
      <c r="J1079" s="3" t="s">
        <v>2824</v>
      </c>
      <c r="K1079" s="4" t="s">
        <v>516</v>
      </c>
      <c r="L1079" s="3" t="s">
        <v>370</v>
      </c>
      <c r="M1079" s="3" t="s">
        <v>880</v>
      </c>
      <c r="N1079" s="3" t="s">
        <v>2820</v>
      </c>
      <c r="O1079" s="3">
        <v>256479</v>
      </c>
      <c r="P1079" s="3" t="s">
        <v>2792</v>
      </c>
      <c r="Q1079" s="4" t="s">
        <v>28</v>
      </c>
      <c r="R1079" s="3">
        <v>2</v>
      </c>
      <c r="S1079" s="15" t="s">
        <v>900</v>
      </c>
      <c r="T1079" s="12">
        <f t="shared" si="4"/>
        <v>44757</v>
      </c>
      <c r="U1079" s="10"/>
      <c r="V1079" s="10"/>
      <c r="W1079" s="10"/>
      <c r="X1079" s="10"/>
      <c r="Y1079" s="10"/>
      <c r="Z1079" s="10"/>
    </row>
    <row r="1080" customHeight="1" spans="1:26">
      <c r="A1080" s="3" t="s">
        <v>2875</v>
      </c>
      <c r="B1080" s="4" t="s">
        <v>2821</v>
      </c>
      <c r="C1080" s="3" t="s">
        <v>2818</v>
      </c>
      <c r="D1080" s="4">
        <v>27</v>
      </c>
      <c r="E1080" s="4" t="s">
        <v>407</v>
      </c>
      <c r="F1080" s="4" t="s">
        <v>114</v>
      </c>
      <c r="G1080" s="4" t="s">
        <v>2881</v>
      </c>
      <c r="H1080" s="3" t="s">
        <v>2823</v>
      </c>
      <c r="I1080" s="3" t="s">
        <v>2687</v>
      </c>
      <c r="J1080" s="3" t="s">
        <v>2824</v>
      </c>
      <c r="K1080" s="4" t="s">
        <v>516</v>
      </c>
      <c r="L1080" s="3" t="s">
        <v>370</v>
      </c>
      <c r="M1080" s="3" t="s">
        <v>880</v>
      </c>
      <c r="N1080" s="3" t="s">
        <v>2820</v>
      </c>
      <c r="O1080" s="3">
        <v>256479</v>
      </c>
      <c r="P1080" s="3" t="s">
        <v>2792</v>
      </c>
      <c r="Q1080" s="4" t="s">
        <v>28</v>
      </c>
      <c r="R1080" s="3">
        <v>-1</v>
      </c>
      <c r="S1080" s="15" t="s">
        <v>913</v>
      </c>
      <c r="T1080" s="12">
        <f t="shared" si="4"/>
        <v>44759</v>
      </c>
      <c r="U1080" s="10"/>
      <c r="V1080" s="10"/>
      <c r="W1080" s="10"/>
      <c r="X1080" s="10"/>
      <c r="Y1080" s="10"/>
      <c r="Z1080" s="10"/>
    </row>
    <row r="1081" customHeight="1" spans="1:26">
      <c r="A1081" s="3" t="s">
        <v>2875</v>
      </c>
      <c r="B1081" s="4" t="s">
        <v>2821</v>
      </c>
      <c r="C1081" s="3" t="s">
        <v>2818</v>
      </c>
      <c r="D1081" s="4">
        <v>27</v>
      </c>
      <c r="E1081" s="4" t="s">
        <v>407</v>
      </c>
      <c r="F1081" s="4" t="s">
        <v>114</v>
      </c>
      <c r="G1081" s="4" t="s">
        <v>2881</v>
      </c>
      <c r="H1081" s="3" t="s">
        <v>2823</v>
      </c>
      <c r="I1081" s="3" t="s">
        <v>2687</v>
      </c>
      <c r="J1081" s="3" t="s">
        <v>2824</v>
      </c>
      <c r="K1081" s="4" t="s">
        <v>516</v>
      </c>
      <c r="L1081" s="3" t="s">
        <v>370</v>
      </c>
      <c r="M1081" s="3" t="s">
        <v>880</v>
      </c>
      <c r="N1081" s="3" t="s">
        <v>2820</v>
      </c>
      <c r="O1081" s="3">
        <v>256479</v>
      </c>
      <c r="P1081" s="3" t="s">
        <v>2792</v>
      </c>
      <c r="Q1081" s="4" t="s">
        <v>28</v>
      </c>
      <c r="R1081" s="3">
        <v>1</v>
      </c>
      <c r="S1081" s="15" t="s">
        <v>881</v>
      </c>
      <c r="T1081" s="12">
        <f t="shared" si="4"/>
        <v>44753</v>
      </c>
      <c r="U1081" s="10"/>
      <c r="V1081" s="10"/>
      <c r="W1081" s="10"/>
      <c r="X1081" s="10"/>
      <c r="Y1081" s="10"/>
      <c r="Z1081" s="10"/>
    </row>
    <row r="1082" customHeight="1" spans="1:26">
      <c r="A1082" s="3" t="s">
        <v>2875</v>
      </c>
      <c r="B1082" s="4" t="s">
        <v>2821</v>
      </c>
      <c r="C1082" s="3" t="s">
        <v>2818</v>
      </c>
      <c r="D1082" s="4">
        <v>27</v>
      </c>
      <c r="E1082" s="4" t="s">
        <v>407</v>
      </c>
      <c r="F1082" s="4" t="s">
        <v>114</v>
      </c>
      <c r="G1082" s="4" t="s">
        <v>2881</v>
      </c>
      <c r="H1082" s="3" t="s">
        <v>2823</v>
      </c>
      <c r="I1082" s="3" t="s">
        <v>2687</v>
      </c>
      <c r="J1082" s="3" t="s">
        <v>2824</v>
      </c>
      <c r="K1082" s="4" t="s">
        <v>516</v>
      </c>
      <c r="L1082" s="3" t="s">
        <v>370</v>
      </c>
      <c r="M1082" s="3" t="s">
        <v>880</v>
      </c>
      <c r="N1082" s="3" t="s">
        <v>2820</v>
      </c>
      <c r="O1082" s="3">
        <v>256479</v>
      </c>
      <c r="P1082" s="3" t="s">
        <v>2792</v>
      </c>
      <c r="Q1082" s="4" t="s">
        <v>28</v>
      </c>
      <c r="R1082" s="3">
        <v>1</v>
      </c>
      <c r="S1082" s="15" t="s">
        <v>889</v>
      </c>
      <c r="T1082" s="12">
        <f t="shared" si="4"/>
        <v>44754</v>
      </c>
      <c r="U1082" s="10"/>
      <c r="V1082" s="10"/>
      <c r="W1082" s="10"/>
      <c r="X1082" s="10"/>
      <c r="Y1082" s="10"/>
      <c r="Z1082" s="10"/>
    </row>
    <row r="1083" customHeight="1" spans="1:26">
      <c r="A1083" s="3" t="s">
        <v>2875</v>
      </c>
      <c r="B1083" s="4" t="s">
        <v>2821</v>
      </c>
      <c r="C1083" s="3" t="s">
        <v>2818</v>
      </c>
      <c r="D1083" s="4">
        <v>27</v>
      </c>
      <c r="E1083" s="4" t="s">
        <v>407</v>
      </c>
      <c r="F1083" s="4" t="s">
        <v>114</v>
      </c>
      <c r="G1083" s="4" t="s">
        <v>2881</v>
      </c>
      <c r="H1083" s="3" t="s">
        <v>2823</v>
      </c>
      <c r="I1083" s="3" t="s">
        <v>2687</v>
      </c>
      <c r="J1083" s="3" t="s">
        <v>2824</v>
      </c>
      <c r="K1083" s="4" t="s">
        <v>516</v>
      </c>
      <c r="L1083" s="3" t="s">
        <v>370</v>
      </c>
      <c r="M1083" s="3" t="s">
        <v>880</v>
      </c>
      <c r="N1083" s="3" t="s">
        <v>2820</v>
      </c>
      <c r="O1083" s="3">
        <v>256479</v>
      </c>
      <c r="P1083" s="3" t="s">
        <v>2792</v>
      </c>
      <c r="Q1083" s="4" t="s">
        <v>28</v>
      </c>
      <c r="R1083" s="3">
        <v>3</v>
      </c>
      <c r="S1083" s="15" t="s">
        <v>907</v>
      </c>
      <c r="T1083" s="12">
        <f t="shared" si="4"/>
        <v>44758</v>
      </c>
      <c r="U1083" s="10"/>
      <c r="V1083" s="10"/>
      <c r="W1083" s="10"/>
      <c r="X1083" s="10"/>
      <c r="Y1083" s="10"/>
      <c r="Z1083" s="10"/>
    </row>
    <row r="1084" customHeight="1" spans="1:26">
      <c r="A1084" s="3" t="s">
        <v>2875</v>
      </c>
      <c r="B1084" s="4" t="s">
        <v>2821</v>
      </c>
      <c r="C1084" s="3" t="s">
        <v>2818</v>
      </c>
      <c r="D1084" s="4">
        <v>27</v>
      </c>
      <c r="E1084" s="4" t="s">
        <v>407</v>
      </c>
      <c r="F1084" s="4" t="s">
        <v>114</v>
      </c>
      <c r="G1084" s="4" t="s">
        <v>2881</v>
      </c>
      <c r="H1084" s="3" t="s">
        <v>2823</v>
      </c>
      <c r="I1084" s="3" t="s">
        <v>2687</v>
      </c>
      <c r="J1084" s="3" t="s">
        <v>2824</v>
      </c>
      <c r="K1084" s="4" t="s">
        <v>516</v>
      </c>
      <c r="L1084" s="3" t="s">
        <v>370</v>
      </c>
      <c r="M1084" s="3" t="s">
        <v>880</v>
      </c>
      <c r="N1084" s="3" t="s">
        <v>2820</v>
      </c>
      <c r="O1084" s="3">
        <v>256480</v>
      </c>
      <c r="P1084" s="3" t="s">
        <v>2792</v>
      </c>
      <c r="Q1084" s="4" t="s">
        <v>25</v>
      </c>
      <c r="R1084" s="3">
        <v>2</v>
      </c>
      <c r="S1084" s="15" t="s">
        <v>913</v>
      </c>
      <c r="T1084" s="12">
        <f t="shared" si="4"/>
        <v>44759</v>
      </c>
      <c r="U1084" s="10"/>
      <c r="V1084" s="10"/>
      <c r="W1084" s="10"/>
      <c r="X1084" s="10"/>
      <c r="Y1084" s="10"/>
      <c r="Z1084" s="10"/>
    </row>
    <row r="1085" customHeight="1" spans="1:26">
      <c r="A1085" s="3" t="s">
        <v>2875</v>
      </c>
      <c r="B1085" s="4" t="s">
        <v>2821</v>
      </c>
      <c r="C1085" s="3" t="s">
        <v>2818</v>
      </c>
      <c r="D1085" s="4">
        <v>27</v>
      </c>
      <c r="E1085" s="4" t="s">
        <v>407</v>
      </c>
      <c r="F1085" s="4" t="s">
        <v>114</v>
      </c>
      <c r="G1085" s="4" t="s">
        <v>2881</v>
      </c>
      <c r="H1085" s="3" t="s">
        <v>2823</v>
      </c>
      <c r="I1085" s="3" t="s">
        <v>2687</v>
      </c>
      <c r="J1085" s="3" t="s">
        <v>2824</v>
      </c>
      <c r="K1085" s="4" t="s">
        <v>516</v>
      </c>
      <c r="L1085" s="3" t="s">
        <v>370</v>
      </c>
      <c r="M1085" s="3" t="s">
        <v>880</v>
      </c>
      <c r="N1085" s="3" t="s">
        <v>2820</v>
      </c>
      <c r="O1085" s="3">
        <v>256480</v>
      </c>
      <c r="P1085" s="3" t="s">
        <v>2792</v>
      </c>
      <c r="Q1085" s="4" t="s">
        <v>25</v>
      </c>
      <c r="R1085" s="3">
        <v>1</v>
      </c>
      <c r="S1085" s="15" t="s">
        <v>907</v>
      </c>
      <c r="T1085" s="12">
        <f t="shared" si="4"/>
        <v>44758</v>
      </c>
      <c r="U1085" s="10"/>
      <c r="V1085" s="10"/>
      <c r="W1085" s="10"/>
      <c r="X1085" s="10"/>
      <c r="Y1085" s="10"/>
      <c r="Z1085" s="10"/>
    </row>
    <row r="1086" customHeight="1" spans="1:26">
      <c r="A1086" s="3" t="s">
        <v>2875</v>
      </c>
      <c r="B1086" s="4" t="s">
        <v>2821</v>
      </c>
      <c r="C1086" s="3" t="s">
        <v>2818</v>
      </c>
      <c r="D1086" s="4">
        <v>27</v>
      </c>
      <c r="E1086" s="4" t="s">
        <v>367</v>
      </c>
      <c r="F1086" s="4" t="s">
        <v>116</v>
      </c>
      <c r="G1086" s="4" t="s">
        <v>2880</v>
      </c>
      <c r="H1086" s="3" t="s">
        <v>2826</v>
      </c>
      <c r="I1086" s="3" t="s">
        <v>2688</v>
      </c>
      <c r="J1086" s="3" t="s">
        <v>2824</v>
      </c>
      <c r="K1086" s="4" t="s">
        <v>617</v>
      </c>
      <c r="L1086" s="3" t="s">
        <v>370</v>
      </c>
      <c r="M1086" s="3" t="s">
        <v>880</v>
      </c>
      <c r="N1086" s="3" t="s">
        <v>2820</v>
      </c>
      <c r="O1086" s="3">
        <v>256479</v>
      </c>
      <c r="P1086" s="3" t="s">
        <v>2792</v>
      </c>
      <c r="Q1086" s="4" t="s">
        <v>28</v>
      </c>
      <c r="R1086" s="3">
        <v>1</v>
      </c>
      <c r="S1086" s="15" t="s">
        <v>894</v>
      </c>
      <c r="T1086" s="12">
        <f t="shared" si="4"/>
        <v>44755</v>
      </c>
      <c r="U1086" s="10"/>
      <c r="V1086" s="10"/>
      <c r="W1086" s="10"/>
      <c r="X1086" s="10"/>
      <c r="Y1086" s="10"/>
      <c r="Z1086" s="10"/>
    </row>
    <row r="1087" customHeight="1" spans="1:26">
      <c r="A1087" s="3" t="s">
        <v>2875</v>
      </c>
      <c r="B1087" s="4" t="s">
        <v>2821</v>
      </c>
      <c r="C1087" s="3" t="s">
        <v>2818</v>
      </c>
      <c r="D1087" s="4">
        <v>27</v>
      </c>
      <c r="E1087" s="4" t="s">
        <v>367</v>
      </c>
      <c r="F1087" s="4" t="s">
        <v>116</v>
      </c>
      <c r="G1087" s="4" t="s">
        <v>2880</v>
      </c>
      <c r="H1087" s="3" t="s">
        <v>2826</v>
      </c>
      <c r="I1087" s="3" t="s">
        <v>2688</v>
      </c>
      <c r="J1087" s="3" t="s">
        <v>2824</v>
      </c>
      <c r="K1087" s="4" t="s">
        <v>617</v>
      </c>
      <c r="L1087" s="3" t="s">
        <v>370</v>
      </c>
      <c r="M1087" s="3" t="s">
        <v>880</v>
      </c>
      <c r="N1087" s="3" t="s">
        <v>2820</v>
      </c>
      <c r="O1087" s="3">
        <v>256479</v>
      </c>
      <c r="P1087" s="3" t="s">
        <v>2792</v>
      </c>
      <c r="Q1087" s="4" t="s">
        <v>28</v>
      </c>
      <c r="R1087" s="3">
        <v>2</v>
      </c>
      <c r="S1087" s="15" t="s">
        <v>881</v>
      </c>
      <c r="T1087" s="12">
        <f t="shared" si="4"/>
        <v>44753</v>
      </c>
      <c r="U1087" s="10"/>
      <c r="V1087" s="10"/>
      <c r="W1087" s="10"/>
      <c r="X1087" s="10"/>
      <c r="Y1087" s="10"/>
      <c r="Z1087" s="10"/>
    </row>
    <row r="1088" customHeight="1" spans="1:26">
      <c r="A1088" s="3" t="s">
        <v>2875</v>
      </c>
      <c r="B1088" s="4" t="s">
        <v>2821</v>
      </c>
      <c r="C1088" s="3" t="s">
        <v>2818</v>
      </c>
      <c r="D1088" s="4">
        <v>27</v>
      </c>
      <c r="E1088" s="4" t="s">
        <v>386</v>
      </c>
      <c r="F1088" s="4" t="s">
        <v>122</v>
      </c>
      <c r="G1088" s="4" t="s">
        <v>2829</v>
      </c>
      <c r="H1088" s="3" t="s">
        <v>2826</v>
      </c>
      <c r="I1088" s="3" t="s">
        <v>2688</v>
      </c>
      <c r="J1088" s="3" t="s">
        <v>2824</v>
      </c>
      <c r="K1088" s="4" t="s">
        <v>387</v>
      </c>
      <c r="L1088" s="3" t="s">
        <v>370</v>
      </c>
      <c r="M1088" s="3" t="s">
        <v>410</v>
      </c>
      <c r="N1088" s="3" t="s">
        <v>2820</v>
      </c>
      <c r="O1088" s="3">
        <v>250879</v>
      </c>
      <c r="P1088" s="3" t="s">
        <v>2792</v>
      </c>
      <c r="Q1088" s="4" t="s">
        <v>30</v>
      </c>
      <c r="R1088" s="3">
        <v>0</v>
      </c>
      <c r="S1088" s="15" t="s">
        <v>907</v>
      </c>
      <c r="T1088" s="12">
        <f t="shared" si="4"/>
        <v>44758</v>
      </c>
      <c r="U1088" s="10"/>
      <c r="V1088" s="10"/>
      <c r="W1088" s="10"/>
      <c r="X1088" s="10"/>
      <c r="Y1088" s="10"/>
      <c r="Z1088" s="10"/>
    </row>
    <row r="1089" customHeight="1" spans="1:26">
      <c r="A1089" s="3" t="s">
        <v>2875</v>
      </c>
      <c r="B1089" s="4" t="s">
        <v>2821</v>
      </c>
      <c r="C1089" s="3" t="s">
        <v>2818</v>
      </c>
      <c r="D1089" s="4">
        <v>27</v>
      </c>
      <c r="E1089" s="4" t="s">
        <v>386</v>
      </c>
      <c r="F1089" s="4" t="s">
        <v>122</v>
      </c>
      <c r="G1089" s="4" t="s">
        <v>2829</v>
      </c>
      <c r="H1089" s="3" t="s">
        <v>2826</v>
      </c>
      <c r="I1089" s="3" t="s">
        <v>2688</v>
      </c>
      <c r="J1089" s="3" t="s">
        <v>2824</v>
      </c>
      <c r="K1089" s="4" t="s">
        <v>387</v>
      </c>
      <c r="L1089" s="3" t="s">
        <v>370</v>
      </c>
      <c r="M1089" s="3" t="s">
        <v>880</v>
      </c>
      <c r="N1089" s="3" t="s">
        <v>2820</v>
      </c>
      <c r="O1089" s="3">
        <v>256479</v>
      </c>
      <c r="P1089" s="3" t="s">
        <v>2792</v>
      </c>
      <c r="Q1089" s="4" t="s">
        <v>28</v>
      </c>
      <c r="R1089" s="3">
        <v>1</v>
      </c>
      <c r="S1089" s="15" t="s">
        <v>881</v>
      </c>
      <c r="T1089" s="12">
        <f t="shared" si="4"/>
        <v>44753</v>
      </c>
      <c r="U1089" s="10"/>
      <c r="V1089" s="10"/>
      <c r="W1089" s="10"/>
      <c r="X1089" s="10"/>
      <c r="Y1089" s="10"/>
      <c r="Z1089" s="10"/>
    </row>
    <row r="1090" customHeight="1" spans="1:26">
      <c r="A1090" s="3" t="s">
        <v>2875</v>
      </c>
      <c r="B1090" s="4" t="s">
        <v>2821</v>
      </c>
      <c r="C1090" s="3" t="s">
        <v>2818</v>
      </c>
      <c r="D1090" s="4">
        <v>27</v>
      </c>
      <c r="E1090" s="4" t="s">
        <v>386</v>
      </c>
      <c r="F1090" s="4" t="s">
        <v>122</v>
      </c>
      <c r="G1090" s="4" t="s">
        <v>2829</v>
      </c>
      <c r="H1090" s="3" t="s">
        <v>2826</v>
      </c>
      <c r="I1090" s="3" t="s">
        <v>2688</v>
      </c>
      <c r="J1090" s="3" t="s">
        <v>2824</v>
      </c>
      <c r="K1090" s="4" t="s">
        <v>387</v>
      </c>
      <c r="L1090" s="3" t="s">
        <v>370</v>
      </c>
      <c r="M1090" s="3" t="s">
        <v>880</v>
      </c>
      <c r="N1090" s="3" t="s">
        <v>2820</v>
      </c>
      <c r="O1090" s="3">
        <v>256479</v>
      </c>
      <c r="P1090" s="3" t="s">
        <v>2792</v>
      </c>
      <c r="Q1090" s="4" t="s">
        <v>28</v>
      </c>
      <c r="R1090" s="3">
        <v>1</v>
      </c>
      <c r="S1090" s="15" t="s">
        <v>889</v>
      </c>
      <c r="T1090" s="12">
        <f t="shared" si="4"/>
        <v>44754</v>
      </c>
      <c r="U1090" s="10"/>
      <c r="V1090" s="10"/>
      <c r="W1090" s="10"/>
      <c r="X1090" s="10"/>
      <c r="Y1090" s="10"/>
      <c r="Z1090" s="10"/>
    </row>
    <row r="1091" customHeight="1" spans="1:26">
      <c r="A1091" s="3" t="s">
        <v>2875</v>
      </c>
      <c r="B1091" s="4" t="s">
        <v>2821</v>
      </c>
      <c r="C1091" s="3" t="s">
        <v>2818</v>
      </c>
      <c r="D1091" s="4">
        <v>27</v>
      </c>
      <c r="E1091" s="4" t="s">
        <v>386</v>
      </c>
      <c r="F1091" s="4" t="s">
        <v>122</v>
      </c>
      <c r="G1091" s="4" t="s">
        <v>2829</v>
      </c>
      <c r="H1091" s="3" t="s">
        <v>2826</v>
      </c>
      <c r="I1091" s="3" t="s">
        <v>2688</v>
      </c>
      <c r="J1091" s="3" t="s">
        <v>2824</v>
      </c>
      <c r="K1091" s="4" t="s">
        <v>387</v>
      </c>
      <c r="L1091" s="3" t="s">
        <v>370</v>
      </c>
      <c r="M1091" s="3" t="s">
        <v>880</v>
      </c>
      <c r="N1091" s="3" t="s">
        <v>2820</v>
      </c>
      <c r="O1091" s="3">
        <v>256479</v>
      </c>
      <c r="P1091" s="3" t="s">
        <v>2792</v>
      </c>
      <c r="Q1091" s="4" t="s">
        <v>28</v>
      </c>
      <c r="R1091" s="3">
        <v>1</v>
      </c>
      <c r="S1091" s="15" t="s">
        <v>907</v>
      </c>
      <c r="T1091" s="12">
        <f t="shared" si="4"/>
        <v>44758</v>
      </c>
      <c r="U1091" s="10"/>
      <c r="V1091" s="10"/>
      <c r="W1091" s="10"/>
      <c r="X1091" s="10"/>
      <c r="Y1091" s="10"/>
      <c r="Z1091" s="10"/>
    </row>
    <row r="1092" customHeight="1" spans="1:26">
      <c r="A1092" s="3" t="s">
        <v>2875</v>
      </c>
      <c r="B1092" s="4" t="s">
        <v>2821</v>
      </c>
      <c r="C1092" s="3" t="s">
        <v>2818</v>
      </c>
      <c r="D1092" s="4">
        <v>27</v>
      </c>
      <c r="E1092" s="4" t="s">
        <v>386</v>
      </c>
      <c r="F1092" s="4" t="s">
        <v>122</v>
      </c>
      <c r="G1092" s="4" t="s">
        <v>2829</v>
      </c>
      <c r="H1092" s="3" t="s">
        <v>2826</v>
      </c>
      <c r="I1092" s="3" t="s">
        <v>2688</v>
      </c>
      <c r="J1092" s="3" t="s">
        <v>2824</v>
      </c>
      <c r="K1092" s="4" t="s">
        <v>387</v>
      </c>
      <c r="L1092" s="3" t="s">
        <v>370</v>
      </c>
      <c r="M1092" s="3" t="s">
        <v>880</v>
      </c>
      <c r="N1092" s="3" t="s">
        <v>2820</v>
      </c>
      <c r="O1092" s="3">
        <v>256480</v>
      </c>
      <c r="P1092" s="3" t="s">
        <v>2792</v>
      </c>
      <c r="Q1092" s="4" t="s">
        <v>25</v>
      </c>
      <c r="R1092" s="3">
        <v>2</v>
      </c>
      <c r="S1092" s="15" t="s">
        <v>881</v>
      </c>
      <c r="T1092" s="12">
        <f t="shared" si="4"/>
        <v>44753</v>
      </c>
      <c r="U1092" s="10"/>
      <c r="V1092" s="10"/>
      <c r="W1092" s="10"/>
      <c r="X1092" s="10"/>
      <c r="Y1092" s="10"/>
      <c r="Z1092" s="10"/>
    </row>
    <row r="1093" customHeight="1" spans="1:26">
      <c r="A1093" s="3" t="s">
        <v>2875</v>
      </c>
      <c r="B1093" s="4" t="s">
        <v>2821</v>
      </c>
      <c r="C1093" s="3" t="s">
        <v>2818</v>
      </c>
      <c r="D1093" s="4">
        <v>27</v>
      </c>
      <c r="E1093" s="4" t="s">
        <v>386</v>
      </c>
      <c r="F1093" s="4" t="s">
        <v>122</v>
      </c>
      <c r="G1093" s="4" t="s">
        <v>2829</v>
      </c>
      <c r="H1093" s="3" t="s">
        <v>2826</v>
      </c>
      <c r="I1093" s="3" t="s">
        <v>2688</v>
      </c>
      <c r="J1093" s="3" t="s">
        <v>2824</v>
      </c>
      <c r="K1093" s="4" t="s">
        <v>387</v>
      </c>
      <c r="L1093" s="3" t="s">
        <v>370</v>
      </c>
      <c r="M1093" s="3" t="s">
        <v>880</v>
      </c>
      <c r="N1093" s="3" t="s">
        <v>2820</v>
      </c>
      <c r="O1093" s="3">
        <v>256480</v>
      </c>
      <c r="P1093" s="3" t="s">
        <v>2792</v>
      </c>
      <c r="Q1093" s="4" t="s">
        <v>25</v>
      </c>
      <c r="R1093" s="3">
        <v>1</v>
      </c>
      <c r="S1093" s="15" t="s">
        <v>900</v>
      </c>
      <c r="T1093" s="12">
        <f t="shared" si="4"/>
        <v>44757</v>
      </c>
      <c r="U1093" s="10"/>
      <c r="V1093" s="10"/>
      <c r="W1093" s="10"/>
      <c r="X1093" s="10"/>
      <c r="Y1093" s="10"/>
      <c r="Z1093" s="10"/>
    </row>
    <row r="1094" customHeight="1" spans="1:26">
      <c r="A1094" s="3" t="s">
        <v>2875</v>
      </c>
      <c r="B1094" s="4" t="s">
        <v>2821</v>
      </c>
      <c r="C1094" s="3" t="s">
        <v>2818</v>
      </c>
      <c r="D1094" s="4">
        <v>27</v>
      </c>
      <c r="E1094" s="4" t="s">
        <v>407</v>
      </c>
      <c r="F1094" s="4" t="s">
        <v>745</v>
      </c>
      <c r="G1094" s="4" t="s">
        <v>2837</v>
      </c>
      <c r="H1094" s="3" t="s">
        <v>2823</v>
      </c>
      <c r="I1094" s="3" t="s">
        <v>2687</v>
      </c>
      <c r="J1094" s="3" t="s">
        <v>2824</v>
      </c>
      <c r="K1094" s="4" t="s">
        <v>746</v>
      </c>
      <c r="L1094" s="3" t="s">
        <v>370</v>
      </c>
      <c r="M1094" s="3" t="s">
        <v>880</v>
      </c>
      <c r="N1094" s="3" t="s">
        <v>2820</v>
      </c>
      <c r="O1094" s="3">
        <v>256479</v>
      </c>
      <c r="P1094" s="3" t="s">
        <v>2792</v>
      </c>
      <c r="Q1094" s="4" t="s">
        <v>28</v>
      </c>
      <c r="R1094" s="3">
        <v>3</v>
      </c>
      <c r="S1094" s="15" t="s">
        <v>913</v>
      </c>
      <c r="T1094" s="12">
        <f t="shared" si="4"/>
        <v>44759</v>
      </c>
      <c r="U1094" s="10"/>
      <c r="V1094" s="10"/>
      <c r="W1094" s="10"/>
      <c r="X1094" s="10"/>
      <c r="Y1094" s="10"/>
      <c r="Z1094" s="10"/>
    </row>
    <row r="1095" customHeight="1" spans="1:26">
      <c r="A1095" s="3" t="s">
        <v>2875</v>
      </c>
      <c r="B1095" s="4" t="s">
        <v>2821</v>
      </c>
      <c r="C1095" s="3" t="s">
        <v>2818</v>
      </c>
      <c r="D1095" s="4">
        <v>27</v>
      </c>
      <c r="E1095" s="4" t="s">
        <v>407</v>
      </c>
      <c r="F1095" s="4" t="s">
        <v>745</v>
      </c>
      <c r="G1095" s="4" t="s">
        <v>2837</v>
      </c>
      <c r="H1095" s="3" t="s">
        <v>2823</v>
      </c>
      <c r="I1095" s="3" t="s">
        <v>2687</v>
      </c>
      <c r="J1095" s="3" t="s">
        <v>2824</v>
      </c>
      <c r="K1095" s="4" t="s">
        <v>746</v>
      </c>
      <c r="L1095" s="3" t="s">
        <v>370</v>
      </c>
      <c r="M1095" s="3" t="s">
        <v>880</v>
      </c>
      <c r="N1095" s="3" t="s">
        <v>2820</v>
      </c>
      <c r="O1095" s="3">
        <v>256479</v>
      </c>
      <c r="P1095" s="3" t="s">
        <v>2792</v>
      </c>
      <c r="Q1095" s="4" t="s">
        <v>28</v>
      </c>
      <c r="R1095" s="3">
        <v>2</v>
      </c>
      <c r="S1095" s="15" t="s">
        <v>907</v>
      </c>
      <c r="T1095" s="12">
        <f t="shared" si="4"/>
        <v>44758</v>
      </c>
      <c r="U1095" s="10"/>
      <c r="V1095" s="10"/>
      <c r="W1095" s="10"/>
      <c r="X1095" s="10"/>
      <c r="Y1095" s="10"/>
      <c r="Z1095" s="10"/>
    </row>
    <row r="1096" customHeight="1" spans="1:26">
      <c r="A1096" s="3" t="s">
        <v>2875</v>
      </c>
      <c r="B1096" s="4" t="s">
        <v>2821</v>
      </c>
      <c r="C1096" s="3" t="s">
        <v>2818</v>
      </c>
      <c r="D1096" s="4">
        <v>27</v>
      </c>
      <c r="E1096" s="4" t="s">
        <v>407</v>
      </c>
      <c r="F1096" s="4" t="s">
        <v>745</v>
      </c>
      <c r="G1096" s="4" t="s">
        <v>2837</v>
      </c>
      <c r="H1096" s="3" t="s">
        <v>2823</v>
      </c>
      <c r="I1096" s="3" t="s">
        <v>2687</v>
      </c>
      <c r="J1096" s="3" t="s">
        <v>2824</v>
      </c>
      <c r="K1096" s="4" t="s">
        <v>746</v>
      </c>
      <c r="L1096" s="3" t="s">
        <v>370</v>
      </c>
      <c r="M1096" s="3" t="s">
        <v>880</v>
      </c>
      <c r="N1096" s="3" t="s">
        <v>2820</v>
      </c>
      <c r="O1096" s="3">
        <v>256479</v>
      </c>
      <c r="P1096" s="3" t="s">
        <v>2792</v>
      </c>
      <c r="Q1096" s="4" t="s">
        <v>28</v>
      </c>
      <c r="R1096" s="3">
        <v>1</v>
      </c>
      <c r="S1096" s="15" t="s">
        <v>894</v>
      </c>
      <c r="T1096" s="12">
        <f t="shared" si="4"/>
        <v>44755</v>
      </c>
      <c r="U1096" s="10"/>
      <c r="V1096" s="10"/>
      <c r="W1096" s="10"/>
      <c r="X1096" s="10"/>
      <c r="Y1096" s="10"/>
      <c r="Z1096" s="10"/>
    </row>
    <row r="1097" customHeight="1" spans="1:26">
      <c r="A1097" s="3" t="s">
        <v>2875</v>
      </c>
      <c r="B1097" s="4" t="s">
        <v>2821</v>
      </c>
      <c r="C1097" s="3" t="s">
        <v>2818</v>
      </c>
      <c r="D1097" s="4">
        <v>27</v>
      </c>
      <c r="E1097" s="4" t="s">
        <v>407</v>
      </c>
      <c r="F1097" s="4" t="s">
        <v>745</v>
      </c>
      <c r="G1097" s="4" t="s">
        <v>2837</v>
      </c>
      <c r="H1097" s="3" t="s">
        <v>2823</v>
      </c>
      <c r="I1097" s="3" t="s">
        <v>2687</v>
      </c>
      <c r="J1097" s="3" t="s">
        <v>2824</v>
      </c>
      <c r="K1097" s="4" t="s">
        <v>746</v>
      </c>
      <c r="L1097" s="3" t="s">
        <v>370</v>
      </c>
      <c r="M1097" s="3" t="s">
        <v>880</v>
      </c>
      <c r="N1097" s="3" t="s">
        <v>2820</v>
      </c>
      <c r="O1097" s="3">
        <v>256479</v>
      </c>
      <c r="P1097" s="3" t="s">
        <v>2792</v>
      </c>
      <c r="Q1097" s="4" t="s">
        <v>28</v>
      </c>
      <c r="R1097" s="3">
        <v>1</v>
      </c>
      <c r="S1097" s="15" t="s">
        <v>896</v>
      </c>
      <c r="T1097" s="12">
        <f t="shared" si="4"/>
        <v>44756</v>
      </c>
      <c r="U1097" s="10"/>
      <c r="V1097" s="10"/>
      <c r="W1097" s="10"/>
      <c r="X1097" s="10"/>
      <c r="Y1097" s="10"/>
      <c r="Z1097" s="10"/>
    </row>
    <row r="1098" customHeight="1" spans="1:26">
      <c r="A1098" s="3" t="s">
        <v>2875</v>
      </c>
      <c r="B1098" s="4" t="s">
        <v>2821</v>
      </c>
      <c r="C1098" s="3" t="s">
        <v>2818</v>
      </c>
      <c r="D1098" s="4">
        <v>27</v>
      </c>
      <c r="E1098" s="4" t="s">
        <v>407</v>
      </c>
      <c r="F1098" s="4" t="s">
        <v>745</v>
      </c>
      <c r="G1098" s="4" t="s">
        <v>2837</v>
      </c>
      <c r="H1098" s="3" t="s">
        <v>2823</v>
      </c>
      <c r="I1098" s="3" t="s">
        <v>2687</v>
      </c>
      <c r="J1098" s="3" t="s">
        <v>2824</v>
      </c>
      <c r="K1098" s="4" t="s">
        <v>746</v>
      </c>
      <c r="L1098" s="3" t="s">
        <v>370</v>
      </c>
      <c r="M1098" s="3" t="s">
        <v>880</v>
      </c>
      <c r="N1098" s="3" t="s">
        <v>2820</v>
      </c>
      <c r="O1098" s="3">
        <v>256479</v>
      </c>
      <c r="P1098" s="3" t="s">
        <v>2792</v>
      </c>
      <c r="Q1098" s="4" t="s">
        <v>28</v>
      </c>
      <c r="R1098" s="3">
        <v>1</v>
      </c>
      <c r="S1098" s="15" t="s">
        <v>889</v>
      </c>
      <c r="T1098" s="12">
        <f t="shared" si="4"/>
        <v>44754</v>
      </c>
      <c r="U1098" s="10"/>
      <c r="V1098" s="10"/>
      <c r="W1098" s="10"/>
      <c r="X1098" s="10"/>
      <c r="Y1098" s="10"/>
      <c r="Z1098" s="10"/>
    </row>
    <row r="1099" customHeight="1" spans="1:26">
      <c r="A1099" s="3" t="s">
        <v>2875</v>
      </c>
      <c r="B1099" s="4" t="s">
        <v>2821</v>
      </c>
      <c r="C1099" s="3" t="s">
        <v>2818</v>
      </c>
      <c r="D1099" s="4">
        <v>27</v>
      </c>
      <c r="E1099" s="4" t="s">
        <v>407</v>
      </c>
      <c r="F1099" s="4" t="s">
        <v>130</v>
      </c>
      <c r="G1099" s="4" t="s">
        <v>2881</v>
      </c>
      <c r="H1099" s="3" t="s">
        <v>2823</v>
      </c>
      <c r="I1099" s="3" t="s">
        <v>2687</v>
      </c>
      <c r="J1099" s="3" t="s">
        <v>2824</v>
      </c>
      <c r="K1099" s="4" t="s">
        <v>637</v>
      </c>
      <c r="L1099" s="3" t="s">
        <v>370</v>
      </c>
      <c r="M1099" s="3" t="s">
        <v>880</v>
      </c>
      <c r="N1099" s="3" t="s">
        <v>2820</v>
      </c>
      <c r="O1099" s="3">
        <v>256479</v>
      </c>
      <c r="P1099" s="3" t="s">
        <v>2792</v>
      </c>
      <c r="Q1099" s="4" t="s">
        <v>28</v>
      </c>
      <c r="R1099" s="3">
        <v>1</v>
      </c>
      <c r="S1099" s="15" t="s">
        <v>913</v>
      </c>
      <c r="T1099" s="12">
        <f t="shared" si="4"/>
        <v>44759</v>
      </c>
      <c r="U1099" s="10"/>
      <c r="V1099" s="10"/>
      <c r="W1099" s="10"/>
      <c r="X1099" s="10"/>
      <c r="Y1099" s="10"/>
      <c r="Z1099" s="10"/>
    </row>
    <row r="1100" customHeight="1" spans="1:26">
      <c r="A1100" s="3" t="s">
        <v>2875</v>
      </c>
      <c r="B1100" s="4" t="s">
        <v>2821</v>
      </c>
      <c r="C1100" s="3" t="s">
        <v>2818</v>
      </c>
      <c r="D1100" s="4">
        <v>27</v>
      </c>
      <c r="E1100" s="4" t="s">
        <v>407</v>
      </c>
      <c r="F1100" s="4" t="s">
        <v>130</v>
      </c>
      <c r="G1100" s="4" t="s">
        <v>2881</v>
      </c>
      <c r="H1100" s="3" t="s">
        <v>2823</v>
      </c>
      <c r="I1100" s="3" t="s">
        <v>2687</v>
      </c>
      <c r="J1100" s="3" t="s">
        <v>2824</v>
      </c>
      <c r="K1100" s="4" t="s">
        <v>637</v>
      </c>
      <c r="L1100" s="3" t="s">
        <v>370</v>
      </c>
      <c r="M1100" s="3" t="s">
        <v>880</v>
      </c>
      <c r="N1100" s="3" t="s">
        <v>2820</v>
      </c>
      <c r="O1100" s="3">
        <v>256480</v>
      </c>
      <c r="P1100" s="3" t="s">
        <v>2792</v>
      </c>
      <c r="Q1100" s="4" t="s">
        <v>25</v>
      </c>
      <c r="R1100" s="3">
        <v>1</v>
      </c>
      <c r="S1100" s="15" t="s">
        <v>894</v>
      </c>
      <c r="T1100" s="12">
        <f t="shared" si="4"/>
        <v>44755</v>
      </c>
      <c r="U1100" s="10"/>
      <c r="V1100" s="10"/>
      <c r="W1100" s="10"/>
      <c r="X1100" s="10"/>
      <c r="Y1100" s="10"/>
      <c r="Z1100" s="10"/>
    </row>
    <row r="1101" customHeight="1" spans="1:26">
      <c r="A1101" s="3" t="s">
        <v>2875</v>
      </c>
      <c r="B1101" s="4" t="s">
        <v>2821</v>
      </c>
      <c r="C1101" s="3" t="s">
        <v>2818</v>
      </c>
      <c r="D1101" s="4">
        <v>27</v>
      </c>
      <c r="E1101" s="4" t="s">
        <v>407</v>
      </c>
      <c r="F1101" s="4" t="s">
        <v>130</v>
      </c>
      <c r="G1101" s="4" t="s">
        <v>2881</v>
      </c>
      <c r="H1101" s="3" t="s">
        <v>2823</v>
      </c>
      <c r="I1101" s="3" t="s">
        <v>2687</v>
      </c>
      <c r="J1101" s="3" t="s">
        <v>2824</v>
      </c>
      <c r="K1101" s="4" t="s">
        <v>637</v>
      </c>
      <c r="L1101" s="3" t="s">
        <v>370</v>
      </c>
      <c r="M1101" s="3" t="s">
        <v>880</v>
      </c>
      <c r="N1101" s="3" t="s">
        <v>2820</v>
      </c>
      <c r="O1101" s="3">
        <v>256480</v>
      </c>
      <c r="P1101" s="3" t="s">
        <v>2792</v>
      </c>
      <c r="Q1101" s="4" t="s">
        <v>25</v>
      </c>
      <c r="R1101" s="3">
        <v>1</v>
      </c>
      <c r="S1101" s="15" t="s">
        <v>913</v>
      </c>
      <c r="T1101" s="12">
        <f t="shared" si="4"/>
        <v>44759</v>
      </c>
      <c r="U1101" s="10"/>
      <c r="V1101" s="10"/>
      <c r="W1101" s="10"/>
      <c r="X1101" s="10"/>
      <c r="Y1101" s="10"/>
      <c r="Z1101" s="10"/>
    </row>
    <row r="1102" customHeight="1" spans="1:26">
      <c r="A1102" s="3" t="s">
        <v>2875</v>
      </c>
      <c r="B1102" s="4" t="s">
        <v>2821</v>
      </c>
      <c r="C1102" s="3" t="s">
        <v>2818</v>
      </c>
      <c r="D1102" s="4">
        <v>27</v>
      </c>
      <c r="E1102" s="4" t="s">
        <v>407</v>
      </c>
      <c r="F1102" s="4" t="s">
        <v>130</v>
      </c>
      <c r="G1102" s="4" t="s">
        <v>2881</v>
      </c>
      <c r="H1102" s="3" t="s">
        <v>2823</v>
      </c>
      <c r="I1102" s="3" t="s">
        <v>2687</v>
      </c>
      <c r="J1102" s="3" t="s">
        <v>2824</v>
      </c>
      <c r="K1102" s="4" t="s">
        <v>637</v>
      </c>
      <c r="L1102" s="3" t="s">
        <v>370</v>
      </c>
      <c r="M1102" s="3" t="s">
        <v>880</v>
      </c>
      <c r="N1102" s="3" t="s">
        <v>2820</v>
      </c>
      <c r="O1102" s="3">
        <v>256480</v>
      </c>
      <c r="P1102" s="3" t="s">
        <v>2792</v>
      </c>
      <c r="Q1102" s="4" t="s">
        <v>25</v>
      </c>
      <c r="R1102" s="3">
        <v>1</v>
      </c>
      <c r="S1102" s="15" t="s">
        <v>889</v>
      </c>
      <c r="T1102" s="12">
        <f t="shared" si="4"/>
        <v>44754</v>
      </c>
      <c r="U1102" s="10"/>
      <c r="V1102" s="10"/>
      <c r="W1102" s="10"/>
      <c r="X1102" s="10"/>
      <c r="Y1102" s="10"/>
      <c r="Z1102" s="10"/>
    </row>
    <row r="1103" customHeight="1" spans="1:26">
      <c r="A1103" s="3" t="s">
        <v>2875</v>
      </c>
      <c r="B1103" s="4" t="s">
        <v>2821</v>
      </c>
      <c r="C1103" s="3" t="s">
        <v>2818</v>
      </c>
      <c r="D1103" s="4">
        <v>27</v>
      </c>
      <c r="E1103" s="4" t="s">
        <v>721</v>
      </c>
      <c r="F1103" s="4" t="s">
        <v>135</v>
      </c>
      <c r="G1103" s="4" t="s">
        <v>2871</v>
      </c>
      <c r="H1103" s="3" t="s">
        <v>2826</v>
      </c>
      <c r="I1103" s="3" t="s">
        <v>2688</v>
      </c>
      <c r="J1103" s="3" t="s">
        <v>2824</v>
      </c>
      <c r="K1103" s="4" t="s">
        <v>722</v>
      </c>
      <c r="L1103" s="3" t="s">
        <v>370</v>
      </c>
      <c r="M1103" s="3" t="s">
        <v>880</v>
      </c>
      <c r="N1103" s="3" t="s">
        <v>2820</v>
      </c>
      <c r="O1103" s="3">
        <v>256479</v>
      </c>
      <c r="P1103" s="3" t="s">
        <v>2792</v>
      </c>
      <c r="Q1103" s="4" t="s">
        <v>28</v>
      </c>
      <c r="R1103" s="3">
        <v>1</v>
      </c>
      <c r="S1103" s="15" t="s">
        <v>889</v>
      </c>
      <c r="T1103" s="12">
        <f t="shared" si="4"/>
        <v>44754</v>
      </c>
      <c r="U1103" s="10"/>
      <c r="V1103" s="10"/>
      <c r="W1103" s="10"/>
      <c r="X1103" s="10"/>
      <c r="Y1103" s="10"/>
      <c r="Z1103" s="10"/>
    </row>
    <row r="1104" customHeight="1" spans="1:26">
      <c r="A1104" s="3" t="s">
        <v>2875</v>
      </c>
      <c r="B1104" s="4" t="s">
        <v>2821</v>
      </c>
      <c r="C1104" s="3" t="s">
        <v>2818</v>
      </c>
      <c r="D1104" s="4">
        <v>27</v>
      </c>
      <c r="E1104" s="4" t="s">
        <v>721</v>
      </c>
      <c r="F1104" s="4" t="s">
        <v>135</v>
      </c>
      <c r="G1104" s="4" t="s">
        <v>2871</v>
      </c>
      <c r="H1104" s="3" t="s">
        <v>2826</v>
      </c>
      <c r="I1104" s="3" t="s">
        <v>2688</v>
      </c>
      <c r="J1104" s="3" t="s">
        <v>2824</v>
      </c>
      <c r="K1104" s="4" t="s">
        <v>722</v>
      </c>
      <c r="L1104" s="3" t="s">
        <v>370</v>
      </c>
      <c r="M1104" s="3" t="s">
        <v>880</v>
      </c>
      <c r="N1104" s="3" t="s">
        <v>2820</v>
      </c>
      <c r="O1104" s="3">
        <v>256479</v>
      </c>
      <c r="P1104" s="3" t="s">
        <v>2792</v>
      </c>
      <c r="Q1104" s="4" t="s">
        <v>28</v>
      </c>
      <c r="R1104" s="3">
        <v>1</v>
      </c>
      <c r="S1104" s="15" t="s">
        <v>894</v>
      </c>
      <c r="T1104" s="12">
        <f t="shared" si="4"/>
        <v>44755</v>
      </c>
      <c r="U1104" s="10"/>
      <c r="V1104" s="10"/>
      <c r="W1104" s="10"/>
      <c r="X1104" s="10"/>
      <c r="Y1104" s="10"/>
      <c r="Z1104" s="10"/>
    </row>
    <row r="1105" customHeight="1" spans="1:26">
      <c r="A1105" s="3" t="s">
        <v>2875</v>
      </c>
      <c r="B1105" s="4" t="s">
        <v>2821</v>
      </c>
      <c r="C1105" s="3" t="s">
        <v>2818</v>
      </c>
      <c r="D1105" s="4">
        <v>27</v>
      </c>
      <c r="E1105" s="4" t="s">
        <v>721</v>
      </c>
      <c r="F1105" s="4" t="s">
        <v>135</v>
      </c>
      <c r="G1105" s="4" t="s">
        <v>2871</v>
      </c>
      <c r="H1105" s="3" t="s">
        <v>2826</v>
      </c>
      <c r="I1105" s="3" t="s">
        <v>2688</v>
      </c>
      <c r="J1105" s="3" t="s">
        <v>2824</v>
      </c>
      <c r="K1105" s="4" t="s">
        <v>722</v>
      </c>
      <c r="L1105" s="3" t="s">
        <v>370</v>
      </c>
      <c r="M1105" s="3" t="s">
        <v>880</v>
      </c>
      <c r="N1105" s="3" t="s">
        <v>2820</v>
      </c>
      <c r="O1105" s="3">
        <v>256479</v>
      </c>
      <c r="P1105" s="3" t="s">
        <v>2792</v>
      </c>
      <c r="Q1105" s="4" t="s">
        <v>28</v>
      </c>
      <c r="R1105" s="3">
        <v>1</v>
      </c>
      <c r="S1105" s="15" t="s">
        <v>896</v>
      </c>
      <c r="T1105" s="12">
        <f t="shared" si="4"/>
        <v>44756</v>
      </c>
      <c r="U1105" s="10"/>
      <c r="V1105" s="10"/>
      <c r="W1105" s="10"/>
      <c r="X1105" s="10"/>
      <c r="Y1105" s="10"/>
      <c r="Z1105" s="10"/>
    </row>
    <row r="1106" customHeight="1" spans="1:26">
      <c r="A1106" s="3" t="s">
        <v>2875</v>
      </c>
      <c r="B1106" s="4" t="s">
        <v>2821</v>
      </c>
      <c r="C1106" s="3" t="s">
        <v>2818</v>
      </c>
      <c r="D1106" s="4">
        <v>27</v>
      </c>
      <c r="E1106" s="4" t="s">
        <v>721</v>
      </c>
      <c r="F1106" s="4" t="s">
        <v>135</v>
      </c>
      <c r="G1106" s="4" t="s">
        <v>2871</v>
      </c>
      <c r="H1106" s="3" t="s">
        <v>2826</v>
      </c>
      <c r="I1106" s="3" t="s">
        <v>2688</v>
      </c>
      <c r="J1106" s="3" t="s">
        <v>2824</v>
      </c>
      <c r="K1106" s="4" t="s">
        <v>722</v>
      </c>
      <c r="L1106" s="3" t="s">
        <v>370</v>
      </c>
      <c r="M1106" s="3" t="s">
        <v>880</v>
      </c>
      <c r="N1106" s="3" t="s">
        <v>2820</v>
      </c>
      <c r="O1106" s="3">
        <v>256479</v>
      </c>
      <c r="P1106" s="3" t="s">
        <v>2792</v>
      </c>
      <c r="Q1106" s="4" t="s">
        <v>28</v>
      </c>
      <c r="R1106" s="3">
        <v>1</v>
      </c>
      <c r="S1106" s="15" t="s">
        <v>907</v>
      </c>
      <c r="T1106" s="12">
        <f t="shared" si="4"/>
        <v>44758</v>
      </c>
      <c r="U1106" s="10"/>
      <c r="V1106" s="10"/>
      <c r="W1106" s="10"/>
      <c r="X1106" s="10"/>
      <c r="Y1106" s="10"/>
      <c r="Z1106" s="10"/>
    </row>
    <row r="1107" customHeight="1" spans="1:26">
      <c r="A1107" s="3" t="s">
        <v>2875</v>
      </c>
      <c r="B1107" s="4" t="s">
        <v>2821</v>
      </c>
      <c r="C1107" s="3" t="s">
        <v>2818</v>
      </c>
      <c r="D1107" s="4">
        <v>27</v>
      </c>
      <c r="E1107" s="4" t="s">
        <v>721</v>
      </c>
      <c r="F1107" s="4" t="s">
        <v>135</v>
      </c>
      <c r="G1107" s="4" t="s">
        <v>2871</v>
      </c>
      <c r="H1107" s="3" t="s">
        <v>2826</v>
      </c>
      <c r="I1107" s="3" t="s">
        <v>2688</v>
      </c>
      <c r="J1107" s="3" t="s">
        <v>2824</v>
      </c>
      <c r="K1107" s="4" t="s">
        <v>722</v>
      </c>
      <c r="L1107" s="3" t="s">
        <v>370</v>
      </c>
      <c r="M1107" s="3" t="s">
        <v>880</v>
      </c>
      <c r="N1107" s="3" t="s">
        <v>2820</v>
      </c>
      <c r="O1107" s="3">
        <v>256480</v>
      </c>
      <c r="P1107" s="3" t="s">
        <v>2792</v>
      </c>
      <c r="Q1107" s="4" t="s">
        <v>25</v>
      </c>
      <c r="R1107" s="3">
        <v>1</v>
      </c>
      <c r="S1107" s="15" t="s">
        <v>881</v>
      </c>
      <c r="T1107" s="12">
        <f t="shared" si="4"/>
        <v>44753</v>
      </c>
      <c r="U1107" s="10"/>
      <c r="V1107" s="10"/>
      <c r="W1107" s="10"/>
      <c r="X1107" s="10"/>
      <c r="Y1107" s="10"/>
      <c r="Z1107" s="10"/>
    </row>
    <row r="1108" customHeight="1" spans="1:26">
      <c r="A1108" s="3" t="s">
        <v>2875</v>
      </c>
      <c r="B1108" s="4" t="s">
        <v>2821</v>
      </c>
      <c r="C1108" s="3" t="s">
        <v>2818</v>
      </c>
      <c r="D1108" s="4">
        <v>27</v>
      </c>
      <c r="E1108" s="4" t="s">
        <v>541</v>
      </c>
      <c r="F1108" s="4" t="s">
        <v>141</v>
      </c>
      <c r="G1108" s="4" t="s">
        <v>2869</v>
      </c>
      <c r="H1108" s="3" t="s">
        <v>2826</v>
      </c>
      <c r="I1108" s="3" t="s">
        <v>2688</v>
      </c>
      <c r="J1108" s="3" t="s">
        <v>2824</v>
      </c>
      <c r="K1108" s="4" t="s">
        <v>599</v>
      </c>
      <c r="L1108" s="3" t="s">
        <v>370</v>
      </c>
      <c r="M1108" s="3" t="s">
        <v>410</v>
      </c>
      <c r="N1108" s="3" t="s">
        <v>2820</v>
      </c>
      <c r="O1108" s="3">
        <v>250879</v>
      </c>
      <c r="P1108" s="3" t="s">
        <v>2792</v>
      </c>
      <c r="Q1108" s="4" t="s">
        <v>30</v>
      </c>
      <c r="R1108" s="3">
        <v>1</v>
      </c>
      <c r="S1108" s="15" t="s">
        <v>913</v>
      </c>
      <c r="T1108" s="12">
        <f t="shared" si="4"/>
        <v>44759</v>
      </c>
      <c r="U1108" s="10"/>
      <c r="V1108" s="10"/>
      <c r="W1108" s="10"/>
      <c r="X1108" s="10"/>
      <c r="Y1108" s="10"/>
      <c r="Z1108" s="10"/>
    </row>
    <row r="1109" customHeight="1" spans="1:26">
      <c r="A1109" s="3" t="s">
        <v>2875</v>
      </c>
      <c r="B1109" s="4" t="s">
        <v>2821</v>
      </c>
      <c r="C1109" s="3" t="s">
        <v>2818</v>
      </c>
      <c r="D1109" s="4">
        <v>27</v>
      </c>
      <c r="E1109" s="4" t="s">
        <v>541</v>
      </c>
      <c r="F1109" s="4" t="s">
        <v>141</v>
      </c>
      <c r="G1109" s="4" t="s">
        <v>2869</v>
      </c>
      <c r="H1109" s="3" t="s">
        <v>2826</v>
      </c>
      <c r="I1109" s="3" t="s">
        <v>2688</v>
      </c>
      <c r="J1109" s="3" t="s">
        <v>2824</v>
      </c>
      <c r="K1109" s="4" t="s">
        <v>599</v>
      </c>
      <c r="L1109" s="3" t="s">
        <v>370</v>
      </c>
      <c r="M1109" s="3" t="s">
        <v>880</v>
      </c>
      <c r="N1109" s="3" t="s">
        <v>2820</v>
      </c>
      <c r="O1109" s="3">
        <v>256480</v>
      </c>
      <c r="P1109" s="3" t="s">
        <v>2792</v>
      </c>
      <c r="Q1109" s="4" t="s">
        <v>25</v>
      </c>
      <c r="R1109" s="3">
        <v>0</v>
      </c>
      <c r="S1109" s="15" t="s">
        <v>896</v>
      </c>
      <c r="T1109" s="12">
        <f t="shared" si="4"/>
        <v>44756</v>
      </c>
      <c r="U1109" s="10"/>
      <c r="V1109" s="10"/>
      <c r="W1109" s="10"/>
      <c r="X1109" s="10"/>
      <c r="Y1109" s="10"/>
      <c r="Z1109" s="10"/>
    </row>
    <row r="1110" customHeight="1" spans="1:26">
      <c r="A1110" s="3" t="s">
        <v>2875</v>
      </c>
      <c r="B1110" s="4" t="s">
        <v>2821</v>
      </c>
      <c r="C1110" s="3" t="s">
        <v>2818</v>
      </c>
      <c r="D1110" s="4">
        <v>27</v>
      </c>
      <c r="E1110" s="4" t="s">
        <v>541</v>
      </c>
      <c r="F1110" s="4" t="s">
        <v>141</v>
      </c>
      <c r="G1110" s="4" t="s">
        <v>2869</v>
      </c>
      <c r="H1110" s="3" t="s">
        <v>2826</v>
      </c>
      <c r="I1110" s="3" t="s">
        <v>2688</v>
      </c>
      <c r="J1110" s="3" t="s">
        <v>2824</v>
      </c>
      <c r="K1110" s="4" t="s">
        <v>599</v>
      </c>
      <c r="L1110" s="3" t="s">
        <v>370</v>
      </c>
      <c r="M1110" s="3" t="s">
        <v>880</v>
      </c>
      <c r="N1110" s="3" t="s">
        <v>2820</v>
      </c>
      <c r="O1110" s="3">
        <v>256480</v>
      </c>
      <c r="P1110" s="3" t="s">
        <v>2792</v>
      </c>
      <c r="Q1110" s="4" t="s">
        <v>25</v>
      </c>
      <c r="R1110" s="3">
        <v>2</v>
      </c>
      <c r="S1110" s="15" t="s">
        <v>900</v>
      </c>
      <c r="T1110" s="12">
        <f t="shared" si="4"/>
        <v>44757</v>
      </c>
      <c r="U1110" s="10"/>
      <c r="V1110" s="10"/>
      <c r="W1110" s="10"/>
      <c r="X1110" s="10"/>
      <c r="Y1110" s="10"/>
      <c r="Z1110" s="10"/>
    </row>
    <row r="1111" customHeight="1" spans="1:26">
      <c r="A1111" s="3" t="s">
        <v>2875</v>
      </c>
      <c r="B1111" s="4" t="s">
        <v>2821</v>
      </c>
      <c r="C1111" s="3" t="s">
        <v>2818</v>
      </c>
      <c r="D1111" s="4">
        <v>27</v>
      </c>
      <c r="E1111" s="4" t="s">
        <v>367</v>
      </c>
      <c r="F1111" s="4" t="s">
        <v>705</v>
      </c>
      <c r="G1111" s="4" t="s">
        <v>2880</v>
      </c>
      <c r="H1111" s="3" t="s">
        <v>2826</v>
      </c>
      <c r="I1111" s="3" t="s">
        <v>2688</v>
      </c>
      <c r="J1111" s="3" t="s">
        <v>2824</v>
      </c>
      <c r="K1111" s="4" t="s">
        <v>706</v>
      </c>
      <c r="L1111" s="3" t="s">
        <v>370</v>
      </c>
      <c r="M1111" s="3" t="s">
        <v>880</v>
      </c>
      <c r="N1111" s="3" t="s">
        <v>2820</v>
      </c>
      <c r="O1111" s="3">
        <v>256479</v>
      </c>
      <c r="P1111" s="3" t="s">
        <v>2792</v>
      </c>
      <c r="Q1111" s="4" t="s">
        <v>28</v>
      </c>
      <c r="R1111" s="3">
        <v>2</v>
      </c>
      <c r="S1111" s="15" t="s">
        <v>896</v>
      </c>
      <c r="T1111" s="12">
        <f t="shared" si="4"/>
        <v>44756</v>
      </c>
      <c r="U1111" s="10"/>
      <c r="V1111" s="10"/>
      <c r="W1111" s="10"/>
      <c r="X1111" s="10"/>
      <c r="Y1111" s="10"/>
      <c r="Z1111" s="10"/>
    </row>
    <row r="1112" customHeight="1" spans="1:26">
      <c r="A1112" s="3" t="s">
        <v>2875</v>
      </c>
      <c r="B1112" s="4" t="s">
        <v>2821</v>
      </c>
      <c r="C1112" s="3" t="s">
        <v>2818</v>
      </c>
      <c r="D1112" s="4">
        <v>27</v>
      </c>
      <c r="E1112" s="4" t="s">
        <v>367</v>
      </c>
      <c r="F1112" s="4" t="s">
        <v>705</v>
      </c>
      <c r="G1112" s="4" t="s">
        <v>2880</v>
      </c>
      <c r="H1112" s="3" t="s">
        <v>2826</v>
      </c>
      <c r="I1112" s="3" t="s">
        <v>2688</v>
      </c>
      <c r="J1112" s="3" t="s">
        <v>2824</v>
      </c>
      <c r="K1112" s="4" t="s">
        <v>706</v>
      </c>
      <c r="L1112" s="3" t="s">
        <v>370</v>
      </c>
      <c r="M1112" s="3" t="s">
        <v>880</v>
      </c>
      <c r="N1112" s="3" t="s">
        <v>2820</v>
      </c>
      <c r="O1112" s="3">
        <v>256479</v>
      </c>
      <c r="P1112" s="3" t="s">
        <v>2792</v>
      </c>
      <c r="Q1112" s="4" t="s">
        <v>28</v>
      </c>
      <c r="R1112" s="3">
        <v>2</v>
      </c>
      <c r="S1112" s="15" t="s">
        <v>900</v>
      </c>
      <c r="T1112" s="12">
        <f t="shared" si="4"/>
        <v>44757</v>
      </c>
      <c r="U1112" s="10"/>
      <c r="V1112" s="10"/>
      <c r="W1112" s="10"/>
      <c r="X1112" s="10"/>
      <c r="Y1112" s="10"/>
      <c r="Z1112" s="10"/>
    </row>
    <row r="1113" customHeight="1" spans="1:26">
      <c r="A1113" s="3" t="s">
        <v>2875</v>
      </c>
      <c r="B1113" s="4" t="s">
        <v>2821</v>
      </c>
      <c r="C1113" s="3" t="s">
        <v>2818</v>
      </c>
      <c r="D1113" s="4">
        <v>27</v>
      </c>
      <c r="E1113" s="4" t="s">
        <v>367</v>
      </c>
      <c r="F1113" s="4" t="s">
        <v>705</v>
      </c>
      <c r="G1113" s="4" t="s">
        <v>2880</v>
      </c>
      <c r="H1113" s="3" t="s">
        <v>2826</v>
      </c>
      <c r="I1113" s="3" t="s">
        <v>2688</v>
      </c>
      <c r="J1113" s="3" t="s">
        <v>2824</v>
      </c>
      <c r="K1113" s="4" t="s">
        <v>706</v>
      </c>
      <c r="L1113" s="3" t="s">
        <v>370</v>
      </c>
      <c r="M1113" s="3" t="s">
        <v>880</v>
      </c>
      <c r="N1113" s="3" t="s">
        <v>2820</v>
      </c>
      <c r="O1113" s="3">
        <v>256479</v>
      </c>
      <c r="P1113" s="3" t="s">
        <v>2792</v>
      </c>
      <c r="Q1113" s="4" t="s">
        <v>28</v>
      </c>
      <c r="R1113" s="3">
        <v>2</v>
      </c>
      <c r="S1113" s="15" t="s">
        <v>913</v>
      </c>
      <c r="T1113" s="12">
        <f t="shared" si="4"/>
        <v>44759</v>
      </c>
      <c r="U1113" s="10"/>
      <c r="V1113" s="10"/>
      <c r="W1113" s="10"/>
      <c r="X1113" s="10"/>
      <c r="Y1113" s="10"/>
      <c r="Z1113" s="10"/>
    </row>
    <row r="1114" customHeight="1" spans="1:26">
      <c r="A1114" s="3" t="s">
        <v>2875</v>
      </c>
      <c r="B1114" s="4" t="s">
        <v>2821</v>
      </c>
      <c r="C1114" s="3" t="s">
        <v>2818</v>
      </c>
      <c r="D1114" s="4">
        <v>27</v>
      </c>
      <c r="E1114" s="4" t="s">
        <v>367</v>
      </c>
      <c r="F1114" s="4" t="s">
        <v>705</v>
      </c>
      <c r="G1114" s="4" t="s">
        <v>2880</v>
      </c>
      <c r="H1114" s="3" t="s">
        <v>2826</v>
      </c>
      <c r="I1114" s="3" t="s">
        <v>2688</v>
      </c>
      <c r="J1114" s="3" t="s">
        <v>2824</v>
      </c>
      <c r="K1114" s="4" t="s">
        <v>706</v>
      </c>
      <c r="L1114" s="3" t="s">
        <v>370</v>
      </c>
      <c r="M1114" s="3" t="s">
        <v>880</v>
      </c>
      <c r="N1114" s="3" t="s">
        <v>2820</v>
      </c>
      <c r="O1114" s="3">
        <v>256480</v>
      </c>
      <c r="P1114" s="3" t="s">
        <v>2792</v>
      </c>
      <c r="Q1114" s="4" t="s">
        <v>25</v>
      </c>
      <c r="R1114" s="3">
        <v>1</v>
      </c>
      <c r="S1114" s="15" t="s">
        <v>894</v>
      </c>
      <c r="T1114" s="12">
        <f t="shared" si="4"/>
        <v>44755</v>
      </c>
      <c r="U1114" s="10"/>
      <c r="V1114" s="10"/>
      <c r="W1114" s="10"/>
      <c r="X1114" s="10"/>
      <c r="Y1114" s="10"/>
      <c r="Z1114" s="10"/>
    </row>
    <row r="1115" customHeight="1" spans="1:26">
      <c r="A1115" s="3" t="s">
        <v>2875</v>
      </c>
      <c r="B1115" s="4" t="s">
        <v>2821</v>
      </c>
      <c r="C1115" s="3" t="s">
        <v>2818</v>
      </c>
      <c r="D1115" s="4">
        <v>27</v>
      </c>
      <c r="E1115" s="4" t="s">
        <v>367</v>
      </c>
      <c r="F1115" s="4" t="s">
        <v>148</v>
      </c>
      <c r="G1115" s="4" t="s">
        <v>2871</v>
      </c>
      <c r="H1115" s="3" t="s">
        <v>2826</v>
      </c>
      <c r="I1115" s="3" t="s">
        <v>2688</v>
      </c>
      <c r="J1115" s="3" t="s">
        <v>2824</v>
      </c>
      <c r="K1115" s="4" t="s">
        <v>615</v>
      </c>
      <c r="L1115" s="3" t="s">
        <v>370</v>
      </c>
      <c r="M1115" s="3" t="s">
        <v>880</v>
      </c>
      <c r="N1115" s="3" t="s">
        <v>2820</v>
      </c>
      <c r="O1115" s="3">
        <v>256479</v>
      </c>
      <c r="P1115" s="3" t="s">
        <v>2792</v>
      </c>
      <c r="Q1115" s="4" t="s">
        <v>28</v>
      </c>
      <c r="R1115" s="3">
        <v>2</v>
      </c>
      <c r="S1115" s="15" t="s">
        <v>889</v>
      </c>
      <c r="T1115" s="12">
        <f t="shared" si="4"/>
        <v>44754</v>
      </c>
      <c r="U1115" s="10"/>
      <c r="V1115" s="10"/>
      <c r="W1115" s="10"/>
      <c r="X1115" s="10"/>
      <c r="Y1115" s="10"/>
      <c r="Z1115" s="10"/>
    </row>
    <row r="1116" customHeight="1" spans="1:26">
      <c r="A1116" s="3" t="s">
        <v>2875</v>
      </c>
      <c r="B1116" s="4" t="s">
        <v>2821</v>
      </c>
      <c r="C1116" s="3" t="s">
        <v>2818</v>
      </c>
      <c r="D1116" s="4">
        <v>27</v>
      </c>
      <c r="E1116" s="4" t="s">
        <v>373</v>
      </c>
      <c r="F1116" s="4" t="s">
        <v>158</v>
      </c>
      <c r="G1116" s="4" t="s">
        <v>2822</v>
      </c>
      <c r="H1116" s="3" t="s">
        <v>2823</v>
      </c>
      <c r="I1116" s="3" t="s">
        <v>2687</v>
      </c>
      <c r="J1116" s="3" t="s">
        <v>2824</v>
      </c>
      <c r="K1116" s="4" t="s">
        <v>535</v>
      </c>
      <c r="L1116" s="3" t="s">
        <v>414</v>
      </c>
      <c r="M1116" s="3" t="s">
        <v>415</v>
      </c>
      <c r="N1116" s="3" t="s">
        <v>2820</v>
      </c>
      <c r="O1116" s="3">
        <v>204737</v>
      </c>
      <c r="P1116" s="3" t="s">
        <v>2792</v>
      </c>
      <c r="Q1116" s="4" t="s">
        <v>20</v>
      </c>
      <c r="R1116" s="3">
        <v>2</v>
      </c>
      <c r="S1116" s="15" t="s">
        <v>889</v>
      </c>
      <c r="T1116" s="12">
        <f t="shared" si="4"/>
        <v>44754</v>
      </c>
      <c r="U1116" s="10"/>
      <c r="V1116" s="10"/>
      <c r="W1116" s="10"/>
      <c r="X1116" s="10"/>
      <c r="Y1116" s="10"/>
      <c r="Z1116" s="10"/>
    </row>
    <row r="1117" customHeight="1" spans="1:26">
      <c r="A1117" s="3" t="s">
        <v>2875</v>
      </c>
      <c r="B1117" s="4" t="s">
        <v>2821</v>
      </c>
      <c r="C1117" s="3" t="s">
        <v>2818</v>
      </c>
      <c r="D1117" s="4">
        <v>27</v>
      </c>
      <c r="E1117" s="4" t="s">
        <v>373</v>
      </c>
      <c r="F1117" s="4" t="s">
        <v>158</v>
      </c>
      <c r="G1117" s="4" t="s">
        <v>2822</v>
      </c>
      <c r="H1117" s="3" t="s">
        <v>2823</v>
      </c>
      <c r="I1117" s="3" t="s">
        <v>2687</v>
      </c>
      <c r="J1117" s="3" t="s">
        <v>2824</v>
      </c>
      <c r="K1117" s="4" t="s">
        <v>535</v>
      </c>
      <c r="L1117" s="3" t="s">
        <v>414</v>
      </c>
      <c r="M1117" s="3" t="s">
        <v>415</v>
      </c>
      <c r="N1117" s="3" t="s">
        <v>2820</v>
      </c>
      <c r="O1117" s="3">
        <v>250874</v>
      </c>
      <c r="P1117" s="3" t="s">
        <v>2792</v>
      </c>
      <c r="Q1117" s="4" t="s">
        <v>13</v>
      </c>
      <c r="R1117" s="3">
        <v>1</v>
      </c>
      <c r="S1117" s="15" t="s">
        <v>896</v>
      </c>
      <c r="T1117" s="12">
        <f t="shared" si="4"/>
        <v>44756</v>
      </c>
      <c r="U1117" s="10"/>
      <c r="V1117" s="10"/>
      <c r="W1117" s="10"/>
      <c r="X1117" s="10"/>
      <c r="Y1117" s="10"/>
      <c r="Z1117" s="10"/>
    </row>
    <row r="1118" customHeight="1" spans="1:26">
      <c r="A1118" s="3" t="s">
        <v>2875</v>
      </c>
      <c r="B1118" s="4" t="s">
        <v>2821</v>
      </c>
      <c r="C1118" s="3" t="s">
        <v>2818</v>
      </c>
      <c r="D1118" s="4">
        <v>27</v>
      </c>
      <c r="E1118" s="4" t="s">
        <v>373</v>
      </c>
      <c r="F1118" s="4" t="s">
        <v>158</v>
      </c>
      <c r="G1118" s="4" t="s">
        <v>2822</v>
      </c>
      <c r="H1118" s="3" t="s">
        <v>2823</v>
      </c>
      <c r="I1118" s="3" t="s">
        <v>2687</v>
      </c>
      <c r="J1118" s="3" t="s">
        <v>2824</v>
      </c>
      <c r="K1118" s="4" t="s">
        <v>535</v>
      </c>
      <c r="L1118" s="3" t="s">
        <v>370</v>
      </c>
      <c r="M1118" s="3" t="s">
        <v>880</v>
      </c>
      <c r="N1118" s="3" t="s">
        <v>2820</v>
      </c>
      <c r="O1118" s="3">
        <v>256480</v>
      </c>
      <c r="P1118" s="3" t="s">
        <v>2792</v>
      </c>
      <c r="Q1118" s="4" t="s">
        <v>25</v>
      </c>
      <c r="R1118" s="3">
        <v>1</v>
      </c>
      <c r="S1118" s="15" t="s">
        <v>913</v>
      </c>
      <c r="T1118" s="12">
        <f t="shared" si="4"/>
        <v>44759</v>
      </c>
      <c r="U1118" s="10"/>
      <c r="V1118" s="10"/>
      <c r="W1118" s="10"/>
      <c r="X1118" s="10"/>
      <c r="Y1118" s="10"/>
      <c r="Z1118" s="10"/>
    </row>
    <row r="1119" customHeight="1" spans="1:26">
      <c r="A1119" s="3" t="s">
        <v>2875</v>
      </c>
      <c r="B1119" s="4" t="s">
        <v>2821</v>
      </c>
      <c r="C1119" s="3" t="s">
        <v>2818</v>
      </c>
      <c r="D1119" s="4">
        <v>27</v>
      </c>
      <c r="E1119" s="4" t="s">
        <v>367</v>
      </c>
      <c r="F1119" s="4" t="s">
        <v>163</v>
      </c>
      <c r="G1119" s="4" t="s">
        <v>2871</v>
      </c>
      <c r="H1119" s="3" t="s">
        <v>2826</v>
      </c>
      <c r="I1119" s="3" t="s">
        <v>2688</v>
      </c>
      <c r="J1119" s="3" t="s">
        <v>2824</v>
      </c>
      <c r="K1119" s="4" t="s">
        <v>638</v>
      </c>
      <c r="L1119" s="3" t="s">
        <v>370</v>
      </c>
      <c r="M1119" s="3" t="s">
        <v>410</v>
      </c>
      <c r="N1119" s="3" t="s">
        <v>2820</v>
      </c>
      <c r="O1119" s="3">
        <v>250879</v>
      </c>
      <c r="P1119" s="3" t="s">
        <v>2792</v>
      </c>
      <c r="Q1119" s="4" t="s">
        <v>30</v>
      </c>
      <c r="R1119" s="3">
        <v>1</v>
      </c>
      <c r="S1119" s="15" t="s">
        <v>889</v>
      </c>
      <c r="T1119" s="12">
        <f t="shared" si="4"/>
        <v>44754</v>
      </c>
      <c r="U1119" s="10"/>
      <c r="V1119" s="10"/>
      <c r="W1119" s="10"/>
      <c r="X1119" s="10"/>
      <c r="Y1119" s="10"/>
      <c r="Z1119" s="10"/>
    </row>
    <row r="1120" customHeight="1" spans="1:26">
      <c r="A1120" s="3" t="s">
        <v>2875</v>
      </c>
      <c r="B1120" s="4" t="s">
        <v>2821</v>
      </c>
      <c r="C1120" s="3" t="s">
        <v>2818</v>
      </c>
      <c r="D1120" s="4">
        <v>27</v>
      </c>
      <c r="E1120" s="4" t="s">
        <v>367</v>
      </c>
      <c r="F1120" s="4" t="s">
        <v>163</v>
      </c>
      <c r="G1120" s="4" t="s">
        <v>2871</v>
      </c>
      <c r="H1120" s="3" t="s">
        <v>2826</v>
      </c>
      <c r="I1120" s="3" t="s">
        <v>2688</v>
      </c>
      <c r="J1120" s="3" t="s">
        <v>2824</v>
      </c>
      <c r="K1120" s="4" t="s">
        <v>638</v>
      </c>
      <c r="L1120" s="3" t="s">
        <v>370</v>
      </c>
      <c r="M1120" s="3" t="s">
        <v>880</v>
      </c>
      <c r="N1120" s="3" t="s">
        <v>2820</v>
      </c>
      <c r="O1120" s="3">
        <v>256479</v>
      </c>
      <c r="P1120" s="3" t="s">
        <v>2792</v>
      </c>
      <c r="Q1120" s="4" t="s">
        <v>28</v>
      </c>
      <c r="R1120" s="3">
        <v>1</v>
      </c>
      <c r="S1120" s="15" t="s">
        <v>907</v>
      </c>
      <c r="T1120" s="12">
        <f t="shared" si="4"/>
        <v>44758</v>
      </c>
      <c r="U1120" s="10"/>
      <c r="V1120" s="10"/>
      <c r="W1120" s="10"/>
      <c r="X1120" s="10"/>
      <c r="Y1120" s="10"/>
      <c r="Z1120" s="10"/>
    </row>
    <row r="1121" customHeight="1" spans="1:26">
      <c r="A1121" s="3" t="s">
        <v>2875</v>
      </c>
      <c r="B1121" s="4" t="s">
        <v>2821</v>
      </c>
      <c r="C1121" s="3" t="s">
        <v>2818</v>
      </c>
      <c r="D1121" s="4">
        <v>27</v>
      </c>
      <c r="E1121" s="4" t="s">
        <v>367</v>
      </c>
      <c r="F1121" s="4" t="s">
        <v>163</v>
      </c>
      <c r="G1121" s="4" t="s">
        <v>2871</v>
      </c>
      <c r="H1121" s="3" t="s">
        <v>2826</v>
      </c>
      <c r="I1121" s="3" t="s">
        <v>2688</v>
      </c>
      <c r="J1121" s="3" t="s">
        <v>2824</v>
      </c>
      <c r="K1121" s="4" t="s">
        <v>638</v>
      </c>
      <c r="L1121" s="3" t="s">
        <v>370</v>
      </c>
      <c r="M1121" s="3" t="s">
        <v>880</v>
      </c>
      <c r="N1121" s="3" t="s">
        <v>2820</v>
      </c>
      <c r="O1121" s="3">
        <v>256480</v>
      </c>
      <c r="P1121" s="3" t="s">
        <v>2792</v>
      </c>
      <c r="Q1121" s="4" t="s">
        <v>25</v>
      </c>
      <c r="R1121" s="3">
        <v>1</v>
      </c>
      <c r="S1121" s="15" t="s">
        <v>913</v>
      </c>
      <c r="T1121" s="12">
        <f t="shared" si="4"/>
        <v>44759</v>
      </c>
      <c r="U1121" s="10"/>
      <c r="V1121" s="10"/>
      <c r="W1121" s="10"/>
      <c r="X1121" s="10"/>
      <c r="Y1121" s="10"/>
      <c r="Z1121" s="10"/>
    </row>
    <row r="1122" customHeight="1" spans="1:26">
      <c r="A1122" s="3" t="s">
        <v>2875</v>
      </c>
      <c r="B1122" s="4" t="s">
        <v>2821</v>
      </c>
      <c r="C1122" s="3" t="s">
        <v>2818</v>
      </c>
      <c r="D1122" s="4">
        <v>27</v>
      </c>
      <c r="E1122" s="4" t="s">
        <v>367</v>
      </c>
      <c r="F1122" s="4" t="s">
        <v>163</v>
      </c>
      <c r="G1122" s="4" t="s">
        <v>2871</v>
      </c>
      <c r="H1122" s="3" t="s">
        <v>2826</v>
      </c>
      <c r="I1122" s="3" t="s">
        <v>2688</v>
      </c>
      <c r="J1122" s="3" t="s">
        <v>2824</v>
      </c>
      <c r="K1122" s="4" t="s">
        <v>638</v>
      </c>
      <c r="L1122" s="3" t="s">
        <v>370</v>
      </c>
      <c r="M1122" s="3" t="s">
        <v>880</v>
      </c>
      <c r="N1122" s="3" t="s">
        <v>2820</v>
      </c>
      <c r="O1122" s="3">
        <v>256480</v>
      </c>
      <c r="P1122" s="3" t="s">
        <v>2792</v>
      </c>
      <c r="Q1122" s="4" t="s">
        <v>25</v>
      </c>
      <c r="R1122" s="3">
        <v>1</v>
      </c>
      <c r="S1122" s="15" t="s">
        <v>896</v>
      </c>
      <c r="T1122" s="12">
        <f t="shared" si="4"/>
        <v>44756</v>
      </c>
      <c r="U1122" s="10"/>
      <c r="V1122" s="10"/>
      <c r="W1122" s="10"/>
      <c r="X1122" s="10"/>
      <c r="Y1122" s="10"/>
      <c r="Z1122" s="10"/>
    </row>
    <row r="1123" customHeight="1" spans="1:26">
      <c r="A1123" s="3" t="s">
        <v>2875</v>
      </c>
      <c r="B1123" s="4" t="s">
        <v>2821</v>
      </c>
      <c r="C1123" s="3" t="s">
        <v>2818</v>
      </c>
      <c r="D1123" s="4">
        <v>27</v>
      </c>
      <c r="E1123" s="4" t="s">
        <v>367</v>
      </c>
      <c r="F1123" s="4" t="s">
        <v>175</v>
      </c>
      <c r="G1123" s="4" t="s">
        <v>2871</v>
      </c>
      <c r="H1123" s="3" t="s">
        <v>2826</v>
      </c>
      <c r="I1123" s="3" t="s">
        <v>2688</v>
      </c>
      <c r="J1123" s="3" t="s">
        <v>2824</v>
      </c>
      <c r="K1123" s="4" t="s">
        <v>659</v>
      </c>
      <c r="L1123" s="3" t="s">
        <v>370</v>
      </c>
      <c r="M1123" s="3" t="s">
        <v>410</v>
      </c>
      <c r="N1123" s="3" t="s">
        <v>2820</v>
      </c>
      <c r="O1123" s="3">
        <v>250879</v>
      </c>
      <c r="P1123" s="3" t="s">
        <v>2792</v>
      </c>
      <c r="Q1123" s="4" t="s">
        <v>30</v>
      </c>
      <c r="R1123" s="3">
        <v>1</v>
      </c>
      <c r="S1123" s="15" t="s">
        <v>881</v>
      </c>
      <c r="T1123" s="12">
        <f t="shared" si="4"/>
        <v>44753</v>
      </c>
      <c r="U1123" s="10"/>
      <c r="V1123" s="10"/>
      <c r="W1123" s="10"/>
      <c r="X1123" s="10"/>
      <c r="Y1123" s="10"/>
      <c r="Z1123" s="10"/>
    </row>
    <row r="1124" customHeight="1" spans="1:26">
      <c r="A1124" s="3" t="s">
        <v>2875</v>
      </c>
      <c r="B1124" s="4" t="s">
        <v>2821</v>
      </c>
      <c r="C1124" s="3" t="s">
        <v>2818</v>
      </c>
      <c r="D1124" s="4">
        <v>27</v>
      </c>
      <c r="E1124" s="4" t="s">
        <v>367</v>
      </c>
      <c r="F1124" s="4" t="s">
        <v>175</v>
      </c>
      <c r="G1124" s="4" t="s">
        <v>2871</v>
      </c>
      <c r="H1124" s="3" t="s">
        <v>2826</v>
      </c>
      <c r="I1124" s="3" t="s">
        <v>2688</v>
      </c>
      <c r="J1124" s="3" t="s">
        <v>2824</v>
      </c>
      <c r="K1124" s="4" t="s">
        <v>659</v>
      </c>
      <c r="L1124" s="3" t="s">
        <v>370</v>
      </c>
      <c r="M1124" s="3" t="s">
        <v>880</v>
      </c>
      <c r="N1124" s="3" t="s">
        <v>2820</v>
      </c>
      <c r="O1124" s="3">
        <v>256479</v>
      </c>
      <c r="P1124" s="3" t="s">
        <v>2792</v>
      </c>
      <c r="Q1124" s="4" t="s">
        <v>28</v>
      </c>
      <c r="R1124" s="3">
        <v>2</v>
      </c>
      <c r="S1124" s="15" t="s">
        <v>894</v>
      </c>
      <c r="T1124" s="12">
        <f t="shared" si="4"/>
        <v>44755</v>
      </c>
      <c r="U1124" s="10"/>
      <c r="V1124" s="10"/>
      <c r="W1124" s="10"/>
      <c r="X1124" s="10"/>
      <c r="Y1124" s="10"/>
      <c r="Z1124" s="10"/>
    </row>
    <row r="1125" customHeight="1" spans="1:26">
      <c r="A1125" s="3" t="s">
        <v>2875</v>
      </c>
      <c r="B1125" s="4" t="s">
        <v>2821</v>
      </c>
      <c r="C1125" s="3" t="s">
        <v>2818</v>
      </c>
      <c r="D1125" s="4">
        <v>27</v>
      </c>
      <c r="E1125" s="4" t="s">
        <v>367</v>
      </c>
      <c r="F1125" s="4" t="s">
        <v>175</v>
      </c>
      <c r="G1125" s="4" t="s">
        <v>2871</v>
      </c>
      <c r="H1125" s="3" t="s">
        <v>2826</v>
      </c>
      <c r="I1125" s="3" t="s">
        <v>2688</v>
      </c>
      <c r="J1125" s="3" t="s">
        <v>2824</v>
      </c>
      <c r="K1125" s="4" t="s">
        <v>659</v>
      </c>
      <c r="L1125" s="3" t="s">
        <v>370</v>
      </c>
      <c r="M1125" s="3" t="s">
        <v>880</v>
      </c>
      <c r="N1125" s="3" t="s">
        <v>2820</v>
      </c>
      <c r="O1125" s="3">
        <v>256479</v>
      </c>
      <c r="P1125" s="3" t="s">
        <v>2792</v>
      </c>
      <c r="Q1125" s="4" t="s">
        <v>28</v>
      </c>
      <c r="R1125" s="3">
        <v>1</v>
      </c>
      <c r="S1125" s="15" t="s">
        <v>881</v>
      </c>
      <c r="T1125" s="12">
        <f t="shared" si="4"/>
        <v>44753</v>
      </c>
      <c r="U1125" s="10"/>
      <c r="V1125" s="10"/>
      <c r="W1125" s="10"/>
      <c r="X1125" s="10"/>
      <c r="Y1125" s="10"/>
      <c r="Z1125" s="10"/>
    </row>
    <row r="1126" customHeight="1" spans="1:26">
      <c r="A1126" s="3" t="s">
        <v>2875</v>
      </c>
      <c r="B1126" s="4" t="s">
        <v>2821</v>
      </c>
      <c r="C1126" s="3" t="s">
        <v>2818</v>
      </c>
      <c r="D1126" s="4">
        <v>27</v>
      </c>
      <c r="E1126" s="4" t="s">
        <v>367</v>
      </c>
      <c r="F1126" s="4" t="s">
        <v>175</v>
      </c>
      <c r="G1126" s="4" t="s">
        <v>2871</v>
      </c>
      <c r="H1126" s="3" t="s">
        <v>2826</v>
      </c>
      <c r="I1126" s="3" t="s">
        <v>2688</v>
      </c>
      <c r="J1126" s="3" t="s">
        <v>2824</v>
      </c>
      <c r="K1126" s="4" t="s">
        <v>659</v>
      </c>
      <c r="L1126" s="3" t="s">
        <v>370</v>
      </c>
      <c r="M1126" s="3" t="s">
        <v>880</v>
      </c>
      <c r="N1126" s="3" t="s">
        <v>2820</v>
      </c>
      <c r="O1126" s="3">
        <v>256479</v>
      </c>
      <c r="P1126" s="3" t="s">
        <v>2792</v>
      </c>
      <c r="Q1126" s="4" t="s">
        <v>28</v>
      </c>
      <c r="R1126" s="3">
        <v>3</v>
      </c>
      <c r="S1126" s="15" t="s">
        <v>907</v>
      </c>
      <c r="T1126" s="12">
        <f t="shared" si="4"/>
        <v>44758</v>
      </c>
      <c r="U1126" s="10"/>
      <c r="V1126" s="10"/>
      <c r="W1126" s="10"/>
      <c r="X1126" s="10"/>
      <c r="Y1126" s="10"/>
      <c r="Z1126" s="10"/>
    </row>
    <row r="1127" customHeight="1" spans="1:26">
      <c r="A1127" s="3" t="s">
        <v>2875</v>
      </c>
      <c r="B1127" s="4" t="s">
        <v>2821</v>
      </c>
      <c r="C1127" s="3" t="s">
        <v>2818</v>
      </c>
      <c r="D1127" s="4">
        <v>27</v>
      </c>
      <c r="E1127" s="4" t="s">
        <v>367</v>
      </c>
      <c r="F1127" s="4" t="s">
        <v>175</v>
      </c>
      <c r="G1127" s="4" t="s">
        <v>2871</v>
      </c>
      <c r="H1127" s="3" t="s">
        <v>2826</v>
      </c>
      <c r="I1127" s="3" t="s">
        <v>2688</v>
      </c>
      <c r="J1127" s="3" t="s">
        <v>2824</v>
      </c>
      <c r="K1127" s="4" t="s">
        <v>659</v>
      </c>
      <c r="L1127" s="3" t="s">
        <v>370</v>
      </c>
      <c r="M1127" s="3" t="s">
        <v>880</v>
      </c>
      <c r="N1127" s="3" t="s">
        <v>2820</v>
      </c>
      <c r="O1127" s="3">
        <v>256479</v>
      </c>
      <c r="P1127" s="3" t="s">
        <v>2792</v>
      </c>
      <c r="Q1127" s="4" t="s">
        <v>28</v>
      </c>
      <c r="R1127" s="3">
        <v>2</v>
      </c>
      <c r="S1127" s="15" t="s">
        <v>896</v>
      </c>
      <c r="T1127" s="12">
        <f t="shared" si="4"/>
        <v>44756</v>
      </c>
      <c r="U1127" s="10"/>
      <c r="V1127" s="10"/>
      <c r="W1127" s="10"/>
      <c r="X1127" s="10"/>
      <c r="Y1127" s="10"/>
      <c r="Z1127" s="10"/>
    </row>
    <row r="1128" customHeight="1" spans="1:26">
      <c r="A1128" s="3" t="s">
        <v>2875</v>
      </c>
      <c r="B1128" s="4" t="s">
        <v>2821</v>
      </c>
      <c r="C1128" s="3" t="s">
        <v>2818</v>
      </c>
      <c r="D1128" s="4">
        <v>27</v>
      </c>
      <c r="E1128" s="4" t="s">
        <v>367</v>
      </c>
      <c r="F1128" s="4" t="s">
        <v>175</v>
      </c>
      <c r="G1128" s="4" t="s">
        <v>2871</v>
      </c>
      <c r="H1128" s="3" t="s">
        <v>2826</v>
      </c>
      <c r="I1128" s="3" t="s">
        <v>2688</v>
      </c>
      <c r="J1128" s="3" t="s">
        <v>2824</v>
      </c>
      <c r="K1128" s="4" t="s">
        <v>659</v>
      </c>
      <c r="L1128" s="3" t="s">
        <v>370</v>
      </c>
      <c r="M1128" s="3" t="s">
        <v>880</v>
      </c>
      <c r="N1128" s="3" t="s">
        <v>2820</v>
      </c>
      <c r="O1128" s="3">
        <v>256479</v>
      </c>
      <c r="P1128" s="3" t="s">
        <v>2792</v>
      </c>
      <c r="Q1128" s="4" t="s">
        <v>28</v>
      </c>
      <c r="R1128" s="3">
        <v>2</v>
      </c>
      <c r="S1128" s="15" t="s">
        <v>913</v>
      </c>
      <c r="T1128" s="12">
        <f t="shared" si="4"/>
        <v>44759</v>
      </c>
      <c r="U1128" s="10"/>
      <c r="V1128" s="10"/>
      <c r="W1128" s="10"/>
      <c r="X1128" s="10"/>
      <c r="Y1128" s="10"/>
      <c r="Z1128" s="10"/>
    </row>
    <row r="1129" customHeight="1" spans="1:26">
      <c r="A1129" s="3" t="s">
        <v>2875</v>
      </c>
      <c r="B1129" s="4" t="s">
        <v>2821</v>
      </c>
      <c r="C1129" s="3" t="s">
        <v>2818</v>
      </c>
      <c r="D1129" s="4">
        <v>27</v>
      </c>
      <c r="E1129" s="4" t="s">
        <v>367</v>
      </c>
      <c r="F1129" s="4" t="s">
        <v>175</v>
      </c>
      <c r="G1129" s="4" t="s">
        <v>2871</v>
      </c>
      <c r="H1129" s="3" t="s">
        <v>2826</v>
      </c>
      <c r="I1129" s="3" t="s">
        <v>2688</v>
      </c>
      <c r="J1129" s="3" t="s">
        <v>2824</v>
      </c>
      <c r="K1129" s="4" t="s">
        <v>659</v>
      </c>
      <c r="L1129" s="3" t="s">
        <v>370</v>
      </c>
      <c r="M1129" s="3" t="s">
        <v>880</v>
      </c>
      <c r="N1129" s="3" t="s">
        <v>2820</v>
      </c>
      <c r="O1129" s="3">
        <v>256479</v>
      </c>
      <c r="P1129" s="3" t="s">
        <v>2792</v>
      </c>
      <c r="Q1129" s="4" t="s">
        <v>28</v>
      </c>
      <c r="R1129" s="3">
        <v>1</v>
      </c>
      <c r="S1129" s="15" t="s">
        <v>889</v>
      </c>
      <c r="T1129" s="12">
        <f t="shared" si="4"/>
        <v>44754</v>
      </c>
      <c r="U1129" s="10"/>
      <c r="V1129" s="10"/>
      <c r="W1129" s="10"/>
      <c r="X1129" s="10"/>
      <c r="Y1129" s="10"/>
      <c r="Z1129" s="10"/>
    </row>
    <row r="1130" customHeight="1" spans="1:26">
      <c r="A1130" s="3" t="s">
        <v>2875</v>
      </c>
      <c r="B1130" s="4" t="s">
        <v>2821</v>
      </c>
      <c r="C1130" s="3" t="s">
        <v>2818</v>
      </c>
      <c r="D1130" s="4">
        <v>27</v>
      </c>
      <c r="E1130" s="4" t="s">
        <v>367</v>
      </c>
      <c r="F1130" s="4" t="s">
        <v>175</v>
      </c>
      <c r="G1130" s="4" t="s">
        <v>2871</v>
      </c>
      <c r="H1130" s="3" t="s">
        <v>2826</v>
      </c>
      <c r="I1130" s="3" t="s">
        <v>2688</v>
      </c>
      <c r="J1130" s="3" t="s">
        <v>2824</v>
      </c>
      <c r="K1130" s="4" t="s">
        <v>659</v>
      </c>
      <c r="L1130" s="3" t="s">
        <v>370</v>
      </c>
      <c r="M1130" s="3" t="s">
        <v>880</v>
      </c>
      <c r="N1130" s="3" t="s">
        <v>2820</v>
      </c>
      <c r="O1130" s="3">
        <v>256479</v>
      </c>
      <c r="P1130" s="3" t="s">
        <v>2792</v>
      </c>
      <c r="Q1130" s="4" t="s">
        <v>28</v>
      </c>
      <c r="R1130" s="3">
        <v>1</v>
      </c>
      <c r="S1130" s="15" t="s">
        <v>900</v>
      </c>
      <c r="T1130" s="12">
        <f t="shared" si="4"/>
        <v>44757</v>
      </c>
      <c r="U1130" s="10"/>
      <c r="V1130" s="10"/>
      <c r="W1130" s="10"/>
      <c r="X1130" s="10"/>
      <c r="Y1130" s="10"/>
      <c r="Z1130" s="10"/>
    </row>
    <row r="1131" customHeight="1" spans="1:26">
      <c r="A1131" s="3" t="s">
        <v>2875</v>
      </c>
      <c r="B1131" s="4" t="s">
        <v>2821</v>
      </c>
      <c r="C1131" s="3" t="s">
        <v>2818</v>
      </c>
      <c r="D1131" s="4">
        <v>27</v>
      </c>
      <c r="E1131" s="4" t="s">
        <v>367</v>
      </c>
      <c r="F1131" s="4" t="s">
        <v>175</v>
      </c>
      <c r="G1131" s="4" t="s">
        <v>2871</v>
      </c>
      <c r="H1131" s="3" t="s">
        <v>2826</v>
      </c>
      <c r="I1131" s="3" t="s">
        <v>2688</v>
      </c>
      <c r="J1131" s="3" t="s">
        <v>2824</v>
      </c>
      <c r="K1131" s="4" t="s">
        <v>659</v>
      </c>
      <c r="L1131" s="3" t="s">
        <v>370</v>
      </c>
      <c r="M1131" s="3" t="s">
        <v>880</v>
      </c>
      <c r="N1131" s="3" t="s">
        <v>2820</v>
      </c>
      <c r="O1131" s="3">
        <v>256480</v>
      </c>
      <c r="P1131" s="3" t="s">
        <v>2792</v>
      </c>
      <c r="Q1131" s="4" t="s">
        <v>25</v>
      </c>
      <c r="R1131" s="3">
        <v>1</v>
      </c>
      <c r="S1131" s="15" t="s">
        <v>913</v>
      </c>
      <c r="T1131" s="12">
        <f t="shared" si="4"/>
        <v>44759</v>
      </c>
      <c r="U1131" s="10"/>
      <c r="V1131" s="10"/>
      <c r="W1131" s="10"/>
      <c r="X1131" s="10"/>
      <c r="Y1131" s="10"/>
      <c r="Z1131" s="10"/>
    </row>
    <row r="1132" customHeight="1" spans="1:26">
      <c r="A1132" s="3" t="s">
        <v>2875</v>
      </c>
      <c r="B1132" s="4" t="s">
        <v>2821</v>
      </c>
      <c r="C1132" s="3" t="s">
        <v>2818</v>
      </c>
      <c r="D1132" s="4">
        <v>27</v>
      </c>
      <c r="E1132" s="4" t="s">
        <v>367</v>
      </c>
      <c r="F1132" s="4" t="s">
        <v>175</v>
      </c>
      <c r="G1132" s="4" t="s">
        <v>2871</v>
      </c>
      <c r="H1132" s="3" t="s">
        <v>2826</v>
      </c>
      <c r="I1132" s="3" t="s">
        <v>2688</v>
      </c>
      <c r="J1132" s="3" t="s">
        <v>2824</v>
      </c>
      <c r="K1132" s="4" t="s">
        <v>659</v>
      </c>
      <c r="L1132" s="3" t="s">
        <v>370</v>
      </c>
      <c r="M1132" s="3" t="s">
        <v>880</v>
      </c>
      <c r="N1132" s="3" t="s">
        <v>2820</v>
      </c>
      <c r="O1132" s="3">
        <v>256480</v>
      </c>
      <c r="P1132" s="3" t="s">
        <v>2792</v>
      </c>
      <c r="Q1132" s="4" t="s">
        <v>25</v>
      </c>
      <c r="R1132" s="3">
        <v>1</v>
      </c>
      <c r="S1132" s="15" t="s">
        <v>896</v>
      </c>
      <c r="T1132" s="12">
        <f t="shared" si="4"/>
        <v>44756</v>
      </c>
      <c r="U1132" s="10"/>
      <c r="V1132" s="10"/>
      <c r="W1132" s="10"/>
      <c r="X1132" s="10"/>
      <c r="Y1132" s="10"/>
      <c r="Z1132" s="10"/>
    </row>
    <row r="1133" customHeight="1" spans="1:26">
      <c r="A1133" s="3" t="s">
        <v>2875</v>
      </c>
      <c r="B1133" s="4" t="s">
        <v>2821</v>
      </c>
      <c r="C1133" s="3" t="s">
        <v>2818</v>
      </c>
      <c r="D1133" s="4">
        <v>27</v>
      </c>
      <c r="E1133" s="4" t="s">
        <v>367</v>
      </c>
      <c r="F1133" s="4" t="s">
        <v>175</v>
      </c>
      <c r="G1133" s="4" t="s">
        <v>2871</v>
      </c>
      <c r="H1133" s="3" t="s">
        <v>2826</v>
      </c>
      <c r="I1133" s="3" t="s">
        <v>2688</v>
      </c>
      <c r="J1133" s="3" t="s">
        <v>2824</v>
      </c>
      <c r="K1133" s="4" t="s">
        <v>659</v>
      </c>
      <c r="L1133" s="3" t="s">
        <v>370</v>
      </c>
      <c r="M1133" s="3" t="s">
        <v>880</v>
      </c>
      <c r="N1133" s="3" t="s">
        <v>2820</v>
      </c>
      <c r="O1133" s="3">
        <v>256480</v>
      </c>
      <c r="P1133" s="3" t="s">
        <v>2792</v>
      </c>
      <c r="Q1133" s="4" t="s">
        <v>25</v>
      </c>
      <c r="R1133" s="3">
        <v>1</v>
      </c>
      <c r="S1133" s="15" t="s">
        <v>894</v>
      </c>
      <c r="T1133" s="12">
        <f t="shared" si="4"/>
        <v>44755</v>
      </c>
      <c r="U1133" s="10"/>
      <c r="V1133" s="10"/>
      <c r="W1133" s="10"/>
      <c r="X1133" s="10"/>
      <c r="Y1133" s="10"/>
      <c r="Z1133" s="10"/>
    </row>
    <row r="1134" customHeight="1" spans="1:26">
      <c r="A1134" s="3" t="s">
        <v>2875</v>
      </c>
      <c r="B1134" s="4" t="s">
        <v>2821</v>
      </c>
      <c r="C1134" s="3" t="s">
        <v>2818</v>
      </c>
      <c r="D1134" s="4">
        <v>27</v>
      </c>
      <c r="E1134" s="4" t="s">
        <v>633</v>
      </c>
      <c r="F1134" s="4" t="s">
        <v>634</v>
      </c>
      <c r="G1134" s="4" t="s">
        <v>2879</v>
      </c>
      <c r="H1134" s="3" t="s">
        <v>2823</v>
      </c>
      <c r="I1134" s="3" t="s">
        <v>2689</v>
      </c>
      <c r="J1134" s="3" t="s">
        <v>2824</v>
      </c>
      <c r="K1134" s="4" t="s">
        <v>635</v>
      </c>
      <c r="L1134" s="3" t="s">
        <v>414</v>
      </c>
      <c r="M1134" s="3" t="s">
        <v>415</v>
      </c>
      <c r="N1134" s="3" t="s">
        <v>2820</v>
      </c>
      <c r="O1134" s="3">
        <v>204737</v>
      </c>
      <c r="P1134" s="3" t="s">
        <v>2792</v>
      </c>
      <c r="Q1134" s="4" t="s">
        <v>20</v>
      </c>
      <c r="R1134" s="3">
        <v>1</v>
      </c>
      <c r="S1134" s="15" t="s">
        <v>907</v>
      </c>
      <c r="T1134" s="12">
        <f t="shared" si="4"/>
        <v>44758</v>
      </c>
      <c r="U1134" s="10"/>
      <c r="V1134" s="10"/>
      <c r="W1134" s="10"/>
      <c r="X1134" s="10"/>
      <c r="Y1134" s="10"/>
      <c r="Z1134" s="10"/>
    </row>
    <row r="1135" customHeight="1" spans="1:26">
      <c r="A1135" s="3" t="s">
        <v>2875</v>
      </c>
      <c r="B1135" s="4" t="s">
        <v>2821</v>
      </c>
      <c r="C1135" s="3" t="s">
        <v>2818</v>
      </c>
      <c r="D1135" s="4">
        <v>27</v>
      </c>
      <c r="E1135" s="4" t="s">
        <v>633</v>
      </c>
      <c r="F1135" s="4" t="s">
        <v>634</v>
      </c>
      <c r="G1135" s="4" t="s">
        <v>2879</v>
      </c>
      <c r="H1135" s="3" t="s">
        <v>2823</v>
      </c>
      <c r="I1135" s="3" t="s">
        <v>2689</v>
      </c>
      <c r="J1135" s="3" t="s">
        <v>2824</v>
      </c>
      <c r="K1135" s="4" t="s">
        <v>635</v>
      </c>
      <c r="L1135" s="3" t="s">
        <v>370</v>
      </c>
      <c r="M1135" s="3" t="s">
        <v>880</v>
      </c>
      <c r="N1135" s="3" t="s">
        <v>2820</v>
      </c>
      <c r="O1135" s="3">
        <v>256480</v>
      </c>
      <c r="P1135" s="3" t="s">
        <v>2792</v>
      </c>
      <c r="Q1135" s="4" t="s">
        <v>25</v>
      </c>
      <c r="R1135" s="3">
        <v>1</v>
      </c>
      <c r="S1135" s="15" t="s">
        <v>894</v>
      </c>
      <c r="T1135" s="12">
        <f t="shared" si="4"/>
        <v>44755</v>
      </c>
      <c r="U1135" s="10"/>
      <c r="V1135" s="10"/>
      <c r="W1135" s="10"/>
      <c r="X1135" s="10"/>
      <c r="Y1135" s="10"/>
      <c r="Z1135" s="10"/>
    </row>
    <row r="1136" customHeight="1" spans="1:26">
      <c r="A1136" s="3" t="s">
        <v>2875</v>
      </c>
      <c r="B1136" s="4" t="s">
        <v>2821</v>
      </c>
      <c r="C1136" s="3" t="s">
        <v>2818</v>
      </c>
      <c r="D1136" s="4">
        <v>27</v>
      </c>
      <c r="E1136" s="4" t="s">
        <v>694</v>
      </c>
      <c r="F1136" s="4" t="s">
        <v>194</v>
      </c>
      <c r="G1136" s="4" t="s">
        <v>2822</v>
      </c>
      <c r="H1136" s="3" t="s">
        <v>2823</v>
      </c>
      <c r="I1136" s="3" t="s">
        <v>2687</v>
      </c>
      <c r="J1136" s="3" t="s">
        <v>2824</v>
      </c>
      <c r="K1136" s="4" t="s">
        <v>695</v>
      </c>
      <c r="L1136" s="3" t="s">
        <v>370</v>
      </c>
      <c r="M1136" s="3" t="s">
        <v>880</v>
      </c>
      <c r="N1136" s="3" t="s">
        <v>2820</v>
      </c>
      <c r="O1136" s="3">
        <v>256479</v>
      </c>
      <c r="P1136" s="3" t="s">
        <v>2792</v>
      </c>
      <c r="Q1136" s="4" t="s">
        <v>28</v>
      </c>
      <c r="R1136" s="3">
        <v>1</v>
      </c>
      <c r="S1136" s="15" t="s">
        <v>913</v>
      </c>
      <c r="T1136" s="12">
        <f t="shared" si="4"/>
        <v>44759</v>
      </c>
      <c r="U1136" s="10"/>
      <c r="V1136" s="10"/>
      <c r="W1136" s="10"/>
      <c r="X1136" s="10"/>
      <c r="Y1136" s="10"/>
      <c r="Z1136" s="10"/>
    </row>
    <row r="1137" customHeight="1" spans="1:26">
      <c r="A1137" s="3" t="s">
        <v>2875</v>
      </c>
      <c r="B1137" s="4" t="s">
        <v>2821</v>
      </c>
      <c r="C1137" s="3" t="s">
        <v>2818</v>
      </c>
      <c r="D1137" s="4">
        <v>27</v>
      </c>
      <c r="E1137" s="4" t="s">
        <v>694</v>
      </c>
      <c r="F1137" s="4" t="s">
        <v>194</v>
      </c>
      <c r="G1137" s="4" t="s">
        <v>2822</v>
      </c>
      <c r="H1137" s="3" t="s">
        <v>2823</v>
      </c>
      <c r="I1137" s="3" t="s">
        <v>2687</v>
      </c>
      <c r="J1137" s="3" t="s">
        <v>2824</v>
      </c>
      <c r="K1137" s="4" t="s">
        <v>695</v>
      </c>
      <c r="L1137" s="3" t="s">
        <v>370</v>
      </c>
      <c r="M1137" s="3" t="s">
        <v>880</v>
      </c>
      <c r="N1137" s="3" t="s">
        <v>2820</v>
      </c>
      <c r="O1137" s="3">
        <v>256479</v>
      </c>
      <c r="P1137" s="3" t="s">
        <v>2792</v>
      </c>
      <c r="Q1137" s="4" t="s">
        <v>28</v>
      </c>
      <c r="R1137" s="3">
        <v>1</v>
      </c>
      <c r="S1137" s="15" t="s">
        <v>900</v>
      </c>
      <c r="T1137" s="12">
        <f t="shared" si="4"/>
        <v>44757</v>
      </c>
      <c r="U1137" s="10"/>
      <c r="V1137" s="10"/>
      <c r="W1137" s="10"/>
      <c r="X1137" s="10"/>
      <c r="Y1137" s="10"/>
      <c r="Z1137" s="10"/>
    </row>
    <row r="1138" customHeight="1" spans="1:26">
      <c r="A1138" s="3" t="s">
        <v>2875</v>
      </c>
      <c r="B1138" s="4" t="s">
        <v>2821</v>
      </c>
      <c r="C1138" s="3" t="s">
        <v>2818</v>
      </c>
      <c r="D1138" s="4">
        <v>27</v>
      </c>
      <c r="E1138" s="4" t="s">
        <v>694</v>
      </c>
      <c r="F1138" s="4" t="s">
        <v>194</v>
      </c>
      <c r="G1138" s="4" t="s">
        <v>2822</v>
      </c>
      <c r="H1138" s="3" t="s">
        <v>2823</v>
      </c>
      <c r="I1138" s="3" t="s">
        <v>2687</v>
      </c>
      <c r="J1138" s="3" t="s">
        <v>2824</v>
      </c>
      <c r="K1138" s="4" t="s">
        <v>695</v>
      </c>
      <c r="L1138" s="3" t="s">
        <v>370</v>
      </c>
      <c r="M1138" s="3" t="s">
        <v>880</v>
      </c>
      <c r="N1138" s="3" t="s">
        <v>2820</v>
      </c>
      <c r="O1138" s="3">
        <v>256480</v>
      </c>
      <c r="P1138" s="3" t="s">
        <v>2792</v>
      </c>
      <c r="Q1138" s="4" t="s">
        <v>25</v>
      </c>
      <c r="R1138" s="3">
        <v>2</v>
      </c>
      <c r="S1138" s="15" t="s">
        <v>913</v>
      </c>
      <c r="T1138" s="12">
        <f t="shared" si="4"/>
        <v>44759</v>
      </c>
      <c r="U1138" s="10"/>
      <c r="V1138" s="10"/>
      <c r="W1138" s="10"/>
      <c r="X1138" s="10"/>
      <c r="Y1138" s="10"/>
      <c r="Z1138" s="10"/>
    </row>
    <row r="1139" customHeight="1" spans="1:26">
      <c r="A1139" s="3" t="s">
        <v>2875</v>
      </c>
      <c r="B1139" s="4" t="s">
        <v>2821</v>
      </c>
      <c r="C1139" s="3" t="s">
        <v>2818</v>
      </c>
      <c r="D1139" s="4">
        <v>27</v>
      </c>
      <c r="E1139" s="4" t="s">
        <v>694</v>
      </c>
      <c r="F1139" s="4" t="s">
        <v>194</v>
      </c>
      <c r="G1139" s="4" t="s">
        <v>2822</v>
      </c>
      <c r="H1139" s="3" t="s">
        <v>2823</v>
      </c>
      <c r="I1139" s="3" t="s">
        <v>2687</v>
      </c>
      <c r="J1139" s="3" t="s">
        <v>2824</v>
      </c>
      <c r="K1139" s="4" t="s">
        <v>695</v>
      </c>
      <c r="L1139" s="3" t="s">
        <v>370</v>
      </c>
      <c r="M1139" s="3" t="s">
        <v>880</v>
      </c>
      <c r="N1139" s="3" t="s">
        <v>2820</v>
      </c>
      <c r="O1139" s="3">
        <v>256480</v>
      </c>
      <c r="P1139" s="3" t="s">
        <v>2792</v>
      </c>
      <c r="Q1139" s="4" t="s">
        <v>25</v>
      </c>
      <c r="R1139" s="3">
        <v>1</v>
      </c>
      <c r="S1139" s="15" t="s">
        <v>894</v>
      </c>
      <c r="T1139" s="12">
        <f t="shared" si="4"/>
        <v>44755</v>
      </c>
      <c r="U1139" s="10"/>
      <c r="V1139" s="10"/>
      <c r="W1139" s="10"/>
      <c r="X1139" s="10"/>
      <c r="Y1139" s="10"/>
      <c r="Z1139" s="10"/>
    </row>
    <row r="1140" customHeight="1" spans="1:26">
      <c r="A1140" s="3" t="s">
        <v>2875</v>
      </c>
      <c r="B1140" s="4" t="s">
        <v>2821</v>
      </c>
      <c r="C1140" s="3" t="s">
        <v>2818</v>
      </c>
      <c r="D1140" s="4">
        <v>27</v>
      </c>
      <c r="E1140" s="4" t="s">
        <v>407</v>
      </c>
      <c r="F1140" s="4" t="s">
        <v>200</v>
      </c>
      <c r="G1140" s="4" t="s">
        <v>2853</v>
      </c>
      <c r="H1140" s="3" t="s">
        <v>2823</v>
      </c>
      <c r="I1140" s="3" t="s">
        <v>2687</v>
      </c>
      <c r="J1140" s="3" t="s">
        <v>2824</v>
      </c>
      <c r="K1140" s="4" t="s">
        <v>588</v>
      </c>
      <c r="L1140" s="3" t="s">
        <v>370</v>
      </c>
      <c r="M1140" s="3" t="s">
        <v>410</v>
      </c>
      <c r="N1140" s="3" t="s">
        <v>2820</v>
      </c>
      <c r="O1140" s="3">
        <v>250879</v>
      </c>
      <c r="P1140" s="3" t="s">
        <v>2792</v>
      </c>
      <c r="Q1140" s="4" t="s">
        <v>30</v>
      </c>
      <c r="R1140" s="3">
        <v>1</v>
      </c>
      <c r="S1140" s="15" t="s">
        <v>881</v>
      </c>
      <c r="T1140" s="12">
        <f t="shared" si="4"/>
        <v>44753</v>
      </c>
      <c r="U1140" s="10"/>
      <c r="V1140" s="10"/>
      <c r="W1140" s="10"/>
      <c r="X1140" s="10"/>
      <c r="Y1140" s="10"/>
      <c r="Z1140" s="10"/>
    </row>
    <row r="1141" customHeight="1" spans="1:26">
      <c r="A1141" s="3" t="s">
        <v>2875</v>
      </c>
      <c r="B1141" s="4" t="s">
        <v>2821</v>
      </c>
      <c r="C1141" s="3" t="s">
        <v>2818</v>
      </c>
      <c r="D1141" s="4">
        <v>27</v>
      </c>
      <c r="E1141" s="4" t="s">
        <v>407</v>
      </c>
      <c r="F1141" s="4" t="s">
        <v>200</v>
      </c>
      <c r="G1141" s="4" t="s">
        <v>2853</v>
      </c>
      <c r="H1141" s="3" t="s">
        <v>2823</v>
      </c>
      <c r="I1141" s="3" t="s">
        <v>2687</v>
      </c>
      <c r="J1141" s="3" t="s">
        <v>2824</v>
      </c>
      <c r="K1141" s="4" t="s">
        <v>588</v>
      </c>
      <c r="L1141" s="3" t="s">
        <v>370</v>
      </c>
      <c r="M1141" s="3" t="s">
        <v>880</v>
      </c>
      <c r="N1141" s="3" t="s">
        <v>2820</v>
      </c>
      <c r="O1141" s="3">
        <v>256479</v>
      </c>
      <c r="P1141" s="3" t="s">
        <v>2792</v>
      </c>
      <c r="Q1141" s="4" t="s">
        <v>28</v>
      </c>
      <c r="R1141" s="3">
        <v>0</v>
      </c>
      <c r="S1141" s="15" t="s">
        <v>896</v>
      </c>
      <c r="T1141" s="12">
        <f t="shared" si="4"/>
        <v>44756</v>
      </c>
      <c r="U1141" s="10"/>
      <c r="V1141" s="10"/>
      <c r="W1141" s="10"/>
      <c r="X1141" s="10"/>
      <c r="Y1141" s="10"/>
      <c r="Z1141" s="10"/>
    </row>
    <row r="1142" customHeight="1" spans="1:26">
      <c r="A1142" s="3" t="s">
        <v>2875</v>
      </c>
      <c r="B1142" s="4" t="s">
        <v>2821</v>
      </c>
      <c r="C1142" s="3" t="s">
        <v>2818</v>
      </c>
      <c r="D1142" s="4">
        <v>27</v>
      </c>
      <c r="E1142" s="4" t="s">
        <v>407</v>
      </c>
      <c r="F1142" s="4" t="s">
        <v>200</v>
      </c>
      <c r="G1142" s="4" t="s">
        <v>2853</v>
      </c>
      <c r="H1142" s="3" t="s">
        <v>2823</v>
      </c>
      <c r="I1142" s="3" t="s">
        <v>2687</v>
      </c>
      <c r="J1142" s="3" t="s">
        <v>2824</v>
      </c>
      <c r="K1142" s="4" t="s">
        <v>588</v>
      </c>
      <c r="L1142" s="3" t="s">
        <v>370</v>
      </c>
      <c r="M1142" s="3" t="s">
        <v>880</v>
      </c>
      <c r="N1142" s="3" t="s">
        <v>2820</v>
      </c>
      <c r="O1142" s="3">
        <v>256479</v>
      </c>
      <c r="P1142" s="3" t="s">
        <v>2792</v>
      </c>
      <c r="Q1142" s="4" t="s">
        <v>28</v>
      </c>
      <c r="R1142" s="3">
        <v>3</v>
      </c>
      <c r="S1142" s="15" t="s">
        <v>913</v>
      </c>
      <c r="T1142" s="12">
        <f t="shared" si="4"/>
        <v>44759</v>
      </c>
      <c r="U1142" s="10"/>
      <c r="V1142" s="10"/>
      <c r="W1142" s="10"/>
      <c r="X1142" s="10"/>
      <c r="Y1142" s="10"/>
      <c r="Z1142" s="10"/>
    </row>
    <row r="1143" customHeight="1" spans="1:26">
      <c r="A1143" s="3" t="s">
        <v>2875</v>
      </c>
      <c r="B1143" s="4" t="s">
        <v>2821</v>
      </c>
      <c r="C1143" s="3" t="s">
        <v>2818</v>
      </c>
      <c r="D1143" s="4">
        <v>27</v>
      </c>
      <c r="E1143" s="4" t="s">
        <v>407</v>
      </c>
      <c r="F1143" s="4" t="s">
        <v>200</v>
      </c>
      <c r="G1143" s="4" t="s">
        <v>2853</v>
      </c>
      <c r="H1143" s="3" t="s">
        <v>2823</v>
      </c>
      <c r="I1143" s="3" t="s">
        <v>2687</v>
      </c>
      <c r="J1143" s="3" t="s">
        <v>2824</v>
      </c>
      <c r="K1143" s="4" t="s">
        <v>588</v>
      </c>
      <c r="L1143" s="3" t="s">
        <v>370</v>
      </c>
      <c r="M1143" s="3" t="s">
        <v>880</v>
      </c>
      <c r="N1143" s="3" t="s">
        <v>2820</v>
      </c>
      <c r="O1143" s="3">
        <v>256479</v>
      </c>
      <c r="P1143" s="3" t="s">
        <v>2792</v>
      </c>
      <c r="Q1143" s="4" t="s">
        <v>28</v>
      </c>
      <c r="R1143" s="3">
        <v>3</v>
      </c>
      <c r="S1143" s="15" t="s">
        <v>894</v>
      </c>
      <c r="T1143" s="12">
        <f t="shared" si="4"/>
        <v>44755</v>
      </c>
      <c r="U1143" s="10"/>
      <c r="V1143" s="10"/>
      <c r="W1143" s="10"/>
      <c r="X1143" s="10"/>
      <c r="Y1143" s="10"/>
      <c r="Z1143" s="10"/>
    </row>
    <row r="1144" customHeight="1" spans="1:26">
      <c r="A1144" s="3" t="s">
        <v>2875</v>
      </c>
      <c r="B1144" s="4" t="s">
        <v>2821</v>
      </c>
      <c r="C1144" s="3" t="s">
        <v>2818</v>
      </c>
      <c r="D1144" s="4">
        <v>27</v>
      </c>
      <c r="E1144" s="4" t="s">
        <v>407</v>
      </c>
      <c r="F1144" s="4" t="s">
        <v>200</v>
      </c>
      <c r="G1144" s="4" t="s">
        <v>2853</v>
      </c>
      <c r="H1144" s="3" t="s">
        <v>2823</v>
      </c>
      <c r="I1144" s="3" t="s">
        <v>2687</v>
      </c>
      <c r="J1144" s="3" t="s">
        <v>2824</v>
      </c>
      <c r="K1144" s="4" t="s">
        <v>588</v>
      </c>
      <c r="L1144" s="3" t="s">
        <v>370</v>
      </c>
      <c r="M1144" s="3" t="s">
        <v>880</v>
      </c>
      <c r="N1144" s="3" t="s">
        <v>2820</v>
      </c>
      <c r="O1144" s="3">
        <v>256479</v>
      </c>
      <c r="P1144" s="3" t="s">
        <v>2792</v>
      </c>
      <c r="Q1144" s="4" t="s">
        <v>28</v>
      </c>
      <c r="R1144" s="3">
        <v>1</v>
      </c>
      <c r="S1144" s="15" t="s">
        <v>900</v>
      </c>
      <c r="T1144" s="12">
        <f t="shared" si="4"/>
        <v>44757</v>
      </c>
      <c r="U1144" s="10"/>
      <c r="V1144" s="10"/>
      <c r="W1144" s="10"/>
      <c r="X1144" s="10"/>
      <c r="Y1144" s="10"/>
      <c r="Z1144" s="10"/>
    </row>
    <row r="1145" customHeight="1" spans="1:26">
      <c r="A1145" s="3" t="s">
        <v>2875</v>
      </c>
      <c r="B1145" s="4" t="s">
        <v>2821</v>
      </c>
      <c r="C1145" s="3" t="s">
        <v>2818</v>
      </c>
      <c r="D1145" s="4">
        <v>27</v>
      </c>
      <c r="E1145" s="4" t="s">
        <v>407</v>
      </c>
      <c r="F1145" s="4" t="s">
        <v>200</v>
      </c>
      <c r="G1145" s="4" t="s">
        <v>2853</v>
      </c>
      <c r="H1145" s="3" t="s">
        <v>2823</v>
      </c>
      <c r="I1145" s="3" t="s">
        <v>2687</v>
      </c>
      <c r="J1145" s="3" t="s">
        <v>2824</v>
      </c>
      <c r="K1145" s="4" t="s">
        <v>588</v>
      </c>
      <c r="L1145" s="3" t="s">
        <v>370</v>
      </c>
      <c r="M1145" s="3" t="s">
        <v>880</v>
      </c>
      <c r="N1145" s="3" t="s">
        <v>2820</v>
      </c>
      <c r="O1145" s="3">
        <v>256479</v>
      </c>
      <c r="P1145" s="3" t="s">
        <v>2792</v>
      </c>
      <c r="Q1145" s="4" t="s">
        <v>28</v>
      </c>
      <c r="R1145" s="3">
        <v>1</v>
      </c>
      <c r="S1145" s="15" t="s">
        <v>881</v>
      </c>
      <c r="T1145" s="12">
        <f t="shared" si="4"/>
        <v>44753</v>
      </c>
      <c r="U1145" s="10"/>
      <c r="V1145" s="10"/>
      <c r="W1145" s="10"/>
      <c r="X1145" s="10"/>
      <c r="Y1145" s="10"/>
      <c r="Z1145" s="10"/>
    </row>
    <row r="1146" customHeight="1" spans="1:26">
      <c r="A1146" s="3" t="s">
        <v>2875</v>
      </c>
      <c r="B1146" s="4" t="s">
        <v>2821</v>
      </c>
      <c r="C1146" s="3" t="s">
        <v>2818</v>
      </c>
      <c r="D1146" s="4">
        <v>27</v>
      </c>
      <c r="E1146" s="4" t="s">
        <v>407</v>
      </c>
      <c r="F1146" s="4" t="s">
        <v>200</v>
      </c>
      <c r="G1146" s="4" t="s">
        <v>2853</v>
      </c>
      <c r="H1146" s="3" t="s">
        <v>2823</v>
      </c>
      <c r="I1146" s="3" t="s">
        <v>2687</v>
      </c>
      <c r="J1146" s="3" t="s">
        <v>2824</v>
      </c>
      <c r="K1146" s="4" t="s">
        <v>588</v>
      </c>
      <c r="L1146" s="3" t="s">
        <v>370</v>
      </c>
      <c r="M1146" s="3" t="s">
        <v>880</v>
      </c>
      <c r="N1146" s="3" t="s">
        <v>2820</v>
      </c>
      <c r="O1146" s="3">
        <v>256479</v>
      </c>
      <c r="P1146" s="3" t="s">
        <v>2792</v>
      </c>
      <c r="Q1146" s="4" t="s">
        <v>28</v>
      </c>
      <c r="R1146" s="3">
        <v>2</v>
      </c>
      <c r="S1146" s="15" t="s">
        <v>907</v>
      </c>
      <c r="T1146" s="12">
        <f t="shared" si="4"/>
        <v>44758</v>
      </c>
      <c r="U1146" s="10"/>
      <c r="V1146" s="10"/>
      <c r="W1146" s="10"/>
      <c r="X1146" s="10"/>
      <c r="Y1146" s="10"/>
      <c r="Z1146" s="10"/>
    </row>
    <row r="1147" customHeight="1" spans="1:26">
      <c r="A1147" s="3" t="s">
        <v>2875</v>
      </c>
      <c r="B1147" s="4" t="s">
        <v>2821</v>
      </c>
      <c r="C1147" s="3" t="s">
        <v>2818</v>
      </c>
      <c r="D1147" s="4">
        <v>27</v>
      </c>
      <c r="E1147" s="4" t="s">
        <v>407</v>
      </c>
      <c r="F1147" s="4" t="s">
        <v>200</v>
      </c>
      <c r="G1147" s="4" t="s">
        <v>2853</v>
      </c>
      <c r="H1147" s="3" t="s">
        <v>2823</v>
      </c>
      <c r="I1147" s="3" t="s">
        <v>2687</v>
      </c>
      <c r="J1147" s="3" t="s">
        <v>2824</v>
      </c>
      <c r="K1147" s="4" t="s">
        <v>588</v>
      </c>
      <c r="L1147" s="3" t="s">
        <v>370</v>
      </c>
      <c r="M1147" s="3" t="s">
        <v>880</v>
      </c>
      <c r="N1147" s="3" t="s">
        <v>2820</v>
      </c>
      <c r="O1147" s="3">
        <v>256479</v>
      </c>
      <c r="P1147" s="3" t="s">
        <v>2792</v>
      </c>
      <c r="Q1147" s="4" t="s">
        <v>28</v>
      </c>
      <c r="R1147" s="3">
        <v>1</v>
      </c>
      <c r="S1147" s="15" t="s">
        <v>889</v>
      </c>
      <c r="T1147" s="12">
        <f t="shared" si="4"/>
        <v>44754</v>
      </c>
      <c r="U1147" s="10"/>
      <c r="V1147" s="10"/>
      <c r="W1147" s="10"/>
      <c r="X1147" s="10"/>
      <c r="Y1147" s="10"/>
      <c r="Z1147" s="10"/>
    </row>
    <row r="1148" customHeight="1" spans="1:26">
      <c r="A1148" s="3" t="s">
        <v>2875</v>
      </c>
      <c r="B1148" s="4" t="s">
        <v>2821</v>
      </c>
      <c r="C1148" s="3" t="s">
        <v>2818</v>
      </c>
      <c r="D1148" s="4">
        <v>27</v>
      </c>
      <c r="E1148" s="4" t="s">
        <v>407</v>
      </c>
      <c r="F1148" s="4" t="s">
        <v>200</v>
      </c>
      <c r="G1148" s="4" t="s">
        <v>2853</v>
      </c>
      <c r="H1148" s="3" t="s">
        <v>2823</v>
      </c>
      <c r="I1148" s="3" t="s">
        <v>2687</v>
      </c>
      <c r="J1148" s="3" t="s">
        <v>2824</v>
      </c>
      <c r="K1148" s="4" t="s">
        <v>588</v>
      </c>
      <c r="L1148" s="3" t="s">
        <v>370</v>
      </c>
      <c r="M1148" s="3" t="s">
        <v>880</v>
      </c>
      <c r="N1148" s="3" t="s">
        <v>2820</v>
      </c>
      <c r="O1148" s="3">
        <v>256480</v>
      </c>
      <c r="P1148" s="3" t="s">
        <v>2792</v>
      </c>
      <c r="Q1148" s="4" t="s">
        <v>25</v>
      </c>
      <c r="R1148" s="3">
        <v>1</v>
      </c>
      <c r="S1148" s="15" t="s">
        <v>894</v>
      </c>
      <c r="T1148" s="12">
        <f t="shared" si="4"/>
        <v>44755</v>
      </c>
      <c r="U1148" s="10"/>
      <c r="V1148" s="10"/>
      <c r="W1148" s="10"/>
      <c r="X1148" s="10"/>
      <c r="Y1148" s="10"/>
      <c r="Z1148" s="10"/>
    </row>
    <row r="1149" customHeight="1" spans="1:26">
      <c r="A1149" s="3" t="s">
        <v>2875</v>
      </c>
      <c r="B1149" s="4" t="s">
        <v>2821</v>
      </c>
      <c r="C1149" s="3" t="s">
        <v>2818</v>
      </c>
      <c r="D1149" s="4">
        <v>27</v>
      </c>
      <c r="E1149" s="4" t="s">
        <v>756</v>
      </c>
      <c r="F1149" s="4" t="s">
        <v>201</v>
      </c>
      <c r="G1149" s="4" t="s">
        <v>2853</v>
      </c>
      <c r="H1149" s="3" t="s">
        <v>2823</v>
      </c>
      <c r="I1149" s="3" t="s">
        <v>2687</v>
      </c>
      <c r="J1149" s="3" t="s">
        <v>2824</v>
      </c>
      <c r="K1149" s="4" t="s">
        <v>757</v>
      </c>
      <c r="L1149" s="3" t="s">
        <v>414</v>
      </c>
      <c r="M1149" s="3" t="s">
        <v>415</v>
      </c>
      <c r="N1149" s="3" t="s">
        <v>2820</v>
      </c>
      <c r="O1149" s="3">
        <v>250874</v>
      </c>
      <c r="P1149" s="3" t="s">
        <v>2792</v>
      </c>
      <c r="Q1149" s="4" t="s">
        <v>13</v>
      </c>
      <c r="R1149" s="3">
        <v>1</v>
      </c>
      <c r="S1149" s="15" t="s">
        <v>907</v>
      </c>
      <c r="T1149" s="12">
        <f t="shared" si="4"/>
        <v>44758</v>
      </c>
      <c r="U1149" s="10"/>
      <c r="V1149" s="10"/>
      <c r="W1149" s="10"/>
      <c r="X1149" s="10"/>
      <c r="Y1149" s="10"/>
      <c r="Z1149" s="10"/>
    </row>
    <row r="1150" customHeight="1" spans="1:26">
      <c r="A1150" s="3" t="s">
        <v>2875</v>
      </c>
      <c r="B1150" s="4" t="s">
        <v>2821</v>
      </c>
      <c r="C1150" s="3" t="s">
        <v>2818</v>
      </c>
      <c r="D1150" s="4">
        <v>27</v>
      </c>
      <c r="E1150" s="4" t="s">
        <v>756</v>
      </c>
      <c r="F1150" s="4" t="s">
        <v>201</v>
      </c>
      <c r="G1150" s="4" t="s">
        <v>2853</v>
      </c>
      <c r="H1150" s="3" t="s">
        <v>2823</v>
      </c>
      <c r="I1150" s="3" t="s">
        <v>2687</v>
      </c>
      <c r="J1150" s="3" t="s">
        <v>2824</v>
      </c>
      <c r="K1150" s="4" t="s">
        <v>757</v>
      </c>
      <c r="L1150" s="3" t="s">
        <v>370</v>
      </c>
      <c r="M1150" s="3" t="s">
        <v>410</v>
      </c>
      <c r="N1150" s="3" t="s">
        <v>2820</v>
      </c>
      <c r="O1150" s="3">
        <v>250879</v>
      </c>
      <c r="P1150" s="3" t="s">
        <v>2792</v>
      </c>
      <c r="Q1150" s="4" t="s">
        <v>30</v>
      </c>
      <c r="R1150" s="3">
        <v>1</v>
      </c>
      <c r="S1150" s="15" t="s">
        <v>907</v>
      </c>
      <c r="T1150" s="12">
        <f t="shared" si="4"/>
        <v>44758</v>
      </c>
      <c r="U1150" s="10"/>
      <c r="V1150" s="10"/>
      <c r="W1150" s="10"/>
      <c r="X1150" s="10"/>
      <c r="Y1150" s="10"/>
      <c r="Z1150" s="10"/>
    </row>
    <row r="1151" customHeight="1" spans="1:26">
      <c r="A1151" s="3" t="s">
        <v>2875</v>
      </c>
      <c r="B1151" s="4" t="s">
        <v>2821</v>
      </c>
      <c r="C1151" s="3" t="s">
        <v>2818</v>
      </c>
      <c r="D1151" s="4">
        <v>27</v>
      </c>
      <c r="E1151" s="4" t="s">
        <v>756</v>
      </c>
      <c r="F1151" s="4" t="s">
        <v>201</v>
      </c>
      <c r="G1151" s="4" t="s">
        <v>2853</v>
      </c>
      <c r="H1151" s="3" t="s">
        <v>2823</v>
      </c>
      <c r="I1151" s="3" t="s">
        <v>2687</v>
      </c>
      <c r="J1151" s="3" t="s">
        <v>2824</v>
      </c>
      <c r="K1151" s="4" t="s">
        <v>757</v>
      </c>
      <c r="L1151" s="3" t="s">
        <v>370</v>
      </c>
      <c r="M1151" s="3" t="s">
        <v>880</v>
      </c>
      <c r="N1151" s="3" t="s">
        <v>2820</v>
      </c>
      <c r="O1151" s="3">
        <v>256479</v>
      </c>
      <c r="P1151" s="3" t="s">
        <v>2792</v>
      </c>
      <c r="Q1151" s="4" t="s">
        <v>28</v>
      </c>
      <c r="R1151" s="3">
        <v>3</v>
      </c>
      <c r="S1151" s="15" t="s">
        <v>913</v>
      </c>
      <c r="T1151" s="12">
        <f t="shared" si="4"/>
        <v>44759</v>
      </c>
      <c r="U1151" s="10"/>
      <c r="V1151" s="10"/>
      <c r="W1151" s="10"/>
      <c r="X1151" s="10"/>
      <c r="Y1151" s="10"/>
      <c r="Z1151" s="10"/>
    </row>
    <row r="1152" customHeight="1" spans="1:26">
      <c r="A1152" s="3" t="s">
        <v>2875</v>
      </c>
      <c r="B1152" s="4" t="s">
        <v>2821</v>
      </c>
      <c r="C1152" s="3" t="s">
        <v>2818</v>
      </c>
      <c r="D1152" s="4">
        <v>27</v>
      </c>
      <c r="E1152" s="4" t="s">
        <v>756</v>
      </c>
      <c r="F1152" s="4" t="s">
        <v>201</v>
      </c>
      <c r="G1152" s="4" t="s">
        <v>2853</v>
      </c>
      <c r="H1152" s="3" t="s">
        <v>2823</v>
      </c>
      <c r="I1152" s="3" t="s">
        <v>2687</v>
      </c>
      <c r="J1152" s="3" t="s">
        <v>2824</v>
      </c>
      <c r="K1152" s="4" t="s">
        <v>757</v>
      </c>
      <c r="L1152" s="3" t="s">
        <v>370</v>
      </c>
      <c r="M1152" s="3" t="s">
        <v>880</v>
      </c>
      <c r="N1152" s="3" t="s">
        <v>2820</v>
      </c>
      <c r="O1152" s="3">
        <v>256479</v>
      </c>
      <c r="P1152" s="3" t="s">
        <v>2792</v>
      </c>
      <c r="Q1152" s="4" t="s">
        <v>28</v>
      </c>
      <c r="R1152" s="3">
        <v>2</v>
      </c>
      <c r="S1152" s="15" t="s">
        <v>900</v>
      </c>
      <c r="T1152" s="12">
        <f t="shared" si="4"/>
        <v>44757</v>
      </c>
      <c r="U1152" s="10"/>
      <c r="V1152" s="10"/>
      <c r="W1152" s="10"/>
      <c r="X1152" s="10"/>
      <c r="Y1152" s="10"/>
      <c r="Z1152" s="10"/>
    </row>
    <row r="1153" customHeight="1" spans="1:26">
      <c r="A1153" s="3" t="s">
        <v>2875</v>
      </c>
      <c r="B1153" s="4" t="s">
        <v>2821</v>
      </c>
      <c r="C1153" s="3" t="s">
        <v>2818</v>
      </c>
      <c r="D1153" s="4">
        <v>27</v>
      </c>
      <c r="E1153" s="4" t="s">
        <v>756</v>
      </c>
      <c r="F1153" s="4" t="s">
        <v>201</v>
      </c>
      <c r="G1153" s="4" t="s">
        <v>2853</v>
      </c>
      <c r="H1153" s="3" t="s">
        <v>2823</v>
      </c>
      <c r="I1153" s="3" t="s">
        <v>2687</v>
      </c>
      <c r="J1153" s="3" t="s">
        <v>2824</v>
      </c>
      <c r="K1153" s="4" t="s">
        <v>757</v>
      </c>
      <c r="L1153" s="3" t="s">
        <v>370</v>
      </c>
      <c r="M1153" s="3" t="s">
        <v>880</v>
      </c>
      <c r="N1153" s="3" t="s">
        <v>2820</v>
      </c>
      <c r="O1153" s="3">
        <v>256479</v>
      </c>
      <c r="P1153" s="3" t="s">
        <v>2792</v>
      </c>
      <c r="Q1153" s="4" t="s">
        <v>28</v>
      </c>
      <c r="R1153" s="3">
        <v>1</v>
      </c>
      <c r="S1153" s="15" t="s">
        <v>894</v>
      </c>
      <c r="T1153" s="12">
        <f t="shared" si="4"/>
        <v>44755</v>
      </c>
      <c r="U1153" s="10"/>
      <c r="V1153" s="10"/>
      <c r="W1153" s="10"/>
      <c r="X1153" s="10"/>
      <c r="Y1153" s="10"/>
      <c r="Z1153" s="10"/>
    </row>
    <row r="1154" customHeight="1" spans="1:26">
      <c r="A1154" s="3" t="s">
        <v>2875</v>
      </c>
      <c r="B1154" s="4" t="s">
        <v>2821</v>
      </c>
      <c r="C1154" s="3" t="s">
        <v>2818</v>
      </c>
      <c r="D1154" s="4">
        <v>27</v>
      </c>
      <c r="E1154" s="4" t="s">
        <v>756</v>
      </c>
      <c r="F1154" s="4" t="s">
        <v>201</v>
      </c>
      <c r="G1154" s="4" t="s">
        <v>2853</v>
      </c>
      <c r="H1154" s="3" t="s">
        <v>2823</v>
      </c>
      <c r="I1154" s="3" t="s">
        <v>2687</v>
      </c>
      <c r="J1154" s="3" t="s">
        <v>2824</v>
      </c>
      <c r="K1154" s="4" t="s">
        <v>757</v>
      </c>
      <c r="L1154" s="3" t="s">
        <v>370</v>
      </c>
      <c r="M1154" s="3" t="s">
        <v>880</v>
      </c>
      <c r="N1154" s="3" t="s">
        <v>2820</v>
      </c>
      <c r="O1154" s="3">
        <v>256479</v>
      </c>
      <c r="P1154" s="3" t="s">
        <v>2792</v>
      </c>
      <c r="Q1154" s="4" t="s">
        <v>28</v>
      </c>
      <c r="R1154" s="3">
        <v>2</v>
      </c>
      <c r="S1154" s="15" t="s">
        <v>896</v>
      </c>
      <c r="T1154" s="12">
        <f t="shared" si="4"/>
        <v>44756</v>
      </c>
      <c r="U1154" s="10"/>
      <c r="V1154" s="10"/>
      <c r="W1154" s="10"/>
      <c r="X1154" s="10"/>
      <c r="Y1154" s="10"/>
      <c r="Z1154" s="10"/>
    </row>
    <row r="1155" customHeight="1" spans="1:26">
      <c r="A1155" s="3" t="s">
        <v>2875</v>
      </c>
      <c r="B1155" s="4" t="s">
        <v>2821</v>
      </c>
      <c r="C1155" s="3" t="s">
        <v>2818</v>
      </c>
      <c r="D1155" s="4">
        <v>27</v>
      </c>
      <c r="E1155" s="4" t="s">
        <v>756</v>
      </c>
      <c r="F1155" s="4" t="s">
        <v>201</v>
      </c>
      <c r="G1155" s="4" t="s">
        <v>2853</v>
      </c>
      <c r="H1155" s="3" t="s">
        <v>2823</v>
      </c>
      <c r="I1155" s="3" t="s">
        <v>2687</v>
      </c>
      <c r="J1155" s="3" t="s">
        <v>2824</v>
      </c>
      <c r="K1155" s="4" t="s">
        <v>757</v>
      </c>
      <c r="L1155" s="3" t="s">
        <v>370</v>
      </c>
      <c r="M1155" s="3" t="s">
        <v>880</v>
      </c>
      <c r="N1155" s="3" t="s">
        <v>2820</v>
      </c>
      <c r="O1155" s="3">
        <v>256479</v>
      </c>
      <c r="P1155" s="3" t="s">
        <v>2792</v>
      </c>
      <c r="Q1155" s="4" t="s">
        <v>28</v>
      </c>
      <c r="R1155" s="3">
        <v>2</v>
      </c>
      <c r="S1155" s="15" t="s">
        <v>889</v>
      </c>
      <c r="T1155" s="12">
        <f t="shared" si="4"/>
        <v>44754</v>
      </c>
      <c r="U1155" s="10"/>
      <c r="V1155" s="10"/>
      <c r="W1155" s="10"/>
      <c r="X1155" s="10"/>
      <c r="Y1155" s="10"/>
      <c r="Z1155" s="10"/>
    </row>
    <row r="1156" customHeight="1" spans="1:26">
      <c r="A1156" s="3" t="s">
        <v>2875</v>
      </c>
      <c r="B1156" s="4" t="s">
        <v>2821</v>
      </c>
      <c r="C1156" s="3" t="s">
        <v>2818</v>
      </c>
      <c r="D1156" s="4">
        <v>27</v>
      </c>
      <c r="E1156" s="4" t="s">
        <v>756</v>
      </c>
      <c r="F1156" s="4" t="s">
        <v>201</v>
      </c>
      <c r="G1156" s="4" t="s">
        <v>2853</v>
      </c>
      <c r="H1156" s="3" t="s">
        <v>2823</v>
      </c>
      <c r="I1156" s="3" t="s">
        <v>2687</v>
      </c>
      <c r="J1156" s="3" t="s">
        <v>2824</v>
      </c>
      <c r="K1156" s="4" t="s">
        <v>757</v>
      </c>
      <c r="L1156" s="3" t="s">
        <v>370</v>
      </c>
      <c r="M1156" s="3" t="s">
        <v>880</v>
      </c>
      <c r="N1156" s="3" t="s">
        <v>2820</v>
      </c>
      <c r="O1156" s="3">
        <v>256480</v>
      </c>
      <c r="P1156" s="3" t="s">
        <v>2792</v>
      </c>
      <c r="Q1156" s="4" t="s">
        <v>25</v>
      </c>
      <c r="R1156" s="3">
        <v>2</v>
      </c>
      <c r="S1156" s="15" t="s">
        <v>907</v>
      </c>
      <c r="T1156" s="12">
        <f t="shared" si="4"/>
        <v>44758</v>
      </c>
      <c r="U1156" s="10"/>
      <c r="V1156" s="10"/>
      <c r="W1156" s="10"/>
      <c r="X1156" s="10"/>
      <c r="Y1156" s="10"/>
      <c r="Z1156" s="10"/>
    </row>
    <row r="1157" customHeight="1" spans="1:26">
      <c r="A1157" s="3" t="s">
        <v>2875</v>
      </c>
      <c r="B1157" s="4" t="s">
        <v>2821</v>
      </c>
      <c r="C1157" s="3" t="s">
        <v>2818</v>
      </c>
      <c r="D1157" s="4">
        <v>27</v>
      </c>
      <c r="E1157" s="4" t="s">
        <v>367</v>
      </c>
      <c r="F1157" s="4" t="s">
        <v>209</v>
      </c>
      <c r="G1157" s="4" t="s">
        <v>2869</v>
      </c>
      <c r="H1157" s="3" t="s">
        <v>2826</v>
      </c>
      <c r="I1157" s="3" t="s">
        <v>2688</v>
      </c>
      <c r="J1157" s="3" t="s">
        <v>2824</v>
      </c>
      <c r="K1157" s="4" t="s">
        <v>663</v>
      </c>
      <c r="L1157" s="3" t="s">
        <v>414</v>
      </c>
      <c r="M1157" s="3" t="s">
        <v>415</v>
      </c>
      <c r="N1157" s="3" t="s">
        <v>2820</v>
      </c>
      <c r="O1157" s="3">
        <v>250874</v>
      </c>
      <c r="P1157" s="3" t="s">
        <v>2792</v>
      </c>
      <c r="Q1157" s="4" t="s">
        <v>13</v>
      </c>
      <c r="R1157" s="3">
        <v>1</v>
      </c>
      <c r="S1157" s="15" t="s">
        <v>900</v>
      </c>
      <c r="T1157" s="12">
        <f t="shared" si="4"/>
        <v>44757</v>
      </c>
      <c r="U1157" s="10"/>
      <c r="V1157" s="10"/>
      <c r="W1157" s="10"/>
      <c r="X1157" s="10"/>
      <c r="Y1157" s="10"/>
      <c r="Z1157" s="10"/>
    </row>
    <row r="1158" customHeight="1" spans="1:26">
      <c r="A1158" s="3" t="s">
        <v>2875</v>
      </c>
      <c r="B1158" s="4" t="s">
        <v>2821</v>
      </c>
      <c r="C1158" s="3" t="s">
        <v>2818</v>
      </c>
      <c r="D1158" s="4">
        <v>27</v>
      </c>
      <c r="E1158" s="4" t="s">
        <v>367</v>
      </c>
      <c r="F1158" s="4" t="s">
        <v>209</v>
      </c>
      <c r="G1158" s="4" t="s">
        <v>2869</v>
      </c>
      <c r="H1158" s="3" t="s">
        <v>2826</v>
      </c>
      <c r="I1158" s="3" t="s">
        <v>2688</v>
      </c>
      <c r="J1158" s="3" t="s">
        <v>2824</v>
      </c>
      <c r="K1158" s="4" t="s">
        <v>663</v>
      </c>
      <c r="L1158" s="3" t="s">
        <v>370</v>
      </c>
      <c r="M1158" s="3" t="s">
        <v>880</v>
      </c>
      <c r="N1158" s="3" t="s">
        <v>2820</v>
      </c>
      <c r="O1158" s="3">
        <v>256479</v>
      </c>
      <c r="P1158" s="3" t="s">
        <v>2792</v>
      </c>
      <c r="Q1158" s="4" t="s">
        <v>28</v>
      </c>
      <c r="R1158" s="3">
        <v>1</v>
      </c>
      <c r="S1158" s="15" t="s">
        <v>913</v>
      </c>
      <c r="T1158" s="12">
        <f t="shared" si="4"/>
        <v>44759</v>
      </c>
      <c r="U1158" s="10"/>
      <c r="V1158" s="10"/>
      <c r="W1158" s="10"/>
      <c r="X1158" s="10"/>
      <c r="Y1158" s="10"/>
      <c r="Z1158" s="10"/>
    </row>
    <row r="1159" customHeight="1" spans="1:26">
      <c r="A1159" s="3" t="s">
        <v>2875</v>
      </c>
      <c r="B1159" s="4" t="s">
        <v>2821</v>
      </c>
      <c r="C1159" s="3" t="s">
        <v>2818</v>
      </c>
      <c r="D1159" s="4">
        <v>27</v>
      </c>
      <c r="E1159" s="4" t="s">
        <v>367</v>
      </c>
      <c r="F1159" s="4" t="s">
        <v>209</v>
      </c>
      <c r="G1159" s="4" t="s">
        <v>2869</v>
      </c>
      <c r="H1159" s="3" t="s">
        <v>2826</v>
      </c>
      <c r="I1159" s="3" t="s">
        <v>2688</v>
      </c>
      <c r="J1159" s="3" t="s">
        <v>2824</v>
      </c>
      <c r="K1159" s="4" t="s">
        <v>663</v>
      </c>
      <c r="L1159" s="3" t="s">
        <v>370</v>
      </c>
      <c r="M1159" s="3" t="s">
        <v>880</v>
      </c>
      <c r="N1159" s="3" t="s">
        <v>2820</v>
      </c>
      <c r="O1159" s="3">
        <v>256479</v>
      </c>
      <c r="P1159" s="3" t="s">
        <v>2792</v>
      </c>
      <c r="Q1159" s="4" t="s">
        <v>28</v>
      </c>
      <c r="R1159" s="3">
        <v>2</v>
      </c>
      <c r="S1159" s="15" t="s">
        <v>907</v>
      </c>
      <c r="T1159" s="12">
        <f t="shared" si="4"/>
        <v>44758</v>
      </c>
      <c r="U1159" s="10"/>
      <c r="V1159" s="10"/>
      <c r="W1159" s="10"/>
      <c r="X1159" s="10"/>
      <c r="Y1159" s="10"/>
      <c r="Z1159" s="10"/>
    </row>
    <row r="1160" customHeight="1" spans="1:26">
      <c r="A1160" s="3" t="s">
        <v>2875</v>
      </c>
      <c r="B1160" s="4" t="s">
        <v>2821</v>
      </c>
      <c r="C1160" s="3" t="s">
        <v>2818</v>
      </c>
      <c r="D1160" s="4">
        <v>27</v>
      </c>
      <c r="E1160" s="4" t="s">
        <v>367</v>
      </c>
      <c r="F1160" s="4" t="s">
        <v>209</v>
      </c>
      <c r="G1160" s="4" t="s">
        <v>2869</v>
      </c>
      <c r="H1160" s="3" t="s">
        <v>2826</v>
      </c>
      <c r="I1160" s="3" t="s">
        <v>2688</v>
      </c>
      <c r="J1160" s="3" t="s">
        <v>2824</v>
      </c>
      <c r="K1160" s="4" t="s">
        <v>663</v>
      </c>
      <c r="L1160" s="3" t="s">
        <v>370</v>
      </c>
      <c r="M1160" s="3" t="s">
        <v>880</v>
      </c>
      <c r="N1160" s="3" t="s">
        <v>2820</v>
      </c>
      <c r="O1160" s="3">
        <v>256479</v>
      </c>
      <c r="P1160" s="3" t="s">
        <v>2792</v>
      </c>
      <c r="Q1160" s="4" t="s">
        <v>28</v>
      </c>
      <c r="R1160" s="3">
        <v>2</v>
      </c>
      <c r="S1160" s="15" t="s">
        <v>881</v>
      </c>
      <c r="T1160" s="12">
        <f t="shared" si="4"/>
        <v>44753</v>
      </c>
      <c r="U1160" s="10"/>
      <c r="V1160" s="10"/>
      <c r="W1160" s="10"/>
      <c r="X1160" s="10"/>
      <c r="Y1160" s="10"/>
      <c r="Z1160" s="10"/>
    </row>
    <row r="1161" customHeight="1" spans="1:26">
      <c r="A1161" s="3" t="s">
        <v>2875</v>
      </c>
      <c r="B1161" s="4" t="s">
        <v>2821</v>
      </c>
      <c r="C1161" s="3" t="s">
        <v>2818</v>
      </c>
      <c r="D1161" s="4">
        <v>27</v>
      </c>
      <c r="E1161" s="4" t="s">
        <v>367</v>
      </c>
      <c r="F1161" s="4" t="s">
        <v>209</v>
      </c>
      <c r="G1161" s="4" t="s">
        <v>2869</v>
      </c>
      <c r="H1161" s="3" t="s">
        <v>2826</v>
      </c>
      <c r="I1161" s="3" t="s">
        <v>2688</v>
      </c>
      <c r="J1161" s="3" t="s">
        <v>2824</v>
      </c>
      <c r="K1161" s="4" t="s">
        <v>663</v>
      </c>
      <c r="L1161" s="3" t="s">
        <v>370</v>
      </c>
      <c r="M1161" s="3" t="s">
        <v>880</v>
      </c>
      <c r="N1161" s="3" t="s">
        <v>2820</v>
      </c>
      <c r="O1161" s="3">
        <v>256479</v>
      </c>
      <c r="P1161" s="3" t="s">
        <v>2792</v>
      </c>
      <c r="Q1161" s="4" t="s">
        <v>28</v>
      </c>
      <c r="R1161" s="3">
        <v>-1</v>
      </c>
      <c r="S1161" s="15" t="s">
        <v>896</v>
      </c>
      <c r="T1161" s="12">
        <f t="shared" si="4"/>
        <v>44756</v>
      </c>
      <c r="U1161" s="10"/>
      <c r="V1161" s="10"/>
      <c r="W1161" s="10"/>
      <c r="X1161" s="10"/>
      <c r="Y1161" s="10"/>
      <c r="Z1161" s="10"/>
    </row>
    <row r="1162" customHeight="1" spans="1:26">
      <c r="A1162" s="3" t="s">
        <v>2875</v>
      </c>
      <c r="B1162" s="4" t="s">
        <v>2821</v>
      </c>
      <c r="C1162" s="3" t="s">
        <v>2818</v>
      </c>
      <c r="D1162" s="4">
        <v>27</v>
      </c>
      <c r="E1162" s="4" t="s">
        <v>367</v>
      </c>
      <c r="F1162" s="4" t="s">
        <v>230</v>
      </c>
      <c r="G1162" s="4" t="s">
        <v>2871</v>
      </c>
      <c r="H1162" s="3" t="s">
        <v>2826</v>
      </c>
      <c r="I1162" s="3" t="s">
        <v>2688</v>
      </c>
      <c r="J1162" s="3" t="s">
        <v>2824</v>
      </c>
      <c r="K1162" s="4" t="s">
        <v>652</v>
      </c>
      <c r="L1162" s="3" t="s">
        <v>414</v>
      </c>
      <c r="M1162" s="3" t="s">
        <v>415</v>
      </c>
      <c r="N1162" s="3" t="s">
        <v>2820</v>
      </c>
      <c r="O1162" s="3">
        <v>250874</v>
      </c>
      <c r="P1162" s="3" t="s">
        <v>2792</v>
      </c>
      <c r="Q1162" s="4" t="s">
        <v>13</v>
      </c>
      <c r="R1162" s="3">
        <v>1</v>
      </c>
      <c r="S1162" s="15" t="s">
        <v>913</v>
      </c>
      <c r="T1162" s="12">
        <f t="shared" si="4"/>
        <v>44759</v>
      </c>
      <c r="U1162" s="10"/>
      <c r="V1162" s="10"/>
      <c r="W1162" s="10"/>
      <c r="X1162" s="10"/>
      <c r="Y1162" s="10"/>
      <c r="Z1162" s="10"/>
    </row>
    <row r="1163" customHeight="1" spans="1:26">
      <c r="A1163" s="3" t="s">
        <v>2875</v>
      </c>
      <c r="B1163" s="4" t="s">
        <v>2821</v>
      </c>
      <c r="C1163" s="3" t="s">
        <v>2818</v>
      </c>
      <c r="D1163" s="4">
        <v>27</v>
      </c>
      <c r="E1163" s="4" t="s">
        <v>367</v>
      </c>
      <c r="F1163" s="4" t="s">
        <v>230</v>
      </c>
      <c r="G1163" s="4" t="s">
        <v>2871</v>
      </c>
      <c r="H1163" s="3" t="s">
        <v>2826</v>
      </c>
      <c r="I1163" s="3" t="s">
        <v>2688</v>
      </c>
      <c r="J1163" s="3" t="s">
        <v>2824</v>
      </c>
      <c r="K1163" s="4" t="s">
        <v>652</v>
      </c>
      <c r="L1163" s="3" t="s">
        <v>370</v>
      </c>
      <c r="M1163" s="3" t="s">
        <v>410</v>
      </c>
      <c r="N1163" s="3" t="s">
        <v>2820</v>
      </c>
      <c r="O1163" s="3">
        <v>250877</v>
      </c>
      <c r="P1163" s="3" t="s">
        <v>2792</v>
      </c>
      <c r="Q1163" s="4" t="s">
        <v>22</v>
      </c>
      <c r="R1163" s="3">
        <v>1</v>
      </c>
      <c r="S1163" s="15" t="s">
        <v>896</v>
      </c>
      <c r="T1163" s="12">
        <f t="shared" si="4"/>
        <v>44756</v>
      </c>
      <c r="U1163" s="10"/>
      <c r="V1163" s="10"/>
      <c r="W1163" s="10"/>
      <c r="X1163" s="10"/>
      <c r="Y1163" s="10"/>
      <c r="Z1163" s="10"/>
    </row>
    <row r="1164" customHeight="1" spans="1:26">
      <c r="A1164" s="3" t="s">
        <v>2875</v>
      </c>
      <c r="B1164" s="4" t="s">
        <v>2821</v>
      </c>
      <c r="C1164" s="3" t="s">
        <v>2818</v>
      </c>
      <c r="D1164" s="4">
        <v>27</v>
      </c>
      <c r="E1164" s="4" t="s">
        <v>367</v>
      </c>
      <c r="F1164" s="4" t="s">
        <v>230</v>
      </c>
      <c r="G1164" s="4" t="s">
        <v>2871</v>
      </c>
      <c r="H1164" s="3" t="s">
        <v>2826</v>
      </c>
      <c r="I1164" s="3" t="s">
        <v>2688</v>
      </c>
      <c r="J1164" s="3" t="s">
        <v>2824</v>
      </c>
      <c r="K1164" s="4" t="s">
        <v>652</v>
      </c>
      <c r="L1164" s="3" t="s">
        <v>370</v>
      </c>
      <c r="M1164" s="3" t="s">
        <v>880</v>
      </c>
      <c r="N1164" s="3" t="s">
        <v>2820</v>
      </c>
      <c r="O1164" s="3">
        <v>256479</v>
      </c>
      <c r="P1164" s="3" t="s">
        <v>2792</v>
      </c>
      <c r="Q1164" s="4" t="s">
        <v>28</v>
      </c>
      <c r="R1164" s="3">
        <v>2</v>
      </c>
      <c r="S1164" s="15" t="s">
        <v>913</v>
      </c>
      <c r="T1164" s="12">
        <f t="shared" si="4"/>
        <v>44759</v>
      </c>
      <c r="U1164" s="10"/>
      <c r="V1164" s="10"/>
      <c r="W1164" s="10"/>
      <c r="X1164" s="10"/>
      <c r="Y1164" s="10"/>
      <c r="Z1164" s="10"/>
    </row>
    <row r="1165" customHeight="1" spans="1:26">
      <c r="A1165" s="3" t="s">
        <v>2875</v>
      </c>
      <c r="B1165" s="4" t="s">
        <v>2821</v>
      </c>
      <c r="C1165" s="3" t="s">
        <v>2818</v>
      </c>
      <c r="D1165" s="4">
        <v>27</v>
      </c>
      <c r="E1165" s="4" t="s">
        <v>367</v>
      </c>
      <c r="F1165" s="4" t="s">
        <v>230</v>
      </c>
      <c r="G1165" s="4" t="s">
        <v>2871</v>
      </c>
      <c r="H1165" s="3" t="s">
        <v>2826</v>
      </c>
      <c r="I1165" s="3" t="s">
        <v>2688</v>
      </c>
      <c r="J1165" s="3" t="s">
        <v>2824</v>
      </c>
      <c r="K1165" s="4" t="s">
        <v>652</v>
      </c>
      <c r="L1165" s="3" t="s">
        <v>370</v>
      </c>
      <c r="M1165" s="3" t="s">
        <v>880</v>
      </c>
      <c r="N1165" s="3" t="s">
        <v>2820</v>
      </c>
      <c r="O1165" s="3">
        <v>256479</v>
      </c>
      <c r="P1165" s="3" t="s">
        <v>2792</v>
      </c>
      <c r="Q1165" s="4" t="s">
        <v>28</v>
      </c>
      <c r="R1165" s="3">
        <v>1</v>
      </c>
      <c r="S1165" s="15" t="s">
        <v>896</v>
      </c>
      <c r="T1165" s="12">
        <f t="shared" si="4"/>
        <v>44756</v>
      </c>
      <c r="U1165" s="10"/>
      <c r="V1165" s="10"/>
      <c r="W1165" s="10"/>
      <c r="X1165" s="10"/>
      <c r="Y1165" s="10"/>
      <c r="Z1165" s="10"/>
    </row>
    <row r="1166" customHeight="1" spans="1:26">
      <c r="A1166" s="3" t="s">
        <v>2875</v>
      </c>
      <c r="B1166" s="4" t="s">
        <v>2821</v>
      </c>
      <c r="C1166" s="3" t="s">
        <v>2818</v>
      </c>
      <c r="D1166" s="4">
        <v>27</v>
      </c>
      <c r="E1166" s="4" t="s">
        <v>883</v>
      </c>
      <c r="F1166" s="4" t="s">
        <v>245</v>
      </c>
      <c r="G1166" s="4" t="s">
        <v>2880</v>
      </c>
      <c r="H1166" s="3" t="s">
        <v>2826</v>
      </c>
      <c r="I1166" s="3" t="s">
        <v>2688</v>
      </c>
      <c r="J1166" s="3" t="s">
        <v>2824</v>
      </c>
      <c r="K1166" s="4" t="s">
        <v>879</v>
      </c>
      <c r="L1166" s="3" t="s">
        <v>370</v>
      </c>
      <c r="M1166" s="3" t="s">
        <v>410</v>
      </c>
      <c r="N1166" s="3" t="s">
        <v>2820</v>
      </c>
      <c r="O1166" s="3">
        <v>250423</v>
      </c>
      <c r="P1166" s="3" t="s">
        <v>2792</v>
      </c>
      <c r="Q1166" s="4" t="s">
        <v>11</v>
      </c>
      <c r="R1166" s="3">
        <v>1</v>
      </c>
      <c r="S1166" s="15" t="s">
        <v>881</v>
      </c>
      <c r="T1166" s="12">
        <f t="shared" si="4"/>
        <v>44753</v>
      </c>
      <c r="U1166" s="10"/>
      <c r="V1166" s="10"/>
      <c r="W1166" s="10"/>
      <c r="X1166" s="10"/>
      <c r="Y1166" s="10"/>
      <c r="Z1166" s="10"/>
    </row>
    <row r="1167" customHeight="1" spans="1:26">
      <c r="A1167" s="3" t="s">
        <v>2875</v>
      </c>
      <c r="B1167" s="4" t="s">
        <v>2821</v>
      </c>
      <c r="C1167" s="3" t="s">
        <v>2818</v>
      </c>
      <c r="D1167" s="4">
        <v>27</v>
      </c>
      <c r="E1167" s="4" t="s">
        <v>883</v>
      </c>
      <c r="F1167" s="4" t="s">
        <v>245</v>
      </c>
      <c r="G1167" s="4" t="s">
        <v>2880</v>
      </c>
      <c r="H1167" s="3" t="s">
        <v>2826</v>
      </c>
      <c r="I1167" s="3" t="s">
        <v>2688</v>
      </c>
      <c r="J1167" s="3" t="s">
        <v>2824</v>
      </c>
      <c r="K1167" s="4" t="s">
        <v>879</v>
      </c>
      <c r="L1167" s="3" t="s">
        <v>370</v>
      </c>
      <c r="M1167" s="3" t="s">
        <v>880</v>
      </c>
      <c r="N1167" s="3" t="s">
        <v>2820</v>
      </c>
      <c r="O1167" s="3">
        <v>256479</v>
      </c>
      <c r="P1167" s="3" t="s">
        <v>2792</v>
      </c>
      <c r="Q1167" s="4" t="s">
        <v>28</v>
      </c>
      <c r="R1167" s="3">
        <v>1</v>
      </c>
      <c r="S1167" s="15" t="s">
        <v>900</v>
      </c>
      <c r="T1167" s="12">
        <f t="shared" si="4"/>
        <v>44757</v>
      </c>
      <c r="U1167" s="10"/>
      <c r="V1167" s="10"/>
      <c r="W1167" s="10"/>
      <c r="X1167" s="10"/>
      <c r="Y1167" s="10"/>
      <c r="Z1167" s="10"/>
    </row>
    <row r="1168" customHeight="1" spans="1:26">
      <c r="A1168" s="3" t="s">
        <v>2875</v>
      </c>
      <c r="B1168" s="4" t="s">
        <v>2821</v>
      </c>
      <c r="C1168" s="3" t="s">
        <v>2818</v>
      </c>
      <c r="D1168" s="4">
        <v>27</v>
      </c>
      <c r="E1168" s="4" t="s">
        <v>883</v>
      </c>
      <c r="F1168" s="4" t="s">
        <v>245</v>
      </c>
      <c r="G1168" s="4" t="s">
        <v>2880</v>
      </c>
      <c r="H1168" s="3" t="s">
        <v>2826</v>
      </c>
      <c r="I1168" s="3" t="s">
        <v>2688</v>
      </c>
      <c r="J1168" s="3" t="s">
        <v>2824</v>
      </c>
      <c r="K1168" s="4" t="s">
        <v>879</v>
      </c>
      <c r="L1168" s="3" t="s">
        <v>370</v>
      </c>
      <c r="M1168" s="3" t="s">
        <v>880</v>
      </c>
      <c r="N1168" s="3" t="s">
        <v>2820</v>
      </c>
      <c r="O1168" s="3">
        <v>256479</v>
      </c>
      <c r="P1168" s="3" t="s">
        <v>2792</v>
      </c>
      <c r="Q1168" s="4" t="s">
        <v>28</v>
      </c>
      <c r="R1168" s="3">
        <v>1</v>
      </c>
      <c r="S1168" s="15" t="s">
        <v>907</v>
      </c>
      <c r="T1168" s="12">
        <f t="shared" si="4"/>
        <v>44758</v>
      </c>
      <c r="U1168" s="10"/>
      <c r="V1168" s="10"/>
      <c r="W1168" s="10"/>
      <c r="X1168" s="10"/>
      <c r="Y1168" s="10"/>
      <c r="Z1168" s="10"/>
    </row>
    <row r="1169" customHeight="1" spans="1:26">
      <c r="A1169" s="3" t="s">
        <v>2875</v>
      </c>
      <c r="B1169" s="4" t="s">
        <v>2821</v>
      </c>
      <c r="C1169" s="3" t="s">
        <v>2818</v>
      </c>
      <c r="D1169" s="4">
        <v>27</v>
      </c>
      <c r="E1169" s="4" t="s">
        <v>883</v>
      </c>
      <c r="F1169" s="4" t="s">
        <v>245</v>
      </c>
      <c r="G1169" s="4" t="s">
        <v>2880</v>
      </c>
      <c r="H1169" s="3" t="s">
        <v>2826</v>
      </c>
      <c r="I1169" s="3" t="s">
        <v>2688</v>
      </c>
      <c r="J1169" s="3" t="s">
        <v>2824</v>
      </c>
      <c r="K1169" s="4" t="s">
        <v>879</v>
      </c>
      <c r="L1169" s="3" t="s">
        <v>370</v>
      </c>
      <c r="M1169" s="3" t="s">
        <v>880</v>
      </c>
      <c r="N1169" s="3" t="s">
        <v>2820</v>
      </c>
      <c r="O1169" s="3">
        <v>256479</v>
      </c>
      <c r="P1169" s="3" t="s">
        <v>2792</v>
      </c>
      <c r="Q1169" s="4" t="s">
        <v>28</v>
      </c>
      <c r="R1169" s="3">
        <v>1</v>
      </c>
      <c r="S1169" s="15" t="s">
        <v>913</v>
      </c>
      <c r="T1169" s="12">
        <f t="shared" si="4"/>
        <v>44759</v>
      </c>
      <c r="U1169" s="10"/>
      <c r="V1169" s="10"/>
      <c r="W1169" s="10"/>
      <c r="X1169" s="10"/>
      <c r="Y1169" s="10"/>
      <c r="Z1169" s="10"/>
    </row>
    <row r="1170" customHeight="1" spans="1:26">
      <c r="A1170" s="3" t="s">
        <v>2875</v>
      </c>
      <c r="B1170" s="4" t="s">
        <v>2817</v>
      </c>
      <c r="C1170" s="3" t="s">
        <v>2818</v>
      </c>
      <c r="D1170" s="4">
        <v>27</v>
      </c>
      <c r="E1170" s="4" t="s">
        <v>358</v>
      </c>
      <c r="F1170" s="4" t="s">
        <v>359</v>
      </c>
      <c r="G1170" s="4" t="e">
        <v>#N/A</v>
      </c>
      <c r="H1170" s="3" t="e">
        <v>#N/A</v>
      </c>
      <c r="I1170" s="3" t="e">
        <v>#N/A</v>
      </c>
      <c r="J1170" s="3" t="e">
        <v>#N/A</v>
      </c>
      <c r="K1170" s="4" t="s">
        <v>360</v>
      </c>
      <c r="L1170" s="3" t="s">
        <v>370</v>
      </c>
      <c r="M1170" s="3" t="s">
        <v>410</v>
      </c>
      <c r="N1170" s="3" t="s">
        <v>2820</v>
      </c>
      <c r="O1170" s="3">
        <v>250879</v>
      </c>
      <c r="P1170" s="3" t="s">
        <v>2792</v>
      </c>
      <c r="Q1170" s="4" t="s">
        <v>30</v>
      </c>
      <c r="R1170" s="3">
        <v>1</v>
      </c>
      <c r="S1170" s="15" t="s">
        <v>889</v>
      </c>
      <c r="T1170" s="12">
        <f t="shared" si="4"/>
        <v>44754</v>
      </c>
      <c r="U1170" s="10"/>
      <c r="V1170" s="10"/>
      <c r="W1170" s="10"/>
      <c r="X1170" s="10"/>
      <c r="Y1170" s="10"/>
      <c r="Z1170" s="10"/>
    </row>
    <row r="1171" customHeight="1" spans="1:26">
      <c r="A1171" s="3" t="s">
        <v>2875</v>
      </c>
      <c r="B1171" s="4" t="s">
        <v>2817</v>
      </c>
      <c r="C1171" s="3" t="s">
        <v>2818</v>
      </c>
      <c r="D1171" s="4">
        <v>27</v>
      </c>
      <c r="E1171" s="4" t="s">
        <v>358</v>
      </c>
      <c r="F1171" s="4" t="s">
        <v>359</v>
      </c>
      <c r="G1171" s="4" t="e">
        <v>#N/A</v>
      </c>
      <c r="H1171" s="3" t="e">
        <v>#N/A</v>
      </c>
      <c r="I1171" s="3" t="e">
        <v>#N/A</v>
      </c>
      <c r="J1171" s="3" t="e">
        <v>#N/A</v>
      </c>
      <c r="K1171" s="4" t="s">
        <v>360</v>
      </c>
      <c r="L1171" s="3" t="s">
        <v>370</v>
      </c>
      <c r="M1171" s="3" t="s">
        <v>410</v>
      </c>
      <c r="N1171" s="3" t="s">
        <v>2820</v>
      </c>
      <c r="O1171" s="3">
        <v>250879</v>
      </c>
      <c r="P1171" s="3" t="s">
        <v>2792</v>
      </c>
      <c r="Q1171" s="4" t="s">
        <v>30</v>
      </c>
      <c r="R1171" s="3">
        <v>1</v>
      </c>
      <c r="S1171" s="15" t="s">
        <v>900</v>
      </c>
      <c r="T1171" s="12">
        <f t="shared" si="4"/>
        <v>44757</v>
      </c>
      <c r="U1171" s="10"/>
      <c r="V1171" s="10"/>
      <c r="W1171" s="10"/>
      <c r="X1171" s="10"/>
      <c r="Y1171" s="10"/>
      <c r="Z1171" s="10"/>
    </row>
    <row r="1172" customHeight="1" spans="1:26">
      <c r="A1172" s="3" t="s">
        <v>2875</v>
      </c>
      <c r="B1172" s="4" t="s">
        <v>2817</v>
      </c>
      <c r="C1172" s="3" t="s">
        <v>2818</v>
      </c>
      <c r="D1172" s="4">
        <v>27</v>
      </c>
      <c r="E1172" s="4" t="s">
        <v>358</v>
      </c>
      <c r="F1172" s="4" t="s">
        <v>359</v>
      </c>
      <c r="G1172" s="4" t="e">
        <v>#N/A</v>
      </c>
      <c r="H1172" s="3" t="e">
        <v>#N/A</v>
      </c>
      <c r="I1172" s="3" t="e">
        <v>#N/A</v>
      </c>
      <c r="J1172" s="3" t="e">
        <v>#N/A</v>
      </c>
      <c r="K1172" s="4" t="s">
        <v>360</v>
      </c>
      <c r="L1172" s="3" t="s">
        <v>370</v>
      </c>
      <c r="M1172" s="3" t="s">
        <v>880</v>
      </c>
      <c r="N1172" s="3" t="s">
        <v>2820</v>
      </c>
      <c r="O1172" s="3">
        <v>256479</v>
      </c>
      <c r="P1172" s="3" t="s">
        <v>2792</v>
      </c>
      <c r="Q1172" s="4" t="s">
        <v>28</v>
      </c>
      <c r="R1172" s="3">
        <v>1</v>
      </c>
      <c r="S1172" s="15" t="s">
        <v>896</v>
      </c>
      <c r="T1172" s="12">
        <f t="shared" si="4"/>
        <v>44756</v>
      </c>
      <c r="U1172" s="10"/>
      <c r="V1172" s="10"/>
      <c r="W1172" s="10"/>
      <c r="X1172" s="10"/>
      <c r="Y1172" s="10"/>
      <c r="Z1172" s="10"/>
    </row>
    <row r="1173" customHeight="1" spans="1:26">
      <c r="A1173" s="3" t="s">
        <v>2875</v>
      </c>
      <c r="B1173" s="4" t="s">
        <v>2817</v>
      </c>
      <c r="C1173" s="3" t="s">
        <v>2818</v>
      </c>
      <c r="D1173" s="4">
        <v>27</v>
      </c>
      <c r="E1173" s="4" t="s">
        <v>358</v>
      </c>
      <c r="F1173" s="4" t="s">
        <v>359</v>
      </c>
      <c r="G1173" s="4" t="e">
        <v>#N/A</v>
      </c>
      <c r="H1173" s="3" t="e">
        <v>#N/A</v>
      </c>
      <c r="I1173" s="3" t="e">
        <v>#N/A</v>
      </c>
      <c r="J1173" s="3" t="e">
        <v>#N/A</v>
      </c>
      <c r="K1173" s="4" t="s">
        <v>360</v>
      </c>
      <c r="L1173" s="3" t="s">
        <v>370</v>
      </c>
      <c r="M1173" s="3" t="s">
        <v>880</v>
      </c>
      <c r="N1173" s="3" t="s">
        <v>2820</v>
      </c>
      <c r="O1173" s="3">
        <v>256479</v>
      </c>
      <c r="P1173" s="3" t="s">
        <v>2792</v>
      </c>
      <c r="Q1173" s="4" t="s">
        <v>28</v>
      </c>
      <c r="R1173" s="3">
        <v>1</v>
      </c>
      <c r="S1173" s="15" t="s">
        <v>889</v>
      </c>
      <c r="T1173" s="12">
        <f t="shared" si="4"/>
        <v>44754</v>
      </c>
      <c r="U1173" s="10"/>
      <c r="V1173" s="10"/>
      <c r="W1173" s="10"/>
      <c r="X1173" s="10"/>
      <c r="Y1173" s="10"/>
      <c r="Z1173" s="10"/>
    </row>
    <row r="1174" customHeight="1" spans="1:26">
      <c r="A1174" s="3" t="s">
        <v>2875</v>
      </c>
      <c r="B1174" s="4" t="s">
        <v>2817</v>
      </c>
      <c r="C1174" s="3" t="s">
        <v>2818</v>
      </c>
      <c r="D1174" s="4">
        <v>27</v>
      </c>
      <c r="E1174" s="4" t="s">
        <v>358</v>
      </c>
      <c r="F1174" s="4" t="s">
        <v>359</v>
      </c>
      <c r="G1174" s="4" t="e">
        <v>#N/A</v>
      </c>
      <c r="H1174" s="3" t="e">
        <v>#N/A</v>
      </c>
      <c r="I1174" s="3" t="e">
        <v>#N/A</v>
      </c>
      <c r="J1174" s="3" t="e">
        <v>#N/A</v>
      </c>
      <c r="K1174" s="4" t="s">
        <v>360</v>
      </c>
      <c r="L1174" s="3" t="s">
        <v>370</v>
      </c>
      <c r="M1174" s="3" t="s">
        <v>880</v>
      </c>
      <c r="N1174" s="3" t="s">
        <v>2820</v>
      </c>
      <c r="O1174" s="3">
        <v>256479</v>
      </c>
      <c r="P1174" s="3" t="s">
        <v>2792</v>
      </c>
      <c r="Q1174" s="4" t="s">
        <v>28</v>
      </c>
      <c r="R1174" s="3">
        <v>1</v>
      </c>
      <c r="S1174" s="15" t="s">
        <v>900</v>
      </c>
      <c r="T1174" s="12">
        <f t="shared" si="4"/>
        <v>44757</v>
      </c>
      <c r="U1174" s="10"/>
      <c r="V1174" s="10"/>
      <c r="W1174" s="10"/>
      <c r="X1174" s="10"/>
      <c r="Y1174" s="10"/>
      <c r="Z1174" s="10"/>
    </row>
    <row r="1175" customHeight="1" spans="1:26">
      <c r="A1175" s="3" t="s">
        <v>2875</v>
      </c>
      <c r="B1175" s="4" t="s">
        <v>2817</v>
      </c>
      <c r="C1175" s="3" t="s">
        <v>2818</v>
      </c>
      <c r="D1175" s="4">
        <v>27</v>
      </c>
      <c r="E1175" s="4" t="s">
        <v>358</v>
      </c>
      <c r="F1175" s="4" t="s">
        <v>359</v>
      </c>
      <c r="G1175" s="4" t="e">
        <v>#N/A</v>
      </c>
      <c r="H1175" s="3" t="e">
        <v>#N/A</v>
      </c>
      <c r="I1175" s="3" t="e">
        <v>#N/A</v>
      </c>
      <c r="J1175" s="3" t="e">
        <v>#N/A</v>
      </c>
      <c r="K1175" s="4" t="s">
        <v>360</v>
      </c>
      <c r="L1175" s="3" t="s">
        <v>370</v>
      </c>
      <c r="M1175" s="3" t="s">
        <v>880</v>
      </c>
      <c r="N1175" s="3" t="s">
        <v>2820</v>
      </c>
      <c r="O1175" s="3">
        <v>256480</v>
      </c>
      <c r="P1175" s="3" t="s">
        <v>2792</v>
      </c>
      <c r="Q1175" s="4" t="s">
        <v>25</v>
      </c>
      <c r="R1175" s="3">
        <v>1</v>
      </c>
      <c r="S1175" s="15" t="s">
        <v>900</v>
      </c>
      <c r="T1175" s="12">
        <f t="shared" si="4"/>
        <v>44757</v>
      </c>
      <c r="U1175" s="10"/>
      <c r="V1175" s="10"/>
      <c r="W1175" s="10"/>
      <c r="X1175" s="10"/>
      <c r="Y1175" s="10"/>
      <c r="Z1175" s="10"/>
    </row>
    <row r="1176" customHeight="1" spans="1:26">
      <c r="A1176" s="3" t="s">
        <v>2875</v>
      </c>
      <c r="B1176" s="4" t="s">
        <v>2817</v>
      </c>
      <c r="C1176" s="3" t="s">
        <v>2818</v>
      </c>
      <c r="D1176" s="4">
        <v>27</v>
      </c>
      <c r="E1176" s="4" t="s">
        <v>358</v>
      </c>
      <c r="F1176" s="4" t="s">
        <v>359</v>
      </c>
      <c r="G1176" s="4" t="e">
        <v>#N/A</v>
      </c>
      <c r="H1176" s="3" t="e">
        <v>#N/A</v>
      </c>
      <c r="I1176" s="3" t="e">
        <v>#N/A</v>
      </c>
      <c r="J1176" s="3" t="e">
        <v>#N/A</v>
      </c>
      <c r="K1176" s="4" t="s">
        <v>360</v>
      </c>
      <c r="L1176" s="3" t="s">
        <v>370</v>
      </c>
      <c r="M1176" s="3" t="s">
        <v>880</v>
      </c>
      <c r="N1176" s="3" t="s">
        <v>2820</v>
      </c>
      <c r="O1176" s="3">
        <v>256480</v>
      </c>
      <c r="P1176" s="3" t="s">
        <v>2792</v>
      </c>
      <c r="Q1176" s="4" t="s">
        <v>25</v>
      </c>
      <c r="R1176" s="3">
        <v>1</v>
      </c>
      <c r="S1176" s="15" t="s">
        <v>896</v>
      </c>
      <c r="T1176" s="12">
        <f t="shared" si="4"/>
        <v>44756</v>
      </c>
      <c r="U1176" s="10"/>
      <c r="V1176" s="10"/>
      <c r="W1176" s="10"/>
      <c r="X1176" s="10"/>
      <c r="Y1176" s="10"/>
      <c r="Z1176" s="10"/>
    </row>
    <row r="1177" customHeight="1" spans="1:26">
      <c r="A1177" s="3" t="s">
        <v>2875</v>
      </c>
      <c r="B1177" s="4" t="s">
        <v>2817</v>
      </c>
      <c r="C1177" s="3" t="s">
        <v>2818</v>
      </c>
      <c r="D1177" s="4">
        <v>27</v>
      </c>
      <c r="E1177" s="4" t="s">
        <v>367</v>
      </c>
      <c r="F1177" s="4" t="s">
        <v>368</v>
      </c>
      <c r="G1177" s="4" t="e">
        <v>#N/A</v>
      </c>
      <c r="H1177" s="3" t="e">
        <v>#N/A</v>
      </c>
      <c r="I1177" s="3" t="e">
        <v>#N/A</v>
      </c>
      <c r="J1177" s="3" t="e">
        <v>#N/A</v>
      </c>
      <c r="K1177" s="4" t="s">
        <v>369</v>
      </c>
      <c r="L1177" s="3" t="s">
        <v>370</v>
      </c>
      <c r="M1177" s="3" t="s">
        <v>880</v>
      </c>
      <c r="N1177" s="3" t="s">
        <v>2820</v>
      </c>
      <c r="O1177" s="3">
        <v>256479</v>
      </c>
      <c r="P1177" s="3" t="s">
        <v>2792</v>
      </c>
      <c r="Q1177" s="4" t="s">
        <v>28</v>
      </c>
      <c r="R1177" s="3">
        <v>1</v>
      </c>
      <c r="S1177" s="15" t="s">
        <v>907</v>
      </c>
      <c r="T1177" s="12">
        <f t="shared" si="4"/>
        <v>44758</v>
      </c>
      <c r="U1177" s="10"/>
      <c r="V1177" s="10"/>
      <c r="W1177" s="10"/>
      <c r="X1177" s="10"/>
      <c r="Y1177" s="10"/>
      <c r="Z1177" s="10"/>
    </row>
    <row r="1178" customHeight="1" spans="1:26">
      <c r="A1178" s="3" t="s">
        <v>2875</v>
      </c>
      <c r="B1178" s="4" t="s">
        <v>2817</v>
      </c>
      <c r="C1178" s="3" t="s">
        <v>2818</v>
      </c>
      <c r="D1178" s="4">
        <v>27</v>
      </c>
      <c r="E1178" s="4" t="s">
        <v>367</v>
      </c>
      <c r="F1178" s="4" t="s">
        <v>368</v>
      </c>
      <c r="G1178" s="4" t="e">
        <v>#N/A</v>
      </c>
      <c r="H1178" s="3" t="e">
        <v>#N/A</v>
      </c>
      <c r="I1178" s="3" t="e">
        <v>#N/A</v>
      </c>
      <c r="J1178" s="3" t="e">
        <v>#N/A</v>
      </c>
      <c r="K1178" s="4" t="s">
        <v>369</v>
      </c>
      <c r="L1178" s="3" t="s">
        <v>370</v>
      </c>
      <c r="M1178" s="3" t="s">
        <v>880</v>
      </c>
      <c r="N1178" s="3" t="s">
        <v>2820</v>
      </c>
      <c r="O1178" s="3">
        <v>256479</v>
      </c>
      <c r="P1178" s="3" t="s">
        <v>2792</v>
      </c>
      <c r="Q1178" s="4" t="s">
        <v>28</v>
      </c>
      <c r="R1178" s="3">
        <v>1</v>
      </c>
      <c r="S1178" s="15" t="s">
        <v>894</v>
      </c>
      <c r="T1178" s="12">
        <f t="shared" si="4"/>
        <v>44755</v>
      </c>
      <c r="U1178" s="10"/>
      <c r="V1178" s="10"/>
      <c r="W1178" s="10"/>
      <c r="X1178" s="10"/>
      <c r="Y1178" s="10"/>
      <c r="Z1178" s="10"/>
    </row>
    <row r="1179" customHeight="1" spans="1:26">
      <c r="A1179" s="3" t="s">
        <v>2875</v>
      </c>
      <c r="B1179" s="4" t="s">
        <v>2817</v>
      </c>
      <c r="C1179" s="3" t="s">
        <v>2818</v>
      </c>
      <c r="D1179" s="4">
        <v>27</v>
      </c>
      <c r="E1179" s="4" t="s">
        <v>376</v>
      </c>
      <c r="F1179" s="4" t="s">
        <v>377</v>
      </c>
      <c r="G1179" s="4" t="e">
        <v>#N/A</v>
      </c>
      <c r="H1179" s="3" t="e">
        <v>#N/A</v>
      </c>
      <c r="I1179" s="3" t="e">
        <v>#N/A</v>
      </c>
      <c r="J1179" s="3" t="e">
        <v>#N/A</v>
      </c>
      <c r="K1179" s="4" t="s">
        <v>378</v>
      </c>
      <c r="L1179" s="3" t="s">
        <v>370</v>
      </c>
      <c r="M1179" s="3" t="s">
        <v>371</v>
      </c>
      <c r="N1179" s="3" t="s">
        <v>2820</v>
      </c>
      <c r="O1179" s="3">
        <v>250417</v>
      </c>
      <c r="P1179" s="3" t="s">
        <v>2792</v>
      </c>
      <c r="Q1179" s="4" t="s">
        <v>39</v>
      </c>
      <c r="R1179" s="3">
        <v>1</v>
      </c>
      <c r="S1179" s="15" t="s">
        <v>896</v>
      </c>
      <c r="T1179" s="12">
        <f t="shared" si="4"/>
        <v>44756</v>
      </c>
      <c r="U1179" s="10"/>
      <c r="V1179" s="10"/>
      <c r="W1179" s="10"/>
      <c r="X1179" s="10"/>
      <c r="Y1179" s="10"/>
      <c r="Z1179" s="10"/>
    </row>
    <row r="1180" customHeight="1" spans="1:26">
      <c r="A1180" s="3" t="s">
        <v>2875</v>
      </c>
      <c r="B1180" s="4" t="s">
        <v>2817</v>
      </c>
      <c r="C1180" s="3" t="s">
        <v>2818</v>
      </c>
      <c r="D1180" s="4">
        <v>27</v>
      </c>
      <c r="E1180" s="4" t="s">
        <v>376</v>
      </c>
      <c r="F1180" s="4" t="s">
        <v>377</v>
      </c>
      <c r="G1180" s="4" t="e">
        <v>#N/A</v>
      </c>
      <c r="H1180" s="3" t="e">
        <v>#N/A</v>
      </c>
      <c r="I1180" s="3" t="e">
        <v>#N/A</v>
      </c>
      <c r="J1180" s="3" t="e">
        <v>#N/A</v>
      </c>
      <c r="K1180" s="4" t="s">
        <v>378</v>
      </c>
      <c r="L1180" s="3" t="s">
        <v>464</v>
      </c>
      <c r="M1180" s="3" t="s">
        <v>465</v>
      </c>
      <c r="N1180" s="3" t="s">
        <v>2820</v>
      </c>
      <c r="O1180" s="3">
        <v>250420</v>
      </c>
      <c r="P1180" s="3" t="s">
        <v>2792</v>
      </c>
      <c r="Q1180" s="4" t="s">
        <v>50</v>
      </c>
      <c r="R1180" s="3">
        <v>1</v>
      </c>
      <c r="S1180" s="15" t="s">
        <v>881</v>
      </c>
      <c r="T1180" s="12">
        <f t="shared" si="4"/>
        <v>44753</v>
      </c>
      <c r="U1180" s="10"/>
      <c r="V1180" s="10"/>
      <c r="W1180" s="10"/>
      <c r="X1180" s="10"/>
      <c r="Y1180" s="10"/>
      <c r="Z1180" s="10"/>
    </row>
    <row r="1181" customHeight="1" spans="1:26">
      <c r="A1181" s="3" t="s">
        <v>2875</v>
      </c>
      <c r="B1181" s="4" t="s">
        <v>2817</v>
      </c>
      <c r="C1181" s="3" t="s">
        <v>2818</v>
      </c>
      <c r="D1181" s="4">
        <v>27</v>
      </c>
      <c r="E1181" s="4" t="s">
        <v>376</v>
      </c>
      <c r="F1181" s="4" t="s">
        <v>377</v>
      </c>
      <c r="G1181" s="4" t="e">
        <v>#N/A</v>
      </c>
      <c r="H1181" s="3" t="e">
        <v>#N/A</v>
      </c>
      <c r="I1181" s="3" t="e">
        <v>#N/A</v>
      </c>
      <c r="J1181" s="3" t="e">
        <v>#N/A</v>
      </c>
      <c r="K1181" s="4" t="s">
        <v>378</v>
      </c>
      <c r="L1181" s="3" t="s">
        <v>370</v>
      </c>
      <c r="M1181" s="3" t="s">
        <v>410</v>
      </c>
      <c r="N1181" s="3" t="s">
        <v>2820</v>
      </c>
      <c r="O1181" s="3">
        <v>250423</v>
      </c>
      <c r="P1181" s="3" t="s">
        <v>2792</v>
      </c>
      <c r="Q1181" s="4" t="s">
        <v>11</v>
      </c>
      <c r="R1181" s="3">
        <v>1</v>
      </c>
      <c r="S1181" s="15" t="s">
        <v>907</v>
      </c>
      <c r="T1181" s="12">
        <f t="shared" si="4"/>
        <v>44758</v>
      </c>
      <c r="U1181" s="10"/>
      <c r="V1181" s="10"/>
      <c r="W1181" s="10"/>
      <c r="X1181" s="10"/>
      <c r="Y1181" s="10"/>
      <c r="Z1181" s="10"/>
    </row>
    <row r="1182" customHeight="1" spans="1:26">
      <c r="A1182" s="3" t="s">
        <v>2875</v>
      </c>
      <c r="B1182" s="4" t="s">
        <v>2817</v>
      </c>
      <c r="C1182" s="3" t="s">
        <v>2818</v>
      </c>
      <c r="D1182" s="4">
        <v>27</v>
      </c>
      <c r="E1182" s="4" t="s">
        <v>376</v>
      </c>
      <c r="F1182" s="4" t="s">
        <v>377</v>
      </c>
      <c r="G1182" s="4" t="e">
        <v>#N/A</v>
      </c>
      <c r="H1182" s="3" t="e">
        <v>#N/A</v>
      </c>
      <c r="I1182" s="3" t="e">
        <v>#N/A</v>
      </c>
      <c r="J1182" s="3" t="e">
        <v>#N/A</v>
      </c>
      <c r="K1182" s="4" t="s">
        <v>378</v>
      </c>
      <c r="L1182" s="3" t="s">
        <v>370</v>
      </c>
      <c r="M1182" s="3" t="s">
        <v>410</v>
      </c>
      <c r="N1182" s="3" t="s">
        <v>2820</v>
      </c>
      <c r="O1182" s="3">
        <v>250879</v>
      </c>
      <c r="P1182" s="3" t="s">
        <v>2792</v>
      </c>
      <c r="Q1182" s="4" t="s">
        <v>30</v>
      </c>
      <c r="R1182" s="3">
        <v>2</v>
      </c>
      <c r="S1182" s="15" t="s">
        <v>894</v>
      </c>
      <c r="T1182" s="12">
        <f t="shared" si="4"/>
        <v>44755</v>
      </c>
      <c r="U1182" s="10"/>
      <c r="V1182" s="10"/>
      <c r="W1182" s="10"/>
      <c r="X1182" s="10"/>
      <c r="Y1182" s="10"/>
      <c r="Z1182" s="10"/>
    </row>
    <row r="1183" customHeight="1" spans="1:26">
      <c r="A1183" s="3" t="s">
        <v>2875</v>
      </c>
      <c r="B1183" s="4" t="s">
        <v>2817</v>
      </c>
      <c r="C1183" s="3" t="s">
        <v>2818</v>
      </c>
      <c r="D1183" s="4">
        <v>27</v>
      </c>
      <c r="E1183" s="4" t="s">
        <v>589</v>
      </c>
      <c r="F1183" s="4" t="s">
        <v>590</v>
      </c>
      <c r="G1183" s="4" t="e">
        <v>#N/A</v>
      </c>
      <c r="H1183" s="3" t="e">
        <v>#N/A</v>
      </c>
      <c r="I1183" s="3" t="e">
        <v>#N/A</v>
      </c>
      <c r="J1183" s="3" t="e">
        <v>#N/A</v>
      </c>
      <c r="K1183" s="4" t="s">
        <v>591</v>
      </c>
      <c r="L1183" s="3" t="s">
        <v>370</v>
      </c>
      <c r="M1183" s="3" t="s">
        <v>880</v>
      </c>
      <c r="N1183" s="3" t="s">
        <v>2820</v>
      </c>
      <c r="O1183" s="3">
        <v>256479</v>
      </c>
      <c r="P1183" s="3" t="s">
        <v>2792</v>
      </c>
      <c r="Q1183" s="4" t="s">
        <v>28</v>
      </c>
      <c r="R1183" s="3">
        <v>12</v>
      </c>
      <c r="S1183" s="15" t="s">
        <v>913</v>
      </c>
      <c r="T1183" s="12">
        <f t="shared" si="4"/>
        <v>44759</v>
      </c>
      <c r="U1183" s="10"/>
      <c r="V1183" s="10"/>
      <c r="W1183" s="10"/>
      <c r="X1183" s="10"/>
      <c r="Y1183" s="10"/>
      <c r="Z1183" s="10"/>
    </row>
    <row r="1184" customHeight="1" spans="1:26">
      <c r="A1184" s="3" t="s">
        <v>2875</v>
      </c>
      <c r="B1184" s="4" t="s">
        <v>2817</v>
      </c>
      <c r="C1184" s="3" t="s">
        <v>2818</v>
      </c>
      <c r="D1184" s="4">
        <v>27</v>
      </c>
      <c r="E1184" s="4" t="s">
        <v>589</v>
      </c>
      <c r="F1184" s="4" t="s">
        <v>590</v>
      </c>
      <c r="G1184" s="4" t="e">
        <v>#N/A</v>
      </c>
      <c r="H1184" s="3" t="e">
        <v>#N/A</v>
      </c>
      <c r="I1184" s="3" t="e">
        <v>#N/A</v>
      </c>
      <c r="J1184" s="3" t="e">
        <v>#N/A</v>
      </c>
      <c r="K1184" s="4" t="s">
        <v>591</v>
      </c>
      <c r="L1184" s="3" t="s">
        <v>370</v>
      </c>
      <c r="M1184" s="3" t="s">
        <v>880</v>
      </c>
      <c r="N1184" s="3" t="s">
        <v>2820</v>
      </c>
      <c r="O1184" s="3">
        <v>256479</v>
      </c>
      <c r="P1184" s="3" t="s">
        <v>2792</v>
      </c>
      <c r="Q1184" s="4" t="s">
        <v>28</v>
      </c>
      <c r="R1184" s="3">
        <v>5</v>
      </c>
      <c r="S1184" s="15" t="s">
        <v>907</v>
      </c>
      <c r="T1184" s="12">
        <f t="shared" si="4"/>
        <v>44758</v>
      </c>
      <c r="U1184" s="10"/>
      <c r="V1184" s="10"/>
      <c r="W1184" s="10"/>
      <c r="X1184" s="10"/>
      <c r="Y1184" s="10"/>
      <c r="Z1184" s="10"/>
    </row>
    <row r="1185" customHeight="1" spans="1:26">
      <c r="A1185" s="3" t="s">
        <v>2875</v>
      </c>
      <c r="B1185" s="4" t="s">
        <v>2817</v>
      </c>
      <c r="C1185" s="3" t="s">
        <v>2818</v>
      </c>
      <c r="D1185" s="4">
        <v>27</v>
      </c>
      <c r="E1185" s="4" t="s">
        <v>589</v>
      </c>
      <c r="F1185" s="4" t="s">
        <v>590</v>
      </c>
      <c r="G1185" s="4" t="e">
        <v>#N/A</v>
      </c>
      <c r="H1185" s="3" t="e">
        <v>#N/A</v>
      </c>
      <c r="I1185" s="3" t="e">
        <v>#N/A</v>
      </c>
      <c r="J1185" s="3" t="e">
        <v>#N/A</v>
      </c>
      <c r="K1185" s="4" t="s">
        <v>591</v>
      </c>
      <c r="L1185" s="3" t="s">
        <v>370</v>
      </c>
      <c r="M1185" s="3" t="s">
        <v>880</v>
      </c>
      <c r="N1185" s="3" t="s">
        <v>2820</v>
      </c>
      <c r="O1185" s="3">
        <v>256479</v>
      </c>
      <c r="P1185" s="3" t="s">
        <v>2792</v>
      </c>
      <c r="Q1185" s="4" t="s">
        <v>28</v>
      </c>
      <c r="R1185" s="3">
        <v>1</v>
      </c>
      <c r="S1185" s="15" t="s">
        <v>900</v>
      </c>
      <c r="T1185" s="12">
        <f t="shared" si="4"/>
        <v>44757</v>
      </c>
      <c r="U1185" s="10"/>
      <c r="V1185" s="10"/>
      <c r="W1185" s="10"/>
      <c r="X1185" s="10"/>
      <c r="Y1185" s="10"/>
      <c r="Z1185" s="10"/>
    </row>
    <row r="1186" customHeight="1" spans="1:26">
      <c r="A1186" s="3" t="s">
        <v>2875</v>
      </c>
      <c r="B1186" s="4" t="s">
        <v>2817</v>
      </c>
      <c r="C1186" s="3" t="s">
        <v>2818</v>
      </c>
      <c r="D1186" s="4">
        <v>27</v>
      </c>
      <c r="E1186" s="4" t="s">
        <v>589</v>
      </c>
      <c r="F1186" s="4" t="s">
        <v>590</v>
      </c>
      <c r="G1186" s="4" t="e">
        <v>#N/A</v>
      </c>
      <c r="H1186" s="3" t="e">
        <v>#N/A</v>
      </c>
      <c r="I1186" s="3" t="e">
        <v>#N/A</v>
      </c>
      <c r="J1186" s="3" t="e">
        <v>#N/A</v>
      </c>
      <c r="K1186" s="4" t="s">
        <v>591</v>
      </c>
      <c r="L1186" s="3" t="s">
        <v>370</v>
      </c>
      <c r="M1186" s="3" t="s">
        <v>880</v>
      </c>
      <c r="N1186" s="3" t="s">
        <v>2820</v>
      </c>
      <c r="O1186" s="3">
        <v>256479</v>
      </c>
      <c r="P1186" s="3" t="s">
        <v>2792</v>
      </c>
      <c r="Q1186" s="4" t="s">
        <v>28</v>
      </c>
      <c r="R1186" s="3">
        <v>1</v>
      </c>
      <c r="S1186" s="15" t="s">
        <v>889</v>
      </c>
      <c r="T1186" s="12">
        <f t="shared" si="4"/>
        <v>44754</v>
      </c>
      <c r="U1186" s="10"/>
      <c r="V1186" s="10"/>
      <c r="W1186" s="10"/>
      <c r="X1186" s="10"/>
      <c r="Y1186" s="10"/>
      <c r="Z1186" s="10"/>
    </row>
    <row r="1187" customHeight="1" spans="1:26">
      <c r="A1187" s="3" t="s">
        <v>2875</v>
      </c>
      <c r="B1187" s="4" t="s">
        <v>2821</v>
      </c>
      <c r="C1187" s="3" t="s">
        <v>2818</v>
      </c>
      <c r="D1187" s="4">
        <v>29</v>
      </c>
      <c r="E1187" s="4" t="s">
        <v>327</v>
      </c>
      <c r="F1187" s="4" t="s">
        <v>35</v>
      </c>
      <c r="G1187" s="4" t="s">
        <v>2836</v>
      </c>
      <c r="H1187" s="3" t="s">
        <v>2826</v>
      </c>
      <c r="I1187" s="3" t="s">
        <v>297</v>
      </c>
      <c r="J1187" s="3" t="s">
        <v>2827</v>
      </c>
      <c r="K1187" s="4" t="s">
        <v>525</v>
      </c>
      <c r="L1187" s="3" t="s">
        <v>370</v>
      </c>
      <c r="M1187" s="3" t="s">
        <v>410</v>
      </c>
      <c r="N1187" s="3" t="s">
        <v>2820</v>
      </c>
      <c r="O1187" s="3">
        <v>250877</v>
      </c>
      <c r="P1187" s="3" t="s">
        <v>2792</v>
      </c>
      <c r="Q1187" s="4" t="s">
        <v>22</v>
      </c>
      <c r="R1187" s="3">
        <v>1</v>
      </c>
      <c r="S1187" s="15" t="s">
        <v>900</v>
      </c>
      <c r="T1187" s="12">
        <f t="shared" si="4"/>
        <v>44757</v>
      </c>
      <c r="U1187" s="10"/>
      <c r="V1187" s="10"/>
      <c r="W1187" s="10"/>
      <c r="X1187" s="10"/>
      <c r="Y1187" s="10"/>
      <c r="Z1187" s="10"/>
    </row>
    <row r="1188" customHeight="1" spans="1:26">
      <c r="A1188" s="3" t="s">
        <v>2875</v>
      </c>
      <c r="B1188" s="4" t="s">
        <v>2821</v>
      </c>
      <c r="C1188" s="3" t="s">
        <v>2818</v>
      </c>
      <c r="D1188" s="4">
        <v>29</v>
      </c>
      <c r="E1188" s="4" t="s">
        <v>327</v>
      </c>
      <c r="F1188" s="4" t="s">
        <v>35</v>
      </c>
      <c r="G1188" s="4" t="s">
        <v>2836</v>
      </c>
      <c r="H1188" s="3" t="s">
        <v>2826</v>
      </c>
      <c r="I1188" s="3" t="s">
        <v>297</v>
      </c>
      <c r="J1188" s="3" t="s">
        <v>2827</v>
      </c>
      <c r="K1188" s="4" t="s">
        <v>525</v>
      </c>
      <c r="L1188" s="3" t="s">
        <v>370</v>
      </c>
      <c r="M1188" s="3" t="s">
        <v>880</v>
      </c>
      <c r="N1188" s="3" t="s">
        <v>2820</v>
      </c>
      <c r="O1188" s="3">
        <v>256479</v>
      </c>
      <c r="P1188" s="3" t="s">
        <v>2792</v>
      </c>
      <c r="Q1188" s="4" t="s">
        <v>28</v>
      </c>
      <c r="R1188" s="3">
        <v>2</v>
      </c>
      <c r="S1188" s="15" t="s">
        <v>907</v>
      </c>
      <c r="T1188" s="12">
        <f t="shared" si="4"/>
        <v>44758</v>
      </c>
      <c r="U1188" s="10"/>
      <c r="V1188" s="10"/>
      <c r="W1188" s="10"/>
      <c r="X1188" s="10"/>
      <c r="Y1188" s="10"/>
      <c r="Z1188" s="10"/>
    </row>
    <row r="1189" customHeight="1" spans="1:26">
      <c r="A1189" s="3" t="s">
        <v>2875</v>
      </c>
      <c r="B1189" s="4" t="s">
        <v>2821</v>
      </c>
      <c r="C1189" s="3" t="s">
        <v>2818</v>
      </c>
      <c r="D1189" s="4">
        <v>29</v>
      </c>
      <c r="E1189" s="4" t="s">
        <v>327</v>
      </c>
      <c r="F1189" s="4" t="s">
        <v>35</v>
      </c>
      <c r="G1189" s="4" t="s">
        <v>2836</v>
      </c>
      <c r="H1189" s="3" t="s">
        <v>2826</v>
      </c>
      <c r="I1189" s="3" t="s">
        <v>297</v>
      </c>
      <c r="J1189" s="3" t="s">
        <v>2827</v>
      </c>
      <c r="K1189" s="4" t="s">
        <v>525</v>
      </c>
      <c r="L1189" s="3" t="s">
        <v>370</v>
      </c>
      <c r="M1189" s="3" t="s">
        <v>880</v>
      </c>
      <c r="N1189" s="3" t="s">
        <v>2820</v>
      </c>
      <c r="O1189" s="3">
        <v>256479</v>
      </c>
      <c r="P1189" s="3" t="s">
        <v>2792</v>
      </c>
      <c r="Q1189" s="4" t="s">
        <v>28</v>
      </c>
      <c r="R1189" s="3">
        <v>1</v>
      </c>
      <c r="S1189" s="15" t="s">
        <v>913</v>
      </c>
      <c r="T1189" s="12">
        <f t="shared" si="4"/>
        <v>44759</v>
      </c>
      <c r="U1189" s="10"/>
      <c r="V1189" s="10"/>
      <c r="W1189" s="10"/>
      <c r="X1189" s="10"/>
      <c r="Y1189" s="10"/>
      <c r="Z1189" s="10"/>
    </row>
    <row r="1190" customHeight="1" spans="1:26">
      <c r="A1190" s="3" t="s">
        <v>2875</v>
      </c>
      <c r="B1190" s="4" t="s">
        <v>2821</v>
      </c>
      <c r="C1190" s="3" t="s">
        <v>2818</v>
      </c>
      <c r="D1190" s="4">
        <v>29</v>
      </c>
      <c r="E1190" s="4" t="s">
        <v>327</v>
      </c>
      <c r="F1190" s="4" t="s">
        <v>35</v>
      </c>
      <c r="G1190" s="4" t="s">
        <v>2836</v>
      </c>
      <c r="H1190" s="3" t="s">
        <v>2826</v>
      </c>
      <c r="I1190" s="3" t="s">
        <v>297</v>
      </c>
      <c r="J1190" s="3" t="s">
        <v>2827</v>
      </c>
      <c r="K1190" s="4" t="s">
        <v>525</v>
      </c>
      <c r="L1190" s="3" t="s">
        <v>370</v>
      </c>
      <c r="M1190" s="3" t="s">
        <v>880</v>
      </c>
      <c r="N1190" s="3" t="s">
        <v>2820</v>
      </c>
      <c r="O1190" s="3">
        <v>256479</v>
      </c>
      <c r="P1190" s="3" t="s">
        <v>2792</v>
      </c>
      <c r="Q1190" s="4" t="s">
        <v>28</v>
      </c>
      <c r="R1190" s="3">
        <v>1</v>
      </c>
      <c r="S1190" s="15" t="s">
        <v>881</v>
      </c>
      <c r="T1190" s="12">
        <f t="shared" si="4"/>
        <v>44753</v>
      </c>
      <c r="U1190" s="10"/>
      <c r="V1190" s="10"/>
      <c r="W1190" s="10"/>
      <c r="X1190" s="10"/>
      <c r="Y1190" s="10"/>
      <c r="Z1190" s="10"/>
    </row>
    <row r="1191" customHeight="1" spans="1:26">
      <c r="A1191" s="3" t="s">
        <v>2875</v>
      </c>
      <c r="B1191" s="4" t="s">
        <v>2821</v>
      </c>
      <c r="C1191" s="3" t="s">
        <v>2818</v>
      </c>
      <c r="D1191" s="4">
        <v>29</v>
      </c>
      <c r="E1191" s="4" t="s">
        <v>327</v>
      </c>
      <c r="F1191" s="4" t="s">
        <v>35</v>
      </c>
      <c r="G1191" s="4" t="s">
        <v>2836</v>
      </c>
      <c r="H1191" s="3" t="s">
        <v>2826</v>
      </c>
      <c r="I1191" s="3" t="s">
        <v>297</v>
      </c>
      <c r="J1191" s="3" t="s">
        <v>2827</v>
      </c>
      <c r="K1191" s="4" t="s">
        <v>525</v>
      </c>
      <c r="L1191" s="3" t="s">
        <v>370</v>
      </c>
      <c r="M1191" s="3" t="s">
        <v>880</v>
      </c>
      <c r="N1191" s="3" t="s">
        <v>2820</v>
      </c>
      <c r="O1191" s="3">
        <v>256479</v>
      </c>
      <c r="P1191" s="3" t="s">
        <v>2792</v>
      </c>
      <c r="Q1191" s="4" t="s">
        <v>28</v>
      </c>
      <c r="R1191" s="3">
        <v>1</v>
      </c>
      <c r="S1191" s="15" t="s">
        <v>894</v>
      </c>
      <c r="T1191" s="12">
        <f t="shared" si="4"/>
        <v>44755</v>
      </c>
      <c r="U1191" s="10"/>
      <c r="V1191" s="10"/>
      <c r="W1191" s="10"/>
      <c r="X1191" s="10"/>
      <c r="Y1191" s="10"/>
      <c r="Z1191" s="10"/>
    </row>
    <row r="1192" customHeight="1" spans="1:26">
      <c r="A1192" s="3" t="s">
        <v>2875</v>
      </c>
      <c r="B1192" s="4" t="s">
        <v>2821</v>
      </c>
      <c r="C1192" s="3" t="s">
        <v>2818</v>
      </c>
      <c r="D1192" s="4">
        <v>29</v>
      </c>
      <c r="E1192" s="4" t="s">
        <v>327</v>
      </c>
      <c r="F1192" s="4" t="s">
        <v>35</v>
      </c>
      <c r="G1192" s="4" t="s">
        <v>2836</v>
      </c>
      <c r="H1192" s="3" t="s">
        <v>2826</v>
      </c>
      <c r="I1192" s="3" t="s">
        <v>297</v>
      </c>
      <c r="J1192" s="3" t="s">
        <v>2827</v>
      </c>
      <c r="K1192" s="4" t="s">
        <v>525</v>
      </c>
      <c r="L1192" s="3" t="s">
        <v>370</v>
      </c>
      <c r="M1192" s="3" t="s">
        <v>880</v>
      </c>
      <c r="N1192" s="3" t="s">
        <v>2820</v>
      </c>
      <c r="O1192" s="3">
        <v>256479</v>
      </c>
      <c r="P1192" s="3" t="s">
        <v>2792</v>
      </c>
      <c r="Q1192" s="4" t="s">
        <v>28</v>
      </c>
      <c r="R1192" s="3">
        <v>1</v>
      </c>
      <c r="S1192" s="15" t="s">
        <v>900</v>
      </c>
      <c r="T1192" s="12">
        <f t="shared" si="4"/>
        <v>44757</v>
      </c>
      <c r="U1192" s="10"/>
      <c r="V1192" s="10"/>
      <c r="W1192" s="10"/>
      <c r="X1192" s="10"/>
      <c r="Y1192" s="10"/>
      <c r="Z1192" s="10"/>
    </row>
    <row r="1193" customHeight="1" spans="1:26">
      <c r="A1193" s="3" t="s">
        <v>2875</v>
      </c>
      <c r="B1193" s="4" t="s">
        <v>2821</v>
      </c>
      <c r="C1193" s="3" t="s">
        <v>2818</v>
      </c>
      <c r="D1193" s="4">
        <v>29</v>
      </c>
      <c r="E1193" s="4" t="s">
        <v>327</v>
      </c>
      <c r="F1193" s="4" t="s">
        <v>56</v>
      </c>
      <c r="G1193" s="4" t="s">
        <v>2836</v>
      </c>
      <c r="H1193" s="3" t="s">
        <v>2826</v>
      </c>
      <c r="I1193" s="3" t="s">
        <v>297</v>
      </c>
      <c r="J1193" s="3" t="s">
        <v>2827</v>
      </c>
      <c r="K1193" s="4" t="s">
        <v>494</v>
      </c>
      <c r="L1193" s="3" t="s">
        <v>414</v>
      </c>
      <c r="M1193" s="3" t="s">
        <v>415</v>
      </c>
      <c r="N1193" s="3" t="s">
        <v>2820</v>
      </c>
      <c r="O1193" s="3">
        <v>250874</v>
      </c>
      <c r="P1193" s="3" t="s">
        <v>2792</v>
      </c>
      <c r="Q1193" s="4" t="s">
        <v>13</v>
      </c>
      <c r="R1193" s="3">
        <v>1</v>
      </c>
      <c r="S1193" s="15" t="s">
        <v>881</v>
      </c>
      <c r="T1193" s="12">
        <f t="shared" si="4"/>
        <v>44753</v>
      </c>
      <c r="U1193" s="10"/>
      <c r="V1193" s="10"/>
      <c r="W1193" s="10"/>
      <c r="X1193" s="10"/>
      <c r="Y1193" s="10"/>
      <c r="Z1193" s="10"/>
    </row>
    <row r="1194" customHeight="1" spans="1:26">
      <c r="A1194" s="3" t="s">
        <v>2875</v>
      </c>
      <c r="B1194" s="4" t="s">
        <v>2821</v>
      </c>
      <c r="C1194" s="3" t="s">
        <v>2818</v>
      </c>
      <c r="D1194" s="4">
        <v>29</v>
      </c>
      <c r="E1194" s="4" t="s">
        <v>327</v>
      </c>
      <c r="F1194" s="4" t="s">
        <v>56</v>
      </c>
      <c r="G1194" s="4" t="s">
        <v>2836</v>
      </c>
      <c r="H1194" s="3" t="s">
        <v>2826</v>
      </c>
      <c r="I1194" s="3" t="s">
        <v>297</v>
      </c>
      <c r="J1194" s="3" t="s">
        <v>2827</v>
      </c>
      <c r="K1194" s="4" t="s">
        <v>494</v>
      </c>
      <c r="L1194" s="3" t="s">
        <v>370</v>
      </c>
      <c r="M1194" s="3" t="s">
        <v>410</v>
      </c>
      <c r="N1194" s="3" t="s">
        <v>2820</v>
      </c>
      <c r="O1194" s="3">
        <v>250879</v>
      </c>
      <c r="P1194" s="3" t="s">
        <v>2792</v>
      </c>
      <c r="Q1194" s="4" t="s">
        <v>30</v>
      </c>
      <c r="R1194" s="3">
        <v>1</v>
      </c>
      <c r="S1194" s="15" t="s">
        <v>907</v>
      </c>
      <c r="T1194" s="12">
        <f t="shared" si="4"/>
        <v>44758</v>
      </c>
      <c r="U1194" s="10"/>
      <c r="V1194" s="10"/>
      <c r="W1194" s="10"/>
      <c r="X1194" s="10"/>
      <c r="Y1194" s="10"/>
      <c r="Z1194" s="10"/>
    </row>
    <row r="1195" customHeight="1" spans="1:26">
      <c r="A1195" s="3" t="s">
        <v>2875</v>
      </c>
      <c r="B1195" s="4" t="s">
        <v>2821</v>
      </c>
      <c r="C1195" s="3" t="s">
        <v>2818</v>
      </c>
      <c r="D1195" s="4">
        <v>29</v>
      </c>
      <c r="E1195" s="4" t="s">
        <v>327</v>
      </c>
      <c r="F1195" s="4" t="s">
        <v>56</v>
      </c>
      <c r="G1195" s="4" t="s">
        <v>2836</v>
      </c>
      <c r="H1195" s="3" t="s">
        <v>2826</v>
      </c>
      <c r="I1195" s="3" t="s">
        <v>297</v>
      </c>
      <c r="J1195" s="3" t="s">
        <v>2827</v>
      </c>
      <c r="K1195" s="4" t="s">
        <v>494</v>
      </c>
      <c r="L1195" s="3" t="s">
        <v>370</v>
      </c>
      <c r="M1195" s="3" t="s">
        <v>880</v>
      </c>
      <c r="N1195" s="3" t="s">
        <v>2820</v>
      </c>
      <c r="O1195" s="3">
        <v>256479</v>
      </c>
      <c r="P1195" s="3" t="s">
        <v>2792</v>
      </c>
      <c r="Q1195" s="4" t="s">
        <v>28</v>
      </c>
      <c r="R1195" s="3">
        <v>2</v>
      </c>
      <c r="S1195" s="15" t="s">
        <v>900</v>
      </c>
      <c r="T1195" s="12">
        <f t="shared" si="4"/>
        <v>44757</v>
      </c>
      <c r="U1195" s="10"/>
      <c r="V1195" s="10"/>
      <c r="W1195" s="10"/>
      <c r="X1195" s="10"/>
      <c r="Y1195" s="10"/>
      <c r="Z1195" s="10"/>
    </row>
    <row r="1196" customHeight="1" spans="1:26">
      <c r="A1196" s="3" t="s">
        <v>2875</v>
      </c>
      <c r="B1196" s="4" t="s">
        <v>2821</v>
      </c>
      <c r="C1196" s="3" t="s">
        <v>2818</v>
      </c>
      <c r="D1196" s="4">
        <v>29</v>
      </c>
      <c r="E1196" s="4" t="s">
        <v>327</v>
      </c>
      <c r="F1196" s="4" t="s">
        <v>56</v>
      </c>
      <c r="G1196" s="4" t="s">
        <v>2836</v>
      </c>
      <c r="H1196" s="3" t="s">
        <v>2826</v>
      </c>
      <c r="I1196" s="3" t="s">
        <v>297</v>
      </c>
      <c r="J1196" s="3" t="s">
        <v>2827</v>
      </c>
      <c r="K1196" s="4" t="s">
        <v>494</v>
      </c>
      <c r="L1196" s="3" t="s">
        <v>370</v>
      </c>
      <c r="M1196" s="3" t="s">
        <v>880</v>
      </c>
      <c r="N1196" s="3" t="s">
        <v>2820</v>
      </c>
      <c r="O1196" s="3">
        <v>256479</v>
      </c>
      <c r="P1196" s="3" t="s">
        <v>2792</v>
      </c>
      <c r="Q1196" s="4" t="s">
        <v>28</v>
      </c>
      <c r="R1196" s="3">
        <v>1</v>
      </c>
      <c r="S1196" s="15" t="s">
        <v>913</v>
      </c>
      <c r="T1196" s="12">
        <f t="shared" si="4"/>
        <v>44759</v>
      </c>
      <c r="U1196" s="10"/>
      <c r="V1196" s="10"/>
      <c r="W1196" s="10"/>
      <c r="X1196" s="10"/>
      <c r="Y1196" s="10"/>
      <c r="Z1196" s="10"/>
    </row>
    <row r="1197" customHeight="1" spans="1:26">
      <c r="A1197" s="3" t="s">
        <v>2875</v>
      </c>
      <c r="B1197" s="4" t="s">
        <v>2821</v>
      </c>
      <c r="C1197" s="3" t="s">
        <v>2818</v>
      </c>
      <c r="D1197" s="4">
        <v>29</v>
      </c>
      <c r="E1197" s="4" t="s">
        <v>327</v>
      </c>
      <c r="F1197" s="4" t="s">
        <v>56</v>
      </c>
      <c r="G1197" s="4" t="s">
        <v>2836</v>
      </c>
      <c r="H1197" s="3" t="s">
        <v>2826</v>
      </c>
      <c r="I1197" s="3" t="s">
        <v>297</v>
      </c>
      <c r="J1197" s="3" t="s">
        <v>2827</v>
      </c>
      <c r="K1197" s="4" t="s">
        <v>494</v>
      </c>
      <c r="L1197" s="3" t="s">
        <v>370</v>
      </c>
      <c r="M1197" s="3" t="s">
        <v>880</v>
      </c>
      <c r="N1197" s="3" t="s">
        <v>2820</v>
      </c>
      <c r="O1197" s="3">
        <v>256480</v>
      </c>
      <c r="P1197" s="3" t="s">
        <v>2792</v>
      </c>
      <c r="Q1197" s="4" t="s">
        <v>25</v>
      </c>
      <c r="R1197" s="3">
        <v>1</v>
      </c>
      <c r="S1197" s="15" t="s">
        <v>907</v>
      </c>
      <c r="T1197" s="12">
        <f t="shared" si="4"/>
        <v>44758</v>
      </c>
      <c r="U1197" s="10"/>
      <c r="V1197" s="10"/>
      <c r="W1197" s="10"/>
      <c r="X1197" s="10"/>
      <c r="Y1197" s="10"/>
      <c r="Z1197" s="10"/>
    </row>
    <row r="1198" customHeight="1" spans="1:26">
      <c r="A1198" s="3" t="s">
        <v>2875</v>
      </c>
      <c r="B1198" s="4" t="s">
        <v>2821</v>
      </c>
      <c r="C1198" s="3" t="s">
        <v>2818</v>
      </c>
      <c r="D1198" s="4">
        <v>29</v>
      </c>
      <c r="E1198" s="4" t="s">
        <v>327</v>
      </c>
      <c r="F1198" s="4" t="s">
        <v>63</v>
      </c>
      <c r="G1198" s="4" t="s">
        <v>2854</v>
      </c>
      <c r="H1198" s="3" t="s">
        <v>2826</v>
      </c>
      <c r="I1198" s="3" t="s">
        <v>297</v>
      </c>
      <c r="J1198" s="3" t="s">
        <v>2827</v>
      </c>
      <c r="K1198" s="4" t="s">
        <v>527</v>
      </c>
      <c r="L1198" s="3" t="s">
        <v>370</v>
      </c>
      <c r="M1198" s="3" t="s">
        <v>371</v>
      </c>
      <c r="N1198" s="3" t="s">
        <v>2820</v>
      </c>
      <c r="O1198" s="3">
        <v>250417</v>
      </c>
      <c r="P1198" s="3" t="s">
        <v>2792</v>
      </c>
      <c r="Q1198" s="4" t="s">
        <v>39</v>
      </c>
      <c r="R1198" s="3">
        <v>1</v>
      </c>
      <c r="S1198" s="15" t="s">
        <v>896</v>
      </c>
      <c r="T1198" s="12">
        <f t="shared" si="4"/>
        <v>44756</v>
      </c>
      <c r="U1198" s="10"/>
      <c r="V1198" s="10"/>
      <c r="W1198" s="10"/>
      <c r="X1198" s="10"/>
      <c r="Y1198" s="10"/>
      <c r="Z1198" s="10"/>
    </row>
    <row r="1199" customHeight="1" spans="1:26">
      <c r="A1199" s="3" t="s">
        <v>2875</v>
      </c>
      <c r="B1199" s="4" t="s">
        <v>2821</v>
      </c>
      <c r="C1199" s="3" t="s">
        <v>2818</v>
      </c>
      <c r="D1199" s="4">
        <v>29</v>
      </c>
      <c r="E1199" s="4" t="s">
        <v>327</v>
      </c>
      <c r="F1199" s="4" t="s">
        <v>63</v>
      </c>
      <c r="G1199" s="4" t="s">
        <v>2854</v>
      </c>
      <c r="H1199" s="3" t="s">
        <v>2826</v>
      </c>
      <c r="I1199" s="3" t="s">
        <v>297</v>
      </c>
      <c r="J1199" s="3" t="s">
        <v>2827</v>
      </c>
      <c r="K1199" s="4" t="s">
        <v>527</v>
      </c>
      <c r="L1199" s="3" t="s">
        <v>370</v>
      </c>
      <c r="M1199" s="3" t="s">
        <v>880</v>
      </c>
      <c r="N1199" s="3" t="s">
        <v>2820</v>
      </c>
      <c r="O1199" s="3">
        <v>256479</v>
      </c>
      <c r="P1199" s="3" t="s">
        <v>2792</v>
      </c>
      <c r="Q1199" s="4" t="s">
        <v>28</v>
      </c>
      <c r="R1199" s="3">
        <v>1</v>
      </c>
      <c r="S1199" s="15" t="s">
        <v>881</v>
      </c>
      <c r="T1199" s="12">
        <f t="shared" si="4"/>
        <v>44753</v>
      </c>
      <c r="U1199" s="10"/>
      <c r="V1199" s="10"/>
      <c r="W1199" s="10"/>
      <c r="X1199" s="10"/>
      <c r="Y1199" s="10"/>
      <c r="Z1199" s="10"/>
    </row>
    <row r="1200" customHeight="1" spans="1:26">
      <c r="A1200" s="3" t="s">
        <v>2875</v>
      </c>
      <c r="B1200" s="4" t="s">
        <v>2821</v>
      </c>
      <c r="C1200" s="3" t="s">
        <v>2818</v>
      </c>
      <c r="D1200" s="4">
        <v>29</v>
      </c>
      <c r="E1200" s="4" t="s">
        <v>327</v>
      </c>
      <c r="F1200" s="4" t="s">
        <v>63</v>
      </c>
      <c r="G1200" s="4" t="s">
        <v>2854</v>
      </c>
      <c r="H1200" s="3" t="s">
        <v>2826</v>
      </c>
      <c r="I1200" s="3" t="s">
        <v>297</v>
      </c>
      <c r="J1200" s="3" t="s">
        <v>2827</v>
      </c>
      <c r="K1200" s="4" t="s">
        <v>527</v>
      </c>
      <c r="L1200" s="3" t="s">
        <v>370</v>
      </c>
      <c r="M1200" s="3" t="s">
        <v>880</v>
      </c>
      <c r="N1200" s="3" t="s">
        <v>2820</v>
      </c>
      <c r="O1200" s="3">
        <v>256479</v>
      </c>
      <c r="P1200" s="3" t="s">
        <v>2792</v>
      </c>
      <c r="Q1200" s="4" t="s">
        <v>28</v>
      </c>
      <c r="R1200" s="3">
        <v>2</v>
      </c>
      <c r="S1200" s="15" t="s">
        <v>907</v>
      </c>
      <c r="T1200" s="12">
        <f t="shared" si="4"/>
        <v>44758</v>
      </c>
      <c r="U1200" s="10"/>
      <c r="V1200" s="10"/>
      <c r="W1200" s="10"/>
      <c r="X1200" s="10"/>
      <c r="Y1200" s="10"/>
      <c r="Z1200" s="10"/>
    </row>
    <row r="1201" customHeight="1" spans="1:26">
      <c r="A1201" s="3" t="s">
        <v>2875</v>
      </c>
      <c r="B1201" s="4" t="s">
        <v>2821</v>
      </c>
      <c r="C1201" s="3" t="s">
        <v>2818</v>
      </c>
      <c r="D1201" s="4">
        <v>29</v>
      </c>
      <c r="E1201" s="4" t="s">
        <v>327</v>
      </c>
      <c r="F1201" s="4" t="s">
        <v>63</v>
      </c>
      <c r="G1201" s="4" t="s">
        <v>2854</v>
      </c>
      <c r="H1201" s="3" t="s">
        <v>2826</v>
      </c>
      <c r="I1201" s="3" t="s">
        <v>297</v>
      </c>
      <c r="J1201" s="3" t="s">
        <v>2827</v>
      </c>
      <c r="K1201" s="4" t="s">
        <v>527</v>
      </c>
      <c r="L1201" s="3" t="s">
        <v>370</v>
      </c>
      <c r="M1201" s="3" t="s">
        <v>880</v>
      </c>
      <c r="N1201" s="3" t="s">
        <v>2820</v>
      </c>
      <c r="O1201" s="3">
        <v>256479</v>
      </c>
      <c r="P1201" s="3" t="s">
        <v>2792</v>
      </c>
      <c r="Q1201" s="4" t="s">
        <v>28</v>
      </c>
      <c r="R1201" s="3">
        <v>1</v>
      </c>
      <c r="S1201" s="15" t="s">
        <v>894</v>
      </c>
      <c r="T1201" s="12">
        <f t="shared" si="4"/>
        <v>44755</v>
      </c>
      <c r="U1201" s="10"/>
      <c r="V1201" s="10"/>
      <c r="W1201" s="10"/>
      <c r="X1201" s="10"/>
      <c r="Y1201" s="10"/>
      <c r="Z1201" s="10"/>
    </row>
    <row r="1202" customHeight="1" spans="1:26">
      <c r="A1202" s="3" t="s">
        <v>2875</v>
      </c>
      <c r="B1202" s="4" t="s">
        <v>2821</v>
      </c>
      <c r="C1202" s="3" t="s">
        <v>2818</v>
      </c>
      <c r="D1202" s="4">
        <v>29</v>
      </c>
      <c r="E1202" s="4" t="s">
        <v>327</v>
      </c>
      <c r="F1202" s="4" t="s">
        <v>63</v>
      </c>
      <c r="G1202" s="4" t="s">
        <v>2854</v>
      </c>
      <c r="H1202" s="3" t="s">
        <v>2826</v>
      </c>
      <c r="I1202" s="3" t="s">
        <v>297</v>
      </c>
      <c r="J1202" s="3" t="s">
        <v>2827</v>
      </c>
      <c r="K1202" s="4" t="s">
        <v>527</v>
      </c>
      <c r="L1202" s="3" t="s">
        <v>370</v>
      </c>
      <c r="M1202" s="3" t="s">
        <v>880</v>
      </c>
      <c r="N1202" s="3" t="s">
        <v>2820</v>
      </c>
      <c r="O1202" s="3">
        <v>256479</v>
      </c>
      <c r="P1202" s="3" t="s">
        <v>2792</v>
      </c>
      <c r="Q1202" s="4" t="s">
        <v>28</v>
      </c>
      <c r="R1202" s="3">
        <v>1</v>
      </c>
      <c r="S1202" s="15" t="s">
        <v>900</v>
      </c>
      <c r="T1202" s="12">
        <f t="shared" si="4"/>
        <v>44757</v>
      </c>
      <c r="U1202" s="10"/>
      <c r="V1202" s="10"/>
      <c r="W1202" s="10"/>
      <c r="X1202" s="10"/>
      <c r="Y1202" s="10"/>
      <c r="Z1202" s="10"/>
    </row>
    <row r="1203" customHeight="1" spans="1:26">
      <c r="A1203" s="3" t="s">
        <v>2875</v>
      </c>
      <c r="B1203" s="4" t="s">
        <v>2821</v>
      </c>
      <c r="C1203" s="3" t="s">
        <v>2818</v>
      </c>
      <c r="D1203" s="4">
        <v>29</v>
      </c>
      <c r="E1203" s="4" t="s">
        <v>327</v>
      </c>
      <c r="F1203" s="4" t="s">
        <v>63</v>
      </c>
      <c r="G1203" s="4" t="s">
        <v>2854</v>
      </c>
      <c r="H1203" s="3" t="s">
        <v>2826</v>
      </c>
      <c r="I1203" s="3" t="s">
        <v>297</v>
      </c>
      <c r="J1203" s="3" t="s">
        <v>2827</v>
      </c>
      <c r="K1203" s="4" t="s">
        <v>527</v>
      </c>
      <c r="L1203" s="3" t="s">
        <v>370</v>
      </c>
      <c r="M1203" s="3" t="s">
        <v>880</v>
      </c>
      <c r="N1203" s="3" t="s">
        <v>2820</v>
      </c>
      <c r="O1203" s="3">
        <v>256479</v>
      </c>
      <c r="P1203" s="3" t="s">
        <v>2792</v>
      </c>
      <c r="Q1203" s="4" t="s">
        <v>28</v>
      </c>
      <c r="R1203" s="3">
        <v>1</v>
      </c>
      <c r="S1203" s="15" t="s">
        <v>913</v>
      </c>
      <c r="T1203" s="12">
        <f t="shared" si="4"/>
        <v>44759</v>
      </c>
      <c r="U1203" s="10"/>
      <c r="V1203" s="10"/>
      <c r="W1203" s="10"/>
      <c r="X1203" s="10"/>
      <c r="Y1203" s="10"/>
      <c r="Z1203" s="10"/>
    </row>
    <row r="1204" customHeight="1" spans="1:26">
      <c r="A1204" s="3" t="s">
        <v>2875</v>
      </c>
      <c r="B1204" s="4" t="s">
        <v>2821</v>
      </c>
      <c r="C1204" s="3" t="s">
        <v>2818</v>
      </c>
      <c r="D1204" s="4">
        <v>29</v>
      </c>
      <c r="E1204" s="4" t="s">
        <v>327</v>
      </c>
      <c r="F1204" s="4" t="s">
        <v>63</v>
      </c>
      <c r="G1204" s="4" t="s">
        <v>2854</v>
      </c>
      <c r="H1204" s="3" t="s">
        <v>2826</v>
      </c>
      <c r="I1204" s="3" t="s">
        <v>297</v>
      </c>
      <c r="J1204" s="3" t="s">
        <v>2827</v>
      </c>
      <c r="K1204" s="4" t="s">
        <v>527</v>
      </c>
      <c r="L1204" s="3" t="s">
        <v>370</v>
      </c>
      <c r="M1204" s="3" t="s">
        <v>880</v>
      </c>
      <c r="N1204" s="3" t="s">
        <v>2820</v>
      </c>
      <c r="O1204" s="3">
        <v>256479</v>
      </c>
      <c r="P1204" s="3" t="s">
        <v>2792</v>
      </c>
      <c r="Q1204" s="4" t="s">
        <v>28</v>
      </c>
      <c r="R1204" s="3">
        <v>1</v>
      </c>
      <c r="S1204" s="15" t="s">
        <v>889</v>
      </c>
      <c r="T1204" s="12">
        <f t="shared" si="4"/>
        <v>44754</v>
      </c>
      <c r="U1204" s="10"/>
      <c r="V1204" s="10"/>
      <c r="W1204" s="10"/>
      <c r="X1204" s="10"/>
      <c r="Y1204" s="10"/>
      <c r="Z1204" s="10"/>
    </row>
    <row r="1205" customHeight="1" spans="1:26">
      <c r="A1205" s="3" t="s">
        <v>2875</v>
      </c>
      <c r="B1205" s="4" t="s">
        <v>2821</v>
      </c>
      <c r="C1205" s="3" t="s">
        <v>2818</v>
      </c>
      <c r="D1205" s="4">
        <v>29</v>
      </c>
      <c r="E1205" s="4" t="s">
        <v>327</v>
      </c>
      <c r="F1205" s="4" t="s">
        <v>64</v>
      </c>
      <c r="G1205" s="4" t="s">
        <v>2882</v>
      </c>
      <c r="H1205" s="3" t="s">
        <v>2826</v>
      </c>
      <c r="I1205" s="3" t="s">
        <v>297</v>
      </c>
      <c r="J1205" s="3" t="s">
        <v>2827</v>
      </c>
      <c r="K1205" s="4" t="s">
        <v>592</v>
      </c>
      <c r="L1205" s="3" t="s">
        <v>370</v>
      </c>
      <c r="M1205" s="3" t="s">
        <v>410</v>
      </c>
      <c r="N1205" s="3" t="s">
        <v>2820</v>
      </c>
      <c r="O1205" s="3">
        <v>250877</v>
      </c>
      <c r="P1205" s="3" t="s">
        <v>2792</v>
      </c>
      <c r="Q1205" s="4" t="s">
        <v>22</v>
      </c>
      <c r="R1205" s="3">
        <v>1</v>
      </c>
      <c r="S1205" s="15" t="s">
        <v>881</v>
      </c>
      <c r="T1205" s="12">
        <f t="shared" si="4"/>
        <v>44753</v>
      </c>
      <c r="U1205" s="10"/>
      <c r="V1205" s="10"/>
      <c r="W1205" s="10"/>
      <c r="X1205" s="10"/>
      <c r="Y1205" s="10"/>
      <c r="Z1205" s="10"/>
    </row>
    <row r="1206" customHeight="1" spans="1:26">
      <c r="A1206" s="3" t="s">
        <v>2875</v>
      </c>
      <c r="B1206" s="4" t="s">
        <v>2821</v>
      </c>
      <c r="C1206" s="3" t="s">
        <v>2818</v>
      </c>
      <c r="D1206" s="4">
        <v>29</v>
      </c>
      <c r="E1206" s="4" t="s">
        <v>327</v>
      </c>
      <c r="F1206" s="4" t="s">
        <v>65</v>
      </c>
      <c r="G1206" s="4" t="s">
        <v>2836</v>
      </c>
      <c r="H1206" s="3" t="s">
        <v>2826</v>
      </c>
      <c r="I1206" s="3" t="s">
        <v>297</v>
      </c>
      <c r="J1206" s="3" t="s">
        <v>2827</v>
      </c>
      <c r="K1206" s="4" t="s">
        <v>568</v>
      </c>
      <c r="L1206" s="3" t="s">
        <v>370</v>
      </c>
      <c r="M1206" s="3" t="s">
        <v>410</v>
      </c>
      <c r="N1206" s="3" t="s">
        <v>2820</v>
      </c>
      <c r="O1206" s="3">
        <v>250879</v>
      </c>
      <c r="P1206" s="3" t="s">
        <v>2792</v>
      </c>
      <c r="Q1206" s="4" t="s">
        <v>30</v>
      </c>
      <c r="R1206" s="3">
        <v>1</v>
      </c>
      <c r="S1206" s="15" t="s">
        <v>894</v>
      </c>
      <c r="T1206" s="12">
        <f t="shared" si="4"/>
        <v>44755</v>
      </c>
      <c r="U1206" s="10"/>
      <c r="V1206" s="10"/>
      <c r="W1206" s="10"/>
      <c r="X1206" s="10"/>
      <c r="Y1206" s="10"/>
      <c r="Z1206" s="10"/>
    </row>
    <row r="1207" customHeight="1" spans="1:26">
      <c r="A1207" s="3" t="s">
        <v>2875</v>
      </c>
      <c r="B1207" s="4" t="s">
        <v>2821</v>
      </c>
      <c r="C1207" s="3" t="s">
        <v>2818</v>
      </c>
      <c r="D1207" s="4">
        <v>29</v>
      </c>
      <c r="E1207" s="4" t="s">
        <v>327</v>
      </c>
      <c r="F1207" s="4" t="s">
        <v>65</v>
      </c>
      <c r="G1207" s="4" t="s">
        <v>2836</v>
      </c>
      <c r="H1207" s="3" t="s">
        <v>2826</v>
      </c>
      <c r="I1207" s="3" t="s">
        <v>297</v>
      </c>
      <c r="J1207" s="3" t="s">
        <v>2827</v>
      </c>
      <c r="K1207" s="4" t="s">
        <v>568</v>
      </c>
      <c r="L1207" s="3" t="s">
        <v>370</v>
      </c>
      <c r="M1207" s="3" t="s">
        <v>880</v>
      </c>
      <c r="N1207" s="3" t="s">
        <v>2820</v>
      </c>
      <c r="O1207" s="3">
        <v>256479</v>
      </c>
      <c r="P1207" s="3" t="s">
        <v>2792</v>
      </c>
      <c r="Q1207" s="4" t="s">
        <v>28</v>
      </c>
      <c r="R1207" s="3">
        <v>1</v>
      </c>
      <c r="S1207" s="15" t="s">
        <v>896</v>
      </c>
      <c r="T1207" s="12">
        <f t="shared" si="4"/>
        <v>44756</v>
      </c>
      <c r="U1207" s="10"/>
      <c r="V1207" s="10"/>
      <c r="W1207" s="10"/>
      <c r="X1207" s="10"/>
      <c r="Y1207" s="10"/>
      <c r="Z1207" s="10"/>
    </row>
    <row r="1208" customHeight="1" spans="1:26">
      <c r="A1208" s="3" t="s">
        <v>2875</v>
      </c>
      <c r="B1208" s="4" t="s">
        <v>2821</v>
      </c>
      <c r="C1208" s="3" t="s">
        <v>2818</v>
      </c>
      <c r="D1208" s="4">
        <v>29</v>
      </c>
      <c r="E1208" s="4" t="s">
        <v>327</v>
      </c>
      <c r="F1208" s="4" t="s">
        <v>67</v>
      </c>
      <c r="G1208" s="4" t="s">
        <v>2883</v>
      </c>
      <c r="H1208" s="3" t="s">
        <v>2826</v>
      </c>
      <c r="I1208" s="3" t="s">
        <v>297</v>
      </c>
      <c r="J1208" s="3" t="s">
        <v>2827</v>
      </c>
      <c r="K1208" s="4" t="s">
        <v>472</v>
      </c>
      <c r="L1208" s="3" t="s">
        <v>370</v>
      </c>
      <c r="M1208" s="3" t="s">
        <v>410</v>
      </c>
      <c r="N1208" s="3" t="s">
        <v>2820</v>
      </c>
      <c r="O1208" s="3">
        <v>250879</v>
      </c>
      <c r="P1208" s="3" t="s">
        <v>2792</v>
      </c>
      <c r="Q1208" s="4" t="s">
        <v>30</v>
      </c>
      <c r="R1208" s="3">
        <v>1</v>
      </c>
      <c r="S1208" s="15" t="s">
        <v>894</v>
      </c>
      <c r="T1208" s="12">
        <f t="shared" si="4"/>
        <v>44755</v>
      </c>
      <c r="U1208" s="10"/>
      <c r="V1208" s="10"/>
      <c r="W1208" s="10"/>
      <c r="X1208" s="10"/>
      <c r="Y1208" s="10"/>
      <c r="Z1208" s="10"/>
    </row>
    <row r="1209" customHeight="1" spans="1:26">
      <c r="A1209" s="3" t="s">
        <v>2875</v>
      </c>
      <c r="B1209" s="4" t="s">
        <v>2821</v>
      </c>
      <c r="C1209" s="3" t="s">
        <v>2818</v>
      </c>
      <c r="D1209" s="4">
        <v>29</v>
      </c>
      <c r="E1209" s="4" t="s">
        <v>327</v>
      </c>
      <c r="F1209" s="4" t="s">
        <v>67</v>
      </c>
      <c r="G1209" s="4" t="s">
        <v>2883</v>
      </c>
      <c r="H1209" s="3" t="s">
        <v>2826</v>
      </c>
      <c r="I1209" s="3" t="s">
        <v>297</v>
      </c>
      <c r="J1209" s="3" t="s">
        <v>2827</v>
      </c>
      <c r="K1209" s="4" t="s">
        <v>472</v>
      </c>
      <c r="L1209" s="3" t="s">
        <v>370</v>
      </c>
      <c r="M1209" s="3" t="s">
        <v>880</v>
      </c>
      <c r="N1209" s="3" t="s">
        <v>2820</v>
      </c>
      <c r="O1209" s="3">
        <v>256479</v>
      </c>
      <c r="P1209" s="3" t="s">
        <v>2792</v>
      </c>
      <c r="Q1209" s="4" t="s">
        <v>28</v>
      </c>
      <c r="R1209" s="3">
        <v>3</v>
      </c>
      <c r="S1209" s="15" t="s">
        <v>913</v>
      </c>
      <c r="T1209" s="12">
        <f t="shared" si="4"/>
        <v>44759</v>
      </c>
      <c r="U1209" s="10"/>
      <c r="V1209" s="10"/>
      <c r="W1209" s="10"/>
      <c r="X1209" s="10"/>
      <c r="Y1209" s="10"/>
      <c r="Z1209" s="10"/>
    </row>
    <row r="1210" customHeight="1" spans="1:26">
      <c r="A1210" s="3" t="s">
        <v>2875</v>
      </c>
      <c r="B1210" s="4" t="s">
        <v>2821</v>
      </c>
      <c r="C1210" s="3" t="s">
        <v>2818</v>
      </c>
      <c r="D1210" s="4">
        <v>29</v>
      </c>
      <c r="E1210" s="4" t="s">
        <v>327</v>
      </c>
      <c r="F1210" s="4" t="s">
        <v>67</v>
      </c>
      <c r="G1210" s="4" t="s">
        <v>2883</v>
      </c>
      <c r="H1210" s="3" t="s">
        <v>2826</v>
      </c>
      <c r="I1210" s="3" t="s">
        <v>297</v>
      </c>
      <c r="J1210" s="3" t="s">
        <v>2827</v>
      </c>
      <c r="K1210" s="4" t="s">
        <v>472</v>
      </c>
      <c r="L1210" s="3" t="s">
        <v>370</v>
      </c>
      <c r="M1210" s="3" t="s">
        <v>880</v>
      </c>
      <c r="N1210" s="3" t="s">
        <v>2820</v>
      </c>
      <c r="O1210" s="3">
        <v>256479</v>
      </c>
      <c r="P1210" s="3" t="s">
        <v>2792</v>
      </c>
      <c r="Q1210" s="4" t="s">
        <v>28</v>
      </c>
      <c r="R1210" s="3">
        <v>3</v>
      </c>
      <c r="S1210" s="15" t="s">
        <v>896</v>
      </c>
      <c r="T1210" s="12">
        <f t="shared" si="4"/>
        <v>44756</v>
      </c>
      <c r="U1210" s="10"/>
      <c r="V1210" s="10"/>
      <c r="W1210" s="10"/>
      <c r="X1210" s="10"/>
      <c r="Y1210" s="10"/>
      <c r="Z1210" s="10"/>
    </row>
    <row r="1211" customHeight="1" spans="1:26">
      <c r="A1211" s="3" t="s">
        <v>2875</v>
      </c>
      <c r="B1211" s="4" t="s">
        <v>2821</v>
      </c>
      <c r="C1211" s="3" t="s">
        <v>2818</v>
      </c>
      <c r="D1211" s="4">
        <v>29</v>
      </c>
      <c r="E1211" s="4" t="s">
        <v>327</v>
      </c>
      <c r="F1211" s="4" t="s">
        <v>67</v>
      </c>
      <c r="G1211" s="4" t="s">
        <v>2883</v>
      </c>
      <c r="H1211" s="3" t="s">
        <v>2826</v>
      </c>
      <c r="I1211" s="3" t="s">
        <v>297</v>
      </c>
      <c r="J1211" s="3" t="s">
        <v>2827</v>
      </c>
      <c r="K1211" s="4" t="s">
        <v>472</v>
      </c>
      <c r="L1211" s="3" t="s">
        <v>370</v>
      </c>
      <c r="M1211" s="3" t="s">
        <v>880</v>
      </c>
      <c r="N1211" s="3" t="s">
        <v>2820</v>
      </c>
      <c r="O1211" s="3">
        <v>256479</v>
      </c>
      <c r="P1211" s="3" t="s">
        <v>2792</v>
      </c>
      <c r="Q1211" s="4" t="s">
        <v>28</v>
      </c>
      <c r="R1211" s="3">
        <v>2</v>
      </c>
      <c r="S1211" s="15" t="s">
        <v>881</v>
      </c>
      <c r="T1211" s="12">
        <f t="shared" si="4"/>
        <v>44753</v>
      </c>
      <c r="U1211" s="10"/>
      <c r="V1211" s="10"/>
      <c r="W1211" s="10"/>
      <c r="X1211" s="10"/>
      <c r="Y1211" s="10"/>
      <c r="Z1211" s="10"/>
    </row>
    <row r="1212" customHeight="1" spans="1:26">
      <c r="A1212" s="3" t="s">
        <v>2875</v>
      </c>
      <c r="B1212" s="4" t="s">
        <v>2821</v>
      </c>
      <c r="C1212" s="3" t="s">
        <v>2818</v>
      </c>
      <c r="D1212" s="4">
        <v>29</v>
      </c>
      <c r="E1212" s="4" t="s">
        <v>327</v>
      </c>
      <c r="F1212" s="4" t="s">
        <v>505</v>
      </c>
      <c r="G1212" s="4" t="s">
        <v>2854</v>
      </c>
      <c r="H1212" s="3" t="s">
        <v>2826</v>
      </c>
      <c r="I1212" s="3" t="s">
        <v>297</v>
      </c>
      <c r="J1212" s="3" t="s">
        <v>2827</v>
      </c>
      <c r="K1212" s="4" t="s">
        <v>506</v>
      </c>
      <c r="L1212" s="3" t="s">
        <v>370</v>
      </c>
      <c r="M1212" s="3" t="s">
        <v>880</v>
      </c>
      <c r="N1212" s="3" t="s">
        <v>2820</v>
      </c>
      <c r="O1212" s="3">
        <v>256479</v>
      </c>
      <c r="P1212" s="3" t="s">
        <v>2792</v>
      </c>
      <c r="Q1212" s="4" t="s">
        <v>28</v>
      </c>
      <c r="R1212" s="3">
        <v>1</v>
      </c>
      <c r="S1212" s="15" t="s">
        <v>913</v>
      </c>
      <c r="T1212" s="12">
        <f t="shared" si="4"/>
        <v>44759</v>
      </c>
      <c r="U1212" s="10"/>
      <c r="V1212" s="10"/>
      <c r="W1212" s="10"/>
      <c r="X1212" s="10"/>
      <c r="Y1212" s="10"/>
      <c r="Z1212" s="10"/>
    </row>
    <row r="1213" customHeight="1" spans="1:26">
      <c r="A1213" s="3" t="s">
        <v>2875</v>
      </c>
      <c r="B1213" s="4" t="s">
        <v>2821</v>
      </c>
      <c r="C1213" s="3" t="s">
        <v>2818</v>
      </c>
      <c r="D1213" s="4">
        <v>29</v>
      </c>
      <c r="E1213" s="4" t="s">
        <v>327</v>
      </c>
      <c r="F1213" s="4" t="s">
        <v>70</v>
      </c>
      <c r="G1213" s="4" t="s">
        <v>2854</v>
      </c>
      <c r="H1213" s="3" t="s">
        <v>2826</v>
      </c>
      <c r="I1213" s="3" t="s">
        <v>297</v>
      </c>
      <c r="J1213" s="3" t="s">
        <v>2827</v>
      </c>
      <c r="K1213" s="4" t="s">
        <v>328</v>
      </c>
      <c r="L1213" s="3" t="s">
        <v>370</v>
      </c>
      <c r="M1213" s="3" t="s">
        <v>880</v>
      </c>
      <c r="N1213" s="3" t="s">
        <v>2820</v>
      </c>
      <c r="O1213" s="3">
        <v>256479</v>
      </c>
      <c r="P1213" s="3" t="s">
        <v>2792</v>
      </c>
      <c r="Q1213" s="4" t="s">
        <v>28</v>
      </c>
      <c r="R1213" s="3">
        <v>1</v>
      </c>
      <c r="S1213" s="15" t="s">
        <v>913</v>
      </c>
      <c r="T1213" s="12">
        <f t="shared" si="4"/>
        <v>44759</v>
      </c>
      <c r="U1213" s="10"/>
      <c r="V1213" s="10"/>
      <c r="W1213" s="10"/>
      <c r="X1213" s="10"/>
      <c r="Y1213" s="10"/>
      <c r="Z1213" s="10"/>
    </row>
    <row r="1214" customHeight="1" spans="1:26">
      <c r="A1214" s="3" t="s">
        <v>2875</v>
      </c>
      <c r="B1214" s="4" t="s">
        <v>2821</v>
      </c>
      <c r="C1214" s="3" t="s">
        <v>2818</v>
      </c>
      <c r="D1214" s="4">
        <v>29</v>
      </c>
      <c r="E1214" s="4" t="s">
        <v>327</v>
      </c>
      <c r="F1214" s="4" t="s">
        <v>70</v>
      </c>
      <c r="G1214" s="4" t="s">
        <v>2854</v>
      </c>
      <c r="H1214" s="3" t="s">
        <v>2826</v>
      </c>
      <c r="I1214" s="3" t="s">
        <v>297</v>
      </c>
      <c r="J1214" s="3" t="s">
        <v>2827</v>
      </c>
      <c r="K1214" s="4" t="s">
        <v>328</v>
      </c>
      <c r="L1214" s="3" t="s">
        <v>370</v>
      </c>
      <c r="M1214" s="3" t="s">
        <v>880</v>
      </c>
      <c r="N1214" s="3" t="s">
        <v>2820</v>
      </c>
      <c r="O1214" s="3">
        <v>256480</v>
      </c>
      <c r="P1214" s="3" t="s">
        <v>2792</v>
      </c>
      <c r="Q1214" s="4" t="s">
        <v>25</v>
      </c>
      <c r="R1214" s="3">
        <v>1</v>
      </c>
      <c r="S1214" s="15" t="s">
        <v>896</v>
      </c>
      <c r="T1214" s="12">
        <f t="shared" si="4"/>
        <v>44756</v>
      </c>
      <c r="U1214" s="10"/>
      <c r="V1214" s="10"/>
      <c r="W1214" s="10"/>
      <c r="X1214" s="10"/>
      <c r="Y1214" s="10"/>
      <c r="Z1214" s="10"/>
    </row>
    <row r="1215" customHeight="1" spans="1:26">
      <c r="A1215" s="3" t="s">
        <v>2875</v>
      </c>
      <c r="B1215" s="4" t="s">
        <v>2821</v>
      </c>
      <c r="C1215" s="3" t="s">
        <v>2818</v>
      </c>
      <c r="D1215" s="4">
        <v>29</v>
      </c>
      <c r="E1215" s="4" t="s">
        <v>327</v>
      </c>
      <c r="F1215" s="4" t="s">
        <v>74</v>
      </c>
      <c r="G1215" s="4" t="s">
        <v>2883</v>
      </c>
      <c r="H1215" s="3" t="s">
        <v>2826</v>
      </c>
      <c r="I1215" s="3" t="s">
        <v>297</v>
      </c>
      <c r="J1215" s="3" t="s">
        <v>2827</v>
      </c>
      <c r="K1215" s="4" t="s">
        <v>688</v>
      </c>
      <c r="L1215" s="3" t="s">
        <v>370</v>
      </c>
      <c r="M1215" s="3" t="s">
        <v>880</v>
      </c>
      <c r="N1215" s="3" t="s">
        <v>2820</v>
      </c>
      <c r="O1215" s="3">
        <v>256479</v>
      </c>
      <c r="P1215" s="3" t="s">
        <v>2792</v>
      </c>
      <c r="Q1215" s="4" t="s">
        <v>28</v>
      </c>
      <c r="R1215" s="3">
        <v>1</v>
      </c>
      <c r="S1215" s="15" t="s">
        <v>881</v>
      </c>
      <c r="T1215" s="12">
        <f t="shared" si="4"/>
        <v>44753</v>
      </c>
      <c r="U1215" s="10"/>
      <c r="V1215" s="10"/>
      <c r="W1215" s="10"/>
      <c r="X1215" s="10"/>
      <c r="Y1215" s="10"/>
      <c r="Z1215" s="10"/>
    </row>
    <row r="1216" customHeight="1" spans="1:26">
      <c r="A1216" s="3" t="s">
        <v>2875</v>
      </c>
      <c r="B1216" s="4" t="s">
        <v>2821</v>
      </c>
      <c r="C1216" s="3" t="s">
        <v>2818</v>
      </c>
      <c r="D1216" s="4">
        <v>29</v>
      </c>
      <c r="E1216" s="4" t="s">
        <v>327</v>
      </c>
      <c r="F1216" s="4" t="s">
        <v>74</v>
      </c>
      <c r="G1216" s="4" t="s">
        <v>2883</v>
      </c>
      <c r="H1216" s="3" t="s">
        <v>2826</v>
      </c>
      <c r="I1216" s="3" t="s">
        <v>297</v>
      </c>
      <c r="J1216" s="3" t="s">
        <v>2827</v>
      </c>
      <c r="K1216" s="4" t="s">
        <v>688</v>
      </c>
      <c r="L1216" s="3" t="s">
        <v>370</v>
      </c>
      <c r="M1216" s="3" t="s">
        <v>880</v>
      </c>
      <c r="N1216" s="3" t="s">
        <v>2820</v>
      </c>
      <c r="O1216" s="3">
        <v>256479</v>
      </c>
      <c r="P1216" s="3" t="s">
        <v>2792</v>
      </c>
      <c r="Q1216" s="4" t="s">
        <v>28</v>
      </c>
      <c r="R1216" s="3">
        <v>1</v>
      </c>
      <c r="S1216" s="15" t="s">
        <v>907</v>
      </c>
      <c r="T1216" s="12">
        <f t="shared" si="4"/>
        <v>44758</v>
      </c>
      <c r="U1216" s="10"/>
      <c r="V1216" s="10"/>
      <c r="W1216" s="10"/>
      <c r="X1216" s="10"/>
      <c r="Y1216" s="10"/>
      <c r="Z1216" s="10"/>
    </row>
    <row r="1217" customHeight="1" spans="1:26">
      <c r="A1217" s="3" t="s">
        <v>2875</v>
      </c>
      <c r="B1217" s="4" t="s">
        <v>2821</v>
      </c>
      <c r="C1217" s="3" t="s">
        <v>2818</v>
      </c>
      <c r="D1217" s="4">
        <v>29</v>
      </c>
      <c r="E1217" s="4" t="s">
        <v>327</v>
      </c>
      <c r="F1217" s="4" t="s">
        <v>78</v>
      </c>
      <c r="G1217" s="4" t="s">
        <v>2882</v>
      </c>
      <c r="H1217" s="3" t="s">
        <v>2826</v>
      </c>
      <c r="I1217" s="3" t="s">
        <v>297</v>
      </c>
      <c r="J1217" s="3" t="s">
        <v>2827</v>
      </c>
      <c r="K1217" s="4" t="s">
        <v>351</v>
      </c>
      <c r="L1217" s="3" t="s">
        <v>370</v>
      </c>
      <c r="M1217" s="3" t="s">
        <v>880</v>
      </c>
      <c r="N1217" s="3" t="s">
        <v>2820</v>
      </c>
      <c r="O1217" s="3">
        <v>256479</v>
      </c>
      <c r="P1217" s="3" t="s">
        <v>2792</v>
      </c>
      <c r="Q1217" s="4" t="s">
        <v>28</v>
      </c>
      <c r="R1217" s="3">
        <v>1</v>
      </c>
      <c r="S1217" s="15" t="s">
        <v>881</v>
      </c>
      <c r="T1217" s="12">
        <f t="shared" si="4"/>
        <v>44753</v>
      </c>
      <c r="U1217" s="10"/>
      <c r="V1217" s="10"/>
      <c r="W1217" s="10"/>
      <c r="X1217" s="10"/>
      <c r="Y1217" s="10"/>
      <c r="Z1217" s="10"/>
    </row>
    <row r="1218" customHeight="1" spans="1:26">
      <c r="A1218" s="3" t="s">
        <v>2875</v>
      </c>
      <c r="B1218" s="4" t="s">
        <v>2821</v>
      </c>
      <c r="C1218" s="3" t="s">
        <v>2818</v>
      </c>
      <c r="D1218" s="4">
        <v>29</v>
      </c>
      <c r="E1218" s="4" t="s">
        <v>327</v>
      </c>
      <c r="F1218" s="4" t="s">
        <v>78</v>
      </c>
      <c r="G1218" s="4" t="s">
        <v>2882</v>
      </c>
      <c r="H1218" s="3" t="s">
        <v>2826</v>
      </c>
      <c r="I1218" s="3" t="s">
        <v>297</v>
      </c>
      <c r="J1218" s="3" t="s">
        <v>2827</v>
      </c>
      <c r="K1218" s="4" t="s">
        <v>351</v>
      </c>
      <c r="L1218" s="3" t="s">
        <v>370</v>
      </c>
      <c r="M1218" s="3" t="s">
        <v>880</v>
      </c>
      <c r="N1218" s="3" t="s">
        <v>2820</v>
      </c>
      <c r="O1218" s="3">
        <v>256479</v>
      </c>
      <c r="P1218" s="3" t="s">
        <v>2792</v>
      </c>
      <c r="Q1218" s="4" t="s">
        <v>28</v>
      </c>
      <c r="R1218" s="3">
        <v>1</v>
      </c>
      <c r="S1218" s="15" t="s">
        <v>913</v>
      </c>
      <c r="T1218" s="12">
        <f t="shared" si="4"/>
        <v>44759</v>
      </c>
      <c r="U1218" s="10"/>
      <c r="V1218" s="10"/>
      <c r="W1218" s="10"/>
      <c r="X1218" s="10"/>
      <c r="Y1218" s="10"/>
      <c r="Z1218" s="10"/>
    </row>
    <row r="1219" customHeight="1" spans="1:26">
      <c r="A1219" s="3" t="s">
        <v>2875</v>
      </c>
      <c r="B1219" s="4" t="s">
        <v>2821</v>
      </c>
      <c r="C1219" s="3" t="s">
        <v>2818</v>
      </c>
      <c r="D1219" s="4">
        <v>29</v>
      </c>
      <c r="E1219" s="4" t="s">
        <v>327</v>
      </c>
      <c r="F1219" s="4" t="s">
        <v>85</v>
      </c>
      <c r="G1219" s="4" t="s">
        <v>2854</v>
      </c>
      <c r="H1219" s="3" t="s">
        <v>2826</v>
      </c>
      <c r="I1219" s="3" t="s">
        <v>297</v>
      </c>
      <c r="J1219" s="3" t="s">
        <v>2827</v>
      </c>
      <c r="K1219" s="4" t="s">
        <v>736</v>
      </c>
      <c r="L1219" s="3" t="s">
        <v>370</v>
      </c>
      <c r="M1219" s="3" t="s">
        <v>880</v>
      </c>
      <c r="N1219" s="3" t="s">
        <v>2820</v>
      </c>
      <c r="O1219" s="3">
        <v>256480</v>
      </c>
      <c r="P1219" s="3" t="s">
        <v>2792</v>
      </c>
      <c r="Q1219" s="4" t="s">
        <v>25</v>
      </c>
      <c r="R1219" s="3">
        <v>1</v>
      </c>
      <c r="S1219" s="15" t="s">
        <v>896</v>
      </c>
      <c r="T1219" s="12">
        <f t="shared" si="4"/>
        <v>44756</v>
      </c>
      <c r="U1219" s="10"/>
      <c r="V1219" s="10"/>
      <c r="W1219" s="10"/>
      <c r="X1219" s="10"/>
      <c r="Y1219" s="10"/>
      <c r="Z1219" s="10"/>
    </row>
    <row r="1220" customHeight="1" spans="1:26">
      <c r="A1220" s="3" t="s">
        <v>2875</v>
      </c>
      <c r="B1220" s="4" t="s">
        <v>2821</v>
      </c>
      <c r="C1220" s="3" t="s">
        <v>2818</v>
      </c>
      <c r="D1220" s="4">
        <v>29</v>
      </c>
      <c r="E1220" s="4" t="s">
        <v>327</v>
      </c>
      <c r="F1220" s="4" t="s">
        <v>495</v>
      </c>
      <c r="G1220" s="4" t="s">
        <v>2883</v>
      </c>
      <c r="H1220" s="3" t="s">
        <v>2826</v>
      </c>
      <c r="I1220" s="3" t="s">
        <v>297</v>
      </c>
      <c r="J1220" s="3" t="s">
        <v>2827</v>
      </c>
      <c r="K1220" s="4" t="s">
        <v>496</v>
      </c>
      <c r="L1220" s="3" t="s">
        <v>370</v>
      </c>
      <c r="M1220" s="3" t="s">
        <v>880</v>
      </c>
      <c r="N1220" s="3" t="s">
        <v>2820</v>
      </c>
      <c r="O1220" s="3">
        <v>256479</v>
      </c>
      <c r="P1220" s="3" t="s">
        <v>2792</v>
      </c>
      <c r="Q1220" s="4" t="s">
        <v>28</v>
      </c>
      <c r="R1220" s="3">
        <v>1</v>
      </c>
      <c r="S1220" s="15" t="s">
        <v>896</v>
      </c>
      <c r="T1220" s="12">
        <f t="shared" si="4"/>
        <v>44756</v>
      </c>
      <c r="U1220" s="10"/>
      <c r="V1220" s="10"/>
      <c r="W1220" s="10"/>
      <c r="X1220" s="10"/>
      <c r="Y1220" s="10"/>
      <c r="Z1220" s="10"/>
    </row>
    <row r="1221" customHeight="1" spans="1:26">
      <c r="A1221" s="3" t="s">
        <v>2875</v>
      </c>
      <c r="B1221" s="4" t="s">
        <v>2821</v>
      </c>
      <c r="C1221" s="3" t="s">
        <v>2818</v>
      </c>
      <c r="D1221" s="4">
        <v>29</v>
      </c>
      <c r="E1221" s="4" t="s">
        <v>327</v>
      </c>
      <c r="F1221" s="4" t="s">
        <v>495</v>
      </c>
      <c r="G1221" s="4" t="s">
        <v>2883</v>
      </c>
      <c r="H1221" s="3" t="s">
        <v>2826</v>
      </c>
      <c r="I1221" s="3" t="s">
        <v>297</v>
      </c>
      <c r="J1221" s="3" t="s">
        <v>2827</v>
      </c>
      <c r="K1221" s="4" t="s">
        <v>496</v>
      </c>
      <c r="L1221" s="3" t="s">
        <v>370</v>
      </c>
      <c r="M1221" s="3" t="s">
        <v>880</v>
      </c>
      <c r="N1221" s="3" t="s">
        <v>2820</v>
      </c>
      <c r="O1221" s="3">
        <v>256479</v>
      </c>
      <c r="P1221" s="3" t="s">
        <v>2792</v>
      </c>
      <c r="Q1221" s="4" t="s">
        <v>28</v>
      </c>
      <c r="R1221" s="3">
        <v>1</v>
      </c>
      <c r="S1221" s="15" t="s">
        <v>894</v>
      </c>
      <c r="T1221" s="12">
        <f t="shared" si="4"/>
        <v>44755</v>
      </c>
      <c r="U1221" s="10"/>
      <c r="V1221" s="10"/>
      <c r="W1221" s="10"/>
      <c r="X1221" s="10"/>
      <c r="Y1221" s="10"/>
      <c r="Z1221" s="10"/>
    </row>
    <row r="1222" customHeight="1" spans="1:26">
      <c r="A1222" s="3" t="s">
        <v>2875</v>
      </c>
      <c r="B1222" s="4" t="s">
        <v>2821</v>
      </c>
      <c r="C1222" s="3" t="s">
        <v>2818</v>
      </c>
      <c r="D1222" s="4">
        <v>29</v>
      </c>
      <c r="E1222" s="4" t="s">
        <v>327</v>
      </c>
      <c r="F1222" s="4" t="s">
        <v>118</v>
      </c>
      <c r="G1222" s="4" t="s">
        <v>2882</v>
      </c>
      <c r="H1222" s="3" t="s">
        <v>2826</v>
      </c>
      <c r="I1222" s="3" t="s">
        <v>297</v>
      </c>
      <c r="J1222" s="3" t="s">
        <v>2827</v>
      </c>
      <c r="K1222" s="4" t="s">
        <v>611</v>
      </c>
      <c r="L1222" s="3" t="s">
        <v>370</v>
      </c>
      <c r="M1222" s="3" t="s">
        <v>880</v>
      </c>
      <c r="N1222" s="3" t="s">
        <v>2820</v>
      </c>
      <c r="O1222" s="3">
        <v>256479</v>
      </c>
      <c r="P1222" s="3" t="s">
        <v>2792</v>
      </c>
      <c r="Q1222" s="4" t="s">
        <v>28</v>
      </c>
      <c r="R1222" s="3">
        <v>1</v>
      </c>
      <c r="S1222" s="15" t="s">
        <v>896</v>
      </c>
      <c r="T1222" s="12">
        <f t="shared" si="4"/>
        <v>44756</v>
      </c>
      <c r="U1222" s="10"/>
      <c r="V1222" s="10"/>
      <c r="W1222" s="10"/>
      <c r="X1222" s="10"/>
      <c r="Y1222" s="10"/>
      <c r="Z1222" s="10"/>
    </row>
    <row r="1223" customHeight="1" spans="1:26">
      <c r="A1223" s="3" t="s">
        <v>2875</v>
      </c>
      <c r="B1223" s="4" t="s">
        <v>2821</v>
      </c>
      <c r="C1223" s="3" t="s">
        <v>2818</v>
      </c>
      <c r="D1223" s="4">
        <v>29</v>
      </c>
      <c r="E1223" s="4" t="s">
        <v>327</v>
      </c>
      <c r="F1223" s="4" t="s">
        <v>118</v>
      </c>
      <c r="G1223" s="4" t="s">
        <v>2882</v>
      </c>
      <c r="H1223" s="3" t="s">
        <v>2826</v>
      </c>
      <c r="I1223" s="3" t="s">
        <v>297</v>
      </c>
      <c r="J1223" s="3" t="s">
        <v>2827</v>
      </c>
      <c r="K1223" s="4" t="s">
        <v>611</v>
      </c>
      <c r="L1223" s="3" t="s">
        <v>370</v>
      </c>
      <c r="M1223" s="3" t="s">
        <v>880</v>
      </c>
      <c r="N1223" s="3" t="s">
        <v>2820</v>
      </c>
      <c r="O1223" s="3">
        <v>256479</v>
      </c>
      <c r="P1223" s="3" t="s">
        <v>2792</v>
      </c>
      <c r="Q1223" s="4" t="s">
        <v>28</v>
      </c>
      <c r="R1223" s="3">
        <v>1</v>
      </c>
      <c r="S1223" s="15" t="s">
        <v>913</v>
      </c>
      <c r="T1223" s="12">
        <f t="shared" si="4"/>
        <v>44759</v>
      </c>
      <c r="U1223" s="10"/>
      <c r="V1223" s="10"/>
      <c r="W1223" s="10"/>
      <c r="X1223" s="10"/>
      <c r="Y1223" s="10"/>
      <c r="Z1223" s="10"/>
    </row>
    <row r="1224" customHeight="1" spans="1:26">
      <c r="A1224" s="3" t="s">
        <v>2875</v>
      </c>
      <c r="B1224" s="4" t="s">
        <v>2821</v>
      </c>
      <c r="C1224" s="3" t="s">
        <v>2818</v>
      </c>
      <c r="D1224" s="4">
        <v>29</v>
      </c>
      <c r="E1224" s="4" t="s">
        <v>327</v>
      </c>
      <c r="F1224" s="4" t="s">
        <v>118</v>
      </c>
      <c r="G1224" s="4" t="s">
        <v>2882</v>
      </c>
      <c r="H1224" s="3" t="s">
        <v>2826</v>
      </c>
      <c r="I1224" s="3" t="s">
        <v>297</v>
      </c>
      <c r="J1224" s="3" t="s">
        <v>2827</v>
      </c>
      <c r="K1224" s="4" t="s">
        <v>611</v>
      </c>
      <c r="L1224" s="3" t="s">
        <v>370</v>
      </c>
      <c r="M1224" s="3" t="s">
        <v>880</v>
      </c>
      <c r="N1224" s="3" t="s">
        <v>2820</v>
      </c>
      <c r="O1224" s="3">
        <v>256480</v>
      </c>
      <c r="P1224" s="3" t="s">
        <v>2792</v>
      </c>
      <c r="Q1224" s="4" t="s">
        <v>25</v>
      </c>
      <c r="R1224" s="3">
        <v>1</v>
      </c>
      <c r="S1224" s="15" t="s">
        <v>881</v>
      </c>
      <c r="T1224" s="12">
        <f t="shared" si="4"/>
        <v>44753</v>
      </c>
      <c r="U1224" s="10"/>
      <c r="V1224" s="10"/>
      <c r="W1224" s="10"/>
      <c r="X1224" s="10"/>
      <c r="Y1224" s="10"/>
      <c r="Z1224" s="10"/>
    </row>
    <row r="1225" customHeight="1" spans="1:26">
      <c r="A1225" s="3" t="s">
        <v>2875</v>
      </c>
      <c r="B1225" s="4" t="s">
        <v>2821</v>
      </c>
      <c r="C1225" s="3" t="s">
        <v>2818</v>
      </c>
      <c r="D1225" s="4">
        <v>29</v>
      </c>
      <c r="E1225" s="4" t="s">
        <v>364</v>
      </c>
      <c r="F1225" s="4" t="s">
        <v>124</v>
      </c>
      <c r="G1225" s="4" t="s">
        <v>2829</v>
      </c>
      <c r="H1225" s="3" t="s">
        <v>2826</v>
      </c>
      <c r="I1225" s="3" t="s">
        <v>297</v>
      </c>
      <c r="J1225" s="3" t="s">
        <v>2827</v>
      </c>
      <c r="K1225" s="4" t="s">
        <v>365</v>
      </c>
      <c r="L1225" s="3" t="s">
        <v>414</v>
      </c>
      <c r="M1225" s="3" t="s">
        <v>415</v>
      </c>
      <c r="N1225" s="3" t="s">
        <v>2820</v>
      </c>
      <c r="O1225" s="3">
        <v>204737</v>
      </c>
      <c r="P1225" s="3" t="s">
        <v>2792</v>
      </c>
      <c r="Q1225" s="4" t="s">
        <v>20</v>
      </c>
      <c r="R1225" s="3">
        <v>1</v>
      </c>
      <c r="S1225" s="15" t="s">
        <v>913</v>
      </c>
      <c r="T1225" s="12">
        <f t="shared" si="4"/>
        <v>44759</v>
      </c>
      <c r="U1225" s="10"/>
      <c r="V1225" s="10"/>
      <c r="W1225" s="10"/>
      <c r="X1225" s="10"/>
      <c r="Y1225" s="10"/>
      <c r="Z1225" s="10"/>
    </row>
    <row r="1226" customHeight="1" spans="1:26">
      <c r="A1226" s="3" t="s">
        <v>2875</v>
      </c>
      <c r="B1226" s="4" t="s">
        <v>2821</v>
      </c>
      <c r="C1226" s="3" t="s">
        <v>2818</v>
      </c>
      <c r="D1226" s="4">
        <v>29</v>
      </c>
      <c r="E1226" s="4" t="s">
        <v>364</v>
      </c>
      <c r="F1226" s="4" t="s">
        <v>124</v>
      </c>
      <c r="G1226" s="4" t="s">
        <v>2829</v>
      </c>
      <c r="H1226" s="3" t="s">
        <v>2826</v>
      </c>
      <c r="I1226" s="3" t="s">
        <v>297</v>
      </c>
      <c r="J1226" s="3" t="s">
        <v>2827</v>
      </c>
      <c r="K1226" s="4" t="s">
        <v>365</v>
      </c>
      <c r="L1226" s="3" t="s">
        <v>414</v>
      </c>
      <c r="M1226" s="3" t="s">
        <v>415</v>
      </c>
      <c r="N1226" s="3" t="s">
        <v>2820</v>
      </c>
      <c r="O1226" s="3">
        <v>204737</v>
      </c>
      <c r="P1226" s="3" t="s">
        <v>2792</v>
      </c>
      <c r="Q1226" s="4" t="s">
        <v>20</v>
      </c>
      <c r="R1226" s="3">
        <v>-1</v>
      </c>
      <c r="S1226" s="15" t="s">
        <v>894</v>
      </c>
      <c r="T1226" s="12">
        <f t="shared" si="4"/>
        <v>44755</v>
      </c>
      <c r="U1226" s="10"/>
      <c r="V1226" s="10"/>
      <c r="W1226" s="10"/>
      <c r="X1226" s="10"/>
      <c r="Y1226" s="10"/>
      <c r="Z1226" s="10"/>
    </row>
    <row r="1227" customHeight="1" spans="1:26">
      <c r="A1227" s="3" t="s">
        <v>2875</v>
      </c>
      <c r="B1227" s="4" t="s">
        <v>2821</v>
      </c>
      <c r="C1227" s="3" t="s">
        <v>2818</v>
      </c>
      <c r="D1227" s="4">
        <v>29</v>
      </c>
      <c r="E1227" s="4" t="s">
        <v>364</v>
      </c>
      <c r="F1227" s="4" t="s">
        <v>124</v>
      </c>
      <c r="G1227" s="4" t="s">
        <v>2829</v>
      </c>
      <c r="H1227" s="3" t="s">
        <v>2826</v>
      </c>
      <c r="I1227" s="3" t="s">
        <v>297</v>
      </c>
      <c r="J1227" s="3" t="s">
        <v>2827</v>
      </c>
      <c r="K1227" s="4" t="s">
        <v>365</v>
      </c>
      <c r="L1227" s="3" t="s">
        <v>414</v>
      </c>
      <c r="M1227" s="3" t="s">
        <v>415</v>
      </c>
      <c r="N1227" s="3" t="s">
        <v>2820</v>
      </c>
      <c r="O1227" s="3">
        <v>204737</v>
      </c>
      <c r="P1227" s="3" t="s">
        <v>2792</v>
      </c>
      <c r="Q1227" s="4" t="s">
        <v>20</v>
      </c>
      <c r="R1227" s="3">
        <v>1</v>
      </c>
      <c r="S1227" s="15" t="s">
        <v>881</v>
      </c>
      <c r="T1227" s="12">
        <f t="shared" si="4"/>
        <v>44753</v>
      </c>
      <c r="U1227" s="10"/>
      <c r="V1227" s="10"/>
      <c r="W1227" s="10"/>
      <c r="X1227" s="10"/>
      <c r="Y1227" s="10"/>
      <c r="Z1227" s="10"/>
    </row>
    <row r="1228" customHeight="1" spans="1:26">
      <c r="A1228" s="3" t="s">
        <v>2875</v>
      </c>
      <c r="B1228" s="4" t="s">
        <v>2821</v>
      </c>
      <c r="C1228" s="3" t="s">
        <v>2818</v>
      </c>
      <c r="D1228" s="4">
        <v>29</v>
      </c>
      <c r="E1228" s="4" t="s">
        <v>364</v>
      </c>
      <c r="F1228" s="4" t="s">
        <v>124</v>
      </c>
      <c r="G1228" s="4" t="s">
        <v>2829</v>
      </c>
      <c r="H1228" s="3" t="s">
        <v>2826</v>
      </c>
      <c r="I1228" s="3" t="s">
        <v>297</v>
      </c>
      <c r="J1228" s="3" t="s">
        <v>2827</v>
      </c>
      <c r="K1228" s="4" t="s">
        <v>365</v>
      </c>
      <c r="L1228" s="3" t="s">
        <v>414</v>
      </c>
      <c r="M1228" s="3" t="s">
        <v>415</v>
      </c>
      <c r="N1228" s="3" t="s">
        <v>2820</v>
      </c>
      <c r="O1228" s="3">
        <v>250874</v>
      </c>
      <c r="P1228" s="3" t="s">
        <v>2792</v>
      </c>
      <c r="Q1228" s="4" t="s">
        <v>13</v>
      </c>
      <c r="R1228" s="3">
        <v>1</v>
      </c>
      <c r="S1228" s="15" t="s">
        <v>913</v>
      </c>
      <c r="T1228" s="12">
        <f t="shared" si="4"/>
        <v>44759</v>
      </c>
      <c r="U1228" s="10"/>
      <c r="V1228" s="10"/>
      <c r="W1228" s="10"/>
      <c r="X1228" s="10"/>
      <c r="Y1228" s="10"/>
      <c r="Z1228" s="10"/>
    </row>
    <row r="1229" customHeight="1" spans="1:26">
      <c r="A1229" s="3" t="s">
        <v>2875</v>
      </c>
      <c r="B1229" s="4" t="s">
        <v>2821</v>
      </c>
      <c r="C1229" s="3" t="s">
        <v>2818</v>
      </c>
      <c r="D1229" s="4">
        <v>29</v>
      </c>
      <c r="E1229" s="4" t="s">
        <v>402</v>
      </c>
      <c r="F1229" s="4" t="s">
        <v>129</v>
      </c>
      <c r="G1229" s="4" t="s">
        <v>2882</v>
      </c>
      <c r="H1229" s="3" t="s">
        <v>2826</v>
      </c>
      <c r="I1229" s="3" t="s">
        <v>297</v>
      </c>
      <c r="J1229" s="3" t="s">
        <v>2827</v>
      </c>
      <c r="K1229" s="4" t="s">
        <v>403</v>
      </c>
      <c r="L1229" s="3" t="s">
        <v>414</v>
      </c>
      <c r="M1229" s="3" t="s">
        <v>415</v>
      </c>
      <c r="N1229" s="3" t="s">
        <v>2820</v>
      </c>
      <c r="O1229" s="3">
        <v>250874</v>
      </c>
      <c r="P1229" s="3" t="s">
        <v>2792</v>
      </c>
      <c r="Q1229" s="4" t="s">
        <v>13</v>
      </c>
      <c r="R1229" s="3">
        <v>1</v>
      </c>
      <c r="S1229" s="15" t="s">
        <v>900</v>
      </c>
      <c r="T1229" s="12">
        <f t="shared" si="4"/>
        <v>44757</v>
      </c>
      <c r="U1229" s="10"/>
      <c r="V1229" s="10"/>
      <c r="W1229" s="10"/>
      <c r="X1229" s="10"/>
      <c r="Y1229" s="10"/>
      <c r="Z1229" s="10"/>
    </row>
    <row r="1230" customHeight="1" spans="1:26">
      <c r="A1230" s="3" t="s">
        <v>2875</v>
      </c>
      <c r="B1230" s="4" t="s">
        <v>2821</v>
      </c>
      <c r="C1230" s="3" t="s">
        <v>2818</v>
      </c>
      <c r="D1230" s="4">
        <v>29</v>
      </c>
      <c r="E1230" s="4" t="s">
        <v>402</v>
      </c>
      <c r="F1230" s="4" t="s">
        <v>129</v>
      </c>
      <c r="G1230" s="4" t="s">
        <v>2882</v>
      </c>
      <c r="H1230" s="3" t="s">
        <v>2826</v>
      </c>
      <c r="I1230" s="3" t="s">
        <v>297</v>
      </c>
      <c r="J1230" s="3" t="s">
        <v>2827</v>
      </c>
      <c r="K1230" s="4" t="s">
        <v>403</v>
      </c>
      <c r="L1230" s="3" t="s">
        <v>370</v>
      </c>
      <c r="M1230" s="3" t="s">
        <v>410</v>
      </c>
      <c r="N1230" s="3" t="s">
        <v>2820</v>
      </c>
      <c r="O1230" s="3">
        <v>250877</v>
      </c>
      <c r="P1230" s="3" t="s">
        <v>2792</v>
      </c>
      <c r="Q1230" s="4" t="s">
        <v>22</v>
      </c>
      <c r="R1230" s="3">
        <v>1</v>
      </c>
      <c r="S1230" s="15" t="s">
        <v>913</v>
      </c>
      <c r="T1230" s="12">
        <f t="shared" si="4"/>
        <v>44759</v>
      </c>
      <c r="U1230" s="10"/>
      <c r="V1230" s="10"/>
      <c r="W1230" s="10"/>
      <c r="X1230" s="10"/>
      <c r="Y1230" s="10"/>
      <c r="Z1230" s="10"/>
    </row>
    <row r="1231" customHeight="1" spans="1:26">
      <c r="A1231" s="3" t="s">
        <v>2875</v>
      </c>
      <c r="B1231" s="4" t="s">
        <v>2821</v>
      </c>
      <c r="C1231" s="3" t="s">
        <v>2818</v>
      </c>
      <c r="D1231" s="4">
        <v>29</v>
      </c>
      <c r="E1231" s="4" t="s">
        <v>402</v>
      </c>
      <c r="F1231" s="4" t="s">
        <v>129</v>
      </c>
      <c r="G1231" s="4" t="s">
        <v>2882</v>
      </c>
      <c r="H1231" s="3" t="s">
        <v>2826</v>
      </c>
      <c r="I1231" s="3" t="s">
        <v>297</v>
      </c>
      <c r="J1231" s="3" t="s">
        <v>2827</v>
      </c>
      <c r="K1231" s="4" t="s">
        <v>403</v>
      </c>
      <c r="L1231" s="3" t="s">
        <v>370</v>
      </c>
      <c r="M1231" s="3" t="s">
        <v>410</v>
      </c>
      <c r="N1231" s="3" t="s">
        <v>2820</v>
      </c>
      <c r="O1231" s="3">
        <v>250879</v>
      </c>
      <c r="P1231" s="3" t="s">
        <v>2792</v>
      </c>
      <c r="Q1231" s="4" t="s">
        <v>30</v>
      </c>
      <c r="R1231" s="3">
        <v>1</v>
      </c>
      <c r="S1231" s="15" t="s">
        <v>894</v>
      </c>
      <c r="T1231" s="12">
        <f t="shared" si="4"/>
        <v>44755</v>
      </c>
      <c r="U1231" s="10"/>
      <c r="V1231" s="10"/>
      <c r="W1231" s="10"/>
      <c r="X1231" s="10"/>
      <c r="Y1231" s="10"/>
      <c r="Z1231" s="10"/>
    </row>
    <row r="1232" customHeight="1" spans="1:26">
      <c r="A1232" s="3" t="s">
        <v>2875</v>
      </c>
      <c r="B1232" s="4" t="s">
        <v>2821</v>
      </c>
      <c r="C1232" s="3" t="s">
        <v>2818</v>
      </c>
      <c r="D1232" s="4">
        <v>29</v>
      </c>
      <c r="E1232" s="4" t="s">
        <v>402</v>
      </c>
      <c r="F1232" s="4" t="s">
        <v>129</v>
      </c>
      <c r="G1232" s="4" t="s">
        <v>2882</v>
      </c>
      <c r="H1232" s="3" t="s">
        <v>2826</v>
      </c>
      <c r="I1232" s="3" t="s">
        <v>297</v>
      </c>
      <c r="J1232" s="3" t="s">
        <v>2827</v>
      </c>
      <c r="K1232" s="4" t="s">
        <v>403</v>
      </c>
      <c r="L1232" s="3" t="s">
        <v>370</v>
      </c>
      <c r="M1232" s="3" t="s">
        <v>880</v>
      </c>
      <c r="N1232" s="3" t="s">
        <v>2820</v>
      </c>
      <c r="O1232" s="3">
        <v>256479</v>
      </c>
      <c r="P1232" s="3" t="s">
        <v>2792</v>
      </c>
      <c r="Q1232" s="4" t="s">
        <v>28</v>
      </c>
      <c r="R1232" s="3">
        <v>2</v>
      </c>
      <c r="S1232" s="15" t="s">
        <v>913</v>
      </c>
      <c r="T1232" s="12">
        <f t="shared" si="4"/>
        <v>44759</v>
      </c>
      <c r="U1232" s="10"/>
      <c r="V1232" s="10"/>
      <c r="W1232" s="10"/>
      <c r="X1232" s="10"/>
      <c r="Y1232" s="10"/>
      <c r="Z1232" s="10"/>
    </row>
    <row r="1233" customHeight="1" spans="1:26">
      <c r="A1233" s="3" t="s">
        <v>2875</v>
      </c>
      <c r="B1233" s="4" t="s">
        <v>2821</v>
      </c>
      <c r="C1233" s="3" t="s">
        <v>2818</v>
      </c>
      <c r="D1233" s="4">
        <v>29</v>
      </c>
      <c r="E1233" s="4" t="s">
        <v>402</v>
      </c>
      <c r="F1233" s="4" t="s">
        <v>129</v>
      </c>
      <c r="G1233" s="4" t="s">
        <v>2882</v>
      </c>
      <c r="H1233" s="3" t="s">
        <v>2826</v>
      </c>
      <c r="I1233" s="3" t="s">
        <v>297</v>
      </c>
      <c r="J1233" s="3" t="s">
        <v>2827</v>
      </c>
      <c r="K1233" s="4" t="s">
        <v>403</v>
      </c>
      <c r="L1233" s="3" t="s">
        <v>370</v>
      </c>
      <c r="M1233" s="3" t="s">
        <v>880</v>
      </c>
      <c r="N1233" s="3" t="s">
        <v>2820</v>
      </c>
      <c r="O1233" s="3">
        <v>256479</v>
      </c>
      <c r="P1233" s="3" t="s">
        <v>2792</v>
      </c>
      <c r="Q1233" s="4" t="s">
        <v>28</v>
      </c>
      <c r="R1233" s="3">
        <v>3</v>
      </c>
      <c r="S1233" s="15" t="s">
        <v>896</v>
      </c>
      <c r="T1233" s="12">
        <f t="shared" si="4"/>
        <v>44756</v>
      </c>
      <c r="U1233" s="10"/>
      <c r="V1233" s="10"/>
      <c r="W1233" s="10"/>
      <c r="X1233" s="10"/>
      <c r="Y1233" s="10"/>
      <c r="Z1233" s="10"/>
    </row>
    <row r="1234" customHeight="1" spans="1:26">
      <c r="A1234" s="3" t="s">
        <v>2875</v>
      </c>
      <c r="B1234" s="4" t="s">
        <v>2821</v>
      </c>
      <c r="C1234" s="3" t="s">
        <v>2818</v>
      </c>
      <c r="D1234" s="4">
        <v>29</v>
      </c>
      <c r="E1234" s="4" t="s">
        <v>402</v>
      </c>
      <c r="F1234" s="4" t="s">
        <v>129</v>
      </c>
      <c r="G1234" s="4" t="s">
        <v>2882</v>
      </c>
      <c r="H1234" s="3" t="s">
        <v>2826</v>
      </c>
      <c r="I1234" s="3" t="s">
        <v>297</v>
      </c>
      <c r="J1234" s="3" t="s">
        <v>2827</v>
      </c>
      <c r="K1234" s="4" t="s">
        <v>403</v>
      </c>
      <c r="L1234" s="3" t="s">
        <v>370</v>
      </c>
      <c r="M1234" s="3" t="s">
        <v>880</v>
      </c>
      <c r="N1234" s="3" t="s">
        <v>2820</v>
      </c>
      <c r="O1234" s="3">
        <v>256479</v>
      </c>
      <c r="P1234" s="3" t="s">
        <v>2792</v>
      </c>
      <c r="Q1234" s="4" t="s">
        <v>28</v>
      </c>
      <c r="R1234" s="3">
        <v>1</v>
      </c>
      <c r="S1234" s="15" t="s">
        <v>900</v>
      </c>
      <c r="T1234" s="12">
        <f t="shared" si="4"/>
        <v>44757</v>
      </c>
      <c r="U1234" s="10"/>
      <c r="V1234" s="10"/>
      <c r="W1234" s="10"/>
      <c r="X1234" s="10"/>
      <c r="Y1234" s="10"/>
      <c r="Z1234" s="10"/>
    </row>
    <row r="1235" customHeight="1" spans="1:26">
      <c r="A1235" s="3" t="s">
        <v>2875</v>
      </c>
      <c r="B1235" s="4" t="s">
        <v>2821</v>
      </c>
      <c r="C1235" s="3" t="s">
        <v>2818</v>
      </c>
      <c r="D1235" s="4">
        <v>29</v>
      </c>
      <c r="E1235" s="4" t="s">
        <v>402</v>
      </c>
      <c r="F1235" s="4" t="s">
        <v>129</v>
      </c>
      <c r="G1235" s="4" t="s">
        <v>2882</v>
      </c>
      <c r="H1235" s="3" t="s">
        <v>2826</v>
      </c>
      <c r="I1235" s="3" t="s">
        <v>297</v>
      </c>
      <c r="J1235" s="3" t="s">
        <v>2827</v>
      </c>
      <c r="K1235" s="4" t="s">
        <v>403</v>
      </c>
      <c r="L1235" s="3" t="s">
        <v>370</v>
      </c>
      <c r="M1235" s="3" t="s">
        <v>880</v>
      </c>
      <c r="N1235" s="3" t="s">
        <v>2820</v>
      </c>
      <c r="O1235" s="3">
        <v>256479</v>
      </c>
      <c r="P1235" s="3" t="s">
        <v>2792</v>
      </c>
      <c r="Q1235" s="4" t="s">
        <v>28</v>
      </c>
      <c r="R1235" s="3">
        <v>2</v>
      </c>
      <c r="S1235" s="15" t="s">
        <v>907</v>
      </c>
      <c r="T1235" s="12">
        <f t="shared" si="4"/>
        <v>44758</v>
      </c>
      <c r="U1235" s="10"/>
      <c r="V1235" s="10"/>
      <c r="W1235" s="10"/>
      <c r="X1235" s="10"/>
      <c r="Y1235" s="10"/>
      <c r="Z1235" s="10"/>
    </row>
    <row r="1236" customHeight="1" spans="1:26">
      <c r="A1236" s="3" t="s">
        <v>2875</v>
      </c>
      <c r="B1236" s="4" t="s">
        <v>2821</v>
      </c>
      <c r="C1236" s="3" t="s">
        <v>2818</v>
      </c>
      <c r="D1236" s="4">
        <v>29</v>
      </c>
      <c r="E1236" s="4" t="s">
        <v>402</v>
      </c>
      <c r="F1236" s="4" t="s">
        <v>129</v>
      </c>
      <c r="G1236" s="4" t="s">
        <v>2882</v>
      </c>
      <c r="H1236" s="3" t="s">
        <v>2826</v>
      </c>
      <c r="I1236" s="3" t="s">
        <v>297</v>
      </c>
      <c r="J1236" s="3" t="s">
        <v>2827</v>
      </c>
      <c r="K1236" s="4" t="s">
        <v>403</v>
      </c>
      <c r="L1236" s="3" t="s">
        <v>370</v>
      </c>
      <c r="M1236" s="3" t="s">
        <v>880</v>
      </c>
      <c r="N1236" s="3" t="s">
        <v>2820</v>
      </c>
      <c r="O1236" s="3">
        <v>256479</v>
      </c>
      <c r="P1236" s="3" t="s">
        <v>2792</v>
      </c>
      <c r="Q1236" s="4" t="s">
        <v>28</v>
      </c>
      <c r="R1236" s="3">
        <v>1</v>
      </c>
      <c r="S1236" s="15" t="s">
        <v>889</v>
      </c>
      <c r="T1236" s="12">
        <f t="shared" si="4"/>
        <v>44754</v>
      </c>
      <c r="U1236" s="10"/>
      <c r="V1236" s="10"/>
      <c r="W1236" s="10"/>
      <c r="X1236" s="10"/>
      <c r="Y1236" s="10"/>
      <c r="Z1236" s="10"/>
    </row>
    <row r="1237" customHeight="1" spans="1:26">
      <c r="A1237" s="3" t="s">
        <v>2875</v>
      </c>
      <c r="B1237" s="4" t="s">
        <v>2821</v>
      </c>
      <c r="C1237" s="3" t="s">
        <v>2818</v>
      </c>
      <c r="D1237" s="4">
        <v>29</v>
      </c>
      <c r="E1237" s="4" t="s">
        <v>402</v>
      </c>
      <c r="F1237" s="4" t="s">
        <v>129</v>
      </c>
      <c r="G1237" s="4" t="s">
        <v>2882</v>
      </c>
      <c r="H1237" s="3" t="s">
        <v>2826</v>
      </c>
      <c r="I1237" s="3" t="s">
        <v>297</v>
      </c>
      <c r="J1237" s="3" t="s">
        <v>2827</v>
      </c>
      <c r="K1237" s="4" t="s">
        <v>403</v>
      </c>
      <c r="L1237" s="3" t="s">
        <v>370</v>
      </c>
      <c r="M1237" s="3" t="s">
        <v>880</v>
      </c>
      <c r="N1237" s="3" t="s">
        <v>2820</v>
      </c>
      <c r="O1237" s="3">
        <v>256479</v>
      </c>
      <c r="P1237" s="3" t="s">
        <v>2792</v>
      </c>
      <c r="Q1237" s="4" t="s">
        <v>28</v>
      </c>
      <c r="R1237" s="3">
        <v>1</v>
      </c>
      <c r="S1237" s="15" t="s">
        <v>894</v>
      </c>
      <c r="T1237" s="12">
        <f t="shared" si="4"/>
        <v>44755</v>
      </c>
      <c r="U1237" s="10"/>
      <c r="V1237" s="10"/>
      <c r="W1237" s="10"/>
      <c r="X1237" s="10"/>
      <c r="Y1237" s="10"/>
      <c r="Z1237" s="10"/>
    </row>
    <row r="1238" customHeight="1" spans="1:26">
      <c r="A1238" s="3" t="s">
        <v>2875</v>
      </c>
      <c r="B1238" s="4" t="s">
        <v>2821</v>
      </c>
      <c r="C1238" s="3" t="s">
        <v>2818</v>
      </c>
      <c r="D1238" s="4">
        <v>29</v>
      </c>
      <c r="E1238" s="4" t="s">
        <v>402</v>
      </c>
      <c r="F1238" s="4" t="s">
        <v>129</v>
      </c>
      <c r="G1238" s="4" t="s">
        <v>2882</v>
      </c>
      <c r="H1238" s="3" t="s">
        <v>2826</v>
      </c>
      <c r="I1238" s="3" t="s">
        <v>297</v>
      </c>
      <c r="J1238" s="3" t="s">
        <v>2827</v>
      </c>
      <c r="K1238" s="4" t="s">
        <v>403</v>
      </c>
      <c r="L1238" s="3" t="s">
        <v>370</v>
      </c>
      <c r="M1238" s="3" t="s">
        <v>880</v>
      </c>
      <c r="N1238" s="3" t="s">
        <v>2820</v>
      </c>
      <c r="O1238" s="3">
        <v>256480</v>
      </c>
      <c r="P1238" s="3" t="s">
        <v>2792</v>
      </c>
      <c r="Q1238" s="4" t="s">
        <v>25</v>
      </c>
      <c r="R1238" s="3">
        <v>2</v>
      </c>
      <c r="S1238" s="15" t="s">
        <v>889</v>
      </c>
      <c r="T1238" s="12">
        <f t="shared" si="4"/>
        <v>44754</v>
      </c>
      <c r="U1238" s="10"/>
      <c r="V1238" s="10"/>
      <c r="W1238" s="10"/>
      <c r="X1238" s="10"/>
      <c r="Y1238" s="10"/>
      <c r="Z1238" s="10"/>
    </row>
    <row r="1239" customHeight="1" spans="1:26">
      <c r="A1239" s="3" t="s">
        <v>2875</v>
      </c>
      <c r="B1239" s="4" t="s">
        <v>2821</v>
      </c>
      <c r="C1239" s="3" t="s">
        <v>2818</v>
      </c>
      <c r="D1239" s="4">
        <v>29</v>
      </c>
      <c r="E1239" s="4" t="s">
        <v>728</v>
      </c>
      <c r="F1239" s="4" t="s">
        <v>131</v>
      </c>
      <c r="G1239" s="4" t="s">
        <v>2882</v>
      </c>
      <c r="H1239" s="3" t="s">
        <v>2826</v>
      </c>
      <c r="I1239" s="3" t="s">
        <v>297</v>
      </c>
      <c r="J1239" s="3" t="s">
        <v>2827</v>
      </c>
      <c r="K1239" s="4" t="s">
        <v>729</v>
      </c>
      <c r="L1239" s="3" t="s">
        <v>370</v>
      </c>
      <c r="M1239" s="3" t="s">
        <v>880</v>
      </c>
      <c r="N1239" s="3" t="s">
        <v>2820</v>
      </c>
      <c r="O1239" s="3">
        <v>256479</v>
      </c>
      <c r="P1239" s="3" t="s">
        <v>2792</v>
      </c>
      <c r="Q1239" s="4" t="s">
        <v>28</v>
      </c>
      <c r="R1239" s="3">
        <v>2</v>
      </c>
      <c r="S1239" s="15" t="s">
        <v>889</v>
      </c>
      <c r="T1239" s="12">
        <f t="shared" si="4"/>
        <v>44754</v>
      </c>
      <c r="U1239" s="10"/>
      <c r="V1239" s="10"/>
      <c r="W1239" s="10"/>
      <c r="X1239" s="10"/>
      <c r="Y1239" s="10"/>
      <c r="Z1239" s="10"/>
    </row>
    <row r="1240" customHeight="1" spans="1:26">
      <c r="A1240" s="3" t="s">
        <v>2875</v>
      </c>
      <c r="B1240" s="4" t="s">
        <v>2821</v>
      </c>
      <c r="C1240" s="3" t="s">
        <v>2818</v>
      </c>
      <c r="D1240" s="4">
        <v>29</v>
      </c>
      <c r="E1240" s="4" t="s">
        <v>728</v>
      </c>
      <c r="F1240" s="4" t="s">
        <v>131</v>
      </c>
      <c r="G1240" s="4" t="s">
        <v>2882</v>
      </c>
      <c r="H1240" s="3" t="s">
        <v>2826</v>
      </c>
      <c r="I1240" s="3" t="s">
        <v>297</v>
      </c>
      <c r="J1240" s="3" t="s">
        <v>2827</v>
      </c>
      <c r="K1240" s="4" t="s">
        <v>729</v>
      </c>
      <c r="L1240" s="3" t="s">
        <v>370</v>
      </c>
      <c r="M1240" s="3" t="s">
        <v>880</v>
      </c>
      <c r="N1240" s="3" t="s">
        <v>2820</v>
      </c>
      <c r="O1240" s="3">
        <v>256479</v>
      </c>
      <c r="P1240" s="3" t="s">
        <v>2792</v>
      </c>
      <c r="Q1240" s="4" t="s">
        <v>28</v>
      </c>
      <c r="R1240" s="3">
        <v>1</v>
      </c>
      <c r="S1240" s="15" t="s">
        <v>896</v>
      </c>
      <c r="T1240" s="12">
        <f t="shared" si="4"/>
        <v>44756</v>
      </c>
      <c r="U1240" s="10"/>
      <c r="V1240" s="10"/>
      <c r="W1240" s="10"/>
      <c r="X1240" s="10"/>
      <c r="Y1240" s="10"/>
      <c r="Z1240" s="10"/>
    </row>
    <row r="1241" customHeight="1" spans="1:26">
      <c r="A1241" s="3" t="s">
        <v>2875</v>
      </c>
      <c r="B1241" s="4" t="s">
        <v>2821</v>
      </c>
      <c r="C1241" s="3" t="s">
        <v>2818</v>
      </c>
      <c r="D1241" s="4">
        <v>29</v>
      </c>
      <c r="E1241" s="4" t="s">
        <v>728</v>
      </c>
      <c r="F1241" s="4" t="s">
        <v>131</v>
      </c>
      <c r="G1241" s="4" t="s">
        <v>2882</v>
      </c>
      <c r="H1241" s="3" t="s">
        <v>2826</v>
      </c>
      <c r="I1241" s="3" t="s">
        <v>297</v>
      </c>
      <c r="J1241" s="3" t="s">
        <v>2827</v>
      </c>
      <c r="K1241" s="4" t="s">
        <v>729</v>
      </c>
      <c r="L1241" s="3" t="s">
        <v>370</v>
      </c>
      <c r="M1241" s="3" t="s">
        <v>880</v>
      </c>
      <c r="N1241" s="3" t="s">
        <v>2820</v>
      </c>
      <c r="O1241" s="3">
        <v>256479</v>
      </c>
      <c r="P1241" s="3" t="s">
        <v>2792</v>
      </c>
      <c r="Q1241" s="4" t="s">
        <v>28</v>
      </c>
      <c r="R1241" s="3">
        <v>1</v>
      </c>
      <c r="S1241" s="15" t="s">
        <v>900</v>
      </c>
      <c r="T1241" s="12">
        <f t="shared" si="4"/>
        <v>44757</v>
      </c>
      <c r="U1241" s="10"/>
      <c r="V1241" s="10"/>
      <c r="W1241" s="10"/>
      <c r="X1241" s="10"/>
      <c r="Y1241" s="10"/>
      <c r="Z1241" s="10"/>
    </row>
    <row r="1242" customHeight="1" spans="1:26">
      <c r="A1242" s="3" t="s">
        <v>2875</v>
      </c>
      <c r="B1242" s="4" t="s">
        <v>2821</v>
      </c>
      <c r="C1242" s="3" t="s">
        <v>2818</v>
      </c>
      <c r="D1242" s="4">
        <v>29</v>
      </c>
      <c r="E1242" s="4" t="s">
        <v>728</v>
      </c>
      <c r="F1242" s="4" t="s">
        <v>131</v>
      </c>
      <c r="G1242" s="4" t="s">
        <v>2882</v>
      </c>
      <c r="H1242" s="3" t="s">
        <v>2826</v>
      </c>
      <c r="I1242" s="3" t="s">
        <v>297</v>
      </c>
      <c r="J1242" s="3" t="s">
        <v>2827</v>
      </c>
      <c r="K1242" s="4" t="s">
        <v>729</v>
      </c>
      <c r="L1242" s="3" t="s">
        <v>370</v>
      </c>
      <c r="M1242" s="3" t="s">
        <v>880</v>
      </c>
      <c r="N1242" s="3" t="s">
        <v>2820</v>
      </c>
      <c r="O1242" s="3">
        <v>256479</v>
      </c>
      <c r="P1242" s="3" t="s">
        <v>2792</v>
      </c>
      <c r="Q1242" s="4" t="s">
        <v>28</v>
      </c>
      <c r="R1242" s="3">
        <v>1</v>
      </c>
      <c r="S1242" s="15" t="s">
        <v>907</v>
      </c>
      <c r="T1242" s="12">
        <f t="shared" si="4"/>
        <v>44758</v>
      </c>
      <c r="U1242" s="10"/>
      <c r="V1242" s="10"/>
      <c r="W1242" s="10"/>
      <c r="X1242" s="10"/>
      <c r="Y1242" s="10"/>
      <c r="Z1242" s="10"/>
    </row>
    <row r="1243" customHeight="1" spans="1:26">
      <c r="A1243" s="3" t="s">
        <v>2875</v>
      </c>
      <c r="B1243" s="4" t="s">
        <v>2821</v>
      </c>
      <c r="C1243" s="3" t="s">
        <v>2818</v>
      </c>
      <c r="D1243" s="4">
        <v>29</v>
      </c>
      <c r="E1243" s="4" t="s">
        <v>728</v>
      </c>
      <c r="F1243" s="4" t="s">
        <v>131</v>
      </c>
      <c r="G1243" s="4" t="s">
        <v>2882</v>
      </c>
      <c r="H1243" s="3" t="s">
        <v>2826</v>
      </c>
      <c r="I1243" s="3" t="s">
        <v>297</v>
      </c>
      <c r="J1243" s="3" t="s">
        <v>2827</v>
      </c>
      <c r="K1243" s="4" t="s">
        <v>729</v>
      </c>
      <c r="L1243" s="3" t="s">
        <v>370</v>
      </c>
      <c r="M1243" s="3" t="s">
        <v>880</v>
      </c>
      <c r="N1243" s="3" t="s">
        <v>2820</v>
      </c>
      <c r="O1243" s="3">
        <v>256479</v>
      </c>
      <c r="P1243" s="3" t="s">
        <v>2792</v>
      </c>
      <c r="Q1243" s="4" t="s">
        <v>28</v>
      </c>
      <c r="R1243" s="3">
        <v>1</v>
      </c>
      <c r="S1243" s="15" t="s">
        <v>913</v>
      </c>
      <c r="T1243" s="12">
        <f t="shared" si="4"/>
        <v>44759</v>
      </c>
      <c r="U1243" s="10"/>
      <c r="V1243" s="10"/>
      <c r="W1243" s="10"/>
      <c r="X1243" s="10"/>
      <c r="Y1243" s="10"/>
      <c r="Z1243" s="10"/>
    </row>
    <row r="1244" customHeight="1" spans="1:26">
      <c r="A1244" s="3" t="s">
        <v>2875</v>
      </c>
      <c r="B1244" s="4" t="s">
        <v>2821</v>
      </c>
      <c r="C1244" s="3" t="s">
        <v>2818</v>
      </c>
      <c r="D1244" s="4">
        <v>29</v>
      </c>
      <c r="E1244" s="4" t="s">
        <v>728</v>
      </c>
      <c r="F1244" s="4" t="s">
        <v>131</v>
      </c>
      <c r="G1244" s="4" t="s">
        <v>2882</v>
      </c>
      <c r="H1244" s="3" t="s">
        <v>2826</v>
      </c>
      <c r="I1244" s="3" t="s">
        <v>297</v>
      </c>
      <c r="J1244" s="3" t="s">
        <v>2827</v>
      </c>
      <c r="K1244" s="4" t="s">
        <v>729</v>
      </c>
      <c r="L1244" s="3" t="s">
        <v>370</v>
      </c>
      <c r="M1244" s="3" t="s">
        <v>880</v>
      </c>
      <c r="N1244" s="3" t="s">
        <v>2820</v>
      </c>
      <c r="O1244" s="3">
        <v>256480</v>
      </c>
      <c r="P1244" s="3" t="s">
        <v>2792</v>
      </c>
      <c r="Q1244" s="4" t="s">
        <v>25</v>
      </c>
      <c r="R1244" s="3">
        <v>1</v>
      </c>
      <c r="S1244" s="15" t="s">
        <v>913</v>
      </c>
      <c r="T1244" s="12">
        <f t="shared" si="4"/>
        <v>44759</v>
      </c>
      <c r="U1244" s="10"/>
      <c r="V1244" s="10"/>
      <c r="W1244" s="10"/>
      <c r="X1244" s="10"/>
      <c r="Y1244" s="10"/>
      <c r="Z1244" s="10"/>
    </row>
    <row r="1245" customHeight="1" spans="1:26">
      <c r="A1245" s="3" t="s">
        <v>2875</v>
      </c>
      <c r="B1245" s="4" t="s">
        <v>2821</v>
      </c>
      <c r="C1245" s="3" t="s">
        <v>2818</v>
      </c>
      <c r="D1245" s="4">
        <v>29</v>
      </c>
      <c r="E1245" s="4" t="s">
        <v>851</v>
      </c>
      <c r="F1245" s="4" t="s">
        <v>136</v>
      </c>
      <c r="G1245" s="4" t="s">
        <v>2836</v>
      </c>
      <c r="H1245" s="3" t="s">
        <v>2826</v>
      </c>
      <c r="I1245" s="3" t="s">
        <v>297</v>
      </c>
      <c r="J1245" s="3" t="s">
        <v>2827</v>
      </c>
      <c r="K1245" s="4" t="s">
        <v>991</v>
      </c>
      <c r="L1245" s="3" t="s">
        <v>370</v>
      </c>
      <c r="M1245" s="3" t="s">
        <v>880</v>
      </c>
      <c r="N1245" s="3" t="s">
        <v>2820</v>
      </c>
      <c r="O1245" s="3">
        <v>256479</v>
      </c>
      <c r="P1245" s="3" t="s">
        <v>2792</v>
      </c>
      <c r="Q1245" s="4" t="s">
        <v>28</v>
      </c>
      <c r="R1245" s="3">
        <v>1</v>
      </c>
      <c r="S1245" s="15" t="s">
        <v>913</v>
      </c>
      <c r="T1245" s="12">
        <f t="shared" si="4"/>
        <v>44759</v>
      </c>
      <c r="U1245" s="10"/>
      <c r="V1245" s="10"/>
      <c r="W1245" s="10"/>
      <c r="X1245" s="10"/>
      <c r="Y1245" s="10"/>
      <c r="Z1245" s="10"/>
    </row>
    <row r="1246" customHeight="1" spans="1:26">
      <c r="A1246" s="3" t="s">
        <v>2875</v>
      </c>
      <c r="B1246" s="4" t="s">
        <v>2821</v>
      </c>
      <c r="C1246" s="3" t="s">
        <v>2818</v>
      </c>
      <c r="D1246" s="4">
        <v>29</v>
      </c>
      <c r="E1246" s="4" t="s">
        <v>327</v>
      </c>
      <c r="F1246" s="4" t="s">
        <v>152</v>
      </c>
      <c r="G1246" s="4" t="s">
        <v>2836</v>
      </c>
      <c r="H1246" s="3" t="s">
        <v>2826</v>
      </c>
      <c r="I1246" s="3" t="s">
        <v>297</v>
      </c>
      <c r="J1246" s="3" t="s">
        <v>2827</v>
      </c>
      <c r="K1246" s="4" t="s">
        <v>532</v>
      </c>
      <c r="L1246" s="3" t="s">
        <v>370</v>
      </c>
      <c r="M1246" s="3" t="s">
        <v>880</v>
      </c>
      <c r="N1246" s="3" t="s">
        <v>2820</v>
      </c>
      <c r="O1246" s="3">
        <v>256479</v>
      </c>
      <c r="P1246" s="3" t="s">
        <v>2792</v>
      </c>
      <c r="Q1246" s="4" t="s">
        <v>28</v>
      </c>
      <c r="R1246" s="3">
        <v>1</v>
      </c>
      <c r="S1246" s="15" t="s">
        <v>907</v>
      </c>
      <c r="T1246" s="12">
        <f t="shared" si="4"/>
        <v>44758</v>
      </c>
      <c r="U1246" s="10"/>
      <c r="V1246" s="10"/>
      <c r="W1246" s="10"/>
      <c r="X1246" s="10"/>
      <c r="Y1246" s="10"/>
      <c r="Z1246" s="10"/>
    </row>
    <row r="1247" customHeight="1" spans="1:26">
      <c r="A1247" s="3" t="s">
        <v>2875</v>
      </c>
      <c r="B1247" s="4" t="s">
        <v>2821</v>
      </c>
      <c r="C1247" s="3" t="s">
        <v>2818</v>
      </c>
      <c r="D1247" s="4">
        <v>29</v>
      </c>
      <c r="E1247" s="4" t="s">
        <v>549</v>
      </c>
      <c r="F1247" s="4" t="s">
        <v>162</v>
      </c>
      <c r="G1247" s="4" t="s">
        <v>2836</v>
      </c>
      <c r="H1247" s="3" t="s">
        <v>2826</v>
      </c>
      <c r="I1247" s="3" t="s">
        <v>297</v>
      </c>
      <c r="J1247" s="3" t="s">
        <v>2827</v>
      </c>
      <c r="K1247" s="4" t="s">
        <v>550</v>
      </c>
      <c r="L1247" s="3" t="s">
        <v>414</v>
      </c>
      <c r="M1247" s="3" t="s">
        <v>415</v>
      </c>
      <c r="N1247" s="3" t="s">
        <v>2820</v>
      </c>
      <c r="O1247" s="3">
        <v>250874</v>
      </c>
      <c r="P1247" s="3" t="s">
        <v>2792</v>
      </c>
      <c r="Q1247" s="4" t="s">
        <v>13</v>
      </c>
      <c r="R1247" s="3">
        <v>1</v>
      </c>
      <c r="S1247" s="15" t="s">
        <v>896</v>
      </c>
      <c r="T1247" s="12">
        <f t="shared" si="4"/>
        <v>44756</v>
      </c>
      <c r="U1247" s="10"/>
      <c r="V1247" s="10"/>
      <c r="W1247" s="10"/>
      <c r="X1247" s="10"/>
      <c r="Y1247" s="10"/>
      <c r="Z1247" s="10"/>
    </row>
    <row r="1248" customHeight="1" spans="1:26">
      <c r="A1248" s="3" t="s">
        <v>2875</v>
      </c>
      <c r="B1248" s="4" t="s">
        <v>2821</v>
      </c>
      <c r="C1248" s="3" t="s">
        <v>2818</v>
      </c>
      <c r="D1248" s="4">
        <v>29</v>
      </c>
      <c r="E1248" s="4" t="s">
        <v>549</v>
      </c>
      <c r="F1248" s="4" t="s">
        <v>162</v>
      </c>
      <c r="G1248" s="4" t="s">
        <v>2836</v>
      </c>
      <c r="H1248" s="3" t="s">
        <v>2826</v>
      </c>
      <c r="I1248" s="3" t="s">
        <v>297</v>
      </c>
      <c r="J1248" s="3" t="s">
        <v>2827</v>
      </c>
      <c r="K1248" s="4" t="s">
        <v>550</v>
      </c>
      <c r="L1248" s="3" t="s">
        <v>414</v>
      </c>
      <c r="M1248" s="3" t="s">
        <v>428</v>
      </c>
      <c r="N1248" s="3" t="s">
        <v>2820</v>
      </c>
      <c r="O1248" s="3">
        <v>250881</v>
      </c>
      <c r="P1248" s="3" t="s">
        <v>2792</v>
      </c>
      <c r="Q1248" s="4" t="s">
        <v>98</v>
      </c>
      <c r="R1248" s="3">
        <v>1</v>
      </c>
      <c r="S1248" s="15" t="s">
        <v>907</v>
      </c>
      <c r="T1248" s="12">
        <f t="shared" si="4"/>
        <v>44758</v>
      </c>
      <c r="U1248" s="10"/>
      <c r="V1248" s="10"/>
      <c r="W1248" s="10"/>
      <c r="X1248" s="10"/>
      <c r="Y1248" s="10"/>
      <c r="Z1248" s="10"/>
    </row>
    <row r="1249" customHeight="1" spans="1:26">
      <c r="A1249" s="3" t="s">
        <v>2875</v>
      </c>
      <c r="B1249" s="4" t="s">
        <v>2821</v>
      </c>
      <c r="C1249" s="3" t="s">
        <v>2818</v>
      </c>
      <c r="D1249" s="4">
        <v>29</v>
      </c>
      <c r="E1249" s="4" t="s">
        <v>549</v>
      </c>
      <c r="F1249" s="4" t="s">
        <v>162</v>
      </c>
      <c r="G1249" s="4" t="s">
        <v>2836</v>
      </c>
      <c r="H1249" s="3" t="s">
        <v>2826</v>
      </c>
      <c r="I1249" s="3" t="s">
        <v>297</v>
      </c>
      <c r="J1249" s="3" t="s">
        <v>2827</v>
      </c>
      <c r="K1249" s="4" t="s">
        <v>550</v>
      </c>
      <c r="L1249" s="3" t="s">
        <v>370</v>
      </c>
      <c r="M1249" s="3" t="s">
        <v>880</v>
      </c>
      <c r="N1249" s="3" t="s">
        <v>2820</v>
      </c>
      <c r="O1249" s="3">
        <v>256479</v>
      </c>
      <c r="P1249" s="3" t="s">
        <v>2792</v>
      </c>
      <c r="Q1249" s="4" t="s">
        <v>28</v>
      </c>
      <c r="R1249" s="3">
        <v>1</v>
      </c>
      <c r="S1249" s="15" t="s">
        <v>896</v>
      </c>
      <c r="T1249" s="12">
        <f t="shared" si="4"/>
        <v>44756</v>
      </c>
      <c r="U1249" s="10"/>
      <c r="V1249" s="10"/>
      <c r="W1249" s="10"/>
      <c r="X1249" s="10"/>
      <c r="Y1249" s="10"/>
      <c r="Z1249" s="10"/>
    </row>
    <row r="1250" customHeight="1" spans="1:26">
      <c r="A1250" s="3" t="s">
        <v>2875</v>
      </c>
      <c r="B1250" s="4" t="s">
        <v>2821</v>
      </c>
      <c r="C1250" s="3" t="s">
        <v>2818</v>
      </c>
      <c r="D1250" s="4">
        <v>29</v>
      </c>
      <c r="E1250" s="4" t="s">
        <v>327</v>
      </c>
      <c r="F1250" s="4" t="s">
        <v>602</v>
      </c>
      <c r="G1250" s="4" t="s">
        <v>2883</v>
      </c>
      <c r="H1250" s="3" t="s">
        <v>2826</v>
      </c>
      <c r="I1250" s="3" t="s">
        <v>297</v>
      </c>
      <c r="J1250" s="3" t="s">
        <v>2827</v>
      </c>
      <c r="K1250" s="4" t="s">
        <v>603</v>
      </c>
      <c r="L1250" s="3" t="s">
        <v>370</v>
      </c>
      <c r="M1250" s="3" t="s">
        <v>880</v>
      </c>
      <c r="N1250" s="3" t="s">
        <v>2820</v>
      </c>
      <c r="O1250" s="3">
        <v>256479</v>
      </c>
      <c r="P1250" s="3" t="s">
        <v>2792</v>
      </c>
      <c r="Q1250" s="4" t="s">
        <v>28</v>
      </c>
      <c r="R1250" s="3">
        <v>1</v>
      </c>
      <c r="S1250" s="15" t="s">
        <v>913</v>
      </c>
      <c r="T1250" s="12">
        <f t="shared" si="4"/>
        <v>44759</v>
      </c>
      <c r="U1250" s="10"/>
      <c r="V1250" s="10"/>
      <c r="W1250" s="10"/>
      <c r="X1250" s="10"/>
      <c r="Y1250" s="10"/>
      <c r="Z1250" s="10"/>
    </row>
    <row r="1251" customHeight="1" spans="1:26">
      <c r="A1251" s="3" t="s">
        <v>2875</v>
      </c>
      <c r="B1251" s="4" t="s">
        <v>2821</v>
      </c>
      <c r="C1251" s="3" t="s">
        <v>2818</v>
      </c>
      <c r="D1251" s="4">
        <v>29</v>
      </c>
      <c r="E1251" s="4" t="s">
        <v>888</v>
      </c>
      <c r="F1251" s="4" t="s">
        <v>191</v>
      </c>
      <c r="G1251" s="4" t="s">
        <v>2836</v>
      </c>
      <c r="H1251" s="3" t="s">
        <v>2826</v>
      </c>
      <c r="I1251" s="3" t="s">
        <v>297</v>
      </c>
      <c r="J1251" s="3" t="s">
        <v>2827</v>
      </c>
      <c r="K1251" s="4" t="s">
        <v>960</v>
      </c>
      <c r="L1251" s="3" t="s">
        <v>370</v>
      </c>
      <c r="M1251" s="3" t="s">
        <v>880</v>
      </c>
      <c r="N1251" s="3" t="s">
        <v>2820</v>
      </c>
      <c r="O1251" s="3">
        <v>256479</v>
      </c>
      <c r="P1251" s="3" t="s">
        <v>2792</v>
      </c>
      <c r="Q1251" s="4" t="s">
        <v>28</v>
      </c>
      <c r="R1251" s="3">
        <v>1</v>
      </c>
      <c r="S1251" s="15" t="s">
        <v>900</v>
      </c>
      <c r="T1251" s="12">
        <f t="shared" si="4"/>
        <v>44757</v>
      </c>
      <c r="U1251" s="10"/>
      <c r="V1251" s="10"/>
      <c r="W1251" s="10"/>
      <c r="X1251" s="10"/>
      <c r="Y1251" s="10"/>
      <c r="Z1251" s="10"/>
    </row>
    <row r="1252" customHeight="1" spans="1:26">
      <c r="A1252" s="3" t="s">
        <v>2875</v>
      </c>
      <c r="B1252" s="4" t="s">
        <v>2821</v>
      </c>
      <c r="C1252" s="3" t="s">
        <v>2818</v>
      </c>
      <c r="D1252" s="4">
        <v>29</v>
      </c>
      <c r="E1252" s="4" t="s">
        <v>888</v>
      </c>
      <c r="F1252" s="4" t="s">
        <v>191</v>
      </c>
      <c r="G1252" s="4" t="s">
        <v>2836</v>
      </c>
      <c r="H1252" s="3" t="s">
        <v>2826</v>
      </c>
      <c r="I1252" s="3" t="s">
        <v>297</v>
      </c>
      <c r="J1252" s="3" t="s">
        <v>2827</v>
      </c>
      <c r="K1252" s="4" t="s">
        <v>960</v>
      </c>
      <c r="L1252" s="3" t="s">
        <v>370</v>
      </c>
      <c r="M1252" s="3" t="s">
        <v>880</v>
      </c>
      <c r="N1252" s="3" t="s">
        <v>2820</v>
      </c>
      <c r="O1252" s="3">
        <v>256479</v>
      </c>
      <c r="P1252" s="3" t="s">
        <v>2792</v>
      </c>
      <c r="Q1252" s="4" t="s">
        <v>28</v>
      </c>
      <c r="R1252" s="3">
        <v>1</v>
      </c>
      <c r="S1252" s="15" t="s">
        <v>881</v>
      </c>
      <c r="T1252" s="12">
        <f t="shared" si="4"/>
        <v>44753</v>
      </c>
      <c r="U1252" s="10"/>
      <c r="V1252" s="10"/>
      <c r="W1252" s="10"/>
      <c r="X1252" s="10"/>
      <c r="Y1252" s="10"/>
      <c r="Z1252" s="10"/>
    </row>
    <row r="1253" customHeight="1" spans="1:26">
      <c r="A1253" s="3" t="s">
        <v>2875</v>
      </c>
      <c r="B1253" s="4" t="s">
        <v>2821</v>
      </c>
      <c r="C1253" s="3" t="s">
        <v>2818</v>
      </c>
      <c r="D1253" s="4">
        <v>29</v>
      </c>
      <c r="E1253" s="4" t="s">
        <v>327</v>
      </c>
      <c r="F1253" s="4" t="s">
        <v>196</v>
      </c>
      <c r="G1253" s="4" t="s">
        <v>2883</v>
      </c>
      <c r="H1253" s="3" t="s">
        <v>2826</v>
      </c>
      <c r="I1253" s="3" t="s">
        <v>297</v>
      </c>
      <c r="J1253" s="3" t="s">
        <v>2827</v>
      </c>
      <c r="K1253" s="4" t="s">
        <v>579</v>
      </c>
      <c r="L1253" s="3" t="s">
        <v>414</v>
      </c>
      <c r="M1253" s="3" t="s">
        <v>415</v>
      </c>
      <c r="N1253" s="3" t="s">
        <v>2820</v>
      </c>
      <c r="O1253" s="3">
        <v>250874</v>
      </c>
      <c r="P1253" s="3" t="s">
        <v>2792</v>
      </c>
      <c r="Q1253" s="4" t="s">
        <v>13</v>
      </c>
      <c r="R1253" s="3">
        <v>1</v>
      </c>
      <c r="S1253" s="15" t="s">
        <v>907</v>
      </c>
      <c r="T1253" s="12">
        <f t="shared" si="4"/>
        <v>44758</v>
      </c>
      <c r="U1253" s="10"/>
      <c r="V1253" s="10"/>
      <c r="W1253" s="10"/>
      <c r="X1253" s="10"/>
      <c r="Y1253" s="10"/>
      <c r="Z1253" s="10"/>
    </row>
    <row r="1254" customHeight="1" spans="1:26">
      <c r="A1254" s="3" t="s">
        <v>2875</v>
      </c>
      <c r="B1254" s="4" t="s">
        <v>2821</v>
      </c>
      <c r="C1254" s="3" t="s">
        <v>2818</v>
      </c>
      <c r="D1254" s="4">
        <v>29</v>
      </c>
      <c r="E1254" s="4" t="s">
        <v>364</v>
      </c>
      <c r="F1254" s="4" t="s">
        <v>593</v>
      </c>
      <c r="G1254" s="4" t="s">
        <v>2829</v>
      </c>
      <c r="H1254" s="3" t="s">
        <v>2826</v>
      </c>
      <c r="I1254" s="3" t="s">
        <v>297</v>
      </c>
      <c r="J1254" s="3" t="s">
        <v>2827</v>
      </c>
      <c r="K1254" s="4" t="s">
        <v>594</v>
      </c>
      <c r="L1254" s="3" t="s">
        <v>370</v>
      </c>
      <c r="M1254" s="3" t="s">
        <v>880</v>
      </c>
      <c r="N1254" s="3" t="s">
        <v>2820</v>
      </c>
      <c r="O1254" s="3">
        <v>256479</v>
      </c>
      <c r="P1254" s="3" t="s">
        <v>2792</v>
      </c>
      <c r="Q1254" s="4" t="s">
        <v>28</v>
      </c>
      <c r="R1254" s="3">
        <v>1</v>
      </c>
      <c r="S1254" s="15" t="s">
        <v>913</v>
      </c>
      <c r="T1254" s="12">
        <f t="shared" si="4"/>
        <v>44759</v>
      </c>
      <c r="U1254" s="10"/>
      <c r="V1254" s="10"/>
      <c r="W1254" s="10"/>
      <c r="X1254" s="10"/>
      <c r="Y1254" s="10"/>
      <c r="Z1254" s="10"/>
    </row>
    <row r="1255" customHeight="1" spans="1:26">
      <c r="A1255" s="3" t="s">
        <v>2875</v>
      </c>
      <c r="B1255" s="4" t="s">
        <v>2817</v>
      </c>
      <c r="C1255" s="3" t="s">
        <v>2818</v>
      </c>
      <c r="D1255" s="4">
        <v>29</v>
      </c>
      <c r="E1255" s="4" t="s">
        <v>327</v>
      </c>
      <c r="F1255" s="4" t="s">
        <v>333</v>
      </c>
      <c r="G1255" s="4" t="e">
        <v>#N/A</v>
      </c>
      <c r="H1255" s="3" t="e">
        <v>#N/A</v>
      </c>
      <c r="I1255" s="3" t="e">
        <v>#N/A</v>
      </c>
      <c r="J1255" s="3" t="e">
        <v>#N/A</v>
      </c>
      <c r="K1255" s="4" t="s">
        <v>334</v>
      </c>
      <c r="L1255" s="3" t="s">
        <v>414</v>
      </c>
      <c r="M1255" s="3" t="s">
        <v>415</v>
      </c>
      <c r="N1255" s="3" t="s">
        <v>2820</v>
      </c>
      <c r="O1255" s="3">
        <v>250874</v>
      </c>
      <c r="P1255" s="3" t="s">
        <v>2792</v>
      </c>
      <c r="Q1255" s="4" t="s">
        <v>13</v>
      </c>
      <c r="R1255" s="3">
        <v>1</v>
      </c>
      <c r="S1255" s="15" t="s">
        <v>889</v>
      </c>
      <c r="T1255" s="12">
        <f t="shared" si="4"/>
        <v>44754</v>
      </c>
      <c r="U1255" s="10"/>
      <c r="V1255" s="10"/>
      <c r="W1255" s="10"/>
      <c r="X1255" s="10"/>
      <c r="Y1255" s="10"/>
      <c r="Z1255" s="10"/>
    </row>
    <row r="1256" customHeight="1" spans="1:26">
      <c r="A1256" s="3" t="s">
        <v>2875</v>
      </c>
      <c r="B1256" s="4" t="s">
        <v>2817</v>
      </c>
      <c r="C1256" s="3" t="s">
        <v>2818</v>
      </c>
      <c r="D1256" s="4">
        <v>29</v>
      </c>
      <c r="E1256" s="4" t="s">
        <v>327</v>
      </c>
      <c r="F1256" s="4" t="s">
        <v>333</v>
      </c>
      <c r="G1256" s="4" t="e">
        <v>#N/A</v>
      </c>
      <c r="H1256" s="3" t="e">
        <v>#N/A</v>
      </c>
      <c r="I1256" s="3" t="e">
        <v>#N/A</v>
      </c>
      <c r="J1256" s="3" t="e">
        <v>#N/A</v>
      </c>
      <c r="K1256" s="4" t="s">
        <v>334</v>
      </c>
      <c r="L1256" s="3" t="s">
        <v>414</v>
      </c>
      <c r="M1256" s="3" t="s">
        <v>415</v>
      </c>
      <c r="N1256" s="3" t="s">
        <v>2820</v>
      </c>
      <c r="O1256" s="3">
        <v>250874</v>
      </c>
      <c r="P1256" s="3" t="s">
        <v>2792</v>
      </c>
      <c r="Q1256" s="4" t="s">
        <v>13</v>
      </c>
      <c r="R1256" s="3">
        <v>1</v>
      </c>
      <c r="S1256" s="15" t="s">
        <v>907</v>
      </c>
      <c r="T1256" s="12">
        <f t="shared" si="4"/>
        <v>44758</v>
      </c>
      <c r="U1256" s="10"/>
      <c r="V1256" s="10"/>
      <c r="W1256" s="10"/>
      <c r="X1256" s="10"/>
      <c r="Y1256" s="10"/>
      <c r="Z1256" s="10"/>
    </row>
    <row r="1257" customHeight="1" spans="1:26">
      <c r="A1257" s="3" t="s">
        <v>2875</v>
      </c>
      <c r="B1257" s="4" t="s">
        <v>2817</v>
      </c>
      <c r="C1257" s="3" t="s">
        <v>2818</v>
      </c>
      <c r="D1257" s="4">
        <v>29</v>
      </c>
      <c r="E1257" s="4" t="s">
        <v>327</v>
      </c>
      <c r="F1257" s="4" t="s">
        <v>333</v>
      </c>
      <c r="G1257" s="4" t="e">
        <v>#N/A</v>
      </c>
      <c r="H1257" s="3" t="e">
        <v>#N/A</v>
      </c>
      <c r="I1257" s="3" t="e">
        <v>#N/A</v>
      </c>
      <c r="J1257" s="3" t="e">
        <v>#N/A</v>
      </c>
      <c r="K1257" s="4" t="s">
        <v>334</v>
      </c>
      <c r="L1257" s="3" t="s">
        <v>370</v>
      </c>
      <c r="M1257" s="3" t="s">
        <v>880</v>
      </c>
      <c r="N1257" s="3" t="s">
        <v>2820</v>
      </c>
      <c r="O1257" s="3">
        <v>256480</v>
      </c>
      <c r="P1257" s="3" t="s">
        <v>2792</v>
      </c>
      <c r="Q1257" s="4" t="s">
        <v>25</v>
      </c>
      <c r="R1257" s="3">
        <v>1</v>
      </c>
      <c r="S1257" s="15" t="s">
        <v>889</v>
      </c>
      <c r="T1257" s="12">
        <f t="shared" si="4"/>
        <v>44754</v>
      </c>
      <c r="U1257" s="10"/>
      <c r="V1257" s="10"/>
      <c r="W1257" s="10"/>
      <c r="X1257" s="10"/>
      <c r="Y1257" s="10"/>
      <c r="Z1257" s="10"/>
    </row>
    <row r="1258" customHeight="1" spans="1:26">
      <c r="A1258" s="3" t="s">
        <v>2875</v>
      </c>
      <c r="B1258" s="4" t="s">
        <v>2884</v>
      </c>
      <c r="C1258" s="3" t="s">
        <v>2818</v>
      </c>
      <c r="D1258" s="4">
        <v>29</v>
      </c>
      <c r="E1258" s="4" t="s">
        <v>327</v>
      </c>
      <c r="F1258" s="4" t="s">
        <v>902</v>
      </c>
      <c r="G1258" s="4" t="e">
        <v>#N/A</v>
      </c>
      <c r="H1258" s="3" t="e">
        <v>#N/A</v>
      </c>
      <c r="I1258" s="3" t="e">
        <v>#N/A</v>
      </c>
      <c r="J1258" s="3" t="e">
        <v>#N/A</v>
      </c>
      <c r="K1258" s="4" t="s">
        <v>903</v>
      </c>
      <c r="L1258" s="3" t="s">
        <v>414</v>
      </c>
      <c r="M1258" s="3" t="s">
        <v>415</v>
      </c>
      <c r="N1258" s="3" t="s">
        <v>2820</v>
      </c>
      <c r="O1258" s="3">
        <v>250873</v>
      </c>
      <c r="P1258" s="3" t="s">
        <v>2792</v>
      </c>
      <c r="Q1258" s="4" t="s">
        <v>12</v>
      </c>
      <c r="R1258" s="3">
        <v>1</v>
      </c>
      <c r="S1258" s="15" t="s">
        <v>900</v>
      </c>
      <c r="T1258" s="12">
        <f t="shared" si="4"/>
        <v>44757</v>
      </c>
      <c r="U1258" s="10"/>
      <c r="V1258" s="10"/>
      <c r="W1258" s="10"/>
      <c r="X1258" s="10"/>
      <c r="Y1258" s="10"/>
      <c r="Z1258" s="10"/>
    </row>
    <row r="1259" customHeight="1" spans="1:26">
      <c r="A1259" s="3" t="s">
        <v>2875</v>
      </c>
      <c r="B1259" s="4" t="s">
        <v>2821</v>
      </c>
      <c r="C1259" s="3" t="s">
        <v>2818</v>
      </c>
      <c r="D1259" s="4">
        <v>30</v>
      </c>
      <c r="E1259" s="4" t="s">
        <v>621</v>
      </c>
      <c r="F1259" s="4" t="s">
        <v>128</v>
      </c>
      <c r="G1259" s="4" t="s">
        <v>2829</v>
      </c>
      <c r="H1259" s="3" t="s">
        <v>2826</v>
      </c>
      <c r="I1259" s="3" t="s">
        <v>2688</v>
      </c>
      <c r="J1259" s="3" t="s">
        <v>2824</v>
      </c>
      <c r="K1259" s="4" t="s">
        <v>622</v>
      </c>
      <c r="L1259" s="3" t="s">
        <v>370</v>
      </c>
      <c r="M1259" s="3" t="s">
        <v>371</v>
      </c>
      <c r="N1259" s="3" t="s">
        <v>2820</v>
      </c>
      <c r="O1259" s="3">
        <v>250417</v>
      </c>
      <c r="P1259" s="3" t="s">
        <v>2792</v>
      </c>
      <c r="Q1259" s="4" t="s">
        <v>39</v>
      </c>
      <c r="R1259" s="3">
        <v>2</v>
      </c>
      <c r="S1259" s="15" t="s">
        <v>913</v>
      </c>
      <c r="T1259" s="12">
        <f t="shared" si="4"/>
        <v>44759</v>
      </c>
      <c r="U1259" s="10"/>
      <c r="V1259" s="10"/>
      <c r="W1259" s="10"/>
      <c r="X1259" s="10"/>
      <c r="Y1259" s="10"/>
      <c r="Z1259" s="10"/>
    </row>
    <row r="1260" customHeight="1" spans="1:26">
      <c r="A1260" s="3" t="s">
        <v>2875</v>
      </c>
      <c r="B1260" s="4" t="s">
        <v>2821</v>
      </c>
      <c r="C1260" s="3" t="s">
        <v>2818</v>
      </c>
      <c r="D1260" s="4">
        <v>30</v>
      </c>
      <c r="E1260" s="4" t="s">
        <v>621</v>
      </c>
      <c r="F1260" s="4" t="s">
        <v>128</v>
      </c>
      <c r="G1260" s="4" t="s">
        <v>2829</v>
      </c>
      <c r="H1260" s="3" t="s">
        <v>2826</v>
      </c>
      <c r="I1260" s="3" t="s">
        <v>2688</v>
      </c>
      <c r="J1260" s="3" t="s">
        <v>2824</v>
      </c>
      <c r="K1260" s="4" t="s">
        <v>622</v>
      </c>
      <c r="L1260" s="3" t="s">
        <v>414</v>
      </c>
      <c r="M1260" s="3" t="s">
        <v>415</v>
      </c>
      <c r="N1260" s="3" t="s">
        <v>2820</v>
      </c>
      <c r="O1260" s="3">
        <v>250874</v>
      </c>
      <c r="P1260" s="3" t="s">
        <v>2792</v>
      </c>
      <c r="Q1260" s="4" t="s">
        <v>13</v>
      </c>
      <c r="R1260" s="3">
        <v>1</v>
      </c>
      <c r="S1260" s="15" t="s">
        <v>889</v>
      </c>
      <c r="T1260" s="12">
        <f t="shared" si="4"/>
        <v>44754</v>
      </c>
      <c r="U1260" s="10"/>
      <c r="V1260" s="10"/>
      <c r="W1260" s="10"/>
      <c r="X1260" s="10"/>
      <c r="Y1260" s="10"/>
      <c r="Z1260" s="10"/>
    </row>
    <row r="1261" customHeight="1" spans="1:26">
      <c r="A1261" s="3" t="s">
        <v>2875</v>
      </c>
      <c r="B1261" s="4" t="s">
        <v>2821</v>
      </c>
      <c r="C1261" s="3" t="s">
        <v>2818</v>
      </c>
      <c r="D1261" s="4">
        <v>30</v>
      </c>
      <c r="E1261" s="4" t="s">
        <v>621</v>
      </c>
      <c r="F1261" s="4" t="s">
        <v>128</v>
      </c>
      <c r="G1261" s="4" t="s">
        <v>2829</v>
      </c>
      <c r="H1261" s="3" t="s">
        <v>2826</v>
      </c>
      <c r="I1261" s="3" t="s">
        <v>2688</v>
      </c>
      <c r="J1261" s="3" t="s">
        <v>2824</v>
      </c>
      <c r="K1261" s="4" t="s">
        <v>622</v>
      </c>
      <c r="L1261" s="3" t="s">
        <v>414</v>
      </c>
      <c r="M1261" s="3" t="s">
        <v>415</v>
      </c>
      <c r="N1261" s="3" t="s">
        <v>2820</v>
      </c>
      <c r="O1261" s="3">
        <v>250874</v>
      </c>
      <c r="P1261" s="3" t="s">
        <v>2792</v>
      </c>
      <c r="Q1261" s="4" t="s">
        <v>13</v>
      </c>
      <c r="R1261" s="3">
        <v>1</v>
      </c>
      <c r="S1261" s="15" t="s">
        <v>907</v>
      </c>
      <c r="T1261" s="12">
        <f t="shared" si="4"/>
        <v>44758</v>
      </c>
      <c r="U1261" s="10"/>
      <c r="V1261" s="10"/>
      <c r="W1261" s="10"/>
      <c r="X1261" s="10"/>
      <c r="Y1261" s="10"/>
      <c r="Z1261" s="10"/>
    </row>
    <row r="1262" customHeight="1" spans="1:26">
      <c r="A1262" s="3" t="s">
        <v>2875</v>
      </c>
      <c r="B1262" s="4" t="s">
        <v>2821</v>
      </c>
      <c r="C1262" s="3" t="s">
        <v>2818</v>
      </c>
      <c r="D1262" s="4">
        <v>30</v>
      </c>
      <c r="E1262" s="4" t="s">
        <v>621</v>
      </c>
      <c r="F1262" s="4" t="s">
        <v>128</v>
      </c>
      <c r="G1262" s="4" t="s">
        <v>2829</v>
      </c>
      <c r="H1262" s="3" t="s">
        <v>2826</v>
      </c>
      <c r="I1262" s="3" t="s">
        <v>2688</v>
      </c>
      <c r="J1262" s="3" t="s">
        <v>2824</v>
      </c>
      <c r="K1262" s="4" t="s">
        <v>622</v>
      </c>
      <c r="L1262" s="3" t="s">
        <v>370</v>
      </c>
      <c r="M1262" s="3" t="s">
        <v>410</v>
      </c>
      <c r="N1262" s="3" t="s">
        <v>2820</v>
      </c>
      <c r="O1262" s="3">
        <v>250877</v>
      </c>
      <c r="P1262" s="3" t="s">
        <v>2792</v>
      </c>
      <c r="Q1262" s="4" t="s">
        <v>22</v>
      </c>
      <c r="R1262" s="3">
        <v>2</v>
      </c>
      <c r="S1262" s="15" t="s">
        <v>881</v>
      </c>
      <c r="T1262" s="12">
        <f t="shared" si="4"/>
        <v>44753</v>
      </c>
      <c r="U1262" s="10"/>
      <c r="V1262" s="10"/>
      <c r="W1262" s="10"/>
      <c r="X1262" s="10"/>
      <c r="Y1262" s="10"/>
      <c r="Z1262" s="10"/>
    </row>
    <row r="1263" customHeight="1" spans="1:26">
      <c r="A1263" s="3" t="s">
        <v>2875</v>
      </c>
      <c r="B1263" s="4" t="s">
        <v>2821</v>
      </c>
      <c r="C1263" s="3" t="s">
        <v>2818</v>
      </c>
      <c r="D1263" s="4">
        <v>32</v>
      </c>
      <c r="E1263" s="4" t="s">
        <v>890</v>
      </c>
      <c r="F1263" s="4" t="s">
        <v>212</v>
      </c>
      <c r="G1263" s="4" t="s">
        <v>2885</v>
      </c>
      <c r="H1263" s="3" t="s">
        <v>2826</v>
      </c>
      <c r="I1263" s="3" t="s">
        <v>297</v>
      </c>
      <c r="J1263" s="3" t="s">
        <v>2827</v>
      </c>
      <c r="K1263" s="4" t="s">
        <v>843</v>
      </c>
      <c r="L1263" s="3" t="s">
        <v>370</v>
      </c>
      <c r="M1263" s="3" t="s">
        <v>410</v>
      </c>
      <c r="N1263" s="3" t="s">
        <v>2820</v>
      </c>
      <c r="O1263" s="3">
        <v>250879</v>
      </c>
      <c r="P1263" s="3" t="s">
        <v>2792</v>
      </c>
      <c r="Q1263" s="4" t="s">
        <v>30</v>
      </c>
      <c r="R1263" s="3">
        <v>1</v>
      </c>
      <c r="S1263" s="15" t="s">
        <v>889</v>
      </c>
      <c r="T1263" s="12">
        <f t="shared" si="4"/>
        <v>44754</v>
      </c>
      <c r="U1263" s="10"/>
      <c r="V1263" s="10"/>
      <c r="W1263" s="10"/>
      <c r="X1263" s="10"/>
      <c r="Y1263" s="10"/>
      <c r="Z1263" s="10"/>
    </row>
    <row r="1264" customHeight="1" spans="1:26">
      <c r="A1264" s="3" t="s">
        <v>2875</v>
      </c>
      <c r="B1264" s="4" t="s">
        <v>2821</v>
      </c>
      <c r="C1264" s="3" t="s">
        <v>2818</v>
      </c>
      <c r="D1264" s="4">
        <v>32</v>
      </c>
      <c r="E1264" s="4" t="s">
        <v>554</v>
      </c>
      <c r="F1264" s="4" t="s">
        <v>220</v>
      </c>
      <c r="G1264" s="4" t="s">
        <v>2885</v>
      </c>
      <c r="H1264" s="3" t="s">
        <v>2826</v>
      </c>
      <c r="I1264" s="3" t="s">
        <v>297</v>
      </c>
      <c r="J1264" s="3" t="s">
        <v>2827</v>
      </c>
      <c r="K1264" s="4" t="s">
        <v>555</v>
      </c>
      <c r="L1264" s="3" t="s">
        <v>414</v>
      </c>
      <c r="M1264" s="3" t="s">
        <v>415</v>
      </c>
      <c r="N1264" s="3" t="s">
        <v>2820</v>
      </c>
      <c r="O1264" s="3">
        <v>250424</v>
      </c>
      <c r="P1264" s="3" t="s">
        <v>2792</v>
      </c>
      <c r="Q1264" s="4" t="s">
        <v>15</v>
      </c>
      <c r="R1264" s="3">
        <v>1</v>
      </c>
      <c r="S1264" s="15" t="s">
        <v>881</v>
      </c>
      <c r="T1264" s="12">
        <f t="shared" si="4"/>
        <v>44753</v>
      </c>
      <c r="U1264" s="10"/>
      <c r="V1264" s="10"/>
      <c r="W1264" s="10"/>
      <c r="X1264" s="10"/>
      <c r="Y1264" s="10"/>
      <c r="Z1264" s="10"/>
    </row>
    <row r="1265" customHeight="1" spans="1:26">
      <c r="A1265" s="3" t="s">
        <v>2875</v>
      </c>
      <c r="B1265" s="4" t="s">
        <v>2821</v>
      </c>
      <c r="C1265" s="3" t="s">
        <v>2818</v>
      </c>
      <c r="D1265" s="4">
        <v>32</v>
      </c>
      <c r="E1265" s="4" t="s">
        <v>554</v>
      </c>
      <c r="F1265" s="4" t="s">
        <v>220</v>
      </c>
      <c r="G1265" s="4" t="s">
        <v>2885</v>
      </c>
      <c r="H1265" s="3" t="s">
        <v>2826</v>
      </c>
      <c r="I1265" s="3" t="s">
        <v>297</v>
      </c>
      <c r="J1265" s="3" t="s">
        <v>2827</v>
      </c>
      <c r="K1265" s="4" t="s">
        <v>555</v>
      </c>
      <c r="L1265" s="3" t="s">
        <v>414</v>
      </c>
      <c r="M1265" s="3" t="s">
        <v>415</v>
      </c>
      <c r="N1265" s="3" t="s">
        <v>2820</v>
      </c>
      <c r="O1265" s="3">
        <v>250875</v>
      </c>
      <c r="P1265" s="3" t="s">
        <v>2792</v>
      </c>
      <c r="Q1265" s="4" t="s">
        <v>103</v>
      </c>
      <c r="R1265" s="3">
        <v>1</v>
      </c>
      <c r="S1265" s="15" t="s">
        <v>900</v>
      </c>
      <c r="T1265" s="12">
        <f t="shared" si="4"/>
        <v>44757</v>
      </c>
      <c r="U1265" s="10"/>
      <c r="V1265" s="10"/>
      <c r="W1265" s="10"/>
      <c r="X1265" s="10"/>
      <c r="Y1265" s="10"/>
      <c r="Z1265" s="10"/>
    </row>
    <row r="1266" customHeight="1" spans="1:26">
      <c r="A1266" s="3" t="s">
        <v>2875</v>
      </c>
      <c r="B1266" s="4" t="s">
        <v>2821</v>
      </c>
      <c r="C1266" s="3" t="s">
        <v>2818</v>
      </c>
      <c r="D1266" s="4">
        <v>32</v>
      </c>
      <c r="E1266" s="4" t="s">
        <v>554</v>
      </c>
      <c r="F1266" s="4" t="s">
        <v>220</v>
      </c>
      <c r="G1266" s="4" t="s">
        <v>2885</v>
      </c>
      <c r="H1266" s="3" t="s">
        <v>2826</v>
      </c>
      <c r="I1266" s="3" t="s">
        <v>297</v>
      </c>
      <c r="J1266" s="3" t="s">
        <v>2827</v>
      </c>
      <c r="K1266" s="4" t="s">
        <v>555</v>
      </c>
      <c r="L1266" s="3" t="s">
        <v>370</v>
      </c>
      <c r="M1266" s="3" t="s">
        <v>880</v>
      </c>
      <c r="N1266" s="3" t="s">
        <v>2820</v>
      </c>
      <c r="O1266" s="3">
        <v>256480</v>
      </c>
      <c r="P1266" s="3" t="s">
        <v>2792</v>
      </c>
      <c r="Q1266" s="4" t="s">
        <v>25</v>
      </c>
      <c r="R1266" s="3">
        <v>1</v>
      </c>
      <c r="S1266" s="15" t="s">
        <v>881</v>
      </c>
      <c r="T1266" s="12">
        <f t="shared" si="4"/>
        <v>44753</v>
      </c>
      <c r="U1266" s="10"/>
      <c r="V1266" s="10"/>
      <c r="W1266" s="10"/>
      <c r="X1266" s="10"/>
      <c r="Y1266" s="10"/>
      <c r="Z1266" s="10"/>
    </row>
    <row r="1267" customHeight="1" spans="1:26">
      <c r="A1267" s="3" t="s">
        <v>2875</v>
      </c>
      <c r="B1267" s="4" t="s">
        <v>2821</v>
      </c>
      <c r="C1267" s="3" t="s">
        <v>2818</v>
      </c>
      <c r="D1267" s="4">
        <v>33</v>
      </c>
      <c r="E1267" s="4" t="s">
        <v>338</v>
      </c>
      <c r="F1267" s="4" t="s">
        <v>44</v>
      </c>
      <c r="G1267" s="4" t="s">
        <v>2886</v>
      </c>
      <c r="H1267" s="3" t="s">
        <v>2826</v>
      </c>
      <c r="I1267" s="3" t="s">
        <v>297</v>
      </c>
      <c r="J1267" s="3" t="s">
        <v>2827</v>
      </c>
      <c r="K1267" s="4" t="s">
        <v>339</v>
      </c>
      <c r="L1267" s="3" t="s">
        <v>414</v>
      </c>
      <c r="M1267" s="3" t="s">
        <v>415</v>
      </c>
      <c r="N1267" s="3" t="s">
        <v>2820</v>
      </c>
      <c r="O1267" s="3">
        <v>250874</v>
      </c>
      <c r="P1267" s="3" t="s">
        <v>2792</v>
      </c>
      <c r="Q1267" s="4" t="s">
        <v>13</v>
      </c>
      <c r="R1267" s="3">
        <v>1</v>
      </c>
      <c r="S1267" s="15" t="s">
        <v>881</v>
      </c>
      <c r="T1267" s="12">
        <f t="shared" si="4"/>
        <v>44753</v>
      </c>
      <c r="U1267" s="10"/>
      <c r="V1267" s="10"/>
      <c r="W1267" s="10"/>
      <c r="X1267" s="10"/>
      <c r="Y1267" s="10"/>
      <c r="Z1267" s="10"/>
    </row>
    <row r="1268" customHeight="1" spans="1:26">
      <c r="A1268" s="3" t="s">
        <v>2875</v>
      </c>
      <c r="B1268" s="4" t="s">
        <v>2821</v>
      </c>
      <c r="C1268" s="3" t="s">
        <v>2818</v>
      </c>
      <c r="D1268" s="4">
        <v>33</v>
      </c>
      <c r="E1268" s="4" t="s">
        <v>338</v>
      </c>
      <c r="F1268" s="4" t="s">
        <v>47</v>
      </c>
      <c r="G1268" s="4" t="s">
        <v>2886</v>
      </c>
      <c r="H1268" s="3" t="s">
        <v>2826</v>
      </c>
      <c r="I1268" s="3" t="s">
        <v>297</v>
      </c>
      <c r="J1268" s="3" t="s">
        <v>2827</v>
      </c>
      <c r="K1268" s="4" t="s">
        <v>357</v>
      </c>
      <c r="L1268" s="3" t="s">
        <v>370</v>
      </c>
      <c r="M1268" s="3" t="s">
        <v>410</v>
      </c>
      <c r="N1268" s="3" t="s">
        <v>2820</v>
      </c>
      <c r="O1268" s="3">
        <v>250877</v>
      </c>
      <c r="P1268" s="3" t="s">
        <v>2792</v>
      </c>
      <c r="Q1268" s="4" t="s">
        <v>22</v>
      </c>
      <c r="R1268" s="3">
        <v>1</v>
      </c>
      <c r="S1268" s="15" t="s">
        <v>896</v>
      </c>
      <c r="T1268" s="12">
        <f t="shared" si="4"/>
        <v>44756</v>
      </c>
      <c r="U1268" s="10"/>
      <c r="V1268" s="10"/>
      <c r="W1268" s="10"/>
      <c r="X1268" s="10"/>
      <c r="Y1268" s="10"/>
      <c r="Z1268" s="10"/>
    </row>
    <row r="1269" customHeight="1" spans="1:26">
      <c r="A1269" s="3" t="s">
        <v>2875</v>
      </c>
      <c r="B1269" s="4" t="s">
        <v>2821</v>
      </c>
      <c r="C1269" s="3" t="s">
        <v>2818</v>
      </c>
      <c r="D1269" s="4">
        <v>33</v>
      </c>
      <c r="E1269" s="4" t="s">
        <v>338</v>
      </c>
      <c r="F1269" s="4" t="s">
        <v>47</v>
      </c>
      <c r="G1269" s="4" t="s">
        <v>2886</v>
      </c>
      <c r="H1269" s="3" t="s">
        <v>2826</v>
      </c>
      <c r="I1269" s="3" t="s">
        <v>297</v>
      </c>
      <c r="J1269" s="3" t="s">
        <v>2827</v>
      </c>
      <c r="K1269" s="4" t="s">
        <v>357</v>
      </c>
      <c r="L1269" s="3" t="s">
        <v>370</v>
      </c>
      <c r="M1269" s="3" t="s">
        <v>880</v>
      </c>
      <c r="N1269" s="3" t="s">
        <v>2820</v>
      </c>
      <c r="O1269" s="3">
        <v>256479</v>
      </c>
      <c r="P1269" s="3" t="s">
        <v>2792</v>
      </c>
      <c r="Q1269" s="4" t="s">
        <v>28</v>
      </c>
      <c r="R1269" s="3">
        <v>3</v>
      </c>
      <c r="S1269" s="15" t="s">
        <v>881</v>
      </c>
      <c r="T1269" s="12">
        <f t="shared" si="4"/>
        <v>44753</v>
      </c>
      <c r="U1269" s="10"/>
      <c r="V1269" s="10"/>
      <c r="W1269" s="10"/>
      <c r="X1269" s="10"/>
      <c r="Y1269" s="10"/>
      <c r="Z1269" s="10"/>
    </row>
    <row r="1270" customHeight="1" spans="1:26">
      <c r="A1270" s="3" t="s">
        <v>2875</v>
      </c>
      <c r="B1270" s="4" t="s">
        <v>2821</v>
      </c>
      <c r="C1270" s="3" t="s">
        <v>2818</v>
      </c>
      <c r="D1270" s="4">
        <v>33</v>
      </c>
      <c r="E1270" s="4" t="s">
        <v>338</v>
      </c>
      <c r="F1270" s="4" t="s">
        <v>47</v>
      </c>
      <c r="G1270" s="4" t="s">
        <v>2886</v>
      </c>
      <c r="H1270" s="3" t="s">
        <v>2826</v>
      </c>
      <c r="I1270" s="3" t="s">
        <v>297</v>
      </c>
      <c r="J1270" s="3" t="s">
        <v>2827</v>
      </c>
      <c r="K1270" s="4" t="s">
        <v>357</v>
      </c>
      <c r="L1270" s="3" t="s">
        <v>370</v>
      </c>
      <c r="M1270" s="3" t="s">
        <v>880</v>
      </c>
      <c r="N1270" s="3" t="s">
        <v>2820</v>
      </c>
      <c r="O1270" s="3">
        <v>256479</v>
      </c>
      <c r="P1270" s="3" t="s">
        <v>2792</v>
      </c>
      <c r="Q1270" s="4" t="s">
        <v>28</v>
      </c>
      <c r="R1270" s="3">
        <v>2</v>
      </c>
      <c r="S1270" s="15" t="s">
        <v>913</v>
      </c>
      <c r="T1270" s="12">
        <f t="shared" si="4"/>
        <v>44759</v>
      </c>
      <c r="U1270" s="10"/>
      <c r="V1270" s="10"/>
      <c r="W1270" s="10"/>
      <c r="X1270" s="10"/>
      <c r="Y1270" s="10"/>
      <c r="Z1270" s="10"/>
    </row>
    <row r="1271" customHeight="1" spans="1:26">
      <c r="A1271" s="3" t="s">
        <v>2875</v>
      </c>
      <c r="B1271" s="4" t="s">
        <v>2821</v>
      </c>
      <c r="C1271" s="3" t="s">
        <v>2818</v>
      </c>
      <c r="D1271" s="4">
        <v>33</v>
      </c>
      <c r="E1271" s="4" t="s">
        <v>338</v>
      </c>
      <c r="F1271" s="4" t="s">
        <v>47</v>
      </c>
      <c r="G1271" s="4" t="s">
        <v>2886</v>
      </c>
      <c r="H1271" s="3" t="s">
        <v>2826</v>
      </c>
      <c r="I1271" s="3" t="s">
        <v>297</v>
      </c>
      <c r="J1271" s="3" t="s">
        <v>2827</v>
      </c>
      <c r="K1271" s="4" t="s">
        <v>357</v>
      </c>
      <c r="L1271" s="3" t="s">
        <v>370</v>
      </c>
      <c r="M1271" s="3" t="s">
        <v>880</v>
      </c>
      <c r="N1271" s="3" t="s">
        <v>2820</v>
      </c>
      <c r="O1271" s="3">
        <v>256479</v>
      </c>
      <c r="P1271" s="3" t="s">
        <v>2792</v>
      </c>
      <c r="Q1271" s="4" t="s">
        <v>28</v>
      </c>
      <c r="R1271" s="3">
        <v>1</v>
      </c>
      <c r="S1271" s="15" t="s">
        <v>907</v>
      </c>
      <c r="T1271" s="12">
        <f t="shared" si="4"/>
        <v>44758</v>
      </c>
      <c r="U1271" s="10"/>
      <c r="V1271" s="10"/>
      <c r="W1271" s="10"/>
      <c r="X1271" s="10"/>
      <c r="Y1271" s="10"/>
      <c r="Z1271" s="10"/>
    </row>
    <row r="1272" customHeight="1" spans="1:26">
      <c r="A1272" s="3" t="s">
        <v>2875</v>
      </c>
      <c r="B1272" s="4" t="s">
        <v>2821</v>
      </c>
      <c r="C1272" s="3" t="s">
        <v>2818</v>
      </c>
      <c r="D1272" s="4">
        <v>33</v>
      </c>
      <c r="E1272" s="4" t="s">
        <v>338</v>
      </c>
      <c r="F1272" s="4" t="s">
        <v>47</v>
      </c>
      <c r="G1272" s="4" t="s">
        <v>2886</v>
      </c>
      <c r="H1272" s="3" t="s">
        <v>2826</v>
      </c>
      <c r="I1272" s="3" t="s">
        <v>297</v>
      </c>
      <c r="J1272" s="3" t="s">
        <v>2827</v>
      </c>
      <c r="K1272" s="4" t="s">
        <v>357</v>
      </c>
      <c r="L1272" s="3" t="s">
        <v>370</v>
      </c>
      <c r="M1272" s="3" t="s">
        <v>880</v>
      </c>
      <c r="N1272" s="3" t="s">
        <v>2820</v>
      </c>
      <c r="O1272" s="3">
        <v>256479</v>
      </c>
      <c r="P1272" s="3" t="s">
        <v>2792</v>
      </c>
      <c r="Q1272" s="4" t="s">
        <v>28</v>
      </c>
      <c r="R1272" s="3">
        <v>1</v>
      </c>
      <c r="S1272" s="15" t="s">
        <v>889</v>
      </c>
      <c r="T1272" s="12">
        <f t="shared" si="4"/>
        <v>44754</v>
      </c>
      <c r="U1272" s="10"/>
      <c r="V1272" s="10"/>
      <c r="W1272" s="10"/>
      <c r="X1272" s="10"/>
      <c r="Y1272" s="10"/>
      <c r="Z1272" s="10"/>
    </row>
    <row r="1273" customHeight="1" spans="1:26">
      <c r="A1273" s="3" t="s">
        <v>2875</v>
      </c>
      <c r="B1273" s="4" t="s">
        <v>2821</v>
      </c>
      <c r="C1273" s="3" t="s">
        <v>2818</v>
      </c>
      <c r="D1273" s="4">
        <v>33</v>
      </c>
      <c r="E1273" s="4" t="s">
        <v>338</v>
      </c>
      <c r="F1273" s="4" t="s">
        <v>47</v>
      </c>
      <c r="G1273" s="4" t="s">
        <v>2886</v>
      </c>
      <c r="H1273" s="3" t="s">
        <v>2826</v>
      </c>
      <c r="I1273" s="3" t="s">
        <v>297</v>
      </c>
      <c r="J1273" s="3" t="s">
        <v>2827</v>
      </c>
      <c r="K1273" s="4" t="s">
        <v>357</v>
      </c>
      <c r="L1273" s="3" t="s">
        <v>370</v>
      </c>
      <c r="M1273" s="3" t="s">
        <v>880</v>
      </c>
      <c r="N1273" s="3" t="s">
        <v>2820</v>
      </c>
      <c r="O1273" s="3">
        <v>256480</v>
      </c>
      <c r="P1273" s="3" t="s">
        <v>2792</v>
      </c>
      <c r="Q1273" s="4" t="s">
        <v>25</v>
      </c>
      <c r="R1273" s="3">
        <v>1</v>
      </c>
      <c r="S1273" s="15" t="s">
        <v>894</v>
      </c>
      <c r="T1273" s="12">
        <f t="shared" si="4"/>
        <v>44755</v>
      </c>
      <c r="U1273" s="10"/>
      <c r="V1273" s="10"/>
      <c r="W1273" s="10"/>
      <c r="X1273" s="10"/>
      <c r="Y1273" s="10"/>
      <c r="Z1273" s="10"/>
    </row>
    <row r="1274" customHeight="1" spans="1:26">
      <c r="A1274" s="3" t="s">
        <v>2875</v>
      </c>
      <c r="B1274" s="4" t="s">
        <v>2821</v>
      </c>
      <c r="C1274" s="3" t="s">
        <v>2818</v>
      </c>
      <c r="D1274" s="4">
        <v>33</v>
      </c>
      <c r="E1274" s="4" t="s">
        <v>338</v>
      </c>
      <c r="F1274" s="4" t="s">
        <v>47</v>
      </c>
      <c r="G1274" s="4" t="s">
        <v>2886</v>
      </c>
      <c r="H1274" s="3" t="s">
        <v>2826</v>
      </c>
      <c r="I1274" s="3" t="s">
        <v>297</v>
      </c>
      <c r="J1274" s="3" t="s">
        <v>2827</v>
      </c>
      <c r="K1274" s="4" t="s">
        <v>357</v>
      </c>
      <c r="L1274" s="3" t="s">
        <v>370</v>
      </c>
      <c r="M1274" s="3" t="s">
        <v>880</v>
      </c>
      <c r="N1274" s="3" t="s">
        <v>2820</v>
      </c>
      <c r="O1274" s="3">
        <v>256480</v>
      </c>
      <c r="P1274" s="3" t="s">
        <v>2792</v>
      </c>
      <c r="Q1274" s="4" t="s">
        <v>25</v>
      </c>
      <c r="R1274" s="3">
        <v>1</v>
      </c>
      <c r="S1274" s="15" t="s">
        <v>896</v>
      </c>
      <c r="T1274" s="12">
        <f t="shared" si="4"/>
        <v>44756</v>
      </c>
      <c r="U1274" s="10"/>
      <c r="V1274" s="10"/>
      <c r="W1274" s="10"/>
      <c r="X1274" s="10"/>
      <c r="Y1274" s="10"/>
      <c r="Z1274" s="10"/>
    </row>
    <row r="1275" customHeight="1" spans="1:26">
      <c r="A1275" s="3" t="s">
        <v>2875</v>
      </c>
      <c r="B1275" s="4" t="s">
        <v>2821</v>
      </c>
      <c r="C1275" s="3" t="s">
        <v>2818</v>
      </c>
      <c r="D1275" s="4">
        <v>33</v>
      </c>
      <c r="E1275" s="4" t="s">
        <v>338</v>
      </c>
      <c r="F1275" s="4" t="s">
        <v>47</v>
      </c>
      <c r="G1275" s="4" t="s">
        <v>2886</v>
      </c>
      <c r="H1275" s="3" t="s">
        <v>2826</v>
      </c>
      <c r="I1275" s="3" t="s">
        <v>297</v>
      </c>
      <c r="J1275" s="3" t="s">
        <v>2827</v>
      </c>
      <c r="K1275" s="4" t="s">
        <v>357</v>
      </c>
      <c r="L1275" s="3" t="s">
        <v>370</v>
      </c>
      <c r="M1275" s="3" t="s">
        <v>880</v>
      </c>
      <c r="N1275" s="3" t="s">
        <v>2820</v>
      </c>
      <c r="O1275" s="3">
        <v>256480</v>
      </c>
      <c r="P1275" s="3" t="s">
        <v>2792</v>
      </c>
      <c r="Q1275" s="4" t="s">
        <v>25</v>
      </c>
      <c r="R1275" s="3">
        <v>1</v>
      </c>
      <c r="S1275" s="15" t="s">
        <v>900</v>
      </c>
      <c r="T1275" s="12">
        <f t="shared" si="4"/>
        <v>44757</v>
      </c>
      <c r="U1275" s="10"/>
      <c r="V1275" s="10"/>
      <c r="W1275" s="10"/>
      <c r="X1275" s="10"/>
      <c r="Y1275" s="10"/>
      <c r="Z1275" s="10"/>
    </row>
    <row r="1276" customHeight="1" spans="1:26">
      <c r="A1276" s="3" t="s">
        <v>2875</v>
      </c>
      <c r="B1276" s="4" t="s">
        <v>2821</v>
      </c>
      <c r="C1276" s="3" t="s">
        <v>2818</v>
      </c>
      <c r="D1276" s="4">
        <v>33</v>
      </c>
      <c r="E1276" s="4" t="s">
        <v>338</v>
      </c>
      <c r="F1276" s="4" t="s">
        <v>51</v>
      </c>
      <c r="G1276" s="4" t="s">
        <v>2828</v>
      </c>
      <c r="H1276" s="3" t="s">
        <v>2826</v>
      </c>
      <c r="I1276" s="3" t="s">
        <v>297</v>
      </c>
      <c r="J1276" s="3" t="s">
        <v>2827</v>
      </c>
      <c r="K1276" s="4" t="s">
        <v>597</v>
      </c>
      <c r="L1276" s="3" t="s">
        <v>414</v>
      </c>
      <c r="M1276" s="3" t="s">
        <v>415</v>
      </c>
      <c r="N1276" s="3" t="s">
        <v>2820</v>
      </c>
      <c r="O1276" s="3">
        <v>250874</v>
      </c>
      <c r="P1276" s="3" t="s">
        <v>2792</v>
      </c>
      <c r="Q1276" s="4" t="s">
        <v>13</v>
      </c>
      <c r="R1276" s="3">
        <v>1</v>
      </c>
      <c r="S1276" s="15" t="s">
        <v>881</v>
      </c>
      <c r="T1276" s="12">
        <f t="shared" si="4"/>
        <v>44753</v>
      </c>
      <c r="U1276" s="10"/>
      <c r="V1276" s="10"/>
      <c r="W1276" s="10"/>
      <c r="X1276" s="10"/>
      <c r="Y1276" s="10"/>
      <c r="Z1276" s="10"/>
    </row>
    <row r="1277" customHeight="1" spans="1:26">
      <c r="A1277" s="3" t="s">
        <v>2875</v>
      </c>
      <c r="B1277" s="4" t="s">
        <v>2821</v>
      </c>
      <c r="C1277" s="3" t="s">
        <v>2818</v>
      </c>
      <c r="D1277" s="4">
        <v>33</v>
      </c>
      <c r="E1277" s="4" t="s">
        <v>338</v>
      </c>
      <c r="F1277" s="4" t="s">
        <v>51</v>
      </c>
      <c r="G1277" s="4" t="s">
        <v>2828</v>
      </c>
      <c r="H1277" s="3" t="s">
        <v>2826</v>
      </c>
      <c r="I1277" s="3" t="s">
        <v>297</v>
      </c>
      <c r="J1277" s="3" t="s">
        <v>2827</v>
      </c>
      <c r="K1277" s="4" t="s">
        <v>597</v>
      </c>
      <c r="L1277" s="3" t="s">
        <v>370</v>
      </c>
      <c r="M1277" s="3" t="s">
        <v>410</v>
      </c>
      <c r="N1277" s="3" t="s">
        <v>2820</v>
      </c>
      <c r="O1277" s="3">
        <v>250879</v>
      </c>
      <c r="P1277" s="3" t="s">
        <v>2792</v>
      </c>
      <c r="Q1277" s="4" t="s">
        <v>30</v>
      </c>
      <c r="R1277" s="3">
        <v>1</v>
      </c>
      <c r="S1277" s="15" t="s">
        <v>894</v>
      </c>
      <c r="T1277" s="12">
        <f t="shared" ref="T1277:T1531" si="5">IF(ISBLANK(S1277),,DATE(RIGHT(S1277,4),RIGHT(LEFT(S1277,5),2),LEFT(S1277,2)))</f>
        <v>44755</v>
      </c>
      <c r="U1277" s="10"/>
      <c r="V1277" s="10"/>
      <c r="W1277" s="10"/>
      <c r="X1277" s="10"/>
      <c r="Y1277" s="10"/>
      <c r="Z1277" s="10"/>
    </row>
    <row r="1278" customHeight="1" spans="1:26">
      <c r="A1278" s="3" t="s">
        <v>2875</v>
      </c>
      <c r="B1278" s="4" t="s">
        <v>2821</v>
      </c>
      <c r="C1278" s="3" t="s">
        <v>2818</v>
      </c>
      <c r="D1278" s="4">
        <v>33</v>
      </c>
      <c r="E1278" s="4" t="s">
        <v>338</v>
      </c>
      <c r="F1278" s="4" t="s">
        <v>79</v>
      </c>
      <c r="G1278" s="4" t="s">
        <v>2828</v>
      </c>
      <c r="H1278" s="3" t="s">
        <v>2826</v>
      </c>
      <c r="I1278" s="3" t="s">
        <v>297</v>
      </c>
      <c r="J1278" s="3" t="s">
        <v>2827</v>
      </c>
      <c r="K1278" s="4" t="s">
        <v>964</v>
      </c>
      <c r="L1278" s="3" t="s">
        <v>370</v>
      </c>
      <c r="M1278" s="3" t="s">
        <v>880</v>
      </c>
      <c r="N1278" s="3" t="s">
        <v>2820</v>
      </c>
      <c r="O1278" s="3">
        <v>256479</v>
      </c>
      <c r="P1278" s="3" t="s">
        <v>2792</v>
      </c>
      <c r="Q1278" s="4" t="s">
        <v>28</v>
      </c>
      <c r="R1278" s="3">
        <v>1</v>
      </c>
      <c r="S1278" s="15" t="s">
        <v>881</v>
      </c>
      <c r="T1278" s="12">
        <f t="shared" si="5"/>
        <v>44753</v>
      </c>
      <c r="U1278" s="10"/>
      <c r="V1278" s="10"/>
      <c r="W1278" s="10"/>
      <c r="X1278" s="10"/>
      <c r="Y1278" s="10"/>
      <c r="Z1278" s="10"/>
    </row>
    <row r="1279" customHeight="1" spans="1:26">
      <c r="A1279" s="3" t="s">
        <v>2875</v>
      </c>
      <c r="B1279" s="4" t="s">
        <v>2821</v>
      </c>
      <c r="C1279" s="3" t="s">
        <v>2818</v>
      </c>
      <c r="D1279" s="4">
        <v>33</v>
      </c>
      <c r="E1279" s="4" t="s">
        <v>338</v>
      </c>
      <c r="F1279" s="4" t="s">
        <v>79</v>
      </c>
      <c r="G1279" s="4" t="s">
        <v>2828</v>
      </c>
      <c r="H1279" s="3" t="s">
        <v>2826</v>
      </c>
      <c r="I1279" s="3" t="s">
        <v>297</v>
      </c>
      <c r="J1279" s="3" t="s">
        <v>2827</v>
      </c>
      <c r="K1279" s="4" t="s">
        <v>964</v>
      </c>
      <c r="L1279" s="3" t="s">
        <v>370</v>
      </c>
      <c r="M1279" s="3" t="s">
        <v>880</v>
      </c>
      <c r="N1279" s="3" t="s">
        <v>2820</v>
      </c>
      <c r="O1279" s="3">
        <v>256479</v>
      </c>
      <c r="P1279" s="3" t="s">
        <v>2792</v>
      </c>
      <c r="Q1279" s="4" t="s">
        <v>28</v>
      </c>
      <c r="R1279" s="3">
        <v>2</v>
      </c>
      <c r="S1279" s="15" t="s">
        <v>913</v>
      </c>
      <c r="T1279" s="12">
        <f t="shared" si="5"/>
        <v>44759</v>
      </c>
      <c r="U1279" s="10"/>
      <c r="V1279" s="10"/>
      <c r="W1279" s="10"/>
      <c r="X1279" s="10"/>
      <c r="Y1279" s="10"/>
      <c r="Z1279" s="10"/>
    </row>
    <row r="1280" customHeight="1" spans="1:26">
      <c r="A1280" s="3" t="s">
        <v>2875</v>
      </c>
      <c r="B1280" s="4" t="s">
        <v>2821</v>
      </c>
      <c r="C1280" s="3" t="s">
        <v>2818</v>
      </c>
      <c r="D1280" s="4">
        <v>33</v>
      </c>
      <c r="E1280" s="4" t="s">
        <v>338</v>
      </c>
      <c r="F1280" s="4" t="s">
        <v>79</v>
      </c>
      <c r="G1280" s="4" t="s">
        <v>2828</v>
      </c>
      <c r="H1280" s="3" t="s">
        <v>2826</v>
      </c>
      <c r="I1280" s="3" t="s">
        <v>297</v>
      </c>
      <c r="J1280" s="3" t="s">
        <v>2827</v>
      </c>
      <c r="K1280" s="4" t="s">
        <v>964</v>
      </c>
      <c r="L1280" s="3" t="s">
        <v>370</v>
      </c>
      <c r="M1280" s="3" t="s">
        <v>880</v>
      </c>
      <c r="N1280" s="3" t="s">
        <v>2820</v>
      </c>
      <c r="O1280" s="3">
        <v>256479</v>
      </c>
      <c r="P1280" s="3" t="s">
        <v>2792</v>
      </c>
      <c r="Q1280" s="4" t="s">
        <v>28</v>
      </c>
      <c r="R1280" s="3">
        <v>1</v>
      </c>
      <c r="S1280" s="15" t="s">
        <v>896</v>
      </c>
      <c r="T1280" s="12">
        <f t="shared" si="5"/>
        <v>44756</v>
      </c>
      <c r="U1280" s="10"/>
      <c r="V1280" s="10"/>
      <c r="W1280" s="10"/>
      <c r="X1280" s="10"/>
      <c r="Y1280" s="10"/>
      <c r="Z1280" s="10"/>
    </row>
    <row r="1281" customHeight="1" spans="1:26">
      <c r="A1281" s="3" t="s">
        <v>2875</v>
      </c>
      <c r="B1281" s="4" t="s">
        <v>2821</v>
      </c>
      <c r="C1281" s="3" t="s">
        <v>2818</v>
      </c>
      <c r="D1281" s="4">
        <v>33</v>
      </c>
      <c r="E1281" s="4" t="s">
        <v>338</v>
      </c>
      <c r="F1281" s="4" t="s">
        <v>384</v>
      </c>
      <c r="G1281" s="4" t="s">
        <v>2828</v>
      </c>
      <c r="H1281" s="3" t="s">
        <v>2826</v>
      </c>
      <c r="I1281" s="3" t="s">
        <v>297</v>
      </c>
      <c r="J1281" s="3" t="s">
        <v>2827</v>
      </c>
      <c r="K1281" s="4" t="s">
        <v>385</v>
      </c>
      <c r="L1281" s="3" t="s">
        <v>414</v>
      </c>
      <c r="M1281" s="3" t="s">
        <v>415</v>
      </c>
      <c r="N1281" s="3" t="s">
        <v>2820</v>
      </c>
      <c r="O1281" s="3">
        <v>250874</v>
      </c>
      <c r="P1281" s="3" t="s">
        <v>2792</v>
      </c>
      <c r="Q1281" s="4" t="s">
        <v>13</v>
      </c>
      <c r="R1281" s="3">
        <v>1</v>
      </c>
      <c r="S1281" s="15" t="s">
        <v>913</v>
      </c>
      <c r="T1281" s="12">
        <f t="shared" si="5"/>
        <v>44759</v>
      </c>
      <c r="U1281" s="10"/>
      <c r="V1281" s="10"/>
      <c r="W1281" s="10"/>
      <c r="X1281" s="10"/>
      <c r="Y1281" s="10"/>
      <c r="Z1281" s="10"/>
    </row>
    <row r="1282" customHeight="1" spans="1:26">
      <c r="A1282" s="3" t="s">
        <v>2875</v>
      </c>
      <c r="B1282" s="4" t="s">
        <v>2821</v>
      </c>
      <c r="C1282" s="3" t="s">
        <v>2818</v>
      </c>
      <c r="D1282" s="4">
        <v>33</v>
      </c>
      <c r="E1282" s="4" t="s">
        <v>338</v>
      </c>
      <c r="F1282" s="4" t="s">
        <v>384</v>
      </c>
      <c r="G1282" s="4" t="s">
        <v>2828</v>
      </c>
      <c r="H1282" s="3" t="s">
        <v>2826</v>
      </c>
      <c r="I1282" s="3" t="s">
        <v>297</v>
      </c>
      <c r="J1282" s="3" t="s">
        <v>2827</v>
      </c>
      <c r="K1282" s="4" t="s">
        <v>385</v>
      </c>
      <c r="L1282" s="3" t="s">
        <v>370</v>
      </c>
      <c r="M1282" s="3" t="s">
        <v>410</v>
      </c>
      <c r="N1282" s="3" t="s">
        <v>2820</v>
      </c>
      <c r="O1282" s="3">
        <v>250879</v>
      </c>
      <c r="P1282" s="3" t="s">
        <v>2792</v>
      </c>
      <c r="Q1282" s="4" t="s">
        <v>30</v>
      </c>
      <c r="R1282" s="3">
        <v>1</v>
      </c>
      <c r="S1282" s="15" t="s">
        <v>900</v>
      </c>
      <c r="T1282" s="12">
        <f t="shared" si="5"/>
        <v>44757</v>
      </c>
      <c r="U1282" s="10"/>
      <c r="V1282" s="10"/>
      <c r="W1282" s="10"/>
      <c r="X1282" s="10"/>
      <c r="Y1282" s="10"/>
      <c r="Z1282" s="10"/>
    </row>
    <row r="1283" customHeight="1" spans="1:26">
      <c r="A1283" s="3" t="s">
        <v>2875</v>
      </c>
      <c r="B1283" s="4" t="s">
        <v>2821</v>
      </c>
      <c r="C1283" s="3" t="s">
        <v>2818</v>
      </c>
      <c r="D1283" s="4">
        <v>33</v>
      </c>
      <c r="E1283" s="4" t="s">
        <v>338</v>
      </c>
      <c r="F1283" s="4" t="s">
        <v>384</v>
      </c>
      <c r="G1283" s="4" t="s">
        <v>2828</v>
      </c>
      <c r="H1283" s="3" t="s">
        <v>2826</v>
      </c>
      <c r="I1283" s="3" t="s">
        <v>297</v>
      </c>
      <c r="J1283" s="3" t="s">
        <v>2827</v>
      </c>
      <c r="K1283" s="4" t="s">
        <v>385</v>
      </c>
      <c r="L1283" s="3" t="s">
        <v>370</v>
      </c>
      <c r="M1283" s="3" t="s">
        <v>880</v>
      </c>
      <c r="N1283" s="3" t="s">
        <v>2820</v>
      </c>
      <c r="O1283" s="3">
        <v>256479</v>
      </c>
      <c r="P1283" s="3" t="s">
        <v>2792</v>
      </c>
      <c r="Q1283" s="4" t="s">
        <v>28</v>
      </c>
      <c r="R1283" s="3">
        <v>2</v>
      </c>
      <c r="S1283" s="15" t="s">
        <v>913</v>
      </c>
      <c r="T1283" s="12">
        <f t="shared" si="5"/>
        <v>44759</v>
      </c>
      <c r="U1283" s="10"/>
      <c r="V1283" s="10"/>
      <c r="W1283" s="10"/>
      <c r="X1283" s="10"/>
      <c r="Y1283" s="10"/>
      <c r="Z1283" s="10"/>
    </row>
    <row r="1284" customHeight="1" spans="1:26">
      <c r="A1284" s="3" t="s">
        <v>2875</v>
      </c>
      <c r="B1284" s="4" t="s">
        <v>2821</v>
      </c>
      <c r="C1284" s="3" t="s">
        <v>2818</v>
      </c>
      <c r="D1284" s="4">
        <v>33</v>
      </c>
      <c r="E1284" s="4" t="s">
        <v>338</v>
      </c>
      <c r="F1284" s="4" t="s">
        <v>384</v>
      </c>
      <c r="G1284" s="4" t="s">
        <v>2828</v>
      </c>
      <c r="H1284" s="3" t="s">
        <v>2826</v>
      </c>
      <c r="I1284" s="3" t="s">
        <v>297</v>
      </c>
      <c r="J1284" s="3" t="s">
        <v>2827</v>
      </c>
      <c r="K1284" s="4" t="s">
        <v>385</v>
      </c>
      <c r="L1284" s="3" t="s">
        <v>370</v>
      </c>
      <c r="M1284" s="3" t="s">
        <v>880</v>
      </c>
      <c r="N1284" s="3" t="s">
        <v>2820</v>
      </c>
      <c r="O1284" s="3">
        <v>256479</v>
      </c>
      <c r="P1284" s="3" t="s">
        <v>2792</v>
      </c>
      <c r="Q1284" s="4" t="s">
        <v>28</v>
      </c>
      <c r="R1284" s="3">
        <v>1</v>
      </c>
      <c r="S1284" s="15" t="s">
        <v>894</v>
      </c>
      <c r="T1284" s="12">
        <f t="shared" si="5"/>
        <v>44755</v>
      </c>
      <c r="U1284" s="10"/>
      <c r="V1284" s="10"/>
      <c r="W1284" s="10"/>
      <c r="X1284" s="10"/>
      <c r="Y1284" s="10"/>
      <c r="Z1284" s="10"/>
    </row>
    <row r="1285" customHeight="1" spans="1:26">
      <c r="A1285" s="3" t="s">
        <v>2875</v>
      </c>
      <c r="B1285" s="4" t="s">
        <v>2821</v>
      </c>
      <c r="C1285" s="3" t="s">
        <v>2818</v>
      </c>
      <c r="D1285" s="4">
        <v>33</v>
      </c>
      <c r="E1285" s="4" t="s">
        <v>338</v>
      </c>
      <c r="F1285" s="4" t="s">
        <v>101</v>
      </c>
      <c r="G1285" s="4" t="s">
        <v>2828</v>
      </c>
      <c r="H1285" s="3" t="s">
        <v>2826</v>
      </c>
      <c r="I1285" s="3" t="s">
        <v>297</v>
      </c>
      <c r="J1285" s="3" t="s">
        <v>2827</v>
      </c>
      <c r="K1285" s="4" t="s">
        <v>716</v>
      </c>
      <c r="L1285" s="3" t="s">
        <v>414</v>
      </c>
      <c r="M1285" s="3" t="s">
        <v>415</v>
      </c>
      <c r="N1285" s="3" t="s">
        <v>2820</v>
      </c>
      <c r="O1285" s="3">
        <v>250874</v>
      </c>
      <c r="P1285" s="3" t="s">
        <v>2792</v>
      </c>
      <c r="Q1285" s="4" t="s">
        <v>13</v>
      </c>
      <c r="R1285" s="3">
        <v>1</v>
      </c>
      <c r="S1285" s="15" t="s">
        <v>900</v>
      </c>
      <c r="T1285" s="12">
        <f t="shared" si="5"/>
        <v>44757</v>
      </c>
      <c r="U1285" s="10"/>
      <c r="V1285" s="10"/>
      <c r="W1285" s="10"/>
      <c r="X1285" s="10"/>
      <c r="Y1285" s="10"/>
      <c r="Z1285" s="10"/>
    </row>
    <row r="1286" customHeight="1" spans="1:26">
      <c r="A1286" s="3" t="s">
        <v>2875</v>
      </c>
      <c r="B1286" s="4" t="s">
        <v>2821</v>
      </c>
      <c r="C1286" s="3" t="s">
        <v>2818</v>
      </c>
      <c r="D1286" s="4">
        <v>33</v>
      </c>
      <c r="E1286" s="4" t="s">
        <v>338</v>
      </c>
      <c r="F1286" s="4" t="s">
        <v>101</v>
      </c>
      <c r="G1286" s="4" t="s">
        <v>2828</v>
      </c>
      <c r="H1286" s="3" t="s">
        <v>2826</v>
      </c>
      <c r="I1286" s="3" t="s">
        <v>297</v>
      </c>
      <c r="J1286" s="3" t="s">
        <v>2827</v>
      </c>
      <c r="K1286" s="4" t="s">
        <v>716</v>
      </c>
      <c r="L1286" s="3" t="s">
        <v>370</v>
      </c>
      <c r="M1286" s="3" t="s">
        <v>410</v>
      </c>
      <c r="N1286" s="3" t="s">
        <v>2820</v>
      </c>
      <c r="O1286" s="3">
        <v>250877</v>
      </c>
      <c r="P1286" s="3" t="s">
        <v>2792</v>
      </c>
      <c r="Q1286" s="4" t="s">
        <v>22</v>
      </c>
      <c r="R1286" s="3">
        <v>1</v>
      </c>
      <c r="S1286" s="15" t="s">
        <v>889</v>
      </c>
      <c r="T1286" s="12">
        <f t="shared" si="5"/>
        <v>44754</v>
      </c>
      <c r="U1286" s="10"/>
      <c r="V1286" s="10"/>
      <c r="W1286" s="10"/>
      <c r="X1286" s="10"/>
      <c r="Y1286" s="10"/>
      <c r="Z1286" s="10"/>
    </row>
    <row r="1287" customHeight="1" spans="1:26">
      <c r="A1287" s="3" t="s">
        <v>2875</v>
      </c>
      <c r="B1287" s="4" t="s">
        <v>2821</v>
      </c>
      <c r="C1287" s="3" t="s">
        <v>2818</v>
      </c>
      <c r="D1287" s="4">
        <v>33</v>
      </c>
      <c r="E1287" s="4" t="s">
        <v>338</v>
      </c>
      <c r="F1287" s="4" t="s">
        <v>101</v>
      </c>
      <c r="G1287" s="4" t="s">
        <v>2828</v>
      </c>
      <c r="H1287" s="3" t="s">
        <v>2826</v>
      </c>
      <c r="I1287" s="3" t="s">
        <v>297</v>
      </c>
      <c r="J1287" s="3" t="s">
        <v>2827</v>
      </c>
      <c r="K1287" s="4" t="s">
        <v>716</v>
      </c>
      <c r="L1287" s="3" t="s">
        <v>370</v>
      </c>
      <c r="M1287" s="3" t="s">
        <v>410</v>
      </c>
      <c r="N1287" s="3" t="s">
        <v>2820</v>
      </c>
      <c r="O1287" s="3">
        <v>250877</v>
      </c>
      <c r="P1287" s="3" t="s">
        <v>2792</v>
      </c>
      <c r="Q1287" s="4" t="s">
        <v>22</v>
      </c>
      <c r="R1287" s="3">
        <v>1</v>
      </c>
      <c r="S1287" s="15" t="s">
        <v>896</v>
      </c>
      <c r="T1287" s="12">
        <f t="shared" si="5"/>
        <v>44756</v>
      </c>
      <c r="U1287" s="10"/>
      <c r="V1287" s="10"/>
      <c r="W1287" s="10"/>
      <c r="X1287" s="10"/>
      <c r="Y1287" s="10"/>
      <c r="Z1287" s="10"/>
    </row>
    <row r="1288" customHeight="1" spans="1:26">
      <c r="A1288" s="3" t="s">
        <v>2875</v>
      </c>
      <c r="B1288" s="4" t="s">
        <v>2821</v>
      </c>
      <c r="C1288" s="3" t="s">
        <v>2818</v>
      </c>
      <c r="D1288" s="4">
        <v>33</v>
      </c>
      <c r="E1288" s="4" t="s">
        <v>338</v>
      </c>
      <c r="F1288" s="4" t="s">
        <v>109</v>
      </c>
      <c r="G1288" s="4" t="s">
        <v>2886</v>
      </c>
      <c r="H1288" s="3" t="s">
        <v>2826</v>
      </c>
      <c r="I1288" s="3" t="s">
        <v>297</v>
      </c>
      <c r="J1288" s="3" t="s">
        <v>2827</v>
      </c>
      <c r="K1288" s="4" t="s">
        <v>382</v>
      </c>
      <c r="L1288" s="3" t="s">
        <v>370</v>
      </c>
      <c r="M1288" s="3" t="s">
        <v>410</v>
      </c>
      <c r="N1288" s="3" t="s">
        <v>2820</v>
      </c>
      <c r="O1288" s="3">
        <v>250879</v>
      </c>
      <c r="P1288" s="3" t="s">
        <v>2792</v>
      </c>
      <c r="Q1288" s="4" t="s">
        <v>30</v>
      </c>
      <c r="R1288" s="3">
        <v>1</v>
      </c>
      <c r="S1288" s="15" t="s">
        <v>881</v>
      </c>
      <c r="T1288" s="12">
        <f t="shared" si="5"/>
        <v>44753</v>
      </c>
      <c r="U1288" s="10"/>
      <c r="V1288" s="10"/>
      <c r="W1288" s="10"/>
      <c r="X1288" s="10"/>
      <c r="Y1288" s="10"/>
      <c r="Z1288" s="10"/>
    </row>
    <row r="1289" customHeight="1" spans="1:26">
      <c r="A1289" s="3" t="s">
        <v>2875</v>
      </c>
      <c r="B1289" s="4" t="s">
        <v>2821</v>
      </c>
      <c r="C1289" s="3" t="s">
        <v>2818</v>
      </c>
      <c r="D1289" s="4">
        <v>33</v>
      </c>
      <c r="E1289" s="4" t="s">
        <v>338</v>
      </c>
      <c r="F1289" s="4" t="s">
        <v>109</v>
      </c>
      <c r="G1289" s="4" t="s">
        <v>2886</v>
      </c>
      <c r="H1289" s="3" t="s">
        <v>2826</v>
      </c>
      <c r="I1289" s="3" t="s">
        <v>297</v>
      </c>
      <c r="J1289" s="3" t="s">
        <v>2827</v>
      </c>
      <c r="K1289" s="4" t="s">
        <v>382</v>
      </c>
      <c r="L1289" s="3" t="s">
        <v>370</v>
      </c>
      <c r="M1289" s="3" t="s">
        <v>880</v>
      </c>
      <c r="N1289" s="3" t="s">
        <v>2820</v>
      </c>
      <c r="O1289" s="3">
        <v>256479</v>
      </c>
      <c r="P1289" s="3" t="s">
        <v>2792</v>
      </c>
      <c r="Q1289" s="4" t="s">
        <v>28</v>
      </c>
      <c r="R1289" s="3">
        <v>1</v>
      </c>
      <c r="S1289" s="15" t="s">
        <v>894</v>
      </c>
      <c r="T1289" s="12">
        <f t="shared" si="5"/>
        <v>44755</v>
      </c>
      <c r="U1289" s="10"/>
      <c r="V1289" s="10"/>
      <c r="W1289" s="10"/>
      <c r="X1289" s="10"/>
      <c r="Y1289" s="10"/>
      <c r="Z1289" s="10"/>
    </row>
    <row r="1290" customHeight="1" spans="1:26">
      <c r="A1290" s="3" t="s">
        <v>2875</v>
      </c>
      <c r="B1290" s="4" t="s">
        <v>2821</v>
      </c>
      <c r="C1290" s="3" t="s">
        <v>2818</v>
      </c>
      <c r="D1290" s="4">
        <v>33</v>
      </c>
      <c r="E1290" s="4" t="s">
        <v>338</v>
      </c>
      <c r="F1290" s="4" t="s">
        <v>109</v>
      </c>
      <c r="G1290" s="4" t="s">
        <v>2886</v>
      </c>
      <c r="H1290" s="3" t="s">
        <v>2826</v>
      </c>
      <c r="I1290" s="3" t="s">
        <v>297</v>
      </c>
      <c r="J1290" s="3" t="s">
        <v>2827</v>
      </c>
      <c r="K1290" s="4" t="s">
        <v>382</v>
      </c>
      <c r="L1290" s="3" t="s">
        <v>370</v>
      </c>
      <c r="M1290" s="3" t="s">
        <v>880</v>
      </c>
      <c r="N1290" s="3" t="s">
        <v>2820</v>
      </c>
      <c r="O1290" s="3">
        <v>256479</v>
      </c>
      <c r="P1290" s="3" t="s">
        <v>2792</v>
      </c>
      <c r="Q1290" s="4" t="s">
        <v>28</v>
      </c>
      <c r="R1290" s="3">
        <v>1</v>
      </c>
      <c r="S1290" s="15" t="s">
        <v>913</v>
      </c>
      <c r="T1290" s="12">
        <f t="shared" si="5"/>
        <v>44759</v>
      </c>
      <c r="U1290" s="10"/>
      <c r="V1290" s="10"/>
      <c r="W1290" s="10"/>
      <c r="X1290" s="10"/>
      <c r="Y1290" s="10"/>
      <c r="Z1290" s="10"/>
    </row>
    <row r="1291" customHeight="1" spans="1:26">
      <c r="A1291" s="3" t="s">
        <v>2875</v>
      </c>
      <c r="B1291" s="4" t="s">
        <v>2821</v>
      </c>
      <c r="C1291" s="3" t="s">
        <v>2818</v>
      </c>
      <c r="D1291" s="4">
        <v>33</v>
      </c>
      <c r="E1291" s="4" t="s">
        <v>338</v>
      </c>
      <c r="F1291" s="4" t="s">
        <v>109</v>
      </c>
      <c r="G1291" s="4" t="s">
        <v>2886</v>
      </c>
      <c r="H1291" s="3" t="s">
        <v>2826</v>
      </c>
      <c r="I1291" s="3" t="s">
        <v>297</v>
      </c>
      <c r="J1291" s="3" t="s">
        <v>2827</v>
      </c>
      <c r="K1291" s="4" t="s">
        <v>382</v>
      </c>
      <c r="L1291" s="3" t="s">
        <v>370</v>
      </c>
      <c r="M1291" s="3" t="s">
        <v>880</v>
      </c>
      <c r="N1291" s="3" t="s">
        <v>2820</v>
      </c>
      <c r="O1291" s="3">
        <v>256480</v>
      </c>
      <c r="P1291" s="3" t="s">
        <v>2792</v>
      </c>
      <c r="Q1291" s="4" t="s">
        <v>25</v>
      </c>
      <c r="R1291" s="3">
        <v>1</v>
      </c>
      <c r="S1291" s="15" t="s">
        <v>881</v>
      </c>
      <c r="T1291" s="12">
        <f t="shared" si="5"/>
        <v>44753</v>
      </c>
      <c r="U1291" s="10"/>
      <c r="V1291" s="10"/>
      <c r="W1291" s="10"/>
      <c r="X1291" s="10"/>
      <c r="Y1291" s="10"/>
      <c r="Z1291" s="10"/>
    </row>
    <row r="1292" customHeight="1" spans="1:26">
      <c r="A1292" s="3" t="s">
        <v>2875</v>
      </c>
      <c r="B1292" s="4" t="s">
        <v>2821</v>
      </c>
      <c r="C1292" s="3" t="s">
        <v>2818</v>
      </c>
      <c r="D1292" s="4">
        <v>33</v>
      </c>
      <c r="E1292" s="4" t="s">
        <v>338</v>
      </c>
      <c r="F1292" s="4" t="s">
        <v>109</v>
      </c>
      <c r="G1292" s="4" t="s">
        <v>2886</v>
      </c>
      <c r="H1292" s="3" t="s">
        <v>2826</v>
      </c>
      <c r="I1292" s="3" t="s">
        <v>297</v>
      </c>
      <c r="J1292" s="3" t="s">
        <v>2827</v>
      </c>
      <c r="K1292" s="4" t="s">
        <v>382</v>
      </c>
      <c r="L1292" s="3" t="s">
        <v>370</v>
      </c>
      <c r="M1292" s="3" t="s">
        <v>880</v>
      </c>
      <c r="N1292" s="3" t="s">
        <v>2820</v>
      </c>
      <c r="O1292" s="3">
        <v>256480</v>
      </c>
      <c r="P1292" s="3" t="s">
        <v>2792</v>
      </c>
      <c r="Q1292" s="4" t="s">
        <v>25</v>
      </c>
      <c r="R1292" s="3">
        <v>1</v>
      </c>
      <c r="S1292" s="15" t="s">
        <v>907</v>
      </c>
      <c r="T1292" s="12">
        <f t="shared" si="5"/>
        <v>44758</v>
      </c>
      <c r="U1292" s="10"/>
      <c r="V1292" s="10"/>
      <c r="W1292" s="10"/>
      <c r="X1292" s="10"/>
      <c r="Y1292" s="10"/>
      <c r="Z1292" s="10"/>
    </row>
    <row r="1293" customHeight="1" spans="1:26">
      <c r="A1293" s="3" t="s">
        <v>2875</v>
      </c>
      <c r="B1293" s="4" t="s">
        <v>2821</v>
      </c>
      <c r="C1293" s="3" t="s">
        <v>2818</v>
      </c>
      <c r="D1293" s="4">
        <v>33</v>
      </c>
      <c r="E1293" s="4" t="s">
        <v>338</v>
      </c>
      <c r="F1293" s="4" t="s">
        <v>109</v>
      </c>
      <c r="G1293" s="4" t="s">
        <v>2886</v>
      </c>
      <c r="H1293" s="3" t="s">
        <v>2826</v>
      </c>
      <c r="I1293" s="3" t="s">
        <v>297</v>
      </c>
      <c r="J1293" s="3" t="s">
        <v>2827</v>
      </c>
      <c r="K1293" s="4" t="s">
        <v>382</v>
      </c>
      <c r="L1293" s="3" t="s">
        <v>370</v>
      </c>
      <c r="M1293" s="3" t="s">
        <v>880</v>
      </c>
      <c r="N1293" s="3" t="s">
        <v>2820</v>
      </c>
      <c r="O1293" s="3">
        <v>256480</v>
      </c>
      <c r="P1293" s="3" t="s">
        <v>2792</v>
      </c>
      <c r="Q1293" s="4" t="s">
        <v>25</v>
      </c>
      <c r="R1293" s="3">
        <v>1</v>
      </c>
      <c r="S1293" s="15" t="s">
        <v>913</v>
      </c>
      <c r="T1293" s="12">
        <f t="shared" si="5"/>
        <v>44759</v>
      </c>
      <c r="U1293" s="10"/>
      <c r="V1293" s="10"/>
      <c r="W1293" s="10"/>
      <c r="X1293" s="10"/>
      <c r="Y1293" s="10"/>
      <c r="Z1293" s="10"/>
    </row>
    <row r="1294" customHeight="1" spans="1:26">
      <c r="A1294" s="3" t="s">
        <v>2875</v>
      </c>
      <c r="B1294" s="4" t="s">
        <v>2821</v>
      </c>
      <c r="C1294" s="3" t="s">
        <v>2818</v>
      </c>
      <c r="D1294" s="4">
        <v>33</v>
      </c>
      <c r="E1294" s="4" t="s">
        <v>338</v>
      </c>
      <c r="F1294" s="4" t="s">
        <v>666</v>
      </c>
      <c r="G1294" s="4" t="s">
        <v>2886</v>
      </c>
      <c r="H1294" s="3" t="s">
        <v>2826</v>
      </c>
      <c r="I1294" s="3" t="s">
        <v>297</v>
      </c>
      <c r="J1294" s="3" t="s">
        <v>2827</v>
      </c>
      <c r="K1294" s="4" t="s">
        <v>667</v>
      </c>
      <c r="L1294" s="3" t="s">
        <v>370</v>
      </c>
      <c r="M1294" s="3" t="s">
        <v>880</v>
      </c>
      <c r="N1294" s="3" t="s">
        <v>2820</v>
      </c>
      <c r="O1294" s="3">
        <v>256479</v>
      </c>
      <c r="P1294" s="3" t="s">
        <v>2792</v>
      </c>
      <c r="Q1294" s="4" t="s">
        <v>28</v>
      </c>
      <c r="R1294" s="3">
        <v>2</v>
      </c>
      <c r="S1294" s="15" t="s">
        <v>913</v>
      </c>
      <c r="T1294" s="12">
        <f t="shared" si="5"/>
        <v>44759</v>
      </c>
      <c r="U1294" s="10"/>
      <c r="V1294" s="10"/>
      <c r="W1294" s="10"/>
      <c r="X1294" s="10"/>
      <c r="Y1294" s="10"/>
      <c r="Z1294" s="10"/>
    </row>
    <row r="1295" customHeight="1" spans="1:26">
      <c r="A1295" s="3" t="s">
        <v>2875</v>
      </c>
      <c r="B1295" s="4" t="s">
        <v>2821</v>
      </c>
      <c r="C1295" s="3" t="s">
        <v>2818</v>
      </c>
      <c r="D1295" s="4">
        <v>33</v>
      </c>
      <c r="E1295" s="4" t="s">
        <v>338</v>
      </c>
      <c r="F1295" s="4" t="s">
        <v>133</v>
      </c>
      <c r="G1295" s="4" t="s">
        <v>2828</v>
      </c>
      <c r="H1295" s="3" t="s">
        <v>2826</v>
      </c>
      <c r="I1295" s="3" t="s">
        <v>297</v>
      </c>
      <c r="J1295" s="3" t="s">
        <v>2827</v>
      </c>
      <c r="K1295" s="4" t="s">
        <v>573</v>
      </c>
      <c r="L1295" s="3" t="s">
        <v>370</v>
      </c>
      <c r="M1295" s="3" t="s">
        <v>880</v>
      </c>
      <c r="N1295" s="3" t="s">
        <v>2820</v>
      </c>
      <c r="O1295" s="3">
        <v>256479</v>
      </c>
      <c r="P1295" s="3" t="s">
        <v>2792</v>
      </c>
      <c r="Q1295" s="4" t="s">
        <v>28</v>
      </c>
      <c r="R1295" s="3">
        <v>1</v>
      </c>
      <c r="S1295" s="15" t="s">
        <v>913</v>
      </c>
      <c r="T1295" s="12">
        <f t="shared" si="5"/>
        <v>44759</v>
      </c>
      <c r="U1295" s="10"/>
      <c r="V1295" s="10"/>
      <c r="W1295" s="10"/>
      <c r="X1295" s="10"/>
      <c r="Y1295" s="10"/>
      <c r="Z1295" s="10"/>
    </row>
    <row r="1296" customHeight="1" spans="1:26">
      <c r="A1296" s="3" t="s">
        <v>2875</v>
      </c>
      <c r="B1296" s="4" t="s">
        <v>2821</v>
      </c>
      <c r="C1296" s="3" t="s">
        <v>2818</v>
      </c>
      <c r="D1296" s="4">
        <v>33</v>
      </c>
      <c r="E1296" s="4" t="s">
        <v>338</v>
      </c>
      <c r="F1296" s="4" t="s">
        <v>133</v>
      </c>
      <c r="G1296" s="4" t="s">
        <v>2828</v>
      </c>
      <c r="H1296" s="3" t="s">
        <v>2826</v>
      </c>
      <c r="I1296" s="3" t="s">
        <v>297</v>
      </c>
      <c r="J1296" s="3" t="s">
        <v>2827</v>
      </c>
      <c r="K1296" s="4" t="s">
        <v>573</v>
      </c>
      <c r="L1296" s="3" t="s">
        <v>370</v>
      </c>
      <c r="M1296" s="3" t="s">
        <v>880</v>
      </c>
      <c r="N1296" s="3" t="s">
        <v>2820</v>
      </c>
      <c r="O1296" s="3">
        <v>256479</v>
      </c>
      <c r="P1296" s="3" t="s">
        <v>2792</v>
      </c>
      <c r="Q1296" s="4" t="s">
        <v>28</v>
      </c>
      <c r="R1296" s="3">
        <v>1</v>
      </c>
      <c r="S1296" s="15" t="s">
        <v>889</v>
      </c>
      <c r="T1296" s="12">
        <f t="shared" si="5"/>
        <v>44754</v>
      </c>
      <c r="U1296" s="10"/>
      <c r="V1296" s="10"/>
      <c r="W1296" s="10"/>
      <c r="X1296" s="10"/>
      <c r="Y1296" s="10"/>
      <c r="Z1296" s="10"/>
    </row>
    <row r="1297" customHeight="1" spans="1:26">
      <c r="A1297" s="3" t="s">
        <v>2875</v>
      </c>
      <c r="B1297" s="4" t="s">
        <v>2821</v>
      </c>
      <c r="C1297" s="3" t="s">
        <v>2818</v>
      </c>
      <c r="D1297" s="4">
        <v>33</v>
      </c>
      <c r="E1297" s="4" t="s">
        <v>338</v>
      </c>
      <c r="F1297" s="4" t="s">
        <v>133</v>
      </c>
      <c r="G1297" s="4" t="s">
        <v>2828</v>
      </c>
      <c r="H1297" s="3" t="s">
        <v>2826</v>
      </c>
      <c r="I1297" s="3" t="s">
        <v>297</v>
      </c>
      <c r="J1297" s="3" t="s">
        <v>2827</v>
      </c>
      <c r="K1297" s="4" t="s">
        <v>573</v>
      </c>
      <c r="L1297" s="3" t="s">
        <v>370</v>
      </c>
      <c r="M1297" s="3" t="s">
        <v>880</v>
      </c>
      <c r="N1297" s="3" t="s">
        <v>2820</v>
      </c>
      <c r="O1297" s="3">
        <v>256479</v>
      </c>
      <c r="P1297" s="3" t="s">
        <v>2792</v>
      </c>
      <c r="Q1297" s="4" t="s">
        <v>28</v>
      </c>
      <c r="R1297" s="3">
        <v>1</v>
      </c>
      <c r="S1297" s="15" t="s">
        <v>896</v>
      </c>
      <c r="T1297" s="12">
        <f t="shared" si="5"/>
        <v>44756</v>
      </c>
      <c r="U1297" s="10"/>
      <c r="V1297" s="10"/>
      <c r="W1297" s="10"/>
      <c r="X1297" s="10"/>
      <c r="Y1297" s="10"/>
      <c r="Z1297" s="10"/>
    </row>
    <row r="1298" customHeight="1" spans="1:26">
      <c r="A1298" s="3" t="s">
        <v>2875</v>
      </c>
      <c r="B1298" s="4" t="s">
        <v>2821</v>
      </c>
      <c r="C1298" s="3" t="s">
        <v>2818</v>
      </c>
      <c r="D1298" s="4">
        <v>33</v>
      </c>
      <c r="E1298" s="4" t="s">
        <v>338</v>
      </c>
      <c r="F1298" s="4" t="s">
        <v>133</v>
      </c>
      <c r="G1298" s="4" t="s">
        <v>2828</v>
      </c>
      <c r="H1298" s="3" t="s">
        <v>2826</v>
      </c>
      <c r="I1298" s="3" t="s">
        <v>297</v>
      </c>
      <c r="J1298" s="3" t="s">
        <v>2827</v>
      </c>
      <c r="K1298" s="4" t="s">
        <v>573</v>
      </c>
      <c r="L1298" s="3" t="s">
        <v>370</v>
      </c>
      <c r="M1298" s="3" t="s">
        <v>880</v>
      </c>
      <c r="N1298" s="3" t="s">
        <v>2820</v>
      </c>
      <c r="O1298" s="3">
        <v>256479</v>
      </c>
      <c r="P1298" s="3" t="s">
        <v>2792</v>
      </c>
      <c r="Q1298" s="4" t="s">
        <v>28</v>
      </c>
      <c r="R1298" s="3">
        <v>1</v>
      </c>
      <c r="S1298" s="15" t="s">
        <v>881</v>
      </c>
      <c r="T1298" s="12">
        <f t="shared" si="5"/>
        <v>44753</v>
      </c>
      <c r="U1298" s="10"/>
      <c r="V1298" s="10"/>
      <c r="W1298" s="10"/>
      <c r="X1298" s="10"/>
      <c r="Y1298" s="10"/>
      <c r="Z1298" s="10"/>
    </row>
    <row r="1299" customHeight="1" spans="1:26">
      <c r="A1299" s="3" t="s">
        <v>2875</v>
      </c>
      <c r="B1299" s="4" t="s">
        <v>2821</v>
      </c>
      <c r="C1299" s="3" t="s">
        <v>2818</v>
      </c>
      <c r="D1299" s="4">
        <v>33</v>
      </c>
      <c r="E1299" s="4" t="s">
        <v>338</v>
      </c>
      <c r="F1299" s="4" t="s">
        <v>133</v>
      </c>
      <c r="G1299" s="4" t="s">
        <v>2828</v>
      </c>
      <c r="H1299" s="3" t="s">
        <v>2826</v>
      </c>
      <c r="I1299" s="3" t="s">
        <v>297</v>
      </c>
      <c r="J1299" s="3" t="s">
        <v>2827</v>
      </c>
      <c r="K1299" s="4" t="s">
        <v>573</v>
      </c>
      <c r="L1299" s="3" t="s">
        <v>370</v>
      </c>
      <c r="M1299" s="3" t="s">
        <v>880</v>
      </c>
      <c r="N1299" s="3" t="s">
        <v>2820</v>
      </c>
      <c r="O1299" s="3">
        <v>256480</v>
      </c>
      <c r="P1299" s="3" t="s">
        <v>2792</v>
      </c>
      <c r="Q1299" s="4" t="s">
        <v>25</v>
      </c>
      <c r="R1299" s="3">
        <v>2</v>
      </c>
      <c r="S1299" s="15" t="s">
        <v>913</v>
      </c>
      <c r="T1299" s="12">
        <f t="shared" si="5"/>
        <v>44759</v>
      </c>
      <c r="U1299" s="10"/>
      <c r="V1299" s="10"/>
      <c r="W1299" s="10"/>
      <c r="X1299" s="10"/>
      <c r="Y1299" s="10"/>
      <c r="Z1299" s="10"/>
    </row>
    <row r="1300" customHeight="1" spans="1:26">
      <c r="A1300" s="3" t="s">
        <v>2875</v>
      </c>
      <c r="B1300" s="4" t="s">
        <v>2821</v>
      </c>
      <c r="C1300" s="3" t="s">
        <v>2818</v>
      </c>
      <c r="D1300" s="4">
        <v>33</v>
      </c>
      <c r="E1300" s="4" t="s">
        <v>480</v>
      </c>
      <c r="F1300" s="4" t="s">
        <v>142</v>
      </c>
      <c r="G1300" s="4" t="s">
        <v>2885</v>
      </c>
      <c r="H1300" s="3" t="s">
        <v>2826</v>
      </c>
      <c r="I1300" s="3" t="s">
        <v>297</v>
      </c>
      <c r="J1300" s="3" t="s">
        <v>2827</v>
      </c>
      <c r="K1300" s="4" t="s">
        <v>548</v>
      </c>
      <c r="L1300" s="3" t="s">
        <v>414</v>
      </c>
      <c r="M1300" s="3" t="s">
        <v>428</v>
      </c>
      <c r="N1300" s="3" t="s">
        <v>2820</v>
      </c>
      <c r="O1300" s="3">
        <v>250881</v>
      </c>
      <c r="P1300" s="3" t="s">
        <v>2792</v>
      </c>
      <c r="Q1300" s="4" t="s">
        <v>98</v>
      </c>
      <c r="R1300" s="3">
        <v>1</v>
      </c>
      <c r="S1300" s="15" t="s">
        <v>881</v>
      </c>
      <c r="T1300" s="12">
        <f t="shared" si="5"/>
        <v>44753</v>
      </c>
      <c r="U1300" s="10"/>
      <c r="V1300" s="10"/>
      <c r="W1300" s="10"/>
      <c r="X1300" s="10"/>
      <c r="Y1300" s="10"/>
      <c r="Z1300" s="10"/>
    </row>
    <row r="1301" customHeight="1" spans="1:26">
      <c r="A1301" s="3" t="s">
        <v>2875</v>
      </c>
      <c r="B1301" s="4" t="s">
        <v>2821</v>
      </c>
      <c r="C1301" s="3" t="s">
        <v>2818</v>
      </c>
      <c r="D1301" s="4">
        <v>33</v>
      </c>
      <c r="E1301" s="4" t="s">
        <v>480</v>
      </c>
      <c r="F1301" s="4" t="s">
        <v>142</v>
      </c>
      <c r="G1301" s="4" t="s">
        <v>2885</v>
      </c>
      <c r="H1301" s="3" t="s">
        <v>2826</v>
      </c>
      <c r="I1301" s="3" t="s">
        <v>297</v>
      </c>
      <c r="J1301" s="3" t="s">
        <v>2827</v>
      </c>
      <c r="K1301" s="4" t="s">
        <v>548</v>
      </c>
      <c r="L1301" s="3" t="s">
        <v>370</v>
      </c>
      <c r="M1301" s="3" t="s">
        <v>880</v>
      </c>
      <c r="N1301" s="3" t="s">
        <v>2820</v>
      </c>
      <c r="O1301" s="3">
        <v>256479</v>
      </c>
      <c r="P1301" s="3" t="s">
        <v>2792</v>
      </c>
      <c r="Q1301" s="4" t="s">
        <v>28</v>
      </c>
      <c r="R1301" s="3">
        <v>2</v>
      </c>
      <c r="S1301" s="15" t="s">
        <v>907</v>
      </c>
      <c r="T1301" s="12">
        <f t="shared" si="5"/>
        <v>44758</v>
      </c>
      <c r="U1301" s="10"/>
      <c r="V1301" s="10"/>
      <c r="W1301" s="10"/>
      <c r="X1301" s="10"/>
      <c r="Y1301" s="10"/>
      <c r="Z1301" s="10"/>
    </row>
    <row r="1302" customHeight="1" spans="1:26">
      <c r="A1302" s="3" t="s">
        <v>2875</v>
      </c>
      <c r="B1302" s="4" t="s">
        <v>2821</v>
      </c>
      <c r="C1302" s="3" t="s">
        <v>2818</v>
      </c>
      <c r="D1302" s="4">
        <v>33</v>
      </c>
      <c r="E1302" s="4" t="s">
        <v>739</v>
      </c>
      <c r="F1302" s="4" t="s">
        <v>740</v>
      </c>
      <c r="G1302" s="4" t="s">
        <v>2885</v>
      </c>
      <c r="H1302" s="3" t="s">
        <v>2826</v>
      </c>
      <c r="I1302" s="3" t="s">
        <v>297</v>
      </c>
      <c r="J1302" s="3" t="s">
        <v>2827</v>
      </c>
      <c r="K1302" s="4" t="s">
        <v>741</v>
      </c>
      <c r="L1302" s="3" t="s">
        <v>414</v>
      </c>
      <c r="M1302" s="3" t="s">
        <v>415</v>
      </c>
      <c r="N1302" s="3" t="s">
        <v>2820</v>
      </c>
      <c r="O1302" s="3">
        <v>250874</v>
      </c>
      <c r="P1302" s="3" t="s">
        <v>2792</v>
      </c>
      <c r="Q1302" s="4" t="s">
        <v>13</v>
      </c>
      <c r="R1302" s="3">
        <v>1</v>
      </c>
      <c r="S1302" s="15" t="s">
        <v>900</v>
      </c>
      <c r="T1302" s="12">
        <f t="shared" si="5"/>
        <v>44757</v>
      </c>
      <c r="U1302" s="10"/>
      <c r="V1302" s="10"/>
      <c r="W1302" s="10"/>
      <c r="X1302" s="10"/>
      <c r="Y1302" s="10"/>
      <c r="Z1302" s="10"/>
    </row>
    <row r="1303" customHeight="1" spans="1:26">
      <c r="A1303" s="3" t="s">
        <v>2875</v>
      </c>
      <c r="B1303" s="4" t="s">
        <v>2821</v>
      </c>
      <c r="C1303" s="3" t="s">
        <v>2818</v>
      </c>
      <c r="D1303" s="4">
        <v>33</v>
      </c>
      <c r="E1303" s="4" t="s">
        <v>739</v>
      </c>
      <c r="F1303" s="4" t="s">
        <v>740</v>
      </c>
      <c r="G1303" s="4" t="s">
        <v>2885</v>
      </c>
      <c r="H1303" s="3" t="s">
        <v>2826</v>
      </c>
      <c r="I1303" s="3" t="s">
        <v>297</v>
      </c>
      <c r="J1303" s="3" t="s">
        <v>2827</v>
      </c>
      <c r="K1303" s="4" t="s">
        <v>741</v>
      </c>
      <c r="L1303" s="3" t="s">
        <v>414</v>
      </c>
      <c r="M1303" s="3" t="s">
        <v>415</v>
      </c>
      <c r="N1303" s="3" t="s">
        <v>2820</v>
      </c>
      <c r="O1303" s="3">
        <v>250874</v>
      </c>
      <c r="P1303" s="3" t="s">
        <v>2792</v>
      </c>
      <c r="Q1303" s="4" t="s">
        <v>13</v>
      </c>
      <c r="R1303" s="3">
        <v>1</v>
      </c>
      <c r="S1303" s="15" t="s">
        <v>907</v>
      </c>
      <c r="T1303" s="12">
        <f t="shared" si="5"/>
        <v>44758</v>
      </c>
      <c r="U1303" s="10"/>
      <c r="V1303" s="10"/>
      <c r="W1303" s="10"/>
      <c r="X1303" s="10"/>
      <c r="Y1303" s="10"/>
      <c r="Z1303" s="10"/>
    </row>
    <row r="1304" customHeight="1" spans="1:26">
      <c r="A1304" s="3" t="s">
        <v>2875</v>
      </c>
      <c r="B1304" s="4" t="s">
        <v>2821</v>
      </c>
      <c r="C1304" s="3" t="s">
        <v>2818</v>
      </c>
      <c r="D1304" s="4">
        <v>33</v>
      </c>
      <c r="E1304" s="4" t="s">
        <v>739</v>
      </c>
      <c r="F1304" s="4" t="s">
        <v>740</v>
      </c>
      <c r="G1304" s="4" t="s">
        <v>2885</v>
      </c>
      <c r="H1304" s="3" t="s">
        <v>2826</v>
      </c>
      <c r="I1304" s="3" t="s">
        <v>297</v>
      </c>
      <c r="J1304" s="3" t="s">
        <v>2827</v>
      </c>
      <c r="K1304" s="4" t="s">
        <v>741</v>
      </c>
      <c r="L1304" s="3" t="s">
        <v>370</v>
      </c>
      <c r="M1304" s="3" t="s">
        <v>410</v>
      </c>
      <c r="N1304" s="3" t="s">
        <v>2820</v>
      </c>
      <c r="O1304" s="3">
        <v>250879</v>
      </c>
      <c r="P1304" s="3" t="s">
        <v>2792</v>
      </c>
      <c r="Q1304" s="4" t="s">
        <v>30</v>
      </c>
      <c r="R1304" s="3">
        <v>1</v>
      </c>
      <c r="S1304" s="15" t="s">
        <v>881</v>
      </c>
      <c r="T1304" s="12">
        <f t="shared" si="5"/>
        <v>44753</v>
      </c>
      <c r="U1304" s="10"/>
      <c r="V1304" s="10"/>
      <c r="W1304" s="10"/>
      <c r="X1304" s="10"/>
      <c r="Y1304" s="10"/>
      <c r="Z1304" s="10"/>
    </row>
    <row r="1305" customHeight="1" spans="1:26">
      <c r="A1305" s="3" t="s">
        <v>2875</v>
      </c>
      <c r="B1305" s="4" t="s">
        <v>2821</v>
      </c>
      <c r="C1305" s="3" t="s">
        <v>2818</v>
      </c>
      <c r="D1305" s="4">
        <v>33</v>
      </c>
      <c r="E1305" s="4" t="s">
        <v>739</v>
      </c>
      <c r="F1305" s="4" t="s">
        <v>740</v>
      </c>
      <c r="G1305" s="4" t="s">
        <v>2885</v>
      </c>
      <c r="H1305" s="3" t="s">
        <v>2826</v>
      </c>
      <c r="I1305" s="3" t="s">
        <v>297</v>
      </c>
      <c r="J1305" s="3" t="s">
        <v>2827</v>
      </c>
      <c r="K1305" s="4" t="s">
        <v>741</v>
      </c>
      <c r="L1305" s="3" t="s">
        <v>370</v>
      </c>
      <c r="M1305" s="3" t="s">
        <v>410</v>
      </c>
      <c r="N1305" s="3" t="s">
        <v>2820</v>
      </c>
      <c r="O1305" s="3">
        <v>250879</v>
      </c>
      <c r="P1305" s="3" t="s">
        <v>2792</v>
      </c>
      <c r="Q1305" s="4" t="s">
        <v>30</v>
      </c>
      <c r="R1305" s="3">
        <v>-1</v>
      </c>
      <c r="S1305" s="15" t="s">
        <v>913</v>
      </c>
      <c r="T1305" s="12">
        <f t="shared" si="5"/>
        <v>44759</v>
      </c>
      <c r="U1305" s="10"/>
      <c r="V1305" s="10"/>
      <c r="W1305" s="10"/>
      <c r="X1305" s="10"/>
      <c r="Y1305" s="10"/>
      <c r="Z1305" s="10"/>
    </row>
    <row r="1306" customHeight="1" spans="1:26">
      <c r="A1306" s="3" t="s">
        <v>2875</v>
      </c>
      <c r="B1306" s="4" t="s">
        <v>2821</v>
      </c>
      <c r="C1306" s="3" t="s">
        <v>2818</v>
      </c>
      <c r="D1306" s="4">
        <v>33</v>
      </c>
      <c r="E1306" s="4" t="s">
        <v>739</v>
      </c>
      <c r="F1306" s="4" t="s">
        <v>740</v>
      </c>
      <c r="G1306" s="4" t="s">
        <v>2885</v>
      </c>
      <c r="H1306" s="3" t="s">
        <v>2826</v>
      </c>
      <c r="I1306" s="3" t="s">
        <v>297</v>
      </c>
      <c r="J1306" s="3" t="s">
        <v>2827</v>
      </c>
      <c r="K1306" s="4" t="s">
        <v>741</v>
      </c>
      <c r="L1306" s="3" t="s">
        <v>370</v>
      </c>
      <c r="M1306" s="3" t="s">
        <v>880</v>
      </c>
      <c r="N1306" s="3" t="s">
        <v>2820</v>
      </c>
      <c r="O1306" s="3">
        <v>256479</v>
      </c>
      <c r="P1306" s="3" t="s">
        <v>2792</v>
      </c>
      <c r="Q1306" s="4" t="s">
        <v>28</v>
      </c>
      <c r="R1306" s="3">
        <v>1</v>
      </c>
      <c r="S1306" s="15" t="s">
        <v>894</v>
      </c>
      <c r="T1306" s="12">
        <f t="shared" si="5"/>
        <v>44755</v>
      </c>
      <c r="U1306" s="10"/>
      <c r="V1306" s="10"/>
      <c r="W1306" s="10"/>
      <c r="X1306" s="10"/>
      <c r="Y1306" s="10"/>
      <c r="Z1306" s="10"/>
    </row>
    <row r="1307" customHeight="1" spans="1:26">
      <c r="A1307" s="3" t="s">
        <v>2875</v>
      </c>
      <c r="B1307" s="4" t="s">
        <v>2821</v>
      </c>
      <c r="C1307" s="3" t="s">
        <v>2818</v>
      </c>
      <c r="D1307" s="4">
        <v>33</v>
      </c>
      <c r="E1307" s="4" t="s">
        <v>739</v>
      </c>
      <c r="F1307" s="4" t="s">
        <v>740</v>
      </c>
      <c r="G1307" s="4" t="s">
        <v>2885</v>
      </c>
      <c r="H1307" s="3" t="s">
        <v>2826</v>
      </c>
      <c r="I1307" s="3" t="s">
        <v>297</v>
      </c>
      <c r="J1307" s="3" t="s">
        <v>2827</v>
      </c>
      <c r="K1307" s="4" t="s">
        <v>741</v>
      </c>
      <c r="L1307" s="3" t="s">
        <v>370</v>
      </c>
      <c r="M1307" s="3" t="s">
        <v>880</v>
      </c>
      <c r="N1307" s="3" t="s">
        <v>2820</v>
      </c>
      <c r="O1307" s="3">
        <v>256479</v>
      </c>
      <c r="P1307" s="3" t="s">
        <v>2792</v>
      </c>
      <c r="Q1307" s="4" t="s">
        <v>28</v>
      </c>
      <c r="R1307" s="3">
        <v>1</v>
      </c>
      <c r="S1307" s="15" t="s">
        <v>896</v>
      </c>
      <c r="T1307" s="12">
        <f t="shared" si="5"/>
        <v>44756</v>
      </c>
      <c r="U1307" s="10"/>
      <c r="V1307" s="10"/>
      <c r="W1307" s="10"/>
      <c r="X1307" s="10"/>
      <c r="Y1307" s="10"/>
      <c r="Z1307" s="10"/>
    </row>
    <row r="1308" customHeight="1" spans="1:26">
      <c r="A1308" s="3" t="s">
        <v>2875</v>
      </c>
      <c r="B1308" s="4" t="s">
        <v>2821</v>
      </c>
      <c r="C1308" s="3" t="s">
        <v>2818</v>
      </c>
      <c r="D1308" s="4">
        <v>33</v>
      </c>
      <c r="E1308" s="4" t="s">
        <v>739</v>
      </c>
      <c r="F1308" s="4" t="s">
        <v>740</v>
      </c>
      <c r="G1308" s="4" t="s">
        <v>2885</v>
      </c>
      <c r="H1308" s="3" t="s">
        <v>2826</v>
      </c>
      <c r="I1308" s="3" t="s">
        <v>297</v>
      </c>
      <c r="J1308" s="3" t="s">
        <v>2827</v>
      </c>
      <c r="K1308" s="4" t="s">
        <v>741</v>
      </c>
      <c r="L1308" s="3" t="s">
        <v>370</v>
      </c>
      <c r="M1308" s="3" t="s">
        <v>880</v>
      </c>
      <c r="N1308" s="3" t="s">
        <v>2820</v>
      </c>
      <c r="O1308" s="3">
        <v>256479</v>
      </c>
      <c r="P1308" s="3" t="s">
        <v>2792</v>
      </c>
      <c r="Q1308" s="4" t="s">
        <v>28</v>
      </c>
      <c r="R1308" s="3">
        <v>1</v>
      </c>
      <c r="S1308" s="15" t="s">
        <v>900</v>
      </c>
      <c r="T1308" s="12">
        <f t="shared" si="5"/>
        <v>44757</v>
      </c>
      <c r="U1308" s="10"/>
      <c r="V1308" s="10"/>
      <c r="W1308" s="10"/>
      <c r="X1308" s="10"/>
      <c r="Y1308" s="10"/>
      <c r="Z1308" s="10"/>
    </row>
    <row r="1309" customHeight="1" spans="1:26">
      <c r="A1309" s="3" t="s">
        <v>2875</v>
      </c>
      <c r="B1309" s="4" t="s">
        <v>2821</v>
      </c>
      <c r="C1309" s="3" t="s">
        <v>2818</v>
      </c>
      <c r="D1309" s="4">
        <v>33</v>
      </c>
      <c r="E1309" s="4" t="s">
        <v>739</v>
      </c>
      <c r="F1309" s="4" t="s">
        <v>740</v>
      </c>
      <c r="G1309" s="4" t="s">
        <v>2885</v>
      </c>
      <c r="H1309" s="3" t="s">
        <v>2826</v>
      </c>
      <c r="I1309" s="3" t="s">
        <v>297</v>
      </c>
      <c r="J1309" s="3" t="s">
        <v>2827</v>
      </c>
      <c r="K1309" s="4" t="s">
        <v>741</v>
      </c>
      <c r="L1309" s="3" t="s">
        <v>370</v>
      </c>
      <c r="M1309" s="3" t="s">
        <v>880</v>
      </c>
      <c r="N1309" s="3" t="s">
        <v>2820</v>
      </c>
      <c r="O1309" s="3">
        <v>256480</v>
      </c>
      <c r="P1309" s="3" t="s">
        <v>2792</v>
      </c>
      <c r="Q1309" s="4" t="s">
        <v>25</v>
      </c>
      <c r="R1309" s="3">
        <v>2</v>
      </c>
      <c r="S1309" s="15" t="s">
        <v>894</v>
      </c>
      <c r="T1309" s="12">
        <f t="shared" si="5"/>
        <v>44755</v>
      </c>
      <c r="U1309" s="10"/>
      <c r="V1309" s="10"/>
      <c r="W1309" s="10"/>
      <c r="X1309" s="10"/>
      <c r="Y1309" s="10"/>
      <c r="Z1309" s="10"/>
    </row>
    <row r="1310" customHeight="1" spans="1:26">
      <c r="A1310" s="3" t="s">
        <v>2875</v>
      </c>
      <c r="B1310" s="4" t="s">
        <v>2821</v>
      </c>
      <c r="C1310" s="3" t="s">
        <v>2818</v>
      </c>
      <c r="D1310" s="4">
        <v>33</v>
      </c>
      <c r="E1310" s="4" t="s">
        <v>338</v>
      </c>
      <c r="F1310" s="4" t="s">
        <v>188</v>
      </c>
      <c r="G1310" s="4" t="s">
        <v>2886</v>
      </c>
      <c r="H1310" s="3" t="s">
        <v>2826</v>
      </c>
      <c r="I1310" s="3" t="s">
        <v>297</v>
      </c>
      <c r="J1310" s="3" t="s">
        <v>2827</v>
      </c>
      <c r="K1310" s="4" t="s">
        <v>884</v>
      </c>
      <c r="L1310" s="3" t="s">
        <v>370</v>
      </c>
      <c r="M1310" s="3" t="s">
        <v>880</v>
      </c>
      <c r="N1310" s="3" t="s">
        <v>2820</v>
      </c>
      <c r="O1310" s="3">
        <v>256479</v>
      </c>
      <c r="P1310" s="3" t="s">
        <v>2792</v>
      </c>
      <c r="Q1310" s="4" t="s">
        <v>28</v>
      </c>
      <c r="R1310" s="3">
        <v>3</v>
      </c>
      <c r="S1310" s="15" t="s">
        <v>894</v>
      </c>
      <c r="T1310" s="12">
        <f t="shared" si="5"/>
        <v>44755</v>
      </c>
      <c r="U1310" s="10"/>
      <c r="V1310" s="10"/>
      <c r="W1310" s="10"/>
      <c r="X1310" s="10"/>
      <c r="Y1310" s="10"/>
      <c r="Z1310" s="10"/>
    </row>
    <row r="1311" customHeight="1" spans="1:26">
      <c r="A1311" s="3" t="s">
        <v>2875</v>
      </c>
      <c r="B1311" s="4" t="s">
        <v>2821</v>
      </c>
      <c r="C1311" s="3" t="s">
        <v>2818</v>
      </c>
      <c r="D1311" s="4">
        <v>33</v>
      </c>
      <c r="E1311" s="4" t="s">
        <v>338</v>
      </c>
      <c r="F1311" s="4" t="s">
        <v>188</v>
      </c>
      <c r="G1311" s="4" t="s">
        <v>2886</v>
      </c>
      <c r="H1311" s="3" t="s">
        <v>2826</v>
      </c>
      <c r="I1311" s="3" t="s">
        <v>297</v>
      </c>
      <c r="J1311" s="3" t="s">
        <v>2827</v>
      </c>
      <c r="K1311" s="4" t="s">
        <v>884</v>
      </c>
      <c r="L1311" s="3" t="s">
        <v>370</v>
      </c>
      <c r="M1311" s="3" t="s">
        <v>880</v>
      </c>
      <c r="N1311" s="3" t="s">
        <v>2820</v>
      </c>
      <c r="O1311" s="3">
        <v>256479</v>
      </c>
      <c r="P1311" s="3" t="s">
        <v>2792</v>
      </c>
      <c r="Q1311" s="4" t="s">
        <v>28</v>
      </c>
      <c r="R1311" s="3">
        <v>1</v>
      </c>
      <c r="S1311" s="15" t="s">
        <v>881</v>
      </c>
      <c r="T1311" s="12">
        <f t="shared" si="5"/>
        <v>44753</v>
      </c>
      <c r="U1311" s="10"/>
      <c r="V1311" s="10"/>
      <c r="W1311" s="10"/>
      <c r="X1311" s="10"/>
      <c r="Y1311" s="10"/>
      <c r="Z1311" s="10"/>
    </row>
    <row r="1312" customHeight="1" spans="1:26">
      <c r="A1312" s="3" t="s">
        <v>2875</v>
      </c>
      <c r="B1312" s="4" t="s">
        <v>2821</v>
      </c>
      <c r="C1312" s="3" t="s">
        <v>2818</v>
      </c>
      <c r="D1312" s="4">
        <v>33</v>
      </c>
      <c r="E1312" s="4" t="s">
        <v>338</v>
      </c>
      <c r="F1312" s="4" t="s">
        <v>742</v>
      </c>
      <c r="G1312" s="4" t="s">
        <v>2828</v>
      </c>
      <c r="H1312" s="3" t="s">
        <v>2826</v>
      </c>
      <c r="I1312" s="3" t="s">
        <v>297</v>
      </c>
      <c r="J1312" s="3" t="s">
        <v>2827</v>
      </c>
      <c r="K1312" s="4" t="s">
        <v>743</v>
      </c>
      <c r="L1312" s="3" t="s">
        <v>414</v>
      </c>
      <c r="M1312" s="3" t="s">
        <v>415</v>
      </c>
      <c r="N1312" s="3" t="s">
        <v>2820</v>
      </c>
      <c r="O1312" s="3">
        <v>250874</v>
      </c>
      <c r="P1312" s="3" t="s">
        <v>2792</v>
      </c>
      <c r="Q1312" s="4" t="s">
        <v>13</v>
      </c>
      <c r="R1312" s="3">
        <v>1</v>
      </c>
      <c r="S1312" s="15" t="s">
        <v>913</v>
      </c>
      <c r="T1312" s="12">
        <f t="shared" si="5"/>
        <v>44759</v>
      </c>
      <c r="U1312" s="10"/>
      <c r="V1312" s="10"/>
      <c r="W1312" s="10"/>
      <c r="X1312" s="10"/>
      <c r="Y1312" s="10"/>
      <c r="Z1312" s="10"/>
    </row>
    <row r="1313" customHeight="1" spans="1:26">
      <c r="A1313" s="3" t="s">
        <v>2875</v>
      </c>
      <c r="B1313" s="4" t="s">
        <v>2821</v>
      </c>
      <c r="C1313" s="3" t="s">
        <v>2818</v>
      </c>
      <c r="D1313" s="4">
        <v>33</v>
      </c>
      <c r="E1313" s="4" t="s">
        <v>338</v>
      </c>
      <c r="F1313" s="4" t="s">
        <v>742</v>
      </c>
      <c r="G1313" s="4" t="s">
        <v>2828</v>
      </c>
      <c r="H1313" s="3" t="s">
        <v>2826</v>
      </c>
      <c r="I1313" s="3" t="s">
        <v>297</v>
      </c>
      <c r="J1313" s="3" t="s">
        <v>2827</v>
      </c>
      <c r="K1313" s="4" t="s">
        <v>743</v>
      </c>
      <c r="L1313" s="3" t="s">
        <v>370</v>
      </c>
      <c r="M1313" s="3" t="s">
        <v>410</v>
      </c>
      <c r="N1313" s="3" t="s">
        <v>2820</v>
      </c>
      <c r="O1313" s="3">
        <v>250877</v>
      </c>
      <c r="P1313" s="3" t="s">
        <v>2792</v>
      </c>
      <c r="Q1313" s="4" t="s">
        <v>22</v>
      </c>
      <c r="R1313" s="3">
        <v>1</v>
      </c>
      <c r="S1313" s="15" t="s">
        <v>913</v>
      </c>
      <c r="T1313" s="12">
        <f t="shared" si="5"/>
        <v>44759</v>
      </c>
      <c r="U1313" s="10"/>
      <c r="V1313" s="10"/>
      <c r="W1313" s="10"/>
      <c r="X1313" s="10"/>
      <c r="Y1313" s="10"/>
      <c r="Z1313" s="10"/>
    </row>
    <row r="1314" customHeight="1" spans="1:26">
      <c r="A1314" s="3" t="s">
        <v>2875</v>
      </c>
      <c r="B1314" s="4" t="s">
        <v>2821</v>
      </c>
      <c r="C1314" s="3" t="s">
        <v>2818</v>
      </c>
      <c r="D1314" s="4">
        <v>33</v>
      </c>
      <c r="E1314" s="4" t="s">
        <v>338</v>
      </c>
      <c r="F1314" s="4" t="s">
        <v>742</v>
      </c>
      <c r="G1314" s="4" t="s">
        <v>2828</v>
      </c>
      <c r="H1314" s="3" t="s">
        <v>2826</v>
      </c>
      <c r="I1314" s="3" t="s">
        <v>297</v>
      </c>
      <c r="J1314" s="3" t="s">
        <v>2827</v>
      </c>
      <c r="K1314" s="4" t="s">
        <v>743</v>
      </c>
      <c r="L1314" s="3" t="s">
        <v>370</v>
      </c>
      <c r="M1314" s="3" t="s">
        <v>880</v>
      </c>
      <c r="N1314" s="3" t="s">
        <v>2820</v>
      </c>
      <c r="O1314" s="3">
        <v>256479</v>
      </c>
      <c r="P1314" s="3" t="s">
        <v>2792</v>
      </c>
      <c r="Q1314" s="4" t="s">
        <v>28</v>
      </c>
      <c r="R1314" s="3">
        <v>1</v>
      </c>
      <c r="S1314" s="15" t="s">
        <v>900</v>
      </c>
      <c r="T1314" s="12">
        <f t="shared" si="5"/>
        <v>44757</v>
      </c>
      <c r="U1314" s="10"/>
      <c r="V1314" s="10"/>
      <c r="W1314" s="10"/>
      <c r="X1314" s="10"/>
      <c r="Y1314" s="10"/>
      <c r="Z1314" s="10"/>
    </row>
    <row r="1315" customHeight="1" spans="1:26">
      <c r="A1315" s="3" t="s">
        <v>2875</v>
      </c>
      <c r="B1315" s="4" t="s">
        <v>2821</v>
      </c>
      <c r="C1315" s="3" t="s">
        <v>2818</v>
      </c>
      <c r="D1315" s="4">
        <v>33</v>
      </c>
      <c r="E1315" s="4" t="s">
        <v>338</v>
      </c>
      <c r="F1315" s="4" t="s">
        <v>742</v>
      </c>
      <c r="G1315" s="4" t="s">
        <v>2828</v>
      </c>
      <c r="H1315" s="3" t="s">
        <v>2826</v>
      </c>
      <c r="I1315" s="3" t="s">
        <v>297</v>
      </c>
      <c r="J1315" s="3" t="s">
        <v>2827</v>
      </c>
      <c r="K1315" s="4" t="s">
        <v>743</v>
      </c>
      <c r="L1315" s="3" t="s">
        <v>370</v>
      </c>
      <c r="M1315" s="3" t="s">
        <v>880</v>
      </c>
      <c r="N1315" s="3" t="s">
        <v>2820</v>
      </c>
      <c r="O1315" s="3">
        <v>256479</v>
      </c>
      <c r="P1315" s="3" t="s">
        <v>2792</v>
      </c>
      <c r="Q1315" s="4" t="s">
        <v>28</v>
      </c>
      <c r="R1315" s="3">
        <v>2</v>
      </c>
      <c r="S1315" s="15" t="s">
        <v>894</v>
      </c>
      <c r="T1315" s="12">
        <f t="shared" si="5"/>
        <v>44755</v>
      </c>
      <c r="U1315" s="10"/>
      <c r="V1315" s="10"/>
      <c r="W1315" s="10"/>
      <c r="X1315" s="10"/>
      <c r="Y1315" s="10"/>
      <c r="Z1315" s="10"/>
    </row>
    <row r="1316" customHeight="1" spans="1:26">
      <c r="A1316" s="3" t="s">
        <v>2875</v>
      </c>
      <c r="B1316" s="4" t="s">
        <v>2821</v>
      </c>
      <c r="C1316" s="3" t="s">
        <v>2818</v>
      </c>
      <c r="D1316" s="4">
        <v>33</v>
      </c>
      <c r="E1316" s="4" t="s">
        <v>338</v>
      </c>
      <c r="F1316" s="4" t="s">
        <v>742</v>
      </c>
      <c r="G1316" s="4" t="s">
        <v>2828</v>
      </c>
      <c r="H1316" s="3" t="s">
        <v>2826</v>
      </c>
      <c r="I1316" s="3" t="s">
        <v>297</v>
      </c>
      <c r="J1316" s="3" t="s">
        <v>2827</v>
      </c>
      <c r="K1316" s="4" t="s">
        <v>743</v>
      </c>
      <c r="L1316" s="3" t="s">
        <v>370</v>
      </c>
      <c r="M1316" s="3" t="s">
        <v>880</v>
      </c>
      <c r="N1316" s="3" t="s">
        <v>2820</v>
      </c>
      <c r="O1316" s="3">
        <v>256479</v>
      </c>
      <c r="P1316" s="3" t="s">
        <v>2792</v>
      </c>
      <c r="Q1316" s="4" t="s">
        <v>28</v>
      </c>
      <c r="R1316" s="3">
        <v>1</v>
      </c>
      <c r="S1316" s="15" t="s">
        <v>881</v>
      </c>
      <c r="T1316" s="12">
        <f t="shared" si="5"/>
        <v>44753</v>
      </c>
      <c r="U1316" s="10"/>
      <c r="V1316" s="10"/>
      <c r="W1316" s="10"/>
      <c r="X1316" s="10"/>
      <c r="Y1316" s="10"/>
      <c r="Z1316" s="10"/>
    </row>
    <row r="1317" customHeight="1" spans="1:26">
      <c r="A1317" s="3" t="s">
        <v>2875</v>
      </c>
      <c r="B1317" s="4" t="s">
        <v>2821</v>
      </c>
      <c r="C1317" s="3" t="s">
        <v>2818</v>
      </c>
      <c r="D1317" s="4">
        <v>33</v>
      </c>
      <c r="E1317" s="4" t="s">
        <v>338</v>
      </c>
      <c r="F1317" s="4" t="s">
        <v>742</v>
      </c>
      <c r="G1317" s="4" t="s">
        <v>2828</v>
      </c>
      <c r="H1317" s="3" t="s">
        <v>2826</v>
      </c>
      <c r="I1317" s="3" t="s">
        <v>297</v>
      </c>
      <c r="J1317" s="3" t="s">
        <v>2827</v>
      </c>
      <c r="K1317" s="4" t="s">
        <v>743</v>
      </c>
      <c r="L1317" s="3" t="s">
        <v>370</v>
      </c>
      <c r="M1317" s="3" t="s">
        <v>880</v>
      </c>
      <c r="N1317" s="3" t="s">
        <v>2820</v>
      </c>
      <c r="O1317" s="3">
        <v>256479</v>
      </c>
      <c r="P1317" s="3" t="s">
        <v>2792</v>
      </c>
      <c r="Q1317" s="4" t="s">
        <v>28</v>
      </c>
      <c r="R1317" s="3">
        <v>1</v>
      </c>
      <c r="S1317" s="15" t="s">
        <v>907</v>
      </c>
      <c r="T1317" s="12">
        <f t="shared" si="5"/>
        <v>44758</v>
      </c>
      <c r="U1317" s="10"/>
      <c r="V1317" s="10"/>
      <c r="W1317" s="10"/>
      <c r="X1317" s="10"/>
      <c r="Y1317" s="10"/>
      <c r="Z1317" s="10"/>
    </row>
    <row r="1318" customHeight="1" spans="1:26">
      <c r="A1318" s="3" t="s">
        <v>2875</v>
      </c>
      <c r="B1318" s="4" t="s">
        <v>2821</v>
      </c>
      <c r="C1318" s="3" t="s">
        <v>2818</v>
      </c>
      <c r="D1318" s="4">
        <v>33</v>
      </c>
      <c r="E1318" s="4" t="s">
        <v>338</v>
      </c>
      <c r="F1318" s="4" t="s">
        <v>742</v>
      </c>
      <c r="G1318" s="4" t="s">
        <v>2828</v>
      </c>
      <c r="H1318" s="3" t="s">
        <v>2826</v>
      </c>
      <c r="I1318" s="3" t="s">
        <v>297</v>
      </c>
      <c r="J1318" s="3" t="s">
        <v>2827</v>
      </c>
      <c r="K1318" s="4" t="s">
        <v>743</v>
      </c>
      <c r="L1318" s="3" t="s">
        <v>370</v>
      </c>
      <c r="M1318" s="3" t="s">
        <v>880</v>
      </c>
      <c r="N1318" s="3" t="s">
        <v>2820</v>
      </c>
      <c r="O1318" s="3">
        <v>256480</v>
      </c>
      <c r="P1318" s="3" t="s">
        <v>2792</v>
      </c>
      <c r="Q1318" s="4" t="s">
        <v>25</v>
      </c>
      <c r="R1318" s="3">
        <v>1</v>
      </c>
      <c r="S1318" s="15" t="s">
        <v>881</v>
      </c>
      <c r="T1318" s="12">
        <f t="shared" si="5"/>
        <v>44753</v>
      </c>
      <c r="U1318" s="10"/>
      <c r="V1318" s="10"/>
      <c r="W1318" s="10"/>
      <c r="X1318" s="10"/>
      <c r="Y1318" s="10"/>
      <c r="Z1318" s="10"/>
    </row>
    <row r="1319" customHeight="1" spans="1:26">
      <c r="A1319" s="3" t="s">
        <v>2875</v>
      </c>
      <c r="B1319" s="4" t="s">
        <v>2821</v>
      </c>
      <c r="C1319" s="3" t="s">
        <v>2818</v>
      </c>
      <c r="D1319" s="4">
        <v>33</v>
      </c>
      <c r="E1319" s="4" t="s">
        <v>338</v>
      </c>
      <c r="F1319" s="4" t="s">
        <v>821</v>
      </c>
      <c r="G1319" s="4" t="s">
        <v>2886</v>
      </c>
      <c r="H1319" s="3" t="s">
        <v>2826</v>
      </c>
      <c r="I1319" s="3" t="s">
        <v>297</v>
      </c>
      <c r="J1319" s="3" t="s">
        <v>2827</v>
      </c>
      <c r="K1319" s="4" t="s">
        <v>992</v>
      </c>
      <c r="L1319" s="3" t="s">
        <v>414</v>
      </c>
      <c r="M1319" s="3" t="s">
        <v>415</v>
      </c>
      <c r="N1319" s="3" t="s">
        <v>2820</v>
      </c>
      <c r="O1319" s="3">
        <v>250874</v>
      </c>
      <c r="P1319" s="3" t="s">
        <v>2792</v>
      </c>
      <c r="Q1319" s="4" t="s">
        <v>13</v>
      </c>
      <c r="R1319" s="3">
        <v>0</v>
      </c>
      <c r="S1319" s="15" t="s">
        <v>881</v>
      </c>
      <c r="T1319" s="12">
        <f t="shared" si="5"/>
        <v>44753</v>
      </c>
      <c r="U1319" s="10"/>
      <c r="V1319" s="10"/>
      <c r="W1319" s="10"/>
      <c r="X1319" s="10"/>
      <c r="Y1319" s="10"/>
      <c r="Z1319" s="10"/>
    </row>
    <row r="1320" customHeight="1" spans="1:26">
      <c r="A1320" s="3" t="s">
        <v>2875</v>
      </c>
      <c r="B1320" s="4" t="s">
        <v>2821</v>
      </c>
      <c r="C1320" s="3" t="s">
        <v>2818</v>
      </c>
      <c r="D1320" s="4">
        <v>33</v>
      </c>
      <c r="E1320" s="4" t="s">
        <v>338</v>
      </c>
      <c r="F1320" s="4" t="s">
        <v>821</v>
      </c>
      <c r="G1320" s="4" t="s">
        <v>2886</v>
      </c>
      <c r="H1320" s="3" t="s">
        <v>2826</v>
      </c>
      <c r="I1320" s="3" t="s">
        <v>297</v>
      </c>
      <c r="J1320" s="3" t="s">
        <v>2827</v>
      </c>
      <c r="K1320" s="4" t="s">
        <v>992</v>
      </c>
      <c r="L1320" s="3" t="s">
        <v>414</v>
      </c>
      <c r="M1320" s="3" t="s">
        <v>415</v>
      </c>
      <c r="N1320" s="3" t="s">
        <v>2820</v>
      </c>
      <c r="O1320" s="3">
        <v>250874</v>
      </c>
      <c r="P1320" s="3" t="s">
        <v>2792</v>
      </c>
      <c r="Q1320" s="4" t="s">
        <v>13</v>
      </c>
      <c r="R1320" s="3">
        <v>1</v>
      </c>
      <c r="S1320" s="15" t="s">
        <v>900</v>
      </c>
      <c r="T1320" s="12">
        <f t="shared" si="5"/>
        <v>44757</v>
      </c>
      <c r="U1320" s="10"/>
      <c r="V1320" s="10"/>
      <c r="W1320" s="10"/>
      <c r="X1320" s="10"/>
      <c r="Y1320" s="10"/>
      <c r="Z1320" s="10"/>
    </row>
    <row r="1321" customHeight="1" spans="1:26">
      <c r="A1321" s="3" t="s">
        <v>2875</v>
      </c>
      <c r="B1321" s="4" t="s">
        <v>2821</v>
      </c>
      <c r="C1321" s="3" t="s">
        <v>2818</v>
      </c>
      <c r="D1321" s="4">
        <v>33</v>
      </c>
      <c r="E1321" s="4" t="s">
        <v>338</v>
      </c>
      <c r="F1321" s="4" t="s">
        <v>821</v>
      </c>
      <c r="G1321" s="4" t="s">
        <v>2886</v>
      </c>
      <c r="H1321" s="3" t="s">
        <v>2826</v>
      </c>
      <c r="I1321" s="3" t="s">
        <v>297</v>
      </c>
      <c r="J1321" s="3" t="s">
        <v>2827</v>
      </c>
      <c r="K1321" s="4" t="s">
        <v>992</v>
      </c>
      <c r="L1321" s="3" t="s">
        <v>370</v>
      </c>
      <c r="M1321" s="3" t="s">
        <v>410</v>
      </c>
      <c r="N1321" s="3" t="s">
        <v>2820</v>
      </c>
      <c r="O1321" s="3">
        <v>250879</v>
      </c>
      <c r="P1321" s="3" t="s">
        <v>2792</v>
      </c>
      <c r="Q1321" s="4" t="s">
        <v>30</v>
      </c>
      <c r="R1321" s="3">
        <v>1</v>
      </c>
      <c r="S1321" s="15" t="s">
        <v>889</v>
      </c>
      <c r="T1321" s="12">
        <f t="shared" si="5"/>
        <v>44754</v>
      </c>
      <c r="U1321" s="10"/>
      <c r="V1321" s="10"/>
      <c r="W1321" s="10"/>
      <c r="X1321" s="10"/>
      <c r="Y1321" s="10"/>
      <c r="Z1321" s="10"/>
    </row>
    <row r="1322" customHeight="1" spans="1:26">
      <c r="A1322" s="3" t="s">
        <v>2875</v>
      </c>
      <c r="B1322" s="4" t="s">
        <v>2821</v>
      </c>
      <c r="C1322" s="3" t="s">
        <v>2818</v>
      </c>
      <c r="D1322" s="4">
        <v>33</v>
      </c>
      <c r="E1322" s="4" t="s">
        <v>338</v>
      </c>
      <c r="F1322" s="4" t="s">
        <v>821</v>
      </c>
      <c r="G1322" s="4" t="s">
        <v>2886</v>
      </c>
      <c r="H1322" s="3" t="s">
        <v>2826</v>
      </c>
      <c r="I1322" s="3" t="s">
        <v>297</v>
      </c>
      <c r="J1322" s="3" t="s">
        <v>2827</v>
      </c>
      <c r="K1322" s="4" t="s">
        <v>992</v>
      </c>
      <c r="L1322" s="3" t="s">
        <v>370</v>
      </c>
      <c r="M1322" s="3" t="s">
        <v>880</v>
      </c>
      <c r="N1322" s="3" t="s">
        <v>2820</v>
      </c>
      <c r="O1322" s="3">
        <v>256479</v>
      </c>
      <c r="P1322" s="3" t="s">
        <v>2792</v>
      </c>
      <c r="Q1322" s="4" t="s">
        <v>28</v>
      </c>
      <c r="R1322" s="3">
        <v>1</v>
      </c>
      <c r="S1322" s="15" t="s">
        <v>894</v>
      </c>
      <c r="T1322" s="12">
        <f t="shared" si="5"/>
        <v>44755</v>
      </c>
      <c r="U1322" s="10"/>
      <c r="V1322" s="10"/>
      <c r="W1322" s="10"/>
      <c r="X1322" s="10"/>
      <c r="Y1322" s="10"/>
      <c r="Z1322" s="10"/>
    </row>
    <row r="1323" customHeight="1" spans="1:26">
      <c r="A1323" s="3" t="s">
        <v>2875</v>
      </c>
      <c r="B1323" s="4" t="s">
        <v>2821</v>
      </c>
      <c r="C1323" s="3" t="s">
        <v>2818</v>
      </c>
      <c r="D1323" s="4">
        <v>33</v>
      </c>
      <c r="E1323" s="4" t="s">
        <v>338</v>
      </c>
      <c r="F1323" s="4" t="s">
        <v>237</v>
      </c>
      <c r="G1323" s="4" t="s">
        <v>2886</v>
      </c>
      <c r="H1323" s="3" t="s">
        <v>2826</v>
      </c>
      <c r="I1323" s="3" t="s">
        <v>297</v>
      </c>
      <c r="J1323" s="3" t="s">
        <v>2827</v>
      </c>
      <c r="K1323" s="4" t="s">
        <v>891</v>
      </c>
      <c r="L1323" s="3" t="s">
        <v>370</v>
      </c>
      <c r="M1323" s="3" t="s">
        <v>880</v>
      </c>
      <c r="N1323" s="3" t="s">
        <v>2820</v>
      </c>
      <c r="O1323" s="3">
        <v>256479</v>
      </c>
      <c r="P1323" s="3" t="s">
        <v>2792</v>
      </c>
      <c r="Q1323" s="4" t="s">
        <v>28</v>
      </c>
      <c r="R1323" s="3">
        <v>1</v>
      </c>
      <c r="S1323" s="15" t="s">
        <v>889</v>
      </c>
      <c r="T1323" s="12">
        <f t="shared" si="5"/>
        <v>44754</v>
      </c>
      <c r="U1323" s="10"/>
      <c r="V1323" s="10"/>
      <c r="W1323" s="10"/>
      <c r="X1323" s="10"/>
      <c r="Y1323" s="10"/>
      <c r="Z1323" s="10"/>
    </row>
    <row r="1324" customHeight="1" spans="1:26">
      <c r="A1324" s="3" t="s">
        <v>2875</v>
      </c>
      <c r="B1324" s="4" t="s">
        <v>2821</v>
      </c>
      <c r="C1324" s="3" t="s">
        <v>2818</v>
      </c>
      <c r="D1324" s="4">
        <v>33</v>
      </c>
      <c r="E1324" s="4" t="s">
        <v>338</v>
      </c>
      <c r="F1324" s="4" t="s">
        <v>254</v>
      </c>
      <c r="G1324" s="4" t="s">
        <v>2828</v>
      </c>
      <c r="H1324" s="3" t="s">
        <v>2826</v>
      </c>
      <c r="I1324" s="3" t="s">
        <v>297</v>
      </c>
      <c r="J1324" s="3" t="s">
        <v>2827</v>
      </c>
      <c r="K1324" s="4" t="s">
        <v>910</v>
      </c>
      <c r="L1324" s="3" t="s">
        <v>370</v>
      </c>
      <c r="M1324" s="3" t="s">
        <v>410</v>
      </c>
      <c r="N1324" s="3" t="s">
        <v>2820</v>
      </c>
      <c r="O1324" s="3">
        <v>250879</v>
      </c>
      <c r="P1324" s="3" t="s">
        <v>2792</v>
      </c>
      <c r="Q1324" s="4" t="s">
        <v>30</v>
      </c>
      <c r="R1324" s="3">
        <v>1</v>
      </c>
      <c r="S1324" s="15" t="s">
        <v>907</v>
      </c>
      <c r="T1324" s="12">
        <f t="shared" si="5"/>
        <v>44758</v>
      </c>
      <c r="U1324" s="10"/>
      <c r="V1324" s="10"/>
      <c r="W1324" s="10"/>
      <c r="X1324" s="10"/>
      <c r="Y1324" s="10"/>
      <c r="Z1324" s="10"/>
    </row>
    <row r="1325" customHeight="1" spans="1:26">
      <c r="A1325" s="3" t="s">
        <v>2875</v>
      </c>
      <c r="B1325" s="4" t="s">
        <v>2821</v>
      </c>
      <c r="C1325" s="3" t="s">
        <v>2818</v>
      </c>
      <c r="D1325" s="4">
        <v>36</v>
      </c>
      <c r="E1325" s="4" t="s">
        <v>353</v>
      </c>
      <c r="F1325" s="4" t="s">
        <v>42</v>
      </c>
      <c r="G1325" s="4" t="s">
        <v>2842</v>
      </c>
      <c r="H1325" s="3" t="s">
        <v>2826</v>
      </c>
      <c r="I1325" s="3" t="s">
        <v>296</v>
      </c>
      <c r="J1325" s="3" t="s">
        <v>2827</v>
      </c>
      <c r="K1325" s="4" t="s">
        <v>502</v>
      </c>
      <c r="L1325" s="3" t="s">
        <v>370</v>
      </c>
      <c r="M1325" s="3" t="s">
        <v>410</v>
      </c>
      <c r="N1325" s="3" t="s">
        <v>2820</v>
      </c>
      <c r="O1325" s="3">
        <v>250877</v>
      </c>
      <c r="P1325" s="3" t="s">
        <v>2792</v>
      </c>
      <c r="Q1325" s="4" t="s">
        <v>22</v>
      </c>
      <c r="R1325" s="3">
        <v>1</v>
      </c>
      <c r="S1325" s="15" t="s">
        <v>889</v>
      </c>
      <c r="T1325" s="12">
        <f t="shared" si="5"/>
        <v>44754</v>
      </c>
      <c r="U1325" s="10"/>
      <c r="V1325" s="10"/>
      <c r="W1325" s="10"/>
      <c r="X1325" s="10"/>
      <c r="Y1325" s="10"/>
      <c r="Z1325" s="10"/>
    </row>
    <row r="1326" customHeight="1" spans="1:26">
      <c r="A1326" s="3" t="s">
        <v>2875</v>
      </c>
      <c r="B1326" s="4" t="s">
        <v>2821</v>
      </c>
      <c r="C1326" s="3" t="s">
        <v>2818</v>
      </c>
      <c r="D1326" s="4">
        <v>36</v>
      </c>
      <c r="E1326" s="4" t="s">
        <v>353</v>
      </c>
      <c r="F1326" s="4" t="s">
        <v>503</v>
      </c>
      <c r="G1326" s="4" t="s">
        <v>2866</v>
      </c>
      <c r="H1326" s="3" t="s">
        <v>2826</v>
      </c>
      <c r="I1326" s="3" t="s">
        <v>296</v>
      </c>
      <c r="J1326" s="3" t="s">
        <v>2827</v>
      </c>
      <c r="K1326" s="4" t="s">
        <v>504</v>
      </c>
      <c r="L1326" s="3" t="s">
        <v>414</v>
      </c>
      <c r="M1326" s="3" t="s">
        <v>415</v>
      </c>
      <c r="N1326" s="3" t="s">
        <v>2820</v>
      </c>
      <c r="O1326" s="3">
        <v>250874</v>
      </c>
      <c r="P1326" s="3" t="s">
        <v>2792</v>
      </c>
      <c r="Q1326" s="4" t="s">
        <v>13</v>
      </c>
      <c r="R1326" s="3">
        <v>1</v>
      </c>
      <c r="S1326" s="15" t="s">
        <v>900</v>
      </c>
      <c r="T1326" s="12">
        <f t="shared" si="5"/>
        <v>44757</v>
      </c>
      <c r="U1326" s="10"/>
      <c r="V1326" s="10"/>
      <c r="W1326" s="10"/>
      <c r="X1326" s="10"/>
      <c r="Y1326" s="10"/>
      <c r="Z1326" s="10"/>
    </row>
    <row r="1327" customHeight="1" spans="1:26">
      <c r="A1327" s="3" t="s">
        <v>2875</v>
      </c>
      <c r="B1327" s="4" t="s">
        <v>2821</v>
      </c>
      <c r="C1327" s="3" t="s">
        <v>2818</v>
      </c>
      <c r="D1327" s="4">
        <v>36</v>
      </c>
      <c r="E1327" s="4" t="s">
        <v>353</v>
      </c>
      <c r="F1327" s="4" t="s">
        <v>503</v>
      </c>
      <c r="G1327" s="4" t="s">
        <v>2866</v>
      </c>
      <c r="H1327" s="3" t="s">
        <v>2826</v>
      </c>
      <c r="I1327" s="3" t="s">
        <v>296</v>
      </c>
      <c r="J1327" s="3" t="s">
        <v>2827</v>
      </c>
      <c r="K1327" s="4" t="s">
        <v>504</v>
      </c>
      <c r="L1327" s="3" t="s">
        <v>370</v>
      </c>
      <c r="M1327" s="3" t="s">
        <v>410</v>
      </c>
      <c r="N1327" s="3" t="s">
        <v>2820</v>
      </c>
      <c r="O1327" s="3">
        <v>250879</v>
      </c>
      <c r="P1327" s="3" t="s">
        <v>2792</v>
      </c>
      <c r="Q1327" s="4" t="s">
        <v>30</v>
      </c>
      <c r="R1327" s="3">
        <v>1</v>
      </c>
      <c r="S1327" s="15" t="s">
        <v>913</v>
      </c>
      <c r="T1327" s="12">
        <f t="shared" si="5"/>
        <v>44759</v>
      </c>
      <c r="U1327" s="10"/>
      <c r="V1327" s="10"/>
      <c r="W1327" s="10"/>
      <c r="X1327" s="10"/>
      <c r="Y1327" s="10"/>
      <c r="Z1327" s="10"/>
    </row>
    <row r="1328" customHeight="1" spans="1:26">
      <c r="A1328" s="3" t="s">
        <v>2875</v>
      </c>
      <c r="B1328" s="4" t="s">
        <v>2821</v>
      </c>
      <c r="C1328" s="3" t="s">
        <v>2818</v>
      </c>
      <c r="D1328" s="4">
        <v>36</v>
      </c>
      <c r="E1328" s="4" t="s">
        <v>353</v>
      </c>
      <c r="F1328" s="4" t="s">
        <v>503</v>
      </c>
      <c r="G1328" s="4" t="s">
        <v>2866</v>
      </c>
      <c r="H1328" s="3" t="s">
        <v>2826</v>
      </c>
      <c r="I1328" s="3" t="s">
        <v>296</v>
      </c>
      <c r="J1328" s="3" t="s">
        <v>2827</v>
      </c>
      <c r="K1328" s="4" t="s">
        <v>504</v>
      </c>
      <c r="L1328" s="3" t="s">
        <v>370</v>
      </c>
      <c r="M1328" s="3" t="s">
        <v>880</v>
      </c>
      <c r="N1328" s="3" t="s">
        <v>2820</v>
      </c>
      <c r="O1328" s="3">
        <v>256479</v>
      </c>
      <c r="P1328" s="3" t="s">
        <v>2792</v>
      </c>
      <c r="Q1328" s="4" t="s">
        <v>28</v>
      </c>
      <c r="R1328" s="3">
        <v>2</v>
      </c>
      <c r="S1328" s="15" t="s">
        <v>889</v>
      </c>
      <c r="T1328" s="12">
        <f t="shared" si="5"/>
        <v>44754</v>
      </c>
      <c r="U1328" s="10"/>
      <c r="V1328" s="10"/>
      <c r="W1328" s="10"/>
      <c r="X1328" s="10"/>
      <c r="Y1328" s="10"/>
      <c r="Z1328" s="10"/>
    </row>
    <row r="1329" customHeight="1" spans="1:26">
      <c r="A1329" s="3" t="s">
        <v>2875</v>
      </c>
      <c r="B1329" s="4" t="s">
        <v>2821</v>
      </c>
      <c r="C1329" s="3" t="s">
        <v>2818</v>
      </c>
      <c r="D1329" s="4">
        <v>36</v>
      </c>
      <c r="E1329" s="4" t="s">
        <v>353</v>
      </c>
      <c r="F1329" s="4" t="s">
        <v>503</v>
      </c>
      <c r="G1329" s="4" t="s">
        <v>2866</v>
      </c>
      <c r="H1329" s="3" t="s">
        <v>2826</v>
      </c>
      <c r="I1329" s="3" t="s">
        <v>296</v>
      </c>
      <c r="J1329" s="3" t="s">
        <v>2827</v>
      </c>
      <c r="K1329" s="4" t="s">
        <v>504</v>
      </c>
      <c r="L1329" s="3" t="s">
        <v>370</v>
      </c>
      <c r="M1329" s="3" t="s">
        <v>880</v>
      </c>
      <c r="N1329" s="3" t="s">
        <v>2820</v>
      </c>
      <c r="O1329" s="3">
        <v>256479</v>
      </c>
      <c r="P1329" s="3" t="s">
        <v>2792</v>
      </c>
      <c r="Q1329" s="4" t="s">
        <v>28</v>
      </c>
      <c r="R1329" s="3">
        <v>3</v>
      </c>
      <c r="S1329" s="15" t="s">
        <v>907</v>
      </c>
      <c r="T1329" s="12">
        <f t="shared" si="5"/>
        <v>44758</v>
      </c>
      <c r="U1329" s="10"/>
      <c r="V1329" s="10"/>
      <c r="W1329" s="10"/>
      <c r="X1329" s="10"/>
      <c r="Y1329" s="10"/>
      <c r="Z1329" s="10"/>
    </row>
    <row r="1330" customHeight="1" spans="1:26">
      <c r="A1330" s="3" t="s">
        <v>2875</v>
      </c>
      <c r="B1330" s="4" t="s">
        <v>2821</v>
      </c>
      <c r="C1330" s="3" t="s">
        <v>2818</v>
      </c>
      <c r="D1330" s="4">
        <v>36</v>
      </c>
      <c r="E1330" s="4" t="s">
        <v>353</v>
      </c>
      <c r="F1330" s="4" t="s">
        <v>503</v>
      </c>
      <c r="G1330" s="4" t="s">
        <v>2866</v>
      </c>
      <c r="H1330" s="3" t="s">
        <v>2826</v>
      </c>
      <c r="I1330" s="3" t="s">
        <v>296</v>
      </c>
      <c r="J1330" s="3" t="s">
        <v>2827</v>
      </c>
      <c r="K1330" s="4" t="s">
        <v>504</v>
      </c>
      <c r="L1330" s="3" t="s">
        <v>370</v>
      </c>
      <c r="M1330" s="3" t="s">
        <v>880</v>
      </c>
      <c r="N1330" s="3" t="s">
        <v>2820</v>
      </c>
      <c r="O1330" s="3">
        <v>256480</v>
      </c>
      <c r="P1330" s="3" t="s">
        <v>2792</v>
      </c>
      <c r="Q1330" s="4" t="s">
        <v>25</v>
      </c>
      <c r="R1330" s="3">
        <v>1</v>
      </c>
      <c r="S1330" s="15" t="s">
        <v>907</v>
      </c>
      <c r="T1330" s="12">
        <f t="shared" si="5"/>
        <v>44758</v>
      </c>
      <c r="U1330" s="10"/>
      <c r="V1330" s="10"/>
      <c r="W1330" s="10"/>
      <c r="X1330" s="10"/>
      <c r="Y1330" s="10"/>
      <c r="Z1330" s="10"/>
    </row>
    <row r="1331" customHeight="1" spans="1:26">
      <c r="A1331" s="3" t="s">
        <v>2875</v>
      </c>
      <c r="B1331" s="4" t="s">
        <v>2821</v>
      </c>
      <c r="C1331" s="3" t="s">
        <v>2818</v>
      </c>
      <c r="D1331" s="4">
        <v>36</v>
      </c>
      <c r="E1331" s="4" t="s">
        <v>353</v>
      </c>
      <c r="F1331" s="4" t="s">
        <v>76</v>
      </c>
      <c r="G1331" s="4" t="s">
        <v>2842</v>
      </c>
      <c r="H1331" s="3" t="s">
        <v>2826</v>
      </c>
      <c r="I1331" s="3" t="s">
        <v>296</v>
      </c>
      <c r="J1331" s="3" t="s">
        <v>2827</v>
      </c>
      <c r="K1331" s="4" t="s">
        <v>379</v>
      </c>
      <c r="L1331" s="3" t="s">
        <v>464</v>
      </c>
      <c r="M1331" s="3" t="s">
        <v>465</v>
      </c>
      <c r="N1331" s="3" t="s">
        <v>2820</v>
      </c>
      <c r="O1331" s="3">
        <v>250421</v>
      </c>
      <c r="P1331" s="3" t="s">
        <v>2792</v>
      </c>
      <c r="Q1331" s="4" t="s">
        <v>14</v>
      </c>
      <c r="R1331" s="3">
        <v>1</v>
      </c>
      <c r="S1331" s="15" t="s">
        <v>907</v>
      </c>
      <c r="T1331" s="12">
        <f t="shared" si="5"/>
        <v>44758</v>
      </c>
      <c r="U1331" s="10"/>
      <c r="V1331" s="10"/>
      <c r="W1331" s="10"/>
      <c r="X1331" s="10"/>
      <c r="Y1331" s="10"/>
      <c r="Z1331" s="10"/>
    </row>
    <row r="1332" customHeight="1" spans="1:26">
      <c r="A1332" s="3" t="s">
        <v>2875</v>
      </c>
      <c r="B1332" s="4" t="s">
        <v>2821</v>
      </c>
      <c r="C1332" s="3" t="s">
        <v>2818</v>
      </c>
      <c r="D1332" s="4">
        <v>36</v>
      </c>
      <c r="E1332" s="4" t="s">
        <v>353</v>
      </c>
      <c r="F1332" s="4" t="s">
        <v>76</v>
      </c>
      <c r="G1332" s="4" t="s">
        <v>2842</v>
      </c>
      <c r="H1332" s="3" t="s">
        <v>2826</v>
      </c>
      <c r="I1332" s="3" t="s">
        <v>296</v>
      </c>
      <c r="J1332" s="3" t="s">
        <v>2827</v>
      </c>
      <c r="K1332" s="4" t="s">
        <v>379</v>
      </c>
      <c r="L1332" s="3" t="s">
        <v>370</v>
      </c>
      <c r="M1332" s="3" t="s">
        <v>410</v>
      </c>
      <c r="N1332" s="3" t="s">
        <v>2820</v>
      </c>
      <c r="O1332" s="3">
        <v>250877</v>
      </c>
      <c r="P1332" s="3" t="s">
        <v>2792</v>
      </c>
      <c r="Q1332" s="4" t="s">
        <v>22</v>
      </c>
      <c r="R1332" s="3">
        <v>1</v>
      </c>
      <c r="S1332" s="15" t="s">
        <v>894</v>
      </c>
      <c r="T1332" s="12">
        <f t="shared" si="5"/>
        <v>44755</v>
      </c>
      <c r="U1332" s="10"/>
      <c r="V1332" s="10"/>
      <c r="W1332" s="10"/>
      <c r="X1332" s="10"/>
      <c r="Y1332" s="10"/>
      <c r="Z1332" s="10"/>
    </row>
    <row r="1333" customHeight="1" spans="1:26">
      <c r="A1333" s="3" t="s">
        <v>2875</v>
      </c>
      <c r="B1333" s="4" t="s">
        <v>2821</v>
      </c>
      <c r="C1333" s="3" t="s">
        <v>2818</v>
      </c>
      <c r="D1333" s="4">
        <v>36</v>
      </c>
      <c r="E1333" s="4" t="s">
        <v>353</v>
      </c>
      <c r="F1333" s="4" t="s">
        <v>76</v>
      </c>
      <c r="G1333" s="4" t="s">
        <v>2842</v>
      </c>
      <c r="H1333" s="3" t="s">
        <v>2826</v>
      </c>
      <c r="I1333" s="3" t="s">
        <v>296</v>
      </c>
      <c r="J1333" s="3" t="s">
        <v>2827</v>
      </c>
      <c r="K1333" s="4" t="s">
        <v>379</v>
      </c>
      <c r="L1333" s="3" t="s">
        <v>370</v>
      </c>
      <c r="M1333" s="3" t="s">
        <v>410</v>
      </c>
      <c r="N1333" s="3" t="s">
        <v>2820</v>
      </c>
      <c r="O1333" s="3">
        <v>250877</v>
      </c>
      <c r="P1333" s="3" t="s">
        <v>2792</v>
      </c>
      <c r="Q1333" s="4" t="s">
        <v>22</v>
      </c>
      <c r="R1333" s="3">
        <v>1</v>
      </c>
      <c r="S1333" s="15" t="s">
        <v>913</v>
      </c>
      <c r="T1333" s="12">
        <f t="shared" si="5"/>
        <v>44759</v>
      </c>
      <c r="U1333" s="10"/>
      <c r="V1333" s="10"/>
      <c r="W1333" s="10"/>
      <c r="X1333" s="10"/>
      <c r="Y1333" s="10"/>
      <c r="Z1333" s="10"/>
    </row>
    <row r="1334" customHeight="1" spans="1:26">
      <c r="A1334" s="3" t="s">
        <v>2875</v>
      </c>
      <c r="B1334" s="4" t="s">
        <v>2821</v>
      </c>
      <c r="C1334" s="3" t="s">
        <v>2818</v>
      </c>
      <c r="D1334" s="4">
        <v>36</v>
      </c>
      <c r="E1334" s="4" t="s">
        <v>353</v>
      </c>
      <c r="F1334" s="4" t="s">
        <v>76</v>
      </c>
      <c r="G1334" s="4" t="s">
        <v>2842</v>
      </c>
      <c r="H1334" s="3" t="s">
        <v>2826</v>
      </c>
      <c r="I1334" s="3" t="s">
        <v>296</v>
      </c>
      <c r="J1334" s="3" t="s">
        <v>2827</v>
      </c>
      <c r="K1334" s="4" t="s">
        <v>379</v>
      </c>
      <c r="L1334" s="3" t="s">
        <v>370</v>
      </c>
      <c r="M1334" s="3" t="s">
        <v>410</v>
      </c>
      <c r="N1334" s="3" t="s">
        <v>2820</v>
      </c>
      <c r="O1334" s="3">
        <v>250879</v>
      </c>
      <c r="P1334" s="3" t="s">
        <v>2792</v>
      </c>
      <c r="Q1334" s="4" t="s">
        <v>30</v>
      </c>
      <c r="R1334" s="3">
        <v>0</v>
      </c>
      <c r="S1334" s="15" t="s">
        <v>913</v>
      </c>
      <c r="T1334" s="12">
        <f t="shared" si="5"/>
        <v>44759</v>
      </c>
      <c r="U1334" s="10"/>
      <c r="V1334" s="10"/>
      <c r="W1334" s="10"/>
      <c r="X1334" s="10"/>
      <c r="Y1334" s="10"/>
      <c r="Z1334" s="10"/>
    </row>
    <row r="1335" customHeight="1" spans="1:26">
      <c r="A1335" s="3" t="s">
        <v>2875</v>
      </c>
      <c r="B1335" s="4" t="s">
        <v>2821</v>
      </c>
      <c r="C1335" s="3" t="s">
        <v>2818</v>
      </c>
      <c r="D1335" s="4">
        <v>36</v>
      </c>
      <c r="E1335" s="4" t="s">
        <v>353</v>
      </c>
      <c r="F1335" s="4" t="s">
        <v>76</v>
      </c>
      <c r="G1335" s="4" t="s">
        <v>2842</v>
      </c>
      <c r="H1335" s="3" t="s">
        <v>2826</v>
      </c>
      <c r="I1335" s="3" t="s">
        <v>296</v>
      </c>
      <c r="J1335" s="3" t="s">
        <v>2827</v>
      </c>
      <c r="K1335" s="4" t="s">
        <v>379</v>
      </c>
      <c r="L1335" s="3" t="s">
        <v>370</v>
      </c>
      <c r="M1335" s="3" t="s">
        <v>410</v>
      </c>
      <c r="N1335" s="3" t="s">
        <v>2820</v>
      </c>
      <c r="O1335" s="3">
        <v>250879</v>
      </c>
      <c r="P1335" s="3" t="s">
        <v>2792</v>
      </c>
      <c r="Q1335" s="4" t="s">
        <v>30</v>
      </c>
      <c r="R1335" s="3">
        <v>1</v>
      </c>
      <c r="S1335" s="15" t="s">
        <v>907</v>
      </c>
      <c r="T1335" s="12">
        <f t="shared" si="5"/>
        <v>44758</v>
      </c>
      <c r="U1335" s="10"/>
      <c r="V1335" s="10"/>
      <c r="W1335" s="10"/>
      <c r="X1335" s="10"/>
      <c r="Y1335" s="10"/>
      <c r="Z1335" s="10"/>
    </row>
    <row r="1336" customHeight="1" spans="1:26">
      <c r="A1336" s="3" t="s">
        <v>2875</v>
      </c>
      <c r="B1336" s="4" t="s">
        <v>2821</v>
      </c>
      <c r="C1336" s="3" t="s">
        <v>2818</v>
      </c>
      <c r="D1336" s="4">
        <v>36</v>
      </c>
      <c r="E1336" s="4" t="s">
        <v>353</v>
      </c>
      <c r="F1336" s="4" t="s">
        <v>76</v>
      </c>
      <c r="G1336" s="4" t="s">
        <v>2842</v>
      </c>
      <c r="H1336" s="3" t="s">
        <v>2826</v>
      </c>
      <c r="I1336" s="3" t="s">
        <v>296</v>
      </c>
      <c r="J1336" s="3" t="s">
        <v>2827</v>
      </c>
      <c r="K1336" s="4" t="s">
        <v>379</v>
      </c>
      <c r="L1336" s="3" t="s">
        <v>370</v>
      </c>
      <c r="M1336" s="3" t="s">
        <v>880</v>
      </c>
      <c r="N1336" s="3" t="s">
        <v>2820</v>
      </c>
      <c r="O1336" s="3">
        <v>256479</v>
      </c>
      <c r="P1336" s="3" t="s">
        <v>2792</v>
      </c>
      <c r="Q1336" s="4" t="s">
        <v>28</v>
      </c>
      <c r="R1336" s="3">
        <v>1</v>
      </c>
      <c r="S1336" s="15" t="s">
        <v>889</v>
      </c>
      <c r="T1336" s="12">
        <f t="shared" si="5"/>
        <v>44754</v>
      </c>
      <c r="U1336" s="10"/>
      <c r="V1336" s="10"/>
      <c r="W1336" s="10"/>
      <c r="X1336" s="10"/>
      <c r="Y1336" s="10"/>
      <c r="Z1336" s="10"/>
    </row>
    <row r="1337" customHeight="1" spans="1:26">
      <c r="A1337" s="3" t="s">
        <v>2875</v>
      </c>
      <c r="B1337" s="4" t="s">
        <v>2821</v>
      </c>
      <c r="C1337" s="3" t="s">
        <v>2818</v>
      </c>
      <c r="D1337" s="4">
        <v>36</v>
      </c>
      <c r="E1337" s="4" t="s">
        <v>353</v>
      </c>
      <c r="F1337" s="4" t="s">
        <v>76</v>
      </c>
      <c r="G1337" s="4" t="s">
        <v>2842</v>
      </c>
      <c r="H1337" s="3" t="s">
        <v>2826</v>
      </c>
      <c r="I1337" s="3" t="s">
        <v>296</v>
      </c>
      <c r="J1337" s="3" t="s">
        <v>2827</v>
      </c>
      <c r="K1337" s="4" t="s">
        <v>379</v>
      </c>
      <c r="L1337" s="3" t="s">
        <v>370</v>
      </c>
      <c r="M1337" s="3" t="s">
        <v>880</v>
      </c>
      <c r="N1337" s="3" t="s">
        <v>2820</v>
      </c>
      <c r="O1337" s="3">
        <v>256479</v>
      </c>
      <c r="P1337" s="3" t="s">
        <v>2792</v>
      </c>
      <c r="Q1337" s="4" t="s">
        <v>28</v>
      </c>
      <c r="R1337" s="3">
        <v>1</v>
      </c>
      <c r="S1337" s="15" t="s">
        <v>894</v>
      </c>
      <c r="T1337" s="12">
        <f t="shared" si="5"/>
        <v>44755</v>
      </c>
      <c r="U1337" s="10"/>
      <c r="V1337" s="10"/>
      <c r="W1337" s="10"/>
      <c r="X1337" s="10"/>
      <c r="Y1337" s="10"/>
      <c r="Z1337" s="10"/>
    </row>
    <row r="1338" customHeight="1" spans="1:26">
      <c r="A1338" s="3" t="s">
        <v>2875</v>
      </c>
      <c r="B1338" s="4" t="s">
        <v>2821</v>
      </c>
      <c r="C1338" s="3" t="s">
        <v>2818</v>
      </c>
      <c r="D1338" s="4">
        <v>36</v>
      </c>
      <c r="E1338" s="4" t="s">
        <v>353</v>
      </c>
      <c r="F1338" s="4" t="s">
        <v>76</v>
      </c>
      <c r="G1338" s="4" t="s">
        <v>2842</v>
      </c>
      <c r="H1338" s="3" t="s">
        <v>2826</v>
      </c>
      <c r="I1338" s="3" t="s">
        <v>296</v>
      </c>
      <c r="J1338" s="3" t="s">
        <v>2827</v>
      </c>
      <c r="K1338" s="4" t="s">
        <v>379</v>
      </c>
      <c r="L1338" s="3" t="s">
        <v>370</v>
      </c>
      <c r="M1338" s="3" t="s">
        <v>880</v>
      </c>
      <c r="N1338" s="3" t="s">
        <v>2820</v>
      </c>
      <c r="O1338" s="3">
        <v>256479</v>
      </c>
      <c r="P1338" s="3" t="s">
        <v>2792</v>
      </c>
      <c r="Q1338" s="4" t="s">
        <v>28</v>
      </c>
      <c r="R1338" s="3">
        <v>1</v>
      </c>
      <c r="S1338" s="15" t="s">
        <v>900</v>
      </c>
      <c r="T1338" s="12">
        <f t="shared" si="5"/>
        <v>44757</v>
      </c>
      <c r="U1338" s="10"/>
      <c r="V1338" s="10"/>
      <c r="W1338" s="10"/>
      <c r="X1338" s="10"/>
      <c r="Y1338" s="10"/>
      <c r="Z1338" s="10"/>
    </row>
    <row r="1339" customHeight="1" spans="1:26">
      <c r="A1339" s="3" t="s">
        <v>2875</v>
      </c>
      <c r="B1339" s="4" t="s">
        <v>2821</v>
      </c>
      <c r="C1339" s="3" t="s">
        <v>2818</v>
      </c>
      <c r="D1339" s="4">
        <v>36</v>
      </c>
      <c r="E1339" s="4" t="s">
        <v>353</v>
      </c>
      <c r="F1339" s="4" t="s">
        <v>92</v>
      </c>
      <c r="G1339" s="4" t="s">
        <v>2887</v>
      </c>
      <c r="H1339" s="3" t="s">
        <v>2826</v>
      </c>
      <c r="I1339" s="3" t="s">
        <v>296</v>
      </c>
      <c r="J1339" s="3" t="s">
        <v>2827</v>
      </c>
      <c r="K1339" s="4" t="s">
        <v>965</v>
      </c>
      <c r="L1339" s="3" t="s">
        <v>370</v>
      </c>
      <c r="M1339" s="3" t="s">
        <v>880</v>
      </c>
      <c r="N1339" s="3" t="s">
        <v>2820</v>
      </c>
      <c r="O1339" s="3">
        <v>256479</v>
      </c>
      <c r="P1339" s="3" t="s">
        <v>2792</v>
      </c>
      <c r="Q1339" s="4" t="s">
        <v>28</v>
      </c>
      <c r="R1339" s="3">
        <v>1</v>
      </c>
      <c r="S1339" s="15" t="s">
        <v>900</v>
      </c>
      <c r="T1339" s="12">
        <f t="shared" si="5"/>
        <v>44757</v>
      </c>
      <c r="U1339" s="10"/>
      <c r="V1339" s="10"/>
      <c r="W1339" s="10"/>
      <c r="X1339" s="10"/>
      <c r="Y1339" s="10"/>
      <c r="Z1339" s="10"/>
    </row>
    <row r="1340" customHeight="1" spans="1:26">
      <c r="A1340" s="3" t="s">
        <v>2875</v>
      </c>
      <c r="B1340" s="4" t="s">
        <v>2821</v>
      </c>
      <c r="C1340" s="3" t="s">
        <v>2818</v>
      </c>
      <c r="D1340" s="4">
        <v>36</v>
      </c>
      <c r="E1340" s="4" t="s">
        <v>353</v>
      </c>
      <c r="F1340" s="4" t="s">
        <v>92</v>
      </c>
      <c r="G1340" s="4" t="s">
        <v>2887</v>
      </c>
      <c r="H1340" s="3" t="s">
        <v>2826</v>
      </c>
      <c r="I1340" s="3" t="s">
        <v>296</v>
      </c>
      <c r="J1340" s="3" t="s">
        <v>2827</v>
      </c>
      <c r="K1340" s="4" t="s">
        <v>965</v>
      </c>
      <c r="L1340" s="3" t="s">
        <v>370</v>
      </c>
      <c r="M1340" s="3" t="s">
        <v>880</v>
      </c>
      <c r="N1340" s="3" t="s">
        <v>2820</v>
      </c>
      <c r="O1340" s="3">
        <v>256479</v>
      </c>
      <c r="P1340" s="3" t="s">
        <v>2792</v>
      </c>
      <c r="Q1340" s="4" t="s">
        <v>28</v>
      </c>
      <c r="R1340" s="3">
        <v>1</v>
      </c>
      <c r="S1340" s="15" t="s">
        <v>907</v>
      </c>
      <c r="T1340" s="12">
        <f t="shared" si="5"/>
        <v>44758</v>
      </c>
      <c r="U1340" s="10"/>
      <c r="V1340" s="10"/>
      <c r="W1340" s="10"/>
      <c r="X1340" s="10"/>
      <c r="Y1340" s="10"/>
      <c r="Z1340" s="10"/>
    </row>
    <row r="1341" customHeight="1" spans="1:26">
      <c r="A1341" s="3" t="s">
        <v>2875</v>
      </c>
      <c r="B1341" s="4" t="s">
        <v>2821</v>
      </c>
      <c r="C1341" s="3" t="s">
        <v>2818</v>
      </c>
      <c r="D1341" s="4">
        <v>36</v>
      </c>
      <c r="E1341" s="4" t="s">
        <v>353</v>
      </c>
      <c r="F1341" s="4" t="s">
        <v>885</v>
      </c>
      <c r="G1341" s="4" t="s">
        <v>2842</v>
      </c>
      <c r="H1341" s="3" t="s">
        <v>2826</v>
      </c>
      <c r="I1341" s="3" t="s">
        <v>296</v>
      </c>
      <c r="J1341" s="3" t="s">
        <v>2827</v>
      </c>
      <c r="K1341" s="4" t="s">
        <v>886</v>
      </c>
      <c r="L1341" s="3" t="s">
        <v>370</v>
      </c>
      <c r="M1341" s="3" t="s">
        <v>880</v>
      </c>
      <c r="N1341" s="3" t="s">
        <v>2820</v>
      </c>
      <c r="O1341" s="3">
        <v>256479</v>
      </c>
      <c r="P1341" s="3" t="s">
        <v>2792</v>
      </c>
      <c r="Q1341" s="4" t="s">
        <v>28</v>
      </c>
      <c r="R1341" s="3">
        <v>1</v>
      </c>
      <c r="S1341" s="15" t="s">
        <v>881</v>
      </c>
      <c r="T1341" s="12">
        <f t="shared" si="5"/>
        <v>44753</v>
      </c>
      <c r="U1341" s="10"/>
      <c r="V1341" s="10"/>
      <c r="W1341" s="10"/>
      <c r="X1341" s="10"/>
      <c r="Y1341" s="10"/>
      <c r="Z1341" s="10"/>
    </row>
    <row r="1342" customHeight="1" spans="1:26">
      <c r="A1342" s="3" t="s">
        <v>2875</v>
      </c>
      <c r="B1342" s="4" t="s">
        <v>2821</v>
      </c>
      <c r="C1342" s="3" t="s">
        <v>2818</v>
      </c>
      <c r="D1342" s="4">
        <v>36</v>
      </c>
      <c r="E1342" s="4" t="s">
        <v>655</v>
      </c>
      <c r="F1342" s="4" t="s">
        <v>110</v>
      </c>
      <c r="G1342" s="4" t="s">
        <v>2866</v>
      </c>
      <c r="H1342" s="3" t="s">
        <v>2826</v>
      </c>
      <c r="I1342" s="3" t="s">
        <v>296</v>
      </c>
      <c r="J1342" s="3" t="s">
        <v>2827</v>
      </c>
      <c r="K1342" s="4" t="s">
        <v>656</v>
      </c>
      <c r="L1342" s="3" t="s">
        <v>414</v>
      </c>
      <c r="M1342" s="3" t="s">
        <v>415</v>
      </c>
      <c r="N1342" s="3" t="s">
        <v>2820</v>
      </c>
      <c r="O1342" s="3">
        <v>250874</v>
      </c>
      <c r="P1342" s="3" t="s">
        <v>2792</v>
      </c>
      <c r="Q1342" s="4" t="s">
        <v>13</v>
      </c>
      <c r="R1342" s="3">
        <v>1</v>
      </c>
      <c r="S1342" s="15" t="s">
        <v>900</v>
      </c>
      <c r="T1342" s="12">
        <f t="shared" si="5"/>
        <v>44757</v>
      </c>
      <c r="U1342" s="10"/>
      <c r="V1342" s="10"/>
      <c r="W1342" s="10"/>
      <c r="X1342" s="10"/>
      <c r="Y1342" s="10"/>
      <c r="Z1342" s="10"/>
    </row>
    <row r="1343" customHeight="1" spans="1:26">
      <c r="A1343" s="3" t="s">
        <v>2875</v>
      </c>
      <c r="B1343" s="4" t="s">
        <v>2821</v>
      </c>
      <c r="C1343" s="3" t="s">
        <v>2818</v>
      </c>
      <c r="D1343" s="4">
        <v>36</v>
      </c>
      <c r="E1343" s="4" t="s">
        <v>655</v>
      </c>
      <c r="F1343" s="4" t="s">
        <v>110</v>
      </c>
      <c r="G1343" s="4" t="s">
        <v>2866</v>
      </c>
      <c r="H1343" s="3" t="s">
        <v>2826</v>
      </c>
      <c r="I1343" s="3" t="s">
        <v>296</v>
      </c>
      <c r="J1343" s="3" t="s">
        <v>2827</v>
      </c>
      <c r="K1343" s="4" t="s">
        <v>656</v>
      </c>
      <c r="L1343" s="3" t="s">
        <v>370</v>
      </c>
      <c r="M1343" s="3" t="s">
        <v>880</v>
      </c>
      <c r="N1343" s="3" t="s">
        <v>2820</v>
      </c>
      <c r="O1343" s="3">
        <v>256479</v>
      </c>
      <c r="P1343" s="3" t="s">
        <v>2792</v>
      </c>
      <c r="Q1343" s="4" t="s">
        <v>28</v>
      </c>
      <c r="R1343" s="3">
        <v>1</v>
      </c>
      <c r="S1343" s="15" t="s">
        <v>881</v>
      </c>
      <c r="T1343" s="12">
        <f t="shared" si="5"/>
        <v>44753</v>
      </c>
      <c r="U1343" s="10"/>
      <c r="V1343" s="10"/>
      <c r="W1343" s="10"/>
      <c r="X1343" s="10"/>
      <c r="Y1343" s="10"/>
      <c r="Z1343" s="10"/>
    </row>
    <row r="1344" customHeight="1" spans="1:26">
      <c r="A1344" s="3" t="s">
        <v>2875</v>
      </c>
      <c r="B1344" s="4" t="s">
        <v>2821</v>
      </c>
      <c r="C1344" s="3" t="s">
        <v>2818</v>
      </c>
      <c r="D1344" s="4">
        <v>36</v>
      </c>
      <c r="E1344" s="4" t="s">
        <v>655</v>
      </c>
      <c r="F1344" s="4" t="s">
        <v>110</v>
      </c>
      <c r="G1344" s="4" t="s">
        <v>2866</v>
      </c>
      <c r="H1344" s="3" t="s">
        <v>2826</v>
      </c>
      <c r="I1344" s="3" t="s">
        <v>296</v>
      </c>
      <c r="J1344" s="3" t="s">
        <v>2827</v>
      </c>
      <c r="K1344" s="4" t="s">
        <v>656</v>
      </c>
      <c r="L1344" s="3" t="s">
        <v>370</v>
      </c>
      <c r="M1344" s="3" t="s">
        <v>880</v>
      </c>
      <c r="N1344" s="3" t="s">
        <v>2820</v>
      </c>
      <c r="O1344" s="3">
        <v>256479</v>
      </c>
      <c r="P1344" s="3" t="s">
        <v>2792</v>
      </c>
      <c r="Q1344" s="4" t="s">
        <v>28</v>
      </c>
      <c r="R1344" s="3">
        <v>2</v>
      </c>
      <c r="S1344" s="15" t="s">
        <v>896</v>
      </c>
      <c r="T1344" s="12">
        <f t="shared" si="5"/>
        <v>44756</v>
      </c>
      <c r="U1344" s="10"/>
      <c r="V1344" s="10"/>
      <c r="W1344" s="10"/>
      <c r="X1344" s="10"/>
      <c r="Y1344" s="10"/>
      <c r="Z1344" s="10"/>
    </row>
    <row r="1345" customHeight="1" spans="1:26">
      <c r="A1345" s="3" t="s">
        <v>2875</v>
      </c>
      <c r="B1345" s="4" t="s">
        <v>2821</v>
      </c>
      <c r="C1345" s="3" t="s">
        <v>2818</v>
      </c>
      <c r="D1345" s="4">
        <v>36</v>
      </c>
      <c r="E1345" s="4" t="s">
        <v>655</v>
      </c>
      <c r="F1345" s="4" t="s">
        <v>110</v>
      </c>
      <c r="G1345" s="4" t="s">
        <v>2866</v>
      </c>
      <c r="H1345" s="3" t="s">
        <v>2826</v>
      </c>
      <c r="I1345" s="3" t="s">
        <v>296</v>
      </c>
      <c r="J1345" s="3" t="s">
        <v>2827</v>
      </c>
      <c r="K1345" s="4" t="s">
        <v>656</v>
      </c>
      <c r="L1345" s="3" t="s">
        <v>370</v>
      </c>
      <c r="M1345" s="3" t="s">
        <v>880</v>
      </c>
      <c r="N1345" s="3" t="s">
        <v>2820</v>
      </c>
      <c r="O1345" s="3">
        <v>256480</v>
      </c>
      <c r="P1345" s="3" t="s">
        <v>2792</v>
      </c>
      <c r="Q1345" s="4" t="s">
        <v>25</v>
      </c>
      <c r="R1345" s="3">
        <v>1</v>
      </c>
      <c r="S1345" s="15" t="s">
        <v>907</v>
      </c>
      <c r="T1345" s="12">
        <f t="shared" si="5"/>
        <v>44758</v>
      </c>
      <c r="U1345" s="10"/>
      <c r="V1345" s="10"/>
      <c r="W1345" s="10"/>
      <c r="X1345" s="10"/>
      <c r="Y1345" s="10"/>
      <c r="Z1345" s="10"/>
    </row>
    <row r="1346" customHeight="1" spans="1:26">
      <c r="A1346" s="3" t="s">
        <v>2875</v>
      </c>
      <c r="B1346" s="4" t="s">
        <v>2821</v>
      </c>
      <c r="C1346" s="3" t="s">
        <v>2818</v>
      </c>
      <c r="D1346" s="4">
        <v>36</v>
      </c>
      <c r="E1346" s="4" t="s">
        <v>353</v>
      </c>
      <c r="F1346" s="4" t="s">
        <v>113</v>
      </c>
      <c r="G1346" s="4" t="s">
        <v>2866</v>
      </c>
      <c r="H1346" s="3" t="s">
        <v>2826</v>
      </c>
      <c r="I1346" s="3" t="s">
        <v>296</v>
      </c>
      <c r="J1346" s="3" t="s">
        <v>2827</v>
      </c>
      <c r="K1346" s="4" t="s">
        <v>392</v>
      </c>
      <c r="L1346" s="3" t="s">
        <v>370</v>
      </c>
      <c r="M1346" s="3" t="s">
        <v>880</v>
      </c>
      <c r="N1346" s="3" t="s">
        <v>2820</v>
      </c>
      <c r="O1346" s="3">
        <v>256479</v>
      </c>
      <c r="P1346" s="3" t="s">
        <v>2792</v>
      </c>
      <c r="Q1346" s="4" t="s">
        <v>28</v>
      </c>
      <c r="R1346" s="3">
        <v>3</v>
      </c>
      <c r="S1346" s="15" t="s">
        <v>913</v>
      </c>
      <c r="T1346" s="12">
        <f t="shared" si="5"/>
        <v>44759</v>
      </c>
      <c r="U1346" s="10"/>
      <c r="V1346" s="10"/>
      <c r="W1346" s="10"/>
      <c r="X1346" s="10"/>
      <c r="Y1346" s="10"/>
      <c r="Z1346" s="10"/>
    </row>
    <row r="1347" customHeight="1" spans="1:26">
      <c r="A1347" s="3" t="s">
        <v>2875</v>
      </c>
      <c r="B1347" s="4" t="s">
        <v>2821</v>
      </c>
      <c r="C1347" s="3" t="s">
        <v>2818</v>
      </c>
      <c r="D1347" s="4">
        <v>36</v>
      </c>
      <c r="E1347" s="4" t="s">
        <v>353</v>
      </c>
      <c r="F1347" s="4" t="s">
        <v>113</v>
      </c>
      <c r="G1347" s="4" t="s">
        <v>2866</v>
      </c>
      <c r="H1347" s="3" t="s">
        <v>2826</v>
      </c>
      <c r="I1347" s="3" t="s">
        <v>296</v>
      </c>
      <c r="J1347" s="3" t="s">
        <v>2827</v>
      </c>
      <c r="K1347" s="4" t="s">
        <v>392</v>
      </c>
      <c r="L1347" s="3" t="s">
        <v>370</v>
      </c>
      <c r="M1347" s="3" t="s">
        <v>880</v>
      </c>
      <c r="N1347" s="3" t="s">
        <v>2820</v>
      </c>
      <c r="O1347" s="3">
        <v>256479</v>
      </c>
      <c r="P1347" s="3" t="s">
        <v>2792</v>
      </c>
      <c r="Q1347" s="4" t="s">
        <v>28</v>
      </c>
      <c r="R1347" s="3">
        <v>1</v>
      </c>
      <c r="S1347" s="15" t="s">
        <v>907</v>
      </c>
      <c r="T1347" s="12">
        <f t="shared" si="5"/>
        <v>44758</v>
      </c>
      <c r="U1347" s="10"/>
      <c r="V1347" s="10"/>
      <c r="W1347" s="10"/>
      <c r="X1347" s="10"/>
      <c r="Y1347" s="10"/>
      <c r="Z1347" s="10"/>
    </row>
    <row r="1348" customHeight="1" spans="1:26">
      <c r="A1348" s="3" t="s">
        <v>2875</v>
      </c>
      <c r="B1348" s="4" t="s">
        <v>2821</v>
      </c>
      <c r="C1348" s="3" t="s">
        <v>2818</v>
      </c>
      <c r="D1348" s="4">
        <v>36</v>
      </c>
      <c r="E1348" s="4" t="s">
        <v>353</v>
      </c>
      <c r="F1348" s="4" t="s">
        <v>115</v>
      </c>
      <c r="G1348" s="4" t="s">
        <v>2887</v>
      </c>
      <c r="H1348" s="3" t="s">
        <v>2826</v>
      </c>
      <c r="I1348" s="3" t="s">
        <v>296</v>
      </c>
      <c r="J1348" s="3" t="s">
        <v>2827</v>
      </c>
      <c r="K1348" s="4" t="s">
        <v>993</v>
      </c>
      <c r="L1348" s="3" t="s">
        <v>370</v>
      </c>
      <c r="M1348" s="3" t="s">
        <v>880</v>
      </c>
      <c r="N1348" s="3" t="s">
        <v>2820</v>
      </c>
      <c r="O1348" s="3">
        <v>256479</v>
      </c>
      <c r="P1348" s="3" t="s">
        <v>2792</v>
      </c>
      <c r="Q1348" s="4" t="s">
        <v>28</v>
      </c>
      <c r="R1348" s="3">
        <v>1</v>
      </c>
      <c r="S1348" s="15" t="s">
        <v>900</v>
      </c>
      <c r="T1348" s="12">
        <f t="shared" si="5"/>
        <v>44757</v>
      </c>
      <c r="U1348" s="10"/>
      <c r="V1348" s="10"/>
      <c r="W1348" s="10"/>
      <c r="X1348" s="10"/>
      <c r="Y1348" s="10"/>
      <c r="Z1348" s="10"/>
    </row>
    <row r="1349" customHeight="1" spans="1:26">
      <c r="A1349" s="3" t="s">
        <v>2875</v>
      </c>
      <c r="B1349" s="4" t="s">
        <v>2821</v>
      </c>
      <c r="C1349" s="3" t="s">
        <v>2818</v>
      </c>
      <c r="D1349" s="4">
        <v>36</v>
      </c>
      <c r="E1349" s="4" t="s">
        <v>353</v>
      </c>
      <c r="F1349" s="4" t="s">
        <v>126</v>
      </c>
      <c r="G1349" s="4" t="s">
        <v>2842</v>
      </c>
      <c r="H1349" s="3" t="s">
        <v>2826</v>
      </c>
      <c r="I1349" s="3" t="s">
        <v>296</v>
      </c>
      <c r="J1349" s="3" t="s">
        <v>2827</v>
      </c>
      <c r="K1349" s="4" t="s">
        <v>388</v>
      </c>
      <c r="L1349" s="3" t="s">
        <v>370</v>
      </c>
      <c r="M1349" s="3" t="s">
        <v>371</v>
      </c>
      <c r="N1349" s="3" t="s">
        <v>2820</v>
      </c>
      <c r="O1349" s="3">
        <v>250417</v>
      </c>
      <c r="P1349" s="3" t="s">
        <v>2792</v>
      </c>
      <c r="Q1349" s="4" t="s">
        <v>39</v>
      </c>
      <c r="R1349" s="3">
        <v>1</v>
      </c>
      <c r="S1349" s="15" t="s">
        <v>896</v>
      </c>
      <c r="T1349" s="12">
        <f t="shared" si="5"/>
        <v>44756</v>
      </c>
      <c r="U1349" s="10"/>
      <c r="V1349" s="10"/>
      <c r="W1349" s="10"/>
      <c r="X1349" s="10"/>
      <c r="Y1349" s="10"/>
      <c r="Z1349" s="10"/>
    </row>
    <row r="1350" customHeight="1" spans="1:26">
      <c r="A1350" s="3" t="s">
        <v>2875</v>
      </c>
      <c r="B1350" s="4" t="s">
        <v>2821</v>
      </c>
      <c r="C1350" s="3" t="s">
        <v>2818</v>
      </c>
      <c r="D1350" s="4">
        <v>36</v>
      </c>
      <c r="E1350" s="4" t="s">
        <v>353</v>
      </c>
      <c r="F1350" s="4" t="s">
        <v>126</v>
      </c>
      <c r="G1350" s="4" t="s">
        <v>2842</v>
      </c>
      <c r="H1350" s="3" t="s">
        <v>2826</v>
      </c>
      <c r="I1350" s="3" t="s">
        <v>296</v>
      </c>
      <c r="J1350" s="3" t="s">
        <v>2827</v>
      </c>
      <c r="K1350" s="4" t="s">
        <v>388</v>
      </c>
      <c r="L1350" s="3" t="s">
        <v>414</v>
      </c>
      <c r="M1350" s="3" t="s">
        <v>415</v>
      </c>
      <c r="N1350" s="3" t="s">
        <v>2820</v>
      </c>
      <c r="O1350" s="3">
        <v>250874</v>
      </c>
      <c r="P1350" s="3" t="s">
        <v>2792</v>
      </c>
      <c r="Q1350" s="4" t="s">
        <v>13</v>
      </c>
      <c r="R1350" s="3">
        <v>1</v>
      </c>
      <c r="S1350" s="15" t="s">
        <v>881</v>
      </c>
      <c r="T1350" s="12">
        <f t="shared" si="5"/>
        <v>44753</v>
      </c>
      <c r="U1350" s="10"/>
      <c r="V1350" s="10"/>
      <c r="W1350" s="10"/>
      <c r="X1350" s="10"/>
      <c r="Y1350" s="10"/>
      <c r="Z1350" s="10"/>
    </row>
    <row r="1351" customHeight="1" spans="1:26">
      <c r="A1351" s="3" t="s">
        <v>2875</v>
      </c>
      <c r="B1351" s="4" t="s">
        <v>2821</v>
      </c>
      <c r="C1351" s="3" t="s">
        <v>2818</v>
      </c>
      <c r="D1351" s="4">
        <v>36</v>
      </c>
      <c r="E1351" s="4" t="s">
        <v>353</v>
      </c>
      <c r="F1351" s="4" t="s">
        <v>126</v>
      </c>
      <c r="G1351" s="4" t="s">
        <v>2842</v>
      </c>
      <c r="H1351" s="3" t="s">
        <v>2826</v>
      </c>
      <c r="I1351" s="3" t="s">
        <v>296</v>
      </c>
      <c r="J1351" s="3" t="s">
        <v>2827</v>
      </c>
      <c r="K1351" s="4" t="s">
        <v>388</v>
      </c>
      <c r="L1351" s="3" t="s">
        <v>370</v>
      </c>
      <c r="M1351" s="3" t="s">
        <v>410</v>
      </c>
      <c r="N1351" s="3" t="s">
        <v>2820</v>
      </c>
      <c r="O1351" s="3">
        <v>250879</v>
      </c>
      <c r="P1351" s="3" t="s">
        <v>2792</v>
      </c>
      <c r="Q1351" s="4" t="s">
        <v>30</v>
      </c>
      <c r="R1351" s="3">
        <v>1</v>
      </c>
      <c r="S1351" s="15" t="s">
        <v>881</v>
      </c>
      <c r="T1351" s="12">
        <f t="shared" si="5"/>
        <v>44753</v>
      </c>
      <c r="U1351" s="10"/>
      <c r="V1351" s="10"/>
      <c r="W1351" s="10"/>
      <c r="X1351" s="10"/>
      <c r="Y1351" s="10"/>
      <c r="Z1351" s="10"/>
    </row>
    <row r="1352" customHeight="1" spans="1:26">
      <c r="A1352" s="3" t="s">
        <v>2875</v>
      </c>
      <c r="B1352" s="4" t="s">
        <v>2821</v>
      </c>
      <c r="C1352" s="3" t="s">
        <v>2818</v>
      </c>
      <c r="D1352" s="4">
        <v>36</v>
      </c>
      <c r="E1352" s="4" t="s">
        <v>353</v>
      </c>
      <c r="F1352" s="4" t="s">
        <v>127</v>
      </c>
      <c r="G1352" s="4" t="s">
        <v>2842</v>
      </c>
      <c r="H1352" s="3" t="s">
        <v>2826</v>
      </c>
      <c r="I1352" s="3" t="s">
        <v>296</v>
      </c>
      <c r="J1352" s="3" t="s">
        <v>2827</v>
      </c>
      <c r="K1352" s="4" t="s">
        <v>643</v>
      </c>
      <c r="L1352" s="3" t="s">
        <v>370</v>
      </c>
      <c r="M1352" s="3" t="s">
        <v>410</v>
      </c>
      <c r="N1352" s="3" t="s">
        <v>2820</v>
      </c>
      <c r="O1352" s="3">
        <v>250877</v>
      </c>
      <c r="P1352" s="3" t="s">
        <v>2792</v>
      </c>
      <c r="Q1352" s="4" t="s">
        <v>22</v>
      </c>
      <c r="R1352" s="3">
        <v>1</v>
      </c>
      <c r="S1352" s="15" t="s">
        <v>889</v>
      </c>
      <c r="T1352" s="12">
        <f t="shared" si="5"/>
        <v>44754</v>
      </c>
      <c r="U1352" s="10"/>
      <c r="V1352" s="10"/>
      <c r="W1352" s="10"/>
      <c r="X1352" s="10"/>
      <c r="Y1352" s="10"/>
      <c r="Z1352" s="10"/>
    </row>
    <row r="1353" customHeight="1" spans="1:26">
      <c r="A1353" s="3" t="s">
        <v>2875</v>
      </c>
      <c r="B1353" s="4" t="s">
        <v>2821</v>
      </c>
      <c r="C1353" s="3" t="s">
        <v>2818</v>
      </c>
      <c r="D1353" s="4">
        <v>36</v>
      </c>
      <c r="E1353" s="4" t="s">
        <v>353</v>
      </c>
      <c r="F1353" s="4" t="s">
        <v>576</v>
      </c>
      <c r="G1353" s="4" t="s">
        <v>2842</v>
      </c>
      <c r="H1353" s="3" t="s">
        <v>2826</v>
      </c>
      <c r="I1353" s="3" t="s">
        <v>296</v>
      </c>
      <c r="J1353" s="3" t="s">
        <v>2827</v>
      </c>
      <c r="K1353" s="4" t="s">
        <v>577</v>
      </c>
      <c r="L1353" s="3" t="s">
        <v>370</v>
      </c>
      <c r="M1353" s="3" t="s">
        <v>410</v>
      </c>
      <c r="N1353" s="3" t="s">
        <v>2820</v>
      </c>
      <c r="O1353" s="3">
        <v>250877</v>
      </c>
      <c r="P1353" s="3" t="s">
        <v>2792</v>
      </c>
      <c r="Q1353" s="4" t="s">
        <v>22</v>
      </c>
      <c r="R1353" s="3">
        <v>1</v>
      </c>
      <c r="S1353" s="15" t="s">
        <v>889</v>
      </c>
      <c r="T1353" s="12">
        <f t="shared" si="5"/>
        <v>44754</v>
      </c>
      <c r="U1353" s="10"/>
      <c r="V1353" s="10"/>
      <c r="W1353" s="10"/>
      <c r="X1353" s="10"/>
      <c r="Y1353" s="10"/>
      <c r="Z1353" s="10"/>
    </row>
    <row r="1354" customHeight="1" spans="1:26">
      <c r="A1354" s="3" t="s">
        <v>2875</v>
      </c>
      <c r="B1354" s="4" t="s">
        <v>2821</v>
      </c>
      <c r="C1354" s="3" t="s">
        <v>2818</v>
      </c>
      <c r="D1354" s="4">
        <v>36</v>
      </c>
      <c r="E1354" s="4" t="s">
        <v>353</v>
      </c>
      <c r="F1354" s="4" t="s">
        <v>576</v>
      </c>
      <c r="G1354" s="4" t="s">
        <v>2842</v>
      </c>
      <c r="H1354" s="3" t="s">
        <v>2826</v>
      </c>
      <c r="I1354" s="3" t="s">
        <v>296</v>
      </c>
      <c r="J1354" s="3" t="s">
        <v>2827</v>
      </c>
      <c r="K1354" s="4" t="s">
        <v>577</v>
      </c>
      <c r="L1354" s="3" t="s">
        <v>370</v>
      </c>
      <c r="M1354" s="3" t="s">
        <v>410</v>
      </c>
      <c r="N1354" s="3" t="s">
        <v>2820</v>
      </c>
      <c r="O1354" s="3">
        <v>250877</v>
      </c>
      <c r="P1354" s="3" t="s">
        <v>2792</v>
      </c>
      <c r="Q1354" s="4" t="s">
        <v>22</v>
      </c>
      <c r="R1354" s="3">
        <v>1</v>
      </c>
      <c r="S1354" s="15" t="s">
        <v>907</v>
      </c>
      <c r="T1354" s="12">
        <f t="shared" si="5"/>
        <v>44758</v>
      </c>
      <c r="U1354" s="10"/>
      <c r="V1354" s="10"/>
      <c r="W1354" s="10"/>
      <c r="X1354" s="10"/>
      <c r="Y1354" s="10"/>
      <c r="Z1354" s="10"/>
    </row>
    <row r="1355" customHeight="1" spans="1:26">
      <c r="A1355" s="3" t="s">
        <v>2875</v>
      </c>
      <c r="B1355" s="4" t="s">
        <v>2821</v>
      </c>
      <c r="C1355" s="3" t="s">
        <v>2818</v>
      </c>
      <c r="D1355" s="4">
        <v>36</v>
      </c>
      <c r="E1355" s="4" t="s">
        <v>353</v>
      </c>
      <c r="F1355" s="4" t="s">
        <v>576</v>
      </c>
      <c r="G1355" s="4" t="s">
        <v>2842</v>
      </c>
      <c r="H1355" s="3" t="s">
        <v>2826</v>
      </c>
      <c r="I1355" s="3" t="s">
        <v>296</v>
      </c>
      <c r="J1355" s="3" t="s">
        <v>2827</v>
      </c>
      <c r="K1355" s="4" t="s">
        <v>577</v>
      </c>
      <c r="L1355" s="3" t="s">
        <v>370</v>
      </c>
      <c r="M1355" s="3" t="s">
        <v>880</v>
      </c>
      <c r="N1355" s="3" t="s">
        <v>2820</v>
      </c>
      <c r="O1355" s="3">
        <v>256479</v>
      </c>
      <c r="P1355" s="3" t="s">
        <v>2792</v>
      </c>
      <c r="Q1355" s="4" t="s">
        <v>28</v>
      </c>
      <c r="R1355" s="3">
        <v>1</v>
      </c>
      <c r="S1355" s="15" t="s">
        <v>907</v>
      </c>
      <c r="T1355" s="12">
        <f t="shared" si="5"/>
        <v>44758</v>
      </c>
      <c r="U1355" s="10"/>
      <c r="V1355" s="10"/>
      <c r="W1355" s="10"/>
      <c r="X1355" s="10"/>
      <c r="Y1355" s="10"/>
      <c r="Z1355" s="10"/>
    </row>
    <row r="1356" customHeight="1" spans="1:26">
      <c r="A1356" s="3" t="s">
        <v>2875</v>
      </c>
      <c r="B1356" s="4" t="s">
        <v>2821</v>
      </c>
      <c r="C1356" s="3" t="s">
        <v>2818</v>
      </c>
      <c r="D1356" s="4">
        <v>36</v>
      </c>
      <c r="E1356" s="4" t="s">
        <v>353</v>
      </c>
      <c r="F1356" s="4" t="s">
        <v>576</v>
      </c>
      <c r="G1356" s="4" t="s">
        <v>2842</v>
      </c>
      <c r="H1356" s="3" t="s">
        <v>2826</v>
      </c>
      <c r="I1356" s="3" t="s">
        <v>296</v>
      </c>
      <c r="J1356" s="3" t="s">
        <v>2827</v>
      </c>
      <c r="K1356" s="4" t="s">
        <v>577</v>
      </c>
      <c r="L1356" s="3" t="s">
        <v>370</v>
      </c>
      <c r="M1356" s="3" t="s">
        <v>880</v>
      </c>
      <c r="N1356" s="3" t="s">
        <v>2820</v>
      </c>
      <c r="O1356" s="3">
        <v>256479</v>
      </c>
      <c r="P1356" s="3" t="s">
        <v>2792</v>
      </c>
      <c r="Q1356" s="4" t="s">
        <v>28</v>
      </c>
      <c r="R1356" s="3">
        <v>1</v>
      </c>
      <c r="S1356" s="15" t="s">
        <v>889</v>
      </c>
      <c r="T1356" s="12">
        <f t="shared" si="5"/>
        <v>44754</v>
      </c>
      <c r="U1356" s="10"/>
      <c r="V1356" s="10"/>
      <c r="W1356" s="10"/>
      <c r="X1356" s="10"/>
      <c r="Y1356" s="10"/>
      <c r="Z1356" s="10"/>
    </row>
    <row r="1357" customHeight="1" spans="1:26">
      <c r="A1357" s="3" t="s">
        <v>2875</v>
      </c>
      <c r="B1357" s="4" t="s">
        <v>2821</v>
      </c>
      <c r="C1357" s="3" t="s">
        <v>2818</v>
      </c>
      <c r="D1357" s="4">
        <v>36</v>
      </c>
      <c r="E1357" s="4" t="s">
        <v>353</v>
      </c>
      <c r="F1357" s="4" t="s">
        <v>576</v>
      </c>
      <c r="G1357" s="4" t="s">
        <v>2842</v>
      </c>
      <c r="H1357" s="3" t="s">
        <v>2826</v>
      </c>
      <c r="I1357" s="3" t="s">
        <v>296</v>
      </c>
      <c r="J1357" s="3" t="s">
        <v>2827</v>
      </c>
      <c r="K1357" s="4" t="s">
        <v>577</v>
      </c>
      <c r="L1357" s="3" t="s">
        <v>370</v>
      </c>
      <c r="M1357" s="3" t="s">
        <v>880</v>
      </c>
      <c r="N1357" s="3" t="s">
        <v>2820</v>
      </c>
      <c r="O1357" s="3">
        <v>256479</v>
      </c>
      <c r="P1357" s="3" t="s">
        <v>2792</v>
      </c>
      <c r="Q1357" s="4" t="s">
        <v>28</v>
      </c>
      <c r="R1357" s="3">
        <v>1</v>
      </c>
      <c r="S1357" s="15" t="s">
        <v>894</v>
      </c>
      <c r="T1357" s="12">
        <f t="shared" si="5"/>
        <v>44755</v>
      </c>
      <c r="U1357" s="10"/>
      <c r="V1357" s="10"/>
      <c r="W1357" s="10"/>
      <c r="X1357" s="10"/>
      <c r="Y1357" s="10"/>
      <c r="Z1357" s="10"/>
    </row>
    <row r="1358" customHeight="1" spans="1:26">
      <c r="A1358" s="3" t="s">
        <v>2875</v>
      </c>
      <c r="B1358" s="4" t="s">
        <v>2821</v>
      </c>
      <c r="C1358" s="3" t="s">
        <v>2818</v>
      </c>
      <c r="D1358" s="4">
        <v>36</v>
      </c>
      <c r="E1358" s="4" t="s">
        <v>353</v>
      </c>
      <c r="F1358" s="4" t="s">
        <v>167</v>
      </c>
      <c r="G1358" s="4" t="s">
        <v>2887</v>
      </c>
      <c r="H1358" s="3" t="s">
        <v>2826</v>
      </c>
      <c r="I1358" s="3" t="s">
        <v>296</v>
      </c>
      <c r="J1358" s="3" t="s">
        <v>2827</v>
      </c>
      <c r="K1358" s="4" t="s">
        <v>887</v>
      </c>
      <c r="L1358" s="3" t="s">
        <v>370</v>
      </c>
      <c r="M1358" s="3" t="s">
        <v>410</v>
      </c>
      <c r="N1358" s="3" t="s">
        <v>2820</v>
      </c>
      <c r="O1358" s="3">
        <v>250879</v>
      </c>
      <c r="P1358" s="3" t="s">
        <v>2792</v>
      </c>
      <c r="Q1358" s="4" t="s">
        <v>30</v>
      </c>
      <c r="R1358" s="3">
        <v>1</v>
      </c>
      <c r="S1358" s="15" t="s">
        <v>881</v>
      </c>
      <c r="T1358" s="12">
        <f t="shared" si="5"/>
        <v>44753</v>
      </c>
      <c r="U1358" s="10"/>
      <c r="V1358" s="10"/>
      <c r="W1358" s="10"/>
      <c r="X1358" s="10"/>
      <c r="Y1358" s="10"/>
      <c r="Z1358" s="10"/>
    </row>
    <row r="1359" customHeight="1" spans="1:26">
      <c r="A1359" s="3" t="s">
        <v>2875</v>
      </c>
      <c r="B1359" s="4" t="s">
        <v>2821</v>
      </c>
      <c r="C1359" s="3" t="s">
        <v>2818</v>
      </c>
      <c r="D1359" s="4">
        <v>36</v>
      </c>
      <c r="E1359" s="4" t="s">
        <v>353</v>
      </c>
      <c r="F1359" s="4" t="s">
        <v>167</v>
      </c>
      <c r="G1359" s="4" t="s">
        <v>2887</v>
      </c>
      <c r="H1359" s="3" t="s">
        <v>2826</v>
      </c>
      <c r="I1359" s="3" t="s">
        <v>296</v>
      </c>
      <c r="J1359" s="3" t="s">
        <v>2827</v>
      </c>
      <c r="K1359" s="4" t="s">
        <v>887</v>
      </c>
      <c r="L1359" s="3" t="s">
        <v>370</v>
      </c>
      <c r="M1359" s="3" t="s">
        <v>880</v>
      </c>
      <c r="N1359" s="3" t="s">
        <v>2820</v>
      </c>
      <c r="O1359" s="3">
        <v>256479</v>
      </c>
      <c r="P1359" s="3" t="s">
        <v>2792</v>
      </c>
      <c r="Q1359" s="4" t="s">
        <v>28</v>
      </c>
      <c r="R1359" s="3">
        <v>1</v>
      </c>
      <c r="S1359" s="15" t="s">
        <v>913</v>
      </c>
      <c r="T1359" s="12">
        <f t="shared" si="5"/>
        <v>44759</v>
      </c>
      <c r="U1359" s="10"/>
      <c r="V1359" s="10"/>
      <c r="W1359" s="10"/>
      <c r="X1359" s="10"/>
      <c r="Y1359" s="10"/>
      <c r="Z1359" s="10"/>
    </row>
    <row r="1360" customHeight="1" spans="1:26">
      <c r="A1360" s="3" t="s">
        <v>2875</v>
      </c>
      <c r="B1360" s="4" t="s">
        <v>2821</v>
      </c>
      <c r="C1360" s="3" t="s">
        <v>2818</v>
      </c>
      <c r="D1360" s="4">
        <v>36</v>
      </c>
      <c r="E1360" s="4" t="s">
        <v>353</v>
      </c>
      <c r="F1360" s="4" t="s">
        <v>892</v>
      </c>
      <c r="G1360" s="4" t="s">
        <v>2887</v>
      </c>
      <c r="H1360" s="3" t="s">
        <v>2826</v>
      </c>
      <c r="I1360" s="3" t="s">
        <v>296</v>
      </c>
      <c r="J1360" s="3" t="s">
        <v>2827</v>
      </c>
      <c r="K1360" s="4" t="s">
        <v>893</v>
      </c>
      <c r="L1360" s="3" t="s">
        <v>370</v>
      </c>
      <c r="M1360" s="3" t="s">
        <v>410</v>
      </c>
      <c r="N1360" s="3" t="s">
        <v>2820</v>
      </c>
      <c r="O1360" s="3">
        <v>250877</v>
      </c>
      <c r="P1360" s="3" t="s">
        <v>2792</v>
      </c>
      <c r="Q1360" s="4" t="s">
        <v>22</v>
      </c>
      <c r="R1360" s="3">
        <v>1</v>
      </c>
      <c r="S1360" s="15" t="s">
        <v>896</v>
      </c>
      <c r="T1360" s="12">
        <f t="shared" si="5"/>
        <v>44756</v>
      </c>
      <c r="U1360" s="10"/>
      <c r="V1360" s="10"/>
      <c r="W1360" s="10"/>
      <c r="X1360" s="10"/>
      <c r="Y1360" s="10"/>
      <c r="Z1360" s="10"/>
    </row>
    <row r="1361" customHeight="1" spans="1:26">
      <c r="A1361" s="3" t="s">
        <v>2875</v>
      </c>
      <c r="B1361" s="4" t="s">
        <v>2821</v>
      </c>
      <c r="C1361" s="3" t="s">
        <v>2818</v>
      </c>
      <c r="D1361" s="4">
        <v>36</v>
      </c>
      <c r="E1361" s="4" t="s">
        <v>353</v>
      </c>
      <c r="F1361" s="4" t="s">
        <v>892</v>
      </c>
      <c r="G1361" s="4" t="s">
        <v>2887</v>
      </c>
      <c r="H1361" s="3" t="s">
        <v>2826</v>
      </c>
      <c r="I1361" s="3" t="s">
        <v>296</v>
      </c>
      <c r="J1361" s="3" t="s">
        <v>2827</v>
      </c>
      <c r="K1361" s="4" t="s">
        <v>893</v>
      </c>
      <c r="L1361" s="3" t="s">
        <v>370</v>
      </c>
      <c r="M1361" s="3" t="s">
        <v>880</v>
      </c>
      <c r="N1361" s="3" t="s">
        <v>2820</v>
      </c>
      <c r="O1361" s="3">
        <v>256479</v>
      </c>
      <c r="P1361" s="3" t="s">
        <v>2792</v>
      </c>
      <c r="Q1361" s="4" t="s">
        <v>28</v>
      </c>
      <c r="R1361" s="3">
        <v>1</v>
      </c>
      <c r="S1361" s="15" t="s">
        <v>889</v>
      </c>
      <c r="T1361" s="12">
        <f t="shared" si="5"/>
        <v>44754</v>
      </c>
      <c r="U1361" s="10"/>
      <c r="V1361" s="10"/>
      <c r="W1361" s="10"/>
      <c r="X1361" s="10"/>
      <c r="Y1361" s="10"/>
      <c r="Z1361" s="10"/>
    </row>
    <row r="1362" customHeight="1" spans="1:26">
      <c r="A1362" s="3" t="s">
        <v>2875</v>
      </c>
      <c r="B1362" s="4" t="s">
        <v>2821</v>
      </c>
      <c r="C1362" s="3" t="s">
        <v>2818</v>
      </c>
      <c r="D1362" s="4">
        <v>36</v>
      </c>
      <c r="E1362" s="4" t="s">
        <v>353</v>
      </c>
      <c r="F1362" s="4" t="s">
        <v>892</v>
      </c>
      <c r="G1362" s="4" t="s">
        <v>2887</v>
      </c>
      <c r="H1362" s="3" t="s">
        <v>2826</v>
      </c>
      <c r="I1362" s="3" t="s">
        <v>296</v>
      </c>
      <c r="J1362" s="3" t="s">
        <v>2827</v>
      </c>
      <c r="K1362" s="4" t="s">
        <v>893</v>
      </c>
      <c r="L1362" s="3" t="s">
        <v>370</v>
      </c>
      <c r="M1362" s="3" t="s">
        <v>880</v>
      </c>
      <c r="N1362" s="3" t="s">
        <v>2820</v>
      </c>
      <c r="O1362" s="3">
        <v>256479</v>
      </c>
      <c r="P1362" s="3" t="s">
        <v>2792</v>
      </c>
      <c r="Q1362" s="4" t="s">
        <v>28</v>
      </c>
      <c r="R1362" s="3">
        <v>1</v>
      </c>
      <c r="S1362" s="15" t="s">
        <v>894</v>
      </c>
      <c r="T1362" s="12">
        <f t="shared" si="5"/>
        <v>44755</v>
      </c>
      <c r="U1362" s="10"/>
      <c r="V1362" s="10"/>
      <c r="W1362" s="10"/>
      <c r="X1362" s="10"/>
      <c r="Y1362" s="10"/>
      <c r="Z1362" s="10"/>
    </row>
    <row r="1363" customHeight="1" spans="1:26">
      <c r="A1363" s="3" t="s">
        <v>2875</v>
      </c>
      <c r="B1363" s="4" t="s">
        <v>2821</v>
      </c>
      <c r="C1363" s="3" t="s">
        <v>2818</v>
      </c>
      <c r="D1363" s="4">
        <v>36</v>
      </c>
      <c r="E1363" s="4" t="s">
        <v>353</v>
      </c>
      <c r="F1363" s="4" t="s">
        <v>911</v>
      </c>
      <c r="G1363" s="4" t="s">
        <v>2887</v>
      </c>
      <c r="H1363" s="3" t="s">
        <v>2826</v>
      </c>
      <c r="I1363" s="3" t="s">
        <v>296</v>
      </c>
      <c r="J1363" s="3" t="s">
        <v>2827</v>
      </c>
      <c r="K1363" s="4" t="s">
        <v>912</v>
      </c>
      <c r="L1363" s="3" t="s">
        <v>370</v>
      </c>
      <c r="M1363" s="3" t="s">
        <v>880</v>
      </c>
      <c r="N1363" s="3" t="s">
        <v>2820</v>
      </c>
      <c r="O1363" s="3">
        <v>256479</v>
      </c>
      <c r="P1363" s="3" t="s">
        <v>2792</v>
      </c>
      <c r="Q1363" s="4" t="s">
        <v>28</v>
      </c>
      <c r="R1363" s="3">
        <v>1</v>
      </c>
      <c r="S1363" s="15" t="s">
        <v>913</v>
      </c>
      <c r="T1363" s="12">
        <f t="shared" si="5"/>
        <v>44759</v>
      </c>
      <c r="U1363" s="10"/>
      <c r="V1363" s="10"/>
      <c r="W1363" s="10"/>
      <c r="X1363" s="10"/>
      <c r="Y1363" s="10"/>
      <c r="Z1363" s="10"/>
    </row>
    <row r="1364" customHeight="1" spans="1:26">
      <c r="A1364" s="3" t="s">
        <v>2875</v>
      </c>
      <c r="B1364" s="4" t="s">
        <v>2821</v>
      </c>
      <c r="C1364" s="3" t="s">
        <v>2818</v>
      </c>
      <c r="D1364" s="4">
        <v>36</v>
      </c>
      <c r="E1364" s="4" t="s">
        <v>353</v>
      </c>
      <c r="F1364" s="4" t="s">
        <v>911</v>
      </c>
      <c r="G1364" s="4" t="s">
        <v>2887</v>
      </c>
      <c r="H1364" s="3" t="s">
        <v>2826</v>
      </c>
      <c r="I1364" s="3" t="s">
        <v>296</v>
      </c>
      <c r="J1364" s="3" t="s">
        <v>2827</v>
      </c>
      <c r="K1364" s="4" t="s">
        <v>912</v>
      </c>
      <c r="L1364" s="3" t="s">
        <v>370</v>
      </c>
      <c r="M1364" s="3" t="s">
        <v>880</v>
      </c>
      <c r="N1364" s="3" t="s">
        <v>2820</v>
      </c>
      <c r="O1364" s="3">
        <v>256479</v>
      </c>
      <c r="P1364" s="3" t="s">
        <v>2792</v>
      </c>
      <c r="Q1364" s="4" t="s">
        <v>28</v>
      </c>
      <c r="R1364" s="3">
        <v>1</v>
      </c>
      <c r="S1364" s="15" t="s">
        <v>907</v>
      </c>
      <c r="T1364" s="12">
        <f t="shared" si="5"/>
        <v>44758</v>
      </c>
      <c r="U1364" s="10"/>
      <c r="V1364" s="10"/>
      <c r="W1364" s="10"/>
      <c r="X1364" s="10"/>
      <c r="Y1364" s="10"/>
      <c r="Z1364" s="10"/>
    </row>
    <row r="1365" customHeight="1" spans="1:26">
      <c r="A1365" s="3" t="s">
        <v>2875</v>
      </c>
      <c r="B1365" s="4" t="s">
        <v>2817</v>
      </c>
      <c r="C1365" s="3" t="s">
        <v>2818</v>
      </c>
      <c r="D1365" s="4">
        <v>36</v>
      </c>
      <c r="E1365" s="4" t="s">
        <v>353</v>
      </c>
      <c r="F1365" s="4" t="s">
        <v>354</v>
      </c>
      <c r="G1365" s="4" t="e">
        <v>#N/A</v>
      </c>
      <c r="H1365" s="3" t="e">
        <v>#N/A</v>
      </c>
      <c r="I1365" s="3" t="e">
        <v>#N/A</v>
      </c>
      <c r="J1365" s="3" t="e">
        <v>#N/A</v>
      </c>
      <c r="K1365" s="4" t="s">
        <v>355</v>
      </c>
      <c r="L1365" s="3" t="s">
        <v>414</v>
      </c>
      <c r="M1365" s="3" t="s">
        <v>415</v>
      </c>
      <c r="N1365" s="3" t="s">
        <v>2820</v>
      </c>
      <c r="O1365" s="3">
        <v>250874</v>
      </c>
      <c r="P1365" s="3" t="s">
        <v>2792</v>
      </c>
      <c r="Q1365" s="4" t="s">
        <v>13</v>
      </c>
      <c r="R1365" s="3">
        <v>1</v>
      </c>
      <c r="S1365" s="15" t="s">
        <v>881</v>
      </c>
      <c r="T1365" s="12">
        <f t="shared" si="5"/>
        <v>44753</v>
      </c>
      <c r="U1365" s="10"/>
      <c r="V1365" s="10"/>
      <c r="W1365" s="10"/>
      <c r="X1365" s="10"/>
      <c r="Y1365" s="10"/>
      <c r="Z1365" s="10"/>
    </row>
    <row r="1366" customHeight="1" spans="1:26">
      <c r="A1366" s="3" t="s">
        <v>2875</v>
      </c>
      <c r="B1366" s="4" t="s">
        <v>2817</v>
      </c>
      <c r="C1366" s="3" t="s">
        <v>2818</v>
      </c>
      <c r="D1366" s="4">
        <v>36</v>
      </c>
      <c r="E1366" s="4" t="s">
        <v>353</v>
      </c>
      <c r="F1366" s="4" t="s">
        <v>354</v>
      </c>
      <c r="G1366" s="4" t="e">
        <v>#N/A</v>
      </c>
      <c r="H1366" s="3" t="e">
        <v>#N/A</v>
      </c>
      <c r="I1366" s="3" t="e">
        <v>#N/A</v>
      </c>
      <c r="J1366" s="3" t="e">
        <v>#N/A</v>
      </c>
      <c r="K1366" s="4" t="s">
        <v>355</v>
      </c>
      <c r="L1366" s="3" t="s">
        <v>370</v>
      </c>
      <c r="M1366" s="3" t="s">
        <v>410</v>
      </c>
      <c r="N1366" s="3" t="s">
        <v>2820</v>
      </c>
      <c r="O1366" s="3">
        <v>250879</v>
      </c>
      <c r="P1366" s="3" t="s">
        <v>2792</v>
      </c>
      <c r="Q1366" s="4" t="s">
        <v>30</v>
      </c>
      <c r="R1366" s="3">
        <v>1</v>
      </c>
      <c r="S1366" s="15" t="s">
        <v>881</v>
      </c>
      <c r="T1366" s="12">
        <f t="shared" si="5"/>
        <v>44753</v>
      </c>
      <c r="U1366" s="10"/>
      <c r="V1366" s="10"/>
      <c r="W1366" s="10"/>
      <c r="X1366" s="10"/>
      <c r="Y1366" s="10"/>
      <c r="Z1366" s="10"/>
    </row>
    <row r="1367" customHeight="1" spans="1:26">
      <c r="A1367" s="3" t="s">
        <v>2875</v>
      </c>
      <c r="B1367" s="4" t="s">
        <v>2817</v>
      </c>
      <c r="C1367" s="3" t="s">
        <v>2818</v>
      </c>
      <c r="D1367" s="4">
        <v>36</v>
      </c>
      <c r="E1367" s="4" t="s">
        <v>353</v>
      </c>
      <c r="F1367" s="4" t="s">
        <v>354</v>
      </c>
      <c r="G1367" s="4" t="e">
        <v>#N/A</v>
      </c>
      <c r="H1367" s="3" t="e">
        <v>#N/A</v>
      </c>
      <c r="I1367" s="3" t="e">
        <v>#N/A</v>
      </c>
      <c r="J1367" s="3" t="e">
        <v>#N/A</v>
      </c>
      <c r="K1367" s="4" t="s">
        <v>355</v>
      </c>
      <c r="L1367" s="3" t="s">
        <v>370</v>
      </c>
      <c r="M1367" s="3" t="s">
        <v>410</v>
      </c>
      <c r="N1367" s="3" t="s">
        <v>2820</v>
      </c>
      <c r="O1367" s="3">
        <v>250879</v>
      </c>
      <c r="P1367" s="3" t="s">
        <v>2792</v>
      </c>
      <c r="Q1367" s="4" t="s">
        <v>30</v>
      </c>
      <c r="R1367" s="3">
        <v>1</v>
      </c>
      <c r="S1367" s="15" t="s">
        <v>889</v>
      </c>
      <c r="T1367" s="12">
        <f t="shared" si="5"/>
        <v>44754</v>
      </c>
      <c r="U1367" s="10"/>
      <c r="V1367" s="10"/>
      <c r="W1367" s="10"/>
      <c r="X1367" s="10"/>
      <c r="Y1367" s="10"/>
      <c r="Z1367" s="10"/>
    </row>
    <row r="1368" customHeight="1" spans="1:26">
      <c r="A1368" s="3" t="s">
        <v>2875</v>
      </c>
      <c r="B1368" s="4" t="s">
        <v>2817</v>
      </c>
      <c r="C1368" s="3" t="s">
        <v>2818</v>
      </c>
      <c r="D1368" s="4">
        <v>36</v>
      </c>
      <c r="E1368" s="4" t="s">
        <v>353</v>
      </c>
      <c r="F1368" s="4" t="s">
        <v>354</v>
      </c>
      <c r="G1368" s="4" t="e">
        <v>#N/A</v>
      </c>
      <c r="H1368" s="3" t="e">
        <v>#N/A</v>
      </c>
      <c r="I1368" s="3" t="e">
        <v>#N/A</v>
      </c>
      <c r="J1368" s="3" t="e">
        <v>#N/A</v>
      </c>
      <c r="K1368" s="4" t="s">
        <v>355</v>
      </c>
      <c r="L1368" s="3" t="s">
        <v>370</v>
      </c>
      <c r="M1368" s="3" t="s">
        <v>410</v>
      </c>
      <c r="N1368" s="3" t="s">
        <v>2820</v>
      </c>
      <c r="O1368" s="3">
        <v>250879</v>
      </c>
      <c r="P1368" s="3" t="s">
        <v>2792</v>
      </c>
      <c r="Q1368" s="4" t="s">
        <v>30</v>
      </c>
      <c r="R1368" s="3">
        <v>2</v>
      </c>
      <c r="S1368" s="15" t="s">
        <v>907</v>
      </c>
      <c r="T1368" s="12">
        <f t="shared" si="5"/>
        <v>44758</v>
      </c>
      <c r="U1368" s="10"/>
      <c r="V1368" s="10"/>
      <c r="W1368" s="10"/>
      <c r="X1368" s="10"/>
      <c r="Y1368" s="10"/>
      <c r="Z1368" s="10"/>
    </row>
    <row r="1369" customHeight="1" spans="1:26">
      <c r="A1369" s="3" t="s">
        <v>2875</v>
      </c>
      <c r="B1369" s="4" t="s">
        <v>2817</v>
      </c>
      <c r="C1369" s="3" t="s">
        <v>2818</v>
      </c>
      <c r="D1369" s="4">
        <v>36</v>
      </c>
      <c r="E1369" s="4" t="s">
        <v>353</v>
      </c>
      <c r="F1369" s="4" t="s">
        <v>354</v>
      </c>
      <c r="G1369" s="4" t="e">
        <v>#N/A</v>
      </c>
      <c r="H1369" s="3" t="e">
        <v>#N/A</v>
      </c>
      <c r="I1369" s="3" t="e">
        <v>#N/A</v>
      </c>
      <c r="J1369" s="3" t="e">
        <v>#N/A</v>
      </c>
      <c r="K1369" s="4" t="s">
        <v>355</v>
      </c>
      <c r="L1369" s="3" t="s">
        <v>370</v>
      </c>
      <c r="M1369" s="3" t="s">
        <v>880</v>
      </c>
      <c r="N1369" s="3" t="s">
        <v>2820</v>
      </c>
      <c r="O1369" s="3">
        <v>256479</v>
      </c>
      <c r="P1369" s="3" t="s">
        <v>2792</v>
      </c>
      <c r="Q1369" s="4" t="s">
        <v>28</v>
      </c>
      <c r="R1369" s="3">
        <v>1</v>
      </c>
      <c r="S1369" s="15" t="s">
        <v>913</v>
      </c>
      <c r="T1369" s="12">
        <f t="shared" si="5"/>
        <v>44759</v>
      </c>
      <c r="U1369" s="10"/>
      <c r="V1369" s="10"/>
      <c r="W1369" s="10"/>
      <c r="X1369" s="10"/>
      <c r="Y1369" s="10"/>
      <c r="Z1369" s="10"/>
    </row>
    <row r="1370" customHeight="1" spans="1:26">
      <c r="A1370" s="3" t="s">
        <v>2875</v>
      </c>
      <c r="B1370" s="4" t="s">
        <v>2821</v>
      </c>
      <c r="C1370" s="3" t="s">
        <v>2818</v>
      </c>
      <c r="D1370" s="4">
        <v>37</v>
      </c>
      <c r="E1370" s="4" t="s">
        <v>462</v>
      </c>
      <c r="F1370" s="4" t="s">
        <v>150</v>
      </c>
      <c r="G1370" s="4" t="s">
        <v>2888</v>
      </c>
      <c r="H1370" s="3" t="s">
        <v>2826</v>
      </c>
      <c r="I1370" s="3" t="s">
        <v>296</v>
      </c>
      <c r="J1370" s="3" t="s">
        <v>2827</v>
      </c>
      <c r="K1370" s="4" t="s">
        <v>463</v>
      </c>
      <c r="L1370" s="3" t="s">
        <v>370</v>
      </c>
      <c r="M1370" s="3" t="s">
        <v>410</v>
      </c>
      <c r="N1370" s="3" t="s">
        <v>2820</v>
      </c>
      <c r="O1370" s="3">
        <v>250879</v>
      </c>
      <c r="P1370" s="3" t="s">
        <v>2792</v>
      </c>
      <c r="Q1370" s="4" t="s">
        <v>30</v>
      </c>
      <c r="R1370" s="3">
        <v>1</v>
      </c>
      <c r="S1370" s="15" t="s">
        <v>889</v>
      </c>
      <c r="T1370" s="12">
        <f t="shared" si="5"/>
        <v>44754</v>
      </c>
      <c r="U1370" s="10"/>
      <c r="V1370" s="10"/>
      <c r="W1370" s="10"/>
      <c r="X1370" s="10"/>
      <c r="Y1370" s="10"/>
      <c r="Z1370" s="10"/>
    </row>
    <row r="1371" customHeight="1" spans="1:26">
      <c r="A1371" s="3" t="s">
        <v>2875</v>
      </c>
      <c r="B1371" s="4" t="s">
        <v>2821</v>
      </c>
      <c r="C1371" s="3" t="s">
        <v>2818</v>
      </c>
      <c r="D1371" s="4">
        <v>37</v>
      </c>
      <c r="E1371" s="4" t="s">
        <v>462</v>
      </c>
      <c r="F1371" s="4" t="s">
        <v>150</v>
      </c>
      <c r="G1371" s="4" t="s">
        <v>2888</v>
      </c>
      <c r="H1371" s="3" t="s">
        <v>2826</v>
      </c>
      <c r="I1371" s="3" t="s">
        <v>296</v>
      </c>
      <c r="J1371" s="3" t="s">
        <v>2827</v>
      </c>
      <c r="K1371" s="4" t="s">
        <v>463</v>
      </c>
      <c r="L1371" s="3" t="s">
        <v>370</v>
      </c>
      <c r="M1371" s="3" t="s">
        <v>880</v>
      </c>
      <c r="N1371" s="3" t="s">
        <v>2820</v>
      </c>
      <c r="O1371" s="3">
        <v>256479</v>
      </c>
      <c r="P1371" s="3" t="s">
        <v>2792</v>
      </c>
      <c r="Q1371" s="4" t="s">
        <v>28</v>
      </c>
      <c r="R1371" s="3">
        <v>1</v>
      </c>
      <c r="S1371" s="15" t="s">
        <v>913</v>
      </c>
      <c r="T1371" s="12">
        <f t="shared" si="5"/>
        <v>44759</v>
      </c>
      <c r="U1371" s="10"/>
      <c r="V1371" s="10"/>
      <c r="W1371" s="10"/>
      <c r="X1371" s="10"/>
      <c r="Y1371" s="10"/>
      <c r="Z1371" s="10"/>
    </row>
    <row r="1372" customHeight="1" spans="1:26">
      <c r="A1372" s="3" t="s">
        <v>2875</v>
      </c>
      <c r="B1372" s="4" t="s">
        <v>2821</v>
      </c>
      <c r="C1372" s="3" t="s">
        <v>2818</v>
      </c>
      <c r="D1372" s="4">
        <v>37</v>
      </c>
      <c r="E1372" s="4" t="s">
        <v>462</v>
      </c>
      <c r="F1372" s="4" t="s">
        <v>150</v>
      </c>
      <c r="G1372" s="4" t="s">
        <v>2888</v>
      </c>
      <c r="H1372" s="3" t="s">
        <v>2826</v>
      </c>
      <c r="I1372" s="3" t="s">
        <v>296</v>
      </c>
      <c r="J1372" s="3" t="s">
        <v>2827</v>
      </c>
      <c r="K1372" s="4" t="s">
        <v>463</v>
      </c>
      <c r="L1372" s="3" t="s">
        <v>370</v>
      </c>
      <c r="M1372" s="3" t="s">
        <v>880</v>
      </c>
      <c r="N1372" s="3" t="s">
        <v>2820</v>
      </c>
      <c r="O1372" s="3">
        <v>256479</v>
      </c>
      <c r="P1372" s="3" t="s">
        <v>2792</v>
      </c>
      <c r="Q1372" s="4" t="s">
        <v>28</v>
      </c>
      <c r="R1372" s="3">
        <v>1</v>
      </c>
      <c r="S1372" s="15" t="s">
        <v>907</v>
      </c>
      <c r="T1372" s="12">
        <f t="shared" si="5"/>
        <v>44758</v>
      </c>
      <c r="U1372" s="10"/>
      <c r="V1372" s="10"/>
      <c r="W1372" s="10"/>
      <c r="X1372" s="10"/>
      <c r="Y1372" s="10"/>
      <c r="Z1372" s="10"/>
    </row>
    <row r="1373" customHeight="1" spans="1:26">
      <c r="A1373" s="3" t="s">
        <v>2875</v>
      </c>
      <c r="B1373" s="4" t="s">
        <v>2821</v>
      </c>
      <c r="C1373" s="3" t="s">
        <v>2818</v>
      </c>
      <c r="D1373" s="4">
        <v>37</v>
      </c>
      <c r="E1373" s="4" t="s">
        <v>533</v>
      </c>
      <c r="F1373" s="4" t="s">
        <v>155</v>
      </c>
      <c r="G1373" s="4" t="s">
        <v>2888</v>
      </c>
      <c r="H1373" s="3" t="s">
        <v>2826</v>
      </c>
      <c r="I1373" s="3" t="s">
        <v>296</v>
      </c>
      <c r="J1373" s="3" t="s">
        <v>2827</v>
      </c>
      <c r="K1373" s="4" t="s">
        <v>534</v>
      </c>
      <c r="L1373" s="3" t="s">
        <v>370</v>
      </c>
      <c r="M1373" s="3" t="s">
        <v>410</v>
      </c>
      <c r="N1373" s="3" t="s">
        <v>2820</v>
      </c>
      <c r="O1373" s="3">
        <v>250423</v>
      </c>
      <c r="P1373" s="3" t="s">
        <v>2792</v>
      </c>
      <c r="Q1373" s="4" t="s">
        <v>11</v>
      </c>
      <c r="R1373" s="3">
        <v>1</v>
      </c>
      <c r="S1373" s="15" t="s">
        <v>896</v>
      </c>
      <c r="T1373" s="12">
        <f t="shared" si="5"/>
        <v>44756</v>
      </c>
      <c r="U1373" s="10"/>
      <c r="V1373" s="10"/>
      <c r="W1373" s="10"/>
      <c r="X1373" s="10"/>
      <c r="Y1373" s="10"/>
      <c r="Z1373" s="10"/>
    </row>
    <row r="1374" customHeight="1" spans="1:26">
      <c r="A1374" s="3" t="s">
        <v>2875</v>
      </c>
      <c r="B1374" s="4" t="s">
        <v>2821</v>
      </c>
      <c r="C1374" s="3" t="s">
        <v>2818</v>
      </c>
      <c r="D1374" s="4">
        <v>37</v>
      </c>
      <c r="E1374" s="4" t="s">
        <v>533</v>
      </c>
      <c r="F1374" s="4" t="s">
        <v>155</v>
      </c>
      <c r="G1374" s="4" t="s">
        <v>2888</v>
      </c>
      <c r="H1374" s="3" t="s">
        <v>2826</v>
      </c>
      <c r="I1374" s="3" t="s">
        <v>296</v>
      </c>
      <c r="J1374" s="3" t="s">
        <v>2827</v>
      </c>
      <c r="K1374" s="4" t="s">
        <v>534</v>
      </c>
      <c r="L1374" s="3" t="s">
        <v>414</v>
      </c>
      <c r="M1374" s="3" t="s">
        <v>415</v>
      </c>
      <c r="N1374" s="3" t="s">
        <v>2820</v>
      </c>
      <c r="O1374" s="3">
        <v>250874</v>
      </c>
      <c r="P1374" s="3" t="s">
        <v>2792</v>
      </c>
      <c r="Q1374" s="4" t="s">
        <v>13</v>
      </c>
      <c r="R1374" s="3">
        <v>1</v>
      </c>
      <c r="S1374" s="15" t="s">
        <v>913</v>
      </c>
      <c r="T1374" s="12">
        <f t="shared" si="5"/>
        <v>44759</v>
      </c>
      <c r="U1374" s="10"/>
      <c r="V1374" s="10"/>
      <c r="W1374" s="10"/>
      <c r="X1374" s="10"/>
      <c r="Y1374" s="10"/>
      <c r="Z1374" s="10"/>
    </row>
    <row r="1375" customHeight="1" spans="1:26">
      <c r="A1375" s="3" t="s">
        <v>2875</v>
      </c>
      <c r="B1375" s="4" t="s">
        <v>2821</v>
      </c>
      <c r="C1375" s="3" t="s">
        <v>2818</v>
      </c>
      <c r="D1375" s="4">
        <v>37</v>
      </c>
      <c r="E1375" s="4" t="s">
        <v>533</v>
      </c>
      <c r="F1375" s="4" t="s">
        <v>155</v>
      </c>
      <c r="G1375" s="4" t="s">
        <v>2888</v>
      </c>
      <c r="H1375" s="3" t="s">
        <v>2826</v>
      </c>
      <c r="I1375" s="3" t="s">
        <v>296</v>
      </c>
      <c r="J1375" s="3" t="s">
        <v>2827</v>
      </c>
      <c r="K1375" s="4" t="s">
        <v>534</v>
      </c>
      <c r="L1375" s="3" t="s">
        <v>370</v>
      </c>
      <c r="M1375" s="3" t="s">
        <v>410</v>
      </c>
      <c r="N1375" s="3" t="s">
        <v>2820</v>
      </c>
      <c r="O1375" s="3">
        <v>250879</v>
      </c>
      <c r="P1375" s="3" t="s">
        <v>2792</v>
      </c>
      <c r="Q1375" s="4" t="s">
        <v>30</v>
      </c>
      <c r="R1375" s="3">
        <v>1</v>
      </c>
      <c r="S1375" s="15" t="s">
        <v>913</v>
      </c>
      <c r="T1375" s="12">
        <f t="shared" si="5"/>
        <v>44759</v>
      </c>
      <c r="U1375" s="10"/>
      <c r="V1375" s="10"/>
      <c r="W1375" s="10"/>
      <c r="X1375" s="10"/>
      <c r="Y1375" s="10"/>
      <c r="Z1375" s="10"/>
    </row>
    <row r="1376" customHeight="1" spans="1:26">
      <c r="A1376" s="3" t="s">
        <v>2875</v>
      </c>
      <c r="B1376" s="4" t="s">
        <v>2821</v>
      </c>
      <c r="C1376" s="3" t="s">
        <v>2818</v>
      </c>
      <c r="D1376" s="4">
        <v>37</v>
      </c>
      <c r="E1376" s="4" t="s">
        <v>398</v>
      </c>
      <c r="F1376" s="4" t="s">
        <v>399</v>
      </c>
      <c r="G1376" s="4" t="s">
        <v>2888</v>
      </c>
      <c r="H1376" s="3" t="s">
        <v>2826</v>
      </c>
      <c r="I1376" s="3" t="s">
        <v>296</v>
      </c>
      <c r="J1376" s="3" t="s">
        <v>2827</v>
      </c>
      <c r="K1376" s="4" t="s">
        <v>400</v>
      </c>
      <c r="L1376" s="3" t="s">
        <v>370</v>
      </c>
      <c r="M1376" s="3" t="s">
        <v>880</v>
      </c>
      <c r="N1376" s="3" t="s">
        <v>2820</v>
      </c>
      <c r="O1376" s="3">
        <v>256479</v>
      </c>
      <c r="P1376" s="3" t="s">
        <v>2792</v>
      </c>
      <c r="Q1376" s="4" t="s">
        <v>28</v>
      </c>
      <c r="R1376" s="3">
        <v>1</v>
      </c>
      <c r="S1376" s="15" t="s">
        <v>896</v>
      </c>
      <c r="T1376" s="12">
        <f t="shared" si="5"/>
        <v>44756</v>
      </c>
      <c r="U1376" s="10"/>
      <c r="V1376" s="10"/>
      <c r="W1376" s="10"/>
      <c r="X1376" s="10"/>
      <c r="Y1376" s="10"/>
      <c r="Z1376" s="10"/>
    </row>
    <row r="1377" customHeight="1" spans="1:26">
      <c r="A1377" s="3" t="s">
        <v>2875</v>
      </c>
      <c r="B1377" s="4" t="s">
        <v>2821</v>
      </c>
      <c r="C1377" s="3" t="s">
        <v>2818</v>
      </c>
      <c r="D1377" s="4">
        <v>37</v>
      </c>
      <c r="E1377" s="4" t="s">
        <v>398</v>
      </c>
      <c r="F1377" s="4" t="s">
        <v>399</v>
      </c>
      <c r="G1377" s="4" t="s">
        <v>2888</v>
      </c>
      <c r="H1377" s="3" t="s">
        <v>2826</v>
      </c>
      <c r="I1377" s="3" t="s">
        <v>296</v>
      </c>
      <c r="J1377" s="3" t="s">
        <v>2827</v>
      </c>
      <c r="K1377" s="4" t="s">
        <v>400</v>
      </c>
      <c r="L1377" s="3" t="s">
        <v>370</v>
      </c>
      <c r="M1377" s="3" t="s">
        <v>880</v>
      </c>
      <c r="N1377" s="3" t="s">
        <v>2820</v>
      </c>
      <c r="O1377" s="3">
        <v>256479</v>
      </c>
      <c r="P1377" s="3" t="s">
        <v>2792</v>
      </c>
      <c r="Q1377" s="4" t="s">
        <v>28</v>
      </c>
      <c r="R1377" s="3">
        <v>1</v>
      </c>
      <c r="S1377" s="15" t="s">
        <v>913</v>
      </c>
      <c r="T1377" s="12">
        <f t="shared" si="5"/>
        <v>44759</v>
      </c>
      <c r="U1377" s="10"/>
      <c r="V1377" s="10"/>
      <c r="W1377" s="10"/>
      <c r="X1377" s="10"/>
      <c r="Y1377" s="10"/>
      <c r="Z1377" s="10"/>
    </row>
    <row r="1378" customHeight="1" spans="1:26">
      <c r="A1378" s="3" t="s">
        <v>2875</v>
      </c>
      <c r="B1378" s="4" t="s">
        <v>2821</v>
      </c>
      <c r="C1378" s="3" t="s">
        <v>2818</v>
      </c>
      <c r="D1378" s="4">
        <v>37</v>
      </c>
      <c r="E1378" s="4" t="s">
        <v>718</v>
      </c>
      <c r="F1378" s="4" t="s">
        <v>904</v>
      </c>
      <c r="G1378" s="4" t="s">
        <v>2888</v>
      </c>
      <c r="H1378" s="3" t="s">
        <v>2826</v>
      </c>
      <c r="I1378" s="3" t="s">
        <v>296</v>
      </c>
      <c r="J1378" s="3" t="s">
        <v>2827</v>
      </c>
      <c r="K1378" s="4" t="s">
        <v>905</v>
      </c>
      <c r="L1378" s="3" t="s">
        <v>414</v>
      </c>
      <c r="M1378" s="3" t="s">
        <v>415</v>
      </c>
      <c r="N1378" s="3" t="s">
        <v>2820</v>
      </c>
      <c r="O1378" s="3">
        <v>250874</v>
      </c>
      <c r="P1378" s="3" t="s">
        <v>2792</v>
      </c>
      <c r="Q1378" s="4" t="s">
        <v>13</v>
      </c>
      <c r="R1378" s="3">
        <v>1</v>
      </c>
      <c r="S1378" s="15" t="s">
        <v>900</v>
      </c>
      <c r="T1378" s="12">
        <f t="shared" si="5"/>
        <v>44757</v>
      </c>
      <c r="U1378" s="10"/>
      <c r="V1378" s="10"/>
      <c r="W1378" s="10"/>
      <c r="X1378" s="10"/>
      <c r="Y1378" s="10"/>
      <c r="Z1378" s="10"/>
    </row>
    <row r="1379" customHeight="1" spans="1:26">
      <c r="A1379" s="3" t="s">
        <v>2875</v>
      </c>
      <c r="B1379" s="4" t="s">
        <v>2821</v>
      </c>
      <c r="C1379" s="3" t="s">
        <v>2818</v>
      </c>
      <c r="D1379" s="4">
        <v>37</v>
      </c>
      <c r="E1379" s="4" t="s">
        <v>691</v>
      </c>
      <c r="F1379" s="4" t="s">
        <v>692</v>
      </c>
      <c r="G1379" s="4" t="s">
        <v>2888</v>
      </c>
      <c r="H1379" s="3" t="s">
        <v>2826</v>
      </c>
      <c r="I1379" s="3" t="s">
        <v>296</v>
      </c>
      <c r="J1379" s="3" t="s">
        <v>2827</v>
      </c>
      <c r="K1379" s="4" t="s">
        <v>693</v>
      </c>
      <c r="L1379" s="3" t="s">
        <v>370</v>
      </c>
      <c r="M1379" s="3" t="s">
        <v>410</v>
      </c>
      <c r="N1379" s="3" t="s">
        <v>2820</v>
      </c>
      <c r="O1379" s="3">
        <v>250879</v>
      </c>
      <c r="P1379" s="3" t="s">
        <v>2792</v>
      </c>
      <c r="Q1379" s="4" t="s">
        <v>30</v>
      </c>
      <c r="R1379" s="3">
        <v>1</v>
      </c>
      <c r="S1379" s="15" t="s">
        <v>881</v>
      </c>
      <c r="T1379" s="12">
        <f t="shared" si="5"/>
        <v>44753</v>
      </c>
      <c r="U1379" s="10"/>
      <c r="V1379" s="10"/>
      <c r="W1379" s="10"/>
      <c r="X1379" s="10"/>
      <c r="Y1379" s="10"/>
      <c r="Z1379" s="10"/>
    </row>
    <row r="1380" customHeight="1" spans="1:26">
      <c r="A1380" s="3" t="s">
        <v>2875</v>
      </c>
      <c r="B1380" s="4" t="s">
        <v>2821</v>
      </c>
      <c r="C1380" s="3" t="s">
        <v>2818</v>
      </c>
      <c r="D1380" s="4">
        <v>37</v>
      </c>
      <c r="E1380" s="4" t="s">
        <v>566</v>
      </c>
      <c r="F1380" s="4" t="s">
        <v>189</v>
      </c>
      <c r="G1380" s="4" t="s">
        <v>2888</v>
      </c>
      <c r="H1380" s="3" t="s">
        <v>2826</v>
      </c>
      <c r="I1380" s="3" t="s">
        <v>296</v>
      </c>
      <c r="J1380" s="3" t="s">
        <v>2827</v>
      </c>
      <c r="K1380" s="4" t="s">
        <v>567</v>
      </c>
      <c r="L1380" s="3" t="s">
        <v>370</v>
      </c>
      <c r="M1380" s="3" t="s">
        <v>880</v>
      </c>
      <c r="N1380" s="3" t="s">
        <v>2820</v>
      </c>
      <c r="O1380" s="3">
        <v>256479</v>
      </c>
      <c r="P1380" s="3" t="s">
        <v>2792</v>
      </c>
      <c r="Q1380" s="4" t="s">
        <v>28</v>
      </c>
      <c r="R1380" s="3">
        <v>1</v>
      </c>
      <c r="S1380" s="15" t="s">
        <v>913</v>
      </c>
      <c r="T1380" s="12">
        <f t="shared" si="5"/>
        <v>44759</v>
      </c>
      <c r="U1380" s="10"/>
      <c r="V1380" s="10"/>
      <c r="W1380" s="10"/>
      <c r="X1380" s="10"/>
      <c r="Y1380" s="10"/>
      <c r="Z1380" s="10"/>
    </row>
    <row r="1381" customHeight="1" spans="1:26">
      <c r="A1381" s="3" t="s">
        <v>2875</v>
      </c>
      <c r="B1381" s="4" t="s">
        <v>2821</v>
      </c>
      <c r="C1381" s="3" t="s">
        <v>2818</v>
      </c>
      <c r="D1381" s="4">
        <v>37</v>
      </c>
      <c r="E1381" s="4" t="s">
        <v>566</v>
      </c>
      <c r="F1381" s="4" t="s">
        <v>189</v>
      </c>
      <c r="G1381" s="4" t="s">
        <v>2888</v>
      </c>
      <c r="H1381" s="3" t="s">
        <v>2826</v>
      </c>
      <c r="I1381" s="3" t="s">
        <v>296</v>
      </c>
      <c r="J1381" s="3" t="s">
        <v>2827</v>
      </c>
      <c r="K1381" s="4" t="s">
        <v>567</v>
      </c>
      <c r="L1381" s="3" t="s">
        <v>370</v>
      </c>
      <c r="M1381" s="3" t="s">
        <v>880</v>
      </c>
      <c r="N1381" s="3" t="s">
        <v>2820</v>
      </c>
      <c r="O1381" s="3">
        <v>256479</v>
      </c>
      <c r="P1381" s="3" t="s">
        <v>2792</v>
      </c>
      <c r="Q1381" s="4" t="s">
        <v>28</v>
      </c>
      <c r="R1381" s="3">
        <v>1</v>
      </c>
      <c r="S1381" s="15" t="s">
        <v>896</v>
      </c>
      <c r="T1381" s="12">
        <f t="shared" si="5"/>
        <v>44756</v>
      </c>
      <c r="U1381" s="10"/>
      <c r="V1381" s="10"/>
      <c r="W1381" s="10"/>
      <c r="X1381" s="10"/>
      <c r="Y1381" s="10"/>
      <c r="Z1381" s="10"/>
    </row>
    <row r="1382" customHeight="1" spans="1:26">
      <c r="A1382" s="3" t="s">
        <v>2875</v>
      </c>
      <c r="B1382" s="4" t="s">
        <v>2821</v>
      </c>
      <c r="C1382" s="3" t="s">
        <v>2818</v>
      </c>
      <c r="D1382" s="4">
        <v>37</v>
      </c>
      <c r="E1382" s="4" t="s">
        <v>566</v>
      </c>
      <c r="F1382" s="4" t="s">
        <v>189</v>
      </c>
      <c r="G1382" s="4" t="s">
        <v>2888</v>
      </c>
      <c r="H1382" s="3" t="s">
        <v>2826</v>
      </c>
      <c r="I1382" s="3" t="s">
        <v>296</v>
      </c>
      <c r="J1382" s="3" t="s">
        <v>2827</v>
      </c>
      <c r="K1382" s="4" t="s">
        <v>567</v>
      </c>
      <c r="L1382" s="3" t="s">
        <v>370</v>
      </c>
      <c r="M1382" s="3" t="s">
        <v>880</v>
      </c>
      <c r="N1382" s="3" t="s">
        <v>2820</v>
      </c>
      <c r="O1382" s="3">
        <v>256480</v>
      </c>
      <c r="P1382" s="3" t="s">
        <v>2792</v>
      </c>
      <c r="Q1382" s="4" t="s">
        <v>25</v>
      </c>
      <c r="R1382" s="3">
        <v>1</v>
      </c>
      <c r="S1382" s="15" t="s">
        <v>900</v>
      </c>
      <c r="T1382" s="12">
        <f t="shared" si="5"/>
        <v>44757</v>
      </c>
      <c r="U1382" s="10"/>
      <c r="V1382" s="10"/>
      <c r="W1382" s="10"/>
      <c r="X1382" s="10"/>
      <c r="Y1382" s="10"/>
      <c r="Z1382" s="10"/>
    </row>
    <row r="1383" customHeight="1" spans="1:26">
      <c r="A1383" s="3" t="s">
        <v>2875</v>
      </c>
      <c r="B1383" s="4" t="s">
        <v>2821</v>
      </c>
      <c r="C1383" s="3" t="s">
        <v>2818</v>
      </c>
      <c r="D1383" s="4">
        <v>37</v>
      </c>
      <c r="E1383" s="4" t="s">
        <v>566</v>
      </c>
      <c r="F1383" s="4" t="s">
        <v>189</v>
      </c>
      <c r="G1383" s="4" t="s">
        <v>2888</v>
      </c>
      <c r="H1383" s="3" t="s">
        <v>2826</v>
      </c>
      <c r="I1383" s="3" t="s">
        <v>296</v>
      </c>
      <c r="J1383" s="3" t="s">
        <v>2827</v>
      </c>
      <c r="K1383" s="4" t="s">
        <v>567</v>
      </c>
      <c r="L1383" s="3" t="s">
        <v>370</v>
      </c>
      <c r="M1383" s="3" t="s">
        <v>880</v>
      </c>
      <c r="N1383" s="3" t="s">
        <v>2820</v>
      </c>
      <c r="O1383" s="3">
        <v>256480</v>
      </c>
      <c r="P1383" s="3" t="s">
        <v>2792</v>
      </c>
      <c r="Q1383" s="4" t="s">
        <v>25</v>
      </c>
      <c r="R1383" s="3">
        <v>1</v>
      </c>
      <c r="S1383" s="15" t="s">
        <v>896</v>
      </c>
      <c r="T1383" s="12">
        <f t="shared" si="5"/>
        <v>44756</v>
      </c>
      <c r="U1383" s="10"/>
      <c r="V1383" s="10"/>
      <c r="W1383" s="10"/>
      <c r="X1383" s="10"/>
      <c r="Y1383" s="10"/>
      <c r="Z1383" s="10"/>
    </row>
    <row r="1384" customHeight="1" spans="1:26">
      <c r="A1384" s="3" t="s">
        <v>2875</v>
      </c>
      <c r="B1384" s="4" t="s">
        <v>2821</v>
      </c>
      <c r="C1384" s="3" t="s">
        <v>2818</v>
      </c>
      <c r="D1384" s="4">
        <v>37</v>
      </c>
      <c r="E1384" s="4" t="s">
        <v>834</v>
      </c>
      <c r="F1384" s="4" t="s">
        <v>193</v>
      </c>
      <c r="G1384" s="4" t="s">
        <v>2866</v>
      </c>
      <c r="H1384" s="3" t="s">
        <v>2826</v>
      </c>
      <c r="I1384" s="3" t="s">
        <v>296</v>
      </c>
      <c r="J1384" s="3" t="s">
        <v>2827</v>
      </c>
      <c r="K1384" s="4" t="s">
        <v>835</v>
      </c>
      <c r="L1384" s="3" t="s">
        <v>370</v>
      </c>
      <c r="M1384" s="3" t="s">
        <v>880</v>
      </c>
      <c r="N1384" s="3" t="s">
        <v>2820</v>
      </c>
      <c r="O1384" s="3">
        <v>256479</v>
      </c>
      <c r="P1384" s="3" t="s">
        <v>2792</v>
      </c>
      <c r="Q1384" s="4" t="s">
        <v>28</v>
      </c>
      <c r="R1384" s="3">
        <v>1</v>
      </c>
      <c r="S1384" s="15" t="s">
        <v>913</v>
      </c>
      <c r="T1384" s="12">
        <f t="shared" si="5"/>
        <v>44759</v>
      </c>
      <c r="U1384" s="10"/>
      <c r="V1384" s="10"/>
      <c r="W1384" s="10"/>
      <c r="X1384" s="10"/>
      <c r="Y1384" s="10"/>
      <c r="Z1384" s="10"/>
    </row>
    <row r="1385" customHeight="1" spans="1:26">
      <c r="A1385" s="3" t="s">
        <v>2875</v>
      </c>
      <c r="B1385" s="4" t="s">
        <v>2821</v>
      </c>
      <c r="C1385" s="3" t="s">
        <v>2818</v>
      </c>
      <c r="D1385" s="4">
        <v>37</v>
      </c>
      <c r="E1385" s="4" t="s">
        <v>718</v>
      </c>
      <c r="F1385" s="4" t="s">
        <v>719</v>
      </c>
      <c r="G1385" s="4" t="s">
        <v>2888</v>
      </c>
      <c r="H1385" s="3" t="s">
        <v>2826</v>
      </c>
      <c r="I1385" s="3" t="s">
        <v>296</v>
      </c>
      <c r="J1385" s="3" t="s">
        <v>2827</v>
      </c>
      <c r="K1385" s="4" t="s">
        <v>720</v>
      </c>
      <c r="L1385" s="3" t="s">
        <v>370</v>
      </c>
      <c r="M1385" s="3" t="s">
        <v>880</v>
      </c>
      <c r="N1385" s="3" t="s">
        <v>2820</v>
      </c>
      <c r="O1385" s="3">
        <v>256480</v>
      </c>
      <c r="P1385" s="3" t="s">
        <v>2792</v>
      </c>
      <c r="Q1385" s="4" t="s">
        <v>25</v>
      </c>
      <c r="R1385" s="3">
        <v>1</v>
      </c>
      <c r="S1385" s="15" t="s">
        <v>889</v>
      </c>
      <c r="T1385" s="12">
        <f t="shared" si="5"/>
        <v>44754</v>
      </c>
      <c r="U1385" s="10"/>
      <c r="V1385" s="10"/>
      <c r="W1385" s="10"/>
      <c r="X1385" s="10"/>
      <c r="Y1385" s="10"/>
      <c r="Z1385" s="10"/>
    </row>
    <row r="1386" customHeight="1" spans="1:26">
      <c r="A1386" s="3" t="s">
        <v>2875</v>
      </c>
      <c r="B1386" s="4" t="s">
        <v>2821</v>
      </c>
      <c r="C1386" s="3" t="s">
        <v>2818</v>
      </c>
      <c r="D1386" s="4">
        <v>37</v>
      </c>
      <c r="E1386" s="4" t="s">
        <v>718</v>
      </c>
      <c r="F1386" s="4" t="s">
        <v>719</v>
      </c>
      <c r="G1386" s="4" t="s">
        <v>2888</v>
      </c>
      <c r="H1386" s="3" t="s">
        <v>2826</v>
      </c>
      <c r="I1386" s="3" t="s">
        <v>296</v>
      </c>
      <c r="J1386" s="3" t="s">
        <v>2827</v>
      </c>
      <c r="K1386" s="4" t="s">
        <v>720</v>
      </c>
      <c r="L1386" s="3" t="s">
        <v>370</v>
      </c>
      <c r="M1386" s="3" t="s">
        <v>880</v>
      </c>
      <c r="N1386" s="3" t="s">
        <v>2820</v>
      </c>
      <c r="O1386" s="3">
        <v>256480</v>
      </c>
      <c r="P1386" s="3" t="s">
        <v>2792</v>
      </c>
      <c r="Q1386" s="4" t="s">
        <v>25</v>
      </c>
      <c r="R1386" s="3">
        <v>3</v>
      </c>
      <c r="S1386" s="15" t="s">
        <v>907</v>
      </c>
      <c r="T1386" s="12">
        <f t="shared" si="5"/>
        <v>44758</v>
      </c>
      <c r="U1386" s="10"/>
      <c r="V1386" s="10"/>
      <c r="W1386" s="10"/>
      <c r="X1386" s="10"/>
      <c r="Y1386" s="10"/>
      <c r="Z1386" s="10"/>
    </row>
    <row r="1387" customHeight="1" spans="1:26">
      <c r="A1387" s="3" t="s">
        <v>2889</v>
      </c>
      <c r="B1387" s="4" t="s">
        <v>2821</v>
      </c>
      <c r="C1387" s="3" t="s">
        <v>2818</v>
      </c>
      <c r="D1387" s="4">
        <v>3</v>
      </c>
      <c r="E1387" s="4" t="s">
        <v>426</v>
      </c>
      <c r="F1387" s="4" t="s">
        <v>120</v>
      </c>
      <c r="G1387" s="4" t="s">
        <v>2845</v>
      </c>
      <c r="H1387" s="3" t="s">
        <v>2833</v>
      </c>
      <c r="I1387" s="3" t="s">
        <v>2793</v>
      </c>
      <c r="J1387" s="3" t="s">
        <v>2819</v>
      </c>
      <c r="K1387" s="4" t="s">
        <v>427</v>
      </c>
      <c r="L1387" s="3" t="s">
        <v>370</v>
      </c>
      <c r="M1387" s="3" t="s">
        <v>410</v>
      </c>
      <c r="N1387" s="3" t="s">
        <v>2820</v>
      </c>
      <c r="O1387" s="3">
        <v>250878</v>
      </c>
      <c r="P1387" s="3" t="s">
        <v>2792</v>
      </c>
      <c r="Q1387" s="4" t="s">
        <v>24</v>
      </c>
      <c r="R1387" s="3">
        <v>1</v>
      </c>
      <c r="S1387" s="15" t="s">
        <v>931</v>
      </c>
      <c r="T1387" s="12">
        <f t="shared" si="5"/>
        <v>44766</v>
      </c>
      <c r="U1387" s="10"/>
      <c r="V1387" s="10"/>
      <c r="W1387" s="10"/>
      <c r="X1387" s="10"/>
      <c r="Y1387" s="10"/>
      <c r="Z1387" s="10"/>
    </row>
    <row r="1388" customHeight="1" spans="1:26">
      <c r="A1388" s="3" t="s">
        <v>2889</v>
      </c>
      <c r="B1388" s="4" t="s">
        <v>2821</v>
      </c>
      <c r="C1388" s="3" t="s">
        <v>2818</v>
      </c>
      <c r="D1388" s="4">
        <v>3</v>
      </c>
      <c r="E1388" s="4" t="s">
        <v>432</v>
      </c>
      <c r="F1388" s="4" t="s">
        <v>121</v>
      </c>
      <c r="G1388" s="4" t="s">
        <v>2876</v>
      </c>
      <c r="H1388" s="3" t="s">
        <v>2833</v>
      </c>
      <c r="I1388" s="3" t="s">
        <v>2793</v>
      </c>
      <c r="J1388" s="3" t="s">
        <v>2819</v>
      </c>
      <c r="K1388" s="4" t="s">
        <v>433</v>
      </c>
      <c r="L1388" s="3" t="s">
        <v>414</v>
      </c>
      <c r="M1388" s="3" t="s">
        <v>415</v>
      </c>
      <c r="N1388" s="3" t="s">
        <v>2820</v>
      </c>
      <c r="O1388" s="3">
        <v>250875</v>
      </c>
      <c r="P1388" s="3" t="s">
        <v>2792</v>
      </c>
      <c r="Q1388" s="4" t="s">
        <v>103</v>
      </c>
      <c r="R1388" s="3">
        <v>1</v>
      </c>
      <c r="S1388" s="15" t="s">
        <v>921</v>
      </c>
      <c r="T1388" s="12">
        <f t="shared" si="5"/>
        <v>44763</v>
      </c>
      <c r="U1388" s="10"/>
      <c r="V1388" s="10"/>
      <c r="W1388" s="10"/>
      <c r="X1388" s="10"/>
      <c r="Y1388" s="10"/>
      <c r="Z1388" s="10"/>
    </row>
    <row r="1389" customHeight="1" spans="1:26">
      <c r="A1389" s="3" t="s">
        <v>2889</v>
      </c>
      <c r="B1389" s="4" t="s">
        <v>2821</v>
      </c>
      <c r="C1389" s="3" t="s">
        <v>2818</v>
      </c>
      <c r="D1389" s="4">
        <v>4</v>
      </c>
      <c r="E1389" s="4" t="s">
        <v>437</v>
      </c>
      <c r="F1389" s="4" t="s">
        <v>73</v>
      </c>
      <c r="G1389" s="4" t="s">
        <v>2845</v>
      </c>
      <c r="H1389" s="3" t="s">
        <v>2833</v>
      </c>
      <c r="I1389" s="3" t="s">
        <v>2793</v>
      </c>
      <c r="J1389" s="3" t="s">
        <v>2819</v>
      </c>
      <c r="K1389" s="4" t="s">
        <v>438</v>
      </c>
      <c r="L1389" s="3" t="s">
        <v>370</v>
      </c>
      <c r="M1389" s="3" t="s">
        <v>410</v>
      </c>
      <c r="N1389" s="3" t="s">
        <v>2820</v>
      </c>
      <c r="O1389" s="3">
        <v>250879</v>
      </c>
      <c r="P1389" s="3" t="s">
        <v>2792</v>
      </c>
      <c r="Q1389" s="4" t="s">
        <v>30</v>
      </c>
      <c r="R1389" s="3">
        <v>1</v>
      </c>
      <c r="S1389" s="15" t="s">
        <v>931</v>
      </c>
      <c r="T1389" s="12">
        <f t="shared" si="5"/>
        <v>44766</v>
      </c>
      <c r="U1389" s="10"/>
      <c r="V1389" s="10"/>
      <c r="W1389" s="10"/>
      <c r="X1389" s="10"/>
      <c r="Y1389" s="10"/>
      <c r="Z1389" s="10"/>
    </row>
    <row r="1390" customHeight="1" spans="1:26">
      <c r="A1390" s="3" t="s">
        <v>2889</v>
      </c>
      <c r="B1390" s="4" t="s">
        <v>2821</v>
      </c>
      <c r="C1390" s="3" t="s">
        <v>2818</v>
      </c>
      <c r="D1390" s="4">
        <v>4</v>
      </c>
      <c r="E1390" s="4" t="s">
        <v>437</v>
      </c>
      <c r="F1390" s="4" t="s">
        <v>249</v>
      </c>
      <c r="G1390" s="4" t="s">
        <v>2845</v>
      </c>
      <c r="H1390" s="3" t="s">
        <v>2833</v>
      </c>
      <c r="I1390" s="3" t="s">
        <v>2793</v>
      </c>
      <c r="J1390" s="3" t="s">
        <v>2819</v>
      </c>
      <c r="K1390" s="4" t="s">
        <v>827</v>
      </c>
      <c r="L1390" s="3" t="s">
        <v>414</v>
      </c>
      <c r="M1390" s="3" t="s">
        <v>415</v>
      </c>
      <c r="N1390" s="3" t="s">
        <v>2820</v>
      </c>
      <c r="O1390" s="3">
        <v>250875</v>
      </c>
      <c r="P1390" s="3" t="s">
        <v>2792</v>
      </c>
      <c r="Q1390" s="4" t="s">
        <v>103</v>
      </c>
      <c r="R1390" s="3">
        <v>1</v>
      </c>
      <c r="S1390" s="15" t="s">
        <v>917</v>
      </c>
      <c r="T1390" s="12">
        <f t="shared" si="5"/>
        <v>44760</v>
      </c>
      <c r="U1390" s="10"/>
      <c r="V1390" s="10"/>
      <c r="W1390" s="10"/>
      <c r="X1390" s="10"/>
      <c r="Y1390" s="10"/>
      <c r="Z1390" s="10"/>
    </row>
    <row r="1391" customHeight="1" spans="1:26">
      <c r="A1391" s="3" t="s">
        <v>2889</v>
      </c>
      <c r="B1391" s="4" t="s">
        <v>2821</v>
      </c>
      <c r="C1391" s="3" t="s">
        <v>2818</v>
      </c>
      <c r="D1391" s="4">
        <v>4</v>
      </c>
      <c r="E1391" s="4" t="s">
        <v>437</v>
      </c>
      <c r="F1391" s="4" t="s">
        <v>249</v>
      </c>
      <c r="G1391" s="4" t="s">
        <v>2845</v>
      </c>
      <c r="H1391" s="3" t="s">
        <v>2833</v>
      </c>
      <c r="I1391" s="3" t="s">
        <v>2793</v>
      </c>
      <c r="J1391" s="3" t="s">
        <v>2819</v>
      </c>
      <c r="K1391" s="4" t="s">
        <v>827</v>
      </c>
      <c r="L1391" s="3" t="s">
        <v>414</v>
      </c>
      <c r="M1391" s="3" t="s">
        <v>428</v>
      </c>
      <c r="N1391" s="3" t="s">
        <v>2820</v>
      </c>
      <c r="O1391" s="3">
        <v>250881</v>
      </c>
      <c r="P1391" s="3" t="s">
        <v>2792</v>
      </c>
      <c r="Q1391" s="4" t="s">
        <v>98</v>
      </c>
      <c r="R1391" s="3">
        <v>1</v>
      </c>
      <c r="S1391" s="15" t="s">
        <v>931</v>
      </c>
      <c r="T1391" s="12">
        <f t="shared" si="5"/>
        <v>44766</v>
      </c>
      <c r="U1391" s="10"/>
      <c r="V1391" s="10"/>
      <c r="W1391" s="10"/>
      <c r="X1391" s="10"/>
      <c r="Y1391" s="10"/>
      <c r="Z1391" s="10"/>
    </row>
    <row r="1392" customHeight="1" spans="1:26">
      <c r="A1392" s="3" t="s">
        <v>2889</v>
      </c>
      <c r="B1392" s="4" t="s">
        <v>2821</v>
      </c>
      <c r="C1392" s="3" t="s">
        <v>2818</v>
      </c>
      <c r="D1392" s="4">
        <v>4</v>
      </c>
      <c r="E1392" s="4" t="s">
        <v>437</v>
      </c>
      <c r="F1392" s="4" t="s">
        <v>249</v>
      </c>
      <c r="G1392" s="4" t="s">
        <v>2845</v>
      </c>
      <c r="H1392" s="3" t="s">
        <v>2833</v>
      </c>
      <c r="I1392" s="3" t="s">
        <v>2793</v>
      </c>
      <c r="J1392" s="3" t="s">
        <v>2819</v>
      </c>
      <c r="K1392" s="4" t="s">
        <v>827</v>
      </c>
      <c r="L1392" s="3" t="s">
        <v>414</v>
      </c>
      <c r="M1392" s="3" t="s">
        <v>428</v>
      </c>
      <c r="N1392" s="3" t="s">
        <v>2820</v>
      </c>
      <c r="O1392" s="3">
        <v>250881</v>
      </c>
      <c r="P1392" s="3" t="s">
        <v>2792</v>
      </c>
      <c r="Q1392" s="4" t="s">
        <v>98</v>
      </c>
      <c r="R1392" s="3">
        <v>1</v>
      </c>
      <c r="S1392" s="15" t="s">
        <v>917</v>
      </c>
      <c r="T1392" s="12">
        <f t="shared" si="5"/>
        <v>44760</v>
      </c>
      <c r="U1392" s="10"/>
      <c r="V1392" s="10"/>
      <c r="W1392" s="10"/>
      <c r="X1392" s="10"/>
      <c r="Y1392" s="10"/>
      <c r="Z1392" s="10"/>
    </row>
    <row r="1393" customHeight="1" spans="1:26">
      <c r="A1393" s="3" t="s">
        <v>2889</v>
      </c>
      <c r="B1393" s="4" t="s">
        <v>2821</v>
      </c>
      <c r="C1393" s="3" t="s">
        <v>2818</v>
      </c>
      <c r="D1393" s="4">
        <v>6</v>
      </c>
      <c r="E1393" s="4" t="s">
        <v>412</v>
      </c>
      <c r="F1393" s="4" t="s">
        <v>59</v>
      </c>
      <c r="G1393" s="4" t="s">
        <v>2844</v>
      </c>
      <c r="H1393" s="3" t="s">
        <v>2833</v>
      </c>
      <c r="I1393" s="3" t="s">
        <v>2793</v>
      </c>
      <c r="J1393" s="3" t="s">
        <v>2819</v>
      </c>
      <c r="K1393" s="4" t="s">
        <v>471</v>
      </c>
      <c r="L1393" s="3" t="s">
        <v>370</v>
      </c>
      <c r="M1393" s="3" t="s">
        <v>410</v>
      </c>
      <c r="N1393" s="3" t="s">
        <v>2820</v>
      </c>
      <c r="O1393" s="3">
        <v>250423</v>
      </c>
      <c r="P1393" s="3" t="s">
        <v>2792</v>
      </c>
      <c r="Q1393" s="4" t="s">
        <v>11</v>
      </c>
      <c r="R1393" s="3">
        <v>1</v>
      </c>
      <c r="S1393" s="15" t="s">
        <v>918</v>
      </c>
      <c r="T1393" s="12">
        <f t="shared" si="5"/>
        <v>44761</v>
      </c>
      <c r="U1393" s="10"/>
      <c r="V1393" s="10"/>
      <c r="W1393" s="10"/>
      <c r="X1393" s="10"/>
      <c r="Y1393" s="10"/>
      <c r="Z1393" s="10"/>
    </row>
    <row r="1394" customHeight="1" spans="1:26">
      <c r="A1394" s="3" t="s">
        <v>2889</v>
      </c>
      <c r="B1394" s="4" t="s">
        <v>2821</v>
      </c>
      <c r="C1394" s="3" t="s">
        <v>2818</v>
      </c>
      <c r="D1394" s="4">
        <v>6</v>
      </c>
      <c r="E1394" s="4" t="s">
        <v>412</v>
      </c>
      <c r="F1394" s="4" t="s">
        <v>90</v>
      </c>
      <c r="G1394" s="4" t="s">
        <v>2844</v>
      </c>
      <c r="H1394" s="3" t="s">
        <v>2833</v>
      </c>
      <c r="I1394" s="3" t="s">
        <v>2793</v>
      </c>
      <c r="J1394" s="3" t="s">
        <v>2819</v>
      </c>
      <c r="K1394" s="4" t="s">
        <v>413</v>
      </c>
      <c r="L1394" s="3" t="s">
        <v>370</v>
      </c>
      <c r="M1394" s="3" t="s">
        <v>410</v>
      </c>
      <c r="N1394" s="3" t="s">
        <v>2820</v>
      </c>
      <c r="O1394" s="3">
        <v>250877</v>
      </c>
      <c r="P1394" s="3" t="s">
        <v>2792</v>
      </c>
      <c r="Q1394" s="4" t="s">
        <v>22</v>
      </c>
      <c r="R1394" s="3">
        <v>1</v>
      </c>
      <c r="S1394" s="15" t="s">
        <v>919</v>
      </c>
      <c r="T1394" s="12">
        <f t="shared" si="5"/>
        <v>44762</v>
      </c>
      <c r="U1394" s="10"/>
      <c r="V1394" s="10"/>
      <c r="W1394" s="10"/>
      <c r="X1394" s="10"/>
      <c r="Y1394" s="10"/>
      <c r="Z1394" s="10"/>
    </row>
    <row r="1395" customHeight="1" spans="1:26">
      <c r="A1395" s="3" t="s">
        <v>2889</v>
      </c>
      <c r="B1395" s="4" t="s">
        <v>2821</v>
      </c>
      <c r="C1395" s="3" t="s">
        <v>2818</v>
      </c>
      <c r="D1395" s="4">
        <v>6</v>
      </c>
      <c r="E1395" s="4" t="s">
        <v>412</v>
      </c>
      <c r="F1395" s="4" t="s">
        <v>90</v>
      </c>
      <c r="G1395" s="4" t="s">
        <v>2844</v>
      </c>
      <c r="H1395" s="3" t="s">
        <v>2833</v>
      </c>
      <c r="I1395" s="3" t="s">
        <v>2793</v>
      </c>
      <c r="J1395" s="3" t="s">
        <v>2819</v>
      </c>
      <c r="K1395" s="4" t="s">
        <v>413</v>
      </c>
      <c r="L1395" s="3" t="s">
        <v>370</v>
      </c>
      <c r="M1395" s="3" t="s">
        <v>410</v>
      </c>
      <c r="N1395" s="3" t="s">
        <v>2820</v>
      </c>
      <c r="O1395" s="3">
        <v>250879</v>
      </c>
      <c r="P1395" s="3" t="s">
        <v>2792</v>
      </c>
      <c r="Q1395" s="4" t="s">
        <v>30</v>
      </c>
      <c r="R1395" s="3">
        <v>2</v>
      </c>
      <c r="S1395" s="15" t="s">
        <v>928</v>
      </c>
      <c r="T1395" s="12">
        <f t="shared" si="5"/>
        <v>44765</v>
      </c>
      <c r="U1395" s="10"/>
      <c r="V1395" s="10"/>
      <c r="W1395" s="10"/>
      <c r="X1395" s="10"/>
      <c r="Y1395" s="10"/>
      <c r="Z1395" s="10"/>
    </row>
    <row r="1396" customHeight="1" spans="1:26">
      <c r="A1396" s="3" t="s">
        <v>2889</v>
      </c>
      <c r="B1396" s="4" t="s">
        <v>2821</v>
      </c>
      <c r="C1396" s="3" t="s">
        <v>2818</v>
      </c>
      <c r="D1396" s="4">
        <v>6</v>
      </c>
      <c r="E1396" s="4" t="s">
        <v>412</v>
      </c>
      <c r="F1396" s="4" t="s">
        <v>107</v>
      </c>
      <c r="G1396" s="4" t="s">
        <v>2844</v>
      </c>
      <c r="H1396" s="3" t="s">
        <v>2833</v>
      </c>
      <c r="I1396" s="3" t="s">
        <v>2793</v>
      </c>
      <c r="J1396" s="3" t="s">
        <v>2819</v>
      </c>
      <c r="K1396" s="4" t="s">
        <v>498</v>
      </c>
      <c r="L1396" s="3" t="s">
        <v>414</v>
      </c>
      <c r="M1396" s="3" t="s">
        <v>415</v>
      </c>
      <c r="N1396" s="3" t="s">
        <v>2820</v>
      </c>
      <c r="O1396" s="3">
        <v>250874</v>
      </c>
      <c r="P1396" s="3" t="s">
        <v>2792</v>
      </c>
      <c r="Q1396" s="4" t="s">
        <v>13</v>
      </c>
      <c r="R1396" s="3">
        <v>1</v>
      </c>
      <c r="S1396" s="15" t="s">
        <v>928</v>
      </c>
      <c r="T1396" s="12">
        <f t="shared" si="5"/>
        <v>44765</v>
      </c>
      <c r="U1396" s="10"/>
      <c r="V1396" s="10"/>
      <c r="W1396" s="10"/>
      <c r="X1396" s="10"/>
      <c r="Y1396" s="10"/>
      <c r="Z1396" s="10"/>
    </row>
    <row r="1397" customHeight="1" spans="1:26">
      <c r="A1397" s="3" t="s">
        <v>2889</v>
      </c>
      <c r="B1397" s="4" t="s">
        <v>2821</v>
      </c>
      <c r="C1397" s="3" t="s">
        <v>2818</v>
      </c>
      <c r="D1397" s="4">
        <v>6</v>
      </c>
      <c r="E1397" s="4" t="s">
        <v>412</v>
      </c>
      <c r="F1397" s="4" t="s">
        <v>107</v>
      </c>
      <c r="G1397" s="4" t="s">
        <v>2844</v>
      </c>
      <c r="H1397" s="3" t="s">
        <v>2833</v>
      </c>
      <c r="I1397" s="3" t="s">
        <v>2793</v>
      </c>
      <c r="J1397" s="3" t="s">
        <v>2819</v>
      </c>
      <c r="K1397" s="4" t="s">
        <v>498</v>
      </c>
      <c r="L1397" s="3" t="s">
        <v>370</v>
      </c>
      <c r="M1397" s="3" t="s">
        <v>410</v>
      </c>
      <c r="N1397" s="3" t="s">
        <v>2820</v>
      </c>
      <c r="O1397" s="3">
        <v>250877</v>
      </c>
      <c r="P1397" s="3" t="s">
        <v>2792</v>
      </c>
      <c r="Q1397" s="4" t="s">
        <v>22</v>
      </c>
      <c r="R1397" s="3">
        <v>1</v>
      </c>
      <c r="S1397" s="15" t="s">
        <v>923</v>
      </c>
      <c r="T1397" s="12">
        <f t="shared" si="5"/>
        <v>44764</v>
      </c>
      <c r="U1397" s="10"/>
      <c r="V1397" s="10"/>
      <c r="W1397" s="10"/>
      <c r="X1397" s="10"/>
      <c r="Y1397" s="10"/>
      <c r="Z1397" s="10"/>
    </row>
    <row r="1398" customHeight="1" spans="1:26">
      <c r="A1398" s="3" t="s">
        <v>2889</v>
      </c>
      <c r="B1398" s="4" t="s">
        <v>2821</v>
      </c>
      <c r="C1398" s="3" t="s">
        <v>2818</v>
      </c>
      <c r="D1398" s="4">
        <v>6</v>
      </c>
      <c r="E1398" s="4" t="s">
        <v>412</v>
      </c>
      <c r="F1398" s="4" t="s">
        <v>156</v>
      </c>
      <c r="G1398" s="4" t="s">
        <v>2844</v>
      </c>
      <c r="H1398" s="3" t="s">
        <v>2833</v>
      </c>
      <c r="I1398" s="3" t="s">
        <v>2793</v>
      </c>
      <c r="J1398" s="3" t="s">
        <v>2819</v>
      </c>
      <c r="K1398" s="4" t="s">
        <v>422</v>
      </c>
      <c r="L1398" s="3" t="s">
        <v>414</v>
      </c>
      <c r="M1398" s="3" t="s">
        <v>415</v>
      </c>
      <c r="N1398" s="3" t="s">
        <v>2820</v>
      </c>
      <c r="O1398" s="3">
        <v>250874</v>
      </c>
      <c r="P1398" s="3" t="s">
        <v>2792</v>
      </c>
      <c r="Q1398" s="4" t="s">
        <v>13</v>
      </c>
      <c r="R1398" s="3">
        <v>2</v>
      </c>
      <c r="S1398" s="15" t="s">
        <v>931</v>
      </c>
      <c r="T1398" s="12">
        <f t="shared" si="5"/>
        <v>44766</v>
      </c>
      <c r="U1398" s="10"/>
      <c r="V1398" s="10"/>
      <c r="W1398" s="10"/>
      <c r="X1398" s="10"/>
      <c r="Y1398" s="10"/>
      <c r="Z1398" s="10"/>
    </row>
    <row r="1399" customHeight="1" spans="1:26">
      <c r="A1399" s="3" t="s">
        <v>2889</v>
      </c>
      <c r="B1399" s="4" t="s">
        <v>2821</v>
      </c>
      <c r="C1399" s="3" t="s">
        <v>2818</v>
      </c>
      <c r="D1399" s="4">
        <v>6</v>
      </c>
      <c r="E1399" s="4" t="s">
        <v>412</v>
      </c>
      <c r="F1399" s="4" t="s">
        <v>174</v>
      </c>
      <c r="G1399" s="4" t="s">
        <v>2844</v>
      </c>
      <c r="H1399" s="3" t="s">
        <v>2833</v>
      </c>
      <c r="I1399" s="3" t="s">
        <v>2793</v>
      </c>
      <c r="J1399" s="3" t="s">
        <v>2819</v>
      </c>
      <c r="K1399" s="4" t="s">
        <v>844</v>
      </c>
      <c r="L1399" s="3" t="s">
        <v>370</v>
      </c>
      <c r="M1399" s="3" t="s">
        <v>410</v>
      </c>
      <c r="N1399" s="3" t="s">
        <v>2820</v>
      </c>
      <c r="O1399" s="3">
        <v>250877</v>
      </c>
      <c r="P1399" s="3" t="s">
        <v>2792</v>
      </c>
      <c r="Q1399" s="4" t="s">
        <v>22</v>
      </c>
      <c r="R1399" s="3">
        <v>1</v>
      </c>
      <c r="S1399" s="15" t="s">
        <v>918</v>
      </c>
      <c r="T1399" s="12">
        <f t="shared" si="5"/>
        <v>44761</v>
      </c>
      <c r="U1399" s="10"/>
      <c r="V1399" s="10"/>
      <c r="W1399" s="10"/>
      <c r="X1399" s="10"/>
      <c r="Y1399" s="10"/>
      <c r="Z1399" s="10"/>
    </row>
    <row r="1400" customHeight="1" spans="1:26">
      <c r="A1400" s="3" t="s">
        <v>2889</v>
      </c>
      <c r="B1400" s="4" t="s">
        <v>2821</v>
      </c>
      <c r="C1400" s="3" t="s">
        <v>2818</v>
      </c>
      <c r="D1400" s="4">
        <v>6</v>
      </c>
      <c r="E1400" s="4" t="s">
        <v>412</v>
      </c>
      <c r="F1400" s="4" t="s">
        <v>210</v>
      </c>
      <c r="G1400" s="4" t="s">
        <v>2844</v>
      </c>
      <c r="H1400" s="3" t="s">
        <v>2833</v>
      </c>
      <c r="I1400" s="3" t="s">
        <v>2793</v>
      </c>
      <c r="J1400" s="3" t="s">
        <v>2819</v>
      </c>
      <c r="K1400" s="4" t="s">
        <v>897</v>
      </c>
      <c r="L1400" s="3" t="s">
        <v>414</v>
      </c>
      <c r="M1400" s="3" t="s">
        <v>415</v>
      </c>
      <c r="N1400" s="3" t="s">
        <v>2820</v>
      </c>
      <c r="O1400" s="3">
        <v>250424</v>
      </c>
      <c r="P1400" s="3" t="s">
        <v>2792</v>
      </c>
      <c r="Q1400" s="4" t="s">
        <v>15</v>
      </c>
      <c r="R1400" s="3">
        <v>1</v>
      </c>
      <c r="S1400" s="15" t="s">
        <v>919</v>
      </c>
      <c r="T1400" s="12">
        <f t="shared" si="5"/>
        <v>44762</v>
      </c>
      <c r="U1400" s="10"/>
      <c r="V1400" s="10"/>
      <c r="W1400" s="10"/>
      <c r="X1400" s="10"/>
      <c r="Y1400" s="10"/>
      <c r="Z1400" s="10"/>
    </row>
    <row r="1401" customHeight="1" spans="1:26">
      <c r="A1401" s="3" t="s">
        <v>2889</v>
      </c>
      <c r="B1401" s="4" t="s">
        <v>2821</v>
      </c>
      <c r="C1401" s="3" t="s">
        <v>2818</v>
      </c>
      <c r="D1401" s="4">
        <v>7</v>
      </c>
      <c r="E1401" s="4" t="s">
        <v>341</v>
      </c>
      <c r="F1401" s="4" t="s">
        <v>54</v>
      </c>
      <c r="G1401" s="4" t="s">
        <v>2839</v>
      </c>
      <c r="H1401" s="3" t="s">
        <v>2833</v>
      </c>
      <c r="I1401" s="3" t="s">
        <v>2793</v>
      </c>
      <c r="J1401" s="3" t="s">
        <v>2819</v>
      </c>
      <c r="K1401" s="4" t="s">
        <v>470</v>
      </c>
      <c r="L1401" s="3" t="s">
        <v>370</v>
      </c>
      <c r="M1401" s="3" t="s">
        <v>410</v>
      </c>
      <c r="N1401" s="3" t="s">
        <v>2820</v>
      </c>
      <c r="O1401" s="3">
        <v>250879</v>
      </c>
      <c r="P1401" s="3" t="s">
        <v>2792</v>
      </c>
      <c r="Q1401" s="4" t="s">
        <v>30</v>
      </c>
      <c r="R1401" s="3">
        <v>2</v>
      </c>
      <c r="S1401" s="15" t="s">
        <v>923</v>
      </c>
      <c r="T1401" s="12">
        <f t="shared" si="5"/>
        <v>44764</v>
      </c>
      <c r="U1401" s="10"/>
      <c r="V1401" s="10"/>
      <c r="W1401" s="10"/>
      <c r="X1401" s="10"/>
      <c r="Y1401" s="10"/>
      <c r="Z1401" s="10"/>
    </row>
    <row r="1402" customHeight="1" spans="1:26">
      <c r="A1402" s="3" t="s">
        <v>2889</v>
      </c>
      <c r="B1402" s="4" t="s">
        <v>2821</v>
      </c>
      <c r="C1402" s="3" t="s">
        <v>2818</v>
      </c>
      <c r="D1402" s="4">
        <v>7</v>
      </c>
      <c r="E1402" s="4" t="s">
        <v>341</v>
      </c>
      <c r="F1402" s="4" t="s">
        <v>54</v>
      </c>
      <c r="G1402" s="4" t="s">
        <v>2839</v>
      </c>
      <c r="H1402" s="3" t="s">
        <v>2833</v>
      </c>
      <c r="I1402" s="3" t="s">
        <v>2793</v>
      </c>
      <c r="J1402" s="3" t="s">
        <v>2819</v>
      </c>
      <c r="K1402" s="4" t="s">
        <v>470</v>
      </c>
      <c r="L1402" s="3" t="s">
        <v>370</v>
      </c>
      <c r="M1402" s="3" t="s">
        <v>410</v>
      </c>
      <c r="N1402" s="3" t="s">
        <v>2820</v>
      </c>
      <c r="O1402" s="3">
        <v>250879</v>
      </c>
      <c r="P1402" s="3" t="s">
        <v>2792</v>
      </c>
      <c r="Q1402" s="4" t="s">
        <v>30</v>
      </c>
      <c r="R1402" s="3">
        <v>1</v>
      </c>
      <c r="S1402" s="15" t="s">
        <v>931</v>
      </c>
      <c r="T1402" s="12">
        <f t="shared" si="5"/>
        <v>44766</v>
      </c>
      <c r="U1402" s="10"/>
      <c r="V1402" s="10"/>
      <c r="W1402" s="10"/>
      <c r="X1402" s="10"/>
      <c r="Y1402" s="10"/>
      <c r="Z1402" s="10"/>
    </row>
    <row r="1403" customHeight="1" spans="1:26">
      <c r="A1403" s="3" t="s">
        <v>2889</v>
      </c>
      <c r="B1403" s="4" t="s">
        <v>2821</v>
      </c>
      <c r="C1403" s="3" t="s">
        <v>2818</v>
      </c>
      <c r="D1403" s="4">
        <v>7</v>
      </c>
      <c r="E1403" s="4" t="s">
        <v>341</v>
      </c>
      <c r="F1403" s="4" t="s">
        <v>57</v>
      </c>
      <c r="G1403" s="4" t="s">
        <v>2839</v>
      </c>
      <c r="H1403" s="3" t="s">
        <v>2833</v>
      </c>
      <c r="I1403" s="3" t="s">
        <v>2793</v>
      </c>
      <c r="J1403" s="3" t="s">
        <v>2819</v>
      </c>
      <c r="K1403" s="4" t="s">
        <v>348</v>
      </c>
      <c r="L1403" s="3" t="s">
        <v>370</v>
      </c>
      <c r="M1403" s="3" t="s">
        <v>410</v>
      </c>
      <c r="N1403" s="3" t="s">
        <v>2820</v>
      </c>
      <c r="O1403" s="3">
        <v>250877</v>
      </c>
      <c r="P1403" s="3" t="s">
        <v>2792</v>
      </c>
      <c r="Q1403" s="4" t="s">
        <v>22</v>
      </c>
      <c r="R1403" s="3">
        <v>1</v>
      </c>
      <c r="S1403" s="15" t="s">
        <v>921</v>
      </c>
      <c r="T1403" s="12">
        <f t="shared" si="5"/>
        <v>44763</v>
      </c>
      <c r="U1403" s="10"/>
      <c r="V1403" s="10"/>
      <c r="W1403" s="10"/>
      <c r="X1403" s="10"/>
      <c r="Y1403" s="10"/>
      <c r="Z1403" s="10"/>
    </row>
    <row r="1404" customHeight="1" spans="1:26">
      <c r="A1404" s="3" t="s">
        <v>2889</v>
      </c>
      <c r="B1404" s="4" t="s">
        <v>2821</v>
      </c>
      <c r="C1404" s="3" t="s">
        <v>2818</v>
      </c>
      <c r="D1404" s="4">
        <v>7</v>
      </c>
      <c r="E1404" s="4" t="s">
        <v>341</v>
      </c>
      <c r="F1404" s="4" t="s">
        <v>57</v>
      </c>
      <c r="G1404" s="4" t="s">
        <v>2839</v>
      </c>
      <c r="H1404" s="3" t="s">
        <v>2833</v>
      </c>
      <c r="I1404" s="3" t="s">
        <v>2793</v>
      </c>
      <c r="J1404" s="3" t="s">
        <v>2819</v>
      </c>
      <c r="K1404" s="4" t="s">
        <v>348</v>
      </c>
      <c r="L1404" s="3" t="s">
        <v>370</v>
      </c>
      <c r="M1404" s="3" t="s">
        <v>410</v>
      </c>
      <c r="N1404" s="3" t="s">
        <v>2820</v>
      </c>
      <c r="O1404" s="3">
        <v>250877</v>
      </c>
      <c r="P1404" s="3" t="s">
        <v>2792</v>
      </c>
      <c r="Q1404" s="4" t="s">
        <v>22</v>
      </c>
      <c r="R1404" s="3">
        <v>1</v>
      </c>
      <c r="S1404" s="15" t="s">
        <v>931</v>
      </c>
      <c r="T1404" s="12">
        <f t="shared" si="5"/>
        <v>44766</v>
      </c>
      <c r="U1404" s="10"/>
      <c r="V1404" s="10"/>
      <c r="W1404" s="10"/>
      <c r="X1404" s="10"/>
      <c r="Y1404" s="10"/>
      <c r="Z1404" s="10"/>
    </row>
    <row r="1405" customHeight="1" spans="1:26">
      <c r="A1405" s="3" t="s">
        <v>2889</v>
      </c>
      <c r="B1405" s="4" t="s">
        <v>2821</v>
      </c>
      <c r="C1405" s="3" t="s">
        <v>2818</v>
      </c>
      <c r="D1405" s="4">
        <v>7</v>
      </c>
      <c r="E1405" s="4" t="s">
        <v>341</v>
      </c>
      <c r="F1405" s="4" t="s">
        <v>60</v>
      </c>
      <c r="G1405" s="4" t="s">
        <v>2839</v>
      </c>
      <c r="H1405" s="3" t="s">
        <v>2833</v>
      </c>
      <c r="I1405" s="3" t="s">
        <v>2793</v>
      </c>
      <c r="J1405" s="3" t="s">
        <v>2819</v>
      </c>
      <c r="K1405" s="4" t="s">
        <v>436</v>
      </c>
      <c r="L1405" s="3" t="s">
        <v>414</v>
      </c>
      <c r="M1405" s="3" t="s">
        <v>415</v>
      </c>
      <c r="N1405" s="3" t="s">
        <v>2820</v>
      </c>
      <c r="O1405" s="3">
        <v>250874</v>
      </c>
      <c r="P1405" s="3" t="s">
        <v>2792</v>
      </c>
      <c r="Q1405" s="4" t="s">
        <v>13</v>
      </c>
      <c r="R1405" s="3">
        <v>1</v>
      </c>
      <c r="S1405" s="15" t="s">
        <v>917</v>
      </c>
      <c r="T1405" s="12">
        <f t="shared" si="5"/>
        <v>44760</v>
      </c>
      <c r="U1405" s="10"/>
      <c r="V1405" s="10"/>
      <c r="W1405" s="10"/>
      <c r="X1405" s="10"/>
      <c r="Y1405" s="10"/>
      <c r="Z1405" s="10"/>
    </row>
    <row r="1406" customHeight="1" spans="1:26">
      <c r="A1406" s="3" t="s">
        <v>2889</v>
      </c>
      <c r="B1406" s="4" t="s">
        <v>2821</v>
      </c>
      <c r="C1406" s="3" t="s">
        <v>2818</v>
      </c>
      <c r="D1406" s="4">
        <v>7</v>
      </c>
      <c r="E1406" s="4" t="s">
        <v>341</v>
      </c>
      <c r="F1406" s="4" t="s">
        <v>62</v>
      </c>
      <c r="G1406" s="4" t="s">
        <v>2841</v>
      </c>
      <c r="H1406" s="3" t="s">
        <v>2833</v>
      </c>
      <c r="I1406" s="3" t="s">
        <v>2793</v>
      </c>
      <c r="J1406" s="3" t="s">
        <v>2819</v>
      </c>
      <c r="K1406" s="4" t="s">
        <v>419</v>
      </c>
      <c r="L1406" s="3" t="s">
        <v>370</v>
      </c>
      <c r="M1406" s="3" t="s">
        <v>410</v>
      </c>
      <c r="N1406" s="3" t="s">
        <v>2820</v>
      </c>
      <c r="O1406" s="3">
        <v>250877</v>
      </c>
      <c r="P1406" s="3" t="s">
        <v>2792</v>
      </c>
      <c r="Q1406" s="4" t="s">
        <v>22</v>
      </c>
      <c r="R1406" s="3">
        <v>1</v>
      </c>
      <c r="S1406" s="15" t="s">
        <v>918</v>
      </c>
      <c r="T1406" s="12">
        <f t="shared" si="5"/>
        <v>44761</v>
      </c>
      <c r="U1406" s="10"/>
      <c r="V1406" s="10"/>
      <c r="W1406" s="10"/>
      <c r="X1406" s="10"/>
      <c r="Y1406" s="10"/>
      <c r="Z1406" s="10"/>
    </row>
    <row r="1407" customHeight="1" spans="1:26">
      <c r="A1407" s="3" t="s">
        <v>2889</v>
      </c>
      <c r="B1407" s="4" t="s">
        <v>2821</v>
      </c>
      <c r="C1407" s="3" t="s">
        <v>2818</v>
      </c>
      <c r="D1407" s="4">
        <v>7</v>
      </c>
      <c r="E1407" s="4" t="s">
        <v>341</v>
      </c>
      <c r="F1407" s="4" t="s">
        <v>62</v>
      </c>
      <c r="G1407" s="4" t="s">
        <v>2841</v>
      </c>
      <c r="H1407" s="3" t="s">
        <v>2833</v>
      </c>
      <c r="I1407" s="3" t="s">
        <v>2793</v>
      </c>
      <c r="J1407" s="3" t="s">
        <v>2819</v>
      </c>
      <c r="K1407" s="4" t="s">
        <v>419</v>
      </c>
      <c r="L1407" s="3" t="s">
        <v>370</v>
      </c>
      <c r="M1407" s="3" t="s">
        <v>410</v>
      </c>
      <c r="N1407" s="3" t="s">
        <v>2820</v>
      </c>
      <c r="O1407" s="3">
        <v>250879</v>
      </c>
      <c r="P1407" s="3" t="s">
        <v>2792</v>
      </c>
      <c r="Q1407" s="4" t="s">
        <v>30</v>
      </c>
      <c r="R1407" s="3">
        <v>1</v>
      </c>
      <c r="S1407" s="15" t="s">
        <v>921</v>
      </c>
      <c r="T1407" s="12">
        <f t="shared" si="5"/>
        <v>44763</v>
      </c>
      <c r="U1407" s="10"/>
      <c r="V1407" s="10"/>
      <c r="W1407" s="10"/>
      <c r="X1407" s="10"/>
      <c r="Y1407" s="10"/>
      <c r="Z1407" s="10"/>
    </row>
    <row r="1408" customHeight="1" spans="1:26">
      <c r="A1408" s="3" t="s">
        <v>2889</v>
      </c>
      <c r="B1408" s="4" t="s">
        <v>2821</v>
      </c>
      <c r="C1408" s="3" t="s">
        <v>2818</v>
      </c>
      <c r="D1408" s="4">
        <v>7</v>
      </c>
      <c r="E1408" s="4" t="s">
        <v>341</v>
      </c>
      <c r="F1408" s="4" t="s">
        <v>75</v>
      </c>
      <c r="G1408" s="4" t="s">
        <v>2841</v>
      </c>
      <c r="H1408" s="3" t="s">
        <v>2833</v>
      </c>
      <c r="I1408" s="3" t="s">
        <v>2793</v>
      </c>
      <c r="J1408" s="3" t="s">
        <v>2819</v>
      </c>
      <c r="K1408" s="4" t="s">
        <v>405</v>
      </c>
      <c r="L1408" s="3" t="s">
        <v>370</v>
      </c>
      <c r="M1408" s="3" t="s">
        <v>410</v>
      </c>
      <c r="N1408" s="3" t="s">
        <v>2820</v>
      </c>
      <c r="O1408" s="3">
        <v>250877</v>
      </c>
      <c r="P1408" s="3" t="s">
        <v>2792</v>
      </c>
      <c r="Q1408" s="4" t="s">
        <v>22</v>
      </c>
      <c r="R1408" s="3">
        <v>1</v>
      </c>
      <c r="S1408" s="15" t="s">
        <v>923</v>
      </c>
      <c r="T1408" s="12">
        <f t="shared" si="5"/>
        <v>44764</v>
      </c>
      <c r="U1408" s="10"/>
      <c r="V1408" s="10"/>
      <c r="W1408" s="10"/>
      <c r="X1408" s="10"/>
      <c r="Y1408" s="10"/>
      <c r="Z1408" s="10"/>
    </row>
    <row r="1409" customHeight="1" spans="1:26">
      <c r="A1409" s="3" t="s">
        <v>2889</v>
      </c>
      <c r="B1409" s="4" t="s">
        <v>2821</v>
      </c>
      <c r="C1409" s="3" t="s">
        <v>2818</v>
      </c>
      <c r="D1409" s="4">
        <v>7</v>
      </c>
      <c r="E1409" s="4" t="s">
        <v>341</v>
      </c>
      <c r="F1409" s="4" t="s">
        <v>83</v>
      </c>
      <c r="G1409" s="4" t="s">
        <v>2841</v>
      </c>
      <c r="H1409" s="3" t="s">
        <v>2833</v>
      </c>
      <c r="I1409" s="3" t="s">
        <v>2793</v>
      </c>
      <c r="J1409" s="3" t="s">
        <v>2819</v>
      </c>
      <c r="K1409" s="4" t="s">
        <v>394</v>
      </c>
      <c r="L1409" s="3" t="s">
        <v>370</v>
      </c>
      <c r="M1409" s="3" t="s">
        <v>371</v>
      </c>
      <c r="N1409" s="3" t="s">
        <v>2820</v>
      </c>
      <c r="O1409" s="3">
        <v>250417</v>
      </c>
      <c r="P1409" s="3" t="s">
        <v>2792</v>
      </c>
      <c r="Q1409" s="4" t="s">
        <v>39</v>
      </c>
      <c r="R1409" s="3">
        <v>1</v>
      </c>
      <c r="S1409" s="15" t="s">
        <v>931</v>
      </c>
      <c r="T1409" s="12">
        <f t="shared" si="5"/>
        <v>44766</v>
      </c>
      <c r="U1409" s="10"/>
      <c r="V1409" s="10"/>
      <c r="W1409" s="10"/>
      <c r="X1409" s="10"/>
      <c r="Y1409" s="10"/>
      <c r="Z1409" s="10"/>
    </row>
    <row r="1410" customHeight="1" spans="1:26">
      <c r="A1410" s="3" t="s">
        <v>2889</v>
      </c>
      <c r="B1410" s="4" t="s">
        <v>2821</v>
      </c>
      <c r="C1410" s="3" t="s">
        <v>2818</v>
      </c>
      <c r="D1410" s="4">
        <v>7</v>
      </c>
      <c r="E1410" s="4" t="s">
        <v>341</v>
      </c>
      <c r="F1410" s="4" t="s">
        <v>83</v>
      </c>
      <c r="G1410" s="4" t="s">
        <v>2841</v>
      </c>
      <c r="H1410" s="3" t="s">
        <v>2833</v>
      </c>
      <c r="I1410" s="3" t="s">
        <v>2793</v>
      </c>
      <c r="J1410" s="3" t="s">
        <v>2819</v>
      </c>
      <c r="K1410" s="4" t="s">
        <v>394</v>
      </c>
      <c r="L1410" s="3" t="s">
        <v>414</v>
      </c>
      <c r="M1410" s="3" t="s">
        <v>415</v>
      </c>
      <c r="N1410" s="3" t="s">
        <v>2820</v>
      </c>
      <c r="O1410" s="3">
        <v>250874</v>
      </c>
      <c r="P1410" s="3" t="s">
        <v>2792</v>
      </c>
      <c r="Q1410" s="4" t="s">
        <v>13</v>
      </c>
      <c r="R1410" s="3">
        <v>1</v>
      </c>
      <c r="S1410" s="15" t="s">
        <v>931</v>
      </c>
      <c r="T1410" s="12">
        <f t="shared" si="5"/>
        <v>44766</v>
      </c>
      <c r="U1410" s="10"/>
      <c r="V1410" s="10"/>
      <c r="W1410" s="10"/>
      <c r="X1410" s="10"/>
      <c r="Y1410" s="10"/>
      <c r="Z1410" s="10"/>
    </row>
    <row r="1411" customHeight="1" spans="1:26">
      <c r="A1411" s="3" t="s">
        <v>2889</v>
      </c>
      <c r="B1411" s="4" t="s">
        <v>2821</v>
      </c>
      <c r="C1411" s="3" t="s">
        <v>2818</v>
      </c>
      <c r="D1411" s="4">
        <v>7</v>
      </c>
      <c r="E1411" s="4" t="s">
        <v>341</v>
      </c>
      <c r="F1411" s="4" t="s">
        <v>83</v>
      </c>
      <c r="G1411" s="4" t="s">
        <v>2841</v>
      </c>
      <c r="H1411" s="3" t="s">
        <v>2833</v>
      </c>
      <c r="I1411" s="3" t="s">
        <v>2793</v>
      </c>
      <c r="J1411" s="3" t="s">
        <v>2819</v>
      </c>
      <c r="K1411" s="4" t="s">
        <v>394</v>
      </c>
      <c r="L1411" s="3" t="s">
        <v>370</v>
      </c>
      <c r="M1411" s="3" t="s">
        <v>410</v>
      </c>
      <c r="N1411" s="3" t="s">
        <v>2820</v>
      </c>
      <c r="O1411" s="3">
        <v>250879</v>
      </c>
      <c r="P1411" s="3" t="s">
        <v>2792</v>
      </c>
      <c r="Q1411" s="4" t="s">
        <v>30</v>
      </c>
      <c r="R1411" s="3">
        <v>2</v>
      </c>
      <c r="S1411" s="15" t="s">
        <v>931</v>
      </c>
      <c r="T1411" s="12">
        <f t="shared" si="5"/>
        <v>44766</v>
      </c>
      <c r="U1411" s="10"/>
      <c r="V1411" s="10"/>
      <c r="W1411" s="10"/>
      <c r="X1411" s="10"/>
      <c r="Y1411" s="10"/>
      <c r="Z1411" s="10"/>
    </row>
    <row r="1412" customHeight="1" spans="1:26">
      <c r="A1412" s="3" t="s">
        <v>2889</v>
      </c>
      <c r="B1412" s="4" t="s">
        <v>2821</v>
      </c>
      <c r="C1412" s="3" t="s">
        <v>2818</v>
      </c>
      <c r="D1412" s="4">
        <v>7</v>
      </c>
      <c r="E1412" s="4" t="s">
        <v>341</v>
      </c>
      <c r="F1412" s="4" t="s">
        <v>96</v>
      </c>
      <c r="G1412" s="4" t="s">
        <v>2839</v>
      </c>
      <c r="H1412" s="3" t="s">
        <v>2833</v>
      </c>
      <c r="I1412" s="3" t="s">
        <v>2793</v>
      </c>
      <c r="J1412" s="3" t="s">
        <v>2819</v>
      </c>
      <c r="K1412" s="4" t="s">
        <v>654</v>
      </c>
      <c r="L1412" s="3" t="s">
        <v>370</v>
      </c>
      <c r="M1412" s="3" t="s">
        <v>410</v>
      </c>
      <c r="N1412" s="3" t="s">
        <v>2820</v>
      </c>
      <c r="O1412" s="3">
        <v>250879</v>
      </c>
      <c r="P1412" s="3" t="s">
        <v>2792</v>
      </c>
      <c r="Q1412" s="4" t="s">
        <v>30</v>
      </c>
      <c r="R1412" s="3">
        <v>1</v>
      </c>
      <c r="S1412" s="15" t="s">
        <v>917</v>
      </c>
      <c r="T1412" s="12">
        <f t="shared" si="5"/>
        <v>44760</v>
      </c>
      <c r="U1412" s="10"/>
      <c r="V1412" s="10"/>
      <c r="W1412" s="10"/>
      <c r="X1412" s="10"/>
      <c r="Y1412" s="10"/>
      <c r="Z1412" s="10"/>
    </row>
    <row r="1413" customHeight="1" spans="1:26">
      <c r="A1413" s="3" t="s">
        <v>2889</v>
      </c>
      <c r="B1413" s="4" t="s">
        <v>2821</v>
      </c>
      <c r="C1413" s="3" t="s">
        <v>2818</v>
      </c>
      <c r="D1413" s="4">
        <v>7</v>
      </c>
      <c r="E1413" s="4" t="s">
        <v>341</v>
      </c>
      <c r="F1413" s="4" t="s">
        <v>119</v>
      </c>
      <c r="G1413" s="4" t="s">
        <v>2877</v>
      </c>
      <c r="H1413" s="3" t="s">
        <v>2833</v>
      </c>
      <c r="I1413" s="3" t="s">
        <v>2793</v>
      </c>
      <c r="J1413" s="3" t="s">
        <v>2819</v>
      </c>
      <c r="K1413" s="4" t="s">
        <v>618</v>
      </c>
      <c r="L1413" s="3" t="s">
        <v>414</v>
      </c>
      <c r="M1413" s="3" t="s">
        <v>415</v>
      </c>
      <c r="N1413" s="3" t="s">
        <v>2820</v>
      </c>
      <c r="O1413" s="3">
        <v>250874</v>
      </c>
      <c r="P1413" s="3" t="s">
        <v>2792</v>
      </c>
      <c r="Q1413" s="4" t="s">
        <v>13</v>
      </c>
      <c r="R1413" s="3">
        <v>1</v>
      </c>
      <c r="S1413" s="15" t="s">
        <v>917</v>
      </c>
      <c r="T1413" s="12">
        <f t="shared" si="5"/>
        <v>44760</v>
      </c>
      <c r="U1413" s="10"/>
      <c r="V1413" s="10"/>
      <c r="W1413" s="10"/>
      <c r="X1413" s="10"/>
      <c r="Y1413" s="10"/>
      <c r="Z1413" s="10"/>
    </row>
    <row r="1414" customHeight="1" spans="1:26">
      <c r="A1414" s="3" t="s">
        <v>2889</v>
      </c>
      <c r="B1414" s="4" t="s">
        <v>2821</v>
      </c>
      <c r="C1414" s="3" t="s">
        <v>2818</v>
      </c>
      <c r="D1414" s="4">
        <v>7</v>
      </c>
      <c r="E1414" s="4" t="s">
        <v>341</v>
      </c>
      <c r="F1414" s="4" t="s">
        <v>119</v>
      </c>
      <c r="G1414" s="4" t="s">
        <v>2877</v>
      </c>
      <c r="H1414" s="3" t="s">
        <v>2833</v>
      </c>
      <c r="I1414" s="3" t="s">
        <v>2793</v>
      </c>
      <c r="J1414" s="3" t="s">
        <v>2819</v>
      </c>
      <c r="K1414" s="4" t="s">
        <v>618</v>
      </c>
      <c r="L1414" s="3" t="s">
        <v>414</v>
      </c>
      <c r="M1414" s="3" t="s">
        <v>415</v>
      </c>
      <c r="N1414" s="3" t="s">
        <v>2820</v>
      </c>
      <c r="O1414" s="3">
        <v>250874</v>
      </c>
      <c r="P1414" s="3" t="s">
        <v>2792</v>
      </c>
      <c r="Q1414" s="4" t="s">
        <v>13</v>
      </c>
      <c r="R1414" s="3">
        <v>1</v>
      </c>
      <c r="S1414" s="15" t="s">
        <v>931</v>
      </c>
      <c r="T1414" s="12">
        <f t="shared" si="5"/>
        <v>44766</v>
      </c>
      <c r="U1414" s="10"/>
      <c r="V1414" s="10"/>
      <c r="W1414" s="10"/>
      <c r="X1414" s="10"/>
      <c r="Y1414" s="10"/>
      <c r="Z1414" s="10"/>
    </row>
    <row r="1415" customHeight="1" spans="1:26">
      <c r="A1415" s="3" t="s">
        <v>2889</v>
      </c>
      <c r="B1415" s="4" t="s">
        <v>2821</v>
      </c>
      <c r="C1415" s="3" t="s">
        <v>2818</v>
      </c>
      <c r="D1415" s="4">
        <v>7</v>
      </c>
      <c r="E1415" s="4" t="s">
        <v>341</v>
      </c>
      <c r="F1415" s="4" t="s">
        <v>226</v>
      </c>
      <c r="G1415" s="4" t="s">
        <v>2841</v>
      </c>
      <c r="H1415" s="3" t="s">
        <v>2833</v>
      </c>
      <c r="I1415" s="3" t="s">
        <v>2793</v>
      </c>
      <c r="J1415" s="3" t="s">
        <v>2819</v>
      </c>
      <c r="K1415" s="4" t="s">
        <v>1001</v>
      </c>
      <c r="L1415" s="3" t="s">
        <v>370</v>
      </c>
      <c r="M1415" s="3" t="s">
        <v>410</v>
      </c>
      <c r="N1415" s="3" t="s">
        <v>2820</v>
      </c>
      <c r="O1415" s="3">
        <v>250879</v>
      </c>
      <c r="P1415" s="3" t="s">
        <v>2792</v>
      </c>
      <c r="Q1415" s="4" t="s">
        <v>30</v>
      </c>
      <c r="R1415" s="3">
        <v>2</v>
      </c>
      <c r="S1415" s="15" t="s">
        <v>931</v>
      </c>
      <c r="T1415" s="12">
        <f t="shared" si="5"/>
        <v>44766</v>
      </c>
      <c r="U1415" s="10"/>
      <c r="V1415" s="10"/>
      <c r="W1415" s="10"/>
      <c r="X1415" s="10"/>
      <c r="Y1415" s="10"/>
      <c r="Z1415" s="10"/>
    </row>
    <row r="1416" customHeight="1" spans="1:26">
      <c r="A1416" s="3" t="s">
        <v>2889</v>
      </c>
      <c r="B1416" s="4" t="s">
        <v>2821</v>
      </c>
      <c r="C1416" s="3" t="s">
        <v>2818</v>
      </c>
      <c r="D1416" s="4">
        <v>7</v>
      </c>
      <c r="E1416" s="4" t="s">
        <v>750</v>
      </c>
      <c r="F1416" s="4" t="s">
        <v>239</v>
      </c>
      <c r="G1416" s="4" t="s">
        <v>2877</v>
      </c>
      <c r="H1416" s="3" t="s">
        <v>2833</v>
      </c>
      <c r="I1416" s="3" t="s">
        <v>2793</v>
      </c>
      <c r="J1416" s="3" t="s">
        <v>2819</v>
      </c>
      <c r="K1416" s="4" t="s">
        <v>751</v>
      </c>
      <c r="L1416" s="3" t="s">
        <v>370</v>
      </c>
      <c r="M1416" s="3" t="s">
        <v>371</v>
      </c>
      <c r="N1416" s="3" t="s">
        <v>2820</v>
      </c>
      <c r="O1416" s="3">
        <v>250417</v>
      </c>
      <c r="P1416" s="3" t="s">
        <v>2792</v>
      </c>
      <c r="Q1416" s="4" t="s">
        <v>39</v>
      </c>
      <c r="R1416" s="3">
        <v>2</v>
      </c>
      <c r="S1416" s="15" t="s">
        <v>931</v>
      </c>
      <c r="T1416" s="12">
        <f t="shared" si="5"/>
        <v>44766</v>
      </c>
      <c r="U1416" s="10"/>
      <c r="V1416" s="10"/>
      <c r="W1416" s="10"/>
      <c r="X1416" s="10"/>
      <c r="Y1416" s="10"/>
      <c r="Z1416" s="10"/>
    </row>
    <row r="1417" customHeight="1" spans="1:26">
      <c r="A1417" s="3" t="s">
        <v>2889</v>
      </c>
      <c r="B1417" s="4" t="s">
        <v>2821</v>
      </c>
      <c r="C1417" s="3" t="s">
        <v>2818</v>
      </c>
      <c r="D1417" s="4">
        <v>7</v>
      </c>
      <c r="E1417" s="4" t="s">
        <v>750</v>
      </c>
      <c r="F1417" s="4" t="s">
        <v>239</v>
      </c>
      <c r="G1417" s="4" t="s">
        <v>2877</v>
      </c>
      <c r="H1417" s="3" t="s">
        <v>2833</v>
      </c>
      <c r="I1417" s="3" t="s">
        <v>2793</v>
      </c>
      <c r="J1417" s="3" t="s">
        <v>2819</v>
      </c>
      <c r="K1417" s="4" t="s">
        <v>751</v>
      </c>
      <c r="L1417" s="3" t="s">
        <v>370</v>
      </c>
      <c r="M1417" s="3" t="s">
        <v>410</v>
      </c>
      <c r="N1417" s="3" t="s">
        <v>2820</v>
      </c>
      <c r="O1417" s="3">
        <v>250423</v>
      </c>
      <c r="P1417" s="3" t="s">
        <v>2792</v>
      </c>
      <c r="Q1417" s="4" t="s">
        <v>11</v>
      </c>
      <c r="R1417" s="3">
        <v>2</v>
      </c>
      <c r="S1417" s="15" t="s">
        <v>931</v>
      </c>
      <c r="T1417" s="12">
        <f t="shared" si="5"/>
        <v>44766</v>
      </c>
      <c r="U1417" s="10"/>
      <c r="V1417" s="10"/>
      <c r="W1417" s="10"/>
      <c r="X1417" s="10"/>
      <c r="Y1417" s="10"/>
      <c r="Z1417" s="10"/>
    </row>
    <row r="1418" customHeight="1" spans="1:26">
      <c r="A1418" s="3" t="s">
        <v>2889</v>
      </c>
      <c r="B1418" s="4" t="s">
        <v>2821</v>
      </c>
      <c r="C1418" s="3" t="s">
        <v>2818</v>
      </c>
      <c r="D1418" s="4">
        <v>7</v>
      </c>
      <c r="E1418" s="4" t="s">
        <v>750</v>
      </c>
      <c r="F1418" s="4" t="s">
        <v>239</v>
      </c>
      <c r="G1418" s="4" t="s">
        <v>2877</v>
      </c>
      <c r="H1418" s="3" t="s">
        <v>2833</v>
      </c>
      <c r="I1418" s="3" t="s">
        <v>2793</v>
      </c>
      <c r="J1418" s="3" t="s">
        <v>2819</v>
      </c>
      <c r="K1418" s="4" t="s">
        <v>751</v>
      </c>
      <c r="L1418" s="3" t="s">
        <v>370</v>
      </c>
      <c r="M1418" s="3" t="s">
        <v>410</v>
      </c>
      <c r="N1418" s="3" t="s">
        <v>2820</v>
      </c>
      <c r="O1418" s="3">
        <v>250879</v>
      </c>
      <c r="P1418" s="3" t="s">
        <v>2792</v>
      </c>
      <c r="Q1418" s="4" t="s">
        <v>30</v>
      </c>
      <c r="R1418" s="3">
        <v>1</v>
      </c>
      <c r="S1418" s="15" t="s">
        <v>921</v>
      </c>
      <c r="T1418" s="12">
        <f t="shared" si="5"/>
        <v>44763</v>
      </c>
      <c r="U1418" s="10"/>
      <c r="V1418" s="10"/>
      <c r="W1418" s="10"/>
      <c r="X1418" s="10"/>
      <c r="Y1418" s="10"/>
      <c r="Z1418" s="10"/>
    </row>
    <row r="1419" customHeight="1" spans="1:26">
      <c r="A1419" s="3" t="s">
        <v>2889</v>
      </c>
      <c r="B1419" s="4" t="s">
        <v>2821</v>
      </c>
      <c r="C1419" s="3" t="s">
        <v>2818</v>
      </c>
      <c r="D1419" s="4">
        <v>7</v>
      </c>
      <c r="E1419" s="4" t="s">
        <v>750</v>
      </c>
      <c r="F1419" s="4" t="s">
        <v>239</v>
      </c>
      <c r="G1419" s="4" t="s">
        <v>2877</v>
      </c>
      <c r="H1419" s="3" t="s">
        <v>2833</v>
      </c>
      <c r="I1419" s="3" t="s">
        <v>2793</v>
      </c>
      <c r="J1419" s="3" t="s">
        <v>2819</v>
      </c>
      <c r="K1419" s="4" t="s">
        <v>751</v>
      </c>
      <c r="L1419" s="3" t="s">
        <v>414</v>
      </c>
      <c r="M1419" s="3" t="s">
        <v>428</v>
      </c>
      <c r="N1419" s="3" t="s">
        <v>2820</v>
      </c>
      <c r="O1419" s="3">
        <v>250881</v>
      </c>
      <c r="P1419" s="3" t="s">
        <v>2792</v>
      </c>
      <c r="Q1419" s="4" t="s">
        <v>98</v>
      </c>
      <c r="R1419" s="3">
        <v>1</v>
      </c>
      <c r="S1419" s="15" t="s">
        <v>919</v>
      </c>
      <c r="T1419" s="12">
        <f t="shared" si="5"/>
        <v>44762</v>
      </c>
      <c r="U1419" s="10"/>
      <c r="V1419" s="10"/>
      <c r="W1419" s="10"/>
      <c r="X1419" s="10"/>
      <c r="Y1419" s="10"/>
      <c r="Z1419" s="10"/>
    </row>
    <row r="1420" customHeight="1" spans="1:26">
      <c r="A1420" s="3" t="s">
        <v>2889</v>
      </c>
      <c r="B1420" s="4" t="s">
        <v>2821</v>
      </c>
      <c r="C1420" s="3" t="s">
        <v>2818</v>
      </c>
      <c r="D1420" s="4">
        <v>8</v>
      </c>
      <c r="E1420" s="4" t="s">
        <v>747</v>
      </c>
      <c r="F1420" s="4" t="s">
        <v>151</v>
      </c>
      <c r="G1420" s="4" t="s">
        <v>2840</v>
      </c>
      <c r="H1420" s="3" t="s">
        <v>2833</v>
      </c>
      <c r="I1420" s="3" t="s">
        <v>2793</v>
      </c>
      <c r="J1420" s="3" t="s">
        <v>2819</v>
      </c>
      <c r="K1420" s="4" t="s">
        <v>748</v>
      </c>
      <c r="L1420" s="3" t="s">
        <v>414</v>
      </c>
      <c r="M1420" s="3" t="s">
        <v>415</v>
      </c>
      <c r="N1420" s="3" t="s">
        <v>2820</v>
      </c>
      <c r="O1420" s="3">
        <v>250874</v>
      </c>
      <c r="P1420" s="3" t="s">
        <v>2792</v>
      </c>
      <c r="Q1420" s="4" t="s">
        <v>13</v>
      </c>
      <c r="R1420" s="3">
        <v>1</v>
      </c>
      <c r="S1420" s="15" t="s">
        <v>928</v>
      </c>
      <c r="T1420" s="12">
        <f t="shared" si="5"/>
        <v>44765</v>
      </c>
      <c r="U1420" s="10"/>
      <c r="V1420" s="10"/>
      <c r="W1420" s="10"/>
      <c r="X1420" s="10"/>
      <c r="Y1420" s="10"/>
      <c r="Z1420" s="10"/>
    </row>
    <row r="1421" customHeight="1" spans="1:26">
      <c r="A1421" s="3" t="s">
        <v>2889</v>
      </c>
      <c r="B1421" s="4" t="s">
        <v>2821</v>
      </c>
      <c r="C1421" s="3" t="s">
        <v>2818</v>
      </c>
      <c r="D1421" s="4">
        <v>8</v>
      </c>
      <c r="E1421" s="4" t="s">
        <v>747</v>
      </c>
      <c r="F1421" s="4" t="s">
        <v>151</v>
      </c>
      <c r="G1421" s="4" t="s">
        <v>2840</v>
      </c>
      <c r="H1421" s="3" t="s">
        <v>2833</v>
      </c>
      <c r="I1421" s="3" t="s">
        <v>2793</v>
      </c>
      <c r="J1421" s="3" t="s">
        <v>2819</v>
      </c>
      <c r="K1421" s="4" t="s">
        <v>748</v>
      </c>
      <c r="L1421" s="3" t="s">
        <v>414</v>
      </c>
      <c r="M1421" s="3" t="s">
        <v>415</v>
      </c>
      <c r="N1421" s="3" t="s">
        <v>2820</v>
      </c>
      <c r="O1421" s="3">
        <v>250875</v>
      </c>
      <c r="P1421" s="3" t="s">
        <v>2792</v>
      </c>
      <c r="Q1421" s="4" t="s">
        <v>103</v>
      </c>
      <c r="R1421" s="3">
        <v>1</v>
      </c>
      <c r="S1421" s="15" t="s">
        <v>931</v>
      </c>
      <c r="T1421" s="12">
        <f t="shared" si="5"/>
        <v>44766</v>
      </c>
      <c r="U1421" s="10"/>
      <c r="V1421" s="10"/>
      <c r="W1421" s="10"/>
      <c r="X1421" s="10"/>
      <c r="Y1421" s="10"/>
      <c r="Z1421" s="10"/>
    </row>
    <row r="1422" customHeight="1" spans="1:26">
      <c r="A1422" s="3" t="s">
        <v>2889</v>
      </c>
      <c r="B1422" s="4" t="s">
        <v>2821</v>
      </c>
      <c r="C1422" s="3" t="s">
        <v>2818</v>
      </c>
      <c r="D1422" s="4">
        <v>8</v>
      </c>
      <c r="E1422" s="4" t="s">
        <v>423</v>
      </c>
      <c r="F1422" s="4" t="s">
        <v>199</v>
      </c>
      <c r="G1422" s="4" t="s">
        <v>2840</v>
      </c>
      <c r="H1422" s="3" t="s">
        <v>2833</v>
      </c>
      <c r="I1422" s="3" t="s">
        <v>2793</v>
      </c>
      <c r="J1422" s="3" t="s">
        <v>2819</v>
      </c>
      <c r="K1422" s="4" t="s">
        <v>424</v>
      </c>
      <c r="L1422" s="3" t="s">
        <v>370</v>
      </c>
      <c r="M1422" s="3" t="s">
        <v>410</v>
      </c>
      <c r="N1422" s="3" t="s">
        <v>2820</v>
      </c>
      <c r="O1422" s="3">
        <v>250879</v>
      </c>
      <c r="P1422" s="3" t="s">
        <v>2792</v>
      </c>
      <c r="Q1422" s="4" t="s">
        <v>30</v>
      </c>
      <c r="R1422" s="3">
        <v>1</v>
      </c>
      <c r="S1422" s="15" t="s">
        <v>917</v>
      </c>
      <c r="T1422" s="12">
        <f t="shared" si="5"/>
        <v>44760</v>
      </c>
      <c r="U1422" s="10"/>
      <c r="V1422" s="10"/>
      <c r="W1422" s="10"/>
      <c r="X1422" s="10"/>
      <c r="Y1422" s="10"/>
      <c r="Z1422" s="10"/>
    </row>
    <row r="1423" customHeight="1" spans="1:26">
      <c r="A1423" s="3" t="s">
        <v>2889</v>
      </c>
      <c r="B1423" s="4" t="s">
        <v>2821</v>
      </c>
      <c r="C1423" s="3" t="s">
        <v>2818</v>
      </c>
      <c r="D1423" s="4">
        <v>9</v>
      </c>
      <c r="E1423" s="4" t="s">
        <v>509</v>
      </c>
      <c r="F1423" s="4" t="s">
        <v>38</v>
      </c>
      <c r="G1423" s="4" t="s">
        <v>2878</v>
      </c>
      <c r="H1423" s="3" t="s">
        <v>2833</v>
      </c>
      <c r="I1423" s="3" t="s">
        <v>2793</v>
      </c>
      <c r="J1423" s="3" t="s">
        <v>2819</v>
      </c>
      <c r="K1423" s="4" t="s">
        <v>712</v>
      </c>
      <c r="L1423" s="3" t="s">
        <v>370</v>
      </c>
      <c r="M1423" s="3" t="s">
        <v>410</v>
      </c>
      <c r="N1423" s="3" t="s">
        <v>2820</v>
      </c>
      <c r="O1423" s="3">
        <v>250879</v>
      </c>
      <c r="P1423" s="3" t="s">
        <v>2792</v>
      </c>
      <c r="Q1423" s="4" t="s">
        <v>30</v>
      </c>
      <c r="R1423" s="3">
        <v>1</v>
      </c>
      <c r="S1423" s="15" t="s">
        <v>918</v>
      </c>
      <c r="T1423" s="12">
        <f t="shared" si="5"/>
        <v>44761</v>
      </c>
      <c r="U1423" s="10"/>
      <c r="V1423" s="10"/>
      <c r="W1423" s="10"/>
      <c r="X1423" s="10"/>
      <c r="Y1423" s="10"/>
      <c r="Z1423" s="10"/>
    </row>
    <row r="1424" customHeight="1" spans="1:26">
      <c r="A1424" s="3" t="s">
        <v>2889</v>
      </c>
      <c r="B1424" s="4" t="s">
        <v>2821</v>
      </c>
      <c r="C1424" s="3" t="s">
        <v>2818</v>
      </c>
      <c r="D1424" s="4">
        <v>9</v>
      </c>
      <c r="E1424" s="4" t="s">
        <v>416</v>
      </c>
      <c r="F1424" s="4" t="s">
        <v>91</v>
      </c>
      <c r="G1424" s="4" t="s">
        <v>2878</v>
      </c>
      <c r="H1424" s="3" t="s">
        <v>2833</v>
      </c>
      <c r="I1424" s="3" t="s">
        <v>2793</v>
      </c>
      <c r="J1424" s="3" t="s">
        <v>2819</v>
      </c>
      <c r="K1424" s="4" t="s">
        <v>616</v>
      </c>
      <c r="L1424" s="3" t="s">
        <v>414</v>
      </c>
      <c r="M1424" s="3" t="s">
        <v>415</v>
      </c>
      <c r="N1424" s="3" t="s">
        <v>2820</v>
      </c>
      <c r="O1424" s="3">
        <v>250874</v>
      </c>
      <c r="P1424" s="3" t="s">
        <v>2792</v>
      </c>
      <c r="Q1424" s="4" t="s">
        <v>13</v>
      </c>
      <c r="R1424" s="3">
        <v>1</v>
      </c>
      <c r="S1424" s="15" t="s">
        <v>921</v>
      </c>
      <c r="T1424" s="12">
        <f t="shared" si="5"/>
        <v>44763</v>
      </c>
      <c r="U1424" s="10"/>
      <c r="V1424" s="10"/>
      <c r="W1424" s="10"/>
      <c r="X1424" s="10"/>
      <c r="Y1424" s="10"/>
      <c r="Z1424" s="10"/>
    </row>
    <row r="1425" customHeight="1" spans="1:26">
      <c r="A1425" s="3" t="s">
        <v>2889</v>
      </c>
      <c r="B1425" s="4" t="s">
        <v>2821</v>
      </c>
      <c r="C1425" s="3" t="s">
        <v>2818</v>
      </c>
      <c r="D1425" s="4">
        <v>9</v>
      </c>
      <c r="E1425" s="4" t="s">
        <v>509</v>
      </c>
      <c r="F1425" s="4" t="s">
        <v>570</v>
      </c>
      <c r="G1425" s="4" t="s">
        <v>2878</v>
      </c>
      <c r="H1425" s="3" t="s">
        <v>2833</v>
      </c>
      <c r="I1425" s="3" t="s">
        <v>2793</v>
      </c>
      <c r="J1425" s="3" t="s">
        <v>2819</v>
      </c>
      <c r="K1425" s="4" t="s">
        <v>571</v>
      </c>
      <c r="L1425" s="3" t="s">
        <v>414</v>
      </c>
      <c r="M1425" s="3" t="s">
        <v>415</v>
      </c>
      <c r="N1425" s="3" t="s">
        <v>2820</v>
      </c>
      <c r="O1425" s="3">
        <v>250874</v>
      </c>
      <c r="P1425" s="3" t="s">
        <v>2792</v>
      </c>
      <c r="Q1425" s="4" t="s">
        <v>13</v>
      </c>
      <c r="R1425" s="3">
        <v>1</v>
      </c>
      <c r="S1425" s="15" t="s">
        <v>923</v>
      </c>
      <c r="T1425" s="12">
        <f t="shared" si="5"/>
        <v>44764</v>
      </c>
      <c r="U1425" s="10"/>
      <c r="V1425" s="10"/>
      <c r="W1425" s="10"/>
      <c r="X1425" s="10"/>
      <c r="Y1425" s="10"/>
      <c r="Z1425" s="10"/>
    </row>
    <row r="1426" customHeight="1" spans="1:26">
      <c r="A1426" s="3" t="s">
        <v>2889</v>
      </c>
      <c r="B1426" s="4" t="s">
        <v>2821</v>
      </c>
      <c r="C1426" s="3" t="s">
        <v>2818</v>
      </c>
      <c r="D1426" s="4">
        <v>9</v>
      </c>
      <c r="E1426" s="4" t="s">
        <v>509</v>
      </c>
      <c r="F1426" s="4" t="s">
        <v>570</v>
      </c>
      <c r="G1426" s="4" t="s">
        <v>2878</v>
      </c>
      <c r="H1426" s="3" t="s">
        <v>2833</v>
      </c>
      <c r="I1426" s="3" t="s">
        <v>2793</v>
      </c>
      <c r="J1426" s="3" t="s">
        <v>2819</v>
      </c>
      <c r="K1426" s="4" t="s">
        <v>571</v>
      </c>
      <c r="L1426" s="3" t="s">
        <v>370</v>
      </c>
      <c r="M1426" s="3" t="s">
        <v>410</v>
      </c>
      <c r="N1426" s="3" t="s">
        <v>2820</v>
      </c>
      <c r="O1426" s="3">
        <v>250877</v>
      </c>
      <c r="P1426" s="3" t="s">
        <v>2792</v>
      </c>
      <c r="Q1426" s="4" t="s">
        <v>22</v>
      </c>
      <c r="R1426" s="3">
        <v>1</v>
      </c>
      <c r="S1426" s="15" t="s">
        <v>928</v>
      </c>
      <c r="T1426" s="12">
        <f t="shared" si="5"/>
        <v>44765</v>
      </c>
      <c r="U1426" s="10"/>
      <c r="V1426" s="10"/>
      <c r="W1426" s="10"/>
      <c r="X1426" s="10"/>
      <c r="Y1426" s="10"/>
      <c r="Z1426" s="10"/>
    </row>
    <row r="1427" customHeight="1" spans="1:26">
      <c r="A1427" s="3" t="s">
        <v>2889</v>
      </c>
      <c r="B1427" s="4" t="s">
        <v>2821</v>
      </c>
      <c r="C1427" s="3" t="s">
        <v>2818</v>
      </c>
      <c r="D1427" s="4">
        <v>9</v>
      </c>
      <c r="E1427" s="4" t="s">
        <v>509</v>
      </c>
      <c r="F1427" s="4" t="s">
        <v>570</v>
      </c>
      <c r="G1427" s="4" t="s">
        <v>2878</v>
      </c>
      <c r="H1427" s="3" t="s">
        <v>2833</v>
      </c>
      <c r="I1427" s="3" t="s">
        <v>2793</v>
      </c>
      <c r="J1427" s="3" t="s">
        <v>2819</v>
      </c>
      <c r="K1427" s="4" t="s">
        <v>571</v>
      </c>
      <c r="L1427" s="3" t="s">
        <v>370</v>
      </c>
      <c r="M1427" s="3" t="s">
        <v>410</v>
      </c>
      <c r="N1427" s="3" t="s">
        <v>2820</v>
      </c>
      <c r="O1427" s="3">
        <v>250879</v>
      </c>
      <c r="P1427" s="3" t="s">
        <v>2792</v>
      </c>
      <c r="Q1427" s="4" t="s">
        <v>30</v>
      </c>
      <c r="R1427" s="3">
        <v>1</v>
      </c>
      <c r="S1427" s="15" t="s">
        <v>928</v>
      </c>
      <c r="T1427" s="12">
        <f t="shared" si="5"/>
        <v>44765</v>
      </c>
      <c r="U1427" s="10"/>
      <c r="V1427" s="10"/>
      <c r="W1427" s="10"/>
      <c r="X1427" s="10"/>
      <c r="Y1427" s="10"/>
      <c r="Z1427" s="10"/>
    </row>
    <row r="1428" customHeight="1" spans="1:26">
      <c r="A1428" s="3" t="s">
        <v>2889</v>
      </c>
      <c r="B1428" s="4" t="s">
        <v>2821</v>
      </c>
      <c r="C1428" s="3" t="s">
        <v>2818</v>
      </c>
      <c r="D1428" s="4">
        <v>9</v>
      </c>
      <c r="E1428" s="4" t="s">
        <v>509</v>
      </c>
      <c r="F1428" s="4" t="s">
        <v>112</v>
      </c>
      <c r="G1428" s="4" t="s">
        <v>2878</v>
      </c>
      <c r="H1428" s="3" t="s">
        <v>2833</v>
      </c>
      <c r="I1428" s="3" t="s">
        <v>2793</v>
      </c>
      <c r="J1428" s="3" t="s">
        <v>2819</v>
      </c>
      <c r="K1428" s="4" t="s">
        <v>510</v>
      </c>
      <c r="L1428" s="3" t="s">
        <v>414</v>
      </c>
      <c r="M1428" s="3" t="s">
        <v>415</v>
      </c>
      <c r="N1428" s="3" t="s">
        <v>2820</v>
      </c>
      <c r="O1428" s="3">
        <v>250874</v>
      </c>
      <c r="P1428" s="3" t="s">
        <v>2792</v>
      </c>
      <c r="Q1428" s="4" t="s">
        <v>13</v>
      </c>
      <c r="R1428" s="3">
        <v>1</v>
      </c>
      <c r="S1428" s="15" t="s">
        <v>917</v>
      </c>
      <c r="T1428" s="12">
        <f t="shared" si="5"/>
        <v>44760</v>
      </c>
      <c r="U1428" s="10"/>
      <c r="V1428" s="10"/>
      <c r="W1428" s="10"/>
      <c r="X1428" s="10"/>
      <c r="Y1428" s="10"/>
      <c r="Z1428" s="10"/>
    </row>
    <row r="1429" customHeight="1" spans="1:26">
      <c r="A1429" s="3" t="s">
        <v>2889</v>
      </c>
      <c r="B1429" s="4" t="s">
        <v>2821</v>
      </c>
      <c r="C1429" s="3" t="s">
        <v>2818</v>
      </c>
      <c r="D1429" s="4">
        <v>9</v>
      </c>
      <c r="E1429" s="4" t="s">
        <v>509</v>
      </c>
      <c r="F1429" s="4" t="s">
        <v>112</v>
      </c>
      <c r="G1429" s="4" t="s">
        <v>2878</v>
      </c>
      <c r="H1429" s="3" t="s">
        <v>2833</v>
      </c>
      <c r="I1429" s="3" t="s">
        <v>2793</v>
      </c>
      <c r="J1429" s="3" t="s">
        <v>2819</v>
      </c>
      <c r="K1429" s="4" t="s">
        <v>510</v>
      </c>
      <c r="L1429" s="3" t="s">
        <v>370</v>
      </c>
      <c r="M1429" s="3" t="s">
        <v>410</v>
      </c>
      <c r="N1429" s="3" t="s">
        <v>2820</v>
      </c>
      <c r="O1429" s="3">
        <v>250877</v>
      </c>
      <c r="P1429" s="3" t="s">
        <v>2792</v>
      </c>
      <c r="Q1429" s="4" t="s">
        <v>22</v>
      </c>
      <c r="R1429" s="3">
        <v>1</v>
      </c>
      <c r="S1429" s="15" t="s">
        <v>921</v>
      </c>
      <c r="T1429" s="12">
        <f t="shared" si="5"/>
        <v>44763</v>
      </c>
      <c r="U1429" s="10"/>
      <c r="V1429" s="10"/>
      <c r="W1429" s="10"/>
      <c r="X1429" s="10"/>
      <c r="Y1429" s="10"/>
      <c r="Z1429" s="10"/>
    </row>
    <row r="1430" customHeight="1" spans="1:26">
      <c r="A1430" s="3" t="s">
        <v>2889</v>
      </c>
      <c r="B1430" s="4" t="s">
        <v>2821</v>
      </c>
      <c r="C1430" s="3" t="s">
        <v>2818</v>
      </c>
      <c r="D1430" s="4">
        <v>9</v>
      </c>
      <c r="E1430" s="4" t="s">
        <v>509</v>
      </c>
      <c r="F1430" s="4" t="s">
        <v>112</v>
      </c>
      <c r="G1430" s="4" t="s">
        <v>2878</v>
      </c>
      <c r="H1430" s="3" t="s">
        <v>2833</v>
      </c>
      <c r="I1430" s="3" t="s">
        <v>2793</v>
      </c>
      <c r="J1430" s="3" t="s">
        <v>2819</v>
      </c>
      <c r="K1430" s="4" t="s">
        <v>510</v>
      </c>
      <c r="L1430" s="3" t="s">
        <v>370</v>
      </c>
      <c r="M1430" s="3" t="s">
        <v>410</v>
      </c>
      <c r="N1430" s="3" t="s">
        <v>2820</v>
      </c>
      <c r="O1430" s="3">
        <v>250877</v>
      </c>
      <c r="P1430" s="3" t="s">
        <v>2792</v>
      </c>
      <c r="Q1430" s="4" t="s">
        <v>22</v>
      </c>
      <c r="R1430" s="3">
        <v>1</v>
      </c>
      <c r="S1430" s="15" t="s">
        <v>917</v>
      </c>
      <c r="T1430" s="12">
        <f t="shared" si="5"/>
        <v>44760</v>
      </c>
      <c r="U1430" s="10"/>
      <c r="V1430" s="10"/>
      <c r="W1430" s="10"/>
      <c r="X1430" s="10"/>
      <c r="Y1430" s="10"/>
      <c r="Z1430" s="10"/>
    </row>
    <row r="1431" customHeight="1" spans="1:26">
      <c r="A1431" s="3" t="s">
        <v>2889</v>
      </c>
      <c r="B1431" s="4" t="s">
        <v>2821</v>
      </c>
      <c r="C1431" s="3" t="s">
        <v>2818</v>
      </c>
      <c r="D1431" s="4">
        <v>9</v>
      </c>
      <c r="E1431" s="4" t="s">
        <v>509</v>
      </c>
      <c r="F1431" s="4" t="s">
        <v>112</v>
      </c>
      <c r="G1431" s="4" t="s">
        <v>2878</v>
      </c>
      <c r="H1431" s="3" t="s">
        <v>2833</v>
      </c>
      <c r="I1431" s="3" t="s">
        <v>2793</v>
      </c>
      <c r="J1431" s="3" t="s">
        <v>2819</v>
      </c>
      <c r="K1431" s="4" t="s">
        <v>510</v>
      </c>
      <c r="L1431" s="3" t="s">
        <v>370</v>
      </c>
      <c r="M1431" s="3" t="s">
        <v>410</v>
      </c>
      <c r="N1431" s="3" t="s">
        <v>2820</v>
      </c>
      <c r="O1431" s="3">
        <v>250879</v>
      </c>
      <c r="P1431" s="3" t="s">
        <v>2792</v>
      </c>
      <c r="Q1431" s="4" t="s">
        <v>30</v>
      </c>
      <c r="R1431" s="3">
        <v>1</v>
      </c>
      <c r="S1431" s="15" t="s">
        <v>931</v>
      </c>
      <c r="T1431" s="12">
        <f t="shared" si="5"/>
        <v>44766</v>
      </c>
      <c r="U1431" s="10"/>
      <c r="V1431" s="10"/>
      <c r="W1431" s="10"/>
      <c r="X1431" s="10"/>
      <c r="Y1431" s="10"/>
      <c r="Z1431" s="10"/>
    </row>
    <row r="1432" customHeight="1" spans="1:26">
      <c r="A1432" s="3" t="s">
        <v>2889</v>
      </c>
      <c r="B1432" s="4" t="s">
        <v>2821</v>
      </c>
      <c r="C1432" s="3" t="s">
        <v>2818</v>
      </c>
      <c r="D1432" s="4">
        <v>9</v>
      </c>
      <c r="E1432" s="4" t="s">
        <v>485</v>
      </c>
      <c r="F1432" s="4" t="s">
        <v>157</v>
      </c>
      <c r="G1432" s="4" t="s">
        <v>2855</v>
      </c>
      <c r="H1432" s="3" t="s">
        <v>2833</v>
      </c>
      <c r="I1432" s="3" t="s">
        <v>2793</v>
      </c>
      <c r="J1432" s="3" t="s">
        <v>2819</v>
      </c>
      <c r="K1432" s="4" t="s">
        <v>486</v>
      </c>
      <c r="L1432" s="3" t="s">
        <v>370</v>
      </c>
      <c r="M1432" s="3" t="s">
        <v>410</v>
      </c>
      <c r="N1432" s="3" t="s">
        <v>2820</v>
      </c>
      <c r="O1432" s="3">
        <v>250876</v>
      </c>
      <c r="P1432" s="3" t="s">
        <v>2792</v>
      </c>
      <c r="Q1432" s="4" t="s">
        <v>26</v>
      </c>
      <c r="R1432" s="3">
        <v>1</v>
      </c>
      <c r="S1432" s="15" t="s">
        <v>931</v>
      </c>
      <c r="T1432" s="12">
        <f t="shared" si="5"/>
        <v>44766</v>
      </c>
      <c r="U1432" s="10"/>
      <c r="V1432" s="10"/>
      <c r="W1432" s="10"/>
      <c r="X1432" s="10"/>
      <c r="Y1432" s="10"/>
      <c r="Z1432" s="10"/>
    </row>
    <row r="1433" customHeight="1" spans="1:26">
      <c r="A1433" s="3" t="s">
        <v>2889</v>
      </c>
      <c r="B1433" s="4" t="s">
        <v>2821</v>
      </c>
      <c r="C1433" s="3" t="s">
        <v>2818</v>
      </c>
      <c r="D1433" s="4">
        <v>9</v>
      </c>
      <c r="E1433" s="4" t="s">
        <v>485</v>
      </c>
      <c r="F1433" s="4" t="s">
        <v>606</v>
      </c>
      <c r="G1433" s="4" t="s">
        <v>2855</v>
      </c>
      <c r="H1433" s="3" t="s">
        <v>2833</v>
      </c>
      <c r="I1433" s="3" t="s">
        <v>2793</v>
      </c>
      <c r="J1433" s="3" t="s">
        <v>2819</v>
      </c>
      <c r="K1433" s="4" t="s">
        <v>607</v>
      </c>
      <c r="L1433" s="3" t="s">
        <v>414</v>
      </c>
      <c r="M1433" s="3" t="s">
        <v>415</v>
      </c>
      <c r="N1433" s="3" t="s">
        <v>2820</v>
      </c>
      <c r="O1433" s="3">
        <v>250424</v>
      </c>
      <c r="P1433" s="3" t="s">
        <v>2792</v>
      </c>
      <c r="Q1433" s="4" t="s">
        <v>15</v>
      </c>
      <c r="R1433" s="3">
        <v>0</v>
      </c>
      <c r="S1433" s="15" t="s">
        <v>917</v>
      </c>
      <c r="T1433" s="12">
        <f t="shared" si="5"/>
        <v>44760</v>
      </c>
      <c r="U1433" s="10"/>
      <c r="V1433" s="10"/>
      <c r="W1433" s="10"/>
      <c r="X1433" s="10"/>
      <c r="Y1433" s="10"/>
      <c r="Z1433" s="10"/>
    </row>
    <row r="1434" customHeight="1" spans="1:26">
      <c r="A1434" s="3" t="s">
        <v>2889</v>
      </c>
      <c r="B1434" s="4" t="s">
        <v>2821</v>
      </c>
      <c r="C1434" s="3" t="s">
        <v>2818</v>
      </c>
      <c r="D1434" s="4">
        <v>9</v>
      </c>
      <c r="E1434" s="4" t="s">
        <v>932</v>
      </c>
      <c r="F1434" s="4" t="s">
        <v>799</v>
      </c>
      <c r="G1434" s="4" t="s">
        <v>2855</v>
      </c>
      <c r="H1434" s="3" t="s">
        <v>2833</v>
      </c>
      <c r="I1434" s="3" t="s">
        <v>2793</v>
      </c>
      <c r="J1434" s="3" t="s">
        <v>2819</v>
      </c>
      <c r="K1434" s="4" t="s">
        <v>975</v>
      </c>
      <c r="L1434" s="3" t="s">
        <v>370</v>
      </c>
      <c r="M1434" s="3" t="s">
        <v>410</v>
      </c>
      <c r="N1434" s="3" t="s">
        <v>2820</v>
      </c>
      <c r="O1434" s="3">
        <v>250877</v>
      </c>
      <c r="P1434" s="3" t="s">
        <v>2792</v>
      </c>
      <c r="Q1434" s="4" t="s">
        <v>22</v>
      </c>
      <c r="R1434" s="3">
        <v>1</v>
      </c>
      <c r="S1434" s="15" t="s">
        <v>931</v>
      </c>
      <c r="T1434" s="12">
        <f t="shared" si="5"/>
        <v>44766</v>
      </c>
      <c r="U1434" s="10"/>
      <c r="V1434" s="10"/>
      <c r="W1434" s="10"/>
      <c r="X1434" s="10"/>
      <c r="Y1434" s="10"/>
      <c r="Z1434" s="10"/>
    </row>
    <row r="1435" customHeight="1" spans="1:26">
      <c r="A1435" s="3" t="s">
        <v>2889</v>
      </c>
      <c r="B1435" s="4" t="s">
        <v>2821</v>
      </c>
      <c r="C1435" s="3" t="s">
        <v>2818</v>
      </c>
      <c r="D1435" s="4">
        <v>19</v>
      </c>
      <c r="E1435" s="4" t="s">
        <v>478</v>
      </c>
      <c r="F1435" s="4" t="s">
        <v>132</v>
      </c>
      <c r="G1435" s="4" t="s">
        <v>2865</v>
      </c>
      <c r="H1435" s="3" t="s">
        <v>2833</v>
      </c>
      <c r="I1435" s="3" t="s">
        <v>2804</v>
      </c>
      <c r="J1435" s="3" t="s">
        <v>2857</v>
      </c>
      <c r="K1435" s="4" t="s">
        <v>511</v>
      </c>
      <c r="L1435" s="3" t="s">
        <v>370</v>
      </c>
      <c r="M1435" s="3" t="s">
        <v>410</v>
      </c>
      <c r="N1435" s="3" t="s">
        <v>2820</v>
      </c>
      <c r="O1435" s="3">
        <v>250879</v>
      </c>
      <c r="P1435" s="3" t="s">
        <v>2792</v>
      </c>
      <c r="Q1435" s="4" t="s">
        <v>30</v>
      </c>
      <c r="R1435" s="3">
        <v>1</v>
      </c>
      <c r="S1435" s="15" t="s">
        <v>931</v>
      </c>
      <c r="T1435" s="12">
        <f t="shared" si="5"/>
        <v>44766</v>
      </c>
      <c r="U1435" s="10"/>
      <c r="V1435" s="10"/>
      <c r="W1435" s="10"/>
      <c r="X1435" s="10"/>
      <c r="Y1435" s="10"/>
      <c r="Z1435" s="10"/>
    </row>
    <row r="1436" customHeight="1" spans="1:26">
      <c r="A1436" s="3" t="s">
        <v>2889</v>
      </c>
      <c r="B1436" s="4" t="s">
        <v>2821</v>
      </c>
      <c r="C1436" s="3" t="s">
        <v>2818</v>
      </c>
      <c r="D1436" s="4">
        <v>19</v>
      </c>
      <c r="E1436" s="4" t="s">
        <v>478</v>
      </c>
      <c r="F1436" s="4" t="s">
        <v>143</v>
      </c>
      <c r="G1436" s="4" t="s">
        <v>2856</v>
      </c>
      <c r="H1436" s="3" t="s">
        <v>2833</v>
      </c>
      <c r="I1436" s="3" t="s">
        <v>2804</v>
      </c>
      <c r="J1436" s="3" t="s">
        <v>2857</v>
      </c>
      <c r="K1436" s="4" t="s">
        <v>479</v>
      </c>
      <c r="L1436" s="3" t="s">
        <v>414</v>
      </c>
      <c r="M1436" s="3" t="s">
        <v>415</v>
      </c>
      <c r="N1436" s="3" t="s">
        <v>2820</v>
      </c>
      <c r="O1436" s="3">
        <v>250874</v>
      </c>
      <c r="P1436" s="3" t="s">
        <v>2792</v>
      </c>
      <c r="Q1436" s="4" t="s">
        <v>13</v>
      </c>
      <c r="R1436" s="3">
        <v>1</v>
      </c>
      <c r="S1436" s="15" t="s">
        <v>918</v>
      </c>
      <c r="T1436" s="12">
        <f t="shared" si="5"/>
        <v>44761</v>
      </c>
      <c r="U1436" s="10"/>
      <c r="V1436" s="10"/>
      <c r="W1436" s="10"/>
      <c r="X1436" s="10"/>
      <c r="Y1436" s="10"/>
      <c r="Z1436" s="10"/>
    </row>
    <row r="1437" customHeight="1" spans="1:26">
      <c r="A1437" s="3" t="s">
        <v>2889</v>
      </c>
      <c r="B1437" s="4" t="s">
        <v>2821</v>
      </c>
      <c r="C1437" s="3" t="s">
        <v>2818</v>
      </c>
      <c r="D1437" s="4">
        <v>19</v>
      </c>
      <c r="E1437" s="4" t="s">
        <v>478</v>
      </c>
      <c r="F1437" s="4" t="s">
        <v>166</v>
      </c>
      <c r="G1437" s="4" t="s">
        <v>2856</v>
      </c>
      <c r="H1437" s="3" t="s">
        <v>2833</v>
      </c>
      <c r="I1437" s="3" t="s">
        <v>2804</v>
      </c>
      <c r="J1437" s="3" t="s">
        <v>2857</v>
      </c>
      <c r="K1437" s="4" t="s">
        <v>711</v>
      </c>
      <c r="L1437" s="3" t="s">
        <v>370</v>
      </c>
      <c r="M1437" s="3" t="s">
        <v>410</v>
      </c>
      <c r="N1437" s="3" t="s">
        <v>2820</v>
      </c>
      <c r="O1437" s="3">
        <v>250877</v>
      </c>
      <c r="P1437" s="3" t="s">
        <v>2792</v>
      </c>
      <c r="Q1437" s="4" t="s">
        <v>22</v>
      </c>
      <c r="R1437" s="3">
        <v>1</v>
      </c>
      <c r="S1437" s="15" t="s">
        <v>917</v>
      </c>
      <c r="T1437" s="12">
        <f t="shared" si="5"/>
        <v>44760</v>
      </c>
      <c r="U1437" s="10"/>
      <c r="V1437" s="10"/>
      <c r="W1437" s="10"/>
      <c r="X1437" s="10"/>
      <c r="Y1437" s="10"/>
      <c r="Z1437" s="10"/>
    </row>
    <row r="1438" customHeight="1" spans="1:26">
      <c r="A1438" s="3" t="s">
        <v>2889</v>
      </c>
      <c r="B1438" s="4" t="s">
        <v>2821</v>
      </c>
      <c r="C1438" s="3" t="s">
        <v>2818</v>
      </c>
      <c r="D1438" s="4">
        <v>19</v>
      </c>
      <c r="E1438" s="4" t="s">
        <v>487</v>
      </c>
      <c r="F1438" s="4" t="s">
        <v>168</v>
      </c>
      <c r="G1438" s="4" t="s">
        <v>2856</v>
      </c>
      <c r="H1438" s="3" t="s">
        <v>2833</v>
      </c>
      <c r="I1438" s="3" t="s">
        <v>2804</v>
      </c>
      <c r="J1438" s="3" t="s">
        <v>2857</v>
      </c>
      <c r="K1438" s="4" t="s">
        <v>488</v>
      </c>
      <c r="L1438" s="3" t="s">
        <v>414</v>
      </c>
      <c r="M1438" s="3" t="s">
        <v>415</v>
      </c>
      <c r="N1438" s="3" t="s">
        <v>2820</v>
      </c>
      <c r="O1438" s="3">
        <v>250874</v>
      </c>
      <c r="P1438" s="3" t="s">
        <v>2792</v>
      </c>
      <c r="Q1438" s="4" t="s">
        <v>13</v>
      </c>
      <c r="R1438" s="3">
        <v>1</v>
      </c>
      <c r="S1438" s="15" t="s">
        <v>931</v>
      </c>
      <c r="T1438" s="12">
        <f t="shared" si="5"/>
        <v>44766</v>
      </c>
      <c r="U1438" s="10"/>
      <c r="V1438" s="10"/>
      <c r="W1438" s="10"/>
      <c r="X1438" s="10"/>
      <c r="Y1438" s="10"/>
      <c r="Z1438" s="10"/>
    </row>
    <row r="1439" customHeight="1" spans="1:26">
      <c r="A1439" s="3" t="s">
        <v>2889</v>
      </c>
      <c r="B1439" s="4" t="s">
        <v>2821</v>
      </c>
      <c r="C1439" s="3" t="s">
        <v>2818</v>
      </c>
      <c r="D1439" s="4">
        <v>20</v>
      </c>
      <c r="E1439" s="4" t="s">
        <v>914</v>
      </c>
      <c r="F1439" s="4" t="s">
        <v>247</v>
      </c>
      <c r="G1439" s="4" t="s">
        <v>2865</v>
      </c>
      <c r="H1439" s="3" t="s">
        <v>2833</v>
      </c>
      <c r="I1439" s="3" t="s">
        <v>2804</v>
      </c>
      <c r="J1439" s="3" t="s">
        <v>2857</v>
      </c>
      <c r="K1439" s="4" t="s">
        <v>873</v>
      </c>
      <c r="L1439" s="3" t="s">
        <v>370</v>
      </c>
      <c r="M1439" s="3" t="s">
        <v>371</v>
      </c>
      <c r="N1439" s="3" t="s">
        <v>2820</v>
      </c>
      <c r="O1439" s="3">
        <v>250417</v>
      </c>
      <c r="P1439" s="3" t="s">
        <v>2792</v>
      </c>
      <c r="Q1439" s="4" t="s">
        <v>39</v>
      </c>
      <c r="R1439" s="3">
        <v>1</v>
      </c>
      <c r="S1439" s="15" t="s">
        <v>917</v>
      </c>
      <c r="T1439" s="12">
        <f t="shared" si="5"/>
        <v>44760</v>
      </c>
      <c r="U1439" s="10"/>
      <c r="V1439" s="10"/>
      <c r="W1439" s="10"/>
      <c r="X1439" s="10"/>
      <c r="Y1439" s="10"/>
      <c r="Z1439" s="10"/>
    </row>
    <row r="1440" customHeight="1" spans="1:26">
      <c r="A1440" s="3" t="s">
        <v>2889</v>
      </c>
      <c r="B1440" s="4" t="s">
        <v>2821</v>
      </c>
      <c r="C1440" s="3" t="s">
        <v>2818</v>
      </c>
      <c r="D1440" s="4">
        <v>22</v>
      </c>
      <c r="E1440" s="4" t="s">
        <v>623</v>
      </c>
      <c r="F1440" s="4" t="s">
        <v>160</v>
      </c>
      <c r="G1440" s="4" t="s">
        <v>2879</v>
      </c>
      <c r="H1440" s="3" t="s">
        <v>2823</v>
      </c>
      <c r="I1440" s="3" t="s">
        <v>2689</v>
      </c>
      <c r="J1440" s="3" t="s">
        <v>2850</v>
      </c>
      <c r="K1440" s="4" t="s">
        <v>624</v>
      </c>
      <c r="L1440" s="3" t="s">
        <v>370</v>
      </c>
      <c r="M1440" s="3" t="s">
        <v>410</v>
      </c>
      <c r="N1440" s="3" t="s">
        <v>2820</v>
      </c>
      <c r="O1440" s="3">
        <v>250877</v>
      </c>
      <c r="P1440" s="3" t="s">
        <v>2792</v>
      </c>
      <c r="Q1440" s="4" t="s">
        <v>22</v>
      </c>
      <c r="R1440" s="3">
        <v>1</v>
      </c>
      <c r="S1440" s="15" t="s">
        <v>921</v>
      </c>
      <c r="T1440" s="12">
        <f t="shared" si="5"/>
        <v>44763</v>
      </c>
      <c r="U1440" s="10"/>
      <c r="V1440" s="10"/>
      <c r="W1440" s="10"/>
      <c r="X1440" s="10"/>
      <c r="Y1440" s="10"/>
      <c r="Z1440" s="10"/>
    </row>
    <row r="1441" customHeight="1" spans="1:26">
      <c r="A1441" s="3" t="s">
        <v>2889</v>
      </c>
      <c r="B1441" s="4" t="s">
        <v>2821</v>
      </c>
      <c r="C1441" s="3" t="s">
        <v>2818</v>
      </c>
      <c r="D1441" s="4">
        <v>23</v>
      </c>
      <c r="E1441" s="4" t="s">
        <v>574</v>
      </c>
      <c r="F1441" s="4" t="s">
        <v>134</v>
      </c>
      <c r="G1441" s="4" t="s">
        <v>2841</v>
      </c>
      <c r="H1441" s="3" t="s">
        <v>2833</v>
      </c>
      <c r="I1441" s="3" t="s">
        <v>2793</v>
      </c>
      <c r="J1441" s="3" t="s">
        <v>2819</v>
      </c>
      <c r="K1441" s="4" t="s">
        <v>575</v>
      </c>
      <c r="L1441" s="3" t="s">
        <v>414</v>
      </c>
      <c r="M1441" s="3" t="s">
        <v>415</v>
      </c>
      <c r="N1441" s="3" t="s">
        <v>2820</v>
      </c>
      <c r="O1441" s="3">
        <v>250424</v>
      </c>
      <c r="P1441" s="3" t="s">
        <v>2792</v>
      </c>
      <c r="Q1441" s="4" t="s">
        <v>15</v>
      </c>
      <c r="R1441" s="3">
        <v>1</v>
      </c>
      <c r="S1441" s="15" t="s">
        <v>931</v>
      </c>
      <c r="T1441" s="12">
        <f t="shared" si="5"/>
        <v>44766</v>
      </c>
      <c r="U1441" s="10"/>
      <c r="V1441" s="10"/>
      <c r="W1441" s="10"/>
      <c r="X1441" s="10"/>
      <c r="Y1441" s="10"/>
      <c r="Z1441" s="10"/>
    </row>
    <row r="1442" customHeight="1" spans="1:26">
      <c r="A1442" s="3" t="s">
        <v>2889</v>
      </c>
      <c r="B1442" s="4" t="s">
        <v>2821</v>
      </c>
      <c r="C1442" s="3" t="s">
        <v>2818</v>
      </c>
      <c r="D1442" s="4">
        <v>23</v>
      </c>
      <c r="E1442" s="4" t="s">
        <v>574</v>
      </c>
      <c r="F1442" s="4" t="s">
        <v>134</v>
      </c>
      <c r="G1442" s="4" t="s">
        <v>2841</v>
      </c>
      <c r="H1442" s="3" t="s">
        <v>2833</v>
      </c>
      <c r="I1442" s="3" t="s">
        <v>2793</v>
      </c>
      <c r="J1442" s="3" t="s">
        <v>2819</v>
      </c>
      <c r="K1442" s="4" t="s">
        <v>575</v>
      </c>
      <c r="L1442" s="3" t="s">
        <v>370</v>
      </c>
      <c r="M1442" s="3" t="s">
        <v>410</v>
      </c>
      <c r="N1442" s="3" t="s">
        <v>2820</v>
      </c>
      <c r="O1442" s="3">
        <v>250877</v>
      </c>
      <c r="P1442" s="3" t="s">
        <v>2792</v>
      </c>
      <c r="Q1442" s="4" t="s">
        <v>22</v>
      </c>
      <c r="R1442" s="3">
        <v>1</v>
      </c>
      <c r="S1442" s="15" t="s">
        <v>928</v>
      </c>
      <c r="T1442" s="12">
        <f t="shared" si="5"/>
        <v>44765</v>
      </c>
      <c r="U1442" s="10"/>
      <c r="V1442" s="10"/>
      <c r="W1442" s="10"/>
      <c r="X1442" s="10"/>
      <c r="Y1442" s="10"/>
      <c r="Z1442" s="10"/>
    </row>
    <row r="1443" customHeight="1" spans="1:26">
      <c r="A1443" s="3" t="s">
        <v>2889</v>
      </c>
      <c r="B1443" s="4" t="s">
        <v>2821</v>
      </c>
      <c r="C1443" s="3" t="s">
        <v>2818</v>
      </c>
      <c r="D1443" s="4">
        <v>23</v>
      </c>
      <c r="E1443" s="4" t="s">
        <v>445</v>
      </c>
      <c r="F1443" s="4" t="s">
        <v>137</v>
      </c>
      <c r="G1443" s="4" t="s">
        <v>2849</v>
      </c>
      <c r="H1443" s="3" t="s">
        <v>2823</v>
      </c>
      <c r="I1443" s="3" t="s">
        <v>2689</v>
      </c>
      <c r="J1443" s="3" t="s">
        <v>2850</v>
      </c>
      <c r="K1443" s="4" t="s">
        <v>951</v>
      </c>
      <c r="L1443" s="3" t="s">
        <v>414</v>
      </c>
      <c r="M1443" s="3" t="s">
        <v>415</v>
      </c>
      <c r="N1443" s="3" t="s">
        <v>2820</v>
      </c>
      <c r="O1443" s="3">
        <v>250875</v>
      </c>
      <c r="P1443" s="3" t="s">
        <v>2792</v>
      </c>
      <c r="Q1443" s="4" t="s">
        <v>103</v>
      </c>
      <c r="R1443" s="3">
        <v>1</v>
      </c>
      <c r="S1443" s="15" t="s">
        <v>919</v>
      </c>
      <c r="T1443" s="12">
        <f t="shared" si="5"/>
        <v>44762</v>
      </c>
      <c r="U1443" s="10"/>
      <c r="V1443" s="10"/>
      <c r="W1443" s="10"/>
      <c r="X1443" s="10"/>
      <c r="Y1443" s="10"/>
      <c r="Z1443" s="10"/>
    </row>
    <row r="1444" customHeight="1" spans="1:26">
      <c r="A1444" s="3" t="s">
        <v>2889</v>
      </c>
      <c r="B1444" s="4" t="s">
        <v>2821</v>
      </c>
      <c r="C1444" s="3" t="s">
        <v>2818</v>
      </c>
      <c r="D1444" s="4">
        <v>23</v>
      </c>
      <c r="E1444" s="4" t="s">
        <v>476</v>
      </c>
      <c r="F1444" s="4" t="s">
        <v>138</v>
      </c>
      <c r="G1444" s="4" t="s">
        <v>2849</v>
      </c>
      <c r="H1444" s="3" t="s">
        <v>2823</v>
      </c>
      <c r="I1444" s="3" t="s">
        <v>2689</v>
      </c>
      <c r="J1444" s="3" t="s">
        <v>2850</v>
      </c>
      <c r="K1444" s="4" t="s">
        <v>477</v>
      </c>
      <c r="L1444" s="3" t="s">
        <v>414</v>
      </c>
      <c r="M1444" s="3" t="s">
        <v>415</v>
      </c>
      <c r="N1444" s="3" t="s">
        <v>2820</v>
      </c>
      <c r="O1444" s="3">
        <v>250424</v>
      </c>
      <c r="P1444" s="3" t="s">
        <v>2792</v>
      </c>
      <c r="Q1444" s="4" t="s">
        <v>15</v>
      </c>
      <c r="R1444" s="3">
        <v>1</v>
      </c>
      <c r="S1444" s="15" t="s">
        <v>919</v>
      </c>
      <c r="T1444" s="12">
        <f t="shared" si="5"/>
        <v>44762</v>
      </c>
      <c r="U1444" s="10"/>
      <c r="V1444" s="10"/>
      <c r="W1444" s="10"/>
      <c r="X1444" s="10"/>
      <c r="Y1444" s="10"/>
      <c r="Z1444" s="10"/>
    </row>
    <row r="1445" customHeight="1" spans="1:26">
      <c r="A1445" s="3" t="s">
        <v>2889</v>
      </c>
      <c r="B1445" s="4" t="s">
        <v>2821</v>
      </c>
      <c r="C1445" s="3" t="s">
        <v>2818</v>
      </c>
      <c r="D1445" s="4">
        <v>23</v>
      </c>
      <c r="E1445" s="4" t="s">
        <v>476</v>
      </c>
      <c r="F1445" s="4" t="s">
        <v>546</v>
      </c>
      <c r="G1445" s="4" t="s">
        <v>2849</v>
      </c>
      <c r="H1445" s="3" t="s">
        <v>2823</v>
      </c>
      <c r="I1445" s="3" t="s">
        <v>2689</v>
      </c>
      <c r="J1445" s="3" t="s">
        <v>2850</v>
      </c>
      <c r="K1445" s="4" t="s">
        <v>547</v>
      </c>
      <c r="L1445" s="3" t="s">
        <v>370</v>
      </c>
      <c r="M1445" s="3" t="s">
        <v>410</v>
      </c>
      <c r="N1445" s="3" t="s">
        <v>2820</v>
      </c>
      <c r="O1445" s="3">
        <v>250876</v>
      </c>
      <c r="P1445" s="3" t="s">
        <v>2792</v>
      </c>
      <c r="Q1445" s="4" t="s">
        <v>26</v>
      </c>
      <c r="R1445" s="3">
        <v>1</v>
      </c>
      <c r="S1445" s="15" t="s">
        <v>931</v>
      </c>
      <c r="T1445" s="12">
        <f t="shared" si="5"/>
        <v>44766</v>
      </c>
      <c r="U1445" s="10"/>
      <c r="V1445" s="10"/>
      <c r="W1445" s="10"/>
      <c r="X1445" s="10"/>
      <c r="Y1445" s="10"/>
      <c r="Z1445" s="10"/>
    </row>
    <row r="1446" customHeight="1" spans="1:26">
      <c r="A1446" s="3" t="s">
        <v>2889</v>
      </c>
      <c r="B1446" s="4" t="s">
        <v>2821</v>
      </c>
      <c r="C1446" s="3" t="s">
        <v>2818</v>
      </c>
      <c r="D1446" s="4">
        <v>23</v>
      </c>
      <c r="E1446" s="4" t="s">
        <v>476</v>
      </c>
      <c r="F1446" s="4" t="s">
        <v>546</v>
      </c>
      <c r="G1446" s="4" t="s">
        <v>2849</v>
      </c>
      <c r="H1446" s="3" t="s">
        <v>2823</v>
      </c>
      <c r="I1446" s="3" t="s">
        <v>2689</v>
      </c>
      <c r="J1446" s="3" t="s">
        <v>2850</v>
      </c>
      <c r="K1446" s="4" t="s">
        <v>547</v>
      </c>
      <c r="L1446" s="3" t="s">
        <v>370</v>
      </c>
      <c r="M1446" s="3" t="s">
        <v>410</v>
      </c>
      <c r="N1446" s="3" t="s">
        <v>2820</v>
      </c>
      <c r="O1446" s="3">
        <v>250877</v>
      </c>
      <c r="P1446" s="3" t="s">
        <v>2792</v>
      </c>
      <c r="Q1446" s="4" t="s">
        <v>22</v>
      </c>
      <c r="R1446" s="3">
        <v>2</v>
      </c>
      <c r="S1446" s="15" t="s">
        <v>928</v>
      </c>
      <c r="T1446" s="12">
        <f t="shared" si="5"/>
        <v>44765</v>
      </c>
      <c r="U1446" s="10"/>
      <c r="V1446" s="10"/>
      <c r="W1446" s="10"/>
      <c r="X1446" s="10"/>
      <c r="Y1446" s="10"/>
      <c r="Z1446" s="10"/>
    </row>
    <row r="1447" customHeight="1" spans="1:26">
      <c r="A1447" s="3" t="s">
        <v>2889</v>
      </c>
      <c r="B1447" s="4" t="s">
        <v>2821</v>
      </c>
      <c r="C1447" s="3" t="s">
        <v>2818</v>
      </c>
      <c r="D1447" s="4">
        <v>23</v>
      </c>
      <c r="E1447" s="4" t="s">
        <v>476</v>
      </c>
      <c r="F1447" s="4" t="s">
        <v>546</v>
      </c>
      <c r="G1447" s="4" t="s">
        <v>2849</v>
      </c>
      <c r="H1447" s="3" t="s">
        <v>2823</v>
      </c>
      <c r="I1447" s="3" t="s">
        <v>2689</v>
      </c>
      <c r="J1447" s="3" t="s">
        <v>2850</v>
      </c>
      <c r="K1447" s="4" t="s">
        <v>547</v>
      </c>
      <c r="L1447" s="3" t="s">
        <v>370</v>
      </c>
      <c r="M1447" s="3" t="s">
        <v>410</v>
      </c>
      <c r="N1447" s="3" t="s">
        <v>2820</v>
      </c>
      <c r="O1447" s="3">
        <v>250879</v>
      </c>
      <c r="P1447" s="3" t="s">
        <v>2792</v>
      </c>
      <c r="Q1447" s="4" t="s">
        <v>30</v>
      </c>
      <c r="R1447" s="3">
        <v>1</v>
      </c>
      <c r="S1447" s="15" t="s">
        <v>928</v>
      </c>
      <c r="T1447" s="12">
        <f t="shared" si="5"/>
        <v>44765</v>
      </c>
      <c r="U1447" s="10"/>
      <c r="V1447" s="10"/>
      <c r="W1447" s="10"/>
      <c r="X1447" s="10"/>
      <c r="Y1447" s="10"/>
      <c r="Z1447" s="10"/>
    </row>
    <row r="1448" customHeight="1" spans="1:26">
      <c r="A1448" s="3" t="s">
        <v>2889</v>
      </c>
      <c r="B1448" s="4" t="s">
        <v>2821</v>
      </c>
      <c r="C1448" s="3" t="s">
        <v>2818</v>
      </c>
      <c r="D1448" s="4">
        <v>23</v>
      </c>
      <c r="E1448" s="4" t="s">
        <v>445</v>
      </c>
      <c r="F1448" s="4" t="s">
        <v>170</v>
      </c>
      <c r="G1448" s="4" t="s">
        <v>2849</v>
      </c>
      <c r="H1448" s="3" t="s">
        <v>2823</v>
      </c>
      <c r="I1448" s="3" t="s">
        <v>2689</v>
      </c>
      <c r="J1448" s="3" t="s">
        <v>2850</v>
      </c>
      <c r="K1448" s="4" t="s">
        <v>446</v>
      </c>
      <c r="L1448" s="3" t="s">
        <v>414</v>
      </c>
      <c r="M1448" s="3" t="s">
        <v>415</v>
      </c>
      <c r="N1448" s="3" t="s">
        <v>2820</v>
      </c>
      <c r="O1448" s="3">
        <v>250875</v>
      </c>
      <c r="P1448" s="3" t="s">
        <v>2792</v>
      </c>
      <c r="Q1448" s="4" t="s">
        <v>103</v>
      </c>
      <c r="R1448" s="3">
        <v>1</v>
      </c>
      <c r="S1448" s="15" t="s">
        <v>928</v>
      </c>
      <c r="T1448" s="12">
        <f t="shared" si="5"/>
        <v>44765</v>
      </c>
      <c r="U1448" s="10"/>
      <c r="V1448" s="10"/>
      <c r="W1448" s="10"/>
      <c r="X1448" s="10"/>
      <c r="Y1448" s="10"/>
      <c r="Z1448" s="10"/>
    </row>
    <row r="1449" customHeight="1" spans="1:26">
      <c r="A1449" s="3" t="s">
        <v>2889</v>
      </c>
      <c r="B1449" s="4" t="s">
        <v>2821</v>
      </c>
      <c r="C1449" s="3" t="s">
        <v>2818</v>
      </c>
      <c r="D1449" s="4">
        <v>23</v>
      </c>
      <c r="E1449" s="4" t="s">
        <v>933</v>
      </c>
      <c r="F1449" s="4" t="s">
        <v>227</v>
      </c>
      <c r="G1449" s="4" t="s">
        <v>2849</v>
      </c>
      <c r="H1449" s="3" t="s">
        <v>2823</v>
      </c>
      <c r="I1449" s="3" t="s">
        <v>2689</v>
      </c>
      <c r="J1449" s="3" t="s">
        <v>2850</v>
      </c>
      <c r="K1449" s="4" t="s">
        <v>934</v>
      </c>
      <c r="L1449" s="3" t="s">
        <v>414</v>
      </c>
      <c r="M1449" s="3" t="s">
        <v>415</v>
      </c>
      <c r="N1449" s="3" t="s">
        <v>2820</v>
      </c>
      <c r="O1449" s="3">
        <v>204737</v>
      </c>
      <c r="P1449" s="3" t="s">
        <v>2792</v>
      </c>
      <c r="Q1449" s="4" t="s">
        <v>20</v>
      </c>
      <c r="R1449" s="3">
        <v>1</v>
      </c>
      <c r="S1449" s="15" t="s">
        <v>931</v>
      </c>
      <c r="T1449" s="12">
        <f t="shared" si="5"/>
        <v>44766</v>
      </c>
      <c r="U1449" s="10"/>
      <c r="V1449" s="10"/>
      <c r="W1449" s="10"/>
      <c r="X1449" s="10"/>
      <c r="Y1449" s="10"/>
      <c r="Z1449" s="10"/>
    </row>
    <row r="1450" customHeight="1" spans="1:26">
      <c r="A1450" s="3" t="s">
        <v>2889</v>
      </c>
      <c r="B1450" s="4" t="s">
        <v>2821</v>
      </c>
      <c r="C1450" s="3" t="s">
        <v>2818</v>
      </c>
      <c r="D1450" s="4">
        <v>24</v>
      </c>
      <c r="E1450" s="4" t="s">
        <v>447</v>
      </c>
      <c r="F1450" s="4" t="s">
        <v>452</v>
      </c>
      <c r="G1450" s="4" t="s">
        <v>2851</v>
      </c>
      <c r="H1450" s="3" t="s">
        <v>2823</v>
      </c>
      <c r="I1450" s="3" t="s">
        <v>295</v>
      </c>
      <c r="J1450" s="3" t="s">
        <v>2824</v>
      </c>
      <c r="K1450" s="4" t="s">
        <v>453</v>
      </c>
      <c r="L1450" s="3" t="s">
        <v>414</v>
      </c>
      <c r="M1450" s="3" t="s">
        <v>415</v>
      </c>
      <c r="N1450" s="3" t="s">
        <v>2820</v>
      </c>
      <c r="O1450" s="3">
        <v>250873</v>
      </c>
      <c r="P1450" s="3" t="s">
        <v>2792</v>
      </c>
      <c r="Q1450" s="4" t="s">
        <v>12</v>
      </c>
      <c r="R1450" s="3">
        <v>1</v>
      </c>
      <c r="S1450" s="15" t="s">
        <v>931</v>
      </c>
      <c r="T1450" s="12">
        <f t="shared" si="5"/>
        <v>44766</v>
      </c>
      <c r="U1450" s="10"/>
      <c r="V1450" s="10"/>
      <c r="W1450" s="10"/>
      <c r="X1450" s="10"/>
      <c r="Y1450" s="10"/>
      <c r="Z1450" s="10"/>
    </row>
    <row r="1451" customHeight="1" spans="1:26">
      <c r="A1451" s="3" t="s">
        <v>2889</v>
      </c>
      <c r="B1451" s="4" t="s">
        <v>2821</v>
      </c>
      <c r="C1451" s="3" t="s">
        <v>2818</v>
      </c>
      <c r="D1451" s="4">
        <v>24</v>
      </c>
      <c r="E1451" s="4" t="s">
        <v>447</v>
      </c>
      <c r="F1451" s="4" t="s">
        <v>452</v>
      </c>
      <c r="G1451" s="4" t="s">
        <v>2851</v>
      </c>
      <c r="H1451" s="3" t="s">
        <v>2823</v>
      </c>
      <c r="I1451" s="3" t="s">
        <v>295</v>
      </c>
      <c r="J1451" s="3" t="s">
        <v>2824</v>
      </c>
      <c r="K1451" s="4" t="s">
        <v>453</v>
      </c>
      <c r="L1451" s="3" t="s">
        <v>370</v>
      </c>
      <c r="M1451" s="3" t="s">
        <v>410</v>
      </c>
      <c r="N1451" s="3" t="s">
        <v>2820</v>
      </c>
      <c r="O1451" s="3">
        <v>250876</v>
      </c>
      <c r="P1451" s="3" t="s">
        <v>2792</v>
      </c>
      <c r="Q1451" s="4" t="s">
        <v>26</v>
      </c>
      <c r="R1451" s="3">
        <v>1</v>
      </c>
      <c r="S1451" s="15" t="s">
        <v>923</v>
      </c>
      <c r="T1451" s="12">
        <f t="shared" si="5"/>
        <v>44764</v>
      </c>
      <c r="U1451" s="10"/>
      <c r="V1451" s="10"/>
      <c r="W1451" s="10"/>
      <c r="X1451" s="10"/>
      <c r="Y1451" s="10"/>
      <c r="Z1451" s="10"/>
    </row>
    <row r="1452" customHeight="1" spans="1:26">
      <c r="A1452" s="3" t="s">
        <v>2889</v>
      </c>
      <c r="B1452" s="4" t="s">
        <v>2821</v>
      </c>
      <c r="C1452" s="3" t="s">
        <v>2818</v>
      </c>
      <c r="D1452" s="4">
        <v>24</v>
      </c>
      <c r="E1452" s="4" t="s">
        <v>447</v>
      </c>
      <c r="F1452" s="4" t="s">
        <v>452</v>
      </c>
      <c r="G1452" s="4" t="s">
        <v>2851</v>
      </c>
      <c r="H1452" s="3" t="s">
        <v>2823</v>
      </c>
      <c r="I1452" s="3" t="s">
        <v>295</v>
      </c>
      <c r="J1452" s="3" t="s">
        <v>2824</v>
      </c>
      <c r="K1452" s="4" t="s">
        <v>453</v>
      </c>
      <c r="L1452" s="3" t="s">
        <v>414</v>
      </c>
      <c r="M1452" s="3" t="s">
        <v>428</v>
      </c>
      <c r="N1452" s="3" t="s">
        <v>2820</v>
      </c>
      <c r="O1452" s="3">
        <v>250881</v>
      </c>
      <c r="P1452" s="3" t="s">
        <v>2792</v>
      </c>
      <c r="Q1452" s="4" t="s">
        <v>98</v>
      </c>
      <c r="R1452" s="3">
        <v>1</v>
      </c>
      <c r="S1452" s="15" t="s">
        <v>917</v>
      </c>
      <c r="T1452" s="12">
        <f t="shared" si="5"/>
        <v>44760</v>
      </c>
      <c r="U1452" s="10"/>
      <c r="V1452" s="10"/>
      <c r="W1452" s="10"/>
      <c r="X1452" s="10"/>
      <c r="Y1452" s="10"/>
      <c r="Z1452" s="10"/>
    </row>
    <row r="1453" customHeight="1" spans="1:26">
      <c r="A1453" s="3" t="s">
        <v>2889</v>
      </c>
      <c r="B1453" s="4" t="s">
        <v>2821</v>
      </c>
      <c r="C1453" s="3" t="s">
        <v>2818</v>
      </c>
      <c r="D1453" s="4">
        <v>24</v>
      </c>
      <c r="E1453" s="4" t="s">
        <v>454</v>
      </c>
      <c r="F1453" s="4" t="s">
        <v>33</v>
      </c>
      <c r="G1453" s="4" t="s">
        <v>2847</v>
      </c>
      <c r="H1453" s="3" t="s">
        <v>2823</v>
      </c>
      <c r="I1453" s="3" t="s">
        <v>295</v>
      </c>
      <c r="J1453" s="3" t="s">
        <v>2824</v>
      </c>
      <c r="K1453" s="4" t="s">
        <v>455</v>
      </c>
      <c r="L1453" s="3" t="s">
        <v>370</v>
      </c>
      <c r="M1453" s="3" t="s">
        <v>410</v>
      </c>
      <c r="N1453" s="3" t="s">
        <v>2820</v>
      </c>
      <c r="O1453" s="3">
        <v>250879</v>
      </c>
      <c r="P1453" s="3" t="s">
        <v>2792</v>
      </c>
      <c r="Q1453" s="4" t="s">
        <v>30</v>
      </c>
      <c r="R1453" s="3">
        <v>1</v>
      </c>
      <c r="S1453" s="15" t="s">
        <v>921</v>
      </c>
      <c r="T1453" s="12">
        <f t="shared" si="5"/>
        <v>44763</v>
      </c>
      <c r="U1453" s="10"/>
      <c r="V1453" s="10"/>
      <c r="W1453" s="10"/>
      <c r="X1453" s="10"/>
      <c r="Y1453" s="10"/>
      <c r="Z1453" s="10"/>
    </row>
    <row r="1454" customHeight="1" spans="1:26">
      <c r="A1454" s="3" t="s">
        <v>2889</v>
      </c>
      <c r="B1454" s="4" t="s">
        <v>2821</v>
      </c>
      <c r="C1454" s="3" t="s">
        <v>2818</v>
      </c>
      <c r="D1454" s="4">
        <v>24</v>
      </c>
      <c r="E1454" s="4" t="s">
        <v>345</v>
      </c>
      <c r="F1454" s="4" t="s">
        <v>46</v>
      </c>
      <c r="G1454" s="4" t="s">
        <v>2846</v>
      </c>
      <c r="H1454" s="3" t="s">
        <v>2823</v>
      </c>
      <c r="I1454" s="3" t="s">
        <v>295</v>
      </c>
      <c r="J1454" s="3" t="s">
        <v>2824</v>
      </c>
      <c r="K1454" s="4" t="s">
        <v>346</v>
      </c>
      <c r="L1454" s="3" t="s">
        <v>414</v>
      </c>
      <c r="M1454" s="3" t="s">
        <v>415</v>
      </c>
      <c r="N1454" s="3" t="s">
        <v>2820</v>
      </c>
      <c r="O1454" s="3">
        <v>250424</v>
      </c>
      <c r="P1454" s="3" t="s">
        <v>2792</v>
      </c>
      <c r="Q1454" s="4" t="s">
        <v>15</v>
      </c>
      <c r="R1454" s="3">
        <v>1</v>
      </c>
      <c r="S1454" s="15" t="s">
        <v>921</v>
      </c>
      <c r="T1454" s="12">
        <f t="shared" si="5"/>
        <v>44763</v>
      </c>
      <c r="U1454" s="10"/>
      <c r="V1454" s="10"/>
      <c r="W1454" s="10"/>
      <c r="X1454" s="10"/>
      <c r="Y1454" s="10"/>
      <c r="Z1454" s="10"/>
    </row>
    <row r="1455" customHeight="1" spans="1:26">
      <c r="A1455" s="3" t="s">
        <v>2889</v>
      </c>
      <c r="B1455" s="4" t="s">
        <v>2821</v>
      </c>
      <c r="C1455" s="3" t="s">
        <v>2818</v>
      </c>
      <c r="D1455" s="4">
        <v>24</v>
      </c>
      <c r="E1455" s="4" t="s">
        <v>345</v>
      </c>
      <c r="F1455" s="4" t="s">
        <v>46</v>
      </c>
      <c r="G1455" s="4" t="s">
        <v>2846</v>
      </c>
      <c r="H1455" s="3" t="s">
        <v>2823</v>
      </c>
      <c r="I1455" s="3" t="s">
        <v>295</v>
      </c>
      <c r="J1455" s="3" t="s">
        <v>2824</v>
      </c>
      <c r="K1455" s="4" t="s">
        <v>346</v>
      </c>
      <c r="L1455" s="3" t="s">
        <v>370</v>
      </c>
      <c r="M1455" s="3" t="s">
        <v>410</v>
      </c>
      <c r="N1455" s="3" t="s">
        <v>2820</v>
      </c>
      <c r="O1455" s="3">
        <v>250879</v>
      </c>
      <c r="P1455" s="3" t="s">
        <v>2792</v>
      </c>
      <c r="Q1455" s="4" t="s">
        <v>30</v>
      </c>
      <c r="R1455" s="3">
        <v>2</v>
      </c>
      <c r="S1455" s="15" t="s">
        <v>917</v>
      </c>
      <c r="T1455" s="12">
        <f t="shared" si="5"/>
        <v>44760</v>
      </c>
      <c r="U1455" s="10"/>
      <c r="V1455" s="10"/>
      <c r="W1455" s="10"/>
      <c r="X1455" s="10"/>
      <c r="Y1455" s="10"/>
      <c r="Z1455" s="10"/>
    </row>
    <row r="1456" customHeight="1" spans="1:26">
      <c r="A1456" s="3" t="s">
        <v>2889</v>
      </c>
      <c r="B1456" s="4" t="s">
        <v>2821</v>
      </c>
      <c r="C1456" s="3" t="s">
        <v>2818</v>
      </c>
      <c r="D1456" s="4">
        <v>24</v>
      </c>
      <c r="E1456" s="4" t="s">
        <v>345</v>
      </c>
      <c r="F1456" s="4" t="s">
        <v>46</v>
      </c>
      <c r="G1456" s="4" t="s">
        <v>2846</v>
      </c>
      <c r="H1456" s="3" t="s">
        <v>2823</v>
      </c>
      <c r="I1456" s="3" t="s">
        <v>295</v>
      </c>
      <c r="J1456" s="3" t="s">
        <v>2824</v>
      </c>
      <c r="K1456" s="4" t="s">
        <v>346</v>
      </c>
      <c r="L1456" s="3" t="s">
        <v>370</v>
      </c>
      <c r="M1456" s="3" t="s">
        <v>410</v>
      </c>
      <c r="N1456" s="3" t="s">
        <v>2820</v>
      </c>
      <c r="O1456" s="3">
        <v>250879</v>
      </c>
      <c r="P1456" s="3" t="s">
        <v>2792</v>
      </c>
      <c r="Q1456" s="4" t="s">
        <v>30</v>
      </c>
      <c r="R1456" s="3">
        <v>1</v>
      </c>
      <c r="S1456" s="15" t="s">
        <v>921</v>
      </c>
      <c r="T1456" s="12">
        <f t="shared" si="5"/>
        <v>44763</v>
      </c>
      <c r="U1456" s="10"/>
      <c r="V1456" s="10"/>
      <c r="W1456" s="10"/>
      <c r="X1456" s="10"/>
      <c r="Y1456" s="10"/>
      <c r="Z1456" s="10"/>
    </row>
    <row r="1457" customHeight="1" spans="1:26">
      <c r="A1457" s="3" t="s">
        <v>2889</v>
      </c>
      <c r="B1457" s="4" t="s">
        <v>2821</v>
      </c>
      <c r="C1457" s="3" t="s">
        <v>2818</v>
      </c>
      <c r="D1457" s="4">
        <v>24</v>
      </c>
      <c r="E1457" s="4" t="s">
        <v>447</v>
      </c>
      <c r="F1457" s="4" t="s">
        <v>61</v>
      </c>
      <c r="G1457" s="4" t="s">
        <v>2851</v>
      </c>
      <c r="H1457" s="3" t="s">
        <v>2823</v>
      </c>
      <c r="I1457" s="3" t="s">
        <v>295</v>
      </c>
      <c r="J1457" s="3" t="s">
        <v>2824</v>
      </c>
      <c r="K1457" s="4" t="s">
        <v>456</v>
      </c>
      <c r="L1457" s="3" t="s">
        <v>370</v>
      </c>
      <c r="M1457" s="3" t="s">
        <v>410</v>
      </c>
      <c r="N1457" s="3" t="s">
        <v>2820</v>
      </c>
      <c r="O1457" s="3">
        <v>250876</v>
      </c>
      <c r="P1457" s="3" t="s">
        <v>2792</v>
      </c>
      <c r="Q1457" s="4" t="s">
        <v>26</v>
      </c>
      <c r="R1457" s="3">
        <v>1</v>
      </c>
      <c r="S1457" s="15" t="s">
        <v>923</v>
      </c>
      <c r="T1457" s="12">
        <f t="shared" si="5"/>
        <v>44764</v>
      </c>
      <c r="U1457" s="10"/>
      <c r="V1457" s="10"/>
      <c r="W1457" s="10"/>
      <c r="X1457" s="10"/>
      <c r="Y1457" s="10"/>
      <c r="Z1457" s="10"/>
    </row>
    <row r="1458" customHeight="1" spans="1:26">
      <c r="A1458" s="3" t="s">
        <v>2889</v>
      </c>
      <c r="B1458" s="4" t="s">
        <v>2821</v>
      </c>
      <c r="C1458" s="3" t="s">
        <v>2818</v>
      </c>
      <c r="D1458" s="4">
        <v>24</v>
      </c>
      <c r="E1458" s="4" t="s">
        <v>447</v>
      </c>
      <c r="F1458" s="4" t="s">
        <v>608</v>
      </c>
      <c r="G1458" s="4" t="s">
        <v>2851</v>
      </c>
      <c r="H1458" s="3" t="s">
        <v>2823</v>
      </c>
      <c r="I1458" s="3" t="s">
        <v>295</v>
      </c>
      <c r="J1458" s="3" t="s">
        <v>2824</v>
      </c>
      <c r="K1458" s="4" t="s">
        <v>609</v>
      </c>
      <c r="L1458" s="3" t="s">
        <v>370</v>
      </c>
      <c r="M1458" s="3" t="s">
        <v>410</v>
      </c>
      <c r="N1458" s="3" t="s">
        <v>2820</v>
      </c>
      <c r="O1458" s="3">
        <v>250879</v>
      </c>
      <c r="P1458" s="3" t="s">
        <v>2792</v>
      </c>
      <c r="Q1458" s="4" t="s">
        <v>30</v>
      </c>
      <c r="R1458" s="3">
        <v>1</v>
      </c>
      <c r="S1458" s="15" t="s">
        <v>918</v>
      </c>
      <c r="T1458" s="12">
        <f t="shared" si="5"/>
        <v>44761</v>
      </c>
      <c r="U1458" s="10"/>
      <c r="V1458" s="10"/>
      <c r="W1458" s="10"/>
      <c r="X1458" s="10"/>
      <c r="Y1458" s="10"/>
      <c r="Z1458" s="10"/>
    </row>
    <row r="1459" customHeight="1" spans="1:26">
      <c r="A1459" s="3" t="s">
        <v>2889</v>
      </c>
      <c r="B1459" s="4" t="s">
        <v>2821</v>
      </c>
      <c r="C1459" s="3" t="s">
        <v>2818</v>
      </c>
      <c r="D1459" s="4">
        <v>24</v>
      </c>
      <c r="E1459" s="4" t="s">
        <v>447</v>
      </c>
      <c r="F1459" s="4" t="s">
        <v>100</v>
      </c>
      <c r="G1459" s="4" t="s">
        <v>2851</v>
      </c>
      <c r="H1459" s="3" t="s">
        <v>2823</v>
      </c>
      <c r="I1459" s="3" t="s">
        <v>295</v>
      </c>
      <c r="J1459" s="3" t="s">
        <v>2824</v>
      </c>
      <c r="K1459" s="4" t="s">
        <v>497</v>
      </c>
      <c r="L1459" s="3" t="s">
        <v>414</v>
      </c>
      <c r="M1459" s="3" t="s">
        <v>415</v>
      </c>
      <c r="N1459" s="3" t="s">
        <v>2820</v>
      </c>
      <c r="O1459" s="3">
        <v>250875</v>
      </c>
      <c r="P1459" s="3" t="s">
        <v>2792</v>
      </c>
      <c r="Q1459" s="4" t="s">
        <v>103</v>
      </c>
      <c r="R1459" s="3">
        <v>1</v>
      </c>
      <c r="S1459" s="15" t="s">
        <v>923</v>
      </c>
      <c r="T1459" s="12">
        <f t="shared" si="5"/>
        <v>44764</v>
      </c>
      <c r="U1459" s="10"/>
      <c r="V1459" s="10"/>
      <c r="W1459" s="10"/>
      <c r="X1459" s="10"/>
      <c r="Y1459" s="10"/>
      <c r="Z1459" s="10"/>
    </row>
    <row r="1460" customHeight="1" spans="1:26">
      <c r="A1460" s="3" t="s">
        <v>2889</v>
      </c>
      <c r="B1460" s="4" t="s">
        <v>2821</v>
      </c>
      <c r="C1460" s="3" t="s">
        <v>2818</v>
      </c>
      <c r="D1460" s="4">
        <v>24</v>
      </c>
      <c r="E1460" s="4" t="s">
        <v>454</v>
      </c>
      <c r="F1460" s="4" t="s">
        <v>460</v>
      </c>
      <c r="G1460" s="4" t="s">
        <v>2847</v>
      </c>
      <c r="H1460" s="3" t="s">
        <v>2823</v>
      </c>
      <c r="I1460" s="3" t="s">
        <v>295</v>
      </c>
      <c r="J1460" s="3" t="s">
        <v>2824</v>
      </c>
      <c r="K1460" s="4" t="s">
        <v>461</v>
      </c>
      <c r="L1460" s="3" t="s">
        <v>370</v>
      </c>
      <c r="M1460" s="3" t="s">
        <v>410</v>
      </c>
      <c r="N1460" s="3" t="s">
        <v>2820</v>
      </c>
      <c r="O1460" s="3">
        <v>250879</v>
      </c>
      <c r="P1460" s="3" t="s">
        <v>2792</v>
      </c>
      <c r="Q1460" s="4" t="s">
        <v>30</v>
      </c>
      <c r="R1460" s="3">
        <v>1</v>
      </c>
      <c r="S1460" s="15" t="s">
        <v>931</v>
      </c>
      <c r="T1460" s="12">
        <f t="shared" si="5"/>
        <v>44766</v>
      </c>
      <c r="U1460" s="10"/>
      <c r="V1460" s="10"/>
      <c r="W1460" s="10"/>
      <c r="X1460" s="10"/>
      <c r="Y1460" s="10"/>
      <c r="Z1460" s="10"/>
    </row>
    <row r="1461" customHeight="1" spans="1:26">
      <c r="A1461" s="3" t="s">
        <v>2889</v>
      </c>
      <c r="B1461" s="4" t="s">
        <v>2821</v>
      </c>
      <c r="C1461" s="3" t="s">
        <v>2818</v>
      </c>
      <c r="D1461" s="4">
        <v>24</v>
      </c>
      <c r="E1461" s="4" t="s">
        <v>458</v>
      </c>
      <c r="F1461" s="4" t="s">
        <v>106</v>
      </c>
      <c r="G1461" s="4" t="s">
        <v>2874</v>
      </c>
      <c r="H1461" s="3" t="s">
        <v>2823</v>
      </c>
      <c r="I1461" s="3" t="s">
        <v>295</v>
      </c>
      <c r="J1461" s="3" t="s">
        <v>2824</v>
      </c>
      <c r="K1461" s="4" t="s">
        <v>673</v>
      </c>
      <c r="L1461" s="3" t="s">
        <v>414</v>
      </c>
      <c r="M1461" s="3" t="s">
        <v>415</v>
      </c>
      <c r="N1461" s="3" t="s">
        <v>2820</v>
      </c>
      <c r="O1461" s="3">
        <v>250874</v>
      </c>
      <c r="P1461" s="3" t="s">
        <v>2792</v>
      </c>
      <c r="Q1461" s="4" t="s">
        <v>13</v>
      </c>
      <c r="R1461" s="3">
        <v>1</v>
      </c>
      <c r="S1461" s="15" t="s">
        <v>931</v>
      </c>
      <c r="T1461" s="12">
        <f t="shared" si="5"/>
        <v>44766</v>
      </c>
      <c r="U1461" s="10"/>
      <c r="V1461" s="10"/>
      <c r="W1461" s="10"/>
      <c r="X1461" s="10"/>
      <c r="Y1461" s="10"/>
      <c r="Z1461" s="10"/>
    </row>
    <row r="1462" customHeight="1" spans="1:26">
      <c r="A1462" s="3" t="s">
        <v>2889</v>
      </c>
      <c r="B1462" s="4" t="s">
        <v>2821</v>
      </c>
      <c r="C1462" s="3" t="s">
        <v>2818</v>
      </c>
      <c r="D1462" s="4">
        <v>24</v>
      </c>
      <c r="E1462" s="4" t="s">
        <v>458</v>
      </c>
      <c r="F1462" s="4" t="s">
        <v>106</v>
      </c>
      <c r="G1462" s="4" t="s">
        <v>2874</v>
      </c>
      <c r="H1462" s="3" t="s">
        <v>2823</v>
      </c>
      <c r="I1462" s="3" t="s">
        <v>295</v>
      </c>
      <c r="J1462" s="3" t="s">
        <v>2824</v>
      </c>
      <c r="K1462" s="4" t="s">
        <v>673</v>
      </c>
      <c r="L1462" s="3" t="s">
        <v>370</v>
      </c>
      <c r="M1462" s="3" t="s">
        <v>410</v>
      </c>
      <c r="N1462" s="3" t="s">
        <v>2820</v>
      </c>
      <c r="O1462" s="3">
        <v>250877</v>
      </c>
      <c r="P1462" s="3" t="s">
        <v>2792</v>
      </c>
      <c r="Q1462" s="4" t="s">
        <v>22</v>
      </c>
      <c r="R1462" s="3">
        <v>1</v>
      </c>
      <c r="S1462" s="15" t="s">
        <v>921</v>
      </c>
      <c r="T1462" s="12">
        <f t="shared" si="5"/>
        <v>44763</v>
      </c>
      <c r="U1462" s="10"/>
      <c r="V1462" s="10"/>
      <c r="W1462" s="10"/>
      <c r="X1462" s="10"/>
      <c r="Y1462" s="10"/>
      <c r="Z1462" s="10"/>
    </row>
    <row r="1463" customHeight="1" spans="1:26">
      <c r="A1463" s="3" t="s">
        <v>2889</v>
      </c>
      <c r="B1463" s="4" t="s">
        <v>2821</v>
      </c>
      <c r="C1463" s="3" t="s">
        <v>2818</v>
      </c>
      <c r="D1463" s="4">
        <v>24</v>
      </c>
      <c r="E1463" s="4" t="s">
        <v>458</v>
      </c>
      <c r="F1463" s="4" t="s">
        <v>106</v>
      </c>
      <c r="G1463" s="4" t="s">
        <v>2874</v>
      </c>
      <c r="H1463" s="3" t="s">
        <v>2823</v>
      </c>
      <c r="I1463" s="3" t="s">
        <v>295</v>
      </c>
      <c r="J1463" s="3" t="s">
        <v>2824</v>
      </c>
      <c r="K1463" s="4" t="s">
        <v>673</v>
      </c>
      <c r="L1463" s="3" t="s">
        <v>370</v>
      </c>
      <c r="M1463" s="3" t="s">
        <v>410</v>
      </c>
      <c r="N1463" s="3" t="s">
        <v>2820</v>
      </c>
      <c r="O1463" s="3">
        <v>250879</v>
      </c>
      <c r="P1463" s="3" t="s">
        <v>2792</v>
      </c>
      <c r="Q1463" s="4" t="s">
        <v>30</v>
      </c>
      <c r="R1463" s="3">
        <v>1</v>
      </c>
      <c r="S1463" s="15" t="s">
        <v>928</v>
      </c>
      <c r="T1463" s="12">
        <f t="shared" si="5"/>
        <v>44765</v>
      </c>
      <c r="U1463" s="10"/>
      <c r="V1463" s="10"/>
      <c r="W1463" s="10"/>
      <c r="X1463" s="10"/>
      <c r="Y1463" s="10"/>
      <c r="Z1463" s="10"/>
    </row>
    <row r="1464" customHeight="1" spans="1:26">
      <c r="A1464" s="3" t="s">
        <v>2889</v>
      </c>
      <c r="B1464" s="4" t="s">
        <v>2821</v>
      </c>
      <c r="C1464" s="3" t="s">
        <v>2818</v>
      </c>
      <c r="D1464" s="4">
        <v>24</v>
      </c>
      <c r="E1464" s="4" t="s">
        <v>458</v>
      </c>
      <c r="F1464" s="4" t="s">
        <v>117</v>
      </c>
      <c r="G1464" s="4" t="s">
        <v>2863</v>
      </c>
      <c r="H1464" s="3" t="s">
        <v>2823</v>
      </c>
      <c r="I1464" s="3" t="s">
        <v>295</v>
      </c>
      <c r="J1464" s="3" t="s">
        <v>2824</v>
      </c>
      <c r="K1464" s="4" t="s">
        <v>689</v>
      </c>
      <c r="L1464" s="3" t="s">
        <v>414</v>
      </c>
      <c r="M1464" s="3" t="s">
        <v>415</v>
      </c>
      <c r="N1464" s="3" t="s">
        <v>2820</v>
      </c>
      <c r="O1464" s="3">
        <v>250873</v>
      </c>
      <c r="P1464" s="3" t="s">
        <v>2792</v>
      </c>
      <c r="Q1464" s="4" t="s">
        <v>12</v>
      </c>
      <c r="R1464" s="3">
        <v>1</v>
      </c>
      <c r="S1464" s="15" t="s">
        <v>921</v>
      </c>
      <c r="T1464" s="12">
        <f t="shared" si="5"/>
        <v>44763</v>
      </c>
      <c r="U1464" s="10"/>
      <c r="V1464" s="10"/>
      <c r="W1464" s="10"/>
      <c r="X1464" s="10"/>
      <c r="Y1464" s="10"/>
      <c r="Z1464" s="10"/>
    </row>
    <row r="1465" customHeight="1" spans="1:26">
      <c r="A1465" s="3" t="s">
        <v>2889</v>
      </c>
      <c r="B1465" s="4" t="s">
        <v>2821</v>
      </c>
      <c r="C1465" s="3" t="s">
        <v>2818</v>
      </c>
      <c r="D1465" s="4">
        <v>24</v>
      </c>
      <c r="E1465" s="4" t="s">
        <v>458</v>
      </c>
      <c r="F1465" s="4" t="s">
        <v>117</v>
      </c>
      <c r="G1465" s="4" t="s">
        <v>2863</v>
      </c>
      <c r="H1465" s="3" t="s">
        <v>2823</v>
      </c>
      <c r="I1465" s="3" t="s">
        <v>295</v>
      </c>
      <c r="J1465" s="3" t="s">
        <v>2824</v>
      </c>
      <c r="K1465" s="4" t="s">
        <v>689</v>
      </c>
      <c r="L1465" s="3" t="s">
        <v>414</v>
      </c>
      <c r="M1465" s="3" t="s">
        <v>415</v>
      </c>
      <c r="N1465" s="3" t="s">
        <v>2820</v>
      </c>
      <c r="O1465" s="3">
        <v>250873</v>
      </c>
      <c r="P1465" s="3" t="s">
        <v>2792</v>
      </c>
      <c r="Q1465" s="4" t="s">
        <v>12</v>
      </c>
      <c r="R1465" s="3">
        <v>1</v>
      </c>
      <c r="S1465" s="15" t="s">
        <v>931</v>
      </c>
      <c r="T1465" s="12">
        <f t="shared" si="5"/>
        <v>44766</v>
      </c>
      <c r="U1465" s="10"/>
      <c r="V1465" s="10"/>
      <c r="W1465" s="10"/>
      <c r="X1465" s="10"/>
      <c r="Y1465" s="10"/>
      <c r="Z1465" s="10"/>
    </row>
    <row r="1466" customHeight="1" spans="1:26">
      <c r="A1466" s="3" t="s">
        <v>2889</v>
      </c>
      <c r="B1466" s="4" t="s">
        <v>2821</v>
      </c>
      <c r="C1466" s="3" t="s">
        <v>2818</v>
      </c>
      <c r="D1466" s="4">
        <v>24</v>
      </c>
      <c r="E1466" s="4" t="s">
        <v>458</v>
      </c>
      <c r="F1466" s="4" t="s">
        <v>117</v>
      </c>
      <c r="G1466" s="4" t="s">
        <v>2863</v>
      </c>
      <c r="H1466" s="3" t="s">
        <v>2823</v>
      </c>
      <c r="I1466" s="3" t="s">
        <v>295</v>
      </c>
      <c r="J1466" s="3" t="s">
        <v>2824</v>
      </c>
      <c r="K1466" s="4" t="s">
        <v>689</v>
      </c>
      <c r="L1466" s="3" t="s">
        <v>370</v>
      </c>
      <c r="M1466" s="3" t="s">
        <v>410</v>
      </c>
      <c r="N1466" s="3" t="s">
        <v>2820</v>
      </c>
      <c r="O1466" s="3">
        <v>250877</v>
      </c>
      <c r="P1466" s="3" t="s">
        <v>2792</v>
      </c>
      <c r="Q1466" s="4" t="s">
        <v>22</v>
      </c>
      <c r="R1466" s="3">
        <v>1</v>
      </c>
      <c r="S1466" s="15" t="s">
        <v>928</v>
      </c>
      <c r="T1466" s="12">
        <f t="shared" si="5"/>
        <v>44765</v>
      </c>
      <c r="U1466" s="10"/>
      <c r="V1466" s="10"/>
      <c r="W1466" s="10"/>
      <c r="X1466" s="10"/>
      <c r="Y1466" s="10"/>
      <c r="Z1466" s="10"/>
    </row>
    <row r="1467" customHeight="1" spans="1:26">
      <c r="A1467" s="3" t="s">
        <v>2889</v>
      </c>
      <c r="B1467" s="4" t="s">
        <v>2821</v>
      </c>
      <c r="C1467" s="3" t="s">
        <v>2818</v>
      </c>
      <c r="D1467" s="4">
        <v>24</v>
      </c>
      <c r="E1467" s="4" t="s">
        <v>458</v>
      </c>
      <c r="F1467" s="4" t="s">
        <v>117</v>
      </c>
      <c r="G1467" s="4" t="s">
        <v>2863</v>
      </c>
      <c r="H1467" s="3" t="s">
        <v>2823</v>
      </c>
      <c r="I1467" s="3" t="s">
        <v>295</v>
      </c>
      <c r="J1467" s="3" t="s">
        <v>2824</v>
      </c>
      <c r="K1467" s="4" t="s">
        <v>689</v>
      </c>
      <c r="L1467" s="3" t="s">
        <v>370</v>
      </c>
      <c r="M1467" s="3" t="s">
        <v>410</v>
      </c>
      <c r="N1467" s="3" t="s">
        <v>2820</v>
      </c>
      <c r="O1467" s="3">
        <v>250879</v>
      </c>
      <c r="P1467" s="3" t="s">
        <v>2792</v>
      </c>
      <c r="Q1467" s="4" t="s">
        <v>30</v>
      </c>
      <c r="R1467" s="3">
        <v>1</v>
      </c>
      <c r="S1467" s="15" t="s">
        <v>928</v>
      </c>
      <c r="T1467" s="12">
        <f t="shared" si="5"/>
        <v>44765</v>
      </c>
      <c r="U1467" s="10"/>
      <c r="V1467" s="10"/>
      <c r="W1467" s="10"/>
      <c r="X1467" s="10"/>
      <c r="Y1467" s="10"/>
      <c r="Z1467" s="10"/>
    </row>
    <row r="1468" customHeight="1" spans="1:26">
      <c r="A1468" s="3" t="s">
        <v>2889</v>
      </c>
      <c r="B1468" s="4" t="s">
        <v>2821</v>
      </c>
      <c r="C1468" s="3" t="s">
        <v>2818</v>
      </c>
      <c r="D1468" s="4">
        <v>24</v>
      </c>
      <c r="E1468" s="4" t="s">
        <v>458</v>
      </c>
      <c r="F1468" s="4" t="s">
        <v>117</v>
      </c>
      <c r="G1468" s="4" t="s">
        <v>2863</v>
      </c>
      <c r="H1468" s="3" t="s">
        <v>2823</v>
      </c>
      <c r="I1468" s="3" t="s">
        <v>295</v>
      </c>
      <c r="J1468" s="3" t="s">
        <v>2824</v>
      </c>
      <c r="K1468" s="4" t="s">
        <v>689</v>
      </c>
      <c r="L1468" s="3" t="s">
        <v>414</v>
      </c>
      <c r="M1468" s="3" t="s">
        <v>428</v>
      </c>
      <c r="N1468" s="3" t="s">
        <v>2820</v>
      </c>
      <c r="O1468" s="3">
        <v>250881</v>
      </c>
      <c r="P1468" s="3" t="s">
        <v>2792</v>
      </c>
      <c r="Q1468" s="4" t="s">
        <v>98</v>
      </c>
      <c r="R1468" s="3">
        <v>1</v>
      </c>
      <c r="S1468" s="15" t="s">
        <v>923</v>
      </c>
      <c r="T1468" s="12">
        <f t="shared" si="5"/>
        <v>44764</v>
      </c>
      <c r="U1468" s="10"/>
      <c r="V1468" s="10"/>
      <c r="W1468" s="10"/>
      <c r="X1468" s="10"/>
      <c r="Y1468" s="10"/>
      <c r="Z1468" s="10"/>
    </row>
    <row r="1469" customHeight="1" spans="1:26">
      <c r="A1469" s="3" t="s">
        <v>2889</v>
      </c>
      <c r="B1469" s="4" t="s">
        <v>2821</v>
      </c>
      <c r="C1469" s="3" t="s">
        <v>2818</v>
      </c>
      <c r="D1469" s="4">
        <v>24</v>
      </c>
      <c r="E1469" s="4" t="s">
        <v>619</v>
      </c>
      <c r="F1469" s="4" t="s">
        <v>123</v>
      </c>
      <c r="G1469" s="4" t="s">
        <v>2846</v>
      </c>
      <c r="H1469" s="3" t="s">
        <v>2823</v>
      </c>
      <c r="I1469" s="3" t="s">
        <v>295</v>
      </c>
      <c r="J1469" s="3" t="s">
        <v>2824</v>
      </c>
      <c r="K1469" s="4" t="s">
        <v>620</v>
      </c>
      <c r="L1469" s="3" t="s">
        <v>414</v>
      </c>
      <c r="M1469" s="3" t="s">
        <v>415</v>
      </c>
      <c r="N1469" s="3" t="s">
        <v>2820</v>
      </c>
      <c r="O1469" s="3">
        <v>250874</v>
      </c>
      <c r="P1469" s="3" t="s">
        <v>2792</v>
      </c>
      <c r="Q1469" s="4" t="s">
        <v>13</v>
      </c>
      <c r="R1469" s="3">
        <v>1</v>
      </c>
      <c r="S1469" s="15" t="s">
        <v>921</v>
      </c>
      <c r="T1469" s="12">
        <f t="shared" si="5"/>
        <v>44763</v>
      </c>
      <c r="U1469" s="10"/>
      <c r="V1469" s="10"/>
      <c r="W1469" s="10"/>
      <c r="X1469" s="10"/>
      <c r="Y1469" s="10"/>
      <c r="Z1469" s="10"/>
    </row>
    <row r="1470" customHeight="1" spans="1:26">
      <c r="A1470" s="3" t="s">
        <v>2889</v>
      </c>
      <c r="B1470" s="4" t="s">
        <v>2821</v>
      </c>
      <c r="C1470" s="3" t="s">
        <v>2818</v>
      </c>
      <c r="D1470" s="4">
        <v>24</v>
      </c>
      <c r="E1470" s="4" t="s">
        <v>517</v>
      </c>
      <c r="F1470" s="4" t="s">
        <v>518</v>
      </c>
      <c r="G1470" s="4" t="s">
        <v>2846</v>
      </c>
      <c r="H1470" s="3" t="s">
        <v>2823</v>
      </c>
      <c r="I1470" s="3" t="s">
        <v>295</v>
      </c>
      <c r="J1470" s="3" t="s">
        <v>2824</v>
      </c>
      <c r="K1470" s="4" t="s">
        <v>519</v>
      </c>
      <c r="L1470" s="3" t="s">
        <v>414</v>
      </c>
      <c r="M1470" s="3" t="s">
        <v>428</v>
      </c>
      <c r="N1470" s="3" t="s">
        <v>2820</v>
      </c>
      <c r="O1470" s="3">
        <v>250881</v>
      </c>
      <c r="P1470" s="3" t="s">
        <v>2792</v>
      </c>
      <c r="Q1470" s="4" t="s">
        <v>98</v>
      </c>
      <c r="R1470" s="3">
        <v>1</v>
      </c>
      <c r="S1470" s="15" t="s">
        <v>923</v>
      </c>
      <c r="T1470" s="12">
        <f t="shared" si="5"/>
        <v>44764</v>
      </c>
      <c r="U1470" s="10"/>
      <c r="V1470" s="10"/>
      <c r="W1470" s="10"/>
      <c r="X1470" s="10"/>
      <c r="Y1470" s="10"/>
      <c r="Z1470" s="10"/>
    </row>
    <row r="1471" customHeight="1" spans="1:26">
      <c r="A1471" s="3" t="s">
        <v>2889</v>
      </c>
      <c r="B1471" s="4" t="s">
        <v>2821</v>
      </c>
      <c r="C1471" s="3" t="s">
        <v>2818</v>
      </c>
      <c r="D1471" s="4">
        <v>24</v>
      </c>
      <c r="E1471" s="4" t="s">
        <v>439</v>
      </c>
      <c r="F1471" s="4" t="s">
        <v>146</v>
      </c>
      <c r="G1471" s="4" t="s">
        <v>2846</v>
      </c>
      <c r="H1471" s="3" t="s">
        <v>2823</v>
      </c>
      <c r="I1471" s="3" t="s">
        <v>295</v>
      </c>
      <c r="J1471" s="3" t="s">
        <v>2824</v>
      </c>
      <c r="K1471" s="4" t="s">
        <v>440</v>
      </c>
      <c r="L1471" s="3" t="s">
        <v>370</v>
      </c>
      <c r="M1471" s="3" t="s">
        <v>410</v>
      </c>
      <c r="N1471" s="3" t="s">
        <v>2820</v>
      </c>
      <c r="O1471" s="3">
        <v>250879</v>
      </c>
      <c r="P1471" s="3" t="s">
        <v>2792</v>
      </c>
      <c r="Q1471" s="4" t="s">
        <v>30</v>
      </c>
      <c r="R1471" s="3">
        <v>1</v>
      </c>
      <c r="S1471" s="15" t="s">
        <v>931</v>
      </c>
      <c r="T1471" s="12">
        <f t="shared" si="5"/>
        <v>44766</v>
      </c>
      <c r="U1471" s="10"/>
      <c r="V1471" s="10"/>
      <c r="W1471" s="10"/>
      <c r="X1471" s="10"/>
      <c r="Y1471" s="10"/>
      <c r="Z1471" s="10"/>
    </row>
    <row r="1472" customHeight="1" spans="1:26">
      <c r="A1472" s="3" t="s">
        <v>2889</v>
      </c>
      <c r="B1472" s="4" t="s">
        <v>2821</v>
      </c>
      <c r="C1472" s="3" t="s">
        <v>2818</v>
      </c>
      <c r="D1472" s="4">
        <v>24</v>
      </c>
      <c r="E1472" s="4" t="s">
        <v>675</v>
      </c>
      <c r="F1472" s="4" t="s">
        <v>676</v>
      </c>
      <c r="G1472" s="4" t="s">
        <v>2847</v>
      </c>
      <c r="H1472" s="3" t="s">
        <v>2823</v>
      </c>
      <c r="I1472" s="3" t="s">
        <v>295</v>
      </c>
      <c r="J1472" s="3" t="s">
        <v>2824</v>
      </c>
      <c r="K1472" s="4" t="s">
        <v>677</v>
      </c>
      <c r="L1472" s="3" t="s">
        <v>370</v>
      </c>
      <c r="M1472" s="3" t="s">
        <v>410</v>
      </c>
      <c r="N1472" s="3" t="s">
        <v>2820</v>
      </c>
      <c r="O1472" s="3">
        <v>250879</v>
      </c>
      <c r="P1472" s="3" t="s">
        <v>2792</v>
      </c>
      <c r="Q1472" s="4" t="s">
        <v>30</v>
      </c>
      <c r="R1472" s="3">
        <v>1</v>
      </c>
      <c r="S1472" s="15" t="s">
        <v>928</v>
      </c>
      <c r="T1472" s="12">
        <f t="shared" si="5"/>
        <v>44765</v>
      </c>
      <c r="U1472" s="10"/>
      <c r="V1472" s="10"/>
      <c r="W1472" s="10"/>
      <c r="X1472" s="10"/>
      <c r="Y1472" s="10"/>
      <c r="Z1472" s="10"/>
    </row>
    <row r="1473" customHeight="1" spans="1:26">
      <c r="A1473" s="3" t="s">
        <v>2889</v>
      </c>
      <c r="B1473" s="4" t="s">
        <v>2821</v>
      </c>
      <c r="C1473" s="3" t="s">
        <v>2818</v>
      </c>
      <c r="D1473" s="4">
        <v>24</v>
      </c>
      <c r="E1473" s="4" t="s">
        <v>454</v>
      </c>
      <c r="F1473" s="4" t="s">
        <v>147</v>
      </c>
      <c r="G1473" s="4" t="s">
        <v>2847</v>
      </c>
      <c r="H1473" s="3" t="s">
        <v>2823</v>
      </c>
      <c r="I1473" s="3" t="s">
        <v>295</v>
      </c>
      <c r="J1473" s="3" t="s">
        <v>2824</v>
      </c>
      <c r="K1473" s="4" t="s">
        <v>482</v>
      </c>
      <c r="L1473" s="3" t="s">
        <v>414</v>
      </c>
      <c r="M1473" s="3" t="s">
        <v>415</v>
      </c>
      <c r="N1473" s="3" t="s">
        <v>2820</v>
      </c>
      <c r="O1473" s="3">
        <v>250424</v>
      </c>
      <c r="P1473" s="3" t="s">
        <v>2792</v>
      </c>
      <c r="Q1473" s="4" t="s">
        <v>15</v>
      </c>
      <c r="R1473" s="3">
        <v>1</v>
      </c>
      <c r="S1473" s="15" t="s">
        <v>928</v>
      </c>
      <c r="T1473" s="12">
        <f t="shared" si="5"/>
        <v>44765</v>
      </c>
      <c r="U1473" s="10"/>
      <c r="V1473" s="10"/>
      <c r="W1473" s="10"/>
      <c r="X1473" s="10"/>
      <c r="Y1473" s="10"/>
      <c r="Z1473" s="10"/>
    </row>
    <row r="1474" customHeight="1" spans="1:26">
      <c r="A1474" s="3" t="s">
        <v>2889</v>
      </c>
      <c r="B1474" s="4" t="s">
        <v>2821</v>
      </c>
      <c r="C1474" s="3" t="s">
        <v>2818</v>
      </c>
      <c r="D1474" s="4">
        <v>24</v>
      </c>
      <c r="E1474" s="4" t="s">
        <v>454</v>
      </c>
      <c r="F1474" s="4" t="s">
        <v>147</v>
      </c>
      <c r="G1474" s="4" t="s">
        <v>2847</v>
      </c>
      <c r="H1474" s="3" t="s">
        <v>2823</v>
      </c>
      <c r="I1474" s="3" t="s">
        <v>295</v>
      </c>
      <c r="J1474" s="3" t="s">
        <v>2824</v>
      </c>
      <c r="K1474" s="4" t="s">
        <v>482</v>
      </c>
      <c r="L1474" s="3" t="s">
        <v>414</v>
      </c>
      <c r="M1474" s="3" t="s">
        <v>415</v>
      </c>
      <c r="N1474" s="3" t="s">
        <v>2820</v>
      </c>
      <c r="O1474" s="3">
        <v>250424</v>
      </c>
      <c r="P1474" s="3" t="s">
        <v>2792</v>
      </c>
      <c r="Q1474" s="4" t="s">
        <v>15</v>
      </c>
      <c r="R1474" s="3">
        <v>-1</v>
      </c>
      <c r="S1474" s="15" t="s">
        <v>923</v>
      </c>
      <c r="T1474" s="12">
        <f t="shared" si="5"/>
        <v>44764</v>
      </c>
      <c r="U1474" s="10"/>
      <c r="V1474" s="10"/>
      <c r="W1474" s="10"/>
      <c r="X1474" s="10"/>
      <c r="Y1474" s="10"/>
      <c r="Z1474" s="10"/>
    </row>
    <row r="1475" customHeight="1" spans="1:26">
      <c r="A1475" s="3" t="s">
        <v>2889</v>
      </c>
      <c r="B1475" s="4" t="s">
        <v>2821</v>
      </c>
      <c r="C1475" s="3" t="s">
        <v>2818</v>
      </c>
      <c r="D1475" s="4">
        <v>24</v>
      </c>
      <c r="E1475" s="4" t="s">
        <v>454</v>
      </c>
      <c r="F1475" s="4" t="s">
        <v>147</v>
      </c>
      <c r="G1475" s="4" t="s">
        <v>2847</v>
      </c>
      <c r="H1475" s="3" t="s">
        <v>2823</v>
      </c>
      <c r="I1475" s="3" t="s">
        <v>295</v>
      </c>
      <c r="J1475" s="3" t="s">
        <v>2824</v>
      </c>
      <c r="K1475" s="4" t="s">
        <v>482</v>
      </c>
      <c r="L1475" s="3" t="s">
        <v>414</v>
      </c>
      <c r="M1475" s="3" t="s">
        <v>415</v>
      </c>
      <c r="N1475" s="3" t="s">
        <v>2820</v>
      </c>
      <c r="O1475" s="3">
        <v>250875</v>
      </c>
      <c r="P1475" s="3" t="s">
        <v>2792</v>
      </c>
      <c r="Q1475" s="4" t="s">
        <v>103</v>
      </c>
      <c r="R1475" s="3">
        <v>1</v>
      </c>
      <c r="S1475" s="15" t="s">
        <v>919</v>
      </c>
      <c r="T1475" s="12">
        <f t="shared" si="5"/>
        <v>44762</v>
      </c>
      <c r="U1475" s="10"/>
      <c r="V1475" s="10"/>
      <c r="W1475" s="10"/>
      <c r="X1475" s="10"/>
      <c r="Y1475" s="10"/>
      <c r="Z1475" s="10"/>
    </row>
    <row r="1476" customHeight="1" spans="1:26">
      <c r="A1476" s="3" t="s">
        <v>2889</v>
      </c>
      <c r="B1476" s="4" t="s">
        <v>2821</v>
      </c>
      <c r="C1476" s="3" t="s">
        <v>2818</v>
      </c>
      <c r="D1476" s="4">
        <v>24</v>
      </c>
      <c r="E1476" s="4" t="s">
        <v>454</v>
      </c>
      <c r="F1476" s="4" t="s">
        <v>147</v>
      </c>
      <c r="G1476" s="4" t="s">
        <v>2847</v>
      </c>
      <c r="H1476" s="3" t="s">
        <v>2823</v>
      </c>
      <c r="I1476" s="3" t="s">
        <v>295</v>
      </c>
      <c r="J1476" s="3" t="s">
        <v>2824</v>
      </c>
      <c r="K1476" s="4" t="s">
        <v>482</v>
      </c>
      <c r="L1476" s="3" t="s">
        <v>370</v>
      </c>
      <c r="M1476" s="3" t="s">
        <v>410</v>
      </c>
      <c r="N1476" s="3" t="s">
        <v>2820</v>
      </c>
      <c r="O1476" s="3">
        <v>250879</v>
      </c>
      <c r="P1476" s="3" t="s">
        <v>2792</v>
      </c>
      <c r="Q1476" s="4" t="s">
        <v>30</v>
      </c>
      <c r="R1476" s="3">
        <v>-1</v>
      </c>
      <c r="S1476" s="15" t="s">
        <v>923</v>
      </c>
      <c r="T1476" s="12">
        <f t="shared" si="5"/>
        <v>44764</v>
      </c>
      <c r="U1476" s="10"/>
      <c r="V1476" s="10"/>
      <c r="W1476" s="10"/>
      <c r="X1476" s="10"/>
      <c r="Y1476" s="10"/>
      <c r="Z1476" s="10"/>
    </row>
    <row r="1477" customHeight="1" spans="1:26">
      <c r="A1477" s="3" t="s">
        <v>2889</v>
      </c>
      <c r="B1477" s="4" t="s">
        <v>2821</v>
      </c>
      <c r="C1477" s="3" t="s">
        <v>2818</v>
      </c>
      <c r="D1477" s="4">
        <v>24</v>
      </c>
      <c r="E1477" s="4" t="s">
        <v>454</v>
      </c>
      <c r="F1477" s="4" t="s">
        <v>147</v>
      </c>
      <c r="G1477" s="4" t="s">
        <v>2847</v>
      </c>
      <c r="H1477" s="3" t="s">
        <v>2823</v>
      </c>
      <c r="I1477" s="3" t="s">
        <v>295</v>
      </c>
      <c r="J1477" s="3" t="s">
        <v>2824</v>
      </c>
      <c r="K1477" s="4" t="s">
        <v>482</v>
      </c>
      <c r="L1477" s="3" t="s">
        <v>370</v>
      </c>
      <c r="M1477" s="3" t="s">
        <v>410</v>
      </c>
      <c r="N1477" s="3" t="s">
        <v>2820</v>
      </c>
      <c r="O1477" s="3">
        <v>250879</v>
      </c>
      <c r="P1477" s="3" t="s">
        <v>2792</v>
      </c>
      <c r="Q1477" s="4" t="s">
        <v>30</v>
      </c>
      <c r="R1477" s="3">
        <v>1</v>
      </c>
      <c r="S1477" s="15" t="s">
        <v>921</v>
      </c>
      <c r="T1477" s="12">
        <f t="shared" si="5"/>
        <v>44763</v>
      </c>
      <c r="U1477" s="10"/>
      <c r="V1477" s="10"/>
      <c r="W1477" s="10"/>
      <c r="X1477" s="10"/>
      <c r="Y1477" s="10"/>
      <c r="Z1477" s="10"/>
    </row>
    <row r="1478" customHeight="1" spans="1:26">
      <c r="A1478" s="3" t="s">
        <v>2889</v>
      </c>
      <c r="B1478" s="4" t="s">
        <v>2821</v>
      </c>
      <c r="C1478" s="3" t="s">
        <v>2818</v>
      </c>
      <c r="D1478" s="4">
        <v>24</v>
      </c>
      <c r="E1478" s="4" t="s">
        <v>454</v>
      </c>
      <c r="F1478" s="4" t="s">
        <v>147</v>
      </c>
      <c r="G1478" s="4" t="s">
        <v>2847</v>
      </c>
      <c r="H1478" s="3" t="s">
        <v>2823</v>
      </c>
      <c r="I1478" s="3" t="s">
        <v>295</v>
      </c>
      <c r="J1478" s="3" t="s">
        <v>2824</v>
      </c>
      <c r="K1478" s="4" t="s">
        <v>482</v>
      </c>
      <c r="L1478" s="3" t="s">
        <v>414</v>
      </c>
      <c r="M1478" s="3" t="s">
        <v>428</v>
      </c>
      <c r="N1478" s="3" t="s">
        <v>2820</v>
      </c>
      <c r="O1478" s="3">
        <v>250881</v>
      </c>
      <c r="P1478" s="3" t="s">
        <v>2792</v>
      </c>
      <c r="Q1478" s="4" t="s">
        <v>98</v>
      </c>
      <c r="R1478" s="3">
        <v>1</v>
      </c>
      <c r="S1478" s="15" t="s">
        <v>919</v>
      </c>
      <c r="T1478" s="12">
        <f t="shared" si="5"/>
        <v>44762</v>
      </c>
      <c r="U1478" s="10"/>
      <c r="V1478" s="10"/>
      <c r="W1478" s="10"/>
      <c r="X1478" s="10"/>
      <c r="Y1478" s="10"/>
      <c r="Z1478" s="10"/>
    </row>
    <row r="1479" customHeight="1" spans="1:26">
      <c r="A1479" s="3" t="s">
        <v>2889</v>
      </c>
      <c r="B1479" s="4" t="s">
        <v>2821</v>
      </c>
      <c r="C1479" s="3" t="s">
        <v>2818</v>
      </c>
      <c r="D1479" s="4">
        <v>24</v>
      </c>
      <c r="E1479" s="4" t="s">
        <v>856</v>
      </c>
      <c r="F1479" s="4" t="s">
        <v>153</v>
      </c>
      <c r="G1479" s="4" t="s">
        <v>2847</v>
      </c>
      <c r="H1479" s="3" t="s">
        <v>2823</v>
      </c>
      <c r="I1479" s="3" t="s">
        <v>295</v>
      </c>
      <c r="J1479" s="3" t="s">
        <v>2824</v>
      </c>
      <c r="K1479" s="4" t="s">
        <v>953</v>
      </c>
      <c r="L1479" s="3" t="s">
        <v>370</v>
      </c>
      <c r="M1479" s="3" t="s">
        <v>410</v>
      </c>
      <c r="N1479" s="3" t="s">
        <v>2820</v>
      </c>
      <c r="O1479" s="3">
        <v>250879</v>
      </c>
      <c r="P1479" s="3" t="s">
        <v>2792</v>
      </c>
      <c r="Q1479" s="4" t="s">
        <v>30</v>
      </c>
      <c r="R1479" s="3">
        <v>-1</v>
      </c>
      <c r="S1479" s="15" t="s">
        <v>919</v>
      </c>
      <c r="T1479" s="12">
        <f t="shared" si="5"/>
        <v>44762</v>
      </c>
      <c r="U1479" s="10"/>
      <c r="V1479" s="10"/>
      <c r="W1479" s="10"/>
      <c r="X1479" s="10"/>
      <c r="Y1479" s="10"/>
      <c r="Z1479" s="10"/>
    </row>
    <row r="1480" customHeight="1" spans="1:26">
      <c r="A1480" s="3" t="s">
        <v>2889</v>
      </c>
      <c r="B1480" s="4" t="s">
        <v>2821</v>
      </c>
      <c r="C1480" s="3" t="s">
        <v>2818</v>
      </c>
      <c r="D1480" s="4">
        <v>24</v>
      </c>
      <c r="E1480" s="4" t="s">
        <v>447</v>
      </c>
      <c r="F1480" s="4" t="s">
        <v>483</v>
      </c>
      <c r="G1480" s="4" t="s">
        <v>2851</v>
      </c>
      <c r="H1480" s="3" t="s">
        <v>2823</v>
      </c>
      <c r="I1480" s="3" t="s">
        <v>295</v>
      </c>
      <c r="J1480" s="3" t="s">
        <v>2824</v>
      </c>
      <c r="K1480" s="4" t="s">
        <v>484</v>
      </c>
      <c r="L1480" s="3" t="s">
        <v>414</v>
      </c>
      <c r="M1480" s="3" t="s">
        <v>415</v>
      </c>
      <c r="N1480" s="3" t="s">
        <v>2820</v>
      </c>
      <c r="O1480" s="3">
        <v>204736</v>
      </c>
      <c r="P1480" s="3" t="s">
        <v>2792</v>
      </c>
      <c r="Q1480" s="4" t="s">
        <v>19</v>
      </c>
      <c r="R1480" s="3">
        <v>1</v>
      </c>
      <c r="S1480" s="15" t="s">
        <v>923</v>
      </c>
      <c r="T1480" s="12">
        <f t="shared" si="5"/>
        <v>44764</v>
      </c>
      <c r="U1480" s="10"/>
      <c r="V1480" s="10"/>
      <c r="W1480" s="10"/>
      <c r="X1480" s="10"/>
      <c r="Y1480" s="10"/>
      <c r="Z1480" s="10"/>
    </row>
    <row r="1481" customHeight="1" spans="1:26">
      <c r="A1481" s="3" t="s">
        <v>2889</v>
      </c>
      <c r="B1481" s="4" t="s">
        <v>2821</v>
      </c>
      <c r="C1481" s="3" t="s">
        <v>2818</v>
      </c>
      <c r="D1481" s="4">
        <v>24</v>
      </c>
      <c r="E1481" s="4" t="s">
        <v>447</v>
      </c>
      <c r="F1481" s="4" t="s">
        <v>483</v>
      </c>
      <c r="G1481" s="4" t="s">
        <v>2851</v>
      </c>
      <c r="H1481" s="3" t="s">
        <v>2823</v>
      </c>
      <c r="I1481" s="3" t="s">
        <v>295</v>
      </c>
      <c r="J1481" s="3" t="s">
        <v>2824</v>
      </c>
      <c r="K1481" s="4" t="s">
        <v>484</v>
      </c>
      <c r="L1481" s="3" t="s">
        <v>414</v>
      </c>
      <c r="M1481" s="3" t="s">
        <v>415</v>
      </c>
      <c r="N1481" s="3" t="s">
        <v>2820</v>
      </c>
      <c r="O1481" s="3">
        <v>204737</v>
      </c>
      <c r="P1481" s="3" t="s">
        <v>2792</v>
      </c>
      <c r="Q1481" s="4" t="s">
        <v>20</v>
      </c>
      <c r="R1481" s="3">
        <v>1</v>
      </c>
      <c r="S1481" s="15" t="s">
        <v>921</v>
      </c>
      <c r="T1481" s="12">
        <f t="shared" si="5"/>
        <v>44763</v>
      </c>
      <c r="U1481" s="10"/>
      <c r="V1481" s="10"/>
      <c r="W1481" s="10"/>
      <c r="X1481" s="10"/>
      <c r="Y1481" s="10"/>
      <c r="Z1481" s="10"/>
    </row>
    <row r="1482" customHeight="1" spans="1:26">
      <c r="A1482" s="3" t="s">
        <v>2889</v>
      </c>
      <c r="B1482" s="4" t="s">
        <v>2821</v>
      </c>
      <c r="C1482" s="3" t="s">
        <v>2818</v>
      </c>
      <c r="D1482" s="4">
        <v>24</v>
      </c>
      <c r="E1482" s="4" t="s">
        <v>447</v>
      </c>
      <c r="F1482" s="4" t="s">
        <v>483</v>
      </c>
      <c r="G1482" s="4" t="s">
        <v>2851</v>
      </c>
      <c r="H1482" s="3" t="s">
        <v>2823</v>
      </c>
      <c r="I1482" s="3" t="s">
        <v>295</v>
      </c>
      <c r="J1482" s="3" t="s">
        <v>2824</v>
      </c>
      <c r="K1482" s="4" t="s">
        <v>484</v>
      </c>
      <c r="L1482" s="3" t="s">
        <v>370</v>
      </c>
      <c r="M1482" s="3" t="s">
        <v>410</v>
      </c>
      <c r="N1482" s="3" t="s">
        <v>2820</v>
      </c>
      <c r="O1482" s="3">
        <v>250879</v>
      </c>
      <c r="P1482" s="3" t="s">
        <v>2792</v>
      </c>
      <c r="Q1482" s="4" t="s">
        <v>30</v>
      </c>
      <c r="R1482" s="3">
        <v>1</v>
      </c>
      <c r="S1482" s="15" t="s">
        <v>923</v>
      </c>
      <c r="T1482" s="12">
        <f t="shared" si="5"/>
        <v>44764</v>
      </c>
      <c r="U1482" s="10"/>
      <c r="V1482" s="10"/>
      <c r="W1482" s="10"/>
      <c r="X1482" s="10"/>
      <c r="Y1482" s="10"/>
      <c r="Z1482" s="10"/>
    </row>
    <row r="1483" customHeight="1" spans="1:26">
      <c r="A1483" s="3" t="s">
        <v>2889</v>
      </c>
      <c r="B1483" s="4" t="s">
        <v>2821</v>
      </c>
      <c r="C1483" s="3" t="s">
        <v>2818</v>
      </c>
      <c r="D1483" s="4">
        <v>24</v>
      </c>
      <c r="E1483" s="4" t="s">
        <v>447</v>
      </c>
      <c r="F1483" s="4" t="s">
        <v>483</v>
      </c>
      <c r="G1483" s="4" t="s">
        <v>2851</v>
      </c>
      <c r="H1483" s="3" t="s">
        <v>2823</v>
      </c>
      <c r="I1483" s="3" t="s">
        <v>295</v>
      </c>
      <c r="J1483" s="3" t="s">
        <v>2824</v>
      </c>
      <c r="K1483" s="4" t="s">
        <v>484</v>
      </c>
      <c r="L1483" s="3" t="s">
        <v>370</v>
      </c>
      <c r="M1483" s="3" t="s">
        <v>410</v>
      </c>
      <c r="N1483" s="3" t="s">
        <v>2820</v>
      </c>
      <c r="O1483" s="3">
        <v>250879</v>
      </c>
      <c r="P1483" s="3" t="s">
        <v>2792</v>
      </c>
      <c r="Q1483" s="4" t="s">
        <v>30</v>
      </c>
      <c r="R1483" s="3">
        <v>1</v>
      </c>
      <c r="S1483" s="15" t="s">
        <v>919</v>
      </c>
      <c r="T1483" s="12">
        <f t="shared" si="5"/>
        <v>44762</v>
      </c>
      <c r="U1483" s="10"/>
      <c r="V1483" s="10"/>
      <c r="W1483" s="10"/>
      <c r="X1483" s="10"/>
      <c r="Y1483" s="10"/>
      <c r="Z1483" s="10"/>
    </row>
    <row r="1484" customHeight="1" spans="1:26">
      <c r="A1484" s="3" t="s">
        <v>2889</v>
      </c>
      <c r="B1484" s="4" t="s">
        <v>2821</v>
      </c>
      <c r="C1484" s="3" t="s">
        <v>2818</v>
      </c>
      <c r="D1484" s="4">
        <v>24</v>
      </c>
      <c r="E1484" s="4" t="s">
        <v>447</v>
      </c>
      <c r="F1484" s="4" t="s">
        <v>159</v>
      </c>
      <c r="G1484" s="4" t="s">
        <v>2851</v>
      </c>
      <c r="H1484" s="3" t="s">
        <v>2823</v>
      </c>
      <c r="I1484" s="3" t="s">
        <v>295</v>
      </c>
      <c r="J1484" s="3" t="s">
        <v>2824</v>
      </c>
      <c r="K1484" s="4" t="s">
        <v>448</v>
      </c>
      <c r="L1484" s="3" t="s">
        <v>414</v>
      </c>
      <c r="M1484" s="3" t="s">
        <v>415</v>
      </c>
      <c r="N1484" s="3" t="s">
        <v>2820</v>
      </c>
      <c r="O1484" s="3">
        <v>204736</v>
      </c>
      <c r="P1484" s="3" t="s">
        <v>2792</v>
      </c>
      <c r="Q1484" s="4" t="s">
        <v>19</v>
      </c>
      <c r="R1484" s="3">
        <v>1</v>
      </c>
      <c r="S1484" s="15" t="s">
        <v>921</v>
      </c>
      <c r="T1484" s="12">
        <f t="shared" si="5"/>
        <v>44763</v>
      </c>
      <c r="U1484" s="10"/>
      <c r="V1484" s="10"/>
      <c r="W1484" s="10"/>
      <c r="X1484" s="10"/>
      <c r="Y1484" s="10"/>
      <c r="Z1484" s="10"/>
    </row>
    <row r="1485" customHeight="1" spans="1:26">
      <c r="A1485" s="3" t="s">
        <v>2889</v>
      </c>
      <c r="B1485" s="4" t="s">
        <v>2821</v>
      </c>
      <c r="C1485" s="3" t="s">
        <v>2818</v>
      </c>
      <c r="D1485" s="4">
        <v>24</v>
      </c>
      <c r="E1485" s="4" t="s">
        <v>447</v>
      </c>
      <c r="F1485" s="4" t="s">
        <v>159</v>
      </c>
      <c r="G1485" s="4" t="s">
        <v>2851</v>
      </c>
      <c r="H1485" s="3" t="s">
        <v>2823</v>
      </c>
      <c r="I1485" s="3" t="s">
        <v>295</v>
      </c>
      <c r="J1485" s="3" t="s">
        <v>2824</v>
      </c>
      <c r="K1485" s="4" t="s">
        <v>448</v>
      </c>
      <c r="L1485" s="3" t="s">
        <v>370</v>
      </c>
      <c r="M1485" s="3" t="s">
        <v>371</v>
      </c>
      <c r="N1485" s="3" t="s">
        <v>2820</v>
      </c>
      <c r="O1485" s="3">
        <v>250417</v>
      </c>
      <c r="P1485" s="3" t="s">
        <v>2792</v>
      </c>
      <c r="Q1485" s="4" t="s">
        <v>39</v>
      </c>
      <c r="R1485" s="3">
        <v>1</v>
      </c>
      <c r="S1485" s="15" t="s">
        <v>931</v>
      </c>
      <c r="T1485" s="12">
        <f t="shared" si="5"/>
        <v>44766</v>
      </c>
      <c r="U1485" s="10"/>
      <c r="V1485" s="10"/>
      <c r="W1485" s="10"/>
      <c r="X1485" s="10"/>
      <c r="Y1485" s="10"/>
      <c r="Z1485" s="10"/>
    </row>
    <row r="1486" customHeight="1" spans="1:26">
      <c r="A1486" s="3" t="s">
        <v>2889</v>
      </c>
      <c r="B1486" s="4" t="s">
        <v>2821</v>
      </c>
      <c r="C1486" s="3" t="s">
        <v>2818</v>
      </c>
      <c r="D1486" s="4">
        <v>24</v>
      </c>
      <c r="E1486" s="4" t="s">
        <v>447</v>
      </c>
      <c r="F1486" s="4" t="s">
        <v>159</v>
      </c>
      <c r="G1486" s="4" t="s">
        <v>2851</v>
      </c>
      <c r="H1486" s="3" t="s">
        <v>2823</v>
      </c>
      <c r="I1486" s="3" t="s">
        <v>295</v>
      </c>
      <c r="J1486" s="3" t="s">
        <v>2824</v>
      </c>
      <c r="K1486" s="4" t="s">
        <v>448</v>
      </c>
      <c r="L1486" s="3" t="s">
        <v>370</v>
      </c>
      <c r="M1486" s="3" t="s">
        <v>410</v>
      </c>
      <c r="N1486" s="3" t="s">
        <v>2820</v>
      </c>
      <c r="O1486" s="3">
        <v>250879</v>
      </c>
      <c r="P1486" s="3" t="s">
        <v>2792</v>
      </c>
      <c r="Q1486" s="4" t="s">
        <v>30</v>
      </c>
      <c r="R1486" s="3">
        <v>1</v>
      </c>
      <c r="S1486" s="15" t="s">
        <v>931</v>
      </c>
      <c r="T1486" s="12">
        <f t="shared" si="5"/>
        <v>44766</v>
      </c>
      <c r="U1486" s="10"/>
      <c r="V1486" s="10"/>
      <c r="W1486" s="10"/>
      <c r="X1486" s="10"/>
      <c r="Y1486" s="10"/>
      <c r="Z1486" s="10"/>
    </row>
    <row r="1487" customHeight="1" spans="1:26">
      <c r="A1487" s="3" t="s">
        <v>2889</v>
      </c>
      <c r="B1487" s="4" t="s">
        <v>2821</v>
      </c>
      <c r="C1487" s="3" t="s">
        <v>2818</v>
      </c>
      <c r="D1487" s="4">
        <v>24</v>
      </c>
      <c r="E1487" s="4" t="s">
        <v>447</v>
      </c>
      <c r="F1487" s="4" t="s">
        <v>159</v>
      </c>
      <c r="G1487" s="4" t="s">
        <v>2851</v>
      </c>
      <c r="H1487" s="3" t="s">
        <v>2823</v>
      </c>
      <c r="I1487" s="3" t="s">
        <v>295</v>
      </c>
      <c r="J1487" s="3" t="s">
        <v>2824</v>
      </c>
      <c r="K1487" s="4" t="s">
        <v>448</v>
      </c>
      <c r="L1487" s="3" t="s">
        <v>370</v>
      </c>
      <c r="M1487" s="3" t="s">
        <v>410</v>
      </c>
      <c r="N1487" s="3" t="s">
        <v>2820</v>
      </c>
      <c r="O1487" s="3">
        <v>250879</v>
      </c>
      <c r="P1487" s="3" t="s">
        <v>2792</v>
      </c>
      <c r="Q1487" s="4" t="s">
        <v>30</v>
      </c>
      <c r="R1487" s="3">
        <v>1</v>
      </c>
      <c r="S1487" s="15" t="s">
        <v>923</v>
      </c>
      <c r="T1487" s="12">
        <f t="shared" si="5"/>
        <v>44764</v>
      </c>
      <c r="U1487" s="10"/>
      <c r="V1487" s="10"/>
      <c r="W1487" s="10"/>
      <c r="X1487" s="10"/>
      <c r="Y1487" s="10"/>
      <c r="Z1487" s="10"/>
    </row>
    <row r="1488" customHeight="1" spans="1:26">
      <c r="A1488" s="3" t="s">
        <v>2889</v>
      </c>
      <c r="B1488" s="4" t="s">
        <v>2821</v>
      </c>
      <c r="C1488" s="3" t="s">
        <v>2818</v>
      </c>
      <c r="D1488" s="4">
        <v>24</v>
      </c>
      <c r="E1488" s="4" t="s">
        <v>345</v>
      </c>
      <c r="F1488" s="4" t="s">
        <v>678</v>
      </c>
      <c r="G1488" s="4" t="s">
        <v>2846</v>
      </c>
      <c r="H1488" s="3" t="s">
        <v>2823</v>
      </c>
      <c r="I1488" s="3" t="s">
        <v>295</v>
      </c>
      <c r="J1488" s="3" t="s">
        <v>2824</v>
      </c>
      <c r="K1488" s="4" t="s">
        <v>679</v>
      </c>
      <c r="L1488" s="3" t="s">
        <v>414</v>
      </c>
      <c r="M1488" s="3" t="s">
        <v>415</v>
      </c>
      <c r="N1488" s="3" t="s">
        <v>2820</v>
      </c>
      <c r="O1488" s="3">
        <v>250874</v>
      </c>
      <c r="P1488" s="3" t="s">
        <v>2792</v>
      </c>
      <c r="Q1488" s="4" t="s">
        <v>13</v>
      </c>
      <c r="R1488" s="3">
        <v>1</v>
      </c>
      <c r="S1488" s="15" t="s">
        <v>923</v>
      </c>
      <c r="T1488" s="12">
        <f t="shared" si="5"/>
        <v>44764</v>
      </c>
      <c r="U1488" s="10"/>
      <c r="V1488" s="10"/>
      <c r="W1488" s="10"/>
      <c r="X1488" s="10"/>
      <c r="Y1488" s="10"/>
      <c r="Z1488" s="10"/>
    </row>
    <row r="1489" customHeight="1" spans="1:26">
      <c r="A1489" s="3" t="s">
        <v>2889</v>
      </c>
      <c r="B1489" s="4" t="s">
        <v>2821</v>
      </c>
      <c r="C1489" s="3" t="s">
        <v>2818</v>
      </c>
      <c r="D1489" s="4">
        <v>24</v>
      </c>
      <c r="E1489" s="4" t="s">
        <v>345</v>
      </c>
      <c r="F1489" s="4" t="s">
        <v>678</v>
      </c>
      <c r="G1489" s="4" t="s">
        <v>2846</v>
      </c>
      <c r="H1489" s="3" t="s">
        <v>2823</v>
      </c>
      <c r="I1489" s="3" t="s">
        <v>295</v>
      </c>
      <c r="J1489" s="3" t="s">
        <v>2824</v>
      </c>
      <c r="K1489" s="4" t="s">
        <v>679</v>
      </c>
      <c r="L1489" s="3" t="s">
        <v>414</v>
      </c>
      <c r="M1489" s="3" t="s">
        <v>428</v>
      </c>
      <c r="N1489" s="3" t="s">
        <v>2820</v>
      </c>
      <c r="O1489" s="3">
        <v>250881</v>
      </c>
      <c r="P1489" s="3" t="s">
        <v>2792</v>
      </c>
      <c r="Q1489" s="4" t="s">
        <v>98</v>
      </c>
      <c r="R1489" s="3">
        <v>1</v>
      </c>
      <c r="S1489" s="15" t="s">
        <v>921</v>
      </c>
      <c r="T1489" s="12">
        <f t="shared" si="5"/>
        <v>44763</v>
      </c>
      <c r="U1489" s="10"/>
      <c r="V1489" s="10"/>
      <c r="W1489" s="10"/>
      <c r="X1489" s="10"/>
      <c r="Y1489" s="10"/>
      <c r="Z1489" s="10"/>
    </row>
    <row r="1490" customHeight="1" spans="1:26">
      <c r="A1490" s="3" t="s">
        <v>2889</v>
      </c>
      <c r="B1490" s="4" t="s">
        <v>2821</v>
      </c>
      <c r="C1490" s="3" t="s">
        <v>2818</v>
      </c>
      <c r="D1490" s="4">
        <v>24</v>
      </c>
      <c r="E1490" s="4" t="s">
        <v>454</v>
      </c>
      <c r="F1490" s="4" t="s">
        <v>164</v>
      </c>
      <c r="G1490" s="4" t="s">
        <v>2847</v>
      </c>
      <c r="H1490" s="3" t="s">
        <v>2823</v>
      </c>
      <c r="I1490" s="3" t="s">
        <v>295</v>
      </c>
      <c r="J1490" s="3" t="s">
        <v>2824</v>
      </c>
      <c r="K1490" s="4" t="s">
        <v>466</v>
      </c>
      <c r="L1490" s="3" t="s">
        <v>370</v>
      </c>
      <c r="M1490" s="3" t="s">
        <v>410</v>
      </c>
      <c r="N1490" s="3" t="s">
        <v>2820</v>
      </c>
      <c r="O1490" s="3">
        <v>250879</v>
      </c>
      <c r="P1490" s="3" t="s">
        <v>2792</v>
      </c>
      <c r="Q1490" s="4" t="s">
        <v>30</v>
      </c>
      <c r="R1490" s="3">
        <v>1</v>
      </c>
      <c r="S1490" s="15" t="s">
        <v>928</v>
      </c>
      <c r="T1490" s="12">
        <f t="shared" si="5"/>
        <v>44765</v>
      </c>
      <c r="U1490" s="10"/>
      <c r="V1490" s="10"/>
      <c r="W1490" s="10"/>
      <c r="X1490" s="10"/>
      <c r="Y1490" s="10"/>
      <c r="Z1490" s="10"/>
    </row>
    <row r="1491" customHeight="1" spans="1:26">
      <c r="A1491" s="3" t="s">
        <v>2889</v>
      </c>
      <c r="B1491" s="4" t="s">
        <v>2821</v>
      </c>
      <c r="C1491" s="3" t="s">
        <v>2818</v>
      </c>
      <c r="D1491" s="4">
        <v>24</v>
      </c>
      <c r="E1491" s="4" t="s">
        <v>458</v>
      </c>
      <c r="F1491" s="4" t="s">
        <v>600</v>
      </c>
      <c r="G1491" s="4" t="s">
        <v>2852</v>
      </c>
      <c r="H1491" s="3" t="s">
        <v>2823</v>
      </c>
      <c r="I1491" s="3" t="s">
        <v>295</v>
      </c>
      <c r="J1491" s="3" t="s">
        <v>2824</v>
      </c>
      <c r="K1491" s="4" t="s">
        <v>601</v>
      </c>
      <c r="L1491" s="3" t="s">
        <v>414</v>
      </c>
      <c r="M1491" s="3" t="s">
        <v>415</v>
      </c>
      <c r="N1491" s="3" t="s">
        <v>2820</v>
      </c>
      <c r="O1491" s="3">
        <v>250874</v>
      </c>
      <c r="P1491" s="3" t="s">
        <v>2792</v>
      </c>
      <c r="Q1491" s="4" t="s">
        <v>13</v>
      </c>
      <c r="R1491" s="3">
        <v>1</v>
      </c>
      <c r="S1491" s="15" t="s">
        <v>928</v>
      </c>
      <c r="T1491" s="12">
        <f t="shared" si="5"/>
        <v>44765</v>
      </c>
      <c r="U1491" s="10"/>
      <c r="V1491" s="10"/>
      <c r="W1491" s="10"/>
      <c r="X1491" s="10"/>
      <c r="Y1491" s="10"/>
      <c r="Z1491" s="10"/>
    </row>
    <row r="1492" customHeight="1" spans="1:26">
      <c r="A1492" s="3" t="s">
        <v>2889</v>
      </c>
      <c r="B1492" s="4" t="s">
        <v>2821</v>
      </c>
      <c r="C1492" s="3" t="s">
        <v>2818</v>
      </c>
      <c r="D1492" s="4">
        <v>24</v>
      </c>
      <c r="E1492" s="4" t="s">
        <v>458</v>
      </c>
      <c r="F1492" s="4" t="s">
        <v>600</v>
      </c>
      <c r="G1492" s="4" t="s">
        <v>2852</v>
      </c>
      <c r="H1492" s="3" t="s">
        <v>2823</v>
      </c>
      <c r="I1492" s="3" t="s">
        <v>295</v>
      </c>
      <c r="J1492" s="3" t="s">
        <v>2824</v>
      </c>
      <c r="K1492" s="4" t="s">
        <v>601</v>
      </c>
      <c r="L1492" s="3" t="s">
        <v>370</v>
      </c>
      <c r="M1492" s="3" t="s">
        <v>410</v>
      </c>
      <c r="N1492" s="3" t="s">
        <v>2820</v>
      </c>
      <c r="O1492" s="3">
        <v>250879</v>
      </c>
      <c r="P1492" s="3" t="s">
        <v>2792</v>
      </c>
      <c r="Q1492" s="4" t="s">
        <v>30</v>
      </c>
      <c r="R1492" s="3">
        <v>1</v>
      </c>
      <c r="S1492" s="15" t="s">
        <v>919</v>
      </c>
      <c r="T1492" s="12">
        <f t="shared" si="5"/>
        <v>44762</v>
      </c>
      <c r="U1492" s="10"/>
      <c r="V1492" s="10"/>
      <c r="W1492" s="10"/>
      <c r="X1492" s="10"/>
      <c r="Y1492" s="10"/>
      <c r="Z1492" s="10"/>
    </row>
    <row r="1493" customHeight="1" spans="1:26">
      <c r="A1493" s="3" t="s">
        <v>2889</v>
      </c>
      <c r="B1493" s="4" t="s">
        <v>2821</v>
      </c>
      <c r="C1493" s="3" t="s">
        <v>2818</v>
      </c>
      <c r="D1493" s="4">
        <v>24</v>
      </c>
      <c r="E1493" s="4" t="s">
        <v>458</v>
      </c>
      <c r="F1493" s="4" t="s">
        <v>600</v>
      </c>
      <c r="G1493" s="4" t="s">
        <v>2852</v>
      </c>
      <c r="H1493" s="3" t="s">
        <v>2823</v>
      </c>
      <c r="I1493" s="3" t="s">
        <v>295</v>
      </c>
      <c r="J1493" s="3" t="s">
        <v>2824</v>
      </c>
      <c r="K1493" s="4" t="s">
        <v>601</v>
      </c>
      <c r="L1493" s="3" t="s">
        <v>370</v>
      </c>
      <c r="M1493" s="3" t="s">
        <v>410</v>
      </c>
      <c r="N1493" s="3" t="s">
        <v>2820</v>
      </c>
      <c r="O1493" s="3">
        <v>250879</v>
      </c>
      <c r="P1493" s="3" t="s">
        <v>2792</v>
      </c>
      <c r="Q1493" s="4" t="s">
        <v>30</v>
      </c>
      <c r="R1493" s="3">
        <v>1</v>
      </c>
      <c r="S1493" s="15" t="s">
        <v>918</v>
      </c>
      <c r="T1493" s="12">
        <f t="shared" si="5"/>
        <v>44761</v>
      </c>
      <c r="U1493" s="10"/>
      <c r="V1493" s="10"/>
      <c r="W1493" s="10"/>
      <c r="X1493" s="10"/>
      <c r="Y1493" s="10"/>
      <c r="Z1493" s="10"/>
    </row>
    <row r="1494" customHeight="1" spans="1:26">
      <c r="A1494" s="3" t="s">
        <v>2889</v>
      </c>
      <c r="B1494" s="4" t="s">
        <v>2821</v>
      </c>
      <c r="C1494" s="3" t="s">
        <v>2818</v>
      </c>
      <c r="D1494" s="4">
        <v>24</v>
      </c>
      <c r="E1494" s="4" t="s">
        <v>458</v>
      </c>
      <c r="F1494" s="4" t="s">
        <v>600</v>
      </c>
      <c r="G1494" s="4" t="s">
        <v>2852</v>
      </c>
      <c r="H1494" s="3" t="s">
        <v>2823</v>
      </c>
      <c r="I1494" s="3" t="s">
        <v>295</v>
      </c>
      <c r="J1494" s="3" t="s">
        <v>2824</v>
      </c>
      <c r="K1494" s="4" t="s">
        <v>601</v>
      </c>
      <c r="L1494" s="3" t="s">
        <v>370</v>
      </c>
      <c r="M1494" s="3" t="s">
        <v>410</v>
      </c>
      <c r="N1494" s="3" t="s">
        <v>2820</v>
      </c>
      <c r="O1494" s="3">
        <v>250879</v>
      </c>
      <c r="P1494" s="3" t="s">
        <v>2792</v>
      </c>
      <c r="Q1494" s="4" t="s">
        <v>30</v>
      </c>
      <c r="R1494" s="3">
        <v>1</v>
      </c>
      <c r="S1494" s="15" t="s">
        <v>921</v>
      </c>
      <c r="T1494" s="12">
        <f t="shared" si="5"/>
        <v>44763</v>
      </c>
      <c r="U1494" s="10"/>
      <c r="V1494" s="10"/>
      <c r="W1494" s="10"/>
      <c r="X1494" s="10"/>
      <c r="Y1494" s="10"/>
      <c r="Z1494" s="10"/>
    </row>
    <row r="1495" customHeight="1" spans="1:26">
      <c r="A1495" s="3" t="s">
        <v>2889</v>
      </c>
      <c r="B1495" s="4" t="s">
        <v>2821</v>
      </c>
      <c r="C1495" s="3" t="s">
        <v>2818</v>
      </c>
      <c r="D1495" s="4">
        <v>24</v>
      </c>
      <c r="E1495" s="4" t="s">
        <v>520</v>
      </c>
      <c r="F1495" s="4" t="s">
        <v>521</v>
      </c>
      <c r="G1495" s="4" t="s">
        <v>2853</v>
      </c>
      <c r="H1495" s="3" t="s">
        <v>2823</v>
      </c>
      <c r="I1495" s="3" t="s">
        <v>2687</v>
      </c>
      <c r="J1495" s="3" t="s">
        <v>2824</v>
      </c>
      <c r="K1495" s="4" t="s">
        <v>522</v>
      </c>
      <c r="L1495" s="3" t="s">
        <v>414</v>
      </c>
      <c r="M1495" s="3" t="s">
        <v>415</v>
      </c>
      <c r="N1495" s="3" t="s">
        <v>2820</v>
      </c>
      <c r="O1495" s="3">
        <v>204737</v>
      </c>
      <c r="P1495" s="3" t="s">
        <v>2792</v>
      </c>
      <c r="Q1495" s="4" t="s">
        <v>20</v>
      </c>
      <c r="R1495" s="3">
        <v>1</v>
      </c>
      <c r="S1495" s="15" t="s">
        <v>923</v>
      </c>
      <c r="T1495" s="12">
        <f t="shared" si="5"/>
        <v>44764</v>
      </c>
      <c r="U1495" s="10"/>
      <c r="V1495" s="10"/>
      <c r="W1495" s="10"/>
      <c r="X1495" s="10"/>
      <c r="Y1495" s="10"/>
      <c r="Z1495" s="10"/>
    </row>
    <row r="1496" customHeight="1" spans="1:26">
      <c r="A1496" s="3" t="s">
        <v>2889</v>
      </c>
      <c r="B1496" s="4" t="s">
        <v>2821</v>
      </c>
      <c r="C1496" s="3" t="s">
        <v>2818</v>
      </c>
      <c r="D1496" s="4">
        <v>24</v>
      </c>
      <c r="E1496" s="4" t="s">
        <v>458</v>
      </c>
      <c r="F1496" s="4" t="s">
        <v>683</v>
      </c>
      <c r="G1496" s="4" t="s">
        <v>2874</v>
      </c>
      <c r="H1496" s="3" t="s">
        <v>2823</v>
      </c>
      <c r="I1496" s="3" t="s">
        <v>295</v>
      </c>
      <c r="J1496" s="3" t="s">
        <v>2824</v>
      </c>
      <c r="K1496" s="4" t="s">
        <v>684</v>
      </c>
      <c r="L1496" s="3" t="s">
        <v>370</v>
      </c>
      <c r="M1496" s="3" t="s">
        <v>410</v>
      </c>
      <c r="N1496" s="3" t="s">
        <v>2820</v>
      </c>
      <c r="O1496" s="3">
        <v>250877</v>
      </c>
      <c r="P1496" s="3" t="s">
        <v>2792</v>
      </c>
      <c r="Q1496" s="4" t="s">
        <v>22</v>
      </c>
      <c r="R1496" s="3">
        <v>1</v>
      </c>
      <c r="S1496" s="15" t="s">
        <v>917</v>
      </c>
      <c r="T1496" s="12">
        <f t="shared" si="5"/>
        <v>44760</v>
      </c>
      <c r="U1496" s="10"/>
      <c r="V1496" s="10"/>
      <c r="W1496" s="10"/>
      <c r="X1496" s="10"/>
      <c r="Y1496" s="10"/>
      <c r="Z1496" s="10"/>
    </row>
    <row r="1497" customHeight="1" spans="1:26">
      <c r="A1497" s="3" t="s">
        <v>2889</v>
      </c>
      <c r="B1497" s="4" t="s">
        <v>2821</v>
      </c>
      <c r="C1497" s="3" t="s">
        <v>2818</v>
      </c>
      <c r="D1497" s="4">
        <v>24</v>
      </c>
      <c r="E1497" s="4" t="s">
        <v>458</v>
      </c>
      <c r="F1497" s="4" t="s">
        <v>733</v>
      </c>
      <c r="G1497" s="4" t="s">
        <v>2852</v>
      </c>
      <c r="H1497" s="3" t="s">
        <v>2823</v>
      </c>
      <c r="I1497" s="3" t="s">
        <v>295</v>
      </c>
      <c r="J1497" s="3" t="s">
        <v>2824</v>
      </c>
      <c r="K1497" s="4" t="s">
        <v>734</v>
      </c>
      <c r="L1497" s="3" t="s">
        <v>370</v>
      </c>
      <c r="M1497" s="3" t="s">
        <v>410</v>
      </c>
      <c r="N1497" s="3" t="s">
        <v>2820</v>
      </c>
      <c r="O1497" s="3">
        <v>250879</v>
      </c>
      <c r="P1497" s="3" t="s">
        <v>2792</v>
      </c>
      <c r="Q1497" s="4" t="s">
        <v>30</v>
      </c>
      <c r="R1497" s="3">
        <v>1</v>
      </c>
      <c r="S1497" s="15" t="s">
        <v>928</v>
      </c>
      <c r="T1497" s="12">
        <f t="shared" si="5"/>
        <v>44765</v>
      </c>
      <c r="U1497" s="10"/>
      <c r="V1497" s="10"/>
      <c r="W1497" s="10"/>
      <c r="X1497" s="10"/>
      <c r="Y1497" s="10"/>
      <c r="Z1497" s="10"/>
    </row>
    <row r="1498" customHeight="1" spans="1:26">
      <c r="A1498" s="3" t="s">
        <v>2889</v>
      </c>
      <c r="B1498" s="4" t="s">
        <v>2821</v>
      </c>
      <c r="C1498" s="3" t="s">
        <v>2818</v>
      </c>
      <c r="D1498" s="4">
        <v>24</v>
      </c>
      <c r="E1498" s="4" t="s">
        <v>458</v>
      </c>
      <c r="F1498" s="4" t="s">
        <v>179</v>
      </c>
      <c r="G1498" s="4" t="s">
        <v>2863</v>
      </c>
      <c r="H1498" s="3" t="s">
        <v>2823</v>
      </c>
      <c r="I1498" s="3" t="s">
        <v>295</v>
      </c>
      <c r="J1498" s="3" t="s">
        <v>2824</v>
      </c>
      <c r="K1498" s="4" t="s">
        <v>523</v>
      </c>
      <c r="L1498" s="3" t="s">
        <v>370</v>
      </c>
      <c r="M1498" s="3" t="s">
        <v>410</v>
      </c>
      <c r="N1498" s="3" t="s">
        <v>2820</v>
      </c>
      <c r="O1498" s="3">
        <v>250879</v>
      </c>
      <c r="P1498" s="3" t="s">
        <v>2792</v>
      </c>
      <c r="Q1498" s="4" t="s">
        <v>30</v>
      </c>
      <c r="R1498" s="3">
        <v>1</v>
      </c>
      <c r="S1498" s="15" t="s">
        <v>921</v>
      </c>
      <c r="T1498" s="12">
        <f t="shared" si="5"/>
        <v>44763</v>
      </c>
      <c r="U1498" s="10"/>
      <c r="V1498" s="10"/>
      <c r="W1498" s="10"/>
      <c r="X1498" s="10"/>
      <c r="Y1498" s="10"/>
      <c r="Z1498" s="10"/>
    </row>
    <row r="1499" customHeight="1" spans="1:26">
      <c r="A1499" s="3" t="s">
        <v>2889</v>
      </c>
      <c r="B1499" s="4" t="s">
        <v>2821</v>
      </c>
      <c r="C1499" s="3" t="s">
        <v>2818</v>
      </c>
      <c r="D1499" s="4">
        <v>24</v>
      </c>
      <c r="E1499" s="4" t="s">
        <v>458</v>
      </c>
      <c r="F1499" s="4" t="s">
        <v>180</v>
      </c>
      <c r="G1499" s="4" t="s">
        <v>2863</v>
      </c>
      <c r="H1499" s="3" t="s">
        <v>2823</v>
      </c>
      <c r="I1499" s="3" t="s">
        <v>295</v>
      </c>
      <c r="J1499" s="3" t="s">
        <v>2824</v>
      </c>
      <c r="K1499" s="4" t="s">
        <v>628</v>
      </c>
      <c r="L1499" s="3" t="s">
        <v>370</v>
      </c>
      <c r="M1499" s="3" t="s">
        <v>410</v>
      </c>
      <c r="N1499" s="3" t="s">
        <v>2820</v>
      </c>
      <c r="O1499" s="3">
        <v>250879</v>
      </c>
      <c r="P1499" s="3" t="s">
        <v>2792</v>
      </c>
      <c r="Q1499" s="4" t="s">
        <v>30</v>
      </c>
      <c r="R1499" s="3">
        <v>1</v>
      </c>
      <c r="S1499" s="15" t="s">
        <v>921</v>
      </c>
      <c r="T1499" s="12">
        <f t="shared" si="5"/>
        <v>44763</v>
      </c>
      <c r="U1499" s="10"/>
      <c r="V1499" s="10"/>
      <c r="W1499" s="10"/>
      <c r="X1499" s="10"/>
      <c r="Y1499" s="10"/>
      <c r="Z1499" s="10"/>
    </row>
    <row r="1500" customHeight="1" spans="1:26">
      <c r="A1500" s="3" t="s">
        <v>2889</v>
      </c>
      <c r="B1500" s="4" t="s">
        <v>2821</v>
      </c>
      <c r="C1500" s="3" t="s">
        <v>2818</v>
      </c>
      <c r="D1500" s="4">
        <v>24</v>
      </c>
      <c r="E1500" s="4" t="s">
        <v>458</v>
      </c>
      <c r="F1500" s="4" t="s">
        <v>185</v>
      </c>
      <c r="G1500" s="4" t="s">
        <v>2863</v>
      </c>
      <c r="H1500" s="3" t="s">
        <v>2823</v>
      </c>
      <c r="I1500" s="3" t="s">
        <v>295</v>
      </c>
      <c r="J1500" s="3" t="s">
        <v>2824</v>
      </c>
      <c r="K1500" s="4" t="s">
        <v>651</v>
      </c>
      <c r="L1500" s="3" t="s">
        <v>370</v>
      </c>
      <c r="M1500" s="3" t="s">
        <v>410</v>
      </c>
      <c r="N1500" s="3" t="s">
        <v>2820</v>
      </c>
      <c r="O1500" s="3">
        <v>250877</v>
      </c>
      <c r="P1500" s="3" t="s">
        <v>2792</v>
      </c>
      <c r="Q1500" s="4" t="s">
        <v>22</v>
      </c>
      <c r="R1500" s="3">
        <v>1</v>
      </c>
      <c r="S1500" s="15" t="s">
        <v>928</v>
      </c>
      <c r="T1500" s="12">
        <f t="shared" si="5"/>
        <v>44765</v>
      </c>
      <c r="U1500" s="10"/>
      <c r="V1500" s="10"/>
      <c r="W1500" s="10"/>
      <c r="X1500" s="10"/>
      <c r="Y1500" s="10"/>
      <c r="Z1500" s="10"/>
    </row>
    <row r="1501" customHeight="1" spans="1:26">
      <c r="A1501" s="3" t="s">
        <v>2889</v>
      </c>
      <c r="B1501" s="4" t="s">
        <v>2821</v>
      </c>
      <c r="C1501" s="3" t="s">
        <v>2818</v>
      </c>
      <c r="D1501" s="4">
        <v>24</v>
      </c>
      <c r="E1501" s="4" t="s">
        <v>447</v>
      </c>
      <c r="F1501" s="4" t="s">
        <v>450</v>
      </c>
      <c r="G1501" s="4" t="s">
        <v>2851</v>
      </c>
      <c r="H1501" s="3" t="s">
        <v>2823</v>
      </c>
      <c r="I1501" s="3" t="s">
        <v>295</v>
      </c>
      <c r="J1501" s="3" t="s">
        <v>2824</v>
      </c>
      <c r="K1501" s="4" t="s">
        <v>451</v>
      </c>
      <c r="L1501" s="3" t="s">
        <v>414</v>
      </c>
      <c r="M1501" s="3" t="s">
        <v>415</v>
      </c>
      <c r="N1501" s="3" t="s">
        <v>2820</v>
      </c>
      <c r="O1501" s="3">
        <v>250873</v>
      </c>
      <c r="P1501" s="3" t="s">
        <v>2792</v>
      </c>
      <c r="Q1501" s="4" t="s">
        <v>12</v>
      </c>
      <c r="R1501" s="3">
        <v>1</v>
      </c>
      <c r="S1501" s="15" t="s">
        <v>918</v>
      </c>
      <c r="T1501" s="12">
        <f t="shared" si="5"/>
        <v>44761</v>
      </c>
      <c r="U1501" s="10"/>
      <c r="V1501" s="10"/>
      <c r="W1501" s="10"/>
      <c r="X1501" s="10"/>
      <c r="Y1501" s="10"/>
      <c r="Z1501" s="10"/>
    </row>
    <row r="1502" customHeight="1" spans="1:26">
      <c r="A1502" s="3" t="s">
        <v>2889</v>
      </c>
      <c r="B1502" s="4" t="s">
        <v>2821</v>
      </c>
      <c r="C1502" s="3" t="s">
        <v>2818</v>
      </c>
      <c r="D1502" s="4">
        <v>24</v>
      </c>
      <c r="E1502" s="4" t="s">
        <v>447</v>
      </c>
      <c r="F1502" s="4" t="s">
        <v>450</v>
      </c>
      <c r="G1502" s="4" t="s">
        <v>2851</v>
      </c>
      <c r="H1502" s="3" t="s">
        <v>2823</v>
      </c>
      <c r="I1502" s="3" t="s">
        <v>295</v>
      </c>
      <c r="J1502" s="3" t="s">
        <v>2824</v>
      </c>
      <c r="K1502" s="4" t="s">
        <v>451</v>
      </c>
      <c r="L1502" s="3" t="s">
        <v>414</v>
      </c>
      <c r="M1502" s="3" t="s">
        <v>415</v>
      </c>
      <c r="N1502" s="3" t="s">
        <v>2820</v>
      </c>
      <c r="O1502" s="3">
        <v>250874</v>
      </c>
      <c r="P1502" s="3" t="s">
        <v>2792</v>
      </c>
      <c r="Q1502" s="4" t="s">
        <v>13</v>
      </c>
      <c r="R1502" s="3">
        <v>1</v>
      </c>
      <c r="S1502" s="15" t="s">
        <v>931</v>
      </c>
      <c r="T1502" s="12">
        <f t="shared" si="5"/>
        <v>44766</v>
      </c>
      <c r="U1502" s="10"/>
      <c r="V1502" s="10"/>
      <c r="W1502" s="10"/>
      <c r="X1502" s="10"/>
      <c r="Y1502" s="10"/>
      <c r="Z1502" s="10"/>
    </row>
    <row r="1503" customHeight="1" spans="1:26">
      <c r="A1503" s="3" t="s">
        <v>2889</v>
      </c>
      <c r="B1503" s="4" t="s">
        <v>2821</v>
      </c>
      <c r="C1503" s="3" t="s">
        <v>2818</v>
      </c>
      <c r="D1503" s="4">
        <v>24</v>
      </c>
      <c r="E1503" s="4" t="s">
        <v>345</v>
      </c>
      <c r="F1503" s="4" t="s">
        <v>830</v>
      </c>
      <c r="G1503" s="4" t="s">
        <v>2846</v>
      </c>
      <c r="H1503" s="3" t="s">
        <v>2823</v>
      </c>
      <c r="I1503" s="3" t="s">
        <v>295</v>
      </c>
      <c r="J1503" s="3" t="s">
        <v>2824</v>
      </c>
      <c r="K1503" s="4" t="s">
        <v>831</v>
      </c>
      <c r="L1503" s="3" t="s">
        <v>414</v>
      </c>
      <c r="M1503" s="3" t="s">
        <v>415</v>
      </c>
      <c r="N1503" s="3" t="s">
        <v>2820</v>
      </c>
      <c r="O1503" s="3">
        <v>250424</v>
      </c>
      <c r="P1503" s="3" t="s">
        <v>2792</v>
      </c>
      <c r="Q1503" s="4" t="s">
        <v>15</v>
      </c>
      <c r="R1503" s="3">
        <v>1</v>
      </c>
      <c r="S1503" s="15" t="s">
        <v>917</v>
      </c>
      <c r="T1503" s="12">
        <f t="shared" si="5"/>
        <v>44760</v>
      </c>
      <c r="U1503" s="10"/>
      <c r="V1503" s="10"/>
      <c r="W1503" s="10"/>
      <c r="X1503" s="10"/>
      <c r="Y1503" s="10"/>
      <c r="Z1503" s="10"/>
    </row>
    <row r="1504" customHeight="1" spans="1:26">
      <c r="A1504" s="3" t="s">
        <v>2889</v>
      </c>
      <c r="B1504" s="4" t="s">
        <v>2821</v>
      </c>
      <c r="C1504" s="3" t="s">
        <v>2818</v>
      </c>
      <c r="D1504" s="4">
        <v>24</v>
      </c>
      <c r="E1504" s="4" t="s">
        <v>345</v>
      </c>
      <c r="F1504" s="4" t="s">
        <v>830</v>
      </c>
      <c r="G1504" s="4" t="s">
        <v>2846</v>
      </c>
      <c r="H1504" s="3" t="s">
        <v>2823</v>
      </c>
      <c r="I1504" s="3" t="s">
        <v>295</v>
      </c>
      <c r="J1504" s="3" t="s">
        <v>2824</v>
      </c>
      <c r="K1504" s="4" t="s">
        <v>831</v>
      </c>
      <c r="L1504" s="3" t="s">
        <v>370</v>
      </c>
      <c r="M1504" s="3" t="s">
        <v>410</v>
      </c>
      <c r="N1504" s="3" t="s">
        <v>2820</v>
      </c>
      <c r="O1504" s="3">
        <v>250876</v>
      </c>
      <c r="P1504" s="3" t="s">
        <v>2792</v>
      </c>
      <c r="Q1504" s="4" t="s">
        <v>26</v>
      </c>
      <c r="R1504" s="3">
        <v>1</v>
      </c>
      <c r="S1504" s="15" t="s">
        <v>928</v>
      </c>
      <c r="T1504" s="12">
        <f t="shared" si="5"/>
        <v>44765</v>
      </c>
      <c r="U1504" s="10"/>
      <c r="V1504" s="10"/>
      <c r="W1504" s="10"/>
      <c r="X1504" s="10"/>
      <c r="Y1504" s="10"/>
      <c r="Z1504" s="10"/>
    </row>
    <row r="1505" customHeight="1" spans="1:26">
      <c r="A1505" s="3" t="s">
        <v>2889</v>
      </c>
      <c r="B1505" s="4" t="s">
        <v>2821</v>
      </c>
      <c r="C1505" s="3" t="s">
        <v>2818</v>
      </c>
      <c r="D1505" s="4">
        <v>24</v>
      </c>
      <c r="E1505" s="4" t="s">
        <v>345</v>
      </c>
      <c r="F1505" s="4" t="s">
        <v>830</v>
      </c>
      <c r="G1505" s="4" t="s">
        <v>2846</v>
      </c>
      <c r="H1505" s="3" t="s">
        <v>2823</v>
      </c>
      <c r="I1505" s="3" t="s">
        <v>295</v>
      </c>
      <c r="J1505" s="3" t="s">
        <v>2824</v>
      </c>
      <c r="K1505" s="4" t="s">
        <v>831</v>
      </c>
      <c r="L1505" s="3" t="s">
        <v>414</v>
      </c>
      <c r="M1505" s="3" t="s">
        <v>428</v>
      </c>
      <c r="N1505" s="3" t="s">
        <v>2820</v>
      </c>
      <c r="O1505" s="3">
        <v>250881</v>
      </c>
      <c r="P1505" s="3" t="s">
        <v>2792</v>
      </c>
      <c r="Q1505" s="4" t="s">
        <v>98</v>
      </c>
      <c r="R1505" s="3">
        <v>1</v>
      </c>
      <c r="S1505" s="15" t="s">
        <v>931</v>
      </c>
      <c r="T1505" s="12">
        <f t="shared" si="5"/>
        <v>44766</v>
      </c>
      <c r="U1505" s="10"/>
      <c r="V1505" s="10"/>
      <c r="W1505" s="10"/>
      <c r="X1505" s="10"/>
      <c r="Y1505" s="10"/>
      <c r="Z1505" s="10"/>
    </row>
    <row r="1506" customHeight="1" spans="1:26">
      <c r="A1506" s="3" t="s">
        <v>2889</v>
      </c>
      <c r="B1506" s="4" t="s">
        <v>2817</v>
      </c>
      <c r="C1506" s="3" t="s">
        <v>2818</v>
      </c>
      <c r="D1506" s="4">
        <v>24</v>
      </c>
      <c r="E1506" s="4" t="s">
        <v>458</v>
      </c>
      <c r="F1506" s="4" t="s">
        <v>561</v>
      </c>
      <c r="G1506" s="4" t="e">
        <v>#N/A</v>
      </c>
      <c r="H1506" s="3" t="e">
        <v>#N/A</v>
      </c>
      <c r="I1506" s="3" t="e">
        <v>#N/A</v>
      </c>
      <c r="J1506" s="3" t="e">
        <v>#N/A</v>
      </c>
      <c r="K1506" s="4" t="s">
        <v>562</v>
      </c>
      <c r="L1506" s="3" t="s">
        <v>370</v>
      </c>
      <c r="M1506" s="3" t="s">
        <v>410</v>
      </c>
      <c r="N1506" s="3" t="s">
        <v>2820</v>
      </c>
      <c r="O1506" s="3">
        <v>250879</v>
      </c>
      <c r="P1506" s="3" t="s">
        <v>2792</v>
      </c>
      <c r="Q1506" s="4" t="s">
        <v>30</v>
      </c>
      <c r="R1506" s="3">
        <v>1</v>
      </c>
      <c r="S1506" s="15" t="s">
        <v>923</v>
      </c>
      <c r="T1506" s="12">
        <f t="shared" si="5"/>
        <v>44764</v>
      </c>
      <c r="U1506" s="10"/>
      <c r="V1506" s="10"/>
      <c r="W1506" s="10"/>
      <c r="X1506" s="10"/>
      <c r="Y1506" s="10"/>
      <c r="Z1506" s="10"/>
    </row>
    <row r="1507" customHeight="1" spans="1:26">
      <c r="A1507" s="3" t="s">
        <v>2889</v>
      </c>
      <c r="B1507" s="4" t="s">
        <v>2884</v>
      </c>
      <c r="C1507" s="3" t="s">
        <v>2818</v>
      </c>
      <c r="D1507" s="4">
        <v>24</v>
      </c>
      <c r="E1507" s="4" t="s">
        <v>458</v>
      </c>
      <c r="F1507" s="4" t="s">
        <v>312</v>
      </c>
      <c r="G1507" s="4" t="e">
        <v>#N/A</v>
      </c>
      <c r="H1507" s="3" t="e">
        <v>#N/A</v>
      </c>
      <c r="I1507" s="3" t="e">
        <v>#N/A</v>
      </c>
      <c r="J1507" s="3" t="e">
        <v>#N/A</v>
      </c>
      <c r="K1507" s="4" t="s">
        <v>922</v>
      </c>
      <c r="L1507" s="3" t="s">
        <v>414</v>
      </c>
      <c r="M1507" s="3" t="s">
        <v>415</v>
      </c>
      <c r="N1507" s="3" t="s">
        <v>2820</v>
      </c>
      <c r="O1507" s="3">
        <v>204736</v>
      </c>
      <c r="P1507" s="3" t="s">
        <v>2792</v>
      </c>
      <c r="Q1507" s="4" t="s">
        <v>19</v>
      </c>
      <c r="R1507" s="3">
        <v>1</v>
      </c>
      <c r="S1507" s="15" t="s">
        <v>921</v>
      </c>
      <c r="T1507" s="12">
        <f t="shared" si="5"/>
        <v>44763</v>
      </c>
      <c r="U1507" s="10"/>
      <c r="V1507" s="10"/>
      <c r="W1507" s="10"/>
      <c r="X1507" s="10"/>
      <c r="Y1507" s="10"/>
      <c r="Z1507" s="10"/>
    </row>
    <row r="1508" customHeight="1" spans="1:26">
      <c r="A1508" s="3" t="s">
        <v>2889</v>
      </c>
      <c r="B1508" s="4" t="s">
        <v>2884</v>
      </c>
      <c r="C1508" s="3" t="s">
        <v>2818</v>
      </c>
      <c r="D1508" s="4">
        <v>24</v>
      </c>
      <c r="E1508" s="4" t="s">
        <v>458</v>
      </c>
      <c r="F1508" s="4" t="s">
        <v>312</v>
      </c>
      <c r="G1508" s="4" t="e">
        <v>#N/A</v>
      </c>
      <c r="H1508" s="3" t="e">
        <v>#N/A</v>
      </c>
      <c r="I1508" s="3" t="e">
        <v>#N/A</v>
      </c>
      <c r="J1508" s="3" t="e">
        <v>#N/A</v>
      </c>
      <c r="K1508" s="4" t="s">
        <v>922</v>
      </c>
      <c r="L1508" s="3" t="s">
        <v>414</v>
      </c>
      <c r="M1508" s="3" t="s">
        <v>415</v>
      </c>
      <c r="N1508" s="3" t="s">
        <v>2820</v>
      </c>
      <c r="O1508" s="3">
        <v>250424</v>
      </c>
      <c r="P1508" s="3" t="s">
        <v>2792</v>
      </c>
      <c r="Q1508" s="4" t="s">
        <v>15</v>
      </c>
      <c r="R1508" s="3">
        <v>1</v>
      </c>
      <c r="S1508" s="15" t="s">
        <v>921</v>
      </c>
      <c r="T1508" s="12">
        <f t="shared" si="5"/>
        <v>44763</v>
      </c>
      <c r="U1508" s="10"/>
      <c r="V1508" s="10"/>
      <c r="W1508" s="10"/>
      <c r="X1508" s="10"/>
      <c r="Y1508" s="10"/>
      <c r="Z1508" s="10"/>
    </row>
    <row r="1509" customHeight="1" spans="1:26">
      <c r="A1509" s="3" t="s">
        <v>2889</v>
      </c>
      <c r="B1509" s="4" t="s">
        <v>2821</v>
      </c>
      <c r="C1509" s="3" t="s">
        <v>2818</v>
      </c>
      <c r="D1509" s="4">
        <v>27</v>
      </c>
      <c r="E1509" s="4" t="s">
        <v>362</v>
      </c>
      <c r="F1509" s="4" t="s">
        <v>23</v>
      </c>
      <c r="G1509" s="4" t="s">
        <v>2822</v>
      </c>
      <c r="H1509" s="3" t="s">
        <v>2823</v>
      </c>
      <c r="I1509" s="3" t="s">
        <v>2687</v>
      </c>
      <c r="J1509" s="3" t="s">
        <v>2824</v>
      </c>
      <c r="K1509" s="4" t="s">
        <v>363</v>
      </c>
      <c r="L1509" s="3" t="s">
        <v>370</v>
      </c>
      <c r="M1509" s="3" t="s">
        <v>410</v>
      </c>
      <c r="N1509" s="3" t="s">
        <v>2820</v>
      </c>
      <c r="O1509" s="3">
        <v>250879</v>
      </c>
      <c r="P1509" s="3" t="s">
        <v>2792</v>
      </c>
      <c r="Q1509" s="4" t="s">
        <v>30</v>
      </c>
      <c r="R1509" s="3">
        <v>1</v>
      </c>
      <c r="S1509" s="15" t="s">
        <v>918</v>
      </c>
      <c r="T1509" s="12">
        <f t="shared" si="5"/>
        <v>44761</v>
      </c>
      <c r="U1509" s="10"/>
      <c r="V1509" s="10"/>
      <c r="W1509" s="10"/>
      <c r="X1509" s="10"/>
      <c r="Y1509" s="10"/>
      <c r="Z1509" s="10"/>
    </row>
    <row r="1510" customHeight="1" spans="1:26">
      <c r="A1510" s="3" t="s">
        <v>2889</v>
      </c>
      <c r="B1510" s="4" t="s">
        <v>2821</v>
      </c>
      <c r="C1510" s="3" t="s">
        <v>2818</v>
      </c>
      <c r="D1510" s="4">
        <v>27</v>
      </c>
      <c r="E1510" s="4" t="s">
        <v>367</v>
      </c>
      <c r="F1510" s="4" t="s">
        <v>556</v>
      </c>
      <c r="G1510" s="4" t="s">
        <v>2871</v>
      </c>
      <c r="H1510" s="3" t="s">
        <v>2826</v>
      </c>
      <c r="I1510" s="3" t="s">
        <v>2688</v>
      </c>
      <c r="J1510" s="3" t="s">
        <v>2824</v>
      </c>
      <c r="K1510" s="4" t="s">
        <v>557</v>
      </c>
      <c r="L1510" s="3" t="s">
        <v>414</v>
      </c>
      <c r="M1510" s="3" t="s">
        <v>415</v>
      </c>
      <c r="N1510" s="3" t="s">
        <v>2820</v>
      </c>
      <c r="O1510" s="3">
        <v>250874</v>
      </c>
      <c r="P1510" s="3" t="s">
        <v>2792</v>
      </c>
      <c r="Q1510" s="4" t="s">
        <v>13</v>
      </c>
      <c r="R1510" s="3">
        <v>1</v>
      </c>
      <c r="S1510" s="15" t="s">
        <v>919</v>
      </c>
      <c r="T1510" s="12">
        <f t="shared" si="5"/>
        <v>44762</v>
      </c>
      <c r="U1510" s="10"/>
      <c r="V1510" s="10"/>
      <c r="W1510" s="10"/>
      <c r="X1510" s="10"/>
      <c r="Y1510" s="10"/>
      <c r="Z1510" s="10"/>
    </row>
    <row r="1511" customHeight="1" spans="1:26">
      <c r="A1511" s="3" t="s">
        <v>2889</v>
      </c>
      <c r="B1511" s="4" t="s">
        <v>2821</v>
      </c>
      <c r="C1511" s="3" t="s">
        <v>2818</v>
      </c>
      <c r="D1511" s="4">
        <v>27</v>
      </c>
      <c r="E1511" s="4" t="s">
        <v>367</v>
      </c>
      <c r="F1511" s="4" t="s">
        <v>556</v>
      </c>
      <c r="G1511" s="4" t="s">
        <v>2871</v>
      </c>
      <c r="H1511" s="3" t="s">
        <v>2826</v>
      </c>
      <c r="I1511" s="3" t="s">
        <v>2688</v>
      </c>
      <c r="J1511" s="3" t="s">
        <v>2824</v>
      </c>
      <c r="K1511" s="4" t="s">
        <v>557</v>
      </c>
      <c r="L1511" s="3" t="s">
        <v>414</v>
      </c>
      <c r="M1511" s="3" t="s">
        <v>415</v>
      </c>
      <c r="N1511" s="3" t="s">
        <v>2820</v>
      </c>
      <c r="O1511" s="3">
        <v>250874</v>
      </c>
      <c r="P1511" s="3" t="s">
        <v>2792</v>
      </c>
      <c r="Q1511" s="4" t="s">
        <v>13</v>
      </c>
      <c r="R1511" s="3">
        <v>1</v>
      </c>
      <c r="S1511" s="15" t="s">
        <v>918</v>
      </c>
      <c r="T1511" s="12">
        <f t="shared" si="5"/>
        <v>44761</v>
      </c>
      <c r="U1511" s="10"/>
      <c r="V1511" s="10"/>
      <c r="W1511" s="10"/>
      <c r="X1511" s="10"/>
      <c r="Y1511" s="10"/>
      <c r="Z1511" s="10"/>
    </row>
    <row r="1512" customHeight="1" spans="1:26">
      <c r="A1512" s="3" t="s">
        <v>2889</v>
      </c>
      <c r="B1512" s="4" t="s">
        <v>2821</v>
      </c>
      <c r="C1512" s="3" t="s">
        <v>2818</v>
      </c>
      <c r="D1512" s="4">
        <v>27</v>
      </c>
      <c r="E1512" s="4" t="s">
        <v>367</v>
      </c>
      <c r="F1512" s="4" t="s">
        <v>556</v>
      </c>
      <c r="G1512" s="4" t="s">
        <v>2871</v>
      </c>
      <c r="H1512" s="3" t="s">
        <v>2826</v>
      </c>
      <c r="I1512" s="3" t="s">
        <v>2688</v>
      </c>
      <c r="J1512" s="3" t="s">
        <v>2824</v>
      </c>
      <c r="K1512" s="4" t="s">
        <v>557</v>
      </c>
      <c r="L1512" s="3" t="s">
        <v>370</v>
      </c>
      <c r="M1512" s="3" t="s">
        <v>410</v>
      </c>
      <c r="N1512" s="3" t="s">
        <v>2820</v>
      </c>
      <c r="O1512" s="3">
        <v>250879</v>
      </c>
      <c r="P1512" s="3" t="s">
        <v>2792</v>
      </c>
      <c r="Q1512" s="4" t="s">
        <v>30</v>
      </c>
      <c r="R1512" s="3">
        <v>1</v>
      </c>
      <c r="S1512" s="15" t="s">
        <v>923</v>
      </c>
      <c r="T1512" s="12">
        <f t="shared" si="5"/>
        <v>44764</v>
      </c>
      <c r="U1512" s="10"/>
      <c r="V1512" s="10"/>
      <c r="W1512" s="10"/>
      <c r="X1512" s="10"/>
      <c r="Y1512" s="10"/>
      <c r="Z1512" s="10"/>
    </row>
    <row r="1513" customHeight="1" spans="1:26">
      <c r="A1513" s="3" t="s">
        <v>2889</v>
      </c>
      <c r="B1513" s="4" t="s">
        <v>2821</v>
      </c>
      <c r="C1513" s="3" t="s">
        <v>2818</v>
      </c>
      <c r="D1513" s="4">
        <v>27</v>
      </c>
      <c r="E1513" s="4" t="s">
        <v>407</v>
      </c>
      <c r="F1513" s="4" t="s">
        <v>29</v>
      </c>
      <c r="G1513" s="4" t="s">
        <v>2837</v>
      </c>
      <c r="H1513" s="3" t="s">
        <v>2823</v>
      </c>
      <c r="I1513" s="3" t="s">
        <v>2687</v>
      </c>
      <c r="J1513" s="3" t="s">
        <v>2824</v>
      </c>
      <c r="K1513" s="4" t="s">
        <v>613</v>
      </c>
      <c r="L1513" s="3" t="s">
        <v>414</v>
      </c>
      <c r="M1513" s="3" t="s">
        <v>415</v>
      </c>
      <c r="N1513" s="3" t="s">
        <v>2820</v>
      </c>
      <c r="O1513" s="3">
        <v>204736</v>
      </c>
      <c r="P1513" s="3" t="s">
        <v>2792</v>
      </c>
      <c r="Q1513" s="4" t="s">
        <v>19</v>
      </c>
      <c r="R1513" s="3">
        <v>1</v>
      </c>
      <c r="S1513" s="15" t="s">
        <v>917</v>
      </c>
      <c r="T1513" s="12">
        <f t="shared" si="5"/>
        <v>44760</v>
      </c>
      <c r="U1513" s="10"/>
      <c r="V1513" s="10"/>
      <c r="W1513" s="10"/>
      <c r="X1513" s="10"/>
      <c r="Y1513" s="10"/>
      <c r="Z1513" s="10"/>
    </row>
    <row r="1514" customHeight="1" spans="1:26">
      <c r="A1514" s="3" t="s">
        <v>2889</v>
      </c>
      <c r="B1514" s="4" t="s">
        <v>2821</v>
      </c>
      <c r="C1514" s="3" t="s">
        <v>2818</v>
      </c>
      <c r="D1514" s="4">
        <v>27</v>
      </c>
      <c r="E1514" s="4" t="s">
        <v>407</v>
      </c>
      <c r="F1514" s="4" t="s">
        <v>29</v>
      </c>
      <c r="G1514" s="4" t="s">
        <v>2837</v>
      </c>
      <c r="H1514" s="3" t="s">
        <v>2823</v>
      </c>
      <c r="I1514" s="3" t="s">
        <v>2687</v>
      </c>
      <c r="J1514" s="3" t="s">
        <v>2824</v>
      </c>
      <c r="K1514" s="4" t="s">
        <v>613</v>
      </c>
      <c r="L1514" s="3" t="s">
        <v>370</v>
      </c>
      <c r="M1514" s="3" t="s">
        <v>410</v>
      </c>
      <c r="N1514" s="3" t="s">
        <v>2820</v>
      </c>
      <c r="O1514" s="3">
        <v>250877</v>
      </c>
      <c r="P1514" s="3" t="s">
        <v>2792</v>
      </c>
      <c r="Q1514" s="4" t="s">
        <v>22</v>
      </c>
      <c r="R1514" s="3">
        <v>1</v>
      </c>
      <c r="S1514" s="15" t="s">
        <v>919</v>
      </c>
      <c r="T1514" s="12">
        <f t="shared" si="5"/>
        <v>44762</v>
      </c>
      <c r="U1514" s="10"/>
      <c r="V1514" s="10"/>
      <c r="W1514" s="10"/>
      <c r="X1514" s="10"/>
      <c r="Y1514" s="10"/>
      <c r="Z1514" s="10"/>
    </row>
    <row r="1515" customHeight="1" spans="1:26">
      <c r="A1515" s="3" t="s">
        <v>2889</v>
      </c>
      <c r="B1515" s="4" t="s">
        <v>2821</v>
      </c>
      <c r="C1515" s="3" t="s">
        <v>2818</v>
      </c>
      <c r="D1515" s="4">
        <v>27</v>
      </c>
      <c r="E1515" s="4" t="s">
        <v>491</v>
      </c>
      <c r="F1515" s="4" t="s">
        <v>34</v>
      </c>
      <c r="G1515" s="4" t="s">
        <v>2853</v>
      </c>
      <c r="H1515" s="3" t="s">
        <v>2823</v>
      </c>
      <c r="I1515" s="3" t="s">
        <v>2687</v>
      </c>
      <c r="J1515" s="3" t="s">
        <v>2824</v>
      </c>
      <c r="K1515" s="4" t="s">
        <v>492</v>
      </c>
      <c r="L1515" s="3" t="s">
        <v>414</v>
      </c>
      <c r="M1515" s="3" t="s">
        <v>415</v>
      </c>
      <c r="N1515" s="3" t="s">
        <v>2820</v>
      </c>
      <c r="O1515" s="3">
        <v>250874</v>
      </c>
      <c r="P1515" s="3" t="s">
        <v>2792</v>
      </c>
      <c r="Q1515" s="4" t="s">
        <v>13</v>
      </c>
      <c r="R1515" s="3">
        <v>1</v>
      </c>
      <c r="S1515" s="15" t="s">
        <v>931</v>
      </c>
      <c r="T1515" s="12">
        <f t="shared" si="5"/>
        <v>44766</v>
      </c>
      <c r="U1515" s="10"/>
      <c r="V1515" s="10"/>
      <c r="W1515" s="10"/>
      <c r="X1515" s="10"/>
      <c r="Y1515" s="10"/>
      <c r="Z1515" s="10"/>
    </row>
    <row r="1516" customHeight="1" spans="1:26">
      <c r="A1516" s="3" t="s">
        <v>2889</v>
      </c>
      <c r="B1516" s="4" t="s">
        <v>2821</v>
      </c>
      <c r="C1516" s="3" t="s">
        <v>2818</v>
      </c>
      <c r="D1516" s="4">
        <v>27</v>
      </c>
      <c r="E1516" s="4" t="s">
        <v>407</v>
      </c>
      <c r="F1516" s="4" t="s">
        <v>37</v>
      </c>
      <c r="G1516" s="4" t="s">
        <v>2867</v>
      </c>
      <c r="H1516" s="3" t="s">
        <v>2823</v>
      </c>
      <c r="I1516" s="3" t="s">
        <v>2687</v>
      </c>
      <c r="J1516" s="3" t="s">
        <v>2824</v>
      </c>
      <c r="K1516" s="4" t="s">
        <v>582</v>
      </c>
      <c r="L1516" s="3" t="s">
        <v>370</v>
      </c>
      <c r="M1516" s="3" t="s">
        <v>410</v>
      </c>
      <c r="N1516" s="3" t="s">
        <v>2820</v>
      </c>
      <c r="O1516" s="3">
        <v>250879</v>
      </c>
      <c r="P1516" s="3" t="s">
        <v>2792</v>
      </c>
      <c r="Q1516" s="4" t="s">
        <v>30</v>
      </c>
      <c r="R1516" s="3">
        <v>1</v>
      </c>
      <c r="S1516" s="15" t="s">
        <v>928</v>
      </c>
      <c r="T1516" s="12">
        <f t="shared" si="5"/>
        <v>44765</v>
      </c>
      <c r="U1516" s="10"/>
      <c r="V1516" s="10"/>
      <c r="W1516" s="10"/>
      <c r="X1516" s="10"/>
      <c r="Y1516" s="10"/>
      <c r="Z1516" s="10"/>
    </row>
    <row r="1517" customHeight="1" spans="1:26">
      <c r="A1517" s="3" t="s">
        <v>2889</v>
      </c>
      <c r="B1517" s="4" t="s">
        <v>2821</v>
      </c>
      <c r="C1517" s="3" t="s">
        <v>2818</v>
      </c>
      <c r="D1517" s="4">
        <v>27</v>
      </c>
      <c r="E1517" s="4" t="s">
        <v>407</v>
      </c>
      <c r="F1517" s="4" t="s">
        <v>41</v>
      </c>
      <c r="G1517" s="4" t="s">
        <v>2867</v>
      </c>
      <c r="H1517" s="3" t="s">
        <v>2823</v>
      </c>
      <c r="I1517" s="3" t="s">
        <v>2687</v>
      </c>
      <c r="J1517" s="3" t="s">
        <v>2824</v>
      </c>
      <c r="K1517" s="4" t="s">
        <v>469</v>
      </c>
      <c r="L1517" s="3" t="s">
        <v>414</v>
      </c>
      <c r="M1517" s="3" t="s">
        <v>415</v>
      </c>
      <c r="N1517" s="3" t="s">
        <v>2820</v>
      </c>
      <c r="O1517" s="3">
        <v>250873</v>
      </c>
      <c r="P1517" s="3" t="s">
        <v>2792</v>
      </c>
      <c r="Q1517" s="4" t="s">
        <v>12</v>
      </c>
      <c r="R1517" s="3">
        <v>1</v>
      </c>
      <c r="S1517" s="15" t="s">
        <v>918</v>
      </c>
      <c r="T1517" s="12">
        <f t="shared" si="5"/>
        <v>44761</v>
      </c>
      <c r="U1517" s="10"/>
      <c r="V1517" s="10"/>
      <c r="W1517" s="10"/>
      <c r="X1517" s="10"/>
      <c r="Y1517" s="10"/>
      <c r="Z1517" s="10"/>
    </row>
    <row r="1518" customHeight="1" spans="1:26">
      <c r="A1518" s="3" t="s">
        <v>2889</v>
      </c>
      <c r="B1518" s="4" t="s">
        <v>2821</v>
      </c>
      <c r="C1518" s="3" t="s">
        <v>2818</v>
      </c>
      <c r="D1518" s="4">
        <v>27</v>
      </c>
      <c r="E1518" s="4" t="s">
        <v>407</v>
      </c>
      <c r="F1518" s="4" t="s">
        <v>41</v>
      </c>
      <c r="G1518" s="4" t="s">
        <v>2867</v>
      </c>
      <c r="H1518" s="3" t="s">
        <v>2823</v>
      </c>
      <c r="I1518" s="3" t="s">
        <v>2687</v>
      </c>
      <c r="J1518" s="3" t="s">
        <v>2824</v>
      </c>
      <c r="K1518" s="4" t="s">
        <v>469</v>
      </c>
      <c r="L1518" s="3" t="s">
        <v>370</v>
      </c>
      <c r="M1518" s="3" t="s">
        <v>410</v>
      </c>
      <c r="N1518" s="3" t="s">
        <v>2820</v>
      </c>
      <c r="O1518" s="3">
        <v>250876</v>
      </c>
      <c r="P1518" s="3" t="s">
        <v>2792</v>
      </c>
      <c r="Q1518" s="4" t="s">
        <v>26</v>
      </c>
      <c r="R1518" s="3">
        <v>1</v>
      </c>
      <c r="S1518" s="15" t="s">
        <v>917</v>
      </c>
      <c r="T1518" s="12">
        <f t="shared" si="5"/>
        <v>44760</v>
      </c>
      <c r="U1518" s="10"/>
      <c r="V1518" s="10"/>
      <c r="W1518" s="10"/>
      <c r="X1518" s="10"/>
      <c r="Y1518" s="10"/>
      <c r="Z1518" s="10"/>
    </row>
    <row r="1519" customHeight="1" spans="1:26">
      <c r="A1519" s="3" t="s">
        <v>2889</v>
      </c>
      <c r="B1519" s="4" t="s">
        <v>2821</v>
      </c>
      <c r="C1519" s="3" t="s">
        <v>2818</v>
      </c>
      <c r="D1519" s="4">
        <v>27</v>
      </c>
      <c r="E1519" s="4" t="s">
        <v>407</v>
      </c>
      <c r="F1519" s="4" t="s">
        <v>41</v>
      </c>
      <c r="G1519" s="4" t="s">
        <v>2867</v>
      </c>
      <c r="H1519" s="3" t="s">
        <v>2823</v>
      </c>
      <c r="I1519" s="3" t="s">
        <v>2687</v>
      </c>
      <c r="J1519" s="3" t="s">
        <v>2824</v>
      </c>
      <c r="K1519" s="4" t="s">
        <v>469</v>
      </c>
      <c r="L1519" s="3" t="s">
        <v>370</v>
      </c>
      <c r="M1519" s="3" t="s">
        <v>410</v>
      </c>
      <c r="N1519" s="3" t="s">
        <v>2820</v>
      </c>
      <c r="O1519" s="3">
        <v>250877</v>
      </c>
      <c r="P1519" s="3" t="s">
        <v>2792</v>
      </c>
      <c r="Q1519" s="4" t="s">
        <v>22</v>
      </c>
      <c r="R1519" s="3">
        <v>1</v>
      </c>
      <c r="S1519" s="15" t="s">
        <v>919</v>
      </c>
      <c r="T1519" s="12">
        <f t="shared" si="5"/>
        <v>44762</v>
      </c>
      <c r="U1519" s="10"/>
      <c r="V1519" s="10"/>
      <c r="W1519" s="10"/>
      <c r="X1519" s="10"/>
      <c r="Y1519" s="10"/>
      <c r="Z1519" s="10"/>
    </row>
    <row r="1520" customHeight="1" spans="1:26">
      <c r="A1520" s="3" t="s">
        <v>2889</v>
      </c>
      <c r="B1520" s="4" t="s">
        <v>2821</v>
      </c>
      <c r="C1520" s="3" t="s">
        <v>2818</v>
      </c>
      <c r="D1520" s="4">
        <v>27</v>
      </c>
      <c r="E1520" s="4" t="s">
        <v>407</v>
      </c>
      <c r="F1520" s="4" t="s">
        <v>41</v>
      </c>
      <c r="G1520" s="4" t="s">
        <v>2867</v>
      </c>
      <c r="H1520" s="3" t="s">
        <v>2823</v>
      </c>
      <c r="I1520" s="3" t="s">
        <v>2687</v>
      </c>
      <c r="J1520" s="3" t="s">
        <v>2824</v>
      </c>
      <c r="K1520" s="4" t="s">
        <v>469</v>
      </c>
      <c r="L1520" s="3" t="s">
        <v>370</v>
      </c>
      <c r="M1520" s="3" t="s">
        <v>410</v>
      </c>
      <c r="N1520" s="3" t="s">
        <v>2820</v>
      </c>
      <c r="O1520" s="3">
        <v>250879</v>
      </c>
      <c r="P1520" s="3" t="s">
        <v>2792</v>
      </c>
      <c r="Q1520" s="4" t="s">
        <v>30</v>
      </c>
      <c r="R1520" s="3">
        <v>1</v>
      </c>
      <c r="S1520" s="15" t="s">
        <v>918</v>
      </c>
      <c r="T1520" s="12">
        <f t="shared" si="5"/>
        <v>44761</v>
      </c>
      <c r="U1520" s="10"/>
      <c r="V1520" s="10"/>
      <c r="W1520" s="10"/>
      <c r="X1520" s="10"/>
      <c r="Y1520" s="10"/>
      <c r="Z1520" s="10"/>
    </row>
    <row r="1521" customHeight="1" spans="1:26">
      <c r="A1521" s="3" t="s">
        <v>2889</v>
      </c>
      <c r="B1521" s="4" t="s">
        <v>2821</v>
      </c>
      <c r="C1521" s="3" t="s">
        <v>2818</v>
      </c>
      <c r="D1521" s="4">
        <v>27</v>
      </c>
      <c r="E1521" s="4" t="s">
        <v>407</v>
      </c>
      <c r="F1521" s="4" t="s">
        <v>41</v>
      </c>
      <c r="G1521" s="4" t="s">
        <v>2867</v>
      </c>
      <c r="H1521" s="3" t="s">
        <v>2823</v>
      </c>
      <c r="I1521" s="3" t="s">
        <v>2687</v>
      </c>
      <c r="J1521" s="3" t="s">
        <v>2824</v>
      </c>
      <c r="K1521" s="4" t="s">
        <v>469</v>
      </c>
      <c r="L1521" s="3" t="s">
        <v>370</v>
      </c>
      <c r="M1521" s="3" t="s">
        <v>410</v>
      </c>
      <c r="N1521" s="3" t="s">
        <v>2820</v>
      </c>
      <c r="O1521" s="3">
        <v>250879</v>
      </c>
      <c r="P1521" s="3" t="s">
        <v>2792</v>
      </c>
      <c r="Q1521" s="4" t="s">
        <v>30</v>
      </c>
      <c r="R1521" s="3">
        <v>1</v>
      </c>
      <c r="S1521" s="15" t="s">
        <v>931</v>
      </c>
      <c r="T1521" s="12">
        <f t="shared" si="5"/>
        <v>44766</v>
      </c>
      <c r="U1521" s="10"/>
      <c r="V1521" s="10"/>
      <c r="W1521" s="10"/>
      <c r="X1521" s="10"/>
      <c r="Y1521" s="10"/>
      <c r="Z1521" s="10"/>
    </row>
    <row r="1522" customHeight="1" spans="1:26">
      <c r="A1522" s="3" t="s">
        <v>2889</v>
      </c>
      <c r="B1522" s="4" t="s">
        <v>2821</v>
      </c>
      <c r="C1522" s="3" t="s">
        <v>2818</v>
      </c>
      <c r="D1522" s="4">
        <v>27</v>
      </c>
      <c r="E1522" s="4" t="s">
        <v>407</v>
      </c>
      <c r="F1522" s="4" t="s">
        <v>41</v>
      </c>
      <c r="G1522" s="4" t="s">
        <v>2867</v>
      </c>
      <c r="H1522" s="3" t="s">
        <v>2823</v>
      </c>
      <c r="I1522" s="3" t="s">
        <v>2687</v>
      </c>
      <c r="J1522" s="3" t="s">
        <v>2824</v>
      </c>
      <c r="K1522" s="4" t="s">
        <v>469</v>
      </c>
      <c r="L1522" s="3" t="s">
        <v>370</v>
      </c>
      <c r="M1522" s="3" t="s">
        <v>410</v>
      </c>
      <c r="N1522" s="3" t="s">
        <v>2820</v>
      </c>
      <c r="O1522" s="3">
        <v>250879</v>
      </c>
      <c r="P1522" s="3" t="s">
        <v>2792</v>
      </c>
      <c r="Q1522" s="4" t="s">
        <v>30</v>
      </c>
      <c r="R1522" s="3">
        <v>1</v>
      </c>
      <c r="S1522" s="15" t="s">
        <v>928</v>
      </c>
      <c r="T1522" s="12">
        <f t="shared" si="5"/>
        <v>44765</v>
      </c>
      <c r="U1522" s="10"/>
      <c r="V1522" s="10"/>
      <c r="W1522" s="10"/>
      <c r="X1522" s="10"/>
      <c r="Y1522" s="10"/>
      <c r="Z1522" s="10"/>
    </row>
    <row r="1523" customHeight="1" spans="1:26">
      <c r="A1523" s="3" t="s">
        <v>2889</v>
      </c>
      <c r="B1523" s="4" t="s">
        <v>2821</v>
      </c>
      <c r="C1523" s="3" t="s">
        <v>2818</v>
      </c>
      <c r="D1523" s="4">
        <v>27</v>
      </c>
      <c r="E1523" s="4" t="s">
        <v>407</v>
      </c>
      <c r="F1523" s="4" t="s">
        <v>45</v>
      </c>
      <c r="G1523" s="4" t="s">
        <v>2837</v>
      </c>
      <c r="H1523" s="3" t="s">
        <v>2823</v>
      </c>
      <c r="I1523" s="3" t="s">
        <v>2687</v>
      </c>
      <c r="J1523" s="3" t="s">
        <v>2824</v>
      </c>
      <c r="K1523" s="4" t="s">
        <v>408</v>
      </c>
      <c r="L1523" s="3" t="s">
        <v>370</v>
      </c>
      <c r="M1523" s="3" t="s">
        <v>410</v>
      </c>
      <c r="N1523" s="3" t="s">
        <v>2820</v>
      </c>
      <c r="O1523" s="3">
        <v>250876</v>
      </c>
      <c r="P1523" s="3" t="s">
        <v>2792</v>
      </c>
      <c r="Q1523" s="4" t="s">
        <v>26</v>
      </c>
      <c r="R1523" s="3">
        <v>1</v>
      </c>
      <c r="S1523" s="15" t="s">
        <v>928</v>
      </c>
      <c r="T1523" s="12">
        <f t="shared" si="5"/>
        <v>44765</v>
      </c>
      <c r="U1523" s="10"/>
      <c r="V1523" s="10"/>
      <c r="W1523" s="10"/>
      <c r="X1523" s="10"/>
      <c r="Y1523" s="10"/>
      <c r="Z1523" s="10"/>
    </row>
    <row r="1524" customHeight="1" spans="1:26">
      <c r="A1524" s="3" t="s">
        <v>2889</v>
      </c>
      <c r="B1524" s="4" t="s">
        <v>2821</v>
      </c>
      <c r="C1524" s="3" t="s">
        <v>2818</v>
      </c>
      <c r="D1524" s="4">
        <v>27</v>
      </c>
      <c r="E1524" s="4" t="s">
        <v>407</v>
      </c>
      <c r="F1524" s="4" t="s">
        <v>45</v>
      </c>
      <c r="G1524" s="4" t="s">
        <v>2837</v>
      </c>
      <c r="H1524" s="3" t="s">
        <v>2823</v>
      </c>
      <c r="I1524" s="3" t="s">
        <v>2687</v>
      </c>
      <c r="J1524" s="3" t="s">
        <v>2824</v>
      </c>
      <c r="K1524" s="4" t="s">
        <v>408</v>
      </c>
      <c r="L1524" s="3" t="s">
        <v>370</v>
      </c>
      <c r="M1524" s="3" t="s">
        <v>410</v>
      </c>
      <c r="N1524" s="3" t="s">
        <v>2820</v>
      </c>
      <c r="O1524" s="3">
        <v>250879</v>
      </c>
      <c r="P1524" s="3" t="s">
        <v>2792</v>
      </c>
      <c r="Q1524" s="4" t="s">
        <v>30</v>
      </c>
      <c r="R1524" s="3">
        <v>1</v>
      </c>
      <c r="S1524" s="15" t="s">
        <v>928</v>
      </c>
      <c r="T1524" s="12">
        <f t="shared" si="5"/>
        <v>44765</v>
      </c>
      <c r="U1524" s="10"/>
      <c r="V1524" s="10"/>
      <c r="W1524" s="10"/>
      <c r="X1524" s="10"/>
      <c r="Y1524" s="10"/>
      <c r="Z1524" s="10"/>
    </row>
    <row r="1525" customHeight="1" spans="1:26">
      <c r="A1525" s="3" t="s">
        <v>2889</v>
      </c>
      <c r="B1525" s="4" t="s">
        <v>2821</v>
      </c>
      <c r="C1525" s="3" t="s">
        <v>2818</v>
      </c>
      <c r="D1525" s="4">
        <v>27</v>
      </c>
      <c r="E1525" s="4" t="s">
        <v>367</v>
      </c>
      <c r="F1525" s="4" t="s">
        <v>48</v>
      </c>
      <c r="G1525" s="4" t="s">
        <v>2880</v>
      </c>
      <c r="H1525" s="3" t="s">
        <v>2826</v>
      </c>
      <c r="I1525" s="3" t="s">
        <v>2688</v>
      </c>
      <c r="J1525" s="3" t="s">
        <v>2824</v>
      </c>
      <c r="K1525" s="4" t="s">
        <v>709</v>
      </c>
      <c r="L1525" s="3" t="s">
        <v>370</v>
      </c>
      <c r="M1525" s="3" t="s">
        <v>410</v>
      </c>
      <c r="N1525" s="3" t="s">
        <v>2820</v>
      </c>
      <c r="O1525" s="3">
        <v>250877</v>
      </c>
      <c r="P1525" s="3" t="s">
        <v>2792</v>
      </c>
      <c r="Q1525" s="4" t="s">
        <v>22</v>
      </c>
      <c r="R1525" s="3">
        <v>1</v>
      </c>
      <c r="S1525" s="15" t="s">
        <v>931</v>
      </c>
      <c r="T1525" s="12">
        <f t="shared" si="5"/>
        <v>44766</v>
      </c>
      <c r="U1525" s="10"/>
      <c r="V1525" s="10"/>
      <c r="W1525" s="10"/>
      <c r="X1525" s="10"/>
      <c r="Y1525" s="10"/>
      <c r="Z1525" s="10"/>
    </row>
    <row r="1526" customHeight="1" spans="1:26">
      <c r="A1526" s="3" t="s">
        <v>2889</v>
      </c>
      <c r="B1526" s="4" t="s">
        <v>2821</v>
      </c>
      <c r="C1526" s="3" t="s">
        <v>2818</v>
      </c>
      <c r="D1526" s="4">
        <v>27</v>
      </c>
      <c r="E1526" s="4" t="s">
        <v>367</v>
      </c>
      <c r="F1526" s="4" t="s">
        <v>48</v>
      </c>
      <c r="G1526" s="4" t="s">
        <v>2880</v>
      </c>
      <c r="H1526" s="3" t="s">
        <v>2826</v>
      </c>
      <c r="I1526" s="3" t="s">
        <v>2688</v>
      </c>
      <c r="J1526" s="3" t="s">
        <v>2824</v>
      </c>
      <c r="K1526" s="4" t="s">
        <v>709</v>
      </c>
      <c r="L1526" s="3" t="s">
        <v>370</v>
      </c>
      <c r="M1526" s="3" t="s">
        <v>410</v>
      </c>
      <c r="N1526" s="3" t="s">
        <v>2820</v>
      </c>
      <c r="O1526" s="3">
        <v>250879</v>
      </c>
      <c r="P1526" s="3" t="s">
        <v>2792</v>
      </c>
      <c r="Q1526" s="4" t="s">
        <v>30</v>
      </c>
      <c r="R1526" s="3">
        <v>1</v>
      </c>
      <c r="S1526" s="15" t="s">
        <v>918</v>
      </c>
      <c r="T1526" s="12">
        <f t="shared" si="5"/>
        <v>44761</v>
      </c>
      <c r="U1526" s="10"/>
      <c r="V1526" s="10"/>
      <c r="W1526" s="10"/>
      <c r="X1526" s="10"/>
      <c r="Y1526" s="10"/>
      <c r="Z1526" s="10"/>
    </row>
    <row r="1527" customHeight="1" spans="1:26">
      <c r="A1527" s="3" t="s">
        <v>2889</v>
      </c>
      <c r="B1527" s="4" t="s">
        <v>2821</v>
      </c>
      <c r="C1527" s="3" t="s">
        <v>2818</v>
      </c>
      <c r="D1527" s="4">
        <v>27</v>
      </c>
      <c r="E1527" s="4" t="s">
        <v>367</v>
      </c>
      <c r="F1527" s="4" t="s">
        <v>48</v>
      </c>
      <c r="G1527" s="4" t="s">
        <v>2880</v>
      </c>
      <c r="H1527" s="3" t="s">
        <v>2826</v>
      </c>
      <c r="I1527" s="3" t="s">
        <v>2688</v>
      </c>
      <c r="J1527" s="3" t="s">
        <v>2824</v>
      </c>
      <c r="K1527" s="4" t="s">
        <v>709</v>
      </c>
      <c r="L1527" s="3" t="s">
        <v>370</v>
      </c>
      <c r="M1527" s="3" t="s">
        <v>410</v>
      </c>
      <c r="N1527" s="3" t="s">
        <v>2820</v>
      </c>
      <c r="O1527" s="3">
        <v>250879</v>
      </c>
      <c r="P1527" s="3" t="s">
        <v>2792</v>
      </c>
      <c r="Q1527" s="4" t="s">
        <v>30</v>
      </c>
      <c r="R1527" s="3">
        <v>1</v>
      </c>
      <c r="S1527" s="15" t="s">
        <v>931</v>
      </c>
      <c r="T1527" s="12">
        <f t="shared" si="5"/>
        <v>44766</v>
      </c>
      <c r="U1527" s="10"/>
      <c r="V1527" s="10"/>
      <c r="W1527" s="10"/>
      <c r="X1527" s="10"/>
      <c r="Y1527" s="10"/>
      <c r="Z1527" s="10"/>
    </row>
    <row r="1528" customHeight="1" spans="1:26">
      <c r="A1528" s="3" t="s">
        <v>2889</v>
      </c>
      <c r="B1528" s="4" t="s">
        <v>2821</v>
      </c>
      <c r="C1528" s="3" t="s">
        <v>2818</v>
      </c>
      <c r="D1528" s="4">
        <v>27</v>
      </c>
      <c r="E1528" s="4" t="s">
        <v>407</v>
      </c>
      <c r="F1528" s="4" t="s">
        <v>49</v>
      </c>
      <c r="G1528" s="4" t="s">
        <v>2837</v>
      </c>
      <c r="H1528" s="3" t="s">
        <v>2823</v>
      </c>
      <c r="I1528" s="3" t="s">
        <v>2687</v>
      </c>
      <c r="J1528" s="3" t="s">
        <v>2824</v>
      </c>
      <c r="K1528" s="4" t="s">
        <v>493</v>
      </c>
      <c r="L1528" s="3" t="s">
        <v>414</v>
      </c>
      <c r="M1528" s="3" t="s">
        <v>415</v>
      </c>
      <c r="N1528" s="3" t="s">
        <v>2820</v>
      </c>
      <c r="O1528" s="3">
        <v>204736</v>
      </c>
      <c r="P1528" s="3" t="s">
        <v>2792</v>
      </c>
      <c r="Q1528" s="4" t="s">
        <v>19</v>
      </c>
      <c r="R1528" s="3">
        <v>1</v>
      </c>
      <c r="S1528" s="15" t="s">
        <v>918</v>
      </c>
      <c r="T1528" s="12">
        <f t="shared" si="5"/>
        <v>44761</v>
      </c>
      <c r="U1528" s="10"/>
      <c r="V1528" s="10"/>
      <c r="W1528" s="10"/>
      <c r="X1528" s="10"/>
      <c r="Y1528" s="10"/>
      <c r="Z1528" s="10"/>
    </row>
    <row r="1529" customHeight="1" spans="1:26">
      <c r="A1529" s="3" t="s">
        <v>2889</v>
      </c>
      <c r="B1529" s="4" t="s">
        <v>2821</v>
      </c>
      <c r="C1529" s="3" t="s">
        <v>2818</v>
      </c>
      <c r="D1529" s="4">
        <v>27</v>
      </c>
      <c r="E1529" s="4" t="s">
        <v>407</v>
      </c>
      <c r="F1529" s="4" t="s">
        <v>49</v>
      </c>
      <c r="G1529" s="4" t="s">
        <v>2837</v>
      </c>
      <c r="H1529" s="3" t="s">
        <v>2823</v>
      </c>
      <c r="I1529" s="3" t="s">
        <v>2687</v>
      </c>
      <c r="J1529" s="3" t="s">
        <v>2824</v>
      </c>
      <c r="K1529" s="4" t="s">
        <v>493</v>
      </c>
      <c r="L1529" s="3" t="s">
        <v>370</v>
      </c>
      <c r="M1529" s="3" t="s">
        <v>410</v>
      </c>
      <c r="N1529" s="3" t="s">
        <v>2820</v>
      </c>
      <c r="O1529" s="3">
        <v>250879</v>
      </c>
      <c r="P1529" s="3" t="s">
        <v>2792</v>
      </c>
      <c r="Q1529" s="4" t="s">
        <v>30</v>
      </c>
      <c r="R1529" s="3">
        <v>1</v>
      </c>
      <c r="S1529" s="15" t="s">
        <v>928</v>
      </c>
      <c r="T1529" s="12">
        <f t="shared" si="5"/>
        <v>44765</v>
      </c>
      <c r="U1529" s="10"/>
      <c r="V1529" s="10"/>
      <c r="W1529" s="10"/>
      <c r="X1529" s="10"/>
      <c r="Y1529" s="10"/>
      <c r="Z1529" s="10"/>
    </row>
    <row r="1530" customHeight="1" spans="1:26">
      <c r="A1530" s="3" t="s">
        <v>2889</v>
      </c>
      <c r="B1530" s="4" t="s">
        <v>2821</v>
      </c>
      <c r="C1530" s="3" t="s">
        <v>2818</v>
      </c>
      <c r="D1530" s="4">
        <v>27</v>
      </c>
      <c r="E1530" s="4" t="s">
        <v>407</v>
      </c>
      <c r="F1530" s="4" t="s">
        <v>49</v>
      </c>
      <c r="G1530" s="4" t="s">
        <v>2837</v>
      </c>
      <c r="H1530" s="3" t="s">
        <v>2823</v>
      </c>
      <c r="I1530" s="3" t="s">
        <v>2687</v>
      </c>
      <c r="J1530" s="3" t="s">
        <v>2824</v>
      </c>
      <c r="K1530" s="4" t="s">
        <v>493</v>
      </c>
      <c r="L1530" s="3" t="s">
        <v>370</v>
      </c>
      <c r="M1530" s="3" t="s">
        <v>410</v>
      </c>
      <c r="N1530" s="3" t="s">
        <v>2820</v>
      </c>
      <c r="O1530" s="3">
        <v>250879</v>
      </c>
      <c r="P1530" s="3" t="s">
        <v>2792</v>
      </c>
      <c r="Q1530" s="4" t="s">
        <v>30</v>
      </c>
      <c r="R1530" s="3">
        <v>0</v>
      </c>
      <c r="S1530" s="15" t="s">
        <v>931</v>
      </c>
      <c r="T1530" s="12">
        <f t="shared" si="5"/>
        <v>44766</v>
      </c>
      <c r="U1530" s="10"/>
      <c r="V1530" s="10"/>
      <c r="W1530" s="10"/>
      <c r="X1530" s="10"/>
      <c r="Y1530" s="10"/>
      <c r="Z1530" s="10"/>
    </row>
    <row r="1531" customHeight="1" spans="1:26">
      <c r="A1531" s="3" t="s">
        <v>2889</v>
      </c>
      <c r="B1531" s="4" t="s">
        <v>2821</v>
      </c>
      <c r="C1531" s="3" t="s">
        <v>2818</v>
      </c>
      <c r="D1531" s="4">
        <v>27</v>
      </c>
      <c r="E1531" s="4" t="s">
        <v>407</v>
      </c>
      <c r="F1531" s="4" t="s">
        <v>52</v>
      </c>
      <c r="G1531" s="4" t="s">
        <v>2881</v>
      </c>
      <c r="H1531" s="3" t="s">
        <v>2823</v>
      </c>
      <c r="I1531" s="3" t="s">
        <v>2687</v>
      </c>
      <c r="J1531" s="3" t="s">
        <v>2824</v>
      </c>
      <c r="K1531" s="4" t="s">
        <v>540</v>
      </c>
      <c r="L1531" s="3" t="s">
        <v>414</v>
      </c>
      <c r="M1531" s="3" t="s">
        <v>415</v>
      </c>
      <c r="N1531" s="3" t="s">
        <v>2820</v>
      </c>
      <c r="O1531" s="3">
        <v>250874</v>
      </c>
      <c r="P1531" s="3" t="s">
        <v>2792</v>
      </c>
      <c r="Q1531" s="4" t="s">
        <v>13</v>
      </c>
      <c r="R1531" s="3">
        <v>1</v>
      </c>
      <c r="S1531" s="15" t="s">
        <v>917</v>
      </c>
      <c r="T1531" s="12">
        <f t="shared" si="5"/>
        <v>44760</v>
      </c>
      <c r="U1531" s="10"/>
      <c r="V1531" s="10"/>
      <c r="W1531" s="10"/>
      <c r="X1531" s="10"/>
      <c r="Y1531" s="10"/>
      <c r="Z1531" s="10"/>
    </row>
    <row r="1532" customHeight="1" spans="1:26">
      <c r="A1532" s="3" t="s">
        <v>2889</v>
      </c>
      <c r="B1532" s="4" t="s">
        <v>2821</v>
      </c>
      <c r="C1532" s="3" t="s">
        <v>2818</v>
      </c>
      <c r="D1532" s="4">
        <v>27</v>
      </c>
      <c r="E1532" s="4" t="s">
        <v>367</v>
      </c>
      <c r="F1532" s="4" t="s">
        <v>58</v>
      </c>
      <c r="G1532" s="4" t="s">
        <v>2871</v>
      </c>
      <c r="H1532" s="3" t="s">
        <v>2826</v>
      </c>
      <c r="I1532" s="3" t="s">
        <v>2688</v>
      </c>
      <c r="J1532" s="3" t="s">
        <v>2824</v>
      </c>
      <c r="K1532" s="4" t="s">
        <v>759</v>
      </c>
      <c r="L1532" s="3" t="s">
        <v>370</v>
      </c>
      <c r="M1532" s="3" t="s">
        <v>410</v>
      </c>
      <c r="N1532" s="3" t="s">
        <v>2820</v>
      </c>
      <c r="O1532" s="3">
        <v>250879</v>
      </c>
      <c r="P1532" s="3" t="s">
        <v>2792</v>
      </c>
      <c r="Q1532" s="4" t="s">
        <v>30</v>
      </c>
      <c r="R1532" s="3">
        <v>1</v>
      </c>
      <c r="S1532" s="15" t="s">
        <v>917</v>
      </c>
      <c r="T1532" s="12">
        <f t="shared" ref="T1532:T1786" si="6">IF(ISBLANK(S1532),,DATE(RIGHT(S1532,4),RIGHT(LEFT(S1532,5),2),LEFT(S1532,2)))</f>
        <v>44760</v>
      </c>
      <c r="U1532" s="10"/>
      <c r="V1532" s="10"/>
      <c r="W1532" s="10"/>
      <c r="X1532" s="10"/>
      <c r="Y1532" s="10"/>
      <c r="Z1532" s="10"/>
    </row>
    <row r="1533" customHeight="1" spans="1:26">
      <c r="A1533" s="3" t="s">
        <v>2889</v>
      </c>
      <c r="B1533" s="4" t="s">
        <v>2821</v>
      </c>
      <c r="C1533" s="3" t="s">
        <v>2818</v>
      </c>
      <c r="D1533" s="4">
        <v>27</v>
      </c>
      <c r="E1533" s="4" t="s">
        <v>367</v>
      </c>
      <c r="F1533" s="4" t="s">
        <v>58</v>
      </c>
      <c r="G1533" s="4" t="s">
        <v>2871</v>
      </c>
      <c r="H1533" s="3" t="s">
        <v>2826</v>
      </c>
      <c r="I1533" s="3" t="s">
        <v>2688</v>
      </c>
      <c r="J1533" s="3" t="s">
        <v>2824</v>
      </c>
      <c r="K1533" s="4" t="s">
        <v>759</v>
      </c>
      <c r="L1533" s="3" t="s">
        <v>370</v>
      </c>
      <c r="M1533" s="3" t="s">
        <v>410</v>
      </c>
      <c r="N1533" s="3" t="s">
        <v>2820</v>
      </c>
      <c r="O1533" s="3">
        <v>250879</v>
      </c>
      <c r="P1533" s="3" t="s">
        <v>2792</v>
      </c>
      <c r="Q1533" s="4" t="s">
        <v>30</v>
      </c>
      <c r="R1533" s="3">
        <v>1</v>
      </c>
      <c r="S1533" s="15" t="s">
        <v>928</v>
      </c>
      <c r="T1533" s="12">
        <f t="shared" si="6"/>
        <v>44765</v>
      </c>
      <c r="U1533" s="10"/>
      <c r="V1533" s="10"/>
      <c r="W1533" s="10"/>
      <c r="X1533" s="10"/>
      <c r="Y1533" s="10"/>
      <c r="Z1533" s="10"/>
    </row>
    <row r="1534" customHeight="1" spans="1:26">
      <c r="A1534" s="3" t="s">
        <v>2889</v>
      </c>
      <c r="B1534" s="4" t="s">
        <v>2821</v>
      </c>
      <c r="C1534" s="3" t="s">
        <v>2818</v>
      </c>
      <c r="D1534" s="4">
        <v>27</v>
      </c>
      <c r="E1534" s="4" t="s">
        <v>367</v>
      </c>
      <c r="F1534" s="4" t="s">
        <v>58</v>
      </c>
      <c r="G1534" s="4" t="s">
        <v>2871</v>
      </c>
      <c r="H1534" s="3" t="s">
        <v>2826</v>
      </c>
      <c r="I1534" s="3" t="s">
        <v>2688</v>
      </c>
      <c r="J1534" s="3" t="s">
        <v>2824</v>
      </c>
      <c r="K1534" s="4" t="s">
        <v>759</v>
      </c>
      <c r="L1534" s="3" t="s">
        <v>370</v>
      </c>
      <c r="M1534" s="3" t="s">
        <v>410</v>
      </c>
      <c r="N1534" s="3" t="s">
        <v>2820</v>
      </c>
      <c r="O1534" s="3">
        <v>250879</v>
      </c>
      <c r="P1534" s="3" t="s">
        <v>2792</v>
      </c>
      <c r="Q1534" s="4" t="s">
        <v>30</v>
      </c>
      <c r="R1534" s="3">
        <v>1</v>
      </c>
      <c r="S1534" s="15" t="s">
        <v>919</v>
      </c>
      <c r="T1534" s="12">
        <f t="shared" si="6"/>
        <v>44762</v>
      </c>
      <c r="U1534" s="10"/>
      <c r="V1534" s="10"/>
      <c r="W1534" s="10"/>
      <c r="X1534" s="10"/>
      <c r="Y1534" s="10"/>
      <c r="Z1534" s="10"/>
    </row>
    <row r="1535" customHeight="1" spans="1:26">
      <c r="A1535" s="3" t="s">
        <v>2889</v>
      </c>
      <c r="B1535" s="4" t="s">
        <v>2821</v>
      </c>
      <c r="C1535" s="3" t="s">
        <v>2818</v>
      </c>
      <c r="D1535" s="4">
        <v>27</v>
      </c>
      <c r="E1535" s="4" t="s">
        <v>541</v>
      </c>
      <c r="F1535" s="4" t="s">
        <v>68</v>
      </c>
      <c r="G1535" s="4" t="s">
        <v>2869</v>
      </c>
      <c r="H1535" s="3" t="s">
        <v>2826</v>
      </c>
      <c r="I1535" s="3" t="s">
        <v>2688</v>
      </c>
      <c r="J1535" s="3" t="s">
        <v>2824</v>
      </c>
      <c r="K1535" s="4" t="s">
        <v>542</v>
      </c>
      <c r="L1535" s="3" t="s">
        <v>414</v>
      </c>
      <c r="M1535" s="3" t="s">
        <v>415</v>
      </c>
      <c r="N1535" s="3" t="s">
        <v>2820</v>
      </c>
      <c r="O1535" s="3">
        <v>250874</v>
      </c>
      <c r="P1535" s="3" t="s">
        <v>2792</v>
      </c>
      <c r="Q1535" s="4" t="s">
        <v>13</v>
      </c>
      <c r="R1535" s="3">
        <v>1</v>
      </c>
      <c r="S1535" s="15" t="s">
        <v>928</v>
      </c>
      <c r="T1535" s="12">
        <f t="shared" si="6"/>
        <v>44765</v>
      </c>
      <c r="U1535" s="10"/>
      <c r="V1535" s="10"/>
      <c r="W1535" s="10"/>
      <c r="X1535" s="10"/>
      <c r="Y1535" s="10"/>
      <c r="Z1535" s="10"/>
    </row>
    <row r="1536" customHeight="1" spans="1:26">
      <c r="A1536" s="3" t="s">
        <v>2889</v>
      </c>
      <c r="B1536" s="4" t="s">
        <v>2821</v>
      </c>
      <c r="C1536" s="3" t="s">
        <v>2818</v>
      </c>
      <c r="D1536" s="4">
        <v>27</v>
      </c>
      <c r="E1536" s="4" t="s">
        <v>541</v>
      </c>
      <c r="F1536" s="4" t="s">
        <v>68</v>
      </c>
      <c r="G1536" s="4" t="s">
        <v>2869</v>
      </c>
      <c r="H1536" s="3" t="s">
        <v>2826</v>
      </c>
      <c r="I1536" s="3" t="s">
        <v>2688</v>
      </c>
      <c r="J1536" s="3" t="s">
        <v>2824</v>
      </c>
      <c r="K1536" s="4" t="s">
        <v>542</v>
      </c>
      <c r="L1536" s="3" t="s">
        <v>370</v>
      </c>
      <c r="M1536" s="3" t="s">
        <v>410</v>
      </c>
      <c r="N1536" s="3" t="s">
        <v>2820</v>
      </c>
      <c r="O1536" s="3">
        <v>250879</v>
      </c>
      <c r="P1536" s="3" t="s">
        <v>2792</v>
      </c>
      <c r="Q1536" s="4" t="s">
        <v>30</v>
      </c>
      <c r="R1536" s="3">
        <v>1</v>
      </c>
      <c r="S1536" s="15" t="s">
        <v>921</v>
      </c>
      <c r="T1536" s="12">
        <f t="shared" si="6"/>
        <v>44763</v>
      </c>
      <c r="U1536" s="10"/>
      <c r="V1536" s="10"/>
      <c r="W1536" s="10"/>
      <c r="X1536" s="10"/>
      <c r="Y1536" s="10"/>
      <c r="Z1536" s="10"/>
    </row>
    <row r="1537" customHeight="1" spans="1:26">
      <c r="A1537" s="3" t="s">
        <v>2889</v>
      </c>
      <c r="B1537" s="4" t="s">
        <v>2821</v>
      </c>
      <c r="C1537" s="3" t="s">
        <v>2818</v>
      </c>
      <c r="D1537" s="4">
        <v>27</v>
      </c>
      <c r="E1537" s="4" t="s">
        <v>407</v>
      </c>
      <c r="F1537" s="4" t="s">
        <v>77</v>
      </c>
      <c r="G1537" s="4" t="s">
        <v>2853</v>
      </c>
      <c r="H1537" s="3" t="s">
        <v>2823</v>
      </c>
      <c r="I1537" s="3" t="s">
        <v>2687</v>
      </c>
      <c r="J1537" s="3" t="s">
        <v>2824</v>
      </c>
      <c r="K1537" s="4" t="s">
        <v>457</v>
      </c>
      <c r="L1537" s="3" t="s">
        <v>370</v>
      </c>
      <c r="M1537" s="3" t="s">
        <v>410</v>
      </c>
      <c r="N1537" s="3" t="s">
        <v>2820</v>
      </c>
      <c r="O1537" s="3">
        <v>250879</v>
      </c>
      <c r="P1537" s="3" t="s">
        <v>2792</v>
      </c>
      <c r="Q1537" s="4" t="s">
        <v>30</v>
      </c>
      <c r="R1537" s="3">
        <v>1</v>
      </c>
      <c r="S1537" s="15" t="s">
        <v>923</v>
      </c>
      <c r="T1537" s="12">
        <f t="shared" si="6"/>
        <v>44764</v>
      </c>
      <c r="U1537" s="10"/>
      <c r="V1537" s="10"/>
      <c r="W1537" s="10"/>
      <c r="X1537" s="10"/>
      <c r="Y1537" s="10"/>
      <c r="Z1537" s="10"/>
    </row>
    <row r="1538" customHeight="1" spans="1:26">
      <c r="A1538" s="3" t="s">
        <v>2889</v>
      </c>
      <c r="B1538" s="4" t="s">
        <v>2821</v>
      </c>
      <c r="C1538" s="3" t="s">
        <v>2818</v>
      </c>
      <c r="D1538" s="4">
        <v>27</v>
      </c>
      <c r="E1538" s="4" t="s">
        <v>373</v>
      </c>
      <c r="F1538" s="4" t="s">
        <v>82</v>
      </c>
      <c r="G1538" s="4" t="s">
        <v>2822</v>
      </c>
      <c r="H1538" s="3" t="s">
        <v>2823</v>
      </c>
      <c r="I1538" s="3" t="s">
        <v>2687</v>
      </c>
      <c r="J1538" s="3" t="s">
        <v>2824</v>
      </c>
      <c r="K1538" s="4" t="s">
        <v>374</v>
      </c>
      <c r="L1538" s="3" t="s">
        <v>414</v>
      </c>
      <c r="M1538" s="3" t="s">
        <v>415</v>
      </c>
      <c r="N1538" s="3" t="s">
        <v>2820</v>
      </c>
      <c r="O1538" s="3">
        <v>250424</v>
      </c>
      <c r="P1538" s="3" t="s">
        <v>2792</v>
      </c>
      <c r="Q1538" s="4" t="s">
        <v>15</v>
      </c>
      <c r="R1538" s="3">
        <v>1</v>
      </c>
      <c r="S1538" s="15" t="s">
        <v>931</v>
      </c>
      <c r="T1538" s="12">
        <f t="shared" si="6"/>
        <v>44766</v>
      </c>
      <c r="U1538" s="10"/>
      <c r="V1538" s="10"/>
      <c r="W1538" s="10"/>
      <c r="X1538" s="10"/>
      <c r="Y1538" s="10"/>
      <c r="Z1538" s="10"/>
    </row>
    <row r="1539" customHeight="1" spans="1:26">
      <c r="A1539" s="3" t="s">
        <v>2889</v>
      </c>
      <c r="B1539" s="4" t="s">
        <v>2821</v>
      </c>
      <c r="C1539" s="3" t="s">
        <v>2818</v>
      </c>
      <c r="D1539" s="4">
        <v>27</v>
      </c>
      <c r="E1539" s="4" t="s">
        <v>373</v>
      </c>
      <c r="F1539" s="4" t="s">
        <v>82</v>
      </c>
      <c r="G1539" s="4" t="s">
        <v>2822</v>
      </c>
      <c r="H1539" s="3" t="s">
        <v>2823</v>
      </c>
      <c r="I1539" s="3" t="s">
        <v>2687</v>
      </c>
      <c r="J1539" s="3" t="s">
        <v>2824</v>
      </c>
      <c r="K1539" s="4" t="s">
        <v>374</v>
      </c>
      <c r="L1539" s="3" t="s">
        <v>414</v>
      </c>
      <c r="M1539" s="3" t="s">
        <v>415</v>
      </c>
      <c r="N1539" s="3" t="s">
        <v>2820</v>
      </c>
      <c r="O1539" s="3">
        <v>250873</v>
      </c>
      <c r="P1539" s="3" t="s">
        <v>2792</v>
      </c>
      <c r="Q1539" s="4" t="s">
        <v>12</v>
      </c>
      <c r="R1539" s="3">
        <v>1</v>
      </c>
      <c r="S1539" s="15" t="s">
        <v>931</v>
      </c>
      <c r="T1539" s="12">
        <f t="shared" si="6"/>
        <v>44766</v>
      </c>
      <c r="U1539" s="10"/>
      <c r="V1539" s="10"/>
      <c r="W1539" s="10"/>
      <c r="X1539" s="10"/>
      <c r="Y1539" s="10"/>
      <c r="Z1539" s="10"/>
    </row>
    <row r="1540" customHeight="1" spans="1:26">
      <c r="A1540" s="3" t="s">
        <v>2889</v>
      </c>
      <c r="B1540" s="4" t="s">
        <v>2821</v>
      </c>
      <c r="C1540" s="3" t="s">
        <v>2818</v>
      </c>
      <c r="D1540" s="4">
        <v>27</v>
      </c>
      <c r="E1540" s="4" t="s">
        <v>373</v>
      </c>
      <c r="F1540" s="4" t="s">
        <v>82</v>
      </c>
      <c r="G1540" s="4" t="s">
        <v>2822</v>
      </c>
      <c r="H1540" s="3" t="s">
        <v>2823</v>
      </c>
      <c r="I1540" s="3" t="s">
        <v>2687</v>
      </c>
      <c r="J1540" s="3" t="s">
        <v>2824</v>
      </c>
      <c r="K1540" s="4" t="s">
        <v>374</v>
      </c>
      <c r="L1540" s="3" t="s">
        <v>414</v>
      </c>
      <c r="M1540" s="3" t="s">
        <v>428</v>
      </c>
      <c r="N1540" s="3" t="s">
        <v>2820</v>
      </c>
      <c r="O1540" s="3">
        <v>250881</v>
      </c>
      <c r="P1540" s="3" t="s">
        <v>2792</v>
      </c>
      <c r="Q1540" s="4" t="s">
        <v>98</v>
      </c>
      <c r="R1540" s="3">
        <v>1</v>
      </c>
      <c r="S1540" s="15" t="s">
        <v>928</v>
      </c>
      <c r="T1540" s="12">
        <f t="shared" si="6"/>
        <v>44765</v>
      </c>
      <c r="U1540" s="10"/>
      <c r="V1540" s="10"/>
      <c r="W1540" s="10"/>
      <c r="X1540" s="10"/>
      <c r="Y1540" s="10"/>
      <c r="Z1540" s="10"/>
    </row>
    <row r="1541" customHeight="1" spans="1:26">
      <c r="A1541" s="3" t="s">
        <v>2889</v>
      </c>
      <c r="B1541" s="4" t="s">
        <v>2821</v>
      </c>
      <c r="C1541" s="3" t="s">
        <v>2818</v>
      </c>
      <c r="D1541" s="4">
        <v>27</v>
      </c>
      <c r="E1541" s="4" t="s">
        <v>367</v>
      </c>
      <c r="F1541" s="4" t="s">
        <v>86</v>
      </c>
      <c r="G1541" s="4" t="s">
        <v>2869</v>
      </c>
      <c r="H1541" s="3" t="s">
        <v>2826</v>
      </c>
      <c r="I1541" s="3" t="s">
        <v>2688</v>
      </c>
      <c r="J1541" s="3" t="s">
        <v>2824</v>
      </c>
      <c r="K1541" s="4" t="s">
        <v>671</v>
      </c>
      <c r="L1541" s="3" t="s">
        <v>370</v>
      </c>
      <c r="M1541" s="3" t="s">
        <v>410</v>
      </c>
      <c r="N1541" s="3" t="s">
        <v>2820</v>
      </c>
      <c r="O1541" s="3">
        <v>250879</v>
      </c>
      <c r="P1541" s="3" t="s">
        <v>2792</v>
      </c>
      <c r="Q1541" s="4" t="s">
        <v>30</v>
      </c>
      <c r="R1541" s="3">
        <v>1</v>
      </c>
      <c r="S1541" s="15" t="s">
        <v>917</v>
      </c>
      <c r="T1541" s="12">
        <f t="shared" si="6"/>
        <v>44760</v>
      </c>
      <c r="U1541" s="10"/>
      <c r="V1541" s="10"/>
      <c r="W1541" s="10"/>
      <c r="X1541" s="10"/>
      <c r="Y1541" s="10"/>
      <c r="Z1541" s="10"/>
    </row>
    <row r="1542" customHeight="1" spans="1:26">
      <c r="A1542" s="3" t="s">
        <v>2889</v>
      </c>
      <c r="B1542" s="4" t="s">
        <v>2821</v>
      </c>
      <c r="C1542" s="3" t="s">
        <v>2818</v>
      </c>
      <c r="D1542" s="4">
        <v>27</v>
      </c>
      <c r="E1542" s="4" t="s">
        <v>362</v>
      </c>
      <c r="F1542" s="4" t="s">
        <v>87</v>
      </c>
      <c r="G1542" s="4" t="s">
        <v>2822</v>
      </c>
      <c r="H1542" s="3" t="s">
        <v>2823</v>
      </c>
      <c r="I1542" s="3" t="s">
        <v>2687</v>
      </c>
      <c r="J1542" s="3" t="s">
        <v>2824</v>
      </c>
      <c r="K1542" s="4" t="s">
        <v>653</v>
      </c>
      <c r="L1542" s="3" t="s">
        <v>464</v>
      </c>
      <c r="M1542" s="3" t="s">
        <v>465</v>
      </c>
      <c r="N1542" s="3" t="s">
        <v>2820</v>
      </c>
      <c r="O1542" s="3">
        <v>250421</v>
      </c>
      <c r="P1542" s="3" t="s">
        <v>2792</v>
      </c>
      <c r="Q1542" s="4" t="s">
        <v>14</v>
      </c>
      <c r="R1542" s="3">
        <v>1</v>
      </c>
      <c r="S1542" s="15" t="s">
        <v>921</v>
      </c>
      <c r="T1542" s="12">
        <f t="shared" si="6"/>
        <v>44763</v>
      </c>
      <c r="U1542" s="10"/>
      <c r="V1542" s="10"/>
      <c r="W1542" s="10"/>
      <c r="X1542" s="10"/>
      <c r="Y1542" s="10"/>
      <c r="Z1542" s="10"/>
    </row>
    <row r="1543" customHeight="1" spans="1:26">
      <c r="A1543" s="3" t="s">
        <v>2889</v>
      </c>
      <c r="B1543" s="4" t="s">
        <v>2821</v>
      </c>
      <c r="C1543" s="3" t="s">
        <v>2818</v>
      </c>
      <c r="D1543" s="4">
        <v>27</v>
      </c>
      <c r="E1543" s="4" t="s">
        <v>362</v>
      </c>
      <c r="F1543" s="4" t="s">
        <v>87</v>
      </c>
      <c r="G1543" s="4" t="s">
        <v>2822</v>
      </c>
      <c r="H1543" s="3" t="s">
        <v>2823</v>
      </c>
      <c r="I1543" s="3" t="s">
        <v>2687</v>
      </c>
      <c r="J1543" s="3" t="s">
        <v>2824</v>
      </c>
      <c r="K1543" s="4" t="s">
        <v>653</v>
      </c>
      <c r="L1543" s="3" t="s">
        <v>370</v>
      </c>
      <c r="M1543" s="3" t="s">
        <v>410</v>
      </c>
      <c r="N1543" s="3" t="s">
        <v>2820</v>
      </c>
      <c r="O1543" s="3">
        <v>250879</v>
      </c>
      <c r="P1543" s="3" t="s">
        <v>2792</v>
      </c>
      <c r="Q1543" s="4" t="s">
        <v>30</v>
      </c>
      <c r="R1543" s="3">
        <v>1</v>
      </c>
      <c r="S1543" s="15" t="s">
        <v>931</v>
      </c>
      <c r="T1543" s="12">
        <f t="shared" si="6"/>
        <v>44766</v>
      </c>
      <c r="U1543" s="10"/>
      <c r="V1543" s="10"/>
      <c r="W1543" s="10"/>
      <c r="X1543" s="10"/>
      <c r="Y1543" s="10"/>
      <c r="Z1543" s="10"/>
    </row>
    <row r="1544" customHeight="1" spans="1:26">
      <c r="A1544" s="3" t="s">
        <v>2889</v>
      </c>
      <c r="B1544" s="4" t="s">
        <v>2821</v>
      </c>
      <c r="C1544" s="3" t="s">
        <v>2818</v>
      </c>
      <c r="D1544" s="4">
        <v>27</v>
      </c>
      <c r="E1544" s="4" t="s">
        <v>407</v>
      </c>
      <c r="F1544" s="4" t="s">
        <v>93</v>
      </c>
      <c r="G1544" s="4" t="s">
        <v>2867</v>
      </c>
      <c r="H1544" s="3" t="s">
        <v>2823</v>
      </c>
      <c r="I1544" s="3" t="s">
        <v>2687</v>
      </c>
      <c r="J1544" s="3" t="s">
        <v>2824</v>
      </c>
      <c r="K1544" s="4" t="s">
        <v>514</v>
      </c>
      <c r="L1544" s="3" t="s">
        <v>414</v>
      </c>
      <c r="M1544" s="3" t="s">
        <v>415</v>
      </c>
      <c r="N1544" s="3" t="s">
        <v>2820</v>
      </c>
      <c r="O1544" s="3">
        <v>250874</v>
      </c>
      <c r="P1544" s="3" t="s">
        <v>2792</v>
      </c>
      <c r="Q1544" s="4" t="s">
        <v>13</v>
      </c>
      <c r="R1544" s="3">
        <v>1</v>
      </c>
      <c r="S1544" s="15" t="s">
        <v>917</v>
      </c>
      <c r="T1544" s="12">
        <f t="shared" si="6"/>
        <v>44760</v>
      </c>
      <c r="U1544" s="10"/>
      <c r="V1544" s="10"/>
      <c r="W1544" s="10"/>
      <c r="X1544" s="10"/>
      <c r="Y1544" s="10"/>
      <c r="Z1544" s="10"/>
    </row>
    <row r="1545" customHeight="1" spans="1:26">
      <c r="A1545" s="3" t="s">
        <v>2889</v>
      </c>
      <c r="B1545" s="4" t="s">
        <v>2821</v>
      </c>
      <c r="C1545" s="3" t="s">
        <v>2818</v>
      </c>
      <c r="D1545" s="4">
        <v>27</v>
      </c>
      <c r="E1545" s="4" t="s">
        <v>407</v>
      </c>
      <c r="F1545" s="4" t="s">
        <v>93</v>
      </c>
      <c r="G1545" s="4" t="s">
        <v>2867</v>
      </c>
      <c r="H1545" s="3" t="s">
        <v>2823</v>
      </c>
      <c r="I1545" s="3" t="s">
        <v>2687</v>
      </c>
      <c r="J1545" s="3" t="s">
        <v>2824</v>
      </c>
      <c r="K1545" s="4" t="s">
        <v>514</v>
      </c>
      <c r="L1545" s="3" t="s">
        <v>370</v>
      </c>
      <c r="M1545" s="3" t="s">
        <v>410</v>
      </c>
      <c r="N1545" s="3" t="s">
        <v>2820</v>
      </c>
      <c r="O1545" s="3">
        <v>250879</v>
      </c>
      <c r="P1545" s="3" t="s">
        <v>2792</v>
      </c>
      <c r="Q1545" s="4" t="s">
        <v>30</v>
      </c>
      <c r="R1545" s="3">
        <v>1</v>
      </c>
      <c r="S1545" s="15" t="s">
        <v>917</v>
      </c>
      <c r="T1545" s="12">
        <f t="shared" si="6"/>
        <v>44760</v>
      </c>
      <c r="U1545" s="10"/>
      <c r="V1545" s="10"/>
      <c r="W1545" s="10"/>
      <c r="X1545" s="10"/>
      <c r="Y1545" s="10"/>
      <c r="Z1545" s="10"/>
    </row>
    <row r="1546" customHeight="1" spans="1:26">
      <c r="A1546" s="3" t="s">
        <v>2889</v>
      </c>
      <c r="B1546" s="4" t="s">
        <v>2821</v>
      </c>
      <c r="C1546" s="3" t="s">
        <v>2818</v>
      </c>
      <c r="D1546" s="4">
        <v>27</v>
      </c>
      <c r="E1546" s="4" t="s">
        <v>367</v>
      </c>
      <c r="F1546" s="4" t="s">
        <v>94</v>
      </c>
      <c r="G1546" s="4" t="s">
        <v>2869</v>
      </c>
      <c r="H1546" s="3" t="s">
        <v>2826</v>
      </c>
      <c r="I1546" s="3" t="s">
        <v>2688</v>
      </c>
      <c r="J1546" s="3" t="s">
        <v>2824</v>
      </c>
      <c r="K1546" s="4" t="s">
        <v>610</v>
      </c>
      <c r="L1546" s="3" t="s">
        <v>414</v>
      </c>
      <c r="M1546" s="3" t="s">
        <v>415</v>
      </c>
      <c r="N1546" s="3" t="s">
        <v>2820</v>
      </c>
      <c r="O1546" s="3">
        <v>250874</v>
      </c>
      <c r="P1546" s="3" t="s">
        <v>2792</v>
      </c>
      <c r="Q1546" s="4" t="s">
        <v>13</v>
      </c>
      <c r="R1546" s="3">
        <v>1</v>
      </c>
      <c r="S1546" s="15" t="s">
        <v>931</v>
      </c>
      <c r="T1546" s="12">
        <f t="shared" si="6"/>
        <v>44766</v>
      </c>
      <c r="U1546" s="10"/>
      <c r="V1546" s="10"/>
      <c r="W1546" s="10"/>
      <c r="X1546" s="10"/>
      <c r="Y1546" s="10"/>
      <c r="Z1546" s="10"/>
    </row>
    <row r="1547" customHeight="1" spans="1:26">
      <c r="A1547" s="3" t="s">
        <v>2889</v>
      </c>
      <c r="B1547" s="4" t="s">
        <v>2821</v>
      </c>
      <c r="C1547" s="3" t="s">
        <v>2818</v>
      </c>
      <c r="D1547" s="4">
        <v>27</v>
      </c>
      <c r="E1547" s="4" t="s">
        <v>362</v>
      </c>
      <c r="F1547" s="4" t="s">
        <v>97</v>
      </c>
      <c r="G1547" s="4" t="s">
        <v>2822</v>
      </c>
      <c r="H1547" s="3" t="s">
        <v>2823</v>
      </c>
      <c r="I1547" s="3" t="s">
        <v>2687</v>
      </c>
      <c r="J1547" s="3" t="s">
        <v>2824</v>
      </c>
      <c r="K1547" s="4" t="s">
        <v>958</v>
      </c>
      <c r="L1547" s="3" t="s">
        <v>414</v>
      </c>
      <c r="M1547" s="3" t="s">
        <v>415</v>
      </c>
      <c r="N1547" s="3" t="s">
        <v>2820</v>
      </c>
      <c r="O1547" s="3">
        <v>204736</v>
      </c>
      <c r="P1547" s="3" t="s">
        <v>2792</v>
      </c>
      <c r="Q1547" s="4" t="s">
        <v>19</v>
      </c>
      <c r="R1547" s="3">
        <v>1</v>
      </c>
      <c r="S1547" s="15" t="s">
        <v>923</v>
      </c>
      <c r="T1547" s="12">
        <f t="shared" si="6"/>
        <v>44764</v>
      </c>
      <c r="U1547" s="10"/>
      <c r="V1547" s="10"/>
      <c r="W1547" s="10"/>
      <c r="X1547" s="10"/>
      <c r="Y1547" s="10"/>
      <c r="Z1547" s="10"/>
    </row>
    <row r="1548" customHeight="1" spans="1:26">
      <c r="A1548" s="3" t="s">
        <v>2889</v>
      </c>
      <c r="B1548" s="4" t="s">
        <v>2821</v>
      </c>
      <c r="C1548" s="3" t="s">
        <v>2818</v>
      </c>
      <c r="D1548" s="4">
        <v>27</v>
      </c>
      <c r="E1548" s="4" t="s">
        <v>407</v>
      </c>
      <c r="F1548" s="4" t="s">
        <v>102</v>
      </c>
      <c r="G1548" s="4" t="s">
        <v>2837</v>
      </c>
      <c r="H1548" s="3" t="s">
        <v>2823</v>
      </c>
      <c r="I1548" s="3" t="s">
        <v>2687</v>
      </c>
      <c r="J1548" s="3" t="s">
        <v>2824</v>
      </c>
      <c r="K1548" s="4" t="s">
        <v>528</v>
      </c>
      <c r="L1548" s="3" t="s">
        <v>464</v>
      </c>
      <c r="M1548" s="3" t="s">
        <v>465</v>
      </c>
      <c r="N1548" s="3" t="s">
        <v>2820</v>
      </c>
      <c r="O1548" s="3">
        <v>250421</v>
      </c>
      <c r="P1548" s="3" t="s">
        <v>2792</v>
      </c>
      <c r="Q1548" s="4" t="s">
        <v>14</v>
      </c>
      <c r="R1548" s="3">
        <v>1</v>
      </c>
      <c r="S1548" s="15" t="s">
        <v>917</v>
      </c>
      <c r="T1548" s="12">
        <f t="shared" si="6"/>
        <v>44760</v>
      </c>
      <c r="U1548" s="10"/>
      <c r="V1548" s="10"/>
      <c r="W1548" s="10"/>
      <c r="X1548" s="10"/>
      <c r="Y1548" s="10"/>
      <c r="Z1548" s="10"/>
    </row>
    <row r="1549" customHeight="1" spans="1:26">
      <c r="A1549" s="3" t="s">
        <v>2889</v>
      </c>
      <c r="B1549" s="4" t="s">
        <v>2821</v>
      </c>
      <c r="C1549" s="3" t="s">
        <v>2818</v>
      </c>
      <c r="D1549" s="4">
        <v>27</v>
      </c>
      <c r="E1549" s="4" t="s">
        <v>407</v>
      </c>
      <c r="F1549" s="4" t="s">
        <v>102</v>
      </c>
      <c r="G1549" s="4" t="s">
        <v>2837</v>
      </c>
      <c r="H1549" s="3" t="s">
        <v>2823</v>
      </c>
      <c r="I1549" s="3" t="s">
        <v>2687</v>
      </c>
      <c r="J1549" s="3" t="s">
        <v>2824</v>
      </c>
      <c r="K1549" s="4" t="s">
        <v>528</v>
      </c>
      <c r="L1549" s="3" t="s">
        <v>370</v>
      </c>
      <c r="M1549" s="3" t="s">
        <v>410</v>
      </c>
      <c r="N1549" s="3" t="s">
        <v>2820</v>
      </c>
      <c r="O1549" s="3">
        <v>250877</v>
      </c>
      <c r="P1549" s="3" t="s">
        <v>2792</v>
      </c>
      <c r="Q1549" s="4" t="s">
        <v>22</v>
      </c>
      <c r="R1549" s="3">
        <v>1</v>
      </c>
      <c r="S1549" s="15" t="s">
        <v>921</v>
      </c>
      <c r="T1549" s="12">
        <f t="shared" si="6"/>
        <v>44763</v>
      </c>
      <c r="U1549" s="10"/>
      <c r="V1549" s="10"/>
      <c r="W1549" s="10"/>
      <c r="X1549" s="10"/>
      <c r="Y1549" s="10"/>
      <c r="Z1549" s="10"/>
    </row>
    <row r="1550" customHeight="1" spans="1:26">
      <c r="A1550" s="3" t="s">
        <v>2889</v>
      </c>
      <c r="B1550" s="4" t="s">
        <v>2821</v>
      </c>
      <c r="C1550" s="3" t="s">
        <v>2818</v>
      </c>
      <c r="D1550" s="4">
        <v>27</v>
      </c>
      <c r="E1550" s="4" t="s">
        <v>407</v>
      </c>
      <c r="F1550" s="4" t="s">
        <v>543</v>
      </c>
      <c r="G1550" s="4" t="s">
        <v>2853</v>
      </c>
      <c r="H1550" s="3" t="s">
        <v>2823</v>
      </c>
      <c r="I1550" s="3" t="s">
        <v>2687</v>
      </c>
      <c r="J1550" s="3" t="s">
        <v>2824</v>
      </c>
      <c r="K1550" s="4" t="s">
        <v>544</v>
      </c>
      <c r="L1550" s="3" t="s">
        <v>370</v>
      </c>
      <c r="M1550" s="3" t="s">
        <v>410</v>
      </c>
      <c r="N1550" s="3" t="s">
        <v>2820</v>
      </c>
      <c r="O1550" s="3">
        <v>250879</v>
      </c>
      <c r="P1550" s="3" t="s">
        <v>2792</v>
      </c>
      <c r="Q1550" s="4" t="s">
        <v>30</v>
      </c>
      <c r="R1550" s="3">
        <v>1</v>
      </c>
      <c r="S1550" s="15" t="s">
        <v>918</v>
      </c>
      <c r="T1550" s="12">
        <f t="shared" si="6"/>
        <v>44761</v>
      </c>
      <c r="U1550" s="10"/>
      <c r="V1550" s="10"/>
      <c r="W1550" s="10"/>
      <c r="X1550" s="10"/>
      <c r="Y1550" s="10"/>
      <c r="Z1550" s="10"/>
    </row>
    <row r="1551" customHeight="1" spans="1:26">
      <c r="A1551" s="3" t="s">
        <v>2889</v>
      </c>
      <c r="B1551" s="4" t="s">
        <v>2821</v>
      </c>
      <c r="C1551" s="3" t="s">
        <v>2818</v>
      </c>
      <c r="D1551" s="4">
        <v>27</v>
      </c>
      <c r="E1551" s="4" t="s">
        <v>407</v>
      </c>
      <c r="F1551" s="4" t="s">
        <v>543</v>
      </c>
      <c r="G1551" s="4" t="s">
        <v>2853</v>
      </c>
      <c r="H1551" s="3" t="s">
        <v>2823</v>
      </c>
      <c r="I1551" s="3" t="s">
        <v>2687</v>
      </c>
      <c r="J1551" s="3" t="s">
        <v>2824</v>
      </c>
      <c r="K1551" s="4" t="s">
        <v>544</v>
      </c>
      <c r="L1551" s="3" t="s">
        <v>370</v>
      </c>
      <c r="M1551" s="3" t="s">
        <v>410</v>
      </c>
      <c r="N1551" s="3" t="s">
        <v>2820</v>
      </c>
      <c r="O1551" s="3">
        <v>250879</v>
      </c>
      <c r="P1551" s="3" t="s">
        <v>2792</v>
      </c>
      <c r="Q1551" s="4" t="s">
        <v>30</v>
      </c>
      <c r="R1551" s="3">
        <v>0</v>
      </c>
      <c r="S1551" s="15" t="s">
        <v>921</v>
      </c>
      <c r="T1551" s="12">
        <f t="shared" si="6"/>
        <v>44763</v>
      </c>
      <c r="U1551" s="10"/>
      <c r="V1551" s="10"/>
      <c r="W1551" s="10"/>
      <c r="X1551" s="10"/>
      <c r="Y1551" s="10"/>
      <c r="Z1551" s="10"/>
    </row>
    <row r="1552" customHeight="1" spans="1:26">
      <c r="A1552" s="3" t="s">
        <v>2889</v>
      </c>
      <c r="B1552" s="4" t="s">
        <v>2821</v>
      </c>
      <c r="C1552" s="3" t="s">
        <v>2818</v>
      </c>
      <c r="D1552" s="4">
        <v>27</v>
      </c>
      <c r="E1552" s="4" t="s">
        <v>407</v>
      </c>
      <c r="F1552" s="4" t="s">
        <v>543</v>
      </c>
      <c r="G1552" s="4" t="s">
        <v>2853</v>
      </c>
      <c r="H1552" s="3" t="s">
        <v>2823</v>
      </c>
      <c r="I1552" s="3" t="s">
        <v>2687</v>
      </c>
      <c r="J1552" s="3" t="s">
        <v>2824</v>
      </c>
      <c r="K1552" s="4" t="s">
        <v>544</v>
      </c>
      <c r="L1552" s="3" t="s">
        <v>370</v>
      </c>
      <c r="M1552" s="3" t="s">
        <v>410</v>
      </c>
      <c r="N1552" s="3" t="s">
        <v>2820</v>
      </c>
      <c r="O1552" s="3">
        <v>250879</v>
      </c>
      <c r="P1552" s="3" t="s">
        <v>2792</v>
      </c>
      <c r="Q1552" s="4" t="s">
        <v>30</v>
      </c>
      <c r="R1552" s="3">
        <v>0</v>
      </c>
      <c r="S1552" s="15" t="s">
        <v>928</v>
      </c>
      <c r="T1552" s="12">
        <f t="shared" si="6"/>
        <v>44765</v>
      </c>
      <c r="U1552" s="10"/>
      <c r="V1552" s="10"/>
      <c r="W1552" s="10"/>
      <c r="X1552" s="10"/>
      <c r="Y1552" s="10"/>
      <c r="Z1552" s="10"/>
    </row>
    <row r="1553" customHeight="1" spans="1:26">
      <c r="A1553" s="3" t="s">
        <v>2889</v>
      </c>
      <c r="B1553" s="4" t="s">
        <v>2821</v>
      </c>
      <c r="C1553" s="3" t="s">
        <v>2818</v>
      </c>
      <c r="D1553" s="4">
        <v>27</v>
      </c>
      <c r="E1553" s="4" t="s">
        <v>407</v>
      </c>
      <c r="F1553" s="4" t="s">
        <v>543</v>
      </c>
      <c r="G1553" s="4" t="s">
        <v>2853</v>
      </c>
      <c r="H1553" s="3" t="s">
        <v>2823</v>
      </c>
      <c r="I1553" s="3" t="s">
        <v>2687</v>
      </c>
      <c r="J1553" s="3" t="s">
        <v>2824</v>
      </c>
      <c r="K1553" s="4" t="s">
        <v>544</v>
      </c>
      <c r="L1553" s="3" t="s">
        <v>370</v>
      </c>
      <c r="M1553" s="3" t="s">
        <v>410</v>
      </c>
      <c r="N1553" s="3" t="s">
        <v>2820</v>
      </c>
      <c r="O1553" s="3">
        <v>250879</v>
      </c>
      <c r="P1553" s="3" t="s">
        <v>2792</v>
      </c>
      <c r="Q1553" s="4" t="s">
        <v>30</v>
      </c>
      <c r="R1553" s="3">
        <v>-2</v>
      </c>
      <c r="S1553" s="15" t="s">
        <v>917</v>
      </c>
      <c r="T1553" s="12">
        <f t="shared" si="6"/>
        <v>44760</v>
      </c>
      <c r="U1553" s="10"/>
      <c r="V1553" s="10"/>
      <c r="W1553" s="10"/>
      <c r="X1553" s="10"/>
      <c r="Y1553" s="10"/>
      <c r="Z1553" s="10"/>
    </row>
    <row r="1554" customHeight="1" spans="1:26">
      <c r="A1554" s="3" t="s">
        <v>2889</v>
      </c>
      <c r="B1554" s="4" t="s">
        <v>2821</v>
      </c>
      <c r="C1554" s="3" t="s">
        <v>2818</v>
      </c>
      <c r="D1554" s="4">
        <v>27</v>
      </c>
      <c r="E1554" s="4" t="s">
        <v>407</v>
      </c>
      <c r="F1554" s="4" t="s">
        <v>114</v>
      </c>
      <c r="G1554" s="4" t="s">
        <v>2881</v>
      </c>
      <c r="H1554" s="3" t="s">
        <v>2823</v>
      </c>
      <c r="I1554" s="3" t="s">
        <v>2687</v>
      </c>
      <c r="J1554" s="3" t="s">
        <v>2824</v>
      </c>
      <c r="K1554" s="4" t="s">
        <v>516</v>
      </c>
      <c r="L1554" s="3" t="s">
        <v>370</v>
      </c>
      <c r="M1554" s="3" t="s">
        <v>410</v>
      </c>
      <c r="N1554" s="3" t="s">
        <v>2820</v>
      </c>
      <c r="O1554" s="3">
        <v>250879</v>
      </c>
      <c r="P1554" s="3" t="s">
        <v>2792</v>
      </c>
      <c r="Q1554" s="4" t="s">
        <v>30</v>
      </c>
      <c r="R1554" s="3">
        <v>1</v>
      </c>
      <c r="S1554" s="15" t="s">
        <v>928</v>
      </c>
      <c r="T1554" s="12">
        <f t="shared" si="6"/>
        <v>44765</v>
      </c>
      <c r="U1554" s="10"/>
      <c r="V1554" s="10"/>
      <c r="W1554" s="10"/>
      <c r="X1554" s="10"/>
      <c r="Y1554" s="10"/>
      <c r="Z1554" s="10"/>
    </row>
    <row r="1555" customHeight="1" spans="1:26">
      <c r="A1555" s="3" t="s">
        <v>2889</v>
      </c>
      <c r="B1555" s="4" t="s">
        <v>2821</v>
      </c>
      <c r="C1555" s="3" t="s">
        <v>2818</v>
      </c>
      <c r="D1555" s="4">
        <v>27</v>
      </c>
      <c r="E1555" s="4" t="s">
        <v>386</v>
      </c>
      <c r="F1555" s="4" t="s">
        <v>122</v>
      </c>
      <c r="G1555" s="4" t="s">
        <v>2829</v>
      </c>
      <c r="H1555" s="3" t="s">
        <v>2826</v>
      </c>
      <c r="I1555" s="3" t="s">
        <v>2688</v>
      </c>
      <c r="J1555" s="3" t="s">
        <v>2824</v>
      </c>
      <c r="K1555" s="4" t="s">
        <v>387</v>
      </c>
      <c r="L1555" s="3" t="s">
        <v>414</v>
      </c>
      <c r="M1555" s="3" t="s">
        <v>415</v>
      </c>
      <c r="N1555" s="3" t="s">
        <v>2820</v>
      </c>
      <c r="O1555" s="3">
        <v>250874</v>
      </c>
      <c r="P1555" s="3" t="s">
        <v>2792</v>
      </c>
      <c r="Q1555" s="4" t="s">
        <v>13</v>
      </c>
      <c r="R1555" s="3">
        <v>1</v>
      </c>
      <c r="S1555" s="15" t="s">
        <v>921</v>
      </c>
      <c r="T1555" s="12">
        <f t="shared" si="6"/>
        <v>44763</v>
      </c>
      <c r="U1555" s="10"/>
      <c r="V1555" s="10"/>
      <c r="W1555" s="10"/>
      <c r="X1555" s="10"/>
      <c r="Y1555" s="10"/>
      <c r="Z1555" s="10"/>
    </row>
    <row r="1556" customHeight="1" spans="1:26">
      <c r="A1556" s="3" t="s">
        <v>2889</v>
      </c>
      <c r="B1556" s="4" t="s">
        <v>2821</v>
      </c>
      <c r="C1556" s="3" t="s">
        <v>2818</v>
      </c>
      <c r="D1556" s="4">
        <v>27</v>
      </c>
      <c r="E1556" s="4" t="s">
        <v>386</v>
      </c>
      <c r="F1556" s="4" t="s">
        <v>122</v>
      </c>
      <c r="G1556" s="4" t="s">
        <v>2829</v>
      </c>
      <c r="H1556" s="3" t="s">
        <v>2826</v>
      </c>
      <c r="I1556" s="3" t="s">
        <v>2688</v>
      </c>
      <c r="J1556" s="3" t="s">
        <v>2824</v>
      </c>
      <c r="K1556" s="4" t="s">
        <v>387</v>
      </c>
      <c r="L1556" s="3" t="s">
        <v>370</v>
      </c>
      <c r="M1556" s="3" t="s">
        <v>410</v>
      </c>
      <c r="N1556" s="3" t="s">
        <v>2820</v>
      </c>
      <c r="O1556" s="3">
        <v>250879</v>
      </c>
      <c r="P1556" s="3" t="s">
        <v>2792</v>
      </c>
      <c r="Q1556" s="4" t="s">
        <v>30</v>
      </c>
      <c r="R1556" s="3">
        <v>1</v>
      </c>
      <c r="S1556" s="15" t="s">
        <v>923</v>
      </c>
      <c r="T1556" s="12">
        <f t="shared" si="6"/>
        <v>44764</v>
      </c>
      <c r="U1556" s="10"/>
      <c r="V1556" s="10"/>
      <c r="W1556" s="10"/>
      <c r="X1556" s="10"/>
      <c r="Y1556" s="10"/>
      <c r="Z1556" s="10"/>
    </row>
    <row r="1557" customHeight="1" spans="1:26">
      <c r="A1557" s="3" t="s">
        <v>2889</v>
      </c>
      <c r="B1557" s="4" t="s">
        <v>2821</v>
      </c>
      <c r="C1557" s="3" t="s">
        <v>2818</v>
      </c>
      <c r="D1557" s="4">
        <v>27</v>
      </c>
      <c r="E1557" s="4" t="s">
        <v>386</v>
      </c>
      <c r="F1557" s="4" t="s">
        <v>122</v>
      </c>
      <c r="G1557" s="4" t="s">
        <v>2829</v>
      </c>
      <c r="H1557" s="3" t="s">
        <v>2826</v>
      </c>
      <c r="I1557" s="3" t="s">
        <v>2688</v>
      </c>
      <c r="J1557" s="3" t="s">
        <v>2824</v>
      </c>
      <c r="K1557" s="4" t="s">
        <v>387</v>
      </c>
      <c r="L1557" s="3" t="s">
        <v>370</v>
      </c>
      <c r="M1557" s="3" t="s">
        <v>410</v>
      </c>
      <c r="N1557" s="3" t="s">
        <v>2820</v>
      </c>
      <c r="O1557" s="3">
        <v>250879</v>
      </c>
      <c r="P1557" s="3" t="s">
        <v>2792</v>
      </c>
      <c r="Q1557" s="4" t="s">
        <v>30</v>
      </c>
      <c r="R1557" s="3">
        <v>-1</v>
      </c>
      <c r="S1557" s="15" t="s">
        <v>928</v>
      </c>
      <c r="T1557" s="12">
        <f t="shared" si="6"/>
        <v>44765</v>
      </c>
      <c r="U1557" s="10"/>
      <c r="V1557" s="10"/>
      <c r="W1557" s="10"/>
      <c r="X1557" s="10"/>
      <c r="Y1557" s="10"/>
      <c r="Z1557" s="10"/>
    </row>
    <row r="1558" customHeight="1" spans="1:26">
      <c r="A1558" s="3" t="s">
        <v>2889</v>
      </c>
      <c r="B1558" s="4" t="s">
        <v>2821</v>
      </c>
      <c r="C1558" s="3" t="s">
        <v>2818</v>
      </c>
      <c r="D1558" s="4">
        <v>27</v>
      </c>
      <c r="E1558" s="4" t="s">
        <v>407</v>
      </c>
      <c r="F1558" s="4" t="s">
        <v>685</v>
      </c>
      <c r="G1558" s="4" t="s">
        <v>2881</v>
      </c>
      <c r="H1558" s="3" t="s">
        <v>2823</v>
      </c>
      <c r="I1558" s="3" t="s">
        <v>2687</v>
      </c>
      <c r="J1558" s="3" t="s">
        <v>2824</v>
      </c>
      <c r="K1558" s="4" t="s">
        <v>686</v>
      </c>
      <c r="L1558" s="3" t="s">
        <v>414</v>
      </c>
      <c r="M1558" s="3" t="s">
        <v>415</v>
      </c>
      <c r="N1558" s="3" t="s">
        <v>2820</v>
      </c>
      <c r="O1558" s="3">
        <v>204736</v>
      </c>
      <c r="P1558" s="3" t="s">
        <v>2792</v>
      </c>
      <c r="Q1558" s="4" t="s">
        <v>19</v>
      </c>
      <c r="R1558" s="3">
        <v>1</v>
      </c>
      <c r="S1558" s="15" t="s">
        <v>928</v>
      </c>
      <c r="T1558" s="12">
        <f t="shared" si="6"/>
        <v>44765</v>
      </c>
      <c r="U1558" s="10"/>
      <c r="V1558" s="10"/>
      <c r="W1558" s="10"/>
      <c r="X1558" s="10"/>
      <c r="Y1558" s="10"/>
      <c r="Z1558" s="10"/>
    </row>
    <row r="1559" customHeight="1" spans="1:26">
      <c r="A1559" s="3" t="s">
        <v>2889</v>
      </c>
      <c r="B1559" s="4" t="s">
        <v>2821</v>
      </c>
      <c r="C1559" s="3" t="s">
        <v>2818</v>
      </c>
      <c r="D1559" s="4">
        <v>27</v>
      </c>
      <c r="E1559" s="4" t="s">
        <v>491</v>
      </c>
      <c r="F1559" s="4" t="s">
        <v>530</v>
      </c>
      <c r="G1559" s="4" t="s">
        <v>2837</v>
      </c>
      <c r="H1559" s="3" t="s">
        <v>2823</v>
      </c>
      <c r="I1559" s="3" t="s">
        <v>2687</v>
      </c>
      <c r="J1559" s="3" t="s">
        <v>2824</v>
      </c>
      <c r="K1559" s="4" t="s">
        <v>531</v>
      </c>
      <c r="L1559" s="3" t="s">
        <v>370</v>
      </c>
      <c r="M1559" s="3" t="s">
        <v>410</v>
      </c>
      <c r="N1559" s="3" t="s">
        <v>2820</v>
      </c>
      <c r="O1559" s="3">
        <v>250877</v>
      </c>
      <c r="P1559" s="3" t="s">
        <v>2792</v>
      </c>
      <c r="Q1559" s="4" t="s">
        <v>22</v>
      </c>
      <c r="R1559" s="3">
        <v>1</v>
      </c>
      <c r="S1559" s="15" t="s">
        <v>928</v>
      </c>
      <c r="T1559" s="12">
        <f t="shared" si="6"/>
        <v>44765</v>
      </c>
      <c r="U1559" s="10"/>
      <c r="V1559" s="10"/>
      <c r="W1559" s="10"/>
      <c r="X1559" s="10"/>
      <c r="Y1559" s="10"/>
      <c r="Z1559" s="10"/>
    </row>
    <row r="1560" customHeight="1" spans="1:26">
      <c r="A1560" s="3" t="s">
        <v>2889</v>
      </c>
      <c r="B1560" s="4" t="s">
        <v>2821</v>
      </c>
      <c r="C1560" s="3" t="s">
        <v>2818</v>
      </c>
      <c r="D1560" s="4">
        <v>27</v>
      </c>
      <c r="E1560" s="4" t="s">
        <v>491</v>
      </c>
      <c r="F1560" s="4" t="s">
        <v>530</v>
      </c>
      <c r="G1560" s="4" t="s">
        <v>2837</v>
      </c>
      <c r="H1560" s="3" t="s">
        <v>2823</v>
      </c>
      <c r="I1560" s="3" t="s">
        <v>2687</v>
      </c>
      <c r="J1560" s="3" t="s">
        <v>2824</v>
      </c>
      <c r="K1560" s="4" t="s">
        <v>531</v>
      </c>
      <c r="L1560" s="3" t="s">
        <v>370</v>
      </c>
      <c r="M1560" s="3" t="s">
        <v>410</v>
      </c>
      <c r="N1560" s="3" t="s">
        <v>2820</v>
      </c>
      <c r="O1560" s="3">
        <v>250879</v>
      </c>
      <c r="P1560" s="3" t="s">
        <v>2792</v>
      </c>
      <c r="Q1560" s="4" t="s">
        <v>30</v>
      </c>
      <c r="R1560" s="3">
        <v>1</v>
      </c>
      <c r="S1560" s="15" t="s">
        <v>917</v>
      </c>
      <c r="T1560" s="12">
        <f t="shared" si="6"/>
        <v>44760</v>
      </c>
      <c r="U1560" s="10"/>
      <c r="V1560" s="10"/>
      <c r="W1560" s="10"/>
      <c r="X1560" s="10"/>
      <c r="Y1560" s="10"/>
      <c r="Z1560" s="10"/>
    </row>
    <row r="1561" customHeight="1" spans="1:26">
      <c r="A1561" s="3" t="s">
        <v>2889</v>
      </c>
      <c r="B1561" s="4" t="s">
        <v>2821</v>
      </c>
      <c r="C1561" s="3" t="s">
        <v>2818</v>
      </c>
      <c r="D1561" s="4">
        <v>27</v>
      </c>
      <c r="E1561" s="4" t="s">
        <v>721</v>
      </c>
      <c r="F1561" s="4" t="s">
        <v>135</v>
      </c>
      <c r="G1561" s="4" t="s">
        <v>2871</v>
      </c>
      <c r="H1561" s="3" t="s">
        <v>2826</v>
      </c>
      <c r="I1561" s="3" t="s">
        <v>2688</v>
      </c>
      <c r="J1561" s="3" t="s">
        <v>2824</v>
      </c>
      <c r="K1561" s="4" t="s">
        <v>722</v>
      </c>
      <c r="L1561" s="3" t="s">
        <v>414</v>
      </c>
      <c r="M1561" s="3" t="s">
        <v>415</v>
      </c>
      <c r="N1561" s="3" t="s">
        <v>2820</v>
      </c>
      <c r="O1561" s="3">
        <v>250874</v>
      </c>
      <c r="P1561" s="3" t="s">
        <v>2792</v>
      </c>
      <c r="Q1561" s="4" t="s">
        <v>13</v>
      </c>
      <c r="R1561" s="3">
        <v>1</v>
      </c>
      <c r="S1561" s="15" t="s">
        <v>923</v>
      </c>
      <c r="T1561" s="12">
        <f t="shared" si="6"/>
        <v>44764</v>
      </c>
      <c r="U1561" s="10"/>
      <c r="V1561" s="10"/>
      <c r="W1561" s="10"/>
      <c r="X1561" s="10"/>
      <c r="Y1561" s="10"/>
      <c r="Z1561" s="10"/>
    </row>
    <row r="1562" customHeight="1" spans="1:26">
      <c r="A1562" s="3" t="s">
        <v>2889</v>
      </c>
      <c r="B1562" s="4" t="s">
        <v>2821</v>
      </c>
      <c r="C1562" s="3" t="s">
        <v>2818</v>
      </c>
      <c r="D1562" s="4">
        <v>27</v>
      </c>
      <c r="E1562" s="4" t="s">
        <v>367</v>
      </c>
      <c r="F1562" s="4" t="s">
        <v>705</v>
      </c>
      <c r="G1562" s="4" t="s">
        <v>2880</v>
      </c>
      <c r="H1562" s="3" t="s">
        <v>2826</v>
      </c>
      <c r="I1562" s="3" t="s">
        <v>2688</v>
      </c>
      <c r="J1562" s="3" t="s">
        <v>2824</v>
      </c>
      <c r="K1562" s="4" t="s">
        <v>706</v>
      </c>
      <c r="L1562" s="3" t="s">
        <v>370</v>
      </c>
      <c r="M1562" s="3" t="s">
        <v>410</v>
      </c>
      <c r="N1562" s="3" t="s">
        <v>2820</v>
      </c>
      <c r="O1562" s="3">
        <v>250879</v>
      </c>
      <c r="P1562" s="3" t="s">
        <v>2792</v>
      </c>
      <c r="Q1562" s="4" t="s">
        <v>30</v>
      </c>
      <c r="R1562" s="3">
        <v>1</v>
      </c>
      <c r="S1562" s="15" t="s">
        <v>928</v>
      </c>
      <c r="T1562" s="12">
        <f t="shared" si="6"/>
        <v>44765</v>
      </c>
      <c r="U1562" s="10"/>
      <c r="V1562" s="10"/>
      <c r="W1562" s="10"/>
      <c r="X1562" s="10"/>
      <c r="Y1562" s="10"/>
      <c r="Z1562" s="10"/>
    </row>
    <row r="1563" customHeight="1" spans="1:26">
      <c r="A1563" s="3" t="s">
        <v>2889</v>
      </c>
      <c r="B1563" s="4" t="s">
        <v>2821</v>
      </c>
      <c r="C1563" s="3" t="s">
        <v>2818</v>
      </c>
      <c r="D1563" s="4">
        <v>27</v>
      </c>
      <c r="E1563" s="4" t="s">
        <v>367</v>
      </c>
      <c r="F1563" s="4" t="s">
        <v>148</v>
      </c>
      <c r="G1563" s="4" t="s">
        <v>2871</v>
      </c>
      <c r="H1563" s="3" t="s">
        <v>2826</v>
      </c>
      <c r="I1563" s="3" t="s">
        <v>2688</v>
      </c>
      <c r="J1563" s="3" t="s">
        <v>2824</v>
      </c>
      <c r="K1563" s="4" t="s">
        <v>615</v>
      </c>
      <c r="L1563" s="3" t="s">
        <v>370</v>
      </c>
      <c r="M1563" s="3" t="s">
        <v>410</v>
      </c>
      <c r="N1563" s="3" t="s">
        <v>2820</v>
      </c>
      <c r="O1563" s="3">
        <v>250877</v>
      </c>
      <c r="P1563" s="3" t="s">
        <v>2792</v>
      </c>
      <c r="Q1563" s="4" t="s">
        <v>22</v>
      </c>
      <c r="R1563" s="3">
        <v>1</v>
      </c>
      <c r="S1563" s="15" t="s">
        <v>918</v>
      </c>
      <c r="T1563" s="12">
        <f t="shared" si="6"/>
        <v>44761</v>
      </c>
      <c r="U1563" s="10"/>
      <c r="V1563" s="10"/>
      <c r="W1563" s="10"/>
      <c r="X1563" s="10"/>
      <c r="Y1563" s="10"/>
      <c r="Z1563" s="10"/>
    </row>
    <row r="1564" customHeight="1" spans="1:26">
      <c r="A1564" s="3" t="s">
        <v>2889</v>
      </c>
      <c r="B1564" s="4" t="s">
        <v>2821</v>
      </c>
      <c r="C1564" s="3" t="s">
        <v>2818</v>
      </c>
      <c r="D1564" s="4">
        <v>27</v>
      </c>
      <c r="E1564" s="4" t="s">
        <v>373</v>
      </c>
      <c r="F1564" s="4" t="s">
        <v>158</v>
      </c>
      <c r="G1564" s="4" t="s">
        <v>2822</v>
      </c>
      <c r="H1564" s="3" t="s">
        <v>2823</v>
      </c>
      <c r="I1564" s="3" t="s">
        <v>2687</v>
      </c>
      <c r="J1564" s="3" t="s">
        <v>2824</v>
      </c>
      <c r="K1564" s="4" t="s">
        <v>535</v>
      </c>
      <c r="L1564" s="3" t="s">
        <v>414</v>
      </c>
      <c r="M1564" s="3" t="s">
        <v>415</v>
      </c>
      <c r="N1564" s="3" t="s">
        <v>2820</v>
      </c>
      <c r="O1564" s="3">
        <v>250875</v>
      </c>
      <c r="P1564" s="3" t="s">
        <v>2792</v>
      </c>
      <c r="Q1564" s="4" t="s">
        <v>103</v>
      </c>
      <c r="R1564" s="3">
        <v>1</v>
      </c>
      <c r="S1564" s="15" t="s">
        <v>918</v>
      </c>
      <c r="T1564" s="12">
        <f t="shared" si="6"/>
        <v>44761</v>
      </c>
      <c r="U1564" s="10"/>
      <c r="V1564" s="10"/>
      <c r="W1564" s="10"/>
      <c r="X1564" s="10"/>
      <c r="Y1564" s="10"/>
      <c r="Z1564" s="10"/>
    </row>
    <row r="1565" customHeight="1" spans="1:26">
      <c r="A1565" s="3" t="s">
        <v>2889</v>
      </c>
      <c r="B1565" s="4" t="s">
        <v>2821</v>
      </c>
      <c r="C1565" s="3" t="s">
        <v>2818</v>
      </c>
      <c r="D1565" s="4">
        <v>27</v>
      </c>
      <c r="E1565" s="4" t="s">
        <v>373</v>
      </c>
      <c r="F1565" s="4" t="s">
        <v>158</v>
      </c>
      <c r="G1565" s="4" t="s">
        <v>2822</v>
      </c>
      <c r="H1565" s="3" t="s">
        <v>2823</v>
      </c>
      <c r="I1565" s="3" t="s">
        <v>2687</v>
      </c>
      <c r="J1565" s="3" t="s">
        <v>2824</v>
      </c>
      <c r="K1565" s="4" t="s">
        <v>535</v>
      </c>
      <c r="L1565" s="3" t="s">
        <v>370</v>
      </c>
      <c r="M1565" s="3" t="s">
        <v>410</v>
      </c>
      <c r="N1565" s="3" t="s">
        <v>2820</v>
      </c>
      <c r="O1565" s="3">
        <v>250879</v>
      </c>
      <c r="P1565" s="3" t="s">
        <v>2792</v>
      </c>
      <c r="Q1565" s="4" t="s">
        <v>30</v>
      </c>
      <c r="R1565" s="3">
        <v>1</v>
      </c>
      <c r="S1565" s="15" t="s">
        <v>918</v>
      </c>
      <c r="T1565" s="12">
        <f t="shared" si="6"/>
        <v>44761</v>
      </c>
      <c r="U1565" s="10"/>
      <c r="V1565" s="10"/>
      <c r="W1565" s="10"/>
      <c r="X1565" s="10"/>
      <c r="Y1565" s="10"/>
      <c r="Z1565" s="10"/>
    </row>
    <row r="1566" customHeight="1" spans="1:26">
      <c r="A1566" s="3" t="s">
        <v>2889</v>
      </c>
      <c r="B1566" s="4" t="s">
        <v>2821</v>
      </c>
      <c r="C1566" s="3" t="s">
        <v>2818</v>
      </c>
      <c r="D1566" s="4">
        <v>27</v>
      </c>
      <c r="E1566" s="4" t="s">
        <v>367</v>
      </c>
      <c r="F1566" s="4" t="s">
        <v>163</v>
      </c>
      <c r="G1566" s="4" t="s">
        <v>2871</v>
      </c>
      <c r="H1566" s="3" t="s">
        <v>2826</v>
      </c>
      <c r="I1566" s="3" t="s">
        <v>2688</v>
      </c>
      <c r="J1566" s="3" t="s">
        <v>2824</v>
      </c>
      <c r="K1566" s="4" t="s">
        <v>638</v>
      </c>
      <c r="L1566" s="3" t="s">
        <v>370</v>
      </c>
      <c r="M1566" s="3" t="s">
        <v>410</v>
      </c>
      <c r="N1566" s="3" t="s">
        <v>2820</v>
      </c>
      <c r="O1566" s="3">
        <v>250879</v>
      </c>
      <c r="P1566" s="3" t="s">
        <v>2792</v>
      </c>
      <c r="Q1566" s="4" t="s">
        <v>30</v>
      </c>
      <c r="R1566" s="3">
        <v>2</v>
      </c>
      <c r="S1566" s="15" t="s">
        <v>928</v>
      </c>
      <c r="T1566" s="12">
        <f t="shared" si="6"/>
        <v>44765</v>
      </c>
      <c r="U1566" s="10"/>
      <c r="V1566" s="10"/>
      <c r="W1566" s="10"/>
      <c r="X1566" s="10"/>
      <c r="Y1566" s="10"/>
      <c r="Z1566" s="10"/>
    </row>
    <row r="1567" customHeight="1" spans="1:26">
      <c r="A1567" s="3" t="s">
        <v>2889</v>
      </c>
      <c r="B1567" s="4" t="s">
        <v>2821</v>
      </c>
      <c r="C1567" s="3" t="s">
        <v>2818</v>
      </c>
      <c r="D1567" s="4">
        <v>27</v>
      </c>
      <c r="E1567" s="4" t="s">
        <v>367</v>
      </c>
      <c r="F1567" s="4" t="s">
        <v>175</v>
      </c>
      <c r="G1567" s="4" t="s">
        <v>2871</v>
      </c>
      <c r="H1567" s="3" t="s">
        <v>2826</v>
      </c>
      <c r="I1567" s="3" t="s">
        <v>2688</v>
      </c>
      <c r="J1567" s="3" t="s">
        <v>2824</v>
      </c>
      <c r="K1567" s="4" t="s">
        <v>659</v>
      </c>
      <c r="L1567" s="3" t="s">
        <v>370</v>
      </c>
      <c r="M1567" s="3" t="s">
        <v>410</v>
      </c>
      <c r="N1567" s="3" t="s">
        <v>2820</v>
      </c>
      <c r="O1567" s="3">
        <v>250879</v>
      </c>
      <c r="P1567" s="3" t="s">
        <v>2792</v>
      </c>
      <c r="Q1567" s="4" t="s">
        <v>30</v>
      </c>
      <c r="R1567" s="3">
        <v>1</v>
      </c>
      <c r="S1567" s="15" t="s">
        <v>931</v>
      </c>
      <c r="T1567" s="12">
        <f t="shared" si="6"/>
        <v>44766</v>
      </c>
      <c r="U1567" s="10"/>
      <c r="V1567" s="10"/>
      <c r="W1567" s="10"/>
      <c r="X1567" s="10"/>
      <c r="Y1567" s="10"/>
      <c r="Z1567" s="10"/>
    </row>
    <row r="1568" customHeight="1" spans="1:26">
      <c r="A1568" s="3" t="s">
        <v>2889</v>
      </c>
      <c r="B1568" s="4" t="s">
        <v>2821</v>
      </c>
      <c r="C1568" s="3" t="s">
        <v>2818</v>
      </c>
      <c r="D1568" s="4">
        <v>27</v>
      </c>
      <c r="E1568" s="4" t="s">
        <v>367</v>
      </c>
      <c r="F1568" s="4" t="s">
        <v>175</v>
      </c>
      <c r="G1568" s="4" t="s">
        <v>2871</v>
      </c>
      <c r="H1568" s="3" t="s">
        <v>2826</v>
      </c>
      <c r="I1568" s="3" t="s">
        <v>2688</v>
      </c>
      <c r="J1568" s="3" t="s">
        <v>2824</v>
      </c>
      <c r="K1568" s="4" t="s">
        <v>659</v>
      </c>
      <c r="L1568" s="3" t="s">
        <v>370</v>
      </c>
      <c r="M1568" s="3" t="s">
        <v>410</v>
      </c>
      <c r="N1568" s="3" t="s">
        <v>2820</v>
      </c>
      <c r="O1568" s="3">
        <v>250879</v>
      </c>
      <c r="P1568" s="3" t="s">
        <v>2792</v>
      </c>
      <c r="Q1568" s="4" t="s">
        <v>30</v>
      </c>
      <c r="R1568" s="3">
        <v>1</v>
      </c>
      <c r="S1568" s="15" t="s">
        <v>923</v>
      </c>
      <c r="T1568" s="12">
        <f t="shared" si="6"/>
        <v>44764</v>
      </c>
      <c r="U1568" s="10"/>
      <c r="V1568" s="10"/>
      <c r="W1568" s="10"/>
      <c r="X1568" s="10"/>
      <c r="Y1568" s="10"/>
      <c r="Z1568" s="10"/>
    </row>
    <row r="1569" customHeight="1" spans="1:26">
      <c r="A1569" s="3" t="s">
        <v>2889</v>
      </c>
      <c r="B1569" s="4" t="s">
        <v>2821</v>
      </c>
      <c r="C1569" s="3" t="s">
        <v>2818</v>
      </c>
      <c r="D1569" s="4">
        <v>27</v>
      </c>
      <c r="E1569" s="4" t="s">
        <v>551</v>
      </c>
      <c r="F1569" s="4" t="s">
        <v>552</v>
      </c>
      <c r="G1569" s="4" t="s">
        <v>2880</v>
      </c>
      <c r="H1569" s="3" t="s">
        <v>2826</v>
      </c>
      <c r="I1569" s="3" t="s">
        <v>2688</v>
      </c>
      <c r="J1569" s="3" t="s">
        <v>2824</v>
      </c>
      <c r="K1569" s="4" t="s">
        <v>553</v>
      </c>
      <c r="L1569" s="3" t="s">
        <v>414</v>
      </c>
      <c r="M1569" s="3" t="s">
        <v>415</v>
      </c>
      <c r="N1569" s="3" t="s">
        <v>2820</v>
      </c>
      <c r="O1569" s="3">
        <v>250874</v>
      </c>
      <c r="P1569" s="3" t="s">
        <v>2792</v>
      </c>
      <c r="Q1569" s="4" t="s">
        <v>13</v>
      </c>
      <c r="R1569" s="3">
        <v>1</v>
      </c>
      <c r="S1569" s="15" t="s">
        <v>919</v>
      </c>
      <c r="T1569" s="12">
        <f t="shared" si="6"/>
        <v>44762</v>
      </c>
      <c r="U1569" s="10"/>
      <c r="V1569" s="10"/>
      <c r="W1569" s="10"/>
      <c r="X1569" s="10"/>
      <c r="Y1569" s="10"/>
      <c r="Z1569" s="10"/>
    </row>
    <row r="1570" customHeight="1" spans="1:26">
      <c r="A1570" s="3" t="s">
        <v>2889</v>
      </c>
      <c r="B1570" s="4" t="s">
        <v>2821</v>
      </c>
      <c r="C1570" s="3" t="s">
        <v>2818</v>
      </c>
      <c r="D1570" s="4">
        <v>27</v>
      </c>
      <c r="E1570" s="4" t="s">
        <v>633</v>
      </c>
      <c r="F1570" s="4" t="s">
        <v>634</v>
      </c>
      <c r="G1570" s="4" t="s">
        <v>2879</v>
      </c>
      <c r="H1570" s="3" t="s">
        <v>2823</v>
      </c>
      <c r="I1570" s="3" t="s">
        <v>2689</v>
      </c>
      <c r="J1570" s="3" t="s">
        <v>2824</v>
      </c>
      <c r="K1570" s="4" t="s">
        <v>635</v>
      </c>
      <c r="L1570" s="3" t="s">
        <v>414</v>
      </c>
      <c r="M1570" s="3" t="s">
        <v>415</v>
      </c>
      <c r="N1570" s="3" t="s">
        <v>2820</v>
      </c>
      <c r="O1570" s="3">
        <v>204737</v>
      </c>
      <c r="P1570" s="3" t="s">
        <v>2792</v>
      </c>
      <c r="Q1570" s="4" t="s">
        <v>20</v>
      </c>
      <c r="R1570" s="3">
        <v>1</v>
      </c>
      <c r="S1570" s="15" t="s">
        <v>917</v>
      </c>
      <c r="T1570" s="12">
        <f t="shared" si="6"/>
        <v>44760</v>
      </c>
      <c r="U1570" s="10"/>
      <c r="V1570" s="10"/>
      <c r="W1570" s="10"/>
      <c r="X1570" s="10"/>
      <c r="Y1570" s="10"/>
      <c r="Z1570" s="10"/>
    </row>
    <row r="1571" customHeight="1" spans="1:26">
      <c r="A1571" s="3" t="s">
        <v>2889</v>
      </c>
      <c r="B1571" s="4" t="s">
        <v>2821</v>
      </c>
      <c r="C1571" s="3" t="s">
        <v>2818</v>
      </c>
      <c r="D1571" s="4">
        <v>27</v>
      </c>
      <c r="E1571" s="4" t="s">
        <v>367</v>
      </c>
      <c r="F1571" s="4" t="s">
        <v>209</v>
      </c>
      <c r="G1571" s="4" t="s">
        <v>2869</v>
      </c>
      <c r="H1571" s="3" t="s">
        <v>2826</v>
      </c>
      <c r="I1571" s="3" t="s">
        <v>2688</v>
      </c>
      <c r="J1571" s="3" t="s">
        <v>2824</v>
      </c>
      <c r="K1571" s="4" t="s">
        <v>663</v>
      </c>
      <c r="L1571" s="3" t="s">
        <v>414</v>
      </c>
      <c r="M1571" s="3" t="s">
        <v>415</v>
      </c>
      <c r="N1571" s="3" t="s">
        <v>2820</v>
      </c>
      <c r="O1571" s="3">
        <v>250874</v>
      </c>
      <c r="P1571" s="3" t="s">
        <v>2792</v>
      </c>
      <c r="Q1571" s="4" t="s">
        <v>13</v>
      </c>
      <c r="R1571" s="3">
        <v>1</v>
      </c>
      <c r="S1571" s="15" t="s">
        <v>919</v>
      </c>
      <c r="T1571" s="12">
        <f t="shared" si="6"/>
        <v>44762</v>
      </c>
      <c r="U1571" s="10"/>
      <c r="V1571" s="10"/>
      <c r="W1571" s="10"/>
      <c r="X1571" s="10"/>
      <c r="Y1571" s="10"/>
      <c r="Z1571" s="10"/>
    </row>
    <row r="1572" customHeight="1" spans="1:26">
      <c r="A1572" s="3" t="s">
        <v>2889</v>
      </c>
      <c r="B1572" s="4" t="s">
        <v>2821</v>
      </c>
      <c r="C1572" s="3" t="s">
        <v>2818</v>
      </c>
      <c r="D1572" s="4">
        <v>27</v>
      </c>
      <c r="E1572" s="4" t="s">
        <v>367</v>
      </c>
      <c r="F1572" s="4" t="s">
        <v>230</v>
      </c>
      <c r="G1572" s="4" t="s">
        <v>2871</v>
      </c>
      <c r="H1572" s="3" t="s">
        <v>2826</v>
      </c>
      <c r="I1572" s="3" t="s">
        <v>2688</v>
      </c>
      <c r="J1572" s="3" t="s">
        <v>2824</v>
      </c>
      <c r="K1572" s="4" t="s">
        <v>652</v>
      </c>
      <c r="L1572" s="3" t="s">
        <v>370</v>
      </c>
      <c r="M1572" s="3" t="s">
        <v>410</v>
      </c>
      <c r="N1572" s="3" t="s">
        <v>2820</v>
      </c>
      <c r="O1572" s="3">
        <v>250879</v>
      </c>
      <c r="P1572" s="3" t="s">
        <v>2792</v>
      </c>
      <c r="Q1572" s="4" t="s">
        <v>30</v>
      </c>
      <c r="R1572" s="3">
        <v>1</v>
      </c>
      <c r="S1572" s="15" t="s">
        <v>923</v>
      </c>
      <c r="T1572" s="12">
        <f t="shared" si="6"/>
        <v>44764</v>
      </c>
      <c r="U1572" s="10"/>
      <c r="V1572" s="10"/>
      <c r="W1572" s="10"/>
      <c r="X1572" s="10"/>
      <c r="Y1572" s="10"/>
      <c r="Z1572" s="10"/>
    </row>
    <row r="1573" customHeight="1" spans="1:26">
      <c r="A1573" s="3" t="s">
        <v>2889</v>
      </c>
      <c r="B1573" s="4" t="s">
        <v>2817</v>
      </c>
      <c r="C1573" s="3" t="s">
        <v>2818</v>
      </c>
      <c r="D1573" s="4">
        <v>27</v>
      </c>
      <c r="E1573" s="4" t="s">
        <v>376</v>
      </c>
      <c r="F1573" s="4" t="s">
        <v>377</v>
      </c>
      <c r="G1573" s="4" t="e">
        <v>#N/A</v>
      </c>
      <c r="H1573" s="3" t="e">
        <v>#N/A</v>
      </c>
      <c r="I1573" s="3" t="e">
        <v>#N/A</v>
      </c>
      <c r="J1573" s="3" t="e">
        <v>#N/A</v>
      </c>
      <c r="K1573" s="4" t="s">
        <v>378</v>
      </c>
      <c r="L1573" s="3" t="s">
        <v>464</v>
      </c>
      <c r="M1573" s="3" t="s">
        <v>465</v>
      </c>
      <c r="N1573" s="3" t="s">
        <v>2820</v>
      </c>
      <c r="O1573" s="3">
        <v>250420</v>
      </c>
      <c r="P1573" s="3" t="s">
        <v>2792</v>
      </c>
      <c r="Q1573" s="4" t="s">
        <v>50</v>
      </c>
      <c r="R1573" s="3">
        <v>1</v>
      </c>
      <c r="S1573" s="15" t="s">
        <v>917</v>
      </c>
      <c r="T1573" s="12">
        <f t="shared" si="6"/>
        <v>44760</v>
      </c>
      <c r="U1573" s="10"/>
      <c r="V1573" s="10"/>
      <c r="W1573" s="10"/>
      <c r="X1573" s="10"/>
      <c r="Y1573" s="10"/>
      <c r="Z1573" s="10"/>
    </row>
    <row r="1574" customHeight="1" spans="1:26">
      <c r="A1574" s="3" t="s">
        <v>2889</v>
      </c>
      <c r="B1574" s="4" t="s">
        <v>2817</v>
      </c>
      <c r="C1574" s="3" t="s">
        <v>2818</v>
      </c>
      <c r="D1574" s="4">
        <v>27</v>
      </c>
      <c r="E1574" s="4" t="s">
        <v>376</v>
      </c>
      <c r="F1574" s="4" t="s">
        <v>377</v>
      </c>
      <c r="G1574" s="4" t="e">
        <v>#N/A</v>
      </c>
      <c r="H1574" s="3" t="e">
        <v>#N/A</v>
      </c>
      <c r="I1574" s="3" t="e">
        <v>#N/A</v>
      </c>
      <c r="J1574" s="3" t="e">
        <v>#N/A</v>
      </c>
      <c r="K1574" s="4" t="s">
        <v>378</v>
      </c>
      <c r="L1574" s="3" t="s">
        <v>370</v>
      </c>
      <c r="M1574" s="3" t="s">
        <v>410</v>
      </c>
      <c r="N1574" s="3" t="s">
        <v>2820</v>
      </c>
      <c r="O1574" s="3">
        <v>250876</v>
      </c>
      <c r="P1574" s="3" t="s">
        <v>2792</v>
      </c>
      <c r="Q1574" s="4" t="s">
        <v>26</v>
      </c>
      <c r="R1574" s="3">
        <v>1</v>
      </c>
      <c r="S1574" s="15" t="s">
        <v>928</v>
      </c>
      <c r="T1574" s="12">
        <f t="shared" si="6"/>
        <v>44765</v>
      </c>
      <c r="U1574" s="10"/>
      <c r="V1574" s="10"/>
      <c r="W1574" s="10"/>
      <c r="X1574" s="10"/>
      <c r="Y1574" s="10"/>
      <c r="Z1574" s="10"/>
    </row>
    <row r="1575" customHeight="1" spans="1:26">
      <c r="A1575" s="3" t="s">
        <v>2889</v>
      </c>
      <c r="B1575" s="4" t="s">
        <v>2817</v>
      </c>
      <c r="C1575" s="3" t="s">
        <v>2818</v>
      </c>
      <c r="D1575" s="4">
        <v>27</v>
      </c>
      <c r="E1575" s="4" t="s">
        <v>376</v>
      </c>
      <c r="F1575" s="4" t="s">
        <v>377</v>
      </c>
      <c r="G1575" s="4" t="e">
        <v>#N/A</v>
      </c>
      <c r="H1575" s="3" t="e">
        <v>#N/A</v>
      </c>
      <c r="I1575" s="3" t="e">
        <v>#N/A</v>
      </c>
      <c r="J1575" s="3" t="e">
        <v>#N/A</v>
      </c>
      <c r="K1575" s="4" t="s">
        <v>378</v>
      </c>
      <c r="L1575" s="3" t="s">
        <v>370</v>
      </c>
      <c r="M1575" s="3" t="s">
        <v>410</v>
      </c>
      <c r="N1575" s="3" t="s">
        <v>2820</v>
      </c>
      <c r="O1575" s="3">
        <v>250876</v>
      </c>
      <c r="P1575" s="3" t="s">
        <v>2792</v>
      </c>
      <c r="Q1575" s="4" t="s">
        <v>26</v>
      </c>
      <c r="R1575" s="3">
        <v>1</v>
      </c>
      <c r="S1575" s="15" t="s">
        <v>917</v>
      </c>
      <c r="T1575" s="12">
        <f t="shared" si="6"/>
        <v>44760</v>
      </c>
      <c r="U1575" s="10"/>
      <c r="V1575" s="10"/>
      <c r="W1575" s="10"/>
      <c r="X1575" s="10"/>
      <c r="Y1575" s="10"/>
      <c r="Z1575" s="10"/>
    </row>
    <row r="1576" customHeight="1" spans="1:26">
      <c r="A1576" s="3" t="s">
        <v>2889</v>
      </c>
      <c r="B1576" s="4" t="s">
        <v>2884</v>
      </c>
      <c r="C1576" s="3" t="s">
        <v>2818</v>
      </c>
      <c r="D1576" s="4">
        <v>27</v>
      </c>
      <c r="E1576" s="4" t="s">
        <v>367</v>
      </c>
      <c r="F1576" s="4" t="s">
        <v>924</v>
      </c>
      <c r="G1576" s="4" t="e">
        <v>#N/A</v>
      </c>
      <c r="H1576" s="3" t="e">
        <v>#N/A</v>
      </c>
      <c r="I1576" s="3" t="e">
        <v>#N/A</v>
      </c>
      <c r="J1576" s="3" t="e">
        <v>#N/A</v>
      </c>
      <c r="K1576" s="4" t="s">
        <v>925</v>
      </c>
      <c r="L1576" s="3" t="s">
        <v>414</v>
      </c>
      <c r="M1576" s="3" t="s">
        <v>415</v>
      </c>
      <c r="N1576" s="3" t="s">
        <v>2820</v>
      </c>
      <c r="O1576" s="3">
        <v>250424</v>
      </c>
      <c r="P1576" s="3" t="s">
        <v>2792</v>
      </c>
      <c r="Q1576" s="4" t="s">
        <v>15</v>
      </c>
      <c r="R1576" s="3">
        <v>2</v>
      </c>
      <c r="S1576" s="15" t="s">
        <v>923</v>
      </c>
      <c r="T1576" s="12">
        <f t="shared" si="6"/>
        <v>44764</v>
      </c>
      <c r="U1576" s="10"/>
      <c r="V1576" s="10"/>
      <c r="W1576" s="10"/>
      <c r="X1576" s="10"/>
      <c r="Y1576" s="10"/>
      <c r="Z1576" s="10"/>
    </row>
    <row r="1577" customHeight="1" spans="1:26">
      <c r="A1577" s="3" t="s">
        <v>2889</v>
      </c>
      <c r="B1577" s="4" t="s">
        <v>2884</v>
      </c>
      <c r="C1577" s="3" t="s">
        <v>2818</v>
      </c>
      <c r="D1577" s="4">
        <v>27</v>
      </c>
      <c r="E1577" s="4" t="s">
        <v>367</v>
      </c>
      <c r="F1577" s="4" t="s">
        <v>924</v>
      </c>
      <c r="G1577" s="4" t="e">
        <v>#N/A</v>
      </c>
      <c r="H1577" s="3" t="e">
        <v>#N/A</v>
      </c>
      <c r="I1577" s="3" t="e">
        <v>#N/A</v>
      </c>
      <c r="J1577" s="3" t="e">
        <v>#N/A</v>
      </c>
      <c r="K1577" s="4" t="s">
        <v>925</v>
      </c>
      <c r="L1577" s="3" t="s">
        <v>414</v>
      </c>
      <c r="M1577" s="3" t="s">
        <v>415</v>
      </c>
      <c r="N1577" s="3" t="s">
        <v>2820</v>
      </c>
      <c r="O1577" s="3">
        <v>250874</v>
      </c>
      <c r="P1577" s="3" t="s">
        <v>2792</v>
      </c>
      <c r="Q1577" s="4" t="s">
        <v>13</v>
      </c>
      <c r="R1577" s="3">
        <v>2</v>
      </c>
      <c r="S1577" s="15" t="s">
        <v>923</v>
      </c>
      <c r="T1577" s="12">
        <f t="shared" si="6"/>
        <v>44764</v>
      </c>
      <c r="U1577" s="10"/>
      <c r="V1577" s="10"/>
      <c r="W1577" s="10"/>
      <c r="X1577" s="10"/>
      <c r="Y1577" s="10"/>
      <c r="Z1577" s="10"/>
    </row>
    <row r="1578" customHeight="1" spans="1:26">
      <c r="A1578" s="3" t="s">
        <v>2889</v>
      </c>
      <c r="B1578" s="4" t="s">
        <v>2821</v>
      </c>
      <c r="C1578" s="3" t="s">
        <v>2818</v>
      </c>
      <c r="D1578" s="4">
        <v>29</v>
      </c>
      <c r="E1578" s="4" t="s">
        <v>327</v>
      </c>
      <c r="F1578" s="4" t="s">
        <v>35</v>
      </c>
      <c r="G1578" s="4" t="s">
        <v>2836</v>
      </c>
      <c r="H1578" s="3" t="s">
        <v>2826</v>
      </c>
      <c r="I1578" s="3" t="s">
        <v>297</v>
      </c>
      <c r="J1578" s="3" t="s">
        <v>2827</v>
      </c>
      <c r="K1578" s="4" t="s">
        <v>525</v>
      </c>
      <c r="L1578" s="3" t="s">
        <v>414</v>
      </c>
      <c r="M1578" s="3" t="s">
        <v>415</v>
      </c>
      <c r="N1578" s="3" t="s">
        <v>2820</v>
      </c>
      <c r="O1578" s="3">
        <v>250874</v>
      </c>
      <c r="P1578" s="3" t="s">
        <v>2792</v>
      </c>
      <c r="Q1578" s="4" t="s">
        <v>13</v>
      </c>
      <c r="R1578" s="3">
        <v>1</v>
      </c>
      <c r="S1578" s="15" t="s">
        <v>931</v>
      </c>
      <c r="T1578" s="12">
        <f t="shared" si="6"/>
        <v>44766</v>
      </c>
      <c r="U1578" s="10"/>
      <c r="V1578" s="10"/>
      <c r="W1578" s="10"/>
      <c r="X1578" s="10"/>
      <c r="Y1578" s="10"/>
      <c r="Z1578" s="10"/>
    </row>
    <row r="1579" customHeight="1" spans="1:26">
      <c r="A1579" s="3" t="s">
        <v>2889</v>
      </c>
      <c r="B1579" s="4" t="s">
        <v>2821</v>
      </c>
      <c r="C1579" s="3" t="s">
        <v>2818</v>
      </c>
      <c r="D1579" s="4">
        <v>29</v>
      </c>
      <c r="E1579" s="4" t="s">
        <v>327</v>
      </c>
      <c r="F1579" s="4" t="s">
        <v>35</v>
      </c>
      <c r="G1579" s="4" t="s">
        <v>2836</v>
      </c>
      <c r="H1579" s="3" t="s">
        <v>2826</v>
      </c>
      <c r="I1579" s="3" t="s">
        <v>297</v>
      </c>
      <c r="J1579" s="3" t="s">
        <v>2827</v>
      </c>
      <c r="K1579" s="4" t="s">
        <v>525</v>
      </c>
      <c r="L1579" s="3" t="s">
        <v>370</v>
      </c>
      <c r="M1579" s="3" t="s">
        <v>410</v>
      </c>
      <c r="N1579" s="3" t="s">
        <v>2820</v>
      </c>
      <c r="O1579" s="3">
        <v>250877</v>
      </c>
      <c r="P1579" s="3" t="s">
        <v>2792</v>
      </c>
      <c r="Q1579" s="4" t="s">
        <v>22</v>
      </c>
      <c r="R1579" s="3">
        <v>1</v>
      </c>
      <c r="S1579" s="15" t="s">
        <v>931</v>
      </c>
      <c r="T1579" s="12">
        <f t="shared" si="6"/>
        <v>44766</v>
      </c>
      <c r="U1579" s="10"/>
      <c r="V1579" s="10"/>
      <c r="W1579" s="10"/>
      <c r="X1579" s="10"/>
      <c r="Y1579" s="10"/>
      <c r="Z1579" s="10"/>
    </row>
    <row r="1580" customHeight="1" spans="1:26">
      <c r="A1580" s="3" t="s">
        <v>2889</v>
      </c>
      <c r="B1580" s="4" t="s">
        <v>2821</v>
      </c>
      <c r="C1580" s="3" t="s">
        <v>2818</v>
      </c>
      <c r="D1580" s="4">
        <v>29</v>
      </c>
      <c r="E1580" s="4" t="s">
        <v>327</v>
      </c>
      <c r="F1580" s="4" t="s">
        <v>35</v>
      </c>
      <c r="G1580" s="4" t="s">
        <v>2836</v>
      </c>
      <c r="H1580" s="3" t="s">
        <v>2826</v>
      </c>
      <c r="I1580" s="3" t="s">
        <v>297</v>
      </c>
      <c r="J1580" s="3" t="s">
        <v>2827</v>
      </c>
      <c r="K1580" s="4" t="s">
        <v>525</v>
      </c>
      <c r="L1580" s="3" t="s">
        <v>370</v>
      </c>
      <c r="M1580" s="3" t="s">
        <v>410</v>
      </c>
      <c r="N1580" s="3" t="s">
        <v>2820</v>
      </c>
      <c r="O1580" s="3">
        <v>250879</v>
      </c>
      <c r="P1580" s="3" t="s">
        <v>2792</v>
      </c>
      <c r="Q1580" s="4" t="s">
        <v>30</v>
      </c>
      <c r="R1580" s="3">
        <v>1</v>
      </c>
      <c r="S1580" s="15" t="s">
        <v>931</v>
      </c>
      <c r="T1580" s="12">
        <f t="shared" si="6"/>
        <v>44766</v>
      </c>
      <c r="U1580" s="10"/>
      <c r="V1580" s="10"/>
      <c r="W1580" s="10"/>
      <c r="X1580" s="10"/>
      <c r="Y1580" s="10"/>
      <c r="Z1580" s="10"/>
    </row>
    <row r="1581" customHeight="1" spans="1:26">
      <c r="A1581" s="3" t="s">
        <v>2889</v>
      </c>
      <c r="B1581" s="4" t="s">
        <v>2821</v>
      </c>
      <c r="C1581" s="3" t="s">
        <v>2818</v>
      </c>
      <c r="D1581" s="4">
        <v>29</v>
      </c>
      <c r="E1581" s="4" t="s">
        <v>327</v>
      </c>
      <c r="F1581" s="4" t="s">
        <v>35</v>
      </c>
      <c r="G1581" s="4" t="s">
        <v>2836</v>
      </c>
      <c r="H1581" s="3" t="s">
        <v>2826</v>
      </c>
      <c r="I1581" s="3" t="s">
        <v>297</v>
      </c>
      <c r="J1581" s="3" t="s">
        <v>2827</v>
      </c>
      <c r="K1581" s="4" t="s">
        <v>525</v>
      </c>
      <c r="L1581" s="3" t="s">
        <v>370</v>
      </c>
      <c r="M1581" s="3" t="s">
        <v>410</v>
      </c>
      <c r="N1581" s="3" t="s">
        <v>2820</v>
      </c>
      <c r="O1581" s="3">
        <v>250879</v>
      </c>
      <c r="P1581" s="3" t="s">
        <v>2792</v>
      </c>
      <c r="Q1581" s="4" t="s">
        <v>30</v>
      </c>
      <c r="R1581" s="3">
        <v>1</v>
      </c>
      <c r="S1581" s="15" t="s">
        <v>928</v>
      </c>
      <c r="T1581" s="12">
        <f t="shared" si="6"/>
        <v>44765</v>
      </c>
      <c r="U1581" s="10"/>
      <c r="V1581" s="10"/>
      <c r="W1581" s="10"/>
      <c r="X1581" s="10"/>
      <c r="Y1581" s="10"/>
      <c r="Z1581" s="10"/>
    </row>
    <row r="1582" customHeight="1" spans="1:26">
      <c r="A1582" s="3" t="s">
        <v>2889</v>
      </c>
      <c r="B1582" s="4" t="s">
        <v>2821</v>
      </c>
      <c r="C1582" s="3" t="s">
        <v>2818</v>
      </c>
      <c r="D1582" s="4">
        <v>29</v>
      </c>
      <c r="E1582" s="4" t="s">
        <v>327</v>
      </c>
      <c r="F1582" s="4" t="s">
        <v>56</v>
      </c>
      <c r="G1582" s="4" t="s">
        <v>2836</v>
      </c>
      <c r="H1582" s="3" t="s">
        <v>2826</v>
      </c>
      <c r="I1582" s="3" t="s">
        <v>297</v>
      </c>
      <c r="J1582" s="3" t="s">
        <v>2827</v>
      </c>
      <c r="K1582" s="4" t="s">
        <v>494</v>
      </c>
      <c r="L1582" s="3" t="s">
        <v>370</v>
      </c>
      <c r="M1582" s="3" t="s">
        <v>410</v>
      </c>
      <c r="N1582" s="3" t="s">
        <v>2820</v>
      </c>
      <c r="O1582" s="3">
        <v>250423</v>
      </c>
      <c r="P1582" s="3" t="s">
        <v>2792</v>
      </c>
      <c r="Q1582" s="4" t="s">
        <v>11</v>
      </c>
      <c r="R1582" s="3">
        <v>1</v>
      </c>
      <c r="S1582" s="15" t="s">
        <v>923</v>
      </c>
      <c r="T1582" s="12">
        <f t="shared" si="6"/>
        <v>44764</v>
      </c>
      <c r="U1582" s="10"/>
      <c r="V1582" s="10"/>
      <c r="W1582" s="10"/>
      <c r="X1582" s="10"/>
      <c r="Y1582" s="10"/>
      <c r="Z1582" s="10"/>
    </row>
    <row r="1583" customHeight="1" spans="1:26">
      <c r="A1583" s="3" t="s">
        <v>2889</v>
      </c>
      <c r="B1583" s="4" t="s">
        <v>2821</v>
      </c>
      <c r="C1583" s="3" t="s">
        <v>2818</v>
      </c>
      <c r="D1583" s="4">
        <v>29</v>
      </c>
      <c r="E1583" s="4" t="s">
        <v>327</v>
      </c>
      <c r="F1583" s="4" t="s">
        <v>56</v>
      </c>
      <c r="G1583" s="4" t="s">
        <v>2836</v>
      </c>
      <c r="H1583" s="3" t="s">
        <v>2826</v>
      </c>
      <c r="I1583" s="3" t="s">
        <v>297</v>
      </c>
      <c r="J1583" s="3" t="s">
        <v>2827</v>
      </c>
      <c r="K1583" s="4" t="s">
        <v>494</v>
      </c>
      <c r="L1583" s="3" t="s">
        <v>370</v>
      </c>
      <c r="M1583" s="3" t="s">
        <v>410</v>
      </c>
      <c r="N1583" s="3" t="s">
        <v>2820</v>
      </c>
      <c r="O1583" s="3">
        <v>250423</v>
      </c>
      <c r="P1583" s="3" t="s">
        <v>2792</v>
      </c>
      <c r="Q1583" s="4" t="s">
        <v>11</v>
      </c>
      <c r="R1583" s="3">
        <v>1</v>
      </c>
      <c r="S1583" s="15" t="s">
        <v>931</v>
      </c>
      <c r="T1583" s="12">
        <f t="shared" si="6"/>
        <v>44766</v>
      </c>
      <c r="U1583" s="10"/>
      <c r="V1583" s="10"/>
      <c r="W1583" s="10"/>
      <c r="X1583" s="10"/>
      <c r="Y1583" s="10"/>
      <c r="Z1583" s="10"/>
    </row>
    <row r="1584" customHeight="1" spans="1:26">
      <c r="A1584" s="3" t="s">
        <v>2889</v>
      </c>
      <c r="B1584" s="4" t="s">
        <v>2821</v>
      </c>
      <c r="C1584" s="3" t="s">
        <v>2818</v>
      </c>
      <c r="D1584" s="4">
        <v>29</v>
      </c>
      <c r="E1584" s="4" t="s">
        <v>327</v>
      </c>
      <c r="F1584" s="4" t="s">
        <v>63</v>
      </c>
      <c r="G1584" s="4" t="s">
        <v>2854</v>
      </c>
      <c r="H1584" s="3" t="s">
        <v>2826</v>
      </c>
      <c r="I1584" s="3" t="s">
        <v>297</v>
      </c>
      <c r="J1584" s="3" t="s">
        <v>2827</v>
      </c>
      <c r="K1584" s="4" t="s">
        <v>527</v>
      </c>
      <c r="L1584" s="3" t="s">
        <v>370</v>
      </c>
      <c r="M1584" s="3" t="s">
        <v>410</v>
      </c>
      <c r="N1584" s="3" t="s">
        <v>2820</v>
      </c>
      <c r="O1584" s="3">
        <v>250423</v>
      </c>
      <c r="P1584" s="3" t="s">
        <v>2792</v>
      </c>
      <c r="Q1584" s="4" t="s">
        <v>11</v>
      </c>
      <c r="R1584" s="3">
        <v>1</v>
      </c>
      <c r="S1584" s="15" t="s">
        <v>931</v>
      </c>
      <c r="T1584" s="12">
        <f t="shared" si="6"/>
        <v>44766</v>
      </c>
      <c r="U1584" s="10"/>
      <c r="V1584" s="10"/>
      <c r="W1584" s="10"/>
      <c r="X1584" s="10"/>
      <c r="Y1584" s="10"/>
      <c r="Z1584" s="10"/>
    </row>
    <row r="1585" customHeight="1" spans="1:26">
      <c r="A1585" s="3" t="s">
        <v>2889</v>
      </c>
      <c r="B1585" s="4" t="s">
        <v>2821</v>
      </c>
      <c r="C1585" s="3" t="s">
        <v>2818</v>
      </c>
      <c r="D1585" s="4">
        <v>29</v>
      </c>
      <c r="E1585" s="4" t="s">
        <v>327</v>
      </c>
      <c r="F1585" s="4" t="s">
        <v>63</v>
      </c>
      <c r="G1585" s="4" t="s">
        <v>2854</v>
      </c>
      <c r="H1585" s="3" t="s">
        <v>2826</v>
      </c>
      <c r="I1585" s="3" t="s">
        <v>297</v>
      </c>
      <c r="J1585" s="3" t="s">
        <v>2827</v>
      </c>
      <c r="K1585" s="4" t="s">
        <v>527</v>
      </c>
      <c r="L1585" s="3" t="s">
        <v>414</v>
      </c>
      <c r="M1585" s="3" t="s">
        <v>415</v>
      </c>
      <c r="N1585" s="3" t="s">
        <v>2820</v>
      </c>
      <c r="O1585" s="3">
        <v>250874</v>
      </c>
      <c r="P1585" s="3" t="s">
        <v>2792</v>
      </c>
      <c r="Q1585" s="4" t="s">
        <v>13</v>
      </c>
      <c r="R1585" s="3">
        <v>1</v>
      </c>
      <c r="S1585" s="15" t="s">
        <v>923</v>
      </c>
      <c r="T1585" s="12">
        <f t="shared" si="6"/>
        <v>44764</v>
      </c>
      <c r="U1585" s="10"/>
      <c r="V1585" s="10"/>
      <c r="W1585" s="10"/>
      <c r="X1585" s="10"/>
      <c r="Y1585" s="10"/>
      <c r="Z1585" s="10"/>
    </row>
    <row r="1586" customHeight="1" spans="1:26">
      <c r="A1586" s="3" t="s">
        <v>2889</v>
      </c>
      <c r="B1586" s="4" t="s">
        <v>2821</v>
      </c>
      <c r="C1586" s="3" t="s">
        <v>2818</v>
      </c>
      <c r="D1586" s="4">
        <v>29</v>
      </c>
      <c r="E1586" s="4" t="s">
        <v>327</v>
      </c>
      <c r="F1586" s="4" t="s">
        <v>63</v>
      </c>
      <c r="G1586" s="4" t="s">
        <v>2854</v>
      </c>
      <c r="H1586" s="3" t="s">
        <v>2826</v>
      </c>
      <c r="I1586" s="3" t="s">
        <v>297</v>
      </c>
      <c r="J1586" s="3" t="s">
        <v>2827</v>
      </c>
      <c r="K1586" s="4" t="s">
        <v>527</v>
      </c>
      <c r="L1586" s="3" t="s">
        <v>370</v>
      </c>
      <c r="M1586" s="3" t="s">
        <v>410</v>
      </c>
      <c r="N1586" s="3" t="s">
        <v>2820</v>
      </c>
      <c r="O1586" s="3">
        <v>250879</v>
      </c>
      <c r="P1586" s="3" t="s">
        <v>2792</v>
      </c>
      <c r="Q1586" s="4" t="s">
        <v>30</v>
      </c>
      <c r="R1586" s="3">
        <v>1</v>
      </c>
      <c r="S1586" s="15" t="s">
        <v>919</v>
      </c>
      <c r="T1586" s="12">
        <f t="shared" si="6"/>
        <v>44762</v>
      </c>
      <c r="U1586" s="10"/>
      <c r="V1586" s="10"/>
      <c r="W1586" s="10"/>
      <c r="X1586" s="10"/>
      <c r="Y1586" s="10"/>
      <c r="Z1586" s="10"/>
    </row>
    <row r="1587" customHeight="1" spans="1:26">
      <c r="A1587" s="3" t="s">
        <v>2889</v>
      </c>
      <c r="B1587" s="4" t="s">
        <v>2821</v>
      </c>
      <c r="C1587" s="3" t="s">
        <v>2818</v>
      </c>
      <c r="D1587" s="4">
        <v>29</v>
      </c>
      <c r="E1587" s="4" t="s">
        <v>327</v>
      </c>
      <c r="F1587" s="4" t="s">
        <v>63</v>
      </c>
      <c r="G1587" s="4" t="s">
        <v>2854</v>
      </c>
      <c r="H1587" s="3" t="s">
        <v>2826</v>
      </c>
      <c r="I1587" s="3" t="s">
        <v>297</v>
      </c>
      <c r="J1587" s="3" t="s">
        <v>2827</v>
      </c>
      <c r="K1587" s="4" t="s">
        <v>527</v>
      </c>
      <c r="L1587" s="3" t="s">
        <v>370</v>
      </c>
      <c r="M1587" s="3" t="s">
        <v>410</v>
      </c>
      <c r="N1587" s="3" t="s">
        <v>2820</v>
      </c>
      <c r="O1587" s="3">
        <v>250879</v>
      </c>
      <c r="P1587" s="3" t="s">
        <v>2792</v>
      </c>
      <c r="Q1587" s="4" t="s">
        <v>30</v>
      </c>
      <c r="R1587" s="3">
        <v>1</v>
      </c>
      <c r="S1587" s="15" t="s">
        <v>923</v>
      </c>
      <c r="T1587" s="12">
        <f t="shared" si="6"/>
        <v>44764</v>
      </c>
      <c r="U1587" s="10"/>
      <c r="V1587" s="10"/>
      <c r="W1587" s="10"/>
      <c r="X1587" s="10"/>
      <c r="Y1587" s="10"/>
      <c r="Z1587" s="10"/>
    </row>
    <row r="1588" customHeight="1" spans="1:26">
      <c r="A1588" s="3" t="s">
        <v>2889</v>
      </c>
      <c r="B1588" s="4" t="s">
        <v>2821</v>
      </c>
      <c r="C1588" s="3" t="s">
        <v>2818</v>
      </c>
      <c r="D1588" s="4">
        <v>29</v>
      </c>
      <c r="E1588" s="4" t="s">
        <v>327</v>
      </c>
      <c r="F1588" s="4" t="s">
        <v>65</v>
      </c>
      <c r="G1588" s="4" t="s">
        <v>2836</v>
      </c>
      <c r="H1588" s="3" t="s">
        <v>2826</v>
      </c>
      <c r="I1588" s="3" t="s">
        <v>297</v>
      </c>
      <c r="J1588" s="3" t="s">
        <v>2827</v>
      </c>
      <c r="K1588" s="4" t="s">
        <v>568</v>
      </c>
      <c r="L1588" s="3" t="s">
        <v>414</v>
      </c>
      <c r="M1588" s="3" t="s">
        <v>415</v>
      </c>
      <c r="N1588" s="3" t="s">
        <v>2820</v>
      </c>
      <c r="O1588" s="3">
        <v>250874</v>
      </c>
      <c r="P1588" s="3" t="s">
        <v>2792</v>
      </c>
      <c r="Q1588" s="4" t="s">
        <v>13</v>
      </c>
      <c r="R1588" s="3">
        <v>1</v>
      </c>
      <c r="S1588" s="15" t="s">
        <v>923</v>
      </c>
      <c r="T1588" s="12">
        <f t="shared" si="6"/>
        <v>44764</v>
      </c>
      <c r="U1588" s="10"/>
      <c r="V1588" s="10"/>
      <c r="W1588" s="10"/>
      <c r="X1588" s="10"/>
      <c r="Y1588" s="10"/>
      <c r="Z1588" s="10"/>
    </row>
    <row r="1589" customHeight="1" spans="1:26">
      <c r="A1589" s="3" t="s">
        <v>2889</v>
      </c>
      <c r="B1589" s="4" t="s">
        <v>2821</v>
      </c>
      <c r="C1589" s="3" t="s">
        <v>2818</v>
      </c>
      <c r="D1589" s="4">
        <v>29</v>
      </c>
      <c r="E1589" s="4" t="s">
        <v>327</v>
      </c>
      <c r="F1589" s="4" t="s">
        <v>65</v>
      </c>
      <c r="G1589" s="4" t="s">
        <v>2836</v>
      </c>
      <c r="H1589" s="3" t="s">
        <v>2826</v>
      </c>
      <c r="I1589" s="3" t="s">
        <v>297</v>
      </c>
      <c r="J1589" s="3" t="s">
        <v>2827</v>
      </c>
      <c r="K1589" s="4" t="s">
        <v>568</v>
      </c>
      <c r="L1589" s="3" t="s">
        <v>370</v>
      </c>
      <c r="M1589" s="3" t="s">
        <v>410</v>
      </c>
      <c r="N1589" s="3" t="s">
        <v>2820</v>
      </c>
      <c r="O1589" s="3">
        <v>250877</v>
      </c>
      <c r="P1589" s="3" t="s">
        <v>2792</v>
      </c>
      <c r="Q1589" s="4" t="s">
        <v>22</v>
      </c>
      <c r="R1589" s="3">
        <v>2</v>
      </c>
      <c r="S1589" s="15" t="s">
        <v>931</v>
      </c>
      <c r="T1589" s="12">
        <f t="shared" si="6"/>
        <v>44766</v>
      </c>
      <c r="U1589" s="10"/>
      <c r="V1589" s="10"/>
      <c r="W1589" s="10"/>
      <c r="X1589" s="10"/>
      <c r="Y1589" s="10"/>
      <c r="Z1589" s="10"/>
    </row>
    <row r="1590" customHeight="1" spans="1:26">
      <c r="A1590" s="3" t="s">
        <v>2889</v>
      </c>
      <c r="B1590" s="4" t="s">
        <v>2821</v>
      </c>
      <c r="C1590" s="3" t="s">
        <v>2818</v>
      </c>
      <c r="D1590" s="4">
        <v>29</v>
      </c>
      <c r="E1590" s="4" t="s">
        <v>327</v>
      </c>
      <c r="F1590" s="4" t="s">
        <v>505</v>
      </c>
      <c r="G1590" s="4" t="s">
        <v>2854</v>
      </c>
      <c r="H1590" s="3" t="s">
        <v>2826</v>
      </c>
      <c r="I1590" s="3" t="s">
        <v>297</v>
      </c>
      <c r="J1590" s="3" t="s">
        <v>2827</v>
      </c>
      <c r="K1590" s="4" t="s">
        <v>506</v>
      </c>
      <c r="L1590" s="3" t="s">
        <v>370</v>
      </c>
      <c r="M1590" s="3" t="s">
        <v>410</v>
      </c>
      <c r="N1590" s="3" t="s">
        <v>2820</v>
      </c>
      <c r="O1590" s="3">
        <v>250877</v>
      </c>
      <c r="P1590" s="3" t="s">
        <v>2792</v>
      </c>
      <c r="Q1590" s="4" t="s">
        <v>22</v>
      </c>
      <c r="R1590" s="3">
        <v>1</v>
      </c>
      <c r="S1590" s="15" t="s">
        <v>931</v>
      </c>
      <c r="T1590" s="12">
        <f t="shared" si="6"/>
        <v>44766</v>
      </c>
      <c r="U1590" s="10"/>
      <c r="V1590" s="10"/>
      <c r="W1590" s="10"/>
      <c r="X1590" s="10"/>
      <c r="Y1590" s="10"/>
      <c r="Z1590" s="10"/>
    </row>
    <row r="1591" customHeight="1" spans="1:26">
      <c r="A1591" s="3" t="s">
        <v>2889</v>
      </c>
      <c r="B1591" s="4" t="s">
        <v>2821</v>
      </c>
      <c r="C1591" s="3" t="s">
        <v>2818</v>
      </c>
      <c r="D1591" s="4">
        <v>29</v>
      </c>
      <c r="E1591" s="4" t="s">
        <v>327</v>
      </c>
      <c r="F1591" s="4" t="s">
        <v>505</v>
      </c>
      <c r="G1591" s="4" t="s">
        <v>2854</v>
      </c>
      <c r="H1591" s="3" t="s">
        <v>2826</v>
      </c>
      <c r="I1591" s="3" t="s">
        <v>297</v>
      </c>
      <c r="J1591" s="3" t="s">
        <v>2827</v>
      </c>
      <c r="K1591" s="4" t="s">
        <v>506</v>
      </c>
      <c r="L1591" s="3" t="s">
        <v>370</v>
      </c>
      <c r="M1591" s="3" t="s">
        <v>410</v>
      </c>
      <c r="N1591" s="3" t="s">
        <v>2820</v>
      </c>
      <c r="O1591" s="3">
        <v>250879</v>
      </c>
      <c r="P1591" s="3" t="s">
        <v>2792</v>
      </c>
      <c r="Q1591" s="4" t="s">
        <v>30</v>
      </c>
      <c r="R1591" s="3">
        <v>1</v>
      </c>
      <c r="S1591" s="15" t="s">
        <v>917</v>
      </c>
      <c r="T1591" s="12">
        <f t="shared" si="6"/>
        <v>44760</v>
      </c>
      <c r="U1591" s="10"/>
      <c r="V1591" s="10"/>
      <c r="W1591" s="10"/>
      <c r="X1591" s="10"/>
      <c r="Y1591" s="10"/>
      <c r="Z1591" s="10"/>
    </row>
    <row r="1592" customHeight="1" spans="1:26">
      <c r="A1592" s="3" t="s">
        <v>2889</v>
      </c>
      <c r="B1592" s="4" t="s">
        <v>2821</v>
      </c>
      <c r="C1592" s="3" t="s">
        <v>2818</v>
      </c>
      <c r="D1592" s="4">
        <v>29</v>
      </c>
      <c r="E1592" s="4" t="s">
        <v>327</v>
      </c>
      <c r="F1592" s="4" t="s">
        <v>505</v>
      </c>
      <c r="G1592" s="4" t="s">
        <v>2854</v>
      </c>
      <c r="H1592" s="3" t="s">
        <v>2826</v>
      </c>
      <c r="I1592" s="3" t="s">
        <v>297</v>
      </c>
      <c r="J1592" s="3" t="s">
        <v>2827</v>
      </c>
      <c r="K1592" s="4" t="s">
        <v>506</v>
      </c>
      <c r="L1592" s="3" t="s">
        <v>370</v>
      </c>
      <c r="M1592" s="3" t="s">
        <v>410</v>
      </c>
      <c r="N1592" s="3" t="s">
        <v>2820</v>
      </c>
      <c r="O1592" s="3">
        <v>250879</v>
      </c>
      <c r="P1592" s="3" t="s">
        <v>2792</v>
      </c>
      <c r="Q1592" s="4" t="s">
        <v>30</v>
      </c>
      <c r="R1592" s="3">
        <v>1</v>
      </c>
      <c r="S1592" s="15" t="s">
        <v>931</v>
      </c>
      <c r="T1592" s="12">
        <f t="shared" si="6"/>
        <v>44766</v>
      </c>
      <c r="U1592" s="10"/>
      <c r="V1592" s="10"/>
      <c r="W1592" s="10"/>
      <c r="X1592" s="10"/>
      <c r="Y1592" s="10"/>
      <c r="Z1592" s="10"/>
    </row>
    <row r="1593" customHeight="1" spans="1:26">
      <c r="A1593" s="3" t="s">
        <v>2889</v>
      </c>
      <c r="B1593" s="4" t="s">
        <v>2821</v>
      </c>
      <c r="C1593" s="3" t="s">
        <v>2818</v>
      </c>
      <c r="D1593" s="4">
        <v>29</v>
      </c>
      <c r="E1593" s="4" t="s">
        <v>327</v>
      </c>
      <c r="F1593" s="4" t="s">
        <v>70</v>
      </c>
      <c r="G1593" s="4" t="s">
        <v>2854</v>
      </c>
      <c r="H1593" s="3" t="s">
        <v>2826</v>
      </c>
      <c r="I1593" s="3" t="s">
        <v>297</v>
      </c>
      <c r="J1593" s="3" t="s">
        <v>2827</v>
      </c>
      <c r="K1593" s="4" t="s">
        <v>328</v>
      </c>
      <c r="L1593" s="3" t="s">
        <v>370</v>
      </c>
      <c r="M1593" s="3" t="s">
        <v>410</v>
      </c>
      <c r="N1593" s="3" t="s">
        <v>2820</v>
      </c>
      <c r="O1593" s="3">
        <v>250879</v>
      </c>
      <c r="P1593" s="3" t="s">
        <v>2792</v>
      </c>
      <c r="Q1593" s="4" t="s">
        <v>30</v>
      </c>
      <c r="R1593" s="3">
        <v>1</v>
      </c>
      <c r="S1593" s="15" t="s">
        <v>918</v>
      </c>
      <c r="T1593" s="12">
        <f t="shared" si="6"/>
        <v>44761</v>
      </c>
      <c r="U1593" s="10"/>
      <c r="V1593" s="10"/>
      <c r="W1593" s="10"/>
      <c r="X1593" s="10"/>
      <c r="Y1593" s="10"/>
      <c r="Z1593" s="10"/>
    </row>
    <row r="1594" customHeight="1" spans="1:26">
      <c r="A1594" s="3" t="s">
        <v>2889</v>
      </c>
      <c r="B1594" s="4" t="s">
        <v>2821</v>
      </c>
      <c r="C1594" s="3" t="s">
        <v>2818</v>
      </c>
      <c r="D1594" s="4">
        <v>29</v>
      </c>
      <c r="E1594" s="4" t="s">
        <v>327</v>
      </c>
      <c r="F1594" s="4" t="s">
        <v>78</v>
      </c>
      <c r="G1594" s="4" t="s">
        <v>2882</v>
      </c>
      <c r="H1594" s="3" t="s">
        <v>2826</v>
      </c>
      <c r="I1594" s="3" t="s">
        <v>297</v>
      </c>
      <c r="J1594" s="3" t="s">
        <v>2827</v>
      </c>
      <c r="K1594" s="4" t="s">
        <v>351</v>
      </c>
      <c r="L1594" s="3" t="s">
        <v>370</v>
      </c>
      <c r="M1594" s="3" t="s">
        <v>410</v>
      </c>
      <c r="N1594" s="3" t="s">
        <v>2820</v>
      </c>
      <c r="O1594" s="3">
        <v>250879</v>
      </c>
      <c r="P1594" s="3" t="s">
        <v>2792</v>
      </c>
      <c r="Q1594" s="4" t="s">
        <v>30</v>
      </c>
      <c r="R1594" s="3">
        <v>1</v>
      </c>
      <c r="S1594" s="15" t="s">
        <v>923</v>
      </c>
      <c r="T1594" s="12">
        <f t="shared" si="6"/>
        <v>44764</v>
      </c>
      <c r="U1594" s="10"/>
      <c r="V1594" s="10"/>
      <c r="W1594" s="10"/>
      <c r="X1594" s="10"/>
      <c r="Y1594" s="10"/>
      <c r="Z1594" s="10"/>
    </row>
    <row r="1595" customHeight="1" spans="1:26">
      <c r="A1595" s="3" t="s">
        <v>2889</v>
      </c>
      <c r="B1595" s="4" t="s">
        <v>2821</v>
      </c>
      <c r="C1595" s="3" t="s">
        <v>2818</v>
      </c>
      <c r="D1595" s="4">
        <v>29</v>
      </c>
      <c r="E1595" s="4" t="s">
        <v>327</v>
      </c>
      <c r="F1595" s="4" t="s">
        <v>85</v>
      </c>
      <c r="G1595" s="4" t="s">
        <v>2854</v>
      </c>
      <c r="H1595" s="3" t="s">
        <v>2826</v>
      </c>
      <c r="I1595" s="3" t="s">
        <v>297</v>
      </c>
      <c r="J1595" s="3" t="s">
        <v>2827</v>
      </c>
      <c r="K1595" s="4" t="s">
        <v>736</v>
      </c>
      <c r="L1595" s="3" t="s">
        <v>370</v>
      </c>
      <c r="M1595" s="3" t="s">
        <v>410</v>
      </c>
      <c r="N1595" s="3" t="s">
        <v>2820</v>
      </c>
      <c r="O1595" s="3">
        <v>250879</v>
      </c>
      <c r="P1595" s="3" t="s">
        <v>2792</v>
      </c>
      <c r="Q1595" s="4" t="s">
        <v>30</v>
      </c>
      <c r="R1595" s="3">
        <v>1</v>
      </c>
      <c r="S1595" s="15" t="s">
        <v>931</v>
      </c>
      <c r="T1595" s="12">
        <f t="shared" si="6"/>
        <v>44766</v>
      </c>
      <c r="U1595" s="10"/>
      <c r="V1595" s="10"/>
      <c r="W1595" s="10"/>
      <c r="X1595" s="10"/>
      <c r="Y1595" s="10"/>
      <c r="Z1595" s="10"/>
    </row>
    <row r="1596" customHeight="1" spans="1:26">
      <c r="A1596" s="3" t="s">
        <v>2889</v>
      </c>
      <c r="B1596" s="4" t="s">
        <v>2821</v>
      </c>
      <c r="C1596" s="3" t="s">
        <v>2818</v>
      </c>
      <c r="D1596" s="4">
        <v>29</v>
      </c>
      <c r="E1596" s="4" t="s">
        <v>549</v>
      </c>
      <c r="F1596" s="4" t="s">
        <v>162</v>
      </c>
      <c r="G1596" s="4" t="s">
        <v>2836</v>
      </c>
      <c r="H1596" s="3" t="s">
        <v>2826</v>
      </c>
      <c r="I1596" s="3" t="s">
        <v>297</v>
      </c>
      <c r="J1596" s="3" t="s">
        <v>2827</v>
      </c>
      <c r="K1596" s="4" t="s">
        <v>550</v>
      </c>
      <c r="L1596" s="3" t="s">
        <v>414</v>
      </c>
      <c r="M1596" s="3" t="s">
        <v>415</v>
      </c>
      <c r="N1596" s="3" t="s">
        <v>2820</v>
      </c>
      <c r="O1596" s="3">
        <v>250874</v>
      </c>
      <c r="P1596" s="3" t="s">
        <v>2792</v>
      </c>
      <c r="Q1596" s="4" t="s">
        <v>13</v>
      </c>
      <c r="R1596" s="3">
        <v>1</v>
      </c>
      <c r="S1596" s="15" t="s">
        <v>923</v>
      </c>
      <c r="T1596" s="12">
        <f t="shared" si="6"/>
        <v>44764</v>
      </c>
      <c r="U1596" s="10"/>
      <c r="V1596" s="10"/>
      <c r="W1596" s="10"/>
      <c r="X1596" s="10"/>
      <c r="Y1596" s="10"/>
      <c r="Z1596" s="10"/>
    </row>
    <row r="1597" customHeight="1" spans="1:26">
      <c r="A1597" s="3" t="s">
        <v>2889</v>
      </c>
      <c r="B1597" s="4" t="s">
        <v>2821</v>
      </c>
      <c r="C1597" s="3" t="s">
        <v>2818</v>
      </c>
      <c r="D1597" s="4">
        <v>29</v>
      </c>
      <c r="E1597" s="4" t="s">
        <v>549</v>
      </c>
      <c r="F1597" s="4" t="s">
        <v>162</v>
      </c>
      <c r="G1597" s="4" t="s">
        <v>2836</v>
      </c>
      <c r="H1597" s="3" t="s">
        <v>2826</v>
      </c>
      <c r="I1597" s="3" t="s">
        <v>297</v>
      </c>
      <c r="J1597" s="3" t="s">
        <v>2827</v>
      </c>
      <c r="K1597" s="4" t="s">
        <v>550</v>
      </c>
      <c r="L1597" s="3" t="s">
        <v>370</v>
      </c>
      <c r="M1597" s="3" t="s">
        <v>410</v>
      </c>
      <c r="N1597" s="3" t="s">
        <v>2820</v>
      </c>
      <c r="O1597" s="3">
        <v>250877</v>
      </c>
      <c r="P1597" s="3" t="s">
        <v>2792</v>
      </c>
      <c r="Q1597" s="4" t="s">
        <v>22</v>
      </c>
      <c r="R1597" s="3">
        <v>1</v>
      </c>
      <c r="S1597" s="15" t="s">
        <v>931</v>
      </c>
      <c r="T1597" s="12">
        <f t="shared" si="6"/>
        <v>44766</v>
      </c>
      <c r="U1597" s="10"/>
      <c r="V1597" s="10"/>
      <c r="W1597" s="10"/>
      <c r="X1597" s="10"/>
      <c r="Y1597" s="10"/>
      <c r="Z1597" s="10"/>
    </row>
    <row r="1598" customHeight="1" spans="1:26">
      <c r="A1598" s="3" t="s">
        <v>2889</v>
      </c>
      <c r="B1598" s="4" t="s">
        <v>2821</v>
      </c>
      <c r="C1598" s="3" t="s">
        <v>2818</v>
      </c>
      <c r="D1598" s="4">
        <v>29</v>
      </c>
      <c r="E1598" s="4" t="s">
        <v>327</v>
      </c>
      <c r="F1598" s="4" t="s">
        <v>172</v>
      </c>
      <c r="G1598" s="4" t="s">
        <v>2882</v>
      </c>
      <c r="H1598" s="3" t="s">
        <v>2826</v>
      </c>
      <c r="I1598" s="3" t="s">
        <v>297</v>
      </c>
      <c r="J1598" s="3" t="s">
        <v>2827</v>
      </c>
      <c r="K1598" s="4" t="s">
        <v>959</v>
      </c>
      <c r="L1598" s="3" t="s">
        <v>370</v>
      </c>
      <c r="M1598" s="3" t="s">
        <v>410</v>
      </c>
      <c r="N1598" s="3" t="s">
        <v>2820</v>
      </c>
      <c r="O1598" s="3">
        <v>250879</v>
      </c>
      <c r="P1598" s="3" t="s">
        <v>2792</v>
      </c>
      <c r="Q1598" s="4" t="s">
        <v>30</v>
      </c>
      <c r="R1598" s="3">
        <v>1</v>
      </c>
      <c r="S1598" s="15" t="s">
        <v>919</v>
      </c>
      <c r="T1598" s="12">
        <f t="shared" si="6"/>
        <v>44762</v>
      </c>
      <c r="U1598" s="10"/>
      <c r="V1598" s="10"/>
      <c r="W1598" s="10"/>
      <c r="X1598" s="10"/>
      <c r="Y1598" s="10"/>
      <c r="Z1598" s="10"/>
    </row>
    <row r="1599" customHeight="1" spans="1:26">
      <c r="A1599" s="3" t="s">
        <v>2889</v>
      </c>
      <c r="B1599" s="4" t="s">
        <v>2821</v>
      </c>
      <c r="C1599" s="3" t="s">
        <v>2818</v>
      </c>
      <c r="D1599" s="4">
        <v>29</v>
      </c>
      <c r="E1599" s="4" t="s">
        <v>888</v>
      </c>
      <c r="F1599" s="4" t="s">
        <v>191</v>
      </c>
      <c r="G1599" s="4" t="s">
        <v>2836</v>
      </c>
      <c r="H1599" s="3" t="s">
        <v>2826</v>
      </c>
      <c r="I1599" s="3" t="s">
        <v>297</v>
      </c>
      <c r="J1599" s="3" t="s">
        <v>2827</v>
      </c>
      <c r="K1599" s="4" t="s">
        <v>960</v>
      </c>
      <c r="L1599" s="3" t="s">
        <v>370</v>
      </c>
      <c r="M1599" s="3" t="s">
        <v>410</v>
      </c>
      <c r="N1599" s="3" t="s">
        <v>2820</v>
      </c>
      <c r="O1599" s="3">
        <v>250879</v>
      </c>
      <c r="P1599" s="3" t="s">
        <v>2792</v>
      </c>
      <c r="Q1599" s="4" t="s">
        <v>30</v>
      </c>
      <c r="R1599" s="3">
        <v>1</v>
      </c>
      <c r="S1599" s="15" t="s">
        <v>918</v>
      </c>
      <c r="T1599" s="12">
        <f t="shared" si="6"/>
        <v>44761</v>
      </c>
      <c r="U1599" s="10"/>
      <c r="V1599" s="10"/>
      <c r="W1599" s="10"/>
      <c r="X1599" s="10"/>
      <c r="Y1599" s="10"/>
      <c r="Z1599" s="10"/>
    </row>
    <row r="1600" customHeight="1" spans="1:26">
      <c r="A1600" s="3" t="s">
        <v>2889</v>
      </c>
      <c r="B1600" s="4" t="s">
        <v>2821</v>
      </c>
      <c r="C1600" s="3" t="s">
        <v>2818</v>
      </c>
      <c r="D1600" s="4">
        <v>29</v>
      </c>
      <c r="E1600" s="4" t="s">
        <v>327</v>
      </c>
      <c r="F1600" s="4" t="s">
        <v>196</v>
      </c>
      <c r="G1600" s="4" t="s">
        <v>2883</v>
      </c>
      <c r="H1600" s="3" t="s">
        <v>2826</v>
      </c>
      <c r="I1600" s="3" t="s">
        <v>297</v>
      </c>
      <c r="J1600" s="3" t="s">
        <v>2827</v>
      </c>
      <c r="K1600" s="4" t="s">
        <v>579</v>
      </c>
      <c r="L1600" s="3" t="s">
        <v>414</v>
      </c>
      <c r="M1600" s="3" t="s">
        <v>415</v>
      </c>
      <c r="N1600" s="3" t="s">
        <v>2820</v>
      </c>
      <c r="O1600" s="3">
        <v>250874</v>
      </c>
      <c r="P1600" s="3" t="s">
        <v>2792</v>
      </c>
      <c r="Q1600" s="4" t="s">
        <v>13</v>
      </c>
      <c r="R1600" s="3">
        <v>1</v>
      </c>
      <c r="S1600" s="15" t="s">
        <v>917</v>
      </c>
      <c r="T1600" s="12">
        <f t="shared" si="6"/>
        <v>44760</v>
      </c>
      <c r="U1600" s="10"/>
      <c r="V1600" s="10"/>
      <c r="W1600" s="10"/>
      <c r="X1600" s="10"/>
      <c r="Y1600" s="10"/>
      <c r="Z1600" s="10"/>
    </row>
    <row r="1601" customHeight="1" spans="1:26">
      <c r="A1601" s="3" t="s">
        <v>2889</v>
      </c>
      <c r="B1601" s="4" t="s">
        <v>2821</v>
      </c>
      <c r="C1601" s="3" t="s">
        <v>2818</v>
      </c>
      <c r="D1601" s="4">
        <v>29</v>
      </c>
      <c r="E1601" s="4" t="s">
        <v>327</v>
      </c>
      <c r="F1601" s="4" t="s">
        <v>196</v>
      </c>
      <c r="G1601" s="4" t="s">
        <v>2883</v>
      </c>
      <c r="H1601" s="3" t="s">
        <v>2826</v>
      </c>
      <c r="I1601" s="3" t="s">
        <v>297</v>
      </c>
      <c r="J1601" s="3" t="s">
        <v>2827</v>
      </c>
      <c r="K1601" s="4" t="s">
        <v>579</v>
      </c>
      <c r="L1601" s="3" t="s">
        <v>414</v>
      </c>
      <c r="M1601" s="3" t="s">
        <v>415</v>
      </c>
      <c r="N1601" s="3" t="s">
        <v>2820</v>
      </c>
      <c r="O1601" s="3">
        <v>250874</v>
      </c>
      <c r="P1601" s="3" t="s">
        <v>2792</v>
      </c>
      <c r="Q1601" s="4" t="s">
        <v>13</v>
      </c>
      <c r="R1601" s="3">
        <v>1</v>
      </c>
      <c r="S1601" s="15" t="s">
        <v>928</v>
      </c>
      <c r="T1601" s="12">
        <f t="shared" si="6"/>
        <v>44765</v>
      </c>
      <c r="U1601" s="10"/>
      <c r="V1601" s="10"/>
      <c r="W1601" s="10"/>
      <c r="X1601" s="10"/>
      <c r="Y1601" s="10"/>
      <c r="Z1601" s="10"/>
    </row>
    <row r="1602" customHeight="1" spans="1:26">
      <c r="A1602" s="3" t="s">
        <v>2889</v>
      </c>
      <c r="B1602" s="4" t="s">
        <v>2821</v>
      </c>
      <c r="C1602" s="3" t="s">
        <v>2818</v>
      </c>
      <c r="D1602" s="4">
        <v>29</v>
      </c>
      <c r="E1602" s="4" t="s">
        <v>327</v>
      </c>
      <c r="F1602" s="4" t="s">
        <v>196</v>
      </c>
      <c r="G1602" s="4" t="s">
        <v>2883</v>
      </c>
      <c r="H1602" s="3" t="s">
        <v>2826</v>
      </c>
      <c r="I1602" s="3" t="s">
        <v>297</v>
      </c>
      <c r="J1602" s="3" t="s">
        <v>2827</v>
      </c>
      <c r="K1602" s="4" t="s">
        <v>579</v>
      </c>
      <c r="L1602" s="3" t="s">
        <v>370</v>
      </c>
      <c r="M1602" s="3" t="s">
        <v>410</v>
      </c>
      <c r="N1602" s="3" t="s">
        <v>2820</v>
      </c>
      <c r="O1602" s="3">
        <v>250877</v>
      </c>
      <c r="P1602" s="3" t="s">
        <v>2792</v>
      </c>
      <c r="Q1602" s="4" t="s">
        <v>22</v>
      </c>
      <c r="R1602" s="3">
        <v>1</v>
      </c>
      <c r="S1602" s="15" t="s">
        <v>919</v>
      </c>
      <c r="T1602" s="12">
        <f t="shared" si="6"/>
        <v>44762</v>
      </c>
      <c r="U1602" s="10"/>
      <c r="V1602" s="10"/>
      <c r="W1602" s="10"/>
      <c r="X1602" s="10"/>
      <c r="Y1602" s="10"/>
      <c r="Z1602" s="10"/>
    </row>
    <row r="1603" customHeight="1" spans="1:26">
      <c r="A1603" s="3" t="s">
        <v>2889</v>
      </c>
      <c r="B1603" s="4" t="s">
        <v>2884</v>
      </c>
      <c r="C1603" s="3" t="s">
        <v>2818</v>
      </c>
      <c r="D1603" s="4">
        <v>29</v>
      </c>
      <c r="E1603" s="4" t="s">
        <v>327</v>
      </c>
      <c r="F1603" s="4" t="s">
        <v>929</v>
      </c>
      <c r="G1603" s="4" t="e">
        <v>#N/A</v>
      </c>
      <c r="H1603" s="3" t="e">
        <v>#N/A</v>
      </c>
      <c r="I1603" s="3" t="e">
        <v>#N/A</v>
      </c>
      <c r="J1603" s="3" t="e">
        <v>#N/A</v>
      </c>
      <c r="K1603" s="4" t="s">
        <v>930</v>
      </c>
      <c r="L1603" s="3" t="s">
        <v>414</v>
      </c>
      <c r="M1603" s="3" t="s">
        <v>415</v>
      </c>
      <c r="N1603" s="3" t="s">
        <v>2820</v>
      </c>
      <c r="O1603" s="3">
        <v>250874</v>
      </c>
      <c r="P1603" s="3" t="s">
        <v>2792</v>
      </c>
      <c r="Q1603" s="4" t="s">
        <v>13</v>
      </c>
      <c r="R1603" s="3">
        <v>2</v>
      </c>
      <c r="S1603" s="15" t="s">
        <v>928</v>
      </c>
      <c r="T1603" s="12">
        <f t="shared" si="6"/>
        <v>44765</v>
      </c>
      <c r="U1603" s="10"/>
      <c r="V1603" s="10"/>
      <c r="W1603" s="10"/>
      <c r="X1603" s="10"/>
      <c r="Y1603" s="10"/>
      <c r="Z1603" s="10"/>
    </row>
    <row r="1604" customHeight="1" spans="1:26">
      <c r="A1604" s="3" t="s">
        <v>2889</v>
      </c>
      <c r="B1604" s="4" t="s">
        <v>2821</v>
      </c>
      <c r="C1604" s="3" t="s">
        <v>2818</v>
      </c>
      <c r="D1604" s="4">
        <v>30</v>
      </c>
      <c r="E1604" s="4" t="s">
        <v>621</v>
      </c>
      <c r="F1604" s="4" t="s">
        <v>128</v>
      </c>
      <c r="G1604" s="4" t="s">
        <v>2829</v>
      </c>
      <c r="H1604" s="3" t="s">
        <v>2826</v>
      </c>
      <c r="I1604" s="3" t="s">
        <v>2688</v>
      </c>
      <c r="J1604" s="3" t="s">
        <v>2824</v>
      </c>
      <c r="K1604" s="4" t="s">
        <v>622</v>
      </c>
      <c r="L1604" s="3" t="s">
        <v>370</v>
      </c>
      <c r="M1604" s="3" t="s">
        <v>410</v>
      </c>
      <c r="N1604" s="3" t="s">
        <v>2820</v>
      </c>
      <c r="O1604" s="3">
        <v>250879</v>
      </c>
      <c r="P1604" s="3" t="s">
        <v>2792</v>
      </c>
      <c r="Q1604" s="4" t="s">
        <v>30</v>
      </c>
      <c r="R1604" s="3">
        <v>-1</v>
      </c>
      <c r="S1604" s="15" t="s">
        <v>918</v>
      </c>
      <c r="T1604" s="12">
        <f t="shared" si="6"/>
        <v>44761</v>
      </c>
      <c r="U1604" s="10"/>
      <c r="V1604" s="10"/>
      <c r="W1604" s="10"/>
      <c r="X1604" s="10"/>
      <c r="Y1604" s="10"/>
      <c r="Z1604" s="10"/>
    </row>
    <row r="1605" customHeight="1" spans="1:26">
      <c r="A1605" s="3" t="s">
        <v>2889</v>
      </c>
      <c r="B1605" s="4" t="s">
        <v>2821</v>
      </c>
      <c r="C1605" s="3" t="s">
        <v>2818</v>
      </c>
      <c r="D1605" s="4">
        <v>30</v>
      </c>
      <c r="E1605" s="4" t="s">
        <v>621</v>
      </c>
      <c r="F1605" s="4" t="s">
        <v>128</v>
      </c>
      <c r="G1605" s="4" t="s">
        <v>2829</v>
      </c>
      <c r="H1605" s="3" t="s">
        <v>2826</v>
      </c>
      <c r="I1605" s="3" t="s">
        <v>2688</v>
      </c>
      <c r="J1605" s="3" t="s">
        <v>2824</v>
      </c>
      <c r="K1605" s="4" t="s">
        <v>622</v>
      </c>
      <c r="L1605" s="3" t="s">
        <v>414</v>
      </c>
      <c r="M1605" s="3" t="s">
        <v>428</v>
      </c>
      <c r="N1605" s="3" t="s">
        <v>2820</v>
      </c>
      <c r="O1605" s="3">
        <v>250881</v>
      </c>
      <c r="P1605" s="3" t="s">
        <v>2792</v>
      </c>
      <c r="Q1605" s="4" t="s">
        <v>98</v>
      </c>
      <c r="R1605" s="3">
        <v>1</v>
      </c>
      <c r="S1605" s="15" t="s">
        <v>917</v>
      </c>
      <c r="T1605" s="12">
        <f t="shared" si="6"/>
        <v>44760</v>
      </c>
      <c r="U1605" s="10"/>
      <c r="V1605" s="10"/>
      <c r="W1605" s="10"/>
      <c r="X1605" s="10"/>
      <c r="Y1605" s="10"/>
      <c r="Z1605" s="10"/>
    </row>
    <row r="1606" customHeight="1" spans="1:26">
      <c r="A1606" s="3" t="s">
        <v>2889</v>
      </c>
      <c r="B1606" s="4" t="s">
        <v>2821</v>
      </c>
      <c r="C1606" s="3" t="s">
        <v>2818</v>
      </c>
      <c r="D1606" s="4">
        <v>32</v>
      </c>
      <c r="E1606" s="4" t="s">
        <v>935</v>
      </c>
      <c r="F1606" s="4" t="s">
        <v>936</v>
      </c>
      <c r="G1606" s="4" t="s">
        <v>2885</v>
      </c>
      <c r="H1606" s="3" t="s">
        <v>2826</v>
      </c>
      <c r="I1606" s="3" t="s">
        <v>297</v>
      </c>
      <c r="J1606" s="3" t="s">
        <v>2827</v>
      </c>
      <c r="K1606" s="4" t="s">
        <v>937</v>
      </c>
      <c r="L1606" s="3" t="s">
        <v>414</v>
      </c>
      <c r="M1606" s="3" t="s">
        <v>415</v>
      </c>
      <c r="N1606" s="3" t="s">
        <v>2820</v>
      </c>
      <c r="O1606" s="3">
        <v>250874</v>
      </c>
      <c r="P1606" s="3" t="s">
        <v>2792</v>
      </c>
      <c r="Q1606" s="4" t="s">
        <v>13</v>
      </c>
      <c r="R1606" s="3">
        <v>1</v>
      </c>
      <c r="S1606" s="15" t="s">
        <v>931</v>
      </c>
      <c r="T1606" s="12">
        <f t="shared" si="6"/>
        <v>44766</v>
      </c>
      <c r="U1606" s="10"/>
      <c r="V1606" s="10"/>
      <c r="W1606" s="10"/>
      <c r="X1606" s="10"/>
      <c r="Y1606" s="10"/>
      <c r="Z1606" s="10"/>
    </row>
    <row r="1607" customHeight="1" spans="1:26">
      <c r="A1607" s="3" t="s">
        <v>2889</v>
      </c>
      <c r="B1607" s="4" t="s">
        <v>2821</v>
      </c>
      <c r="C1607" s="3" t="s">
        <v>2818</v>
      </c>
      <c r="D1607" s="4">
        <v>32</v>
      </c>
      <c r="E1607" s="4" t="s">
        <v>890</v>
      </c>
      <c r="F1607" s="4" t="s">
        <v>212</v>
      </c>
      <c r="G1607" s="4" t="s">
        <v>2885</v>
      </c>
      <c r="H1607" s="3" t="s">
        <v>2826</v>
      </c>
      <c r="I1607" s="3" t="s">
        <v>297</v>
      </c>
      <c r="J1607" s="3" t="s">
        <v>2827</v>
      </c>
      <c r="K1607" s="4" t="s">
        <v>843</v>
      </c>
      <c r="L1607" s="3" t="s">
        <v>370</v>
      </c>
      <c r="M1607" s="3" t="s">
        <v>410</v>
      </c>
      <c r="N1607" s="3" t="s">
        <v>2820</v>
      </c>
      <c r="O1607" s="3">
        <v>250877</v>
      </c>
      <c r="P1607" s="3" t="s">
        <v>2792</v>
      </c>
      <c r="Q1607" s="4" t="s">
        <v>22</v>
      </c>
      <c r="R1607" s="3">
        <v>1</v>
      </c>
      <c r="S1607" s="15" t="s">
        <v>918</v>
      </c>
      <c r="T1607" s="12">
        <f t="shared" si="6"/>
        <v>44761</v>
      </c>
      <c r="U1607" s="10"/>
      <c r="V1607" s="10"/>
      <c r="W1607" s="10"/>
      <c r="X1607" s="10"/>
      <c r="Y1607" s="10"/>
      <c r="Z1607" s="10"/>
    </row>
    <row r="1608" customHeight="1" spans="1:26">
      <c r="A1608" s="3" t="s">
        <v>2889</v>
      </c>
      <c r="B1608" s="4" t="s">
        <v>2821</v>
      </c>
      <c r="C1608" s="3" t="s">
        <v>2818</v>
      </c>
      <c r="D1608" s="4">
        <v>33</v>
      </c>
      <c r="E1608" s="4" t="s">
        <v>338</v>
      </c>
      <c r="F1608" s="4" t="s">
        <v>47</v>
      </c>
      <c r="G1608" s="4" t="s">
        <v>2886</v>
      </c>
      <c r="H1608" s="3" t="s">
        <v>2826</v>
      </c>
      <c r="I1608" s="3" t="s">
        <v>297</v>
      </c>
      <c r="J1608" s="3" t="s">
        <v>2827</v>
      </c>
      <c r="K1608" s="4" t="s">
        <v>357</v>
      </c>
      <c r="L1608" s="3" t="s">
        <v>414</v>
      </c>
      <c r="M1608" s="3" t="s">
        <v>415</v>
      </c>
      <c r="N1608" s="3" t="s">
        <v>2820</v>
      </c>
      <c r="O1608" s="3">
        <v>250874</v>
      </c>
      <c r="P1608" s="3" t="s">
        <v>2792</v>
      </c>
      <c r="Q1608" s="4" t="s">
        <v>13</v>
      </c>
      <c r="R1608" s="3">
        <v>1</v>
      </c>
      <c r="S1608" s="15" t="s">
        <v>918</v>
      </c>
      <c r="T1608" s="12">
        <f t="shared" si="6"/>
        <v>44761</v>
      </c>
      <c r="U1608" s="10"/>
      <c r="V1608" s="10"/>
      <c r="W1608" s="10"/>
      <c r="X1608" s="10"/>
      <c r="Y1608" s="10"/>
      <c r="Z1608" s="10"/>
    </row>
    <row r="1609" customHeight="1" spans="1:26">
      <c r="A1609" s="3" t="s">
        <v>2889</v>
      </c>
      <c r="B1609" s="4" t="s">
        <v>2821</v>
      </c>
      <c r="C1609" s="3" t="s">
        <v>2818</v>
      </c>
      <c r="D1609" s="4">
        <v>33</v>
      </c>
      <c r="E1609" s="4" t="s">
        <v>338</v>
      </c>
      <c r="F1609" s="4" t="s">
        <v>47</v>
      </c>
      <c r="G1609" s="4" t="s">
        <v>2886</v>
      </c>
      <c r="H1609" s="3" t="s">
        <v>2826</v>
      </c>
      <c r="I1609" s="3" t="s">
        <v>297</v>
      </c>
      <c r="J1609" s="3" t="s">
        <v>2827</v>
      </c>
      <c r="K1609" s="4" t="s">
        <v>357</v>
      </c>
      <c r="L1609" s="3" t="s">
        <v>370</v>
      </c>
      <c r="M1609" s="3" t="s">
        <v>410</v>
      </c>
      <c r="N1609" s="3" t="s">
        <v>2820</v>
      </c>
      <c r="O1609" s="3">
        <v>250877</v>
      </c>
      <c r="P1609" s="3" t="s">
        <v>2792</v>
      </c>
      <c r="Q1609" s="4" t="s">
        <v>22</v>
      </c>
      <c r="R1609" s="3">
        <v>1</v>
      </c>
      <c r="S1609" s="15" t="s">
        <v>928</v>
      </c>
      <c r="T1609" s="12">
        <f t="shared" si="6"/>
        <v>44765</v>
      </c>
      <c r="U1609" s="10"/>
      <c r="V1609" s="10"/>
      <c r="W1609" s="10"/>
      <c r="X1609" s="10"/>
      <c r="Y1609" s="10"/>
      <c r="Z1609" s="10"/>
    </row>
    <row r="1610" customHeight="1" spans="1:26">
      <c r="A1610" s="3" t="s">
        <v>2889</v>
      </c>
      <c r="B1610" s="4" t="s">
        <v>2821</v>
      </c>
      <c r="C1610" s="3" t="s">
        <v>2818</v>
      </c>
      <c r="D1610" s="4">
        <v>33</v>
      </c>
      <c r="E1610" s="4" t="s">
        <v>338</v>
      </c>
      <c r="F1610" s="4" t="s">
        <v>47</v>
      </c>
      <c r="G1610" s="4" t="s">
        <v>2886</v>
      </c>
      <c r="H1610" s="3" t="s">
        <v>2826</v>
      </c>
      <c r="I1610" s="3" t="s">
        <v>297</v>
      </c>
      <c r="J1610" s="3" t="s">
        <v>2827</v>
      </c>
      <c r="K1610" s="4" t="s">
        <v>357</v>
      </c>
      <c r="L1610" s="3" t="s">
        <v>370</v>
      </c>
      <c r="M1610" s="3" t="s">
        <v>410</v>
      </c>
      <c r="N1610" s="3" t="s">
        <v>2820</v>
      </c>
      <c r="O1610" s="3">
        <v>250879</v>
      </c>
      <c r="P1610" s="3" t="s">
        <v>2792</v>
      </c>
      <c r="Q1610" s="4" t="s">
        <v>30</v>
      </c>
      <c r="R1610" s="3">
        <v>1</v>
      </c>
      <c r="S1610" s="15" t="s">
        <v>931</v>
      </c>
      <c r="T1610" s="12">
        <f t="shared" si="6"/>
        <v>44766</v>
      </c>
      <c r="U1610" s="10"/>
      <c r="V1610" s="10"/>
      <c r="W1610" s="10"/>
      <c r="X1610" s="10"/>
      <c r="Y1610" s="10"/>
      <c r="Z1610" s="10"/>
    </row>
    <row r="1611" customHeight="1" spans="1:26">
      <c r="A1611" s="3" t="s">
        <v>2889</v>
      </c>
      <c r="B1611" s="4" t="s">
        <v>2821</v>
      </c>
      <c r="C1611" s="3" t="s">
        <v>2818</v>
      </c>
      <c r="D1611" s="4">
        <v>33</v>
      </c>
      <c r="E1611" s="4" t="s">
        <v>338</v>
      </c>
      <c r="F1611" s="4" t="s">
        <v>384</v>
      </c>
      <c r="G1611" s="4" t="s">
        <v>2828</v>
      </c>
      <c r="H1611" s="3" t="s">
        <v>2826</v>
      </c>
      <c r="I1611" s="3" t="s">
        <v>297</v>
      </c>
      <c r="J1611" s="3" t="s">
        <v>2827</v>
      </c>
      <c r="K1611" s="4" t="s">
        <v>385</v>
      </c>
      <c r="L1611" s="3" t="s">
        <v>370</v>
      </c>
      <c r="M1611" s="3" t="s">
        <v>410</v>
      </c>
      <c r="N1611" s="3" t="s">
        <v>2820</v>
      </c>
      <c r="O1611" s="3">
        <v>250877</v>
      </c>
      <c r="P1611" s="3" t="s">
        <v>2792</v>
      </c>
      <c r="Q1611" s="4" t="s">
        <v>22</v>
      </c>
      <c r="R1611" s="3">
        <v>1</v>
      </c>
      <c r="S1611" s="15" t="s">
        <v>921</v>
      </c>
      <c r="T1611" s="12">
        <f t="shared" si="6"/>
        <v>44763</v>
      </c>
      <c r="U1611" s="10"/>
      <c r="V1611" s="10"/>
      <c r="W1611" s="10"/>
      <c r="X1611" s="10"/>
      <c r="Y1611" s="10"/>
      <c r="Z1611" s="10"/>
    </row>
    <row r="1612" customHeight="1" spans="1:26">
      <c r="A1612" s="3" t="s">
        <v>2889</v>
      </c>
      <c r="B1612" s="4" t="s">
        <v>2821</v>
      </c>
      <c r="C1612" s="3" t="s">
        <v>2818</v>
      </c>
      <c r="D1612" s="4">
        <v>33</v>
      </c>
      <c r="E1612" s="4" t="s">
        <v>338</v>
      </c>
      <c r="F1612" s="4" t="s">
        <v>101</v>
      </c>
      <c r="G1612" s="4" t="s">
        <v>2828</v>
      </c>
      <c r="H1612" s="3" t="s">
        <v>2826</v>
      </c>
      <c r="I1612" s="3" t="s">
        <v>297</v>
      </c>
      <c r="J1612" s="3" t="s">
        <v>2827</v>
      </c>
      <c r="K1612" s="4" t="s">
        <v>716</v>
      </c>
      <c r="L1612" s="3" t="s">
        <v>464</v>
      </c>
      <c r="M1612" s="3" t="s">
        <v>465</v>
      </c>
      <c r="N1612" s="3" t="s">
        <v>2820</v>
      </c>
      <c r="O1612" s="3">
        <v>250421</v>
      </c>
      <c r="P1612" s="3" t="s">
        <v>2792</v>
      </c>
      <c r="Q1612" s="4" t="s">
        <v>14</v>
      </c>
      <c r="R1612" s="3">
        <v>1</v>
      </c>
      <c r="S1612" s="15" t="s">
        <v>918</v>
      </c>
      <c r="T1612" s="12">
        <f t="shared" si="6"/>
        <v>44761</v>
      </c>
      <c r="U1612" s="10"/>
      <c r="V1612" s="10"/>
      <c r="W1612" s="10"/>
      <c r="X1612" s="10"/>
      <c r="Y1612" s="10"/>
      <c r="Z1612" s="10"/>
    </row>
    <row r="1613" customHeight="1" spans="1:26">
      <c r="A1613" s="3" t="s">
        <v>2889</v>
      </c>
      <c r="B1613" s="4" t="s">
        <v>2821</v>
      </c>
      <c r="C1613" s="3" t="s">
        <v>2818</v>
      </c>
      <c r="D1613" s="4">
        <v>33</v>
      </c>
      <c r="E1613" s="4" t="s">
        <v>338</v>
      </c>
      <c r="F1613" s="4" t="s">
        <v>101</v>
      </c>
      <c r="G1613" s="4" t="s">
        <v>2828</v>
      </c>
      <c r="H1613" s="3" t="s">
        <v>2826</v>
      </c>
      <c r="I1613" s="3" t="s">
        <v>297</v>
      </c>
      <c r="J1613" s="3" t="s">
        <v>2827</v>
      </c>
      <c r="K1613" s="4" t="s">
        <v>716</v>
      </c>
      <c r="L1613" s="3" t="s">
        <v>370</v>
      </c>
      <c r="M1613" s="3" t="s">
        <v>410</v>
      </c>
      <c r="N1613" s="3" t="s">
        <v>2820</v>
      </c>
      <c r="O1613" s="3">
        <v>250879</v>
      </c>
      <c r="P1613" s="3" t="s">
        <v>2792</v>
      </c>
      <c r="Q1613" s="4" t="s">
        <v>30</v>
      </c>
      <c r="R1613" s="3">
        <v>1</v>
      </c>
      <c r="S1613" s="15" t="s">
        <v>919</v>
      </c>
      <c r="T1613" s="12">
        <f t="shared" si="6"/>
        <v>44762</v>
      </c>
      <c r="U1613" s="10"/>
      <c r="V1613" s="10"/>
      <c r="W1613" s="10"/>
      <c r="X1613" s="10"/>
      <c r="Y1613" s="10"/>
      <c r="Z1613" s="10"/>
    </row>
    <row r="1614" customHeight="1" spans="1:26">
      <c r="A1614" s="3" t="s">
        <v>2889</v>
      </c>
      <c r="B1614" s="4" t="s">
        <v>2821</v>
      </c>
      <c r="C1614" s="3" t="s">
        <v>2818</v>
      </c>
      <c r="D1614" s="4">
        <v>33</v>
      </c>
      <c r="E1614" s="4" t="s">
        <v>338</v>
      </c>
      <c r="F1614" s="4" t="s">
        <v>109</v>
      </c>
      <c r="G1614" s="4" t="s">
        <v>2886</v>
      </c>
      <c r="H1614" s="3" t="s">
        <v>2826</v>
      </c>
      <c r="I1614" s="3" t="s">
        <v>297</v>
      </c>
      <c r="J1614" s="3" t="s">
        <v>2827</v>
      </c>
      <c r="K1614" s="4" t="s">
        <v>382</v>
      </c>
      <c r="L1614" s="3" t="s">
        <v>370</v>
      </c>
      <c r="M1614" s="3" t="s">
        <v>410</v>
      </c>
      <c r="N1614" s="3" t="s">
        <v>2820</v>
      </c>
      <c r="O1614" s="3">
        <v>250879</v>
      </c>
      <c r="P1614" s="3" t="s">
        <v>2792</v>
      </c>
      <c r="Q1614" s="4" t="s">
        <v>30</v>
      </c>
      <c r="R1614" s="3">
        <v>1</v>
      </c>
      <c r="S1614" s="15" t="s">
        <v>928</v>
      </c>
      <c r="T1614" s="12">
        <f t="shared" si="6"/>
        <v>44765</v>
      </c>
      <c r="U1614" s="10"/>
      <c r="V1614" s="10"/>
      <c r="W1614" s="10"/>
      <c r="X1614" s="10"/>
      <c r="Y1614" s="10"/>
      <c r="Z1614" s="10"/>
    </row>
    <row r="1615" customHeight="1" spans="1:26">
      <c r="A1615" s="3" t="s">
        <v>2889</v>
      </c>
      <c r="B1615" s="4" t="s">
        <v>2821</v>
      </c>
      <c r="C1615" s="3" t="s">
        <v>2818</v>
      </c>
      <c r="D1615" s="4">
        <v>33</v>
      </c>
      <c r="E1615" s="4" t="s">
        <v>338</v>
      </c>
      <c r="F1615" s="4" t="s">
        <v>109</v>
      </c>
      <c r="G1615" s="4" t="s">
        <v>2886</v>
      </c>
      <c r="H1615" s="3" t="s">
        <v>2826</v>
      </c>
      <c r="I1615" s="3" t="s">
        <v>297</v>
      </c>
      <c r="J1615" s="3" t="s">
        <v>2827</v>
      </c>
      <c r="K1615" s="4" t="s">
        <v>382</v>
      </c>
      <c r="L1615" s="3" t="s">
        <v>370</v>
      </c>
      <c r="M1615" s="3" t="s">
        <v>410</v>
      </c>
      <c r="N1615" s="3" t="s">
        <v>2820</v>
      </c>
      <c r="O1615" s="3">
        <v>250879</v>
      </c>
      <c r="P1615" s="3" t="s">
        <v>2792</v>
      </c>
      <c r="Q1615" s="4" t="s">
        <v>30</v>
      </c>
      <c r="R1615" s="3">
        <v>1</v>
      </c>
      <c r="S1615" s="15" t="s">
        <v>931</v>
      </c>
      <c r="T1615" s="12">
        <f t="shared" si="6"/>
        <v>44766</v>
      </c>
      <c r="U1615" s="10"/>
      <c r="V1615" s="10"/>
      <c r="W1615" s="10"/>
      <c r="X1615" s="10"/>
      <c r="Y1615" s="10"/>
      <c r="Z1615" s="10"/>
    </row>
    <row r="1616" customHeight="1" spans="1:26">
      <c r="A1616" s="3" t="s">
        <v>2889</v>
      </c>
      <c r="B1616" s="4" t="s">
        <v>2821</v>
      </c>
      <c r="C1616" s="3" t="s">
        <v>2818</v>
      </c>
      <c r="D1616" s="4">
        <v>33</v>
      </c>
      <c r="E1616" s="4" t="s">
        <v>338</v>
      </c>
      <c r="F1616" s="4" t="s">
        <v>666</v>
      </c>
      <c r="G1616" s="4" t="s">
        <v>2886</v>
      </c>
      <c r="H1616" s="3" t="s">
        <v>2826</v>
      </c>
      <c r="I1616" s="3" t="s">
        <v>297</v>
      </c>
      <c r="J1616" s="3" t="s">
        <v>2827</v>
      </c>
      <c r="K1616" s="4" t="s">
        <v>667</v>
      </c>
      <c r="L1616" s="3" t="s">
        <v>370</v>
      </c>
      <c r="M1616" s="3" t="s">
        <v>410</v>
      </c>
      <c r="N1616" s="3" t="s">
        <v>2820</v>
      </c>
      <c r="O1616" s="3">
        <v>250879</v>
      </c>
      <c r="P1616" s="3" t="s">
        <v>2792</v>
      </c>
      <c r="Q1616" s="4" t="s">
        <v>30</v>
      </c>
      <c r="R1616" s="3">
        <v>2</v>
      </c>
      <c r="S1616" s="15" t="s">
        <v>917</v>
      </c>
      <c r="T1616" s="12">
        <f t="shared" si="6"/>
        <v>44760</v>
      </c>
      <c r="U1616" s="10"/>
      <c r="V1616" s="10"/>
      <c r="W1616" s="10"/>
      <c r="X1616" s="10"/>
      <c r="Y1616" s="10"/>
      <c r="Z1616" s="10"/>
    </row>
    <row r="1617" customHeight="1" spans="1:26">
      <c r="A1617" s="3" t="s">
        <v>2889</v>
      </c>
      <c r="B1617" s="4" t="s">
        <v>2821</v>
      </c>
      <c r="C1617" s="3" t="s">
        <v>2818</v>
      </c>
      <c r="D1617" s="4">
        <v>33</v>
      </c>
      <c r="E1617" s="4" t="s">
        <v>338</v>
      </c>
      <c r="F1617" s="4" t="s">
        <v>133</v>
      </c>
      <c r="G1617" s="4" t="s">
        <v>2828</v>
      </c>
      <c r="H1617" s="3" t="s">
        <v>2826</v>
      </c>
      <c r="I1617" s="3" t="s">
        <v>297</v>
      </c>
      <c r="J1617" s="3" t="s">
        <v>2827</v>
      </c>
      <c r="K1617" s="4" t="s">
        <v>573</v>
      </c>
      <c r="L1617" s="3" t="s">
        <v>414</v>
      </c>
      <c r="M1617" s="3" t="s">
        <v>415</v>
      </c>
      <c r="N1617" s="3" t="s">
        <v>2820</v>
      </c>
      <c r="O1617" s="3">
        <v>250874</v>
      </c>
      <c r="P1617" s="3" t="s">
        <v>2792</v>
      </c>
      <c r="Q1617" s="4" t="s">
        <v>13</v>
      </c>
      <c r="R1617" s="3">
        <v>1</v>
      </c>
      <c r="S1617" s="15" t="s">
        <v>918</v>
      </c>
      <c r="T1617" s="12">
        <f t="shared" si="6"/>
        <v>44761</v>
      </c>
      <c r="U1617" s="10"/>
      <c r="V1617" s="10"/>
      <c r="W1617" s="10"/>
      <c r="X1617" s="10"/>
      <c r="Y1617" s="10"/>
      <c r="Z1617" s="10"/>
    </row>
    <row r="1618" customHeight="1" spans="1:26">
      <c r="A1618" s="3" t="s">
        <v>2889</v>
      </c>
      <c r="B1618" s="4" t="s">
        <v>2821</v>
      </c>
      <c r="C1618" s="3" t="s">
        <v>2818</v>
      </c>
      <c r="D1618" s="4">
        <v>33</v>
      </c>
      <c r="E1618" s="4" t="s">
        <v>338</v>
      </c>
      <c r="F1618" s="4" t="s">
        <v>133</v>
      </c>
      <c r="G1618" s="4" t="s">
        <v>2828</v>
      </c>
      <c r="H1618" s="3" t="s">
        <v>2826</v>
      </c>
      <c r="I1618" s="3" t="s">
        <v>297</v>
      </c>
      <c r="J1618" s="3" t="s">
        <v>2827</v>
      </c>
      <c r="K1618" s="4" t="s">
        <v>573</v>
      </c>
      <c r="L1618" s="3" t="s">
        <v>370</v>
      </c>
      <c r="M1618" s="3" t="s">
        <v>410</v>
      </c>
      <c r="N1618" s="3" t="s">
        <v>2820</v>
      </c>
      <c r="O1618" s="3">
        <v>250879</v>
      </c>
      <c r="P1618" s="3" t="s">
        <v>2792</v>
      </c>
      <c r="Q1618" s="4" t="s">
        <v>30</v>
      </c>
      <c r="R1618" s="3">
        <v>2</v>
      </c>
      <c r="S1618" s="15" t="s">
        <v>918</v>
      </c>
      <c r="T1618" s="12">
        <f t="shared" si="6"/>
        <v>44761</v>
      </c>
      <c r="U1618" s="10"/>
      <c r="V1618" s="10"/>
      <c r="W1618" s="10"/>
      <c r="X1618" s="10"/>
      <c r="Y1618" s="10"/>
      <c r="Z1618" s="10"/>
    </row>
    <row r="1619" customHeight="1" spans="1:26">
      <c r="A1619" s="3" t="s">
        <v>2889</v>
      </c>
      <c r="B1619" s="4" t="s">
        <v>2821</v>
      </c>
      <c r="C1619" s="3" t="s">
        <v>2818</v>
      </c>
      <c r="D1619" s="4">
        <v>33</v>
      </c>
      <c r="E1619" s="4" t="s">
        <v>480</v>
      </c>
      <c r="F1619" s="4" t="s">
        <v>142</v>
      </c>
      <c r="G1619" s="4" t="s">
        <v>2885</v>
      </c>
      <c r="H1619" s="3" t="s">
        <v>2826</v>
      </c>
      <c r="I1619" s="3" t="s">
        <v>297</v>
      </c>
      <c r="J1619" s="3" t="s">
        <v>2827</v>
      </c>
      <c r="K1619" s="4" t="s">
        <v>548</v>
      </c>
      <c r="L1619" s="3" t="s">
        <v>370</v>
      </c>
      <c r="M1619" s="3" t="s">
        <v>410</v>
      </c>
      <c r="N1619" s="3" t="s">
        <v>2820</v>
      </c>
      <c r="O1619" s="3">
        <v>250877</v>
      </c>
      <c r="P1619" s="3" t="s">
        <v>2792</v>
      </c>
      <c r="Q1619" s="4" t="s">
        <v>22</v>
      </c>
      <c r="R1619" s="3">
        <v>1</v>
      </c>
      <c r="S1619" s="15" t="s">
        <v>923</v>
      </c>
      <c r="T1619" s="12">
        <f t="shared" si="6"/>
        <v>44764</v>
      </c>
      <c r="U1619" s="10"/>
      <c r="V1619" s="10"/>
      <c r="W1619" s="10"/>
      <c r="X1619" s="10"/>
      <c r="Y1619" s="10"/>
      <c r="Z1619" s="10"/>
    </row>
    <row r="1620" customHeight="1" spans="1:26">
      <c r="A1620" s="3" t="s">
        <v>2889</v>
      </c>
      <c r="B1620" s="4" t="s">
        <v>2821</v>
      </c>
      <c r="C1620" s="3" t="s">
        <v>2818</v>
      </c>
      <c r="D1620" s="4">
        <v>33</v>
      </c>
      <c r="E1620" s="4" t="s">
        <v>480</v>
      </c>
      <c r="F1620" s="4" t="s">
        <v>142</v>
      </c>
      <c r="G1620" s="4" t="s">
        <v>2885</v>
      </c>
      <c r="H1620" s="3" t="s">
        <v>2826</v>
      </c>
      <c r="I1620" s="3" t="s">
        <v>297</v>
      </c>
      <c r="J1620" s="3" t="s">
        <v>2827</v>
      </c>
      <c r="K1620" s="4" t="s">
        <v>548</v>
      </c>
      <c r="L1620" s="3" t="s">
        <v>370</v>
      </c>
      <c r="M1620" s="3" t="s">
        <v>410</v>
      </c>
      <c r="N1620" s="3" t="s">
        <v>2820</v>
      </c>
      <c r="O1620" s="3">
        <v>250878</v>
      </c>
      <c r="P1620" s="3" t="s">
        <v>2792</v>
      </c>
      <c r="Q1620" s="4" t="s">
        <v>24</v>
      </c>
      <c r="R1620" s="3">
        <v>1</v>
      </c>
      <c r="S1620" s="15" t="s">
        <v>923</v>
      </c>
      <c r="T1620" s="12">
        <f t="shared" si="6"/>
        <v>44764</v>
      </c>
      <c r="U1620" s="10"/>
      <c r="V1620" s="10"/>
      <c r="W1620" s="10"/>
      <c r="X1620" s="10"/>
      <c r="Y1620" s="10"/>
      <c r="Z1620" s="10"/>
    </row>
    <row r="1621" customHeight="1" spans="1:26">
      <c r="A1621" s="3" t="s">
        <v>2889</v>
      </c>
      <c r="B1621" s="4" t="s">
        <v>2821</v>
      </c>
      <c r="C1621" s="3" t="s">
        <v>2818</v>
      </c>
      <c r="D1621" s="4">
        <v>33</v>
      </c>
      <c r="E1621" s="4" t="s">
        <v>480</v>
      </c>
      <c r="F1621" s="4" t="s">
        <v>145</v>
      </c>
      <c r="G1621" s="4" t="s">
        <v>2885</v>
      </c>
      <c r="H1621" s="3" t="s">
        <v>2826</v>
      </c>
      <c r="I1621" s="3" t="s">
        <v>297</v>
      </c>
      <c r="J1621" s="3" t="s">
        <v>2827</v>
      </c>
      <c r="K1621" s="4" t="s">
        <v>481</v>
      </c>
      <c r="L1621" s="3" t="s">
        <v>370</v>
      </c>
      <c r="M1621" s="3" t="s">
        <v>410</v>
      </c>
      <c r="N1621" s="3" t="s">
        <v>2820</v>
      </c>
      <c r="O1621" s="3">
        <v>250876</v>
      </c>
      <c r="P1621" s="3" t="s">
        <v>2792</v>
      </c>
      <c r="Q1621" s="4" t="s">
        <v>26</v>
      </c>
      <c r="R1621" s="3">
        <v>1</v>
      </c>
      <c r="S1621" s="15" t="s">
        <v>918</v>
      </c>
      <c r="T1621" s="12">
        <f t="shared" si="6"/>
        <v>44761</v>
      </c>
      <c r="U1621" s="10"/>
      <c r="V1621" s="10"/>
      <c r="W1621" s="10"/>
      <c r="X1621" s="10"/>
      <c r="Y1621" s="10"/>
      <c r="Z1621" s="10"/>
    </row>
    <row r="1622" customHeight="1" spans="1:26">
      <c r="A1622" s="3" t="s">
        <v>2889</v>
      </c>
      <c r="B1622" s="4" t="s">
        <v>2821</v>
      </c>
      <c r="C1622" s="3" t="s">
        <v>2818</v>
      </c>
      <c r="D1622" s="4">
        <v>33</v>
      </c>
      <c r="E1622" s="4" t="s">
        <v>480</v>
      </c>
      <c r="F1622" s="4" t="s">
        <v>145</v>
      </c>
      <c r="G1622" s="4" t="s">
        <v>2885</v>
      </c>
      <c r="H1622" s="3" t="s">
        <v>2826</v>
      </c>
      <c r="I1622" s="3" t="s">
        <v>297</v>
      </c>
      <c r="J1622" s="3" t="s">
        <v>2827</v>
      </c>
      <c r="K1622" s="4" t="s">
        <v>481</v>
      </c>
      <c r="L1622" s="3" t="s">
        <v>370</v>
      </c>
      <c r="M1622" s="3" t="s">
        <v>410</v>
      </c>
      <c r="N1622" s="3" t="s">
        <v>2820</v>
      </c>
      <c r="O1622" s="3">
        <v>250877</v>
      </c>
      <c r="P1622" s="3" t="s">
        <v>2792</v>
      </c>
      <c r="Q1622" s="4" t="s">
        <v>22</v>
      </c>
      <c r="R1622" s="3">
        <v>1</v>
      </c>
      <c r="S1622" s="15" t="s">
        <v>923</v>
      </c>
      <c r="T1622" s="12">
        <f t="shared" si="6"/>
        <v>44764</v>
      </c>
      <c r="U1622" s="10"/>
      <c r="V1622" s="10"/>
      <c r="W1622" s="10"/>
      <c r="X1622" s="10"/>
      <c r="Y1622" s="10"/>
      <c r="Z1622" s="10"/>
    </row>
    <row r="1623" customHeight="1" spans="1:26">
      <c r="A1623" s="3" t="s">
        <v>2889</v>
      </c>
      <c r="B1623" s="4" t="s">
        <v>2821</v>
      </c>
      <c r="C1623" s="3" t="s">
        <v>2818</v>
      </c>
      <c r="D1623" s="4">
        <v>33</v>
      </c>
      <c r="E1623" s="4" t="s">
        <v>480</v>
      </c>
      <c r="F1623" s="4" t="s">
        <v>145</v>
      </c>
      <c r="G1623" s="4" t="s">
        <v>2885</v>
      </c>
      <c r="H1623" s="3" t="s">
        <v>2826</v>
      </c>
      <c r="I1623" s="3" t="s">
        <v>297</v>
      </c>
      <c r="J1623" s="3" t="s">
        <v>2827</v>
      </c>
      <c r="K1623" s="4" t="s">
        <v>481</v>
      </c>
      <c r="L1623" s="3" t="s">
        <v>370</v>
      </c>
      <c r="M1623" s="3" t="s">
        <v>410</v>
      </c>
      <c r="N1623" s="3" t="s">
        <v>2820</v>
      </c>
      <c r="O1623" s="3">
        <v>250879</v>
      </c>
      <c r="P1623" s="3" t="s">
        <v>2792</v>
      </c>
      <c r="Q1623" s="4" t="s">
        <v>30</v>
      </c>
      <c r="R1623" s="3">
        <v>1</v>
      </c>
      <c r="S1623" s="15" t="s">
        <v>918</v>
      </c>
      <c r="T1623" s="12">
        <f t="shared" si="6"/>
        <v>44761</v>
      </c>
      <c r="U1623" s="10"/>
      <c r="V1623" s="10"/>
      <c r="W1623" s="10"/>
      <c r="X1623" s="10"/>
      <c r="Y1623" s="10"/>
      <c r="Z1623" s="10"/>
    </row>
    <row r="1624" customHeight="1" spans="1:26">
      <c r="A1624" s="3" t="s">
        <v>2889</v>
      </c>
      <c r="B1624" s="4" t="s">
        <v>2821</v>
      </c>
      <c r="C1624" s="3" t="s">
        <v>2818</v>
      </c>
      <c r="D1624" s="4">
        <v>33</v>
      </c>
      <c r="E1624" s="4" t="s">
        <v>739</v>
      </c>
      <c r="F1624" s="4" t="s">
        <v>740</v>
      </c>
      <c r="G1624" s="4" t="s">
        <v>2885</v>
      </c>
      <c r="H1624" s="3" t="s">
        <v>2826</v>
      </c>
      <c r="I1624" s="3" t="s">
        <v>297</v>
      </c>
      <c r="J1624" s="3" t="s">
        <v>2827</v>
      </c>
      <c r="K1624" s="4" t="s">
        <v>741</v>
      </c>
      <c r="L1624" s="3" t="s">
        <v>414</v>
      </c>
      <c r="M1624" s="3" t="s">
        <v>415</v>
      </c>
      <c r="N1624" s="3" t="s">
        <v>2820</v>
      </c>
      <c r="O1624" s="3">
        <v>250874</v>
      </c>
      <c r="P1624" s="3" t="s">
        <v>2792</v>
      </c>
      <c r="Q1624" s="4" t="s">
        <v>13</v>
      </c>
      <c r="R1624" s="3">
        <v>1</v>
      </c>
      <c r="S1624" s="15" t="s">
        <v>917</v>
      </c>
      <c r="T1624" s="12">
        <f t="shared" si="6"/>
        <v>44760</v>
      </c>
      <c r="U1624" s="10"/>
      <c r="V1624" s="10"/>
      <c r="W1624" s="10"/>
      <c r="X1624" s="10"/>
      <c r="Y1624" s="10"/>
      <c r="Z1624" s="10"/>
    </row>
    <row r="1625" customHeight="1" spans="1:26">
      <c r="A1625" s="3" t="s">
        <v>2889</v>
      </c>
      <c r="B1625" s="4" t="s">
        <v>2821</v>
      </c>
      <c r="C1625" s="3" t="s">
        <v>2818</v>
      </c>
      <c r="D1625" s="4">
        <v>33</v>
      </c>
      <c r="E1625" s="4" t="s">
        <v>739</v>
      </c>
      <c r="F1625" s="4" t="s">
        <v>740</v>
      </c>
      <c r="G1625" s="4" t="s">
        <v>2885</v>
      </c>
      <c r="H1625" s="3" t="s">
        <v>2826</v>
      </c>
      <c r="I1625" s="3" t="s">
        <v>297</v>
      </c>
      <c r="J1625" s="3" t="s">
        <v>2827</v>
      </c>
      <c r="K1625" s="4" t="s">
        <v>741</v>
      </c>
      <c r="L1625" s="3" t="s">
        <v>370</v>
      </c>
      <c r="M1625" s="3" t="s">
        <v>410</v>
      </c>
      <c r="N1625" s="3" t="s">
        <v>2820</v>
      </c>
      <c r="O1625" s="3">
        <v>250879</v>
      </c>
      <c r="P1625" s="3" t="s">
        <v>2792</v>
      </c>
      <c r="Q1625" s="4" t="s">
        <v>30</v>
      </c>
      <c r="R1625" s="3">
        <v>0</v>
      </c>
      <c r="S1625" s="15" t="s">
        <v>918</v>
      </c>
      <c r="T1625" s="12">
        <f t="shared" si="6"/>
        <v>44761</v>
      </c>
      <c r="U1625" s="10"/>
      <c r="V1625" s="10"/>
      <c r="W1625" s="10"/>
      <c r="X1625" s="10"/>
      <c r="Y1625" s="10"/>
      <c r="Z1625" s="10"/>
    </row>
    <row r="1626" customHeight="1" spans="1:26">
      <c r="A1626" s="3" t="s">
        <v>2889</v>
      </c>
      <c r="B1626" s="4" t="s">
        <v>2821</v>
      </c>
      <c r="C1626" s="3" t="s">
        <v>2818</v>
      </c>
      <c r="D1626" s="4">
        <v>33</v>
      </c>
      <c r="E1626" s="4" t="s">
        <v>752</v>
      </c>
      <c r="F1626" s="4" t="s">
        <v>165</v>
      </c>
      <c r="G1626" s="4" t="s">
        <v>2883</v>
      </c>
      <c r="H1626" s="3" t="s">
        <v>2826</v>
      </c>
      <c r="I1626" s="3" t="s">
        <v>297</v>
      </c>
      <c r="J1626" s="3" t="s">
        <v>2827</v>
      </c>
      <c r="K1626" s="4" t="s">
        <v>753</v>
      </c>
      <c r="L1626" s="3" t="s">
        <v>414</v>
      </c>
      <c r="M1626" s="3" t="s">
        <v>415</v>
      </c>
      <c r="N1626" s="3" t="s">
        <v>2820</v>
      </c>
      <c r="O1626" s="3">
        <v>250874</v>
      </c>
      <c r="P1626" s="3" t="s">
        <v>2792</v>
      </c>
      <c r="Q1626" s="4" t="s">
        <v>13</v>
      </c>
      <c r="R1626" s="3">
        <v>1</v>
      </c>
      <c r="S1626" s="15" t="s">
        <v>923</v>
      </c>
      <c r="T1626" s="12">
        <f t="shared" si="6"/>
        <v>44764</v>
      </c>
      <c r="U1626" s="10"/>
      <c r="V1626" s="10"/>
      <c r="W1626" s="10"/>
      <c r="X1626" s="10"/>
      <c r="Y1626" s="10"/>
      <c r="Z1626" s="10"/>
    </row>
    <row r="1627" customHeight="1" spans="1:26">
      <c r="A1627" s="3" t="s">
        <v>2889</v>
      </c>
      <c r="B1627" s="4" t="s">
        <v>2821</v>
      </c>
      <c r="C1627" s="3" t="s">
        <v>2818</v>
      </c>
      <c r="D1627" s="4">
        <v>33</v>
      </c>
      <c r="E1627" s="4" t="s">
        <v>338</v>
      </c>
      <c r="F1627" s="4" t="s">
        <v>237</v>
      </c>
      <c r="G1627" s="4" t="s">
        <v>2886</v>
      </c>
      <c r="H1627" s="3" t="s">
        <v>2826</v>
      </c>
      <c r="I1627" s="3" t="s">
        <v>297</v>
      </c>
      <c r="J1627" s="3" t="s">
        <v>2827</v>
      </c>
      <c r="K1627" s="4" t="s">
        <v>891</v>
      </c>
      <c r="L1627" s="3" t="s">
        <v>370</v>
      </c>
      <c r="M1627" s="3" t="s">
        <v>371</v>
      </c>
      <c r="N1627" s="3" t="s">
        <v>2820</v>
      </c>
      <c r="O1627" s="3">
        <v>250417</v>
      </c>
      <c r="P1627" s="3" t="s">
        <v>2792</v>
      </c>
      <c r="Q1627" s="4" t="s">
        <v>39</v>
      </c>
      <c r="R1627" s="3">
        <v>1</v>
      </c>
      <c r="S1627" s="15" t="s">
        <v>928</v>
      </c>
      <c r="T1627" s="12">
        <f t="shared" si="6"/>
        <v>44765</v>
      </c>
      <c r="U1627" s="10"/>
      <c r="V1627" s="10"/>
      <c r="W1627" s="10"/>
      <c r="X1627" s="10"/>
      <c r="Y1627" s="10"/>
      <c r="Z1627" s="10"/>
    </row>
    <row r="1628" customHeight="1" spans="1:26">
      <c r="A1628" s="3" t="s">
        <v>2889</v>
      </c>
      <c r="B1628" s="4" t="s">
        <v>2821</v>
      </c>
      <c r="C1628" s="3" t="s">
        <v>2818</v>
      </c>
      <c r="D1628" s="4">
        <v>33</v>
      </c>
      <c r="E1628" s="4" t="s">
        <v>338</v>
      </c>
      <c r="F1628" s="4" t="s">
        <v>254</v>
      </c>
      <c r="G1628" s="4" t="s">
        <v>2828</v>
      </c>
      <c r="H1628" s="3" t="s">
        <v>2826</v>
      </c>
      <c r="I1628" s="3" t="s">
        <v>297</v>
      </c>
      <c r="J1628" s="3" t="s">
        <v>2827</v>
      </c>
      <c r="K1628" s="4" t="s">
        <v>910</v>
      </c>
      <c r="L1628" s="3" t="s">
        <v>414</v>
      </c>
      <c r="M1628" s="3" t="s">
        <v>415</v>
      </c>
      <c r="N1628" s="3" t="s">
        <v>2820</v>
      </c>
      <c r="O1628" s="3">
        <v>204737</v>
      </c>
      <c r="P1628" s="3" t="s">
        <v>2792</v>
      </c>
      <c r="Q1628" s="4" t="s">
        <v>20</v>
      </c>
      <c r="R1628" s="3">
        <v>1</v>
      </c>
      <c r="S1628" s="15" t="s">
        <v>921</v>
      </c>
      <c r="T1628" s="12">
        <f t="shared" si="6"/>
        <v>44763</v>
      </c>
      <c r="U1628" s="10"/>
      <c r="V1628" s="10"/>
      <c r="W1628" s="10"/>
      <c r="X1628" s="10"/>
      <c r="Y1628" s="10"/>
      <c r="Z1628" s="10"/>
    </row>
    <row r="1629" customHeight="1" spans="1:26">
      <c r="A1629" s="3" t="s">
        <v>2889</v>
      </c>
      <c r="B1629" s="4" t="s">
        <v>2821</v>
      </c>
      <c r="C1629" s="3" t="s">
        <v>2818</v>
      </c>
      <c r="D1629" s="4">
        <v>33</v>
      </c>
      <c r="E1629" s="4" t="s">
        <v>338</v>
      </c>
      <c r="F1629" s="4" t="s">
        <v>254</v>
      </c>
      <c r="G1629" s="4" t="s">
        <v>2828</v>
      </c>
      <c r="H1629" s="3" t="s">
        <v>2826</v>
      </c>
      <c r="I1629" s="3" t="s">
        <v>297</v>
      </c>
      <c r="J1629" s="3" t="s">
        <v>2827</v>
      </c>
      <c r="K1629" s="4" t="s">
        <v>910</v>
      </c>
      <c r="L1629" s="3" t="s">
        <v>414</v>
      </c>
      <c r="M1629" s="3" t="s">
        <v>415</v>
      </c>
      <c r="N1629" s="3" t="s">
        <v>2820</v>
      </c>
      <c r="O1629" s="3">
        <v>250874</v>
      </c>
      <c r="P1629" s="3" t="s">
        <v>2792</v>
      </c>
      <c r="Q1629" s="4" t="s">
        <v>13</v>
      </c>
      <c r="R1629" s="3">
        <v>1</v>
      </c>
      <c r="S1629" s="15" t="s">
        <v>928</v>
      </c>
      <c r="T1629" s="12">
        <f t="shared" si="6"/>
        <v>44765</v>
      </c>
      <c r="U1629" s="10"/>
      <c r="V1629" s="10"/>
      <c r="W1629" s="10"/>
      <c r="X1629" s="10"/>
      <c r="Y1629" s="10"/>
      <c r="Z1629" s="10"/>
    </row>
    <row r="1630" customHeight="1" spans="1:26">
      <c r="A1630" s="3" t="s">
        <v>2889</v>
      </c>
      <c r="B1630" s="4" t="s">
        <v>2821</v>
      </c>
      <c r="C1630" s="3" t="s">
        <v>2818</v>
      </c>
      <c r="D1630" s="4">
        <v>36</v>
      </c>
      <c r="E1630" s="4" t="s">
        <v>353</v>
      </c>
      <c r="F1630" s="4" t="s">
        <v>42</v>
      </c>
      <c r="G1630" s="4" t="s">
        <v>2842</v>
      </c>
      <c r="H1630" s="3" t="s">
        <v>2826</v>
      </c>
      <c r="I1630" s="3" t="s">
        <v>296</v>
      </c>
      <c r="J1630" s="3" t="s">
        <v>2827</v>
      </c>
      <c r="K1630" s="4" t="s">
        <v>502</v>
      </c>
      <c r="L1630" s="3" t="s">
        <v>370</v>
      </c>
      <c r="M1630" s="3" t="s">
        <v>410</v>
      </c>
      <c r="N1630" s="3" t="s">
        <v>2820</v>
      </c>
      <c r="O1630" s="3">
        <v>250877</v>
      </c>
      <c r="P1630" s="3" t="s">
        <v>2792</v>
      </c>
      <c r="Q1630" s="4" t="s">
        <v>22</v>
      </c>
      <c r="R1630" s="3">
        <v>1</v>
      </c>
      <c r="S1630" s="15" t="s">
        <v>917</v>
      </c>
      <c r="T1630" s="12">
        <f t="shared" si="6"/>
        <v>44760</v>
      </c>
      <c r="U1630" s="10"/>
      <c r="V1630" s="10"/>
      <c r="W1630" s="10"/>
      <c r="X1630" s="10"/>
      <c r="Y1630" s="10"/>
      <c r="Z1630" s="10"/>
    </row>
    <row r="1631" customHeight="1" spans="1:26">
      <c r="A1631" s="3" t="s">
        <v>2889</v>
      </c>
      <c r="B1631" s="4" t="s">
        <v>2821</v>
      </c>
      <c r="C1631" s="3" t="s">
        <v>2818</v>
      </c>
      <c r="D1631" s="4">
        <v>36</v>
      </c>
      <c r="E1631" s="4" t="s">
        <v>353</v>
      </c>
      <c r="F1631" s="4" t="s">
        <v>503</v>
      </c>
      <c r="G1631" s="4" t="s">
        <v>2866</v>
      </c>
      <c r="H1631" s="3" t="s">
        <v>2826</v>
      </c>
      <c r="I1631" s="3" t="s">
        <v>296</v>
      </c>
      <c r="J1631" s="3" t="s">
        <v>2827</v>
      </c>
      <c r="K1631" s="4" t="s">
        <v>504</v>
      </c>
      <c r="L1631" s="3" t="s">
        <v>370</v>
      </c>
      <c r="M1631" s="3" t="s">
        <v>371</v>
      </c>
      <c r="N1631" s="3" t="s">
        <v>2820</v>
      </c>
      <c r="O1631" s="3">
        <v>250417</v>
      </c>
      <c r="P1631" s="3" t="s">
        <v>2792</v>
      </c>
      <c r="Q1631" s="4" t="s">
        <v>39</v>
      </c>
      <c r="R1631" s="3">
        <v>1</v>
      </c>
      <c r="S1631" s="15" t="s">
        <v>917</v>
      </c>
      <c r="T1631" s="12">
        <f t="shared" si="6"/>
        <v>44760</v>
      </c>
      <c r="U1631" s="10"/>
      <c r="V1631" s="10"/>
      <c r="W1631" s="10"/>
      <c r="X1631" s="10"/>
      <c r="Y1631" s="10"/>
      <c r="Z1631" s="10"/>
    </row>
    <row r="1632" customHeight="1" spans="1:26">
      <c r="A1632" s="3" t="s">
        <v>2889</v>
      </c>
      <c r="B1632" s="4" t="s">
        <v>2821</v>
      </c>
      <c r="C1632" s="3" t="s">
        <v>2818</v>
      </c>
      <c r="D1632" s="4">
        <v>36</v>
      </c>
      <c r="E1632" s="4" t="s">
        <v>353</v>
      </c>
      <c r="F1632" s="4" t="s">
        <v>76</v>
      </c>
      <c r="G1632" s="4" t="s">
        <v>2842</v>
      </c>
      <c r="H1632" s="3" t="s">
        <v>2826</v>
      </c>
      <c r="I1632" s="3" t="s">
        <v>296</v>
      </c>
      <c r="J1632" s="3" t="s">
        <v>2827</v>
      </c>
      <c r="K1632" s="4" t="s">
        <v>379</v>
      </c>
      <c r="L1632" s="3" t="s">
        <v>370</v>
      </c>
      <c r="M1632" s="3" t="s">
        <v>371</v>
      </c>
      <c r="N1632" s="3" t="s">
        <v>2820</v>
      </c>
      <c r="O1632" s="3">
        <v>250417</v>
      </c>
      <c r="P1632" s="3" t="s">
        <v>2792</v>
      </c>
      <c r="Q1632" s="4" t="s">
        <v>39</v>
      </c>
      <c r="R1632" s="3">
        <v>1</v>
      </c>
      <c r="S1632" s="15" t="s">
        <v>918</v>
      </c>
      <c r="T1632" s="12">
        <f t="shared" si="6"/>
        <v>44761</v>
      </c>
      <c r="U1632" s="10"/>
      <c r="V1632" s="10"/>
      <c r="W1632" s="10"/>
      <c r="X1632" s="10"/>
      <c r="Y1632" s="10"/>
      <c r="Z1632" s="10"/>
    </row>
    <row r="1633" customHeight="1" spans="1:26">
      <c r="A1633" s="3" t="s">
        <v>2889</v>
      </c>
      <c r="B1633" s="4" t="s">
        <v>2821</v>
      </c>
      <c r="C1633" s="3" t="s">
        <v>2818</v>
      </c>
      <c r="D1633" s="4">
        <v>36</v>
      </c>
      <c r="E1633" s="4" t="s">
        <v>353</v>
      </c>
      <c r="F1633" s="4" t="s">
        <v>99</v>
      </c>
      <c r="G1633" s="4" t="s">
        <v>2887</v>
      </c>
      <c r="H1633" s="3" t="s">
        <v>2826</v>
      </c>
      <c r="I1633" s="3" t="s">
        <v>296</v>
      </c>
      <c r="J1633" s="3" t="s">
        <v>2827</v>
      </c>
      <c r="K1633" s="4" t="s">
        <v>381</v>
      </c>
      <c r="L1633" s="3" t="s">
        <v>370</v>
      </c>
      <c r="M1633" s="3" t="s">
        <v>410</v>
      </c>
      <c r="N1633" s="3" t="s">
        <v>2820</v>
      </c>
      <c r="O1633" s="3">
        <v>250879</v>
      </c>
      <c r="P1633" s="3" t="s">
        <v>2792</v>
      </c>
      <c r="Q1633" s="4" t="s">
        <v>30</v>
      </c>
      <c r="R1633" s="3">
        <v>1</v>
      </c>
      <c r="S1633" s="15" t="s">
        <v>928</v>
      </c>
      <c r="T1633" s="12">
        <f t="shared" si="6"/>
        <v>44765</v>
      </c>
      <c r="U1633" s="10"/>
      <c r="V1633" s="10"/>
      <c r="W1633" s="10"/>
      <c r="X1633" s="10"/>
      <c r="Y1633" s="10"/>
      <c r="Z1633" s="10"/>
    </row>
    <row r="1634" customHeight="1" spans="1:26">
      <c r="A1634" s="3" t="s">
        <v>2889</v>
      </c>
      <c r="B1634" s="4" t="s">
        <v>2821</v>
      </c>
      <c r="C1634" s="3" t="s">
        <v>2818</v>
      </c>
      <c r="D1634" s="4">
        <v>36</v>
      </c>
      <c r="E1634" s="4" t="s">
        <v>353</v>
      </c>
      <c r="F1634" s="4" t="s">
        <v>885</v>
      </c>
      <c r="G1634" s="4" t="s">
        <v>2842</v>
      </c>
      <c r="H1634" s="3" t="s">
        <v>2826</v>
      </c>
      <c r="I1634" s="3" t="s">
        <v>296</v>
      </c>
      <c r="J1634" s="3" t="s">
        <v>2827</v>
      </c>
      <c r="K1634" s="4" t="s">
        <v>886</v>
      </c>
      <c r="L1634" s="3" t="s">
        <v>414</v>
      </c>
      <c r="M1634" s="3" t="s">
        <v>415</v>
      </c>
      <c r="N1634" s="3" t="s">
        <v>2820</v>
      </c>
      <c r="O1634" s="3">
        <v>250874</v>
      </c>
      <c r="P1634" s="3" t="s">
        <v>2792</v>
      </c>
      <c r="Q1634" s="4" t="s">
        <v>13</v>
      </c>
      <c r="R1634" s="3">
        <v>1</v>
      </c>
      <c r="S1634" s="15" t="s">
        <v>918</v>
      </c>
      <c r="T1634" s="12">
        <f t="shared" si="6"/>
        <v>44761</v>
      </c>
      <c r="U1634" s="10"/>
      <c r="V1634" s="10"/>
      <c r="W1634" s="10"/>
      <c r="X1634" s="10"/>
      <c r="Y1634" s="10"/>
      <c r="Z1634" s="10"/>
    </row>
    <row r="1635" customHeight="1" spans="1:26">
      <c r="A1635" s="3" t="s">
        <v>2889</v>
      </c>
      <c r="B1635" s="4" t="s">
        <v>2821</v>
      </c>
      <c r="C1635" s="3" t="s">
        <v>2818</v>
      </c>
      <c r="D1635" s="4">
        <v>36</v>
      </c>
      <c r="E1635" s="4" t="s">
        <v>353</v>
      </c>
      <c r="F1635" s="4" t="s">
        <v>885</v>
      </c>
      <c r="G1635" s="4" t="s">
        <v>2842</v>
      </c>
      <c r="H1635" s="3" t="s">
        <v>2826</v>
      </c>
      <c r="I1635" s="3" t="s">
        <v>296</v>
      </c>
      <c r="J1635" s="3" t="s">
        <v>2827</v>
      </c>
      <c r="K1635" s="4" t="s">
        <v>886</v>
      </c>
      <c r="L1635" s="3" t="s">
        <v>414</v>
      </c>
      <c r="M1635" s="3" t="s">
        <v>415</v>
      </c>
      <c r="N1635" s="3" t="s">
        <v>2820</v>
      </c>
      <c r="O1635" s="3">
        <v>250874</v>
      </c>
      <c r="P1635" s="3" t="s">
        <v>2792</v>
      </c>
      <c r="Q1635" s="4" t="s">
        <v>13</v>
      </c>
      <c r="R1635" s="3">
        <v>1</v>
      </c>
      <c r="S1635" s="15" t="s">
        <v>917</v>
      </c>
      <c r="T1635" s="12">
        <f t="shared" si="6"/>
        <v>44760</v>
      </c>
      <c r="U1635" s="10"/>
      <c r="V1635" s="10"/>
      <c r="W1635" s="10"/>
      <c r="X1635" s="10"/>
      <c r="Y1635" s="10"/>
      <c r="Z1635" s="10"/>
    </row>
    <row r="1636" customHeight="1" spans="1:26">
      <c r="A1636" s="3" t="s">
        <v>2889</v>
      </c>
      <c r="B1636" s="4" t="s">
        <v>2821</v>
      </c>
      <c r="C1636" s="3" t="s">
        <v>2818</v>
      </c>
      <c r="D1636" s="4">
        <v>36</v>
      </c>
      <c r="E1636" s="4" t="s">
        <v>655</v>
      </c>
      <c r="F1636" s="4" t="s">
        <v>110</v>
      </c>
      <c r="G1636" s="4" t="s">
        <v>2866</v>
      </c>
      <c r="H1636" s="3" t="s">
        <v>2826</v>
      </c>
      <c r="I1636" s="3" t="s">
        <v>296</v>
      </c>
      <c r="J1636" s="3" t="s">
        <v>2827</v>
      </c>
      <c r="K1636" s="4" t="s">
        <v>656</v>
      </c>
      <c r="L1636" s="3" t="s">
        <v>370</v>
      </c>
      <c r="M1636" s="3" t="s">
        <v>410</v>
      </c>
      <c r="N1636" s="3" t="s">
        <v>2820</v>
      </c>
      <c r="O1636" s="3">
        <v>250877</v>
      </c>
      <c r="P1636" s="3" t="s">
        <v>2792</v>
      </c>
      <c r="Q1636" s="4" t="s">
        <v>22</v>
      </c>
      <c r="R1636" s="3">
        <v>1</v>
      </c>
      <c r="S1636" s="15" t="s">
        <v>921</v>
      </c>
      <c r="T1636" s="12">
        <f t="shared" si="6"/>
        <v>44763</v>
      </c>
      <c r="U1636" s="10"/>
      <c r="V1636" s="10"/>
      <c r="W1636" s="10"/>
      <c r="X1636" s="10"/>
      <c r="Y1636" s="10"/>
      <c r="Z1636" s="10"/>
    </row>
    <row r="1637" customHeight="1" spans="1:26">
      <c r="A1637" s="3" t="s">
        <v>2889</v>
      </c>
      <c r="B1637" s="4" t="s">
        <v>2821</v>
      </c>
      <c r="C1637" s="3" t="s">
        <v>2818</v>
      </c>
      <c r="D1637" s="4">
        <v>36</v>
      </c>
      <c r="E1637" s="4" t="s">
        <v>353</v>
      </c>
      <c r="F1637" s="4" t="s">
        <v>113</v>
      </c>
      <c r="G1637" s="4" t="s">
        <v>2866</v>
      </c>
      <c r="H1637" s="3" t="s">
        <v>2826</v>
      </c>
      <c r="I1637" s="3" t="s">
        <v>296</v>
      </c>
      <c r="J1637" s="3" t="s">
        <v>2827</v>
      </c>
      <c r="K1637" s="4" t="s">
        <v>392</v>
      </c>
      <c r="L1637" s="3" t="s">
        <v>370</v>
      </c>
      <c r="M1637" s="3" t="s">
        <v>410</v>
      </c>
      <c r="N1637" s="3" t="s">
        <v>2820</v>
      </c>
      <c r="O1637" s="3">
        <v>250877</v>
      </c>
      <c r="P1637" s="3" t="s">
        <v>2792</v>
      </c>
      <c r="Q1637" s="4" t="s">
        <v>22</v>
      </c>
      <c r="R1637" s="3">
        <v>1</v>
      </c>
      <c r="S1637" s="15" t="s">
        <v>918</v>
      </c>
      <c r="T1637" s="12">
        <f t="shared" si="6"/>
        <v>44761</v>
      </c>
      <c r="U1637" s="10"/>
      <c r="V1637" s="10"/>
      <c r="W1637" s="10"/>
      <c r="X1637" s="10"/>
      <c r="Y1637" s="10"/>
      <c r="Z1637" s="10"/>
    </row>
    <row r="1638" customHeight="1" spans="1:26">
      <c r="A1638" s="3" t="s">
        <v>2889</v>
      </c>
      <c r="B1638" s="4" t="s">
        <v>2821</v>
      </c>
      <c r="C1638" s="3" t="s">
        <v>2818</v>
      </c>
      <c r="D1638" s="4">
        <v>36</v>
      </c>
      <c r="E1638" s="4" t="s">
        <v>353</v>
      </c>
      <c r="F1638" s="4" t="s">
        <v>127</v>
      </c>
      <c r="G1638" s="4" t="s">
        <v>2842</v>
      </c>
      <c r="H1638" s="3" t="s">
        <v>2826</v>
      </c>
      <c r="I1638" s="3" t="s">
        <v>296</v>
      </c>
      <c r="J1638" s="3" t="s">
        <v>2827</v>
      </c>
      <c r="K1638" s="4" t="s">
        <v>643</v>
      </c>
      <c r="L1638" s="3" t="s">
        <v>370</v>
      </c>
      <c r="M1638" s="3" t="s">
        <v>410</v>
      </c>
      <c r="N1638" s="3" t="s">
        <v>2820</v>
      </c>
      <c r="O1638" s="3">
        <v>250877</v>
      </c>
      <c r="P1638" s="3" t="s">
        <v>2792</v>
      </c>
      <c r="Q1638" s="4" t="s">
        <v>22</v>
      </c>
      <c r="R1638" s="3">
        <v>1</v>
      </c>
      <c r="S1638" s="15" t="s">
        <v>917</v>
      </c>
      <c r="T1638" s="12">
        <f t="shared" si="6"/>
        <v>44760</v>
      </c>
      <c r="U1638" s="10"/>
      <c r="V1638" s="10"/>
      <c r="W1638" s="10"/>
      <c r="X1638" s="10"/>
      <c r="Y1638" s="10"/>
      <c r="Z1638" s="10"/>
    </row>
    <row r="1639" customHeight="1" spans="1:26">
      <c r="A1639" s="3" t="s">
        <v>2889</v>
      </c>
      <c r="B1639" s="4" t="s">
        <v>2821</v>
      </c>
      <c r="C1639" s="3" t="s">
        <v>2818</v>
      </c>
      <c r="D1639" s="4">
        <v>36</v>
      </c>
      <c r="E1639" s="4" t="s">
        <v>353</v>
      </c>
      <c r="F1639" s="4" t="s">
        <v>576</v>
      </c>
      <c r="G1639" s="4" t="s">
        <v>2842</v>
      </c>
      <c r="H1639" s="3" t="s">
        <v>2826</v>
      </c>
      <c r="I1639" s="3" t="s">
        <v>296</v>
      </c>
      <c r="J1639" s="3" t="s">
        <v>2827</v>
      </c>
      <c r="K1639" s="4" t="s">
        <v>577</v>
      </c>
      <c r="L1639" s="3" t="s">
        <v>414</v>
      </c>
      <c r="M1639" s="3" t="s">
        <v>415</v>
      </c>
      <c r="N1639" s="3" t="s">
        <v>2820</v>
      </c>
      <c r="O1639" s="3">
        <v>250874</v>
      </c>
      <c r="P1639" s="3" t="s">
        <v>2792</v>
      </c>
      <c r="Q1639" s="4" t="s">
        <v>13</v>
      </c>
      <c r="R1639" s="3">
        <v>1</v>
      </c>
      <c r="S1639" s="15" t="s">
        <v>917</v>
      </c>
      <c r="T1639" s="12">
        <f t="shared" si="6"/>
        <v>44760</v>
      </c>
      <c r="U1639" s="10"/>
      <c r="V1639" s="10"/>
      <c r="W1639" s="10"/>
      <c r="X1639" s="10"/>
      <c r="Y1639" s="10"/>
      <c r="Z1639" s="10"/>
    </row>
    <row r="1640" customHeight="1" spans="1:26">
      <c r="A1640" s="3" t="s">
        <v>2889</v>
      </c>
      <c r="B1640" s="4" t="s">
        <v>2821</v>
      </c>
      <c r="C1640" s="3" t="s">
        <v>2818</v>
      </c>
      <c r="D1640" s="4">
        <v>36</v>
      </c>
      <c r="E1640" s="4" t="s">
        <v>353</v>
      </c>
      <c r="F1640" s="4" t="s">
        <v>576</v>
      </c>
      <c r="G1640" s="4" t="s">
        <v>2842</v>
      </c>
      <c r="H1640" s="3" t="s">
        <v>2826</v>
      </c>
      <c r="I1640" s="3" t="s">
        <v>296</v>
      </c>
      <c r="J1640" s="3" t="s">
        <v>2827</v>
      </c>
      <c r="K1640" s="4" t="s">
        <v>577</v>
      </c>
      <c r="L1640" s="3" t="s">
        <v>414</v>
      </c>
      <c r="M1640" s="3" t="s">
        <v>415</v>
      </c>
      <c r="N1640" s="3" t="s">
        <v>2820</v>
      </c>
      <c r="O1640" s="3">
        <v>250874</v>
      </c>
      <c r="P1640" s="3" t="s">
        <v>2792</v>
      </c>
      <c r="Q1640" s="4" t="s">
        <v>13</v>
      </c>
      <c r="R1640" s="3">
        <v>1</v>
      </c>
      <c r="S1640" s="15" t="s">
        <v>931</v>
      </c>
      <c r="T1640" s="12">
        <f t="shared" si="6"/>
        <v>44766</v>
      </c>
      <c r="U1640" s="10"/>
      <c r="V1640" s="10"/>
      <c r="W1640" s="10"/>
      <c r="X1640" s="10"/>
      <c r="Y1640" s="10"/>
      <c r="Z1640" s="10"/>
    </row>
    <row r="1641" customHeight="1" spans="1:26">
      <c r="A1641" s="3" t="s">
        <v>2889</v>
      </c>
      <c r="B1641" s="4" t="s">
        <v>2821</v>
      </c>
      <c r="C1641" s="3" t="s">
        <v>2818</v>
      </c>
      <c r="D1641" s="4">
        <v>36</v>
      </c>
      <c r="E1641" s="4" t="s">
        <v>353</v>
      </c>
      <c r="F1641" s="4" t="s">
        <v>576</v>
      </c>
      <c r="G1641" s="4" t="s">
        <v>2842</v>
      </c>
      <c r="H1641" s="3" t="s">
        <v>2826</v>
      </c>
      <c r="I1641" s="3" t="s">
        <v>296</v>
      </c>
      <c r="J1641" s="3" t="s">
        <v>2827</v>
      </c>
      <c r="K1641" s="4" t="s">
        <v>577</v>
      </c>
      <c r="L1641" s="3" t="s">
        <v>370</v>
      </c>
      <c r="M1641" s="3" t="s">
        <v>410</v>
      </c>
      <c r="N1641" s="3" t="s">
        <v>2820</v>
      </c>
      <c r="O1641" s="3">
        <v>250879</v>
      </c>
      <c r="P1641" s="3" t="s">
        <v>2792</v>
      </c>
      <c r="Q1641" s="4" t="s">
        <v>30</v>
      </c>
      <c r="R1641" s="3">
        <v>1</v>
      </c>
      <c r="S1641" s="15" t="s">
        <v>931</v>
      </c>
      <c r="T1641" s="12">
        <f t="shared" si="6"/>
        <v>44766</v>
      </c>
      <c r="U1641" s="10"/>
      <c r="V1641" s="10"/>
      <c r="W1641" s="10"/>
      <c r="X1641" s="10"/>
      <c r="Y1641" s="10"/>
      <c r="Z1641" s="10"/>
    </row>
    <row r="1642" customHeight="1" spans="1:26">
      <c r="A1642" s="3" t="s">
        <v>2889</v>
      </c>
      <c r="B1642" s="4" t="s">
        <v>2821</v>
      </c>
      <c r="C1642" s="3" t="s">
        <v>2818</v>
      </c>
      <c r="D1642" s="4">
        <v>36</v>
      </c>
      <c r="E1642" s="4" t="s">
        <v>353</v>
      </c>
      <c r="F1642" s="4" t="s">
        <v>167</v>
      </c>
      <c r="G1642" s="4" t="s">
        <v>2887</v>
      </c>
      <c r="H1642" s="3" t="s">
        <v>2826</v>
      </c>
      <c r="I1642" s="3" t="s">
        <v>296</v>
      </c>
      <c r="J1642" s="3" t="s">
        <v>2827</v>
      </c>
      <c r="K1642" s="4" t="s">
        <v>887</v>
      </c>
      <c r="L1642" s="3" t="s">
        <v>414</v>
      </c>
      <c r="M1642" s="3" t="s">
        <v>415</v>
      </c>
      <c r="N1642" s="3" t="s">
        <v>2820</v>
      </c>
      <c r="O1642" s="3">
        <v>250874</v>
      </c>
      <c r="P1642" s="3" t="s">
        <v>2792</v>
      </c>
      <c r="Q1642" s="4" t="s">
        <v>13</v>
      </c>
      <c r="R1642" s="3">
        <v>1</v>
      </c>
      <c r="S1642" s="15" t="s">
        <v>917</v>
      </c>
      <c r="T1642" s="12">
        <f t="shared" si="6"/>
        <v>44760</v>
      </c>
      <c r="U1642" s="10"/>
      <c r="V1642" s="10"/>
      <c r="W1642" s="10"/>
      <c r="X1642" s="10"/>
      <c r="Y1642" s="10"/>
      <c r="Z1642" s="10"/>
    </row>
    <row r="1643" customHeight="1" spans="1:26">
      <c r="A1643" s="3" t="s">
        <v>2889</v>
      </c>
      <c r="B1643" s="4" t="s">
        <v>2821</v>
      </c>
      <c r="C1643" s="3" t="s">
        <v>2818</v>
      </c>
      <c r="D1643" s="4">
        <v>36</v>
      </c>
      <c r="E1643" s="4" t="s">
        <v>353</v>
      </c>
      <c r="F1643" s="4" t="s">
        <v>911</v>
      </c>
      <c r="G1643" s="4" t="s">
        <v>2887</v>
      </c>
      <c r="H1643" s="3" t="s">
        <v>2826</v>
      </c>
      <c r="I1643" s="3" t="s">
        <v>296</v>
      </c>
      <c r="J1643" s="3" t="s">
        <v>2827</v>
      </c>
      <c r="K1643" s="4" t="s">
        <v>912</v>
      </c>
      <c r="L1643" s="3" t="s">
        <v>370</v>
      </c>
      <c r="M1643" s="3" t="s">
        <v>410</v>
      </c>
      <c r="N1643" s="3" t="s">
        <v>2820</v>
      </c>
      <c r="O1643" s="3">
        <v>250879</v>
      </c>
      <c r="P1643" s="3" t="s">
        <v>2792</v>
      </c>
      <c r="Q1643" s="4" t="s">
        <v>30</v>
      </c>
      <c r="R1643" s="3">
        <v>0</v>
      </c>
      <c r="S1643" s="15" t="s">
        <v>923</v>
      </c>
      <c r="T1643" s="12">
        <f t="shared" si="6"/>
        <v>44764</v>
      </c>
      <c r="U1643" s="10"/>
      <c r="V1643" s="10"/>
      <c r="W1643" s="10"/>
      <c r="X1643" s="10"/>
      <c r="Y1643" s="10"/>
      <c r="Z1643" s="10"/>
    </row>
    <row r="1644" customHeight="1" spans="1:26">
      <c r="A1644" s="3" t="s">
        <v>2889</v>
      </c>
      <c r="B1644" s="4" t="s">
        <v>2821</v>
      </c>
      <c r="C1644" s="3" t="s">
        <v>2818</v>
      </c>
      <c r="D1644" s="4">
        <v>36</v>
      </c>
      <c r="E1644" s="4" t="s">
        <v>353</v>
      </c>
      <c r="F1644" s="4" t="s">
        <v>911</v>
      </c>
      <c r="G1644" s="4" t="s">
        <v>2887</v>
      </c>
      <c r="H1644" s="3" t="s">
        <v>2826</v>
      </c>
      <c r="I1644" s="3" t="s">
        <v>296</v>
      </c>
      <c r="J1644" s="3" t="s">
        <v>2827</v>
      </c>
      <c r="K1644" s="4" t="s">
        <v>912</v>
      </c>
      <c r="L1644" s="3" t="s">
        <v>370</v>
      </c>
      <c r="M1644" s="3" t="s">
        <v>410</v>
      </c>
      <c r="N1644" s="3" t="s">
        <v>2820</v>
      </c>
      <c r="O1644" s="3">
        <v>250879</v>
      </c>
      <c r="P1644" s="3" t="s">
        <v>2792</v>
      </c>
      <c r="Q1644" s="4" t="s">
        <v>30</v>
      </c>
      <c r="R1644" s="3">
        <v>1</v>
      </c>
      <c r="S1644" s="15" t="s">
        <v>919</v>
      </c>
      <c r="T1644" s="12">
        <f t="shared" si="6"/>
        <v>44762</v>
      </c>
      <c r="U1644" s="10"/>
      <c r="V1644" s="10"/>
      <c r="W1644" s="10"/>
      <c r="X1644" s="10"/>
      <c r="Y1644" s="10"/>
      <c r="Z1644" s="10"/>
    </row>
    <row r="1645" customHeight="1" spans="1:26">
      <c r="A1645" s="3" t="s">
        <v>2889</v>
      </c>
      <c r="B1645" s="4" t="s">
        <v>2817</v>
      </c>
      <c r="C1645" s="3" t="s">
        <v>2818</v>
      </c>
      <c r="D1645" s="4">
        <v>36</v>
      </c>
      <c r="E1645" s="4" t="s">
        <v>353</v>
      </c>
      <c r="F1645" s="4" t="s">
        <v>354</v>
      </c>
      <c r="G1645" s="4" t="e">
        <v>#N/A</v>
      </c>
      <c r="H1645" s="3" t="e">
        <v>#N/A</v>
      </c>
      <c r="I1645" s="3" t="e">
        <v>#N/A</v>
      </c>
      <c r="J1645" s="3" t="e">
        <v>#N/A</v>
      </c>
      <c r="K1645" s="4" t="s">
        <v>355</v>
      </c>
      <c r="L1645" s="3" t="s">
        <v>370</v>
      </c>
      <c r="M1645" s="3" t="s">
        <v>410</v>
      </c>
      <c r="N1645" s="3" t="s">
        <v>2820</v>
      </c>
      <c r="O1645" s="3">
        <v>250879</v>
      </c>
      <c r="P1645" s="3" t="s">
        <v>2792</v>
      </c>
      <c r="Q1645" s="4" t="s">
        <v>30</v>
      </c>
      <c r="R1645" s="3">
        <v>1</v>
      </c>
      <c r="S1645" s="15" t="s">
        <v>919</v>
      </c>
      <c r="T1645" s="12">
        <f t="shared" si="6"/>
        <v>44762</v>
      </c>
      <c r="U1645" s="10"/>
      <c r="V1645" s="10"/>
      <c r="W1645" s="10"/>
      <c r="X1645" s="10"/>
      <c r="Y1645" s="10"/>
      <c r="Z1645" s="10"/>
    </row>
    <row r="1646" customHeight="1" spans="1:26">
      <c r="A1646" s="3" t="s">
        <v>2889</v>
      </c>
      <c r="B1646" s="4" t="s">
        <v>2821</v>
      </c>
      <c r="C1646" s="3" t="s">
        <v>2818</v>
      </c>
      <c r="D1646" s="4">
        <v>37</v>
      </c>
      <c r="E1646" s="4" t="s">
        <v>462</v>
      </c>
      <c r="F1646" s="4" t="s">
        <v>150</v>
      </c>
      <c r="G1646" s="4" t="s">
        <v>2888</v>
      </c>
      <c r="H1646" s="3" t="s">
        <v>2826</v>
      </c>
      <c r="I1646" s="3" t="s">
        <v>296</v>
      </c>
      <c r="J1646" s="3" t="s">
        <v>2827</v>
      </c>
      <c r="K1646" s="4" t="s">
        <v>463</v>
      </c>
      <c r="L1646" s="3" t="s">
        <v>370</v>
      </c>
      <c r="M1646" s="3" t="s">
        <v>410</v>
      </c>
      <c r="N1646" s="3" t="s">
        <v>2820</v>
      </c>
      <c r="O1646" s="3">
        <v>250879</v>
      </c>
      <c r="P1646" s="3" t="s">
        <v>2792</v>
      </c>
      <c r="Q1646" s="4" t="s">
        <v>30</v>
      </c>
      <c r="R1646" s="3">
        <v>2</v>
      </c>
      <c r="S1646" s="15" t="s">
        <v>923</v>
      </c>
      <c r="T1646" s="12">
        <f t="shared" si="6"/>
        <v>44764</v>
      </c>
      <c r="U1646" s="10"/>
      <c r="V1646" s="10"/>
      <c r="W1646" s="10"/>
      <c r="X1646" s="10"/>
      <c r="Y1646" s="10"/>
      <c r="Z1646" s="10"/>
    </row>
    <row r="1647" customHeight="1" spans="1:26">
      <c r="A1647" s="3" t="s">
        <v>2889</v>
      </c>
      <c r="B1647" s="4" t="s">
        <v>2821</v>
      </c>
      <c r="C1647" s="3" t="s">
        <v>2818</v>
      </c>
      <c r="D1647" s="4">
        <v>37</v>
      </c>
      <c r="E1647" s="4" t="s">
        <v>462</v>
      </c>
      <c r="F1647" s="4" t="s">
        <v>150</v>
      </c>
      <c r="G1647" s="4" t="s">
        <v>2888</v>
      </c>
      <c r="H1647" s="3" t="s">
        <v>2826</v>
      </c>
      <c r="I1647" s="3" t="s">
        <v>296</v>
      </c>
      <c r="J1647" s="3" t="s">
        <v>2827</v>
      </c>
      <c r="K1647" s="4" t="s">
        <v>463</v>
      </c>
      <c r="L1647" s="3" t="s">
        <v>370</v>
      </c>
      <c r="M1647" s="3" t="s">
        <v>410</v>
      </c>
      <c r="N1647" s="3" t="s">
        <v>2820</v>
      </c>
      <c r="O1647" s="3">
        <v>250879</v>
      </c>
      <c r="P1647" s="3" t="s">
        <v>2792</v>
      </c>
      <c r="Q1647" s="4" t="s">
        <v>30</v>
      </c>
      <c r="R1647" s="3">
        <v>1</v>
      </c>
      <c r="S1647" s="15" t="s">
        <v>931</v>
      </c>
      <c r="T1647" s="12">
        <f t="shared" si="6"/>
        <v>44766</v>
      </c>
      <c r="U1647" s="10"/>
      <c r="V1647" s="10"/>
      <c r="W1647" s="10"/>
      <c r="X1647" s="10"/>
      <c r="Y1647" s="10"/>
      <c r="Z1647" s="10"/>
    </row>
    <row r="1648" customHeight="1" spans="1:26">
      <c r="A1648" s="3" t="s">
        <v>2889</v>
      </c>
      <c r="B1648" s="4" t="s">
        <v>2821</v>
      </c>
      <c r="C1648" s="3" t="s">
        <v>2818</v>
      </c>
      <c r="D1648" s="4">
        <v>37</v>
      </c>
      <c r="E1648" s="4" t="s">
        <v>533</v>
      </c>
      <c r="F1648" s="4" t="s">
        <v>155</v>
      </c>
      <c r="G1648" s="4" t="s">
        <v>2888</v>
      </c>
      <c r="H1648" s="3" t="s">
        <v>2826</v>
      </c>
      <c r="I1648" s="3" t="s">
        <v>296</v>
      </c>
      <c r="J1648" s="3" t="s">
        <v>2827</v>
      </c>
      <c r="K1648" s="4" t="s">
        <v>534</v>
      </c>
      <c r="L1648" s="3" t="s">
        <v>464</v>
      </c>
      <c r="M1648" s="3" t="s">
        <v>465</v>
      </c>
      <c r="N1648" s="3" t="s">
        <v>2820</v>
      </c>
      <c r="O1648" s="3">
        <v>250421</v>
      </c>
      <c r="P1648" s="3" t="s">
        <v>2792</v>
      </c>
      <c r="Q1648" s="4" t="s">
        <v>14</v>
      </c>
      <c r="R1648" s="3">
        <v>1</v>
      </c>
      <c r="S1648" s="15" t="s">
        <v>921</v>
      </c>
      <c r="T1648" s="12">
        <f t="shared" si="6"/>
        <v>44763</v>
      </c>
      <c r="U1648" s="10"/>
      <c r="V1648" s="10"/>
      <c r="W1648" s="10"/>
      <c r="X1648" s="10"/>
      <c r="Y1648" s="10"/>
      <c r="Z1648" s="10"/>
    </row>
    <row r="1649" customHeight="1" spans="1:26">
      <c r="A1649" s="3" t="s">
        <v>2889</v>
      </c>
      <c r="B1649" s="4" t="s">
        <v>2821</v>
      </c>
      <c r="C1649" s="3" t="s">
        <v>2818</v>
      </c>
      <c r="D1649" s="4">
        <v>37</v>
      </c>
      <c r="E1649" s="4" t="s">
        <v>566</v>
      </c>
      <c r="F1649" s="4" t="s">
        <v>189</v>
      </c>
      <c r="G1649" s="4" t="s">
        <v>2888</v>
      </c>
      <c r="H1649" s="3" t="s">
        <v>2826</v>
      </c>
      <c r="I1649" s="3" t="s">
        <v>296</v>
      </c>
      <c r="J1649" s="3" t="s">
        <v>2827</v>
      </c>
      <c r="K1649" s="4" t="s">
        <v>567</v>
      </c>
      <c r="L1649" s="3" t="s">
        <v>370</v>
      </c>
      <c r="M1649" s="3" t="s">
        <v>410</v>
      </c>
      <c r="N1649" s="3" t="s">
        <v>2820</v>
      </c>
      <c r="O1649" s="3">
        <v>250877</v>
      </c>
      <c r="P1649" s="3" t="s">
        <v>2792</v>
      </c>
      <c r="Q1649" s="4" t="s">
        <v>22</v>
      </c>
      <c r="R1649" s="3">
        <v>1</v>
      </c>
      <c r="S1649" s="15" t="s">
        <v>918</v>
      </c>
      <c r="T1649" s="12">
        <f t="shared" si="6"/>
        <v>44761</v>
      </c>
      <c r="U1649" s="10"/>
      <c r="V1649" s="10"/>
      <c r="W1649" s="10"/>
      <c r="X1649" s="10"/>
      <c r="Y1649" s="10"/>
      <c r="Z1649" s="10"/>
    </row>
    <row r="1650" customHeight="1" spans="1:26">
      <c r="A1650" s="3" t="s">
        <v>2889</v>
      </c>
      <c r="B1650" s="4" t="s">
        <v>2821</v>
      </c>
      <c r="C1650" s="3" t="s">
        <v>2818</v>
      </c>
      <c r="D1650" s="4">
        <v>37</v>
      </c>
      <c r="E1650" s="4" t="s">
        <v>718</v>
      </c>
      <c r="F1650" s="4" t="s">
        <v>719</v>
      </c>
      <c r="G1650" s="4" t="s">
        <v>2888</v>
      </c>
      <c r="H1650" s="3" t="s">
        <v>2826</v>
      </c>
      <c r="I1650" s="3" t="s">
        <v>296</v>
      </c>
      <c r="J1650" s="3" t="s">
        <v>2827</v>
      </c>
      <c r="K1650" s="4" t="s">
        <v>720</v>
      </c>
      <c r="L1650" s="3" t="s">
        <v>370</v>
      </c>
      <c r="M1650" s="3" t="s">
        <v>410</v>
      </c>
      <c r="N1650" s="3" t="s">
        <v>2820</v>
      </c>
      <c r="O1650" s="3">
        <v>250879</v>
      </c>
      <c r="P1650" s="3" t="s">
        <v>2792</v>
      </c>
      <c r="Q1650" s="4" t="s">
        <v>30</v>
      </c>
      <c r="R1650" s="3">
        <v>1</v>
      </c>
      <c r="S1650" s="15" t="s">
        <v>918</v>
      </c>
      <c r="T1650" s="12">
        <f t="shared" si="6"/>
        <v>44761</v>
      </c>
      <c r="U1650" s="10"/>
      <c r="V1650" s="10"/>
      <c r="W1650" s="10"/>
      <c r="X1650" s="10"/>
      <c r="Y1650" s="10"/>
      <c r="Z1650" s="10"/>
    </row>
    <row r="1651" customHeight="1" spans="1:26">
      <c r="A1651" s="3" t="s">
        <v>2889</v>
      </c>
      <c r="B1651" s="4" t="s">
        <v>2821</v>
      </c>
      <c r="C1651" s="3" t="s">
        <v>2818</v>
      </c>
      <c r="D1651" s="4">
        <v>37</v>
      </c>
      <c r="E1651" s="4" t="s">
        <v>566</v>
      </c>
      <c r="F1651" s="4" t="s">
        <v>926</v>
      </c>
      <c r="G1651" s="4" t="s">
        <v>2888</v>
      </c>
      <c r="H1651" s="3" t="s">
        <v>2826</v>
      </c>
      <c r="I1651" s="3" t="s">
        <v>296</v>
      </c>
      <c r="J1651" s="3" t="s">
        <v>2827</v>
      </c>
      <c r="K1651" s="4" t="s">
        <v>927</v>
      </c>
      <c r="L1651" s="3" t="s">
        <v>370</v>
      </c>
      <c r="M1651" s="3" t="s">
        <v>410</v>
      </c>
      <c r="N1651" s="3" t="s">
        <v>2820</v>
      </c>
      <c r="O1651" s="3">
        <v>250877</v>
      </c>
      <c r="P1651" s="3" t="s">
        <v>2792</v>
      </c>
      <c r="Q1651" s="4" t="s">
        <v>22</v>
      </c>
      <c r="R1651" s="3">
        <v>1</v>
      </c>
      <c r="S1651" s="15" t="s">
        <v>923</v>
      </c>
      <c r="T1651" s="12">
        <f t="shared" si="6"/>
        <v>44764</v>
      </c>
      <c r="U1651" s="10"/>
      <c r="V1651" s="10"/>
      <c r="W1651" s="10"/>
      <c r="X1651" s="10"/>
      <c r="Y1651" s="10"/>
      <c r="Z1651" s="10"/>
    </row>
    <row r="1652" customHeight="1" spans="1:26">
      <c r="A1652" s="3" t="s">
        <v>2889</v>
      </c>
      <c r="B1652" s="4" t="s">
        <v>2821</v>
      </c>
      <c r="C1652" s="3" t="s">
        <v>2818</v>
      </c>
      <c r="D1652" s="4">
        <v>37</v>
      </c>
      <c r="E1652" s="4" t="s">
        <v>566</v>
      </c>
      <c r="F1652" s="4" t="s">
        <v>238</v>
      </c>
      <c r="G1652" s="4" t="s">
        <v>2888</v>
      </c>
      <c r="H1652" s="3" t="s">
        <v>2826</v>
      </c>
      <c r="I1652" s="3" t="s">
        <v>296</v>
      </c>
      <c r="J1652" s="3" t="s">
        <v>2827</v>
      </c>
      <c r="K1652" s="4" t="s">
        <v>920</v>
      </c>
      <c r="L1652" s="3" t="s">
        <v>370</v>
      </c>
      <c r="M1652" s="3" t="s">
        <v>410</v>
      </c>
      <c r="N1652" s="3" t="s">
        <v>2820</v>
      </c>
      <c r="O1652" s="3">
        <v>250423</v>
      </c>
      <c r="P1652" s="3" t="s">
        <v>2792</v>
      </c>
      <c r="Q1652" s="4" t="s">
        <v>11</v>
      </c>
      <c r="R1652" s="3">
        <v>1</v>
      </c>
      <c r="S1652" s="15" t="s">
        <v>919</v>
      </c>
      <c r="T1652" s="12">
        <f t="shared" si="6"/>
        <v>44762</v>
      </c>
      <c r="U1652" s="10"/>
      <c r="V1652" s="10"/>
      <c r="W1652" s="10"/>
      <c r="X1652" s="10"/>
      <c r="Y1652" s="10"/>
      <c r="Z1652" s="10"/>
    </row>
    <row r="1653" customHeight="1" spans="1:26">
      <c r="A1653" s="3" t="s">
        <v>2889</v>
      </c>
      <c r="B1653" s="4" t="s">
        <v>2821</v>
      </c>
      <c r="C1653" s="3" t="s">
        <v>2818</v>
      </c>
      <c r="D1653" s="4">
        <v>37</v>
      </c>
      <c r="E1653" s="4" t="s">
        <v>566</v>
      </c>
      <c r="F1653" s="4" t="s">
        <v>238</v>
      </c>
      <c r="G1653" s="4" t="s">
        <v>2888</v>
      </c>
      <c r="H1653" s="3" t="s">
        <v>2826</v>
      </c>
      <c r="I1653" s="3" t="s">
        <v>296</v>
      </c>
      <c r="J1653" s="3" t="s">
        <v>2827</v>
      </c>
      <c r="K1653" s="4" t="s">
        <v>920</v>
      </c>
      <c r="L1653" s="3" t="s">
        <v>370</v>
      </c>
      <c r="M1653" s="3" t="s">
        <v>410</v>
      </c>
      <c r="N1653" s="3" t="s">
        <v>2820</v>
      </c>
      <c r="O1653" s="3">
        <v>250879</v>
      </c>
      <c r="P1653" s="3" t="s">
        <v>2792</v>
      </c>
      <c r="Q1653" s="4" t="s">
        <v>30</v>
      </c>
      <c r="R1653" s="3">
        <v>1</v>
      </c>
      <c r="S1653" s="15" t="s">
        <v>928</v>
      </c>
      <c r="T1653" s="12">
        <f t="shared" si="6"/>
        <v>44765</v>
      </c>
      <c r="U1653" s="10"/>
      <c r="V1653" s="10"/>
      <c r="W1653" s="10"/>
      <c r="X1653" s="10"/>
      <c r="Y1653" s="10"/>
      <c r="Z1653" s="10"/>
    </row>
    <row r="1654" customHeight="1" spans="1:26">
      <c r="A1654" s="3"/>
      <c r="B1654" s="4" t="s">
        <v>2890</v>
      </c>
      <c r="C1654" s="3" t="s">
        <v>2818</v>
      </c>
      <c r="D1654" s="4" t="s">
        <v>1979</v>
      </c>
      <c r="E1654" s="4" t="s">
        <v>327</v>
      </c>
      <c r="F1654" s="4" t="s">
        <v>56</v>
      </c>
      <c r="G1654" s="4" t="s">
        <v>2864</v>
      </c>
      <c r="H1654" s="3"/>
      <c r="I1654" s="3"/>
      <c r="J1654" s="3"/>
      <c r="K1654" s="4" t="s">
        <v>2891</v>
      </c>
      <c r="L1654" s="3" t="s">
        <v>464</v>
      </c>
      <c r="M1654" s="3" t="s">
        <v>465</v>
      </c>
      <c r="N1654" s="3" t="s">
        <v>2820</v>
      </c>
      <c r="O1654" s="3">
        <v>250421</v>
      </c>
      <c r="P1654" s="3" t="s">
        <v>2792</v>
      </c>
      <c r="Q1654" s="4" t="s">
        <v>14</v>
      </c>
      <c r="R1654" s="3">
        <v>-1</v>
      </c>
      <c r="S1654" s="16">
        <v>44713</v>
      </c>
      <c r="T1654" s="12">
        <f t="shared" si="6"/>
        <v>1027837</v>
      </c>
      <c r="U1654" s="10"/>
      <c r="V1654" s="10"/>
      <c r="W1654" s="10"/>
      <c r="X1654" s="10"/>
      <c r="Y1654" s="10"/>
      <c r="Z1654" s="10"/>
    </row>
    <row r="1655" customHeight="1" spans="1:26">
      <c r="A1655" s="3"/>
      <c r="B1655" s="4" t="s">
        <v>2890</v>
      </c>
      <c r="C1655" s="3" t="s">
        <v>2818</v>
      </c>
      <c r="D1655" s="4" t="s">
        <v>1956</v>
      </c>
      <c r="E1655" s="4" t="s">
        <v>761</v>
      </c>
      <c r="F1655" s="4" t="s">
        <v>116</v>
      </c>
      <c r="G1655" s="4" t="s">
        <v>2880</v>
      </c>
      <c r="H1655" s="3"/>
      <c r="I1655" s="3"/>
      <c r="J1655" s="3"/>
      <c r="K1655" s="4" t="s">
        <v>2892</v>
      </c>
      <c r="L1655" s="3" t="s">
        <v>370</v>
      </c>
      <c r="M1655" s="3" t="s">
        <v>371</v>
      </c>
      <c r="N1655" s="3" t="s">
        <v>2820</v>
      </c>
      <c r="O1655" s="3">
        <v>250417</v>
      </c>
      <c r="P1655" s="3" t="s">
        <v>2792</v>
      </c>
      <c r="Q1655" s="4" t="s">
        <v>39</v>
      </c>
      <c r="R1655" s="3">
        <v>1</v>
      </c>
      <c r="S1655" s="16">
        <v>44713</v>
      </c>
      <c r="T1655" s="12">
        <f t="shared" si="6"/>
        <v>1027837</v>
      </c>
      <c r="U1655" s="10"/>
      <c r="V1655" s="10"/>
      <c r="W1655" s="10"/>
      <c r="X1655" s="10"/>
      <c r="Y1655" s="10"/>
      <c r="Z1655" s="10"/>
    </row>
    <row r="1656" customHeight="1" spans="1:26">
      <c r="A1656" s="3"/>
      <c r="B1656" s="4" t="s">
        <v>2890</v>
      </c>
      <c r="C1656" s="3" t="s">
        <v>2818</v>
      </c>
      <c r="D1656" s="4" t="s">
        <v>1956</v>
      </c>
      <c r="E1656" s="4" t="s">
        <v>762</v>
      </c>
      <c r="F1656" s="4" t="s">
        <v>89</v>
      </c>
      <c r="G1656" s="4" t="s">
        <v>2867</v>
      </c>
      <c r="H1656" s="3"/>
      <c r="I1656" s="3"/>
      <c r="J1656" s="3"/>
      <c r="K1656" s="4" t="s">
        <v>2893</v>
      </c>
      <c r="L1656" s="3" t="s">
        <v>414</v>
      </c>
      <c r="M1656" s="3" t="s">
        <v>415</v>
      </c>
      <c r="N1656" s="3" t="s">
        <v>2820</v>
      </c>
      <c r="O1656" s="3">
        <v>250873</v>
      </c>
      <c r="P1656" s="3" t="s">
        <v>2792</v>
      </c>
      <c r="Q1656" s="4" t="s">
        <v>12</v>
      </c>
      <c r="R1656" s="3">
        <v>1</v>
      </c>
      <c r="S1656" s="16">
        <v>44713</v>
      </c>
      <c r="T1656" s="12">
        <f t="shared" si="6"/>
        <v>1027837</v>
      </c>
      <c r="U1656" s="10"/>
      <c r="V1656" s="10"/>
      <c r="W1656" s="10"/>
      <c r="X1656" s="10"/>
      <c r="Y1656" s="10"/>
      <c r="Z1656" s="10"/>
    </row>
    <row r="1657" customHeight="1" spans="1:26">
      <c r="A1657" s="3"/>
      <c r="B1657" s="4" t="s">
        <v>2890</v>
      </c>
      <c r="C1657" s="3" t="s">
        <v>2818</v>
      </c>
      <c r="D1657" s="4" t="s">
        <v>1956</v>
      </c>
      <c r="E1657" s="4" t="s">
        <v>761</v>
      </c>
      <c r="F1657" s="4" t="s">
        <v>556</v>
      </c>
      <c r="G1657" s="4" t="s">
        <v>2871</v>
      </c>
      <c r="H1657" s="3"/>
      <c r="I1657" s="3"/>
      <c r="J1657" s="3"/>
      <c r="K1657" s="4" t="s">
        <v>2894</v>
      </c>
      <c r="L1657" s="3" t="s">
        <v>414</v>
      </c>
      <c r="M1657" s="3" t="s">
        <v>415</v>
      </c>
      <c r="N1657" s="3" t="s">
        <v>2820</v>
      </c>
      <c r="O1657" s="3">
        <v>250874</v>
      </c>
      <c r="P1657" s="3" t="s">
        <v>2792</v>
      </c>
      <c r="Q1657" s="4" t="s">
        <v>13</v>
      </c>
      <c r="R1657" s="3">
        <v>1</v>
      </c>
      <c r="S1657" s="16">
        <v>44713</v>
      </c>
      <c r="T1657" s="12">
        <f t="shared" si="6"/>
        <v>1027837</v>
      </c>
      <c r="U1657" s="10"/>
      <c r="V1657" s="10"/>
      <c r="W1657" s="10"/>
      <c r="X1657" s="10"/>
      <c r="Y1657" s="10"/>
      <c r="Z1657" s="10"/>
    </row>
    <row r="1658" customHeight="1" spans="1:26">
      <c r="A1658" s="3"/>
      <c r="B1658" s="4" t="s">
        <v>2890</v>
      </c>
      <c r="C1658" s="3" t="s">
        <v>2818</v>
      </c>
      <c r="D1658" s="4" t="s">
        <v>1956</v>
      </c>
      <c r="E1658" s="4" t="s">
        <v>761</v>
      </c>
      <c r="F1658" s="4" t="s">
        <v>86</v>
      </c>
      <c r="G1658" s="4" t="s">
        <v>2869</v>
      </c>
      <c r="H1658" s="3"/>
      <c r="I1658" s="3"/>
      <c r="J1658" s="3"/>
      <c r="K1658" s="4" t="s">
        <v>2895</v>
      </c>
      <c r="L1658" s="3" t="s">
        <v>414</v>
      </c>
      <c r="M1658" s="3" t="s">
        <v>415</v>
      </c>
      <c r="N1658" s="3" t="s">
        <v>2820</v>
      </c>
      <c r="O1658" s="3">
        <v>250874</v>
      </c>
      <c r="P1658" s="3" t="s">
        <v>2792</v>
      </c>
      <c r="Q1658" s="4" t="s">
        <v>13</v>
      </c>
      <c r="R1658" s="3">
        <v>1</v>
      </c>
      <c r="S1658" s="16">
        <v>44713</v>
      </c>
      <c r="T1658" s="12">
        <f t="shared" si="6"/>
        <v>1027837</v>
      </c>
      <c r="U1658" s="10"/>
      <c r="V1658" s="10"/>
      <c r="W1658" s="10"/>
      <c r="X1658" s="10"/>
      <c r="Y1658" s="10"/>
      <c r="Z1658" s="10"/>
    </row>
    <row r="1659" customHeight="1" spans="1:26">
      <c r="A1659" s="3"/>
      <c r="B1659" s="4" t="s">
        <v>2890</v>
      </c>
      <c r="C1659" s="3" t="s">
        <v>2818</v>
      </c>
      <c r="D1659" s="4" t="s">
        <v>1959</v>
      </c>
      <c r="E1659" s="4" t="s">
        <v>675</v>
      </c>
      <c r="F1659" s="4" t="s">
        <v>676</v>
      </c>
      <c r="G1659" s="4" t="s">
        <v>2847</v>
      </c>
      <c r="H1659" s="3"/>
      <c r="I1659" s="3"/>
      <c r="J1659" s="3"/>
      <c r="K1659" s="4" t="s">
        <v>2896</v>
      </c>
      <c r="L1659" s="3" t="s">
        <v>414</v>
      </c>
      <c r="M1659" s="3" t="s">
        <v>415</v>
      </c>
      <c r="N1659" s="3" t="s">
        <v>2820</v>
      </c>
      <c r="O1659" s="3">
        <v>250874</v>
      </c>
      <c r="P1659" s="3" t="s">
        <v>2792</v>
      </c>
      <c r="Q1659" s="4" t="s">
        <v>13</v>
      </c>
      <c r="R1659" s="3">
        <v>0</v>
      </c>
      <c r="S1659" s="16">
        <v>44713</v>
      </c>
      <c r="T1659" s="12">
        <f t="shared" si="6"/>
        <v>1027837</v>
      </c>
      <c r="U1659" s="10"/>
      <c r="V1659" s="10"/>
      <c r="W1659" s="10"/>
      <c r="X1659" s="10"/>
      <c r="Y1659" s="10"/>
      <c r="Z1659" s="10"/>
    </row>
    <row r="1660" customHeight="1" spans="1:26">
      <c r="A1660" s="3"/>
      <c r="B1660" s="4" t="s">
        <v>2890</v>
      </c>
      <c r="C1660" s="3" t="s">
        <v>2818</v>
      </c>
      <c r="D1660" s="4" t="s">
        <v>1959</v>
      </c>
      <c r="E1660" s="4" t="s">
        <v>763</v>
      </c>
      <c r="F1660" s="4" t="s">
        <v>159</v>
      </c>
      <c r="G1660" s="4" t="s">
        <v>2851</v>
      </c>
      <c r="H1660" s="3"/>
      <c r="I1660" s="3"/>
      <c r="J1660" s="3"/>
      <c r="K1660" s="4" t="s">
        <v>2897</v>
      </c>
      <c r="L1660" s="3" t="s">
        <v>414</v>
      </c>
      <c r="M1660" s="3" t="s">
        <v>415</v>
      </c>
      <c r="N1660" s="3" t="s">
        <v>2820</v>
      </c>
      <c r="O1660" s="3">
        <v>250874</v>
      </c>
      <c r="P1660" s="3" t="s">
        <v>2792</v>
      </c>
      <c r="Q1660" s="4" t="s">
        <v>13</v>
      </c>
      <c r="R1660" s="3">
        <v>1</v>
      </c>
      <c r="S1660" s="16">
        <v>44713</v>
      </c>
      <c r="T1660" s="12">
        <f t="shared" si="6"/>
        <v>1027837</v>
      </c>
      <c r="U1660" s="10"/>
      <c r="V1660" s="10"/>
      <c r="W1660" s="10"/>
      <c r="X1660" s="10"/>
      <c r="Y1660" s="10"/>
      <c r="Z1660" s="10"/>
    </row>
    <row r="1661" customHeight="1" spans="1:26">
      <c r="A1661" s="3"/>
      <c r="B1661" s="4" t="s">
        <v>2890</v>
      </c>
      <c r="C1661" s="3" t="s">
        <v>2818</v>
      </c>
      <c r="D1661" s="4" t="s">
        <v>1979</v>
      </c>
      <c r="E1661" s="4" t="s">
        <v>768</v>
      </c>
      <c r="F1661" s="4" t="s">
        <v>162</v>
      </c>
      <c r="G1661" s="4" t="s">
        <v>2864</v>
      </c>
      <c r="H1661" s="3"/>
      <c r="I1661" s="3"/>
      <c r="J1661" s="3"/>
      <c r="K1661" s="4" t="s">
        <v>2898</v>
      </c>
      <c r="L1661" s="3" t="s">
        <v>414</v>
      </c>
      <c r="M1661" s="3" t="s">
        <v>415</v>
      </c>
      <c r="N1661" s="3" t="s">
        <v>2820</v>
      </c>
      <c r="O1661" s="3">
        <v>250874</v>
      </c>
      <c r="P1661" s="3" t="s">
        <v>2792</v>
      </c>
      <c r="Q1661" s="4" t="s">
        <v>13</v>
      </c>
      <c r="R1661" s="3">
        <v>1</v>
      </c>
      <c r="S1661" s="16">
        <v>44713</v>
      </c>
      <c r="T1661" s="12">
        <f t="shared" si="6"/>
        <v>1027837</v>
      </c>
      <c r="U1661" s="10"/>
      <c r="V1661" s="10"/>
      <c r="W1661" s="10"/>
      <c r="X1661" s="10"/>
      <c r="Y1661" s="10"/>
      <c r="Z1661" s="10"/>
    </row>
    <row r="1662" customHeight="1" spans="1:26">
      <c r="A1662" s="3"/>
      <c r="B1662" s="4" t="s">
        <v>2899</v>
      </c>
      <c r="C1662" s="3" t="s">
        <v>2818</v>
      </c>
      <c r="D1662" s="4" t="s">
        <v>2254</v>
      </c>
      <c r="E1662" s="4" t="s">
        <v>764</v>
      </c>
      <c r="F1662" s="4" t="s">
        <v>765</v>
      </c>
      <c r="G1662" s="4"/>
      <c r="H1662" s="3"/>
      <c r="I1662" s="3"/>
      <c r="J1662" s="3"/>
      <c r="K1662" s="4" t="s">
        <v>765</v>
      </c>
      <c r="L1662" s="3" t="s">
        <v>414</v>
      </c>
      <c r="M1662" s="3" t="s">
        <v>415</v>
      </c>
      <c r="N1662" s="3" t="s">
        <v>2820</v>
      </c>
      <c r="O1662" s="3">
        <v>250874</v>
      </c>
      <c r="P1662" s="3" t="s">
        <v>2792</v>
      </c>
      <c r="Q1662" s="4" t="s">
        <v>13</v>
      </c>
      <c r="R1662" s="3">
        <v>1</v>
      </c>
      <c r="S1662" s="16">
        <v>44713</v>
      </c>
      <c r="T1662" s="12">
        <f t="shared" si="6"/>
        <v>1027837</v>
      </c>
      <c r="U1662" s="10"/>
      <c r="V1662" s="10"/>
      <c r="W1662" s="10"/>
      <c r="X1662" s="10"/>
      <c r="Y1662" s="10"/>
      <c r="Z1662" s="10"/>
    </row>
    <row r="1663" customHeight="1" spans="1:26">
      <c r="A1663" s="3"/>
      <c r="B1663" s="4" t="s">
        <v>2899</v>
      </c>
      <c r="C1663" s="3" t="s">
        <v>2818</v>
      </c>
      <c r="D1663" s="4" t="s">
        <v>2900</v>
      </c>
      <c r="E1663" s="4" t="s">
        <v>766</v>
      </c>
      <c r="F1663" s="4" t="s">
        <v>765</v>
      </c>
      <c r="G1663" s="4"/>
      <c r="H1663" s="3"/>
      <c r="I1663" s="3"/>
      <c r="J1663" s="3"/>
      <c r="K1663" s="4" t="s">
        <v>765</v>
      </c>
      <c r="L1663" s="3" t="s">
        <v>414</v>
      </c>
      <c r="M1663" s="3" t="s">
        <v>415</v>
      </c>
      <c r="N1663" s="3" t="s">
        <v>2820</v>
      </c>
      <c r="O1663" s="3">
        <v>250875</v>
      </c>
      <c r="P1663" s="3" t="s">
        <v>2792</v>
      </c>
      <c r="Q1663" s="4" t="s">
        <v>103</v>
      </c>
      <c r="R1663" s="3">
        <v>1</v>
      </c>
      <c r="S1663" s="16">
        <v>44713</v>
      </c>
      <c r="T1663" s="12">
        <f t="shared" si="6"/>
        <v>1027837</v>
      </c>
      <c r="U1663" s="10"/>
      <c r="V1663" s="10"/>
      <c r="W1663" s="10"/>
      <c r="X1663" s="10"/>
      <c r="Y1663" s="10"/>
      <c r="Z1663" s="10"/>
    </row>
    <row r="1664" customHeight="1" spans="1:26">
      <c r="A1664" s="3"/>
      <c r="B1664" s="4" t="s">
        <v>2890</v>
      </c>
      <c r="C1664" s="3" t="s">
        <v>2818</v>
      </c>
      <c r="D1664" s="4" t="s">
        <v>1956</v>
      </c>
      <c r="E1664" s="4" t="s">
        <v>762</v>
      </c>
      <c r="F1664" s="4" t="s">
        <v>595</v>
      </c>
      <c r="G1664" s="4" t="s">
        <v>2868</v>
      </c>
      <c r="H1664" s="3"/>
      <c r="I1664" s="3"/>
      <c r="J1664" s="3"/>
      <c r="K1664" s="4" t="s">
        <v>2901</v>
      </c>
      <c r="L1664" s="3" t="s">
        <v>370</v>
      </c>
      <c r="M1664" s="3" t="s">
        <v>410</v>
      </c>
      <c r="N1664" s="3" t="s">
        <v>2820</v>
      </c>
      <c r="O1664" s="3">
        <v>250877</v>
      </c>
      <c r="P1664" s="3" t="s">
        <v>2792</v>
      </c>
      <c r="Q1664" s="4" t="s">
        <v>22</v>
      </c>
      <c r="R1664" s="3">
        <v>1</v>
      </c>
      <c r="S1664" s="16">
        <v>44713</v>
      </c>
      <c r="T1664" s="12">
        <f t="shared" si="6"/>
        <v>1027837</v>
      </c>
      <c r="U1664" s="10"/>
      <c r="V1664" s="10"/>
      <c r="W1664" s="10"/>
      <c r="X1664" s="10"/>
      <c r="Y1664" s="10"/>
      <c r="Z1664" s="10"/>
    </row>
    <row r="1665" customHeight="1" spans="1:26">
      <c r="A1665" s="3"/>
      <c r="B1665" s="4" t="s">
        <v>2890</v>
      </c>
      <c r="C1665" s="3" t="s">
        <v>2818</v>
      </c>
      <c r="D1665" s="4" t="s">
        <v>1997</v>
      </c>
      <c r="E1665" s="4" t="s">
        <v>355</v>
      </c>
      <c r="F1665" s="4" t="s">
        <v>126</v>
      </c>
      <c r="G1665" s="4" t="s">
        <v>2842</v>
      </c>
      <c r="H1665" s="3"/>
      <c r="I1665" s="3"/>
      <c r="J1665" s="3"/>
      <c r="K1665" s="4" t="s">
        <v>2902</v>
      </c>
      <c r="L1665" s="3" t="s">
        <v>370</v>
      </c>
      <c r="M1665" s="3" t="s">
        <v>410</v>
      </c>
      <c r="N1665" s="3" t="s">
        <v>2820</v>
      </c>
      <c r="O1665" s="3">
        <v>250877</v>
      </c>
      <c r="P1665" s="3" t="s">
        <v>2792</v>
      </c>
      <c r="Q1665" s="4" t="s">
        <v>22</v>
      </c>
      <c r="R1665" s="3">
        <v>1</v>
      </c>
      <c r="S1665" s="16">
        <v>44713</v>
      </c>
      <c r="T1665" s="12">
        <f t="shared" si="6"/>
        <v>1027837</v>
      </c>
      <c r="U1665" s="10"/>
      <c r="V1665" s="10"/>
      <c r="W1665" s="10"/>
      <c r="X1665" s="10"/>
      <c r="Y1665" s="10"/>
      <c r="Z1665" s="10"/>
    </row>
    <row r="1666" customHeight="1" spans="1:26">
      <c r="A1666" s="3"/>
      <c r="B1666" s="4" t="s">
        <v>2890</v>
      </c>
      <c r="C1666" s="3" t="s">
        <v>2818</v>
      </c>
      <c r="D1666" s="4" t="s">
        <v>1956</v>
      </c>
      <c r="E1666" s="4" t="s">
        <v>761</v>
      </c>
      <c r="F1666" s="4" t="s">
        <v>705</v>
      </c>
      <c r="G1666" s="4" t="s">
        <v>2880</v>
      </c>
      <c r="H1666" s="3"/>
      <c r="I1666" s="3"/>
      <c r="J1666" s="3"/>
      <c r="K1666" s="4" t="s">
        <v>2903</v>
      </c>
      <c r="L1666" s="3" t="s">
        <v>370</v>
      </c>
      <c r="M1666" s="3" t="s">
        <v>410</v>
      </c>
      <c r="N1666" s="3" t="s">
        <v>2820</v>
      </c>
      <c r="O1666" s="3">
        <v>250877</v>
      </c>
      <c r="P1666" s="3" t="s">
        <v>2792</v>
      </c>
      <c r="Q1666" s="4" t="s">
        <v>22</v>
      </c>
      <c r="R1666" s="3">
        <v>1</v>
      </c>
      <c r="S1666" s="16">
        <v>44713</v>
      </c>
      <c r="T1666" s="12">
        <f t="shared" si="6"/>
        <v>1027837</v>
      </c>
      <c r="U1666" s="10"/>
      <c r="V1666" s="10"/>
      <c r="W1666" s="10"/>
      <c r="X1666" s="10"/>
      <c r="Y1666" s="10"/>
      <c r="Z1666" s="10"/>
    </row>
    <row r="1667" customHeight="1" spans="1:26">
      <c r="A1667" s="3"/>
      <c r="B1667" s="4" t="s">
        <v>2890</v>
      </c>
      <c r="C1667" s="3" t="s">
        <v>2818</v>
      </c>
      <c r="D1667" s="4" t="s">
        <v>1956</v>
      </c>
      <c r="E1667" s="4" t="s">
        <v>762</v>
      </c>
      <c r="F1667" s="4" t="s">
        <v>194</v>
      </c>
      <c r="G1667" s="4" t="s">
        <v>2822</v>
      </c>
      <c r="H1667" s="3"/>
      <c r="I1667" s="3"/>
      <c r="J1667" s="3"/>
      <c r="K1667" s="4" t="s">
        <v>2904</v>
      </c>
      <c r="L1667" s="3" t="s">
        <v>370</v>
      </c>
      <c r="M1667" s="3" t="s">
        <v>410</v>
      </c>
      <c r="N1667" s="3" t="s">
        <v>2820</v>
      </c>
      <c r="O1667" s="3">
        <v>250877</v>
      </c>
      <c r="P1667" s="3" t="s">
        <v>2792</v>
      </c>
      <c r="Q1667" s="4" t="s">
        <v>22</v>
      </c>
      <c r="R1667" s="3">
        <v>1</v>
      </c>
      <c r="S1667" s="16">
        <v>44713</v>
      </c>
      <c r="T1667" s="12">
        <f t="shared" si="6"/>
        <v>1027837</v>
      </c>
      <c r="U1667" s="10"/>
      <c r="V1667" s="10"/>
      <c r="W1667" s="10"/>
      <c r="X1667" s="10"/>
      <c r="Y1667" s="10"/>
      <c r="Z1667" s="10"/>
    </row>
    <row r="1668" customHeight="1" spans="1:26">
      <c r="A1668" s="3"/>
      <c r="B1668" s="4" t="s">
        <v>2890</v>
      </c>
      <c r="C1668" s="3" t="s">
        <v>2818</v>
      </c>
      <c r="D1668" s="4" t="s">
        <v>750</v>
      </c>
      <c r="E1668" s="4" t="s">
        <v>341</v>
      </c>
      <c r="F1668" s="4" t="s">
        <v>226</v>
      </c>
      <c r="G1668" s="4" t="s">
        <v>2832</v>
      </c>
      <c r="H1668" s="3"/>
      <c r="I1668" s="3"/>
      <c r="J1668" s="3"/>
      <c r="K1668" s="4" t="s">
        <v>769</v>
      </c>
      <c r="L1668" s="3" t="s">
        <v>370</v>
      </c>
      <c r="M1668" s="3" t="s">
        <v>410</v>
      </c>
      <c r="N1668" s="3" t="s">
        <v>2820</v>
      </c>
      <c r="O1668" s="3">
        <v>250877</v>
      </c>
      <c r="P1668" s="3" t="s">
        <v>2792</v>
      </c>
      <c r="Q1668" s="4" t="s">
        <v>22</v>
      </c>
      <c r="R1668" s="3">
        <v>1</v>
      </c>
      <c r="S1668" s="16">
        <v>44713</v>
      </c>
      <c r="T1668" s="12">
        <f t="shared" si="6"/>
        <v>1027837</v>
      </c>
      <c r="U1668" s="10"/>
      <c r="V1668" s="10"/>
      <c r="W1668" s="10"/>
      <c r="X1668" s="10"/>
      <c r="Y1668" s="10"/>
      <c r="Z1668" s="10"/>
    </row>
    <row r="1669" customHeight="1" spans="1:26">
      <c r="A1669" s="3"/>
      <c r="B1669" s="4" t="s">
        <v>2890</v>
      </c>
      <c r="C1669" s="3" t="s">
        <v>2818</v>
      </c>
      <c r="D1669" s="4" t="s">
        <v>1970</v>
      </c>
      <c r="E1669" s="4" t="s">
        <v>767</v>
      </c>
      <c r="F1669" s="4" t="s">
        <v>156</v>
      </c>
      <c r="G1669" s="4" t="s">
        <v>2844</v>
      </c>
      <c r="H1669" s="3"/>
      <c r="I1669" s="3"/>
      <c r="J1669" s="3"/>
      <c r="K1669" s="4" t="s">
        <v>2905</v>
      </c>
      <c r="L1669" s="3" t="s">
        <v>370</v>
      </c>
      <c r="M1669" s="3" t="s">
        <v>410</v>
      </c>
      <c r="N1669" s="3" t="s">
        <v>2820</v>
      </c>
      <c r="O1669" s="3">
        <v>250879</v>
      </c>
      <c r="P1669" s="3" t="s">
        <v>2792</v>
      </c>
      <c r="Q1669" s="4" t="s">
        <v>30</v>
      </c>
      <c r="R1669" s="3">
        <v>1</v>
      </c>
      <c r="S1669" s="16">
        <v>44713</v>
      </c>
      <c r="T1669" s="12">
        <f t="shared" si="6"/>
        <v>1027837</v>
      </c>
      <c r="U1669" s="10"/>
      <c r="V1669" s="10"/>
      <c r="W1669" s="10"/>
      <c r="X1669" s="10"/>
      <c r="Y1669" s="10"/>
      <c r="Z1669" s="10"/>
    </row>
    <row r="1670" customHeight="1" spans="1:26">
      <c r="A1670" s="3"/>
      <c r="B1670" s="4" t="s">
        <v>2890</v>
      </c>
      <c r="C1670" s="3" t="s">
        <v>2818</v>
      </c>
      <c r="D1670" s="4" t="s">
        <v>1959</v>
      </c>
      <c r="E1670" s="4" t="s">
        <v>763</v>
      </c>
      <c r="F1670" s="4" t="s">
        <v>159</v>
      </c>
      <c r="G1670" s="4" t="s">
        <v>2851</v>
      </c>
      <c r="H1670" s="3"/>
      <c r="I1670" s="3"/>
      <c r="J1670" s="3"/>
      <c r="K1670" s="4" t="s">
        <v>2897</v>
      </c>
      <c r="L1670" s="3" t="s">
        <v>370</v>
      </c>
      <c r="M1670" s="3" t="s">
        <v>410</v>
      </c>
      <c r="N1670" s="3" t="s">
        <v>2820</v>
      </c>
      <c r="O1670" s="3">
        <v>250879</v>
      </c>
      <c r="P1670" s="3" t="s">
        <v>2792</v>
      </c>
      <c r="Q1670" s="4" t="s">
        <v>30</v>
      </c>
      <c r="R1670" s="3">
        <v>1</v>
      </c>
      <c r="S1670" s="16">
        <v>44713</v>
      </c>
      <c r="T1670" s="12">
        <f t="shared" si="6"/>
        <v>1027837</v>
      </c>
      <c r="U1670" s="10"/>
      <c r="V1670" s="10"/>
      <c r="W1670" s="10"/>
      <c r="X1670" s="10"/>
      <c r="Y1670" s="10"/>
      <c r="Z1670" s="10"/>
    </row>
    <row r="1671" customHeight="1" spans="1:26">
      <c r="A1671" s="3"/>
      <c r="B1671" s="4" t="s">
        <v>2890</v>
      </c>
      <c r="C1671" s="3" t="s">
        <v>2818</v>
      </c>
      <c r="D1671" s="4" t="s">
        <v>1979</v>
      </c>
      <c r="E1671" s="4" t="s">
        <v>768</v>
      </c>
      <c r="F1671" s="4" t="s">
        <v>162</v>
      </c>
      <c r="G1671" s="4" t="s">
        <v>2864</v>
      </c>
      <c r="H1671" s="3"/>
      <c r="I1671" s="3"/>
      <c r="J1671" s="3"/>
      <c r="K1671" s="4" t="s">
        <v>2898</v>
      </c>
      <c r="L1671" s="3" t="s">
        <v>370</v>
      </c>
      <c r="M1671" s="3" t="s">
        <v>410</v>
      </c>
      <c r="N1671" s="3" t="s">
        <v>2820</v>
      </c>
      <c r="O1671" s="3">
        <v>250879</v>
      </c>
      <c r="P1671" s="3" t="s">
        <v>2792</v>
      </c>
      <c r="Q1671" s="4" t="s">
        <v>30</v>
      </c>
      <c r="R1671" s="3">
        <v>1</v>
      </c>
      <c r="S1671" s="16">
        <v>44713</v>
      </c>
      <c r="T1671" s="12">
        <f t="shared" si="6"/>
        <v>1027837</v>
      </c>
      <c r="U1671" s="10"/>
      <c r="V1671" s="10"/>
      <c r="W1671" s="10"/>
      <c r="X1671" s="10"/>
      <c r="Y1671" s="10"/>
      <c r="Z1671" s="10"/>
    </row>
    <row r="1672" customHeight="1" spans="1:26">
      <c r="A1672" s="3"/>
      <c r="B1672" s="4" t="s">
        <v>2890</v>
      </c>
      <c r="C1672" s="3" t="s">
        <v>2818</v>
      </c>
      <c r="D1672" s="4" t="s">
        <v>1956</v>
      </c>
      <c r="E1672" s="4" t="s">
        <v>362</v>
      </c>
      <c r="F1672" s="4" t="s">
        <v>23</v>
      </c>
      <c r="G1672" s="4" t="s">
        <v>2822</v>
      </c>
      <c r="H1672" s="3"/>
      <c r="I1672" s="3"/>
      <c r="J1672" s="3"/>
      <c r="K1672" s="4" t="s">
        <v>2906</v>
      </c>
      <c r="L1672" s="3" t="s">
        <v>370</v>
      </c>
      <c r="M1672" s="3" t="s">
        <v>410</v>
      </c>
      <c r="N1672" s="3" t="s">
        <v>2820</v>
      </c>
      <c r="O1672" s="3">
        <v>250876</v>
      </c>
      <c r="P1672" s="3" t="s">
        <v>2792</v>
      </c>
      <c r="Q1672" s="4" t="s">
        <v>26</v>
      </c>
      <c r="R1672" s="3">
        <v>1</v>
      </c>
      <c r="S1672" s="16">
        <v>44713</v>
      </c>
      <c r="T1672" s="12">
        <f t="shared" si="6"/>
        <v>1027837</v>
      </c>
      <c r="U1672" s="10"/>
      <c r="V1672" s="10"/>
      <c r="W1672" s="10"/>
      <c r="X1672" s="10"/>
      <c r="Y1672" s="10"/>
      <c r="Z1672" s="10"/>
    </row>
    <row r="1673" customHeight="1" spans="1:26">
      <c r="A1673" s="3"/>
      <c r="B1673" s="4" t="s">
        <v>2890</v>
      </c>
      <c r="C1673" s="3" t="s">
        <v>2818</v>
      </c>
      <c r="D1673" s="4" t="s">
        <v>1970</v>
      </c>
      <c r="E1673" s="4" t="s">
        <v>767</v>
      </c>
      <c r="F1673" s="4" t="s">
        <v>420</v>
      </c>
      <c r="G1673" s="4" t="s">
        <v>2844</v>
      </c>
      <c r="H1673" s="3"/>
      <c r="I1673" s="3"/>
      <c r="J1673" s="3"/>
      <c r="K1673" s="4" t="s">
        <v>2907</v>
      </c>
      <c r="L1673" s="3" t="s">
        <v>370</v>
      </c>
      <c r="M1673" s="3" t="s">
        <v>410</v>
      </c>
      <c r="N1673" s="3" t="s">
        <v>2820</v>
      </c>
      <c r="O1673" s="3">
        <v>250423</v>
      </c>
      <c r="P1673" s="3" t="s">
        <v>2792</v>
      </c>
      <c r="Q1673" s="4" t="s">
        <v>11</v>
      </c>
      <c r="R1673" s="3">
        <v>1</v>
      </c>
      <c r="S1673" s="16">
        <v>44713</v>
      </c>
      <c r="T1673" s="12">
        <f t="shared" si="6"/>
        <v>1027837</v>
      </c>
      <c r="U1673" s="10"/>
      <c r="V1673" s="10"/>
      <c r="W1673" s="10"/>
      <c r="X1673" s="10"/>
      <c r="Y1673" s="10"/>
      <c r="Z1673" s="10"/>
    </row>
    <row r="1674" customHeight="1" spans="1:26">
      <c r="A1674" s="3"/>
      <c r="B1674" s="4" t="s">
        <v>2890</v>
      </c>
      <c r="C1674" s="3" t="s">
        <v>2818</v>
      </c>
      <c r="D1674" s="4" t="s">
        <v>2170</v>
      </c>
      <c r="E1674" s="4" t="s">
        <v>432</v>
      </c>
      <c r="F1674" s="4" t="s">
        <v>121</v>
      </c>
      <c r="G1674" s="4" t="s">
        <v>2845</v>
      </c>
      <c r="H1674" s="3"/>
      <c r="I1674" s="3"/>
      <c r="J1674" s="3"/>
      <c r="K1674" s="4" t="s">
        <v>2908</v>
      </c>
      <c r="L1674" s="3" t="s">
        <v>414</v>
      </c>
      <c r="M1674" s="3" t="s">
        <v>428</v>
      </c>
      <c r="N1674" s="3" t="s">
        <v>2820</v>
      </c>
      <c r="O1674" s="3">
        <v>250881</v>
      </c>
      <c r="P1674" s="3" t="s">
        <v>2792</v>
      </c>
      <c r="Q1674" s="4" t="s">
        <v>98</v>
      </c>
      <c r="R1674" s="3">
        <v>1</v>
      </c>
      <c r="S1674" s="16">
        <v>44713</v>
      </c>
      <c r="T1674" s="12">
        <f t="shared" si="6"/>
        <v>1027837</v>
      </c>
      <c r="U1674" s="10"/>
      <c r="V1674" s="10"/>
      <c r="W1674" s="10"/>
      <c r="X1674" s="10"/>
      <c r="Y1674" s="10"/>
      <c r="Z1674" s="10"/>
    </row>
    <row r="1675" customHeight="1" spans="1:26">
      <c r="A1675" s="3"/>
      <c r="B1675" s="4" t="s">
        <v>2890</v>
      </c>
      <c r="C1675" s="3" t="s">
        <v>2818</v>
      </c>
      <c r="D1675" s="4" t="s">
        <v>1956</v>
      </c>
      <c r="E1675" s="4" t="s">
        <v>762</v>
      </c>
      <c r="F1675" s="4" t="s">
        <v>77</v>
      </c>
      <c r="G1675" s="4" t="s">
        <v>2853</v>
      </c>
      <c r="H1675" s="3"/>
      <c r="I1675" s="3"/>
      <c r="J1675" s="3"/>
      <c r="K1675" s="4" t="s">
        <v>2909</v>
      </c>
      <c r="L1675" s="3" t="s">
        <v>370</v>
      </c>
      <c r="M1675" s="3" t="s">
        <v>371</v>
      </c>
      <c r="N1675" s="3" t="s">
        <v>2820</v>
      </c>
      <c r="O1675" s="3">
        <v>250417</v>
      </c>
      <c r="P1675" s="3" t="s">
        <v>2792</v>
      </c>
      <c r="Q1675" s="4" t="s">
        <v>39</v>
      </c>
      <c r="R1675" s="3">
        <v>1</v>
      </c>
      <c r="S1675" s="16">
        <v>44714</v>
      </c>
      <c r="T1675" s="12">
        <f t="shared" si="6"/>
        <v>1028233</v>
      </c>
      <c r="U1675" s="10"/>
      <c r="V1675" s="10"/>
      <c r="W1675" s="10"/>
      <c r="X1675" s="10"/>
      <c r="Y1675" s="10"/>
      <c r="Z1675" s="10"/>
    </row>
    <row r="1676" customHeight="1" spans="1:26">
      <c r="A1676" s="3"/>
      <c r="B1676" s="4" t="s">
        <v>2890</v>
      </c>
      <c r="C1676" s="3" t="s">
        <v>2818</v>
      </c>
      <c r="D1676" s="4" t="s">
        <v>1956</v>
      </c>
      <c r="E1676" s="4" t="s">
        <v>362</v>
      </c>
      <c r="F1676" s="4" t="s">
        <v>87</v>
      </c>
      <c r="G1676" s="4" t="s">
        <v>2822</v>
      </c>
      <c r="H1676" s="3"/>
      <c r="I1676" s="3"/>
      <c r="J1676" s="3"/>
      <c r="K1676" s="4" t="s">
        <v>2910</v>
      </c>
      <c r="L1676" s="3" t="s">
        <v>414</v>
      </c>
      <c r="M1676" s="3" t="s">
        <v>415</v>
      </c>
      <c r="N1676" s="3" t="s">
        <v>2820</v>
      </c>
      <c r="O1676" s="3">
        <v>250873</v>
      </c>
      <c r="P1676" s="3" t="s">
        <v>2792</v>
      </c>
      <c r="Q1676" s="4" t="s">
        <v>12</v>
      </c>
      <c r="R1676" s="3">
        <v>1</v>
      </c>
      <c r="S1676" s="16">
        <v>44714</v>
      </c>
      <c r="T1676" s="12">
        <f t="shared" si="6"/>
        <v>1028233</v>
      </c>
      <c r="U1676" s="10"/>
      <c r="V1676" s="10"/>
      <c r="W1676" s="10"/>
      <c r="X1676" s="10"/>
      <c r="Y1676" s="10"/>
      <c r="Z1676" s="10"/>
    </row>
    <row r="1677" customHeight="1" spans="1:26">
      <c r="A1677" s="3"/>
      <c r="B1677" s="4" t="s">
        <v>2890</v>
      </c>
      <c r="C1677" s="3" t="s">
        <v>2818</v>
      </c>
      <c r="D1677" s="4" t="s">
        <v>750</v>
      </c>
      <c r="E1677" s="4" t="s">
        <v>341</v>
      </c>
      <c r="F1677" s="4" t="s">
        <v>36</v>
      </c>
      <c r="G1677" s="4" t="s">
        <v>2877</v>
      </c>
      <c r="H1677" s="3"/>
      <c r="I1677" s="3"/>
      <c r="J1677" s="3"/>
      <c r="K1677" s="4" t="s">
        <v>2911</v>
      </c>
      <c r="L1677" s="3" t="s">
        <v>414</v>
      </c>
      <c r="M1677" s="3" t="s">
        <v>415</v>
      </c>
      <c r="N1677" s="3" t="s">
        <v>2820</v>
      </c>
      <c r="O1677" s="3">
        <v>250874</v>
      </c>
      <c r="P1677" s="3" t="s">
        <v>2792</v>
      </c>
      <c r="Q1677" s="4" t="s">
        <v>13</v>
      </c>
      <c r="R1677" s="3">
        <v>1</v>
      </c>
      <c r="S1677" s="16">
        <v>44714</v>
      </c>
      <c r="T1677" s="12">
        <f t="shared" si="6"/>
        <v>1028233</v>
      </c>
      <c r="U1677" s="10"/>
      <c r="V1677" s="10"/>
      <c r="W1677" s="10"/>
      <c r="X1677" s="10"/>
      <c r="Y1677" s="10"/>
      <c r="Z1677" s="10"/>
    </row>
    <row r="1678" customHeight="1" spans="1:26">
      <c r="A1678" s="3"/>
      <c r="B1678" s="4" t="s">
        <v>2890</v>
      </c>
      <c r="C1678" s="3" t="s">
        <v>2818</v>
      </c>
      <c r="D1678" s="4" t="s">
        <v>1970</v>
      </c>
      <c r="E1678" s="4" t="s">
        <v>767</v>
      </c>
      <c r="F1678" s="4" t="s">
        <v>59</v>
      </c>
      <c r="G1678" s="4" t="s">
        <v>2844</v>
      </c>
      <c r="H1678" s="3"/>
      <c r="I1678" s="3"/>
      <c r="J1678" s="3"/>
      <c r="K1678" s="4" t="s">
        <v>2912</v>
      </c>
      <c r="L1678" s="3" t="s">
        <v>414</v>
      </c>
      <c r="M1678" s="3" t="s">
        <v>415</v>
      </c>
      <c r="N1678" s="3" t="s">
        <v>2820</v>
      </c>
      <c r="O1678" s="3">
        <v>250874</v>
      </c>
      <c r="P1678" s="3" t="s">
        <v>2792</v>
      </c>
      <c r="Q1678" s="4" t="s">
        <v>13</v>
      </c>
      <c r="R1678" s="3">
        <v>1</v>
      </c>
      <c r="S1678" s="16">
        <v>44714</v>
      </c>
      <c r="T1678" s="12">
        <f t="shared" si="6"/>
        <v>1028233</v>
      </c>
      <c r="U1678" s="10"/>
      <c r="V1678" s="10"/>
      <c r="W1678" s="10"/>
      <c r="X1678" s="10"/>
      <c r="Y1678" s="10"/>
      <c r="Z1678" s="10"/>
    </row>
    <row r="1679" customHeight="1" spans="1:26">
      <c r="A1679" s="3"/>
      <c r="B1679" s="4" t="s">
        <v>2890</v>
      </c>
      <c r="C1679" s="3" t="s">
        <v>2818</v>
      </c>
      <c r="D1679" s="4" t="s">
        <v>1979</v>
      </c>
      <c r="E1679" s="4" t="s">
        <v>327</v>
      </c>
      <c r="F1679" s="4" t="s">
        <v>63</v>
      </c>
      <c r="G1679" s="4" t="s">
        <v>2854</v>
      </c>
      <c r="H1679" s="3"/>
      <c r="I1679" s="3"/>
      <c r="J1679" s="3"/>
      <c r="K1679" s="4" t="s">
        <v>2913</v>
      </c>
      <c r="L1679" s="3" t="s">
        <v>414</v>
      </c>
      <c r="M1679" s="3" t="s">
        <v>415</v>
      </c>
      <c r="N1679" s="3" t="s">
        <v>2820</v>
      </c>
      <c r="O1679" s="3">
        <v>250874</v>
      </c>
      <c r="P1679" s="3" t="s">
        <v>2792</v>
      </c>
      <c r="Q1679" s="4" t="s">
        <v>13</v>
      </c>
      <c r="R1679" s="3">
        <v>1</v>
      </c>
      <c r="S1679" s="16">
        <v>44714</v>
      </c>
      <c r="T1679" s="12">
        <f t="shared" si="6"/>
        <v>1028233</v>
      </c>
      <c r="U1679" s="10"/>
      <c r="V1679" s="10"/>
      <c r="W1679" s="10"/>
      <c r="X1679" s="10"/>
      <c r="Y1679" s="10"/>
      <c r="Z1679" s="10"/>
    </row>
    <row r="1680" customHeight="1" spans="1:26">
      <c r="A1680" s="3"/>
      <c r="B1680" s="4" t="s">
        <v>2890</v>
      </c>
      <c r="C1680" s="3" t="s">
        <v>2818</v>
      </c>
      <c r="D1680" s="4" t="s">
        <v>1956</v>
      </c>
      <c r="E1680" s="4" t="s">
        <v>771</v>
      </c>
      <c r="F1680" s="4" t="s">
        <v>68</v>
      </c>
      <c r="G1680" s="4" t="s">
        <v>2869</v>
      </c>
      <c r="H1680" s="3"/>
      <c r="I1680" s="3"/>
      <c r="J1680" s="3"/>
      <c r="K1680" s="4" t="s">
        <v>2914</v>
      </c>
      <c r="L1680" s="3" t="s">
        <v>414</v>
      </c>
      <c r="M1680" s="3" t="s">
        <v>415</v>
      </c>
      <c r="N1680" s="3" t="s">
        <v>2820</v>
      </c>
      <c r="O1680" s="3">
        <v>250874</v>
      </c>
      <c r="P1680" s="3" t="s">
        <v>2792</v>
      </c>
      <c r="Q1680" s="4" t="s">
        <v>13</v>
      </c>
      <c r="R1680" s="3">
        <v>0</v>
      </c>
      <c r="S1680" s="16">
        <v>44714</v>
      </c>
      <c r="T1680" s="12">
        <f t="shared" si="6"/>
        <v>1028233</v>
      </c>
      <c r="U1680" s="10"/>
      <c r="V1680" s="10"/>
      <c r="W1680" s="10"/>
      <c r="X1680" s="10"/>
      <c r="Y1680" s="10"/>
      <c r="Z1680" s="10"/>
    </row>
    <row r="1681" customHeight="1" spans="1:26">
      <c r="A1681" s="3"/>
      <c r="B1681" s="4" t="s">
        <v>2890</v>
      </c>
      <c r="C1681" s="3" t="s">
        <v>2818</v>
      </c>
      <c r="D1681" s="4" t="s">
        <v>1986</v>
      </c>
      <c r="E1681" s="4" t="s">
        <v>773</v>
      </c>
      <c r="F1681" s="4" t="s">
        <v>570</v>
      </c>
      <c r="G1681" s="4" t="s">
        <v>2841</v>
      </c>
      <c r="H1681" s="3"/>
      <c r="I1681" s="3"/>
      <c r="J1681" s="3"/>
      <c r="K1681" s="4" t="s">
        <v>2915</v>
      </c>
      <c r="L1681" s="3" t="s">
        <v>414</v>
      </c>
      <c r="M1681" s="3" t="s">
        <v>415</v>
      </c>
      <c r="N1681" s="3" t="s">
        <v>2820</v>
      </c>
      <c r="O1681" s="3">
        <v>250874</v>
      </c>
      <c r="P1681" s="3" t="s">
        <v>2792</v>
      </c>
      <c r="Q1681" s="4" t="s">
        <v>13</v>
      </c>
      <c r="R1681" s="3">
        <v>1</v>
      </c>
      <c r="S1681" s="16">
        <v>44714</v>
      </c>
      <c r="T1681" s="12">
        <f t="shared" si="6"/>
        <v>1028233</v>
      </c>
      <c r="U1681" s="10"/>
      <c r="V1681" s="10"/>
      <c r="W1681" s="10"/>
      <c r="X1681" s="10"/>
      <c r="Y1681" s="10"/>
      <c r="Z1681" s="10"/>
    </row>
    <row r="1682" customHeight="1" spans="1:26">
      <c r="A1682" s="3"/>
      <c r="B1682" s="4" t="s">
        <v>2890</v>
      </c>
      <c r="C1682" s="3" t="s">
        <v>2818</v>
      </c>
      <c r="D1682" s="4" t="s">
        <v>1956</v>
      </c>
      <c r="E1682" s="4" t="s">
        <v>762</v>
      </c>
      <c r="F1682" s="4" t="s">
        <v>543</v>
      </c>
      <c r="G1682" s="4" t="s">
        <v>2853</v>
      </c>
      <c r="H1682" s="3"/>
      <c r="I1682" s="3"/>
      <c r="J1682" s="3"/>
      <c r="K1682" s="4" t="s">
        <v>2916</v>
      </c>
      <c r="L1682" s="3" t="s">
        <v>414</v>
      </c>
      <c r="M1682" s="3" t="s">
        <v>415</v>
      </c>
      <c r="N1682" s="3" t="s">
        <v>2820</v>
      </c>
      <c r="O1682" s="3">
        <v>250874</v>
      </c>
      <c r="P1682" s="3" t="s">
        <v>2792</v>
      </c>
      <c r="Q1682" s="4" t="s">
        <v>13</v>
      </c>
      <c r="R1682" s="3">
        <v>1</v>
      </c>
      <c r="S1682" s="16">
        <v>44714</v>
      </c>
      <c r="T1682" s="12">
        <f t="shared" si="6"/>
        <v>1028233</v>
      </c>
      <c r="U1682" s="10"/>
      <c r="V1682" s="10"/>
      <c r="W1682" s="10"/>
      <c r="X1682" s="10"/>
      <c r="Y1682" s="10"/>
      <c r="Z1682" s="10"/>
    </row>
    <row r="1683" customHeight="1" spans="1:26">
      <c r="A1683" s="3"/>
      <c r="B1683" s="4" t="s">
        <v>2890</v>
      </c>
      <c r="C1683" s="3" t="s">
        <v>2818</v>
      </c>
      <c r="D1683" s="4" t="s">
        <v>1979</v>
      </c>
      <c r="E1683" s="4" t="s">
        <v>774</v>
      </c>
      <c r="F1683" s="4" t="s">
        <v>124</v>
      </c>
      <c r="G1683" s="4" t="s">
        <v>2829</v>
      </c>
      <c r="H1683" s="3"/>
      <c r="I1683" s="3"/>
      <c r="J1683" s="3"/>
      <c r="K1683" s="4" t="s">
        <v>2917</v>
      </c>
      <c r="L1683" s="3" t="s">
        <v>414</v>
      </c>
      <c r="M1683" s="3" t="s">
        <v>415</v>
      </c>
      <c r="N1683" s="3" t="s">
        <v>2820</v>
      </c>
      <c r="O1683" s="3">
        <v>250874</v>
      </c>
      <c r="P1683" s="3" t="s">
        <v>2792</v>
      </c>
      <c r="Q1683" s="4" t="s">
        <v>13</v>
      </c>
      <c r="R1683" s="3">
        <v>1</v>
      </c>
      <c r="S1683" s="16">
        <v>44714</v>
      </c>
      <c r="T1683" s="12">
        <f t="shared" si="6"/>
        <v>1028233</v>
      </c>
      <c r="U1683" s="10"/>
      <c r="V1683" s="10"/>
      <c r="W1683" s="10"/>
      <c r="X1683" s="10"/>
      <c r="Y1683" s="10"/>
      <c r="Z1683" s="10"/>
    </row>
    <row r="1684" customHeight="1" spans="1:26">
      <c r="A1684" s="3"/>
      <c r="B1684" s="4" t="s">
        <v>2890</v>
      </c>
      <c r="C1684" s="3" t="s">
        <v>2818</v>
      </c>
      <c r="D1684" s="4" t="s">
        <v>1956</v>
      </c>
      <c r="E1684" s="4" t="s">
        <v>373</v>
      </c>
      <c r="F1684" s="4" t="s">
        <v>158</v>
      </c>
      <c r="G1684" s="4" t="s">
        <v>2822</v>
      </c>
      <c r="H1684" s="3"/>
      <c r="I1684" s="3"/>
      <c r="J1684" s="3"/>
      <c r="K1684" s="4" t="s">
        <v>2918</v>
      </c>
      <c r="L1684" s="3" t="s">
        <v>414</v>
      </c>
      <c r="M1684" s="3" t="s">
        <v>415</v>
      </c>
      <c r="N1684" s="3" t="s">
        <v>2820</v>
      </c>
      <c r="O1684" s="3">
        <v>250874</v>
      </c>
      <c r="P1684" s="3" t="s">
        <v>2792</v>
      </c>
      <c r="Q1684" s="4" t="s">
        <v>13</v>
      </c>
      <c r="R1684" s="3">
        <v>0</v>
      </c>
      <c r="S1684" s="16">
        <v>44714</v>
      </c>
      <c r="T1684" s="12">
        <f t="shared" si="6"/>
        <v>1028233</v>
      </c>
      <c r="U1684" s="10"/>
      <c r="V1684" s="10"/>
      <c r="W1684" s="10"/>
      <c r="X1684" s="10"/>
      <c r="Y1684" s="10"/>
      <c r="Z1684" s="10"/>
    </row>
    <row r="1685" customHeight="1" spans="1:26">
      <c r="A1685" s="3"/>
      <c r="B1685" s="4" t="s">
        <v>2890</v>
      </c>
      <c r="C1685" s="3" t="s">
        <v>2818</v>
      </c>
      <c r="D1685" s="4" t="s">
        <v>1959</v>
      </c>
      <c r="E1685" s="4" t="s">
        <v>763</v>
      </c>
      <c r="F1685" s="4" t="s">
        <v>159</v>
      </c>
      <c r="G1685" s="4" t="s">
        <v>2851</v>
      </c>
      <c r="H1685" s="3"/>
      <c r="I1685" s="3"/>
      <c r="J1685" s="3"/>
      <c r="K1685" s="4" t="s">
        <v>2897</v>
      </c>
      <c r="L1685" s="3" t="s">
        <v>414</v>
      </c>
      <c r="M1685" s="3" t="s">
        <v>415</v>
      </c>
      <c r="N1685" s="3" t="s">
        <v>2820</v>
      </c>
      <c r="O1685" s="3">
        <v>250874</v>
      </c>
      <c r="P1685" s="3" t="s">
        <v>2792</v>
      </c>
      <c r="Q1685" s="4" t="s">
        <v>13</v>
      </c>
      <c r="R1685" s="3">
        <v>1</v>
      </c>
      <c r="S1685" s="16">
        <v>44714</v>
      </c>
      <c r="T1685" s="12">
        <f t="shared" si="6"/>
        <v>1028233</v>
      </c>
      <c r="U1685" s="10"/>
      <c r="V1685" s="10"/>
      <c r="W1685" s="10"/>
      <c r="X1685" s="10"/>
      <c r="Y1685" s="10"/>
      <c r="Z1685" s="10"/>
    </row>
    <row r="1686" customHeight="1" spans="1:26">
      <c r="A1686" s="3"/>
      <c r="B1686" s="4" t="s">
        <v>2899</v>
      </c>
      <c r="C1686" s="3" t="s">
        <v>2818</v>
      </c>
      <c r="D1686" s="4" t="s">
        <v>1959</v>
      </c>
      <c r="E1686" s="4" t="s">
        <v>763</v>
      </c>
      <c r="F1686" s="4" t="s">
        <v>765</v>
      </c>
      <c r="G1686" s="4" t="s">
        <v>2851</v>
      </c>
      <c r="H1686" s="3"/>
      <c r="I1686" s="3"/>
      <c r="J1686" s="3"/>
      <c r="K1686" s="4" t="s">
        <v>765</v>
      </c>
      <c r="L1686" s="3" t="s">
        <v>414</v>
      </c>
      <c r="M1686" s="3" t="s">
        <v>415</v>
      </c>
      <c r="N1686" s="3" t="s">
        <v>2820</v>
      </c>
      <c r="O1686" s="3">
        <v>250874</v>
      </c>
      <c r="P1686" s="3" t="s">
        <v>2792</v>
      </c>
      <c r="Q1686" s="4" t="s">
        <v>13</v>
      </c>
      <c r="R1686" s="3">
        <v>1</v>
      </c>
      <c r="S1686" s="16">
        <v>44714</v>
      </c>
      <c r="T1686" s="12">
        <f t="shared" si="6"/>
        <v>1028233</v>
      </c>
      <c r="U1686" s="10"/>
      <c r="V1686" s="10"/>
      <c r="W1686" s="10"/>
      <c r="X1686" s="10"/>
      <c r="Y1686" s="10"/>
      <c r="Z1686" s="10"/>
    </row>
    <row r="1687" customHeight="1" spans="1:26">
      <c r="A1687" s="3"/>
      <c r="B1687" s="4" t="s">
        <v>2890</v>
      </c>
      <c r="C1687" s="3" t="s">
        <v>2818</v>
      </c>
      <c r="D1687" s="4" t="s">
        <v>1956</v>
      </c>
      <c r="E1687" s="4" t="s">
        <v>762</v>
      </c>
      <c r="F1687" s="4" t="s">
        <v>41</v>
      </c>
      <c r="G1687" s="4" t="s">
        <v>2867</v>
      </c>
      <c r="H1687" s="3"/>
      <c r="I1687" s="3"/>
      <c r="J1687" s="3"/>
      <c r="K1687" s="4" t="s">
        <v>2919</v>
      </c>
      <c r="L1687" s="3" t="s">
        <v>370</v>
      </c>
      <c r="M1687" s="3" t="s">
        <v>410</v>
      </c>
      <c r="N1687" s="3" t="s">
        <v>2820</v>
      </c>
      <c r="O1687" s="3">
        <v>250877</v>
      </c>
      <c r="P1687" s="3" t="s">
        <v>2792</v>
      </c>
      <c r="Q1687" s="4" t="s">
        <v>22</v>
      </c>
      <c r="R1687" s="3">
        <v>1</v>
      </c>
      <c r="S1687" s="16">
        <v>44714</v>
      </c>
      <c r="T1687" s="12">
        <f t="shared" si="6"/>
        <v>1028233</v>
      </c>
      <c r="U1687" s="10"/>
      <c r="V1687" s="10"/>
      <c r="W1687" s="10"/>
      <c r="X1687" s="10"/>
      <c r="Y1687" s="10"/>
      <c r="Z1687" s="10"/>
    </row>
    <row r="1688" customHeight="1" spans="1:26">
      <c r="A1688" s="3"/>
      <c r="B1688" s="4" t="s">
        <v>2890</v>
      </c>
      <c r="C1688" s="3" t="s">
        <v>2818</v>
      </c>
      <c r="D1688" s="4" t="s">
        <v>1956</v>
      </c>
      <c r="E1688" s="4" t="s">
        <v>762</v>
      </c>
      <c r="F1688" s="4" t="s">
        <v>45</v>
      </c>
      <c r="G1688" s="4" t="s">
        <v>2837</v>
      </c>
      <c r="H1688" s="3"/>
      <c r="I1688" s="3"/>
      <c r="J1688" s="3"/>
      <c r="K1688" s="4" t="s">
        <v>2920</v>
      </c>
      <c r="L1688" s="3" t="s">
        <v>370</v>
      </c>
      <c r="M1688" s="3" t="s">
        <v>410</v>
      </c>
      <c r="N1688" s="3" t="s">
        <v>2820</v>
      </c>
      <c r="O1688" s="3">
        <v>250877</v>
      </c>
      <c r="P1688" s="3" t="s">
        <v>2792</v>
      </c>
      <c r="Q1688" s="4" t="s">
        <v>22</v>
      </c>
      <c r="R1688" s="3">
        <v>1</v>
      </c>
      <c r="S1688" s="16">
        <v>44714</v>
      </c>
      <c r="T1688" s="12">
        <f t="shared" si="6"/>
        <v>1028233</v>
      </c>
      <c r="U1688" s="10"/>
      <c r="V1688" s="10"/>
      <c r="W1688" s="10"/>
      <c r="X1688" s="10"/>
      <c r="Y1688" s="10"/>
      <c r="Z1688" s="10"/>
    </row>
    <row r="1689" customHeight="1" spans="1:26">
      <c r="A1689" s="3"/>
      <c r="B1689" s="4" t="s">
        <v>2890</v>
      </c>
      <c r="C1689" s="3" t="s">
        <v>2818</v>
      </c>
      <c r="D1689" s="4" t="s">
        <v>750</v>
      </c>
      <c r="E1689" s="4" t="s">
        <v>341</v>
      </c>
      <c r="F1689" s="4" t="s">
        <v>57</v>
      </c>
      <c r="G1689" s="4" t="s">
        <v>2839</v>
      </c>
      <c r="H1689" s="3"/>
      <c r="I1689" s="3"/>
      <c r="J1689" s="3"/>
      <c r="K1689" s="4" t="s">
        <v>2921</v>
      </c>
      <c r="L1689" s="3" t="s">
        <v>370</v>
      </c>
      <c r="M1689" s="3" t="s">
        <v>410</v>
      </c>
      <c r="N1689" s="3" t="s">
        <v>2820</v>
      </c>
      <c r="O1689" s="3">
        <v>250877</v>
      </c>
      <c r="P1689" s="3" t="s">
        <v>2792</v>
      </c>
      <c r="Q1689" s="4" t="s">
        <v>22</v>
      </c>
      <c r="R1689" s="3">
        <v>1</v>
      </c>
      <c r="S1689" s="16">
        <v>44714</v>
      </c>
      <c r="T1689" s="12">
        <f t="shared" si="6"/>
        <v>1028233</v>
      </c>
      <c r="U1689" s="10"/>
      <c r="V1689" s="10"/>
      <c r="W1689" s="10"/>
      <c r="X1689" s="10"/>
      <c r="Y1689" s="10"/>
      <c r="Z1689" s="10"/>
    </row>
    <row r="1690" customHeight="1" spans="1:26">
      <c r="A1690" s="3"/>
      <c r="B1690" s="4" t="s">
        <v>2890</v>
      </c>
      <c r="C1690" s="3" t="s">
        <v>2818</v>
      </c>
      <c r="D1690" s="4" t="s">
        <v>2004</v>
      </c>
      <c r="E1690" s="4" t="s">
        <v>772</v>
      </c>
      <c r="F1690" s="4" t="s">
        <v>384</v>
      </c>
      <c r="G1690" s="4" t="s">
        <v>2828</v>
      </c>
      <c r="H1690" s="3"/>
      <c r="I1690" s="3"/>
      <c r="J1690" s="3"/>
      <c r="K1690" s="4" t="s">
        <v>2922</v>
      </c>
      <c r="L1690" s="3" t="s">
        <v>370</v>
      </c>
      <c r="M1690" s="3" t="s">
        <v>410</v>
      </c>
      <c r="N1690" s="3" t="s">
        <v>2820</v>
      </c>
      <c r="O1690" s="3">
        <v>250877</v>
      </c>
      <c r="P1690" s="3" t="s">
        <v>2792</v>
      </c>
      <c r="Q1690" s="4" t="s">
        <v>22</v>
      </c>
      <c r="R1690" s="3">
        <v>1</v>
      </c>
      <c r="S1690" s="16">
        <v>44714</v>
      </c>
      <c r="T1690" s="12">
        <f t="shared" si="6"/>
        <v>1028233</v>
      </c>
      <c r="U1690" s="10"/>
      <c r="V1690" s="10"/>
      <c r="W1690" s="10"/>
      <c r="X1690" s="10"/>
      <c r="Y1690" s="10"/>
      <c r="Z1690" s="10"/>
    </row>
    <row r="1691" customHeight="1" spans="1:26">
      <c r="A1691" s="3"/>
      <c r="B1691" s="4" t="s">
        <v>2890</v>
      </c>
      <c r="C1691" s="3" t="s">
        <v>2818</v>
      </c>
      <c r="D1691" s="4" t="s">
        <v>1956</v>
      </c>
      <c r="E1691" s="4" t="s">
        <v>762</v>
      </c>
      <c r="F1691" s="4" t="s">
        <v>543</v>
      </c>
      <c r="G1691" s="4" t="s">
        <v>2853</v>
      </c>
      <c r="H1691" s="3"/>
      <c r="I1691" s="3"/>
      <c r="J1691" s="3"/>
      <c r="K1691" s="4" t="s">
        <v>2916</v>
      </c>
      <c r="L1691" s="3" t="s">
        <v>370</v>
      </c>
      <c r="M1691" s="3" t="s">
        <v>410</v>
      </c>
      <c r="N1691" s="3" t="s">
        <v>2820</v>
      </c>
      <c r="O1691" s="3">
        <v>250877</v>
      </c>
      <c r="P1691" s="3" t="s">
        <v>2792</v>
      </c>
      <c r="Q1691" s="4" t="s">
        <v>22</v>
      </c>
      <c r="R1691" s="3">
        <v>1</v>
      </c>
      <c r="S1691" s="16">
        <v>44714</v>
      </c>
      <c r="T1691" s="12">
        <f t="shared" si="6"/>
        <v>1028233</v>
      </c>
      <c r="U1691" s="10"/>
      <c r="V1691" s="10"/>
      <c r="W1691" s="10"/>
      <c r="X1691" s="10"/>
      <c r="Y1691" s="10"/>
      <c r="Z1691" s="10"/>
    </row>
    <row r="1692" customHeight="1" spans="1:26">
      <c r="A1692" s="3"/>
      <c r="B1692" s="4" t="s">
        <v>2890</v>
      </c>
      <c r="C1692" s="3" t="s">
        <v>2818</v>
      </c>
      <c r="D1692" s="4" t="s">
        <v>1979</v>
      </c>
      <c r="E1692" s="4" t="s">
        <v>327</v>
      </c>
      <c r="F1692" s="4" t="s">
        <v>152</v>
      </c>
      <c r="G1692" s="4" t="s">
        <v>2836</v>
      </c>
      <c r="H1692" s="3"/>
      <c r="I1692" s="3"/>
      <c r="J1692" s="3"/>
      <c r="K1692" s="4" t="s">
        <v>2923</v>
      </c>
      <c r="L1692" s="3" t="s">
        <v>370</v>
      </c>
      <c r="M1692" s="3" t="s">
        <v>410</v>
      </c>
      <c r="N1692" s="3" t="s">
        <v>2820</v>
      </c>
      <c r="O1692" s="3">
        <v>250877</v>
      </c>
      <c r="P1692" s="3" t="s">
        <v>2792</v>
      </c>
      <c r="Q1692" s="4" t="s">
        <v>22</v>
      </c>
      <c r="R1692" s="3">
        <v>1</v>
      </c>
      <c r="S1692" s="16">
        <v>44714</v>
      </c>
      <c r="T1692" s="12">
        <f t="shared" si="6"/>
        <v>1028233</v>
      </c>
      <c r="U1692" s="10"/>
      <c r="V1692" s="10"/>
      <c r="W1692" s="10"/>
      <c r="X1692" s="10"/>
      <c r="Y1692" s="10"/>
      <c r="Z1692" s="10"/>
    </row>
    <row r="1693" customHeight="1" spans="1:26">
      <c r="A1693" s="3"/>
      <c r="B1693" s="4" t="s">
        <v>2890</v>
      </c>
      <c r="C1693" s="3" t="s">
        <v>2818</v>
      </c>
      <c r="D1693" s="4" t="s">
        <v>1970</v>
      </c>
      <c r="E1693" s="4" t="s">
        <v>767</v>
      </c>
      <c r="F1693" s="4" t="s">
        <v>156</v>
      </c>
      <c r="G1693" s="4" t="s">
        <v>2844</v>
      </c>
      <c r="H1693" s="3"/>
      <c r="I1693" s="3"/>
      <c r="J1693" s="3"/>
      <c r="K1693" s="4" t="s">
        <v>2905</v>
      </c>
      <c r="L1693" s="3" t="s">
        <v>370</v>
      </c>
      <c r="M1693" s="3" t="s">
        <v>410</v>
      </c>
      <c r="N1693" s="3" t="s">
        <v>2820</v>
      </c>
      <c r="O1693" s="3">
        <v>250877</v>
      </c>
      <c r="P1693" s="3" t="s">
        <v>2792</v>
      </c>
      <c r="Q1693" s="4" t="s">
        <v>22</v>
      </c>
      <c r="R1693" s="3">
        <v>1</v>
      </c>
      <c r="S1693" s="16">
        <v>44714</v>
      </c>
      <c r="T1693" s="12">
        <f t="shared" si="6"/>
        <v>1028233</v>
      </c>
      <c r="U1693" s="10"/>
      <c r="V1693" s="10"/>
      <c r="W1693" s="10"/>
      <c r="X1693" s="10"/>
      <c r="Y1693" s="10"/>
      <c r="Z1693" s="10"/>
    </row>
    <row r="1694" customHeight="1" spans="1:26">
      <c r="A1694" s="3"/>
      <c r="B1694" s="4" t="s">
        <v>2890</v>
      </c>
      <c r="C1694" s="3" t="s">
        <v>2818</v>
      </c>
      <c r="D1694" s="4" t="s">
        <v>1959</v>
      </c>
      <c r="E1694" s="4" t="s">
        <v>770</v>
      </c>
      <c r="F1694" s="4" t="s">
        <v>33</v>
      </c>
      <c r="G1694" s="4" t="s">
        <v>2847</v>
      </c>
      <c r="H1694" s="3"/>
      <c r="I1694" s="3"/>
      <c r="J1694" s="3"/>
      <c r="K1694" s="4" t="s">
        <v>2924</v>
      </c>
      <c r="L1694" s="3" t="s">
        <v>370</v>
      </c>
      <c r="M1694" s="3" t="s">
        <v>410</v>
      </c>
      <c r="N1694" s="3" t="s">
        <v>2820</v>
      </c>
      <c r="O1694" s="3">
        <v>250878</v>
      </c>
      <c r="P1694" s="3" t="s">
        <v>2792</v>
      </c>
      <c r="Q1694" s="4" t="s">
        <v>24</v>
      </c>
      <c r="R1694" s="3">
        <v>1</v>
      </c>
      <c r="S1694" s="16">
        <v>44714</v>
      </c>
      <c r="T1694" s="12">
        <f t="shared" si="6"/>
        <v>1028233</v>
      </c>
      <c r="U1694" s="10"/>
      <c r="V1694" s="10"/>
      <c r="W1694" s="10"/>
      <c r="X1694" s="10"/>
      <c r="Y1694" s="10"/>
      <c r="Z1694" s="10"/>
    </row>
    <row r="1695" customHeight="1" spans="1:26">
      <c r="A1695" s="3"/>
      <c r="B1695" s="4" t="s">
        <v>2890</v>
      </c>
      <c r="C1695" s="3" t="s">
        <v>2818</v>
      </c>
      <c r="D1695" s="4" t="s">
        <v>750</v>
      </c>
      <c r="E1695" s="4" t="s">
        <v>341</v>
      </c>
      <c r="F1695" s="4" t="s">
        <v>36</v>
      </c>
      <c r="G1695" s="4" t="s">
        <v>2877</v>
      </c>
      <c r="H1695" s="3"/>
      <c r="I1695" s="3"/>
      <c r="J1695" s="3"/>
      <c r="K1695" s="4" t="s">
        <v>2911</v>
      </c>
      <c r="L1695" s="3" t="s">
        <v>370</v>
      </c>
      <c r="M1695" s="3" t="s">
        <v>410</v>
      </c>
      <c r="N1695" s="3" t="s">
        <v>2820</v>
      </c>
      <c r="O1695" s="3">
        <v>250879</v>
      </c>
      <c r="P1695" s="3" t="s">
        <v>2792</v>
      </c>
      <c r="Q1695" s="4" t="s">
        <v>30</v>
      </c>
      <c r="R1695" s="3">
        <v>1</v>
      </c>
      <c r="S1695" s="16">
        <v>44714</v>
      </c>
      <c r="T1695" s="12">
        <f t="shared" si="6"/>
        <v>1028233</v>
      </c>
      <c r="U1695" s="10"/>
      <c r="V1695" s="10"/>
      <c r="W1695" s="10"/>
      <c r="X1695" s="10"/>
      <c r="Y1695" s="10"/>
      <c r="Z1695" s="10"/>
    </row>
    <row r="1696" customHeight="1" spans="1:26">
      <c r="A1696" s="3"/>
      <c r="B1696" s="4" t="s">
        <v>2890</v>
      </c>
      <c r="C1696" s="3" t="s">
        <v>2818</v>
      </c>
      <c r="D1696" s="4" t="s">
        <v>1979</v>
      </c>
      <c r="E1696" s="4" t="s">
        <v>327</v>
      </c>
      <c r="F1696" s="4" t="s">
        <v>63</v>
      </c>
      <c r="G1696" s="4" t="s">
        <v>2854</v>
      </c>
      <c r="H1696" s="3"/>
      <c r="I1696" s="3"/>
      <c r="J1696" s="3"/>
      <c r="K1696" s="4" t="s">
        <v>2913</v>
      </c>
      <c r="L1696" s="3" t="s">
        <v>370</v>
      </c>
      <c r="M1696" s="3" t="s">
        <v>410</v>
      </c>
      <c r="N1696" s="3" t="s">
        <v>2820</v>
      </c>
      <c r="O1696" s="3">
        <v>250879</v>
      </c>
      <c r="P1696" s="3" t="s">
        <v>2792</v>
      </c>
      <c r="Q1696" s="4" t="s">
        <v>30</v>
      </c>
      <c r="R1696" s="3">
        <v>1</v>
      </c>
      <c r="S1696" s="16">
        <v>44714</v>
      </c>
      <c r="T1696" s="12">
        <f t="shared" si="6"/>
        <v>1028233</v>
      </c>
      <c r="U1696" s="10"/>
      <c r="V1696" s="10"/>
      <c r="W1696" s="10"/>
      <c r="X1696" s="10"/>
      <c r="Y1696" s="10"/>
      <c r="Z1696" s="10"/>
    </row>
    <row r="1697" customHeight="1" spans="1:26">
      <c r="A1697" s="3"/>
      <c r="B1697" s="4" t="s">
        <v>2890</v>
      </c>
      <c r="C1697" s="3" t="s">
        <v>2818</v>
      </c>
      <c r="D1697" s="4" t="s">
        <v>1997</v>
      </c>
      <c r="E1697" s="4" t="s">
        <v>355</v>
      </c>
      <c r="F1697" s="4" t="s">
        <v>576</v>
      </c>
      <c r="G1697" s="4" t="s">
        <v>2842</v>
      </c>
      <c r="H1697" s="3"/>
      <c r="I1697" s="3"/>
      <c r="J1697" s="3"/>
      <c r="K1697" s="4" t="s">
        <v>2925</v>
      </c>
      <c r="L1697" s="3" t="s">
        <v>370</v>
      </c>
      <c r="M1697" s="3" t="s">
        <v>410</v>
      </c>
      <c r="N1697" s="3" t="s">
        <v>2820</v>
      </c>
      <c r="O1697" s="3">
        <v>250879</v>
      </c>
      <c r="P1697" s="3" t="s">
        <v>2792</v>
      </c>
      <c r="Q1697" s="4" t="s">
        <v>30</v>
      </c>
      <c r="R1697" s="3">
        <v>1</v>
      </c>
      <c r="S1697" s="16">
        <v>44714</v>
      </c>
      <c r="T1697" s="12">
        <f t="shared" si="6"/>
        <v>1028233</v>
      </c>
      <c r="U1697" s="10"/>
      <c r="V1697" s="10"/>
      <c r="W1697" s="10"/>
      <c r="X1697" s="10"/>
      <c r="Y1697" s="10"/>
      <c r="Z1697" s="10"/>
    </row>
    <row r="1698" customHeight="1" spans="1:26">
      <c r="A1698" s="3"/>
      <c r="B1698" s="4" t="s">
        <v>2890</v>
      </c>
      <c r="C1698" s="3" t="s">
        <v>2818</v>
      </c>
      <c r="D1698" s="4" t="s">
        <v>1959</v>
      </c>
      <c r="E1698" s="4" t="s">
        <v>763</v>
      </c>
      <c r="F1698" s="4" t="s">
        <v>483</v>
      </c>
      <c r="G1698" s="4" t="s">
        <v>2851</v>
      </c>
      <c r="H1698" s="3"/>
      <c r="I1698" s="3"/>
      <c r="J1698" s="3"/>
      <c r="K1698" s="4" t="s">
        <v>2926</v>
      </c>
      <c r="L1698" s="3" t="s">
        <v>370</v>
      </c>
      <c r="M1698" s="3" t="s">
        <v>410</v>
      </c>
      <c r="N1698" s="3" t="s">
        <v>2820</v>
      </c>
      <c r="O1698" s="3">
        <v>250876</v>
      </c>
      <c r="P1698" s="3" t="s">
        <v>2792</v>
      </c>
      <c r="Q1698" s="4" t="s">
        <v>26</v>
      </c>
      <c r="R1698" s="3">
        <v>1</v>
      </c>
      <c r="S1698" s="16">
        <v>44714</v>
      </c>
      <c r="T1698" s="12">
        <f t="shared" si="6"/>
        <v>1028233</v>
      </c>
      <c r="U1698" s="10"/>
      <c r="V1698" s="10"/>
      <c r="W1698" s="10"/>
      <c r="X1698" s="10"/>
      <c r="Y1698" s="10"/>
      <c r="Z1698" s="10"/>
    </row>
    <row r="1699" customHeight="1" spans="1:26">
      <c r="A1699" s="3"/>
      <c r="B1699" s="4" t="s">
        <v>2890</v>
      </c>
      <c r="C1699" s="3" t="s">
        <v>2818</v>
      </c>
      <c r="D1699" s="4" t="s">
        <v>1956</v>
      </c>
      <c r="E1699" s="4" t="s">
        <v>373</v>
      </c>
      <c r="F1699" s="4" t="s">
        <v>158</v>
      </c>
      <c r="G1699" s="4" t="s">
        <v>2822</v>
      </c>
      <c r="H1699" s="3"/>
      <c r="I1699" s="3"/>
      <c r="J1699" s="3"/>
      <c r="K1699" s="4" t="s">
        <v>2918</v>
      </c>
      <c r="L1699" s="3" t="s">
        <v>370</v>
      </c>
      <c r="M1699" s="3" t="s">
        <v>410</v>
      </c>
      <c r="N1699" s="3" t="s">
        <v>2820</v>
      </c>
      <c r="O1699" s="3">
        <v>250876</v>
      </c>
      <c r="P1699" s="3" t="s">
        <v>2792</v>
      </c>
      <c r="Q1699" s="4" t="s">
        <v>26</v>
      </c>
      <c r="R1699" s="3">
        <v>0</v>
      </c>
      <c r="S1699" s="16">
        <v>44714</v>
      </c>
      <c r="T1699" s="12">
        <f t="shared" si="6"/>
        <v>1028233</v>
      </c>
      <c r="U1699" s="10"/>
      <c r="V1699" s="10"/>
      <c r="W1699" s="10"/>
      <c r="X1699" s="10"/>
      <c r="Y1699" s="10"/>
      <c r="Z1699" s="10"/>
    </row>
    <row r="1700" customHeight="1" spans="1:26">
      <c r="A1700" s="3"/>
      <c r="B1700" s="4" t="s">
        <v>2890</v>
      </c>
      <c r="C1700" s="3" t="s">
        <v>2818</v>
      </c>
      <c r="D1700" s="4" t="s">
        <v>1997</v>
      </c>
      <c r="E1700" s="4" t="s">
        <v>355</v>
      </c>
      <c r="F1700" s="4" t="s">
        <v>99</v>
      </c>
      <c r="G1700" s="4" t="s">
        <v>2887</v>
      </c>
      <c r="H1700" s="3"/>
      <c r="I1700" s="3"/>
      <c r="J1700" s="3"/>
      <c r="K1700" s="4" t="s">
        <v>2927</v>
      </c>
      <c r="L1700" s="3" t="s">
        <v>370</v>
      </c>
      <c r="M1700" s="3" t="s">
        <v>410</v>
      </c>
      <c r="N1700" s="3" t="s">
        <v>2820</v>
      </c>
      <c r="O1700" s="3">
        <v>250423</v>
      </c>
      <c r="P1700" s="3" t="s">
        <v>2792</v>
      </c>
      <c r="Q1700" s="4" t="s">
        <v>11</v>
      </c>
      <c r="R1700" s="3">
        <v>1</v>
      </c>
      <c r="S1700" s="16">
        <v>44714</v>
      </c>
      <c r="T1700" s="12">
        <f t="shared" si="6"/>
        <v>1028233</v>
      </c>
      <c r="U1700" s="10"/>
      <c r="V1700" s="10"/>
      <c r="W1700" s="10"/>
      <c r="X1700" s="10"/>
      <c r="Y1700" s="10"/>
      <c r="Z1700" s="10"/>
    </row>
    <row r="1701" customHeight="1" spans="1:26">
      <c r="A1701" s="3"/>
      <c r="B1701" s="4" t="s">
        <v>2890</v>
      </c>
      <c r="C1701" s="3" t="s">
        <v>2818</v>
      </c>
      <c r="D1701" s="4" t="s">
        <v>1959</v>
      </c>
      <c r="E1701" s="4" t="s">
        <v>770</v>
      </c>
      <c r="F1701" s="4" t="s">
        <v>33</v>
      </c>
      <c r="G1701" s="4" t="s">
        <v>2847</v>
      </c>
      <c r="H1701" s="3"/>
      <c r="I1701" s="3"/>
      <c r="J1701" s="3"/>
      <c r="K1701" s="4" t="s">
        <v>2924</v>
      </c>
      <c r="L1701" s="3" t="s">
        <v>414</v>
      </c>
      <c r="M1701" s="3" t="s">
        <v>428</v>
      </c>
      <c r="N1701" s="3" t="s">
        <v>2820</v>
      </c>
      <c r="O1701" s="3">
        <v>250881</v>
      </c>
      <c r="P1701" s="3" t="s">
        <v>2792</v>
      </c>
      <c r="Q1701" s="4" t="s">
        <v>98</v>
      </c>
      <c r="R1701" s="3">
        <v>1</v>
      </c>
      <c r="S1701" s="16">
        <v>44714</v>
      </c>
      <c r="T1701" s="12">
        <f t="shared" si="6"/>
        <v>1028233</v>
      </c>
      <c r="U1701" s="10"/>
      <c r="V1701" s="10"/>
      <c r="W1701" s="10"/>
      <c r="X1701" s="10"/>
      <c r="Y1701" s="10"/>
      <c r="Z1701" s="10"/>
    </row>
    <row r="1702" customHeight="1" spans="1:26">
      <c r="A1702" s="3"/>
      <c r="B1702" s="4" t="s">
        <v>2890</v>
      </c>
      <c r="C1702" s="3" t="s">
        <v>2818</v>
      </c>
      <c r="D1702" s="4" t="s">
        <v>1997</v>
      </c>
      <c r="E1702" s="4" t="s">
        <v>355</v>
      </c>
      <c r="F1702" s="4" t="s">
        <v>126</v>
      </c>
      <c r="G1702" s="4" t="s">
        <v>2842</v>
      </c>
      <c r="H1702" s="3"/>
      <c r="I1702" s="3"/>
      <c r="J1702" s="3"/>
      <c r="K1702" s="4" t="s">
        <v>2902</v>
      </c>
      <c r="L1702" s="3" t="s">
        <v>329</v>
      </c>
      <c r="M1702" s="3" t="s">
        <v>330</v>
      </c>
      <c r="N1702" s="3" t="s">
        <v>2820</v>
      </c>
      <c r="O1702" s="3">
        <v>224360</v>
      </c>
      <c r="P1702" s="3" t="s">
        <v>2792</v>
      </c>
      <c r="Q1702" s="4" t="s">
        <v>331</v>
      </c>
      <c r="R1702" s="3">
        <v>1</v>
      </c>
      <c r="S1702" s="16">
        <v>44714</v>
      </c>
      <c r="T1702" s="12">
        <f t="shared" si="6"/>
        <v>1028233</v>
      </c>
      <c r="U1702" s="10"/>
      <c r="V1702" s="10"/>
      <c r="W1702" s="10"/>
      <c r="X1702" s="10"/>
      <c r="Y1702" s="10"/>
      <c r="Z1702" s="10"/>
    </row>
    <row r="1703" customHeight="1" spans="1:26">
      <c r="A1703" s="3"/>
      <c r="B1703" s="4" t="s">
        <v>2890</v>
      </c>
      <c r="C1703" s="3" t="s">
        <v>2818</v>
      </c>
      <c r="D1703" s="4" t="s">
        <v>2206</v>
      </c>
      <c r="E1703" s="4" t="s">
        <v>775</v>
      </c>
      <c r="F1703" s="4" t="s">
        <v>132</v>
      </c>
      <c r="G1703" s="4" t="s">
        <v>2928</v>
      </c>
      <c r="H1703" s="3"/>
      <c r="I1703" s="3"/>
      <c r="J1703" s="3"/>
      <c r="K1703" s="4" t="s">
        <v>2929</v>
      </c>
      <c r="L1703" s="3" t="s">
        <v>329</v>
      </c>
      <c r="M1703" s="3" t="s">
        <v>330</v>
      </c>
      <c r="N1703" s="3" t="s">
        <v>2820</v>
      </c>
      <c r="O1703" s="3">
        <v>224360</v>
      </c>
      <c r="P1703" s="3" t="s">
        <v>2792</v>
      </c>
      <c r="Q1703" s="4" t="s">
        <v>331</v>
      </c>
      <c r="R1703" s="3">
        <v>1</v>
      </c>
      <c r="S1703" s="16">
        <v>44714</v>
      </c>
      <c r="T1703" s="12">
        <f t="shared" si="6"/>
        <v>1028233</v>
      </c>
      <c r="U1703" s="10"/>
      <c r="V1703" s="10"/>
      <c r="W1703" s="10"/>
      <c r="X1703" s="10"/>
      <c r="Y1703" s="10"/>
      <c r="Z1703" s="10"/>
    </row>
    <row r="1704" customHeight="1" spans="1:26">
      <c r="A1704" s="3"/>
      <c r="B1704" s="4" t="s">
        <v>2890</v>
      </c>
      <c r="C1704" s="3" t="s">
        <v>2818</v>
      </c>
      <c r="D1704" s="4" t="s">
        <v>1979</v>
      </c>
      <c r="E1704" s="4" t="s">
        <v>327</v>
      </c>
      <c r="F1704" s="4" t="s">
        <v>196</v>
      </c>
      <c r="G1704" s="4" t="s">
        <v>2864</v>
      </c>
      <c r="H1704" s="3"/>
      <c r="I1704" s="3"/>
      <c r="J1704" s="3"/>
      <c r="K1704" s="4" t="s">
        <v>2761</v>
      </c>
      <c r="L1704" s="3" t="s">
        <v>329</v>
      </c>
      <c r="M1704" s="3" t="s">
        <v>330</v>
      </c>
      <c r="N1704" s="3" t="s">
        <v>2820</v>
      </c>
      <c r="O1704" s="3">
        <v>224360</v>
      </c>
      <c r="P1704" s="3" t="s">
        <v>2792</v>
      </c>
      <c r="Q1704" s="4" t="s">
        <v>331</v>
      </c>
      <c r="R1704" s="3">
        <v>1</v>
      </c>
      <c r="S1704" s="16">
        <v>44714</v>
      </c>
      <c r="T1704" s="12">
        <f t="shared" si="6"/>
        <v>1028233</v>
      </c>
      <c r="U1704" s="10"/>
      <c r="V1704" s="10"/>
      <c r="W1704" s="10"/>
      <c r="X1704" s="10"/>
      <c r="Y1704" s="10"/>
      <c r="Z1704" s="10"/>
    </row>
    <row r="1705" customHeight="1" spans="1:26">
      <c r="A1705" s="3"/>
      <c r="B1705" s="4" t="s">
        <v>2890</v>
      </c>
      <c r="C1705" s="3" t="s">
        <v>2818</v>
      </c>
      <c r="D1705" s="4" t="s">
        <v>1956</v>
      </c>
      <c r="E1705" s="4" t="s">
        <v>761</v>
      </c>
      <c r="F1705" s="4" t="s">
        <v>116</v>
      </c>
      <c r="G1705" s="4" t="s">
        <v>2880</v>
      </c>
      <c r="H1705" s="3"/>
      <c r="I1705" s="3"/>
      <c r="J1705" s="3"/>
      <c r="K1705" s="4" t="s">
        <v>2892</v>
      </c>
      <c r="L1705" s="3" t="s">
        <v>370</v>
      </c>
      <c r="M1705" s="3" t="s">
        <v>371</v>
      </c>
      <c r="N1705" s="3" t="s">
        <v>2820</v>
      </c>
      <c r="O1705" s="3">
        <v>250417</v>
      </c>
      <c r="P1705" s="3" t="s">
        <v>2792</v>
      </c>
      <c r="Q1705" s="4" t="s">
        <v>39</v>
      </c>
      <c r="R1705" s="3">
        <v>1</v>
      </c>
      <c r="S1705" s="16">
        <v>44715</v>
      </c>
      <c r="T1705" s="12">
        <f t="shared" si="6"/>
        <v>1028627</v>
      </c>
      <c r="U1705" s="10"/>
      <c r="V1705" s="10"/>
      <c r="W1705" s="10"/>
      <c r="X1705" s="10"/>
      <c r="Y1705" s="10"/>
      <c r="Z1705" s="10"/>
    </row>
    <row r="1706" customHeight="1" spans="1:26">
      <c r="A1706" s="3"/>
      <c r="B1706" s="4" t="s">
        <v>2890</v>
      </c>
      <c r="C1706" s="3" t="s">
        <v>2818</v>
      </c>
      <c r="D1706" s="4" t="s">
        <v>1997</v>
      </c>
      <c r="E1706" s="4" t="s">
        <v>355</v>
      </c>
      <c r="F1706" s="4" t="s">
        <v>126</v>
      </c>
      <c r="G1706" s="4" t="s">
        <v>2842</v>
      </c>
      <c r="H1706" s="3"/>
      <c r="I1706" s="3"/>
      <c r="J1706" s="3"/>
      <c r="K1706" s="4" t="s">
        <v>2902</v>
      </c>
      <c r="L1706" s="3" t="s">
        <v>370</v>
      </c>
      <c r="M1706" s="3" t="s">
        <v>371</v>
      </c>
      <c r="N1706" s="3" t="s">
        <v>2820</v>
      </c>
      <c r="O1706" s="3">
        <v>250417</v>
      </c>
      <c r="P1706" s="3" t="s">
        <v>2792</v>
      </c>
      <c r="Q1706" s="4" t="s">
        <v>39</v>
      </c>
      <c r="R1706" s="3">
        <v>1</v>
      </c>
      <c r="S1706" s="16">
        <v>44715</v>
      </c>
      <c r="T1706" s="12">
        <f t="shared" si="6"/>
        <v>1028627</v>
      </c>
      <c r="U1706" s="10"/>
      <c r="V1706" s="10"/>
      <c r="W1706" s="10"/>
      <c r="X1706" s="10"/>
      <c r="Y1706" s="10"/>
      <c r="Z1706" s="10"/>
    </row>
    <row r="1707" customHeight="1" spans="1:26">
      <c r="A1707" s="3"/>
      <c r="B1707" s="4" t="s">
        <v>2890</v>
      </c>
      <c r="C1707" s="3" t="s">
        <v>2818</v>
      </c>
      <c r="D1707" s="4" t="s">
        <v>1956</v>
      </c>
      <c r="E1707" s="4" t="s">
        <v>762</v>
      </c>
      <c r="F1707" s="4" t="s">
        <v>543</v>
      </c>
      <c r="G1707" s="4" t="s">
        <v>2853</v>
      </c>
      <c r="H1707" s="3"/>
      <c r="I1707" s="3"/>
      <c r="J1707" s="3"/>
      <c r="K1707" s="4" t="s">
        <v>2916</v>
      </c>
      <c r="L1707" s="3" t="s">
        <v>414</v>
      </c>
      <c r="M1707" s="3" t="s">
        <v>415</v>
      </c>
      <c r="N1707" s="3" t="s">
        <v>2820</v>
      </c>
      <c r="O1707" s="3">
        <v>250873</v>
      </c>
      <c r="P1707" s="3" t="s">
        <v>2792</v>
      </c>
      <c r="Q1707" s="4" t="s">
        <v>12</v>
      </c>
      <c r="R1707" s="3">
        <v>1</v>
      </c>
      <c r="S1707" s="16">
        <v>44715</v>
      </c>
      <c r="T1707" s="12">
        <f t="shared" si="6"/>
        <v>1028627</v>
      </c>
      <c r="U1707" s="10"/>
      <c r="V1707" s="10"/>
      <c r="W1707" s="10"/>
      <c r="X1707" s="10"/>
      <c r="Y1707" s="10"/>
      <c r="Z1707" s="10"/>
    </row>
    <row r="1708" customHeight="1" spans="1:26">
      <c r="A1708" s="3"/>
      <c r="B1708" s="4" t="s">
        <v>2890</v>
      </c>
      <c r="C1708" s="3" t="s">
        <v>2818</v>
      </c>
      <c r="D1708" s="4" t="s">
        <v>1959</v>
      </c>
      <c r="E1708" s="4" t="s">
        <v>763</v>
      </c>
      <c r="F1708" s="4" t="s">
        <v>159</v>
      </c>
      <c r="G1708" s="4" t="s">
        <v>2851</v>
      </c>
      <c r="H1708" s="3"/>
      <c r="I1708" s="3"/>
      <c r="J1708" s="3"/>
      <c r="K1708" s="4" t="s">
        <v>2897</v>
      </c>
      <c r="L1708" s="3" t="s">
        <v>414</v>
      </c>
      <c r="M1708" s="3" t="s">
        <v>415</v>
      </c>
      <c r="N1708" s="3" t="s">
        <v>2820</v>
      </c>
      <c r="O1708" s="3">
        <v>250873</v>
      </c>
      <c r="P1708" s="3" t="s">
        <v>2792</v>
      </c>
      <c r="Q1708" s="4" t="s">
        <v>12</v>
      </c>
      <c r="R1708" s="3">
        <v>1</v>
      </c>
      <c r="S1708" s="16">
        <v>44715</v>
      </c>
      <c r="T1708" s="12">
        <f t="shared" si="6"/>
        <v>1028627</v>
      </c>
      <c r="U1708" s="10"/>
      <c r="V1708" s="10"/>
      <c r="W1708" s="10"/>
      <c r="X1708" s="10"/>
      <c r="Y1708" s="10"/>
      <c r="Z1708" s="10"/>
    </row>
    <row r="1709" customHeight="1" spans="1:26">
      <c r="A1709" s="3"/>
      <c r="B1709" s="4" t="s">
        <v>2890</v>
      </c>
      <c r="C1709" s="3" t="s">
        <v>2818</v>
      </c>
      <c r="D1709" s="4" t="s">
        <v>1956</v>
      </c>
      <c r="E1709" s="4" t="s">
        <v>761</v>
      </c>
      <c r="F1709" s="4" t="s">
        <v>48</v>
      </c>
      <c r="G1709" s="4" t="s">
        <v>2880</v>
      </c>
      <c r="H1709" s="3"/>
      <c r="I1709" s="3"/>
      <c r="J1709" s="3"/>
      <c r="K1709" s="4" t="s">
        <v>2930</v>
      </c>
      <c r="L1709" s="3" t="s">
        <v>414</v>
      </c>
      <c r="M1709" s="3" t="s">
        <v>415</v>
      </c>
      <c r="N1709" s="3" t="s">
        <v>2820</v>
      </c>
      <c r="O1709" s="3">
        <v>250874</v>
      </c>
      <c r="P1709" s="3" t="s">
        <v>2792</v>
      </c>
      <c r="Q1709" s="4" t="s">
        <v>13</v>
      </c>
      <c r="R1709" s="3">
        <v>1</v>
      </c>
      <c r="S1709" s="16">
        <v>44715</v>
      </c>
      <c r="T1709" s="12">
        <f t="shared" si="6"/>
        <v>1028627</v>
      </c>
      <c r="U1709" s="10"/>
      <c r="V1709" s="10"/>
      <c r="W1709" s="10"/>
      <c r="X1709" s="10"/>
      <c r="Y1709" s="10"/>
      <c r="Z1709" s="10"/>
    </row>
    <row r="1710" customHeight="1" spans="1:26">
      <c r="A1710" s="3"/>
      <c r="B1710" s="4" t="s">
        <v>2890</v>
      </c>
      <c r="C1710" s="3" t="s">
        <v>2818</v>
      </c>
      <c r="D1710" s="4" t="s">
        <v>1979</v>
      </c>
      <c r="E1710" s="4" t="s">
        <v>327</v>
      </c>
      <c r="F1710" s="4" t="s">
        <v>70</v>
      </c>
      <c r="G1710" s="4" t="s">
        <v>2854</v>
      </c>
      <c r="H1710" s="3"/>
      <c r="I1710" s="3"/>
      <c r="J1710" s="3"/>
      <c r="K1710" s="4" t="s">
        <v>2931</v>
      </c>
      <c r="L1710" s="3" t="s">
        <v>414</v>
      </c>
      <c r="M1710" s="3" t="s">
        <v>415</v>
      </c>
      <c r="N1710" s="3" t="s">
        <v>2820</v>
      </c>
      <c r="O1710" s="3">
        <v>250874</v>
      </c>
      <c r="P1710" s="3" t="s">
        <v>2792</v>
      </c>
      <c r="Q1710" s="4" t="s">
        <v>13</v>
      </c>
      <c r="R1710" s="3">
        <v>1</v>
      </c>
      <c r="S1710" s="16">
        <v>44715</v>
      </c>
      <c r="T1710" s="12">
        <f t="shared" si="6"/>
        <v>1028627</v>
      </c>
      <c r="U1710" s="10"/>
      <c r="V1710" s="10"/>
      <c r="W1710" s="10"/>
      <c r="X1710" s="10"/>
      <c r="Y1710" s="10"/>
      <c r="Z1710" s="10"/>
    </row>
    <row r="1711" customHeight="1" spans="1:26">
      <c r="A1711" s="3"/>
      <c r="B1711" s="4" t="s">
        <v>2890</v>
      </c>
      <c r="C1711" s="3" t="s">
        <v>2818</v>
      </c>
      <c r="D1711" s="4" t="s">
        <v>2004</v>
      </c>
      <c r="E1711" s="4" t="s">
        <v>772</v>
      </c>
      <c r="F1711" s="4" t="s">
        <v>384</v>
      </c>
      <c r="G1711" s="4" t="s">
        <v>2828</v>
      </c>
      <c r="H1711" s="3"/>
      <c r="I1711" s="3"/>
      <c r="J1711" s="3"/>
      <c r="K1711" s="4" t="s">
        <v>2922</v>
      </c>
      <c r="L1711" s="3" t="s">
        <v>414</v>
      </c>
      <c r="M1711" s="3" t="s">
        <v>415</v>
      </c>
      <c r="N1711" s="3" t="s">
        <v>2820</v>
      </c>
      <c r="O1711" s="3">
        <v>250874</v>
      </c>
      <c r="P1711" s="3" t="s">
        <v>2792</v>
      </c>
      <c r="Q1711" s="4" t="s">
        <v>13</v>
      </c>
      <c r="R1711" s="3">
        <v>1</v>
      </c>
      <c r="S1711" s="16">
        <v>44715</v>
      </c>
      <c r="T1711" s="12">
        <f t="shared" si="6"/>
        <v>1028627</v>
      </c>
      <c r="U1711" s="10"/>
      <c r="V1711" s="10"/>
      <c r="W1711" s="10"/>
      <c r="X1711" s="10"/>
      <c r="Y1711" s="10"/>
      <c r="Z1711" s="10"/>
    </row>
    <row r="1712" customHeight="1" spans="1:26">
      <c r="A1712" s="3"/>
      <c r="B1712" s="4" t="s">
        <v>2890</v>
      </c>
      <c r="C1712" s="3" t="s">
        <v>2818</v>
      </c>
      <c r="D1712" s="4" t="s">
        <v>1959</v>
      </c>
      <c r="E1712" s="4" t="s">
        <v>777</v>
      </c>
      <c r="F1712" s="4" t="s">
        <v>106</v>
      </c>
      <c r="G1712" s="4" t="s">
        <v>2874</v>
      </c>
      <c r="H1712" s="3"/>
      <c r="I1712" s="3"/>
      <c r="J1712" s="3"/>
      <c r="K1712" s="4" t="s">
        <v>2932</v>
      </c>
      <c r="L1712" s="3" t="s">
        <v>414</v>
      </c>
      <c r="M1712" s="3" t="s">
        <v>415</v>
      </c>
      <c r="N1712" s="3" t="s">
        <v>2820</v>
      </c>
      <c r="O1712" s="3">
        <v>250874</v>
      </c>
      <c r="P1712" s="3" t="s">
        <v>2792</v>
      </c>
      <c r="Q1712" s="4" t="s">
        <v>13</v>
      </c>
      <c r="R1712" s="3">
        <v>1</v>
      </c>
      <c r="S1712" s="16">
        <v>44715</v>
      </c>
      <c r="T1712" s="12">
        <f t="shared" si="6"/>
        <v>1028627</v>
      </c>
      <c r="U1712" s="10"/>
      <c r="V1712" s="10"/>
      <c r="W1712" s="10"/>
      <c r="X1712" s="10"/>
      <c r="Y1712" s="10"/>
      <c r="Z1712" s="10"/>
    </row>
    <row r="1713" customHeight="1" spans="1:26">
      <c r="A1713" s="3"/>
      <c r="B1713" s="4" t="s">
        <v>2890</v>
      </c>
      <c r="C1713" s="3" t="s">
        <v>2818</v>
      </c>
      <c r="D1713" s="4" t="s">
        <v>1979</v>
      </c>
      <c r="E1713" s="4" t="s">
        <v>327</v>
      </c>
      <c r="F1713" s="4" t="s">
        <v>118</v>
      </c>
      <c r="G1713" s="4" t="s">
        <v>2836</v>
      </c>
      <c r="H1713" s="3"/>
      <c r="I1713" s="3"/>
      <c r="J1713" s="3"/>
      <c r="K1713" s="4" t="s">
        <v>2933</v>
      </c>
      <c r="L1713" s="3" t="s">
        <v>414</v>
      </c>
      <c r="M1713" s="3" t="s">
        <v>415</v>
      </c>
      <c r="N1713" s="3" t="s">
        <v>2820</v>
      </c>
      <c r="O1713" s="3">
        <v>250874</v>
      </c>
      <c r="P1713" s="3" t="s">
        <v>2792</v>
      </c>
      <c r="Q1713" s="4" t="s">
        <v>13</v>
      </c>
      <c r="R1713" s="3">
        <v>1</v>
      </c>
      <c r="S1713" s="16">
        <v>44715</v>
      </c>
      <c r="T1713" s="12">
        <f t="shared" si="6"/>
        <v>1028627</v>
      </c>
      <c r="U1713" s="10"/>
      <c r="V1713" s="10"/>
      <c r="W1713" s="10"/>
      <c r="X1713" s="10"/>
      <c r="Y1713" s="10"/>
      <c r="Z1713" s="10"/>
    </row>
    <row r="1714" customHeight="1" spans="1:26">
      <c r="A1714" s="3"/>
      <c r="B1714" s="4" t="s">
        <v>2890</v>
      </c>
      <c r="C1714" s="3" t="s">
        <v>2818</v>
      </c>
      <c r="D1714" s="4" t="s">
        <v>1959</v>
      </c>
      <c r="E1714" s="4" t="s">
        <v>770</v>
      </c>
      <c r="F1714" s="4" t="s">
        <v>147</v>
      </c>
      <c r="G1714" s="4" t="s">
        <v>2847</v>
      </c>
      <c r="H1714" s="3"/>
      <c r="I1714" s="3"/>
      <c r="J1714" s="3"/>
      <c r="K1714" s="4" t="s">
        <v>2934</v>
      </c>
      <c r="L1714" s="3" t="s">
        <v>414</v>
      </c>
      <c r="M1714" s="3" t="s">
        <v>415</v>
      </c>
      <c r="N1714" s="3" t="s">
        <v>2820</v>
      </c>
      <c r="O1714" s="3">
        <v>250874</v>
      </c>
      <c r="P1714" s="3" t="s">
        <v>2792</v>
      </c>
      <c r="Q1714" s="4" t="s">
        <v>13</v>
      </c>
      <c r="R1714" s="3">
        <v>2</v>
      </c>
      <c r="S1714" s="16">
        <v>44715</v>
      </c>
      <c r="T1714" s="12">
        <f t="shared" si="6"/>
        <v>1028627</v>
      </c>
      <c r="U1714" s="10"/>
      <c r="V1714" s="10"/>
      <c r="W1714" s="10"/>
      <c r="X1714" s="10"/>
      <c r="Y1714" s="10"/>
      <c r="Z1714" s="10"/>
    </row>
    <row r="1715" customHeight="1" spans="1:26">
      <c r="A1715" s="3"/>
      <c r="B1715" s="4" t="s">
        <v>2890</v>
      </c>
      <c r="C1715" s="3" t="s">
        <v>2818</v>
      </c>
      <c r="D1715" s="4" t="s">
        <v>1959</v>
      </c>
      <c r="E1715" s="4" t="s">
        <v>763</v>
      </c>
      <c r="F1715" s="4" t="s">
        <v>159</v>
      </c>
      <c r="G1715" s="4" t="s">
        <v>2851</v>
      </c>
      <c r="H1715" s="3"/>
      <c r="I1715" s="3"/>
      <c r="J1715" s="3"/>
      <c r="K1715" s="4" t="s">
        <v>2897</v>
      </c>
      <c r="L1715" s="3" t="s">
        <v>414</v>
      </c>
      <c r="M1715" s="3" t="s">
        <v>415</v>
      </c>
      <c r="N1715" s="3" t="s">
        <v>2820</v>
      </c>
      <c r="O1715" s="3">
        <v>250874</v>
      </c>
      <c r="P1715" s="3" t="s">
        <v>2792</v>
      </c>
      <c r="Q1715" s="4" t="s">
        <v>13</v>
      </c>
      <c r="R1715" s="3">
        <v>1</v>
      </c>
      <c r="S1715" s="16">
        <v>44715</v>
      </c>
      <c r="T1715" s="12">
        <f t="shared" si="6"/>
        <v>1028627</v>
      </c>
      <c r="U1715" s="10"/>
      <c r="V1715" s="10"/>
      <c r="W1715" s="10"/>
      <c r="X1715" s="10"/>
      <c r="Y1715" s="10"/>
      <c r="Z1715" s="10"/>
    </row>
    <row r="1716" customHeight="1" spans="1:26">
      <c r="A1716" s="3"/>
      <c r="B1716" s="4" t="s">
        <v>2890</v>
      </c>
      <c r="C1716" s="3" t="s">
        <v>2818</v>
      </c>
      <c r="D1716" s="4" t="s">
        <v>1956</v>
      </c>
      <c r="E1716" s="4" t="s">
        <v>783</v>
      </c>
      <c r="F1716" s="4" t="s">
        <v>634</v>
      </c>
      <c r="G1716" s="4" t="s">
        <v>2879</v>
      </c>
      <c r="H1716" s="3"/>
      <c r="I1716" s="3"/>
      <c r="J1716" s="3"/>
      <c r="K1716" s="4" t="s">
        <v>2776</v>
      </c>
      <c r="L1716" s="3" t="s">
        <v>414</v>
      </c>
      <c r="M1716" s="3" t="s">
        <v>415</v>
      </c>
      <c r="N1716" s="3" t="s">
        <v>2820</v>
      </c>
      <c r="O1716" s="3">
        <v>250874</v>
      </c>
      <c r="P1716" s="3" t="s">
        <v>2792</v>
      </c>
      <c r="Q1716" s="4" t="s">
        <v>13</v>
      </c>
      <c r="R1716" s="3">
        <v>1</v>
      </c>
      <c r="S1716" s="16">
        <v>44715</v>
      </c>
      <c r="T1716" s="12">
        <f t="shared" si="6"/>
        <v>1028627</v>
      </c>
      <c r="U1716" s="10"/>
      <c r="V1716" s="10"/>
      <c r="W1716" s="10"/>
      <c r="X1716" s="10"/>
      <c r="Y1716" s="10"/>
      <c r="Z1716" s="10"/>
    </row>
    <row r="1717" customHeight="1" spans="1:26">
      <c r="A1717" s="3"/>
      <c r="B1717" s="4" t="s">
        <v>2890</v>
      </c>
      <c r="C1717" s="3" t="s">
        <v>2818</v>
      </c>
      <c r="D1717" s="4" t="s">
        <v>1979</v>
      </c>
      <c r="E1717" s="4" t="s">
        <v>327</v>
      </c>
      <c r="F1717" s="4" t="s">
        <v>196</v>
      </c>
      <c r="G1717" s="4" t="s">
        <v>2864</v>
      </c>
      <c r="H1717" s="3"/>
      <c r="I1717" s="3"/>
      <c r="J1717" s="3"/>
      <c r="K1717" s="4" t="s">
        <v>2761</v>
      </c>
      <c r="L1717" s="3" t="s">
        <v>414</v>
      </c>
      <c r="M1717" s="3" t="s">
        <v>415</v>
      </c>
      <c r="N1717" s="3" t="s">
        <v>2820</v>
      </c>
      <c r="O1717" s="3">
        <v>250874</v>
      </c>
      <c r="P1717" s="3" t="s">
        <v>2792</v>
      </c>
      <c r="Q1717" s="4" t="s">
        <v>13</v>
      </c>
      <c r="R1717" s="3">
        <v>1</v>
      </c>
      <c r="S1717" s="16">
        <v>44715</v>
      </c>
      <c r="T1717" s="12">
        <f t="shared" si="6"/>
        <v>1028627</v>
      </c>
      <c r="U1717" s="10"/>
      <c r="V1717" s="10"/>
      <c r="W1717" s="10"/>
      <c r="X1717" s="10"/>
      <c r="Y1717" s="10"/>
      <c r="Z1717" s="10"/>
    </row>
    <row r="1718" customHeight="1" spans="1:26">
      <c r="A1718" s="3"/>
      <c r="B1718" s="4" t="s">
        <v>2890</v>
      </c>
      <c r="C1718" s="3" t="s">
        <v>2818</v>
      </c>
      <c r="D1718" s="4" t="s">
        <v>1956</v>
      </c>
      <c r="E1718" s="4" t="s">
        <v>762</v>
      </c>
      <c r="F1718" s="4" t="s">
        <v>201</v>
      </c>
      <c r="G1718" s="4" t="s">
        <v>2853</v>
      </c>
      <c r="H1718" s="3"/>
      <c r="I1718" s="3"/>
      <c r="J1718" s="3"/>
      <c r="K1718" s="4" t="s">
        <v>2935</v>
      </c>
      <c r="L1718" s="3" t="s">
        <v>414</v>
      </c>
      <c r="M1718" s="3" t="s">
        <v>415</v>
      </c>
      <c r="N1718" s="3" t="s">
        <v>2820</v>
      </c>
      <c r="O1718" s="3">
        <v>250874</v>
      </c>
      <c r="P1718" s="3" t="s">
        <v>2792</v>
      </c>
      <c r="Q1718" s="4" t="s">
        <v>13</v>
      </c>
      <c r="R1718" s="3">
        <v>1</v>
      </c>
      <c r="S1718" s="16">
        <v>44715</v>
      </c>
      <c r="T1718" s="12">
        <f t="shared" si="6"/>
        <v>1028627</v>
      </c>
      <c r="U1718" s="10"/>
      <c r="V1718" s="10"/>
      <c r="W1718" s="10"/>
      <c r="X1718" s="10"/>
      <c r="Y1718" s="10"/>
      <c r="Z1718" s="10"/>
    </row>
    <row r="1719" customHeight="1" spans="1:26">
      <c r="A1719" s="3"/>
      <c r="B1719" s="4" t="s">
        <v>2890</v>
      </c>
      <c r="C1719" s="3" t="s">
        <v>2818</v>
      </c>
      <c r="D1719" s="4" t="s">
        <v>2170</v>
      </c>
      <c r="E1719" s="4" t="s">
        <v>778</v>
      </c>
      <c r="F1719" s="4" t="s">
        <v>120</v>
      </c>
      <c r="G1719" s="4" t="s">
        <v>2845</v>
      </c>
      <c r="H1719" s="3"/>
      <c r="I1719" s="3"/>
      <c r="J1719" s="3"/>
      <c r="K1719" s="4" t="s">
        <v>2936</v>
      </c>
      <c r="L1719" s="3" t="s">
        <v>414</v>
      </c>
      <c r="M1719" s="3" t="s">
        <v>415</v>
      </c>
      <c r="N1719" s="3" t="s">
        <v>2820</v>
      </c>
      <c r="O1719" s="3">
        <v>250875</v>
      </c>
      <c r="P1719" s="3" t="s">
        <v>2792</v>
      </c>
      <c r="Q1719" s="4" t="s">
        <v>103</v>
      </c>
      <c r="R1719" s="3">
        <v>1</v>
      </c>
      <c r="S1719" s="16">
        <v>44715</v>
      </c>
      <c r="T1719" s="12">
        <f t="shared" si="6"/>
        <v>1028627</v>
      </c>
      <c r="U1719" s="10"/>
      <c r="V1719" s="10"/>
      <c r="W1719" s="10"/>
      <c r="X1719" s="10"/>
      <c r="Y1719" s="10"/>
      <c r="Z1719" s="10"/>
    </row>
    <row r="1720" customHeight="1" spans="1:26">
      <c r="A1720" s="3"/>
      <c r="B1720" s="4" t="s">
        <v>2890</v>
      </c>
      <c r="C1720" s="3" t="s">
        <v>2818</v>
      </c>
      <c r="D1720" s="4" t="s">
        <v>1956</v>
      </c>
      <c r="E1720" s="4" t="s">
        <v>762</v>
      </c>
      <c r="F1720" s="4" t="s">
        <v>45</v>
      </c>
      <c r="G1720" s="4" t="s">
        <v>2837</v>
      </c>
      <c r="H1720" s="3"/>
      <c r="I1720" s="3"/>
      <c r="J1720" s="3"/>
      <c r="K1720" s="4" t="s">
        <v>2920</v>
      </c>
      <c r="L1720" s="3" t="s">
        <v>370</v>
      </c>
      <c r="M1720" s="3" t="s">
        <v>410</v>
      </c>
      <c r="N1720" s="3" t="s">
        <v>2820</v>
      </c>
      <c r="O1720" s="3">
        <v>250877</v>
      </c>
      <c r="P1720" s="3" t="s">
        <v>2792</v>
      </c>
      <c r="Q1720" s="4" t="s">
        <v>22</v>
      </c>
      <c r="R1720" s="3">
        <v>1</v>
      </c>
      <c r="S1720" s="16">
        <v>44715</v>
      </c>
      <c r="T1720" s="12">
        <f t="shared" si="6"/>
        <v>1028627</v>
      </c>
      <c r="U1720" s="10"/>
      <c r="V1720" s="10"/>
      <c r="W1720" s="10"/>
      <c r="X1720" s="10"/>
      <c r="Y1720" s="10"/>
      <c r="Z1720" s="10"/>
    </row>
    <row r="1721" customHeight="1" spans="1:26">
      <c r="A1721" s="3"/>
      <c r="B1721" s="4" t="s">
        <v>2890</v>
      </c>
      <c r="C1721" s="3" t="s">
        <v>2818</v>
      </c>
      <c r="D1721" s="4" t="s">
        <v>1956</v>
      </c>
      <c r="E1721" s="4" t="s">
        <v>761</v>
      </c>
      <c r="F1721" s="4" t="s">
        <v>48</v>
      </c>
      <c r="G1721" s="4" t="s">
        <v>2880</v>
      </c>
      <c r="H1721" s="3"/>
      <c r="I1721" s="3"/>
      <c r="J1721" s="3"/>
      <c r="K1721" s="4" t="s">
        <v>2930</v>
      </c>
      <c r="L1721" s="3" t="s">
        <v>370</v>
      </c>
      <c r="M1721" s="3" t="s">
        <v>410</v>
      </c>
      <c r="N1721" s="3" t="s">
        <v>2820</v>
      </c>
      <c r="O1721" s="3">
        <v>250877</v>
      </c>
      <c r="P1721" s="3" t="s">
        <v>2792</v>
      </c>
      <c r="Q1721" s="4" t="s">
        <v>22</v>
      </c>
      <c r="R1721" s="3">
        <v>1</v>
      </c>
      <c r="S1721" s="16">
        <v>44715</v>
      </c>
      <c r="T1721" s="12">
        <f t="shared" si="6"/>
        <v>1028627</v>
      </c>
      <c r="U1721" s="10"/>
      <c r="V1721" s="10"/>
      <c r="W1721" s="10"/>
      <c r="X1721" s="10"/>
      <c r="Y1721" s="10"/>
      <c r="Z1721" s="10"/>
    </row>
    <row r="1722" customHeight="1" spans="1:26">
      <c r="A1722" s="3"/>
      <c r="B1722" s="4" t="s">
        <v>2890</v>
      </c>
      <c r="C1722" s="3" t="s">
        <v>2818</v>
      </c>
      <c r="D1722" s="4" t="s">
        <v>750</v>
      </c>
      <c r="E1722" s="4" t="s">
        <v>341</v>
      </c>
      <c r="F1722" s="4" t="s">
        <v>83</v>
      </c>
      <c r="G1722" s="4" t="s">
        <v>2832</v>
      </c>
      <c r="H1722" s="3"/>
      <c r="I1722" s="3"/>
      <c r="J1722" s="3"/>
      <c r="K1722" s="4" t="s">
        <v>2937</v>
      </c>
      <c r="L1722" s="3" t="s">
        <v>370</v>
      </c>
      <c r="M1722" s="3" t="s">
        <v>410</v>
      </c>
      <c r="N1722" s="3" t="s">
        <v>2820</v>
      </c>
      <c r="O1722" s="3">
        <v>250877</v>
      </c>
      <c r="P1722" s="3" t="s">
        <v>2792</v>
      </c>
      <c r="Q1722" s="4" t="s">
        <v>22</v>
      </c>
      <c r="R1722" s="3">
        <v>1</v>
      </c>
      <c r="S1722" s="16">
        <v>44715</v>
      </c>
      <c r="T1722" s="12">
        <f t="shared" si="6"/>
        <v>1028627</v>
      </c>
      <c r="U1722" s="10"/>
      <c r="V1722" s="10"/>
      <c r="W1722" s="10"/>
      <c r="X1722" s="10"/>
      <c r="Y1722" s="10"/>
      <c r="Z1722" s="10"/>
    </row>
    <row r="1723" customHeight="1" spans="1:26">
      <c r="A1723" s="3"/>
      <c r="B1723" s="4" t="s">
        <v>2890</v>
      </c>
      <c r="C1723" s="3" t="s">
        <v>2818</v>
      </c>
      <c r="D1723" s="4" t="s">
        <v>750</v>
      </c>
      <c r="E1723" s="4" t="s">
        <v>341</v>
      </c>
      <c r="F1723" s="4" t="s">
        <v>119</v>
      </c>
      <c r="G1723" s="4" t="s">
        <v>2832</v>
      </c>
      <c r="H1723" s="3"/>
      <c r="I1723" s="3"/>
      <c r="J1723" s="3"/>
      <c r="K1723" s="4" t="s">
        <v>2938</v>
      </c>
      <c r="L1723" s="3" t="s">
        <v>370</v>
      </c>
      <c r="M1723" s="3" t="s">
        <v>410</v>
      </c>
      <c r="N1723" s="3" t="s">
        <v>2820</v>
      </c>
      <c r="O1723" s="3">
        <v>250877</v>
      </c>
      <c r="P1723" s="3" t="s">
        <v>2792</v>
      </c>
      <c r="Q1723" s="4" t="s">
        <v>22</v>
      </c>
      <c r="R1723" s="3">
        <v>1</v>
      </c>
      <c r="S1723" s="16">
        <v>44715</v>
      </c>
      <c r="T1723" s="12">
        <f t="shared" si="6"/>
        <v>1028627</v>
      </c>
      <c r="U1723" s="10"/>
      <c r="V1723" s="10"/>
      <c r="W1723" s="10"/>
      <c r="X1723" s="10"/>
      <c r="Y1723" s="10"/>
      <c r="Z1723" s="10"/>
    </row>
    <row r="1724" customHeight="1" spans="1:26">
      <c r="A1724" s="3"/>
      <c r="B1724" s="4" t="s">
        <v>2890</v>
      </c>
      <c r="C1724" s="3" t="s">
        <v>2818</v>
      </c>
      <c r="D1724" s="4" t="s">
        <v>2211</v>
      </c>
      <c r="E1724" s="4" t="s">
        <v>780</v>
      </c>
      <c r="F1724" s="4" t="s">
        <v>546</v>
      </c>
      <c r="G1724" s="4" t="s">
        <v>2849</v>
      </c>
      <c r="H1724" s="3"/>
      <c r="I1724" s="3"/>
      <c r="J1724" s="3"/>
      <c r="K1724" s="4" t="s">
        <v>2939</v>
      </c>
      <c r="L1724" s="3" t="s">
        <v>370</v>
      </c>
      <c r="M1724" s="3" t="s">
        <v>410</v>
      </c>
      <c r="N1724" s="3" t="s">
        <v>2820</v>
      </c>
      <c r="O1724" s="3">
        <v>250877</v>
      </c>
      <c r="P1724" s="3" t="s">
        <v>2792</v>
      </c>
      <c r="Q1724" s="4" t="s">
        <v>22</v>
      </c>
      <c r="R1724" s="3">
        <v>1</v>
      </c>
      <c r="S1724" s="16">
        <v>44715</v>
      </c>
      <c r="T1724" s="12">
        <f t="shared" si="6"/>
        <v>1028627</v>
      </c>
      <c r="U1724" s="10"/>
      <c r="V1724" s="10"/>
      <c r="W1724" s="10"/>
      <c r="X1724" s="10"/>
      <c r="Y1724" s="10"/>
      <c r="Z1724" s="10"/>
    </row>
    <row r="1725" customHeight="1" spans="1:26">
      <c r="A1725" s="3"/>
      <c r="B1725" s="4" t="s">
        <v>2890</v>
      </c>
      <c r="C1725" s="3" t="s">
        <v>2818</v>
      </c>
      <c r="D1725" s="4" t="s">
        <v>1979</v>
      </c>
      <c r="E1725" s="4" t="s">
        <v>327</v>
      </c>
      <c r="F1725" s="4" t="s">
        <v>70</v>
      </c>
      <c r="G1725" s="4" t="s">
        <v>2854</v>
      </c>
      <c r="H1725" s="3"/>
      <c r="I1725" s="3"/>
      <c r="J1725" s="3"/>
      <c r="K1725" s="4" t="s">
        <v>2931</v>
      </c>
      <c r="L1725" s="3" t="s">
        <v>370</v>
      </c>
      <c r="M1725" s="3" t="s">
        <v>410</v>
      </c>
      <c r="N1725" s="3" t="s">
        <v>2820</v>
      </c>
      <c r="O1725" s="3">
        <v>250879</v>
      </c>
      <c r="P1725" s="3" t="s">
        <v>2792</v>
      </c>
      <c r="Q1725" s="4" t="s">
        <v>30</v>
      </c>
      <c r="R1725" s="3">
        <v>1</v>
      </c>
      <c r="S1725" s="16">
        <v>44715</v>
      </c>
      <c r="T1725" s="12">
        <f t="shared" si="6"/>
        <v>1028627</v>
      </c>
      <c r="U1725" s="10"/>
      <c r="V1725" s="10"/>
      <c r="W1725" s="10"/>
      <c r="X1725" s="10"/>
      <c r="Y1725" s="10"/>
      <c r="Z1725" s="10"/>
    </row>
    <row r="1726" customHeight="1" spans="1:26">
      <c r="A1726" s="3"/>
      <c r="B1726" s="4" t="s">
        <v>2890</v>
      </c>
      <c r="C1726" s="3" t="s">
        <v>2818</v>
      </c>
      <c r="D1726" s="4" t="s">
        <v>1959</v>
      </c>
      <c r="E1726" s="4" t="s">
        <v>770</v>
      </c>
      <c r="F1726" s="4" t="s">
        <v>147</v>
      </c>
      <c r="G1726" s="4" t="s">
        <v>2847</v>
      </c>
      <c r="H1726" s="3"/>
      <c r="I1726" s="3"/>
      <c r="J1726" s="3"/>
      <c r="K1726" s="4" t="s">
        <v>2934</v>
      </c>
      <c r="L1726" s="3" t="s">
        <v>370</v>
      </c>
      <c r="M1726" s="3" t="s">
        <v>410</v>
      </c>
      <c r="N1726" s="3" t="s">
        <v>2820</v>
      </c>
      <c r="O1726" s="3">
        <v>250879</v>
      </c>
      <c r="P1726" s="3" t="s">
        <v>2792</v>
      </c>
      <c r="Q1726" s="4" t="s">
        <v>30</v>
      </c>
      <c r="R1726" s="3">
        <v>2</v>
      </c>
      <c r="S1726" s="16">
        <v>44715</v>
      </c>
      <c r="T1726" s="12">
        <f t="shared" si="6"/>
        <v>1028627</v>
      </c>
      <c r="U1726" s="10"/>
      <c r="V1726" s="10"/>
      <c r="W1726" s="10"/>
      <c r="X1726" s="10"/>
      <c r="Y1726" s="10"/>
      <c r="Z1726" s="10"/>
    </row>
    <row r="1727" customHeight="1" spans="1:26">
      <c r="A1727" s="3"/>
      <c r="B1727" s="4" t="s">
        <v>2890</v>
      </c>
      <c r="C1727" s="3" t="s">
        <v>2818</v>
      </c>
      <c r="D1727" s="4" t="s">
        <v>1986</v>
      </c>
      <c r="E1727" s="4" t="s">
        <v>782</v>
      </c>
      <c r="F1727" s="4" t="s">
        <v>184</v>
      </c>
      <c r="G1727" s="4" t="s">
        <v>2855</v>
      </c>
      <c r="H1727" s="3"/>
      <c r="I1727" s="3"/>
      <c r="J1727" s="3"/>
      <c r="K1727" s="4" t="s">
        <v>2758</v>
      </c>
      <c r="L1727" s="3" t="s">
        <v>370</v>
      </c>
      <c r="M1727" s="3" t="s">
        <v>410</v>
      </c>
      <c r="N1727" s="3" t="s">
        <v>2820</v>
      </c>
      <c r="O1727" s="3">
        <v>250879</v>
      </c>
      <c r="P1727" s="3" t="s">
        <v>2792</v>
      </c>
      <c r="Q1727" s="4" t="s">
        <v>30</v>
      </c>
      <c r="R1727" s="3">
        <v>1</v>
      </c>
      <c r="S1727" s="16">
        <v>44715</v>
      </c>
      <c r="T1727" s="12">
        <f t="shared" si="6"/>
        <v>1028627</v>
      </c>
      <c r="U1727" s="10"/>
      <c r="V1727" s="10"/>
      <c r="W1727" s="10"/>
      <c r="X1727" s="10"/>
      <c r="Y1727" s="10"/>
      <c r="Z1727" s="10"/>
    </row>
    <row r="1728" customHeight="1" spans="1:26">
      <c r="A1728" s="3"/>
      <c r="B1728" s="4" t="s">
        <v>2890</v>
      </c>
      <c r="C1728" s="3" t="s">
        <v>2818</v>
      </c>
      <c r="D1728" s="4" t="s">
        <v>1956</v>
      </c>
      <c r="E1728" s="4" t="s">
        <v>762</v>
      </c>
      <c r="F1728" s="4" t="s">
        <v>201</v>
      </c>
      <c r="G1728" s="4" t="s">
        <v>2853</v>
      </c>
      <c r="H1728" s="3"/>
      <c r="I1728" s="3"/>
      <c r="J1728" s="3"/>
      <c r="K1728" s="4" t="s">
        <v>2935</v>
      </c>
      <c r="L1728" s="3" t="s">
        <v>370</v>
      </c>
      <c r="M1728" s="3" t="s">
        <v>410</v>
      </c>
      <c r="N1728" s="3" t="s">
        <v>2820</v>
      </c>
      <c r="O1728" s="3">
        <v>250879</v>
      </c>
      <c r="P1728" s="3" t="s">
        <v>2792</v>
      </c>
      <c r="Q1728" s="4" t="s">
        <v>30</v>
      </c>
      <c r="R1728" s="3">
        <v>1</v>
      </c>
      <c r="S1728" s="16">
        <v>44715</v>
      </c>
      <c r="T1728" s="12">
        <f t="shared" si="6"/>
        <v>1028627</v>
      </c>
      <c r="U1728" s="10"/>
      <c r="V1728" s="10"/>
      <c r="W1728" s="10"/>
      <c r="X1728" s="10"/>
      <c r="Y1728" s="10"/>
      <c r="Z1728" s="10"/>
    </row>
    <row r="1729" customHeight="1" spans="1:26">
      <c r="A1729" s="3"/>
      <c r="B1729" s="4" t="s">
        <v>2890</v>
      </c>
      <c r="C1729" s="3" t="s">
        <v>2818</v>
      </c>
      <c r="D1729" s="4" t="s">
        <v>1956</v>
      </c>
      <c r="E1729" s="4" t="s">
        <v>762</v>
      </c>
      <c r="F1729" s="4" t="s">
        <v>430</v>
      </c>
      <c r="G1729" s="4" t="s">
        <v>2868</v>
      </c>
      <c r="H1729" s="3"/>
      <c r="I1729" s="3"/>
      <c r="J1729" s="3"/>
      <c r="K1729" s="4" t="s">
        <v>2940</v>
      </c>
      <c r="L1729" s="3" t="s">
        <v>370</v>
      </c>
      <c r="M1729" s="3" t="s">
        <v>410</v>
      </c>
      <c r="N1729" s="3" t="s">
        <v>2820</v>
      </c>
      <c r="O1729" s="3">
        <v>250876</v>
      </c>
      <c r="P1729" s="3" t="s">
        <v>2792</v>
      </c>
      <c r="Q1729" s="4" t="s">
        <v>26</v>
      </c>
      <c r="R1729" s="3">
        <v>1</v>
      </c>
      <c r="S1729" s="16">
        <v>44715</v>
      </c>
      <c r="T1729" s="12">
        <f t="shared" si="6"/>
        <v>1028627</v>
      </c>
      <c r="U1729" s="10"/>
      <c r="V1729" s="10"/>
      <c r="W1729" s="10"/>
      <c r="X1729" s="10"/>
      <c r="Y1729" s="10"/>
      <c r="Z1729" s="10"/>
    </row>
    <row r="1730" customHeight="1" spans="1:26">
      <c r="A1730" s="3"/>
      <c r="B1730" s="4" t="s">
        <v>2890</v>
      </c>
      <c r="C1730" s="3" t="s">
        <v>2818</v>
      </c>
      <c r="D1730" s="4" t="s">
        <v>1979</v>
      </c>
      <c r="E1730" s="4" t="s">
        <v>327</v>
      </c>
      <c r="F1730" s="4" t="s">
        <v>56</v>
      </c>
      <c r="G1730" s="4" t="s">
        <v>2864</v>
      </c>
      <c r="H1730" s="3"/>
      <c r="I1730" s="3"/>
      <c r="J1730" s="3"/>
      <c r="K1730" s="4" t="s">
        <v>2891</v>
      </c>
      <c r="L1730" s="3" t="s">
        <v>370</v>
      </c>
      <c r="M1730" s="3" t="s">
        <v>410</v>
      </c>
      <c r="N1730" s="3" t="s">
        <v>2820</v>
      </c>
      <c r="O1730" s="3">
        <v>250423</v>
      </c>
      <c r="P1730" s="3" t="s">
        <v>2792</v>
      </c>
      <c r="Q1730" s="4" t="s">
        <v>11</v>
      </c>
      <c r="R1730" s="3">
        <v>1</v>
      </c>
      <c r="S1730" s="16">
        <v>44715</v>
      </c>
      <c r="T1730" s="12">
        <f t="shared" si="6"/>
        <v>1028627</v>
      </c>
      <c r="U1730" s="10"/>
      <c r="V1730" s="10"/>
      <c r="W1730" s="10"/>
      <c r="X1730" s="10"/>
      <c r="Y1730" s="10"/>
      <c r="Z1730" s="10"/>
    </row>
    <row r="1731" customHeight="1" spans="1:26">
      <c r="A1731" s="3"/>
      <c r="B1731" s="4" t="s">
        <v>2890</v>
      </c>
      <c r="C1731" s="3" t="s">
        <v>2818</v>
      </c>
      <c r="D1731" s="4" t="s">
        <v>1979</v>
      </c>
      <c r="E1731" s="4" t="s">
        <v>327</v>
      </c>
      <c r="F1731" s="4" t="s">
        <v>111</v>
      </c>
      <c r="G1731" s="4" t="s">
        <v>2864</v>
      </c>
      <c r="H1731" s="3"/>
      <c r="I1731" s="3"/>
      <c r="J1731" s="3"/>
      <c r="K1731" s="4" t="s">
        <v>2941</v>
      </c>
      <c r="L1731" s="3" t="s">
        <v>370</v>
      </c>
      <c r="M1731" s="3" t="s">
        <v>410</v>
      </c>
      <c r="N1731" s="3" t="s">
        <v>2820</v>
      </c>
      <c r="O1731" s="3">
        <v>250423</v>
      </c>
      <c r="P1731" s="3" t="s">
        <v>2792</v>
      </c>
      <c r="Q1731" s="4" t="s">
        <v>11</v>
      </c>
      <c r="R1731" s="3">
        <v>-1</v>
      </c>
      <c r="S1731" s="16">
        <v>44715</v>
      </c>
      <c r="T1731" s="12">
        <f t="shared" si="6"/>
        <v>1028627</v>
      </c>
      <c r="U1731" s="10"/>
      <c r="V1731" s="10"/>
      <c r="W1731" s="10"/>
      <c r="X1731" s="10"/>
      <c r="Y1731" s="10"/>
      <c r="Z1731" s="10"/>
    </row>
    <row r="1732" customHeight="1" spans="1:26">
      <c r="A1732" s="3"/>
      <c r="B1732" s="4" t="s">
        <v>2890</v>
      </c>
      <c r="C1732" s="3" t="s">
        <v>2818</v>
      </c>
      <c r="D1732" s="4" t="s">
        <v>1956</v>
      </c>
      <c r="E1732" s="4" t="s">
        <v>762</v>
      </c>
      <c r="F1732" s="4" t="s">
        <v>10</v>
      </c>
      <c r="G1732" s="4" t="s">
        <v>2867</v>
      </c>
      <c r="H1732" s="3"/>
      <c r="I1732" s="3"/>
      <c r="J1732" s="3"/>
      <c r="K1732" s="4" t="s">
        <v>2942</v>
      </c>
      <c r="L1732" s="3" t="s">
        <v>414</v>
      </c>
      <c r="M1732" s="3" t="s">
        <v>428</v>
      </c>
      <c r="N1732" s="3" t="s">
        <v>2820</v>
      </c>
      <c r="O1732" s="3">
        <v>204742</v>
      </c>
      <c r="P1732" s="3" t="s">
        <v>2792</v>
      </c>
      <c r="Q1732" s="4" t="s">
        <v>563</v>
      </c>
      <c r="R1732" s="3">
        <v>1</v>
      </c>
      <c r="S1732" s="16">
        <v>44715</v>
      </c>
      <c r="T1732" s="12">
        <f t="shared" si="6"/>
        <v>1028627</v>
      </c>
      <c r="U1732" s="10"/>
      <c r="V1732" s="10"/>
      <c r="W1732" s="10"/>
      <c r="X1732" s="10"/>
      <c r="Y1732" s="10"/>
      <c r="Z1732" s="10"/>
    </row>
    <row r="1733" customHeight="1" spans="1:26">
      <c r="A1733" s="3"/>
      <c r="B1733" s="4" t="s">
        <v>2890</v>
      </c>
      <c r="C1733" s="3" t="s">
        <v>2818</v>
      </c>
      <c r="D1733" s="4" t="s">
        <v>2170</v>
      </c>
      <c r="E1733" s="4" t="s">
        <v>778</v>
      </c>
      <c r="F1733" s="4" t="s">
        <v>120</v>
      </c>
      <c r="G1733" s="4" t="s">
        <v>2845</v>
      </c>
      <c r="H1733" s="3"/>
      <c r="I1733" s="3"/>
      <c r="J1733" s="3"/>
      <c r="K1733" s="4" t="s">
        <v>2936</v>
      </c>
      <c r="L1733" s="3" t="s">
        <v>414</v>
      </c>
      <c r="M1733" s="3" t="s">
        <v>428</v>
      </c>
      <c r="N1733" s="3" t="s">
        <v>2820</v>
      </c>
      <c r="O1733" s="3">
        <v>250881</v>
      </c>
      <c r="P1733" s="3" t="s">
        <v>2792</v>
      </c>
      <c r="Q1733" s="4" t="s">
        <v>98</v>
      </c>
      <c r="R1733" s="3">
        <v>1</v>
      </c>
      <c r="S1733" s="16">
        <v>44715</v>
      </c>
      <c r="T1733" s="12">
        <f t="shared" si="6"/>
        <v>1028627</v>
      </c>
      <c r="U1733" s="10"/>
      <c r="V1733" s="10"/>
      <c r="W1733" s="10"/>
      <c r="X1733" s="10"/>
      <c r="Y1733" s="10"/>
      <c r="Z1733" s="10"/>
    </row>
    <row r="1734" customHeight="1" spans="1:26">
      <c r="A1734" s="3"/>
      <c r="B1734" s="4" t="s">
        <v>2890</v>
      </c>
      <c r="C1734" s="3" t="s">
        <v>2818</v>
      </c>
      <c r="D1734" s="4" t="s">
        <v>750</v>
      </c>
      <c r="E1734" s="4" t="s">
        <v>341</v>
      </c>
      <c r="F1734" s="4" t="s">
        <v>54</v>
      </c>
      <c r="G1734" s="4" t="s">
        <v>2832</v>
      </c>
      <c r="H1734" s="3"/>
      <c r="I1734" s="3"/>
      <c r="J1734" s="3"/>
      <c r="K1734" s="4" t="s">
        <v>2943</v>
      </c>
      <c r="L1734" s="3" t="s">
        <v>329</v>
      </c>
      <c r="M1734" s="3" t="s">
        <v>330</v>
      </c>
      <c r="N1734" s="3" t="s">
        <v>2820</v>
      </c>
      <c r="O1734" s="3">
        <v>224360</v>
      </c>
      <c r="P1734" s="3" t="s">
        <v>2792</v>
      </c>
      <c r="Q1734" s="4" t="s">
        <v>331</v>
      </c>
      <c r="R1734" s="3">
        <v>1</v>
      </c>
      <c r="S1734" s="16">
        <v>44715</v>
      </c>
      <c r="T1734" s="12">
        <f t="shared" si="6"/>
        <v>1028627</v>
      </c>
      <c r="U1734" s="10"/>
      <c r="V1734" s="10"/>
      <c r="W1734" s="10"/>
      <c r="X1734" s="10"/>
      <c r="Y1734" s="10"/>
      <c r="Z1734" s="10"/>
    </row>
    <row r="1735" customHeight="1" spans="1:26">
      <c r="A1735" s="3"/>
      <c r="B1735" s="4" t="s">
        <v>2899</v>
      </c>
      <c r="C1735" s="3" t="s">
        <v>2818</v>
      </c>
      <c r="D1735" s="4" t="s">
        <v>1956</v>
      </c>
      <c r="E1735" s="4" t="s">
        <v>762</v>
      </c>
      <c r="F1735" s="4" t="s">
        <v>765</v>
      </c>
      <c r="G1735" s="4"/>
      <c r="H1735" s="3"/>
      <c r="I1735" s="3"/>
      <c r="J1735" s="3"/>
      <c r="K1735" s="4" t="s">
        <v>765</v>
      </c>
      <c r="L1735" s="3" t="s">
        <v>329</v>
      </c>
      <c r="M1735" s="3" t="s">
        <v>330</v>
      </c>
      <c r="N1735" s="3" t="s">
        <v>2820</v>
      </c>
      <c r="O1735" s="3">
        <v>224360</v>
      </c>
      <c r="P1735" s="3" t="s">
        <v>2792</v>
      </c>
      <c r="Q1735" s="4" t="s">
        <v>331</v>
      </c>
      <c r="R1735" s="3">
        <v>1</v>
      </c>
      <c r="S1735" s="16">
        <v>44715</v>
      </c>
      <c r="T1735" s="12">
        <f t="shared" si="6"/>
        <v>1028627</v>
      </c>
      <c r="U1735" s="10"/>
      <c r="V1735" s="10"/>
      <c r="W1735" s="10"/>
      <c r="X1735" s="10"/>
      <c r="Y1735" s="10"/>
      <c r="Z1735" s="10"/>
    </row>
    <row r="1736" customHeight="1" spans="1:26">
      <c r="A1736" s="3"/>
      <c r="B1736" s="4" t="s">
        <v>2890</v>
      </c>
      <c r="C1736" s="3" t="s">
        <v>2818</v>
      </c>
      <c r="D1736" s="4" t="s">
        <v>1959</v>
      </c>
      <c r="E1736" s="4" t="s">
        <v>776</v>
      </c>
      <c r="F1736" s="4" t="s">
        <v>46</v>
      </c>
      <c r="G1736" s="4" t="s">
        <v>2846</v>
      </c>
      <c r="H1736" s="3"/>
      <c r="I1736" s="3"/>
      <c r="J1736" s="3"/>
      <c r="K1736" s="4" t="s">
        <v>2944</v>
      </c>
      <c r="L1736" s="3" t="s">
        <v>414</v>
      </c>
      <c r="M1736" s="3" t="s">
        <v>415</v>
      </c>
      <c r="N1736" s="3" t="s">
        <v>2820</v>
      </c>
      <c r="O1736" s="3">
        <v>204737</v>
      </c>
      <c r="P1736" s="3" t="s">
        <v>2792</v>
      </c>
      <c r="Q1736" s="4" t="s">
        <v>20</v>
      </c>
      <c r="R1736" s="3">
        <v>1</v>
      </c>
      <c r="S1736" s="16">
        <v>44715</v>
      </c>
      <c r="T1736" s="12">
        <f t="shared" si="6"/>
        <v>1028627</v>
      </c>
      <c r="U1736" s="10"/>
      <c r="V1736" s="10"/>
      <c r="W1736" s="10"/>
      <c r="X1736" s="10"/>
      <c r="Y1736" s="10"/>
      <c r="Z1736" s="10"/>
    </row>
    <row r="1737" customHeight="1" spans="1:26">
      <c r="A1737" s="3"/>
      <c r="B1737" s="4" t="s">
        <v>2890</v>
      </c>
      <c r="C1737" s="3" t="s">
        <v>2818</v>
      </c>
      <c r="D1737" s="4" t="s">
        <v>1956</v>
      </c>
      <c r="E1737" s="4" t="s">
        <v>373</v>
      </c>
      <c r="F1737" s="4" t="s">
        <v>82</v>
      </c>
      <c r="G1737" s="4" t="s">
        <v>2822</v>
      </c>
      <c r="H1737" s="3"/>
      <c r="I1737" s="3"/>
      <c r="J1737" s="3"/>
      <c r="K1737" s="4" t="s">
        <v>2945</v>
      </c>
      <c r="L1737" s="3" t="s">
        <v>414</v>
      </c>
      <c r="M1737" s="3" t="s">
        <v>415</v>
      </c>
      <c r="N1737" s="3" t="s">
        <v>2820</v>
      </c>
      <c r="O1737" s="3">
        <v>204737</v>
      </c>
      <c r="P1737" s="3" t="s">
        <v>2792</v>
      </c>
      <c r="Q1737" s="4" t="s">
        <v>20</v>
      </c>
      <c r="R1737" s="3">
        <v>1</v>
      </c>
      <c r="S1737" s="16">
        <v>44715</v>
      </c>
      <c r="T1737" s="12">
        <f t="shared" si="6"/>
        <v>1028627</v>
      </c>
      <c r="U1737" s="10"/>
      <c r="V1737" s="10"/>
      <c r="W1737" s="10"/>
      <c r="X1737" s="10"/>
      <c r="Y1737" s="10"/>
      <c r="Z1737" s="10"/>
    </row>
    <row r="1738" customHeight="1" spans="1:26">
      <c r="A1738" s="3"/>
      <c r="B1738" s="4" t="s">
        <v>2890</v>
      </c>
      <c r="C1738" s="3" t="s">
        <v>2818</v>
      </c>
      <c r="D1738" s="4" t="s">
        <v>2004</v>
      </c>
      <c r="E1738" s="4" t="s">
        <v>781</v>
      </c>
      <c r="F1738" s="4" t="s">
        <v>165</v>
      </c>
      <c r="G1738" s="4" t="s">
        <v>2864</v>
      </c>
      <c r="H1738" s="3"/>
      <c r="I1738" s="3"/>
      <c r="J1738" s="3"/>
      <c r="K1738" s="4" t="s">
        <v>2946</v>
      </c>
      <c r="L1738" s="3" t="s">
        <v>414</v>
      </c>
      <c r="M1738" s="3" t="s">
        <v>415</v>
      </c>
      <c r="N1738" s="3" t="s">
        <v>2820</v>
      </c>
      <c r="O1738" s="3">
        <v>204737</v>
      </c>
      <c r="P1738" s="3" t="s">
        <v>2792</v>
      </c>
      <c r="Q1738" s="4" t="s">
        <v>20</v>
      </c>
      <c r="R1738" s="3">
        <v>2</v>
      </c>
      <c r="S1738" s="16">
        <v>44715</v>
      </c>
      <c r="T1738" s="12">
        <f t="shared" si="6"/>
        <v>1028627</v>
      </c>
      <c r="U1738" s="10"/>
      <c r="V1738" s="10"/>
      <c r="W1738" s="10"/>
      <c r="X1738" s="10"/>
      <c r="Y1738" s="10"/>
      <c r="Z1738" s="10"/>
    </row>
    <row r="1739" customHeight="1" spans="1:26">
      <c r="A1739" s="3"/>
      <c r="B1739" s="4" t="s">
        <v>2890</v>
      </c>
      <c r="C1739" s="3" t="s">
        <v>2818</v>
      </c>
      <c r="D1739" s="4" t="s">
        <v>1986</v>
      </c>
      <c r="E1739" s="4" t="s">
        <v>782</v>
      </c>
      <c r="F1739" s="4" t="s">
        <v>184</v>
      </c>
      <c r="G1739" s="4" t="s">
        <v>2855</v>
      </c>
      <c r="H1739" s="3"/>
      <c r="I1739" s="3"/>
      <c r="J1739" s="3"/>
      <c r="K1739" s="4" t="s">
        <v>2758</v>
      </c>
      <c r="L1739" s="3" t="s">
        <v>414</v>
      </c>
      <c r="M1739" s="3" t="s">
        <v>415</v>
      </c>
      <c r="N1739" s="3" t="s">
        <v>2820</v>
      </c>
      <c r="O1739" s="3">
        <v>204737</v>
      </c>
      <c r="P1739" s="3" t="s">
        <v>2792</v>
      </c>
      <c r="Q1739" s="4" t="s">
        <v>20</v>
      </c>
      <c r="R1739" s="3">
        <v>1</v>
      </c>
      <c r="S1739" s="16">
        <v>44715</v>
      </c>
      <c r="T1739" s="12">
        <f t="shared" si="6"/>
        <v>1028627</v>
      </c>
      <c r="U1739" s="10"/>
      <c r="V1739" s="10"/>
      <c r="W1739" s="10"/>
      <c r="X1739" s="10"/>
      <c r="Y1739" s="10"/>
      <c r="Z1739" s="10"/>
    </row>
    <row r="1740" customHeight="1" spans="1:26">
      <c r="A1740" s="3"/>
      <c r="B1740" s="4" t="s">
        <v>2890</v>
      </c>
      <c r="C1740" s="3" t="s">
        <v>2818</v>
      </c>
      <c r="D1740" s="4" t="s">
        <v>1959</v>
      </c>
      <c r="E1740" s="4" t="s">
        <v>763</v>
      </c>
      <c r="F1740" s="4" t="s">
        <v>608</v>
      </c>
      <c r="G1740" s="4" t="s">
        <v>2851</v>
      </c>
      <c r="H1740" s="3"/>
      <c r="I1740" s="3"/>
      <c r="J1740" s="3"/>
      <c r="K1740" s="4" t="s">
        <v>2947</v>
      </c>
      <c r="L1740" s="3" t="s">
        <v>414</v>
      </c>
      <c r="M1740" s="3" t="s">
        <v>415</v>
      </c>
      <c r="N1740" s="3" t="s">
        <v>2820</v>
      </c>
      <c r="O1740" s="3">
        <v>204736</v>
      </c>
      <c r="P1740" s="3" t="s">
        <v>2792</v>
      </c>
      <c r="Q1740" s="4" t="s">
        <v>19</v>
      </c>
      <c r="R1740" s="3">
        <v>1</v>
      </c>
      <c r="S1740" s="16">
        <v>44715</v>
      </c>
      <c r="T1740" s="12">
        <f t="shared" si="6"/>
        <v>1028627</v>
      </c>
      <c r="U1740" s="10"/>
      <c r="V1740" s="10"/>
      <c r="W1740" s="10"/>
      <c r="X1740" s="10"/>
      <c r="Y1740" s="10"/>
      <c r="Z1740" s="10"/>
    </row>
    <row r="1741" customHeight="1" spans="1:26">
      <c r="A1741" s="3"/>
      <c r="B1741" s="4" t="s">
        <v>2890</v>
      </c>
      <c r="C1741" s="3" t="s">
        <v>2818</v>
      </c>
      <c r="D1741" s="4" t="s">
        <v>2183</v>
      </c>
      <c r="E1741" s="4" t="s">
        <v>779</v>
      </c>
      <c r="F1741" s="4" t="s">
        <v>125</v>
      </c>
      <c r="G1741" s="4" t="s">
        <v>2840</v>
      </c>
      <c r="H1741" s="3"/>
      <c r="I1741" s="3"/>
      <c r="J1741" s="3"/>
      <c r="K1741" s="4" t="s">
        <v>2948</v>
      </c>
      <c r="L1741" s="3" t="s">
        <v>414</v>
      </c>
      <c r="M1741" s="3" t="s">
        <v>415</v>
      </c>
      <c r="N1741" s="3" t="s">
        <v>2820</v>
      </c>
      <c r="O1741" s="3">
        <v>250424</v>
      </c>
      <c r="P1741" s="3" t="s">
        <v>2792</v>
      </c>
      <c r="Q1741" s="4" t="s">
        <v>15</v>
      </c>
      <c r="R1741" s="3">
        <v>1</v>
      </c>
      <c r="S1741" s="16">
        <v>44715</v>
      </c>
      <c r="T1741" s="12">
        <f t="shared" si="6"/>
        <v>1028627</v>
      </c>
      <c r="U1741" s="10"/>
      <c r="V1741" s="10"/>
      <c r="W1741" s="10"/>
      <c r="X1741" s="10"/>
      <c r="Y1741" s="10"/>
      <c r="Z1741" s="10"/>
    </row>
    <row r="1742" customHeight="1" spans="1:26">
      <c r="A1742" s="3"/>
      <c r="B1742" s="4" t="s">
        <v>2899</v>
      </c>
      <c r="C1742" s="3" t="s">
        <v>2818</v>
      </c>
      <c r="D1742" s="4" t="s">
        <v>750</v>
      </c>
      <c r="E1742" s="4" t="s">
        <v>750</v>
      </c>
      <c r="F1742" s="4" t="s">
        <v>765</v>
      </c>
      <c r="G1742" s="4"/>
      <c r="H1742" s="3"/>
      <c r="I1742" s="3"/>
      <c r="J1742" s="3"/>
      <c r="K1742" s="4" t="s">
        <v>765</v>
      </c>
      <c r="L1742" s="3" t="s">
        <v>464</v>
      </c>
      <c r="M1742" s="3" t="s">
        <v>465</v>
      </c>
      <c r="N1742" s="3" t="s">
        <v>2820</v>
      </c>
      <c r="O1742" s="3">
        <v>250420</v>
      </c>
      <c r="P1742" s="3" t="s">
        <v>2792</v>
      </c>
      <c r="Q1742" s="4" t="s">
        <v>50</v>
      </c>
      <c r="R1742" s="3">
        <v>1</v>
      </c>
      <c r="S1742" s="16">
        <v>44716</v>
      </c>
      <c r="T1742" s="12">
        <f t="shared" si="6"/>
        <v>1029023</v>
      </c>
      <c r="U1742" s="10"/>
      <c r="V1742" s="10"/>
      <c r="W1742" s="10"/>
      <c r="X1742" s="10"/>
      <c r="Y1742" s="10"/>
      <c r="Z1742" s="10"/>
    </row>
    <row r="1743" customHeight="1" spans="1:26">
      <c r="A1743" s="3"/>
      <c r="B1743" s="4" t="s">
        <v>2890</v>
      </c>
      <c r="C1743" s="3" t="s">
        <v>2818</v>
      </c>
      <c r="D1743" s="4" t="s">
        <v>621</v>
      </c>
      <c r="E1743" s="4" t="s">
        <v>621</v>
      </c>
      <c r="F1743" s="4" t="s">
        <v>128</v>
      </c>
      <c r="G1743" s="4" t="s">
        <v>2829</v>
      </c>
      <c r="H1743" s="3"/>
      <c r="I1743" s="3"/>
      <c r="J1743" s="3"/>
      <c r="K1743" s="4" t="s">
        <v>2949</v>
      </c>
      <c r="L1743" s="3" t="s">
        <v>464</v>
      </c>
      <c r="M1743" s="3" t="s">
        <v>465</v>
      </c>
      <c r="N1743" s="3" t="s">
        <v>2820</v>
      </c>
      <c r="O1743" s="3">
        <v>250421</v>
      </c>
      <c r="P1743" s="3" t="s">
        <v>2792</v>
      </c>
      <c r="Q1743" s="4" t="s">
        <v>14</v>
      </c>
      <c r="R1743" s="3">
        <v>1</v>
      </c>
      <c r="S1743" s="16">
        <v>44716</v>
      </c>
      <c r="T1743" s="12">
        <f t="shared" si="6"/>
        <v>1029023</v>
      </c>
      <c r="U1743" s="10"/>
      <c r="V1743" s="10"/>
      <c r="W1743" s="10"/>
      <c r="X1743" s="10"/>
      <c r="Y1743" s="10"/>
      <c r="Z1743" s="10"/>
    </row>
    <row r="1744" customHeight="1" spans="1:26">
      <c r="A1744" s="3"/>
      <c r="B1744" s="4" t="s">
        <v>2890</v>
      </c>
      <c r="C1744" s="3" t="s">
        <v>2818</v>
      </c>
      <c r="D1744" s="4" t="s">
        <v>1956</v>
      </c>
      <c r="E1744" s="4" t="s">
        <v>362</v>
      </c>
      <c r="F1744" s="4" t="s">
        <v>87</v>
      </c>
      <c r="G1744" s="4" t="s">
        <v>2822</v>
      </c>
      <c r="H1744" s="3"/>
      <c r="I1744" s="3"/>
      <c r="J1744" s="3"/>
      <c r="K1744" s="4" t="s">
        <v>2910</v>
      </c>
      <c r="L1744" s="3" t="s">
        <v>370</v>
      </c>
      <c r="M1744" s="3" t="s">
        <v>371</v>
      </c>
      <c r="N1744" s="3" t="s">
        <v>2820</v>
      </c>
      <c r="O1744" s="3">
        <v>250417</v>
      </c>
      <c r="P1744" s="3" t="s">
        <v>2792</v>
      </c>
      <c r="Q1744" s="4" t="s">
        <v>39</v>
      </c>
      <c r="R1744" s="3">
        <v>1</v>
      </c>
      <c r="S1744" s="16">
        <v>44716</v>
      </c>
      <c r="T1744" s="12">
        <f t="shared" si="6"/>
        <v>1029023</v>
      </c>
      <c r="U1744" s="10"/>
      <c r="V1744" s="10"/>
      <c r="W1744" s="10"/>
      <c r="X1744" s="10"/>
      <c r="Y1744" s="10"/>
      <c r="Z1744" s="10"/>
    </row>
    <row r="1745" customHeight="1" spans="1:26">
      <c r="A1745" s="3"/>
      <c r="B1745" s="4" t="s">
        <v>2899</v>
      </c>
      <c r="C1745" s="3" t="s">
        <v>2818</v>
      </c>
      <c r="D1745" s="4" t="s">
        <v>1979</v>
      </c>
      <c r="E1745" s="4" t="s">
        <v>327</v>
      </c>
      <c r="F1745" s="4" t="s">
        <v>765</v>
      </c>
      <c r="G1745" s="4" t="s">
        <v>2864</v>
      </c>
      <c r="H1745" s="3"/>
      <c r="I1745" s="3"/>
      <c r="J1745" s="3"/>
      <c r="K1745" s="4" t="s">
        <v>765</v>
      </c>
      <c r="L1745" s="3" t="s">
        <v>370</v>
      </c>
      <c r="M1745" s="3" t="s">
        <v>371</v>
      </c>
      <c r="N1745" s="3" t="s">
        <v>2820</v>
      </c>
      <c r="O1745" s="3">
        <v>250417</v>
      </c>
      <c r="P1745" s="3" t="s">
        <v>2792</v>
      </c>
      <c r="Q1745" s="4" t="s">
        <v>39</v>
      </c>
      <c r="R1745" s="3">
        <v>1</v>
      </c>
      <c r="S1745" s="16">
        <v>44716</v>
      </c>
      <c r="T1745" s="12">
        <f t="shared" si="6"/>
        <v>1029023</v>
      </c>
      <c r="U1745" s="10"/>
      <c r="V1745" s="10"/>
      <c r="W1745" s="10"/>
      <c r="X1745" s="10"/>
      <c r="Y1745" s="10"/>
      <c r="Z1745" s="10"/>
    </row>
    <row r="1746" customHeight="1" spans="1:26">
      <c r="A1746" s="3"/>
      <c r="B1746" s="4" t="s">
        <v>2890</v>
      </c>
      <c r="C1746" s="3" t="s">
        <v>2818</v>
      </c>
      <c r="D1746" s="4" t="s">
        <v>1956</v>
      </c>
      <c r="E1746" s="4" t="s">
        <v>762</v>
      </c>
      <c r="F1746" s="4" t="s">
        <v>41</v>
      </c>
      <c r="G1746" s="4" t="s">
        <v>2867</v>
      </c>
      <c r="H1746" s="3"/>
      <c r="I1746" s="3"/>
      <c r="J1746" s="3"/>
      <c r="K1746" s="4" t="s">
        <v>2919</v>
      </c>
      <c r="L1746" s="3" t="s">
        <v>414</v>
      </c>
      <c r="M1746" s="3" t="s">
        <v>415</v>
      </c>
      <c r="N1746" s="3" t="s">
        <v>2820</v>
      </c>
      <c r="O1746" s="3">
        <v>250873</v>
      </c>
      <c r="P1746" s="3" t="s">
        <v>2792</v>
      </c>
      <c r="Q1746" s="4" t="s">
        <v>12</v>
      </c>
      <c r="R1746" s="3">
        <v>1</v>
      </c>
      <c r="S1746" s="16">
        <v>44716</v>
      </c>
      <c r="T1746" s="12">
        <f t="shared" si="6"/>
        <v>1029023</v>
      </c>
      <c r="U1746" s="10"/>
      <c r="V1746" s="10"/>
      <c r="W1746" s="10"/>
      <c r="X1746" s="10"/>
      <c r="Y1746" s="10"/>
      <c r="Z1746" s="10"/>
    </row>
    <row r="1747" customHeight="1" spans="1:26">
      <c r="A1747" s="3"/>
      <c r="B1747" s="4" t="s">
        <v>2890</v>
      </c>
      <c r="C1747" s="3" t="s">
        <v>2818</v>
      </c>
      <c r="D1747" s="4" t="s">
        <v>1959</v>
      </c>
      <c r="E1747" s="4" t="s">
        <v>770</v>
      </c>
      <c r="F1747" s="4" t="s">
        <v>33</v>
      </c>
      <c r="G1747" s="4" t="s">
        <v>2847</v>
      </c>
      <c r="H1747" s="3"/>
      <c r="I1747" s="3"/>
      <c r="J1747" s="3"/>
      <c r="K1747" s="4" t="s">
        <v>2924</v>
      </c>
      <c r="L1747" s="3" t="s">
        <v>414</v>
      </c>
      <c r="M1747" s="3" t="s">
        <v>415</v>
      </c>
      <c r="N1747" s="3" t="s">
        <v>2820</v>
      </c>
      <c r="O1747" s="3">
        <v>250874</v>
      </c>
      <c r="P1747" s="3" t="s">
        <v>2792</v>
      </c>
      <c r="Q1747" s="4" t="s">
        <v>13</v>
      </c>
      <c r="R1747" s="3">
        <v>1</v>
      </c>
      <c r="S1747" s="16">
        <v>44716</v>
      </c>
      <c r="T1747" s="12">
        <f t="shared" si="6"/>
        <v>1029023</v>
      </c>
      <c r="U1747" s="10"/>
      <c r="V1747" s="10"/>
      <c r="W1747" s="10"/>
      <c r="X1747" s="10"/>
      <c r="Y1747" s="10"/>
      <c r="Z1747" s="10"/>
    </row>
    <row r="1748" customHeight="1" spans="1:26">
      <c r="A1748" s="3"/>
      <c r="B1748" s="4" t="s">
        <v>2890</v>
      </c>
      <c r="C1748" s="3" t="s">
        <v>2818</v>
      </c>
      <c r="D1748" s="4" t="s">
        <v>1956</v>
      </c>
      <c r="E1748" s="4" t="s">
        <v>762</v>
      </c>
      <c r="F1748" s="4" t="s">
        <v>52</v>
      </c>
      <c r="G1748" s="4" t="s">
        <v>2868</v>
      </c>
      <c r="H1748" s="3"/>
      <c r="I1748" s="3"/>
      <c r="J1748" s="3"/>
      <c r="K1748" s="4" t="s">
        <v>2950</v>
      </c>
      <c r="L1748" s="3" t="s">
        <v>414</v>
      </c>
      <c r="M1748" s="3" t="s">
        <v>415</v>
      </c>
      <c r="N1748" s="3" t="s">
        <v>2820</v>
      </c>
      <c r="O1748" s="3">
        <v>250874</v>
      </c>
      <c r="P1748" s="3" t="s">
        <v>2792</v>
      </c>
      <c r="Q1748" s="4" t="s">
        <v>13</v>
      </c>
      <c r="R1748" s="3">
        <v>1</v>
      </c>
      <c r="S1748" s="16">
        <v>44716</v>
      </c>
      <c r="T1748" s="12">
        <f t="shared" si="6"/>
        <v>1029023</v>
      </c>
      <c r="U1748" s="10"/>
      <c r="V1748" s="10"/>
      <c r="W1748" s="10"/>
      <c r="X1748" s="10"/>
      <c r="Y1748" s="10"/>
      <c r="Z1748" s="10"/>
    </row>
    <row r="1749" customHeight="1" spans="1:26">
      <c r="A1749" s="3"/>
      <c r="B1749" s="4" t="s">
        <v>2890</v>
      </c>
      <c r="C1749" s="3" t="s">
        <v>2818</v>
      </c>
      <c r="D1749" s="4" t="s">
        <v>1959</v>
      </c>
      <c r="E1749" s="4" t="s">
        <v>763</v>
      </c>
      <c r="F1749" s="4" t="s">
        <v>61</v>
      </c>
      <c r="G1749" s="4" t="s">
        <v>2851</v>
      </c>
      <c r="H1749" s="3"/>
      <c r="I1749" s="3"/>
      <c r="J1749" s="3"/>
      <c r="K1749" s="4" t="s">
        <v>2951</v>
      </c>
      <c r="L1749" s="3" t="s">
        <v>414</v>
      </c>
      <c r="M1749" s="3" t="s">
        <v>415</v>
      </c>
      <c r="N1749" s="3" t="s">
        <v>2820</v>
      </c>
      <c r="O1749" s="3">
        <v>250874</v>
      </c>
      <c r="P1749" s="3" t="s">
        <v>2792</v>
      </c>
      <c r="Q1749" s="4" t="s">
        <v>13</v>
      </c>
      <c r="R1749" s="3">
        <v>1</v>
      </c>
      <c r="S1749" s="16">
        <v>44716</v>
      </c>
      <c r="T1749" s="12">
        <f t="shared" si="6"/>
        <v>1029023</v>
      </c>
      <c r="U1749" s="10"/>
      <c r="V1749" s="10"/>
      <c r="W1749" s="10"/>
      <c r="X1749" s="10"/>
      <c r="Y1749" s="10"/>
      <c r="Z1749" s="10"/>
    </row>
    <row r="1750" customHeight="1" spans="1:26">
      <c r="A1750" s="3"/>
      <c r="B1750" s="4" t="s">
        <v>2890</v>
      </c>
      <c r="C1750" s="3" t="s">
        <v>2818</v>
      </c>
      <c r="D1750" s="4" t="s">
        <v>750</v>
      </c>
      <c r="E1750" s="4" t="s">
        <v>341</v>
      </c>
      <c r="F1750" s="4" t="s">
        <v>62</v>
      </c>
      <c r="G1750" s="4" t="s">
        <v>2839</v>
      </c>
      <c r="H1750" s="3"/>
      <c r="I1750" s="3"/>
      <c r="J1750" s="3"/>
      <c r="K1750" s="4" t="s">
        <v>2952</v>
      </c>
      <c r="L1750" s="3" t="s">
        <v>414</v>
      </c>
      <c r="M1750" s="3" t="s">
        <v>415</v>
      </c>
      <c r="N1750" s="3" t="s">
        <v>2820</v>
      </c>
      <c r="O1750" s="3">
        <v>250874</v>
      </c>
      <c r="P1750" s="3" t="s">
        <v>2792</v>
      </c>
      <c r="Q1750" s="4" t="s">
        <v>13</v>
      </c>
      <c r="R1750" s="3">
        <v>1</v>
      </c>
      <c r="S1750" s="16">
        <v>44716</v>
      </c>
      <c r="T1750" s="12">
        <f t="shared" si="6"/>
        <v>1029023</v>
      </c>
      <c r="U1750" s="10"/>
      <c r="V1750" s="10"/>
      <c r="W1750" s="10"/>
      <c r="X1750" s="10"/>
      <c r="Y1750" s="10"/>
      <c r="Z1750" s="10"/>
    </row>
    <row r="1751" customHeight="1" spans="1:26">
      <c r="A1751" s="3"/>
      <c r="B1751" s="4" t="s">
        <v>2890</v>
      </c>
      <c r="C1751" s="3" t="s">
        <v>2818</v>
      </c>
      <c r="D1751" s="4" t="s">
        <v>1979</v>
      </c>
      <c r="E1751" s="4" t="s">
        <v>327</v>
      </c>
      <c r="F1751" s="4" t="s">
        <v>63</v>
      </c>
      <c r="G1751" s="4" t="s">
        <v>2854</v>
      </c>
      <c r="H1751" s="3"/>
      <c r="I1751" s="3"/>
      <c r="J1751" s="3"/>
      <c r="K1751" s="4" t="s">
        <v>2913</v>
      </c>
      <c r="L1751" s="3" t="s">
        <v>414</v>
      </c>
      <c r="M1751" s="3" t="s">
        <v>415</v>
      </c>
      <c r="N1751" s="3" t="s">
        <v>2820</v>
      </c>
      <c r="O1751" s="3">
        <v>250874</v>
      </c>
      <c r="P1751" s="3" t="s">
        <v>2792</v>
      </c>
      <c r="Q1751" s="4" t="s">
        <v>13</v>
      </c>
      <c r="R1751" s="3">
        <v>0</v>
      </c>
      <c r="S1751" s="16">
        <v>44716</v>
      </c>
      <c r="T1751" s="12">
        <f t="shared" si="6"/>
        <v>1029023</v>
      </c>
      <c r="U1751" s="10"/>
      <c r="V1751" s="10"/>
      <c r="W1751" s="10"/>
      <c r="X1751" s="10"/>
      <c r="Y1751" s="10"/>
      <c r="Z1751" s="10"/>
    </row>
    <row r="1752" customHeight="1" spans="1:26">
      <c r="A1752" s="3"/>
      <c r="B1752" s="4" t="s">
        <v>2890</v>
      </c>
      <c r="C1752" s="3" t="s">
        <v>2818</v>
      </c>
      <c r="D1752" s="4" t="s">
        <v>1979</v>
      </c>
      <c r="E1752" s="4" t="s">
        <v>786</v>
      </c>
      <c r="F1752" s="4" t="s">
        <v>129</v>
      </c>
      <c r="G1752" s="4" t="s">
        <v>2836</v>
      </c>
      <c r="H1752" s="3"/>
      <c r="I1752" s="3"/>
      <c r="J1752" s="3"/>
      <c r="K1752" s="4" t="s">
        <v>2953</v>
      </c>
      <c r="L1752" s="3" t="s">
        <v>414</v>
      </c>
      <c r="M1752" s="3" t="s">
        <v>415</v>
      </c>
      <c r="N1752" s="3" t="s">
        <v>2820</v>
      </c>
      <c r="O1752" s="3">
        <v>250874</v>
      </c>
      <c r="P1752" s="3" t="s">
        <v>2792</v>
      </c>
      <c r="Q1752" s="4" t="s">
        <v>13</v>
      </c>
      <c r="R1752" s="3">
        <v>1</v>
      </c>
      <c r="S1752" s="16">
        <v>44716</v>
      </c>
      <c r="T1752" s="12">
        <f t="shared" si="6"/>
        <v>1029023</v>
      </c>
      <c r="U1752" s="10"/>
      <c r="V1752" s="10"/>
      <c r="W1752" s="10"/>
      <c r="X1752" s="10"/>
      <c r="Y1752" s="10"/>
      <c r="Z1752" s="10"/>
    </row>
    <row r="1753" customHeight="1" spans="1:26">
      <c r="A1753" s="3"/>
      <c r="B1753" s="4" t="s">
        <v>2890</v>
      </c>
      <c r="C1753" s="3" t="s">
        <v>2818</v>
      </c>
      <c r="D1753" s="4" t="s">
        <v>1986</v>
      </c>
      <c r="E1753" s="4" t="s">
        <v>773</v>
      </c>
      <c r="F1753" s="4" t="s">
        <v>139</v>
      </c>
      <c r="G1753" s="4" t="s">
        <v>2841</v>
      </c>
      <c r="H1753" s="3"/>
      <c r="I1753" s="3"/>
      <c r="J1753" s="3"/>
      <c r="K1753" s="4" t="s">
        <v>2954</v>
      </c>
      <c r="L1753" s="3" t="s">
        <v>414</v>
      </c>
      <c r="M1753" s="3" t="s">
        <v>415</v>
      </c>
      <c r="N1753" s="3" t="s">
        <v>2820</v>
      </c>
      <c r="O1753" s="3">
        <v>250874</v>
      </c>
      <c r="P1753" s="3" t="s">
        <v>2792</v>
      </c>
      <c r="Q1753" s="4" t="s">
        <v>13</v>
      </c>
      <c r="R1753" s="3">
        <v>1</v>
      </c>
      <c r="S1753" s="16">
        <v>44716</v>
      </c>
      <c r="T1753" s="12">
        <f t="shared" si="6"/>
        <v>1029023</v>
      </c>
      <c r="U1753" s="10"/>
      <c r="V1753" s="10"/>
      <c r="W1753" s="10"/>
      <c r="X1753" s="10"/>
      <c r="Y1753" s="10"/>
      <c r="Z1753" s="10"/>
    </row>
    <row r="1754" customHeight="1" spans="1:26">
      <c r="A1754" s="3"/>
      <c r="B1754" s="4" t="s">
        <v>2890</v>
      </c>
      <c r="C1754" s="3" t="s">
        <v>2818</v>
      </c>
      <c r="D1754" s="4" t="s">
        <v>1979</v>
      </c>
      <c r="E1754" s="4" t="s">
        <v>774</v>
      </c>
      <c r="F1754" s="4" t="s">
        <v>593</v>
      </c>
      <c r="G1754" s="4" t="s">
        <v>2829</v>
      </c>
      <c r="H1754" s="3"/>
      <c r="I1754" s="3"/>
      <c r="J1754" s="3"/>
      <c r="K1754" s="4" t="s">
        <v>594</v>
      </c>
      <c r="L1754" s="3" t="s">
        <v>414</v>
      </c>
      <c r="M1754" s="3" t="s">
        <v>415</v>
      </c>
      <c r="N1754" s="3" t="s">
        <v>2820</v>
      </c>
      <c r="O1754" s="3">
        <v>250874</v>
      </c>
      <c r="P1754" s="3" t="s">
        <v>2792</v>
      </c>
      <c r="Q1754" s="4" t="s">
        <v>13</v>
      </c>
      <c r="R1754" s="3">
        <v>0</v>
      </c>
      <c r="S1754" s="16">
        <v>44716</v>
      </c>
      <c r="T1754" s="12">
        <f t="shared" si="6"/>
        <v>1029023</v>
      </c>
      <c r="U1754" s="10"/>
      <c r="V1754" s="10"/>
      <c r="W1754" s="10"/>
      <c r="X1754" s="10"/>
      <c r="Y1754" s="10"/>
      <c r="Z1754" s="10"/>
    </row>
    <row r="1755" customHeight="1" spans="1:26">
      <c r="A1755" s="3"/>
      <c r="B1755" s="4" t="s">
        <v>2899</v>
      </c>
      <c r="C1755" s="3" t="s">
        <v>2818</v>
      </c>
      <c r="D1755" s="4" t="s">
        <v>1959</v>
      </c>
      <c r="E1755" s="4" t="s">
        <v>763</v>
      </c>
      <c r="F1755" s="4" t="s">
        <v>765</v>
      </c>
      <c r="G1755" s="4" t="s">
        <v>2851</v>
      </c>
      <c r="H1755" s="3"/>
      <c r="I1755" s="3"/>
      <c r="J1755" s="3"/>
      <c r="K1755" s="4" t="s">
        <v>765</v>
      </c>
      <c r="L1755" s="3" t="s">
        <v>414</v>
      </c>
      <c r="M1755" s="3" t="s">
        <v>415</v>
      </c>
      <c r="N1755" s="3" t="s">
        <v>2820</v>
      </c>
      <c r="O1755" s="3">
        <v>250874</v>
      </c>
      <c r="P1755" s="3" t="s">
        <v>2792</v>
      </c>
      <c r="Q1755" s="4" t="s">
        <v>13</v>
      </c>
      <c r="R1755" s="3">
        <v>1</v>
      </c>
      <c r="S1755" s="16">
        <v>44716</v>
      </c>
      <c r="T1755" s="12">
        <f t="shared" si="6"/>
        <v>1029023</v>
      </c>
      <c r="U1755" s="10"/>
      <c r="V1755" s="10"/>
      <c r="W1755" s="10"/>
      <c r="X1755" s="10"/>
      <c r="Y1755" s="10"/>
      <c r="Z1755" s="10"/>
    </row>
    <row r="1756" customHeight="1" spans="1:26">
      <c r="A1756" s="3"/>
      <c r="B1756" s="4" t="s">
        <v>2890</v>
      </c>
      <c r="C1756" s="3" t="s">
        <v>2818</v>
      </c>
      <c r="D1756" s="4" t="s">
        <v>1956</v>
      </c>
      <c r="E1756" s="4" t="s">
        <v>761</v>
      </c>
      <c r="F1756" s="4" t="s">
        <v>556</v>
      </c>
      <c r="G1756" s="4" t="s">
        <v>2871</v>
      </c>
      <c r="H1756" s="3"/>
      <c r="I1756" s="3"/>
      <c r="J1756" s="3"/>
      <c r="K1756" s="4" t="s">
        <v>2894</v>
      </c>
      <c r="L1756" s="3" t="s">
        <v>370</v>
      </c>
      <c r="M1756" s="3" t="s">
        <v>410</v>
      </c>
      <c r="N1756" s="3" t="s">
        <v>2820</v>
      </c>
      <c r="O1756" s="3">
        <v>250877</v>
      </c>
      <c r="P1756" s="3" t="s">
        <v>2792</v>
      </c>
      <c r="Q1756" s="4" t="s">
        <v>22</v>
      </c>
      <c r="R1756" s="3">
        <v>2</v>
      </c>
      <c r="S1756" s="16">
        <v>44716</v>
      </c>
      <c r="T1756" s="12">
        <f t="shared" si="6"/>
        <v>1029023</v>
      </c>
      <c r="U1756" s="10"/>
      <c r="V1756" s="10"/>
      <c r="W1756" s="10"/>
      <c r="X1756" s="10"/>
      <c r="Y1756" s="10"/>
      <c r="Z1756" s="10"/>
    </row>
    <row r="1757" customHeight="1" spans="1:26">
      <c r="A1757" s="3"/>
      <c r="B1757" s="4" t="s">
        <v>2890</v>
      </c>
      <c r="C1757" s="3" t="s">
        <v>2818</v>
      </c>
      <c r="D1757" s="4" t="s">
        <v>1956</v>
      </c>
      <c r="E1757" s="4" t="s">
        <v>362</v>
      </c>
      <c r="F1757" s="4" t="s">
        <v>97</v>
      </c>
      <c r="G1757" s="4" t="s">
        <v>2822</v>
      </c>
      <c r="H1757" s="3"/>
      <c r="I1757" s="3"/>
      <c r="J1757" s="3"/>
      <c r="K1757" s="4" t="s">
        <v>785</v>
      </c>
      <c r="L1757" s="3" t="s">
        <v>370</v>
      </c>
      <c r="M1757" s="3" t="s">
        <v>410</v>
      </c>
      <c r="N1757" s="3" t="s">
        <v>2820</v>
      </c>
      <c r="O1757" s="3">
        <v>250877</v>
      </c>
      <c r="P1757" s="3" t="s">
        <v>2792</v>
      </c>
      <c r="Q1757" s="4" t="s">
        <v>22</v>
      </c>
      <c r="R1757" s="3">
        <v>1</v>
      </c>
      <c r="S1757" s="16">
        <v>44716</v>
      </c>
      <c r="T1757" s="12">
        <f t="shared" si="6"/>
        <v>1029023</v>
      </c>
      <c r="U1757" s="10"/>
      <c r="V1757" s="10"/>
      <c r="W1757" s="10"/>
      <c r="X1757" s="10"/>
      <c r="Y1757" s="10"/>
      <c r="Z1757" s="10"/>
    </row>
    <row r="1758" customHeight="1" spans="1:26">
      <c r="A1758" s="3"/>
      <c r="B1758" s="4" t="s">
        <v>2890</v>
      </c>
      <c r="C1758" s="3" t="s">
        <v>2818</v>
      </c>
      <c r="D1758" s="4" t="s">
        <v>1979</v>
      </c>
      <c r="E1758" s="4" t="s">
        <v>327</v>
      </c>
      <c r="F1758" s="4" t="s">
        <v>111</v>
      </c>
      <c r="G1758" s="4" t="s">
        <v>2864</v>
      </c>
      <c r="H1758" s="3"/>
      <c r="I1758" s="3"/>
      <c r="J1758" s="3"/>
      <c r="K1758" s="4" t="s">
        <v>2941</v>
      </c>
      <c r="L1758" s="3" t="s">
        <v>370</v>
      </c>
      <c r="M1758" s="3" t="s">
        <v>410</v>
      </c>
      <c r="N1758" s="3" t="s">
        <v>2820</v>
      </c>
      <c r="O1758" s="3">
        <v>250877</v>
      </c>
      <c r="P1758" s="3" t="s">
        <v>2792</v>
      </c>
      <c r="Q1758" s="4" t="s">
        <v>22</v>
      </c>
      <c r="R1758" s="3">
        <v>1</v>
      </c>
      <c r="S1758" s="16">
        <v>44716</v>
      </c>
      <c r="T1758" s="12">
        <f t="shared" si="6"/>
        <v>1029023</v>
      </c>
      <c r="U1758" s="10"/>
      <c r="V1758" s="10"/>
      <c r="W1758" s="10"/>
      <c r="X1758" s="10"/>
      <c r="Y1758" s="10"/>
      <c r="Z1758" s="10"/>
    </row>
    <row r="1759" customHeight="1" spans="1:26">
      <c r="A1759" s="3"/>
      <c r="B1759" s="4" t="s">
        <v>2890</v>
      </c>
      <c r="C1759" s="3" t="s">
        <v>2818</v>
      </c>
      <c r="D1759" s="4" t="s">
        <v>2170</v>
      </c>
      <c r="E1759" s="4" t="s">
        <v>778</v>
      </c>
      <c r="F1759" s="4" t="s">
        <v>120</v>
      </c>
      <c r="G1759" s="4" t="s">
        <v>2845</v>
      </c>
      <c r="H1759" s="3"/>
      <c r="I1759" s="3"/>
      <c r="J1759" s="3"/>
      <c r="K1759" s="4" t="s">
        <v>2936</v>
      </c>
      <c r="L1759" s="3" t="s">
        <v>370</v>
      </c>
      <c r="M1759" s="3" t="s">
        <v>410</v>
      </c>
      <c r="N1759" s="3" t="s">
        <v>2820</v>
      </c>
      <c r="O1759" s="3">
        <v>250877</v>
      </c>
      <c r="P1759" s="3" t="s">
        <v>2792</v>
      </c>
      <c r="Q1759" s="4" t="s">
        <v>22</v>
      </c>
      <c r="R1759" s="3">
        <v>2</v>
      </c>
      <c r="S1759" s="16">
        <v>44716</v>
      </c>
      <c r="T1759" s="12">
        <f t="shared" si="6"/>
        <v>1029023</v>
      </c>
      <c r="U1759" s="10"/>
      <c r="V1759" s="10"/>
      <c r="W1759" s="10"/>
      <c r="X1759" s="10"/>
      <c r="Y1759" s="10"/>
      <c r="Z1759" s="10"/>
    </row>
    <row r="1760" customHeight="1" spans="1:26">
      <c r="A1760" s="3"/>
      <c r="B1760" s="4" t="s">
        <v>2890</v>
      </c>
      <c r="C1760" s="3" t="s">
        <v>2818</v>
      </c>
      <c r="D1760" s="4" t="s">
        <v>1959</v>
      </c>
      <c r="E1760" s="4" t="s">
        <v>770</v>
      </c>
      <c r="F1760" s="4" t="s">
        <v>147</v>
      </c>
      <c r="G1760" s="4" t="s">
        <v>2847</v>
      </c>
      <c r="H1760" s="3"/>
      <c r="I1760" s="3"/>
      <c r="J1760" s="3"/>
      <c r="K1760" s="4" t="s">
        <v>2934</v>
      </c>
      <c r="L1760" s="3" t="s">
        <v>370</v>
      </c>
      <c r="M1760" s="3" t="s">
        <v>410</v>
      </c>
      <c r="N1760" s="3" t="s">
        <v>2820</v>
      </c>
      <c r="O1760" s="3">
        <v>250877</v>
      </c>
      <c r="P1760" s="3" t="s">
        <v>2792</v>
      </c>
      <c r="Q1760" s="4" t="s">
        <v>22</v>
      </c>
      <c r="R1760" s="3">
        <v>1</v>
      </c>
      <c r="S1760" s="16">
        <v>44716</v>
      </c>
      <c r="T1760" s="12">
        <f t="shared" si="6"/>
        <v>1029023</v>
      </c>
      <c r="U1760" s="10"/>
      <c r="V1760" s="10"/>
      <c r="W1760" s="10"/>
      <c r="X1760" s="10"/>
      <c r="Y1760" s="10"/>
      <c r="Z1760" s="10"/>
    </row>
    <row r="1761" customHeight="1" spans="1:26">
      <c r="A1761" s="3"/>
      <c r="B1761" s="4" t="s">
        <v>2890</v>
      </c>
      <c r="C1761" s="3" t="s">
        <v>2818</v>
      </c>
      <c r="D1761" s="4" t="s">
        <v>1959</v>
      </c>
      <c r="E1761" s="4" t="s">
        <v>770</v>
      </c>
      <c r="F1761" s="4" t="s">
        <v>164</v>
      </c>
      <c r="G1761" s="4" t="s">
        <v>2847</v>
      </c>
      <c r="H1761" s="3"/>
      <c r="I1761" s="3"/>
      <c r="J1761" s="3"/>
      <c r="K1761" s="4" t="s">
        <v>2955</v>
      </c>
      <c r="L1761" s="3" t="s">
        <v>370</v>
      </c>
      <c r="M1761" s="3" t="s">
        <v>410</v>
      </c>
      <c r="N1761" s="3" t="s">
        <v>2820</v>
      </c>
      <c r="O1761" s="3">
        <v>250877</v>
      </c>
      <c r="P1761" s="3" t="s">
        <v>2792</v>
      </c>
      <c r="Q1761" s="4" t="s">
        <v>22</v>
      </c>
      <c r="R1761" s="3">
        <v>1</v>
      </c>
      <c r="S1761" s="16">
        <v>44716</v>
      </c>
      <c r="T1761" s="12">
        <f t="shared" si="6"/>
        <v>1029023</v>
      </c>
      <c r="U1761" s="10"/>
      <c r="V1761" s="10"/>
      <c r="W1761" s="10"/>
      <c r="X1761" s="10"/>
      <c r="Y1761" s="10"/>
      <c r="Z1761" s="10"/>
    </row>
    <row r="1762" customHeight="1" spans="1:26">
      <c r="A1762" s="3"/>
      <c r="B1762" s="4" t="s">
        <v>2890</v>
      </c>
      <c r="C1762" s="3" t="s">
        <v>2818</v>
      </c>
      <c r="D1762" s="4" t="s">
        <v>1956</v>
      </c>
      <c r="E1762" s="4" t="s">
        <v>762</v>
      </c>
      <c r="F1762" s="4" t="s">
        <v>194</v>
      </c>
      <c r="G1762" s="4" t="s">
        <v>2822</v>
      </c>
      <c r="H1762" s="3"/>
      <c r="I1762" s="3"/>
      <c r="J1762" s="3"/>
      <c r="K1762" s="4" t="s">
        <v>2904</v>
      </c>
      <c r="L1762" s="3" t="s">
        <v>370</v>
      </c>
      <c r="M1762" s="3" t="s">
        <v>410</v>
      </c>
      <c r="N1762" s="3" t="s">
        <v>2820</v>
      </c>
      <c r="O1762" s="3">
        <v>250877</v>
      </c>
      <c r="P1762" s="3" t="s">
        <v>2792</v>
      </c>
      <c r="Q1762" s="4" t="s">
        <v>22</v>
      </c>
      <c r="R1762" s="3">
        <v>1</v>
      </c>
      <c r="S1762" s="16">
        <v>44716</v>
      </c>
      <c r="T1762" s="12">
        <f t="shared" si="6"/>
        <v>1029023</v>
      </c>
      <c r="U1762" s="10"/>
      <c r="V1762" s="10"/>
      <c r="W1762" s="10"/>
      <c r="X1762" s="10"/>
      <c r="Y1762" s="10"/>
      <c r="Z1762" s="10"/>
    </row>
    <row r="1763" customHeight="1" spans="1:26">
      <c r="A1763" s="3"/>
      <c r="B1763" s="4" t="s">
        <v>2890</v>
      </c>
      <c r="C1763" s="3" t="s">
        <v>2818</v>
      </c>
      <c r="D1763" s="4" t="s">
        <v>750</v>
      </c>
      <c r="E1763" s="4" t="s">
        <v>341</v>
      </c>
      <c r="F1763" s="4" t="s">
        <v>239</v>
      </c>
      <c r="G1763" s="4" t="s">
        <v>2877</v>
      </c>
      <c r="H1763" s="3"/>
      <c r="I1763" s="3"/>
      <c r="J1763" s="3"/>
      <c r="K1763" s="4" t="s">
        <v>751</v>
      </c>
      <c r="L1763" s="3" t="s">
        <v>370</v>
      </c>
      <c r="M1763" s="3" t="s">
        <v>410</v>
      </c>
      <c r="N1763" s="3" t="s">
        <v>2820</v>
      </c>
      <c r="O1763" s="3">
        <v>250877</v>
      </c>
      <c r="P1763" s="3" t="s">
        <v>2792</v>
      </c>
      <c r="Q1763" s="4" t="s">
        <v>22</v>
      </c>
      <c r="R1763" s="3">
        <v>1</v>
      </c>
      <c r="S1763" s="16">
        <v>44716</v>
      </c>
      <c r="T1763" s="12">
        <f t="shared" si="6"/>
        <v>1029023</v>
      </c>
      <c r="U1763" s="10"/>
      <c r="V1763" s="10"/>
      <c r="W1763" s="10"/>
      <c r="X1763" s="10"/>
      <c r="Y1763" s="10"/>
      <c r="Z1763" s="10"/>
    </row>
    <row r="1764" customHeight="1" spans="1:26">
      <c r="A1764" s="3"/>
      <c r="B1764" s="4" t="s">
        <v>2890</v>
      </c>
      <c r="C1764" s="3" t="s">
        <v>2818</v>
      </c>
      <c r="D1764" s="4" t="s">
        <v>1959</v>
      </c>
      <c r="E1764" s="4" t="s">
        <v>770</v>
      </c>
      <c r="F1764" s="4" t="s">
        <v>33</v>
      </c>
      <c r="G1764" s="4" t="s">
        <v>2847</v>
      </c>
      <c r="H1764" s="3"/>
      <c r="I1764" s="3"/>
      <c r="J1764" s="3"/>
      <c r="K1764" s="4" t="s">
        <v>2924</v>
      </c>
      <c r="L1764" s="3" t="s">
        <v>370</v>
      </c>
      <c r="M1764" s="3" t="s">
        <v>410</v>
      </c>
      <c r="N1764" s="3" t="s">
        <v>2820</v>
      </c>
      <c r="O1764" s="3">
        <v>250879</v>
      </c>
      <c r="P1764" s="3" t="s">
        <v>2792</v>
      </c>
      <c r="Q1764" s="4" t="s">
        <v>30</v>
      </c>
      <c r="R1764" s="3">
        <v>1</v>
      </c>
      <c r="S1764" s="16">
        <v>44716</v>
      </c>
      <c r="T1764" s="12">
        <f t="shared" si="6"/>
        <v>1029023</v>
      </c>
      <c r="U1764" s="10"/>
      <c r="V1764" s="10"/>
      <c r="W1764" s="10"/>
      <c r="X1764" s="10"/>
      <c r="Y1764" s="10"/>
      <c r="Z1764" s="10"/>
    </row>
    <row r="1765" customHeight="1" spans="1:26">
      <c r="A1765" s="3"/>
      <c r="B1765" s="4" t="s">
        <v>2890</v>
      </c>
      <c r="C1765" s="3" t="s">
        <v>2818</v>
      </c>
      <c r="D1765" s="4" t="s">
        <v>2004</v>
      </c>
      <c r="E1765" s="4" t="s">
        <v>772</v>
      </c>
      <c r="F1765" s="4" t="s">
        <v>47</v>
      </c>
      <c r="G1765" s="4" t="s">
        <v>2886</v>
      </c>
      <c r="H1765" s="3"/>
      <c r="I1765" s="3"/>
      <c r="J1765" s="3"/>
      <c r="K1765" s="4" t="s">
        <v>2956</v>
      </c>
      <c r="L1765" s="3" t="s">
        <v>370</v>
      </c>
      <c r="M1765" s="3" t="s">
        <v>410</v>
      </c>
      <c r="N1765" s="3" t="s">
        <v>2820</v>
      </c>
      <c r="O1765" s="3">
        <v>250879</v>
      </c>
      <c r="P1765" s="3" t="s">
        <v>2792</v>
      </c>
      <c r="Q1765" s="4" t="s">
        <v>30</v>
      </c>
      <c r="R1765" s="3">
        <v>1</v>
      </c>
      <c r="S1765" s="16">
        <v>44716</v>
      </c>
      <c r="T1765" s="12">
        <f t="shared" si="6"/>
        <v>1029023</v>
      </c>
      <c r="U1765" s="10"/>
      <c r="V1765" s="10"/>
      <c r="W1765" s="10"/>
      <c r="X1765" s="10"/>
      <c r="Y1765" s="10"/>
      <c r="Z1765" s="10"/>
    </row>
    <row r="1766" customHeight="1" spans="1:26">
      <c r="A1766" s="3"/>
      <c r="B1766" s="4" t="s">
        <v>2890</v>
      </c>
      <c r="C1766" s="3" t="s">
        <v>2818</v>
      </c>
      <c r="D1766" s="4" t="s">
        <v>1959</v>
      </c>
      <c r="E1766" s="4" t="s">
        <v>763</v>
      </c>
      <c r="F1766" s="4" t="s">
        <v>61</v>
      </c>
      <c r="G1766" s="4" t="s">
        <v>2851</v>
      </c>
      <c r="H1766" s="3"/>
      <c r="I1766" s="3"/>
      <c r="J1766" s="3"/>
      <c r="K1766" s="4" t="s">
        <v>2951</v>
      </c>
      <c r="L1766" s="3" t="s">
        <v>370</v>
      </c>
      <c r="M1766" s="3" t="s">
        <v>410</v>
      </c>
      <c r="N1766" s="3" t="s">
        <v>2820</v>
      </c>
      <c r="O1766" s="3">
        <v>250879</v>
      </c>
      <c r="P1766" s="3" t="s">
        <v>2792</v>
      </c>
      <c r="Q1766" s="4" t="s">
        <v>30</v>
      </c>
      <c r="R1766" s="3">
        <v>1</v>
      </c>
      <c r="S1766" s="16">
        <v>44716</v>
      </c>
      <c r="T1766" s="12">
        <f t="shared" si="6"/>
        <v>1029023</v>
      </c>
      <c r="U1766" s="10"/>
      <c r="V1766" s="10"/>
      <c r="W1766" s="10"/>
      <c r="X1766" s="10"/>
      <c r="Y1766" s="10"/>
      <c r="Z1766" s="10"/>
    </row>
    <row r="1767" customHeight="1" spans="1:26">
      <c r="A1767" s="3"/>
      <c r="B1767" s="4" t="s">
        <v>2890</v>
      </c>
      <c r="C1767" s="3" t="s">
        <v>2818</v>
      </c>
      <c r="D1767" s="4" t="s">
        <v>1979</v>
      </c>
      <c r="E1767" s="4" t="s">
        <v>327</v>
      </c>
      <c r="F1767" s="4" t="s">
        <v>63</v>
      </c>
      <c r="G1767" s="4" t="s">
        <v>2854</v>
      </c>
      <c r="H1767" s="3"/>
      <c r="I1767" s="3"/>
      <c r="J1767" s="3"/>
      <c r="K1767" s="4" t="s">
        <v>2913</v>
      </c>
      <c r="L1767" s="3" t="s">
        <v>370</v>
      </c>
      <c r="M1767" s="3" t="s">
        <v>410</v>
      </c>
      <c r="N1767" s="3" t="s">
        <v>2820</v>
      </c>
      <c r="O1767" s="3">
        <v>250879</v>
      </c>
      <c r="P1767" s="3" t="s">
        <v>2792</v>
      </c>
      <c r="Q1767" s="4" t="s">
        <v>30</v>
      </c>
      <c r="R1767" s="3">
        <v>0</v>
      </c>
      <c r="S1767" s="16">
        <v>44716</v>
      </c>
      <c r="T1767" s="12">
        <f t="shared" si="6"/>
        <v>1029023</v>
      </c>
      <c r="U1767" s="10"/>
      <c r="V1767" s="10"/>
      <c r="W1767" s="10"/>
      <c r="X1767" s="10"/>
      <c r="Y1767" s="10"/>
      <c r="Z1767" s="10"/>
    </row>
    <row r="1768" customHeight="1" spans="1:26">
      <c r="A1768" s="3"/>
      <c r="B1768" s="4" t="s">
        <v>2890</v>
      </c>
      <c r="C1768" s="3" t="s">
        <v>2818</v>
      </c>
      <c r="D1768" s="4" t="s">
        <v>2004</v>
      </c>
      <c r="E1768" s="4" t="s">
        <v>772</v>
      </c>
      <c r="F1768" s="4" t="s">
        <v>384</v>
      </c>
      <c r="G1768" s="4" t="s">
        <v>2828</v>
      </c>
      <c r="H1768" s="3"/>
      <c r="I1768" s="3"/>
      <c r="J1768" s="3"/>
      <c r="K1768" s="4" t="s">
        <v>2922</v>
      </c>
      <c r="L1768" s="3" t="s">
        <v>370</v>
      </c>
      <c r="M1768" s="3" t="s">
        <v>410</v>
      </c>
      <c r="N1768" s="3" t="s">
        <v>2820</v>
      </c>
      <c r="O1768" s="3">
        <v>250879</v>
      </c>
      <c r="P1768" s="3" t="s">
        <v>2792</v>
      </c>
      <c r="Q1768" s="4" t="s">
        <v>30</v>
      </c>
      <c r="R1768" s="3">
        <v>1</v>
      </c>
      <c r="S1768" s="16">
        <v>44716</v>
      </c>
      <c r="T1768" s="12">
        <f t="shared" si="6"/>
        <v>1029023</v>
      </c>
      <c r="U1768" s="10"/>
      <c r="V1768" s="10"/>
      <c r="W1768" s="10"/>
      <c r="X1768" s="10"/>
      <c r="Y1768" s="10"/>
      <c r="Z1768" s="10"/>
    </row>
    <row r="1769" customHeight="1" spans="1:26">
      <c r="A1769" s="3"/>
      <c r="B1769" s="4" t="s">
        <v>2890</v>
      </c>
      <c r="C1769" s="3" t="s">
        <v>2818</v>
      </c>
      <c r="D1769" s="4" t="s">
        <v>1979</v>
      </c>
      <c r="E1769" s="4" t="s">
        <v>789</v>
      </c>
      <c r="F1769" s="4" t="s">
        <v>191</v>
      </c>
      <c r="G1769" s="4" t="s">
        <v>2864</v>
      </c>
      <c r="H1769" s="3"/>
      <c r="I1769" s="3"/>
      <c r="J1769" s="3"/>
      <c r="K1769" s="4" t="s">
        <v>790</v>
      </c>
      <c r="L1769" s="3" t="s">
        <v>370</v>
      </c>
      <c r="M1769" s="3" t="s">
        <v>410</v>
      </c>
      <c r="N1769" s="3" t="s">
        <v>2820</v>
      </c>
      <c r="O1769" s="3">
        <v>250879</v>
      </c>
      <c r="P1769" s="3" t="s">
        <v>2792</v>
      </c>
      <c r="Q1769" s="4" t="s">
        <v>30</v>
      </c>
      <c r="R1769" s="3">
        <v>1</v>
      </c>
      <c r="S1769" s="16">
        <v>44716</v>
      </c>
      <c r="T1769" s="12">
        <f t="shared" si="6"/>
        <v>1029023</v>
      </c>
      <c r="U1769" s="10"/>
      <c r="V1769" s="10"/>
      <c r="W1769" s="10"/>
      <c r="X1769" s="10"/>
      <c r="Y1769" s="10"/>
      <c r="Z1769" s="10"/>
    </row>
    <row r="1770" customHeight="1" spans="1:26">
      <c r="A1770" s="3"/>
      <c r="B1770" s="4" t="s">
        <v>2899</v>
      </c>
      <c r="C1770" s="3" t="s">
        <v>2818</v>
      </c>
      <c r="D1770" s="4" t="s">
        <v>2170</v>
      </c>
      <c r="E1770" s="4" t="s">
        <v>784</v>
      </c>
      <c r="F1770" s="4" t="s">
        <v>765</v>
      </c>
      <c r="G1770" s="4"/>
      <c r="H1770" s="3"/>
      <c r="I1770" s="3"/>
      <c r="J1770" s="3"/>
      <c r="K1770" s="4" t="s">
        <v>765</v>
      </c>
      <c r="L1770" s="3" t="s">
        <v>370</v>
      </c>
      <c r="M1770" s="3" t="s">
        <v>410</v>
      </c>
      <c r="N1770" s="3" t="s">
        <v>2820</v>
      </c>
      <c r="O1770" s="3">
        <v>250879</v>
      </c>
      <c r="P1770" s="3" t="s">
        <v>2792</v>
      </c>
      <c r="Q1770" s="4" t="s">
        <v>30</v>
      </c>
      <c r="R1770" s="3">
        <v>1</v>
      </c>
      <c r="S1770" s="16">
        <v>44716</v>
      </c>
      <c r="T1770" s="12">
        <f t="shared" si="6"/>
        <v>1029023</v>
      </c>
      <c r="U1770" s="10"/>
      <c r="V1770" s="10"/>
      <c r="W1770" s="10"/>
      <c r="X1770" s="10"/>
      <c r="Y1770" s="10"/>
      <c r="Z1770" s="10"/>
    </row>
    <row r="1771" customHeight="1" spans="1:26">
      <c r="A1771" s="3"/>
      <c r="B1771" s="4" t="s">
        <v>2890</v>
      </c>
      <c r="C1771" s="3" t="s">
        <v>2818</v>
      </c>
      <c r="D1771" s="4" t="s">
        <v>1956</v>
      </c>
      <c r="E1771" s="4" t="s">
        <v>762</v>
      </c>
      <c r="F1771" s="4" t="s">
        <v>102</v>
      </c>
      <c r="G1771" s="4" t="s">
        <v>2837</v>
      </c>
      <c r="H1771" s="3"/>
      <c r="I1771" s="3"/>
      <c r="J1771" s="3"/>
      <c r="K1771" s="4" t="s">
        <v>2957</v>
      </c>
      <c r="L1771" s="3" t="s">
        <v>370</v>
      </c>
      <c r="M1771" s="3" t="s">
        <v>410</v>
      </c>
      <c r="N1771" s="3" t="s">
        <v>2820</v>
      </c>
      <c r="O1771" s="3">
        <v>250876</v>
      </c>
      <c r="P1771" s="3" t="s">
        <v>2792</v>
      </c>
      <c r="Q1771" s="4" t="s">
        <v>26</v>
      </c>
      <c r="R1771" s="3">
        <v>1</v>
      </c>
      <c r="S1771" s="16">
        <v>44716</v>
      </c>
      <c r="T1771" s="12">
        <f t="shared" si="6"/>
        <v>1029023</v>
      </c>
      <c r="U1771" s="10"/>
      <c r="V1771" s="10"/>
      <c r="W1771" s="10"/>
      <c r="X1771" s="10"/>
      <c r="Y1771" s="10"/>
      <c r="Z1771" s="10"/>
    </row>
    <row r="1772" customHeight="1" spans="1:26">
      <c r="A1772" s="3"/>
      <c r="B1772" s="4" t="s">
        <v>2890</v>
      </c>
      <c r="C1772" s="3" t="s">
        <v>2818</v>
      </c>
      <c r="D1772" s="4" t="s">
        <v>1979</v>
      </c>
      <c r="E1772" s="4" t="s">
        <v>327</v>
      </c>
      <c r="F1772" s="4" t="s">
        <v>56</v>
      </c>
      <c r="G1772" s="4" t="s">
        <v>2864</v>
      </c>
      <c r="H1772" s="3"/>
      <c r="I1772" s="3"/>
      <c r="J1772" s="3"/>
      <c r="K1772" s="4" t="s">
        <v>2891</v>
      </c>
      <c r="L1772" s="3" t="s">
        <v>370</v>
      </c>
      <c r="M1772" s="3" t="s">
        <v>410</v>
      </c>
      <c r="N1772" s="3" t="s">
        <v>2820</v>
      </c>
      <c r="O1772" s="3">
        <v>250423</v>
      </c>
      <c r="P1772" s="3" t="s">
        <v>2792</v>
      </c>
      <c r="Q1772" s="4" t="s">
        <v>11</v>
      </c>
      <c r="R1772" s="3">
        <v>1</v>
      </c>
      <c r="S1772" s="16">
        <v>44716</v>
      </c>
      <c r="T1772" s="12">
        <f t="shared" si="6"/>
        <v>1029023</v>
      </c>
      <c r="U1772" s="10"/>
      <c r="V1772" s="10"/>
      <c r="W1772" s="10"/>
      <c r="X1772" s="10"/>
      <c r="Y1772" s="10"/>
      <c r="Z1772" s="10"/>
    </row>
    <row r="1773" customHeight="1" spans="1:26">
      <c r="A1773" s="3"/>
      <c r="B1773" s="4" t="s">
        <v>2890</v>
      </c>
      <c r="C1773" s="3" t="s">
        <v>2818</v>
      </c>
      <c r="D1773" s="4" t="s">
        <v>1979</v>
      </c>
      <c r="E1773" s="4" t="s">
        <v>327</v>
      </c>
      <c r="F1773" s="4" t="s">
        <v>67</v>
      </c>
      <c r="G1773" s="4" t="s">
        <v>2864</v>
      </c>
      <c r="H1773" s="3"/>
      <c r="I1773" s="3"/>
      <c r="J1773" s="3"/>
      <c r="K1773" s="4" t="s">
        <v>2958</v>
      </c>
      <c r="L1773" s="3" t="s">
        <v>370</v>
      </c>
      <c r="M1773" s="3" t="s">
        <v>410</v>
      </c>
      <c r="N1773" s="3" t="s">
        <v>2820</v>
      </c>
      <c r="O1773" s="3">
        <v>250423</v>
      </c>
      <c r="P1773" s="3" t="s">
        <v>2792</v>
      </c>
      <c r="Q1773" s="4" t="s">
        <v>11</v>
      </c>
      <c r="R1773" s="3">
        <v>1</v>
      </c>
      <c r="S1773" s="16">
        <v>44716</v>
      </c>
      <c r="T1773" s="12">
        <f t="shared" si="6"/>
        <v>1029023</v>
      </c>
      <c r="U1773" s="10"/>
      <c r="V1773" s="10"/>
      <c r="W1773" s="10"/>
      <c r="X1773" s="10"/>
      <c r="Y1773" s="10"/>
      <c r="Z1773" s="10"/>
    </row>
    <row r="1774" customHeight="1" spans="1:26">
      <c r="A1774" s="3"/>
      <c r="B1774" s="4" t="s">
        <v>2890</v>
      </c>
      <c r="C1774" s="3" t="s">
        <v>2818</v>
      </c>
      <c r="D1774" s="4" t="s">
        <v>1979</v>
      </c>
      <c r="E1774" s="4" t="s">
        <v>327</v>
      </c>
      <c r="F1774" s="4" t="s">
        <v>111</v>
      </c>
      <c r="G1774" s="4" t="s">
        <v>2864</v>
      </c>
      <c r="H1774" s="3"/>
      <c r="I1774" s="3"/>
      <c r="J1774" s="3"/>
      <c r="K1774" s="4" t="s">
        <v>2941</v>
      </c>
      <c r="L1774" s="3" t="s">
        <v>370</v>
      </c>
      <c r="M1774" s="3" t="s">
        <v>410</v>
      </c>
      <c r="N1774" s="3" t="s">
        <v>2820</v>
      </c>
      <c r="O1774" s="3">
        <v>250423</v>
      </c>
      <c r="P1774" s="3" t="s">
        <v>2792</v>
      </c>
      <c r="Q1774" s="4" t="s">
        <v>11</v>
      </c>
      <c r="R1774" s="3">
        <v>1</v>
      </c>
      <c r="S1774" s="16">
        <v>44716</v>
      </c>
      <c r="T1774" s="12">
        <f t="shared" si="6"/>
        <v>1029023</v>
      </c>
      <c r="U1774" s="10"/>
      <c r="V1774" s="10"/>
      <c r="W1774" s="10"/>
      <c r="X1774" s="10"/>
      <c r="Y1774" s="10"/>
      <c r="Z1774" s="10"/>
    </row>
    <row r="1775" customHeight="1" spans="1:26">
      <c r="A1775" s="3"/>
      <c r="B1775" s="4" t="s">
        <v>2890</v>
      </c>
      <c r="C1775" s="3" t="s">
        <v>2818</v>
      </c>
      <c r="D1775" s="4" t="s">
        <v>2211</v>
      </c>
      <c r="E1775" s="4" t="s">
        <v>787</v>
      </c>
      <c r="F1775" s="4" t="s">
        <v>137</v>
      </c>
      <c r="G1775" s="4" t="s">
        <v>2849</v>
      </c>
      <c r="H1775" s="3"/>
      <c r="I1775" s="3"/>
      <c r="J1775" s="3"/>
      <c r="K1775" s="4" t="s">
        <v>788</v>
      </c>
      <c r="L1775" s="3" t="s">
        <v>414</v>
      </c>
      <c r="M1775" s="3" t="s">
        <v>428</v>
      </c>
      <c r="N1775" s="3" t="s">
        <v>2820</v>
      </c>
      <c r="O1775" s="3">
        <v>250881</v>
      </c>
      <c r="P1775" s="3" t="s">
        <v>2792</v>
      </c>
      <c r="Q1775" s="4" t="s">
        <v>98</v>
      </c>
      <c r="R1775" s="3">
        <v>1</v>
      </c>
      <c r="S1775" s="16">
        <v>44716</v>
      </c>
      <c r="T1775" s="12">
        <f t="shared" si="6"/>
        <v>1029023</v>
      </c>
      <c r="U1775" s="10"/>
      <c r="V1775" s="10"/>
      <c r="W1775" s="10"/>
      <c r="X1775" s="10"/>
      <c r="Y1775" s="10"/>
      <c r="Z1775" s="10"/>
    </row>
    <row r="1776" customHeight="1" spans="1:26">
      <c r="A1776" s="3"/>
      <c r="B1776" s="4" t="s">
        <v>2890</v>
      </c>
      <c r="C1776" s="3" t="s">
        <v>2818</v>
      </c>
      <c r="D1776" s="4" t="s">
        <v>750</v>
      </c>
      <c r="E1776" s="4" t="s">
        <v>341</v>
      </c>
      <c r="F1776" s="4" t="s">
        <v>54</v>
      </c>
      <c r="G1776" s="4" t="s">
        <v>2832</v>
      </c>
      <c r="H1776" s="3"/>
      <c r="I1776" s="3"/>
      <c r="J1776" s="3"/>
      <c r="K1776" s="4" t="s">
        <v>2943</v>
      </c>
      <c r="L1776" s="3" t="s">
        <v>329</v>
      </c>
      <c r="M1776" s="3" t="s">
        <v>330</v>
      </c>
      <c r="N1776" s="3" t="s">
        <v>2820</v>
      </c>
      <c r="O1776" s="3">
        <v>224360</v>
      </c>
      <c r="P1776" s="3" t="s">
        <v>2792</v>
      </c>
      <c r="Q1776" s="4" t="s">
        <v>331</v>
      </c>
      <c r="R1776" s="3">
        <v>-1</v>
      </c>
      <c r="S1776" s="16">
        <v>44716</v>
      </c>
      <c r="T1776" s="12">
        <f t="shared" si="6"/>
        <v>1029023</v>
      </c>
      <c r="U1776" s="10"/>
      <c r="V1776" s="10"/>
      <c r="W1776" s="10"/>
      <c r="X1776" s="10"/>
      <c r="Y1776" s="10"/>
      <c r="Z1776" s="10"/>
    </row>
    <row r="1777" customHeight="1" spans="1:26">
      <c r="A1777" s="3"/>
      <c r="B1777" s="4" t="s">
        <v>2890</v>
      </c>
      <c r="C1777" s="3" t="s">
        <v>2818</v>
      </c>
      <c r="D1777" s="4" t="s">
        <v>2211</v>
      </c>
      <c r="E1777" s="4" t="s">
        <v>787</v>
      </c>
      <c r="F1777" s="4" t="s">
        <v>137</v>
      </c>
      <c r="G1777" s="4" t="s">
        <v>2849</v>
      </c>
      <c r="H1777" s="3"/>
      <c r="I1777" s="3"/>
      <c r="J1777" s="3"/>
      <c r="K1777" s="4" t="s">
        <v>788</v>
      </c>
      <c r="L1777" s="3" t="s">
        <v>414</v>
      </c>
      <c r="M1777" s="3" t="s">
        <v>415</v>
      </c>
      <c r="N1777" s="3" t="s">
        <v>2820</v>
      </c>
      <c r="O1777" s="3">
        <v>204737</v>
      </c>
      <c r="P1777" s="3" t="s">
        <v>2792</v>
      </c>
      <c r="Q1777" s="4" t="s">
        <v>20</v>
      </c>
      <c r="R1777" s="3">
        <v>1</v>
      </c>
      <c r="S1777" s="16">
        <v>44716</v>
      </c>
      <c r="T1777" s="12">
        <f t="shared" si="6"/>
        <v>1029023</v>
      </c>
      <c r="U1777" s="10"/>
      <c r="V1777" s="10"/>
      <c r="W1777" s="10"/>
      <c r="X1777" s="10"/>
      <c r="Y1777" s="10"/>
      <c r="Z1777" s="10"/>
    </row>
    <row r="1778" customHeight="1" spans="1:26">
      <c r="A1778" s="3"/>
      <c r="B1778" s="4" t="s">
        <v>2890</v>
      </c>
      <c r="C1778" s="3" t="s">
        <v>2818</v>
      </c>
      <c r="D1778" s="4" t="s">
        <v>1959</v>
      </c>
      <c r="E1778" s="4" t="s">
        <v>763</v>
      </c>
      <c r="F1778" s="4" t="s">
        <v>452</v>
      </c>
      <c r="G1778" s="4" t="s">
        <v>2851</v>
      </c>
      <c r="H1778" s="3"/>
      <c r="I1778" s="3"/>
      <c r="J1778" s="3"/>
      <c r="K1778" s="4" t="s">
        <v>2959</v>
      </c>
      <c r="L1778" s="3" t="s">
        <v>414</v>
      </c>
      <c r="M1778" s="3" t="s">
        <v>415</v>
      </c>
      <c r="N1778" s="3" t="s">
        <v>2820</v>
      </c>
      <c r="O1778" s="3">
        <v>204736</v>
      </c>
      <c r="P1778" s="3" t="s">
        <v>2792</v>
      </c>
      <c r="Q1778" s="4" t="s">
        <v>19</v>
      </c>
      <c r="R1778" s="3">
        <v>1</v>
      </c>
      <c r="S1778" s="16">
        <v>44716</v>
      </c>
      <c r="T1778" s="12">
        <f t="shared" si="6"/>
        <v>1029023</v>
      </c>
      <c r="U1778" s="10"/>
      <c r="V1778" s="10"/>
      <c r="W1778" s="10"/>
      <c r="X1778" s="10"/>
      <c r="Y1778" s="10"/>
      <c r="Z1778" s="10"/>
    </row>
    <row r="1779" customHeight="1" spans="1:26">
      <c r="A1779" s="3"/>
      <c r="B1779" s="4" t="s">
        <v>2890</v>
      </c>
      <c r="C1779" s="3" t="s">
        <v>2818</v>
      </c>
      <c r="D1779" s="4" t="s">
        <v>1959</v>
      </c>
      <c r="E1779" s="4" t="s">
        <v>777</v>
      </c>
      <c r="F1779" s="4" t="s">
        <v>81</v>
      </c>
      <c r="G1779" s="4" t="s">
        <v>2852</v>
      </c>
      <c r="H1779" s="3"/>
      <c r="I1779" s="3"/>
      <c r="J1779" s="3"/>
      <c r="K1779" s="4" t="s">
        <v>2960</v>
      </c>
      <c r="L1779" s="3" t="s">
        <v>414</v>
      </c>
      <c r="M1779" s="3" t="s">
        <v>415</v>
      </c>
      <c r="N1779" s="3" t="s">
        <v>2820</v>
      </c>
      <c r="O1779" s="3">
        <v>204736</v>
      </c>
      <c r="P1779" s="3" t="s">
        <v>2792</v>
      </c>
      <c r="Q1779" s="4" t="s">
        <v>19</v>
      </c>
      <c r="R1779" s="3">
        <v>1</v>
      </c>
      <c r="S1779" s="16">
        <v>44716</v>
      </c>
      <c r="T1779" s="12">
        <f t="shared" si="6"/>
        <v>1029023</v>
      </c>
      <c r="U1779" s="10"/>
      <c r="V1779" s="10"/>
      <c r="W1779" s="10"/>
      <c r="X1779" s="10"/>
      <c r="Y1779" s="10"/>
      <c r="Z1779" s="10"/>
    </row>
    <row r="1780" customHeight="1" spans="1:26">
      <c r="A1780" s="3"/>
      <c r="B1780" s="4" t="s">
        <v>2890</v>
      </c>
      <c r="C1780" s="3" t="s">
        <v>2818</v>
      </c>
      <c r="D1780" s="4" t="s">
        <v>1979</v>
      </c>
      <c r="E1780" s="4" t="s">
        <v>768</v>
      </c>
      <c r="F1780" s="4" t="s">
        <v>162</v>
      </c>
      <c r="G1780" s="4" t="s">
        <v>2864</v>
      </c>
      <c r="H1780" s="3"/>
      <c r="I1780" s="3"/>
      <c r="J1780" s="3"/>
      <c r="K1780" s="4" t="s">
        <v>2898</v>
      </c>
      <c r="L1780" s="3" t="s">
        <v>414</v>
      </c>
      <c r="M1780" s="3" t="s">
        <v>415</v>
      </c>
      <c r="N1780" s="3" t="s">
        <v>2820</v>
      </c>
      <c r="O1780" s="3">
        <v>250424</v>
      </c>
      <c r="P1780" s="3" t="s">
        <v>2792</v>
      </c>
      <c r="Q1780" s="4" t="s">
        <v>15</v>
      </c>
      <c r="R1780" s="3">
        <v>1</v>
      </c>
      <c r="S1780" s="16">
        <v>44716</v>
      </c>
      <c r="T1780" s="12">
        <f t="shared" si="6"/>
        <v>1029023</v>
      </c>
      <c r="U1780" s="10"/>
      <c r="V1780" s="10"/>
      <c r="W1780" s="10"/>
      <c r="X1780" s="10"/>
      <c r="Y1780" s="10"/>
      <c r="Z1780" s="10"/>
    </row>
    <row r="1781" customHeight="1" spans="1:26">
      <c r="A1781" s="3"/>
      <c r="B1781" s="4" t="s">
        <v>2890</v>
      </c>
      <c r="C1781" s="3" t="s">
        <v>2818</v>
      </c>
      <c r="D1781" s="4" t="s">
        <v>2004</v>
      </c>
      <c r="E1781" s="4" t="s">
        <v>772</v>
      </c>
      <c r="F1781" s="4" t="s">
        <v>384</v>
      </c>
      <c r="G1781" s="4" t="s">
        <v>2828</v>
      </c>
      <c r="H1781" s="3"/>
      <c r="I1781" s="3"/>
      <c r="J1781" s="3"/>
      <c r="K1781" s="4" t="s">
        <v>2922</v>
      </c>
      <c r="L1781" s="3" t="s">
        <v>370</v>
      </c>
      <c r="M1781" s="3" t="s">
        <v>371</v>
      </c>
      <c r="N1781" s="3" t="s">
        <v>2820</v>
      </c>
      <c r="O1781" s="3">
        <v>250417</v>
      </c>
      <c r="P1781" s="3" t="s">
        <v>2792</v>
      </c>
      <c r="Q1781" s="4" t="s">
        <v>39</v>
      </c>
      <c r="R1781" s="3">
        <v>1</v>
      </c>
      <c r="S1781" s="16">
        <v>44717</v>
      </c>
      <c r="T1781" s="12">
        <f t="shared" si="6"/>
        <v>1029418</v>
      </c>
      <c r="U1781" s="10"/>
      <c r="V1781" s="10"/>
      <c r="W1781" s="10"/>
      <c r="X1781" s="10"/>
      <c r="Y1781" s="10"/>
      <c r="Z1781" s="10"/>
    </row>
    <row r="1782" customHeight="1" spans="1:26">
      <c r="A1782" s="3"/>
      <c r="B1782" s="4" t="s">
        <v>2890</v>
      </c>
      <c r="C1782" s="3" t="s">
        <v>2818</v>
      </c>
      <c r="D1782" s="4" t="s">
        <v>2206</v>
      </c>
      <c r="E1782" s="4" t="s">
        <v>775</v>
      </c>
      <c r="F1782" s="4" t="s">
        <v>143</v>
      </c>
      <c r="G1782" s="4" t="s">
        <v>2856</v>
      </c>
      <c r="H1782" s="3"/>
      <c r="I1782" s="3"/>
      <c r="J1782" s="3"/>
      <c r="K1782" s="4" t="s">
        <v>2961</v>
      </c>
      <c r="L1782" s="3" t="s">
        <v>370</v>
      </c>
      <c r="M1782" s="3" t="s">
        <v>371</v>
      </c>
      <c r="N1782" s="3" t="s">
        <v>2820</v>
      </c>
      <c r="O1782" s="3">
        <v>250417</v>
      </c>
      <c r="P1782" s="3" t="s">
        <v>2792</v>
      </c>
      <c r="Q1782" s="4" t="s">
        <v>39</v>
      </c>
      <c r="R1782" s="3">
        <v>1</v>
      </c>
      <c r="S1782" s="16">
        <v>44717</v>
      </c>
      <c r="T1782" s="12">
        <f t="shared" si="6"/>
        <v>1029418</v>
      </c>
      <c r="U1782" s="10"/>
      <c r="V1782" s="10"/>
      <c r="W1782" s="10"/>
      <c r="X1782" s="10"/>
      <c r="Y1782" s="10"/>
      <c r="Z1782" s="10"/>
    </row>
    <row r="1783" customHeight="1" spans="1:26">
      <c r="A1783" s="3"/>
      <c r="B1783" s="4" t="s">
        <v>2890</v>
      </c>
      <c r="C1783" s="3" t="s">
        <v>2818</v>
      </c>
      <c r="D1783" s="4" t="s">
        <v>1979</v>
      </c>
      <c r="E1783" s="4" t="s">
        <v>327</v>
      </c>
      <c r="F1783" s="4" t="s">
        <v>74</v>
      </c>
      <c r="G1783" s="4" t="s">
        <v>2854</v>
      </c>
      <c r="H1783" s="3"/>
      <c r="I1783" s="3"/>
      <c r="J1783" s="3"/>
      <c r="K1783" s="4" t="s">
        <v>2962</v>
      </c>
      <c r="L1783" s="3" t="s">
        <v>414</v>
      </c>
      <c r="M1783" s="3" t="s">
        <v>415</v>
      </c>
      <c r="N1783" s="3" t="s">
        <v>2820</v>
      </c>
      <c r="O1783" s="3">
        <v>250874</v>
      </c>
      <c r="P1783" s="3" t="s">
        <v>2792</v>
      </c>
      <c r="Q1783" s="4" t="s">
        <v>13</v>
      </c>
      <c r="R1783" s="3">
        <v>1</v>
      </c>
      <c r="S1783" s="16">
        <v>44717</v>
      </c>
      <c r="T1783" s="12">
        <f t="shared" si="6"/>
        <v>1029418</v>
      </c>
      <c r="U1783" s="10"/>
      <c r="V1783" s="10"/>
      <c r="W1783" s="10"/>
      <c r="X1783" s="10"/>
      <c r="Y1783" s="10"/>
      <c r="Z1783" s="10"/>
    </row>
    <row r="1784" customHeight="1" spans="1:26">
      <c r="A1784" s="3"/>
      <c r="B1784" s="4" t="s">
        <v>2890</v>
      </c>
      <c r="C1784" s="3" t="s">
        <v>2818</v>
      </c>
      <c r="D1784" s="4" t="s">
        <v>1956</v>
      </c>
      <c r="E1784" s="4" t="s">
        <v>761</v>
      </c>
      <c r="F1784" s="4" t="s">
        <v>94</v>
      </c>
      <c r="G1784" s="4" t="s">
        <v>2869</v>
      </c>
      <c r="H1784" s="3"/>
      <c r="I1784" s="3"/>
      <c r="J1784" s="3"/>
      <c r="K1784" s="4" t="s">
        <v>2963</v>
      </c>
      <c r="L1784" s="3" t="s">
        <v>414</v>
      </c>
      <c r="M1784" s="3" t="s">
        <v>415</v>
      </c>
      <c r="N1784" s="3" t="s">
        <v>2820</v>
      </c>
      <c r="O1784" s="3">
        <v>250874</v>
      </c>
      <c r="P1784" s="3" t="s">
        <v>2792</v>
      </c>
      <c r="Q1784" s="4" t="s">
        <v>13</v>
      </c>
      <c r="R1784" s="3">
        <v>1</v>
      </c>
      <c r="S1784" s="16">
        <v>44717</v>
      </c>
      <c r="T1784" s="12">
        <f t="shared" si="6"/>
        <v>1029418</v>
      </c>
      <c r="U1784" s="10"/>
      <c r="V1784" s="10"/>
      <c r="W1784" s="10"/>
      <c r="X1784" s="10"/>
      <c r="Y1784" s="10"/>
      <c r="Z1784" s="10"/>
    </row>
    <row r="1785" customHeight="1" spans="1:26">
      <c r="A1785" s="3"/>
      <c r="B1785" s="4" t="s">
        <v>2890</v>
      </c>
      <c r="C1785" s="3" t="s">
        <v>2818</v>
      </c>
      <c r="D1785" s="4" t="s">
        <v>1956</v>
      </c>
      <c r="E1785" s="4" t="s">
        <v>761</v>
      </c>
      <c r="F1785" s="4" t="s">
        <v>163</v>
      </c>
      <c r="G1785" s="4" t="s">
        <v>2871</v>
      </c>
      <c r="H1785" s="3"/>
      <c r="I1785" s="3"/>
      <c r="J1785" s="3"/>
      <c r="K1785" s="4" t="s">
        <v>2964</v>
      </c>
      <c r="L1785" s="3" t="s">
        <v>414</v>
      </c>
      <c r="M1785" s="3" t="s">
        <v>415</v>
      </c>
      <c r="N1785" s="3" t="s">
        <v>2820</v>
      </c>
      <c r="O1785" s="3">
        <v>250874</v>
      </c>
      <c r="P1785" s="3" t="s">
        <v>2792</v>
      </c>
      <c r="Q1785" s="4" t="s">
        <v>13</v>
      </c>
      <c r="R1785" s="3">
        <v>1</v>
      </c>
      <c r="S1785" s="16">
        <v>44717</v>
      </c>
      <c r="T1785" s="12">
        <f t="shared" si="6"/>
        <v>1029418</v>
      </c>
      <c r="U1785" s="10"/>
      <c r="V1785" s="10"/>
      <c r="W1785" s="10"/>
      <c r="X1785" s="10"/>
      <c r="Y1785" s="10"/>
      <c r="Z1785" s="10"/>
    </row>
    <row r="1786" customHeight="1" spans="1:26">
      <c r="A1786" s="3"/>
      <c r="B1786" s="4" t="s">
        <v>2890</v>
      </c>
      <c r="C1786" s="3" t="s">
        <v>2818</v>
      </c>
      <c r="D1786" s="4" t="s">
        <v>1979</v>
      </c>
      <c r="E1786" s="4" t="s">
        <v>789</v>
      </c>
      <c r="F1786" s="4" t="s">
        <v>191</v>
      </c>
      <c r="G1786" s="4" t="s">
        <v>2864</v>
      </c>
      <c r="H1786" s="3"/>
      <c r="I1786" s="3"/>
      <c r="J1786" s="3"/>
      <c r="K1786" s="4" t="s">
        <v>790</v>
      </c>
      <c r="L1786" s="3" t="s">
        <v>414</v>
      </c>
      <c r="M1786" s="3" t="s">
        <v>415</v>
      </c>
      <c r="N1786" s="3" t="s">
        <v>2820</v>
      </c>
      <c r="O1786" s="3">
        <v>250874</v>
      </c>
      <c r="P1786" s="3" t="s">
        <v>2792</v>
      </c>
      <c r="Q1786" s="4" t="s">
        <v>13</v>
      </c>
      <c r="R1786" s="3">
        <v>1</v>
      </c>
      <c r="S1786" s="16">
        <v>44717</v>
      </c>
      <c r="T1786" s="12">
        <f t="shared" si="6"/>
        <v>1029418</v>
      </c>
      <c r="U1786" s="10"/>
      <c r="V1786" s="10"/>
      <c r="W1786" s="10"/>
      <c r="X1786" s="10"/>
      <c r="Y1786" s="10"/>
      <c r="Z1786" s="10"/>
    </row>
    <row r="1787" customHeight="1" spans="1:26">
      <c r="A1787" s="3"/>
      <c r="B1787" s="4" t="s">
        <v>2890</v>
      </c>
      <c r="C1787" s="3" t="s">
        <v>2818</v>
      </c>
      <c r="D1787" s="4" t="s">
        <v>1997</v>
      </c>
      <c r="E1787" s="4" t="s">
        <v>655</v>
      </c>
      <c r="F1787" s="4" t="s">
        <v>725</v>
      </c>
      <c r="G1787" s="4" t="s">
        <v>2866</v>
      </c>
      <c r="H1787" s="3"/>
      <c r="I1787" s="3"/>
      <c r="J1787" s="3"/>
      <c r="K1787" s="4" t="s">
        <v>2965</v>
      </c>
      <c r="L1787" s="3" t="s">
        <v>414</v>
      </c>
      <c r="M1787" s="3" t="s">
        <v>415</v>
      </c>
      <c r="N1787" s="3" t="s">
        <v>2820</v>
      </c>
      <c r="O1787" s="3">
        <v>250874</v>
      </c>
      <c r="P1787" s="3" t="s">
        <v>2792</v>
      </c>
      <c r="Q1787" s="4" t="s">
        <v>13</v>
      </c>
      <c r="R1787" s="3">
        <v>1</v>
      </c>
      <c r="S1787" s="16">
        <v>44717</v>
      </c>
      <c r="T1787" s="12">
        <f t="shared" ref="T1787:T2041" si="7">IF(ISBLANK(S1787),,DATE(RIGHT(S1787,4),RIGHT(LEFT(S1787,5),2),LEFT(S1787,2)))</f>
        <v>1029418</v>
      </c>
      <c r="U1787" s="10"/>
      <c r="V1787" s="10"/>
      <c r="W1787" s="10"/>
      <c r="X1787" s="10"/>
      <c r="Y1787" s="10"/>
      <c r="Z1787" s="10"/>
    </row>
    <row r="1788" customHeight="1" spans="1:26">
      <c r="A1788" s="3"/>
      <c r="B1788" s="4" t="s">
        <v>2890</v>
      </c>
      <c r="C1788" s="3" t="s">
        <v>2818</v>
      </c>
      <c r="D1788" s="4" t="s">
        <v>1959</v>
      </c>
      <c r="E1788" s="4" t="s">
        <v>763</v>
      </c>
      <c r="F1788" s="4" t="s">
        <v>100</v>
      </c>
      <c r="G1788" s="4" t="s">
        <v>2851</v>
      </c>
      <c r="H1788" s="3"/>
      <c r="I1788" s="3"/>
      <c r="J1788" s="3"/>
      <c r="K1788" s="4" t="s">
        <v>2966</v>
      </c>
      <c r="L1788" s="3" t="s">
        <v>414</v>
      </c>
      <c r="M1788" s="3" t="s">
        <v>415</v>
      </c>
      <c r="N1788" s="3" t="s">
        <v>2820</v>
      </c>
      <c r="O1788" s="3">
        <v>250875</v>
      </c>
      <c r="P1788" s="3" t="s">
        <v>2792</v>
      </c>
      <c r="Q1788" s="4" t="s">
        <v>103</v>
      </c>
      <c r="R1788" s="3">
        <v>1</v>
      </c>
      <c r="S1788" s="16">
        <v>44717</v>
      </c>
      <c r="T1788" s="12">
        <f t="shared" si="7"/>
        <v>1029418</v>
      </c>
      <c r="U1788" s="10"/>
      <c r="V1788" s="10"/>
      <c r="W1788" s="10"/>
      <c r="X1788" s="10"/>
      <c r="Y1788" s="10"/>
      <c r="Z1788" s="10"/>
    </row>
    <row r="1789" customHeight="1" spans="1:26">
      <c r="A1789" s="3"/>
      <c r="B1789" s="4" t="s">
        <v>2890</v>
      </c>
      <c r="C1789" s="3" t="s">
        <v>2818</v>
      </c>
      <c r="D1789" s="4" t="s">
        <v>2170</v>
      </c>
      <c r="E1789" s="4" t="s">
        <v>778</v>
      </c>
      <c r="F1789" s="4" t="s">
        <v>120</v>
      </c>
      <c r="G1789" s="4" t="s">
        <v>2845</v>
      </c>
      <c r="H1789" s="3"/>
      <c r="I1789" s="3"/>
      <c r="J1789" s="3"/>
      <c r="K1789" s="4" t="s">
        <v>2936</v>
      </c>
      <c r="L1789" s="3" t="s">
        <v>414</v>
      </c>
      <c r="M1789" s="3" t="s">
        <v>415</v>
      </c>
      <c r="N1789" s="3" t="s">
        <v>2820</v>
      </c>
      <c r="O1789" s="3">
        <v>250875</v>
      </c>
      <c r="P1789" s="3" t="s">
        <v>2792</v>
      </c>
      <c r="Q1789" s="4" t="s">
        <v>103</v>
      </c>
      <c r="R1789" s="3">
        <v>1</v>
      </c>
      <c r="S1789" s="16">
        <v>44717</v>
      </c>
      <c r="T1789" s="12">
        <f t="shared" si="7"/>
        <v>1029418</v>
      </c>
      <c r="U1789" s="10"/>
      <c r="V1789" s="10"/>
      <c r="W1789" s="10"/>
      <c r="X1789" s="10"/>
      <c r="Y1789" s="10"/>
      <c r="Z1789" s="10"/>
    </row>
    <row r="1790" customHeight="1" spans="1:26">
      <c r="A1790" s="3"/>
      <c r="B1790" s="4" t="s">
        <v>2890</v>
      </c>
      <c r="C1790" s="3" t="s">
        <v>2818</v>
      </c>
      <c r="D1790" s="4" t="s">
        <v>2183</v>
      </c>
      <c r="E1790" s="4" t="s">
        <v>796</v>
      </c>
      <c r="F1790" s="4" t="s">
        <v>151</v>
      </c>
      <c r="G1790" s="4" t="s">
        <v>2840</v>
      </c>
      <c r="H1790" s="3"/>
      <c r="I1790" s="3"/>
      <c r="J1790" s="3"/>
      <c r="K1790" s="4" t="s">
        <v>2967</v>
      </c>
      <c r="L1790" s="3" t="s">
        <v>414</v>
      </c>
      <c r="M1790" s="3" t="s">
        <v>415</v>
      </c>
      <c r="N1790" s="3" t="s">
        <v>2820</v>
      </c>
      <c r="O1790" s="3">
        <v>250875</v>
      </c>
      <c r="P1790" s="3" t="s">
        <v>2792</v>
      </c>
      <c r="Q1790" s="4" t="s">
        <v>103</v>
      </c>
      <c r="R1790" s="3">
        <v>1</v>
      </c>
      <c r="S1790" s="16">
        <v>44717</v>
      </c>
      <c r="T1790" s="12">
        <f t="shared" si="7"/>
        <v>1029418</v>
      </c>
      <c r="U1790" s="10"/>
      <c r="V1790" s="10"/>
      <c r="W1790" s="10"/>
      <c r="X1790" s="10"/>
      <c r="Y1790" s="10"/>
      <c r="Z1790" s="10"/>
    </row>
    <row r="1791" customHeight="1" spans="1:26">
      <c r="A1791" s="3"/>
      <c r="B1791" s="4" t="s">
        <v>2890</v>
      </c>
      <c r="C1791" s="3" t="s">
        <v>2818</v>
      </c>
      <c r="D1791" s="4" t="s">
        <v>750</v>
      </c>
      <c r="E1791" s="4" t="s">
        <v>341</v>
      </c>
      <c r="F1791" s="4" t="s">
        <v>239</v>
      </c>
      <c r="G1791" s="4" t="s">
        <v>2877</v>
      </c>
      <c r="H1791" s="3"/>
      <c r="I1791" s="3"/>
      <c r="J1791" s="3"/>
      <c r="K1791" s="4" t="s">
        <v>751</v>
      </c>
      <c r="L1791" s="3" t="s">
        <v>414</v>
      </c>
      <c r="M1791" s="3" t="s">
        <v>415</v>
      </c>
      <c r="N1791" s="3" t="s">
        <v>2820</v>
      </c>
      <c r="O1791" s="3">
        <v>250875</v>
      </c>
      <c r="P1791" s="3" t="s">
        <v>2792</v>
      </c>
      <c r="Q1791" s="4" t="s">
        <v>103</v>
      </c>
      <c r="R1791" s="3">
        <v>1</v>
      </c>
      <c r="S1791" s="16">
        <v>44717</v>
      </c>
      <c r="T1791" s="12">
        <f t="shared" si="7"/>
        <v>1029418</v>
      </c>
      <c r="U1791" s="10"/>
      <c r="V1791" s="10"/>
      <c r="W1791" s="10"/>
      <c r="X1791" s="10"/>
      <c r="Y1791" s="10"/>
      <c r="Z1791" s="10"/>
    </row>
    <row r="1792" customHeight="1" spans="1:26">
      <c r="A1792" s="3"/>
      <c r="B1792" s="4" t="s">
        <v>2890</v>
      </c>
      <c r="C1792" s="3" t="s">
        <v>2818</v>
      </c>
      <c r="D1792" s="4" t="s">
        <v>1956</v>
      </c>
      <c r="E1792" s="4" t="s">
        <v>762</v>
      </c>
      <c r="F1792" s="4" t="s">
        <v>37</v>
      </c>
      <c r="G1792" s="4" t="s">
        <v>2867</v>
      </c>
      <c r="H1792" s="3"/>
      <c r="I1792" s="3"/>
      <c r="J1792" s="3"/>
      <c r="K1792" s="4" t="s">
        <v>2968</v>
      </c>
      <c r="L1792" s="3" t="s">
        <v>370</v>
      </c>
      <c r="M1792" s="3" t="s">
        <v>410</v>
      </c>
      <c r="N1792" s="3" t="s">
        <v>2820</v>
      </c>
      <c r="O1792" s="3">
        <v>250877</v>
      </c>
      <c r="P1792" s="3" t="s">
        <v>2792</v>
      </c>
      <c r="Q1792" s="4" t="s">
        <v>22</v>
      </c>
      <c r="R1792" s="3">
        <v>1</v>
      </c>
      <c r="S1792" s="16">
        <v>44717</v>
      </c>
      <c r="T1792" s="12">
        <f t="shared" si="7"/>
        <v>1029418</v>
      </c>
      <c r="U1792" s="10"/>
      <c r="V1792" s="10"/>
      <c r="W1792" s="10"/>
      <c r="X1792" s="10"/>
      <c r="Y1792" s="10"/>
      <c r="Z1792" s="10"/>
    </row>
    <row r="1793" customHeight="1" spans="1:26">
      <c r="A1793" s="3"/>
      <c r="B1793" s="4" t="s">
        <v>2890</v>
      </c>
      <c r="C1793" s="3" t="s">
        <v>2818</v>
      </c>
      <c r="D1793" s="4" t="s">
        <v>1979</v>
      </c>
      <c r="E1793" s="4" t="s">
        <v>327</v>
      </c>
      <c r="F1793" s="4" t="s">
        <v>67</v>
      </c>
      <c r="G1793" s="4" t="s">
        <v>2864</v>
      </c>
      <c r="H1793" s="3"/>
      <c r="I1793" s="3"/>
      <c r="J1793" s="3"/>
      <c r="K1793" s="4" t="s">
        <v>2958</v>
      </c>
      <c r="L1793" s="3" t="s">
        <v>370</v>
      </c>
      <c r="M1793" s="3" t="s">
        <v>410</v>
      </c>
      <c r="N1793" s="3" t="s">
        <v>2820</v>
      </c>
      <c r="O1793" s="3">
        <v>250877</v>
      </c>
      <c r="P1793" s="3" t="s">
        <v>2792</v>
      </c>
      <c r="Q1793" s="4" t="s">
        <v>22</v>
      </c>
      <c r="R1793" s="3">
        <v>1</v>
      </c>
      <c r="S1793" s="16">
        <v>44717</v>
      </c>
      <c r="T1793" s="12">
        <f t="shared" si="7"/>
        <v>1029418</v>
      </c>
      <c r="U1793" s="10"/>
      <c r="V1793" s="10"/>
      <c r="W1793" s="10"/>
      <c r="X1793" s="10"/>
      <c r="Y1793" s="10"/>
      <c r="Z1793" s="10"/>
    </row>
    <row r="1794" customHeight="1" spans="1:26">
      <c r="A1794" s="3"/>
      <c r="B1794" s="4" t="s">
        <v>2890</v>
      </c>
      <c r="C1794" s="3" t="s">
        <v>2818</v>
      </c>
      <c r="D1794" s="4" t="s">
        <v>1997</v>
      </c>
      <c r="E1794" s="4" t="s">
        <v>355</v>
      </c>
      <c r="F1794" s="4" t="s">
        <v>507</v>
      </c>
      <c r="G1794" s="4" t="s">
        <v>2866</v>
      </c>
      <c r="H1794" s="3"/>
      <c r="I1794" s="3"/>
      <c r="J1794" s="3"/>
      <c r="K1794" s="4" t="s">
        <v>2969</v>
      </c>
      <c r="L1794" s="3" t="s">
        <v>370</v>
      </c>
      <c r="M1794" s="3" t="s">
        <v>410</v>
      </c>
      <c r="N1794" s="3" t="s">
        <v>2820</v>
      </c>
      <c r="O1794" s="3">
        <v>250877</v>
      </c>
      <c r="P1794" s="3" t="s">
        <v>2792</v>
      </c>
      <c r="Q1794" s="4" t="s">
        <v>22</v>
      </c>
      <c r="R1794" s="3">
        <v>1</v>
      </c>
      <c r="S1794" s="16">
        <v>44717</v>
      </c>
      <c r="T1794" s="12">
        <f t="shared" si="7"/>
        <v>1029418</v>
      </c>
      <c r="U1794" s="10"/>
      <c r="V1794" s="10"/>
      <c r="W1794" s="10"/>
      <c r="X1794" s="10"/>
      <c r="Y1794" s="10"/>
      <c r="Z1794" s="10"/>
    </row>
    <row r="1795" customHeight="1" spans="1:26">
      <c r="A1795" s="3"/>
      <c r="B1795" s="4" t="s">
        <v>2890</v>
      </c>
      <c r="C1795" s="3" t="s">
        <v>2818</v>
      </c>
      <c r="D1795" s="4" t="s">
        <v>750</v>
      </c>
      <c r="E1795" s="4" t="s">
        <v>341</v>
      </c>
      <c r="F1795" s="4" t="s">
        <v>83</v>
      </c>
      <c r="G1795" s="4" t="s">
        <v>2832</v>
      </c>
      <c r="H1795" s="3"/>
      <c r="I1795" s="3"/>
      <c r="J1795" s="3"/>
      <c r="K1795" s="4" t="s">
        <v>2937</v>
      </c>
      <c r="L1795" s="3" t="s">
        <v>370</v>
      </c>
      <c r="M1795" s="3" t="s">
        <v>410</v>
      </c>
      <c r="N1795" s="3" t="s">
        <v>2820</v>
      </c>
      <c r="O1795" s="3">
        <v>250877</v>
      </c>
      <c r="P1795" s="3" t="s">
        <v>2792</v>
      </c>
      <c r="Q1795" s="4" t="s">
        <v>22</v>
      </c>
      <c r="R1795" s="3">
        <v>1</v>
      </c>
      <c r="S1795" s="16">
        <v>44717</v>
      </c>
      <c r="T1795" s="12">
        <f t="shared" si="7"/>
        <v>1029418</v>
      </c>
      <c r="U1795" s="10"/>
      <c r="V1795" s="10"/>
      <c r="W1795" s="10"/>
      <c r="X1795" s="10"/>
      <c r="Y1795" s="10"/>
      <c r="Z1795" s="10"/>
    </row>
    <row r="1796" customHeight="1" spans="1:26">
      <c r="A1796" s="3"/>
      <c r="B1796" s="4" t="s">
        <v>2890</v>
      </c>
      <c r="C1796" s="3" t="s">
        <v>2818</v>
      </c>
      <c r="D1796" s="4" t="s">
        <v>1986</v>
      </c>
      <c r="E1796" s="4" t="s">
        <v>773</v>
      </c>
      <c r="F1796" s="4" t="s">
        <v>112</v>
      </c>
      <c r="G1796" s="4" t="s">
        <v>2841</v>
      </c>
      <c r="H1796" s="3"/>
      <c r="I1796" s="3"/>
      <c r="J1796" s="3"/>
      <c r="K1796" s="4" t="s">
        <v>2970</v>
      </c>
      <c r="L1796" s="3" t="s">
        <v>370</v>
      </c>
      <c r="M1796" s="3" t="s">
        <v>410</v>
      </c>
      <c r="N1796" s="3" t="s">
        <v>2820</v>
      </c>
      <c r="O1796" s="3">
        <v>250877</v>
      </c>
      <c r="P1796" s="3" t="s">
        <v>2792</v>
      </c>
      <c r="Q1796" s="4" t="s">
        <v>22</v>
      </c>
      <c r="R1796" s="3">
        <v>1</v>
      </c>
      <c r="S1796" s="16">
        <v>44717</v>
      </c>
      <c r="T1796" s="12">
        <f t="shared" si="7"/>
        <v>1029418</v>
      </c>
      <c r="U1796" s="10"/>
      <c r="V1796" s="10"/>
      <c r="W1796" s="10"/>
      <c r="X1796" s="10"/>
      <c r="Y1796" s="10"/>
      <c r="Z1796" s="10"/>
    </row>
    <row r="1797" customHeight="1" spans="1:26">
      <c r="A1797" s="3"/>
      <c r="B1797" s="4" t="s">
        <v>2890</v>
      </c>
      <c r="C1797" s="3" t="s">
        <v>2818</v>
      </c>
      <c r="D1797" s="4" t="s">
        <v>1997</v>
      </c>
      <c r="E1797" s="4" t="s">
        <v>355</v>
      </c>
      <c r="F1797" s="4" t="s">
        <v>126</v>
      </c>
      <c r="G1797" s="4" t="s">
        <v>2842</v>
      </c>
      <c r="H1797" s="3"/>
      <c r="I1797" s="3"/>
      <c r="J1797" s="3"/>
      <c r="K1797" s="4" t="s">
        <v>2902</v>
      </c>
      <c r="L1797" s="3" t="s">
        <v>370</v>
      </c>
      <c r="M1797" s="3" t="s">
        <v>410</v>
      </c>
      <c r="N1797" s="3" t="s">
        <v>2820</v>
      </c>
      <c r="O1797" s="3">
        <v>250877</v>
      </c>
      <c r="P1797" s="3" t="s">
        <v>2792</v>
      </c>
      <c r="Q1797" s="4" t="s">
        <v>22</v>
      </c>
      <c r="R1797" s="3">
        <v>1</v>
      </c>
      <c r="S1797" s="16">
        <v>44717</v>
      </c>
      <c r="T1797" s="12">
        <f t="shared" si="7"/>
        <v>1029418</v>
      </c>
      <c r="U1797" s="10"/>
      <c r="V1797" s="10"/>
      <c r="W1797" s="10"/>
      <c r="X1797" s="10"/>
      <c r="Y1797" s="10"/>
      <c r="Z1797" s="10"/>
    </row>
    <row r="1798" customHeight="1" spans="1:26">
      <c r="A1798" s="3"/>
      <c r="B1798" s="4" t="s">
        <v>2890</v>
      </c>
      <c r="C1798" s="3" t="s">
        <v>2818</v>
      </c>
      <c r="D1798" s="4" t="s">
        <v>2211</v>
      </c>
      <c r="E1798" s="4" t="s">
        <v>780</v>
      </c>
      <c r="F1798" s="4" t="s">
        <v>546</v>
      </c>
      <c r="G1798" s="4" t="s">
        <v>2849</v>
      </c>
      <c r="H1798" s="3"/>
      <c r="I1798" s="3"/>
      <c r="J1798" s="3"/>
      <c r="K1798" s="4" t="s">
        <v>2939</v>
      </c>
      <c r="L1798" s="3" t="s">
        <v>370</v>
      </c>
      <c r="M1798" s="3" t="s">
        <v>410</v>
      </c>
      <c r="N1798" s="3" t="s">
        <v>2820</v>
      </c>
      <c r="O1798" s="3">
        <v>250877</v>
      </c>
      <c r="P1798" s="3" t="s">
        <v>2792</v>
      </c>
      <c r="Q1798" s="4" t="s">
        <v>22</v>
      </c>
      <c r="R1798" s="3">
        <v>1</v>
      </c>
      <c r="S1798" s="16">
        <v>44717</v>
      </c>
      <c r="T1798" s="12">
        <f t="shared" si="7"/>
        <v>1029418</v>
      </c>
      <c r="U1798" s="10"/>
      <c r="V1798" s="10"/>
      <c r="W1798" s="10"/>
      <c r="X1798" s="10"/>
      <c r="Y1798" s="10"/>
      <c r="Z1798" s="10"/>
    </row>
    <row r="1799" customHeight="1" spans="1:26">
      <c r="A1799" s="3"/>
      <c r="B1799" s="4" t="s">
        <v>2890</v>
      </c>
      <c r="C1799" s="3" t="s">
        <v>2818</v>
      </c>
      <c r="D1799" s="4" t="s">
        <v>1979</v>
      </c>
      <c r="E1799" s="4" t="s">
        <v>327</v>
      </c>
      <c r="F1799" s="4" t="s">
        <v>196</v>
      </c>
      <c r="G1799" s="4" t="s">
        <v>2864</v>
      </c>
      <c r="H1799" s="3"/>
      <c r="I1799" s="3"/>
      <c r="J1799" s="3"/>
      <c r="K1799" s="4" t="s">
        <v>2761</v>
      </c>
      <c r="L1799" s="3" t="s">
        <v>370</v>
      </c>
      <c r="M1799" s="3" t="s">
        <v>410</v>
      </c>
      <c r="N1799" s="3" t="s">
        <v>2820</v>
      </c>
      <c r="O1799" s="3">
        <v>250877</v>
      </c>
      <c r="P1799" s="3" t="s">
        <v>2792</v>
      </c>
      <c r="Q1799" s="4" t="s">
        <v>22</v>
      </c>
      <c r="R1799" s="3">
        <v>1</v>
      </c>
      <c r="S1799" s="16">
        <v>44717</v>
      </c>
      <c r="T1799" s="12">
        <f t="shared" si="7"/>
        <v>1029418</v>
      </c>
      <c r="U1799" s="10"/>
      <c r="V1799" s="10"/>
      <c r="W1799" s="10"/>
      <c r="X1799" s="10"/>
      <c r="Y1799" s="10"/>
      <c r="Z1799" s="10"/>
    </row>
    <row r="1800" customHeight="1" spans="1:26">
      <c r="A1800" s="3"/>
      <c r="B1800" s="4" t="s">
        <v>2890</v>
      </c>
      <c r="C1800" s="3" t="s">
        <v>2818</v>
      </c>
      <c r="D1800" s="4" t="s">
        <v>750</v>
      </c>
      <c r="E1800" s="4" t="s">
        <v>341</v>
      </c>
      <c r="F1800" s="4" t="s">
        <v>57</v>
      </c>
      <c r="G1800" s="4" t="s">
        <v>2839</v>
      </c>
      <c r="H1800" s="3"/>
      <c r="I1800" s="3"/>
      <c r="J1800" s="3"/>
      <c r="K1800" s="4" t="s">
        <v>2921</v>
      </c>
      <c r="L1800" s="3" t="s">
        <v>370</v>
      </c>
      <c r="M1800" s="3" t="s">
        <v>410</v>
      </c>
      <c r="N1800" s="3" t="s">
        <v>2820</v>
      </c>
      <c r="O1800" s="3">
        <v>250879</v>
      </c>
      <c r="P1800" s="3" t="s">
        <v>2792</v>
      </c>
      <c r="Q1800" s="4" t="s">
        <v>30</v>
      </c>
      <c r="R1800" s="3">
        <v>1</v>
      </c>
      <c r="S1800" s="16">
        <v>44717</v>
      </c>
      <c r="T1800" s="12">
        <f t="shared" si="7"/>
        <v>1029418</v>
      </c>
      <c r="U1800" s="10"/>
      <c r="V1800" s="10"/>
      <c r="W1800" s="10"/>
      <c r="X1800" s="10"/>
      <c r="Y1800" s="10"/>
      <c r="Z1800" s="10"/>
    </row>
    <row r="1801" customHeight="1" spans="1:26">
      <c r="A1801" s="3"/>
      <c r="B1801" s="4" t="s">
        <v>2890</v>
      </c>
      <c r="C1801" s="3" t="s">
        <v>2818</v>
      </c>
      <c r="D1801" s="4" t="s">
        <v>1979</v>
      </c>
      <c r="E1801" s="4" t="s">
        <v>327</v>
      </c>
      <c r="F1801" s="4" t="s">
        <v>74</v>
      </c>
      <c r="G1801" s="4" t="s">
        <v>2854</v>
      </c>
      <c r="H1801" s="3"/>
      <c r="I1801" s="3"/>
      <c r="J1801" s="3"/>
      <c r="K1801" s="4" t="s">
        <v>2962</v>
      </c>
      <c r="L1801" s="3" t="s">
        <v>370</v>
      </c>
      <c r="M1801" s="3" t="s">
        <v>410</v>
      </c>
      <c r="N1801" s="3" t="s">
        <v>2820</v>
      </c>
      <c r="O1801" s="3">
        <v>250879</v>
      </c>
      <c r="P1801" s="3" t="s">
        <v>2792</v>
      </c>
      <c r="Q1801" s="4" t="s">
        <v>30</v>
      </c>
      <c r="R1801" s="3">
        <v>1</v>
      </c>
      <c r="S1801" s="16">
        <v>44717</v>
      </c>
      <c r="T1801" s="12">
        <f t="shared" si="7"/>
        <v>1029418</v>
      </c>
      <c r="U1801" s="10"/>
      <c r="V1801" s="10"/>
      <c r="W1801" s="10"/>
      <c r="X1801" s="10"/>
      <c r="Y1801" s="10"/>
      <c r="Z1801" s="10"/>
    </row>
    <row r="1802" customHeight="1" spans="1:26">
      <c r="A1802" s="3"/>
      <c r="B1802" s="4" t="s">
        <v>2890</v>
      </c>
      <c r="C1802" s="3" t="s">
        <v>2818</v>
      </c>
      <c r="D1802" s="4" t="s">
        <v>1979</v>
      </c>
      <c r="E1802" s="4" t="s">
        <v>327</v>
      </c>
      <c r="F1802" s="4" t="s">
        <v>118</v>
      </c>
      <c r="G1802" s="4" t="s">
        <v>2836</v>
      </c>
      <c r="H1802" s="3"/>
      <c r="I1802" s="3"/>
      <c r="J1802" s="3"/>
      <c r="K1802" s="4" t="s">
        <v>2933</v>
      </c>
      <c r="L1802" s="3" t="s">
        <v>370</v>
      </c>
      <c r="M1802" s="3" t="s">
        <v>410</v>
      </c>
      <c r="N1802" s="3" t="s">
        <v>2820</v>
      </c>
      <c r="O1802" s="3">
        <v>250879</v>
      </c>
      <c r="P1802" s="3" t="s">
        <v>2792</v>
      </c>
      <c r="Q1802" s="4" t="s">
        <v>30</v>
      </c>
      <c r="R1802" s="3">
        <v>1</v>
      </c>
      <c r="S1802" s="16">
        <v>44717</v>
      </c>
      <c r="T1802" s="12">
        <f t="shared" si="7"/>
        <v>1029418</v>
      </c>
      <c r="U1802" s="10"/>
      <c r="V1802" s="10"/>
      <c r="W1802" s="10"/>
      <c r="X1802" s="10"/>
      <c r="Y1802" s="10"/>
      <c r="Z1802" s="10"/>
    </row>
    <row r="1803" customHeight="1" spans="1:26">
      <c r="A1803" s="3"/>
      <c r="B1803" s="4" t="s">
        <v>2890</v>
      </c>
      <c r="C1803" s="3" t="s">
        <v>2818</v>
      </c>
      <c r="D1803" s="4" t="s">
        <v>2170</v>
      </c>
      <c r="E1803" s="4" t="s">
        <v>778</v>
      </c>
      <c r="F1803" s="4" t="s">
        <v>120</v>
      </c>
      <c r="G1803" s="4" t="s">
        <v>2845</v>
      </c>
      <c r="H1803" s="3"/>
      <c r="I1803" s="3"/>
      <c r="J1803" s="3"/>
      <c r="K1803" s="4" t="s">
        <v>2936</v>
      </c>
      <c r="L1803" s="3" t="s">
        <v>370</v>
      </c>
      <c r="M1803" s="3" t="s">
        <v>410</v>
      </c>
      <c r="N1803" s="3" t="s">
        <v>2820</v>
      </c>
      <c r="O1803" s="3">
        <v>250879</v>
      </c>
      <c r="P1803" s="3" t="s">
        <v>2792</v>
      </c>
      <c r="Q1803" s="4" t="s">
        <v>30</v>
      </c>
      <c r="R1803" s="3">
        <v>1</v>
      </c>
      <c r="S1803" s="16">
        <v>44717</v>
      </c>
      <c r="T1803" s="12">
        <f t="shared" si="7"/>
        <v>1029418</v>
      </c>
      <c r="U1803" s="10"/>
      <c r="V1803" s="10"/>
      <c r="W1803" s="10"/>
      <c r="X1803" s="10"/>
      <c r="Y1803" s="10"/>
      <c r="Z1803" s="10"/>
    </row>
    <row r="1804" customHeight="1" spans="1:26">
      <c r="A1804" s="3"/>
      <c r="B1804" s="4" t="s">
        <v>2890</v>
      </c>
      <c r="C1804" s="3" t="s">
        <v>2818</v>
      </c>
      <c r="D1804" s="4" t="s">
        <v>1956</v>
      </c>
      <c r="E1804" s="4" t="s">
        <v>761</v>
      </c>
      <c r="F1804" s="4" t="s">
        <v>175</v>
      </c>
      <c r="G1804" s="4" t="s">
        <v>2871</v>
      </c>
      <c r="H1804" s="3"/>
      <c r="I1804" s="3"/>
      <c r="J1804" s="3"/>
      <c r="K1804" s="4" t="s">
        <v>659</v>
      </c>
      <c r="L1804" s="3" t="s">
        <v>370</v>
      </c>
      <c r="M1804" s="3" t="s">
        <v>410</v>
      </c>
      <c r="N1804" s="3" t="s">
        <v>2820</v>
      </c>
      <c r="O1804" s="3">
        <v>250879</v>
      </c>
      <c r="P1804" s="3" t="s">
        <v>2792</v>
      </c>
      <c r="Q1804" s="4" t="s">
        <v>30</v>
      </c>
      <c r="R1804" s="3">
        <v>1</v>
      </c>
      <c r="S1804" s="16">
        <v>44717</v>
      </c>
      <c r="T1804" s="12">
        <f t="shared" si="7"/>
        <v>1029418</v>
      </c>
      <c r="U1804" s="10"/>
      <c r="V1804" s="10"/>
      <c r="W1804" s="10"/>
      <c r="X1804" s="10"/>
      <c r="Y1804" s="10"/>
      <c r="Z1804" s="10"/>
    </row>
    <row r="1805" customHeight="1" spans="1:26">
      <c r="A1805" s="3"/>
      <c r="B1805" s="4" t="s">
        <v>2899</v>
      </c>
      <c r="C1805" s="3" t="s">
        <v>2818</v>
      </c>
      <c r="D1805" s="4" t="s">
        <v>750</v>
      </c>
      <c r="E1805" s="4" t="s">
        <v>750</v>
      </c>
      <c r="F1805" s="4" t="s">
        <v>765</v>
      </c>
      <c r="G1805" s="4" t="s">
        <v>2877</v>
      </c>
      <c r="H1805" s="3"/>
      <c r="I1805" s="3"/>
      <c r="J1805" s="3"/>
      <c r="K1805" s="4" t="s">
        <v>765</v>
      </c>
      <c r="L1805" s="3" t="s">
        <v>370</v>
      </c>
      <c r="M1805" s="3" t="s">
        <v>410</v>
      </c>
      <c r="N1805" s="3" t="s">
        <v>2820</v>
      </c>
      <c r="O1805" s="3">
        <v>250879</v>
      </c>
      <c r="P1805" s="3" t="s">
        <v>2792</v>
      </c>
      <c r="Q1805" s="4" t="s">
        <v>30</v>
      </c>
      <c r="R1805" s="3">
        <v>1</v>
      </c>
      <c r="S1805" s="16">
        <v>44717</v>
      </c>
      <c r="T1805" s="12">
        <f t="shared" si="7"/>
        <v>1029418</v>
      </c>
      <c r="U1805" s="10"/>
      <c r="V1805" s="10"/>
      <c r="W1805" s="10"/>
      <c r="X1805" s="10"/>
      <c r="Y1805" s="10"/>
      <c r="Z1805" s="10"/>
    </row>
    <row r="1806" customHeight="1" spans="1:26">
      <c r="A1806" s="3"/>
      <c r="B1806" s="4" t="s">
        <v>2890</v>
      </c>
      <c r="C1806" s="3" t="s">
        <v>2818</v>
      </c>
      <c r="D1806" s="4" t="s">
        <v>1956</v>
      </c>
      <c r="E1806" s="4" t="s">
        <v>762</v>
      </c>
      <c r="F1806" s="4" t="s">
        <v>10</v>
      </c>
      <c r="G1806" s="4" t="s">
        <v>2867</v>
      </c>
      <c r="H1806" s="3"/>
      <c r="I1806" s="3"/>
      <c r="J1806" s="3"/>
      <c r="K1806" s="4" t="s">
        <v>2942</v>
      </c>
      <c r="L1806" s="3" t="s">
        <v>370</v>
      </c>
      <c r="M1806" s="3" t="s">
        <v>410</v>
      </c>
      <c r="N1806" s="3" t="s">
        <v>2820</v>
      </c>
      <c r="O1806" s="3">
        <v>250876</v>
      </c>
      <c r="P1806" s="3" t="s">
        <v>2792</v>
      </c>
      <c r="Q1806" s="4" t="s">
        <v>26</v>
      </c>
      <c r="R1806" s="3">
        <v>1</v>
      </c>
      <c r="S1806" s="16">
        <v>44717</v>
      </c>
      <c r="T1806" s="12">
        <f t="shared" si="7"/>
        <v>1029418</v>
      </c>
      <c r="U1806" s="10"/>
      <c r="V1806" s="10"/>
      <c r="W1806" s="10"/>
      <c r="X1806" s="10"/>
      <c r="Y1806" s="10"/>
      <c r="Z1806" s="10"/>
    </row>
    <row r="1807" customHeight="1" spans="1:26">
      <c r="A1807" s="3"/>
      <c r="B1807" s="4" t="s">
        <v>2890</v>
      </c>
      <c r="C1807" s="3" t="s">
        <v>2818</v>
      </c>
      <c r="D1807" s="4" t="s">
        <v>1956</v>
      </c>
      <c r="E1807" s="4" t="s">
        <v>362</v>
      </c>
      <c r="F1807" s="4" t="s">
        <v>23</v>
      </c>
      <c r="G1807" s="4" t="s">
        <v>2822</v>
      </c>
      <c r="H1807" s="3"/>
      <c r="I1807" s="3"/>
      <c r="J1807" s="3"/>
      <c r="K1807" s="4" t="s">
        <v>2906</v>
      </c>
      <c r="L1807" s="3" t="s">
        <v>370</v>
      </c>
      <c r="M1807" s="3" t="s">
        <v>410</v>
      </c>
      <c r="N1807" s="3" t="s">
        <v>2820</v>
      </c>
      <c r="O1807" s="3">
        <v>250876</v>
      </c>
      <c r="P1807" s="3" t="s">
        <v>2792</v>
      </c>
      <c r="Q1807" s="4" t="s">
        <v>26</v>
      </c>
      <c r="R1807" s="3">
        <v>1</v>
      </c>
      <c r="S1807" s="16">
        <v>44717</v>
      </c>
      <c r="T1807" s="12">
        <f t="shared" si="7"/>
        <v>1029418</v>
      </c>
      <c r="U1807" s="10"/>
      <c r="V1807" s="10"/>
      <c r="W1807" s="10"/>
      <c r="X1807" s="10"/>
      <c r="Y1807" s="10"/>
      <c r="Z1807" s="10"/>
    </row>
    <row r="1808" customHeight="1" spans="1:26">
      <c r="A1808" s="3"/>
      <c r="B1808" s="4" t="s">
        <v>2890</v>
      </c>
      <c r="C1808" s="3" t="s">
        <v>2818</v>
      </c>
      <c r="D1808" s="4" t="s">
        <v>1956</v>
      </c>
      <c r="E1808" s="4" t="s">
        <v>762</v>
      </c>
      <c r="F1808" s="4" t="s">
        <v>114</v>
      </c>
      <c r="G1808" s="4" t="s">
        <v>2868</v>
      </c>
      <c r="H1808" s="3"/>
      <c r="I1808" s="3"/>
      <c r="J1808" s="3"/>
      <c r="K1808" s="4" t="s">
        <v>2971</v>
      </c>
      <c r="L1808" s="3" t="s">
        <v>370</v>
      </c>
      <c r="M1808" s="3" t="s">
        <v>410</v>
      </c>
      <c r="N1808" s="3" t="s">
        <v>2820</v>
      </c>
      <c r="O1808" s="3">
        <v>250876</v>
      </c>
      <c r="P1808" s="3" t="s">
        <v>2792</v>
      </c>
      <c r="Q1808" s="4" t="s">
        <v>26</v>
      </c>
      <c r="R1808" s="3">
        <v>1</v>
      </c>
      <c r="S1808" s="16">
        <v>44717</v>
      </c>
      <c r="T1808" s="12">
        <f t="shared" si="7"/>
        <v>1029418</v>
      </c>
      <c r="U1808" s="10"/>
      <c r="V1808" s="10"/>
      <c r="W1808" s="10"/>
      <c r="X1808" s="10"/>
      <c r="Y1808" s="10"/>
      <c r="Z1808" s="10"/>
    </row>
    <row r="1809" customHeight="1" spans="1:26">
      <c r="A1809" s="3"/>
      <c r="B1809" s="4" t="s">
        <v>2890</v>
      </c>
      <c r="C1809" s="3" t="s">
        <v>2818</v>
      </c>
      <c r="D1809" s="4" t="s">
        <v>1959</v>
      </c>
      <c r="E1809" s="4" t="s">
        <v>763</v>
      </c>
      <c r="F1809" s="4" t="s">
        <v>483</v>
      </c>
      <c r="G1809" s="4" t="s">
        <v>2851</v>
      </c>
      <c r="H1809" s="3"/>
      <c r="I1809" s="3"/>
      <c r="J1809" s="3"/>
      <c r="K1809" s="4" t="s">
        <v>2926</v>
      </c>
      <c r="L1809" s="3" t="s">
        <v>370</v>
      </c>
      <c r="M1809" s="3" t="s">
        <v>410</v>
      </c>
      <c r="N1809" s="3" t="s">
        <v>2820</v>
      </c>
      <c r="O1809" s="3">
        <v>250876</v>
      </c>
      <c r="P1809" s="3" t="s">
        <v>2792</v>
      </c>
      <c r="Q1809" s="4" t="s">
        <v>26</v>
      </c>
      <c r="R1809" s="3">
        <v>1</v>
      </c>
      <c r="S1809" s="16">
        <v>44717</v>
      </c>
      <c r="T1809" s="12">
        <f t="shared" si="7"/>
        <v>1029418</v>
      </c>
      <c r="U1809" s="10"/>
      <c r="V1809" s="10"/>
      <c r="W1809" s="10"/>
      <c r="X1809" s="10"/>
      <c r="Y1809" s="10"/>
      <c r="Z1809" s="10"/>
    </row>
    <row r="1810" customHeight="1" spans="1:26">
      <c r="A1810" s="3"/>
      <c r="B1810" s="4" t="s">
        <v>2890</v>
      </c>
      <c r="C1810" s="3" t="s">
        <v>2818</v>
      </c>
      <c r="D1810" s="4" t="s">
        <v>1959</v>
      </c>
      <c r="E1810" s="4" t="s">
        <v>770</v>
      </c>
      <c r="F1810" s="4" t="s">
        <v>33</v>
      </c>
      <c r="G1810" s="4" t="s">
        <v>2847</v>
      </c>
      <c r="H1810" s="3"/>
      <c r="I1810" s="3"/>
      <c r="J1810" s="3"/>
      <c r="K1810" s="4" t="s">
        <v>2924</v>
      </c>
      <c r="L1810" s="3" t="s">
        <v>414</v>
      </c>
      <c r="M1810" s="3" t="s">
        <v>428</v>
      </c>
      <c r="N1810" s="3" t="s">
        <v>2820</v>
      </c>
      <c r="O1810" s="3">
        <v>250881</v>
      </c>
      <c r="P1810" s="3" t="s">
        <v>2792</v>
      </c>
      <c r="Q1810" s="4" t="s">
        <v>98</v>
      </c>
      <c r="R1810" s="3">
        <v>1</v>
      </c>
      <c r="S1810" s="16">
        <v>44717</v>
      </c>
      <c r="T1810" s="12">
        <f t="shared" si="7"/>
        <v>1029418</v>
      </c>
      <c r="U1810" s="10"/>
      <c r="V1810" s="10"/>
      <c r="W1810" s="10"/>
      <c r="X1810" s="10"/>
      <c r="Y1810" s="10"/>
      <c r="Z1810" s="10"/>
    </row>
    <row r="1811" customHeight="1" spans="1:26">
      <c r="A1811" s="3"/>
      <c r="B1811" s="4" t="s">
        <v>2890</v>
      </c>
      <c r="C1811" s="3" t="s">
        <v>2818</v>
      </c>
      <c r="D1811" s="4" t="s">
        <v>437</v>
      </c>
      <c r="E1811" s="4" t="s">
        <v>791</v>
      </c>
      <c r="F1811" s="4" t="s">
        <v>72</v>
      </c>
      <c r="G1811" s="4" t="s">
        <v>2845</v>
      </c>
      <c r="H1811" s="3"/>
      <c r="I1811" s="3"/>
      <c r="J1811" s="3"/>
      <c r="K1811" s="4" t="s">
        <v>2972</v>
      </c>
      <c r="L1811" s="3" t="s">
        <v>414</v>
      </c>
      <c r="M1811" s="3" t="s">
        <v>428</v>
      </c>
      <c r="N1811" s="3" t="s">
        <v>2820</v>
      </c>
      <c r="O1811" s="3">
        <v>250881</v>
      </c>
      <c r="P1811" s="3" t="s">
        <v>2792</v>
      </c>
      <c r="Q1811" s="4" t="s">
        <v>98</v>
      </c>
      <c r="R1811" s="3">
        <v>1</v>
      </c>
      <c r="S1811" s="16">
        <v>44717</v>
      </c>
      <c r="T1811" s="12">
        <f t="shared" si="7"/>
        <v>1029418</v>
      </c>
      <c r="U1811" s="10"/>
      <c r="V1811" s="10"/>
      <c r="W1811" s="10"/>
      <c r="X1811" s="10"/>
      <c r="Y1811" s="10"/>
      <c r="Z1811" s="10"/>
    </row>
    <row r="1812" customHeight="1" spans="1:26">
      <c r="A1812" s="3"/>
      <c r="B1812" s="4" t="s">
        <v>2890</v>
      </c>
      <c r="C1812" s="3" t="s">
        <v>2818</v>
      </c>
      <c r="D1812" s="4" t="s">
        <v>2004</v>
      </c>
      <c r="E1812" s="4" t="s">
        <v>795</v>
      </c>
      <c r="F1812" s="4" t="s">
        <v>142</v>
      </c>
      <c r="G1812" s="4" t="s">
        <v>2885</v>
      </c>
      <c r="H1812" s="3"/>
      <c r="I1812" s="3"/>
      <c r="J1812" s="3"/>
      <c r="K1812" s="4" t="s">
        <v>2973</v>
      </c>
      <c r="L1812" s="3" t="s">
        <v>414</v>
      </c>
      <c r="M1812" s="3" t="s">
        <v>428</v>
      </c>
      <c r="N1812" s="3" t="s">
        <v>2820</v>
      </c>
      <c r="O1812" s="3">
        <v>250881</v>
      </c>
      <c r="P1812" s="3" t="s">
        <v>2792</v>
      </c>
      <c r="Q1812" s="4" t="s">
        <v>98</v>
      </c>
      <c r="R1812" s="3">
        <v>1</v>
      </c>
      <c r="S1812" s="16">
        <v>44717</v>
      </c>
      <c r="T1812" s="12">
        <f t="shared" si="7"/>
        <v>1029418</v>
      </c>
      <c r="U1812" s="10"/>
      <c r="V1812" s="10"/>
      <c r="W1812" s="10"/>
      <c r="X1812" s="10"/>
      <c r="Y1812" s="10"/>
      <c r="Z1812" s="10"/>
    </row>
    <row r="1813" customHeight="1" spans="1:26">
      <c r="A1813" s="3"/>
      <c r="B1813" s="4" t="s">
        <v>2890</v>
      </c>
      <c r="C1813" s="3" t="s">
        <v>2818</v>
      </c>
      <c r="D1813" s="4" t="s">
        <v>1959</v>
      </c>
      <c r="E1813" s="4" t="s">
        <v>794</v>
      </c>
      <c r="F1813" s="4" t="s">
        <v>518</v>
      </c>
      <c r="G1813" s="4" t="s">
        <v>2846</v>
      </c>
      <c r="H1813" s="3"/>
      <c r="I1813" s="3"/>
      <c r="J1813" s="3"/>
      <c r="K1813" s="4" t="s">
        <v>2974</v>
      </c>
      <c r="L1813" s="3" t="s">
        <v>329</v>
      </c>
      <c r="M1813" s="3" t="s">
        <v>330</v>
      </c>
      <c r="N1813" s="3" t="s">
        <v>2820</v>
      </c>
      <c r="O1813" s="3">
        <v>224360</v>
      </c>
      <c r="P1813" s="3" t="s">
        <v>2792</v>
      </c>
      <c r="Q1813" s="4" t="s">
        <v>331</v>
      </c>
      <c r="R1813" s="3">
        <v>1</v>
      </c>
      <c r="S1813" s="16">
        <v>44717</v>
      </c>
      <c r="T1813" s="12">
        <f t="shared" si="7"/>
        <v>1029418</v>
      </c>
      <c r="U1813" s="10"/>
      <c r="V1813" s="10"/>
      <c r="W1813" s="10"/>
      <c r="X1813" s="10"/>
      <c r="Y1813" s="10"/>
      <c r="Z1813" s="10"/>
    </row>
    <row r="1814" customHeight="1" spans="1:26">
      <c r="A1814" s="3"/>
      <c r="B1814" s="4" t="s">
        <v>2890</v>
      </c>
      <c r="C1814" s="3" t="s">
        <v>2818</v>
      </c>
      <c r="D1814" s="4" t="s">
        <v>2170</v>
      </c>
      <c r="E1814" s="4" t="s">
        <v>792</v>
      </c>
      <c r="F1814" s="4" t="s">
        <v>231</v>
      </c>
      <c r="G1814" s="4" t="s">
        <v>2845</v>
      </c>
      <c r="H1814" s="3"/>
      <c r="I1814" s="3"/>
      <c r="J1814" s="3"/>
      <c r="K1814" s="4" t="s">
        <v>793</v>
      </c>
      <c r="L1814" s="3" t="s">
        <v>329</v>
      </c>
      <c r="M1814" s="3" t="s">
        <v>330</v>
      </c>
      <c r="N1814" s="3" t="s">
        <v>2820</v>
      </c>
      <c r="O1814" s="3">
        <v>224360</v>
      </c>
      <c r="P1814" s="3" t="s">
        <v>2792</v>
      </c>
      <c r="Q1814" s="4" t="s">
        <v>331</v>
      </c>
      <c r="R1814" s="3">
        <v>1</v>
      </c>
      <c r="S1814" s="16">
        <v>44717</v>
      </c>
      <c r="T1814" s="12">
        <f t="shared" si="7"/>
        <v>1029418</v>
      </c>
      <c r="U1814" s="10"/>
      <c r="V1814" s="10"/>
      <c r="W1814" s="10"/>
      <c r="X1814" s="10"/>
      <c r="Y1814" s="10"/>
      <c r="Z1814" s="10"/>
    </row>
    <row r="1815" customHeight="1" spans="1:26">
      <c r="A1815" s="3"/>
      <c r="B1815" s="4" t="s">
        <v>2890</v>
      </c>
      <c r="C1815" s="3" t="s">
        <v>2818</v>
      </c>
      <c r="D1815" s="4" t="s">
        <v>1959</v>
      </c>
      <c r="E1815" s="4" t="s">
        <v>763</v>
      </c>
      <c r="F1815" s="4" t="s">
        <v>608</v>
      </c>
      <c r="G1815" s="4" t="s">
        <v>2851</v>
      </c>
      <c r="H1815" s="3"/>
      <c r="I1815" s="3"/>
      <c r="J1815" s="3"/>
      <c r="K1815" s="4" t="s">
        <v>2947</v>
      </c>
      <c r="L1815" s="3" t="s">
        <v>414</v>
      </c>
      <c r="M1815" s="3" t="s">
        <v>415</v>
      </c>
      <c r="N1815" s="3" t="s">
        <v>2820</v>
      </c>
      <c r="O1815" s="3">
        <v>204737</v>
      </c>
      <c r="P1815" s="3" t="s">
        <v>2792</v>
      </c>
      <c r="Q1815" s="4" t="s">
        <v>20</v>
      </c>
      <c r="R1815" s="3">
        <v>1</v>
      </c>
      <c r="S1815" s="16">
        <v>44717</v>
      </c>
      <c r="T1815" s="12">
        <f t="shared" si="7"/>
        <v>1029418</v>
      </c>
      <c r="U1815" s="10"/>
      <c r="V1815" s="10"/>
      <c r="W1815" s="10"/>
      <c r="X1815" s="10"/>
      <c r="Y1815" s="10"/>
      <c r="Z1815" s="10"/>
    </row>
    <row r="1816" customHeight="1" spans="1:26">
      <c r="A1816" s="3"/>
      <c r="B1816" s="4" t="s">
        <v>2890</v>
      </c>
      <c r="C1816" s="3" t="s">
        <v>2818</v>
      </c>
      <c r="D1816" s="4" t="s">
        <v>1956</v>
      </c>
      <c r="E1816" s="4" t="s">
        <v>762</v>
      </c>
      <c r="F1816" s="4" t="s">
        <v>45</v>
      </c>
      <c r="G1816" s="4" t="s">
        <v>2837</v>
      </c>
      <c r="H1816" s="3"/>
      <c r="I1816" s="3"/>
      <c r="J1816" s="3"/>
      <c r="K1816" s="4" t="s">
        <v>2920</v>
      </c>
      <c r="L1816" s="3" t="s">
        <v>414</v>
      </c>
      <c r="M1816" s="3" t="s">
        <v>415</v>
      </c>
      <c r="N1816" s="3" t="s">
        <v>2820</v>
      </c>
      <c r="O1816" s="3">
        <v>204736</v>
      </c>
      <c r="P1816" s="3" t="s">
        <v>2792</v>
      </c>
      <c r="Q1816" s="4" t="s">
        <v>19</v>
      </c>
      <c r="R1816" s="3">
        <v>1</v>
      </c>
      <c r="S1816" s="16">
        <v>44717</v>
      </c>
      <c r="T1816" s="12">
        <f t="shared" si="7"/>
        <v>1029418</v>
      </c>
      <c r="U1816" s="10"/>
      <c r="V1816" s="10"/>
      <c r="W1816" s="10"/>
      <c r="X1816" s="10"/>
      <c r="Y1816" s="10"/>
      <c r="Z1816" s="10"/>
    </row>
    <row r="1817" customHeight="1" spans="1:26">
      <c r="A1817" s="3"/>
      <c r="B1817" s="4" t="s">
        <v>2890</v>
      </c>
      <c r="C1817" s="3" t="s">
        <v>2818</v>
      </c>
      <c r="D1817" s="4" t="s">
        <v>1959</v>
      </c>
      <c r="E1817" s="4" t="s">
        <v>763</v>
      </c>
      <c r="F1817" s="4" t="s">
        <v>61</v>
      </c>
      <c r="G1817" s="4" t="s">
        <v>2851</v>
      </c>
      <c r="H1817" s="3"/>
      <c r="I1817" s="3"/>
      <c r="J1817" s="3"/>
      <c r="K1817" s="4" t="s">
        <v>2951</v>
      </c>
      <c r="L1817" s="3" t="s">
        <v>414</v>
      </c>
      <c r="M1817" s="3" t="s">
        <v>415</v>
      </c>
      <c r="N1817" s="3" t="s">
        <v>2820</v>
      </c>
      <c r="O1817" s="3">
        <v>250424</v>
      </c>
      <c r="P1817" s="3" t="s">
        <v>2792</v>
      </c>
      <c r="Q1817" s="4" t="s">
        <v>15</v>
      </c>
      <c r="R1817" s="3">
        <v>1</v>
      </c>
      <c r="S1817" s="16">
        <v>44717</v>
      </c>
      <c r="T1817" s="12">
        <f t="shared" si="7"/>
        <v>1029418</v>
      </c>
      <c r="U1817" s="10"/>
      <c r="V1817" s="10"/>
      <c r="W1817" s="10"/>
      <c r="X1817" s="10"/>
      <c r="Y1817" s="10"/>
      <c r="Z1817" s="10"/>
    </row>
    <row r="1818" customHeight="1" spans="1:26">
      <c r="A1818" s="3"/>
      <c r="B1818" s="4" t="s">
        <v>2890</v>
      </c>
      <c r="C1818" s="3" t="s">
        <v>2818</v>
      </c>
      <c r="D1818" s="4" t="s">
        <v>437</v>
      </c>
      <c r="E1818" s="4" t="s">
        <v>791</v>
      </c>
      <c r="F1818" s="4" t="s">
        <v>72</v>
      </c>
      <c r="G1818" s="4" t="s">
        <v>2845</v>
      </c>
      <c r="H1818" s="3"/>
      <c r="I1818" s="3"/>
      <c r="J1818" s="3"/>
      <c r="K1818" s="4" t="s">
        <v>2972</v>
      </c>
      <c r="L1818" s="3" t="s">
        <v>414</v>
      </c>
      <c r="M1818" s="3" t="s">
        <v>415</v>
      </c>
      <c r="N1818" s="3" t="s">
        <v>2820</v>
      </c>
      <c r="O1818" s="3">
        <v>250424</v>
      </c>
      <c r="P1818" s="3" t="s">
        <v>2792</v>
      </c>
      <c r="Q1818" s="4" t="s">
        <v>15</v>
      </c>
      <c r="R1818" s="3">
        <v>1</v>
      </c>
      <c r="S1818" s="16">
        <v>44717</v>
      </c>
      <c r="T1818" s="12">
        <f t="shared" si="7"/>
        <v>1029418</v>
      </c>
      <c r="U1818" s="10"/>
      <c r="V1818" s="10"/>
      <c r="W1818" s="10"/>
      <c r="X1818" s="10"/>
      <c r="Y1818" s="10"/>
      <c r="Z1818" s="10"/>
    </row>
    <row r="1819" customHeight="1" spans="1:26">
      <c r="A1819" s="3"/>
      <c r="B1819" s="4" t="s">
        <v>2890</v>
      </c>
      <c r="C1819" s="3" t="s">
        <v>2818</v>
      </c>
      <c r="D1819" s="4" t="s">
        <v>437</v>
      </c>
      <c r="E1819" s="4" t="s">
        <v>791</v>
      </c>
      <c r="F1819" s="4" t="s">
        <v>73</v>
      </c>
      <c r="G1819" s="4" t="s">
        <v>2845</v>
      </c>
      <c r="H1819" s="3"/>
      <c r="I1819" s="3"/>
      <c r="J1819" s="3"/>
      <c r="K1819" s="4" t="s">
        <v>2975</v>
      </c>
      <c r="L1819" s="3" t="s">
        <v>414</v>
      </c>
      <c r="M1819" s="3" t="s">
        <v>415</v>
      </c>
      <c r="N1819" s="3" t="s">
        <v>2820</v>
      </c>
      <c r="O1819" s="3">
        <v>250424</v>
      </c>
      <c r="P1819" s="3" t="s">
        <v>2792</v>
      </c>
      <c r="Q1819" s="4" t="s">
        <v>15</v>
      </c>
      <c r="R1819" s="3">
        <v>1</v>
      </c>
      <c r="S1819" s="16">
        <v>44717</v>
      </c>
      <c r="T1819" s="12">
        <f t="shared" si="7"/>
        <v>1029418</v>
      </c>
      <c r="U1819" s="10"/>
      <c r="V1819" s="10"/>
      <c r="W1819" s="10"/>
      <c r="X1819" s="10"/>
      <c r="Y1819" s="10"/>
      <c r="Z1819" s="10"/>
    </row>
    <row r="1820" customHeight="1" spans="1:26">
      <c r="A1820" s="3"/>
      <c r="B1820" s="4" t="s">
        <v>2890</v>
      </c>
      <c r="C1820" s="3" t="s">
        <v>2818</v>
      </c>
      <c r="D1820" s="4" t="s">
        <v>1956</v>
      </c>
      <c r="E1820" s="4" t="s">
        <v>373</v>
      </c>
      <c r="F1820" s="4" t="s">
        <v>82</v>
      </c>
      <c r="G1820" s="4" t="s">
        <v>2822</v>
      </c>
      <c r="H1820" s="3"/>
      <c r="I1820" s="3"/>
      <c r="J1820" s="3"/>
      <c r="K1820" s="4" t="s">
        <v>2945</v>
      </c>
      <c r="L1820" s="3" t="s">
        <v>414</v>
      </c>
      <c r="M1820" s="3" t="s">
        <v>415</v>
      </c>
      <c r="N1820" s="3" t="s">
        <v>2820</v>
      </c>
      <c r="O1820" s="3">
        <v>250424</v>
      </c>
      <c r="P1820" s="3" t="s">
        <v>2792</v>
      </c>
      <c r="Q1820" s="4" t="s">
        <v>15</v>
      </c>
      <c r="R1820" s="3">
        <v>-1</v>
      </c>
      <c r="S1820" s="16">
        <v>44717</v>
      </c>
      <c r="T1820" s="12">
        <f t="shared" si="7"/>
        <v>1029418</v>
      </c>
      <c r="U1820" s="10"/>
      <c r="V1820" s="10"/>
      <c r="W1820" s="10"/>
      <c r="X1820" s="10"/>
      <c r="Y1820" s="10"/>
      <c r="Z1820" s="10"/>
    </row>
    <row r="1821" customHeight="1" spans="1:26">
      <c r="A1821" s="3"/>
      <c r="B1821" s="4" t="s">
        <v>2890</v>
      </c>
      <c r="C1821" s="3" t="s">
        <v>2818</v>
      </c>
      <c r="D1821" s="4" t="s">
        <v>2170</v>
      </c>
      <c r="E1821" s="4" t="s">
        <v>432</v>
      </c>
      <c r="F1821" s="4" t="s">
        <v>121</v>
      </c>
      <c r="G1821" s="4" t="s">
        <v>2845</v>
      </c>
      <c r="H1821" s="3"/>
      <c r="I1821" s="3"/>
      <c r="J1821" s="3"/>
      <c r="K1821" s="4" t="s">
        <v>2908</v>
      </c>
      <c r="L1821" s="3" t="s">
        <v>414</v>
      </c>
      <c r="M1821" s="3" t="s">
        <v>415</v>
      </c>
      <c r="N1821" s="3" t="s">
        <v>2820</v>
      </c>
      <c r="O1821" s="3">
        <v>250424</v>
      </c>
      <c r="P1821" s="3" t="s">
        <v>2792</v>
      </c>
      <c r="Q1821" s="4" t="s">
        <v>15</v>
      </c>
      <c r="R1821" s="3">
        <v>1</v>
      </c>
      <c r="S1821" s="16">
        <v>44717</v>
      </c>
      <c r="T1821" s="12">
        <f t="shared" si="7"/>
        <v>1029418</v>
      </c>
      <c r="U1821" s="10"/>
      <c r="V1821" s="10"/>
      <c r="W1821" s="10"/>
      <c r="X1821" s="10"/>
      <c r="Y1821" s="10"/>
      <c r="Z1821" s="10"/>
    </row>
    <row r="1822" customHeight="1" spans="1:26">
      <c r="A1822" s="3"/>
      <c r="B1822" s="4" t="s">
        <v>2890</v>
      </c>
      <c r="C1822" s="3" t="s">
        <v>2818</v>
      </c>
      <c r="D1822" s="4" t="s">
        <v>2004</v>
      </c>
      <c r="E1822" s="4" t="s">
        <v>795</v>
      </c>
      <c r="F1822" s="4" t="s">
        <v>142</v>
      </c>
      <c r="G1822" s="4" t="s">
        <v>2885</v>
      </c>
      <c r="H1822" s="3"/>
      <c r="I1822" s="3"/>
      <c r="J1822" s="3"/>
      <c r="K1822" s="4" t="s">
        <v>2973</v>
      </c>
      <c r="L1822" s="3" t="s">
        <v>414</v>
      </c>
      <c r="M1822" s="3" t="s">
        <v>415</v>
      </c>
      <c r="N1822" s="3" t="s">
        <v>2820</v>
      </c>
      <c r="O1822" s="3">
        <v>250424</v>
      </c>
      <c r="P1822" s="3" t="s">
        <v>2792</v>
      </c>
      <c r="Q1822" s="4" t="s">
        <v>15</v>
      </c>
      <c r="R1822" s="3">
        <v>1</v>
      </c>
      <c r="S1822" s="16">
        <v>44717</v>
      </c>
      <c r="T1822" s="12">
        <f t="shared" si="7"/>
        <v>1029418</v>
      </c>
      <c r="U1822" s="10"/>
      <c r="V1822" s="10"/>
      <c r="W1822" s="10"/>
      <c r="X1822" s="10"/>
      <c r="Y1822" s="10"/>
      <c r="Z1822" s="10"/>
    </row>
    <row r="1823" customHeight="1" spans="1:26">
      <c r="A1823" s="3"/>
      <c r="B1823" s="4" t="s">
        <v>2890</v>
      </c>
      <c r="C1823" s="3" t="s">
        <v>2818</v>
      </c>
      <c r="D1823" s="4" t="s">
        <v>1956</v>
      </c>
      <c r="E1823" s="4" t="s">
        <v>373</v>
      </c>
      <c r="F1823" s="4" t="s">
        <v>158</v>
      </c>
      <c r="G1823" s="4" t="s">
        <v>2822</v>
      </c>
      <c r="H1823" s="3"/>
      <c r="I1823" s="3"/>
      <c r="J1823" s="3"/>
      <c r="K1823" s="4" t="s">
        <v>2918</v>
      </c>
      <c r="L1823" s="3" t="s">
        <v>414</v>
      </c>
      <c r="M1823" s="3" t="s">
        <v>415</v>
      </c>
      <c r="N1823" s="3" t="s">
        <v>2820</v>
      </c>
      <c r="O1823" s="3">
        <v>250424</v>
      </c>
      <c r="P1823" s="3" t="s">
        <v>2792</v>
      </c>
      <c r="Q1823" s="4" t="s">
        <v>15</v>
      </c>
      <c r="R1823" s="3">
        <v>1</v>
      </c>
      <c r="S1823" s="16">
        <v>44717</v>
      </c>
      <c r="T1823" s="12">
        <f t="shared" si="7"/>
        <v>1029418</v>
      </c>
      <c r="U1823" s="10"/>
      <c r="V1823" s="10"/>
      <c r="W1823" s="10"/>
      <c r="X1823" s="10"/>
      <c r="Y1823" s="10"/>
      <c r="Z1823" s="10"/>
    </row>
    <row r="1824" customHeight="1" spans="1:26">
      <c r="A1824" s="3"/>
      <c r="B1824" s="4" t="s">
        <v>2890</v>
      </c>
      <c r="C1824" s="3" t="s">
        <v>2818</v>
      </c>
      <c r="D1824" s="4" t="s">
        <v>2211</v>
      </c>
      <c r="E1824" s="4" t="s">
        <v>787</v>
      </c>
      <c r="F1824" s="4" t="s">
        <v>170</v>
      </c>
      <c r="G1824" s="4" t="s">
        <v>2849</v>
      </c>
      <c r="H1824" s="3"/>
      <c r="I1824" s="3"/>
      <c r="J1824" s="3"/>
      <c r="K1824" s="4" t="s">
        <v>2976</v>
      </c>
      <c r="L1824" s="3" t="s">
        <v>414</v>
      </c>
      <c r="M1824" s="3" t="s">
        <v>415</v>
      </c>
      <c r="N1824" s="3" t="s">
        <v>2820</v>
      </c>
      <c r="O1824" s="3">
        <v>250424</v>
      </c>
      <c r="P1824" s="3" t="s">
        <v>2792</v>
      </c>
      <c r="Q1824" s="4" t="s">
        <v>15</v>
      </c>
      <c r="R1824" s="3">
        <v>1</v>
      </c>
      <c r="S1824" s="16">
        <v>44717</v>
      </c>
      <c r="T1824" s="12">
        <f t="shared" si="7"/>
        <v>1029418</v>
      </c>
      <c r="U1824" s="10"/>
      <c r="V1824" s="10"/>
      <c r="W1824" s="10"/>
      <c r="X1824" s="10"/>
      <c r="Y1824" s="10"/>
      <c r="Z1824" s="10"/>
    </row>
    <row r="1825" customHeight="1" spans="1:26">
      <c r="A1825" s="3"/>
      <c r="B1825" s="4" t="s">
        <v>2899</v>
      </c>
      <c r="C1825" s="3" t="s">
        <v>2818</v>
      </c>
      <c r="D1825" s="4" t="s">
        <v>1956</v>
      </c>
      <c r="E1825" s="4" t="s">
        <v>762</v>
      </c>
      <c r="F1825" s="4" t="s">
        <v>765</v>
      </c>
      <c r="G1825" s="4"/>
      <c r="H1825" s="3"/>
      <c r="I1825" s="3"/>
      <c r="J1825" s="3"/>
      <c r="K1825" s="4" t="s">
        <v>765</v>
      </c>
      <c r="L1825" s="3" t="s">
        <v>370</v>
      </c>
      <c r="M1825" s="3" t="s">
        <v>371</v>
      </c>
      <c r="N1825" s="3" t="s">
        <v>2820</v>
      </c>
      <c r="O1825" s="3">
        <v>250417</v>
      </c>
      <c r="P1825" s="3" t="s">
        <v>2792</v>
      </c>
      <c r="Q1825" s="4" t="s">
        <v>39</v>
      </c>
      <c r="R1825" s="3">
        <v>1</v>
      </c>
      <c r="S1825" s="16">
        <v>44718</v>
      </c>
      <c r="T1825" s="12">
        <f t="shared" si="7"/>
        <v>1029814</v>
      </c>
      <c r="U1825" s="10"/>
      <c r="V1825" s="10"/>
      <c r="W1825" s="10"/>
      <c r="X1825" s="10"/>
      <c r="Y1825" s="10"/>
      <c r="Z1825" s="10"/>
    </row>
    <row r="1826" customHeight="1" spans="1:26">
      <c r="A1826" s="3"/>
      <c r="B1826" s="4" t="s">
        <v>2890</v>
      </c>
      <c r="C1826" s="3" t="s">
        <v>2818</v>
      </c>
      <c r="D1826" s="4" t="s">
        <v>1956</v>
      </c>
      <c r="E1826" s="4" t="s">
        <v>362</v>
      </c>
      <c r="F1826" s="4" t="s">
        <v>97</v>
      </c>
      <c r="G1826" s="4" t="s">
        <v>2822</v>
      </c>
      <c r="H1826" s="3"/>
      <c r="I1826" s="3"/>
      <c r="J1826" s="3"/>
      <c r="K1826" s="4" t="s">
        <v>785</v>
      </c>
      <c r="L1826" s="3" t="s">
        <v>414</v>
      </c>
      <c r="M1826" s="3" t="s">
        <v>415</v>
      </c>
      <c r="N1826" s="3" t="s">
        <v>2820</v>
      </c>
      <c r="O1826" s="3">
        <v>250873</v>
      </c>
      <c r="P1826" s="3" t="s">
        <v>2792</v>
      </c>
      <c r="Q1826" s="4" t="s">
        <v>12</v>
      </c>
      <c r="R1826" s="3">
        <v>1</v>
      </c>
      <c r="S1826" s="16">
        <v>44718</v>
      </c>
      <c r="T1826" s="12">
        <f t="shared" si="7"/>
        <v>1029814</v>
      </c>
      <c r="U1826" s="10"/>
      <c r="V1826" s="10"/>
      <c r="W1826" s="10"/>
      <c r="X1826" s="10"/>
      <c r="Y1826" s="10"/>
      <c r="Z1826" s="10"/>
    </row>
    <row r="1827" customHeight="1" spans="1:26">
      <c r="A1827" s="3"/>
      <c r="B1827" s="4" t="s">
        <v>2890</v>
      </c>
      <c r="C1827" s="3" t="s">
        <v>2818</v>
      </c>
      <c r="D1827" s="4" t="s">
        <v>1986</v>
      </c>
      <c r="E1827" s="4" t="s">
        <v>773</v>
      </c>
      <c r="F1827" s="4" t="s">
        <v>38</v>
      </c>
      <c r="G1827" s="4" t="s">
        <v>2841</v>
      </c>
      <c r="H1827" s="3"/>
      <c r="I1827" s="3"/>
      <c r="J1827" s="3"/>
      <c r="K1827" s="4" t="s">
        <v>2977</v>
      </c>
      <c r="L1827" s="3" t="s">
        <v>414</v>
      </c>
      <c r="M1827" s="3" t="s">
        <v>415</v>
      </c>
      <c r="N1827" s="3" t="s">
        <v>2820</v>
      </c>
      <c r="O1827" s="3">
        <v>250874</v>
      </c>
      <c r="P1827" s="3" t="s">
        <v>2792</v>
      </c>
      <c r="Q1827" s="4" t="s">
        <v>13</v>
      </c>
      <c r="R1827" s="3">
        <v>1</v>
      </c>
      <c r="S1827" s="16">
        <v>44718</v>
      </c>
      <c r="T1827" s="12">
        <f t="shared" si="7"/>
        <v>1029814</v>
      </c>
      <c r="U1827" s="10"/>
      <c r="V1827" s="10"/>
      <c r="W1827" s="10"/>
      <c r="X1827" s="10"/>
      <c r="Y1827" s="10"/>
      <c r="Z1827" s="10"/>
    </row>
    <row r="1828" customHeight="1" spans="1:26">
      <c r="A1828" s="3"/>
      <c r="B1828" s="4" t="s">
        <v>2890</v>
      </c>
      <c r="C1828" s="3" t="s">
        <v>2818</v>
      </c>
      <c r="D1828" s="4" t="s">
        <v>1959</v>
      </c>
      <c r="E1828" s="4" t="s">
        <v>763</v>
      </c>
      <c r="F1828" s="4" t="s">
        <v>608</v>
      </c>
      <c r="G1828" s="4" t="s">
        <v>2851</v>
      </c>
      <c r="H1828" s="3"/>
      <c r="I1828" s="3"/>
      <c r="J1828" s="3"/>
      <c r="K1828" s="4" t="s">
        <v>2947</v>
      </c>
      <c r="L1828" s="3" t="s">
        <v>414</v>
      </c>
      <c r="M1828" s="3" t="s">
        <v>415</v>
      </c>
      <c r="N1828" s="3" t="s">
        <v>2820</v>
      </c>
      <c r="O1828" s="3">
        <v>250874</v>
      </c>
      <c r="P1828" s="3" t="s">
        <v>2792</v>
      </c>
      <c r="Q1828" s="4" t="s">
        <v>13</v>
      </c>
      <c r="R1828" s="3">
        <v>1</v>
      </c>
      <c r="S1828" s="16">
        <v>44718</v>
      </c>
      <c r="T1828" s="12">
        <f t="shared" si="7"/>
        <v>1029814</v>
      </c>
      <c r="U1828" s="10"/>
      <c r="V1828" s="10"/>
      <c r="W1828" s="10"/>
      <c r="X1828" s="10"/>
      <c r="Y1828" s="10"/>
      <c r="Z1828" s="10"/>
    </row>
    <row r="1829" customHeight="1" spans="1:26">
      <c r="A1829" s="3"/>
      <c r="B1829" s="4" t="s">
        <v>2890</v>
      </c>
      <c r="C1829" s="3" t="s">
        <v>2818</v>
      </c>
      <c r="D1829" s="4" t="s">
        <v>1959</v>
      </c>
      <c r="E1829" s="4" t="s">
        <v>763</v>
      </c>
      <c r="F1829" s="4" t="s">
        <v>100</v>
      </c>
      <c r="G1829" s="4" t="s">
        <v>2851</v>
      </c>
      <c r="H1829" s="3"/>
      <c r="I1829" s="3"/>
      <c r="J1829" s="3"/>
      <c r="K1829" s="4" t="s">
        <v>2966</v>
      </c>
      <c r="L1829" s="3" t="s">
        <v>414</v>
      </c>
      <c r="M1829" s="3" t="s">
        <v>415</v>
      </c>
      <c r="N1829" s="3" t="s">
        <v>2820</v>
      </c>
      <c r="O1829" s="3">
        <v>250874</v>
      </c>
      <c r="P1829" s="3" t="s">
        <v>2792</v>
      </c>
      <c r="Q1829" s="4" t="s">
        <v>13</v>
      </c>
      <c r="R1829" s="3">
        <v>1</v>
      </c>
      <c r="S1829" s="16">
        <v>44718</v>
      </c>
      <c r="T1829" s="12">
        <f t="shared" si="7"/>
        <v>1029814</v>
      </c>
      <c r="U1829" s="10"/>
      <c r="V1829" s="10"/>
      <c r="W1829" s="10"/>
      <c r="X1829" s="10"/>
      <c r="Y1829" s="10"/>
      <c r="Z1829" s="10"/>
    </row>
    <row r="1830" customHeight="1" spans="1:26">
      <c r="A1830" s="3"/>
      <c r="B1830" s="4" t="s">
        <v>2890</v>
      </c>
      <c r="C1830" s="3" t="s">
        <v>2818</v>
      </c>
      <c r="D1830" s="4" t="s">
        <v>1956</v>
      </c>
      <c r="E1830" s="4" t="s">
        <v>762</v>
      </c>
      <c r="F1830" s="4" t="s">
        <v>543</v>
      </c>
      <c r="G1830" s="4" t="s">
        <v>2853</v>
      </c>
      <c r="H1830" s="3"/>
      <c r="I1830" s="3"/>
      <c r="J1830" s="3"/>
      <c r="K1830" s="4" t="s">
        <v>2916</v>
      </c>
      <c r="L1830" s="3" t="s">
        <v>414</v>
      </c>
      <c r="M1830" s="3" t="s">
        <v>415</v>
      </c>
      <c r="N1830" s="3" t="s">
        <v>2820</v>
      </c>
      <c r="O1830" s="3">
        <v>250874</v>
      </c>
      <c r="P1830" s="3" t="s">
        <v>2792</v>
      </c>
      <c r="Q1830" s="4" t="s">
        <v>13</v>
      </c>
      <c r="R1830" s="3">
        <v>0</v>
      </c>
      <c r="S1830" s="16">
        <v>44718</v>
      </c>
      <c r="T1830" s="12">
        <f t="shared" si="7"/>
        <v>1029814</v>
      </c>
      <c r="U1830" s="10"/>
      <c r="V1830" s="10"/>
      <c r="W1830" s="10"/>
      <c r="X1830" s="10"/>
      <c r="Y1830" s="10"/>
      <c r="Z1830" s="10"/>
    </row>
    <row r="1831" customHeight="1" spans="1:26">
      <c r="A1831" s="3"/>
      <c r="B1831" s="4" t="s">
        <v>2890</v>
      </c>
      <c r="C1831" s="3" t="s">
        <v>2818</v>
      </c>
      <c r="D1831" s="4" t="s">
        <v>1956</v>
      </c>
      <c r="E1831" s="4" t="s">
        <v>771</v>
      </c>
      <c r="F1831" s="4" t="s">
        <v>141</v>
      </c>
      <c r="G1831" s="4" t="s">
        <v>2869</v>
      </c>
      <c r="H1831" s="3"/>
      <c r="I1831" s="3"/>
      <c r="J1831" s="3"/>
      <c r="K1831" s="4" t="s">
        <v>2978</v>
      </c>
      <c r="L1831" s="3" t="s">
        <v>414</v>
      </c>
      <c r="M1831" s="3" t="s">
        <v>415</v>
      </c>
      <c r="N1831" s="3" t="s">
        <v>2820</v>
      </c>
      <c r="O1831" s="3">
        <v>250874</v>
      </c>
      <c r="P1831" s="3" t="s">
        <v>2792</v>
      </c>
      <c r="Q1831" s="4" t="s">
        <v>13</v>
      </c>
      <c r="R1831" s="3">
        <v>1</v>
      </c>
      <c r="S1831" s="16">
        <v>44718</v>
      </c>
      <c r="T1831" s="12">
        <f t="shared" si="7"/>
        <v>1029814</v>
      </c>
      <c r="U1831" s="10"/>
      <c r="V1831" s="10"/>
      <c r="W1831" s="10"/>
      <c r="X1831" s="10"/>
      <c r="Y1831" s="10"/>
      <c r="Z1831" s="10"/>
    </row>
    <row r="1832" customHeight="1" spans="1:26">
      <c r="A1832" s="3"/>
      <c r="B1832" s="4" t="s">
        <v>2890</v>
      </c>
      <c r="C1832" s="3" t="s">
        <v>2818</v>
      </c>
      <c r="D1832" s="4" t="s">
        <v>2004</v>
      </c>
      <c r="E1832" s="4" t="s">
        <v>795</v>
      </c>
      <c r="F1832" s="4" t="s">
        <v>142</v>
      </c>
      <c r="G1832" s="4" t="s">
        <v>2885</v>
      </c>
      <c r="H1832" s="3"/>
      <c r="I1832" s="3"/>
      <c r="J1832" s="3"/>
      <c r="K1832" s="4" t="s">
        <v>2973</v>
      </c>
      <c r="L1832" s="3" t="s">
        <v>414</v>
      </c>
      <c r="M1832" s="3" t="s">
        <v>415</v>
      </c>
      <c r="N1832" s="3" t="s">
        <v>2820</v>
      </c>
      <c r="O1832" s="3">
        <v>250874</v>
      </c>
      <c r="P1832" s="3" t="s">
        <v>2792</v>
      </c>
      <c r="Q1832" s="4" t="s">
        <v>13</v>
      </c>
      <c r="R1832" s="3">
        <v>1</v>
      </c>
      <c r="S1832" s="16">
        <v>44718</v>
      </c>
      <c r="T1832" s="12">
        <f t="shared" si="7"/>
        <v>1029814</v>
      </c>
      <c r="U1832" s="10"/>
      <c r="V1832" s="10"/>
      <c r="W1832" s="10"/>
      <c r="X1832" s="10"/>
      <c r="Y1832" s="10"/>
      <c r="Z1832" s="10"/>
    </row>
    <row r="1833" customHeight="1" spans="1:26">
      <c r="A1833" s="3"/>
      <c r="B1833" s="4" t="s">
        <v>2890</v>
      </c>
      <c r="C1833" s="3" t="s">
        <v>2818</v>
      </c>
      <c r="D1833" s="4" t="s">
        <v>1970</v>
      </c>
      <c r="E1833" s="4" t="s">
        <v>767</v>
      </c>
      <c r="F1833" s="4" t="s">
        <v>217</v>
      </c>
      <c r="G1833" s="4" t="s">
        <v>2844</v>
      </c>
      <c r="H1833" s="3"/>
      <c r="I1833" s="3"/>
      <c r="J1833" s="3"/>
      <c r="K1833" s="4" t="s">
        <v>714</v>
      </c>
      <c r="L1833" s="3" t="s">
        <v>414</v>
      </c>
      <c r="M1833" s="3" t="s">
        <v>415</v>
      </c>
      <c r="N1833" s="3" t="s">
        <v>2820</v>
      </c>
      <c r="O1833" s="3">
        <v>250874</v>
      </c>
      <c r="P1833" s="3" t="s">
        <v>2792</v>
      </c>
      <c r="Q1833" s="4" t="s">
        <v>13</v>
      </c>
      <c r="R1833" s="3">
        <v>1</v>
      </c>
      <c r="S1833" s="16">
        <v>44718</v>
      </c>
      <c r="T1833" s="12">
        <f t="shared" si="7"/>
        <v>1029814</v>
      </c>
      <c r="U1833" s="10"/>
      <c r="V1833" s="10"/>
      <c r="W1833" s="10"/>
      <c r="X1833" s="10"/>
      <c r="Y1833" s="10"/>
      <c r="Z1833" s="10"/>
    </row>
    <row r="1834" customHeight="1" spans="1:26">
      <c r="A1834" s="3"/>
      <c r="B1834" s="4" t="s">
        <v>2890</v>
      </c>
      <c r="C1834" s="3" t="s">
        <v>2818</v>
      </c>
      <c r="D1834" s="4" t="s">
        <v>1979</v>
      </c>
      <c r="E1834" s="4" t="s">
        <v>768</v>
      </c>
      <c r="F1834" s="4" t="s">
        <v>162</v>
      </c>
      <c r="G1834" s="4" t="s">
        <v>2864</v>
      </c>
      <c r="H1834" s="3"/>
      <c r="I1834" s="3"/>
      <c r="J1834" s="3"/>
      <c r="K1834" s="4" t="s">
        <v>2898</v>
      </c>
      <c r="L1834" s="3" t="s">
        <v>414</v>
      </c>
      <c r="M1834" s="3" t="s">
        <v>415</v>
      </c>
      <c r="N1834" s="3" t="s">
        <v>2820</v>
      </c>
      <c r="O1834" s="3">
        <v>250875</v>
      </c>
      <c r="P1834" s="3" t="s">
        <v>2792</v>
      </c>
      <c r="Q1834" s="4" t="s">
        <v>103</v>
      </c>
      <c r="R1834" s="3">
        <v>1</v>
      </c>
      <c r="S1834" s="16">
        <v>44718</v>
      </c>
      <c r="T1834" s="12">
        <f t="shared" si="7"/>
        <v>1029814</v>
      </c>
      <c r="U1834" s="10"/>
      <c r="V1834" s="10"/>
      <c r="W1834" s="10"/>
      <c r="X1834" s="10"/>
      <c r="Y1834" s="10"/>
      <c r="Z1834" s="10"/>
    </row>
    <row r="1835" customHeight="1" spans="1:26">
      <c r="A1835" s="3"/>
      <c r="B1835" s="4" t="s">
        <v>2890</v>
      </c>
      <c r="C1835" s="3" t="s">
        <v>2818</v>
      </c>
      <c r="D1835" s="4" t="s">
        <v>1986</v>
      </c>
      <c r="E1835" s="4" t="s">
        <v>798</v>
      </c>
      <c r="F1835" s="4" t="s">
        <v>799</v>
      </c>
      <c r="G1835" s="4" t="s">
        <v>2855</v>
      </c>
      <c r="H1835" s="3"/>
      <c r="I1835" s="3"/>
      <c r="J1835" s="3"/>
      <c r="K1835" s="4" t="s">
        <v>800</v>
      </c>
      <c r="L1835" s="3" t="s">
        <v>414</v>
      </c>
      <c r="M1835" s="3" t="s">
        <v>415</v>
      </c>
      <c r="N1835" s="3" t="s">
        <v>2820</v>
      </c>
      <c r="O1835" s="3">
        <v>250875</v>
      </c>
      <c r="P1835" s="3" t="s">
        <v>2792</v>
      </c>
      <c r="Q1835" s="4" t="s">
        <v>103</v>
      </c>
      <c r="R1835" s="3">
        <v>1</v>
      </c>
      <c r="S1835" s="16">
        <v>44718</v>
      </c>
      <c r="T1835" s="12">
        <f t="shared" si="7"/>
        <v>1029814</v>
      </c>
      <c r="U1835" s="10"/>
      <c r="V1835" s="10"/>
      <c r="W1835" s="10"/>
      <c r="X1835" s="10"/>
      <c r="Y1835" s="10"/>
      <c r="Z1835" s="10"/>
    </row>
    <row r="1836" customHeight="1" spans="1:26">
      <c r="A1836" s="3"/>
      <c r="B1836" s="4" t="s">
        <v>2890</v>
      </c>
      <c r="C1836" s="3" t="s">
        <v>2818</v>
      </c>
      <c r="D1836" s="4" t="s">
        <v>1956</v>
      </c>
      <c r="E1836" s="4" t="s">
        <v>762</v>
      </c>
      <c r="F1836" s="4" t="s">
        <v>45</v>
      </c>
      <c r="G1836" s="4" t="s">
        <v>2837</v>
      </c>
      <c r="H1836" s="3"/>
      <c r="I1836" s="3"/>
      <c r="J1836" s="3"/>
      <c r="K1836" s="4" t="s">
        <v>2920</v>
      </c>
      <c r="L1836" s="3" t="s">
        <v>370</v>
      </c>
      <c r="M1836" s="3" t="s">
        <v>410</v>
      </c>
      <c r="N1836" s="3" t="s">
        <v>2820</v>
      </c>
      <c r="O1836" s="3">
        <v>250877</v>
      </c>
      <c r="P1836" s="3" t="s">
        <v>2792</v>
      </c>
      <c r="Q1836" s="4" t="s">
        <v>22</v>
      </c>
      <c r="R1836" s="3">
        <v>1</v>
      </c>
      <c r="S1836" s="16">
        <v>44718</v>
      </c>
      <c r="T1836" s="12">
        <f t="shared" si="7"/>
        <v>1029814</v>
      </c>
      <c r="U1836" s="10"/>
      <c r="V1836" s="10"/>
      <c r="W1836" s="10"/>
      <c r="X1836" s="10"/>
      <c r="Y1836" s="10"/>
      <c r="Z1836" s="10"/>
    </row>
    <row r="1837" customHeight="1" spans="1:26">
      <c r="A1837" s="3"/>
      <c r="B1837" s="4" t="s">
        <v>2890</v>
      </c>
      <c r="C1837" s="3" t="s">
        <v>2818</v>
      </c>
      <c r="D1837" s="4" t="s">
        <v>1979</v>
      </c>
      <c r="E1837" s="4" t="s">
        <v>327</v>
      </c>
      <c r="F1837" s="4" t="s">
        <v>505</v>
      </c>
      <c r="G1837" s="4" t="s">
        <v>2854</v>
      </c>
      <c r="H1837" s="3"/>
      <c r="I1837" s="3"/>
      <c r="J1837" s="3"/>
      <c r="K1837" s="4" t="s">
        <v>2979</v>
      </c>
      <c r="L1837" s="3" t="s">
        <v>370</v>
      </c>
      <c r="M1837" s="3" t="s">
        <v>410</v>
      </c>
      <c r="N1837" s="3" t="s">
        <v>2820</v>
      </c>
      <c r="O1837" s="3">
        <v>250877</v>
      </c>
      <c r="P1837" s="3" t="s">
        <v>2792</v>
      </c>
      <c r="Q1837" s="4" t="s">
        <v>22</v>
      </c>
      <c r="R1837" s="3">
        <v>2</v>
      </c>
      <c r="S1837" s="16">
        <v>44718</v>
      </c>
      <c r="T1837" s="12">
        <f t="shared" si="7"/>
        <v>1029814</v>
      </c>
      <c r="U1837" s="10"/>
      <c r="V1837" s="10"/>
      <c r="W1837" s="10"/>
      <c r="X1837" s="10"/>
      <c r="Y1837" s="10"/>
      <c r="Z1837" s="10"/>
    </row>
    <row r="1838" customHeight="1" spans="1:26">
      <c r="A1838" s="3"/>
      <c r="B1838" s="4" t="s">
        <v>2890</v>
      </c>
      <c r="C1838" s="3" t="s">
        <v>2818</v>
      </c>
      <c r="D1838" s="4" t="s">
        <v>1956</v>
      </c>
      <c r="E1838" s="4" t="s">
        <v>762</v>
      </c>
      <c r="F1838" s="4" t="s">
        <v>543</v>
      </c>
      <c r="G1838" s="4" t="s">
        <v>2853</v>
      </c>
      <c r="H1838" s="3"/>
      <c r="I1838" s="3"/>
      <c r="J1838" s="3"/>
      <c r="K1838" s="4" t="s">
        <v>2916</v>
      </c>
      <c r="L1838" s="3" t="s">
        <v>370</v>
      </c>
      <c r="M1838" s="3" t="s">
        <v>410</v>
      </c>
      <c r="N1838" s="3" t="s">
        <v>2820</v>
      </c>
      <c r="O1838" s="3">
        <v>250877</v>
      </c>
      <c r="P1838" s="3" t="s">
        <v>2792</v>
      </c>
      <c r="Q1838" s="4" t="s">
        <v>22</v>
      </c>
      <c r="R1838" s="3">
        <v>-1</v>
      </c>
      <c r="S1838" s="16">
        <v>44718</v>
      </c>
      <c r="T1838" s="12">
        <f t="shared" si="7"/>
        <v>1029814</v>
      </c>
      <c r="U1838" s="10"/>
      <c r="V1838" s="10"/>
      <c r="W1838" s="10"/>
      <c r="X1838" s="10"/>
      <c r="Y1838" s="10"/>
      <c r="Z1838" s="10"/>
    </row>
    <row r="1839" customHeight="1" spans="1:26">
      <c r="A1839" s="3"/>
      <c r="B1839" s="4" t="s">
        <v>2890</v>
      </c>
      <c r="C1839" s="3" t="s">
        <v>2818</v>
      </c>
      <c r="D1839" s="4" t="s">
        <v>1997</v>
      </c>
      <c r="E1839" s="4" t="s">
        <v>355</v>
      </c>
      <c r="F1839" s="4" t="s">
        <v>113</v>
      </c>
      <c r="G1839" s="4" t="s">
        <v>2866</v>
      </c>
      <c r="H1839" s="3"/>
      <c r="I1839" s="3"/>
      <c r="J1839" s="3"/>
      <c r="K1839" s="4" t="s">
        <v>2980</v>
      </c>
      <c r="L1839" s="3" t="s">
        <v>370</v>
      </c>
      <c r="M1839" s="3" t="s">
        <v>410</v>
      </c>
      <c r="N1839" s="3" t="s">
        <v>2820</v>
      </c>
      <c r="O1839" s="3">
        <v>250877</v>
      </c>
      <c r="P1839" s="3" t="s">
        <v>2792</v>
      </c>
      <c r="Q1839" s="4" t="s">
        <v>22</v>
      </c>
      <c r="R1839" s="3">
        <v>1</v>
      </c>
      <c r="S1839" s="16">
        <v>44718</v>
      </c>
      <c r="T1839" s="12">
        <f t="shared" si="7"/>
        <v>1029814</v>
      </c>
      <c r="U1839" s="10"/>
      <c r="V1839" s="10"/>
      <c r="W1839" s="10"/>
      <c r="X1839" s="10"/>
      <c r="Y1839" s="10"/>
      <c r="Z1839" s="10"/>
    </row>
    <row r="1840" customHeight="1" spans="1:26">
      <c r="A1840" s="3"/>
      <c r="B1840" s="4" t="s">
        <v>2890</v>
      </c>
      <c r="C1840" s="3" t="s">
        <v>2818</v>
      </c>
      <c r="D1840" s="4" t="s">
        <v>1970</v>
      </c>
      <c r="E1840" s="4" t="s">
        <v>767</v>
      </c>
      <c r="F1840" s="4" t="s">
        <v>156</v>
      </c>
      <c r="G1840" s="4" t="s">
        <v>2844</v>
      </c>
      <c r="H1840" s="3"/>
      <c r="I1840" s="3"/>
      <c r="J1840" s="3"/>
      <c r="K1840" s="4" t="s">
        <v>2905</v>
      </c>
      <c r="L1840" s="3" t="s">
        <v>370</v>
      </c>
      <c r="M1840" s="3" t="s">
        <v>410</v>
      </c>
      <c r="N1840" s="3" t="s">
        <v>2820</v>
      </c>
      <c r="O1840" s="3">
        <v>250877</v>
      </c>
      <c r="P1840" s="3" t="s">
        <v>2792</v>
      </c>
      <c r="Q1840" s="4" t="s">
        <v>22</v>
      </c>
      <c r="R1840" s="3">
        <v>1</v>
      </c>
      <c r="S1840" s="16">
        <v>44718</v>
      </c>
      <c r="T1840" s="12">
        <f t="shared" si="7"/>
        <v>1029814</v>
      </c>
      <c r="U1840" s="10"/>
      <c r="V1840" s="10"/>
      <c r="W1840" s="10"/>
      <c r="X1840" s="10"/>
      <c r="Y1840" s="10"/>
      <c r="Z1840" s="10"/>
    </row>
    <row r="1841" customHeight="1" spans="1:26">
      <c r="A1841" s="3"/>
      <c r="B1841" s="4" t="s">
        <v>2890</v>
      </c>
      <c r="C1841" s="3" t="s">
        <v>2818</v>
      </c>
      <c r="D1841" s="4" t="s">
        <v>1959</v>
      </c>
      <c r="E1841" s="4" t="s">
        <v>777</v>
      </c>
      <c r="F1841" s="4" t="s">
        <v>701</v>
      </c>
      <c r="G1841" s="4" t="s">
        <v>2863</v>
      </c>
      <c r="H1841" s="3"/>
      <c r="I1841" s="3"/>
      <c r="J1841" s="3"/>
      <c r="K1841" s="4" t="s">
        <v>2981</v>
      </c>
      <c r="L1841" s="3" t="s">
        <v>370</v>
      </c>
      <c r="M1841" s="3" t="s">
        <v>410</v>
      </c>
      <c r="N1841" s="3" t="s">
        <v>2820</v>
      </c>
      <c r="O1841" s="3">
        <v>250879</v>
      </c>
      <c r="P1841" s="3" t="s">
        <v>2792</v>
      </c>
      <c r="Q1841" s="4" t="s">
        <v>30</v>
      </c>
      <c r="R1841" s="3">
        <v>1</v>
      </c>
      <c r="S1841" s="16">
        <v>44718</v>
      </c>
      <c r="T1841" s="12">
        <f t="shared" si="7"/>
        <v>1029814</v>
      </c>
      <c r="U1841" s="10"/>
      <c r="V1841" s="10"/>
      <c r="W1841" s="10"/>
      <c r="X1841" s="10"/>
      <c r="Y1841" s="10"/>
      <c r="Z1841" s="10"/>
    </row>
    <row r="1842" customHeight="1" spans="1:26">
      <c r="A1842" s="3"/>
      <c r="B1842" s="4" t="s">
        <v>2890</v>
      </c>
      <c r="C1842" s="3" t="s">
        <v>2818</v>
      </c>
      <c r="D1842" s="4" t="s">
        <v>750</v>
      </c>
      <c r="E1842" s="4" t="s">
        <v>341</v>
      </c>
      <c r="F1842" s="4" t="s">
        <v>53</v>
      </c>
      <c r="G1842" s="4" t="s">
        <v>2832</v>
      </c>
      <c r="H1842" s="3"/>
      <c r="I1842" s="3"/>
      <c r="J1842" s="3"/>
      <c r="K1842" s="4" t="s">
        <v>2982</v>
      </c>
      <c r="L1842" s="3" t="s">
        <v>370</v>
      </c>
      <c r="M1842" s="3" t="s">
        <v>410</v>
      </c>
      <c r="N1842" s="3" t="s">
        <v>2820</v>
      </c>
      <c r="O1842" s="3">
        <v>250879</v>
      </c>
      <c r="P1842" s="3" t="s">
        <v>2792</v>
      </c>
      <c r="Q1842" s="4" t="s">
        <v>30</v>
      </c>
      <c r="R1842" s="3">
        <v>1</v>
      </c>
      <c r="S1842" s="16">
        <v>44718</v>
      </c>
      <c r="T1842" s="12">
        <f t="shared" si="7"/>
        <v>1029814</v>
      </c>
      <c r="U1842" s="10"/>
      <c r="V1842" s="10"/>
      <c r="W1842" s="10"/>
      <c r="X1842" s="10"/>
      <c r="Y1842" s="10"/>
      <c r="Z1842" s="10"/>
    </row>
    <row r="1843" customHeight="1" spans="1:26">
      <c r="A1843" s="3"/>
      <c r="B1843" s="4" t="s">
        <v>2890</v>
      </c>
      <c r="C1843" s="3" t="s">
        <v>2818</v>
      </c>
      <c r="D1843" s="4" t="s">
        <v>1959</v>
      </c>
      <c r="E1843" s="4" t="s">
        <v>763</v>
      </c>
      <c r="F1843" s="4" t="s">
        <v>608</v>
      </c>
      <c r="G1843" s="4" t="s">
        <v>2851</v>
      </c>
      <c r="H1843" s="3"/>
      <c r="I1843" s="3"/>
      <c r="J1843" s="3"/>
      <c r="K1843" s="4" t="s">
        <v>2947</v>
      </c>
      <c r="L1843" s="3" t="s">
        <v>370</v>
      </c>
      <c r="M1843" s="3" t="s">
        <v>410</v>
      </c>
      <c r="N1843" s="3" t="s">
        <v>2820</v>
      </c>
      <c r="O1843" s="3">
        <v>250879</v>
      </c>
      <c r="P1843" s="3" t="s">
        <v>2792</v>
      </c>
      <c r="Q1843" s="4" t="s">
        <v>30</v>
      </c>
      <c r="R1843" s="3">
        <v>1</v>
      </c>
      <c r="S1843" s="16">
        <v>44718</v>
      </c>
      <c r="T1843" s="12">
        <f t="shared" si="7"/>
        <v>1029814</v>
      </c>
      <c r="U1843" s="10"/>
      <c r="V1843" s="10"/>
      <c r="W1843" s="10"/>
      <c r="X1843" s="10"/>
      <c r="Y1843" s="10"/>
      <c r="Z1843" s="10"/>
    </row>
    <row r="1844" customHeight="1" spans="1:26">
      <c r="A1844" s="3"/>
      <c r="B1844" s="4" t="s">
        <v>2890</v>
      </c>
      <c r="C1844" s="3" t="s">
        <v>2818</v>
      </c>
      <c r="D1844" s="4" t="s">
        <v>1956</v>
      </c>
      <c r="E1844" s="4" t="s">
        <v>762</v>
      </c>
      <c r="F1844" s="4" t="s">
        <v>543</v>
      </c>
      <c r="G1844" s="4" t="s">
        <v>2853</v>
      </c>
      <c r="H1844" s="3"/>
      <c r="I1844" s="3"/>
      <c r="J1844" s="3"/>
      <c r="K1844" s="4" t="s">
        <v>2916</v>
      </c>
      <c r="L1844" s="3" t="s">
        <v>370</v>
      </c>
      <c r="M1844" s="3" t="s">
        <v>410</v>
      </c>
      <c r="N1844" s="3" t="s">
        <v>2820</v>
      </c>
      <c r="O1844" s="3">
        <v>250879</v>
      </c>
      <c r="P1844" s="3" t="s">
        <v>2792</v>
      </c>
      <c r="Q1844" s="4" t="s">
        <v>30</v>
      </c>
      <c r="R1844" s="3">
        <v>1</v>
      </c>
      <c r="S1844" s="16">
        <v>44718</v>
      </c>
      <c r="T1844" s="12">
        <f t="shared" si="7"/>
        <v>1029814</v>
      </c>
      <c r="U1844" s="10"/>
      <c r="V1844" s="10"/>
      <c r="W1844" s="10"/>
      <c r="X1844" s="10"/>
      <c r="Y1844" s="10"/>
      <c r="Z1844" s="10"/>
    </row>
    <row r="1845" customHeight="1" spans="1:26">
      <c r="A1845" s="3"/>
      <c r="B1845" s="4" t="s">
        <v>2890</v>
      </c>
      <c r="C1845" s="3" t="s">
        <v>2818</v>
      </c>
      <c r="D1845" s="4" t="s">
        <v>1970</v>
      </c>
      <c r="E1845" s="4" t="s">
        <v>767</v>
      </c>
      <c r="F1845" s="4" t="s">
        <v>217</v>
      </c>
      <c r="G1845" s="4" t="s">
        <v>2844</v>
      </c>
      <c r="H1845" s="3"/>
      <c r="I1845" s="3"/>
      <c r="J1845" s="3"/>
      <c r="K1845" s="4" t="s">
        <v>714</v>
      </c>
      <c r="L1845" s="3" t="s">
        <v>370</v>
      </c>
      <c r="M1845" s="3" t="s">
        <v>410</v>
      </c>
      <c r="N1845" s="3" t="s">
        <v>2820</v>
      </c>
      <c r="O1845" s="3">
        <v>250879</v>
      </c>
      <c r="P1845" s="3" t="s">
        <v>2792</v>
      </c>
      <c r="Q1845" s="4" t="s">
        <v>30</v>
      </c>
      <c r="R1845" s="3">
        <v>1</v>
      </c>
      <c r="S1845" s="16">
        <v>44718</v>
      </c>
      <c r="T1845" s="12">
        <f t="shared" si="7"/>
        <v>1029814</v>
      </c>
      <c r="U1845" s="10"/>
      <c r="V1845" s="10"/>
      <c r="W1845" s="10"/>
      <c r="X1845" s="10"/>
      <c r="Y1845" s="10"/>
      <c r="Z1845" s="10"/>
    </row>
    <row r="1846" customHeight="1" spans="1:26">
      <c r="A1846" s="3"/>
      <c r="B1846" s="4" t="s">
        <v>2890</v>
      </c>
      <c r="C1846" s="3" t="s">
        <v>2818</v>
      </c>
      <c r="D1846" s="4" t="s">
        <v>1956</v>
      </c>
      <c r="E1846" s="4" t="s">
        <v>373</v>
      </c>
      <c r="F1846" s="4" t="s">
        <v>82</v>
      </c>
      <c r="G1846" s="4" t="s">
        <v>2822</v>
      </c>
      <c r="H1846" s="3"/>
      <c r="I1846" s="3"/>
      <c r="J1846" s="3"/>
      <c r="K1846" s="4" t="s">
        <v>2945</v>
      </c>
      <c r="L1846" s="3" t="s">
        <v>370</v>
      </c>
      <c r="M1846" s="3" t="s">
        <v>410</v>
      </c>
      <c r="N1846" s="3" t="s">
        <v>2820</v>
      </c>
      <c r="O1846" s="3">
        <v>250876</v>
      </c>
      <c r="P1846" s="3" t="s">
        <v>2792</v>
      </c>
      <c r="Q1846" s="4" t="s">
        <v>26</v>
      </c>
      <c r="R1846" s="3">
        <v>1</v>
      </c>
      <c r="S1846" s="16">
        <v>44718</v>
      </c>
      <c r="T1846" s="12">
        <f t="shared" si="7"/>
        <v>1029814</v>
      </c>
      <c r="U1846" s="10"/>
      <c r="V1846" s="10"/>
      <c r="W1846" s="10"/>
      <c r="X1846" s="10"/>
      <c r="Y1846" s="10"/>
      <c r="Z1846" s="10"/>
    </row>
    <row r="1847" customHeight="1" spans="1:26">
      <c r="A1847" s="3"/>
      <c r="B1847" s="4" t="s">
        <v>2899</v>
      </c>
      <c r="C1847" s="3" t="s">
        <v>2818</v>
      </c>
      <c r="D1847" s="4" t="s">
        <v>1979</v>
      </c>
      <c r="E1847" s="4" t="s">
        <v>797</v>
      </c>
      <c r="F1847" s="4" t="s">
        <v>765</v>
      </c>
      <c r="G1847" s="4"/>
      <c r="H1847" s="3"/>
      <c r="I1847" s="3"/>
      <c r="J1847" s="3"/>
      <c r="K1847" s="4" t="s">
        <v>765</v>
      </c>
      <c r="L1847" s="3" t="s">
        <v>370</v>
      </c>
      <c r="M1847" s="3" t="s">
        <v>410</v>
      </c>
      <c r="N1847" s="3" t="s">
        <v>2820</v>
      </c>
      <c r="O1847" s="3">
        <v>250876</v>
      </c>
      <c r="P1847" s="3" t="s">
        <v>2792</v>
      </c>
      <c r="Q1847" s="4" t="s">
        <v>26</v>
      </c>
      <c r="R1847" s="3">
        <v>1</v>
      </c>
      <c r="S1847" s="16">
        <v>44718</v>
      </c>
      <c r="T1847" s="12">
        <f t="shared" si="7"/>
        <v>1029814</v>
      </c>
      <c r="U1847" s="10"/>
      <c r="V1847" s="10"/>
      <c r="W1847" s="10"/>
      <c r="X1847" s="10"/>
      <c r="Y1847" s="10"/>
      <c r="Z1847" s="10"/>
    </row>
    <row r="1848" customHeight="1" spans="1:26">
      <c r="A1848" s="3"/>
      <c r="B1848" s="4" t="s">
        <v>2890</v>
      </c>
      <c r="C1848" s="3" t="s">
        <v>2818</v>
      </c>
      <c r="D1848" s="4" t="s">
        <v>2170</v>
      </c>
      <c r="E1848" s="4" t="s">
        <v>792</v>
      </c>
      <c r="F1848" s="4" t="s">
        <v>231</v>
      </c>
      <c r="G1848" s="4" t="s">
        <v>2845</v>
      </c>
      <c r="H1848" s="3"/>
      <c r="I1848" s="3"/>
      <c r="J1848" s="3"/>
      <c r="K1848" s="4" t="s">
        <v>793</v>
      </c>
      <c r="L1848" s="3" t="s">
        <v>329</v>
      </c>
      <c r="M1848" s="3" t="s">
        <v>330</v>
      </c>
      <c r="N1848" s="3" t="s">
        <v>2820</v>
      </c>
      <c r="O1848" s="3">
        <v>224360</v>
      </c>
      <c r="P1848" s="3" t="s">
        <v>2792</v>
      </c>
      <c r="Q1848" s="4" t="s">
        <v>331</v>
      </c>
      <c r="R1848" s="3">
        <v>-1</v>
      </c>
      <c r="S1848" s="16">
        <v>44718</v>
      </c>
      <c r="T1848" s="12">
        <f t="shared" si="7"/>
        <v>1029814</v>
      </c>
      <c r="U1848" s="10"/>
      <c r="V1848" s="10"/>
      <c r="W1848" s="10"/>
      <c r="X1848" s="10"/>
      <c r="Y1848" s="10"/>
      <c r="Z1848" s="10"/>
    </row>
    <row r="1849" customHeight="1" spans="1:26">
      <c r="A1849" s="3"/>
      <c r="B1849" s="4" t="s">
        <v>2899</v>
      </c>
      <c r="C1849" s="3" t="s">
        <v>2818</v>
      </c>
      <c r="D1849" s="4" t="s">
        <v>1979</v>
      </c>
      <c r="E1849" s="4" t="s">
        <v>327</v>
      </c>
      <c r="F1849" s="4" t="s">
        <v>765</v>
      </c>
      <c r="G1849" s="4" t="s">
        <v>2836</v>
      </c>
      <c r="H1849" s="3"/>
      <c r="I1849" s="3"/>
      <c r="J1849" s="3"/>
      <c r="K1849" s="4" t="s">
        <v>765</v>
      </c>
      <c r="L1849" s="3" t="s">
        <v>329</v>
      </c>
      <c r="M1849" s="3" t="s">
        <v>330</v>
      </c>
      <c r="N1849" s="3" t="s">
        <v>2820</v>
      </c>
      <c r="O1849" s="3">
        <v>224360</v>
      </c>
      <c r="P1849" s="3" t="s">
        <v>2792</v>
      </c>
      <c r="Q1849" s="4" t="s">
        <v>331</v>
      </c>
      <c r="R1849" s="3">
        <v>1</v>
      </c>
      <c r="S1849" s="16">
        <v>44718</v>
      </c>
      <c r="T1849" s="12">
        <f t="shared" si="7"/>
        <v>1029814</v>
      </c>
      <c r="U1849" s="10"/>
      <c r="V1849" s="10"/>
      <c r="W1849" s="10"/>
      <c r="X1849" s="10"/>
      <c r="Y1849" s="10"/>
      <c r="Z1849" s="10"/>
    </row>
    <row r="1850" customHeight="1" spans="1:26">
      <c r="A1850" s="3"/>
      <c r="B1850" s="4" t="s">
        <v>2890</v>
      </c>
      <c r="C1850" s="3" t="s">
        <v>2818</v>
      </c>
      <c r="D1850" s="4" t="s">
        <v>1959</v>
      </c>
      <c r="E1850" s="4" t="s">
        <v>763</v>
      </c>
      <c r="F1850" s="4" t="s">
        <v>61</v>
      </c>
      <c r="G1850" s="4" t="s">
        <v>2851</v>
      </c>
      <c r="H1850" s="3"/>
      <c r="I1850" s="3"/>
      <c r="J1850" s="3"/>
      <c r="K1850" s="4" t="s">
        <v>2951</v>
      </c>
      <c r="L1850" s="3" t="s">
        <v>414</v>
      </c>
      <c r="M1850" s="3" t="s">
        <v>415</v>
      </c>
      <c r="N1850" s="3" t="s">
        <v>2820</v>
      </c>
      <c r="O1850" s="3">
        <v>204737</v>
      </c>
      <c r="P1850" s="3" t="s">
        <v>2792</v>
      </c>
      <c r="Q1850" s="4" t="s">
        <v>20</v>
      </c>
      <c r="R1850" s="3">
        <v>1</v>
      </c>
      <c r="S1850" s="16">
        <v>44718</v>
      </c>
      <c r="T1850" s="12">
        <f t="shared" si="7"/>
        <v>1029814</v>
      </c>
      <c r="U1850" s="10"/>
      <c r="V1850" s="10"/>
      <c r="W1850" s="10"/>
      <c r="X1850" s="10"/>
      <c r="Y1850" s="10"/>
      <c r="Z1850" s="10"/>
    </row>
    <row r="1851" customHeight="1" spans="1:26">
      <c r="A1851" s="3"/>
      <c r="B1851" s="4" t="s">
        <v>2890</v>
      </c>
      <c r="C1851" s="3" t="s">
        <v>2818</v>
      </c>
      <c r="D1851" s="4" t="s">
        <v>1959</v>
      </c>
      <c r="E1851" s="4" t="s">
        <v>763</v>
      </c>
      <c r="F1851" s="4" t="s">
        <v>100</v>
      </c>
      <c r="G1851" s="4" t="s">
        <v>2851</v>
      </c>
      <c r="H1851" s="3"/>
      <c r="I1851" s="3"/>
      <c r="J1851" s="3"/>
      <c r="K1851" s="4" t="s">
        <v>2966</v>
      </c>
      <c r="L1851" s="3" t="s">
        <v>414</v>
      </c>
      <c r="M1851" s="3" t="s">
        <v>415</v>
      </c>
      <c r="N1851" s="3" t="s">
        <v>2820</v>
      </c>
      <c r="O1851" s="3">
        <v>204737</v>
      </c>
      <c r="P1851" s="3" t="s">
        <v>2792</v>
      </c>
      <c r="Q1851" s="4" t="s">
        <v>20</v>
      </c>
      <c r="R1851" s="3">
        <v>1</v>
      </c>
      <c r="S1851" s="16">
        <v>44718</v>
      </c>
      <c r="T1851" s="12">
        <f t="shared" si="7"/>
        <v>1029814</v>
      </c>
      <c r="U1851" s="10"/>
      <c r="V1851" s="10"/>
      <c r="W1851" s="10"/>
      <c r="X1851" s="10"/>
      <c r="Y1851" s="10"/>
      <c r="Z1851" s="10"/>
    </row>
    <row r="1852" customHeight="1" spans="1:26">
      <c r="A1852" s="3"/>
      <c r="B1852" s="4" t="s">
        <v>2890</v>
      </c>
      <c r="C1852" s="3" t="s">
        <v>2818</v>
      </c>
      <c r="D1852" s="4" t="s">
        <v>1959</v>
      </c>
      <c r="E1852" s="4" t="s">
        <v>777</v>
      </c>
      <c r="F1852" s="4" t="s">
        <v>179</v>
      </c>
      <c r="G1852" s="4" t="s">
        <v>2863</v>
      </c>
      <c r="H1852" s="3"/>
      <c r="I1852" s="3"/>
      <c r="J1852" s="3"/>
      <c r="K1852" s="4" t="s">
        <v>523</v>
      </c>
      <c r="L1852" s="3" t="s">
        <v>414</v>
      </c>
      <c r="M1852" s="3" t="s">
        <v>415</v>
      </c>
      <c r="N1852" s="3" t="s">
        <v>2820</v>
      </c>
      <c r="O1852" s="3">
        <v>204736</v>
      </c>
      <c r="P1852" s="3" t="s">
        <v>2792</v>
      </c>
      <c r="Q1852" s="4" t="s">
        <v>19</v>
      </c>
      <c r="R1852" s="3">
        <v>1</v>
      </c>
      <c r="S1852" s="16">
        <v>44718</v>
      </c>
      <c r="T1852" s="12">
        <f t="shared" si="7"/>
        <v>1029814</v>
      </c>
      <c r="U1852" s="10"/>
      <c r="V1852" s="10"/>
      <c r="W1852" s="10"/>
      <c r="X1852" s="10"/>
      <c r="Y1852" s="10"/>
      <c r="Z1852" s="10"/>
    </row>
    <row r="1853" customHeight="1" spans="1:26">
      <c r="A1853" s="3"/>
      <c r="B1853" s="4" t="s">
        <v>2890</v>
      </c>
      <c r="C1853" s="3" t="s">
        <v>2818</v>
      </c>
      <c r="D1853" s="4" t="s">
        <v>1970</v>
      </c>
      <c r="E1853" s="4" t="s">
        <v>767</v>
      </c>
      <c r="F1853" s="4" t="s">
        <v>90</v>
      </c>
      <c r="G1853" s="4" t="s">
        <v>2844</v>
      </c>
      <c r="H1853" s="3"/>
      <c r="I1853" s="3"/>
      <c r="J1853" s="3"/>
      <c r="K1853" s="4" t="s">
        <v>2983</v>
      </c>
      <c r="L1853" s="3" t="s">
        <v>464</v>
      </c>
      <c r="M1853" s="3" t="s">
        <v>465</v>
      </c>
      <c r="N1853" s="3" t="s">
        <v>2820</v>
      </c>
      <c r="O1853" s="3">
        <v>250421</v>
      </c>
      <c r="P1853" s="3" t="s">
        <v>2792</v>
      </c>
      <c r="Q1853" s="4" t="s">
        <v>14</v>
      </c>
      <c r="R1853" s="3">
        <v>1</v>
      </c>
      <c r="S1853" s="16">
        <v>44719</v>
      </c>
      <c r="T1853" s="12">
        <f t="shared" si="7"/>
        <v>1030210</v>
      </c>
      <c r="U1853" s="10"/>
      <c r="V1853" s="10"/>
      <c r="W1853" s="10"/>
      <c r="X1853" s="10"/>
      <c r="Y1853" s="10"/>
      <c r="Z1853" s="10"/>
    </row>
    <row r="1854" customHeight="1" spans="1:26">
      <c r="A1854" s="3"/>
      <c r="B1854" s="4" t="s">
        <v>2899</v>
      </c>
      <c r="C1854" s="3" t="s">
        <v>2818</v>
      </c>
      <c r="D1854" s="4" t="s">
        <v>890</v>
      </c>
      <c r="E1854" s="4" t="s">
        <v>801</v>
      </c>
      <c r="F1854" s="4" t="s">
        <v>765</v>
      </c>
      <c r="G1854" s="4"/>
      <c r="H1854" s="3"/>
      <c r="I1854" s="3"/>
      <c r="J1854" s="3"/>
      <c r="K1854" s="4" t="s">
        <v>765</v>
      </c>
      <c r="L1854" s="3" t="s">
        <v>370</v>
      </c>
      <c r="M1854" s="3" t="s">
        <v>371</v>
      </c>
      <c r="N1854" s="3" t="s">
        <v>2820</v>
      </c>
      <c r="O1854" s="3">
        <v>250417</v>
      </c>
      <c r="P1854" s="3" t="s">
        <v>2792</v>
      </c>
      <c r="Q1854" s="4" t="s">
        <v>39</v>
      </c>
      <c r="R1854" s="3">
        <v>1</v>
      </c>
      <c r="S1854" s="16">
        <v>44719</v>
      </c>
      <c r="T1854" s="12">
        <f t="shared" si="7"/>
        <v>1030210</v>
      </c>
      <c r="U1854" s="10"/>
      <c r="V1854" s="10"/>
      <c r="W1854" s="10"/>
      <c r="X1854" s="10"/>
      <c r="Y1854" s="10"/>
      <c r="Z1854" s="10"/>
    </row>
    <row r="1855" customHeight="1" spans="1:26">
      <c r="A1855" s="3"/>
      <c r="B1855" s="4" t="s">
        <v>2890</v>
      </c>
      <c r="C1855" s="3" t="s">
        <v>2818</v>
      </c>
      <c r="D1855" s="4" t="s">
        <v>1959</v>
      </c>
      <c r="E1855" s="4" t="s">
        <v>763</v>
      </c>
      <c r="F1855" s="4" t="s">
        <v>450</v>
      </c>
      <c r="G1855" s="4" t="s">
        <v>2851</v>
      </c>
      <c r="H1855" s="3"/>
      <c r="I1855" s="3"/>
      <c r="J1855" s="3"/>
      <c r="K1855" s="4" t="s">
        <v>451</v>
      </c>
      <c r="L1855" s="3" t="s">
        <v>414</v>
      </c>
      <c r="M1855" s="3" t="s">
        <v>415</v>
      </c>
      <c r="N1855" s="3" t="s">
        <v>2820</v>
      </c>
      <c r="O1855" s="3">
        <v>250873</v>
      </c>
      <c r="P1855" s="3" t="s">
        <v>2792</v>
      </c>
      <c r="Q1855" s="4" t="s">
        <v>12</v>
      </c>
      <c r="R1855" s="3">
        <v>1</v>
      </c>
      <c r="S1855" s="16">
        <v>44719</v>
      </c>
      <c r="T1855" s="12">
        <f t="shared" si="7"/>
        <v>1030210</v>
      </c>
      <c r="U1855" s="10"/>
      <c r="V1855" s="10"/>
      <c r="W1855" s="10"/>
      <c r="X1855" s="10"/>
      <c r="Y1855" s="10"/>
      <c r="Z1855" s="10"/>
    </row>
    <row r="1856" customHeight="1" spans="1:26">
      <c r="A1856" s="3"/>
      <c r="B1856" s="4" t="s">
        <v>2890</v>
      </c>
      <c r="C1856" s="3" t="s">
        <v>2818</v>
      </c>
      <c r="D1856" s="4" t="s">
        <v>1959</v>
      </c>
      <c r="E1856" s="4" t="s">
        <v>763</v>
      </c>
      <c r="F1856" s="4" t="s">
        <v>159</v>
      </c>
      <c r="G1856" s="4" t="s">
        <v>2851</v>
      </c>
      <c r="H1856" s="3"/>
      <c r="I1856" s="3"/>
      <c r="J1856" s="3"/>
      <c r="K1856" s="4" t="s">
        <v>2897</v>
      </c>
      <c r="L1856" s="3" t="s">
        <v>414</v>
      </c>
      <c r="M1856" s="3" t="s">
        <v>415</v>
      </c>
      <c r="N1856" s="3" t="s">
        <v>2820</v>
      </c>
      <c r="O1856" s="3">
        <v>250874</v>
      </c>
      <c r="P1856" s="3" t="s">
        <v>2792</v>
      </c>
      <c r="Q1856" s="4" t="s">
        <v>13</v>
      </c>
      <c r="R1856" s="3">
        <v>1</v>
      </c>
      <c r="S1856" s="16">
        <v>44719</v>
      </c>
      <c r="T1856" s="12">
        <f t="shared" si="7"/>
        <v>1030210</v>
      </c>
      <c r="U1856" s="10"/>
      <c r="V1856" s="10"/>
      <c r="W1856" s="10"/>
      <c r="X1856" s="10"/>
      <c r="Y1856" s="10"/>
      <c r="Z1856" s="10"/>
    </row>
    <row r="1857" customHeight="1" spans="1:26">
      <c r="A1857" s="3"/>
      <c r="B1857" s="4" t="s">
        <v>2899</v>
      </c>
      <c r="C1857" s="3" t="s">
        <v>2818</v>
      </c>
      <c r="D1857" s="4" t="s">
        <v>1979</v>
      </c>
      <c r="E1857" s="4" t="s">
        <v>802</v>
      </c>
      <c r="F1857" s="4" t="s">
        <v>765</v>
      </c>
      <c r="G1857" s="4"/>
      <c r="H1857" s="3"/>
      <c r="I1857" s="3"/>
      <c r="J1857" s="3"/>
      <c r="K1857" s="4" t="s">
        <v>765</v>
      </c>
      <c r="L1857" s="3" t="s">
        <v>414</v>
      </c>
      <c r="M1857" s="3" t="s">
        <v>415</v>
      </c>
      <c r="N1857" s="3" t="s">
        <v>2820</v>
      </c>
      <c r="O1857" s="3">
        <v>250874</v>
      </c>
      <c r="P1857" s="3" t="s">
        <v>2792</v>
      </c>
      <c r="Q1857" s="4" t="s">
        <v>13</v>
      </c>
      <c r="R1857" s="3">
        <v>1</v>
      </c>
      <c r="S1857" s="16">
        <v>44719</v>
      </c>
      <c r="T1857" s="12">
        <f t="shared" si="7"/>
        <v>1030210</v>
      </c>
      <c r="U1857" s="10"/>
      <c r="V1857" s="10"/>
      <c r="W1857" s="10"/>
      <c r="X1857" s="10"/>
      <c r="Y1857" s="10"/>
      <c r="Z1857" s="10"/>
    </row>
    <row r="1858" customHeight="1" spans="1:26">
      <c r="A1858" s="3"/>
      <c r="B1858" s="4" t="s">
        <v>2890</v>
      </c>
      <c r="C1858" s="3" t="s">
        <v>2818</v>
      </c>
      <c r="D1858" s="4" t="s">
        <v>1997</v>
      </c>
      <c r="E1858" s="4" t="s">
        <v>355</v>
      </c>
      <c r="F1858" s="4" t="s">
        <v>42</v>
      </c>
      <c r="G1858" s="4" t="s">
        <v>2842</v>
      </c>
      <c r="H1858" s="3"/>
      <c r="I1858" s="3"/>
      <c r="J1858" s="3"/>
      <c r="K1858" s="4" t="s">
        <v>2984</v>
      </c>
      <c r="L1858" s="3" t="s">
        <v>370</v>
      </c>
      <c r="M1858" s="3" t="s">
        <v>410</v>
      </c>
      <c r="N1858" s="3" t="s">
        <v>2820</v>
      </c>
      <c r="O1858" s="3">
        <v>250877</v>
      </c>
      <c r="P1858" s="3" t="s">
        <v>2792</v>
      </c>
      <c r="Q1858" s="4" t="s">
        <v>22</v>
      </c>
      <c r="R1858" s="3">
        <v>1</v>
      </c>
      <c r="S1858" s="16">
        <v>44719</v>
      </c>
      <c r="T1858" s="12">
        <f t="shared" si="7"/>
        <v>1030210</v>
      </c>
      <c r="U1858" s="10"/>
      <c r="V1858" s="10"/>
      <c r="W1858" s="10"/>
      <c r="X1858" s="10"/>
      <c r="Y1858" s="10"/>
      <c r="Z1858" s="10"/>
    </row>
    <row r="1859" customHeight="1" spans="1:26">
      <c r="A1859" s="3"/>
      <c r="B1859" s="4" t="s">
        <v>2890</v>
      </c>
      <c r="C1859" s="3" t="s">
        <v>2818</v>
      </c>
      <c r="D1859" s="4" t="s">
        <v>750</v>
      </c>
      <c r="E1859" s="4" t="s">
        <v>341</v>
      </c>
      <c r="F1859" s="4" t="s">
        <v>54</v>
      </c>
      <c r="G1859" s="4" t="s">
        <v>2832</v>
      </c>
      <c r="H1859" s="3"/>
      <c r="I1859" s="3"/>
      <c r="J1859" s="3"/>
      <c r="K1859" s="4" t="s">
        <v>2943</v>
      </c>
      <c r="L1859" s="3" t="s">
        <v>370</v>
      </c>
      <c r="M1859" s="3" t="s">
        <v>410</v>
      </c>
      <c r="N1859" s="3" t="s">
        <v>2820</v>
      </c>
      <c r="O1859" s="3">
        <v>250877</v>
      </c>
      <c r="P1859" s="3" t="s">
        <v>2792</v>
      </c>
      <c r="Q1859" s="4" t="s">
        <v>22</v>
      </c>
      <c r="R1859" s="3">
        <v>1</v>
      </c>
      <c r="S1859" s="16">
        <v>44719</v>
      </c>
      <c r="T1859" s="12">
        <f t="shared" si="7"/>
        <v>1030210</v>
      </c>
      <c r="U1859" s="10"/>
      <c r="V1859" s="10"/>
      <c r="W1859" s="10"/>
      <c r="X1859" s="10"/>
      <c r="Y1859" s="10"/>
      <c r="Z1859" s="10"/>
    </row>
    <row r="1860" customHeight="1" spans="1:26">
      <c r="A1860" s="3"/>
      <c r="B1860" s="4" t="s">
        <v>2890</v>
      </c>
      <c r="C1860" s="3" t="s">
        <v>2818</v>
      </c>
      <c r="D1860" s="4" t="s">
        <v>1970</v>
      </c>
      <c r="E1860" s="4" t="s">
        <v>767</v>
      </c>
      <c r="F1860" s="4" t="s">
        <v>90</v>
      </c>
      <c r="G1860" s="4" t="s">
        <v>2844</v>
      </c>
      <c r="H1860" s="3"/>
      <c r="I1860" s="3"/>
      <c r="J1860" s="3"/>
      <c r="K1860" s="4" t="s">
        <v>2983</v>
      </c>
      <c r="L1860" s="3" t="s">
        <v>370</v>
      </c>
      <c r="M1860" s="3" t="s">
        <v>410</v>
      </c>
      <c r="N1860" s="3" t="s">
        <v>2820</v>
      </c>
      <c r="O1860" s="3">
        <v>250877</v>
      </c>
      <c r="P1860" s="3" t="s">
        <v>2792</v>
      </c>
      <c r="Q1860" s="4" t="s">
        <v>22</v>
      </c>
      <c r="R1860" s="3">
        <v>1</v>
      </c>
      <c r="S1860" s="16">
        <v>44719</v>
      </c>
      <c r="T1860" s="12">
        <f t="shared" si="7"/>
        <v>1030210</v>
      </c>
      <c r="U1860" s="10"/>
      <c r="V1860" s="10"/>
      <c r="W1860" s="10"/>
      <c r="X1860" s="10"/>
      <c r="Y1860" s="10"/>
      <c r="Z1860" s="10"/>
    </row>
    <row r="1861" customHeight="1" spans="1:26">
      <c r="A1861" s="3"/>
      <c r="B1861" s="4" t="s">
        <v>2890</v>
      </c>
      <c r="C1861" s="3" t="s">
        <v>2818</v>
      </c>
      <c r="D1861" s="4" t="s">
        <v>1956</v>
      </c>
      <c r="E1861" s="4" t="s">
        <v>362</v>
      </c>
      <c r="F1861" s="4" t="s">
        <v>104</v>
      </c>
      <c r="G1861" s="4" t="s">
        <v>2822</v>
      </c>
      <c r="H1861" s="3"/>
      <c r="I1861" s="3"/>
      <c r="J1861" s="3"/>
      <c r="K1861" s="4" t="s">
        <v>2985</v>
      </c>
      <c r="L1861" s="3" t="s">
        <v>370</v>
      </c>
      <c r="M1861" s="3" t="s">
        <v>410</v>
      </c>
      <c r="N1861" s="3" t="s">
        <v>2820</v>
      </c>
      <c r="O1861" s="3">
        <v>250877</v>
      </c>
      <c r="P1861" s="3" t="s">
        <v>2792</v>
      </c>
      <c r="Q1861" s="4" t="s">
        <v>22</v>
      </c>
      <c r="R1861" s="3">
        <v>1</v>
      </c>
      <c r="S1861" s="16">
        <v>44719</v>
      </c>
      <c r="T1861" s="12">
        <f t="shared" si="7"/>
        <v>1030210</v>
      </c>
      <c r="U1861" s="10"/>
      <c r="V1861" s="10"/>
      <c r="W1861" s="10"/>
      <c r="X1861" s="10"/>
      <c r="Y1861" s="10"/>
      <c r="Z1861" s="10"/>
    </row>
    <row r="1862" customHeight="1" spans="1:26">
      <c r="A1862" s="3"/>
      <c r="B1862" s="4" t="s">
        <v>2890</v>
      </c>
      <c r="C1862" s="3" t="s">
        <v>2818</v>
      </c>
      <c r="D1862" s="4" t="s">
        <v>1979</v>
      </c>
      <c r="E1862" s="4" t="s">
        <v>327</v>
      </c>
      <c r="F1862" s="4" t="s">
        <v>111</v>
      </c>
      <c r="G1862" s="4" t="s">
        <v>2864</v>
      </c>
      <c r="H1862" s="3"/>
      <c r="I1862" s="3"/>
      <c r="J1862" s="3"/>
      <c r="K1862" s="4" t="s">
        <v>2941</v>
      </c>
      <c r="L1862" s="3" t="s">
        <v>370</v>
      </c>
      <c r="M1862" s="3" t="s">
        <v>410</v>
      </c>
      <c r="N1862" s="3" t="s">
        <v>2820</v>
      </c>
      <c r="O1862" s="3">
        <v>250877</v>
      </c>
      <c r="P1862" s="3" t="s">
        <v>2792</v>
      </c>
      <c r="Q1862" s="4" t="s">
        <v>22</v>
      </c>
      <c r="R1862" s="3">
        <v>1</v>
      </c>
      <c r="S1862" s="16">
        <v>44719</v>
      </c>
      <c r="T1862" s="12">
        <f t="shared" si="7"/>
        <v>1030210</v>
      </c>
      <c r="U1862" s="10"/>
      <c r="V1862" s="10"/>
      <c r="W1862" s="10"/>
      <c r="X1862" s="10"/>
      <c r="Y1862" s="10"/>
      <c r="Z1862" s="10"/>
    </row>
    <row r="1863" customHeight="1" spans="1:26">
      <c r="A1863" s="3"/>
      <c r="B1863" s="4" t="s">
        <v>2890</v>
      </c>
      <c r="C1863" s="3" t="s">
        <v>2818</v>
      </c>
      <c r="D1863" s="4" t="s">
        <v>750</v>
      </c>
      <c r="E1863" s="4" t="s">
        <v>341</v>
      </c>
      <c r="F1863" s="4" t="s">
        <v>183</v>
      </c>
      <c r="G1863" s="4" t="s">
        <v>2877</v>
      </c>
      <c r="H1863" s="3"/>
      <c r="I1863" s="3"/>
      <c r="J1863" s="3"/>
      <c r="K1863" s="4" t="s">
        <v>468</v>
      </c>
      <c r="L1863" s="3" t="s">
        <v>370</v>
      </c>
      <c r="M1863" s="3" t="s">
        <v>410</v>
      </c>
      <c r="N1863" s="3" t="s">
        <v>2820</v>
      </c>
      <c r="O1863" s="3">
        <v>250877</v>
      </c>
      <c r="P1863" s="3" t="s">
        <v>2792</v>
      </c>
      <c r="Q1863" s="4" t="s">
        <v>22</v>
      </c>
      <c r="R1863" s="3">
        <v>1</v>
      </c>
      <c r="S1863" s="16">
        <v>44719</v>
      </c>
      <c r="T1863" s="12">
        <f t="shared" si="7"/>
        <v>1030210</v>
      </c>
      <c r="U1863" s="10"/>
      <c r="V1863" s="10"/>
      <c r="W1863" s="10"/>
      <c r="X1863" s="10"/>
      <c r="Y1863" s="10"/>
      <c r="Z1863" s="10"/>
    </row>
    <row r="1864" customHeight="1" spans="1:26">
      <c r="A1864" s="3"/>
      <c r="B1864" s="4" t="s">
        <v>2890</v>
      </c>
      <c r="C1864" s="3" t="s">
        <v>2818</v>
      </c>
      <c r="D1864" s="4" t="s">
        <v>1979</v>
      </c>
      <c r="E1864" s="4" t="s">
        <v>327</v>
      </c>
      <c r="F1864" s="4" t="s">
        <v>196</v>
      </c>
      <c r="G1864" s="4" t="s">
        <v>2864</v>
      </c>
      <c r="H1864" s="3"/>
      <c r="I1864" s="3"/>
      <c r="J1864" s="3"/>
      <c r="K1864" s="4" t="s">
        <v>2761</v>
      </c>
      <c r="L1864" s="3" t="s">
        <v>370</v>
      </c>
      <c r="M1864" s="3" t="s">
        <v>410</v>
      </c>
      <c r="N1864" s="3" t="s">
        <v>2820</v>
      </c>
      <c r="O1864" s="3">
        <v>250877</v>
      </c>
      <c r="P1864" s="3" t="s">
        <v>2792</v>
      </c>
      <c r="Q1864" s="4" t="s">
        <v>22</v>
      </c>
      <c r="R1864" s="3">
        <v>1</v>
      </c>
      <c r="S1864" s="16">
        <v>44719</v>
      </c>
      <c r="T1864" s="12">
        <f t="shared" si="7"/>
        <v>1030210</v>
      </c>
      <c r="U1864" s="10"/>
      <c r="V1864" s="10"/>
      <c r="W1864" s="10"/>
      <c r="X1864" s="10"/>
      <c r="Y1864" s="10"/>
      <c r="Z1864" s="10"/>
    </row>
    <row r="1865" customHeight="1" spans="1:26">
      <c r="A1865" s="3"/>
      <c r="B1865" s="4" t="s">
        <v>2899</v>
      </c>
      <c r="C1865" s="3" t="s">
        <v>2818</v>
      </c>
      <c r="D1865" s="4" t="s">
        <v>750</v>
      </c>
      <c r="E1865" s="4" t="s">
        <v>750</v>
      </c>
      <c r="F1865" s="4" t="s">
        <v>765</v>
      </c>
      <c r="G1865" s="4" t="s">
        <v>2839</v>
      </c>
      <c r="H1865" s="3"/>
      <c r="I1865" s="3"/>
      <c r="J1865" s="3"/>
      <c r="K1865" s="4" t="s">
        <v>765</v>
      </c>
      <c r="L1865" s="3" t="s">
        <v>370</v>
      </c>
      <c r="M1865" s="3" t="s">
        <v>410</v>
      </c>
      <c r="N1865" s="3" t="s">
        <v>2820</v>
      </c>
      <c r="O1865" s="3">
        <v>250877</v>
      </c>
      <c r="P1865" s="3" t="s">
        <v>2792</v>
      </c>
      <c r="Q1865" s="4" t="s">
        <v>22</v>
      </c>
      <c r="R1865" s="3">
        <v>1</v>
      </c>
      <c r="S1865" s="16">
        <v>44719</v>
      </c>
      <c r="T1865" s="12">
        <f t="shared" si="7"/>
        <v>1030210</v>
      </c>
      <c r="U1865" s="10"/>
      <c r="V1865" s="10"/>
      <c r="W1865" s="10"/>
      <c r="X1865" s="10"/>
      <c r="Y1865" s="10"/>
      <c r="Z1865" s="10"/>
    </row>
    <row r="1866" customHeight="1" spans="1:26">
      <c r="A1866" s="3"/>
      <c r="B1866" s="4" t="s">
        <v>2899</v>
      </c>
      <c r="C1866" s="3" t="s">
        <v>2818</v>
      </c>
      <c r="D1866" s="4" t="s">
        <v>2206</v>
      </c>
      <c r="E1866" s="4" t="s">
        <v>775</v>
      </c>
      <c r="F1866" s="4" t="s">
        <v>765</v>
      </c>
      <c r="G1866" s="4" t="s">
        <v>2928</v>
      </c>
      <c r="H1866" s="3"/>
      <c r="I1866" s="3"/>
      <c r="J1866" s="3"/>
      <c r="K1866" s="4" t="s">
        <v>765</v>
      </c>
      <c r="L1866" s="3" t="s">
        <v>370</v>
      </c>
      <c r="M1866" s="3" t="s">
        <v>410</v>
      </c>
      <c r="N1866" s="3" t="s">
        <v>2820</v>
      </c>
      <c r="O1866" s="3">
        <v>250877</v>
      </c>
      <c r="P1866" s="3" t="s">
        <v>2792</v>
      </c>
      <c r="Q1866" s="4" t="s">
        <v>22</v>
      </c>
      <c r="R1866" s="3">
        <v>1</v>
      </c>
      <c r="S1866" s="16">
        <v>44719</v>
      </c>
      <c r="T1866" s="12">
        <f t="shared" si="7"/>
        <v>1030210</v>
      </c>
      <c r="U1866" s="10"/>
      <c r="V1866" s="10"/>
      <c r="W1866" s="10"/>
      <c r="X1866" s="10"/>
      <c r="Y1866" s="10"/>
      <c r="Z1866" s="10"/>
    </row>
    <row r="1867" customHeight="1" spans="1:26">
      <c r="A1867" s="3"/>
      <c r="B1867" s="4" t="s">
        <v>2890</v>
      </c>
      <c r="C1867" s="3" t="s">
        <v>2818</v>
      </c>
      <c r="D1867" s="4" t="s">
        <v>750</v>
      </c>
      <c r="E1867" s="4" t="s">
        <v>341</v>
      </c>
      <c r="F1867" s="4" t="s">
        <v>66</v>
      </c>
      <c r="G1867" s="4" t="s">
        <v>2839</v>
      </c>
      <c r="H1867" s="3"/>
      <c r="I1867" s="3"/>
      <c r="J1867" s="3"/>
      <c r="K1867" s="4" t="s">
        <v>2986</v>
      </c>
      <c r="L1867" s="3" t="s">
        <v>370</v>
      </c>
      <c r="M1867" s="3" t="s">
        <v>410</v>
      </c>
      <c r="N1867" s="3" t="s">
        <v>2820</v>
      </c>
      <c r="O1867" s="3">
        <v>250879</v>
      </c>
      <c r="P1867" s="3" t="s">
        <v>2792</v>
      </c>
      <c r="Q1867" s="4" t="s">
        <v>30</v>
      </c>
      <c r="R1867" s="3">
        <v>1</v>
      </c>
      <c r="S1867" s="16">
        <v>44719</v>
      </c>
      <c r="T1867" s="12">
        <f t="shared" si="7"/>
        <v>1030210</v>
      </c>
      <c r="U1867" s="10"/>
      <c r="V1867" s="10"/>
      <c r="W1867" s="10"/>
      <c r="X1867" s="10"/>
      <c r="Y1867" s="10"/>
      <c r="Z1867" s="10"/>
    </row>
    <row r="1868" customHeight="1" spans="1:26">
      <c r="A1868" s="3"/>
      <c r="B1868" s="4" t="s">
        <v>2890</v>
      </c>
      <c r="C1868" s="3" t="s">
        <v>2818</v>
      </c>
      <c r="D1868" s="4" t="s">
        <v>2170</v>
      </c>
      <c r="E1868" s="4" t="s">
        <v>778</v>
      </c>
      <c r="F1868" s="4" t="s">
        <v>120</v>
      </c>
      <c r="G1868" s="4" t="s">
        <v>2845</v>
      </c>
      <c r="H1868" s="3"/>
      <c r="I1868" s="3"/>
      <c r="J1868" s="3"/>
      <c r="K1868" s="4" t="s">
        <v>2936</v>
      </c>
      <c r="L1868" s="3" t="s">
        <v>370</v>
      </c>
      <c r="M1868" s="3" t="s">
        <v>410</v>
      </c>
      <c r="N1868" s="3" t="s">
        <v>2820</v>
      </c>
      <c r="O1868" s="3">
        <v>250879</v>
      </c>
      <c r="P1868" s="3" t="s">
        <v>2792</v>
      </c>
      <c r="Q1868" s="4" t="s">
        <v>30</v>
      </c>
      <c r="R1868" s="3">
        <v>1</v>
      </c>
      <c r="S1868" s="16">
        <v>44719</v>
      </c>
      <c r="T1868" s="12">
        <f t="shared" si="7"/>
        <v>1030210</v>
      </c>
      <c r="U1868" s="10"/>
      <c r="V1868" s="10"/>
      <c r="W1868" s="10"/>
      <c r="X1868" s="10"/>
      <c r="Y1868" s="10"/>
      <c r="Z1868" s="10"/>
    </row>
    <row r="1869" customHeight="1" spans="1:26">
      <c r="A1869" s="3"/>
      <c r="B1869" s="4" t="s">
        <v>2890</v>
      </c>
      <c r="C1869" s="3" t="s">
        <v>2818</v>
      </c>
      <c r="D1869" s="4" t="s">
        <v>2170</v>
      </c>
      <c r="E1869" s="4" t="s">
        <v>432</v>
      </c>
      <c r="F1869" s="4" t="s">
        <v>121</v>
      </c>
      <c r="G1869" s="4" t="s">
        <v>2845</v>
      </c>
      <c r="H1869" s="3"/>
      <c r="I1869" s="3"/>
      <c r="J1869" s="3"/>
      <c r="K1869" s="4" t="s">
        <v>2908</v>
      </c>
      <c r="L1869" s="3" t="s">
        <v>370</v>
      </c>
      <c r="M1869" s="3" t="s">
        <v>410</v>
      </c>
      <c r="N1869" s="3" t="s">
        <v>2820</v>
      </c>
      <c r="O1869" s="3">
        <v>250879</v>
      </c>
      <c r="P1869" s="3" t="s">
        <v>2792</v>
      </c>
      <c r="Q1869" s="4" t="s">
        <v>30</v>
      </c>
      <c r="R1869" s="3">
        <v>1</v>
      </c>
      <c r="S1869" s="16">
        <v>44719</v>
      </c>
      <c r="T1869" s="12">
        <f t="shared" si="7"/>
        <v>1030210</v>
      </c>
      <c r="U1869" s="10"/>
      <c r="V1869" s="10"/>
      <c r="W1869" s="10"/>
      <c r="X1869" s="10"/>
      <c r="Y1869" s="10"/>
      <c r="Z1869" s="10"/>
    </row>
    <row r="1870" customHeight="1" spans="1:26">
      <c r="A1870" s="3"/>
      <c r="B1870" s="4" t="s">
        <v>2890</v>
      </c>
      <c r="C1870" s="3" t="s">
        <v>2818</v>
      </c>
      <c r="D1870" s="4" t="s">
        <v>2183</v>
      </c>
      <c r="E1870" s="4" t="s">
        <v>796</v>
      </c>
      <c r="F1870" s="4" t="s">
        <v>151</v>
      </c>
      <c r="G1870" s="4" t="s">
        <v>2840</v>
      </c>
      <c r="H1870" s="3"/>
      <c r="I1870" s="3"/>
      <c r="J1870" s="3"/>
      <c r="K1870" s="4" t="s">
        <v>2967</v>
      </c>
      <c r="L1870" s="3" t="s">
        <v>370</v>
      </c>
      <c r="M1870" s="3" t="s">
        <v>410</v>
      </c>
      <c r="N1870" s="3" t="s">
        <v>2820</v>
      </c>
      <c r="O1870" s="3">
        <v>250879</v>
      </c>
      <c r="P1870" s="3" t="s">
        <v>2792</v>
      </c>
      <c r="Q1870" s="4" t="s">
        <v>30</v>
      </c>
      <c r="R1870" s="3">
        <v>2</v>
      </c>
      <c r="S1870" s="16">
        <v>44719</v>
      </c>
      <c r="T1870" s="12">
        <f t="shared" si="7"/>
        <v>1030210</v>
      </c>
      <c r="U1870" s="10"/>
      <c r="V1870" s="10"/>
      <c r="W1870" s="10"/>
      <c r="X1870" s="10"/>
      <c r="Y1870" s="10"/>
      <c r="Z1870" s="10"/>
    </row>
    <row r="1871" customHeight="1" spans="1:26">
      <c r="A1871" s="3"/>
      <c r="B1871" s="4" t="s">
        <v>2890</v>
      </c>
      <c r="C1871" s="3" t="s">
        <v>2818</v>
      </c>
      <c r="D1871" s="4" t="s">
        <v>1959</v>
      </c>
      <c r="E1871" s="4" t="s">
        <v>763</v>
      </c>
      <c r="F1871" s="4" t="s">
        <v>159</v>
      </c>
      <c r="G1871" s="4" t="s">
        <v>2851</v>
      </c>
      <c r="H1871" s="3"/>
      <c r="I1871" s="3"/>
      <c r="J1871" s="3"/>
      <c r="K1871" s="4" t="s">
        <v>2897</v>
      </c>
      <c r="L1871" s="3" t="s">
        <v>370</v>
      </c>
      <c r="M1871" s="3" t="s">
        <v>410</v>
      </c>
      <c r="N1871" s="3" t="s">
        <v>2820</v>
      </c>
      <c r="O1871" s="3">
        <v>250879</v>
      </c>
      <c r="P1871" s="3" t="s">
        <v>2792</v>
      </c>
      <c r="Q1871" s="4" t="s">
        <v>30</v>
      </c>
      <c r="R1871" s="3">
        <v>1</v>
      </c>
      <c r="S1871" s="16">
        <v>44719</v>
      </c>
      <c r="T1871" s="12">
        <f t="shared" si="7"/>
        <v>1030210</v>
      </c>
      <c r="U1871" s="10"/>
      <c r="V1871" s="10"/>
      <c r="W1871" s="10"/>
      <c r="X1871" s="10"/>
      <c r="Y1871" s="10"/>
      <c r="Z1871" s="10"/>
    </row>
    <row r="1872" customHeight="1" spans="1:26">
      <c r="A1872" s="3"/>
      <c r="B1872" s="4" t="s">
        <v>2890</v>
      </c>
      <c r="C1872" s="3" t="s">
        <v>2818</v>
      </c>
      <c r="D1872" s="4" t="s">
        <v>1959</v>
      </c>
      <c r="E1872" s="4" t="s">
        <v>763</v>
      </c>
      <c r="F1872" s="4" t="s">
        <v>608</v>
      </c>
      <c r="G1872" s="4" t="s">
        <v>2851</v>
      </c>
      <c r="H1872" s="3"/>
      <c r="I1872" s="3"/>
      <c r="J1872" s="3"/>
      <c r="K1872" s="4" t="s">
        <v>2947</v>
      </c>
      <c r="L1872" s="3" t="s">
        <v>370</v>
      </c>
      <c r="M1872" s="3" t="s">
        <v>410</v>
      </c>
      <c r="N1872" s="3" t="s">
        <v>2820</v>
      </c>
      <c r="O1872" s="3">
        <v>250876</v>
      </c>
      <c r="P1872" s="3" t="s">
        <v>2792</v>
      </c>
      <c r="Q1872" s="4" t="s">
        <v>26</v>
      </c>
      <c r="R1872" s="3">
        <v>1</v>
      </c>
      <c r="S1872" s="16">
        <v>44719</v>
      </c>
      <c r="T1872" s="12">
        <f t="shared" si="7"/>
        <v>1030210</v>
      </c>
      <c r="U1872" s="10"/>
      <c r="V1872" s="10"/>
      <c r="W1872" s="10"/>
      <c r="X1872" s="10"/>
      <c r="Y1872" s="10"/>
      <c r="Z1872" s="10"/>
    </row>
    <row r="1873" customHeight="1" spans="1:26">
      <c r="A1873" s="3"/>
      <c r="B1873" s="4" t="s">
        <v>2899</v>
      </c>
      <c r="C1873" s="3" t="s">
        <v>2818</v>
      </c>
      <c r="D1873" s="4" t="s">
        <v>1959</v>
      </c>
      <c r="E1873" s="4" t="s">
        <v>803</v>
      </c>
      <c r="F1873" s="4" t="s">
        <v>765</v>
      </c>
      <c r="G1873" s="4"/>
      <c r="H1873" s="3"/>
      <c r="I1873" s="3"/>
      <c r="J1873" s="3"/>
      <c r="K1873" s="4" t="s">
        <v>765</v>
      </c>
      <c r="L1873" s="3" t="s">
        <v>370</v>
      </c>
      <c r="M1873" s="3" t="s">
        <v>410</v>
      </c>
      <c r="N1873" s="3" t="s">
        <v>2820</v>
      </c>
      <c r="O1873" s="3">
        <v>250876</v>
      </c>
      <c r="P1873" s="3" t="s">
        <v>2792</v>
      </c>
      <c r="Q1873" s="4" t="s">
        <v>26</v>
      </c>
      <c r="R1873" s="3">
        <v>1</v>
      </c>
      <c r="S1873" s="16">
        <v>44719</v>
      </c>
      <c r="T1873" s="12">
        <f t="shared" si="7"/>
        <v>1030210</v>
      </c>
      <c r="U1873" s="10"/>
      <c r="V1873" s="10"/>
      <c r="W1873" s="10"/>
      <c r="X1873" s="10"/>
      <c r="Y1873" s="10"/>
      <c r="Z1873" s="10"/>
    </row>
    <row r="1874" customHeight="1" spans="1:26">
      <c r="A1874" s="3"/>
      <c r="B1874" s="4" t="s">
        <v>2890</v>
      </c>
      <c r="C1874" s="3" t="s">
        <v>2818</v>
      </c>
      <c r="D1874" s="4" t="s">
        <v>1979</v>
      </c>
      <c r="E1874" s="4" t="s">
        <v>327</v>
      </c>
      <c r="F1874" s="4" t="s">
        <v>70</v>
      </c>
      <c r="G1874" s="4" t="s">
        <v>2854</v>
      </c>
      <c r="H1874" s="3"/>
      <c r="I1874" s="3"/>
      <c r="J1874" s="3"/>
      <c r="K1874" s="4" t="s">
        <v>2931</v>
      </c>
      <c r="L1874" s="3" t="s">
        <v>370</v>
      </c>
      <c r="M1874" s="3" t="s">
        <v>410</v>
      </c>
      <c r="N1874" s="3" t="s">
        <v>2820</v>
      </c>
      <c r="O1874" s="3">
        <v>250423</v>
      </c>
      <c r="P1874" s="3" t="s">
        <v>2792</v>
      </c>
      <c r="Q1874" s="4" t="s">
        <v>11</v>
      </c>
      <c r="R1874" s="3">
        <v>1</v>
      </c>
      <c r="S1874" s="16">
        <v>44719</v>
      </c>
      <c r="T1874" s="12">
        <f t="shared" si="7"/>
        <v>1030210</v>
      </c>
      <c r="U1874" s="10"/>
      <c r="V1874" s="10"/>
      <c r="W1874" s="10"/>
      <c r="X1874" s="10"/>
      <c r="Y1874" s="10"/>
      <c r="Z1874" s="10"/>
    </row>
    <row r="1875" customHeight="1" spans="1:26">
      <c r="A1875" s="3"/>
      <c r="B1875" s="4" t="s">
        <v>2890</v>
      </c>
      <c r="C1875" s="3" t="s">
        <v>2818</v>
      </c>
      <c r="D1875" s="4" t="s">
        <v>1997</v>
      </c>
      <c r="E1875" s="4" t="s">
        <v>355</v>
      </c>
      <c r="F1875" s="4" t="s">
        <v>126</v>
      </c>
      <c r="G1875" s="4" t="s">
        <v>2842</v>
      </c>
      <c r="H1875" s="3"/>
      <c r="I1875" s="3"/>
      <c r="J1875" s="3"/>
      <c r="K1875" s="4" t="s">
        <v>2902</v>
      </c>
      <c r="L1875" s="3" t="s">
        <v>370</v>
      </c>
      <c r="M1875" s="3" t="s">
        <v>410</v>
      </c>
      <c r="N1875" s="3" t="s">
        <v>2820</v>
      </c>
      <c r="O1875" s="3">
        <v>250423</v>
      </c>
      <c r="P1875" s="3" t="s">
        <v>2792</v>
      </c>
      <c r="Q1875" s="4" t="s">
        <v>11</v>
      </c>
      <c r="R1875" s="3">
        <v>1</v>
      </c>
      <c r="S1875" s="16">
        <v>44719</v>
      </c>
      <c r="T1875" s="12">
        <f t="shared" si="7"/>
        <v>1030210</v>
      </c>
      <c r="U1875" s="10"/>
      <c r="V1875" s="10"/>
      <c r="W1875" s="10"/>
      <c r="X1875" s="10"/>
      <c r="Y1875" s="10"/>
      <c r="Z1875" s="10"/>
    </row>
    <row r="1876" customHeight="1" spans="1:26">
      <c r="A1876" s="3"/>
      <c r="B1876" s="4" t="s">
        <v>2890</v>
      </c>
      <c r="C1876" s="3" t="s">
        <v>2818</v>
      </c>
      <c r="D1876" s="4" t="s">
        <v>2183</v>
      </c>
      <c r="E1876" s="4" t="s">
        <v>779</v>
      </c>
      <c r="F1876" s="4" t="s">
        <v>125</v>
      </c>
      <c r="G1876" s="4" t="s">
        <v>2840</v>
      </c>
      <c r="H1876" s="3"/>
      <c r="I1876" s="3"/>
      <c r="J1876" s="3"/>
      <c r="K1876" s="4" t="s">
        <v>2948</v>
      </c>
      <c r="L1876" s="3" t="s">
        <v>414</v>
      </c>
      <c r="M1876" s="3" t="s">
        <v>415</v>
      </c>
      <c r="N1876" s="3" t="s">
        <v>2820</v>
      </c>
      <c r="O1876" s="3">
        <v>250424</v>
      </c>
      <c r="P1876" s="3" t="s">
        <v>2792</v>
      </c>
      <c r="Q1876" s="4" t="s">
        <v>15</v>
      </c>
      <c r="R1876" s="3">
        <v>1</v>
      </c>
      <c r="S1876" s="16">
        <v>44719</v>
      </c>
      <c r="T1876" s="12">
        <f t="shared" si="7"/>
        <v>1030210</v>
      </c>
      <c r="U1876" s="10"/>
      <c r="V1876" s="10"/>
      <c r="W1876" s="10"/>
      <c r="X1876" s="10"/>
      <c r="Y1876" s="10"/>
      <c r="Z1876" s="10"/>
    </row>
    <row r="1877" customHeight="1" spans="1:26">
      <c r="A1877" s="3"/>
      <c r="B1877" s="4" t="s">
        <v>2890</v>
      </c>
      <c r="C1877" s="3" t="s">
        <v>2818</v>
      </c>
      <c r="D1877" s="4" t="s">
        <v>1979</v>
      </c>
      <c r="E1877" s="4" t="s">
        <v>786</v>
      </c>
      <c r="F1877" s="4" t="s">
        <v>129</v>
      </c>
      <c r="G1877" s="4" t="s">
        <v>2836</v>
      </c>
      <c r="H1877" s="3"/>
      <c r="I1877" s="3"/>
      <c r="J1877" s="3"/>
      <c r="K1877" s="4" t="s">
        <v>2953</v>
      </c>
      <c r="L1877" s="3" t="s">
        <v>414</v>
      </c>
      <c r="M1877" s="3" t="s">
        <v>415</v>
      </c>
      <c r="N1877" s="3" t="s">
        <v>2820</v>
      </c>
      <c r="O1877" s="3">
        <v>250424</v>
      </c>
      <c r="P1877" s="3" t="s">
        <v>2792</v>
      </c>
      <c r="Q1877" s="4" t="s">
        <v>15</v>
      </c>
      <c r="R1877" s="3">
        <v>1</v>
      </c>
      <c r="S1877" s="16">
        <v>44719</v>
      </c>
      <c r="T1877" s="12">
        <f t="shared" si="7"/>
        <v>1030210</v>
      </c>
      <c r="U1877" s="10"/>
      <c r="V1877" s="10"/>
      <c r="W1877" s="10"/>
      <c r="X1877" s="10"/>
      <c r="Y1877" s="10"/>
      <c r="Z1877" s="10"/>
    </row>
    <row r="1878" customHeight="1" spans="1:26">
      <c r="A1878" s="3"/>
      <c r="B1878" s="4" t="s">
        <v>2890</v>
      </c>
      <c r="C1878" s="3" t="s">
        <v>2818</v>
      </c>
      <c r="D1878" s="4" t="s">
        <v>2211</v>
      </c>
      <c r="E1878" s="4" t="s">
        <v>787</v>
      </c>
      <c r="F1878" s="4" t="s">
        <v>170</v>
      </c>
      <c r="G1878" s="4" t="s">
        <v>2849</v>
      </c>
      <c r="H1878" s="3"/>
      <c r="I1878" s="3"/>
      <c r="J1878" s="3"/>
      <c r="K1878" s="4" t="s">
        <v>2976</v>
      </c>
      <c r="L1878" s="3" t="s">
        <v>414</v>
      </c>
      <c r="M1878" s="3" t="s">
        <v>415</v>
      </c>
      <c r="N1878" s="3" t="s">
        <v>2820</v>
      </c>
      <c r="O1878" s="3">
        <v>250424</v>
      </c>
      <c r="P1878" s="3" t="s">
        <v>2792</v>
      </c>
      <c r="Q1878" s="4" t="s">
        <v>15</v>
      </c>
      <c r="R1878" s="3">
        <v>1</v>
      </c>
      <c r="S1878" s="16">
        <v>44719</v>
      </c>
      <c r="T1878" s="12">
        <f t="shared" si="7"/>
        <v>1030210</v>
      </c>
      <c r="U1878" s="10"/>
      <c r="V1878" s="10"/>
      <c r="W1878" s="10"/>
      <c r="X1878" s="10"/>
      <c r="Y1878" s="10"/>
      <c r="Z1878" s="10"/>
    </row>
    <row r="1879" customHeight="1" spans="1:26">
      <c r="A1879" s="3"/>
      <c r="B1879" s="4" t="s">
        <v>2890</v>
      </c>
      <c r="C1879" s="3" t="s">
        <v>2818</v>
      </c>
      <c r="D1879" s="4" t="s">
        <v>1979</v>
      </c>
      <c r="E1879" s="4" t="s">
        <v>327</v>
      </c>
      <c r="F1879" s="4" t="s">
        <v>56</v>
      </c>
      <c r="G1879" s="4" t="s">
        <v>2864</v>
      </c>
      <c r="H1879" s="3"/>
      <c r="I1879" s="3"/>
      <c r="J1879" s="3"/>
      <c r="K1879" s="4" t="s">
        <v>2891</v>
      </c>
      <c r="L1879" s="3" t="s">
        <v>464</v>
      </c>
      <c r="M1879" s="3" t="s">
        <v>465</v>
      </c>
      <c r="N1879" s="3" t="s">
        <v>2820</v>
      </c>
      <c r="O1879" s="3">
        <v>250421</v>
      </c>
      <c r="P1879" s="3" t="s">
        <v>2792</v>
      </c>
      <c r="Q1879" s="4" t="s">
        <v>14</v>
      </c>
      <c r="R1879" s="3">
        <v>1</v>
      </c>
      <c r="S1879" s="16">
        <v>44720</v>
      </c>
      <c r="T1879" s="12">
        <f t="shared" si="7"/>
        <v>1030606</v>
      </c>
      <c r="U1879" s="10"/>
      <c r="V1879" s="10"/>
      <c r="W1879" s="10"/>
      <c r="X1879" s="10"/>
      <c r="Y1879" s="10"/>
      <c r="Z1879" s="10"/>
    </row>
    <row r="1880" customHeight="1" spans="1:26">
      <c r="A1880" s="3"/>
      <c r="B1880" s="4" t="s">
        <v>2890</v>
      </c>
      <c r="C1880" s="3" t="s">
        <v>2818</v>
      </c>
      <c r="D1880" s="4" t="s">
        <v>1959</v>
      </c>
      <c r="E1880" s="4" t="s">
        <v>763</v>
      </c>
      <c r="F1880" s="4" t="s">
        <v>450</v>
      </c>
      <c r="G1880" s="4" t="s">
        <v>2851</v>
      </c>
      <c r="H1880" s="3"/>
      <c r="I1880" s="3"/>
      <c r="J1880" s="3"/>
      <c r="K1880" s="4" t="s">
        <v>451</v>
      </c>
      <c r="L1880" s="3" t="s">
        <v>414</v>
      </c>
      <c r="M1880" s="3" t="s">
        <v>415</v>
      </c>
      <c r="N1880" s="3" t="s">
        <v>2820</v>
      </c>
      <c r="O1880" s="3">
        <v>250873</v>
      </c>
      <c r="P1880" s="3" t="s">
        <v>2792</v>
      </c>
      <c r="Q1880" s="4" t="s">
        <v>12</v>
      </c>
      <c r="R1880" s="3">
        <v>1</v>
      </c>
      <c r="S1880" s="16">
        <v>44720</v>
      </c>
      <c r="T1880" s="12">
        <f t="shared" si="7"/>
        <v>1030606</v>
      </c>
      <c r="U1880" s="10"/>
      <c r="V1880" s="10"/>
      <c r="W1880" s="10"/>
      <c r="X1880" s="10"/>
      <c r="Y1880" s="10"/>
      <c r="Z1880" s="10"/>
    </row>
    <row r="1881" customHeight="1" spans="1:26">
      <c r="A1881" s="3"/>
      <c r="B1881" s="4" t="s">
        <v>2890</v>
      </c>
      <c r="C1881" s="3" t="s">
        <v>2818</v>
      </c>
      <c r="D1881" s="4" t="s">
        <v>1956</v>
      </c>
      <c r="E1881" s="4" t="s">
        <v>771</v>
      </c>
      <c r="F1881" s="4" t="s">
        <v>68</v>
      </c>
      <c r="G1881" s="4" t="s">
        <v>2869</v>
      </c>
      <c r="H1881" s="3"/>
      <c r="I1881" s="3"/>
      <c r="J1881" s="3"/>
      <c r="K1881" s="4" t="s">
        <v>2914</v>
      </c>
      <c r="L1881" s="3" t="s">
        <v>414</v>
      </c>
      <c r="M1881" s="3" t="s">
        <v>415</v>
      </c>
      <c r="N1881" s="3" t="s">
        <v>2820</v>
      </c>
      <c r="O1881" s="3">
        <v>250874</v>
      </c>
      <c r="P1881" s="3" t="s">
        <v>2792</v>
      </c>
      <c r="Q1881" s="4" t="s">
        <v>13</v>
      </c>
      <c r="R1881" s="3">
        <v>1</v>
      </c>
      <c r="S1881" s="16">
        <v>44720</v>
      </c>
      <c r="T1881" s="12">
        <f t="shared" si="7"/>
        <v>1030606</v>
      </c>
      <c r="U1881" s="10"/>
      <c r="V1881" s="10"/>
      <c r="W1881" s="10"/>
      <c r="X1881" s="10"/>
      <c r="Y1881" s="10"/>
      <c r="Z1881" s="10"/>
    </row>
    <row r="1882" customHeight="1" spans="1:26">
      <c r="A1882" s="3"/>
      <c r="B1882" s="4" t="s">
        <v>2890</v>
      </c>
      <c r="C1882" s="3" t="s">
        <v>2818</v>
      </c>
      <c r="D1882" s="4" t="s">
        <v>2987</v>
      </c>
      <c r="E1882" s="4" t="s">
        <v>804</v>
      </c>
      <c r="F1882" s="4" t="s">
        <v>144</v>
      </c>
      <c r="G1882" s="4" t="s">
        <v>2879</v>
      </c>
      <c r="H1882" s="3"/>
      <c r="I1882" s="3"/>
      <c r="J1882" s="3"/>
      <c r="K1882" s="4" t="s">
        <v>2988</v>
      </c>
      <c r="L1882" s="3" t="s">
        <v>414</v>
      </c>
      <c r="M1882" s="3" t="s">
        <v>415</v>
      </c>
      <c r="N1882" s="3" t="s">
        <v>2820</v>
      </c>
      <c r="O1882" s="3">
        <v>250874</v>
      </c>
      <c r="P1882" s="3" t="s">
        <v>2792</v>
      </c>
      <c r="Q1882" s="4" t="s">
        <v>13</v>
      </c>
      <c r="R1882" s="3">
        <v>1</v>
      </c>
      <c r="S1882" s="16">
        <v>44720</v>
      </c>
      <c r="T1882" s="12">
        <f t="shared" si="7"/>
        <v>1030606</v>
      </c>
      <c r="U1882" s="10"/>
      <c r="V1882" s="10"/>
      <c r="W1882" s="10"/>
      <c r="X1882" s="10"/>
      <c r="Y1882" s="10"/>
      <c r="Z1882" s="10"/>
    </row>
    <row r="1883" customHeight="1" spans="1:26">
      <c r="A1883" s="3"/>
      <c r="B1883" s="4" t="s">
        <v>2890</v>
      </c>
      <c r="C1883" s="3" t="s">
        <v>2818</v>
      </c>
      <c r="D1883" s="4" t="s">
        <v>2987</v>
      </c>
      <c r="E1883" s="4" t="s">
        <v>804</v>
      </c>
      <c r="F1883" s="4" t="s">
        <v>160</v>
      </c>
      <c r="G1883" s="4" t="s">
        <v>2879</v>
      </c>
      <c r="H1883" s="3"/>
      <c r="I1883" s="3"/>
      <c r="J1883" s="3"/>
      <c r="K1883" s="4" t="s">
        <v>2989</v>
      </c>
      <c r="L1883" s="3" t="s">
        <v>414</v>
      </c>
      <c r="M1883" s="3" t="s">
        <v>415</v>
      </c>
      <c r="N1883" s="3" t="s">
        <v>2820</v>
      </c>
      <c r="O1883" s="3">
        <v>250874</v>
      </c>
      <c r="P1883" s="3" t="s">
        <v>2792</v>
      </c>
      <c r="Q1883" s="4" t="s">
        <v>13</v>
      </c>
      <c r="R1883" s="3">
        <v>1</v>
      </c>
      <c r="S1883" s="16">
        <v>44720</v>
      </c>
      <c r="T1883" s="12">
        <f t="shared" si="7"/>
        <v>1030606</v>
      </c>
      <c r="U1883" s="10"/>
      <c r="V1883" s="10"/>
      <c r="W1883" s="10"/>
      <c r="X1883" s="10"/>
      <c r="Y1883" s="10"/>
      <c r="Z1883" s="10"/>
    </row>
    <row r="1884" customHeight="1" spans="1:26">
      <c r="A1884" s="3"/>
      <c r="B1884" s="4" t="s">
        <v>2890</v>
      </c>
      <c r="C1884" s="3" t="s">
        <v>2818</v>
      </c>
      <c r="D1884" s="4" t="s">
        <v>1959</v>
      </c>
      <c r="E1884" s="4" t="s">
        <v>770</v>
      </c>
      <c r="F1884" s="4" t="s">
        <v>33</v>
      </c>
      <c r="G1884" s="4" t="s">
        <v>2847</v>
      </c>
      <c r="H1884" s="3"/>
      <c r="I1884" s="3"/>
      <c r="J1884" s="3"/>
      <c r="K1884" s="4" t="s">
        <v>2924</v>
      </c>
      <c r="L1884" s="3" t="s">
        <v>414</v>
      </c>
      <c r="M1884" s="3" t="s">
        <v>415</v>
      </c>
      <c r="N1884" s="3" t="s">
        <v>2820</v>
      </c>
      <c r="O1884" s="3">
        <v>250875</v>
      </c>
      <c r="P1884" s="3" t="s">
        <v>2792</v>
      </c>
      <c r="Q1884" s="4" t="s">
        <v>103</v>
      </c>
      <c r="R1884" s="3">
        <v>1</v>
      </c>
      <c r="S1884" s="16">
        <v>44720</v>
      </c>
      <c r="T1884" s="12">
        <f t="shared" si="7"/>
        <v>1030606</v>
      </c>
      <c r="U1884" s="10"/>
      <c r="V1884" s="10"/>
      <c r="W1884" s="10"/>
      <c r="X1884" s="10"/>
      <c r="Y1884" s="10"/>
      <c r="Z1884" s="10"/>
    </row>
    <row r="1885" customHeight="1" spans="1:26">
      <c r="A1885" s="3"/>
      <c r="B1885" s="4" t="s">
        <v>2890</v>
      </c>
      <c r="C1885" s="3" t="s">
        <v>2818</v>
      </c>
      <c r="D1885" s="4" t="s">
        <v>1979</v>
      </c>
      <c r="E1885" s="4" t="s">
        <v>327</v>
      </c>
      <c r="F1885" s="4" t="s">
        <v>56</v>
      </c>
      <c r="G1885" s="4" t="s">
        <v>2864</v>
      </c>
      <c r="H1885" s="3"/>
      <c r="I1885" s="3"/>
      <c r="J1885" s="3"/>
      <c r="K1885" s="4" t="s">
        <v>2891</v>
      </c>
      <c r="L1885" s="3" t="s">
        <v>370</v>
      </c>
      <c r="M1885" s="3" t="s">
        <v>410</v>
      </c>
      <c r="N1885" s="3" t="s">
        <v>2820</v>
      </c>
      <c r="O1885" s="3">
        <v>250877</v>
      </c>
      <c r="P1885" s="3" t="s">
        <v>2792</v>
      </c>
      <c r="Q1885" s="4" t="s">
        <v>22</v>
      </c>
      <c r="R1885" s="3">
        <v>1</v>
      </c>
      <c r="S1885" s="16">
        <v>44720</v>
      </c>
      <c r="T1885" s="12">
        <f t="shared" si="7"/>
        <v>1030606</v>
      </c>
      <c r="U1885" s="10"/>
      <c r="V1885" s="10"/>
      <c r="W1885" s="10"/>
      <c r="X1885" s="10"/>
      <c r="Y1885" s="10"/>
      <c r="Z1885" s="10"/>
    </row>
    <row r="1886" customHeight="1" spans="1:26">
      <c r="A1886" s="3"/>
      <c r="B1886" s="4" t="s">
        <v>2890</v>
      </c>
      <c r="C1886" s="3" t="s">
        <v>2818</v>
      </c>
      <c r="D1886" s="4" t="s">
        <v>750</v>
      </c>
      <c r="E1886" s="4" t="s">
        <v>341</v>
      </c>
      <c r="F1886" s="4" t="s">
        <v>95</v>
      </c>
      <c r="G1886" s="4" t="s">
        <v>2877</v>
      </c>
      <c r="H1886" s="3"/>
      <c r="I1886" s="3"/>
      <c r="J1886" s="3"/>
      <c r="K1886" s="4" t="s">
        <v>2990</v>
      </c>
      <c r="L1886" s="3" t="s">
        <v>370</v>
      </c>
      <c r="M1886" s="3" t="s">
        <v>410</v>
      </c>
      <c r="N1886" s="3" t="s">
        <v>2820</v>
      </c>
      <c r="O1886" s="3">
        <v>250877</v>
      </c>
      <c r="P1886" s="3" t="s">
        <v>2792</v>
      </c>
      <c r="Q1886" s="4" t="s">
        <v>22</v>
      </c>
      <c r="R1886" s="3">
        <v>1</v>
      </c>
      <c r="S1886" s="16">
        <v>44720</v>
      </c>
      <c r="T1886" s="12">
        <f t="shared" si="7"/>
        <v>1030606</v>
      </c>
      <c r="U1886" s="10"/>
      <c r="V1886" s="10"/>
      <c r="W1886" s="10"/>
      <c r="X1886" s="10"/>
      <c r="Y1886" s="10"/>
      <c r="Z1886" s="10"/>
    </row>
    <row r="1887" customHeight="1" spans="1:26">
      <c r="A1887" s="3"/>
      <c r="B1887" s="4" t="s">
        <v>2890</v>
      </c>
      <c r="C1887" s="3" t="s">
        <v>2818</v>
      </c>
      <c r="D1887" s="4" t="s">
        <v>2004</v>
      </c>
      <c r="E1887" s="4" t="s">
        <v>772</v>
      </c>
      <c r="F1887" s="4" t="s">
        <v>101</v>
      </c>
      <c r="G1887" s="4" t="s">
        <v>2828</v>
      </c>
      <c r="H1887" s="3"/>
      <c r="I1887" s="3"/>
      <c r="J1887" s="3"/>
      <c r="K1887" s="4" t="s">
        <v>2991</v>
      </c>
      <c r="L1887" s="3" t="s">
        <v>370</v>
      </c>
      <c r="M1887" s="3" t="s">
        <v>410</v>
      </c>
      <c r="N1887" s="3" t="s">
        <v>2820</v>
      </c>
      <c r="O1887" s="3">
        <v>250877</v>
      </c>
      <c r="P1887" s="3" t="s">
        <v>2792</v>
      </c>
      <c r="Q1887" s="4" t="s">
        <v>22</v>
      </c>
      <c r="R1887" s="3">
        <v>1</v>
      </c>
      <c r="S1887" s="16">
        <v>44720</v>
      </c>
      <c r="T1887" s="12">
        <f t="shared" si="7"/>
        <v>1030606</v>
      </c>
      <c r="U1887" s="10"/>
      <c r="V1887" s="10"/>
      <c r="W1887" s="10"/>
      <c r="X1887" s="10"/>
      <c r="Y1887" s="10"/>
      <c r="Z1887" s="10"/>
    </row>
    <row r="1888" customHeight="1" spans="1:26">
      <c r="A1888" s="3"/>
      <c r="B1888" s="4" t="s">
        <v>2890</v>
      </c>
      <c r="C1888" s="3" t="s">
        <v>2818</v>
      </c>
      <c r="D1888" s="4" t="s">
        <v>621</v>
      </c>
      <c r="E1888" s="4" t="s">
        <v>621</v>
      </c>
      <c r="F1888" s="4" t="s">
        <v>128</v>
      </c>
      <c r="G1888" s="4" t="s">
        <v>2829</v>
      </c>
      <c r="H1888" s="3"/>
      <c r="I1888" s="3"/>
      <c r="J1888" s="3"/>
      <c r="K1888" s="4" t="s">
        <v>2949</v>
      </c>
      <c r="L1888" s="3" t="s">
        <v>370</v>
      </c>
      <c r="M1888" s="3" t="s">
        <v>410</v>
      </c>
      <c r="N1888" s="3" t="s">
        <v>2820</v>
      </c>
      <c r="O1888" s="3">
        <v>250877</v>
      </c>
      <c r="P1888" s="3" t="s">
        <v>2792</v>
      </c>
      <c r="Q1888" s="4" t="s">
        <v>22</v>
      </c>
      <c r="R1888" s="3">
        <v>1</v>
      </c>
      <c r="S1888" s="16">
        <v>44720</v>
      </c>
      <c r="T1888" s="12">
        <f t="shared" si="7"/>
        <v>1030606</v>
      </c>
      <c r="U1888" s="10"/>
      <c r="V1888" s="10"/>
      <c r="W1888" s="10"/>
      <c r="X1888" s="10"/>
      <c r="Y1888" s="10"/>
      <c r="Z1888" s="10"/>
    </row>
    <row r="1889" customHeight="1" spans="1:26">
      <c r="A1889" s="3"/>
      <c r="B1889" s="4" t="s">
        <v>2890</v>
      </c>
      <c r="C1889" s="3" t="s">
        <v>2818</v>
      </c>
      <c r="D1889" s="4" t="s">
        <v>1959</v>
      </c>
      <c r="E1889" s="4" t="s">
        <v>675</v>
      </c>
      <c r="F1889" s="4" t="s">
        <v>676</v>
      </c>
      <c r="G1889" s="4" t="s">
        <v>2847</v>
      </c>
      <c r="H1889" s="3"/>
      <c r="I1889" s="3"/>
      <c r="J1889" s="3"/>
      <c r="K1889" s="4" t="s">
        <v>2896</v>
      </c>
      <c r="L1889" s="3" t="s">
        <v>370</v>
      </c>
      <c r="M1889" s="3" t="s">
        <v>410</v>
      </c>
      <c r="N1889" s="3" t="s">
        <v>2820</v>
      </c>
      <c r="O1889" s="3">
        <v>250879</v>
      </c>
      <c r="P1889" s="3" t="s">
        <v>2792</v>
      </c>
      <c r="Q1889" s="4" t="s">
        <v>30</v>
      </c>
      <c r="R1889" s="3">
        <v>1</v>
      </c>
      <c r="S1889" s="16">
        <v>44720</v>
      </c>
      <c r="T1889" s="12">
        <f t="shared" si="7"/>
        <v>1030606</v>
      </c>
      <c r="U1889" s="10"/>
      <c r="V1889" s="10"/>
      <c r="W1889" s="10"/>
      <c r="X1889" s="10"/>
      <c r="Y1889" s="10"/>
      <c r="Z1889" s="10"/>
    </row>
    <row r="1890" customHeight="1" spans="1:26">
      <c r="A1890" s="3"/>
      <c r="B1890" s="4" t="s">
        <v>2899</v>
      </c>
      <c r="C1890" s="3" t="s">
        <v>2818</v>
      </c>
      <c r="D1890" s="4" t="s">
        <v>1956</v>
      </c>
      <c r="E1890" s="4" t="s">
        <v>761</v>
      </c>
      <c r="F1890" s="4" t="s">
        <v>765</v>
      </c>
      <c r="G1890" s="4"/>
      <c r="H1890" s="3"/>
      <c r="I1890" s="3"/>
      <c r="J1890" s="3"/>
      <c r="K1890" s="4" t="s">
        <v>765</v>
      </c>
      <c r="L1890" s="3" t="s">
        <v>370</v>
      </c>
      <c r="M1890" s="3" t="s">
        <v>410</v>
      </c>
      <c r="N1890" s="3" t="s">
        <v>2820</v>
      </c>
      <c r="O1890" s="3">
        <v>250423</v>
      </c>
      <c r="P1890" s="3" t="s">
        <v>2792</v>
      </c>
      <c r="Q1890" s="4" t="s">
        <v>11</v>
      </c>
      <c r="R1890" s="3">
        <v>1</v>
      </c>
      <c r="S1890" s="16">
        <v>44720</v>
      </c>
      <c r="T1890" s="12">
        <f t="shared" si="7"/>
        <v>1030606</v>
      </c>
      <c r="U1890" s="10"/>
      <c r="V1890" s="10"/>
      <c r="W1890" s="10"/>
      <c r="X1890" s="10"/>
      <c r="Y1890" s="10"/>
      <c r="Z1890" s="10"/>
    </row>
    <row r="1891" customHeight="1" spans="1:26">
      <c r="A1891" s="3"/>
      <c r="B1891" s="4" t="s">
        <v>2890</v>
      </c>
      <c r="C1891" s="3" t="s">
        <v>2818</v>
      </c>
      <c r="D1891" s="4" t="s">
        <v>1956</v>
      </c>
      <c r="E1891" s="4" t="s">
        <v>771</v>
      </c>
      <c r="F1891" s="4" t="s">
        <v>68</v>
      </c>
      <c r="G1891" s="4" t="s">
        <v>2869</v>
      </c>
      <c r="H1891" s="3"/>
      <c r="I1891" s="3"/>
      <c r="J1891" s="3"/>
      <c r="K1891" s="4" t="s">
        <v>2914</v>
      </c>
      <c r="L1891" s="3" t="s">
        <v>414</v>
      </c>
      <c r="M1891" s="3" t="s">
        <v>428</v>
      </c>
      <c r="N1891" s="3" t="s">
        <v>2820</v>
      </c>
      <c r="O1891" s="3">
        <v>250881</v>
      </c>
      <c r="P1891" s="3" t="s">
        <v>2792</v>
      </c>
      <c r="Q1891" s="4" t="s">
        <v>98</v>
      </c>
      <c r="R1891" s="3">
        <v>1</v>
      </c>
      <c r="S1891" s="16">
        <v>44720</v>
      </c>
      <c r="T1891" s="12">
        <f t="shared" si="7"/>
        <v>1030606</v>
      </c>
      <c r="U1891" s="10"/>
      <c r="V1891" s="10"/>
      <c r="W1891" s="10"/>
      <c r="X1891" s="10"/>
      <c r="Y1891" s="10"/>
      <c r="Z1891" s="10"/>
    </row>
    <row r="1892" customHeight="1" spans="1:26">
      <c r="A1892" s="3"/>
      <c r="B1892" s="4" t="s">
        <v>2890</v>
      </c>
      <c r="C1892" s="3" t="s">
        <v>2818</v>
      </c>
      <c r="D1892" s="4" t="s">
        <v>437</v>
      </c>
      <c r="E1892" s="4" t="s">
        <v>791</v>
      </c>
      <c r="F1892" s="4" t="s">
        <v>72</v>
      </c>
      <c r="G1892" s="4" t="s">
        <v>2845</v>
      </c>
      <c r="H1892" s="3"/>
      <c r="I1892" s="3"/>
      <c r="J1892" s="3"/>
      <c r="K1892" s="4" t="s">
        <v>2972</v>
      </c>
      <c r="L1892" s="3" t="s">
        <v>414</v>
      </c>
      <c r="M1892" s="3" t="s">
        <v>428</v>
      </c>
      <c r="N1892" s="3" t="s">
        <v>2820</v>
      </c>
      <c r="O1892" s="3">
        <v>250881</v>
      </c>
      <c r="P1892" s="3" t="s">
        <v>2792</v>
      </c>
      <c r="Q1892" s="4" t="s">
        <v>98</v>
      </c>
      <c r="R1892" s="3">
        <v>-1</v>
      </c>
      <c r="S1892" s="16">
        <v>44720</v>
      </c>
      <c r="T1892" s="12">
        <f t="shared" si="7"/>
        <v>1030606</v>
      </c>
      <c r="U1892" s="10"/>
      <c r="V1892" s="10"/>
      <c r="W1892" s="10"/>
      <c r="X1892" s="10"/>
      <c r="Y1892" s="10"/>
      <c r="Z1892" s="10"/>
    </row>
    <row r="1893" customHeight="1" spans="1:26">
      <c r="A1893" s="3"/>
      <c r="B1893" s="4" t="s">
        <v>2899</v>
      </c>
      <c r="C1893" s="3" t="s">
        <v>2818</v>
      </c>
      <c r="D1893" s="4" t="s">
        <v>1956</v>
      </c>
      <c r="E1893" s="4" t="s">
        <v>762</v>
      </c>
      <c r="F1893" s="4" t="s">
        <v>765</v>
      </c>
      <c r="G1893" s="4"/>
      <c r="H1893" s="3"/>
      <c r="I1893" s="3"/>
      <c r="J1893" s="3"/>
      <c r="K1893" s="4" t="s">
        <v>765</v>
      </c>
      <c r="L1893" s="3" t="s">
        <v>329</v>
      </c>
      <c r="M1893" s="3" t="s">
        <v>330</v>
      </c>
      <c r="N1893" s="3" t="s">
        <v>2820</v>
      </c>
      <c r="O1893" s="3">
        <v>224360</v>
      </c>
      <c r="P1893" s="3" t="s">
        <v>2792</v>
      </c>
      <c r="Q1893" s="4" t="s">
        <v>331</v>
      </c>
      <c r="R1893" s="3">
        <v>-1</v>
      </c>
      <c r="S1893" s="16">
        <v>44720</v>
      </c>
      <c r="T1893" s="12">
        <f t="shared" si="7"/>
        <v>1030606</v>
      </c>
      <c r="U1893" s="10"/>
      <c r="V1893" s="10"/>
      <c r="W1893" s="10"/>
      <c r="X1893" s="10"/>
      <c r="Y1893" s="10"/>
      <c r="Z1893" s="10"/>
    </row>
    <row r="1894" customHeight="1" spans="1:26">
      <c r="A1894" s="3"/>
      <c r="B1894" s="4" t="s">
        <v>2890</v>
      </c>
      <c r="C1894" s="3" t="s">
        <v>2818</v>
      </c>
      <c r="D1894" s="4" t="s">
        <v>1986</v>
      </c>
      <c r="E1894" s="4" t="s">
        <v>782</v>
      </c>
      <c r="F1894" s="4" t="s">
        <v>606</v>
      </c>
      <c r="G1894" s="4" t="s">
        <v>2855</v>
      </c>
      <c r="H1894" s="3"/>
      <c r="I1894" s="3"/>
      <c r="J1894" s="3"/>
      <c r="K1894" s="4" t="s">
        <v>607</v>
      </c>
      <c r="L1894" s="3" t="s">
        <v>414</v>
      </c>
      <c r="M1894" s="3" t="s">
        <v>415</v>
      </c>
      <c r="N1894" s="3" t="s">
        <v>2820</v>
      </c>
      <c r="O1894" s="3">
        <v>204737</v>
      </c>
      <c r="P1894" s="3" t="s">
        <v>2792</v>
      </c>
      <c r="Q1894" s="4" t="s">
        <v>20</v>
      </c>
      <c r="R1894" s="3">
        <v>1</v>
      </c>
      <c r="S1894" s="16">
        <v>44720</v>
      </c>
      <c r="T1894" s="12">
        <f t="shared" si="7"/>
        <v>1030606</v>
      </c>
      <c r="U1894" s="10"/>
      <c r="V1894" s="10"/>
      <c r="W1894" s="10"/>
      <c r="X1894" s="10"/>
      <c r="Y1894" s="10"/>
      <c r="Z1894" s="10"/>
    </row>
    <row r="1895" customHeight="1" spans="1:26">
      <c r="A1895" s="3"/>
      <c r="B1895" s="4" t="s">
        <v>2890</v>
      </c>
      <c r="C1895" s="3" t="s">
        <v>2818</v>
      </c>
      <c r="D1895" s="4" t="s">
        <v>2254</v>
      </c>
      <c r="E1895" s="4" t="s">
        <v>462</v>
      </c>
      <c r="F1895" s="4" t="s">
        <v>155</v>
      </c>
      <c r="G1895" s="4" t="s">
        <v>2835</v>
      </c>
      <c r="H1895" s="3"/>
      <c r="I1895" s="3"/>
      <c r="J1895" s="3"/>
      <c r="K1895" s="4" t="s">
        <v>2992</v>
      </c>
      <c r="L1895" s="3" t="s">
        <v>414</v>
      </c>
      <c r="M1895" s="3" t="s">
        <v>415</v>
      </c>
      <c r="N1895" s="3" t="s">
        <v>2820</v>
      </c>
      <c r="O1895" s="3">
        <v>250424</v>
      </c>
      <c r="P1895" s="3" t="s">
        <v>2792</v>
      </c>
      <c r="Q1895" s="4" t="s">
        <v>15</v>
      </c>
      <c r="R1895" s="3">
        <v>1</v>
      </c>
      <c r="S1895" s="16">
        <v>44720</v>
      </c>
      <c r="T1895" s="12">
        <f t="shared" si="7"/>
        <v>1030606</v>
      </c>
      <c r="U1895" s="10"/>
      <c r="V1895" s="10"/>
      <c r="W1895" s="10"/>
      <c r="X1895" s="10"/>
      <c r="Y1895" s="10"/>
      <c r="Z1895" s="10"/>
    </row>
    <row r="1896" customHeight="1" spans="1:26">
      <c r="A1896" s="3"/>
      <c r="B1896" s="4" t="s">
        <v>2899</v>
      </c>
      <c r="C1896" s="3" t="s">
        <v>2818</v>
      </c>
      <c r="D1896" s="4" t="s">
        <v>1979</v>
      </c>
      <c r="E1896" s="4" t="s">
        <v>781</v>
      </c>
      <c r="F1896" s="4" t="s">
        <v>765</v>
      </c>
      <c r="G1896" s="4"/>
      <c r="H1896" s="3"/>
      <c r="I1896" s="3"/>
      <c r="J1896" s="3"/>
      <c r="K1896" s="4" t="s">
        <v>765</v>
      </c>
      <c r="L1896" s="3" t="s">
        <v>464</v>
      </c>
      <c r="M1896" s="3" t="s">
        <v>465</v>
      </c>
      <c r="N1896" s="3" t="s">
        <v>2820</v>
      </c>
      <c r="O1896" s="3">
        <v>250420</v>
      </c>
      <c r="P1896" s="3" t="s">
        <v>2792</v>
      </c>
      <c r="Q1896" s="4" t="s">
        <v>50</v>
      </c>
      <c r="R1896" s="3">
        <v>0</v>
      </c>
      <c r="S1896" s="16">
        <v>44721</v>
      </c>
      <c r="T1896" s="12">
        <f t="shared" si="7"/>
        <v>1031002</v>
      </c>
      <c r="U1896" s="10"/>
      <c r="V1896" s="10"/>
      <c r="W1896" s="10"/>
      <c r="X1896" s="10"/>
      <c r="Y1896" s="10"/>
      <c r="Z1896" s="10"/>
    </row>
    <row r="1897" customHeight="1" spans="1:26">
      <c r="A1897" s="3"/>
      <c r="B1897" s="4" t="s">
        <v>2890</v>
      </c>
      <c r="C1897" s="3" t="s">
        <v>2818</v>
      </c>
      <c r="D1897" s="4" t="s">
        <v>2004</v>
      </c>
      <c r="E1897" s="4" t="s">
        <v>772</v>
      </c>
      <c r="F1897" s="4" t="s">
        <v>384</v>
      </c>
      <c r="G1897" s="4" t="s">
        <v>2828</v>
      </c>
      <c r="H1897" s="3"/>
      <c r="I1897" s="3"/>
      <c r="J1897" s="3"/>
      <c r="K1897" s="4" t="s">
        <v>2922</v>
      </c>
      <c r="L1897" s="3" t="s">
        <v>464</v>
      </c>
      <c r="M1897" s="3" t="s">
        <v>465</v>
      </c>
      <c r="N1897" s="3" t="s">
        <v>2820</v>
      </c>
      <c r="O1897" s="3">
        <v>250421</v>
      </c>
      <c r="P1897" s="3" t="s">
        <v>2792</v>
      </c>
      <c r="Q1897" s="4" t="s">
        <v>14</v>
      </c>
      <c r="R1897" s="3">
        <v>1</v>
      </c>
      <c r="S1897" s="16">
        <v>44721</v>
      </c>
      <c r="T1897" s="12">
        <f t="shared" si="7"/>
        <v>1031002</v>
      </c>
      <c r="U1897" s="10"/>
      <c r="V1897" s="10"/>
      <c r="W1897" s="10"/>
      <c r="X1897" s="10"/>
      <c r="Y1897" s="10"/>
      <c r="Z1897" s="10"/>
    </row>
    <row r="1898" customHeight="1" spans="1:26">
      <c r="A1898" s="3"/>
      <c r="B1898" s="4" t="s">
        <v>2890</v>
      </c>
      <c r="C1898" s="3" t="s">
        <v>2818</v>
      </c>
      <c r="D1898" s="4" t="s">
        <v>2004</v>
      </c>
      <c r="E1898" s="4" t="s">
        <v>772</v>
      </c>
      <c r="F1898" s="4" t="s">
        <v>384</v>
      </c>
      <c r="G1898" s="4" t="s">
        <v>2828</v>
      </c>
      <c r="H1898" s="3"/>
      <c r="I1898" s="3"/>
      <c r="J1898" s="3"/>
      <c r="K1898" s="4" t="s">
        <v>2922</v>
      </c>
      <c r="L1898" s="3" t="s">
        <v>370</v>
      </c>
      <c r="M1898" s="3" t="s">
        <v>371</v>
      </c>
      <c r="N1898" s="3" t="s">
        <v>2820</v>
      </c>
      <c r="O1898" s="3">
        <v>250417</v>
      </c>
      <c r="P1898" s="3" t="s">
        <v>2792</v>
      </c>
      <c r="Q1898" s="4" t="s">
        <v>39</v>
      </c>
      <c r="R1898" s="3">
        <v>1</v>
      </c>
      <c r="S1898" s="16">
        <v>44721</v>
      </c>
      <c r="T1898" s="12">
        <f t="shared" si="7"/>
        <v>1031002</v>
      </c>
      <c r="U1898" s="10"/>
      <c r="V1898" s="10"/>
      <c r="W1898" s="10"/>
      <c r="X1898" s="10"/>
      <c r="Y1898" s="10"/>
      <c r="Z1898" s="10"/>
    </row>
    <row r="1899" customHeight="1" spans="1:26">
      <c r="A1899" s="3"/>
      <c r="B1899" s="4" t="s">
        <v>2890</v>
      </c>
      <c r="C1899" s="3" t="s">
        <v>2818</v>
      </c>
      <c r="D1899" s="4" t="s">
        <v>2206</v>
      </c>
      <c r="E1899" s="4" t="s">
        <v>775</v>
      </c>
      <c r="F1899" s="4" t="s">
        <v>143</v>
      </c>
      <c r="G1899" s="4" t="s">
        <v>2856</v>
      </c>
      <c r="H1899" s="3"/>
      <c r="I1899" s="3"/>
      <c r="J1899" s="3"/>
      <c r="K1899" s="4" t="s">
        <v>2961</v>
      </c>
      <c r="L1899" s="3" t="s">
        <v>370</v>
      </c>
      <c r="M1899" s="3" t="s">
        <v>371</v>
      </c>
      <c r="N1899" s="3" t="s">
        <v>2820</v>
      </c>
      <c r="O1899" s="3">
        <v>250417</v>
      </c>
      <c r="P1899" s="3" t="s">
        <v>2792</v>
      </c>
      <c r="Q1899" s="4" t="s">
        <v>39</v>
      </c>
      <c r="R1899" s="3">
        <v>1</v>
      </c>
      <c r="S1899" s="16">
        <v>44721</v>
      </c>
      <c r="T1899" s="12">
        <f t="shared" si="7"/>
        <v>1031002</v>
      </c>
      <c r="U1899" s="10"/>
      <c r="V1899" s="10"/>
      <c r="W1899" s="10"/>
      <c r="X1899" s="10"/>
      <c r="Y1899" s="10"/>
      <c r="Z1899" s="10"/>
    </row>
    <row r="1900" customHeight="1" spans="1:26">
      <c r="A1900" s="3"/>
      <c r="B1900" s="4" t="s">
        <v>2890</v>
      </c>
      <c r="C1900" s="3" t="s">
        <v>2818</v>
      </c>
      <c r="D1900" s="4" t="s">
        <v>1956</v>
      </c>
      <c r="E1900" s="4" t="s">
        <v>805</v>
      </c>
      <c r="F1900" s="4" t="s">
        <v>34</v>
      </c>
      <c r="G1900" s="4" t="s">
        <v>2853</v>
      </c>
      <c r="H1900" s="3"/>
      <c r="I1900" s="3"/>
      <c r="J1900" s="3"/>
      <c r="K1900" s="4" t="s">
        <v>2993</v>
      </c>
      <c r="L1900" s="3" t="s">
        <v>414</v>
      </c>
      <c r="M1900" s="3" t="s">
        <v>415</v>
      </c>
      <c r="N1900" s="3" t="s">
        <v>2820</v>
      </c>
      <c r="O1900" s="3">
        <v>250873</v>
      </c>
      <c r="P1900" s="3" t="s">
        <v>2792</v>
      </c>
      <c r="Q1900" s="4" t="s">
        <v>12</v>
      </c>
      <c r="R1900" s="3">
        <v>1</v>
      </c>
      <c r="S1900" s="16">
        <v>44721</v>
      </c>
      <c r="T1900" s="12">
        <f t="shared" si="7"/>
        <v>1031002</v>
      </c>
      <c r="U1900" s="10"/>
      <c r="V1900" s="10"/>
      <c r="W1900" s="10"/>
      <c r="X1900" s="10"/>
      <c r="Y1900" s="10"/>
      <c r="Z1900" s="10"/>
    </row>
    <row r="1901" customHeight="1" spans="1:26">
      <c r="A1901" s="3"/>
      <c r="B1901" s="4" t="s">
        <v>2890</v>
      </c>
      <c r="C1901" s="3" t="s">
        <v>2818</v>
      </c>
      <c r="D1901" s="4" t="s">
        <v>1959</v>
      </c>
      <c r="E1901" s="4" t="s">
        <v>763</v>
      </c>
      <c r="F1901" s="4" t="s">
        <v>61</v>
      </c>
      <c r="G1901" s="4" t="s">
        <v>2851</v>
      </c>
      <c r="H1901" s="3"/>
      <c r="I1901" s="3"/>
      <c r="J1901" s="3"/>
      <c r="K1901" s="4" t="s">
        <v>2951</v>
      </c>
      <c r="L1901" s="3" t="s">
        <v>414</v>
      </c>
      <c r="M1901" s="3" t="s">
        <v>415</v>
      </c>
      <c r="N1901" s="3" t="s">
        <v>2820</v>
      </c>
      <c r="O1901" s="3">
        <v>250873</v>
      </c>
      <c r="P1901" s="3" t="s">
        <v>2792</v>
      </c>
      <c r="Q1901" s="4" t="s">
        <v>12</v>
      </c>
      <c r="R1901" s="3">
        <v>1</v>
      </c>
      <c r="S1901" s="16">
        <v>44721</v>
      </c>
      <c r="T1901" s="12">
        <f t="shared" si="7"/>
        <v>1031002</v>
      </c>
      <c r="U1901" s="10"/>
      <c r="V1901" s="10"/>
      <c r="W1901" s="10"/>
      <c r="X1901" s="10"/>
      <c r="Y1901" s="10"/>
      <c r="Z1901" s="10"/>
    </row>
    <row r="1902" customHeight="1" spans="1:26">
      <c r="A1902" s="3"/>
      <c r="B1902" s="4" t="s">
        <v>2890</v>
      </c>
      <c r="C1902" s="3" t="s">
        <v>2818</v>
      </c>
      <c r="D1902" s="4" t="s">
        <v>1956</v>
      </c>
      <c r="E1902" s="4" t="s">
        <v>362</v>
      </c>
      <c r="F1902" s="4" t="s">
        <v>23</v>
      </c>
      <c r="G1902" s="4" t="s">
        <v>2822</v>
      </c>
      <c r="H1902" s="3"/>
      <c r="I1902" s="3"/>
      <c r="J1902" s="3"/>
      <c r="K1902" s="4" t="s">
        <v>2906</v>
      </c>
      <c r="L1902" s="3" t="s">
        <v>414</v>
      </c>
      <c r="M1902" s="3" t="s">
        <v>415</v>
      </c>
      <c r="N1902" s="3" t="s">
        <v>2820</v>
      </c>
      <c r="O1902" s="3">
        <v>250874</v>
      </c>
      <c r="P1902" s="3" t="s">
        <v>2792</v>
      </c>
      <c r="Q1902" s="4" t="s">
        <v>13</v>
      </c>
      <c r="R1902" s="3">
        <v>1</v>
      </c>
      <c r="S1902" s="16">
        <v>44721</v>
      </c>
      <c r="T1902" s="12">
        <f t="shared" si="7"/>
        <v>1031002</v>
      </c>
      <c r="U1902" s="10"/>
      <c r="V1902" s="10"/>
      <c r="W1902" s="10"/>
      <c r="X1902" s="10"/>
      <c r="Y1902" s="10"/>
      <c r="Z1902" s="10"/>
    </row>
    <row r="1903" customHeight="1" spans="1:26">
      <c r="A1903" s="3"/>
      <c r="B1903" s="4" t="s">
        <v>2890</v>
      </c>
      <c r="C1903" s="3" t="s">
        <v>2818</v>
      </c>
      <c r="D1903" s="4" t="s">
        <v>1959</v>
      </c>
      <c r="E1903" s="4" t="s">
        <v>777</v>
      </c>
      <c r="F1903" s="4" t="s">
        <v>117</v>
      </c>
      <c r="G1903" s="4" t="s">
        <v>2863</v>
      </c>
      <c r="H1903" s="3"/>
      <c r="I1903" s="3"/>
      <c r="J1903" s="3"/>
      <c r="K1903" s="4" t="s">
        <v>2994</v>
      </c>
      <c r="L1903" s="3" t="s">
        <v>414</v>
      </c>
      <c r="M1903" s="3" t="s">
        <v>415</v>
      </c>
      <c r="N1903" s="3" t="s">
        <v>2820</v>
      </c>
      <c r="O1903" s="3">
        <v>250874</v>
      </c>
      <c r="P1903" s="3" t="s">
        <v>2792</v>
      </c>
      <c r="Q1903" s="4" t="s">
        <v>13</v>
      </c>
      <c r="R1903" s="3">
        <v>1</v>
      </c>
      <c r="S1903" s="16">
        <v>44721</v>
      </c>
      <c r="T1903" s="12">
        <f t="shared" si="7"/>
        <v>1031002</v>
      </c>
      <c r="U1903" s="10"/>
      <c r="V1903" s="10"/>
      <c r="W1903" s="10"/>
      <c r="X1903" s="10"/>
      <c r="Y1903" s="10"/>
      <c r="Z1903" s="10"/>
    </row>
    <row r="1904" customHeight="1" spans="1:26">
      <c r="A1904" s="3"/>
      <c r="B1904" s="4" t="s">
        <v>2890</v>
      </c>
      <c r="C1904" s="3" t="s">
        <v>2818</v>
      </c>
      <c r="D1904" s="4" t="s">
        <v>1970</v>
      </c>
      <c r="E1904" s="4" t="s">
        <v>767</v>
      </c>
      <c r="F1904" s="4" t="s">
        <v>156</v>
      </c>
      <c r="G1904" s="4" t="s">
        <v>2844</v>
      </c>
      <c r="H1904" s="3"/>
      <c r="I1904" s="3"/>
      <c r="J1904" s="3"/>
      <c r="K1904" s="4" t="s">
        <v>2905</v>
      </c>
      <c r="L1904" s="3" t="s">
        <v>414</v>
      </c>
      <c r="M1904" s="3" t="s">
        <v>415</v>
      </c>
      <c r="N1904" s="3" t="s">
        <v>2820</v>
      </c>
      <c r="O1904" s="3">
        <v>250874</v>
      </c>
      <c r="P1904" s="3" t="s">
        <v>2792</v>
      </c>
      <c r="Q1904" s="4" t="s">
        <v>13</v>
      </c>
      <c r="R1904" s="3">
        <v>1</v>
      </c>
      <c r="S1904" s="16">
        <v>44721</v>
      </c>
      <c r="T1904" s="12">
        <f t="shared" si="7"/>
        <v>1031002</v>
      </c>
      <c r="U1904" s="10"/>
      <c r="V1904" s="10"/>
      <c r="W1904" s="10"/>
      <c r="X1904" s="10"/>
      <c r="Y1904" s="10"/>
      <c r="Z1904" s="10"/>
    </row>
    <row r="1905" customHeight="1" spans="1:26">
      <c r="A1905" s="3"/>
      <c r="B1905" s="4" t="s">
        <v>2890</v>
      </c>
      <c r="C1905" s="3" t="s">
        <v>2818</v>
      </c>
      <c r="D1905" s="4" t="s">
        <v>1956</v>
      </c>
      <c r="E1905" s="4" t="s">
        <v>373</v>
      </c>
      <c r="F1905" s="4" t="s">
        <v>158</v>
      </c>
      <c r="G1905" s="4" t="s">
        <v>2822</v>
      </c>
      <c r="H1905" s="3"/>
      <c r="I1905" s="3"/>
      <c r="J1905" s="3"/>
      <c r="K1905" s="4" t="s">
        <v>2918</v>
      </c>
      <c r="L1905" s="3" t="s">
        <v>414</v>
      </c>
      <c r="M1905" s="3" t="s">
        <v>415</v>
      </c>
      <c r="N1905" s="3" t="s">
        <v>2820</v>
      </c>
      <c r="O1905" s="3">
        <v>250874</v>
      </c>
      <c r="P1905" s="3" t="s">
        <v>2792</v>
      </c>
      <c r="Q1905" s="4" t="s">
        <v>13</v>
      </c>
      <c r="R1905" s="3">
        <v>1</v>
      </c>
      <c r="S1905" s="16">
        <v>44721</v>
      </c>
      <c r="T1905" s="12">
        <f t="shared" si="7"/>
        <v>1031002</v>
      </c>
      <c r="U1905" s="10"/>
      <c r="V1905" s="10"/>
      <c r="W1905" s="10"/>
      <c r="X1905" s="10"/>
      <c r="Y1905" s="10"/>
      <c r="Z1905" s="10"/>
    </row>
    <row r="1906" customHeight="1" spans="1:26">
      <c r="A1906" s="3"/>
      <c r="B1906" s="4" t="s">
        <v>2890</v>
      </c>
      <c r="C1906" s="3" t="s">
        <v>2818</v>
      </c>
      <c r="D1906" s="4" t="s">
        <v>1979</v>
      </c>
      <c r="E1906" s="4" t="s">
        <v>327</v>
      </c>
      <c r="F1906" s="4" t="s">
        <v>172</v>
      </c>
      <c r="G1906" s="4" t="s">
        <v>2836</v>
      </c>
      <c r="H1906" s="3"/>
      <c r="I1906" s="3"/>
      <c r="J1906" s="3"/>
      <c r="K1906" s="4" t="s">
        <v>806</v>
      </c>
      <c r="L1906" s="3" t="s">
        <v>414</v>
      </c>
      <c r="M1906" s="3" t="s">
        <v>415</v>
      </c>
      <c r="N1906" s="3" t="s">
        <v>2820</v>
      </c>
      <c r="O1906" s="3">
        <v>250874</v>
      </c>
      <c r="P1906" s="3" t="s">
        <v>2792</v>
      </c>
      <c r="Q1906" s="4" t="s">
        <v>13</v>
      </c>
      <c r="R1906" s="3">
        <v>1</v>
      </c>
      <c r="S1906" s="16">
        <v>44721</v>
      </c>
      <c r="T1906" s="12">
        <f t="shared" si="7"/>
        <v>1031002</v>
      </c>
      <c r="U1906" s="10"/>
      <c r="V1906" s="10"/>
      <c r="W1906" s="10"/>
      <c r="X1906" s="10"/>
      <c r="Y1906" s="10"/>
      <c r="Z1906" s="10"/>
    </row>
    <row r="1907" customHeight="1" spans="1:26">
      <c r="A1907" s="3"/>
      <c r="B1907" s="4" t="s">
        <v>2890</v>
      </c>
      <c r="C1907" s="3" t="s">
        <v>2818</v>
      </c>
      <c r="D1907" s="4" t="s">
        <v>1959</v>
      </c>
      <c r="E1907" s="4" t="s">
        <v>770</v>
      </c>
      <c r="F1907" s="4" t="s">
        <v>460</v>
      </c>
      <c r="G1907" s="4" t="s">
        <v>2847</v>
      </c>
      <c r="H1907" s="3"/>
      <c r="I1907" s="3"/>
      <c r="J1907" s="3"/>
      <c r="K1907" s="4" t="s">
        <v>2995</v>
      </c>
      <c r="L1907" s="3" t="s">
        <v>414</v>
      </c>
      <c r="M1907" s="3" t="s">
        <v>415</v>
      </c>
      <c r="N1907" s="3" t="s">
        <v>2820</v>
      </c>
      <c r="O1907" s="3">
        <v>250875</v>
      </c>
      <c r="P1907" s="3" t="s">
        <v>2792</v>
      </c>
      <c r="Q1907" s="4" t="s">
        <v>103</v>
      </c>
      <c r="R1907" s="3">
        <v>1</v>
      </c>
      <c r="S1907" s="16">
        <v>44721</v>
      </c>
      <c r="T1907" s="12">
        <f t="shared" si="7"/>
        <v>1031002</v>
      </c>
      <c r="U1907" s="10"/>
      <c r="V1907" s="10"/>
      <c r="W1907" s="10"/>
      <c r="X1907" s="10"/>
      <c r="Y1907" s="10"/>
      <c r="Z1907" s="10"/>
    </row>
    <row r="1908" customHeight="1" spans="1:26">
      <c r="A1908" s="3"/>
      <c r="B1908" s="4" t="s">
        <v>2890</v>
      </c>
      <c r="C1908" s="3" t="s">
        <v>2818</v>
      </c>
      <c r="D1908" s="4" t="s">
        <v>1979</v>
      </c>
      <c r="E1908" s="4" t="s">
        <v>327</v>
      </c>
      <c r="F1908" s="4" t="s">
        <v>63</v>
      </c>
      <c r="G1908" s="4" t="s">
        <v>2854</v>
      </c>
      <c r="H1908" s="3"/>
      <c r="I1908" s="3"/>
      <c r="J1908" s="3"/>
      <c r="K1908" s="4" t="s">
        <v>2913</v>
      </c>
      <c r="L1908" s="3" t="s">
        <v>370</v>
      </c>
      <c r="M1908" s="3" t="s">
        <v>410</v>
      </c>
      <c r="N1908" s="3" t="s">
        <v>2820</v>
      </c>
      <c r="O1908" s="3">
        <v>250877</v>
      </c>
      <c r="P1908" s="3" t="s">
        <v>2792</v>
      </c>
      <c r="Q1908" s="4" t="s">
        <v>22</v>
      </c>
      <c r="R1908" s="3">
        <v>1</v>
      </c>
      <c r="S1908" s="16">
        <v>44721</v>
      </c>
      <c r="T1908" s="12">
        <f t="shared" si="7"/>
        <v>1031002</v>
      </c>
      <c r="U1908" s="10"/>
      <c r="V1908" s="10"/>
      <c r="W1908" s="10"/>
      <c r="X1908" s="10"/>
      <c r="Y1908" s="10"/>
      <c r="Z1908" s="10"/>
    </row>
    <row r="1909" customHeight="1" spans="1:26">
      <c r="A1909" s="3"/>
      <c r="B1909" s="4" t="s">
        <v>2890</v>
      </c>
      <c r="C1909" s="3" t="s">
        <v>2818</v>
      </c>
      <c r="D1909" s="4" t="s">
        <v>1986</v>
      </c>
      <c r="E1909" s="4" t="s">
        <v>773</v>
      </c>
      <c r="F1909" s="4" t="s">
        <v>112</v>
      </c>
      <c r="G1909" s="4" t="s">
        <v>2841</v>
      </c>
      <c r="H1909" s="3"/>
      <c r="I1909" s="3"/>
      <c r="J1909" s="3"/>
      <c r="K1909" s="4" t="s">
        <v>2970</v>
      </c>
      <c r="L1909" s="3" t="s">
        <v>370</v>
      </c>
      <c r="M1909" s="3" t="s">
        <v>410</v>
      </c>
      <c r="N1909" s="3" t="s">
        <v>2820</v>
      </c>
      <c r="O1909" s="3">
        <v>250877</v>
      </c>
      <c r="P1909" s="3" t="s">
        <v>2792</v>
      </c>
      <c r="Q1909" s="4" t="s">
        <v>22</v>
      </c>
      <c r="R1909" s="3">
        <v>1</v>
      </c>
      <c r="S1909" s="16">
        <v>44721</v>
      </c>
      <c r="T1909" s="12">
        <f t="shared" si="7"/>
        <v>1031002</v>
      </c>
      <c r="U1909" s="10"/>
      <c r="V1909" s="10"/>
      <c r="W1909" s="10"/>
      <c r="X1909" s="10"/>
      <c r="Y1909" s="10"/>
      <c r="Z1909" s="10"/>
    </row>
    <row r="1910" customHeight="1" spans="1:26">
      <c r="A1910" s="3"/>
      <c r="B1910" s="4" t="s">
        <v>2890</v>
      </c>
      <c r="C1910" s="3" t="s">
        <v>2818</v>
      </c>
      <c r="D1910" s="4" t="s">
        <v>621</v>
      </c>
      <c r="E1910" s="4" t="s">
        <v>621</v>
      </c>
      <c r="F1910" s="4" t="s">
        <v>128</v>
      </c>
      <c r="G1910" s="4" t="s">
        <v>2829</v>
      </c>
      <c r="H1910" s="3"/>
      <c r="I1910" s="3"/>
      <c r="J1910" s="3"/>
      <c r="K1910" s="4" t="s">
        <v>2949</v>
      </c>
      <c r="L1910" s="3" t="s">
        <v>370</v>
      </c>
      <c r="M1910" s="3" t="s">
        <v>410</v>
      </c>
      <c r="N1910" s="3" t="s">
        <v>2820</v>
      </c>
      <c r="O1910" s="3">
        <v>250877</v>
      </c>
      <c r="P1910" s="3" t="s">
        <v>2792</v>
      </c>
      <c r="Q1910" s="4" t="s">
        <v>22</v>
      </c>
      <c r="R1910" s="3">
        <v>1</v>
      </c>
      <c r="S1910" s="16">
        <v>44721</v>
      </c>
      <c r="T1910" s="12">
        <f t="shared" si="7"/>
        <v>1031002</v>
      </c>
      <c r="U1910" s="10"/>
      <c r="V1910" s="10"/>
      <c r="W1910" s="10"/>
      <c r="X1910" s="10"/>
      <c r="Y1910" s="10"/>
      <c r="Z1910" s="10"/>
    </row>
    <row r="1911" customHeight="1" spans="1:26">
      <c r="A1911" s="3"/>
      <c r="B1911" s="4" t="s">
        <v>2890</v>
      </c>
      <c r="C1911" s="3" t="s">
        <v>2818</v>
      </c>
      <c r="D1911" s="4" t="s">
        <v>1956</v>
      </c>
      <c r="E1911" s="4" t="s">
        <v>762</v>
      </c>
      <c r="F1911" s="4" t="s">
        <v>130</v>
      </c>
      <c r="G1911" s="4" t="s">
        <v>2868</v>
      </c>
      <c r="H1911" s="3"/>
      <c r="I1911" s="3"/>
      <c r="J1911" s="3"/>
      <c r="K1911" s="4" t="s">
        <v>2996</v>
      </c>
      <c r="L1911" s="3" t="s">
        <v>370</v>
      </c>
      <c r="M1911" s="3" t="s">
        <v>410</v>
      </c>
      <c r="N1911" s="3" t="s">
        <v>2820</v>
      </c>
      <c r="O1911" s="3">
        <v>250877</v>
      </c>
      <c r="P1911" s="3" t="s">
        <v>2792</v>
      </c>
      <c r="Q1911" s="4" t="s">
        <v>22</v>
      </c>
      <c r="R1911" s="3">
        <v>1</v>
      </c>
      <c r="S1911" s="16">
        <v>44721</v>
      </c>
      <c r="T1911" s="12">
        <f t="shared" si="7"/>
        <v>1031002</v>
      </c>
      <c r="U1911" s="10"/>
      <c r="V1911" s="10"/>
      <c r="W1911" s="10"/>
      <c r="X1911" s="10"/>
      <c r="Y1911" s="10"/>
      <c r="Z1911" s="10"/>
    </row>
    <row r="1912" customHeight="1" spans="1:26">
      <c r="A1912" s="3"/>
      <c r="B1912" s="4" t="s">
        <v>2890</v>
      </c>
      <c r="C1912" s="3" t="s">
        <v>2818</v>
      </c>
      <c r="D1912" s="4" t="s">
        <v>1956</v>
      </c>
      <c r="E1912" s="4" t="s">
        <v>761</v>
      </c>
      <c r="F1912" s="4" t="s">
        <v>705</v>
      </c>
      <c r="G1912" s="4" t="s">
        <v>2880</v>
      </c>
      <c r="H1912" s="3"/>
      <c r="I1912" s="3"/>
      <c r="J1912" s="3"/>
      <c r="K1912" s="4" t="s">
        <v>2903</v>
      </c>
      <c r="L1912" s="3" t="s">
        <v>370</v>
      </c>
      <c r="M1912" s="3" t="s">
        <v>410</v>
      </c>
      <c r="N1912" s="3" t="s">
        <v>2820</v>
      </c>
      <c r="O1912" s="3">
        <v>250877</v>
      </c>
      <c r="P1912" s="3" t="s">
        <v>2792</v>
      </c>
      <c r="Q1912" s="4" t="s">
        <v>22</v>
      </c>
      <c r="R1912" s="3">
        <v>2</v>
      </c>
      <c r="S1912" s="16">
        <v>44721</v>
      </c>
      <c r="T1912" s="12">
        <f t="shared" si="7"/>
        <v>1031002</v>
      </c>
      <c r="U1912" s="10"/>
      <c r="V1912" s="10"/>
      <c r="W1912" s="10"/>
      <c r="X1912" s="10"/>
      <c r="Y1912" s="10"/>
      <c r="Z1912" s="10"/>
    </row>
    <row r="1913" customHeight="1" spans="1:26">
      <c r="A1913" s="3"/>
      <c r="B1913" s="4" t="s">
        <v>2890</v>
      </c>
      <c r="C1913" s="3" t="s">
        <v>2818</v>
      </c>
      <c r="D1913" s="4" t="s">
        <v>1979</v>
      </c>
      <c r="E1913" s="4" t="s">
        <v>768</v>
      </c>
      <c r="F1913" s="4" t="s">
        <v>162</v>
      </c>
      <c r="G1913" s="4" t="s">
        <v>2864</v>
      </c>
      <c r="H1913" s="3"/>
      <c r="I1913" s="3"/>
      <c r="J1913" s="3"/>
      <c r="K1913" s="4" t="s">
        <v>2898</v>
      </c>
      <c r="L1913" s="3" t="s">
        <v>370</v>
      </c>
      <c r="M1913" s="3" t="s">
        <v>410</v>
      </c>
      <c r="N1913" s="3" t="s">
        <v>2820</v>
      </c>
      <c r="O1913" s="3">
        <v>250877</v>
      </c>
      <c r="P1913" s="3" t="s">
        <v>2792</v>
      </c>
      <c r="Q1913" s="4" t="s">
        <v>22</v>
      </c>
      <c r="R1913" s="3">
        <v>1</v>
      </c>
      <c r="S1913" s="16">
        <v>44721</v>
      </c>
      <c r="T1913" s="12">
        <f t="shared" si="7"/>
        <v>1031002</v>
      </c>
      <c r="U1913" s="10"/>
      <c r="V1913" s="10"/>
      <c r="W1913" s="10"/>
      <c r="X1913" s="10"/>
      <c r="Y1913" s="10"/>
      <c r="Z1913" s="10"/>
    </row>
    <row r="1914" customHeight="1" spans="1:26">
      <c r="A1914" s="3"/>
      <c r="B1914" s="4" t="s">
        <v>2890</v>
      </c>
      <c r="C1914" s="3" t="s">
        <v>2818</v>
      </c>
      <c r="D1914" s="4" t="s">
        <v>1997</v>
      </c>
      <c r="E1914" s="4" t="s">
        <v>355</v>
      </c>
      <c r="F1914" s="4" t="s">
        <v>76</v>
      </c>
      <c r="G1914" s="4" t="s">
        <v>2842</v>
      </c>
      <c r="H1914" s="3"/>
      <c r="I1914" s="3"/>
      <c r="J1914" s="3"/>
      <c r="K1914" s="4" t="s">
        <v>2997</v>
      </c>
      <c r="L1914" s="3" t="s">
        <v>370</v>
      </c>
      <c r="M1914" s="3" t="s">
        <v>410</v>
      </c>
      <c r="N1914" s="3" t="s">
        <v>2820</v>
      </c>
      <c r="O1914" s="3">
        <v>250879</v>
      </c>
      <c r="P1914" s="3" t="s">
        <v>2792</v>
      </c>
      <c r="Q1914" s="4" t="s">
        <v>30</v>
      </c>
      <c r="R1914" s="3">
        <v>1</v>
      </c>
      <c r="S1914" s="16">
        <v>44721</v>
      </c>
      <c r="T1914" s="12">
        <f t="shared" si="7"/>
        <v>1031002</v>
      </c>
      <c r="U1914" s="10"/>
      <c r="V1914" s="10"/>
      <c r="W1914" s="10"/>
      <c r="X1914" s="10"/>
      <c r="Y1914" s="10"/>
      <c r="Z1914" s="10"/>
    </row>
    <row r="1915" customHeight="1" spans="1:26">
      <c r="A1915" s="3"/>
      <c r="B1915" s="4" t="s">
        <v>2890</v>
      </c>
      <c r="C1915" s="3" t="s">
        <v>2818</v>
      </c>
      <c r="D1915" s="4" t="s">
        <v>1956</v>
      </c>
      <c r="E1915" s="4" t="s">
        <v>373</v>
      </c>
      <c r="F1915" s="4" t="s">
        <v>158</v>
      </c>
      <c r="G1915" s="4" t="s">
        <v>2822</v>
      </c>
      <c r="H1915" s="3"/>
      <c r="I1915" s="3"/>
      <c r="J1915" s="3"/>
      <c r="K1915" s="4" t="s">
        <v>2918</v>
      </c>
      <c r="L1915" s="3" t="s">
        <v>370</v>
      </c>
      <c r="M1915" s="3" t="s">
        <v>410</v>
      </c>
      <c r="N1915" s="3" t="s">
        <v>2820</v>
      </c>
      <c r="O1915" s="3">
        <v>250876</v>
      </c>
      <c r="P1915" s="3" t="s">
        <v>2792</v>
      </c>
      <c r="Q1915" s="4" t="s">
        <v>26</v>
      </c>
      <c r="R1915" s="3">
        <v>1</v>
      </c>
      <c r="S1915" s="16">
        <v>44721</v>
      </c>
      <c r="T1915" s="12">
        <f t="shared" si="7"/>
        <v>1031002</v>
      </c>
      <c r="U1915" s="10"/>
      <c r="V1915" s="10"/>
      <c r="W1915" s="10"/>
      <c r="X1915" s="10"/>
      <c r="Y1915" s="10"/>
      <c r="Z1915" s="10"/>
    </row>
    <row r="1916" customHeight="1" spans="1:26">
      <c r="A1916" s="3"/>
      <c r="B1916" s="4" t="s">
        <v>2899</v>
      </c>
      <c r="C1916" s="3" t="s">
        <v>2818</v>
      </c>
      <c r="D1916" s="4" t="s">
        <v>1997</v>
      </c>
      <c r="E1916" s="4" t="s">
        <v>355</v>
      </c>
      <c r="F1916" s="4" t="s">
        <v>765</v>
      </c>
      <c r="G1916" s="4"/>
      <c r="H1916" s="3"/>
      <c r="I1916" s="3"/>
      <c r="J1916" s="3"/>
      <c r="K1916" s="4" t="s">
        <v>765</v>
      </c>
      <c r="L1916" s="3" t="s">
        <v>370</v>
      </c>
      <c r="M1916" s="3" t="s">
        <v>410</v>
      </c>
      <c r="N1916" s="3" t="s">
        <v>2820</v>
      </c>
      <c r="O1916" s="3">
        <v>250876</v>
      </c>
      <c r="P1916" s="3" t="s">
        <v>2792</v>
      </c>
      <c r="Q1916" s="4" t="s">
        <v>26</v>
      </c>
      <c r="R1916" s="3">
        <v>1</v>
      </c>
      <c r="S1916" s="16">
        <v>44721</v>
      </c>
      <c r="T1916" s="12">
        <f t="shared" si="7"/>
        <v>1031002</v>
      </c>
      <c r="U1916" s="10"/>
      <c r="V1916" s="10"/>
      <c r="W1916" s="10"/>
      <c r="X1916" s="10"/>
      <c r="Y1916" s="10"/>
      <c r="Z1916" s="10"/>
    </row>
    <row r="1917" customHeight="1" spans="1:26">
      <c r="A1917" s="3"/>
      <c r="B1917" s="4" t="s">
        <v>2890</v>
      </c>
      <c r="C1917" s="3" t="s">
        <v>2818</v>
      </c>
      <c r="D1917" s="4" t="s">
        <v>2211</v>
      </c>
      <c r="E1917" s="4" t="s">
        <v>787</v>
      </c>
      <c r="F1917" s="4" t="s">
        <v>137</v>
      </c>
      <c r="G1917" s="4" t="s">
        <v>2849</v>
      </c>
      <c r="H1917" s="3"/>
      <c r="I1917" s="3"/>
      <c r="J1917" s="3"/>
      <c r="K1917" s="4" t="s">
        <v>788</v>
      </c>
      <c r="L1917" s="3" t="s">
        <v>414</v>
      </c>
      <c r="M1917" s="3" t="s">
        <v>428</v>
      </c>
      <c r="N1917" s="3" t="s">
        <v>2820</v>
      </c>
      <c r="O1917" s="3">
        <v>250881</v>
      </c>
      <c r="P1917" s="3" t="s">
        <v>2792</v>
      </c>
      <c r="Q1917" s="4" t="s">
        <v>98</v>
      </c>
      <c r="R1917" s="3">
        <v>1</v>
      </c>
      <c r="S1917" s="16">
        <v>44721</v>
      </c>
      <c r="T1917" s="12">
        <f t="shared" si="7"/>
        <v>1031002</v>
      </c>
      <c r="U1917" s="10"/>
      <c r="V1917" s="10"/>
      <c r="W1917" s="10"/>
      <c r="X1917" s="10"/>
      <c r="Y1917" s="10"/>
      <c r="Z1917" s="10"/>
    </row>
    <row r="1918" customHeight="1" spans="1:26">
      <c r="A1918" s="3"/>
      <c r="B1918" s="4" t="s">
        <v>2890</v>
      </c>
      <c r="C1918" s="3" t="s">
        <v>2818</v>
      </c>
      <c r="D1918" s="4" t="s">
        <v>2211</v>
      </c>
      <c r="E1918" s="4" t="s">
        <v>780</v>
      </c>
      <c r="F1918" s="4" t="s">
        <v>138</v>
      </c>
      <c r="G1918" s="4" t="s">
        <v>2849</v>
      </c>
      <c r="H1918" s="3"/>
      <c r="I1918" s="3"/>
      <c r="J1918" s="3"/>
      <c r="K1918" s="4" t="s">
        <v>2998</v>
      </c>
      <c r="L1918" s="3" t="s">
        <v>329</v>
      </c>
      <c r="M1918" s="3" t="s">
        <v>330</v>
      </c>
      <c r="N1918" s="3" t="s">
        <v>2820</v>
      </c>
      <c r="O1918" s="3">
        <v>224360</v>
      </c>
      <c r="P1918" s="3" t="s">
        <v>2792</v>
      </c>
      <c r="Q1918" s="4" t="s">
        <v>331</v>
      </c>
      <c r="R1918" s="3">
        <v>1</v>
      </c>
      <c r="S1918" s="16">
        <v>44721</v>
      </c>
      <c r="T1918" s="12">
        <f t="shared" si="7"/>
        <v>1031002</v>
      </c>
      <c r="U1918" s="10"/>
      <c r="V1918" s="10"/>
      <c r="W1918" s="10"/>
      <c r="X1918" s="10"/>
      <c r="Y1918" s="10"/>
      <c r="Z1918" s="10"/>
    </row>
    <row r="1919" customHeight="1" spans="1:26">
      <c r="A1919" s="3"/>
      <c r="B1919" s="4" t="s">
        <v>2890</v>
      </c>
      <c r="C1919" s="3" t="s">
        <v>2818</v>
      </c>
      <c r="D1919" s="4" t="s">
        <v>2170</v>
      </c>
      <c r="E1919" s="4" t="s">
        <v>778</v>
      </c>
      <c r="F1919" s="4" t="s">
        <v>120</v>
      </c>
      <c r="G1919" s="4" t="s">
        <v>2845</v>
      </c>
      <c r="H1919" s="3"/>
      <c r="I1919" s="3"/>
      <c r="J1919" s="3"/>
      <c r="K1919" s="4" t="s">
        <v>2936</v>
      </c>
      <c r="L1919" s="3" t="s">
        <v>414</v>
      </c>
      <c r="M1919" s="3" t="s">
        <v>415</v>
      </c>
      <c r="N1919" s="3" t="s">
        <v>2820</v>
      </c>
      <c r="O1919" s="3">
        <v>204737</v>
      </c>
      <c r="P1919" s="3" t="s">
        <v>2792</v>
      </c>
      <c r="Q1919" s="4" t="s">
        <v>20</v>
      </c>
      <c r="R1919" s="3">
        <v>1</v>
      </c>
      <c r="S1919" s="16">
        <v>44721</v>
      </c>
      <c r="T1919" s="12">
        <f t="shared" si="7"/>
        <v>1031002</v>
      </c>
      <c r="U1919" s="10"/>
      <c r="V1919" s="10"/>
      <c r="W1919" s="10"/>
      <c r="X1919" s="10"/>
      <c r="Y1919" s="10"/>
      <c r="Z1919" s="10"/>
    </row>
    <row r="1920" customHeight="1" spans="1:26">
      <c r="A1920" s="3"/>
      <c r="B1920" s="4" t="s">
        <v>2890</v>
      </c>
      <c r="C1920" s="3" t="s">
        <v>2818</v>
      </c>
      <c r="D1920" s="4" t="s">
        <v>1959</v>
      </c>
      <c r="E1920" s="4" t="s">
        <v>777</v>
      </c>
      <c r="F1920" s="4" t="s">
        <v>701</v>
      </c>
      <c r="G1920" s="4" t="s">
        <v>2863</v>
      </c>
      <c r="H1920" s="3"/>
      <c r="I1920" s="3"/>
      <c r="J1920" s="3"/>
      <c r="K1920" s="4" t="s">
        <v>2981</v>
      </c>
      <c r="L1920" s="3" t="s">
        <v>414</v>
      </c>
      <c r="M1920" s="3" t="s">
        <v>415</v>
      </c>
      <c r="N1920" s="3" t="s">
        <v>2820</v>
      </c>
      <c r="O1920" s="3">
        <v>204736</v>
      </c>
      <c r="P1920" s="3" t="s">
        <v>2792</v>
      </c>
      <c r="Q1920" s="4" t="s">
        <v>19</v>
      </c>
      <c r="R1920" s="3">
        <v>1</v>
      </c>
      <c r="S1920" s="16">
        <v>44721</v>
      </c>
      <c r="T1920" s="12">
        <f t="shared" si="7"/>
        <v>1031002</v>
      </c>
      <c r="U1920" s="10"/>
      <c r="V1920" s="10"/>
      <c r="W1920" s="10"/>
      <c r="X1920" s="10"/>
      <c r="Y1920" s="10"/>
      <c r="Z1920" s="10"/>
    </row>
    <row r="1921" customHeight="1" spans="1:26">
      <c r="A1921" s="3"/>
      <c r="B1921" s="4" t="s">
        <v>2890</v>
      </c>
      <c r="C1921" s="3" t="s">
        <v>2818</v>
      </c>
      <c r="D1921" s="4" t="s">
        <v>1959</v>
      </c>
      <c r="E1921" s="4" t="s">
        <v>770</v>
      </c>
      <c r="F1921" s="4" t="s">
        <v>33</v>
      </c>
      <c r="G1921" s="4" t="s">
        <v>2847</v>
      </c>
      <c r="H1921" s="3"/>
      <c r="I1921" s="3"/>
      <c r="J1921" s="3"/>
      <c r="K1921" s="4" t="s">
        <v>2924</v>
      </c>
      <c r="L1921" s="3" t="s">
        <v>414</v>
      </c>
      <c r="M1921" s="3" t="s">
        <v>415</v>
      </c>
      <c r="N1921" s="3" t="s">
        <v>2820</v>
      </c>
      <c r="O1921" s="3">
        <v>250424</v>
      </c>
      <c r="P1921" s="3" t="s">
        <v>2792</v>
      </c>
      <c r="Q1921" s="4" t="s">
        <v>15</v>
      </c>
      <c r="R1921" s="3">
        <v>1</v>
      </c>
      <c r="S1921" s="16">
        <v>44721</v>
      </c>
      <c r="T1921" s="12">
        <f t="shared" si="7"/>
        <v>1031002</v>
      </c>
      <c r="U1921" s="10"/>
      <c r="V1921" s="10"/>
      <c r="W1921" s="10"/>
      <c r="X1921" s="10"/>
      <c r="Y1921" s="10"/>
      <c r="Z1921" s="10"/>
    </row>
    <row r="1922" customHeight="1" spans="1:26">
      <c r="A1922" s="3"/>
      <c r="B1922" s="4" t="s">
        <v>2890</v>
      </c>
      <c r="C1922" s="3" t="s">
        <v>2818</v>
      </c>
      <c r="D1922" s="4" t="s">
        <v>2254</v>
      </c>
      <c r="E1922" s="4" t="s">
        <v>462</v>
      </c>
      <c r="F1922" s="4" t="s">
        <v>155</v>
      </c>
      <c r="G1922" s="4" t="s">
        <v>2835</v>
      </c>
      <c r="H1922" s="3"/>
      <c r="I1922" s="3"/>
      <c r="J1922" s="3"/>
      <c r="K1922" s="4" t="s">
        <v>2992</v>
      </c>
      <c r="L1922" s="3" t="s">
        <v>414</v>
      </c>
      <c r="M1922" s="3" t="s">
        <v>415</v>
      </c>
      <c r="N1922" s="3" t="s">
        <v>2820</v>
      </c>
      <c r="O1922" s="3">
        <v>250424</v>
      </c>
      <c r="P1922" s="3" t="s">
        <v>2792</v>
      </c>
      <c r="Q1922" s="4" t="s">
        <v>15</v>
      </c>
      <c r="R1922" s="3">
        <v>1</v>
      </c>
      <c r="S1922" s="16">
        <v>44721</v>
      </c>
      <c r="T1922" s="12">
        <f t="shared" si="7"/>
        <v>1031002</v>
      </c>
      <c r="U1922" s="10"/>
      <c r="V1922" s="10"/>
      <c r="W1922" s="10"/>
      <c r="X1922" s="10"/>
      <c r="Y1922" s="10"/>
      <c r="Z1922" s="10"/>
    </row>
    <row r="1923" customHeight="1" spans="1:26">
      <c r="A1923" s="3"/>
      <c r="B1923" s="4" t="s">
        <v>2890</v>
      </c>
      <c r="C1923" s="3" t="s">
        <v>2818</v>
      </c>
      <c r="D1923" s="4" t="s">
        <v>1986</v>
      </c>
      <c r="E1923" s="4" t="s">
        <v>782</v>
      </c>
      <c r="F1923" s="4" t="s">
        <v>606</v>
      </c>
      <c r="G1923" s="4" t="s">
        <v>2855</v>
      </c>
      <c r="H1923" s="3"/>
      <c r="I1923" s="3"/>
      <c r="J1923" s="3"/>
      <c r="K1923" s="4" t="s">
        <v>607</v>
      </c>
      <c r="L1923" s="3" t="s">
        <v>414</v>
      </c>
      <c r="M1923" s="3" t="s">
        <v>415</v>
      </c>
      <c r="N1923" s="3" t="s">
        <v>2820</v>
      </c>
      <c r="O1923" s="3">
        <v>250424</v>
      </c>
      <c r="P1923" s="3" t="s">
        <v>2792</v>
      </c>
      <c r="Q1923" s="4" t="s">
        <v>15</v>
      </c>
      <c r="R1923" s="3">
        <v>1</v>
      </c>
      <c r="S1923" s="16">
        <v>44721</v>
      </c>
      <c r="T1923" s="12">
        <f t="shared" si="7"/>
        <v>1031002</v>
      </c>
      <c r="U1923" s="10"/>
      <c r="V1923" s="10"/>
      <c r="W1923" s="10"/>
      <c r="X1923" s="10"/>
      <c r="Y1923" s="10"/>
      <c r="Z1923" s="10"/>
    </row>
    <row r="1924" customHeight="1" spans="1:26">
      <c r="A1924" s="3"/>
      <c r="B1924" s="4" t="s">
        <v>2890</v>
      </c>
      <c r="C1924" s="3" t="s">
        <v>2818</v>
      </c>
      <c r="D1924" s="4" t="s">
        <v>1956</v>
      </c>
      <c r="E1924" s="4" t="s">
        <v>761</v>
      </c>
      <c r="F1924" s="4" t="s">
        <v>116</v>
      </c>
      <c r="G1924" s="4" t="s">
        <v>2880</v>
      </c>
      <c r="H1924" s="3"/>
      <c r="I1924" s="3"/>
      <c r="J1924" s="3"/>
      <c r="K1924" s="4" t="s">
        <v>2892</v>
      </c>
      <c r="L1924" s="3" t="s">
        <v>370</v>
      </c>
      <c r="M1924" s="3" t="s">
        <v>371</v>
      </c>
      <c r="N1924" s="3" t="s">
        <v>2820</v>
      </c>
      <c r="O1924" s="3">
        <v>250417</v>
      </c>
      <c r="P1924" s="3" t="s">
        <v>2792</v>
      </c>
      <c r="Q1924" s="4" t="s">
        <v>39</v>
      </c>
      <c r="R1924" s="3">
        <v>1</v>
      </c>
      <c r="S1924" s="16">
        <v>44722</v>
      </c>
      <c r="T1924" s="12">
        <f t="shared" si="7"/>
        <v>1031397</v>
      </c>
      <c r="U1924" s="10"/>
      <c r="V1924" s="10"/>
      <c r="W1924" s="10"/>
      <c r="X1924" s="10"/>
      <c r="Y1924" s="10"/>
      <c r="Z1924" s="10"/>
    </row>
    <row r="1925" customHeight="1" spans="1:26">
      <c r="A1925" s="3"/>
      <c r="B1925" s="4" t="s">
        <v>2890</v>
      </c>
      <c r="C1925" s="3" t="s">
        <v>2818</v>
      </c>
      <c r="D1925" s="4" t="s">
        <v>1956</v>
      </c>
      <c r="E1925" s="4" t="s">
        <v>761</v>
      </c>
      <c r="F1925" s="4" t="s">
        <v>86</v>
      </c>
      <c r="G1925" s="4" t="s">
        <v>2869</v>
      </c>
      <c r="H1925" s="3"/>
      <c r="I1925" s="3"/>
      <c r="J1925" s="3"/>
      <c r="K1925" s="4" t="s">
        <v>2895</v>
      </c>
      <c r="L1925" s="3" t="s">
        <v>414</v>
      </c>
      <c r="M1925" s="3" t="s">
        <v>415</v>
      </c>
      <c r="N1925" s="3" t="s">
        <v>2820</v>
      </c>
      <c r="O1925" s="3">
        <v>250874</v>
      </c>
      <c r="P1925" s="3" t="s">
        <v>2792</v>
      </c>
      <c r="Q1925" s="4" t="s">
        <v>13</v>
      </c>
      <c r="R1925" s="3">
        <v>1</v>
      </c>
      <c r="S1925" s="16">
        <v>44722</v>
      </c>
      <c r="T1925" s="12">
        <f t="shared" si="7"/>
        <v>1031397</v>
      </c>
      <c r="U1925" s="10"/>
      <c r="V1925" s="10"/>
      <c r="W1925" s="10"/>
      <c r="X1925" s="10"/>
      <c r="Y1925" s="10"/>
      <c r="Z1925" s="10"/>
    </row>
    <row r="1926" customHeight="1" spans="1:26">
      <c r="A1926" s="3"/>
      <c r="B1926" s="4" t="s">
        <v>2890</v>
      </c>
      <c r="C1926" s="3" t="s">
        <v>2818</v>
      </c>
      <c r="D1926" s="4" t="s">
        <v>1956</v>
      </c>
      <c r="E1926" s="4" t="s">
        <v>761</v>
      </c>
      <c r="F1926" s="4" t="s">
        <v>88</v>
      </c>
      <c r="G1926" s="4" t="s">
        <v>2880</v>
      </c>
      <c r="H1926" s="3"/>
      <c r="I1926" s="3"/>
      <c r="J1926" s="3"/>
      <c r="K1926" s="4" t="s">
        <v>2999</v>
      </c>
      <c r="L1926" s="3" t="s">
        <v>414</v>
      </c>
      <c r="M1926" s="3" t="s">
        <v>415</v>
      </c>
      <c r="N1926" s="3" t="s">
        <v>2820</v>
      </c>
      <c r="O1926" s="3">
        <v>250874</v>
      </c>
      <c r="P1926" s="3" t="s">
        <v>2792</v>
      </c>
      <c r="Q1926" s="4" t="s">
        <v>13</v>
      </c>
      <c r="R1926" s="3">
        <v>1</v>
      </c>
      <c r="S1926" s="16">
        <v>44722</v>
      </c>
      <c r="T1926" s="12">
        <f t="shared" si="7"/>
        <v>1031397</v>
      </c>
      <c r="U1926" s="10"/>
      <c r="V1926" s="10"/>
      <c r="W1926" s="10"/>
      <c r="X1926" s="10"/>
      <c r="Y1926" s="10"/>
      <c r="Z1926" s="10"/>
    </row>
    <row r="1927" customHeight="1" spans="1:26">
      <c r="A1927" s="3"/>
      <c r="B1927" s="4" t="s">
        <v>2890</v>
      </c>
      <c r="C1927" s="3" t="s">
        <v>2818</v>
      </c>
      <c r="D1927" s="4" t="s">
        <v>1956</v>
      </c>
      <c r="E1927" s="4" t="s">
        <v>762</v>
      </c>
      <c r="F1927" s="4" t="s">
        <v>430</v>
      </c>
      <c r="G1927" s="4" t="s">
        <v>2868</v>
      </c>
      <c r="H1927" s="3"/>
      <c r="I1927" s="3"/>
      <c r="J1927" s="3"/>
      <c r="K1927" s="4" t="s">
        <v>2940</v>
      </c>
      <c r="L1927" s="3" t="s">
        <v>414</v>
      </c>
      <c r="M1927" s="3" t="s">
        <v>415</v>
      </c>
      <c r="N1927" s="3" t="s">
        <v>2820</v>
      </c>
      <c r="O1927" s="3">
        <v>250874</v>
      </c>
      <c r="P1927" s="3" t="s">
        <v>2792</v>
      </c>
      <c r="Q1927" s="4" t="s">
        <v>13</v>
      </c>
      <c r="R1927" s="3">
        <v>1</v>
      </c>
      <c r="S1927" s="16">
        <v>44722</v>
      </c>
      <c r="T1927" s="12">
        <f t="shared" si="7"/>
        <v>1031397</v>
      </c>
      <c r="U1927" s="10"/>
      <c r="V1927" s="10"/>
      <c r="W1927" s="10"/>
      <c r="X1927" s="10"/>
      <c r="Y1927" s="10"/>
      <c r="Z1927" s="10"/>
    </row>
    <row r="1928" customHeight="1" spans="1:26">
      <c r="A1928" s="3"/>
      <c r="B1928" s="4" t="s">
        <v>2890</v>
      </c>
      <c r="C1928" s="3" t="s">
        <v>2818</v>
      </c>
      <c r="D1928" s="4" t="s">
        <v>2170</v>
      </c>
      <c r="E1928" s="4" t="s">
        <v>778</v>
      </c>
      <c r="F1928" s="4" t="s">
        <v>120</v>
      </c>
      <c r="G1928" s="4" t="s">
        <v>2845</v>
      </c>
      <c r="H1928" s="3"/>
      <c r="I1928" s="3"/>
      <c r="J1928" s="3"/>
      <c r="K1928" s="4" t="s">
        <v>2936</v>
      </c>
      <c r="L1928" s="3" t="s">
        <v>414</v>
      </c>
      <c r="M1928" s="3" t="s">
        <v>415</v>
      </c>
      <c r="N1928" s="3" t="s">
        <v>2820</v>
      </c>
      <c r="O1928" s="3">
        <v>250874</v>
      </c>
      <c r="P1928" s="3" t="s">
        <v>2792</v>
      </c>
      <c r="Q1928" s="4" t="s">
        <v>13</v>
      </c>
      <c r="R1928" s="3">
        <v>1</v>
      </c>
      <c r="S1928" s="16">
        <v>44722</v>
      </c>
      <c r="T1928" s="12">
        <f t="shared" si="7"/>
        <v>1031397</v>
      </c>
      <c r="U1928" s="10"/>
      <c r="V1928" s="10"/>
      <c r="W1928" s="10"/>
      <c r="X1928" s="10"/>
      <c r="Y1928" s="10"/>
      <c r="Z1928" s="10"/>
    </row>
    <row r="1929" customHeight="1" spans="1:26">
      <c r="A1929" s="3"/>
      <c r="B1929" s="4" t="s">
        <v>2890</v>
      </c>
      <c r="C1929" s="3" t="s">
        <v>2818</v>
      </c>
      <c r="D1929" s="4" t="s">
        <v>2211</v>
      </c>
      <c r="E1929" s="4" t="s">
        <v>780</v>
      </c>
      <c r="F1929" s="4" t="s">
        <v>138</v>
      </c>
      <c r="G1929" s="4" t="s">
        <v>2849</v>
      </c>
      <c r="H1929" s="3"/>
      <c r="I1929" s="3"/>
      <c r="J1929" s="3"/>
      <c r="K1929" s="4" t="s">
        <v>2998</v>
      </c>
      <c r="L1929" s="3" t="s">
        <v>414</v>
      </c>
      <c r="M1929" s="3" t="s">
        <v>415</v>
      </c>
      <c r="N1929" s="3" t="s">
        <v>2820</v>
      </c>
      <c r="O1929" s="3">
        <v>250874</v>
      </c>
      <c r="P1929" s="3" t="s">
        <v>2792</v>
      </c>
      <c r="Q1929" s="4" t="s">
        <v>13</v>
      </c>
      <c r="R1929" s="3">
        <v>1</v>
      </c>
      <c r="S1929" s="16">
        <v>44722</v>
      </c>
      <c r="T1929" s="12">
        <f t="shared" si="7"/>
        <v>1031397</v>
      </c>
      <c r="U1929" s="10"/>
      <c r="V1929" s="10"/>
      <c r="W1929" s="10"/>
      <c r="X1929" s="10"/>
      <c r="Y1929" s="10"/>
      <c r="Z1929" s="10"/>
    </row>
    <row r="1930" customHeight="1" spans="1:26">
      <c r="A1930" s="3"/>
      <c r="B1930" s="4" t="s">
        <v>2890</v>
      </c>
      <c r="C1930" s="3" t="s">
        <v>2818</v>
      </c>
      <c r="D1930" s="4" t="s">
        <v>1956</v>
      </c>
      <c r="E1930" s="4" t="s">
        <v>761</v>
      </c>
      <c r="F1930" s="4" t="s">
        <v>175</v>
      </c>
      <c r="G1930" s="4" t="s">
        <v>2871</v>
      </c>
      <c r="H1930" s="3"/>
      <c r="I1930" s="3"/>
      <c r="J1930" s="3"/>
      <c r="K1930" s="4" t="s">
        <v>659</v>
      </c>
      <c r="L1930" s="3" t="s">
        <v>414</v>
      </c>
      <c r="M1930" s="3" t="s">
        <v>415</v>
      </c>
      <c r="N1930" s="3" t="s">
        <v>2820</v>
      </c>
      <c r="O1930" s="3">
        <v>250874</v>
      </c>
      <c r="P1930" s="3" t="s">
        <v>2792</v>
      </c>
      <c r="Q1930" s="4" t="s">
        <v>13</v>
      </c>
      <c r="R1930" s="3">
        <v>1</v>
      </c>
      <c r="S1930" s="16">
        <v>44722</v>
      </c>
      <c r="T1930" s="12">
        <f t="shared" si="7"/>
        <v>1031397</v>
      </c>
      <c r="U1930" s="10"/>
      <c r="V1930" s="10"/>
      <c r="W1930" s="10"/>
      <c r="X1930" s="10"/>
      <c r="Y1930" s="10"/>
      <c r="Z1930" s="10"/>
    </row>
    <row r="1931" customHeight="1" spans="1:26">
      <c r="A1931" s="3"/>
      <c r="B1931" s="4" t="s">
        <v>2890</v>
      </c>
      <c r="C1931" s="3" t="s">
        <v>2818</v>
      </c>
      <c r="D1931" s="4" t="s">
        <v>1959</v>
      </c>
      <c r="E1931" s="4" t="s">
        <v>777</v>
      </c>
      <c r="F1931" s="4" t="s">
        <v>683</v>
      </c>
      <c r="G1931" s="4" t="s">
        <v>2874</v>
      </c>
      <c r="H1931" s="3"/>
      <c r="I1931" s="3"/>
      <c r="J1931" s="3"/>
      <c r="K1931" s="4" t="s">
        <v>684</v>
      </c>
      <c r="L1931" s="3" t="s">
        <v>414</v>
      </c>
      <c r="M1931" s="3" t="s">
        <v>415</v>
      </c>
      <c r="N1931" s="3" t="s">
        <v>2820</v>
      </c>
      <c r="O1931" s="3">
        <v>250874</v>
      </c>
      <c r="P1931" s="3" t="s">
        <v>2792</v>
      </c>
      <c r="Q1931" s="4" t="s">
        <v>13</v>
      </c>
      <c r="R1931" s="3">
        <v>1</v>
      </c>
      <c r="S1931" s="16">
        <v>44722</v>
      </c>
      <c r="T1931" s="12">
        <f t="shared" si="7"/>
        <v>1031397</v>
      </c>
      <c r="U1931" s="10"/>
      <c r="V1931" s="10"/>
      <c r="W1931" s="10"/>
      <c r="X1931" s="10"/>
      <c r="Y1931" s="10"/>
      <c r="Z1931" s="10"/>
    </row>
    <row r="1932" customHeight="1" spans="1:26">
      <c r="A1932" s="3"/>
      <c r="B1932" s="4" t="s">
        <v>2890</v>
      </c>
      <c r="C1932" s="3" t="s">
        <v>2818</v>
      </c>
      <c r="D1932" s="4" t="s">
        <v>1956</v>
      </c>
      <c r="E1932" s="4" t="s">
        <v>762</v>
      </c>
      <c r="F1932" s="4" t="s">
        <v>10</v>
      </c>
      <c r="G1932" s="4" t="s">
        <v>2867</v>
      </c>
      <c r="H1932" s="3"/>
      <c r="I1932" s="3"/>
      <c r="J1932" s="3"/>
      <c r="K1932" s="4" t="s">
        <v>2942</v>
      </c>
      <c r="L1932" s="3" t="s">
        <v>370</v>
      </c>
      <c r="M1932" s="3" t="s">
        <v>410</v>
      </c>
      <c r="N1932" s="3" t="s">
        <v>2820</v>
      </c>
      <c r="O1932" s="3">
        <v>250877</v>
      </c>
      <c r="P1932" s="3" t="s">
        <v>2792</v>
      </c>
      <c r="Q1932" s="4" t="s">
        <v>22</v>
      </c>
      <c r="R1932" s="3">
        <v>1</v>
      </c>
      <c r="S1932" s="16">
        <v>44722</v>
      </c>
      <c r="T1932" s="12">
        <f t="shared" si="7"/>
        <v>1031397</v>
      </c>
      <c r="U1932" s="10"/>
      <c r="V1932" s="10"/>
      <c r="W1932" s="10"/>
      <c r="X1932" s="10"/>
      <c r="Y1932" s="10"/>
      <c r="Z1932" s="10"/>
    </row>
    <row r="1933" customHeight="1" spans="1:26">
      <c r="A1933" s="3"/>
      <c r="B1933" s="4" t="s">
        <v>2890</v>
      </c>
      <c r="C1933" s="3" t="s">
        <v>2818</v>
      </c>
      <c r="D1933" s="4" t="s">
        <v>1959</v>
      </c>
      <c r="E1933" s="4" t="s">
        <v>777</v>
      </c>
      <c r="F1933" s="4" t="s">
        <v>683</v>
      </c>
      <c r="G1933" s="4" t="s">
        <v>2874</v>
      </c>
      <c r="H1933" s="3"/>
      <c r="I1933" s="3"/>
      <c r="J1933" s="3"/>
      <c r="K1933" s="4" t="s">
        <v>684</v>
      </c>
      <c r="L1933" s="3" t="s">
        <v>370</v>
      </c>
      <c r="M1933" s="3" t="s">
        <v>410</v>
      </c>
      <c r="N1933" s="3" t="s">
        <v>2820</v>
      </c>
      <c r="O1933" s="3">
        <v>250877</v>
      </c>
      <c r="P1933" s="3" t="s">
        <v>2792</v>
      </c>
      <c r="Q1933" s="4" t="s">
        <v>22</v>
      </c>
      <c r="R1933" s="3">
        <v>1</v>
      </c>
      <c r="S1933" s="16">
        <v>44722</v>
      </c>
      <c r="T1933" s="12">
        <f t="shared" si="7"/>
        <v>1031397</v>
      </c>
      <c r="U1933" s="10"/>
      <c r="V1933" s="10"/>
      <c r="W1933" s="10"/>
      <c r="X1933" s="10"/>
      <c r="Y1933" s="10"/>
      <c r="Z1933" s="10"/>
    </row>
    <row r="1934" customHeight="1" spans="1:26">
      <c r="A1934" s="3"/>
      <c r="B1934" s="4" t="s">
        <v>2899</v>
      </c>
      <c r="C1934" s="3" t="s">
        <v>2818</v>
      </c>
      <c r="D1934" s="4" t="s">
        <v>2183</v>
      </c>
      <c r="E1934" s="4" t="s">
        <v>808</v>
      </c>
      <c r="F1934" s="4" t="s">
        <v>765</v>
      </c>
      <c r="G1934" s="4"/>
      <c r="H1934" s="3"/>
      <c r="I1934" s="3"/>
      <c r="J1934" s="3"/>
      <c r="K1934" s="4" t="s">
        <v>765</v>
      </c>
      <c r="L1934" s="3" t="s">
        <v>370</v>
      </c>
      <c r="M1934" s="3" t="s">
        <v>410</v>
      </c>
      <c r="N1934" s="3" t="s">
        <v>2820</v>
      </c>
      <c r="O1934" s="3">
        <v>250877</v>
      </c>
      <c r="P1934" s="3" t="s">
        <v>2792</v>
      </c>
      <c r="Q1934" s="4" t="s">
        <v>22</v>
      </c>
      <c r="R1934" s="3">
        <v>1</v>
      </c>
      <c r="S1934" s="16">
        <v>44722</v>
      </c>
      <c r="T1934" s="12">
        <f t="shared" si="7"/>
        <v>1031397</v>
      </c>
      <c r="U1934" s="10"/>
      <c r="V1934" s="10"/>
      <c r="W1934" s="10"/>
      <c r="X1934" s="10"/>
      <c r="Y1934" s="10"/>
      <c r="Z1934" s="10"/>
    </row>
    <row r="1935" customHeight="1" spans="1:26">
      <c r="A1935" s="3"/>
      <c r="B1935" s="4" t="s">
        <v>2890</v>
      </c>
      <c r="C1935" s="3" t="s">
        <v>2818</v>
      </c>
      <c r="D1935" s="4" t="s">
        <v>1979</v>
      </c>
      <c r="E1935" s="4" t="s">
        <v>327</v>
      </c>
      <c r="F1935" s="4" t="s">
        <v>56</v>
      </c>
      <c r="G1935" s="4" t="s">
        <v>2864</v>
      </c>
      <c r="H1935" s="3"/>
      <c r="I1935" s="3"/>
      <c r="J1935" s="3"/>
      <c r="K1935" s="4" t="s">
        <v>2891</v>
      </c>
      <c r="L1935" s="3" t="s">
        <v>370</v>
      </c>
      <c r="M1935" s="3" t="s">
        <v>410</v>
      </c>
      <c r="N1935" s="3" t="s">
        <v>2820</v>
      </c>
      <c r="O1935" s="3">
        <v>250879</v>
      </c>
      <c r="P1935" s="3" t="s">
        <v>2792</v>
      </c>
      <c r="Q1935" s="4" t="s">
        <v>30</v>
      </c>
      <c r="R1935" s="3">
        <v>1</v>
      </c>
      <c r="S1935" s="16">
        <v>44722</v>
      </c>
      <c r="T1935" s="12">
        <f t="shared" si="7"/>
        <v>1031397</v>
      </c>
      <c r="U1935" s="10"/>
      <c r="V1935" s="10"/>
      <c r="W1935" s="10"/>
      <c r="X1935" s="10"/>
      <c r="Y1935" s="10"/>
      <c r="Z1935" s="10"/>
    </row>
    <row r="1936" customHeight="1" spans="1:26">
      <c r="A1936" s="3"/>
      <c r="B1936" s="4" t="s">
        <v>2890</v>
      </c>
      <c r="C1936" s="3" t="s">
        <v>2818</v>
      </c>
      <c r="D1936" s="4" t="s">
        <v>1970</v>
      </c>
      <c r="E1936" s="4" t="s">
        <v>767</v>
      </c>
      <c r="F1936" s="4" t="s">
        <v>59</v>
      </c>
      <c r="G1936" s="4" t="s">
        <v>2844</v>
      </c>
      <c r="H1936" s="3"/>
      <c r="I1936" s="3"/>
      <c r="J1936" s="3"/>
      <c r="K1936" s="4" t="s">
        <v>2912</v>
      </c>
      <c r="L1936" s="3" t="s">
        <v>370</v>
      </c>
      <c r="M1936" s="3" t="s">
        <v>410</v>
      </c>
      <c r="N1936" s="3" t="s">
        <v>2820</v>
      </c>
      <c r="O1936" s="3">
        <v>250879</v>
      </c>
      <c r="P1936" s="3" t="s">
        <v>2792</v>
      </c>
      <c r="Q1936" s="4" t="s">
        <v>30</v>
      </c>
      <c r="R1936" s="3">
        <v>1</v>
      </c>
      <c r="S1936" s="16">
        <v>44722</v>
      </c>
      <c r="T1936" s="12">
        <f t="shared" si="7"/>
        <v>1031397</v>
      </c>
      <c r="U1936" s="10"/>
      <c r="V1936" s="10"/>
      <c r="W1936" s="10"/>
      <c r="X1936" s="10"/>
      <c r="Y1936" s="10"/>
      <c r="Z1936" s="10"/>
    </row>
    <row r="1937" customHeight="1" spans="1:26">
      <c r="A1937" s="3"/>
      <c r="B1937" s="4" t="s">
        <v>2890</v>
      </c>
      <c r="C1937" s="3" t="s">
        <v>2818</v>
      </c>
      <c r="D1937" s="4" t="s">
        <v>1979</v>
      </c>
      <c r="E1937" s="4" t="s">
        <v>327</v>
      </c>
      <c r="F1937" s="4" t="s">
        <v>63</v>
      </c>
      <c r="G1937" s="4" t="s">
        <v>2854</v>
      </c>
      <c r="H1937" s="3"/>
      <c r="I1937" s="3"/>
      <c r="J1937" s="3"/>
      <c r="K1937" s="4" t="s">
        <v>2913</v>
      </c>
      <c r="L1937" s="3" t="s">
        <v>370</v>
      </c>
      <c r="M1937" s="3" t="s">
        <v>410</v>
      </c>
      <c r="N1937" s="3" t="s">
        <v>2820</v>
      </c>
      <c r="O1937" s="3">
        <v>250879</v>
      </c>
      <c r="P1937" s="3" t="s">
        <v>2792</v>
      </c>
      <c r="Q1937" s="4" t="s">
        <v>30</v>
      </c>
      <c r="R1937" s="3">
        <v>1</v>
      </c>
      <c r="S1937" s="16">
        <v>44722</v>
      </c>
      <c r="T1937" s="12">
        <f t="shared" si="7"/>
        <v>1031397</v>
      </c>
      <c r="U1937" s="10"/>
      <c r="V1937" s="10"/>
      <c r="W1937" s="10"/>
      <c r="X1937" s="10"/>
      <c r="Y1937" s="10"/>
      <c r="Z1937" s="10"/>
    </row>
    <row r="1938" customHeight="1" spans="1:26">
      <c r="A1938" s="3"/>
      <c r="B1938" s="4" t="s">
        <v>2890</v>
      </c>
      <c r="C1938" s="3" t="s">
        <v>2818</v>
      </c>
      <c r="D1938" s="4" t="s">
        <v>1956</v>
      </c>
      <c r="E1938" s="4" t="s">
        <v>761</v>
      </c>
      <c r="F1938" s="4" t="s">
        <v>86</v>
      </c>
      <c r="G1938" s="4" t="s">
        <v>2869</v>
      </c>
      <c r="H1938" s="3"/>
      <c r="I1938" s="3"/>
      <c r="J1938" s="3"/>
      <c r="K1938" s="4" t="s">
        <v>2895</v>
      </c>
      <c r="L1938" s="3" t="s">
        <v>370</v>
      </c>
      <c r="M1938" s="3" t="s">
        <v>410</v>
      </c>
      <c r="N1938" s="3" t="s">
        <v>2820</v>
      </c>
      <c r="O1938" s="3">
        <v>250879</v>
      </c>
      <c r="P1938" s="3" t="s">
        <v>2792</v>
      </c>
      <c r="Q1938" s="4" t="s">
        <v>30</v>
      </c>
      <c r="R1938" s="3">
        <v>1</v>
      </c>
      <c r="S1938" s="16">
        <v>44722</v>
      </c>
      <c r="T1938" s="12">
        <f t="shared" si="7"/>
        <v>1031397</v>
      </c>
      <c r="U1938" s="10"/>
      <c r="V1938" s="10"/>
      <c r="W1938" s="10"/>
      <c r="X1938" s="10"/>
      <c r="Y1938" s="10"/>
      <c r="Z1938" s="10"/>
    </row>
    <row r="1939" customHeight="1" spans="1:26">
      <c r="A1939" s="3"/>
      <c r="B1939" s="4" t="s">
        <v>2890</v>
      </c>
      <c r="C1939" s="3" t="s">
        <v>2818</v>
      </c>
      <c r="D1939" s="4" t="s">
        <v>621</v>
      </c>
      <c r="E1939" s="4" t="s">
        <v>621</v>
      </c>
      <c r="F1939" s="4" t="s">
        <v>128</v>
      </c>
      <c r="G1939" s="4" t="s">
        <v>2829</v>
      </c>
      <c r="H1939" s="3"/>
      <c r="I1939" s="3"/>
      <c r="J1939" s="3"/>
      <c r="K1939" s="4" t="s">
        <v>2949</v>
      </c>
      <c r="L1939" s="3" t="s">
        <v>370</v>
      </c>
      <c r="M1939" s="3" t="s">
        <v>410</v>
      </c>
      <c r="N1939" s="3" t="s">
        <v>2820</v>
      </c>
      <c r="O1939" s="3">
        <v>250879</v>
      </c>
      <c r="P1939" s="3" t="s">
        <v>2792</v>
      </c>
      <c r="Q1939" s="4" t="s">
        <v>30</v>
      </c>
      <c r="R1939" s="3">
        <v>1</v>
      </c>
      <c r="S1939" s="16">
        <v>44722</v>
      </c>
      <c r="T1939" s="12">
        <f t="shared" si="7"/>
        <v>1031397</v>
      </c>
      <c r="U1939" s="10"/>
      <c r="V1939" s="10"/>
      <c r="W1939" s="10"/>
      <c r="X1939" s="10"/>
      <c r="Y1939" s="10"/>
      <c r="Z1939" s="10"/>
    </row>
    <row r="1940" customHeight="1" spans="1:26">
      <c r="A1940" s="3"/>
      <c r="B1940" s="4" t="s">
        <v>2890</v>
      </c>
      <c r="C1940" s="3" t="s">
        <v>2818</v>
      </c>
      <c r="D1940" s="4" t="s">
        <v>2987</v>
      </c>
      <c r="E1940" s="4" t="s">
        <v>644</v>
      </c>
      <c r="F1940" s="4" t="s">
        <v>171</v>
      </c>
      <c r="G1940" s="4" t="s">
        <v>2879</v>
      </c>
      <c r="H1940" s="3"/>
      <c r="I1940" s="3"/>
      <c r="J1940" s="3"/>
      <c r="K1940" s="4" t="s">
        <v>3000</v>
      </c>
      <c r="L1940" s="3" t="s">
        <v>370</v>
      </c>
      <c r="M1940" s="3" t="s">
        <v>410</v>
      </c>
      <c r="N1940" s="3" t="s">
        <v>2820</v>
      </c>
      <c r="O1940" s="3">
        <v>250879</v>
      </c>
      <c r="P1940" s="3" t="s">
        <v>2792</v>
      </c>
      <c r="Q1940" s="4" t="s">
        <v>30</v>
      </c>
      <c r="R1940" s="3">
        <v>1</v>
      </c>
      <c r="S1940" s="16">
        <v>44722</v>
      </c>
      <c r="T1940" s="12">
        <f t="shared" si="7"/>
        <v>1031397</v>
      </c>
      <c r="U1940" s="10"/>
      <c r="V1940" s="10"/>
      <c r="W1940" s="10"/>
      <c r="X1940" s="10"/>
      <c r="Y1940" s="10"/>
      <c r="Z1940" s="10"/>
    </row>
    <row r="1941" customHeight="1" spans="1:26">
      <c r="A1941" s="3"/>
      <c r="B1941" s="4" t="s">
        <v>2890</v>
      </c>
      <c r="C1941" s="3" t="s">
        <v>2818</v>
      </c>
      <c r="D1941" s="4" t="s">
        <v>1959</v>
      </c>
      <c r="E1941" s="4" t="s">
        <v>810</v>
      </c>
      <c r="F1941" s="4" t="s">
        <v>521</v>
      </c>
      <c r="G1941" s="4" t="s">
        <v>2853</v>
      </c>
      <c r="H1941" s="3"/>
      <c r="I1941" s="3"/>
      <c r="J1941" s="3"/>
      <c r="K1941" s="4" t="s">
        <v>3001</v>
      </c>
      <c r="L1941" s="3" t="s">
        <v>370</v>
      </c>
      <c r="M1941" s="3" t="s">
        <v>410</v>
      </c>
      <c r="N1941" s="3" t="s">
        <v>2820</v>
      </c>
      <c r="O1941" s="3">
        <v>250879</v>
      </c>
      <c r="P1941" s="3" t="s">
        <v>2792</v>
      </c>
      <c r="Q1941" s="4" t="s">
        <v>30</v>
      </c>
      <c r="R1941" s="3">
        <v>1</v>
      </c>
      <c r="S1941" s="16">
        <v>44722</v>
      </c>
      <c r="T1941" s="12">
        <f t="shared" si="7"/>
        <v>1031397</v>
      </c>
      <c r="U1941" s="10"/>
      <c r="V1941" s="10"/>
      <c r="W1941" s="10"/>
      <c r="X1941" s="10"/>
      <c r="Y1941" s="10"/>
      <c r="Z1941" s="10"/>
    </row>
    <row r="1942" customHeight="1" spans="1:26">
      <c r="A1942" s="3"/>
      <c r="B1942" s="4" t="s">
        <v>2890</v>
      </c>
      <c r="C1942" s="3" t="s">
        <v>2818</v>
      </c>
      <c r="D1942" s="4" t="s">
        <v>1956</v>
      </c>
      <c r="E1942" s="4" t="s">
        <v>362</v>
      </c>
      <c r="F1942" s="4" t="s">
        <v>104</v>
      </c>
      <c r="G1942" s="4" t="s">
        <v>2822</v>
      </c>
      <c r="H1942" s="3"/>
      <c r="I1942" s="3"/>
      <c r="J1942" s="3"/>
      <c r="K1942" s="4" t="s">
        <v>2985</v>
      </c>
      <c r="L1942" s="3" t="s">
        <v>370</v>
      </c>
      <c r="M1942" s="3" t="s">
        <v>410</v>
      </c>
      <c r="N1942" s="3" t="s">
        <v>2820</v>
      </c>
      <c r="O1942" s="3">
        <v>250876</v>
      </c>
      <c r="P1942" s="3" t="s">
        <v>2792</v>
      </c>
      <c r="Q1942" s="4" t="s">
        <v>26</v>
      </c>
      <c r="R1942" s="3">
        <v>1</v>
      </c>
      <c r="S1942" s="16">
        <v>44722</v>
      </c>
      <c r="T1942" s="12">
        <f t="shared" si="7"/>
        <v>1031397</v>
      </c>
      <c r="U1942" s="10"/>
      <c r="V1942" s="10"/>
      <c r="W1942" s="10"/>
      <c r="X1942" s="10"/>
      <c r="Y1942" s="10"/>
      <c r="Z1942" s="10"/>
    </row>
    <row r="1943" customHeight="1" spans="1:26">
      <c r="A1943" s="3"/>
      <c r="B1943" s="4" t="s">
        <v>2890</v>
      </c>
      <c r="C1943" s="3" t="s">
        <v>2818</v>
      </c>
      <c r="D1943" s="4" t="s">
        <v>750</v>
      </c>
      <c r="E1943" s="4" t="s">
        <v>341</v>
      </c>
      <c r="F1943" s="4" t="s">
        <v>54</v>
      </c>
      <c r="G1943" s="4" t="s">
        <v>2832</v>
      </c>
      <c r="H1943" s="3"/>
      <c r="I1943" s="3"/>
      <c r="J1943" s="3"/>
      <c r="K1943" s="4" t="s">
        <v>2943</v>
      </c>
      <c r="L1943" s="3" t="s">
        <v>370</v>
      </c>
      <c r="M1943" s="3" t="s">
        <v>410</v>
      </c>
      <c r="N1943" s="3" t="s">
        <v>2820</v>
      </c>
      <c r="O1943" s="3">
        <v>250423</v>
      </c>
      <c r="P1943" s="3" t="s">
        <v>2792</v>
      </c>
      <c r="Q1943" s="4" t="s">
        <v>11</v>
      </c>
      <c r="R1943" s="3">
        <v>1</v>
      </c>
      <c r="S1943" s="16">
        <v>44722</v>
      </c>
      <c r="T1943" s="12">
        <f t="shared" si="7"/>
        <v>1031397</v>
      </c>
      <c r="U1943" s="10"/>
      <c r="V1943" s="10"/>
      <c r="W1943" s="10"/>
      <c r="X1943" s="10"/>
      <c r="Y1943" s="10"/>
      <c r="Z1943" s="10"/>
    </row>
    <row r="1944" customHeight="1" spans="1:26">
      <c r="A1944" s="3"/>
      <c r="B1944" s="4" t="s">
        <v>2890</v>
      </c>
      <c r="C1944" s="3" t="s">
        <v>2818</v>
      </c>
      <c r="D1944" s="4" t="s">
        <v>1956</v>
      </c>
      <c r="E1944" s="4" t="s">
        <v>373</v>
      </c>
      <c r="F1944" s="4" t="s">
        <v>82</v>
      </c>
      <c r="G1944" s="4" t="s">
        <v>2822</v>
      </c>
      <c r="H1944" s="3"/>
      <c r="I1944" s="3"/>
      <c r="J1944" s="3"/>
      <c r="K1944" s="4" t="s">
        <v>2945</v>
      </c>
      <c r="L1944" s="3" t="s">
        <v>370</v>
      </c>
      <c r="M1944" s="3" t="s">
        <v>410</v>
      </c>
      <c r="N1944" s="3" t="s">
        <v>2820</v>
      </c>
      <c r="O1944" s="3">
        <v>250423</v>
      </c>
      <c r="P1944" s="3" t="s">
        <v>2792</v>
      </c>
      <c r="Q1944" s="4" t="s">
        <v>11</v>
      </c>
      <c r="R1944" s="3">
        <v>1</v>
      </c>
      <c r="S1944" s="16">
        <v>44722</v>
      </c>
      <c r="T1944" s="12">
        <f t="shared" si="7"/>
        <v>1031397</v>
      </c>
      <c r="U1944" s="10"/>
      <c r="V1944" s="10"/>
      <c r="W1944" s="10"/>
      <c r="X1944" s="10"/>
      <c r="Y1944" s="10"/>
      <c r="Z1944" s="10"/>
    </row>
    <row r="1945" customHeight="1" spans="1:26">
      <c r="A1945" s="3"/>
      <c r="B1945" s="4" t="s">
        <v>2899</v>
      </c>
      <c r="C1945" s="3" t="s">
        <v>2818</v>
      </c>
      <c r="D1945" s="4" t="s">
        <v>1997</v>
      </c>
      <c r="E1945" s="4" t="s">
        <v>355</v>
      </c>
      <c r="F1945" s="4" t="s">
        <v>765</v>
      </c>
      <c r="G1945" s="4"/>
      <c r="H1945" s="3"/>
      <c r="I1945" s="3"/>
      <c r="J1945" s="3"/>
      <c r="K1945" s="4" t="s">
        <v>765</v>
      </c>
      <c r="L1945" s="3" t="s">
        <v>370</v>
      </c>
      <c r="M1945" s="3" t="s">
        <v>410</v>
      </c>
      <c r="N1945" s="3" t="s">
        <v>2820</v>
      </c>
      <c r="O1945" s="3">
        <v>250423</v>
      </c>
      <c r="P1945" s="3" t="s">
        <v>2792</v>
      </c>
      <c r="Q1945" s="4" t="s">
        <v>11</v>
      </c>
      <c r="R1945" s="3">
        <v>1</v>
      </c>
      <c r="S1945" s="16">
        <v>44722</v>
      </c>
      <c r="T1945" s="12">
        <f t="shared" si="7"/>
        <v>1031397</v>
      </c>
      <c r="U1945" s="10"/>
      <c r="V1945" s="10"/>
      <c r="W1945" s="10"/>
      <c r="X1945" s="10"/>
      <c r="Y1945" s="10"/>
      <c r="Z1945" s="10"/>
    </row>
    <row r="1946" customHeight="1" spans="1:26">
      <c r="A1946" s="3"/>
      <c r="B1946" s="4" t="s">
        <v>2890</v>
      </c>
      <c r="C1946" s="3" t="s">
        <v>2818</v>
      </c>
      <c r="D1946" s="4" t="s">
        <v>750</v>
      </c>
      <c r="E1946" s="4" t="s">
        <v>341</v>
      </c>
      <c r="F1946" s="4" t="s">
        <v>239</v>
      </c>
      <c r="G1946" s="4" t="s">
        <v>2877</v>
      </c>
      <c r="H1946" s="3"/>
      <c r="I1946" s="3"/>
      <c r="J1946" s="3"/>
      <c r="K1946" s="4" t="s">
        <v>751</v>
      </c>
      <c r="L1946" s="3" t="s">
        <v>414</v>
      </c>
      <c r="M1946" s="3" t="s">
        <v>428</v>
      </c>
      <c r="N1946" s="3" t="s">
        <v>2820</v>
      </c>
      <c r="O1946" s="3">
        <v>250881</v>
      </c>
      <c r="P1946" s="3" t="s">
        <v>2792</v>
      </c>
      <c r="Q1946" s="4" t="s">
        <v>98</v>
      </c>
      <c r="R1946" s="3">
        <v>1</v>
      </c>
      <c r="S1946" s="16">
        <v>44722</v>
      </c>
      <c r="T1946" s="12">
        <f t="shared" si="7"/>
        <v>1031397</v>
      </c>
      <c r="U1946" s="10"/>
      <c r="V1946" s="10"/>
      <c r="W1946" s="10"/>
      <c r="X1946" s="10"/>
      <c r="Y1946" s="10"/>
      <c r="Z1946" s="10"/>
    </row>
    <row r="1947" customHeight="1" spans="1:26">
      <c r="A1947" s="3"/>
      <c r="B1947" s="4" t="s">
        <v>2890</v>
      </c>
      <c r="C1947" s="3" t="s">
        <v>2818</v>
      </c>
      <c r="D1947" s="4" t="s">
        <v>1959</v>
      </c>
      <c r="E1947" s="4" t="s">
        <v>777</v>
      </c>
      <c r="F1947" s="4" t="s">
        <v>225</v>
      </c>
      <c r="G1947" s="4" t="s">
        <v>2874</v>
      </c>
      <c r="H1947" s="3"/>
      <c r="I1947" s="3"/>
      <c r="J1947" s="3"/>
      <c r="K1947" s="4" t="s">
        <v>809</v>
      </c>
      <c r="L1947" s="3" t="s">
        <v>329</v>
      </c>
      <c r="M1947" s="3" t="s">
        <v>330</v>
      </c>
      <c r="N1947" s="3" t="s">
        <v>2820</v>
      </c>
      <c r="O1947" s="3">
        <v>224360</v>
      </c>
      <c r="P1947" s="3" t="s">
        <v>2792</v>
      </c>
      <c r="Q1947" s="4" t="s">
        <v>331</v>
      </c>
      <c r="R1947" s="3">
        <v>1</v>
      </c>
      <c r="S1947" s="16">
        <v>44722</v>
      </c>
      <c r="T1947" s="12">
        <f t="shared" si="7"/>
        <v>1031397</v>
      </c>
      <c r="U1947" s="10"/>
      <c r="V1947" s="10"/>
      <c r="W1947" s="10"/>
      <c r="X1947" s="10"/>
      <c r="Y1947" s="10"/>
      <c r="Z1947" s="10"/>
    </row>
    <row r="1948" customHeight="1" spans="1:26">
      <c r="A1948" s="3"/>
      <c r="B1948" s="4" t="s">
        <v>2890</v>
      </c>
      <c r="C1948" s="3" t="s">
        <v>2818</v>
      </c>
      <c r="D1948" s="4" t="s">
        <v>1959</v>
      </c>
      <c r="E1948" s="4" t="s">
        <v>763</v>
      </c>
      <c r="F1948" s="4" t="s">
        <v>608</v>
      </c>
      <c r="G1948" s="4" t="s">
        <v>2851</v>
      </c>
      <c r="H1948" s="3"/>
      <c r="I1948" s="3"/>
      <c r="J1948" s="3"/>
      <c r="K1948" s="4" t="s">
        <v>2947</v>
      </c>
      <c r="L1948" s="3" t="s">
        <v>414</v>
      </c>
      <c r="M1948" s="3" t="s">
        <v>415</v>
      </c>
      <c r="N1948" s="3" t="s">
        <v>2820</v>
      </c>
      <c r="O1948" s="3">
        <v>204737</v>
      </c>
      <c r="P1948" s="3" t="s">
        <v>2792</v>
      </c>
      <c r="Q1948" s="4" t="s">
        <v>20</v>
      </c>
      <c r="R1948" s="3">
        <v>1</v>
      </c>
      <c r="S1948" s="16">
        <v>44722</v>
      </c>
      <c r="T1948" s="12">
        <f t="shared" si="7"/>
        <v>1031397</v>
      </c>
      <c r="U1948" s="10"/>
      <c r="V1948" s="10"/>
      <c r="W1948" s="10"/>
      <c r="X1948" s="10"/>
      <c r="Y1948" s="10"/>
      <c r="Z1948" s="10"/>
    </row>
    <row r="1949" customHeight="1" spans="1:26">
      <c r="A1949" s="3"/>
      <c r="B1949" s="4" t="s">
        <v>2890</v>
      </c>
      <c r="C1949" s="3" t="s">
        <v>2818</v>
      </c>
      <c r="D1949" s="4" t="s">
        <v>1959</v>
      </c>
      <c r="E1949" s="4" t="s">
        <v>763</v>
      </c>
      <c r="F1949" s="4" t="s">
        <v>159</v>
      </c>
      <c r="G1949" s="4" t="s">
        <v>2851</v>
      </c>
      <c r="H1949" s="3"/>
      <c r="I1949" s="3"/>
      <c r="J1949" s="3"/>
      <c r="K1949" s="4" t="s">
        <v>2897</v>
      </c>
      <c r="L1949" s="3" t="s">
        <v>414</v>
      </c>
      <c r="M1949" s="3" t="s">
        <v>415</v>
      </c>
      <c r="N1949" s="3" t="s">
        <v>2820</v>
      </c>
      <c r="O1949" s="3">
        <v>204737</v>
      </c>
      <c r="P1949" s="3" t="s">
        <v>2792</v>
      </c>
      <c r="Q1949" s="4" t="s">
        <v>20</v>
      </c>
      <c r="R1949" s="3">
        <v>1</v>
      </c>
      <c r="S1949" s="16">
        <v>44722</v>
      </c>
      <c r="T1949" s="12">
        <f t="shared" si="7"/>
        <v>1031397</v>
      </c>
      <c r="U1949" s="10"/>
      <c r="V1949" s="10"/>
      <c r="W1949" s="10"/>
      <c r="X1949" s="10"/>
      <c r="Y1949" s="10"/>
      <c r="Z1949" s="10"/>
    </row>
    <row r="1950" customHeight="1" spans="1:26">
      <c r="A1950" s="3"/>
      <c r="B1950" s="4" t="s">
        <v>2890</v>
      </c>
      <c r="C1950" s="3" t="s">
        <v>2818</v>
      </c>
      <c r="D1950" s="4" t="s">
        <v>1959</v>
      </c>
      <c r="E1950" s="4" t="s">
        <v>763</v>
      </c>
      <c r="F1950" s="4" t="s">
        <v>61</v>
      </c>
      <c r="G1950" s="4" t="s">
        <v>2851</v>
      </c>
      <c r="H1950" s="3"/>
      <c r="I1950" s="3"/>
      <c r="J1950" s="3"/>
      <c r="K1950" s="4" t="s">
        <v>2951</v>
      </c>
      <c r="L1950" s="3" t="s">
        <v>414</v>
      </c>
      <c r="M1950" s="3" t="s">
        <v>415</v>
      </c>
      <c r="N1950" s="3" t="s">
        <v>2820</v>
      </c>
      <c r="O1950" s="3">
        <v>250424</v>
      </c>
      <c r="P1950" s="3" t="s">
        <v>2792</v>
      </c>
      <c r="Q1950" s="4" t="s">
        <v>15</v>
      </c>
      <c r="R1950" s="3">
        <v>1</v>
      </c>
      <c r="S1950" s="16">
        <v>44722</v>
      </c>
      <c r="T1950" s="12">
        <f t="shared" si="7"/>
        <v>1031397</v>
      </c>
      <c r="U1950" s="10"/>
      <c r="V1950" s="10"/>
      <c r="W1950" s="10"/>
      <c r="X1950" s="10"/>
      <c r="Y1950" s="10"/>
      <c r="Z1950" s="10"/>
    </row>
    <row r="1951" customHeight="1" spans="1:26">
      <c r="A1951" s="3"/>
      <c r="B1951" s="4" t="s">
        <v>2890</v>
      </c>
      <c r="C1951" s="3" t="s">
        <v>2818</v>
      </c>
      <c r="D1951" s="4" t="s">
        <v>1979</v>
      </c>
      <c r="E1951" s="4" t="s">
        <v>327</v>
      </c>
      <c r="F1951" s="4" t="s">
        <v>85</v>
      </c>
      <c r="G1951" s="4" t="s">
        <v>2854</v>
      </c>
      <c r="H1951" s="3"/>
      <c r="I1951" s="3"/>
      <c r="J1951" s="3"/>
      <c r="K1951" s="4" t="s">
        <v>3002</v>
      </c>
      <c r="L1951" s="3" t="s">
        <v>414</v>
      </c>
      <c r="M1951" s="3" t="s">
        <v>415</v>
      </c>
      <c r="N1951" s="3" t="s">
        <v>2820</v>
      </c>
      <c r="O1951" s="3">
        <v>256479</v>
      </c>
      <c r="P1951" s="3" t="s">
        <v>2792</v>
      </c>
      <c r="Q1951" s="4" t="s">
        <v>807</v>
      </c>
      <c r="R1951" s="3">
        <v>2</v>
      </c>
      <c r="S1951" s="16">
        <v>44722</v>
      </c>
      <c r="T1951" s="12">
        <f t="shared" si="7"/>
        <v>1031397</v>
      </c>
      <c r="U1951" s="10"/>
      <c r="V1951" s="10"/>
      <c r="W1951" s="10"/>
      <c r="X1951" s="10"/>
      <c r="Y1951" s="10"/>
      <c r="Z1951" s="10"/>
    </row>
    <row r="1952" customHeight="1" spans="1:26">
      <c r="A1952" s="3"/>
      <c r="B1952" s="4" t="s">
        <v>2890</v>
      </c>
      <c r="C1952" s="3" t="s">
        <v>2818</v>
      </c>
      <c r="D1952" s="4" t="s">
        <v>1956</v>
      </c>
      <c r="E1952" s="4" t="s">
        <v>762</v>
      </c>
      <c r="F1952" s="4" t="s">
        <v>102</v>
      </c>
      <c r="G1952" s="4" t="s">
        <v>2837</v>
      </c>
      <c r="H1952" s="3"/>
      <c r="I1952" s="3"/>
      <c r="J1952" s="3"/>
      <c r="K1952" s="4" t="s">
        <v>2957</v>
      </c>
      <c r="L1952" s="3" t="s">
        <v>414</v>
      </c>
      <c r="M1952" s="3" t="s">
        <v>415</v>
      </c>
      <c r="N1952" s="3" t="s">
        <v>2820</v>
      </c>
      <c r="O1952" s="3">
        <v>256479</v>
      </c>
      <c r="P1952" s="3" t="s">
        <v>2792</v>
      </c>
      <c r="Q1952" s="4" t="s">
        <v>807</v>
      </c>
      <c r="R1952" s="3">
        <v>1</v>
      </c>
      <c r="S1952" s="16">
        <v>44722</v>
      </c>
      <c r="T1952" s="12">
        <f t="shared" si="7"/>
        <v>1031397</v>
      </c>
      <c r="U1952" s="10"/>
      <c r="V1952" s="10"/>
      <c r="W1952" s="10"/>
      <c r="X1952" s="10"/>
      <c r="Y1952" s="10"/>
      <c r="Z1952" s="10"/>
    </row>
    <row r="1953" customHeight="1" spans="1:26">
      <c r="A1953" s="3"/>
      <c r="B1953" s="4" t="s">
        <v>2899</v>
      </c>
      <c r="C1953" s="3" t="s">
        <v>2818</v>
      </c>
      <c r="D1953" s="4" t="s">
        <v>1979</v>
      </c>
      <c r="E1953" s="4" t="s">
        <v>781</v>
      </c>
      <c r="F1953" s="4" t="s">
        <v>765</v>
      </c>
      <c r="G1953" s="4"/>
      <c r="H1953" s="3"/>
      <c r="I1953" s="3"/>
      <c r="J1953" s="3"/>
      <c r="K1953" s="4" t="s">
        <v>765</v>
      </c>
      <c r="L1953" s="3" t="s">
        <v>464</v>
      </c>
      <c r="M1953" s="3" t="s">
        <v>465</v>
      </c>
      <c r="N1953" s="3" t="s">
        <v>2820</v>
      </c>
      <c r="O1953" s="3">
        <v>250420</v>
      </c>
      <c r="P1953" s="3" t="s">
        <v>2792</v>
      </c>
      <c r="Q1953" s="4" t="s">
        <v>50</v>
      </c>
      <c r="R1953" s="3">
        <v>1</v>
      </c>
      <c r="S1953" s="16">
        <v>44723</v>
      </c>
      <c r="T1953" s="12">
        <f t="shared" si="7"/>
        <v>1031794</v>
      </c>
      <c r="U1953" s="10"/>
      <c r="V1953" s="10"/>
      <c r="W1953" s="10"/>
      <c r="X1953" s="10"/>
      <c r="Y1953" s="10"/>
      <c r="Z1953" s="10"/>
    </row>
    <row r="1954" customHeight="1" spans="1:26">
      <c r="A1954" s="3"/>
      <c r="B1954" s="4" t="s">
        <v>2890</v>
      </c>
      <c r="C1954" s="3" t="s">
        <v>2818</v>
      </c>
      <c r="D1954" s="4" t="s">
        <v>1997</v>
      </c>
      <c r="E1954" s="4" t="s">
        <v>355</v>
      </c>
      <c r="F1954" s="4" t="s">
        <v>507</v>
      </c>
      <c r="G1954" s="4" t="s">
        <v>2866</v>
      </c>
      <c r="H1954" s="3"/>
      <c r="I1954" s="3"/>
      <c r="J1954" s="3"/>
      <c r="K1954" s="4" t="s">
        <v>2969</v>
      </c>
      <c r="L1954" s="3" t="s">
        <v>370</v>
      </c>
      <c r="M1954" s="3" t="s">
        <v>371</v>
      </c>
      <c r="N1954" s="3" t="s">
        <v>2820</v>
      </c>
      <c r="O1954" s="3">
        <v>250417</v>
      </c>
      <c r="P1954" s="3" t="s">
        <v>2792</v>
      </c>
      <c r="Q1954" s="4" t="s">
        <v>39</v>
      </c>
      <c r="R1954" s="3">
        <v>1</v>
      </c>
      <c r="S1954" s="16">
        <v>44723</v>
      </c>
      <c r="T1954" s="12">
        <f t="shared" si="7"/>
        <v>1031794</v>
      </c>
      <c r="U1954" s="10"/>
      <c r="V1954" s="10"/>
      <c r="W1954" s="10"/>
      <c r="X1954" s="10"/>
      <c r="Y1954" s="10"/>
      <c r="Z1954" s="10"/>
    </row>
    <row r="1955" customHeight="1" spans="1:26">
      <c r="A1955" s="3"/>
      <c r="B1955" s="4" t="s">
        <v>2890</v>
      </c>
      <c r="C1955" s="3" t="s">
        <v>2818</v>
      </c>
      <c r="D1955" s="4" t="s">
        <v>1970</v>
      </c>
      <c r="E1955" s="4" t="s">
        <v>767</v>
      </c>
      <c r="F1955" s="4" t="s">
        <v>107</v>
      </c>
      <c r="G1955" s="4" t="s">
        <v>2844</v>
      </c>
      <c r="H1955" s="3"/>
      <c r="I1955" s="3"/>
      <c r="J1955" s="3"/>
      <c r="K1955" s="4" t="s">
        <v>3003</v>
      </c>
      <c r="L1955" s="3" t="s">
        <v>370</v>
      </c>
      <c r="M1955" s="3" t="s">
        <v>371</v>
      </c>
      <c r="N1955" s="3" t="s">
        <v>2820</v>
      </c>
      <c r="O1955" s="3">
        <v>250417</v>
      </c>
      <c r="P1955" s="3" t="s">
        <v>2792</v>
      </c>
      <c r="Q1955" s="4" t="s">
        <v>39</v>
      </c>
      <c r="R1955" s="3">
        <v>1</v>
      </c>
      <c r="S1955" s="16">
        <v>44723</v>
      </c>
      <c r="T1955" s="12">
        <f t="shared" si="7"/>
        <v>1031794</v>
      </c>
      <c r="U1955" s="10"/>
      <c r="V1955" s="10"/>
      <c r="W1955" s="10"/>
      <c r="X1955" s="10"/>
      <c r="Y1955" s="10"/>
      <c r="Z1955" s="10"/>
    </row>
    <row r="1956" customHeight="1" spans="1:26">
      <c r="A1956" s="3"/>
      <c r="B1956" s="4" t="s">
        <v>2899</v>
      </c>
      <c r="C1956" s="3" t="s">
        <v>2818</v>
      </c>
      <c r="D1956" s="4" t="s">
        <v>2183</v>
      </c>
      <c r="E1956" s="4" t="s">
        <v>779</v>
      </c>
      <c r="F1956" s="4" t="s">
        <v>765</v>
      </c>
      <c r="G1956" s="4"/>
      <c r="H1956" s="3"/>
      <c r="I1956" s="3"/>
      <c r="J1956" s="3"/>
      <c r="K1956" s="4" t="s">
        <v>765</v>
      </c>
      <c r="L1956" s="3" t="s">
        <v>370</v>
      </c>
      <c r="M1956" s="3" t="s">
        <v>371</v>
      </c>
      <c r="N1956" s="3" t="s">
        <v>2820</v>
      </c>
      <c r="O1956" s="3">
        <v>250417</v>
      </c>
      <c r="P1956" s="3" t="s">
        <v>2792</v>
      </c>
      <c r="Q1956" s="4" t="s">
        <v>39</v>
      </c>
      <c r="R1956" s="3">
        <v>1</v>
      </c>
      <c r="S1956" s="16">
        <v>44723</v>
      </c>
      <c r="T1956" s="12">
        <f t="shared" si="7"/>
        <v>1031794</v>
      </c>
      <c r="U1956" s="10"/>
      <c r="V1956" s="10"/>
      <c r="W1956" s="10"/>
      <c r="X1956" s="10"/>
      <c r="Y1956" s="10"/>
      <c r="Z1956" s="10"/>
    </row>
    <row r="1957" customHeight="1" spans="1:26">
      <c r="A1957" s="3"/>
      <c r="B1957" s="4" t="s">
        <v>2890</v>
      </c>
      <c r="C1957" s="3" t="s">
        <v>2818</v>
      </c>
      <c r="D1957" s="4" t="s">
        <v>1959</v>
      </c>
      <c r="E1957" s="4" t="s">
        <v>777</v>
      </c>
      <c r="F1957" s="4" t="s">
        <v>21</v>
      </c>
      <c r="G1957" s="4" t="s">
        <v>2863</v>
      </c>
      <c r="H1957" s="3"/>
      <c r="I1957" s="3"/>
      <c r="J1957" s="3"/>
      <c r="K1957" s="4" t="s">
        <v>3004</v>
      </c>
      <c r="L1957" s="3" t="s">
        <v>414</v>
      </c>
      <c r="M1957" s="3" t="s">
        <v>415</v>
      </c>
      <c r="N1957" s="3" t="s">
        <v>2820</v>
      </c>
      <c r="O1957" s="3">
        <v>250873</v>
      </c>
      <c r="P1957" s="3" t="s">
        <v>2792</v>
      </c>
      <c r="Q1957" s="4" t="s">
        <v>12</v>
      </c>
      <c r="R1957" s="3">
        <v>2</v>
      </c>
      <c r="S1957" s="16">
        <v>44723</v>
      </c>
      <c r="T1957" s="12">
        <f t="shared" si="7"/>
        <v>1031794</v>
      </c>
      <c r="U1957" s="10"/>
      <c r="V1957" s="10"/>
      <c r="W1957" s="10"/>
      <c r="X1957" s="10"/>
      <c r="Y1957" s="10"/>
      <c r="Z1957" s="10"/>
    </row>
    <row r="1958" customHeight="1" spans="1:26">
      <c r="A1958" s="3"/>
      <c r="B1958" s="4" t="s">
        <v>2890</v>
      </c>
      <c r="C1958" s="3" t="s">
        <v>2818</v>
      </c>
      <c r="D1958" s="4" t="s">
        <v>1956</v>
      </c>
      <c r="E1958" s="4" t="s">
        <v>762</v>
      </c>
      <c r="F1958" s="4" t="s">
        <v>105</v>
      </c>
      <c r="G1958" s="4" t="s">
        <v>2853</v>
      </c>
      <c r="H1958" s="3"/>
      <c r="I1958" s="3"/>
      <c r="J1958" s="3"/>
      <c r="K1958" s="4" t="s">
        <v>3005</v>
      </c>
      <c r="L1958" s="3" t="s">
        <v>414</v>
      </c>
      <c r="M1958" s="3" t="s">
        <v>415</v>
      </c>
      <c r="N1958" s="3" t="s">
        <v>2820</v>
      </c>
      <c r="O1958" s="3">
        <v>250873</v>
      </c>
      <c r="P1958" s="3" t="s">
        <v>2792</v>
      </c>
      <c r="Q1958" s="4" t="s">
        <v>12</v>
      </c>
      <c r="R1958" s="3">
        <v>1</v>
      </c>
      <c r="S1958" s="16">
        <v>44723</v>
      </c>
      <c r="T1958" s="12">
        <f t="shared" si="7"/>
        <v>1031794</v>
      </c>
      <c r="U1958" s="10"/>
      <c r="V1958" s="10"/>
      <c r="W1958" s="10"/>
      <c r="X1958" s="10"/>
      <c r="Y1958" s="10"/>
      <c r="Z1958" s="10"/>
    </row>
    <row r="1959" customHeight="1" spans="1:26">
      <c r="A1959" s="3"/>
      <c r="B1959" s="4" t="s">
        <v>2890</v>
      </c>
      <c r="C1959" s="3" t="s">
        <v>2818</v>
      </c>
      <c r="D1959" s="4" t="s">
        <v>1956</v>
      </c>
      <c r="E1959" s="4" t="s">
        <v>762</v>
      </c>
      <c r="F1959" s="4" t="s">
        <v>200</v>
      </c>
      <c r="G1959" s="4" t="s">
        <v>2853</v>
      </c>
      <c r="H1959" s="3"/>
      <c r="I1959" s="3"/>
      <c r="J1959" s="3"/>
      <c r="K1959" s="4" t="s">
        <v>588</v>
      </c>
      <c r="L1959" s="3" t="s">
        <v>414</v>
      </c>
      <c r="M1959" s="3" t="s">
        <v>415</v>
      </c>
      <c r="N1959" s="3" t="s">
        <v>2820</v>
      </c>
      <c r="O1959" s="3">
        <v>250873</v>
      </c>
      <c r="P1959" s="3" t="s">
        <v>2792</v>
      </c>
      <c r="Q1959" s="4" t="s">
        <v>12</v>
      </c>
      <c r="R1959" s="3">
        <v>1</v>
      </c>
      <c r="S1959" s="16">
        <v>44723</v>
      </c>
      <c r="T1959" s="12">
        <f t="shared" si="7"/>
        <v>1031794</v>
      </c>
      <c r="U1959" s="10"/>
      <c r="V1959" s="10"/>
      <c r="W1959" s="10"/>
      <c r="X1959" s="10"/>
      <c r="Y1959" s="10"/>
      <c r="Z1959" s="10"/>
    </row>
    <row r="1960" customHeight="1" spans="1:26">
      <c r="A1960" s="3"/>
      <c r="B1960" s="4" t="s">
        <v>2890</v>
      </c>
      <c r="C1960" s="3" t="s">
        <v>2818</v>
      </c>
      <c r="D1960" s="4" t="s">
        <v>1956</v>
      </c>
      <c r="E1960" s="4" t="s">
        <v>762</v>
      </c>
      <c r="F1960" s="4" t="s">
        <v>37</v>
      </c>
      <c r="G1960" s="4" t="s">
        <v>2867</v>
      </c>
      <c r="H1960" s="3"/>
      <c r="I1960" s="3"/>
      <c r="J1960" s="3"/>
      <c r="K1960" s="4" t="s">
        <v>2968</v>
      </c>
      <c r="L1960" s="3" t="s">
        <v>414</v>
      </c>
      <c r="M1960" s="3" t="s">
        <v>415</v>
      </c>
      <c r="N1960" s="3" t="s">
        <v>2820</v>
      </c>
      <c r="O1960" s="3">
        <v>250874</v>
      </c>
      <c r="P1960" s="3" t="s">
        <v>2792</v>
      </c>
      <c r="Q1960" s="4" t="s">
        <v>13</v>
      </c>
      <c r="R1960" s="3">
        <v>1</v>
      </c>
      <c r="S1960" s="16">
        <v>44723</v>
      </c>
      <c r="T1960" s="12">
        <f t="shared" si="7"/>
        <v>1031794</v>
      </c>
      <c r="U1960" s="10"/>
      <c r="V1960" s="10"/>
      <c r="W1960" s="10"/>
      <c r="X1960" s="10"/>
      <c r="Y1960" s="10"/>
      <c r="Z1960" s="10"/>
    </row>
    <row r="1961" customHeight="1" spans="1:26">
      <c r="A1961" s="3"/>
      <c r="B1961" s="4" t="s">
        <v>2890</v>
      </c>
      <c r="C1961" s="3" t="s">
        <v>2818</v>
      </c>
      <c r="D1961" s="4" t="s">
        <v>750</v>
      </c>
      <c r="E1961" s="4" t="s">
        <v>341</v>
      </c>
      <c r="F1961" s="4" t="s">
        <v>53</v>
      </c>
      <c r="G1961" s="4" t="s">
        <v>2832</v>
      </c>
      <c r="H1961" s="3"/>
      <c r="I1961" s="3"/>
      <c r="J1961" s="3"/>
      <c r="K1961" s="4" t="s">
        <v>2982</v>
      </c>
      <c r="L1961" s="3" t="s">
        <v>414</v>
      </c>
      <c r="M1961" s="3" t="s">
        <v>415</v>
      </c>
      <c r="N1961" s="3" t="s">
        <v>2820</v>
      </c>
      <c r="O1961" s="3">
        <v>250874</v>
      </c>
      <c r="P1961" s="3" t="s">
        <v>2792</v>
      </c>
      <c r="Q1961" s="4" t="s">
        <v>13</v>
      </c>
      <c r="R1961" s="3">
        <v>1</v>
      </c>
      <c r="S1961" s="16">
        <v>44723</v>
      </c>
      <c r="T1961" s="12">
        <f t="shared" si="7"/>
        <v>1031794</v>
      </c>
      <c r="U1961" s="10"/>
      <c r="V1961" s="10"/>
      <c r="W1961" s="10"/>
      <c r="X1961" s="10"/>
      <c r="Y1961" s="10"/>
      <c r="Z1961" s="10"/>
    </row>
    <row r="1962" customHeight="1" spans="1:26">
      <c r="A1962" s="3"/>
      <c r="B1962" s="4" t="s">
        <v>2890</v>
      </c>
      <c r="C1962" s="3" t="s">
        <v>2818</v>
      </c>
      <c r="D1962" s="4" t="s">
        <v>1956</v>
      </c>
      <c r="E1962" s="4" t="s">
        <v>373</v>
      </c>
      <c r="F1962" s="4" t="s">
        <v>82</v>
      </c>
      <c r="G1962" s="4" t="s">
        <v>2822</v>
      </c>
      <c r="H1962" s="3"/>
      <c r="I1962" s="3"/>
      <c r="J1962" s="3"/>
      <c r="K1962" s="4" t="s">
        <v>2945</v>
      </c>
      <c r="L1962" s="3" t="s">
        <v>414</v>
      </c>
      <c r="M1962" s="3" t="s">
        <v>415</v>
      </c>
      <c r="N1962" s="3" t="s">
        <v>2820</v>
      </c>
      <c r="O1962" s="3">
        <v>250874</v>
      </c>
      <c r="P1962" s="3" t="s">
        <v>2792</v>
      </c>
      <c r="Q1962" s="4" t="s">
        <v>13</v>
      </c>
      <c r="R1962" s="3">
        <v>0</v>
      </c>
      <c r="S1962" s="16">
        <v>44723</v>
      </c>
      <c r="T1962" s="12">
        <f t="shared" si="7"/>
        <v>1031794</v>
      </c>
      <c r="U1962" s="10"/>
      <c r="V1962" s="10"/>
      <c r="W1962" s="10"/>
      <c r="X1962" s="10"/>
      <c r="Y1962" s="10"/>
      <c r="Z1962" s="10"/>
    </row>
    <row r="1963" customHeight="1" spans="1:26">
      <c r="A1963" s="3"/>
      <c r="B1963" s="4" t="s">
        <v>2890</v>
      </c>
      <c r="C1963" s="3" t="s">
        <v>2818</v>
      </c>
      <c r="D1963" s="4" t="s">
        <v>1979</v>
      </c>
      <c r="E1963" s="4" t="s">
        <v>327</v>
      </c>
      <c r="F1963" s="4" t="s">
        <v>495</v>
      </c>
      <c r="G1963" s="4" t="s">
        <v>2864</v>
      </c>
      <c r="H1963" s="3"/>
      <c r="I1963" s="3"/>
      <c r="J1963" s="3"/>
      <c r="K1963" s="4" t="s">
        <v>3006</v>
      </c>
      <c r="L1963" s="3" t="s">
        <v>414</v>
      </c>
      <c r="M1963" s="3" t="s">
        <v>415</v>
      </c>
      <c r="N1963" s="3" t="s">
        <v>2820</v>
      </c>
      <c r="O1963" s="3">
        <v>250874</v>
      </c>
      <c r="P1963" s="3" t="s">
        <v>2792</v>
      </c>
      <c r="Q1963" s="4" t="s">
        <v>13</v>
      </c>
      <c r="R1963" s="3">
        <v>2</v>
      </c>
      <c r="S1963" s="16">
        <v>44723</v>
      </c>
      <c r="T1963" s="12">
        <f t="shared" si="7"/>
        <v>1031794</v>
      </c>
      <c r="U1963" s="10"/>
      <c r="V1963" s="10"/>
      <c r="W1963" s="10"/>
      <c r="X1963" s="10"/>
      <c r="Y1963" s="10"/>
      <c r="Z1963" s="10"/>
    </row>
    <row r="1964" customHeight="1" spans="1:26">
      <c r="A1964" s="3"/>
      <c r="B1964" s="4" t="s">
        <v>2890</v>
      </c>
      <c r="C1964" s="3" t="s">
        <v>2818</v>
      </c>
      <c r="D1964" s="4" t="s">
        <v>1997</v>
      </c>
      <c r="E1964" s="4" t="s">
        <v>355</v>
      </c>
      <c r="F1964" s="4" t="s">
        <v>113</v>
      </c>
      <c r="G1964" s="4" t="s">
        <v>2866</v>
      </c>
      <c r="H1964" s="3"/>
      <c r="I1964" s="3"/>
      <c r="J1964" s="3"/>
      <c r="K1964" s="4" t="s">
        <v>2980</v>
      </c>
      <c r="L1964" s="3" t="s">
        <v>414</v>
      </c>
      <c r="M1964" s="3" t="s">
        <v>415</v>
      </c>
      <c r="N1964" s="3" t="s">
        <v>2820</v>
      </c>
      <c r="O1964" s="3">
        <v>250874</v>
      </c>
      <c r="P1964" s="3" t="s">
        <v>2792</v>
      </c>
      <c r="Q1964" s="4" t="s">
        <v>13</v>
      </c>
      <c r="R1964" s="3">
        <v>1</v>
      </c>
      <c r="S1964" s="16">
        <v>44723</v>
      </c>
      <c r="T1964" s="12">
        <f t="shared" si="7"/>
        <v>1031794</v>
      </c>
      <c r="U1964" s="10"/>
      <c r="V1964" s="10"/>
      <c r="W1964" s="10"/>
      <c r="X1964" s="10"/>
      <c r="Y1964" s="10"/>
      <c r="Z1964" s="10"/>
    </row>
    <row r="1965" customHeight="1" spans="1:26">
      <c r="A1965" s="3"/>
      <c r="B1965" s="4" t="s">
        <v>2890</v>
      </c>
      <c r="C1965" s="3" t="s">
        <v>2818</v>
      </c>
      <c r="D1965" s="4" t="s">
        <v>1979</v>
      </c>
      <c r="E1965" s="4" t="s">
        <v>327</v>
      </c>
      <c r="F1965" s="4" t="s">
        <v>118</v>
      </c>
      <c r="G1965" s="4" t="s">
        <v>2836</v>
      </c>
      <c r="H1965" s="3"/>
      <c r="I1965" s="3"/>
      <c r="J1965" s="3"/>
      <c r="K1965" s="4" t="s">
        <v>2933</v>
      </c>
      <c r="L1965" s="3" t="s">
        <v>414</v>
      </c>
      <c r="M1965" s="3" t="s">
        <v>415</v>
      </c>
      <c r="N1965" s="3" t="s">
        <v>2820</v>
      </c>
      <c r="O1965" s="3">
        <v>250874</v>
      </c>
      <c r="P1965" s="3" t="s">
        <v>2792</v>
      </c>
      <c r="Q1965" s="4" t="s">
        <v>13</v>
      </c>
      <c r="R1965" s="3">
        <v>-1</v>
      </c>
      <c r="S1965" s="16">
        <v>44723</v>
      </c>
      <c r="T1965" s="12">
        <f t="shared" si="7"/>
        <v>1031794</v>
      </c>
      <c r="U1965" s="10"/>
      <c r="V1965" s="10"/>
      <c r="W1965" s="10"/>
      <c r="X1965" s="10"/>
      <c r="Y1965" s="10"/>
      <c r="Z1965" s="10"/>
    </row>
    <row r="1966" customHeight="1" spans="1:26">
      <c r="A1966" s="3"/>
      <c r="B1966" s="4" t="s">
        <v>2890</v>
      </c>
      <c r="C1966" s="3" t="s">
        <v>2818</v>
      </c>
      <c r="D1966" s="4" t="s">
        <v>1959</v>
      </c>
      <c r="E1966" s="4" t="s">
        <v>813</v>
      </c>
      <c r="F1966" s="4" t="s">
        <v>146</v>
      </c>
      <c r="G1966" s="4" t="s">
        <v>2846</v>
      </c>
      <c r="H1966" s="3"/>
      <c r="I1966" s="3"/>
      <c r="J1966" s="3"/>
      <c r="K1966" s="4" t="s">
        <v>3007</v>
      </c>
      <c r="L1966" s="3" t="s">
        <v>414</v>
      </c>
      <c r="M1966" s="3" t="s">
        <v>415</v>
      </c>
      <c r="N1966" s="3" t="s">
        <v>2820</v>
      </c>
      <c r="O1966" s="3">
        <v>250874</v>
      </c>
      <c r="P1966" s="3" t="s">
        <v>2792</v>
      </c>
      <c r="Q1966" s="4" t="s">
        <v>13</v>
      </c>
      <c r="R1966" s="3">
        <v>1</v>
      </c>
      <c r="S1966" s="16">
        <v>44723</v>
      </c>
      <c r="T1966" s="12">
        <f t="shared" si="7"/>
        <v>1031794</v>
      </c>
      <c r="U1966" s="10"/>
      <c r="V1966" s="10"/>
      <c r="W1966" s="10"/>
      <c r="X1966" s="10"/>
      <c r="Y1966" s="10"/>
      <c r="Z1966" s="10"/>
    </row>
    <row r="1967" customHeight="1" spans="1:26">
      <c r="A1967" s="3"/>
      <c r="B1967" s="4" t="s">
        <v>2890</v>
      </c>
      <c r="C1967" s="3" t="s">
        <v>2818</v>
      </c>
      <c r="D1967" s="4" t="s">
        <v>2206</v>
      </c>
      <c r="E1967" s="4" t="s">
        <v>487</v>
      </c>
      <c r="F1967" s="4" t="s">
        <v>168</v>
      </c>
      <c r="G1967" s="4" t="s">
        <v>2856</v>
      </c>
      <c r="H1967" s="3"/>
      <c r="I1967" s="3"/>
      <c r="J1967" s="3"/>
      <c r="K1967" s="4" t="s">
        <v>3008</v>
      </c>
      <c r="L1967" s="3" t="s">
        <v>414</v>
      </c>
      <c r="M1967" s="3" t="s">
        <v>415</v>
      </c>
      <c r="N1967" s="3" t="s">
        <v>2820</v>
      </c>
      <c r="O1967" s="3">
        <v>250874</v>
      </c>
      <c r="P1967" s="3" t="s">
        <v>2792</v>
      </c>
      <c r="Q1967" s="4" t="s">
        <v>13</v>
      </c>
      <c r="R1967" s="3">
        <v>1</v>
      </c>
      <c r="S1967" s="16">
        <v>44723</v>
      </c>
      <c r="T1967" s="12">
        <f t="shared" si="7"/>
        <v>1031794</v>
      </c>
      <c r="U1967" s="10"/>
      <c r="V1967" s="10"/>
      <c r="W1967" s="10"/>
      <c r="X1967" s="10"/>
      <c r="Y1967" s="10"/>
      <c r="Z1967" s="10"/>
    </row>
    <row r="1968" customHeight="1" spans="1:26">
      <c r="A1968" s="3"/>
      <c r="B1968" s="4" t="s">
        <v>2890</v>
      </c>
      <c r="C1968" s="3" t="s">
        <v>2818</v>
      </c>
      <c r="D1968" s="4" t="s">
        <v>1959</v>
      </c>
      <c r="E1968" s="4" t="s">
        <v>777</v>
      </c>
      <c r="F1968" s="4" t="s">
        <v>169</v>
      </c>
      <c r="G1968" s="4" t="s">
        <v>2852</v>
      </c>
      <c r="H1968" s="3"/>
      <c r="I1968" s="3"/>
      <c r="J1968" s="3"/>
      <c r="K1968" s="4" t="s">
        <v>3009</v>
      </c>
      <c r="L1968" s="3" t="s">
        <v>414</v>
      </c>
      <c r="M1968" s="3" t="s">
        <v>415</v>
      </c>
      <c r="N1968" s="3" t="s">
        <v>2820</v>
      </c>
      <c r="O1968" s="3">
        <v>250874</v>
      </c>
      <c r="P1968" s="3" t="s">
        <v>2792</v>
      </c>
      <c r="Q1968" s="4" t="s">
        <v>13</v>
      </c>
      <c r="R1968" s="3">
        <v>1</v>
      </c>
      <c r="S1968" s="16">
        <v>44723</v>
      </c>
      <c r="T1968" s="12">
        <f t="shared" si="7"/>
        <v>1031794</v>
      </c>
      <c r="U1968" s="10"/>
      <c r="V1968" s="10"/>
      <c r="W1968" s="10"/>
      <c r="X1968" s="10"/>
      <c r="Y1968" s="10"/>
      <c r="Z1968" s="10"/>
    </row>
    <row r="1969" customHeight="1" spans="1:26">
      <c r="A1969" s="3"/>
      <c r="B1969" s="4" t="s">
        <v>2890</v>
      </c>
      <c r="C1969" s="3" t="s">
        <v>2818</v>
      </c>
      <c r="D1969" s="4" t="s">
        <v>750</v>
      </c>
      <c r="E1969" s="4" t="s">
        <v>341</v>
      </c>
      <c r="F1969" s="4" t="s">
        <v>213</v>
      </c>
      <c r="G1969" s="4" t="s">
        <v>2839</v>
      </c>
      <c r="H1969" s="3"/>
      <c r="I1969" s="3"/>
      <c r="J1969" s="3"/>
      <c r="K1969" s="4" t="s">
        <v>816</v>
      </c>
      <c r="L1969" s="3" t="s">
        <v>414</v>
      </c>
      <c r="M1969" s="3" t="s">
        <v>415</v>
      </c>
      <c r="N1969" s="3" t="s">
        <v>2820</v>
      </c>
      <c r="O1969" s="3">
        <v>250874</v>
      </c>
      <c r="P1969" s="3" t="s">
        <v>2792</v>
      </c>
      <c r="Q1969" s="4" t="s">
        <v>13</v>
      </c>
      <c r="R1969" s="3">
        <v>1</v>
      </c>
      <c r="S1969" s="16">
        <v>44723</v>
      </c>
      <c r="T1969" s="12">
        <f t="shared" si="7"/>
        <v>1031794</v>
      </c>
      <c r="U1969" s="10"/>
      <c r="V1969" s="10"/>
      <c r="W1969" s="10"/>
      <c r="X1969" s="10"/>
      <c r="Y1969" s="10"/>
      <c r="Z1969" s="10"/>
    </row>
    <row r="1970" customHeight="1" spans="1:26">
      <c r="A1970" s="3"/>
      <c r="B1970" s="4" t="s">
        <v>2890</v>
      </c>
      <c r="C1970" s="3" t="s">
        <v>2818</v>
      </c>
      <c r="D1970" s="4" t="s">
        <v>1956</v>
      </c>
      <c r="E1970" s="4" t="s">
        <v>362</v>
      </c>
      <c r="F1970" s="4" t="s">
        <v>23</v>
      </c>
      <c r="G1970" s="4" t="s">
        <v>2822</v>
      </c>
      <c r="H1970" s="3"/>
      <c r="I1970" s="3"/>
      <c r="J1970" s="3"/>
      <c r="K1970" s="4" t="s">
        <v>2906</v>
      </c>
      <c r="L1970" s="3" t="s">
        <v>370</v>
      </c>
      <c r="M1970" s="3" t="s">
        <v>410</v>
      </c>
      <c r="N1970" s="3" t="s">
        <v>2820</v>
      </c>
      <c r="O1970" s="3">
        <v>250877</v>
      </c>
      <c r="P1970" s="3" t="s">
        <v>2792</v>
      </c>
      <c r="Q1970" s="4" t="s">
        <v>22</v>
      </c>
      <c r="R1970" s="3">
        <v>1</v>
      </c>
      <c r="S1970" s="16">
        <v>44723</v>
      </c>
      <c r="T1970" s="12">
        <f t="shared" si="7"/>
        <v>1031794</v>
      </c>
      <c r="U1970" s="10"/>
      <c r="V1970" s="10"/>
      <c r="W1970" s="10"/>
      <c r="X1970" s="10"/>
      <c r="Y1970" s="10"/>
      <c r="Z1970" s="10"/>
    </row>
    <row r="1971" customHeight="1" spans="1:26">
      <c r="A1971" s="3"/>
      <c r="B1971" s="4" t="s">
        <v>2890</v>
      </c>
      <c r="C1971" s="3" t="s">
        <v>2818</v>
      </c>
      <c r="D1971" s="4" t="s">
        <v>1956</v>
      </c>
      <c r="E1971" s="4" t="s">
        <v>761</v>
      </c>
      <c r="F1971" s="4" t="s">
        <v>556</v>
      </c>
      <c r="G1971" s="4" t="s">
        <v>2871</v>
      </c>
      <c r="H1971" s="3"/>
      <c r="I1971" s="3"/>
      <c r="J1971" s="3"/>
      <c r="K1971" s="4" t="s">
        <v>2894</v>
      </c>
      <c r="L1971" s="3" t="s">
        <v>370</v>
      </c>
      <c r="M1971" s="3" t="s">
        <v>410</v>
      </c>
      <c r="N1971" s="3" t="s">
        <v>2820</v>
      </c>
      <c r="O1971" s="3">
        <v>250877</v>
      </c>
      <c r="P1971" s="3" t="s">
        <v>2792</v>
      </c>
      <c r="Q1971" s="4" t="s">
        <v>22</v>
      </c>
      <c r="R1971" s="3">
        <v>1</v>
      </c>
      <c r="S1971" s="16">
        <v>44723</v>
      </c>
      <c r="T1971" s="12">
        <f t="shared" si="7"/>
        <v>1031794</v>
      </c>
      <c r="U1971" s="10"/>
      <c r="V1971" s="10"/>
      <c r="W1971" s="10"/>
      <c r="X1971" s="10"/>
      <c r="Y1971" s="10"/>
      <c r="Z1971" s="10"/>
    </row>
    <row r="1972" customHeight="1" spans="1:26">
      <c r="A1972" s="3"/>
      <c r="B1972" s="4" t="s">
        <v>2890</v>
      </c>
      <c r="C1972" s="3" t="s">
        <v>2818</v>
      </c>
      <c r="D1972" s="4" t="s">
        <v>1959</v>
      </c>
      <c r="E1972" s="4" t="s">
        <v>770</v>
      </c>
      <c r="F1972" s="4" t="s">
        <v>33</v>
      </c>
      <c r="G1972" s="4" t="s">
        <v>2847</v>
      </c>
      <c r="H1972" s="3"/>
      <c r="I1972" s="3"/>
      <c r="J1972" s="3"/>
      <c r="K1972" s="4" t="s">
        <v>2924</v>
      </c>
      <c r="L1972" s="3" t="s">
        <v>370</v>
      </c>
      <c r="M1972" s="3" t="s">
        <v>410</v>
      </c>
      <c r="N1972" s="3" t="s">
        <v>2820</v>
      </c>
      <c r="O1972" s="3">
        <v>250877</v>
      </c>
      <c r="P1972" s="3" t="s">
        <v>2792</v>
      </c>
      <c r="Q1972" s="4" t="s">
        <v>22</v>
      </c>
      <c r="R1972" s="3">
        <v>1</v>
      </c>
      <c r="S1972" s="16">
        <v>44723</v>
      </c>
      <c r="T1972" s="12">
        <f t="shared" si="7"/>
        <v>1031794</v>
      </c>
      <c r="U1972" s="10"/>
      <c r="V1972" s="10"/>
      <c r="W1972" s="10"/>
      <c r="X1972" s="10"/>
      <c r="Y1972" s="10"/>
      <c r="Z1972" s="10"/>
    </row>
    <row r="1973" customHeight="1" spans="1:26">
      <c r="A1973" s="3"/>
      <c r="B1973" s="4" t="s">
        <v>2890</v>
      </c>
      <c r="C1973" s="3" t="s">
        <v>2818</v>
      </c>
      <c r="D1973" s="4" t="s">
        <v>1979</v>
      </c>
      <c r="E1973" s="4" t="s">
        <v>327</v>
      </c>
      <c r="F1973" s="4" t="s">
        <v>35</v>
      </c>
      <c r="G1973" s="4" t="s">
        <v>2864</v>
      </c>
      <c r="H1973" s="3"/>
      <c r="I1973" s="3"/>
      <c r="J1973" s="3"/>
      <c r="K1973" s="4" t="s">
        <v>3010</v>
      </c>
      <c r="L1973" s="3" t="s">
        <v>370</v>
      </c>
      <c r="M1973" s="3" t="s">
        <v>410</v>
      </c>
      <c r="N1973" s="3" t="s">
        <v>2820</v>
      </c>
      <c r="O1973" s="3">
        <v>250877</v>
      </c>
      <c r="P1973" s="3" t="s">
        <v>2792</v>
      </c>
      <c r="Q1973" s="4" t="s">
        <v>22</v>
      </c>
      <c r="R1973" s="3">
        <v>2</v>
      </c>
      <c r="S1973" s="16">
        <v>44723</v>
      </c>
      <c r="T1973" s="12">
        <f t="shared" si="7"/>
        <v>1031794</v>
      </c>
      <c r="U1973" s="10"/>
      <c r="V1973" s="10"/>
      <c r="W1973" s="10"/>
      <c r="X1973" s="10"/>
      <c r="Y1973" s="10"/>
      <c r="Z1973" s="10"/>
    </row>
    <row r="1974" customHeight="1" spans="1:26">
      <c r="A1974" s="3"/>
      <c r="B1974" s="4" t="s">
        <v>2890</v>
      </c>
      <c r="C1974" s="3" t="s">
        <v>2818</v>
      </c>
      <c r="D1974" s="4" t="s">
        <v>1956</v>
      </c>
      <c r="E1974" s="4" t="s">
        <v>762</v>
      </c>
      <c r="F1974" s="4" t="s">
        <v>430</v>
      </c>
      <c r="G1974" s="4" t="s">
        <v>2868</v>
      </c>
      <c r="H1974" s="3"/>
      <c r="I1974" s="3"/>
      <c r="J1974" s="3"/>
      <c r="K1974" s="4" t="s">
        <v>2940</v>
      </c>
      <c r="L1974" s="3" t="s">
        <v>370</v>
      </c>
      <c r="M1974" s="3" t="s">
        <v>410</v>
      </c>
      <c r="N1974" s="3" t="s">
        <v>2820</v>
      </c>
      <c r="O1974" s="3">
        <v>250877</v>
      </c>
      <c r="P1974" s="3" t="s">
        <v>2792</v>
      </c>
      <c r="Q1974" s="4" t="s">
        <v>22</v>
      </c>
      <c r="R1974" s="3">
        <v>2</v>
      </c>
      <c r="S1974" s="16">
        <v>44723</v>
      </c>
      <c r="T1974" s="12">
        <f t="shared" si="7"/>
        <v>1031794</v>
      </c>
      <c r="U1974" s="10"/>
      <c r="V1974" s="10"/>
      <c r="W1974" s="10"/>
      <c r="X1974" s="10"/>
      <c r="Y1974" s="10"/>
      <c r="Z1974" s="10"/>
    </row>
    <row r="1975" customHeight="1" spans="1:26">
      <c r="A1975" s="3"/>
      <c r="B1975" s="4" t="s">
        <v>2890</v>
      </c>
      <c r="C1975" s="3" t="s">
        <v>2818</v>
      </c>
      <c r="D1975" s="4" t="s">
        <v>1986</v>
      </c>
      <c r="E1975" s="4" t="s">
        <v>773</v>
      </c>
      <c r="F1975" s="4" t="s">
        <v>112</v>
      </c>
      <c r="G1975" s="4" t="s">
        <v>2841</v>
      </c>
      <c r="H1975" s="3"/>
      <c r="I1975" s="3"/>
      <c r="J1975" s="3"/>
      <c r="K1975" s="4" t="s">
        <v>2970</v>
      </c>
      <c r="L1975" s="3" t="s">
        <v>370</v>
      </c>
      <c r="M1975" s="3" t="s">
        <v>410</v>
      </c>
      <c r="N1975" s="3" t="s">
        <v>2820</v>
      </c>
      <c r="O1975" s="3">
        <v>250877</v>
      </c>
      <c r="P1975" s="3" t="s">
        <v>2792</v>
      </c>
      <c r="Q1975" s="4" t="s">
        <v>22</v>
      </c>
      <c r="R1975" s="3">
        <v>1</v>
      </c>
      <c r="S1975" s="16">
        <v>44723</v>
      </c>
      <c r="T1975" s="12">
        <f t="shared" si="7"/>
        <v>1031794</v>
      </c>
      <c r="U1975" s="10"/>
      <c r="V1975" s="10"/>
      <c r="W1975" s="10"/>
      <c r="X1975" s="10"/>
      <c r="Y1975" s="10"/>
      <c r="Z1975" s="10"/>
    </row>
    <row r="1976" customHeight="1" spans="1:26">
      <c r="A1976" s="3"/>
      <c r="B1976" s="4" t="s">
        <v>2890</v>
      </c>
      <c r="C1976" s="3" t="s">
        <v>2818</v>
      </c>
      <c r="D1976" s="4" t="s">
        <v>1997</v>
      </c>
      <c r="E1976" s="4" t="s">
        <v>355</v>
      </c>
      <c r="F1976" s="4" t="s">
        <v>113</v>
      </c>
      <c r="G1976" s="4" t="s">
        <v>2866</v>
      </c>
      <c r="H1976" s="3"/>
      <c r="I1976" s="3"/>
      <c r="J1976" s="3"/>
      <c r="K1976" s="4" t="s">
        <v>2980</v>
      </c>
      <c r="L1976" s="3" t="s">
        <v>370</v>
      </c>
      <c r="M1976" s="3" t="s">
        <v>410</v>
      </c>
      <c r="N1976" s="3" t="s">
        <v>2820</v>
      </c>
      <c r="O1976" s="3">
        <v>250877</v>
      </c>
      <c r="P1976" s="3" t="s">
        <v>2792</v>
      </c>
      <c r="Q1976" s="4" t="s">
        <v>22</v>
      </c>
      <c r="R1976" s="3">
        <v>1</v>
      </c>
      <c r="S1976" s="16">
        <v>44723</v>
      </c>
      <c r="T1976" s="12">
        <f t="shared" si="7"/>
        <v>1031794</v>
      </c>
      <c r="U1976" s="10"/>
      <c r="V1976" s="10"/>
      <c r="W1976" s="10"/>
      <c r="X1976" s="10"/>
      <c r="Y1976" s="10"/>
      <c r="Z1976" s="10"/>
    </row>
    <row r="1977" customHeight="1" spans="1:26">
      <c r="A1977" s="3"/>
      <c r="B1977" s="4" t="s">
        <v>2890</v>
      </c>
      <c r="C1977" s="3" t="s">
        <v>2818</v>
      </c>
      <c r="D1977" s="4" t="s">
        <v>1956</v>
      </c>
      <c r="E1977" s="4" t="s">
        <v>761</v>
      </c>
      <c r="F1977" s="4" t="s">
        <v>116</v>
      </c>
      <c r="G1977" s="4" t="s">
        <v>2880</v>
      </c>
      <c r="H1977" s="3"/>
      <c r="I1977" s="3"/>
      <c r="J1977" s="3"/>
      <c r="K1977" s="4" t="s">
        <v>2892</v>
      </c>
      <c r="L1977" s="3" t="s">
        <v>370</v>
      </c>
      <c r="M1977" s="3" t="s">
        <v>410</v>
      </c>
      <c r="N1977" s="3" t="s">
        <v>2820</v>
      </c>
      <c r="O1977" s="3">
        <v>250877</v>
      </c>
      <c r="P1977" s="3" t="s">
        <v>2792</v>
      </c>
      <c r="Q1977" s="4" t="s">
        <v>22</v>
      </c>
      <c r="R1977" s="3">
        <v>1</v>
      </c>
      <c r="S1977" s="16">
        <v>44723</v>
      </c>
      <c r="T1977" s="12">
        <f t="shared" si="7"/>
        <v>1031794</v>
      </c>
      <c r="U1977" s="10"/>
      <c r="V1977" s="10"/>
      <c r="W1977" s="10"/>
      <c r="X1977" s="10"/>
      <c r="Y1977" s="10"/>
      <c r="Z1977" s="10"/>
    </row>
    <row r="1978" customHeight="1" spans="1:26">
      <c r="A1978" s="3"/>
      <c r="B1978" s="4" t="s">
        <v>2890</v>
      </c>
      <c r="C1978" s="3" t="s">
        <v>2818</v>
      </c>
      <c r="D1978" s="4" t="s">
        <v>1979</v>
      </c>
      <c r="E1978" s="4" t="s">
        <v>327</v>
      </c>
      <c r="F1978" s="4" t="s">
        <v>118</v>
      </c>
      <c r="G1978" s="4" t="s">
        <v>2836</v>
      </c>
      <c r="H1978" s="3"/>
      <c r="I1978" s="3"/>
      <c r="J1978" s="3"/>
      <c r="K1978" s="4" t="s">
        <v>2933</v>
      </c>
      <c r="L1978" s="3" t="s">
        <v>370</v>
      </c>
      <c r="M1978" s="3" t="s">
        <v>410</v>
      </c>
      <c r="N1978" s="3" t="s">
        <v>2820</v>
      </c>
      <c r="O1978" s="3">
        <v>250877</v>
      </c>
      <c r="P1978" s="3" t="s">
        <v>2792</v>
      </c>
      <c r="Q1978" s="4" t="s">
        <v>22</v>
      </c>
      <c r="R1978" s="3">
        <v>1</v>
      </c>
      <c r="S1978" s="16">
        <v>44723</v>
      </c>
      <c r="T1978" s="12">
        <f t="shared" si="7"/>
        <v>1031794</v>
      </c>
      <c r="U1978" s="10"/>
      <c r="V1978" s="10"/>
      <c r="W1978" s="10"/>
      <c r="X1978" s="10"/>
      <c r="Y1978" s="10"/>
      <c r="Z1978" s="10"/>
    </row>
    <row r="1979" customHeight="1" spans="1:26">
      <c r="A1979" s="3"/>
      <c r="B1979" s="4" t="s">
        <v>2890</v>
      </c>
      <c r="C1979" s="3" t="s">
        <v>2818</v>
      </c>
      <c r="D1979" s="4" t="s">
        <v>1997</v>
      </c>
      <c r="E1979" s="4" t="s">
        <v>355</v>
      </c>
      <c r="F1979" s="4" t="s">
        <v>126</v>
      </c>
      <c r="G1979" s="4" t="s">
        <v>2842</v>
      </c>
      <c r="H1979" s="3"/>
      <c r="I1979" s="3"/>
      <c r="J1979" s="3"/>
      <c r="K1979" s="4" t="s">
        <v>2902</v>
      </c>
      <c r="L1979" s="3" t="s">
        <v>370</v>
      </c>
      <c r="M1979" s="3" t="s">
        <v>410</v>
      </c>
      <c r="N1979" s="3" t="s">
        <v>2820</v>
      </c>
      <c r="O1979" s="3">
        <v>250877</v>
      </c>
      <c r="P1979" s="3" t="s">
        <v>2792</v>
      </c>
      <c r="Q1979" s="4" t="s">
        <v>22</v>
      </c>
      <c r="R1979" s="3">
        <v>1</v>
      </c>
      <c r="S1979" s="16">
        <v>44723</v>
      </c>
      <c r="T1979" s="12">
        <f t="shared" si="7"/>
        <v>1031794</v>
      </c>
      <c r="U1979" s="10"/>
      <c r="V1979" s="10"/>
      <c r="W1979" s="10"/>
      <c r="X1979" s="10"/>
      <c r="Y1979" s="10"/>
      <c r="Z1979" s="10"/>
    </row>
    <row r="1980" customHeight="1" spans="1:26">
      <c r="A1980" s="3"/>
      <c r="B1980" s="4" t="s">
        <v>2890</v>
      </c>
      <c r="C1980" s="3" t="s">
        <v>2818</v>
      </c>
      <c r="D1980" s="4" t="s">
        <v>621</v>
      </c>
      <c r="E1980" s="4" t="s">
        <v>621</v>
      </c>
      <c r="F1980" s="4" t="s">
        <v>128</v>
      </c>
      <c r="G1980" s="4" t="s">
        <v>2829</v>
      </c>
      <c r="H1980" s="3"/>
      <c r="I1980" s="3"/>
      <c r="J1980" s="3"/>
      <c r="K1980" s="4" t="s">
        <v>2949</v>
      </c>
      <c r="L1980" s="3" t="s">
        <v>370</v>
      </c>
      <c r="M1980" s="3" t="s">
        <v>410</v>
      </c>
      <c r="N1980" s="3" t="s">
        <v>2820</v>
      </c>
      <c r="O1980" s="3">
        <v>250877</v>
      </c>
      <c r="P1980" s="3" t="s">
        <v>2792</v>
      </c>
      <c r="Q1980" s="4" t="s">
        <v>22</v>
      </c>
      <c r="R1980" s="3">
        <v>1</v>
      </c>
      <c r="S1980" s="16">
        <v>44723</v>
      </c>
      <c r="T1980" s="12">
        <f t="shared" si="7"/>
        <v>1031794</v>
      </c>
      <c r="U1980" s="10"/>
      <c r="V1980" s="10"/>
      <c r="W1980" s="10"/>
      <c r="X1980" s="10"/>
      <c r="Y1980" s="10"/>
      <c r="Z1980" s="10"/>
    </row>
    <row r="1981" customHeight="1" spans="1:26">
      <c r="A1981" s="3"/>
      <c r="B1981" s="4" t="s">
        <v>2890</v>
      </c>
      <c r="C1981" s="3" t="s">
        <v>2818</v>
      </c>
      <c r="D1981" s="4" t="s">
        <v>2206</v>
      </c>
      <c r="E1981" s="4" t="s">
        <v>775</v>
      </c>
      <c r="F1981" s="4" t="s">
        <v>161</v>
      </c>
      <c r="G1981" s="4" t="s">
        <v>2856</v>
      </c>
      <c r="H1981" s="3"/>
      <c r="I1981" s="3"/>
      <c r="J1981" s="3"/>
      <c r="K1981" s="4" t="s">
        <v>812</v>
      </c>
      <c r="L1981" s="3" t="s">
        <v>370</v>
      </c>
      <c r="M1981" s="3" t="s">
        <v>410</v>
      </c>
      <c r="N1981" s="3" t="s">
        <v>2820</v>
      </c>
      <c r="O1981" s="3">
        <v>250877</v>
      </c>
      <c r="P1981" s="3" t="s">
        <v>2792</v>
      </c>
      <c r="Q1981" s="4" t="s">
        <v>22</v>
      </c>
      <c r="R1981" s="3">
        <v>1</v>
      </c>
      <c r="S1981" s="16">
        <v>44723</v>
      </c>
      <c r="T1981" s="12">
        <f t="shared" si="7"/>
        <v>1031794</v>
      </c>
      <c r="U1981" s="10"/>
      <c r="V1981" s="10"/>
      <c r="W1981" s="10"/>
      <c r="X1981" s="10"/>
      <c r="Y1981" s="10"/>
      <c r="Z1981" s="10"/>
    </row>
    <row r="1982" customHeight="1" spans="1:26">
      <c r="A1982" s="3"/>
      <c r="B1982" s="4" t="s">
        <v>2890</v>
      </c>
      <c r="C1982" s="3" t="s">
        <v>2818</v>
      </c>
      <c r="D1982" s="4" t="s">
        <v>2206</v>
      </c>
      <c r="E1982" s="4" t="s">
        <v>487</v>
      </c>
      <c r="F1982" s="4" t="s">
        <v>168</v>
      </c>
      <c r="G1982" s="4" t="s">
        <v>2856</v>
      </c>
      <c r="H1982" s="3"/>
      <c r="I1982" s="3"/>
      <c r="J1982" s="3"/>
      <c r="K1982" s="4" t="s">
        <v>3008</v>
      </c>
      <c r="L1982" s="3" t="s">
        <v>370</v>
      </c>
      <c r="M1982" s="3" t="s">
        <v>410</v>
      </c>
      <c r="N1982" s="3" t="s">
        <v>2820</v>
      </c>
      <c r="O1982" s="3">
        <v>250877</v>
      </c>
      <c r="P1982" s="3" t="s">
        <v>2792</v>
      </c>
      <c r="Q1982" s="4" t="s">
        <v>22</v>
      </c>
      <c r="R1982" s="3">
        <v>1</v>
      </c>
      <c r="S1982" s="16">
        <v>44723</v>
      </c>
      <c r="T1982" s="12">
        <f t="shared" si="7"/>
        <v>1031794</v>
      </c>
      <c r="U1982" s="10"/>
      <c r="V1982" s="10"/>
      <c r="W1982" s="10"/>
      <c r="X1982" s="10"/>
      <c r="Y1982" s="10"/>
      <c r="Z1982" s="10"/>
    </row>
    <row r="1983" customHeight="1" spans="1:26">
      <c r="A1983" s="3"/>
      <c r="B1983" s="4" t="s">
        <v>2890</v>
      </c>
      <c r="C1983" s="3" t="s">
        <v>2818</v>
      </c>
      <c r="D1983" s="4" t="s">
        <v>1956</v>
      </c>
      <c r="E1983" s="4" t="s">
        <v>761</v>
      </c>
      <c r="F1983" s="4" t="s">
        <v>556</v>
      </c>
      <c r="G1983" s="4" t="s">
        <v>2871</v>
      </c>
      <c r="H1983" s="3"/>
      <c r="I1983" s="3"/>
      <c r="J1983" s="3"/>
      <c r="K1983" s="4" t="s">
        <v>2894</v>
      </c>
      <c r="L1983" s="3" t="s">
        <v>370</v>
      </c>
      <c r="M1983" s="3" t="s">
        <v>410</v>
      </c>
      <c r="N1983" s="3" t="s">
        <v>2820</v>
      </c>
      <c r="O1983" s="3">
        <v>250879</v>
      </c>
      <c r="P1983" s="3" t="s">
        <v>2792</v>
      </c>
      <c r="Q1983" s="4" t="s">
        <v>30</v>
      </c>
      <c r="R1983" s="3">
        <v>1</v>
      </c>
      <c r="S1983" s="16">
        <v>44723</v>
      </c>
      <c r="T1983" s="12">
        <f t="shared" si="7"/>
        <v>1031794</v>
      </c>
      <c r="U1983" s="10"/>
      <c r="V1983" s="10"/>
      <c r="W1983" s="10"/>
      <c r="X1983" s="10"/>
      <c r="Y1983" s="10"/>
      <c r="Z1983" s="10"/>
    </row>
    <row r="1984" customHeight="1" spans="1:26">
      <c r="A1984" s="3"/>
      <c r="B1984" s="4" t="s">
        <v>2890</v>
      </c>
      <c r="C1984" s="3" t="s">
        <v>2818</v>
      </c>
      <c r="D1984" s="4" t="s">
        <v>1959</v>
      </c>
      <c r="E1984" s="4" t="s">
        <v>770</v>
      </c>
      <c r="F1984" s="4" t="s">
        <v>33</v>
      </c>
      <c r="G1984" s="4" t="s">
        <v>2847</v>
      </c>
      <c r="H1984" s="3"/>
      <c r="I1984" s="3"/>
      <c r="J1984" s="3"/>
      <c r="K1984" s="4" t="s">
        <v>2924</v>
      </c>
      <c r="L1984" s="3" t="s">
        <v>370</v>
      </c>
      <c r="M1984" s="3" t="s">
        <v>410</v>
      </c>
      <c r="N1984" s="3" t="s">
        <v>2820</v>
      </c>
      <c r="O1984" s="3">
        <v>250879</v>
      </c>
      <c r="P1984" s="3" t="s">
        <v>2792</v>
      </c>
      <c r="Q1984" s="4" t="s">
        <v>30</v>
      </c>
      <c r="R1984" s="3">
        <v>1</v>
      </c>
      <c r="S1984" s="16">
        <v>44723</v>
      </c>
      <c r="T1984" s="12">
        <f t="shared" si="7"/>
        <v>1031794</v>
      </c>
      <c r="U1984" s="10"/>
      <c r="V1984" s="10"/>
      <c r="W1984" s="10"/>
      <c r="X1984" s="10"/>
      <c r="Y1984" s="10"/>
      <c r="Z1984" s="10"/>
    </row>
    <row r="1985" customHeight="1" spans="1:26">
      <c r="A1985" s="3"/>
      <c r="B1985" s="4" t="s">
        <v>2890</v>
      </c>
      <c r="C1985" s="3" t="s">
        <v>2818</v>
      </c>
      <c r="D1985" s="4" t="s">
        <v>1986</v>
      </c>
      <c r="E1985" s="4" t="s">
        <v>811</v>
      </c>
      <c r="F1985" s="4" t="s">
        <v>40</v>
      </c>
      <c r="G1985" s="4" t="s">
        <v>2841</v>
      </c>
      <c r="H1985" s="3"/>
      <c r="I1985" s="3"/>
      <c r="J1985" s="3"/>
      <c r="K1985" s="4" t="s">
        <v>3011</v>
      </c>
      <c r="L1985" s="3" t="s">
        <v>370</v>
      </c>
      <c r="M1985" s="3" t="s">
        <v>410</v>
      </c>
      <c r="N1985" s="3" t="s">
        <v>2820</v>
      </c>
      <c r="O1985" s="3">
        <v>250879</v>
      </c>
      <c r="P1985" s="3" t="s">
        <v>2792</v>
      </c>
      <c r="Q1985" s="4" t="s">
        <v>30</v>
      </c>
      <c r="R1985" s="3">
        <v>1</v>
      </c>
      <c r="S1985" s="16">
        <v>44723</v>
      </c>
      <c r="T1985" s="12">
        <f t="shared" si="7"/>
        <v>1031794</v>
      </c>
      <c r="U1985" s="10"/>
      <c r="V1985" s="10"/>
      <c r="W1985" s="10"/>
      <c r="X1985" s="10"/>
      <c r="Y1985" s="10"/>
      <c r="Z1985" s="10"/>
    </row>
    <row r="1986" customHeight="1" spans="1:26">
      <c r="A1986" s="3"/>
      <c r="B1986" s="4" t="s">
        <v>2890</v>
      </c>
      <c r="C1986" s="3" t="s">
        <v>2818</v>
      </c>
      <c r="D1986" s="4" t="s">
        <v>750</v>
      </c>
      <c r="E1986" s="4" t="s">
        <v>341</v>
      </c>
      <c r="F1986" s="4" t="s">
        <v>54</v>
      </c>
      <c r="G1986" s="4" t="s">
        <v>2832</v>
      </c>
      <c r="H1986" s="3"/>
      <c r="I1986" s="3"/>
      <c r="J1986" s="3"/>
      <c r="K1986" s="4" t="s">
        <v>2943</v>
      </c>
      <c r="L1986" s="3" t="s">
        <v>370</v>
      </c>
      <c r="M1986" s="3" t="s">
        <v>410</v>
      </c>
      <c r="N1986" s="3" t="s">
        <v>2820</v>
      </c>
      <c r="O1986" s="3">
        <v>250879</v>
      </c>
      <c r="P1986" s="3" t="s">
        <v>2792</v>
      </c>
      <c r="Q1986" s="4" t="s">
        <v>30</v>
      </c>
      <c r="R1986" s="3">
        <v>1</v>
      </c>
      <c r="S1986" s="16">
        <v>44723</v>
      </c>
      <c r="T1986" s="12">
        <f t="shared" si="7"/>
        <v>1031794</v>
      </c>
      <c r="U1986" s="10"/>
      <c r="V1986" s="10"/>
      <c r="W1986" s="10"/>
      <c r="X1986" s="10"/>
      <c r="Y1986" s="10"/>
      <c r="Z1986" s="10"/>
    </row>
    <row r="1987" customHeight="1" spans="1:26">
      <c r="A1987" s="3"/>
      <c r="B1987" s="4" t="s">
        <v>2890</v>
      </c>
      <c r="C1987" s="3" t="s">
        <v>2818</v>
      </c>
      <c r="D1987" s="4" t="s">
        <v>1979</v>
      </c>
      <c r="E1987" s="4" t="s">
        <v>327</v>
      </c>
      <c r="F1987" s="4" t="s">
        <v>495</v>
      </c>
      <c r="G1987" s="4" t="s">
        <v>2864</v>
      </c>
      <c r="H1987" s="3"/>
      <c r="I1987" s="3"/>
      <c r="J1987" s="3"/>
      <c r="K1987" s="4" t="s">
        <v>3006</v>
      </c>
      <c r="L1987" s="3" t="s">
        <v>370</v>
      </c>
      <c r="M1987" s="3" t="s">
        <v>410</v>
      </c>
      <c r="N1987" s="3" t="s">
        <v>2820</v>
      </c>
      <c r="O1987" s="3">
        <v>250879</v>
      </c>
      <c r="P1987" s="3" t="s">
        <v>2792</v>
      </c>
      <c r="Q1987" s="4" t="s">
        <v>30</v>
      </c>
      <c r="R1987" s="3">
        <v>2</v>
      </c>
      <c r="S1987" s="16">
        <v>44723</v>
      </c>
      <c r="T1987" s="12">
        <f t="shared" si="7"/>
        <v>1031794</v>
      </c>
      <c r="U1987" s="10"/>
      <c r="V1987" s="10"/>
      <c r="W1987" s="10"/>
      <c r="X1987" s="10"/>
      <c r="Y1987" s="10"/>
      <c r="Z1987" s="10"/>
    </row>
    <row r="1988" customHeight="1" spans="1:26">
      <c r="A1988" s="3"/>
      <c r="B1988" s="4" t="s">
        <v>2890</v>
      </c>
      <c r="C1988" s="3" t="s">
        <v>2818</v>
      </c>
      <c r="D1988" s="4" t="s">
        <v>750</v>
      </c>
      <c r="E1988" s="4" t="s">
        <v>341</v>
      </c>
      <c r="F1988" s="4" t="s">
        <v>96</v>
      </c>
      <c r="G1988" s="4" t="s">
        <v>2839</v>
      </c>
      <c r="H1988" s="3"/>
      <c r="I1988" s="3"/>
      <c r="J1988" s="3"/>
      <c r="K1988" s="4" t="s">
        <v>3012</v>
      </c>
      <c r="L1988" s="3" t="s">
        <v>370</v>
      </c>
      <c r="M1988" s="3" t="s">
        <v>410</v>
      </c>
      <c r="N1988" s="3" t="s">
        <v>2820</v>
      </c>
      <c r="O1988" s="3">
        <v>250879</v>
      </c>
      <c r="P1988" s="3" t="s">
        <v>2792</v>
      </c>
      <c r="Q1988" s="4" t="s">
        <v>30</v>
      </c>
      <c r="R1988" s="3">
        <v>1</v>
      </c>
      <c r="S1988" s="16">
        <v>44723</v>
      </c>
      <c r="T1988" s="12">
        <f t="shared" si="7"/>
        <v>1031794</v>
      </c>
      <c r="U1988" s="10"/>
      <c r="V1988" s="10"/>
      <c r="W1988" s="10"/>
      <c r="X1988" s="10"/>
      <c r="Y1988" s="10"/>
      <c r="Z1988" s="10"/>
    </row>
    <row r="1989" customHeight="1" spans="1:26">
      <c r="A1989" s="3"/>
      <c r="B1989" s="4" t="s">
        <v>2890</v>
      </c>
      <c r="C1989" s="3" t="s">
        <v>2818</v>
      </c>
      <c r="D1989" s="4" t="s">
        <v>1956</v>
      </c>
      <c r="E1989" s="4" t="s">
        <v>762</v>
      </c>
      <c r="F1989" s="4" t="s">
        <v>102</v>
      </c>
      <c r="G1989" s="4" t="s">
        <v>2837</v>
      </c>
      <c r="H1989" s="3"/>
      <c r="I1989" s="3"/>
      <c r="J1989" s="3"/>
      <c r="K1989" s="4" t="s">
        <v>2957</v>
      </c>
      <c r="L1989" s="3" t="s">
        <v>370</v>
      </c>
      <c r="M1989" s="3" t="s">
        <v>410</v>
      </c>
      <c r="N1989" s="3" t="s">
        <v>2820</v>
      </c>
      <c r="O1989" s="3">
        <v>250879</v>
      </c>
      <c r="P1989" s="3" t="s">
        <v>2792</v>
      </c>
      <c r="Q1989" s="4" t="s">
        <v>30</v>
      </c>
      <c r="R1989" s="3">
        <v>1</v>
      </c>
      <c r="S1989" s="16">
        <v>44723</v>
      </c>
      <c r="T1989" s="12">
        <f t="shared" si="7"/>
        <v>1031794</v>
      </c>
      <c r="U1989" s="10"/>
      <c r="V1989" s="10"/>
      <c r="W1989" s="10"/>
      <c r="X1989" s="10"/>
      <c r="Y1989" s="10"/>
      <c r="Z1989" s="10"/>
    </row>
    <row r="1990" customHeight="1" spans="1:26">
      <c r="A1990" s="3"/>
      <c r="B1990" s="4" t="s">
        <v>2890</v>
      </c>
      <c r="C1990" s="3" t="s">
        <v>2818</v>
      </c>
      <c r="D1990" s="4" t="s">
        <v>1956</v>
      </c>
      <c r="E1990" s="4" t="s">
        <v>362</v>
      </c>
      <c r="F1990" s="4" t="s">
        <v>104</v>
      </c>
      <c r="G1990" s="4" t="s">
        <v>2822</v>
      </c>
      <c r="H1990" s="3"/>
      <c r="I1990" s="3"/>
      <c r="J1990" s="3"/>
      <c r="K1990" s="4" t="s">
        <v>2985</v>
      </c>
      <c r="L1990" s="3" t="s">
        <v>370</v>
      </c>
      <c r="M1990" s="3" t="s">
        <v>410</v>
      </c>
      <c r="N1990" s="3" t="s">
        <v>2820</v>
      </c>
      <c r="O1990" s="3">
        <v>250879</v>
      </c>
      <c r="P1990" s="3" t="s">
        <v>2792</v>
      </c>
      <c r="Q1990" s="4" t="s">
        <v>30</v>
      </c>
      <c r="R1990" s="3">
        <v>1</v>
      </c>
      <c r="S1990" s="16">
        <v>44723</v>
      </c>
      <c r="T1990" s="12">
        <f t="shared" si="7"/>
        <v>1031794</v>
      </c>
      <c r="U1990" s="10"/>
      <c r="V1990" s="10"/>
      <c r="W1990" s="10"/>
      <c r="X1990" s="10"/>
      <c r="Y1990" s="10"/>
      <c r="Z1990" s="10"/>
    </row>
    <row r="1991" customHeight="1" spans="1:26">
      <c r="A1991" s="3"/>
      <c r="B1991" s="4" t="s">
        <v>2890</v>
      </c>
      <c r="C1991" s="3" t="s">
        <v>2818</v>
      </c>
      <c r="D1991" s="4" t="s">
        <v>1986</v>
      </c>
      <c r="E1991" s="4" t="s">
        <v>773</v>
      </c>
      <c r="F1991" s="4" t="s">
        <v>112</v>
      </c>
      <c r="G1991" s="4" t="s">
        <v>2841</v>
      </c>
      <c r="H1991" s="3"/>
      <c r="I1991" s="3"/>
      <c r="J1991" s="3"/>
      <c r="K1991" s="4" t="s">
        <v>2970</v>
      </c>
      <c r="L1991" s="3" t="s">
        <v>370</v>
      </c>
      <c r="M1991" s="3" t="s">
        <v>410</v>
      </c>
      <c r="N1991" s="3" t="s">
        <v>2820</v>
      </c>
      <c r="O1991" s="3">
        <v>250879</v>
      </c>
      <c r="P1991" s="3" t="s">
        <v>2792</v>
      </c>
      <c r="Q1991" s="4" t="s">
        <v>30</v>
      </c>
      <c r="R1991" s="3">
        <v>1</v>
      </c>
      <c r="S1991" s="16">
        <v>44723</v>
      </c>
      <c r="T1991" s="12">
        <f t="shared" si="7"/>
        <v>1031794</v>
      </c>
      <c r="U1991" s="10"/>
      <c r="V1991" s="10"/>
      <c r="W1991" s="10"/>
      <c r="X1991" s="10"/>
      <c r="Y1991" s="10"/>
      <c r="Z1991" s="10"/>
    </row>
    <row r="1992" customHeight="1" spans="1:26">
      <c r="A1992" s="3"/>
      <c r="B1992" s="4" t="s">
        <v>2890</v>
      </c>
      <c r="C1992" s="3" t="s">
        <v>2818</v>
      </c>
      <c r="D1992" s="4" t="s">
        <v>1956</v>
      </c>
      <c r="E1992" s="4" t="s">
        <v>761</v>
      </c>
      <c r="F1992" s="4" t="s">
        <v>116</v>
      </c>
      <c r="G1992" s="4" t="s">
        <v>2880</v>
      </c>
      <c r="H1992" s="3"/>
      <c r="I1992" s="3"/>
      <c r="J1992" s="3"/>
      <c r="K1992" s="4" t="s">
        <v>2892</v>
      </c>
      <c r="L1992" s="3" t="s">
        <v>370</v>
      </c>
      <c r="M1992" s="3" t="s">
        <v>410</v>
      </c>
      <c r="N1992" s="3" t="s">
        <v>2820</v>
      </c>
      <c r="O1992" s="3">
        <v>250879</v>
      </c>
      <c r="P1992" s="3" t="s">
        <v>2792</v>
      </c>
      <c r="Q1992" s="4" t="s">
        <v>30</v>
      </c>
      <c r="R1992" s="3">
        <v>1</v>
      </c>
      <c r="S1992" s="16">
        <v>44723</v>
      </c>
      <c r="T1992" s="12">
        <f t="shared" si="7"/>
        <v>1031794</v>
      </c>
      <c r="U1992" s="10"/>
      <c r="V1992" s="10"/>
      <c r="W1992" s="10"/>
      <c r="X1992" s="10"/>
      <c r="Y1992" s="10"/>
      <c r="Z1992" s="10"/>
    </row>
    <row r="1993" customHeight="1" spans="1:26">
      <c r="A1993" s="3"/>
      <c r="B1993" s="4" t="s">
        <v>2890</v>
      </c>
      <c r="C1993" s="3" t="s">
        <v>2818</v>
      </c>
      <c r="D1993" s="4" t="s">
        <v>621</v>
      </c>
      <c r="E1993" s="4" t="s">
        <v>621</v>
      </c>
      <c r="F1993" s="4" t="s">
        <v>128</v>
      </c>
      <c r="G1993" s="4" t="s">
        <v>2829</v>
      </c>
      <c r="H1993" s="3"/>
      <c r="I1993" s="3"/>
      <c r="J1993" s="3"/>
      <c r="K1993" s="4" t="s">
        <v>2949</v>
      </c>
      <c r="L1993" s="3" t="s">
        <v>370</v>
      </c>
      <c r="M1993" s="3" t="s">
        <v>410</v>
      </c>
      <c r="N1993" s="3" t="s">
        <v>2820</v>
      </c>
      <c r="O1993" s="3">
        <v>250879</v>
      </c>
      <c r="P1993" s="3" t="s">
        <v>2792</v>
      </c>
      <c r="Q1993" s="4" t="s">
        <v>30</v>
      </c>
      <c r="R1993" s="3">
        <v>1</v>
      </c>
      <c r="S1993" s="16">
        <v>44723</v>
      </c>
      <c r="T1993" s="12">
        <f t="shared" si="7"/>
        <v>1031794</v>
      </c>
      <c r="U1993" s="10"/>
      <c r="V1993" s="10"/>
      <c r="W1993" s="10"/>
      <c r="X1993" s="10"/>
      <c r="Y1993" s="10"/>
      <c r="Z1993" s="10"/>
    </row>
    <row r="1994" customHeight="1" spans="1:26">
      <c r="A1994" s="3"/>
      <c r="B1994" s="4" t="s">
        <v>2890</v>
      </c>
      <c r="C1994" s="3" t="s">
        <v>2818</v>
      </c>
      <c r="D1994" s="4" t="s">
        <v>1956</v>
      </c>
      <c r="E1994" s="4" t="s">
        <v>762</v>
      </c>
      <c r="F1994" s="4" t="s">
        <v>130</v>
      </c>
      <c r="G1994" s="4" t="s">
        <v>2868</v>
      </c>
      <c r="H1994" s="3"/>
      <c r="I1994" s="3"/>
      <c r="J1994" s="3"/>
      <c r="K1994" s="4" t="s">
        <v>2996</v>
      </c>
      <c r="L1994" s="3" t="s">
        <v>370</v>
      </c>
      <c r="M1994" s="3" t="s">
        <v>410</v>
      </c>
      <c r="N1994" s="3" t="s">
        <v>2820</v>
      </c>
      <c r="O1994" s="3">
        <v>250879</v>
      </c>
      <c r="P1994" s="3" t="s">
        <v>2792</v>
      </c>
      <c r="Q1994" s="4" t="s">
        <v>30</v>
      </c>
      <c r="R1994" s="3">
        <v>1</v>
      </c>
      <c r="S1994" s="16">
        <v>44723</v>
      </c>
      <c r="T1994" s="12">
        <f t="shared" si="7"/>
        <v>1031794</v>
      </c>
      <c r="U1994" s="10"/>
      <c r="V1994" s="10"/>
      <c r="W1994" s="10"/>
      <c r="X1994" s="10"/>
      <c r="Y1994" s="10"/>
      <c r="Z1994" s="10"/>
    </row>
    <row r="1995" customHeight="1" spans="1:26">
      <c r="A1995" s="3"/>
      <c r="B1995" s="4" t="s">
        <v>2890</v>
      </c>
      <c r="C1995" s="3" t="s">
        <v>2818</v>
      </c>
      <c r="D1995" s="4" t="s">
        <v>1956</v>
      </c>
      <c r="E1995" s="4" t="s">
        <v>761</v>
      </c>
      <c r="F1995" s="4" t="s">
        <v>175</v>
      </c>
      <c r="G1995" s="4" t="s">
        <v>2871</v>
      </c>
      <c r="H1995" s="3"/>
      <c r="I1995" s="3"/>
      <c r="J1995" s="3"/>
      <c r="K1995" s="4" t="s">
        <v>659</v>
      </c>
      <c r="L1995" s="3" t="s">
        <v>370</v>
      </c>
      <c r="M1995" s="3" t="s">
        <v>410</v>
      </c>
      <c r="N1995" s="3" t="s">
        <v>2820</v>
      </c>
      <c r="O1995" s="3">
        <v>250879</v>
      </c>
      <c r="P1995" s="3" t="s">
        <v>2792</v>
      </c>
      <c r="Q1995" s="4" t="s">
        <v>30</v>
      </c>
      <c r="R1995" s="3">
        <v>1</v>
      </c>
      <c r="S1995" s="16">
        <v>44723</v>
      </c>
      <c r="T1995" s="12">
        <f t="shared" si="7"/>
        <v>1031794</v>
      </c>
      <c r="U1995" s="10"/>
      <c r="V1995" s="10"/>
      <c r="W1995" s="10"/>
      <c r="X1995" s="10"/>
      <c r="Y1995" s="10"/>
      <c r="Z1995" s="10"/>
    </row>
    <row r="1996" customHeight="1" spans="1:26">
      <c r="A1996" s="3"/>
      <c r="B1996" s="4" t="s">
        <v>2890</v>
      </c>
      <c r="C1996" s="3" t="s">
        <v>2818</v>
      </c>
      <c r="D1996" s="4" t="s">
        <v>2004</v>
      </c>
      <c r="E1996" s="4" t="s">
        <v>772</v>
      </c>
      <c r="F1996" s="4" t="s">
        <v>742</v>
      </c>
      <c r="G1996" s="4" t="s">
        <v>2828</v>
      </c>
      <c r="H1996" s="3"/>
      <c r="I1996" s="3"/>
      <c r="J1996" s="3"/>
      <c r="K1996" s="4" t="s">
        <v>743</v>
      </c>
      <c r="L1996" s="3" t="s">
        <v>370</v>
      </c>
      <c r="M1996" s="3" t="s">
        <v>410</v>
      </c>
      <c r="N1996" s="3" t="s">
        <v>2820</v>
      </c>
      <c r="O1996" s="3">
        <v>250879</v>
      </c>
      <c r="P1996" s="3" t="s">
        <v>2792</v>
      </c>
      <c r="Q1996" s="4" t="s">
        <v>30</v>
      </c>
      <c r="R1996" s="3">
        <v>1</v>
      </c>
      <c r="S1996" s="16">
        <v>44723</v>
      </c>
      <c r="T1996" s="12">
        <f t="shared" si="7"/>
        <v>1031794</v>
      </c>
      <c r="U1996" s="10"/>
      <c r="V1996" s="10"/>
      <c r="W1996" s="10"/>
      <c r="X1996" s="10"/>
      <c r="Y1996" s="10"/>
      <c r="Z1996" s="10"/>
    </row>
    <row r="1997" customHeight="1" spans="1:26">
      <c r="A1997" s="3"/>
      <c r="B1997" s="4" t="s">
        <v>2890</v>
      </c>
      <c r="C1997" s="3" t="s">
        <v>2818</v>
      </c>
      <c r="D1997" s="4" t="s">
        <v>1956</v>
      </c>
      <c r="E1997" s="4" t="s">
        <v>762</v>
      </c>
      <c r="F1997" s="4" t="s">
        <v>49</v>
      </c>
      <c r="G1997" s="4" t="s">
        <v>2837</v>
      </c>
      <c r="H1997" s="3"/>
      <c r="I1997" s="3"/>
      <c r="J1997" s="3"/>
      <c r="K1997" s="4" t="s">
        <v>3013</v>
      </c>
      <c r="L1997" s="3" t="s">
        <v>370</v>
      </c>
      <c r="M1997" s="3" t="s">
        <v>410</v>
      </c>
      <c r="N1997" s="3" t="s">
        <v>2820</v>
      </c>
      <c r="O1997" s="3">
        <v>250876</v>
      </c>
      <c r="P1997" s="3" t="s">
        <v>2792</v>
      </c>
      <c r="Q1997" s="4" t="s">
        <v>26</v>
      </c>
      <c r="R1997" s="3">
        <v>1</v>
      </c>
      <c r="S1997" s="16">
        <v>44723</v>
      </c>
      <c r="T1997" s="12">
        <f t="shared" si="7"/>
        <v>1031794</v>
      </c>
      <c r="U1997" s="10"/>
      <c r="V1997" s="10"/>
      <c r="W1997" s="10"/>
      <c r="X1997" s="10"/>
      <c r="Y1997" s="10"/>
      <c r="Z1997" s="10"/>
    </row>
    <row r="1998" customHeight="1" spans="1:26">
      <c r="A1998" s="3"/>
      <c r="B1998" s="4" t="s">
        <v>2890</v>
      </c>
      <c r="C1998" s="3" t="s">
        <v>2818</v>
      </c>
      <c r="D1998" s="4" t="s">
        <v>1959</v>
      </c>
      <c r="E1998" s="4" t="s">
        <v>763</v>
      </c>
      <c r="F1998" s="4" t="s">
        <v>450</v>
      </c>
      <c r="G1998" s="4" t="s">
        <v>2851</v>
      </c>
      <c r="H1998" s="3"/>
      <c r="I1998" s="3"/>
      <c r="J1998" s="3"/>
      <c r="K1998" s="4" t="s">
        <v>451</v>
      </c>
      <c r="L1998" s="3" t="s">
        <v>370</v>
      </c>
      <c r="M1998" s="3" t="s">
        <v>410</v>
      </c>
      <c r="N1998" s="3" t="s">
        <v>2820</v>
      </c>
      <c r="O1998" s="3">
        <v>250876</v>
      </c>
      <c r="P1998" s="3" t="s">
        <v>2792</v>
      </c>
      <c r="Q1998" s="4" t="s">
        <v>26</v>
      </c>
      <c r="R1998" s="3">
        <v>1</v>
      </c>
      <c r="S1998" s="16">
        <v>44723</v>
      </c>
      <c r="T1998" s="12">
        <f t="shared" si="7"/>
        <v>1031794</v>
      </c>
      <c r="U1998" s="10"/>
      <c r="V1998" s="10"/>
      <c r="W1998" s="10"/>
      <c r="X1998" s="10"/>
      <c r="Y1998" s="10"/>
      <c r="Z1998" s="10"/>
    </row>
    <row r="1999" customHeight="1" spans="1:26">
      <c r="A1999" s="3"/>
      <c r="B1999" s="4" t="s">
        <v>2899</v>
      </c>
      <c r="C1999" s="3" t="s">
        <v>2818</v>
      </c>
      <c r="D1999" s="4" t="s">
        <v>2004</v>
      </c>
      <c r="E1999" s="4" t="s">
        <v>772</v>
      </c>
      <c r="F1999" s="4" t="s">
        <v>765</v>
      </c>
      <c r="G1999" s="4"/>
      <c r="H1999" s="3"/>
      <c r="I1999" s="3"/>
      <c r="J1999" s="3"/>
      <c r="K1999" s="4" t="s">
        <v>765</v>
      </c>
      <c r="L1999" s="3" t="s">
        <v>370</v>
      </c>
      <c r="M1999" s="3" t="s">
        <v>410</v>
      </c>
      <c r="N1999" s="3" t="s">
        <v>2820</v>
      </c>
      <c r="O1999" s="3">
        <v>250876</v>
      </c>
      <c r="P1999" s="3" t="s">
        <v>2792</v>
      </c>
      <c r="Q1999" s="4" t="s">
        <v>26</v>
      </c>
      <c r="R1999" s="3">
        <v>1</v>
      </c>
      <c r="S1999" s="16">
        <v>44723</v>
      </c>
      <c r="T1999" s="12">
        <f t="shared" si="7"/>
        <v>1031794</v>
      </c>
      <c r="U1999" s="10"/>
      <c r="V1999" s="10"/>
      <c r="W1999" s="10"/>
      <c r="X1999" s="10"/>
      <c r="Y1999" s="10"/>
      <c r="Z1999" s="10"/>
    </row>
    <row r="2000" customHeight="1" spans="1:26">
      <c r="A2000" s="3"/>
      <c r="B2000" s="4" t="s">
        <v>2890</v>
      </c>
      <c r="C2000" s="3" t="s">
        <v>2818</v>
      </c>
      <c r="D2000" s="4" t="s">
        <v>1979</v>
      </c>
      <c r="E2000" s="4" t="s">
        <v>327</v>
      </c>
      <c r="F2000" s="4" t="s">
        <v>111</v>
      </c>
      <c r="G2000" s="4" t="s">
        <v>2864</v>
      </c>
      <c r="H2000" s="3"/>
      <c r="I2000" s="3"/>
      <c r="J2000" s="3"/>
      <c r="K2000" s="4" t="s">
        <v>2941</v>
      </c>
      <c r="L2000" s="3" t="s">
        <v>370</v>
      </c>
      <c r="M2000" s="3" t="s">
        <v>410</v>
      </c>
      <c r="N2000" s="3" t="s">
        <v>2820</v>
      </c>
      <c r="O2000" s="3">
        <v>250423</v>
      </c>
      <c r="P2000" s="3" t="s">
        <v>2792</v>
      </c>
      <c r="Q2000" s="4" t="s">
        <v>11</v>
      </c>
      <c r="R2000" s="3">
        <v>2</v>
      </c>
      <c r="S2000" s="16">
        <v>44723</v>
      </c>
      <c r="T2000" s="12">
        <f t="shared" si="7"/>
        <v>1031794</v>
      </c>
      <c r="U2000" s="10"/>
      <c r="V2000" s="10"/>
      <c r="W2000" s="10"/>
      <c r="X2000" s="10"/>
      <c r="Y2000" s="10"/>
      <c r="Z2000" s="10"/>
    </row>
    <row r="2001" customHeight="1" spans="1:26">
      <c r="A2001" s="3"/>
      <c r="B2001" s="4" t="s">
        <v>2890</v>
      </c>
      <c r="C2001" s="3" t="s">
        <v>2818</v>
      </c>
      <c r="D2001" s="4" t="s">
        <v>750</v>
      </c>
      <c r="E2001" s="4" t="s">
        <v>341</v>
      </c>
      <c r="F2001" s="4" t="s">
        <v>149</v>
      </c>
      <c r="G2001" s="4" t="s">
        <v>2839</v>
      </c>
      <c r="H2001" s="3"/>
      <c r="I2001" s="3"/>
      <c r="J2001" s="3"/>
      <c r="K2001" s="4" t="s">
        <v>3014</v>
      </c>
      <c r="L2001" s="3" t="s">
        <v>370</v>
      </c>
      <c r="M2001" s="3" t="s">
        <v>410</v>
      </c>
      <c r="N2001" s="3" t="s">
        <v>2820</v>
      </c>
      <c r="O2001" s="3">
        <v>250423</v>
      </c>
      <c r="P2001" s="3" t="s">
        <v>2792</v>
      </c>
      <c r="Q2001" s="4" t="s">
        <v>11</v>
      </c>
      <c r="R2001" s="3">
        <v>1</v>
      </c>
      <c r="S2001" s="16">
        <v>44723</v>
      </c>
      <c r="T2001" s="12">
        <f t="shared" si="7"/>
        <v>1031794</v>
      </c>
      <c r="U2001" s="10"/>
      <c r="V2001" s="10"/>
      <c r="W2001" s="10"/>
      <c r="X2001" s="10"/>
      <c r="Y2001" s="10"/>
      <c r="Z2001" s="10"/>
    </row>
    <row r="2002" customHeight="1" spans="1:26">
      <c r="A2002" s="3"/>
      <c r="B2002" s="4" t="s">
        <v>2890</v>
      </c>
      <c r="C2002" s="3" t="s">
        <v>2818</v>
      </c>
      <c r="D2002" s="4" t="s">
        <v>2170</v>
      </c>
      <c r="E2002" s="4" t="s">
        <v>778</v>
      </c>
      <c r="F2002" s="4" t="s">
        <v>120</v>
      </c>
      <c r="G2002" s="4" t="s">
        <v>2845</v>
      </c>
      <c r="H2002" s="3"/>
      <c r="I2002" s="3"/>
      <c r="J2002" s="3"/>
      <c r="K2002" s="4" t="s">
        <v>2936</v>
      </c>
      <c r="L2002" s="3" t="s">
        <v>414</v>
      </c>
      <c r="M2002" s="3" t="s">
        <v>415</v>
      </c>
      <c r="N2002" s="3" t="s">
        <v>2820</v>
      </c>
      <c r="O2002" s="3">
        <v>204737</v>
      </c>
      <c r="P2002" s="3" t="s">
        <v>2792</v>
      </c>
      <c r="Q2002" s="4" t="s">
        <v>20</v>
      </c>
      <c r="R2002" s="3">
        <v>1</v>
      </c>
      <c r="S2002" s="16">
        <v>44723</v>
      </c>
      <c r="T2002" s="12">
        <f t="shared" si="7"/>
        <v>1031794</v>
      </c>
      <c r="U2002" s="10"/>
      <c r="V2002" s="10"/>
      <c r="W2002" s="10"/>
      <c r="X2002" s="10"/>
      <c r="Y2002" s="10"/>
      <c r="Z2002" s="10"/>
    </row>
    <row r="2003" customHeight="1" spans="1:26">
      <c r="A2003" s="3"/>
      <c r="B2003" s="4" t="s">
        <v>2890</v>
      </c>
      <c r="C2003" s="3" t="s">
        <v>2818</v>
      </c>
      <c r="D2003" s="4" t="s">
        <v>1959</v>
      </c>
      <c r="E2003" s="4" t="s">
        <v>810</v>
      </c>
      <c r="F2003" s="4" t="s">
        <v>521</v>
      </c>
      <c r="G2003" s="4" t="s">
        <v>2853</v>
      </c>
      <c r="H2003" s="3"/>
      <c r="I2003" s="3"/>
      <c r="J2003" s="3"/>
      <c r="K2003" s="4" t="s">
        <v>3001</v>
      </c>
      <c r="L2003" s="3" t="s">
        <v>414</v>
      </c>
      <c r="M2003" s="3" t="s">
        <v>415</v>
      </c>
      <c r="N2003" s="3" t="s">
        <v>2820</v>
      </c>
      <c r="O2003" s="3">
        <v>204737</v>
      </c>
      <c r="P2003" s="3" t="s">
        <v>2792</v>
      </c>
      <c r="Q2003" s="4" t="s">
        <v>20</v>
      </c>
      <c r="R2003" s="3">
        <v>1</v>
      </c>
      <c r="S2003" s="16">
        <v>44723</v>
      </c>
      <c r="T2003" s="12">
        <f t="shared" si="7"/>
        <v>1031794</v>
      </c>
      <c r="U2003" s="10"/>
      <c r="V2003" s="10"/>
      <c r="W2003" s="10"/>
      <c r="X2003" s="10"/>
      <c r="Y2003" s="10"/>
      <c r="Z2003" s="10"/>
    </row>
    <row r="2004" customHeight="1" spans="1:26">
      <c r="A2004" s="3"/>
      <c r="B2004" s="4" t="s">
        <v>2890</v>
      </c>
      <c r="C2004" s="3" t="s">
        <v>2818</v>
      </c>
      <c r="D2004" s="4" t="s">
        <v>1956</v>
      </c>
      <c r="E2004" s="4" t="s">
        <v>814</v>
      </c>
      <c r="F2004" s="4" t="s">
        <v>552</v>
      </c>
      <c r="G2004" s="4" t="s">
        <v>2880</v>
      </c>
      <c r="H2004" s="3"/>
      <c r="I2004" s="3"/>
      <c r="J2004" s="3"/>
      <c r="K2004" s="4" t="s">
        <v>3015</v>
      </c>
      <c r="L2004" s="3" t="s">
        <v>414</v>
      </c>
      <c r="M2004" s="3" t="s">
        <v>415</v>
      </c>
      <c r="N2004" s="3" t="s">
        <v>2820</v>
      </c>
      <c r="O2004" s="3">
        <v>204737</v>
      </c>
      <c r="P2004" s="3" t="s">
        <v>2792</v>
      </c>
      <c r="Q2004" s="4" t="s">
        <v>20</v>
      </c>
      <c r="R2004" s="3">
        <v>1</v>
      </c>
      <c r="S2004" s="16">
        <v>44723</v>
      </c>
      <c r="T2004" s="12">
        <f t="shared" si="7"/>
        <v>1031794</v>
      </c>
      <c r="U2004" s="10"/>
      <c r="V2004" s="10"/>
      <c r="W2004" s="10"/>
      <c r="X2004" s="10"/>
      <c r="Y2004" s="10"/>
      <c r="Z2004" s="10"/>
    </row>
    <row r="2005" customHeight="1" spans="1:26">
      <c r="A2005" s="3"/>
      <c r="B2005" s="4" t="s">
        <v>2890</v>
      </c>
      <c r="C2005" s="3" t="s">
        <v>2818</v>
      </c>
      <c r="D2005" s="4" t="s">
        <v>1956</v>
      </c>
      <c r="E2005" s="4" t="s">
        <v>373</v>
      </c>
      <c r="F2005" s="4" t="s">
        <v>82</v>
      </c>
      <c r="G2005" s="4" t="s">
        <v>2822</v>
      </c>
      <c r="H2005" s="3"/>
      <c r="I2005" s="3"/>
      <c r="J2005" s="3"/>
      <c r="K2005" s="4" t="s">
        <v>2945</v>
      </c>
      <c r="L2005" s="3" t="s">
        <v>414</v>
      </c>
      <c r="M2005" s="3" t="s">
        <v>415</v>
      </c>
      <c r="N2005" s="3" t="s">
        <v>2820</v>
      </c>
      <c r="O2005" s="3">
        <v>250424</v>
      </c>
      <c r="P2005" s="3" t="s">
        <v>2792</v>
      </c>
      <c r="Q2005" s="4" t="s">
        <v>15</v>
      </c>
      <c r="R2005" s="3">
        <v>1</v>
      </c>
      <c r="S2005" s="16">
        <v>44723</v>
      </c>
      <c r="T2005" s="12">
        <f t="shared" si="7"/>
        <v>1031794</v>
      </c>
      <c r="U2005" s="10"/>
      <c r="V2005" s="10"/>
      <c r="W2005" s="10"/>
      <c r="X2005" s="10"/>
      <c r="Y2005" s="10"/>
      <c r="Z2005" s="10"/>
    </row>
    <row r="2006" customHeight="1" spans="1:26">
      <c r="A2006" s="3"/>
      <c r="B2006" s="4" t="s">
        <v>2890</v>
      </c>
      <c r="C2006" s="3" t="s">
        <v>2818</v>
      </c>
      <c r="D2006" s="4" t="s">
        <v>1959</v>
      </c>
      <c r="E2006" s="4" t="s">
        <v>763</v>
      </c>
      <c r="F2006" s="4" t="s">
        <v>159</v>
      </c>
      <c r="G2006" s="4" t="s">
        <v>2851</v>
      </c>
      <c r="H2006" s="3"/>
      <c r="I2006" s="3"/>
      <c r="J2006" s="3"/>
      <c r="K2006" s="4" t="s">
        <v>2897</v>
      </c>
      <c r="L2006" s="3" t="s">
        <v>414</v>
      </c>
      <c r="M2006" s="3" t="s">
        <v>415</v>
      </c>
      <c r="N2006" s="3" t="s">
        <v>2820</v>
      </c>
      <c r="O2006" s="3">
        <v>256479</v>
      </c>
      <c r="P2006" s="3" t="s">
        <v>2792</v>
      </c>
      <c r="Q2006" s="4" t="s">
        <v>807</v>
      </c>
      <c r="R2006" s="3">
        <v>1</v>
      </c>
      <c r="S2006" s="16">
        <v>44723</v>
      </c>
      <c r="T2006" s="12">
        <f t="shared" si="7"/>
        <v>1031794</v>
      </c>
      <c r="U2006" s="10"/>
      <c r="V2006" s="10"/>
      <c r="W2006" s="10"/>
      <c r="X2006" s="10"/>
      <c r="Y2006" s="10"/>
      <c r="Z2006" s="10"/>
    </row>
    <row r="2007" customHeight="1" spans="1:26">
      <c r="A2007" s="3"/>
      <c r="B2007" s="4" t="s">
        <v>2890</v>
      </c>
      <c r="C2007" s="3" t="s">
        <v>2818</v>
      </c>
      <c r="D2007" s="4" t="s">
        <v>1979</v>
      </c>
      <c r="E2007" s="4" t="s">
        <v>789</v>
      </c>
      <c r="F2007" s="4" t="s">
        <v>191</v>
      </c>
      <c r="G2007" s="4" t="s">
        <v>2864</v>
      </c>
      <c r="H2007" s="3"/>
      <c r="I2007" s="3"/>
      <c r="J2007" s="3"/>
      <c r="K2007" s="4" t="s">
        <v>790</v>
      </c>
      <c r="L2007" s="3" t="s">
        <v>414</v>
      </c>
      <c r="M2007" s="3" t="s">
        <v>415</v>
      </c>
      <c r="N2007" s="3" t="s">
        <v>2820</v>
      </c>
      <c r="O2007" s="3">
        <v>256480</v>
      </c>
      <c r="P2007" s="3" t="s">
        <v>2792</v>
      </c>
      <c r="Q2007" s="4" t="s">
        <v>815</v>
      </c>
      <c r="R2007" s="3">
        <v>1</v>
      </c>
      <c r="S2007" s="16">
        <v>44723</v>
      </c>
      <c r="T2007" s="12">
        <f t="shared" si="7"/>
        <v>1031794</v>
      </c>
      <c r="U2007" s="10"/>
      <c r="V2007" s="10"/>
      <c r="W2007" s="10"/>
      <c r="X2007" s="10"/>
      <c r="Y2007" s="10"/>
      <c r="Z2007" s="10"/>
    </row>
    <row r="2008" customHeight="1" spans="1:26">
      <c r="A2008" s="3"/>
      <c r="B2008" s="4" t="s">
        <v>2890</v>
      </c>
      <c r="C2008" s="3" t="s">
        <v>2818</v>
      </c>
      <c r="D2008" s="4" t="s">
        <v>1959</v>
      </c>
      <c r="E2008" s="4" t="s">
        <v>770</v>
      </c>
      <c r="F2008" s="4" t="s">
        <v>164</v>
      </c>
      <c r="G2008" s="4" t="s">
        <v>2847</v>
      </c>
      <c r="H2008" s="3"/>
      <c r="I2008" s="3"/>
      <c r="J2008" s="3"/>
      <c r="K2008" s="4" t="s">
        <v>2955</v>
      </c>
      <c r="L2008" s="3" t="s">
        <v>464</v>
      </c>
      <c r="M2008" s="3" t="s">
        <v>465</v>
      </c>
      <c r="N2008" s="3" t="s">
        <v>2820</v>
      </c>
      <c r="O2008" s="3">
        <v>250421</v>
      </c>
      <c r="P2008" s="3" t="s">
        <v>2792</v>
      </c>
      <c r="Q2008" s="4" t="s">
        <v>14</v>
      </c>
      <c r="R2008" s="3">
        <v>1</v>
      </c>
      <c r="S2008" s="16">
        <v>44724</v>
      </c>
      <c r="T2008" s="12">
        <f t="shared" si="7"/>
        <v>1032189</v>
      </c>
      <c r="U2008" s="10"/>
      <c r="V2008" s="10"/>
      <c r="W2008" s="10"/>
      <c r="X2008" s="10"/>
      <c r="Y2008" s="10"/>
      <c r="Z2008" s="10"/>
    </row>
    <row r="2009" customHeight="1" spans="1:26">
      <c r="A2009" s="3"/>
      <c r="B2009" s="4" t="s">
        <v>2890</v>
      </c>
      <c r="C2009" s="3" t="s">
        <v>2818</v>
      </c>
      <c r="D2009" s="4" t="s">
        <v>1956</v>
      </c>
      <c r="E2009" s="4" t="s">
        <v>761</v>
      </c>
      <c r="F2009" s="4" t="s">
        <v>116</v>
      </c>
      <c r="G2009" s="4" t="s">
        <v>2880</v>
      </c>
      <c r="H2009" s="3"/>
      <c r="I2009" s="3"/>
      <c r="J2009" s="3"/>
      <c r="K2009" s="4" t="s">
        <v>2892</v>
      </c>
      <c r="L2009" s="3" t="s">
        <v>370</v>
      </c>
      <c r="M2009" s="3" t="s">
        <v>371</v>
      </c>
      <c r="N2009" s="3" t="s">
        <v>2820</v>
      </c>
      <c r="O2009" s="3">
        <v>250417</v>
      </c>
      <c r="P2009" s="3" t="s">
        <v>2792</v>
      </c>
      <c r="Q2009" s="4" t="s">
        <v>39</v>
      </c>
      <c r="R2009" s="3">
        <v>1</v>
      </c>
      <c r="S2009" s="16">
        <v>44724</v>
      </c>
      <c r="T2009" s="12">
        <f t="shared" si="7"/>
        <v>1032189</v>
      </c>
      <c r="U2009" s="10"/>
      <c r="V2009" s="10"/>
      <c r="W2009" s="10"/>
      <c r="X2009" s="10"/>
      <c r="Y2009" s="10"/>
      <c r="Z2009" s="10"/>
    </row>
    <row r="2010" customHeight="1" spans="1:26">
      <c r="A2010" s="3"/>
      <c r="B2010" s="4" t="s">
        <v>2899</v>
      </c>
      <c r="C2010" s="3" t="s">
        <v>2818</v>
      </c>
      <c r="D2010" s="4" t="s">
        <v>2254</v>
      </c>
      <c r="E2010" s="4" t="s">
        <v>817</v>
      </c>
      <c r="F2010" s="4" t="s">
        <v>765</v>
      </c>
      <c r="G2010" s="4"/>
      <c r="H2010" s="3"/>
      <c r="I2010" s="3"/>
      <c r="J2010" s="3"/>
      <c r="K2010" s="4" t="s">
        <v>765</v>
      </c>
      <c r="L2010" s="3" t="s">
        <v>370</v>
      </c>
      <c r="M2010" s="3" t="s">
        <v>371</v>
      </c>
      <c r="N2010" s="3" t="s">
        <v>2820</v>
      </c>
      <c r="O2010" s="3">
        <v>250417</v>
      </c>
      <c r="P2010" s="3" t="s">
        <v>2792</v>
      </c>
      <c r="Q2010" s="4" t="s">
        <v>39</v>
      </c>
      <c r="R2010" s="3">
        <v>1</v>
      </c>
      <c r="S2010" s="16">
        <v>44724</v>
      </c>
      <c r="T2010" s="12">
        <f t="shared" si="7"/>
        <v>1032189</v>
      </c>
      <c r="U2010" s="10"/>
      <c r="V2010" s="10"/>
      <c r="W2010" s="10"/>
      <c r="X2010" s="10"/>
      <c r="Y2010" s="10"/>
      <c r="Z2010" s="10"/>
    </row>
    <row r="2011" customHeight="1" spans="1:26">
      <c r="A2011" s="3"/>
      <c r="B2011" s="4" t="s">
        <v>2890</v>
      </c>
      <c r="C2011" s="3" t="s">
        <v>2818</v>
      </c>
      <c r="D2011" s="4" t="s">
        <v>1959</v>
      </c>
      <c r="E2011" s="4" t="s">
        <v>763</v>
      </c>
      <c r="F2011" s="4" t="s">
        <v>452</v>
      </c>
      <c r="G2011" s="4" t="s">
        <v>2851</v>
      </c>
      <c r="H2011" s="3"/>
      <c r="I2011" s="3"/>
      <c r="J2011" s="3"/>
      <c r="K2011" s="4" t="s">
        <v>2959</v>
      </c>
      <c r="L2011" s="3" t="s">
        <v>414</v>
      </c>
      <c r="M2011" s="3" t="s">
        <v>415</v>
      </c>
      <c r="N2011" s="3" t="s">
        <v>2820</v>
      </c>
      <c r="O2011" s="3">
        <v>250873</v>
      </c>
      <c r="P2011" s="3" t="s">
        <v>2792</v>
      </c>
      <c r="Q2011" s="4" t="s">
        <v>12</v>
      </c>
      <c r="R2011" s="3">
        <v>1</v>
      </c>
      <c r="S2011" s="16">
        <v>44724</v>
      </c>
      <c r="T2011" s="12">
        <f t="shared" si="7"/>
        <v>1032189</v>
      </c>
      <c r="U2011" s="10"/>
      <c r="V2011" s="10"/>
      <c r="W2011" s="10"/>
      <c r="X2011" s="10"/>
      <c r="Y2011" s="10"/>
      <c r="Z2011" s="10"/>
    </row>
    <row r="2012" customHeight="1" spans="1:26">
      <c r="A2012" s="3"/>
      <c r="B2012" s="4" t="s">
        <v>2890</v>
      </c>
      <c r="C2012" s="3" t="s">
        <v>2818</v>
      </c>
      <c r="D2012" s="4" t="s">
        <v>1959</v>
      </c>
      <c r="E2012" s="4" t="s">
        <v>770</v>
      </c>
      <c r="F2012" s="4" t="s">
        <v>460</v>
      </c>
      <c r="G2012" s="4" t="s">
        <v>2847</v>
      </c>
      <c r="H2012" s="3"/>
      <c r="I2012" s="3"/>
      <c r="J2012" s="3"/>
      <c r="K2012" s="4" t="s">
        <v>2995</v>
      </c>
      <c r="L2012" s="3" t="s">
        <v>414</v>
      </c>
      <c r="M2012" s="3" t="s">
        <v>415</v>
      </c>
      <c r="N2012" s="3" t="s">
        <v>2820</v>
      </c>
      <c r="O2012" s="3">
        <v>250873</v>
      </c>
      <c r="P2012" s="3" t="s">
        <v>2792</v>
      </c>
      <c r="Q2012" s="4" t="s">
        <v>12</v>
      </c>
      <c r="R2012" s="3">
        <v>1</v>
      </c>
      <c r="S2012" s="16">
        <v>44724</v>
      </c>
      <c r="T2012" s="12">
        <f t="shared" si="7"/>
        <v>1032189</v>
      </c>
      <c r="U2012" s="10"/>
      <c r="V2012" s="10"/>
      <c r="W2012" s="10"/>
      <c r="X2012" s="10"/>
      <c r="Y2012" s="10"/>
      <c r="Z2012" s="10"/>
    </row>
    <row r="2013" customHeight="1" spans="1:26">
      <c r="A2013" s="3"/>
      <c r="B2013" s="4" t="s">
        <v>2890</v>
      </c>
      <c r="C2013" s="3" t="s">
        <v>2818</v>
      </c>
      <c r="D2013" s="4" t="s">
        <v>1956</v>
      </c>
      <c r="E2013" s="4" t="s">
        <v>805</v>
      </c>
      <c r="F2013" s="4" t="s">
        <v>530</v>
      </c>
      <c r="G2013" s="4" t="s">
        <v>2837</v>
      </c>
      <c r="H2013" s="3"/>
      <c r="I2013" s="3"/>
      <c r="J2013" s="3"/>
      <c r="K2013" s="4" t="s">
        <v>3016</v>
      </c>
      <c r="L2013" s="3" t="s">
        <v>414</v>
      </c>
      <c r="M2013" s="3" t="s">
        <v>415</v>
      </c>
      <c r="N2013" s="3" t="s">
        <v>2820</v>
      </c>
      <c r="O2013" s="3">
        <v>250873</v>
      </c>
      <c r="P2013" s="3" t="s">
        <v>2792</v>
      </c>
      <c r="Q2013" s="4" t="s">
        <v>12</v>
      </c>
      <c r="R2013" s="3">
        <v>1</v>
      </c>
      <c r="S2013" s="16">
        <v>44724</v>
      </c>
      <c r="T2013" s="12">
        <f t="shared" si="7"/>
        <v>1032189</v>
      </c>
      <c r="U2013" s="10"/>
      <c r="V2013" s="10"/>
      <c r="W2013" s="10"/>
      <c r="X2013" s="10"/>
      <c r="Y2013" s="10"/>
      <c r="Z2013" s="10"/>
    </row>
    <row r="2014" customHeight="1" spans="1:26">
      <c r="A2014" s="3"/>
      <c r="B2014" s="4" t="s">
        <v>2890</v>
      </c>
      <c r="C2014" s="3" t="s">
        <v>2818</v>
      </c>
      <c r="D2014" s="4" t="s">
        <v>1979</v>
      </c>
      <c r="E2014" s="4" t="s">
        <v>327</v>
      </c>
      <c r="F2014" s="4" t="s">
        <v>35</v>
      </c>
      <c r="G2014" s="4" t="s">
        <v>2864</v>
      </c>
      <c r="H2014" s="3"/>
      <c r="I2014" s="3"/>
      <c r="J2014" s="3"/>
      <c r="K2014" s="4" t="s">
        <v>3010</v>
      </c>
      <c r="L2014" s="3" t="s">
        <v>414</v>
      </c>
      <c r="M2014" s="3" t="s">
        <v>415</v>
      </c>
      <c r="N2014" s="3" t="s">
        <v>2820</v>
      </c>
      <c r="O2014" s="3">
        <v>250874</v>
      </c>
      <c r="P2014" s="3" t="s">
        <v>2792</v>
      </c>
      <c r="Q2014" s="4" t="s">
        <v>13</v>
      </c>
      <c r="R2014" s="3">
        <v>1</v>
      </c>
      <c r="S2014" s="16">
        <v>44724</v>
      </c>
      <c r="T2014" s="12">
        <f t="shared" si="7"/>
        <v>1032189</v>
      </c>
      <c r="U2014" s="10"/>
      <c r="V2014" s="10"/>
      <c r="W2014" s="10"/>
      <c r="X2014" s="10"/>
      <c r="Y2014" s="10"/>
      <c r="Z2014" s="10"/>
    </row>
    <row r="2015" customHeight="1" spans="1:26">
      <c r="A2015" s="3"/>
      <c r="B2015" s="4" t="s">
        <v>2890</v>
      </c>
      <c r="C2015" s="3" t="s">
        <v>2818</v>
      </c>
      <c r="D2015" s="4" t="s">
        <v>1997</v>
      </c>
      <c r="E2015" s="4" t="s">
        <v>355</v>
      </c>
      <c r="F2015" s="4" t="s">
        <v>42</v>
      </c>
      <c r="G2015" s="4" t="s">
        <v>2842</v>
      </c>
      <c r="H2015" s="3"/>
      <c r="I2015" s="3"/>
      <c r="J2015" s="3"/>
      <c r="K2015" s="4" t="s">
        <v>2984</v>
      </c>
      <c r="L2015" s="3" t="s">
        <v>414</v>
      </c>
      <c r="M2015" s="3" t="s">
        <v>415</v>
      </c>
      <c r="N2015" s="3" t="s">
        <v>2820</v>
      </c>
      <c r="O2015" s="3">
        <v>250874</v>
      </c>
      <c r="P2015" s="3" t="s">
        <v>2792</v>
      </c>
      <c r="Q2015" s="4" t="s">
        <v>13</v>
      </c>
      <c r="R2015" s="3">
        <v>1</v>
      </c>
      <c r="S2015" s="16">
        <v>44724</v>
      </c>
      <c r="T2015" s="12">
        <f t="shared" si="7"/>
        <v>1032189</v>
      </c>
      <c r="U2015" s="10"/>
      <c r="V2015" s="10"/>
      <c r="W2015" s="10"/>
      <c r="X2015" s="10"/>
      <c r="Y2015" s="10"/>
      <c r="Z2015" s="10"/>
    </row>
    <row r="2016" customHeight="1" spans="1:26">
      <c r="A2016" s="3"/>
      <c r="B2016" s="4" t="s">
        <v>2890</v>
      </c>
      <c r="C2016" s="3" t="s">
        <v>2818</v>
      </c>
      <c r="D2016" s="4" t="s">
        <v>1956</v>
      </c>
      <c r="E2016" s="4" t="s">
        <v>771</v>
      </c>
      <c r="F2016" s="4" t="s">
        <v>68</v>
      </c>
      <c r="G2016" s="4" t="s">
        <v>2869</v>
      </c>
      <c r="H2016" s="3"/>
      <c r="I2016" s="3"/>
      <c r="J2016" s="3"/>
      <c r="K2016" s="4" t="s">
        <v>2914</v>
      </c>
      <c r="L2016" s="3" t="s">
        <v>414</v>
      </c>
      <c r="M2016" s="3" t="s">
        <v>415</v>
      </c>
      <c r="N2016" s="3" t="s">
        <v>2820</v>
      </c>
      <c r="O2016" s="3">
        <v>250874</v>
      </c>
      <c r="P2016" s="3" t="s">
        <v>2792</v>
      </c>
      <c r="Q2016" s="4" t="s">
        <v>13</v>
      </c>
      <c r="R2016" s="3">
        <v>1</v>
      </c>
      <c r="S2016" s="16">
        <v>44724</v>
      </c>
      <c r="T2016" s="12">
        <f t="shared" si="7"/>
        <v>1032189</v>
      </c>
      <c r="U2016" s="10"/>
      <c r="V2016" s="10"/>
      <c r="W2016" s="10"/>
      <c r="X2016" s="10"/>
      <c r="Y2016" s="10"/>
      <c r="Z2016" s="10"/>
    </row>
    <row r="2017" customHeight="1" spans="1:26">
      <c r="A2017" s="3"/>
      <c r="B2017" s="4" t="s">
        <v>2890</v>
      </c>
      <c r="C2017" s="3" t="s">
        <v>2818</v>
      </c>
      <c r="D2017" s="4" t="s">
        <v>1979</v>
      </c>
      <c r="E2017" s="4" t="s">
        <v>327</v>
      </c>
      <c r="F2017" s="4" t="s">
        <v>70</v>
      </c>
      <c r="G2017" s="4" t="s">
        <v>2854</v>
      </c>
      <c r="H2017" s="3"/>
      <c r="I2017" s="3"/>
      <c r="J2017" s="3"/>
      <c r="K2017" s="4" t="s">
        <v>2931</v>
      </c>
      <c r="L2017" s="3" t="s">
        <v>414</v>
      </c>
      <c r="M2017" s="3" t="s">
        <v>415</v>
      </c>
      <c r="N2017" s="3" t="s">
        <v>2820</v>
      </c>
      <c r="O2017" s="3">
        <v>250874</v>
      </c>
      <c r="P2017" s="3" t="s">
        <v>2792</v>
      </c>
      <c r="Q2017" s="4" t="s">
        <v>13</v>
      </c>
      <c r="R2017" s="3">
        <v>-1</v>
      </c>
      <c r="S2017" s="16">
        <v>44724</v>
      </c>
      <c r="T2017" s="12">
        <f t="shared" si="7"/>
        <v>1032189</v>
      </c>
      <c r="U2017" s="10"/>
      <c r="V2017" s="10"/>
      <c r="W2017" s="10"/>
      <c r="X2017" s="10"/>
      <c r="Y2017" s="10"/>
      <c r="Z2017" s="10"/>
    </row>
    <row r="2018" customHeight="1" spans="1:26">
      <c r="A2018" s="3"/>
      <c r="B2018" s="4" t="s">
        <v>2890</v>
      </c>
      <c r="C2018" s="3" t="s">
        <v>2818</v>
      </c>
      <c r="D2018" s="4" t="s">
        <v>1979</v>
      </c>
      <c r="E2018" s="4" t="s">
        <v>327</v>
      </c>
      <c r="F2018" s="4" t="s">
        <v>74</v>
      </c>
      <c r="G2018" s="4" t="s">
        <v>2854</v>
      </c>
      <c r="H2018" s="3"/>
      <c r="I2018" s="3"/>
      <c r="J2018" s="3"/>
      <c r="K2018" s="4" t="s">
        <v>2962</v>
      </c>
      <c r="L2018" s="3" t="s">
        <v>414</v>
      </c>
      <c r="M2018" s="3" t="s">
        <v>415</v>
      </c>
      <c r="N2018" s="3" t="s">
        <v>2820</v>
      </c>
      <c r="O2018" s="3">
        <v>250874</v>
      </c>
      <c r="P2018" s="3" t="s">
        <v>2792</v>
      </c>
      <c r="Q2018" s="4" t="s">
        <v>13</v>
      </c>
      <c r="R2018" s="3">
        <v>1</v>
      </c>
      <c r="S2018" s="16">
        <v>44724</v>
      </c>
      <c r="T2018" s="12">
        <f t="shared" si="7"/>
        <v>1032189</v>
      </c>
      <c r="U2018" s="10"/>
      <c r="V2018" s="10"/>
      <c r="W2018" s="10"/>
      <c r="X2018" s="10"/>
      <c r="Y2018" s="10"/>
      <c r="Z2018" s="10"/>
    </row>
    <row r="2019" customHeight="1" spans="1:26">
      <c r="A2019" s="3"/>
      <c r="B2019" s="4" t="s">
        <v>2890</v>
      </c>
      <c r="C2019" s="3" t="s">
        <v>2818</v>
      </c>
      <c r="D2019" s="4" t="s">
        <v>1997</v>
      </c>
      <c r="E2019" s="4" t="s">
        <v>355</v>
      </c>
      <c r="F2019" s="4" t="s">
        <v>76</v>
      </c>
      <c r="G2019" s="4" t="s">
        <v>2842</v>
      </c>
      <c r="H2019" s="3"/>
      <c r="I2019" s="3"/>
      <c r="J2019" s="3"/>
      <c r="K2019" s="4" t="s">
        <v>2997</v>
      </c>
      <c r="L2019" s="3" t="s">
        <v>414</v>
      </c>
      <c r="M2019" s="3" t="s">
        <v>415</v>
      </c>
      <c r="N2019" s="3" t="s">
        <v>2820</v>
      </c>
      <c r="O2019" s="3">
        <v>250874</v>
      </c>
      <c r="P2019" s="3" t="s">
        <v>2792</v>
      </c>
      <c r="Q2019" s="4" t="s">
        <v>13</v>
      </c>
      <c r="R2019" s="3">
        <v>1</v>
      </c>
      <c r="S2019" s="16">
        <v>44724</v>
      </c>
      <c r="T2019" s="12">
        <f t="shared" si="7"/>
        <v>1032189</v>
      </c>
      <c r="U2019" s="10"/>
      <c r="V2019" s="10"/>
      <c r="W2019" s="10"/>
      <c r="X2019" s="10"/>
      <c r="Y2019" s="10"/>
      <c r="Z2019" s="10"/>
    </row>
    <row r="2020" customHeight="1" spans="1:26">
      <c r="A2020" s="3"/>
      <c r="B2020" s="4" t="s">
        <v>2890</v>
      </c>
      <c r="C2020" s="3" t="s">
        <v>2818</v>
      </c>
      <c r="D2020" s="4" t="s">
        <v>1979</v>
      </c>
      <c r="E2020" s="4" t="s">
        <v>327</v>
      </c>
      <c r="F2020" s="4" t="s">
        <v>495</v>
      </c>
      <c r="G2020" s="4" t="s">
        <v>2864</v>
      </c>
      <c r="H2020" s="3"/>
      <c r="I2020" s="3"/>
      <c r="J2020" s="3"/>
      <c r="K2020" s="4" t="s">
        <v>3006</v>
      </c>
      <c r="L2020" s="3" t="s">
        <v>414</v>
      </c>
      <c r="M2020" s="3" t="s">
        <v>415</v>
      </c>
      <c r="N2020" s="3" t="s">
        <v>2820</v>
      </c>
      <c r="O2020" s="3">
        <v>250874</v>
      </c>
      <c r="P2020" s="3" t="s">
        <v>2792</v>
      </c>
      <c r="Q2020" s="4" t="s">
        <v>13</v>
      </c>
      <c r="R2020" s="3">
        <v>1</v>
      </c>
      <c r="S2020" s="16">
        <v>44724</v>
      </c>
      <c r="T2020" s="12">
        <f t="shared" si="7"/>
        <v>1032189</v>
      </c>
      <c r="U2020" s="10"/>
      <c r="V2020" s="10"/>
      <c r="W2020" s="10"/>
      <c r="X2020" s="10"/>
      <c r="Y2020" s="10"/>
      <c r="Z2020" s="10"/>
    </row>
    <row r="2021" customHeight="1" spans="1:26">
      <c r="A2021" s="3"/>
      <c r="B2021" s="4" t="s">
        <v>2890</v>
      </c>
      <c r="C2021" s="3" t="s">
        <v>2818</v>
      </c>
      <c r="D2021" s="4" t="s">
        <v>1986</v>
      </c>
      <c r="E2021" s="4" t="s">
        <v>773</v>
      </c>
      <c r="F2021" s="4" t="s">
        <v>570</v>
      </c>
      <c r="G2021" s="4" t="s">
        <v>2841</v>
      </c>
      <c r="H2021" s="3"/>
      <c r="I2021" s="3"/>
      <c r="J2021" s="3"/>
      <c r="K2021" s="4" t="s">
        <v>2915</v>
      </c>
      <c r="L2021" s="3" t="s">
        <v>414</v>
      </c>
      <c r="M2021" s="3" t="s">
        <v>415</v>
      </c>
      <c r="N2021" s="3" t="s">
        <v>2820</v>
      </c>
      <c r="O2021" s="3">
        <v>250874</v>
      </c>
      <c r="P2021" s="3" t="s">
        <v>2792</v>
      </c>
      <c r="Q2021" s="4" t="s">
        <v>13</v>
      </c>
      <c r="R2021" s="3">
        <v>-1</v>
      </c>
      <c r="S2021" s="16">
        <v>44724</v>
      </c>
      <c r="T2021" s="12">
        <f t="shared" si="7"/>
        <v>1032189</v>
      </c>
      <c r="U2021" s="10"/>
      <c r="V2021" s="10"/>
      <c r="W2021" s="10"/>
      <c r="X2021" s="10"/>
      <c r="Y2021" s="10"/>
      <c r="Z2021" s="10"/>
    </row>
    <row r="2022" customHeight="1" spans="1:26">
      <c r="A2022" s="3"/>
      <c r="B2022" s="4" t="s">
        <v>2890</v>
      </c>
      <c r="C2022" s="3" t="s">
        <v>2818</v>
      </c>
      <c r="D2022" s="4" t="s">
        <v>1979</v>
      </c>
      <c r="E2022" s="4" t="s">
        <v>646</v>
      </c>
      <c r="F2022" s="4" t="s">
        <v>190</v>
      </c>
      <c r="G2022" s="4" t="s">
        <v>2829</v>
      </c>
      <c r="H2022" s="3"/>
      <c r="I2022" s="3"/>
      <c r="J2022" s="3"/>
      <c r="K2022" s="4" t="s">
        <v>2760</v>
      </c>
      <c r="L2022" s="3" t="s">
        <v>414</v>
      </c>
      <c r="M2022" s="3" t="s">
        <v>415</v>
      </c>
      <c r="N2022" s="3" t="s">
        <v>2820</v>
      </c>
      <c r="O2022" s="3">
        <v>250874</v>
      </c>
      <c r="P2022" s="3" t="s">
        <v>2792</v>
      </c>
      <c r="Q2022" s="4" t="s">
        <v>13</v>
      </c>
      <c r="R2022" s="3">
        <v>1</v>
      </c>
      <c r="S2022" s="16">
        <v>44724</v>
      </c>
      <c r="T2022" s="12">
        <f t="shared" si="7"/>
        <v>1032189</v>
      </c>
      <c r="U2022" s="10"/>
      <c r="V2022" s="10"/>
      <c r="W2022" s="10"/>
      <c r="X2022" s="10"/>
      <c r="Y2022" s="10"/>
      <c r="Z2022" s="10"/>
    </row>
    <row r="2023" customHeight="1" spans="1:26">
      <c r="A2023" s="3"/>
      <c r="B2023" s="4" t="s">
        <v>2890</v>
      </c>
      <c r="C2023" s="3" t="s">
        <v>2818</v>
      </c>
      <c r="D2023" s="4" t="s">
        <v>750</v>
      </c>
      <c r="E2023" s="4" t="s">
        <v>341</v>
      </c>
      <c r="F2023" s="4" t="s">
        <v>195</v>
      </c>
      <c r="G2023" s="4" t="s">
        <v>2832</v>
      </c>
      <c r="H2023" s="3"/>
      <c r="I2023" s="3"/>
      <c r="J2023" s="3"/>
      <c r="K2023" s="4" t="s">
        <v>818</v>
      </c>
      <c r="L2023" s="3" t="s">
        <v>414</v>
      </c>
      <c r="M2023" s="3" t="s">
        <v>415</v>
      </c>
      <c r="N2023" s="3" t="s">
        <v>2820</v>
      </c>
      <c r="O2023" s="3">
        <v>250874</v>
      </c>
      <c r="P2023" s="3" t="s">
        <v>2792</v>
      </c>
      <c r="Q2023" s="4" t="s">
        <v>13</v>
      </c>
      <c r="R2023" s="3">
        <v>1</v>
      </c>
      <c r="S2023" s="16">
        <v>44724</v>
      </c>
      <c r="T2023" s="12">
        <f t="shared" si="7"/>
        <v>1032189</v>
      </c>
      <c r="U2023" s="10"/>
      <c r="V2023" s="10"/>
      <c r="W2023" s="10"/>
      <c r="X2023" s="10"/>
      <c r="Y2023" s="10"/>
      <c r="Z2023" s="10"/>
    </row>
    <row r="2024" customHeight="1" spans="1:26">
      <c r="A2024" s="3"/>
      <c r="B2024" s="4" t="s">
        <v>2899</v>
      </c>
      <c r="C2024" s="3" t="s">
        <v>2818</v>
      </c>
      <c r="D2024" s="4" t="s">
        <v>2254</v>
      </c>
      <c r="E2024" s="4" t="s">
        <v>462</v>
      </c>
      <c r="F2024" s="4" t="s">
        <v>765</v>
      </c>
      <c r="G2024" s="4" t="s">
        <v>2835</v>
      </c>
      <c r="H2024" s="3"/>
      <c r="I2024" s="3"/>
      <c r="J2024" s="3"/>
      <c r="K2024" s="4" t="s">
        <v>765</v>
      </c>
      <c r="L2024" s="3" t="s">
        <v>414</v>
      </c>
      <c r="M2024" s="3" t="s">
        <v>415</v>
      </c>
      <c r="N2024" s="3" t="s">
        <v>2820</v>
      </c>
      <c r="O2024" s="3">
        <v>250875</v>
      </c>
      <c r="P2024" s="3" t="s">
        <v>2792</v>
      </c>
      <c r="Q2024" s="4" t="s">
        <v>103</v>
      </c>
      <c r="R2024" s="3">
        <v>1</v>
      </c>
      <c r="S2024" s="16">
        <v>44724</v>
      </c>
      <c r="T2024" s="12">
        <f t="shared" si="7"/>
        <v>1032189</v>
      </c>
      <c r="U2024" s="10"/>
      <c r="V2024" s="10"/>
      <c r="W2024" s="10"/>
      <c r="X2024" s="10"/>
      <c r="Y2024" s="10"/>
      <c r="Z2024" s="10"/>
    </row>
    <row r="2025" customHeight="1" spans="1:26">
      <c r="A2025" s="3"/>
      <c r="B2025" s="4" t="s">
        <v>2890</v>
      </c>
      <c r="C2025" s="3" t="s">
        <v>2818</v>
      </c>
      <c r="D2025" s="4" t="s">
        <v>1956</v>
      </c>
      <c r="E2025" s="4" t="s">
        <v>761</v>
      </c>
      <c r="F2025" s="4" t="s">
        <v>556</v>
      </c>
      <c r="G2025" s="4" t="s">
        <v>2871</v>
      </c>
      <c r="H2025" s="3"/>
      <c r="I2025" s="3"/>
      <c r="J2025" s="3"/>
      <c r="K2025" s="4" t="s">
        <v>2894</v>
      </c>
      <c r="L2025" s="3" t="s">
        <v>370</v>
      </c>
      <c r="M2025" s="3" t="s">
        <v>410</v>
      </c>
      <c r="N2025" s="3" t="s">
        <v>2820</v>
      </c>
      <c r="O2025" s="3">
        <v>250877</v>
      </c>
      <c r="P2025" s="3" t="s">
        <v>2792</v>
      </c>
      <c r="Q2025" s="4" t="s">
        <v>22</v>
      </c>
      <c r="R2025" s="3">
        <v>1</v>
      </c>
      <c r="S2025" s="16">
        <v>44724</v>
      </c>
      <c r="T2025" s="12">
        <f t="shared" si="7"/>
        <v>1032189</v>
      </c>
      <c r="U2025" s="10"/>
      <c r="V2025" s="10"/>
      <c r="W2025" s="10"/>
      <c r="X2025" s="10"/>
      <c r="Y2025" s="10"/>
      <c r="Z2025" s="10"/>
    </row>
    <row r="2026" customHeight="1" spans="1:26">
      <c r="A2026" s="3"/>
      <c r="B2026" s="4" t="s">
        <v>2890</v>
      </c>
      <c r="C2026" s="3" t="s">
        <v>2818</v>
      </c>
      <c r="D2026" s="4" t="s">
        <v>1959</v>
      </c>
      <c r="E2026" s="4" t="s">
        <v>770</v>
      </c>
      <c r="F2026" s="4" t="s">
        <v>33</v>
      </c>
      <c r="G2026" s="4" t="s">
        <v>2847</v>
      </c>
      <c r="H2026" s="3"/>
      <c r="I2026" s="3"/>
      <c r="J2026" s="3"/>
      <c r="K2026" s="4" t="s">
        <v>2924</v>
      </c>
      <c r="L2026" s="3" t="s">
        <v>370</v>
      </c>
      <c r="M2026" s="3" t="s">
        <v>410</v>
      </c>
      <c r="N2026" s="3" t="s">
        <v>2820</v>
      </c>
      <c r="O2026" s="3">
        <v>250877</v>
      </c>
      <c r="P2026" s="3" t="s">
        <v>2792</v>
      </c>
      <c r="Q2026" s="4" t="s">
        <v>22</v>
      </c>
      <c r="R2026" s="3">
        <v>1</v>
      </c>
      <c r="S2026" s="16">
        <v>44724</v>
      </c>
      <c r="T2026" s="12">
        <f t="shared" si="7"/>
        <v>1032189</v>
      </c>
      <c r="U2026" s="10"/>
      <c r="V2026" s="10"/>
      <c r="W2026" s="10"/>
      <c r="X2026" s="10"/>
      <c r="Y2026" s="10"/>
      <c r="Z2026" s="10"/>
    </row>
    <row r="2027" customHeight="1" spans="1:26">
      <c r="A2027" s="3"/>
      <c r="B2027" s="4" t="s">
        <v>2890</v>
      </c>
      <c r="C2027" s="3" t="s">
        <v>2818</v>
      </c>
      <c r="D2027" s="4" t="s">
        <v>1979</v>
      </c>
      <c r="E2027" s="4" t="s">
        <v>327</v>
      </c>
      <c r="F2027" s="4" t="s">
        <v>63</v>
      </c>
      <c r="G2027" s="4" t="s">
        <v>2854</v>
      </c>
      <c r="H2027" s="3"/>
      <c r="I2027" s="3"/>
      <c r="J2027" s="3"/>
      <c r="K2027" s="4" t="s">
        <v>2913</v>
      </c>
      <c r="L2027" s="3" t="s">
        <v>370</v>
      </c>
      <c r="M2027" s="3" t="s">
        <v>410</v>
      </c>
      <c r="N2027" s="3" t="s">
        <v>2820</v>
      </c>
      <c r="O2027" s="3">
        <v>250877</v>
      </c>
      <c r="P2027" s="3" t="s">
        <v>2792</v>
      </c>
      <c r="Q2027" s="4" t="s">
        <v>22</v>
      </c>
      <c r="R2027" s="3">
        <v>1</v>
      </c>
      <c r="S2027" s="16">
        <v>44724</v>
      </c>
      <c r="T2027" s="12">
        <f t="shared" si="7"/>
        <v>1032189</v>
      </c>
      <c r="U2027" s="10"/>
      <c r="V2027" s="10"/>
      <c r="W2027" s="10"/>
      <c r="X2027" s="10"/>
      <c r="Y2027" s="10"/>
      <c r="Z2027" s="10"/>
    </row>
    <row r="2028" customHeight="1" spans="1:26">
      <c r="A2028" s="3"/>
      <c r="B2028" s="4" t="s">
        <v>2890</v>
      </c>
      <c r="C2028" s="3" t="s">
        <v>2818</v>
      </c>
      <c r="D2028" s="4" t="s">
        <v>2004</v>
      </c>
      <c r="E2028" s="4" t="s">
        <v>772</v>
      </c>
      <c r="F2028" s="4" t="s">
        <v>384</v>
      </c>
      <c r="G2028" s="4" t="s">
        <v>2828</v>
      </c>
      <c r="H2028" s="3"/>
      <c r="I2028" s="3"/>
      <c r="J2028" s="3"/>
      <c r="K2028" s="4" t="s">
        <v>2922</v>
      </c>
      <c r="L2028" s="3" t="s">
        <v>370</v>
      </c>
      <c r="M2028" s="3" t="s">
        <v>410</v>
      </c>
      <c r="N2028" s="3" t="s">
        <v>2820</v>
      </c>
      <c r="O2028" s="3">
        <v>250877</v>
      </c>
      <c r="P2028" s="3" t="s">
        <v>2792</v>
      </c>
      <c r="Q2028" s="4" t="s">
        <v>22</v>
      </c>
      <c r="R2028" s="3">
        <v>2</v>
      </c>
      <c r="S2028" s="16">
        <v>44724</v>
      </c>
      <c r="T2028" s="12">
        <f t="shared" si="7"/>
        <v>1032189</v>
      </c>
      <c r="U2028" s="10"/>
      <c r="V2028" s="10"/>
      <c r="W2028" s="10"/>
      <c r="X2028" s="10"/>
      <c r="Y2028" s="10"/>
      <c r="Z2028" s="10"/>
    </row>
    <row r="2029" customHeight="1" spans="1:26">
      <c r="A2029" s="3"/>
      <c r="B2029" s="4" t="s">
        <v>2890</v>
      </c>
      <c r="C2029" s="3" t="s">
        <v>2818</v>
      </c>
      <c r="D2029" s="4" t="s">
        <v>1956</v>
      </c>
      <c r="E2029" s="4" t="s">
        <v>761</v>
      </c>
      <c r="F2029" s="4" t="s">
        <v>94</v>
      </c>
      <c r="G2029" s="4" t="s">
        <v>2869</v>
      </c>
      <c r="H2029" s="3"/>
      <c r="I2029" s="3"/>
      <c r="J2029" s="3"/>
      <c r="K2029" s="4" t="s">
        <v>2963</v>
      </c>
      <c r="L2029" s="3" t="s">
        <v>370</v>
      </c>
      <c r="M2029" s="3" t="s">
        <v>410</v>
      </c>
      <c r="N2029" s="3" t="s">
        <v>2820</v>
      </c>
      <c r="O2029" s="3">
        <v>250877</v>
      </c>
      <c r="P2029" s="3" t="s">
        <v>2792</v>
      </c>
      <c r="Q2029" s="4" t="s">
        <v>22</v>
      </c>
      <c r="R2029" s="3">
        <v>1</v>
      </c>
      <c r="S2029" s="16">
        <v>44724</v>
      </c>
      <c r="T2029" s="12">
        <f t="shared" si="7"/>
        <v>1032189</v>
      </c>
      <c r="U2029" s="10"/>
      <c r="V2029" s="10"/>
      <c r="W2029" s="10"/>
      <c r="X2029" s="10"/>
      <c r="Y2029" s="10"/>
      <c r="Z2029" s="10"/>
    </row>
    <row r="2030" customHeight="1" spans="1:26">
      <c r="A2030" s="3"/>
      <c r="B2030" s="4" t="s">
        <v>2890</v>
      </c>
      <c r="C2030" s="3" t="s">
        <v>2818</v>
      </c>
      <c r="D2030" s="4" t="s">
        <v>1956</v>
      </c>
      <c r="E2030" s="4" t="s">
        <v>362</v>
      </c>
      <c r="F2030" s="4" t="s">
        <v>104</v>
      </c>
      <c r="G2030" s="4" t="s">
        <v>2822</v>
      </c>
      <c r="H2030" s="3"/>
      <c r="I2030" s="3"/>
      <c r="J2030" s="3"/>
      <c r="K2030" s="4" t="s">
        <v>2985</v>
      </c>
      <c r="L2030" s="3" t="s">
        <v>370</v>
      </c>
      <c r="M2030" s="3" t="s">
        <v>410</v>
      </c>
      <c r="N2030" s="3" t="s">
        <v>2820</v>
      </c>
      <c r="O2030" s="3">
        <v>250877</v>
      </c>
      <c r="P2030" s="3" t="s">
        <v>2792</v>
      </c>
      <c r="Q2030" s="4" t="s">
        <v>22</v>
      </c>
      <c r="R2030" s="3">
        <v>2</v>
      </c>
      <c r="S2030" s="16">
        <v>44724</v>
      </c>
      <c r="T2030" s="12">
        <f t="shared" si="7"/>
        <v>1032189</v>
      </c>
      <c r="U2030" s="10"/>
      <c r="V2030" s="10"/>
      <c r="W2030" s="10"/>
      <c r="X2030" s="10"/>
      <c r="Y2030" s="10"/>
      <c r="Z2030" s="10"/>
    </row>
    <row r="2031" customHeight="1" spans="1:26">
      <c r="A2031" s="3"/>
      <c r="B2031" s="4" t="s">
        <v>2890</v>
      </c>
      <c r="C2031" s="3" t="s">
        <v>2818</v>
      </c>
      <c r="D2031" s="4" t="s">
        <v>1970</v>
      </c>
      <c r="E2031" s="4" t="s">
        <v>767</v>
      </c>
      <c r="F2031" s="4" t="s">
        <v>156</v>
      </c>
      <c r="G2031" s="4" t="s">
        <v>2844</v>
      </c>
      <c r="H2031" s="3"/>
      <c r="I2031" s="3"/>
      <c r="J2031" s="3"/>
      <c r="K2031" s="4" t="s">
        <v>2905</v>
      </c>
      <c r="L2031" s="3" t="s">
        <v>370</v>
      </c>
      <c r="M2031" s="3" t="s">
        <v>410</v>
      </c>
      <c r="N2031" s="3" t="s">
        <v>2820</v>
      </c>
      <c r="O2031" s="3">
        <v>250877</v>
      </c>
      <c r="P2031" s="3" t="s">
        <v>2792</v>
      </c>
      <c r="Q2031" s="4" t="s">
        <v>22</v>
      </c>
      <c r="R2031" s="3">
        <v>1</v>
      </c>
      <c r="S2031" s="16">
        <v>44724</v>
      </c>
      <c r="T2031" s="12">
        <f t="shared" si="7"/>
        <v>1032189</v>
      </c>
      <c r="U2031" s="10"/>
      <c r="V2031" s="10"/>
      <c r="W2031" s="10"/>
      <c r="X2031" s="10"/>
      <c r="Y2031" s="10"/>
      <c r="Z2031" s="10"/>
    </row>
    <row r="2032" customHeight="1" spans="1:26">
      <c r="A2032" s="3"/>
      <c r="B2032" s="4" t="s">
        <v>2890</v>
      </c>
      <c r="C2032" s="3" t="s">
        <v>2818</v>
      </c>
      <c r="D2032" s="4" t="s">
        <v>1959</v>
      </c>
      <c r="E2032" s="4" t="s">
        <v>777</v>
      </c>
      <c r="F2032" s="4" t="s">
        <v>683</v>
      </c>
      <c r="G2032" s="4" t="s">
        <v>2874</v>
      </c>
      <c r="H2032" s="3"/>
      <c r="I2032" s="3"/>
      <c r="J2032" s="3"/>
      <c r="K2032" s="4" t="s">
        <v>684</v>
      </c>
      <c r="L2032" s="3" t="s">
        <v>370</v>
      </c>
      <c r="M2032" s="3" t="s">
        <v>410</v>
      </c>
      <c r="N2032" s="3" t="s">
        <v>2820</v>
      </c>
      <c r="O2032" s="3">
        <v>250877</v>
      </c>
      <c r="P2032" s="3" t="s">
        <v>2792</v>
      </c>
      <c r="Q2032" s="4" t="s">
        <v>22</v>
      </c>
      <c r="R2032" s="3">
        <v>1</v>
      </c>
      <c r="S2032" s="16">
        <v>44724</v>
      </c>
      <c r="T2032" s="12">
        <f t="shared" si="7"/>
        <v>1032189</v>
      </c>
      <c r="U2032" s="10"/>
      <c r="V2032" s="10"/>
      <c r="W2032" s="10"/>
      <c r="X2032" s="10"/>
      <c r="Y2032" s="10"/>
      <c r="Z2032" s="10"/>
    </row>
    <row r="2033" customHeight="1" spans="1:26">
      <c r="A2033" s="3"/>
      <c r="B2033" s="4" t="s">
        <v>2890</v>
      </c>
      <c r="C2033" s="3" t="s">
        <v>2818</v>
      </c>
      <c r="D2033" s="4" t="s">
        <v>1956</v>
      </c>
      <c r="E2033" s="4" t="s">
        <v>761</v>
      </c>
      <c r="F2033" s="4" t="s">
        <v>209</v>
      </c>
      <c r="G2033" s="4" t="s">
        <v>2869</v>
      </c>
      <c r="H2033" s="3"/>
      <c r="I2033" s="3"/>
      <c r="J2033" s="3"/>
      <c r="K2033" s="4" t="s">
        <v>2766</v>
      </c>
      <c r="L2033" s="3" t="s">
        <v>370</v>
      </c>
      <c r="M2033" s="3" t="s">
        <v>410</v>
      </c>
      <c r="N2033" s="3" t="s">
        <v>2820</v>
      </c>
      <c r="O2033" s="3">
        <v>250877</v>
      </c>
      <c r="P2033" s="3" t="s">
        <v>2792</v>
      </c>
      <c r="Q2033" s="4" t="s">
        <v>22</v>
      </c>
      <c r="R2033" s="3">
        <v>1</v>
      </c>
      <c r="S2033" s="16">
        <v>44724</v>
      </c>
      <c r="T2033" s="12">
        <f t="shared" si="7"/>
        <v>1032189</v>
      </c>
      <c r="U2033" s="10"/>
      <c r="V2033" s="10"/>
      <c r="W2033" s="10"/>
      <c r="X2033" s="10"/>
      <c r="Y2033" s="10"/>
      <c r="Z2033" s="10"/>
    </row>
    <row r="2034" customHeight="1" spans="1:26">
      <c r="A2034" s="3"/>
      <c r="B2034" s="4" t="s">
        <v>2890</v>
      </c>
      <c r="C2034" s="3" t="s">
        <v>2818</v>
      </c>
      <c r="D2034" s="4" t="s">
        <v>2004</v>
      </c>
      <c r="E2034" s="4" t="s">
        <v>772</v>
      </c>
      <c r="F2034" s="4" t="s">
        <v>821</v>
      </c>
      <c r="G2034" s="4" t="s">
        <v>2886</v>
      </c>
      <c r="H2034" s="3"/>
      <c r="I2034" s="3"/>
      <c r="J2034" s="3"/>
      <c r="K2034" s="4" t="s">
        <v>822</v>
      </c>
      <c r="L2034" s="3" t="s">
        <v>370</v>
      </c>
      <c r="M2034" s="3" t="s">
        <v>410</v>
      </c>
      <c r="N2034" s="3" t="s">
        <v>2820</v>
      </c>
      <c r="O2034" s="3">
        <v>250877</v>
      </c>
      <c r="P2034" s="3" t="s">
        <v>2792</v>
      </c>
      <c r="Q2034" s="4" t="s">
        <v>22</v>
      </c>
      <c r="R2034" s="3">
        <v>1</v>
      </c>
      <c r="S2034" s="16">
        <v>44724</v>
      </c>
      <c r="T2034" s="12">
        <f t="shared" si="7"/>
        <v>1032189</v>
      </c>
      <c r="U2034" s="10"/>
      <c r="V2034" s="10"/>
      <c r="W2034" s="10"/>
      <c r="X2034" s="10"/>
      <c r="Y2034" s="10"/>
      <c r="Z2034" s="10"/>
    </row>
    <row r="2035" customHeight="1" spans="1:26">
      <c r="A2035" s="3"/>
      <c r="B2035" s="4" t="s">
        <v>2890</v>
      </c>
      <c r="C2035" s="3" t="s">
        <v>2818</v>
      </c>
      <c r="D2035" s="4" t="s">
        <v>1959</v>
      </c>
      <c r="E2035" s="4" t="s">
        <v>777</v>
      </c>
      <c r="F2035" s="4" t="s">
        <v>21</v>
      </c>
      <c r="G2035" s="4" t="s">
        <v>2863</v>
      </c>
      <c r="H2035" s="3"/>
      <c r="I2035" s="3"/>
      <c r="J2035" s="3"/>
      <c r="K2035" s="4" t="s">
        <v>3004</v>
      </c>
      <c r="L2035" s="3" t="s">
        <v>370</v>
      </c>
      <c r="M2035" s="3" t="s">
        <v>410</v>
      </c>
      <c r="N2035" s="3" t="s">
        <v>2820</v>
      </c>
      <c r="O2035" s="3">
        <v>250879</v>
      </c>
      <c r="P2035" s="3" t="s">
        <v>2792</v>
      </c>
      <c r="Q2035" s="4" t="s">
        <v>30</v>
      </c>
      <c r="R2035" s="3">
        <v>1</v>
      </c>
      <c r="S2035" s="16">
        <v>44724</v>
      </c>
      <c r="T2035" s="12">
        <f t="shared" si="7"/>
        <v>1032189</v>
      </c>
      <c r="U2035" s="10"/>
      <c r="V2035" s="10"/>
      <c r="W2035" s="10"/>
      <c r="X2035" s="10"/>
      <c r="Y2035" s="10"/>
      <c r="Z2035" s="10"/>
    </row>
    <row r="2036" customHeight="1" spans="1:26">
      <c r="A2036" s="3"/>
      <c r="B2036" s="4" t="s">
        <v>2890</v>
      </c>
      <c r="C2036" s="3" t="s">
        <v>2818</v>
      </c>
      <c r="D2036" s="4" t="s">
        <v>1956</v>
      </c>
      <c r="E2036" s="4" t="s">
        <v>362</v>
      </c>
      <c r="F2036" s="4" t="s">
        <v>23</v>
      </c>
      <c r="G2036" s="4" t="s">
        <v>2822</v>
      </c>
      <c r="H2036" s="3"/>
      <c r="I2036" s="3"/>
      <c r="J2036" s="3"/>
      <c r="K2036" s="4" t="s">
        <v>2906</v>
      </c>
      <c r="L2036" s="3" t="s">
        <v>370</v>
      </c>
      <c r="M2036" s="3" t="s">
        <v>410</v>
      </c>
      <c r="N2036" s="3" t="s">
        <v>2820</v>
      </c>
      <c r="O2036" s="3">
        <v>250879</v>
      </c>
      <c r="P2036" s="3" t="s">
        <v>2792</v>
      </c>
      <c r="Q2036" s="4" t="s">
        <v>30</v>
      </c>
      <c r="R2036" s="3">
        <v>1</v>
      </c>
      <c r="S2036" s="16">
        <v>44724</v>
      </c>
      <c r="T2036" s="12">
        <f t="shared" si="7"/>
        <v>1032189</v>
      </c>
      <c r="U2036" s="10"/>
      <c r="V2036" s="10"/>
      <c r="W2036" s="10"/>
      <c r="X2036" s="10"/>
      <c r="Y2036" s="10"/>
      <c r="Z2036" s="10"/>
    </row>
    <row r="2037" customHeight="1" spans="1:26">
      <c r="A2037" s="3"/>
      <c r="B2037" s="4" t="s">
        <v>2890</v>
      </c>
      <c r="C2037" s="3" t="s">
        <v>2818</v>
      </c>
      <c r="D2037" s="4" t="s">
        <v>1959</v>
      </c>
      <c r="E2037" s="4" t="s">
        <v>763</v>
      </c>
      <c r="F2037" s="4" t="s">
        <v>452</v>
      </c>
      <c r="G2037" s="4" t="s">
        <v>2851</v>
      </c>
      <c r="H2037" s="3"/>
      <c r="I2037" s="3"/>
      <c r="J2037" s="3"/>
      <c r="K2037" s="4" t="s">
        <v>2959</v>
      </c>
      <c r="L2037" s="3" t="s">
        <v>370</v>
      </c>
      <c r="M2037" s="3" t="s">
        <v>410</v>
      </c>
      <c r="N2037" s="3" t="s">
        <v>2820</v>
      </c>
      <c r="O2037" s="3">
        <v>250879</v>
      </c>
      <c r="P2037" s="3" t="s">
        <v>2792</v>
      </c>
      <c r="Q2037" s="4" t="s">
        <v>30</v>
      </c>
      <c r="R2037" s="3">
        <v>1</v>
      </c>
      <c r="S2037" s="16">
        <v>44724</v>
      </c>
      <c r="T2037" s="12">
        <f t="shared" si="7"/>
        <v>1032189</v>
      </c>
      <c r="U2037" s="10"/>
      <c r="V2037" s="10"/>
      <c r="W2037" s="10"/>
      <c r="X2037" s="10"/>
      <c r="Y2037" s="10"/>
      <c r="Z2037" s="10"/>
    </row>
    <row r="2038" customHeight="1" spans="1:26">
      <c r="A2038" s="3"/>
      <c r="B2038" s="4" t="s">
        <v>2890</v>
      </c>
      <c r="C2038" s="3" t="s">
        <v>2818</v>
      </c>
      <c r="D2038" s="4" t="s">
        <v>1997</v>
      </c>
      <c r="E2038" s="4" t="s">
        <v>355</v>
      </c>
      <c r="F2038" s="4" t="s">
        <v>503</v>
      </c>
      <c r="G2038" s="4" t="s">
        <v>2866</v>
      </c>
      <c r="H2038" s="3"/>
      <c r="I2038" s="3"/>
      <c r="J2038" s="3"/>
      <c r="K2038" s="4" t="s">
        <v>3017</v>
      </c>
      <c r="L2038" s="3" t="s">
        <v>370</v>
      </c>
      <c r="M2038" s="3" t="s">
        <v>410</v>
      </c>
      <c r="N2038" s="3" t="s">
        <v>2820</v>
      </c>
      <c r="O2038" s="3">
        <v>250879</v>
      </c>
      <c r="P2038" s="3" t="s">
        <v>2792</v>
      </c>
      <c r="Q2038" s="4" t="s">
        <v>30</v>
      </c>
      <c r="R2038" s="3">
        <v>1</v>
      </c>
      <c r="S2038" s="16">
        <v>44724</v>
      </c>
      <c r="T2038" s="12">
        <f t="shared" si="7"/>
        <v>1032189</v>
      </c>
      <c r="U2038" s="10"/>
      <c r="V2038" s="10"/>
      <c r="W2038" s="10"/>
      <c r="X2038" s="10"/>
      <c r="Y2038" s="10"/>
      <c r="Z2038" s="10"/>
    </row>
    <row r="2039" customHeight="1" spans="1:26">
      <c r="A2039" s="3"/>
      <c r="B2039" s="4" t="s">
        <v>2890</v>
      </c>
      <c r="C2039" s="3" t="s">
        <v>2818</v>
      </c>
      <c r="D2039" s="4" t="s">
        <v>750</v>
      </c>
      <c r="E2039" s="4" t="s">
        <v>341</v>
      </c>
      <c r="F2039" s="4" t="s">
        <v>43</v>
      </c>
      <c r="G2039" s="4" t="s">
        <v>2832</v>
      </c>
      <c r="H2039" s="3"/>
      <c r="I2039" s="3"/>
      <c r="J2039" s="3"/>
      <c r="K2039" s="4" t="s">
        <v>3018</v>
      </c>
      <c r="L2039" s="3" t="s">
        <v>370</v>
      </c>
      <c r="M2039" s="3" t="s">
        <v>410</v>
      </c>
      <c r="N2039" s="3" t="s">
        <v>2820</v>
      </c>
      <c r="O2039" s="3">
        <v>250879</v>
      </c>
      <c r="P2039" s="3" t="s">
        <v>2792</v>
      </c>
      <c r="Q2039" s="4" t="s">
        <v>30</v>
      </c>
      <c r="R2039" s="3">
        <v>1</v>
      </c>
      <c r="S2039" s="16">
        <v>44724</v>
      </c>
      <c r="T2039" s="12">
        <f t="shared" si="7"/>
        <v>1032189</v>
      </c>
      <c r="U2039" s="10"/>
      <c r="V2039" s="10"/>
      <c r="W2039" s="10"/>
      <c r="X2039" s="10"/>
      <c r="Y2039" s="10"/>
      <c r="Z2039" s="10"/>
    </row>
    <row r="2040" customHeight="1" spans="1:26">
      <c r="A2040" s="3"/>
      <c r="B2040" s="4" t="s">
        <v>2890</v>
      </c>
      <c r="C2040" s="3" t="s">
        <v>2818</v>
      </c>
      <c r="D2040" s="4" t="s">
        <v>1979</v>
      </c>
      <c r="E2040" s="4" t="s">
        <v>327</v>
      </c>
      <c r="F2040" s="4" t="s">
        <v>63</v>
      </c>
      <c r="G2040" s="4" t="s">
        <v>2854</v>
      </c>
      <c r="H2040" s="3"/>
      <c r="I2040" s="3"/>
      <c r="J2040" s="3"/>
      <c r="K2040" s="4" t="s">
        <v>2913</v>
      </c>
      <c r="L2040" s="3" t="s">
        <v>370</v>
      </c>
      <c r="M2040" s="3" t="s">
        <v>410</v>
      </c>
      <c r="N2040" s="3" t="s">
        <v>2820</v>
      </c>
      <c r="O2040" s="3">
        <v>250879</v>
      </c>
      <c r="P2040" s="3" t="s">
        <v>2792</v>
      </c>
      <c r="Q2040" s="4" t="s">
        <v>30</v>
      </c>
      <c r="R2040" s="3">
        <v>2</v>
      </c>
      <c r="S2040" s="16">
        <v>44724</v>
      </c>
      <c r="T2040" s="12">
        <f t="shared" si="7"/>
        <v>1032189</v>
      </c>
      <c r="U2040" s="10"/>
      <c r="V2040" s="10"/>
      <c r="W2040" s="10"/>
      <c r="X2040" s="10"/>
      <c r="Y2040" s="10"/>
      <c r="Z2040" s="10"/>
    </row>
    <row r="2041" customHeight="1" spans="1:26">
      <c r="A2041" s="3"/>
      <c r="B2041" s="4" t="s">
        <v>2890</v>
      </c>
      <c r="C2041" s="3" t="s">
        <v>2818</v>
      </c>
      <c r="D2041" s="4" t="s">
        <v>1979</v>
      </c>
      <c r="E2041" s="4" t="s">
        <v>327</v>
      </c>
      <c r="F2041" s="4" t="s">
        <v>70</v>
      </c>
      <c r="G2041" s="4" t="s">
        <v>2854</v>
      </c>
      <c r="H2041" s="3"/>
      <c r="I2041" s="3"/>
      <c r="J2041" s="3"/>
      <c r="K2041" s="4" t="s">
        <v>2931</v>
      </c>
      <c r="L2041" s="3" t="s">
        <v>370</v>
      </c>
      <c r="M2041" s="3" t="s">
        <v>410</v>
      </c>
      <c r="N2041" s="3" t="s">
        <v>2820</v>
      </c>
      <c r="O2041" s="3">
        <v>250879</v>
      </c>
      <c r="P2041" s="3" t="s">
        <v>2792</v>
      </c>
      <c r="Q2041" s="4" t="s">
        <v>30</v>
      </c>
      <c r="R2041" s="3">
        <v>-1</v>
      </c>
      <c r="S2041" s="16">
        <v>44724</v>
      </c>
      <c r="T2041" s="12">
        <f t="shared" si="7"/>
        <v>1032189</v>
      </c>
      <c r="U2041" s="10"/>
      <c r="V2041" s="10"/>
      <c r="W2041" s="10"/>
      <c r="X2041" s="10"/>
      <c r="Y2041" s="10"/>
      <c r="Z2041" s="10"/>
    </row>
    <row r="2042" customHeight="1" spans="1:26">
      <c r="A2042" s="3"/>
      <c r="B2042" s="4" t="s">
        <v>2890</v>
      </c>
      <c r="C2042" s="3" t="s">
        <v>2818</v>
      </c>
      <c r="D2042" s="4" t="s">
        <v>1979</v>
      </c>
      <c r="E2042" s="4" t="s">
        <v>327</v>
      </c>
      <c r="F2042" s="4" t="s">
        <v>495</v>
      </c>
      <c r="G2042" s="4" t="s">
        <v>2864</v>
      </c>
      <c r="H2042" s="3"/>
      <c r="I2042" s="3"/>
      <c r="J2042" s="3"/>
      <c r="K2042" s="4" t="s">
        <v>3006</v>
      </c>
      <c r="L2042" s="3" t="s">
        <v>370</v>
      </c>
      <c r="M2042" s="3" t="s">
        <v>410</v>
      </c>
      <c r="N2042" s="3" t="s">
        <v>2820</v>
      </c>
      <c r="O2042" s="3">
        <v>250879</v>
      </c>
      <c r="P2042" s="3" t="s">
        <v>2792</v>
      </c>
      <c r="Q2042" s="4" t="s">
        <v>30</v>
      </c>
      <c r="R2042" s="3">
        <v>1</v>
      </c>
      <c r="S2042" s="16">
        <v>44724</v>
      </c>
      <c r="T2042" s="12">
        <f t="shared" ref="T2042:T2296" si="8">IF(ISBLANK(S2042),,DATE(RIGHT(S2042,4),RIGHT(LEFT(S2042,5),2),LEFT(S2042,2)))</f>
        <v>1032189</v>
      </c>
      <c r="U2042" s="10"/>
      <c r="V2042" s="10"/>
      <c r="W2042" s="10"/>
      <c r="X2042" s="10"/>
      <c r="Y2042" s="10"/>
      <c r="Z2042" s="10"/>
    </row>
    <row r="2043" customHeight="1" spans="1:26">
      <c r="A2043" s="3"/>
      <c r="B2043" s="4" t="s">
        <v>2890</v>
      </c>
      <c r="C2043" s="3" t="s">
        <v>2818</v>
      </c>
      <c r="D2043" s="4" t="s">
        <v>1956</v>
      </c>
      <c r="E2043" s="4" t="s">
        <v>762</v>
      </c>
      <c r="F2043" s="4" t="s">
        <v>89</v>
      </c>
      <c r="G2043" s="4" t="s">
        <v>2867</v>
      </c>
      <c r="H2043" s="3"/>
      <c r="I2043" s="3"/>
      <c r="J2043" s="3"/>
      <c r="K2043" s="4" t="s">
        <v>2893</v>
      </c>
      <c r="L2043" s="3" t="s">
        <v>370</v>
      </c>
      <c r="M2043" s="3" t="s">
        <v>410</v>
      </c>
      <c r="N2043" s="3" t="s">
        <v>2820</v>
      </c>
      <c r="O2043" s="3">
        <v>250879</v>
      </c>
      <c r="P2043" s="3" t="s">
        <v>2792</v>
      </c>
      <c r="Q2043" s="4" t="s">
        <v>30</v>
      </c>
      <c r="R2043" s="3">
        <v>1</v>
      </c>
      <c r="S2043" s="16">
        <v>44724</v>
      </c>
      <c r="T2043" s="12">
        <f t="shared" si="8"/>
        <v>1032189</v>
      </c>
      <c r="U2043" s="10"/>
      <c r="V2043" s="10"/>
      <c r="W2043" s="10"/>
      <c r="X2043" s="10"/>
      <c r="Y2043" s="10"/>
      <c r="Z2043" s="10"/>
    </row>
    <row r="2044" customHeight="1" spans="1:26">
      <c r="A2044" s="3"/>
      <c r="B2044" s="4" t="s">
        <v>2890</v>
      </c>
      <c r="C2044" s="3" t="s">
        <v>2818</v>
      </c>
      <c r="D2044" s="4" t="s">
        <v>1956</v>
      </c>
      <c r="E2044" s="4" t="s">
        <v>761</v>
      </c>
      <c r="F2044" s="4" t="s">
        <v>94</v>
      </c>
      <c r="G2044" s="4" t="s">
        <v>2869</v>
      </c>
      <c r="H2044" s="3"/>
      <c r="I2044" s="3"/>
      <c r="J2044" s="3"/>
      <c r="K2044" s="4" t="s">
        <v>2963</v>
      </c>
      <c r="L2044" s="3" t="s">
        <v>370</v>
      </c>
      <c r="M2044" s="3" t="s">
        <v>410</v>
      </c>
      <c r="N2044" s="3" t="s">
        <v>2820</v>
      </c>
      <c r="O2044" s="3">
        <v>250879</v>
      </c>
      <c r="P2044" s="3" t="s">
        <v>2792</v>
      </c>
      <c r="Q2044" s="4" t="s">
        <v>30</v>
      </c>
      <c r="R2044" s="3">
        <v>1</v>
      </c>
      <c r="S2044" s="16">
        <v>44724</v>
      </c>
      <c r="T2044" s="12">
        <f t="shared" si="8"/>
        <v>1032189</v>
      </c>
      <c r="U2044" s="10"/>
      <c r="V2044" s="10"/>
      <c r="W2044" s="10"/>
      <c r="X2044" s="10"/>
      <c r="Y2044" s="10"/>
      <c r="Z2044" s="10"/>
    </row>
    <row r="2045" customHeight="1" spans="1:26">
      <c r="A2045" s="3"/>
      <c r="B2045" s="4" t="s">
        <v>2890</v>
      </c>
      <c r="C2045" s="3" t="s">
        <v>2818</v>
      </c>
      <c r="D2045" s="4" t="s">
        <v>1986</v>
      </c>
      <c r="E2045" s="4" t="s">
        <v>773</v>
      </c>
      <c r="F2045" s="4" t="s">
        <v>112</v>
      </c>
      <c r="G2045" s="4" t="s">
        <v>2841</v>
      </c>
      <c r="H2045" s="3"/>
      <c r="I2045" s="3"/>
      <c r="J2045" s="3"/>
      <c r="K2045" s="4" t="s">
        <v>2970</v>
      </c>
      <c r="L2045" s="3" t="s">
        <v>370</v>
      </c>
      <c r="M2045" s="3" t="s">
        <v>410</v>
      </c>
      <c r="N2045" s="3" t="s">
        <v>2820</v>
      </c>
      <c r="O2045" s="3">
        <v>250879</v>
      </c>
      <c r="P2045" s="3" t="s">
        <v>2792</v>
      </c>
      <c r="Q2045" s="4" t="s">
        <v>30</v>
      </c>
      <c r="R2045" s="3">
        <v>1</v>
      </c>
      <c r="S2045" s="16">
        <v>44724</v>
      </c>
      <c r="T2045" s="12">
        <f t="shared" si="8"/>
        <v>1032189</v>
      </c>
      <c r="U2045" s="10"/>
      <c r="V2045" s="10"/>
      <c r="W2045" s="10"/>
      <c r="X2045" s="10"/>
      <c r="Y2045" s="10"/>
      <c r="Z2045" s="10"/>
    </row>
    <row r="2046" customHeight="1" spans="1:26">
      <c r="A2046" s="3"/>
      <c r="B2046" s="4" t="s">
        <v>2890</v>
      </c>
      <c r="C2046" s="3" t="s">
        <v>2818</v>
      </c>
      <c r="D2046" s="4" t="s">
        <v>1979</v>
      </c>
      <c r="E2046" s="4" t="s">
        <v>327</v>
      </c>
      <c r="F2046" s="4" t="s">
        <v>118</v>
      </c>
      <c r="G2046" s="4" t="s">
        <v>2836</v>
      </c>
      <c r="H2046" s="3"/>
      <c r="I2046" s="3"/>
      <c r="J2046" s="3"/>
      <c r="K2046" s="4" t="s">
        <v>2933</v>
      </c>
      <c r="L2046" s="3" t="s">
        <v>370</v>
      </c>
      <c r="M2046" s="3" t="s">
        <v>410</v>
      </c>
      <c r="N2046" s="3" t="s">
        <v>2820</v>
      </c>
      <c r="O2046" s="3">
        <v>250879</v>
      </c>
      <c r="P2046" s="3" t="s">
        <v>2792</v>
      </c>
      <c r="Q2046" s="4" t="s">
        <v>30</v>
      </c>
      <c r="R2046" s="3">
        <v>1</v>
      </c>
      <c r="S2046" s="16">
        <v>44724</v>
      </c>
      <c r="T2046" s="12">
        <f t="shared" si="8"/>
        <v>1032189</v>
      </c>
      <c r="U2046" s="10"/>
      <c r="V2046" s="10"/>
      <c r="W2046" s="10"/>
      <c r="X2046" s="10"/>
      <c r="Y2046" s="10"/>
      <c r="Z2046" s="10"/>
    </row>
    <row r="2047" customHeight="1" spans="1:26">
      <c r="A2047" s="3"/>
      <c r="B2047" s="4" t="s">
        <v>2890</v>
      </c>
      <c r="C2047" s="3" t="s">
        <v>2818</v>
      </c>
      <c r="D2047" s="4" t="s">
        <v>1956</v>
      </c>
      <c r="E2047" s="4" t="s">
        <v>762</v>
      </c>
      <c r="F2047" s="4" t="s">
        <v>130</v>
      </c>
      <c r="G2047" s="4" t="s">
        <v>2868</v>
      </c>
      <c r="H2047" s="3"/>
      <c r="I2047" s="3"/>
      <c r="J2047" s="3"/>
      <c r="K2047" s="4" t="s">
        <v>2996</v>
      </c>
      <c r="L2047" s="3" t="s">
        <v>370</v>
      </c>
      <c r="M2047" s="3" t="s">
        <v>410</v>
      </c>
      <c r="N2047" s="3" t="s">
        <v>2820</v>
      </c>
      <c r="O2047" s="3">
        <v>250879</v>
      </c>
      <c r="P2047" s="3" t="s">
        <v>2792</v>
      </c>
      <c r="Q2047" s="4" t="s">
        <v>30</v>
      </c>
      <c r="R2047" s="3">
        <v>2</v>
      </c>
      <c r="S2047" s="16">
        <v>44724</v>
      </c>
      <c r="T2047" s="12">
        <f t="shared" si="8"/>
        <v>1032189</v>
      </c>
      <c r="U2047" s="10"/>
      <c r="V2047" s="10"/>
      <c r="W2047" s="10"/>
      <c r="X2047" s="10"/>
      <c r="Y2047" s="10"/>
      <c r="Z2047" s="10"/>
    </row>
    <row r="2048" customHeight="1" spans="1:26">
      <c r="A2048" s="3"/>
      <c r="B2048" s="4" t="s">
        <v>2890</v>
      </c>
      <c r="C2048" s="3" t="s">
        <v>2818</v>
      </c>
      <c r="D2048" s="4" t="s">
        <v>2211</v>
      </c>
      <c r="E2048" s="4" t="s">
        <v>820</v>
      </c>
      <c r="F2048" s="4" t="s">
        <v>134</v>
      </c>
      <c r="G2048" s="4" t="s">
        <v>2832</v>
      </c>
      <c r="H2048" s="3"/>
      <c r="I2048" s="3"/>
      <c r="J2048" s="3"/>
      <c r="K2048" s="4" t="s">
        <v>3019</v>
      </c>
      <c r="L2048" s="3" t="s">
        <v>370</v>
      </c>
      <c r="M2048" s="3" t="s">
        <v>410</v>
      </c>
      <c r="N2048" s="3" t="s">
        <v>2820</v>
      </c>
      <c r="O2048" s="3">
        <v>250879</v>
      </c>
      <c r="P2048" s="3" t="s">
        <v>2792</v>
      </c>
      <c r="Q2048" s="4" t="s">
        <v>30</v>
      </c>
      <c r="R2048" s="3">
        <v>1</v>
      </c>
      <c r="S2048" s="16">
        <v>44724</v>
      </c>
      <c r="T2048" s="12">
        <f t="shared" si="8"/>
        <v>1032189</v>
      </c>
      <c r="U2048" s="10"/>
      <c r="V2048" s="10"/>
      <c r="W2048" s="10"/>
      <c r="X2048" s="10"/>
      <c r="Y2048" s="10"/>
      <c r="Z2048" s="10"/>
    </row>
    <row r="2049" customHeight="1" spans="1:26">
      <c r="A2049" s="3"/>
      <c r="B2049" s="4" t="s">
        <v>2890</v>
      </c>
      <c r="C2049" s="3" t="s">
        <v>2818</v>
      </c>
      <c r="D2049" s="4" t="s">
        <v>1959</v>
      </c>
      <c r="E2049" s="4" t="s">
        <v>675</v>
      </c>
      <c r="F2049" s="4" t="s">
        <v>676</v>
      </c>
      <c r="G2049" s="4" t="s">
        <v>2847</v>
      </c>
      <c r="H2049" s="3"/>
      <c r="I2049" s="3"/>
      <c r="J2049" s="3"/>
      <c r="K2049" s="4" t="s">
        <v>2896</v>
      </c>
      <c r="L2049" s="3" t="s">
        <v>370</v>
      </c>
      <c r="M2049" s="3" t="s">
        <v>410</v>
      </c>
      <c r="N2049" s="3" t="s">
        <v>2820</v>
      </c>
      <c r="O2049" s="3">
        <v>250879</v>
      </c>
      <c r="P2049" s="3" t="s">
        <v>2792</v>
      </c>
      <c r="Q2049" s="4" t="s">
        <v>30</v>
      </c>
      <c r="R2049" s="3">
        <v>1</v>
      </c>
      <c r="S2049" s="16">
        <v>44724</v>
      </c>
      <c r="T2049" s="12">
        <f t="shared" si="8"/>
        <v>1032189</v>
      </c>
      <c r="U2049" s="10"/>
      <c r="V2049" s="10"/>
      <c r="W2049" s="10"/>
      <c r="X2049" s="10"/>
      <c r="Y2049" s="10"/>
      <c r="Z2049" s="10"/>
    </row>
    <row r="2050" customHeight="1" spans="1:26">
      <c r="A2050" s="3"/>
      <c r="B2050" s="4" t="s">
        <v>2890</v>
      </c>
      <c r="C2050" s="3" t="s">
        <v>2818</v>
      </c>
      <c r="D2050" s="4" t="s">
        <v>1959</v>
      </c>
      <c r="E2050" s="4" t="s">
        <v>763</v>
      </c>
      <c r="F2050" s="4" t="s">
        <v>159</v>
      </c>
      <c r="G2050" s="4" t="s">
        <v>2851</v>
      </c>
      <c r="H2050" s="3"/>
      <c r="I2050" s="3"/>
      <c r="J2050" s="3"/>
      <c r="K2050" s="4" t="s">
        <v>2897</v>
      </c>
      <c r="L2050" s="3" t="s">
        <v>370</v>
      </c>
      <c r="M2050" s="3" t="s">
        <v>410</v>
      </c>
      <c r="N2050" s="3" t="s">
        <v>2820</v>
      </c>
      <c r="O2050" s="3">
        <v>250879</v>
      </c>
      <c r="P2050" s="3" t="s">
        <v>2792</v>
      </c>
      <c r="Q2050" s="4" t="s">
        <v>30</v>
      </c>
      <c r="R2050" s="3">
        <v>1</v>
      </c>
      <c r="S2050" s="16">
        <v>44724</v>
      </c>
      <c r="T2050" s="12">
        <f t="shared" si="8"/>
        <v>1032189</v>
      </c>
      <c r="U2050" s="10"/>
      <c r="V2050" s="10"/>
      <c r="W2050" s="10"/>
      <c r="X2050" s="10"/>
      <c r="Y2050" s="10"/>
      <c r="Z2050" s="10"/>
    </row>
    <row r="2051" customHeight="1" spans="1:26">
      <c r="A2051" s="3"/>
      <c r="B2051" s="4" t="s">
        <v>2890</v>
      </c>
      <c r="C2051" s="3" t="s">
        <v>2818</v>
      </c>
      <c r="D2051" s="4" t="s">
        <v>1959</v>
      </c>
      <c r="E2051" s="4" t="s">
        <v>777</v>
      </c>
      <c r="F2051" s="4" t="s">
        <v>600</v>
      </c>
      <c r="G2051" s="4" t="s">
        <v>2852</v>
      </c>
      <c r="H2051" s="3"/>
      <c r="I2051" s="3"/>
      <c r="J2051" s="3"/>
      <c r="K2051" s="4" t="s">
        <v>3020</v>
      </c>
      <c r="L2051" s="3" t="s">
        <v>370</v>
      </c>
      <c r="M2051" s="3" t="s">
        <v>410</v>
      </c>
      <c r="N2051" s="3" t="s">
        <v>2820</v>
      </c>
      <c r="O2051" s="3">
        <v>250879</v>
      </c>
      <c r="P2051" s="3" t="s">
        <v>2792</v>
      </c>
      <c r="Q2051" s="4" t="s">
        <v>30</v>
      </c>
      <c r="R2051" s="3">
        <v>1</v>
      </c>
      <c r="S2051" s="16">
        <v>44724</v>
      </c>
      <c r="T2051" s="12">
        <f t="shared" si="8"/>
        <v>1032189</v>
      </c>
      <c r="U2051" s="10"/>
      <c r="V2051" s="10"/>
      <c r="W2051" s="10"/>
      <c r="X2051" s="10"/>
      <c r="Y2051" s="10"/>
      <c r="Z2051" s="10"/>
    </row>
    <row r="2052" customHeight="1" spans="1:26">
      <c r="A2052" s="3"/>
      <c r="B2052" s="4" t="s">
        <v>2890</v>
      </c>
      <c r="C2052" s="3" t="s">
        <v>2818</v>
      </c>
      <c r="D2052" s="4" t="s">
        <v>1979</v>
      </c>
      <c r="E2052" s="4" t="s">
        <v>789</v>
      </c>
      <c r="F2052" s="4" t="s">
        <v>191</v>
      </c>
      <c r="G2052" s="4" t="s">
        <v>2864</v>
      </c>
      <c r="H2052" s="3"/>
      <c r="I2052" s="3"/>
      <c r="J2052" s="3"/>
      <c r="K2052" s="4" t="s">
        <v>790</v>
      </c>
      <c r="L2052" s="3" t="s">
        <v>370</v>
      </c>
      <c r="M2052" s="3" t="s">
        <v>410</v>
      </c>
      <c r="N2052" s="3" t="s">
        <v>2820</v>
      </c>
      <c r="O2052" s="3">
        <v>250879</v>
      </c>
      <c r="P2052" s="3" t="s">
        <v>2792</v>
      </c>
      <c r="Q2052" s="4" t="s">
        <v>30</v>
      </c>
      <c r="R2052" s="3">
        <v>1</v>
      </c>
      <c r="S2052" s="16">
        <v>44724</v>
      </c>
      <c r="T2052" s="12">
        <f t="shared" si="8"/>
        <v>1032189</v>
      </c>
      <c r="U2052" s="10"/>
      <c r="V2052" s="10"/>
      <c r="W2052" s="10"/>
      <c r="X2052" s="10"/>
      <c r="Y2052" s="10"/>
      <c r="Z2052" s="10"/>
    </row>
    <row r="2053" customHeight="1" spans="1:26">
      <c r="A2053" s="3"/>
      <c r="B2053" s="4" t="s">
        <v>2890</v>
      </c>
      <c r="C2053" s="3" t="s">
        <v>2818</v>
      </c>
      <c r="D2053" s="4" t="s">
        <v>1959</v>
      </c>
      <c r="E2053" s="4" t="s">
        <v>763</v>
      </c>
      <c r="F2053" s="4" t="s">
        <v>61</v>
      </c>
      <c r="G2053" s="4" t="s">
        <v>2851</v>
      </c>
      <c r="H2053" s="3"/>
      <c r="I2053" s="3"/>
      <c r="J2053" s="3"/>
      <c r="K2053" s="4" t="s">
        <v>2951</v>
      </c>
      <c r="L2053" s="3" t="s">
        <v>370</v>
      </c>
      <c r="M2053" s="3" t="s">
        <v>410</v>
      </c>
      <c r="N2053" s="3" t="s">
        <v>2820</v>
      </c>
      <c r="O2053" s="3">
        <v>250876</v>
      </c>
      <c r="P2053" s="3" t="s">
        <v>2792</v>
      </c>
      <c r="Q2053" s="4" t="s">
        <v>26</v>
      </c>
      <c r="R2053" s="3">
        <v>1</v>
      </c>
      <c r="S2053" s="16">
        <v>44724</v>
      </c>
      <c r="T2053" s="12">
        <f t="shared" si="8"/>
        <v>1032189</v>
      </c>
      <c r="U2053" s="10"/>
      <c r="V2053" s="10"/>
      <c r="W2053" s="10"/>
      <c r="X2053" s="10"/>
      <c r="Y2053" s="10"/>
      <c r="Z2053" s="10"/>
    </row>
    <row r="2054" customHeight="1" spans="1:26">
      <c r="A2054" s="3"/>
      <c r="B2054" s="4" t="s">
        <v>2890</v>
      </c>
      <c r="C2054" s="3" t="s">
        <v>2818</v>
      </c>
      <c r="D2054" s="4" t="s">
        <v>1997</v>
      </c>
      <c r="E2054" s="4" t="s">
        <v>355</v>
      </c>
      <c r="F2054" s="4" t="s">
        <v>42</v>
      </c>
      <c r="G2054" s="4" t="s">
        <v>2842</v>
      </c>
      <c r="H2054" s="3"/>
      <c r="I2054" s="3"/>
      <c r="J2054" s="3"/>
      <c r="K2054" s="4" t="s">
        <v>2984</v>
      </c>
      <c r="L2054" s="3" t="s">
        <v>370</v>
      </c>
      <c r="M2054" s="3" t="s">
        <v>410</v>
      </c>
      <c r="N2054" s="3" t="s">
        <v>2820</v>
      </c>
      <c r="O2054" s="3">
        <v>250423</v>
      </c>
      <c r="P2054" s="3" t="s">
        <v>2792</v>
      </c>
      <c r="Q2054" s="4" t="s">
        <v>11</v>
      </c>
      <c r="R2054" s="3">
        <v>1</v>
      </c>
      <c r="S2054" s="16">
        <v>44724</v>
      </c>
      <c r="T2054" s="12">
        <f t="shared" si="8"/>
        <v>1032189</v>
      </c>
      <c r="U2054" s="10"/>
      <c r="V2054" s="10"/>
      <c r="W2054" s="10"/>
      <c r="X2054" s="10"/>
      <c r="Y2054" s="10"/>
      <c r="Z2054" s="10"/>
    </row>
    <row r="2055" customHeight="1" spans="1:26">
      <c r="A2055" s="3"/>
      <c r="B2055" s="4" t="s">
        <v>2890</v>
      </c>
      <c r="C2055" s="3" t="s">
        <v>2818</v>
      </c>
      <c r="D2055" s="4" t="s">
        <v>1970</v>
      </c>
      <c r="E2055" s="4" t="s">
        <v>767</v>
      </c>
      <c r="F2055" s="4" t="s">
        <v>59</v>
      </c>
      <c r="G2055" s="4" t="s">
        <v>2844</v>
      </c>
      <c r="H2055" s="3"/>
      <c r="I2055" s="3"/>
      <c r="J2055" s="3"/>
      <c r="K2055" s="4" t="s">
        <v>2912</v>
      </c>
      <c r="L2055" s="3" t="s">
        <v>370</v>
      </c>
      <c r="M2055" s="3" t="s">
        <v>410</v>
      </c>
      <c r="N2055" s="3" t="s">
        <v>2820</v>
      </c>
      <c r="O2055" s="3">
        <v>250423</v>
      </c>
      <c r="P2055" s="3" t="s">
        <v>2792</v>
      </c>
      <c r="Q2055" s="4" t="s">
        <v>11</v>
      </c>
      <c r="R2055" s="3">
        <v>1</v>
      </c>
      <c r="S2055" s="16">
        <v>44724</v>
      </c>
      <c r="T2055" s="12">
        <f t="shared" si="8"/>
        <v>1032189</v>
      </c>
      <c r="U2055" s="10"/>
      <c r="V2055" s="10"/>
      <c r="W2055" s="10"/>
      <c r="X2055" s="10"/>
      <c r="Y2055" s="10"/>
      <c r="Z2055" s="10"/>
    </row>
    <row r="2056" customHeight="1" spans="1:26">
      <c r="A2056" s="3"/>
      <c r="B2056" s="4" t="s">
        <v>2890</v>
      </c>
      <c r="C2056" s="3" t="s">
        <v>2818</v>
      </c>
      <c r="D2056" s="4" t="s">
        <v>1979</v>
      </c>
      <c r="E2056" s="4" t="s">
        <v>327</v>
      </c>
      <c r="F2056" s="4" t="s">
        <v>70</v>
      </c>
      <c r="G2056" s="4" t="s">
        <v>2854</v>
      </c>
      <c r="H2056" s="3"/>
      <c r="I2056" s="3"/>
      <c r="J2056" s="3"/>
      <c r="K2056" s="4" t="s">
        <v>2931</v>
      </c>
      <c r="L2056" s="3" t="s">
        <v>370</v>
      </c>
      <c r="M2056" s="3" t="s">
        <v>410</v>
      </c>
      <c r="N2056" s="3" t="s">
        <v>2820</v>
      </c>
      <c r="O2056" s="3">
        <v>250423</v>
      </c>
      <c r="P2056" s="3" t="s">
        <v>2792</v>
      </c>
      <c r="Q2056" s="4" t="s">
        <v>11</v>
      </c>
      <c r="R2056" s="3">
        <v>1</v>
      </c>
      <c r="S2056" s="16">
        <v>44724</v>
      </c>
      <c r="T2056" s="12">
        <f t="shared" si="8"/>
        <v>1032189</v>
      </c>
      <c r="U2056" s="10"/>
      <c r="V2056" s="10"/>
      <c r="W2056" s="10"/>
      <c r="X2056" s="10"/>
      <c r="Y2056" s="10"/>
      <c r="Z2056" s="10"/>
    </row>
    <row r="2057" customHeight="1" spans="1:26">
      <c r="A2057" s="3"/>
      <c r="B2057" s="4" t="s">
        <v>2890</v>
      </c>
      <c r="C2057" s="3" t="s">
        <v>2818</v>
      </c>
      <c r="D2057" s="4" t="s">
        <v>1959</v>
      </c>
      <c r="E2057" s="4" t="s">
        <v>763</v>
      </c>
      <c r="F2057" s="4" t="s">
        <v>450</v>
      </c>
      <c r="G2057" s="4" t="s">
        <v>2851</v>
      </c>
      <c r="H2057" s="3"/>
      <c r="I2057" s="3"/>
      <c r="J2057" s="3"/>
      <c r="K2057" s="4" t="s">
        <v>451</v>
      </c>
      <c r="L2057" s="3" t="s">
        <v>414</v>
      </c>
      <c r="M2057" s="3" t="s">
        <v>428</v>
      </c>
      <c r="N2057" s="3" t="s">
        <v>2820</v>
      </c>
      <c r="O2057" s="3">
        <v>250881</v>
      </c>
      <c r="P2057" s="3" t="s">
        <v>2792</v>
      </c>
      <c r="Q2057" s="4" t="s">
        <v>98</v>
      </c>
      <c r="R2057" s="3">
        <v>1</v>
      </c>
      <c r="S2057" s="16">
        <v>44724</v>
      </c>
      <c r="T2057" s="12">
        <f t="shared" si="8"/>
        <v>1032189</v>
      </c>
      <c r="U2057" s="10"/>
      <c r="V2057" s="10"/>
      <c r="W2057" s="10"/>
      <c r="X2057" s="10"/>
      <c r="Y2057" s="10"/>
      <c r="Z2057" s="10"/>
    </row>
    <row r="2058" customHeight="1" spans="1:26">
      <c r="A2058" s="3"/>
      <c r="B2058" s="4" t="s">
        <v>2890</v>
      </c>
      <c r="C2058" s="3" t="s">
        <v>2818</v>
      </c>
      <c r="D2058" s="4" t="s">
        <v>1959</v>
      </c>
      <c r="E2058" s="4" t="s">
        <v>777</v>
      </c>
      <c r="F2058" s="4" t="s">
        <v>225</v>
      </c>
      <c r="G2058" s="4" t="s">
        <v>2874</v>
      </c>
      <c r="H2058" s="3"/>
      <c r="I2058" s="3"/>
      <c r="J2058" s="3"/>
      <c r="K2058" s="4" t="s">
        <v>809</v>
      </c>
      <c r="L2058" s="3" t="s">
        <v>329</v>
      </c>
      <c r="M2058" s="3" t="s">
        <v>330</v>
      </c>
      <c r="N2058" s="3" t="s">
        <v>2820</v>
      </c>
      <c r="O2058" s="3">
        <v>224360</v>
      </c>
      <c r="P2058" s="3" t="s">
        <v>2792</v>
      </c>
      <c r="Q2058" s="4" t="s">
        <v>331</v>
      </c>
      <c r="R2058" s="3">
        <v>1</v>
      </c>
      <c r="S2058" s="16">
        <v>44724</v>
      </c>
      <c r="T2058" s="12">
        <f t="shared" si="8"/>
        <v>1032189</v>
      </c>
      <c r="U2058" s="10"/>
      <c r="V2058" s="10"/>
      <c r="W2058" s="10"/>
      <c r="X2058" s="10"/>
      <c r="Y2058" s="10"/>
      <c r="Z2058" s="10"/>
    </row>
    <row r="2059" customHeight="1" spans="1:26">
      <c r="A2059" s="3"/>
      <c r="B2059" s="4" t="s">
        <v>2890</v>
      </c>
      <c r="C2059" s="3" t="s">
        <v>2818</v>
      </c>
      <c r="D2059" s="4" t="s">
        <v>1956</v>
      </c>
      <c r="E2059" s="4" t="s">
        <v>771</v>
      </c>
      <c r="F2059" s="4" t="s">
        <v>68</v>
      </c>
      <c r="G2059" s="4" t="s">
        <v>2869</v>
      </c>
      <c r="H2059" s="3"/>
      <c r="I2059" s="3"/>
      <c r="J2059" s="3"/>
      <c r="K2059" s="4" t="s">
        <v>2914</v>
      </c>
      <c r="L2059" s="3" t="s">
        <v>414</v>
      </c>
      <c r="M2059" s="3" t="s">
        <v>415</v>
      </c>
      <c r="N2059" s="3" t="s">
        <v>2820</v>
      </c>
      <c r="O2059" s="3">
        <v>204737</v>
      </c>
      <c r="P2059" s="3" t="s">
        <v>2792</v>
      </c>
      <c r="Q2059" s="4" t="s">
        <v>20</v>
      </c>
      <c r="R2059" s="3">
        <v>1</v>
      </c>
      <c r="S2059" s="16">
        <v>44724</v>
      </c>
      <c r="T2059" s="12">
        <f t="shared" si="8"/>
        <v>1032189</v>
      </c>
      <c r="U2059" s="10"/>
      <c r="V2059" s="10"/>
      <c r="W2059" s="10"/>
      <c r="X2059" s="10"/>
      <c r="Y2059" s="10"/>
      <c r="Z2059" s="10"/>
    </row>
    <row r="2060" customHeight="1" spans="1:26">
      <c r="A2060" s="3"/>
      <c r="B2060" s="4" t="s">
        <v>2890</v>
      </c>
      <c r="C2060" s="3" t="s">
        <v>2818</v>
      </c>
      <c r="D2060" s="4" t="s">
        <v>1959</v>
      </c>
      <c r="E2060" s="4" t="s">
        <v>763</v>
      </c>
      <c r="F2060" s="4" t="s">
        <v>608</v>
      </c>
      <c r="G2060" s="4" t="s">
        <v>2851</v>
      </c>
      <c r="H2060" s="3"/>
      <c r="I2060" s="3"/>
      <c r="J2060" s="3"/>
      <c r="K2060" s="4" t="s">
        <v>2947</v>
      </c>
      <c r="L2060" s="3" t="s">
        <v>414</v>
      </c>
      <c r="M2060" s="3" t="s">
        <v>415</v>
      </c>
      <c r="N2060" s="3" t="s">
        <v>2820</v>
      </c>
      <c r="O2060" s="3">
        <v>204737</v>
      </c>
      <c r="P2060" s="3" t="s">
        <v>2792</v>
      </c>
      <c r="Q2060" s="4" t="s">
        <v>20</v>
      </c>
      <c r="R2060" s="3">
        <v>1</v>
      </c>
      <c r="S2060" s="16">
        <v>44724</v>
      </c>
      <c r="T2060" s="12">
        <f t="shared" si="8"/>
        <v>1032189</v>
      </c>
      <c r="U2060" s="10"/>
      <c r="V2060" s="10"/>
      <c r="W2060" s="10"/>
      <c r="X2060" s="10"/>
      <c r="Y2060" s="10"/>
      <c r="Z2060" s="10"/>
    </row>
    <row r="2061" customHeight="1" spans="1:26">
      <c r="A2061" s="3"/>
      <c r="B2061" s="4" t="s">
        <v>2890</v>
      </c>
      <c r="C2061" s="3" t="s">
        <v>2818</v>
      </c>
      <c r="D2061" s="4" t="s">
        <v>1959</v>
      </c>
      <c r="E2061" s="4" t="s">
        <v>819</v>
      </c>
      <c r="F2061" s="4" t="s">
        <v>631</v>
      </c>
      <c r="G2061" s="4" t="s">
        <v>2846</v>
      </c>
      <c r="H2061" s="3"/>
      <c r="I2061" s="3"/>
      <c r="J2061" s="3"/>
      <c r="K2061" s="4" t="s">
        <v>3021</v>
      </c>
      <c r="L2061" s="3" t="s">
        <v>414</v>
      </c>
      <c r="M2061" s="3" t="s">
        <v>415</v>
      </c>
      <c r="N2061" s="3" t="s">
        <v>2820</v>
      </c>
      <c r="O2061" s="3">
        <v>204737</v>
      </c>
      <c r="P2061" s="3" t="s">
        <v>2792</v>
      </c>
      <c r="Q2061" s="4" t="s">
        <v>20</v>
      </c>
      <c r="R2061" s="3">
        <v>1</v>
      </c>
      <c r="S2061" s="16">
        <v>44724</v>
      </c>
      <c r="T2061" s="12">
        <f t="shared" si="8"/>
        <v>1032189</v>
      </c>
      <c r="U2061" s="10"/>
      <c r="V2061" s="10"/>
      <c r="W2061" s="10"/>
      <c r="X2061" s="10"/>
      <c r="Y2061" s="10"/>
      <c r="Z2061" s="10"/>
    </row>
    <row r="2062" customHeight="1" spans="1:26">
      <c r="A2062" s="3"/>
      <c r="B2062" s="4" t="s">
        <v>2890</v>
      </c>
      <c r="C2062" s="3" t="s">
        <v>2818</v>
      </c>
      <c r="D2062" s="4" t="s">
        <v>1959</v>
      </c>
      <c r="E2062" s="4" t="s">
        <v>770</v>
      </c>
      <c r="F2062" s="4" t="s">
        <v>33</v>
      </c>
      <c r="G2062" s="4" t="s">
        <v>2847</v>
      </c>
      <c r="H2062" s="3"/>
      <c r="I2062" s="3"/>
      <c r="J2062" s="3"/>
      <c r="K2062" s="4" t="s">
        <v>2924</v>
      </c>
      <c r="L2062" s="3" t="s">
        <v>414</v>
      </c>
      <c r="M2062" s="3" t="s">
        <v>415</v>
      </c>
      <c r="N2062" s="3" t="s">
        <v>2820</v>
      </c>
      <c r="O2062" s="3">
        <v>250424</v>
      </c>
      <c r="P2062" s="3" t="s">
        <v>2792</v>
      </c>
      <c r="Q2062" s="4" t="s">
        <v>15</v>
      </c>
      <c r="R2062" s="3">
        <v>1</v>
      </c>
      <c r="S2062" s="16">
        <v>44724</v>
      </c>
      <c r="T2062" s="12">
        <f t="shared" si="8"/>
        <v>1032189</v>
      </c>
      <c r="U2062" s="10"/>
      <c r="V2062" s="10"/>
      <c r="W2062" s="10"/>
      <c r="X2062" s="10"/>
      <c r="Y2062" s="10"/>
      <c r="Z2062" s="10"/>
    </row>
    <row r="2063" customHeight="1" spans="1:26">
      <c r="A2063" s="3"/>
      <c r="B2063" s="4" t="s">
        <v>2890</v>
      </c>
      <c r="C2063" s="3" t="s">
        <v>2818</v>
      </c>
      <c r="D2063" s="4" t="s">
        <v>1956</v>
      </c>
      <c r="E2063" s="4" t="s">
        <v>771</v>
      </c>
      <c r="F2063" s="4" t="s">
        <v>68</v>
      </c>
      <c r="G2063" s="4" t="s">
        <v>2869</v>
      </c>
      <c r="H2063" s="3"/>
      <c r="I2063" s="3"/>
      <c r="J2063" s="3"/>
      <c r="K2063" s="4" t="s">
        <v>2914</v>
      </c>
      <c r="L2063" s="3" t="s">
        <v>414</v>
      </c>
      <c r="M2063" s="3" t="s">
        <v>415</v>
      </c>
      <c r="N2063" s="3" t="s">
        <v>2820</v>
      </c>
      <c r="O2063" s="3">
        <v>250424</v>
      </c>
      <c r="P2063" s="3" t="s">
        <v>2792</v>
      </c>
      <c r="Q2063" s="4" t="s">
        <v>15</v>
      </c>
      <c r="R2063" s="3">
        <v>1</v>
      </c>
      <c r="S2063" s="16">
        <v>44724</v>
      </c>
      <c r="T2063" s="12">
        <f t="shared" si="8"/>
        <v>1032189</v>
      </c>
      <c r="U2063" s="10"/>
      <c r="V2063" s="10"/>
      <c r="W2063" s="10"/>
      <c r="X2063" s="10"/>
      <c r="Y2063" s="10"/>
      <c r="Z2063" s="10"/>
    </row>
    <row r="2064" customHeight="1" spans="1:26">
      <c r="A2064" s="3"/>
      <c r="B2064" s="4" t="s">
        <v>2890</v>
      </c>
      <c r="C2064" s="3" t="s">
        <v>2818</v>
      </c>
      <c r="D2064" s="4" t="s">
        <v>2211</v>
      </c>
      <c r="E2064" s="4" t="s">
        <v>787</v>
      </c>
      <c r="F2064" s="4" t="s">
        <v>170</v>
      </c>
      <c r="G2064" s="4" t="s">
        <v>2849</v>
      </c>
      <c r="H2064" s="3"/>
      <c r="I2064" s="3"/>
      <c r="J2064" s="3"/>
      <c r="K2064" s="4" t="s">
        <v>2976</v>
      </c>
      <c r="L2064" s="3" t="s">
        <v>414</v>
      </c>
      <c r="M2064" s="3" t="s">
        <v>415</v>
      </c>
      <c r="N2064" s="3" t="s">
        <v>2820</v>
      </c>
      <c r="O2064" s="3">
        <v>250424</v>
      </c>
      <c r="P2064" s="3" t="s">
        <v>2792</v>
      </c>
      <c r="Q2064" s="4" t="s">
        <v>15</v>
      </c>
      <c r="R2064" s="3">
        <v>1</v>
      </c>
      <c r="S2064" s="16">
        <v>44724</v>
      </c>
      <c r="T2064" s="12">
        <f t="shared" si="8"/>
        <v>1032189</v>
      </c>
      <c r="U2064" s="10"/>
      <c r="V2064" s="10"/>
      <c r="W2064" s="10"/>
      <c r="X2064" s="10"/>
      <c r="Y2064" s="10"/>
      <c r="Z2064" s="10"/>
    </row>
    <row r="2065" customHeight="1" spans="1:26">
      <c r="A2065" s="3"/>
      <c r="B2065" s="4" t="s">
        <v>2890</v>
      </c>
      <c r="C2065" s="3" t="s">
        <v>2818</v>
      </c>
      <c r="D2065" s="4" t="s">
        <v>1959</v>
      </c>
      <c r="E2065" s="4" t="s">
        <v>763</v>
      </c>
      <c r="F2065" s="4" t="s">
        <v>159</v>
      </c>
      <c r="G2065" s="4" t="s">
        <v>2851</v>
      </c>
      <c r="H2065" s="3"/>
      <c r="I2065" s="3"/>
      <c r="J2065" s="3"/>
      <c r="K2065" s="4" t="s">
        <v>2897</v>
      </c>
      <c r="L2065" s="3" t="s">
        <v>414</v>
      </c>
      <c r="M2065" s="3" t="s">
        <v>415</v>
      </c>
      <c r="N2065" s="3" t="s">
        <v>2820</v>
      </c>
      <c r="O2065" s="3">
        <v>256479</v>
      </c>
      <c r="P2065" s="3" t="s">
        <v>2792</v>
      </c>
      <c r="Q2065" s="4" t="s">
        <v>807</v>
      </c>
      <c r="R2065" s="3">
        <v>1</v>
      </c>
      <c r="S2065" s="16">
        <v>44724</v>
      </c>
      <c r="T2065" s="12">
        <f t="shared" si="8"/>
        <v>1032189</v>
      </c>
      <c r="U2065" s="10"/>
      <c r="V2065" s="10"/>
      <c r="W2065" s="10"/>
      <c r="X2065" s="10"/>
      <c r="Y2065" s="10"/>
      <c r="Z2065" s="10"/>
    </row>
    <row r="2066" customHeight="1" spans="1:26">
      <c r="A2066" s="3"/>
      <c r="B2066" s="4" t="s">
        <v>2890</v>
      </c>
      <c r="C2066" s="3" t="s">
        <v>2818</v>
      </c>
      <c r="D2066" s="4" t="s">
        <v>1956</v>
      </c>
      <c r="E2066" s="4" t="s">
        <v>761</v>
      </c>
      <c r="F2066" s="4" t="s">
        <v>556</v>
      </c>
      <c r="G2066" s="4" t="s">
        <v>2871</v>
      </c>
      <c r="H2066" s="3"/>
      <c r="I2066" s="3"/>
      <c r="J2066" s="3"/>
      <c r="K2066" s="4" t="s">
        <v>2894</v>
      </c>
      <c r="L2066" s="3" t="s">
        <v>414</v>
      </c>
      <c r="M2066" s="3" t="s">
        <v>415</v>
      </c>
      <c r="N2066" s="3" t="s">
        <v>2820</v>
      </c>
      <c r="O2066" s="3">
        <v>256480</v>
      </c>
      <c r="P2066" s="3" t="s">
        <v>2792</v>
      </c>
      <c r="Q2066" s="4" t="s">
        <v>815</v>
      </c>
      <c r="R2066" s="3">
        <v>1</v>
      </c>
      <c r="S2066" s="16">
        <v>44724</v>
      </c>
      <c r="T2066" s="12">
        <f t="shared" si="8"/>
        <v>1032189</v>
      </c>
      <c r="U2066" s="10"/>
      <c r="V2066" s="10"/>
      <c r="W2066" s="10"/>
      <c r="X2066" s="10"/>
      <c r="Y2066" s="10"/>
      <c r="Z2066" s="10"/>
    </row>
    <row r="2067" customHeight="1" spans="1:26">
      <c r="A2067" s="3"/>
      <c r="B2067" s="4" t="s">
        <v>2890</v>
      </c>
      <c r="C2067" s="3" t="s">
        <v>2818</v>
      </c>
      <c r="D2067" s="4" t="s">
        <v>750</v>
      </c>
      <c r="E2067" s="4" t="s">
        <v>341</v>
      </c>
      <c r="F2067" s="4" t="s">
        <v>43</v>
      </c>
      <c r="G2067" s="4" t="s">
        <v>2832</v>
      </c>
      <c r="H2067" s="3"/>
      <c r="I2067" s="3"/>
      <c r="J2067" s="3"/>
      <c r="K2067" s="4" t="s">
        <v>3018</v>
      </c>
      <c r="L2067" s="3" t="s">
        <v>414</v>
      </c>
      <c r="M2067" s="3" t="s">
        <v>415</v>
      </c>
      <c r="N2067" s="3" t="s">
        <v>2820</v>
      </c>
      <c r="O2067" s="3">
        <v>256480</v>
      </c>
      <c r="P2067" s="3" t="s">
        <v>2792</v>
      </c>
      <c r="Q2067" s="4" t="s">
        <v>815</v>
      </c>
      <c r="R2067" s="3">
        <v>1</v>
      </c>
      <c r="S2067" s="16">
        <v>44724</v>
      </c>
      <c r="T2067" s="12">
        <f t="shared" si="8"/>
        <v>1032189</v>
      </c>
      <c r="U2067" s="10"/>
      <c r="V2067" s="10"/>
      <c r="W2067" s="10"/>
      <c r="X2067" s="10"/>
      <c r="Y2067" s="10"/>
      <c r="Z2067" s="10"/>
    </row>
    <row r="2068" customHeight="1" spans="1:26">
      <c r="A2068" s="3"/>
      <c r="B2068" s="4" t="s">
        <v>2890</v>
      </c>
      <c r="C2068" s="3" t="s">
        <v>2818</v>
      </c>
      <c r="D2068" s="4" t="s">
        <v>1959</v>
      </c>
      <c r="E2068" s="4" t="s">
        <v>763</v>
      </c>
      <c r="F2068" s="4" t="s">
        <v>159</v>
      </c>
      <c r="G2068" s="4" t="s">
        <v>2851</v>
      </c>
      <c r="H2068" s="3"/>
      <c r="I2068" s="3"/>
      <c r="J2068" s="3"/>
      <c r="K2068" s="4" t="s">
        <v>2897</v>
      </c>
      <c r="L2068" s="3" t="s">
        <v>414</v>
      </c>
      <c r="M2068" s="3" t="s">
        <v>415</v>
      </c>
      <c r="N2068" s="3" t="s">
        <v>2820</v>
      </c>
      <c r="O2068" s="3">
        <v>256480</v>
      </c>
      <c r="P2068" s="3" t="s">
        <v>2792</v>
      </c>
      <c r="Q2068" s="4" t="s">
        <v>815</v>
      </c>
      <c r="R2068" s="3">
        <v>1</v>
      </c>
      <c r="S2068" s="16">
        <v>44724</v>
      </c>
      <c r="T2068" s="12">
        <f t="shared" si="8"/>
        <v>1032189</v>
      </c>
      <c r="U2068" s="10"/>
      <c r="V2068" s="10"/>
      <c r="W2068" s="10"/>
      <c r="X2068" s="10"/>
      <c r="Y2068" s="10"/>
      <c r="Z2068" s="10"/>
    </row>
    <row r="2069" customHeight="1" spans="1:26">
      <c r="A2069" s="3"/>
      <c r="B2069" s="4" t="s">
        <v>2890</v>
      </c>
      <c r="C2069" s="3" t="s">
        <v>2818</v>
      </c>
      <c r="D2069" s="4" t="s">
        <v>621</v>
      </c>
      <c r="E2069" s="4" t="s">
        <v>621</v>
      </c>
      <c r="F2069" s="4" t="s">
        <v>128</v>
      </c>
      <c r="G2069" s="4" t="s">
        <v>2829</v>
      </c>
      <c r="H2069" s="3"/>
      <c r="I2069" s="3"/>
      <c r="J2069" s="3"/>
      <c r="K2069" s="4" t="s">
        <v>2949</v>
      </c>
      <c r="L2069" s="3" t="s">
        <v>370</v>
      </c>
      <c r="M2069" s="3" t="s">
        <v>371</v>
      </c>
      <c r="N2069" s="3" t="s">
        <v>2820</v>
      </c>
      <c r="O2069" s="3">
        <v>250417</v>
      </c>
      <c r="P2069" s="3" t="s">
        <v>2792</v>
      </c>
      <c r="Q2069" s="4" t="s">
        <v>39</v>
      </c>
      <c r="R2069" s="3">
        <v>1</v>
      </c>
      <c r="S2069" s="16">
        <v>44725</v>
      </c>
      <c r="T2069" s="12">
        <f t="shared" si="8"/>
        <v>1032585</v>
      </c>
      <c r="U2069" s="10"/>
      <c r="V2069" s="10"/>
      <c r="W2069" s="10"/>
      <c r="X2069" s="10"/>
      <c r="Y2069" s="10"/>
      <c r="Z2069" s="10"/>
    </row>
    <row r="2070" customHeight="1" spans="1:26">
      <c r="A2070" s="3"/>
      <c r="B2070" s="4" t="s">
        <v>2890</v>
      </c>
      <c r="C2070" s="3" t="s">
        <v>2818</v>
      </c>
      <c r="D2070" s="4" t="s">
        <v>1959</v>
      </c>
      <c r="E2070" s="4" t="s">
        <v>770</v>
      </c>
      <c r="F2070" s="4" t="s">
        <v>460</v>
      </c>
      <c r="G2070" s="4" t="s">
        <v>2847</v>
      </c>
      <c r="H2070" s="3"/>
      <c r="I2070" s="3"/>
      <c r="J2070" s="3"/>
      <c r="K2070" s="4" t="s">
        <v>2995</v>
      </c>
      <c r="L2070" s="3" t="s">
        <v>414</v>
      </c>
      <c r="M2070" s="3" t="s">
        <v>415</v>
      </c>
      <c r="N2070" s="3" t="s">
        <v>2820</v>
      </c>
      <c r="O2070" s="3">
        <v>250873</v>
      </c>
      <c r="P2070" s="3" t="s">
        <v>2792</v>
      </c>
      <c r="Q2070" s="4" t="s">
        <v>12</v>
      </c>
      <c r="R2070" s="3">
        <v>0</v>
      </c>
      <c r="S2070" s="16">
        <v>44725</v>
      </c>
      <c r="T2070" s="12">
        <f t="shared" si="8"/>
        <v>1032585</v>
      </c>
      <c r="U2070" s="10"/>
      <c r="V2070" s="10"/>
      <c r="W2070" s="10"/>
      <c r="X2070" s="10"/>
      <c r="Y2070" s="10"/>
      <c r="Z2070" s="10"/>
    </row>
    <row r="2071" customHeight="1" spans="1:26">
      <c r="A2071" s="3"/>
      <c r="B2071" s="4" t="s">
        <v>2890</v>
      </c>
      <c r="C2071" s="3" t="s">
        <v>2818</v>
      </c>
      <c r="D2071" s="4" t="s">
        <v>2004</v>
      </c>
      <c r="E2071" s="4" t="s">
        <v>772</v>
      </c>
      <c r="F2071" s="4" t="s">
        <v>79</v>
      </c>
      <c r="G2071" s="4" t="s">
        <v>2828</v>
      </c>
      <c r="H2071" s="3"/>
      <c r="I2071" s="3"/>
      <c r="J2071" s="3"/>
      <c r="K2071" s="4" t="s">
        <v>824</v>
      </c>
      <c r="L2071" s="3" t="s">
        <v>414</v>
      </c>
      <c r="M2071" s="3" t="s">
        <v>415</v>
      </c>
      <c r="N2071" s="3" t="s">
        <v>2820</v>
      </c>
      <c r="O2071" s="3">
        <v>250874</v>
      </c>
      <c r="P2071" s="3" t="s">
        <v>2792</v>
      </c>
      <c r="Q2071" s="4" t="s">
        <v>13</v>
      </c>
      <c r="R2071" s="3">
        <v>1</v>
      </c>
      <c r="S2071" s="16">
        <v>44725</v>
      </c>
      <c r="T2071" s="12">
        <f t="shared" si="8"/>
        <v>1032585</v>
      </c>
      <c r="U2071" s="10"/>
      <c r="V2071" s="10"/>
      <c r="W2071" s="10"/>
      <c r="X2071" s="10"/>
      <c r="Y2071" s="10"/>
      <c r="Z2071" s="10"/>
    </row>
    <row r="2072" customHeight="1" spans="1:26">
      <c r="A2072" s="3"/>
      <c r="B2072" s="4" t="s">
        <v>2890</v>
      </c>
      <c r="C2072" s="3" t="s">
        <v>2818</v>
      </c>
      <c r="D2072" s="4" t="s">
        <v>2004</v>
      </c>
      <c r="E2072" s="4" t="s">
        <v>772</v>
      </c>
      <c r="F2072" s="4" t="s">
        <v>384</v>
      </c>
      <c r="G2072" s="4" t="s">
        <v>2828</v>
      </c>
      <c r="H2072" s="3"/>
      <c r="I2072" s="3"/>
      <c r="J2072" s="3"/>
      <c r="K2072" s="4" t="s">
        <v>2922</v>
      </c>
      <c r="L2072" s="3" t="s">
        <v>414</v>
      </c>
      <c r="M2072" s="3" t="s">
        <v>415</v>
      </c>
      <c r="N2072" s="3" t="s">
        <v>2820</v>
      </c>
      <c r="O2072" s="3">
        <v>250874</v>
      </c>
      <c r="P2072" s="3" t="s">
        <v>2792</v>
      </c>
      <c r="Q2072" s="4" t="s">
        <v>13</v>
      </c>
      <c r="R2072" s="3">
        <v>1</v>
      </c>
      <c r="S2072" s="16">
        <v>44725</v>
      </c>
      <c r="T2072" s="12">
        <f t="shared" si="8"/>
        <v>1032585</v>
      </c>
      <c r="U2072" s="10"/>
      <c r="V2072" s="10"/>
      <c r="W2072" s="10"/>
      <c r="X2072" s="10"/>
      <c r="Y2072" s="10"/>
      <c r="Z2072" s="10"/>
    </row>
    <row r="2073" customHeight="1" spans="1:26">
      <c r="A2073" s="3"/>
      <c r="B2073" s="4" t="s">
        <v>2890</v>
      </c>
      <c r="C2073" s="3" t="s">
        <v>2818</v>
      </c>
      <c r="D2073" s="4" t="s">
        <v>1956</v>
      </c>
      <c r="E2073" s="4" t="s">
        <v>362</v>
      </c>
      <c r="F2073" s="4" t="s">
        <v>104</v>
      </c>
      <c r="G2073" s="4" t="s">
        <v>2822</v>
      </c>
      <c r="H2073" s="3"/>
      <c r="I2073" s="3"/>
      <c r="J2073" s="3"/>
      <c r="K2073" s="4" t="s">
        <v>2985</v>
      </c>
      <c r="L2073" s="3" t="s">
        <v>414</v>
      </c>
      <c r="M2073" s="3" t="s">
        <v>415</v>
      </c>
      <c r="N2073" s="3" t="s">
        <v>2820</v>
      </c>
      <c r="O2073" s="3">
        <v>250874</v>
      </c>
      <c r="P2073" s="3" t="s">
        <v>2792</v>
      </c>
      <c r="Q2073" s="4" t="s">
        <v>13</v>
      </c>
      <c r="R2073" s="3">
        <v>1</v>
      </c>
      <c r="S2073" s="16">
        <v>44725</v>
      </c>
      <c r="T2073" s="12">
        <f t="shared" si="8"/>
        <v>1032585</v>
      </c>
      <c r="U2073" s="10"/>
      <c r="V2073" s="10"/>
      <c r="W2073" s="10"/>
      <c r="X2073" s="10"/>
      <c r="Y2073" s="10"/>
      <c r="Z2073" s="10"/>
    </row>
    <row r="2074" customHeight="1" spans="1:26">
      <c r="A2074" s="3"/>
      <c r="B2074" s="4" t="s">
        <v>2890</v>
      </c>
      <c r="C2074" s="3" t="s">
        <v>2818</v>
      </c>
      <c r="D2074" s="4" t="s">
        <v>1959</v>
      </c>
      <c r="E2074" s="4" t="s">
        <v>794</v>
      </c>
      <c r="F2074" s="4" t="s">
        <v>518</v>
      </c>
      <c r="G2074" s="4" t="s">
        <v>2846</v>
      </c>
      <c r="H2074" s="3"/>
      <c r="I2074" s="3"/>
      <c r="J2074" s="3"/>
      <c r="K2074" s="4" t="s">
        <v>2974</v>
      </c>
      <c r="L2074" s="3" t="s">
        <v>414</v>
      </c>
      <c r="M2074" s="3" t="s">
        <v>415</v>
      </c>
      <c r="N2074" s="3" t="s">
        <v>2820</v>
      </c>
      <c r="O2074" s="3">
        <v>250874</v>
      </c>
      <c r="P2074" s="3" t="s">
        <v>2792</v>
      </c>
      <c r="Q2074" s="4" t="s">
        <v>13</v>
      </c>
      <c r="R2074" s="3">
        <v>1</v>
      </c>
      <c r="S2074" s="16">
        <v>44725</v>
      </c>
      <c r="T2074" s="12">
        <f t="shared" si="8"/>
        <v>1032585</v>
      </c>
      <c r="U2074" s="10"/>
      <c r="V2074" s="10"/>
      <c r="W2074" s="10"/>
      <c r="X2074" s="10"/>
      <c r="Y2074" s="10"/>
      <c r="Z2074" s="10"/>
    </row>
    <row r="2075" customHeight="1" spans="1:26">
      <c r="A2075" s="3"/>
      <c r="B2075" s="4" t="s">
        <v>2890</v>
      </c>
      <c r="C2075" s="3" t="s">
        <v>2818</v>
      </c>
      <c r="D2075" s="4" t="s">
        <v>1986</v>
      </c>
      <c r="E2075" s="4" t="s">
        <v>773</v>
      </c>
      <c r="F2075" s="4" t="s">
        <v>139</v>
      </c>
      <c r="G2075" s="4" t="s">
        <v>2841</v>
      </c>
      <c r="H2075" s="3"/>
      <c r="I2075" s="3"/>
      <c r="J2075" s="3"/>
      <c r="K2075" s="4" t="s">
        <v>2954</v>
      </c>
      <c r="L2075" s="3" t="s">
        <v>414</v>
      </c>
      <c r="M2075" s="3" t="s">
        <v>415</v>
      </c>
      <c r="N2075" s="3" t="s">
        <v>2820</v>
      </c>
      <c r="O2075" s="3">
        <v>250874</v>
      </c>
      <c r="P2075" s="3" t="s">
        <v>2792</v>
      </c>
      <c r="Q2075" s="4" t="s">
        <v>13</v>
      </c>
      <c r="R2075" s="3">
        <v>1</v>
      </c>
      <c r="S2075" s="16">
        <v>44725</v>
      </c>
      <c r="T2075" s="12">
        <f t="shared" si="8"/>
        <v>1032585</v>
      </c>
      <c r="U2075" s="10"/>
      <c r="V2075" s="10"/>
      <c r="W2075" s="10"/>
      <c r="X2075" s="10"/>
      <c r="Y2075" s="10"/>
      <c r="Z2075" s="10"/>
    </row>
    <row r="2076" customHeight="1" spans="1:26">
      <c r="A2076" s="3"/>
      <c r="B2076" s="4" t="s">
        <v>2890</v>
      </c>
      <c r="C2076" s="3" t="s">
        <v>2818</v>
      </c>
      <c r="D2076" s="4" t="s">
        <v>1959</v>
      </c>
      <c r="E2076" s="4" t="s">
        <v>777</v>
      </c>
      <c r="F2076" s="4" t="s">
        <v>179</v>
      </c>
      <c r="G2076" s="4" t="s">
        <v>2863</v>
      </c>
      <c r="H2076" s="3"/>
      <c r="I2076" s="3"/>
      <c r="J2076" s="3"/>
      <c r="K2076" s="4" t="s">
        <v>523</v>
      </c>
      <c r="L2076" s="3" t="s">
        <v>414</v>
      </c>
      <c r="M2076" s="3" t="s">
        <v>415</v>
      </c>
      <c r="N2076" s="3" t="s">
        <v>2820</v>
      </c>
      <c r="O2076" s="3">
        <v>250874</v>
      </c>
      <c r="P2076" s="3" t="s">
        <v>2792</v>
      </c>
      <c r="Q2076" s="4" t="s">
        <v>13</v>
      </c>
      <c r="R2076" s="3">
        <v>1</v>
      </c>
      <c r="S2076" s="16">
        <v>44725</v>
      </c>
      <c r="T2076" s="12">
        <f t="shared" si="8"/>
        <v>1032585</v>
      </c>
      <c r="U2076" s="10"/>
      <c r="V2076" s="10"/>
      <c r="W2076" s="10"/>
      <c r="X2076" s="10"/>
      <c r="Y2076" s="10"/>
      <c r="Z2076" s="10"/>
    </row>
    <row r="2077" customHeight="1" spans="1:26">
      <c r="A2077" s="3"/>
      <c r="B2077" s="4" t="s">
        <v>2899</v>
      </c>
      <c r="C2077" s="3" t="s">
        <v>2818</v>
      </c>
      <c r="D2077" s="4" t="s">
        <v>1959</v>
      </c>
      <c r="E2077" s="4" t="s">
        <v>777</v>
      </c>
      <c r="F2077" s="4" t="s">
        <v>765</v>
      </c>
      <c r="G2077" s="4"/>
      <c r="H2077" s="3"/>
      <c r="I2077" s="3"/>
      <c r="J2077" s="3"/>
      <c r="K2077" s="4" t="s">
        <v>765</v>
      </c>
      <c r="L2077" s="3" t="s">
        <v>329</v>
      </c>
      <c r="M2077" s="3" t="s">
        <v>330</v>
      </c>
      <c r="N2077" s="3" t="s">
        <v>2820</v>
      </c>
      <c r="O2077" s="3">
        <v>234876</v>
      </c>
      <c r="P2077" s="3" t="s">
        <v>2792</v>
      </c>
      <c r="Q2077" s="4" t="s">
        <v>335</v>
      </c>
      <c r="R2077" s="3">
        <v>1</v>
      </c>
      <c r="S2077" s="16">
        <v>44725</v>
      </c>
      <c r="T2077" s="12">
        <f t="shared" si="8"/>
        <v>1032585</v>
      </c>
      <c r="U2077" s="10"/>
      <c r="V2077" s="10"/>
      <c r="W2077" s="10"/>
      <c r="X2077" s="10"/>
      <c r="Y2077" s="10"/>
      <c r="Z2077" s="10"/>
    </row>
    <row r="2078" customHeight="1" spans="1:26">
      <c r="A2078" s="3"/>
      <c r="B2078" s="4" t="s">
        <v>2890</v>
      </c>
      <c r="C2078" s="3" t="s">
        <v>2818</v>
      </c>
      <c r="D2078" s="4" t="s">
        <v>1997</v>
      </c>
      <c r="E2078" s="4" t="s">
        <v>355</v>
      </c>
      <c r="F2078" s="4" t="s">
        <v>42</v>
      </c>
      <c r="G2078" s="4" t="s">
        <v>2842</v>
      </c>
      <c r="H2078" s="3"/>
      <c r="I2078" s="3"/>
      <c r="J2078" s="3"/>
      <c r="K2078" s="4" t="s">
        <v>2984</v>
      </c>
      <c r="L2078" s="3" t="s">
        <v>370</v>
      </c>
      <c r="M2078" s="3" t="s">
        <v>410</v>
      </c>
      <c r="N2078" s="3" t="s">
        <v>2820</v>
      </c>
      <c r="O2078" s="3">
        <v>250877</v>
      </c>
      <c r="P2078" s="3" t="s">
        <v>2792</v>
      </c>
      <c r="Q2078" s="4" t="s">
        <v>22</v>
      </c>
      <c r="R2078" s="3">
        <v>1</v>
      </c>
      <c r="S2078" s="16">
        <v>44725</v>
      </c>
      <c r="T2078" s="12">
        <f t="shared" si="8"/>
        <v>1032585</v>
      </c>
      <c r="U2078" s="10"/>
      <c r="V2078" s="10"/>
      <c r="W2078" s="10"/>
      <c r="X2078" s="10"/>
      <c r="Y2078" s="10"/>
      <c r="Z2078" s="10"/>
    </row>
    <row r="2079" customHeight="1" spans="1:26">
      <c r="A2079" s="3"/>
      <c r="B2079" s="4" t="s">
        <v>2890</v>
      </c>
      <c r="C2079" s="3" t="s">
        <v>2818</v>
      </c>
      <c r="D2079" s="4" t="s">
        <v>621</v>
      </c>
      <c r="E2079" s="4" t="s">
        <v>621</v>
      </c>
      <c r="F2079" s="4" t="s">
        <v>128</v>
      </c>
      <c r="G2079" s="4" t="s">
        <v>2829</v>
      </c>
      <c r="H2079" s="3"/>
      <c r="I2079" s="3"/>
      <c r="J2079" s="3"/>
      <c r="K2079" s="4" t="s">
        <v>2949</v>
      </c>
      <c r="L2079" s="3" t="s">
        <v>370</v>
      </c>
      <c r="M2079" s="3" t="s">
        <v>410</v>
      </c>
      <c r="N2079" s="3" t="s">
        <v>2820</v>
      </c>
      <c r="O2079" s="3">
        <v>250877</v>
      </c>
      <c r="P2079" s="3" t="s">
        <v>2792</v>
      </c>
      <c r="Q2079" s="4" t="s">
        <v>22</v>
      </c>
      <c r="R2079" s="3">
        <v>1</v>
      </c>
      <c r="S2079" s="16">
        <v>44725</v>
      </c>
      <c r="T2079" s="12">
        <f t="shared" si="8"/>
        <v>1032585</v>
      </c>
      <c r="U2079" s="10"/>
      <c r="V2079" s="10"/>
      <c r="W2079" s="10"/>
      <c r="X2079" s="10"/>
      <c r="Y2079" s="10"/>
      <c r="Z2079" s="10"/>
    </row>
    <row r="2080" customHeight="1" spans="1:26">
      <c r="A2080" s="3"/>
      <c r="B2080" s="4" t="s">
        <v>2890</v>
      </c>
      <c r="C2080" s="3" t="s">
        <v>2818</v>
      </c>
      <c r="D2080" s="4" t="s">
        <v>621</v>
      </c>
      <c r="E2080" s="4" t="s">
        <v>621</v>
      </c>
      <c r="F2080" s="4" t="s">
        <v>128</v>
      </c>
      <c r="G2080" s="4" t="s">
        <v>2829</v>
      </c>
      <c r="H2080" s="3"/>
      <c r="I2080" s="3"/>
      <c r="J2080" s="3"/>
      <c r="K2080" s="4" t="s">
        <v>2949</v>
      </c>
      <c r="L2080" s="3" t="s">
        <v>370</v>
      </c>
      <c r="M2080" s="3" t="s">
        <v>410</v>
      </c>
      <c r="N2080" s="3" t="s">
        <v>2820</v>
      </c>
      <c r="O2080" s="3">
        <v>250877</v>
      </c>
      <c r="P2080" s="3" t="s">
        <v>2792</v>
      </c>
      <c r="Q2080" s="4" t="s">
        <v>22</v>
      </c>
      <c r="R2080" s="3">
        <v>-1</v>
      </c>
      <c r="S2080" s="16">
        <v>44725</v>
      </c>
      <c r="T2080" s="12">
        <f t="shared" si="8"/>
        <v>1032585</v>
      </c>
      <c r="U2080" s="10"/>
      <c r="V2080" s="10"/>
      <c r="W2080" s="10"/>
      <c r="X2080" s="10"/>
      <c r="Y2080" s="10"/>
      <c r="Z2080" s="10"/>
    </row>
    <row r="2081" customHeight="1" spans="1:26">
      <c r="A2081" s="3"/>
      <c r="B2081" s="4" t="s">
        <v>2890</v>
      </c>
      <c r="C2081" s="3" t="s">
        <v>2818</v>
      </c>
      <c r="D2081" s="4" t="s">
        <v>2206</v>
      </c>
      <c r="E2081" s="4" t="s">
        <v>775</v>
      </c>
      <c r="F2081" s="4" t="s">
        <v>132</v>
      </c>
      <c r="G2081" s="4" t="s">
        <v>2928</v>
      </c>
      <c r="H2081" s="3"/>
      <c r="I2081" s="3"/>
      <c r="J2081" s="3"/>
      <c r="K2081" s="4" t="s">
        <v>2929</v>
      </c>
      <c r="L2081" s="3" t="s">
        <v>370</v>
      </c>
      <c r="M2081" s="3" t="s">
        <v>410</v>
      </c>
      <c r="N2081" s="3" t="s">
        <v>2820</v>
      </c>
      <c r="O2081" s="3">
        <v>250877</v>
      </c>
      <c r="P2081" s="3" t="s">
        <v>2792</v>
      </c>
      <c r="Q2081" s="4" t="s">
        <v>22</v>
      </c>
      <c r="R2081" s="3">
        <v>1</v>
      </c>
      <c r="S2081" s="16">
        <v>44725</v>
      </c>
      <c r="T2081" s="12">
        <f t="shared" si="8"/>
        <v>1032585</v>
      </c>
      <c r="U2081" s="10"/>
      <c r="V2081" s="10"/>
      <c r="W2081" s="10"/>
      <c r="X2081" s="10"/>
      <c r="Y2081" s="10"/>
      <c r="Z2081" s="10"/>
    </row>
    <row r="2082" customHeight="1" spans="1:26">
      <c r="A2082" s="3"/>
      <c r="B2082" s="4" t="s">
        <v>2890</v>
      </c>
      <c r="C2082" s="3" t="s">
        <v>2818</v>
      </c>
      <c r="D2082" s="4" t="s">
        <v>1970</v>
      </c>
      <c r="E2082" s="4" t="s">
        <v>767</v>
      </c>
      <c r="F2082" s="4" t="s">
        <v>156</v>
      </c>
      <c r="G2082" s="4" t="s">
        <v>2844</v>
      </c>
      <c r="H2082" s="3"/>
      <c r="I2082" s="3"/>
      <c r="J2082" s="3"/>
      <c r="K2082" s="4" t="s">
        <v>2905</v>
      </c>
      <c r="L2082" s="3" t="s">
        <v>370</v>
      </c>
      <c r="M2082" s="3" t="s">
        <v>410</v>
      </c>
      <c r="N2082" s="3" t="s">
        <v>2820</v>
      </c>
      <c r="O2082" s="3">
        <v>250877</v>
      </c>
      <c r="P2082" s="3" t="s">
        <v>2792</v>
      </c>
      <c r="Q2082" s="4" t="s">
        <v>22</v>
      </c>
      <c r="R2082" s="3">
        <v>1</v>
      </c>
      <c r="S2082" s="16">
        <v>44725</v>
      </c>
      <c r="T2082" s="12">
        <f t="shared" si="8"/>
        <v>1032585</v>
      </c>
      <c r="U2082" s="10"/>
      <c r="V2082" s="10"/>
      <c r="W2082" s="10"/>
      <c r="X2082" s="10"/>
      <c r="Y2082" s="10"/>
      <c r="Z2082" s="10"/>
    </row>
    <row r="2083" customHeight="1" spans="1:26">
      <c r="A2083" s="3"/>
      <c r="B2083" s="4" t="s">
        <v>2890</v>
      </c>
      <c r="C2083" s="3" t="s">
        <v>2818</v>
      </c>
      <c r="D2083" s="4" t="s">
        <v>1959</v>
      </c>
      <c r="E2083" s="4" t="s">
        <v>770</v>
      </c>
      <c r="F2083" s="4" t="s">
        <v>164</v>
      </c>
      <c r="G2083" s="4" t="s">
        <v>2847</v>
      </c>
      <c r="H2083" s="3"/>
      <c r="I2083" s="3"/>
      <c r="J2083" s="3"/>
      <c r="K2083" s="4" t="s">
        <v>2955</v>
      </c>
      <c r="L2083" s="3" t="s">
        <v>370</v>
      </c>
      <c r="M2083" s="3" t="s">
        <v>410</v>
      </c>
      <c r="N2083" s="3" t="s">
        <v>2820</v>
      </c>
      <c r="O2083" s="3">
        <v>250877</v>
      </c>
      <c r="P2083" s="3" t="s">
        <v>2792</v>
      </c>
      <c r="Q2083" s="4" t="s">
        <v>22</v>
      </c>
      <c r="R2083" s="3">
        <v>1</v>
      </c>
      <c r="S2083" s="16">
        <v>44725</v>
      </c>
      <c r="T2083" s="12">
        <f t="shared" si="8"/>
        <v>1032585</v>
      </c>
      <c r="U2083" s="10"/>
      <c r="V2083" s="10"/>
      <c r="W2083" s="10"/>
      <c r="X2083" s="10"/>
      <c r="Y2083" s="10"/>
      <c r="Z2083" s="10"/>
    </row>
    <row r="2084" customHeight="1" spans="1:26">
      <c r="A2084" s="3"/>
      <c r="B2084" s="4" t="s">
        <v>2890</v>
      </c>
      <c r="C2084" s="3" t="s">
        <v>2818</v>
      </c>
      <c r="D2084" s="4" t="s">
        <v>1970</v>
      </c>
      <c r="E2084" s="4" t="s">
        <v>823</v>
      </c>
      <c r="F2084" s="4" t="s">
        <v>27</v>
      </c>
      <c r="G2084" s="4" t="s">
        <v>2840</v>
      </c>
      <c r="H2084" s="3"/>
      <c r="I2084" s="3"/>
      <c r="J2084" s="3"/>
      <c r="K2084" s="4" t="s">
        <v>3022</v>
      </c>
      <c r="L2084" s="3" t="s">
        <v>370</v>
      </c>
      <c r="M2084" s="3" t="s">
        <v>410</v>
      </c>
      <c r="N2084" s="3" t="s">
        <v>2820</v>
      </c>
      <c r="O2084" s="3">
        <v>250879</v>
      </c>
      <c r="P2084" s="3" t="s">
        <v>2792</v>
      </c>
      <c r="Q2084" s="4" t="s">
        <v>30</v>
      </c>
      <c r="R2084" s="3">
        <v>1</v>
      </c>
      <c r="S2084" s="16">
        <v>44725</v>
      </c>
      <c r="T2084" s="12">
        <f t="shared" si="8"/>
        <v>1032585</v>
      </c>
      <c r="U2084" s="10"/>
      <c r="V2084" s="10"/>
      <c r="W2084" s="10"/>
      <c r="X2084" s="10"/>
      <c r="Y2084" s="10"/>
      <c r="Z2084" s="10"/>
    </row>
    <row r="2085" customHeight="1" spans="1:26">
      <c r="A2085" s="3"/>
      <c r="B2085" s="4" t="s">
        <v>2890</v>
      </c>
      <c r="C2085" s="3" t="s">
        <v>2818</v>
      </c>
      <c r="D2085" s="4" t="s">
        <v>1970</v>
      </c>
      <c r="E2085" s="4" t="s">
        <v>767</v>
      </c>
      <c r="F2085" s="4" t="s">
        <v>59</v>
      </c>
      <c r="G2085" s="4" t="s">
        <v>2844</v>
      </c>
      <c r="H2085" s="3"/>
      <c r="I2085" s="3"/>
      <c r="J2085" s="3"/>
      <c r="K2085" s="4" t="s">
        <v>2912</v>
      </c>
      <c r="L2085" s="3" t="s">
        <v>370</v>
      </c>
      <c r="M2085" s="3" t="s">
        <v>410</v>
      </c>
      <c r="N2085" s="3" t="s">
        <v>2820</v>
      </c>
      <c r="O2085" s="3">
        <v>250879</v>
      </c>
      <c r="P2085" s="3" t="s">
        <v>2792</v>
      </c>
      <c r="Q2085" s="4" t="s">
        <v>30</v>
      </c>
      <c r="R2085" s="3">
        <v>1</v>
      </c>
      <c r="S2085" s="16">
        <v>44725</v>
      </c>
      <c r="T2085" s="12">
        <f t="shared" si="8"/>
        <v>1032585</v>
      </c>
      <c r="U2085" s="10"/>
      <c r="V2085" s="10"/>
      <c r="W2085" s="10"/>
      <c r="X2085" s="10"/>
      <c r="Y2085" s="10"/>
      <c r="Z2085" s="10"/>
    </row>
    <row r="2086" customHeight="1" spans="1:26">
      <c r="A2086" s="3"/>
      <c r="B2086" s="4" t="s">
        <v>2890</v>
      </c>
      <c r="C2086" s="3" t="s">
        <v>2818</v>
      </c>
      <c r="D2086" s="4" t="s">
        <v>1979</v>
      </c>
      <c r="E2086" s="4" t="s">
        <v>327</v>
      </c>
      <c r="F2086" s="4" t="s">
        <v>63</v>
      </c>
      <c r="G2086" s="4" t="s">
        <v>2854</v>
      </c>
      <c r="H2086" s="3"/>
      <c r="I2086" s="3"/>
      <c r="J2086" s="3"/>
      <c r="K2086" s="4" t="s">
        <v>2913</v>
      </c>
      <c r="L2086" s="3" t="s">
        <v>370</v>
      </c>
      <c r="M2086" s="3" t="s">
        <v>410</v>
      </c>
      <c r="N2086" s="3" t="s">
        <v>2820</v>
      </c>
      <c r="O2086" s="3">
        <v>250879</v>
      </c>
      <c r="P2086" s="3" t="s">
        <v>2792</v>
      </c>
      <c r="Q2086" s="4" t="s">
        <v>30</v>
      </c>
      <c r="R2086" s="3">
        <v>1</v>
      </c>
      <c r="S2086" s="16">
        <v>44725</v>
      </c>
      <c r="T2086" s="12">
        <f t="shared" si="8"/>
        <v>1032585</v>
      </c>
      <c r="U2086" s="10"/>
      <c r="V2086" s="10"/>
      <c r="W2086" s="10"/>
      <c r="X2086" s="10"/>
      <c r="Y2086" s="10"/>
      <c r="Z2086" s="10"/>
    </row>
    <row r="2087" customHeight="1" spans="1:26">
      <c r="A2087" s="3"/>
      <c r="B2087" s="4" t="s">
        <v>2890</v>
      </c>
      <c r="C2087" s="3" t="s">
        <v>2818</v>
      </c>
      <c r="D2087" s="4" t="s">
        <v>1979</v>
      </c>
      <c r="E2087" s="4" t="s">
        <v>327</v>
      </c>
      <c r="F2087" s="4" t="s">
        <v>67</v>
      </c>
      <c r="G2087" s="4" t="s">
        <v>2864</v>
      </c>
      <c r="H2087" s="3"/>
      <c r="I2087" s="3"/>
      <c r="J2087" s="3"/>
      <c r="K2087" s="4" t="s">
        <v>2958</v>
      </c>
      <c r="L2087" s="3" t="s">
        <v>370</v>
      </c>
      <c r="M2087" s="3" t="s">
        <v>410</v>
      </c>
      <c r="N2087" s="3" t="s">
        <v>2820</v>
      </c>
      <c r="O2087" s="3">
        <v>250879</v>
      </c>
      <c r="P2087" s="3" t="s">
        <v>2792</v>
      </c>
      <c r="Q2087" s="4" t="s">
        <v>30</v>
      </c>
      <c r="R2087" s="3">
        <v>1</v>
      </c>
      <c r="S2087" s="16">
        <v>44725</v>
      </c>
      <c r="T2087" s="12">
        <f t="shared" si="8"/>
        <v>1032585</v>
      </c>
      <c r="U2087" s="10"/>
      <c r="V2087" s="10"/>
      <c r="W2087" s="10"/>
      <c r="X2087" s="10"/>
      <c r="Y2087" s="10"/>
      <c r="Z2087" s="10"/>
    </row>
    <row r="2088" customHeight="1" spans="1:26">
      <c r="A2088" s="3"/>
      <c r="B2088" s="4" t="s">
        <v>2890</v>
      </c>
      <c r="C2088" s="3" t="s">
        <v>2818</v>
      </c>
      <c r="D2088" s="4" t="s">
        <v>1956</v>
      </c>
      <c r="E2088" s="4" t="s">
        <v>362</v>
      </c>
      <c r="F2088" s="4" t="s">
        <v>104</v>
      </c>
      <c r="G2088" s="4" t="s">
        <v>2822</v>
      </c>
      <c r="H2088" s="3"/>
      <c r="I2088" s="3"/>
      <c r="J2088" s="3"/>
      <c r="K2088" s="4" t="s">
        <v>2985</v>
      </c>
      <c r="L2088" s="3" t="s">
        <v>370</v>
      </c>
      <c r="M2088" s="3" t="s">
        <v>410</v>
      </c>
      <c r="N2088" s="3" t="s">
        <v>2820</v>
      </c>
      <c r="O2088" s="3">
        <v>250879</v>
      </c>
      <c r="P2088" s="3" t="s">
        <v>2792</v>
      </c>
      <c r="Q2088" s="4" t="s">
        <v>30</v>
      </c>
      <c r="R2088" s="3">
        <v>0</v>
      </c>
      <c r="S2088" s="16">
        <v>44725</v>
      </c>
      <c r="T2088" s="12">
        <f t="shared" si="8"/>
        <v>1032585</v>
      </c>
      <c r="U2088" s="10"/>
      <c r="V2088" s="10"/>
      <c r="W2088" s="10"/>
      <c r="X2088" s="10"/>
      <c r="Y2088" s="10"/>
      <c r="Z2088" s="10"/>
    </row>
    <row r="2089" customHeight="1" spans="1:26">
      <c r="A2089" s="3"/>
      <c r="B2089" s="4" t="s">
        <v>2890</v>
      </c>
      <c r="C2089" s="3" t="s">
        <v>2818</v>
      </c>
      <c r="D2089" s="4" t="s">
        <v>621</v>
      </c>
      <c r="E2089" s="4" t="s">
        <v>621</v>
      </c>
      <c r="F2089" s="4" t="s">
        <v>128</v>
      </c>
      <c r="G2089" s="4" t="s">
        <v>2829</v>
      </c>
      <c r="H2089" s="3"/>
      <c r="I2089" s="3"/>
      <c r="J2089" s="3"/>
      <c r="K2089" s="4" t="s">
        <v>2949</v>
      </c>
      <c r="L2089" s="3" t="s">
        <v>370</v>
      </c>
      <c r="M2089" s="3" t="s">
        <v>410</v>
      </c>
      <c r="N2089" s="3" t="s">
        <v>2820</v>
      </c>
      <c r="O2089" s="3">
        <v>250879</v>
      </c>
      <c r="P2089" s="3" t="s">
        <v>2792</v>
      </c>
      <c r="Q2089" s="4" t="s">
        <v>30</v>
      </c>
      <c r="R2089" s="3">
        <v>1</v>
      </c>
      <c r="S2089" s="16">
        <v>44725</v>
      </c>
      <c r="T2089" s="12">
        <f t="shared" si="8"/>
        <v>1032585</v>
      </c>
      <c r="U2089" s="10"/>
      <c r="V2089" s="10"/>
      <c r="W2089" s="10"/>
      <c r="X2089" s="10"/>
      <c r="Y2089" s="10"/>
      <c r="Z2089" s="10"/>
    </row>
    <row r="2090" customHeight="1" spans="1:26">
      <c r="A2090" s="3"/>
      <c r="B2090" s="4" t="s">
        <v>2890</v>
      </c>
      <c r="C2090" s="3" t="s">
        <v>2818</v>
      </c>
      <c r="D2090" s="4" t="s">
        <v>2004</v>
      </c>
      <c r="E2090" s="4" t="s">
        <v>795</v>
      </c>
      <c r="F2090" s="4" t="s">
        <v>142</v>
      </c>
      <c r="G2090" s="4" t="s">
        <v>2885</v>
      </c>
      <c r="H2090" s="3"/>
      <c r="I2090" s="3"/>
      <c r="J2090" s="3"/>
      <c r="K2090" s="4" t="s">
        <v>2973</v>
      </c>
      <c r="L2090" s="3" t="s">
        <v>370</v>
      </c>
      <c r="M2090" s="3" t="s">
        <v>410</v>
      </c>
      <c r="N2090" s="3" t="s">
        <v>2820</v>
      </c>
      <c r="O2090" s="3">
        <v>250879</v>
      </c>
      <c r="P2090" s="3" t="s">
        <v>2792</v>
      </c>
      <c r="Q2090" s="4" t="s">
        <v>30</v>
      </c>
      <c r="R2090" s="3">
        <v>2</v>
      </c>
      <c r="S2090" s="16">
        <v>44725</v>
      </c>
      <c r="T2090" s="12">
        <f t="shared" si="8"/>
        <v>1032585</v>
      </c>
      <c r="U2090" s="10"/>
      <c r="V2090" s="10"/>
      <c r="W2090" s="10"/>
      <c r="X2090" s="10"/>
      <c r="Y2090" s="10"/>
      <c r="Z2090" s="10"/>
    </row>
    <row r="2091" customHeight="1" spans="1:26">
      <c r="A2091" s="3"/>
      <c r="B2091" s="4" t="s">
        <v>2890</v>
      </c>
      <c r="C2091" s="3" t="s">
        <v>2818</v>
      </c>
      <c r="D2091" s="4" t="s">
        <v>2004</v>
      </c>
      <c r="E2091" s="4" t="s">
        <v>772</v>
      </c>
      <c r="F2091" s="4" t="s">
        <v>742</v>
      </c>
      <c r="G2091" s="4" t="s">
        <v>2828</v>
      </c>
      <c r="H2091" s="3"/>
      <c r="I2091" s="3"/>
      <c r="J2091" s="3"/>
      <c r="K2091" s="4" t="s">
        <v>743</v>
      </c>
      <c r="L2091" s="3" t="s">
        <v>370</v>
      </c>
      <c r="M2091" s="3" t="s">
        <v>410</v>
      </c>
      <c r="N2091" s="3" t="s">
        <v>2820</v>
      </c>
      <c r="O2091" s="3">
        <v>250879</v>
      </c>
      <c r="P2091" s="3" t="s">
        <v>2792</v>
      </c>
      <c r="Q2091" s="4" t="s">
        <v>30</v>
      </c>
      <c r="R2091" s="3">
        <v>0</v>
      </c>
      <c r="S2091" s="16">
        <v>44725</v>
      </c>
      <c r="T2091" s="12">
        <f t="shared" si="8"/>
        <v>1032585</v>
      </c>
      <c r="U2091" s="10"/>
      <c r="V2091" s="10"/>
      <c r="W2091" s="10"/>
      <c r="X2091" s="10"/>
      <c r="Y2091" s="10"/>
      <c r="Z2091" s="10"/>
    </row>
    <row r="2092" customHeight="1" spans="1:26">
      <c r="A2092" s="3"/>
      <c r="B2092" s="4" t="s">
        <v>2899</v>
      </c>
      <c r="C2092" s="3" t="s">
        <v>2818</v>
      </c>
      <c r="D2092" s="4" t="s">
        <v>1956</v>
      </c>
      <c r="E2092" s="4" t="s">
        <v>762</v>
      </c>
      <c r="F2092" s="4" t="s">
        <v>765</v>
      </c>
      <c r="G2092" s="4" t="s">
        <v>2867</v>
      </c>
      <c r="H2092" s="3"/>
      <c r="I2092" s="3"/>
      <c r="J2092" s="3"/>
      <c r="K2092" s="4" t="s">
        <v>765</v>
      </c>
      <c r="L2092" s="3" t="s">
        <v>370</v>
      </c>
      <c r="M2092" s="3" t="s">
        <v>410</v>
      </c>
      <c r="N2092" s="3" t="s">
        <v>2820</v>
      </c>
      <c r="O2092" s="3">
        <v>250879</v>
      </c>
      <c r="P2092" s="3" t="s">
        <v>2792</v>
      </c>
      <c r="Q2092" s="4" t="s">
        <v>30</v>
      </c>
      <c r="R2092" s="3">
        <v>1</v>
      </c>
      <c r="S2092" s="16">
        <v>44725</v>
      </c>
      <c r="T2092" s="12">
        <f t="shared" si="8"/>
        <v>1032585</v>
      </c>
      <c r="U2092" s="10"/>
      <c r="V2092" s="10"/>
      <c r="W2092" s="10"/>
      <c r="X2092" s="10"/>
      <c r="Y2092" s="10"/>
      <c r="Z2092" s="10"/>
    </row>
    <row r="2093" customHeight="1" spans="1:26">
      <c r="A2093" s="3"/>
      <c r="B2093" s="4" t="s">
        <v>2890</v>
      </c>
      <c r="C2093" s="3" t="s">
        <v>2818</v>
      </c>
      <c r="D2093" s="4" t="s">
        <v>1959</v>
      </c>
      <c r="E2093" s="4" t="s">
        <v>770</v>
      </c>
      <c r="F2093" s="4" t="s">
        <v>33</v>
      </c>
      <c r="G2093" s="4" t="s">
        <v>2847</v>
      </c>
      <c r="H2093" s="3"/>
      <c r="I2093" s="3"/>
      <c r="J2093" s="3"/>
      <c r="K2093" s="4" t="s">
        <v>2924</v>
      </c>
      <c r="L2093" s="3" t="s">
        <v>370</v>
      </c>
      <c r="M2093" s="3" t="s">
        <v>410</v>
      </c>
      <c r="N2093" s="3" t="s">
        <v>2820</v>
      </c>
      <c r="O2093" s="3">
        <v>250876</v>
      </c>
      <c r="P2093" s="3" t="s">
        <v>2792</v>
      </c>
      <c r="Q2093" s="4" t="s">
        <v>26</v>
      </c>
      <c r="R2093" s="3">
        <v>1</v>
      </c>
      <c r="S2093" s="16">
        <v>44725</v>
      </c>
      <c r="T2093" s="12">
        <f t="shared" si="8"/>
        <v>1032585</v>
      </c>
      <c r="U2093" s="10"/>
      <c r="V2093" s="10"/>
      <c r="W2093" s="10"/>
      <c r="X2093" s="10"/>
      <c r="Y2093" s="10"/>
      <c r="Z2093" s="10"/>
    </row>
    <row r="2094" customHeight="1" spans="1:26">
      <c r="A2094" s="3"/>
      <c r="B2094" s="4" t="s">
        <v>2899</v>
      </c>
      <c r="C2094" s="3" t="s">
        <v>2818</v>
      </c>
      <c r="D2094" s="4" t="s">
        <v>1956</v>
      </c>
      <c r="E2094" s="4" t="s">
        <v>761</v>
      </c>
      <c r="F2094" s="4" t="s">
        <v>765</v>
      </c>
      <c r="G2094" s="4"/>
      <c r="H2094" s="3"/>
      <c r="I2094" s="3"/>
      <c r="J2094" s="3"/>
      <c r="K2094" s="4" t="s">
        <v>765</v>
      </c>
      <c r="L2094" s="3" t="s">
        <v>370</v>
      </c>
      <c r="M2094" s="3" t="s">
        <v>410</v>
      </c>
      <c r="N2094" s="3" t="s">
        <v>2820</v>
      </c>
      <c r="O2094" s="3">
        <v>250423</v>
      </c>
      <c r="P2094" s="3" t="s">
        <v>2792</v>
      </c>
      <c r="Q2094" s="4" t="s">
        <v>11</v>
      </c>
      <c r="R2094" s="3">
        <v>1</v>
      </c>
      <c r="S2094" s="16">
        <v>44725</v>
      </c>
      <c r="T2094" s="12">
        <f t="shared" si="8"/>
        <v>1032585</v>
      </c>
      <c r="U2094" s="10"/>
      <c r="V2094" s="10"/>
      <c r="W2094" s="10"/>
      <c r="X2094" s="10"/>
      <c r="Y2094" s="10"/>
      <c r="Z2094" s="10"/>
    </row>
    <row r="2095" customHeight="1" spans="1:26">
      <c r="A2095" s="3"/>
      <c r="B2095" s="4" t="s">
        <v>2899</v>
      </c>
      <c r="C2095" s="3" t="s">
        <v>2818</v>
      </c>
      <c r="D2095" s="4" t="s">
        <v>3023</v>
      </c>
      <c r="E2095" s="4" t="s">
        <v>825</v>
      </c>
      <c r="F2095" s="4" t="s">
        <v>765</v>
      </c>
      <c r="G2095" s="4"/>
      <c r="H2095" s="3"/>
      <c r="I2095" s="3"/>
      <c r="J2095" s="3"/>
      <c r="K2095" s="4" t="s">
        <v>765</v>
      </c>
      <c r="L2095" s="3" t="s">
        <v>370</v>
      </c>
      <c r="M2095" s="3" t="s">
        <v>410</v>
      </c>
      <c r="N2095" s="3" t="s">
        <v>2820</v>
      </c>
      <c r="O2095" s="3">
        <v>250423</v>
      </c>
      <c r="P2095" s="3" t="s">
        <v>2792</v>
      </c>
      <c r="Q2095" s="4" t="s">
        <v>11</v>
      </c>
      <c r="R2095" s="3">
        <v>1</v>
      </c>
      <c r="S2095" s="16">
        <v>44725</v>
      </c>
      <c r="T2095" s="12">
        <f t="shared" si="8"/>
        <v>1032585</v>
      </c>
      <c r="U2095" s="10"/>
      <c r="V2095" s="10"/>
      <c r="W2095" s="10"/>
      <c r="X2095" s="10"/>
      <c r="Y2095" s="10"/>
      <c r="Z2095" s="10"/>
    </row>
    <row r="2096" customHeight="1" spans="1:26">
      <c r="A2096" s="3"/>
      <c r="B2096" s="4" t="s">
        <v>2890</v>
      </c>
      <c r="C2096" s="3" t="s">
        <v>2818</v>
      </c>
      <c r="D2096" s="4" t="s">
        <v>2004</v>
      </c>
      <c r="E2096" s="4" t="s">
        <v>795</v>
      </c>
      <c r="F2096" s="4" t="s">
        <v>142</v>
      </c>
      <c r="G2096" s="4" t="s">
        <v>2885</v>
      </c>
      <c r="H2096" s="3"/>
      <c r="I2096" s="3"/>
      <c r="J2096" s="3"/>
      <c r="K2096" s="4" t="s">
        <v>2973</v>
      </c>
      <c r="L2096" s="3" t="s">
        <v>414</v>
      </c>
      <c r="M2096" s="3" t="s">
        <v>428</v>
      </c>
      <c r="N2096" s="3" t="s">
        <v>2820</v>
      </c>
      <c r="O2096" s="3">
        <v>250881</v>
      </c>
      <c r="P2096" s="3" t="s">
        <v>2792</v>
      </c>
      <c r="Q2096" s="4" t="s">
        <v>98</v>
      </c>
      <c r="R2096" s="3">
        <v>1</v>
      </c>
      <c r="S2096" s="16">
        <v>44725</v>
      </c>
      <c r="T2096" s="12">
        <f t="shared" si="8"/>
        <v>1032585</v>
      </c>
      <c r="U2096" s="10"/>
      <c r="V2096" s="10"/>
      <c r="W2096" s="10"/>
      <c r="X2096" s="10"/>
      <c r="Y2096" s="10"/>
      <c r="Z2096" s="10"/>
    </row>
    <row r="2097" customHeight="1" spans="1:26">
      <c r="A2097" s="3"/>
      <c r="B2097" s="4" t="s">
        <v>2890</v>
      </c>
      <c r="C2097" s="3" t="s">
        <v>2818</v>
      </c>
      <c r="D2097" s="4" t="s">
        <v>1956</v>
      </c>
      <c r="E2097" s="4" t="s">
        <v>771</v>
      </c>
      <c r="F2097" s="4" t="s">
        <v>68</v>
      </c>
      <c r="G2097" s="4" t="s">
        <v>2869</v>
      </c>
      <c r="H2097" s="3"/>
      <c r="I2097" s="3"/>
      <c r="J2097" s="3"/>
      <c r="K2097" s="4" t="s">
        <v>2914</v>
      </c>
      <c r="L2097" s="3" t="s">
        <v>414</v>
      </c>
      <c r="M2097" s="3" t="s">
        <v>415</v>
      </c>
      <c r="N2097" s="3" t="s">
        <v>2820</v>
      </c>
      <c r="O2097" s="3">
        <v>204737</v>
      </c>
      <c r="P2097" s="3" t="s">
        <v>2792</v>
      </c>
      <c r="Q2097" s="4" t="s">
        <v>20</v>
      </c>
      <c r="R2097" s="3">
        <v>-1</v>
      </c>
      <c r="S2097" s="16">
        <v>44725</v>
      </c>
      <c r="T2097" s="12">
        <f t="shared" si="8"/>
        <v>1032585</v>
      </c>
      <c r="U2097" s="10"/>
      <c r="V2097" s="10"/>
      <c r="W2097" s="10"/>
      <c r="X2097" s="10"/>
      <c r="Y2097" s="10"/>
      <c r="Z2097" s="10"/>
    </row>
    <row r="2098" customHeight="1" spans="1:26">
      <c r="A2098" s="3"/>
      <c r="B2098" s="4" t="s">
        <v>2890</v>
      </c>
      <c r="C2098" s="3" t="s">
        <v>2818</v>
      </c>
      <c r="D2098" s="4" t="s">
        <v>1959</v>
      </c>
      <c r="E2098" s="4" t="s">
        <v>763</v>
      </c>
      <c r="F2098" s="4" t="s">
        <v>483</v>
      </c>
      <c r="G2098" s="4" t="s">
        <v>2851</v>
      </c>
      <c r="H2098" s="3"/>
      <c r="I2098" s="3"/>
      <c r="J2098" s="3"/>
      <c r="K2098" s="4" t="s">
        <v>2926</v>
      </c>
      <c r="L2098" s="3" t="s">
        <v>414</v>
      </c>
      <c r="M2098" s="3" t="s">
        <v>415</v>
      </c>
      <c r="N2098" s="3" t="s">
        <v>2820</v>
      </c>
      <c r="O2098" s="3">
        <v>204737</v>
      </c>
      <c r="P2098" s="3" t="s">
        <v>2792</v>
      </c>
      <c r="Q2098" s="4" t="s">
        <v>20</v>
      </c>
      <c r="R2098" s="3">
        <v>1</v>
      </c>
      <c r="S2098" s="16">
        <v>44725</v>
      </c>
      <c r="T2098" s="12">
        <f t="shared" si="8"/>
        <v>1032585</v>
      </c>
      <c r="U2098" s="10"/>
      <c r="V2098" s="10"/>
      <c r="W2098" s="10"/>
      <c r="X2098" s="10"/>
      <c r="Y2098" s="10"/>
      <c r="Z2098" s="10"/>
    </row>
    <row r="2099" customHeight="1" spans="1:26">
      <c r="A2099" s="3"/>
      <c r="B2099" s="4" t="s">
        <v>2890</v>
      </c>
      <c r="C2099" s="3" t="s">
        <v>2818</v>
      </c>
      <c r="D2099" s="4" t="s">
        <v>2254</v>
      </c>
      <c r="E2099" s="4" t="s">
        <v>826</v>
      </c>
      <c r="F2099" s="4" t="s">
        <v>692</v>
      </c>
      <c r="G2099" s="4" t="s">
        <v>2835</v>
      </c>
      <c r="H2099" s="3"/>
      <c r="I2099" s="3"/>
      <c r="J2099" s="3"/>
      <c r="K2099" s="4" t="s">
        <v>3024</v>
      </c>
      <c r="L2099" s="3" t="s">
        <v>414</v>
      </c>
      <c r="M2099" s="3" t="s">
        <v>415</v>
      </c>
      <c r="N2099" s="3" t="s">
        <v>2820</v>
      </c>
      <c r="O2099" s="3">
        <v>204737</v>
      </c>
      <c r="P2099" s="3" t="s">
        <v>2792</v>
      </c>
      <c r="Q2099" s="4" t="s">
        <v>20</v>
      </c>
      <c r="R2099" s="3">
        <v>1</v>
      </c>
      <c r="S2099" s="16">
        <v>44725</v>
      </c>
      <c r="T2099" s="12">
        <f t="shared" si="8"/>
        <v>1032585</v>
      </c>
      <c r="U2099" s="10"/>
      <c r="V2099" s="10"/>
      <c r="W2099" s="10"/>
      <c r="X2099" s="10"/>
      <c r="Y2099" s="10"/>
      <c r="Z2099" s="10"/>
    </row>
    <row r="2100" customHeight="1" spans="1:26">
      <c r="A2100" s="3"/>
      <c r="B2100" s="4" t="s">
        <v>2890</v>
      </c>
      <c r="C2100" s="3" t="s">
        <v>2818</v>
      </c>
      <c r="D2100" s="4" t="s">
        <v>1959</v>
      </c>
      <c r="E2100" s="4" t="s">
        <v>763</v>
      </c>
      <c r="F2100" s="4" t="s">
        <v>61</v>
      </c>
      <c r="G2100" s="4" t="s">
        <v>2851</v>
      </c>
      <c r="H2100" s="3"/>
      <c r="I2100" s="3"/>
      <c r="J2100" s="3"/>
      <c r="K2100" s="4" t="s">
        <v>2951</v>
      </c>
      <c r="L2100" s="3" t="s">
        <v>414</v>
      </c>
      <c r="M2100" s="3" t="s">
        <v>415</v>
      </c>
      <c r="N2100" s="3" t="s">
        <v>2820</v>
      </c>
      <c r="O2100" s="3">
        <v>256480</v>
      </c>
      <c r="P2100" s="3" t="s">
        <v>2792</v>
      </c>
      <c r="Q2100" s="4" t="s">
        <v>815</v>
      </c>
      <c r="R2100" s="3">
        <v>1</v>
      </c>
      <c r="S2100" s="16">
        <v>44725</v>
      </c>
      <c r="T2100" s="12">
        <f t="shared" si="8"/>
        <v>1032585</v>
      </c>
      <c r="U2100" s="10"/>
      <c r="V2100" s="10"/>
      <c r="W2100" s="10"/>
      <c r="X2100" s="10"/>
      <c r="Y2100" s="10"/>
      <c r="Z2100" s="10"/>
    </row>
    <row r="2101" customHeight="1" spans="1:26">
      <c r="A2101" s="3"/>
      <c r="B2101" s="4" t="s">
        <v>2890</v>
      </c>
      <c r="C2101" s="3" t="s">
        <v>2818</v>
      </c>
      <c r="D2101" s="4" t="s">
        <v>1959</v>
      </c>
      <c r="E2101" s="4" t="s">
        <v>763</v>
      </c>
      <c r="F2101" s="4" t="s">
        <v>159</v>
      </c>
      <c r="G2101" s="4" t="s">
        <v>2851</v>
      </c>
      <c r="H2101" s="3"/>
      <c r="I2101" s="3"/>
      <c r="J2101" s="3"/>
      <c r="K2101" s="4" t="s">
        <v>2897</v>
      </c>
      <c r="L2101" s="3" t="s">
        <v>414</v>
      </c>
      <c r="M2101" s="3" t="s">
        <v>415</v>
      </c>
      <c r="N2101" s="3" t="s">
        <v>2820</v>
      </c>
      <c r="O2101" s="3">
        <v>256480</v>
      </c>
      <c r="P2101" s="3" t="s">
        <v>2792</v>
      </c>
      <c r="Q2101" s="4" t="s">
        <v>815</v>
      </c>
      <c r="R2101" s="3">
        <v>1</v>
      </c>
      <c r="S2101" s="16">
        <v>44725</v>
      </c>
      <c r="T2101" s="12">
        <f t="shared" si="8"/>
        <v>1032585</v>
      </c>
      <c r="U2101" s="10"/>
      <c r="V2101" s="10"/>
      <c r="W2101" s="10"/>
      <c r="X2101" s="10"/>
      <c r="Y2101" s="10"/>
      <c r="Z2101" s="10"/>
    </row>
    <row r="2102" customHeight="1" spans="1:26">
      <c r="A2102" s="3"/>
      <c r="B2102" s="4" t="s">
        <v>2890</v>
      </c>
      <c r="C2102" s="3" t="s">
        <v>2818</v>
      </c>
      <c r="D2102" s="4" t="s">
        <v>1959</v>
      </c>
      <c r="E2102" s="4" t="s">
        <v>777</v>
      </c>
      <c r="F2102" s="4" t="s">
        <v>21</v>
      </c>
      <c r="G2102" s="4" t="s">
        <v>2863</v>
      </c>
      <c r="H2102" s="3"/>
      <c r="I2102" s="3"/>
      <c r="J2102" s="3"/>
      <c r="K2102" s="4" t="s">
        <v>3004</v>
      </c>
      <c r="L2102" s="3" t="s">
        <v>414</v>
      </c>
      <c r="M2102" s="3" t="s">
        <v>415</v>
      </c>
      <c r="N2102" s="3" t="s">
        <v>2820</v>
      </c>
      <c r="O2102" s="3">
        <v>250874</v>
      </c>
      <c r="P2102" s="3" t="s">
        <v>2792</v>
      </c>
      <c r="Q2102" s="4" t="s">
        <v>13</v>
      </c>
      <c r="R2102" s="3">
        <v>1</v>
      </c>
      <c r="S2102" s="16">
        <v>44726</v>
      </c>
      <c r="T2102" s="12">
        <f t="shared" si="8"/>
        <v>1032981</v>
      </c>
      <c r="U2102" s="10"/>
      <c r="V2102" s="10"/>
      <c r="W2102" s="10"/>
      <c r="X2102" s="10"/>
      <c r="Y2102" s="10"/>
      <c r="Z2102" s="10"/>
    </row>
    <row r="2103" customHeight="1" spans="1:26">
      <c r="A2103" s="3"/>
      <c r="B2103" s="4" t="s">
        <v>2890</v>
      </c>
      <c r="C2103" s="3" t="s">
        <v>2818</v>
      </c>
      <c r="D2103" s="4" t="s">
        <v>1979</v>
      </c>
      <c r="E2103" s="4" t="s">
        <v>327</v>
      </c>
      <c r="F2103" s="4" t="s">
        <v>65</v>
      </c>
      <c r="G2103" s="4" t="s">
        <v>2864</v>
      </c>
      <c r="H2103" s="3"/>
      <c r="I2103" s="3"/>
      <c r="J2103" s="3"/>
      <c r="K2103" s="4" t="s">
        <v>3025</v>
      </c>
      <c r="L2103" s="3" t="s">
        <v>414</v>
      </c>
      <c r="M2103" s="3" t="s">
        <v>415</v>
      </c>
      <c r="N2103" s="3" t="s">
        <v>2820</v>
      </c>
      <c r="O2103" s="3">
        <v>250874</v>
      </c>
      <c r="P2103" s="3" t="s">
        <v>2792</v>
      </c>
      <c r="Q2103" s="4" t="s">
        <v>13</v>
      </c>
      <c r="R2103" s="3">
        <v>1</v>
      </c>
      <c r="S2103" s="16">
        <v>44726</v>
      </c>
      <c r="T2103" s="12">
        <f t="shared" si="8"/>
        <v>1032981</v>
      </c>
      <c r="U2103" s="10"/>
      <c r="V2103" s="10"/>
      <c r="W2103" s="10"/>
      <c r="X2103" s="10"/>
      <c r="Y2103" s="10"/>
      <c r="Z2103" s="10"/>
    </row>
    <row r="2104" customHeight="1" spans="1:26">
      <c r="A2104" s="3"/>
      <c r="B2104" s="4" t="s">
        <v>2890</v>
      </c>
      <c r="C2104" s="3" t="s">
        <v>2818</v>
      </c>
      <c r="D2104" s="4" t="s">
        <v>1997</v>
      </c>
      <c r="E2104" s="4" t="s">
        <v>355</v>
      </c>
      <c r="F2104" s="4" t="s">
        <v>115</v>
      </c>
      <c r="G2104" s="4" t="s">
        <v>2887</v>
      </c>
      <c r="H2104" s="3"/>
      <c r="I2104" s="3"/>
      <c r="J2104" s="3"/>
      <c r="K2104" s="4" t="s">
        <v>828</v>
      </c>
      <c r="L2104" s="3" t="s">
        <v>414</v>
      </c>
      <c r="M2104" s="3" t="s">
        <v>415</v>
      </c>
      <c r="N2104" s="3" t="s">
        <v>2820</v>
      </c>
      <c r="O2104" s="3">
        <v>250874</v>
      </c>
      <c r="P2104" s="3" t="s">
        <v>2792</v>
      </c>
      <c r="Q2104" s="4" t="s">
        <v>13</v>
      </c>
      <c r="R2104" s="3">
        <v>1</v>
      </c>
      <c r="S2104" s="16">
        <v>44726</v>
      </c>
      <c r="T2104" s="12">
        <f t="shared" si="8"/>
        <v>1032981</v>
      </c>
      <c r="U2104" s="10"/>
      <c r="V2104" s="10"/>
      <c r="W2104" s="10"/>
      <c r="X2104" s="10"/>
      <c r="Y2104" s="10"/>
      <c r="Z2104" s="10"/>
    </row>
    <row r="2105" customHeight="1" spans="1:26">
      <c r="A2105" s="3"/>
      <c r="B2105" s="4" t="s">
        <v>2890</v>
      </c>
      <c r="C2105" s="3" t="s">
        <v>2818</v>
      </c>
      <c r="D2105" s="4" t="s">
        <v>1959</v>
      </c>
      <c r="E2105" s="4" t="s">
        <v>829</v>
      </c>
      <c r="F2105" s="4" t="s">
        <v>154</v>
      </c>
      <c r="G2105" s="4" t="s">
        <v>2847</v>
      </c>
      <c r="H2105" s="3"/>
      <c r="I2105" s="3"/>
      <c r="J2105" s="3"/>
      <c r="K2105" s="4" t="s">
        <v>3026</v>
      </c>
      <c r="L2105" s="3" t="s">
        <v>414</v>
      </c>
      <c r="M2105" s="3" t="s">
        <v>415</v>
      </c>
      <c r="N2105" s="3" t="s">
        <v>2820</v>
      </c>
      <c r="O2105" s="3">
        <v>250874</v>
      </c>
      <c r="P2105" s="3" t="s">
        <v>2792</v>
      </c>
      <c r="Q2105" s="4" t="s">
        <v>13</v>
      </c>
      <c r="R2105" s="3">
        <v>1</v>
      </c>
      <c r="S2105" s="16">
        <v>44726</v>
      </c>
      <c r="T2105" s="12">
        <f t="shared" si="8"/>
        <v>1032981</v>
      </c>
      <c r="U2105" s="10"/>
      <c r="V2105" s="10"/>
      <c r="W2105" s="10"/>
      <c r="X2105" s="10"/>
      <c r="Y2105" s="10"/>
      <c r="Z2105" s="10"/>
    </row>
    <row r="2106" customHeight="1" spans="1:26">
      <c r="A2106" s="3"/>
      <c r="B2106" s="4" t="s">
        <v>2890</v>
      </c>
      <c r="C2106" s="3" t="s">
        <v>2818</v>
      </c>
      <c r="D2106" s="4" t="s">
        <v>1986</v>
      </c>
      <c r="E2106" s="4" t="s">
        <v>782</v>
      </c>
      <c r="F2106" s="4" t="s">
        <v>606</v>
      </c>
      <c r="G2106" s="4" t="s">
        <v>2855</v>
      </c>
      <c r="H2106" s="3"/>
      <c r="I2106" s="3"/>
      <c r="J2106" s="3"/>
      <c r="K2106" s="4" t="s">
        <v>607</v>
      </c>
      <c r="L2106" s="3" t="s">
        <v>414</v>
      </c>
      <c r="M2106" s="3" t="s">
        <v>415</v>
      </c>
      <c r="N2106" s="3" t="s">
        <v>2820</v>
      </c>
      <c r="O2106" s="3">
        <v>250874</v>
      </c>
      <c r="P2106" s="3" t="s">
        <v>2792</v>
      </c>
      <c r="Q2106" s="4" t="s">
        <v>13</v>
      </c>
      <c r="R2106" s="3">
        <v>1</v>
      </c>
      <c r="S2106" s="16">
        <v>44726</v>
      </c>
      <c r="T2106" s="12">
        <f t="shared" si="8"/>
        <v>1032981</v>
      </c>
      <c r="U2106" s="10"/>
      <c r="V2106" s="10"/>
      <c r="W2106" s="10"/>
      <c r="X2106" s="10"/>
      <c r="Y2106" s="10"/>
      <c r="Z2106" s="10"/>
    </row>
    <row r="2107" customHeight="1" spans="1:26">
      <c r="A2107" s="3"/>
      <c r="B2107" s="4" t="s">
        <v>2890</v>
      </c>
      <c r="C2107" s="3" t="s">
        <v>2818</v>
      </c>
      <c r="D2107" s="4" t="s">
        <v>1956</v>
      </c>
      <c r="E2107" s="4" t="s">
        <v>762</v>
      </c>
      <c r="F2107" s="4" t="s">
        <v>194</v>
      </c>
      <c r="G2107" s="4" t="s">
        <v>2822</v>
      </c>
      <c r="H2107" s="3"/>
      <c r="I2107" s="3"/>
      <c r="J2107" s="3"/>
      <c r="K2107" s="4" t="s">
        <v>2904</v>
      </c>
      <c r="L2107" s="3" t="s">
        <v>414</v>
      </c>
      <c r="M2107" s="3" t="s">
        <v>415</v>
      </c>
      <c r="N2107" s="3" t="s">
        <v>2820</v>
      </c>
      <c r="O2107" s="3">
        <v>250874</v>
      </c>
      <c r="P2107" s="3" t="s">
        <v>2792</v>
      </c>
      <c r="Q2107" s="4" t="s">
        <v>13</v>
      </c>
      <c r="R2107" s="3">
        <v>1</v>
      </c>
      <c r="S2107" s="16">
        <v>44726</v>
      </c>
      <c r="T2107" s="12">
        <f t="shared" si="8"/>
        <v>1032981</v>
      </c>
      <c r="U2107" s="10"/>
      <c r="V2107" s="10"/>
      <c r="W2107" s="10"/>
      <c r="X2107" s="10"/>
      <c r="Y2107" s="10"/>
      <c r="Z2107" s="10"/>
    </row>
    <row r="2108" customHeight="1" spans="1:26">
      <c r="A2108" s="3"/>
      <c r="B2108" s="4" t="s">
        <v>2890</v>
      </c>
      <c r="C2108" s="3" t="s">
        <v>2818</v>
      </c>
      <c r="D2108" s="4" t="s">
        <v>750</v>
      </c>
      <c r="E2108" s="4" t="s">
        <v>341</v>
      </c>
      <c r="F2108" s="4" t="s">
        <v>62</v>
      </c>
      <c r="G2108" s="4" t="s">
        <v>2839</v>
      </c>
      <c r="H2108" s="3"/>
      <c r="I2108" s="3"/>
      <c r="J2108" s="3"/>
      <c r="K2108" s="4" t="s">
        <v>2952</v>
      </c>
      <c r="L2108" s="3" t="s">
        <v>370</v>
      </c>
      <c r="M2108" s="3" t="s">
        <v>410</v>
      </c>
      <c r="N2108" s="3" t="s">
        <v>2820</v>
      </c>
      <c r="O2108" s="3">
        <v>250877</v>
      </c>
      <c r="P2108" s="3" t="s">
        <v>2792</v>
      </c>
      <c r="Q2108" s="4" t="s">
        <v>22</v>
      </c>
      <c r="R2108" s="3">
        <v>3</v>
      </c>
      <c r="S2108" s="16">
        <v>44726</v>
      </c>
      <c r="T2108" s="12">
        <f t="shared" si="8"/>
        <v>1032981</v>
      </c>
      <c r="U2108" s="10"/>
      <c r="V2108" s="10"/>
      <c r="W2108" s="10"/>
      <c r="X2108" s="10"/>
      <c r="Y2108" s="10"/>
      <c r="Z2108" s="10"/>
    </row>
    <row r="2109" customHeight="1" spans="1:26">
      <c r="A2109" s="3"/>
      <c r="B2109" s="4" t="s">
        <v>2890</v>
      </c>
      <c r="C2109" s="3" t="s">
        <v>2818</v>
      </c>
      <c r="D2109" s="4" t="s">
        <v>750</v>
      </c>
      <c r="E2109" s="4" t="s">
        <v>341</v>
      </c>
      <c r="F2109" s="4" t="s">
        <v>69</v>
      </c>
      <c r="G2109" s="4" t="s">
        <v>2839</v>
      </c>
      <c r="H2109" s="3"/>
      <c r="I2109" s="3"/>
      <c r="J2109" s="3"/>
      <c r="K2109" s="4" t="s">
        <v>3027</v>
      </c>
      <c r="L2109" s="3" t="s">
        <v>370</v>
      </c>
      <c r="M2109" s="3" t="s">
        <v>410</v>
      </c>
      <c r="N2109" s="3" t="s">
        <v>2820</v>
      </c>
      <c r="O2109" s="3">
        <v>250877</v>
      </c>
      <c r="P2109" s="3" t="s">
        <v>2792</v>
      </c>
      <c r="Q2109" s="4" t="s">
        <v>22</v>
      </c>
      <c r="R2109" s="3">
        <v>1</v>
      </c>
      <c r="S2109" s="16">
        <v>44726</v>
      </c>
      <c r="T2109" s="12">
        <f t="shared" si="8"/>
        <v>1032981</v>
      </c>
      <c r="U2109" s="10"/>
      <c r="V2109" s="10"/>
      <c r="W2109" s="10"/>
      <c r="X2109" s="10"/>
      <c r="Y2109" s="10"/>
      <c r="Z2109" s="10"/>
    </row>
    <row r="2110" customHeight="1" spans="1:26">
      <c r="A2110" s="3"/>
      <c r="B2110" s="4" t="s">
        <v>2890</v>
      </c>
      <c r="C2110" s="3" t="s">
        <v>2818</v>
      </c>
      <c r="D2110" s="4" t="s">
        <v>1979</v>
      </c>
      <c r="E2110" s="4" t="s">
        <v>327</v>
      </c>
      <c r="F2110" s="4" t="s">
        <v>70</v>
      </c>
      <c r="G2110" s="4" t="s">
        <v>2854</v>
      </c>
      <c r="H2110" s="3"/>
      <c r="I2110" s="3"/>
      <c r="J2110" s="3"/>
      <c r="K2110" s="4" t="s">
        <v>2931</v>
      </c>
      <c r="L2110" s="3" t="s">
        <v>370</v>
      </c>
      <c r="M2110" s="3" t="s">
        <v>410</v>
      </c>
      <c r="N2110" s="3" t="s">
        <v>2820</v>
      </c>
      <c r="O2110" s="3">
        <v>250877</v>
      </c>
      <c r="P2110" s="3" t="s">
        <v>2792</v>
      </c>
      <c r="Q2110" s="4" t="s">
        <v>22</v>
      </c>
      <c r="R2110" s="3">
        <v>1</v>
      </c>
      <c r="S2110" s="16">
        <v>44726</v>
      </c>
      <c r="T2110" s="12">
        <f t="shared" si="8"/>
        <v>1032981</v>
      </c>
      <c r="U2110" s="10"/>
      <c r="V2110" s="10"/>
      <c r="W2110" s="10"/>
      <c r="X2110" s="10"/>
      <c r="Y2110" s="10"/>
      <c r="Z2110" s="10"/>
    </row>
    <row r="2111" customHeight="1" spans="1:26">
      <c r="A2111" s="3"/>
      <c r="B2111" s="4" t="s">
        <v>2890</v>
      </c>
      <c r="C2111" s="3" t="s">
        <v>2818</v>
      </c>
      <c r="D2111" s="4" t="s">
        <v>1997</v>
      </c>
      <c r="E2111" s="4" t="s">
        <v>355</v>
      </c>
      <c r="F2111" s="4" t="s">
        <v>99</v>
      </c>
      <c r="G2111" s="4" t="s">
        <v>2887</v>
      </c>
      <c r="H2111" s="3"/>
      <c r="I2111" s="3"/>
      <c r="J2111" s="3"/>
      <c r="K2111" s="4" t="s">
        <v>2927</v>
      </c>
      <c r="L2111" s="3" t="s">
        <v>370</v>
      </c>
      <c r="M2111" s="3" t="s">
        <v>410</v>
      </c>
      <c r="N2111" s="3" t="s">
        <v>2820</v>
      </c>
      <c r="O2111" s="3">
        <v>250877</v>
      </c>
      <c r="P2111" s="3" t="s">
        <v>2792</v>
      </c>
      <c r="Q2111" s="4" t="s">
        <v>22</v>
      </c>
      <c r="R2111" s="3">
        <v>1</v>
      </c>
      <c r="S2111" s="16">
        <v>44726</v>
      </c>
      <c r="T2111" s="12">
        <f t="shared" si="8"/>
        <v>1032981</v>
      </c>
      <c r="U2111" s="10"/>
      <c r="V2111" s="10"/>
      <c r="W2111" s="10"/>
      <c r="X2111" s="10"/>
      <c r="Y2111" s="10"/>
      <c r="Z2111" s="10"/>
    </row>
    <row r="2112" customHeight="1" spans="1:26">
      <c r="A2112" s="3"/>
      <c r="B2112" s="4" t="s">
        <v>2890</v>
      </c>
      <c r="C2112" s="3" t="s">
        <v>2818</v>
      </c>
      <c r="D2112" s="4" t="s">
        <v>2170</v>
      </c>
      <c r="E2112" s="4" t="s">
        <v>778</v>
      </c>
      <c r="F2112" s="4" t="s">
        <v>120</v>
      </c>
      <c r="G2112" s="4" t="s">
        <v>2845</v>
      </c>
      <c r="H2112" s="3"/>
      <c r="I2112" s="3"/>
      <c r="J2112" s="3"/>
      <c r="K2112" s="4" t="s">
        <v>2936</v>
      </c>
      <c r="L2112" s="3" t="s">
        <v>370</v>
      </c>
      <c r="M2112" s="3" t="s">
        <v>410</v>
      </c>
      <c r="N2112" s="3" t="s">
        <v>2820</v>
      </c>
      <c r="O2112" s="3">
        <v>250877</v>
      </c>
      <c r="P2112" s="3" t="s">
        <v>2792</v>
      </c>
      <c r="Q2112" s="4" t="s">
        <v>22</v>
      </c>
      <c r="R2112" s="3">
        <v>1</v>
      </c>
      <c r="S2112" s="16">
        <v>44726</v>
      </c>
      <c r="T2112" s="12">
        <f t="shared" si="8"/>
        <v>1032981</v>
      </c>
      <c r="U2112" s="10"/>
      <c r="V2112" s="10"/>
      <c r="W2112" s="10"/>
      <c r="X2112" s="10"/>
      <c r="Y2112" s="10"/>
      <c r="Z2112" s="10"/>
    </row>
    <row r="2113" customHeight="1" spans="1:26">
      <c r="A2113" s="3"/>
      <c r="B2113" s="4" t="s">
        <v>2890</v>
      </c>
      <c r="C2113" s="3" t="s">
        <v>2818</v>
      </c>
      <c r="D2113" s="4" t="s">
        <v>1956</v>
      </c>
      <c r="E2113" s="4" t="s">
        <v>762</v>
      </c>
      <c r="F2113" s="4" t="s">
        <v>194</v>
      </c>
      <c r="G2113" s="4" t="s">
        <v>2822</v>
      </c>
      <c r="H2113" s="3"/>
      <c r="I2113" s="3"/>
      <c r="J2113" s="3"/>
      <c r="K2113" s="4" t="s">
        <v>2904</v>
      </c>
      <c r="L2113" s="3" t="s">
        <v>370</v>
      </c>
      <c r="M2113" s="3" t="s">
        <v>410</v>
      </c>
      <c r="N2113" s="3" t="s">
        <v>2820</v>
      </c>
      <c r="O2113" s="3">
        <v>250877</v>
      </c>
      <c r="P2113" s="3" t="s">
        <v>2792</v>
      </c>
      <c r="Q2113" s="4" t="s">
        <v>22</v>
      </c>
      <c r="R2113" s="3">
        <v>1</v>
      </c>
      <c r="S2113" s="16">
        <v>44726</v>
      </c>
      <c r="T2113" s="12">
        <f t="shared" si="8"/>
        <v>1032981</v>
      </c>
      <c r="U2113" s="10"/>
      <c r="V2113" s="10"/>
      <c r="W2113" s="10"/>
      <c r="X2113" s="10"/>
      <c r="Y2113" s="10"/>
      <c r="Z2113" s="10"/>
    </row>
    <row r="2114" customHeight="1" spans="1:26">
      <c r="A2114" s="3"/>
      <c r="B2114" s="4" t="s">
        <v>2890</v>
      </c>
      <c r="C2114" s="3" t="s">
        <v>2818</v>
      </c>
      <c r="D2114" s="4" t="s">
        <v>1956</v>
      </c>
      <c r="E2114" s="4" t="s">
        <v>762</v>
      </c>
      <c r="F2114" s="4" t="s">
        <v>10</v>
      </c>
      <c r="G2114" s="4" t="s">
        <v>2867</v>
      </c>
      <c r="H2114" s="3"/>
      <c r="I2114" s="3"/>
      <c r="J2114" s="3"/>
      <c r="K2114" s="4" t="s">
        <v>2942</v>
      </c>
      <c r="L2114" s="3" t="s">
        <v>370</v>
      </c>
      <c r="M2114" s="3" t="s">
        <v>410</v>
      </c>
      <c r="N2114" s="3" t="s">
        <v>2820</v>
      </c>
      <c r="O2114" s="3">
        <v>250879</v>
      </c>
      <c r="P2114" s="3" t="s">
        <v>2792</v>
      </c>
      <c r="Q2114" s="4" t="s">
        <v>30</v>
      </c>
      <c r="R2114" s="3">
        <v>1</v>
      </c>
      <c r="S2114" s="16">
        <v>44726</v>
      </c>
      <c r="T2114" s="12">
        <f t="shared" si="8"/>
        <v>1032981</v>
      </c>
      <c r="U2114" s="10"/>
      <c r="V2114" s="10"/>
      <c r="W2114" s="10"/>
      <c r="X2114" s="10"/>
      <c r="Y2114" s="10"/>
      <c r="Z2114" s="10"/>
    </row>
    <row r="2115" customHeight="1" spans="1:26">
      <c r="A2115" s="3"/>
      <c r="B2115" s="4" t="s">
        <v>2890</v>
      </c>
      <c r="C2115" s="3" t="s">
        <v>2818</v>
      </c>
      <c r="D2115" s="4" t="s">
        <v>2004</v>
      </c>
      <c r="E2115" s="4" t="s">
        <v>772</v>
      </c>
      <c r="F2115" s="4" t="s">
        <v>47</v>
      </c>
      <c r="G2115" s="4" t="s">
        <v>2886</v>
      </c>
      <c r="H2115" s="3"/>
      <c r="I2115" s="3"/>
      <c r="J2115" s="3"/>
      <c r="K2115" s="4" t="s">
        <v>2956</v>
      </c>
      <c r="L2115" s="3" t="s">
        <v>370</v>
      </c>
      <c r="M2115" s="3" t="s">
        <v>410</v>
      </c>
      <c r="N2115" s="3" t="s">
        <v>2820</v>
      </c>
      <c r="O2115" s="3">
        <v>250879</v>
      </c>
      <c r="P2115" s="3" t="s">
        <v>2792</v>
      </c>
      <c r="Q2115" s="4" t="s">
        <v>30</v>
      </c>
      <c r="R2115" s="3">
        <v>1</v>
      </c>
      <c r="S2115" s="16">
        <v>44726</v>
      </c>
      <c r="T2115" s="12">
        <f t="shared" si="8"/>
        <v>1032981</v>
      </c>
      <c r="U2115" s="10"/>
      <c r="V2115" s="10"/>
      <c r="W2115" s="10"/>
      <c r="X2115" s="10"/>
      <c r="Y2115" s="10"/>
      <c r="Z2115" s="10"/>
    </row>
    <row r="2116" customHeight="1" spans="1:26">
      <c r="A2116" s="3"/>
      <c r="B2116" s="4" t="s">
        <v>2890</v>
      </c>
      <c r="C2116" s="3" t="s">
        <v>2818</v>
      </c>
      <c r="D2116" s="4" t="s">
        <v>1986</v>
      </c>
      <c r="E2116" s="4" t="s">
        <v>773</v>
      </c>
      <c r="F2116" s="4" t="s">
        <v>112</v>
      </c>
      <c r="G2116" s="4" t="s">
        <v>2841</v>
      </c>
      <c r="H2116" s="3"/>
      <c r="I2116" s="3"/>
      <c r="J2116" s="3"/>
      <c r="K2116" s="4" t="s">
        <v>2970</v>
      </c>
      <c r="L2116" s="3" t="s">
        <v>370</v>
      </c>
      <c r="M2116" s="3" t="s">
        <v>410</v>
      </c>
      <c r="N2116" s="3" t="s">
        <v>2820</v>
      </c>
      <c r="O2116" s="3">
        <v>250879</v>
      </c>
      <c r="P2116" s="3" t="s">
        <v>2792</v>
      </c>
      <c r="Q2116" s="4" t="s">
        <v>30</v>
      </c>
      <c r="R2116" s="3">
        <v>1</v>
      </c>
      <c r="S2116" s="16">
        <v>44726</v>
      </c>
      <c r="T2116" s="12">
        <f t="shared" si="8"/>
        <v>1032981</v>
      </c>
      <c r="U2116" s="10"/>
      <c r="V2116" s="10"/>
      <c r="W2116" s="10"/>
      <c r="X2116" s="10"/>
      <c r="Y2116" s="10"/>
      <c r="Z2116" s="10"/>
    </row>
    <row r="2117" customHeight="1" spans="1:26">
      <c r="A2117" s="3"/>
      <c r="B2117" s="4" t="s">
        <v>2890</v>
      </c>
      <c r="C2117" s="3" t="s">
        <v>2818</v>
      </c>
      <c r="D2117" s="4" t="s">
        <v>1959</v>
      </c>
      <c r="E2117" s="4" t="s">
        <v>803</v>
      </c>
      <c r="F2117" s="4" t="s">
        <v>698</v>
      </c>
      <c r="G2117" s="4" t="s">
        <v>2853</v>
      </c>
      <c r="H2117" s="3"/>
      <c r="I2117" s="3"/>
      <c r="J2117" s="3"/>
      <c r="K2117" s="4" t="s">
        <v>3028</v>
      </c>
      <c r="L2117" s="3" t="s">
        <v>370</v>
      </c>
      <c r="M2117" s="3" t="s">
        <v>410</v>
      </c>
      <c r="N2117" s="3" t="s">
        <v>2820</v>
      </c>
      <c r="O2117" s="3">
        <v>250879</v>
      </c>
      <c r="P2117" s="3" t="s">
        <v>2792</v>
      </c>
      <c r="Q2117" s="4" t="s">
        <v>30</v>
      </c>
      <c r="R2117" s="3">
        <v>1</v>
      </c>
      <c r="S2117" s="16">
        <v>44726</v>
      </c>
      <c r="T2117" s="12">
        <f t="shared" si="8"/>
        <v>1032981</v>
      </c>
      <c r="U2117" s="10"/>
      <c r="V2117" s="10"/>
      <c r="W2117" s="10"/>
      <c r="X2117" s="10"/>
      <c r="Y2117" s="10"/>
      <c r="Z2117" s="10"/>
    </row>
    <row r="2118" customHeight="1" spans="1:26">
      <c r="A2118" s="3"/>
      <c r="B2118" s="4" t="s">
        <v>2890</v>
      </c>
      <c r="C2118" s="3" t="s">
        <v>2818</v>
      </c>
      <c r="D2118" s="4" t="s">
        <v>1959</v>
      </c>
      <c r="E2118" s="4" t="s">
        <v>770</v>
      </c>
      <c r="F2118" s="4" t="s">
        <v>33</v>
      </c>
      <c r="G2118" s="4" t="s">
        <v>2847</v>
      </c>
      <c r="H2118" s="3"/>
      <c r="I2118" s="3"/>
      <c r="J2118" s="3"/>
      <c r="K2118" s="4" t="s">
        <v>2924</v>
      </c>
      <c r="L2118" s="3" t="s">
        <v>370</v>
      </c>
      <c r="M2118" s="3" t="s">
        <v>410</v>
      </c>
      <c r="N2118" s="3" t="s">
        <v>2820</v>
      </c>
      <c r="O2118" s="3">
        <v>250876</v>
      </c>
      <c r="P2118" s="3" t="s">
        <v>2792</v>
      </c>
      <c r="Q2118" s="4" t="s">
        <v>26</v>
      </c>
      <c r="R2118" s="3">
        <v>1</v>
      </c>
      <c r="S2118" s="16">
        <v>44726</v>
      </c>
      <c r="T2118" s="12">
        <f t="shared" si="8"/>
        <v>1032981</v>
      </c>
      <c r="U2118" s="10"/>
      <c r="V2118" s="10"/>
      <c r="W2118" s="10"/>
      <c r="X2118" s="10"/>
      <c r="Y2118" s="10"/>
      <c r="Z2118" s="10"/>
    </row>
    <row r="2119" customHeight="1" spans="1:26">
      <c r="A2119" s="3"/>
      <c r="B2119" s="4" t="s">
        <v>2899</v>
      </c>
      <c r="C2119" s="3" t="s">
        <v>2818</v>
      </c>
      <c r="D2119" s="4" t="s">
        <v>1997</v>
      </c>
      <c r="E2119" s="4" t="s">
        <v>355</v>
      </c>
      <c r="F2119" s="4" t="s">
        <v>765</v>
      </c>
      <c r="G2119" s="4"/>
      <c r="H2119" s="3"/>
      <c r="I2119" s="3"/>
      <c r="J2119" s="3"/>
      <c r="K2119" s="4" t="s">
        <v>765</v>
      </c>
      <c r="L2119" s="3" t="s">
        <v>370</v>
      </c>
      <c r="M2119" s="3" t="s">
        <v>410</v>
      </c>
      <c r="N2119" s="3" t="s">
        <v>2820</v>
      </c>
      <c r="O2119" s="3">
        <v>250876</v>
      </c>
      <c r="P2119" s="3" t="s">
        <v>2792</v>
      </c>
      <c r="Q2119" s="4" t="s">
        <v>26</v>
      </c>
      <c r="R2119" s="3">
        <v>-1</v>
      </c>
      <c r="S2119" s="16">
        <v>44726</v>
      </c>
      <c r="T2119" s="12">
        <f t="shared" si="8"/>
        <v>1032981</v>
      </c>
      <c r="U2119" s="10"/>
      <c r="V2119" s="10"/>
      <c r="W2119" s="10"/>
      <c r="X2119" s="10"/>
      <c r="Y2119" s="10"/>
      <c r="Z2119" s="10"/>
    </row>
    <row r="2120" customHeight="1" spans="1:26">
      <c r="A2120" s="3"/>
      <c r="B2120" s="4" t="s">
        <v>2890</v>
      </c>
      <c r="C2120" s="3" t="s">
        <v>2818</v>
      </c>
      <c r="D2120" s="4" t="s">
        <v>1997</v>
      </c>
      <c r="E2120" s="4" t="s">
        <v>355</v>
      </c>
      <c r="F2120" s="4" t="s">
        <v>99</v>
      </c>
      <c r="G2120" s="4" t="s">
        <v>2887</v>
      </c>
      <c r="H2120" s="3"/>
      <c r="I2120" s="3"/>
      <c r="J2120" s="3"/>
      <c r="K2120" s="4" t="s">
        <v>2927</v>
      </c>
      <c r="L2120" s="3" t="s">
        <v>370</v>
      </c>
      <c r="M2120" s="3" t="s">
        <v>410</v>
      </c>
      <c r="N2120" s="3" t="s">
        <v>2820</v>
      </c>
      <c r="O2120" s="3">
        <v>250423</v>
      </c>
      <c r="P2120" s="3" t="s">
        <v>2792</v>
      </c>
      <c r="Q2120" s="4" t="s">
        <v>11</v>
      </c>
      <c r="R2120" s="3">
        <v>1</v>
      </c>
      <c r="S2120" s="16">
        <v>44726</v>
      </c>
      <c r="T2120" s="12">
        <f t="shared" si="8"/>
        <v>1032981</v>
      </c>
      <c r="U2120" s="10"/>
      <c r="V2120" s="10"/>
      <c r="W2120" s="10"/>
      <c r="X2120" s="10"/>
      <c r="Y2120" s="10"/>
      <c r="Z2120" s="10"/>
    </row>
    <row r="2121" customHeight="1" spans="1:26">
      <c r="A2121" s="3"/>
      <c r="B2121" s="4" t="s">
        <v>2899</v>
      </c>
      <c r="C2121" s="3" t="s">
        <v>2818</v>
      </c>
      <c r="D2121" s="4" t="s">
        <v>1979</v>
      </c>
      <c r="E2121" s="4" t="s">
        <v>327</v>
      </c>
      <c r="F2121" s="4" t="s">
        <v>765</v>
      </c>
      <c r="G2121" s="4" t="s">
        <v>2836</v>
      </c>
      <c r="H2121" s="3"/>
      <c r="I2121" s="3"/>
      <c r="J2121" s="3"/>
      <c r="K2121" s="4" t="s">
        <v>765</v>
      </c>
      <c r="L2121" s="3" t="s">
        <v>370</v>
      </c>
      <c r="M2121" s="3" t="s">
        <v>410</v>
      </c>
      <c r="N2121" s="3" t="s">
        <v>2820</v>
      </c>
      <c r="O2121" s="3">
        <v>250423</v>
      </c>
      <c r="P2121" s="3" t="s">
        <v>2792</v>
      </c>
      <c r="Q2121" s="4" t="s">
        <v>11</v>
      </c>
      <c r="R2121" s="3">
        <v>1</v>
      </c>
      <c r="S2121" s="16">
        <v>44726</v>
      </c>
      <c r="T2121" s="12">
        <f t="shared" si="8"/>
        <v>1032981</v>
      </c>
      <c r="U2121" s="10"/>
      <c r="V2121" s="10"/>
      <c r="W2121" s="10"/>
      <c r="X2121" s="10"/>
      <c r="Y2121" s="10"/>
      <c r="Z2121" s="10"/>
    </row>
    <row r="2122" customHeight="1" spans="1:26">
      <c r="A2122" s="3"/>
      <c r="B2122" s="4" t="s">
        <v>2890</v>
      </c>
      <c r="C2122" s="3" t="s">
        <v>2818</v>
      </c>
      <c r="D2122" s="4" t="s">
        <v>437</v>
      </c>
      <c r="E2122" s="4" t="s">
        <v>791</v>
      </c>
      <c r="F2122" s="4" t="s">
        <v>249</v>
      </c>
      <c r="G2122" s="4" t="s">
        <v>2845</v>
      </c>
      <c r="H2122" s="3"/>
      <c r="I2122" s="3"/>
      <c r="J2122" s="3"/>
      <c r="K2122" s="4" t="s">
        <v>827</v>
      </c>
      <c r="L2122" s="3" t="s">
        <v>329</v>
      </c>
      <c r="M2122" s="3" t="s">
        <v>330</v>
      </c>
      <c r="N2122" s="3" t="s">
        <v>2820</v>
      </c>
      <c r="O2122" s="3">
        <v>224360</v>
      </c>
      <c r="P2122" s="3" t="s">
        <v>2792</v>
      </c>
      <c r="Q2122" s="4" t="s">
        <v>331</v>
      </c>
      <c r="R2122" s="3">
        <v>1</v>
      </c>
      <c r="S2122" s="16">
        <v>44726</v>
      </c>
      <c r="T2122" s="12">
        <f t="shared" si="8"/>
        <v>1032981</v>
      </c>
      <c r="U2122" s="10"/>
      <c r="V2122" s="10"/>
      <c r="W2122" s="10"/>
      <c r="X2122" s="10"/>
      <c r="Y2122" s="10"/>
      <c r="Z2122" s="10"/>
    </row>
    <row r="2123" customHeight="1" spans="1:26">
      <c r="A2123" s="3"/>
      <c r="B2123" s="4" t="s">
        <v>2890</v>
      </c>
      <c r="C2123" s="3" t="s">
        <v>2818</v>
      </c>
      <c r="D2123" s="4" t="s">
        <v>1959</v>
      </c>
      <c r="E2123" s="4" t="s">
        <v>763</v>
      </c>
      <c r="F2123" s="4" t="s">
        <v>159</v>
      </c>
      <c r="G2123" s="4" t="s">
        <v>2851</v>
      </c>
      <c r="H2123" s="3"/>
      <c r="I2123" s="3"/>
      <c r="J2123" s="3"/>
      <c r="K2123" s="4" t="s">
        <v>2897</v>
      </c>
      <c r="L2123" s="3" t="s">
        <v>414</v>
      </c>
      <c r="M2123" s="3" t="s">
        <v>415</v>
      </c>
      <c r="N2123" s="3" t="s">
        <v>2820</v>
      </c>
      <c r="O2123" s="3">
        <v>256479</v>
      </c>
      <c r="P2123" s="3" t="s">
        <v>2792</v>
      </c>
      <c r="Q2123" s="4" t="s">
        <v>807</v>
      </c>
      <c r="R2123" s="3">
        <v>1</v>
      </c>
      <c r="S2123" s="16">
        <v>44726</v>
      </c>
      <c r="T2123" s="12">
        <f t="shared" si="8"/>
        <v>1032981</v>
      </c>
      <c r="U2123" s="10"/>
      <c r="V2123" s="10"/>
      <c r="W2123" s="10"/>
      <c r="X2123" s="10"/>
      <c r="Y2123" s="10"/>
      <c r="Z2123" s="10"/>
    </row>
    <row r="2124" customHeight="1" spans="1:26">
      <c r="A2124" s="3"/>
      <c r="B2124" s="4" t="s">
        <v>2890</v>
      </c>
      <c r="C2124" s="3" t="s">
        <v>2818</v>
      </c>
      <c r="D2124" s="4" t="s">
        <v>1979</v>
      </c>
      <c r="E2124" s="4" t="s">
        <v>789</v>
      </c>
      <c r="F2124" s="4" t="s">
        <v>191</v>
      </c>
      <c r="G2124" s="4" t="s">
        <v>2864</v>
      </c>
      <c r="H2124" s="3"/>
      <c r="I2124" s="3"/>
      <c r="J2124" s="3"/>
      <c r="K2124" s="4" t="s">
        <v>790</v>
      </c>
      <c r="L2124" s="3" t="s">
        <v>414</v>
      </c>
      <c r="M2124" s="3" t="s">
        <v>415</v>
      </c>
      <c r="N2124" s="3" t="s">
        <v>2820</v>
      </c>
      <c r="O2124" s="3">
        <v>256480</v>
      </c>
      <c r="P2124" s="3" t="s">
        <v>2792</v>
      </c>
      <c r="Q2124" s="4" t="s">
        <v>815</v>
      </c>
      <c r="R2124" s="3">
        <v>0</v>
      </c>
      <c r="S2124" s="16">
        <v>44726</v>
      </c>
      <c r="T2124" s="12">
        <f t="shared" si="8"/>
        <v>1032981</v>
      </c>
      <c r="U2124" s="10"/>
      <c r="V2124" s="10"/>
      <c r="W2124" s="10"/>
      <c r="X2124" s="10"/>
      <c r="Y2124" s="10"/>
      <c r="Z2124" s="10"/>
    </row>
    <row r="2125" customHeight="1" spans="1:26">
      <c r="A2125" s="3"/>
      <c r="B2125" s="4" t="s">
        <v>2890</v>
      </c>
      <c r="C2125" s="3" t="s">
        <v>2818</v>
      </c>
      <c r="D2125" s="4" t="s">
        <v>1956</v>
      </c>
      <c r="E2125" s="4" t="s">
        <v>762</v>
      </c>
      <c r="F2125" s="4" t="s">
        <v>89</v>
      </c>
      <c r="G2125" s="4" t="s">
        <v>2867</v>
      </c>
      <c r="H2125" s="3"/>
      <c r="I2125" s="3"/>
      <c r="J2125" s="3"/>
      <c r="K2125" s="4" t="s">
        <v>2893</v>
      </c>
      <c r="L2125" s="3" t="s">
        <v>414</v>
      </c>
      <c r="M2125" s="3" t="s">
        <v>415</v>
      </c>
      <c r="N2125" s="3" t="s">
        <v>2820</v>
      </c>
      <c r="O2125" s="3">
        <v>250873</v>
      </c>
      <c r="P2125" s="3" t="s">
        <v>2792</v>
      </c>
      <c r="Q2125" s="4" t="s">
        <v>12</v>
      </c>
      <c r="R2125" s="3">
        <v>1</v>
      </c>
      <c r="S2125" s="16">
        <v>44727</v>
      </c>
      <c r="T2125" s="12">
        <f t="shared" si="8"/>
        <v>1033375</v>
      </c>
      <c r="U2125" s="10"/>
      <c r="V2125" s="10"/>
      <c r="W2125" s="10"/>
      <c r="X2125" s="10"/>
      <c r="Y2125" s="10"/>
      <c r="Z2125" s="10"/>
    </row>
    <row r="2126" customHeight="1" spans="1:26">
      <c r="A2126" s="3"/>
      <c r="B2126" s="4" t="s">
        <v>2890</v>
      </c>
      <c r="C2126" s="3" t="s">
        <v>2818</v>
      </c>
      <c r="D2126" s="4" t="s">
        <v>1956</v>
      </c>
      <c r="E2126" s="4" t="s">
        <v>721</v>
      </c>
      <c r="F2126" s="4" t="s">
        <v>135</v>
      </c>
      <c r="G2126" s="4" t="s">
        <v>2871</v>
      </c>
      <c r="H2126" s="3"/>
      <c r="I2126" s="3"/>
      <c r="J2126" s="3"/>
      <c r="K2126" s="4" t="s">
        <v>3029</v>
      </c>
      <c r="L2126" s="3" t="s">
        <v>414</v>
      </c>
      <c r="M2126" s="3" t="s">
        <v>415</v>
      </c>
      <c r="N2126" s="3" t="s">
        <v>2820</v>
      </c>
      <c r="O2126" s="3">
        <v>250874</v>
      </c>
      <c r="P2126" s="3" t="s">
        <v>2792</v>
      </c>
      <c r="Q2126" s="4" t="s">
        <v>13</v>
      </c>
      <c r="R2126" s="3">
        <v>1</v>
      </c>
      <c r="S2126" s="16">
        <v>44727</v>
      </c>
      <c r="T2126" s="12">
        <f t="shared" si="8"/>
        <v>1033375</v>
      </c>
      <c r="U2126" s="10"/>
      <c r="V2126" s="10"/>
      <c r="W2126" s="10"/>
      <c r="X2126" s="10"/>
      <c r="Y2126" s="10"/>
      <c r="Z2126" s="10"/>
    </row>
    <row r="2127" customHeight="1" spans="1:26">
      <c r="A2127" s="3"/>
      <c r="B2127" s="4" t="s">
        <v>2890</v>
      </c>
      <c r="C2127" s="3" t="s">
        <v>2818</v>
      </c>
      <c r="D2127" s="4" t="s">
        <v>1959</v>
      </c>
      <c r="E2127" s="4" t="s">
        <v>763</v>
      </c>
      <c r="F2127" s="4" t="s">
        <v>61</v>
      </c>
      <c r="G2127" s="4" t="s">
        <v>2851</v>
      </c>
      <c r="H2127" s="3"/>
      <c r="I2127" s="3"/>
      <c r="J2127" s="3"/>
      <c r="K2127" s="4" t="s">
        <v>2951</v>
      </c>
      <c r="L2127" s="3" t="s">
        <v>414</v>
      </c>
      <c r="M2127" s="3" t="s">
        <v>415</v>
      </c>
      <c r="N2127" s="3" t="s">
        <v>2820</v>
      </c>
      <c r="O2127" s="3">
        <v>250875</v>
      </c>
      <c r="P2127" s="3" t="s">
        <v>2792</v>
      </c>
      <c r="Q2127" s="4" t="s">
        <v>103</v>
      </c>
      <c r="R2127" s="3">
        <v>1</v>
      </c>
      <c r="S2127" s="16">
        <v>44727</v>
      </c>
      <c r="T2127" s="12">
        <f t="shared" si="8"/>
        <v>1033375</v>
      </c>
      <c r="U2127" s="10"/>
      <c r="V2127" s="10"/>
      <c r="W2127" s="10"/>
      <c r="X2127" s="10"/>
      <c r="Y2127" s="10"/>
      <c r="Z2127" s="10"/>
    </row>
    <row r="2128" customHeight="1" spans="1:26">
      <c r="A2128" s="3"/>
      <c r="B2128" s="4" t="s">
        <v>2890</v>
      </c>
      <c r="C2128" s="3" t="s">
        <v>2818</v>
      </c>
      <c r="D2128" s="4" t="s">
        <v>2987</v>
      </c>
      <c r="E2128" s="4" t="s">
        <v>804</v>
      </c>
      <c r="F2128" s="4" t="s">
        <v>160</v>
      </c>
      <c r="G2128" s="4" t="s">
        <v>2879</v>
      </c>
      <c r="H2128" s="3"/>
      <c r="I2128" s="3"/>
      <c r="J2128" s="3"/>
      <c r="K2128" s="4" t="s">
        <v>2989</v>
      </c>
      <c r="L2128" s="3" t="s">
        <v>414</v>
      </c>
      <c r="M2128" s="3" t="s">
        <v>415</v>
      </c>
      <c r="N2128" s="3" t="s">
        <v>2820</v>
      </c>
      <c r="O2128" s="3">
        <v>250875</v>
      </c>
      <c r="P2128" s="3" t="s">
        <v>2792</v>
      </c>
      <c r="Q2128" s="4" t="s">
        <v>103</v>
      </c>
      <c r="R2128" s="3">
        <v>1</v>
      </c>
      <c r="S2128" s="16">
        <v>44727</v>
      </c>
      <c r="T2128" s="12">
        <f t="shared" si="8"/>
        <v>1033375</v>
      </c>
      <c r="U2128" s="10"/>
      <c r="V2128" s="10"/>
      <c r="W2128" s="10"/>
      <c r="X2128" s="10"/>
      <c r="Y2128" s="10"/>
      <c r="Z2128" s="10"/>
    </row>
    <row r="2129" customHeight="1" spans="1:26">
      <c r="A2129" s="3"/>
      <c r="B2129" s="4" t="s">
        <v>2890</v>
      </c>
      <c r="C2129" s="3" t="s">
        <v>2818</v>
      </c>
      <c r="D2129" s="4" t="s">
        <v>1959</v>
      </c>
      <c r="E2129" s="4" t="s">
        <v>777</v>
      </c>
      <c r="F2129" s="4" t="s">
        <v>21</v>
      </c>
      <c r="G2129" s="4" t="s">
        <v>2863</v>
      </c>
      <c r="H2129" s="3"/>
      <c r="I2129" s="3"/>
      <c r="J2129" s="3"/>
      <c r="K2129" s="4" t="s">
        <v>3004</v>
      </c>
      <c r="L2129" s="3" t="s">
        <v>370</v>
      </c>
      <c r="M2129" s="3" t="s">
        <v>410</v>
      </c>
      <c r="N2129" s="3" t="s">
        <v>2820</v>
      </c>
      <c r="O2129" s="3">
        <v>250877</v>
      </c>
      <c r="P2129" s="3" t="s">
        <v>2792</v>
      </c>
      <c r="Q2129" s="4" t="s">
        <v>22</v>
      </c>
      <c r="R2129" s="3">
        <v>1</v>
      </c>
      <c r="S2129" s="16">
        <v>44727</v>
      </c>
      <c r="T2129" s="12">
        <f t="shared" si="8"/>
        <v>1033375</v>
      </c>
      <c r="U2129" s="10"/>
      <c r="V2129" s="10"/>
      <c r="W2129" s="10"/>
      <c r="X2129" s="10"/>
      <c r="Y2129" s="10"/>
      <c r="Z2129" s="10"/>
    </row>
    <row r="2130" customHeight="1" spans="1:26">
      <c r="A2130" s="3"/>
      <c r="B2130" s="4" t="s">
        <v>2890</v>
      </c>
      <c r="C2130" s="3" t="s">
        <v>2818</v>
      </c>
      <c r="D2130" s="4" t="s">
        <v>750</v>
      </c>
      <c r="E2130" s="4" t="s">
        <v>341</v>
      </c>
      <c r="F2130" s="4" t="s">
        <v>53</v>
      </c>
      <c r="G2130" s="4" t="s">
        <v>2832</v>
      </c>
      <c r="H2130" s="3"/>
      <c r="I2130" s="3"/>
      <c r="J2130" s="3"/>
      <c r="K2130" s="4" t="s">
        <v>2982</v>
      </c>
      <c r="L2130" s="3" t="s">
        <v>370</v>
      </c>
      <c r="M2130" s="3" t="s">
        <v>410</v>
      </c>
      <c r="N2130" s="3" t="s">
        <v>2820</v>
      </c>
      <c r="O2130" s="3">
        <v>250877</v>
      </c>
      <c r="P2130" s="3" t="s">
        <v>2792</v>
      </c>
      <c r="Q2130" s="4" t="s">
        <v>22</v>
      </c>
      <c r="R2130" s="3">
        <v>1</v>
      </c>
      <c r="S2130" s="16">
        <v>44727</v>
      </c>
      <c r="T2130" s="12">
        <f t="shared" si="8"/>
        <v>1033375</v>
      </c>
      <c r="U2130" s="10"/>
      <c r="V2130" s="10"/>
      <c r="W2130" s="10"/>
      <c r="X2130" s="10"/>
      <c r="Y2130" s="10"/>
      <c r="Z2130" s="10"/>
    </row>
    <row r="2131" customHeight="1" spans="1:26">
      <c r="A2131" s="3"/>
      <c r="B2131" s="4" t="s">
        <v>2890</v>
      </c>
      <c r="C2131" s="3" t="s">
        <v>2818</v>
      </c>
      <c r="D2131" s="4" t="s">
        <v>1979</v>
      </c>
      <c r="E2131" s="4" t="s">
        <v>327</v>
      </c>
      <c r="F2131" s="4" t="s">
        <v>56</v>
      </c>
      <c r="G2131" s="4" t="s">
        <v>2864</v>
      </c>
      <c r="H2131" s="3"/>
      <c r="I2131" s="3"/>
      <c r="J2131" s="3"/>
      <c r="K2131" s="4" t="s">
        <v>2891</v>
      </c>
      <c r="L2131" s="3" t="s">
        <v>370</v>
      </c>
      <c r="M2131" s="3" t="s">
        <v>410</v>
      </c>
      <c r="N2131" s="3" t="s">
        <v>2820</v>
      </c>
      <c r="O2131" s="3">
        <v>250877</v>
      </c>
      <c r="P2131" s="3" t="s">
        <v>2792</v>
      </c>
      <c r="Q2131" s="4" t="s">
        <v>22</v>
      </c>
      <c r="R2131" s="3">
        <v>1</v>
      </c>
      <c r="S2131" s="16">
        <v>44727</v>
      </c>
      <c r="T2131" s="12">
        <f t="shared" si="8"/>
        <v>1033375</v>
      </c>
      <c r="U2131" s="10"/>
      <c r="V2131" s="10"/>
      <c r="W2131" s="10"/>
      <c r="X2131" s="10"/>
      <c r="Y2131" s="10"/>
      <c r="Z2131" s="10"/>
    </row>
    <row r="2132" customHeight="1" spans="1:26">
      <c r="A2132" s="3"/>
      <c r="B2132" s="4" t="s">
        <v>2890</v>
      </c>
      <c r="C2132" s="3" t="s">
        <v>2818</v>
      </c>
      <c r="D2132" s="4" t="s">
        <v>1979</v>
      </c>
      <c r="E2132" s="4" t="s">
        <v>327</v>
      </c>
      <c r="F2132" s="4" t="s">
        <v>67</v>
      </c>
      <c r="G2132" s="4" t="s">
        <v>2864</v>
      </c>
      <c r="H2132" s="3"/>
      <c r="I2132" s="3"/>
      <c r="J2132" s="3"/>
      <c r="K2132" s="4" t="s">
        <v>2958</v>
      </c>
      <c r="L2132" s="3" t="s">
        <v>370</v>
      </c>
      <c r="M2132" s="3" t="s">
        <v>410</v>
      </c>
      <c r="N2132" s="3" t="s">
        <v>2820</v>
      </c>
      <c r="O2132" s="3">
        <v>250877</v>
      </c>
      <c r="P2132" s="3" t="s">
        <v>2792</v>
      </c>
      <c r="Q2132" s="4" t="s">
        <v>22</v>
      </c>
      <c r="R2132" s="3">
        <v>1</v>
      </c>
      <c r="S2132" s="16">
        <v>44727</v>
      </c>
      <c r="T2132" s="12">
        <f t="shared" si="8"/>
        <v>1033375</v>
      </c>
      <c r="U2132" s="10"/>
      <c r="V2132" s="10"/>
      <c r="W2132" s="10"/>
      <c r="X2132" s="10"/>
      <c r="Y2132" s="10"/>
      <c r="Z2132" s="10"/>
    </row>
    <row r="2133" customHeight="1" spans="1:26">
      <c r="A2133" s="3"/>
      <c r="B2133" s="4" t="s">
        <v>2890</v>
      </c>
      <c r="C2133" s="3" t="s">
        <v>2818</v>
      </c>
      <c r="D2133" s="4" t="s">
        <v>1956</v>
      </c>
      <c r="E2133" s="4" t="s">
        <v>761</v>
      </c>
      <c r="F2133" s="4" t="s">
        <v>116</v>
      </c>
      <c r="G2133" s="4" t="s">
        <v>2880</v>
      </c>
      <c r="H2133" s="3"/>
      <c r="I2133" s="3"/>
      <c r="J2133" s="3"/>
      <c r="K2133" s="4" t="s">
        <v>2892</v>
      </c>
      <c r="L2133" s="3" t="s">
        <v>370</v>
      </c>
      <c r="M2133" s="3" t="s">
        <v>410</v>
      </c>
      <c r="N2133" s="3" t="s">
        <v>2820</v>
      </c>
      <c r="O2133" s="3">
        <v>250877</v>
      </c>
      <c r="P2133" s="3" t="s">
        <v>2792</v>
      </c>
      <c r="Q2133" s="4" t="s">
        <v>22</v>
      </c>
      <c r="R2133" s="3">
        <v>1</v>
      </c>
      <c r="S2133" s="16">
        <v>44727</v>
      </c>
      <c r="T2133" s="12">
        <f t="shared" si="8"/>
        <v>1033375</v>
      </c>
      <c r="U2133" s="10"/>
      <c r="V2133" s="10"/>
      <c r="W2133" s="10"/>
      <c r="X2133" s="10"/>
      <c r="Y2133" s="10"/>
      <c r="Z2133" s="10"/>
    </row>
    <row r="2134" customHeight="1" spans="1:26">
      <c r="A2134" s="3"/>
      <c r="B2134" s="4" t="s">
        <v>2890</v>
      </c>
      <c r="C2134" s="3" t="s">
        <v>2818</v>
      </c>
      <c r="D2134" s="4" t="s">
        <v>2206</v>
      </c>
      <c r="E2134" s="4" t="s">
        <v>775</v>
      </c>
      <c r="F2134" s="4" t="s">
        <v>132</v>
      </c>
      <c r="G2134" s="4" t="s">
        <v>2928</v>
      </c>
      <c r="H2134" s="3"/>
      <c r="I2134" s="3"/>
      <c r="J2134" s="3"/>
      <c r="K2134" s="4" t="s">
        <v>2929</v>
      </c>
      <c r="L2134" s="3" t="s">
        <v>370</v>
      </c>
      <c r="M2134" s="3" t="s">
        <v>410</v>
      </c>
      <c r="N2134" s="3" t="s">
        <v>2820</v>
      </c>
      <c r="O2134" s="3">
        <v>250877</v>
      </c>
      <c r="P2134" s="3" t="s">
        <v>2792</v>
      </c>
      <c r="Q2134" s="4" t="s">
        <v>22</v>
      </c>
      <c r="R2134" s="3">
        <v>1</v>
      </c>
      <c r="S2134" s="16">
        <v>44727</v>
      </c>
      <c r="T2134" s="12">
        <f t="shared" si="8"/>
        <v>1033375</v>
      </c>
      <c r="U2134" s="10"/>
      <c r="V2134" s="10"/>
      <c r="W2134" s="10"/>
      <c r="X2134" s="10"/>
      <c r="Y2134" s="10"/>
      <c r="Z2134" s="10"/>
    </row>
    <row r="2135" customHeight="1" spans="1:26">
      <c r="A2135" s="3"/>
      <c r="B2135" s="4" t="s">
        <v>2890</v>
      </c>
      <c r="C2135" s="3" t="s">
        <v>2818</v>
      </c>
      <c r="D2135" s="4" t="s">
        <v>2254</v>
      </c>
      <c r="E2135" s="4" t="s">
        <v>462</v>
      </c>
      <c r="F2135" s="4" t="s">
        <v>155</v>
      </c>
      <c r="G2135" s="4" t="s">
        <v>2835</v>
      </c>
      <c r="H2135" s="3"/>
      <c r="I2135" s="3"/>
      <c r="J2135" s="3"/>
      <c r="K2135" s="4" t="s">
        <v>2992</v>
      </c>
      <c r="L2135" s="3" t="s">
        <v>370</v>
      </c>
      <c r="M2135" s="3" t="s">
        <v>410</v>
      </c>
      <c r="N2135" s="3" t="s">
        <v>2820</v>
      </c>
      <c r="O2135" s="3">
        <v>250877</v>
      </c>
      <c r="P2135" s="3" t="s">
        <v>2792</v>
      </c>
      <c r="Q2135" s="4" t="s">
        <v>22</v>
      </c>
      <c r="R2135" s="3">
        <v>1</v>
      </c>
      <c r="S2135" s="16">
        <v>44727</v>
      </c>
      <c r="T2135" s="12">
        <f t="shared" si="8"/>
        <v>1033375</v>
      </c>
      <c r="U2135" s="10"/>
      <c r="V2135" s="10"/>
      <c r="W2135" s="10"/>
      <c r="X2135" s="10"/>
      <c r="Y2135" s="10"/>
      <c r="Z2135" s="10"/>
    </row>
    <row r="2136" customHeight="1" spans="1:26">
      <c r="A2136" s="3"/>
      <c r="B2136" s="4" t="s">
        <v>2890</v>
      </c>
      <c r="C2136" s="3" t="s">
        <v>2818</v>
      </c>
      <c r="D2136" s="4" t="s">
        <v>750</v>
      </c>
      <c r="E2136" s="4" t="s">
        <v>341</v>
      </c>
      <c r="F2136" s="4" t="s">
        <v>239</v>
      </c>
      <c r="G2136" s="4" t="s">
        <v>2877</v>
      </c>
      <c r="H2136" s="3"/>
      <c r="I2136" s="3"/>
      <c r="J2136" s="3"/>
      <c r="K2136" s="4" t="s">
        <v>751</v>
      </c>
      <c r="L2136" s="3" t="s">
        <v>370</v>
      </c>
      <c r="M2136" s="3" t="s">
        <v>410</v>
      </c>
      <c r="N2136" s="3" t="s">
        <v>2820</v>
      </c>
      <c r="O2136" s="3">
        <v>250878</v>
      </c>
      <c r="P2136" s="3" t="s">
        <v>2792</v>
      </c>
      <c r="Q2136" s="4" t="s">
        <v>24</v>
      </c>
      <c r="R2136" s="3">
        <v>1</v>
      </c>
      <c r="S2136" s="16">
        <v>44727</v>
      </c>
      <c r="T2136" s="12">
        <f t="shared" si="8"/>
        <v>1033375</v>
      </c>
      <c r="U2136" s="10"/>
      <c r="V2136" s="10"/>
      <c r="W2136" s="10"/>
      <c r="X2136" s="10"/>
      <c r="Y2136" s="10"/>
      <c r="Z2136" s="10"/>
    </row>
    <row r="2137" customHeight="1" spans="1:26">
      <c r="A2137" s="3"/>
      <c r="B2137" s="4" t="s">
        <v>2890</v>
      </c>
      <c r="C2137" s="3" t="s">
        <v>2818</v>
      </c>
      <c r="D2137" s="4" t="s">
        <v>1956</v>
      </c>
      <c r="E2137" s="4" t="s">
        <v>762</v>
      </c>
      <c r="F2137" s="4" t="s">
        <v>41</v>
      </c>
      <c r="G2137" s="4" t="s">
        <v>2867</v>
      </c>
      <c r="H2137" s="3"/>
      <c r="I2137" s="3"/>
      <c r="J2137" s="3"/>
      <c r="K2137" s="4" t="s">
        <v>2919</v>
      </c>
      <c r="L2137" s="3" t="s">
        <v>370</v>
      </c>
      <c r="M2137" s="3" t="s">
        <v>410</v>
      </c>
      <c r="N2137" s="3" t="s">
        <v>2820</v>
      </c>
      <c r="O2137" s="3">
        <v>250879</v>
      </c>
      <c r="P2137" s="3" t="s">
        <v>2792</v>
      </c>
      <c r="Q2137" s="4" t="s">
        <v>30</v>
      </c>
      <c r="R2137" s="3">
        <v>1</v>
      </c>
      <c r="S2137" s="16">
        <v>44727</v>
      </c>
      <c r="T2137" s="12">
        <f t="shared" si="8"/>
        <v>1033375</v>
      </c>
      <c r="U2137" s="10"/>
      <c r="V2137" s="10"/>
      <c r="W2137" s="10"/>
      <c r="X2137" s="10"/>
      <c r="Y2137" s="10"/>
      <c r="Z2137" s="10"/>
    </row>
    <row r="2138" customHeight="1" spans="1:26">
      <c r="A2138" s="3"/>
      <c r="B2138" s="4" t="s">
        <v>2890</v>
      </c>
      <c r="C2138" s="3" t="s">
        <v>2818</v>
      </c>
      <c r="D2138" s="4" t="s">
        <v>2004</v>
      </c>
      <c r="E2138" s="4" t="s">
        <v>772</v>
      </c>
      <c r="F2138" s="4" t="s">
        <v>47</v>
      </c>
      <c r="G2138" s="4" t="s">
        <v>2886</v>
      </c>
      <c r="H2138" s="3"/>
      <c r="I2138" s="3"/>
      <c r="J2138" s="3"/>
      <c r="K2138" s="4" t="s">
        <v>2956</v>
      </c>
      <c r="L2138" s="3" t="s">
        <v>370</v>
      </c>
      <c r="M2138" s="3" t="s">
        <v>410</v>
      </c>
      <c r="N2138" s="3" t="s">
        <v>2820</v>
      </c>
      <c r="O2138" s="3">
        <v>250879</v>
      </c>
      <c r="P2138" s="3" t="s">
        <v>2792</v>
      </c>
      <c r="Q2138" s="4" t="s">
        <v>30</v>
      </c>
      <c r="R2138" s="3">
        <v>1</v>
      </c>
      <c r="S2138" s="16">
        <v>44727</v>
      </c>
      <c r="T2138" s="12">
        <f t="shared" si="8"/>
        <v>1033375</v>
      </c>
      <c r="U2138" s="10"/>
      <c r="V2138" s="10"/>
      <c r="W2138" s="10"/>
      <c r="X2138" s="10"/>
      <c r="Y2138" s="10"/>
      <c r="Z2138" s="10"/>
    </row>
    <row r="2139" customHeight="1" spans="1:26">
      <c r="A2139" s="3"/>
      <c r="B2139" s="4" t="s">
        <v>2890</v>
      </c>
      <c r="C2139" s="3" t="s">
        <v>2818</v>
      </c>
      <c r="D2139" s="4" t="s">
        <v>1979</v>
      </c>
      <c r="E2139" s="4" t="s">
        <v>327</v>
      </c>
      <c r="F2139" s="4" t="s">
        <v>70</v>
      </c>
      <c r="G2139" s="4" t="s">
        <v>2854</v>
      </c>
      <c r="H2139" s="3"/>
      <c r="I2139" s="3"/>
      <c r="J2139" s="3"/>
      <c r="K2139" s="4" t="s">
        <v>2931</v>
      </c>
      <c r="L2139" s="3" t="s">
        <v>370</v>
      </c>
      <c r="M2139" s="3" t="s">
        <v>410</v>
      </c>
      <c r="N2139" s="3" t="s">
        <v>2820</v>
      </c>
      <c r="O2139" s="3">
        <v>250879</v>
      </c>
      <c r="P2139" s="3" t="s">
        <v>2792</v>
      </c>
      <c r="Q2139" s="4" t="s">
        <v>30</v>
      </c>
      <c r="R2139" s="3">
        <v>1</v>
      </c>
      <c r="S2139" s="16">
        <v>44727</v>
      </c>
      <c r="T2139" s="12">
        <f t="shared" si="8"/>
        <v>1033375</v>
      </c>
      <c r="U2139" s="10"/>
      <c r="V2139" s="10"/>
      <c r="W2139" s="10"/>
      <c r="X2139" s="10"/>
      <c r="Y2139" s="10"/>
      <c r="Z2139" s="10"/>
    </row>
    <row r="2140" customHeight="1" spans="1:26">
      <c r="A2140" s="3"/>
      <c r="B2140" s="4" t="s">
        <v>2890</v>
      </c>
      <c r="C2140" s="3" t="s">
        <v>2818</v>
      </c>
      <c r="D2140" s="4" t="s">
        <v>1956</v>
      </c>
      <c r="E2140" s="4" t="s">
        <v>362</v>
      </c>
      <c r="F2140" s="4" t="s">
        <v>104</v>
      </c>
      <c r="G2140" s="4" t="s">
        <v>2822</v>
      </c>
      <c r="H2140" s="3"/>
      <c r="I2140" s="3"/>
      <c r="J2140" s="3"/>
      <c r="K2140" s="4" t="s">
        <v>2985</v>
      </c>
      <c r="L2140" s="3" t="s">
        <v>370</v>
      </c>
      <c r="M2140" s="3" t="s">
        <v>410</v>
      </c>
      <c r="N2140" s="3" t="s">
        <v>2820</v>
      </c>
      <c r="O2140" s="3">
        <v>250879</v>
      </c>
      <c r="P2140" s="3" t="s">
        <v>2792</v>
      </c>
      <c r="Q2140" s="4" t="s">
        <v>30</v>
      </c>
      <c r="R2140" s="3">
        <v>1</v>
      </c>
      <c r="S2140" s="16">
        <v>44727</v>
      </c>
      <c r="T2140" s="12">
        <f t="shared" si="8"/>
        <v>1033375</v>
      </c>
      <c r="U2140" s="10"/>
      <c r="V2140" s="10"/>
      <c r="W2140" s="10"/>
      <c r="X2140" s="10"/>
      <c r="Y2140" s="10"/>
      <c r="Z2140" s="10"/>
    </row>
    <row r="2141" customHeight="1" spans="1:26">
      <c r="A2141" s="3"/>
      <c r="B2141" s="4" t="s">
        <v>2890</v>
      </c>
      <c r="C2141" s="3" t="s">
        <v>2818</v>
      </c>
      <c r="D2141" s="4" t="s">
        <v>1956</v>
      </c>
      <c r="E2141" s="4" t="s">
        <v>762</v>
      </c>
      <c r="F2141" s="4" t="s">
        <v>201</v>
      </c>
      <c r="G2141" s="4" t="s">
        <v>2853</v>
      </c>
      <c r="H2141" s="3"/>
      <c r="I2141" s="3"/>
      <c r="J2141" s="3"/>
      <c r="K2141" s="4" t="s">
        <v>2935</v>
      </c>
      <c r="L2141" s="3" t="s">
        <v>370</v>
      </c>
      <c r="M2141" s="3" t="s">
        <v>410</v>
      </c>
      <c r="N2141" s="3" t="s">
        <v>2820</v>
      </c>
      <c r="O2141" s="3">
        <v>250879</v>
      </c>
      <c r="P2141" s="3" t="s">
        <v>2792</v>
      </c>
      <c r="Q2141" s="4" t="s">
        <v>30</v>
      </c>
      <c r="R2141" s="3">
        <v>1</v>
      </c>
      <c r="S2141" s="16">
        <v>44727</v>
      </c>
      <c r="T2141" s="12">
        <f t="shared" si="8"/>
        <v>1033375</v>
      </c>
      <c r="U2141" s="10"/>
      <c r="V2141" s="10"/>
      <c r="W2141" s="10"/>
      <c r="X2141" s="10"/>
      <c r="Y2141" s="10"/>
      <c r="Z2141" s="10"/>
    </row>
    <row r="2142" customHeight="1" spans="1:26">
      <c r="A2142" s="3"/>
      <c r="B2142" s="4" t="s">
        <v>2890</v>
      </c>
      <c r="C2142" s="3" t="s">
        <v>2818</v>
      </c>
      <c r="D2142" s="4" t="s">
        <v>750</v>
      </c>
      <c r="E2142" s="4" t="s">
        <v>341</v>
      </c>
      <c r="F2142" s="4" t="s">
        <v>239</v>
      </c>
      <c r="G2142" s="4" t="s">
        <v>2877</v>
      </c>
      <c r="H2142" s="3"/>
      <c r="I2142" s="3"/>
      <c r="J2142" s="3"/>
      <c r="K2142" s="4" t="s">
        <v>751</v>
      </c>
      <c r="L2142" s="3" t="s">
        <v>370</v>
      </c>
      <c r="M2142" s="3" t="s">
        <v>410</v>
      </c>
      <c r="N2142" s="3" t="s">
        <v>2820</v>
      </c>
      <c r="O2142" s="3">
        <v>250879</v>
      </c>
      <c r="P2142" s="3" t="s">
        <v>2792</v>
      </c>
      <c r="Q2142" s="4" t="s">
        <v>30</v>
      </c>
      <c r="R2142" s="3">
        <v>1</v>
      </c>
      <c r="S2142" s="16">
        <v>44727</v>
      </c>
      <c r="T2142" s="12">
        <f t="shared" si="8"/>
        <v>1033375</v>
      </c>
      <c r="U2142" s="10"/>
      <c r="V2142" s="10"/>
      <c r="W2142" s="10"/>
      <c r="X2142" s="10"/>
      <c r="Y2142" s="10"/>
      <c r="Z2142" s="10"/>
    </row>
    <row r="2143" customHeight="1" spans="1:26">
      <c r="A2143" s="3"/>
      <c r="B2143" s="4" t="s">
        <v>2890</v>
      </c>
      <c r="C2143" s="3" t="s">
        <v>2818</v>
      </c>
      <c r="D2143" s="4" t="s">
        <v>750</v>
      </c>
      <c r="E2143" s="4" t="s">
        <v>341</v>
      </c>
      <c r="F2143" s="4" t="s">
        <v>239</v>
      </c>
      <c r="G2143" s="4" t="s">
        <v>2877</v>
      </c>
      <c r="H2143" s="3"/>
      <c r="I2143" s="3"/>
      <c r="J2143" s="3"/>
      <c r="K2143" s="4" t="s">
        <v>751</v>
      </c>
      <c r="L2143" s="3" t="s">
        <v>370</v>
      </c>
      <c r="M2143" s="3" t="s">
        <v>410</v>
      </c>
      <c r="N2143" s="3" t="s">
        <v>2820</v>
      </c>
      <c r="O2143" s="3">
        <v>250876</v>
      </c>
      <c r="P2143" s="3" t="s">
        <v>2792</v>
      </c>
      <c r="Q2143" s="4" t="s">
        <v>26</v>
      </c>
      <c r="R2143" s="3">
        <v>1</v>
      </c>
      <c r="S2143" s="16">
        <v>44727</v>
      </c>
      <c r="T2143" s="12">
        <f t="shared" si="8"/>
        <v>1033375</v>
      </c>
      <c r="U2143" s="10"/>
      <c r="V2143" s="10"/>
      <c r="W2143" s="10"/>
      <c r="X2143" s="10"/>
      <c r="Y2143" s="10"/>
      <c r="Z2143" s="10"/>
    </row>
    <row r="2144" customHeight="1" spans="1:26">
      <c r="A2144" s="3"/>
      <c r="B2144" s="4" t="s">
        <v>2890</v>
      </c>
      <c r="C2144" s="3" t="s">
        <v>2818</v>
      </c>
      <c r="D2144" s="4" t="s">
        <v>1959</v>
      </c>
      <c r="E2144" s="4" t="s">
        <v>776</v>
      </c>
      <c r="F2144" s="4" t="s">
        <v>830</v>
      </c>
      <c r="G2144" s="4" t="s">
        <v>2846</v>
      </c>
      <c r="H2144" s="3"/>
      <c r="I2144" s="3"/>
      <c r="J2144" s="3"/>
      <c r="K2144" s="4" t="s">
        <v>831</v>
      </c>
      <c r="L2144" s="3" t="s">
        <v>370</v>
      </c>
      <c r="M2144" s="3" t="s">
        <v>410</v>
      </c>
      <c r="N2144" s="3" t="s">
        <v>2820</v>
      </c>
      <c r="O2144" s="3">
        <v>250876</v>
      </c>
      <c r="P2144" s="3" t="s">
        <v>2792</v>
      </c>
      <c r="Q2144" s="4" t="s">
        <v>26</v>
      </c>
      <c r="R2144" s="3">
        <v>1</v>
      </c>
      <c r="S2144" s="16">
        <v>44727</v>
      </c>
      <c r="T2144" s="12">
        <f t="shared" si="8"/>
        <v>1033375</v>
      </c>
      <c r="U2144" s="10"/>
      <c r="V2144" s="10"/>
      <c r="W2144" s="10"/>
      <c r="X2144" s="10"/>
      <c r="Y2144" s="10"/>
      <c r="Z2144" s="10"/>
    </row>
    <row r="2145" customHeight="1" spans="1:26">
      <c r="A2145" s="3"/>
      <c r="B2145" s="4" t="s">
        <v>2890</v>
      </c>
      <c r="C2145" s="3" t="s">
        <v>2818</v>
      </c>
      <c r="D2145" s="4" t="s">
        <v>1979</v>
      </c>
      <c r="E2145" s="4" t="s">
        <v>327</v>
      </c>
      <c r="F2145" s="4" t="s">
        <v>85</v>
      </c>
      <c r="G2145" s="4" t="s">
        <v>2854</v>
      </c>
      <c r="H2145" s="3"/>
      <c r="I2145" s="3"/>
      <c r="J2145" s="3"/>
      <c r="K2145" s="4" t="s">
        <v>3002</v>
      </c>
      <c r="L2145" s="3" t="s">
        <v>414</v>
      </c>
      <c r="M2145" s="3" t="s">
        <v>428</v>
      </c>
      <c r="N2145" s="3" t="s">
        <v>2820</v>
      </c>
      <c r="O2145" s="3">
        <v>204745</v>
      </c>
      <c r="P2145" s="3" t="s">
        <v>2792</v>
      </c>
      <c r="Q2145" s="4" t="s">
        <v>3030</v>
      </c>
      <c r="R2145" s="3">
        <v>1</v>
      </c>
      <c r="S2145" s="16">
        <v>44727</v>
      </c>
      <c r="T2145" s="12">
        <f t="shared" si="8"/>
        <v>1033375</v>
      </c>
      <c r="U2145" s="10"/>
      <c r="V2145" s="10"/>
      <c r="W2145" s="10"/>
      <c r="X2145" s="10"/>
      <c r="Y2145" s="10"/>
      <c r="Z2145" s="10"/>
    </row>
    <row r="2146" customHeight="1" spans="1:26">
      <c r="A2146" s="3"/>
      <c r="B2146" s="4" t="s">
        <v>2890</v>
      </c>
      <c r="C2146" s="3" t="s">
        <v>2818</v>
      </c>
      <c r="D2146" s="4" t="s">
        <v>2004</v>
      </c>
      <c r="E2146" s="4" t="s">
        <v>795</v>
      </c>
      <c r="F2146" s="4" t="s">
        <v>142</v>
      </c>
      <c r="G2146" s="4" t="s">
        <v>2885</v>
      </c>
      <c r="H2146" s="3"/>
      <c r="I2146" s="3"/>
      <c r="J2146" s="3"/>
      <c r="K2146" s="4" t="s">
        <v>2973</v>
      </c>
      <c r="L2146" s="3" t="s">
        <v>414</v>
      </c>
      <c r="M2146" s="3" t="s">
        <v>428</v>
      </c>
      <c r="N2146" s="3" t="s">
        <v>2820</v>
      </c>
      <c r="O2146" s="3">
        <v>250881</v>
      </c>
      <c r="P2146" s="3" t="s">
        <v>2792</v>
      </c>
      <c r="Q2146" s="4" t="s">
        <v>98</v>
      </c>
      <c r="R2146" s="3">
        <v>1</v>
      </c>
      <c r="S2146" s="16">
        <v>44727</v>
      </c>
      <c r="T2146" s="12">
        <f t="shared" si="8"/>
        <v>1033375</v>
      </c>
      <c r="U2146" s="10"/>
      <c r="V2146" s="10"/>
      <c r="W2146" s="10"/>
      <c r="X2146" s="10"/>
      <c r="Y2146" s="10"/>
      <c r="Z2146" s="10"/>
    </row>
    <row r="2147" customHeight="1" spans="1:26">
      <c r="A2147" s="3"/>
      <c r="B2147" s="4" t="s">
        <v>2890</v>
      </c>
      <c r="C2147" s="3" t="s">
        <v>2818</v>
      </c>
      <c r="D2147" s="4" t="s">
        <v>1956</v>
      </c>
      <c r="E2147" s="4" t="s">
        <v>783</v>
      </c>
      <c r="F2147" s="4" t="s">
        <v>634</v>
      </c>
      <c r="G2147" s="4" t="s">
        <v>2879</v>
      </c>
      <c r="H2147" s="3"/>
      <c r="I2147" s="3"/>
      <c r="J2147" s="3"/>
      <c r="K2147" s="4" t="s">
        <v>2776</v>
      </c>
      <c r="L2147" s="3" t="s">
        <v>414</v>
      </c>
      <c r="M2147" s="3" t="s">
        <v>415</v>
      </c>
      <c r="N2147" s="3" t="s">
        <v>2820</v>
      </c>
      <c r="O2147" s="3">
        <v>204737</v>
      </c>
      <c r="P2147" s="3" t="s">
        <v>2792</v>
      </c>
      <c r="Q2147" s="4" t="s">
        <v>20</v>
      </c>
      <c r="R2147" s="3">
        <v>1</v>
      </c>
      <c r="S2147" s="16">
        <v>44727</v>
      </c>
      <c r="T2147" s="12">
        <f t="shared" si="8"/>
        <v>1033375</v>
      </c>
      <c r="U2147" s="10"/>
      <c r="V2147" s="10"/>
      <c r="W2147" s="10"/>
      <c r="X2147" s="10"/>
      <c r="Y2147" s="10"/>
      <c r="Z2147" s="10"/>
    </row>
    <row r="2148" customHeight="1" spans="1:26">
      <c r="A2148" s="3"/>
      <c r="B2148" s="4" t="s">
        <v>2890</v>
      </c>
      <c r="C2148" s="3" t="s">
        <v>2818</v>
      </c>
      <c r="D2148" s="4" t="s">
        <v>1959</v>
      </c>
      <c r="E2148" s="4" t="s">
        <v>777</v>
      </c>
      <c r="F2148" s="4" t="s">
        <v>683</v>
      </c>
      <c r="G2148" s="4" t="s">
        <v>2874</v>
      </c>
      <c r="H2148" s="3"/>
      <c r="I2148" s="3"/>
      <c r="J2148" s="3"/>
      <c r="K2148" s="4" t="s">
        <v>684</v>
      </c>
      <c r="L2148" s="3" t="s">
        <v>414</v>
      </c>
      <c r="M2148" s="3" t="s">
        <v>415</v>
      </c>
      <c r="N2148" s="3" t="s">
        <v>2820</v>
      </c>
      <c r="O2148" s="3">
        <v>204736</v>
      </c>
      <c r="P2148" s="3" t="s">
        <v>2792</v>
      </c>
      <c r="Q2148" s="4" t="s">
        <v>19</v>
      </c>
      <c r="R2148" s="3">
        <v>1</v>
      </c>
      <c r="S2148" s="16">
        <v>44727</v>
      </c>
      <c r="T2148" s="12">
        <f t="shared" si="8"/>
        <v>1033375</v>
      </c>
      <c r="U2148" s="10"/>
      <c r="V2148" s="10"/>
      <c r="W2148" s="10"/>
      <c r="X2148" s="10"/>
      <c r="Y2148" s="10"/>
      <c r="Z2148" s="10"/>
    </row>
    <row r="2149" customHeight="1" spans="1:26">
      <c r="A2149" s="3"/>
      <c r="B2149" s="4" t="s">
        <v>2890</v>
      </c>
      <c r="C2149" s="3" t="s">
        <v>2818</v>
      </c>
      <c r="D2149" s="4" t="s">
        <v>2170</v>
      </c>
      <c r="E2149" s="4" t="s">
        <v>832</v>
      </c>
      <c r="F2149" s="4" t="s">
        <v>204</v>
      </c>
      <c r="G2149" s="4" t="s">
        <v>2845</v>
      </c>
      <c r="H2149" s="3"/>
      <c r="I2149" s="3"/>
      <c r="J2149" s="3"/>
      <c r="K2149" s="4" t="s">
        <v>2763</v>
      </c>
      <c r="L2149" s="3" t="s">
        <v>414</v>
      </c>
      <c r="M2149" s="3" t="s">
        <v>415</v>
      </c>
      <c r="N2149" s="3" t="s">
        <v>2820</v>
      </c>
      <c r="O2149" s="3">
        <v>250424</v>
      </c>
      <c r="P2149" s="3" t="s">
        <v>2792</v>
      </c>
      <c r="Q2149" s="4" t="s">
        <v>15</v>
      </c>
      <c r="R2149" s="3">
        <v>1</v>
      </c>
      <c r="S2149" s="16">
        <v>44727</v>
      </c>
      <c r="T2149" s="12">
        <f t="shared" si="8"/>
        <v>1033375</v>
      </c>
      <c r="U2149" s="10"/>
      <c r="V2149" s="10"/>
      <c r="W2149" s="10"/>
      <c r="X2149" s="10"/>
      <c r="Y2149" s="10"/>
      <c r="Z2149" s="10"/>
    </row>
    <row r="2150" customHeight="1" spans="1:26">
      <c r="A2150" s="3"/>
      <c r="B2150" s="4" t="s">
        <v>2899</v>
      </c>
      <c r="C2150" s="3" t="s">
        <v>2818</v>
      </c>
      <c r="D2150" s="4" t="s">
        <v>1979</v>
      </c>
      <c r="E2150" s="4" t="s">
        <v>768</v>
      </c>
      <c r="F2150" s="4" t="s">
        <v>765</v>
      </c>
      <c r="G2150" s="4" t="s">
        <v>2864</v>
      </c>
      <c r="H2150" s="3"/>
      <c r="I2150" s="3"/>
      <c r="J2150" s="3"/>
      <c r="K2150" s="4" t="s">
        <v>765</v>
      </c>
      <c r="L2150" s="3" t="s">
        <v>414</v>
      </c>
      <c r="M2150" s="3" t="s">
        <v>415</v>
      </c>
      <c r="N2150" s="3" t="s">
        <v>2820</v>
      </c>
      <c r="O2150" s="3">
        <v>250424</v>
      </c>
      <c r="P2150" s="3" t="s">
        <v>2792</v>
      </c>
      <c r="Q2150" s="4" t="s">
        <v>15</v>
      </c>
      <c r="R2150" s="3">
        <v>1</v>
      </c>
      <c r="S2150" s="16">
        <v>44727</v>
      </c>
      <c r="T2150" s="12">
        <f t="shared" si="8"/>
        <v>1033375</v>
      </c>
      <c r="U2150" s="10"/>
      <c r="V2150" s="10"/>
      <c r="W2150" s="10"/>
      <c r="X2150" s="10"/>
      <c r="Y2150" s="10"/>
      <c r="Z2150" s="10"/>
    </row>
    <row r="2151" customHeight="1" spans="1:26">
      <c r="A2151" s="3"/>
      <c r="B2151" s="4" t="s">
        <v>2899</v>
      </c>
      <c r="C2151" s="3" t="s">
        <v>2818</v>
      </c>
      <c r="D2151" s="4" t="s">
        <v>1970</v>
      </c>
      <c r="E2151" s="4" t="s">
        <v>833</v>
      </c>
      <c r="F2151" s="4" t="s">
        <v>765</v>
      </c>
      <c r="G2151" s="4"/>
      <c r="H2151" s="3"/>
      <c r="I2151" s="3"/>
      <c r="J2151" s="3"/>
      <c r="K2151" s="4" t="s">
        <v>765</v>
      </c>
      <c r="L2151" s="3" t="s">
        <v>370</v>
      </c>
      <c r="M2151" s="3" t="s">
        <v>371</v>
      </c>
      <c r="N2151" s="3" t="s">
        <v>2820</v>
      </c>
      <c r="O2151" s="3">
        <v>250417</v>
      </c>
      <c r="P2151" s="3" t="s">
        <v>2792</v>
      </c>
      <c r="Q2151" s="4" t="s">
        <v>39</v>
      </c>
      <c r="R2151" s="3">
        <v>1</v>
      </c>
      <c r="S2151" s="16">
        <v>44728</v>
      </c>
      <c r="T2151" s="12">
        <f t="shared" si="8"/>
        <v>1033771</v>
      </c>
      <c r="U2151" s="10"/>
      <c r="V2151" s="10"/>
      <c r="W2151" s="10"/>
      <c r="X2151" s="10"/>
      <c r="Y2151" s="10"/>
      <c r="Z2151" s="10"/>
    </row>
    <row r="2152" customHeight="1" spans="1:26">
      <c r="A2152" s="3"/>
      <c r="B2152" s="4" t="s">
        <v>2890</v>
      </c>
      <c r="C2152" s="3" t="s">
        <v>2818</v>
      </c>
      <c r="D2152" s="4" t="s">
        <v>1956</v>
      </c>
      <c r="E2152" s="4" t="s">
        <v>762</v>
      </c>
      <c r="F2152" s="4" t="s">
        <v>29</v>
      </c>
      <c r="G2152" s="4" t="s">
        <v>2837</v>
      </c>
      <c r="H2152" s="3"/>
      <c r="I2152" s="3"/>
      <c r="J2152" s="3"/>
      <c r="K2152" s="4" t="s">
        <v>3031</v>
      </c>
      <c r="L2152" s="3" t="s">
        <v>414</v>
      </c>
      <c r="M2152" s="3" t="s">
        <v>415</v>
      </c>
      <c r="N2152" s="3" t="s">
        <v>2820</v>
      </c>
      <c r="O2152" s="3">
        <v>250874</v>
      </c>
      <c r="P2152" s="3" t="s">
        <v>2792</v>
      </c>
      <c r="Q2152" s="4" t="s">
        <v>13</v>
      </c>
      <c r="R2152" s="3">
        <v>1</v>
      </c>
      <c r="S2152" s="16">
        <v>44728</v>
      </c>
      <c r="T2152" s="12">
        <f t="shared" si="8"/>
        <v>1033771</v>
      </c>
      <c r="U2152" s="10"/>
      <c r="V2152" s="10"/>
      <c r="W2152" s="10"/>
      <c r="X2152" s="10"/>
      <c r="Y2152" s="10"/>
      <c r="Z2152" s="10"/>
    </row>
    <row r="2153" customHeight="1" spans="1:26">
      <c r="A2153" s="3"/>
      <c r="B2153" s="4" t="s">
        <v>2890</v>
      </c>
      <c r="C2153" s="3" t="s">
        <v>2818</v>
      </c>
      <c r="D2153" s="4" t="s">
        <v>1997</v>
      </c>
      <c r="E2153" s="4" t="s">
        <v>355</v>
      </c>
      <c r="F2153" s="4" t="s">
        <v>42</v>
      </c>
      <c r="G2153" s="4" t="s">
        <v>2842</v>
      </c>
      <c r="H2153" s="3"/>
      <c r="I2153" s="3"/>
      <c r="J2153" s="3"/>
      <c r="K2153" s="4" t="s">
        <v>2984</v>
      </c>
      <c r="L2153" s="3" t="s">
        <v>414</v>
      </c>
      <c r="M2153" s="3" t="s">
        <v>415</v>
      </c>
      <c r="N2153" s="3" t="s">
        <v>2820</v>
      </c>
      <c r="O2153" s="3">
        <v>250874</v>
      </c>
      <c r="P2153" s="3" t="s">
        <v>2792</v>
      </c>
      <c r="Q2153" s="4" t="s">
        <v>13</v>
      </c>
      <c r="R2153" s="3">
        <v>1</v>
      </c>
      <c r="S2153" s="16">
        <v>44728</v>
      </c>
      <c r="T2153" s="12">
        <f t="shared" si="8"/>
        <v>1033771</v>
      </c>
      <c r="U2153" s="10"/>
      <c r="V2153" s="10"/>
      <c r="W2153" s="10"/>
      <c r="X2153" s="10"/>
      <c r="Y2153" s="10"/>
      <c r="Z2153" s="10"/>
    </row>
    <row r="2154" customHeight="1" spans="1:26">
      <c r="A2154" s="3"/>
      <c r="B2154" s="4" t="s">
        <v>2890</v>
      </c>
      <c r="C2154" s="3" t="s">
        <v>2818</v>
      </c>
      <c r="D2154" s="4" t="s">
        <v>2004</v>
      </c>
      <c r="E2154" s="4" t="s">
        <v>772</v>
      </c>
      <c r="F2154" s="4" t="s">
        <v>51</v>
      </c>
      <c r="G2154" s="4" t="s">
        <v>2828</v>
      </c>
      <c r="H2154" s="3"/>
      <c r="I2154" s="3"/>
      <c r="J2154" s="3"/>
      <c r="K2154" s="4" t="s">
        <v>3032</v>
      </c>
      <c r="L2154" s="3" t="s">
        <v>414</v>
      </c>
      <c r="M2154" s="3" t="s">
        <v>415</v>
      </c>
      <c r="N2154" s="3" t="s">
        <v>2820</v>
      </c>
      <c r="O2154" s="3">
        <v>250874</v>
      </c>
      <c r="P2154" s="3" t="s">
        <v>2792</v>
      </c>
      <c r="Q2154" s="4" t="s">
        <v>13</v>
      </c>
      <c r="R2154" s="3">
        <v>1</v>
      </c>
      <c r="S2154" s="16">
        <v>44728</v>
      </c>
      <c r="T2154" s="12">
        <f t="shared" si="8"/>
        <v>1033771</v>
      </c>
      <c r="U2154" s="10"/>
      <c r="V2154" s="10"/>
      <c r="W2154" s="10"/>
      <c r="X2154" s="10"/>
      <c r="Y2154" s="10"/>
      <c r="Z2154" s="10"/>
    </row>
    <row r="2155" customHeight="1" spans="1:26">
      <c r="A2155" s="3"/>
      <c r="B2155" s="4" t="s">
        <v>2890</v>
      </c>
      <c r="C2155" s="3" t="s">
        <v>2818</v>
      </c>
      <c r="D2155" s="4" t="s">
        <v>1959</v>
      </c>
      <c r="E2155" s="4" t="s">
        <v>829</v>
      </c>
      <c r="F2155" s="4" t="s">
        <v>154</v>
      </c>
      <c r="G2155" s="4" t="s">
        <v>2847</v>
      </c>
      <c r="H2155" s="3"/>
      <c r="I2155" s="3"/>
      <c r="J2155" s="3"/>
      <c r="K2155" s="4" t="s">
        <v>3026</v>
      </c>
      <c r="L2155" s="3" t="s">
        <v>414</v>
      </c>
      <c r="M2155" s="3" t="s">
        <v>415</v>
      </c>
      <c r="N2155" s="3" t="s">
        <v>2820</v>
      </c>
      <c r="O2155" s="3">
        <v>250874</v>
      </c>
      <c r="P2155" s="3" t="s">
        <v>2792</v>
      </c>
      <c r="Q2155" s="4" t="s">
        <v>13</v>
      </c>
      <c r="R2155" s="3">
        <v>1</v>
      </c>
      <c r="S2155" s="16">
        <v>44728</v>
      </c>
      <c r="T2155" s="12">
        <f t="shared" si="8"/>
        <v>1033771</v>
      </c>
      <c r="U2155" s="10"/>
      <c r="V2155" s="10"/>
      <c r="W2155" s="10"/>
      <c r="X2155" s="10"/>
      <c r="Y2155" s="10"/>
      <c r="Z2155" s="10"/>
    </row>
    <row r="2156" customHeight="1" spans="1:26">
      <c r="A2156" s="3"/>
      <c r="B2156" s="4" t="s">
        <v>2890</v>
      </c>
      <c r="C2156" s="3" t="s">
        <v>2818</v>
      </c>
      <c r="D2156" s="4" t="s">
        <v>1979</v>
      </c>
      <c r="E2156" s="4" t="s">
        <v>327</v>
      </c>
      <c r="F2156" s="4" t="s">
        <v>182</v>
      </c>
      <c r="G2156" s="4" t="s">
        <v>2836</v>
      </c>
      <c r="H2156" s="3"/>
      <c r="I2156" s="3"/>
      <c r="J2156" s="3"/>
      <c r="K2156" s="4" t="s">
        <v>3033</v>
      </c>
      <c r="L2156" s="3" t="s">
        <v>414</v>
      </c>
      <c r="M2156" s="3" t="s">
        <v>415</v>
      </c>
      <c r="N2156" s="3" t="s">
        <v>2820</v>
      </c>
      <c r="O2156" s="3">
        <v>250874</v>
      </c>
      <c r="P2156" s="3" t="s">
        <v>2792</v>
      </c>
      <c r="Q2156" s="4" t="s">
        <v>13</v>
      </c>
      <c r="R2156" s="3">
        <v>1</v>
      </c>
      <c r="S2156" s="16">
        <v>44728</v>
      </c>
      <c r="T2156" s="12">
        <f t="shared" si="8"/>
        <v>1033771</v>
      </c>
      <c r="U2156" s="10"/>
      <c r="V2156" s="10"/>
      <c r="W2156" s="10"/>
      <c r="X2156" s="10"/>
      <c r="Y2156" s="10"/>
      <c r="Z2156" s="10"/>
    </row>
    <row r="2157" customHeight="1" spans="1:26">
      <c r="A2157" s="3"/>
      <c r="B2157" s="4" t="s">
        <v>2890</v>
      </c>
      <c r="C2157" s="3" t="s">
        <v>2818</v>
      </c>
      <c r="D2157" s="4" t="s">
        <v>1959</v>
      </c>
      <c r="E2157" s="4" t="s">
        <v>763</v>
      </c>
      <c r="F2157" s="4" t="s">
        <v>61</v>
      </c>
      <c r="G2157" s="4" t="s">
        <v>2851</v>
      </c>
      <c r="H2157" s="3"/>
      <c r="I2157" s="3"/>
      <c r="J2157" s="3"/>
      <c r="K2157" s="4" t="s">
        <v>2951</v>
      </c>
      <c r="L2157" s="3" t="s">
        <v>370</v>
      </c>
      <c r="M2157" s="3" t="s">
        <v>410</v>
      </c>
      <c r="N2157" s="3" t="s">
        <v>2820</v>
      </c>
      <c r="O2157" s="3">
        <v>250877</v>
      </c>
      <c r="P2157" s="3" t="s">
        <v>2792</v>
      </c>
      <c r="Q2157" s="4" t="s">
        <v>22</v>
      </c>
      <c r="R2157" s="3">
        <v>1</v>
      </c>
      <c r="S2157" s="16">
        <v>44728</v>
      </c>
      <c r="T2157" s="12">
        <f t="shared" si="8"/>
        <v>1033771</v>
      </c>
      <c r="U2157" s="10"/>
      <c r="V2157" s="10"/>
      <c r="W2157" s="10"/>
      <c r="X2157" s="10"/>
      <c r="Y2157" s="10"/>
      <c r="Z2157" s="10"/>
    </row>
    <row r="2158" customHeight="1" spans="1:26">
      <c r="A2158" s="3"/>
      <c r="B2158" s="4" t="s">
        <v>2890</v>
      </c>
      <c r="C2158" s="3" t="s">
        <v>2818</v>
      </c>
      <c r="D2158" s="4" t="s">
        <v>1979</v>
      </c>
      <c r="E2158" s="4" t="s">
        <v>327</v>
      </c>
      <c r="F2158" s="4" t="s">
        <v>74</v>
      </c>
      <c r="G2158" s="4" t="s">
        <v>2854</v>
      </c>
      <c r="H2158" s="3"/>
      <c r="I2158" s="3"/>
      <c r="J2158" s="3"/>
      <c r="K2158" s="4" t="s">
        <v>2962</v>
      </c>
      <c r="L2158" s="3" t="s">
        <v>370</v>
      </c>
      <c r="M2158" s="3" t="s">
        <v>410</v>
      </c>
      <c r="N2158" s="3" t="s">
        <v>2820</v>
      </c>
      <c r="O2158" s="3">
        <v>250877</v>
      </c>
      <c r="P2158" s="3" t="s">
        <v>2792</v>
      </c>
      <c r="Q2158" s="4" t="s">
        <v>22</v>
      </c>
      <c r="R2158" s="3">
        <v>1</v>
      </c>
      <c r="S2158" s="16">
        <v>44728</v>
      </c>
      <c r="T2158" s="12">
        <f t="shared" si="8"/>
        <v>1033771</v>
      </c>
      <c r="U2158" s="10"/>
      <c r="V2158" s="10"/>
      <c r="W2158" s="10"/>
      <c r="X2158" s="10"/>
      <c r="Y2158" s="10"/>
      <c r="Z2158" s="10"/>
    </row>
    <row r="2159" customHeight="1" spans="1:26">
      <c r="A2159" s="3"/>
      <c r="B2159" s="4" t="s">
        <v>2890</v>
      </c>
      <c r="C2159" s="3" t="s">
        <v>2818</v>
      </c>
      <c r="D2159" s="4" t="s">
        <v>1959</v>
      </c>
      <c r="E2159" s="4" t="s">
        <v>777</v>
      </c>
      <c r="F2159" s="4" t="s">
        <v>81</v>
      </c>
      <c r="G2159" s="4" t="s">
        <v>2852</v>
      </c>
      <c r="H2159" s="3"/>
      <c r="I2159" s="3"/>
      <c r="J2159" s="3"/>
      <c r="K2159" s="4" t="s">
        <v>2960</v>
      </c>
      <c r="L2159" s="3" t="s">
        <v>370</v>
      </c>
      <c r="M2159" s="3" t="s">
        <v>410</v>
      </c>
      <c r="N2159" s="3" t="s">
        <v>2820</v>
      </c>
      <c r="O2159" s="3">
        <v>250877</v>
      </c>
      <c r="P2159" s="3" t="s">
        <v>2792</v>
      </c>
      <c r="Q2159" s="4" t="s">
        <v>22</v>
      </c>
      <c r="R2159" s="3">
        <v>1</v>
      </c>
      <c r="S2159" s="16">
        <v>44728</v>
      </c>
      <c r="T2159" s="12">
        <f t="shared" si="8"/>
        <v>1033771</v>
      </c>
      <c r="U2159" s="10"/>
      <c r="V2159" s="10"/>
      <c r="W2159" s="10"/>
      <c r="X2159" s="10"/>
      <c r="Y2159" s="10"/>
      <c r="Z2159" s="10"/>
    </row>
    <row r="2160" customHeight="1" spans="1:26">
      <c r="A2160" s="3"/>
      <c r="B2160" s="4" t="s">
        <v>2890</v>
      </c>
      <c r="C2160" s="3" t="s">
        <v>2818</v>
      </c>
      <c r="D2160" s="4" t="s">
        <v>1956</v>
      </c>
      <c r="E2160" s="4" t="s">
        <v>761</v>
      </c>
      <c r="F2160" s="4" t="s">
        <v>148</v>
      </c>
      <c r="G2160" s="4" t="s">
        <v>2871</v>
      </c>
      <c r="H2160" s="3"/>
      <c r="I2160" s="3"/>
      <c r="J2160" s="3"/>
      <c r="K2160" s="4" t="s">
        <v>615</v>
      </c>
      <c r="L2160" s="3" t="s">
        <v>370</v>
      </c>
      <c r="M2160" s="3" t="s">
        <v>410</v>
      </c>
      <c r="N2160" s="3" t="s">
        <v>2820</v>
      </c>
      <c r="O2160" s="3">
        <v>250877</v>
      </c>
      <c r="P2160" s="3" t="s">
        <v>2792</v>
      </c>
      <c r="Q2160" s="4" t="s">
        <v>22</v>
      </c>
      <c r="R2160" s="3">
        <v>1</v>
      </c>
      <c r="S2160" s="16">
        <v>44728</v>
      </c>
      <c r="T2160" s="12">
        <f t="shared" si="8"/>
        <v>1033771</v>
      </c>
      <c r="U2160" s="10"/>
      <c r="V2160" s="10"/>
      <c r="W2160" s="10"/>
      <c r="X2160" s="10"/>
      <c r="Y2160" s="10"/>
      <c r="Z2160" s="10"/>
    </row>
    <row r="2161" customHeight="1" spans="1:26">
      <c r="A2161" s="3"/>
      <c r="B2161" s="4" t="s">
        <v>2890</v>
      </c>
      <c r="C2161" s="3" t="s">
        <v>2818</v>
      </c>
      <c r="D2161" s="4" t="s">
        <v>2211</v>
      </c>
      <c r="E2161" s="4" t="s">
        <v>820</v>
      </c>
      <c r="F2161" s="4" t="s">
        <v>134</v>
      </c>
      <c r="G2161" s="4" t="s">
        <v>2832</v>
      </c>
      <c r="H2161" s="3"/>
      <c r="I2161" s="3"/>
      <c r="J2161" s="3"/>
      <c r="K2161" s="4" t="s">
        <v>3019</v>
      </c>
      <c r="L2161" s="3" t="s">
        <v>370</v>
      </c>
      <c r="M2161" s="3" t="s">
        <v>410</v>
      </c>
      <c r="N2161" s="3" t="s">
        <v>2820</v>
      </c>
      <c r="O2161" s="3">
        <v>250878</v>
      </c>
      <c r="P2161" s="3" t="s">
        <v>2792</v>
      </c>
      <c r="Q2161" s="4" t="s">
        <v>24</v>
      </c>
      <c r="R2161" s="3">
        <v>1</v>
      </c>
      <c r="S2161" s="16">
        <v>44728</v>
      </c>
      <c r="T2161" s="12">
        <f t="shared" si="8"/>
        <v>1033771</v>
      </c>
      <c r="U2161" s="10"/>
      <c r="V2161" s="10"/>
      <c r="W2161" s="10"/>
      <c r="X2161" s="10"/>
      <c r="Y2161" s="10"/>
      <c r="Z2161" s="10"/>
    </row>
    <row r="2162" customHeight="1" spans="1:26">
      <c r="A2162" s="3"/>
      <c r="B2162" s="4" t="s">
        <v>2890</v>
      </c>
      <c r="C2162" s="3" t="s">
        <v>2818</v>
      </c>
      <c r="D2162" s="4" t="s">
        <v>1956</v>
      </c>
      <c r="E2162" s="4" t="s">
        <v>805</v>
      </c>
      <c r="F2162" s="4" t="s">
        <v>34</v>
      </c>
      <c r="G2162" s="4" t="s">
        <v>2853</v>
      </c>
      <c r="H2162" s="3"/>
      <c r="I2162" s="3"/>
      <c r="J2162" s="3"/>
      <c r="K2162" s="4" t="s">
        <v>2993</v>
      </c>
      <c r="L2162" s="3" t="s">
        <v>370</v>
      </c>
      <c r="M2162" s="3" t="s">
        <v>410</v>
      </c>
      <c r="N2162" s="3" t="s">
        <v>2820</v>
      </c>
      <c r="O2162" s="3">
        <v>250879</v>
      </c>
      <c r="P2162" s="3" t="s">
        <v>2792</v>
      </c>
      <c r="Q2162" s="4" t="s">
        <v>30</v>
      </c>
      <c r="R2162" s="3">
        <v>1</v>
      </c>
      <c r="S2162" s="16">
        <v>44728</v>
      </c>
      <c r="T2162" s="12">
        <f t="shared" si="8"/>
        <v>1033771</v>
      </c>
      <c r="U2162" s="10"/>
      <c r="V2162" s="10"/>
      <c r="W2162" s="10"/>
      <c r="X2162" s="10"/>
      <c r="Y2162" s="10"/>
      <c r="Z2162" s="10"/>
    </row>
    <row r="2163" customHeight="1" spans="1:26">
      <c r="A2163" s="3"/>
      <c r="B2163" s="4" t="s">
        <v>2890</v>
      </c>
      <c r="C2163" s="3" t="s">
        <v>2818</v>
      </c>
      <c r="D2163" s="4" t="s">
        <v>1956</v>
      </c>
      <c r="E2163" s="4" t="s">
        <v>771</v>
      </c>
      <c r="F2163" s="4" t="s">
        <v>68</v>
      </c>
      <c r="G2163" s="4" t="s">
        <v>2869</v>
      </c>
      <c r="H2163" s="3"/>
      <c r="I2163" s="3"/>
      <c r="J2163" s="3"/>
      <c r="K2163" s="4" t="s">
        <v>2914</v>
      </c>
      <c r="L2163" s="3" t="s">
        <v>370</v>
      </c>
      <c r="M2163" s="3" t="s">
        <v>410</v>
      </c>
      <c r="N2163" s="3" t="s">
        <v>2820</v>
      </c>
      <c r="O2163" s="3">
        <v>250879</v>
      </c>
      <c r="P2163" s="3" t="s">
        <v>2792</v>
      </c>
      <c r="Q2163" s="4" t="s">
        <v>30</v>
      </c>
      <c r="R2163" s="3">
        <v>1</v>
      </c>
      <c r="S2163" s="16">
        <v>44728</v>
      </c>
      <c r="T2163" s="12">
        <f t="shared" si="8"/>
        <v>1033771</v>
      </c>
      <c r="U2163" s="10"/>
      <c r="V2163" s="10"/>
      <c r="W2163" s="10"/>
      <c r="X2163" s="10"/>
      <c r="Y2163" s="10"/>
      <c r="Z2163" s="10"/>
    </row>
    <row r="2164" customHeight="1" spans="1:26">
      <c r="A2164" s="3"/>
      <c r="B2164" s="4" t="s">
        <v>2890</v>
      </c>
      <c r="C2164" s="3" t="s">
        <v>2818</v>
      </c>
      <c r="D2164" s="4" t="s">
        <v>1956</v>
      </c>
      <c r="E2164" s="4" t="s">
        <v>762</v>
      </c>
      <c r="F2164" s="4" t="s">
        <v>77</v>
      </c>
      <c r="G2164" s="4" t="s">
        <v>2853</v>
      </c>
      <c r="H2164" s="3"/>
      <c r="I2164" s="3"/>
      <c r="J2164" s="3"/>
      <c r="K2164" s="4" t="s">
        <v>2909</v>
      </c>
      <c r="L2164" s="3" t="s">
        <v>370</v>
      </c>
      <c r="M2164" s="3" t="s">
        <v>410</v>
      </c>
      <c r="N2164" s="3" t="s">
        <v>2820</v>
      </c>
      <c r="O2164" s="3">
        <v>250879</v>
      </c>
      <c r="P2164" s="3" t="s">
        <v>2792</v>
      </c>
      <c r="Q2164" s="4" t="s">
        <v>30</v>
      </c>
      <c r="R2164" s="3">
        <v>1</v>
      </c>
      <c r="S2164" s="16">
        <v>44728</v>
      </c>
      <c r="T2164" s="12">
        <f t="shared" si="8"/>
        <v>1033771</v>
      </c>
      <c r="U2164" s="10"/>
      <c r="V2164" s="10"/>
      <c r="W2164" s="10"/>
      <c r="X2164" s="10"/>
      <c r="Y2164" s="10"/>
      <c r="Z2164" s="10"/>
    </row>
    <row r="2165" customHeight="1" spans="1:26">
      <c r="A2165" s="3"/>
      <c r="B2165" s="4" t="s">
        <v>2890</v>
      </c>
      <c r="C2165" s="3" t="s">
        <v>2818</v>
      </c>
      <c r="D2165" s="4" t="s">
        <v>1979</v>
      </c>
      <c r="E2165" s="4" t="s">
        <v>786</v>
      </c>
      <c r="F2165" s="4" t="s">
        <v>129</v>
      </c>
      <c r="G2165" s="4" t="s">
        <v>2836</v>
      </c>
      <c r="H2165" s="3"/>
      <c r="I2165" s="3"/>
      <c r="J2165" s="3"/>
      <c r="K2165" s="4" t="s">
        <v>2953</v>
      </c>
      <c r="L2165" s="3" t="s">
        <v>370</v>
      </c>
      <c r="M2165" s="3" t="s">
        <v>410</v>
      </c>
      <c r="N2165" s="3" t="s">
        <v>2820</v>
      </c>
      <c r="O2165" s="3">
        <v>250879</v>
      </c>
      <c r="P2165" s="3" t="s">
        <v>2792</v>
      </c>
      <c r="Q2165" s="4" t="s">
        <v>30</v>
      </c>
      <c r="R2165" s="3">
        <v>1</v>
      </c>
      <c r="S2165" s="16">
        <v>44728</v>
      </c>
      <c r="T2165" s="12">
        <f t="shared" si="8"/>
        <v>1033771</v>
      </c>
      <c r="U2165" s="10"/>
      <c r="V2165" s="10"/>
      <c r="W2165" s="10"/>
      <c r="X2165" s="10"/>
      <c r="Y2165" s="10"/>
      <c r="Z2165" s="10"/>
    </row>
    <row r="2166" customHeight="1" spans="1:26">
      <c r="A2166" s="3"/>
      <c r="B2166" s="4" t="s">
        <v>2890</v>
      </c>
      <c r="C2166" s="3" t="s">
        <v>2818</v>
      </c>
      <c r="D2166" s="4" t="s">
        <v>1956</v>
      </c>
      <c r="E2166" s="4" t="s">
        <v>762</v>
      </c>
      <c r="F2166" s="4" t="s">
        <v>130</v>
      </c>
      <c r="G2166" s="4" t="s">
        <v>2868</v>
      </c>
      <c r="H2166" s="3"/>
      <c r="I2166" s="3"/>
      <c r="J2166" s="3"/>
      <c r="K2166" s="4" t="s">
        <v>2996</v>
      </c>
      <c r="L2166" s="3" t="s">
        <v>370</v>
      </c>
      <c r="M2166" s="3" t="s">
        <v>410</v>
      </c>
      <c r="N2166" s="3" t="s">
        <v>2820</v>
      </c>
      <c r="O2166" s="3">
        <v>250879</v>
      </c>
      <c r="P2166" s="3" t="s">
        <v>2792</v>
      </c>
      <c r="Q2166" s="4" t="s">
        <v>30</v>
      </c>
      <c r="R2166" s="3">
        <v>0</v>
      </c>
      <c r="S2166" s="16">
        <v>44728</v>
      </c>
      <c r="T2166" s="12">
        <f t="shared" si="8"/>
        <v>1033771</v>
      </c>
      <c r="U2166" s="10"/>
      <c r="V2166" s="10"/>
      <c r="W2166" s="10"/>
      <c r="X2166" s="10"/>
      <c r="Y2166" s="10"/>
      <c r="Z2166" s="10"/>
    </row>
    <row r="2167" customHeight="1" spans="1:26">
      <c r="A2167" s="3"/>
      <c r="B2167" s="4" t="s">
        <v>2890</v>
      </c>
      <c r="C2167" s="3" t="s">
        <v>2818</v>
      </c>
      <c r="D2167" s="4" t="s">
        <v>750</v>
      </c>
      <c r="E2167" s="4" t="s">
        <v>341</v>
      </c>
      <c r="F2167" s="4" t="s">
        <v>183</v>
      </c>
      <c r="G2167" s="4" t="s">
        <v>2877</v>
      </c>
      <c r="H2167" s="3"/>
      <c r="I2167" s="3"/>
      <c r="J2167" s="3"/>
      <c r="K2167" s="4" t="s">
        <v>468</v>
      </c>
      <c r="L2167" s="3" t="s">
        <v>370</v>
      </c>
      <c r="M2167" s="3" t="s">
        <v>410</v>
      </c>
      <c r="N2167" s="3" t="s">
        <v>2820</v>
      </c>
      <c r="O2167" s="3">
        <v>250879</v>
      </c>
      <c r="P2167" s="3" t="s">
        <v>2792</v>
      </c>
      <c r="Q2167" s="4" t="s">
        <v>30</v>
      </c>
      <c r="R2167" s="3">
        <v>1</v>
      </c>
      <c r="S2167" s="16">
        <v>44728</v>
      </c>
      <c r="T2167" s="12">
        <f t="shared" si="8"/>
        <v>1033771</v>
      </c>
      <c r="U2167" s="10"/>
      <c r="V2167" s="10"/>
      <c r="W2167" s="10"/>
      <c r="X2167" s="10"/>
      <c r="Y2167" s="10"/>
      <c r="Z2167" s="10"/>
    </row>
    <row r="2168" customHeight="1" spans="1:26">
      <c r="A2168" s="3"/>
      <c r="B2168" s="4" t="s">
        <v>2890</v>
      </c>
      <c r="C2168" s="3" t="s">
        <v>2818</v>
      </c>
      <c r="D2168" s="4" t="s">
        <v>1959</v>
      </c>
      <c r="E2168" s="4" t="s">
        <v>770</v>
      </c>
      <c r="F2168" s="4" t="s">
        <v>33</v>
      </c>
      <c r="G2168" s="4" t="s">
        <v>2847</v>
      </c>
      <c r="H2168" s="3"/>
      <c r="I2168" s="3"/>
      <c r="J2168" s="3"/>
      <c r="K2168" s="4" t="s">
        <v>2924</v>
      </c>
      <c r="L2168" s="3" t="s">
        <v>370</v>
      </c>
      <c r="M2168" s="3" t="s">
        <v>410</v>
      </c>
      <c r="N2168" s="3" t="s">
        <v>2820</v>
      </c>
      <c r="O2168" s="3">
        <v>250876</v>
      </c>
      <c r="P2168" s="3" t="s">
        <v>2792</v>
      </c>
      <c r="Q2168" s="4" t="s">
        <v>26</v>
      </c>
      <c r="R2168" s="3">
        <v>0</v>
      </c>
      <c r="S2168" s="16">
        <v>44728</v>
      </c>
      <c r="T2168" s="12">
        <f t="shared" si="8"/>
        <v>1033771</v>
      </c>
      <c r="U2168" s="10"/>
      <c r="V2168" s="10"/>
      <c r="W2168" s="10"/>
      <c r="X2168" s="10"/>
      <c r="Y2168" s="10"/>
      <c r="Z2168" s="10"/>
    </row>
    <row r="2169" customHeight="1" spans="1:26">
      <c r="A2169" s="3"/>
      <c r="B2169" s="4" t="s">
        <v>2890</v>
      </c>
      <c r="C2169" s="3" t="s">
        <v>2818</v>
      </c>
      <c r="D2169" s="4" t="s">
        <v>1956</v>
      </c>
      <c r="E2169" s="4" t="s">
        <v>762</v>
      </c>
      <c r="F2169" s="4" t="s">
        <v>685</v>
      </c>
      <c r="G2169" s="4" t="s">
        <v>2868</v>
      </c>
      <c r="H2169" s="3"/>
      <c r="I2169" s="3"/>
      <c r="J2169" s="3"/>
      <c r="K2169" s="4" t="s">
        <v>3034</v>
      </c>
      <c r="L2169" s="3" t="s">
        <v>370</v>
      </c>
      <c r="M2169" s="3" t="s">
        <v>410</v>
      </c>
      <c r="N2169" s="3" t="s">
        <v>2820</v>
      </c>
      <c r="O2169" s="3">
        <v>250876</v>
      </c>
      <c r="P2169" s="3" t="s">
        <v>2792</v>
      </c>
      <c r="Q2169" s="4" t="s">
        <v>26</v>
      </c>
      <c r="R2169" s="3">
        <v>1</v>
      </c>
      <c r="S2169" s="16">
        <v>44728</v>
      </c>
      <c r="T2169" s="12">
        <f t="shared" si="8"/>
        <v>1033771</v>
      </c>
      <c r="U2169" s="10"/>
      <c r="V2169" s="10"/>
      <c r="W2169" s="10"/>
      <c r="X2169" s="10"/>
      <c r="Y2169" s="10"/>
      <c r="Z2169" s="10"/>
    </row>
    <row r="2170" customHeight="1" spans="1:26">
      <c r="A2170" s="3"/>
      <c r="B2170" s="4" t="s">
        <v>2890</v>
      </c>
      <c r="C2170" s="3" t="s">
        <v>2818</v>
      </c>
      <c r="D2170" s="4" t="s">
        <v>1956</v>
      </c>
      <c r="E2170" s="4" t="s">
        <v>762</v>
      </c>
      <c r="F2170" s="4" t="s">
        <v>130</v>
      </c>
      <c r="G2170" s="4" t="s">
        <v>2868</v>
      </c>
      <c r="H2170" s="3"/>
      <c r="I2170" s="3"/>
      <c r="J2170" s="3"/>
      <c r="K2170" s="4" t="s">
        <v>2996</v>
      </c>
      <c r="L2170" s="3" t="s">
        <v>370</v>
      </c>
      <c r="M2170" s="3" t="s">
        <v>410</v>
      </c>
      <c r="N2170" s="3" t="s">
        <v>2820</v>
      </c>
      <c r="O2170" s="3">
        <v>250876</v>
      </c>
      <c r="P2170" s="3" t="s">
        <v>2792</v>
      </c>
      <c r="Q2170" s="4" t="s">
        <v>26</v>
      </c>
      <c r="R2170" s="3">
        <v>1</v>
      </c>
      <c r="S2170" s="16">
        <v>44728</v>
      </c>
      <c r="T2170" s="12">
        <f t="shared" si="8"/>
        <v>1033771</v>
      </c>
      <c r="U2170" s="10"/>
      <c r="V2170" s="10"/>
      <c r="W2170" s="10"/>
      <c r="X2170" s="10"/>
      <c r="Y2170" s="10"/>
      <c r="Z2170" s="10"/>
    </row>
    <row r="2171" customHeight="1" spans="1:26">
      <c r="A2171" s="3"/>
      <c r="B2171" s="4" t="s">
        <v>2890</v>
      </c>
      <c r="C2171" s="3" t="s">
        <v>2818</v>
      </c>
      <c r="D2171" s="4" t="s">
        <v>2211</v>
      </c>
      <c r="E2171" s="4" t="s">
        <v>787</v>
      </c>
      <c r="F2171" s="4" t="s">
        <v>170</v>
      </c>
      <c r="G2171" s="4" t="s">
        <v>2849</v>
      </c>
      <c r="H2171" s="3"/>
      <c r="I2171" s="3"/>
      <c r="J2171" s="3"/>
      <c r="K2171" s="4" t="s">
        <v>2976</v>
      </c>
      <c r="L2171" s="3" t="s">
        <v>370</v>
      </c>
      <c r="M2171" s="3" t="s">
        <v>410</v>
      </c>
      <c r="N2171" s="3" t="s">
        <v>2820</v>
      </c>
      <c r="O2171" s="3">
        <v>250876</v>
      </c>
      <c r="P2171" s="3" t="s">
        <v>2792</v>
      </c>
      <c r="Q2171" s="4" t="s">
        <v>26</v>
      </c>
      <c r="R2171" s="3">
        <v>1</v>
      </c>
      <c r="S2171" s="16">
        <v>44728</v>
      </c>
      <c r="T2171" s="12">
        <f t="shared" si="8"/>
        <v>1033771</v>
      </c>
      <c r="U2171" s="10"/>
      <c r="V2171" s="10"/>
      <c r="W2171" s="10"/>
      <c r="X2171" s="10"/>
      <c r="Y2171" s="10"/>
      <c r="Z2171" s="10"/>
    </row>
    <row r="2172" customHeight="1" spans="1:26">
      <c r="A2172" s="3"/>
      <c r="B2172" s="4" t="s">
        <v>2890</v>
      </c>
      <c r="C2172" s="3" t="s">
        <v>2818</v>
      </c>
      <c r="D2172" s="4" t="s">
        <v>1997</v>
      </c>
      <c r="E2172" s="4" t="s">
        <v>355</v>
      </c>
      <c r="F2172" s="4" t="s">
        <v>76</v>
      </c>
      <c r="G2172" s="4" t="s">
        <v>2842</v>
      </c>
      <c r="H2172" s="3"/>
      <c r="I2172" s="3"/>
      <c r="J2172" s="3"/>
      <c r="K2172" s="4" t="s">
        <v>2997</v>
      </c>
      <c r="L2172" s="3" t="s">
        <v>370</v>
      </c>
      <c r="M2172" s="3" t="s">
        <v>410</v>
      </c>
      <c r="N2172" s="3" t="s">
        <v>2820</v>
      </c>
      <c r="O2172" s="3">
        <v>250423</v>
      </c>
      <c r="P2172" s="3" t="s">
        <v>2792</v>
      </c>
      <c r="Q2172" s="4" t="s">
        <v>11</v>
      </c>
      <c r="R2172" s="3">
        <v>1</v>
      </c>
      <c r="S2172" s="16">
        <v>44728</v>
      </c>
      <c r="T2172" s="12">
        <f t="shared" si="8"/>
        <v>1033771</v>
      </c>
      <c r="U2172" s="10"/>
      <c r="V2172" s="10"/>
      <c r="W2172" s="10"/>
      <c r="X2172" s="10"/>
      <c r="Y2172" s="10"/>
      <c r="Z2172" s="10"/>
    </row>
    <row r="2173" customHeight="1" spans="1:26">
      <c r="A2173" s="3"/>
      <c r="B2173" s="4" t="s">
        <v>2890</v>
      </c>
      <c r="C2173" s="3" t="s">
        <v>2818</v>
      </c>
      <c r="D2173" s="4" t="s">
        <v>1959</v>
      </c>
      <c r="E2173" s="4" t="s">
        <v>777</v>
      </c>
      <c r="F2173" s="4" t="s">
        <v>21</v>
      </c>
      <c r="G2173" s="4" t="s">
        <v>2863</v>
      </c>
      <c r="H2173" s="3"/>
      <c r="I2173" s="3"/>
      <c r="J2173" s="3"/>
      <c r="K2173" s="4" t="s">
        <v>3004</v>
      </c>
      <c r="L2173" s="3" t="s">
        <v>329</v>
      </c>
      <c r="M2173" s="3" t="s">
        <v>330</v>
      </c>
      <c r="N2173" s="3" t="s">
        <v>2820</v>
      </c>
      <c r="O2173" s="3">
        <v>224360</v>
      </c>
      <c r="P2173" s="3" t="s">
        <v>2792</v>
      </c>
      <c r="Q2173" s="4" t="s">
        <v>331</v>
      </c>
      <c r="R2173" s="3">
        <v>1</v>
      </c>
      <c r="S2173" s="16">
        <v>44728</v>
      </c>
      <c r="T2173" s="12">
        <f t="shared" si="8"/>
        <v>1033771</v>
      </c>
      <c r="U2173" s="10"/>
      <c r="V2173" s="10"/>
      <c r="W2173" s="10"/>
      <c r="X2173" s="10"/>
      <c r="Y2173" s="10"/>
      <c r="Z2173" s="10"/>
    </row>
    <row r="2174" customHeight="1" spans="1:26">
      <c r="A2174" s="3"/>
      <c r="B2174" s="4" t="s">
        <v>2890</v>
      </c>
      <c r="C2174" s="3" t="s">
        <v>2818</v>
      </c>
      <c r="D2174" s="4" t="s">
        <v>1956</v>
      </c>
      <c r="E2174" s="4" t="s">
        <v>771</v>
      </c>
      <c r="F2174" s="4" t="s">
        <v>68</v>
      </c>
      <c r="G2174" s="4" t="s">
        <v>2869</v>
      </c>
      <c r="H2174" s="3"/>
      <c r="I2174" s="3"/>
      <c r="J2174" s="3"/>
      <c r="K2174" s="4" t="s">
        <v>2914</v>
      </c>
      <c r="L2174" s="3" t="s">
        <v>414</v>
      </c>
      <c r="M2174" s="3" t="s">
        <v>415</v>
      </c>
      <c r="N2174" s="3" t="s">
        <v>2820</v>
      </c>
      <c r="O2174" s="3">
        <v>204737</v>
      </c>
      <c r="P2174" s="3" t="s">
        <v>2792</v>
      </c>
      <c r="Q2174" s="4" t="s">
        <v>20</v>
      </c>
      <c r="R2174" s="3">
        <v>1</v>
      </c>
      <c r="S2174" s="16">
        <v>44728</v>
      </c>
      <c r="T2174" s="12">
        <f t="shared" si="8"/>
        <v>1033771</v>
      </c>
      <c r="U2174" s="10"/>
      <c r="V2174" s="10"/>
      <c r="W2174" s="10"/>
      <c r="X2174" s="10"/>
      <c r="Y2174" s="10"/>
      <c r="Z2174" s="10"/>
    </row>
    <row r="2175" customHeight="1" spans="1:26">
      <c r="A2175" s="3"/>
      <c r="B2175" s="4" t="s">
        <v>2890</v>
      </c>
      <c r="C2175" s="3" t="s">
        <v>2818</v>
      </c>
      <c r="D2175" s="4" t="s">
        <v>2254</v>
      </c>
      <c r="E2175" s="4" t="s">
        <v>834</v>
      </c>
      <c r="F2175" s="4" t="s">
        <v>193</v>
      </c>
      <c r="G2175" s="4" t="s">
        <v>2866</v>
      </c>
      <c r="H2175" s="3"/>
      <c r="I2175" s="3"/>
      <c r="J2175" s="3"/>
      <c r="K2175" s="4" t="s">
        <v>835</v>
      </c>
      <c r="L2175" s="3" t="s">
        <v>414</v>
      </c>
      <c r="M2175" s="3" t="s">
        <v>415</v>
      </c>
      <c r="N2175" s="3" t="s">
        <v>2820</v>
      </c>
      <c r="O2175" s="3">
        <v>204737</v>
      </c>
      <c r="P2175" s="3" t="s">
        <v>2792</v>
      </c>
      <c r="Q2175" s="4" t="s">
        <v>20</v>
      </c>
      <c r="R2175" s="3">
        <v>1</v>
      </c>
      <c r="S2175" s="16">
        <v>44728</v>
      </c>
      <c r="T2175" s="12">
        <f t="shared" si="8"/>
        <v>1033771</v>
      </c>
      <c r="U2175" s="10"/>
      <c r="V2175" s="10"/>
      <c r="W2175" s="10"/>
      <c r="X2175" s="10"/>
      <c r="Y2175" s="10"/>
      <c r="Z2175" s="10"/>
    </row>
    <row r="2176" customHeight="1" spans="1:26">
      <c r="A2176" s="3"/>
      <c r="B2176" s="4" t="s">
        <v>2890</v>
      </c>
      <c r="C2176" s="3" t="s">
        <v>2818</v>
      </c>
      <c r="D2176" s="4" t="s">
        <v>1959</v>
      </c>
      <c r="E2176" s="4" t="s">
        <v>777</v>
      </c>
      <c r="F2176" s="4" t="s">
        <v>21</v>
      </c>
      <c r="G2176" s="4" t="s">
        <v>2863</v>
      </c>
      <c r="H2176" s="3"/>
      <c r="I2176" s="3"/>
      <c r="J2176" s="3"/>
      <c r="K2176" s="4" t="s">
        <v>3004</v>
      </c>
      <c r="L2176" s="3" t="s">
        <v>414</v>
      </c>
      <c r="M2176" s="3" t="s">
        <v>415</v>
      </c>
      <c r="N2176" s="3" t="s">
        <v>2820</v>
      </c>
      <c r="O2176" s="3">
        <v>204736</v>
      </c>
      <c r="P2176" s="3" t="s">
        <v>2792</v>
      </c>
      <c r="Q2176" s="4" t="s">
        <v>19</v>
      </c>
      <c r="R2176" s="3">
        <v>1</v>
      </c>
      <c r="S2176" s="16">
        <v>44728</v>
      </c>
      <c r="T2176" s="12">
        <f t="shared" si="8"/>
        <v>1033771</v>
      </c>
      <c r="U2176" s="10"/>
      <c r="V2176" s="10"/>
      <c r="W2176" s="10"/>
      <c r="X2176" s="10"/>
      <c r="Y2176" s="10"/>
      <c r="Z2176" s="10"/>
    </row>
    <row r="2177" customHeight="1" spans="1:26">
      <c r="A2177" s="3"/>
      <c r="B2177" s="4" t="s">
        <v>2890</v>
      </c>
      <c r="C2177" s="3" t="s">
        <v>2818</v>
      </c>
      <c r="D2177" s="4" t="s">
        <v>1956</v>
      </c>
      <c r="E2177" s="4" t="s">
        <v>373</v>
      </c>
      <c r="F2177" s="4" t="s">
        <v>82</v>
      </c>
      <c r="G2177" s="4" t="s">
        <v>2822</v>
      </c>
      <c r="H2177" s="3"/>
      <c r="I2177" s="3"/>
      <c r="J2177" s="3"/>
      <c r="K2177" s="4" t="s">
        <v>2945</v>
      </c>
      <c r="L2177" s="3" t="s">
        <v>414</v>
      </c>
      <c r="M2177" s="3" t="s">
        <v>415</v>
      </c>
      <c r="N2177" s="3" t="s">
        <v>2820</v>
      </c>
      <c r="O2177" s="3">
        <v>250424</v>
      </c>
      <c r="P2177" s="3" t="s">
        <v>2792</v>
      </c>
      <c r="Q2177" s="4" t="s">
        <v>15</v>
      </c>
      <c r="R2177" s="3">
        <v>1</v>
      </c>
      <c r="S2177" s="16">
        <v>44728</v>
      </c>
      <c r="T2177" s="12">
        <f t="shared" si="8"/>
        <v>1033771</v>
      </c>
      <c r="U2177" s="10"/>
      <c r="V2177" s="10"/>
      <c r="W2177" s="10"/>
      <c r="X2177" s="10"/>
      <c r="Y2177" s="10"/>
      <c r="Z2177" s="10"/>
    </row>
    <row r="2178" customHeight="1" spans="1:26">
      <c r="A2178" s="3"/>
      <c r="B2178" s="4" t="s">
        <v>2899</v>
      </c>
      <c r="C2178" s="3" t="s">
        <v>2818</v>
      </c>
      <c r="D2178" s="4" t="s">
        <v>1956</v>
      </c>
      <c r="E2178" s="4" t="s">
        <v>836</v>
      </c>
      <c r="F2178" s="4" t="s">
        <v>765</v>
      </c>
      <c r="G2178" s="4"/>
      <c r="H2178" s="3"/>
      <c r="I2178" s="3"/>
      <c r="J2178" s="3"/>
      <c r="K2178" s="4" t="s">
        <v>765</v>
      </c>
      <c r="L2178" s="3" t="s">
        <v>414</v>
      </c>
      <c r="M2178" s="3" t="s">
        <v>415</v>
      </c>
      <c r="N2178" s="3" t="s">
        <v>2820</v>
      </c>
      <c r="O2178" s="3">
        <v>250424</v>
      </c>
      <c r="P2178" s="3" t="s">
        <v>2792</v>
      </c>
      <c r="Q2178" s="4" t="s">
        <v>15</v>
      </c>
      <c r="R2178" s="3">
        <v>1</v>
      </c>
      <c r="S2178" s="16">
        <v>44728</v>
      </c>
      <c r="T2178" s="12">
        <f t="shared" si="8"/>
        <v>1033771</v>
      </c>
      <c r="U2178" s="10"/>
      <c r="V2178" s="10"/>
      <c r="W2178" s="10"/>
      <c r="X2178" s="10"/>
      <c r="Y2178" s="10"/>
      <c r="Z2178" s="10"/>
    </row>
    <row r="2179" customHeight="1" spans="1:26">
      <c r="A2179" s="3"/>
      <c r="B2179" s="4" t="s">
        <v>2890</v>
      </c>
      <c r="C2179" s="3" t="s">
        <v>2818</v>
      </c>
      <c r="D2179" s="4" t="s">
        <v>1959</v>
      </c>
      <c r="E2179" s="4" t="s">
        <v>770</v>
      </c>
      <c r="F2179" s="4" t="s">
        <v>164</v>
      </c>
      <c r="G2179" s="4" t="s">
        <v>2847</v>
      </c>
      <c r="H2179" s="3"/>
      <c r="I2179" s="3"/>
      <c r="J2179" s="3"/>
      <c r="K2179" s="4" t="s">
        <v>2955</v>
      </c>
      <c r="L2179" s="3" t="s">
        <v>414</v>
      </c>
      <c r="M2179" s="3" t="s">
        <v>415</v>
      </c>
      <c r="N2179" s="3" t="s">
        <v>2820</v>
      </c>
      <c r="O2179" s="3">
        <v>256479</v>
      </c>
      <c r="P2179" s="3" t="s">
        <v>2792</v>
      </c>
      <c r="Q2179" s="4" t="s">
        <v>807</v>
      </c>
      <c r="R2179" s="3">
        <v>2</v>
      </c>
      <c r="S2179" s="16">
        <v>44728</v>
      </c>
      <c r="T2179" s="12">
        <f t="shared" si="8"/>
        <v>1033771</v>
      </c>
      <c r="U2179" s="10"/>
      <c r="V2179" s="10"/>
      <c r="W2179" s="10"/>
      <c r="X2179" s="10"/>
      <c r="Y2179" s="10"/>
      <c r="Z2179" s="10"/>
    </row>
    <row r="2180" customHeight="1" spans="1:26">
      <c r="A2180" s="3"/>
      <c r="B2180" s="4" t="s">
        <v>2890</v>
      </c>
      <c r="C2180" s="3" t="s">
        <v>2818</v>
      </c>
      <c r="D2180" s="4" t="s">
        <v>1956</v>
      </c>
      <c r="E2180" s="4" t="s">
        <v>761</v>
      </c>
      <c r="F2180" s="4" t="s">
        <v>556</v>
      </c>
      <c r="G2180" s="4" t="s">
        <v>2871</v>
      </c>
      <c r="H2180" s="3"/>
      <c r="I2180" s="3"/>
      <c r="J2180" s="3"/>
      <c r="K2180" s="4" t="s">
        <v>2894</v>
      </c>
      <c r="L2180" s="3" t="s">
        <v>414</v>
      </c>
      <c r="M2180" s="3" t="s">
        <v>415</v>
      </c>
      <c r="N2180" s="3" t="s">
        <v>2820</v>
      </c>
      <c r="O2180" s="3">
        <v>256480</v>
      </c>
      <c r="P2180" s="3" t="s">
        <v>2792</v>
      </c>
      <c r="Q2180" s="4" t="s">
        <v>815</v>
      </c>
      <c r="R2180" s="3">
        <v>1</v>
      </c>
      <c r="S2180" s="16">
        <v>44728</v>
      </c>
      <c r="T2180" s="12">
        <f t="shared" si="8"/>
        <v>1033771</v>
      </c>
      <c r="U2180" s="10"/>
      <c r="V2180" s="10"/>
      <c r="W2180" s="10"/>
      <c r="X2180" s="10"/>
      <c r="Y2180" s="10"/>
      <c r="Z2180" s="10"/>
    </row>
    <row r="2181" customHeight="1" spans="1:26">
      <c r="A2181" s="3"/>
      <c r="B2181" s="4" t="s">
        <v>2890</v>
      </c>
      <c r="C2181" s="3" t="s">
        <v>2818</v>
      </c>
      <c r="D2181" s="4" t="s">
        <v>1956</v>
      </c>
      <c r="E2181" s="4" t="s">
        <v>362</v>
      </c>
      <c r="F2181" s="4" t="s">
        <v>23</v>
      </c>
      <c r="G2181" s="4" t="s">
        <v>2822</v>
      </c>
      <c r="H2181" s="3"/>
      <c r="I2181" s="3"/>
      <c r="J2181" s="3"/>
      <c r="K2181" s="4" t="s">
        <v>2906</v>
      </c>
      <c r="L2181" s="3" t="s">
        <v>414</v>
      </c>
      <c r="M2181" s="3" t="s">
        <v>415</v>
      </c>
      <c r="N2181" s="3" t="s">
        <v>2820</v>
      </c>
      <c r="O2181" s="3">
        <v>250874</v>
      </c>
      <c r="P2181" s="3" t="s">
        <v>2792</v>
      </c>
      <c r="Q2181" s="4" t="s">
        <v>13</v>
      </c>
      <c r="R2181" s="3">
        <v>2</v>
      </c>
      <c r="S2181" s="16">
        <v>44729</v>
      </c>
      <c r="T2181" s="12">
        <f t="shared" si="8"/>
        <v>1034166</v>
      </c>
      <c r="U2181" s="10"/>
      <c r="V2181" s="10"/>
      <c r="W2181" s="10"/>
      <c r="X2181" s="10"/>
      <c r="Y2181" s="10"/>
      <c r="Z2181" s="10"/>
    </row>
    <row r="2182" customHeight="1" spans="1:26">
      <c r="A2182" s="3"/>
      <c r="B2182" s="4" t="s">
        <v>2890</v>
      </c>
      <c r="C2182" s="3" t="s">
        <v>2818</v>
      </c>
      <c r="D2182" s="4" t="s">
        <v>1956</v>
      </c>
      <c r="E2182" s="4" t="s">
        <v>840</v>
      </c>
      <c r="F2182" s="4" t="s">
        <v>122</v>
      </c>
      <c r="G2182" s="4" t="s">
        <v>2829</v>
      </c>
      <c r="H2182" s="3"/>
      <c r="I2182" s="3"/>
      <c r="J2182" s="3"/>
      <c r="K2182" s="4" t="s">
        <v>3035</v>
      </c>
      <c r="L2182" s="3" t="s">
        <v>414</v>
      </c>
      <c r="M2182" s="3" t="s">
        <v>415</v>
      </c>
      <c r="N2182" s="3" t="s">
        <v>2820</v>
      </c>
      <c r="O2182" s="3">
        <v>250874</v>
      </c>
      <c r="P2182" s="3" t="s">
        <v>2792</v>
      </c>
      <c r="Q2182" s="4" t="s">
        <v>13</v>
      </c>
      <c r="R2182" s="3">
        <v>1</v>
      </c>
      <c r="S2182" s="16">
        <v>44729</v>
      </c>
      <c r="T2182" s="12">
        <f t="shared" si="8"/>
        <v>1034166</v>
      </c>
      <c r="U2182" s="10"/>
      <c r="V2182" s="10"/>
      <c r="W2182" s="10"/>
      <c r="X2182" s="10"/>
      <c r="Y2182" s="10"/>
      <c r="Z2182" s="10"/>
    </row>
    <row r="2183" customHeight="1" spans="1:26">
      <c r="A2183" s="3"/>
      <c r="B2183" s="4" t="s">
        <v>2890</v>
      </c>
      <c r="C2183" s="3" t="s">
        <v>2818</v>
      </c>
      <c r="D2183" s="4" t="s">
        <v>1956</v>
      </c>
      <c r="E2183" s="4" t="s">
        <v>721</v>
      </c>
      <c r="F2183" s="4" t="s">
        <v>135</v>
      </c>
      <c r="G2183" s="4" t="s">
        <v>2871</v>
      </c>
      <c r="H2183" s="3"/>
      <c r="I2183" s="3"/>
      <c r="J2183" s="3"/>
      <c r="K2183" s="4" t="s">
        <v>3029</v>
      </c>
      <c r="L2183" s="3" t="s">
        <v>414</v>
      </c>
      <c r="M2183" s="3" t="s">
        <v>415</v>
      </c>
      <c r="N2183" s="3" t="s">
        <v>2820</v>
      </c>
      <c r="O2183" s="3">
        <v>250874</v>
      </c>
      <c r="P2183" s="3" t="s">
        <v>2792</v>
      </c>
      <c r="Q2183" s="4" t="s">
        <v>13</v>
      </c>
      <c r="R2183" s="3">
        <v>1</v>
      </c>
      <c r="S2183" s="16">
        <v>44729</v>
      </c>
      <c r="T2183" s="12">
        <f t="shared" si="8"/>
        <v>1034166</v>
      </c>
      <c r="U2183" s="10"/>
      <c r="V2183" s="10"/>
      <c r="W2183" s="10"/>
      <c r="X2183" s="10"/>
      <c r="Y2183" s="10"/>
      <c r="Z2183" s="10"/>
    </row>
    <row r="2184" customHeight="1" spans="1:26">
      <c r="A2184" s="3"/>
      <c r="B2184" s="4" t="s">
        <v>2890</v>
      </c>
      <c r="C2184" s="3" t="s">
        <v>2818</v>
      </c>
      <c r="D2184" s="4" t="s">
        <v>1959</v>
      </c>
      <c r="E2184" s="4" t="s">
        <v>837</v>
      </c>
      <c r="F2184" s="4" t="s">
        <v>838</v>
      </c>
      <c r="G2184" s="4" t="s">
        <v>2846</v>
      </c>
      <c r="H2184" s="3"/>
      <c r="I2184" s="3"/>
      <c r="J2184" s="3"/>
      <c r="K2184" s="4" t="s">
        <v>839</v>
      </c>
      <c r="L2184" s="3" t="s">
        <v>414</v>
      </c>
      <c r="M2184" s="3" t="s">
        <v>415</v>
      </c>
      <c r="N2184" s="3" t="s">
        <v>2820</v>
      </c>
      <c r="O2184" s="3">
        <v>250874</v>
      </c>
      <c r="P2184" s="3" t="s">
        <v>2792</v>
      </c>
      <c r="Q2184" s="4" t="s">
        <v>13</v>
      </c>
      <c r="R2184" s="3">
        <v>1</v>
      </c>
      <c r="S2184" s="16">
        <v>44729</v>
      </c>
      <c r="T2184" s="12">
        <f t="shared" si="8"/>
        <v>1034166</v>
      </c>
      <c r="U2184" s="10"/>
      <c r="V2184" s="10"/>
      <c r="W2184" s="10"/>
      <c r="X2184" s="10"/>
      <c r="Y2184" s="10"/>
      <c r="Z2184" s="10"/>
    </row>
    <row r="2185" customHeight="1" spans="1:26">
      <c r="A2185" s="3"/>
      <c r="B2185" s="4" t="s">
        <v>2890</v>
      </c>
      <c r="C2185" s="3" t="s">
        <v>2818</v>
      </c>
      <c r="D2185" s="4" t="s">
        <v>750</v>
      </c>
      <c r="E2185" s="4" t="s">
        <v>341</v>
      </c>
      <c r="F2185" s="4" t="s">
        <v>54</v>
      </c>
      <c r="G2185" s="4" t="s">
        <v>2832</v>
      </c>
      <c r="H2185" s="3"/>
      <c r="I2185" s="3"/>
      <c r="J2185" s="3"/>
      <c r="K2185" s="4" t="s">
        <v>2943</v>
      </c>
      <c r="L2185" s="3" t="s">
        <v>370</v>
      </c>
      <c r="M2185" s="3" t="s">
        <v>410</v>
      </c>
      <c r="N2185" s="3" t="s">
        <v>2820</v>
      </c>
      <c r="O2185" s="3">
        <v>250877</v>
      </c>
      <c r="P2185" s="3" t="s">
        <v>2792</v>
      </c>
      <c r="Q2185" s="4" t="s">
        <v>22</v>
      </c>
      <c r="R2185" s="3">
        <v>1</v>
      </c>
      <c r="S2185" s="16">
        <v>44729</v>
      </c>
      <c r="T2185" s="12">
        <f t="shared" si="8"/>
        <v>1034166</v>
      </c>
      <c r="U2185" s="10"/>
      <c r="V2185" s="10"/>
      <c r="W2185" s="10"/>
      <c r="X2185" s="10"/>
      <c r="Y2185" s="10"/>
      <c r="Z2185" s="10"/>
    </row>
    <row r="2186" customHeight="1" spans="1:26">
      <c r="A2186" s="3"/>
      <c r="B2186" s="4" t="s">
        <v>2890</v>
      </c>
      <c r="C2186" s="3" t="s">
        <v>2818</v>
      </c>
      <c r="D2186" s="4" t="s">
        <v>1956</v>
      </c>
      <c r="E2186" s="4" t="s">
        <v>761</v>
      </c>
      <c r="F2186" s="4" t="s">
        <v>86</v>
      </c>
      <c r="G2186" s="4" t="s">
        <v>2869</v>
      </c>
      <c r="H2186" s="3"/>
      <c r="I2186" s="3"/>
      <c r="J2186" s="3"/>
      <c r="K2186" s="4" t="s">
        <v>2895</v>
      </c>
      <c r="L2186" s="3" t="s">
        <v>370</v>
      </c>
      <c r="M2186" s="3" t="s">
        <v>410</v>
      </c>
      <c r="N2186" s="3" t="s">
        <v>2820</v>
      </c>
      <c r="O2186" s="3">
        <v>250877</v>
      </c>
      <c r="P2186" s="3" t="s">
        <v>2792</v>
      </c>
      <c r="Q2186" s="4" t="s">
        <v>22</v>
      </c>
      <c r="R2186" s="3">
        <v>1</v>
      </c>
      <c r="S2186" s="16">
        <v>44729</v>
      </c>
      <c r="T2186" s="12">
        <f t="shared" si="8"/>
        <v>1034166</v>
      </c>
      <c r="U2186" s="10"/>
      <c r="V2186" s="10"/>
      <c r="W2186" s="10"/>
      <c r="X2186" s="10"/>
      <c r="Y2186" s="10"/>
      <c r="Z2186" s="10"/>
    </row>
    <row r="2187" customHeight="1" spans="1:26">
      <c r="A2187" s="3"/>
      <c r="B2187" s="4" t="s">
        <v>2890</v>
      </c>
      <c r="C2187" s="3" t="s">
        <v>2818</v>
      </c>
      <c r="D2187" s="4" t="s">
        <v>1997</v>
      </c>
      <c r="E2187" s="4" t="s">
        <v>355</v>
      </c>
      <c r="F2187" s="4" t="s">
        <v>126</v>
      </c>
      <c r="G2187" s="4" t="s">
        <v>2842</v>
      </c>
      <c r="H2187" s="3"/>
      <c r="I2187" s="3"/>
      <c r="J2187" s="3"/>
      <c r="K2187" s="4" t="s">
        <v>2902</v>
      </c>
      <c r="L2187" s="3" t="s">
        <v>370</v>
      </c>
      <c r="M2187" s="3" t="s">
        <v>410</v>
      </c>
      <c r="N2187" s="3" t="s">
        <v>2820</v>
      </c>
      <c r="O2187" s="3">
        <v>250877</v>
      </c>
      <c r="P2187" s="3" t="s">
        <v>2792</v>
      </c>
      <c r="Q2187" s="4" t="s">
        <v>22</v>
      </c>
      <c r="R2187" s="3">
        <v>1</v>
      </c>
      <c r="S2187" s="16">
        <v>44729</v>
      </c>
      <c r="T2187" s="12">
        <f t="shared" si="8"/>
        <v>1034166</v>
      </c>
      <c r="U2187" s="10"/>
      <c r="V2187" s="10"/>
      <c r="W2187" s="10"/>
      <c r="X2187" s="10"/>
      <c r="Y2187" s="10"/>
      <c r="Z2187" s="10"/>
    </row>
    <row r="2188" customHeight="1" spans="1:26">
      <c r="A2188" s="3"/>
      <c r="B2188" s="4" t="s">
        <v>2890</v>
      </c>
      <c r="C2188" s="3" t="s">
        <v>2818</v>
      </c>
      <c r="D2188" s="4" t="s">
        <v>2211</v>
      </c>
      <c r="E2188" s="4" t="s">
        <v>820</v>
      </c>
      <c r="F2188" s="4" t="s">
        <v>134</v>
      </c>
      <c r="G2188" s="4" t="s">
        <v>2832</v>
      </c>
      <c r="H2188" s="3"/>
      <c r="I2188" s="3"/>
      <c r="J2188" s="3"/>
      <c r="K2188" s="4" t="s">
        <v>3019</v>
      </c>
      <c r="L2188" s="3" t="s">
        <v>370</v>
      </c>
      <c r="M2188" s="3" t="s">
        <v>410</v>
      </c>
      <c r="N2188" s="3" t="s">
        <v>2820</v>
      </c>
      <c r="O2188" s="3">
        <v>250878</v>
      </c>
      <c r="P2188" s="3" t="s">
        <v>2792</v>
      </c>
      <c r="Q2188" s="4" t="s">
        <v>24</v>
      </c>
      <c r="R2188" s="3">
        <v>1</v>
      </c>
      <c r="S2188" s="16">
        <v>44729</v>
      </c>
      <c r="T2188" s="12">
        <f t="shared" si="8"/>
        <v>1034166</v>
      </c>
      <c r="U2188" s="10"/>
      <c r="V2188" s="10"/>
      <c r="W2188" s="10"/>
      <c r="X2188" s="10"/>
      <c r="Y2188" s="10"/>
      <c r="Z2188" s="10"/>
    </row>
    <row r="2189" customHeight="1" spans="1:26">
      <c r="A2189" s="3"/>
      <c r="B2189" s="4" t="s">
        <v>2890</v>
      </c>
      <c r="C2189" s="3" t="s">
        <v>2818</v>
      </c>
      <c r="D2189" s="4" t="s">
        <v>1956</v>
      </c>
      <c r="E2189" s="4" t="s">
        <v>362</v>
      </c>
      <c r="F2189" s="4" t="s">
        <v>23</v>
      </c>
      <c r="G2189" s="4" t="s">
        <v>2822</v>
      </c>
      <c r="H2189" s="3"/>
      <c r="I2189" s="3"/>
      <c r="J2189" s="3"/>
      <c r="K2189" s="4" t="s">
        <v>2906</v>
      </c>
      <c r="L2189" s="3" t="s">
        <v>370</v>
      </c>
      <c r="M2189" s="3" t="s">
        <v>410</v>
      </c>
      <c r="N2189" s="3" t="s">
        <v>2820</v>
      </c>
      <c r="O2189" s="3">
        <v>250879</v>
      </c>
      <c r="P2189" s="3" t="s">
        <v>2792</v>
      </c>
      <c r="Q2189" s="4" t="s">
        <v>30</v>
      </c>
      <c r="R2189" s="3">
        <v>1</v>
      </c>
      <c r="S2189" s="16">
        <v>44729</v>
      </c>
      <c r="T2189" s="12">
        <f t="shared" si="8"/>
        <v>1034166</v>
      </c>
      <c r="U2189" s="10"/>
      <c r="V2189" s="10"/>
      <c r="W2189" s="10"/>
      <c r="X2189" s="10"/>
      <c r="Y2189" s="10"/>
      <c r="Z2189" s="10"/>
    </row>
    <row r="2190" customHeight="1" spans="1:26">
      <c r="A2190" s="3"/>
      <c r="B2190" s="4" t="s">
        <v>2890</v>
      </c>
      <c r="C2190" s="3" t="s">
        <v>2818</v>
      </c>
      <c r="D2190" s="4" t="s">
        <v>2004</v>
      </c>
      <c r="E2190" s="4" t="s">
        <v>772</v>
      </c>
      <c r="F2190" s="4" t="s">
        <v>47</v>
      </c>
      <c r="G2190" s="4" t="s">
        <v>2886</v>
      </c>
      <c r="H2190" s="3"/>
      <c r="I2190" s="3"/>
      <c r="J2190" s="3"/>
      <c r="K2190" s="4" t="s">
        <v>2956</v>
      </c>
      <c r="L2190" s="3" t="s">
        <v>370</v>
      </c>
      <c r="M2190" s="3" t="s">
        <v>410</v>
      </c>
      <c r="N2190" s="3" t="s">
        <v>2820</v>
      </c>
      <c r="O2190" s="3">
        <v>250879</v>
      </c>
      <c r="P2190" s="3" t="s">
        <v>2792</v>
      </c>
      <c r="Q2190" s="4" t="s">
        <v>30</v>
      </c>
      <c r="R2190" s="3">
        <v>1</v>
      </c>
      <c r="S2190" s="16">
        <v>44729</v>
      </c>
      <c r="T2190" s="12">
        <f t="shared" si="8"/>
        <v>1034166</v>
      </c>
      <c r="U2190" s="10"/>
      <c r="V2190" s="10"/>
      <c r="W2190" s="10"/>
      <c r="X2190" s="10"/>
      <c r="Y2190" s="10"/>
      <c r="Z2190" s="10"/>
    </row>
    <row r="2191" customHeight="1" spans="1:26">
      <c r="A2191" s="3"/>
      <c r="B2191" s="4" t="s">
        <v>2890</v>
      </c>
      <c r="C2191" s="3" t="s">
        <v>2818</v>
      </c>
      <c r="D2191" s="4" t="s">
        <v>750</v>
      </c>
      <c r="E2191" s="4" t="s">
        <v>341</v>
      </c>
      <c r="F2191" s="4" t="s">
        <v>66</v>
      </c>
      <c r="G2191" s="4" t="s">
        <v>2839</v>
      </c>
      <c r="H2191" s="3"/>
      <c r="I2191" s="3"/>
      <c r="J2191" s="3"/>
      <c r="K2191" s="4" t="s">
        <v>2986</v>
      </c>
      <c r="L2191" s="3" t="s">
        <v>370</v>
      </c>
      <c r="M2191" s="3" t="s">
        <v>410</v>
      </c>
      <c r="N2191" s="3" t="s">
        <v>2820</v>
      </c>
      <c r="O2191" s="3">
        <v>250879</v>
      </c>
      <c r="P2191" s="3" t="s">
        <v>2792</v>
      </c>
      <c r="Q2191" s="4" t="s">
        <v>30</v>
      </c>
      <c r="R2191" s="3">
        <v>1</v>
      </c>
      <c r="S2191" s="16">
        <v>44729</v>
      </c>
      <c r="T2191" s="12">
        <f t="shared" si="8"/>
        <v>1034166</v>
      </c>
      <c r="U2191" s="10"/>
      <c r="V2191" s="10"/>
      <c r="W2191" s="10"/>
      <c r="X2191" s="10"/>
      <c r="Y2191" s="10"/>
      <c r="Z2191" s="10"/>
    </row>
    <row r="2192" customHeight="1" spans="1:26">
      <c r="A2192" s="3"/>
      <c r="B2192" s="4" t="s">
        <v>2890</v>
      </c>
      <c r="C2192" s="3" t="s">
        <v>2818</v>
      </c>
      <c r="D2192" s="4" t="s">
        <v>1956</v>
      </c>
      <c r="E2192" s="4" t="s">
        <v>762</v>
      </c>
      <c r="F2192" s="4" t="s">
        <v>77</v>
      </c>
      <c r="G2192" s="4" t="s">
        <v>2853</v>
      </c>
      <c r="H2192" s="3"/>
      <c r="I2192" s="3"/>
      <c r="J2192" s="3"/>
      <c r="K2192" s="4" t="s">
        <v>2909</v>
      </c>
      <c r="L2192" s="3" t="s">
        <v>370</v>
      </c>
      <c r="M2192" s="3" t="s">
        <v>410</v>
      </c>
      <c r="N2192" s="3" t="s">
        <v>2820</v>
      </c>
      <c r="O2192" s="3">
        <v>250879</v>
      </c>
      <c r="P2192" s="3" t="s">
        <v>2792</v>
      </c>
      <c r="Q2192" s="4" t="s">
        <v>30</v>
      </c>
      <c r="R2192" s="3">
        <v>1</v>
      </c>
      <c r="S2192" s="16">
        <v>44729</v>
      </c>
      <c r="T2192" s="12">
        <f t="shared" si="8"/>
        <v>1034166</v>
      </c>
      <c r="U2192" s="10"/>
      <c r="V2192" s="10"/>
      <c r="W2192" s="10"/>
      <c r="X2192" s="10"/>
      <c r="Y2192" s="10"/>
      <c r="Z2192" s="10"/>
    </row>
    <row r="2193" customHeight="1" spans="1:26">
      <c r="A2193" s="3"/>
      <c r="B2193" s="4" t="s">
        <v>2890</v>
      </c>
      <c r="C2193" s="3" t="s">
        <v>2818</v>
      </c>
      <c r="D2193" s="4" t="s">
        <v>1970</v>
      </c>
      <c r="E2193" s="4" t="s">
        <v>767</v>
      </c>
      <c r="F2193" s="4" t="s">
        <v>107</v>
      </c>
      <c r="G2193" s="4" t="s">
        <v>2844</v>
      </c>
      <c r="H2193" s="3"/>
      <c r="I2193" s="3"/>
      <c r="J2193" s="3"/>
      <c r="K2193" s="4" t="s">
        <v>3003</v>
      </c>
      <c r="L2193" s="3" t="s">
        <v>370</v>
      </c>
      <c r="M2193" s="3" t="s">
        <v>410</v>
      </c>
      <c r="N2193" s="3" t="s">
        <v>2820</v>
      </c>
      <c r="O2193" s="3">
        <v>250879</v>
      </c>
      <c r="P2193" s="3" t="s">
        <v>2792</v>
      </c>
      <c r="Q2193" s="4" t="s">
        <v>30</v>
      </c>
      <c r="R2193" s="3">
        <v>1</v>
      </c>
      <c r="S2193" s="16">
        <v>44729</v>
      </c>
      <c r="T2193" s="12">
        <f t="shared" si="8"/>
        <v>1034166</v>
      </c>
      <c r="U2193" s="10"/>
      <c r="V2193" s="10"/>
      <c r="W2193" s="10"/>
      <c r="X2193" s="10"/>
      <c r="Y2193" s="10"/>
      <c r="Z2193" s="10"/>
    </row>
    <row r="2194" customHeight="1" spans="1:26">
      <c r="A2194" s="3"/>
      <c r="B2194" s="4" t="s">
        <v>2890</v>
      </c>
      <c r="C2194" s="3" t="s">
        <v>2818</v>
      </c>
      <c r="D2194" s="4" t="s">
        <v>2170</v>
      </c>
      <c r="E2194" s="4" t="s">
        <v>778</v>
      </c>
      <c r="F2194" s="4" t="s">
        <v>120</v>
      </c>
      <c r="G2194" s="4" t="s">
        <v>2845</v>
      </c>
      <c r="H2194" s="3"/>
      <c r="I2194" s="3"/>
      <c r="J2194" s="3"/>
      <c r="K2194" s="4" t="s">
        <v>2936</v>
      </c>
      <c r="L2194" s="3" t="s">
        <v>370</v>
      </c>
      <c r="M2194" s="3" t="s">
        <v>410</v>
      </c>
      <c r="N2194" s="3" t="s">
        <v>2820</v>
      </c>
      <c r="O2194" s="3">
        <v>250879</v>
      </c>
      <c r="P2194" s="3" t="s">
        <v>2792</v>
      </c>
      <c r="Q2194" s="4" t="s">
        <v>30</v>
      </c>
      <c r="R2194" s="3">
        <v>1</v>
      </c>
      <c r="S2194" s="16">
        <v>44729</v>
      </c>
      <c r="T2194" s="12">
        <f t="shared" si="8"/>
        <v>1034166</v>
      </c>
      <c r="U2194" s="10"/>
      <c r="V2194" s="10"/>
      <c r="W2194" s="10"/>
      <c r="X2194" s="10"/>
      <c r="Y2194" s="10"/>
      <c r="Z2194" s="10"/>
    </row>
    <row r="2195" customHeight="1" spans="1:26">
      <c r="A2195" s="3"/>
      <c r="B2195" s="4" t="s">
        <v>2890</v>
      </c>
      <c r="C2195" s="3" t="s">
        <v>2818</v>
      </c>
      <c r="D2195" s="4" t="s">
        <v>1959</v>
      </c>
      <c r="E2195" s="4" t="s">
        <v>763</v>
      </c>
      <c r="F2195" s="4" t="s">
        <v>159</v>
      </c>
      <c r="G2195" s="4" t="s">
        <v>2851</v>
      </c>
      <c r="H2195" s="3"/>
      <c r="I2195" s="3"/>
      <c r="J2195" s="3"/>
      <c r="K2195" s="4" t="s">
        <v>2897</v>
      </c>
      <c r="L2195" s="3" t="s">
        <v>370</v>
      </c>
      <c r="M2195" s="3" t="s">
        <v>410</v>
      </c>
      <c r="N2195" s="3" t="s">
        <v>2820</v>
      </c>
      <c r="O2195" s="3">
        <v>250879</v>
      </c>
      <c r="P2195" s="3" t="s">
        <v>2792</v>
      </c>
      <c r="Q2195" s="4" t="s">
        <v>30</v>
      </c>
      <c r="R2195" s="3">
        <v>1</v>
      </c>
      <c r="S2195" s="16">
        <v>44729</v>
      </c>
      <c r="T2195" s="12">
        <f t="shared" si="8"/>
        <v>1034166</v>
      </c>
      <c r="U2195" s="10"/>
      <c r="V2195" s="10"/>
      <c r="W2195" s="10"/>
      <c r="X2195" s="10"/>
      <c r="Y2195" s="10"/>
      <c r="Z2195" s="10"/>
    </row>
    <row r="2196" customHeight="1" spans="1:26">
      <c r="A2196" s="3"/>
      <c r="B2196" s="4" t="s">
        <v>2890</v>
      </c>
      <c r="C2196" s="3" t="s">
        <v>2818</v>
      </c>
      <c r="D2196" s="4" t="s">
        <v>1959</v>
      </c>
      <c r="E2196" s="4" t="s">
        <v>837</v>
      </c>
      <c r="F2196" s="4" t="s">
        <v>838</v>
      </c>
      <c r="G2196" s="4" t="s">
        <v>2846</v>
      </c>
      <c r="H2196" s="3"/>
      <c r="I2196" s="3"/>
      <c r="J2196" s="3"/>
      <c r="K2196" s="4" t="s">
        <v>839</v>
      </c>
      <c r="L2196" s="3" t="s">
        <v>370</v>
      </c>
      <c r="M2196" s="3" t="s">
        <v>410</v>
      </c>
      <c r="N2196" s="3" t="s">
        <v>2820</v>
      </c>
      <c r="O2196" s="3">
        <v>250879</v>
      </c>
      <c r="P2196" s="3" t="s">
        <v>2792</v>
      </c>
      <c r="Q2196" s="4" t="s">
        <v>30</v>
      </c>
      <c r="R2196" s="3">
        <v>1</v>
      </c>
      <c r="S2196" s="16">
        <v>44729</v>
      </c>
      <c r="T2196" s="12">
        <f t="shared" si="8"/>
        <v>1034166</v>
      </c>
      <c r="U2196" s="10"/>
      <c r="V2196" s="10"/>
      <c r="W2196" s="10"/>
      <c r="X2196" s="10"/>
      <c r="Y2196" s="10"/>
      <c r="Z2196" s="10"/>
    </row>
    <row r="2197" customHeight="1" spans="1:26">
      <c r="A2197" s="3"/>
      <c r="B2197" s="4" t="s">
        <v>2890</v>
      </c>
      <c r="C2197" s="3" t="s">
        <v>2818</v>
      </c>
      <c r="D2197" s="4" t="s">
        <v>1956</v>
      </c>
      <c r="E2197" s="4" t="s">
        <v>762</v>
      </c>
      <c r="F2197" s="4" t="s">
        <v>52</v>
      </c>
      <c r="G2197" s="4" t="s">
        <v>2868</v>
      </c>
      <c r="H2197" s="3"/>
      <c r="I2197" s="3"/>
      <c r="J2197" s="3"/>
      <c r="K2197" s="4" t="s">
        <v>2950</v>
      </c>
      <c r="L2197" s="3" t="s">
        <v>370</v>
      </c>
      <c r="M2197" s="3" t="s">
        <v>410</v>
      </c>
      <c r="N2197" s="3" t="s">
        <v>2820</v>
      </c>
      <c r="O2197" s="3">
        <v>250876</v>
      </c>
      <c r="P2197" s="3" t="s">
        <v>2792</v>
      </c>
      <c r="Q2197" s="4" t="s">
        <v>26</v>
      </c>
      <c r="R2197" s="3">
        <v>1</v>
      </c>
      <c r="S2197" s="16">
        <v>44729</v>
      </c>
      <c r="T2197" s="12">
        <f t="shared" si="8"/>
        <v>1034166</v>
      </c>
      <c r="U2197" s="10"/>
      <c r="V2197" s="10"/>
      <c r="W2197" s="10"/>
      <c r="X2197" s="10"/>
      <c r="Y2197" s="10"/>
      <c r="Z2197" s="10"/>
    </row>
    <row r="2198" customHeight="1" spans="1:26">
      <c r="A2198" s="3"/>
      <c r="B2198" s="4" t="s">
        <v>2890</v>
      </c>
      <c r="C2198" s="3" t="s">
        <v>2818</v>
      </c>
      <c r="D2198" s="4" t="s">
        <v>1959</v>
      </c>
      <c r="E2198" s="4" t="s">
        <v>763</v>
      </c>
      <c r="F2198" s="4" t="s">
        <v>159</v>
      </c>
      <c r="G2198" s="4" t="s">
        <v>2851</v>
      </c>
      <c r="H2198" s="3"/>
      <c r="I2198" s="3"/>
      <c r="J2198" s="3"/>
      <c r="K2198" s="4" t="s">
        <v>2897</v>
      </c>
      <c r="L2198" s="3" t="s">
        <v>370</v>
      </c>
      <c r="M2198" s="3" t="s">
        <v>410</v>
      </c>
      <c r="N2198" s="3" t="s">
        <v>2820</v>
      </c>
      <c r="O2198" s="3">
        <v>250876</v>
      </c>
      <c r="P2198" s="3" t="s">
        <v>2792</v>
      </c>
      <c r="Q2198" s="4" t="s">
        <v>26</v>
      </c>
      <c r="R2198" s="3">
        <v>1</v>
      </c>
      <c r="S2198" s="16">
        <v>44729</v>
      </c>
      <c r="T2198" s="12">
        <f t="shared" si="8"/>
        <v>1034166</v>
      </c>
      <c r="U2198" s="10"/>
      <c r="V2198" s="10"/>
      <c r="W2198" s="10"/>
      <c r="X2198" s="10"/>
      <c r="Y2198" s="10"/>
      <c r="Z2198" s="10"/>
    </row>
    <row r="2199" customHeight="1" spans="1:26">
      <c r="A2199" s="3"/>
      <c r="B2199" s="4" t="s">
        <v>2890</v>
      </c>
      <c r="C2199" s="3" t="s">
        <v>2818</v>
      </c>
      <c r="D2199" s="4" t="s">
        <v>1979</v>
      </c>
      <c r="E2199" s="4" t="s">
        <v>327</v>
      </c>
      <c r="F2199" s="4" t="s">
        <v>495</v>
      </c>
      <c r="G2199" s="4" t="s">
        <v>2864</v>
      </c>
      <c r="H2199" s="3"/>
      <c r="I2199" s="3"/>
      <c r="J2199" s="3"/>
      <c r="K2199" s="4" t="s">
        <v>3006</v>
      </c>
      <c r="L2199" s="3" t="s">
        <v>370</v>
      </c>
      <c r="M2199" s="3" t="s">
        <v>410</v>
      </c>
      <c r="N2199" s="3" t="s">
        <v>2820</v>
      </c>
      <c r="O2199" s="3">
        <v>250423</v>
      </c>
      <c r="P2199" s="3" t="s">
        <v>2792</v>
      </c>
      <c r="Q2199" s="4" t="s">
        <v>11</v>
      </c>
      <c r="R2199" s="3">
        <v>1</v>
      </c>
      <c r="S2199" s="16">
        <v>44729</v>
      </c>
      <c r="T2199" s="12">
        <f t="shared" si="8"/>
        <v>1034166</v>
      </c>
      <c r="U2199" s="10"/>
      <c r="V2199" s="10"/>
      <c r="W2199" s="10"/>
      <c r="X2199" s="10"/>
      <c r="Y2199" s="10"/>
      <c r="Z2199" s="10"/>
    </row>
    <row r="2200" customHeight="1" spans="1:26">
      <c r="A2200" s="3"/>
      <c r="B2200" s="4" t="s">
        <v>2890</v>
      </c>
      <c r="C2200" s="3" t="s">
        <v>2818</v>
      </c>
      <c r="D2200" s="4" t="s">
        <v>1956</v>
      </c>
      <c r="E2200" s="4" t="s">
        <v>761</v>
      </c>
      <c r="F2200" s="4" t="s">
        <v>116</v>
      </c>
      <c r="G2200" s="4" t="s">
        <v>2880</v>
      </c>
      <c r="H2200" s="3"/>
      <c r="I2200" s="3"/>
      <c r="J2200" s="3"/>
      <c r="K2200" s="4" t="s">
        <v>2892</v>
      </c>
      <c r="L2200" s="3" t="s">
        <v>370</v>
      </c>
      <c r="M2200" s="3" t="s">
        <v>410</v>
      </c>
      <c r="N2200" s="3" t="s">
        <v>2820</v>
      </c>
      <c r="O2200" s="3">
        <v>250423</v>
      </c>
      <c r="P2200" s="3" t="s">
        <v>2792</v>
      </c>
      <c r="Q2200" s="4" t="s">
        <v>11</v>
      </c>
      <c r="R2200" s="3">
        <v>1</v>
      </c>
      <c r="S2200" s="16">
        <v>44729</v>
      </c>
      <c r="T2200" s="12">
        <f t="shared" si="8"/>
        <v>1034166</v>
      </c>
      <c r="U2200" s="10"/>
      <c r="V2200" s="10"/>
      <c r="W2200" s="10"/>
      <c r="X2200" s="10"/>
      <c r="Y2200" s="10"/>
      <c r="Z2200" s="10"/>
    </row>
    <row r="2201" customHeight="1" spans="1:26">
      <c r="A2201" s="3"/>
      <c r="B2201" s="4" t="s">
        <v>2890</v>
      </c>
      <c r="C2201" s="3" t="s">
        <v>2818</v>
      </c>
      <c r="D2201" s="4" t="s">
        <v>2183</v>
      </c>
      <c r="E2201" s="4" t="s">
        <v>796</v>
      </c>
      <c r="F2201" s="4" t="s">
        <v>151</v>
      </c>
      <c r="G2201" s="4" t="s">
        <v>2840</v>
      </c>
      <c r="H2201" s="3"/>
      <c r="I2201" s="3"/>
      <c r="J2201" s="3"/>
      <c r="K2201" s="4" t="s">
        <v>2967</v>
      </c>
      <c r="L2201" s="3" t="s">
        <v>414</v>
      </c>
      <c r="M2201" s="3" t="s">
        <v>428</v>
      </c>
      <c r="N2201" s="3" t="s">
        <v>2820</v>
      </c>
      <c r="O2201" s="3">
        <v>250881</v>
      </c>
      <c r="P2201" s="3" t="s">
        <v>2792</v>
      </c>
      <c r="Q2201" s="4" t="s">
        <v>98</v>
      </c>
      <c r="R2201" s="3">
        <v>1</v>
      </c>
      <c r="S2201" s="16">
        <v>44729</v>
      </c>
      <c r="T2201" s="12">
        <f t="shared" si="8"/>
        <v>1034166</v>
      </c>
      <c r="U2201" s="10"/>
      <c r="V2201" s="10"/>
      <c r="W2201" s="10"/>
      <c r="X2201" s="10"/>
      <c r="Y2201" s="10"/>
      <c r="Z2201" s="10"/>
    </row>
    <row r="2202" customHeight="1" spans="1:26">
      <c r="A2202" s="3"/>
      <c r="B2202" s="4" t="s">
        <v>2890</v>
      </c>
      <c r="C2202" s="3" t="s">
        <v>2818</v>
      </c>
      <c r="D2202" s="4" t="s">
        <v>1956</v>
      </c>
      <c r="E2202" s="4" t="s">
        <v>721</v>
      </c>
      <c r="F2202" s="4" t="s">
        <v>135</v>
      </c>
      <c r="G2202" s="4" t="s">
        <v>2871</v>
      </c>
      <c r="H2202" s="3"/>
      <c r="I2202" s="3"/>
      <c r="J2202" s="3"/>
      <c r="K2202" s="4" t="s">
        <v>3029</v>
      </c>
      <c r="L2202" s="3" t="s">
        <v>414</v>
      </c>
      <c r="M2202" s="3" t="s">
        <v>415</v>
      </c>
      <c r="N2202" s="3" t="s">
        <v>2820</v>
      </c>
      <c r="O2202" s="3">
        <v>204737</v>
      </c>
      <c r="P2202" s="3" t="s">
        <v>2792</v>
      </c>
      <c r="Q2202" s="4" t="s">
        <v>20</v>
      </c>
      <c r="R2202" s="3">
        <v>1</v>
      </c>
      <c r="S2202" s="16">
        <v>44729</v>
      </c>
      <c r="T2202" s="12">
        <f t="shared" si="8"/>
        <v>1034166</v>
      </c>
      <c r="U2202" s="10"/>
      <c r="V2202" s="10"/>
      <c r="W2202" s="10"/>
      <c r="X2202" s="10"/>
      <c r="Y2202" s="10"/>
      <c r="Z2202" s="10"/>
    </row>
    <row r="2203" customHeight="1" spans="1:26">
      <c r="A2203" s="3"/>
      <c r="B2203" s="4" t="s">
        <v>2890</v>
      </c>
      <c r="C2203" s="3" t="s">
        <v>2818</v>
      </c>
      <c r="D2203" s="4" t="s">
        <v>1956</v>
      </c>
      <c r="E2203" s="4" t="s">
        <v>373</v>
      </c>
      <c r="F2203" s="4" t="s">
        <v>82</v>
      </c>
      <c r="G2203" s="4" t="s">
        <v>2822</v>
      </c>
      <c r="H2203" s="3"/>
      <c r="I2203" s="3"/>
      <c r="J2203" s="3"/>
      <c r="K2203" s="4" t="s">
        <v>2945</v>
      </c>
      <c r="L2203" s="3" t="s">
        <v>414</v>
      </c>
      <c r="M2203" s="3" t="s">
        <v>415</v>
      </c>
      <c r="N2203" s="3" t="s">
        <v>2820</v>
      </c>
      <c r="O2203" s="3">
        <v>204736</v>
      </c>
      <c r="P2203" s="3" t="s">
        <v>2792</v>
      </c>
      <c r="Q2203" s="4" t="s">
        <v>19</v>
      </c>
      <c r="R2203" s="3">
        <v>1</v>
      </c>
      <c r="S2203" s="16">
        <v>44729</v>
      </c>
      <c r="T2203" s="12">
        <f t="shared" si="8"/>
        <v>1034166</v>
      </c>
      <c r="U2203" s="10"/>
      <c r="V2203" s="10"/>
      <c r="W2203" s="10"/>
      <c r="X2203" s="10"/>
      <c r="Y2203" s="10"/>
      <c r="Z2203" s="10"/>
    </row>
    <row r="2204" customHeight="1" spans="1:26">
      <c r="A2204" s="3"/>
      <c r="B2204" s="4" t="s">
        <v>2890</v>
      </c>
      <c r="C2204" s="3" t="s">
        <v>2818</v>
      </c>
      <c r="D2204" s="4" t="s">
        <v>2211</v>
      </c>
      <c r="E2204" s="4" t="s">
        <v>787</v>
      </c>
      <c r="F2204" s="4" t="s">
        <v>137</v>
      </c>
      <c r="G2204" s="4" t="s">
        <v>2849</v>
      </c>
      <c r="H2204" s="3"/>
      <c r="I2204" s="3"/>
      <c r="J2204" s="3"/>
      <c r="K2204" s="4" t="s">
        <v>788</v>
      </c>
      <c r="L2204" s="3" t="s">
        <v>414</v>
      </c>
      <c r="M2204" s="3" t="s">
        <v>415</v>
      </c>
      <c r="N2204" s="3" t="s">
        <v>2820</v>
      </c>
      <c r="O2204" s="3">
        <v>250424</v>
      </c>
      <c r="P2204" s="3" t="s">
        <v>2792</v>
      </c>
      <c r="Q2204" s="4" t="s">
        <v>15</v>
      </c>
      <c r="R2204" s="3">
        <v>1</v>
      </c>
      <c r="S2204" s="16">
        <v>44729</v>
      </c>
      <c r="T2204" s="12">
        <f t="shared" si="8"/>
        <v>1034166</v>
      </c>
      <c r="U2204" s="10"/>
      <c r="V2204" s="10"/>
      <c r="W2204" s="10"/>
      <c r="X2204" s="10"/>
      <c r="Y2204" s="10"/>
      <c r="Z2204" s="10"/>
    </row>
    <row r="2205" customHeight="1" spans="1:26">
      <c r="A2205" s="3"/>
      <c r="B2205" s="4" t="s">
        <v>2890</v>
      </c>
      <c r="C2205" s="3" t="s">
        <v>2818</v>
      </c>
      <c r="D2205" s="4" t="s">
        <v>1979</v>
      </c>
      <c r="E2205" s="4" t="s">
        <v>327</v>
      </c>
      <c r="F2205" s="4" t="s">
        <v>63</v>
      </c>
      <c r="G2205" s="4" t="s">
        <v>2854</v>
      </c>
      <c r="H2205" s="3"/>
      <c r="I2205" s="3"/>
      <c r="J2205" s="3"/>
      <c r="K2205" s="4" t="s">
        <v>2913</v>
      </c>
      <c r="L2205" s="3" t="s">
        <v>414</v>
      </c>
      <c r="M2205" s="3" t="s">
        <v>415</v>
      </c>
      <c r="N2205" s="3" t="s">
        <v>2820</v>
      </c>
      <c r="O2205" s="3">
        <v>256479</v>
      </c>
      <c r="P2205" s="3" t="s">
        <v>2792</v>
      </c>
      <c r="Q2205" s="4" t="s">
        <v>807</v>
      </c>
      <c r="R2205" s="3">
        <v>1</v>
      </c>
      <c r="S2205" s="16">
        <v>44729</v>
      </c>
      <c r="T2205" s="12">
        <f t="shared" si="8"/>
        <v>1034166</v>
      </c>
      <c r="U2205" s="10"/>
      <c r="V2205" s="10"/>
      <c r="W2205" s="10"/>
      <c r="X2205" s="10"/>
      <c r="Y2205" s="10"/>
      <c r="Z2205" s="10"/>
    </row>
    <row r="2206" customHeight="1" spans="1:26">
      <c r="A2206" s="3"/>
      <c r="B2206" s="4" t="s">
        <v>2890</v>
      </c>
      <c r="C2206" s="3" t="s">
        <v>2818</v>
      </c>
      <c r="D2206" s="4" t="s">
        <v>1956</v>
      </c>
      <c r="E2206" s="4" t="s">
        <v>362</v>
      </c>
      <c r="F2206" s="4" t="s">
        <v>23</v>
      </c>
      <c r="G2206" s="4" t="s">
        <v>2822</v>
      </c>
      <c r="H2206" s="3"/>
      <c r="I2206" s="3"/>
      <c r="J2206" s="3"/>
      <c r="K2206" s="4" t="s">
        <v>2906</v>
      </c>
      <c r="L2206" s="3" t="s">
        <v>414</v>
      </c>
      <c r="M2206" s="3" t="s">
        <v>415</v>
      </c>
      <c r="N2206" s="3" t="s">
        <v>2820</v>
      </c>
      <c r="O2206" s="3">
        <v>256480</v>
      </c>
      <c r="P2206" s="3" t="s">
        <v>2792</v>
      </c>
      <c r="Q2206" s="4" t="s">
        <v>815</v>
      </c>
      <c r="R2206" s="3">
        <v>1</v>
      </c>
      <c r="S2206" s="16">
        <v>44729</v>
      </c>
      <c r="T2206" s="12">
        <f t="shared" si="8"/>
        <v>1034166</v>
      </c>
      <c r="U2206" s="10"/>
      <c r="V2206" s="10"/>
      <c r="W2206" s="10"/>
      <c r="X2206" s="10"/>
      <c r="Y2206" s="10"/>
      <c r="Z2206" s="10"/>
    </row>
    <row r="2207" customHeight="1" spans="1:26">
      <c r="A2207" s="3"/>
      <c r="B2207" s="4" t="s">
        <v>2890</v>
      </c>
      <c r="C2207" s="3" t="s">
        <v>2818</v>
      </c>
      <c r="D2207" s="4" t="s">
        <v>1959</v>
      </c>
      <c r="E2207" s="4" t="s">
        <v>763</v>
      </c>
      <c r="F2207" s="4" t="s">
        <v>159</v>
      </c>
      <c r="G2207" s="4" t="s">
        <v>2851</v>
      </c>
      <c r="H2207" s="3"/>
      <c r="I2207" s="3"/>
      <c r="J2207" s="3"/>
      <c r="K2207" s="4" t="s">
        <v>2897</v>
      </c>
      <c r="L2207" s="3" t="s">
        <v>414</v>
      </c>
      <c r="M2207" s="3" t="s">
        <v>415</v>
      </c>
      <c r="N2207" s="3" t="s">
        <v>2820</v>
      </c>
      <c r="O2207" s="3">
        <v>256480</v>
      </c>
      <c r="P2207" s="3" t="s">
        <v>2792</v>
      </c>
      <c r="Q2207" s="4" t="s">
        <v>815</v>
      </c>
      <c r="R2207" s="3">
        <v>2</v>
      </c>
      <c r="S2207" s="16">
        <v>44729</v>
      </c>
      <c r="T2207" s="12">
        <f t="shared" si="8"/>
        <v>1034166</v>
      </c>
      <c r="U2207" s="10"/>
      <c r="V2207" s="10"/>
      <c r="W2207" s="10"/>
      <c r="X2207" s="10"/>
      <c r="Y2207" s="10"/>
      <c r="Z2207" s="10"/>
    </row>
    <row r="2208" customHeight="1" spans="1:26">
      <c r="A2208" s="3"/>
      <c r="B2208" s="4" t="s">
        <v>2890</v>
      </c>
      <c r="C2208" s="3" t="s">
        <v>2818</v>
      </c>
      <c r="D2208" s="4" t="s">
        <v>1959</v>
      </c>
      <c r="E2208" s="4" t="s">
        <v>837</v>
      </c>
      <c r="F2208" s="4" t="s">
        <v>838</v>
      </c>
      <c r="G2208" s="4" t="s">
        <v>2846</v>
      </c>
      <c r="H2208" s="3"/>
      <c r="I2208" s="3"/>
      <c r="J2208" s="3"/>
      <c r="K2208" s="4" t="s">
        <v>839</v>
      </c>
      <c r="L2208" s="3" t="s">
        <v>414</v>
      </c>
      <c r="M2208" s="3" t="s">
        <v>415</v>
      </c>
      <c r="N2208" s="3" t="s">
        <v>2820</v>
      </c>
      <c r="O2208" s="3">
        <v>256480</v>
      </c>
      <c r="P2208" s="3" t="s">
        <v>2792</v>
      </c>
      <c r="Q2208" s="4" t="s">
        <v>815</v>
      </c>
      <c r="R2208" s="3">
        <v>1</v>
      </c>
      <c r="S2208" s="16">
        <v>44729</v>
      </c>
      <c r="T2208" s="12">
        <f t="shared" si="8"/>
        <v>1034166</v>
      </c>
      <c r="U2208" s="10"/>
      <c r="V2208" s="10"/>
      <c r="W2208" s="10"/>
      <c r="X2208" s="10"/>
      <c r="Y2208" s="10"/>
      <c r="Z2208" s="10"/>
    </row>
    <row r="2209" customHeight="1" spans="1:26">
      <c r="A2209" s="3"/>
      <c r="B2209" s="4" t="s">
        <v>2890</v>
      </c>
      <c r="C2209" s="3" t="s">
        <v>2818</v>
      </c>
      <c r="D2209" s="4" t="s">
        <v>1959</v>
      </c>
      <c r="E2209" s="4" t="s">
        <v>770</v>
      </c>
      <c r="F2209" s="4" t="s">
        <v>33</v>
      </c>
      <c r="G2209" s="4" t="s">
        <v>2847</v>
      </c>
      <c r="H2209" s="3"/>
      <c r="I2209" s="3"/>
      <c r="J2209" s="3"/>
      <c r="K2209" s="4" t="s">
        <v>2924</v>
      </c>
      <c r="L2209" s="3" t="s">
        <v>370</v>
      </c>
      <c r="M2209" s="3" t="s">
        <v>371</v>
      </c>
      <c r="N2209" s="3" t="s">
        <v>2820</v>
      </c>
      <c r="O2209" s="3">
        <v>250417</v>
      </c>
      <c r="P2209" s="3" t="s">
        <v>2792</v>
      </c>
      <c r="Q2209" s="4" t="s">
        <v>39</v>
      </c>
      <c r="R2209" s="3">
        <v>1</v>
      </c>
      <c r="S2209" s="16">
        <v>44730</v>
      </c>
      <c r="T2209" s="12">
        <f t="shared" si="8"/>
        <v>1034563</v>
      </c>
      <c r="U2209" s="10"/>
      <c r="V2209" s="10"/>
      <c r="W2209" s="10"/>
      <c r="X2209" s="10"/>
      <c r="Y2209" s="10"/>
      <c r="Z2209" s="10"/>
    </row>
    <row r="2210" customHeight="1" spans="1:26">
      <c r="A2210" s="3"/>
      <c r="B2210" s="4" t="s">
        <v>2890</v>
      </c>
      <c r="C2210" s="3" t="s">
        <v>2818</v>
      </c>
      <c r="D2210" s="4" t="s">
        <v>2206</v>
      </c>
      <c r="E2210" s="4" t="s">
        <v>775</v>
      </c>
      <c r="F2210" s="4" t="s">
        <v>143</v>
      </c>
      <c r="G2210" s="4" t="s">
        <v>2856</v>
      </c>
      <c r="H2210" s="3"/>
      <c r="I2210" s="3"/>
      <c r="J2210" s="3"/>
      <c r="K2210" s="4" t="s">
        <v>2961</v>
      </c>
      <c r="L2210" s="3" t="s">
        <v>370</v>
      </c>
      <c r="M2210" s="3" t="s">
        <v>371</v>
      </c>
      <c r="N2210" s="3" t="s">
        <v>2820</v>
      </c>
      <c r="O2210" s="3">
        <v>250417</v>
      </c>
      <c r="P2210" s="3" t="s">
        <v>2792</v>
      </c>
      <c r="Q2210" s="4" t="s">
        <v>39</v>
      </c>
      <c r="R2210" s="3">
        <v>1</v>
      </c>
      <c r="S2210" s="16">
        <v>44730</v>
      </c>
      <c r="T2210" s="12">
        <f t="shared" si="8"/>
        <v>1034563</v>
      </c>
      <c r="U2210" s="10"/>
      <c r="V2210" s="10"/>
      <c r="W2210" s="10"/>
      <c r="X2210" s="10"/>
      <c r="Y2210" s="10"/>
      <c r="Z2210" s="10"/>
    </row>
    <row r="2211" customHeight="1" spans="1:26">
      <c r="A2211" s="3"/>
      <c r="B2211" s="4" t="s">
        <v>2890</v>
      </c>
      <c r="C2211" s="3" t="s">
        <v>2818</v>
      </c>
      <c r="D2211" s="4" t="s">
        <v>1956</v>
      </c>
      <c r="E2211" s="4" t="s">
        <v>362</v>
      </c>
      <c r="F2211" s="4" t="s">
        <v>97</v>
      </c>
      <c r="G2211" s="4" t="s">
        <v>2822</v>
      </c>
      <c r="H2211" s="3"/>
      <c r="I2211" s="3"/>
      <c r="J2211" s="3"/>
      <c r="K2211" s="4" t="s">
        <v>785</v>
      </c>
      <c r="L2211" s="3" t="s">
        <v>414</v>
      </c>
      <c r="M2211" s="3" t="s">
        <v>415</v>
      </c>
      <c r="N2211" s="3" t="s">
        <v>2820</v>
      </c>
      <c r="O2211" s="3">
        <v>250873</v>
      </c>
      <c r="P2211" s="3" t="s">
        <v>2792</v>
      </c>
      <c r="Q2211" s="4" t="s">
        <v>12</v>
      </c>
      <c r="R2211" s="3">
        <v>1</v>
      </c>
      <c r="S2211" s="16">
        <v>44730</v>
      </c>
      <c r="T2211" s="12">
        <f t="shared" si="8"/>
        <v>1034563</v>
      </c>
      <c r="U2211" s="10"/>
      <c r="V2211" s="10"/>
      <c r="W2211" s="10"/>
      <c r="X2211" s="10"/>
      <c r="Y2211" s="10"/>
      <c r="Z2211" s="10"/>
    </row>
    <row r="2212" customHeight="1" spans="1:26">
      <c r="A2212" s="3"/>
      <c r="B2212" s="4" t="s">
        <v>2890</v>
      </c>
      <c r="C2212" s="3" t="s">
        <v>2818</v>
      </c>
      <c r="D2212" s="4" t="s">
        <v>1956</v>
      </c>
      <c r="E2212" s="4" t="s">
        <v>762</v>
      </c>
      <c r="F2212" s="4" t="s">
        <v>37</v>
      </c>
      <c r="G2212" s="4" t="s">
        <v>2867</v>
      </c>
      <c r="H2212" s="3"/>
      <c r="I2212" s="3"/>
      <c r="J2212" s="3"/>
      <c r="K2212" s="4" t="s">
        <v>2968</v>
      </c>
      <c r="L2212" s="3" t="s">
        <v>414</v>
      </c>
      <c r="M2212" s="3" t="s">
        <v>415</v>
      </c>
      <c r="N2212" s="3" t="s">
        <v>2820</v>
      </c>
      <c r="O2212" s="3">
        <v>250874</v>
      </c>
      <c r="P2212" s="3" t="s">
        <v>2792</v>
      </c>
      <c r="Q2212" s="4" t="s">
        <v>13</v>
      </c>
      <c r="R2212" s="3">
        <v>1</v>
      </c>
      <c r="S2212" s="16">
        <v>44730</v>
      </c>
      <c r="T2212" s="12">
        <f t="shared" si="8"/>
        <v>1034563</v>
      </c>
      <c r="U2212" s="10"/>
      <c r="V2212" s="10"/>
      <c r="W2212" s="10"/>
      <c r="X2212" s="10"/>
      <c r="Y2212" s="10"/>
      <c r="Z2212" s="10"/>
    </row>
    <row r="2213" customHeight="1" spans="1:26">
      <c r="A2213" s="3"/>
      <c r="B2213" s="4" t="s">
        <v>2890</v>
      </c>
      <c r="C2213" s="3" t="s">
        <v>2818</v>
      </c>
      <c r="D2213" s="4" t="s">
        <v>2004</v>
      </c>
      <c r="E2213" s="4" t="s">
        <v>772</v>
      </c>
      <c r="F2213" s="4" t="s">
        <v>47</v>
      </c>
      <c r="G2213" s="4" t="s">
        <v>2886</v>
      </c>
      <c r="H2213" s="3"/>
      <c r="I2213" s="3"/>
      <c r="J2213" s="3"/>
      <c r="K2213" s="4" t="s">
        <v>2956</v>
      </c>
      <c r="L2213" s="3" t="s">
        <v>414</v>
      </c>
      <c r="M2213" s="3" t="s">
        <v>415</v>
      </c>
      <c r="N2213" s="3" t="s">
        <v>2820</v>
      </c>
      <c r="O2213" s="3">
        <v>250874</v>
      </c>
      <c r="P2213" s="3" t="s">
        <v>2792</v>
      </c>
      <c r="Q2213" s="4" t="s">
        <v>13</v>
      </c>
      <c r="R2213" s="3">
        <v>1</v>
      </c>
      <c r="S2213" s="16">
        <v>44730</v>
      </c>
      <c r="T2213" s="12">
        <f t="shared" si="8"/>
        <v>1034563</v>
      </c>
      <c r="U2213" s="10"/>
      <c r="V2213" s="10"/>
      <c r="W2213" s="10"/>
      <c r="X2213" s="10"/>
      <c r="Y2213" s="10"/>
      <c r="Z2213" s="10"/>
    </row>
    <row r="2214" customHeight="1" spans="1:26">
      <c r="A2214" s="3"/>
      <c r="B2214" s="4" t="s">
        <v>2890</v>
      </c>
      <c r="C2214" s="3" t="s">
        <v>2818</v>
      </c>
      <c r="D2214" s="4" t="s">
        <v>1979</v>
      </c>
      <c r="E2214" s="4" t="s">
        <v>327</v>
      </c>
      <c r="F2214" s="4" t="s">
        <v>63</v>
      </c>
      <c r="G2214" s="4" t="s">
        <v>2854</v>
      </c>
      <c r="H2214" s="3"/>
      <c r="I2214" s="3"/>
      <c r="J2214" s="3"/>
      <c r="K2214" s="4" t="s">
        <v>2913</v>
      </c>
      <c r="L2214" s="3" t="s">
        <v>414</v>
      </c>
      <c r="M2214" s="3" t="s">
        <v>415</v>
      </c>
      <c r="N2214" s="3" t="s">
        <v>2820</v>
      </c>
      <c r="O2214" s="3">
        <v>250874</v>
      </c>
      <c r="P2214" s="3" t="s">
        <v>2792</v>
      </c>
      <c r="Q2214" s="4" t="s">
        <v>13</v>
      </c>
      <c r="R2214" s="3">
        <v>1</v>
      </c>
      <c r="S2214" s="16">
        <v>44730</v>
      </c>
      <c r="T2214" s="12">
        <f t="shared" si="8"/>
        <v>1034563</v>
      </c>
      <c r="U2214" s="10"/>
      <c r="V2214" s="10"/>
      <c r="W2214" s="10"/>
      <c r="X2214" s="10"/>
      <c r="Y2214" s="10"/>
      <c r="Z2214" s="10"/>
    </row>
    <row r="2215" customHeight="1" spans="1:26">
      <c r="A2215" s="3"/>
      <c r="B2215" s="4" t="s">
        <v>2890</v>
      </c>
      <c r="C2215" s="3" t="s">
        <v>2818</v>
      </c>
      <c r="D2215" s="4" t="s">
        <v>1956</v>
      </c>
      <c r="E2215" s="4" t="s">
        <v>771</v>
      </c>
      <c r="F2215" s="4" t="s">
        <v>68</v>
      </c>
      <c r="G2215" s="4" t="s">
        <v>2869</v>
      </c>
      <c r="H2215" s="3"/>
      <c r="I2215" s="3"/>
      <c r="J2215" s="3"/>
      <c r="K2215" s="4" t="s">
        <v>2914</v>
      </c>
      <c r="L2215" s="3" t="s">
        <v>414</v>
      </c>
      <c r="M2215" s="3" t="s">
        <v>415</v>
      </c>
      <c r="N2215" s="3" t="s">
        <v>2820</v>
      </c>
      <c r="O2215" s="3">
        <v>250874</v>
      </c>
      <c r="P2215" s="3" t="s">
        <v>2792</v>
      </c>
      <c r="Q2215" s="4" t="s">
        <v>13</v>
      </c>
      <c r="R2215" s="3">
        <v>1</v>
      </c>
      <c r="S2215" s="16">
        <v>44730</v>
      </c>
      <c r="T2215" s="12">
        <f t="shared" si="8"/>
        <v>1034563</v>
      </c>
      <c r="U2215" s="10"/>
      <c r="V2215" s="10"/>
      <c r="W2215" s="10"/>
      <c r="X2215" s="10"/>
      <c r="Y2215" s="10"/>
      <c r="Z2215" s="10"/>
    </row>
    <row r="2216" customHeight="1" spans="1:26">
      <c r="A2216" s="3"/>
      <c r="B2216" s="4" t="s">
        <v>2890</v>
      </c>
      <c r="C2216" s="3" t="s">
        <v>2818</v>
      </c>
      <c r="D2216" s="4" t="s">
        <v>1956</v>
      </c>
      <c r="E2216" s="4" t="s">
        <v>771</v>
      </c>
      <c r="F2216" s="4" t="s">
        <v>68</v>
      </c>
      <c r="G2216" s="4" t="s">
        <v>2869</v>
      </c>
      <c r="H2216" s="3"/>
      <c r="I2216" s="3"/>
      <c r="J2216" s="3"/>
      <c r="K2216" s="4" t="s">
        <v>2914</v>
      </c>
      <c r="L2216" s="3" t="s">
        <v>414</v>
      </c>
      <c r="M2216" s="3" t="s">
        <v>415</v>
      </c>
      <c r="N2216" s="3" t="s">
        <v>2820</v>
      </c>
      <c r="O2216" s="3">
        <v>250874</v>
      </c>
      <c r="P2216" s="3" t="s">
        <v>2792</v>
      </c>
      <c r="Q2216" s="4" t="s">
        <v>13</v>
      </c>
      <c r="R2216" s="3">
        <v>-1</v>
      </c>
      <c r="S2216" s="16">
        <v>44730</v>
      </c>
      <c r="T2216" s="12">
        <f t="shared" si="8"/>
        <v>1034563</v>
      </c>
      <c r="U2216" s="10"/>
      <c r="V2216" s="10"/>
      <c r="W2216" s="10"/>
      <c r="X2216" s="10"/>
      <c r="Y2216" s="10"/>
      <c r="Z2216" s="10"/>
    </row>
    <row r="2217" customHeight="1" spans="1:26">
      <c r="A2217" s="3"/>
      <c r="B2217" s="4" t="s">
        <v>2890</v>
      </c>
      <c r="C2217" s="3" t="s">
        <v>2818</v>
      </c>
      <c r="D2217" s="4" t="s">
        <v>1997</v>
      </c>
      <c r="E2217" s="4" t="s">
        <v>355</v>
      </c>
      <c r="F2217" s="4" t="s">
        <v>99</v>
      </c>
      <c r="G2217" s="4" t="s">
        <v>2887</v>
      </c>
      <c r="H2217" s="3"/>
      <c r="I2217" s="3"/>
      <c r="J2217" s="3"/>
      <c r="K2217" s="4" t="s">
        <v>2927</v>
      </c>
      <c r="L2217" s="3" t="s">
        <v>414</v>
      </c>
      <c r="M2217" s="3" t="s">
        <v>415</v>
      </c>
      <c r="N2217" s="3" t="s">
        <v>2820</v>
      </c>
      <c r="O2217" s="3">
        <v>250874</v>
      </c>
      <c r="P2217" s="3" t="s">
        <v>2792</v>
      </c>
      <c r="Q2217" s="4" t="s">
        <v>13</v>
      </c>
      <c r="R2217" s="3">
        <v>1</v>
      </c>
      <c r="S2217" s="16">
        <v>44730</v>
      </c>
      <c r="T2217" s="12">
        <f t="shared" si="8"/>
        <v>1034563</v>
      </c>
      <c r="U2217" s="10"/>
      <c r="V2217" s="10"/>
      <c r="W2217" s="10"/>
      <c r="X2217" s="10"/>
      <c r="Y2217" s="10"/>
      <c r="Z2217" s="10"/>
    </row>
    <row r="2218" customHeight="1" spans="1:26">
      <c r="A2218" s="3"/>
      <c r="B2218" s="4" t="s">
        <v>2890</v>
      </c>
      <c r="C2218" s="3" t="s">
        <v>2818</v>
      </c>
      <c r="D2218" s="4" t="s">
        <v>1997</v>
      </c>
      <c r="E2218" s="4" t="s">
        <v>355</v>
      </c>
      <c r="F2218" s="4" t="s">
        <v>126</v>
      </c>
      <c r="G2218" s="4" t="s">
        <v>2842</v>
      </c>
      <c r="H2218" s="3"/>
      <c r="I2218" s="3"/>
      <c r="J2218" s="3"/>
      <c r="K2218" s="4" t="s">
        <v>2902</v>
      </c>
      <c r="L2218" s="3" t="s">
        <v>414</v>
      </c>
      <c r="M2218" s="3" t="s">
        <v>415</v>
      </c>
      <c r="N2218" s="3" t="s">
        <v>2820</v>
      </c>
      <c r="O2218" s="3">
        <v>250874</v>
      </c>
      <c r="P2218" s="3" t="s">
        <v>2792</v>
      </c>
      <c r="Q2218" s="4" t="s">
        <v>13</v>
      </c>
      <c r="R2218" s="3">
        <v>1</v>
      </c>
      <c r="S2218" s="16">
        <v>44730</v>
      </c>
      <c r="T2218" s="12">
        <f t="shared" si="8"/>
        <v>1034563</v>
      </c>
      <c r="U2218" s="10"/>
      <c r="V2218" s="10"/>
      <c r="W2218" s="10"/>
      <c r="X2218" s="10"/>
      <c r="Y2218" s="10"/>
      <c r="Z2218" s="10"/>
    </row>
    <row r="2219" customHeight="1" spans="1:26">
      <c r="A2219" s="3"/>
      <c r="B2219" s="4" t="s">
        <v>2890</v>
      </c>
      <c r="C2219" s="3" t="s">
        <v>2818</v>
      </c>
      <c r="D2219" s="4" t="s">
        <v>2004</v>
      </c>
      <c r="E2219" s="4" t="s">
        <v>772</v>
      </c>
      <c r="F2219" s="4" t="s">
        <v>133</v>
      </c>
      <c r="G2219" s="4" t="s">
        <v>2828</v>
      </c>
      <c r="H2219" s="3"/>
      <c r="I2219" s="3"/>
      <c r="J2219" s="3"/>
      <c r="K2219" s="4" t="s">
        <v>3036</v>
      </c>
      <c r="L2219" s="3" t="s">
        <v>414</v>
      </c>
      <c r="M2219" s="3" t="s">
        <v>415</v>
      </c>
      <c r="N2219" s="3" t="s">
        <v>2820</v>
      </c>
      <c r="O2219" s="3">
        <v>250874</v>
      </c>
      <c r="P2219" s="3" t="s">
        <v>2792</v>
      </c>
      <c r="Q2219" s="4" t="s">
        <v>13</v>
      </c>
      <c r="R2219" s="3">
        <v>1</v>
      </c>
      <c r="S2219" s="16">
        <v>44730</v>
      </c>
      <c r="T2219" s="12">
        <f t="shared" si="8"/>
        <v>1034563</v>
      </c>
      <c r="U2219" s="10"/>
      <c r="V2219" s="10"/>
      <c r="W2219" s="10"/>
      <c r="X2219" s="10"/>
      <c r="Y2219" s="10"/>
      <c r="Z2219" s="10"/>
    </row>
    <row r="2220" customHeight="1" spans="1:26">
      <c r="A2220" s="3"/>
      <c r="B2220" s="4" t="s">
        <v>2890</v>
      </c>
      <c r="C2220" s="3" t="s">
        <v>2818</v>
      </c>
      <c r="D2220" s="4" t="s">
        <v>2206</v>
      </c>
      <c r="E2220" s="4" t="s">
        <v>775</v>
      </c>
      <c r="F2220" s="4" t="s">
        <v>173</v>
      </c>
      <c r="G2220" s="4" t="s">
        <v>2928</v>
      </c>
      <c r="H2220" s="3"/>
      <c r="I2220" s="3"/>
      <c r="J2220" s="3"/>
      <c r="K2220" s="4" t="s">
        <v>3037</v>
      </c>
      <c r="L2220" s="3" t="s">
        <v>414</v>
      </c>
      <c r="M2220" s="3" t="s">
        <v>415</v>
      </c>
      <c r="N2220" s="3" t="s">
        <v>2820</v>
      </c>
      <c r="O2220" s="3">
        <v>250874</v>
      </c>
      <c r="P2220" s="3" t="s">
        <v>2792</v>
      </c>
      <c r="Q2220" s="4" t="s">
        <v>13</v>
      </c>
      <c r="R2220" s="3">
        <v>1</v>
      </c>
      <c r="S2220" s="16">
        <v>44730</v>
      </c>
      <c r="T2220" s="12">
        <f t="shared" si="8"/>
        <v>1034563</v>
      </c>
      <c r="U2220" s="10"/>
      <c r="V2220" s="10"/>
      <c r="W2220" s="10"/>
      <c r="X2220" s="10"/>
      <c r="Y2220" s="10"/>
      <c r="Z2220" s="10"/>
    </row>
    <row r="2221" customHeight="1" spans="1:26">
      <c r="A2221" s="3"/>
      <c r="B2221" s="4" t="s">
        <v>2899</v>
      </c>
      <c r="C2221" s="3" t="s">
        <v>2818</v>
      </c>
      <c r="D2221" s="4" t="s">
        <v>1986</v>
      </c>
      <c r="E2221" s="4" t="s">
        <v>841</v>
      </c>
      <c r="F2221" s="4" t="s">
        <v>765</v>
      </c>
      <c r="G2221" s="4"/>
      <c r="H2221" s="3"/>
      <c r="I2221" s="3"/>
      <c r="J2221" s="3"/>
      <c r="K2221" s="4" t="s">
        <v>765</v>
      </c>
      <c r="L2221" s="3" t="s">
        <v>414</v>
      </c>
      <c r="M2221" s="3" t="s">
        <v>415</v>
      </c>
      <c r="N2221" s="3" t="s">
        <v>2820</v>
      </c>
      <c r="O2221" s="3">
        <v>250874</v>
      </c>
      <c r="P2221" s="3" t="s">
        <v>2792</v>
      </c>
      <c r="Q2221" s="4" t="s">
        <v>13</v>
      </c>
      <c r="R2221" s="3">
        <v>1</v>
      </c>
      <c r="S2221" s="16">
        <v>44730</v>
      </c>
      <c r="T2221" s="12">
        <f t="shared" si="8"/>
        <v>1034563</v>
      </c>
      <c r="U2221" s="10"/>
      <c r="V2221" s="10"/>
      <c r="W2221" s="10"/>
      <c r="X2221" s="10"/>
      <c r="Y2221" s="10"/>
      <c r="Z2221" s="10"/>
    </row>
    <row r="2222" customHeight="1" spans="1:26">
      <c r="A2222" s="3"/>
      <c r="B2222" s="4" t="s">
        <v>2890</v>
      </c>
      <c r="C2222" s="3" t="s">
        <v>2818</v>
      </c>
      <c r="D2222" s="4" t="s">
        <v>1959</v>
      </c>
      <c r="E2222" s="4" t="s">
        <v>763</v>
      </c>
      <c r="F2222" s="4" t="s">
        <v>483</v>
      </c>
      <c r="G2222" s="4" t="s">
        <v>2851</v>
      </c>
      <c r="H2222" s="3"/>
      <c r="I2222" s="3"/>
      <c r="J2222" s="3"/>
      <c r="K2222" s="4" t="s">
        <v>2926</v>
      </c>
      <c r="L2222" s="3" t="s">
        <v>414</v>
      </c>
      <c r="M2222" s="3" t="s">
        <v>415</v>
      </c>
      <c r="N2222" s="3" t="s">
        <v>2820</v>
      </c>
      <c r="O2222" s="3">
        <v>250875</v>
      </c>
      <c r="P2222" s="3" t="s">
        <v>2792</v>
      </c>
      <c r="Q2222" s="4" t="s">
        <v>103</v>
      </c>
      <c r="R2222" s="3">
        <v>1</v>
      </c>
      <c r="S2222" s="16">
        <v>44730</v>
      </c>
      <c r="T2222" s="12">
        <f t="shared" si="8"/>
        <v>1034563</v>
      </c>
      <c r="U2222" s="10"/>
      <c r="V2222" s="10"/>
      <c r="W2222" s="10"/>
      <c r="X2222" s="10"/>
      <c r="Y2222" s="10"/>
      <c r="Z2222" s="10"/>
    </row>
    <row r="2223" customHeight="1" spans="1:26">
      <c r="A2223" s="3"/>
      <c r="B2223" s="4" t="s">
        <v>2890</v>
      </c>
      <c r="C2223" s="3" t="s">
        <v>2818</v>
      </c>
      <c r="D2223" s="4" t="s">
        <v>1956</v>
      </c>
      <c r="E2223" s="4" t="s">
        <v>762</v>
      </c>
      <c r="F2223" s="4" t="s">
        <v>41</v>
      </c>
      <c r="G2223" s="4" t="s">
        <v>2867</v>
      </c>
      <c r="H2223" s="3"/>
      <c r="I2223" s="3"/>
      <c r="J2223" s="3"/>
      <c r="K2223" s="4" t="s">
        <v>2919</v>
      </c>
      <c r="L2223" s="3" t="s">
        <v>370</v>
      </c>
      <c r="M2223" s="3" t="s">
        <v>410</v>
      </c>
      <c r="N2223" s="3" t="s">
        <v>2820</v>
      </c>
      <c r="O2223" s="3">
        <v>250877</v>
      </c>
      <c r="P2223" s="3" t="s">
        <v>2792</v>
      </c>
      <c r="Q2223" s="4" t="s">
        <v>22</v>
      </c>
      <c r="R2223" s="3">
        <v>1</v>
      </c>
      <c r="S2223" s="16">
        <v>44730</v>
      </c>
      <c r="T2223" s="12">
        <f t="shared" si="8"/>
        <v>1034563</v>
      </c>
      <c r="U2223" s="10"/>
      <c r="V2223" s="10"/>
      <c r="W2223" s="10"/>
      <c r="X2223" s="10"/>
      <c r="Y2223" s="10"/>
      <c r="Z2223" s="10"/>
    </row>
    <row r="2224" customHeight="1" spans="1:26">
      <c r="A2224" s="3"/>
      <c r="B2224" s="4" t="s">
        <v>2890</v>
      </c>
      <c r="C2224" s="3" t="s">
        <v>2818</v>
      </c>
      <c r="D2224" s="4" t="s">
        <v>750</v>
      </c>
      <c r="E2224" s="4" t="s">
        <v>341</v>
      </c>
      <c r="F2224" s="4" t="s">
        <v>80</v>
      </c>
      <c r="G2224" s="4" t="s">
        <v>2839</v>
      </c>
      <c r="H2224" s="3"/>
      <c r="I2224" s="3"/>
      <c r="J2224" s="3"/>
      <c r="K2224" s="4" t="s">
        <v>3038</v>
      </c>
      <c r="L2224" s="3" t="s">
        <v>370</v>
      </c>
      <c r="M2224" s="3" t="s">
        <v>410</v>
      </c>
      <c r="N2224" s="3" t="s">
        <v>2820</v>
      </c>
      <c r="O2224" s="3">
        <v>250877</v>
      </c>
      <c r="P2224" s="3" t="s">
        <v>2792</v>
      </c>
      <c r="Q2224" s="4" t="s">
        <v>22</v>
      </c>
      <c r="R2224" s="3">
        <v>1</v>
      </c>
      <c r="S2224" s="16">
        <v>44730</v>
      </c>
      <c r="T2224" s="12">
        <f t="shared" si="8"/>
        <v>1034563</v>
      </c>
      <c r="U2224" s="10"/>
      <c r="V2224" s="10"/>
      <c r="W2224" s="10"/>
      <c r="X2224" s="10"/>
      <c r="Y2224" s="10"/>
      <c r="Z2224" s="10"/>
    </row>
    <row r="2225" customHeight="1" spans="1:26">
      <c r="A2225" s="3"/>
      <c r="B2225" s="4" t="s">
        <v>2890</v>
      </c>
      <c r="C2225" s="3" t="s">
        <v>2818</v>
      </c>
      <c r="D2225" s="4" t="s">
        <v>1956</v>
      </c>
      <c r="E2225" s="4" t="s">
        <v>761</v>
      </c>
      <c r="F2225" s="4" t="s">
        <v>175</v>
      </c>
      <c r="G2225" s="4" t="s">
        <v>2871</v>
      </c>
      <c r="H2225" s="3"/>
      <c r="I2225" s="3"/>
      <c r="J2225" s="3"/>
      <c r="K2225" s="4" t="s">
        <v>659</v>
      </c>
      <c r="L2225" s="3" t="s">
        <v>370</v>
      </c>
      <c r="M2225" s="3" t="s">
        <v>410</v>
      </c>
      <c r="N2225" s="3" t="s">
        <v>2820</v>
      </c>
      <c r="O2225" s="3">
        <v>250877</v>
      </c>
      <c r="P2225" s="3" t="s">
        <v>2792</v>
      </c>
      <c r="Q2225" s="4" t="s">
        <v>22</v>
      </c>
      <c r="R2225" s="3">
        <v>1</v>
      </c>
      <c r="S2225" s="16">
        <v>44730</v>
      </c>
      <c r="T2225" s="12">
        <f t="shared" si="8"/>
        <v>1034563</v>
      </c>
      <c r="U2225" s="10"/>
      <c r="V2225" s="10"/>
      <c r="W2225" s="10"/>
      <c r="X2225" s="10"/>
      <c r="Y2225" s="10"/>
      <c r="Z2225" s="10"/>
    </row>
    <row r="2226" customHeight="1" spans="1:26">
      <c r="A2226" s="3"/>
      <c r="B2226" s="4" t="s">
        <v>2890</v>
      </c>
      <c r="C2226" s="3" t="s">
        <v>2818</v>
      </c>
      <c r="D2226" s="4" t="s">
        <v>750</v>
      </c>
      <c r="E2226" s="4" t="s">
        <v>341</v>
      </c>
      <c r="F2226" s="4" t="s">
        <v>226</v>
      </c>
      <c r="G2226" s="4" t="s">
        <v>2832</v>
      </c>
      <c r="H2226" s="3"/>
      <c r="I2226" s="3"/>
      <c r="J2226" s="3"/>
      <c r="K2226" s="4" t="s">
        <v>769</v>
      </c>
      <c r="L2226" s="3" t="s">
        <v>370</v>
      </c>
      <c r="M2226" s="3" t="s">
        <v>410</v>
      </c>
      <c r="N2226" s="3" t="s">
        <v>2820</v>
      </c>
      <c r="O2226" s="3">
        <v>250877</v>
      </c>
      <c r="P2226" s="3" t="s">
        <v>2792</v>
      </c>
      <c r="Q2226" s="4" t="s">
        <v>22</v>
      </c>
      <c r="R2226" s="3">
        <v>1</v>
      </c>
      <c r="S2226" s="16">
        <v>44730</v>
      </c>
      <c r="T2226" s="12">
        <f t="shared" si="8"/>
        <v>1034563</v>
      </c>
      <c r="U2226" s="10"/>
      <c r="V2226" s="10"/>
      <c r="W2226" s="10"/>
      <c r="X2226" s="10"/>
      <c r="Y2226" s="10"/>
      <c r="Z2226" s="10"/>
    </row>
    <row r="2227" customHeight="1" spans="1:26">
      <c r="A2227" s="3"/>
      <c r="B2227" s="4" t="s">
        <v>2890</v>
      </c>
      <c r="C2227" s="3" t="s">
        <v>2818</v>
      </c>
      <c r="D2227" s="4" t="s">
        <v>1956</v>
      </c>
      <c r="E2227" s="4" t="s">
        <v>805</v>
      </c>
      <c r="F2227" s="4" t="s">
        <v>34</v>
      </c>
      <c r="G2227" s="4" t="s">
        <v>2853</v>
      </c>
      <c r="H2227" s="3"/>
      <c r="I2227" s="3"/>
      <c r="J2227" s="3"/>
      <c r="K2227" s="4" t="s">
        <v>2993</v>
      </c>
      <c r="L2227" s="3" t="s">
        <v>370</v>
      </c>
      <c r="M2227" s="3" t="s">
        <v>410</v>
      </c>
      <c r="N2227" s="3" t="s">
        <v>2820</v>
      </c>
      <c r="O2227" s="3">
        <v>250879</v>
      </c>
      <c r="P2227" s="3" t="s">
        <v>2792</v>
      </c>
      <c r="Q2227" s="4" t="s">
        <v>30</v>
      </c>
      <c r="R2227" s="3">
        <v>1</v>
      </c>
      <c r="S2227" s="16">
        <v>44730</v>
      </c>
      <c r="T2227" s="12">
        <f t="shared" si="8"/>
        <v>1034563</v>
      </c>
      <c r="U2227" s="10"/>
      <c r="V2227" s="10"/>
      <c r="W2227" s="10"/>
      <c r="X2227" s="10"/>
      <c r="Y2227" s="10"/>
      <c r="Z2227" s="10"/>
    </row>
    <row r="2228" customHeight="1" spans="1:26">
      <c r="A2228" s="3"/>
      <c r="B2228" s="4" t="s">
        <v>2890</v>
      </c>
      <c r="C2228" s="3" t="s">
        <v>2818</v>
      </c>
      <c r="D2228" s="4" t="s">
        <v>1956</v>
      </c>
      <c r="E2228" s="4" t="s">
        <v>762</v>
      </c>
      <c r="F2228" s="4" t="s">
        <v>41</v>
      </c>
      <c r="G2228" s="4" t="s">
        <v>2867</v>
      </c>
      <c r="H2228" s="3"/>
      <c r="I2228" s="3"/>
      <c r="J2228" s="3"/>
      <c r="K2228" s="4" t="s">
        <v>2919</v>
      </c>
      <c r="L2228" s="3" t="s">
        <v>370</v>
      </c>
      <c r="M2228" s="3" t="s">
        <v>410</v>
      </c>
      <c r="N2228" s="3" t="s">
        <v>2820</v>
      </c>
      <c r="O2228" s="3">
        <v>250879</v>
      </c>
      <c r="P2228" s="3" t="s">
        <v>2792</v>
      </c>
      <c r="Q2228" s="4" t="s">
        <v>30</v>
      </c>
      <c r="R2228" s="3">
        <v>1</v>
      </c>
      <c r="S2228" s="16">
        <v>44730</v>
      </c>
      <c r="T2228" s="12">
        <f t="shared" si="8"/>
        <v>1034563</v>
      </c>
      <c r="U2228" s="10"/>
      <c r="V2228" s="10"/>
      <c r="W2228" s="10"/>
      <c r="X2228" s="10"/>
      <c r="Y2228" s="10"/>
      <c r="Z2228" s="10"/>
    </row>
    <row r="2229" customHeight="1" spans="1:26">
      <c r="A2229" s="3"/>
      <c r="B2229" s="4" t="s">
        <v>2890</v>
      </c>
      <c r="C2229" s="3" t="s">
        <v>2818</v>
      </c>
      <c r="D2229" s="4" t="s">
        <v>750</v>
      </c>
      <c r="E2229" s="4" t="s">
        <v>341</v>
      </c>
      <c r="F2229" s="4" t="s">
        <v>57</v>
      </c>
      <c r="G2229" s="4" t="s">
        <v>2839</v>
      </c>
      <c r="H2229" s="3"/>
      <c r="I2229" s="3"/>
      <c r="J2229" s="3"/>
      <c r="K2229" s="4" t="s">
        <v>2921</v>
      </c>
      <c r="L2229" s="3" t="s">
        <v>370</v>
      </c>
      <c r="M2229" s="3" t="s">
        <v>410</v>
      </c>
      <c r="N2229" s="3" t="s">
        <v>2820</v>
      </c>
      <c r="O2229" s="3">
        <v>250879</v>
      </c>
      <c r="P2229" s="3" t="s">
        <v>2792</v>
      </c>
      <c r="Q2229" s="4" t="s">
        <v>30</v>
      </c>
      <c r="R2229" s="3">
        <v>1</v>
      </c>
      <c r="S2229" s="16">
        <v>44730</v>
      </c>
      <c r="T2229" s="12">
        <f t="shared" si="8"/>
        <v>1034563</v>
      </c>
      <c r="U2229" s="10"/>
      <c r="V2229" s="10"/>
      <c r="W2229" s="10"/>
      <c r="X2229" s="10"/>
      <c r="Y2229" s="10"/>
      <c r="Z2229" s="10"/>
    </row>
    <row r="2230" customHeight="1" spans="1:26">
      <c r="A2230" s="3"/>
      <c r="B2230" s="4" t="s">
        <v>2890</v>
      </c>
      <c r="C2230" s="3" t="s">
        <v>2818</v>
      </c>
      <c r="D2230" s="4" t="s">
        <v>1959</v>
      </c>
      <c r="E2230" s="4" t="s">
        <v>763</v>
      </c>
      <c r="F2230" s="4" t="s">
        <v>61</v>
      </c>
      <c r="G2230" s="4" t="s">
        <v>2851</v>
      </c>
      <c r="H2230" s="3"/>
      <c r="I2230" s="3"/>
      <c r="J2230" s="3"/>
      <c r="K2230" s="4" t="s">
        <v>2951</v>
      </c>
      <c r="L2230" s="3" t="s">
        <v>370</v>
      </c>
      <c r="M2230" s="3" t="s">
        <v>410</v>
      </c>
      <c r="N2230" s="3" t="s">
        <v>2820</v>
      </c>
      <c r="O2230" s="3">
        <v>250879</v>
      </c>
      <c r="P2230" s="3" t="s">
        <v>2792</v>
      </c>
      <c r="Q2230" s="4" t="s">
        <v>30</v>
      </c>
      <c r="R2230" s="3">
        <v>1</v>
      </c>
      <c r="S2230" s="16">
        <v>44730</v>
      </c>
      <c r="T2230" s="12">
        <f t="shared" si="8"/>
        <v>1034563</v>
      </c>
      <c r="U2230" s="10"/>
      <c r="V2230" s="10"/>
      <c r="W2230" s="10"/>
      <c r="X2230" s="10"/>
      <c r="Y2230" s="10"/>
      <c r="Z2230" s="10"/>
    </row>
    <row r="2231" customHeight="1" spans="1:26">
      <c r="A2231" s="3"/>
      <c r="B2231" s="4" t="s">
        <v>2890</v>
      </c>
      <c r="C2231" s="3" t="s">
        <v>2818</v>
      </c>
      <c r="D2231" s="4" t="s">
        <v>1979</v>
      </c>
      <c r="E2231" s="4" t="s">
        <v>327</v>
      </c>
      <c r="F2231" s="4" t="s">
        <v>505</v>
      </c>
      <c r="G2231" s="4" t="s">
        <v>2854</v>
      </c>
      <c r="H2231" s="3"/>
      <c r="I2231" s="3"/>
      <c r="J2231" s="3"/>
      <c r="K2231" s="4" t="s">
        <v>2979</v>
      </c>
      <c r="L2231" s="3" t="s">
        <v>370</v>
      </c>
      <c r="M2231" s="3" t="s">
        <v>410</v>
      </c>
      <c r="N2231" s="3" t="s">
        <v>2820</v>
      </c>
      <c r="O2231" s="3">
        <v>250879</v>
      </c>
      <c r="P2231" s="3" t="s">
        <v>2792</v>
      </c>
      <c r="Q2231" s="4" t="s">
        <v>30</v>
      </c>
      <c r="R2231" s="3">
        <v>2</v>
      </c>
      <c r="S2231" s="16">
        <v>44730</v>
      </c>
      <c r="T2231" s="12">
        <f t="shared" si="8"/>
        <v>1034563</v>
      </c>
      <c r="U2231" s="10"/>
      <c r="V2231" s="10"/>
      <c r="W2231" s="10"/>
      <c r="X2231" s="10"/>
      <c r="Y2231" s="10"/>
      <c r="Z2231" s="10"/>
    </row>
    <row r="2232" customHeight="1" spans="1:26">
      <c r="A2232" s="3"/>
      <c r="B2232" s="4" t="s">
        <v>2890</v>
      </c>
      <c r="C2232" s="3" t="s">
        <v>2818</v>
      </c>
      <c r="D2232" s="4" t="s">
        <v>750</v>
      </c>
      <c r="E2232" s="4" t="s">
        <v>341</v>
      </c>
      <c r="F2232" s="4" t="s">
        <v>83</v>
      </c>
      <c r="G2232" s="4" t="s">
        <v>2832</v>
      </c>
      <c r="H2232" s="3"/>
      <c r="I2232" s="3"/>
      <c r="J2232" s="3"/>
      <c r="K2232" s="4" t="s">
        <v>2937</v>
      </c>
      <c r="L2232" s="3" t="s">
        <v>370</v>
      </c>
      <c r="M2232" s="3" t="s">
        <v>410</v>
      </c>
      <c r="N2232" s="3" t="s">
        <v>2820</v>
      </c>
      <c r="O2232" s="3">
        <v>250879</v>
      </c>
      <c r="P2232" s="3" t="s">
        <v>2792</v>
      </c>
      <c r="Q2232" s="4" t="s">
        <v>30</v>
      </c>
      <c r="R2232" s="3">
        <v>1</v>
      </c>
      <c r="S2232" s="16">
        <v>44730</v>
      </c>
      <c r="T2232" s="12">
        <f t="shared" si="8"/>
        <v>1034563</v>
      </c>
      <c r="U2232" s="10"/>
      <c r="V2232" s="10"/>
      <c r="W2232" s="10"/>
      <c r="X2232" s="10"/>
      <c r="Y2232" s="10"/>
      <c r="Z2232" s="10"/>
    </row>
    <row r="2233" customHeight="1" spans="1:26">
      <c r="A2233" s="3"/>
      <c r="B2233" s="4" t="s">
        <v>2890</v>
      </c>
      <c r="C2233" s="3" t="s">
        <v>2818</v>
      </c>
      <c r="D2233" s="4" t="s">
        <v>1956</v>
      </c>
      <c r="E2233" s="4" t="s">
        <v>362</v>
      </c>
      <c r="F2233" s="4" t="s">
        <v>104</v>
      </c>
      <c r="G2233" s="4" t="s">
        <v>2822</v>
      </c>
      <c r="H2233" s="3"/>
      <c r="I2233" s="3"/>
      <c r="J2233" s="3"/>
      <c r="K2233" s="4" t="s">
        <v>2985</v>
      </c>
      <c r="L2233" s="3" t="s">
        <v>370</v>
      </c>
      <c r="M2233" s="3" t="s">
        <v>410</v>
      </c>
      <c r="N2233" s="3" t="s">
        <v>2820</v>
      </c>
      <c r="O2233" s="3">
        <v>250879</v>
      </c>
      <c r="P2233" s="3" t="s">
        <v>2792</v>
      </c>
      <c r="Q2233" s="4" t="s">
        <v>30</v>
      </c>
      <c r="R2233" s="3">
        <v>1</v>
      </c>
      <c r="S2233" s="16">
        <v>44730</v>
      </c>
      <c r="T2233" s="12">
        <f t="shared" si="8"/>
        <v>1034563</v>
      </c>
      <c r="U2233" s="10"/>
      <c r="V2233" s="10"/>
      <c r="W2233" s="10"/>
      <c r="X2233" s="10"/>
      <c r="Y2233" s="10"/>
      <c r="Z2233" s="10"/>
    </row>
    <row r="2234" customHeight="1" spans="1:26">
      <c r="A2234" s="3"/>
      <c r="B2234" s="4" t="s">
        <v>2890</v>
      </c>
      <c r="C2234" s="3" t="s">
        <v>2818</v>
      </c>
      <c r="D2234" s="4" t="s">
        <v>1956</v>
      </c>
      <c r="E2234" s="4" t="s">
        <v>762</v>
      </c>
      <c r="F2234" s="4" t="s">
        <v>130</v>
      </c>
      <c r="G2234" s="4" t="s">
        <v>2868</v>
      </c>
      <c r="H2234" s="3"/>
      <c r="I2234" s="3"/>
      <c r="J2234" s="3"/>
      <c r="K2234" s="4" t="s">
        <v>2996</v>
      </c>
      <c r="L2234" s="3" t="s">
        <v>370</v>
      </c>
      <c r="M2234" s="3" t="s">
        <v>410</v>
      </c>
      <c r="N2234" s="3" t="s">
        <v>2820</v>
      </c>
      <c r="O2234" s="3">
        <v>250879</v>
      </c>
      <c r="P2234" s="3" t="s">
        <v>2792</v>
      </c>
      <c r="Q2234" s="4" t="s">
        <v>30</v>
      </c>
      <c r="R2234" s="3">
        <v>1</v>
      </c>
      <c r="S2234" s="16">
        <v>44730</v>
      </c>
      <c r="T2234" s="12">
        <f t="shared" si="8"/>
        <v>1034563</v>
      </c>
      <c r="U2234" s="10"/>
      <c r="V2234" s="10"/>
      <c r="W2234" s="10"/>
      <c r="X2234" s="10"/>
      <c r="Y2234" s="10"/>
      <c r="Z2234" s="10"/>
    </row>
    <row r="2235" customHeight="1" spans="1:26">
      <c r="A2235" s="3"/>
      <c r="B2235" s="4" t="s">
        <v>2890</v>
      </c>
      <c r="C2235" s="3" t="s">
        <v>2818</v>
      </c>
      <c r="D2235" s="4" t="s">
        <v>2004</v>
      </c>
      <c r="E2235" s="4" t="s">
        <v>795</v>
      </c>
      <c r="F2235" s="4" t="s">
        <v>142</v>
      </c>
      <c r="G2235" s="4" t="s">
        <v>2885</v>
      </c>
      <c r="H2235" s="3"/>
      <c r="I2235" s="3"/>
      <c r="J2235" s="3"/>
      <c r="K2235" s="4" t="s">
        <v>2973</v>
      </c>
      <c r="L2235" s="3" t="s">
        <v>370</v>
      </c>
      <c r="M2235" s="3" t="s">
        <v>410</v>
      </c>
      <c r="N2235" s="3" t="s">
        <v>2820</v>
      </c>
      <c r="O2235" s="3">
        <v>250879</v>
      </c>
      <c r="P2235" s="3" t="s">
        <v>2792</v>
      </c>
      <c r="Q2235" s="4" t="s">
        <v>30</v>
      </c>
      <c r="R2235" s="3">
        <v>1</v>
      </c>
      <c r="S2235" s="16">
        <v>44730</v>
      </c>
      <c r="T2235" s="12">
        <f t="shared" si="8"/>
        <v>1034563</v>
      </c>
      <c r="U2235" s="10"/>
      <c r="V2235" s="10"/>
      <c r="W2235" s="10"/>
      <c r="X2235" s="10"/>
      <c r="Y2235" s="10"/>
      <c r="Z2235" s="10"/>
    </row>
    <row r="2236" customHeight="1" spans="1:26">
      <c r="A2236" s="3"/>
      <c r="B2236" s="4" t="s">
        <v>2890</v>
      </c>
      <c r="C2236" s="3" t="s">
        <v>2818</v>
      </c>
      <c r="D2236" s="4" t="s">
        <v>1959</v>
      </c>
      <c r="E2236" s="4" t="s">
        <v>770</v>
      </c>
      <c r="F2236" s="4" t="s">
        <v>147</v>
      </c>
      <c r="G2236" s="4" t="s">
        <v>2847</v>
      </c>
      <c r="H2236" s="3"/>
      <c r="I2236" s="3"/>
      <c r="J2236" s="3"/>
      <c r="K2236" s="4" t="s">
        <v>2934</v>
      </c>
      <c r="L2236" s="3" t="s">
        <v>370</v>
      </c>
      <c r="M2236" s="3" t="s">
        <v>410</v>
      </c>
      <c r="N2236" s="3" t="s">
        <v>2820</v>
      </c>
      <c r="O2236" s="3">
        <v>250879</v>
      </c>
      <c r="P2236" s="3" t="s">
        <v>2792</v>
      </c>
      <c r="Q2236" s="4" t="s">
        <v>30</v>
      </c>
      <c r="R2236" s="3">
        <v>1</v>
      </c>
      <c r="S2236" s="16">
        <v>44730</v>
      </c>
      <c r="T2236" s="12">
        <f t="shared" si="8"/>
        <v>1034563</v>
      </c>
      <c r="U2236" s="10"/>
      <c r="V2236" s="10"/>
      <c r="W2236" s="10"/>
      <c r="X2236" s="10"/>
      <c r="Y2236" s="10"/>
      <c r="Z2236" s="10"/>
    </row>
    <row r="2237" customHeight="1" spans="1:26">
      <c r="A2237" s="3"/>
      <c r="B2237" s="4" t="s">
        <v>2890</v>
      </c>
      <c r="C2237" s="3" t="s">
        <v>2818</v>
      </c>
      <c r="D2237" s="4" t="s">
        <v>1986</v>
      </c>
      <c r="E2237" s="4" t="s">
        <v>782</v>
      </c>
      <c r="F2237" s="4" t="s">
        <v>157</v>
      </c>
      <c r="G2237" s="4" t="s">
        <v>2855</v>
      </c>
      <c r="H2237" s="3"/>
      <c r="I2237" s="3"/>
      <c r="J2237" s="3"/>
      <c r="K2237" s="4" t="s">
        <v>3039</v>
      </c>
      <c r="L2237" s="3" t="s">
        <v>370</v>
      </c>
      <c r="M2237" s="3" t="s">
        <v>410</v>
      </c>
      <c r="N2237" s="3" t="s">
        <v>2820</v>
      </c>
      <c r="O2237" s="3">
        <v>250879</v>
      </c>
      <c r="P2237" s="3" t="s">
        <v>2792</v>
      </c>
      <c r="Q2237" s="4" t="s">
        <v>30</v>
      </c>
      <c r="R2237" s="3">
        <v>1</v>
      </c>
      <c r="S2237" s="16">
        <v>44730</v>
      </c>
      <c r="T2237" s="12">
        <f t="shared" si="8"/>
        <v>1034563</v>
      </c>
      <c r="U2237" s="10"/>
      <c r="V2237" s="10"/>
      <c r="W2237" s="10"/>
      <c r="X2237" s="10"/>
      <c r="Y2237" s="10"/>
      <c r="Z2237" s="10"/>
    </row>
    <row r="2238" customHeight="1" spans="1:26">
      <c r="A2238" s="3"/>
      <c r="B2238" s="4" t="s">
        <v>2890</v>
      </c>
      <c r="C2238" s="3" t="s">
        <v>2818</v>
      </c>
      <c r="D2238" s="4" t="s">
        <v>1979</v>
      </c>
      <c r="E2238" s="4" t="s">
        <v>327</v>
      </c>
      <c r="F2238" s="4" t="s">
        <v>196</v>
      </c>
      <c r="G2238" s="4" t="s">
        <v>2864</v>
      </c>
      <c r="H2238" s="3"/>
      <c r="I2238" s="3"/>
      <c r="J2238" s="3"/>
      <c r="K2238" s="4" t="s">
        <v>2761</v>
      </c>
      <c r="L2238" s="3" t="s">
        <v>370</v>
      </c>
      <c r="M2238" s="3" t="s">
        <v>410</v>
      </c>
      <c r="N2238" s="3" t="s">
        <v>2820</v>
      </c>
      <c r="O2238" s="3">
        <v>250879</v>
      </c>
      <c r="P2238" s="3" t="s">
        <v>2792</v>
      </c>
      <c r="Q2238" s="4" t="s">
        <v>30</v>
      </c>
      <c r="R2238" s="3">
        <v>1</v>
      </c>
      <c r="S2238" s="16">
        <v>44730</v>
      </c>
      <c r="T2238" s="12">
        <f t="shared" si="8"/>
        <v>1034563</v>
      </c>
      <c r="U2238" s="10"/>
      <c r="V2238" s="10"/>
      <c r="W2238" s="10"/>
      <c r="X2238" s="10"/>
      <c r="Y2238" s="10"/>
      <c r="Z2238" s="10"/>
    </row>
    <row r="2239" customHeight="1" spans="1:26">
      <c r="A2239" s="3"/>
      <c r="B2239" s="4" t="s">
        <v>2890</v>
      </c>
      <c r="C2239" s="3" t="s">
        <v>2818</v>
      </c>
      <c r="D2239" s="4" t="s">
        <v>1956</v>
      </c>
      <c r="E2239" s="4" t="s">
        <v>762</v>
      </c>
      <c r="F2239" s="4" t="s">
        <v>130</v>
      </c>
      <c r="G2239" s="4" t="s">
        <v>2868</v>
      </c>
      <c r="H2239" s="3"/>
      <c r="I2239" s="3"/>
      <c r="J2239" s="3"/>
      <c r="K2239" s="4" t="s">
        <v>2996</v>
      </c>
      <c r="L2239" s="3" t="s">
        <v>370</v>
      </c>
      <c r="M2239" s="3" t="s">
        <v>410</v>
      </c>
      <c r="N2239" s="3" t="s">
        <v>2820</v>
      </c>
      <c r="O2239" s="3">
        <v>250876</v>
      </c>
      <c r="P2239" s="3" t="s">
        <v>2792</v>
      </c>
      <c r="Q2239" s="4" t="s">
        <v>26</v>
      </c>
      <c r="R2239" s="3">
        <v>1</v>
      </c>
      <c r="S2239" s="16">
        <v>44730</v>
      </c>
      <c r="T2239" s="12">
        <f t="shared" si="8"/>
        <v>1034563</v>
      </c>
      <c r="U2239" s="10"/>
      <c r="V2239" s="10"/>
      <c r="W2239" s="10"/>
      <c r="X2239" s="10"/>
      <c r="Y2239" s="10"/>
      <c r="Z2239" s="10"/>
    </row>
    <row r="2240" customHeight="1" spans="1:26">
      <c r="A2240" s="3"/>
      <c r="B2240" s="4" t="s">
        <v>2890</v>
      </c>
      <c r="C2240" s="3" t="s">
        <v>2818</v>
      </c>
      <c r="D2240" s="4" t="s">
        <v>2183</v>
      </c>
      <c r="E2240" s="4" t="s">
        <v>779</v>
      </c>
      <c r="F2240" s="4" t="s">
        <v>199</v>
      </c>
      <c r="G2240" s="4" t="s">
        <v>2840</v>
      </c>
      <c r="H2240" s="3"/>
      <c r="I2240" s="3"/>
      <c r="J2240" s="3"/>
      <c r="K2240" s="4" t="s">
        <v>2762</v>
      </c>
      <c r="L2240" s="3" t="s">
        <v>370</v>
      </c>
      <c r="M2240" s="3" t="s">
        <v>410</v>
      </c>
      <c r="N2240" s="3" t="s">
        <v>2820</v>
      </c>
      <c r="O2240" s="3">
        <v>250876</v>
      </c>
      <c r="P2240" s="3" t="s">
        <v>2792</v>
      </c>
      <c r="Q2240" s="4" t="s">
        <v>26</v>
      </c>
      <c r="R2240" s="3">
        <v>1</v>
      </c>
      <c r="S2240" s="16">
        <v>44730</v>
      </c>
      <c r="T2240" s="12">
        <f t="shared" si="8"/>
        <v>1034563</v>
      </c>
      <c r="U2240" s="10"/>
      <c r="V2240" s="10"/>
      <c r="W2240" s="10"/>
      <c r="X2240" s="10"/>
      <c r="Y2240" s="10"/>
      <c r="Z2240" s="10"/>
    </row>
    <row r="2241" customHeight="1" spans="1:26">
      <c r="A2241" s="3"/>
      <c r="B2241" s="4" t="s">
        <v>2890</v>
      </c>
      <c r="C2241" s="3" t="s">
        <v>2818</v>
      </c>
      <c r="D2241" s="4" t="s">
        <v>750</v>
      </c>
      <c r="E2241" s="4" t="s">
        <v>341</v>
      </c>
      <c r="F2241" s="4" t="s">
        <v>239</v>
      </c>
      <c r="G2241" s="4" t="s">
        <v>2877</v>
      </c>
      <c r="H2241" s="3"/>
      <c r="I2241" s="3"/>
      <c r="J2241" s="3"/>
      <c r="K2241" s="4" t="s">
        <v>751</v>
      </c>
      <c r="L2241" s="3" t="s">
        <v>370</v>
      </c>
      <c r="M2241" s="3" t="s">
        <v>410</v>
      </c>
      <c r="N2241" s="3" t="s">
        <v>2820</v>
      </c>
      <c r="O2241" s="3">
        <v>250876</v>
      </c>
      <c r="P2241" s="3" t="s">
        <v>2792</v>
      </c>
      <c r="Q2241" s="4" t="s">
        <v>26</v>
      </c>
      <c r="R2241" s="3">
        <v>1</v>
      </c>
      <c r="S2241" s="16">
        <v>44730</v>
      </c>
      <c r="T2241" s="12">
        <f t="shared" si="8"/>
        <v>1034563</v>
      </c>
      <c r="U2241" s="10"/>
      <c r="V2241" s="10"/>
      <c r="W2241" s="10"/>
      <c r="X2241" s="10"/>
      <c r="Y2241" s="10"/>
      <c r="Z2241" s="10"/>
    </row>
    <row r="2242" customHeight="1" spans="1:26">
      <c r="A2242" s="3"/>
      <c r="B2242" s="4" t="s">
        <v>2890</v>
      </c>
      <c r="C2242" s="3" t="s">
        <v>2818</v>
      </c>
      <c r="D2242" s="4" t="s">
        <v>1959</v>
      </c>
      <c r="E2242" s="4" t="s">
        <v>763</v>
      </c>
      <c r="F2242" s="4" t="s">
        <v>483</v>
      </c>
      <c r="G2242" s="4" t="s">
        <v>2851</v>
      </c>
      <c r="H2242" s="3"/>
      <c r="I2242" s="3"/>
      <c r="J2242" s="3"/>
      <c r="K2242" s="4" t="s">
        <v>2926</v>
      </c>
      <c r="L2242" s="3" t="s">
        <v>414</v>
      </c>
      <c r="M2242" s="3" t="s">
        <v>428</v>
      </c>
      <c r="N2242" s="3" t="s">
        <v>2820</v>
      </c>
      <c r="O2242" s="3">
        <v>250881</v>
      </c>
      <c r="P2242" s="3" t="s">
        <v>2792</v>
      </c>
      <c r="Q2242" s="4" t="s">
        <v>98</v>
      </c>
      <c r="R2242" s="3">
        <v>1</v>
      </c>
      <c r="S2242" s="16">
        <v>44730</v>
      </c>
      <c r="T2242" s="12">
        <f t="shared" si="8"/>
        <v>1034563</v>
      </c>
      <c r="U2242" s="10"/>
      <c r="V2242" s="10"/>
      <c r="W2242" s="10"/>
      <c r="X2242" s="10"/>
      <c r="Y2242" s="10"/>
      <c r="Z2242" s="10"/>
    </row>
    <row r="2243" customHeight="1" spans="1:26">
      <c r="A2243" s="3"/>
      <c r="B2243" s="4" t="s">
        <v>2890</v>
      </c>
      <c r="C2243" s="3" t="s">
        <v>2818</v>
      </c>
      <c r="D2243" s="4" t="s">
        <v>1959</v>
      </c>
      <c r="E2243" s="4" t="s">
        <v>763</v>
      </c>
      <c r="F2243" s="4" t="s">
        <v>483</v>
      </c>
      <c r="G2243" s="4" t="s">
        <v>2851</v>
      </c>
      <c r="H2243" s="3"/>
      <c r="I2243" s="3"/>
      <c r="J2243" s="3"/>
      <c r="K2243" s="4" t="s">
        <v>2926</v>
      </c>
      <c r="L2243" s="3" t="s">
        <v>414</v>
      </c>
      <c r="M2243" s="3" t="s">
        <v>415</v>
      </c>
      <c r="N2243" s="3" t="s">
        <v>2820</v>
      </c>
      <c r="O2243" s="3">
        <v>204737</v>
      </c>
      <c r="P2243" s="3" t="s">
        <v>2792</v>
      </c>
      <c r="Q2243" s="4" t="s">
        <v>20</v>
      </c>
      <c r="R2243" s="3">
        <v>1</v>
      </c>
      <c r="S2243" s="16">
        <v>44730</v>
      </c>
      <c r="T2243" s="12">
        <f t="shared" si="8"/>
        <v>1034563</v>
      </c>
      <c r="U2243" s="10"/>
      <c r="V2243" s="10"/>
      <c r="W2243" s="10"/>
      <c r="X2243" s="10"/>
      <c r="Y2243" s="10"/>
      <c r="Z2243" s="10"/>
    </row>
    <row r="2244" customHeight="1" spans="1:26">
      <c r="A2244" s="3"/>
      <c r="B2244" s="4" t="s">
        <v>2890</v>
      </c>
      <c r="C2244" s="3" t="s">
        <v>2818</v>
      </c>
      <c r="D2244" s="4" t="s">
        <v>2206</v>
      </c>
      <c r="E2244" s="4" t="s">
        <v>487</v>
      </c>
      <c r="F2244" s="4" t="s">
        <v>168</v>
      </c>
      <c r="G2244" s="4" t="s">
        <v>2856</v>
      </c>
      <c r="H2244" s="3"/>
      <c r="I2244" s="3"/>
      <c r="J2244" s="3"/>
      <c r="K2244" s="4" t="s">
        <v>3008</v>
      </c>
      <c r="L2244" s="3" t="s">
        <v>414</v>
      </c>
      <c r="M2244" s="3" t="s">
        <v>415</v>
      </c>
      <c r="N2244" s="3" t="s">
        <v>2820</v>
      </c>
      <c r="O2244" s="3">
        <v>204737</v>
      </c>
      <c r="P2244" s="3" t="s">
        <v>2792</v>
      </c>
      <c r="Q2244" s="4" t="s">
        <v>20</v>
      </c>
      <c r="R2244" s="3">
        <v>1</v>
      </c>
      <c r="S2244" s="16">
        <v>44730</v>
      </c>
      <c r="T2244" s="12">
        <f t="shared" si="8"/>
        <v>1034563</v>
      </c>
      <c r="U2244" s="10"/>
      <c r="V2244" s="10"/>
      <c r="W2244" s="10"/>
      <c r="X2244" s="10"/>
      <c r="Y2244" s="10"/>
      <c r="Z2244" s="10"/>
    </row>
    <row r="2245" customHeight="1" spans="1:26">
      <c r="A2245" s="3"/>
      <c r="B2245" s="4" t="s">
        <v>2890</v>
      </c>
      <c r="C2245" s="3" t="s">
        <v>2818</v>
      </c>
      <c r="D2245" s="4" t="s">
        <v>1956</v>
      </c>
      <c r="E2245" s="4" t="s">
        <v>771</v>
      </c>
      <c r="F2245" s="4" t="s">
        <v>68</v>
      </c>
      <c r="G2245" s="4" t="s">
        <v>2869</v>
      </c>
      <c r="H2245" s="3"/>
      <c r="I2245" s="3"/>
      <c r="J2245" s="3"/>
      <c r="K2245" s="4" t="s">
        <v>2914</v>
      </c>
      <c r="L2245" s="3" t="s">
        <v>414</v>
      </c>
      <c r="M2245" s="3" t="s">
        <v>415</v>
      </c>
      <c r="N2245" s="3" t="s">
        <v>2820</v>
      </c>
      <c r="O2245" s="3">
        <v>250424</v>
      </c>
      <c r="P2245" s="3" t="s">
        <v>2792</v>
      </c>
      <c r="Q2245" s="4" t="s">
        <v>15</v>
      </c>
      <c r="R2245" s="3">
        <v>0</v>
      </c>
      <c r="S2245" s="16">
        <v>44730</v>
      </c>
      <c r="T2245" s="12">
        <f t="shared" si="8"/>
        <v>1034563</v>
      </c>
      <c r="U2245" s="10"/>
      <c r="V2245" s="10"/>
      <c r="W2245" s="10"/>
      <c r="X2245" s="10"/>
      <c r="Y2245" s="10"/>
      <c r="Z2245" s="10"/>
    </row>
    <row r="2246" customHeight="1" spans="1:26">
      <c r="A2246" s="3"/>
      <c r="B2246" s="4" t="s">
        <v>2890</v>
      </c>
      <c r="C2246" s="3" t="s">
        <v>2818</v>
      </c>
      <c r="D2246" s="4" t="s">
        <v>1956</v>
      </c>
      <c r="E2246" s="4" t="s">
        <v>761</v>
      </c>
      <c r="F2246" s="4" t="s">
        <v>556</v>
      </c>
      <c r="G2246" s="4" t="s">
        <v>2871</v>
      </c>
      <c r="H2246" s="3"/>
      <c r="I2246" s="3"/>
      <c r="J2246" s="3"/>
      <c r="K2246" s="4" t="s">
        <v>2894</v>
      </c>
      <c r="L2246" s="3" t="s">
        <v>414</v>
      </c>
      <c r="M2246" s="3" t="s">
        <v>415</v>
      </c>
      <c r="N2246" s="3" t="s">
        <v>2820</v>
      </c>
      <c r="O2246" s="3">
        <v>256479</v>
      </c>
      <c r="P2246" s="3" t="s">
        <v>2792</v>
      </c>
      <c r="Q2246" s="4" t="s">
        <v>807</v>
      </c>
      <c r="R2246" s="3">
        <v>1</v>
      </c>
      <c r="S2246" s="16">
        <v>44730</v>
      </c>
      <c r="T2246" s="12">
        <f t="shared" si="8"/>
        <v>1034563</v>
      </c>
      <c r="U2246" s="10"/>
      <c r="V2246" s="10"/>
      <c r="W2246" s="10"/>
      <c r="X2246" s="10"/>
      <c r="Y2246" s="10"/>
      <c r="Z2246" s="10"/>
    </row>
    <row r="2247" customHeight="1" spans="1:26">
      <c r="A2247" s="3"/>
      <c r="B2247" s="4" t="s">
        <v>2890</v>
      </c>
      <c r="C2247" s="3" t="s">
        <v>2818</v>
      </c>
      <c r="D2247" s="4" t="s">
        <v>1956</v>
      </c>
      <c r="E2247" s="4" t="s">
        <v>805</v>
      </c>
      <c r="F2247" s="4" t="s">
        <v>34</v>
      </c>
      <c r="G2247" s="4" t="s">
        <v>2853</v>
      </c>
      <c r="H2247" s="3"/>
      <c r="I2247" s="3"/>
      <c r="J2247" s="3"/>
      <c r="K2247" s="4" t="s">
        <v>2993</v>
      </c>
      <c r="L2247" s="3" t="s">
        <v>414</v>
      </c>
      <c r="M2247" s="3" t="s">
        <v>415</v>
      </c>
      <c r="N2247" s="3" t="s">
        <v>2820</v>
      </c>
      <c r="O2247" s="3">
        <v>256479</v>
      </c>
      <c r="P2247" s="3" t="s">
        <v>2792</v>
      </c>
      <c r="Q2247" s="4" t="s">
        <v>807</v>
      </c>
      <c r="R2247" s="3">
        <v>1</v>
      </c>
      <c r="S2247" s="16">
        <v>44730</v>
      </c>
      <c r="T2247" s="12">
        <f t="shared" si="8"/>
        <v>1034563</v>
      </c>
      <c r="U2247" s="10"/>
      <c r="V2247" s="10"/>
      <c r="W2247" s="10"/>
      <c r="X2247" s="10"/>
      <c r="Y2247" s="10"/>
      <c r="Z2247" s="10"/>
    </row>
    <row r="2248" customHeight="1" spans="1:26">
      <c r="A2248" s="3"/>
      <c r="B2248" s="4" t="s">
        <v>2890</v>
      </c>
      <c r="C2248" s="3" t="s">
        <v>2818</v>
      </c>
      <c r="D2248" s="4" t="s">
        <v>2004</v>
      </c>
      <c r="E2248" s="4" t="s">
        <v>772</v>
      </c>
      <c r="F2248" s="4" t="s">
        <v>44</v>
      </c>
      <c r="G2248" s="4" t="s">
        <v>2886</v>
      </c>
      <c r="H2248" s="3"/>
      <c r="I2248" s="3"/>
      <c r="J2248" s="3"/>
      <c r="K2248" s="4" t="s">
        <v>3040</v>
      </c>
      <c r="L2248" s="3" t="s">
        <v>414</v>
      </c>
      <c r="M2248" s="3" t="s">
        <v>415</v>
      </c>
      <c r="N2248" s="3" t="s">
        <v>2820</v>
      </c>
      <c r="O2248" s="3">
        <v>256479</v>
      </c>
      <c r="P2248" s="3" t="s">
        <v>2792</v>
      </c>
      <c r="Q2248" s="4" t="s">
        <v>807</v>
      </c>
      <c r="R2248" s="3">
        <v>1</v>
      </c>
      <c r="S2248" s="16">
        <v>44730</v>
      </c>
      <c r="T2248" s="12">
        <f t="shared" si="8"/>
        <v>1034563</v>
      </c>
      <c r="U2248" s="10"/>
      <c r="V2248" s="10"/>
      <c r="W2248" s="10"/>
      <c r="X2248" s="10"/>
      <c r="Y2248" s="10"/>
      <c r="Z2248" s="10"/>
    </row>
    <row r="2249" customHeight="1" spans="1:26">
      <c r="A2249" s="3"/>
      <c r="B2249" s="4" t="s">
        <v>2890</v>
      </c>
      <c r="C2249" s="3" t="s">
        <v>2818</v>
      </c>
      <c r="D2249" s="4" t="s">
        <v>1979</v>
      </c>
      <c r="E2249" s="4" t="s">
        <v>327</v>
      </c>
      <c r="F2249" s="4" t="s">
        <v>495</v>
      </c>
      <c r="G2249" s="4" t="s">
        <v>2864</v>
      </c>
      <c r="H2249" s="3"/>
      <c r="I2249" s="3"/>
      <c r="J2249" s="3"/>
      <c r="K2249" s="4" t="s">
        <v>3006</v>
      </c>
      <c r="L2249" s="3" t="s">
        <v>414</v>
      </c>
      <c r="M2249" s="3" t="s">
        <v>415</v>
      </c>
      <c r="N2249" s="3" t="s">
        <v>2820</v>
      </c>
      <c r="O2249" s="3">
        <v>256479</v>
      </c>
      <c r="P2249" s="3" t="s">
        <v>2792</v>
      </c>
      <c r="Q2249" s="4" t="s">
        <v>807</v>
      </c>
      <c r="R2249" s="3">
        <v>1</v>
      </c>
      <c r="S2249" s="16">
        <v>44730</v>
      </c>
      <c r="T2249" s="12">
        <f t="shared" si="8"/>
        <v>1034563</v>
      </c>
      <c r="U2249" s="10"/>
      <c r="V2249" s="10"/>
      <c r="W2249" s="10"/>
      <c r="X2249" s="10"/>
      <c r="Y2249" s="10"/>
      <c r="Z2249" s="10"/>
    </row>
    <row r="2250" customHeight="1" spans="1:26">
      <c r="A2250" s="3"/>
      <c r="B2250" s="4" t="s">
        <v>2890</v>
      </c>
      <c r="C2250" s="3" t="s">
        <v>2818</v>
      </c>
      <c r="D2250" s="4" t="s">
        <v>1970</v>
      </c>
      <c r="E2250" s="4" t="s">
        <v>767</v>
      </c>
      <c r="F2250" s="4" t="s">
        <v>90</v>
      </c>
      <c r="G2250" s="4" t="s">
        <v>2844</v>
      </c>
      <c r="H2250" s="3"/>
      <c r="I2250" s="3"/>
      <c r="J2250" s="3"/>
      <c r="K2250" s="4" t="s">
        <v>2983</v>
      </c>
      <c r="L2250" s="3" t="s">
        <v>414</v>
      </c>
      <c r="M2250" s="3" t="s">
        <v>415</v>
      </c>
      <c r="N2250" s="3" t="s">
        <v>2820</v>
      </c>
      <c r="O2250" s="3">
        <v>256479</v>
      </c>
      <c r="P2250" s="3" t="s">
        <v>2792</v>
      </c>
      <c r="Q2250" s="4" t="s">
        <v>807</v>
      </c>
      <c r="R2250" s="3">
        <v>1</v>
      </c>
      <c r="S2250" s="16">
        <v>44730</v>
      </c>
      <c r="T2250" s="12">
        <f t="shared" si="8"/>
        <v>1034563</v>
      </c>
      <c r="U2250" s="10"/>
      <c r="V2250" s="10"/>
      <c r="W2250" s="10"/>
      <c r="X2250" s="10"/>
      <c r="Y2250" s="10"/>
      <c r="Z2250" s="10"/>
    </row>
    <row r="2251" customHeight="1" spans="1:26">
      <c r="A2251" s="3"/>
      <c r="B2251" s="4" t="s">
        <v>2890</v>
      </c>
      <c r="C2251" s="3" t="s">
        <v>2818</v>
      </c>
      <c r="D2251" s="4" t="s">
        <v>750</v>
      </c>
      <c r="E2251" s="4" t="s">
        <v>341</v>
      </c>
      <c r="F2251" s="4" t="s">
        <v>96</v>
      </c>
      <c r="G2251" s="4" t="s">
        <v>2839</v>
      </c>
      <c r="H2251" s="3"/>
      <c r="I2251" s="3"/>
      <c r="J2251" s="3"/>
      <c r="K2251" s="4" t="s">
        <v>3012</v>
      </c>
      <c r="L2251" s="3" t="s">
        <v>414</v>
      </c>
      <c r="M2251" s="3" t="s">
        <v>415</v>
      </c>
      <c r="N2251" s="3" t="s">
        <v>2820</v>
      </c>
      <c r="O2251" s="3">
        <v>256479</v>
      </c>
      <c r="P2251" s="3" t="s">
        <v>2792</v>
      </c>
      <c r="Q2251" s="4" t="s">
        <v>807</v>
      </c>
      <c r="R2251" s="3">
        <v>1</v>
      </c>
      <c r="S2251" s="16">
        <v>44730</v>
      </c>
      <c r="T2251" s="12">
        <f t="shared" si="8"/>
        <v>1034563</v>
      </c>
      <c r="U2251" s="10"/>
      <c r="V2251" s="10"/>
      <c r="W2251" s="10"/>
      <c r="X2251" s="10"/>
      <c r="Y2251" s="10"/>
      <c r="Z2251" s="10"/>
    </row>
    <row r="2252" customHeight="1" spans="1:26">
      <c r="A2252" s="3"/>
      <c r="B2252" s="4" t="s">
        <v>2890</v>
      </c>
      <c r="C2252" s="3" t="s">
        <v>2818</v>
      </c>
      <c r="D2252" s="4" t="s">
        <v>1956</v>
      </c>
      <c r="E2252" s="4" t="s">
        <v>762</v>
      </c>
      <c r="F2252" s="4" t="s">
        <v>543</v>
      </c>
      <c r="G2252" s="4" t="s">
        <v>2853</v>
      </c>
      <c r="H2252" s="3"/>
      <c r="I2252" s="3"/>
      <c r="J2252" s="3"/>
      <c r="K2252" s="4" t="s">
        <v>2916</v>
      </c>
      <c r="L2252" s="3" t="s">
        <v>414</v>
      </c>
      <c r="M2252" s="3" t="s">
        <v>415</v>
      </c>
      <c r="N2252" s="3" t="s">
        <v>2820</v>
      </c>
      <c r="O2252" s="3">
        <v>256479</v>
      </c>
      <c r="P2252" s="3" t="s">
        <v>2792</v>
      </c>
      <c r="Q2252" s="4" t="s">
        <v>807</v>
      </c>
      <c r="R2252" s="3">
        <v>1</v>
      </c>
      <c r="S2252" s="16">
        <v>44730</v>
      </c>
      <c r="T2252" s="12">
        <f t="shared" si="8"/>
        <v>1034563</v>
      </c>
      <c r="U2252" s="10"/>
      <c r="V2252" s="10"/>
      <c r="W2252" s="10"/>
      <c r="X2252" s="10"/>
      <c r="Y2252" s="10"/>
      <c r="Z2252" s="10"/>
    </row>
    <row r="2253" customHeight="1" spans="1:26">
      <c r="A2253" s="3"/>
      <c r="B2253" s="4" t="s">
        <v>2890</v>
      </c>
      <c r="C2253" s="3" t="s">
        <v>2818</v>
      </c>
      <c r="D2253" s="4" t="s">
        <v>1979</v>
      </c>
      <c r="E2253" s="4" t="s">
        <v>327</v>
      </c>
      <c r="F2253" s="4" t="s">
        <v>118</v>
      </c>
      <c r="G2253" s="4" t="s">
        <v>2836</v>
      </c>
      <c r="H2253" s="3"/>
      <c r="I2253" s="3"/>
      <c r="J2253" s="3"/>
      <c r="K2253" s="4" t="s">
        <v>2933</v>
      </c>
      <c r="L2253" s="3" t="s">
        <v>414</v>
      </c>
      <c r="M2253" s="3" t="s">
        <v>415</v>
      </c>
      <c r="N2253" s="3" t="s">
        <v>2820</v>
      </c>
      <c r="O2253" s="3">
        <v>256479</v>
      </c>
      <c r="P2253" s="3" t="s">
        <v>2792</v>
      </c>
      <c r="Q2253" s="4" t="s">
        <v>807</v>
      </c>
      <c r="R2253" s="3">
        <v>1</v>
      </c>
      <c r="S2253" s="16">
        <v>44730</v>
      </c>
      <c r="T2253" s="12">
        <f t="shared" si="8"/>
        <v>1034563</v>
      </c>
      <c r="U2253" s="10"/>
      <c r="V2253" s="10"/>
      <c r="W2253" s="10"/>
      <c r="X2253" s="10"/>
      <c r="Y2253" s="10"/>
      <c r="Z2253" s="10"/>
    </row>
    <row r="2254" customHeight="1" spans="1:26">
      <c r="A2254" s="3"/>
      <c r="B2254" s="4" t="s">
        <v>2890</v>
      </c>
      <c r="C2254" s="3" t="s">
        <v>2818</v>
      </c>
      <c r="D2254" s="4" t="s">
        <v>1959</v>
      </c>
      <c r="E2254" s="4" t="s">
        <v>763</v>
      </c>
      <c r="F2254" s="4" t="s">
        <v>159</v>
      </c>
      <c r="G2254" s="4" t="s">
        <v>2851</v>
      </c>
      <c r="H2254" s="3"/>
      <c r="I2254" s="3"/>
      <c r="J2254" s="3"/>
      <c r="K2254" s="4" t="s">
        <v>2897</v>
      </c>
      <c r="L2254" s="3" t="s">
        <v>414</v>
      </c>
      <c r="M2254" s="3" t="s">
        <v>415</v>
      </c>
      <c r="N2254" s="3" t="s">
        <v>2820</v>
      </c>
      <c r="O2254" s="3">
        <v>256479</v>
      </c>
      <c r="P2254" s="3" t="s">
        <v>2792</v>
      </c>
      <c r="Q2254" s="4" t="s">
        <v>807</v>
      </c>
      <c r="R2254" s="3">
        <v>1</v>
      </c>
      <c r="S2254" s="16">
        <v>44730</v>
      </c>
      <c r="T2254" s="12">
        <f t="shared" si="8"/>
        <v>1034563</v>
      </c>
      <c r="U2254" s="10"/>
      <c r="V2254" s="10"/>
      <c r="W2254" s="10"/>
      <c r="X2254" s="10"/>
      <c r="Y2254" s="10"/>
      <c r="Z2254" s="10"/>
    </row>
    <row r="2255" customHeight="1" spans="1:26">
      <c r="A2255" s="3"/>
      <c r="B2255" s="4" t="s">
        <v>2890</v>
      </c>
      <c r="C2255" s="3" t="s">
        <v>2818</v>
      </c>
      <c r="D2255" s="4" t="s">
        <v>1959</v>
      </c>
      <c r="E2255" s="4" t="s">
        <v>763</v>
      </c>
      <c r="F2255" s="4" t="s">
        <v>159</v>
      </c>
      <c r="G2255" s="4" t="s">
        <v>2851</v>
      </c>
      <c r="H2255" s="3"/>
      <c r="I2255" s="3"/>
      <c r="J2255" s="3"/>
      <c r="K2255" s="4" t="s">
        <v>2897</v>
      </c>
      <c r="L2255" s="3" t="s">
        <v>414</v>
      </c>
      <c r="M2255" s="3" t="s">
        <v>415</v>
      </c>
      <c r="N2255" s="3" t="s">
        <v>2820</v>
      </c>
      <c r="O2255" s="3">
        <v>256480</v>
      </c>
      <c r="P2255" s="3" t="s">
        <v>2792</v>
      </c>
      <c r="Q2255" s="4" t="s">
        <v>815</v>
      </c>
      <c r="R2255" s="3">
        <v>1</v>
      </c>
      <c r="S2255" s="16">
        <v>44730</v>
      </c>
      <c r="T2255" s="12">
        <f t="shared" si="8"/>
        <v>1034563</v>
      </c>
      <c r="U2255" s="10"/>
      <c r="V2255" s="10"/>
      <c r="W2255" s="10"/>
      <c r="X2255" s="10"/>
      <c r="Y2255" s="10"/>
      <c r="Z2255" s="10"/>
    </row>
    <row r="2256" customHeight="1" spans="1:26">
      <c r="A2256" s="3"/>
      <c r="B2256" s="4" t="s">
        <v>2890</v>
      </c>
      <c r="C2256" s="3" t="s">
        <v>2818</v>
      </c>
      <c r="D2256" s="4" t="s">
        <v>1979</v>
      </c>
      <c r="E2256" s="4" t="s">
        <v>327</v>
      </c>
      <c r="F2256" s="4" t="s">
        <v>63</v>
      </c>
      <c r="G2256" s="4" t="s">
        <v>2854</v>
      </c>
      <c r="H2256" s="3"/>
      <c r="I2256" s="3"/>
      <c r="J2256" s="3"/>
      <c r="K2256" s="4" t="s">
        <v>2913</v>
      </c>
      <c r="L2256" s="3" t="s">
        <v>414</v>
      </c>
      <c r="M2256" s="3" t="s">
        <v>415</v>
      </c>
      <c r="N2256" s="3" t="s">
        <v>2820</v>
      </c>
      <c r="O2256" s="3">
        <v>250874</v>
      </c>
      <c r="P2256" s="3" t="s">
        <v>2792</v>
      </c>
      <c r="Q2256" s="4" t="s">
        <v>13</v>
      </c>
      <c r="R2256" s="3">
        <v>-1</v>
      </c>
      <c r="S2256" s="16">
        <v>44731</v>
      </c>
      <c r="T2256" s="12">
        <f t="shared" si="8"/>
        <v>1034958</v>
      </c>
      <c r="U2256" s="10"/>
      <c r="V2256" s="10"/>
      <c r="W2256" s="10"/>
      <c r="X2256" s="10"/>
      <c r="Y2256" s="10"/>
      <c r="Z2256" s="10"/>
    </row>
    <row r="2257" customHeight="1" spans="1:26">
      <c r="A2257" s="3"/>
      <c r="B2257" s="4" t="s">
        <v>2890</v>
      </c>
      <c r="C2257" s="3" t="s">
        <v>2818</v>
      </c>
      <c r="D2257" s="4" t="s">
        <v>1959</v>
      </c>
      <c r="E2257" s="4" t="s">
        <v>770</v>
      </c>
      <c r="F2257" s="4" t="s">
        <v>460</v>
      </c>
      <c r="G2257" s="4" t="s">
        <v>2847</v>
      </c>
      <c r="H2257" s="3"/>
      <c r="I2257" s="3"/>
      <c r="J2257" s="3"/>
      <c r="K2257" s="4" t="s">
        <v>2995</v>
      </c>
      <c r="L2257" s="3" t="s">
        <v>414</v>
      </c>
      <c r="M2257" s="3" t="s">
        <v>415</v>
      </c>
      <c r="N2257" s="3" t="s">
        <v>2820</v>
      </c>
      <c r="O2257" s="3">
        <v>250874</v>
      </c>
      <c r="P2257" s="3" t="s">
        <v>2792</v>
      </c>
      <c r="Q2257" s="4" t="s">
        <v>13</v>
      </c>
      <c r="R2257" s="3">
        <v>3</v>
      </c>
      <c r="S2257" s="16">
        <v>44731</v>
      </c>
      <c r="T2257" s="12">
        <f t="shared" si="8"/>
        <v>1034958</v>
      </c>
      <c r="U2257" s="10"/>
      <c r="V2257" s="10"/>
      <c r="W2257" s="10"/>
      <c r="X2257" s="10"/>
      <c r="Y2257" s="10"/>
      <c r="Z2257" s="10"/>
    </row>
    <row r="2258" customHeight="1" spans="1:26">
      <c r="A2258" s="3"/>
      <c r="B2258" s="4" t="s">
        <v>2890</v>
      </c>
      <c r="C2258" s="3" t="s">
        <v>2818</v>
      </c>
      <c r="D2258" s="4" t="s">
        <v>2211</v>
      </c>
      <c r="E2258" s="4" t="s">
        <v>787</v>
      </c>
      <c r="F2258" s="4" t="s">
        <v>137</v>
      </c>
      <c r="G2258" s="4" t="s">
        <v>2849</v>
      </c>
      <c r="H2258" s="3"/>
      <c r="I2258" s="3"/>
      <c r="J2258" s="3"/>
      <c r="K2258" s="4" t="s">
        <v>788</v>
      </c>
      <c r="L2258" s="3" t="s">
        <v>414</v>
      </c>
      <c r="M2258" s="3" t="s">
        <v>415</v>
      </c>
      <c r="N2258" s="3" t="s">
        <v>2820</v>
      </c>
      <c r="O2258" s="3">
        <v>250874</v>
      </c>
      <c r="P2258" s="3" t="s">
        <v>2792</v>
      </c>
      <c r="Q2258" s="4" t="s">
        <v>13</v>
      </c>
      <c r="R2258" s="3">
        <v>1</v>
      </c>
      <c r="S2258" s="16">
        <v>44731</v>
      </c>
      <c r="T2258" s="12">
        <f t="shared" si="8"/>
        <v>1034958</v>
      </c>
      <c r="U2258" s="10"/>
      <c r="V2258" s="10"/>
      <c r="W2258" s="10"/>
      <c r="X2258" s="10"/>
      <c r="Y2258" s="10"/>
      <c r="Z2258" s="10"/>
    </row>
    <row r="2259" customHeight="1" spans="1:26">
      <c r="A2259" s="3"/>
      <c r="B2259" s="4" t="s">
        <v>2890</v>
      </c>
      <c r="C2259" s="3" t="s">
        <v>2818</v>
      </c>
      <c r="D2259" s="4" t="s">
        <v>1979</v>
      </c>
      <c r="E2259" s="4" t="s">
        <v>327</v>
      </c>
      <c r="F2259" s="4" t="s">
        <v>152</v>
      </c>
      <c r="G2259" s="4" t="s">
        <v>2836</v>
      </c>
      <c r="H2259" s="3"/>
      <c r="I2259" s="3"/>
      <c r="J2259" s="3"/>
      <c r="K2259" s="4" t="s">
        <v>2923</v>
      </c>
      <c r="L2259" s="3" t="s">
        <v>414</v>
      </c>
      <c r="M2259" s="3" t="s">
        <v>415</v>
      </c>
      <c r="N2259" s="3" t="s">
        <v>2820</v>
      </c>
      <c r="O2259" s="3">
        <v>250874</v>
      </c>
      <c r="P2259" s="3" t="s">
        <v>2792</v>
      </c>
      <c r="Q2259" s="4" t="s">
        <v>13</v>
      </c>
      <c r="R2259" s="3">
        <v>1</v>
      </c>
      <c r="S2259" s="16">
        <v>44731</v>
      </c>
      <c r="T2259" s="12">
        <f t="shared" si="8"/>
        <v>1034958</v>
      </c>
      <c r="U2259" s="10"/>
      <c r="V2259" s="10"/>
      <c r="W2259" s="10"/>
      <c r="X2259" s="10"/>
      <c r="Y2259" s="10"/>
      <c r="Z2259" s="10"/>
    </row>
    <row r="2260" customHeight="1" spans="1:26">
      <c r="A2260" s="3"/>
      <c r="B2260" s="4" t="s">
        <v>2890</v>
      </c>
      <c r="C2260" s="3" t="s">
        <v>2818</v>
      </c>
      <c r="D2260" s="4" t="s">
        <v>1956</v>
      </c>
      <c r="E2260" s="4" t="s">
        <v>373</v>
      </c>
      <c r="F2260" s="4" t="s">
        <v>158</v>
      </c>
      <c r="G2260" s="4" t="s">
        <v>2822</v>
      </c>
      <c r="H2260" s="3"/>
      <c r="I2260" s="3"/>
      <c r="J2260" s="3"/>
      <c r="K2260" s="4" t="s">
        <v>2918</v>
      </c>
      <c r="L2260" s="3" t="s">
        <v>414</v>
      </c>
      <c r="M2260" s="3" t="s">
        <v>415</v>
      </c>
      <c r="N2260" s="3" t="s">
        <v>2820</v>
      </c>
      <c r="O2260" s="3">
        <v>250874</v>
      </c>
      <c r="P2260" s="3" t="s">
        <v>2792</v>
      </c>
      <c r="Q2260" s="4" t="s">
        <v>13</v>
      </c>
      <c r="R2260" s="3">
        <v>1</v>
      </c>
      <c r="S2260" s="16">
        <v>44731</v>
      </c>
      <c r="T2260" s="12">
        <f t="shared" si="8"/>
        <v>1034958</v>
      </c>
      <c r="U2260" s="10"/>
      <c r="V2260" s="10"/>
      <c r="W2260" s="10"/>
      <c r="X2260" s="10"/>
      <c r="Y2260" s="10"/>
      <c r="Z2260" s="10"/>
    </row>
    <row r="2261" customHeight="1" spans="1:26">
      <c r="A2261" s="3"/>
      <c r="B2261" s="4" t="s">
        <v>2890</v>
      </c>
      <c r="C2261" s="3" t="s">
        <v>2818</v>
      </c>
      <c r="D2261" s="4" t="s">
        <v>1959</v>
      </c>
      <c r="E2261" s="4" t="s">
        <v>777</v>
      </c>
      <c r="F2261" s="4" t="s">
        <v>733</v>
      </c>
      <c r="G2261" s="4" t="s">
        <v>2852</v>
      </c>
      <c r="H2261" s="3"/>
      <c r="I2261" s="3"/>
      <c r="J2261" s="3"/>
      <c r="K2261" s="4" t="s">
        <v>3041</v>
      </c>
      <c r="L2261" s="3" t="s">
        <v>414</v>
      </c>
      <c r="M2261" s="3" t="s">
        <v>415</v>
      </c>
      <c r="N2261" s="3" t="s">
        <v>2820</v>
      </c>
      <c r="O2261" s="3">
        <v>250874</v>
      </c>
      <c r="P2261" s="3" t="s">
        <v>2792</v>
      </c>
      <c r="Q2261" s="4" t="s">
        <v>13</v>
      </c>
      <c r="R2261" s="3">
        <v>1</v>
      </c>
      <c r="S2261" s="16">
        <v>44731</v>
      </c>
      <c r="T2261" s="12">
        <f t="shared" si="8"/>
        <v>1034958</v>
      </c>
      <c r="U2261" s="10"/>
      <c r="V2261" s="10"/>
      <c r="W2261" s="10"/>
      <c r="X2261" s="10"/>
      <c r="Y2261" s="10"/>
      <c r="Z2261" s="10"/>
    </row>
    <row r="2262" customHeight="1" spans="1:26">
      <c r="A2262" s="3"/>
      <c r="B2262" s="4" t="s">
        <v>2890</v>
      </c>
      <c r="C2262" s="3" t="s">
        <v>2818</v>
      </c>
      <c r="D2262" s="4" t="s">
        <v>1959</v>
      </c>
      <c r="E2262" s="4" t="s">
        <v>763</v>
      </c>
      <c r="F2262" s="4" t="s">
        <v>61</v>
      </c>
      <c r="G2262" s="4" t="s">
        <v>2851</v>
      </c>
      <c r="H2262" s="3"/>
      <c r="I2262" s="3"/>
      <c r="J2262" s="3"/>
      <c r="K2262" s="4" t="s">
        <v>2951</v>
      </c>
      <c r="L2262" s="3" t="s">
        <v>414</v>
      </c>
      <c r="M2262" s="3" t="s">
        <v>415</v>
      </c>
      <c r="N2262" s="3" t="s">
        <v>2820</v>
      </c>
      <c r="O2262" s="3">
        <v>250875</v>
      </c>
      <c r="P2262" s="3" t="s">
        <v>2792</v>
      </c>
      <c r="Q2262" s="4" t="s">
        <v>103</v>
      </c>
      <c r="R2262" s="3">
        <v>1</v>
      </c>
      <c r="S2262" s="16">
        <v>44731</v>
      </c>
      <c r="T2262" s="12">
        <f t="shared" si="8"/>
        <v>1034958</v>
      </c>
      <c r="U2262" s="10"/>
      <c r="V2262" s="10"/>
      <c r="W2262" s="10"/>
      <c r="X2262" s="10"/>
      <c r="Y2262" s="10"/>
      <c r="Z2262" s="10"/>
    </row>
    <row r="2263" customHeight="1" spans="1:26">
      <c r="A2263" s="3"/>
      <c r="B2263" s="4" t="s">
        <v>2890</v>
      </c>
      <c r="C2263" s="3" t="s">
        <v>2818</v>
      </c>
      <c r="D2263" s="4" t="s">
        <v>1956</v>
      </c>
      <c r="E2263" s="4" t="s">
        <v>762</v>
      </c>
      <c r="F2263" s="4" t="s">
        <v>29</v>
      </c>
      <c r="G2263" s="4" t="s">
        <v>2837</v>
      </c>
      <c r="H2263" s="3"/>
      <c r="I2263" s="3"/>
      <c r="J2263" s="3"/>
      <c r="K2263" s="4" t="s">
        <v>3031</v>
      </c>
      <c r="L2263" s="3" t="s">
        <v>370</v>
      </c>
      <c r="M2263" s="3" t="s">
        <v>410</v>
      </c>
      <c r="N2263" s="3" t="s">
        <v>2820</v>
      </c>
      <c r="O2263" s="3">
        <v>250877</v>
      </c>
      <c r="P2263" s="3" t="s">
        <v>2792</v>
      </c>
      <c r="Q2263" s="4" t="s">
        <v>22</v>
      </c>
      <c r="R2263" s="3">
        <v>1</v>
      </c>
      <c r="S2263" s="16">
        <v>44731</v>
      </c>
      <c r="T2263" s="12">
        <f t="shared" si="8"/>
        <v>1034958</v>
      </c>
      <c r="U2263" s="10"/>
      <c r="V2263" s="10"/>
      <c r="W2263" s="10"/>
      <c r="X2263" s="10"/>
      <c r="Y2263" s="10"/>
      <c r="Z2263" s="10"/>
    </row>
    <row r="2264" customHeight="1" spans="1:26">
      <c r="A2264" s="3"/>
      <c r="B2264" s="4" t="s">
        <v>2890</v>
      </c>
      <c r="C2264" s="3" t="s">
        <v>2818</v>
      </c>
      <c r="D2264" s="4" t="s">
        <v>1979</v>
      </c>
      <c r="E2264" s="4" t="s">
        <v>327</v>
      </c>
      <c r="F2264" s="4" t="s">
        <v>67</v>
      </c>
      <c r="G2264" s="4" t="s">
        <v>2864</v>
      </c>
      <c r="H2264" s="3"/>
      <c r="I2264" s="3"/>
      <c r="J2264" s="3"/>
      <c r="K2264" s="4" t="s">
        <v>2958</v>
      </c>
      <c r="L2264" s="3" t="s">
        <v>370</v>
      </c>
      <c r="M2264" s="3" t="s">
        <v>410</v>
      </c>
      <c r="N2264" s="3" t="s">
        <v>2820</v>
      </c>
      <c r="O2264" s="3">
        <v>250877</v>
      </c>
      <c r="P2264" s="3" t="s">
        <v>2792</v>
      </c>
      <c r="Q2264" s="4" t="s">
        <v>22</v>
      </c>
      <c r="R2264" s="3">
        <v>1</v>
      </c>
      <c r="S2264" s="16">
        <v>44731</v>
      </c>
      <c r="T2264" s="12">
        <f t="shared" si="8"/>
        <v>1034958</v>
      </c>
      <c r="U2264" s="10"/>
      <c r="V2264" s="10"/>
      <c r="W2264" s="10"/>
      <c r="X2264" s="10"/>
      <c r="Y2264" s="10"/>
      <c r="Z2264" s="10"/>
    </row>
    <row r="2265" customHeight="1" spans="1:26">
      <c r="A2265" s="3"/>
      <c r="B2265" s="4" t="s">
        <v>2890</v>
      </c>
      <c r="C2265" s="3" t="s">
        <v>2818</v>
      </c>
      <c r="D2265" s="4" t="s">
        <v>1959</v>
      </c>
      <c r="E2265" s="4" t="s">
        <v>770</v>
      </c>
      <c r="F2265" s="4" t="s">
        <v>147</v>
      </c>
      <c r="G2265" s="4" t="s">
        <v>2847</v>
      </c>
      <c r="H2265" s="3"/>
      <c r="I2265" s="3"/>
      <c r="J2265" s="3"/>
      <c r="K2265" s="4" t="s">
        <v>2934</v>
      </c>
      <c r="L2265" s="3" t="s">
        <v>370</v>
      </c>
      <c r="M2265" s="3" t="s">
        <v>410</v>
      </c>
      <c r="N2265" s="3" t="s">
        <v>2820</v>
      </c>
      <c r="O2265" s="3">
        <v>250877</v>
      </c>
      <c r="P2265" s="3" t="s">
        <v>2792</v>
      </c>
      <c r="Q2265" s="4" t="s">
        <v>22</v>
      </c>
      <c r="R2265" s="3">
        <v>1</v>
      </c>
      <c r="S2265" s="16">
        <v>44731</v>
      </c>
      <c r="T2265" s="12">
        <f t="shared" si="8"/>
        <v>1034958</v>
      </c>
      <c r="U2265" s="10"/>
      <c r="V2265" s="10"/>
      <c r="W2265" s="10"/>
      <c r="X2265" s="10"/>
      <c r="Y2265" s="10"/>
      <c r="Z2265" s="10"/>
    </row>
    <row r="2266" customHeight="1" spans="1:26">
      <c r="A2266" s="3"/>
      <c r="B2266" s="4" t="s">
        <v>2890</v>
      </c>
      <c r="C2266" s="3" t="s">
        <v>2818</v>
      </c>
      <c r="D2266" s="4" t="s">
        <v>1956</v>
      </c>
      <c r="E2266" s="4" t="s">
        <v>761</v>
      </c>
      <c r="F2266" s="4" t="s">
        <v>175</v>
      </c>
      <c r="G2266" s="4" t="s">
        <v>2871</v>
      </c>
      <c r="H2266" s="3"/>
      <c r="I2266" s="3"/>
      <c r="J2266" s="3"/>
      <c r="K2266" s="4" t="s">
        <v>659</v>
      </c>
      <c r="L2266" s="3" t="s">
        <v>370</v>
      </c>
      <c r="M2266" s="3" t="s">
        <v>410</v>
      </c>
      <c r="N2266" s="3" t="s">
        <v>2820</v>
      </c>
      <c r="O2266" s="3">
        <v>250877</v>
      </c>
      <c r="P2266" s="3" t="s">
        <v>2792</v>
      </c>
      <c r="Q2266" s="4" t="s">
        <v>22</v>
      </c>
      <c r="R2266" s="3">
        <v>1</v>
      </c>
      <c r="S2266" s="16">
        <v>44731</v>
      </c>
      <c r="T2266" s="12">
        <f t="shared" si="8"/>
        <v>1034958</v>
      </c>
      <c r="U2266" s="10"/>
      <c r="V2266" s="10"/>
      <c r="W2266" s="10"/>
      <c r="X2266" s="10"/>
      <c r="Y2266" s="10"/>
      <c r="Z2266" s="10"/>
    </row>
    <row r="2267" customHeight="1" spans="1:26">
      <c r="A2267" s="3"/>
      <c r="B2267" s="4" t="s">
        <v>2890</v>
      </c>
      <c r="C2267" s="3" t="s">
        <v>2818</v>
      </c>
      <c r="D2267" s="4" t="s">
        <v>750</v>
      </c>
      <c r="E2267" s="4" t="s">
        <v>341</v>
      </c>
      <c r="F2267" s="4" t="s">
        <v>183</v>
      </c>
      <c r="G2267" s="4" t="s">
        <v>2877</v>
      </c>
      <c r="H2267" s="3"/>
      <c r="I2267" s="3"/>
      <c r="J2267" s="3"/>
      <c r="K2267" s="4" t="s">
        <v>468</v>
      </c>
      <c r="L2267" s="3" t="s">
        <v>370</v>
      </c>
      <c r="M2267" s="3" t="s">
        <v>410</v>
      </c>
      <c r="N2267" s="3" t="s">
        <v>2820</v>
      </c>
      <c r="O2267" s="3">
        <v>250877</v>
      </c>
      <c r="P2267" s="3" t="s">
        <v>2792</v>
      </c>
      <c r="Q2267" s="4" t="s">
        <v>22</v>
      </c>
      <c r="R2267" s="3">
        <v>1</v>
      </c>
      <c r="S2267" s="16">
        <v>44731</v>
      </c>
      <c r="T2267" s="12">
        <f t="shared" si="8"/>
        <v>1034958</v>
      </c>
      <c r="U2267" s="10"/>
      <c r="V2267" s="10"/>
      <c r="W2267" s="10"/>
      <c r="X2267" s="10"/>
      <c r="Y2267" s="10"/>
      <c r="Z2267" s="10"/>
    </row>
    <row r="2268" customHeight="1" spans="1:26">
      <c r="A2268" s="3"/>
      <c r="B2268" s="4" t="s">
        <v>2890</v>
      </c>
      <c r="C2268" s="3" t="s">
        <v>2818</v>
      </c>
      <c r="D2268" s="4" t="s">
        <v>1979</v>
      </c>
      <c r="E2268" s="4" t="s">
        <v>327</v>
      </c>
      <c r="F2268" s="4" t="s">
        <v>196</v>
      </c>
      <c r="G2268" s="4" t="s">
        <v>2864</v>
      </c>
      <c r="H2268" s="3"/>
      <c r="I2268" s="3"/>
      <c r="J2268" s="3"/>
      <c r="K2268" s="4" t="s">
        <v>2761</v>
      </c>
      <c r="L2268" s="3" t="s">
        <v>370</v>
      </c>
      <c r="M2268" s="3" t="s">
        <v>410</v>
      </c>
      <c r="N2268" s="3" t="s">
        <v>2820</v>
      </c>
      <c r="O2268" s="3">
        <v>250877</v>
      </c>
      <c r="P2268" s="3" t="s">
        <v>2792</v>
      </c>
      <c r="Q2268" s="4" t="s">
        <v>22</v>
      </c>
      <c r="R2268" s="3">
        <v>1</v>
      </c>
      <c r="S2268" s="16">
        <v>44731</v>
      </c>
      <c r="T2268" s="12">
        <f t="shared" si="8"/>
        <v>1034958</v>
      </c>
      <c r="U2268" s="10"/>
      <c r="V2268" s="10"/>
      <c r="W2268" s="10"/>
      <c r="X2268" s="10"/>
      <c r="Y2268" s="10"/>
      <c r="Z2268" s="10"/>
    </row>
    <row r="2269" customHeight="1" spans="1:26">
      <c r="A2269" s="3"/>
      <c r="B2269" s="4" t="s">
        <v>2890</v>
      </c>
      <c r="C2269" s="3" t="s">
        <v>2818</v>
      </c>
      <c r="D2269" s="4" t="s">
        <v>2170</v>
      </c>
      <c r="E2269" s="4" t="s">
        <v>832</v>
      </c>
      <c r="F2269" s="4" t="s">
        <v>204</v>
      </c>
      <c r="G2269" s="4" t="s">
        <v>2845</v>
      </c>
      <c r="H2269" s="3"/>
      <c r="I2269" s="3"/>
      <c r="J2269" s="3"/>
      <c r="K2269" s="4" t="s">
        <v>2763</v>
      </c>
      <c r="L2269" s="3" t="s">
        <v>370</v>
      </c>
      <c r="M2269" s="3" t="s">
        <v>410</v>
      </c>
      <c r="N2269" s="3" t="s">
        <v>2820</v>
      </c>
      <c r="O2269" s="3">
        <v>250877</v>
      </c>
      <c r="P2269" s="3" t="s">
        <v>2792</v>
      </c>
      <c r="Q2269" s="4" t="s">
        <v>22</v>
      </c>
      <c r="R2269" s="3">
        <v>1</v>
      </c>
      <c r="S2269" s="16">
        <v>44731</v>
      </c>
      <c r="T2269" s="12">
        <f t="shared" si="8"/>
        <v>1034958</v>
      </c>
      <c r="U2269" s="10"/>
      <c r="V2269" s="10"/>
      <c r="W2269" s="10"/>
      <c r="X2269" s="10"/>
      <c r="Y2269" s="10"/>
      <c r="Z2269" s="10"/>
    </row>
    <row r="2270" customHeight="1" spans="1:26">
      <c r="A2270" s="3"/>
      <c r="B2270" s="4" t="s">
        <v>2890</v>
      </c>
      <c r="C2270" s="3" t="s">
        <v>2818</v>
      </c>
      <c r="D2270" s="4" t="s">
        <v>1956</v>
      </c>
      <c r="E2270" s="4" t="s">
        <v>761</v>
      </c>
      <c r="F2270" s="4" t="s">
        <v>556</v>
      </c>
      <c r="G2270" s="4" t="s">
        <v>2871</v>
      </c>
      <c r="H2270" s="3"/>
      <c r="I2270" s="3"/>
      <c r="J2270" s="3"/>
      <c r="K2270" s="4" t="s">
        <v>2894</v>
      </c>
      <c r="L2270" s="3" t="s">
        <v>370</v>
      </c>
      <c r="M2270" s="3" t="s">
        <v>410</v>
      </c>
      <c r="N2270" s="3" t="s">
        <v>2820</v>
      </c>
      <c r="O2270" s="3">
        <v>250879</v>
      </c>
      <c r="P2270" s="3" t="s">
        <v>2792</v>
      </c>
      <c r="Q2270" s="4" t="s">
        <v>30</v>
      </c>
      <c r="R2270" s="3">
        <v>1</v>
      </c>
      <c r="S2270" s="16">
        <v>44731</v>
      </c>
      <c r="T2270" s="12">
        <f t="shared" si="8"/>
        <v>1034958</v>
      </c>
      <c r="U2270" s="10"/>
      <c r="V2270" s="10"/>
      <c r="W2270" s="10"/>
      <c r="X2270" s="10"/>
      <c r="Y2270" s="10"/>
      <c r="Z2270" s="10"/>
    </row>
    <row r="2271" customHeight="1" spans="1:26">
      <c r="A2271" s="3"/>
      <c r="B2271" s="4" t="s">
        <v>2890</v>
      </c>
      <c r="C2271" s="3" t="s">
        <v>2818</v>
      </c>
      <c r="D2271" s="4" t="s">
        <v>1956</v>
      </c>
      <c r="E2271" s="4" t="s">
        <v>762</v>
      </c>
      <c r="F2271" s="4" t="s">
        <v>41</v>
      </c>
      <c r="G2271" s="4" t="s">
        <v>2867</v>
      </c>
      <c r="H2271" s="3"/>
      <c r="I2271" s="3"/>
      <c r="J2271" s="3"/>
      <c r="K2271" s="4" t="s">
        <v>2919</v>
      </c>
      <c r="L2271" s="3" t="s">
        <v>370</v>
      </c>
      <c r="M2271" s="3" t="s">
        <v>410</v>
      </c>
      <c r="N2271" s="3" t="s">
        <v>2820</v>
      </c>
      <c r="O2271" s="3">
        <v>250879</v>
      </c>
      <c r="P2271" s="3" t="s">
        <v>2792</v>
      </c>
      <c r="Q2271" s="4" t="s">
        <v>30</v>
      </c>
      <c r="R2271" s="3">
        <v>3</v>
      </c>
      <c r="S2271" s="16">
        <v>44731</v>
      </c>
      <c r="T2271" s="12">
        <f t="shared" si="8"/>
        <v>1034958</v>
      </c>
      <c r="U2271" s="10"/>
      <c r="V2271" s="10"/>
      <c r="W2271" s="10"/>
      <c r="X2271" s="10"/>
      <c r="Y2271" s="10"/>
      <c r="Z2271" s="10"/>
    </row>
    <row r="2272" customHeight="1" spans="1:26">
      <c r="A2272" s="3"/>
      <c r="B2272" s="4" t="s">
        <v>2890</v>
      </c>
      <c r="C2272" s="3" t="s">
        <v>2818</v>
      </c>
      <c r="D2272" s="4" t="s">
        <v>1956</v>
      </c>
      <c r="E2272" s="4" t="s">
        <v>762</v>
      </c>
      <c r="F2272" s="4" t="s">
        <v>41</v>
      </c>
      <c r="G2272" s="4" t="s">
        <v>2867</v>
      </c>
      <c r="H2272" s="3"/>
      <c r="I2272" s="3"/>
      <c r="J2272" s="3"/>
      <c r="K2272" s="4" t="s">
        <v>2919</v>
      </c>
      <c r="L2272" s="3" t="s">
        <v>370</v>
      </c>
      <c r="M2272" s="3" t="s">
        <v>410</v>
      </c>
      <c r="N2272" s="3" t="s">
        <v>2820</v>
      </c>
      <c r="O2272" s="3">
        <v>250879</v>
      </c>
      <c r="P2272" s="3" t="s">
        <v>2792</v>
      </c>
      <c r="Q2272" s="4" t="s">
        <v>30</v>
      </c>
      <c r="R2272" s="3">
        <v>1</v>
      </c>
      <c r="S2272" s="16">
        <v>44731</v>
      </c>
      <c r="T2272" s="12">
        <f t="shared" si="8"/>
        <v>1034958</v>
      </c>
      <c r="U2272" s="10"/>
      <c r="V2272" s="10"/>
      <c r="W2272" s="10"/>
      <c r="X2272" s="10"/>
      <c r="Y2272" s="10"/>
      <c r="Z2272" s="10"/>
    </row>
    <row r="2273" customHeight="1" spans="1:26">
      <c r="A2273" s="3"/>
      <c r="B2273" s="4" t="s">
        <v>2890</v>
      </c>
      <c r="C2273" s="3" t="s">
        <v>2818</v>
      </c>
      <c r="D2273" s="4" t="s">
        <v>1979</v>
      </c>
      <c r="E2273" s="4" t="s">
        <v>327</v>
      </c>
      <c r="F2273" s="4" t="s">
        <v>65</v>
      </c>
      <c r="G2273" s="4" t="s">
        <v>2864</v>
      </c>
      <c r="H2273" s="3"/>
      <c r="I2273" s="3"/>
      <c r="J2273" s="3"/>
      <c r="K2273" s="4" t="s">
        <v>3025</v>
      </c>
      <c r="L2273" s="3" t="s">
        <v>370</v>
      </c>
      <c r="M2273" s="3" t="s">
        <v>410</v>
      </c>
      <c r="N2273" s="3" t="s">
        <v>2820</v>
      </c>
      <c r="O2273" s="3">
        <v>250879</v>
      </c>
      <c r="P2273" s="3" t="s">
        <v>2792</v>
      </c>
      <c r="Q2273" s="4" t="s">
        <v>30</v>
      </c>
      <c r="R2273" s="3">
        <v>1</v>
      </c>
      <c r="S2273" s="16">
        <v>44731</v>
      </c>
      <c r="T2273" s="12">
        <f t="shared" si="8"/>
        <v>1034958</v>
      </c>
      <c r="U2273" s="10"/>
      <c r="V2273" s="10"/>
      <c r="W2273" s="10"/>
      <c r="X2273" s="10"/>
      <c r="Y2273" s="10"/>
      <c r="Z2273" s="10"/>
    </row>
    <row r="2274" customHeight="1" spans="1:26">
      <c r="A2274" s="3"/>
      <c r="B2274" s="4" t="s">
        <v>2890</v>
      </c>
      <c r="C2274" s="3" t="s">
        <v>2818</v>
      </c>
      <c r="D2274" s="4" t="s">
        <v>1956</v>
      </c>
      <c r="E2274" s="4" t="s">
        <v>762</v>
      </c>
      <c r="F2274" s="4" t="s">
        <v>77</v>
      </c>
      <c r="G2274" s="4" t="s">
        <v>2853</v>
      </c>
      <c r="H2274" s="3"/>
      <c r="I2274" s="3"/>
      <c r="J2274" s="3"/>
      <c r="K2274" s="4" t="s">
        <v>2909</v>
      </c>
      <c r="L2274" s="3" t="s">
        <v>370</v>
      </c>
      <c r="M2274" s="3" t="s">
        <v>410</v>
      </c>
      <c r="N2274" s="3" t="s">
        <v>2820</v>
      </c>
      <c r="O2274" s="3">
        <v>250879</v>
      </c>
      <c r="P2274" s="3" t="s">
        <v>2792</v>
      </c>
      <c r="Q2274" s="4" t="s">
        <v>30</v>
      </c>
      <c r="R2274" s="3">
        <v>1</v>
      </c>
      <c r="S2274" s="16">
        <v>44731</v>
      </c>
      <c r="T2274" s="12">
        <f t="shared" si="8"/>
        <v>1034958</v>
      </c>
      <c r="U2274" s="10"/>
      <c r="V2274" s="10"/>
      <c r="W2274" s="10"/>
      <c r="X2274" s="10"/>
      <c r="Y2274" s="10"/>
      <c r="Z2274" s="10"/>
    </row>
    <row r="2275" customHeight="1" spans="1:26">
      <c r="A2275" s="3"/>
      <c r="B2275" s="4" t="s">
        <v>2890</v>
      </c>
      <c r="C2275" s="3" t="s">
        <v>2818</v>
      </c>
      <c r="D2275" s="4" t="s">
        <v>750</v>
      </c>
      <c r="E2275" s="4" t="s">
        <v>341</v>
      </c>
      <c r="F2275" s="4" t="s">
        <v>83</v>
      </c>
      <c r="G2275" s="4" t="s">
        <v>2832</v>
      </c>
      <c r="H2275" s="3"/>
      <c r="I2275" s="3"/>
      <c r="J2275" s="3"/>
      <c r="K2275" s="4" t="s">
        <v>2937</v>
      </c>
      <c r="L2275" s="3" t="s">
        <v>370</v>
      </c>
      <c r="M2275" s="3" t="s">
        <v>410</v>
      </c>
      <c r="N2275" s="3" t="s">
        <v>2820</v>
      </c>
      <c r="O2275" s="3">
        <v>250879</v>
      </c>
      <c r="P2275" s="3" t="s">
        <v>2792</v>
      </c>
      <c r="Q2275" s="4" t="s">
        <v>30</v>
      </c>
      <c r="R2275" s="3">
        <v>1</v>
      </c>
      <c r="S2275" s="16">
        <v>44731</v>
      </c>
      <c r="T2275" s="12">
        <f t="shared" si="8"/>
        <v>1034958</v>
      </c>
      <c r="U2275" s="10"/>
      <c r="V2275" s="10"/>
      <c r="W2275" s="10"/>
      <c r="X2275" s="10"/>
      <c r="Y2275" s="10"/>
      <c r="Z2275" s="10"/>
    </row>
    <row r="2276" customHeight="1" spans="1:26">
      <c r="A2276" s="3"/>
      <c r="B2276" s="4" t="s">
        <v>2890</v>
      </c>
      <c r="C2276" s="3" t="s">
        <v>2818</v>
      </c>
      <c r="D2276" s="4" t="s">
        <v>1959</v>
      </c>
      <c r="E2276" s="4" t="s">
        <v>770</v>
      </c>
      <c r="F2276" s="4" t="s">
        <v>460</v>
      </c>
      <c r="G2276" s="4" t="s">
        <v>2847</v>
      </c>
      <c r="H2276" s="3"/>
      <c r="I2276" s="3"/>
      <c r="J2276" s="3"/>
      <c r="K2276" s="4" t="s">
        <v>2995</v>
      </c>
      <c r="L2276" s="3" t="s">
        <v>370</v>
      </c>
      <c r="M2276" s="3" t="s">
        <v>410</v>
      </c>
      <c r="N2276" s="3" t="s">
        <v>2820</v>
      </c>
      <c r="O2276" s="3">
        <v>250879</v>
      </c>
      <c r="P2276" s="3" t="s">
        <v>2792</v>
      </c>
      <c r="Q2276" s="4" t="s">
        <v>30</v>
      </c>
      <c r="R2276" s="3">
        <v>3</v>
      </c>
      <c r="S2276" s="16">
        <v>44731</v>
      </c>
      <c r="T2276" s="12">
        <f t="shared" si="8"/>
        <v>1034958</v>
      </c>
      <c r="U2276" s="10"/>
      <c r="V2276" s="10"/>
      <c r="W2276" s="10"/>
      <c r="X2276" s="10"/>
      <c r="Y2276" s="10"/>
      <c r="Z2276" s="10"/>
    </row>
    <row r="2277" customHeight="1" spans="1:26">
      <c r="A2277" s="3"/>
      <c r="B2277" s="4" t="s">
        <v>2890</v>
      </c>
      <c r="C2277" s="3" t="s">
        <v>2818</v>
      </c>
      <c r="D2277" s="4" t="s">
        <v>1956</v>
      </c>
      <c r="E2277" s="4" t="s">
        <v>762</v>
      </c>
      <c r="F2277" s="4" t="s">
        <v>105</v>
      </c>
      <c r="G2277" s="4" t="s">
        <v>2853</v>
      </c>
      <c r="H2277" s="3"/>
      <c r="I2277" s="3"/>
      <c r="J2277" s="3"/>
      <c r="K2277" s="4" t="s">
        <v>3005</v>
      </c>
      <c r="L2277" s="3" t="s">
        <v>370</v>
      </c>
      <c r="M2277" s="3" t="s">
        <v>410</v>
      </c>
      <c r="N2277" s="3" t="s">
        <v>2820</v>
      </c>
      <c r="O2277" s="3">
        <v>250879</v>
      </c>
      <c r="P2277" s="3" t="s">
        <v>2792</v>
      </c>
      <c r="Q2277" s="4" t="s">
        <v>30</v>
      </c>
      <c r="R2277" s="3">
        <v>1</v>
      </c>
      <c r="S2277" s="16">
        <v>44731</v>
      </c>
      <c r="T2277" s="12">
        <f t="shared" si="8"/>
        <v>1034958</v>
      </c>
      <c r="U2277" s="10"/>
      <c r="V2277" s="10"/>
      <c r="W2277" s="10"/>
      <c r="X2277" s="10"/>
      <c r="Y2277" s="10"/>
      <c r="Z2277" s="10"/>
    </row>
    <row r="2278" customHeight="1" spans="1:26">
      <c r="A2278" s="3"/>
      <c r="B2278" s="4" t="s">
        <v>2890</v>
      </c>
      <c r="C2278" s="3" t="s">
        <v>2818</v>
      </c>
      <c r="D2278" s="4" t="s">
        <v>1959</v>
      </c>
      <c r="E2278" s="4" t="s">
        <v>777</v>
      </c>
      <c r="F2278" s="4" t="s">
        <v>117</v>
      </c>
      <c r="G2278" s="4" t="s">
        <v>2863</v>
      </c>
      <c r="H2278" s="3"/>
      <c r="I2278" s="3"/>
      <c r="J2278" s="3"/>
      <c r="K2278" s="4" t="s">
        <v>2994</v>
      </c>
      <c r="L2278" s="3" t="s">
        <v>370</v>
      </c>
      <c r="M2278" s="3" t="s">
        <v>410</v>
      </c>
      <c r="N2278" s="3" t="s">
        <v>2820</v>
      </c>
      <c r="O2278" s="3">
        <v>250879</v>
      </c>
      <c r="P2278" s="3" t="s">
        <v>2792</v>
      </c>
      <c r="Q2278" s="4" t="s">
        <v>30</v>
      </c>
      <c r="R2278" s="3">
        <v>1</v>
      </c>
      <c r="S2278" s="16">
        <v>44731</v>
      </c>
      <c r="T2278" s="12">
        <f t="shared" si="8"/>
        <v>1034958</v>
      </c>
      <c r="U2278" s="10"/>
      <c r="V2278" s="10"/>
      <c r="W2278" s="10"/>
      <c r="X2278" s="10"/>
      <c r="Y2278" s="10"/>
      <c r="Z2278" s="10"/>
    </row>
    <row r="2279" customHeight="1" spans="1:26">
      <c r="A2279" s="3"/>
      <c r="B2279" s="4" t="s">
        <v>2890</v>
      </c>
      <c r="C2279" s="3" t="s">
        <v>2818</v>
      </c>
      <c r="D2279" s="4" t="s">
        <v>2004</v>
      </c>
      <c r="E2279" s="4" t="s">
        <v>772</v>
      </c>
      <c r="F2279" s="4" t="s">
        <v>133</v>
      </c>
      <c r="G2279" s="4" t="s">
        <v>2828</v>
      </c>
      <c r="H2279" s="3"/>
      <c r="I2279" s="3"/>
      <c r="J2279" s="3"/>
      <c r="K2279" s="4" t="s">
        <v>3036</v>
      </c>
      <c r="L2279" s="3" t="s">
        <v>370</v>
      </c>
      <c r="M2279" s="3" t="s">
        <v>410</v>
      </c>
      <c r="N2279" s="3" t="s">
        <v>2820</v>
      </c>
      <c r="O2279" s="3">
        <v>250879</v>
      </c>
      <c r="P2279" s="3" t="s">
        <v>2792</v>
      </c>
      <c r="Q2279" s="4" t="s">
        <v>30</v>
      </c>
      <c r="R2279" s="3">
        <v>1</v>
      </c>
      <c r="S2279" s="16">
        <v>44731</v>
      </c>
      <c r="T2279" s="12">
        <f t="shared" si="8"/>
        <v>1034958</v>
      </c>
      <c r="U2279" s="10"/>
      <c r="V2279" s="10"/>
      <c r="W2279" s="10"/>
      <c r="X2279" s="10"/>
      <c r="Y2279" s="10"/>
      <c r="Z2279" s="10"/>
    </row>
    <row r="2280" customHeight="1" spans="1:26">
      <c r="A2280" s="3"/>
      <c r="B2280" s="4" t="s">
        <v>2890</v>
      </c>
      <c r="C2280" s="3" t="s">
        <v>2818</v>
      </c>
      <c r="D2280" s="4" t="s">
        <v>1956</v>
      </c>
      <c r="E2280" s="4" t="s">
        <v>761</v>
      </c>
      <c r="F2280" s="4" t="s">
        <v>705</v>
      </c>
      <c r="G2280" s="4" t="s">
        <v>2880</v>
      </c>
      <c r="H2280" s="3"/>
      <c r="I2280" s="3"/>
      <c r="J2280" s="3"/>
      <c r="K2280" s="4" t="s">
        <v>2903</v>
      </c>
      <c r="L2280" s="3" t="s">
        <v>370</v>
      </c>
      <c r="M2280" s="3" t="s">
        <v>410</v>
      </c>
      <c r="N2280" s="3" t="s">
        <v>2820</v>
      </c>
      <c r="O2280" s="3">
        <v>250879</v>
      </c>
      <c r="P2280" s="3" t="s">
        <v>2792</v>
      </c>
      <c r="Q2280" s="4" t="s">
        <v>30</v>
      </c>
      <c r="R2280" s="3">
        <v>1</v>
      </c>
      <c r="S2280" s="16">
        <v>44731</v>
      </c>
      <c r="T2280" s="12">
        <f t="shared" si="8"/>
        <v>1034958</v>
      </c>
      <c r="U2280" s="10"/>
      <c r="V2280" s="10"/>
      <c r="W2280" s="10"/>
      <c r="X2280" s="10"/>
      <c r="Y2280" s="10"/>
      <c r="Z2280" s="10"/>
    </row>
    <row r="2281" customHeight="1" spans="1:26">
      <c r="A2281" s="3"/>
      <c r="B2281" s="4" t="s">
        <v>2890</v>
      </c>
      <c r="C2281" s="3" t="s">
        <v>2818</v>
      </c>
      <c r="D2281" s="4" t="s">
        <v>2987</v>
      </c>
      <c r="E2281" s="4" t="s">
        <v>644</v>
      </c>
      <c r="F2281" s="4" t="s">
        <v>171</v>
      </c>
      <c r="G2281" s="4" t="s">
        <v>2879</v>
      </c>
      <c r="H2281" s="3"/>
      <c r="I2281" s="3"/>
      <c r="J2281" s="3"/>
      <c r="K2281" s="4" t="s">
        <v>3000</v>
      </c>
      <c r="L2281" s="3" t="s">
        <v>370</v>
      </c>
      <c r="M2281" s="3" t="s">
        <v>410</v>
      </c>
      <c r="N2281" s="3" t="s">
        <v>2820</v>
      </c>
      <c r="O2281" s="3">
        <v>250879</v>
      </c>
      <c r="P2281" s="3" t="s">
        <v>2792</v>
      </c>
      <c r="Q2281" s="4" t="s">
        <v>30</v>
      </c>
      <c r="R2281" s="3">
        <v>1</v>
      </c>
      <c r="S2281" s="16">
        <v>44731</v>
      </c>
      <c r="T2281" s="12">
        <f t="shared" si="8"/>
        <v>1034958</v>
      </c>
      <c r="U2281" s="10"/>
      <c r="V2281" s="10"/>
      <c r="W2281" s="10"/>
      <c r="X2281" s="10"/>
      <c r="Y2281" s="10"/>
      <c r="Z2281" s="10"/>
    </row>
    <row r="2282" customHeight="1" spans="1:26">
      <c r="A2282" s="3"/>
      <c r="B2282" s="4" t="s">
        <v>2890</v>
      </c>
      <c r="C2282" s="3" t="s">
        <v>2818</v>
      </c>
      <c r="D2282" s="4" t="s">
        <v>2183</v>
      </c>
      <c r="E2282" s="4" t="s">
        <v>779</v>
      </c>
      <c r="F2282" s="4" t="s">
        <v>199</v>
      </c>
      <c r="G2282" s="4" t="s">
        <v>2840</v>
      </c>
      <c r="H2282" s="3"/>
      <c r="I2282" s="3"/>
      <c r="J2282" s="3"/>
      <c r="K2282" s="4" t="s">
        <v>2762</v>
      </c>
      <c r="L2282" s="3" t="s">
        <v>370</v>
      </c>
      <c r="M2282" s="3" t="s">
        <v>410</v>
      </c>
      <c r="N2282" s="3" t="s">
        <v>2820</v>
      </c>
      <c r="O2282" s="3">
        <v>250879</v>
      </c>
      <c r="P2282" s="3" t="s">
        <v>2792</v>
      </c>
      <c r="Q2282" s="4" t="s">
        <v>30</v>
      </c>
      <c r="R2282" s="3">
        <v>2</v>
      </c>
      <c r="S2282" s="16">
        <v>44731</v>
      </c>
      <c r="T2282" s="12">
        <f t="shared" si="8"/>
        <v>1034958</v>
      </c>
      <c r="U2282" s="10"/>
      <c r="V2282" s="10"/>
      <c r="W2282" s="10"/>
      <c r="X2282" s="10"/>
      <c r="Y2282" s="10"/>
      <c r="Z2282" s="10"/>
    </row>
    <row r="2283" customHeight="1" spans="1:26">
      <c r="A2283" s="3"/>
      <c r="B2283" s="4" t="s">
        <v>2899</v>
      </c>
      <c r="C2283" s="3" t="s">
        <v>2818</v>
      </c>
      <c r="D2283" s="4" t="s">
        <v>750</v>
      </c>
      <c r="E2283" s="4" t="s">
        <v>750</v>
      </c>
      <c r="F2283" s="4" t="s">
        <v>765</v>
      </c>
      <c r="G2283" s="4" t="s">
        <v>2839</v>
      </c>
      <c r="H2283" s="3"/>
      <c r="I2283" s="3"/>
      <c r="J2283" s="3"/>
      <c r="K2283" s="4" t="s">
        <v>765</v>
      </c>
      <c r="L2283" s="3" t="s">
        <v>370</v>
      </c>
      <c r="M2283" s="3" t="s">
        <v>410</v>
      </c>
      <c r="N2283" s="3" t="s">
        <v>2820</v>
      </c>
      <c r="O2283" s="3">
        <v>250879</v>
      </c>
      <c r="P2283" s="3" t="s">
        <v>2792</v>
      </c>
      <c r="Q2283" s="4" t="s">
        <v>30</v>
      </c>
      <c r="R2283" s="3">
        <v>1</v>
      </c>
      <c r="S2283" s="16">
        <v>44731</v>
      </c>
      <c r="T2283" s="12">
        <f t="shared" si="8"/>
        <v>1034958</v>
      </c>
      <c r="U2283" s="10"/>
      <c r="V2283" s="10"/>
      <c r="W2283" s="10"/>
      <c r="X2283" s="10"/>
      <c r="Y2283" s="10"/>
      <c r="Z2283" s="10"/>
    </row>
    <row r="2284" customHeight="1" spans="1:26">
      <c r="A2284" s="3"/>
      <c r="B2284" s="4" t="s">
        <v>2890</v>
      </c>
      <c r="C2284" s="3" t="s">
        <v>2818</v>
      </c>
      <c r="D2284" s="4" t="s">
        <v>1956</v>
      </c>
      <c r="E2284" s="4" t="s">
        <v>373</v>
      </c>
      <c r="F2284" s="4" t="s">
        <v>82</v>
      </c>
      <c r="G2284" s="4" t="s">
        <v>2822</v>
      </c>
      <c r="H2284" s="3"/>
      <c r="I2284" s="3"/>
      <c r="J2284" s="3"/>
      <c r="K2284" s="4" t="s">
        <v>2945</v>
      </c>
      <c r="L2284" s="3" t="s">
        <v>370</v>
      </c>
      <c r="M2284" s="3" t="s">
        <v>410</v>
      </c>
      <c r="N2284" s="3" t="s">
        <v>2820</v>
      </c>
      <c r="O2284" s="3">
        <v>250876</v>
      </c>
      <c r="P2284" s="3" t="s">
        <v>2792</v>
      </c>
      <c r="Q2284" s="4" t="s">
        <v>26</v>
      </c>
      <c r="R2284" s="3">
        <v>1</v>
      </c>
      <c r="S2284" s="16">
        <v>44731</v>
      </c>
      <c r="T2284" s="12">
        <f t="shared" si="8"/>
        <v>1034958</v>
      </c>
      <c r="U2284" s="10"/>
      <c r="V2284" s="10"/>
      <c r="W2284" s="10"/>
      <c r="X2284" s="10"/>
      <c r="Y2284" s="10"/>
      <c r="Z2284" s="10"/>
    </row>
    <row r="2285" customHeight="1" spans="1:26">
      <c r="A2285" s="3"/>
      <c r="B2285" s="4" t="s">
        <v>2890</v>
      </c>
      <c r="C2285" s="3" t="s">
        <v>2818</v>
      </c>
      <c r="D2285" s="4" t="s">
        <v>890</v>
      </c>
      <c r="E2285" s="4" t="s">
        <v>842</v>
      </c>
      <c r="F2285" s="4" t="s">
        <v>212</v>
      </c>
      <c r="G2285" s="4" t="s">
        <v>2885</v>
      </c>
      <c r="H2285" s="3"/>
      <c r="I2285" s="3"/>
      <c r="J2285" s="3"/>
      <c r="K2285" s="4" t="s">
        <v>843</v>
      </c>
      <c r="L2285" s="3" t="s">
        <v>370</v>
      </c>
      <c r="M2285" s="3" t="s">
        <v>410</v>
      </c>
      <c r="N2285" s="3" t="s">
        <v>2820</v>
      </c>
      <c r="O2285" s="3">
        <v>250876</v>
      </c>
      <c r="P2285" s="3" t="s">
        <v>2792</v>
      </c>
      <c r="Q2285" s="4" t="s">
        <v>26</v>
      </c>
      <c r="R2285" s="3">
        <v>1</v>
      </c>
      <c r="S2285" s="16">
        <v>44731</v>
      </c>
      <c r="T2285" s="12">
        <f t="shared" si="8"/>
        <v>1034958</v>
      </c>
      <c r="U2285" s="10"/>
      <c r="V2285" s="10"/>
      <c r="W2285" s="10"/>
      <c r="X2285" s="10"/>
      <c r="Y2285" s="10"/>
      <c r="Z2285" s="10"/>
    </row>
    <row r="2286" customHeight="1" spans="1:26">
      <c r="A2286" s="3"/>
      <c r="B2286" s="4" t="s">
        <v>2890</v>
      </c>
      <c r="C2286" s="3" t="s">
        <v>2818</v>
      </c>
      <c r="D2286" s="4" t="s">
        <v>2004</v>
      </c>
      <c r="E2286" s="4" t="s">
        <v>795</v>
      </c>
      <c r="F2286" s="4" t="s">
        <v>142</v>
      </c>
      <c r="G2286" s="4" t="s">
        <v>2885</v>
      </c>
      <c r="H2286" s="3"/>
      <c r="I2286" s="3"/>
      <c r="J2286" s="3"/>
      <c r="K2286" s="4" t="s">
        <v>2973</v>
      </c>
      <c r="L2286" s="3" t="s">
        <v>414</v>
      </c>
      <c r="M2286" s="3" t="s">
        <v>428</v>
      </c>
      <c r="N2286" s="3" t="s">
        <v>2820</v>
      </c>
      <c r="O2286" s="3">
        <v>250881</v>
      </c>
      <c r="P2286" s="3" t="s">
        <v>2792</v>
      </c>
      <c r="Q2286" s="4" t="s">
        <v>98</v>
      </c>
      <c r="R2286" s="3">
        <v>1</v>
      </c>
      <c r="S2286" s="16">
        <v>44731</v>
      </c>
      <c r="T2286" s="12">
        <f t="shared" si="8"/>
        <v>1034958</v>
      </c>
      <c r="U2286" s="10"/>
      <c r="V2286" s="10"/>
      <c r="W2286" s="10"/>
      <c r="X2286" s="10"/>
      <c r="Y2286" s="10"/>
      <c r="Z2286" s="10"/>
    </row>
    <row r="2287" customHeight="1" spans="1:26">
      <c r="A2287" s="3"/>
      <c r="B2287" s="4" t="s">
        <v>2890</v>
      </c>
      <c r="C2287" s="3" t="s">
        <v>2818</v>
      </c>
      <c r="D2287" s="4" t="s">
        <v>437</v>
      </c>
      <c r="E2287" s="4" t="s">
        <v>791</v>
      </c>
      <c r="F2287" s="4" t="s">
        <v>249</v>
      </c>
      <c r="G2287" s="4" t="s">
        <v>2845</v>
      </c>
      <c r="H2287" s="3"/>
      <c r="I2287" s="3"/>
      <c r="J2287" s="3"/>
      <c r="K2287" s="4" t="s">
        <v>827</v>
      </c>
      <c r="L2287" s="3" t="s">
        <v>414</v>
      </c>
      <c r="M2287" s="3" t="s">
        <v>428</v>
      </c>
      <c r="N2287" s="3" t="s">
        <v>2820</v>
      </c>
      <c r="O2287" s="3">
        <v>250881</v>
      </c>
      <c r="P2287" s="3" t="s">
        <v>2792</v>
      </c>
      <c r="Q2287" s="4" t="s">
        <v>98</v>
      </c>
      <c r="R2287" s="3">
        <v>1</v>
      </c>
      <c r="S2287" s="16">
        <v>44731</v>
      </c>
      <c r="T2287" s="12">
        <f t="shared" si="8"/>
        <v>1034958</v>
      </c>
      <c r="U2287" s="10"/>
      <c r="V2287" s="10"/>
      <c r="W2287" s="10"/>
      <c r="X2287" s="10"/>
      <c r="Y2287" s="10"/>
      <c r="Z2287" s="10"/>
    </row>
    <row r="2288" customHeight="1" spans="1:26">
      <c r="A2288" s="3"/>
      <c r="B2288" s="4" t="s">
        <v>2890</v>
      </c>
      <c r="C2288" s="3" t="s">
        <v>2818</v>
      </c>
      <c r="D2288" s="4" t="s">
        <v>1956</v>
      </c>
      <c r="E2288" s="4" t="s">
        <v>373</v>
      </c>
      <c r="F2288" s="4" t="s">
        <v>158</v>
      </c>
      <c r="G2288" s="4" t="s">
        <v>2822</v>
      </c>
      <c r="H2288" s="3"/>
      <c r="I2288" s="3"/>
      <c r="J2288" s="3"/>
      <c r="K2288" s="4" t="s">
        <v>2918</v>
      </c>
      <c r="L2288" s="3" t="s">
        <v>414</v>
      </c>
      <c r="M2288" s="3" t="s">
        <v>415</v>
      </c>
      <c r="N2288" s="3" t="s">
        <v>2820</v>
      </c>
      <c r="O2288" s="3">
        <v>204737</v>
      </c>
      <c r="P2288" s="3" t="s">
        <v>2792</v>
      </c>
      <c r="Q2288" s="4" t="s">
        <v>20</v>
      </c>
      <c r="R2288" s="3">
        <v>1</v>
      </c>
      <c r="S2288" s="16">
        <v>44731</v>
      </c>
      <c r="T2288" s="12">
        <f t="shared" si="8"/>
        <v>1034958</v>
      </c>
      <c r="U2288" s="10"/>
      <c r="V2288" s="10"/>
      <c r="W2288" s="10"/>
      <c r="X2288" s="10"/>
      <c r="Y2288" s="10"/>
      <c r="Z2288" s="10"/>
    </row>
    <row r="2289" customHeight="1" spans="1:26">
      <c r="A2289" s="3"/>
      <c r="B2289" s="4" t="s">
        <v>2890</v>
      </c>
      <c r="C2289" s="3" t="s">
        <v>2818</v>
      </c>
      <c r="D2289" s="4" t="s">
        <v>1956</v>
      </c>
      <c r="E2289" s="4" t="s">
        <v>762</v>
      </c>
      <c r="F2289" s="4" t="s">
        <v>89</v>
      </c>
      <c r="G2289" s="4" t="s">
        <v>2867</v>
      </c>
      <c r="H2289" s="3"/>
      <c r="I2289" s="3"/>
      <c r="J2289" s="3"/>
      <c r="K2289" s="4" t="s">
        <v>2893</v>
      </c>
      <c r="L2289" s="3" t="s">
        <v>414</v>
      </c>
      <c r="M2289" s="3" t="s">
        <v>415</v>
      </c>
      <c r="N2289" s="3" t="s">
        <v>2820</v>
      </c>
      <c r="O2289" s="3">
        <v>204736</v>
      </c>
      <c r="P2289" s="3" t="s">
        <v>2792</v>
      </c>
      <c r="Q2289" s="4" t="s">
        <v>19</v>
      </c>
      <c r="R2289" s="3">
        <v>1</v>
      </c>
      <c r="S2289" s="16">
        <v>44731</v>
      </c>
      <c r="T2289" s="12">
        <f t="shared" si="8"/>
        <v>1034958</v>
      </c>
      <c r="U2289" s="10"/>
      <c r="V2289" s="10"/>
      <c r="W2289" s="10"/>
      <c r="X2289" s="10"/>
      <c r="Y2289" s="10"/>
      <c r="Z2289" s="10"/>
    </row>
    <row r="2290" customHeight="1" spans="1:26">
      <c r="A2290" s="3"/>
      <c r="B2290" s="4" t="s">
        <v>2890</v>
      </c>
      <c r="C2290" s="3" t="s">
        <v>2818</v>
      </c>
      <c r="D2290" s="4" t="s">
        <v>1959</v>
      </c>
      <c r="E2290" s="4" t="s">
        <v>777</v>
      </c>
      <c r="F2290" s="4" t="s">
        <v>117</v>
      </c>
      <c r="G2290" s="4" t="s">
        <v>2863</v>
      </c>
      <c r="H2290" s="3"/>
      <c r="I2290" s="3"/>
      <c r="J2290" s="3"/>
      <c r="K2290" s="4" t="s">
        <v>2994</v>
      </c>
      <c r="L2290" s="3" t="s">
        <v>414</v>
      </c>
      <c r="M2290" s="3" t="s">
        <v>415</v>
      </c>
      <c r="N2290" s="3" t="s">
        <v>2820</v>
      </c>
      <c r="O2290" s="3">
        <v>204736</v>
      </c>
      <c r="P2290" s="3" t="s">
        <v>2792</v>
      </c>
      <c r="Q2290" s="4" t="s">
        <v>19</v>
      </c>
      <c r="R2290" s="3">
        <v>1</v>
      </c>
      <c r="S2290" s="16">
        <v>44731</v>
      </c>
      <c r="T2290" s="12">
        <f t="shared" si="8"/>
        <v>1034958</v>
      </c>
      <c r="U2290" s="10"/>
      <c r="V2290" s="10"/>
      <c r="W2290" s="10"/>
      <c r="X2290" s="10"/>
      <c r="Y2290" s="10"/>
      <c r="Z2290" s="10"/>
    </row>
    <row r="2291" customHeight="1" spans="1:26">
      <c r="A2291" s="3"/>
      <c r="B2291" s="4" t="s">
        <v>2890</v>
      </c>
      <c r="C2291" s="3" t="s">
        <v>2818</v>
      </c>
      <c r="D2291" s="4" t="s">
        <v>1959</v>
      </c>
      <c r="E2291" s="4" t="s">
        <v>777</v>
      </c>
      <c r="F2291" s="4" t="s">
        <v>600</v>
      </c>
      <c r="G2291" s="4" t="s">
        <v>2852</v>
      </c>
      <c r="H2291" s="3"/>
      <c r="I2291" s="3"/>
      <c r="J2291" s="3"/>
      <c r="K2291" s="4" t="s">
        <v>3020</v>
      </c>
      <c r="L2291" s="3" t="s">
        <v>414</v>
      </c>
      <c r="M2291" s="3" t="s">
        <v>415</v>
      </c>
      <c r="N2291" s="3" t="s">
        <v>2820</v>
      </c>
      <c r="O2291" s="3">
        <v>204736</v>
      </c>
      <c r="P2291" s="3" t="s">
        <v>2792</v>
      </c>
      <c r="Q2291" s="4" t="s">
        <v>19</v>
      </c>
      <c r="R2291" s="3">
        <v>1</v>
      </c>
      <c r="S2291" s="16">
        <v>44731</v>
      </c>
      <c r="T2291" s="12">
        <f t="shared" si="8"/>
        <v>1034958</v>
      </c>
      <c r="U2291" s="10"/>
      <c r="V2291" s="10"/>
      <c r="W2291" s="10"/>
      <c r="X2291" s="10"/>
      <c r="Y2291" s="10"/>
      <c r="Z2291" s="10"/>
    </row>
    <row r="2292" customHeight="1" spans="1:26">
      <c r="A2292" s="3"/>
      <c r="B2292" s="4" t="s">
        <v>2890</v>
      </c>
      <c r="C2292" s="3" t="s">
        <v>2818</v>
      </c>
      <c r="D2292" s="4" t="s">
        <v>1956</v>
      </c>
      <c r="E2292" s="4" t="s">
        <v>761</v>
      </c>
      <c r="F2292" s="4" t="s">
        <v>556</v>
      </c>
      <c r="G2292" s="4" t="s">
        <v>2871</v>
      </c>
      <c r="H2292" s="3"/>
      <c r="I2292" s="3"/>
      <c r="J2292" s="3"/>
      <c r="K2292" s="4" t="s">
        <v>2894</v>
      </c>
      <c r="L2292" s="3" t="s">
        <v>414</v>
      </c>
      <c r="M2292" s="3" t="s">
        <v>415</v>
      </c>
      <c r="N2292" s="3" t="s">
        <v>2820</v>
      </c>
      <c r="O2292" s="3">
        <v>256479</v>
      </c>
      <c r="P2292" s="3" t="s">
        <v>2792</v>
      </c>
      <c r="Q2292" s="4" t="s">
        <v>807</v>
      </c>
      <c r="R2292" s="3">
        <v>1</v>
      </c>
      <c r="S2292" s="16">
        <v>44731</v>
      </c>
      <c r="T2292" s="12">
        <f t="shared" si="8"/>
        <v>1034958</v>
      </c>
      <c r="U2292" s="10"/>
      <c r="V2292" s="10"/>
      <c r="W2292" s="10"/>
      <c r="X2292" s="10"/>
      <c r="Y2292" s="10"/>
      <c r="Z2292" s="10"/>
    </row>
    <row r="2293" customHeight="1" spans="1:26">
      <c r="A2293" s="3"/>
      <c r="B2293" s="4" t="s">
        <v>2890</v>
      </c>
      <c r="C2293" s="3" t="s">
        <v>2818</v>
      </c>
      <c r="D2293" s="4" t="s">
        <v>1956</v>
      </c>
      <c r="E2293" s="4" t="s">
        <v>805</v>
      </c>
      <c r="F2293" s="4" t="s">
        <v>34</v>
      </c>
      <c r="G2293" s="4" t="s">
        <v>2853</v>
      </c>
      <c r="H2293" s="3"/>
      <c r="I2293" s="3"/>
      <c r="J2293" s="3"/>
      <c r="K2293" s="4" t="s">
        <v>2993</v>
      </c>
      <c r="L2293" s="3" t="s">
        <v>414</v>
      </c>
      <c r="M2293" s="3" t="s">
        <v>415</v>
      </c>
      <c r="N2293" s="3" t="s">
        <v>2820</v>
      </c>
      <c r="O2293" s="3">
        <v>256479</v>
      </c>
      <c r="P2293" s="3" t="s">
        <v>2792</v>
      </c>
      <c r="Q2293" s="4" t="s">
        <v>807</v>
      </c>
      <c r="R2293" s="3">
        <v>1</v>
      </c>
      <c r="S2293" s="16">
        <v>44731</v>
      </c>
      <c r="T2293" s="12">
        <f t="shared" si="8"/>
        <v>1034958</v>
      </c>
      <c r="U2293" s="10"/>
      <c r="V2293" s="10"/>
      <c r="W2293" s="10"/>
      <c r="X2293" s="10"/>
      <c r="Y2293" s="10"/>
      <c r="Z2293" s="10"/>
    </row>
    <row r="2294" customHeight="1" spans="1:26">
      <c r="A2294" s="3"/>
      <c r="B2294" s="4" t="s">
        <v>2890</v>
      </c>
      <c r="C2294" s="3" t="s">
        <v>2818</v>
      </c>
      <c r="D2294" s="4" t="s">
        <v>1956</v>
      </c>
      <c r="E2294" s="4" t="s">
        <v>805</v>
      </c>
      <c r="F2294" s="4" t="s">
        <v>34</v>
      </c>
      <c r="G2294" s="4" t="s">
        <v>2853</v>
      </c>
      <c r="H2294" s="3"/>
      <c r="I2294" s="3"/>
      <c r="J2294" s="3"/>
      <c r="K2294" s="4" t="s">
        <v>2993</v>
      </c>
      <c r="L2294" s="3" t="s">
        <v>414</v>
      </c>
      <c r="M2294" s="3" t="s">
        <v>415</v>
      </c>
      <c r="N2294" s="3" t="s">
        <v>2820</v>
      </c>
      <c r="O2294" s="3">
        <v>256479</v>
      </c>
      <c r="P2294" s="3" t="s">
        <v>2792</v>
      </c>
      <c r="Q2294" s="4" t="s">
        <v>807</v>
      </c>
      <c r="R2294" s="3">
        <v>-1</v>
      </c>
      <c r="S2294" s="16">
        <v>44731</v>
      </c>
      <c r="T2294" s="12">
        <f t="shared" si="8"/>
        <v>1034958</v>
      </c>
      <c r="U2294" s="10"/>
      <c r="V2294" s="10"/>
      <c r="W2294" s="10"/>
      <c r="X2294" s="10"/>
      <c r="Y2294" s="10"/>
      <c r="Z2294" s="10"/>
    </row>
    <row r="2295" customHeight="1" spans="1:26">
      <c r="A2295" s="3"/>
      <c r="B2295" s="4" t="s">
        <v>2890</v>
      </c>
      <c r="C2295" s="3" t="s">
        <v>2818</v>
      </c>
      <c r="D2295" s="4" t="s">
        <v>750</v>
      </c>
      <c r="E2295" s="4" t="s">
        <v>341</v>
      </c>
      <c r="F2295" s="4" t="s">
        <v>43</v>
      </c>
      <c r="G2295" s="4" t="s">
        <v>2832</v>
      </c>
      <c r="H2295" s="3"/>
      <c r="I2295" s="3"/>
      <c r="J2295" s="3"/>
      <c r="K2295" s="4" t="s">
        <v>3018</v>
      </c>
      <c r="L2295" s="3" t="s">
        <v>414</v>
      </c>
      <c r="M2295" s="3" t="s">
        <v>415</v>
      </c>
      <c r="N2295" s="3" t="s">
        <v>2820</v>
      </c>
      <c r="O2295" s="3">
        <v>256479</v>
      </c>
      <c r="P2295" s="3" t="s">
        <v>2792</v>
      </c>
      <c r="Q2295" s="4" t="s">
        <v>807</v>
      </c>
      <c r="R2295" s="3">
        <v>1</v>
      </c>
      <c r="S2295" s="16">
        <v>44731</v>
      </c>
      <c r="T2295" s="12">
        <f t="shared" si="8"/>
        <v>1034958</v>
      </c>
      <c r="U2295" s="10"/>
      <c r="V2295" s="10"/>
      <c r="W2295" s="10"/>
      <c r="X2295" s="10"/>
      <c r="Y2295" s="10"/>
      <c r="Z2295" s="10"/>
    </row>
    <row r="2296" customHeight="1" spans="1:26">
      <c r="A2296" s="3"/>
      <c r="B2296" s="4" t="s">
        <v>2890</v>
      </c>
      <c r="C2296" s="3" t="s">
        <v>2818</v>
      </c>
      <c r="D2296" s="4" t="s">
        <v>1970</v>
      </c>
      <c r="E2296" s="4" t="s">
        <v>767</v>
      </c>
      <c r="F2296" s="4" t="s">
        <v>59</v>
      </c>
      <c r="G2296" s="4" t="s">
        <v>2844</v>
      </c>
      <c r="H2296" s="3"/>
      <c r="I2296" s="3"/>
      <c r="J2296" s="3"/>
      <c r="K2296" s="4" t="s">
        <v>2912</v>
      </c>
      <c r="L2296" s="3" t="s">
        <v>414</v>
      </c>
      <c r="M2296" s="3" t="s">
        <v>415</v>
      </c>
      <c r="N2296" s="3" t="s">
        <v>2820</v>
      </c>
      <c r="O2296" s="3">
        <v>256479</v>
      </c>
      <c r="P2296" s="3" t="s">
        <v>2792</v>
      </c>
      <c r="Q2296" s="4" t="s">
        <v>807</v>
      </c>
      <c r="R2296" s="3">
        <v>1</v>
      </c>
      <c r="S2296" s="16">
        <v>44731</v>
      </c>
      <c r="T2296" s="12">
        <f t="shared" si="8"/>
        <v>1034958</v>
      </c>
      <c r="U2296" s="10"/>
      <c r="V2296" s="10"/>
      <c r="W2296" s="10"/>
      <c r="X2296" s="10"/>
      <c r="Y2296" s="10"/>
      <c r="Z2296" s="10"/>
    </row>
    <row r="2297" customHeight="1" spans="1:26">
      <c r="A2297" s="3"/>
      <c r="B2297" s="4" t="s">
        <v>2890</v>
      </c>
      <c r="C2297" s="3" t="s">
        <v>2818</v>
      </c>
      <c r="D2297" s="4" t="s">
        <v>1979</v>
      </c>
      <c r="E2297" s="4" t="s">
        <v>327</v>
      </c>
      <c r="F2297" s="4" t="s">
        <v>495</v>
      </c>
      <c r="G2297" s="4" t="s">
        <v>2864</v>
      </c>
      <c r="H2297" s="3"/>
      <c r="I2297" s="3"/>
      <c r="J2297" s="3"/>
      <c r="K2297" s="4" t="s">
        <v>3006</v>
      </c>
      <c r="L2297" s="3" t="s">
        <v>414</v>
      </c>
      <c r="M2297" s="3" t="s">
        <v>415</v>
      </c>
      <c r="N2297" s="3" t="s">
        <v>2820</v>
      </c>
      <c r="O2297" s="3">
        <v>256479</v>
      </c>
      <c r="P2297" s="3" t="s">
        <v>2792</v>
      </c>
      <c r="Q2297" s="4" t="s">
        <v>807</v>
      </c>
      <c r="R2297" s="3">
        <v>2</v>
      </c>
      <c r="S2297" s="16">
        <v>44731</v>
      </c>
      <c r="T2297" s="12">
        <f t="shared" ref="T2297:T2551" si="9">IF(ISBLANK(S2297),,DATE(RIGHT(S2297,4),RIGHT(LEFT(S2297,5),2),LEFT(S2297,2)))</f>
        <v>1034958</v>
      </c>
      <c r="U2297" s="10"/>
      <c r="V2297" s="10"/>
      <c r="W2297" s="10"/>
      <c r="X2297" s="10"/>
      <c r="Y2297" s="10"/>
      <c r="Z2297" s="10"/>
    </row>
    <row r="2298" customHeight="1" spans="1:26">
      <c r="A2298" s="3"/>
      <c r="B2298" s="4" t="s">
        <v>2890</v>
      </c>
      <c r="C2298" s="3" t="s">
        <v>2818</v>
      </c>
      <c r="D2298" s="4" t="s">
        <v>1959</v>
      </c>
      <c r="E2298" s="4" t="s">
        <v>770</v>
      </c>
      <c r="F2298" s="4" t="s">
        <v>164</v>
      </c>
      <c r="G2298" s="4" t="s">
        <v>2847</v>
      </c>
      <c r="H2298" s="3"/>
      <c r="I2298" s="3"/>
      <c r="J2298" s="3"/>
      <c r="K2298" s="4" t="s">
        <v>2955</v>
      </c>
      <c r="L2298" s="3" t="s">
        <v>414</v>
      </c>
      <c r="M2298" s="3" t="s">
        <v>415</v>
      </c>
      <c r="N2298" s="3" t="s">
        <v>2820</v>
      </c>
      <c r="O2298" s="3">
        <v>256479</v>
      </c>
      <c r="P2298" s="3" t="s">
        <v>2792</v>
      </c>
      <c r="Q2298" s="4" t="s">
        <v>807</v>
      </c>
      <c r="R2298" s="3">
        <v>1</v>
      </c>
      <c r="S2298" s="16">
        <v>44731</v>
      </c>
      <c r="T2298" s="12">
        <f t="shared" si="9"/>
        <v>1034958</v>
      </c>
      <c r="U2298" s="10"/>
      <c r="V2298" s="10"/>
      <c r="W2298" s="10"/>
      <c r="X2298" s="10"/>
      <c r="Y2298" s="10"/>
      <c r="Z2298" s="10"/>
    </row>
    <row r="2299" customHeight="1" spans="1:26">
      <c r="A2299" s="3"/>
      <c r="B2299" s="4" t="s">
        <v>2890</v>
      </c>
      <c r="C2299" s="3" t="s">
        <v>2818</v>
      </c>
      <c r="D2299" s="4" t="s">
        <v>1959</v>
      </c>
      <c r="E2299" s="4" t="s">
        <v>777</v>
      </c>
      <c r="F2299" s="4" t="s">
        <v>179</v>
      </c>
      <c r="G2299" s="4" t="s">
        <v>2863</v>
      </c>
      <c r="H2299" s="3"/>
      <c r="I2299" s="3"/>
      <c r="J2299" s="3"/>
      <c r="K2299" s="4" t="s">
        <v>523</v>
      </c>
      <c r="L2299" s="3" t="s">
        <v>414</v>
      </c>
      <c r="M2299" s="3" t="s">
        <v>415</v>
      </c>
      <c r="N2299" s="3" t="s">
        <v>2820</v>
      </c>
      <c r="O2299" s="3">
        <v>256479</v>
      </c>
      <c r="P2299" s="3" t="s">
        <v>2792</v>
      </c>
      <c r="Q2299" s="4" t="s">
        <v>807</v>
      </c>
      <c r="R2299" s="3">
        <v>1</v>
      </c>
      <c r="S2299" s="16">
        <v>44731</v>
      </c>
      <c r="T2299" s="12">
        <f t="shared" si="9"/>
        <v>1034958</v>
      </c>
      <c r="U2299" s="10"/>
      <c r="V2299" s="10"/>
      <c r="W2299" s="10"/>
      <c r="X2299" s="10"/>
      <c r="Y2299" s="10"/>
      <c r="Z2299" s="10"/>
    </row>
    <row r="2300" customHeight="1" spans="1:26">
      <c r="A2300" s="3"/>
      <c r="B2300" s="4" t="s">
        <v>2890</v>
      </c>
      <c r="C2300" s="3" t="s">
        <v>2818</v>
      </c>
      <c r="D2300" s="4" t="s">
        <v>2183</v>
      </c>
      <c r="E2300" s="4" t="s">
        <v>779</v>
      </c>
      <c r="F2300" s="4" t="s">
        <v>199</v>
      </c>
      <c r="G2300" s="4" t="s">
        <v>2840</v>
      </c>
      <c r="H2300" s="3"/>
      <c r="I2300" s="3"/>
      <c r="J2300" s="3"/>
      <c r="K2300" s="4" t="s">
        <v>2762</v>
      </c>
      <c r="L2300" s="3" t="s">
        <v>414</v>
      </c>
      <c r="M2300" s="3" t="s">
        <v>415</v>
      </c>
      <c r="N2300" s="3" t="s">
        <v>2820</v>
      </c>
      <c r="O2300" s="3">
        <v>256479</v>
      </c>
      <c r="P2300" s="3" t="s">
        <v>2792</v>
      </c>
      <c r="Q2300" s="4" t="s">
        <v>807</v>
      </c>
      <c r="R2300" s="3">
        <v>1</v>
      </c>
      <c r="S2300" s="16">
        <v>44731</v>
      </c>
      <c r="T2300" s="12">
        <f t="shared" si="9"/>
        <v>1034958</v>
      </c>
      <c r="U2300" s="10"/>
      <c r="V2300" s="10"/>
      <c r="W2300" s="10"/>
      <c r="X2300" s="10"/>
      <c r="Y2300" s="10"/>
      <c r="Z2300" s="10"/>
    </row>
    <row r="2301" customHeight="1" spans="1:26">
      <c r="A2301" s="3"/>
      <c r="B2301" s="4" t="s">
        <v>2890</v>
      </c>
      <c r="C2301" s="3" t="s">
        <v>2818</v>
      </c>
      <c r="D2301" s="4" t="s">
        <v>1959</v>
      </c>
      <c r="E2301" s="4" t="s">
        <v>770</v>
      </c>
      <c r="F2301" s="4" t="s">
        <v>460</v>
      </c>
      <c r="G2301" s="4" t="s">
        <v>2847</v>
      </c>
      <c r="H2301" s="3"/>
      <c r="I2301" s="3"/>
      <c r="J2301" s="3"/>
      <c r="K2301" s="4" t="s">
        <v>2995</v>
      </c>
      <c r="L2301" s="3" t="s">
        <v>414</v>
      </c>
      <c r="M2301" s="3" t="s">
        <v>415</v>
      </c>
      <c r="N2301" s="3" t="s">
        <v>2820</v>
      </c>
      <c r="O2301" s="3">
        <v>256480</v>
      </c>
      <c r="P2301" s="3" t="s">
        <v>2792</v>
      </c>
      <c r="Q2301" s="4" t="s">
        <v>815</v>
      </c>
      <c r="R2301" s="3">
        <v>3</v>
      </c>
      <c r="S2301" s="16">
        <v>44731</v>
      </c>
      <c r="T2301" s="12">
        <f t="shared" si="9"/>
        <v>1034958</v>
      </c>
      <c r="U2301" s="10"/>
      <c r="V2301" s="10"/>
      <c r="W2301" s="10"/>
      <c r="X2301" s="10"/>
      <c r="Y2301" s="10"/>
      <c r="Z2301" s="10"/>
    </row>
    <row r="2302" customHeight="1" spans="1:26">
      <c r="A2302" s="3"/>
      <c r="B2302" s="4" t="s">
        <v>2890</v>
      </c>
      <c r="C2302" s="3" t="s">
        <v>2818</v>
      </c>
      <c r="D2302" s="4" t="s">
        <v>1970</v>
      </c>
      <c r="E2302" s="4" t="s">
        <v>767</v>
      </c>
      <c r="F2302" s="4" t="s">
        <v>59</v>
      </c>
      <c r="G2302" s="4" t="s">
        <v>2844</v>
      </c>
      <c r="H2302" s="3"/>
      <c r="I2302" s="3"/>
      <c r="J2302" s="3"/>
      <c r="K2302" s="4" t="s">
        <v>2912</v>
      </c>
      <c r="L2302" s="3" t="s">
        <v>370</v>
      </c>
      <c r="M2302" s="3" t="s">
        <v>371</v>
      </c>
      <c r="N2302" s="3" t="s">
        <v>2820</v>
      </c>
      <c r="O2302" s="3">
        <v>250417</v>
      </c>
      <c r="P2302" s="3" t="s">
        <v>2792</v>
      </c>
      <c r="Q2302" s="4" t="s">
        <v>39</v>
      </c>
      <c r="R2302" s="3">
        <v>1</v>
      </c>
      <c r="S2302" s="16">
        <v>44732</v>
      </c>
      <c r="T2302" s="12">
        <f t="shared" si="9"/>
        <v>1035354</v>
      </c>
      <c r="U2302" s="10"/>
      <c r="V2302" s="10"/>
      <c r="W2302" s="10"/>
      <c r="X2302" s="10"/>
      <c r="Y2302" s="10"/>
      <c r="Z2302" s="10"/>
    </row>
    <row r="2303" customHeight="1" spans="1:26">
      <c r="A2303" s="3"/>
      <c r="B2303" s="4" t="s">
        <v>2890</v>
      </c>
      <c r="C2303" s="3" t="s">
        <v>2818</v>
      </c>
      <c r="D2303" s="4" t="s">
        <v>1956</v>
      </c>
      <c r="E2303" s="4" t="s">
        <v>805</v>
      </c>
      <c r="F2303" s="4" t="s">
        <v>34</v>
      </c>
      <c r="G2303" s="4" t="s">
        <v>2853</v>
      </c>
      <c r="H2303" s="3"/>
      <c r="I2303" s="3"/>
      <c r="J2303" s="3"/>
      <c r="K2303" s="4" t="s">
        <v>2993</v>
      </c>
      <c r="L2303" s="3" t="s">
        <v>414</v>
      </c>
      <c r="M2303" s="3" t="s">
        <v>415</v>
      </c>
      <c r="N2303" s="3" t="s">
        <v>2820</v>
      </c>
      <c r="O2303" s="3">
        <v>250874</v>
      </c>
      <c r="P2303" s="3" t="s">
        <v>2792</v>
      </c>
      <c r="Q2303" s="4" t="s">
        <v>13</v>
      </c>
      <c r="R2303" s="3">
        <v>1</v>
      </c>
      <c r="S2303" s="16">
        <v>44732</v>
      </c>
      <c r="T2303" s="12">
        <f t="shared" si="9"/>
        <v>1035354</v>
      </c>
      <c r="U2303" s="10"/>
      <c r="V2303" s="10"/>
      <c r="W2303" s="10"/>
      <c r="X2303" s="10"/>
      <c r="Y2303" s="10"/>
      <c r="Z2303" s="10"/>
    </row>
    <row r="2304" customHeight="1" spans="1:26">
      <c r="A2304" s="3"/>
      <c r="B2304" s="4" t="s">
        <v>2890</v>
      </c>
      <c r="C2304" s="3" t="s">
        <v>2818</v>
      </c>
      <c r="D2304" s="4" t="s">
        <v>1986</v>
      </c>
      <c r="E2304" s="4" t="s">
        <v>811</v>
      </c>
      <c r="F2304" s="4" t="s">
        <v>669</v>
      </c>
      <c r="G2304" s="4" t="s">
        <v>2841</v>
      </c>
      <c r="H2304" s="3"/>
      <c r="I2304" s="3"/>
      <c r="J2304" s="3"/>
      <c r="K2304" s="4" t="s">
        <v>3042</v>
      </c>
      <c r="L2304" s="3" t="s">
        <v>414</v>
      </c>
      <c r="M2304" s="3" t="s">
        <v>415</v>
      </c>
      <c r="N2304" s="3" t="s">
        <v>2820</v>
      </c>
      <c r="O2304" s="3">
        <v>250874</v>
      </c>
      <c r="P2304" s="3" t="s">
        <v>2792</v>
      </c>
      <c r="Q2304" s="4" t="s">
        <v>13</v>
      </c>
      <c r="R2304" s="3">
        <v>1</v>
      </c>
      <c r="S2304" s="16">
        <v>44732</v>
      </c>
      <c r="T2304" s="12">
        <f t="shared" si="9"/>
        <v>1035354</v>
      </c>
      <c r="U2304" s="10"/>
      <c r="V2304" s="10"/>
      <c r="W2304" s="10"/>
      <c r="X2304" s="10"/>
      <c r="Y2304" s="10"/>
      <c r="Z2304" s="10"/>
    </row>
    <row r="2305" customHeight="1" spans="1:26">
      <c r="A2305" s="3"/>
      <c r="B2305" s="4" t="s">
        <v>2890</v>
      </c>
      <c r="C2305" s="3" t="s">
        <v>2818</v>
      </c>
      <c r="D2305" s="4" t="s">
        <v>750</v>
      </c>
      <c r="E2305" s="4" t="s">
        <v>341</v>
      </c>
      <c r="F2305" s="4" t="s">
        <v>54</v>
      </c>
      <c r="G2305" s="4" t="s">
        <v>2832</v>
      </c>
      <c r="H2305" s="3"/>
      <c r="I2305" s="3"/>
      <c r="J2305" s="3"/>
      <c r="K2305" s="4" t="s">
        <v>2943</v>
      </c>
      <c r="L2305" s="3" t="s">
        <v>414</v>
      </c>
      <c r="M2305" s="3" t="s">
        <v>415</v>
      </c>
      <c r="N2305" s="3" t="s">
        <v>2820</v>
      </c>
      <c r="O2305" s="3">
        <v>250874</v>
      </c>
      <c r="P2305" s="3" t="s">
        <v>2792</v>
      </c>
      <c r="Q2305" s="4" t="s">
        <v>13</v>
      </c>
      <c r="R2305" s="3">
        <v>1</v>
      </c>
      <c r="S2305" s="16">
        <v>44732</v>
      </c>
      <c r="T2305" s="12">
        <f t="shared" si="9"/>
        <v>1035354</v>
      </c>
      <c r="U2305" s="10"/>
      <c r="V2305" s="10"/>
      <c r="W2305" s="10"/>
      <c r="X2305" s="10"/>
      <c r="Y2305" s="10"/>
      <c r="Z2305" s="10"/>
    </row>
    <row r="2306" customHeight="1" spans="1:26">
      <c r="A2306" s="3"/>
      <c r="B2306" s="4" t="s">
        <v>2890</v>
      </c>
      <c r="C2306" s="3" t="s">
        <v>2818</v>
      </c>
      <c r="D2306" s="4" t="s">
        <v>1959</v>
      </c>
      <c r="E2306" s="4" t="s">
        <v>770</v>
      </c>
      <c r="F2306" s="4" t="s">
        <v>460</v>
      </c>
      <c r="G2306" s="4" t="s">
        <v>2847</v>
      </c>
      <c r="H2306" s="3"/>
      <c r="I2306" s="3"/>
      <c r="J2306" s="3"/>
      <c r="K2306" s="4" t="s">
        <v>2995</v>
      </c>
      <c r="L2306" s="3" t="s">
        <v>414</v>
      </c>
      <c r="M2306" s="3" t="s">
        <v>415</v>
      </c>
      <c r="N2306" s="3" t="s">
        <v>2820</v>
      </c>
      <c r="O2306" s="3">
        <v>250874</v>
      </c>
      <c r="P2306" s="3" t="s">
        <v>2792</v>
      </c>
      <c r="Q2306" s="4" t="s">
        <v>13</v>
      </c>
      <c r="R2306" s="3">
        <v>1</v>
      </c>
      <c r="S2306" s="16">
        <v>44732</v>
      </c>
      <c r="T2306" s="12">
        <f t="shared" si="9"/>
        <v>1035354</v>
      </c>
      <c r="U2306" s="10"/>
      <c r="V2306" s="10"/>
      <c r="W2306" s="10"/>
      <c r="X2306" s="10"/>
      <c r="Y2306" s="10"/>
      <c r="Z2306" s="10"/>
    </row>
    <row r="2307" customHeight="1" spans="1:26">
      <c r="A2307" s="3"/>
      <c r="B2307" s="4" t="s">
        <v>2890</v>
      </c>
      <c r="C2307" s="3" t="s">
        <v>2818</v>
      </c>
      <c r="D2307" s="4" t="s">
        <v>1956</v>
      </c>
      <c r="E2307" s="4" t="s">
        <v>762</v>
      </c>
      <c r="F2307" s="4" t="s">
        <v>105</v>
      </c>
      <c r="G2307" s="4" t="s">
        <v>2853</v>
      </c>
      <c r="H2307" s="3"/>
      <c r="I2307" s="3"/>
      <c r="J2307" s="3"/>
      <c r="K2307" s="4" t="s">
        <v>3005</v>
      </c>
      <c r="L2307" s="3" t="s">
        <v>414</v>
      </c>
      <c r="M2307" s="3" t="s">
        <v>415</v>
      </c>
      <c r="N2307" s="3" t="s">
        <v>2820</v>
      </c>
      <c r="O2307" s="3">
        <v>250874</v>
      </c>
      <c r="P2307" s="3" t="s">
        <v>2792</v>
      </c>
      <c r="Q2307" s="4" t="s">
        <v>13</v>
      </c>
      <c r="R2307" s="3">
        <v>1</v>
      </c>
      <c r="S2307" s="16">
        <v>44732</v>
      </c>
      <c r="T2307" s="12">
        <f t="shared" si="9"/>
        <v>1035354</v>
      </c>
      <c r="U2307" s="10"/>
      <c r="V2307" s="10"/>
      <c r="W2307" s="10"/>
      <c r="X2307" s="10"/>
      <c r="Y2307" s="10"/>
      <c r="Z2307" s="10"/>
    </row>
    <row r="2308" customHeight="1" spans="1:26">
      <c r="A2308" s="3"/>
      <c r="B2308" s="4" t="s">
        <v>2890</v>
      </c>
      <c r="C2308" s="3" t="s">
        <v>2818</v>
      </c>
      <c r="D2308" s="4" t="s">
        <v>1970</v>
      </c>
      <c r="E2308" s="4" t="s">
        <v>767</v>
      </c>
      <c r="F2308" s="4" t="s">
        <v>174</v>
      </c>
      <c r="G2308" s="4" t="s">
        <v>2844</v>
      </c>
      <c r="H2308" s="3"/>
      <c r="I2308" s="3"/>
      <c r="J2308" s="3"/>
      <c r="K2308" s="4" t="s">
        <v>844</v>
      </c>
      <c r="L2308" s="3" t="s">
        <v>414</v>
      </c>
      <c r="M2308" s="3" t="s">
        <v>415</v>
      </c>
      <c r="N2308" s="3" t="s">
        <v>2820</v>
      </c>
      <c r="O2308" s="3">
        <v>250874</v>
      </c>
      <c r="P2308" s="3" t="s">
        <v>2792</v>
      </c>
      <c r="Q2308" s="4" t="s">
        <v>13</v>
      </c>
      <c r="R2308" s="3">
        <v>1</v>
      </c>
      <c r="S2308" s="16">
        <v>44732</v>
      </c>
      <c r="T2308" s="12">
        <f t="shared" si="9"/>
        <v>1035354</v>
      </c>
      <c r="U2308" s="10"/>
      <c r="V2308" s="10"/>
      <c r="W2308" s="10"/>
      <c r="X2308" s="10"/>
      <c r="Y2308" s="10"/>
      <c r="Z2308" s="10"/>
    </row>
    <row r="2309" customHeight="1" spans="1:26">
      <c r="A2309" s="3"/>
      <c r="B2309" s="4" t="s">
        <v>2890</v>
      </c>
      <c r="C2309" s="3" t="s">
        <v>2818</v>
      </c>
      <c r="D2309" s="4" t="s">
        <v>1959</v>
      </c>
      <c r="E2309" s="4" t="s">
        <v>810</v>
      </c>
      <c r="F2309" s="4" t="s">
        <v>521</v>
      </c>
      <c r="G2309" s="4" t="s">
        <v>2853</v>
      </c>
      <c r="H2309" s="3"/>
      <c r="I2309" s="3"/>
      <c r="J2309" s="3"/>
      <c r="K2309" s="4" t="s">
        <v>3001</v>
      </c>
      <c r="L2309" s="3" t="s">
        <v>414</v>
      </c>
      <c r="M2309" s="3" t="s">
        <v>415</v>
      </c>
      <c r="N2309" s="3" t="s">
        <v>2820</v>
      </c>
      <c r="O2309" s="3">
        <v>250874</v>
      </c>
      <c r="P2309" s="3" t="s">
        <v>2792</v>
      </c>
      <c r="Q2309" s="4" t="s">
        <v>13</v>
      </c>
      <c r="R2309" s="3">
        <v>1</v>
      </c>
      <c r="S2309" s="16">
        <v>44732</v>
      </c>
      <c r="T2309" s="12">
        <f t="shared" si="9"/>
        <v>1035354</v>
      </c>
      <c r="U2309" s="10"/>
      <c r="V2309" s="10"/>
      <c r="W2309" s="10"/>
      <c r="X2309" s="10"/>
      <c r="Y2309" s="10"/>
      <c r="Z2309" s="10"/>
    </row>
    <row r="2310" customHeight="1" spans="1:26">
      <c r="A2310" s="3"/>
      <c r="B2310" s="4" t="s">
        <v>2890</v>
      </c>
      <c r="C2310" s="3" t="s">
        <v>2818</v>
      </c>
      <c r="D2310" s="4" t="s">
        <v>2254</v>
      </c>
      <c r="E2310" s="4" t="s">
        <v>845</v>
      </c>
      <c r="F2310" s="4" t="s">
        <v>189</v>
      </c>
      <c r="G2310" s="4" t="s">
        <v>2835</v>
      </c>
      <c r="H2310" s="3"/>
      <c r="I2310" s="3"/>
      <c r="J2310" s="3"/>
      <c r="K2310" s="4" t="s">
        <v>567</v>
      </c>
      <c r="L2310" s="3" t="s">
        <v>414</v>
      </c>
      <c r="M2310" s="3" t="s">
        <v>415</v>
      </c>
      <c r="N2310" s="3" t="s">
        <v>2820</v>
      </c>
      <c r="O2310" s="3">
        <v>250874</v>
      </c>
      <c r="P2310" s="3" t="s">
        <v>2792</v>
      </c>
      <c r="Q2310" s="4" t="s">
        <v>13</v>
      </c>
      <c r="R2310" s="3">
        <v>1</v>
      </c>
      <c r="S2310" s="16">
        <v>44732</v>
      </c>
      <c r="T2310" s="12">
        <f t="shared" si="9"/>
        <v>1035354</v>
      </c>
      <c r="U2310" s="10"/>
      <c r="V2310" s="10"/>
      <c r="W2310" s="10"/>
      <c r="X2310" s="10"/>
      <c r="Y2310" s="10"/>
      <c r="Z2310" s="10"/>
    </row>
    <row r="2311" customHeight="1" spans="1:26">
      <c r="A2311" s="3"/>
      <c r="B2311" s="4" t="s">
        <v>2890</v>
      </c>
      <c r="C2311" s="3" t="s">
        <v>2818</v>
      </c>
      <c r="D2311" s="4" t="s">
        <v>2004</v>
      </c>
      <c r="E2311" s="4" t="s">
        <v>795</v>
      </c>
      <c r="F2311" s="4" t="s">
        <v>142</v>
      </c>
      <c r="G2311" s="4" t="s">
        <v>2885</v>
      </c>
      <c r="H2311" s="3"/>
      <c r="I2311" s="3"/>
      <c r="J2311" s="3"/>
      <c r="K2311" s="4" t="s">
        <v>2973</v>
      </c>
      <c r="L2311" s="3" t="s">
        <v>414</v>
      </c>
      <c r="M2311" s="3" t="s">
        <v>415</v>
      </c>
      <c r="N2311" s="3" t="s">
        <v>2820</v>
      </c>
      <c r="O2311" s="3">
        <v>250875</v>
      </c>
      <c r="P2311" s="3" t="s">
        <v>2792</v>
      </c>
      <c r="Q2311" s="4" t="s">
        <v>103</v>
      </c>
      <c r="R2311" s="3">
        <v>1</v>
      </c>
      <c r="S2311" s="16">
        <v>44732</v>
      </c>
      <c r="T2311" s="12">
        <f t="shared" si="9"/>
        <v>1035354</v>
      </c>
      <c r="U2311" s="10"/>
      <c r="V2311" s="10"/>
      <c r="W2311" s="10"/>
      <c r="X2311" s="10"/>
      <c r="Y2311" s="10"/>
      <c r="Z2311" s="10"/>
    </row>
    <row r="2312" customHeight="1" spans="1:26">
      <c r="A2312" s="3"/>
      <c r="B2312" s="4" t="s">
        <v>2890</v>
      </c>
      <c r="C2312" s="3" t="s">
        <v>2818</v>
      </c>
      <c r="D2312" s="4" t="s">
        <v>750</v>
      </c>
      <c r="E2312" s="4" t="s">
        <v>341</v>
      </c>
      <c r="F2312" s="4" t="s">
        <v>474</v>
      </c>
      <c r="G2312" s="4" t="s">
        <v>2839</v>
      </c>
      <c r="H2312" s="3"/>
      <c r="I2312" s="3"/>
      <c r="J2312" s="3"/>
      <c r="K2312" s="4" t="s">
        <v>3043</v>
      </c>
      <c r="L2312" s="3" t="s">
        <v>370</v>
      </c>
      <c r="M2312" s="3" t="s">
        <v>410</v>
      </c>
      <c r="N2312" s="3" t="s">
        <v>2820</v>
      </c>
      <c r="O2312" s="3">
        <v>250879</v>
      </c>
      <c r="P2312" s="3" t="s">
        <v>2792</v>
      </c>
      <c r="Q2312" s="4" t="s">
        <v>30</v>
      </c>
      <c r="R2312" s="3">
        <v>1</v>
      </c>
      <c r="S2312" s="16">
        <v>44732</v>
      </c>
      <c r="T2312" s="12">
        <f t="shared" si="9"/>
        <v>1035354</v>
      </c>
      <c r="U2312" s="10"/>
      <c r="V2312" s="10"/>
      <c r="W2312" s="10"/>
      <c r="X2312" s="10"/>
      <c r="Y2312" s="10"/>
      <c r="Z2312" s="10"/>
    </row>
    <row r="2313" customHeight="1" spans="1:26">
      <c r="A2313" s="3"/>
      <c r="B2313" s="4" t="s">
        <v>2890</v>
      </c>
      <c r="C2313" s="3" t="s">
        <v>2818</v>
      </c>
      <c r="D2313" s="4" t="s">
        <v>1956</v>
      </c>
      <c r="E2313" s="4" t="s">
        <v>762</v>
      </c>
      <c r="F2313" s="4" t="s">
        <v>77</v>
      </c>
      <c r="G2313" s="4" t="s">
        <v>2853</v>
      </c>
      <c r="H2313" s="3"/>
      <c r="I2313" s="3"/>
      <c r="J2313" s="3"/>
      <c r="K2313" s="4" t="s">
        <v>2909</v>
      </c>
      <c r="L2313" s="3" t="s">
        <v>370</v>
      </c>
      <c r="M2313" s="3" t="s">
        <v>410</v>
      </c>
      <c r="N2313" s="3" t="s">
        <v>2820</v>
      </c>
      <c r="O2313" s="3">
        <v>250879</v>
      </c>
      <c r="P2313" s="3" t="s">
        <v>2792</v>
      </c>
      <c r="Q2313" s="4" t="s">
        <v>30</v>
      </c>
      <c r="R2313" s="3">
        <v>0</v>
      </c>
      <c r="S2313" s="16">
        <v>44732</v>
      </c>
      <c r="T2313" s="12">
        <f t="shared" si="9"/>
        <v>1035354</v>
      </c>
      <c r="U2313" s="10"/>
      <c r="V2313" s="10"/>
      <c r="W2313" s="10"/>
      <c r="X2313" s="10"/>
      <c r="Y2313" s="10"/>
      <c r="Z2313" s="10"/>
    </row>
    <row r="2314" customHeight="1" spans="1:26">
      <c r="A2314" s="3"/>
      <c r="B2314" s="4" t="s">
        <v>2890</v>
      </c>
      <c r="C2314" s="3" t="s">
        <v>2818</v>
      </c>
      <c r="D2314" s="4" t="s">
        <v>1970</v>
      </c>
      <c r="E2314" s="4" t="s">
        <v>767</v>
      </c>
      <c r="F2314" s="4" t="s">
        <v>420</v>
      </c>
      <c r="G2314" s="4" t="s">
        <v>2844</v>
      </c>
      <c r="H2314" s="3"/>
      <c r="I2314" s="3"/>
      <c r="J2314" s="3"/>
      <c r="K2314" s="4" t="s">
        <v>2907</v>
      </c>
      <c r="L2314" s="3" t="s">
        <v>370</v>
      </c>
      <c r="M2314" s="3" t="s">
        <v>410</v>
      </c>
      <c r="N2314" s="3" t="s">
        <v>2820</v>
      </c>
      <c r="O2314" s="3">
        <v>250879</v>
      </c>
      <c r="P2314" s="3" t="s">
        <v>2792</v>
      </c>
      <c r="Q2314" s="4" t="s">
        <v>30</v>
      </c>
      <c r="R2314" s="3">
        <v>1</v>
      </c>
      <c r="S2314" s="16">
        <v>44732</v>
      </c>
      <c r="T2314" s="12">
        <f t="shared" si="9"/>
        <v>1035354</v>
      </c>
      <c r="U2314" s="10"/>
      <c r="V2314" s="10"/>
      <c r="W2314" s="10"/>
      <c r="X2314" s="10"/>
      <c r="Y2314" s="10"/>
      <c r="Z2314" s="10"/>
    </row>
    <row r="2315" customHeight="1" spans="1:26">
      <c r="A2315" s="3"/>
      <c r="B2315" s="4" t="s">
        <v>2890</v>
      </c>
      <c r="C2315" s="3" t="s">
        <v>2818</v>
      </c>
      <c r="D2315" s="4" t="s">
        <v>1959</v>
      </c>
      <c r="E2315" s="4" t="s">
        <v>770</v>
      </c>
      <c r="F2315" s="4" t="s">
        <v>460</v>
      </c>
      <c r="G2315" s="4" t="s">
        <v>2847</v>
      </c>
      <c r="H2315" s="3"/>
      <c r="I2315" s="3"/>
      <c r="J2315" s="3"/>
      <c r="K2315" s="4" t="s">
        <v>2995</v>
      </c>
      <c r="L2315" s="3" t="s">
        <v>370</v>
      </c>
      <c r="M2315" s="3" t="s">
        <v>410</v>
      </c>
      <c r="N2315" s="3" t="s">
        <v>2820</v>
      </c>
      <c r="O2315" s="3">
        <v>250879</v>
      </c>
      <c r="P2315" s="3" t="s">
        <v>2792</v>
      </c>
      <c r="Q2315" s="4" t="s">
        <v>30</v>
      </c>
      <c r="R2315" s="3">
        <v>1</v>
      </c>
      <c r="S2315" s="16">
        <v>44732</v>
      </c>
      <c r="T2315" s="12">
        <f t="shared" si="9"/>
        <v>1035354</v>
      </c>
      <c r="U2315" s="10"/>
      <c r="V2315" s="10"/>
      <c r="W2315" s="10"/>
      <c r="X2315" s="10"/>
      <c r="Y2315" s="10"/>
      <c r="Z2315" s="10"/>
    </row>
    <row r="2316" customHeight="1" spans="1:26">
      <c r="A2316" s="3"/>
      <c r="B2316" s="4" t="s">
        <v>2890</v>
      </c>
      <c r="C2316" s="3" t="s">
        <v>2818</v>
      </c>
      <c r="D2316" s="4" t="s">
        <v>1956</v>
      </c>
      <c r="E2316" s="4" t="s">
        <v>762</v>
      </c>
      <c r="F2316" s="4" t="s">
        <v>105</v>
      </c>
      <c r="G2316" s="4" t="s">
        <v>2853</v>
      </c>
      <c r="H2316" s="3"/>
      <c r="I2316" s="3"/>
      <c r="J2316" s="3"/>
      <c r="K2316" s="4" t="s">
        <v>3005</v>
      </c>
      <c r="L2316" s="3" t="s">
        <v>370</v>
      </c>
      <c r="M2316" s="3" t="s">
        <v>410</v>
      </c>
      <c r="N2316" s="3" t="s">
        <v>2820</v>
      </c>
      <c r="O2316" s="3">
        <v>250879</v>
      </c>
      <c r="P2316" s="3" t="s">
        <v>2792</v>
      </c>
      <c r="Q2316" s="4" t="s">
        <v>30</v>
      </c>
      <c r="R2316" s="3">
        <v>1</v>
      </c>
      <c r="S2316" s="16">
        <v>44732</v>
      </c>
      <c r="T2316" s="12">
        <f t="shared" si="9"/>
        <v>1035354</v>
      </c>
      <c r="U2316" s="10"/>
      <c r="V2316" s="10"/>
      <c r="W2316" s="10"/>
      <c r="X2316" s="10"/>
      <c r="Y2316" s="10"/>
      <c r="Z2316" s="10"/>
    </row>
    <row r="2317" customHeight="1" spans="1:26">
      <c r="A2317" s="3"/>
      <c r="B2317" s="4" t="s">
        <v>2890</v>
      </c>
      <c r="C2317" s="3" t="s">
        <v>2818</v>
      </c>
      <c r="D2317" s="4" t="s">
        <v>1979</v>
      </c>
      <c r="E2317" s="4" t="s">
        <v>327</v>
      </c>
      <c r="F2317" s="4" t="s">
        <v>118</v>
      </c>
      <c r="G2317" s="4" t="s">
        <v>2836</v>
      </c>
      <c r="H2317" s="3"/>
      <c r="I2317" s="3"/>
      <c r="J2317" s="3"/>
      <c r="K2317" s="4" t="s">
        <v>2933</v>
      </c>
      <c r="L2317" s="3" t="s">
        <v>370</v>
      </c>
      <c r="M2317" s="3" t="s">
        <v>410</v>
      </c>
      <c r="N2317" s="3" t="s">
        <v>2820</v>
      </c>
      <c r="O2317" s="3">
        <v>250879</v>
      </c>
      <c r="P2317" s="3" t="s">
        <v>2792</v>
      </c>
      <c r="Q2317" s="4" t="s">
        <v>30</v>
      </c>
      <c r="R2317" s="3">
        <v>1</v>
      </c>
      <c r="S2317" s="16">
        <v>44732</v>
      </c>
      <c r="T2317" s="12">
        <f t="shared" si="9"/>
        <v>1035354</v>
      </c>
      <c r="U2317" s="10"/>
      <c r="V2317" s="10"/>
      <c r="W2317" s="10"/>
      <c r="X2317" s="10"/>
      <c r="Y2317" s="10"/>
      <c r="Z2317" s="10"/>
    </row>
    <row r="2318" customHeight="1" spans="1:26">
      <c r="A2318" s="3"/>
      <c r="B2318" s="4" t="s">
        <v>2890</v>
      </c>
      <c r="C2318" s="3" t="s">
        <v>2818</v>
      </c>
      <c r="D2318" s="4" t="s">
        <v>750</v>
      </c>
      <c r="E2318" s="4" t="s">
        <v>341</v>
      </c>
      <c r="F2318" s="4" t="s">
        <v>119</v>
      </c>
      <c r="G2318" s="4" t="s">
        <v>2832</v>
      </c>
      <c r="H2318" s="3"/>
      <c r="I2318" s="3"/>
      <c r="J2318" s="3"/>
      <c r="K2318" s="4" t="s">
        <v>2938</v>
      </c>
      <c r="L2318" s="3" t="s">
        <v>370</v>
      </c>
      <c r="M2318" s="3" t="s">
        <v>410</v>
      </c>
      <c r="N2318" s="3" t="s">
        <v>2820</v>
      </c>
      <c r="O2318" s="3">
        <v>250879</v>
      </c>
      <c r="P2318" s="3" t="s">
        <v>2792</v>
      </c>
      <c r="Q2318" s="4" t="s">
        <v>30</v>
      </c>
      <c r="R2318" s="3">
        <v>1</v>
      </c>
      <c r="S2318" s="16">
        <v>44732</v>
      </c>
      <c r="T2318" s="12">
        <f t="shared" si="9"/>
        <v>1035354</v>
      </c>
      <c r="U2318" s="10"/>
      <c r="V2318" s="10"/>
      <c r="W2318" s="10"/>
      <c r="X2318" s="10"/>
      <c r="Y2318" s="10"/>
      <c r="Z2318" s="10"/>
    </row>
    <row r="2319" customHeight="1" spans="1:26">
      <c r="A2319" s="3"/>
      <c r="B2319" s="4" t="s">
        <v>2890</v>
      </c>
      <c r="C2319" s="3" t="s">
        <v>2818</v>
      </c>
      <c r="D2319" s="4" t="s">
        <v>2254</v>
      </c>
      <c r="E2319" s="4" t="s">
        <v>845</v>
      </c>
      <c r="F2319" s="4" t="s">
        <v>189</v>
      </c>
      <c r="G2319" s="4" t="s">
        <v>2835</v>
      </c>
      <c r="H2319" s="3"/>
      <c r="I2319" s="3"/>
      <c r="J2319" s="3"/>
      <c r="K2319" s="4" t="s">
        <v>567</v>
      </c>
      <c r="L2319" s="3" t="s">
        <v>370</v>
      </c>
      <c r="M2319" s="3" t="s">
        <v>410</v>
      </c>
      <c r="N2319" s="3" t="s">
        <v>2820</v>
      </c>
      <c r="O2319" s="3">
        <v>250879</v>
      </c>
      <c r="P2319" s="3" t="s">
        <v>2792</v>
      </c>
      <c r="Q2319" s="4" t="s">
        <v>30</v>
      </c>
      <c r="R2319" s="3">
        <v>1</v>
      </c>
      <c r="S2319" s="16">
        <v>44732</v>
      </c>
      <c r="T2319" s="12">
        <f t="shared" si="9"/>
        <v>1035354</v>
      </c>
      <c r="U2319" s="10"/>
      <c r="V2319" s="10"/>
      <c r="W2319" s="10"/>
      <c r="X2319" s="10"/>
      <c r="Y2319" s="10"/>
      <c r="Z2319" s="10"/>
    </row>
    <row r="2320" customHeight="1" spans="1:26">
      <c r="A2320" s="3"/>
      <c r="B2320" s="4" t="s">
        <v>2890</v>
      </c>
      <c r="C2320" s="3" t="s">
        <v>2818</v>
      </c>
      <c r="D2320" s="4" t="s">
        <v>1959</v>
      </c>
      <c r="E2320" s="4" t="s">
        <v>763</v>
      </c>
      <c r="F2320" s="4" t="s">
        <v>452</v>
      </c>
      <c r="G2320" s="4" t="s">
        <v>2851</v>
      </c>
      <c r="H2320" s="3"/>
      <c r="I2320" s="3"/>
      <c r="J2320" s="3"/>
      <c r="K2320" s="4" t="s">
        <v>2959</v>
      </c>
      <c r="L2320" s="3" t="s">
        <v>370</v>
      </c>
      <c r="M2320" s="3" t="s">
        <v>410</v>
      </c>
      <c r="N2320" s="3" t="s">
        <v>2820</v>
      </c>
      <c r="O2320" s="3">
        <v>250876</v>
      </c>
      <c r="P2320" s="3" t="s">
        <v>2792</v>
      </c>
      <c r="Q2320" s="4" t="s">
        <v>26</v>
      </c>
      <c r="R2320" s="3">
        <v>1</v>
      </c>
      <c r="S2320" s="16">
        <v>44732</v>
      </c>
      <c r="T2320" s="12">
        <f t="shared" si="9"/>
        <v>1035354</v>
      </c>
      <c r="U2320" s="10"/>
      <c r="V2320" s="10"/>
      <c r="W2320" s="10"/>
      <c r="X2320" s="10"/>
      <c r="Y2320" s="10"/>
      <c r="Z2320" s="10"/>
    </row>
    <row r="2321" customHeight="1" spans="1:26">
      <c r="A2321" s="3"/>
      <c r="B2321" s="4" t="s">
        <v>2890</v>
      </c>
      <c r="C2321" s="3" t="s">
        <v>2818</v>
      </c>
      <c r="D2321" s="4" t="s">
        <v>621</v>
      </c>
      <c r="E2321" s="4" t="s">
        <v>621</v>
      </c>
      <c r="F2321" s="4" t="s">
        <v>128</v>
      </c>
      <c r="G2321" s="4" t="s">
        <v>2829</v>
      </c>
      <c r="H2321" s="3"/>
      <c r="I2321" s="3"/>
      <c r="J2321" s="3"/>
      <c r="K2321" s="4" t="s">
        <v>2949</v>
      </c>
      <c r="L2321" s="3" t="s">
        <v>370</v>
      </c>
      <c r="M2321" s="3" t="s">
        <v>410</v>
      </c>
      <c r="N2321" s="3" t="s">
        <v>2820</v>
      </c>
      <c r="O2321" s="3">
        <v>250876</v>
      </c>
      <c r="P2321" s="3" t="s">
        <v>2792</v>
      </c>
      <c r="Q2321" s="4" t="s">
        <v>26</v>
      </c>
      <c r="R2321" s="3">
        <v>1</v>
      </c>
      <c r="S2321" s="16">
        <v>44732</v>
      </c>
      <c r="T2321" s="12">
        <f t="shared" si="9"/>
        <v>1035354</v>
      </c>
      <c r="U2321" s="10"/>
      <c r="V2321" s="10"/>
      <c r="W2321" s="10"/>
      <c r="X2321" s="10"/>
      <c r="Y2321" s="10"/>
      <c r="Z2321" s="10"/>
    </row>
    <row r="2322" customHeight="1" spans="1:26">
      <c r="A2322" s="3"/>
      <c r="B2322" s="4" t="s">
        <v>2899</v>
      </c>
      <c r="C2322" s="3" t="s">
        <v>2818</v>
      </c>
      <c r="D2322" s="4" t="s">
        <v>2004</v>
      </c>
      <c r="E2322" s="4" t="s">
        <v>846</v>
      </c>
      <c r="F2322" s="4" t="s">
        <v>765</v>
      </c>
      <c r="G2322" s="4"/>
      <c r="H2322" s="3"/>
      <c r="I2322" s="3"/>
      <c r="J2322" s="3"/>
      <c r="K2322" s="4" t="s">
        <v>765</v>
      </c>
      <c r="L2322" s="3" t="s">
        <v>414</v>
      </c>
      <c r="M2322" s="3" t="s">
        <v>415</v>
      </c>
      <c r="N2322" s="3" t="s">
        <v>2820</v>
      </c>
      <c r="O2322" s="3">
        <v>250424</v>
      </c>
      <c r="P2322" s="3" t="s">
        <v>2792</v>
      </c>
      <c r="Q2322" s="4" t="s">
        <v>15</v>
      </c>
      <c r="R2322" s="3">
        <v>1</v>
      </c>
      <c r="S2322" s="16">
        <v>44732</v>
      </c>
      <c r="T2322" s="12">
        <f t="shared" si="9"/>
        <v>1035354</v>
      </c>
      <c r="U2322" s="10"/>
      <c r="V2322" s="10"/>
      <c r="W2322" s="10"/>
      <c r="X2322" s="10"/>
      <c r="Y2322" s="10"/>
      <c r="Z2322" s="10"/>
    </row>
    <row r="2323" customHeight="1" spans="1:26">
      <c r="A2323" s="3"/>
      <c r="B2323" s="4" t="s">
        <v>2890</v>
      </c>
      <c r="C2323" s="3" t="s">
        <v>2818</v>
      </c>
      <c r="D2323" s="4" t="s">
        <v>1970</v>
      </c>
      <c r="E2323" s="4" t="s">
        <v>767</v>
      </c>
      <c r="F2323" s="4" t="s">
        <v>90</v>
      </c>
      <c r="G2323" s="4" t="s">
        <v>2844</v>
      </c>
      <c r="H2323" s="3"/>
      <c r="I2323" s="3"/>
      <c r="J2323" s="3"/>
      <c r="K2323" s="4" t="s">
        <v>2983</v>
      </c>
      <c r="L2323" s="3" t="s">
        <v>414</v>
      </c>
      <c r="M2323" s="3" t="s">
        <v>415</v>
      </c>
      <c r="N2323" s="3" t="s">
        <v>2820</v>
      </c>
      <c r="O2323" s="3">
        <v>256479</v>
      </c>
      <c r="P2323" s="3" t="s">
        <v>2792</v>
      </c>
      <c r="Q2323" s="4" t="s">
        <v>807</v>
      </c>
      <c r="R2323" s="3">
        <v>1</v>
      </c>
      <c r="S2323" s="16">
        <v>44732</v>
      </c>
      <c r="T2323" s="12">
        <f t="shared" si="9"/>
        <v>1035354</v>
      </c>
      <c r="U2323" s="10"/>
      <c r="V2323" s="10"/>
      <c r="W2323" s="10"/>
      <c r="X2323" s="10"/>
      <c r="Y2323" s="10"/>
      <c r="Z2323" s="10"/>
    </row>
    <row r="2324" customHeight="1" spans="1:26">
      <c r="A2324" s="3"/>
      <c r="B2324" s="4" t="s">
        <v>2890</v>
      </c>
      <c r="C2324" s="3" t="s">
        <v>2818</v>
      </c>
      <c r="D2324" s="4" t="s">
        <v>750</v>
      </c>
      <c r="E2324" s="4" t="s">
        <v>341</v>
      </c>
      <c r="F2324" s="4" t="s">
        <v>96</v>
      </c>
      <c r="G2324" s="4" t="s">
        <v>2839</v>
      </c>
      <c r="H2324" s="3"/>
      <c r="I2324" s="3"/>
      <c r="J2324" s="3"/>
      <c r="K2324" s="4" t="s">
        <v>3012</v>
      </c>
      <c r="L2324" s="3" t="s">
        <v>414</v>
      </c>
      <c r="M2324" s="3" t="s">
        <v>415</v>
      </c>
      <c r="N2324" s="3" t="s">
        <v>2820</v>
      </c>
      <c r="O2324" s="3">
        <v>256479</v>
      </c>
      <c r="P2324" s="3" t="s">
        <v>2792</v>
      </c>
      <c r="Q2324" s="4" t="s">
        <v>807</v>
      </c>
      <c r="R2324" s="3">
        <v>1</v>
      </c>
      <c r="S2324" s="16">
        <v>44732</v>
      </c>
      <c r="T2324" s="12">
        <f t="shared" si="9"/>
        <v>1035354</v>
      </c>
      <c r="U2324" s="10"/>
      <c r="V2324" s="10"/>
      <c r="W2324" s="10"/>
      <c r="X2324" s="10"/>
      <c r="Y2324" s="10"/>
      <c r="Z2324" s="10"/>
    </row>
    <row r="2325" customHeight="1" spans="1:26">
      <c r="A2325" s="3"/>
      <c r="B2325" s="4" t="s">
        <v>2890</v>
      </c>
      <c r="C2325" s="3" t="s">
        <v>2818</v>
      </c>
      <c r="D2325" s="4" t="s">
        <v>1959</v>
      </c>
      <c r="E2325" s="4" t="s">
        <v>770</v>
      </c>
      <c r="F2325" s="4" t="s">
        <v>460</v>
      </c>
      <c r="G2325" s="4" t="s">
        <v>2847</v>
      </c>
      <c r="H2325" s="3"/>
      <c r="I2325" s="3"/>
      <c r="J2325" s="3"/>
      <c r="K2325" s="4" t="s">
        <v>2995</v>
      </c>
      <c r="L2325" s="3" t="s">
        <v>414</v>
      </c>
      <c r="M2325" s="3" t="s">
        <v>415</v>
      </c>
      <c r="N2325" s="3" t="s">
        <v>2820</v>
      </c>
      <c r="O2325" s="3">
        <v>256479</v>
      </c>
      <c r="P2325" s="3" t="s">
        <v>2792</v>
      </c>
      <c r="Q2325" s="4" t="s">
        <v>807</v>
      </c>
      <c r="R2325" s="3">
        <v>1</v>
      </c>
      <c r="S2325" s="16">
        <v>44732</v>
      </c>
      <c r="T2325" s="12">
        <f t="shared" si="9"/>
        <v>1035354</v>
      </c>
      <c r="U2325" s="10"/>
      <c r="V2325" s="10"/>
      <c r="W2325" s="10"/>
      <c r="X2325" s="10"/>
      <c r="Y2325" s="10"/>
      <c r="Z2325" s="10"/>
    </row>
    <row r="2326" customHeight="1" spans="1:26">
      <c r="A2326" s="3"/>
      <c r="B2326" s="4" t="s">
        <v>2890</v>
      </c>
      <c r="C2326" s="3" t="s">
        <v>2818</v>
      </c>
      <c r="D2326" s="4" t="s">
        <v>1970</v>
      </c>
      <c r="E2326" s="4" t="s">
        <v>767</v>
      </c>
      <c r="F2326" s="4" t="s">
        <v>107</v>
      </c>
      <c r="G2326" s="4" t="s">
        <v>2844</v>
      </c>
      <c r="H2326" s="3"/>
      <c r="I2326" s="3"/>
      <c r="J2326" s="3"/>
      <c r="K2326" s="4" t="s">
        <v>3003</v>
      </c>
      <c r="L2326" s="3" t="s">
        <v>414</v>
      </c>
      <c r="M2326" s="3" t="s">
        <v>415</v>
      </c>
      <c r="N2326" s="3" t="s">
        <v>2820</v>
      </c>
      <c r="O2326" s="3">
        <v>256479</v>
      </c>
      <c r="P2326" s="3" t="s">
        <v>2792</v>
      </c>
      <c r="Q2326" s="4" t="s">
        <v>807</v>
      </c>
      <c r="R2326" s="3">
        <v>1</v>
      </c>
      <c r="S2326" s="16">
        <v>44732</v>
      </c>
      <c r="T2326" s="12">
        <f t="shared" si="9"/>
        <v>1035354</v>
      </c>
      <c r="U2326" s="10"/>
      <c r="V2326" s="10"/>
      <c r="W2326" s="10"/>
      <c r="X2326" s="10"/>
      <c r="Y2326" s="10"/>
      <c r="Z2326" s="10"/>
    </row>
    <row r="2327" customHeight="1" spans="1:26">
      <c r="A2327" s="3"/>
      <c r="B2327" s="4" t="s">
        <v>2890</v>
      </c>
      <c r="C2327" s="3" t="s">
        <v>2818</v>
      </c>
      <c r="D2327" s="4" t="s">
        <v>2183</v>
      </c>
      <c r="E2327" s="4" t="s">
        <v>779</v>
      </c>
      <c r="F2327" s="4" t="s">
        <v>199</v>
      </c>
      <c r="G2327" s="4" t="s">
        <v>2840</v>
      </c>
      <c r="H2327" s="3"/>
      <c r="I2327" s="3"/>
      <c r="J2327" s="3"/>
      <c r="K2327" s="4" t="s">
        <v>2762</v>
      </c>
      <c r="L2327" s="3" t="s">
        <v>414</v>
      </c>
      <c r="M2327" s="3" t="s">
        <v>415</v>
      </c>
      <c r="N2327" s="3" t="s">
        <v>2820</v>
      </c>
      <c r="O2327" s="3">
        <v>256479</v>
      </c>
      <c r="P2327" s="3" t="s">
        <v>2792</v>
      </c>
      <c r="Q2327" s="4" t="s">
        <v>807</v>
      </c>
      <c r="R2327" s="3">
        <v>1</v>
      </c>
      <c r="S2327" s="16">
        <v>44732</v>
      </c>
      <c r="T2327" s="12">
        <f t="shared" si="9"/>
        <v>1035354</v>
      </c>
      <c r="U2327" s="10"/>
      <c r="V2327" s="10"/>
      <c r="W2327" s="10"/>
      <c r="X2327" s="10"/>
      <c r="Y2327" s="10"/>
      <c r="Z2327" s="10"/>
    </row>
    <row r="2328" customHeight="1" spans="1:26">
      <c r="A2328" s="3"/>
      <c r="B2328" s="4" t="s">
        <v>2890</v>
      </c>
      <c r="C2328" s="3" t="s">
        <v>2818</v>
      </c>
      <c r="D2328" s="4" t="s">
        <v>1959</v>
      </c>
      <c r="E2328" s="4" t="s">
        <v>770</v>
      </c>
      <c r="F2328" s="4" t="s">
        <v>460</v>
      </c>
      <c r="G2328" s="4" t="s">
        <v>2847</v>
      </c>
      <c r="H2328" s="3"/>
      <c r="I2328" s="3"/>
      <c r="J2328" s="3"/>
      <c r="K2328" s="4" t="s">
        <v>2995</v>
      </c>
      <c r="L2328" s="3" t="s">
        <v>414</v>
      </c>
      <c r="M2328" s="3" t="s">
        <v>415</v>
      </c>
      <c r="N2328" s="3" t="s">
        <v>2820</v>
      </c>
      <c r="O2328" s="3">
        <v>256480</v>
      </c>
      <c r="P2328" s="3" t="s">
        <v>2792</v>
      </c>
      <c r="Q2328" s="4" t="s">
        <v>815</v>
      </c>
      <c r="R2328" s="3">
        <v>1</v>
      </c>
      <c r="S2328" s="16">
        <v>44732</v>
      </c>
      <c r="T2328" s="12">
        <f t="shared" si="9"/>
        <v>1035354</v>
      </c>
      <c r="U2328" s="10"/>
      <c r="V2328" s="10"/>
      <c r="W2328" s="10"/>
      <c r="X2328" s="10"/>
      <c r="Y2328" s="10"/>
      <c r="Z2328" s="10"/>
    </row>
    <row r="2329" customHeight="1" spans="1:26">
      <c r="A2329" s="3"/>
      <c r="B2329" s="4" t="s">
        <v>2890</v>
      </c>
      <c r="C2329" s="3" t="s">
        <v>2818</v>
      </c>
      <c r="D2329" s="4" t="s">
        <v>1956</v>
      </c>
      <c r="E2329" s="4" t="s">
        <v>762</v>
      </c>
      <c r="F2329" s="4" t="s">
        <v>105</v>
      </c>
      <c r="G2329" s="4" t="s">
        <v>2853</v>
      </c>
      <c r="H2329" s="3"/>
      <c r="I2329" s="3"/>
      <c r="J2329" s="3"/>
      <c r="K2329" s="4" t="s">
        <v>3005</v>
      </c>
      <c r="L2329" s="3" t="s">
        <v>414</v>
      </c>
      <c r="M2329" s="3" t="s">
        <v>415</v>
      </c>
      <c r="N2329" s="3" t="s">
        <v>2820</v>
      </c>
      <c r="O2329" s="3">
        <v>256480</v>
      </c>
      <c r="P2329" s="3" t="s">
        <v>2792</v>
      </c>
      <c r="Q2329" s="4" t="s">
        <v>815</v>
      </c>
      <c r="R2329" s="3">
        <v>1</v>
      </c>
      <c r="S2329" s="16">
        <v>44732</v>
      </c>
      <c r="T2329" s="12">
        <f t="shared" si="9"/>
        <v>1035354</v>
      </c>
      <c r="U2329" s="10"/>
      <c r="V2329" s="10"/>
      <c r="W2329" s="10"/>
      <c r="X2329" s="10"/>
      <c r="Y2329" s="10"/>
      <c r="Z2329" s="10"/>
    </row>
    <row r="2330" customHeight="1" spans="1:26">
      <c r="A2330" s="3"/>
      <c r="B2330" s="4" t="s">
        <v>2890</v>
      </c>
      <c r="C2330" s="3" t="s">
        <v>2818</v>
      </c>
      <c r="D2330" s="4" t="s">
        <v>2170</v>
      </c>
      <c r="E2330" s="4" t="s">
        <v>778</v>
      </c>
      <c r="F2330" s="4" t="s">
        <v>120</v>
      </c>
      <c r="G2330" s="4" t="s">
        <v>2845</v>
      </c>
      <c r="H2330" s="3"/>
      <c r="I2330" s="3"/>
      <c r="J2330" s="3"/>
      <c r="K2330" s="4" t="s">
        <v>2936</v>
      </c>
      <c r="L2330" s="3" t="s">
        <v>414</v>
      </c>
      <c r="M2330" s="3" t="s">
        <v>415</v>
      </c>
      <c r="N2330" s="3" t="s">
        <v>2820</v>
      </c>
      <c r="O2330" s="3">
        <v>256480</v>
      </c>
      <c r="P2330" s="3" t="s">
        <v>2792</v>
      </c>
      <c r="Q2330" s="4" t="s">
        <v>815</v>
      </c>
      <c r="R2330" s="3">
        <v>1</v>
      </c>
      <c r="S2330" s="16">
        <v>44732</v>
      </c>
      <c r="T2330" s="12">
        <f t="shared" si="9"/>
        <v>1035354</v>
      </c>
      <c r="U2330" s="10"/>
      <c r="V2330" s="10"/>
      <c r="W2330" s="10"/>
      <c r="X2330" s="10"/>
      <c r="Y2330" s="10"/>
      <c r="Z2330" s="10"/>
    </row>
    <row r="2331" customHeight="1" spans="1:26">
      <c r="A2331" s="3"/>
      <c r="B2331" s="4" t="s">
        <v>2890</v>
      </c>
      <c r="C2331" s="3" t="s">
        <v>2818</v>
      </c>
      <c r="D2331" s="4" t="s">
        <v>750</v>
      </c>
      <c r="E2331" s="4" t="s">
        <v>341</v>
      </c>
      <c r="F2331" s="4" t="s">
        <v>149</v>
      </c>
      <c r="G2331" s="4" t="s">
        <v>2839</v>
      </c>
      <c r="H2331" s="3"/>
      <c r="I2331" s="3"/>
      <c r="J2331" s="3"/>
      <c r="K2331" s="4" t="s">
        <v>3014</v>
      </c>
      <c r="L2331" s="3" t="s">
        <v>414</v>
      </c>
      <c r="M2331" s="3" t="s">
        <v>415</v>
      </c>
      <c r="N2331" s="3" t="s">
        <v>2820</v>
      </c>
      <c r="O2331" s="3">
        <v>256480</v>
      </c>
      <c r="P2331" s="3" t="s">
        <v>2792</v>
      </c>
      <c r="Q2331" s="4" t="s">
        <v>815</v>
      </c>
      <c r="R2331" s="3">
        <v>1</v>
      </c>
      <c r="S2331" s="16">
        <v>44732</v>
      </c>
      <c r="T2331" s="12">
        <f t="shared" si="9"/>
        <v>1035354</v>
      </c>
      <c r="U2331" s="10"/>
      <c r="V2331" s="10"/>
      <c r="W2331" s="10"/>
      <c r="X2331" s="10"/>
      <c r="Y2331" s="10"/>
      <c r="Z2331" s="10"/>
    </row>
    <row r="2332" customHeight="1" spans="1:26">
      <c r="A2332" s="3"/>
      <c r="B2332" s="4" t="s">
        <v>2890</v>
      </c>
      <c r="C2332" s="3" t="s">
        <v>2818</v>
      </c>
      <c r="D2332" s="4" t="s">
        <v>2183</v>
      </c>
      <c r="E2332" s="4" t="s">
        <v>779</v>
      </c>
      <c r="F2332" s="4" t="s">
        <v>199</v>
      </c>
      <c r="G2332" s="4" t="s">
        <v>2840</v>
      </c>
      <c r="H2332" s="3"/>
      <c r="I2332" s="3"/>
      <c r="J2332" s="3"/>
      <c r="K2332" s="4" t="s">
        <v>2762</v>
      </c>
      <c r="L2332" s="3" t="s">
        <v>414</v>
      </c>
      <c r="M2332" s="3" t="s">
        <v>415</v>
      </c>
      <c r="N2332" s="3" t="s">
        <v>2820</v>
      </c>
      <c r="O2332" s="3">
        <v>256480</v>
      </c>
      <c r="P2332" s="3" t="s">
        <v>2792</v>
      </c>
      <c r="Q2332" s="4" t="s">
        <v>815</v>
      </c>
      <c r="R2332" s="3">
        <v>1</v>
      </c>
      <c r="S2332" s="16">
        <v>44732</v>
      </c>
      <c r="T2332" s="12">
        <f t="shared" si="9"/>
        <v>1035354</v>
      </c>
      <c r="U2332" s="10"/>
      <c r="V2332" s="10"/>
      <c r="W2332" s="10"/>
      <c r="X2332" s="10"/>
      <c r="Y2332" s="10"/>
      <c r="Z2332" s="10"/>
    </row>
    <row r="2333" customHeight="1" spans="1:26">
      <c r="A2333" s="3"/>
      <c r="B2333" s="4" t="s">
        <v>2890</v>
      </c>
      <c r="C2333" s="3" t="s">
        <v>2818</v>
      </c>
      <c r="D2333" s="4" t="s">
        <v>1959</v>
      </c>
      <c r="E2333" s="4" t="s">
        <v>770</v>
      </c>
      <c r="F2333" s="4" t="s">
        <v>33</v>
      </c>
      <c r="G2333" s="4" t="s">
        <v>2847</v>
      </c>
      <c r="H2333" s="3"/>
      <c r="I2333" s="3"/>
      <c r="J2333" s="3"/>
      <c r="K2333" s="4" t="s">
        <v>2924</v>
      </c>
      <c r="L2333" s="3" t="s">
        <v>414</v>
      </c>
      <c r="M2333" s="3" t="s">
        <v>415</v>
      </c>
      <c r="N2333" s="3" t="s">
        <v>2820</v>
      </c>
      <c r="O2333" s="3">
        <v>250873</v>
      </c>
      <c r="P2333" s="3" t="s">
        <v>2792</v>
      </c>
      <c r="Q2333" s="4" t="s">
        <v>12</v>
      </c>
      <c r="R2333" s="3">
        <v>1</v>
      </c>
      <c r="S2333" s="16">
        <v>44733</v>
      </c>
      <c r="T2333" s="12">
        <f t="shared" si="9"/>
        <v>1035750</v>
      </c>
      <c r="U2333" s="10"/>
      <c r="V2333" s="10"/>
      <c r="W2333" s="10"/>
      <c r="X2333" s="10"/>
      <c r="Y2333" s="10"/>
      <c r="Z2333" s="10"/>
    </row>
    <row r="2334" customHeight="1" spans="1:26">
      <c r="A2334" s="3"/>
      <c r="B2334" s="4" t="s">
        <v>2890</v>
      </c>
      <c r="C2334" s="3" t="s">
        <v>2818</v>
      </c>
      <c r="D2334" s="4" t="s">
        <v>750</v>
      </c>
      <c r="E2334" s="4" t="s">
        <v>341</v>
      </c>
      <c r="F2334" s="4" t="s">
        <v>36</v>
      </c>
      <c r="G2334" s="4" t="s">
        <v>2877</v>
      </c>
      <c r="H2334" s="3"/>
      <c r="I2334" s="3"/>
      <c r="J2334" s="3"/>
      <c r="K2334" s="4" t="s">
        <v>2911</v>
      </c>
      <c r="L2334" s="3" t="s">
        <v>414</v>
      </c>
      <c r="M2334" s="3" t="s">
        <v>415</v>
      </c>
      <c r="N2334" s="3" t="s">
        <v>2820</v>
      </c>
      <c r="O2334" s="3">
        <v>250874</v>
      </c>
      <c r="P2334" s="3" t="s">
        <v>2792</v>
      </c>
      <c r="Q2334" s="4" t="s">
        <v>13</v>
      </c>
      <c r="R2334" s="3">
        <v>1</v>
      </c>
      <c r="S2334" s="16">
        <v>44733</v>
      </c>
      <c r="T2334" s="12">
        <f t="shared" si="9"/>
        <v>1035750</v>
      </c>
      <c r="U2334" s="10"/>
      <c r="V2334" s="10"/>
      <c r="W2334" s="10"/>
      <c r="X2334" s="10"/>
      <c r="Y2334" s="10"/>
      <c r="Z2334" s="10"/>
    </row>
    <row r="2335" customHeight="1" spans="1:26">
      <c r="A2335" s="3"/>
      <c r="B2335" s="4" t="s">
        <v>2890</v>
      </c>
      <c r="C2335" s="3" t="s">
        <v>2818</v>
      </c>
      <c r="D2335" s="4" t="s">
        <v>750</v>
      </c>
      <c r="E2335" s="4" t="s">
        <v>341</v>
      </c>
      <c r="F2335" s="4" t="s">
        <v>57</v>
      </c>
      <c r="G2335" s="4" t="s">
        <v>2839</v>
      </c>
      <c r="H2335" s="3"/>
      <c r="I2335" s="3"/>
      <c r="J2335" s="3"/>
      <c r="K2335" s="4" t="s">
        <v>2921</v>
      </c>
      <c r="L2335" s="3" t="s">
        <v>414</v>
      </c>
      <c r="M2335" s="3" t="s">
        <v>415</v>
      </c>
      <c r="N2335" s="3" t="s">
        <v>2820</v>
      </c>
      <c r="O2335" s="3">
        <v>250874</v>
      </c>
      <c r="P2335" s="3" t="s">
        <v>2792</v>
      </c>
      <c r="Q2335" s="4" t="s">
        <v>13</v>
      </c>
      <c r="R2335" s="3">
        <v>2</v>
      </c>
      <c r="S2335" s="16">
        <v>44733</v>
      </c>
      <c r="T2335" s="12">
        <f t="shared" si="9"/>
        <v>1035750</v>
      </c>
      <c r="U2335" s="10"/>
      <c r="V2335" s="10"/>
      <c r="W2335" s="10"/>
      <c r="X2335" s="10"/>
      <c r="Y2335" s="10"/>
      <c r="Z2335" s="10"/>
    </row>
    <row r="2336" customHeight="1" spans="1:26">
      <c r="A2336" s="3"/>
      <c r="B2336" s="4" t="s">
        <v>2890</v>
      </c>
      <c r="C2336" s="3" t="s">
        <v>2818</v>
      </c>
      <c r="D2336" s="4" t="s">
        <v>1986</v>
      </c>
      <c r="E2336" s="4" t="s">
        <v>773</v>
      </c>
      <c r="F2336" s="4" t="s">
        <v>570</v>
      </c>
      <c r="G2336" s="4" t="s">
        <v>2841</v>
      </c>
      <c r="H2336" s="3"/>
      <c r="I2336" s="3"/>
      <c r="J2336" s="3"/>
      <c r="K2336" s="4" t="s">
        <v>2915</v>
      </c>
      <c r="L2336" s="3" t="s">
        <v>414</v>
      </c>
      <c r="M2336" s="3" t="s">
        <v>415</v>
      </c>
      <c r="N2336" s="3" t="s">
        <v>2820</v>
      </c>
      <c r="O2336" s="3">
        <v>250874</v>
      </c>
      <c r="P2336" s="3" t="s">
        <v>2792</v>
      </c>
      <c r="Q2336" s="4" t="s">
        <v>13</v>
      </c>
      <c r="R2336" s="3">
        <v>1</v>
      </c>
      <c r="S2336" s="16">
        <v>44733</v>
      </c>
      <c r="T2336" s="12">
        <f t="shared" si="9"/>
        <v>1035750</v>
      </c>
      <c r="U2336" s="10"/>
      <c r="V2336" s="10"/>
      <c r="W2336" s="10"/>
      <c r="X2336" s="10"/>
      <c r="Y2336" s="10"/>
      <c r="Z2336" s="10"/>
    </row>
    <row r="2337" customHeight="1" spans="1:26">
      <c r="A2337" s="3"/>
      <c r="B2337" s="4" t="s">
        <v>2890</v>
      </c>
      <c r="C2337" s="3" t="s">
        <v>2818</v>
      </c>
      <c r="D2337" s="4" t="s">
        <v>2004</v>
      </c>
      <c r="E2337" s="4" t="s">
        <v>772</v>
      </c>
      <c r="F2337" s="4" t="s">
        <v>101</v>
      </c>
      <c r="G2337" s="4" t="s">
        <v>2828</v>
      </c>
      <c r="H2337" s="3"/>
      <c r="I2337" s="3"/>
      <c r="J2337" s="3"/>
      <c r="K2337" s="4" t="s">
        <v>2991</v>
      </c>
      <c r="L2337" s="3" t="s">
        <v>414</v>
      </c>
      <c r="M2337" s="3" t="s">
        <v>415</v>
      </c>
      <c r="N2337" s="3" t="s">
        <v>2820</v>
      </c>
      <c r="O2337" s="3">
        <v>250874</v>
      </c>
      <c r="P2337" s="3" t="s">
        <v>2792</v>
      </c>
      <c r="Q2337" s="4" t="s">
        <v>13</v>
      </c>
      <c r="R2337" s="3">
        <v>1</v>
      </c>
      <c r="S2337" s="16">
        <v>44733</v>
      </c>
      <c r="T2337" s="12">
        <f t="shared" si="9"/>
        <v>1035750</v>
      </c>
      <c r="U2337" s="10"/>
      <c r="V2337" s="10"/>
      <c r="W2337" s="10"/>
      <c r="X2337" s="10"/>
      <c r="Y2337" s="10"/>
      <c r="Z2337" s="10"/>
    </row>
    <row r="2338" customHeight="1" spans="1:26">
      <c r="A2338" s="3"/>
      <c r="B2338" s="4" t="s">
        <v>2890</v>
      </c>
      <c r="C2338" s="3" t="s">
        <v>2818</v>
      </c>
      <c r="D2338" s="4" t="s">
        <v>1959</v>
      </c>
      <c r="E2338" s="4" t="s">
        <v>770</v>
      </c>
      <c r="F2338" s="4" t="s">
        <v>460</v>
      </c>
      <c r="G2338" s="4" t="s">
        <v>2847</v>
      </c>
      <c r="H2338" s="3"/>
      <c r="I2338" s="3"/>
      <c r="J2338" s="3"/>
      <c r="K2338" s="4" t="s">
        <v>2995</v>
      </c>
      <c r="L2338" s="3" t="s">
        <v>414</v>
      </c>
      <c r="M2338" s="3" t="s">
        <v>415</v>
      </c>
      <c r="N2338" s="3" t="s">
        <v>2820</v>
      </c>
      <c r="O2338" s="3">
        <v>250874</v>
      </c>
      <c r="P2338" s="3" t="s">
        <v>2792</v>
      </c>
      <c r="Q2338" s="4" t="s">
        <v>13</v>
      </c>
      <c r="R2338" s="3">
        <v>3</v>
      </c>
      <c r="S2338" s="16">
        <v>44733</v>
      </c>
      <c r="T2338" s="12">
        <f t="shared" si="9"/>
        <v>1035750</v>
      </c>
      <c r="U2338" s="10"/>
      <c r="V2338" s="10"/>
      <c r="W2338" s="10"/>
      <c r="X2338" s="10"/>
      <c r="Y2338" s="10"/>
      <c r="Z2338" s="10"/>
    </row>
    <row r="2339" customHeight="1" spans="1:26">
      <c r="A2339" s="3"/>
      <c r="B2339" s="4" t="s">
        <v>2890</v>
      </c>
      <c r="C2339" s="3" t="s">
        <v>2818</v>
      </c>
      <c r="D2339" s="4" t="s">
        <v>1959</v>
      </c>
      <c r="E2339" s="4" t="s">
        <v>770</v>
      </c>
      <c r="F2339" s="4" t="s">
        <v>460</v>
      </c>
      <c r="G2339" s="4" t="s">
        <v>2847</v>
      </c>
      <c r="H2339" s="3"/>
      <c r="I2339" s="3"/>
      <c r="J2339" s="3"/>
      <c r="K2339" s="4" t="s">
        <v>2995</v>
      </c>
      <c r="L2339" s="3" t="s">
        <v>414</v>
      </c>
      <c r="M2339" s="3" t="s">
        <v>415</v>
      </c>
      <c r="N2339" s="3" t="s">
        <v>2820</v>
      </c>
      <c r="O2339" s="3">
        <v>250874</v>
      </c>
      <c r="P2339" s="3" t="s">
        <v>2792</v>
      </c>
      <c r="Q2339" s="4" t="s">
        <v>13</v>
      </c>
      <c r="R2339" s="3">
        <v>0</v>
      </c>
      <c r="S2339" s="16">
        <v>44733</v>
      </c>
      <c r="T2339" s="12">
        <f t="shared" si="9"/>
        <v>1035750</v>
      </c>
      <c r="U2339" s="10"/>
      <c r="V2339" s="10"/>
      <c r="W2339" s="10"/>
      <c r="X2339" s="10"/>
      <c r="Y2339" s="10"/>
      <c r="Z2339" s="10"/>
    </row>
    <row r="2340" customHeight="1" spans="1:26">
      <c r="A2340" s="3"/>
      <c r="B2340" s="4" t="s">
        <v>2890</v>
      </c>
      <c r="C2340" s="3" t="s">
        <v>2818</v>
      </c>
      <c r="D2340" s="4" t="s">
        <v>1956</v>
      </c>
      <c r="E2340" s="4" t="s">
        <v>762</v>
      </c>
      <c r="F2340" s="4" t="s">
        <v>105</v>
      </c>
      <c r="G2340" s="4" t="s">
        <v>2853</v>
      </c>
      <c r="H2340" s="3"/>
      <c r="I2340" s="3"/>
      <c r="J2340" s="3"/>
      <c r="K2340" s="4" t="s">
        <v>3005</v>
      </c>
      <c r="L2340" s="3" t="s">
        <v>414</v>
      </c>
      <c r="M2340" s="3" t="s">
        <v>415</v>
      </c>
      <c r="N2340" s="3" t="s">
        <v>2820</v>
      </c>
      <c r="O2340" s="3">
        <v>250874</v>
      </c>
      <c r="P2340" s="3" t="s">
        <v>2792</v>
      </c>
      <c r="Q2340" s="4" t="s">
        <v>13</v>
      </c>
      <c r="R2340" s="3">
        <v>0</v>
      </c>
      <c r="S2340" s="16">
        <v>44733</v>
      </c>
      <c r="T2340" s="12">
        <f t="shared" si="9"/>
        <v>1035750</v>
      </c>
      <c r="U2340" s="10"/>
      <c r="V2340" s="10"/>
      <c r="W2340" s="10"/>
      <c r="X2340" s="10"/>
      <c r="Y2340" s="10"/>
      <c r="Z2340" s="10"/>
    </row>
    <row r="2341" customHeight="1" spans="1:26">
      <c r="A2341" s="3"/>
      <c r="B2341" s="4" t="s">
        <v>2890</v>
      </c>
      <c r="C2341" s="3" t="s">
        <v>2818</v>
      </c>
      <c r="D2341" s="4" t="s">
        <v>1956</v>
      </c>
      <c r="E2341" s="4" t="s">
        <v>840</v>
      </c>
      <c r="F2341" s="4" t="s">
        <v>122</v>
      </c>
      <c r="G2341" s="4" t="s">
        <v>2829</v>
      </c>
      <c r="H2341" s="3"/>
      <c r="I2341" s="3"/>
      <c r="J2341" s="3"/>
      <c r="K2341" s="4" t="s">
        <v>3035</v>
      </c>
      <c r="L2341" s="3" t="s">
        <v>414</v>
      </c>
      <c r="M2341" s="3" t="s">
        <v>415</v>
      </c>
      <c r="N2341" s="3" t="s">
        <v>2820</v>
      </c>
      <c r="O2341" s="3">
        <v>250874</v>
      </c>
      <c r="P2341" s="3" t="s">
        <v>2792</v>
      </c>
      <c r="Q2341" s="4" t="s">
        <v>13</v>
      </c>
      <c r="R2341" s="3">
        <v>1</v>
      </c>
      <c r="S2341" s="16">
        <v>44733</v>
      </c>
      <c r="T2341" s="12">
        <f t="shared" si="9"/>
        <v>1035750</v>
      </c>
      <c r="U2341" s="10"/>
      <c r="V2341" s="10"/>
      <c r="W2341" s="10"/>
      <c r="X2341" s="10"/>
      <c r="Y2341" s="10"/>
      <c r="Z2341" s="10"/>
    </row>
    <row r="2342" customHeight="1" spans="1:26">
      <c r="A2342" s="3"/>
      <c r="B2342" s="4" t="s">
        <v>2890</v>
      </c>
      <c r="C2342" s="3" t="s">
        <v>2818</v>
      </c>
      <c r="D2342" s="4" t="s">
        <v>2328</v>
      </c>
      <c r="E2342" s="4" t="s">
        <v>847</v>
      </c>
      <c r="F2342" s="4" t="s">
        <v>177</v>
      </c>
      <c r="G2342" s="4" t="s">
        <v>2928</v>
      </c>
      <c r="H2342" s="3"/>
      <c r="I2342" s="3"/>
      <c r="J2342" s="3"/>
      <c r="K2342" s="4" t="s">
        <v>3044</v>
      </c>
      <c r="L2342" s="3" t="s">
        <v>414</v>
      </c>
      <c r="M2342" s="3" t="s">
        <v>415</v>
      </c>
      <c r="N2342" s="3" t="s">
        <v>2820</v>
      </c>
      <c r="O2342" s="3">
        <v>250874</v>
      </c>
      <c r="P2342" s="3" t="s">
        <v>2792</v>
      </c>
      <c r="Q2342" s="4" t="s">
        <v>13</v>
      </c>
      <c r="R2342" s="3">
        <v>1</v>
      </c>
      <c r="S2342" s="16">
        <v>44733</v>
      </c>
      <c r="T2342" s="12">
        <f t="shared" si="9"/>
        <v>1035750</v>
      </c>
      <c r="U2342" s="10"/>
      <c r="V2342" s="10"/>
      <c r="W2342" s="10"/>
      <c r="X2342" s="10"/>
      <c r="Y2342" s="10"/>
      <c r="Z2342" s="10"/>
    </row>
    <row r="2343" customHeight="1" spans="1:26">
      <c r="A2343" s="3"/>
      <c r="B2343" s="4" t="s">
        <v>2890</v>
      </c>
      <c r="C2343" s="3" t="s">
        <v>2818</v>
      </c>
      <c r="D2343" s="4" t="s">
        <v>1956</v>
      </c>
      <c r="E2343" s="4" t="s">
        <v>771</v>
      </c>
      <c r="F2343" s="4" t="s">
        <v>68</v>
      </c>
      <c r="G2343" s="4" t="s">
        <v>2869</v>
      </c>
      <c r="H2343" s="3"/>
      <c r="I2343" s="3"/>
      <c r="J2343" s="3"/>
      <c r="K2343" s="4" t="s">
        <v>2914</v>
      </c>
      <c r="L2343" s="3" t="s">
        <v>414</v>
      </c>
      <c r="M2343" s="3" t="s">
        <v>415</v>
      </c>
      <c r="N2343" s="3" t="s">
        <v>2820</v>
      </c>
      <c r="O2343" s="3">
        <v>250875</v>
      </c>
      <c r="P2343" s="3" t="s">
        <v>2792</v>
      </c>
      <c r="Q2343" s="4" t="s">
        <v>103</v>
      </c>
      <c r="R2343" s="3">
        <v>1</v>
      </c>
      <c r="S2343" s="16">
        <v>44733</v>
      </c>
      <c r="T2343" s="12">
        <f t="shared" si="9"/>
        <v>1035750</v>
      </c>
      <c r="U2343" s="10"/>
      <c r="V2343" s="10"/>
      <c r="W2343" s="10"/>
      <c r="X2343" s="10"/>
      <c r="Y2343" s="10"/>
      <c r="Z2343" s="10"/>
    </row>
    <row r="2344" customHeight="1" spans="1:26">
      <c r="A2344" s="3"/>
      <c r="B2344" s="4" t="s">
        <v>2890</v>
      </c>
      <c r="C2344" s="3" t="s">
        <v>2818</v>
      </c>
      <c r="D2344" s="4" t="s">
        <v>1997</v>
      </c>
      <c r="E2344" s="4" t="s">
        <v>355</v>
      </c>
      <c r="F2344" s="4" t="s">
        <v>507</v>
      </c>
      <c r="G2344" s="4" t="s">
        <v>2866</v>
      </c>
      <c r="H2344" s="3"/>
      <c r="I2344" s="3"/>
      <c r="J2344" s="3"/>
      <c r="K2344" s="4" t="s">
        <v>2969</v>
      </c>
      <c r="L2344" s="3" t="s">
        <v>370</v>
      </c>
      <c r="M2344" s="3" t="s">
        <v>410</v>
      </c>
      <c r="N2344" s="3" t="s">
        <v>2820</v>
      </c>
      <c r="O2344" s="3">
        <v>250877</v>
      </c>
      <c r="P2344" s="3" t="s">
        <v>2792</v>
      </c>
      <c r="Q2344" s="4" t="s">
        <v>22</v>
      </c>
      <c r="R2344" s="3">
        <v>1</v>
      </c>
      <c r="S2344" s="16">
        <v>44733</v>
      </c>
      <c r="T2344" s="12">
        <f t="shared" si="9"/>
        <v>1035750</v>
      </c>
      <c r="U2344" s="10"/>
      <c r="V2344" s="10"/>
      <c r="W2344" s="10"/>
      <c r="X2344" s="10"/>
      <c r="Y2344" s="10"/>
      <c r="Z2344" s="10"/>
    </row>
    <row r="2345" customHeight="1" spans="1:26">
      <c r="A2345" s="3"/>
      <c r="B2345" s="4" t="s">
        <v>2890</v>
      </c>
      <c r="C2345" s="3" t="s">
        <v>2818</v>
      </c>
      <c r="D2345" s="4" t="s">
        <v>1956</v>
      </c>
      <c r="E2345" s="4" t="s">
        <v>362</v>
      </c>
      <c r="F2345" s="4" t="s">
        <v>104</v>
      </c>
      <c r="G2345" s="4" t="s">
        <v>2822</v>
      </c>
      <c r="H2345" s="3"/>
      <c r="I2345" s="3"/>
      <c r="J2345" s="3"/>
      <c r="K2345" s="4" t="s">
        <v>2985</v>
      </c>
      <c r="L2345" s="3" t="s">
        <v>370</v>
      </c>
      <c r="M2345" s="3" t="s">
        <v>410</v>
      </c>
      <c r="N2345" s="3" t="s">
        <v>2820</v>
      </c>
      <c r="O2345" s="3">
        <v>250877</v>
      </c>
      <c r="P2345" s="3" t="s">
        <v>2792</v>
      </c>
      <c r="Q2345" s="4" t="s">
        <v>22</v>
      </c>
      <c r="R2345" s="3">
        <v>1</v>
      </c>
      <c r="S2345" s="16">
        <v>44733</v>
      </c>
      <c r="T2345" s="12">
        <f t="shared" si="9"/>
        <v>1035750</v>
      </c>
      <c r="U2345" s="10"/>
      <c r="V2345" s="10"/>
      <c r="W2345" s="10"/>
      <c r="X2345" s="10"/>
      <c r="Y2345" s="10"/>
      <c r="Z2345" s="10"/>
    </row>
    <row r="2346" customHeight="1" spans="1:26">
      <c r="A2346" s="3"/>
      <c r="B2346" s="4" t="s">
        <v>2890</v>
      </c>
      <c r="C2346" s="3" t="s">
        <v>2818</v>
      </c>
      <c r="D2346" s="4" t="s">
        <v>1970</v>
      </c>
      <c r="E2346" s="4" t="s">
        <v>767</v>
      </c>
      <c r="F2346" s="4" t="s">
        <v>107</v>
      </c>
      <c r="G2346" s="4" t="s">
        <v>2844</v>
      </c>
      <c r="H2346" s="3"/>
      <c r="I2346" s="3"/>
      <c r="J2346" s="3"/>
      <c r="K2346" s="4" t="s">
        <v>3003</v>
      </c>
      <c r="L2346" s="3" t="s">
        <v>370</v>
      </c>
      <c r="M2346" s="3" t="s">
        <v>410</v>
      </c>
      <c r="N2346" s="3" t="s">
        <v>2820</v>
      </c>
      <c r="O2346" s="3">
        <v>250877</v>
      </c>
      <c r="P2346" s="3" t="s">
        <v>2792</v>
      </c>
      <c r="Q2346" s="4" t="s">
        <v>22</v>
      </c>
      <c r="R2346" s="3">
        <v>1</v>
      </c>
      <c r="S2346" s="16">
        <v>44733</v>
      </c>
      <c r="T2346" s="12">
        <f t="shared" si="9"/>
        <v>1035750</v>
      </c>
      <c r="U2346" s="10"/>
      <c r="V2346" s="10"/>
      <c r="W2346" s="10"/>
      <c r="X2346" s="10"/>
      <c r="Y2346" s="10"/>
      <c r="Z2346" s="10"/>
    </row>
    <row r="2347" customHeight="1" spans="1:26">
      <c r="A2347" s="3"/>
      <c r="B2347" s="4" t="s">
        <v>2890</v>
      </c>
      <c r="C2347" s="3" t="s">
        <v>2818</v>
      </c>
      <c r="D2347" s="4" t="s">
        <v>1956</v>
      </c>
      <c r="E2347" s="4" t="s">
        <v>805</v>
      </c>
      <c r="F2347" s="4" t="s">
        <v>34</v>
      </c>
      <c r="G2347" s="4" t="s">
        <v>2853</v>
      </c>
      <c r="H2347" s="3"/>
      <c r="I2347" s="3"/>
      <c r="J2347" s="3"/>
      <c r="K2347" s="4" t="s">
        <v>2993</v>
      </c>
      <c r="L2347" s="3" t="s">
        <v>370</v>
      </c>
      <c r="M2347" s="3" t="s">
        <v>410</v>
      </c>
      <c r="N2347" s="3" t="s">
        <v>2820</v>
      </c>
      <c r="O2347" s="3">
        <v>250879</v>
      </c>
      <c r="P2347" s="3" t="s">
        <v>2792</v>
      </c>
      <c r="Q2347" s="4" t="s">
        <v>30</v>
      </c>
      <c r="R2347" s="3">
        <v>1</v>
      </c>
      <c r="S2347" s="16">
        <v>44733</v>
      </c>
      <c r="T2347" s="12">
        <f t="shared" si="9"/>
        <v>1035750</v>
      </c>
      <c r="U2347" s="10"/>
      <c r="V2347" s="10"/>
      <c r="W2347" s="10"/>
      <c r="X2347" s="10"/>
      <c r="Y2347" s="10"/>
      <c r="Z2347" s="10"/>
    </row>
    <row r="2348" customHeight="1" spans="1:26">
      <c r="A2348" s="3"/>
      <c r="B2348" s="4" t="s">
        <v>2890</v>
      </c>
      <c r="C2348" s="3" t="s">
        <v>2818</v>
      </c>
      <c r="D2348" s="4" t="s">
        <v>750</v>
      </c>
      <c r="E2348" s="4" t="s">
        <v>341</v>
      </c>
      <c r="F2348" s="4" t="s">
        <v>36</v>
      </c>
      <c r="G2348" s="4" t="s">
        <v>2877</v>
      </c>
      <c r="H2348" s="3"/>
      <c r="I2348" s="3"/>
      <c r="J2348" s="3"/>
      <c r="K2348" s="4" t="s">
        <v>2911</v>
      </c>
      <c r="L2348" s="3" t="s">
        <v>370</v>
      </c>
      <c r="M2348" s="3" t="s">
        <v>410</v>
      </c>
      <c r="N2348" s="3" t="s">
        <v>2820</v>
      </c>
      <c r="O2348" s="3">
        <v>250879</v>
      </c>
      <c r="P2348" s="3" t="s">
        <v>2792</v>
      </c>
      <c r="Q2348" s="4" t="s">
        <v>30</v>
      </c>
      <c r="R2348" s="3">
        <v>1</v>
      </c>
      <c r="S2348" s="16">
        <v>44733</v>
      </c>
      <c r="T2348" s="12">
        <f t="shared" si="9"/>
        <v>1035750</v>
      </c>
      <c r="U2348" s="10"/>
      <c r="V2348" s="10"/>
      <c r="W2348" s="10"/>
      <c r="X2348" s="10"/>
      <c r="Y2348" s="10"/>
      <c r="Z2348" s="10"/>
    </row>
    <row r="2349" customHeight="1" spans="1:26">
      <c r="A2349" s="3"/>
      <c r="B2349" s="4" t="s">
        <v>2890</v>
      </c>
      <c r="C2349" s="3" t="s">
        <v>2818</v>
      </c>
      <c r="D2349" s="4" t="s">
        <v>1956</v>
      </c>
      <c r="E2349" s="4" t="s">
        <v>762</v>
      </c>
      <c r="F2349" s="4" t="s">
        <v>41</v>
      </c>
      <c r="G2349" s="4" t="s">
        <v>2867</v>
      </c>
      <c r="H2349" s="3"/>
      <c r="I2349" s="3"/>
      <c r="J2349" s="3"/>
      <c r="K2349" s="4" t="s">
        <v>2919</v>
      </c>
      <c r="L2349" s="3" t="s">
        <v>370</v>
      </c>
      <c r="M2349" s="3" t="s">
        <v>410</v>
      </c>
      <c r="N2349" s="3" t="s">
        <v>2820</v>
      </c>
      <c r="O2349" s="3">
        <v>250879</v>
      </c>
      <c r="P2349" s="3" t="s">
        <v>2792</v>
      </c>
      <c r="Q2349" s="4" t="s">
        <v>30</v>
      </c>
      <c r="R2349" s="3">
        <v>-3</v>
      </c>
      <c r="S2349" s="16">
        <v>44733</v>
      </c>
      <c r="T2349" s="12">
        <f t="shared" si="9"/>
        <v>1035750</v>
      </c>
      <c r="U2349" s="10"/>
      <c r="V2349" s="10"/>
      <c r="W2349" s="10"/>
      <c r="X2349" s="10"/>
      <c r="Y2349" s="10"/>
      <c r="Z2349" s="10"/>
    </row>
    <row r="2350" customHeight="1" spans="1:26">
      <c r="A2350" s="3"/>
      <c r="B2350" s="4" t="s">
        <v>2890</v>
      </c>
      <c r="C2350" s="3" t="s">
        <v>2818</v>
      </c>
      <c r="D2350" s="4" t="s">
        <v>750</v>
      </c>
      <c r="E2350" s="4" t="s">
        <v>341</v>
      </c>
      <c r="F2350" s="4" t="s">
        <v>57</v>
      </c>
      <c r="G2350" s="4" t="s">
        <v>2839</v>
      </c>
      <c r="H2350" s="3"/>
      <c r="I2350" s="3"/>
      <c r="J2350" s="3"/>
      <c r="K2350" s="4" t="s">
        <v>2921</v>
      </c>
      <c r="L2350" s="3" t="s">
        <v>370</v>
      </c>
      <c r="M2350" s="3" t="s">
        <v>410</v>
      </c>
      <c r="N2350" s="3" t="s">
        <v>2820</v>
      </c>
      <c r="O2350" s="3">
        <v>250879</v>
      </c>
      <c r="P2350" s="3" t="s">
        <v>2792</v>
      </c>
      <c r="Q2350" s="4" t="s">
        <v>30</v>
      </c>
      <c r="R2350" s="3">
        <v>2</v>
      </c>
      <c r="S2350" s="16">
        <v>44733</v>
      </c>
      <c r="T2350" s="12">
        <f t="shared" si="9"/>
        <v>1035750</v>
      </c>
      <c r="U2350" s="10"/>
      <c r="V2350" s="10"/>
      <c r="W2350" s="10"/>
      <c r="X2350" s="10"/>
      <c r="Y2350" s="10"/>
      <c r="Z2350" s="10"/>
    </row>
    <row r="2351" customHeight="1" spans="1:26">
      <c r="A2351" s="3"/>
      <c r="B2351" s="4" t="s">
        <v>2890</v>
      </c>
      <c r="C2351" s="3" t="s">
        <v>2818</v>
      </c>
      <c r="D2351" s="4" t="s">
        <v>1959</v>
      </c>
      <c r="E2351" s="4" t="s">
        <v>763</v>
      </c>
      <c r="F2351" s="4" t="s">
        <v>61</v>
      </c>
      <c r="G2351" s="4" t="s">
        <v>2851</v>
      </c>
      <c r="H2351" s="3"/>
      <c r="I2351" s="3"/>
      <c r="J2351" s="3"/>
      <c r="K2351" s="4" t="s">
        <v>2951</v>
      </c>
      <c r="L2351" s="3" t="s">
        <v>370</v>
      </c>
      <c r="M2351" s="3" t="s">
        <v>410</v>
      </c>
      <c r="N2351" s="3" t="s">
        <v>2820</v>
      </c>
      <c r="O2351" s="3">
        <v>250879</v>
      </c>
      <c r="P2351" s="3" t="s">
        <v>2792</v>
      </c>
      <c r="Q2351" s="4" t="s">
        <v>30</v>
      </c>
      <c r="R2351" s="3">
        <v>1</v>
      </c>
      <c r="S2351" s="16">
        <v>44733</v>
      </c>
      <c r="T2351" s="12">
        <f t="shared" si="9"/>
        <v>1035750</v>
      </c>
      <c r="U2351" s="10"/>
      <c r="V2351" s="10"/>
      <c r="W2351" s="10"/>
      <c r="X2351" s="10"/>
      <c r="Y2351" s="10"/>
      <c r="Z2351" s="10"/>
    </row>
    <row r="2352" customHeight="1" spans="1:26">
      <c r="A2352" s="3"/>
      <c r="B2352" s="4" t="s">
        <v>2890</v>
      </c>
      <c r="C2352" s="3" t="s">
        <v>2818</v>
      </c>
      <c r="D2352" s="4" t="s">
        <v>1979</v>
      </c>
      <c r="E2352" s="4" t="s">
        <v>327</v>
      </c>
      <c r="F2352" s="4" t="s">
        <v>67</v>
      </c>
      <c r="G2352" s="4" t="s">
        <v>2864</v>
      </c>
      <c r="H2352" s="3"/>
      <c r="I2352" s="3"/>
      <c r="J2352" s="3"/>
      <c r="K2352" s="4" t="s">
        <v>2958</v>
      </c>
      <c r="L2352" s="3" t="s">
        <v>370</v>
      </c>
      <c r="M2352" s="3" t="s">
        <v>410</v>
      </c>
      <c r="N2352" s="3" t="s">
        <v>2820</v>
      </c>
      <c r="O2352" s="3">
        <v>250879</v>
      </c>
      <c r="P2352" s="3" t="s">
        <v>2792</v>
      </c>
      <c r="Q2352" s="4" t="s">
        <v>30</v>
      </c>
      <c r="R2352" s="3">
        <v>1</v>
      </c>
      <c r="S2352" s="16">
        <v>44733</v>
      </c>
      <c r="T2352" s="12">
        <f t="shared" si="9"/>
        <v>1035750</v>
      </c>
      <c r="U2352" s="10"/>
      <c r="V2352" s="10"/>
      <c r="W2352" s="10"/>
      <c r="X2352" s="10"/>
      <c r="Y2352" s="10"/>
      <c r="Z2352" s="10"/>
    </row>
    <row r="2353" customHeight="1" spans="1:26">
      <c r="A2353" s="3"/>
      <c r="B2353" s="4" t="s">
        <v>2890</v>
      </c>
      <c r="C2353" s="3" t="s">
        <v>2818</v>
      </c>
      <c r="D2353" s="4" t="s">
        <v>1956</v>
      </c>
      <c r="E2353" s="4" t="s">
        <v>771</v>
      </c>
      <c r="F2353" s="4" t="s">
        <v>68</v>
      </c>
      <c r="G2353" s="4" t="s">
        <v>2869</v>
      </c>
      <c r="H2353" s="3"/>
      <c r="I2353" s="3"/>
      <c r="J2353" s="3"/>
      <c r="K2353" s="4" t="s">
        <v>2914</v>
      </c>
      <c r="L2353" s="3" t="s">
        <v>370</v>
      </c>
      <c r="M2353" s="3" t="s">
        <v>410</v>
      </c>
      <c r="N2353" s="3" t="s">
        <v>2820</v>
      </c>
      <c r="O2353" s="3">
        <v>250879</v>
      </c>
      <c r="P2353" s="3" t="s">
        <v>2792</v>
      </c>
      <c r="Q2353" s="4" t="s">
        <v>30</v>
      </c>
      <c r="R2353" s="3">
        <v>1</v>
      </c>
      <c r="S2353" s="16">
        <v>44733</v>
      </c>
      <c r="T2353" s="12">
        <f t="shared" si="9"/>
        <v>1035750</v>
      </c>
      <c r="U2353" s="10"/>
      <c r="V2353" s="10"/>
      <c r="W2353" s="10"/>
      <c r="X2353" s="10"/>
      <c r="Y2353" s="10"/>
      <c r="Z2353" s="10"/>
    </row>
    <row r="2354" customHeight="1" spans="1:26">
      <c r="A2354" s="3"/>
      <c r="B2354" s="4" t="s">
        <v>2890</v>
      </c>
      <c r="C2354" s="3" t="s">
        <v>2818</v>
      </c>
      <c r="D2354" s="4" t="s">
        <v>750</v>
      </c>
      <c r="E2354" s="4" t="s">
        <v>341</v>
      </c>
      <c r="F2354" s="4" t="s">
        <v>474</v>
      </c>
      <c r="G2354" s="4" t="s">
        <v>2839</v>
      </c>
      <c r="H2354" s="3"/>
      <c r="I2354" s="3"/>
      <c r="J2354" s="3"/>
      <c r="K2354" s="4" t="s">
        <v>3043</v>
      </c>
      <c r="L2354" s="3" t="s">
        <v>370</v>
      </c>
      <c r="M2354" s="3" t="s">
        <v>410</v>
      </c>
      <c r="N2354" s="3" t="s">
        <v>2820</v>
      </c>
      <c r="O2354" s="3">
        <v>250879</v>
      </c>
      <c r="P2354" s="3" t="s">
        <v>2792</v>
      </c>
      <c r="Q2354" s="4" t="s">
        <v>30</v>
      </c>
      <c r="R2354" s="3">
        <v>0</v>
      </c>
      <c r="S2354" s="16">
        <v>44733</v>
      </c>
      <c r="T2354" s="12">
        <f t="shared" si="9"/>
        <v>1035750</v>
      </c>
      <c r="U2354" s="10"/>
      <c r="V2354" s="10"/>
      <c r="W2354" s="10"/>
      <c r="X2354" s="10"/>
      <c r="Y2354" s="10"/>
      <c r="Z2354" s="10"/>
    </row>
    <row r="2355" customHeight="1" spans="1:26">
      <c r="A2355" s="3"/>
      <c r="B2355" s="4" t="s">
        <v>2890</v>
      </c>
      <c r="C2355" s="3" t="s">
        <v>2818</v>
      </c>
      <c r="D2355" s="4" t="s">
        <v>1959</v>
      </c>
      <c r="E2355" s="4" t="s">
        <v>770</v>
      </c>
      <c r="F2355" s="4" t="s">
        <v>460</v>
      </c>
      <c r="G2355" s="4" t="s">
        <v>2847</v>
      </c>
      <c r="H2355" s="3"/>
      <c r="I2355" s="3"/>
      <c r="J2355" s="3"/>
      <c r="K2355" s="4" t="s">
        <v>2995</v>
      </c>
      <c r="L2355" s="3" t="s">
        <v>370</v>
      </c>
      <c r="M2355" s="3" t="s">
        <v>410</v>
      </c>
      <c r="N2355" s="3" t="s">
        <v>2820</v>
      </c>
      <c r="O2355" s="3">
        <v>250879</v>
      </c>
      <c r="P2355" s="3" t="s">
        <v>2792</v>
      </c>
      <c r="Q2355" s="4" t="s">
        <v>30</v>
      </c>
      <c r="R2355" s="3">
        <v>3</v>
      </c>
      <c r="S2355" s="16">
        <v>44733</v>
      </c>
      <c r="T2355" s="12">
        <f t="shared" si="9"/>
        <v>1035750</v>
      </c>
      <c r="U2355" s="10"/>
      <c r="V2355" s="10"/>
      <c r="W2355" s="10"/>
      <c r="X2355" s="10"/>
      <c r="Y2355" s="10"/>
      <c r="Z2355" s="10"/>
    </row>
    <row r="2356" customHeight="1" spans="1:26">
      <c r="A2356" s="3"/>
      <c r="B2356" s="4" t="s">
        <v>2890</v>
      </c>
      <c r="C2356" s="3" t="s">
        <v>2818</v>
      </c>
      <c r="D2356" s="4" t="s">
        <v>1959</v>
      </c>
      <c r="E2356" s="4" t="s">
        <v>770</v>
      </c>
      <c r="F2356" s="4" t="s">
        <v>460</v>
      </c>
      <c r="G2356" s="4" t="s">
        <v>2847</v>
      </c>
      <c r="H2356" s="3"/>
      <c r="I2356" s="3"/>
      <c r="J2356" s="3"/>
      <c r="K2356" s="4" t="s">
        <v>2995</v>
      </c>
      <c r="L2356" s="3" t="s">
        <v>370</v>
      </c>
      <c r="M2356" s="3" t="s">
        <v>410</v>
      </c>
      <c r="N2356" s="3" t="s">
        <v>2820</v>
      </c>
      <c r="O2356" s="3">
        <v>250879</v>
      </c>
      <c r="P2356" s="3" t="s">
        <v>2792</v>
      </c>
      <c r="Q2356" s="4" t="s">
        <v>30</v>
      </c>
      <c r="R2356" s="3">
        <v>0</v>
      </c>
      <c r="S2356" s="16">
        <v>44733</v>
      </c>
      <c r="T2356" s="12">
        <f t="shared" si="9"/>
        <v>1035750</v>
      </c>
      <c r="U2356" s="10"/>
      <c r="V2356" s="10"/>
      <c r="W2356" s="10"/>
      <c r="X2356" s="10"/>
      <c r="Y2356" s="10"/>
      <c r="Z2356" s="10"/>
    </row>
    <row r="2357" customHeight="1" spans="1:26">
      <c r="A2357" s="3"/>
      <c r="B2357" s="4" t="s">
        <v>2890</v>
      </c>
      <c r="C2357" s="3" t="s">
        <v>2818</v>
      </c>
      <c r="D2357" s="4" t="s">
        <v>1956</v>
      </c>
      <c r="E2357" s="4" t="s">
        <v>762</v>
      </c>
      <c r="F2357" s="4" t="s">
        <v>105</v>
      </c>
      <c r="G2357" s="4" t="s">
        <v>2853</v>
      </c>
      <c r="H2357" s="3"/>
      <c r="I2357" s="3"/>
      <c r="J2357" s="3"/>
      <c r="K2357" s="4" t="s">
        <v>3005</v>
      </c>
      <c r="L2357" s="3" t="s">
        <v>370</v>
      </c>
      <c r="M2357" s="3" t="s">
        <v>410</v>
      </c>
      <c r="N2357" s="3" t="s">
        <v>2820</v>
      </c>
      <c r="O2357" s="3">
        <v>250879</v>
      </c>
      <c r="P2357" s="3" t="s">
        <v>2792</v>
      </c>
      <c r="Q2357" s="4" t="s">
        <v>30</v>
      </c>
      <c r="R2357" s="3">
        <v>0</v>
      </c>
      <c r="S2357" s="16">
        <v>44733</v>
      </c>
      <c r="T2357" s="12">
        <f t="shared" si="9"/>
        <v>1035750</v>
      </c>
      <c r="U2357" s="10"/>
      <c r="V2357" s="10"/>
      <c r="W2357" s="10"/>
      <c r="X2357" s="10"/>
      <c r="Y2357" s="10"/>
      <c r="Z2357" s="10"/>
    </row>
    <row r="2358" customHeight="1" spans="1:26">
      <c r="A2358" s="3"/>
      <c r="B2358" s="4" t="s">
        <v>2890</v>
      </c>
      <c r="C2358" s="3" t="s">
        <v>2818</v>
      </c>
      <c r="D2358" s="4" t="s">
        <v>1956</v>
      </c>
      <c r="E2358" s="4" t="s">
        <v>762</v>
      </c>
      <c r="F2358" s="4" t="s">
        <v>114</v>
      </c>
      <c r="G2358" s="4" t="s">
        <v>2868</v>
      </c>
      <c r="H2358" s="3"/>
      <c r="I2358" s="3"/>
      <c r="J2358" s="3"/>
      <c r="K2358" s="4" t="s">
        <v>2971</v>
      </c>
      <c r="L2358" s="3" t="s">
        <v>370</v>
      </c>
      <c r="M2358" s="3" t="s">
        <v>410</v>
      </c>
      <c r="N2358" s="3" t="s">
        <v>2820</v>
      </c>
      <c r="O2358" s="3">
        <v>250879</v>
      </c>
      <c r="P2358" s="3" t="s">
        <v>2792</v>
      </c>
      <c r="Q2358" s="4" t="s">
        <v>30</v>
      </c>
      <c r="R2358" s="3">
        <v>1</v>
      </c>
      <c r="S2358" s="16">
        <v>44733</v>
      </c>
      <c r="T2358" s="12">
        <f t="shared" si="9"/>
        <v>1035750</v>
      </c>
      <c r="U2358" s="10"/>
      <c r="V2358" s="10"/>
      <c r="W2358" s="10"/>
      <c r="X2358" s="10"/>
      <c r="Y2358" s="10"/>
      <c r="Z2358" s="10"/>
    </row>
    <row r="2359" customHeight="1" spans="1:26">
      <c r="A2359" s="3"/>
      <c r="B2359" s="4" t="s">
        <v>2890</v>
      </c>
      <c r="C2359" s="3" t="s">
        <v>2818</v>
      </c>
      <c r="D2359" s="4" t="s">
        <v>2004</v>
      </c>
      <c r="E2359" s="4" t="s">
        <v>772</v>
      </c>
      <c r="F2359" s="4" t="s">
        <v>133</v>
      </c>
      <c r="G2359" s="4" t="s">
        <v>2828</v>
      </c>
      <c r="H2359" s="3"/>
      <c r="I2359" s="3"/>
      <c r="J2359" s="3"/>
      <c r="K2359" s="4" t="s">
        <v>3036</v>
      </c>
      <c r="L2359" s="3" t="s">
        <v>370</v>
      </c>
      <c r="M2359" s="3" t="s">
        <v>410</v>
      </c>
      <c r="N2359" s="3" t="s">
        <v>2820</v>
      </c>
      <c r="O2359" s="3">
        <v>250879</v>
      </c>
      <c r="P2359" s="3" t="s">
        <v>2792</v>
      </c>
      <c r="Q2359" s="4" t="s">
        <v>30</v>
      </c>
      <c r="R2359" s="3">
        <v>2</v>
      </c>
      <c r="S2359" s="16">
        <v>44733</v>
      </c>
      <c r="T2359" s="12">
        <f t="shared" si="9"/>
        <v>1035750</v>
      </c>
      <c r="U2359" s="10"/>
      <c r="V2359" s="10"/>
      <c r="W2359" s="10"/>
      <c r="X2359" s="10"/>
      <c r="Y2359" s="10"/>
      <c r="Z2359" s="10"/>
    </row>
    <row r="2360" customHeight="1" spans="1:26">
      <c r="A2360" s="3"/>
      <c r="B2360" s="4" t="s">
        <v>2890</v>
      </c>
      <c r="C2360" s="3" t="s">
        <v>2818</v>
      </c>
      <c r="D2360" s="4" t="s">
        <v>2170</v>
      </c>
      <c r="E2360" s="4" t="s">
        <v>832</v>
      </c>
      <c r="F2360" s="4" t="s">
        <v>204</v>
      </c>
      <c r="G2360" s="4" t="s">
        <v>2845</v>
      </c>
      <c r="H2360" s="3"/>
      <c r="I2360" s="3"/>
      <c r="J2360" s="3"/>
      <c r="K2360" s="4" t="s">
        <v>2763</v>
      </c>
      <c r="L2360" s="3" t="s">
        <v>370</v>
      </c>
      <c r="M2360" s="3" t="s">
        <v>410</v>
      </c>
      <c r="N2360" s="3" t="s">
        <v>2820</v>
      </c>
      <c r="O2360" s="3">
        <v>250879</v>
      </c>
      <c r="P2360" s="3" t="s">
        <v>2792</v>
      </c>
      <c r="Q2360" s="4" t="s">
        <v>30</v>
      </c>
      <c r="R2360" s="3">
        <v>1</v>
      </c>
      <c r="S2360" s="16">
        <v>44733</v>
      </c>
      <c r="T2360" s="12">
        <f t="shared" si="9"/>
        <v>1035750</v>
      </c>
      <c r="U2360" s="10"/>
      <c r="V2360" s="10"/>
      <c r="W2360" s="10"/>
      <c r="X2360" s="10"/>
      <c r="Y2360" s="10"/>
      <c r="Z2360" s="10"/>
    </row>
    <row r="2361" customHeight="1" spans="1:26">
      <c r="A2361" s="3"/>
      <c r="B2361" s="4" t="s">
        <v>2890</v>
      </c>
      <c r="C2361" s="3" t="s">
        <v>2818</v>
      </c>
      <c r="D2361" s="4" t="s">
        <v>1959</v>
      </c>
      <c r="E2361" s="4" t="s">
        <v>763</v>
      </c>
      <c r="F2361" s="4" t="s">
        <v>452</v>
      </c>
      <c r="G2361" s="4" t="s">
        <v>2851</v>
      </c>
      <c r="H2361" s="3"/>
      <c r="I2361" s="3"/>
      <c r="J2361" s="3"/>
      <c r="K2361" s="4" t="s">
        <v>2959</v>
      </c>
      <c r="L2361" s="3" t="s">
        <v>370</v>
      </c>
      <c r="M2361" s="3" t="s">
        <v>410</v>
      </c>
      <c r="N2361" s="3" t="s">
        <v>2820</v>
      </c>
      <c r="O2361" s="3">
        <v>250876</v>
      </c>
      <c r="P2361" s="3" t="s">
        <v>2792</v>
      </c>
      <c r="Q2361" s="4" t="s">
        <v>26</v>
      </c>
      <c r="R2361" s="3">
        <v>1</v>
      </c>
      <c r="S2361" s="16">
        <v>44733</v>
      </c>
      <c r="T2361" s="12">
        <f t="shared" si="9"/>
        <v>1035750</v>
      </c>
      <c r="U2361" s="10"/>
      <c r="V2361" s="10"/>
      <c r="W2361" s="10"/>
      <c r="X2361" s="10"/>
      <c r="Y2361" s="10"/>
      <c r="Z2361" s="10"/>
    </row>
    <row r="2362" customHeight="1" spans="1:26">
      <c r="A2362" s="3"/>
      <c r="B2362" s="4" t="s">
        <v>2890</v>
      </c>
      <c r="C2362" s="3" t="s">
        <v>2818</v>
      </c>
      <c r="D2362" s="4" t="s">
        <v>1979</v>
      </c>
      <c r="E2362" s="4" t="s">
        <v>327</v>
      </c>
      <c r="F2362" s="4" t="s">
        <v>118</v>
      </c>
      <c r="G2362" s="4" t="s">
        <v>2836</v>
      </c>
      <c r="H2362" s="3"/>
      <c r="I2362" s="3"/>
      <c r="J2362" s="3"/>
      <c r="K2362" s="4" t="s">
        <v>2933</v>
      </c>
      <c r="L2362" s="3" t="s">
        <v>370</v>
      </c>
      <c r="M2362" s="3" t="s">
        <v>410</v>
      </c>
      <c r="N2362" s="3" t="s">
        <v>2820</v>
      </c>
      <c r="O2362" s="3">
        <v>250423</v>
      </c>
      <c r="P2362" s="3" t="s">
        <v>2792</v>
      </c>
      <c r="Q2362" s="4" t="s">
        <v>11</v>
      </c>
      <c r="R2362" s="3">
        <v>1</v>
      </c>
      <c r="S2362" s="16">
        <v>44733</v>
      </c>
      <c r="T2362" s="12">
        <f t="shared" si="9"/>
        <v>1035750</v>
      </c>
      <c r="U2362" s="10"/>
      <c r="V2362" s="10"/>
      <c r="W2362" s="10"/>
      <c r="X2362" s="10"/>
      <c r="Y2362" s="10"/>
      <c r="Z2362" s="10"/>
    </row>
    <row r="2363" customHeight="1" spans="1:26">
      <c r="A2363" s="3"/>
      <c r="B2363" s="4" t="s">
        <v>2899</v>
      </c>
      <c r="C2363" s="3" t="s">
        <v>2818</v>
      </c>
      <c r="D2363" s="4" t="s">
        <v>3045</v>
      </c>
      <c r="E2363" s="4" t="s">
        <v>804</v>
      </c>
      <c r="F2363" s="4" t="s">
        <v>765</v>
      </c>
      <c r="G2363" s="4"/>
      <c r="H2363" s="3"/>
      <c r="I2363" s="3"/>
      <c r="J2363" s="3"/>
      <c r="K2363" s="4" t="s">
        <v>765</v>
      </c>
      <c r="L2363" s="3" t="s">
        <v>329</v>
      </c>
      <c r="M2363" s="3" t="s">
        <v>330</v>
      </c>
      <c r="N2363" s="3" t="s">
        <v>2820</v>
      </c>
      <c r="O2363" s="3">
        <v>224360</v>
      </c>
      <c r="P2363" s="3" t="s">
        <v>2792</v>
      </c>
      <c r="Q2363" s="4" t="s">
        <v>331</v>
      </c>
      <c r="R2363" s="3">
        <v>1</v>
      </c>
      <c r="S2363" s="16">
        <v>44733</v>
      </c>
      <c r="T2363" s="12">
        <f t="shared" si="9"/>
        <v>1035750</v>
      </c>
      <c r="U2363" s="10"/>
      <c r="V2363" s="10"/>
      <c r="W2363" s="10"/>
      <c r="X2363" s="10"/>
      <c r="Y2363" s="10"/>
      <c r="Z2363" s="10"/>
    </row>
    <row r="2364" customHeight="1" spans="1:26">
      <c r="A2364" s="3"/>
      <c r="B2364" s="4" t="s">
        <v>2890</v>
      </c>
      <c r="C2364" s="3" t="s">
        <v>2818</v>
      </c>
      <c r="D2364" s="4" t="s">
        <v>2211</v>
      </c>
      <c r="E2364" s="4" t="s">
        <v>780</v>
      </c>
      <c r="F2364" s="4" t="s">
        <v>546</v>
      </c>
      <c r="G2364" s="4" t="s">
        <v>2849</v>
      </c>
      <c r="H2364" s="3"/>
      <c r="I2364" s="3"/>
      <c r="J2364" s="3"/>
      <c r="K2364" s="4" t="s">
        <v>2939</v>
      </c>
      <c r="L2364" s="3" t="s">
        <v>414</v>
      </c>
      <c r="M2364" s="3" t="s">
        <v>415</v>
      </c>
      <c r="N2364" s="3" t="s">
        <v>2820</v>
      </c>
      <c r="O2364" s="3">
        <v>204737</v>
      </c>
      <c r="P2364" s="3" t="s">
        <v>2792</v>
      </c>
      <c r="Q2364" s="4" t="s">
        <v>20</v>
      </c>
      <c r="R2364" s="3">
        <v>1</v>
      </c>
      <c r="S2364" s="16">
        <v>44733</v>
      </c>
      <c r="T2364" s="12">
        <f t="shared" si="9"/>
        <v>1035750</v>
      </c>
      <c r="U2364" s="10"/>
      <c r="V2364" s="10"/>
      <c r="W2364" s="10"/>
      <c r="X2364" s="10"/>
      <c r="Y2364" s="10"/>
      <c r="Z2364" s="10"/>
    </row>
    <row r="2365" customHeight="1" spans="1:26">
      <c r="A2365" s="3"/>
      <c r="B2365" s="4" t="s">
        <v>2890</v>
      </c>
      <c r="C2365" s="3" t="s">
        <v>2818</v>
      </c>
      <c r="D2365" s="4" t="s">
        <v>1959</v>
      </c>
      <c r="E2365" s="4" t="s">
        <v>777</v>
      </c>
      <c r="F2365" s="4" t="s">
        <v>169</v>
      </c>
      <c r="G2365" s="4" t="s">
        <v>2852</v>
      </c>
      <c r="H2365" s="3"/>
      <c r="I2365" s="3"/>
      <c r="J2365" s="3"/>
      <c r="K2365" s="4" t="s">
        <v>3009</v>
      </c>
      <c r="L2365" s="3" t="s">
        <v>414</v>
      </c>
      <c r="M2365" s="3" t="s">
        <v>415</v>
      </c>
      <c r="N2365" s="3" t="s">
        <v>2820</v>
      </c>
      <c r="O2365" s="3">
        <v>204736</v>
      </c>
      <c r="P2365" s="3" t="s">
        <v>2792</v>
      </c>
      <c r="Q2365" s="4" t="s">
        <v>19</v>
      </c>
      <c r="R2365" s="3">
        <v>1</v>
      </c>
      <c r="S2365" s="16">
        <v>44733</v>
      </c>
      <c r="T2365" s="12">
        <f t="shared" si="9"/>
        <v>1035750</v>
      </c>
      <c r="U2365" s="10"/>
      <c r="V2365" s="10"/>
      <c r="W2365" s="10"/>
      <c r="X2365" s="10"/>
      <c r="Y2365" s="10"/>
      <c r="Z2365" s="10"/>
    </row>
    <row r="2366" customHeight="1" spans="1:26">
      <c r="A2366" s="3"/>
      <c r="B2366" s="4" t="s">
        <v>2890</v>
      </c>
      <c r="C2366" s="3" t="s">
        <v>2818</v>
      </c>
      <c r="D2366" s="4" t="s">
        <v>2211</v>
      </c>
      <c r="E2366" s="4" t="s">
        <v>787</v>
      </c>
      <c r="F2366" s="4" t="s">
        <v>137</v>
      </c>
      <c r="G2366" s="4" t="s">
        <v>2849</v>
      </c>
      <c r="H2366" s="3"/>
      <c r="I2366" s="3"/>
      <c r="J2366" s="3"/>
      <c r="K2366" s="4" t="s">
        <v>788</v>
      </c>
      <c r="L2366" s="3" t="s">
        <v>414</v>
      </c>
      <c r="M2366" s="3" t="s">
        <v>415</v>
      </c>
      <c r="N2366" s="3" t="s">
        <v>2820</v>
      </c>
      <c r="O2366" s="3">
        <v>250424</v>
      </c>
      <c r="P2366" s="3" t="s">
        <v>2792</v>
      </c>
      <c r="Q2366" s="4" t="s">
        <v>15</v>
      </c>
      <c r="R2366" s="3">
        <v>1</v>
      </c>
      <c r="S2366" s="16">
        <v>44733</v>
      </c>
      <c r="T2366" s="12">
        <f t="shared" si="9"/>
        <v>1035750</v>
      </c>
      <c r="U2366" s="10"/>
      <c r="V2366" s="10"/>
      <c r="W2366" s="10"/>
      <c r="X2366" s="10"/>
      <c r="Y2366" s="10"/>
      <c r="Z2366" s="10"/>
    </row>
    <row r="2367" customHeight="1" spans="1:26">
      <c r="A2367" s="3"/>
      <c r="B2367" s="4" t="s">
        <v>2890</v>
      </c>
      <c r="C2367" s="3" t="s">
        <v>2818</v>
      </c>
      <c r="D2367" s="4" t="s">
        <v>1956</v>
      </c>
      <c r="E2367" s="4" t="s">
        <v>362</v>
      </c>
      <c r="F2367" s="4" t="s">
        <v>23</v>
      </c>
      <c r="G2367" s="4" t="s">
        <v>2822</v>
      </c>
      <c r="H2367" s="3"/>
      <c r="I2367" s="3"/>
      <c r="J2367" s="3"/>
      <c r="K2367" s="4" t="s">
        <v>2906</v>
      </c>
      <c r="L2367" s="3" t="s">
        <v>414</v>
      </c>
      <c r="M2367" s="3" t="s">
        <v>415</v>
      </c>
      <c r="N2367" s="3" t="s">
        <v>2820</v>
      </c>
      <c r="O2367" s="3">
        <v>256479</v>
      </c>
      <c r="P2367" s="3" t="s">
        <v>2792</v>
      </c>
      <c r="Q2367" s="4" t="s">
        <v>807</v>
      </c>
      <c r="R2367" s="3">
        <v>1</v>
      </c>
      <c r="S2367" s="16">
        <v>44733</v>
      </c>
      <c r="T2367" s="12">
        <f t="shared" si="9"/>
        <v>1035750</v>
      </c>
      <c r="U2367" s="10"/>
      <c r="V2367" s="10"/>
      <c r="W2367" s="10"/>
      <c r="X2367" s="10"/>
      <c r="Y2367" s="10"/>
      <c r="Z2367" s="10"/>
    </row>
    <row r="2368" customHeight="1" spans="1:26">
      <c r="A2368" s="3"/>
      <c r="B2368" s="4" t="s">
        <v>2890</v>
      </c>
      <c r="C2368" s="3" t="s">
        <v>2818</v>
      </c>
      <c r="D2368" s="4" t="s">
        <v>750</v>
      </c>
      <c r="E2368" s="4" t="s">
        <v>341</v>
      </c>
      <c r="F2368" s="4" t="s">
        <v>43</v>
      </c>
      <c r="G2368" s="4" t="s">
        <v>2832</v>
      </c>
      <c r="H2368" s="3"/>
      <c r="I2368" s="3"/>
      <c r="J2368" s="3"/>
      <c r="K2368" s="4" t="s">
        <v>3018</v>
      </c>
      <c r="L2368" s="3" t="s">
        <v>414</v>
      </c>
      <c r="M2368" s="3" t="s">
        <v>415</v>
      </c>
      <c r="N2368" s="3" t="s">
        <v>2820</v>
      </c>
      <c r="O2368" s="3">
        <v>256479</v>
      </c>
      <c r="P2368" s="3" t="s">
        <v>2792</v>
      </c>
      <c r="Q2368" s="4" t="s">
        <v>807</v>
      </c>
      <c r="R2368" s="3">
        <v>1</v>
      </c>
      <c r="S2368" s="16">
        <v>44733</v>
      </c>
      <c r="T2368" s="12">
        <f t="shared" si="9"/>
        <v>1035750</v>
      </c>
      <c r="U2368" s="10"/>
      <c r="V2368" s="10"/>
      <c r="W2368" s="10"/>
      <c r="X2368" s="10"/>
      <c r="Y2368" s="10"/>
      <c r="Z2368" s="10"/>
    </row>
    <row r="2369" customHeight="1" spans="1:26">
      <c r="A2369" s="3"/>
      <c r="B2369" s="4" t="s">
        <v>2890</v>
      </c>
      <c r="C2369" s="3" t="s">
        <v>2818</v>
      </c>
      <c r="D2369" s="4" t="s">
        <v>750</v>
      </c>
      <c r="E2369" s="4" t="s">
        <v>341</v>
      </c>
      <c r="F2369" s="4" t="s">
        <v>83</v>
      </c>
      <c r="G2369" s="4" t="s">
        <v>2832</v>
      </c>
      <c r="H2369" s="3"/>
      <c r="I2369" s="3"/>
      <c r="J2369" s="3"/>
      <c r="K2369" s="4" t="s">
        <v>2937</v>
      </c>
      <c r="L2369" s="3" t="s">
        <v>414</v>
      </c>
      <c r="M2369" s="3" t="s">
        <v>415</v>
      </c>
      <c r="N2369" s="3" t="s">
        <v>2820</v>
      </c>
      <c r="O2369" s="3">
        <v>256479</v>
      </c>
      <c r="P2369" s="3" t="s">
        <v>2792</v>
      </c>
      <c r="Q2369" s="4" t="s">
        <v>807</v>
      </c>
      <c r="R2369" s="3">
        <v>1</v>
      </c>
      <c r="S2369" s="16">
        <v>44733</v>
      </c>
      <c r="T2369" s="12">
        <f t="shared" si="9"/>
        <v>1035750</v>
      </c>
      <c r="U2369" s="10"/>
      <c r="V2369" s="10"/>
      <c r="W2369" s="10"/>
      <c r="X2369" s="10"/>
      <c r="Y2369" s="10"/>
      <c r="Z2369" s="10"/>
    </row>
    <row r="2370" customHeight="1" spans="1:26">
      <c r="A2370" s="3"/>
      <c r="B2370" s="4" t="s">
        <v>2890</v>
      </c>
      <c r="C2370" s="3" t="s">
        <v>2818</v>
      </c>
      <c r="D2370" s="4" t="s">
        <v>1970</v>
      </c>
      <c r="E2370" s="4" t="s">
        <v>767</v>
      </c>
      <c r="F2370" s="4" t="s">
        <v>90</v>
      </c>
      <c r="G2370" s="4" t="s">
        <v>2844</v>
      </c>
      <c r="H2370" s="3"/>
      <c r="I2370" s="3"/>
      <c r="J2370" s="3"/>
      <c r="K2370" s="4" t="s">
        <v>2983</v>
      </c>
      <c r="L2370" s="3" t="s">
        <v>414</v>
      </c>
      <c r="M2370" s="3" t="s">
        <v>415</v>
      </c>
      <c r="N2370" s="3" t="s">
        <v>2820</v>
      </c>
      <c r="O2370" s="3">
        <v>256479</v>
      </c>
      <c r="P2370" s="3" t="s">
        <v>2792</v>
      </c>
      <c r="Q2370" s="4" t="s">
        <v>807</v>
      </c>
      <c r="R2370" s="3">
        <v>1</v>
      </c>
      <c r="S2370" s="16">
        <v>44733</v>
      </c>
      <c r="T2370" s="12">
        <f t="shared" si="9"/>
        <v>1035750</v>
      </c>
      <c r="U2370" s="10"/>
      <c r="V2370" s="10"/>
      <c r="W2370" s="10"/>
      <c r="X2370" s="10"/>
      <c r="Y2370" s="10"/>
      <c r="Z2370" s="10"/>
    </row>
    <row r="2371" customHeight="1" spans="1:26">
      <c r="A2371" s="3"/>
      <c r="B2371" s="4" t="s">
        <v>2890</v>
      </c>
      <c r="C2371" s="3" t="s">
        <v>2818</v>
      </c>
      <c r="D2371" s="4" t="s">
        <v>750</v>
      </c>
      <c r="E2371" s="4" t="s">
        <v>341</v>
      </c>
      <c r="F2371" s="4" t="s">
        <v>96</v>
      </c>
      <c r="G2371" s="4" t="s">
        <v>2839</v>
      </c>
      <c r="H2371" s="3"/>
      <c r="I2371" s="3"/>
      <c r="J2371" s="3"/>
      <c r="K2371" s="4" t="s">
        <v>3012</v>
      </c>
      <c r="L2371" s="3" t="s">
        <v>414</v>
      </c>
      <c r="M2371" s="3" t="s">
        <v>415</v>
      </c>
      <c r="N2371" s="3" t="s">
        <v>2820</v>
      </c>
      <c r="O2371" s="3">
        <v>256479</v>
      </c>
      <c r="P2371" s="3" t="s">
        <v>2792</v>
      </c>
      <c r="Q2371" s="4" t="s">
        <v>807</v>
      </c>
      <c r="R2371" s="3">
        <v>1</v>
      </c>
      <c r="S2371" s="16">
        <v>44733</v>
      </c>
      <c r="T2371" s="12">
        <f t="shared" si="9"/>
        <v>1035750</v>
      </c>
      <c r="U2371" s="10"/>
      <c r="V2371" s="10"/>
      <c r="W2371" s="10"/>
      <c r="X2371" s="10"/>
      <c r="Y2371" s="10"/>
      <c r="Z2371" s="10"/>
    </row>
    <row r="2372" customHeight="1" spans="1:26">
      <c r="A2372" s="3"/>
      <c r="B2372" s="4" t="s">
        <v>2890</v>
      </c>
      <c r="C2372" s="3" t="s">
        <v>2818</v>
      </c>
      <c r="D2372" s="4" t="s">
        <v>1959</v>
      </c>
      <c r="E2372" s="4" t="s">
        <v>770</v>
      </c>
      <c r="F2372" s="4" t="s">
        <v>460</v>
      </c>
      <c r="G2372" s="4" t="s">
        <v>2847</v>
      </c>
      <c r="H2372" s="3"/>
      <c r="I2372" s="3"/>
      <c r="J2372" s="3"/>
      <c r="K2372" s="4" t="s">
        <v>2995</v>
      </c>
      <c r="L2372" s="3" t="s">
        <v>414</v>
      </c>
      <c r="M2372" s="3" t="s">
        <v>415</v>
      </c>
      <c r="N2372" s="3" t="s">
        <v>2820</v>
      </c>
      <c r="O2372" s="3">
        <v>256479</v>
      </c>
      <c r="P2372" s="3" t="s">
        <v>2792</v>
      </c>
      <c r="Q2372" s="4" t="s">
        <v>807</v>
      </c>
      <c r="R2372" s="3">
        <v>1</v>
      </c>
      <c r="S2372" s="16">
        <v>44733</v>
      </c>
      <c r="T2372" s="12">
        <f t="shared" si="9"/>
        <v>1035750</v>
      </c>
      <c r="U2372" s="10"/>
      <c r="V2372" s="10"/>
      <c r="W2372" s="10"/>
      <c r="X2372" s="10"/>
      <c r="Y2372" s="10"/>
      <c r="Z2372" s="10"/>
    </row>
    <row r="2373" customHeight="1" spans="1:26">
      <c r="A2373" s="3"/>
      <c r="B2373" s="4" t="s">
        <v>2890</v>
      </c>
      <c r="C2373" s="3" t="s">
        <v>2818</v>
      </c>
      <c r="D2373" s="4" t="s">
        <v>1959</v>
      </c>
      <c r="E2373" s="4" t="s">
        <v>770</v>
      </c>
      <c r="F2373" s="4" t="s">
        <v>460</v>
      </c>
      <c r="G2373" s="4" t="s">
        <v>2847</v>
      </c>
      <c r="H2373" s="3"/>
      <c r="I2373" s="3"/>
      <c r="J2373" s="3"/>
      <c r="K2373" s="4" t="s">
        <v>2995</v>
      </c>
      <c r="L2373" s="3" t="s">
        <v>414</v>
      </c>
      <c r="M2373" s="3" t="s">
        <v>415</v>
      </c>
      <c r="N2373" s="3" t="s">
        <v>2820</v>
      </c>
      <c r="O2373" s="3">
        <v>256479</v>
      </c>
      <c r="P2373" s="3" t="s">
        <v>2792</v>
      </c>
      <c r="Q2373" s="4" t="s">
        <v>807</v>
      </c>
      <c r="R2373" s="3">
        <v>-1</v>
      </c>
      <c r="S2373" s="16">
        <v>44733</v>
      </c>
      <c r="T2373" s="12">
        <f t="shared" si="9"/>
        <v>1035750</v>
      </c>
      <c r="U2373" s="10"/>
      <c r="V2373" s="10"/>
      <c r="W2373" s="10"/>
      <c r="X2373" s="10"/>
      <c r="Y2373" s="10"/>
      <c r="Z2373" s="10"/>
    </row>
    <row r="2374" customHeight="1" spans="1:26">
      <c r="A2374" s="3"/>
      <c r="B2374" s="4" t="s">
        <v>2890</v>
      </c>
      <c r="C2374" s="3" t="s">
        <v>2818</v>
      </c>
      <c r="D2374" s="4" t="s">
        <v>1956</v>
      </c>
      <c r="E2374" s="4" t="s">
        <v>762</v>
      </c>
      <c r="F2374" s="4" t="s">
        <v>543</v>
      </c>
      <c r="G2374" s="4" t="s">
        <v>2853</v>
      </c>
      <c r="H2374" s="3"/>
      <c r="I2374" s="3"/>
      <c r="J2374" s="3"/>
      <c r="K2374" s="4" t="s">
        <v>2916</v>
      </c>
      <c r="L2374" s="3" t="s">
        <v>414</v>
      </c>
      <c r="M2374" s="3" t="s">
        <v>415</v>
      </c>
      <c r="N2374" s="3" t="s">
        <v>2820</v>
      </c>
      <c r="O2374" s="3">
        <v>256479</v>
      </c>
      <c r="P2374" s="3" t="s">
        <v>2792</v>
      </c>
      <c r="Q2374" s="4" t="s">
        <v>807</v>
      </c>
      <c r="R2374" s="3">
        <v>0</v>
      </c>
      <c r="S2374" s="16">
        <v>44733</v>
      </c>
      <c r="T2374" s="12">
        <f t="shared" si="9"/>
        <v>1035750</v>
      </c>
      <c r="U2374" s="10"/>
      <c r="V2374" s="10"/>
      <c r="W2374" s="10"/>
      <c r="X2374" s="10"/>
      <c r="Y2374" s="10"/>
      <c r="Z2374" s="10"/>
    </row>
    <row r="2375" customHeight="1" spans="1:26">
      <c r="A2375" s="3"/>
      <c r="B2375" s="4" t="s">
        <v>2890</v>
      </c>
      <c r="C2375" s="3" t="s">
        <v>2818</v>
      </c>
      <c r="D2375" s="4" t="s">
        <v>750</v>
      </c>
      <c r="E2375" s="4" t="s">
        <v>341</v>
      </c>
      <c r="F2375" s="4" t="s">
        <v>57</v>
      </c>
      <c r="G2375" s="4" t="s">
        <v>2839</v>
      </c>
      <c r="H2375" s="3"/>
      <c r="I2375" s="3"/>
      <c r="J2375" s="3"/>
      <c r="K2375" s="4" t="s">
        <v>2921</v>
      </c>
      <c r="L2375" s="3" t="s">
        <v>414</v>
      </c>
      <c r="M2375" s="3" t="s">
        <v>415</v>
      </c>
      <c r="N2375" s="3" t="s">
        <v>2820</v>
      </c>
      <c r="O2375" s="3">
        <v>256480</v>
      </c>
      <c r="P2375" s="3" t="s">
        <v>2792</v>
      </c>
      <c r="Q2375" s="4" t="s">
        <v>815</v>
      </c>
      <c r="R2375" s="3">
        <v>2</v>
      </c>
      <c r="S2375" s="16">
        <v>44733</v>
      </c>
      <c r="T2375" s="12">
        <f t="shared" si="9"/>
        <v>1035750</v>
      </c>
      <c r="U2375" s="10"/>
      <c r="V2375" s="10"/>
      <c r="W2375" s="10"/>
      <c r="X2375" s="10"/>
      <c r="Y2375" s="10"/>
      <c r="Z2375" s="10"/>
    </row>
    <row r="2376" customHeight="1" spans="1:26">
      <c r="A2376" s="3"/>
      <c r="B2376" s="4" t="s">
        <v>2890</v>
      </c>
      <c r="C2376" s="3" t="s">
        <v>2818</v>
      </c>
      <c r="D2376" s="4" t="s">
        <v>1959</v>
      </c>
      <c r="E2376" s="4" t="s">
        <v>770</v>
      </c>
      <c r="F2376" s="4" t="s">
        <v>460</v>
      </c>
      <c r="G2376" s="4" t="s">
        <v>2847</v>
      </c>
      <c r="H2376" s="3"/>
      <c r="I2376" s="3"/>
      <c r="J2376" s="3"/>
      <c r="K2376" s="4" t="s">
        <v>2995</v>
      </c>
      <c r="L2376" s="3" t="s">
        <v>414</v>
      </c>
      <c r="M2376" s="3" t="s">
        <v>415</v>
      </c>
      <c r="N2376" s="3" t="s">
        <v>2820</v>
      </c>
      <c r="O2376" s="3">
        <v>256480</v>
      </c>
      <c r="P2376" s="3" t="s">
        <v>2792</v>
      </c>
      <c r="Q2376" s="4" t="s">
        <v>815</v>
      </c>
      <c r="R2376" s="3">
        <v>3</v>
      </c>
      <c r="S2376" s="16">
        <v>44733</v>
      </c>
      <c r="T2376" s="12">
        <f t="shared" si="9"/>
        <v>1035750</v>
      </c>
      <c r="U2376" s="10"/>
      <c r="V2376" s="10"/>
      <c r="W2376" s="10"/>
      <c r="X2376" s="10"/>
      <c r="Y2376" s="10"/>
      <c r="Z2376" s="10"/>
    </row>
    <row r="2377" customHeight="1" spans="1:26">
      <c r="A2377" s="3"/>
      <c r="B2377" s="4" t="s">
        <v>2890</v>
      </c>
      <c r="C2377" s="3" t="s">
        <v>2818</v>
      </c>
      <c r="D2377" s="4" t="s">
        <v>1959</v>
      </c>
      <c r="E2377" s="4" t="s">
        <v>770</v>
      </c>
      <c r="F2377" s="4" t="s">
        <v>460</v>
      </c>
      <c r="G2377" s="4" t="s">
        <v>2847</v>
      </c>
      <c r="H2377" s="3"/>
      <c r="I2377" s="3"/>
      <c r="J2377" s="3"/>
      <c r="K2377" s="4" t="s">
        <v>2995</v>
      </c>
      <c r="L2377" s="3" t="s">
        <v>414</v>
      </c>
      <c r="M2377" s="3" t="s">
        <v>415</v>
      </c>
      <c r="N2377" s="3" t="s">
        <v>2820</v>
      </c>
      <c r="O2377" s="3">
        <v>256480</v>
      </c>
      <c r="P2377" s="3" t="s">
        <v>2792</v>
      </c>
      <c r="Q2377" s="4" t="s">
        <v>815</v>
      </c>
      <c r="R2377" s="3">
        <v>0</v>
      </c>
      <c r="S2377" s="16">
        <v>44733</v>
      </c>
      <c r="T2377" s="12">
        <f t="shared" si="9"/>
        <v>1035750</v>
      </c>
      <c r="U2377" s="10"/>
      <c r="V2377" s="10"/>
      <c r="W2377" s="10"/>
      <c r="X2377" s="10"/>
      <c r="Y2377" s="10"/>
      <c r="Z2377" s="10"/>
    </row>
    <row r="2378" customHeight="1" spans="1:26">
      <c r="A2378" s="3"/>
      <c r="B2378" s="4" t="s">
        <v>2890</v>
      </c>
      <c r="C2378" s="3" t="s">
        <v>2818</v>
      </c>
      <c r="D2378" s="4" t="s">
        <v>1956</v>
      </c>
      <c r="E2378" s="4" t="s">
        <v>762</v>
      </c>
      <c r="F2378" s="4" t="s">
        <v>105</v>
      </c>
      <c r="G2378" s="4" t="s">
        <v>2853</v>
      </c>
      <c r="H2378" s="3"/>
      <c r="I2378" s="3"/>
      <c r="J2378" s="3"/>
      <c r="K2378" s="4" t="s">
        <v>3005</v>
      </c>
      <c r="L2378" s="3" t="s">
        <v>414</v>
      </c>
      <c r="M2378" s="3" t="s">
        <v>415</v>
      </c>
      <c r="N2378" s="3" t="s">
        <v>2820</v>
      </c>
      <c r="O2378" s="3">
        <v>256480</v>
      </c>
      <c r="P2378" s="3" t="s">
        <v>2792</v>
      </c>
      <c r="Q2378" s="4" t="s">
        <v>815</v>
      </c>
      <c r="R2378" s="3">
        <v>1</v>
      </c>
      <c r="S2378" s="16">
        <v>44733</v>
      </c>
      <c r="T2378" s="12">
        <f t="shared" si="9"/>
        <v>1035750</v>
      </c>
      <c r="U2378" s="10"/>
      <c r="V2378" s="10"/>
      <c r="W2378" s="10"/>
      <c r="X2378" s="10"/>
      <c r="Y2378" s="10"/>
      <c r="Z2378" s="10"/>
    </row>
    <row r="2379" customHeight="1" spans="1:26">
      <c r="A2379" s="3"/>
      <c r="B2379" s="4" t="s">
        <v>2890</v>
      </c>
      <c r="C2379" s="3" t="s">
        <v>2818</v>
      </c>
      <c r="D2379" s="4" t="s">
        <v>1956</v>
      </c>
      <c r="E2379" s="4" t="s">
        <v>762</v>
      </c>
      <c r="F2379" s="4" t="s">
        <v>105</v>
      </c>
      <c r="G2379" s="4" t="s">
        <v>2853</v>
      </c>
      <c r="H2379" s="3"/>
      <c r="I2379" s="3"/>
      <c r="J2379" s="3"/>
      <c r="K2379" s="4" t="s">
        <v>3005</v>
      </c>
      <c r="L2379" s="3" t="s">
        <v>414</v>
      </c>
      <c r="M2379" s="3" t="s">
        <v>415</v>
      </c>
      <c r="N2379" s="3" t="s">
        <v>2820</v>
      </c>
      <c r="O2379" s="3">
        <v>256480</v>
      </c>
      <c r="P2379" s="3" t="s">
        <v>2792</v>
      </c>
      <c r="Q2379" s="4" t="s">
        <v>815</v>
      </c>
      <c r="R2379" s="3">
        <v>0</v>
      </c>
      <c r="S2379" s="16">
        <v>44733</v>
      </c>
      <c r="T2379" s="12">
        <f t="shared" si="9"/>
        <v>1035750</v>
      </c>
      <c r="U2379" s="10"/>
      <c r="V2379" s="10"/>
      <c r="W2379" s="10"/>
      <c r="X2379" s="10"/>
      <c r="Y2379" s="10"/>
      <c r="Z2379" s="10"/>
    </row>
    <row r="2380" customHeight="1" spans="1:26">
      <c r="A2380" s="3"/>
      <c r="B2380" s="4" t="s">
        <v>2890</v>
      </c>
      <c r="C2380" s="3" t="s">
        <v>2818</v>
      </c>
      <c r="D2380" s="4" t="s">
        <v>750</v>
      </c>
      <c r="E2380" s="4" t="s">
        <v>341</v>
      </c>
      <c r="F2380" s="4" t="s">
        <v>149</v>
      </c>
      <c r="G2380" s="4" t="s">
        <v>2839</v>
      </c>
      <c r="H2380" s="3"/>
      <c r="I2380" s="3"/>
      <c r="J2380" s="3"/>
      <c r="K2380" s="4" t="s">
        <v>3014</v>
      </c>
      <c r="L2380" s="3" t="s">
        <v>414</v>
      </c>
      <c r="M2380" s="3" t="s">
        <v>415</v>
      </c>
      <c r="N2380" s="3" t="s">
        <v>2820</v>
      </c>
      <c r="O2380" s="3">
        <v>256480</v>
      </c>
      <c r="P2380" s="3" t="s">
        <v>2792</v>
      </c>
      <c r="Q2380" s="4" t="s">
        <v>815</v>
      </c>
      <c r="R2380" s="3">
        <v>1</v>
      </c>
      <c r="S2380" s="16">
        <v>44733</v>
      </c>
      <c r="T2380" s="12">
        <f t="shared" si="9"/>
        <v>1035750</v>
      </c>
      <c r="U2380" s="10"/>
      <c r="V2380" s="10"/>
      <c r="W2380" s="10"/>
      <c r="X2380" s="10"/>
      <c r="Y2380" s="10"/>
      <c r="Z2380" s="10"/>
    </row>
    <row r="2381" customHeight="1" spans="1:26">
      <c r="A2381" s="3"/>
      <c r="B2381" s="4" t="s">
        <v>2890</v>
      </c>
      <c r="C2381" s="3" t="s">
        <v>2818</v>
      </c>
      <c r="D2381" s="4" t="s">
        <v>2183</v>
      </c>
      <c r="E2381" s="4" t="s">
        <v>779</v>
      </c>
      <c r="F2381" s="4" t="s">
        <v>199</v>
      </c>
      <c r="G2381" s="4" t="s">
        <v>2840</v>
      </c>
      <c r="H2381" s="3"/>
      <c r="I2381" s="3"/>
      <c r="J2381" s="3"/>
      <c r="K2381" s="4" t="s">
        <v>2762</v>
      </c>
      <c r="L2381" s="3" t="s">
        <v>414</v>
      </c>
      <c r="M2381" s="3" t="s">
        <v>415</v>
      </c>
      <c r="N2381" s="3" t="s">
        <v>2820</v>
      </c>
      <c r="O2381" s="3">
        <v>256480</v>
      </c>
      <c r="P2381" s="3" t="s">
        <v>2792</v>
      </c>
      <c r="Q2381" s="4" t="s">
        <v>815</v>
      </c>
      <c r="R2381" s="3">
        <v>-1</v>
      </c>
      <c r="S2381" s="16">
        <v>44733</v>
      </c>
      <c r="T2381" s="12">
        <f t="shared" si="9"/>
        <v>1035750</v>
      </c>
      <c r="U2381" s="10"/>
      <c r="V2381" s="10"/>
      <c r="W2381" s="10"/>
      <c r="X2381" s="10"/>
      <c r="Y2381" s="10"/>
      <c r="Z2381" s="10"/>
    </row>
    <row r="2382" customHeight="1" spans="1:26">
      <c r="A2382" s="3"/>
      <c r="B2382" s="4" t="s">
        <v>2899</v>
      </c>
      <c r="C2382" s="3" t="s">
        <v>2818</v>
      </c>
      <c r="D2382" s="4" t="s">
        <v>2239</v>
      </c>
      <c r="E2382" s="4" t="s">
        <v>848</v>
      </c>
      <c r="F2382" s="4" t="s">
        <v>765</v>
      </c>
      <c r="G2382" s="4"/>
      <c r="H2382" s="3"/>
      <c r="I2382" s="3"/>
      <c r="J2382" s="3"/>
      <c r="K2382" s="4" t="s">
        <v>765</v>
      </c>
      <c r="L2382" s="3" t="s">
        <v>464</v>
      </c>
      <c r="M2382" s="3" t="s">
        <v>465</v>
      </c>
      <c r="N2382" s="3" t="s">
        <v>2820</v>
      </c>
      <c r="O2382" s="3">
        <v>250421</v>
      </c>
      <c r="P2382" s="3" t="s">
        <v>2792</v>
      </c>
      <c r="Q2382" s="4" t="s">
        <v>14</v>
      </c>
      <c r="R2382" s="3">
        <v>1</v>
      </c>
      <c r="S2382" s="16">
        <v>44734</v>
      </c>
      <c r="T2382" s="12">
        <f t="shared" si="9"/>
        <v>1036146</v>
      </c>
      <c r="U2382" s="10"/>
      <c r="V2382" s="10"/>
      <c r="W2382" s="10"/>
      <c r="X2382" s="10"/>
      <c r="Y2382" s="10"/>
      <c r="Z2382" s="10"/>
    </row>
    <row r="2383" customHeight="1" spans="1:26">
      <c r="A2383" s="3"/>
      <c r="B2383" s="4" t="s">
        <v>2890</v>
      </c>
      <c r="C2383" s="3" t="s">
        <v>2818</v>
      </c>
      <c r="D2383" s="4" t="s">
        <v>1956</v>
      </c>
      <c r="E2383" s="4" t="s">
        <v>761</v>
      </c>
      <c r="F2383" s="4" t="s">
        <v>94</v>
      </c>
      <c r="G2383" s="4" t="s">
        <v>2869</v>
      </c>
      <c r="H2383" s="3"/>
      <c r="I2383" s="3"/>
      <c r="J2383" s="3"/>
      <c r="K2383" s="4" t="s">
        <v>2963</v>
      </c>
      <c r="L2383" s="3" t="s">
        <v>370</v>
      </c>
      <c r="M2383" s="3" t="s">
        <v>371</v>
      </c>
      <c r="N2383" s="3" t="s">
        <v>2820</v>
      </c>
      <c r="O2383" s="3">
        <v>250417</v>
      </c>
      <c r="P2383" s="3" t="s">
        <v>2792</v>
      </c>
      <c r="Q2383" s="4" t="s">
        <v>39</v>
      </c>
      <c r="R2383" s="3">
        <v>1</v>
      </c>
      <c r="S2383" s="16">
        <v>44734</v>
      </c>
      <c r="T2383" s="12">
        <f t="shared" si="9"/>
        <v>1036146</v>
      </c>
      <c r="U2383" s="10"/>
      <c r="V2383" s="10"/>
      <c r="W2383" s="10"/>
      <c r="X2383" s="10"/>
      <c r="Y2383" s="10"/>
      <c r="Z2383" s="10"/>
    </row>
    <row r="2384" customHeight="1" spans="1:26">
      <c r="A2384" s="3"/>
      <c r="B2384" s="4" t="s">
        <v>2890</v>
      </c>
      <c r="C2384" s="3" t="s">
        <v>2818</v>
      </c>
      <c r="D2384" s="4" t="s">
        <v>1970</v>
      </c>
      <c r="E2384" s="4" t="s">
        <v>767</v>
      </c>
      <c r="F2384" s="4" t="s">
        <v>59</v>
      </c>
      <c r="G2384" s="4" t="s">
        <v>2844</v>
      </c>
      <c r="H2384" s="3"/>
      <c r="I2384" s="3"/>
      <c r="J2384" s="3"/>
      <c r="K2384" s="4" t="s">
        <v>2912</v>
      </c>
      <c r="L2384" s="3" t="s">
        <v>414</v>
      </c>
      <c r="M2384" s="3" t="s">
        <v>415</v>
      </c>
      <c r="N2384" s="3" t="s">
        <v>2820</v>
      </c>
      <c r="O2384" s="3">
        <v>250874</v>
      </c>
      <c r="P2384" s="3" t="s">
        <v>2792</v>
      </c>
      <c r="Q2384" s="4" t="s">
        <v>13</v>
      </c>
      <c r="R2384" s="3">
        <v>1</v>
      </c>
      <c r="S2384" s="16">
        <v>44734</v>
      </c>
      <c r="T2384" s="12">
        <f t="shared" si="9"/>
        <v>1036146</v>
      </c>
      <c r="U2384" s="10"/>
      <c r="V2384" s="10"/>
      <c r="W2384" s="10"/>
      <c r="X2384" s="10"/>
      <c r="Y2384" s="10"/>
      <c r="Z2384" s="10"/>
    </row>
    <row r="2385" customHeight="1" spans="1:26">
      <c r="A2385" s="3"/>
      <c r="B2385" s="4" t="s">
        <v>2890</v>
      </c>
      <c r="C2385" s="3" t="s">
        <v>2818</v>
      </c>
      <c r="D2385" s="4" t="s">
        <v>750</v>
      </c>
      <c r="E2385" s="4" t="s">
        <v>341</v>
      </c>
      <c r="F2385" s="4" t="s">
        <v>60</v>
      </c>
      <c r="G2385" s="4" t="s">
        <v>2839</v>
      </c>
      <c r="H2385" s="3"/>
      <c r="I2385" s="3"/>
      <c r="J2385" s="3"/>
      <c r="K2385" s="4" t="s">
        <v>3046</v>
      </c>
      <c r="L2385" s="3" t="s">
        <v>414</v>
      </c>
      <c r="M2385" s="3" t="s">
        <v>415</v>
      </c>
      <c r="N2385" s="3" t="s">
        <v>2820</v>
      </c>
      <c r="O2385" s="3">
        <v>250874</v>
      </c>
      <c r="P2385" s="3" t="s">
        <v>2792</v>
      </c>
      <c r="Q2385" s="4" t="s">
        <v>13</v>
      </c>
      <c r="R2385" s="3">
        <v>1</v>
      </c>
      <c r="S2385" s="16">
        <v>44734</v>
      </c>
      <c r="T2385" s="12">
        <f t="shared" si="9"/>
        <v>1036146</v>
      </c>
      <c r="U2385" s="10"/>
      <c r="V2385" s="10"/>
      <c r="W2385" s="10"/>
      <c r="X2385" s="10"/>
      <c r="Y2385" s="10"/>
      <c r="Z2385" s="10"/>
    </row>
    <row r="2386" customHeight="1" spans="1:26">
      <c r="A2386" s="3"/>
      <c r="B2386" s="4" t="s">
        <v>2890</v>
      </c>
      <c r="C2386" s="3" t="s">
        <v>2818</v>
      </c>
      <c r="D2386" s="4" t="s">
        <v>750</v>
      </c>
      <c r="E2386" s="4" t="s">
        <v>341</v>
      </c>
      <c r="F2386" s="4" t="s">
        <v>83</v>
      </c>
      <c r="G2386" s="4" t="s">
        <v>2832</v>
      </c>
      <c r="H2386" s="3"/>
      <c r="I2386" s="3"/>
      <c r="J2386" s="3"/>
      <c r="K2386" s="4" t="s">
        <v>2937</v>
      </c>
      <c r="L2386" s="3" t="s">
        <v>414</v>
      </c>
      <c r="M2386" s="3" t="s">
        <v>415</v>
      </c>
      <c r="N2386" s="3" t="s">
        <v>2820</v>
      </c>
      <c r="O2386" s="3">
        <v>250874</v>
      </c>
      <c r="P2386" s="3" t="s">
        <v>2792</v>
      </c>
      <c r="Q2386" s="4" t="s">
        <v>13</v>
      </c>
      <c r="R2386" s="3">
        <v>2</v>
      </c>
      <c r="S2386" s="16">
        <v>44734</v>
      </c>
      <c r="T2386" s="12">
        <f t="shared" si="9"/>
        <v>1036146</v>
      </c>
      <c r="U2386" s="10"/>
      <c r="V2386" s="10"/>
      <c r="W2386" s="10"/>
      <c r="X2386" s="10"/>
      <c r="Y2386" s="10"/>
      <c r="Z2386" s="10"/>
    </row>
    <row r="2387" customHeight="1" spans="1:26">
      <c r="A2387" s="3"/>
      <c r="B2387" s="4" t="s">
        <v>2890</v>
      </c>
      <c r="C2387" s="3" t="s">
        <v>2818</v>
      </c>
      <c r="D2387" s="4" t="s">
        <v>2183</v>
      </c>
      <c r="E2387" s="4" t="s">
        <v>796</v>
      </c>
      <c r="F2387" s="4" t="s">
        <v>151</v>
      </c>
      <c r="G2387" s="4" t="s">
        <v>2840</v>
      </c>
      <c r="H2387" s="3"/>
      <c r="I2387" s="3"/>
      <c r="J2387" s="3"/>
      <c r="K2387" s="4" t="s">
        <v>2967</v>
      </c>
      <c r="L2387" s="3" t="s">
        <v>414</v>
      </c>
      <c r="M2387" s="3" t="s">
        <v>415</v>
      </c>
      <c r="N2387" s="3" t="s">
        <v>2820</v>
      </c>
      <c r="O2387" s="3">
        <v>250874</v>
      </c>
      <c r="P2387" s="3" t="s">
        <v>2792</v>
      </c>
      <c r="Q2387" s="4" t="s">
        <v>13</v>
      </c>
      <c r="R2387" s="3">
        <v>1</v>
      </c>
      <c r="S2387" s="16">
        <v>44734</v>
      </c>
      <c r="T2387" s="12">
        <f t="shared" si="9"/>
        <v>1036146</v>
      </c>
      <c r="U2387" s="10"/>
      <c r="V2387" s="10"/>
      <c r="W2387" s="10"/>
      <c r="X2387" s="10"/>
      <c r="Y2387" s="10"/>
      <c r="Z2387" s="10"/>
    </row>
    <row r="2388" customHeight="1" spans="1:26">
      <c r="A2388" s="3"/>
      <c r="B2388" s="4" t="s">
        <v>2890</v>
      </c>
      <c r="C2388" s="3" t="s">
        <v>2818</v>
      </c>
      <c r="D2388" s="4" t="s">
        <v>890</v>
      </c>
      <c r="E2388" s="4" t="s">
        <v>850</v>
      </c>
      <c r="F2388" s="4" t="s">
        <v>220</v>
      </c>
      <c r="G2388" s="4" t="s">
        <v>2885</v>
      </c>
      <c r="H2388" s="3"/>
      <c r="I2388" s="3"/>
      <c r="J2388" s="3"/>
      <c r="K2388" s="4" t="s">
        <v>3047</v>
      </c>
      <c r="L2388" s="3" t="s">
        <v>414</v>
      </c>
      <c r="M2388" s="3" t="s">
        <v>415</v>
      </c>
      <c r="N2388" s="3" t="s">
        <v>2820</v>
      </c>
      <c r="O2388" s="3">
        <v>250874</v>
      </c>
      <c r="P2388" s="3" t="s">
        <v>2792</v>
      </c>
      <c r="Q2388" s="4" t="s">
        <v>13</v>
      </c>
      <c r="R2388" s="3">
        <v>1</v>
      </c>
      <c r="S2388" s="16">
        <v>44734</v>
      </c>
      <c r="T2388" s="12">
        <f t="shared" si="9"/>
        <v>1036146</v>
      </c>
      <c r="U2388" s="10"/>
      <c r="V2388" s="10"/>
      <c r="W2388" s="10"/>
      <c r="X2388" s="10"/>
      <c r="Y2388" s="10"/>
      <c r="Z2388" s="10"/>
    </row>
    <row r="2389" customHeight="1" spans="1:26">
      <c r="A2389" s="3"/>
      <c r="B2389" s="4" t="s">
        <v>2890</v>
      </c>
      <c r="C2389" s="3" t="s">
        <v>2818</v>
      </c>
      <c r="D2389" s="4" t="s">
        <v>1959</v>
      </c>
      <c r="E2389" s="4" t="s">
        <v>777</v>
      </c>
      <c r="F2389" s="4" t="s">
        <v>21</v>
      </c>
      <c r="G2389" s="4" t="s">
        <v>2863</v>
      </c>
      <c r="H2389" s="3"/>
      <c r="I2389" s="3"/>
      <c r="J2389" s="3"/>
      <c r="K2389" s="4" t="s">
        <v>3004</v>
      </c>
      <c r="L2389" s="3" t="s">
        <v>370</v>
      </c>
      <c r="M2389" s="3" t="s">
        <v>410</v>
      </c>
      <c r="N2389" s="3" t="s">
        <v>2820</v>
      </c>
      <c r="O2389" s="3">
        <v>250877</v>
      </c>
      <c r="P2389" s="3" t="s">
        <v>2792</v>
      </c>
      <c r="Q2389" s="4" t="s">
        <v>22</v>
      </c>
      <c r="R2389" s="3">
        <v>1</v>
      </c>
      <c r="S2389" s="16">
        <v>44734</v>
      </c>
      <c r="T2389" s="12">
        <f t="shared" si="9"/>
        <v>1036146</v>
      </c>
      <c r="U2389" s="10"/>
      <c r="V2389" s="10"/>
      <c r="W2389" s="10"/>
      <c r="X2389" s="10"/>
      <c r="Y2389" s="10"/>
      <c r="Z2389" s="10"/>
    </row>
    <row r="2390" customHeight="1" spans="1:26">
      <c r="A2390" s="3"/>
      <c r="B2390" s="4" t="s">
        <v>2890</v>
      </c>
      <c r="C2390" s="3" t="s">
        <v>2818</v>
      </c>
      <c r="D2390" s="4" t="s">
        <v>2004</v>
      </c>
      <c r="E2390" s="4" t="s">
        <v>795</v>
      </c>
      <c r="F2390" s="4" t="s">
        <v>142</v>
      </c>
      <c r="G2390" s="4" t="s">
        <v>2885</v>
      </c>
      <c r="H2390" s="3"/>
      <c r="I2390" s="3"/>
      <c r="J2390" s="3"/>
      <c r="K2390" s="4" t="s">
        <v>2973</v>
      </c>
      <c r="L2390" s="3" t="s">
        <v>370</v>
      </c>
      <c r="M2390" s="3" t="s">
        <v>410</v>
      </c>
      <c r="N2390" s="3" t="s">
        <v>2820</v>
      </c>
      <c r="O2390" s="3">
        <v>250877</v>
      </c>
      <c r="P2390" s="3" t="s">
        <v>2792</v>
      </c>
      <c r="Q2390" s="4" t="s">
        <v>22</v>
      </c>
      <c r="R2390" s="3">
        <v>1</v>
      </c>
      <c r="S2390" s="16">
        <v>44734</v>
      </c>
      <c r="T2390" s="12">
        <f t="shared" si="9"/>
        <v>1036146</v>
      </c>
      <c r="U2390" s="10"/>
      <c r="V2390" s="10"/>
      <c r="W2390" s="10"/>
      <c r="X2390" s="10"/>
      <c r="Y2390" s="10"/>
      <c r="Z2390" s="10"/>
    </row>
    <row r="2391" customHeight="1" spans="1:26">
      <c r="A2391" s="3"/>
      <c r="B2391" s="4" t="s">
        <v>2899</v>
      </c>
      <c r="C2391" s="3" t="s">
        <v>2818</v>
      </c>
      <c r="D2391" s="4" t="s">
        <v>1956</v>
      </c>
      <c r="E2391" s="4" t="s">
        <v>762</v>
      </c>
      <c r="F2391" s="4" t="s">
        <v>765</v>
      </c>
      <c r="G2391" s="4"/>
      <c r="H2391" s="3"/>
      <c r="I2391" s="3"/>
      <c r="J2391" s="3"/>
      <c r="K2391" s="4" t="s">
        <v>765</v>
      </c>
      <c r="L2391" s="3" t="s">
        <v>370</v>
      </c>
      <c r="M2391" s="3" t="s">
        <v>410</v>
      </c>
      <c r="N2391" s="3" t="s">
        <v>2820</v>
      </c>
      <c r="O2391" s="3">
        <v>250877</v>
      </c>
      <c r="P2391" s="3" t="s">
        <v>2792</v>
      </c>
      <c r="Q2391" s="4" t="s">
        <v>22</v>
      </c>
      <c r="R2391" s="3">
        <v>1</v>
      </c>
      <c r="S2391" s="16">
        <v>44734</v>
      </c>
      <c r="T2391" s="12">
        <f t="shared" si="9"/>
        <v>1036146</v>
      </c>
      <c r="U2391" s="10"/>
      <c r="V2391" s="10"/>
      <c r="W2391" s="10"/>
      <c r="X2391" s="10"/>
      <c r="Y2391" s="10"/>
      <c r="Z2391" s="10"/>
    </row>
    <row r="2392" customHeight="1" spans="1:26">
      <c r="A2392" s="3"/>
      <c r="B2392" s="4" t="s">
        <v>2890</v>
      </c>
      <c r="C2392" s="3" t="s">
        <v>2818</v>
      </c>
      <c r="D2392" s="4" t="s">
        <v>1970</v>
      </c>
      <c r="E2392" s="4" t="s">
        <v>767</v>
      </c>
      <c r="F2392" s="4" t="s">
        <v>59</v>
      </c>
      <c r="G2392" s="4" t="s">
        <v>2844</v>
      </c>
      <c r="H2392" s="3"/>
      <c r="I2392" s="3"/>
      <c r="J2392" s="3"/>
      <c r="K2392" s="4" t="s">
        <v>2912</v>
      </c>
      <c r="L2392" s="3" t="s">
        <v>370</v>
      </c>
      <c r="M2392" s="3" t="s">
        <v>410</v>
      </c>
      <c r="N2392" s="3" t="s">
        <v>2820</v>
      </c>
      <c r="O2392" s="3">
        <v>250879</v>
      </c>
      <c r="P2392" s="3" t="s">
        <v>2792</v>
      </c>
      <c r="Q2392" s="4" t="s">
        <v>30</v>
      </c>
      <c r="R2392" s="3">
        <v>1</v>
      </c>
      <c r="S2392" s="16">
        <v>44734</v>
      </c>
      <c r="T2392" s="12">
        <f t="shared" si="9"/>
        <v>1036146</v>
      </c>
      <c r="U2392" s="10"/>
      <c r="V2392" s="10"/>
      <c r="W2392" s="10"/>
      <c r="X2392" s="10"/>
      <c r="Y2392" s="10"/>
      <c r="Z2392" s="10"/>
    </row>
    <row r="2393" customHeight="1" spans="1:26">
      <c r="A2393" s="3"/>
      <c r="B2393" s="4" t="s">
        <v>2890</v>
      </c>
      <c r="C2393" s="3" t="s">
        <v>2818</v>
      </c>
      <c r="D2393" s="4" t="s">
        <v>750</v>
      </c>
      <c r="E2393" s="4" t="s">
        <v>341</v>
      </c>
      <c r="F2393" s="4" t="s">
        <v>83</v>
      </c>
      <c r="G2393" s="4" t="s">
        <v>2832</v>
      </c>
      <c r="H2393" s="3"/>
      <c r="I2393" s="3"/>
      <c r="J2393" s="3"/>
      <c r="K2393" s="4" t="s">
        <v>2937</v>
      </c>
      <c r="L2393" s="3" t="s">
        <v>370</v>
      </c>
      <c r="M2393" s="3" t="s">
        <v>410</v>
      </c>
      <c r="N2393" s="3" t="s">
        <v>2820</v>
      </c>
      <c r="O2393" s="3">
        <v>250879</v>
      </c>
      <c r="P2393" s="3" t="s">
        <v>2792</v>
      </c>
      <c r="Q2393" s="4" t="s">
        <v>30</v>
      </c>
      <c r="R2393" s="3">
        <v>3</v>
      </c>
      <c r="S2393" s="16">
        <v>44734</v>
      </c>
      <c r="T2393" s="12">
        <f t="shared" si="9"/>
        <v>1036146</v>
      </c>
      <c r="U2393" s="10"/>
      <c r="V2393" s="10"/>
      <c r="W2393" s="10"/>
      <c r="X2393" s="10"/>
      <c r="Y2393" s="10"/>
      <c r="Z2393" s="10"/>
    </row>
    <row r="2394" customHeight="1" spans="1:26">
      <c r="A2394" s="3"/>
      <c r="B2394" s="4" t="s">
        <v>2890</v>
      </c>
      <c r="C2394" s="3" t="s">
        <v>2818</v>
      </c>
      <c r="D2394" s="4" t="s">
        <v>1956</v>
      </c>
      <c r="E2394" s="4" t="s">
        <v>762</v>
      </c>
      <c r="F2394" s="4" t="s">
        <v>543</v>
      </c>
      <c r="G2394" s="4" t="s">
        <v>2853</v>
      </c>
      <c r="H2394" s="3"/>
      <c r="I2394" s="3"/>
      <c r="J2394" s="3"/>
      <c r="K2394" s="4" t="s">
        <v>2916</v>
      </c>
      <c r="L2394" s="3" t="s">
        <v>370</v>
      </c>
      <c r="M2394" s="3" t="s">
        <v>410</v>
      </c>
      <c r="N2394" s="3" t="s">
        <v>2820</v>
      </c>
      <c r="O2394" s="3">
        <v>250879</v>
      </c>
      <c r="P2394" s="3" t="s">
        <v>2792</v>
      </c>
      <c r="Q2394" s="4" t="s">
        <v>30</v>
      </c>
      <c r="R2394" s="3">
        <v>1</v>
      </c>
      <c r="S2394" s="16">
        <v>44734</v>
      </c>
      <c r="T2394" s="12">
        <f t="shared" si="9"/>
        <v>1036146</v>
      </c>
      <c r="U2394" s="10"/>
      <c r="V2394" s="10"/>
      <c r="W2394" s="10"/>
      <c r="X2394" s="10"/>
      <c r="Y2394" s="10"/>
      <c r="Z2394" s="10"/>
    </row>
    <row r="2395" customHeight="1" spans="1:26">
      <c r="A2395" s="3"/>
      <c r="B2395" s="4" t="s">
        <v>2890</v>
      </c>
      <c r="C2395" s="3" t="s">
        <v>2818</v>
      </c>
      <c r="D2395" s="4" t="s">
        <v>2004</v>
      </c>
      <c r="E2395" s="4" t="s">
        <v>795</v>
      </c>
      <c r="F2395" s="4" t="s">
        <v>142</v>
      </c>
      <c r="G2395" s="4" t="s">
        <v>2885</v>
      </c>
      <c r="H2395" s="3"/>
      <c r="I2395" s="3"/>
      <c r="J2395" s="3"/>
      <c r="K2395" s="4" t="s">
        <v>2973</v>
      </c>
      <c r="L2395" s="3" t="s">
        <v>370</v>
      </c>
      <c r="M2395" s="3" t="s">
        <v>410</v>
      </c>
      <c r="N2395" s="3" t="s">
        <v>2820</v>
      </c>
      <c r="O2395" s="3">
        <v>250879</v>
      </c>
      <c r="P2395" s="3" t="s">
        <v>2792</v>
      </c>
      <c r="Q2395" s="4" t="s">
        <v>30</v>
      </c>
      <c r="R2395" s="3">
        <v>1</v>
      </c>
      <c r="S2395" s="16">
        <v>44734</v>
      </c>
      <c r="T2395" s="12">
        <f t="shared" si="9"/>
        <v>1036146</v>
      </c>
      <c r="U2395" s="10"/>
      <c r="V2395" s="10"/>
      <c r="W2395" s="10"/>
      <c r="X2395" s="10"/>
      <c r="Y2395" s="10"/>
      <c r="Z2395" s="10"/>
    </row>
    <row r="2396" customHeight="1" spans="1:26">
      <c r="A2396" s="3"/>
      <c r="B2396" s="4" t="s">
        <v>2890</v>
      </c>
      <c r="C2396" s="3" t="s">
        <v>2818</v>
      </c>
      <c r="D2396" s="4" t="s">
        <v>1956</v>
      </c>
      <c r="E2396" s="4" t="s">
        <v>373</v>
      </c>
      <c r="F2396" s="4" t="s">
        <v>158</v>
      </c>
      <c r="G2396" s="4" t="s">
        <v>2822</v>
      </c>
      <c r="H2396" s="3"/>
      <c r="I2396" s="3"/>
      <c r="J2396" s="3"/>
      <c r="K2396" s="4" t="s">
        <v>2918</v>
      </c>
      <c r="L2396" s="3" t="s">
        <v>370</v>
      </c>
      <c r="M2396" s="3" t="s">
        <v>410</v>
      </c>
      <c r="N2396" s="3" t="s">
        <v>2820</v>
      </c>
      <c r="O2396" s="3">
        <v>250879</v>
      </c>
      <c r="P2396" s="3" t="s">
        <v>2792</v>
      </c>
      <c r="Q2396" s="4" t="s">
        <v>30</v>
      </c>
      <c r="R2396" s="3">
        <v>1</v>
      </c>
      <c r="S2396" s="16">
        <v>44734</v>
      </c>
      <c r="T2396" s="12">
        <f t="shared" si="9"/>
        <v>1036146</v>
      </c>
      <c r="U2396" s="10"/>
      <c r="V2396" s="10"/>
      <c r="W2396" s="10"/>
      <c r="X2396" s="10"/>
      <c r="Y2396" s="10"/>
      <c r="Z2396" s="10"/>
    </row>
    <row r="2397" customHeight="1" spans="1:26">
      <c r="A2397" s="3"/>
      <c r="B2397" s="4" t="s">
        <v>2890</v>
      </c>
      <c r="C2397" s="3" t="s">
        <v>2818</v>
      </c>
      <c r="D2397" s="4" t="s">
        <v>1959</v>
      </c>
      <c r="E2397" s="4" t="s">
        <v>763</v>
      </c>
      <c r="F2397" s="4" t="s">
        <v>159</v>
      </c>
      <c r="G2397" s="4" t="s">
        <v>2851</v>
      </c>
      <c r="H2397" s="3"/>
      <c r="I2397" s="3"/>
      <c r="J2397" s="3"/>
      <c r="K2397" s="4" t="s">
        <v>2897</v>
      </c>
      <c r="L2397" s="3" t="s">
        <v>370</v>
      </c>
      <c r="M2397" s="3" t="s">
        <v>410</v>
      </c>
      <c r="N2397" s="3" t="s">
        <v>2820</v>
      </c>
      <c r="O2397" s="3">
        <v>250879</v>
      </c>
      <c r="P2397" s="3" t="s">
        <v>2792</v>
      </c>
      <c r="Q2397" s="4" t="s">
        <v>30</v>
      </c>
      <c r="R2397" s="3">
        <v>1</v>
      </c>
      <c r="S2397" s="16">
        <v>44734</v>
      </c>
      <c r="T2397" s="12">
        <f t="shared" si="9"/>
        <v>1036146</v>
      </c>
      <c r="U2397" s="10"/>
      <c r="V2397" s="10"/>
      <c r="W2397" s="10"/>
      <c r="X2397" s="10"/>
      <c r="Y2397" s="10"/>
      <c r="Z2397" s="10"/>
    </row>
    <row r="2398" customHeight="1" spans="1:26">
      <c r="A2398" s="3"/>
      <c r="B2398" s="4" t="s">
        <v>2890</v>
      </c>
      <c r="C2398" s="3" t="s">
        <v>2818</v>
      </c>
      <c r="D2398" s="4" t="s">
        <v>2254</v>
      </c>
      <c r="E2398" s="4" t="s">
        <v>845</v>
      </c>
      <c r="F2398" s="4" t="s">
        <v>189</v>
      </c>
      <c r="G2398" s="4" t="s">
        <v>2835</v>
      </c>
      <c r="H2398" s="3"/>
      <c r="I2398" s="3"/>
      <c r="J2398" s="3"/>
      <c r="K2398" s="4" t="s">
        <v>567</v>
      </c>
      <c r="L2398" s="3" t="s">
        <v>370</v>
      </c>
      <c r="M2398" s="3" t="s">
        <v>410</v>
      </c>
      <c r="N2398" s="3" t="s">
        <v>2820</v>
      </c>
      <c r="O2398" s="3">
        <v>250879</v>
      </c>
      <c r="P2398" s="3" t="s">
        <v>2792</v>
      </c>
      <c r="Q2398" s="4" t="s">
        <v>30</v>
      </c>
      <c r="R2398" s="3">
        <v>1</v>
      </c>
      <c r="S2398" s="16">
        <v>44734</v>
      </c>
      <c r="T2398" s="12">
        <f t="shared" si="9"/>
        <v>1036146</v>
      </c>
      <c r="U2398" s="10"/>
      <c r="V2398" s="10"/>
      <c r="W2398" s="10"/>
      <c r="X2398" s="10"/>
      <c r="Y2398" s="10"/>
      <c r="Z2398" s="10"/>
    </row>
    <row r="2399" customHeight="1" spans="1:26">
      <c r="A2399" s="3"/>
      <c r="B2399" s="4" t="s">
        <v>2890</v>
      </c>
      <c r="C2399" s="3" t="s">
        <v>2818</v>
      </c>
      <c r="D2399" s="4" t="s">
        <v>1956</v>
      </c>
      <c r="E2399" s="4" t="s">
        <v>762</v>
      </c>
      <c r="F2399" s="4" t="s">
        <v>201</v>
      </c>
      <c r="G2399" s="4" t="s">
        <v>2853</v>
      </c>
      <c r="H2399" s="3"/>
      <c r="I2399" s="3"/>
      <c r="J2399" s="3"/>
      <c r="K2399" s="4" t="s">
        <v>2935</v>
      </c>
      <c r="L2399" s="3" t="s">
        <v>370</v>
      </c>
      <c r="M2399" s="3" t="s">
        <v>410</v>
      </c>
      <c r="N2399" s="3" t="s">
        <v>2820</v>
      </c>
      <c r="O2399" s="3">
        <v>250879</v>
      </c>
      <c r="P2399" s="3" t="s">
        <v>2792</v>
      </c>
      <c r="Q2399" s="4" t="s">
        <v>30</v>
      </c>
      <c r="R2399" s="3">
        <v>1</v>
      </c>
      <c r="S2399" s="16">
        <v>44734</v>
      </c>
      <c r="T2399" s="12">
        <f t="shared" si="9"/>
        <v>1036146</v>
      </c>
      <c r="U2399" s="10"/>
      <c r="V2399" s="10"/>
      <c r="W2399" s="10"/>
      <c r="X2399" s="10"/>
      <c r="Y2399" s="10"/>
      <c r="Z2399" s="10"/>
    </row>
    <row r="2400" customHeight="1" spans="1:26">
      <c r="A2400" s="3"/>
      <c r="B2400" s="4" t="s">
        <v>2890</v>
      </c>
      <c r="C2400" s="3" t="s">
        <v>2818</v>
      </c>
      <c r="D2400" s="4" t="s">
        <v>1956</v>
      </c>
      <c r="E2400" s="4" t="s">
        <v>762</v>
      </c>
      <c r="F2400" s="4" t="s">
        <v>45</v>
      </c>
      <c r="G2400" s="4" t="s">
        <v>2837</v>
      </c>
      <c r="H2400" s="3"/>
      <c r="I2400" s="3"/>
      <c r="J2400" s="3"/>
      <c r="K2400" s="4" t="s">
        <v>2920</v>
      </c>
      <c r="L2400" s="3" t="s">
        <v>370</v>
      </c>
      <c r="M2400" s="3" t="s">
        <v>410</v>
      </c>
      <c r="N2400" s="3" t="s">
        <v>2820</v>
      </c>
      <c r="O2400" s="3">
        <v>250876</v>
      </c>
      <c r="P2400" s="3" t="s">
        <v>2792</v>
      </c>
      <c r="Q2400" s="4" t="s">
        <v>26</v>
      </c>
      <c r="R2400" s="3">
        <v>1</v>
      </c>
      <c r="S2400" s="16">
        <v>44734</v>
      </c>
      <c r="T2400" s="12">
        <f t="shared" si="9"/>
        <v>1036146</v>
      </c>
      <c r="U2400" s="10"/>
      <c r="V2400" s="10"/>
      <c r="W2400" s="10"/>
      <c r="X2400" s="10"/>
      <c r="Y2400" s="10"/>
      <c r="Z2400" s="10"/>
    </row>
    <row r="2401" customHeight="1" spans="1:26">
      <c r="A2401" s="3"/>
      <c r="B2401" s="4" t="s">
        <v>2890</v>
      </c>
      <c r="C2401" s="3" t="s">
        <v>2818</v>
      </c>
      <c r="D2401" s="4" t="s">
        <v>1956</v>
      </c>
      <c r="E2401" s="4" t="s">
        <v>762</v>
      </c>
      <c r="F2401" s="4" t="s">
        <v>685</v>
      </c>
      <c r="G2401" s="4" t="s">
        <v>2868</v>
      </c>
      <c r="H2401" s="3"/>
      <c r="I2401" s="3"/>
      <c r="J2401" s="3"/>
      <c r="K2401" s="4" t="s">
        <v>3034</v>
      </c>
      <c r="L2401" s="3" t="s">
        <v>370</v>
      </c>
      <c r="M2401" s="3" t="s">
        <v>410</v>
      </c>
      <c r="N2401" s="3" t="s">
        <v>2820</v>
      </c>
      <c r="O2401" s="3">
        <v>250876</v>
      </c>
      <c r="P2401" s="3" t="s">
        <v>2792</v>
      </c>
      <c r="Q2401" s="4" t="s">
        <v>26</v>
      </c>
      <c r="R2401" s="3">
        <v>1</v>
      </c>
      <c r="S2401" s="16">
        <v>44734</v>
      </c>
      <c r="T2401" s="12">
        <f t="shared" si="9"/>
        <v>1036146</v>
      </c>
      <c r="U2401" s="10"/>
      <c r="V2401" s="10"/>
      <c r="W2401" s="10"/>
      <c r="X2401" s="10"/>
      <c r="Y2401" s="10"/>
      <c r="Z2401" s="10"/>
    </row>
    <row r="2402" customHeight="1" spans="1:26">
      <c r="A2402" s="3"/>
      <c r="B2402" s="4" t="s">
        <v>2890</v>
      </c>
      <c r="C2402" s="3" t="s">
        <v>2818</v>
      </c>
      <c r="D2402" s="4" t="s">
        <v>1959</v>
      </c>
      <c r="E2402" s="4" t="s">
        <v>763</v>
      </c>
      <c r="F2402" s="4" t="s">
        <v>450</v>
      </c>
      <c r="G2402" s="4" t="s">
        <v>2851</v>
      </c>
      <c r="H2402" s="3"/>
      <c r="I2402" s="3"/>
      <c r="J2402" s="3"/>
      <c r="K2402" s="4" t="s">
        <v>451</v>
      </c>
      <c r="L2402" s="3" t="s">
        <v>370</v>
      </c>
      <c r="M2402" s="3" t="s">
        <v>410</v>
      </c>
      <c r="N2402" s="3" t="s">
        <v>2820</v>
      </c>
      <c r="O2402" s="3">
        <v>250876</v>
      </c>
      <c r="P2402" s="3" t="s">
        <v>2792</v>
      </c>
      <c r="Q2402" s="4" t="s">
        <v>26</v>
      </c>
      <c r="R2402" s="3">
        <v>0</v>
      </c>
      <c r="S2402" s="16">
        <v>44734</v>
      </c>
      <c r="T2402" s="12">
        <f t="shared" si="9"/>
        <v>1036146</v>
      </c>
      <c r="U2402" s="10"/>
      <c r="V2402" s="10"/>
      <c r="W2402" s="10"/>
      <c r="X2402" s="10"/>
      <c r="Y2402" s="10"/>
      <c r="Z2402" s="10"/>
    </row>
    <row r="2403" customHeight="1" spans="1:26">
      <c r="A2403" s="3"/>
      <c r="B2403" s="4" t="s">
        <v>2890</v>
      </c>
      <c r="C2403" s="3" t="s">
        <v>2818</v>
      </c>
      <c r="D2403" s="4" t="s">
        <v>750</v>
      </c>
      <c r="E2403" s="4" t="s">
        <v>341</v>
      </c>
      <c r="F2403" s="4" t="s">
        <v>83</v>
      </c>
      <c r="G2403" s="4" t="s">
        <v>2832</v>
      </c>
      <c r="H2403" s="3"/>
      <c r="I2403" s="3"/>
      <c r="J2403" s="3"/>
      <c r="K2403" s="4" t="s">
        <v>2937</v>
      </c>
      <c r="L2403" s="3" t="s">
        <v>370</v>
      </c>
      <c r="M2403" s="3" t="s">
        <v>410</v>
      </c>
      <c r="N2403" s="3" t="s">
        <v>2820</v>
      </c>
      <c r="O2403" s="3">
        <v>250423</v>
      </c>
      <c r="P2403" s="3" t="s">
        <v>2792</v>
      </c>
      <c r="Q2403" s="4" t="s">
        <v>11</v>
      </c>
      <c r="R2403" s="3">
        <v>1</v>
      </c>
      <c r="S2403" s="16">
        <v>44734</v>
      </c>
      <c r="T2403" s="12">
        <f t="shared" si="9"/>
        <v>1036146</v>
      </c>
      <c r="U2403" s="10"/>
      <c r="V2403" s="10"/>
      <c r="W2403" s="10"/>
      <c r="X2403" s="10"/>
      <c r="Y2403" s="10"/>
      <c r="Z2403" s="10"/>
    </row>
    <row r="2404" customHeight="1" spans="1:26">
      <c r="A2404" s="3"/>
      <c r="B2404" s="4" t="s">
        <v>2890</v>
      </c>
      <c r="C2404" s="3" t="s">
        <v>2818</v>
      </c>
      <c r="D2404" s="4" t="s">
        <v>621</v>
      </c>
      <c r="E2404" s="4" t="s">
        <v>621</v>
      </c>
      <c r="F2404" s="4" t="s">
        <v>128</v>
      </c>
      <c r="G2404" s="4" t="s">
        <v>2829</v>
      </c>
      <c r="H2404" s="3"/>
      <c r="I2404" s="3"/>
      <c r="J2404" s="3"/>
      <c r="K2404" s="4" t="s">
        <v>2949</v>
      </c>
      <c r="L2404" s="3" t="s">
        <v>414</v>
      </c>
      <c r="M2404" s="3" t="s">
        <v>428</v>
      </c>
      <c r="N2404" s="3" t="s">
        <v>2820</v>
      </c>
      <c r="O2404" s="3">
        <v>250881</v>
      </c>
      <c r="P2404" s="3" t="s">
        <v>2792</v>
      </c>
      <c r="Q2404" s="4" t="s">
        <v>98</v>
      </c>
      <c r="R2404" s="3">
        <v>1</v>
      </c>
      <c r="S2404" s="16">
        <v>44734</v>
      </c>
      <c r="T2404" s="12">
        <f t="shared" si="9"/>
        <v>1036146</v>
      </c>
      <c r="U2404" s="10"/>
      <c r="V2404" s="10"/>
      <c r="W2404" s="10"/>
      <c r="X2404" s="10"/>
      <c r="Y2404" s="10"/>
      <c r="Z2404" s="10"/>
    </row>
    <row r="2405" customHeight="1" spans="1:26">
      <c r="A2405" s="3"/>
      <c r="B2405" s="4" t="s">
        <v>2890</v>
      </c>
      <c r="C2405" s="3" t="s">
        <v>2818</v>
      </c>
      <c r="D2405" s="4" t="s">
        <v>2987</v>
      </c>
      <c r="E2405" s="4" t="s">
        <v>804</v>
      </c>
      <c r="F2405" s="4" t="s">
        <v>160</v>
      </c>
      <c r="G2405" s="4" t="s">
        <v>2879</v>
      </c>
      <c r="H2405" s="3"/>
      <c r="I2405" s="3"/>
      <c r="J2405" s="3"/>
      <c r="K2405" s="4" t="s">
        <v>2989</v>
      </c>
      <c r="L2405" s="3" t="s">
        <v>414</v>
      </c>
      <c r="M2405" s="3" t="s">
        <v>428</v>
      </c>
      <c r="N2405" s="3" t="s">
        <v>2820</v>
      </c>
      <c r="O2405" s="3">
        <v>250881</v>
      </c>
      <c r="P2405" s="3" t="s">
        <v>2792</v>
      </c>
      <c r="Q2405" s="4" t="s">
        <v>98</v>
      </c>
      <c r="R2405" s="3">
        <v>1</v>
      </c>
      <c r="S2405" s="16">
        <v>44734</v>
      </c>
      <c r="T2405" s="12">
        <f t="shared" si="9"/>
        <v>1036146</v>
      </c>
      <c r="U2405" s="10"/>
      <c r="V2405" s="10"/>
      <c r="W2405" s="10"/>
      <c r="X2405" s="10"/>
      <c r="Y2405" s="10"/>
      <c r="Z2405" s="10"/>
    </row>
    <row r="2406" customHeight="1" spans="1:26">
      <c r="A2406" s="3"/>
      <c r="B2406" s="4" t="s">
        <v>2890</v>
      </c>
      <c r="C2406" s="3" t="s">
        <v>2818</v>
      </c>
      <c r="D2406" s="4" t="s">
        <v>1979</v>
      </c>
      <c r="E2406" s="4" t="s">
        <v>774</v>
      </c>
      <c r="F2406" s="4" t="s">
        <v>124</v>
      </c>
      <c r="G2406" s="4" t="s">
        <v>2829</v>
      </c>
      <c r="H2406" s="3"/>
      <c r="I2406" s="3"/>
      <c r="J2406" s="3"/>
      <c r="K2406" s="4" t="s">
        <v>2917</v>
      </c>
      <c r="L2406" s="3" t="s">
        <v>414</v>
      </c>
      <c r="M2406" s="3" t="s">
        <v>415</v>
      </c>
      <c r="N2406" s="3" t="s">
        <v>2820</v>
      </c>
      <c r="O2406" s="3">
        <v>204737</v>
      </c>
      <c r="P2406" s="3" t="s">
        <v>2792</v>
      </c>
      <c r="Q2406" s="4" t="s">
        <v>20</v>
      </c>
      <c r="R2406" s="3">
        <v>1</v>
      </c>
      <c r="S2406" s="16">
        <v>44734</v>
      </c>
      <c r="T2406" s="12">
        <f t="shared" si="9"/>
        <v>1036146</v>
      </c>
      <c r="U2406" s="10"/>
      <c r="V2406" s="10"/>
      <c r="W2406" s="10"/>
      <c r="X2406" s="10"/>
      <c r="Y2406" s="10"/>
      <c r="Z2406" s="10"/>
    </row>
    <row r="2407" customHeight="1" spans="1:26">
      <c r="A2407" s="3"/>
      <c r="B2407" s="4" t="s">
        <v>2890</v>
      </c>
      <c r="C2407" s="3" t="s">
        <v>2818</v>
      </c>
      <c r="D2407" s="4" t="s">
        <v>1979</v>
      </c>
      <c r="E2407" s="4" t="s">
        <v>327</v>
      </c>
      <c r="F2407" s="4" t="s">
        <v>63</v>
      </c>
      <c r="G2407" s="4" t="s">
        <v>2854</v>
      </c>
      <c r="H2407" s="3"/>
      <c r="I2407" s="3"/>
      <c r="J2407" s="3"/>
      <c r="K2407" s="4" t="s">
        <v>2913</v>
      </c>
      <c r="L2407" s="3" t="s">
        <v>414</v>
      </c>
      <c r="M2407" s="3" t="s">
        <v>415</v>
      </c>
      <c r="N2407" s="3" t="s">
        <v>2820</v>
      </c>
      <c r="O2407" s="3">
        <v>256479</v>
      </c>
      <c r="P2407" s="3" t="s">
        <v>2792</v>
      </c>
      <c r="Q2407" s="4" t="s">
        <v>807</v>
      </c>
      <c r="R2407" s="3">
        <v>-1</v>
      </c>
      <c r="S2407" s="16">
        <v>44734</v>
      </c>
      <c r="T2407" s="12">
        <f t="shared" si="9"/>
        <v>1036146</v>
      </c>
      <c r="U2407" s="10"/>
      <c r="V2407" s="10"/>
      <c r="W2407" s="10"/>
      <c r="X2407" s="10"/>
      <c r="Y2407" s="10"/>
      <c r="Z2407" s="10"/>
    </row>
    <row r="2408" customHeight="1" spans="1:26">
      <c r="A2408" s="3"/>
      <c r="B2408" s="4" t="s">
        <v>2890</v>
      </c>
      <c r="C2408" s="3" t="s">
        <v>2818</v>
      </c>
      <c r="D2408" s="4" t="s">
        <v>750</v>
      </c>
      <c r="E2408" s="4" t="s">
        <v>341</v>
      </c>
      <c r="F2408" s="4" t="s">
        <v>80</v>
      </c>
      <c r="G2408" s="4" t="s">
        <v>2839</v>
      </c>
      <c r="H2408" s="3"/>
      <c r="I2408" s="3"/>
      <c r="J2408" s="3"/>
      <c r="K2408" s="4" t="s">
        <v>3038</v>
      </c>
      <c r="L2408" s="3" t="s">
        <v>414</v>
      </c>
      <c r="M2408" s="3" t="s">
        <v>415</v>
      </c>
      <c r="N2408" s="3" t="s">
        <v>2820</v>
      </c>
      <c r="O2408" s="3">
        <v>256479</v>
      </c>
      <c r="P2408" s="3" t="s">
        <v>2792</v>
      </c>
      <c r="Q2408" s="4" t="s">
        <v>807</v>
      </c>
      <c r="R2408" s="3">
        <v>1</v>
      </c>
      <c r="S2408" s="16">
        <v>44734</v>
      </c>
      <c r="T2408" s="12">
        <f t="shared" si="9"/>
        <v>1036146</v>
      </c>
      <c r="U2408" s="10"/>
      <c r="V2408" s="10"/>
      <c r="W2408" s="10"/>
      <c r="X2408" s="10"/>
      <c r="Y2408" s="10"/>
      <c r="Z2408" s="10"/>
    </row>
    <row r="2409" customHeight="1" spans="1:26">
      <c r="A2409" s="3"/>
      <c r="B2409" s="4" t="s">
        <v>2890</v>
      </c>
      <c r="C2409" s="3" t="s">
        <v>2818</v>
      </c>
      <c r="D2409" s="4" t="s">
        <v>750</v>
      </c>
      <c r="E2409" s="4" t="s">
        <v>341</v>
      </c>
      <c r="F2409" s="4" t="s">
        <v>83</v>
      </c>
      <c r="G2409" s="4" t="s">
        <v>2832</v>
      </c>
      <c r="H2409" s="3"/>
      <c r="I2409" s="3"/>
      <c r="J2409" s="3"/>
      <c r="K2409" s="4" t="s">
        <v>2937</v>
      </c>
      <c r="L2409" s="3" t="s">
        <v>414</v>
      </c>
      <c r="M2409" s="3" t="s">
        <v>415</v>
      </c>
      <c r="N2409" s="3" t="s">
        <v>2820</v>
      </c>
      <c r="O2409" s="3">
        <v>256479</v>
      </c>
      <c r="P2409" s="3" t="s">
        <v>2792</v>
      </c>
      <c r="Q2409" s="4" t="s">
        <v>807</v>
      </c>
      <c r="R2409" s="3">
        <v>1</v>
      </c>
      <c r="S2409" s="16">
        <v>44734</v>
      </c>
      <c r="T2409" s="12">
        <f t="shared" si="9"/>
        <v>1036146</v>
      </c>
      <c r="U2409" s="10"/>
      <c r="V2409" s="10"/>
      <c r="W2409" s="10"/>
      <c r="X2409" s="10"/>
      <c r="Y2409" s="10"/>
      <c r="Z2409" s="10"/>
    </row>
    <row r="2410" customHeight="1" spans="1:26">
      <c r="A2410" s="3"/>
      <c r="B2410" s="4" t="s">
        <v>2890</v>
      </c>
      <c r="C2410" s="3" t="s">
        <v>2818</v>
      </c>
      <c r="D2410" s="4" t="s">
        <v>750</v>
      </c>
      <c r="E2410" s="4" t="s">
        <v>341</v>
      </c>
      <c r="F2410" s="4" t="s">
        <v>96</v>
      </c>
      <c r="G2410" s="4" t="s">
        <v>2839</v>
      </c>
      <c r="H2410" s="3"/>
      <c r="I2410" s="3"/>
      <c r="J2410" s="3"/>
      <c r="K2410" s="4" t="s">
        <v>3012</v>
      </c>
      <c r="L2410" s="3" t="s">
        <v>414</v>
      </c>
      <c r="M2410" s="3" t="s">
        <v>415</v>
      </c>
      <c r="N2410" s="3" t="s">
        <v>2820</v>
      </c>
      <c r="O2410" s="3">
        <v>256479</v>
      </c>
      <c r="P2410" s="3" t="s">
        <v>2792</v>
      </c>
      <c r="Q2410" s="4" t="s">
        <v>807</v>
      </c>
      <c r="R2410" s="3">
        <v>1</v>
      </c>
      <c r="S2410" s="16">
        <v>44734</v>
      </c>
      <c r="T2410" s="12">
        <f t="shared" si="9"/>
        <v>1036146</v>
      </c>
      <c r="U2410" s="10"/>
      <c r="V2410" s="10"/>
      <c r="W2410" s="10"/>
      <c r="X2410" s="10"/>
      <c r="Y2410" s="10"/>
      <c r="Z2410" s="10"/>
    </row>
    <row r="2411" customHeight="1" spans="1:26">
      <c r="A2411" s="3"/>
      <c r="B2411" s="4" t="s">
        <v>2890</v>
      </c>
      <c r="C2411" s="3" t="s">
        <v>2818</v>
      </c>
      <c r="D2411" s="4" t="s">
        <v>1970</v>
      </c>
      <c r="E2411" s="4" t="s">
        <v>767</v>
      </c>
      <c r="F2411" s="4" t="s">
        <v>107</v>
      </c>
      <c r="G2411" s="4" t="s">
        <v>2844</v>
      </c>
      <c r="H2411" s="3"/>
      <c r="I2411" s="3"/>
      <c r="J2411" s="3"/>
      <c r="K2411" s="4" t="s">
        <v>3003</v>
      </c>
      <c r="L2411" s="3" t="s">
        <v>414</v>
      </c>
      <c r="M2411" s="3" t="s">
        <v>415</v>
      </c>
      <c r="N2411" s="3" t="s">
        <v>2820</v>
      </c>
      <c r="O2411" s="3">
        <v>256479</v>
      </c>
      <c r="P2411" s="3" t="s">
        <v>2792</v>
      </c>
      <c r="Q2411" s="4" t="s">
        <v>807</v>
      </c>
      <c r="R2411" s="3">
        <v>2</v>
      </c>
      <c r="S2411" s="16">
        <v>44734</v>
      </c>
      <c r="T2411" s="12">
        <f t="shared" si="9"/>
        <v>1036146</v>
      </c>
      <c r="U2411" s="10"/>
      <c r="V2411" s="10"/>
      <c r="W2411" s="10"/>
      <c r="X2411" s="10"/>
      <c r="Y2411" s="10"/>
      <c r="Z2411" s="10"/>
    </row>
    <row r="2412" customHeight="1" spans="1:26">
      <c r="A2412" s="3"/>
      <c r="B2412" s="4" t="s">
        <v>2890</v>
      </c>
      <c r="C2412" s="3" t="s">
        <v>2818</v>
      </c>
      <c r="D2412" s="4" t="s">
        <v>2170</v>
      </c>
      <c r="E2412" s="4" t="s">
        <v>849</v>
      </c>
      <c r="F2412" s="4" t="s">
        <v>192</v>
      </c>
      <c r="G2412" s="4" t="s">
        <v>2845</v>
      </c>
      <c r="H2412" s="3"/>
      <c r="I2412" s="3"/>
      <c r="J2412" s="3"/>
      <c r="K2412" s="4" t="s">
        <v>682</v>
      </c>
      <c r="L2412" s="3" t="s">
        <v>414</v>
      </c>
      <c r="M2412" s="3" t="s">
        <v>415</v>
      </c>
      <c r="N2412" s="3" t="s">
        <v>2820</v>
      </c>
      <c r="O2412" s="3">
        <v>256479</v>
      </c>
      <c r="P2412" s="3" t="s">
        <v>2792</v>
      </c>
      <c r="Q2412" s="4" t="s">
        <v>807</v>
      </c>
      <c r="R2412" s="3">
        <v>1</v>
      </c>
      <c r="S2412" s="16">
        <v>44734</v>
      </c>
      <c r="T2412" s="12">
        <f t="shared" si="9"/>
        <v>1036146</v>
      </c>
      <c r="U2412" s="10"/>
      <c r="V2412" s="10"/>
      <c r="W2412" s="10"/>
      <c r="X2412" s="10"/>
      <c r="Y2412" s="10"/>
      <c r="Z2412" s="10"/>
    </row>
    <row r="2413" customHeight="1" spans="1:26">
      <c r="A2413" s="3"/>
      <c r="B2413" s="4" t="s">
        <v>2890</v>
      </c>
      <c r="C2413" s="3" t="s">
        <v>2818</v>
      </c>
      <c r="D2413" s="4" t="s">
        <v>750</v>
      </c>
      <c r="E2413" s="4" t="s">
        <v>341</v>
      </c>
      <c r="F2413" s="4" t="s">
        <v>215</v>
      </c>
      <c r="G2413" s="4" t="s">
        <v>2877</v>
      </c>
      <c r="H2413" s="3"/>
      <c r="I2413" s="3"/>
      <c r="J2413" s="3"/>
      <c r="K2413" s="4" t="s">
        <v>665</v>
      </c>
      <c r="L2413" s="3" t="s">
        <v>414</v>
      </c>
      <c r="M2413" s="3" t="s">
        <v>415</v>
      </c>
      <c r="N2413" s="3" t="s">
        <v>2820</v>
      </c>
      <c r="O2413" s="3">
        <v>256479</v>
      </c>
      <c r="P2413" s="3" t="s">
        <v>2792</v>
      </c>
      <c r="Q2413" s="4" t="s">
        <v>807</v>
      </c>
      <c r="R2413" s="3">
        <v>1</v>
      </c>
      <c r="S2413" s="16">
        <v>44734</v>
      </c>
      <c r="T2413" s="12">
        <f t="shared" si="9"/>
        <v>1036146</v>
      </c>
      <c r="U2413" s="10"/>
      <c r="V2413" s="10"/>
      <c r="W2413" s="10"/>
      <c r="X2413" s="10"/>
      <c r="Y2413" s="10"/>
      <c r="Z2413" s="10"/>
    </row>
    <row r="2414" customHeight="1" spans="1:26">
      <c r="A2414" s="3"/>
      <c r="B2414" s="4" t="s">
        <v>2890</v>
      </c>
      <c r="C2414" s="3" t="s">
        <v>2818</v>
      </c>
      <c r="D2414" s="4" t="s">
        <v>1970</v>
      </c>
      <c r="E2414" s="4" t="s">
        <v>767</v>
      </c>
      <c r="F2414" s="4" t="s">
        <v>59</v>
      </c>
      <c r="G2414" s="4" t="s">
        <v>2844</v>
      </c>
      <c r="H2414" s="3"/>
      <c r="I2414" s="3"/>
      <c r="J2414" s="3"/>
      <c r="K2414" s="4" t="s">
        <v>2912</v>
      </c>
      <c r="L2414" s="3" t="s">
        <v>414</v>
      </c>
      <c r="M2414" s="3" t="s">
        <v>415</v>
      </c>
      <c r="N2414" s="3" t="s">
        <v>2820</v>
      </c>
      <c r="O2414" s="3">
        <v>256480</v>
      </c>
      <c r="P2414" s="3" t="s">
        <v>2792</v>
      </c>
      <c r="Q2414" s="4" t="s">
        <v>815</v>
      </c>
      <c r="R2414" s="3">
        <v>1</v>
      </c>
      <c r="S2414" s="16">
        <v>44734</v>
      </c>
      <c r="T2414" s="12">
        <f t="shared" si="9"/>
        <v>1036146</v>
      </c>
      <c r="U2414" s="10"/>
      <c r="V2414" s="10"/>
      <c r="W2414" s="10"/>
      <c r="X2414" s="10"/>
      <c r="Y2414" s="10"/>
      <c r="Z2414" s="10"/>
    </row>
    <row r="2415" customHeight="1" spans="1:26">
      <c r="A2415" s="3"/>
      <c r="B2415" s="4" t="s">
        <v>2890</v>
      </c>
      <c r="C2415" s="3" t="s">
        <v>2818</v>
      </c>
      <c r="D2415" s="4" t="s">
        <v>750</v>
      </c>
      <c r="E2415" s="4" t="s">
        <v>341</v>
      </c>
      <c r="F2415" s="4" t="s">
        <v>83</v>
      </c>
      <c r="G2415" s="4" t="s">
        <v>2832</v>
      </c>
      <c r="H2415" s="3"/>
      <c r="I2415" s="3"/>
      <c r="J2415" s="3"/>
      <c r="K2415" s="4" t="s">
        <v>2937</v>
      </c>
      <c r="L2415" s="3" t="s">
        <v>414</v>
      </c>
      <c r="M2415" s="3" t="s">
        <v>415</v>
      </c>
      <c r="N2415" s="3" t="s">
        <v>2820</v>
      </c>
      <c r="O2415" s="3">
        <v>256480</v>
      </c>
      <c r="P2415" s="3" t="s">
        <v>2792</v>
      </c>
      <c r="Q2415" s="4" t="s">
        <v>815</v>
      </c>
      <c r="R2415" s="3">
        <v>2</v>
      </c>
      <c r="S2415" s="16">
        <v>44734</v>
      </c>
      <c r="T2415" s="12">
        <f t="shared" si="9"/>
        <v>1036146</v>
      </c>
      <c r="U2415" s="10"/>
      <c r="V2415" s="10"/>
      <c r="W2415" s="10"/>
      <c r="X2415" s="10"/>
      <c r="Y2415" s="10"/>
      <c r="Z2415" s="10"/>
    </row>
    <row r="2416" customHeight="1" spans="1:26">
      <c r="A2416" s="3"/>
      <c r="B2416" s="4" t="s">
        <v>2890</v>
      </c>
      <c r="C2416" s="3" t="s">
        <v>2818</v>
      </c>
      <c r="D2416" s="4" t="s">
        <v>2170</v>
      </c>
      <c r="E2416" s="4" t="s">
        <v>778</v>
      </c>
      <c r="F2416" s="4" t="s">
        <v>120</v>
      </c>
      <c r="G2416" s="4" t="s">
        <v>2845</v>
      </c>
      <c r="H2416" s="3"/>
      <c r="I2416" s="3"/>
      <c r="J2416" s="3"/>
      <c r="K2416" s="4" t="s">
        <v>2936</v>
      </c>
      <c r="L2416" s="3" t="s">
        <v>414</v>
      </c>
      <c r="M2416" s="3" t="s">
        <v>415</v>
      </c>
      <c r="N2416" s="3" t="s">
        <v>2820</v>
      </c>
      <c r="O2416" s="3">
        <v>256480</v>
      </c>
      <c r="P2416" s="3" t="s">
        <v>2792</v>
      </c>
      <c r="Q2416" s="4" t="s">
        <v>815</v>
      </c>
      <c r="R2416" s="3">
        <v>1</v>
      </c>
      <c r="S2416" s="16">
        <v>44734</v>
      </c>
      <c r="T2416" s="12">
        <f t="shared" si="9"/>
        <v>1036146</v>
      </c>
      <c r="U2416" s="10"/>
      <c r="V2416" s="10"/>
      <c r="W2416" s="10"/>
      <c r="X2416" s="10"/>
      <c r="Y2416" s="10"/>
      <c r="Z2416" s="10"/>
    </row>
    <row r="2417" customHeight="1" spans="1:26">
      <c r="A2417" s="3"/>
      <c r="B2417" s="4" t="s">
        <v>2899</v>
      </c>
      <c r="C2417" s="3" t="s">
        <v>2818</v>
      </c>
      <c r="D2417" s="4" t="s">
        <v>1979</v>
      </c>
      <c r="E2417" s="4" t="s">
        <v>327</v>
      </c>
      <c r="F2417" s="4" t="s">
        <v>765</v>
      </c>
      <c r="G2417" s="4"/>
      <c r="H2417" s="3"/>
      <c r="I2417" s="3"/>
      <c r="J2417" s="3"/>
      <c r="K2417" s="4" t="s">
        <v>765</v>
      </c>
      <c r="L2417" s="3" t="s">
        <v>464</v>
      </c>
      <c r="M2417" s="3" t="s">
        <v>465</v>
      </c>
      <c r="N2417" s="3" t="s">
        <v>2820</v>
      </c>
      <c r="O2417" s="3">
        <v>250421</v>
      </c>
      <c r="P2417" s="3" t="s">
        <v>2792</v>
      </c>
      <c r="Q2417" s="4" t="s">
        <v>14</v>
      </c>
      <c r="R2417" s="3">
        <v>1</v>
      </c>
      <c r="S2417" s="16">
        <v>44735</v>
      </c>
      <c r="T2417" s="12">
        <f t="shared" si="9"/>
        <v>1036542</v>
      </c>
      <c r="U2417" s="10"/>
      <c r="V2417" s="10"/>
      <c r="W2417" s="10"/>
      <c r="X2417" s="10"/>
      <c r="Y2417" s="10"/>
      <c r="Z2417" s="10"/>
    </row>
    <row r="2418" customHeight="1" spans="1:26">
      <c r="A2418" s="3"/>
      <c r="B2418" s="4" t="s">
        <v>2890</v>
      </c>
      <c r="C2418" s="3" t="s">
        <v>2818</v>
      </c>
      <c r="D2418" s="4" t="s">
        <v>1970</v>
      </c>
      <c r="E2418" s="4" t="s">
        <v>767</v>
      </c>
      <c r="F2418" s="4" t="s">
        <v>107</v>
      </c>
      <c r="G2418" s="4" t="s">
        <v>2844</v>
      </c>
      <c r="H2418" s="3"/>
      <c r="I2418" s="3"/>
      <c r="J2418" s="3"/>
      <c r="K2418" s="4" t="s">
        <v>3003</v>
      </c>
      <c r="L2418" s="3" t="s">
        <v>414</v>
      </c>
      <c r="M2418" s="3" t="s">
        <v>415</v>
      </c>
      <c r="N2418" s="3" t="s">
        <v>2820</v>
      </c>
      <c r="O2418" s="3">
        <v>250874</v>
      </c>
      <c r="P2418" s="3" t="s">
        <v>2792</v>
      </c>
      <c r="Q2418" s="4" t="s">
        <v>13</v>
      </c>
      <c r="R2418" s="3">
        <v>1</v>
      </c>
      <c r="S2418" s="16">
        <v>44735</v>
      </c>
      <c r="T2418" s="12">
        <f t="shared" si="9"/>
        <v>1036542</v>
      </c>
      <c r="U2418" s="10"/>
      <c r="V2418" s="10"/>
      <c r="W2418" s="10"/>
      <c r="X2418" s="10"/>
      <c r="Y2418" s="10"/>
      <c r="Z2418" s="10"/>
    </row>
    <row r="2419" customHeight="1" spans="1:26">
      <c r="A2419" s="3"/>
      <c r="B2419" s="4" t="s">
        <v>2890</v>
      </c>
      <c r="C2419" s="3" t="s">
        <v>2818</v>
      </c>
      <c r="D2419" s="4" t="s">
        <v>1959</v>
      </c>
      <c r="E2419" s="4" t="s">
        <v>619</v>
      </c>
      <c r="F2419" s="4" t="s">
        <v>123</v>
      </c>
      <c r="G2419" s="4" t="s">
        <v>2846</v>
      </c>
      <c r="H2419" s="3"/>
      <c r="I2419" s="3"/>
      <c r="J2419" s="3"/>
      <c r="K2419" s="4" t="s">
        <v>3048</v>
      </c>
      <c r="L2419" s="3" t="s">
        <v>414</v>
      </c>
      <c r="M2419" s="3" t="s">
        <v>415</v>
      </c>
      <c r="N2419" s="3" t="s">
        <v>2820</v>
      </c>
      <c r="O2419" s="3">
        <v>250874</v>
      </c>
      <c r="P2419" s="3" t="s">
        <v>2792</v>
      </c>
      <c r="Q2419" s="4" t="s">
        <v>13</v>
      </c>
      <c r="R2419" s="3">
        <v>1</v>
      </c>
      <c r="S2419" s="16">
        <v>44735</v>
      </c>
      <c r="T2419" s="12">
        <f t="shared" si="9"/>
        <v>1036542</v>
      </c>
      <c r="U2419" s="10"/>
      <c r="V2419" s="10"/>
      <c r="W2419" s="10"/>
      <c r="X2419" s="10"/>
      <c r="Y2419" s="10"/>
      <c r="Z2419" s="10"/>
    </row>
    <row r="2420" customHeight="1" spans="1:26">
      <c r="A2420" s="3"/>
      <c r="B2420" s="4" t="s">
        <v>2890</v>
      </c>
      <c r="C2420" s="3" t="s">
        <v>2818</v>
      </c>
      <c r="D2420" s="4" t="s">
        <v>1959</v>
      </c>
      <c r="E2420" s="4" t="s">
        <v>803</v>
      </c>
      <c r="F2420" s="4" t="s">
        <v>698</v>
      </c>
      <c r="G2420" s="4" t="s">
        <v>2853</v>
      </c>
      <c r="H2420" s="3"/>
      <c r="I2420" s="3"/>
      <c r="J2420" s="3"/>
      <c r="K2420" s="4" t="s">
        <v>3028</v>
      </c>
      <c r="L2420" s="3" t="s">
        <v>414</v>
      </c>
      <c r="M2420" s="3" t="s">
        <v>415</v>
      </c>
      <c r="N2420" s="3" t="s">
        <v>2820</v>
      </c>
      <c r="O2420" s="3">
        <v>250874</v>
      </c>
      <c r="P2420" s="3" t="s">
        <v>2792</v>
      </c>
      <c r="Q2420" s="4" t="s">
        <v>13</v>
      </c>
      <c r="R2420" s="3">
        <v>1</v>
      </c>
      <c r="S2420" s="16">
        <v>44735</v>
      </c>
      <c r="T2420" s="12">
        <f t="shared" si="9"/>
        <v>1036542</v>
      </c>
      <c r="U2420" s="10"/>
      <c r="V2420" s="10"/>
      <c r="W2420" s="10"/>
      <c r="X2420" s="10"/>
      <c r="Y2420" s="10"/>
      <c r="Z2420" s="10"/>
    </row>
    <row r="2421" customHeight="1" spans="1:26">
      <c r="A2421" s="3"/>
      <c r="B2421" s="4" t="s">
        <v>2890</v>
      </c>
      <c r="C2421" s="3" t="s">
        <v>2818</v>
      </c>
      <c r="D2421" s="4" t="s">
        <v>2004</v>
      </c>
      <c r="E2421" s="4" t="s">
        <v>795</v>
      </c>
      <c r="F2421" s="4" t="s">
        <v>145</v>
      </c>
      <c r="G2421" s="4" t="s">
        <v>2885</v>
      </c>
      <c r="H2421" s="3"/>
      <c r="I2421" s="3"/>
      <c r="J2421" s="3"/>
      <c r="K2421" s="4" t="s">
        <v>3049</v>
      </c>
      <c r="L2421" s="3" t="s">
        <v>414</v>
      </c>
      <c r="M2421" s="3" t="s">
        <v>415</v>
      </c>
      <c r="N2421" s="3" t="s">
        <v>2820</v>
      </c>
      <c r="O2421" s="3">
        <v>250874</v>
      </c>
      <c r="P2421" s="3" t="s">
        <v>2792</v>
      </c>
      <c r="Q2421" s="4" t="s">
        <v>13</v>
      </c>
      <c r="R2421" s="3">
        <v>1</v>
      </c>
      <c r="S2421" s="16">
        <v>44735</v>
      </c>
      <c r="T2421" s="12">
        <f t="shared" si="9"/>
        <v>1036542</v>
      </c>
      <c r="U2421" s="10"/>
      <c r="V2421" s="10"/>
      <c r="W2421" s="10"/>
      <c r="X2421" s="10"/>
      <c r="Y2421" s="10"/>
      <c r="Z2421" s="10"/>
    </row>
    <row r="2422" customHeight="1" spans="1:26">
      <c r="A2422" s="3"/>
      <c r="B2422" s="4" t="s">
        <v>2890</v>
      </c>
      <c r="C2422" s="3" t="s">
        <v>2818</v>
      </c>
      <c r="D2422" s="4" t="s">
        <v>2254</v>
      </c>
      <c r="E2422" s="4" t="s">
        <v>845</v>
      </c>
      <c r="F2422" s="4" t="s">
        <v>189</v>
      </c>
      <c r="G2422" s="4" t="s">
        <v>2835</v>
      </c>
      <c r="H2422" s="3"/>
      <c r="I2422" s="3"/>
      <c r="J2422" s="3"/>
      <c r="K2422" s="4" t="s">
        <v>567</v>
      </c>
      <c r="L2422" s="3" t="s">
        <v>414</v>
      </c>
      <c r="M2422" s="3" t="s">
        <v>415</v>
      </c>
      <c r="N2422" s="3" t="s">
        <v>2820</v>
      </c>
      <c r="O2422" s="3">
        <v>250874</v>
      </c>
      <c r="P2422" s="3" t="s">
        <v>2792</v>
      </c>
      <c r="Q2422" s="4" t="s">
        <v>13</v>
      </c>
      <c r="R2422" s="3">
        <v>1</v>
      </c>
      <c r="S2422" s="16">
        <v>44735</v>
      </c>
      <c r="T2422" s="12">
        <f t="shared" si="9"/>
        <v>1036542</v>
      </c>
      <c r="U2422" s="10"/>
      <c r="V2422" s="10"/>
      <c r="W2422" s="10"/>
      <c r="X2422" s="10"/>
      <c r="Y2422" s="10"/>
      <c r="Z2422" s="10"/>
    </row>
    <row r="2423" customHeight="1" spans="1:26">
      <c r="A2423" s="3"/>
      <c r="B2423" s="4" t="s">
        <v>2890</v>
      </c>
      <c r="C2423" s="3" t="s">
        <v>2818</v>
      </c>
      <c r="D2423" s="4" t="s">
        <v>2004</v>
      </c>
      <c r="E2423" s="4" t="s">
        <v>772</v>
      </c>
      <c r="F2423" s="4" t="s">
        <v>384</v>
      </c>
      <c r="G2423" s="4" t="s">
        <v>2828</v>
      </c>
      <c r="H2423" s="3"/>
      <c r="I2423" s="3"/>
      <c r="J2423" s="3"/>
      <c r="K2423" s="4" t="s">
        <v>2922</v>
      </c>
      <c r="L2423" s="3" t="s">
        <v>370</v>
      </c>
      <c r="M2423" s="3" t="s">
        <v>410</v>
      </c>
      <c r="N2423" s="3" t="s">
        <v>2820</v>
      </c>
      <c r="O2423" s="3">
        <v>250877</v>
      </c>
      <c r="P2423" s="3" t="s">
        <v>2792</v>
      </c>
      <c r="Q2423" s="4" t="s">
        <v>22</v>
      </c>
      <c r="R2423" s="3">
        <v>1</v>
      </c>
      <c r="S2423" s="16">
        <v>44735</v>
      </c>
      <c r="T2423" s="12">
        <f t="shared" si="9"/>
        <v>1036542</v>
      </c>
      <c r="U2423" s="10"/>
      <c r="V2423" s="10"/>
      <c r="W2423" s="10"/>
      <c r="X2423" s="10"/>
      <c r="Y2423" s="10"/>
      <c r="Z2423" s="10"/>
    </row>
    <row r="2424" customHeight="1" spans="1:26">
      <c r="A2424" s="3"/>
      <c r="B2424" s="4" t="s">
        <v>2890</v>
      </c>
      <c r="C2424" s="3" t="s">
        <v>2818</v>
      </c>
      <c r="D2424" s="4" t="s">
        <v>1959</v>
      </c>
      <c r="E2424" s="4" t="s">
        <v>763</v>
      </c>
      <c r="F2424" s="4" t="s">
        <v>159</v>
      </c>
      <c r="G2424" s="4" t="s">
        <v>2851</v>
      </c>
      <c r="H2424" s="3"/>
      <c r="I2424" s="3"/>
      <c r="J2424" s="3"/>
      <c r="K2424" s="4" t="s">
        <v>2897</v>
      </c>
      <c r="L2424" s="3" t="s">
        <v>370</v>
      </c>
      <c r="M2424" s="3" t="s">
        <v>410</v>
      </c>
      <c r="N2424" s="3" t="s">
        <v>2820</v>
      </c>
      <c r="O2424" s="3">
        <v>250877</v>
      </c>
      <c r="P2424" s="3" t="s">
        <v>2792</v>
      </c>
      <c r="Q2424" s="4" t="s">
        <v>22</v>
      </c>
      <c r="R2424" s="3">
        <v>1</v>
      </c>
      <c r="S2424" s="16">
        <v>44735</v>
      </c>
      <c r="T2424" s="12">
        <f t="shared" si="9"/>
        <v>1036542</v>
      </c>
      <c r="U2424" s="10"/>
      <c r="V2424" s="10"/>
      <c r="W2424" s="10"/>
      <c r="X2424" s="10"/>
      <c r="Y2424" s="10"/>
      <c r="Z2424" s="10"/>
    </row>
    <row r="2425" customHeight="1" spans="1:26">
      <c r="A2425" s="3"/>
      <c r="B2425" s="4" t="s">
        <v>2890</v>
      </c>
      <c r="C2425" s="3" t="s">
        <v>2818</v>
      </c>
      <c r="D2425" s="4" t="s">
        <v>1979</v>
      </c>
      <c r="E2425" s="4" t="s">
        <v>327</v>
      </c>
      <c r="F2425" s="4" t="s">
        <v>35</v>
      </c>
      <c r="G2425" s="4" t="s">
        <v>2864</v>
      </c>
      <c r="H2425" s="3"/>
      <c r="I2425" s="3"/>
      <c r="J2425" s="3"/>
      <c r="K2425" s="4" t="s">
        <v>3010</v>
      </c>
      <c r="L2425" s="3" t="s">
        <v>370</v>
      </c>
      <c r="M2425" s="3" t="s">
        <v>410</v>
      </c>
      <c r="N2425" s="3" t="s">
        <v>2820</v>
      </c>
      <c r="O2425" s="3">
        <v>250879</v>
      </c>
      <c r="P2425" s="3" t="s">
        <v>2792</v>
      </c>
      <c r="Q2425" s="4" t="s">
        <v>30</v>
      </c>
      <c r="R2425" s="3">
        <v>1</v>
      </c>
      <c r="S2425" s="16">
        <v>44735</v>
      </c>
      <c r="T2425" s="12">
        <f t="shared" si="9"/>
        <v>1036542</v>
      </c>
      <c r="U2425" s="10"/>
      <c r="V2425" s="10"/>
      <c r="W2425" s="10"/>
      <c r="X2425" s="10"/>
      <c r="Y2425" s="10"/>
      <c r="Z2425" s="10"/>
    </row>
    <row r="2426" customHeight="1" spans="1:26">
      <c r="A2426" s="3"/>
      <c r="B2426" s="4" t="s">
        <v>2890</v>
      </c>
      <c r="C2426" s="3" t="s">
        <v>2818</v>
      </c>
      <c r="D2426" s="4" t="s">
        <v>750</v>
      </c>
      <c r="E2426" s="4" t="s">
        <v>341</v>
      </c>
      <c r="F2426" s="4" t="s">
        <v>36</v>
      </c>
      <c r="G2426" s="4" t="s">
        <v>2877</v>
      </c>
      <c r="H2426" s="3"/>
      <c r="I2426" s="3"/>
      <c r="J2426" s="3"/>
      <c r="K2426" s="4" t="s">
        <v>2911</v>
      </c>
      <c r="L2426" s="3" t="s">
        <v>370</v>
      </c>
      <c r="M2426" s="3" t="s">
        <v>410</v>
      </c>
      <c r="N2426" s="3" t="s">
        <v>2820</v>
      </c>
      <c r="O2426" s="3">
        <v>250879</v>
      </c>
      <c r="P2426" s="3" t="s">
        <v>2792</v>
      </c>
      <c r="Q2426" s="4" t="s">
        <v>30</v>
      </c>
      <c r="R2426" s="3">
        <v>1</v>
      </c>
      <c r="S2426" s="16">
        <v>44735</v>
      </c>
      <c r="T2426" s="12">
        <f t="shared" si="9"/>
        <v>1036542</v>
      </c>
      <c r="U2426" s="10"/>
      <c r="V2426" s="10"/>
      <c r="W2426" s="10"/>
      <c r="X2426" s="10"/>
      <c r="Y2426" s="10"/>
      <c r="Z2426" s="10"/>
    </row>
    <row r="2427" customHeight="1" spans="1:26">
      <c r="A2427" s="3"/>
      <c r="B2427" s="4" t="s">
        <v>2890</v>
      </c>
      <c r="C2427" s="3" t="s">
        <v>2818</v>
      </c>
      <c r="D2427" s="4" t="s">
        <v>1970</v>
      </c>
      <c r="E2427" s="4" t="s">
        <v>767</v>
      </c>
      <c r="F2427" s="4" t="s">
        <v>90</v>
      </c>
      <c r="G2427" s="4" t="s">
        <v>2844</v>
      </c>
      <c r="H2427" s="3"/>
      <c r="I2427" s="3"/>
      <c r="J2427" s="3"/>
      <c r="K2427" s="4" t="s">
        <v>2983</v>
      </c>
      <c r="L2427" s="3" t="s">
        <v>370</v>
      </c>
      <c r="M2427" s="3" t="s">
        <v>410</v>
      </c>
      <c r="N2427" s="3" t="s">
        <v>2820</v>
      </c>
      <c r="O2427" s="3">
        <v>250879</v>
      </c>
      <c r="P2427" s="3" t="s">
        <v>2792</v>
      </c>
      <c r="Q2427" s="4" t="s">
        <v>30</v>
      </c>
      <c r="R2427" s="3">
        <v>1</v>
      </c>
      <c r="S2427" s="16">
        <v>44735</v>
      </c>
      <c r="T2427" s="12">
        <f t="shared" si="9"/>
        <v>1036542</v>
      </c>
      <c r="U2427" s="10"/>
      <c r="V2427" s="10"/>
      <c r="W2427" s="10"/>
      <c r="X2427" s="10"/>
      <c r="Y2427" s="10"/>
      <c r="Z2427" s="10"/>
    </row>
    <row r="2428" customHeight="1" spans="1:26">
      <c r="A2428" s="3"/>
      <c r="B2428" s="4" t="s">
        <v>2890</v>
      </c>
      <c r="C2428" s="3" t="s">
        <v>2818</v>
      </c>
      <c r="D2428" s="4" t="s">
        <v>1956</v>
      </c>
      <c r="E2428" s="4" t="s">
        <v>762</v>
      </c>
      <c r="F2428" s="4" t="s">
        <v>543</v>
      </c>
      <c r="G2428" s="4" t="s">
        <v>2853</v>
      </c>
      <c r="H2428" s="3"/>
      <c r="I2428" s="3"/>
      <c r="J2428" s="3"/>
      <c r="K2428" s="4" t="s">
        <v>2916</v>
      </c>
      <c r="L2428" s="3" t="s">
        <v>370</v>
      </c>
      <c r="M2428" s="3" t="s">
        <v>410</v>
      </c>
      <c r="N2428" s="3" t="s">
        <v>2820</v>
      </c>
      <c r="O2428" s="3">
        <v>250879</v>
      </c>
      <c r="P2428" s="3" t="s">
        <v>2792</v>
      </c>
      <c r="Q2428" s="4" t="s">
        <v>30</v>
      </c>
      <c r="R2428" s="3">
        <v>0</v>
      </c>
      <c r="S2428" s="16">
        <v>44735</v>
      </c>
      <c r="T2428" s="12">
        <f t="shared" si="9"/>
        <v>1036542</v>
      </c>
      <c r="U2428" s="10"/>
      <c r="V2428" s="10"/>
      <c r="W2428" s="10"/>
      <c r="X2428" s="10"/>
      <c r="Y2428" s="10"/>
      <c r="Z2428" s="10"/>
    </row>
    <row r="2429" customHeight="1" spans="1:26">
      <c r="A2429" s="3"/>
      <c r="B2429" s="4" t="s">
        <v>2890</v>
      </c>
      <c r="C2429" s="3" t="s">
        <v>2818</v>
      </c>
      <c r="D2429" s="4" t="s">
        <v>1959</v>
      </c>
      <c r="E2429" s="4" t="s">
        <v>803</v>
      </c>
      <c r="F2429" s="4" t="s">
        <v>698</v>
      </c>
      <c r="G2429" s="4" t="s">
        <v>2853</v>
      </c>
      <c r="H2429" s="3"/>
      <c r="I2429" s="3"/>
      <c r="J2429" s="3"/>
      <c r="K2429" s="4" t="s">
        <v>3028</v>
      </c>
      <c r="L2429" s="3" t="s">
        <v>370</v>
      </c>
      <c r="M2429" s="3" t="s">
        <v>410</v>
      </c>
      <c r="N2429" s="3" t="s">
        <v>2820</v>
      </c>
      <c r="O2429" s="3">
        <v>250879</v>
      </c>
      <c r="P2429" s="3" t="s">
        <v>2792</v>
      </c>
      <c r="Q2429" s="4" t="s">
        <v>30</v>
      </c>
      <c r="R2429" s="3">
        <v>1</v>
      </c>
      <c r="S2429" s="16">
        <v>44735</v>
      </c>
      <c r="T2429" s="12">
        <f t="shared" si="9"/>
        <v>1036542</v>
      </c>
      <c r="U2429" s="10"/>
      <c r="V2429" s="10"/>
      <c r="W2429" s="10"/>
      <c r="X2429" s="10"/>
      <c r="Y2429" s="10"/>
      <c r="Z2429" s="10"/>
    </row>
    <row r="2430" customHeight="1" spans="1:26">
      <c r="A2430" s="3"/>
      <c r="B2430" s="4" t="s">
        <v>2890</v>
      </c>
      <c r="C2430" s="3" t="s">
        <v>2818</v>
      </c>
      <c r="D2430" s="4" t="s">
        <v>2183</v>
      </c>
      <c r="E2430" s="4" t="s">
        <v>796</v>
      </c>
      <c r="F2430" s="4" t="s">
        <v>151</v>
      </c>
      <c r="G2430" s="4" t="s">
        <v>2840</v>
      </c>
      <c r="H2430" s="3"/>
      <c r="I2430" s="3"/>
      <c r="J2430" s="3"/>
      <c r="K2430" s="4" t="s">
        <v>2967</v>
      </c>
      <c r="L2430" s="3" t="s">
        <v>370</v>
      </c>
      <c r="M2430" s="3" t="s">
        <v>410</v>
      </c>
      <c r="N2430" s="3" t="s">
        <v>2820</v>
      </c>
      <c r="O2430" s="3">
        <v>250879</v>
      </c>
      <c r="P2430" s="3" t="s">
        <v>2792</v>
      </c>
      <c r="Q2430" s="4" t="s">
        <v>30</v>
      </c>
      <c r="R2430" s="3">
        <v>1</v>
      </c>
      <c r="S2430" s="16">
        <v>44735</v>
      </c>
      <c r="T2430" s="12">
        <f t="shared" si="9"/>
        <v>1036542</v>
      </c>
      <c r="U2430" s="10"/>
      <c r="V2430" s="10"/>
      <c r="W2430" s="10"/>
      <c r="X2430" s="10"/>
      <c r="Y2430" s="10"/>
      <c r="Z2430" s="10"/>
    </row>
    <row r="2431" customHeight="1" spans="1:26">
      <c r="A2431" s="3"/>
      <c r="B2431" s="4" t="s">
        <v>2890</v>
      </c>
      <c r="C2431" s="3" t="s">
        <v>2818</v>
      </c>
      <c r="D2431" s="4" t="s">
        <v>1956</v>
      </c>
      <c r="E2431" s="4" t="s">
        <v>761</v>
      </c>
      <c r="F2431" s="4" t="s">
        <v>163</v>
      </c>
      <c r="G2431" s="4" t="s">
        <v>2871</v>
      </c>
      <c r="H2431" s="3"/>
      <c r="I2431" s="3"/>
      <c r="J2431" s="3"/>
      <c r="K2431" s="4" t="s">
        <v>2964</v>
      </c>
      <c r="L2431" s="3" t="s">
        <v>370</v>
      </c>
      <c r="M2431" s="3" t="s">
        <v>410</v>
      </c>
      <c r="N2431" s="3" t="s">
        <v>2820</v>
      </c>
      <c r="O2431" s="3">
        <v>250879</v>
      </c>
      <c r="P2431" s="3" t="s">
        <v>2792</v>
      </c>
      <c r="Q2431" s="4" t="s">
        <v>30</v>
      </c>
      <c r="R2431" s="3">
        <v>1</v>
      </c>
      <c r="S2431" s="16">
        <v>44735</v>
      </c>
      <c r="T2431" s="12">
        <f t="shared" si="9"/>
        <v>1036542</v>
      </c>
      <c r="U2431" s="10"/>
      <c r="V2431" s="10"/>
      <c r="W2431" s="10"/>
      <c r="X2431" s="10"/>
      <c r="Y2431" s="10"/>
      <c r="Z2431" s="10"/>
    </row>
    <row r="2432" customHeight="1" spans="1:26">
      <c r="A2432" s="3"/>
      <c r="B2432" s="4" t="s">
        <v>2890</v>
      </c>
      <c r="C2432" s="3" t="s">
        <v>2818</v>
      </c>
      <c r="D2432" s="4" t="s">
        <v>2170</v>
      </c>
      <c r="E2432" s="4" t="s">
        <v>832</v>
      </c>
      <c r="F2432" s="4" t="s">
        <v>204</v>
      </c>
      <c r="G2432" s="4" t="s">
        <v>2845</v>
      </c>
      <c r="H2432" s="3"/>
      <c r="I2432" s="3"/>
      <c r="J2432" s="3"/>
      <c r="K2432" s="4" t="s">
        <v>2763</v>
      </c>
      <c r="L2432" s="3" t="s">
        <v>370</v>
      </c>
      <c r="M2432" s="3" t="s">
        <v>410</v>
      </c>
      <c r="N2432" s="3" t="s">
        <v>2820</v>
      </c>
      <c r="O2432" s="3">
        <v>250879</v>
      </c>
      <c r="P2432" s="3" t="s">
        <v>2792</v>
      </c>
      <c r="Q2432" s="4" t="s">
        <v>30</v>
      </c>
      <c r="R2432" s="3">
        <v>0</v>
      </c>
      <c r="S2432" s="16">
        <v>44735</v>
      </c>
      <c r="T2432" s="12">
        <f t="shared" si="9"/>
        <v>1036542</v>
      </c>
      <c r="U2432" s="10"/>
      <c r="V2432" s="10"/>
      <c r="W2432" s="10"/>
      <c r="X2432" s="10"/>
      <c r="Y2432" s="10"/>
      <c r="Z2432" s="10"/>
    </row>
    <row r="2433" customHeight="1" spans="1:26">
      <c r="A2433" s="3"/>
      <c r="B2433" s="4" t="s">
        <v>2890</v>
      </c>
      <c r="C2433" s="3" t="s">
        <v>2818</v>
      </c>
      <c r="D2433" s="4" t="s">
        <v>621</v>
      </c>
      <c r="E2433" s="4" t="s">
        <v>621</v>
      </c>
      <c r="F2433" s="4" t="s">
        <v>128</v>
      </c>
      <c r="G2433" s="4" t="s">
        <v>2829</v>
      </c>
      <c r="H2433" s="3"/>
      <c r="I2433" s="3"/>
      <c r="J2433" s="3"/>
      <c r="K2433" s="4" t="s">
        <v>2949</v>
      </c>
      <c r="L2433" s="3" t="s">
        <v>370</v>
      </c>
      <c r="M2433" s="3" t="s">
        <v>410</v>
      </c>
      <c r="N2433" s="3" t="s">
        <v>2820</v>
      </c>
      <c r="O2433" s="3">
        <v>250876</v>
      </c>
      <c r="P2433" s="3" t="s">
        <v>2792</v>
      </c>
      <c r="Q2433" s="4" t="s">
        <v>26</v>
      </c>
      <c r="R2433" s="3">
        <v>1</v>
      </c>
      <c r="S2433" s="16">
        <v>44735</v>
      </c>
      <c r="T2433" s="12">
        <f t="shared" si="9"/>
        <v>1036542</v>
      </c>
      <c r="U2433" s="10"/>
      <c r="V2433" s="10"/>
      <c r="W2433" s="10"/>
      <c r="X2433" s="10"/>
      <c r="Y2433" s="10"/>
      <c r="Z2433" s="10"/>
    </row>
    <row r="2434" customHeight="1" spans="1:26">
      <c r="A2434" s="3"/>
      <c r="B2434" s="4" t="s">
        <v>2890</v>
      </c>
      <c r="C2434" s="3" t="s">
        <v>2818</v>
      </c>
      <c r="D2434" s="4" t="s">
        <v>1956</v>
      </c>
      <c r="E2434" s="4" t="s">
        <v>762</v>
      </c>
      <c r="F2434" s="4" t="s">
        <v>49</v>
      </c>
      <c r="G2434" s="4" t="s">
        <v>2837</v>
      </c>
      <c r="H2434" s="3"/>
      <c r="I2434" s="3"/>
      <c r="J2434" s="3"/>
      <c r="K2434" s="4" t="s">
        <v>3013</v>
      </c>
      <c r="L2434" s="3" t="s">
        <v>370</v>
      </c>
      <c r="M2434" s="3" t="s">
        <v>410</v>
      </c>
      <c r="N2434" s="3" t="s">
        <v>2820</v>
      </c>
      <c r="O2434" s="3">
        <v>250423</v>
      </c>
      <c r="P2434" s="3" t="s">
        <v>2792</v>
      </c>
      <c r="Q2434" s="4" t="s">
        <v>11</v>
      </c>
      <c r="R2434" s="3">
        <v>1</v>
      </c>
      <c r="S2434" s="16">
        <v>44735</v>
      </c>
      <c r="T2434" s="12">
        <f t="shared" si="9"/>
        <v>1036542</v>
      </c>
      <c r="U2434" s="10"/>
      <c r="V2434" s="10"/>
      <c r="W2434" s="10"/>
      <c r="X2434" s="10"/>
      <c r="Y2434" s="10"/>
      <c r="Z2434" s="10"/>
    </row>
    <row r="2435" customHeight="1" spans="1:26">
      <c r="A2435" s="3"/>
      <c r="B2435" s="4" t="s">
        <v>2890</v>
      </c>
      <c r="C2435" s="3" t="s">
        <v>2818</v>
      </c>
      <c r="D2435" s="4" t="s">
        <v>1979</v>
      </c>
      <c r="E2435" s="4" t="s">
        <v>768</v>
      </c>
      <c r="F2435" s="4" t="s">
        <v>162</v>
      </c>
      <c r="G2435" s="4" t="s">
        <v>2864</v>
      </c>
      <c r="H2435" s="3"/>
      <c r="I2435" s="3"/>
      <c r="J2435" s="3"/>
      <c r="K2435" s="4" t="s">
        <v>2898</v>
      </c>
      <c r="L2435" s="3" t="s">
        <v>414</v>
      </c>
      <c r="M2435" s="3" t="s">
        <v>428</v>
      </c>
      <c r="N2435" s="3" t="s">
        <v>2820</v>
      </c>
      <c r="O2435" s="3">
        <v>250881</v>
      </c>
      <c r="P2435" s="3" t="s">
        <v>2792</v>
      </c>
      <c r="Q2435" s="4" t="s">
        <v>98</v>
      </c>
      <c r="R2435" s="3">
        <v>1</v>
      </c>
      <c r="S2435" s="16">
        <v>44735</v>
      </c>
      <c r="T2435" s="12">
        <f t="shared" si="9"/>
        <v>1036542</v>
      </c>
      <c r="U2435" s="10"/>
      <c r="V2435" s="10"/>
      <c r="W2435" s="10"/>
      <c r="X2435" s="10"/>
      <c r="Y2435" s="10"/>
      <c r="Z2435" s="10"/>
    </row>
    <row r="2436" customHeight="1" spans="1:26">
      <c r="A2436" s="3"/>
      <c r="B2436" s="4" t="s">
        <v>2890</v>
      </c>
      <c r="C2436" s="3" t="s">
        <v>2818</v>
      </c>
      <c r="D2436" s="4" t="s">
        <v>1959</v>
      </c>
      <c r="E2436" s="4" t="s">
        <v>763</v>
      </c>
      <c r="F2436" s="4" t="s">
        <v>450</v>
      </c>
      <c r="G2436" s="4" t="s">
        <v>2851</v>
      </c>
      <c r="H2436" s="3"/>
      <c r="I2436" s="3"/>
      <c r="J2436" s="3"/>
      <c r="K2436" s="4" t="s">
        <v>451</v>
      </c>
      <c r="L2436" s="3" t="s">
        <v>414</v>
      </c>
      <c r="M2436" s="3" t="s">
        <v>428</v>
      </c>
      <c r="N2436" s="3" t="s">
        <v>2820</v>
      </c>
      <c r="O2436" s="3">
        <v>250881</v>
      </c>
      <c r="P2436" s="3" t="s">
        <v>2792</v>
      </c>
      <c r="Q2436" s="4" t="s">
        <v>98</v>
      </c>
      <c r="R2436" s="3">
        <v>1</v>
      </c>
      <c r="S2436" s="16">
        <v>44735</v>
      </c>
      <c r="T2436" s="12">
        <f t="shared" si="9"/>
        <v>1036542</v>
      </c>
      <c r="U2436" s="10"/>
      <c r="V2436" s="10"/>
      <c r="W2436" s="10"/>
      <c r="X2436" s="10"/>
      <c r="Y2436" s="10"/>
      <c r="Z2436" s="10"/>
    </row>
    <row r="2437" customHeight="1" spans="1:26">
      <c r="A2437" s="3"/>
      <c r="B2437" s="4" t="s">
        <v>2890</v>
      </c>
      <c r="C2437" s="3" t="s">
        <v>2818</v>
      </c>
      <c r="D2437" s="4" t="s">
        <v>2170</v>
      </c>
      <c r="E2437" s="4" t="s">
        <v>432</v>
      </c>
      <c r="F2437" s="4" t="s">
        <v>121</v>
      </c>
      <c r="G2437" s="4" t="s">
        <v>2845</v>
      </c>
      <c r="H2437" s="3"/>
      <c r="I2437" s="3"/>
      <c r="J2437" s="3"/>
      <c r="K2437" s="4" t="s">
        <v>2908</v>
      </c>
      <c r="L2437" s="3" t="s">
        <v>329</v>
      </c>
      <c r="M2437" s="3" t="s">
        <v>330</v>
      </c>
      <c r="N2437" s="3" t="s">
        <v>2820</v>
      </c>
      <c r="O2437" s="3">
        <v>224360</v>
      </c>
      <c r="P2437" s="3" t="s">
        <v>2792</v>
      </c>
      <c r="Q2437" s="4" t="s">
        <v>331</v>
      </c>
      <c r="R2437" s="3">
        <v>1</v>
      </c>
      <c r="S2437" s="16">
        <v>44735</v>
      </c>
      <c r="T2437" s="12">
        <f t="shared" si="9"/>
        <v>1036542</v>
      </c>
      <c r="U2437" s="10"/>
      <c r="V2437" s="10"/>
      <c r="W2437" s="10"/>
      <c r="X2437" s="10"/>
      <c r="Y2437" s="10"/>
      <c r="Z2437" s="10"/>
    </row>
    <row r="2438" customHeight="1" spans="1:26">
      <c r="A2438" s="3"/>
      <c r="B2438" s="4" t="s">
        <v>2890</v>
      </c>
      <c r="C2438" s="3" t="s">
        <v>2818</v>
      </c>
      <c r="D2438" s="4" t="s">
        <v>1979</v>
      </c>
      <c r="E2438" s="4" t="s">
        <v>851</v>
      </c>
      <c r="F2438" s="4" t="s">
        <v>136</v>
      </c>
      <c r="G2438" s="4" t="s">
        <v>2864</v>
      </c>
      <c r="H2438" s="3"/>
      <c r="I2438" s="3"/>
      <c r="J2438" s="3"/>
      <c r="K2438" s="4" t="s">
        <v>852</v>
      </c>
      <c r="L2438" s="3" t="s">
        <v>329</v>
      </c>
      <c r="M2438" s="3" t="s">
        <v>330</v>
      </c>
      <c r="N2438" s="3" t="s">
        <v>2820</v>
      </c>
      <c r="O2438" s="3">
        <v>224360</v>
      </c>
      <c r="P2438" s="3" t="s">
        <v>2792</v>
      </c>
      <c r="Q2438" s="4" t="s">
        <v>331</v>
      </c>
      <c r="R2438" s="3">
        <v>1</v>
      </c>
      <c r="S2438" s="16">
        <v>44735</v>
      </c>
      <c r="T2438" s="12">
        <f t="shared" si="9"/>
        <v>1036542</v>
      </c>
      <c r="U2438" s="10"/>
      <c r="V2438" s="10"/>
      <c r="W2438" s="10"/>
      <c r="X2438" s="10"/>
      <c r="Y2438" s="10"/>
      <c r="Z2438" s="10"/>
    </row>
    <row r="2439" customHeight="1" spans="1:26">
      <c r="A2439" s="3"/>
      <c r="B2439" s="4" t="s">
        <v>2890</v>
      </c>
      <c r="C2439" s="3" t="s">
        <v>2818</v>
      </c>
      <c r="D2439" s="4" t="s">
        <v>1956</v>
      </c>
      <c r="E2439" s="4" t="s">
        <v>362</v>
      </c>
      <c r="F2439" s="4" t="s">
        <v>97</v>
      </c>
      <c r="G2439" s="4" t="s">
        <v>2822</v>
      </c>
      <c r="H2439" s="3"/>
      <c r="I2439" s="3"/>
      <c r="J2439" s="3"/>
      <c r="K2439" s="4" t="s">
        <v>785</v>
      </c>
      <c r="L2439" s="3" t="s">
        <v>414</v>
      </c>
      <c r="M2439" s="3" t="s">
        <v>415</v>
      </c>
      <c r="N2439" s="3" t="s">
        <v>2820</v>
      </c>
      <c r="O2439" s="3">
        <v>204736</v>
      </c>
      <c r="P2439" s="3" t="s">
        <v>2792</v>
      </c>
      <c r="Q2439" s="4" t="s">
        <v>19</v>
      </c>
      <c r="R2439" s="3">
        <v>1</v>
      </c>
      <c r="S2439" s="16">
        <v>44735</v>
      </c>
      <c r="T2439" s="12">
        <f t="shared" si="9"/>
        <v>1036542</v>
      </c>
      <c r="U2439" s="10"/>
      <c r="V2439" s="10"/>
      <c r="W2439" s="10"/>
      <c r="X2439" s="10"/>
      <c r="Y2439" s="10"/>
      <c r="Z2439" s="10"/>
    </row>
    <row r="2440" customHeight="1" spans="1:26">
      <c r="A2440" s="3"/>
      <c r="B2440" s="4" t="s">
        <v>2890</v>
      </c>
      <c r="C2440" s="3" t="s">
        <v>2818</v>
      </c>
      <c r="D2440" s="4" t="s">
        <v>1959</v>
      </c>
      <c r="E2440" s="4" t="s">
        <v>777</v>
      </c>
      <c r="F2440" s="4" t="s">
        <v>108</v>
      </c>
      <c r="G2440" s="4" t="s">
        <v>2852</v>
      </c>
      <c r="H2440" s="3"/>
      <c r="I2440" s="3"/>
      <c r="J2440" s="3"/>
      <c r="K2440" s="4" t="s">
        <v>3050</v>
      </c>
      <c r="L2440" s="3" t="s">
        <v>414</v>
      </c>
      <c r="M2440" s="3" t="s">
        <v>415</v>
      </c>
      <c r="N2440" s="3" t="s">
        <v>2820</v>
      </c>
      <c r="O2440" s="3">
        <v>204736</v>
      </c>
      <c r="P2440" s="3" t="s">
        <v>2792</v>
      </c>
      <c r="Q2440" s="4" t="s">
        <v>19</v>
      </c>
      <c r="R2440" s="3">
        <v>1</v>
      </c>
      <c r="S2440" s="16">
        <v>44735</v>
      </c>
      <c r="T2440" s="12">
        <f t="shared" si="9"/>
        <v>1036542</v>
      </c>
      <c r="U2440" s="10"/>
      <c r="V2440" s="10"/>
      <c r="W2440" s="10"/>
      <c r="X2440" s="10"/>
      <c r="Y2440" s="10"/>
      <c r="Z2440" s="10"/>
    </row>
    <row r="2441" customHeight="1" spans="1:26">
      <c r="A2441" s="3"/>
      <c r="B2441" s="4" t="s">
        <v>2890</v>
      </c>
      <c r="C2441" s="3" t="s">
        <v>2818</v>
      </c>
      <c r="D2441" s="4" t="s">
        <v>621</v>
      </c>
      <c r="E2441" s="4" t="s">
        <v>621</v>
      </c>
      <c r="F2441" s="4" t="s">
        <v>128</v>
      </c>
      <c r="G2441" s="4" t="s">
        <v>2829</v>
      </c>
      <c r="H2441" s="3"/>
      <c r="I2441" s="3"/>
      <c r="J2441" s="3"/>
      <c r="K2441" s="4" t="s">
        <v>2949</v>
      </c>
      <c r="L2441" s="3" t="s">
        <v>414</v>
      </c>
      <c r="M2441" s="3" t="s">
        <v>415</v>
      </c>
      <c r="N2441" s="3" t="s">
        <v>2820</v>
      </c>
      <c r="O2441" s="3">
        <v>250424</v>
      </c>
      <c r="P2441" s="3" t="s">
        <v>2792</v>
      </c>
      <c r="Q2441" s="4" t="s">
        <v>15</v>
      </c>
      <c r="R2441" s="3">
        <v>1</v>
      </c>
      <c r="S2441" s="16">
        <v>44735</v>
      </c>
      <c r="T2441" s="12">
        <f t="shared" si="9"/>
        <v>1036542</v>
      </c>
      <c r="U2441" s="10"/>
      <c r="V2441" s="10"/>
      <c r="W2441" s="10"/>
      <c r="X2441" s="10"/>
      <c r="Y2441" s="10"/>
      <c r="Z2441" s="10"/>
    </row>
    <row r="2442" customHeight="1" spans="1:26">
      <c r="A2442" s="3"/>
      <c r="B2442" s="4" t="s">
        <v>2890</v>
      </c>
      <c r="C2442" s="3" t="s">
        <v>2818</v>
      </c>
      <c r="D2442" s="4" t="s">
        <v>1970</v>
      </c>
      <c r="E2442" s="4" t="s">
        <v>823</v>
      </c>
      <c r="F2442" s="4" t="s">
        <v>27</v>
      </c>
      <c r="G2442" s="4" t="s">
        <v>2840</v>
      </c>
      <c r="H2442" s="3"/>
      <c r="I2442" s="3"/>
      <c r="J2442" s="3"/>
      <c r="K2442" s="4" t="s">
        <v>3022</v>
      </c>
      <c r="L2442" s="3" t="s">
        <v>414</v>
      </c>
      <c r="M2442" s="3" t="s">
        <v>415</v>
      </c>
      <c r="N2442" s="3" t="s">
        <v>2820</v>
      </c>
      <c r="O2442" s="3">
        <v>256479</v>
      </c>
      <c r="P2442" s="3" t="s">
        <v>2792</v>
      </c>
      <c r="Q2442" s="4" t="s">
        <v>807</v>
      </c>
      <c r="R2442" s="3">
        <v>2</v>
      </c>
      <c r="S2442" s="16">
        <v>44735</v>
      </c>
      <c r="T2442" s="12">
        <f t="shared" si="9"/>
        <v>1036542</v>
      </c>
      <c r="U2442" s="10"/>
      <c r="V2442" s="10"/>
      <c r="W2442" s="10"/>
      <c r="X2442" s="10"/>
      <c r="Y2442" s="10"/>
      <c r="Z2442" s="10"/>
    </row>
    <row r="2443" customHeight="1" spans="1:26">
      <c r="A2443" s="3"/>
      <c r="B2443" s="4" t="s">
        <v>2890</v>
      </c>
      <c r="C2443" s="3" t="s">
        <v>2818</v>
      </c>
      <c r="D2443" s="4" t="s">
        <v>750</v>
      </c>
      <c r="E2443" s="4" t="s">
        <v>341</v>
      </c>
      <c r="F2443" s="4" t="s">
        <v>36</v>
      </c>
      <c r="G2443" s="4" t="s">
        <v>2877</v>
      </c>
      <c r="H2443" s="3"/>
      <c r="I2443" s="3"/>
      <c r="J2443" s="3"/>
      <c r="K2443" s="4" t="s">
        <v>2911</v>
      </c>
      <c r="L2443" s="3" t="s">
        <v>414</v>
      </c>
      <c r="M2443" s="3" t="s">
        <v>415</v>
      </c>
      <c r="N2443" s="3" t="s">
        <v>2820</v>
      </c>
      <c r="O2443" s="3">
        <v>256479</v>
      </c>
      <c r="P2443" s="3" t="s">
        <v>2792</v>
      </c>
      <c r="Q2443" s="4" t="s">
        <v>807</v>
      </c>
      <c r="R2443" s="3">
        <v>1</v>
      </c>
      <c r="S2443" s="16">
        <v>44735</v>
      </c>
      <c r="T2443" s="12">
        <f t="shared" si="9"/>
        <v>1036542</v>
      </c>
      <c r="U2443" s="10"/>
      <c r="V2443" s="10"/>
      <c r="W2443" s="10"/>
      <c r="X2443" s="10"/>
      <c r="Y2443" s="10"/>
      <c r="Z2443" s="10"/>
    </row>
    <row r="2444" customHeight="1" spans="1:26">
      <c r="A2444" s="3"/>
      <c r="B2444" s="4" t="s">
        <v>2890</v>
      </c>
      <c r="C2444" s="3" t="s">
        <v>2818</v>
      </c>
      <c r="D2444" s="4" t="s">
        <v>750</v>
      </c>
      <c r="E2444" s="4" t="s">
        <v>341</v>
      </c>
      <c r="F2444" s="4" t="s">
        <v>53</v>
      </c>
      <c r="G2444" s="4" t="s">
        <v>2832</v>
      </c>
      <c r="H2444" s="3"/>
      <c r="I2444" s="3"/>
      <c r="J2444" s="3"/>
      <c r="K2444" s="4" t="s">
        <v>2982</v>
      </c>
      <c r="L2444" s="3" t="s">
        <v>414</v>
      </c>
      <c r="M2444" s="3" t="s">
        <v>415</v>
      </c>
      <c r="N2444" s="3" t="s">
        <v>2820</v>
      </c>
      <c r="O2444" s="3">
        <v>256479</v>
      </c>
      <c r="P2444" s="3" t="s">
        <v>2792</v>
      </c>
      <c r="Q2444" s="4" t="s">
        <v>807</v>
      </c>
      <c r="R2444" s="3">
        <v>1</v>
      </c>
      <c r="S2444" s="16">
        <v>44735</v>
      </c>
      <c r="T2444" s="12">
        <f t="shared" si="9"/>
        <v>1036542</v>
      </c>
      <c r="U2444" s="10"/>
      <c r="V2444" s="10"/>
      <c r="W2444" s="10"/>
      <c r="X2444" s="10"/>
      <c r="Y2444" s="10"/>
      <c r="Z2444" s="10"/>
    </row>
    <row r="2445" customHeight="1" spans="1:26">
      <c r="A2445" s="3"/>
      <c r="B2445" s="4" t="s">
        <v>2890</v>
      </c>
      <c r="C2445" s="3" t="s">
        <v>2818</v>
      </c>
      <c r="D2445" s="4" t="s">
        <v>1970</v>
      </c>
      <c r="E2445" s="4" t="s">
        <v>767</v>
      </c>
      <c r="F2445" s="4" t="s">
        <v>59</v>
      </c>
      <c r="G2445" s="4" t="s">
        <v>2844</v>
      </c>
      <c r="H2445" s="3"/>
      <c r="I2445" s="3"/>
      <c r="J2445" s="3"/>
      <c r="K2445" s="4" t="s">
        <v>2912</v>
      </c>
      <c r="L2445" s="3" t="s">
        <v>414</v>
      </c>
      <c r="M2445" s="3" t="s">
        <v>415</v>
      </c>
      <c r="N2445" s="3" t="s">
        <v>2820</v>
      </c>
      <c r="O2445" s="3">
        <v>256479</v>
      </c>
      <c r="P2445" s="3" t="s">
        <v>2792</v>
      </c>
      <c r="Q2445" s="4" t="s">
        <v>807</v>
      </c>
      <c r="R2445" s="3">
        <v>1</v>
      </c>
      <c r="S2445" s="16">
        <v>44735</v>
      </c>
      <c r="T2445" s="12">
        <f t="shared" si="9"/>
        <v>1036542</v>
      </c>
      <c r="U2445" s="10"/>
      <c r="V2445" s="10"/>
      <c r="W2445" s="10"/>
      <c r="X2445" s="10"/>
      <c r="Y2445" s="10"/>
      <c r="Z2445" s="10"/>
    </row>
    <row r="2446" customHeight="1" spans="1:26">
      <c r="A2446" s="3"/>
      <c r="B2446" s="4" t="s">
        <v>2890</v>
      </c>
      <c r="C2446" s="3" t="s">
        <v>2818</v>
      </c>
      <c r="D2446" s="4" t="s">
        <v>1979</v>
      </c>
      <c r="E2446" s="4" t="s">
        <v>327</v>
      </c>
      <c r="F2446" s="4" t="s">
        <v>63</v>
      </c>
      <c r="G2446" s="4" t="s">
        <v>2854</v>
      </c>
      <c r="H2446" s="3"/>
      <c r="I2446" s="3"/>
      <c r="J2446" s="3"/>
      <c r="K2446" s="4" t="s">
        <v>2913</v>
      </c>
      <c r="L2446" s="3" t="s">
        <v>414</v>
      </c>
      <c r="M2446" s="3" t="s">
        <v>415</v>
      </c>
      <c r="N2446" s="3" t="s">
        <v>2820</v>
      </c>
      <c r="O2446" s="3">
        <v>256479</v>
      </c>
      <c r="P2446" s="3" t="s">
        <v>2792</v>
      </c>
      <c r="Q2446" s="4" t="s">
        <v>807</v>
      </c>
      <c r="R2446" s="3">
        <v>1</v>
      </c>
      <c r="S2446" s="16">
        <v>44735</v>
      </c>
      <c r="T2446" s="12">
        <f t="shared" si="9"/>
        <v>1036542</v>
      </c>
      <c r="U2446" s="10"/>
      <c r="V2446" s="10"/>
      <c r="W2446" s="10"/>
      <c r="X2446" s="10"/>
      <c r="Y2446" s="10"/>
      <c r="Z2446" s="10"/>
    </row>
    <row r="2447" customHeight="1" spans="1:26">
      <c r="A2447" s="3"/>
      <c r="B2447" s="4" t="s">
        <v>2890</v>
      </c>
      <c r="C2447" s="3" t="s">
        <v>2818</v>
      </c>
      <c r="D2447" s="4" t="s">
        <v>750</v>
      </c>
      <c r="E2447" s="4" t="s">
        <v>341</v>
      </c>
      <c r="F2447" s="4" t="s">
        <v>83</v>
      </c>
      <c r="G2447" s="4" t="s">
        <v>2832</v>
      </c>
      <c r="H2447" s="3"/>
      <c r="I2447" s="3"/>
      <c r="J2447" s="3"/>
      <c r="K2447" s="4" t="s">
        <v>2937</v>
      </c>
      <c r="L2447" s="3" t="s">
        <v>414</v>
      </c>
      <c r="M2447" s="3" t="s">
        <v>415</v>
      </c>
      <c r="N2447" s="3" t="s">
        <v>2820</v>
      </c>
      <c r="O2447" s="3">
        <v>256479</v>
      </c>
      <c r="P2447" s="3" t="s">
        <v>2792</v>
      </c>
      <c r="Q2447" s="4" t="s">
        <v>807</v>
      </c>
      <c r="R2447" s="3">
        <v>1</v>
      </c>
      <c r="S2447" s="16">
        <v>44735</v>
      </c>
      <c r="T2447" s="12">
        <f t="shared" si="9"/>
        <v>1036542</v>
      </c>
      <c r="U2447" s="10"/>
      <c r="V2447" s="10"/>
      <c r="W2447" s="10"/>
      <c r="X2447" s="10"/>
      <c r="Y2447" s="10"/>
      <c r="Z2447" s="10"/>
    </row>
    <row r="2448" customHeight="1" spans="1:26">
      <c r="A2448" s="3"/>
      <c r="B2448" s="4" t="s">
        <v>2890</v>
      </c>
      <c r="C2448" s="3" t="s">
        <v>2818</v>
      </c>
      <c r="D2448" s="4" t="s">
        <v>1956</v>
      </c>
      <c r="E2448" s="4" t="s">
        <v>762</v>
      </c>
      <c r="F2448" s="4" t="s">
        <v>102</v>
      </c>
      <c r="G2448" s="4" t="s">
        <v>2837</v>
      </c>
      <c r="H2448" s="3"/>
      <c r="I2448" s="3"/>
      <c r="J2448" s="3"/>
      <c r="K2448" s="4" t="s">
        <v>2957</v>
      </c>
      <c r="L2448" s="3" t="s">
        <v>414</v>
      </c>
      <c r="M2448" s="3" t="s">
        <v>415</v>
      </c>
      <c r="N2448" s="3" t="s">
        <v>2820</v>
      </c>
      <c r="O2448" s="3">
        <v>256479</v>
      </c>
      <c r="P2448" s="3" t="s">
        <v>2792</v>
      </c>
      <c r="Q2448" s="4" t="s">
        <v>807</v>
      </c>
      <c r="R2448" s="3">
        <v>-1</v>
      </c>
      <c r="S2448" s="16">
        <v>44735</v>
      </c>
      <c r="T2448" s="12">
        <f t="shared" si="9"/>
        <v>1036542</v>
      </c>
      <c r="U2448" s="10"/>
      <c r="V2448" s="10"/>
      <c r="W2448" s="10"/>
      <c r="X2448" s="10"/>
      <c r="Y2448" s="10"/>
      <c r="Z2448" s="10"/>
    </row>
    <row r="2449" customHeight="1" spans="1:26">
      <c r="A2449" s="3"/>
      <c r="B2449" s="4" t="s">
        <v>2890</v>
      </c>
      <c r="C2449" s="3" t="s">
        <v>2818</v>
      </c>
      <c r="D2449" s="4" t="s">
        <v>1970</v>
      </c>
      <c r="E2449" s="4" t="s">
        <v>767</v>
      </c>
      <c r="F2449" s="4" t="s">
        <v>107</v>
      </c>
      <c r="G2449" s="4" t="s">
        <v>2844</v>
      </c>
      <c r="H2449" s="3"/>
      <c r="I2449" s="3"/>
      <c r="J2449" s="3"/>
      <c r="K2449" s="4" t="s">
        <v>3003</v>
      </c>
      <c r="L2449" s="3" t="s">
        <v>414</v>
      </c>
      <c r="M2449" s="3" t="s">
        <v>415</v>
      </c>
      <c r="N2449" s="3" t="s">
        <v>2820</v>
      </c>
      <c r="O2449" s="3">
        <v>256479</v>
      </c>
      <c r="P2449" s="3" t="s">
        <v>2792</v>
      </c>
      <c r="Q2449" s="4" t="s">
        <v>807</v>
      </c>
      <c r="R2449" s="3">
        <v>2</v>
      </c>
      <c r="S2449" s="16">
        <v>44735</v>
      </c>
      <c r="T2449" s="12">
        <f t="shared" si="9"/>
        <v>1036542</v>
      </c>
      <c r="U2449" s="10"/>
      <c r="V2449" s="10"/>
      <c r="W2449" s="10"/>
      <c r="X2449" s="10"/>
      <c r="Y2449" s="10"/>
      <c r="Z2449" s="10"/>
    </row>
    <row r="2450" customHeight="1" spans="1:26">
      <c r="A2450" s="3"/>
      <c r="B2450" s="4" t="s">
        <v>2890</v>
      </c>
      <c r="C2450" s="3" t="s">
        <v>2818</v>
      </c>
      <c r="D2450" s="4" t="s">
        <v>1970</v>
      </c>
      <c r="E2450" s="4" t="s">
        <v>767</v>
      </c>
      <c r="F2450" s="4" t="s">
        <v>156</v>
      </c>
      <c r="G2450" s="4" t="s">
        <v>2844</v>
      </c>
      <c r="H2450" s="3"/>
      <c r="I2450" s="3"/>
      <c r="J2450" s="3"/>
      <c r="K2450" s="4" t="s">
        <v>2905</v>
      </c>
      <c r="L2450" s="3" t="s">
        <v>414</v>
      </c>
      <c r="M2450" s="3" t="s">
        <v>415</v>
      </c>
      <c r="N2450" s="3" t="s">
        <v>2820</v>
      </c>
      <c r="O2450" s="3">
        <v>256479</v>
      </c>
      <c r="P2450" s="3" t="s">
        <v>2792</v>
      </c>
      <c r="Q2450" s="4" t="s">
        <v>807</v>
      </c>
      <c r="R2450" s="3">
        <v>1</v>
      </c>
      <c r="S2450" s="16">
        <v>44735</v>
      </c>
      <c r="T2450" s="12">
        <f t="shared" si="9"/>
        <v>1036542</v>
      </c>
      <c r="U2450" s="10"/>
      <c r="V2450" s="10"/>
      <c r="W2450" s="10"/>
      <c r="X2450" s="10"/>
      <c r="Y2450" s="10"/>
      <c r="Z2450" s="10"/>
    </row>
    <row r="2451" customHeight="1" spans="1:26">
      <c r="A2451" s="3"/>
      <c r="B2451" s="4" t="s">
        <v>2890</v>
      </c>
      <c r="C2451" s="3" t="s">
        <v>2818</v>
      </c>
      <c r="D2451" s="4" t="s">
        <v>2170</v>
      </c>
      <c r="E2451" s="4" t="s">
        <v>853</v>
      </c>
      <c r="F2451" s="4" t="s">
        <v>181</v>
      </c>
      <c r="G2451" s="4" t="s">
        <v>2845</v>
      </c>
      <c r="H2451" s="3"/>
      <c r="I2451" s="3"/>
      <c r="J2451" s="3"/>
      <c r="K2451" s="4" t="s">
        <v>3051</v>
      </c>
      <c r="L2451" s="3" t="s">
        <v>414</v>
      </c>
      <c r="M2451" s="3" t="s">
        <v>415</v>
      </c>
      <c r="N2451" s="3" t="s">
        <v>2820</v>
      </c>
      <c r="O2451" s="3">
        <v>256479</v>
      </c>
      <c r="P2451" s="3" t="s">
        <v>2792</v>
      </c>
      <c r="Q2451" s="4" t="s">
        <v>807</v>
      </c>
      <c r="R2451" s="3">
        <v>1</v>
      </c>
      <c r="S2451" s="16">
        <v>44735</v>
      </c>
      <c r="T2451" s="12">
        <f t="shared" si="9"/>
        <v>1036542</v>
      </c>
      <c r="U2451" s="10"/>
      <c r="V2451" s="10"/>
      <c r="W2451" s="10"/>
      <c r="X2451" s="10"/>
      <c r="Y2451" s="10"/>
      <c r="Z2451" s="10"/>
    </row>
    <row r="2452" customHeight="1" spans="1:26">
      <c r="A2452" s="3"/>
      <c r="B2452" s="4" t="s">
        <v>2890</v>
      </c>
      <c r="C2452" s="3" t="s">
        <v>2818</v>
      </c>
      <c r="D2452" s="4" t="s">
        <v>2183</v>
      </c>
      <c r="E2452" s="4" t="s">
        <v>779</v>
      </c>
      <c r="F2452" s="4" t="s">
        <v>199</v>
      </c>
      <c r="G2452" s="4" t="s">
        <v>2840</v>
      </c>
      <c r="H2452" s="3"/>
      <c r="I2452" s="3"/>
      <c r="J2452" s="3"/>
      <c r="K2452" s="4" t="s">
        <v>2762</v>
      </c>
      <c r="L2452" s="3" t="s">
        <v>414</v>
      </c>
      <c r="M2452" s="3" t="s">
        <v>415</v>
      </c>
      <c r="N2452" s="3" t="s">
        <v>2820</v>
      </c>
      <c r="O2452" s="3">
        <v>256479</v>
      </c>
      <c r="P2452" s="3" t="s">
        <v>2792</v>
      </c>
      <c r="Q2452" s="4" t="s">
        <v>807</v>
      </c>
      <c r="R2452" s="3">
        <v>1</v>
      </c>
      <c r="S2452" s="16">
        <v>44735</v>
      </c>
      <c r="T2452" s="12">
        <f t="shared" si="9"/>
        <v>1036542</v>
      </c>
      <c r="U2452" s="10"/>
      <c r="V2452" s="10"/>
      <c r="W2452" s="10"/>
      <c r="X2452" s="10"/>
      <c r="Y2452" s="10"/>
      <c r="Z2452" s="10"/>
    </row>
    <row r="2453" customHeight="1" spans="1:26">
      <c r="A2453" s="3"/>
      <c r="B2453" s="4" t="s">
        <v>2890</v>
      </c>
      <c r="C2453" s="3" t="s">
        <v>2818</v>
      </c>
      <c r="D2453" s="4" t="s">
        <v>1956</v>
      </c>
      <c r="E2453" s="4" t="s">
        <v>761</v>
      </c>
      <c r="F2453" s="4" t="s">
        <v>556</v>
      </c>
      <c r="G2453" s="4" t="s">
        <v>2871</v>
      </c>
      <c r="H2453" s="3"/>
      <c r="I2453" s="3"/>
      <c r="J2453" s="3"/>
      <c r="K2453" s="4" t="s">
        <v>2894</v>
      </c>
      <c r="L2453" s="3" t="s">
        <v>414</v>
      </c>
      <c r="M2453" s="3" t="s">
        <v>415</v>
      </c>
      <c r="N2453" s="3" t="s">
        <v>2820</v>
      </c>
      <c r="O2453" s="3">
        <v>256480</v>
      </c>
      <c r="P2453" s="3" t="s">
        <v>2792</v>
      </c>
      <c r="Q2453" s="4" t="s">
        <v>815</v>
      </c>
      <c r="R2453" s="3">
        <v>1</v>
      </c>
      <c r="S2453" s="16">
        <v>44735</v>
      </c>
      <c r="T2453" s="12">
        <f t="shared" si="9"/>
        <v>1036542</v>
      </c>
      <c r="U2453" s="10"/>
      <c r="V2453" s="10"/>
      <c r="W2453" s="10"/>
      <c r="X2453" s="10"/>
      <c r="Y2453" s="10"/>
      <c r="Z2453" s="10"/>
    </row>
    <row r="2454" customHeight="1" spans="1:26">
      <c r="A2454" s="3"/>
      <c r="B2454" s="4" t="s">
        <v>2890</v>
      </c>
      <c r="C2454" s="3" t="s">
        <v>2818</v>
      </c>
      <c r="D2454" s="4" t="s">
        <v>1970</v>
      </c>
      <c r="E2454" s="4" t="s">
        <v>767</v>
      </c>
      <c r="F2454" s="4" t="s">
        <v>107</v>
      </c>
      <c r="G2454" s="4" t="s">
        <v>2844</v>
      </c>
      <c r="H2454" s="3"/>
      <c r="I2454" s="3"/>
      <c r="J2454" s="3"/>
      <c r="K2454" s="4" t="s">
        <v>3003</v>
      </c>
      <c r="L2454" s="3" t="s">
        <v>414</v>
      </c>
      <c r="M2454" s="3" t="s">
        <v>415</v>
      </c>
      <c r="N2454" s="3" t="s">
        <v>2820</v>
      </c>
      <c r="O2454" s="3">
        <v>256480</v>
      </c>
      <c r="P2454" s="3" t="s">
        <v>2792</v>
      </c>
      <c r="Q2454" s="4" t="s">
        <v>815</v>
      </c>
      <c r="R2454" s="3">
        <v>1</v>
      </c>
      <c r="S2454" s="16">
        <v>44735</v>
      </c>
      <c r="T2454" s="12">
        <f t="shared" si="9"/>
        <v>1036542</v>
      </c>
      <c r="U2454" s="10"/>
      <c r="V2454" s="10"/>
      <c r="W2454" s="10"/>
      <c r="X2454" s="10"/>
      <c r="Y2454" s="10"/>
      <c r="Z2454" s="10"/>
    </row>
    <row r="2455" customHeight="1" spans="1:26">
      <c r="A2455" s="15"/>
      <c r="B2455" s="4" t="s">
        <v>2890</v>
      </c>
      <c r="C2455" s="3" t="s">
        <v>2818</v>
      </c>
      <c r="D2455" s="4" t="s">
        <v>1956</v>
      </c>
      <c r="E2455" s="4" t="s">
        <v>721</v>
      </c>
      <c r="F2455" s="4" t="s">
        <v>135</v>
      </c>
      <c r="G2455" s="4" t="s">
        <v>2871</v>
      </c>
      <c r="H2455" s="15"/>
      <c r="I2455" s="15"/>
      <c r="J2455" s="15"/>
      <c r="K2455" s="4" t="s">
        <v>3029</v>
      </c>
      <c r="L2455" s="3" t="s">
        <v>414</v>
      </c>
      <c r="M2455" s="3" t="s">
        <v>415</v>
      </c>
      <c r="N2455" s="3" t="s">
        <v>2820</v>
      </c>
      <c r="O2455" s="3">
        <v>256480</v>
      </c>
      <c r="P2455" s="3" t="s">
        <v>2792</v>
      </c>
      <c r="Q2455" s="4" t="s">
        <v>815</v>
      </c>
      <c r="R2455" s="3">
        <v>1</v>
      </c>
      <c r="S2455" s="16">
        <v>44735</v>
      </c>
      <c r="T2455" s="12">
        <f t="shared" si="9"/>
        <v>1036542</v>
      </c>
      <c r="U2455" s="10"/>
      <c r="V2455" s="10"/>
      <c r="W2455" s="10"/>
      <c r="X2455" s="10"/>
      <c r="Y2455" s="10"/>
      <c r="Z2455" s="10"/>
    </row>
    <row r="2456" customHeight="1" spans="1:26">
      <c r="A2456" s="15"/>
      <c r="B2456" s="4" t="s">
        <v>2890</v>
      </c>
      <c r="C2456" s="3" t="s">
        <v>2818</v>
      </c>
      <c r="D2456" s="4" t="s">
        <v>1959</v>
      </c>
      <c r="E2456" s="4" t="s">
        <v>803</v>
      </c>
      <c r="F2456" s="4" t="s">
        <v>698</v>
      </c>
      <c r="G2456" s="4" t="s">
        <v>2853</v>
      </c>
      <c r="H2456" s="15"/>
      <c r="I2456" s="15"/>
      <c r="J2456" s="15"/>
      <c r="K2456" s="4" t="s">
        <v>3028</v>
      </c>
      <c r="L2456" s="3" t="s">
        <v>414</v>
      </c>
      <c r="M2456" s="3" t="s">
        <v>415</v>
      </c>
      <c r="N2456" s="3" t="s">
        <v>2820</v>
      </c>
      <c r="O2456" s="3">
        <v>256480</v>
      </c>
      <c r="P2456" s="3" t="s">
        <v>2792</v>
      </c>
      <c r="Q2456" s="4" t="s">
        <v>815</v>
      </c>
      <c r="R2456" s="3">
        <v>1</v>
      </c>
      <c r="S2456" s="16">
        <v>44735</v>
      </c>
      <c r="T2456" s="12">
        <f t="shared" si="9"/>
        <v>1036542</v>
      </c>
      <c r="U2456" s="10"/>
      <c r="V2456" s="10"/>
      <c r="W2456" s="10"/>
      <c r="X2456" s="10"/>
      <c r="Y2456" s="10"/>
      <c r="Z2456" s="10"/>
    </row>
    <row r="2457" customHeight="1" spans="1:26">
      <c r="A2457" s="15"/>
      <c r="B2457" s="4" t="s">
        <v>2890</v>
      </c>
      <c r="C2457" s="3" t="s">
        <v>2818</v>
      </c>
      <c r="D2457" s="4" t="s">
        <v>1959</v>
      </c>
      <c r="E2457" s="4" t="s">
        <v>763</v>
      </c>
      <c r="F2457" s="4" t="s">
        <v>159</v>
      </c>
      <c r="G2457" s="4" t="s">
        <v>2851</v>
      </c>
      <c r="H2457" s="15"/>
      <c r="I2457" s="15"/>
      <c r="J2457" s="15"/>
      <c r="K2457" s="4" t="s">
        <v>2897</v>
      </c>
      <c r="L2457" s="3" t="s">
        <v>414</v>
      </c>
      <c r="M2457" s="3" t="s">
        <v>415</v>
      </c>
      <c r="N2457" s="3" t="s">
        <v>2820</v>
      </c>
      <c r="O2457" s="3">
        <v>256480</v>
      </c>
      <c r="P2457" s="3" t="s">
        <v>2792</v>
      </c>
      <c r="Q2457" s="4" t="s">
        <v>815</v>
      </c>
      <c r="R2457" s="3">
        <v>0</v>
      </c>
      <c r="S2457" s="16">
        <v>44735</v>
      </c>
      <c r="T2457" s="12">
        <f t="shared" si="9"/>
        <v>1036542</v>
      </c>
      <c r="U2457" s="10"/>
      <c r="V2457" s="10"/>
      <c r="W2457" s="10"/>
      <c r="X2457" s="10"/>
      <c r="Y2457" s="10"/>
      <c r="Z2457" s="10"/>
    </row>
    <row r="2458" customHeight="1" spans="1:26">
      <c r="A2458" s="15"/>
      <c r="B2458" s="4" t="s">
        <v>2899</v>
      </c>
      <c r="C2458" s="3" t="s">
        <v>2818</v>
      </c>
      <c r="D2458" s="4" t="s">
        <v>890</v>
      </c>
      <c r="E2458" s="4" t="s">
        <v>854</v>
      </c>
      <c r="F2458" s="4" t="s">
        <v>765</v>
      </c>
      <c r="G2458" s="4"/>
      <c r="H2458" s="15"/>
      <c r="I2458" s="15"/>
      <c r="J2458" s="15"/>
      <c r="K2458" s="4" t="s">
        <v>765</v>
      </c>
      <c r="L2458" s="3" t="s">
        <v>414</v>
      </c>
      <c r="M2458" s="3" t="s">
        <v>415</v>
      </c>
      <c r="N2458" s="3" t="s">
        <v>2820</v>
      </c>
      <c r="O2458" s="3">
        <v>250873</v>
      </c>
      <c r="P2458" s="3" t="s">
        <v>2792</v>
      </c>
      <c r="Q2458" s="4" t="s">
        <v>12</v>
      </c>
      <c r="R2458" s="3">
        <v>1</v>
      </c>
      <c r="S2458" s="16">
        <v>44736</v>
      </c>
      <c r="T2458" s="12">
        <f t="shared" si="9"/>
        <v>1036937</v>
      </c>
      <c r="U2458" s="10"/>
      <c r="V2458" s="10"/>
      <c r="W2458" s="10"/>
      <c r="X2458" s="10"/>
      <c r="Y2458" s="10"/>
      <c r="Z2458" s="10"/>
    </row>
    <row r="2459" customHeight="1" spans="1:26">
      <c r="A2459" s="15"/>
      <c r="B2459" s="4" t="s">
        <v>2890</v>
      </c>
      <c r="C2459" s="3" t="s">
        <v>2818</v>
      </c>
      <c r="D2459" s="4" t="s">
        <v>1970</v>
      </c>
      <c r="E2459" s="4" t="s">
        <v>823</v>
      </c>
      <c r="F2459" s="4" t="s">
        <v>27</v>
      </c>
      <c r="G2459" s="4" t="s">
        <v>2840</v>
      </c>
      <c r="H2459" s="15"/>
      <c r="I2459" s="15"/>
      <c r="J2459" s="15"/>
      <c r="K2459" s="4" t="s">
        <v>3022</v>
      </c>
      <c r="L2459" s="3" t="s">
        <v>414</v>
      </c>
      <c r="M2459" s="3" t="s">
        <v>415</v>
      </c>
      <c r="N2459" s="3" t="s">
        <v>2820</v>
      </c>
      <c r="O2459" s="3">
        <v>250874</v>
      </c>
      <c r="P2459" s="3" t="s">
        <v>2792</v>
      </c>
      <c r="Q2459" s="4" t="s">
        <v>13</v>
      </c>
      <c r="R2459" s="3">
        <v>1</v>
      </c>
      <c r="S2459" s="16">
        <v>44736</v>
      </c>
      <c r="T2459" s="12">
        <f t="shared" si="9"/>
        <v>1036937</v>
      </c>
      <c r="U2459" s="10"/>
      <c r="V2459" s="10"/>
      <c r="W2459" s="10"/>
      <c r="X2459" s="10"/>
      <c r="Y2459" s="10"/>
      <c r="Z2459" s="10"/>
    </row>
    <row r="2460" customHeight="1" spans="1:26">
      <c r="A2460" s="15"/>
      <c r="B2460" s="4" t="s">
        <v>2890</v>
      </c>
      <c r="C2460" s="3" t="s">
        <v>2818</v>
      </c>
      <c r="D2460" s="4" t="s">
        <v>750</v>
      </c>
      <c r="E2460" s="4" t="s">
        <v>341</v>
      </c>
      <c r="F2460" s="4" t="s">
        <v>36</v>
      </c>
      <c r="G2460" s="4" t="s">
        <v>2877</v>
      </c>
      <c r="H2460" s="15"/>
      <c r="I2460" s="15"/>
      <c r="J2460" s="15"/>
      <c r="K2460" s="4" t="s">
        <v>2911</v>
      </c>
      <c r="L2460" s="3" t="s">
        <v>414</v>
      </c>
      <c r="M2460" s="3" t="s">
        <v>415</v>
      </c>
      <c r="N2460" s="3" t="s">
        <v>2820</v>
      </c>
      <c r="O2460" s="3">
        <v>250874</v>
      </c>
      <c r="P2460" s="3" t="s">
        <v>2792</v>
      </c>
      <c r="Q2460" s="4" t="s">
        <v>13</v>
      </c>
      <c r="R2460" s="3">
        <v>1</v>
      </c>
      <c r="S2460" s="16">
        <v>44736</v>
      </c>
      <c r="T2460" s="12">
        <f t="shared" si="9"/>
        <v>1036937</v>
      </c>
      <c r="U2460" s="10"/>
      <c r="V2460" s="10"/>
      <c r="W2460" s="10"/>
      <c r="X2460" s="10"/>
      <c r="Y2460" s="10"/>
      <c r="Z2460" s="10"/>
    </row>
    <row r="2461" customHeight="1" spans="1:26">
      <c r="A2461" s="15"/>
      <c r="B2461" s="4" t="s">
        <v>2890</v>
      </c>
      <c r="C2461" s="3" t="s">
        <v>2818</v>
      </c>
      <c r="D2461" s="4" t="s">
        <v>1959</v>
      </c>
      <c r="E2461" s="4" t="s">
        <v>770</v>
      </c>
      <c r="F2461" s="4" t="s">
        <v>460</v>
      </c>
      <c r="G2461" s="4" t="s">
        <v>2847</v>
      </c>
      <c r="H2461" s="15"/>
      <c r="I2461" s="15"/>
      <c r="J2461" s="15"/>
      <c r="K2461" s="4" t="s">
        <v>2995</v>
      </c>
      <c r="L2461" s="3" t="s">
        <v>414</v>
      </c>
      <c r="M2461" s="3" t="s">
        <v>415</v>
      </c>
      <c r="N2461" s="3" t="s">
        <v>2820</v>
      </c>
      <c r="O2461" s="3">
        <v>250874</v>
      </c>
      <c r="P2461" s="3" t="s">
        <v>2792</v>
      </c>
      <c r="Q2461" s="4" t="s">
        <v>13</v>
      </c>
      <c r="R2461" s="3">
        <v>1</v>
      </c>
      <c r="S2461" s="16">
        <v>44736</v>
      </c>
      <c r="T2461" s="12">
        <f t="shared" si="9"/>
        <v>1036937</v>
      </c>
      <c r="U2461" s="10"/>
      <c r="V2461" s="10"/>
      <c r="W2461" s="10"/>
      <c r="X2461" s="10"/>
      <c r="Y2461" s="10"/>
      <c r="Z2461" s="10"/>
    </row>
    <row r="2462" customHeight="1" spans="1:26">
      <c r="A2462" s="15"/>
      <c r="B2462" s="4" t="s">
        <v>2890</v>
      </c>
      <c r="C2462" s="3" t="s">
        <v>2818</v>
      </c>
      <c r="D2462" s="4" t="s">
        <v>1959</v>
      </c>
      <c r="E2462" s="4" t="s">
        <v>770</v>
      </c>
      <c r="F2462" s="4" t="s">
        <v>460</v>
      </c>
      <c r="G2462" s="4" t="s">
        <v>2847</v>
      </c>
      <c r="H2462" s="15"/>
      <c r="I2462" s="15"/>
      <c r="J2462" s="15"/>
      <c r="K2462" s="4" t="s">
        <v>2995</v>
      </c>
      <c r="L2462" s="3" t="s">
        <v>414</v>
      </c>
      <c r="M2462" s="3" t="s">
        <v>415</v>
      </c>
      <c r="N2462" s="3" t="s">
        <v>2820</v>
      </c>
      <c r="O2462" s="3">
        <v>250874</v>
      </c>
      <c r="P2462" s="3" t="s">
        <v>2792</v>
      </c>
      <c r="Q2462" s="4" t="s">
        <v>13</v>
      </c>
      <c r="R2462" s="3">
        <v>-1</v>
      </c>
      <c r="S2462" s="16">
        <v>44736</v>
      </c>
      <c r="T2462" s="12">
        <f t="shared" si="9"/>
        <v>1036937</v>
      </c>
      <c r="U2462" s="10"/>
      <c r="V2462" s="10"/>
      <c r="W2462" s="10"/>
      <c r="X2462" s="10"/>
      <c r="Y2462" s="10"/>
      <c r="Z2462" s="10"/>
    </row>
    <row r="2463" customHeight="1" spans="1:26">
      <c r="A2463" s="15"/>
      <c r="B2463" s="4" t="s">
        <v>2890</v>
      </c>
      <c r="C2463" s="3" t="s">
        <v>2818</v>
      </c>
      <c r="D2463" s="4" t="s">
        <v>2004</v>
      </c>
      <c r="E2463" s="4" t="s">
        <v>772</v>
      </c>
      <c r="F2463" s="4" t="s">
        <v>133</v>
      </c>
      <c r="G2463" s="4" t="s">
        <v>2828</v>
      </c>
      <c r="H2463" s="15"/>
      <c r="I2463" s="15"/>
      <c r="J2463" s="15"/>
      <c r="K2463" s="4" t="s">
        <v>3036</v>
      </c>
      <c r="L2463" s="3" t="s">
        <v>414</v>
      </c>
      <c r="M2463" s="3" t="s">
        <v>415</v>
      </c>
      <c r="N2463" s="3" t="s">
        <v>2820</v>
      </c>
      <c r="O2463" s="3">
        <v>250874</v>
      </c>
      <c r="P2463" s="3" t="s">
        <v>2792</v>
      </c>
      <c r="Q2463" s="4" t="s">
        <v>13</v>
      </c>
      <c r="R2463" s="3">
        <v>1</v>
      </c>
      <c r="S2463" s="16">
        <v>44736</v>
      </c>
      <c r="T2463" s="12">
        <f t="shared" si="9"/>
        <v>1036937</v>
      </c>
      <c r="U2463" s="10"/>
      <c r="V2463" s="10"/>
      <c r="W2463" s="10"/>
      <c r="X2463" s="10"/>
      <c r="Y2463" s="10"/>
      <c r="Z2463" s="10"/>
    </row>
    <row r="2464" customHeight="1" spans="1:26">
      <c r="A2464" s="15"/>
      <c r="B2464" s="4" t="s">
        <v>2890</v>
      </c>
      <c r="C2464" s="3" t="s">
        <v>2818</v>
      </c>
      <c r="D2464" s="4" t="s">
        <v>2254</v>
      </c>
      <c r="E2464" s="4" t="s">
        <v>462</v>
      </c>
      <c r="F2464" s="4" t="s">
        <v>150</v>
      </c>
      <c r="G2464" s="4" t="s">
        <v>2835</v>
      </c>
      <c r="H2464" s="15"/>
      <c r="I2464" s="15"/>
      <c r="J2464" s="15"/>
      <c r="K2464" s="4" t="s">
        <v>3052</v>
      </c>
      <c r="L2464" s="3" t="s">
        <v>414</v>
      </c>
      <c r="M2464" s="3" t="s">
        <v>415</v>
      </c>
      <c r="N2464" s="3" t="s">
        <v>2820</v>
      </c>
      <c r="O2464" s="3">
        <v>250874</v>
      </c>
      <c r="P2464" s="3" t="s">
        <v>2792</v>
      </c>
      <c r="Q2464" s="4" t="s">
        <v>13</v>
      </c>
      <c r="R2464" s="3">
        <v>0</v>
      </c>
      <c r="S2464" s="16">
        <v>44736</v>
      </c>
      <c r="T2464" s="12">
        <f t="shared" si="9"/>
        <v>1036937</v>
      </c>
      <c r="U2464" s="10"/>
      <c r="V2464" s="10"/>
      <c r="W2464" s="10"/>
      <c r="X2464" s="10"/>
      <c r="Y2464" s="10"/>
      <c r="Z2464" s="10"/>
    </row>
    <row r="2465" customHeight="1" spans="1:26">
      <c r="A2465" s="15"/>
      <c r="B2465" s="4" t="s">
        <v>2890</v>
      </c>
      <c r="C2465" s="3" t="s">
        <v>2818</v>
      </c>
      <c r="D2465" s="4" t="s">
        <v>1959</v>
      </c>
      <c r="E2465" s="4" t="s">
        <v>810</v>
      </c>
      <c r="F2465" s="4" t="s">
        <v>521</v>
      </c>
      <c r="G2465" s="4" t="s">
        <v>2853</v>
      </c>
      <c r="H2465" s="15"/>
      <c r="I2465" s="15"/>
      <c r="J2465" s="15"/>
      <c r="K2465" s="4" t="s">
        <v>3001</v>
      </c>
      <c r="L2465" s="3" t="s">
        <v>414</v>
      </c>
      <c r="M2465" s="3" t="s">
        <v>415</v>
      </c>
      <c r="N2465" s="3" t="s">
        <v>2820</v>
      </c>
      <c r="O2465" s="3">
        <v>250874</v>
      </c>
      <c r="P2465" s="3" t="s">
        <v>2792</v>
      </c>
      <c r="Q2465" s="4" t="s">
        <v>13</v>
      </c>
      <c r="R2465" s="3">
        <v>1</v>
      </c>
      <c r="S2465" s="16">
        <v>44736</v>
      </c>
      <c r="T2465" s="12">
        <f t="shared" si="9"/>
        <v>1036937</v>
      </c>
      <c r="U2465" s="10"/>
      <c r="V2465" s="10"/>
      <c r="W2465" s="10"/>
      <c r="X2465" s="10"/>
      <c r="Y2465" s="10"/>
      <c r="Z2465" s="10"/>
    </row>
    <row r="2466" customHeight="1" spans="1:26">
      <c r="A2466" s="15"/>
      <c r="B2466" s="4" t="s">
        <v>2890</v>
      </c>
      <c r="C2466" s="3" t="s">
        <v>2818</v>
      </c>
      <c r="D2466" s="4" t="s">
        <v>1956</v>
      </c>
      <c r="E2466" s="4" t="s">
        <v>762</v>
      </c>
      <c r="F2466" s="4" t="s">
        <v>194</v>
      </c>
      <c r="G2466" s="4" t="s">
        <v>2822</v>
      </c>
      <c r="H2466" s="15"/>
      <c r="I2466" s="15"/>
      <c r="J2466" s="15"/>
      <c r="K2466" s="4" t="s">
        <v>2904</v>
      </c>
      <c r="L2466" s="3" t="s">
        <v>414</v>
      </c>
      <c r="M2466" s="3" t="s">
        <v>415</v>
      </c>
      <c r="N2466" s="3" t="s">
        <v>2820</v>
      </c>
      <c r="O2466" s="3">
        <v>250874</v>
      </c>
      <c r="P2466" s="3" t="s">
        <v>2792</v>
      </c>
      <c r="Q2466" s="4" t="s">
        <v>13</v>
      </c>
      <c r="R2466" s="3">
        <v>1</v>
      </c>
      <c r="S2466" s="16">
        <v>44736</v>
      </c>
      <c r="T2466" s="12">
        <f t="shared" si="9"/>
        <v>1036937</v>
      </c>
      <c r="U2466" s="10"/>
      <c r="V2466" s="10"/>
      <c r="W2466" s="10"/>
      <c r="X2466" s="10"/>
      <c r="Y2466" s="10"/>
      <c r="Z2466" s="10"/>
    </row>
    <row r="2467" customHeight="1" spans="1:26">
      <c r="A2467" s="15"/>
      <c r="B2467" s="4" t="s">
        <v>2890</v>
      </c>
      <c r="C2467" s="3" t="s">
        <v>2818</v>
      </c>
      <c r="D2467" s="4" t="s">
        <v>1956</v>
      </c>
      <c r="E2467" s="4" t="s">
        <v>771</v>
      </c>
      <c r="F2467" s="4" t="s">
        <v>68</v>
      </c>
      <c r="G2467" s="4" t="s">
        <v>2869</v>
      </c>
      <c r="H2467" s="15"/>
      <c r="I2467" s="15"/>
      <c r="J2467" s="15"/>
      <c r="K2467" s="4" t="s">
        <v>2914</v>
      </c>
      <c r="L2467" s="3" t="s">
        <v>414</v>
      </c>
      <c r="M2467" s="3" t="s">
        <v>415</v>
      </c>
      <c r="N2467" s="3" t="s">
        <v>2820</v>
      </c>
      <c r="O2467" s="3">
        <v>250875</v>
      </c>
      <c r="P2467" s="3" t="s">
        <v>2792</v>
      </c>
      <c r="Q2467" s="4" t="s">
        <v>103</v>
      </c>
      <c r="R2467" s="3">
        <v>2</v>
      </c>
      <c r="S2467" s="16">
        <v>44736</v>
      </c>
      <c r="T2467" s="12">
        <f t="shared" si="9"/>
        <v>1036937</v>
      </c>
      <c r="U2467" s="10"/>
      <c r="V2467" s="10"/>
      <c r="W2467" s="10"/>
      <c r="X2467" s="10"/>
      <c r="Y2467" s="10"/>
      <c r="Z2467" s="10"/>
    </row>
    <row r="2468" customHeight="1" spans="1:26">
      <c r="A2468" s="15"/>
      <c r="B2468" s="4" t="s">
        <v>2899</v>
      </c>
      <c r="C2468" s="3" t="s">
        <v>2818</v>
      </c>
      <c r="D2468" s="4" t="s">
        <v>890</v>
      </c>
      <c r="E2468" s="4" t="s">
        <v>855</v>
      </c>
      <c r="F2468" s="4" t="s">
        <v>765</v>
      </c>
      <c r="G2468" s="4"/>
      <c r="H2468" s="15"/>
      <c r="I2468" s="15"/>
      <c r="J2468" s="15"/>
      <c r="K2468" s="4" t="s">
        <v>765</v>
      </c>
      <c r="L2468" s="3" t="s">
        <v>414</v>
      </c>
      <c r="M2468" s="3" t="s">
        <v>415</v>
      </c>
      <c r="N2468" s="3" t="s">
        <v>2820</v>
      </c>
      <c r="O2468" s="3">
        <v>250875</v>
      </c>
      <c r="P2468" s="3" t="s">
        <v>2792</v>
      </c>
      <c r="Q2468" s="4" t="s">
        <v>103</v>
      </c>
      <c r="R2468" s="3">
        <v>1</v>
      </c>
      <c r="S2468" s="16">
        <v>44736</v>
      </c>
      <c r="T2468" s="12">
        <f t="shared" si="9"/>
        <v>1036937</v>
      </c>
      <c r="U2468" s="10"/>
      <c r="V2468" s="10"/>
      <c r="W2468" s="10"/>
      <c r="X2468" s="10"/>
      <c r="Y2468" s="10"/>
      <c r="Z2468" s="10"/>
    </row>
    <row r="2469" customHeight="1" spans="1:26">
      <c r="A2469" s="15"/>
      <c r="B2469" s="4" t="s">
        <v>2890</v>
      </c>
      <c r="C2469" s="3" t="s">
        <v>2818</v>
      </c>
      <c r="D2469" s="4" t="s">
        <v>750</v>
      </c>
      <c r="E2469" s="4" t="s">
        <v>341</v>
      </c>
      <c r="F2469" s="4" t="s">
        <v>96</v>
      </c>
      <c r="G2469" s="4" t="s">
        <v>2839</v>
      </c>
      <c r="H2469" s="15"/>
      <c r="I2469" s="15"/>
      <c r="J2469" s="15"/>
      <c r="K2469" s="4" t="s">
        <v>3012</v>
      </c>
      <c r="L2469" s="3" t="s">
        <v>370</v>
      </c>
      <c r="M2469" s="3" t="s">
        <v>410</v>
      </c>
      <c r="N2469" s="3" t="s">
        <v>2820</v>
      </c>
      <c r="O2469" s="3">
        <v>250877</v>
      </c>
      <c r="P2469" s="3" t="s">
        <v>2792</v>
      </c>
      <c r="Q2469" s="4" t="s">
        <v>22</v>
      </c>
      <c r="R2469" s="3">
        <v>1</v>
      </c>
      <c r="S2469" s="16">
        <v>44736</v>
      </c>
      <c r="T2469" s="12">
        <f t="shared" si="9"/>
        <v>1036937</v>
      </c>
      <c r="U2469" s="10"/>
      <c r="V2469" s="10"/>
      <c r="W2469" s="10"/>
      <c r="X2469" s="10"/>
      <c r="Y2469" s="10"/>
      <c r="Z2469" s="10"/>
    </row>
    <row r="2470" customHeight="1" spans="1:26">
      <c r="A2470" s="15"/>
      <c r="B2470" s="4" t="s">
        <v>2890</v>
      </c>
      <c r="C2470" s="3" t="s">
        <v>2818</v>
      </c>
      <c r="D2470" s="4" t="s">
        <v>1997</v>
      </c>
      <c r="E2470" s="4" t="s">
        <v>655</v>
      </c>
      <c r="F2470" s="4" t="s">
        <v>110</v>
      </c>
      <c r="G2470" s="4" t="s">
        <v>2866</v>
      </c>
      <c r="H2470" s="15"/>
      <c r="I2470" s="15"/>
      <c r="J2470" s="15"/>
      <c r="K2470" s="4" t="s">
        <v>3053</v>
      </c>
      <c r="L2470" s="3" t="s">
        <v>370</v>
      </c>
      <c r="M2470" s="3" t="s">
        <v>410</v>
      </c>
      <c r="N2470" s="3" t="s">
        <v>2820</v>
      </c>
      <c r="O2470" s="3">
        <v>250877</v>
      </c>
      <c r="P2470" s="3" t="s">
        <v>2792</v>
      </c>
      <c r="Q2470" s="4" t="s">
        <v>22</v>
      </c>
      <c r="R2470" s="3">
        <v>1</v>
      </c>
      <c r="S2470" s="16">
        <v>44736</v>
      </c>
      <c r="T2470" s="12">
        <f t="shared" si="9"/>
        <v>1036937</v>
      </c>
      <c r="U2470" s="10"/>
      <c r="V2470" s="10"/>
      <c r="W2470" s="10"/>
      <c r="X2470" s="10"/>
      <c r="Y2470" s="10"/>
      <c r="Z2470" s="10"/>
    </row>
    <row r="2471" customHeight="1" spans="1:26">
      <c r="A2471" s="15"/>
      <c r="B2471" s="4" t="s">
        <v>2890</v>
      </c>
      <c r="C2471" s="3" t="s">
        <v>2818</v>
      </c>
      <c r="D2471" s="4" t="s">
        <v>2004</v>
      </c>
      <c r="E2471" s="4" t="s">
        <v>772</v>
      </c>
      <c r="F2471" s="4" t="s">
        <v>133</v>
      </c>
      <c r="G2471" s="4" t="s">
        <v>2828</v>
      </c>
      <c r="H2471" s="15"/>
      <c r="I2471" s="15"/>
      <c r="J2471" s="15"/>
      <c r="K2471" s="4" t="s">
        <v>3036</v>
      </c>
      <c r="L2471" s="3" t="s">
        <v>370</v>
      </c>
      <c r="M2471" s="3" t="s">
        <v>410</v>
      </c>
      <c r="N2471" s="3" t="s">
        <v>2820</v>
      </c>
      <c r="O2471" s="3">
        <v>250877</v>
      </c>
      <c r="P2471" s="3" t="s">
        <v>2792</v>
      </c>
      <c r="Q2471" s="4" t="s">
        <v>22</v>
      </c>
      <c r="R2471" s="3">
        <v>1</v>
      </c>
      <c r="S2471" s="16">
        <v>44736</v>
      </c>
      <c r="T2471" s="12">
        <f t="shared" si="9"/>
        <v>1036937</v>
      </c>
      <c r="U2471" s="10"/>
      <c r="V2471" s="10"/>
      <c r="W2471" s="10"/>
      <c r="X2471" s="10"/>
      <c r="Y2471" s="10"/>
      <c r="Z2471" s="10"/>
    </row>
    <row r="2472" customHeight="1" spans="1:26">
      <c r="A2472" s="15"/>
      <c r="B2472" s="4" t="s">
        <v>2890</v>
      </c>
      <c r="C2472" s="3" t="s">
        <v>2818</v>
      </c>
      <c r="D2472" s="4" t="s">
        <v>1959</v>
      </c>
      <c r="E2472" s="4" t="s">
        <v>777</v>
      </c>
      <c r="F2472" s="4" t="s">
        <v>733</v>
      </c>
      <c r="G2472" s="4" t="s">
        <v>2852</v>
      </c>
      <c r="H2472" s="15"/>
      <c r="I2472" s="15"/>
      <c r="J2472" s="15"/>
      <c r="K2472" s="4" t="s">
        <v>3041</v>
      </c>
      <c r="L2472" s="3" t="s">
        <v>370</v>
      </c>
      <c r="M2472" s="3" t="s">
        <v>410</v>
      </c>
      <c r="N2472" s="3" t="s">
        <v>2820</v>
      </c>
      <c r="O2472" s="3">
        <v>250877</v>
      </c>
      <c r="P2472" s="3" t="s">
        <v>2792</v>
      </c>
      <c r="Q2472" s="4" t="s">
        <v>22</v>
      </c>
      <c r="R2472" s="3">
        <v>1</v>
      </c>
      <c r="S2472" s="16">
        <v>44736</v>
      </c>
      <c r="T2472" s="12">
        <f t="shared" si="9"/>
        <v>1036937</v>
      </c>
      <c r="U2472" s="10"/>
      <c r="V2472" s="10"/>
      <c r="W2472" s="10"/>
      <c r="X2472" s="10"/>
      <c r="Y2472" s="10"/>
      <c r="Z2472" s="10"/>
    </row>
    <row r="2473" customHeight="1" spans="1:26">
      <c r="A2473" s="15"/>
      <c r="B2473" s="4" t="s">
        <v>2890</v>
      </c>
      <c r="C2473" s="3" t="s">
        <v>2818</v>
      </c>
      <c r="D2473" s="4" t="s">
        <v>750</v>
      </c>
      <c r="E2473" s="4" t="s">
        <v>341</v>
      </c>
      <c r="F2473" s="4" t="s">
        <v>36</v>
      </c>
      <c r="G2473" s="4" t="s">
        <v>2877</v>
      </c>
      <c r="H2473" s="15"/>
      <c r="I2473" s="15"/>
      <c r="J2473" s="15"/>
      <c r="K2473" s="4" t="s">
        <v>2911</v>
      </c>
      <c r="L2473" s="3" t="s">
        <v>370</v>
      </c>
      <c r="M2473" s="3" t="s">
        <v>410</v>
      </c>
      <c r="N2473" s="3" t="s">
        <v>2820</v>
      </c>
      <c r="O2473" s="3">
        <v>250879</v>
      </c>
      <c r="P2473" s="3" t="s">
        <v>2792</v>
      </c>
      <c r="Q2473" s="4" t="s">
        <v>30</v>
      </c>
      <c r="R2473" s="3">
        <v>1</v>
      </c>
      <c r="S2473" s="16">
        <v>44736</v>
      </c>
      <c r="T2473" s="12">
        <f t="shared" si="9"/>
        <v>1036937</v>
      </c>
      <c r="U2473" s="10"/>
      <c r="V2473" s="10"/>
      <c r="W2473" s="10"/>
      <c r="X2473" s="10"/>
      <c r="Y2473" s="10"/>
      <c r="Z2473" s="10"/>
    </row>
    <row r="2474" customHeight="1" spans="1:26">
      <c r="A2474" s="15"/>
      <c r="B2474" s="4" t="s">
        <v>2890</v>
      </c>
      <c r="C2474" s="3" t="s">
        <v>2818</v>
      </c>
      <c r="D2474" s="4" t="s">
        <v>2004</v>
      </c>
      <c r="E2474" s="4" t="s">
        <v>772</v>
      </c>
      <c r="F2474" s="4" t="s">
        <v>384</v>
      </c>
      <c r="G2474" s="4" t="s">
        <v>2828</v>
      </c>
      <c r="H2474" s="15"/>
      <c r="I2474" s="15"/>
      <c r="J2474" s="15"/>
      <c r="K2474" s="4" t="s">
        <v>2922</v>
      </c>
      <c r="L2474" s="3" t="s">
        <v>370</v>
      </c>
      <c r="M2474" s="3" t="s">
        <v>410</v>
      </c>
      <c r="N2474" s="3" t="s">
        <v>2820</v>
      </c>
      <c r="O2474" s="3">
        <v>250879</v>
      </c>
      <c r="P2474" s="3" t="s">
        <v>2792</v>
      </c>
      <c r="Q2474" s="4" t="s">
        <v>30</v>
      </c>
      <c r="R2474" s="3">
        <v>1</v>
      </c>
      <c r="S2474" s="16">
        <v>44736</v>
      </c>
      <c r="T2474" s="12">
        <f t="shared" si="9"/>
        <v>1036937</v>
      </c>
      <c r="U2474" s="10"/>
      <c r="V2474" s="10"/>
      <c r="W2474" s="10"/>
      <c r="X2474" s="10"/>
      <c r="Y2474" s="10"/>
      <c r="Z2474" s="10"/>
    </row>
    <row r="2475" customHeight="1" spans="1:26">
      <c r="A2475" s="15"/>
      <c r="B2475" s="4" t="s">
        <v>2890</v>
      </c>
      <c r="C2475" s="3" t="s">
        <v>2818</v>
      </c>
      <c r="D2475" s="4" t="s">
        <v>1956</v>
      </c>
      <c r="E2475" s="4" t="s">
        <v>761</v>
      </c>
      <c r="F2475" s="4" t="s">
        <v>86</v>
      </c>
      <c r="G2475" s="4" t="s">
        <v>2869</v>
      </c>
      <c r="H2475" s="15"/>
      <c r="I2475" s="15"/>
      <c r="J2475" s="15"/>
      <c r="K2475" s="4" t="s">
        <v>2895</v>
      </c>
      <c r="L2475" s="3" t="s">
        <v>370</v>
      </c>
      <c r="M2475" s="3" t="s">
        <v>410</v>
      </c>
      <c r="N2475" s="3" t="s">
        <v>2820</v>
      </c>
      <c r="O2475" s="3">
        <v>250879</v>
      </c>
      <c r="P2475" s="3" t="s">
        <v>2792</v>
      </c>
      <c r="Q2475" s="4" t="s">
        <v>30</v>
      </c>
      <c r="R2475" s="3">
        <v>1</v>
      </c>
      <c r="S2475" s="16">
        <v>44736</v>
      </c>
      <c r="T2475" s="12">
        <f t="shared" si="9"/>
        <v>1036937</v>
      </c>
      <c r="U2475" s="10"/>
      <c r="V2475" s="10"/>
      <c r="W2475" s="10"/>
      <c r="X2475" s="10"/>
      <c r="Y2475" s="10"/>
      <c r="Z2475" s="10"/>
    </row>
    <row r="2476" customHeight="1" spans="1:26">
      <c r="A2476" s="15"/>
      <c r="B2476" s="4" t="s">
        <v>2890</v>
      </c>
      <c r="C2476" s="3" t="s">
        <v>2818</v>
      </c>
      <c r="D2476" s="4" t="s">
        <v>1959</v>
      </c>
      <c r="E2476" s="4" t="s">
        <v>770</v>
      </c>
      <c r="F2476" s="4" t="s">
        <v>460</v>
      </c>
      <c r="G2476" s="4" t="s">
        <v>2847</v>
      </c>
      <c r="H2476" s="15"/>
      <c r="I2476" s="15"/>
      <c r="J2476" s="15"/>
      <c r="K2476" s="4" t="s">
        <v>2995</v>
      </c>
      <c r="L2476" s="3" t="s">
        <v>370</v>
      </c>
      <c r="M2476" s="3" t="s">
        <v>410</v>
      </c>
      <c r="N2476" s="3" t="s">
        <v>2820</v>
      </c>
      <c r="O2476" s="3">
        <v>250879</v>
      </c>
      <c r="P2476" s="3" t="s">
        <v>2792</v>
      </c>
      <c r="Q2476" s="4" t="s">
        <v>30</v>
      </c>
      <c r="R2476" s="3">
        <v>1</v>
      </c>
      <c r="S2476" s="16">
        <v>44736</v>
      </c>
      <c r="T2476" s="12">
        <f t="shared" si="9"/>
        <v>1036937</v>
      </c>
      <c r="U2476" s="10"/>
      <c r="V2476" s="10"/>
      <c r="W2476" s="10"/>
      <c r="X2476" s="10"/>
      <c r="Y2476" s="10"/>
      <c r="Z2476" s="10"/>
    </row>
    <row r="2477" customHeight="1" spans="1:26">
      <c r="A2477" s="15"/>
      <c r="B2477" s="4" t="s">
        <v>2890</v>
      </c>
      <c r="C2477" s="3" t="s">
        <v>2818</v>
      </c>
      <c r="D2477" s="4" t="s">
        <v>1959</v>
      </c>
      <c r="E2477" s="4" t="s">
        <v>770</v>
      </c>
      <c r="F2477" s="4" t="s">
        <v>460</v>
      </c>
      <c r="G2477" s="4" t="s">
        <v>2847</v>
      </c>
      <c r="H2477" s="15"/>
      <c r="I2477" s="15"/>
      <c r="J2477" s="15"/>
      <c r="K2477" s="4" t="s">
        <v>2995</v>
      </c>
      <c r="L2477" s="3" t="s">
        <v>370</v>
      </c>
      <c r="M2477" s="3" t="s">
        <v>410</v>
      </c>
      <c r="N2477" s="3" t="s">
        <v>2820</v>
      </c>
      <c r="O2477" s="3">
        <v>250879</v>
      </c>
      <c r="P2477" s="3" t="s">
        <v>2792</v>
      </c>
      <c r="Q2477" s="4" t="s">
        <v>30</v>
      </c>
      <c r="R2477" s="3">
        <v>-1</v>
      </c>
      <c r="S2477" s="16">
        <v>44736</v>
      </c>
      <c r="T2477" s="12">
        <f t="shared" si="9"/>
        <v>1036937</v>
      </c>
      <c r="U2477" s="10"/>
      <c r="V2477" s="10"/>
      <c r="W2477" s="10"/>
      <c r="X2477" s="10"/>
      <c r="Y2477" s="10"/>
      <c r="Z2477" s="10"/>
    </row>
    <row r="2478" customHeight="1" spans="1:26">
      <c r="A2478" s="15"/>
      <c r="B2478" s="4" t="s">
        <v>2890</v>
      </c>
      <c r="C2478" s="3" t="s">
        <v>2818</v>
      </c>
      <c r="D2478" s="4" t="s">
        <v>1956</v>
      </c>
      <c r="E2478" s="4" t="s">
        <v>762</v>
      </c>
      <c r="F2478" s="4" t="s">
        <v>114</v>
      </c>
      <c r="G2478" s="4" t="s">
        <v>2868</v>
      </c>
      <c r="H2478" s="15"/>
      <c r="I2478" s="15"/>
      <c r="J2478" s="15"/>
      <c r="K2478" s="4" t="s">
        <v>2971</v>
      </c>
      <c r="L2478" s="3" t="s">
        <v>370</v>
      </c>
      <c r="M2478" s="3" t="s">
        <v>410</v>
      </c>
      <c r="N2478" s="3" t="s">
        <v>2820</v>
      </c>
      <c r="O2478" s="3">
        <v>250879</v>
      </c>
      <c r="P2478" s="3" t="s">
        <v>2792</v>
      </c>
      <c r="Q2478" s="4" t="s">
        <v>30</v>
      </c>
      <c r="R2478" s="3">
        <v>1</v>
      </c>
      <c r="S2478" s="16">
        <v>44736</v>
      </c>
      <c r="T2478" s="12">
        <f t="shared" si="9"/>
        <v>1036937</v>
      </c>
      <c r="U2478" s="10"/>
      <c r="V2478" s="10"/>
      <c r="W2478" s="10"/>
      <c r="X2478" s="10"/>
      <c r="Y2478" s="10"/>
      <c r="Z2478" s="10"/>
    </row>
    <row r="2479" customHeight="1" spans="1:26">
      <c r="A2479" s="15"/>
      <c r="B2479" s="4" t="s">
        <v>2890</v>
      </c>
      <c r="C2479" s="3" t="s">
        <v>2818</v>
      </c>
      <c r="D2479" s="4" t="s">
        <v>2004</v>
      </c>
      <c r="E2479" s="4" t="s">
        <v>772</v>
      </c>
      <c r="F2479" s="4" t="s">
        <v>133</v>
      </c>
      <c r="G2479" s="4" t="s">
        <v>2828</v>
      </c>
      <c r="H2479" s="15"/>
      <c r="I2479" s="15"/>
      <c r="J2479" s="15"/>
      <c r="K2479" s="4" t="s">
        <v>3036</v>
      </c>
      <c r="L2479" s="3" t="s">
        <v>370</v>
      </c>
      <c r="M2479" s="3" t="s">
        <v>410</v>
      </c>
      <c r="N2479" s="3" t="s">
        <v>2820</v>
      </c>
      <c r="O2479" s="3">
        <v>250879</v>
      </c>
      <c r="P2479" s="3" t="s">
        <v>2792</v>
      </c>
      <c r="Q2479" s="4" t="s">
        <v>30</v>
      </c>
      <c r="R2479" s="3">
        <v>1</v>
      </c>
      <c r="S2479" s="16">
        <v>44736</v>
      </c>
      <c r="T2479" s="12">
        <f t="shared" si="9"/>
        <v>1036937</v>
      </c>
      <c r="U2479" s="10"/>
      <c r="V2479" s="10"/>
      <c r="W2479" s="10"/>
      <c r="X2479" s="10"/>
      <c r="Y2479" s="10"/>
      <c r="Z2479" s="10"/>
    </row>
    <row r="2480" customHeight="1" spans="1:26">
      <c r="A2480" s="15"/>
      <c r="B2480" s="4" t="s">
        <v>2890</v>
      </c>
      <c r="C2480" s="3" t="s">
        <v>2818</v>
      </c>
      <c r="D2480" s="4" t="s">
        <v>1956</v>
      </c>
      <c r="E2480" s="4" t="s">
        <v>721</v>
      </c>
      <c r="F2480" s="4" t="s">
        <v>135</v>
      </c>
      <c r="G2480" s="4" t="s">
        <v>2871</v>
      </c>
      <c r="H2480" s="15"/>
      <c r="I2480" s="15"/>
      <c r="J2480" s="15"/>
      <c r="K2480" s="4" t="s">
        <v>3029</v>
      </c>
      <c r="L2480" s="3" t="s">
        <v>370</v>
      </c>
      <c r="M2480" s="3" t="s">
        <v>410</v>
      </c>
      <c r="N2480" s="3" t="s">
        <v>2820</v>
      </c>
      <c r="O2480" s="3">
        <v>250879</v>
      </c>
      <c r="P2480" s="3" t="s">
        <v>2792</v>
      </c>
      <c r="Q2480" s="4" t="s">
        <v>30</v>
      </c>
      <c r="R2480" s="3">
        <v>1</v>
      </c>
      <c r="S2480" s="16">
        <v>44736</v>
      </c>
      <c r="T2480" s="12">
        <f t="shared" si="9"/>
        <v>1036937</v>
      </c>
      <c r="U2480" s="10"/>
      <c r="V2480" s="10"/>
      <c r="W2480" s="10"/>
      <c r="X2480" s="10"/>
      <c r="Y2480" s="10"/>
      <c r="Z2480" s="10"/>
    </row>
    <row r="2481" customHeight="1" spans="1:26">
      <c r="A2481" s="15"/>
      <c r="B2481" s="4" t="s">
        <v>2890</v>
      </c>
      <c r="C2481" s="3" t="s">
        <v>2818</v>
      </c>
      <c r="D2481" s="4" t="s">
        <v>1979</v>
      </c>
      <c r="E2481" s="4" t="s">
        <v>851</v>
      </c>
      <c r="F2481" s="4" t="s">
        <v>136</v>
      </c>
      <c r="G2481" s="4" t="s">
        <v>2864</v>
      </c>
      <c r="H2481" s="15"/>
      <c r="I2481" s="15"/>
      <c r="J2481" s="15"/>
      <c r="K2481" s="4" t="s">
        <v>852</v>
      </c>
      <c r="L2481" s="3" t="s">
        <v>370</v>
      </c>
      <c r="M2481" s="3" t="s">
        <v>410</v>
      </c>
      <c r="N2481" s="3" t="s">
        <v>2820</v>
      </c>
      <c r="O2481" s="3">
        <v>250879</v>
      </c>
      <c r="P2481" s="3" t="s">
        <v>2792</v>
      </c>
      <c r="Q2481" s="4" t="s">
        <v>30</v>
      </c>
      <c r="R2481" s="3">
        <v>1</v>
      </c>
      <c r="S2481" s="16">
        <v>44736</v>
      </c>
      <c r="T2481" s="12">
        <f t="shared" si="9"/>
        <v>1036937</v>
      </c>
      <c r="U2481" s="10"/>
      <c r="V2481" s="10"/>
      <c r="W2481" s="10"/>
      <c r="X2481" s="10"/>
      <c r="Y2481" s="10"/>
      <c r="Z2481" s="10"/>
    </row>
    <row r="2482" customHeight="1" spans="1:26">
      <c r="A2482" s="15"/>
      <c r="B2482" s="4" t="s">
        <v>2890</v>
      </c>
      <c r="C2482" s="3" t="s">
        <v>2818</v>
      </c>
      <c r="D2482" s="4" t="s">
        <v>2170</v>
      </c>
      <c r="E2482" s="4" t="s">
        <v>832</v>
      </c>
      <c r="F2482" s="4" t="s">
        <v>204</v>
      </c>
      <c r="G2482" s="4" t="s">
        <v>2845</v>
      </c>
      <c r="H2482" s="15"/>
      <c r="I2482" s="15"/>
      <c r="J2482" s="15"/>
      <c r="K2482" s="4" t="s">
        <v>2763</v>
      </c>
      <c r="L2482" s="3" t="s">
        <v>370</v>
      </c>
      <c r="M2482" s="3" t="s">
        <v>410</v>
      </c>
      <c r="N2482" s="3" t="s">
        <v>2820</v>
      </c>
      <c r="O2482" s="3">
        <v>250879</v>
      </c>
      <c r="P2482" s="3" t="s">
        <v>2792</v>
      </c>
      <c r="Q2482" s="4" t="s">
        <v>30</v>
      </c>
      <c r="R2482" s="3">
        <v>1</v>
      </c>
      <c r="S2482" s="16">
        <v>44736</v>
      </c>
      <c r="T2482" s="12">
        <f t="shared" si="9"/>
        <v>1036937</v>
      </c>
      <c r="U2482" s="10"/>
      <c r="V2482" s="10"/>
      <c r="W2482" s="10"/>
      <c r="X2482" s="10"/>
      <c r="Y2482" s="10"/>
      <c r="Z2482" s="10"/>
    </row>
    <row r="2483" customHeight="1" spans="1:26">
      <c r="A2483" s="15"/>
      <c r="B2483" s="4" t="s">
        <v>2899</v>
      </c>
      <c r="C2483" s="3" t="s">
        <v>2818</v>
      </c>
      <c r="D2483" s="4" t="s">
        <v>1979</v>
      </c>
      <c r="E2483" s="4" t="s">
        <v>327</v>
      </c>
      <c r="F2483" s="4" t="s">
        <v>765</v>
      </c>
      <c r="G2483" s="4"/>
      <c r="H2483" s="15"/>
      <c r="I2483" s="15"/>
      <c r="J2483" s="15"/>
      <c r="K2483" s="4" t="s">
        <v>765</v>
      </c>
      <c r="L2483" s="3" t="s">
        <v>370</v>
      </c>
      <c r="M2483" s="3" t="s">
        <v>410</v>
      </c>
      <c r="N2483" s="3" t="s">
        <v>2820</v>
      </c>
      <c r="O2483" s="3">
        <v>250876</v>
      </c>
      <c r="P2483" s="3" t="s">
        <v>2792</v>
      </c>
      <c r="Q2483" s="4" t="s">
        <v>26</v>
      </c>
      <c r="R2483" s="3">
        <v>1</v>
      </c>
      <c r="S2483" s="16">
        <v>44736</v>
      </c>
      <c r="T2483" s="12">
        <f t="shared" si="9"/>
        <v>1036937</v>
      </c>
      <c r="U2483" s="10"/>
      <c r="V2483" s="10"/>
      <c r="W2483" s="10"/>
      <c r="X2483" s="10"/>
      <c r="Y2483" s="10"/>
      <c r="Z2483" s="10"/>
    </row>
    <row r="2484" customHeight="1" spans="1:26">
      <c r="A2484" s="15"/>
      <c r="B2484" s="4" t="s">
        <v>2890</v>
      </c>
      <c r="C2484" s="3" t="s">
        <v>2818</v>
      </c>
      <c r="D2484" s="4" t="s">
        <v>2004</v>
      </c>
      <c r="E2484" s="4" t="s">
        <v>772</v>
      </c>
      <c r="F2484" s="4" t="s">
        <v>47</v>
      </c>
      <c r="G2484" s="4" t="s">
        <v>2886</v>
      </c>
      <c r="H2484" s="15"/>
      <c r="I2484" s="15"/>
      <c r="J2484" s="15"/>
      <c r="K2484" s="4" t="s">
        <v>2956</v>
      </c>
      <c r="L2484" s="3" t="s">
        <v>370</v>
      </c>
      <c r="M2484" s="3" t="s">
        <v>410</v>
      </c>
      <c r="N2484" s="3" t="s">
        <v>2820</v>
      </c>
      <c r="O2484" s="3">
        <v>250423</v>
      </c>
      <c r="P2484" s="3" t="s">
        <v>2792</v>
      </c>
      <c r="Q2484" s="4" t="s">
        <v>11</v>
      </c>
      <c r="R2484" s="3">
        <v>1</v>
      </c>
      <c r="S2484" s="16">
        <v>44736</v>
      </c>
      <c r="T2484" s="12">
        <f t="shared" si="9"/>
        <v>1036937</v>
      </c>
      <c r="U2484" s="10"/>
      <c r="V2484" s="10"/>
      <c r="W2484" s="10"/>
      <c r="X2484" s="10"/>
      <c r="Y2484" s="10"/>
      <c r="Z2484" s="10"/>
    </row>
    <row r="2485" customHeight="1" spans="1:26">
      <c r="A2485" s="15"/>
      <c r="B2485" s="4" t="s">
        <v>2890</v>
      </c>
      <c r="C2485" s="3" t="s">
        <v>2818</v>
      </c>
      <c r="D2485" s="4" t="s">
        <v>1956</v>
      </c>
      <c r="E2485" s="4" t="s">
        <v>771</v>
      </c>
      <c r="F2485" s="4" t="s">
        <v>68</v>
      </c>
      <c r="G2485" s="4" t="s">
        <v>2869</v>
      </c>
      <c r="H2485" s="15"/>
      <c r="I2485" s="15"/>
      <c r="J2485" s="15"/>
      <c r="K2485" s="4" t="s">
        <v>2914</v>
      </c>
      <c r="L2485" s="3" t="s">
        <v>414</v>
      </c>
      <c r="M2485" s="3" t="s">
        <v>428</v>
      </c>
      <c r="N2485" s="3" t="s">
        <v>2820</v>
      </c>
      <c r="O2485" s="3">
        <v>250881</v>
      </c>
      <c r="P2485" s="3" t="s">
        <v>2792</v>
      </c>
      <c r="Q2485" s="4" t="s">
        <v>98</v>
      </c>
      <c r="R2485" s="3">
        <v>1</v>
      </c>
      <c r="S2485" s="16">
        <v>44736</v>
      </c>
      <c r="T2485" s="12">
        <f t="shared" si="9"/>
        <v>1036937</v>
      </c>
      <c r="U2485" s="10"/>
      <c r="V2485" s="10"/>
      <c r="W2485" s="10"/>
      <c r="X2485" s="10"/>
      <c r="Y2485" s="10"/>
      <c r="Z2485" s="10"/>
    </row>
    <row r="2486" customHeight="1" spans="1:26">
      <c r="A2486" s="15"/>
      <c r="B2486" s="4" t="s">
        <v>2890</v>
      </c>
      <c r="C2486" s="3" t="s">
        <v>2818</v>
      </c>
      <c r="D2486" s="4" t="s">
        <v>2183</v>
      </c>
      <c r="E2486" s="4" t="s">
        <v>796</v>
      </c>
      <c r="F2486" s="4" t="s">
        <v>151</v>
      </c>
      <c r="G2486" s="4" t="s">
        <v>2840</v>
      </c>
      <c r="H2486" s="15"/>
      <c r="I2486" s="15"/>
      <c r="J2486" s="15"/>
      <c r="K2486" s="4" t="s">
        <v>2967</v>
      </c>
      <c r="L2486" s="3" t="s">
        <v>414</v>
      </c>
      <c r="M2486" s="3" t="s">
        <v>428</v>
      </c>
      <c r="N2486" s="3" t="s">
        <v>2820</v>
      </c>
      <c r="O2486" s="3">
        <v>250881</v>
      </c>
      <c r="P2486" s="3" t="s">
        <v>2792</v>
      </c>
      <c r="Q2486" s="4" t="s">
        <v>98</v>
      </c>
      <c r="R2486" s="3">
        <v>1</v>
      </c>
      <c r="S2486" s="16">
        <v>44736</v>
      </c>
      <c r="T2486" s="12">
        <f t="shared" si="9"/>
        <v>1036937</v>
      </c>
      <c r="U2486" s="10"/>
      <c r="V2486" s="10"/>
      <c r="W2486" s="10"/>
      <c r="X2486" s="10"/>
      <c r="Y2486" s="10"/>
      <c r="Z2486" s="10"/>
    </row>
    <row r="2487" customHeight="1" spans="1:26">
      <c r="A2487" s="15"/>
      <c r="B2487" s="4" t="s">
        <v>2890</v>
      </c>
      <c r="C2487" s="3" t="s">
        <v>2818</v>
      </c>
      <c r="D2487" s="4" t="s">
        <v>1959</v>
      </c>
      <c r="E2487" s="4" t="s">
        <v>776</v>
      </c>
      <c r="F2487" s="4" t="s">
        <v>678</v>
      </c>
      <c r="G2487" s="4" t="s">
        <v>2846</v>
      </c>
      <c r="H2487" s="15"/>
      <c r="I2487" s="15"/>
      <c r="J2487" s="15"/>
      <c r="K2487" s="4" t="s">
        <v>3054</v>
      </c>
      <c r="L2487" s="3" t="s">
        <v>414</v>
      </c>
      <c r="M2487" s="3" t="s">
        <v>428</v>
      </c>
      <c r="N2487" s="3" t="s">
        <v>2820</v>
      </c>
      <c r="O2487" s="3">
        <v>250881</v>
      </c>
      <c r="P2487" s="3" t="s">
        <v>2792</v>
      </c>
      <c r="Q2487" s="4" t="s">
        <v>98</v>
      </c>
      <c r="R2487" s="3">
        <v>1</v>
      </c>
      <c r="S2487" s="16">
        <v>44736</v>
      </c>
      <c r="T2487" s="12">
        <f t="shared" si="9"/>
        <v>1036937</v>
      </c>
      <c r="U2487" s="10"/>
      <c r="V2487" s="10"/>
      <c r="W2487" s="10"/>
      <c r="X2487" s="10"/>
      <c r="Y2487" s="10"/>
      <c r="Z2487" s="10"/>
    </row>
    <row r="2488" customHeight="1" spans="1:26">
      <c r="A2488" s="15"/>
      <c r="B2488" s="4" t="s">
        <v>2890</v>
      </c>
      <c r="C2488" s="3" t="s">
        <v>2818</v>
      </c>
      <c r="D2488" s="4" t="s">
        <v>1956</v>
      </c>
      <c r="E2488" s="4" t="s">
        <v>373</v>
      </c>
      <c r="F2488" s="4" t="s">
        <v>158</v>
      </c>
      <c r="G2488" s="4" t="s">
        <v>2822</v>
      </c>
      <c r="H2488" s="15"/>
      <c r="I2488" s="15"/>
      <c r="J2488" s="15"/>
      <c r="K2488" s="4" t="s">
        <v>2918</v>
      </c>
      <c r="L2488" s="3" t="s">
        <v>414</v>
      </c>
      <c r="M2488" s="3" t="s">
        <v>415</v>
      </c>
      <c r="N2488" s="3" t="s">
        <v>2820</v>
      </c>
      <c r="O2488" s="3">
        <v>250424</v>
      </c>
      <c r="P2488" s="3" t="s">
        <v>2792</v>
      </c>
      <c r="Q2488" s="4" t="s">
        <v>15</v>
      </c>
      <c r="R2488" s="3">
        <v>1</v>
      </c>
      <c r="S2488" s="16">
        <v>44736</v>
      </c>
      <c r="T2488" s="12">
        <f t="shared" si="9"/>
        <v>1036937</v>
      </c>
      <c r="U2488" s="10"/>
      <c r="V2488" s="10"/>
      <c r="W2488" s="10"/>
      <c r="X2488" s="10"/>
      <c r="Y2488" s="10"/>
      <c r="Z2488" s="10"/>
    </row>
    <row r="2489" customHeight="1" spans="1:26">
      <c r="A2489" s="15"/>
      <c r="B2489" s="4" t="s">
        <v>2890</v>
      </c>
      <c r="C2489" s="3" t="s">
        <v>2818</v>
      </c>
      <c r="D2489" s="4" t="s">
        <v>1959</v>
      </c>
      <c r="E2489" s="4" t="s">
        <v>770</v>
      </c>
      <c r="F2489" s="4" t="s">
        <v>33</v>
      </c>
      <c r="G2489" s="4" t="s">
        <v>2847</v>
      </c>
      <c r="H2489" s="15"/>
      <c r="I2489" s="15"/>
      <c r="J2489" s="15"/>
      <c r="K2489" s="4" t="s">
        <v>2924</v>
      </c>
      <c r="L2489" s="3" t="s">
        <v>414</v>
      </c>
      <c r="M2489" s="3" t="s">
        <v>415</v>
      </c>
      <c r="N2489" s="3" t="s">
        <v>2820</v>
      </c>
      <c r="O2489" s="3">
        <v>256479</v>
      </c>
      <c r="P2489" s="3" t="s">
        <v>2792</v>
      </c>
      <c r="Q2489" s="4" t="s">
        <v>807</v>
      </c>
      <c r="R2489" s="3">
        <v>1</v>
      </c>
      <c r="S2489" s="16">
        <v>44736</v>
      </c>
      <c r="T2489" s="12">
        <f t="shared" si="9"/>
        <v>1036937</v>
      </c>
      <c r="U2489" s="10"/>
      <c r="V2489" s="10"/>
      <c r="W2489" s="10"/>
      <c r="X2489" s="10"/>
      <c r="Y2489" s="10"/>
      <c r="Z2489" s="10"/>
    </row>
    <row r="2490" customHeight="1" spans="1:26">
      <c r="A2490" s="15"/>
      <c r="B2490" s="4" t="s">
        <v>2890</v>
      </c>
      <c r="C2490" s="3" t="s">
        <v>2818</v>
      </c>
      <c r="D2490" s="4" t="s">
        <v>1986</v>
      </c>
      <c r="E2490" s="4" t="s">
        <v>773</v>
      </c>
      <c r="F2490" s="4" t="s">
        <v>38</v>
      </c>
      <c r="G2490" s="4" t="s">
        <v>2841</v>
      </c>
      <c r="H2490" s="15"/>
      <c r="I2490" s="15"/>
      <c r="J2490" s="15"/>
      <c r="K2490" s="4" t="s">
        <v>2977</v>
      </c>
      <c r="L2490" s="3" t="s">
        <v>414</v>
      </c>
      <c r="M2490" s="3" t="s">
        <v>415</v>
      </c>
      <c r="N2490" s="3" t="s">
        <v>2820</v>
      </c>
      <c r="O2490" s="3">
        <v>256479</v>
      </c>
      <c r="P2490" s="3" t="s">
        <v>2792</v>
      </c>
      <c r="Q2490" s="4" t="s">
        <v>807</v>
      </c>
      <c r="R2490" s="3">
        <v>1</v>
      </c>
      <c r="S2490" s="16">
        <v>44736</v>
      </c>
      <c r="T2490" s="12">
        <f t="shared" si="9"/>
        <v>1036937</v>
      </c>
      <c r="U2490" s="10"/>
      <c r="V2490" s="10"/>
      <c r="W2490" s="10"/>
      <c r="X2490" s="10"/>
      <c r="Y2490" s="10"/>
      <c r="Z2490" s="10"/>
    </row>
    <row r="2491" customHeight="1" spans="1:26">
      <c r="A2491" s="15"/>
      <c r="B2491" s="4" t="s">
        <v>2890</v>
      </c>
      <c r="C2491" s="3" t="s">
        <v>2818</v>
      </c>
      <c r="D2491" s="4" t="s">
        <v>750</v>
      </c>
      <c r="E2491" s="4" t="s">
        <v>341</v>
      </c>
      <c r="F2491" s="4" t="s">
        <v>53</v>
      </c>
      <c r="G2491" s="4" t="s">
        <v>2832</v>
      </c>
      <c r="H2491" s="15"/>
      <c r="I2491" s="15"/>
      <c r="J2491" s="15"/>
      <c r="K2491" s="4" t="s">
        <v>2982</v>
      </c>
      <c r="L2491" s="3" t="s">
        <v>414</v>
      </c>
      <c r="M2491" s="3" t="s">
        <v>415</v>
      </c>
      <c r="N2491" s="3" t="s">
        <v>2820</v>
      </c>
      <c r="O2491" s="3">
        <v>256479</v>
      </c>
      <c r="P2491" s="3" t="s">
        <v>2792</v>
      </c>
      <c r="Q2491" s="4" t="s">
        <v>807</v>
      </c>
      <c r="R2491" s="3">
        <v>2</v>
      </c>
      <c r="S2491" s="16">
        <v>44736</v>
      </c>
      <c r="T2491" s="12">
        <f t="shared" si="9"/>
        <v>1036937</v>
      </c>
      <c r="U2491" s="10"/>
      <c r="V2491" s="10"/>
      <c r="W2491" s="10"/>
      <c r="X2491" s="10"/>
      <c r="Y2491" s="10"/>
      <c r="Z2491" s="10"/>
    </row>
    <row r="2492" customHeight="1" spans="1:26">
      <c r="A2492" s="15"/>
      <c r="B2492" s="4" t="s">
        <v>2890</v>
      </c>
      <c r="C2492" s="3" t="s">
        <v>2818</v>
      </c>
      <c r="D2492" s="4" t="s">
        <v>1970</v>
      </c>
      <c r="E2492" s="4" t="s">
        <v>767</v>
      </c>
      <c r="F2492" s="4" t="s">
        <v>59</v>
      </c>
      <c r="G2492" s="4" t="s">
        <v>2844</v>
      </c>
      <c r="H2492" s="15"/>
      <c r="I2492" s="15"/>
      <c r="J2492" s="15"/>
      <c r="K2492" s="4" t="s">
        <v>2912</v>
      </c>
      <c r="L2492" s="3" t="s">
        <v>414</v>
      </c>
      <c r="M2492" s="3" t="s">
        <v>415</v>
      </c>
      <c r="N2492" s="3" t="s">
        <v>2820</v>
      </c>
      <c r="O2492" s="3">
        <v>256479</v>
      </c>
      <c r="P2492" s="3" t="s">
        <v>2792</v>
      </c>
      <c r="Q2492" s="4" t="s">
        <v>807</v>
      </c>
      <c r="R2492" s="3">
        <v>2</v>
      </c>
      <c r="S2492" s="16">
        <v>44736</v>
      </c>
      <c r="T2492" s="12">
        <f t="shared" si="9"/>
        <v>1036937</v>
      </c>
      <c r="U2492" s="10"/>
      <c r="V2492" s="10"/>
      <c r="W2492" s="10"/>
      <c r="X2492" s="10"/>
      <c r="Y2492" s="10"/>
      <c r="Z2492" s="10"/>
    </row>
    <row r="2493" customHeight="1" spans="1:26">
      <c r="A2493" s="15"/>
      <c r="B2493" s="4" t="s">
        <v>2890</v>
      </c>
      <c r="C2493" s="3" t="s">
        <v>2818</v>
      </c>
      <c r="D2493" s="4" t="s">
        <v>750</v>
      </c>
      <c r="E2493" s="4" t="s">
        <v>341</v>
      </c>
      <c r="F2493" s="4" t="s">
        <v>80</v>
      </c>
      <c r="G2493" s="4" t="s">
        <v>2839</v>
      </c>
      <c r="H2493" s="15"/>
      <c r="I2493" s="15"/>
      <c r="J2493" s="15"/>
      <c r="K2493" s="4" t="s">
        <v>3038</v>
      </c>
      <c r="L2493" s="3" t="s">
        <v>414</v>
      </c>
      <c r="M2493" s="3" t="s">
        <v>415</v>
      </c>
      <c r="N2493" s="3" t="s">
        <v>2820</v>
      </c>
      <c r="O2493" s="3">
        <v>256479</v>
      </c>
      <c r="P2493" s="3" t="s">
        <v>2792</v>
      </c>
      <c r="Q2493" s="4" t="s">
        <v>807</v>
      </c>
      <c r="R2493" s="3">
        <v>2</v>
      </c>
      <c r="S2493" s="16">
        <v>44736</v>
      </c>
      <c r="T2493" s="12">
        <f t="shared" si="9"/>
        <v>1036937</v>
      </c>
      <c r="U2493" s="10"/>
      <c r="V2493" s="10"/>
      <c r="W2493" s="10"/>
      <c r="X2493" s="10"/>
      <c r="Y2493" s="10"/>
      <c r="Z2493" s="10"/>
    </row>
    <row r="2494" customHeight="1" spans="1:26">
      <c r="A2494" s="15"/>
      <c r="B2494" s="4" t="s">
        <v>2890</v>
      </c>
      <c r="C2494" s="3" t="s">
        <v>2818</v>
      </c>
      <c r="D2494" s="4" t="s">
        <v>750</v>
      </c>
      <c r="E2494" s="4" t="s">
        <v>341</v>
      </c>
      <c r="F2494" s="4" t="s">
        <v>83</v>
      </c>
      <c r="G2494" s="4" t="s">
        <v>2832</v>
      </c>
      <c r="H2494" s="15"/>
      <c r="I2494" s="15"/>
      <c r="J2494" s="15"/>
      <c r="K2494" s="4" t="s">
        <v>2937</v>
      </c>
      <c r="L2494" s="3" t="s">
        <v>414</v>
      </c>
      <c r="M2494" s="3" t="s">
        <v>415</v>
      </c>
      <c r="N2494" s="3" t="s">
        <v>2820</v>
      </c>
      <c r="O2494" s="3">
        <v>256479</v>
      </c>
      <c r="P2494" s="3" t="s">
        <v>2792</v>
      </c>
      <c r="Q2494" s="4" t="s">
        <v>807</v>
      </c>
      <c r="R2494" s="3">
        <v>1</v>
      </c>
      <c r="S2494" s="16">
        <v>44736</v>
      </c>
      <c r="T2494" s="12">
        <f t="shared" si="9"/>
        <v>1036937</v>
      </c>
      <c r="U2494" s="10"/>
      <c r="V2494" s="10"/>
      <c r="W2494" s="10"/>
      <c r="X2494" s="10"/>
      <c r="Y2494" s="10"/>
      <c r="Z2494" s="10"/>
    </row>
    <row r="2495" customHeight="1" spans="1:26">
      <c r="A2495" s="15"/>
      <c r="B2495" s="4" t="s">
        <v>2890</v>
      </c>
      <c r="C2495" s="3" t="s">
        <v>2818</v>
      </c>
      <c r="D2495" s="4" t="s">
        <v>2170</v>
      </c>
      <c r="E2495" s="4" t="s">
        <v>778</v>
      </c>
      <c r="F2495" s="4" t="s">
        <v>120</v>
      </c>
      <c r="G2495" s="4" t="s">
        <v>2845</v>
      </c>
      <c r="H2495" s="15"/>
      <c r="I2495" s="15"/>
      <c r="J2495" s="15"/>
      <c r="K2495" s="4" t="s">
        <v>2936</v>
      </c>
      <c r="L2495" s="3" t="s">
        <v>414</v>
      </c>
      <c r="M2495" s="3" t="s">
        <v>415</v>
      </c>
      <c r="N2495" s="3" t="s">
        <v>2820</v>
      </c>
      <c r="O2495" s="3">
        <v>256479</v>
      </c>
      <c r="P2495" s="3" t="s">
        <v>2792</v>
      </c>
      <c r="Q2495" s="4" t="s">
        <v>807</v>
      </c>
      <c r="R2495" s="3">
        <v>1</v>
      </c>
      <c r="S2495" s="16">
        <v>44736</v>
      </c>
      <c r="T2495" s="12">
        <f t="shared" si="9"/>
        <v>1036937</v>
      </c>
      <c r="U2495" s="10"/>
      <c r="V2495" s="10"/>
      <c r="W2495" s="10"/>
      <c r="X2495" s="10"/>
      <c r="Y2495" s="10"/>
      <c r="Z2495" s="10"/>
    </row>
    <row r="2496" customHeight="1" spans="1:26">
      <c r="A2496" s="15"/>
      <c r="B2496" s="4" t="s">
        <v>2890</v>
      </c>
      <c r="C2496" s="3" t="s">
        <v>2818</v>
      </c>
      <c r="D2496" s="4" t="s">
        <v>1959</v>
      </c>
      <c r="E2496" s="4" t="s">
        <v>813</v>
      </c>
      <c r="F2496" s="4" t="s">
        <v>146</v>
      </c>
      <c r="G2496" s="4" t="s">
        <v>2846</v>
      </c>
      <c r="H2496" s="15"/>
      <c r="I2496" s="15"/>
      <c r="J2496" s="15"/>
      <c r="K2496" s="4" t="s">
        <v>3007</v>
      </c>
      <c r="L2496" s="3" t="s">
        <v>414</v>
      </c>
      <c r="M2496" s="3" t="s">
        <v>415</v>
      </c>
      <c r="N2496" s="3" t="s">
        <v>2820</v>
      </c>
      <c r="O2496" s="3">
        <v>256479</v>
      </c>
      <c r="P2496" s="3" t="s">
        <v>2792</v>
      </c>
      <c r="Q2496" s="4" t="s">
        <v>807</v>
      </c>
      <c r="R2496" s="3">
        <v>1</v>
      </c>
      <c r="S2496" s="16">
        <v>44736</v>
      </c>
      <c r="T2496" s="12">
        <f t="shared" si="9"/>
        <v>1036937</v>
      </c>
      <c r="U2496" s="10"/>
      <c r="V2496" s="10"/>
      <c r="W2496" s="10"/>
      <c r="X2496" s="10"/>
      <c r="Y2496" s="10"/>
      <c r="Z2496" s="10"/>
    </row>
    <row r="2497" customHeight="1" spans="1:26">
      <c r="A2497" s="15"/>
      <c r="B2497" s="4" t="s">
        <v>2890</v>
      </c>
      <c r="C2497" s="3" t="s">
        <v>2818</v>
      </c>
      <c r="D2497" s="4" t="s">
        <v>1959</v>
      </c>
      <c r="E2497" s="4" t="s">
        <v>770</v>
      </c>
      <c r="F2497" s="4" t="s">
        <v>147</v>
      </c>
      <c r="G2497" s="4" t="s">
        <v>2847</v>
      </c>
      <c r="H2497" s="15"/>
      <c r="I2497" s="15"/>
      <c r="J2497" s="15"/>
      <c r="K2497" s="4" t="s">
        <v>2934</v>
      </c>
      <c r="L2497" s="3" t="s">
        <v>414</v>
      </c>
      <c r="M2497" s="3" t="s">
        <v>415</v>
      </c>
      <c r="N2497" s="3" t="s">
        <v>2820</v>
      </c>
      <c r="O2497" s="3">
        <v>256479</v>
      </c>
      <c r="P2497" s="3" t="s">
        <v>2792</v>
      </c>
      <c r="Q2497" s="4" t="s">
        <v>807</v>
      </c>
      <c r="R2497" s="3">
        <v>1</v>
      </c>
      <c r="S2497" s="16">
        <v>44736</v>
      </c>
      <c r="T2497" s="12">
        <f t="shared" si="9"/>
        <v>1036937</v>
      </c>
      <c r="U2497" s="10"/>
      <c r="V2497" s="10"/>
      <c r="W2497" s="10"/>
      <c r="X2497" s="10"/>
      <c r="Y2497" s="10"/>
      <c r="Z2497" s="10"/>
    </row>
    <row r="2498" customHeight="1" spans="1:26">
      <c r="A2498" s="15"/>
      <c r="B2498" s="4" t="s">
        <v>2890</v>
      </c>
      <c r="C2498" s="3" t="s">
        <v>2818</v>
      </c>
      <c r="D2498" s="4" t="s">
        <v>1959</v>
      </c>
      <c r="E2498" s="4" t="s">
        <v>856</v>
      </c>
      <c r="F2498" s="4" t="s">
        <v>153</v>
      </c>
      <c r="G2498" s="4" t="s">
        <v>2847</v>
      </c>
      <c r="H2498" s="15"/>
      <c r="I2498" s="15"/>
      <c r="J2498" s="15"/>
      <c r="K2498" s="4" t="s">
        <v>857</v>
      </c>
      <c r="L2498" s="3" t="s">
        <v>414</v>
      </c>
      <c r="M2498" s="3" t="s">
        <v>415</v>
      </c>
      <c r="N2498" s="3" t="s">
        <v>2820</v>
      </c>
      <c r="O2498" s="3">
        <v>256479</v>
      </c>
      <c r="P2498" s="3" t="s">
        <v>2792</v>
      </c>
      <c r="Q2498" s="4" t="s">
        <v>807</v>
      </c>
      <c r="R2498" s="3">
        <v>2</v>
      </c>
      <c r="S2498" s="16">
        <v>44736</v>
      </c>
      <c r="T2498" s="12">
        <f t="shared" si="9"/>
        <v>1036937</v>
      </c>
      <c r="U2498" s="10"/>
      <c r="V2498" s="10"/>
      <c r="W2498" s="10"/>
      <c r="X2498" s="10"/>
      <c r="Y2498" s="10"/>
      <c r="Z2498" s="10"/>
    </row>
    <row r="2499" customHeight="1" spans="1:26">
      <c r="A2499" s="15"/>
      <c r="B2499" s="4" t="s">
        <v>2890</v>
      </c>
      <c r="C2499" s="3" t="s">
        <v>2818</v>
      </c>
      <c r="D2499" s="4" t="s">
        <v>1959</v>
      </c>
      <c r="E2499" s="4" t="s">
        <v>777</v>
      </c>
      <c r="F2499" s="4" t="s">
        <v>600</v>
      </c>
      <c r="G2499" s="4" t="s">
        <v>2852</v>
      </c>
      <c r="H2499" s="15"/>
      <c r="I2499" s="15"/>
      <c r="J2499" s="15"/>
      <c r="K2499" s="4" t="s">
        <v>3020</v>
      </c>
      <c r="L2499" s="3" t="s">
        <v>414</v>
      </c>
      <c r="M2499" s="3" t="s">
        <v>415</v>
      </c>
      <c r="N2499" s="3" t="s">
        <v>2820</v>
      </c>
      <c r="O2499" s="3">
        <v>256479</v>
      </c>
      <c r="P2499" s="3" t="s">
        <v>2792</v>
      </c>
      <c r="Q2499" s="4" t="s">
        <v>807</v>
      </c>
      <c r="R2499" s="3">
        <v>1</v>
      </c>
      <c r="S2499" s="16">
        <v>44736</v>
      </c>
      <c r="T2499" s="12">
        <f t="shared" si="9"/>
        <v>1036937</v>
      </c>
      <c r="U2499" s="10"/>
      <c r="V2499" s="10"/>
      <c r="W2499" s="10"/>
      <c r="X2499" s="10"/>
      <c r="Y2499" s="10"/>
      <c r="Z2499" s="10"/>
    </row>
    <row r="2500" customHeight="1" spans="1:26">
      <c r="A2500" s="15"/>
      <c r="B2500" s="4" t="s">
        <v>2890</v>
      </c>
      <c r="C2500" s="3" t="s">
        <v>2818</v>
      </c>
      <c r="D2500" s="4" t="s">
        <v>1986</v>
      </c>
      <c r="E2500" s="4" t="s">
        <v>782</v>
      </c>
      <c r="F2500" s="4" t="s">
        <v>184</v>
      </c>
      <c r="G2500" s="4" t="s">
        <v>2855</v>
      </c>
      <c r="H2500" s="15"/>
      <c r="I2500" s="15"/>
      <c r="J2500" s="15"/>
      <c r="K2500" s="4" t="s">
        <v>2758</v>
      </c>
      <c r="L2500" s="3" t="s">
        <v>414</v>
      </c>
      <c r="M2500" s="3" t="s">
        <v>415</v>
      </c>
      <c r="N2500" s="3" t="s">
        <v>2820</v>
      </c>
      <c r="O2500" s="3">
        <v>256479</v>
      </c>
      <c r="P2500" s="3" t="s">
        <v>2792</v>
      </c>
      <c r="Q2500" s="4" t="s">
        <v>807</v>
      </c>
      <c r="R2500" s="3">
        <v>1</v>
      </c>
      <c r="S2500" s="16">
        <v>44736</v>
      </c>
      <c r="T2500" s="12">
        <f t="shared" si="9"/>
        <v>1036937</v>
      </c>
      <c r="U2500" s="10"/>
      <c r="V2500" s="10"/>
      <c r="W2500" s="10"/>
      <c r="X2500" s="10"/>
      <c r="Y2500" s="10"/>
      <c r="Z2500" s="10"/>
    </row>
    <row r="2501" customHeight="1" spans="1:26">
      <c r="A2501" s="15"/>
      <c r="B2501" s="4" t="s">
        <v>2890</v>
      </c>
      <c r="C2501" s="3" t="s">
        <v>2818</v>
      </c>
      <c r="D2501" s="4" t="s">
        <v>1956</v>
      </c>
      <c r="E2501" s="4" t="s">
        <v>761</v>
      </c>
      <c r="F2501" s="4" t="s">
        <v>556</v>
      </c>
      <c r="G2501" s="4" t="s">
        <v>2871</v>
      </c>
      <c r="H2501" s="15"/>
      <c r="I2501" s="15"/>
      <c r="J2501" s="15"/>
      <c r="K2501" s="4" t="s">
        <v>2894</v>
      </c>
      <c r="L2501" s="3" t="s">
        <v>414</v>
      </c>
      <c r="M2501" s="3" t="s">
        <v>415</v>
      </c>
      <c r="N2501" s="3" t="s">
        <v>2820</v>
      </c>
      <c r="O2501" s="3">
        <v>256480</v>
      </c>
      <c r="P2501" s="3" t="s">
        <v>2792</v>
      </c>
      <c r="Q2501" s="4" t="s">
        <v>815</v>
      </c>
      <c r="R2501" s="3">
        <v>0</v>
      </c>
      <c r="S2501" s="16">
        <v>44736</v>
      </c>
      <c r="T2501" s="12">
        <f t="shared" si="9"/>
        <v>1036937</v>
      </c>
      <c r="U2501" s="10"/>
      <c r="V2501" s="10"/>
      <c r="W2501" s="10"/>
      <c r="X2501" s="10"/>
      <c r="Y2501" s="10"/>
      <c r="Z2501" s="10"/>
    </row>
    <row r="2502" customHeight="1" spans="1:26">
      <c r="A2502" s="15"/>
      <c r="B2502" s="4" t="s">
        <v>2890</v>
      </c>
      <c r="C2502" s="3" t="s">
        <v>2818</v>
      </c>
      <c r="D2502" s="4" t="s">
        <v>750</v>
      </c>
      <c r="E2502" s="4" t="s">
        <v>341</v>
      </c>
      <c r="F2502" s="4" t="s">
        <v>36</v>
      </c>
      <c r="G2502" s="4" t="s">
        <v>2877</v>
      </c>
      <c r="H2502" s="15"/>
      <c r="I2502" s="15"/>
      <c r="J2502" s="15"/>
      <c r="K2502" s="4" t="s">
        <v>2911</v>
      </c>
      <c r="L2502" s="3" t="s">
        <v>414</v>
      </c>
      <c r="M2502" s="3" t="s">
        <v>415</v>
      </c>
      <c r="N2502" s="3" t="s">
        <v>2820</v>
      </c>
      <c r="O2502" s="3">
        <v>256480</v>
      </c>
      <c r="P2502" s="3" t="s">
        <v>2792</v>
      </c>
      <c r="Q2502" s="4" t="s">
        <v>815</v>
      </c>
      <c r="R2502" s="3">
        <v>1</v>
      </c>
      <c r="S2502" s="16">
        <v>44736</v>
      </c>
      <c r="T2502" s="12">
        <f t="shared" si="9"/>
        <v>1036937</v>
      </c>
      <c r="U2502" s="10"/>
      <c r="V2502" s="10"/>
      <c r="W2502" s="10"/>
      <c r="X2502" s="10"/>
      <c r="Y2502" s="10"/>
      <c r="Z2502" s="10"/>
    </row>
    <row r="2503" customHeight="1" spans="1:26">
      <c r="A2503" s="15"/>
      <c r="B2503" s="4" t="s">
        <v>2890</v>
      </c>
      <c r="C2503" s="3" t="s">
        <v>2818</v>
      </c>
      <c r="D2503" s="4" t="s">
        <v>750</v>
      </c>
      <c r="E2503" s="4" t="s">
        <v>341</v>
      </c>
      <c r="F2503" s="4" t="s">
        <v>95</v>
      </c>
      <c r="G2503" s="4" t="s">
        <v>2877</v>
      </c>
      <c r="H2503" s="15"/>
      <c r="I2503" s="15"/>
      <c r="J2503" s="15"/>
      <c r="K2503" s="4" t="s">
        <v>2990</v>
      </c>
      <c r="L2503" s="3" t="s">
        <v>414</v>
      </c>
      <c r="M2503" s="3" t="s">
        <v>415</v>
      </c>
      <c r="N2503" s="3" t="s">
        <v>2820</v>
      </c>
      <c r="O2503" s="3">
        <v>256480</v>
      </c>
      <c r="P2503" s="3" t="s">
        <v>2792</v>
      </c>
      <c r="Q2503" s="4" t="s">
        <v>815</v>
      </c>
      <c r="R2503" s="3">
        <v>1</v>
      </c>
      <c r="S2503" s="16">
        <v>44736</v>
      </c>
      <c r="T2503" s="12">
        <f t="shared" si="9"/>
        <v>1036937</v>
      </c>
      <c r="U2503" s="10"/>
      <c r="V2503" s="10"/>
      <c r="W2503" s="10"/>
      <c r="X2503" s="10"/>
      <c r="Y2503" s="10"/>
      <c r="Z2503" s="10"/>
    </row>
    <row r="2504" customHeight="1" spans="1:26">
      <c r="A2504" s="15"/>
      <c r="B2504" s="4" t="s">
        <v>2890</v>
      </c>
      <c r="C2504" s="3" t="s">
        <v>2818</v>
      </c>
      <c r="D2504" s="4" t="s">
        <v>1959</v>
      </c>
      <c r="E2504" s="4" t="s">
        <v>770</v>
      </c>
      <c r="F2504" s="4" t="s">
        <v>460</v>
      </c>
      <c r="G2504" s="4" t="s">
        <v>2847</v>
      </c>
      <c r="H2504" s="15"/>
      <c r="I2504" s="15"/>
      <c r="J2504" s="15"/>
      <c r="K2504" s="4" t="s">
        <v>2995</v>
      </c>
      <c r="L2504" s="3" t="s">
        <v>414</v>
      </c>
      <c r="M2504" s="3" t="s">
        <v>415</v>
      </c>
      <c r="N2504" s="3" t="s">
        <v>2820</v>
      </c>
      <c r="O2504" s="3">
        <v>256480</v>
      </c>
      <c r="P2504" s="3" t="s">
        <v>2792</v>
      </c>
      <c r="Q2504" s="4" t="s">
        <v>815</v>
      </c>
      <c r="R2504" s="3">
        <v>1</v>
      </c>
      <c r="S2504" s="16">
        <v>44736</v>
      </c>
      <c r="T2504" s="12">
        <f t="shared" si="9"/>
        <v>1036937</v>
      </c>
      <c r="U2504" s="10"/>
      <c r="V2504" s="10"/>
      <c r="W2504" s="10"/>
      <c r="X2504" s="10"/>
      <c r="Y2504" s="10"/>
      <c r="Z2504" s="10"/>
    </row>
    <row r="2505" customHeight="1" spans="1:26">
      <c r="A2505" s="15"/>
      <c r="B2505" s="4" t="s">
        <v>2890</v>
      </c>
      <c r="C2505" s="3" t="s">
        <v>2818</v>
      </c>
      <c r="D2505" s="4" t="s">
        <v>1959</v>
      </c>
      <c r="E2505" s="4" t="s">
        <v>770</v>
      </c>
      <c r="F2505" s="4" t="s">
        <v>460</v>
      </c>
      <c r="G2505" s="4" t="s">
        <v>2847</v>
      </c>
      <c r="H2505" s="15"/>
      <c r="I2505" s="15"/>
      <c r="J2505" s="15"/>
      <c r="K2505" s="4" t="s">
        <v>2995</v>
      </c>
      <c r="L2505" s="3" t="s">
        <v>414</v>
      </c>
      <c r="M2505" s="3" t="s">
        <v>415</v>
      </c>
      <c r="N2505" s="3" t="s">
        <v>2820</v>
      </c>
      <c r="O2505" s="3">
        <v>256480</v>
      </c>
      <c r="P2505" s="3" t="s">
        <v>2792</v>
      </c>
      <c r="Q2505" s="4" t="s">
        <v>815</v>
      </c>
      <c r="R2505" s="3">
        <v>-1</v>
      </c>
      <c r="S2505" s="16">
        <v>44736</v>
      </c>
      <c r="T2505" s="12">
        <f t="shared" si="9"/>
        <v>1036937</v>
      </c>
      <c r="U2505" s="10"/>
      <c r="V2505" s="10"/>
      <c r="W2505" s="10"/>
      <c r="X2505" s="10"/>
      <c r="Y2505" s="10"/>
      <c r="Z2505" s="10"/>
    </row>
    <row r="2506" customHeight="1" spans="1:26">
      <c r="A2506" s="15"/>
      <c r="B2506" s="4" t="s">
        <v>2890</v>
      </c>
      <c r="C2506" s="3" t="s">
        <v>2818</v>
      </c>
      <c r="D2506" s="4" t="s">
        <v>1956</v>
      </c>
      <c r="E2506" s="4" t="s">
        <v>762</v>
      </c>
      <c r="F2506" s="4" t="s">
        <v>105</v>
      </c>
      <c r="G2506" s="4" t="s">
        <v>2853</v>
      </c>
      <c r="H2506" s="15"/>
      <c r="I2506" s="15"/>
      <c r="J2506" s="15"/>
      <c r="K2506" s="4" t="s">
        <v>3005</v>
      </c>
      <c r="L2506" s="3" t="s">
        <v>414</v>
      </c>
      <c r="M2506" s="3" t="s">
        <v>415</v>
      </c>
      <c r="N2506" s="3" t="s">
        <v>2820</v>
      </c>
      <c r="O2506" s="3">
        <v>256480</v>
      </c>
      <c r="P2506" s="3" t="s">
        <v>2792</v>
      </c>
      <c r="Q2506" s="4" t="s">
        <v>815</v>
      </c>
      <c r="R2506" s="3">
        <v>-1</v>
      </c>
      <c r="S2506" s="16">
        <v>44736</v>
      </c>
      <c r="T2506" s="12">
        <f t="shared" si="9"/>
        <v>1036937</v>
      </c>
      <c r="U2506" s="10"/>
      <c r="V2506" s="10"/>
      <c r="W2506" s="10"/>
      <c r="X2506" s="10"/>
      <c r="Y2506" s="10"/>
      <c r="Z2506" s="10"/>
    </row>
    <row r="2507" customHeight="1" spans="1:26">
      <c r="A2507" s="15"/>
      <c r="B2507" s="4" t="s">
        <v>2890</v>
      </c>
      <c r="C2507" s="3" t="s">
        <v>2818</v>
      </c>
      <c r="D2507" s="4" t="s">
        <v>1970</v>
      </c>
      <c r="E2507" s="4" t="s">
        <v>767</v>
      </c>
      <c r="F2507" s="4" t="s">
        <v>90</v>
      </c>
      <c r="G2507" s="4" t="s">
        <v>2844</v>
      </c>
      <c r="H2507" s="15"/>
      <c r="I2507" s="15"/>
      <c r="J2507" s="15"/>
      <c r="K2507" s="4" t="s">
        <v>2983</v>
      </c>
      <c r="L2507" s="3" t="s">
        <v>464</v>
      </c>
      <c r="M2507" s="3" t="s">
        <v>465</v>
      </c>
      <c r="N2507" s="3" t="s">
        <v>2820</v>
      </c>
      <c r="O2507" s="3">
        <v>250421</v>
      </c>
      <c r="P2507" s="3" t="s">
        <v>2792</v>
      </c>
      <c r="Q2507" s="4" t="s">
        <v>14</v>
      </c>
      <c r="R2507" s="3">
        <v>1</v>
      </c>
      <c r="S2507" s="16">
        <v>44737</v>
      </c>
      <c r="T2507" s="12">
        <f t="shared" si="9"/>
        <v>1037333</v>
      </c>
      <c r="U2507" s="10"/>
      <c r="V2507" s="10"/>
      <c r="W2507" s="10"/>
      <c r="X2507" s="10"/>
      <c r="Y2507" s="10"/>
      <c r="Z2507" s="10"/>
    </row>
    <row r="2508" customHeight="1" spans="1:26">
      <c r="A2508" s="15"/>
      <c r="B2508" s="4" t="s">
        <v>2890</v>
      </c>
      <c r="C2508" s="3" t="s">
        <v>2818</v>
      </c>
      <c r="D2508" s="4" t="s">
        <v>1959</v>
      </c>
      <c r="E2508" s="4" t="s">
        <v>777</v>
      </c>
      <c r="F2508" s="4" t="s">
        <v>21</v>
      </c>
      <c r="G2508" s="4" t="s">
        <v>2863</v>
      </c>
      <c r="H2508" s="15"/>
      <c r="I2508" s="15"/>
      <c r="J2508" s="15"/>
      <c r="K2508" s="4" t="s">
        <v>3004</v>
      </c>
      <c r="L2508" s="3" t="s">
        <v>370</v>
      </c>
      <c r="M2508" s="3" t="s">
        <v>371</v>
      </c>
      <c r="N2508" s="3" t="s">
        <v>2820</v>
      </c>
      <c r="O2508" s="3">
        <v>250417</v>
      </c>
      <c r="P2508" s="3" t="s">
        <v>2792</v>
      </c>
      <c r="Q2508" s="4" t="s">
        <v>39</v>
      </c>
      <c r="R2508" s="3">
        <v>1</v>
      </c>
      <c r="S2508" s="16">
        <v>44737</v>
      </c>
      <c r="T2508" s="12">
        <f t="shared" si="9"/>
        <v>1037333</v>
      </c>
      <c r="U2508" s="10"/>
      <c r="V2508" s="10"/>
      <c r="W2508" s="10"/>
      <c r="X2508" s="10"/>
      <c r="Y2508" s="10"/>
      <c r="Z2508" s="10"/>
    </row>
    <row r="2509" customHeight="1" spans="1:26">
      <c r="A2509" s="15"/>
      <c r="B2509" s="4" t="s">
        <v>2899</v>
      </c>
      <c r="C2509" s="3" t="s">
        <v>2818</v>
      </c>
      <c r="D2509" s="4" t="s">
        <v>1956</v>
      </c>
      <c r="E2509" s="4" t="s">
        <v>762</v>
      </c>
      <c r="F2509" s="4" t="s">
        <v>765</v>
      </c>
      <c r="G2509" s="4"/>
      <c r="H2509" s="15"/>
      <c r="I2509" s="15"/>
      <c r="J2509" s="15"/>
      <c r="K2509" s="4" t="s">
        <v>765</v>
      </c>
      <c r="L2509" s="3" t="s">
        <v>370</v>
      </c>
      <c r="M2509" s="3" t="s">
        <v>371</v>
      </c>
      <c r="N2509" s="3" t="s">
        <v>2820</v>
      </c>
      <c r="O2509" s="3">
        <v>250417</v>
      </c>
      <c r="P2509" s="3" t="s">
        <v>2792</v>
      </c>
      <c r="Q2509" s="4" t="s">
        <v>39</v>
      </c>
      <c r="R2509" s="3">
        <v>1</v>
      </c>
      <c r="S2509" s="16">
        <v>44737</v>
      </c>
      <c r="T2509" s="12">
        <f t="shared" si="9"/>
        <v>1037333</v>
      </c>
      <c r="U2509" s="10"/>
      <c r="V2509" s="10"/>
      <c r="W2509" s="10"/>
      <c r="X2509" s="10"/>
      <c r="Y2509" s="10"/>
      <c r="Z2509" s="10"/>
    </row>
    <row r="2510" customHeight="1" spans="1:26">
      <c r="A2510" s="15"/>
      <c r="B2510" s="4" t="s">
        <v>2890</v>
      </c>
      <c r="C2510" s="3" t="s">
        <v>2818</v>
      </c>
      <c r="D2510" s="4" t="s">
        <v>1959</v>
      </c>
      <c r="E2510" s="4" t="s">
        <v>777</v>
      </c>
      <c r="F2510" s="4" t="s">
        <v>21</v>
      </c>
      <c r="G2510" s="4" t="s">
        <v>2863</v>
      </c>
      <c r="H2510" s="15"/>
      <c r="I2510" s="15"/>
      <c r="J2510" s="15"/>
      <c r="K2510" s="4" t="s">
        <v>3004</v>
      </c>
      <c r="L2510" s="3" t="s">
        <v>414</v>
      </c>
      <c r="M2510" s="3" t="s">
        <v>415</v>
      </c>
      <c r="N2510" s="3" t="s">
        <v>2820</v>
      </c>
      <c r="O2510" s="3">
        <v>250873</v>
      </c>
      <c r="P2510" s="3" t="s">
        <v>2792</v>
      </c>
      <c r="Q2510" s="4" t="s">
        <v>12</v>
      </c>
      <c r="R2510" s="3">
        <v>2</v>
      </c>
      <c r="S2510" s="16">
        <v>44737</v>
      </c>
      <c r="T2510" s="12">
        <f t="shared" si="9"/>
        <v>1037333</v>
      </c>
      <c r="U2510" s="10"/>
      <c r="V2510" s="10"/>
      <c r="W2510" s="10"/>
      <c r="X2510" s="10"/>
      <c r="Y2510" s="10"/>
      <c r="Z2510" s="10"/>
    </row>
    <row r="2511" customHeight="1" spans="1:26">
      <c r="A2511" s="15"/>
      <c r="B2511" s="4" t="s">
        <v>2890</v>
      </c>
      <c r="C2511" s="3" t="s">
        <v>2818</v>
      </c>
      <c r="D2511" s="4" t="s">
        <v>750</v>
      </c>
      <c r="E2511" s="4" t="s">
        <v>341</v>
      </c>
      <c r="F2511" s="4" t="s">
        <v>83</v>
      </c>
      <c r="G2511" s="4" t="s">
        <v>2832</v>
      </c>
      <c r="H2511" s="15"/>
      <c r="I2511" s="15"/>
      <c r="J2511" s="15"/>
      <c r="K2511" s="4" t="s">
        <v>2937</v>
      </c>
      <c r="L2511" s="3" t="s">
        <v>414</v>
      </c>
      <c r="M2511" s="3" t="s">
        <v>415</v>
      </c>
      <c r="N2511" s="3" t="s">
        <v>2820</v>
      </c>
      <c r="O2511" s="3">
        <v>250874</v>
      </c>
      <c r="P2511" s="3" t="s">
        <v>2792</v>
      </c>
      <c r="Q2511" s="4" t="s">
        <v>13</v>
      </c>
      <c r="R2511" s="3">
        <v>2</v>
      </c>
      <c r="S2511" s="16">
        <v>44737</v>
      </c>
      <c r="T2511" s="12">
        <f t="shared" si="9"/>
        <v>1037333</v>
      </c>
      <c r="U2511" s="10"/>
      <c r="V2511" s="10"/>
      <c r="W2511" s="10"/>
      <c r="X2511" s="10"/>
      <c r="Y2511" s="10"/>
      <c r="Z2511" s="10"/>
    </row>
    <row r="2512" customHeight="1" spans="1:26">
      <c r="A2512" s="15"/>
      <c r="B2512" s="4" t="s">
        <v>2890</v>
      </c>
      <c r="C2512" s="3" t="s">
        <v>2818</v>
      </c>
      <c r="D2512" s="4" t="s">
        <v>1959</v>
      </c>
      <c r="E2512" s="4" t="s">
        <v>777</v>
      </c>
      <c r="F2512" s="4" t="s">
        <v>106</v>
      </c>
      <c r="G2512" s="4" t="s">
        <v>2874</v>
      </c>
      <c r="H2512" s="15"/>
      <c r="I2512" s="15"/>
      <c r="J2512" s="15"/>
      <c r="K2512" s="4" t="s">
        <v>2932</v>
      </c>
      <c r="L2512" s="3" t="s">
        <v>414</v>
      </c>
      <c r="M2512" s="3" t="s">
        <v>415</v>
      </c>
      <c r="N2512" s="3" t="s">
        <v>2820</v>
      </c>
      <c r="O2512" s="3">
        <v>250874</v>
      </c>
      <c r="P2512" s="3" t="s">
        <v>2792</v>
      </c>
      <c r="Q2512" s="4" t="s">
        <v>13</v>
      </c>
      <c r="R2512" s="3">
        <v>1</v>
      </c>
      <c r="S2512" s="16">
        <v>44737</v>
      </c>
      <c r="T2512" s="12">
        <f t="shared" si="9"/>
        <v>1037333</v>
      </c>
      <c r="U2512" s="10"/>
      <c r="V2512" s="10"/>
      <c r="W2512" s="10"/>
      <c r="X2512" s="10"/>
      <c r="Y2512" s="10"/>
      <c r="Z2512" s="10"/>
    </row>
    <row r="2513" customHeight="1" spans="1:26">
      <c r="A2513" s="15"/>
      <c r="B2513" s="4" t="s">
        <v>2890</v>
      </c>
      <c r="C2513" s="3" t="s">
        <v>2818</v>
      </c>
      <c r="D2513" s="4" t="s">
        <v>1970</v>
      </c>
      <c r="E2513" s="4" t="s">
        <v>767</v>
      </c>
      <c r="F2513" s="4" t="s">
        <v>107</v>
      </c>
      <c r="G2513" s="4" t="s">
        <v>2844</v>
      </c>
      <c r="H2513" s="15"/>
      <c r="I2513" s="15"/>
      <c r="J2513" s="15"/>
      <c r="K2513" s="4" t="s">
        <v>3003</v>
      </c>
      <c r="L2513" s="3" t="s">
        <v>414</v>
      </c>
      <c r="M2513" s="3" t="s">
        <v>415</v>
      </c>
      <c r="N2513" s="3" t="s">
        <v>2820</v>
      </c>
      <c r="O2513" s="3">
        <v>250874</v>
      </c>
      <c r="P2513" s="3" t="s">
        <v>2792</v>
      </c>
      <c r="Q2513" s="4" t="s">
        <v>13</v>
      </c>
      <c r="R2513" s="3">
        <v>2</v>
      </c>
      <c r="S2513" s="16">
        <v>44737</v>
      </c>
      <c r="T2513" s="12">
        <f t="shared" si="9"/>
        <v>1037333</v>
      </c>
      <c r="U2513" s="10"/>
      <c r="V2513" s="10"/>
      <c r="W2513" s="10"/>
      <c r="X2513" s="10"/>
      <c r="Y2513" s="10"/>
      <c r="Z2513" s="10"/>
    </row>
    <row r="2514" customHeight="1" spans="1:26">
      <c r="A2514" s="15"/>
      <c r="B2514" s="4" t="s">
        <v>2890</v>
      </c>
      <c r="C2514" s="3" t="s">
        <v>2818</v>
      </c>
      <c r="D2514" s="4" t="s">
        <v>1959</v>
      </c>
      <c r="E2514" s="4" t="s">
        <v>819</v>
      </c>
      <c r="F2514" s="4" t="s">
        <v>631</v>
      </c>
      <c r="G2514" s="4" t="s">
        <v>2846</v>
      </c>
      <c r="H2514" s="15"/>
      <c r="I2514" s="15"/>
      <c r="J2514" s="15"/>
      <c r="K2514" s="4" t="s">
        <v>3021</v>
      </c>
      <c r="L2514" s="3" t="s">
        <v>414</v>
      </c>
      <c r="M2514" s="3" t="s">
        <v>415</v>
      </c>
      <c r="N2514" s="3" t="s">
        <v>2820</v>
      </c>
      <c r="O2514" s="3">
        <v>250874</v>
      </c>
      <c r="P2514" s="3" t="s">
        <v>2792</v>
      </c>
      <c r="Q2514" s="4" t="s">
        <v>13</v>
      </c>
      <c r="R2514" s="3">
        <v>1</v>
      </c>
      <c r="S2514" s="16">
        <v>44737</v>
      </c>
      <c r="T2514" s="12">
        <f t="shared" si="9"/>
        <v>1037333</v>
      </c>
      <c r="U2514" s="10"/>
      <c r="V2514" s="10"/>
      <c r="W2514" s="10"/>
      <c r="X2514" s="10"/>
      <c r="Y2514" s="10"/>
      <c r="Z2514" s="10"/>
    </row>
    <row r="2515" customHeight="1" spans="1:26">
      <c r="A2515" s="15"/>
      <c r="B2515" s="4" t="s">
        <v>2890</v>
      </c>
      <c r="C2515" s="3" t="s">
        <v>2818</v>
      </c>
      <c r="D2515" s="4" t="s">
        <v>1956</v>
      </c>
      <c r="E2515" s="4" t="s">
        <v>761</v>
      </c>
      <c r="F2515" s="4" t="s">
        <v>705</v>
      </c>
      <c r="G2515" s="4" t="s">
        <v>2880</v>
      </c>
      <c r="H2515" s="15"/>
      <c r="I2515" s="15"/>
      <c r="J2515" s="15"/>
      <c r="K2515" s="4" t="s">
        <v>2903</v>
      </c>
      <c r="L2515" s="3" t="s">
        <v>414</v>
      </c>
      <c r="M2515" s="3" t="s">
        <v>415</v>
      </c>
      <c r="N2515" s="3" t="s">
        <v>2820</v>
      </c>
      <c r="O2515" s="3">
        <v>250874</v>
      </c>
      <c r="P2515" s="3" t="s">
        <v>2792</v>
      </c>
      <c r="Q2515" s="4" t="s">
        <v>13</v>
      </c>
      <c r="R2515" s="3">
        <v>1</v>
      </c>
      <c r="S2515" s="16">
        <v>44737</v>
      </c>
      <c r="T2515" s="12">
        <f t="shared" si="9"/>
        <v>1037333</v>
      </c>
      <c r="U2515" s="10"/>
      <c r="V2515" s="10"/>
      <c r="W2515" s="10"/>
      <c r="X2515" s="10"/>
      <c r="Y2515" s="10"/>
      <c r="Z2515" s="10"/>
    </row>
    <row r="2516" customHeight="1" spans="1:26">
      <c r="A2516" s="15"/>
      <c r="B2516" s="4" t="s">
        <v>2890</v>
      </c>
      <c r="C2516" s="3" t="s">
        <v>2818</v>
      </c>
      <c r="D2516" s="4" t="s">
        <v>2987</v>
      </c>
      <c r="E2516" s="4" t="s">
        <v>804</v>
      </c>
      <c r="F2516" s="4" t="s">
        <v>144</v>
      </c>
      <c r="G2516" s="4" t="s">
        <v>2879</v>
      </c>
      <c r="H2516" s="15"/>
      <c r="I2516" s="15"/>
      <c r="J2516" s="15"/>
      <c r="K2516" s="4" t="s">
        <v>2988</v>
      </c>
      <c r="L2516" s="3" t="s">
        <v>414</v>
      </c>
      <c r="M2516" s="3" t="s">
        <v>415</v>
      </c>
      <c r="N2516" s="3" t="s">
        <v>2820</v>
      </c>
      <c r="O2516" s="3">
        <v>250874</v>
      </c>
      <c r="P2516" s="3" t="s">
        <v>2792</v>
      </c>
      <c r="Q2516" s="4" t="s">
        <v>13</v>
      </c>
      <c r="R2516" s="3">
        <v>1</v>
      </c>
      <c r="S2516" s="16">
        <v>44737</v>
      </c>
      <c r="T2516" s="12">
        <f t="shared" si="9"/>
        <v>1037333</v>
      </c>
      <c r="U2516" s="10"/>
      <c r="V2516" s="10"/>
      <c r="W2516" s="10"/>
      <c r="X2516" s="10"/>
      <c r="Y2516" s="10"/>
      <c r="Z2516" s="10"/>
    </row>
    <row r="2517" customHeight="1" spans="1:26">
      <c r="A2517" s="15"/>
      <c r="B2517" s="4" t="s">
        <v>2890</v>
      </c>
      <c r="C2517" s="3" t="s">
        <v>2818</v>
      </c>
      <c r="D2517" s="4" t="s">
        <v>1959</v>
      </c>
      <c r="E2517" s="4" t="s">
        <v>863</v>
      </c>
      <c r="F2517" s="4" t="s">
        <v>178</v>
      </c>
      <c r="G2517" s="4" t="s">
        <v>2874</v>
      </c>
      <c r="H2517" s="15"/>
      <c r="I2517" s="15"/>
      <c r="J2517" s="15"/>
      <c r="K2517" s="4" t="s">
        <v>864</v>
      </c>
      <c r="L2517" s="3" t="s">
        <v>414</v>
      </c>
      <c r="M2517" s="3" t="s">
        <v>415</v>
      </c>
      <c r="N2517" s="3" t="s">
        <v>2820</v>
      </c>
      <c r="O2517" s="3">
        <v>250874</v>
      </c>
      <c r="P2517" s="3" t="s">
        <v>2792</v>
      </c>
      <c r="Q2517" s="4" t="s">
        <v>13</v>
      </c>
      <c r="R2517" s="3">
        <v>1</v>
      </c>
      <c r="S2517" s="16">
        <v>44737</v>
      </c>
      <c r="T2517" s="12">
        <f t="shared" si="9"/>
        <v>1037333</v>
      </c>
      <c r="U2517" s="10"/>
      <c r="V2517" s="10"/>
      <c r="W2517" s="10"/>
      <c r="X2517" s="10"/>
      <c r="Y2517" s="10"/>
      <c r="Z2517" s="10"/>
    </row>
    <row r="2518" customHeight="1" spans="1:26">
      <c r="A2518" s="15"/>
      <c r="B2518" s="4" t="s">
        <v>2890</v>
      </c>
      <c r="C2518" s="3" t="s">
        <v>2818</v>
      </c>
      <c r="D2518" s="4" t="s">
        <v>1979</v>
      </c>
      <c r="E2518" s="4" t="s">
        <v>646</v>
      </c>
      <c r="F2518" s="4" t="s">
        <v>190</v>
      </c>
      <c r="G2518" s="4" t="s">
        <v>2829</v>
      </c>
      <c r="H2518" s="15"/>
      <c r="I2518" s="15"/>
      <c r="J2518" s="15"/>
      <c r="K2518" s="4" t="s">
        <v>2760</v>
      </c>
      <c r="L2518" s="3" t="s">
        <v>414</v>
      </c>
      <c r="M2518" s="3" t="s">
        <v>415</v>
      </c>
      <c r="N2518" s="3" t="s">
        <v>2820</v>
      </c>
      <c r="O2518" s="3">
        <v>250874</v>
      </c>
      <c r="P2518" s="3" t="s">
        <v>2792</v>
      </c>
      <c r="Q2518" s="4" t="s">
        <v>13</v>
      </c>
      <c r="R2518" s="3">
        <v>1</v>
      </c>
      <c r="S2518" s="16">
        <v>44737</v>
      </c>
      <c r="T2518" s="12">
        <f t="shared" si="9"/>
        <v>1037333</v>
      </c>
      <c r="U2518" s="10"/>
      <c r="V2518" s="10"/>
      <c r="W2518" s="10"/>
      <c r="X2518" s="10"/>
      <c r="Y2518" s="10"/>
      <c r="Z2518" s="10"/>
    </row>
    <row r="2519" customHeight="1" spans="1:26">
      <c r="A2519" s="15"/>
      <c r="B2519" s="4" t="s">
        <v>2890</v>
      </c>
      <c r="C2519" s="3" t="s">
        <v>2818</v>
      </c>
      <c r="D2519" s="4" t="s">
        <v>1956</v>
      </c>
      <c r="E2519" s="4" t="s">
        <v>762</v>
      </c>
      <c r="F2519" s="4" t="s">
        <v>41</v>
      </c>
      <c r="G2519" s="4" t="s">
        <v>2867</v>
      </c>
      <c r="H2519" s="15"/>
      <c r="I2519" s="15"/>
      <c r="J2519" s="15"/>
      <c r="K2519" s="4" t="s">
        <v>2919</v>
      </c>
      <c r="L2519" s="3" t="s">
        <v>370</v>
      </c>
      <c r="M2519" s="3" t="s">
        <v>410</v>
      </c>
      <c r="N2519" s="3" t="s">
        <v>2820</v>
      </c>
      <c r="O2519" s="3">
        <v>250877</v>
      </c>
      <c r="P2519" s="3" t="s">
        <v>2792</v>
      </c>
      <c r="Q2519" s="4" t="s">
        <v>22</v>
      </c>
      <c r="R2519" s="3">
        <v>1</v>
      </c>
      <c r="S2519" s="16">
        <v>44737</v>
      </c>
      <c r="T2519" s="12">
        <f t="shared" si="9"/>
        <v>1037333</v>
      </c>
      <c r="U2519" s="10"/>
      <c r="V2519" s="10"/>
      <c r="W2519" s="10"/>
      <c r="X2519" s="10"/>
      <c r="Y2519" s="10"/>
      <c r="Z2519" s="10"/>
    </row>
    <row r="2520" customHeight="1" spans="1:26">
      <c r="A2520" s="15"/>
      <c r="B2520" s="4" t="s">
        <v>2890</v>
      </c>
      <c r="C2520" s="3" t="s">
        <v>2818</v>
      </c>
      <c r="D2520" s="4" t="s">
        <v>1979</v>
      </c>
      <c r="E2520" s="4" t="s">
        <v>327</v>
      </c>
      <c r="F2520" s="4" t="s">
        <v>70</v>
      </c>
      <c r="G2520" s="4" t="s">
        <v>2854</v>
      </c>
      <c r="H2520" s="15"/>
      <c r="I2520" s="15"/>
      <c r="J2520" s="15"/>
      <c r="K2520" s="4" t="s">
        <v>2931</v>
      </c>
      <c r="L2520" s="3" t="s">
        <v>370</v>
      </c>
      <c r="M2520" s="3" t="s">
        <v>410</v>
      </c>
      <c r="N2520" s="3" t="s">
        <v>2820</v>
      </c>
      <c r="O2520" s="3">
        <v>250877</v>
      </c>
      <c r="P2520" s="3" t="s">
        <v>2792</v>
      </c>
      <c r="Q2520" s="4" t="s">
        <v>22</v>
      </c>
      <c r="R2520" s="3">
        <v>1</v>
      </c>
      <c r="S2520" s="16">
        <v>44737</v>
      </c>
      <c r="T2520" s="12">
        <f t="shared" si="9"/>
        <v>1037333</v>
      </c>
      <c r="U2520" s="10"/>
      <c r="V2520" s="10"/>
      <c r="W2520" s="10"/>
      <c r="X2520" s="10"/>
      <c r="Y2520" s="10"/>
      <c r="Z2520" s="10"/>
    </row>
    <row r="2521" customHeight="1" spans="1:26">
      <c r="A2521" s="15"/>
      <c r="B2521" s="4" t="s">
        <v>2890</v>
      </c>
      <c r="C2521" s="3" t="s">
        <v>2818</v>
      </c>
      <c r="D2521" s="4" t="s">
        <v>2004</v>
      </c>
      <c r="E2521" s="4" t="s">
        <v>772</v>
      </c>
      <c r="F2521" s="4" t="s">
        <v>666</v>
      </c>
      <c r="G2521" s="4" t="s">
        <v>2886</v>
      </c>
      <c r="H2521" s="15"/>
      <c r="I2521" s="15"/>
      <c r="J2521" s="15"/>
      <c r="K2521" s="4" t="s">
        <v>3055</v>
      </c>
      <c r="L2521" s="3" t="s">
        <v>370</v>
      </c>
      <c r="M2521" s="3" t="s">
        <v>410</v>
      </c>
      <c r="N2521" s="3" t="s">
        <v>2820</v>
      </c>
      <c r="O2521" s="3">
        <v>250877</v>
      </c>
      <c r="P2521" s="3" t="s">
        <v>2792</v>
      </c>
      <c r="Q2521" s="4" t="s">
        <v>22</v>
      </c>
      <c r="R2521" s="3">
        <v>1</v>
      </c>
      <c r="S2521" s="16">
        <v>44737</v>
      </c>
      <c r="T2521" s="12">
        <f t="shared" si="9"/>
        <v>1037333</v>
      </c>
      <c r="U2521" s="10"/>
      <c r="V2521" s="10"/>
      <c r="W2521" s="10"/>
      <c r="X2521" s="10"/>
      <c r="Y2521" s="10"/>
      <c r="Z2521" s="10"/>
    </row>
    <row r="2522" customHeight="1" spans="1:26">
      <c r="A2522" s="15"/>
      <c r="B2522" s="4" t="s">
        <v>2890</v>
      </c>
      <c r="C2522" s="3" t="s">
        <v>2818</v>
      </c>
      <c r="D2522" s="4" t="s">
        <v>2211</v>
      </c>
      <c r="E2522" s="4" t="s">
        <v>787</v>
      </c>
      <c r="F2522" s="4" t="s">
        <v>170</v>
      </c>
      <c r="G2522" s="4" t="s">
        <v>2849</v>
      </c>
      <c r="H2522" s="15"/>
      <c r="I2522" s="15"/>
      <c r="J2522" s="15"/>
      <c r="K2522" s="4" t="s">
        <v>2976</v>
      </c>
      <c r="L2522" s="3" t="s">
        <v>370</v>
      </c>
      <c r="M2522" s="3" t="s">
        <v>410</v>
      </c>
      <c r="N2522" s="3" t="s">
        <v>2820</v>
      </c>
      <c r="O2522" s="3">
        <v>250877</v>
      </c>
      <c r="P2522" s="3" t="s">
        <v>2792</v>
      </c>
      <c r="Q2522" s="4" t="s">
        <v>22</v>
      </c>
      <c r="R2522" s="3">
        <v>1</v>
      </c>
      <c r="S2522" s="16">
        <v>44737</v>
      </c>
      <c r="T2522" s="12">
        <f t="shared" si="9"/>
        <v>1037333</v>
      </c>
      <c r="U2522" s="10"/>
      <c r="V2522" s="10"/>
      <c r="W2522" s="10"/>
      <c r="X2522" s="10"/>
      <c r="Y2522" s="10"/>
      <c r="Z2522" s="10"/>
    </row>
    <row r="2523" customHeight="1" spans="1:26">
      <c r="A2523" s="15"/>
      <c r="B2523" s="4" t="s">
        <v>2890</v>
      </c>
      <c r="C2523" s="3" t="s">
        <v>2818</v>
      </c>
      <c r="D2523" s="4" t="s">
        <v>1956</v>
      </c>
      <c r="E2523" s="4" t="s">
        <v>762</v>
      </c>
      <c r="F2523" s="4" t="s">
        <v>200</v>
      </c>
      <c r="G2523" s="4" t="s">
        <v>2853</v>
      </c>
      <c r="H2523" s="15"/>
      <c r="I2523" s="15"/>
      <c r="J2523" s="15"/>
      <c r="K2523" s="4" t="s">
        <v>588</v>
      </c>
      <c r="L2523" s="3" t="s">
        <v>370</v>
      </c>
      <c r="M2523" s="3" t="s">
        <v>410</v>
      </c>
      <c r="N2523" s="3" t="s">
        <v>2820</v>
      </c>
      <c r="O2523" s="3">
        <v>250877</v>
      </c>
      <c r="P2523" s="3" t="s">
        <v>2792</v>
      </c>
      <c r="Q2523" s="4" t="s">
        <v>22</v>
      </c>
      <c r="R2523" s="3">
        <v>1</v>
      </c>
      <c r="S2523" s="16">
        <v>44737</v>
      </c>
      <c r="T2523" s="12">
        <f t="shared" si="9"/>
        <v>1037333</v>
      </c>
      <c r="U2523" s="10"/>
      <c r="V2523" s="10"/>
      <c r="W2523" s="10"/>
      <c r="X2523" s="10"/>
      <c r="Y2523" s="10"/>
      <c r="Z2523" s="10"/>
    </row>
    <row r="2524" customHeight="1" spans="1:26">
      <c r="A2524" s="15"/>
      <c r="B2524" s="4" t="s">
        <v>2890</v>
      </c>
      <c r="C2524" s="3" t="s">
        <v>2818</v>
      </c>
      <c r="D2524" s="4" t="s">
        <v>2183</v>
      </c>
      <c r="E2524" s="4" t="s">
        <v>779</v>
      </c>
      <c r="F2524" s="4" t="s">
        <v>125</v>
      </c>
      <c r="G2524" s="4" t="s">
        <v>2840</v>
      </c>
      <c r="H2524" s="15"/>
      <c r="I2524" s="15"/>
      <c r="J2524" s="15"/>
      <c r="K2524" s="4" t="s">
        <v>2948</v>
      </c>
      <c r="L2524" s="3" t="s">
        <v>370</v>
      </c>
      <c r="M2524" s="3" t="s">
        <v>410</v>
      </c>
      <c r="N2524" s="3" t="s">
        <v>2820</v>
      </c>
      <c r="O2524" s="3">
        <v>250878</v>
      </c>
      <c r="P2524" s="3" t="s">
        <v>2792</v>
      </c>
      <c r="Q2524" s="4" t="s">
        <v>24</v>
      </c>
      <c r="R2524" s="3">
        <v>1</v>
      </c>
      <c r="S2524" s="16">
        <v>44737</v>
      </c>
      <c r="T2524" s="12">
        <f t="shared" si="9"/>
        <v>1037333</v>
      </c>
      <c r="U2524" s="10"/>
      <c r="V2524" s="10"/>
      <c r="W2524" s="10"/>
      <c r="X2524" s="10"/>
      <c r="Y2524" s="10"/>
      <c r="Z2524" s="10"/>
    </row>
    <row r="2525" customHeight="1" spans="1:26">
      <c r="A2525" s="15"/>
      <c r="B2525" s="4" t="s">
        <v>2890</v>
      </c>
      <c r="C2525" s="3" t="s">
        <v>2818</v>
      </c>
      <c r="D2525" s="4" t="s">
        <v>2183</v>
      </c>
      <c r="E2525" s="4" t="s">
        <v>796</v>
      </c>
      <c r="F2525" s="4" t="s">
        <v>151</v>
      </c>
      <c r="G2525" s="4" t="s">
        <v>2840</v>
      </c>
      <c r="H2525" s="15"/>
      <c r="I2525" s="15"/>
      <c r="J2525" s="15"/>
      <c r="K2525" s="4" t="s">
        <v>2967</v>
      </c>
      <c r="L2525" s="3" t="s">
        <v>370</v>
      </c>
      <c r="M2525" s="3" t="s">
        <v>410</v>
      </c>
      <c r="N2525" s="3" t="s">
        <v>2820</v>
      </c>
      <c r="O2525" s="3">
        <v>250878</v>
      </c>
      <c r="P2525" s="3" t="s">
        <v>2792</v>
      </c>
      <c r="Q2525" s="4" t="s">
        <v>24</v>
      </c>
      <c r="R2525" s="3">
        <v>1</v>
      </c>
      <c r="S2525" s="16">
        <v>44737</v>
      </c>
      <c r="T2525" s="12">
        <f t="shared" si="9"/>
        <v>1037333</v>
      </c>
      <c r="U2525" s="10"/>
      <c r="V2525" s="10"/>
      <c r="W2525" s="10"/>
      <c r="X2525" s="10"/>
      <c r="Y2525" s="10"/>
      <c r="Z2525" s="10"/>
    </row>
    <row r="2526" customHeight="1" spans="1:26">
      <c r="A2526" s="15"/>
      <c r="B2526" s="4" t="s">
        <v>2890</v>
      </c>
      <c r="C2526" s="3" t="s">
        <v>2818</v>
      </c>
      <c r="D2526" s="4" t="s">
        <v>1956</v>
      </c>
      <c r="E2526" s="4" t="s">
        <v>362</v>
      </c>
      <c r="F2526" s="4" t="s">
        <v>23</v>
      </c>
      <c r="G2526" s="4" t="s">
        <v>2822</v>
      </c>
      <c r="H2526" s="15"/>
      <c r="I2526" s="15"/>
      <c r="J2526" s="15"/>
      <c r="K2526" s="4" t="s">
        <v>2906</v>
      </c>
      <c r="L2526" s="3" t="s">
        <v>370</v>
      </c>
      <c r="M2526" s="3" t="s">
        <v>410</v>
      </c>
      <c r="N2526" s="3" t="s">
        <v>2820</v>
      </c>
      <c r="O2526" s="3">
        <v>250879</v>
      </c>
      <c r="P2526" s="3" t="s">
        <v>2792</v>
      </c>
      <c r="Q2526" s="4" t="s">
        <v>30</v>
      </c>
      <c r="R2526" s="3">
        <v>1</v>
      </c>
      <c r="S2526" s="16">
        <v>44737</v>
      </c>
      <c r="T2526" s="12">
        <f t="shared" si="9"/>
        <v>1037333</v>
      </c>
      <c r="U2526" s="10"/>
      <c r="V2526" s="10"/>
      <c r="W2526" s="10"/>
      <c r="X2526" s="10"/>
      <c r="Y2526" s="10"/>
      <c r="Z2526" s="10"/>
    </row>
    <row r="2527" customHeight="1" spans="1:26">
      <c r="A2527" s="15"/>
      <c r="B2527" s="4" t="s">
        <v>2890</v>
      </c>
      <c r="C2527" s="3" t="s">
        <v>2818</v>
      </c>
      <c r="D2527" s="4" t="s">
        <v>1956</v>
      </c>
      <c r="E2527" s="4" t="s">
        <v>762</v>
      </c>
      <c r="F2527" s="4" t="s">
        <v>41</v>
      </c>
      <c r="G2527" s="4" t="s">
        <v>2867</v>
      </c>
      <c r="H2527" s="15"/>
      <c r="I2527" s="15"/>
      <c r="J2527" s="15"/>
      <c r="K2527" s="4" t="s">
        <v>2919</v>
      </c>
      <c r="L2527" s="3" t="s">
        <v>370</v>
      </c>
      <c r="M2527" s="3" t="s">
        <v>410</v>
      </c>
      <c r="N2527" s="3" t="s">
        <v>2820</v>
      </c>
      <c r="O2527" s="3">
        <v>250879</v>
      </c>
      <c r="P2527" s="3" t="s">
        <v>2792</v>
      </c>
      <c r="Q2527" s="4" t="s">
        <v>30</v>
      </c>
      <c r="R2527" s="3">
        <v>1</v>
      </c>
      <c r="S2527" s="16">
        <v>44737</v>
      </c>
      <c r="T2527" s="12">
        <f t="shared" si="9"/>
        <v>1037333</v>
      </c>
      <c r="U2527" s="10"/>
      <c r="V2527" s="10"/>
      <c r="W2527" s="10"/>
      <c r="X2527" s="10"/>
      <c r="Y2527" s="10"/>
      <c r="Z2527" s="10"/>
    </row>
    <row r="2528" customHeight="1" spans="1:26">
      <c r="A2528" s="15"/>
      <c r="B2528" s="4" t="s">
        <v>2890</v>
      </c>
      <c r="C2528" s="3" t="s">
        <v>2818</v>
      </c>
      <c r="D2528" s="4" t="s">
        <v>1956</v>
      </c>
      <c r="E2528" s="4" t="s">
        <v>762</v>
      </c>
      <c r="F2528" s="4" t="s">
        <v>77</v>
      </c>
      <c r="G2528" s="4" t="s">
        <v>2853</v>
      </c>
      <c r="H2528" s="15"/>
      <c r="I2528" s="15"/>
      <c r="J2528" s="15"/>
      <c r="K2528" s="4" t="s">
        <v>2909</v>
      </c>
      <c r="L2528" s="3" t="s">
        <v>370</v>
      </c>
      <c r="M2528" s="3" t="s">
        <v>410</v>
      </c>
      <c r="N2528" s="3" t="s">
        <v>2820</v>
      </c>
      <c r="O2528" s="3">
        <v>250879</v>
      </c>
      <c r="P2528" s="3" t="s">
        <v>2792</v>
      </c>
      <c r="Q2528" s="4" t="s">
        <v>30</v>
      </c>
      <c r="R2528" s="3">
        <v>1</v>
      </c>
      <c r="S2528" s="16">
        <v>44737</v>
      </c>
      <c r="T2528" s="12">
        <f t="shared" si="9"/>
        <v>1037333</v>
      </c>
      <c r="U2528" s="10"/>
      <c r="V2528" s="10"/>
      <c r="W2528" s="10"/>
      <c r="X2528" s="10"/>
      <c r="Y2528" s="10"/>
      <c r="Z2528" s="10"/>
    </row>
    <row r="2529" customHeight="1" spans="1:26">
      <c r="A2529" s="15"/>
      <c r="B2529" s="4" t="s">
        <v>2890</v>
      </c>
      <c r="C2529" s="3" t="s">
        <v>2818</v>
      </c>
      <c r="D2529" s="4" t="s">
        <v>750</v>
      </c>
      <c r="E2529" s="4" t="s">
        <v>341</v>
      </c>
      <c r="F2529" s="4" t="s">
        <v>83</v>
      </c>
      <c r="G2529" s="4" t="s">
        <v>2832</v>
      </c>
      <c r="H2529" s="15"/>
      <c r="I2529" s="15"/>
      <c r="J2529" s="15"/>
      <c r="K2529" s="4" t="s">
        <v>2937</v>
      </c>
      <c r="L2529" s="3" t="s">
        <v>370</v>
      </c>
      <c r="M2529" s="3" t="s">
        <v>410</v>
      </c>
      <c r="N2529" s="3" t="s">
        <v>2820</v>
      </c>
      <c r="O2529" s="3">
        <v>250879</v>
      </c>
      <c r="P2529" s="3" t="s">
        <v>2792</v>
      </c>
      <c r="Q2529" s="4" t="s">
        <v>30</v>
      </c>
      <c r="R2529" s="3">
        <v>2</v>
      </c>
      <c r="S2529" s="16">
        <v>44737</v>
      </c>
      <c r="T2529" s="12">
        <f t="shared" si="9"/>
        <v>1037333</v>
      </c>
      <c r="U2529" s="10"/>
      <c r="V2529" s="10"/>
      <c r="W2529" s="10"/>
      <c r="X2529" s="10"/>
      <c r="Y2529" s="10"/>
      <c r="Z2529" s="10"/>
    </row>
    <row r="2530" customHeight="1" spans="1:26">
      <c r="A2530" s="15"/>
      <c r="B2530" s="4" t="s">
        <v>2890</v>
      </c>
      <c r="C2530" s="3" t="s">
        <v>2818</v>
      </c>
      <c r="D2530" s="4" t="s">
        <v>1959</v>
      </c>
      <c r="E2530" s="4" t="s">
        <v>763</v>
      </c>
      <c r="F2530" s="4" t="s">
        <v>100</v>
      </c>
      <c r="G2530" s="4" t="s">
        <v>2851</v>
      </c>
      <c r="H2530" s="15"/>
      <c r="I2530" s="15"/>
      <c r="J2530" s="15"/>
      <c r="K2530" s="4" t="s">
        <v>2966</v>
      </c>
      <c r="L2530" s="3" t="s">
        <v>370</v>
      </c>
      <c r="M2530" s="3" t="s">
        <v>410</v>
      </c>
      <c r="N2530" s="3" t="s">
        <v>2820</v>
      </c>
      <c r="O2530" s="3">
        <v>250879</v>
      </c>
      <c r="P2530" s="3" t="s">
        <v>2792</v>
      </c>
      <c r="Q2530" s="4" t="s">
        <v>30</v>
      </c>
      <c r="R2530" s="3">
        <v>1</v>
      </c>
      <c r="S2530" s="16">
        <v>44737</v>
      </c>
      <c r="T2530" s="12">
        <f t="shared" si="9"/>
        <v>1037333</v>
      </c>
      <c r="U2530" s="10"/>
      <c r="V2530" s="10"/>
      <c r="W2530" s="10"/>
      <c r="X2530" s="10"/>
      <c r="Y2530" s="10"/>
      <c r="Z2530" s="10"/>
    </row>
    <row r="2531" customHeight="1" spans="1:26">
      <c r="A2531" s="15"/>
      <c r="B2531" s="4" t="s">
        <v>2890</v>
      </c>
      <c r="C2531" s="3" t="s">
        <v>2818</v>
      </c>
      <c r="D2531" s="4" t="s">
        <v>1970</v>
      </c>
      <c r="E2531" s="4" t="s">
        <v>767</v>
      </c>
      <c r="F2531" s="4" t="s">
        <v>107</v>
      </c>
      <c r="G2531" s="4" t="s">
        <v>2844</v>
      </c>
      <c r="H2531" s="15"/>
      <c r="I2531" s="15"/>
      <c r="J2531" s="15"/>
      <c r="K2531" s="4" t="s">
        <v>3003</v>
      </c>
      <c r="L2531" s="3" t="s">
        <v>370</v>
      </c>
      <c r="M2531" s="3" t="s">
        <v>410</v>
      </c>
      <c r="N2531" s="3" t="s">
        <v>2820</v>
      </c>
      <c r="O2531" s="3">
        <v>250879</v>
      </c>
      <c r="P2531" s="3" t="s">
        <v>2792</v>
      </c>
      <c r="Q2531" s="4" t="s">
        <v>30</v>
      </c>
      <c r="R2531" s="3">
        <v>1</v>
      </c>
      <c r="S2531" s="16">
        <v>44737</v>
      </c>
      <c r="T2531" s="12">
        <f t="shared" si="9"/>
        <v>1037333</v>
      </c>
      <c r="U2531" s="10"/>
      <c r="V2531" s="10"/>
      <c r="W2531" s="10"/>
      <c r="X2531" s="10"/>
      <c r="Y2531" s="10"/>
      <c r="Z2531" s="10"/>
    </row>
    <row r="2532" customHeight="1" spans="1:26">
      <c r="A2532" s="15"/>
      <c r="B2532" s="4" t="s">
        <v>2890</v>
      </c>
      <c r="C2532" s="3" t="s">
        <v>2818</v>
      </c>
      <c r="D2532" s="4" t="s">
        <v>1959</v>
      </c>
      <c r="E2532" s="4" t="s">
        <v>777</v>
      </c>
      <c r="F2532" s="4" t="s">
        <v>117</v>
      </c>
      <c r="G2532" s="4" t="s">
        <v>2863</v>
      </c>
      <c r="H2532" s="15"/>
      <c r="I2532" s="15"/>
      <c r="J2532" s="15"/>
      <c r="K2532" s="4" t="s">
        <v>2994</v>
      </c>
      <c r="L2532" s="3" t="s">
        <v>370</v>
      </c>
      <c r="M2532" s="3" t="s">
        <v>410</v>
      </c>
      <c r="N2532" s="3" t="s">
        <v>2820</v>
      </c>
      <c r="O2532" s="3">
        <v>250879</v>
      </c>
      <c r="P2532" s="3" t="s">
        <v>2792</v>
      </c>
      <c r="Q2532" s="4" t="s">
        <v>30</v>
      </c>
      <c r="R2532" s="3">
        <v>2</v>
      </c>
      <c r="S2532" s="16">
        <v>44737</v>
      </c>
      <c r="T2532" s="12">
        <f t="shared" si="9"/>
        <v>1037333</v>
      </c>
      <c r="U2532" s="10"/>
      <c r="V2532" s="10"/>
      <c r="W2532" s="10"/>
      <c r="X2532" s="10"/>
      <c r="Y2532" s="10"/>
      <c r="Z2532" s="10"/>
    </row>
    <row r="2533" customHeight="1" spans="1:26">
      <c r="A2533" s="15"/>
      <c r="B2533" s="4" t="s">
        <v>2890</v>
      </c>
      <c r="C2533" s="3" t="s">
        <v>2818</v>
      </c>
      <c r="D2533" s="4" t="s">
        <v>1979</v>
      </c>
      <c r="E2533" s="4" t="s">
        <v>851</v>
      </c>
      <c r="F2533" s="4" t="s">
        <v>136</v>
      </c>
      <c r="G2533" s="4" t="s">
        <v>2864</v>
      </c>
      <c r="H2533" s="15"/>
      <c r="I2533" s="15"/>
      <c r="J2533" s="15"/>
      <c r="K2533" s="4" t="s">
        <v>852</v>
      </c>
      <c r="L2533" s="3" t="s">
        <v>370</v>
      </c>
      <c r="M2533" s="3" t="s">
        <v>410</v>
      </c>
      <c r="N2533" s="3" t="s">
        <v>2820</v>
      </c>
      <c r="O2533" s="3">
        <v>250879</v>
      </c>
      <c r="P2533" s="3" t="s">
        <v>2792</v>
      </c>
      <c r="Q2533" s="4" t="s">
        <v>30</v>
      </c>
      <c r="R2533" s="3">
        <v>0</v>
      </c>
      <c r="S2533" s="16">
        <v>44737</v>
      </c>
      <c r="T2533" s="12">
        <f t="shared" si="9"/>
        <v>1037333</v>
      </c>
      <c r="U2533" s="10"/>
      <c r="V2533" s="10"/>
      <c r="W2533" s="10"/>
      <c r="X2533" s="10"/>
      <c r="Y2533" s="10"/>
      <c r="Z2533" s="10"/>
    </row>
    <row r="2534" customHeight="1" spans="1:26">
      <c r="A2534" s="15"/>
      <c r="B2534" s="4" t="s">
        <v>2890</v>
      </c>
      <c r="C2534" s="3" t="s">
        <v>2818</v>
      </c>
      <c r="D2534" s="4" t="s">
        <v>1959</v>
      </c>
      <c r="E2534" s="4" t="s">
        <v>763</v>
      </c>
      <c r="F2534" s="4" t="s">
        <v>159</v>
      </c>
      <c r="G2534" s="4" t="s">
        <v>2851</v>
      </c>
      <c r="H2534" s="15"/>
      <c r="I2534" s="15"/>
      <c r="J2534" s="15"/>
      <c r="K2534" s="4" t="s">
        <v>2897</v>
      </c>
      <c r="L2534" s="3" t="s">
        <v>370</v>
      </c>
      <c r="M2534" s="3" t="s">
        <v>410</v>
      </c>
      <c r="N2534" s="3" t="s">
        <v>2820</v>
      </c>
      <c r="O2534" s="3">
        <v>250879</v>
      </c>
      <c r="P2534" s="3" t="s">
        <v>2792</v>
      </c>
      <c r="Q2534" s="4" t="s">
        <v>30</v>
      </c>
      <c r="R2534" s="3">
        <v>1</v>
      </c>
      <c r="S2534" s="16">
        <v>44737</v>
      </c>
      <c r="T2534" s="12">
        <f t="shared" si="9"/>
        <v>1037333</v>
      </c>
      <c r="U2534" s="10"/>
      <c r="V2534" s="10"/>
      <c r="W2534" s="10"/>
      <c r="X2534" s="10"/>
      <c r="Y2534" s="10"/>
      <c r="Z2534" s="10"/>
    </row>
    <row r="2535" customHeight="1" spans="1:26">
      <c r="A2535" s="15"/>
      <c r="B2535" s="4" t="s">
        <v>2890</v>
      </c>
      <c r="C2535" s="3" t="s">
        <v>2818</v>
      </c>
      <c r="D2535" s="4" t="s">
        <v>2211</v>
      </c>
      <c r="E2535" s="4" t="s">
        <v>787</v>
      </c>
      <c r="F2535" s="4" t="s">
        <v>170</v>
      </c>
      <c r="G2535" s="4" t="s">
        <v>2849</v>
      </c>
      <c r="H2535" s="15"/>
      <c r="I2535" s="15"/>
      <c r="J2535" s="15"/>
      <c r="K2535" s="4" t="s">
        <v>2976</v>
      </c>
      <c r="L2535" s="3" t="s">
        <v>370</v>
      </c>
      <c r="M2535" s="3" t="s">
        <v>410</v>
      </c>
      <c r="N2535" s="3" t="s">
        <v>2820</v>
      </c>
      <c r="O2535" s="3">
        <v>250879</v>
      </c>
      <c r="P2535" s="3" t="s">
        <v>2792</v>
      </c>
      <c r="Q2535" s="4" t="s">
        <v>30</v>
      </c>
      <c r="R2535" s="3">
        <v>1</v>
      </c>
      <c r="S2535" s="16">
        <v>44737</v>
      </c>
      <c r="T2535" s="12">
        <f t="shared" si="9"/>
        <v>1037333</v>
      </c>
      <c r="U2535" s="10"/>
      <c r="V2535" s="10"/>
      <c r="W2535" s="10"/>
      <c r="X2535" s="10"/>
      <c r="Y2535" s="10"/>
      <c r="Z2535" s="10"/>
    </row>
    <row r="2536" customHeight="1" spans="1:26">
      <c r="A2536" s="15"/>
      <c r="B2536" s="4" t="s">
        <v>2890</v>
      </c>
      <c r="C2536" s="3" t="s">
        <v>2818</v>
      </c>
      <c r="D2536" s="4" t="s">
        <v>2004</v>
      </c>
      <c r="E2536" s="4" t="s">
        <v>772</v>
      </c>
      <c r="F2536" s="4" t="s">
        <v>742</v>
      </c>
      <c r="G2536" s="4" t="s">
        <v>2828</v>
      </c>
      <c r="H2536" s="15"/>
      <c r="I2536" s="15"/>
      <c r="J2536" s="15"/>
      <c r="K2536" s="4" t="s">
        <v>743</v>
      </c>
      <c r="L2536" s="3" t="s">
        <v>370</v>
      </c>
      <c r="M2536" s="3" t="s">
        <v>410</v>
      </c>
      <c r="N2536" s="3" t="s">
        <v>2820</v>
      </c>
      <c r="O2536" s="3">
        <v>250879</v>
      </c>
      <c r="P2536" s="3" t="s">
        <v>2792</v>
      </c>
      <c r="Q2536" s="4" t="s">
        <v>30</v>
      </c>
      <c r="R2536" s="3">
        <v>1</v>
      </c>
      <c r="S2536" s="16">
        <v>44737</v>
      </c>
      <c r="T2536" s="12">
        <f t="shared" si="9"/>
        <v>1037333</v>
      </c>
      <c r="U2536" s="10"/>
      <c r="V2536" s="10"/>
      <c r="W2536" s="10"/>
      <c r="X2536" s="10"/>
      <c r="Y2536" s="10"/>
      <c r="Z2536" s="10"/>
    </row>
    <row r="2537" customHeight="1" spans="1:26">
      <c r="A2537" s="15"/>
      <c r="B2537" s="4" t="s">
        <v>2899</v>
      </c>
      <c r="C2537" s="3" t="s">
        <v>2818</v>
      </c>
      <c r="D2537" s="4" t="s">
        <v>2004</v>
      </c>
      <c r="E2537" s="4" t="s">
        <v>859</v>
      </c>
      <c r="F2537" s="4" t="s">
        <v>765</v>
      </c>
      <c r="G2537" s="4"/>
      <c r="H2537" s="15"/>
      <c r="I2537" s="15"/>
      <c r="J2537" s="15"/>
      <c r="K2537" s="4" t="s">
        <v>765</v>
      </c>
      <c r="L2537" s="3" t="s">
        <v>370</v>
      </c>
      <c r="M2537" s="3" t="s">
        <v>410</v>
      </c>
      <c r="N2537" s="3" t="s">
        <v>2820</v>
      </c>
      <c r="O2537" s="3">
        <v>250876</v>
      </c>
      <c r="P2537" s="3" t="s">
        <v>2792</v>
      </c>
      <c r="Q2537" s="4" t="s">
        <v>26</v>
      </c>
      <c r="R2537" s="3">
        <v>1</v>
      </c>
      <c r="S2537" s="16">
        <v>44737</v>
      </c>
      <c r="T2537" s="12">
        <f t="shared" si="9"/>
        <v>1037333</v>
      </c>
      <c r="U2537" s="10"/>
      <c r="V2537" s="10"/>
      <c r="W2537" s="10"/>
      <c r="X2537" s="10"/>
      <c r="Y2537" s="10"/>
      <c r="Z2537" s="10"/>
    </row>
    <row r="2538" customHeight="1" spans="1:26">
      <c r="A2538" s="15"/>
      <c r="B2538" s="4" t="s">
        <v>2890</v>
      </c>
      <c r="C2538" s="3" t="s">
        <v>2818</v>
      </c>
      <c r="D2538" s="4" t="s">
        <v>2211</v>
      </c>
      <c r="E2538" s="4" t="s">
        <v>860</v>
      </c>
      <c r="F2538" s="4" t="s">
        <v>861</v>
      </c>
      <c r="G2538" s="4" t="s">
        <v>2849</v>
      </c>
      <c r="H2538" s="15"/>
      <c r="I2538" s="15"/>
      <c r="J2538" s="15"/>
      <c r="K2538" s="4" t="s">
        <v>862</v>
      </c>
      <c r="L2538" s="3" t="s">
        <v>414</v>
      </c>
      <c r="M2538" s="3" t="s">
        <v>428</v>
      </c>
      <c r="N2538" s="3" t="s">
        <v>2820</v>
      </c>
      <c r="O2538" s="3">
        <v>250881</v>
      </c>
      <c r="P2538" s="3" t="s">
        <v>2792</v>
      </c>
      <c r="Q2538" s="4" t="s">
        <v>98</v>
      </c>
      <c r="R2538" s="3">
        <v>1</v>
      </c>
      <c r="S2538" s="16">
        <v>44737</v>
      </c>
      <c r="T2538" s="12">
        <f t="shared" si="9"/>
        <v>1037333</v>
      </c>
      <c r="U2538" s="10"/>
      <c r="V2538" s="10"/>
      <c r="W2538" s="10"/>
      <c r="X2538" s="10"/>
      <c r="Y2538" s="10"/>
      <c r="Z2538" s="10"/>
    </row>
    <row r="2539" customHeight="1" spans="1:26">
      <c r="A2539" s="15"/>
      <c r="B2539" s="4" t="s">
        <v>2890</v>
      </c>
      <c r="C2539" s="3" t="s">
        <v>2818</v>
      </c>
      <c r="D2539" s="4" t="s">
        <v>1979</v>
      </c>
      <c r="E2539" s="4" t="s">
        <v>768</v>
      </c>
      <c r="F2539" s="4" t="s">
        <v>162</v>
      </c>
      <c r="G2539" s="4" t="s">
        <v>2864</v>
      </c>
      <c r="H2539" s="15"/>
      <c r="I2539" s="15"/>
      <c r="J2539" s="15"/>
      <c r="K2539" s="4" t="s">
        <v>2898</v>
      </c>
      <c r="L2539" s="3" t="s">
        <v>414</v>
      </c>
      <c r="M2539" s="3" t="s">
        <v>415</v>
      </c>
      <c r="N2539" s="3" t="s">
        <v>2820</v>
      </c>
      <c r="O2539" s="3">
        <v>204737</v>
      </c>
      <c r="P2539" s="3" t="s">
        <v>2792</v>
      </c>
      <c r="Q2539" s="4" t="s">
        <v>20</v>
      </c>
      <c r="R2539" s="3">
        <v>1</v>
      </c>
      <c r="S2539" s="16">
        <v>44737</v>
      </c>
      <c r="T2539" s="12">
        <f t="shared" si="9"/>
        <v>1037333</v>
      </c>
      <c r="U2539" s="10"/>
      <c r="V2539" s="10"/>
      <c r="W2539" s="10"/>
      <c r="X2539" s="10"/>
      <c r="Y2539" s="10"/>
      <c r="Z2539" s="10"/>
    </row>
    <row r="2540" customHeight="1" spans="1:26">
      <c r="A2540" s="15"/>
      <c r="B2540" s="4" t="s">
        <v>2890</v>
      </c>
      <c r="C2540" s="3" t="s">
        <v>2818</v>
      </c>
      <c r="D2540" s="4" t="s">
        <v>1959</v>
      </c>
      <c r="E2540" s="4" t="s">
        <v>770</v>
      </c>
      <c r="F2540" s="4" t="s">
        <v>33</v>
      </c>
      <c r="G2540" s="4" t="s">
        <v>2847</v>
      </c>
      <c r="H2540" s="15"/>
      <c r="I2540" s="15"/>
      <c r="J2540" s="15"/>
      <c r="K2540" s="4" t="s">
        <v>2924</v>
      </c>
      <c r="L2540" s="3" t="s">
        <v>414</v>
      </c>
      <c r="M2540" s="3" t="s">
        <v>415</v>
      </c>
      <c r="N2540" s="3" t="s">
        <v>2820</v>
      </c>
      <c r="O2540" s="3">
        <v>250424</v>
      </c>
      <c r="P2540" s="3" t="s">
        <v>2792</v>
      </c>
      <c r="Q2540" s="4" t="s">
        <v>15</v>
      </c>
      <c r="R2540" s="3">
        <v>1</v>
      </c>
      <c r="S2540" s="16">
        <v>44737</v>
      </c>
      <c r="T2540" s="12">
        <f t="shared" si="9"/>
        <v>1037333</v>
      </c>
      <c r="U2540" s="10"/>
      <c r="V2540" s="10"/>
      <c r="W2540" s="10"/>
      <c r="X2540" s="10"/>
      <c r="Y2540" s="10"/>
      <c r="Z2540" s="10"/>
    </row>
    <row r="2541" customHeight="1" spans="1:26">
      <c r="A2541" s="15"/>
      <c r="B2541" s="4" t="s">
        <v>2890</v>
      </c>
      <c r="C2541" s="3" t="s">
        <v>2818</v>
      </c>
      <c r="D2541" s="4" t="s">
        <v>1956</v>
      </c>
      <c r="E2541" s="4" t="s">
        <v>373</v>
      </c>
      <c r="F2541" s="4" t="s">
        <v>82</v>
      </c>
      <c r="G2541" s="4" t="s">
        <v>2822</v>
      </c>
      <c r="H2541" s="15"/>
      <c r="I2541" s="15"/>
      <c r="J2541" s="15"/>
      <c r="K2541" s="4" t="s">
        <v>2945</v>
      </c>
      <c r="L2541" s="3" t="s">
        <v>414</v>
      </c>
      <c r="M2541" s="3" t="s">
        <v>415</v>
      </c>
      <c r="N2541" s="3" t="s">
        <v>2820</v>
      </c>
      <c r="O2541" s="3">
        <v>250424</v>
      </c>
      <c r="P2541" s="3" t="s">
        <v>2792</v>
      </c>
      <c r="Q2541" s="4" t="s">
        <v>15</v>
      </c>
      <c r="R2541" s="3">
        <v>1</v>
      </c>
      <c r="S2541" s="16">
        <v>44737</v>
      </c>
      <c r="T2541" s="12">
        <f t="shared" si="9"/>
        <v>1037333</v>
      </c>
      <c r="U2541" s="10"/>
      <c r="V2541" s="10"/>
      <c r="W2541" s="10"/>
      <c r="X2541" s="10"/>
      <c r="Y2541" s="10"/>
      <c r="Z2541" s="10"/>
    </row>
    <row r="2542" customHeight="1" spans="1:26">
      <c r="A2542" s="15"/>
      <c r="B2542" s="4" t="s">
        <v>2890</v>
      </c>
      <c r="C2542" s="3" t="s">
        <v>2818</v>
      </c>
      <c r="D2542" s="4" t="s">
        <v>1959</v>
      </c>
      <c r="E2542" s="4" t="s">
        <v>763</v>
      </c>
      <c r="F2542" s="4" t="s">
        <v>452</v>
      </c>
      <c r="G2542" s="4" t="s">
        <v>2851</v>
      </c>
      <c r="H2542" s="15"/>
      <c r="I2542" s="15"/>
      <c r="J2542" s="15"/>
      <c r="K2542" s="4" t="s">
        <v>2959</v>
      </c>
      <c r="L2542" s="3" t="s">
        <v>414</v>
      </c>
      <c r="M2542" s="3" t="s">
        <v>415</v>
      </c>
      <c r="N2542" s="3" t="s">
        <v>2820</v>
      </c>
      <c r="O2542" s="3">
        <v>256479</v>
      </c>
      <c r="P2542" s="3" t="s">
        <v>2792</v>
      </c>
      <c r="Q2542" s="4" t="s">
        <v>807</v>
      </c>
      <c r="R2542" s="3">
        <v>1</v>
      </c>
      <c r="S2542" s="16">
        <v>44737</v>
      </c>
      <c r="T2542" s="12">
        <f t="shared" si="9"/>
        <v>1037333</v>
      </c>
      <c r="U2542" s="10"/>
      <c r="V2542" s="10"/>
      <c r="W2542" s="10"/>
      <c r="X2542" s="10"/>
      <c r="Y2542" s="10"/>
      <c r="Z2542" s="10"/>
    </row>
    <row r="2543" customHeight="1" spans="1:26">
      <c r="A2543" s="15"/>
      <c r="B2543" s="4" t="s">
        <v>2890</v>
      </c>
      <c r="C2543" s="3" t="s">
        <v>2818</v>
      </c>
      <c r="D2543" s="4" t="s">
        <v>1956</v>
      </c>
      <c r="E2543" s="4" t="s">
        <v>761</v>
      </c>
      <c r="F2543" s="4" t="s">
        <v>556</v>
      </c>
      <c r="G2543" s="4" t="s">
        <v>2871</v>
      </c>
      <c r="H2543" s="15"/>
      <c r="I2543" s="15"/>
      <c r="J2543" s="15"/>
      <c r="K2543" s="4" t="s">
        <v>2894</v>
      </c>
      <c r="L2543" s="3" t="s">
        <v>414</v>
      </c>
      <c r="M2543" s="3" t="s">
        <v>415</v>
      </c>
      <c r="N2543" s="3" t="s">
        <v>2820</v>
      </c>
      <c r="O2543" s="3">
        <v>256479</v>
      </c>
      <c r="P2543" s="3" t="s">
        <v>2792</v>
      </c>
      <c r="Q2543" s="4" t="s">
        <v>807</v>
      </c>
      <c r="R2543" s="3">
        <v>1</v>
      </c>
      <c r="S2543" s="16">
        <v>44737</v>
      </c>
      <c r="T2543" s="12">
        <f t="shared" si="9"/>
        <v>1037333</v>
      </c>
      <c r="U2543" s="10"/>
      <c r="V2543" s="10"/>
      <c r="W2543" s="10"/>
      <c r="X2543" s="10"/>
      <c r="Y2543" s="10"/>
      <c r="Z2543" s="10"/>
    </row>
    <row r="2544" customHeight="1" spans="1:26">
      <c r="A2544" s="15"/>
      <c r="B2544" s="4" t="s">
        <v>2890</v>
      </c>
      <c r="C2544" s="3" t="s">
        <v>2818</v>
      </c>
      <c r="D2544" s="4" t="s">
        <v>1956</v>
      </c>
      <c r="E2544" s="4" t="s">
        <v>805</v>
      </c>
      <c r="F2544" s="4" t="s">
        <v>34</v>
      </c>
      <c r="G2544" s="4" t="s">
        <v>2853</v>
      </c>
      <c r="H2544" s="15"/>
      <c r="I2544" s="15"/>
      <c r="J2544" s="15"/>
      <c r="K2544" s="4" t="s">
        <v>2993</v>
      </c>
      <c r="L2544" s="3" t="s">
        <v>414</v>
      </c>
      <c r="M2544" s="3" t="s">
        <v>415</v>
      </c>
      <c r="N2544" s="3" t="s">
        <v>2820</v>
      </c>
      <c r="O2544" s="3">
        <v>256479</v>
      </c>
      <c r="P2544" s="3" t="s">
        <v>2792</v>
      </c>
      <c r="Q2544" s="4" t="s">
        <v>807</v>
      </c>
      <c r="R2544" s="3">
        <v>1</v>
      </c>
      <c r="S2544" s="16">
        <v>44737</v>
      </c>
      <c r="T2544" s="12">
        <f t="shared" si="9"/>
        <v>1037333</v>
      </c>
      <c r="U2544" s="10"/>
      <c r="V2544" s="10"/>
      <c r="W2544" s="10"/>
      <c r="X2544" s="10"/>
      <c r="Y2544" s="10"/>
      <c r="Z2544" s="10"/>
    </row>
    <row r="2545" customHeight="1" spans="1:26">
      <c r="A2545" s="15"/>
      <c r="B2545" s="4" t="s">
        <v>2890</v>
      </c>
      <c r="C2545" s="3" t="s">
        <v>2818</v>
      </c>
      <c r="D2545" s="4" t="s">
        <v>750</v>
      </c>
      <c r="E2545" s="4" t="s">
        <v>341</v>
      </c>
      <c r="F2545" s="4" t="s">
        <v>53</v>
      </c>
      <c r="G2545" s="4" t="s">
        <v>2832</v>
      </c>
      <c r="H2545" s="15"/>
      <c r="I2545" s="15"/>
      <c r="J2545" s="15"/>
      <c r="K2545" s="4" t="s">
        <v>2982</v>
      </c>
      <c r="L2545" s="3" t="s">
        <v>414</v>
      </c>
      <c r="M2545" s="3" t="s">
        <v>415</v>
      </c>
      <c r="N2545" s="3" t="s">
        <v>2820</v>
      </c>
      <c r="O2545" s="3">
        <v>256479</v>
      </c>
      <c r="P2545" s="3" t="s">
        <v>2792</v>
      </c>
      <c r="Q2545" s="4" t="s">
        <v>807</v>
      </c>
      <c r="R2545" s="3">
        <v>1</v>
      </c>
      <c r="S2545" s="16">
        <v>44737</v>
      </c>
      <c r="T2545" s="12">
        <f t="shared" si="9"/>
        <v>1037333</v>
      </c>
      <c r="U2545" s="10"/>
      <c r="V2545" s="10"/>
      <c r="W2545" s="10"/>
      <c r="X2545" s="10"/>
      <c r="Y2545" s="10"/>
      <c r="Z2545" s="10"/>
    </row>
    <row r="2546" customHeight="1" spans="1:26">
      <c r="A2546" s="15"/>
      <c r="B2546" s="4" t="s">
        <v>2890</v>
      </c>
      <c r="C2546" s="3" t="s">
        <v>2818</v>
      </c>
      <c r="D2546" s="4" t="s">
        <v>750</v>
      </c>
      <c r="E2546" s="4" t="s">
        <v>341</v>
      </c>
      <c r="F2546" s="4" t="s">
        <v>80</v>
      </c>
      <c r="G2546" s="4" t="s">
        <v>2839</v>
      </c>
      <c r="H2546" s="15"/>
      <c r="I2546" s="15"/>
      <c r="J2546" s="15"/>
      <c r="K2546" s="4" t="s">
        <v>3038</v>
      </c>
      <c r="L2546" s="3" t="s">
        <v>414</v>
      </c>
      <c r="M2546" s="3" t="s">
        <v>415</v>
      </c>
      <c r="N2546" s="3" t="s">
        <v>2820</v>
      </c>
      <c r="O2546" s="3">
        <v>256479</v>
      </c>
      <c r="P2546" s="3" t="s">
        <v>2792</v>
      </c>
      <c r="Q2546" s="4" t="s">
        <v>807</v>
      </c>
      <c r="R2546" s="3">
        <v>1</v>
      </c>
      <c r="S2546" s="16">
        <v>44737</v>
      </c>
      <c r="T2546" s="12">
        <f t="shared" si="9"/>
        <v>1037333</v>
      </c>
      <c r="U2546" s="10"/>
      <c r="V2546" s="10"/>
      <c r="W2546" s="10"/>
      <c r="X2546" s="10"/>
      <c r="Y2546" s="10"/>
      <c r="Z2546" s="10"/>
    </row>
    <row r="2547" customHeight="1" spans="1:26">
      <c r="A2547" s="15"/>
      <c r="B2547" s="4" t="s">
        <v>2890</v>
      </c>
      <c r="C2547" s="3" t="s">
        <v>2818</v>
      </c>
      <c r="D2547" s="4" t="s">
        <v>1997</v>
      </c>
      <c r="E2547" s="4" t="s">
        <v>355</v>
      </c>
      <c r="F2547" s="4" t="s">
        <v>92</v>
      </c>
      <c r="G2547" s="4" t="s">
        <v>2887</v>
      </c>
      <c r="H2547" s="15"/>
      <c r="I2547" s="15"/>
      <c r="J2547" s="15"/>
      <c r="K2547" s="4" t="s">
        <v>858</v>
      </c>
      <c r="L2547" s="3" t="s">
        <v>414</v>
      </c>
      <c r="M2547" s="3" t="s">
        <v>415</v>
      </c>
      <c r="N2547" s="3" t="s">
        <v>2820</v>
      </c>
      <c r="O2547" s="3">
        <v>256479</v>
      </c>
      <c r="P2547" s="3" t="s">
        <v>2792</v>
      </c>
      <c r="Q2547" s="4" t="s">
        <v>807</v>
      </c>
      <c r="R2547" s="3">
        <v>1</v>
      </c>
      <c r="S2547" s="16">
        <v>44737</v>
      </c>
      <c r="T2547" s="12">
        <f t="shared" si="9"/>
        <v>1037333</v>
      </c>
      <c r="U2547" s="10"/>
      <c r="V2547" s="10"/>
      <c r="W2547" s="10"/>
      <c r="X2547" s="10"/>
      <c r="Y2547" s="10"/>
      <c r="Z2547" s="10"/>
    </row>
    <row r="2548" customHeight="1" spans="1:26">
      <c r="A2548" s="15"/>
      <c r="B2548" s="4" t="s">
        <v>2890</v>
      </c>
      <c r="C2548" s="3" t="s">
        <v>2818</v>
      </c>
      <c r="D2548" s="4" t="s">
        <v>1956</v>
      </c>
      <c r="E2548" s="4" t="s">
        <v>762</v>
      </c>
      <c r="F2548" s="4" t="s">
        <v>93</v>
      </c>
      <c r="G2548" s="4" t="s">
        <v>2867</v>
      </c>
      <c r="H2548" s="15"/>
      <c r="I2548" s="15"/>
      <c r="J2548" s="15"/>
      <c r="K2548" s="4" t="s">
        <v>3056</v>
      </c>
      <c r="L2548" s="3" t="s">
        <v>414</v>
      </c>
      <c r="M2548" s="3" t="s">
        <v>415</v>
      </c>
      <c r="N2548" s="3" t="s">
        <v>2820</v>
      </c>
      <c r="O2548" s="3">
        <v>256479</v>
      </c>
      <c r="P2548" s="3" t="s">
        <v>2792</v>
      </c>
      <c r="Q2548" s="4" t="s">
        <v>807</v>
      </c>
      <c r="R2548" s="3">
        <v>1</v>
      </c>
      <c r="S2548" s="16">
        <v>44737</v>
      </c>
      <c r="T2548" s="12">
        <f t="shared" si="9"/>
        <v>1037333</v>
      </c>
      <c r="U2548" s="10"/>
      <c r="V2548" s="10"/>
      <c r="W2548" s="10"/>
      <c r="X2548" s="10"/>
      <c r="Y2548" s="10"/>
      <c r="Z2548" s="10"/>
    </row>
    <row r="2549" customHeight="1" spans="1:26">
      <c r="A2549" s="15"/>
      <c r="B2549" s="4" t="s">
        <v>2890</v>
      </c>
      <c r="C2549" s="3" t="s">
        <v>2818</v>
      </c>
      <c r="D2549" s="4" t="s">
        <v>750</v>
      </c>
      <c r="E2549" s="4" t="s">
        <v>341</v>
      </c>
      <c r="F2549" s="4" t="s">
        <v>95</v>
      </c>
      <c r="G2549" s="4" t="s">
        <v>2877</v>
      </c>
      <c r="H2549" s="15"/>
      <c r="I2549" s="15"/>
      <c r="J2549" s="15"/>
      <c r="K2549" s="4" t="s">
        <v>2990</v>
      </c>
      <c r="L2549" s="3" t="s">
        <v>414</v>
      </c>
      <c r="M2549" s="3" t="s">
        <v>415</v>
      </c>
      <c r="N2549" s="3" t="s">
        <v>2820</v>
      </c>
      <c r="O2549" s="3">
        <v>256479</v>
      </c>
      <c r="P2549" s="3" t="s">
        <v>2792</v>
      </c>
      <c r="Q2549" s="4" t="s">
        <v>807</v>
      </c>
      <c r="R2549" s="3">
        <v>1</v>
      </c>
      <c r="S2549" s="16">
        <v>44737</v>
      </c>
      <c r="T2549" s="12">
        <f t="shared" si="9"/>
        <v>1037333</v>
      </c>
      <c r="U2549" s="10"/>
      <c r="V2549" s="10"/>
      <c r="W2549" s="10"/>
      <c r="X2549" s="10"/>
      <c r="Y2549" s="10"/>
      <c r="Z2549" s="10"/>
    </row>
    <row r="2550" customHeight="1" spans="1:26">
      <c r="A2550" s="15"/>
      <c r="B2550" s="4" t="s">
        <v>2890</v>
      </c>
      <c r="C2550" s="3" t="s">
        <v>2818</v>
      </c>
      <c r="D2550" s="4" t="s">
        <v>2170</v>
      </c>
      <c r="E2550" s="4" t="s">
        <v>778</v>
      </c>
      <c r="F2550" s="4" t="s">
        <v>120</v>
      </c>
      <c r="G2550" s="4" t="s">
        <v>2845</v>
      </c>
      <c r="H2550" s="15"/>
      <c r="I2550" s="15"/>
      <c r="J2550" s="15"/>
      <c r="K2550" s="4" t="s">
        <v>2936</v>
      </c>
      <c r="L2550" s="3" t="s">
        <v>414</v>
      </c>
      <c r="M2550" s="3" t="s">
        <v>415</v>
      </c>
      <c r="N2550" s="3" t="s">
        <v>2820</v>
      </c>
      <c r="O2550" s="3">
        <v>256479</v>
      </c>
      <c r="P2550" s="3" t="s">
        <v>2792</v>
      </c>
      <c r="Q2550" s="4" t="s">
        <v>807</v>
      </c>
      <c r="R2550" s="3">
        <v>1</v>
      </c>
      <c r="S2550" s="16">
        <v>44737</v>
      </c>
      <c r="T2550" s="12">
        <f t="shared" si="9"/>
        <v>1037333</v>
      </c>
      <c r="U2550" s="10"/>
      <c r="V2550" s="10"/>
      <c r="W2550" s="10"/>
      <c r="X2550" s="10"/>
      <c r="Y2550" s="10"/>
      <c r="Z2550" s="10"/>
    </row>
    <row r="2551" customHeight="1" spans="1:26">
      <c r="A2551" s="15"/>
      <c r="B2551" s="4" t="s">
        <v>2890</v>
      </c>
      <c r="C2551" s="3" t="s">
        <v>2818</v>
      </c>
      <c r="D2551" s="4" t="s">
        <v>2211</v>
      </c>
      <c r="E2551" s="4" t="s">
        <v>820</v>
      </c>
      <c r="F2551" s="4" t="s">
        <v>134</v>
      </c>
      <c r="G2551" s="4" t="s">
        <v>2832</v>
      </c>
      <c r="H2551" s="15"/>
      <c r="I2551" s="15"/>
      <c r="J2551" s="15"/>
      <c r="K2551" s="4" t="s">
        <v>3019</v>
      </c>
      <c r="L2551" s="3" t="s">
        <v>414</v>
      </c>
      <c r="M2551" s="3" t="s">
        <v>415</v>
      </c>
      <c r="N2551" s="3" t="s">
        <v>2820</v>
      </c>
      <c r="O2551" s="3">
        <v>256479</v>
      </c>
      <c r="P2551" s="3" t="s">
        <v>2792</v>
      </c>
      <c r="Q2551" s="4" t="s">
        <v>807</v>
      </c>
      <c r="R2551" s="3">
        <v>1</v>
      </c>
      <c r="S2551" s="16">
        <v>44737</v>
      </c>
      <c r="T2551" s="12">
        <f t="shared" si="9"/>
        <v>1037333</v>
      </c>
      <c r="U2551" s="10"/>
      <c r="V2551" s="10"/>
      <c r="W2551" s="10"/>
      <c r="X2551" s="10"/>
      <c r="Y2551" s="10"/>
      <c r="Z2551" s="10"/>
    </row>
    <row r="2552" customHeight="1" spans="1:26">
      <c r="A2552" s="15"/>
      <c r="B2552" s="4" t="s">
        <v>2890</v>
      </c>
      <c r="C2552" s="3" t="s">
        <v>2818</v>
      </c>
      <c r="D2552" s="4" t="s">
        <v>1959</v>
      </c>
      <c r="E2552" s="4" t="s">
        <v>813</v>
      </c>
      <c r="F2552" s="4" t="s">
        <v>146</v>
      </c>
      <c r="G2552" s="4" t="s">
        <v>2846</v>
      </c>
      <c r="H2552" s="15"/>
      <c r="I2552" s="15"/>
      <c r="J2552" s="15"/>
      <c r="K2552" s="4" t="s">
        <v>3007</v>
      </c>
      <c r="L2552" s="3" t="s">
        <v>414</v>
      </c>
      <c r="M2552" s="3" t="s">
        <v>415</v>
      </c>
      <c r="N2552" s="3" t="s">
        <v>2820</v>
      </c>
      <c r="O2552" s="3">
        <v>256479</v>
      </c>
      <c r="P2552" s="3" t="s">
        <v>2792</v>
      </c>
      <c r="Q2552" s="4" t="s">
        <v>807</v>
      </c>
      <c r="R2552" s="3">
        <v>1</v>
      </c>
      <c r="S2552" s="16">
        <v>44737</v>
      </c>
      <c r="T2552" s="12">
        <f t="shared" ref="T2552:T2806" si="10">IF(ISBLANK(S2552),,DATE(RIGHT(S2552,4),RIGHT(LEFT(S2552,5),2),LEFT(S2552,2)))</f>
        <v>1037333</v>
      </c>
      <c r="U2552" s="10"/>
      <c r="V2552" s="10"/>
      <c r="W2552" s="10"/>
      <c r="X2552" s="10"/>
      <c r="Y2552" s="10"/>
      <c r="Z2552" s="10"/>
    </row>
    <row r="2553" customHeight="1" spans="1:26">
      <c r="A2553" s="15"/>
      <c r="B2553" s="4" t="s">
        <v>2890</v>
      </c>
      <c r="C2553" s="3" t="s">
        <v>2818</v>
      </c>
      <c r="D2553" s="4" t="s">
        <v>1959</v>
      </c>
      <c r="E2553" s="4" t="s">
        <v>763</v>
      </c>
      <c r="F2553" s="4" t="s">
        <v>159</v>
      </c>
      <c r="G2553" s="4" t="s">
        <v>2851</v>
      </c>
      <c r="H2553" s="15"/>
      <c r="I2553" s="15"/>
      <c r="J2553" s="15"/>
      <c r="K2553" s="4" t="s">
        <v>2897</v>
      </c>
      <c r="L2553" s="3" t="s">
        <v>414</v>
      </c>
      <c r="M2553" s="3" t="s">
        <v>415</v>
      </c>
      <c r="N2553" s="3" t="s">
        <v>2820</v>
      </c>
      <c r="O2553" s="3">
        <v>256479</v>
      </c>
      <c r="P2553" s="3" t="s">
        <v>2792</v>
      </c>
      <c r="Q2553" s="4" t="s">
        <v>807</v>
      </c>
      <c r="R2553" s="3">
        <v>1</v>
      </c>
      <c r="S2553" s="16">
        <v>44737</v>
      </c>
      <c r="T2553" s="12">
        <f t="shared" si="10"/>
        <v>1037333</v>
      </c>
      <c r="U2553" s="10"/>
      <c r="V2553" s="10"/>
      <c r="W2553" s="10"/>
      <c r="X2553" s="10"/>
      <c r="Y2553" s="10"/>
      <c r="Z2553" s="10"/>
    </row>
    <row r="2554" customHeight="1" spans="1:26">
      <c r="A2554" s="15"/>
      <c r="B2554" s="4" t="s">
        <v>2890</v>
      </c>
      <c r="C2554" s="3" t="s">
        <v>2818</v>
      </c>
      <c r="D2554" s="4" t="s">
        <v>1959</v>
      </c>
      <c r="E2554" s="4" t="s">
        <v>777</v>
      </c>
      <c r="F2554" s="4" t="s">
        <v>600</v>
      </c>
      <c r="G2554" s="4" t="s">
        <v>2852</v>
      </c>
      <c r="H2554" s="15"/>
      <c r="I2554" s="15"/>
      <c r="J2554" s="15"/>
      <c r="K2554" s="4" t="s">
        <v>3020</v>
      </c>
      <c r="L2554" s="3" t="s">
        <v>414</v>
      </c>
      <c r="M2554" s="3" t="s">
        <v>415</v>
      </c>
      <c r="N2554" s="3" t="s">
        <v>2820</v>
      </c>
      <c r="O2554" s="3">
        <v>256479</v>
      </c>
      <c r="P2554" s="3" t="s">
        <v>2792</v>
      </c>
      <c r="Q2554" s="4" t="s">
        <v>807</v>
      </c>
      <c r="R2554" s="3">
        <v>3</v>
      </c>
      <c r="S2554" s="16">
        <v>44737</v>
      </c>
      <c r="T2554" s="12">
        <f t="shared" si="10"/>
        <v>1037333</v>
      </c>
      <c r="U2554" s="10"/>
      <c r="V2554" s="10"/>
      <c r="W2554" s="10"/>
      <c r="X2554" s="10"/>
      <c r="Y2554" s="10"/>
      <c r="Z2554" s="10"/>
    </row>
    <row r="2555" customHeight="1" spans="1:26">
      <c r="A2555" s="15"/>
      <c r="B2555" s="4" t="s">
        <v>2890</v>
      </c>
      <c r="C2555" s="3" t="s">
        <v>2818</v>
      </c>
      <c r="D2555" s="4" t="s">
        <v>1970</v>
      </c>
      <c r="E2555" s="4" t="s">
        <v>767</v>
      </c>
      <c r="F2555" s="4" t="s">
        <v>174</v>
      </c>
      <c r="G2555" s="4" t="s">
        <v>2844</v>
      </c>
      <c r="H2555" s="15"/>
      <c r="I2555" s="15"/>
      <c r="J2555" s="15"/>
      <c r="K2555" s="4" t="s">
        <v>844</v>
      </c>
      <c r="L2555" s="3" t="s">
        <v>414</v>
      </c>
      <c r="M2555" s="3" t="s">
        <v>415</v>
      </c>
      <c r="N2555" s="3" t="s">
        <v>2820</v>
      </c>
      <c r="O2555" s="3">
        <v>256479</v>
      </c>
      <c r="P2555" s="3" t="s">
        <v>2792</v>
      </c>
      <c r="Q2555" s="4" t="s">
        <v>807</v>
      </c>
      <c r="R2555" s="3">
        <v>1</v>
      </c>
      <c r="S2555" s="16">
        <v>44737</v>
      </c>
      <c r="T2555" s="12">
        <f t="shared" si="10"/>
        <v>1037333</v>
      </c>
      <c r="U2555" s="10"/>
      <c r="V2555" s="10"/>
      <c r="W2555" s="10"/>
      <c r="X2555" s="10"/>
      <c r="Y2555" s="10"/>
      <c r="Z2555" s="10"/>
    </row>
    <row r="2556" customHeight="1" spans="1:26">
      <c r="A2556" s="15"/>
      <c r="B2556" s="4" t="s">
        <v>2890</v>
      </c>
      <c r="C2556" s="3" t="s">
        <v>2818</v>
      </c>
      <c r="D2556" s="4" t="s">
        <v>1986</v>
      </c>
      <c r="E2556" s="4" t="s">
        <v>782</v>
      </c>
      <c r="F2556" s="4" t="s">
        <v>184</v>
      </c>
      <c r="G2556" s="4" t="s">
        <v>2855</v>
      </c>
      <c r="H2556" s="15"/>
      <c r="I2556" s="15"/>
      <c r="J2556" s="15"/>
      <c r="K2556" s="4" t="s">
        <v>2758</v>
      </c>
      <c r="L2556" s="3" t="s">
        <v>414</v>
      </c>
      <c r="M2556" s="3" t="s">
        <v>415</v>
      </c>
      <c r="N2556" s="3" t="s">
        <v>2820</v>
      </c>
      <c r="O2556" s="3">
        <v>256479</v>
      </c>
      <c r="P2556" s="3" t="s">
        <v>2792</v>
      </c>
      <c r="Q2556" s="4" t="s">
        <v>807</v>
      </c>
      <c r="R2556" s="3">
        <v>1</v>
      </c>
      <c r="S2556" s="16">
        <v>44737</v>
      </c>
      <c r="T2556" s="12">
        <f t="shared" si="10"/>
        <v>1037333</v>
      </c>
      <c r="U2556" s="10"/>
      <c r="V2556" s="10"/>
      <c r="W2556" s="10"/>
      <c r="X2556" s="10"/>
      <c r="Y2556" s="10"/>
      <c r="Z2556" s="10"/>
    </row>
    <row r="2557" customHeight="1" spans="1:26">
      <c r="A2557" s="15"/>
      <c r="B2557" s="4" t="s">
        <v>2890</v>
      </c>
      <c r="C2557" s="3" t="s">
        <v>2818</v>
      </c>
      <c r="D2557" s="4" t="s">
        <v>750</v>
      </c>
      <c r="E2557" s="4" t="s">
        <v>341</v>
      </c>
      <c r="F2557" s="4" t="s">
        <v>215</v>
      </c>
      <c r="G2557" s="4" t="s">
        <v>2877</v>
      </c>
      <c r="H2557" s="15"/>
      <c r="I2557" s="15"/>
      <c r="J2557" s="15"/>
      <c r="K2557" s="4" t="s">
        <v>665</v>
      </c>
      <c r="L2557" s="3" t="s">
        <v>414</v>
      </c>
      <c r="M2557" s="3" t="s">
        <v>415</v>
      </c>
      <c r="N2557" s="3" t="s">
        <v>2820</v>
      </c>
      <c r="O2557" s="3">
        <v>256479</v>
      </c>
      <c r="P2557" s="3" t="s">
        <v>2792</v>
      </c>
      <c r="Q2557" s="4" t="s">
        <v>807</v>
      </c>
      <c r="R2557" s="3">
        <v>1</v>
      </c>
      <c r="S2557" s="16">
        <v>44737</v>
      </c>
      <c r="T2557" s="12">
        <f t="shared" si="10"/>
        <v>1037333</v>
      </c>
      <c r="U2557" s="10"/>
      <c r="V2557" s="10"/>
      <c r="W2557" s="10"/>
      <c r="X2557" s="10"/>
      <c r="Y2557" s="10"/>
      <c r="Z2557" s="10"/>
    </row>
    <row r="2558" customHeight="1" spans="1:26">
      <c r="A2558" s="15"/>
      <c r="B2558" s="4" t="s">
        <v>2890</v>
      </c>
      <c r="C2558" s="3" t="s">
        <v>2818</v>
      </c>
      <c r="D2558" s="4" t="s">
        <v>1959</v>
      </c>
      <c r="E2558" s="4" t="s">
        <v>770</v>
      </c>
      <c r="F2558" s="4" t="s">
        <v>33</v>
      </c>
      <c r="G2558" s="4" t="s">
        <v>2847</v>
      </c>
      <c r="H2558" s="15"/>
      <c r="I2558" s="15"/>
      <c r="J2558" s="15"/>
      <c r="K2558" s="4" t="s">
        <v>2924</v>
      </c>
      <c r="L2558" s="3" t="s">
        <v>414</v>
      </c>
      <c r="M2558" s="3" t="s">
        <v>415</v>
      </c>
      <c r="N2558" s="3" t="s">
        <v>2820</v>
      </c>
      <c r="O2558" s="3">
        <v>256480</v>
      </c>
      <c r="P2558" s="3" t="s">
        <v>2792</v>
      </c>
      <c r="Q2558" s="4" t="s">
        <v>815</v>
      </c>
      <c r="R2558" s="3">
        <v>1</v>
      </c>
      <c r="S2558" s="16">
        <v>44737</v>
      </c>
      <c r="T2558" s="12">
        <f t="shared" si="10"/>
        <v>1037333</v>
      </c>
      <c r="U2558" s="10"/>
      <c r="V2558" s="10"/>
      <c r="W2558" s="10"/>
      <c r="X2558" s="10"/>
      <c r="Y2558" s="10"/>
      <c r="Z2558" s="10"/>
    </row>
    <row r="2559" customHeight="1" spans="1:26">
      <c r="A2559" s="15"/>
      <c r="B2559" s="4" t="s">
        <v>2890</v>
      </c>
      <c r="C2559" s="3" t="s">
        <v>2818</v>
      </c>
      <c r="D2559" s="4" t="s">
        <v>750</v>
      </c>
      <c r="E2559" s="4" t="s">
        <v>341</v>
      </c>
      <c r="F2559" s="4" t="s">
        <v>53</v>
      </c>
      <c r="G2559" s="4" t="s">
        <v>2832</v>
      </c>
      <c r="H2559" s="15"/>
      <c r="I2559" s="15"/>
      <c r="J2559" s="15"/>
      <c r="K2559" s="4" t="s">
        <v>2982</v>
      </c>
      <c r="L2559" s="3" t="s">
        <v>414</v>
      </c>
      <c r="M2559" s="3" t="s">
        <v>415</v>
      </c>
      <c r="N2559" s="3" t="s">
        <v>2820</v>
      </c>
      <c r="O2559" s="3">
        <v>256480</v>
      </c>
      <c r="P2559" s="3" t="s">
        <v>2792</v>
      </c>
      <c r="Q2559" s="4" t="s">
        <v>815</v>
      </c>
      <c r="R2559" s="3">
        <v>1</v>
      </c>
      <c r="S2559" s="16">
        <v>44737</v>
      </c>
      <c r="T2559" s="12">
        <f t="shared" si="10"/>
        <v>1037333</v>
      </c>
      <c r="U2559" s="10"/>
      <c r="V2559" s="10"/>
      <c r="W2559" s="10"/>
      <c r="X2559" s="10"/>
      <c r="Y2559" s="10"/>
      <c r="Z2559" s="10"/>
    </row>
    <row r="2560" customHeight="1" spans="1:26">
      <c r="A2560" s="15"/>
      <c r="B2560" s="4" t="s">
        <v>2890</v>
      </c>
      <c r="C2560" s="3" t="s">
        <v>2818</v>
      </c>
      <c r="D2560" s="4" t="s">
        <v>750</v>
      </c>
      <c r="E2560" s="4" t="s">
        <v>341</v>
      </c>
      <c r="F2560" s="4" t="s">
        <v>83</v>
      </c>
      <c r="G2560" s="4" t="s">
        <v>2832</v>
      </c>
      <c r="H2560" s="15"/>
      <c r="I2560" s="15"/>
      <c r="J2560" s="15"/>
      <c r="K2560" s="4" t="s">
        <v>2937</v>
      </c>
      <c r="L2560" s="3" t="s">
        <v>414</v>
      </c>
      <c r="M2560" s="3" t="s">
        <v>415</v>
      </c>
      <c r="N2560" s="3" t="s">
        <v>2820</v>
      </c>
      <c r="O2560" s="3">
        <v>256480</v>
      </c>
      <c r="P2560" s="3" t="s">
        <v>2792</v>
      </c>
      <c r="Q2560" s="4" t="s">
        <v>815</v>
      </c>
      <c r="R2560" s="3">
        <v>2</v>
      </c>
      <c r="S2560" s="16">
        <v>44737</v>
      </c>
      <c r="T2560" s="12">
        <f t="shared" si="10"/>
        <v>1037333</v>
      </c>
      <c r="U2560" s="10"/>
      <c r="V2560" s="10"/>
      <c r="W2560" s="10"/>
      <c r="X2560" s="10"/>
      <c r="Y2560" s="10"/>
      <c r="Z2560" s="10"/>
    </row>
    <row r="2561" customHeight="1" spans="1:26">
      <c r="A2561" s="15"/>
      <c r="B2561" s="4" t="s">
        <v>2890</v>
      </c>
      <c r="C2561" s="3" t="s">
        <v>2818</v>
      </c>
      <c r="D2561" s="4" t="s">
        <v>1970</v>
      </c>
      <c r="E2561" s="4" t="s">
        <v>767</v>
      </c>
      <c r="F2561" s="4" t="s">
        <v>107</v>
      </c>
      <c r="G2561" s="4" t="s">
        <v>2844</v>
      </c>
      <c r="H2561" s="15"/>
      <c r="I2561" s="15"/>
      <c r="J2561" s="15"/>
      <c r="K2561" s="4" t="s">
        <v>3003</v>
      </c>
      <c r="L2561" s="3" t="s">
        <v>414</v>
      </c>
      <c r="M2561" s="3" t="s">
        <v>415</v>
      </c>
      <c r="N2561" s="3" t="s">
        <v>2820</v>
      </c>
      <c r="O2561" s="3">
        <v>256480</v>
      </c>
      <c r="P2561" s="3" t="s">
        <v>2792</v>
      </c>
      <c r="Q2561" s="4" t="s">
        <v>815</v>
      </c>
      <c r="R2561" s="3">
        <v>1</v>
      </c>
      <c r="S2561" s="16">
        <v>44737</v>
      </c>
      <c r="T2561" s="12">
        <f t="shared" si="10"/>
        <v>1037333</v>
      </c>
      <c r="U2561" s="10"/>
      <c r="V2561" s="10"/>
      <c r="W2561" s="10"/>
      <c r="X2561" s="10"/>
      <c r="Y2561" s="10"/>
      <c r="Z2561" s="10"/>
    </row>
    <row r="2562" customHeight="1" spans="1:26">
      <c r="A2562" s="15"/>
      <c r="B2562" s="4" t="s">
        <v>2890</v>
      </c>
      <c r="C2562" s="3" t="s">
        <v>2818</v>
      </c>
      <c r="D2562" s="4" t="s">
        <v>1959</v>
      </c>
      <c r="E2562" s="4" t="s">
        <v>675</v>
      </c>
      <c r="F2562" s="4" t="s">
        <v>676</v>
      </c>
      <c r="G2562" s="4" t="s">
        <v>2847</v>
      </c>
      <c r="H2562" s="15"/>
      <c r="I2562" s="15"/>
      <c r="J2562" s="15"/>
      <c r="K2562" s="4" t="s">
        <v>2896</v>
      </c>
      <c r="L2562" s="3" t="s">
        <v>414</v>
      </c>
      <c r="M2562" s="3" t="s">
        <v>415</v>
      </c>
      <c r="N2562" s="3" t="s">
        <v>2820</v>
      </c>
      <c r="O2562" s="3">
        <v>256480</v>
      </c>
      <c r="P2562" s="3" t="s">
        <v>2792</v>
      </c>
      <c r="Q2562" s="4" t="s">
        <v>815</v>
      </c>
      <c r="R2562" s="3">
        <v>1</v>
      </c>
      <c r="S2562" s="16">
        <v>44737</v>
      </c>
      <c r="T2562" s="12">
        <f t="shared" si="10"/>
        <v>1037333</v>
      </c>
      <c r="U2562" s="10"/>
      <c r="V2562" s="10"/>
      <c r="W2562" s="10"/>
      <c r="X2562" s="10"/>
      <c r="Y2562" s="10"/>
      <c r="Z2562" s="10"/>
    </row>
    <row r="2563" customHeight="1" spans="1:26">
      <c r="A2563" s="15"/>
      <c r="B2563" s="4" t="s">
        <v>2890</v>
      </c>
      <c r="C2563" s="3" t="s">
        <v>2818</v>
      </c>
      <c r="D2563" s="4" t="s">
        <v>1959</v>
      </c>
      <c r="E2563" s="4" t="s">
        <v>856</v>
      </c>
      <c r="F2563" s="4" t="s">
        <v>153</v>
      </c>
      <c r="G2563" s="4" t="s">
        <v>2847</v>
      </c>
      <c r="H2563" s="15"/>
      <c r="I2563" s="15"/>
      <c r="J2563" s="15"/>
      <c r="K2563" s="4" t="s">
        <v>857</v>
      </c>
      <c r="L2563" s="3" t="s">
        <v>414</v>
      </c>
      <c r="M2563" s="3" t="s">
        <v>415</v>
      </c>
      <c r="N2563" s="3" t="s">
        <v>2820</v>
      </c>
      <c r="O2563" s="3">
        <v>256480</v>
      </c>
      <c r="P2563" s="3" t="s">
        <v>2792</v>
      </c>
      <c r="Q2563" s="4" t="s">
        <v>815</v>
      </c>
      <c r="R2563" s="3">
        <v>1</v>
      </c>
      <c r="S2563" s="16">
        <v>44737</v>
      </c>
      <c r="T2563" s="12">
        <f t="shared" si="10"/>
        <v>1037333</v>
      </c>
      <c r="U2563" s="10"/>
      <c r="V2563" s="10"/>
      <c r="W2563" s="10"/>
      <c r="X2563" s="10"/>
      <c r="Y2563" s="10"/>
      <c r="Z2563" s="10"/>
    </row>
    <row r="2564" customHeight="1" spans="1:26">
      <c r="A2564" s="15"/>
      <c r="B2564" s="4" t="s">
        <v>2890</v>
      </c>
      <c r="C2564" s="3" t="s">
        <v>2818</v>
      </c>
      <c r="D2564" s="4" t="s">
        <v>750</v>
      </c>
      <c r="E2564" s="4" t="s">
        <v>341</v>
      </c>
      <c r="F2564" s="4" t="s">
        <v>60</v>
      </c>
      <c r="G2564" s="4" t="s">
        <v>2839</v>
      </c>
      <c r="H2564" s="15"/>
      <c r="I2564" s="15"/>
      <c r="J2564" s="15"/>
      <c r="K2564" s="4" t="s">
        <v>3046</v>
      </c>
      <c r="L2564" s="3" t="s">
        <v>370</v>
      </c>
      <c r="M2564" s="3" t="s">
        <v>371</v>
      </c>
      <c r="N2564" s="3" t="s">
        <v>2820</v>
      </c>
      <c r="O2564" s="3">
        <v>250417</v>
      </c>
      <c r="P2564" s="3" t="s">
        <v>2792</v>
      </c>
      <c r="Q2564" s="4" t="s">
        <v>39</v>
      </c>
      <c r="R2564" s="3">
        <v>1</v>
      </c>
      <c r="S2564" s="16">
        <v>44738</v>
      </c>
      <c r="T2564" s="12">
        <f t="shared" si="10"/>
        <v>1037730</v>
      </c>
      <c r="U2564" s="10"/>
      <c r="V2564" s="10"/>
      <c r="W2564" s="10"/>
      <c r="X2564" s="10"/>
      <c r="Y2564" s="10"/>
      <c r="Z2564" s="10"/>
    </row>
    <row r="2565" customHeight="1" spans="1:26">
      <c r="A2565" s="15"/>
      <c r="B2565" s="4" t="s">
        <v>2890</v>
      </c>
      <c r="C2565" s="3" t="s">
        <v>2818</v>
      </c>
      <c r="D2565" s="4" t="s">
        <v>1956</v>
      </c>
      <c r="E2565" s="4" t="s">
        <v>761</v>
      </c>
      <c r="F2565" s="4" t="s">
        <v>94</v>
      </c>
      <c r="G2565" s="4" t="s">
        <v>2869</v>
      </c>
      <c r="H2565" s="15"/>
      <c r="I2565" s="15"/>
      <c r="J2565" s="15"/>
      <c r="K2565" s="4" t="s">
        <v>2963</v>
      </c>
      <c r="L2565" s="3" t="s">
        <v>370</v>
      </c>
      <c r="M2565" s="3" t="s">
        <v>371</v>
      </c>
      <c r="N2565" s="3" t="s">
        <v>2820</v>
      </c>
      <c r="O2565" s="3">
        <v>250417</v>
      </c>
      <c r="P2565" s="3" t="s">
        <v>2792</v>
      </c>
      <c r="Q2565" s="4" t="s">
        <v>39</v>
      </c>
      <c r="R2565" s="3">
        <v>1</v>
      </c>
      <c r="S2565" s="16">
        <v>44738</v>
      </c>
      <c r="T2565" s="12">
        <f t="shared" si="10"/>
        <v>1037730</v>
      </c>
      <c r="U2565" s="10"/>
      <c r="V2565" s="10"/>
      <c r="W2565" s="10"/>
      <c r="X2565" s="10"/>
      <c r="Y2565" s="10"/>
      <c r="Z2565" s="10"/>
    </row>
    <row r="2566" customHeight="1" spans="1:26">
      <c r="A2566" s="15"/>
      <c r="B2566" s="4" t="s">
        <v>2890</v>
      </c>
      <c r="C2566" s="3" t="s">
        <v>2818</v>
      </c>
      <c r="D2566" s="4" t="s">
        <v>1956</v>
      </c>
      <c r="E2566" s="4" t="s">
        <v>762</v>
      </c>
      <c r="F2566" s="4" t="s">
        <v>105</v>
      </c>
      <c r="G2566" s="4" t="s">
        <v>2853</v>
      </c>
      <c r="H2566" s="15"/>
      <c r="I2566" s="15"/>
      <c r="J2566" s="15"/>
      <c r="K2566" s="4" t="s">
        <v>3005</v>
      </c>
      <c r="L2566" s="3" t="s">
        <v>414</v>
      </c>
      <c r="M2566" s="3" t="s">
        <v>415</v>
      </c>
      <c r="N2566" s="3" t="s">
        <v>2820</v>
      </c>
      <c r="O2566" s="3">
        <v>250873</v>
      </c>
      <c r="P2566" s="3" t="s">
        <v>2792</v>
      </c>
      <c r="Q2566" s="4" t="s">
        <v>12</v>
      </c>
      <c r="R2566" s="3">
        <v>1</v>
      </c>
      <c r="S2566" s="16">
        <v>44738</v>
      </c>
      <c r="T2566" s="12">
        <f t="shared" si="10"/>
        <v>1037730</v>
      </c>
      <c r="U2566" s="10"/>
      <c r="V2566" s="10"/>
      <c r="W2566" s="10"/>
      <c r="X2566" s="10"/>
      <c r="Y2566" s="10"/>
      <c r="Z2566" s="10"/>
    </row>
    <row r="2567" customHeight="1" spans="1:26">
      <c r="A2567" s="15"/>
      <c r="B2567" s="4" t="s">
        <v>2890</v>
      </c>
      <c r="C2567" s="3" t="s">
        <v>2818</v>
      </c>
      <c r="D2567" s="4" t="s">
        <v>1959</v>
      </c>
      <c r="E2567" s="4" t="s">
        <v>777</v>
      </c>
      <c r="F2567" s="4" t="s">
        <v>869</v>
      </c>
      <c r="G2567" s="4" t="s">
        <v>2863</v>
      </c>
      <c r="H2567" s="15"/>
      <c r="I2567" s="15"/>
      <c r="J2567" s="15"/>
      <c r="K2567" s="4" t="s">
        <v>870</v>
      </c>
      <c r="L2567" s="3" t="s">
        <v>414</v>
      </c>
      <c r="M2567" s="3" t="s">
        <v>415</v>
      </c>
      <c r="N2567" s="3" t="s">
        <v>2820</v>
      </c>
      <c r="O2567" s="3">
        <v>250873</v>
      </c>
      <c r="P2567" s="3" t="s">
        <v>2792</v>
      </c>
      <c r="Q2567" s="4" t="s">
        <v>12</v>
      </c>
      <c r="R2567" s="3">
        <v>1</v>
      </c>
      <c r="S2567" s="16">
        <v>44738</v>
      </c>
      <c r="T2567" s="12">
        <f t="shared" si="10"/>
        <v>1037730</v>
      </c>
      <c r="U2567" s="10"/>
      <c r="V2567" s="10"/>
      <c r="W2567" s="10"/>
      <c r="X2567" s="10"/>
      <c r="Y2567" s="10"/>
      <c r="Z2567" s="10"/>
    </row>
    <row r="2568" customHeight="1" spans="1:26">
      <c r="A2568" s="15"/>
      <c r="B2568" s="4" t="s">
        <v>2890</v>
      </c>
      <c r="C2568" s="3" t="s">
        <v>2818</v>
      </c>
      <c r="D2568" s="4" t="s">
        <v>1959</v>
      </c>
      <c r="E2568" s="4" t="s">
        <v>763</v>
      </c>
      <c r="F2568" s="4" t="s">
        <v>452</v>
      </c>
      <c r="G2568" s="4" t="s">
        <v>2851</v>
      </c>
      <c r="H2568" s="15"/>
      <c r="I2568" s="15"/>
      <c r="J2568" s="15"/>
      <c r="K2568" s="4" t="s">
        <v>2959</v>
      </c>
      <c r="L2568" s="3" t="s">
        <v>414</v>
      </c>
      <c r="M2568" s="3" t="s">
        <v>415</v>
      </c>
      <c r="N2568" s="3" t="s">
        <v>2820</v>
      </c>
      <c r="O2568" s="3">
        <v>250874</v>
      </c>
      <c r="P2568" s="3" t="s">
        <v>2792</v>
      </c>
      <c r="Q2568" s="4" t="s">
        <v>13</v>
      </c>
      <c r="R2568" s="3">
        <v>1</v>
      </c>
      <c r="S2568" s="16">
        <v>44738</v>
      </c>
      <c r="T2568" s="12">
        <f t="shared" si="10"/>
        <v>1037730</v>
      </c>
      <c r="U2568" s="10"/>
      <c r="V2568" s="10"/>
      <c r="W2568" s="10"/>
      <c r="X2568" s="10"/>
      <c r="Y2568" s="10"/>
      <c r="Z2568" s="10"/>
    </row>
    <row r="2569" customHeight="1" spans="1:26">
      <c r="A2569" s="15"/>
      <c r="B2569" s="4" t="s">
        <v>2890</v>
      </c>
      <c r="C2569" s="3" t="s">
        <v>2818</v>
      </c>
      <c r="D2569" s="4" t="s">
        <v>2004</v>
      </c>
      <c r="E2569" s="4" t="s">
        <v>772</v>
      </c>
      <c r="F2569" s="4" t="s">
        <v>79</v>
      </c>
      <c r="G2569" s="4" t="s">
        <v>2828</v>
      </c>
      <c r="H2569" s="15"/>
      <c r="I2569" s="15"/>
      <c r="J2569" s="15"/>
      <c r="K2569" s="4" t="s">
        <v>824</v>
      </c>
      <c r="L2569" s="3" t="s">
        <v>414</v>
      </c>
      <c r="M2569" s="3" t="s">
        <v>415</v>
      </c>
      <c r="N2569" s="3" t="s">
        <v>2820</v>
      </c>
      <c r="O2569" s="3">
        <v>250874</v>
      </c>
      <c r="P2569" s="3" t="s">
        <v>2792</v>
      </c>
      <c r="Q2569" s="4" t="s">
        <v>13</v>
      </c>
      <c r="R2569" s="3">
        <v>1</v>
      </c>
      <c r="S2569" s="16">
        <v>44738</v>
      </c>
      <c r="T2569" s="12">
        <f t="shared" si="10"/>
        <v>1037730</v>
      </c>
      <c r="U2569" s="10"/>
      <c r="V2569" s="10"/>
      <c r="W2569" s="10"/>
      <c r="X2569" s="10"/>
      <c r="Y2569" s="10"/>
      <c r="Z2569" s="10"/>
    </row>
    <row r="2570" customHeight="1" spans="1:26">
      <c r="A2570" s="15"/>
      <c r="B2570" s="4" t="s">
        <v>2890</v>
      </c>
      <c r="C2570" s="3" t="s">
        <v>2818</v>
      </c>
      <c r="D2570" s="4" t="s">
        <v>1956</v>
      </c>
      <c r="E2570" s="4" t="s">
        <v>761</v>
      </c>
      <c r="F2570" s="4" t="s">
        <v>94</v>
      </c>
      <c r="G2570" s="4" t="s">
        <v>2869</v>
      </c>
      <c r="H2570" s="15"/>
      <c r="I2570" s="15"/>
      <c r="J2570" s="15"/>
      <c r="K2570" s="4" t="s">
        <v>2963</v>
      </c>
      <c r="L2570" s="3" t="s">
        <v>414</v>
      </c>
      <c r="M2570" s="3" t="s">
        <v>415</v>
      </c>
      <c r="N2570" s="3" t="s">
        <v>2820</v>
      </c>
      <c r="O2570" s="3">
        <v>250874</v>
      </c>
      <c r="P2570" s="3" t="s">
        <v>2792</v>
      </c>
      <c r="Q2570" s="4" t="s">
        <v>13</v>
      </c>
      <c r="R2570" s="3">
        <v>1</v>
      </c>
      <c r="S2570" s="16">
        <v>44738</v>
      </c>
      <c r="T2570" s="12">
        <f t="shared" si="10"/>
        <v>1037730</v>
      </c>
      <c r="U2570" s="10"/>
      <c r="V2570" s="10"/>
      <c r="W2570" s="10"/>
      <c r="X2570" s="10"/>
      <c r="Y2570" s="10"/>
      <c r="Z2570" s="10"/>
    </row>
    <row r="2571" customHeight="1" spans="1:26">
      <c r="A2571" s="15"/>
      <c r="B2571" s="4" t="s">
        <v>2890</v>
      </c>
      <c r="C2571" s="3" t="s">
        <v>2818</v>
      </c>
      <c r="D2571" s="4" t="s">
        <v>1986</v>
      </c>
      <c r="E2571" s="4" t="s">
        <v>773</v>
      </c>
      <c r="F2571" s="4" t="s">
        <v>570</v>
      </c>
      <c r="G2571" s="4" t="s">
        <v>2841</v>
      </c>
      <c r="H2571" s="15"/>
      <c r="I2571" s="15"/>
      <c r="J2571" s="15"/>
      <c r="K2571" s="4" t="s">
        <v>2915</v>
      </c>
      <c r="L2571" s="3" t="s">
        <v>414</v>
      </c>
      <c r="M2571" s="3" t="s">
        <v>415</v>
      </c>
      <c r="N2571" s="3" t="s">
        <v>2820</v>
      </c>
      <c r="O2571" s="3">
        <v>250874</v>
      </c>
      <c r="P2571" s="3" t="s">
        <v>2792</v>
      </c>
      <c r="Q2571" s="4" t="s">
        <v>13</v>
      </c>
      <c r="R2571" s="3">
        <v>2</v>
      </c>
      <c r="S2571" s="16">
        <v>44738</v>
      </c>
      <c r="T2571" s="12">
        <f t="shared" si="10"/>
        <v>1037730</v>
      </c>
      <c r="U2571" s="10"/>
      <c r="V2571" s="10"/>
      <c r="W2571" s="10"/>
      <c r="X2571" s="10"/>
      <c r="Y2571" s="10"/>
      <c r="Z2571" s="10"/>
    </row>
    <row r="2572" customHeight="1" spans="1:26">
      <c r="A2572" s="15"/>
      <c r="B2572" s="4" t="s">
        <v>2890</v>
      </c>
      <c r="C2572" s="3" t="s">
        <v>2818</v>
      </c>
      <c r="D2572" s="4" t="s">
        <v>1959</v>
      </c>
      <c r="E2572" s="4" t="s">
        <v>770</v>
      </c>
      <c r="F2572" s="4" t="s">
        <v>460</v>
      </c>
      <c r="G2572" s="4" t="s">
        <v>2847</v>
      </c>
      <c r="H2572" s="15"/>
      <c r="I2572" s="15"/>
      <c r="J2572" s="15"/>
      <c r="K2572" s="4" t="s">
        <v>2995</v>
      </c>
      <c r="L2572" s="3" t="s">
        <v>414</v>
      </c>
      <c r="M2572" s="3" t="s">
        <v>415</v>
      </c>
      <c r="N2572" s="3" t="s">
        <v>2820</v>
      </c>
      <c r="O2572" s="3">
        <v>250874</v>
      </c>
      <c r="P2572" s="3" t="s">
        <v>2792</v>
      </c>
      <c r="Q2572" s="4" t="s">
        <v>13</v>
      </c>
      <c r="R2572" s="3">
        <v>0</v>
      </c>
      <c r="S2572" s="16">
        <v>44738</v>
      </c>
      <c r="T2572" s="12">
        <f t="shared" si="10"/>
        <v>1037730</v>
      </c>
      <c r="U2572" s="10"/>
      <c r="V2572" s="10"/>
      <c r="W2572" s="10"/>
      <c r="X2572" s="10"/>
      <c r="Y2572" s="10"/>
      <c r="Z2572" s="10"/>
    </row>
    <row r="2573" customHeight="1" spans="1:26">
      <c r="A2573" s="15"/>
      <c r="B2573" s="4" t="s">
        <v>2890</v>
      </c>
      <c r="C2573" s="3" t="s">
        <v>2818</v>
      </c>
      <c r="D2573" s="4" t="s">
        <v>1970</v>
      </c>
      <c r="E2573" s="4" t="s">
        <v>767</v>
      </c>
      <c r="F2573" s="4" t="s">
        <v>107</v>
      </c>
      <c r="G2573" s="4" t="s">
        <v>2844</v>
      </c>
      <c r="H2573" s="15"/>
      <c r="I2573" s="15"/>
      <c r="J2573" s="15"/>
      <c r="K2573" s="4" t="s">
        <v>3003</v>
      </c>
      <c r="L2573" s="3" t="s">
        <v>414</v>
      </c>
      <c r="M2573" s="3" t="s">
        <v>415</v>
      </c>
      <c r="N2573" s="3" t="s">
        <v>2820</v>
      </c>
      <c r="O2573" s="3">
        <v>250874</v>
      </c>
      <c r="P2573" s="3" t="s">
        <v>2792</v>
      </c>
      <c r="Q2573" s="4" t="s">
        <v>13</v>
      </c>
      <c r="R2573" s="3">
        <v>1</v>
      </c>
      <c r="S2573" s="16">
        <v>44738</v>
      </c>
      <c r="T2573" s="12">
        <f t="shared" si="10"/>
        <v>1037730</v>
      </c>
      <c r="U2573" s="10"/>
      <c r="V2573" s="10"/>
      <c r="W2573" s="10"/>
      <c r="X2573" s="10"/>
      <c r="Y2573" s="10"/>
      <c r="Z2573" s="10"/>
    </row>
    <row r="2574" customHeight="1" spans="1:26">
      <c r="A2574" s="15"/>
      <c r="B2574" s="4" t="s">
        <v>2890</v>
      </c>
      <c r="C2574" s="3" t="s">
        <v>2818</v>
      </c>
      <c r="D2574" s="4" t="s">
        <v>1956</v>
      </c>
      <c r="E2574" s="4" t="s">
        <v>762</v>
      </c>
      <c r="F2574" s="4" t="s">
        <v>543</v>
      </c>
      <c r="G2574" s="4" t="s">
        <v>2853</v>
      </c>
      <c r="H2574" s="15"/>
      <c r="I2574" s="15"/>
      <c r="J2574" s="15"/>
      <c r="K2574" s="4" t="s">
        <v>2916</v>
      </c>
      <c r="L2574" s="3" t="s">
        <v>414</v>
      </c>
      <c r="M2574" s="3" t="s">
        <v>415</v>
      </c>
      <c r="N2574" s="3" t="s">
        <v>2820</v>
      </c>
      <c r="O2574" s="3">
        <v>250874</v>
      </c>
      <c r="P2574" s="3" t="s">
        <v>2792</v>
      </c>
      <c r="Q2574" s="4" t="s">
        <v>13</v>
      </c>
      <c r="R2574" s="3">
        <v>2</v>
      </c>
      <c r="S2574" s="16">
        <v>44738</v>
      </c>
      <c r="T2574" s="12">
        <f t="shared" si="10"/>
        <v>1037730</v>
      </c>
      <c r="U2574" s="10"/>
      <c r="V2574" s="10"/>
      <c r="W2574" s="10"/>
      <c r="X2574" s="10"/>
      <c r="Y2574" s="10"/>
      <c r="Z2574" s="10"/>
    </row>
    <row r="2575" customHeight="1" spans="1:26">
      <c r="A2575" s="15"/>
      <c r="B2575" s="4" t="s">
        <v>2890</v>
      </c>
      <c r="C2575" s="3" t="s">
        <v>2818</v>
      </c>
      <c r="D2575" s="4" t="s">
        <v>1997</v>
      </c>
      <c r="E2575" s="4" t="s">
        <v>355</v>
      </c>
      <c r="F2575" s="4" t="s">
        <v>126</v>
      </c>
      <c r="G2575" s="4" t="s">
        <v>2842</v>
      </c>
      <c r="H2575" s="15"/>
      <c r="I2575" s="15"/>
      <c r="J2575" s="15"/>
      <c r="K2575" s="4" t="s">
        <v>2902</v>
      </c>
      <c r="L2575" s="3" t="s">
        <v>414</v>
      </c>
      <c r="M2575" s="3" t="s">
        <v>415</v>
      </c>
      <c r="N2575" s="3" t="s">
        <v>2820</v>
      </c>
      <c r="O2575" s="3">
        <v>250874</v>
      </c>
      <c r="P2575" s="3" t="s">
        <v>2792</v>
      </c>
      <c r="Q2575" s="4" t="s">
        <v>13</v>
      </c>
      <c r="R2575" s="3">
        <v>2</v>
      </c>
      <c r="S2575" s="16">
        <v>44738</v>
      </c>
      <c r="T2575" s="12">
        <f t="shared" si="10"/>
        <v>1037730</v>
      </c>
      <c r="U2575" s="10"/>
      <c r="V2575" s="10"/>
      <c r="W2575" s="10"/>
      <c r="X2575" s="10"/>
      <c r="Y2575" s="10"/>
      <c r="Z2575" s="10"/>
    </row>
    <row r="2576" customHeight="1" spans="1:26">
      <c r="A2576" s="15"/>
      <c r="B2576" s="4" t="s">
        <v>2890</v>
      </c>
      <c r="C2576" s="3" t="s">
        <v>2818</v>
      </c>
      <c r="D2576" s="4" t="s">
        <v>1956</v>
      </c>
      <c r="E2576" s="4" t="s">
        <v>805</v>
      </c>
      <c r="F2576" s="4" t="s">
        <v>530</v>
      </c>
      <c r="G2576" s="4" t="s">
        <v>2837</v>
      </c>
      <c r="H2576" s="15"/>
      <c r="I2576" s="15"/>
      <c r="J2576" s="15"/>
      <c r="K2576" s="4" t="s">
        <v>3016</v>
      </c>
      <c r="L2576" s="3" t="s">
        <v>414</v>
      </c>
      <c r="M2576" s="3" t="s">
        <v>415</v>
      </c>
      <c r="N2576" s="3" t="s">
        <v>2820</v>
      </c>
      <c r="O2576" s="3">
        <v>250874</v>
      </c>
      <c r="P2576" s="3" t="s">
        <v>2792</v>
      </c>
      <c r="Q2576" s="4" t="s">
        <v>13</v>
      </c>
      <c r="R2576" s="3">
        <v>1</v>
      </c>
      <c r="S2576" s="16">
        <v>44738</v>
      </c>
      <c r="T2576" s="12">
        <f t="shared" si="10"/>
        <v>1037730</v>
      </c>
      <c r="U2576" s="10"/>
      <c r="V2576" s="10"/>
      <c r="W2576" s="10"/>
      <c r="X2576" s="10"/>
      <c r="Y2576" s="10"/>
      <c r="Z2576" s="10"/>
    </row>
    <row r="2577" customHeight="1" spans="1:26">
      <c r="A2577" s="15"/>
      <c r="B2577" s="4" t="s">
        <v>2890</v>
      </c>
      <c r="C2577" s="3" t="s">
        <v>2818</v>
      </c>
      <c r="D2577" s="4" t="s">
        <v>1959</v>
      </c>
      <c r="E2577" s="4" t="s">
        <v>794</v>
      </c>
      <c r="F2577" s="4" t="s">
        <v>518</v>
      </c>
      <c r="G2577" s="4" t="s">
        <v>2846</v>
      </c>
      <c r="H2577" s="15"/>
      <c r="I2577" s="15"/>
      <c r="J2577" s="15"/>
      <c r="K2577" s="4" t="s">
        <v>2974</v>
      </c>
      <c r="L2577" s="3" t="s">
        <v>414</v>
      </c>
      <c r="M2577" s="3" t="s">
        <v>415</v>
      </c>
      <c r="N2577" s="3" t="s">
        <v>2820</v>
      </c>
      <c r="O2577" s="3">
        <v>250874</v>
      </c>
      <c r="P2577" s="3" t="s">
        <v>2792</v>
      </c>
      <c r="Q2577" s="4" t="s">
        <v>13</v>
      </c>
      <c r="R2577" s="3">
        <v>1</v>
      </c>
      <c r="S2577" s="16">
        <v>44738</v>
      </c>
      <c r="T2577" s="12">
        <f t="shared" si="10"/>
        <v>1037730</v>
      </c>
      <c r="U2577" s="10"/>
      <c r="V2577" s="10"/>
      <c r="W2577" s="10"/>
      <c r="X2577" s="10"/>
      <c r="Y2577" s="10"/>
      <c r="Z2577" s="10"/>
    </row>
    <row r="2578" customHeight="1" spans="1:26">
      <c r="A2578" s="15"/>
      <c r="B2578" s="4" t="s">
        <v>2890</v>
      </c>
      <c r="C2578" s="3" t="s">
        <v>2818</v>
      </c>
      <c r="D2578" s="4" t="s">
        <v>1959</v>
      </c>
      <c r="E2578" s="4" t="s">
        <v>829</v>
      </c>
      <c r="F2578" s="4" t="s">
        <v>154</v>
      </c>
      <c r="G2578" s="4" t="s">
        <v>2847</v>
      </c>
      <c r="H2578" s="15"/>
      <c r="I2578" s="15"/>
      <c r="J2578" s="15"/>
      <c r="K2578" s="4" t="s">
        <v>3026</v>
      </c>
      <c r="L2578" s="3" t="s">
        <v>414</v>
      </c>
      <c r="M2578" s="3" t="s">
        <v>415</v>
      </c>
      <c r="N2578" s="3" t="s">
        <v>2820</v>
      </c>
      <c r="O2578" s="3">
        <v>250874</v>
      </c>
      <c r="P2578" s="3" t="s">
        <v>2792</v>
      </c>
      <c r="Q2578" s="4" t="s">
        <v>13</v>
      </c>
      <c r="R2578" s="3">
        <v>1</v>
      </c>
      <c r="S2578" s="16">
        <v>44738</v>
      </c>
      <c r="T2578" s="12">
        <f t="shared" si="10"/>
        <v>1037730</v>
      </c>
      <c r="U2578" s="10"/>
      <c r="V2578" s="10"/>
      <c r="W2578" s="10"/>
      <c r="X2578" s="10"/>
      <c r="Y2578" s="10"/>
      <c r="Z2578" s="10"/>
    </row>
    <row r="2579" customHeight="1" spans="1:26">
      <c r="A2579" s="15"/>
      <c r="B2579" s="4" t="s">
        <v>2890</v>
      </c>
      <c r="C2579" s="3" t="s">
        <v>2818</v>
      </c>
      <c r="D2579" s="4" t="s">
        <v>1979</v>
      </c>
      <c r="E2579" s="4" t="s">
        <v>327</v>
      </c>
      <c r="F2579" s="4" t="s">
        <v>172</v>
      </c>
      <c r="G2579" s="4" t="s">
        <v>2836</v>
      </c>
      <c r="H2579" s="15"/>
      <c r="I2579" s="15"/>
      <c r="J2579" s="15"/>
      <c r="K2579" s="4" t="s">
        <v>806</v>
      </c>
      <c r="L2579" s="3" t="s">
        <v>414</v>
      </c>
      <c r="M2579" s="3" t="s">
        <v>415</v>
      </c>
      <c r="N2579" s="3" t="s">
        <v>2820</v>
      </c>
      <c r="O2579" s="3">
        <v>250874</v>
      </c>
      <c r="P2579" s="3" t="s">
        <v>2792</v>
      </c>
      <c r="Q2579" s="4" t="s">
        <v>13</v>
      </c>
      <c r="R2579" s="3">
        <v>1</v>
      </c>
      <c r="S2579" s="16">
        <v>44738</v>
      </c>
      <c r="T2579" s="12">
        <f t="shared" si="10"/>
        <v>1037730</v>
      </c>
      <c r="U2579" s="10"/>
      <c r="V2579" s="10"/>
      <c r="W2579" s="10"/>
      <c r="X2579" s="10"/>
      <c r="Y2579" s="10"/>
      <c r="Z2579" s="10"/>
    </row>
    <row r="2580" customHeight="1" spans="1:26">
      <c r="A2580" s="15"/>
      <c r="B2580" s="4" t="s">
        <v>2890</v>
      </c>
      <c r="C2580" s="3" t="s">
        <v>2818</v>
      </c>
      <c r="D2580" s="4" t="s">
        <v>750</v>
      </c>
      <c r="E2580" s="4" t="s">
        <v>341</v>
      </c>
      <c r="F2580" s="4" t="s">
        <v>239</v>
      </c>
      <c r="G2580" s="4" t="s">
        <v>2877</v>
      </c>
      <c r="H2580" s="15"/>
      <c r="I2580" s="15"/>
      <c r="J2580" s="15"/>
      <c r="K2580" s="4" t="s">
        <v>751</v>
      </c>
      <c r="L2580" s="3" t="s">
        <v>414</v>
      </c>
      <c r="M2580" s="3" t="s">
        <v>415</v>
      </c>
      <c r="N2580" s="3" t="s">
        <v>2820</v>
      </c>
      <c r="O2580" s="3">
        <v>250875</v>
      </c>
      <c r="P2580" s="3" t="s">
        <v>2792</v>
      </c>
      <c r="Q2580" s="4" t="s">
        <v>103</v>
      </c>
      <c r="R2580" s="3">
        <v>1</v>
      </c>
      <c r="S2580" s="16">
        <v>44738</v>
      </c>
      <c r="T2580" s="12">
        <f t="shared" si="10"/>
        <v>1037730</v>
      </c>
      <c r="U2580" s="10"/>
      <c r="V2580" s="10"/>
      <c r="W2580" s="10"/>
      <c r="X2580" s="10"/>
      <c r="Y2580" s="10"/>
      <c r="Z2580" s="10"/>
    </row>
    <row r="2581" customHeight="1" spans="1:26">
      <c r="A2581" s="15"/>
      <c r="B2581" s="4" t="s">
        <v>2890</v>
      </c>
      <c r="C2581" s="3" t="s">
        <v>2818</v>
      </c>
      <c r="D2581" s="4" t="s">
        <v>1979</v>
      </c>
      <c r="E2581" s="4" t="s">
        <v>327</v>
      </c>
      <c r="F2581" s="4" t="s">
        <v>63</v>
      </c>
      <c r="G2581" s="4" t="s">
        <v>2854</v>
      </c>
      <c r="H2581" s="15"/>
      <c r="I2581" s="15"/>
      <c r="J2581" s="15"/>
      <c r="K2581" s="4" t="s">
        <v>2913</v>
      </c>
      <c r="L2581" s="3" t="s">
        <v>370</v>
      </c>
      <c r="M2581" s="3" t="s">
        <v>410</v>
      </c>
      <c r="N2581" s="3" t="s">
        <v>2820</v>
      </c>
      <c r="O2581" s="3">
        <v>250877</v>
      </c>
      <c r="P2581" s="3" t="s">
        <v>2792</v>
      </c>
      <c r="Q2581" s="4" t="s">
        <v>22</v>
      </c>
      <c r="R2581" s="3">
        <v>2</v>
      </c>
      <c r="S2581" s="16">
        <v>44738</v>
      </c>
      <c r="T2581" s="12">
        <f t="shared" si="10"/>
        <v>1037730</v>
      </c>
      <c r="U2581" s="10"/>
      <c r="V2581" s="10"/>
      <c r="W2581" s="10"/>
      <c r="X2581" s="10"/>
      <c r="Y2581" s="10"/>
      <c r="Z2581" s="10"/>
    </row>
    <row r="2582" customHeight="1" spans="1:26">
      <c r="A2582" s="15"/>
      <c r="B2582" s="4" t="s">
        <v>2890</v>
      </c>
      <c r="C2582" s="3" t="s">
        <v>2818</v>
      </c>
      <c r="D2582" s="4" t="s">
        <v>1979</v>
      </c>
      <c r="E2582" s="4" t="s">
        <v>327</v>
      </c>
      <c r="F2582" s="4" t="s">
        <v>505</v>
      </c>
      <c r="G2582" s="4" t="s">
        <v>2854</v>
      </c>
      <c r="H2582" s="15"/>
      <c r="I2582" s="15"/>
      <c r="J2582" s="15"/>
      <c r="K2582" s="4" t="s">
        <v>2979</v>
      </c>
      <c r="L2582" s="3" t="s">
        <v>370</v>
      </c>
      <c r="M2582" s="3" t="s">
        <v>410</v>
      </c>
      <c r="N2582" s="3" t="s">
        <v>2820</v>
      </c>
      <c r="O2582" s="3">
        <v>250877</v>
      </c>
      <c r="P2582" s="3" t="s">
        <v>2792</v>
      </c>
      <c r="Q2582" s="4" t="s">
        <v>22</v>
      </c>
      <c r="R2582" s="3">
        <v>1</v>
      </c>
      <c r="S2582" s="16">
        <v>44738</v>
      </c>
      <c r="T2582" s="12">
        <f t="shared" si="10"/>
        <v>1037730</v>
      </c>
      <c r="U2582" s="10"/>
      <c r="V2582" s="10"/>
      <c r="W2582" s="10"/>
      <c r="X2582" s="10"/>
      <c r="Y2582" s="10"/>
      <c r="Z2582" s="10"/>
    </row>
    <row r="2583" customHeight="1" spans="1:26">
      <c r="A2583" s="15"/>
      <c r="B2583" s="4" t="s">
        <v>2890</v>
      </c>
      <c r="C2583" s="3" t="s">
        <v>2818</v>
      </c>
      <c r="D2583" s="4" t="s">
        <v>2004</v>
      </c>
      <c r="E2583" s="4" t="s">
        <v>772</v>
      </c>
      <c r="F2583" s="4" t="s">
        <v>384</v>
      </c>
      <c r="G2583" s="4" t="s">
        <v>2828</v>
      </c>
      <c r="H2583" s="15"/>
      <c r="I2583" s="15"/>
      <c r="J2583" s="15"/>
      <c r="K2583" s="4" t="s">
        <v>2922</v>
      </c>
      <c r="L2583" s="3" t="s">
        <v>370</v>
      </c>
      <c r="M2583" s="3" t="s">
        <v>410</v>
      </c>
      <c r="N2583" s="3" t="s">
        <v>2820</v>
      </c>
      <c r="O2583" s="3">
        <v>250877</v>
      </c>
      <c r="P2583" s="3" t="s">
        <v>2792</v>
      </c>
      <c r="Q2583" s="4" t="s">
        <v>22</v>
      </c>
      <c r="R2583" s="3">
        <v>1</v>
      </c>
      <c r="S2583" s="16">
        <v>44738</v>
      </c>
      <c r="T2583" s="12">
        <f t="shared" si="10"/>
        <v>1037730</v>
      </c>
      <c r="U2583" s="10"/>
      <c r="V2583" s="10"/>
      <c r="W2583" s="10"/>
      <c r="X2583" s="10"/>
      <c r="Y2583" s="10"/>
      <c r="Z2583" s="10"/>
    </row>
    <row r="2584" customHeight="1" spans="1:26">
      <c r="A2584" s="15"/>
      <c r="B2584" s="4" t="s">
        <v>2890</v>
      </c>
      <c r="C2584" s="3" t="s">
        <v>2818</v>
      </c>
      <c r="D2584" s="4" t="s">
        <v>1956</v>
      </c>
      <c r="E2584" s="4" t="s">
        <v>373</v>
      </c>
      <c r="F2584" s="4" t="s">
        <v>82</v>
      </c>
      <c r="G2584" s="4" t="s">
        <v>2822</v>
      </c>
      <c r="H2584" s="15"/>
      <c r="I2584" s="15"/>
      <c r="J2584" s="15"/>
      <c r="K2584" s="4" t="s">
        <v>2945</v>
      </c>
      <c r="L2584" s="3" t="s">
        <v>370</v>
      </c>
      <c r="M2584" s="3" t="s">
        <v>410</v>
      </c>
      <c r="N2584" s="3" t="s">
        <v>2820</v>
      </c>
      <c r="O2584" s="3">
        <v>250877</v>
      </c>
      <c r="P2584" s="3" t="s">
        <v>2792</v>
      </c>
      <c r="Q2584" s="4" t="s">
        <v>22</v>
      </c>
      <c r="R2584" s="3">
        <v>0</v>
      </c>
      <c r="S2584" s="16">
        <v>44738</v>
      </c>
      <c r="T2584" s="12">
        <f t="shared" si="10"/>
        <v>1037730</v>
      </c>
      <c r="U2584" s="10"/>
      <c r="V2584" s="10"/>
      <c r="W2584" s="10"/>
      <c r="X2584" s="10"/>
      <c r="Y2584" s="10"/>
      <c r="Z2584" s="10"/>
    </row>
    <row r="2585" customHeight="1" spans="1:26">
      <c r="A2585" s="15"/>
      <c r="B2585" s="4" t="s">
        <v>2890</v>
      </c>
      <c r="C2585" s="3" t="s">
        <v>2818</v>
      </c>
      <c r="D2585" s="4" t="s">
        <v>750</v>
      </c>
      <c r="E2585" s="4" t="s">
        <v>341</v>
      </c>
      <c r="F2585" s="4" t="s">
        <v>83</v>
      </c>
      <c r="G2585" s="4" t="s">
        <v>2832</v>
      </c>
      <c r="H2585" s="15"/>
      <c r="I2585" s="15"/>
      <c r="J2585" s="15"/>
      <c r="K2585" s="4" t="s">
        <v>2937</v>
      </c>
      <c r="L2585" s="3" t="s">
        <v>370</v>
      </c>
      <c r="M2585" s="3" t="s">
        <v>410</v>
      </c>
      <c r="N2585" s="3" t="s">
        <v>2820</v>
      </c>
      <c r="O2585" s="3">
        <v>250877</v>
      </c>
      <c r="P2585" s="3" t="s">
        <v>2792</v>
      </c>
      <c r="Q2585" s="4" t="s">
        <v>22</v>
      </c>
      <c r="R2585" s="3">
        <v>1</v>
      </c>
      <c r="S2585" s="16">
        <v>44738</v>
      </c>
      <c r="T2585" s="12">
        <f t="shared" si="10"/>
        <v>1037730</v>
      </c>
      <c r="U2585" s="10"/>
      <c r="V2585" s="10"/>
      <c r="W2585" s="10"/>
      <c r="X2585" s="10"/>
      <c r="Y2585" s="10"/>
      <c r="Z2585" s="10"/>
    </row>
    <row r="2586" customHeight="1" spans="1:26">
      <c r="A2586" s="15"/>
      <c r="B2586" s="4" t="s">
        <v>2890</v>
      </c>
      <c r="C2586" s="3" t="s">
        <v>2818</v>
      </c>
      <c r="D2586" s="4" t="s">
        <v>1959</v>
      </c>
      <c r="E2586" s="4" t="s">
        <v>770</v>
      </c>
      <c r="F2586" s="4" t="s">
        <v>147</v>
      </c>
      <c r="G2586" s="4" t="s">
        <v>2847</v>
      </c>
      <c r="H2586" s="15"/>
      <c r="I2586" s="15"/>
      <c r="J2586" s="15"/>
      <c r="K2586" s="4" t="s">
        <v>2934</v>
      </c>
      <c r="L2586" s="3" t="s">
        <v>370</v>
      </c>
      <c r="M2586" s="3" t="s">
        <v>410</v>
      </c>
      <c r="N2586" s="3" t="s">
        <v>2820</v>
      </c>
      <c r="O2586" s="3">
        <v>250877</v>
      </c>
      <c r="P2586" s="3" t="s">
        <v>2792</v>
      </c>
      <c r="Q2586" s="4" t="s">
        <v>22</v>
      </c>
      <c r="R2586" s="3">
        <v>1</v>
      </c>
      <c r="S2586" s="16">
        <v>44738</v>
      </c>
      <c r="T2586" s="12">
        <f t="shared" si="10"/>
        <v>1037730</v>
      </c>
      <c r="U2586" s="10"/>
      <c r="V2586" s="10"/>
      <c r="W2586" s="10"/>
      <c r="X2586" s="10"/>
      <c r="Y2586" s="10"/>
      <c r="Z2586" s="10"/>
    </row>
    <row r="2587" customHeight="1" spans="1:26">
      <c r="A2587" s="15"/>
      <c r="B2587" s="4" t="s">
        <v>2890</v>
      </c>
      <c r="C2587" s="3" t="s">
        <v>2818</v>
      </c>
      <c r="D2587" s="4" t="s">
        <v>1979</v>
      </c>
      <c r="E2587" s="4" t="s">
        <v>327</v>
      </c>
      <c r="F2587" s="4" t="s">
        <v>152</v>
      </c>
      <c r="G2587" s="4" t="s">
        <v>2836</v>
      </c>
      <c r="H2587" s="15"/>
      <c r="I2587" s="15"/>
      <c r="J2587" s="15"/>
      <c r="K2587" s="4" t="s">
        <v>2923</v>
      </c>
      <c r="L2587" s="3" t="s">
        <v>370</v>
      </c>
      <c r="M2587" s="3" t="s">
        <v>410</v>
      </c>
      <c r="N2587" s="3" t="s">
        <v>2820</v>
      </c>
      <c r="O2587" s="3">
        <v>250877</v>
      </c>
      <c r="P2587" s="3" t="s">
        <v>2792</v>
      </c>
      <c r="Q2587" s="4" t="s">
        <v>22</v>
      </c>
      <c r="R2587" s="3">
        <v>1</v>
      </c>
      <c r="S2587" s="16">
        <v>44738</v>
      </c>
      <c r="T2587" s="12">
        <f t="shared" si="10"/>
        <v>1037730</v>
      </c>
      <c r="U2587" s="10"/>
      <c r="V2587" s="10"/>
      <c r="W2587" s="10"/>
      <c r="X2587" s="10"/>
      <c r="Y2587" s="10"/>
      <c r="Z2587" s="10"/>
    </row>
    <row r="2588" customHeight="1" spans="1:26">
      <c r="A2588" s="15"/>
      <c r="B2588" s="4" t="s">
        <v>2890</v>
      </c>
      <c r="C2588" s="3" t="s">
        <v>2818</v>
      </c>
      <c r="D2588" s="4" t="s">
        <v>2254</v>
      </c>
      <c r="E2588" s="4" t="s">
        <v>462</v>
      </c>
      <c r="F2588" s="4" t="s">
        <v>155</v>
      </c>
      <c r="G2588" s="4" t="s">
        <v>2835</v>
      </c>
      <c r="H2588" s="15"/>
      <c r="I2588" s="15"/>
      <c r="J2588" s="15"/>
      <c r="K2588" s="4" t="s">
        <v>2992</v>
      </c>
      <c r="L2588" s="3" t="s">
        <v>370</v>
      </c>
      <c r="M2588" s="3" t="s">
        <v>410</v>
      </c>
      <c r="N2588" s="3" t="s">
        <v>2820</v>
      </c>
      <c r="O2588" s="3">
        <v>250877</v>
      </c>
      <c r="P2588" s="3" t="s">
        <v>2792</v>
      </c>
      <c r="Q2588" s="4" t="s">
        <v>22</v>
      </c>
      <c r="R2588" s="3">
        <v>1</v>
      </c>
      <c r="S2588" s="16">
        <v>44738</v>
      </c>
      <c r="T2588" s="12">
        <f t="shared" si="10"/>
        <v>1037730</v>
      </c>
      <c r="U2588" s="10"/>
      <c r="V2588" s="10"/>
      <c r="W2588" s="10"/>
      <c r="X2588" s="10"/>
      <c r="Y2588" s="10"/>
      <c r="Z2588" s="10"/>
    </row>
    <row r="2589" customHeight="1" spans="1:26">
      <c r="A2589" s="15"/>
      <c r="B2589" s="4" t="s">
        <v>2890</v>
      </c>
      <c r="C2589" s="3" t="s">
        <v>2818</v>
      </c>
      <c r="D2589" s="4" t="s">
        <v>1959</v>
      </c>
      <c r="E2589" s="4" t="s">
        <v>763</v>
      </c>
      <c r="F2589" s="4" t="s">
        <v>206</v>
      </c>
      <c r="G2589" s="4" t="s">
        <v>2851</v>
      </c>
      <c r="H2589" s="15"/>
      <c r="I2589" s="15"/>
      <c r="J2589" s="15"/>
      <c r="K2589" s="4" t="s">
        <v>865</v>
      </c>
      <c r="L2589" s="3" t="s">
        <v>370</v>
      </c>
      <c r="M2589" s="3" t="s">
        <v>410</v>
      </c>
      <c r="N2589" s="3" t="s">
        <v>2820</v>
      </c>
      <c r="O2589" s="3">
        <v>250877</v>
      </c>
      <c r="P2589" s="3" t="s">
        <v>2792</v>
      </c>
      <c r="Q2589" s="4" t="s">
        <v>22</v>
      </c>
      <c r="R2589" s="3">
        <v>1</v>
      </c>
      <c r="S2589" s="16">
        <v>44738</v>
      </c>
      <c r="T2589" s="12">
        <f t="shared" si="10"/>
        <v>1037730</v>
      </c>
      <c r="U2589" s="10"/>
      <c r="V2589" s="10"/>
      <c r="W2589" s="10"/>
      <c r="X2589" s="10"/>
      <c r="Y2589" s="10"/>
      <c r="Z2589" s="10"/>
    </row>
    <row r="2590" customHeight="1" spans="1:26">
      <c r="A2590" s="15"/>
      <c r="B2590" s="4" t="s">
        <v>2899</v>
      </c>
      <c r="C2590" s="3" t="s">
        <v>2818</v>
      </c>
      <c r="D2590" s="4" t="s">
        <v>1956</v>
      </c>
      <c r="E2590" s="4" t="s">
        <v>373</v>
      </c>
      <c r="F2590" s="4" t="s">
        <v>765</v>
      </c>
      <c r="G2590" s="4" t="s">
        <v>2822</v>
      </c>
      <c r="H2590" s="15"/>
      <c r="I2590" s="15"/>
      <c r="J2590" s="15"/>
      <c r="K2590" s="4" t="s">
        <v>765</v>
      </c>
      <c r="L2590" s="3" t="s">
        <v>370</v>
      </c>
      <c r="M2590" s="3" t="s">
        <v>410</v>
      </c>
      <c r="N2590" s="3" t="s">
        <v>2820</v>
      </c>
      <c r="O2590" s="3">
        <v>250877</v>
      </c>
      <c r="P2590" s="3" t="s">
        <v>2792</v>
      </c>
      <c r="Q2590" s="4" t="s">
        <v>22</v>
      </c>
      <c r="R2590" s="3">
        <v>1</v>
      </c>
      <c r="S2590" s="16">
        <v>44738</v>
      </c>
      <c r="T2590" s="12">
        <f t="shared" si="10"/>
        <v>1037730</v>
      </c>
      <c r="U2590" s="10"/>
      <c r="V2590" s="10"/>
      <c r="W2590" s="10"/>
      <c r="X2590" s="10"/>
      <c r="Y2590" s="10"/>
      <c r="Z2590" s="10"/>
    </row>
    <row r="2591" customHeight="1" spans="1:26">
      <c r="A2591" s="15"/>
      <c r="B2591" s="4" t="s">
        <v>2890</v>
      </c>
      <c r="C2591" s="3" t="s">
        <v>2818</v>
      </c>
      <c r="D2591" s="4" t="s">
        <v>1956</v>
      </c>
      <c r="E2591" s="4" t="s">
        <v>362</v>
      </c>
      <c r="F2591" s="4" t="s">
        <v>23</v>
      </c>
      <c r="G2591" s="4" t="s">
        <v>2822</v>
      </c>
      <c r="H2591" s="15"/>
      <c r="I2591" s="15"/>
      <c r="J2591" s="15"/>
      <c r="K2591" s="4" t="s">
        <v>2906</v>
      </c>
      <c r="L2591" s="3" t="s">
        <v>370</v>
      </c>
      <c r="M2591" s="3" t="s">
        <v>410</v>
      </c>
      <c r="N2591" s="3" t="s">
        <v>2820</v>
      </c>
      <c r="O2591" s="3">
        <v>250879</v>
      </c>
      <c r="P2591" s="3" t="s">
        <v>2792</v>
      </c>
      <c r="Q2591" s="4" t="s">
        <v>30</v>
      </c>
      <c r="R2591" s="3">
        <v>1</v>
      </c>
      <c r="S2591" s="16">
        <v>44738</v>
      </c>
      <c r="T2591" s="12">
        <f t="shared" si="10"/>
        <v>1037730</v>
      </c>
      <c r="U2591" s="10"/>
      <c r="V2591" s="10"/>
      <c r="W2591" s="10"/>
      <c r="X2591" s="10"/>
      <c r="Y2591" s="10"/>
      <c r="Z2591" s="10"/>
    </row>
    <row r="2592" customHeight="1" spans="1:26">
      <c r="A2592" s="15"/>
      <c r="B2592" s="4" t="s">
        <v>2890</v>
      </c>
      <c r="C2592" s="3" t="s">
        <v>2818</v>
      </c>
      <c r="D2592" s="4" t="s">
        <v>1959</v>
      </c>
      <c r="E2592" s="4" t="s">
        <v>763</v>
      </c>
      <c r="F2592" s="4" t="s">
        <v>452</v>
      </c>
      <c r="G2592" s="4" t="s">
        <v>2851</v>
      </c>
      <c r="H2592" s="15"/>
      <c r="I2592" s="15"/>
      <c r="J2592" s="15"/>
      <c r="K2592" s="4" t="s">
        <v>2959</v>
      </c>
      <c r="L2592" s="3" t="s">
        <v>370</v>
      </c>
      <c r="M2592" s="3" t="s">
        <v>410</v>
      </c>
      <c r="N2592" s="3" t="s">
        <v>2820</v>
      </c>
      <c r="O2592" s="3">
        <v>250879</v>
      </c>
      <c r="P2592" s="3" t="s">
        <v>2792</v>
      </c>
      <c r="Q2592" s="4" t="s">
        <v>30</v>
      </c>
      <c r="R2592" s="3">
        <v>1</v>
      </c>
      <c r="S2592" s="16">
        <v>44738</v>
      </c>
      <c r="T2592" s="12">
        <f t="shared" si="10"/>
        <v>1037730</v>
      </c>
      <c r="U2592" s="10"/>
      <c r="V2592" s="10"/>
      <c r="W2592" s="10"/>
      <c r="X2592" s="10"/>
      <c r="Y2592" s="10"/>
      <c r="Z2592" s="10"/>
    </row>
    <row r="2593" customHeight="1" spans="1:26">
      <c r="A2593" s="15"/>
      <c r="B2593" s="4" t="s">
        <v>2890</v>
      </c>
      <c r="C2593" s="3" t="s">
        <v>2818</v>
      </c>
      <c r="D2593" s="4" t="s">
        <v>2004</v>
      </c>
      <c r="E2593" s="4" t="s">
        <v>772</v>
      </c>
      <c r="F2593" s="4" t="s">
        <v>44</v>
      </c>
      <c r="G2593" s="4" t="s">
        <v>2886</v>
      </c>
      <c r="H2593" s="15"/>
      <c r="I2593" s="15"/>
      <c r="J2593" s="15"/>
      <c r="K2593" s="4" t="s">
        <v>3040</v>
      </c>
      <c r="L2593" s="3" t="s">
        <v>370</v>
      </c>
      <c r="M2593" s="3" t="s">
        <v>410</v>
      </c>
      <c r="N2593" s="3" t="s">
        <v>2820</v>
      </c>
      <c r="O2593" s="3">
        <v>250879</v>
      </c>
      <c r="P2593" s="3" t="s">
        <v>2792</v>
      </c>
      <c r="Q2593" s="4" t="s">
        <v>30</v>
      </c>
      <c r="R2593" s="3">
        <v>1</v>
      </c>
      <c r="S2593" s="16">
        <v>44738</v>
      </c>
      <c r="T2593" s="12">
        <f t="shared" si="10"/>
        <v>1037730</v>
      </c>
      <c r="U2593" s="10"/>
      <c r="V2593" s="10"/>
      <c r="W2593" s="10"/>
      <c r="X2593" s="10"/>
      <c r="Y2593" s="10"/>
      <c r="Z2593" s="10"/>
    </row>
    <row r="2594" customHeight="1" spans="1:26">
      <c r="A2594" s="15"/>
      <c r="B2594" s="4" t="s">
        <v>2890</v>
      </c>
      <c r="C2594" s="3" t="s">
        <v>2818</v>
      </c>
      <c r="D2594" s="4" t="s">
        <v>1979</v>
      </c>
      <c r="E2594" s="4" t="s">
        <v>327</v>
      </c>
      <c r="F2594" s="4" t="s">
        <v>505</v>
      </c>
      <c r="G2594" s="4" t="s">
        <v>2854</v>
      </c>
      <c r="H2594" s="15"/>
      <c r="I2594" s="15"/>
      <c r="J2594" s="15"/>
      <c r="K2594" s="4" t="s">
        <v>2979</v>
      </c>
      <c r="L2594" s="3" t="s">
        <v>370</v>
      </c>
      <c r="M2594" s="3" t="s">
        <v>410</v>
      </c>
      <c r="N2594" s="3" t="s">
        <v>2820</v>
      </c>
      <c r="O2594" s="3">
        <v>250879</v>
      </c>
      <c r="P2594" s="3" t="s">
        <v>2792</v>
      </c>
      <c r="Q2594" s="4" t="s">
        <v>30</v>
      </c>
      <c r="R2594" s="3">
        <v>2</v>
      </c>
      <c r="S2594" s="16">
        <v>44738</v>
      </c>
      <c r="T2594" s="12">
        <f t="shared" si="10"/>
        <v>1037730</v>
      </c>
      <c r="U2594" s="10"/>
      <c r="V2594" s="10"/>
      <c r="W2594" s="10"/>
      <c r="X2594" s="10"/>
      <c r="Y2594" s="10"/>
      <c r="Z2594" s="10"/>
    </row>
    <row r="2595" customHeight="1" spans="1:26">
      <c r="A2595" s="15"/>
      <c r="B2595" s="4" t="s">
        <v>2890</v>
      </c>
      <c r="C2595" s="3" t="s">
        <v>2818</v>
      </c>
      <c r="D2595" s="4" t="s">
        <v>437</v>
      </c>
      <c r="E2595" s="4" t="s">
        <v>791</v>
      </c>
      <c r="F2595" s="4" t="s">
        <v>73</v>
      </c>
      <c r="G2595" s="4" t="s">
        <v>2845</v>
      </c>
      <c r="H2595" s="15"/>
      <c r="I2595" s="15"/>
      <c r="J2595" s="15"/>
      <c r="K2595" s="4" t="s">
        <v>2975</v>
      </c>
      <c r="L2595" s="3" t="s">
        <v>370</v>
      </c>
      <c r="M2595" s="3" t="s">
        <v>410</v>
      </c>
      <c r="N2595" s="3" t="s">
        <v>2820</v>
      </c>
      <c r="O2595" s="3">
        <v>250879</v>
      </c>
      <c r="P2595" s="3" t="s">
        <v>2792</v>
      </c>
      <c r="Q2595" s="4" t="s">
        <v>30</v>
      </c>
      <c r="R2595" s="3">
        <v>1</v>
      </c>
      <c r="S2595" s="16">
        <v>44738</v>
      </c>
      <c r="T2595" s="12">
        <f t="shared" si="10"/>
        <v>1037730</v>
      </c>
      <c r="U2595" s="10"/>
      <c r="V2595" s="10"/>
      <c r="W2595" s="10"/>
      <c r="X2595" s="10"/>
      <c r="Y2595" s="10"/>
      <c r="Z2595" s="10"/>
    </row>
    <row r="2596" customHeight="1" spans="1:26">
      <c r="A2596" s="15"/>
      <c r="B2596" s="4" t="s">
        <v>2890</v>
      </c>
      <c r="C2596" s="3" t="s">
        <v>2818</v>
      </c>
      <c r="D2596" s="4" t="s">
        <v>1959</v>
      </c>
      <c r="E2596" s="4" t="s">
        <v>770</v>
      </c>
      <c r="F2596" s="4" t="s">
        <v>460</v>
      </c>
      <c r="G2596" s="4" t="s">
        <v>2847</v>
      </c>
      <c r="H2596" s="15"/>
      <c r="I2596" s="15"/>
      <c r="J2596" s="15"/>
      <c r="K2596" s="4" t="s">
        <v>2995</v>
      </c>
      <c r="L2596" s="3" t="s">
        <v>370</v>
      </c>
      <c r="M2596" s="3" t="s">
        <v>410</v>
      </c>
      <c r="N2596" s="3" t="s">
        <v>2820</v>
      </c>
      <c r="O2596" s="3">
        <v>250879</v>
      </c>
      <c r="P2596" s="3" t="s">
        <v>2792</v>
      </c>
      <c r="Q2596" s="4" t="s">
        <v>30</v>
      </c>
      <c r="R2596" s="3">
        <v>-1</v>
      </c>
      <c r="S2596" s="16">
        <v>44738</v>
      </c>
      <c r="T2596" s="12">
        <f t="shared" si="10"/>
        <v>1037730</v>
      </c>
      <c r="U2596" s="10"/>
      <c r="V2596" s="10"/>
      <c r="W2596" s="10"/>
      <c r="X2596" s="10"/>
      <c r="Y2596" s="10"/>
      <c r="Z2596" s="10"/>
    </row>
    <row r="2597" customHeight="1" spans="1:26">
      <c r="A2597" s="15"/>
      <c r="B2597" s="4" t="s">
        <v>2890</v>
      </c>
      <c r="C2597" s="3" t="s">
        <v>2818</v>
      </c>
      <c r="D2597" s="4" t="s">
        <v>1956</v>
      </c>
      <c r="E2597" s="4" t="s">
        <v>362</v>
      </c>
      <c r="F2597" s="4" t="s">
        <v>104</v>
      </c>
      <c r="G2597" s="4" t="s">
        <v>2822</v>
      </c>
      <c r="H2597" s="15"/>
      <c r="I2597" s="15"/>
      <c r="J2597" s="15"/>
      <c r="K2597" s="4" t="s">
        <v>2985</v>
      </c>
      <c r="L2597" s="3" t="s">
        <v>370</v>
      </c>
      <c r="M2597" s="3" t="s">
        <v>410</v>
      </c>
      <c r="N2597" s="3" t="s">
        <v>2820</v>
      </c>
      <c r="O2597" s="3">
        <v>250879</v>
      </c>
      <c r="P2597" s="3" t="s">
        <v>2792</v>
      </c>
      <c r="Q2597" s="4" t="s">
        <v>30</v>
      </c>
      <c r="R2597" s="3">
        <v>1</v>
      </c>
      <c r="S2597" s="16">
        <v>44738</v>
      </c>
      <c r="T2597" s="12">
        <f t="shared" si="10"/>
        <v>1037730</v>
      </c>
      <c r="U2597" s="10"/>
      <c r="V2597" s="10"/>
      <c r="W2597" s="10"/>
      <c r="X2597" s="10"/>
      <c r="Y2597" s="10"/>
      <c r="Z2597" s="10"/>
    </row>
    <row r="2598" customHeight="1" spans="1:26">
      <c r="A2598" s="15"/>
      <c r="B2598" s="4" t="s">
        <v>2890</v>
      </c>
      <c r="C2598" s="3" t="s">
        <v>2818</v>
      </c>
      <c r="D2598" s="4" t="s">
        <v>2004</v>
      </c>
      <c r="E2598" s="4" t="s">
        <v>772</v>
      </c>
      <c r="F2598" s="4" t="s">
        <v>109</v>
      </c>
      <c r="G2598" s="4" t="s">
        <v>2886</v>
      </c>
      <c r="H2598" s="15"/>
      <c r="I2598" s="15"/>
      <c r="J2598" s="15"/>
      <c r="K2598" s="4" t="s">
        <v>3057</v>
      </c>
      <c r="L2598" s="3" t="s">
        <v>370</v>
      </c>
      <c r="M2598" s="3" t="s">
        <v>410</v>
      </c>
      <c r="N2598" s="3" t="s">
        <v>2820</v>
      </c>
      <c r="O2598" s="3">
        <v>250879</v>
      </c>
      <c r="P2598" s="3" t="s">
        <v>2792</v>
      </c>
      <c r="Q2598" s="4" t="s">
        <v>30</v>
      </c>
      <c r="R2598" s="3">
        <v>1</v>
      </c>
      <c r="S2598" s="16">
        <v>44738</v>
      </c>
      <c r="T2598" s="12">
        <f t="shared" si="10"/>
        <v>1037730</v>
      </c>
      <c r="U2598" s="10"/>
      <c r="V2598" s="10"/>
      <c r="W2598" s="10"/>
      <c r="X2598" s="10"/>
      <c r="Y2598" s="10"/>
      <c r="Z2598" s="10"/>
    </row>
    <row r="2599" customHeight="1" spans="1:26">
      <c r="A2599" s="15"/>
      <c r="B2599" s="4" t="s">
        <v>2890</v>
      </c>
      <c r="C2599" s="3" t="s">
        <v>2818</v>
      </c>
      <c r="D2599" s="4" t="s">
        <v>1956</v>
      </c>
      <c r="E2599" s="4" t="s">
        <v>762</v>
      </c>
      <c r="F2599" s="4" t="s">
        <v>543</v>
      </c>
      <c r="G2599" s="4" t="s">
        <v>2853</v>
      </c>
      <c r="H2599" s="15"/>
      <c r="I2599" s="15"/>
      <c r="J2599" s="15"/>
      <c r="K2599" s="4" t="s">
        <v>2916</v>
      </c>
      <c r="L2599" s="3" t="s">
        <v>370</v>
      </c>
      <c r="M2599" s="3" t="s">
        <v>410</v>
      </c>
      <c r="N2599" s="3" t="s">
        <v>2820</v>
      </c>
      <c r="O2599" s="3">
        <v>250879</v>
      </c>
      <c r="P2599" s="3" t="s">
        <v>2792</v>
      </c>
      <c r="Q2599" s="4" t="s">
        <v>30</v>
      </c>
      <c r="R2599" s="3">
        <v>2</v>
      </c>
      <c r="S2599" s="16">
        <v>44738</v>
      </c>
      <c r="T2599" s="12">
        <f t="shared" si="10"/>
        <v>1037730</v>
      </c>
      <c r="U2599" s="10"/>
      <c r="V2599" s="10"/>
      <c r="W2599" s="10"/>
      <c r="X2599" s="10"/>
      <c r="Y2599" s="10"/>
      <c r="Z2599" s="10"/>
    </row>
    <row r="2600" customHeight="1" spans="1:26">
      <c r="A2600" s="15"/>
      <c r="B2600" s="4" t="s">
        <v>2890</v>
      </c>
      <c r="C2600" s="3" t="s">
        <v>2818</v>
      </c>
      <c r="D2600" s="4" t="s">
        <v>2004</v>
      </c>
      <c r="E2600" s="4" t="s">
        <v>772</v>
      </c>
      <c r="F2600" s="4" t="s">
        <v>666</v>
      </c>
      <c r="G2600" s="4" t="s">
        <v>2886</v>
      </c>
      <c r="H2600" s="15"/>
      <c r="I2600" s="15"/>
      <c r="J2600" s="15"/>
      <c r="K2600" s="4" t="s">
        <v>3055</v>
      </c>
      <c r="L2600" s="3" t="s">
        <v>370</v>
      </c>
      <c r="M2600" s="3" t="s">
        <v>410</v>
      </c>
      <c r="N2600" s="3" t="s">
        <v>2820</v>
      </c>
      <c r="O2600" s="3">
        <v>250879</v>
      </c>
      <c r="P2600" s="3" t="s">
        <v>2792</v>
      </c>
      <c r="Q2600" s="4" t="s">
        <v>30</v>
      </c>
      <c r="R2600" s="3">
        <v>1</v>
      </c>
      <c r="S2600" s="16">
        <v>44738</v>
      </c>
      <c r="T2600" s="12">
        <f t="shared" si="10"/>
        <v>1037730</v>
      </c>
      <c r="U2600" s="10"/>
      <c r="V2600" s="10"/>
      <c r="W2600" s="10"/>
      <c r="X2600" s="10"/>
      <c r="Y2600" s="10"/>
      <c r="Z2600" s="10"/>
    </row>
    <row r="2601" customHeight="1" spans="1:26">
      <c r="A2601" s="15"/>
      <c r="B2601" s="4" t="s">
        <v>2890</v>
      </c>
      <c r="C2601" s="3" t="s">
        <v>2818</v>
      </c>
      <c r="D2601" s="4" t="s">
        <v>1956</v>
      </c>
      <c r="E2601" s="4" t="s">
        <v>762</v>
      </c>
      <c r="F2601" s="4" t="s">
        <v>130</v>
      </c>
      <c r="G2601" s="4" t="s">
        <v>2868</v>
      </c>
      <c r="H2601" s="15"/>
      <c r="I2601" s="15"/>
      <c r="J2601" s="15"/>
      <c r="K2601" s="4" t="s">
        <v>2996</v>
      </c>
      <c r="L2601" s="3" t="s">
        <v>370</v>
      </c>
      <c r="M2601" s="3" t="s">
        <v>410</v>
      </c>
      <c r="N2601" s="3" t="s">
        <v>2820</v>
      </c>
      <c r="O2601" s="3">
        <v>250879</v>
      </c>
      <c r="P2601" s="3" t="s">
        <v>2792</v>
      </c>
      <c r="Q2601" s="4" t="s">
        <v>30</v>
      </c>
      <c r="R2601" s="3">
        <v>1</v>
      </c>
      <c r="S2601" s="16">
        <v>44738</v>
      </c>
      <c r="T2601" s="12">
        <f t="shared" si="10"/>
        <v>1037730</v>
      </c>
      <c r="U2601" s="10"/>
      <c r="V2601" s="10"/>
      <c r="W2601" s="10"/>
      <c r="X2601" s="10"/>
      <c r="Y2601" s="10"/>
      <c r="Z2601" s="10"/>
    </row>
    <row r="2602" customHeight="1" spans="1:26">
      <c r="A2602" s="15"/>
      <c r="B2602" s="4" t="s">
        <v>2890</v>
      </c>
      <c r="C2602" s="3" t="s">
        <v>2818</v>
      </c>
      <c r="D2602" s="4" t="s">
        <v>1959</v>
      </c>
      <c r="E2602" s="4" t="s">
        <v>777</v>
      </c>
      <c r="F2602" s="4" t="s">
        <v>169</v>
      </c>
      <c r="G2602" s="4" t="s">
        <v>2852</v>
      </c>
      <c r="H2602" s="15"/>
      <c r="I2602" s="15"/>
      <c r="J2602" s="15"/>
      <c r="K2602" s="4" t="s">
        <v>3009</v>
      </c>
      <c r="L2602" s="3" t="s">
        <v>370</v>
      </c>
      <c r="M2602" s="3" t="s">
        <v>410</v>
      </c>
      <c r="N2602" s="3" t="s">
        <v>2820</v>
      </c>
      <c r="O2602" s="3">
        <v>250879</v>
      </c>
      <c r="P2602" s="3" t="s">
        <v>2792</v>
      </c>
      <c r="Q2602" s="4" t="s">
        <v>30</v>
      </c>
      <c r="R2602" s="3">
        <v>1</v>
      </c>
      <c r="S2602" s="16">
        <v>44738</v>
      </c>
      <c r="T2602" s="12">
        <f t="shared" si="10"/>
        <v>1037730</v>
      </c>
      <c r="U2602" s="10"/>
      <c r="V2602" s="10"/>
      <c r="W2602" s="10"/>
      <c r="X2602" s="10"/>
      <c r="Y2602" s="10"/>
      <c r="Z2602" s="10"/>
    </row>
    <row r="2603" customHeight="1" spans="1:26">
      <c r="A2603" s="15"/>
      <c r="B2603" s="4" t="s">
        <v>2890</v>
      </c>
      <c r="C2603" s="3" t="s">
        <v>2818</v>
      </c>
      <c r="D2603" s="4" t="s">
        <v>2183</v>
      </c>
      <c r="E2603" s="4" t="s">
        <v>867</v>
      </c>
      <c r="F2603" s="4" t="s">
        <v>202</v>
      </c>
      <c r="G2603" s="4" t="s">
        <v>2874</v>
      </c>
      <c r="H2603" s="15"/>
      <c r="I2603" s="15"/>
      <c r="J2603" s="15"/>
      <c r="K2603" s="4" t="s">
        <v>868</v>
      </c>
      <c r="L2603" s="3" t="s">
        <v>370</v>
      </c>
      <c r="M2603" s="3" t="s">
        <v>410</v>
      </c>
      <c r="N2603" s="3" t="s">
        <v>2820</v>
      </c>
      <c r="O2603" s="3">
        <v>250879</v>
      </c>
      <c r="P2603" s="3" t="s">
        <v>2792</v>
      </c>
      <c r="Q2603" s="4" t="s">
        <v>30</v>
      </c>
      <c r="R2603" s="3">
        <v>1</v>
      </c>
      <c r="S2603" s="16">
        <v>44738</v>
      </c>
      <c r="T2603" s="12">
        <f t="shared" si="10"/>
        <v>1037730</v>
      </c>
      <c r="U2603" s="10"/>
      <c r="V2603" s="10"/>
      <c r="W2603" s="10"/>
      <c r="X2603" s="10"/>
      <c r="Y2603" s="10"/>
      <c r="Z2603" s="10"/>
    </row>
    <row r="2604" customHeight="1" spans="1:26">
      <c r="A2604" s="15"/>
      <c r="B2604" s="4" t="s">
        <v>2890</v>
      </c>
      <c r="C2604" s="3" t="s">
        <v>2818</v>
      </c>
      <c r="D2604" s="4" t="s">
        <v>2004</v>
      </c>
      <c r="E2604" s="4" t="s">
        <v>772</v>
      </c>
      <c r="F2604" s="4" t="s">
        <v>742</v>
      </c>
      <c r="G2604" s="4" t="s">
        <v>2828</v>
      </c>
      <c r="H2604" s="15"/>
      <c r="I2604" s="15"/>
      <c r="J2604" s="15"/>
      <c r="K2604" s="4" t="s">
        <v>743</v>
      </c>
      <c r="L2604" s="3" t="s">
        <v>370</v>
      </c>
      <c r="M2604" s="3" t="s">
        <v>410</v>
      </c>
      <c r="N2604" s="3" t="s">
        <v>2820</v>
      </c>
      <c r="O2604" s="3">
        <v>250879</v>
      </c>
      <c r="P2604" s="3" t="s">
        <v>2792</v>
      </c>
      <c r="Q2604" s="4" t="s">
        <v>30</v>
      </c>
      <c r="R2604" s="3">
        <v>1</v>
      </c>
      <c r="S2604" s="16">
        <v>44738</v>
      </c>
      <c r="T2604" s="12">
        <f t="shared" si="10"/>
        <v>1037730</v>
      </c>
      <c r="U2604" s="10"/>
      <c r="V2604" s="10"/>
      <c r="W2604" s="10"/>
      <c r="X2604" s="10"/>
      <c r="Y2604" s="10"/>
      <c r="Z2604" s="10"/>
    </row>
    <row r="2605" customHeight="1" spans="1:26">
      <c r="A2605" s="15"/>
      <c r="B2605" s="4" t="s">
        <v>2890</v>
      </c>
      <c r="C2605" s="3" t="s">
        <v>2818</v>
      </c>
      <c r="D2605" s="4" t="s">
        <v>1956</v>
      </c>
      <c r="E2605" s="4" t="s">
        <v>373</v>
      </c>
      <c r="F2605" s="4" t="s">
        <v>158</v>
      </c>
      <c r="G2605" s="4" t="s">
        <v>2822</v>
      </c>
      <c r="H2605" s="15"/>
      <c r="I2605" s="15"/>
      <c r="J2605" s="15"/>
      <c r="K2605" s="4" t="s">
        <v>2918</v>
      </c>
      <c r="L2605" s="3" t="s">
        <v>370</v>
      </c>
      <c r="M2605" s="3" t="s">
        <v>410</v>
      </c>
      <c r="N2605" s="3" t="s">
        <v>2820</v>
      </c>
      <c r="O2605" s="3">
        <v>250876</v>
      </c>
      <c r="P2605" s="3" t="s">
        <v>2792</v>
      </c>
      <c r="Q2605" s="4" t="s">
        <v>26</v>
      </c>
      <c r="R2605" s="3">
        <v>1</v>
      </c>
      <c r="S2605" s="16">
        <v>44738</v>
      </c>
      <c r="T2605" s="12">
        <f t="shared" si="10"/>
        <v>1037730</v>
      </c>
      <c r="U2605" s="10"/>
      <c r="V2605" s="10"/>
      <c r="W2605" s="10"/>
      <c r="X2605" s="10"/>
      <c r="Y2605" s="10"/>
      <c r="Z2605" s="10"/>
    </row>
    <row r="2606" customHeight="1" spans="1:26">
      <c r="A2606" s="15"/>
      <c r="B2606" s="4" t="s">
        <v>2890</v>
      </c>
      <c r="C2606" s="3" t="s">
        <v>2818</v>
      </c>
      <c r="D2606" s="4" t="s">
        <v>1997</v>
      </c>
      <c r="E2606" s="4" t="s">
        <v>355</v>
      </c>
      <c r="F2606" s="4" t="s">
        <v>99</v>
      </c>
      <c r="G2606" s="4" t="s">
        <v>2887</v>
      </c>
      <c r="H2606" s="15"/>
      <c r="I2606" s="15"/>
      <c r="J2606" s="15"/>
      <c r="K2606" s="4" t="s">
        <v>2927</v>
      </c>
      <c r="L2606" s="3" t="s">
        <v>370</v>
      </c>
      <c r="M2606" s="3" t="s">
        <v>410</v>
      </c>
      <c r="N2606" s="3" t="s">
        <v>2820</v>
      </c>
      <c r="O2606" s="3">
        <v>250423</v>
      </c>
      <c r="P2606" s="3" t="s">
        <v>2792</v>
      </c>
      <c r="Q2606" s="4" t="s">
        <v>11</v>
      </c>
      <c r="R2606" s="3">
        <v>1</v>
      </c>
      <c r="S2606" s="16">
        <v>44738</v>
      </c>
      <c r="T2606" s="12">
        <f t="shared" si="10"/>
        <v>1037730</v>
      </c>
      <c r="U2606" s="10"/>
      <c r="V2606" s="10"/>
      <c r="W2606" s="10"/>
      <c r="X2606" s="10"/>
      <c r="Y2606" s="10"/>
      <c r="Z2606" s="10"/>
    </row>
    <row r="2607" customHeight="1" spans="1:26">
      <c r="A2607" s="15"/>
      <c r="B2607" s="4" t="s">
        <v>2890</v>
      </c>
      <c r="C2607" s="3" t="s">
        <v>2818</v>
      </c>
      <c r="D2607" s="4" t="s">
        <v>750</v>
      </c>
      <c r="E2607" s="4" t="s">
        <v>341</v>
      </c>
      <c r="F2607" s="4" t="s">
        <v>149</v>
      </c>
      <c r="G2607" s="4" t="s">
        <v>2839</v>
      </c>
      <c r="H2607" s="15"/>
      <c r="I2607" s="15"/>
      <c r="J2607" s="15"/>
      <c r="K2607" s="4" t="s">
        <v>3014</v>
      </c>
      <c r="L2607" s="3" t="s">
        <v>370</v>
      </c>
      <c r="M2607" s="3" t="s">
        <v>410</v>
      </c>
      <c r="N2607" s="3" t="s">
        <v>2820</v>
      </c>
      <c r="O2607" s="3">
        <v>250423</v>
      </c>
      <c r="P2607" s="3" t="s">
        <v>2792</v>
      </c>
      <c r="Q2607" s="4" t="s">
        <v>11</v>
      </c>
      <c r="R2607" s="3">
        <v>1</v>
      </c>
      <c r="S2607" s="16">
        <v>44738</v>
      </c>
      <c r="T2607" s="12">
        <f t="shared" si="10"/>
        <v>1037730</v>
      </c>
      <c r="U2607" s="10"/>
      <c r="V2607" s="10"/>
      <c r="W2607" s="10"/>
      <c r="X2607" s="10"/>
      <c r="Y2607" s="10"/>
      <c r="Z2607" s="10"/>
    </row>
    <row r="2608" customHeight="1" spans="1:26">
      <c r="A2608" s="15"/>
      <c r="B2608" s="4" t="s">
        <v>2890</v>
      </c>
      <c r="C2608" s="3" t="s">
        <v>2818</v>
      </c>
      <c r="D2608" s="4" t="s">
        <v>1979</v>
      </c>
      <c r="E2608" s="4" t="s">
        <v>768</v>
      </c>
      <c r="F2608" s="4" t="s">
        <v>162</v>
      </c>
      <c r="G2608" s="4" t="s">
        <v>2864</v>
      </c>
      <c r="H2608" s="15"/>
      <c r="I2608" s="15"/>
      <c r="J2608" s="15"/>
      <c r="K2608" s="4" t="s">
        <v>2898</v>
      </c>
      <c r="L2608" s="3" t="s">
        <v>414</v>
      </c>
      <c r="M2608" s="3" t="s">
        <v>428</v>
      </c>
      <c r="N2608" s="3" t="s">
        <v>2820</v>
      </c>
      <c r="O2608" s="3">
        <v>250881</v>
      </c>
      <c r="P2608" s="3" t="s">
        <v>2792</v>
      </c>
      <c r="Q2608" s="4" t="s">
        <v>98</v>
      </c>
      <c r="R2608" s="3">
        <v>1</v>
      </c>
      <c r="S2608" s="16">
        <v>44738</v>
      </c>
      <c r="T2608" s="12">
        <f t="shared" si="10"/>
        <v>1037730</v>
      </c>
      <c r="U2608" s="10"/>
      <c r="V2608" s="10"/>
      <c r="W2608" s="10"/>
      <c r="X2608" s="10"/>
      <c r="Y2608" s="10"/>
      <c r="Z2608" s="10"/>
    </row>
    <row r="2609" customHeight="1" spans="1:26">
      <c r="A2609" s="15"/>
      <c r="B2609" s="4" t="s">
        <v>2890</v>
      </c>
      <c r="C2609" s="3" t="s">
        <v>2818</v>
      </c>
      <c r="D2609" s="4" t="s">
        <v>437</v>
      </c>
      <c r="E2609" s="4" t="s">
        <v>791</v>
      </c>
      <c r="F2609" s="4" t="s">
        <v>249</v>
      </c>
      <c r="G2609" s="4" t="s">
        <v>2845</v>
      </c>
      <c r="H2609" s="15"/>
      <c r="I2609" s="15"/>
      <c r="J2609" s="15"/>
      <c r="K2609" s="4" t="s">
        <v>827</v>
      </c>
      <c r="L2609" s="3" t="s">
        <v>414</v>
      </c>
      <c r="M2609" s="3" t="s">
        <v>428</v>
      </c>
      <c r="N2609" s="3" t="s">
        <v>2820</v>
      </c>
      <c r="O2609" s="3">
        <v>250881</v>
      </c>
      <c r="P2609" s="3" t="s">
        <v>2792</v>
      </c>
      <c r="Q2609" s="4" t="s">
        <v>98</v>
      </c>
      <c r="R2609" s="3">
        <v>1</v>
      </c>
      <c r="S2609" s="16">
        <v>44738</v>
      </c>
      <c r="T2609" s="12">
        <f t="shared" si="10"/>
        <v>1037730</v>
      </c>
      <c r="U2609" s="10"/>
      <c r="V2609" s="10"/>
      <c r="W2609" s="10"/>
      <c r="X2609" s="10"/>
      <c r="Y2609" s="10"/>
      <c r="Z2609" s="10"/>
    </row>
    <row r="2610" customHeight="1" spans="1:26">
      <c r="A2610" s="15"/>
      <c r="B2610" s="4" t="s">
        <v>2890</v>
      </c>
      <c r="C2610" s="3" t="s">
        <v>2818</v>
      </c>
      <c r="D2610" s="4" t="s">
        <v>1959</v>
      </c>
      <c r="E2610" s="4" t="s">
        <v>794</v>
      </c>
      <c r="F2610" s="4" t="s">
        <v>518</v>
      </c>
      <c r="G2610" s="4" t="s">
        <v>2846</v>
      </c>
      <c r="H2610" s="15"/>
      <c r="I2610" s="15"/>
      <c r="J2610" s="15"/>
      <c r="K2610" s="4" t="s">
        <v>2974</v>
      </c>
      <c r="L2610" s="3" t="s">
        <v>414</v>
      </c>
      <c r="M2610" s="3" t="s">
        <v>415</v>
      </c>
      <c r="N2610" s="3" t="s">
        <v>2820</v>
      </c>
      <c r="O2610" s="3">
        <v>204737</v>
      </c>
      <c r="P2610" s="3" t="s">
        <v>2792</v>
      </c>
      <c r="Q2610" s="4" t="s">
        <v>20</v>
      </c>
      <c r="R2610" s="3">
        <v>1</v>
      </c>
      <c r="S2610" s="16">
        <v>44738</v>
      </c>
      <c r="T2610" s="12">
        <f t="shared" si="10"/>
        <v>1037730</v>
      </c>
      <c r="U2610" s="10"/>
      <c r="V2610" s="10"/>
      <c r="W2610" s="10"/>
      <c r="X2610" s="10"/>
      <c r="Y2610" s="10"/>
      <c r="Z2610" s="10"/>
    </row>
    <row r="2611" customHeight="1" spans="1:26">
      <c r="A2611" s="15"/>
      <c r="B2611" s="4" t="s">
        <v>2890</v>
      </c>
      <c r="C2611" s="3" t="s">
        <v>2818</v>
      </c>
      <c r="D2611" s="4" t="s">
        <v>1959</v>
      </c>
      <c r="E2611" s="4" t="s">
        <v>813</v>
      </c>
      <c r="F2611" s="4" t="s">
        <v>146</v>
      </c>
      <c r="G2611" s="4" t="s">
        <v>2846</v>
      </c>
      <c r="H2611" s="15"/>
      <c r="I2611" s="15"/>
      <c r="J2611" s="15"/>
      <c r="K2611" s="4" t="s">
        <v>3007</v>
      </c>
      <c r="L2611" s="3" t="s">
        <v>414</v>
      </c>
      <c r="M2611" s="3" t="s">
        <v>415</v>
      </c>
      <c r="N2611" s="3" t="s">
        <v>2820</v>
      </c>
      <c r="O2611" s="3">
        <v>204737</v>
      </c>
      <c r="P2611" s="3" t="s">
        <v>2792</v>
      </c>
      <c r="Q2611" s="4" t="s">
        <v>20</v>
      </c>
      <c r="R2611" s="3">
        <v>1</v>
      </c>
      <c r="S2611" s="16">
        <v>44738</v>
      </c>
      <c r="T2611" s="12">
        <f t="shared" si="10"/>
        <v>1037730</v>
      </c>
      <c r="U2611" s="10"/>
      <c r="V2611" s="10"/>
      <c r="W2611" s="10"/>
      <c r="X2611" s="10"/>
      <c r="Y2611" s="10"/>
      <c r="Z2611" s="10"/>
    </row>
    <row r="2612" customHeight="1" spans="1:26">
      <c r="A2612" s="15"/>
      <c r="B2612" s="4" t="s">
        <v>2890</v>
      </c>
      <c r="C2612" s="3" t="s">
        <v>2818</v>
      </c>
      <c r="D2612" s="4" t="s">
        <v>2254</v>
      </c>
      <c r="E2612" s="4" t="s">
        <v>845</v>
      </c>
      <c r="F2612" s="4" t="s">
        <v>189</v>
      </c>
      <c r="G2612" s="4" t="s">
        <v>2835</v>
      </c>
      <c r="H2612" s="15"/>
      <c r="I2612" s="15"/>
      <c r="J2612" s="15"/>
      <c r="K2612" s="4" t="s">
        <v>567</v>
      </c>
      <c r="L2612" s="3" t="s">
        <v>414</v>
      </c>
      <c r="M2612" s="3" t="s">
        <v>415</v>
      </c>
      <c r="N2612" s="3" t="s">
        <v>2820</v>
      </c>
      <c r="O2612" s="3">
        <v>204737</v>
      </c>
      <c r="P2612" s="3" t="s">
        <v>2792</v>
      </c>
      <c r="Q2612" s="4" t="s">
        <v>20</v>
      </c>
      <c r="R2612" s="3">
        <v>1</v>
      </c>
      <c r="S2612" s="16">
        <v>44738</v>
      </c>
      <c r="T2612" s="12">
        <f t="shared" si="10"/>
        <v>1037730</v>
      </c>
      <c r="U2612" s="10"/>
      <c r="V2612" s="10"/>
      <c r="W2612" s="10"/>
      <c r="X2612" s="10"/>
      <c r="Y2612" s="10"/>
      <c r="Z2612" s="10"/>
    </row>
    <row r="2613" customHeight="1" spans="1:26">
      <c r="A2613" s="15"/>
      <c r="B2613" s="4" t="s">
        <v>2899</v>
      </c>
      <c r="C2613" s="3" t="s">
        <v>2818</v>
      </c>
      <c r="D2613" s="4" t="s">
        <v>2004</v>
      </c>
      <c r="E2613" s="4" t="s">
        <v>846</v>
      </c>
      <c r="F2613" s="4" t="s">
        <v>765</v>
      </c>
      <c r="G2613" s="4"/>
      <c r="H2613" s="15"/>
      <c r="I2613" s="15"/>
      <c r="J2613" s="15"/>
      <c r="K2613" s="4" t="s">
        <v>765</v>
      </c>
      <c r="L2613" s="3" t="s">
        <v>414</v>
      </c>
      <c r="M2613" s="3" t="s">
        <v>415</v>
      </c>
      <c r="N2613" s="3" t="s">
        <v>2820</v>
      </c>
      <c r="O2613" s="3">
        <v>250424</v>
      </c>
      <c r="P2613" s="3" t="s">
        <v>2792</v>
      </c>
      <c r="Q2613" s="4" t="s">
        <v>15</v>
      </c>
      <c r="R2613" s="3">
        <v>-1</v>
      </c>
      <c r="S2613" s="16">
        <v>44738</v>
      </c>
      <c r="T2613" s="12">
        <f t="shared" si="10"/>
        <v>1037730</v>
      </c>
      <c r="U2613" s="10"/>
      <c r="V2613" s="10"/>
      <c r="W2613" s="10"/>
      <c r="X2613" s="10"/>
      <c r="Y2613" s="10"/>
      <c r="Z2613" s="10"/>
    </row>
    <row r="2614" customHeight="1" spans="1:26">
      <c r="A2614" s="15"/>
      <c r="B2614" s="4" t="s">
        <v>2890</v>
      </c>
      <c r="C2614" s="3" t="s">
        <v>2818</v>
      </c>
      <c r="D2614" s="4" t="s">
        <v>1956</v>
      </c>
      <c r="E2614" s="4" t="s">
        <v>762</v>
      </c>
      <c r="F2614" s="4" t="s">
        <v>10</v>
      </c>
      <c r="G2614" s="4" t="s">
        <v>2867</v>
      </c>
      <c r="H2614" s="15"/>
      <c r="I2614" s="15"/>
      <c r="J2614" s="15"/>
      <c r="K2614" s="4" t="s">
        <v>2942</v>
      </c>
      <c r="L2614" s="3" t="s">
        <v>414</v>
      </c>
      <c r="M2614" s="3" t="s">
        <v>415</v>
      </c>
      <c r="N2614" s="3" t="s">
        <v>2820</v>
      </c>
      <c r="O2614" s="3">
        <v>256479</v>
      </c>
      <c r="P2614" s="3" t="s">
        <v>2792</v>
      </c>
      <c r="Q2614" s="4" t="s">
        <v>807</v>
      </c>
      <c r="R2614" s="3">
        <v>1</v>
      </c>
      <c r="S2614" s="16">
        <v>44738</v>
      </c>
      <c r="T2614" s="12">
        <f t="shared" si="10"/>
        <v>1037730</v>
      </c>
      <c r="U2614" s="10"/>
      <c r="V2614" s="10"/>
      <c r="W2614" s="10"/>
      <c r="X2614" s="10"/>
      <c r="Y2614" s="10"/>
      <c r="Z2614" s="10"/>
    </row>
    <row r="2615" customHeight="1" spans="1:26">
      <c r="A2615" s="15"/>
      <c r="B2615" s="4" t="s">
        <v>2890</v>
      </c>
      <c r="C2615" s="3" t="s">
        <v>2818</v>
      </c>
      <c r="D2615" s="4" t="s">
        <v>1959</v>
      </c>
      <c r="E2615" s="4" t="s">
        <v>777</v>
      </c>
      <c r="F2615" s="4" t="s">
        <v>21</v>
      </c>
      <c r="G2615" s="4" t="s">
        <v>2863</v>
      </c>
      <c r="H2615" s="15"/>
      <c r="I2615" s="15"/>
      <c r="J2615" s="15"/>
      <c r="K2615" s="4" t="s">
        <v>3004</v>
      </c>
      <c r="L2615" s="3" t="s">
        <v>414</v>
      </c>
      <c r="M2615" s="3" t="s">
        <v>415</v>
      </c>
      <c r="N2615" s="3" t="s">
        <v>2820</v>
      </c>
      <c r="O2615" s="3">
        <v>256479</v>
      </c>
      <c r="P2615" s="3" t="s">
        <v>2792</v>
      </c>
      <c r="Q2615" s="4" t="s">
        <v>807</v>
      </c>
      <c r="R2615" s="3">
        <v>2</v>
      </c>
      <c r="S2615" s="16">
        <v>44738</v>
      </c>
      <c r="T2615" s="12">
        <f t="shared" si="10"/>
        <v>1037730</v>
      </c>
      <c r="U2615" s="10"/>
      <c r="V2615" s="10"/>
      <c r="W2615" s="10"/>
      <c r="X2615" s="10"/>
      <c r="Y2615" s="10"/>
      <c r="Z2615" s="10"/>
    </row>
    <row r="2616" customHeight="1" spans="1:26">
      <c r="A2616" s="15"/>
      <c r="B2616" s="4" t="s">
        <v>2890</v>
      </c>
      <c r="C2616" s="3" t="s">
        <v>2818</v>
      </c>
      <c r="D2616" s="4" t="s">
        <v>1956</v>
      </c>
      <c r="E2616" s="4" t="s">
        <v>362</v>
      </c>
      <c r="F2616" s="4" t="s">
        <v>23</v>
      </c>
      <c r="G2616" s="4" t="s">
        <v>2822</v>
      </c>
      <c r="H2616" s="15"/>
      <c r="I2616" s="15"/>
      <c r="J2616" s="15"/>
      <c r="K2616" s="4" t="s">
        <v>2906</v>
      </c>
      <c r="L2616" s="3" t="s">
        <v>414</v>
      </c>
      <c r="M2616" s="3" t="s">
        <v>415</v>
      </c>
      <c r="N2616" s="3" t="s">
        <v>2820</v>
      </c>
      <c r="O2616" s="3">
        <v>256479</v>
      </c>
      <c r="P2616" s="3" t="s">
        <v>2792</v>
      </c>
      <c r="Q2616" s="4" t="s">
        <v>807</v>
      </c>
      <c r="R2616" s="3">
        <v>1</v>
      </c>
      <c r="S2616" s="16">
        <v>44738</v>
      </c>
      <c r="T2616" s="12">
        <f t="shared" si="10"/>
        <v>1037730</v>
      </c>
      <c r="U2616" s="10"/>
      <c r="V2616" s="10"/>
      <c r="W2616" s="10"/>
      <c r="X2616" s="10"/>
      <c r="Y2616" s="10"/>
      <c r="Z2616" s="10"/>
    </row>
    <row r="2617" customHeight="1" spans="1:26">
      <c r="A2617" s="15"/>
      <c r="B2617" s="4" t="s">
        <v>2890</v>
      </c>
      <c r="C2617" s="3" t="s">
        <v>2818</v>
      </c>
      <c r="D2617" s="4" t="s">
        <v>1959</v>
      </c>
      <c r="E2617" s="4" t="s">
        <v>763</v>
      </c>
      <c r="F2617" s="4" t="s">
        <v>452</v>
      </c>
      <c r="G2617" s="4" t="s">
        <v>2851</v>
      </c>
      <c r="H2617" s="15"/>
      <c r="I2617" s="15"/>
      <c r="J2617" s="15"/>
      <c r="K2617" s="4" t="s">
        <v>2959</v>
      </c>
      <c r="L2617" s="3" t="s">
        <v>414</v>
      </c>
      <c r="M2617" s="3" t="s">
        <v>415</v>
      </c>
      <c r="N2617" s="3" t="s">
        <v>2820</v>
      </c>
      <c r="O2617" s="3">
        <v>256479</v>
      </c>
      <c r="P2617" s="3" t="s">
        <v>2792</v>
      </c>
      <c r="Q2617" s="4" t="s">
        <v>807</v>
      </c>
      <c r="R2617" s="3">
        <v>1</v>
      </c>
      <c r="S2617" s="16">
        <v>44738</v>
      </c>
      <c r="T2617" s="12">
        <f t="shared" si="10"/>
        <v>1037730</v>
      </c>
      <c r="U2617" s="10"/>
      <c r="V2617" s="10"/>
      <c r="W2617" s="10"/>
      <c r="X2617" s="10"/>
      <c r="Y2617" s="10"/>
      <c r="Z2617" s="10"/>
    </row>
    <row r="2618" customHeight="1" spans="1:26">
      <c r="A2618" s="15"/>
      <c r="B2618" s="4" t="s">
        <v>2890</v>
      </c>
      <c r="C2618" s="3" t="s">
        <v>2818</v>
      </c>
      <c r="D2618" s="4" t="s">
        <v>1956</v>
      </c>
      <c r="E2618" s="4" t="s">
        <v>761</v>
      </c>
      <c r="F2618" s="4" t="s">
        <v>556</v>
      </c>
      <c r="G2618" s="4" t="s">
        <v>2871</v>
      </c>
      <c r="H2618" s="15"/>
      <c r="I2618" s="15"/>
      <c r="J2618" s="15"/>
      <c r="K2618" s="4" t="s">
        <v>2894</v>
      </c>
      <c r="L2618" s="3" t="s">
        <v>414</v>
      </c>
      <c r="M2618" s="3" t="s">
        <v>415</v>
      </c>
      <c r="N2618" s="3" t="s">
        <v>2820</v>
      </c>
      <c r="O2618" s="3">
        <v>256479</v>
      </c>
      <c r="P2618" s="3" t="s">
        <v>2792</v>
      </c>
      <c r="Q2618" s="4" t="s">
        <v>807</v>
      </c>
      <c r="R2618" s="3">
        <v>0</v>
      </c>
      <c r="S2618" s="16">
        <v>44738</v>
      </c>
      <c r="T2618" s="12">
        <f t="shared" si="10"/>
        <v>1037730</v>
      </c>
      <c r="U2618" s="10"/>
      <c r="V2618" s="10"/>
      <c r="W2618" s="10"/>
      <c r="X2618" s="10"/>
      <c r="Y2618" s="10"/>
      <c r="Z2618" s="10"/>
    </row>
    <row r="2619" customHeight="1" spans="1:26">
      <c r="A2619" s="15"/>
      <c r="B2619" s="4" t="s">
        <v>2890</v>
      </c>
      <c r="C2619" s="3" t="s">
        <v>2818</v>
      </c>
      <c r="D2619" s="4" t="s">
        <v>1959</v>
      </c>
      <c r="E2619" s="4" t="s">
        <v>770</v>
      </c>
      <c r="F2619" s="4" t="s">
        <v>33</v>
      </c>
      <c r="G2619" s="4" t="s">
        <v>2847</v>
      </c>
      <c r="H2619" s="15"/>
      <c r="I2619" s="15"/>
      <c r="J2619" s="15"/>
      <c r="K2619" s="4" t="s">
        <v>2924</v>
      </c>
      <c r="L2619" s="3" t="s">
        <v>414</v>
      </c>
      <c r="M2619" s="3" t="s">
        <v>415</v>
      </c>
      <c r="N2619" s="3" t="s">
        <v>2820</v>
      </c>
      <c r="O2619" s="3">
        <v>256479</v>
      </c>
      <c r="P2619" s="3" t="s">
        <v>2792</v>
      </c>
      <c r="Q2619" s="4" t="s">
        <v>807</v>
      </c>
      <c r="R2619" s="3">
        <v>2</v>
      </c>
      <c r="S2619" s="16">
        <v>44738</v>
      </c>
      <c r="T2619" s="12">
        <f t="shared" si="10"/>
        <v>1037730</v>
      </c>
      <c r="U2619" s="10"/>
      <c r="V2619" s="10"/>
      <c r="W2619" s="10"/>
      <c r="X2619" s="10"/>
      <c r="Y2619" s="10"/>
      <c r="Z2619" s="10"/>
    </row>
    <row r="2620" customHeight="1" spans="1:26">
      <c r="A2620" s="15"/>
      <c r="B2620" s="4" t="s">
        <v>2890</v>
      </c>
      <c r="C2620" s="3" t="s">
        <v>2818</v>
      </c>
      <c r="D2620" s="4" t="s">
        <v>1956</v>
      </c>
      <c r="E2620" s="4" t="s">
        <v>762</v>
      </c>
      <c r="F2620" s="4" t="s">
        <v>37</v>
      </c>
      <c r="G2620" s="4" t="s">
        <v>2867</v>
      </c>
      <c r="H2620" s="15"/>
      <c r="I2620" s="15"/>
      <c r="J2620" s="15"/>
      <c r="K2620" s="4" t="s">
        <v>2968</v>
      </c>
      <c r="L2620" s="3" t="s">
        <v>414</v>
      </c>
      <c r="M2620" s="3" t="s">
        <v>415</v>
      </c>
      <c r="N2620" s="3" t="s">
        <v>2820</v>
      </c>
      <c r="O2620" s="3">
        <v>256479</v>
      </c>
      <c r="P2620" s="3" t="s">
        <v>2792</v>
      </c>
      <c r="Q2620" s="4" t="s">
        <v>807</v>
      </c>
      <c r="R2620" s="3">
        <v>1</v>
      </c>
      <c r="S2620" s="16">
        <v>44738</v>
      </c>
      <c r="T2620" s="12">
        <f t="shared" si="10"/>
        <v>1037730</v>
      </c>
      <c r="U2620" s="10"/>
      <c r="V2620" s="10"/>
      <c r="W2620" s="10"/>
      <c r="X2620" s="10"/>
      <c r="Y2620" s="10"/>
      <c r="Z2620" s="10"/>
    </row>
    <row r="2621" customHeight="1" spans="1:26">
      <c r="A2621" s="15"/>
      <c r="B2621" s="4" t="s">
        <v>2890</v>
      </c>
      <c r="C2621" s="3" t="s">
        <v>2818</v>
      </c>
      <c r="D2621" s="4" t="s">
        <v>1956</v>
      </c>
      <c r="E2621" s="4" t="s">
        <v>762</v>
      </c>
      <c r="F2621" s="4" t="s">
        <v>52</v>
      </c>
      <c r="G2621" s="4" t="s">
        <v>2868</v>
      </c>
      <c r="H2621" s="15"/>
      <c r="I2621" s="15"/>
      <c r="J2621" s="15"/>
      <c r="K2621" s="4" t="s">
        <v>2950</v>
      </c>
      <c r="L2621" s="3" t="s">
        <v>414</v>
      </c>
      <c r="M2621" s="3" t="s">
        <v>415</v>
      </c>
      <c r="N2621" s="3" t="s">
        <v>2820</v>
      </c>
      <c r="O2621" s="3">
        <v>256479</v>
      </c>
      <c r="P2621" s="3" t="s">
        <v>2792</v>
      </c>
      <c r="Q2621" s="4" t="s">
        <v>807</v>
      </c>
      <c r="R2621" s="3">
        <v>1</v>
      </c>
      <c r="S2621" s="16">
        <v>44738</v>
      </c>
      <c r="T2621" s="12">
        <f t="shared" si="10"/>
        <v>1037730</v>
      </c>
      <c r="U2621" s="10"/>
      <c r="V2621" s="10"/>
      <c r="W2621" s="10"/>
      <c r="X2621" s="10"/>
      <c r="Y2621" s="10"/>
      <c r="Z2621" s="10"/>
    </row>
    <row r="2622" customHeight="1" spans="1:26">
      <c r="A2622" s="15"/>
      <c r="B2622" s="4" t="s">
        <v>2890</v>
      </c>
      <c r="C2622" s="3" t="s">
        <v>2818</v>
      </c>
      <c r="D2622" s="4" t="s">
        <v>750</v>
      </c>
      <c r="E2622" s="4" t="s">
        <v>341</v>
      </c>
      <c r="F2622" s="4" t="s">
        <v>53</v>
      </c>
      <c r="G2622" s="4" t="s">
        <v>2832</v>
      </c>
      <c r="H2622" s="15"/>
      <c r="I2622" s="15"/>
      <c r="J2622" s="15"/>
      <c r="K2622" s="4" t="s">
        <v>2982</v>
      </c>
      <c r="L2622" s="3" t="s">
        <v>414</v>
      </c>
      <c r="M2622" s="3" t="s">
        <v>415</v>
      </c>
      <c r="N2622" s="3" t="s">
        <v>2820</v>
      </c>
      <c r="O2622" s="3">
        <v>256479</v>
      </c>
      <c r="P2622" s="3" t="s">
        <v>2792</v>
      </c>
      <c r="Q2622" s="4" t="s">
        <v>807</v>
      </c>
      <c r="R2622" s="3">
        <v>2</v>
      </c>
      <c r="S2622" s="16">
        <v>44738</v>
      </c>
      <c r="T2622" s="12">
        <f t="shared" si="10"/>
        <v>1037730</v>
      </c>
      <c r="U2622" s="10"/>
      <c r="V2622" s="10"/>
      <c r="W2622" s="10"/>
      <c r="X2622" s="10"/>
      <c r="Y2622" s="10"/>
      <c r="Z2622" s="10"/>
    </row>
    <row r="2623" customHeight="1" spans="1:26">
      <c r="A2623" s="15"/>
      <c r="B2623" s="4" t="s">
        <v>2890</v>
      </c>
      <c r="C2623" s="3" t="s">
        <v>2818</v>
      </c>
      <c r="D2623" s="4" t="s">
        <v>1970</v>
      </c>
      <c r="E2623" s="4" t="s">
        <v>767</v>
      </c>
      <c r="F2623" s="4" t="s">
        <v>59</v>
      </c>
      <c r="G2623" s="4" t="s">
        <v>2844</v>
      </c>
      <c r="H2623" s="15"/>
      <c r="I2623" s="15"/>
      <c r="J2623" s="15"/>
      <c r="K2623" s="4" t="s">
        <v>2912</v>
      </c>
      <c r="L2623" s="3" t="s">
        <v>414</v>
      </c>
      <c r="M2623" s="3" t="s">
        <v>415</v>
      </c>
      <c r="N2623" s="3" t="s">
        <v>2820</v>
      </c>
      <c r="O2623" s="3">
        <v>256479</v>
      </c>
      <c r="P2623" s="3" t="s">
        <v>2792</v>
      </c>
      <c r="Q2623" s="4" t="s">
        <v>807</v>
      </c>
      <c r="R2623" s="3">
        <v>5</v>
      </c>
      <c r="S2623" s="16">
        <v>44738</v>
      </c>
      <c r="T2623" s="12">
        <f t="shared" si="10"/>
        <v>1037730</v>
      </c>
      <c r="U2623" s="10"/>
      <c r="V2623" s="10"/>
      <c r="W2623" s="10"/>
      <c r="X2623" s="10"/>
      <c r="Y2623" s="10"/>
      <c r="Z2623" s="10"/>
    </row>
    <row r="2624" customHeight="1" spans="1:26">
      <c r="A2624" s="15"/>
      <c r="B2624" s="4" t="s">
        <v>2890</v>
      </c>
      <c r="C2624" s="3" t="s">
        <v>2818</v>
      </c>
      <c r="D2624" s="4" t="s">
        <v>750</v>
      </c>
      <c r="E2624" s="4" t="s">
        <v>341</v>
      </c>
      <c r="F2624" s="4" t="s">
        <v>80</v>
      </c>
      <c r="G2624" s="4" t="s">
        <v>2839</v>
      </c>
      <c r="H2624" s="15"/>
      <c r="I2624" s="15"/>
      <c r="J2624" s="15"/>
      <c r="K2624" s="4" t="s">
        <v>3038</v>
      </c>
      <c r="L2624" s="3" t="s">
        <v>414</v>
      </c>
      <c r="M2624" s="3" t="s">
        <v>415</v>
      </c>
      <c r="N2624" s="3" t="s">
        <v>2820</v>
      </c>
      <c r="O2624" s="3">
        <v>256479</v>
      </c>
      <c r="P2624" s="3" t="s">
        <v>2792</v>
      </c>
      <c r="Q2624" s="4" t="s">
        <v>807</v>
      </c>
      <c r="R2624" s="3">
        <v>1</v>
      </c>
      <c r="S2624" s="16">
        <v>44738</v>
      </c>
      <c r="T2624" s="12">
        <f t="shared" si="10"/>
        <v>1037730</v>
      </c>
      <c r="U2624" s="10"/>
      <c r="V2624" s="10"/>
      <c r="W2624" s="10"/>
      <c r="X2624" s="10"/>
      <c r="Y2624" s="10"/>
      <c r="Z2624" s="10"/>
    </row>
    <row r="2625" customHeight="1" spans="1:26">
      <c r="A2625" s="15"/>
      <c r="B2625" s="4" t="s">
        <v>2890</v>
      </c>
      <c r="C2625" s="3" t="s">
        <v>2818</v>
      </c>
      <c r="D2625" s="4" t="s">
        <v>1959</v>
      </c>
      <c r="E2625" s="4" t="s">
        <v>763</v>
      </c>
      <c r="F2625" s="4" t="s">
        <v>608</v>
      </c>
      <c r="G2625" s="4" t="s">
        <v>2851</v>
      </c>
      <c r="H2625" s="15"/>
      <c r="I2625" s="15"/>
      <c r="J2625" s="15"/>
      <c r="K2625" s="4" t="s">
        <v>2947</v>
      </c>
      <c r="L2625" s="3" t="s">
        <v>414</v>
      </c>
      <c r="M2625" s="3" t="s">
        <v>415</v>
      </c>
      <c r="N2625" s="3" t="s">
        <v>2820</v>
      </c>
      <c r="O2625" s="3">
        <v>256479</v>
      </c>
      <c r="P2625" s="3" t="s">
        <v>2792</v>
      </c>
      <c r="Q2625" s="4" t="s">
        <v>807</v>
      </c>
      <c r="R2625" s="3">
        <v>1</v>
      </c>
      <c r="S2625" s="16">
        <v>44738</v>
      </c>
      <c r="T2625" s="12">
        <f t="shared" si="10"/>
        <v>1037730</v>
      </c>
      <c r="U2625" s="10"/>
      <c r="V2625" s="10"/>
      <c r="W2625" s="10"/>
      <c r="X2625" s="10"/>
      <c r="Y2625" s="10"/>
      <c r="Z2625" s="10"/>
    </row>
    <row r="2626" customHeight="1" spans="1:26">
      <c r="A2626" s="15"/>
      <c r="B2626" s="4" t="s">
        <v>2890</v>
      </c>
      <c r="C2626" s="3" t="s">
        <v>2818</v>
      </c>
      <c r="D2626" s="4" t="s">
        <v>750</v>
      </c>
      <c r="E2626" s="4" t="s">
        <v>341</v>
      </c>
      <c r="F2626" s="4" t="s">
        <v>83</v>
      </c>
      <c r="G2626" s="4" t="s">
        <v>2832</v>
      </c>
      <c r="H2626" s="15"/>
      <c r="I2626" s="15"/>
      <c r="J2626" s="15"/>
      <c r="K2626" s="4" t="s">
        <v>2937</v>
      </c>
      <c r="L2626" s="3" t="s">
        <v>414</v>
      </c>
      <c r="M2626" s="3" t="s">
        <v>415</v>
      </c>
      <c r="N2626" s="3" t="s">
        <v>2820</v>
      </c>
      <c r="O2626" s="3">
        <v>256479</v>
      </c>
      <c r="P2626" s="3" t="s">
        <v>2792</v>
      </c>
      <c r="Q2626" s="4" t="s">
        <v>807</v>
      </c>
      <c r="R2626" s="3">
        <v>2</v>
      </c>
      <c r="S2626" s="16">
        <v>44738</v>
      </c>
      <c r="T2626" s="12">
        <f t="shared" si="10"/>
        <v>1037730</v>
      </c>
      <c r="U2626" s="10"/>
      <c r="V2626" s="10"/>
      <c r="W2626" s="10"/>
      <c r="X2626" s="10"/>
      <c r="Y2626" s="10"/>
      <c r="Z2626" s="10"/>
    </row>
    <row r="2627" customHeight="1" spans="1:26">
      <c r="A2627" s="15"/>
      <c r="B2627" s="4" t="s">
        <v>2890</v>
      </c>
      <c r="C2627" s="3" t="s">
        <v>2818</v>
      </c>
      <c r="D2627" s="4" t="s">
        <v>1979</v>
      </c>
      <c r="E2627" s="4" t="s">
        <v>327</v>
      </c>
      <c r="F2627" s="4" t="s">
        <v>495</v>
      </c>
      <c r="G2627" s="4" t="s">
        <v>2864</v>
      </c>
      <c r="H2627" s="15"/>
      <c r="I2627" s="15"/>
      <c r="J2627" s="15"/>
      <c r="K2627" s="4" t="s">
        <v>3006</v>
      </c>
      <c r="L2627" s="3" t="s">
        <v>414</v>
      </c>
      <c r="M2627" s="3" t="s">
        <v>415</v>
      </c>
      <c r="N2627" s="3" t="s">
        <v>2820</v>
      </c>
      <c r="O2627" s="3">
        <v>256479</v>
      </c>
      <c r="P2627" s="3" t="s">
        <v>2792</v>
      </c>
      <c r="Q2627" s="4" t="s">
        <v>807</v>
      </c>
      <c r="R2627" s="3">
        <v>1</v>
      </c>
      <c r="S2627" s="16">
        <v>44738</v>
      </c>
      <c r="T2627" s="12">
        <f t="shared" si="10"/>
        <v>1037730</v>
      </c>
      <c r="U2627" s="10"/>
      <c r="V2627" s="10"/>
      <c r="W2627" s="10"/>
      <c r="X2627" s="10"/>
      <c r="Y2627" s="10"/>
      <c r="Z2627" s="10"/>
    </row>
    <row r="2628" customHeight="1" spans="1:26">
      <c r="A2628" s="15"/>
      <c r="B2628" s="4" t="s">
        <v>2890</v>
      </c>
      <c r="C2628" s="3" t="s">
        <v>2818</v>
      </c>
      <c r="D2628" s="4" t="s">
        <v>1970</v>
      </c>
      <c r="E2628" s="4" t="s">
        <v>767</v>
      </c>
      <c r="F2628" s="4" t="s">
        <v>90</v>
      </c>
      <c r="G2628" s="4" t="s">
        <v>2844</v>
      </c>
      <c r="H2628" s="15"/>
      <c r="I2628" s="15"/>
      <c r="J2628" s="15"/>
      <c r="K2628" s="4" t="s">
        <v>2983</v>
      </c>
      <c r="L2628" s="3" t="s">
        <v>414</v>
      </c>
      <c r="M2628" s="3" t="s">
        <v>415</v>
      </c>
      <c r="N2628" s="3" t="s">
        <v>2820</v>
      </c>
      <c r="O2628" s="3">
        <v>256479</v>
      </c>
      <c r="P2628" s="3" t="s">
        <v>2792</v>
      </c>
      <c r="Q2628" s="4" t="s">
        <v>807</v>
      </c>
      <c r="R2628" s="3">
        <v>2</v>
      </c>
      <c r="S2628" s="16">
        <v>44738</v>
      </c>
      <c r="T2628" s="12">
        <f t="shared" si="10"/>
        <v>1037730</v>
      </c>
      <c r="U2628" s="10"/>
      <c r="V2628" s="10"/>
      <c r="W2628" s="10"/>
      <c r="X2628" s="10"/>
      <c r="Y2628" s="10"/>
      <c r="Z2628" s="10"/>
    </row>
    <row r="2629" customHeight="1" spans="1:26">
      <c r="A2629" s="15"/>
      <c r="B2629" s="4" t="s">
        <v>2890</v>
      </c>
      <c r="C2629" s="3" t="s">
        <v>2818</v>
      </c>
      <c r="D2629" s="4" t="s">
        <v>1986</v>
      </c>
      <c r="E2629" s="4" t="s">
        <v>811</v>
      </c>
      <c r="F2629" s="4" t="s">
        <v>91</v>
      </c>
      <c r="G2629" s="4" t="s">
        <v>2841</v>
      </c>
      <c r="H2629" s="15"/>
      <c r="I2629" s="15"/>
      <c r="J2629" s="15"/>
      <c r="K2629" s="4" t="s">
        <v>3058</v>
      </c>
      <c r="L2629" s="3" t="s">
        <v>414</v>
      </c>
      <c r="M2629" s="3" t="s">
        <v>415</v>
      </c>
      <c r="N2629" s="3" t="s">
        <v>2820</v>
      </c>
      <c r="O2629" s="3">
        <v>256479</v>
      </c>
      <c r="P2629" s="3" t="s">
        <v>2792</v>
      </c>
      <c r="Q2629" s="4" t="s">
        <v>807</v>
      </c>
      <c r="R2629" s="3">
        <v>1</v>
      </c>
      <c r="S2629" s="16">
        <v>44738</v>
      </c>
      <c r="T2629" s="12">
        <f t="shared" si="10"/>
        <v>1037730</v>
      </c>
      <c r="U2629" s="10"/>
      <c r="V2629" s="10"/>
      <c r="W2629" s="10"/>
      <c r="X2629" s="10"/>
      <c r="Y2629" s="10"/>
      <c r="Z2629" s="10"/>
    </row>
    <row r="2630" customHeight="1" spans="1:26">
      <c r="A2630" s="15"/>
      <c r="B2630" s="4" t="s">
        <v>2890</v>
      </c>
      <c r="C2630" s="3" t="s">
        <v>2818</v>
      </c>
      <c r="D2630" s="4" t="s">
        <v>1997</v>
      </c>
      <c r="E2630" s="4" t="s">
        <v>355</v>
      </c>
      <c r="F2630" s="4" t="s">
        <v>92</v>
      </c>
      <c r="G2630" s="4" t="s">
        <v>2887</v>
      </c>
      <c r="H2630" s="15"/>
      <c r="I2630" s="15"/>
      <c r="J2630" s="15"/>
      <c r="K2630" s="4" t="s">
        <v>858</v>
      </c>
      <c r="L2630" s="3" t="s">
        <v>414</v>
      </c>
      <c r="M2630" s="3" t="s">
        <v>415</v>
      </c>
      <c r="N2630" s="3" t="s">
        <v>2820</v>
      </c>
      <c r="O2630" s="3">
        <v>256479</v>
      </c>
      <c r="P2630" s="3" t="s">
        <v>2792</v>
      </c>
      <c r="Q2630" s="4" t="s">
        <v>807</v>
      </c>
      <c r="R2630" s="3">
        <v>1</v>
      </c>
      <c r="S2630" s="16">
        <v>44738</v>
      </c>
      <c r="T2630" s="12">
        <f t="shared" si="10"/>
        <v>1037730</v>
      </c>
      <c r="U2630" s="10"/>
      <c r="V2630" s="10"/>
      <c r="W2630" s="10"/>
      <c r="X2630" s="10"/>
      <c r="Y2630" s="10"/>
      <c r="Z2630" s="10"/>
    </row>
    <row r="2631" customHeight="1" spans="1:26">
      <c r="A2631" s="15"/>
      <c r="B2631" s="4" t="s">
        <v>2890</v>
      </c>
      <c r="C2631" s="3" t="s">
        <v>2818</v>
      </c>
      <c r="D2631" s="4" t="s">
        <v>750</v>
      </c>
      <c r="E2631" s="4" t="s">
        <v>341</v>
      </c>
      <c r="F2631" s="4" t="s">
        <v>95</v>
      </c>
      <c r="G2631" s="4" t="s">
        <v>2877</v>
      </c>
      <c r="H2631" s="15"/>
      <c r="I2631" s="15"/>
      <c r="J2631" s="15"/>
      <c r="K2631" s="4" t="s">
        <v>2990</v>
      </c>
      <c r="L2631" s="3" t="s">
        <v>414</v>
      </c>
      <c r="M2631" s="3" t="s">
        <v>415</v>
      </c>
      <c r="N2631" s="3" t="s">
        <v>2820</v>
      </c>
      <c r="O2631" s="3">
        <v>256479</v>
      </c>
      <c r="P2631" s="3" t="s">
        <v>2792</v>
      </c>
      <c r="Q2631" s="4" t="s">
        <v>807</v>
      </c>
      <c r="R2631" s="3">
        <v>2</v>
      </c>
      <c r="S2631" s="16">
        <v>44738</v>
      </c>
      <c r="T2631" s="12">
        <f t="shared" si="10"/>
        <v>1037730</v>
      </c>
      <c r="U2631" s="10"/>
      <c r="V2631" s="10"/>
      <c r="W2631" s="10"/>
      <c r="X2631" s="10"/>
      <c r="Y2631" s="10"/>
      <c r="Z2631" s="10"/>
    </row>
    <row r="2632" customHeight="1" spans="1:26">
      <c r="A2632" s="15"/>
      <c r="B2632" s="4" t="s">
        <v>2890</v>
      </c>
      <c r="C2632" s="3" t="s">
        <v>2818</v>
      </c>
      <c r="D2632" s="4" t="s">
        <v>1959</v>
      </c>
      <c r="E2632" s="4" t="s">
        <v>770</v>
      </c>
      <c r="F2632" s="4" t="s">
        <v>460</v>
      </c>
      <c r="G2632" s="4" t="s">
        <v>2847</v>
      </c>
      <c r="H2632" s="15"/>
      <c r="I2632" s="15"/>
      <c r="J2632" s="15"/>
      <c r="K2632" s="4" t="s">
        <v>2995</v>
      </c>
      <c r="L2632" s="3" t="s">
        <v>414</v>
      </c>
      <c r="M2632" s="3" t="s">
        <v>415</v>
      </c>
      <c r="N2632" s="3" t="s">
        <v>2820</v>
      </c>
      <c r="O2632" s="3">
        <v>256479</v>
      </c>
      <c r="P2632" s="3" t="s">
        <v>2792</v>
      </c>
      <c r="Q2632" s="4" t="s">
        <v>807</v>
      </c>
      <c r="R2632" s="3">
        <v>1</v>
      </c>
      <c r="S2632" s="16">
        <v>44738</v>
      </c>
      <c r="T2632" s="12">
        <f t="shared" si="10"/>
        <v>1037730</v>
      </c>
      <c r="U2632" s="10"/>
      <c r="V2632" s="10"/>
      <c r="W2632" s="10"/>
      <c r="X2632" s="10"/>
      <c r="Y2632" s="10"/>
      <c r="Z2632" s="10"/>
    </row>
    <row r="2633" customHeight="1" spans="1:26">
      <c r="A2633" s="15"/>
      <c r="B2633" s="4" t="s">
        <v>2890</v>
      </c>
      <c r="C2633" s="3" t="s">
        <v>2818</v>
      </c>
      <c r="D2633" s="4" t="s">
        <v>1970</v>
      </c>
      <c r="E2633" s="4" t="s">
        <v>767</v>
      </c>
      <c r="F2633" s="4" t="s">
        <v>107</v>
      </c>
      <c r="G2633" s="4" t="s">
        <v>2844</v>
      </c>
      <c r="H2633" s="15"/>
      <c r="I2633" s="15"/>
      <c r="J2633" s="15"/>
      <c r="K2633" s="4" t="s">
        <v>3003</v>
      </c>
      <c r="L2633" s="3" t="s">
        <v>414</v>
      </c>
      <c r="M2633" s="3" t="s">
        <v>415</v>
      </c>
      <c r="N2633" s="3" t="s">
        <v>2820</v>
      </c>
      <c r="O2633" s="3">
        <v>256479</v>
      </c>
      <c r="P2633" s="3" t="s">
        <v>2792</v>
      </c>
      <c r="Q2633" s="4" t="s">
        <v>807</v>
      </c>
      <c r="R2633" s="3">
        <v>1</v>
      </c>
      <c r="S2633" s="16">
        <v>44738</v>
      </c>
      <c r="T2633" s="12">
        <f t="shared" si="10"/>
        <v>1037730</v>
      </c>
      <c r="U2633" s="10"/>
      <c r="V2633" s="10"/>
      <c r="W2633" s="10"/>
      <c r="X2633" s="10"/>
      <c r="Y2633" s="10"/>
      <c r="Z2633" s="10"/>
    </row>
    <row r="2634" customHeight="1" spans="1:26">
      <c r="A2634" s="15"/>
      <c r="B2634" s="4" t="s">
        <v>2890</v>
      </c>
      <c r="C2634" s="3" t="s">
        <v>2818</v>
      </c>
      <c r="D2634" s="4" t="s">
        <v>1956</v>
      </c>
      <c r="E2634" s="4" t="s">
        <v>762</v>
      </c>
      <c r="F2634" s="4" t="s">
        <v>543</v>
      </c>
      <c r="G2634" s="4" t="s">
        <v>2853</v>
      </c>
      <c r="H2634" s="15"/>
      <c r="I2634" s="15"/>
      <c r="J2634" s="15"/>
      <c r="K2634" s="4" t="s">
        <v>2916</v>
      </c>
      <c r="L2634" s="3" t="s">
        <v>414</v>
      </c>
      <c r="M2634" s="3" t="s">
        <v>415</v>
      </c>
      <c r="N2634" s="3" t="s">
        <v>2820</v>
      </c>
      <c r="O2634" s="3">
        <v>256479</v>
      </c>
      <c r="P2634" s="3" t="s">
        <v>2792</v>
      </c>
      <c r="Q2634" s="4" t="s">
        <v>807</v>
      </c>
      <c r="R2634" s="3">
        <v>2</v>
      </c>
      <c r="S2634" s="16">
        <v>44738</v>
      </c>
      <c r="T2634" s="12">
        <f t="shared" si="10"/>
        <v>1037730</v>
      </c>
      <c r="U2634" s="10"/>
      <c r="V2634" s="10"/>
      <c r="W2634" s="10"/>
      <c r="X2634" s="10"/>
      <c r="Y2634" s="10"/>
      <c r="Z2634" s="10"/>
    </row>
    <row r="2635" customHeight="1" spans="1:26">
      <c r="A2635" s="15"/>
      <c r="B2635" s="4" t="s">
        <v>2890</v>
      </c>
      <c r="C2635" s="3" t="s">
        <v>2818</v>
      </c>
      <c r="D2635" s="4" t="s">
        <v>2170</v>
      </c>
      <c r="E2635" s="4" t="s">
        <v>778</v>
      </c>
      <c r="F2635" s="4" t="s">
        <v>120</v>
      </c>
      <c r="G2635" s="4" t="s">
        <v>2845</v>
      </c>
      <c r="H2635" s="15"/>
      <c r="I2635" s="15"/>
      <c r="J2635" s="15"/>
      <c r="K2635" s="4" t="s">
        <v>2936</v>
      </c>
      <c r="L2635" s="3" t="s">
        <v>414</v>
      </c>
      <c r="M2635" s="3" t="s">
        <v>415</v>
      </c>
      <c r="N2635" s="3" t="s">
        <v>2820</v>
      </c>
      <c r="O2635" s="3">
        <v>256479</v>
      </c>
      <c r="P2635" s="3" t="s">
        <v>2792</v>
      </c>
      <c r="Q2635" s="4" t="s">
        <v>807</v>
      </c>
      <c r="R2635" s="3">
        <v>1</v>
      </c>
      <c r="S2635" s="16">
        <v>44738</v>
      </c>
      <c r="T2635" s="12">
        <f t="shared" si="10"/>
        <v>1037730</v>
      </c>
      <c r="U2635" s="10"/>
      <c r="V2635" s="10"/>
      <c r="W2635" s="10"/>
      <c r="X2635" s="10"/>
      <c r="Y2635" s="10"/>
      <c r="Z2635" s="10"/>
    </row>
    <row r="2636" customHeight="1" spans="1:26">
      <c r="A2636" s="15"/>
      <c r="B2636" s="4" t="s">
        <v>2890</v>
      </c>
      <c r="C2636" s="3" t="s">
        <v>2818</v>
      </c>
      <c r="D2636" s="4" t="s">
        <v>1956</v>
      </c>
      <c r="E2636" s="4" t="s">
        <v>762</v>
      </c>
      <c r="F2636" s="4" t="s">
        <v>685</v>
      </c>
      <c r="G2636" s="4" t="s">
        <v>2868</v>
      </c>
      <c r="H2636" s="15"/>
      <c r="I2636" s="15"/>
      <c r="J2636" s="15"/>
      <c r="K2636" s="4" t="s">
        <v>3034</v>
      </c>
      <c r="L2636" s="3" t="s">
        <v>414</v>
      </c>
      <c r="M2636" s="3" t="s">
        <v>415</v>
      </c>
      <c r="N2636" s="3" t="s">
        <v>2820</v>
      </c>
      <c r="O2636" s="3">
        <v>256479</v>
      </c>
      <c r="P2636" s="3" t="s">
        <v>2792</v>
      </c>
      <c r="Q2636" s="4" t="s">
        <v>807</v>
      </c>
      <c r="R2636" s="3">
        <v>1</v>
      </c>
      <c r="S2636" s="16">
        <v>44738</v>
      </c>
      <c r="T2636" s="12">
        <f t="shared" si="10"/>
        <v>1037730</v>
      </c>
      <c r="U2636" s="10"/>
      <c r="V2636" s="10"/>
      <c r="W2636" s="10"/>
      <c r="X2636" s="10"/>
      <c r="Y2636" s="10"/>
      <c r="Z2636" s="10"/>
    </row>
    <row r="2637" customHeight="1" spans="1:26">
      <c r="A2637" s="15"/>
      <c r="B2637" s="4" t="s">
        <v>2890</v>
      </c>
      <c r="C2637" s="3" t="s">
        <v>2818</v>
      </c>
      <c r="D2637" s="4" t="s">
        <v>1959</v>
      </c>
      <c r="E2637" s="4" t="s">
        <v>770</v>
      </c>
      <c r="F2637" s="4" t="s">
        <v>147</v>
      </c>
      <c r="G2637" s="4" t="s">
        <v>2847</v>
      </c>
      <c r="H2637" s="15"/>
      <c r="I2637" s="15"/>
      <c r="J2637" s="15"/>
      <c r="K2637" s="4" t="s">
        <v>2934</v>
      </c>
      <c r="L2637" s="3" t="s">
        <v>414</v>
      </c>
      <c r="M2637" s="3" t="s">
        <v>415</v>
      </c>
      <c r="N2637" s="3" t="s">
        <v>2820</v>
      </c>
      <c r="O2637" s="3">
        <v>256479</v>
      </c>
      <c r="P2637" s="3" t="s">
        <v>2792</v>
      </c>
      <c r="Q2637" s="4" t="s">
        <v>807</v>
      </c>
      <c r="R2637" s="3">
        <v>1</v>
      </c>
      <c r="S2637" s="16">
        <v>44738</v>
      </c>
      <c r="T2637" s="12">
        <f t="shared" si="10"/>
        <v>1037730</v>
      </c>
      <c r="U2637" s="10"/>
      <c r="V2637" s="10"/>
      <c r="W2637" s="10"/>
      <c r="X2637" s="10"/>
      <c r="Y2637" s="10"/>
      <c r="Z2637" s="10"/>
    </row>
    <row r="2638" customHeight="1" spans="1:26">
      <c r="A2638" s="15"/>
      <c r="B2638" s="4" t="s">
        <v>2890</v>
      </c>
      <c r="C2638" s="3" t="s">
        <v>2818</v>
      </c>
      <c r="D2638" s="4" t="s">
        <v>1959</v>
      </c>
      <c r="E2638" s="4" t="s">
        <v>763</v>
      </c>
      <c r="F2638" s="4" t="s">
        <v>159</v>
      </c>
      <c r="G2638" s="4" t="s">
        <v>2851</v>
      </c>
      <c r="H2638" s="15"/>
      <c r="I2638" s="15"/>
      <c r="J2638" s="15"/>
      <c r="K2638" s="4" t="s">
        <v>2897</v>
      </c>
      <c r="L2638" s="3" t="s">
        <v>414</v>
      </c>
      <c r="M2638" s="3" t="s">
        <v>415</v>
      </c>
      <c r="N2638" s="3" t="s">
        <v>2820</v>
      </c>
      <c r="O2638" s="3">
        <v>256479</v>
      </c>
      <c r="P2638" s="3" t="s">
        <v>2792</v>
      </c>
      <c r="Q2638" s="4" t="s">
        <v>807</v>
      </c>
      <c r="R2638" s="3">
        <v>1</v>
      </c>
      <c r="S2638" s="16">
        <v>44738</v>
      </c>
      <c r="T2638" s="12">
        <f t="shared" si="10"/>
        <v>1037730</v>
      </c>
      <c r="U2638" s="10"/>
      <c r="V2638" s="10"/>
      <c r="W2638" s="10"/>
      <c r="X2638" s="10"/>
      <c r="Y2638" s="10"/>
      <c r="Z2638" s="10"/>
    </row>
    <row r="2639" customHeight="1" spans="1:26">
      <c r="A2639" s="15"/>
      <c r="B2639" s="4" t="s">
        <v>2890</v>
      </c>
      <c r="C2639" s="3" t="s">
        <v>2818</v>
      </c>
      <c r="D2639" s="4" t="s">
        <v>1959</v>
      </c>
      <c r="E2639" s="4" t="s">
        <v>777</v>
      </c>
      <c r="F2639" s="4" t="s">
        <v>600</v>
      </c>
      <c r="G2639" s="4" t="s">
        <v>2852</v>
      </c>
      <c r="H2639" s="15"/>
      <c r="I2639" s="15"/>
      <c r="J2639" s="15"/>
      <c r="K2639" s="4" t="s">
        <v>3020</v>
      </c>
      <c r="L2639" s="3" t="s">
        <v>414</v>
      </c>
      <c r="M2639" s="3" t="s">
        <v>415</v>
      </c>
      <c r="N2639" s="3" t="s">
        <v>2820</v>
      </c>
      <c r="O2639" s="3">
        <v>256479</v>
      </c>
      <c r="P2639" s="3" t="s">
        <v>2792</v>
      </c>
      <c r="Q2639" s="4" t="s">
        <v>807</v>
      </c>
      <c r="R2639" s="3">
        <v>5</v>
      </c>
      <c r="S2639" s="16">
        <v>44738</v>
      </c>
      <c r="T2639" s="12">
        <f t="shared" si="10"/>
        <v>1037730</v>
      </c>
      <c r="U2639" s="10"/>
      <c r="V2639" s="10"/>
      <c r="W2639" s="10"/>
      <c r="X2639" s="10"/>
      <c r="Y2639" s="10"/>
      <c r="Z2639" s="10"/>
    </row>
    <row r="2640" customHeight="1" spans="1:26">
      <c r="A2640" s="15"/>
      <c r="B2640" s="4" t="s">
        <v>2890</v>
      </c>
      <c r="C2640" s="3" t="s">
        <v>2818</v>
      </c>
      <c r="D2640" s="4" t="s">
        <v>1970</v>
      </c>
      <c r="E2640" s="4" t="s">
        <v>767</v>
      </c>
      <c r="F2640" s="4" t="s">
        <v>174</v>
      </c>
      <c r="G2640" s="4" t="s">
        <v>2844</v>
      </c>
      <c r="H2640" s="15"/>
      <c r="I2640" s="15"/>
      <c r="J2640" s="15"/>
      <c r="K2640" s="4" t="s">
        <v>844</v>
      </c>
      <c r="L2640" s="3" t="s">
        <v>414</v>
      </c>
      <c r="M2640" s="3" t="s">
        <v>415</v>
      </c>
      <c r="N2640" s="3" t="s">
        <v>2820</v>
      </c>
      <c r="O2640" s="3">
        <v>256479</v>
      </c>
      <c r="P2640" s="3" t="s">
        <v>2792</v>
      </c>
      <c r="Q2640" s="4" t="s">
        <v>807</v>
      </c>
      <c r="R2640" s="3">
        <v>1</v>
      </c>
      <c r="S2640" s="16">
        <v>44738</v>
      </c>
      <c r="T2640" s="12">
        <f t="shared" si="10"/>
        <v>1037730</v>
      </c>
      <c r="U2640" s="10"/>
      <c r="V2640" s="10"/>
      <c r="W2640" s="10"/>
      <c r="X2640" s="10"/>
      <c r="Y2640" s="10"/>
      <c r="Z2640" s="10"/>
    </row>
    <row r="2641" customHeight="1" spans="1:26">
      <c r="A2641" s="15"/>
      <c r="B2641" s="4" t="s">
        <v>2890</v>
      </c>
      <c r="C2641" s="3" t="s">
        <v>2818</v>
      </c>
      <c r="D2641" s="4" t="s">
        <v>1959</v>
      </c>
      <c r="E2641" s="4" t="s">
        <v>863</v>
      </c>
      <c r="F2641" s="4" t="s">
        <v>178</v>
      </c>
      <c r="G2641" s="4" t="s">
        <v>2874</v>
      </c>
      <c r="H2641" s="15"/>
      <c r="I2641" s="15"/>
      <c r="J2641" s="15"/>
      <c r="K2641" s="4" t="s">
        <v>864</v>
      </c>
      <c r="L2641" s="3" t="s">
        <v>414</v>
      </c>
      <c r="M2641" s="3" t="s">
        <v>415</v>
      </c>
      <c r="N2641" s="3" t="s">
        <v>2820</v>
      </c>
      <c r="O2641" s="3">
        <v>256479</v>
      </c>
      <c r="P2641" s="3" t="s">
        <v>2792</v>
      </c>
      <c r="Q2641" s="4" t="s">
        <v>807</v>
      </c>
      <c r="R2641" s="3">
        <v>1</v>
      </c>
      <c r="S2641" s="16">
        <v>44738</v>
      </c>
      <c r="T2641" s="12">
        <f t="shared" si="10"/>
        <v>1037730</v>
      </c>
      <c r="U2641" s="10"/>
      <c r="V2641" s="10"/>
      <c r="W2641" s="10"/>
      <c r="X2641" s="10"/>
      <c r="Y2641" s="10"/>
      <c r="Z2641" s="10"/>
    </row>
    <row r="2642" customHeight="1" spans="1:26">
      <c r="A2642" s="15"/>
      <c r="B2642" s="4" t="s">
        <v>2890</v>
      </c>
      <c r="C2642" s="3" t="s">
        <v>2818</v>
      </c>
      <c r="D2642" s="4" t="s">
        <v>2183</v>
      </c>
      <c r="E2642" s="4" t="s">
        <v>779</v>
      </c>
      <c r="F2642" s="4" t="s">
        <v>199</v>
      </c>
      <c r="G2642" s="4" t="s">
        <v>2840</v>
      </c>
      <c r="H2642" s="15"/>
      <c r="I2642" s="15"/>
      <c r="J2642" s="15"/>
      <c r="K2642" s="4" t="s">
        <v>2762</v>
      </c>
      <c r="L2642" s="3" t="s">
        <v>414</v>
      </c>
      <c r="M2642" s="3" t="s">
        <v>415</v>
      </c>
      <c r="N2642" s="3" t="s">
        <v>2820</v>
      </c>
      <c r="O2642" s="3">
        <v>256479</v>
      </c>
      <c r="P2642" s="3" t="s">
        <v>2792</v>
      </c>
      <c r="Q2642" s="4" t="s">
        <v>807</v>
      </c>
      <c r="R2642" s="3">
        <v>1</v>
      </c>
      <c r="S2642" s="16">
        <v>44738</v>
      </c>
      <c r="T2642" s="12">
        <f t="shared" si="10"/>
        <v>1037730</v>
      </c>
      <c r="U2642" s="10"/>
      <c r="V2642" s="10"/>
      <c r="W2642" s="10"/>
      <c r="X2642" s="10"/>
      <c r="Y2642" s="10"/>
      <c r="Z2642" s="10"/>
    </row>
    <row r="2643" customHeight="1" spans="1:26">
      <c r="A2643" s="15"/>
      <c r="B2643" s="4" t="s">
        <v>2890</v>
      </c>
      <c r="C2643" s="3" t="s">
        <v>2818</v>
      </c>
      <c r="D2643" s="4" t="s">
        <v>1956</v>
      </c>
      <c r="E2643" s="4" t="s">
        <v>762</v>
      </c>
      <c r="F2643" s="4" t="s">
        <v>201</v>
      </c>
      <c r="G2643" s="4" t="s">
        <v>2853</v>
      </c>
      <c r="H2643" s="15"/>
      <c r="I2643" s="15"/>
      <c r="J2643" s="15"/>
      <c r="K2643" s="4" t="s">
        <v>2935</v>
      </c>
      <c r="L2643" s="3" t="s">
        <v>414</v>
      </c>
      <c r="M2643" s="3" t="s">
        <v>415</v>
      </c>
      <c r="N2643" s="3" t="s">
        <v>2820</v>
      </c>
      <c r="O2643" s="3">
        <v>256479</v>
      </c>
      <c r="P2643" s="3" t="s">
        <v>2792</v>
      </c>
      <c r="Q2643" s="4" t="s">
        <v>807</v>
      </c>
      <c r="R2643" s="3">
        <v>2</v>
      </c>
      <c r="S2643" s="16">
        <v>44738</v>
      </c>
      <c r="T2643" s="12">
        <f t="shared" si="10"/>
        <v>1037730</v>
      </c>
      <c r="U2643" s="10"/>
      <c r="V2643" s="10"/>
      <c r="W2643" s="10"/>
      <c r="X2643" s="10"/>
      <c r="Y2643" s="10"/>
      <c r="Z2643" s="10"/>
    </row>
    <row r="2644" customHeight="1" spans="1:26">
      <c r="A2644" s="15"/>
      <c r="B2644" s="4" t="s">
        <v>2890</v>
      </c>
      <c r="C2644" s="3" t="s">
        <v>2818</v>
      </c>
      <c r="D2644" s="4" t="s">
        <v>750</v>
      </c>
      <c r="E2644" s="4" t="s">
        <v>341</v>
      </c>
      <c r="F2644" s="4" t="s">
        <v>213</v>
      </c>
      <c r="G2644" s="4" t="s">
        <v>2839</v>
      </c>
      <c r="H2644" s="15"/>
      <c r="I2644" s="15"/>
      <c r="J2644" s="15"/>
      <c r="K2644" s="4" t="s">
        <v>816</v>
      </c>
      <c r="L2644" s="3" t="s">
        <v>414</v>
      </c>
      <c r="M2644" s="3" t="s">
        <v>415</v>
      </c>
      <c r="N2644" s="3" t="s">
        <v>2820</v>
      </c>
      <c r="O2644" s="3">
        <v>256479</v>
      </c>
      <c r="P2644" s="3" t="s">
        <v>2792</v>
      </c>
      <c r="Q2644" s="4" t="s">
        <v>807</v>
      </c>
      <c r="R2644" s="3">
        <v>1</v>
      </c>
      <c r="S2644" s="16">
        <v>44738</v>
      </c>
      <c r="T2644" s="12">
        <f t="shared" si="10"/>
        <v>1037730</v>
      </c>
      <c r="U2644" s="10"/>
      <c r="V2644" s="10"/>
      <c r="W2644" s="10"/>
      <c r="X2644" s="10"/>
      <c r="Y2644" s="10"/>
      <c r="Z2644" s="10"/>
    </row>
    <row r="2645" customHeight="1" spans="1:26">
      <c r="A2645" s="15"/>
      <c r="B2645" s="4" t="s">
        <v>2890</v>
      </c>
      <c r="C2645" s="3" t="s">
        <v>2818</v>
      </c>
      <c r="D2645" s="4" t="s">
        <v>750</v>
      </c>
      <c r="E2645" s="4" t="s">
        <v>341</v>
      </c>
      <c r="F2645" s="4" t="s">
        <v>215</v>
      </c>
      <c r="G2645" s="4" t="s">
        <v>2877</v>
      </c>
      <c r="H2645" s="15"/>
      <c r="I2645" s="15"/>
      <c r="J2645" s="15"/>
      <c r="K2645" s="4" t="s">
        <v>665</v>
      </c>
      <c r="L2645" s="3" t="s">
        <v>414</v>
      </c>
      <c r="M2645" s="3" t="s">
        <v>415</v>
      </c>
      <c r="N2645" s="3" t="s">
        <v>2820</v>
      </c>
      <c r="O2645" s="3">
        <v>256479</v>
      </c>
      <c r="P2645" s="3" t="s">
        <v>2792</v>
      </c>
      <c r="Q2645" s="4" t="s">
        <v>807</v>
      </c>
      <c r="R2645" s="3">
        <v>1</v>
      </c>
      <c r="S2645" s="16">
        <v>44738</v>
      </c>
      <c r="T2645" s="12">
        <f t="shared" si="10"/>
        <v>1037730</v>
      </c>
      <c r="U2645" s="10"/>
      <c r="V2645" s="10"/>
      <c r="W2645" s="10"/>
      <c r="X2645" s="10"/>
      <c r="Y2645" s="10"/>
      <c r="Z2645" s="10"/>
    </row>
    <row r="2646" customHeight="1" spans="1:26">
      <c r="A2646" s="15"/>
      <c r="B2646" s="4" t="s">
        <v>2890</v>
      </c>
      <c r="C2646" s="3" t="s">
        <v>2818</v>
      </c>
      <c r="D2646" s="4" t="s">
        <v>1970</v>
      </c>
      <c r="E2646" s="4" t="s">
        <v>767</v>
      </c>
      <c r="F2646" s="4" t="s">
        <v>217</v>
      </c>
      <c r="G2646" s="4" t="s">
        <v>2844</v>
      </c>
      <c r="H2646" s="15"/>
      <c r="I2646" s="15"/>
      <c r="J2646" s="15"/>
      <c r="K2646" s="4" t="s">
        <v>714</v>
      </c>
      <c r="L2646" s="3" t="s">
        <v>414</v>
      </c>
      <c r="M2646" s="3" t="s">
        <v>415</v>
      </c>
      <c r="N2646" s="3" t="s">
        <v>2820</v>
      </c>
      <c r="O2646" s="3">
        <v>256479</v>
      </c>
      <c r="P2646" s="3" t="s">
        <v>2792</v>
      </c>
      <c r="Q2646" s="4" t="s">
        <v>807</v>
      </c>
      <c r="R2646" s="3">
        <v>1</v>
      </c>
      <c r="S2646" s="16">
        <v>44738</v>
      </c>
      <c r="T2646" s="12">
        <f t="shared" si="10"/>
        <v>1037730</v>
      </c>
      <c r="U2646" s="10"/>
      <c r="V2646" s="10"/>
      <c r="W2646" s="10"/>
      <c r="X2646" s="10"/>
      <c r="Y2646" s="10"/>
      <c r="Z2646" s="10"/>
    </row>
    <row r="2647" customHeight="1" spans="1:26">
      <c r="A2647" s="15"/>
      <c r="B2647" s="4" t="s">
        <v>2890</v>
      </c>
      <c r="C2647" s="3" t="s">
        <v>2818</v>
      </c>
      <c r="D2647" s="4" t="s">
        <v>890</v>
      </c>
      <c r="E2647" s="4" t="s">
        <v>842</v>
      </c>
      <c r="F2647" s="4" t="s">
        <v>222</v>
      </c>
      <c r="G2647" s="4" t="s">
        <v>2885</v>
      </c>
      <c r="H2647" s="15"/>
      <c r="I2647" s="15"/>
      <c r="J2647" s="15"/>
      <c r="K2647" s="4" t="s">
        <v>866</v>
      </c>
      <c r="L2647" s="3" t="s">
        <v>414</v>
      </c>
      <c r="M2647" s="3" t="s">
        <v>415</v>
      </c>
      <c r="N2647" s="3" t="s">
        <v>2820</v>
      </c>
      <c r="O2647" s="3">
        <v>256479</v>
      </c>
      <c r="P2647" s="3" t="s">
        <v>2792</v>
      </c>
      <c r="Q2647" s="4" t="s">
        <v>807</v>
      </c>
      <c r="R2647" s="3">
        <v>1</v>
      </c>
      <c r="S2647" s="16">
        <v>44738</v>
      </c>
      <c r="T2647" s="12">
        <f t="shared" si="10"/>
        <v>1037730</v>
      </c>
      <c r="U2647" s="10"/>
      <c r="V2647" s="10"/>
      <c r="W2647" s="10"/>
      <c r="X2647" s="10"/>
      <c r="Y2647" s="10"/>
      <c r="Z2647" s="10"/>
    </row>
    <row r="2648" customHeight="1" spans="1:26">
      <c r="A2648" s="15"/>
      <c r="B2648" s="4" t="s">
        <v>2890</v>
      </c>
      <c r="C2648" s="3" t="s">
        <v>2818</v>
      </c>
      <c r="D2648" s="4" t="s">
        <v>750</v>
      </c>
      <c r="E2648" s="4" t="s">
        <v>341</v>
      </c>
      <c r="F2648" s="4" t="s">
        <v>226</v>
      </c>
      <c r="G2648" s="4" t="s">
        <v>2832</v>
      </c>
      <c r="H2648" s="15"/>
      <c r="I2648" s="15"/>
      <c r="J2648" s="15"/>
      <c r="K2648" s="4" t="s">
        <v>769</v>
      </c>
      <c r="L2648" s="3" t="s">
        <v>414</v>
      </c>
      <c r="M2648" s="3" t="s">
        <v>415</v>
      </c>
      <c r="N2648" s="3" t="s">
        <v>2820</v>
      </c>
      <c r="O2648" s="3">
        <v>256479</v>
      </c>
      <c r="P2648" s="3" t="s">
        <v>2792</v>
      </c>
      <c r="Q2648" s="4" t="s">
        <v>807</v>
      </c>
      <c r="R2648" s="3">
        <v>3</v>
      </c>
      <c r="S2648" s="16">
        <v>44738</v>
      </c>
      <c r="T2648" s="12">
        <f t="shared" si="10"/>
        <v>1037730</v>
      </c>
      <c r="U2648" s="10"/>
      <c r="V2648" s="10"/>
      <c r="W2648" s="10"/>
      <c r="X2648" s="10"/>
      <c r="Y2648" s="10"/>
      <c r="Z2648" s="10"/>
    </row>
    <row r="2649" customHeight="1" spans="1:26">
      <c r="A2649" s="15"/>
      <c r="B2649" s="4" t="s">
        <v>2890</v>
      </c>
      <c r="C2649" s="3" t="s">
        <v>2818</v>
      </c>
      <c r="D2649" s="4" t="s">
        <v>2170</v>
      </c>
      <c r="E2649" s="4" t="s">
        <v>792</v>
      </c>
      <c r="F2649" s="4" t="s">
        <v>231</v>
      </c>
      <c r="G2649" s="4" t="s">
        <v>2845</v>
      </c>
      <c r="H2649" s="15"/>
      <c r="I2649" s="15"/>
      <c r="J2649" s="15"/>
      <c r="K2649" s="4" t="s">
        <v>793</v>
      </c>
      <c r="L2649" s="3" t="s">
        <v>414</v>
      </c>
      <c r="M2649" s="3" t="s">
        <v>415</v>
      </c>
      <c r="N2649" s="3" t="s">
        <v>2820</v>
      </c>
      <c r="O2649" s="3">
        <v>256479</v>
      </c>
      <c r="P2649" s="3" t="s">
        <v>2792</v>
      </c>
      <c r="Q2649" s="4" t="s">
        <v>807</v>
      </c>
      <c r="R2649" s="3">
        <v>1</v>
      </c>
      <c r="S2649" s="16">
        <v>44738</v>
      </c>
      <c r="T2649" s="12">
        <f t="shared" si="10"/>
        <v>1037730</v>
      </c>
      <c r="U2649" s="10"/>
      <c r="V2649" s="10"/>
      <c r="W2649" s="10"/>
      <c r="X2649" s="10"/>
      <c r="Y2649" s="10"/>
      <c r="Z2649" s="10"/>
    </row>
    <row r="2650" customHeight="1" spans="1:26">
      <c r="A2650" s="15"/>
      <c r="B2650" s="4" t="s">
        <v>2890</v>
      </c>
      <c r="C2650" s="3" t="s">
        <v>2818</v>
      </c>
      <c r="D2650" s="4" t="s">
        <v>1959</v>
      </c>
      <c r="E2650" s="4" t="s">
        <v>763</v>
      </c>
      <c r="F2650" s="4" t="s">
        <v>452</v>
      </c>
      <c r="G2650" s="4" t="s">
        <v>2851</v>
      </c>
      <c r="H2650" s="15"/>
      <c r="I2650" s="15"/>
      <c r="J2650" s="15"/>
      <c r="K2650" s="4" t="s">
        <v>2959</v>
      </c>
      <c r="L2650" s="3" t="s">
        <v>414</v>
      </c>
      <c r="M2650" s="3" t="s">
        <v>415</v>
      </c>
      <c r="N2650" s="3" t="s">
        <v>2820</v>
      </c>
      <c r="O2650" s="3">
        <v>256480</v>
      </c>
      <c r="P2650" s="3" t="s">
        <v>2792</v>
      </c>
      <c r="Q2650" s="4" t="s">
        <v>815</v>
      </c>
      <c r="R2650" s="3">
        <v>1</v>
      </c>
      <c r="S2650" s="16">
        <v>44738</v>
      </c>
      <c r="T2650" s="12">
        <f t="shared" si="10"/>
        <v>1037730</v>
      </c>
      <c r="U2650" s="10"/>
      <c r="V2650" s="10"/>
      <c r="W2650" s="10"/>
      <c r="X2650" s="10"/>
      <c r="Y2650" s="10"/>
      <c r="Z2650" s="10"/>
    </row>
    <row r="2651" customHeight="1" spans="1:26">
      <c r="A2651" s="15"/>
      <c r="B2651" s="4" t="s">
        <v>2890</v>
      </c>
      <c r="C2651" s="3" t="s">
        <v>2818</v>
      </c>
      <c r="D2651" s="4" t="s">
        <v>750</v>
      </c>
      <c r="E2651" s="4" t="s">
        <v>341</v>
      </c>
      <c r="F2651" s="4" t="s">
        <v>96</v>
      </c>
      <c r="G2651" s="4" t="s">
        <v>2839</v>
      </c>
      <c r="H2651" s="15"/>
      <c r="I2651" s="15"/>
      <c r="J2651" s="15"/>
      <c r="K2651" s="4" t="s">
        <v>3012</v>
      </c>
      <c r="L2651" s="3" t="s">
        <v>414</v>
      </c>
      <c r="M2651" s="3" t="s">
        <v>415</v>
      </c>
      <c r="N2651" s="3" t="s">
        <v>2820</v>
      </c>
      <c r="O2651" s="3">
        <v>256480</v>
      </c>
      <c r="P2651" s="3" t="s">
        <v>2792</v>
      </c>
      <c r="Q2651" s="4" t="s">
        <v>815</v>
      </c>
      <c r="R2651" s="3">
        <v>1</v>
      </c>
      <c r="S2651" s="16">
        <v>44738</v>
      </c>
      <c r="T2651" s="12">
        <f t="shared" si="10"/>
        <v>1037730</v>
      </c>
      <c r="U2651" s="10"/>
      <c r="V2651" s="10"/>
      <c r="W2651" s="10"/>
      <c r="X2651" s="10"/>
      <c r="Y2651" s="10"/>
      <c r="Z2651" s="10"/>
    </row>
    <row r="2652" customHeight="1" spans="1:26">
      <c r="A2652" s="15"/>
      <c r="B2652" s="4" t="s">
        <v>2890</v>
      </c>
      <c r="C2652" s="3" t="s">
        <v>2818</v>
      </c>
      <c r="D2652" s="4" t="s">
        <v>1956</v>
      </c>
      <c r="E2652" s="4" t="s">
        <v>362</v>
      </c>
      <c r="F2652" s="4" t="s">
        <v>97</v>
      </c>
      <c r="G2652" s="4" t="s">
        <v>2822</v>
      </c>
      <c r="H2652" s="15"/>
      <c r="I2652" s="15"/>
      <c r="J2652" s="15"/>
      <c r="K2652" s="4" t="s">
        <v>785</v>
      </c>
      <c r="L2652" s="3" t="s">
        <v>414</v>
      </c>
      <c r="M2652" s="3" t="s">
        <v>415</v>
      </c>
      <c r="N2652" s="3" t="s">
        <v>2820</v>
      </c>
      <c r="O2652" s="3">
        <v>256480</v>
      </c>
      <c r="P2652" s="3" t="s">
        <v>2792</v>
      </c>
      <c r="Q2652" s="4" t="s">
        <v>815</v>
      </c>
      <c r="R2652" s="3">
        <v>1</v>
      </c>
      <c r="S2652" s="16">
        <v>44738</v>
      </c>
      <c r="T2652" s="12">
        <f t="shared" si="10"/>
        <v>1037730</v>
      </c>
      <c r="U2652" s="10"/>
      <c r="V2652" s="10"/>
      <c r="W2652" s="10"/>
      <c r="X2652" s="10"/>
      <c r="Y2652" s="10"/>
      <c r="Z2652" s="10"/>
    </row>
    <row r="2653" customHeight="1" spans="1:26">
      <c r="A2653" s="15"/>
      <c r="B2653" s="4" t="s">
        <v>2890</v>
      </c>
      <c r="C2653" s="3" t="s">
        <v>2818</v>
      </c>
      <c r="D2653" s="4" t="s">
        <v>1959</v>
      </c>
      <c r="E2653" s="4" t="s">
        <v>770</v>
      </c>
      <c r="F2653" s="4" t="s">
        <v>460</v>
      </c>
      <c r="G2653" s="4" t="s">
        <v>2847</v>
      </c>
      <c r="H2653" s="15"/>
      <c r="I2653" s="15"/>
      <c r="J2653" s="15"/>
      <c r="K2653" s="4" t="s">
        <v>2995</v>
      </c>
      <c r="L2653" s="3" t="s">
        <v>414</v>
      </c>
      <c r="M2653" s="3" t="s">
        <v>415</v>
      </c>
      <c r="N2653" s="3" t="s">
        <v>2820</v>
      </c>
      <c r="O2653" s="3">
        <v>256480</v>
      </c>
      <c r="P2653" s="3" t="s">
        <v>2792</v>
      </c>
      <c r="Q2653" s="4" t="s">
        <v>815</v>
      </c>
      <c r="R2653" s="3">
        <v>-1</v>
      </c>
      <c r="S2653" s="16">
        <v>44738</v>
      </c>
      <c r="T2653" s="12">
        <f t="shared" si="10"/>
        <v>1037730</v>
      </c>
      <c r="U2653" s="10"/>
      <c r="V2653" s="10"/>
      <c r="W2653" s="10"/>
      <c r="X2653" s="10"/>
      <c r="Y2653" s="10"/>
      <c r="Z2653" s="10"/>
    </row>
    <row r="2654" customHeight="1" spans="1:26">
      <c r="A2654" s="15"/>
      <c r="B2654" s="4" t="s">
        <v>2890</v>
      </c>
      <c r="C2654" s="3" t="s">
        <v>2818</v>
      </c>
      <c r="D2654" s="4" t="s">
        <v>1956</v>
      </c>
      <c r="E2654" s="4" t="s">
        <v>762</v>
      </c>
      <c r="F2654" s="4" t="s">
        <v>543</v>
      </c>
      <c r="G2654" s="4" t="s">
        <v>2853</v>
      </c>
      <c r="H2654" s="15"/>
      <c r="I2654" s="15"/>
      <c r="J2654" s="15"/>
      <c r="K2654" s="4" t="s">
        <v>2916</v>
      </c>
      <c r="L2654" s="3" t="s">
        <v>414</v>
      </c>
      <c r="M2654" s="3" t="s">
        <v>415</v>
      </c>
      <c r="N2654" s="3" t="s">
        <v>2820</v>
      </c>
      <c r="O2654" s="3">
        <v>256480</v>
      </c>
      <c r="P2654" s="3" t="s">
        <v>2792</v>
      </c>
      <c r="Q2654" s="4" t="s">
        <v>815</v>
      </c>
      <c r="R2654" s="3">
        <v>3</v>
      </c>
      <c r="S2654" s="16">
        <v>44738</v>
      </c>
      <c r="T2654" s="12">
        <f t="shared" si="10"/>
        <v>1037730</v>
      </c>
      <c r="U2654" s="10"/>
      <c r="V2654" s="10"/>
      <c r="W2654" s="10"/>
      <c r="X2654" s="10"/>
      <c r="Y2654" s="10"/>
      <c r="Z2654" s="10"/>
    </row>
    <row r="2655" customHeight="1" spans="1:26">
      <c r="A2655" s="15"/>
      <c r="B2655" s="4" t="s">
        <v>2890</v>
      </c>
      <c r="C2655" s="3" t="s">
        <v>2818</v>
      </c>
      <c r="D2655" s="4" t="s">
        <v>2170</v>
      </c>
      <c r="E2655" s="4" t="s">
        <v>778</v>
      </c>
      <c r="F2655" s="4" t="s">
        <v>120</v>
      </c>
      <c r="G2655" s="4" t="s">
        <v>2845</v>
      </c>
      <c r="H2655" s="15"/>
      <c r="I2655" s="15"/>
      <c r="J2655" s="15"/>
      <c r="K2655" s="4" t="s">
        <v>2936</v>
      </c>
      <c r="L2655" s="3" t="s">
        <v>414</v>
      </c>
      <c r="M2655" s="3" t="s">
        <v>415</v>
      </c>
      <c r="N2655" s="3" t="s">
        <v>2820</v>
      </c>
      <c r="O2655" s="3">
        <v>256480</v>
      </c>
      <c r="P2655" s="3" t="s">
        <v>2792</v>
      </c>
      <c r="Q2655" s="4" t="s">
        <v>815</v>
      </c>
      <c r="R2655" s="3">
        <v>1</v>
      </c>
      <c r="S2655" s="16">
        <v>44738</v>
      </c>
      <c r="T2655" s="12">
        <f t="shared" si="10"/>
        <v>1037730</v>
      </c>
      <c r="U2655" s="10"/>
      <c r="V2655" s="10"/>
      <c r="W2655" s="10"/>
      <c r="X2655" s="10"/>
      <c r="Y2655" s="10"/>
      <c r="Z2655" s="10"/>
    </row>
    <row r="2656" customHeight="1" spans="1:26">
      <c r="A2656" s="15"/>
      <c r="B2656" s="4" t="s">
        <v>2890</v>
      </c>
      <c r="C2656" s="3" t="s">
        <v>2818</v>
      </c>
      <c r="D2656" s="4" t="s">
        <v>1959</v>
      </c>
      <c r="E2656" s="4" t="s">
        <v>770</v>
      </c>
      <c r="F2656" s="4" t="s">
        <v>147</v>
      </c>
      <c r="G2656" s="4" t="s">
        <v>2847</v>
      </c>
      <c r="H2656" s="15"/>
      <c r="I2656" s="15"/>
      <c r="J2656" s="15"/>
      <c r="K2656" s="4" t="s">
        <v>2934</v>
      </c>
      <c r="L2656" s="3" t="s">
        <v>414</v>
      </c>
      <c r="M2656" s="3" t="s">
        <v>415</v>
      </c>
      <c r="N2656" s="3" t="s">
        <v>2820</v>
      </c>
      <c r="O2656" s="3">
        <v>256480</v>
      </c>
      <c r="P2656" s="3" t="s">
        <v>2792</v>
      </c>
      <c r="Q2656" s="4" t="s">
        <v>815</v>
      </c>
      <c r="R2656" s="3">
        <v>2</v>
      </c>
      <c r="S2656" s="16">
        <v>44738</v>
      </c>
      <c r="T2656" s="12">
        <f t="shared" si="10"/>
        <v>1037730</v>
      </c>
      <c r="U2656" s="10"/>
      <c r="V2656" s="10"/>
      <c r="W2656" s="10"/>
      <c r="X2656" s="10"/>
      <c r="Y2656" s="10"/>
      <c r="Z2656" s="10"/>
    </row>
    <row r="2657" customHeight="1" spans="1:26">
      <c r="A2657" s="15"/>
      <c r="B2657" s="4" t="s">
        <v>2890</v>
      </c>
      <c r="C2657" s="3" t="s">
        <v>2818</v>
      </c>
      <c r="D2657" s="4" t="s">
        <v>1959</v>
      </c>
      <c r="E2657" s="4" t="s">
        <v>810</v>
      </c>
      <c r="F2657" s="4" t="s">
        <v>521</v>
      </c>
      <c r="G2657" s="4" t="s">
        <v>2853</v>
      </c>
      <c r="H2657" s="15"/>
      <c r="I2657" s="15"/>
      <c r="J2657" s="15"/>
      <c r="K2657" s="4" t="s">
        <v>3001</v>
      </c>
      <c r="L2657" s="3" t="s">
        <v>414</v>
      </c>
      <c r="M2657" s="3" t="s">
        <v>415</v>
      </c>
      <c r="N2657" s="3" t="s">
        <v>2820</v>
      </c>
      <c r="O2657" s="3">
        <v>256480</v>
      </c>
      <c r="P2657" s="3" t="s">
        <v>2792</v>
      </c>
      <c r="Q2657" s="4" t="s">
        <v>815</v>
      </c>
      <c r="R2657" s="3">
        <v>1</v>
      </c>
      <c r="S2657" s="16">
        <v>44738</v>
      </c>
      <c r="T2657" s="12">
        <f t="shared" si="10"/>
        <v>1037730</v>
      </c>
      <c r="U2657" s="10"/>
      <c r="V2657" s="10"/>
      <c r="W2657" s="10"/>
      <c r="X2657" s="10"/>
      <c r="Y2657" s="10"/>
      <c r="Z2657" s="10"/>
    </row>
    <row r="2658" customHeight="1" spans="1:26">
      <c r="A2658" s="15"/>
      <c r="B2658" s="4" t="s">
        <v>2890</v>
      </c>
      <c r="C2658" s="3" t="s">
        <v>2818</v>
      </c>
      <c r="D2658" s="4" t="s">
        <v>1979</v>
      </c>
      <c r="E2658" s="4" t="s">
        <v>327</v>
      </c>
      <c r="F2658" s="4" t="s">
        <v>65</v>
      </c>
      <c r="G2658" s="4" t="s">
        <v>2864</v>
      </c>
      <c r="H2658" s="15"/>
      <c r="I2658" s="15"/>
      <c r="J2658" s="15"/>
      <c r="K2658" s="4" t="s">
        <v>3025</v>
      </c>
      <c r="L2658" s="3" t="s">
        <v>370</v>
      </c>
      <c r="M2658" s="3" t="s">
        <v>371</v>
      </c>
      <c r="N2658" s="3" t="s">
        <v>2820</v>
      </c>
      <c r="O2658" s="3">
        <v>250417</v>
      </c>
      <c r="P2658" s="3" t="s">
        <v>2792</v>
      </c>
      <c r="Q2658" s="4" t="s">
        <v>39</v>
      </c>
      <c r="R2658" s="3">
        <v>1</v>
      </c>
      <c r="S2658" s="16">
        <v>44739</v>
      </c>
      <c r="T2658" s="12">
        <f t="shared" si="10"/>
        <v>1038123</v>
      </c>
      <c r="U2658" s="10"/>
      <c r="V2658" s="10"/>
      <c r="W2658" s="10"/>
      <c r="X2658" s="10"/>
      <c r="Y2658" s="10"/>
      <c r="Z2658" s="10"/>
    </row>
    <row r="2659" customHeight="1" spans="1:26">
      <c r="A2659" s="15"/>
      <c r="B2659" s="4" t="s">
        <v>2890</v>
      </c>
      <c r="C2659" s="3" t="s">
        <v>2818</v>
      </c>
      <c r="D2659" s="4" t="s">
        <v>2183</v>
      </c>
      <c r="E2659" s="4" t="s">
        <v>779</v>
      </c>
      <c r="F2659" s="4" t="s">
        <v>125</v>
      </c>
      <c r="G2659" s="4" t="s">
        <v>2840</v>
      </c>
      <c r="H2659" s="15"/>
      <c r="I2659" s="15"/>
      <c r="J2659" s="15"/>
      <c r="K2659" s="4" t="s">
        <v>2948</v>
      </c>
      <c r="L2659" s="3" t="s">
        <v>414</v>
      </c>
      <c r="M2659" s="3" t="s">
        <v>415</v>
      </c>
      <c r="N2659" s="3" t="s">
        <v>2820</v>
      </c>
      <c r="O2659" s="3">
        <v>250873</v>
      </c>
      <c r="P2659" s="3" t="s">
        <v>2792</v>
      </c>
      <c r="Q2659" s="4" t="s">
        <v>12</v>
      </c>
      <c r="R2659" s="3">
        <v>1</v>
      </c>
      <c r="S2659" s="16">
        <v>44739</v>
      </c>
      <c r="T2659" s="12">
        <f t="shared" si="10"/>
        <v>1038123</v>
      </c>
      <c r="U2659" s="10"/>
      <c r="V2659" s="10"/>
      <c r="W2659" s="10"/>
      <c r="X2659" s="10"/>
      <c r="Y2659" s="10"/>
      <c r="Z2659" s="10"/>
    </row>
    <row r="2660" customHeight="1" spans="1:26">
      <c r="A2660" s="15"/>
      <c r="B2660" s="4" t="s">
        <v>2890</v>
      </c>
      <c r="C2660" s="3" t="s">
        <v>2818</v>
      </c>
      <c r="D2660" s="4" t="s">
        <v>1956</v>
      </c>
      <c r="E2660" s="4" t="s">
        <v>805</v>
      </c>
      <c r="F2660" s="4" t="s">
        <v>34</v>
      </c>
      <c r="G2660" s="4" t="s">
        <v>2853</v>
      </c>
      <c r="H2660" s="15"/>
      <c r="I2660" s="15"/>
      <c r="J2660" s="15"/>
      <c r="K2660" s="4" t="s">
        <v>2993</v>
      </c>
      <c r="L2660" s="3" t="s">
        <v>414</v>
      </c>
      <c r="M2660" s="3" t="s">
        <v>415</v>
      </c>
      <c r="N2660" s="3" t="s">
        <v>2820</v>
      </c>
      <c r="O2660" s="3">
        <v>250874</v>
      </c>
      <c r="P2660" s="3" t="s">
        <v>2792</v>
      </c>
      <c r="Q2660" s="4" t="s">
        <v>13</v>
      </c>
      <c r="R2660" s="3">
        <v>1</v>
      </c>
      <c r="S2660" s="16">
        <v>44739</v>
      </c>
      <c r="T2660" s="12">
        <f t="shared" si="10"/>
        <v>1038123</v>
      </c>
      <c r="U2660" s="10"/>
      <c r="V2660" s="10"/>
      <c r="W2660" s="10"/>
      <c r="X2660" s="10"/>
      <c r="Y2660" s="10"/>
      <c r="Z2660" s="10"/>
    </row>
    <row r="2661" customHeight="1" spans="1:26">
      <c r="A2661" s="15"/>
      <c r="B2661" s="4" t="s">
        <v>2890</v>
      </c>
      <c r="C2661" s="3" t="s">
        <v>2818</v>
      </c>
      <c r="D2661" s="4" t="s">
        <v>2004</v>
      </c>
      <c r="E2661" s="4" t="s">
        <v>772</v>
      </c>
      <c r="F2661" s="4" t="s">
        <v>51</v>
      </c>
      <c r="G2661" s="4" t="s">
        <v>2828</v>
      </c>
      <c r="H2661" s="15"/>
      <c r="I2661" s="15"/>
      <c r="J2661" s="15"/>
      <c r="K2661" s="4" t="s">
        <v>3032</v>
      </c>
      <c r="L2661" s="3" t="s">
        <v>414</v>
      </c>
      <c r="M2661" s="3" t="s">
        <v>415</v>
      </c>
      <c r="N2661" s="3" t="s">
        <v>2820</v>
      </c>
      <c r="O2661" s="3">
        <v>250874</v>
      </c>
      <c r="P2661" s="3" t="s">
        <v>2792</v>
      </c>
      <c r="Q2661" s="4" t="s">
        <v>13</v>
      </c>
      <c r="R2661" s="3">
        <v>1</v>
      </c>
      <c r="S2661" s="16">
        <v>44739</v>
      </c>
      <c r="T2661" s="12">
        <f t="shared" si="10"/>
        <v>1038123</v>
      </c>
      <c r="U2661" s="10"/>
      <c r="V2661" s="10"/>
      <c r="W2661" s="10"/>
      <c r="X2661" s="10"/>
      <c r="Y2661" s="10"/>
      <c r="Z2661" s="10"/>
    </row>
    <row r="2662" customHeight="1" spans="1:26">
      <c r="A2662" s="15"/>
      <c r="B2662" s="4" t="s">
        <v>2890</v>
      </c>
      <c r="C2662" s="3" t="s">
        <v>2818</v>
      </c>
      <c r="D2662" s="4" t="s">
        <v>1970</v>
      </c>
      <c r="E2662" s="4" t="s">
        <v>767</v>
      </c>
      <c r="F2662" s="4" t="s">
        <v>59</v>
      </c>
      <c r="G2662" s="4" t="s">
        <v>2844</v>
      </c>
      <c r="H2662" s="15"/>
      <c r="I2662" s="15"/>
      <c r="J2662" s="15"/>
      <c r="K2662" s="4" t="s">
        <v>2912</v>
      </c>
      <c r="L2662" s="3" t="s">
        <v>414</v>
      </c>
      <c r="M2662" s="3" t="s">
        <v>415</v>
      </c>
      <c r="N2662" s="3" t="s">
        <v>2820</v>
      </c>
      <c r="O2662" s="3">
        <v>250874</v>
      </c>
      <c r="P2662" s="3" t="s">
        <v>2792</v>
      </c>
      <c r="Q2662" s="4" t="s">
        <v>13</v>
      </c>
      <c r="R2662" s="3">
        <v>1</v>
      </c>
      <c r="S2662" s="16">
        <v>44739</v>
      </c>
      <c r="T2662" s="12">
        <f t="shared" si="10"/>
        <v>1038123</v>
      </c>
      <c r="U2662" s="10"/>
      <c r="V2662" s="10"/>
      <c r="W2662" s="10"/>
      <c r="X2662" s="10"/>
      <c r="Y2662" s="10"/>
      <c r="Z2662" s="10"/>
    </row>
    <row r="2663" customHeight="1" spans="1:26">
      <c r="A2663" s="15"/>
      <c r="B2663" s="4" t="s">
        <v>2890</v>
      </c>
      <c r="C2663" s="3" t="s">
        <v>2818</v>
      </c>
      <c r="D2663" s="4" t="s">
        <v>750</v>
      </c>
      <c r="E2663" s="4" t="s">
        <v>341</v>
      </c>
      <c r="F2663" s="4" t="s">
        <v>75</v>
      </c>
      <c r="G2663" s="4" t="s">
        <v>2832</v>
      </c>
      <c r="H2663" s="15"/>
      <c r="I2663" s="15"/>
      <c r="J2663" s="15"/>
      <c r="K2663" s="4" t="s">
        <v>3059</v>
      </c>
      <c r="L2663" s="3" t="s">
        <v>414</v>
      </c>
      <c r="M2663" s="3" t="s">
        <v>415</v>
      </c>
      <c r="N2663" s="3" t="s">
        <v>2820</v>
      </c>
      <c r="O2663" s="3">
        <v>250874</v>
      </c>
      <c r="P2663" s="3" t="s">
        <v>2792</v>
      </c>
      <c r="Q2663" s="4" t="s">
        <v>13</v>
      </c>
      <c r="R2663" s="3">
        <v>1</v>
      </c>
      <c r="S2663" s="16">
        <v>44739</v>
      </c>
      <c r="T2663" s="12">
        <f t="shared" si="10"/>
        <v>1038123</v>
      </c>
      <c r="U2663" s="10"/>
      <c r="V2663" s="10"/>
      <c r="W2663" s="10"/>
      <c r="X2663" s="10"/>
      <c r="Y2663" s="10"/>
      <c r="Z2663" s="10"/>
    </row>
    <row r="2664" customHeight="1" spans="1:26">
      <c r="A2664" s="15"/>
      <c r="B2664" s="4" t="s">
        <v>2890</v>
      </c>
      <c r="C2664" s="3" t="s">
        <v>2818</v>
      </c>
      <c r="D2664" s="4" t="s">
        <v>2004</v>
      </c>
      <c r="E2664" s="4" t="s">
        <v>772</v>
      </c>
      <c r="F2664" s="4" t="s">
        <v>101</v>
      </c>
      <c r="G2664" s="4" t="s">
        <v>2828</v>
      </c>
      <c r="H2664" s="15"/>
      <c r="I2664" s="15"/>
      <c r="J2664" s="15"/>
      <c r="K2664" s="4" t="s">
        <v>2991</v>
      </c>
      <c r="L2664" s="3" t="s">
        <v>414</v>
      </c>
      <c r="M2664" s="3" t="s">
        <v>415</v>
      </c>
      <c r="N2664" s="3" t="s">
        <v>2820</v>
      </c>
      <c r="O2664" s="3">
        <v>250874</v>
      </c>
      <c r="P2664" s="3" t="s">
        <v>2792</v>
      </c>
      <c r="Q2664" s="4" t="s">
        <v>13</v>
      </c>
      <c r="R2664" s="3">
        <v>1</v>
      </c>
      <c r="S2664" s="16">
        <v>44739</v>
      </c>
      <c r="T2664" s="12">
        <f t="shared" si="10"/>
        <v>1038123</v>
      </c>
      <c r="U2664" s="10"/>
      <c r="V2664" s="10"/>
      <c r="W2664" s="10"/>
      <c r="X2664" s="10"/>
      <c r="Y2664" s="10"/>
      <c r="Z2664" s="10"/>
    </row>
    <row r="2665" customHeight="1" spans="1:26">
      <c r="A2665" s="15"/>
      <c r="B2665" s="4" t="s">
        <v>2890</v>
      </c>
      <c r="C2665" s="3" t="s">
        <v>2818</v>
      </c>
      <c r="D2665" s="4" t="s">
        <v>1959</v>
      </c>
      <c r="E2665" s="4" t="s">
        <v>770</v>
      </c>
      <c r="F2665" s="4" t="s">
        <v>460</v>
      </c>
      <c r="G2665" s="4" t="s">
        <v>2847</v>
      </c>
      <c r="H2665" s="15"/>
      <c r="I2665" s="15"/>
      <c r="J2665" s="15"/>
      <c r="K2665" s="4" t="s">
        <v>2995</v>
      </c>
      <c r="L2665" s="3" t="s">
        <v>414</v>
      </c>
      <c r="M2665" s="3" t="s">
        <v>415</v>
      </c>
      <c r="N2665" s="3" t="s">
        <v>2820</v>
      </c>
      <c r="O2665" s="3">
        <v>250874</v>
      </c>
      <c r="P2665" s="3" t="s">
        <v>2792</v>
      </c>
      <c r="Q2665" s="4" t="s">
        <v>13</v>
      </c>
      <c r="R2665" s="3">
        <v>0</v>
      </c>
      <c r="S2665" s="16">
        <v>44739</v>
      </c>
      <c r="T2665" s="12">
        <f t="shared" si="10"/>
        <v>1038123</v>
      </c>
      <c r="U2665" s="10"/>
      <c r="V2665" s="10"/>
      <c r="W2665" s="10"/>
      <c r="X2665" s="10"/>
      <c r="Y2665" s="10"/>
      <c r="Z2665" s="10"/>
    </row>
    <row r="2666" customHeight="1" spans="1:26">
      <c r="A2666" s="15"/>
      <c r="B2666" s="4" t="s">
        <v>2890</v>
      </c>
      <c r="C2666" s="3" t="s">
        <v>2818</v>
      </c>
      <c r="D2666" s="4" t="s">
        <v>750</v>
      </c>
      <c r="E2666" s="4" t="s">
        <v>341</v>
      </c>
      <c r="F2666" s="4" t="s">
        <v>119</v>
      </c>
      <c r="G2666" s="4" t="s">
        <v>2832</v>
      </c>
      <c r="H2666" s="15"/>
      <c r="I2666" s="15"/>
      <c r="J2666" s="15"/>
      <c r="K2666" s="4" t="s">
        <v>2938</v>
      </c>
      <c r="L2666" s="3" t="s">
        <v>414</v>
      </c>
      <c r="M2666" s="3" t="s">
        <v>415</v>
      </c>
      <c r="N2666" s="3" t="s">
        <v>2820</v>
      </c>
      <c r="O2666" s="3">
        <v>250874</v>
      </c>
      <c r="P2666" s="3" t="s">
        <v>2792</v>
      </c>
      <c r="Q2666" s="4" t="s">
        <v>13</v>
      </c>
      <c r="R2666" s="3">
        <v>1</v>
      </c>
      <c r="S2666" s="16">
        <v>44739</v>
      </c>
      <c r="T2666" s="12">
        <f t="shared" si="10"/>
        <v>1038123</v>
      </c>
      <c r="U2666" s="10"/>
      <c r="V2666" s="10"/>
      <c r="W2666" s="10"/>
      <c r="X2666" s="10"/>
      <c r="Y2666" s="10"/>
      <c r="Z2666" s="10"/>
    </row>
    <row r="2667" customHeight="1" spans="1:26">
      <c r="A2667" s="15"/>
      <c r="B2667" s="4" t="s">
        <v>2890</v>
      </c>
      <c r="C2667" s="3" t="s">
        <v>2818</v>
      </c>
      <c r="D2667" s="4" t="s">
        <v>2183</v>
      </c>
      <c r="E2667" s="4" t="s">
        <v>779</v>
      </c>
      <c r="F2667" s="4" t="s">
        <v>125</v>
      </c>
      <c r="G2667" s="4" t="s">
        <v>2840</v>
      </c>
      <c r="H2667" s="15"/>
      <c r="I2667" s="15"/>
      <c r="J2667" s="15"/>
      <c r="K2667" s="4" t="s">
        <v>2948</v>
      </c>
      <c r="L2667" s="3" t="s">
        <v>414</v>
      </c>
      <c r="M2667" s="3" t="s">
        <v>415</v>
      </c>
      <c r="N2667" s="3" t="s">
        <v>2820</v>
      </c>
      <c r="O2667" s="3">
        <v>250874</v>
      </c>
      <c r="P2667" s="3" t="s">
        <v>2792</v>
      </c>
      <c r="Q2667" s="4" t="s">
        <v>13</v>
      </c>
      <c r="R2667" s="3">
        <v>1</v>
      </c>
      <c r="S2667" s="16">
        <v>44739</v>
      </c>
      <c r="T2667" s="12">
        <f t="shared" si="10"/>
        <v>1038123</v>
      </c>
      <c r="U2667" s="10"/>
      <c r="V2667" s="10"/>
      <c r="W2667" s="10"/>
      <c r="X2667" s="10"/>
      <c r="Y2667" s="10"/>
      <c r="Z2667" s="10"/>
    </row>
    <row r="2668" customHeight="1" spans="1:26">
      <c r="A2668" s="15"/>
      <c r="B2668" s="4" t="s">
        <v>2890</v>
      </c>
      <c r="C2668" s="3" t="s">
        <v>2818</v>
      </c>
      <c r="D2668" s="4" t="s">
        <v>1997</v>
      </c>
      <c r="E2668" s="4" t="s">
        <v>355</v>
      </c>
      <c r="F2668" s="4" t="s">
        <v>127</v>
      </c>
      <c r="G2668" s="4" t="s">
        <v>2842</v>
      </c>
      <c r="H2668" s="15"/>
      <c r="I2668" s="15"/>
      <c r="J2668" s="15"/>
      <c r="K2668" s="4" t="s">
        <v>3060</v>
      </c>
      <c r="L2668" s="3" t="s">
        <v>414</v>
      </c>
      <c r="M2668" s="3" t="s">
        <v>415</v>
      </c>
      <c r="N2668" s="3" t="s">
        <v>2820</v>
      </c>
      <c r="O2668" s="3">
        <v>250874</v>
      </c>
      <c r="P2668" s="3" t="s">
        <v>2792</v>
      </c>
      <c r="Q2668" s="4" t="s">
        <v>13</v>
      </c>
      <c r="R2668" s="3">
        <v>1</v>
      </c>
      <c r="S2668" s="16">
        <v>44739</v>
      </c>
      <c r="T2668" s="12">
        <f t="shared" si="10"/>
        <v>1038123</v>
      </c>
      <c r="U2668" s="10"/>
      <c r="V2668" s="10"/>
      <c r="W2668" s="10"/>
      <c r="X2668" s="10"/>
      <c r="Y2668" s="10"/>
      <c r="Z2668" s="10"/>
    </row>
    <row r="2669" customHeight="1" spans="1:26">
      <c r="A2669" s="15"/>
      <c r="B2669" s="4" t="s">
        <v>2890</v>
      </c>
      <c r="C2669" s="3" t="s">
        <v>2818</v>
      </c>
      <c r="D2669" s="4" t="s">
        <v>1956</v>
      </c>
      <c r="E2669" s="4" t="s">
        <v>762</v>
      </c>
      <c r="F2669" s="4" t="s">
        <v>745</v>
      </c>
      <c r="G2669" s="4" t="s">
        <v>2837</v>
      </c>
      <c r="H2669" s="15"/>
      <c r="I2669" s="15"/>
      <c r="J2669" s="15"/>
      <c r="K2669" s="4" t="s">
        <v>3061</v>
      </c>
      <c r="L2669" s="3" t="s">
        <v>414</v>
      </c>
      <c r="M2669" s="3" t="s">
        <v>415</v>
      </c>
      <c r="N2669" s="3" t="s">
        <v>2820</v>
      </c>
      <c r="O2669" s="3">
        <v>250874</v>
      </c>
      <c r="P2669" s="3" t="s">
        <v>2792</v>
      </c>
      <c r="Q2669" s="4" t="s">
        <v>13</v>
      </c>
      <c r="R2669" s="3">
        <v>1</v>
      </c>
      <c r="S2669" s="16">
        <v>44739</v>
      </c>
      <c r="T2669" s="12">
        <f t="shared" si="10"/>
        <v>1038123</v>
      </c>
      <c r="U2669" s="10"/>
      <c r="V2669" s="10"/>
      <c r="W2669" s="10"/>
      <c r="X2669" s="10"/>
      <c r="Y2669" s="10"/>
      <c r="Z2669" s="10"/>
    </row>
    <row r="2670" customHeight="1" spans="1:26">
      <c r="A2670" s="15"/>
      <c r="B2670" s="4" t="s">
        <v>2890</v>
      </c>
      <c r="C2670" s="3" t="s">
        <v>2818</v>
      </c>
      <c r="D2670" s="4" t="s">
        <v>2004</v>
      </c>
      <c r="E2670" s="4" t="s">
        <v>795</v>
      </c>
      <c r="F2670" s="4" t="s">
        <v>145</v>
      </c>
      <c r="G2670" s="4" t="s">
        <v>2885</v>
      </c>
      <c r="H2670" s="15"/>
      <c r="I2670" s="15"/>
      <c r="J2670" s="15"/>
      <c r="K2670" s="4" t="s">
        <v>3049</v>
      </c>
      <c r="L2670" s="3" t="s">
        <v>414</v>
      </c>
      <c r="M2670" s="3" t="s">
        <v>415</v>
      </c>
      <c r="N2670" s="3" t="s">
        <v>2820</v>
      </c>
      <c r="O2670" s="3">
        <v>250874</v>
      </c>
      <c r="P2670" s="3" t="s">
        <v>2792</v>
      </c>
      <c r="Q2670" s="4" t="s">
        <v>13</v>
      </c>
      <c r="R2670" s="3">
        <v>1</v>
      </c>
      <c r="S2670" s="16">
        <v>44739</v>
      </c>
      <c r="T2670" s="12">
        <f t="shared" si="10"/>
        <v>1038123</v>
      </c>
      <c r="U2670" s="10"/>
      <c r="V2670" s="10"/>
      <c r="W2670" s="10"/>
      <c r="X2670" s="10"/>
      <c r="Y2670" s="10"/>
      <c r="Z2670" s="10"/>
    </row>
    <row r="2671" customHeight="1" spans="1:26">
      <c r="A2671" s="15"/>
      <c r="B2671" s="4" t="s">
        <v>2890</v>
      </c>
      <c r="C2671" s="3" t="s">
        <v>2818</v>
      </c>
      <c r="D2671" s="4" t="s">
        <v>1959</v>
      </c>
      <c r="E2671" s="4" t="s">
        <v>856</v>
      </c>
      <c r="F2671" s="4" t="s">
        <v>153</v>
      </c>
      <c r="G2671" s="4" t="s">
        <v>2847</v>
      </c>
      <c r="H2671" s="15"/>
      <c r="I2671" s="15"/>
      <c r="J2671" s="15"/>
      <c r="K2671" s="4" t="s">
        <v>857</v>
      </c>
      <c r="L2671" s="3" t="s">
        <v>414</v>
      </c>
      <c r="M2671" s="3" t="s">
        <v>415</v>
      </c>
      <c r="N2671" s="3" t="s">
        <v>2820</v>
      </c>
      <c r="O2671" s="3">
        <v>250874</v>
      </c>
      <c r="P2671" s="3" t="s">
        <v>2792</v>
      </c>
      <c r="Q2671" s="4" t="s">
        <v>13</v>
      </c>
      <c r="R2671" s="3">
        <v>1</v>
      </c>
      <c r="S2671" s="16">
        <v>44739</v>
      </c>
      <c r="T2671" s="12">
        <f t="shared" si="10"/>
        <v>1038123</v>
      </c>
      <c r="U2671" s="10"/>
      <c r="V2671" s="10"/>
      <c r="W2671" s="10"/>
      <c r="X2671" s="10"/>
      <c r="Y2671" s="10"/>
      <c r="Z2671" s="10"/>
    </row>
    <row r="2672" customHeight="1" spans="1:26">
      <c r="A2672" s="15"/>
      <c r="B2672" s="4" t="s">
        <v>2890</v>
      </c>
      <c r="C2672" s="3" t="s">
        <v>2818</v>
      </c>
      <c r="D2672" s="4" t="s">
        <v>2206</v>
      </c>
      <c r="E2672" s="4" t="s">
        <v>775</v>
      </c>
      <c r="F2672" s="4" t="s">
        <v>161</v>
      </c>
      <c r="G2672" s="4" t="s">
        <v>2856</v>
      </c>
      <c r="H2672" s="15"/>
      <c r="I2672" s="15"/>
      <c r="J2672" s="15"/>
      <c r="K2672" s="4" t="s">
        <v>812</v>
      </c>
      <c r="L2672" s="3" t="s">
        <v>414</v>
      </c>
      <c r="M2672" s="3" t="s">
        <v>415</v>
      </c>
      <c r="N2672" s="3" t="s">
        <v>2820</v>
      </c>
      <c r="O2672" s="3">
        <v>250874</v>
      </c>
      <c r="P2672" s="3" t="s">
        <v>2792</v>
      </c>
      <c r="Q2672" s="4" t="s">
        <v>13</v>
      </c>
      <c r="R2672" s="3">
        <v>1</v>
      </c>
      <c r="S2672" s="16">
        <v>44739</v>
      </c>
      <c r="T2672" s="12">
        <f t="shared" si="10"/>
        <v>1038123</v>
      </c>
      <c r="U2672" s="10"/>
      <c r="V2672" s="10"/>
      <c r="W2672" s="10"/>
      <c r="X2672" s="10"/>
      <c r="Y2672" s="10"/>
      <c r="Z2672" s="10"/>
    </row>
    <row r="2673" customHeight="1" spans="1:26">
      <c r="A2673" s="15"/>
      <c r="B2673" s="4" t="s">
        <v>2890</v>
      </c>
      <c r="C2673" s="3" t="s">
        <v>2818</v>
      </c>
      <c r="D2673" s="4" t="s">
        <v>2206</v>
      </c>
      <c r="E2673" s="4" t="s">
        <v>775</v>
      </c>
      <c r="F2673" s="4" t="s">
        <v>166</v>
      </c>
      <c r="G2673" s="4" t="s">
        <v>2856</v>
      </c>
      <c r="H2673" s="15"/>
      <c r="I2673" s="15"/>
      <c r="J2673" s="15"/>
      <c r="K2673" s="4" t="s">
        <v>3062</v>
      </c>
      <c r="L2673" s="3" t="s">
        <v>414</v>
      </c>
      <c r="M2673" s="3" t="s">
        <v>415</v>
      </c>
      <c r="N2673" s="3" t="s">
        <v>2820</v>
      </c>
      <c r="O2673" s="3">
        <v>250874</v>
      </c>
      <c r="P2673" s="3" t="s">
        <v>2792</v>
      </c>
      <c r="Q2673" s="4" t="s">
        <v>13</v>
      </c>
      <c r="R2673" s="3">
        <v>1</v>
      </c>
      <c r="S2673" s="16">
        <v>44739</v>
      </c>
      <c r="T2673" s="12">
        <f t="shared" si="10"/>
        <v>1038123</v>
      </c>
      <c r="U2673" s="10"/>
      <c r="V2673" s="10"/>
      <c r="W2673" s="10"/>
      <c r="X2673" s="10"/>
      <c r="Y2673" s="10"/>
      <c r="Z2673" s="10"/>
    </row>
    <row r="2674" customHeight="1" spans="1:26">
      <c r="A2674" s="15"/>
      <c r="B2674" s="4" t="s">
        <v>2890</v>
      </c>
      <c r="C2674" s="3" t="s">
        <v>2818</v>
      </c>
      <c r="D2674" s="4" t="s">
        <v>2170</v>
      </c>
      <c r="E2674" s="4" t="s">
        <v>849</v>
      </c>
      <c r="F2674" s="4" t="s">
        <v>192</v>
      </c>
      <c r="G2674" s="4" t="s">
        <v>2845</v>
      </c>
      <c r="H2674" s="15"/>
      <c r="I2674" s="15"/>
      <c r="J2674" s="15"/>
      <c r="K2674" s="4" t="s">
        <v>682</v>
      </c>
      <c r="L2674" s="3" t="s">
        <v>414</v>
      </c>
      <c r="M2674" s="3" t="s">
        <v>415</v>
      </c>
      <c r="N2674" s="3" t="s">
        <v>2820</v>
      </c>
      <c r="O2674" s="3">
        <v>250874</v>
      </c>
      <c r="P2674" s="3" t="s">
        <v>2792</v>
      </c>
      <c r="Q2674" s="4" t="s">
        <v>13</v>
      </c>
      <c r="R2674" s="3">
        <v>1</v>
      </c>
      <c r="S2674" s="16">
        <v>44739</v>
      </c>
      <c r="T2674" s="12">
        <f t="shared" si="10"/>
        <v>1038123</v>
      </c>
      <c r="U2674" s="10"/>
      <c r="V2674" s="10"/>
      <c r="W2674" s="10"/>
      <c r="X2674" s="10"/>
      <c r="Y2674" s="10"/>
      <c r="Z2674" s="10"/>
    </row>
    <row r="2675" customHeight="1" spans="1:26">
      <c r="A2675" s="15"/>
      <c r="B2675" s="4" t="s">
        <v>2890</v>
      </c>
      <c r="C2675" s="3" t="s">
        <v>2818</v>
      </c>
      <c r="D2675" s="4" t="s">
        <v>750</v>
      </c>
      <c r="E2675" s="4" t="s">
        <v>341</v>
      </c>
      <c r="F2675" s="4" t="s">
        <v>62</v>
      </c>
      <c r="G2675" s="4" t="s">
        <v>2839</v>
      </c>
      <c r="H2675" s="15"/>
      <c r="I2675" s="15"/>
      <c r="J2675" s="15"/>
      <c r="K2675" s="4" t="s">
        <v>2952</v>
      </c>
      <c r="L2675" s="3" t="s">
        <v>370</v>
      </c>
      <c r="M2675" s="3" t="s">
        <v>410</v>
      </c>
      <c r="N2675" s="3" t="s">
        <v>2820</v>
      </c>
      <c r="O2675" s="3">
        <v>250877</v>
      </c>
      <c r="P2675" s="3" t="s">
        <v>2792</v>
      </c>
      <c r="Q2675" s="4" t="s">
        <v>22</v>
      </c>
      <c r="R2675" s="3">
        <v>1</v>
      </c>
      <c r="S2675" s="16">
        <v>44739</v>
      </c>
      <c r="T2675" s="12">
        <f t="shared" si="10"/>
        <v>1038123</v>
      </c>
      <c r="U2675" s="10"/>
      <c r="V2675" s="10"/>
      <c r="W2675" s="10"/>
      <c r="X2675" s="10"/>
      <c r="Y2675" s="10"/>
      <c r="Z2675" s="10"/>
    </row>
    <row r="2676" customHeight="1" spans="1:26">
      <c r="A2676" s="15"/>
      <c r="B2676" s="4" t="s">
        <v>2890</v>
      </c>
      <c r="C2676" s="3" t="s">
        <v>2818</v>
      </c>
      <c r="D2676" s="4" t="s">
        <v>1997</v>
      </c>
      <c r="E2676" s="4" t="s">
        <v>355</v>
      </c>
      <c r="F2676" s="4" t="s">
        <v>576</v>
      </c>
      <c r="G2676" s="4" t="s">
        <v>2842</v>
      </c>
      <c r="H2676" s="15"/>
      <c r="I2676" s="15"/>
      <c r="J2676" s="15"/>
      <c r="K2676" s="4" t="s">
        <v>2925</v>
      </c>
      <c r="L2676" s="3" t="s">
        <v>370</v>
      </c>
      <c r="M2676" s="3" t="s">
        <v>410</v>
      </c>
      <c r="N2676" s="3" t="s">
        <v>2820</v>
      </c>
      <c r="O2676" s="3">
        <v>250877</v>
      </c>
      <c r="P2676" s="3" t="s">
        <v>2792</v>
      </c>
      <c r="Q2676" s="4" t="s">
        <v>22</v>
      </c>
      <c r="R2676" s="3">
        <v>1</v>
      </c>
      <c r="S2676" s="16">
        <v>44739</v>
      </c>
      <c r="T2676" s="12">
        <f t="shared" si="10"/>
        <v>1038123</v>
      </c>
      <c r="U2676" s="10"/>
      <c r="V2676" s="10"/>
      <c r="W2676" s="10"/>
      <c r="X2676" s="10"/>
      <c r="Y2676" s="10"/>
      <c r="Z2676" s="10"/>
    </row>
    <row r="2677" customHeight="1" spans="1:26">
      <c r="A2677" s="15"/>
      <c r="B2677" s="4" t="s">
        <v>2890</v>
      </c>
      <c r="C2677" s="3" t="s">
        <v>2818</v>
      </c>
      <c r="D2677" s="4" t="s">
        <v>750</v>
      </c>
      <c r="E2677" s="4" t="s">
        <v>341</v>
      </c>
      <c r="F2677" s="4" t="s">
        <v>239</v>
      </c>
      <c r="G2677" s="4" t="s">
        <v>2877</v>
      </c>
      <c r="H2677" s="15"/>
      <c r="I2677" s="15"/>
      <c r="J2677" s="15"/>
      <c r="K2677" s="4" t="s">
        <v>751</v>
      </c>
      <c r="L2677" s="3" t="s">
        <v>370</v>
      </c>
      <c r="M2677" s="3" t="s">
        <v>410</v>
      </c>
      <c r="N2677" s="3" t="s">
        <v>2820</v>
      </c>
      <c r="O2677" s="3">
        <v>250877</v>
      </c>
      <c r="P2677" s="3" t="s">
        <v>2792</v>
      </c>
      <c r="Q2677" s="4" t="s">
        <v>22</v>
      </c>
      <c r="R2677" s="3">
        <v>0</v>
      </c>
      <c r="S2677" s="16">
        <v>44739</v>
      </c>
      <c r="T2677" s="12">
        <f t="shared" si="10"/>
        <v>1038123</v>
      </c>
      <c r="U2677" s="10"/>
      <c r="V2677" s="10"/>
      <c r="W2677" s="10"/>
      <c r="X2677" s="10"/>
      <c r="Y2677" s="10"/>
      <c r="Z2677" s="10"/>
    </row>
    <row r="2678" customHeight="1" spans="1:26">
      <c r="A2678" s="15"/>
      <c r="B2678" s="4" t="s">
        <v>2890</v>
      </c>
      <c r="C2678" s="3" t="s">
        <v>2818</v>
      </c>
      <c r="D2678" s="4" t="s">
        <v>1956</v>
      </c>
      <c r="E2678" s="4" t="s">
        <v>805</v>
      </c>
      <c r="F2678" s="4" t="s">
        <v>34</v>
      </c>
      <c r="G2678" s="4" t="s">
        <v>2853</v>
      </c>
      <c r="H2678" s="15"/>
      <c r="I2678" s="15"/>
      <c r="J2678" s="15"/>
      <c r="K2678" s="4" t="s">
        <v>2993</v>
      </c>
      <c r="L2678" s="3" t="s">
        <v>370</v>
      </c>
      <c r="M2678" s="3" t="s">
        <v>410</v>
      </c>
      <c r="N2678" s="3" t="s">
        <v>2820</v>
      </c>
      <c r="O2678" s="3">
        <v>250879</v>
      </c>
      <c r="P2678" s="3" t="s">
        <v>2792</v>
      </c>
      <c r="Q2678" s="4" t="s">
        <v>30</v>
      </c>
      <c r="R2678" s="3">
        <v>1</v>
      </c>
      <c r="S2678" s="16">
        <v>44739</v>
      </c>
      <c r="T2678" s="12">
        <f t="shared" si="10"/>
        <v>1038123</v>
      </c>
      <c r="U2678" s="10"/>
      <c r="V2678" s="10"/>
      <c r="W2678" s="10"/>
      <c r="X2678" s="10"/>
      <c r="Y2678" s="10"/>
      <c r="Z2678" s="10"/>
    </row>
    <row r="2679" customHeight="1" spans="1:26">
      <c r="A2679" s="15"/>
      <c r="B2679" s="4" t="s">
        <v>2890</v>
      </c>
      <c r="C2679" s="3" t="s">
        <v>2818</v>
      </c>
      <c r="D2679" s="4" t="s">
        <v>1970</v>
      </c>
      <c r="E2679" s="4" t="s">
        <v>767</v>
      </c>
      <c r="F2679" s="4" t="s">
        <v>59</v>
      </c>
      <c r="G2679" s="4" t="s">
        <v>2844</v>
      </c>
      <c r="H2679" s="15"/>
      <c r="I2679" s="15"/>
      <c r="J2679" s="15"/>
      <c r="K2679" s="4" t="s">
        <v>2912</v>
      </c>
      <c r="L2679" s="3" t="s">
        <v>370</v>
      </c>
      <c r="M2679" s="3" t="s">
        <v>410</v>
      </c>
      <c r="N2679" s="3" t="s">
        <v>2820</v>
      </c>
      <c r="O2679" s="3">
        <v>250879</v>
      </c>
      <c r="P2679" s="3" t="s">
        <v>2792</v>
      </c>
      <c r="Q2679" s="4" t="s">
        <v>30</v>
      </c>
      <c r="R2679" s="3">
        <v>1</v>
      </c>
      <c r="S2679" s="16">
        <v>44739</v>
      </c>
      <c r="T2679" s="12">
        <f t="shared" si="10"/>
        <v>1038123</v>
      </c>
      <c r="U2679" s="10"/>
      <c r="V2679" s="10"/>
      <c r="W2679" s="10"/>
      <c r="X2679" s="10"/>
      <c r="Y2679" s="10"/>
      <c r="Z2679" s="10"/>
    </row>
    <row r="2680" customHeight="1" spans="1:26">
      <c r="A2680" s="15"/>
      <c r="B2680" s="4" t="s">
        <v>2890</v>
      </c>
      <c r="C2680" s="3" t="s">
        <v>2818</v>
      </c>
      <c r="D2680" s="4" t="s">
        <v>2004</v>
      </c>
      <c r="E2680" s="4" t="s">
        <v>772</v>
      </c>
      <c r="F2680" s="4" t="s">
        <v>101</v>
      </c>
      <c r="G2680" s="4" t="s">
        <v>2828</v>
      </c>
      <c r="H2680" s="15"/>
      <c r="I2680" s="15"/>
      <c r="J2680" s="15"/>
      <c r="K2680" s="4" t="s">
        <v>2991</v>
      </c>
      <c r="L2680" s="3" t="s">
        <v>370</v>
      </c>
      <c r="M2680" s="3" t="s">
        <v>410</v>
      </c>
      <c r="N2680" s="3" t="s">
        <v>2820</v>
      </c>
      <c r="O2680" s="3">
        <v>250879</v>
      </c>
      <c r="P2680" s="3" t="s">
        <v>2792</v>
      </c>
      <c r="Q2680" s="4" t="s">
        <v>30</v>
      </c>
      <c r="R2680" s="3">
        <v>1</v>
      </c>
      <c r="S2680" s="16">
        <v>44739</v>
      </c>
      <c r="T2680" s="12">
        <f t="shared" si="10"/>
        <v>1038123</v>
      </c>
      <c r="U2680" s="10"/>
      <c r="V2680" s="10"/>
      <c r="W2680" s="10"/>
      <c r="X2680" s="10"/>
      <c r="Y2680" s="10"/>
      <c r="Z2680" s="10"/>
    </row>
    <row r="2681" customHeight="1" spans="1:26">
      <c r="A2681" s="15"/>
      <c r="B2681" s="4" t="s">
        <v>2890</v>
      </c>
      <c r="C2681" s="3" t="s">
        <v>2818</v>
      </c>
      <c r="D2681" s="4" t="s">
        <v>1959</v>
      </c>
      <c r="E2681" s="4" t="s">
        <v>770</v>
      </c>
      <c r="F2681" s="4" t="s">
        <v>460</v>
      </c>
      <c r="G2681" s="4" t="s">
        <v>2847</v>
      </c>
      <c r="H2681" s="15"/>
      <c r="I2681" s="15"/>
      <c r="J2681" s="15"/>
      <c r="K2681" s="4" t="s">
        <v>2995</v>
      </c>
      <c r="L2681" s="3" t="s">
        <v>370</v>
      </c>
      <c r="M2681" s="3" t="s">
        <v>410</v>
      </c>
      <c r="N2681" s="3" t="s">
        <v>2820</v>
      </c>
      <c r="O2681" s="3">
        <v>250879</v>
      </c>
      <c r="P2681" s="3" t="s">
        <v>2792</v>
      </c>
      <c r="Q2681" s="4" t="s">
        <v>30</v>
      </c>
      <c r="R2681" s="3">
        <v>-1</v>
      </c>
      <c r="S2681" s="16">
        <v>44739</v>
      </c>
      <c r="T2681" s="12">
        <f t="shared" si="10"/>
        <v>1038123</v>
      </c>
      <c r="U2681" s="10"/>
      <c r="V2681" s="10"/>
      <c r="W2681" s="10"/>
      <c r="X2681" s="10"/>
      <c r="Y2681" s="10"/>
      <c r="Z2681" s="10"/>
    </row>
    <row r="2682" customHeight="1" spans="1:26">
      <c r="A2682" s="15"/>
      <c r="B2682" s="4" t="s">
        <v>2890</v>
      </c>
      <c r="C2682" s="3" t="s">
        <v>2818</v>
      </c>
      <c r="D2682" s="4" t="s">
        <v>1956</v>
      </c>
      <c r="E2682" s="4" t="s">
        <v>762</v>
      </c>
      <c r="F2682" s="4" t="s">
        <v>102</v>
      </c>
      <c r="G2682" s="4" t="s">
        <v>2837</v>
      </c>
      <c r="H2682" s="15"/>
      <c r="I2682" s="15"/>
      <c r="J2682" s="15"/>
      <c r="K2682" s="4" t="s">
        <v>2957</v>
      </c>
      <c r="L2682" s="3" t="s">
        <v>370</v>
      </c>
      <c r="M2682" s="3" t="s">
        <v>410</v>
      </c>
      <c r="N2682" s="3" t="s">
        <v>2820</v>
      </c>
      <c r="O2682" s="3">
        <v>250879</v>
      </c>
      <c r="P2682" s="3" t="s">
        <v>2792</v>
      </c>
      <c r="Q2682" s="4" t="s">
        <v>30</v>
      </c>
      <c r="R2682" s="3">
        <v>1</v>
      </c>
      <c r="S2682" s="16">
        <v>44739</v>
      </c>
      <c r="T2682" s="12">
        <f t="shared" si="10"/>
        <v>1038123</v>
      </c>
      <c r="U2682" s="10"/>
      <c r="V2682" s="10"/>
      <c r="W2682" s="10"/>
      <c r="X2682" s="10"/>
      <c r="Y2682" s="10"/>
      <c r="Z2682" s="10"/>
    </row>
    <row r="2683" customHeight="1" spans="1:26">
      <c r="A2683" s="15"/>
      <c r="B2683" s="4" t="s">
        <v>2890</v>
      </c>
      <c r="C2683" s="3" t="s">
        <v>2818</v>
      </c>
      <c r="D2683" s="4" t="s">
        <v>1986</v>
      </c>
      <c r="E2683" s="4" t="s">
        <v>773</v>
      </c>
      <c r="F2683" s="4" t="s">
        <v>112</v>
      </c>
      <c r="G2683" s="4" t="s">
        <v>2841</v>
      </c>
      <c r="H2683" s="15"/>
      <c r="I2683" s="15"/>
      <c r="J2683" s="15"/>
      <c r="K2683" s="4" t="s">
        <v>2970</v>
      </c>
      <c r="L2683" s="3" t="s">
        <v>370</v>
      </c>
      <c r="M2683" s="3" t="s">
        <v>410</v>
      </c>
      <c r="N2683" s="3" t="s">
        <v>2820</v>
      </c>
      <c r="O2683" s="3">
        <v>250879</v>
      </c>
      <c r="P2683" s="3" t="s">
        <v>2792</v>
      </c>
      <c r="Q2683" s="4" t="s">
        <v>30</v>
      </c>
      <c r="R2683" s="3">
        <v>1</v>
      </c>
      <c r="S2683" s="16">
        <v>44739</v>
      </c>
      <c r="T2683" s="12">
        <f t="shared" si="10"/>
        <v>1038123</v>
      </c>
      <c r="U2683" s="10"/>
      <c r="V2683" s="10"/>
      <c r="W2683" s="10"/>
      <c r="X2683" s="10"/>
      <c r="Y2683" s="10"/>
      <c r="Z2683" s="10"/>
    </row>
    <row r="2684" customHeight="1" spans="1:26">
      <c r="A2684" s="15"/>
      <c r="B2684" s="4" t="s">
        <v>2890</v>
      </c>
      <c r="C2684" s="3" t="s">
        <v>2818</v>
      </c>
      <c r="D2684" s="4" t="s">
        <v>1959</v>
      </c>
      <c r="E2684" s="4" t="s">
        <v>777</v>
      </c>
      <c r="F2684" s="4" t="s">
        <v>117</v>
      </c>
      <c r="G2684" s="4" t="s">
        <v>2863</v>
      </c>
      <c r="H2684" s="15"/>
      <c r="I2684" s="15"/>
      <c r="J2684" s="15"/>
      <c r="K2684" s="4" t="s">
        <v>2994</v>
      </c>
      <c r="L2684" s="3" t="s">
        <v>370</v>
      </c>
      <c r="M2684" s="3" t="s">
        <v>410</v>
      </c>
      <c r="N2684" s="3" t="s">
        <v>2820</v>
      </c>
      <c r="O2684" s="3">
        <v>250879</v>
      </c>
      <c r="P2684" s="3" t="s">
        <v>2792</v>
      </c>
      <c r="Q2684" s="4" t="s">
        <v>30</v>
      </c>
      <c r="R2684" s="3">
        <v>1</v>
      </c>
      <c r="S2684" s="16">
        <v>44739</v>
      </c>
      <c r="T2684" s="12">
        <f t="shared" si="10"/>
        <v>1038123</v>
      </c>
      <c r="U2684" s="10"/>
      <c r="V2684" s="10"/>
      <c r="W2684" s="10"/>
      <c r="X2684" s="10"/>
      <c r="Y2684" s="10"/>
      <c r="Z2684" s="10"/>
    </row>
    <row r="2685" customHeight="1" spans="1:26">
      <c r="A2685" s="15"/>
      <c r="B2685" s="4" t="s">
        <v>2890</v>
      </c>
      <c r="C2685" s="3" t="s">
        <v>2818</v>
      </c>
      <c r="D2685" s="4" t="s">
        <v>1959</v>
      </c>
      <c r="E2685" s="4" t="s">
        <v>856</v>
      </c>
      <c r="F2685" s="4" t="s">
        <v>153</v>
      </c>
      <c r="G2685" s="4" t="s">
        <v>2847</v>
      </c>
      <c r="H2685" s="15"/>
      <c r="I2685" s="15"/>
      <c r="J2685" s="15"/>
      <c r="K2685" s="4" t="s">
        <v>857</v>
      </c>
      <c r="L2685" s="3" t="s">
        <v>370</v>
      </c>
      <c r="M2685" s="3" t="s">
        <v>410</v>
      </c>
      <c r="N2685" s="3" t="s">
        <v>2820</v>
      </c>
      <c r="O2685" s="3">
        <v>250879</v>
      </c>
      <c r="P2685" s="3" t="s">
        <v>2792</v>
      </c>
      <c r="Q2685" s="4" t="s">
        <v>30</v>
      </c>
      <c r="R2685" s="3">
        <v>1</v>
      </c>
      <c r="S2685" s="16">
        <v>44739</v>
      </c>
      <c r="T2685" s="12">
        <f t="shared" si="10"/>
        <v>1038123</v>
      </c>
      <c r="U2685" s="10"/>
      <c r="V2685" s="10"/>
      <c r="W2685" s="10"/>
      <c r="X2685" s="10"/>
      <c r="Y2685" s="10"/>
      <c r="Z2685" s="10"/>
    </row>
    <row r="2686" customHeight="1" spans="1:26">
      <c r="A2686" s="15"/>
      <c r="B2686" s="4" t="s">
        <v>2890</v>
      </c>
      <c r="C2686" s="3" t="s">
        <v>2818</v>
      </c>
      <c r="D2686" s="4" t="s">
        <v>2183</v>
      </c>
      <c r="E2686" s="4" t="s">
        <v>867</v>
      </c>
      <c r="F2686" s="4" t="s">
        <v>202</v>
      </c>
      <c r="G2686" s="4" t="s">
        <v>2874</v>
      </c>
      <c r="H2686" s="15"/>
      <c r="I2686" s="15"/>
      <c r="J2686" s="15"/>
      <c r="K2686" s="4" t="s">
        <v>868</v>
      </c>
      <c r="L2686" s="3" t="s">
        <v>370</v>
      </c>
      <c r="M2686" s="3" t="s">
        <v>410</v>
      </c>
      <c r="N2686" s="3" t="s">
        <v>2820</v>
      </c>
      <c r="O2686" s="3">
        <v>250879</v>
      </c>
      <c r="P2686" s="3" t="s">
        <v>2792</v>
      </c>
      <c r="Q2686" s="4" t="s">
        <v>30</v>
      </c>
      <c r="R2686" s="3">
        <v>1</v>
      </c>
      <c r="S2686" s="16">
        <v>44739</v>
      </c>
      <c r="T2686" s="12">
        <f t="shared" si="10"/>
        <v>1038123</v>
      </c>
      <c r="U2686" s="10"/>
      <c r="V2686" s="10"/>
      <c r="W2686" s="10"/>
      <c r="X2686" s="10"/>
      <c r="Y2686" s="10"/>
      <c r="Z2686" s="10"/>
    </row>
    <row r="2687" customHeight="1" spans="1:26">
      <c r="A2687" s="15"/>
      <c r="B2687" s="4" t="s">
        <v>2890</v>
      </c>
      <c r="C2687" s="3" t="s">
        <v>2818</v>
      </c>
      <c r="D2687" s="4" t="s">
        <v>2183</v>
      </c>
      <c r="E2687" s="4" t="s">
        <v>867</v>
      </c>
      <c r="F2687" s="4" t="s">
        <v>202</v>
      </c>
      <c r="G2687" s="4" t="s">
        <v>2874</v>
      </c>
      <c r="H2687" s="15"/>
      <c r="I2687" s="15"/>
      <c r="J2687" s="15"/>
      <c r="K2687" s="4" t="s">
        <v>868</v>
      </c>
      <c r="L2687" s="3" t="s">
        <v>370</v>
      </c>
      <c r="M2687" s="3" t="s">
        <v>410</v>
      </c>
      <c r="N2687" s="3" t="s">
        <v>2820</v>
      </c>
      <c r="O2687" s="3">
        <v>250879</v>
      </c>
      <c r="P2687" s="3" t="s">
        <v>2792</v>
      </c>
      <c r="Q2687" s="4" t="s">
        <v>30</v>
      </c>
      <c r="R2687" s="3">
        <v>-1</v>
      </c>
      <c r="S2687" s="16">
        <v>44739</v>
      </c>
      <c r="T2687" s="12">
        <f t="shared" si="10"/>
        <v>1038123</v>
      </c>
      <c r="U2687" s="10"/>
      <c r="V2687" s="10"/>
      <c r="W2687" s="10"/>
      <c r="X2687" s="10"/>
      <c r="Y2687" s="10"/>
      <c r="Z2687" s="10"/>
    </row>
    <row r="2688" customHeight="1" spans="1:26">
      <c r="A2688" s="15"/>
      <c r="B2688" s="4" t="s">
        <v>2890</v>
      </c>
      <c r="C2688" s="3" t="s">
        <v>2818</v>
      </c>
      <c r="D2688" s="4" t="s">
        <v>1979</v>
      </c>
      <c r="E2688" s="4" t="s">
        <v>768</v>
      </c>
      <c r="F2688" s="4" t="s">
        <v>162</v>
      </c>
      <c r="G2688" s="4" t="s">
        <v>2864</v>
      </c>
      <c r="H2688" s="15"/>
      <c r="I2688" s="15"/>
      <c r="J2688" s="15"/>
      <c r="K2688" s="4" t="s">
        <v>2898</v>
      </c>
      <c r="L2688" s="3" t="s">
        <v>414</v>
      </c>
      <c r="M2688" s="3" t="s">
        <v>428</v>
      </c>
      <c r="N2688" s="3" t="s">
        <v>2820</v>
      </c>
      <c r="O2688" s="3">
        <v>250881</v>
      </c>
      <c r="P2688" s="3" t="s">
        <v>2792</v>
      </c>
      <c r="Q2688" s="4" t="s">
        <v>98</v>
      </c>
      <c r="R2688" s="3">
        <v>0</v>
      </c>
      <c r="S2688" s="16">
        <v>44739</v>
      </c>
      <c r="T2688" s="12">
        <f t="shared" si="10"/>
        <v>1038123</v>
      </c>
      <c r="U2688" s="10"/>
      <c r="V2688" s="10"/>
      <c r="W2688" s="10"/>
      <c r="X2688" s="10"/>
      <c r="Y2688" s="10"/>
      <c r="Z2688" s="10"/>
    </row>
    <row r="2689" customHeight="1" spans="1:26">
      <c r="A2689" s="15"/>
      <c r="B2689" s="4" t="s">
        <v>2890</v>
      </c>
      <c r="C2689" s="3" t="s">
        <v>2818</v>
      </c>
      <c r="D2689" s="4" t="s">
        <v>1959</v>
      </c>
      <c r="E2689" s="4" t="s">
        <v>763</v>
      </c>
      <c r="F2689" s="4" t="s">
        <v>206</v>
      </c>
      <c r="G2689" s="4" t="s">
        <v>2851</v>
      </c>
      <c r="H2689" s="15"/>
      <c r="I2689" s="15"/>
      <c r="J2689" s="15"/>
      <c r="K2689" s="4" t="s">
        <v>865</v>
      </c>
      <c r="L2689" s="3" t="s">
        <v>414</v>
      </c>
      <c r="M2689" s="3" t="s">
        <v>428</v>
      </c>
      <c r="N2689" s="3" t="s">
        <v>2820</v>
      </c>
      <c r="O2689" s="3">
        <v>250881</v>
      </c>
      <c r="P2689" s="3" t="s">
        <v>2792</v>
      </c>
      <c r="Q2689" s="4" t="s">
        <v>98</v>
      </c>
      <c r="R2689" s="3">
        <v>1</v>
      </c>
      <c r="S2689" s="16">
        <v>44739</v>
      </c>
      <c r="T2689" s="12">
        <f t="shared" si="10"/>
        <v>1038123</v>
      </c>
      <c r="U2689" s="10"/>
      <c r="V2689" s="10"/>
      <c r="W2689" s="10"/>
      <c r="X2689" s="10"/>
      <c r="Y2689" s="10"/>
      <c r="Z2689" s="10"/>
    </row>
    <row r="2690" customHeight="1" spans="1:26">
      <c r="A2690" s="15"/>
      <c r="B2690" s="4" t="s">
        <v>2890</v>
      </c>
      <c r="C2690" s="3" t="s">
        <v>2818</v>
      </c>
      <c r="D2690" s="4" t="s">
        <v>1986</v>
      </c>
      <c r="E2690" s="4" t="s">
        <v>782</v>
      </c>
      <c r="F2690" s="4" t="s">
        <v>606</v>
      </c>
      <c r="G2690" s="4" t="s">
        <v>2855</v>
      </c>
      <c r="H2690" s="15"/>
      <c r="I2690" s="15"/>
      <c r="J2690" s="15"/>
      <c r="K2690" s="4" t="s">
        <v>607</v>
      </c>
      <c r="L2690" s="3" t="s">
        <v>414</v>
      </c>
      <c r="M2690" s="3" t="s">
        <v>415</v>
      </c>
      <c r="N2690" s="3" t="s">
        <v>2820</v>
      </c>
      <c r="O2690" s="3">
        <v>204737</v>
      </c>
      <c r="P2690" s="3" t="s">
        <v>2792</v>
      </c>
      <c r="Q2690" s="4" t="s">
        <v>20</v>
      </c>
      <c r="R2690" s="3">
        <v>1</v>
      </c>
      <c r="S2690" s="16">
        <v>44739</v>
      </c>
      <c r="T2690" s="12">
        <f t="shared" si="10"/>
        <v>1038123</v>
      </c>
      <c r="U2690" s="10"/>
      <c r="V2690" s="10"/>
      <c r="W2690" s="10"/>
      <c r="X2690" s="10"/>
      <c r="Y2690" s="10"/>
      <c r="Z2690" s="10"/>
    </row>
    <row r="2691" customHeight="1" spans="1:26">
      <c r="A2691" s="15"/>
      <c r="B2691" s="4" t="s">
        <v>2890</v>
      </c>
      <c r="C2691" s="3" t="s">
        <v>2818</v>
      </c>
      <c r="D2691" s="4" t="s">
        <v>1959</v>
      </c>
      <c r="E2691" s="4" t="s">
        <v>777</v>
      </c>
      <c r="F2691" s="4" t="s">
        <v>180</v>
      </c>
      <c r="G2691" s="4" t="s">
        <v>2863</v>
      </c>
      <c r="H2691" s="15"/>
      <c r="I2691" s="15"/>
      <c r="J2691" s="15"/>
      <c r="K2691" s="4" t="s">
        <v>628</v>
      </c>
      <c r="L2691" s="3" t="s">
        <v>414</v>
      </c>
      <c r="M2691" s="3" t="s">
        <v>415</v>
      </c>
      <c r="N2691" s="3" t="s">
        <v>2820</v>
      </c>
      <c r="O2691" s="3">
        <v>204736</v>
      </c>
      <c r="P2691" s="3" t="s">
        <v>2792</v>
      </c>
      <c r="Q2691" s="4" t="s">
        <v>19</v>
      </c>
      <c r="R2691" s="3">
        <v>1</v>
      </c>
      <c r="S2691" s="16">
        <v>44739</v>
      </c>
      <c r="T2691" s="12">
        <f t="shared" si="10"/>
        <v>1038123</v>
      </c>
      <c r="U2691" s="10"/>
      <c r="V2691" s="10"/>
      <c r="W2691" s="10"/>
      <c r="X2691" s="10"/>
      <c r="Y2691" s="10"/>
      <c r="Z2691" s="10"/>
    </row>
    <row r="2692" customHeight="1" spans="1:26">
      <c r="A2692" s="15"/>
      <c r="B2692" s="4" t="s">
        <v>2890</v>
      </c>
      <c r="C2692" s="3" t="s">
        <v>2818</v>
      </c>
      <c r="D2692" s="4" t="s">
        <v>1956</v>
      </c>
      <c r="E2692" s="4" t="s">
        <v>762</v>
      </c>
      <c r="F2692" s="4" t="s">
        <v>10</v>
      </c>
      <c r="G2692" s="4" t="s">
        <v>2867</v>
      </c>
      <c r="H2692" s="15"/>
      <c r="I2692" s="15"/>
      <c r="J2692" s="15"/>
      <c r="K2692" s="4" t="s">
        <v>2942</v>
      </c>
      <c r="L2692" s="3" t="s">
        <v>414</v>
      </c>
      <c r="M2692" s="3" t="s">
        <v>415</v>
      </c>
      <c r="N2692" s="3" t="s">
        <v>2820</v>
      </c>
      <c r="O2692" s="3">
        <v>256479</v>
      </c>
      <c r="P2692" s="3" t="s">
        <v>2792</v>
      </c>
      <c r="Q2692" s="4" t="s">
        <v>807</v>
      </c>
      <c r="R2692" s="3">
        <v>1</v>
      </c>
      <c r="S2692" s="16">
        <v>44739</v>
      </c>
      <c r="T2692" s="12">
        <f t="shared" si="10"/>
        <v>1038123</v>
      </c>
      <c r="U2692" s="10"/>
      <c r="V2692" s="10"/>
      <c r="W2692" s="10"/>
      <c r="X2692" s="10"/>
      <c r="Y2692" s="10"/>
      <c r="Z2692" s="10"/>
    </row>
    <row r="2693" customHeight="1" spans="1:26">
      <c r="A2693" s="15"/>
      <c r="B2693" s="4" t="s">
        <v>2890</v>
      </c>
      <c r="C2693" s="3" t="s">
        <v>2818</v>
      </c>
      <c r="D2693" s="4" t="s">
        <v>1959</v>
      </c>
      <c r="E2693" s="4" t="s">
        <v>777</v>
      </c>
      <c r="F2693" s="4" t="s">
        <v>21</v>
      </c>
      <c r="G2693" s="4" t="s">
        <v>2863</v>
      </c>
      <c r="H2693" s="15"/>
      <c r="I2693" s="15"/>
      <c r="J2693" s="15"/>
      <c r="K2693" s="4" t="s">
        <v>3004</v>
      </c>
      <c r="L2693" s="3" t="s">
        <v>414</v>
      </c>
      <c r="M2693" s="3" t="s">
        <v>415</v>
      </c>
      <c r="N2693" s="3" t="s">
        <v>2820</v>
      </c>
      <c r="O2693" s="3">
        <v>256479</v>
      </c>
      <c r="P2693" s="3" t="s">
        <v>2792</v>
      </c>
      <c r="Q2693" s="4" t="s">
        <v>807</v>
      </c>
      <c r="R2693" s="3">
        <v>1</v>
      </c>
      <c r="S2693" s="16">
        <v>44739</v>
      </c>
      <c r="T2693" s="12">
        <f t="shared" si="10"/>
        <v>1038123</v>
      </c>
      <c r="U2693" s="10"/>
      <c r="V2693" s="10"/>
      <c r="W2693" s="10"/>
      <c r="X2693" s="10"/>
      <c r="Y2693" s="10"/>
      <c r="Z2693" s="10"/>
    </row>
    <row r="2694" customHeight="1" spans="1:26">
      <c r="A2694" s="15"/>
      <c r="B2694" s="4" t="s">
        <v>2890</v>
      </c>
      <c r="C2694" s="3" t="s">
        <v>2818</v>
      </c>
      <c r="D2694" s="4" t="s">
        <v>1956</v>
      </c>
      <c r="E2694" s="4" t="s">
        <v>362</v>
      </c>
      <c r="F2694" s="4" t="s">
        <v>23</v>
      </c>
      <c r="G2694" s="4" t="s">
        <v>2822</v>
      </c>
      <c r="H2694" s="15"/>
      <c r="I2694" s="15"/>
      <c r="J2694" s="15"/>
      <c r="K2694" s="4" t="s">
        <v>2906</v>
      </c>
      <c r="L2694" s="3" t="s">
        <v>414</v>
      </c>
      <c r="M2694" s="3" t="s">
        <v>415</v>
      </c>
      <c r="N2694" s="3" t="s">
        <v>2820</v>
      </c>
      <c r="O2694" s="3">
        <v>256479</v>
      </c>
      <c r="P2694" s="3" t="s">
        <v>2792</v>
      </c>
      <c r="Q2694" s="4" t="s">
        <v>807</v>
      </c>
      <c r="R2694" s="3">
        <v>2</v>
      </c>
      <c r="S2694" s="16">
        <v>44739</v>
      </c>
      <c r="T2694" s="12">
        <f t="shared" si="10"/>
        <v>1038123</v>
      </c>
      <c r="U2694" s="10"/>
      <c r="V2694" s="10"/>
      <c r="W2694" s="10"/>
      <c r="X2694" s="10"/>
      <c r="Y2694" s="10"/>
      <c r="Z2694" s="10"/>
    </row>
    <row r="2695" customHeight="1" spans="1:26">
      <c r="A2695" s="15"/>
      <c r="B2695" s="4" t="s">
        <v>2890</v>
      </c>
      <c r="C2695" s="3" t="s">
        <v>2818</v>
      </c>
      <c r="D2695" s="4" t="s">
        <v>1970</v>
      </c>
      <c r="E2695" s="4" t="s">
        <v>823</v>
      </c>
      <c r="F2695" s="4" t="s">
        <v>27</v>
      </c>
      <c r="G2695" s="4" t="s">
        <v>2840</v>
      </c>
      <c r="H2695" s="15"/>
      <c r="I2695" s="15"/>
      <c r="J2695" s="15"/>
      <c r="K2695" s="4" t="s">
        <v>3022</v>
      </c>
      <c r="L2695" s="3" t="s">
        <v>414</v>
      </c>
      <c r="M2695" s="3" t="s">
        <v>415</v>
      </c>
      <c r="N2695" s="3" t="s">
        <v>2820</v>
      </c>
      <c r="O2695" s="3">
        <v>256479</v>
      </c>
      <c r="P2695" s="3" t="s">
        <v>2792</v>
      </c>
      <c r="Q2695" s="4" t="s">
        <v>807</v>
      </c>
      <c r="R2695" s="3">
        <v>1</v>
      </c>
      <c r="S2695" s="16">
        <v>44739</v>
      </c>
      <c r="T2695" s="12">
        <f t="shared" si="10"/>
        <v>1038123</v>
      </c>
      <c r="U2695" s="10"/>
      <c r="V2695" s="10"/>
      <c r="W2695" s="10"/>
      <c r="X2695" s="10"/>
      <c r="Y2695" s="10"/>
      <c r="Z2695" s="10"/>
    </row>
    <row r="2696" customHeight="1" spans="1:26">
      <c r="A2696" s="15"/>
      <c r="B2696" s="4" t="s">
        <v>2890</v>
      </c>
      <c r="C2696" s="3" t="s">
        <v>2818</v>
      </c>
      <c r="D2696" s="4" t="s">
        <v>1959</v>
      </c>
      <c r="E2696" s="4" t="s">
        <v>770</v>
      </c>
      <c r="F2696" s="4" t="s">
        <v>33</v>
      </c>
      <c r="G2696" s="4" t="s">
        <v>2847</v>
      </c>
      <c r="H2696" s="15"/>
      <c r="I2696" s="15"/>
      <c r="J2696" s="15"/>
      <c r="K2696" s="4" t="s">
        <v>2924</v>
      </c>
      <c r="L2696" s="3" t="s">
        <v>414</v>
      </c>
      <c r="M2696" s="3" t="s">
        <v>415</v>
      </c>
      <c r="N2696" s="3" t="s">
        <v>2820</v>
      </c>
      <c r="O2696" s="3">
        <v>256479</v>
      </c>
      <c r="P2696" s="3" t="s">
        <v>2792</v>
      </c>
      <c r="Q2696" s="4" t="s">
        <v>807</v>
      </c>
      <c r="R2696" s="3">
        <v>1</v>
      </c>
      <c r="S2696" s="16">
        <v>44739</v>
      </c>
      <c r="T2696" s="12">
        <f t="shared" si="10"/>
        <v>1038123</v>
      </c>
      <c r="U2696" s="10"/>
      <c r="V2696" s="10"/>
      <c r="W2696" s="10"/>
      <c r="X2696" s="10"/>
      <c r="Y2696" s="10"/>
      <c r="Z2696" s="10"/>
    </row>
    <row r="2697" customHeight="1" spans="1:26">
      <c r="A2697" s="15"/>
      <c r="B2697" s="4" t="s">
        <v>2890</v>
      </c>
      <c r="C2697" s="3" t="s">
        <v>2818</v>
      </c>
      <c r="D2697" s="4" t="s">
        <v>1956</v>
      </c>
      <c r="E2697" s="4" t="s">
        <v>762</v>
      </c>
      <c r="F2697" s="4" t="s">
        <v>37</v>
      </c>
      <c r="G2697" s="4" t="s">
        <v>2867</v>
      </c>
      <c r="H2697" s="15"/>
      <c r="I2697" s="15"/>
      <c r="J2697" s="15"/>
      <c r="K2697" s="4" t="s">
        <v>2968</v>
      </c>
      <c r="L2697" s="3" t="s">
        <v>414</v>
      </c>
      <c r="M2697" s="3" t="s">
        <v>415</v>
      </c>
      <c r="N2697" s="3" t="s">
        <v>2820</v>
      </c>
      <c r="O2697" s="3">
        <v>256479</v>
      </c>
      <c r="P2697" s="3" t="s">
        <v>2792</v>
      </c>
      <c r="Q2697" s="4" t="s">
        <v>807</v>
      </c>
      <c r="R2697" s="3">
        <v>1</v>
      </c>
      <c r="S2697" s="16">
        <v>44739</v>
      </c>
      <c r="T2697" s="12">
        <f t="shared" si="10"/>
        <v>1038123</v>
      </c>
      <c r="U2697" s="10"/>
      <c r="V2697" s="10"/>
      <c r="W2697" s="10"/>
      <c r="X2697" s="10"/>
      <c r="Y2697" s="10"/>
      <c r="Z2697" s="10"/>
    </row>
    <row r="2698" customHeight="1" spans="1:26">
      <c r="A2698" s="15"/>
      <c r="B2698" s="4" t="s">
        <v>2890</v>
      </c>
      <c r="C2698" s="3" t="s">
        <v>2818</v>
      </c>
      <c r="D2698" s="4" t="s">
        <v>1959</v>
      </c>
      <c r="E2698" s="4" t="s">
        <v>776</v>
      </c>
      <c r="F2698" s="4" t="s">
        <v>46</v>
      </c>
      <c r="G2698" s="4" t="s">
        <v>2846</v>
      </c>
      <c r="H2698" s="15"/>
      <c r="I2698" s="15"/>
      <c r="J2698" s="15"/>
      <c r="K2698" s="4" t="s">
        <v>2944</v>
      </c>
      <c r="L2698" s="3" t="s">
        <v>414</v>
      </c>
      <c r="M2698" s="3" t="s">
        <v>415</v>
      </c>
      <c r="N2698" s="3" t="s">
        <v>2820</v>
      </c>
      <c r="O2698" s="3">
        <v>256479</v>
      </c>
      <c r="P2698" s="3" t="s">
        <v>2792</v>
      </c>
      <c r="Q2698" s="4" t="s">
        <v>807</v>
      </c>
      <c r="R2698" s="3">
        <v>1</v>
      </c>
      <c r="S2698" s="16">
        <v>44739</v>
      </c>
      <c r="T2698" s="12">
        <f t="shared" si="10"/>
        <v>1038123</v>
      </c>
      <c r="U2698" s="10"/>
      <c r="V2698" s="10"/>
      <c r="W2698" s="10"/>
      <c r="X2698" s="10"/>
      <c r="Y2698" s="10"/>
      <c r="Z2698" s="10"/>
    </row>
    <row r="2699" customHeight="1" spans="1:26">
      <c r="A2699" s="15"/>
      <c r="B2699" s="4" t="s">
        <v>2890</v>
      </c>
      <c r="C2699" s="3" t="s">
        <v>2818</v>
      </c>
      <c r="D2699" s="4" t="s">
        <v>750</v>
      </c>
      <c r="E2699" s="4" t="s">
        <v>341</v>
      </c>
      <c r="F2699" s="4" t="s">
        <v>53</v>
      </c>
      <c r="G2699" s="4" t="s">
        <v>2832</v>
      </c>
      <c r="H2699" s="15"/>
      <c r="I2699" s="15"/>
      <c r="J2699" s="15"/>
      <c r="K2699" s="4" t="s">
        <v>2982</v>
      </c>
      <c r="L2699" s="3" t="s">
        <v>414</v>
      </c>
      <c r="M2699" s="3" t="s">
        <v>415</v>
      </c>
      <c r="N2699" s="3" t="s">
        <v>2820</v>
      </c>
      <c r="O2699" s="3">
        <v>256479</v>
      </c>
      <c r="P2699" s="3" t="s">
        <v>2792</v>
      </c>
      <c r="Q2699" s="4" t="s">
        <v>807</v>
      </c>
      <c r="R2699" s="3">
        <v>2</v>
      </c>
      <c r="S2699" s="16">
        <v>44739</v>
      </c>
      <c r="T2699" s="12">
        <f t="shared" si="10"/>
        <v>1038123</v>
      </c>
      <c r="U2699" s="10"/>
      <c r="V2699" s="10"/>
      <c r="W2699" s="10"/>
      <c r="X2699" s="10"/>
      <c r="Y2699" s="10"/>
      <c r="Z2699" s="10"/>
    </row>
    <row r="2700" customHeight="1" spans="1:26">
      <c r="A2700" s="15"/>
      <c r="B2700" s="4" t="s">
        <v>2890</v>
      </c>
      <c r="C2700" s="3" t="s">
        <v>2818</v>
      </c>
      <c r="D2700" s="4" t="s">
        <v>1959</v>
      </c>
      <c r="E2700" s="4" t="s">
        <v>763</v>
      </c>
      <c r="F2700" s="4" t="s">
        <v>61</v>
      </c>
      <c r="G2700" s="4" t="s">
        <v>2851</v>
      </c>
      <c r="H2700" s="15"/>
      <c r="I2700" s="15"/>
      <c r="J2700" s="15"/>
      <c r="K2700" s="4" t="s">
        <v>2951</v>
      </c>
      <c r="L2700" s="3" t="s">
        <v>414</v>
      </c>
      <c r="M2700" s="3" t="s">
        <v>415</v>
      </c>
      <c r="N2700" s="3" t="s">
        <v>2820</v>
      </c>
      <c r="O2700" s="3">
        <v>256479</v>
      </c>
      <c r="P2700" s="3" t="s">
        <v>2792</v>
      </c>
      <c r="Q2700" s="4" t="s">
        <v>807</v>
      </c>
      <c r="R2700" s="3">
        <v>1</v>
      </c>
      <c r="S2700" s="16">
        <v>44739</v>
      </c>
      <c r="T2700" s="12">
        <f t="shared" si="10"/>
        <v>1038123</v>
      </c>
      <c r="U2700" s="10"/>
      <c r="V2700" s="10"/>
      <c r="W2700" s="10"/>
      <c r="X2700" s="10"/>
      <c r="Y2700" s="10"/>
      <c r="Z2700" s="10"/>
    </row>
    <row r="2701" customHeight="1" spans="1:26">
      <c r="A2701" s="15"/>
      <c r="B2701" s="4" t="s">
        <v>2890</v>
      </c>
      <c r="C2701" s="3" t="s">
        <v>2818</v>
      </c>
      <c r="D2701" s="4" t="s">
        <v>1956</v>
      </c>
      <c r="E2701" s="4" t="s">
        <v>762</v>
      </c>
      <c r="F2701" s="4" t="s">
        <v>77</v>
      </c>
      <c r="G2701" s="4" t="s">
        <v>2853</v>
      </c>
      <c r="H2701" s="15"/>
      <c r="I2701" s="15"/>
      <c r="J2701" s="15"/>
      <c r="K2701" s="4" t="s">
        <v>2909</v>
      </c>
      <c r="L2701" s="3" t="s">
        <v>414</v>
      </c>
      <c r="M2701" s="3" t="s">
        <v>415</v>
      </c>
      <c r="N2701" s="3" t="s">
        <v>2820</v>
      </c>
      <c r="O2701" s="3">
        <v>256479</v>
      </c>
      <c r="P2701" s="3" t="s">
        <v>2792</v>
      </c>
      <c r="Q2701" s="4" t="s">
        <v>807</v>
      </c>
      <c r="R2701" s="3">
        <v>1</v>
      </c>
      <c r="S2701" s="16">
        <v>44739</v>
      </c>
      <c r="T2701" s="12">
        <f t="shared" si="10"/>
        <v>1038123</v>
      </c>
      <c r="U2701" s="10"/>
      <c r="V2701" s="10"/>
      <c r="W2701" s="10"/>
      <c r="X2701" s="10"/>
      <c r="Y2701" s="10"/>
      <c r="Z2701" s="10"/>
    </row>
    <row r="2702" customHeight="1" spans="1:26">
      <c r="A2702" s="15"/>
      <c r="B2702" s="4" t="s">
        <v>2890</v>
      </c>
      <c r="C2702" s="3" t="s">
        <v>2818</v>
      </c>
      <c r="D2702" s="4" t="s">
        <v>1970</v>
      </c>
      <c r="E2702" s="4" t="s">
        <v>767</v>
      </c>
      <c r="F2702" s="4" t="s">
        <v>90</v>
      </c>
      <c r="G2702" s="4" t="s">
        <v>2844</v>
      </c>
      <c r="H2702" s="15"/>
      <c r="I2702" s="15"/>
      <c r="J2702" s="15"/>
      <c r="K2702" s="4" t="s">
        <v>2983</v>
      </c>
      <c r="L2702" s="3" t="s">
        <v>414</v>
      </c>
      <c r="M2702" s="3" t="s">
        <v>415</v>
      </c>
      <c r="N2702" s="3" t="s">
        <v>2820</v>
      </c>
      <c r="O2702" s="3">
        <v>256479</v>
      </c>
      <c r="P2702" s="3" t="s">
        <v>2792</v>
      </c>
      <c r="Q2702" s="4" t="s">
        <v>807</v>
      </c>
      <c r="R2702" s="3">
        <v>1</v>
      </c>
      <c r="S2702" s="16">
        <v>44739</v>
      </c>
      <c r="T2702" s="12">
        <f t="shared" si="10"/>
        <v>1038123</v>
      </c>
      <c r="U2702" s="10"/>
      <c r="V2702" s="10"/>
      <c r="W2702" s="10"/>
      <c r="X2702" s="10"/>
      <c r="Y2702" s="10"/>
      <c r="Z2702" s="10"/>
    </row>
    <row r="2703" customHeight="1" spans="1:26">
      <c r="A2703" s="15"/>
      <c r="B2703" s="4" t="s">
        <v>2890</v>
      </c>
      <c r="C2703" s="3" t="s">
        <v>2818</v>
      </c>
      <c r="D2703" s="4" t="s">
        <v>1986</v>
      </c>
      <c r="E2703" s="4" t="s">
        <v>811</v>
      </c>
      <c r="F2703" s="4" t="s">
        <v>91</v>
      </c>
      <c r="G2703" s="4" t="s">
        <v>2841</v>
      </c>
      <c r="H2703" s="15"/>
      <c r="I2703" s="15"/>
      <c r="J2703" s="15"/>
      <c r="K2703" s="4" t="s">
        <v>3058</v>
      </c>
      <c r="L2703" s="3" t="s">
        <v>414</v>
      </c>
      <c r="M2703" s="3" t="s">
        <v>415</v>
      </c>
      <c r="N2703" s="3" t="s">
        <v>2820</v>
      </c>
      <c r="O2703" s="3">
        <v>256479</v>
      </c>
      <c r="P2703" s="3" t="s">
        <v>2792</v>
      </c>
      <c r="Q2703" s="4" t="s">
        <v>807</v>
      </c>
      <c r="R2703" s="3">
        <v>0</v>
      </c>
      <c r="S2703" s="16">
        <v>44739</v>
      </c>
      <c r="T2703" s="12">
        <f t="shared" si="10"/>
        <v>1038123</v>
      </c>
      <c r="U2703" s="10"/>
      <c r="V2703" s="10"/>
      <c r="W2703" s="10"/>
      <c r="X2703" s="10"/>
      <c r="Y2703" s="10"/>
      <c r="Z2703" s="10"/>
    </row>
    <row r="2704" customHeight="1" spans="1:26">
      <c r="A2704" s="15"/>
      <c r="B2704" s="4" t="s">
        <v>2890</v>
      </c>
      <c r="C2704" s="3" t="s">
        <v>2818</v>
      </c>
      <c r="D2704" s="4" t="s">
        <v>750</v>
      </c>
      <c r="E2704" s="4" t="s">
        <v>341</v>
      </c>
      <c r="F2704" s="4" t="s">
        <v>96</v>
      </c>
      <c r="G2704" s="4" t="s">
        <v>2839</v>
      </c>
      <c r="H2704" s="15"/>
      <c r="I2704" s="15"/>
      <c r="J2704" s="15"/>
      <c r="K2704" s="4" t="s">
        <v>3012</v>
      </c>
      <c r="L2704" s="3" t="s">
        <v>414</v>
      </c>
      <c r="M2704" s="3" t="s">
        <v>415</v>
      </c>
      <c r="N2704" s="3" t="s">
        <v>2820</v>
      </c>
      <c r="O2704" s="3">
        <v>256479</v>
      </c>
      <c r="P2704" s="3" t="s">
        <v>2792</v>
      </c>
      <c r="Q2704" s="4" t="s">
        <v>807</v>
      </c>
      <c r="R2704" s="3">
        <v>2</v>
      </c>
      <c r="S2704" s="16">
        <v>44739</v>
      </c>
      <c r="T2704" s="12">
        <f t="shared" si="10"/>
        <v>1038123</v>
      </c>
      <c r="U2704" s="10"/>
      <c r="V2704" s="10"/>
      <c r="W2704" s="10"/>
      <c r="X2704" s="10"/>
      <c r="Y2704" s="10"/>
      <c r="Z2704" s="10"/>
    </row>
    <row r="2705" customHeight="1" spans="1:26">
      <c r="A2705" s="15"/>
      <c r="B2705" s="4" t="s">
        <v>2890</v>
      </c>
      <c r="C2705" s="3" t="s">
        <v>2818</v>
      </c>
      <c r="D2705" s="4" t="s">
        <v>1956</v>
      </c>
      <c r="E2705" s="4" t="s">
        <v>362</v>
      </c>
      <c r="F2705" s="4" t="s">
        <v>97</v>
      </c>
      <c r="G2705" s="4" t="s">
        <v>2822</v>
      </c>
      <c r="H2705" s="15"/>
      <c r="I2705" s="15"/>
      <c r="J2705" s="15"/>
      <c r="K2705" s="4" t="s">
        <v>785</v>
      </c>
      <c r="L2705" s="3" t="s">
        <v>414</v>
      </c>
      <c r="M2705" s="3" t="s">
        <v>415</v>
      </c>
      <c r="N2705" s="3" t="s">
        <v>2820</v>
      </c>
      <c r="O2705" s="3">
        <v>256479</v>
      </c>
      <c r="P2705" s="3" t="s">
        <v>2792</v>
      </c>
      <c r="Q2705" s="4" t="s">
        <v>807</v>
      </c>
      <c r="R2705" s="3">
        <v>1</v>
      </c>
      <c r="S2705" s="16">
        <v>44739</v>
      </c>
      <c r="T2705" s="12">
        <f t="shared" si="10"/>
        <v>1038123</v>
      </c>
      <c r="U2705" s="10"/>
      <c r="V2705" s="10"/>
      <c r="W2705" s="10"/>
      <c r="X2705" s="10"/>
      <c r="Y2705" s="10"/>
      <c r="Z2705" s="10"/>
    </row>
    <row r="2706" customHeight="1" spans="1:26">
      <c r="A2706" s="15"/>
      <c r="B2706" s="4" t="s">
        <v>2890</v>
      </c>
      <c r="C2706" s="3" t="s">
        <v>2818</v>
      </c>
      <c r="D2706" s="4" t="s">
        <v>1970</v>
      </c>
      <c r="E2706" s="4" t="s">
        <v>767</v>
      </c>
      <c r="F2706" s="4" t="s">
        <v>107</v>
      </c>
      <c r="G2706" s="4" t="s">
        <v>2844</v>
      </c>
      <c r="H2706" s="15"/>
      <c r="I2706" s="15"/>
      <c r="J2706" s="15"/>
      <c r="K2706" s="4" t="s">
        <v>3003</v>
      </c>
      <c r="L2706" s="3" t="s">
        <v>414</v>
      </c>
      <c r="M2706" s="3" t="s">
        <v>415</v>
      </c>
      <c r="N2706" s="3" t="s">
        <v>2820</v>
      </c>
      <c r="O2706" s="3">
        <v>256479</v>
      </c>
      <c r="P2706" s="3" t="s">
        <v>2792</v>
      </c>
      <c r="Q2706" s="4" t="s">
        <v>807</v>
      </c>
      <c r="R2706" s="3">
        <v>1</v>
      </c>
      <c r="S2706" s="16">
        <v>44739</v>
      </c>
      <c r="T2706" s="12">
        <f t="shared" si="10"/>
        <v>1038123</v>
      </c>
      <c r="U2706" s="10"/>
      <c r="V2706" s="10"/>
      <c r="W2706" s="10"/>
      <c r="X2706" s="10"/>
      <c r="Y2706" s="10"/>
      <c r="Z2706" s="10"/>
    </row>
    <row r="2707" customHeight="1" spans="1:26">
      <c r="A2707" s="15"/>
      <c r="B2707" s="4" t="s">
        <v>2890</v>
      </c>
      <c r="C2707" s="3" t="s">
        <v>2818</v>
      </c>
      <c r="D2707" s="4" t="s">
        <v>2211</v>
      </c>
      <c r="E2707" s="4" t="s">
        <v>820</v>
      </c>
      <c r="F2707" s="4" t="s">
        <v>134</v>
      </c>
      <c r="G2707" s="4" t="s">
        <v>2832</v>
      </c>
      <c r="H2707" s="15"/>
      <c r="I2707" s="15"/>
      <c r="J2707" s="15"/>
      <c r="K2707" s="4" t="s">
        <v>3019</v>
      </c>
      <c r="L2707" s="3" t="s">
        <v>414</v>
      </c>
      <c r="M2707" s="3" t="s">
        <v>415</v>
      </c>
      <c r="N2707" s="3" t="s">
        <v>2820</v>
      </c>
      <c r="O2707" s="3">
        <v>256479</v>
      </c>
      <c r="P2707" s="3" t="s">
        <v>2792</v>
      </c>
      <c r="Q2707" s="4" t="s">
        <v>807</v>
      </c>
      <c r="R2707" s="3">
        <v>1</v>
      </c>
      <c r="S2707" s="16">
        <v>44739</v>
      </c>
      <c r="T2707" s="12">
        <f t="shared" si="10"/>
        <v>1038123</v>
      </c>
      <c r="U2707" s="10"/>
      <c r="V2707" s="10"/>
      <c r="W2707" s="10"/>
      <c r="X2707" s="10"/>
      <c r="Y2707" s="10"/>
      <c r="Z2707" s="10"/>
    </row>
    <row r="2708" customHeight="1" spans="1:26">
      <c r="A2708" s="15"/>
      <c r="B2708" s="4" t="s">
        <v>2890</v>
      </c>
      <c r="C2708" s="3" t="s">
        <v>2818</v>
      </c>
      <c r="D2708" s="4" t="s">
        <v>1959</v>
      </c>
      <c r="E2708" s="4" t="s">
        <v>813</v>
      </c>
      <c r="F2708" s="4" t="s">
        <v>146</v>
      </c>
      <c r="G2708" s="4" t="s">
        <v>2846</v>
      </c>
      <c r="H2708" s="15"/>
      <c r="I2708" s="15"/>
      <c r="J2708" s="15"/>
      <c r="K2708" s="4" t="s">
        <v>3007</v>
      </c>
      <c r="L2708" s="3" t="s">
        <v>414</v>
      </c>
      <c r="M2708" s="3" t="s">
        <v>415</v>
      </c>
      <c r="N2708" s="3" t="s">
        <v>2820</v>
      </c>
      <c r="O2708" s="3">
        <v>256479</v>
      </c>
      <c r="P2708" s="3" t="s">
        <v>2792</v>
      </c>
      <c r="Q2708" s="4" t="s">
        <v>807</v>
      </c>
      <c r="R2708" s="3">
        <v>1</v>
      </c>
      <c r="S2708" s="16">
        <v>44739</v>
      </c>
      <c r="T2708" s="12">
        <f t="shared" si="10"/>
        <v>1038123</v>
      </c>
      <c r="U2708" s="10"/>
      <c r="V2708" s="10"/>
      <c r="W2708" s="10"/>
      <c r="X2708" s="10"/>
      <c r="Y2708" s="10"/>
      <c r="Z2708" s="10"/>
    </row>
    <row r="2709" customHeight="1" spans="1:26">
      <c r="A2709" s="15"/>
      <c r="B2709" s="4" t="s">
        <v>2890</v>
      </c>
      <c r="C2709" s="3" t="s">
        <v>2818</v>
      </c>
      <c r="D2709" s="4" t="s">
        <v>1959</v>
      </c>
      <c r="E2709" s="4" t="s">
        <v>770</v>
      </c>
      <c r="F2709" s="4" t="s">
        <v>147</v>
      </c>
      <c r="G2709" s="4" t="s">
        <v>2847</v>
      </c>
      <c r="H2709" s="15"/>
      <c r="I2709" s="15"/>
      <c r="J2709" s="15"/>
      <c r="K2709" s="4" t="s">
        <v>2934</v>
      </c>
      <c r="L2709" s="3" t="s">
        <v>414</v>
      </c>
      <c r="M2709" s="3" t="s">
        <v>415</v>
      </c>
      <c r="N2709" s="3" t="s">
        <v>2820</v>
      </c>
      <c r="O2709" s="3">
        <v>256479</v>
      </c>
      <c r="P2709" s="3" t="s">
        <v>2792</v>
      </c>
      <c r="Q2709" s="4" t="s">
        <v>807</v>
      </c>
      <c r="R2709" s="3">
        <v>1</v>
      </c>
      <c r="S2709" s="16">
        <v>44739</v>
      </c>
      <c r="T2709" s="12">
        <f t="shared" si="10"/>
        <v>1038123</v>
      </c>
      <c r="U2709" s="10"/>
      <c r="V2709" s="10"/>
      <c r="W2709" s="10"/>
      <c r="X2709" s="10"/>
      <c r="Y2709" s="10"/>
      <c r="Z2709" s="10"/>
    </row>
    <row r="2710" customHeight="1" spans="1:26">
      <c r="A2710" s="15"/>
      <c r="B2710" s="4" t="s">
        <v>2890</v>
      </c>
      <c r="C2710" s="3" t="s">
        <v>2818</v>
      </c>
      <c r="D2710" s="4" t="s">
        <v>1959</v>
      </c>
      <c r="E2710" s="4" t="s">
        <v>770</v>
      </c>
      <c r="F2710" s="4" t="s">
        <v>147</v>
      </c>
      <c r="G2710" s="4" t="s">
        <v>2847</v>
      </c>
      <c r="H2710" s="15"/>
      <c r="I2710" s="15"/>
      <c r="J2710" s="15"/>
      <c r="K2710" s="4" t="s">
        <v>2934</v>
      </c>
      <c r="L2710" s="3" t="s">
        <v>414</v>
      </c>
      <c r="M2710" s="3" t="s">
        <v>415</v>
      </c>
      <c r="N2710" s="3" t="s">
        <v>2820</v>
      </c>
      <c r="O2710" s="3">
        <v>256479</v>
      </c>
      <c r="P2710" s="3" t="s">
        <v>2792</v>
      </c>
      <c r="Q2710" s="4" t="s">
        <v>807</v>
      </c>
      <c r="R2710" s="3">
        <v>-1</v>
      </c>
      <c r="S2710" s="16">
        <v>44739</v>
      </c>
      <c r="T2710" s="12">
        <f t="shared" si="10"/>
        <v>1038123</v>
      </c>
      <c r="U2710" s="10"/>
      <c r="V2710" s="10"/>
      <c r="W2710" s="10"/>
      <c r="X2710" s="10"/>
      <c r="Y2710" s="10"/>
      <c r="Z2710" s="10"/>
    </row>
    <row r="2711" customHeight="1" spans="1:26">
      <c r="A2711" s="15"/>
      <c r="B2711" s="4" t="s">
        <v>2890</v>
      </c>
      <c r="C2711" s="3" t="s">
        <v>2818</v>
      </c>
      <c r="D2711" s="4" t="s">
        <v>1959</v>
      </c>
      <c r="E2711" s="4" t="s">
        <v>856</v>
      </c>
      <c r="F2711" s="4" t="s">
        <v>153</v>
      </c>
      <c r="G2711" s="4" t="s">
        <v>2847</v>
      </c>
      <c r="H2711" s="15"/>
      <c r="I2711" s="15"/>
      <c r="J2711" s="15"/>
      <c r="K2711" s="4" t="s">
        <v>857</v>
      </c>
      <c r="L2711" s="3" t="s">
        <v>414</v>
      </c>
      <c r="M2711" s="3" t="s">
        <v>415</v>
      </c>
      <c r="N2711" s="3" t="s">
        <v>2820</v>
      </c>
      <c r="O2711" s="3">
        <v>256479</v>
      </c>
      <c r="P2711" s="3" t="s">
        <v>2792</v>
      </c>
      <c r="Q2711" s="4" t="s">
        <v>807</v>
      </c>
      <c r="R2711" s="3">
        <v>1</v>
      </c>
      <c r="S2711" s="16">
        <v>44739</v>
      </c>
      <c r="T2711" s="12">
        <f t="shared" si="10"/>
        <v>1038123</v>
      </c>
      <c r="U2711" s="10"/>
      <c r="V2711" s="10"/>
      <c r="W2711" s="10"/>
      <c r="X2711" s="10"/>
      <c r="Y2711" s="10"/>
      <c r="Z2711" s="10"/>
    </row>
    <row r="2712" customHeight="1" spans="1:26">
      <c r="A2712" s="15"/>
      <c r="B2712" s="4" t="s">
        <v>2890</v>
      </c>
      <c r="C2712" s="3" t="s">
        <v>2818</v>
      </c>
      <c r="D2712" s="4" t="s">
        <v>1959</v>
      </c>
      <c r="E2712" s="4" t="s">
        <v>763</v>
      </c>
      <c r="F2712" s="4" t="s">
        <v>159</v>
      </c>
      <c r="G2712" s="4" t="s">
        <v>2851</v>
      </c>
      <c r="H2712" s="15"/>
      <c r="I2712" s="15"/>
      <c r="J2712" s="15"/>
      <c r="K2712" s="4" t="s">
        <v>2897</v>
      </c>
      <c r="L2712" s="3" t="s">
        <v>414</v>
      </c>
      <c r="M2712" s="3" t="s">
        <v>415</v>
      </c>
      <c r="N2712" s="3" t="s">
        <v>2820</v>
      </c>
      <c r="O2712" s="3">
        <v>256479</v>
      </c>
      <c r="P2712" s="3" t="s">
        <v>2792</v>
      </c>
      <c r="Q2712" s="4" t="s">
        <v>807</v>
      </c>
      <c r="R2712" s="3">
        <v>1</v>
      </c>
      <c r="S2712" s="16">
        <v>44739</v>
      </c>
      <c r="T2712" s="12">
        <f t="shared" si="10"/>
        <v>1038123</v>
      </c>
      <c r="U2712" s="10"/>
      <c r="V2712" s="10"/>
      <c r="W2712" s="10"/>
      <c r="X2712" s="10"/>
      <c r="Y2712" s="10"/>
      <c r="Z2712" s="10"/>
    </row>
    <row r="2713" customHeight="1" spans="1:26">
      <c r="A2713" s="15"/>
      <c r="B2713" s="4" t="s">
        <v>2890</v>
      </c>
      <c r="C2713" s="3" t="s">
        <v>2818</v>
      </c>
      <c r="D2713" s="4" t="s">
        <v>1959</v>
      </c>
      <c r="E2713" s="4" t="s">
        <v>770</v>
      </c>
      <c r="F2713" s="4" t="s">
        <v>164</v>
      </c>
      <c r="G2713" s="4" t="s">
        <v>2847</v>
      </c>
      <c r="H2713" s="15"/>
      <c r="I2713" s="15"/>
      <c r="J2713" s="15"/>
      <c r="K2713" s="4" t="s">
        <v>2955</v>
      </c>
      <c r="L2713" s="3" t="s">
        <v>414</v>
      </c>
      <c r="M2713" s="3" t="s">
        <v>415</v>
      </c>
      <c r="N2713" s="3" t="s">
        <v>2820</v>
      </c>
      <c r="O2713" s="3">
        <v>256479</v>
      </c>
      <c r="P2713" s="3" t="s">
        <v>2792</v>
      </c>
      <c r="Q2713" s="4" t="s">
        <v>807</v>
      </c>
      <c r="R2713" s="3">
        <v>1</v>
      </c>
      <c r="S2713" s="16">
        <v>44739</v>
      </c>
      <c r="T2713" s="12">
        <f t="shared" si="10"/>
        <v>1038123</v>
      </c>
      <c r="U2713" s="10"/>
      <c r="V2713" s="10"/>
      <c r="W2713" s="10"/>
      <c r="X2713" s="10"/>
      <c r="Y2713" s="10"/>
      <c r="Z2713" s="10"/>
    </row>
    <row r="2714" customHeight="1" spans="1:26">
      <c r="A2714" s="15"/>
      <c r="B2714" s="4" t="s">
        <v>2890</v>
      </c>
      <c r="C2714" s="3" t="s">
        <v>2818</v>
      </c>
      <c r="D2714" s="4" t="s">
        <v>2183</v>
      </c>
      <c r="E2714" s="4" t="s">
        <v>779</v>
      </c>
      <c r="F2714" s="4" t="s">
        <v>199</v>
      </c>
      <c r="G2714" s="4" t="s">
        <v>2840</v>
      </c>
      <c r="H2714" s="15"/>
      <c r="I2714" s="15"/>
      <c r="J2714" s="15"/>
      <c r="K2714" s="4" t="s">
        <v>2762</v>
      </c>
      <c r="L2714" s="3" t="s">
        <v>414</v>
      </c>
      <c r="M2714" s="3" t="s">
        <v>415</v>
      </c>
      <c r="N2714" s="3" t="s">
        <v>2820</v>
      </c>
      <c r="O2714" s="3">
        <v>256479</v>
      </c>
      <c r="P2714" s="3" t="s">
        <v>2792</v>
      </c>
      <c r="Q2714" s="4" t="s">
        <v>807</v>
      </c>
      <c r="R2714" s="3">
        <v>3</v>
      </c>
      <c r="S2714" s="16">
        <v>44739</v>
      </c>
      <c r="T2714" s="12">
        <f t="shared" si="10"/>
        <v>1038123</v>
      </c>
      <c r="U2714" s="10"/>
      <c r="V2714" s="10"/>
      <c r="W2714" s="10"/>
      <c r="X2714" s="10"/>
      <c r="Y2714" s="10"/>
      <c r="Z2714" s="10"/>
    </row>
    <row r="2715" customHeight="1" spans="1:26">
      <c r="A2715" s="15"/>
      <c r="B2715" s="4" t="s">
        <v>2890</v>
      </c>
      <c r="C2715" s="3" t="s">
        <v>2818</v>
      </c>
      <c r="D2715" s="4" t="s">
        <v>750</v>
      </c>
      <c r="E2715" s="4" t="s">
        <v>341</v>
      </c>
      <c r="F2715" s="4" t="s">
        <v>215</v>
      </c>
      <c r="G2715" s="4" t="s">
        <v>2877</v>
      </c>
      <c r="H2715" s="15"/>
      <c r="I2715" s="15"/>
      <c r="J2715" s="15"/>
      <c r="K2715" s="4" t="s">
        <v>665</v>
      </c>
      <c r="L2715" s="3" t="s">
        <v>414</v>
      </c>
      <c r="M2715" s="3" t="s">
        <v>415</v>
      </c>
      <c r="N2715" s="3" t="s">
        <v>2820</v>
      </c>
      <c r="O2715" s="3">
        <v>256479</v>
      </c>
      <c r="P2715" s="3" t="s">
        <v>2792</v>
      </c>
      <c r="Q2715" s="4" t="s">
        <v>807</v>
      </c>
      <c r="R2715" s="3">
        <v>2</v>
      </c>
      <c r="S2715" s="16">
        <v>44739</v>
      </c>
      <c r="T2715" s="12">
        <f t="shared" si="10"/>
        <v>1038123</v>
      </c>
      <c r="U2715" s="10"/>
      <c r="V2715" s="10"/>
      <c r="W2715" s="10"/>
      <c r="X2715" s="10"/>
      <c r="Y2715" s="10"/>
      <c r="Z2715" s="10"/>
    </row>
    <row r="2716" customHeight="1" spans="1:26">
      <c r="A2716" s="15"/>
      <c r="B2716" s="4" t="s">
        <v>2890</v>
      </c>
      <c r="C2716" s="3" t="s">
        <v>2818</v>
      </c>
      <c r="D2716" s="4" t="s">
        <v>750</v>
      </c>
      <c r="E2716" s="4" t="s">
        <v>341</v>
      </c>
      <c r="F2716" s="4" t="s">
        <v>228</v>
      </c>
      <c r="G2716" s="4" t="s">
        <v>2832</v>
      </c>
      <c r="H2716" s="15"/>
      <c r="I2716" s="15"/>
      <c r="J2716" s="15"/>
      <c r="K2716" s="4" t="s">
        <v>871</v>
      </c>
      <c r="L2716" s="3" t="s">
        <v>414</v>
      </c>
      <c r="M2716" s="3" t="s">
        <v>415</v>
      </c>
      <c r="N2716" s="3" t="s">
        <v>2820</v>
      </c>
      <c r="O2716" s="3">
        <v>256479</v>
      </c>
      <c r="P2716" s="3" t="s">
        <v>2792</v>
      </c>
      <c r="Q2716" s="4" t="s">
        <v>807</v>
      </c>
      <c r="R2716" s="3">
        <v>1</v>
      </c>
      <c r="S2716" s="16">
        <v>44739</v>
      </c>
      <c r="T2716" s="12">
        <f t="shared" si="10"/>
        <v>1038123</v>
      </c>
      <c r="U2716" s="10"/>
      <c r="V2716" s="10"/>
      <c r="W2716" s="10"/>
      <c r="X2716" s="10"/>
      <c r="Y2716" s="10"/>
      <c r="Z2716" s="10"/>
    </row>
    <row r="2717" customHeight="1" spans="1:26">
      <c r="A2717" s="15"/>
      <c r="B2717" s="4" t="s">
        <v>2890</v>
      </c>
      <c r="C2717" s="3" t="s">
        <v>2818</v>
      </c>
      <c r="D2717" s="4" t="s">
        <v>1956</v>
      </c>
      <c r="E2717" s="4" t="s">
        <v>805</v>
      </c>
      <c r="F2717" s="4" t="s">
        <v>34</v>
      </c>
      <c r="G2717" s="4" t="s">
        <v>2853</v>
      </c>
      <c r="H2717" s="15"/>
      <c r="I2717" s="15"/>
      <c r="J2717" s="15"/>
      <c r="K2717" s="4" t="s">
        <v>2993</v>
      </c>
      <c r="L2717" s="3" t="s">
        <v>414</v>
      </c>
      <c r="M2717" s="3" t="s">
        <v>415</v>
      </c>
      <c r="N2717" s="3" t="s">
        <v>2820</v>
      </c>
      <c r="O2717" s="3">
        <v>256480</v>
      </c>
      <c r="P2717" s="3" t="s">
        <v>2792</v>
      </c>
      <c r="Q2717" s="4" t="s">
        <v>815</v>
      </c>
      <c r="R2717" s="3">
        <v>1</v>
      </c>
      <c r="S2717" s="16">
        <v>44739</v>
      </c>
      <c r="T2717" s="12">
        <f t="shared" si="10"/>
        <v>1038123</v>
      </c>
      <c r="U2717" s="10"/>
      <c r="V2717" s="10"/>
      <c r="W2717" s="10"/>
      <c r="X2717" s="10"/>
      <c r="Y2717" s="10"/>
      <c r="Z2717" s="10"/>
    </row>
    <row r="2718" customHeight="1" spans="1:26">
      <c r="A2718" s="15"/>
      <c r="B2718" s="4" t="s">
        <v>2890</v>
      </c>
      <c r="C2718" s="3" t="s">
        <v>2818</v>
      </c>
      <c r="D2718" s="4" t="s">
        <v>1970</v>
      </c>
      <c r="E2718" s="4" t="s">
        <v>767</v>
      </c>
      <c r="F2718" s="4" t="s">
        <v>59</v>
      </c>
      <c r="G2718" s="4" t="s">
        <v>2844</v>
      </c>
      <c r="H2718" s="15"/>
      <c r="I2718" s="15"/>
      <c r="J2718" s="15"/>
      <c r="K2718" s="4" t="s">
        <v>2912</v>
      </c>
      <c r="L2718" s="3" t="s">
        <v>414</v>
      </c>
      <c r="M2718" s="3" t="s">
        <v>415</v>
      </c>
      <c r="N2718" s="3" t="s">
        <v>2820</v>
      </c>
      <c r="O2718" s="3">
        <v>256480</v>
      </c>
      <c r="P2718" s="3" t="s">
        <v>2792</v>
      </c>
      <c r="Q2718" s="4" t="s">
        <v>815</v>
      </c>
      <c r="R2718" s="3">
        <v>1</v>
      </c>
      <c r="S2718" s="16">
        <v>44739</v>
      </c>
      <c r="T2718" s="12">
        <f t="shared" si="10"/>
        <v>1038123</v>
      </c>
      <c r="U2718" s="10"/>
      <c r="V2718" s="10"/>
      <c r="W2718" s="10"/>
      <c r="X2718" s="10"/>
      <c r="Y2718" s="10"/>
      <c r="Z2718" s="10"/>
    </row>
    <row r="2719" customHeight="1" spans="1:26">
      <c r="A2719" s="15"/>
      <c r="B2719" s="4" t="s">
        <v>2890</v>
      </c>
      <c r="C2719" s="3" t="s">
        <v>2818</v>
      </c>
      <c r="D2719" s="4" t="s">
        <v>1959</v>
      </c>
      <c r="E2719" s="4" t="s">
        <v>770</v>
      </c>
      <c r="F2719" s="4" t="s">
        <v>460</v>
      </c>
      <c r="G2719" s="4" t="s">
        <v>2847</v>
      </c>
      <c r="H2719" s="15"/>
      <c r="I2719" s="15"/>
      <c r="J2719" s="15"/>
      <c r="K2719" s="4" t="s">
        <v>2995</v>
      </c>
      <c r="L2719" s="3" t="s">
        <v>414</v>
      </c>
      <c r="M2719" s="3" t="s">
        <v>415</v>
      </c>
      <c r="N2719" s="3" t="s">
        <v>2820</v>
      </c>
      <c r="O2719" s="3">
        <v>256480</v>
      </c>
      <c r="P2719" s="3" t="s">
        <v>2792</v>
      </c>
      <c r="Q2719" s="4" t="s">
        <v>815</v>
      </c>
      <c r="R2719" s="3">
        <v>-1</v>
      </c>
      <c r="S2719" s="16">
        <v>44739</v>
      </c>
      <c r="T2719" s="12">
        <f t="shared" si="10"/>
        <v>1038123</v>
      </c>
      <c r="U2719" s="10"/>
      <c r="V2719" s="10"/>
      <c r="W2719" s="10"/>
      <c r="X2719" s="10"/>
      <c r="Y2719" s="10"/>
      <c r="Z2719" s="10"/>
    </row>
    <row r="2720" customHeight="1" spans="1:26">
      <c r="A2720" s="15"/>
      <c r="B2720" s="4" t="s">
        <v>2890</v>
      </c>
      <c r="C2720" s="3" t="s">
        <v>2818</v>
      </c>
      <c r="D2720" s="4" t="s">
        <v>1959</v>
      </c>
      <c r="E2720" s="4" t="s">
        <v>770</v>
      </c>
      <c r="F2720" s="4" t="s">
        <v>147</v>
      </c>
      <c r="G2720" s="4" t="s">
        <v>2847</v>
      </c>
      <c r="H2720" s="15"/>
      <c r="I2720" s="15"/>
      <c r="J2720" s="15"/>
      <c r="K2720" s="4" t="s">
        <v>2934</v>
      </c>
      <c r="L2720" s="3" t="s">
        <v>414</v>
      </c>
      <c r="M2720" s="3" t="s">
        <v>415</v>
      </c>
      <c r="N2720" s="3" t="s">
        <v>2820</v>
      </c>
      <c r="O2720" s="3">
        <v>256480</v>
      </c>
      <c r="P2720" s="3" t="s">
        <v>2792</v>
      </c>
      <c r="Q2720" s="4" t="s">
        <v>815</v>
      </c>
      <c r="R2720" s="3">
        <v>1</v>
      </c>
      <c r="S2720" s="16">
        <v>44739</v>
      </c>
      <c r="T2720" s="12">
        <f t="shared" si="10"/>
        <v>1038123</v>
      </c>
      <c r="U2720" s="10"/>
      <c r="V2720" s="10"/>
      <c r="W2720" s="10"/>
      <c r="X2720" s="10"/>
      <c r="Y2720" s="10"/>
      <c r="Z2720" s="10"/>
    </row>
    <row r="2721" customHeight="1" spans="1:26">
      <c r="A2721" s="15"/>
      <c r="B2721" s="4" t="s">
        <v>2890</v>
      </c>
      <c r="C2721" s="3" t="s">
        <v>2818</v>
      </c>
      <c r="D2721" s="4" t="s">
        <v>1959</v>
      </c>
      <c r="E2721" s="4" t="s">
        <v>856</v>
      </c>
      <c r="F2721" s="4" t="s">
        <v>153</v>
      </c>
      <c r="G2721" s="4" t="s">
        <v>2847</v>
      </c>
      <c r="H2721" s="15"/>
      <c r="I2721" s="15"/>
      <c r="J2721" s="15"/>
      <c r="K2721" s="4" t="s">
        <v>857</v>
      </c>
      <c r="L2721" s="3" t="s">
        <v>414</v>
      </c>
      <c r="M2721" s="3" t="s">
        <v>415</v>
      </c>
      <c r="N2721" s="3" t="s">
        <v>2820</v>
      </c>
      <c r="O2721" s="3">
        <v>256480</v>
      </c>
      <c r="P2721" s="3" t="s">
        <v>2792</v>
      </c>
      <c r="Q2721" s="4" t="s">
        <v>815</v>
      </c>
      <c r="R2721" s="3">
        <v>1</v>
      </c>
      <c r="S2721" s="16">
        <v>44739</v>
      </c>
      <c r="T2721" s="12">
        <f t="shared" si="10"/>
        <v>1038123</v>
      </c>
      <c r="U2721" s="10"/>
      <c r="V2721" s="10"/>
      <c r="W2721" s="10"/>
      <c r="X2721" s="10"/>
      <c r="Y2721" s="10"/>
      <c r="Z2721" s="10"/>
    </row>
    <row r="2722" customHeight="1" spans="1:26">
      <c r="A2722" s="15"/>
      <c r="B2722" s="4" t="s">
        <v>2890</v>
      </c>
      <c r="C2722" s="3" t="s">
        <v>2818</v>
      </c>
      <c r="D2722" s="4" t="s">
        <v>1986</v>
      </c>
      <c r="E2722" s="4" t="s">
        <v>811</v>
      </c>
      <c r="F2722" s="4" t="s">
        <v>91</v>
      </c>
      <c r="G2722" s="4" t="s">
        <v>2841</v>
      </c>
      <c r="H2722" s="15"/>
      <c r="I2722" s="15"/>
      <c r="J2722" s="15"/>
      <c r="K2722" s="4" t="s">
        <v>3058</v>
      </c>
      <c r="L2722" s="3" t="s">
        <v>464</v>
      </c>
      <c r="M2722" s="3" t="s">
        <v>465</v>
      </c>
      <c r="N2722" s="3" t="s">
        <v>2820</v>
      </c>
      <c r="O2722" s="3">
        <v>250421</v>
      </c>
      <c r="P2722" s="3" t="s">
        <v>2792</v>
      </c>
      <c r="Q2722" s="4" t="s">
        <v>14</v>
      </c>
      <c r="R2722" s="3">
        <v>1</v>
      </c>
      <c r="S2722" s="16">
        <v>44740</v>
      </c>
      <c r="T2722" s="12">
        <f t="shared" si="10"/>
        <v>1038519</v>
      </c>
      <c r="U2722" s="10"/>
      <c r="V2722" s="10"/>
      <c r="W2722" s="10"/>
      <c r="X2722" s="10"/>
      <c r="Y2722" s="10"/>
      <c r="Z2722" s="10"/>
    </row>
    <row r="2723" customHeight="1" spans="1:26">
      <c r="A2723" s="15"/>
      <c r="B2723" s="4" t="s">
        <v>2899</v>
      </c>
      <c r="C2723" s="3" t="s">
        <v>2818</v>
      </c>
      <c r="D2723" s="4" t="s">
        <v>1979</v>
      </c>
      <c r="E2723" s="4" t="s">
        <v>327</v>
      </c>
      <c r="F2723" s="4" t="s">
        <v>765</v>
      </c>
      <c r="G2723" s="4"/>
      <c r="H2723" s="15"/>
      <c r="I2723" s="15"/>
      <c r="J2723" s="15"/>
      <c r="K2723" s="4" t="s">
        <v>765</v>
      </c>
      <c r="L2723" s="3" t="s">
        <v>464</v>
      </c>
      <c r="M2723" s="3" t="s">
        <v>465</v>
      </c>
      <c r="N2723" s="3" t="s">
        <v>2820</v>
      </c>
      <c r="O2723" s="3">
        <v>250421</v>
      </c>
      <c r="P2723" s="3" t="s">
        <v>2792</v>
      </c>
      <c r="Q2723" s="4" t="s">
        <v>14</v>
      </c>
      <c r="R2723" s="3">
        <v>1</v>
      </c>
      <c r="S2723" s="16">
        <v>44740</v>
      </c>
      <c r="T2723" s="12">
        <f t="shared" si="10"/>
        <v>1038519</v>
      </c>
      <c r="U2723" s="10"/>
      <c r="V2723" s="10"/>
      <c r="W2723" s="10"/>
      <c r="X2723" s="10"/>
      <c r="Y2723" s="10"/>
      <c r="Z2723" s="10"/>
    </row>
    <row r="2724" customHeight="1" spans="1:26">
      <c r="A2724" s="15"/>
      <c r="B2724" s="4" t="s">
        <v>2890</v>
      </c>
      <c r="C2724" s="3" t="s">
        <v>2818</v>
      </c>
      <c r="D2724" s="4" t="s">
        <v>750</v>
      </c>
      <c r="E2724" s="4" t="s">
        <v>341</v>
      </c>
      <c r="F2724" s="4" t="s">
        <v>60</v>
      </c>
      <c r="G2724" s="4" t="s">
        <v>2839</v>
      </c>
      <c r="H2724" s="15"/>
      <c r="I2724" s="15"/>
      <c r="J2724" s="15"/>
      <c r="K2724" s="4" t="s">
        <v>3046</v>
      </c>
      <c r="L2724" s="3" t="s">
        <v>370</v>
      </c>
      <c r="M2724" s="3" t="s">
        <v>371</v>
      </c>
      <c r="N2724" s="3" t="s">
        <v>2820</v>
      </c>
      <c r="O2724" s="3">
        <v>250417</v>
      </c>
      <c r="P2724" s="3" t="s">
        <v>2792</v>
      </c>
      <c r="Q2724" s="4" t="s">
        <v>39</v>
      </c>
      <c r="R2724" s="3">
        <v>1</v>
      </c>
      <c r="S2724" s="16">
        <v>44740</v>
      </c>
      <c r="T2724" s="12">
        <f t="shared" si="10"/>
        <v>1038519</v>
      </c>
      <c r="U2724" s="10"/>
      <c r="V2724" s="10"/>
      <c r="W2724" s="10"/>
      <c r="X2724" s="10"/>
      <c r="Y2724" s="10"/>
      <c r="Z2724" s="10"/>
    </row>
    <row r="2725" customHeight="1" spans="1:26">
      <c r="A2725" s="15"/>
      <c r="B2725" s="4" t="s">
        <v>2890</v>
      </c>
      <c r="C2725" s="3" t="s">
        <v>2818</v>
      </c>
      <c r="D2725" s="4" t="s">
        <v>1997</v>
      </c>
      <c r="E2725" s="4" t="s">
        <v>355</v>
      </c>
      <c r="F2725" s="4" t="s">
        <v>507</v>
      </c>
      <c r="G2725" s="4" t="s">
        <v>2866</v>
      </c>
      <c r="H2725" s="15"/>
      <c r="I2725" s="15"/>
      <c r="J2725" s="15"/>
      <c r="K2725" s="4" t="s">
        <v>2969</v>
      </c>
      <c r="L2725" s="3" t="s">
        <v>370</v>
      </c>
      <c r="M2725" s="3" t="s">
        <v>371</v>
      </c>
      <c r="N2725" s="3" t="s">
        <v>2820</v>
      </c>
      <c r="O2725" s="3">
        <v>250417</v>
      </c>
      <c r="P2725" s="3" t="s">
        <v>2792</v>
      </c>
      <c r="Q2725" s="4" t="s">
        <v>39</v>
      </c>
      <c r="R2725" s="3">
        <v>1</v>
      </c>
      <c r="S2725" s="16">
        <v>44740</v>
      </c>
      <c r="T2725" s="12">
        <f t="shared" si="10"/>
        <v>1038519</v>
      </c>
      <c r="U2725" s="10"/>
      <c r="V2725" s="10"/>
      <c r="W2725" s="10"/>
      <c r="X2725" s="10"/>
      <c r="Y2725" s="10"/>
      <c r="Z2725" s="10"/>
    </row>
    <row r="2726" customHeight="1" spans="1:26">
      <c r="A2726" s="15"/>
      <c r="B2726" s="4" t="s">
        <v>2890</v>
      </c>
      <c r="C2726" s="3" t="s">
        <v>2818</v>
      </c>
      <c r="D2726" s="4" t="s">
        <v>1956</v>
      </c>
      <c r="E2726" s="4" t="s">
        <v>761</v>
      </c>
      <c r="F2726" s="4" t="s">
        <v>86</v>
      </c>
      <c r="G2726" s="4" t="s">
        <v>2869</v>
      </c>
      <c r="H2726" s="15"/>
      <c r="I2726" s="15"/>
      <c r="J2726" s="15"/>
      <c r="K2726" s="4" t="s">
        <v>2895</v>
      </c>
      <c r="L2726" s="3" t="s">
        <v>370</v>
      </c>
      <c r="M2726" s="3" t="s">
        <v>371</v>
      </c>
      <c r="N2726" s="3" t="s">
        <v>2820</v>
      </c>
      <c r="O2726" s="3">
        <v>250417</v>
      </c>
      <c r="P2726" s="3" t="s">
        <v>2792</v>
      </c>
      <c r="Q2726" s="4" t="s">
        <v>39</v>
      </c>
      <c r="R2726" s="3">
        <v>1</v>
      </c>
      <c r="S2726" s="16">
        <v>44740</v>
      </c>
      <c r="T2726" s="12">
        <f t="shared" si="10"/>
        <v>1038519</v>
      </c>
      <c r="U2726" s="10"/>
      <c r="V2726" s="10"/>
      <c r="W2726" s="10"/>
      <c r="X2726" s="10"/>
      <c r="Y2726" s="10"/>
      <c r="Z2726" s="10"/>
    </row>
    <row r="2727" customHeight="1" spans="1:26">
      <c r="A2727" s="15"/>
      <c r="B2727" s="4" t="s">
        <v>2890</v>
      </c>
      <c r="C2727" s="3" t="s">
        <v>2818</v>
      </c>
      <c r="D2727" s="4" t="s">
        <v>1959</v>
      </c>
      <c r="E2727" s="4" t="s">
        <v>777</v>
      </c>
      <c r="F2727" s="4" t="s">
        <v>179</v>
      </c>
      <c r="G2727" s="4" t="s">
        <v>2863</v>
      </c>
      <c r="H2727" s="15"/>
      <c r="I2727" s="15"/>
      <c r="J2727" s="15"/>
      <c r="K2727" s="4" t="s">
        <v>523</v>
      </c>
      <c r="L2727" s="3" t="s">
        <v>414</v>
      </c>
      <c r="M2727" s="3" t="s">
        <v>415</v>
      </c>
      <c r="N2727" s="3" t="s">
        <v>2820</v>
      </c>
      <c r="O2727" s="3">
        <v>250873</v>
      </c>
      <c r="P2727" s="3" t="s">
        <v>2792</v>
      </c>
      <c r="Q2727" s="4" t="s">
        <v>12</v>
      </c>
      <c r="R2727" s="3">
        <v>1</v>
      </c>
      <c r="S2727" s="16">
        <v>44740</v>
      </c>
      <c r="T2727" s="12">
        <f t="shared" si="10"/>
        <v>1038519</v>
      </c>
      <c r="U2727" s="10"/>
      <c r="V2727" s="10"/>
      <c r="W2727" s="10"/>
      <c r="X2727" s="10"/>
      <c r="Y2727" s="10"/>
      <c r="Z2727" s="10"/>
    </row>
    <row r="2728" customHeight="1" spans="1:26">
      <c r="A2728" s="15"/>
      <c r="B2728" s="4" t="s">
        <v>2890</v>
      </c>
      <c r="C2728" s="3" t="s">
        <v>2818</v>
      </c>
      <c r="D2728" s="4" t="s">
        <v>2170</v>
      </c>
      <c r="E2728" s="4" t="s">
        <v>849</v>
      </c>
      <c r="F2728" s="4" t="s">
        <v>192</v>
      </c>
      <c r="G2728" s="4" t="s">
        <v>2845</v>
      </c>
      <c r="H2728" s="15"/>
      <c r="I2728" s="15"/>
      <c r="J2728" s="15"/>
      <c r="K2728" s="4" t="s">
        <v>682</v>
      </c>
      <c r="L2728" s="3" t="s">
        <v>414</v>
      </c>
      <c r="M2728" s="3" t="s">
        <v>415</v>
      </c>
      <c r="N2728" s="3" t="s">
        <v>2820</v>
      </c>
      <c r="O2728" s="3">
        <v>250873</v>
      </c>
      <c r="P2728" s="3" t="s">
        <v>2792</v>
      </c>
      <c r="Q2728" s="4" t="s">
        <v>12</v>
      </c>
      <c r="R2728" s="3">
        <v>1</v>
      </c>
      <c r="S2728" s="16">
        <v>44740</v>
      </c>
      <c r="T2728" s="12">
        <f t="shared" si="10"/>
        <v>1038519</v>
      </c>
      <c r="U2728" s="10"/>
      <c r="V2728" s="10"/>
      <c r="W2728" s="10"/>
      <c r="X2728" s="10"/>
      <c r="Y2728" s="10"/>
      <c r="Z2728" s="10"/>
    </row>
    <row r="2729" customHeight="1" spans="1:26">
      <c r="A2729" s="15"/>
      <c r="B2729" s="4" t="s">
        <v>2890</v>
      </c>
      <c r="C2729" s="3" t="s">
        <v>2818</v>
      </c>
      <c r="D2729" s="4" t="s">
        <v>1956</v>
      </c>
      <c r="E2729" s="4" t="s">
        <v>762</v>
      </c>
      <c r="F2729" s="4" t="s">
        <v>29</v>
      </c>
      <c r="G2729" s="4" t="s">
        <v>2837</v>
      </c>
      <c r="H2729" s="15"/>
      <c r="I2729" s="15"/>
      <c r="J2729" s="15"/>
      <c r="K2729" s="4" t="s">
        <v>3031</v>
      </c>
      <c r="L2729" s="3" t="s">
        <v>414</v>
      </c>
      <c r="M2729" s="3" t="s">
        <v>415</v>
      </c>
      <c r="N2729" s="3" t="s">
        <v>2820</v>
      </c>
      <c r="O2729" s="3">
        <v>250874</v>
      </c>
      <c r="P2729" s="3" t="s">
        <v>2792</v>
      </c>
      <c r="Q2729" s="4" t="s">
        <v>13</v>
      </c>
      <c r="R2729" s="3">
        <v>1</v>
      </c>
      <c r="S2729" s="16">
        <v>44740</v>
      </c>
      <c r="T2729" s="12">
        <f t="shared" si="10"/>
        <v>1038519</v>
      </c>
      <c r="U2729" s="10"/>
      <c r="V2729" s="10"/>
      <c r="W2729" s="10"/>
      <c r="X2729" s="10"/>
      <c r="Y2729" s="10"/>
      <c r="Z2729" s="10"/>
    </row>
    <row r="2730" customHeight="1" spans="1:26">
      <c r="A2730" s="15"/>
      <c r="B2730" s="4" t="s">
        <v>2890</v>
      </c>
      <c r="C2730" s="3" t="s">
        <v>2818</v>
      </c>
      <c r="D2730" s="4" t="s">
        <v>1956</v>
      </c>
      <c r="E2730" s="4" t="s">
        <v>762</v>
      </c>
      <c r="F2730" s="4" t="s">
        <v>543</v>
      </c>
      <c r="G2730" s="4" t="s">
        <v>2853</v>
      </c>
      <c r="H2730" s="15"/>
      <c r="I2730" s="15"/>
      <c r="J2730" s="15"/>
      <c r="K2730" s="4" t="s">
        <v>2916</v>
      </c>
      <c r="L2730" s="3" t="s">
        <v>414</v>
      </c>
      <c r="M2730" s="3" t="s">
        <v>415</v>
      </c>
      <c r="N2730" s="3" t="s">
        <v>2820</v>
      </c>
      <c r="O2730" s="3">
        <v>250874</v>
      </c>
      <c r="P2730" s="3" t="s">
        <v>2792</v>
      </c>
      <c r="Q2730" s="4" t="s">
        <v>13</v>
      </c>
      <c r="R2730" s="3">
        <v>1</v>
      </c>
      <c r="S2730" s="16">
        <v>44740</v>
      </c>
      <c r="T2730" s="12">
        <f t="shared" si="10"/>
        <v>1038519</v>
      </c>
      <c r="U2730" s="10"/>
      <c r="V2730" s="10"/>
      <c r="W2730" s="10"/>
      <c r="X2730" s="10"/>
      <c r="Y2730" s="10"/>
      <c r="Z2730" s="10"/>
    </row>
    <row r="2731" customHeight="1" spans="1:26">
      <c r="A2731" s="15"/>
      <c r="B2731" s="4" t="s">
        <v>2890</v>
      </c>
      <c r="C2731" s="3" t="s">
        <v>2818</v>
      </c>
      <c r="D2731" s="4" t="s">
        <v>1959</v>
      </c>
      <c r="E2731" s="4" t="s">
        <v>770</v>
      </c>
      <c r="F2731" s="4" t="s">
        <v>147</v>
      </c>
      <c r="G2731" s="4" t="s">
        <v>2847</v>
      </c>
      <c r="H2731" s="15"/>
      <c r="I2731" s="15"/>
      <c r="J2731" s="15"/>
      <c r="K2731" s="4" t="s">
        <v>2934</v>
      </c>
      <c r="L2731" s="3" t="s">
        <v>414</v>
      </c>
      <c r="M2731" s="3" t="s">
        <v>415</v>
      </c>
      <c r="N2731" s="3" t="s">
        <v>2820</v>
      </c>
      <c r="O2731" s="3">
        <v>250874</v>
      </c>
      <c r="P2731" s="3" t="s">
        <v>2792</v>
      </c>
      <c r="Q2731" s="4" t="s">
        <v>13</v>
      </c>
      <c r="R2731" s="3">
        <v>1</v>
      </c>
      <c r="S2731" s="16">
        <v>44740</v>
      </c>
      <c r="T2731" s="12">
        <f t="shared" si="10"/>
        <v>1038519</v>
      </c>
      <c r="U2731" s="10"/>
      <c r="V2731" s="10"/>
      <c r="W2731" s="10"/>
      <c r="X2731" s="10"/>
      <c r="Y2731" s="10"/>
      <c r="Z2731" s="10"/>
    </row>
    <row r="2732" customHeight="1" spans="1:26">
      <c r="A2732" s="15"/>
      <c r="B2732" s="4" t="s">
        <v>2890</v>
      </c>
      <c r="C2732" s="3" t="s">
        <v>2818</v>
      </c>
      <c r="D2732" s="4" t="s">
        <v>1979</v>
      </c>
      <c r="E2732" s="4" t="s">
        <v>327</v>
      </c>
      <c r="F2732" s="4" t="s">
        <v>602</v>
      </c>
      <c r="G2732" s="4" t="s">
        <v>2864</v>
      </c>
      <c r="H2732" s="15"/>
      <c r="I2732" s="15"/>
      <c r="J2732" s="15"/>
      <c r="K2732" s="4" t="s">
        <v>3063</v>
      </c>
      <c r="L2732" s="3" t="s">
        <v>414</v>
      </c>
      <c r="M2732" s="3" t="s">
        <v>415</v>
      </c>
      <c r="N2732" s="3" t="s">
        <v>2820</v>
      </c>
      <c r="O2732" s="3">
        <v>250874</v>
      </c>
      <c r="P2732" s="3" t="s">
        <v>2792</v>
      </c>
      <c r="Q2732" s="4" t="s">
        <v>13</v>
      </c>
      <c r="R2732" s="3">
        <v>1</v>
      </c>
      <c r="S2732" s="16">
        <v>44740</v>
      </c>
      <c r="T2732" s="12">
        <f t="shared" si="10"/>
        <v>1038519</v>
      </c>
      <c r="U2732" s="10"/>
      <c r="V2732" s="10"/>
      <c r="W2732" s="10"/>
      <c r="X2732" s="10"/>
      <c r="Y2732" s="10"/>
      <c r="Z2732" s="10"/>
    </row>
    <row r="2733" customHeight="1" spans="1:26">
      <c r="A2733" s="15"/>
      <c r="B2733" s="4" t="s">
        <v>2890</v>
      </c>
      <c r="C2733" s="3" t="s">
        <v>2818</v>
      </c>
      <c r="D2733" s="4" t="s">
        <v>1959</v>
      </c>
      <c r="E2733" s="4" t="s">
        <v>777</v>
      </c>
      <c r="F2733" s="4" t="s">
        <v>180</v>
      </c>
      <c r="G2733" s="4" t="s">
        <v>2863</v>
      </c>
      <c r="H2733" s="15"/>
      <c r="I2733" s="15"/>
      <c r="J2733" s="15"/>
      <c r="K2733" s="4" t="s">
        <v>628</v>
      </c>
      <c r="L2733" s="3" t="s">
        <v>414</v>
      </c>
      <c r="M2733" s="3" t="s">
        <v>415</v>
      </c>
      <c r="N2733" s="3" t="s">
        <v>2820</v>
      </c>
      <c r="O2733" s="3">
        <v>250874</v>
      </c>
      <c r="P2733" s="3" t="s">
        <v>2792</v>
      </c>
      <c r="Q2733" s="4" t="s">
        <v>13</v>
      </c>
      <c r="R2733" s="3">
        <v>1</v>
      </c>
      <c r="S2733" s="16">
        <v>44740</v>
      </c>
      <c r="T2733" s="12">
        <f t="shared" si="10"/>
        <v>1038519</v>
      </c>
      <c r="U2733" s="10"/>
      <c r="V2733" s="10"/>
      <c r="W2733" s="10"/>
      <c r="X2733" s="10"/>
      <c r="Y2733" s="10"/>
      <c r="Z2733" s="10"/>
    </row>
    <row r="2734" customHeight="1" spans="1:26">
      <c r="A2734" s="15"/>
      <c r="B2734" s="4" t="s">
        <v>2890</v>
      </c>
      <c r="C2734" s="3" t="s">
        <v>2818</v>
      </c>
      <c r="D2734" s="4" t="s">
        <v>2170</v>
      </c>
      <c r="E2734" s="4" t="s">
        <v>849</v>
      </c>
      <c r="F2734" s="4" t="s">
        <v>192</v>
      </c>
      <c r="G2734" s="4" t="s">
        <v>2845</v>
      </c>
      <c r="H2734" s="15"/>
      <c r="I2734" s="15"/>
      <c r="J2734" s="15"/>
      <c r="K2734" s="4" t="s">
        <v>682</v>
      </c>
      <c r="L2734" s="3" t="s">
        <v>414</v>
      </c>
      <c r="M2734" s="3" t="s">
        <v>415</v>
      </c>
      <c r="N2734" s="3" t="s">
        <v>2820</v>
      </c>
      <c r="O2734" s="3">
        <v>250874</v>
      </c>
      <c r="P2734" s="3" t="s">
        <v>2792</v>
      </c>
      <c r="Q2734" s="4" t="s">
        <v>13</v>
      </c>
      <c r="R2734" s="3">
        <v>0</v>
      </c>
      <c r="S2734" s="16">
        <v>44740</v>
      </c>
      <c r="T2734" s="12">
        <f t="shared" si="10"/>
        <v>1038519</v>
      </c>
      <c r="U2734" s="10"/>
      <c r="V2734" s="10"/>
      <c r="W2734" s="10"/>
      <c r="X2734" s="10"/>
      <c r="Y2734" s="10"/>
      <c r="Z2734" s="10"/>
    </row>
    <row r="2735" customHeight="1" spans="1:26">
      <c r="A2735" s="15"/>
      <c r="B2735" s="4" t="s">
        <v>2890</v>
      </c>
      <c r="C2735" s="3" t="s">
        <v>2818</v>
      </c>
      <c r="D2735" s="4" t="s">
        <v>2328</v>
      </c>
      <c r="E2735" s="4" t="s">
        <v>872</v>
      </c>
      <c r="F2735" s="4" t="s">
        <v>247</v>
      </c>
      <c r="G2735" s="4" t="s">
        <v>2928</v>
      </c>
      <c r="H2735" s="15"/>
      <c r="I2735" s="15"/>
      <c r="J2735" s="15"/>
      <c r="K2735" s="4" t="s">
        <v>873</v>
      </c>
      <c r="L2735" s="3" t="s">
        <v>414</v>
      </c>
      <c r="M2735" s="3" t="s">
        <v>415</v>
      </c>
      <c r="N2735" s="3" t="s">
        <v>2820</v>
      </c>
      <c r="O2735" s="3">
        <v>250874</v>
      </c>
      <c r="P2735" s="3" t="s">
        <v>2792</v>
      </c>
      <c r="Q2735" s="4" t="s">
        <v>13</v>
      </c>
      <c r="R2735" s="3">
        <v>1</v>
      </c>
      <c r="S2735" s="16">
        <v>44740</v>
      </c>
      <c r="T2735" s="12">
        <f t="shared" si="10"/>
        <v>1038519</v>
      </c>
      <c r="U2735" s="10"/>
      <c r="V2735" s="10"/>
      <c r="W2735" s="10"/>
      <c r="X2735" s="10"/>
      <c r="Y2735" s="10"/>
      <c r="Z2735" s="10"/>
    </row>
    <row r="2736" customHeight="1" spans="1:26">
      <c r="A2736" s="15"/>
      <c r="B2736" s="4" t="s">
        <v>2890</v>
      </c>
      <c r="C2736" s="3" t="s">
        <v>2818</v>
      </c>
      <c r="D2736" s="4" t="s">
        <v>2254</v>
      </c>
      <c r="E2736" s="4" t="s">
        <v>462</v>
      </c>
      <c r="F2736" s="4" t="s">
        <v>150</v>
      </c>
      <c r="G2736" s="4" t="s">
        <v>2835</v>
      </c>
      <c r="H2736" s="15"/>
      <c r="I2736" s="15"/>
      <c r="J2736" s="15"/>
      <c r="K2736" s="4" t="s">
        <v>3052</v>
      </c>
      <c r="L2736" s="3" t="s">
        <v>414</v>
      </c>
      <c r="M2736" s="3" t="s">
        <v>415</v>
      </c>
      <c r="N2736" s="3" t="s">
        <v>2820</v>
      </c>
      <c r="O2736" s="3">
        <v>250875</v>
      </c>
      <c r="P2736" s="3" t="s">
        <v>2792</v>
      </c>
      <c r="Q2736" s="4" t="s">
        <v>103</v>
      </c>
      <c r="R2736" s="3">
        <v>1</v>
      </c>
      <c r="S2736" s="16">
        <v>44740</v>
      </c>
      <c r="T2736" s="12">
        <f t="shared" si="10"/>
        <v>1038519</v>
      </c>
      <c r="U2736" s="10"/>
      <c r="V2736" s="10"/>
      <c r="W2736" s="10"/>
      <c r="X2736" s="10"/>
      <c r="Y2736" s="10"/>
      <c r="Z2736" s="10"/>
    </row>
    <row r="2737" customHeight="1" spans="1:26">
      <c r="A2737" s="15"/>
      <c r="B2737" s="4" t="s">
        <v>2890</v>
      </c>
      <c r="C2737" s="3" t="s">
        <v>2818</v>
      </c>
      <c r="D2737" s="4" t="s">
        <v>1997</v>
      </c>
      <c r="E2737" s="4" t="s">
        <v>355</v>
      </c>
      <c r="F2737" s="4" t="s">
        <v>42</v>
      </c>
      <c r="G2737" s="4" t="s">
        <v>2842</v>
      </c>
      <c r="H2737" s="15"/>
      <c r="I2737" s="15"/>
      <c r="J2737" s="15"/>
      <c r="K2737" s="4" t="s">
        <v>2984</v>
      </c>
      <c r="L2737" s="3" t="s">
        <v>370</v>
      </c>
      <c r="M2737" s="3" t="s">
        <v>410</v>
      </c>
      <c r="N2737" s="3" t="s">
        <v>2820</v>
      </c>
      <c r="O2737" s="3">
        <v>250877</v>
      </c>
      <c r="P2737" s="3" t="s">
        <v>2792</v>
      </c>
      <c r="Q2737" s="4" t="s">
        <v>22</v>
      </c>
      <c r="R2737" s="3">
        <v>1</v>
      </c>
      <c r="S2737" s="16">
        <v>44740</v>
      </c>
      <c r="T2737" s="12">
        <f t="shared" si="10"/>
        <v>1038519</v>
      </c>
      <c r="U2737" s="10"/>
      <c r="V2737" s="10"/>
      <c r="W2737" s="10"/>
      <c r="X2737" s="10"/>
      <c r="Y2737" s="10"/>
      <c r="Z2737" s="10"/>
    </row>
    <row r="2738" customHeight="1" spans="1:26">
      <c r="A2738" s="15"/>
      <c r="B2738" s="4" t="s">
        <v>2890</v>
      </c>
      <c r="C2738" s="3" t="s">
        <v>2818</v>
      </c>
      <c r="D2738" s="4" t="s">
        <v>1986</v>
      </c>
      <c r="E2738" s="4" t="s">
        <v>773</v>
      </c>
      <c r="F2738" s="4" t="s">
        <v>112</v>
      </c>
      <c r="G2738" s="4" t="s">
        <v>2841</v>
      </c>
      <c r="H2738" s="15"/>
      <c r="I2738" s="15"/>
      <c r="J2738" s="15"/>
      <c r="K2738" s="4" t="s">
        <v>2970</v>
      </c>
      <c r="L2738" s="3" t="s">
        <v>370</v>
      </c>
      <c r="M2738" s="3" t="s">
        <v>410</v>
      </c>
      <c r="N2738" s="3" t="s">
        <v>2820</v>
      </c>
      <c r="O2738" s="3">
        <v>250877</v>
      </c>
      <c r="P2738" s="3" t="s">
        <v>2792</v>
      </c>
      <c r="Q2738" s="4" t="s">
        <v>22</v>
      </c>
      <c r="R2738" s="3">
        <v>1</v>
      </c>
      <c r="S2738" s="16">
        <v>44740</v>
      </c>
      <c r="T2738" s="12">
        <f t="shared" si="10"/>
        <v>1038519</v>
      </c>
      <c r="U2738" s="10"/>
      <c r="V2738" s="10"/>
      <c r="W2738" s="10"/>
      <c r="X2738" s="10"/>
      <c r="Y2738" s="10"/>
      <c r="Z2738" s="10"/>
    </row>
    <row r="2739" customHeight="1" spans="1:26">
      <c r="A2739" s="15"/>
      <c r="B2739" s="4" t="s">
        <v>2890</v>
      </c>
      <c r="C2739" s="3" t="s">
        <v>2818</v>
      </c>
      <c r="D2739" s="4" t="s">
        <v>1997</v>
      </c>
      <c r="E2739" s="4" t="s">
        <v>355</v>
      </c>
      <c r="F2739" s="4" t="s">
        <v>576</v>
      </c>
      <c r="G2739" s="4" t="s">
        <v>2842</v>
      </c>
      <c r="H2739" s="15"/>
      <c r="I2739" s="15"/>
      <c r="J2739" s="15"/>
      <c r="K2739" s="4" t="s">
        <v>2925</v>
      </c>
      <c r="L2739" s="3" t="s">
        <v>370</v>
      </c>
      <c r="M2739" s="3" t="s">
        <v>410</v>
      </c>
      <c r="N2739" s="3" t="s">
        <v>2820</v>
      </c>
      <c r="O2739" s="3">
        <v>250877</v>
      </c>
      <c r="P2739" s="3" t="s">
        <v>2792</v>
      </c>
      <c r="Q2739" s="4" t="s">
        <v>22</v>
      </c>
      <c r="R2739" s="3">
        <v>1</v>
      </c>
      <c r="S2739" s="16">
        <v>44740</v>
      </c>
      <c r="T2739" s="12">
        <f t="shared" si="10"/>
        <v>1038519</v>
      </c>
      <c r="U2739" s="10"/>
      <c r="V2739" s="10"/>
      <c r="W2739" s="10"/>
      <c r="X2739" s="10"/>
      <c r="Y2739" s="10"/>
      <c r="Z2739" s="10"/>
    </row>
    <row r="2740" customHeight="1" spans="1:26">
      <c r="A2740" s="15"/>
      <c r="B2740" s="4" t="s">
        <v>2890</v>
      </c>
      <c r="C2740" s="3" t="s">
        <v>2818</v>
      </c>
      <c r="D2740" s="4" t="s">
        <v>1959</v>
      </c>
      <c r="E2740" s="4" t="s">
        <v>770</v>
      </c>
      <c r="F2740" s="4" t="s">
        <v>33</v>
      </c>
      <c r="G2740" s="4" t="s">
        <v>2847</v>
      </c>
      <c r="H2740" s="15"/>
      <c r="I2740" s="15"/>
      <c r="J2740" s="15"/>
      <c r="K2740" s="4" t="s">
        <v>2924</v>
      </c>
      <c r="L2740" s="3" t="s">
        <v>370</v>
      </c>
      <c r="M2740" s="3" t="s">
        <v>410</v>
      </c>
      <c r="N2740" s="3" t="s">
        <v>2820</v>
      </c>
      <c r="O2740" s="3">
        <v>250879</v>
      </c>
      <c r="P2740" s="3" t="s">
        <v>2792</v>
      </c>
      <c r="Q2740" s="4" t="s">
        <v>30</v>
      </c>
      <c r="R2740" s="3">
        <v>1</v>
      </c>
      <c r="S2740" s="16">
        <v>44740</v>
      </c>
      <c r="T2740" s="12">
        <f t="shared" si="10"/>
        <v>1038519</v>
      </c>
      <c r="U2740" s="10"/>
      <c r="V2740" s="10"/>
      <c r="W2740" s="10"/>
      <c r="X2740" s="10"/>
      <c r="Y2740" s="10"/>
      <c r="Z2740" s="10"/>
    </row>
    <row r="2741" customHeight="1" spans="1:26">
      <c r="A2741" s="15"/>
      <c r="B2741" s="4" t="s">
        <v>2890</v>
      </c>
      <c r="C2741" s="3" t="s">
        <v>2818</v>
      </c>
      <c r="D2741" s="4" t="s">
        <v>750</v>
      </c>
      <c r="E2741" s="4" t="s">
        <v>341</v>
      </c>
      <c r="F2741" s="4" t="s">
        <v>36</v>
      </c>
      <c r="G2741" s="4" t="s">
        <v>2877</v>
      </c>
      <c r="H2741" s="15"/>
      <c r="I2741" s="15"/>
      <c r="J2741" s="15"/>
      <c r="K2741" s="4" t="s">
        <v>2911</v>
      </c>
      <c r="L2741" s="3" t="s">
        <v>370</v>
      </c>
      <c r="M2741" s="3" t="s">
        <v>410</v>
      </c>
      <c r="N2741" s="3" t="s">
        <v>2820</v>
      </c>
      <c r="O2741" s="3">
        <v>250879</v>
      </c>
      <c r="P2741" s="3" t="s">
        <v>2792</v>
      </c>
      <c r="Q2741" s="4" t="s">
        <v>30</v>
      </c>
      <c r="R2741" s="3">
        <v>1</v>
      </c>
      <c r="S2741" s="16">
        <v>44740</v>
      </c>
      <c r="T2741" s="12">
        <f t="shared" si="10"/>
        <v>1038519</v>
      </c>
      <c r="U2741" s="10"/>
      <c r="V2741" s="10"/>
      <c r="W2741" s="10"/>
      <c r="X2741" s="10"/>
      <c r="Y2741" s="10"/>
      <c r="Z2741" s="10"/>
    </row>
    <row r="2742" customHeight="1" spans="1:26">
      <c r="A2742" s="15"/>
      <c r="B2742" s="4" t="s">
        <v>2890</v>
      </c>
      <c r="C2742" s="3" t="s">
        <v>2818</v>
      </c>
      <c r="D2742" s="4" t="s">
        <v>1997</v>
      </c>
      <c r="E2742" s="4" t="s">
        <v>355</v>
      </c>
      <c r="F2742" s="4" t="s">
        <v>42</v>
      </c>
      <c r="G2742" s="4" t="s">
        <v>2842</v>
      </c>
      <c r="H2742" s="15"/>
      <c r="I2742" s="15"/>
      <c r="J2742" s="15"/>
      <c r="K2742" s="4" t="s">
        <v>2984</v>
      </c>
      <c r="L2742" s="3" t="s">
        <v>370</v>
      </c>
      <c r="M2742" s="3" t="s">
        <v>410</v>
      </c>
      <c r="N2742" s="3" t="s">
        <v>2820</v>
      </c>
      <c r="O2742" s="3">
        <v>250879</v>
      </c>
      <c r="P2742" s="3" t="s">
        <v>2792</v>
      </c>
      <c r="Q2742" s="4" t="s">
        <v>30</v>
      </c>
      <c r="R2742" s="3">
        <v>1</v>
      </c>
      <c r="S2742" s="16">
        <v>44740</v>
      </c>
      <c r="T2742" s="12">
        <f t="shared" si="10"/>
        <v>1038519</v>
      </c>
      <c r="U2742" s="10"/>
      <c r="V2742" s="10"/>
      <c r="W2742" s="10"/>
      <c r="X2742" s="10"/>
      <c r="Y2742" s="10"/>
      <c r="Z2742" s="10"/>
    </row>
    <row r="2743" customHeight="1" spans="1:26">
      <c r="A2743" s="15"/>
      <c r="B2743" s="4" t="s">
        <v>2890</v>
      </c>
      <c r="C2743" s="3" t="s">
        <v>2818</v>
      </c>
      <c r="D2743" s="4" t="s">
        <v>1956</v>
      </c>
      <c r="E2743" s="4" t="s">
        <v>762</v>
      </c>
      <c r="F2743" s="4" t="s">
        <v>543</v>
      </c>
      <c r="G2743" s="4" t="s">
        <v>2853</v>
      </c>
      <c r="H2743" s="15"/>
      <c r="I2743" s="15"/>
      <c r="J2743" s="15"/>
      <c r="K2743" s="4" t="s">
        <v>2916</v>
      </c>
      <c r="L2743" s="3" t="s">
        <v>370</v>
      </c>
      <c r="M2743" s="3" t="s">
        <v>410</v>
      </c>
      <c r="N2743" s="3" t="s">
        <v>2820</v>
      </c>
      <c r="O2743" s="3">
        <v>250879</v>
      </c>
      <c r="P2743" s="3" t="s">
        <v>2792</v>
      </c>
      <c r="Q2743" s="4" t="s">
        <v>30</v>
      </c>
      <c r="R2743" s="3">
        <v>2</v>
      </c>
      <c r="S2743" s="16">
        <v>44740</v>
      </c>
      <c r="T2743" s="12">
        <f t="shared" si="10"/>
        <v>1038519</v>
      </c>
      <c r="U2743" s="10"/>
      <c r="V2743" s="10"/>
      <c r="W2743" s="10"/>
      <c r="X2743" s="10"/>
      <c r="Y2743" s="10"/>
      <c r="Z2743" s="10"/>
    </row>
    <row r="2744" customHeight="1" spans="1:26">
      <c r="A2744" s="15"/>
      <c r="B2744" s="4" t="s">
        <v>2890</v>
      </c>
      <c r="C2744" s="3" t="s">
        <v>2818</v>
      </c>
      <c r="D2744" s="4" t="s">
        <v>2206</v>
      </c>
      <c r="E2744" s="4" t="s">
        <v>775</v>
      </c>
      <c r="F2744" s="4" t="s">
        <v>132</v>
      </c>
      <c r="G2744" s="4" t="s">
        <v>2928</v>
      </c>
      <c r="H2744" s="15"/>
      <c r="I2744" s="15"/>
      <c r="J2744" s="15"/>
      <c r="K2744" s="4" t="s">
        <v>2929</v>
      </c>
      <c r="L2744" s="3" t="s">
        <v>370</v>
      </c>
      <c r="M2744" s="3" t="s">
        <v>410</v>
      </c>
      <c r="N2744" s="3" t="s">
        <v>2820</v>
      </c>
      <c r="O2744" s="3">
        <v>250879</v>
      </c>
      <c r="P2744" s="3" t="s">
        <v>2792</v>
      </c>
      <c r="Q2744" s="4" t="s">
        <v>30</v>
      </c>
      <c r="R2744" s="3">
        <v>1</v>
      </c>
      <c r="S2744" s="16">
        <v>44740</v>
      </c>
      <c r="T2744" s="12">
        <f t="shared" si="10"/>
        <v>1038519</v>
      </c>
      <c r="U2744" s="10"/>
      <c r="V2744" s="10"/>
      <c r="W2744" s="10"/>
      <c r="X2744" s="10"/>
      <c r="Y2744" s="10"/>
      <c r="Z2744" s="10"/>
    </row>
    <row r="2745" customHeight="1" spans="1:26">
      <c r="A2745" s="15"/>
      <c r="B2745" s="4" t="s">
        <v>2890</v>
      </c>
      <c r="C2745" s="3" t="s">
        <v>2818</v>
      </c>
      <c r="D2745" s="4" t="s">
        <v>1979</v>
      </c>
      <c r="E2745" s="4" t="s">
        <v>327</v>
      </c>
      <c r="F2745" s="4" t="s">
        <v>152</v>
      </c>
      <c r="G2745" s="4" t="s">
        <v>2836</v>
      </c>
      <c r="H2745" s="15"/>
      <c r="I2745" s="15"/>
      <c r="J2745" s="15"/>
      <c r="K2745" s="4" t="s">
        <v>2923</v>
      </c>
      <c r="L2745" s="3" t="s">
        <v>370</v>
      </c>
      <c r="M2745" s="3" t="s">
        <v>410</v>
      </c>
      <c r="N2745" s="3" t="s">
        <v>2820</v>
      </c>
      <c r="O2745" s="3">
        <v>250879</v>
      </c>
      <c r="P2745" s="3" t="s">
        <v>2792</v>
      </c>
      <c r="Q2745" s="4" t="s">
        <v>30</v>
      </c>
      <c r="R2745" s="3">
        <v>1</v>
      </c>
      <c r="S2745" s="16">
        <v>44740</v>
      </c>
      <c r="T2745" s="12">
        <f t="shared" si="10"/>
        <v>1038519</v>
      </c>
      <c r="U2745" s="10"/>
      <c r="V2745" s="10"/>
      <c r="W2745" s="10"/>
      <c r="X2745" s="10"/>
      <c r="Y2745" s="10"/>
      <c r="Z2745" s="10"/>
    </row>
    <row r="2746" customHeight="1" spans="1:26">
      <c r="A2746" s="15"/>
      <c r="B2746" s="4" t="s">
        <v>2890</v>
      </c>
      <c r="C2746" s="3" t="s">
        <v>2818</v>
      </c>
      <c r="D2746" s="4" t="s">
        <v>1959</v>
      </c>
      <c r="E2746" s="4" t="s">
        <v>856</v>
      </c>
      <c r="F2746" s="4" t="s">
        <v>153</v>
      </c>
      <c r="G2746" s="4" t="s">
        <v>2847</v>
      </c>
      <c r="H2746" s="15"/>
      <c r="I2746" s="15"/>
      <c r="J2746" s="15"/>
      <c r="K2746" s="4" t="s">
        <v>857</v>
      </c>
      <c r="L2746" s="3" t="s">
        <v>370</v>
      </c>
      <c r="M2746" s="3" t="s">
        <v>410</v>
      </c>
      <c r="N2746" s="3" t="s">
        <v>2820</v>
      </c>
      <c r="O2746" s="3">
        <v>250879</v>
      </c>
      <c r="P2746" s="3" t="s">
        <v>2792</v>
      </c>
      <c r="Q2746" s="4" t="s">
        <v>30</v>
      </c>
      <c r="R2746" s="3">
        <v>1</v>
      </c>
      <c r="S2746" s="16">
        <v>44740</v>
      </c>
      <c r="T2746" s="12">
        <f t="shared" si="10"/>
        <v>1038519</v>
      </c>
      <c r="U2746" s="10"/>
      <c r="V2746" s="10"/>
      <c r="W2746" s="10"/>
      <c r="X2746" s="10"/>
      <c r="Y2746" s="10"/>
      <c r="Z2746" s="10"/>
    </row>
    <row r="2747" customHeight="1" spans="1:26">
      <c r="A2747" s="15"/>
      <c r="B2747" s="4" t="s">
        <v>2890</v>
      </c>
      <c r="C2747" s="3" t="s">
        <v>2818</v>
      </c>
      <c r="D2747" s="4" t="s">
        <v>1959</v>
      </c>
      <c r="E2747" s="4" t="s">
        <v>856</v>
      </c>
      <c r="F2747" s="4" t="s">
        <v>153</v>
      </c>
      <c r="G2747" s="4" t="s">
        <v>2847</v>
      </c>
      <c r="H2747" s="15"/>
      <c r="I2747" s="15"/>
      <c r="J2747" s="15"/>
      <c r="K2747" s="4" t="s">
        <v>857</v>
      </c>
      <c r="L2747" s="3" t="s">
        <v>370</v>
      </c>
      <c r="M2747" s="3" t="s">
        <v>410</v>
      </c>
      <c r="N2747" s="3" t="s">
        <v>2820</v>
      </c>
      <c r="O2747" s="3">
        <v>250879</v>
      </c>
      <c r="P2747" s="3" t="s">
        <v>2792</v>
      </c>
      <c r="Q2747" s="4" t="s">
        <v>30</v>
      </c>
      <c r="R2747" s="3">
        <v>0</v>
      </c>
      <c r="S2747" s="16">
        <v>44740</v>
      </c>
      <c r="T2747" s="12">
        <f t="shared" si="10"/>
        <v>1038519</v>
      </c>
      <c r="U2747" s="10"/>
      <c r="V2747" s="10"/>
      <c r="W2747" s="10"/>
      <c r="X2747" s="10"/>
      <c r="Y2747" s="10"/>
      <c r="Z2747" s="10"/>
    </row>
    <row r="2748" customHeight="1" spans="1:26">
      <c r="A2748" s="15"/>
      <c r="B2748" s="4" t="s">
        <v>2890</v>
      </c>
      <c r="C2748" s="3" t="s">
        <v>2818</v>
      </c>
      <c r="D2748" s="4" t="s">
        <v>2183</v>
      </c>
      <c r="E2748" s="4" t="s">
        <v>779</v>
      </c>
      <c r="F2748" s="4" t="s">
        <v>199</v>
      </c>
      <c r="G2748" s="4" t="s">
        <v>2840</v>
      </c>
      <c r="H2748" s="15"/>
      <c r="I2748" s="15"/>
      <c r="J2748" s="15"/>
      <c r="K2748" s="4" t="s">
        <v>2762</v>
      </c>
      <c r="L2748" s="3" t="s">
        <v>370</v>
      </c>
      <c r="M2748" s="3" t="s">
        <v>410</v>
      </c>
      <c r="N2748" s="3" t="s">
        <v>2820</v>
      </c>
      <c r="O2748" s="3">
        <v>250879</v>
      </c>
      <c r="P2748" s="3" t="s">
        <v>2792</v>
      </c>
      <c r="Q2748" s="4" t="s">
        <v>30</v>
      </c>
      <c r="R2748" s="3">
        <v>1</v>
      </c>
      <c r="S2748" s="16">
        <v>44740</v>
      </c>
      <c r="T2748" s="12">
        <f t="shared" si="10"/>
        <v>1038519</v>
      </c>
      <c r="U2748" s="10"/>
      <c r="V2748" s="10"/>
      <c r="W2748" s="10"/>
      <c r="X2748" s="10"/>
      <c r="Y2748" s="10"/>
      <c r="Z2748" s="10"/>
    </row>
    <row r="2749" customHeight="1" spans="1:26">
      <c r="A2749" s="15"/>
      <c r="B2749" s="4" t="s">
        <v>2890</v>
      </c>
      <c r="C2749" s="3" t="s">
        <v>2818</v>
      </c>
      <c r="D2749" s="4" t="s">
        <v>2328</v>
      </c>
      <c r="E2749" s="4" t="s">
        <v>872</v>
      </c>
      <c r="F2749" s="4" t="s">
        <v>247</v>
      </c>
      <c r="G2749" s="4" t="s">
        <v>2928</v>
      </c>
      <c r="H2749" s="15"/>
      <c r="I2749" s="15"/>
      <c r="J2749" s="15"/>
      <c r="K2749" s="4" t="s">
        <v>873</v>
      </c>
      <c r="L2749" s="3" t="s">
        <v>370</v>
      </c>
      <c r="M2749" s="3" t="s">
        <v>410</v>
      </c>
      <c r="N2749" s="3" t="s">
        <v>2820</v>
      </c>
      <c r="O2749" s="3">
        <v>250879</v>
      </c>
      <c r="P2749" s="3" t="s">
        <v>2792</v>
      </c>
      <c r="Q2749" s="4" t="s">
        <v>30</v>
      </c>
      <c r="R2749" s="3">
        <v>1</v>
      </c>
      <c r="S2749" s="16">
        <v>44740</v>
      </c>
      <c r="T2749" s="12">
        <f t="shared" si="10"/>
        <v>1038519</v>
      </c>
      <c r="U2749" s="10"/>
      <c r="V2749" s="10"/>
      <c r="W2749" s="10"/>
      <c r="X2749" s="10"/>
      <c r="Y2749" s="10"/>
      <c r="Z2749" s="10"/>
    </row>
    <row r="2750" customHeight="1" spans="1:26">
      <c r="A2750" s="15"/>
      <c r="B2750" s="4" t="s">
        <v>2890</v>
      </c>
      <c r="C2750" s="3" t="s">
        <v>2818</v>
      </c>
      <c r="D2750" s="4" t="s">
        <v>1956</v>
      </c>
      <c r="E2750" s="4" t="s">
        <v>805</v>
      </c>
      <c r="F2750" s="4" t="s">
        <v>530</v>
      </c>
      <c r="G2750" s="4" t="s">
        <v>2837</v>
      </c>
      <c r="H2750" s="15"/>
      <c r="I2750" s="15"/>
      <c r="J2750" s="15"/>
      <c r="K2750" s="4" t="s">
        <v>3016</v>
      </c>
      <c r="L2750" s="3" t="s">
        <v>370</v>
      </c>
      <c r="M2750" s="3" t="s">
        <v>410</v>
      </c>
      <c r="N2750" s="3" t="s">
        <v>2820</v>
      </c>
      <c r="O2750" s="3">
        <v>250876</v>
      </c>
      <c r="P2750" s="3" t="s">
        <v>2792</v>
      </c>
      <c r="Q2750" s="4" t="s">
        <v>26</v>
      </c>
      <c r="R2750" s="3">
        <v>1</v>
      </c>
      <c r="S2750" s="16">
        <v>44740</v>
      </c>
      <c r="T2750" s="12">
        <f t="shared" si="10"/>
        <v>1038519</v>
      </c>
      <c r="U2750" s="10"/>
      <c r="V2750" s="10"/>
      <c r="W2750" s="10"/>
      <c r="X2750" s="10"/>
      <c r="Y2750" s="10"/>
      <c r="Z2750" s="10"/>
    </row>
    <row r="2751" customHeight="1" spans="1:26">
      <c r="A2751" s="15"/>
      <c r="B2751" s="4" t="s">
        <v>2890</v>
      </c>
      <c r="C2751" s="3" t="s">
        <v>2818</v>
      </c>
      <c r="D2751" s="4" t="s">
        <v>1959</v>
      </c>
      <c r="E2751" s="4" t="s">
        <v>763</v>
      </c>
      <c r="F2751" s="4" t="s">
        <v>159</v>
      </c>
      <c r="G2751" s="4" t="s">
        <v>2851</v>
      </c>
      <c r="H2751" s="15"/>
      <c r="I2751" s="15"/>
      <c r="J2751" s="15"/>
      <c r="K2751" s="4" t="s">
        <v>2897</v>
      </c>
      <c r="L2751" s="3" t="s">
        <v>370</v>
      </c>
      <c r="M2751" s="3" t="s">
        <v>410</v>
      </c>
      <c r="N2751" s="3" t="s">
        <v>2820</v>
      </c>
      <c r="O2751" s="3">
        <v>250876</v>
      </c>
      <c r="P2751" s="3" t="s">
        <v>2792</v>
      </c>
      <c r="Q2751" s="4" t="s">
        <v>26</v>
      </c>
      <c r="R2751" s="3">
        <v>1</v>
      </c>
      <c r="S2751" s="16">
        <v>44740</v>
      </c>
      <c r="T2751" s="12">
        <f t="shared" si="10"/>
        <v>1038519</v>
      </c>
      <c r="U2751" s="10"/>
      <c r="V2751" s="10"/>
      <c r="W2751" s="10"/>
      <c r="X2751" s="10"/>
      <c r="Y2751" s="10"/>
      <c r="Z2751" s="10"/>
    </row>
    <row r="2752" customHeight="1" spans="1:26">
      <c r="A2752" s="15"/>
      <c r="B2752" s="4" t="s">
        <v>2890</v>
      </c>
      <c r="C2752" s="3" t="s">
        <v>2818</v>
      </c>
      <c r="D2752" s="4" t="s">
        <v>1959</v>
      </c>
      <c r="E2752" s="4" t="s">
        <v>770</v>
      </c>
      <c r="F2752" s="4" t="s">
        <v>460</v>
      </c>
      <c r="G2752" s="4" t="s">
        <v>2847</v>
      </c>
      <c r="H2752" s="15"/>
      <c r="I2752" s="15"/>
      <c r="J2752" s="15"/>
      <c r="K2752" s="4" t="s">
        <v>2995</v>
      </c>
      <c r="L2752" s="3" t="s">
        <v>414</v>
      </c>
      <c r="M2752" s="3" t="s">
        <v>428</v>
      </c>
      <c r="N2752" s="3" t="s">
        <v>2820</v>
      </c>
      <c r="O2752" s="3">
        <v>250881</v>
      </c>
      <c r="P2752" s="3" t="s">
        <v>2792</v>
      </c>
      <c r="Q2752" s="4" t="s">
        <v>98</v>
      </c>
      <c r="R2752" s="3">
        <v>1</v>
      </c>
      <c r="S2752" s="16">
        <v>44740</v>
      </c>
      <c r="T2752" s="12">
        <f t="shared" si="10"/>
        <v>1038519</v>
      </c>
      <c r="U2752" s="10"/>
      <c r="V2752" s="10"/>
      <c r="W2752" s="10"/>
      <c r="X2752" s="10"/>
      <c r="Y2752" s="10"/>
      <c r="Z2752" s="10"/>
    </row>
    <row r="2753" customHeight="1" spans="1:26">
      <c r="A2753" s="15"/>
      <c r="B2753" s="4" t="s">
        <v>2890</v>
      </c>
      <c r="C2753" s="3" t="s">
        <v>2818</v>
      </c>
      <c r="D2753" s="4" t="s">
        <v>2004</v>
      </c>
      <c r="E2753" s="4" t="s">
        <v>795</v>
      </c>
      <c r="F2753" s="4" t="s">
        <v>145</v>
      </c>
      <c r="G2753" s="4" t="s">
        <v>2885</v>
      </c>
      <c r="H2753" s="15"/>
      <c r="I2753" s="15"/>
      <c r="J2753" s="15"/>
      <c r="K2753" s="4" t="s">
        <v>3049</v>
      </c>
      <c r="L2753" s="3" t="s">
        <v>414</v>
      </c>
      <c r="M2753" s="3" t="s">
        <v>428</v>
      </c>
      <c r="N2753" s="3" t="s">
        <v>2820</v>
      </c>
      <c r="O2753" s="3">
        <v>250881</v>
      </c>
      <c r="P2753" s="3" t="s">
        <v>2792</v>
      </c>
      <c r="Q2753" s="4" t="s">
        <v>98</v>
      </c>
      <c r="R2753" s="3">
        <v>1</v>
      </c>
      <c r="S2753" s="16">
        <v>44740</v>
      </c>
      <c r="T2753" s="12">
        <f t="shared" si="10"/>
        <v>1038519</v>
      </c>
      <c r="U2753" s="10"/>
      <c r="V2753" s="10"/>
      <c r="W2753" s="10"/>
      <c r="X2753" s="10"/>
      <c r="Y2753" s="10"/>
      <c r="Z2753" s="10"/>
    </row>
    <row r="2754" customHeight="1" spans="1:26">
      <c r="A2754" s="15"/>
      <c r="B2754" s="4" t="s">
        <v>2890</v>
      </c>
      <c r="C2754" s="3" t="s">
        <v>2818</v>
      </c>
      <c r="D2754" s="4" t="s">
        <v>1959</v>
      </c>
      <c r="E2754" s="4" t="s">
        <v>794</v>
      </c>
      <c r="F2754" s="4" t="s">
        <v>518</v>
      </c>
      <c r="G2754" s="4" t="s">
        <v>2846</v>
      </c>
      <c r="H2754" s="15"/>
      <c r="I2754" s="15"/>
      <c r="J2754" s="15"/>
      <c r="K2754" s="4" t="s">
        <v>2974</v>
      </c>
      <c r="L2754" s="3" t="s">
        <v>329</v>
      </c>
      <c r="M2754" s="3" t="s">
        <v>330</v>
      </c>
      <c r="N2754" s="3" t="s">
        <v>2820</v>
      </c>
      <c r="O2754" s="3">
        <v>224360</v>
      </c>
      <c r="P2754" s="3" t="s">
        <v>2792</v>
      </c>
      <c r="Q2754" s="4" t="s">
        <v>331</v>
      </c>
      <c r="R2754" s="3">
        <v>1</v>
      </c>
      <c r="S2754" s="16">
        <v>44740</v>
      </c>
      <c r="T2754" s="12">
        <f t="shared" si="10"/>
        <v>1038519</v>
      </c>
      <c r="U2754" s="10"/>
      <c r="V2754" s="10"/>
      <c r="W2754" s="10"/>
      <c r="X2754" s="10"/>
      <c r="Y2754" s="10"/>
      <c r="Z2754" s="10"/>
    </row>
    <row r="2755" customHeight="1" spans="1:26">
      <c r="A2755" s="15"/>
      <c r="B2755" s="4" t="s">
        <v>2890</v>
      </c>
      <c r="C2755" s="3" t="s">
        <v>2818</v>
      </c>
      <c r="D2755" s="4" t="s">
        <v>1959</v>
      </c>
      <c r="E2755" s="4" t="s">
        <v>763</v>
      </c>
      <c r="F2755" s="4" t="s">
        <v>608</v>
      </c>
      <c r="G2755" s="4" t="s">
        <v>2851</v>
      </c>
      <c r="H2755" s="15"/>
      <c r="I2755" s="15"/>
      <c r="J2755" s="15"/>
      <c r="K2755" s="4" t="s">
        <v>2947</v>
      </c>
      <c r="L2755" s="3" t="s">
        <v>414</v>
      </c>
      <c r="M2755" s="3" t="s">
        <v>415</v>
      </c>
      <c r="N2755" s="3" t="s">
        <v>2820</v>
      </c>
      <c r="O2755" s="3">
        <v>204737</v>
      </c>
      <c r="P2755" s="3" t="s">
        <v>2792</v>
      </c>
      <c r="Q2755" s="4" t="s">
        <v>20</v>
      </c>
      <c r="R2755" s="3">
        <v>1</v>
      </c>
      <c r="S2755" s="16">
        <v>44740</v>
      </c>
      <c r="T2755" s="12">
        <f t="shared" si="10"/>
        <v>1038519</v>
      </c>
      <c r="U2755" s="10"/>
      <c r="V2755" s="10"/>
      <c r="W2755" s="10"/>
      <c r="X2755" s="10"/>
      <c r="Y2755" s="10"/>
      <c r="Z2755" s="10"/>
    </row>
    <row r="2756" customHeight="1" spans="1:26">
      <c r="A2756" s="15"/>
      <c r="B2756" s="4" t="s">
        <v>2890</v>
      </c>
      <c r="C2756" s="3" t="s">
        <v>2818</v>
      </c>
      <c r="D2756" s="4" t="s">
        <v>1956</v>
      </c>
      <c r="E2756" s="4" t="s">
        <v>373</v>
      </c>
      <c r="F2756" s="4" t="s">
        <v>158</v>
      </c>
      <c r="G2756" s="4" t="s">
        <v>2822</v>
      </c>
      <c r="H2756" s="15"/>
      <c r="I2756" s="15"/>
      <c r="J2756" s="15"/>
      <c r="K2756" s="4" t="s">
        <v>2918</v>
      </c>
      <c r="L2756" s="3" t="s">
        <v>414</v>
      </c>
      <c r="M2756" s="3" t="s">
        <v>415</v>
      </c>
      <c r="N2756" s="3" t="s">
        <v>2820</v>
      </c>
      <c r="O2756" s="3">
        <v>204737</v>
      </c>
      <c r="P2756" s="3" t="s">
        <v>2792</v>
      </c>
      <c r="Q2756" s="4" t="s">
        <v>20</v>
      </c>
      <c r="R2756" s="3">
        <v>1</v>
      </c>
      <c r="S2756" s="16">
        <v>44740</v>
      </c>
      <c r="T2756" s="12">
        <f t="shared" si="10"/>
        <v>1038519</v>
      </c>
      <c r="U2756" s="10"/>
      <c r="V2756" s="10"/>
      <c r="W2756" s="10"/>
      <c r="X2756" s="10"/>
      <c r="Y2756" s="10"/>
      <c r="Z2756" s="10"/>
    </row>
    <row r="2757" customHeight="1" spans="1:26">
      <c r="A2757" s="15"/>
      <c r="B2757" s="4" t="s">
        <v>2890</v>
      </c>
      <c r="C2757" s="3" t="s">
        <v>2818</v>
      </c>
      <c r="D2757" s="4" t="s">
        <v>2211</v>
      </c>
      <c r="E2757" s="4" t="s">
        <v>860</v>
      </c>
      <c r="F2757" s="4" t="s">
        <v>861</v>
      </c>
      <c r="G2757" s="4" t="s">
        <v>2849</v>
      </c>
      <c r="H2757" s="15"/>
      <c r="I2757" s="15"/>
      <c r="J2757" s="15"/>
      <c r="K2757" s="4" t="s">
        <v>862</v>
      </c>
      <c r="L2757" s="3" t="s">
        <v>414</v>
      </c>
      <c r="M2757" s="3" t="s">
        <v>415</v>
      </c>
      <c r="N2757" s="3" t="s">
        <v>2820</v>
      </c>
      <c r="O2757" s="3">
        <v>204737</v>
      </c>
      <c r="P2757" s="3" t="s">
        <v>2792</v>
      </c>
      <c r="Q2757" s="4" t="s">
        <v>20</v>
      </c>
      <c r="R2757" s="3">
        <v>1</v>
      </c>
      <c r="S2757" s="16">
        <v>44740</v>
      </c>
      <c r="T2757" s="12">
        <f t="shared" si="10"/>
        <v>1038519</v>
      </c>
      <c r="U2757" s="10"/>
      <c r="V2757" s="10"/>
      <c r="W2757" s="10"/>
      <c r="X2757" s="10"/>
      <c r="Y2757" s="10"/>
      <c r="Z2757" s="10"/>
    </row>
    <row r="2758" customHeight="1" spans="1:26">
      <c r="A2758" s="15"/>
      <c r="B2758" s="4" t="s">
        <v>2890</v>
      </c>
      <c r="C2758" s="3" t="s">
        <v>2818</v>
      </c>
      <c r="D2758" s="4" t="s">
        <v>2004</v>
      </c>
      <c r="E2758" s="4" t="s">
        <v>772</v>
      </c>
      <c r="F2758" s="4" t="s">
        <v>821</v>
      </c>
      <c r="G2758" s="4" t="s">
        <v>2886</v>
      </c>
      <c r="H2758" s="15"/>
      <c r="I2758" s="15"/>
      <c r="J2758" s="15"/>
      <c r="K2758" s="4" t="s">
        <v>822</v>
      </c>
      <c r="L2758" s="3" t="s">
        <v>414</v>
      </c>
      <c r="M2758" s="3" t="s">
        <v>415</v>
      </c>
      <c r="N2758" s="3" t="s">
        <v>2820</v>
      </c>
      <c r="O2758" s="3">
        <v>204737</v>
      </c>
      <c r="P2758" s="3" t="s">
        <v>2792</v>
      </c>
      <c r="Q2758" s="4" t="s">
        <v>20</v>
      </c>
      <c r="R2758" s="3">
        <v>2</v>
      </c>
      <c r="S2758" s="16">
        <v>44740</v>
      </c>
      <c r="T2758" s="12">
        <f t="shared" si="10"/>
        <v>1038519</v>
      </c>
      <c r="U2758" s="10"/>
      <c r="V2758" s="10"/>
      <c r="W2758" s="10"/>
      <c r="X2758" s="10"/>
      <c r="Y2758" s="10"/>
      <c r="Z2758" s="10"/>
    </row>
    <row r="2759" customHeight="1" spans="1:26">
      <c r="A2759" s="15"/>
      <c r="B2759" s="4" t="s">
        <v>2890</v>
      </c>
      <c r="C2759" s="3" t="s">
        <v>2818</v>
      </c>
      <c r="D2759" s="4" t="s">
        <v>1959</v>
      </c>
      <c r="E2759" s="4" t="s">
        <v>776</v>
      </c>
      <c r="F2759" s="4" t="s">
        <v>46</v>
      </c>
      <c r="G2759" s="4" t="s">
        <v>2846</v>
      </c>
      <c r="H2759" s="15"/>
      <c r="I2759" s="15"/>
      <c r="J2759" s="15"/>
      <c r="K2759" s="4" t="s">
        <v>2944</v>
      </c>
      <c r="L2759" s="3" t="s">
        <v>414</v>
      </c>
      <c r="M2759" s="3" t="s">
        <v>415</v>
      </c>
      <c r="N2759" s="3" t="s">
        <v>2820</v>
      </c>
      <c r="O2759" s="3">
        <v>250424</v>
      </c>
      <c r="P2759" s="3" t="s">
        <v>2792</v>
      </c>
      <c r="Q2759" s="4" t="s">
        <v>15</v>
      </c>
      <c r="R2759" s="3">
        <v>1</v>
      </c>
      <c r="S2759" s="16">
        <v>44740</v>
      </c>
      <c r="T2759" s="12">
        <f t="shared" si="10"/>
        <v>1038519</v>
      </c>
      <c r="U2759" s="10"/>
      <c r="V2759" s="10"/>
      <c r="W2759" s="10"/>
      <c r="X2759" s="10"/>
      <c r="Y2759" s="10"/>
      <c r="Z2759" s="10"/>
    </row>
    <row r="2760" customHeight="1" spans="1:26">
      <c r="A2760" s="15"/>
      <c r="B2760" s="4" t="s">
        <v>2890</v>
      </c>
      <c r="C2760" s="3" t="s">
        <v>2818</v>
      </c>
      <c r="D2760" s="4" t="s">
        <v>1959</v>
      </c>
      <c r="E2760" s="4" t="s">
        <v>763</v>
      </c>
      <c r="F2760" s="4" t="s">
        <v>61</v>
      </c>
      <c r="G2760" s="4" t="s">
        <v>2851</v>
      </c>
      <c r="H2760" s="15"/>
      <c r="I2760" s="15"/>
      <c r="J2760" s="15"/>
      <c r="K2760" s="4" t="s">
        <v>2951</v>
      </c>
      <c r="L2760" s="3" t="s">
        <v>414</v>
      </c>
      <c r="M2760" s="3" t="s">
        <v>415</v>
      </c>
      <c r="N2760" s="3" t="s">
        <v>2820</v>
      </c>
      <c r="O2760" s="3">
        <v>250424</v>
      </c>
      <c r="P2760" s="3" t="s">
        <v>2792</v>
      </c>
      <c r="Q2760" s="4" t="s">
        <v>15</v>
      </c>
      <c r="R2760" s="3">
        <v>1</v>
      </c>
      <c r="S2760" s="16">
        <v>44740</v>
      </c>
      <c r="T2760" s="12">
        <f t="shared" si="10"/>
        <v>1038519</v>
      </c>
      <c r="U2760" s="10"/>
      <c r="V2760" s="10"/>
      <c r="W2760" s="10"/>
      <c r="X2760" s="10"/>
      <c r="Y2760" s="10"/>
      <c r="Z2760" s="10"/>
    </row>
    <row r="2761" customHeight="1" spans="1:26">
      <c r="A2761" s="15"/>
      <c r="B2761" s="4" t="s">
        <v>2890</v>
      </c>
      <c r="C2761" s="3" t="s">
        <v>2818</v>
      </c>
      <c r="D2761" s="4" t="s">
        <v>1959</v>
      </c>
      <c r="E2761" s="4" t="s">
        <v>776</v>
      </c>
      <c r="F2761" s="4" t="s">
        <v>678</v>
      </c>
      <c r="G2761" s="4" t="s">
        <v>2846</v>
      </c>
      <c r="H2761" s="15"/>
      <c r="I2761" s="15"/>
      <c r="J2761" s="15"/>
      <c r="K2761" s="4" t="s">
        <v>3054</v>
      </c>
      <c r="L2761" s="3" t="s">
        <v>414</v>
      </c>
      <c r="M2761" s="3" t="s">
        <v>415</v>
      </c>
      <c r="N2761" s="3" t="s">
        <v>2820</v>
      </c>
      <c r="O2761" s="3">
        <v>250424</v>
      </c>
      <c r="P2761" s="3" t="s">
        <v>2792</v>
      </c>
      <c r="Q2761" s="4" t="s">
        <v>15</v>
      </c>
      <c r="R2761" s="3">
        <v>1</v>
      </c>
      <c r="S2761" s="16">
        <v>44740</v>
      </c>
      <c r="T2761" s="12">
        <f t="shared" si="10"/>
        <v>1038519</v>
      </c>
      <c r="U2761" s="10"/>
      <c r="V2761" s="10"/>
      <c r="W2761" s="10"/>
      <c r="X2761" s="10"/>
      <c r="Y2761" s="10"/>
      <c r="Z2761" s="10"/>
    </row>
    <row r="2762" customHeight="1" spans="1:26">
      <c r="A2762" s="15"/>
      <c r="B2762" s="4" t="s">
        <v>2890</v>
      </c>
      <c r="C2762" s="3" t="s">
        <v>2818</v>
      </c>
      <c r="D2762" s="4" t="s">
        <v>1959</v>
      </c>
      <c r="E2762" s="4" t="s">
        <v>777</v>
      </c>
      <c r="F2762" s="4" t="s">
        <v>21</v>
      </c>
      <c r="G2762" s="4" t="s">
        <v>2863</v>
      </c>
      <c r="H2762" s="15"/>
      <c r="I2762" s="15"/>
      <c r="J2762" s="15"/>
      <c r="K2762" s="4" t="s">
        <v>3004</v>
      </c>
      <c r="L2762" s="3" t="s">
        <v>414</v>
      </c>
      <c r="M2762" s="3" t="s">
        <v>415</v>
      </c>
      <c r="N2762" s="3" t="s">
        <v>2820</v>
      </c>
      <c r="O2762" s="3">
        <v>256479</v>
      </c>
      <c r="P2762" s="3" t="s">
        <v>2792</v>
      </c>
      <c r="Q2762" s="4" t="s">
        <v>807</v>
      </c>
      <c r="R2762" s="3">
        <v>1</v>
      </c>
      <c r="S2762" s="16">
        <v>44740</v>
      </c>
      <c r="T2762" s="12">
        <f t="shared" si="10"/>
        <v>1038519</v>
      </c>
      <c r="U2762" s="10"/>
      <c r="V2762" s="10"/>
      <c r="W2762" s="10"/>
      <c r="X2762" s="10"/>
      <c r="Y2762" s="10"/>
      <c r="Z2762" s="10"/>
    </row>
    <row r="2763" customHeight="1" spans="1:26">
      <c r="A2763" s="15"/>
      <c r="B2763" s="4" t="s">
        <v>2890</v>
      </c>
      <c r="C2763" s="3" t="s">
        <v>2818</v>
      </c>
      <c r="D2763" s="4" t="s">
        <v>1956</v>
      </c>
      <c r="E2763" s="4" t="s">
        <v>362</v>
      </c>
      <c r="F2763" s="4" t="s">
        <v>23</v>
      </c>
      <c r="G2763" s="4" t="s">
        <v>2822</v>
      </c>
      <c r="H2763" s="15"/>
      <c r="I2763" s="15"/>
      <c r="J2763" s="15"/>
      <c r="K2763" s="4" t="s">
        <v>2906</v>
      </c>
      <c r="L2763" s="3" t="s">
        <v>414</v>
      </c>
      <c r="M2763" s="3" t="s">
        <v>415</v>
      </c>
      <c r="N2763" s="3" t="s">
        <v>2820</v>
      </c>
      <c r="O2763" s="3">
        <v>256479</v>
      </c>
      <c r="P2763" s="3" t="s">
        <v>2792</v>
      </c>
      <c r="Q2763" s="4" t="s">
        <v>807</v>
      </c>
      <c r="R2763" s="3">
        <v>0</v>
      </c>
      <c r="S2763" s="16">
        <v>44740</v>
      </c>
      <c r="T2763" s="12">
        <f t="shared" si="10"/>
        <v>1038519</v>
      </c>
      <c r="U2763" s="10"/>
      <c r="V2763" s="10"/>
      <c r="W2763" s="10"/>
      <c r="X2763" s="10"/>
      <c r="Y2763" s="10"/>
      <c r="Z2763" s="10"/>
    </row>
    <row r="2764" customHeight="1" spans="1:26">
      <c r="A2764" s="15"/>
      <c r="B2764" s="4" t="s">
        <v>2890</v>
      </c>
      <c r="C2764" s="3" t="s">
        <v>2818</v>
      </c>
      <c r="D2764" s="4" t="s">
        <v>1970</v>
      </c>
      <c r="E2764" s="4" t="s">
        <v>823</v>
      </c>
      <c r="F2764" s="4" t="s">
        <v>27</v>
      </c>
      <c r="G2764" s="4" t="s">
        <v>2840</v>
      </c>
      <c r="H2764" s="15"/>
      <c r="I2764" s="15"/>
      <c r="J2764" s="15"/>
      <c r="K2764" s="4" t="s">
        <v>3022</v>
      </c>
      <c r="L2764" s="3" t="s">
        <v>414</v>
      </c>
      <c r="M2764" s="3" t="s">
        <v>415</v>
      </c>
      <c r="N2764" s="3" t="s">
        <v>2820</v>
      </c>
      <c r="O2764" s="3">
        <v>256479</v>
      </c>
      <c r="P2764" s="3" t="s">
        <v>2792</v>
      </c>
      <c r="Q2764" s="4" t="s">
        <v>807</v>
      </c>
      <c r="R2764" s="3">
        <v>1</v>
      </c>
      <c r="S2764" s="16">
        <v>44740</v>
      </c>
      <c r="T2764" s="12">
        <f t="shared" si="10"/>
        <v>1038519</v>
      </c>
      <c r="U2764" s="10"/>
      <c r="V2764" s="10"/>
      <c r="W2764" s="10"/>
      <c r="X2764" s="10"/>
      <c r="Y2764" s="10"/>
      <c r="Z2764" s="10"/>
    </row>
    <row r="2765" customHeight="1" spans="1:26">
      <c r="A2765" s="15"/>
      <c r="B2765" s="4" t="s">
        <v>2890</v>
      </c>
      <c r="C2765" s="3" t="s">
        <v>2818</v>
      </c>
      <c r="D2765" s="4" t="s">
        <v>1959</v>
      </c>
      <c r="E2765" s="4" t="s">
        <v>770</v>
      </c>
      <c r="F2765" s="4" t="s">
        <v>33</v>
      </c>
      <c r="G2765" s="4" t="s">
        <v>2847</v>
      </c>
      <c r="H2765" s="15"/>
      <c r="I2765" s="15"/>
      <c r="J2765" s="15"/>
      <c r="K2765" s="4" t="s">
        <v>2924</v>
      </c>
      <c r="L2765" s="3" t="s">
        <v>414</v>
      </c>
      <c r="M2765" s="3" t="s">
        <v>415</v>
      </c>
      <c r="N2765" s="3" t="s">
        <v>2820</v>
      </c>
      <c r="O2765" s="3">
        <v>256479</v>
      </c>
      <c r="P2765" s="3" t="s">
        <v>2792</v>
      </c>
      <c r="Q2765" s="4" t="s">
        <v>807</v>
      </c>
      <c r="R2765" s="3">
        <v>1</v>
      </c>
      <c r="S2765" s="16">
        <v>44740</v>
      </c>
      <c r="T2765" s="12">
        <f t="shared" si="10"/>
        <v>1038519</v>
      </c>
      <c r="U2765" s="10"/>
      <c r="V2765" s="10"/>
      <c r="W2765" s="10"/>
      <c r="X2765" s="10"/>
      <c r="Y2765" s="10"/>
      <c r="Z2765" s="10"/>
    </row>
    <row r="2766" customHeight="1" spans="1:26">
      <c r="A2766" s="15"/>
      <c r="B2766" s="4" t="s">
        <v>2890</v>
      </c>
      <c r="C2766" s="3" t="s">
        <v>2818</v>
      </c>
      <c r="D2766" s="4" t="s">
        <v>1956</v>
      </c>
      <c r="E2766" s="4" t="s">
        <v>805</v>
      </c>
      <c r="F2766" s="4" t="s">
        <v>34</v>
      </c>
      <c r="G2766" s="4" t="s">
        <v>2853</v>
      </c>
      <c r="H2766" s="15"/>
      <c r="I2766" s="15"/>
      <c r="J2766" s="15"/>
      <c r="K2766" s="4" t="s">
        <v>2993</v>
      </c>
      <c r="L2766" s="3" t="s">
        <v>414</v>
      </c>
      <c r="M2766" s="3" t="s">
        <v>415</v>
      </c>
      <c r="N2766" s="3" t="s">
        <v>2820</v>
      </c>
      <c r="O2766" s="3">
        <v>256479</v>
      </c>
      <c r="P2766" s="3" t="s">
        <v>2792</v>
      </c>
      <c r="Q2766" s="4" t="s">
        <v>807</v>
      </c>
      <c r="R2766" s="3">
        <v>2</v>
      </c>
      <c r="S2766" s="16">
        <v>44740</v>
      </c>
      <c r="T2766" s="12">
        <f t="shared" si="10"/>
        <v>1038519</v>
      </c>
      <c r="U2766" s="10"/>
      <c r="V2766" s="10"/>
      <c r="W2766" s="10"/>
      <c r="X2766" s="10"/>
      <c r="Y2766" s="10"/>
      <c r="Z2766" s="10"/>
    </row>
    <row r="2767" customHeight="1" spans="1:26">
      <c r="A2767" s="15"/>
      <c r="B2767" s="4" t="s">
        <v>2890</v>
      </c>
      <c r="C2767" s="3" t="s">
        <v>2818</v>
      </c>
      <c r="D2767" s="4" t="s">
        <v>1956</v>
      </c>
      <c r="E2767" s="4" t="s">
        <v>762</v>
      </c>
      <c r="F2767" s="4" t="s">
        <v>37</v>
      </c>
      <c r="G2767" s="4" t="s">
        <v>2867</v>
      </c>
      <c r="H2767" s="15"/>
      <c r="I2767" s="15"/>
      <c r="J2767" s="15"/>
      <c r="K2767" s="4" t="s">
        <v>2968</v>
      </c>
      <c r="L2767" s="3" t="s">
        <v>414</v>
      </c>
      <c r="M2767" s="3" t="s">
        <v>415</v>
      </c>
      <c r="N2767" s="3" t="s">
        <v>2820</v>
      </c>
      <c r="O2767" s="3">
        <v>256479</v>
      </c>
      <c r="P2767" s="3" t="s">
        <v>2792</v>
      </c>
      <c r="Q2767" s="4" t="s">
        <v>807</v>
      </c>
      <c r="R2767" s="3">
        <v>1</v>
      </c>
      <c r="S2767" s="16">
        <v>44740</v>
      </c>
      <c r="T2767" s="12">
        <f t="shared" si="10"/>
        <v>1038519</v>
      </c>
      <c r="U2767" s="10"/>
      <c r="V2767" s="10"/>
      <c r="W2767" s="10"/>
      <c r="X2767" s="10"/>
      <c r="Y2767" s="10"/>
      <c r="Z2767" s="10"/>
    </row>
    <row r="2768" customHeight="1" spans="1:26">
      <c r="A2768" s="15"/>
      <c r="B2768" s="4" t="s">
        <v>2890</v>
      </c>
      <c r="C2768" s="3" t="s">
        <v>2818</v>
      </c>
      <c r="D2768" s="4" t="s">
        <v>750</v>
      </c>
      <c r="E2768" s="4" t="s">
        <v>341</v>
      </c>
      <c r="F2768" s="4" t="s">
        <v>53</v>
      </c>
      <c r="G2768" s="4" t="s">
        <v>2832</v>
      </c>
      <c r="H2768" s="15"/>
      <c r="I2768" s="15"/>
      <c r="J2768" s="15"/>
      <c r="K2768" s="4" t="s">
        <v>2982</v>
      </c>
      <c r="L2768" s="3" t="s">
        <v>414</v>
      </c>
      <c r="M2768" s="3" t="s">
        <v>415</v>
      </c>
      <c r="N2768" s="3" t="s">
        <v>2820</v>
      </c>
      <c r="O2768" s="3">
        <v>256479</v>
      </c>
      <c r="P2768" s="3" t="s">
        <v>2792</v>
      </c>
      <c r="Q2768" s="4" t="s">
        <v>807</v>
      </c>
      <c r="R2768" s="3">
        <v>2</v>
      </c>
      <c r="S2768" s="16">
        <v>44740</v>
      </c>
      <c r="T2768" s="12">
        <f t="shared" si="10"/>
        <v>1038519</v>
      </c>
      <c r="U2768" s="10"/>
      <c r="V2768" s="10"/>
      <c r="W2768" s="10"/>
      <c r="X2768" s="10"/>
      <c r="Y2768" s="10"/>
      <c r="Z2768" s="10"/>
    </row>
    <row r="2769" customHeight="1" spans="1:26">
      <c r="A2769" s="15"/>
      <c r="B2769" s="4" t="s">
        <v>2890</v>
      </c>
      <c r="C2769" s="3" t="s">
        <v>2818</v>
      </c>
      <c r="D2769" s="4" t="s">
        <v>750</v>
      </c>
      <c r="E2769" s="4" t="s">
        <v>341</v>
      </c>
      <c r="F2769" s="4" t="s">
        <v>80</v>
      </c>
      <c r="G2769" s="4" t="s">
        <v>2839</v>
      </c>
      <c r="H2769" s="15"/>
      <c r="I2769" s="15"/>
      <c r="J2769" s="15"/>
      <c r="K2769" s="4" t="s">
        <v>3038</v>
      </c>
      <c r="L2769" s="3" t="s">
        <v>414</v>
      </c>
      <c r="M2769" s="3" t="s">
        <v>415</v>
      </c>
      <c r="N2769" s="3" t="s">
        <v>2820</v>
      </c>
      <c r="O2769" s="3">
        <v>256479</v>
      </c>
      <c r="P2769" s="3" t="s">
        <v>2792</v>
      </c>
      <c r="Q2769" s="4" t="s">
        <v>807</v>
      </c>
      <c r="R2769" s="3">
        <v>1</v>
      </c>
      <c r="S2769" s="16">
        <v>44740</v>
      </c>
      <c r="T2769" s="12">
        <f t="shared" si="10"/>
        <v>1038519</v>
      </c>
      <c r="U2769" s="10"/>
      <c r="V2769" s="10"/>
      <c r="W2769" s="10"/>
      <c r="X2769" s="10"/>
      <c r="Y2769" s="10"/>
      <c r="Z2769" s="10"/>
    </row>
    <row r="2770" customHeight="1" spans="1:26">
      <c r="A2770" s="15"/>
      <c r="B2770" s="4" t="s">
        <v>2890</v>
      </c>
      <c r="C2770" s="3" t="s">
        <v>2818</v>
      </c>
      <c r="D2770" s="4" t="s">
        <v>1959</v>
      </c>
      <c r="E2770" s="4" t="s">
        <v>763</v>
      </c>
      <c r="F2770" s="4" t="s">
        <v>608</v>
      </c>
      <c r="G2770" s="4" t="s">
        <v>2851</v>
      </c>
      <c r="H2770" s="15"/>
      <c r="I2770" s="15"/>
      <c r="J2770" s="15"/>
      <c r="K2770" s="4" t="s">
        <v>2947</v>
      </c>
      <c r="L2770" s="3" t="s">
        <v>414</v>
      </c>
      <c r="M2770" s="3" t="s">
        <v>415</v>
      </c>
      <c r="N2770" s="3" t="s">
        <v>2820</v>
      </c>
      <c r="O2770" s="3">
        <v>256479</v>
      </c>
      <c r="P2770" s="3" t="s">
        <v>2792</v>
      </c>
      <c r="Q2770" s="4" t="s">
        <v>807</v>
      </c>
      <c r="R2770" s="3">
        <v>1</v>
      </c>
      <c r="S2770" s="16">
        <v>44740</v>
      </c>
      <c r="T2770" s="12">
        <f t="shared" si="10"/>
        <v>1038519</v>
      </c>
      <c r="U2770" s="10"/>
      <c r="V2770" s="10"/>
      <c r="W2770" s="10"/>
      <c r="X2770" s="10"/>
      <c r="Y2770" s="10"/>
      <c r="Z2770" s="10"/>
    </row>
    <row r="2771" customHeight="1" spans="1:26">
      <c r="A2771" s="15"/>
      <c r="B2771" s="4" t="s">
        <v>2890</v>
      </c>
      <c r="C2771" s="3" t="s">
        <v>2818</v>
      </c>
      <c r="D2771" s="4" t="s">
        <v>750</v>
      </c>
      <c r="E2771" s="4" t="s">
        <v>341</v>
      </c>
      <c r="F2771" s="4" t="s">
        <v>83</v>
      </c>
      <c r="G2771" s="4" t="s">
        <v>2832</v>
      </c>
      <c r="H2771" s="15"/>
      <c r="I2771" s="15"/>
      <c r="J2771" s="15"/>
      <c r="K2771" s="4" t="s">
        <v>2937</v>
      </c>
      <c r="L2771" s="3" t="s">
        <v>414</v>
      </c>
      <c r="M2771" s="3" t="s">
        <v>415</v>
      </c>
      <c r="N2771" s="3" t="s">
        <v>2820</v>
      </c>
      <c r="O2771" s="3">
        <v>256479</v>
      </c>
      <c r="P2771" s="3" t="s">
        <v>2792</v>
      </c>
      <c r="Q2771" s="4" t="s">
        <v>807</v>
      </c>
      <c r="R2771" s="3">
        <v>1</v>
      </c>
      <c r="S2771" s="16">
        <v>44740</v>
      </c>
      <c r="T2771" s="12">
        <f t="shared" si="10"/>
        <v>1038519</v>
      </c>
      <c r="U2771" s="10"/>
      <c r="V2771" s="10"/>
      <c r="W2771" s="10"/>
      <c r="X2771" s="10"/>
      <c r="Y2771" s="10"/>
      <c r="Z2771" s="10"/>
    </row>
    <row r="2772" customHeight="1" spans="1:26">
      <c r="A2772" s="15"/>
      <c r="B2772" s="4" t="s">
        <v>2890</v>
      </c>
      <c r="C2772" s="3" t="s">
        <v>2818</v>
      </c>
      <c r="D2772" s="4" t="s">
        <v>1979</v>
      </c>
      <c r="E2772" s="4" t="s">
        <v>327</v>
      </c>
      <c r="F2772" s="4" t="s">
        <v>495</v>
      </c>
      <c r="G2772" s="4" t="s">
        <v>2864</v>
      </c>
      <c r="H2772" s="15"/>
      <c r="I2772" s="15"/>
      <c r="J2772" s="15"/>
      <c r="K2772" s="4" t="s">
        <v>3006</v>
      </c>
      <c r="L2772" s="3" t="s">
        <v>414</v>
      </c>
      <c r="M2772" s="3" t="s">
        <v>415</v>
      </c>
      <c r="N2772" s="3" t="s">
        <v>2820</v>
      </c>
      <c r="O2772" s="3">
        <v>256479</v>
      </c>
      <c r="P2772" s="3" t="s">
        <v>2792</v>
      </c>
      <c r="Q2772" s="4" t="s">
        <v>807</v>
      </c>
      <c r="R2772" s="3">
        <v>0</v>
      </c>
      <c r="S2772" s="16">
        <v>44740</v>
      </c>
      <c r="T2772" s="12">
        <f t="shared" si="10"/>
        <v>1038519</v>
      </c>
      <c r="U2772" s="10"/>
      <c r="V2772" s="10"/>
      <c r="W2772" s="10"/>
      <c r="X2772" s="10"/>
      <c r="Y2772" s="10"/>
      <c r="Z2772" s="10"/>
    </row>
    <row r="2773" customHeight="1" spans="1:26">
      <c r="A2773" s="15"/>
      <c r="B2773" s="4" t="s">
        <v>2890</v>
      </c>
      <c r="C2773" s="3" t="s">
        <v>2818</v>
      </c>
      <c r="D2773" s="4" t="s">
        <v>1970</v>
      </c>
      <c r="E2773" s="4" t="s">
        <v>767</v>
      </c>
      <c r="F2773" s="4" t="s">
        <v>90</v>
      </c>
      <c r="G2773" s="4" t="s">
        <v>2844</v>
      </c>
      <c r="H2773" s="15"/>
      <c r="I2773" s="15"/>
      <c r="J2773" s="15"/>
      <c r="K2773" s="4" t="s">
        <v>2983</v>
      </c>
      <c r="L2773" s="3" t="s">
        <v>414</v>
      </c>
      <c r="M2773" s="3" t="s">
        <v>415</v>
      </c>
      <c r="N2773" s="3" t="s">
        <v>2820</v>
      </c>
      <c r="O2773" s="3">
        <v>256479</v>
      </c>
      <c r="P2773" s="3" t="s">
        <v>2792</v>
      </c>
      <c r="Q2773" s="4" t="s">
        <v>807</v>
      </c>
      <c r="R2773" s="3">
        <v>1</v>
      </c>
      <c r="S2773" s="16">
        <v>44740</v>
      </c>
      <c r="T2773" s="12">
        <f t="shared" si="10"/>
        <v>1038519</v>
      </c>
      <c r="U2773" s="10"/>
      <c r="V2773" s="10"/>
      <c r="W2773" s="10"/>
      <c r="X2773" s="10"/>
      <c r="Y2773" s="10"/>
      <c r="Z2773" s="10"/>
    </row>
    <row r="2774" customHeight="1" spans="1:26">
      <c r="A2774" s="15"/>
      <c r="B2774" s="4" t="s">
        <v>2890</v>
      </c>
      <c r="C2774" s="3" t="s">
        <v>2818</v>
      </c>
      <c r="D2774" s="4" t="s">
        <v>1986</v>
      </c>
      <c r="E2774" s="4" t="s">
        <v>811</v>
      </c>
      <c r="F2774" s="4" t="s">
        <v>91</v>
      </c>
      <c r="G2774" s="4" t="s">
        <v>2841</v>
      </c>
      <c r="H2774" s="15"/>
      <c r="I2774" s="15"/>
      <c r="J2774" s="15"/>
      <c r="K2774" s="4" t="s">
        <v>3058</v>
      </c>
      <c r="L2774" s="3" t="s">
        <v>414</v>
      </c>
      <c r="M2774" s="3" t="s">
        <v>415</v>
      </c>
      <c r="N2774" s="3" t="s">
        <v>2820</v>
      </c>
      <c r="O2774" s="3">
        <v>256479</v>
      </c>
      <c r="P2774" s="3" t="s">
        <v>2792</v>
      </c>
      <c r="Q2774" s="4" t="s">
        <v>807</v>
      </c>
      <c r="R2774" s="3">
        <v>1</v>
      </c>
      <c r="S2774" s="16">
        <v>44740</v>
      </c>
      <c r="T2774" s="12">
        <f t="shared" si="10"/>
        <v>1038519</v>
      </c>
      <c r="U2774" s="10"/>
      <c r="V2774" s="10"/>
      <c r="W2774" s="10"/>
      <c r="X2774" s="10"/>
      <c r="Y2774" s="10"/>
      <c r="Z2774" s="10"/>
    </row>
    <row r="2775" customHeight="1" spans="1:26">
      <c r="A2775" s="15"/>
      <c r="B2775" s="4" t="s">
        <v>2890</v>
      </c>
      <c r="C2775" s="3" t="s">
        <v>2818</v>
      </c>
      <c r="D2775" s="4" t="s">
        <v>1959</v>
      </c>
      <c r="E2775" s="4" t="s">
        <v>675</v>
      </c>
      <c r="F2775" s="4" t="s">
        <v>676</v>
      </c>
      <c r="G2775" s="4" t="s">
        <v>2847</v>
      </c>
      <c r="H2775" s="15"/>
      <c r="I2775" s="15"/>
      <c r="J2775" s="15"/>
      <c r="K2775" s="4" t="s">
        <v>2896</v>
      </c>
      <c r="L2775" s="3" t="s">
        <v>414</v>
      </c>
      <c r="M2775" s="3" t="s">
        <v>415</v>
      </c>
      <c r="N2775" s="3" t="s">
        <v>2820</v>
      </c>
      <c r="O2775" s="3">
        <v>256479</v>
      </c>
      <c r="P2775" s="3" t="s">
        <v>2792</v>
      </c>
      <c r="Q2775" s="4" t="s">
        <v>807</v>
      </c>
      <c r="R2775" s="3">
        <v>1</v>
      </c>
      <c r="S2775" s="16">
        <v>44740</v>
      </c>
      <c r="T2775" s="12">
        <f t="shared" si="10"/>
        <v>1038519</v>
      </c>
      <c r="U2775" s="10"/>
      <c r="V2775" s="10"/>
      <c r="W2775" s="10"/>
      <c r="X2775" s="10"/>
      <c r="Y2775" s="10"/>
      <c r="Z2775" s="10"/>
    </row>
    <row r="2776" customHeight="1" spans="1:26">
      <c r="A2776" s="15"/>
      <c r="B2776" s="4" t="s">
        <v>2890</v>
      </c>
      <c r="C2776" s="3" t="s">
        <v>2818</v>
      </c>
      <c r="D2776" s="4" t="s">
        <v>1959</v>
      </c>
      <c r="E2776" s="4" t="s">
        <v>770</v>
      </c>
      <c r="F2776" s="4" t="s">
        <v>147</v>
      </c>
      <c r="G2776" s="4" t="s">
        <v>2847</v>
      </c>
      <c r="H2776" s="15"/>
      <c r="I2776" s="15"/>
      <c r="J2776" s="15"/>
      <c r="K2776" s="4" t="s">
        <v>2934</v>
      </c>
      <c r="L2776" s="3" t="s">
        <v>414</v>
      </c>
      <c r="M2776" s="3" t="s">
        <v>415</v>
      </c>
      <c r="N2776" s="3" t="s">
        <v>2820</v>
      </c>
      <c r="O2776" s="3">
        <v>256479</v>
      </c>
      <c r="P2776" s="3" t="s">
        <v>2792</v>
      </c>
      <c r="Q2776" s="4" t="s">
        <v>807</v>
      </c>
      <c r="R2776" s="3">
        <v>2</v>
      </c>
      <c r="S2776" s="16">
        <v>44740</v>
      </c>
      <c r="T2776" s="12">
        <f t="shared" si="10"/>
        <v>1038519</v>
      </c>
      <c r="U2776" s="10"/>
      <c r="V2776" s="10"/>
      <c r="W2776" s="10"/>
      <c r="X2776" s="10"/>
      <c r="Y2776" s="10"/>
      <c r="Z2776" s="10"/>
    </row>
    <row r="2777" customHeight="1" spans="1:26">
      <c r="A2777" s="15"/>
      <c r="B2777" s="4" t="s">
        <v>2890</v>
      </c>
      <c r="C2777" s="3" t="s">
        <v>2818</v>
      </c>
      <c r="D2777" s="4" t="s">
        <v>1959</v>
      </c>
      <c r="E2777" s="4" t="s">
        <v>763</v>
      </c>
      <c r="F2777" s="4" t="s">
        <v>159</v>
      </c>
      <c r="G2777" s="4" t="s">
        <v>2851</v>
      </c>
      <c r="H2777" s="15"/>
      <c r="I2777" s="15"/>
      <c r="J2777" s="15"/>
      <c r="K2777" s="4" t="s">
        <v>2897</v>
      </c>
      <c r="L2777" s="3" t="s">
        <v>414</v>
      </c>
      <c r="M2777" s="3" t="s">
        <v>415</v>
      </c>
      <c r="N2777" s="3" t="s">
        <v>2820</v>
      </c>
      <c r="O2777" s="3">
        <v>256479</v>
      </c>
      <c r="P2777" s="3" t="s">
        <v>2792</v>
      </c>
      <c r="Q2777" s="4" t="s">
        <v>807</v>
      </c>
      <c r="R2777" s="3">
        <v>3</v>
      </c>
      <c r="S2777" s="16">
        <v>44740</v>
      </c>
      <c r="T2777" s="12">
        <f t="shared" si="10"/>
        <v>1038519</v>
      </c>
      <c r="U2777" s="10"/>
      <c r="V2777" s="10"/>
      <c r="W2777" s="10"/>
      <c r="X2777" s="10"/>
      <c r="Y2777" s="10"/>
      <c r="Z2777" s="10"/>
    </row>
    <row r="2778" customHeight="1" spans="1:26">
      <c r="A2778" s="15"/>
      <c r="B2778" s="4" t="s">
        <v>2890</v>
      </c>
      <c r="C2778" s="3" t="s">
        <v>2818</v>
      </c>
      <c r="D2778" s="4" t="s">
        <v>1959</v>
      </c>
      <c r="E2778" s="4" t="s">
        <v>810</v>
      </c>
      <c r="F2778" s="4" t="s">
        <v>521</v>
      </c>
      <c r="G2778" s="4" t="s">
        <v>2853</v>
      </c>
      <c r="H2778" s="15"/>
      <c r="I2778" s="15"/>
      <c r="J2778" s="15"/>
      <c r="K2778" s="4" t="s">
        <v>3001</v>
      </c>
      <c r="L2778" s="3" t="s">
        <v>414</v>
      </c>
      <c r="M2778" s="3" t="s">
        <v>415</v>
      </c>
      <c r="N2778" s="3" t="s">
        <v>2820</v>
      </c>
      <c r="O2778" s="3">
        <v>256479</v>
      </c>
      <c r="P2778" s="3" t="s">
        <v>2792</v>
      </c>
      <c r="Q2778" s="4" t="s">
        <v>807</v>
      </c>
      <c r="R2778" s="3">
        <v>1</v>
      </c>
      <c r="S2778" s="16">
        <v>44740</v>
      </c>
      <c r="T2778" s="12">
        <f t="shared" si="10"/>
        <v>1038519</v>
      </c>
      <c r="U2778" s="10"/>
      <c r="V2778" s="10"/>
      <c r="W2778" s="10"/>
      <c r="X2778" s="10"/>
      <c r="Y2778" s="10"/>
      <c r="Z2778" s="10"/>
    </row>
    <row r="2779" customHeight="1" spans="1:26">
      <c r="A2779" s="15"/>
      <c r="B2779" s="4" t="s">
        <v>2890</v>
      </c>
      <c r="C2779" s="3" t="s">
        <v>2818</v>
      </c>
      <c r="D2779" s="4" t="s">
        <v>1959</v>
      </c>
      <c r="E2779" s="4" t="s">
        <v>863</v>
      </c>
      <c r="F2779" s="4" t="s">
        <v>178</v>
      </c>
      <c r="G2779" s="4" t="s">
        <v>2874</v>
      </c>
      <c r="H2779" s="15"/>
      <c r="I2779" s="15"/>
      <c r="J2779" s="15"/>
      <c r="K2779" s="4" t="s">
        <v>864</v>
      </c>
      <c r="L2779" s="3" t="s">
        <v>414</v>
      </c>
      <c r="M2779" s="3" t="s">
        <v>415</v>
      </c>
      <c r="N2779" s="3" t="s">
        <v>2820</v>
      </c>
      <c r="O2779" s="3">
        <v>256479</v>
      </c>
      <c r="P2779" s="3" t="s">
        <v>2792</v>
      </c>
      <c r="Q2779" s="4" t="s">
        <v>807</v>
      </c>
      <c r="R2779" s="3">
        <v>2</v>
      </c>
      <c r="S2779" s="16">
        <v>44740</v>
      </c>
      <c r="T2779" s="12">
        <f t="shared" si="10"/>
        <v>1038519</v>
      </c>
      <c r="U2779" s="10"/>
      <c r="V2779" s="10"/>
      <c r="W2779" s="10"/>
      <c r="X2779" s="10"/>
      <c r="Y2779" s="10"/>
      <c r="Z2779" s="10"/>
    </row>
    <row r="2780" customHeight="1" spans="1:26">
      <c r="A2780" s="15"/>
      <c r="B2780" s="4" t="s">
        <v>2890</v>
      </c>
      <c r="C2780" s="3" t="s">
        <v>2818</v>
      </c>
      <c r="D2780" s="4" t="s">
        <v>2183</v>
      </c>
      <c r="E2780" s="4" t="s">
        <v>779</v>
      </c>
      <c r="F2780" s="4" t="s">
        <v>199</v>
      </c>
      <c r="G2780" s="4" t="s">
        <v>2840</v>
      </c>
      <c r="H2780" s="15"/>
      <c r="I2780" s="15"/>
      <c r="J2780" s="15"/>
      <c r="K2780" s="4" t="s">
        <v>2762</v>
      </c>
      <c r="L2780" s="3" t="s">
        <v>414</v>
      </c>
      <c r="M2780" s="3" t="s">
        <v>415</v>
      </c>
      <c r="N2780" s="3" t="s">
        <v>2820</v>
      </c>
      <c r="O2780" s="3">
        <v>256479</v>
      </c>
      <c r="P2780" s="3" t="s">
        <v>2792</v>
      </c>
      <c r="Q2780" s="4" t="s">
        <v>807</v>
      </c>
      <c r="R2780" s="3">
        <v>-1</v>
      </c>
      <c r="S2780" s="16">
        <v>44740</v>
      </c>
      <c r="T2780" s="12">
        <f t="shared" si="10"/>
        <v>1038519</v>
      </c>
      <c r="U2780" s="10"/>
      <c r="V2780" s="10"/>
      <c r="W2780" s="10"/>
      <c r="X2780" s="10"/>
      <c r="Y2780" s="10"/>
      <c r="Z2780" s="10"/>
    </row>
    <row r="2781" customHeight="1" spans="1:26">
      <c r="A2781" s="15"/>
      <c r="B2781" s="4" t="s">
        <v>2890</v>
      </c>
      <c r="C2781" s="3" t="s">
        <v>2818</v>
      </c>
      <c r="D2781" s="4" t="s">
        <v>1956</v>
      </c>
      <c r="E2781" s="4" t="s">
        <v>762</v>
      </c>
      <c r="F2781" s="4" t="s">
        <v>201</v>
      </c>
      <c r="G2781" s="4" t="s">
        <v>2853</v>
      </c>
      <c r="H2781" s="15"/>
      <c r="I2781" s="15"/>
      <c r="J2781" s="15"/>
      <c r="K2781" s="4" t="s">
        <v>2935</v>
      </c>
      <c r="L2781" s="3" t="s">
        <v>414</v>
      </c>
      <c r="M2781" s="3" t="s">
        <v>415</v>
      </c>
      <c r="N2781" s="3" t="s">
        <v>2820</v>
      </c>
      <c r="O2781" s="3">
        <v>256479</v>
      </c>
      <c r="P2781" s="3" t="s">
        <v>2792</v>
      </c>
      <c r="Q2781" s="4" t="s">
        <v>807</v>
      </c>
      <c r="R2781" s="3">
        <v>-1</v>
      </c>
      <c r="S2781" s="16">
        <v>44740</v>
      </c>
      <c r="T2781" s="12">
        <f t="shared" si="10"/>
        <v>1038519</v>
      </c>
      <c r="U2781" s="10"/>
      <c r="V2781" s="10"/>
      <c r="W2781" s="10"/>
      <c r="X2781" s="10"/>
      <c r="Y2781" s="10"/>
      <c r="Z2781" s="10"/>
    </row>
    <row r="2782" customHeight="1" spans="1:26">
      <c r="A2782" s="15"/>
      <c r="B2782" s="4" t="s">
        <v>2890</v>
      </c>
      <c r="C2782" s="3" t="s">
        <v>2818</v>
      </c>
      <c r="D2782" s="4" t="s">
        <v>2170</v>
      </c>
      <c r="E2782" s="4" t="s">
        <v>832</v>
      </c>
      <c r="F2782" s="4" t="s">
        <v>204</v>
      </c>
      <c r="G2782" s="4" t="s">
        <v>2845</v>
      </c>
      <c r="H2782" s="15"/>
      <c r="I2782" s="15"/>
      <c r="J2782" s="15"/>
      <c r="K2782" s="4" t="s">
        <v>2763</v>
      </c>
      <c r="L2782" s="3" t="s">
        <v>414</v>
      </c>
      <c r="M2782" s="3" t="s">
        <v>415</v>
      </c>
      <c r="N2782" s="3" t="s">
        <v>2820</v>
      </c>
      <c r="O2782" s="3">
        <v>256479</v>
      </c>
      <c r="P2782" s="3" t="s">
        <v>2792</v>
      </c>
      <c r="Q2782" s="4" t="s">
        <v>807</v>
      </c>
      <c r="R2782" s="3">
        <v>1</v>
      </c>
      <c r="S2782" s="16">
        <v>44740</v>
      </c>
      <c r="T2782" s="12">
        <f t="shared" si="10"/>
        <v>1038519</v>
      </c>
      <c r="U2782" s="10"/>
      <c r="V2782" s="10"/>
      <c r="W2782" s="10"/>
      <c r="X2782" s="10"/>
      <c r="Y2782" s="10"/>
      <c r="Z2782" s="10"/>
    </row>
    <row r="2783" customHeight="1" spans="1:26">
      <c r="A2783" s="15"/>
      <c r="B2783" s="4" t="s">
        <v>2890</v>
      </c>
      <c r="C2783" s="3" t="s">
        <v>2818</v>
      </c>
      <c r="D2783" s="4" t="s">
        <v>1956</v>
      </c>
      <c r="E2783" s="4" t="s">
        <v>762</v>
      </c>
      <c r="F2783" s="4" t="s">
        <v>543</v>
      </c>
      <c r="G2783" s="4" t="s">
        <v>2853</v>
      </c>
      <c r="H2783" s="15"/>
      <c r="I2783" s="15"/>
      <c r="J2783" s="15"/>
      <c r="K2783" s="4" t="s">
        <v>2916</v>
      </c>
      <c r="L2783" s="3" t="s">
        <v>414</v>
      </c>
      <c r="M2783" s="3" t="s">
        <v>415</v>
      </c>
      <c r="N2783" s="3" t="s">
        <v>2820</v>
      </c>
      <c r="O2783" s="3">
        <v>256480</v>
      </c>
      <c r="P2783" s="3" t="s">
        <v>2792</v>
      </c>
      <c r="Q2783" s="4" t="s">
        <v>815</v>
      </c>
      <c r="R2783" s="3">
        <v>1</v>
      </c>
      <c r="S2783" s="16">
        <v>44740</v>
      </c>
      <c r="T2783" s="12">
        <f t="shared" si="10"/>
        <v>1038519</v>
      </c>
      <c r="U2783" s="10"/>
      <c r="V2783" s="10"/>
      <c r="W2783" s="10"/>
      <c r="X2783" s="10"/>
      <c r="Y2783" s="10"/>
      <c r="Z2783" s="10"/>
    </row>
    <row r="2784" customHeight="1" spans="1:26">
      <c r="A2784" s="15"/>
      <c r="B2784" s="4" t="s">
        <v>2890</v>
      </c>
      <c r="C2784" s="3" t="s">
        <v>2818</v>
      </c>
      <c r="D2784" s="4" t="s">
        <v>1959</v>
      </c>
      <c r="E2784" s="4" t="s">
        <v>770</v>
      </c>
      <c r="F2784" s="4" t="s">
        <v>147</v>
      </c>
      <c r="G2784" s="4" t="s">
        <v>2847</v>
      </c>
      <c r="H2784" s="15"/>
      <c r="I2784" s="15"/>
      <c r="J2784" s="15"/>
      <c r="K2784" s="4" t="s">
        <v>2934</v>
      </c>
      <c r="L2784" s="3" t="s">
        <v>414</v>
      </c>
      <c r="M2784" s="3" t="s">
        <v>415</v>
      </c>
      <c r="N2784" s="3" t="s">
        <v>2820</v>
      </c>
      <c r="O2784" s="3">
        <v>256480</v>
      </c>
      <c r="P2784" s="3" t="s">
        <v>2792</v>
      </c>
      <c r="Q2784" s="4" t="s">
        <v>815</v>
      </c>
      <c r="R2784" s="3">
        <v>1</v>
      </c>
      <c r="S2784" s="16">
        <v>44740</v>
      </c>
      <c r="T2784" s="12">
        <f t="shared" si="10"/>
        <v>1038519</v>
      </c>
      <c r="U2784" s="10"/>
      <c r="V2784" s="10"/>
      <c r="W2784" s="10"/>
      <c r="X2784" s="10"/>
      <c r="Y2784" s="10"/>
      <c r="Z2784" s="10"/>
    </row>
    <row r="2785" customHeight="1" spans="1:26">
      <c r="A2785" s="15"/>
      <c r="B2785" s="4" t="s">
        <v>2890</v>
      </c>
      <c r="C2785" s="3" t="s">
        <v>2818</v>
      </c>
      <c r="D2785" s="4" t="s">
        <v>2328</v>
      </c>
      <c r="E2785" s="4" t="s">
        <v>872</v>
      </c>
      <c r="F2785" s="4" t="s">
        <v>247</v>
      </c>
      <c r="G2785" s="4" t="s">
        <v>2928</v>
      </c>
      <c r="H2785" s="15"/>
      <c r="I2785" s="15"/>
      <c r="J2785" s="15"/>
      <c r="K2785" s="4" t="s">
        <v>873</v>
      </c>
      <c r="L2785" s="3" t="s">
        <v>414</v>
      </c>
      <c r="M2785" s="3" t="s">
        <v>415</v>
      </c>
      <c r="N2785" s="3" t="s">
        <v>2820</v>
      </c>
      <c r="O2785" s="3">
        <v>256480</v>
      </c>
      <c r="P2785" s="3" t="s">
        <v>2792</v>
      </c>
      <c r="Q2785" s="4" t="s">
        <v>815</v>
      </c>
      <c r="R2785" s="3">
        <v>1</v>
      </c>
      <c r="S2785" s="16">
        <v>44740</v>
      </c>
      <c r="T2785" s="12">
        <f t="shared" si="10"/>
        <v>1038519</v>
      </c>
      <c r="U2785" s="10"/>
      <c r="V2785" s="10"/>
      <c r="W2785" s="10"/>
      <c r="X2785" s="10"/>
      <c r="Y2785" s="10"/>
      <c r="Z2785" s="10"/>
    </row>
    <row r="2786" customHeight="1" spans="1:26">
      <c r="A2786" s="15"/>
      <c r="B2786" s="4" t="s">
        <v>2890</v>
      </c>
      <c r="C2786" s="3" t="s">
        <v>2818</v>
      </c>
      <c r="D2786" s="4" t="s">
        <v>750</v>
      </c>
      <c r="E2786" s="4" t="s">
        <v>341</v>
      </c>
      <c r="F2786" s="4" t="s">
        <v>54</v>
      </c>
      <c r="G2786" s="4" t="s">
        <v>2832</v>
      </c>
      <c r="H2786" s="15"/>
      <c r="I2786" s="15"/>
      <c r="J2786" s="15"/>
      <c r="K2786" s="4" t="s">
        <v>2943</v>
      </c>
      <c r="L2786" s="3" t="s">
        <v>414</v>
      </c>
      <c r="M2786" s="3" t="s">
        <v>415</v>
      </c>
      <c r="N2786" s="3" t="s">
        <v>2820</v>
      </c>
      <c r="O2786" s="3">
        <v>250874</v>
      </c>
      <c r="P2786" s="3" t="s">
        <v>2792</v>
      </c>
      <c r="Q2786" s="4" t="s">
        <v>13</v>
      </c>
      <c r="R2786" s="3">
        <v>1</v>
      </c>
      <c r="S2786" s="16">
        <v>44741</v>
      </c>
      <c r="T2786" s="12">
        <f t="shared" si="10"/>
        <v>1038915</v>
      </c>
      <c r="U2786" s="10"/>
      <c r="V2786" s="10"/>
      <c r="W2786" s="10"/>
      <c r="X2786" s="10"/>
      <c r="Y2786" s="10"/>
      <c r="Z2786" s="10"/>
    </row>
    <row r="2787" customHeight="1" spans="1:26">
      <c r="A2787" s="15"/>
      <c r="B2787" s="4" t="s">
        <v>2890</v>
      </c>
      <c r="C2787" s="3" t="s">
        <v>2818</v>
      </c>
      <c r="D2787" s="4" t="s">
        <v>1956</v>
      </c>
      <c r="E2787" s="4" t="s">
        <v>761</v>
      </c>
      <c r="F2787" s="4" t="s">
        <v>58</v>
      </c>
      <c r="G2787" s="4" t="s">
        <v>2871</v>
      </c>
      <c r="H2787" s="15"/>
      <c r="I2787" s="15"/>
      <c r="J2787" s="15"/>
      <c r="K2787" s="4" t="s">
        <v>3064</v>
      </c>
      <c r="L2787" s="3" t="s">
        <v>414</v>
      </c>
      <c r="M2787" s="3" t="s">
        <v>415</v>
      </c>
      <c r="N2787" s="3" t="s">
        <v>2820</v>
      </c>
      <c r="O2787" s="3">
        <v>250874</v>
      </c>
      <c r="P2787" s="3" t="s">
        <v>2792</v>
      </c>
      <c r="Q2787" s="4" t="s">
        <v>13</v>
      </c>
      <c r="R2787" s="3">
        <v>1</v>
      </c>
      <c r="S2787" s="16">
        <v>44741</v>
      </c>
      <c r="T2787" s="12">
        <f t="shared" si="10"/>
        <v>1038915</v>
      </c>
      <c r="U2787" s="10"/>
      <c r="V2787" s="10"/>
      <c r="W2787" s="10"/>
      <c r="X2787" s="10"/>
      <c r="Y2787" s="10"/>
      <c r="Z2787" s="10"/>
    </row>
    <row r="2788" customHeight="1" spans="1:26">
      <c r="A2788" s="15"/>
      <c r="B2788" s="4" t="s">
        <v>2890</v>
      </c>
      <c r="C2788" s="3" t="s">
        <v>2818</v>
      </c>
      <c r="D2788" s="4" t="s">
        <v>1970</v>
      </c>
      <c r="E2788" s="4" t="s">
        <v>767</v>
      </c>
      <c r="F2788" s="4" t="s">
        <v>59</v>
      </c>
      <c r="G2788" s="4" t="s">
        <v>2844</v>
      </c>
      <c r="H2788" s="15"/>
      <c r="I2788" s="15"/>
      <c r="J2788" s="15"/>
      <c r="K2788" s="4" t="s">
        <v>2912</v>
      </c>
      <c r="L2788" s="3" t="s">
        <v>414</v>
      </c>
      <c r="M2788" s="3" t="s">
        <v>415</v>
      </c>
      <c r="N2788" s="3" t="s">
        <v>2820</v>
      </c>
      <c r="O2788" s="3">
        <v>250874</v>
      </c>
      <c r="P2788" s="3" t="s">
        <v>2792</v>
      </c>
      <c r="Q2788" s="4" t="s">
        <v>13</v>
      </c>
      <c r="R2788" s="3">
        <v>1</v>
      </c>
      <c r="S2788" s="16">
        <v>44741</v>
      </c>
      <c r="T2788" s="12">
        <f t="shared" si="10"/>
        <v>1038915</v>
      </c>
      <c r="U2788" s="10"/>
      <c r="V2788" s="10"/>
      <c r="W2788" s="10"/>
      <c r="X2788" s="10"/>
      <c r="Y2788" s="10"/>
      <c r="Z2788" s="10"/>
    </row>
    <row r="2789" customHeight="1" spans="1:26">
      <c r="A2789" s="15"/>
      <c r="B2789" s="4" t="s">
        <v>2890</v>
      </c>
      <c r="C2789" s="3" t="s">
        <v>2818</v>
      </c>
      <c r="D2789" s="4" t="s">
        <v>1979</v>
      </c>
      <c r="E2789" s="4" t="s">
        <v>327</v>
      </c>
      <c r="F2789" s="4" t="s">
        <v>65</v>
      </c>
      <c r="G2789" s="4" t="s">
        <v>2864</v>
      </c>
      <c r="H2789" s="15"/>
      <c r="I2789" s="15"/>
      <c r="J2789" s="15"/>
      <c r="K2789" s="4" t="s">
        <v>3025</v>
      </c>
      <c r="L2789" s="3" t="s">
        <v>414</v>
      </c>
      <c r="M2789" s="3" t="s">
        <v>415</v>
      </c>
      <c r="N2789" s="3" t="s">
        <v>2820</v>
      </c>
      <c r="O2789" s="3">
        <v>250874</v>
      </c>
      <c r="P2789" s="3" t="s">
        <v>2792</v>
      </c>
      <c r="Q2789" s="4" t="s">
        <v>13</v>
      </c>
      <c r="R2789" s="3">
        <v>1</v>
      </c>
      <c r="S2789" s="16">
        <v>44741</v>
      </c>
      <c r="T2789" s="12">
        <f t="shared" si="10"/>
        <v>1038915</v>
      </c>
      <c r="U2789" s="10"/>
      <c r="V2789" s="10"/>
      <c r="W2789" s="10"/>
      <c r="X2789" s="10"/>
      <c r="Y2789" s="10"/>
      <c r="Z2789" s="10"/>
    </row>
    <row r="2790" customHeight="1" spans="1:26">
      <c r="A2790" s="15"/>
      <c r="B2790" s="4" t="s">
        <v>2890</v>
      </c>
      <c r="C2790" s="3" t="s">
        <v>2818</v>
      </c>
      <c r="D2790" s="4" t="s">
        <v>1956</v>
      </c>
      <c r="E2790" s="4" t="s">
        <v>762</v>
      </c>
      <c r="F2790" s="4" t="s">
        <v>543</v>
      </c>
      <c r="G2790" s="4" t="s">
        <v>2853</v>
      </c>
      <c r="H2790" s="15"/>
      <c r="I2790" s="15"/>
      <c r="J2790" s="15"/>
      <c r="K2790" s="4" t="s">
        <v>2916</v>
      </c>
      <c r="L2790" s="3" t="s">
        <v>414</v>
      </c>
      <c r="M2790" s="3" t="s">
        <v>415</v>
      </c>
      <c r="N2790" s="3" t="s">
        <v>2820</v>
      </c>
      <c r="O2790" s="3">
        <v>250874</v>
      </c>
      <c r="P2790" s="3" t="s">
        <v>2792</v>
      </c>
      <c r="Q2790" s="4" t="s">
        <v>13</v>
      </c>
      <c r="R2790" s="3">
        <v>1</v>
      </c>
      <c r="S2790" s="16">
        <v>44741</v>
      </c>
      <c r="T2790" s="12">
        <f t="shared" si="10"/>
        <v>1038915</v>
      </c>
      <c r="U2790" s="10"/>
      <c r="V2790" s="10"/>
      <c r="W2790" s="10"/>
      <c r="X2790" s="10"/>
      <c r="Y2790" s="10"/>
      <c r="Z2790" s="10"/>
    </row>
    <row r="2791" customHeight="1" spans="1:26">
      <c r="A2791" s="15"/>
      <c r="B2791" s="4" t="s">
        <v>2890</v>
      </c>
      <c r="C2791" s="3" t="s">
        <v>2818</v>
      </c>
      <c r="D2791" s="4" t="s">
        <v>1959</v>
      </c>
      <c r="E2791" s="4" t="s">
        <v>619</v>
      </c>
      <c r="F2791" s="4" t="s">
        <v>123</v>
      </c>
      <c r="G2791" s="4" t="s">
        <v>2846</v>
      </c>
      <c r="H2791" s="15"/>
      <c r="I2791" s="15"/>
      <c r="J2791" s="15"/>
      <c r="K2791" s="4" t="s">
        <v>3048</v>
      </c>
      <c r="L2791" s="3" t="s">
        <v>414</v>
      </c>
      <c r="M2791" s="3" t="s">
        <v>415</v>
      </c>
      <c r="N2791" s="3" t="s">
        <v>2820</v>
      </c>
      <c r="O2791" s="3">
        <v>250874</v>
      </c>
      <c r="P2791" s="3" t="s">
        <v>2792</v>
      </c>
      <c r="Q2791" s="4" t="s">
        <v>13</v>
      </c>
      <c r="R2791" s="3">
        <v>1</v>
      </c>
      <c r="S2791" s="16">
        <v>44741</v>
      </c>
      <c r="T2791" s="12">
        <f t="shared" si="10"/>
        <v>1038915</v>
      </c>
      <c r="U2791" s="10"/>
      <c r="V2791" s="10"/>
      <c r="W2791" s="10"/>
      <c r="X2791" s="10"/>
      <c r="Y2791" s="10"/>
      <c r="Z2791" s="10"/>
    </row>
    <row r="2792" customHeight="1" spans="1:26">
      <c r="A2792" s="15"/>
      <c r="B2792" s="4" t="s">
        <v>2890</v>
      </c>
      <c r="C2792" s="3" t="s">
        <v>2818</v>
      </c>
      <c r="D2792" s="4" t="s">
        <v>1997</v>
      </c>
      <c r="E2792" s="4" t="s">
        <v>355</v>
      </c>
      <c r="F2792" s="4" t="s">
        <v>127</v>
      </c>
      <c r="G2792" s="4" t="s">
        <v>2842</v>
      </c>
      <c r="H2792" s="15"/>
      <c r="I2792" s="15"/>
      <c r="J2792" s="15"/>
      <c r="K2792" s="4" t="s">
        <v>3060</v>
      </c>
      <c r="L2792" s="3" t="s">
        <v>414</v>
      </c>
      <c r="M2792" s="3" t="s">
        <v>415</v>
      </c>
      <c r="N2792" s="3" t="s">
        <v>2820</v>
      </c>
      <c r="O2792" s="3">
        <v>250874</v>
      </c>
      <c r="P2792" s="3" t="s">
        <v>2792</v>
      </c>
      <c r="Q2792" s="4" t="s">
        <v>13</v>
      </c>
      <c r="R2792" s="3">
        <v>1</v>
      </c>
      <c r="S2792" s="16">
        <v>44741</v>
      </c>
      <c r="T2792" s="12">
        <f t="shared" si="10"/>
        <v>1038915</v>
      </c>
      <c r="U2792" s="10"/>
      <c r="V2792" s="10"/>
      <c r="W2792" s="10"/>
      <c r="X2792" s="10"/>
      <c r="Y2792" s="10"/>
      <c r="Z2792" s="10"/>
    </row>
    <row r="2793" customHeight="1" spans="1:26">
      <c r="A2793" s="15"/>
      <c r="B2793" s="4" t="s">
        <v>2890</v>
      </c>
      <c r="C2793" s="3" t="s">
        <v>2818</v>
      </c>
      <c r="D2793" s="4" t="s">
        <v>1979</v>
      </c>
      <c r="E2793" s="4" t="s">
        <v>646</v>
      </c>
      <c r="F2793" s="4" t="s">
        <v>190</v>
      </c>
      <c r="G2793" s="4" t="s">
        <v>2829</v>
      </c>
      <c r="H2793" s="15"/>
      <c r="I2793" s="15"/>
      <c r="J2793" s="15"/>
      <c r="K2793" s="4" t="s">
        <v>2760</v>
      </c>
      <c r="L2793" s="3" t="s">
        <v>414</v>
      </c>
      <c r="M2793" s="3" t="s">
        <v>415</v>
      </c>
      <c r="N2793" s="3" t="s">
        <v>2820</v>
      </c>
      <c r="O2793" s="3">
        <v>250874</v>
      </c>
      <c r="P2793" s="3" t="s">
        <v>2792</v>
      </c>
      <c r="Q2793" s="4" t="s">
        <v>13</v>
      </c>
      <c r="R2793" s="3">
        <v>0</v>
      </c>
      <c r="S2793" s="16">
        <v>44741</v>
      </c>
      <c r="T2793" s="12">
        <f t="shared" si="10"/>
        <v>1038915</v>
      </c>
      <c r="U2793" s="10"/>
      <c r="V2793" s="10"/>
      <c r="W2793" s="10"/>
      <c r="X2793" s="10"/>
      <c r="Y2793" s="10"/>
      <c r="Z2793" s="10"/>
    </row>
    <row r="2794" customHeight="1" spans="1:26">
      <c r="A2794" s="15"/>
      <c r="B2794" s="4" t="s">
        <v>2890</v>
      </c>
      <c r="C2794" s="3" t="s">
        <v>2818</v>
      </c>
      <c r="D2794" s="4" t="s">
        <v>1956</v>
      </c>
      <c r="E2794" s="4" t="s">
        <v>761</v>
      </c>
      <c r="F2794" s="4" t="s">
        <v>58</v>
      </c>
      <c r="G2794" s="4" t="s">
        <v>2871</v>
      </c>
      <c r="H2794" s="15"/>
      <c r="I2794" s="15"/>
      <c r="J2794" s="15"/>
      <c r="K2794" s="4" t="s">
        <v>3064</v>
      </c>
      <c r="L2794" s="3" t="s">
        <v>370</v>
      </c>
      <c r="M2794" s="3" t="s">
        <v>410</v>
      </c>
      <c r="N2794" s="3" t="s">
        <v>2820</v>
      </c>
      <c r="O2794" s="3">
        <v>250877</v>
      </c>
      <c r="P2794" s="3" t="s">
        <v>2792</v>
      </c>
      <c r="Q2794" s="4" t="s">
        <v>22</v>
      </c>
      <c r="R2794" s="3">
        <v>1</v>
      </c>
      <c r="S2794" s="16">
        <v>44741</v>
      </c>
      <c r="T2794" s="12">
        <f t="shared" si="10"/>
        <v>1038915</v>
      </c>
      <c r="U2794" s="10"/>
      <c r="V2794" s="10"/>
      <c r="W2794" s="10"/>
      <c r="X2794" s="10"/>
      <c r="Y2794" s="10"/>
      <c r="Z2794" s="10"/>
    </row>
    <row r="2795" customHeight="1" spans="1:26">
      <c r="A2795" s="15"/>
      <c r="B2795" s="4" t="s">
        <v>2890</v>
      </c>
      <c r="C2795" s="3" t="s">
        <v>2818</v>
      </c>
      <c r="D2795" s="4" t="s">
        <v>1956</v>
      </c>
      <c r="E2795" s="4" t="s">
        <v>761</v>
      </c>
      <c r="F2795" s="4" t="s">
        <v>86</v>
      </c>
      <c r="G2795" s="4" t="s">
        <v>2869</v>
      </c>
      <c r="H2795" s="15"/>
      <c r="I2795" s="15"/>
      <c r="J2795" s="15"/>
      <c r="K2795" s="4" t="s">
        <v>2895</v>
      </c>
      <c r="L2795" s="3" t="s">
        <v>370</v>
      </c>
      <c r="M2795" s="3" t="s">
        <v>410</v>
      </c>
      <c r="N2795" s="3" t="s">
        <v>2820</v>
      </c>
      <c r="O2795" s="3">
        <v>250877</v>
      </c>
      <c r="P2795" s="3" t="s">
        <v>2792</v>
      </c>
      <c r="Q2795" s="4" t="s">
        <v>22</v>
      </c>
      <c r="R2795" s="3">
        <v>1</v>
      </c>
      <c r="S2795" s="16">
        <v>44741</v>
      </c>
      <c r="T2795" s="12">
        <f t="shared" si="10"/>
        <v>1038915</v>
      </c>
      <c r="U2795" s="10"/>
      <c r="V2795" s="10"/>
      <c r="W2795" s="10"/>
      <c r="X2795" s="10"/>
      <c r="Y2795" s="10"/>
      <c r="Z2795" s="10"/>
    </row>
    <row r="2796" customHeight="1" spans="1:26">
      <c r="A2796" s="15"/>
      <c r="B2796" s="4" t="s">
        <v>2890</v>
      </c>
      <c r="C2796" s="3" t="s">
        <v>2818</v>
      </c>
      <c r="D2796" s="4" t="s">
        <v>1986</v>
      </c>
      <c r="E2796" s="4" t="s">
        <v>773</v>
      </c>
      <c r="F2796" s="4" t="s">
        <v>112</v>
      </c>
      <c r="G2796" s="4" t="s">
        <v>2841</v>
      </c>
      <c r="H2796" s="15"/>
      <c r="I2796" s="15"/>
      <c r="J2796" s="15"/>
      <c r="K2796" s="4" t="s">
        <v>2970</v>
      </c>
      <c r="L2796" s="3" t="s">
        <v>370</v>
      </c>
      <c r="M2796" s="3" t="s">
        <v>410</v>
      </c>
      <c r="N2796" s="3" t="s">
        <v>2820</v>
      </c>
      <c r="O2796" s="3">
        <v>250877</v>
      </c>
      <c r="P2796" s="3" t="s">
        <v>2792</v>
      </c>
      <c r="Q2796" s="4" t="s">
        <v>22</v>
      </c>
      <c r="R2796" s="3">
        <v>1</v>
      </c>
      <c r="S2796" s="16">
        <v>44741</v>
      </c>
      <c r="T2796" s="12">
        <f t="shared" si="10"/>
        <v>1038915</v>
      </c>
      <c r="U2796" s="10"/>
      <c r="V2796" s="10"/>
      <c r="W2796" s="10"/>
      <c r="X2796" s="10"/>
      <c r="Y2796" s="10"/>
      <c r="Z2796" s="10"/>
    </row>
    <row r="2797" customHeight="1" spans="1:26">
      <c r="A2797" s="15"/>
      <c r="B2797" s="4" t="s">
        <v>2890</v>
      </c>
      <c r="C2797" s="3" t="s">
        <v>2818</v>
      </c>
      <c r="D2797" s="4" t="s">
        <v>1997</v>
      </c>
      <c r="E2797" s="4" t="s">
        <v>355</v>
      </c>
      <c r="F2797" s="4" t="s">
        <v>113</v>
      </c>
      <c r="G2797" s="4" t="s">
        <v>2866</v>
      </c>
      <c r="H2797" s="15"/>
      <c r="I2797" s="15"/>
      <c r="J2797" s="15"/>
      <c r="K2797" s="4" t="s">
        <v>2980</v>
      </c>
      <c r="L2797" s="3" t="s">
        <v>370</v>
      </c>
      <c r="M2797" s="3" t="s">
        <v>410</v>
      </c>
      <c r="N2797" s="3" t="s">
        <v>2820</v>
      </c>
      <c r="O2797" s="3">
        <v>250877</v>
      </c>
      <c r="P2797" s="3" t="s">
        <v>2792</v>
      </c>
      <c r="Q2797" s="4" t="s">
        <v>22</v>
      </c>
      <c r="R2797" s="3">
        <v>1</v>
      </c>
      <c r="S2797" s="16">
        <v>44741</v>
      </c>
      <c r="T2797" s="12">
        <f t="shared" si="10"/>
        <v>1038915</v>
      </c>
      <c r="U2797" s="10"/>
      <c r="V2797" s="10"/>
      <c r="W2797" s="10"/>
      <c r="X2797" s="10"/>
      <c r="Y2797" s="10"/>
      <c r="Z2797" s="10"/>
    </row>
    <row r="2798" customHeight="1" spans="1:26">
      <c r="A2798" s="15"/>
      <c r="B2798" s="4" t="s">
        <v>2890</v>
      </c>
      <c r="C2798" s="3" t="s">
        <v>2818</v>
      </c>
      <c r="D2798" s="4" t="s">
        <v>1956</v>
      </c>
      <c r="E2798" s="4" t="s">
        <v>762</v>
      </c>
      <c r="F2798" s="4" t="s">
        <v>194</v>
      </c>
      <c r="G2798" s="4" t="s">
        <v>2822</v>
      </c>
      <c r="H2798" s="15"/>
      <c r="I2798" s="15"/>
      <c r="J2798" s="15"/>
      <c r="K2798" s="4" t="s">
        <v>2904</v>
      </c>
      <c r="L2798" s="3" t="s">
        <v>370</v>
      </c>
      <c r="M2798" s="3" t="s">
        <v>410</v>
      </c>
      <c r="N2798" s="3" t="s">
        <v>2820</v>
      </c>
      <c r="O2798" s="3">
        <v>250877</v>
      </c>
      <c r="P2798" s="3" t="s">
        <v>2792</v>
      </c>
      <c r="Q2798" s="4" t="s">
        <v>22</v>
      </c>
      <c r="R2798" s="3">
        <v>1</v>
      </c>
      <c r="S2798" s="16">
        <v>44741</v>
      </c>
      <c r="T2798" s="12">
        <f t="shared" si="10"/>
        <v>1038915</v>
      </c>
      <c r="U2798" s="10"/>
      <c r="V2798" s="10"/>
      <c r="W2798" s="10"/>
      <c r="X2798" s="10"/>
      <c r="Y2798" s="10"/>
      <c r="Z2798" s="10"/>
    </row>
    <row r="2799" customHeight="1" spans="1:26">
      <c r="A2799" s="15"/>
      <c r="B2799" s="4" t="s">
        <v>2890</v>
      </c>
      <c r="C2799" s="3" t="s">
        <v>2818</v>
      </c>
      <c r="D2799" s="4" t="s">
        <v>890</v>
      </c>
      <c r="E2799" s="4" t="s">
        <v>842</v>
      </c>
      <c r="F2799" s="4" t="s">
        <v>212</v>
      </c>
      <c r="G2799" s="4" t="s">
        <v>2885</v>
      </c>
      <c r="H2799" s="15"/>
      <c r="I2799" s="15"/>
      <c r="J2799" s="15"/>
      <c r="K2799" s="4" t="s">
        <v>843</v>
      </c>
      <c r="L2799" s="3" t="s">
        <v>370</v>
      </c>
      <c r="M2799" s="3" t="s">
        <v>410</v>
      </c>
      <c r="N2799" s="3" t="s">
        <v>2820</v>
      </c>
      <c r="O2799" s="3">
        <v>250877</v>
      </c>
      <c r="P2799" s="3" t="s">
        <v>2792</v>
      </c>
      <c r="Q2799" s="4" t="s">
        <v>22</v>
      </c>
      <c r="R2799" s="3">
        <v>1</v>
      </c>
      <c r="S2799" s="16">
        <v>44741</v>
      </c>
      <c r="T2799" s="12">
        <f t="shared" si="10"/>
        <v>1038915</v>
      </c>
      <c r="U2799" s="10"/>
      <c r="V2799" s="10"/>
      <c r="W2799" s="10"/>
      <c r="X2799" s="10"/>
      <c r="Y2799" s="10"/>
      <c r="Z2799" s="10"/>
    </row>
    <row r="2800" customHeight="1" spans="1:26">
      <c r="A2800" s="15"/>
      <c r="B2800" s="4" t="s">
        <v>2890</v>
      </c>
      <c r="C2800" s="3" t="s">
        <v>2818</v>
      </c>
      <c r="D2800" s="4" t="s">
        <v>1959</v>
      </c>
      <c r="E2800" s="4" t="s">
        <v>763</v>
      </c>
      <c r="F2800" s="4" t="s">
        <v>452</v>
      </c>
      <c r="G2800" s="4" t="s">
        <v>2851</v>
      </c>
      <c r="H2800" s="15"/>
      <c r="I2800" s="15"/>
      <c r="J2800" s="15"/>
      <c r="K2800" s="4" t="s">
        <v>2959</v>
      </c>
      <c r="L2800" s="3" t="s">
        <v>370</v>
      </c>
      <c r="M2800" s="3" t="s">
        <v>410</v>
      </c>
      <c r="N2800" s="3" t="s">
        <v>2820</v>
      </c>
      <c r="O2800" s="3">
        <v>250879</v>
      </c>
      <c r="P2800" s="3" t="s">
        <v>2792</v>
      </c>
      <c r="Q2800" s="4" t="s">
        <v>30</v>
      </c>
      <c r="R2800" s="3">
        <v>1</v>
      </c>
      <c r="S2800" s="16">
        <v>44741</v>
      </c>
      <c r="T2800" s="12">
        <f t="shared" si="10"/>
        <v>1038915</v>
      </c>
      <c r="U2800" s="10"/>
      <c r="V2800" s="10"/>
      <c r="W2800" s="10"/>
      <c r="X2800" s="10"/>
      <c r="Y2800" s="10"/>
      <c r="Z2800" s="10"/>
    </row>
    <row r="2801" customHeight="1" spans="1:26">
      <c r="A2801" s="15"/>
      <c r="B2801" s="4" t="s">
        <v>2890</v>
      </c>
      <c r="C2801" s="3" t="s">
        <v>2818</v>
      </c>
      <c r="D2801" s="4" t="s">
        <v>1970</v>
      </c>
      <c r="E2801" s="4" t="s">
        <v>767</v>
      </c>
      <c r="F2801" s="4" t="s">
        <v>59</v>
      </c>
      <c r="G2801" s="4" t="s">
        <v>2844</v>
      </c>
      <c r="H2801" s="15"/>
      <c r="I2801" s="15"/>
      <c r="J2801" s="15"/>
      <c r="K2801" s="4" t="s">
        <v>2912</v>
      </c>
      <c r="L2801" s="3" t="s">
        <v>370</v>
      </c>
      <c r="M2801" s="3" t="s">
        <v>410</v>
      </c>
      <c r="N2801" s="3" t="s">
        <v>2820</v>
      </c>
      <c r="O2801" s="3">
        <v>250879</v>
      </c>
      <c r="P2801" s="3" t="s">
        <v>2792</v>
      </c>
      <c r="Q2801" s="4" t="s">
        <v>30</v>
      </c>
      <c r="R2801" s="3">
        <v>1</v>
      </c>
      <c r="S2801" s="16">
        <v>44741</v>
      </c>
      <c r="T2801" s="12">
        <f t="shared" si="10"/>
        <v>1038915</v>
      </c>
      <c r="U2801" s="10"/>
      <c r="V2801" s="10"/>
      <c r="W2801" s="10"/>
      <c r="X2801" s="10"/>
      <c r="Y2801" s="10"/>
      <c r="Z2801" s="10"/>
    </row>
    <row r="2802" customHeight="1" spans="1:26">
      <c r="A2802" s="15"/>
      <c r="B2802" s="4" t="s">
        <v>2890</v>
      </c>
      <c r="C2802" s="3" t="s">
        <v>2818</v>
      </c>
      <c r="D2802" s="4" t="s">
        <v>1959</v>
      </c>
      <c r="E2802" s="4" t="s">
        <v>763</v>
      </c>
      <c r="F2802" s="4" t="s">
        <v>608</v>
      </c>
      <c r="G2802" s="4" t="s">
        <v>2851</v>
      </c>
      <c r="H2802" s="15"/>
      <c r="I2802" s="15"/>
      <c r="J2802" s="15"/>
      <c r="K2802" s="4" t="s">
        <v>2947</v>
      </c>
      <c r="L2802" s="3" t="s">
        <v>370</v>
      </c>
      <c r="M2802" s="3" t="s">
        <v>410</v>
      </c>
      <c r="N2802" s="3" t="s">
        <v>2820</v>
      </c>
      <c r="O2802" s="3">
        <v>250879</v>
      </c>
      <c r="P2802" s="3" t="s">
        <v>2792</v>
      </c>
      <c r="Q2802" s="4" t="s">
        <v>30</v>
      </c>
      <c r="R2802" s="3">
        <v>1</v>
      </c>
      <c r="S2802" s="16">
        <v>44741</v>
      </c>
      <c r="T2802" s="12">
        <f t="shared" si="10"/>
        <v>1038915</v>
      </c>
      <c r="U2802" s="10"/>
      <c r="V2802" s="10"/>
      <c r="W2802" s="10"/>
      <c r="X2802" s="10"/>
      <c r="Y2802" s="10"/>
      <c r="Z2802" s="10"/>
    </row>
    <row r="2803" customHeight="1" spans="1:26">
      <c r="A2803" s="15"/>
      <c r="B2803" s="4" t="s">
        <v>2890</v>
      </c>
      <c r="C2803" s="3" t="s">
        <v>2818</v>
      </c>
      <c r="D2803" s="4" t="s">
        <v>2004</v>
      </c>
      <c r="E2803" s="4" t="s">
        <v>772</v>
      </c>
      <c r="F2803" s="4" t="s">
        <v>109</v>
      </c>
      <c r="G2803" s="4" t="s">
        <v>2886</v>
      </c>
      <c r="H2803" s="15"/>
      <c r="I2803" s="15"/>
      <c r="J2803" s="15"/>
      <c r="K2803" s="4" t="s">
        <v>3057</v>
      </c>
      <c r="L2803" s="3" t="s">
        <v>370</v>
      </c>
      <c r="M2803" s="3" t="s">
        <v>410</v>
      </c>
      <c r="N2803" s="3" t="s">
        <v>2820</v>
      </c>
      <c r="O2803" s="3">
        <v>250879</v>
      </c>
      <c r="P2803" s="3" t="s">
        <v>2792</v>
      </c>
      <c r="Q2803" s="4" t="s">
        <v>30</v>
      </c>
      <c r="R2803" s="3">
        <v>1</v>
      </c>
      <c r="S2803" s="16">
        <v>44741</v>
      </c>
      <c r="T2803" s="12">
        <f t="shared" si="10"/>
        <v>1038915</v>
      </c>
      <c r="U2803" s="10"/>
      <c r="V2803" s="10"/>
      <c r="W2803" s="10"/>
      <c r="X2803" s="10"/>
      <c r="Y2803" s="10"/>
      <c r="Z2803" s="10"/>
    </row>
    <row r="2804" customHeight="1" spans="1:26">
      <c r="A2804" s="15"/>
      <c r="B2804" s="4" t="s">
        <v>2890</v>
      </c>
      <c r="C2804" s="3" t="s">
        <v>2818</v>
      </c>
      <c r="D2804" s="4" t="s">
        <v>1956</v>
      </c>
      <c r="E2804" s="4" t="s">
        <v>762</v>
      </c>
      <c r="F2804" s="4" t="s">
        <v>543</v>
      </c>
      <c r="G2804" s="4" t="s">
        <v>2853</v>
      </c>
      <c r="H2804" s="15"/>
      <c r="I2804" s="15"/>
      <c r="J2804" s="15"/>
      <c r="K2804" s="4" t="s">
        <v>2916</v>
      </c>
      <c r="L2804" s="3" t="s">
        <v>370</v>
      </c>
      <c r="M2804" s="3" t="s">
        <v>410</v>
      </c>
      <c r="N2804" s="3" t="s">
        <v>2820</v>
      </c>
      <c r="O2804" s="3">
        <v>250879</v>
      </c>
      <c r="P2804" s="3" t="s">
        <v>2792</v>
      </c>
      <c r="Q2804" s="4" t="s">
        <v>30</v>
      </c>
      <c r="R2804" s="3">
        <v>1</v>
      </c>
      <c r="S2804" s="16">
        <v>44741</v>
      </c>
      <c r="T2804" s="12">
        <f t="shared" si="10"/>
        <v>1038915</v>
      </c>
      <c r="U2804" s="10"/>
      <c r="V2804" s="10"/>
      <c r="W2804" s="10"/>
      <c r="X2804" s="10"/>
      <c r="Y2804" s="10"/>
      <c r="Z2804" s="10"/>
    </row>
    <row r="2805" customHeight="1" spans="1:26">
      <c r="A2805" s="15"/>
      <c r="B2805" s="4" t="s">
        <v>2890</v>
      </c>
      <c r="C2805" s="3" t="s">
        <v>2818</v>
      </c>
      <c r="D2805" s="4" t="s">
        <v>1959</v>
      </c>
      <c r="E2805" s="4" t="s">
        <v>777</v>
      </c>
      <c r="F2805" s="4" t="s">
        <v>117</v>
      </c>
      <c r="G2805" s="4" t="s">
        <v>2863</v>
      </c>
      <c r="H2805" s="15"/>
      <c r="I2805" s="15"/>
      <c r="J2805" s="15"/>
      <c r="K2805" s="4" t="s">
        <v>2994</v>
      </c>
      <c r="L2805" s="3" t="s">
        <v>370</v>
      </c>
      <c r="M2805" s="3" t="s">
        <v>410</v>
      </c>
      <c r="N2805" s="3" t="s">
        <v>2820</v>
      </c>
      <c r="O2805" s="3">
        <v>250879</v>
      </c>
      <c r="P2805" s="3" t="s">
        <v>2792</v>
      </c>
      <c r="Q2805" s="4" t="s">
        <v>30</v>
      </c>
      <c r="R2805" s="3">
        <v>1</v>
      </c>
      <c r="S2805" s="16">
        <v>44741</v>
      </c>
      <c r="T2805" s="12">
        <f t="shared" si="10"/>
        <v>1038915</v>
      </c>
      <c r="U2805" s="10"/>
      <c r="V2805" s="10"/>
      <c r="W2805" s="10"/>
      <c r="X2805" s="10"/>
      <c r="Y2805" s="10"/>
      <c r="Z2805" s="10"/>
    </row>
    <row r="2806" customHeight="1" spans="1:26">
      <c r="A2806" s="15"/>
      <c r="B2806" s="4" t="s">
        <v>2890</v>
      </c>
      <c r="C2806" s="3" t="s">
        <v>2818</v>
      </c>
      <c r="D2806" s="4" t="s">
        <v>1959</v>
      </c>
      <c r="E2806" s="4" t="s">
        <v>619</v>
      </c>
      <c r="F2806" s="4" t="s">
        <v>123</v>
      </c>
      <c r="G2806" s="4" t="s">
        <v>2846</v>
      </c>
      <c r="H2806" s="15"/>
      <c r="I2806" s="15"/>
      <c r="J2806" s="15"/>
      <c r="K2806" s="4" t="s">
        <v>3048</v>
      </c>
      <c r="L2806" s="3" t="s">
        <v>370</v>
      </c>
      <c r="M2806" s="3" t="s">
        <v>410</v>
      </c>
      <c r="N2806" s="3" t="s">
        <v>2820</v>
      </c>
      <c r="O2806" s="3">
        <v>250879</v>
      </c>
      <c r="P2806" s="3" t="s">
        <v>2792</v>
      </c>
      <c r="Q2806" s="4" t="s">
        <v>30</v>
      </c>
      <c r="R2806" s="3">
        <v>1</v>
      </c>
      <c r="S2806" s="16">
        <v>44741</v>
      </c>
      <c r="T2806" s="12">
        <f t="shared" si="10"/>
        <v>1038915</v>
      </c>
      <c r="U2806" s="10"/>
      <c r="V2806" s="10"/>
      <c r="W2806" s="10"/>
      <c r="X2806" s="10"/>
      <c r="Y2806" s="10"/>
      <c r="Z2806" s="10"/>
    </row>
    <row r="2807" customHeight="1" spans="1:26">
      <c r="A2807" s="15"/>
      <c r="B2807" s="4" t="s">
        <v>2890</v>
      </c>
      <c r="C2807" s="3" t="s">
        <v>2818</v>
      </c>
      <c r="D2807" s="4" t="s">
        <v>1959</v>
      </c>
      <c r="E2807" s="4" t="s">
        <v>856</v>
      </c>
      <c r="F2807" s="4" t="s">
        <v>153</v>
      </c>
      <c r="G2807" s="4" t="s">
        <v>2847</v>
      </c>
      <c r="H2807" s="15"/>
      <c r="I2807" s="15"/>
      <c r="J2807" s="15"/>
      <c r="K2807" s="4" t="s">
        <v>857</v>
      </c>
      <c r="L2807" s="3" t="s">
        <v>370</v>
      </c>
      <c r="M2807" s="3" t="s">
        <v>410</v>
      </c>
      <c r="N2807" s="3" t="s">
        <v>2820</v>
      </c>
      <c r="O2807" s="3">
        <v>250879</v>
      </c>
      <c r="P2807" s="3" t="s">
        <v>2792</v>
      </c>
      <c r="Q2807" s="4" t="s">
        <v>30</v>
      </c>
      <c r="R2807" s="3">
        <v>2</v>
      </c>
      <c r="S2807" s="16">
        <v>44741</v>
      </c>
      <c r="T2807" s="12">
        <f t="shared" ref="T2807:T2883" si="11">IF(ISBLANK(S2807),,DATE(RIGHT(S2807,4),RIGHT(LEFT(S2807,5),2),LEFT(S2807,2)))</f>
        <v>1038915</v>
      </c>
      <c r="U2807" s="10"/>
      <c r="V2807" s="10"/>
      <c r="W2807" s="10"/>
      <c r="X2807" s="10"/>
      <c r="Y2807" s="10"/>
      <c r="Z2807" s="10"/>
    </row>
    <row r="2808" customHeight="1" spans="1:26">
      <c r="A2808" s="15"/>
      <c r="B2808" s="4" t="s">
        <v>2890</v>
      </c>
      <c r="C2808" s="3" t="s">
        <v>2818</v>
      </c>
      <c r="D2808" s="4" t="s">
        <v>1959</v>
      </c>
      <c r="E2808" s="4" t="s">
        <v>856</v>
      </c>
      <c r="F2808" s="4" t="s">
        <v>153</v>
      </c>
      <c r="G2808" s="4" t="s">
        <v>2847</v>
      </c>
      <c r="H2808" s="15"/>
      <c r="I2808" s="15"/>
      <c r="J2808" s="15"/>
      <c r="K2808" s="4" t="s">
        <v>857</v>
      </c>
      <c r="L2808" s="3" t="s">
        <v>370</v>
      </c>
      <c r="M2808" s="3" t="s">
        <v>410</v>
      </c>
      <c r="N2808" s="3" t="s">
        <v>2820</v>
      </c>
      <c r="O2808" s="3">
        <v>250879</v>
      </c>
      <c r="P2808" s="3" t="s">
        <v>2792</v>
      </c>
      <c r="Q2808" s="4" t="s">
        <v>30</v>
      </c>
      <c r="R2808" s="3">
        <v>0</v>
      </c>
      <c r="S2808" s="16">
        <v>44741</v>
      </c>
      <c r="T2808" s="12">
        <f t="shared" si="11"/>
        <v>1038915</v>
      </c>
      <c r="U2808" s="10"/>
      <c r="V2808" s="10"/>
      <c r="W2808" s="10"/>
      <c r="X2808" s="10"/>
      <c r="Y2808" s="10"/>
      <c r="Z2808" s="10"/>
    </row>
    <row r="2809" customHeight="1" spans="1:26">
      <c r="A2809" s="15"/>
      <c r="B2809" s="4" t="s">
        <v>2890</v>
      </c>
      <c r="C2809" s="3" t="s">
        <v>2818</v>
      </c>
      <c r="D2809" s="4" t="s">
        <v>2170</v>
      </c>
      <c r="E2809" s="4" t="s">
        <v>853</v>
      </c>
      <c r="F2809" s="4" t="s">
        <v>181</v>
      </c>
      <c r="G2809" s="4" t="s">
        <v>2845</v>
      </c>
      <c r="H2809" s="15"/>
      <c r="I2809" s="15"/>
      <c r="J2809" s="15"/>
      <c r="K2809" s="4" t="s">
        <v>3051</v>
      </c>
      <c r="L2809" s="3" t="s">
        <v>370</v>
      </c>
      <c r="M2809" s="3" t="s">
        <v>410</v>
      </c>
      <c r="N2809" s="3" t="s">
        <v>2820</v>
      </c>
      <c r="O2809" s="3">
        <v>250879</v>
      </c>
      <c r="P2809" s="3" t="s">
        <v>2792</v>
      </c>
      <c r="Q2809" s="4" t="s">
        <v>30</v>
      </c>
      <c r="R2809" s="3">
        <v>1</v>
      </c>
      <c r="S2809" s="16">
        <v>44741</v>
      </c>
      <c r="T2809" s="12">
        <f t="shared" si="11"/>
        <v>1038915</v>
      </c>
      <c r="U2809" s="10"/>
      <c r="V2809" s="10"/>
      <c r="W2809" s="10"/>
      <c r="X2809" s="10"/>
      <c r="Y2809" s="10"/>
      <c r="Z2809" s="10"/>
    </row>
    <row r="2810" customHeight="1" spans="1:26">
      <c r="A2810" s="15"/>
      <c r="B2810" s="4" t="s">
        <v>2890</v>
      </c>
      <c r="C2810" s="3" t="s">
        <v>2818</v>
      </c>
      <c r="D2810" s="4" t="s">
        <v>2254</v>
      </c>
      <c r="E2810" s="4" t="s">
        <v>845</v>
      </c>
      <c r="F2810" s="4" t="s">
        <v>189</v>
      </c>
      <c r="G2810" s="4" t="s">
        <v>2835</v>
      </c>
      <c r="H2810" s="15"/>
      <c r="I2810" s="15"/>
      <c r="J2810" s="15"/>
      <c r="K2810" s="4" t="s">
        <v>567</v>
      </c>
      <c r="L2810" s="3" t="s">
        <v>370</v>
      </c>
      <c r="M2810" s="3" t="s">
        <v>410</v>
      </c>
      <c r="N2810" s="3" t="s">
        <v>2820</v>
      </c>
      <c r="O2810" s="3">
        <v>250879</v>
      </c>
      <c r="P2810" s="3" t="s">
        <v>2792</v>
      </c>
      <c r="Q2810" s="4" t="s">
        <v>30</v>
      </c>
      <c r="R2810" s="3">
        <v>1</v>
      </c>
      <c r="S2810" s="16">
        <v>44741</v>
      </c>
      <c r="T2810" s="12">
        <f t="shared" si="11"/>
        <v>1038915</v>
      </c>
      <c r="U2810" s="10"/>
      <c r="V2810" s="10"/>
      <c r="W2810" s="10"/>
      <c r="X2810" s="10"/>
      <c r="Y2810" s="10"/>
      <c r="Z2810" s="10"/>
    </row>
    <row r="2811" customHeight="1" spans="1:26">
      <c r="A2811" s="15"/>
      <c r="B2811" s="4" t="s">
        <v>2899</v>
      </c>
      <c r="C2811" s="3" t="s">
        <v>2818</v>
      </c>
      <c r="D2811" s="4" t="s">
        <v>1970</v>
      </c>
      <c r="E2811" s="4" t="s">
        <v>767</v>
      </c>
      <c r="F2811" s="4" t="s">
        <v>765</v>
      </c>
      <c r="G2811" s="4"/>
      <c r="H2811" s="15"/>
      <c r="I2811" s="15"/>
      <c r="J2811" s="15"/>
      <c r="K2811" s="4" t="s">
        <v>765</v>
      </c>
      <c r="L2811" s="3" t="s">
        <v>370</v>
      </c>
      <c r="M2811" s="3" t="s">
        <v>410</v>
      </c>
      <c r="N2811" s="3" t="s">
        <v>2820</v>
      </c>
      <c r="O2811" s="3">
        <v>250879</v>
      </c>
      <c r="P2811" s="3" t="s">
        <v>2792</v>
      </c>
      <c r="Q2811" s="4" t="s">
        <v>30</v>
      </c>
      <c r="R2811" s="3">
        <v>1</v>
      </c>
      <c r="S2811" s="16">
        <v>44741</v>
      </c>
      <c r="T2811" s="12">
        <f t="shared" si="11"/>
        <v>1038915</v>
      </c>
      <c r="U2811" s="10"/>
      <c r="V2811" s="10"/>
      <c r="W2811" s="10"/>
      <c r="X2811" s="10"/>
      <c r="Y2811" s="10"/>
      <c r="Z2811" s="10"/>
    </row>
    <row r="2812" customHeight="1" spans="1:26">
      <c r="A2812" s="15"/>
      <c r="B2812" s="4" t="s">
        <v>2890</v>
      </c>
      <c r="C2812" s="3" t="s">
        <v>2818</v>
      </c>
      <c r="D2812" s="4" t="s">
        <v>2170</v>
      </c>
      <c r="E2812" s="4" t="s">
        <v>778</v>
      </c>
      <c r="F2812" s="4" t="s">
        <v>120</v>
      </c>
      <c r="G2812" s="4" t="s">
        <v>2845</v>
      </c>
      <c r="H2812" s="15"/>
      <c r="I2812" s="15"/>
      <c r="J2812" s="15"/>
      <c r="K2812" s="4" t="s">
        <v>2936</v>
      </c>
      <c r="L2812" s="3" t="s">
        <v>370</v>
      </c>
      <c r="M2812" s="3" t="s">
        <v>410</v>
      </c>
      <c r="N2812" s="3" t="s">
        <v>2820</v>
      </c>
      <c r="O2812" s="3">
        <v>250876</v>
      </c>
      <c r="P2812" s="3" t="s">
        <v>2792</v>
      </c>
      <c r="Q2812" s="4" t="s">
        <v>26</v>
      </c>
      <c r="R2812" s="3">
        <v>2</v>
      </c>
      <c r="S2812" s="16">
        <v>44741</v>
      </c>
      <c r="T2812" s="12">
        <f t="shared" si="11"/>
        <v>1038915</v>
      </c>
      <c r="U2812" s="10"/>
      <c r="V2812" s="10"/>
      <c r="W2812" s="10"/>
      <c r="X2812" s="10"/>
      <c r="Y2812" s="10"/>
      <c r="Z2812" s="10"/>
    </row>
    <row r="2813" customHeight="1" spans="1:26">
      <c r="A2813" s="15"/>
      <c r="B2813" s="4" t="s">
        <v>2899</v>
      </c>
      <c r="C2813" s="3" t="s">
        <v>2818</v>
      </c>
      <c r="D2813" s="4" t="s">
        <v>2206</v>
      </c>
      <c r="E2813" s="4" t="s">
        <v>874</v>
      </c>
      <c r="F2813" s="4" t="s">
        <v>765</v>
      </c>
      <c r="G2813" s="4"/>
      <c r="H2813" s="15"/>
      <c r="I2813" s="15"/>
      <c r="J2813" s="15"/>
      <c r="K2813" s="4" t="s">
        <v>765</v>
      </c>
      <c r="L2813" s="3" t="s">
        <v>414</v>
      </c>
      <c r="M2813" s="3" t="s">
        <v>428</v>
      </c>
      <c r="N2813" s="3" t="s">
        <v>2820</v>
      </c>
      <c r="O2813" s="3">
        <v>250880</v>
      </c>
      <c r="P2813" s="3" t="s">
        <v>2792</v>
      </c>
      <c r="Q2813" s="4" t="s">
        <v>715</v>
      </c>
      <c r="R2813" s="3">
        <v>1</v>
      </c>
      <c r="S2813" s="16">
        <v>44741</v>
      </c>
      <c r="T2813" s="12">
        <f t="shared" si="11"/>
        <v>1038915</v>
      </c>
      <c r="U2813" s="10"/>
      <c r="V2813" s="10"/>
      <c r="W2813" s="10"/>
      <c r="X2813" s="10"/>
      <c r="Y2813" s="10"/>
      <c r="Z2813" s="10"/>
    </row>
    <row r="2814" customHeight="1" spans="1:26">
      <c r="A2814" s="15"/>
      <c r="B2814" s="4" t="s">
        <v>2890</v>
      </c>
      <c r="C2814" s="3" t="s">
        <v>2818</v>
      </c>
      <c r="D2814" s="4" t="s">
        <v>1956</v>
      </c>
      <c r="E2814" s="4" t="s">
        <v>373</v>
      </c>
      <c r="F2814" s="4" t="s">
        <v>158</v>
      </c>
      <c r="G2814" s="4" t="s">
        <v>2822</v>
      </c>
      <c r="H2814" s="15"/>
      <c r="I2814" s="15"/>
      <c r="J2814" s="15"/>
      <c r="K2814" s="4" t="s">
        <v>2918</v>
      </c>
      <c r="L2814" s="3" t="s">
        <v>414</v>
      </c>
      <c r="M2814" s="3" t="s">
        <v>415</v>
      </c>
      <c r="N2814" s="3" t="s">
        <v>2820</v>
      </c>
      <c r="O2814" s="3">
        <v>204737</v>
      </c>
      <c r="P2814" s="3" t="s">
        <v>2792</v>
      </c>
      <c r="Q2814" s="4" t="s">
        <v>20</v>
      </c>
      <c r="R2814" s="3">
        <v>1</v>
      </c>
      <c r="S2814" s="16">
        <v>44741</v>
      </c>
      <c r="T2814" s="12">
        <f t="shared" si="11"/>
        <v>1038915</v>
      </c>
      <c r="U2814" s="10"/>
      <c r="V2814" s="10"/>
      <c r="W2814" s="10"/>
      <c r="X2814" s="10"/>
      <c r="Y2814" s="10"/>
      <c r="Z2814" s="10"/>
    </row>
    <row r="2815" customHeight="1" spans="1:26">
      <c r="A2815" s="15"/>
      <c r="B2815" s="4" t="s">
        <v>2890</v>
      </c>
      <c r="C2815" s="3" t="s">
        <v>2818</v>
      </c>
      <c r="D2815" s="4" t="s">
        <v>1956</v>
      </c>
      <c r="E2815" s="4" t="s">
        <v>875</v>
      </c>
      <c r="F2815" s="4" t="s">
        <v>876</v>
      </c>
      <c r="G2815" s="4" t="s">
        <v>2879</v>
      </c>
      <c r="H2815" s="15"/>
      <c r="I2815" s="15"/>
      <c r="J2815" s="15"/>
      <c r="K2815" s="4" t="s">
        <v>877</v>
      </c>
      <c r="L2815" s="3" t="s">
        <v>414</v>
      </c>
      <c r="M2815" s="3" t="s">
        <v>415</v>
      </c>
      <c r="N2815" s="3" t="s">
        <v>2820</v>
      </c>
      <c r="O2815" s="3">
        <v>204737</v>
      </c>
      <c r="P2815" s="3" t="s">
        <v>2792</v>
      </c>
      <c r="Q2815" s="4" t="s">
        <v>20</v>
      </c>
      <c r="R2815" s="3">
        <v>1</v>
      </c>
      <c r="S2815" s="16">
        <v>44741</v>
      </c>
      <c r="T2815" s="12">
        <f t="shared" si="11"/>
        <v>1038915</v>
      </c>
      <c r="U2815" s="10"/>
      <c r="V2815" s="10"/>
      <c r="W2815" s="10"/>
      <c r="X2815" s="10"/>
      <c r="Y2815" s="10"/>
      <c r="Z2815" s="10"/>
    </row>
    <row r="2816" customHeight="1" spans="1:26">
      <c r="A2816" s="15"/>
      <c r="B2816" s="4" t="s">
        <v>2890</v>
      </c>
      <c r="C2816" s="3" t="s">
        <v>2818</v>
      </c>
      <c r="D2816" s="4" t="s">
        <v>1956</v>
      </c>
      <c r="E2816" s="4" t="s">
        <v>762</v>
      </c>
      <c r="F2816" s="4" t="s">
        <v>114</v>
      </c>
      <c r="G2816" s="4" t="s">
        <v>2868</v>
      </c>
      <c r="H2816" s="15"/>
      <c r="I2816" s="15"/>
      <c r="J2816" s="15"/>
      <c r="K2816" s="4" t="s">
        <v>2971</v>
      </c>
      <c r="L2816" s="3" t="s">
        <v>414</v>
      </c>
      <c r="M2816" s="3" t="s">
        <v>415</v>
      </c>
      <c r="N2816" s="3" t="s">
        <v>2820</v>
      </c>
      <c r="O2816" s="3">
        <v>204736</v>
      </c>
      <c r="P2816" s="3" t="s">
        <v>2792</v>
      </c>
      <c r="Q2816" s="4" t="s">
        <v>19</v>
      </c>
      <c r="R2816" s="3">
        <v>1</v>
      </c>
      <c r="S2816" s="16">
        <v>44741</v>
      </c>
      <c r="T2816" s="12">
        <f t="shared" si="11"/>
        <v>1038915</v>
      </c>
      <c r="U2816" s="10"/>
      <c r="V2816" s="10"/>
      <c r="W2816" s="10"/>
      <c r="X2816" s="10"/>
      <c r="Y2816" s="10"/>
      <c r="Z2816" s="10"/>
    </row>
    <row r="2817" customHeight="1" spans="1:26">
      <c r="A2817" s="15"/>
      <c r="B2817" s="4" t="s">
        <v>2890</v>
      </c>
      <c r="C2817" s="3" t="s">
        <v>2818</v>
      </c>
      <c r="D2817" s="4" t="s">
        <v>1956</v>
      </c>
      <c r="E2817" s="4" t="s">
        <v>762</v>
      </c>
      <c r="F2817" s="4" t="s">
        <v>200</v>
      </c>
      <c r="G2817" s="4" t="s">
        <v>2853</v>
      </c>
      <c r="H2817" s="15"/>
      <c r="I2817" s="15"/>
      <c r="J2817" s="15"/>
      <c r="K2817" s="4" t="s">
        <v>588</v>
      </c>
      <c r="L2817" s="3" t="s">
        <v>414</v>
      </c>
      <c r="M2817" s="3" t="s">
        <v>415</v>
      </c>
      <c r="N2817" s="3" t="s">
        <v>2820</v>
      </c>
      <c r="O2817" s="3">
        <v>204736</v>
      </c>
      <c r="P2817" s="3" t="s">
        <v>2792</v>
      </c>
      <c r="Q2817" s="4" t="s">
        <v>19</v>
      </c>
      <c r="R2817" s="3">
        <v>1</v>
      </c>
      <c r="S2817" s="16">
        <v>44741</v>
      </c>
      <c r="T2817" s="12">
        <f t="shared" si="11"/>
        <v>1038915</v>
      </c>
      <c r="U2817" s="10"/>
      <c r="V2817" s="10"/>
      <c r="W2817" s="10"/>
      <c r="X2817" s="10"/>
      <c r="Y2817" s="10"/>
      <c r="Z2817" s="10"/>
    </row>
    <row r="2818" customHeight="1" spans="1:26">
      <c r="A2818" s="15"/>
      <c r="B2818" s="4" t="s">
        <v>2890</v>
      </c>
      <c r="C2818" s="3" t="s">
        <v>2818</v>
      </c>
      <c r="D2818" s="4" t="s">
        <v>1956</v>
      </c>
      <c r="E2818" s="4" t="s">
        <v>362</v>
      </c>
      <c r="F2818" s="4" t="s">
        <v>23</v>
      </c>
      <c r="G2818" s="4" t="s">
        <v>2822</v>
      </c>
      <c r="H2818" s="15"/>
      <c r="I2818" s="15"/>
      <c r="J2818" s="15"/>
      <c r="K2818" s="4" t="s">
        <v>2906</v>
      </c>
      <c r="L2818" s="3" t="s">
        <v>414</v>
      </c>
      <c r="M2818" s="3" t="s">
        <v>415</v>
      </c>
      <c r="N2818" s="3" t="s">
        <v>2820</v>
      </c>
      <c r="O2818" s="3">
        <v>256479</v>
      </c>
      <c r="P2818" s="3" t="s">
        <v>2792</v>
      </c>
      <c r="Q2818" s="4" t="s">
        <v>807</v>
      </c>
      <c r="R2818" s="3">
        <v>1</v>
      </c>
      <c r="S2818" s="16">
        <v>44741</v>
      </c>
      <c r="T2818" s="12">
        <f t="shared" si="11"/>
        <v>1038915</v>
      </c>
      <c r="U2818" s="10"/>
      <c r="V2818" s="10"/>
      <c r="W2818" s="10"/>
      <c r="X2818" s="10"/>
      <c r="Y2818" s="10"/>
      <c r="Z2818" s="10"/>
    </row>
    <row r="2819" customHeight="1" spans="1:26">
      <c r="A2819" s="15"/>
      <c r="B2819" s="4" t="s">
        <v>2890</v>
      </c>
      <c r="C2819" s="3" t="s">
        <v>2818</v>
      </c>
      <c r="D2819" s="4" t="s">
        <v>1959</v>
      </c>
      <c r="E2819" s="4" t="s">
        <v>770</v>
      </c>
      <c r="F2819" s="4" t="s">
        <v>33</v>
      </c>
      <c r="G2819" s="4" t="s">
        <v>2847</v>
      </c>
      <c r="H2819" s="15"/>
      <c r="I2819" s="15"/>
      <c r="J2819" s="15"/>
      <c r="K2819" s="4" t="s">
        <v>2924</v>
      </c>
      <c r="L2819" s="3" t="s">
        <v>414</v>
      </c>
      <c r="M2819" s="3" t="s">
        <v>415</v>
      </c>
      <c r="N2819" s="3" t="s">
        <v>2820</v>
      </c>
      <c r="O2819" s="3">
        <v>256479</v>
      </c>
      <c r="P2819" s="3" t="s">
        <v>2792</v>
      </c>
      <c r="Q2819" s="4" t="s">
        <v>807</v>
      </c>
      <c r="R2819" s="3">
        <v>1</v>
      </c>
      <c r="S2819" s="16">
        <v>44741</v>
      </c>
      <c r="T2819" s="12">
        <f t="shared" si="11"/>
        <v>1038915</v>
      </c>
      <c r="U2819" s="10"/>
      <c r="V2819" s="10"/>
      <c r="W2819" s="10"/>
      <c r="X2819" s="10"/>
      <c r="Y2819" s="10"/>
      <c r="Z2819" s="10"/>
    </row>
    <row r="2820" customHeight="1" spans="1:26">
      <c r="A2820" s="15"/>
      <c r="B2820" s="4" t="s">
        <v>2890</v>
      </c>
      <c r="C2820" s="3" t="s">
        <v>2818</v>
      </c>
      <c r="D2820" s="4" t="s">
        <v>1956</v>
      </c>
      <c r="E2820" s="4" t="s">
        <v>762</v>
      </c>
      <c r="F2820" s="4" t="s">
        <v>37</v>
      </c>
      <c r="G2820" s="4" t="s">
        <v>2867</v>
      </c>
      <c r="H2820" s="15"/>
      <c r="I2820" s="15"/>
      <c r="J2820" s="15"/>
      <c r="K2820" s="4" t="s">
        <v>2968</v>
      </c>
      <c r="L2820" s="3" t="s">
        <v>414</v>
      </c>
      <c r="M2820" s="3" t="s">
        <v>415</v>
      </c>
      <c r="N2820" s="3" t="s">
        <v>2820</v>
      </c>
      <c r="O2820" s="3">
        <v>256479</v>
      </c>
      <c r="P2820" s="3" t="s">
        <v>2792</v>
      </c>
      <c r="Q2820" s="4" t="s">
        <v>807</v>
      </c>
      <c r="R2820" s="3">
        <v>1</v>
      </c>
      <c r="S2820" s="16">
        <v>44741</v>
      </c>
      <c r="T2820" s="12">
        <f t="shared" si="11"/>
        <v>1038915</v>
      </c>
      <c r="U2820" s="10"/>
      <c r="V2820" s="10"/>
      <c r="W2820" s="10"/>
      <c r="X2820" s="10"/>
      <c r="Y2820" s="10"/>
      <c r="Z2820" s="10"/>
    </row>
    <row r="2821" customHeight="1" spans="1:26">
      <c r="A2821" s="15"/>
      <c r="B2821" s="4" t="s">
        <v>2890</v>
      </c>
      <c r="C2821" s="3" t="s">
        <v>2818</v>
      </c>
      <c r="D2821" s="4" t="s">
        <v>750</v>
      </c>
      <c r="E2821" s="4" t="s">
        <v>341</v>
      </c>
      <c r="F2821" s="4" t="s">
        <v>53</v>
      </c>
      <c r="G2821" s="4" t="s">
        <v>2832</v>
      </c>
      <c r="H2821" s="15"/>
      <c r="I2821" s="15"/>
      <c r="J2821" s="15"/>
      <c r="K2821" s="4" t="s">
        <v>2982</v>
      </c>
      <c r="L2821" s="3" t="s">
        <v>414</v>
      </c>
      <c r="M2821" s="3" t="s">
        <v>415</v>
      </c>
      <c r="N2821" s="3" t="s">
        <v>2820</v>
      </c>
      <c r="O2821" s="3">
        <v>256479</v>
      </c>
      <c r="P2821" s="3" t="s">
        <v>2792</v>
      </c>
      <c r="Q2821" s="4" t="s">
        <v>807</v>
      </c>
      <c r="R2821" s="3">
        <v>1</v>
      </c>
      <c r="S2821" s="16">
        <v>44741</v>
      </c>
      <c r="T2821" s="12">
        <f t="shared" si="11"/>
        <v>1038915</v>
      </c>
      <c r="U2821" s="10"/>
      <c r="V2821" s="10"/>
      <c r="W2821" s="10"/>
      <c r="X2821" s="10"/>
      <c r="Y2821" s="10"/>
      <c r="Z2821" s="10"/>
    </row>
    <row r="2822" customHeight="1" spans="1:26">
      <c r="A2822" s="15"/>
      <c r="B2822" s="4" t="s">
        <v>2890</v>
      </c>
      <c r="C2822" s="3" t="s">
        <v>2818</v>
      </c>
      <c r="D2822" s="4" t="s">
        <v>1959</v>
      </c>
      <c r="E2822" s="4" t="s">
        <v>763</v>
      </c>
      <c r="F2822" s="4" t="s">
        <v>61</v>
      </c>
      <c r="G2822" s="4" t="s">
        <v>2851</v>
      </c>
      <c r="H2822" s="15"/>
      <c r="I2822" s="15"/>
      <c r="J2822" s="15"/>
      <c r="K2822" s="4" t="s">
        <v>2951</v>
      </c>
      <c r="L2822" s="3" t="s">
        <v>414</v>
      </c>
      <c r="M2822" s="3" t="s">
        <v>415</v>
      </c>
      <c r="N2822" s="3" t="s">
        <v>2820</v>
      </c>
      <c r="O2822" s="3">
        <v>256479</v>
      </c>
      <c r="P2822" s="3" t="s">
        <v>2792</v>
      </c>
      <c r="Q2822" s="4" t="s">
        <v>807</v>
      </c>
      <c r="R2822" s="3">
        <v>2</v>
      </c>
      <c r="S2822" s="16">
        <v>44741</v>
      </c>
      <c r="T2822" s="12">
        <f t="shared" si="11"/>
        <v>1038915</v>
      </c>
      <c r="U2822" s="10"/>
      <c r="V2822" s="10"/>
      <c r="W2822" s="10"/>
      <c r="X2822" s="10"/>
      <c r="Y2822" s="10"/>
      <c r="Z2822" s="10"/>
    </row>
    <row r="2823" customHeight="1" spans="1:26">
      <c r="A2823" s="15"/>
      <c r="B2823" s="4" t="s">
        <v>2890</v>
      </c>
      <c r="C2823" s="3" t="s">
        <v>2818</v>
      </c>
      <c r="D2823" s="4" t="s">
        <v>437</v>
      </c>
      <c r="E2823" s="4" t="s">
        <v>791</v>
      </c>
      <c r="F2823" s="4" t="s">
        <v>72</v>
      </c>
      <c r="G2823" s="4" t="s">
        <v>2845</v>
      </c>
      <c r="H2823" s="15"/>
      <c r="I2823" s="15"/>
      <c r="J2823" s="15"/>
      <c r="K2823" s="4" t="s">
        <v>2972</v>
      </c>
      <c r="L2823" s="3" t="s">
        <v>414</v>
      </c>
      <c r="M2823" s="3" t="s">
        <v>415</v>
      </c>
      <c r="N2823" s="3" t="s">
        <v>2820</v>
      </c>
      <c r="O2823" s="3">
        <v>256479</v>
      </c>
      <c r="P2823" s="3" t="s">
        <v>2792</v>
      </c>
      <c r="Q2823" s="4" t="s">
        <v>807</v>
      </c>
      <c r="R2823" s="3">
        <v>1</v>
      </c>
      <c r="S2823" s="16">
        <v>44741</v>
      </c>
      <c r="T2823" s="12">
        <f t="shared" si="11"/>
        <v>1038915</v>
      </c>
      <c r="U2823" s="10"/>
      <c r="V2823" s="10"/>
      <c r="W2823" s="10"/>
      <c r="X2823" s="10"/>
      <c r="Y2823" s="10"/>
      <c r="Z2823" s="10"/>
    </row>
    <row r="2824" customHeight="1" spans="1:26">
      <c r="A2824" s="15"/>
      <c r="B2824" s="4" t="s">
        <v>2890</v>
      </c>
      <c r="C2824" s="3" t="s">
        <v>2818</v>
      </c>
      <c r="D2824" s="4" t="s">
        <v>750</v>
      </c>
      <c r="E2824" s="4" t="s">
        <v>341</v>
      </c>
      <c r="F2824" s="4" t="s">
        <v>80</v>
      </c>
      <c r="G2824" s="4" t="s">
        <v>2839</v>
      </c>
      <c r="H2824" s="15"/>
      <c r="I2824" s="15"/>
      <c r="J2824" s="15"/>
      <c r="K2824" s="4" t="s">
        <v>3038</v>
      </c>
      <c r="L2824" s="3" t="s">
        <v>414</v>
      </c>
      <c r="M2824" s="3" t="s">
        <v>415</v>
      </c>
      <c r="N2824" s="3" t="s">
        <v>2820</v>
      </c>
      <c r="O2824" s="3">
        <v>256479</v>
      </c>
      <c r="P2824" s="3" t="s">
        <v>2792</v>
      </c>
      <c r="Q2824" s="4" t="s">
        <v>807</v>
      </c>
      <c r="R2824" s="3">
        <v>2</v>
      </c>
      <c r="S2824" s="16">
        <v>44741</v>
      </c>
      <c r="T2824" s="12">
        <f t="shared" si="11"/>
        <v>1038915</v>
      </c>
      <c r="U2824" s="10"/>
      <c r="V2824" s="10"/>
      <c r="W2824" s="10"/>
      <c r="X2824" s="10"/>
      <c r="Y2824" s="10"/>
      <c r="Z2824" s="10"/>
    </row>
    <row r="2825" customHeight="1" spans="1:26">
      <c r="A2825" s="15"/>
      <c r="B2825" s="4" t="s">
        <v>2890</v>
      </c>
      <c r="C2825" s="3" t="s">
        <v>2818</v>
      </c>
      <c r="D2825" s="4" t="s">
        <v>1959</v>
      </c>
      <c r="E2825" s="4" t="s">
        <v>763</v>
      </c>
      <c r="F2825" s="4" t="s">
        <v>608</v>
      </c>
      <c r="G2825" s="4" t="s">
        <v>2851</v>
      </c>
      <c r="H2825" s="15"/>
      <c r="I2825" s="15"/>
      <c r="J2825" s="15"/>
      <c r="K2825" s="4" t="s">
        <v>2947</v>
      </c>
      <c r="L2825" s="3" t="s">
        <v>414</v>
      </c>
      <c r="M2825" s="3" t="s">
        <v>415</v>
      </c>
      <c r="N2825" s="3" t="s">
        <v>2820</v>
      </c>
      <c r="O2825" s="3">
        <v>256479</v>
      </c>
      <c r="P2825" s="3" t="s">
        <v>2792</v>
      </c>
      <c r="Q2825" s="4" t="s">
        <v>807</v>
      </c>
      <c r="R2825" s="3">
        <v>1</v>
      </c>
      <c r="S2825" s="16">
        <v>44741</v>
      </c>
      <c r="T2825" s="12">
        <f t="shared" si="11"/>
        <v>1038915</v>
      </c>
      <c r="U2825" s="10"/>
      <c r="V2825" s="10"/>
      <c r="W2825" s="10"/>
      <c r="X2825" s="10"/>
      <c r="Y2825" s="10"/>
      <c r="Z2825" s="10"/>
    </row>
    <row r="2826" customHeight="1" spans="1:26">
      <c r="A2826" s="15"/>
      <c r="B2826" s="4" t="s">
        <v>2890</v>
      </c>
      <c r="C2826" s="3" t="s">
        <v>2818</v>
      </c>
      <c r="D2826" s="4" t="s">
        <v>1997</v>
      </c>
      <c r="E2826" s="4" t="s">
        <v>355</v>
      </c>
      <c r="F2826" s="4" t="s">
        <v>92</v>
      </c>
      <c r="G2826" s="4" t="s">
        <v>2887</v>
      </c>
      <c r="H2826" s="15"/>
      <c r="I2826" s="15"/>
      <c r="J2826" s="15"/>
      <c r="K2826" s="4" t="s">
        <v>858</v>
      </c>
      <c r="L2826" s="3" t="s">
        <v>414</v>
      </c>
      <c r="M2826" s="3" t="s">
        <v>415</v>
      </c>
      <c r="N2826" s="3" t="s">
        <v>2820</v>
      </c>
      <c r="O2826" s="3">
        <v>256479</v>
      </c>
      <c r="P2826" s="3" t="s">
        <v>2792</v>
      </c>
      <c r="Q2826" s="4" t="s">
        <v>807</v>
      </c>
      <c r="R2826" s="3">
        <v>-1</v>
      </c>
      <c r="S2826" s="16">
        <v>44741</v>
      </c>
      <c r="T2826" s="12">
        <f t="shared" si="11"/>
        <v>1038915</v>
      </c>
      <c r="U2826" s="10"/>
      <c r="V2826" s="10"/>
      <c r="W2826" s="10"/>
      <c r="X2826" s="10"/>
      <c r="Y2826" s="10"/>
      <c r="Z2826" s="10"/>
    </row>
    <row r="2827" customHeight="1" spans="1:26">
      <c r="A2827" s="15"/>
      <c r="B2827" s="4" t="s">
        <v>2890</v>
      </c>
      <c r="C2827" s="3" t="s">
        <v>2818</v>
      </c>
      <c r="D2827" s="4" t="s">
        <v>1970</v>
      </c>
      <c r="E2827" s="4" t="s">
        <v>767</v>
      </c>
      <c r="F2827" s="4" t="s">
        <v>107</v>
      </c>
      <c r="G2827" s="4" t="s">
        <v>2844</v>
      </c>
      <c r="H2827" s="15"/>
      <c r="I2827" s="15"/>
      <c r="J2827" s="15"/>
      <c r="K2827" s="4" t="s">
        <v>3003</v>
      </c>
      <c r="L2827" s="3" t="s">
        <v>414</v>
      </c>
      <c r="M2827" s="3" t="s">
        <v>415</v>
      </c>
      <c r="N2827" s="3" t="s">
        <v>2820</v>
      </c>
      <c r="O2827" s="3">
        <v>256479</v>
      </c>
      <c r="P2827" s="3" t="s">
        <v>2792</v>
      </c>
      <c r="Q2827" s="4" t="s">
        <v>807</v>
      </c>
      <c r="R2827" s="3">
        <v>1</v>
      </c>
      <c r="S2827" s="16">
        <v>44741</v>
      </c>
      <c r="T2827" s="12">
        <f t="shared" si="11"/>
        <v>1038915</v>
      </c>
      <c r="U2827" s="10"/>
      <c r="V2827" s="10"/>
      <c r="W2827" s="10"/>
      <c r="X2827" s="10"/>
      <c r="Y2827" s="10"/>
      <c r="Z2827" s="10"/>
    </row>
    <row r="2828" customHeight="1" spans="1:26">
      <c r="A2828" s="15"/>
      <c r="B2828" s="4" t="s">
        <v>2890</v>
      </c>
      <c r="C2828" s="3" t="s">
        <v>2818</v>
      </c>
      <c r="D2828" s="4" t="s">
        <v>1956</v>
      </c>
      <c r="E2828" s="4" t="s">
        <v>762</v>
      </c>
      <c r="F2828" s="4" t="s">
        <v>543</v>
      </c>
      <c r="G2828" s="4" t="s">
        <v>2853</v>
      </c>
      <c r="H2828" s="15"/>
      <c r="I2828" s="15"/>
      <c r="J2828" s="15"/>
      <c r="K2828" s="4" t="s">
        <v>2916</v>
      </c>
      <c r="L2828" s="3" t="s">
        <v>414</v>
      </c>
      <c r="M2828" s="3" t="s">
        <v>415</v>
      </c>
      <c r="N2828" s="3" t="s">
        <v>2820</v>
      </c>
      <c r="O2828" s="3">
        <v>256479</v>
      </c>
      <c r="P2828" s="3" t="s">
        <v>2792</v>
      </c>
      <c r="Q2828" s="4" t="s">
        <v>807</v>
      </c>
      <c r="R2828" s="3">
        <v>1</v>
      </c>
      <c r="S2828" s="16">
        <v>44741</v>
      </c>
      <c r="T2828" s="12">
        <f t="shared" si="11"/>
        <v>1038915</v>
      </c>
      <c r="U2828" s="10"/>
      <c r="V2828" s="10"/>
      <c r="W2828" s="10"/>
      <c r="X2828" s="10"/>
      <c r="Y2828" s="10"/>
      <c r="Z2828" s="10"/>
    </row>
    <row r="2829" customHeight="1" spans="1:26">
      <c r="A2829" s="15"/>
      <c r="B2829" s="4" t="s">
        <v>2890</v>
      </c>
      <c r="C2829" s="3" t="s">
        <v>2818</v>
      </c>
      <c r="D2829" s="4" t="s">
        <v>2170</v>
      </c>
      <c r="E2829" s="4" t="s">
        <v>778</v>
      </c>
      <c r="F2829" s="4" t="s">
        <v>120</v>
      </c>
      <c r="G2829" s="4" t="s">
        <v>2845</v>
      </c>
      <c r="H2829" s="15"/>
      <c r="I2829" s="15"/>
      <c r="J2829" s="15"/>
      <c r="K2829" s="4" t="s">
        <v>2936</v>
      </c>
      <c r="L2829" s="3" t="s">
        <v>414</v>
      </c>
      <c r="M2829" s="3" t="s">
        <v>415</v>
      </c>
      <c r="N2829" s="3" t="s">
        <v>2820</v>
      </c>
      <c r="O2829" s="3">
        <v>256479</v>
      </c>
      <c r="P2829" s="3" t="s">
        <v>2792</v>
      </c>
      <c r="Q2829" s="4" t="s">
        <v>807</v>
      </c>
      <c r="R2829" s="3">
        <v>1</v>
      </c>
      <c r="S2829" s="16">
        <v>44741</v>
      </c>
      <c r="T2829" s="12">
        <f t="shared" si="11"/>
        <v>1038915</v>
      </c>
      <c r="U2829" s="10"/>
      <c r="V2829" s="10"/>
      <c r="W2829" s="10"/>
      <c r="X2829" s="10"/>
      <c r="Y2829" s="10"/>
      <c r="Z2829" s="10"/>
    </row>
    <row r="2830" customHeight="1" spans="1:26">
      <c r="A2830" s="15"/>
      <c r="B2830" s="4" t="s">
        <v>2890</v>
      </c>
      <c r="C2830" s="3" t="s">
        <v>2818</v>
      </c>
      <c r="D2830" s="4" t="s">
        <v>1959</v>
      </c>
      <c r="E2830" s="4" t="s">
        <v>770</v>
      </c>
      <c r="F2830" s="4" t="s">
        <v>147</v>
      </c>
      <c r="G2830" s="4" t="s">
        <v>2847</v>
      </c>
      <c r="H2830" s="15"/>
      <c r="I2830" s="15"/>
      <c r="J2830" s="15"/>
      <c r="K2830" s="4" t="s">
        <v>2934</v>
      </c>
      <c r="L2830" s="3" t="s">
        <v>414</v>
      </c>
      <c r="M2830" s="3" t="s">
        <v>415</v>
      </c>
      <c r="N2830" s="3" t="s">
        <v>2820</v>
      </c>
      <c r="O2830" s="3">
        <v>256479</v>
      </c>
      <c r="P2830" s="3" t="s">
        <v>2792</v>
      </c>
      <c r="Q2830" s="4" t="s">
        <v>807</v>
      </c>
      <c r="R2830" s="3">
        <v>1</v>
      </c>
      <c r="S2830" s="16">
        <v>44741</v>
      </c>
      <c r="T2830" s="12">
        <f t="shared" si="11"/>
        <v>1038915</v>
      </c>
      <c r="U2830" s="10"/>
      <c r="V2830" s="10"/>
      <c r="W2830" s="10"/>
      <c r="X2830" s="10"/>
      <c r="Y2830" s="10"/>
      <c r="Z2830" s="10"/>
    </row>
    <row r="2831" customHeight="1" spans="1:26">
      <c r="A2831" s="15"/>
      <c r="B2831" s="4" t="s">
        <v>2890</v>
      </c>
      <c r="C2831" s="3" t="s">
        <v>2818</v>
      </c>
      <c r="D2831" s="4" t="s">
        <v>1959</v>
      </c>
      <c r="E2831" s="4" t="s">
        <v>770</v>
      </c>
      <c r="F2831" s="4" t="s">
        <v>147</v>
      </c>
      <c r="G2831" s="4" t="s">
        <v>2847</v>
      </c>
      <c r="H2831" s="15"/>
      <c r="I2831" s="15"/>
      <c r="J2831" s="15"/>
      <c r="K2831" s="4" t="s">
        <v>2934</v>
      </c>
      <c r="L2831" s="3" t="s">
        <v>414</v>
      </c>
      <c r="M2831" s="3" t="s">
        <v>415</v>
      </c>
      <c r="N2831" s="3" t="s">
        <v>2820</v>
      </c>
      <c r="O2831" s="3">
        <v>256479</v>
      </c>
      <c r="P2831" s="3" t="s">
        <v>2792</v>
      </c>
      <c r="Q2831" s="4" t="s">
        <v>807</v>
      </c>
      <c r="R2831" s="3">
        <v>-1</v>
      </c>
      <c r="S2831" s="16">
        <v>44741</v>
      </c>
      <c r="T2831" s="12">
        <f t="shared" si="11"/>
        <v>1038915</v>
      </c>
      <c r="U2831" s="10"/>
      <c r="V2831" s="10"/>
      <c r="W2831" s="10"/>
      <c r="X2831" s="10"/>
      <c r="Y2831" s="10"/>
      <c r="Z2831" s="10"/>
    </row>
    <row r="2832" customHeight="1" spans="1:26">
      <c r="A2832" s="15"/>
      <c r="B2832" s="4" t="s">
        <v>2890</v>
      </c>
      <c r="C2832" s="3" t="s">
        <v>2818</v>
      </c>
      <c r="D2832" s="4" t="s">
        <v>1959</v>
      </c>
      <c r="E2832" s="4" t="s">
        <v>763</v>
      </c>
      <c r="F2832" s="4" t="s">
        <v>159</v>
      </c>
      <c r="G2832" s="4" t="s">
        <v>2851</v>
      </c>
      <c r="H2832" s="15"/>
      <c r="I2832" s="15"/>
      <c r="J2832" s="15"/>
      <c r="K2832" s="4" t="s">
        <v>2897</v>
      </c>
      <c r="L2832" s="3" t="s">
        <v>414</v>
      </c>
      <c r="M2832" s="3" t="s">
        <v>415</v>
      </c>
      <c r="N2832" s="3" t="s">
        <v>2820</v>
      </c>
      <c r="O2832" s="3">
        <v>256479</v>
      </c>
      <c r="P2832" s="3" t="s">
        <v>2792</v>
      </c>
      <c r="Q2832" s="4" t="s">
        <v>807</v>
      </c>
      <c r="R2832" s="3">
        <v>1</v>
      </c>
      <c r="S2832" s="16">
        <v>44741</v>
      </c>
      <c r="T2832" s="12">
        <f t="shared" si="11"/>
        <v>1038915</v>
      </c>
      <c r="U2832" s="10"/>
      <c r="V2832" s="10"/>
      <c r="W2832" s="10"/>
      <c r="X2832" s="10"/>
      <c r="Y2832" s="10"/>
      <c r="Z2832" s="10"/>
    </row>
    <row r="2833" customHeight="1" spans="1:26">
      <c r="A2833" s="15"/>
      <c r="B2833" s="4" t="s">
        <v>2890</v>
      </c>
      <c r="C2833" s="3" t="s">
        <v>2818</v>
      </c>
      <c r="D2833" s="4" t="s">
        <v>1959</v>
      </c>
      <c r="E2833" s="4" t="s">
        <v>863</v>
      </c>
      <c r="F2833" s="4" t="s">
        <v>178</v>
      </c>
      <c r="G2833" s="4" t="s">
        <v>2874</v>
      </c>
      <c r="H2833" s="15"/>
      <c r="I2833" s="15"/>
      <c r="J2833" s="15"/>
      <c r="K2833" s="4" t="s">
        <v>864</v>
      </c>
      <c r="L2833" s="3" t="s">
        <v>414</v>
      </c>
      <c r="M2833" s="3" t="s">
        <v>415</v>
      </c>
      <c r="N2833" s="3" t="s">
        <v>2820</v>
      </c>
      <c r="O2833" s="3">
        <v>256479</v>
      </c>
      <c r="P2833" s="3" t="s">
        <v>2792</v>
      </c>
      <c r="Q2833" s="4" t="s">
        <v>807</v>
      </c>
      <c r="R2833" s="3">
        <v>1</v>
      </c>
      <c r="S2833" s="16">
        <v>44741</v>
      </c>
      <c r="T2833" s="12">
        <f t="shared" si="11"/>
        <v>1038915</v>
      </c>
      <c r="U2833" s="10"/>
      <c r="V2833" s="10"/>
      <c r="W2833" s="10"/>
      <c r="X2833" s="10"/>
      <c r="Y2833" s="10"/>
      <c r="Z2833" s="10"/>
    </row>
    <row r="2834" customHeight="1" spans="1:26">
      <c r="A2834" s="15"/>
      <c r="B2834" s="4" t="s">
        <v>2890</v>
      </c>
      <c r="C2834" s="3" t="s">
        <v>2818</v>
      </c>
      <c r="D2834" s="4" t="s">
        <v>2170</v>
      </c>
      <c r="E2834" s="4" t="s">
        <v>849</v>
      </c>
      <c r="F2834" s="4" t="s">
        <v>192</v>
      </c>
      <c r="G2834" s="4" t="s">
        <v>2845</v>
      </c>
      <c r="H2834" s="15"/>
      <c r="I2834" s="15"/>
      <c r="J2834" s="15"/>
      <c r="K2834" s="4" t="s">
        <v>682</v>
      </c>
      <c r="L2834" s="3" t="s">
        <v>414</v>
      </c>
      <c r="M2834" s="3" t="s">
        <v>415</v>
      </c>
      <c r="N2834" s="3" t="s">
        <v>2820</v>
      </c>
      <c r="O2834" s="3">
        <v>256479</v>
      </c>
      <c r="P2834" s="3" t="s">
        <v>2792</v>
      </c>
      <c r="Q2834" s="4" t="s">
        <v>807</v>
      </c>
      <c r="R2834" s="3">
        <v>1</v>
      </c>
      <c r="S2834" s="16">
        <v>44741</v>
      </c>
      <c r="T2834" s="12">
        <f t="shared" si="11"/>
        <v>1038915</v>
      </c>
      <c r="U2834" s="10"/>
      <c r="V2834" s="10"/>
      <c r="W2834" s="10"/>
      <c r="X2834" s="10"/>
      <c r="Y2834" s="10"/>
      <c r="Z2834" s="10"/>
    </row>
    <row r="2835" customHeight="1" spans="1:26">
      <c r="A2835" s="15"/>
      <c r="B2835" s="4" t="s">
        <v>2890</v>
      </c>
      <c r="C2835" s="3" t="s">
        <v>2818</v>
      </c>
      <c r="D2835" s="4" t="s">
        <v>1956</v>
      </c>
      <c r="E2835" s="4" t="s">
        <v>762</v>
      </c>
      <c r="F2835" s="4" t="s">
        <v>194</v>
      </c>
      <c r="G2835" s="4" t="s">
        <v>2822</v>
      </c>
      <c r="H2835" s="15"/>
      <c r="I2835" s="15"/>
      <c r="J2835" s="15"/>
      <c r="K2835" s="4" t="s">
        <v>2904</v>
      </c>
      <c r="L2835" s="3" t="s">
        <v>414</v>
      </c>
      <c r="M2835" s="3" t="s">
        <v>415</v>
      </c>
      <c r="N2835" s="3" t="s">
        <v>2820</v>
      </c>
      <c r="O2835" s="3">
        <v>256479</v>
      </c>
      <c r="P2835" s="3" t="s">
        <v>2792</v>
      </c>
      <c r="Q2835" s="4" t="s">
        <v>807</v>
      </c>
      <c r="R2835" s="3">
        <v>1</v>
      </c>
      <c r="S2835" s="16">
        <v>44741</v>
      </c>
      <c r="T2835" s="12">
        <f t="shared" si="11"/>
        <v>1038915</v>
      </c>
      <c r="U2835" s="10"/>
      <c r="V2835" s="10"/>
      <c r="W2835" s="10"/>
      <c r="X2835" s="10"/>
      <c r="Y2835" s="10"/>
      <c r="Z2835" s="10"/>
    </row>
    <row r="2836" customHeight="1" spans="1:26">
      <c r="A2836" s="15"/>
      <c r="B2836" s="4" t="s">
        <v>2890</v>
      </c>
      <c r="C2836" s="3" t="s">
        <v>2818</v>
      </c>
      <c r="D2836" s="4" t="s">
        <v>750</v>
      </c>
      <c r="E2836" s="4" t="s">
        <v>341</v>
      </c>
      <c r="F2836" s="4" t="s">
        <v>239</v>
      </c>
      <c r="G2836" s="4" t="s">
        <v>2877</v>
      </c>
      <c r="H2836" s="15"/>
      <c r="I2836" s="15"/>
      <c r="J2836" s="15"/>
      <c r="K2836" s="4" t="s">
        <v>751</v>
      </c>
      <c r="L2836" s="3" t="s">
        <v>414</v>
      </c>
      <c r="M2836" s="3" t="s">
        <v>415</v>
      </c>
      <c r="N2836" s="3" t="s">
        <v>2820</v>
      </c>
      <c r="O2836" s="3">
        <v>256479</v>
      </c>
      <c r="P2836" s="3" t="s">
        <v>2792</v>
      </c>
      <c r="Q2836" s="4" t="s">
        <v>807</v>
      </c>
      <c r="R2836" s="3">
        <v>1</v>
      </c>
      <c r="S2836" s="16">
        <v>44741</v>
      </c>
      <c r="T2836" s="12">
        <f t="shared" si="11"/>
        <v>1038915</v>
      </c>
      <c r="U2836" s="10"/>
      <c r="V2836" s="10"/>
      <c r="W2836" s="10"/>
      <c r="X2836" s="10"/>
      <c r="Y2836" s="10"/>
      <c r="Z2836" s="10"/>
    </row>
    <row r="2837" customHeight="1" spans="1:26">
      <c r="A2837" s="15"/>
      <c r="B2837" s="4" t="s">
        <v>2890</v>
      </c>
      <c r="C2837" s="3" t="s">
        <v>2818</v>
      </c>
      <c r="D2837" s="4" t="s">
        <v>1970</v>
      </c>
      <c r="E2837" s="4" t="s">
        <v>767</v>
      </c>
      <c r="F2837" s="4" t="s">
        <v>59</v>
      </c>
      <c r="G2837" s="4" t="s">
        <v>2844</v>
      </c>
      <c r="H2837" s="15"/>
      <c r="I2837" s="15"/>
      <c r="J2837" s="15"/>
      <c r="K2837" s="4" t="s">
        <v>2912</v>
      </c>
      <c r="L2837" s="3" t="s">
        <v>414</v>
      </c>
      <c r="M2837" s="3" t="s">
        <v>415</v>
      </c>
      <c r="N2837" s="3" t="s">
        <v>2820</v>
      </c>
      <c r="O2837" s="3">
        <v>256480</v>
      </c>
      <c r="P2837" s="3" t="s">
        <v>2792</v>
      </c>
      <c r="Q2837" s="4" t="s">
        <v>815</v>
      </c>
      <c r="R2837" s="3">
        <v>1</v>
      </c>
      <c r="S2837" s="16">
        <v>44741</v>
      </c>
      <c r="T2837" s="12">
        <f t="shared" si="11"/>
        <v>1038915</v>
      </c>
      <c r="U2837" s="10"/>
      <c r="V2837" s="10"/>
      <c r="W2837" s="10"/>
      <c r="X2837" s="10"/>
      <c r="Y2837" s="10"/>
      <c r="Z2837" s="10"/>
    </row>
    <row r="2838" customHeight="1" spans="1:26">
      <c r="A2838" s="15"/>
      <c r="B2838" s="4" t="s">
        <v>2890</v>
      </c>
      <c r="C2838" s="3" t="s">
        <v>2818</v>
      </c>
      <c r="D2838" s="4" t="s">
        <v>1959</v>
      </c>
      <c r="E2838" s="4" t="s">
        <v>763</v>
      </c>
      <c r="F2838" s="4" t="s">
        <v>608</v>
      </c>
      <c r="G2838" s="4" t="s">
        <v>2851</v>
      </c>
      <c r="H2838" s="15"/>
      <c r="I2838" s="15"/>
      <c r="J2838" s="15"/>
      <c r="K2838" s="4" t="s">
        <v>2947</v>
      </c>
      <c r="L2838" s="3" t="s">
        <v>414</v>
      </c>
      <c r="M2838" s="3" t="s">
        <v>415</v>
      </c>
      <c r="N2838" s="3" t="s">
        <v>2820</v>
      </c>
      <c r="O2838" s="3">
        <v>256480</v>
      </c>
      <c r="P2838" s="3" t="s">
        <v>2792</v>
      </c>
      <c r="Q2838" s="4" t="s">
        <v>815</v>
      </c>
      <c r="R2838" s="3">
        <v>1</v>
      </c>
      <c r="S2838" s="16">
        <v>44741</v>
      </c>
      <c r="T2838" s="12">
        <f t="shared" si="11"/>
        <v>1038915</v>
      </c>
      <c r="U2838" s="10"/>
      <c r="V2838" s="10"/>
      <c r="W2838" s="10"/>
      <c r="X2838" s="10"/>
      <c r="Y2838" s="10"/>
      <c r="Z2838" s="10"/>
    </row>
    <row r="2839" customHeight="1" spans="1:26">
      <c r="A2839" s="15"/>
      <c r="B2839" s="4" t="s">
        <v>2890</v>
      </c>
      <c r="C2839" s="3" t="s">
        <v>2818</v>
      </c>
      <c r="D2839" s="4" t="s">
        <v>1956</v>
      </c>
      <c r="E2839" s="4" t="s">
        <v>762</v>
      </c>
      <c r="F2839" s="4" t="s">
        <v>543</v>
      </c>
      <c r="G2839" s="4" t="s">
        <v>2853</v>
      </c>
      <c r="H2839" s="15"/>
      <c r="I2839" s="15"/>
      <c r="J2839" s="15"/>
      <c r="K2839" s="4" t="s">
        <v>2916</v>
      </c>
      <c r="L2839" s="3" t="s">
        <v>414</v>
      </c>
      <c r="M2839" s="3" t="s">
        <v>415</v>
      </c>
      <c r="N2839" s="3" t="s">
        <v>2820</v>
      </c>
      <c r="O2839" s="3">
        <v>256480</v>
      </c>
      <c r="P2839" s="3" t="s">
        <v>2792</v>
      </c>
      <c r="Q2839" s="4" t="s">
        <v>815</v>
      </c>
      <c r="R2839" s="3">
        <v>2</v>
      </c>
      <c r="S2839" s="16">
        <v>44741</v>
      </c>
      <c r="T2839" s="12">
        <f t="shared" si="11"/>
        <v>1038915</v>
      </c>
      <c r="U2839" s="10"/>
      <c r="V2839" s="10"/>
      <c r="W2839" s="10"/>
      <c r="X2839" s="10"/>
      <c r="Y2839" s="10"/>
      <c r="Z2839" s="10"/>
    </row>
    <row r="2840" customHeight="1" spans="1:26">
      <c r="A2840" s="15"/>
      <c r="B2840" s="4" t="s">
        <v>2890</v>
      </c>
      <c r="C2840" s="3" t="s">
        <v>2818</v>
      </c>
      <c r="D2840" s="4" t="s">
        <v>1959</v>
      </c>
      <c r="E2840" s="4" t="s">
        <v>619</v>
      </c>
      <c r="F2840" s="4" t="s">
        <v>123</v>
      </c>
      <c r="G2840" s="4" t="s">
        <v>2846</v>
      </c>
      <c r="H2840" s="15"/>
      <c r="I2840" s="15"/>
      <c r="J2840" s="15"/>
      <c r="K2840" s="4" t="s">
        <v>3048</v>
      </c>
      <c r="L2840" s="3" t="s">
        <v>414</v>
      </c>
      <c r="M2840" s="3" t="s">
        <v>415</v>
      </c>
      <c r="N2840" s="3" t="s">
        <v>2820</v>
      </c>
      <c r="O2840" s="3">
        <v>256480</v>
      </c>
      <c r="P2840" s="3" t="s">
        <v>2792</v>
      </c>
      <c r="Q2840" s="4" t="s">
        <v>815</v>
      </c>
      <c r="R2840" s="3">
        <v>1</v>
      </c>
      <c r="S2840" s="16">
        <v>44741</v>
      </c>
      <c r="T2840" s="12">
        <f t="shared" si="11"/>
        <v>1038915</v>
      </c>
      <c r="U2840" s="10"/>
      <c r="V2840" s="10"/>
      <c r="W2840" s="10"/>
      <c r="X2840" s="10"/>
      <c r="Y2840" s="10"/>
      <c r="Z2840" s="10"/>
    </row>
    <row r="2841" customHeight="1" spans="1:26">
      <c r="A2841" s="15"/>
      <c r="B2841" s="4" t="s">
        <v>2890</v>
      </c>
      <c r="C2841" s="3" t="s">
        <v>2818</v>
      </c>
      <c r="D2841" s="4" t="s">
        <v>1986</v>
      </c>
      <c r="E2841" s="4" t="s">
        <v>773</v>
      </c>
      <c r="F2841" s="4" t="s">
        <v>112</v>
      </c>
      <c r="G2841" s="4" t="s">
        <v>2841</v>
      </c>
      <c r="H2841" s="15"/>
      <c r="I2841" s="15"/>
      <c r="J2841" s="15"/>
      <c r="K2841" s="4" t="s">
        <v>2970</v>
      </c>
      <c r="L2841" s="3" t="s">
        <v>370</v>
      </c>
      <c r="M2841" s="3" t="s">
        <v>371</v>
      </c>
      <c r="N2841" s="3" t="s">
        <v>2820</v>
      </c>
      <c r="O2841" s="3">
        <v>250417</v>
      </c>
      <c r="P2841" s="3" t="s">
        <v>2792</v>
      </c>
      <c r="Q2841" s="4" t="s">
        <v>39</v>
      </c>
      <c r="R2841" s="3">
        <v>1</v>
      </c>
      <c r="S2841" s="16">
        <v>44742</v>
      </c>
      <c r="T2841" s="12">
        <f t="shared" si="11"/>
        <v>1039311</v>
      </c>
      <c r="U2841" s="10"/>
      <c r="V2841" s="10"/>
      <c r="W2841" s="10"/>
      <c r="X2841" s="10"/>
      <c r="Y2841" s="10"/>
      <c r="Z2841" s="10"/>
    </row>
    <row r="2842" customHeight="1" spans="1:26">
      <c r="A2842" s="15"/>
      <c r="B2842" s="4" t="s">
        <v>2890</v>
      </c>
      <c r="C2842" s="3" t="s">
        <v>2818</v>
      </c>
      <c r="D2842" s="4" t="s">
        <v>1956</v>
      </c>
      <c r="E2842" s="4" t="s">
        <v>762</v>
      </c>
      <c r="F2842" s="4" t="s">
        <v>114</v>
      </c>
      <c r="G2842" s="4" t="s">
        <v>2868</v>
      </c>
      <c r="H2842" s="15"/>
      <c r="I2842" s="15"/>
      <c r="J2842" s="15"/>
      <c r="K2842" s="4" t="s">
        <v>2971</v>
      </c>
      <c r="L2842" s="3" t="s">
        <v>414</v>
      </c>
      <c r="M2842" s="3" t="s">
        <v>415</v>
      </c>
      <c r="N2842" s="3" t="s">
        <v>2820</v>
      </c>
      <c r="O2842" s="3">
        <v>250873</v>
      </c>
      <c r="P2842" s="3" t="s">
        <v>2792</v>
      </c>
      <c r="Q2842" s="4" t="s">
        <v>12</v>
      </c>
      <c r="R2842" s="3">
        <v>2</v>
      </c>
      <c r="S2842" s="16">
        <v>44742</v>
      </c>
      <c r="T2842" s="12">
        <f t="shared" si="11"/>
        <v>1039311</v>
      </c>
      <c r="U2842" s="10"/>
      <c r="V2842" s="10"/>
      <c r="W2842" s="10"/>
      <c r="X2842" s="10"/>
      <c r="Y2842" s="10"/>
      <c r="Z2842" s="10"/>
    </row>
    <row r="2843" customHeight="1" spans="1:26">
      <c r="A2843" s="15"/>
      <c r="B2843" s="4" t="s">
        <v>2899</v>
      </c>
      <c r="C2843" s="3" t="s">
        <v>2818</v>
      </c>
      <c r="D2843" s="4" t="s">
        <v>1997</v>
      </c>
      <c r="E2843" s="4" t="s">
        <v>878</v>
      </c>
      <c r="F2843" s="4" t="s">
        <v>765</v>
      </c>
      <c r="G2843" s="4"/>
      <c r="H2843" s="15"/>
      <c r="I2843" s="15"/>
      <c r="J2843" s="15"/>
      <c r="K2843" s="4" t="s">
        <v>765</v>
      </c>
      <c r="L2843" s="3" t="s">
        <v>414</v>
      </c>
      <c r="M2843" s="3" t="s">
        <v>415</v>
      </c>
      <c r="N2843" s="3" t="s">
        <v>2820</v>
      </c>
      <c r="O2843" s="3">
        <v>250873</v>
      </c>
      <c r="P2843" s="3" t="s">
        <v>2792</v>
      </c>
      <c r="Q2843" s="4" t="s">
        <v>12</v>
      </c>
      <c r="R2843" s="3">
        <v>1</v>
      </c>
      <c r="S2843" s="16">
        <v>44742</v>
      </c>
      <c r="T2843" s="12">
        <f t="shared" si="11"/>
        <v>1039311</v>
      </c>
      <c r="U2843" s="10"/>
      <c r="V2843" s="10"/>
      <c r="W2843" s="10"/>
      <c r="X2843" s="10"/>
      <c r="Y2843" s="10"/>
      <c r="Z2843" s="10"/>
    </row>
    <row r="2844" customHeight="1" spans="1:26">
      <c r="A2844" s="15"/>
      <c r="B2844" s="4" t="s">
        <v>2890</v>
      </c>
      <c r="C2844" s="3" t="s">
        <v>2818</v>
      </c>
      <c r="D2844" s="4" t="s">
        <v>1970</v>
      </c>
      <c r="E2844" s="4" t="s">
        <v>767</v>
      </c>
      <c r="F2844" s="4" t="s">
        <v>59</v>
      </c>
      <c r="G2844" s="4" t="s">
        <v>2844</v>
      </c>
      <c r="H2844" s="15"/>
      <c r="I2844" s="15"/>
      <c r="J2844" s="15"/>
      <c r="K2844" s="4" t="s">
        <v>2912</v>
      </c>
      <c r="L2844" s="3" t="s">
        <v>414</v>
      </c>
      <c r="M2844" s="3" t="s">
        <v>415</v>
      </c>
      <c r="N2844" s="3" t="s">
        <v>2820</v>
      </c>
      <c r="O2844" s="3">
        <v>250874</v>
      </c>
      <c r="P2844" s="3" t="s">
        <v>2792</v>
      </c>
      <c r="Q2844" s="4" t="s">
        <v>13</v>
      </c>
      <c r="R2844" s="3">
        <v>1</v>
      </c>
      <c r="S2844" s="16">
        <v>44742</v>
      </c>
      <c r="T2844" s="12">
        <f t="shared" si="11"/>
        <v>1039311</v>
      </c>
      <c r="U2844" s="10"/>
      <c r="V2844" s="10"/>
      <c r="W2844" s="10"/>
      <c r="X2844" s="10"/>
      <c r="Y2844" s="10"/>
      <c r="Z2844" s="10"/>
    </row>
    <row r="2845" customHeight="1" spans="1:26">
      <c r="A2845" s="15"/>
      <c r="B2845" s="4" t="s">
        <v>2890</v>
      </c>
      <c r="C2845" s="3" t="s">
        <v>2818</v>
      </c>
      <c r="D2845" s="4" t="s">
        <v>1986</v>
      </c>
      <c r="E2845" s="4" t="s">
        <v>773</v>
      </c>
      <c r="F2845" s="4" t="s">
        <v>570</v>
      </c>
      <c r="G2845" s="4" t="s">
        <v>2841</v>
      </c>
      <c r="H2845" s="15"/>
      <c r="I2845" s="15"/>
      <c r="J2845" s="15"/>
      <c r="K2845" s="4" t="s">
        <v>2915</v>
      </c>
      <c r="L2845" s="3" t="s">
        <v>414</v>
      </c>
      <c r="M2845" s="3" t="s">
        <v>415</v>
      </c>
      <c r="N2845" s="3" t="s">
        <v>2820</v>
      </c>
      <c r="O2845" s="3">
        <v>250874</v>
      </c>
      <c r="P2845" s="3" t="s">
        <v>2792</v>
      </c>
      <c r="Q2845" s="4" t="s">
        <v>13</v>
      </c>
      <c r="R2845" s="3">
        <v>1</v>
      </c>
      <c r="S2845" s="16">
        <v>44742</v>
      </c>
      <c r="T2845" s="12">
        <f t="shared" si="11"/>
        <v>1039311</v>
      </c>
      <c r="U2845" s="10"/>
      <c r="V2845" s="10"/>
      <c r="W2845" s="10"/>
      <c r="X2845" s="10"/>
      <c r="Y2845" s="10"/>
      <c r="Z2845" s="10"/>
    </row>
    <row r="2846" customHeight="1" spans="1:26">
      <c r="A2846" s="15"/>
      <c r="B2846" s="4" t="s">
        <v>2890</v>
      </c>
      <c r="C2846" s="3" t="s">
        <v>2818</v>
      </c>
      <c r="D2846" s="4" t="s">
        <v>1956</v>
      </c>
      <c r="E2846" s="4" t="s">
        <v>762</v>
      </c>
      <c r="F2846" s="4" t="s">
        <v>543</v>
      </c>
      <c r="G2846" s="4" t="s">
        <v>2853</v>
      </c>
      <c r="H2846" s="15"/>
      <c r="I2846" s="15"/>
      <c r="J2846" s="15"/>
      <c r="K2846" s="4" t="s">
        <v>2916</v>
      </c>
      <c r="L2846" s="3" t="s">
        <v>414</v>
      </c>
      <c r="M2846" s="3" t="s">
        <v>415</v>
      </c>
      <c r="N2846" s="3" t="s">
        <v>2820</v>
      </c>
      <c r="O2846" s="3">
        <v>250874</v>
      </c>
      <c r="P2846" s="3" t="s">
        <v>2792</v>
      </c>
      <c r="Q2846" s="4" t="s">
        <v>13</v>
      </c>
      <c r="R2846" s="3">
        <v>-1</v>
      </c>
      <c r="S2846" s="16">
        <v>44742</v>
      </c>
      <c r="T2846" s="12">
        <f t="shared" si="11"/>
        <v>1039311</v>
      </c>
      <c r="U2846" s="10"/>
      <c r="V2846" s="10"/>
      <c r="W2846" s="10"/>
      <c r="X2846" s="10"/>
      <c r="Y2846" s="10"/>
      <c r="Z2846" s="10"/>
    </row>
    <row r="2847" customHeight="1" spans="1:26">
      <c r="A2847" s="15"/>
      <c r="B2847" s="4" t="s">
        <v>2890</v>
      </c>
      <c r="C2847" s="3" t="s">
        <v>2818</v>
      </c>
      <c r="D2847" s="4" t="s">
        <v>2254</v>
      </c>
      <c r="E2847" s="4" t="s">
        <v>845</v>
      </c>
      <c r="F2847" s="4" t="s">
        <v>189</v>
      </c>
      <c r="G2847" s="4" t="s">
        <v>2835</v>
      </c>
      <c r="H2847" s="15"/>
      <c r="I2847" s="15"/>
      <c r="J2847" s="15"/>
      <c r="K2847" s="4" t="s">
        <v>567</v>
      </c>
      <c r="L2847" s="3" t="s">
        <v>414</v>
      </c>
      <c r="M2847" s="3" t="s">
        <v>415</v>
      </c>
      <c r="N2847" s="3" t="s">
        <v>2820</v>
      </c>
      <c r="O2847" s="3">
        <v>250874</v>
      </c>
      <c r="P2847" s="3" t="s">
        <v>2792</v>
      </c>
      <c r="Q2847" s="4" t="s">
        <v>13</v>
      </c>
      <c r="R2847" s="3">
        <v>0</v>
      </c>
      <c r="S2847" s="16">
        <v>44742</v>
      </c>
      <c r="T2847" s="12">
        <f t="shared" si="11"/>
        <v>1039311</v>
      </c>
      <c r="U2847" s="10"/>
      <c r="V2847" s="10"/>
      <c r="W2847" s="10"/>
      <c r="X2847" s="10"/>
      <c r="Y2847" s="10"/>
      <c r="Z2847" s="10"/>
    </row>
    <row r="2848" customHeight="1" spans="1:26">
      <c r="A2848" s="15"/>
      <c r="B2848" s="4" t="s">
        <v>2890</v>
      </c>
      <c r="C2848" s="3" t="s">
        <v>2818</v>
      </c>
      <c r="D2848" s="4" t="s">
        <v>1979</v>
      </c>
      <c r="E2848" s="4" t="s">
        <v>774</v>
      </c>
      <c r="F2848" s="4" t="s">
        <v>593</v>
      </c>
      <c r="G2848" s="4" t="s">
        <v>2829</v>
      </c>
      <c r="H2848" s="15"/>
      <c r="I2848" s="15"/>
      <c r="J2848" s="15"/>
      <c r="K2848" s="4" t="s">
        <v>594</v>
      </c>
      <c r="L2848" s="3" t="s">
        <v>414</v>
      </c>
      <c r="M2848" s="3" t="s">
        <v>415</v>
      </c>
      <c r="N2848" s="3" t="s">
        <v>2820</v>
      </c>
      <c r="O2848" s="3">
        <v>250874</v>
      </c>
      <c r="P2848" s="3" t="s">
        <v>2792</v>
      </c>
      <c r="Q2848" s="4" t="s">
        <v>13</v>
      </c>
      <c r="R2848" s="3">
        <v>1</v>
      </c>
      <c r="S2848" s="16">
        <v>44742</v>
      </c>
      <c r="T2848" s="12">
        <f t="shared" si="11"/>
        <v>1039311</v>
      </c>
      <c r="U2848" s="10"/>
      <c r="V2848" s="10"/>
      <c r="W2848" s="10"/>
      <c r="X2848" s="10"/>
      <c r="Y2848" s="10"/>
      <c r="Z2848" s="10"/>
    </row>
    <row r="2849" customHeight="1" spans="1:26">
      <c r="A2849" s="15"/>
      <c r="B2849" s="4" t="s">
        <v>2890</v>
      </c>
      <c r="C2849" s="3" t="s">
        <v>2818</v>
      </c>
      <c r="D2849" s="4" t="s">
        <v>2211</v>
      </c>
      <c r="E2849" s="4" t="s">
        <v>820</v>
      </c>
      <c r="F2849" s="4" t="s">
        <v>134</v>
      </c>
      <c r="G2849" s="4" t="s">
        <v>2832</v>
      </c>
      <c r="H2849" s="15"/>
      <c r="I2849" s="15"/>
      <c r="J2849" s="15"/>
      <c r="K2849" s="4" t="s">
        <v>3019</v>
      </c>
      <c r="L2849" s="3" t="s">
        <v>414</v>
      </c>
      <c r="M2849" s="3" t="s">
        <v>415</v>
      </c>
      <c r="N2849" s="3" t="s">
        <v>2820</v>
      </c>
      <c r="O2849" s="3">
        <v>250875</v>
      </c>
      <c r="P2849" s="3" t="s">
        <v>2792</v>
      </c>
      <c r="Q2849" s="4" t="s">
        <v>103</v>
      </c>
      <c r="R2849" s="3">
        <v>2</v>
      </c>
      <c r="S2849" s="16">
        <v>44742</v>
      </c>
      <c r="T2849" s="12">
        <f t="shared" si="11"/>
        <v>1039311</v>
      </c>
      <c r="U2849" s="10"/>
      <c r="V2849" s="10"/>
      <c r="W2849" s="10"/>
      <c r="X2849" s="10"/>
      <c r="Y2849" s="10"/>
      <c r="Z2849" s="10"/>
    </row>
    <row r="2850" customHeight="1" spans="1:26">
      <c r="A2850" s="15"/>
      <c r="B2850" s="4" t="s">
        <v>2890</v>
      </c>
      <c r="C2850" s="3" t="s">
        <v>2818</v>
      </c>
      <c r="D2850" s="4" t="s">
        <v>2004</v>
      </c>
      <c r="E2850" s="4" t="s">
        <v>795</v>
      </c>
      <c r="F2850" s="4" t="s">
        <v>142</v>
      </c>
      <c r="G2850" s="4" t="s">
        <v>2885</v>
      </c>
      <c r="H2850" s="15"/>
      <c r="I2850" s="15"/>
      <c r="J2850" s="15"/>
      <c r="K2850" s="4" t="s">
        <v>2973</v>
      </c>
      <c r="L2850" s="3" t="s">
        <v>414</v>
      </c>
      <c r="M2850" s="3" t="s">
        <v>415</v>
      </c>
      <c r="N2850" s="3" t="s">
        <v>2820</v>
      </c>
      <c r="O2850" s="3">
        <v>250875</v>
      </c>
      <c r="P2850" s="3" t="s">
        <v>2792</v>
      </c>
      <c r="Q2850" s="4" t="s">
        <v>103</v>
      </c>
      <c r="R2850" s="3">
        <v>1</v>
      </c>
      <c r="S2850" s="16">
        <v>44742</v>
      </c>
      <c r="T2850" s="12">
        <f t="shared" si="11"/>
        <v>1039311</v>
      </c>
      <c r="U2850" s="10"/>
      <c r="V2850" s="10"/>
      <c r="W2850" s="10"/>
      <c r="X2850" s="10"/>
      <c r="Y2850" s="10"/>
      <c r="Z2850" s="10"/>
    </row>
    <row r="2851" customHeight="1" spans="1:26">
      <c r="A2851" s="15"/>
      <c r="B2851" s="4" t="s">
        <v>2890</v>
      </c>
      <c r="C2851" s="3" t="s">
        <v>2818</v>
      </c>
      <c r="D2851" s="4" t="s">
        <v>1979</v>
      </c>
      <c r="E2851" s="4" t="s">
        <v>327</v>
      </c>
      <c r="F2851" s="4" t="s">
        <v>111</v>
      </c>
      <c r="G2851" s="4" t="s">
        <v>2864</v>
      </c>
      <c r="H2851" s="15"/>
      <c r="I2851" s="15"/>
      <c r="J2851" s="15"/>
      <c r="K2851" s="4" t="s">
        <v>2941</v>
      </c>
      <c r="L2851" s="3" t="s">
        <v>370</v>
      </c>
      <c r="M2851" s="3" t="s">
        <v>410</v>
      </c>
      <c r="N2851" s="3" t="s">
        <v>2820</v>
      </c>
      <c r="O2851" s="3">
        <v>250877</v>
      </c>
      <c r="P2851" s="3" t="s">
        <v>2792</v>
      </c>
      <c r="Q2851" s="4" t="s">
        <v>22</v>
      </c>
      <c r="R2851" s="3">
        <v>1</v>
      </c>
      <c r="S2851" s="16">
        <v>44742</v>
      </c>
      <c r="T2851" s="12">
        <f t="shared" si="11"/>
        <v>1039311</v>
      </c>
      <c r="U2851" s="10"/>
      <c r="V2851" s="10"/>
      <c r="W2851" s="10"/>
      <c r="X2851" s="10"/>
      <c r="Y2851" s="10"/>
      <c r="Z2851" s="10"/>
    </row>
    <row r="2852" customHeight="1" spans="1:26">
      <c r="A2852" s="15"/>
      <c r="B2852" s="4" t="s">
        <v>2890</v>
      </c>
      <c r="C2852" s="3" t="s">
        <v>2818</v>
      </c>
      <c r="D2852" s="4" t="s">
        <v>1956</v>
      </c>
      <c r="E2852" s="4" t="s">
        <v>762</v>
      </c>
      <c r="F2852" s="4" t="s">
        <v>10</v>
      </c>
      <c r="G2852" s="4" t="s">
        <v>2867</v>
      </c>
      <c r="H2852" s="15"/>
      <c r="I2852" s="15"/>
      <c r="J2852" s="15"/>
      <c r="K2852" s="4" t="s">
        <v>2942</v>
      </c>
      <c r="L2852" s="3" t="s">
        <v>370</v>
      </c>
      <c r="M2852" s="3" t="s">
        <v>410</v>
      </c>
      <c r="N2852" s="3" t="s">
        <v>2820</v>
      </c>
      <c r="O2852" s="3">
        <v>250879</v>
      </c>
      <c r="P2852" s="3" t="s">
        <v>2792</v>
      </c>
      <c r="Q2852" s="4" t="s">
        <v>30</v>
      </c>
      <c r="R2852" s="3">
        <v>1</v>
      </c>
      <c r="S2852" s="16">
        <v>44742</v>
      </c>
      <c r="T2852" s="12">
        <f t="shared" si="11"/>
        <v>1039311</v>
      </c>
      <c r="U2852" s="10"/>
      <c r="V2852" s="10"/>
      <c r="W2852" s="10"/>
      <c r="X2852" s="10"/>
      <c r="Y2852" s="10"/>
      <c r="Z2852" s="10"/>
    </row>
    <row r="2853" customHeight="1" spans="1:26">
      <c r="A2853" s="15"/>
      <c r="B2853" s="4" t="s">
        <v>2890</v>
      </c>
      <c r="C2853" s="3" t="s">
        <v>2818</v>
      </c>
      <c r="D2853" s="4" t="s">
        <v>1986</v>
      </c>
      <c r="E2853" s="4" t="s">
        <v>811</v>
      </c>
      <c r="F2853" s="4" t="s">
        <v>40</v>
      </c>
      <c r="G2853" s="4" t="s">
        <v>2841</v>
      </c>
      <c r="H2853" s="15"/>
      <c r="I2853" s="15"/>
      <c r="J2853" s="15"/>
      <c r="K2853" s="4" t="s">
        <v>3011</v>
      </c>
      <c r="L2853" s="3" t="s">
        <v>370</v>
      </c>
      <c r="M2853" s="3" t="s">
        <v>410</v>
      </c>
      <c r="N2853" s="3" t="s">
        <v>2820</v>
      </c>
      <c r="O2853" s="3">
        <v>250879</v>
      </c>
      <c r="P2853" s="3" t="s">
        <v>2792</v>
      </c>
      <c r="Q2853" s="4" t="s">
        <v>30</v>
      </c>
      <c r="R2853" s="3">
        <v>1</v>
      </c>
      <c r="S2853" s="16">
        <v>44742</v>
      </c>
      <c r="T2853" s="12">
        <f t="shared" si="11"/>
        <v>1039311</v>
      </c>
      <c r="U2853" s="10"/>
      <c r="V2853" s="10"/>
      <c r="W2853" s="10"/>
      <c r="X2853" s="10"/>
      <c r="Y2853" s="10"/>
      <c r="Z2853" s="10"/>
    </row>
    <row r="2854" customHeight="1" spans="1:26">
      <c r="A2854" s="15"/>
      <c r="B2854" s="4" t="s">
        <v>2890</v>
      </c>
      <c r="C2854" s="3" t="s">
        <v>2818</v>
      </c>
      <c r="D2854" s="4" t="s">
        <v>1970</v>
      </c>
      <c r="E2854" s="4" t="s">
        <v>767</v>
      </c>
      <c r="F2854" s="4" t="s">
        <v>59</v>
      </c>
      <c r="G2854" s="4" t="s">
        <v>2844</v>
      </c>
      <c r="H2854" s="15"/>
      <c r="I2854" s="15"/>
      <c r="J2854" s="15"/>
      <c r="K2854" s="4" t="s">
        <v>2912</v>
      </c>
      <c r="L2854" s="3" t="s">
        <v>370</v>
      </c>
      <c r="M2854" s="3" t="s">
        <v>410</v>
      </c>
      <c r="N2854" s="3" t="s">
        <v>2820</v>
      </c>
      <c r="O2854" s="3">
        <v>250879</v>
      </c>
      <c r="P2854" s="3" t="s">
        <v>2792</v>
      </c>
      <c r="Q2854" s="4" t="s">
        <v>30</v>
      </c>
      <c r="R2854" s="3">
        <v>1</v>
      </c>
      <c r="S2854" s="16">
        <v>44742</v>
      </c>
      <c r="T2854" s="12">
        <f t="shared" si="11"/>
        <v>1039311</v>
      </c>
      <c r="U2854" s="10"/>
      <c r="V2854" s="10"/>
      <c r="W2854" s="10"/>
      <c r="X2854" s="10"/>
      <c r="Y2854" s="10"/>
      <c r="Z2854" s="10"/>
    </row>
    <row r="2855" customHeight="1" spans="1:26">
      <c r="A2855" s="15"/>
      <c r="B2855" s="4" t="s">
        <v>2890</v>
      </c>
      <c r="C2855" s="3" t="s">
        <v>2818</v>
      </c>
      <c r="D2855" s="4" t="s">
        <v>1956</v>
      </c>
      <c r="E2855" s="4" t="s">
        <v>771</v>
      </c>
      <c r="F2855" s="4" t="s">
        <v>68</v>
      </c>
      <c r="G2855" s="4" t="s">
        <v>2869</v>
      </c>
      <c r="H2855" s="15"/>
      <c r="I2855" s="15"/>
      <c r="J2855" s="15"/>
      <c r="K2855" s="4" t="s">
        <v>2914</v>
      </c>
      <c r="L2855" s="3" t="s">
        <v>370</v>
      </c>
      <c r="M2855" s="3" t="s">
        <v>410</v>
      </c>
      <c r="N2855" s="3" t="s">
        <v>2820</v>
      </c>
      <c r="O2855" s="3">
        <v>250879</v>
      </c>
      <c r="P2855" s="3" t="s">
        <v>2792</v>
      </c>
      <c r="Q2855" s="4" t="s">
        <v>30</v>
      </c>
      <c r="R2855" s="3">
        <v>1</v>
      </c>
      <c r="S2855" s="16">
        <v>44742</v>
      </c>
      <c r="T2855" s="12">
        <f t="shared" si="11"/>
        <v>1039311</v>
      </c>
      <c r="U2855" s="10"/>
      <c r="V2855" s="10"/>
      <c r="W2855" s="10"/>
      <c r="X2855" s="10"/>
      <c r="Y2855" s="10"/>
      <c r="Z2855" s="10"/>
    </row>
    <row r="2856" customHeight="1" spans="1:26">
      <c r="A2856" s="15"/>
      <c r="B2856" s="4" t="s">
        <v>2890</v>
      </c>
      <c r="C2856" s="3" t="s">
        <v>2818</v>
      </c>
      <c r="D2856" s="4" t="s">
        <v>1956</v>
      </c>
      <c r="E2856" s="4" t="s">
        <v>762</v>
      </c>
      <c r="F2856" s="4" t="s">
        <v>543</v>
      </c>
      <c r="G2856" s="4" t="s">
        <v>2853</v>
      </c>
      <c r="H2856" s="15"/>
      <c r="I2856" s="15"/>
      <c r="J2856" s="15"/>
      <c r="K2856" s="4" t="s">
        <v>2916</v>
      </c>
      <c r="L2856" s="3" t="s">
        <v>370</v>
      </c>
      <c r="M2856" s="3" t="s">
        <v>410</v>
      </c>
      <c r="N2856" s="3" t="s">
        <v>2820</v>
      </c>
      <c r="O2856" s="3">
        <v>250879</v>
      </c>
      <c r="P2856" s="3" t="s">
        <v>2792</v>
      </c>
      <c r="Q2856" s="4" t="s">
        <v>30</v>
      </c>
      <c r="R2856" s="3">
        <v>-1</v>
      </c>
      <c r="S2856" s="16">
        <v>44742</v>
      </c>
      <c r="T2856" s="12">
        <f t="shared" si="11"/>
        <v>1039311</v>
      </c>
      <c r="U2856" s="10"/>
      <c r="V2856" s="10"/>
      <c r="W2856" s="10"/>
      <c r="X2856" s="10"/>
      <c r="Y2856" s="10"/>
      <c r="Z2856" s="10"/>
    </row>
    <row r="2857" customHeight="1" spans="1:26">
      <c r="A2857" s="15"/>
      <c r="B2857" s="4" t="s">
        <v>2890</v>
      </c>
      <c r="C2857" s="3" t="s">
        <v>2818</v>
      </c>
      <c r="D2857" s="4" t="s">
        <v>1986</v>
      </c>
      <c r="E2857" s="4" t="s">
        <v>773</v>
      </c>
      <c r="F2857" s="4" t="s">
        <v>112</v>
      </c>
      <c r="G2857" s="4" t="s">
        <v>2841</v>
      </c>
      <c r="H2857" s="15"/>
      <c r="I2857" s="15"/>
      <c r="J2857" s="15"/>
      <c r="K2857" s="4" t="s">
        <v>2970</v>
      </c>
      <c r="L2857" s="3" t="s">
        <v>370</v>
      </c>
      <c r="M2857" s="3" t="s">
        <v>410</v>
      </c>
      <c r="N2857" s="3" t="s">
        <v>2820</v>
      </c>
      <c r="O2857" s="3">
        <v>250879</v>
      </c>
      <c r="P2857" s="3" t="s">
        <v>2792</v>
      </c>
      <c r="Q2857" s="4" t="s">
        <v>30</v>
      </c>
      <c r="R2857" s="3">
        <v>1</v>
      </c>
      <c r="S2857" s="16">
        <v>44742</v>
      </c>
      <c r="T2857" s="12">
        <f t="shared" si="11"/>
        <v>1039311</v>
      </c>
      <c r="U2857" s="10"/>
      <c r="V2857" s="10"/>
      <c r="W2857" s="10"/>
      <c r="X2857" s="10"/>
      <c r="Y2857" s="10"/>
      <c r="Z2857" s="10"/>
    </row>
    <row r="2858" customHeight="1" spans="1:26">
      <c r="A2858" s="15"/>
      <c r="B2858" s="4" t="s">
        <v>2890</v>
      </c>
      <c r="C2858" s="3" t="s">
        <v>2818</v>
      </c>
      <c r="D2858" s="4" t="s">
        <v>1959</v>
      </c>
      <c r="E2858" s="4" t="s">
        <v>863</v>
      </c>
      <c r="F2858" s="4" t="s">
        <v>178</v>
      </c>
      <c r="G2858" s="4" t="s">
        <v>2874</v>
      </c>
      <c r="H2858" s="15"/>
      <c r="I2858" s="15"/>
      <c r="J2858" s="15"/>
      <c r="K2858" s="4" t="s">
        <v>864</v>
      </c>
      <c r="L2858" s="3" t="s">
        <v>370</v>
      </c>
      <c r="M2858" s="3" t="s">
        <v>410</v>
      </c>
      <c r="N2858" s="3" t="s">
        <v>2820</v>
      </c>
      <c r="O2858" s="3">
        <v>250879</v>
      </c>
      <c r="P2858" s="3" t="s">
        <v>2792</v>
      </c>
      <c r="Q2858" s="4" t="s">
        <v>30</v>
      </c>
      <c r="R2858" s="3">
        <v>1</v>
      </c>
      <c r="S2858" s="16">
        <v>44742</v>
      </c>
      <c r="T2858" s="12">
        <f t="shared" si="11"/>
        <v>1039311</v>
      </c>
      <c r="U2858" s="10"/>
      <c r="V2858" s="10"/>
      <c r="W2858" s="10"/>
      <c r="X2858" s="10"/>
      <c r="Y2858" s="10"/>
      <c r="Z2858" s="10"/>
    </row>
    <row r="2859" customHeight="1" spans="1:26">
      <c r="A2859" s="15"/>
      <c r="B2859" s="4" t="s">
        <v>2890</v>
      </c>
      <c r="C2859" s="3" t="s">
        <v>2818</v>
      </c>
      <c r="D2859" s="4" t="s">
        <v>1956</v>
      </c>
      <c r="E2859" s="4" t="s">
        <v>761</v>
      </c>
      <c r="F2859" s="4" t="s">
        <v>245</v>
      </c>
      <c r="G2859" s="4" t="s">
        <v>2880</v>
      </c>
      <c r="H2859" s="15"/>
      <c r="I2859" s="15"/>
      <c r="J2859" s="15"/>
      <c r="K2859" s="4" t="s">
        <v>879</v>
      </c>
      <c r="L2859" s="3" t="s">
        <v>370</v>
      </c>
      <c r="M2859" s="3" t="s">
        <v>410</v>
      </c>
      <c r="N2859" s="3" t="s">
        <v>2820</v>
      </c>
      <c r="O2859" s="3">
        <v>250879</v>
      </c>
      <c r="P2859" s="3" t="s">
        <v>2792</v>
      </c>
      <c r="Q2859" s="4" t="s">
        <v>30</v>
      </c>
      <c r="R2859" s="3">
        <v>1</v>
      </c>
      <c r="S2859" s="16">
        <v>44742</v>
      </c>
      <c r="T2859" s="12">
        <f t="shared" si="11"/>
        <v>1039311</v>
      </c>
      <c r="U2859" s="10"/>
      <c r="V2859" s="10"/>
      <c r="W2859" s="10"/>
      <c r="X2859" s="10"/>
      <c r="Y2859" s="10"/>
      <c r="Z2859" s="10"/>
    </row>
    <row r="2860" customHeight="1" spans="1:26">
      <c r="A2860" s="15"/>
      <c r="B2860" s="4" t="s">
        <v>2890</v>
      </c>
      <c r="C2860" s="3" t="s">
        <v>2818</v>
      </c>
      <c r="D2860" s="4" t="s">
        <v>750</v>
      </c>
      <c r="E2860" s="4" t="s">
        <v>341</v>
      </c>
      <c r="F2860" s="4" t="s">
        <v>83</v>
      </c>
      <c r="G2860" s="4" t="s">
        <v>2832</v>
      </c>
      <c r="H2860" s="15"/>
      <c r="I2860" s="15"/>
      <c r="J2860" s="15"/>
      <c r="K2860" s="4" t="s">
        <v>2937</v>
      </c>
      <c r="L2860" s="3" t="s">
        <v>370</v>
      </c>
      <c r="M2860" s="3" t="s">
        <v>410</v>
      </c>
      <c r="N2860" s="3" t="s">
        <v>2820</v>
      </c>
      <c r="O2860" s="3">
        <v>250423</v>
      </c>
      <c r="P2860" s="3" t="s">
        <v>2792</v>
      </c>
      <c r="Q2860" s="4" t="s">
        <v>11</v>
      </c>
      <c r="R2860" s="3">
        <v>1</v>
      </c>
      <c r="S2860" s="16">
        <v>44742</v>
      </c>
      <c r="T2860" s="12">
        <f t="shared" si="11"/>
        <v>1039311</v>
      </c>
      <c r="U2860" s="10"/>
      <c r="V2860" s="10"/>
      <c r="W2860" s="10"/>
      <c r="X2860" s="10"/>
      <c r="Y2860" s="10"/>
      <c r="Z2860" s="10"/>
    </row>
    <row r="2861" customHeight="1" spans="1:26">
      <c r="A2861" s="15"/>
      <c r="B2861" s="4" t="s">
        <v>2890</v>
      </c>
      <c r="C2861" s="3" t="s">
        <v>2818</v>
      </c>
      <c r="D2861" s="4" t="s">
        <v>437</v>
      </c>
      <c r="E2861" s="4" t="s">
        <v>791</v>
      </c>
      <c r="F2861" s="4" t="s">
        <v>249</v>
      </c>
      <c r="G2861" s="4" t="s">
        <v>2845</v>
      </c>
      <c r="H2861" s="15"/>
      <c r="I2861" s="15"/>
      <c r="J2861" s="15"/>
      <c r="K2861" s="4" t="s">
        <v>827</v>
      </c>
      <c r="L2861" s="3" t="s">
        <v>414</v>
      </c>
      <c r="M2861" s="3" t="s">
        <v>428</v>
      </c>
      <c r="N2861" s="3" t="s">
        <v>2820</v>
      </c>
      <c r="O2861" s="3">
        <v>250881</v>
      </c>
      <c r="P2861" s="3" t="s">
        <v>2792</v>
      </c>
      <c r="Q2861" s="4" t="s">
        <v>98</v>
      </c>
      <c r="R2861" s="3">
        <v>1</v>
      </c>
      <c r="S2861" s="16">
        <v>44742</v>
      </c>
      <c r="T2861" s="12">
        <f t="shared" si="11"/>
        <v>1039311</v>
      </c>
      <c r="U2861" s="10"/>
      <c r="V2861" s="10"/>
      <c r="W2861" s="10"/>
      <c r="X2861" s="10"/>
      <c r="Y2861" s="10"/>
      <c r="Z2861" s="10"/>
    </row>
    <row r="2862" customHeight="1" spans="1:26">
      <c r="A2862" s="15"/>
      <c r="B2862" s="4" t="s">
        <v>2890</v>
      </c>
      <c r="C2862" s="3" t="s">
        <v>2818</v>
      </c>
      <c r="D2862" s="4" t="s">
        <v>1959</v>
      </c>
      <c r="E2862" s="4" t="s">
        <v>777</v>
      </c>
      <c r="F2862" s="4" t="s">
        <v>21</v>
      </c>
      <c r="G2862" s="4" t="s">
        <v>2863</v>
      </c>
      <c r="H2862" s="15"/>
      <c r="I2862" s="15"/>
      <c r="J2862" s="15"/>
      <c r="K2862" s="4" t="s">
        <v>3004</v>
      </c>
      <c r="L2862" s="3" t="s">
        <v>414</v>
      </c>
      <c r="M2862" s="3" t="s">
        <v>415</v>
      </c>
      <c r="N2862" s="3" t="s">
        <v>2820</v>
      </c>
      <c r="O2862" s="3">
        <v>256479</v>
      </c>
      <c r="P2862" s="3" t="s">
        <v>2792</v>
      </c>
      <c r="Q2862" s="4" t="s">
        <v>807</v>
      </c>
      <c r="R2862" s="3">
        <v>2</v>
      </c>
      <c r="S2862" s="16">
        <v>44742</v>
      </c>
      <c r="T2862" s="12">
        <f t="shared" si="11"/>
        <v>1039311</v>
      </c>
      <c r="U2862" s="10"/>
      <c r="V2862" s="10"/>
      <c r="W2862" s="10"/>
      <c r="X2862" s="10"/>
      <c r="Y2862" s="10"/>
      <c r="Z2862" s="10"/>
    </row>
    <row r="2863" customHeight="1" spans="1:26">
      <c r="A2863" s="15"/>
      <c r="B2863" s="4" t="s">
        <v>2890</v>
      </c>
      <c r="C2863" s="3" t="s">
        <v>2818</v>
      </c>
      <c r="D2863" s="4" t="s">
        <v>1956</v>
      </c>
      <c r="E2863" s="4" t="s">
        <v>362</v>
      </c>
      <c r="F2863" s="4" t="s">
        <v>23</v>
      </c>
      <c r="G2863" s="4" t="s">
        <v>2822</v>
      </c>
      <c r="H2863" s="15"/>
      <c r="I2863" s="15"/>
      <c r="J2863" s="15"/>
      <c r="K2863" s="4" t="s">
        <v>2906</v>
      </c>
      <c r="L2863" s="3" t="s">
        <v>414</v>
      </c>
      <c r="M2863" s="3" t="s">
        <v>415</v>
      </c>
      <c r="N2863" s="3" t="s">
        <v>2820</v>
      </c>
      <c r="O2863" s="3">
        <v>256479</v>
      </c>
      <c r="P2863" s="3" t="s">
        <v>2792</v>
      </c>
      <c r="Q2863" s="4" t="s">
        <v>807</v>
      </c>
      <c r="R2863" s="3">
        <v>2</v>
      </c>
      <c r="S2863" s="16">
        <v>44742</v>
      </c>
      <c r="T2863" s="12">
        <f t="shared" si="11"/>
        <v>1039311</v>
      </c>
      <c r="U2863" s="10"/>
      <c r="V2863" s="10"/>
      <c r="W2863" s="10"/>
      <c r="X2863" s="10"/>
      <c r="Y2863" s="10"/>
      <c r="Z2863" s="10"/>
    </row>
    <row r="2864" customHeight="1" spans="1:26">
      <c r="A2864" s="15"/>
      <c r="B2864" s="4" t="s">
        <v>2890</v>
      </c>
      <c r="C2864" s="3" t="s">
        <v>2818</v>
      </c>
      <c r="D2864" s="4" t="s">
        <v>1959</v>
      </c>
      <c r="E2864" s="4" t="s">
        <v>770</v>
      </c>
      <c r="F2864" s="4" t="s">
        <v>33</v>
      </c>
      <c r="G2864" s="4" t="s">
        <v>2847</v>
      </c>
      <c r="H2864" s="15"/>
      <c r="I2864" s="15"/>
      <c r="J2864" s="15"/>
      <c r="K2864" s="4" t="s">
        <v>2924</v>
      </c>
      <c r="L2864" s="3" t="s">
        <v>414</v>
      </c>
      <c r="M2864" s="3" t="s">
        <v>415</v>
      </c>
      <c r="N2864" s="3" t="s">
        <v>2820</v>
      </c>
      <c r="O2864" s="3">
        <v>256479</v>
      </c>
      <c r="P2864" s="3" t="s">
        <v>2792</v>
      </c>
      <c r="Q2864" s="4" t="s">
        <v>807</v>
      </c>
      <c r="R2864" s="3">
        <v>1</v>
      </c>
      <c r="S2864" s="16">
        <v>44742</v>
      </c>
      <c r="T2864" s="12">
        <f t="shared" si="11"/>
        <v>1039311</v>
      </c>
      <c r="U2864" s="10"/>
      <c r="V2864" s="10"/>
      <c r="W2864" s="10"/>
      <c r="X2864" s="10"/>
      <c r="Y2864" s="10"/>
      <c r="Z2864" s="10"/>
    </row>
    <row r="2865" customHeight="1" spans="1:26">
      <c r="A2865" s="15"/>
      <c r="B2865" s="4" t="s">
        <v>2890</v>
      </c>
      <c r="C2865" s="3" t="s">
        <v>2818</v>
      </c>
      <c r="D2865" s="4" t="s">
        <v>750</v>
      </c>
      <c r="E2865" s="4" t="s">
        <v>341</v>
      </c>
      <c r="F2865" s="4" t="s">
        <v>53</v>
      </c>
      <c r="G2865" s="4" t="s">
        <v>2832</v>
      </c>
      <c r="H2865" s="15"/>
      <c r="I2865" s="15"/>
      <c r="J2865" s="15"/>
      <c r="K2865" s="4" t="s">
        <v>2982</v>
      </c>
      <c r="L2865" s="3" t="s">
        <v>414</v>
      </c>
      <c r="M2865" s="3" t="s">
        <v>415</v>
      </c>
      <c r="N2865" s="3" t="s">
        <v>2820</v>
      </c>
      <c r="O2865" s="3">
        <v>256479</v>
      </c>
      <c r="P2865" s="3" t="s">
        <v>2792</v>
      </c>
      <c r="Q2865" s="4" t="s">
        <v>807</v>
      </c>
      <c r="R2865" s="3">
        <v>2</v>
      </c>
      <c r="S2865" s="16">
        <v>44742</v>
      </c>
      <c r="T2865" s="12">
        <f t="shared" si="11"/>
        <v>1039311</v>
      </c>
      <c r="U2865" s="10"/>
      <c r="V2865" s="10"/>
      <c r="W2865" s="10"/>
      <c r="X2865" s="10"/>
      <c r="Y2865" s="10"/>
      <c r="Z2865" s="10"/>
    </row>
    <row r="2866" customHeight="1" spans="1:26">
      <c r="A2866" s="15"/>
      <c r="B2866" s="4" t="s">
        <v>2890</v>
      </c>
      <c r="C2866" s="3" t="s">
        <v>2818</v>
      </c>
      <c r="D2866" s="4" t="s">
        <v>1970</v>
      </c>
      <c r="E2866" s="4" t="s">
        <v>767</v>
      </c>
      <c r="F2866" s="4" t="s">
        <v>59</v>
      </c>
      <c r="G2866" s="4" t="s">
        <v>2844</v>
      </c>
      <c r="H2866" s="15"/>
      <c r="I2866" s="15"/>
      <c r="J2866" s="15"/>
      <c r="K2866" s="4" t="s">
        <v>2912</v>
      </c>
      <c r="L2866" s="3" t="s">
        <v>414</v>
      </c>
      <c r="M2866" s="3" t="s">
        <v>415</v>
      </c>
      <c r="N2866" s="3" t="s">
        <v>2820</v>
      </c>
      <c r="O2866" s="3">
        <v>256479</v>
      </c>
      <c r="P2866" s="3" t="s">
        <v>2792</v>
      </c>
      <c r="Q2866" s="4" t="s">
        <v>807</v>
      </c>
      <c r="R2866" s="3">
        <v>1</v>
      </c>
      <c r="S2866" s="16">
        <v>44742</v>
      </c>
      <c r="T2866" s="12">
        <f t="shared" si="11"/>
        <v>1039311</v>
      </c>
      <c r="U2866" s="10"/>
      <c r="V2866" s="10"/>
      <c r="W2866" s="10"/>
      <c r="X2866" s="10"/>
      <c r="Y2866" s="10"/>
      <c r="Z2866" s="10"/>
    </row>
    <row r="2867" customHeight="1" spans="1:26">
      <c r="A2867" s="15"/>
      <c r="B2867" s="4" t="s">
        <v>2890</v>
      </c>
      <c r="C2867" s="3" t="s">
        <v>2818</v>
      </c>
      <c r="D2867" s="4" t="s">
        <v>1956</v>
      </c>
      <c r="E2867" s="4" t="s">
        <v>762</v>
      </c>
      <c r="F2867" s="4" t="s">
        <v>77</v>
      </c>
      <c r="G2867" s="4" t="s">
        <v>2853</v>
      </c>
      <c r="H2867" s="15"/>
      <c r="I2867" s="15"/>
      <c r="J2867" s="15"/>
      <c r="K2867" s="4" t="s">
        <v>2909</v>
      </c>
      <c r="L2867" s="3" t="s">
        <v>414</v>
      </c>
      <c r="M2867" s="3" t="s">
        <v>415</v>
      </c>
      <c r="N2867" s="3" t="s">
        <v>2820</v>
      </c>
      <c r="O2867" s="3">
        <v>256479</v>
      </c>
      <c r="P2867" s="3" t="s">
        <v>2792</v>
      </c>
      <c r="Q2867" s="4" t="s">
        <v>807</v>
      </c>
      <c r="R2867" s="3">
        <v>0</v>
      </c>
      <c r="S2867" s="16">
        <v>44742</v>
      </c>
      <c r="T2867" s="12">
        <f t="shared" si="11"/>
        <v>1039311</v>
      </c>
      <c r="U2867" s="10"/>
      <c r="V2867" s="10"/>
      <c r="W2867" s="10"/>
      <c r="X2867" s="10"/>
      <c r="Y2867" s="10"/>
      <c r="Z2867" s="10"/>
    </row>
    <row r="2868" customHeight="1" spans="1:26">
      <c r="A2868" s="15"/>
      <c r="B2868" s="4" t="s">
        <v>2890</v>
      </c>
      <c r="C2868" s="3" t="s">
        <v>2818</v>
      </c>
      <c r="D2868" s="4" t="s">
        <v>1959</v>
      </c>
      <c r="E2868" s="4" t="s">
        <v>763</v>
      </c>
      <c r="F2868" s="4" t="s">
        <v>608</v>
      </c>
      <c r="G2868" s="4" t="s">
        <v>2851</v>
      </c>
      <c r="H2868" s="15"/>
      <c r="I2868" s="15"/>
      <c r="J2868" s="15"/>
      <c r="K2868" s="4" t="s">
        <v>2947</v>
      </c>
      <c r="L2868" s="3" t="s">
        <v>414</v>
      </c>
      <c r="M2868" s="3" t="s">
        <v>415</v>
      </c>
      <c r="N2868" s="3" t="s">
        <v>2820</v>
      </c>
      <c r="O2868" s="3">
        <v>256479</v>
      </c>
      <c r="P2868" s="3" t="s">
        <v>2792</v>
      </c>
      <c r="Q2868" s="4" t="s">
        <v>807</v>
      </c>
      <c r="R2868" s="3">
        <v>1</v>
      </c>
      <c r="S2868" s="16">
        <v>44742</v>
      </c>
      <c r="T2868" s="12">
        <f t="shared" si="11"/>
        <v>1039311</v>
      </c>
      <c r="U2868" s="10"/>
      <c r="V2868" s="10"/>
      <c r="W2868" s="10"/>
      <c r="X2868" s="10"/>
      <c r="Y2868" s="10"/>
      <c r="Z2868" s="10"/>
    </row>
    <row r="2869" customHeight="1" spans="1:26">
      <c r="A2869" s="15"/>
      <c r="B2869" s="4" t="s">
        <v>2890</v>
      </c>
      <c r="C2869" s="3" t="s">
        <v>2818</v>
      </c>
      <c r="D2869" s="4" t="s">
        <v>1959</v>
      </c>
      <c r="E2869" s="4" t="s">
        <v>763</v>
      </c>
      <c r="F2869" s="4" t="s">
        <v>100</v>
      </c>
      <c r="G2869" s="4" t="s">
        <v>2851</v>
      </c>
      <c r="H2869" s="15"/>
      <c r="I2869" s="15"/>
      <c r="J2869" s="15"/>
      <c r="K2869" s="4" t="s">
        <v>2966</v>
      </c>
      <c r="L2869" s="3" t="s">
        <v>414</v>
      </c>
      <c r="M2869" s="3" t="s">
        <v>415</v>
      </c>
      <c r="N2869" s="3" t="s">
        <v>2820</v>
      </c>
      <c r="O2869" s="3">
        <v>256479</v>
      </c>
      <c r="P2869" s="3" t="s">
        <v>2792</v>
      </c>
      <c r="Q2869" s="4" t="s">
        <v>807</v>
      </c>
      <c r="R2869" s="3">
        <v>1</v>
      </c>
      <c r="S2869" s="16">
        <v>44742</v>
      </c>
      <c r="T2869" s="12">
        <f t="shared" si="11"/>
        <v>1039311</v>
      </c>
      <c r="U2869" s="10"/>
      <c r="V2869" s="10"/>
      <c r="W2869" s="10"/>
      <c r="X2869" s="10"/>
      <c r="Y2869" s="10"/>
      <c r="Z2869" s="10"/>
    </row>
    <row r="2870" customHeight="1" spans="1:26">
      <c r="A2870" s="15"/>
      <c r="B2870" s="4" t="s">
        <v>2890</v>
      </c>
      <c r="C2870" s="3" t="s">
        <v>2818</v>
      </c>
      <c r="D2870" s="4" t="s">
        <v>1956</v>
      </c>
      <c r="E2870" s="4" t="s">
        <v>362</v>
      </c>
      <c r="F2870" s="4" t="s">
        <v>104</v>
      </c>
      <c r="G2870" s="4" t="s">
        <v>2822</v>
      </c>
      <c r="H2870" s="15"/>
      <c r="I2870" s="15"/>
      <c r="J2870" s="15"/>
      <c r="K2870" s="4" t="s">
        <v>2985</v>
      </c>
      <c r="L2870" s="3" t="s">
        <v>414</v>
      </c>
      <c r="M2870" s="3" t="s">
        <v>415</v>
      </c>
      <c r="N2870" s="3" t="s">
        <v>2820</v>
      </c>
      <c r="O2870" s="3">
        <v>256479</v>
      </c>
      <c r="P2870" s="3" t="s">
        <v>2792</v>
      </c>
      <c r="Q2870" s="4" t="s">
        <v>807</v>
      </c>
      <c r="R2870" s="3">
        <v>1</v>
      </c>
      <c r="S2870" s="16">
        <v>44742</v>
      </c>
      <c r="T2870" s="12">
        <f t="shared" si="11"/>
        <v>1039311</v>
      </c>
      <c r="U2870" s="10"/>
      <c r="V2870" s="10"/>
      <c r="W2870" s="10"/>
      <c r="X2870" s="10"/>
      <c r="Y2870" s="10"/>
      <c r="Z2870" s="10"/>
    </row>
    <row r="2871" customHeight="1" spans="1:26">
      <c r="A2871" s="15"/>
      <c r="B2871" s="4" t="s">
        <v>2890</v>
      </c>
      <c r="C2871" s="3" t="s">
        <v>2818</v>
      </c>
      <c r="D2871" s="4" t="s">
        <v>2211</v>
      </c>
      <c r="E2871" s="4" t="s">
        <v>820</v>
      </c>
      <c r="F2871" s="4" t="s">
        <v>134</v>
      </c>
      <c r="G2871" s="4" t="s">
        <v>2832</v>
      </c>
      <c r="H2871" s="15"/>
      <c r="I2871" s="15"/>
      <c r="J2871" s="15"/>
      <c r="K2871" s="4" t="s">
        <v>3019</v>
      </c>
      <c r="L2871" s="3" t="s">
        <v>414</v>
      </c>
      <c r="M2871" s="3" t="s">
        <v>415</v>
      </c>
      <c r="N2871" s="3" t="s">
        <v>2820</v>
      </c>
      <c r="O2871" s="3">
        <v>256479</v>
      </c>
      <c r="P2871" s="3" t="s">
        <v>2792</v>
      </c>
      <c r="Q2871" s="4" t="s">
        <v>807</v>
      </c>
      <c r="R2871" s="3">
        <v>1</v>
      </c>
      <c r="S2871" s="16">
        <v>44742</v>
      </c>
      <c r="T2871" s="12">
        <f t="shared" si="11"/>
        <v>1039311</v>
      </c>
      <c r="U2871" s="10"/>
      <c r="V2871" s="10"/>
      <c r="W2871" s="10"/>
      <c r="X2871" s="10"/>
      <c r="Y2871" s="10"/>
      <c r="Z2871" s="10"/>
    </row>
    <row r="2872" customHeight="1" spans="1:26">
      <c r="A2872" s="15"/>
      <c r="B2872" s="4" t="s">
        <v>2890</v>
      </c>
      <c r="C2872" s="3" t="s">
        <v>2818</v>
      </c>
      <c r="D2872" s="4" t="s">
        <v>1959</v>
      </c>
      <c r="E2872" s="4" t="s">
        <v>813</v>
      </c>
      <c r="F2872" s="4" t="s">
        <v>146</v>
      </c>
      <c r="G2872" s="4" t="s">
        <v>2846</v>
      </c>
      <c r="H2872" s="15"/>
      <c r="I2872" s="15"/>
      <c r="J2872" s="15"/>
      <c r="K2872" s="4" t="s">
        <v>3007</v>
      </c>
      <c r="L2872" s="3" t="s">
        <v>414</v>
      </c>
      <c r="M2872" s="3" t="s">
        <v>415</v>
      </c>
      <c r="N2872" s="3" t="s">
        <v>2820</v>
      </c>
      <c r="O2872" s="3">
        <v>256479</v>
      </c>
      <c r="P2872" s="3" t="s">
        <v>2792</v>
      </c>
      <c r="Q2872" s="4" t="s">
        <v>807</v>
      </c>
      <c r="R2872" s="3">
        <v>1</v>
      </c>
      <c r="S2872" s="16">
        <v>44742</v>
      </c>
      <c r="T2872" s="12">
        <f t="shared" si="11"/>
        <v>1039311</v>
      </c>
      <c r="U2872" s="10"/>
      <c r="V2872" s="10"/>
      <c r="W2872" s="10"/>
      <c r="X2872" s="10"/>
      <c r="Y2872" s="10"/>
      <c r="Z2872" s="10"/>
    </row>
    <row r="2873" customHeight="1" spans="1:26">
      <c r="A2873" s="15"/>
      <c r="B2873" s="4" t="s">
        <v>2890</v>
      </c>
      <c r="C2873" s="3" t="s">
        <v>2818</v>
      </c>
      <c r="D2873" s="4" t="s">
        <v>1959</v>
      </c>
      <c r="E2873" s="4" t="s">
        <v>675</v>
      </c>
      <c r="F2873" s="4" t="s">
        <v>676</v>
      </c>
      <c r="G2873" s="4" t="s">
        <v>2847</v>
      </c>
      <c r="H2873" s="15"/>
      <c r="I2873" s="15"/>
      <c r="J2873" s="15"/>
      <c r="K2873" s="4" t="s">
        <v>2896</v>
      </c>
      <c r="L2873" s="3" t="s">
        <v>414</v>
      </c>
      <c r="M2873" s="3" t="s">
        <v>415</v>
      </c>
      <c r="N2873" s="3" t="s">
        <v>2820</v>
      </c>
      <c r="O2873" s="3">
        <v>256479</v>
      </c>
      <c r="P2873" s="3" t="s">
        <v>2792</v>
      </c>
      <c r="Q2873" s="4" t="s">
        <v>807</v>
      </c>
      <c r="R2873" s="3">
        <v>1</v>
      </c>
      <c r="S2873" s="16">
        <v>44742</v>
      </c>
      <c r="T2873" s="12">
        <f t="shared" si="11"/>
        <v>1039311</v>
      </c>
      <c r="U2873" s="10"/>
      <c r="V2873" s="10"/>
      <c r="W2873" s="10"/>
      <c r="X2873" s="10"/>
      <c r="Y2873" s="10"/>
      <c r="Z2873" s="10"/>
    </row>
    <row r="2874" customHeight="1" spans="1:26">
      <c r="A2874" s="15"/>
      <c r="B2874" s="4" t="s">
        <v>2890</v>
      </c>
      <c r="C2874" s="3" t="s">
        <v>2818</v>
      </c>
      <c r="D2874" s="4" t="s">
        <v>1959</v>
      </c>
      <c r="E2874" s="4" t="s">
        <v>763</v>
      </c>
      <c r="F2874" s="4" t="s">
        <v>483</v>
      </c>
      <c r="G2874" s="4" t="s">
        <v>2851</v>
      </c>
      <c r="H2874" s="15"/>
      <c r="I2874" s="15"/>
      <c r="J2874" s="15"/>
      <c r="K2874" s="4" t="s">
        <v>2926</v>
      </c>
      <c r="L2874" s="3" t="s">
        <v>414</v>
      </c>
      <c r="M2874" s="3" t="s">
        <v>415</v>
      </c>
      <c r="N2874" s="3" t="s">
        <v>2820</v>
      </c>
      <c r="O2874" s="3">
        <v>256479</v>
      </c>
      <c r="P2874" s="3" t="s">
        <v>2792</v>
      </c>
      <c r="Q2874" s="4" t="s">
        <v>807</v>
      </c>
      <c r="R2874" s="3">
        <v>1</v>
      </c>
      <c r="S2874" s="16">
        <v>44742</v>
      </c>
      <c r="T2874" s="12">
        <f t="shared" si="11"/>
        <v>1039311</v>
      </c>
      <c r="U2874" s="10"/>
      <c r="V2874" s="10"/>
      <c r="W2874" s="10"/>
      <c r="X2874" s="10"/>
      <c r="Y2874" s="10"/>
      <c r="Z2874" s="10"/>
    </row>
    <row r="2875" customHeight="1" spans="1:26">
      <c r="A2875" s="15"/>
      <c r="B2875" s="4" t="s">
        <v>2890</v>
      </c>
      <c r="C2875" s="3" t="s">
        <v>2818</v>
      </c>
      <c r="D2875" s="4" t="s">
        <v>1959</v>
      </c>
      <c r="E2875" s="4" t="s">
        <v>777</v>
      </c>
      <c r="F2875" s="4" t="s">
        <v>600</v>
      </c>
      <c r="G2875" s="4" t="s">
        <v>2852</v>
      </c>
      <c r="H2875" s="15"/>
      <c r="I2875" s="15"/>
      <c r="J2875" s="15"/>
      <c r="K2875" s="4" t="s">
        <v>3020</v>
      </c>
      <c r="L2875" s="3" t="s">
        <v>414</v>
      </c>
      <c r="M2875" s="3" t="s">
        <v>415</v>
      </c>
      <c r="N2875" s="3" t="s">
        <v>2820</v>
      </c>
      <c r="O2875" s="3">
        <v>256479</v>
      </c>
      <c r="P2875" s="3" t="s">
        <v>2792</v>
      </c>
      <c r="Q2875" s="4" t="s">
        <v>807</v>
      </c>
      <c r="R2875" s="3">
        <v>2</v>
      </c>
      <c r="S2875" s="16">
        <v>44742</v>
      </c>
      <c r="T2875" s="12">
        <f t="shared" si="11"/>
        <v>1039311</v>
      </c>
      <c r="U2875" s="10"/>
      <c r="V2875" s="10"/>
      <c r="W2875" s="10"/>
      <c r="X2875" s="10"/>
      <c r="Y2875" s="10"/>
      <c r="Z2875" s="10"/>
    </row>
    <row r="2876" customHeight="1" spans="1:26">
      <c r="A2876" s="15"/>
      <c r="B2876" s="4" t="s">
        <v>2890</v>
      </c>
      <c r="C2876" s="3" t="s">
        <v>2818</v>
      </c>
      <c r="D2876" s="4" t="s">
        <v>1970</v>
      </c>
      <c r="E2876" s="4" t="s">
        <v>767</v>
      </c>
      <c r="F2876" s="4" t="s">
        <v>174</v>
      </c>
      <c r="G2876" s="4" t="s">
        <v>2844</v>
      </c>
      <c r="H2876" s="15"/>
      <c r="I2876" s="15"/>
      <c r="J2876" s="15"/>
      <c r="K2876" s="4" t="s">
        <v>844</v>
      </c>
      <c r="L2876" s="3" t="s">
        <v>414</v>
      </c>
      <c r="M2876" s="3" t="s">
        <v>415</v>
      </c>
      <c r="N2876" s="3" t="s">
        <v>2820</v>
      </c>
      <c r="O2876" s="3">
        <v>256479</v>
      </c>
      <c r="P2876" s="3" t="s">
        <v>2792</v>
      </c>
      <c r="Q2876" s="4" t="s">
        <v>807</v>
      </c>
      <c r="R2876" s="3">
        <v>1</v>
      </c>
      <c r="S2876" s="16">
        <v>44742</v>
      </c>
      <c r="T2876" s="12">
        <f t="shared" si="11"/>
        <v>1039311</v>
      </c>
      <c r="U2876" s="10"/>
      <c r="V2876" s="10"/>
      <c r="W2876" s="10"/>
      <c r="X2876" s="10"/>
      <c r="Y2876" s="10"/>
      <c r="Z2876" s="10"/>
    </row>
    <row r="2877" customHeight="1" spans="1:26">
      <c r="A2877" s="15"/>
      <c r="B2877" s="4" t="s">
        <v>2890</v>
      </c>
      <c r="C2877" s="3" t="s">
        <v>2818</v>
      </c>
      <c r="D2877" s="4" t="s">
        <v>750</v>
      </c>
      <c r="E2877" s="4" t="s">
        <v>341</v>
      </c>
      <c r="F2877" s="4" t="s">
        <v>215</v>
      </c>
      <c r="G2877" s="4" t="s">
        <v>2877</v>
      </c>
      <c r="H2877" s="15"/>
      <c r="I2877" s="15"/>
      <c r="J2877" s="15"/>
      <c r="K2877" s="4" t="s">
        <v>665</v>
      </c>
      <c r="L2877" s="3" t="s">
        <v>414</v>
      </c>
      <c r="M2877" s="3" t="s">
        <v>415</v>
      </c>
      <c r="N2877" s="3" t="s">
        <v>2820</v>
      </c>
      <c r="O2877" s="3">
        <v>256479</v>
      </c>
      <c r="P2877" s="3" t="s">
        <v>2792</v>
      </c>
      <c r="Q2877" s="4" t="s">
        <v>807</v>
      </c>
      <c r="R2877" s="3">
        <v>1</v>
      </c>
      <c r="S2877" s="16">
        <v>44742</v>
      </c>
      <c r="T2877" s="12">
        <f t="shared" si="11"/>
        <v>1039311</v>
      </c>
      <c r="U2877" s="10"/>
      <c r="V2877" s="10"/>
      <c r="W2877" s="10"/>
      <c r="X2877" s="10"/>
      <c r="Y2877" s="10"/>
      <c r="Z2877" s="10"/>
    </row>
    <row r="2878" customHeight="1" spans="1:26">
      <c r="A2878" s="15"/>
      <c r="B2878" s="4" t="s">
        <v>2890</v>
      </c>
      <c r="C2878" s="3" t="s">
        <v>2818</v>
      </c>
      <c r="D2878" s="4" t="s">
        <v>1970</v>
      </c>
      <c r="E2878" s="4" t="s">
        <v>767</v>
      </c>
      <c r="F2878" s="4" t="s">
        <v>59</v>
      </c>
      <c r="G2878" s="4" t="s">
        <v>2844</v>
      </c>
      <c r="H2878" s="15"/>
      <c r="I2878" s="15"/>
      <c r="J2878" s="15"/>
      <c r="K2878" s="4" t="s">
        <v>2912</v>
      </c>
      <c r="L2878" s="3" t="s">
        <v>414</v>
      </c>
      <c r="M2878" s="3" t="s">
        <v>415</v>
      </c>
      <c r="N2878" s="3" t="s">
        <v>2820</v>
      </c>
      <c r="O2878" s="3">
        <v>256480</v>
      </c>
      <c r="P2878" s="3" t="s">
        <v>2792</v>
      </c>
      <c r="Q2878" s="4" t="s">
        <v>815</v>
      </c>
      <c r="R2878" s="3">
        <v>1</v>
      </c>
      <c r="S2878" s="16">
        <v>44742</v>
      </c>
      <c r="T2878" s="12">
        <f t="shared" si="11"/>
        <v>1039311</v>
      </c>
      <c r="U2878" s="10"/>
      <c r="V2878" s="10"/>
      <c r="W2878" s="10"/>
      <c r="X2878" s="10"/>
      <c r="Y2878" s="10"/>
      <c r="Z2878" s="10"/>
    </row>
    <row r="2879" customHeight="1" spans="1:26">
      <c r="A2879" s="15"/>
      <c r="B2879" s="4" t="s">
        <v>2890</v>
      </c>
      <c r="C2879" s="3" t="s">
        <v>2818</v>
      </c>
      <c r="D2879" s="4" t="s">
        <v>1959</v>
      </c>
      <c r="E2879" s="4" t="s">
        <v>763</v>
      </c>
      <c r="F2879" s="4" t="s">
        <v>608</v>
      </c>
      <c r="G2879" s="4" t="s">
        <v>2851</v>
      </c>
      <c r="H2879" s="15"/>
      <c r="I2879" s="15"/>
      <c r="J2879" s="15"/>
      <c r="K2879" s="4" t="s">
        <v>2947</v>
      </c>
      <c r="L2879" s="3" t="s">
        <v>414</v>
      </c>
      <c r="M2879" s="3" t="s">
        <v>415</v>
      </c>
      <c r="N2879" s="3" t="s">
        <v>2820</v>
      </c>
      <c r="O2879" s="3">
        <v>256480</v>
      </c>
      <c r="P2879" s="3" t="s">
        <v>2792</v>
      </c>
      <c r="Q2879" s="4" t="s">
        <v>815</v>
      </c>
      <c r="R2879" s="3">
        <v>0</v>
      </c>
      <c r="S2879" s="16">
        <v>44742</v>
      </c>
      <c r="T2879" s="12">
        <f t="shared" si="11"/>
        <v>1039311</v>
      </c>
      <c r="U2879" s="10"/>
      <c r="V2879" s="10"/>
      <c r="W2879" s="10"/>
      <c r="X2879" s="10"/>
      <c r="Y2879" s="10"/>
      <c r="Z2879" s="10"/>
    </row>
    <row r="2880" customHeight="1" spans="1:26">
      <c r="A2880" s="15"/>
      <c r="B2880" s="4" t="s">
        <v>2890</v>
      </c>
      <c r="C2880" s="3" t="s">
        <v>2818</v>
      </c>
      <c r="D2880" s="4" t="s">
        <v>1956</v>
      </c>
      <c r="E2880" s="4" t="s">
        <v>762</v>
      </c>
      <c r="F2880" s="4" t="s">
        <v>543</v>
      </c>
      <c r="G2880" s="4" t="s">
        <v>2853</v>
      </c>
      <c r="H2880" s="15"/>
      <c r="I2880" s="15"/>
      <c r="J2880" s="15"/>
      <c r="K2880" s="4" t="s">
        <v>2916</v>
      </c>
      <c r="L2880" s="3" t="s">
        <v>414</v>
      </c>
      <c r="M2880" s="3" t="s">
        <v>415</v>
      </c>
      <c r="N2880" s="3" t="s">
        <v>2820</v>
      </c>
      <c r="O2880" s="3">
        <v>256480</v>
      </c>
      <c r="P2880" s="3" t="s">
        <v>2792</v>
      </c>
      <c r="Q2880" s="4" t="s">
        <v>815</v>
      </c>
      <c r="R2880" s="3">
        <v>-1</v>
      </c>
      <c r="S2880" s="16">
        <v>44742</v>
      </c>
      <c r="T2880" s="12">
        <f t="shared" si="11"/>
        <v>1039311</v>
      </c>
      <c r="U2880" s="10"/>
      <c r="V2880" s="10"/>
      <c r="W2880" s="10"/>
      <c r="X2880" s="10"/>
      <c r="Y2880" s="10"/>
      <c r="Z2880" s="10"/>
    </row>
    <row r="2881" customHeight="1" spans="1:26">
      <c r="A2881" s="15"/>
      <c r="B2881" s="4" t="s">
        <v>2890</v>
      </c>
      <c r="C2881" s="3" t="s">
        <v>2818</v>
      </c>
      <c r="D2881" s="4" t="s">
        <v>1956</v>
      </c>
      <c r="E2881" s="4" t="s">
        <v>721</v>
      </c>
      <c r="F2881" s="4" t="s">
        <v>135</v>
      </c>
      <c r="G2881" s="4" t="s">
        <v>2871</v>
      </c>
      <c r="H2881" s="15"/>
      <c r="I2881" s="15"/>
      <c r="J2881" s="15"/>
      <c r="K2881" s="4" t="s">
        <v>3029</v>
      </c>
      <c r="L2881" s="3" t="s">
        <v>414</v>
      </c>
      <c r="M2881" s="3" t="s">
        <v>415</v>
      </c>
      <c r="N2881" s="3" t="s">
        <v>2820</v>
      </c>
      <c r="O2881" s="3">
        <v>256480</v>
      </c>
      <c r="P2881" s="3" t="s">
        <v>2792</v>
      </c>
      <c r="Q2881" s="4" t="s">
        <v>815</v>
      </c>
      <c r="R2881" s="3">
        <v>1</v>
      </c>
      <c r="S2881" s="16">
        <v>44742</v>
      </c>
      <c r="T2881" s="12">
        <f t="shared" si="11"/>
        <v>1039311</v>
      </c>
      <c r="U2881" s="10"/>
      <c r="V2881" s="10"/>
      <c r="W2881" s="10"/>
      <c r="X2881" s="10"/>
      <c r="Y2881" s="10"/>
      <c r="Z2881" s="10"/>
    </row>
    <row r="2882" customHeight="1" spans="1:26">
      <c r="A2882" s="15"/>
      <c r="B2882" s="4" t="s">
        <v>2890</v>
      </c>
      <c r="C2882" s="3" t="s">
        <v>2818</v>
      </c>
      <c r="D2882" s="4" t="s">
        <v>2987</v>
      </c>
      <c r="E2882" s="4" t="s">
        <v>804</v>
      </c>
      <c r="F2882" s="4" t="s">
        <v>144</v>
      </c>
      <c r="G2882" s="4" t="s">
        <v>2879</v>
      </c>
      <c r="H2882" s="15"/>
      <c r="I2882" s="15"/>
      <c r="J2882" s="15"/>
      <c r="K2882" s="4" t="s">
        <v>2988</v>
      </c>
      <c r="L2882" s="3" t="s">
        <v>414</v>
      </c>
      <c r="M2882" s="3" t="s">
        <v>415</v>
      </c>
      <c r="N2882" s="3" t="s">
        <v>2820</v>
      </c>
      <c r="O2882" s="3">
        <v>256480</v>
      </c>
      <c r="P2882" s="3" t="s">
        <v>2792</v>
      </c>
      <c r="Q2882" s="4" t="s">
        <v>815</v>
      </c>
      <c r="R2882" s="3">
        <v>1</v>
      </c>
      <c r="S2882" s="16">
        <v>44742</v>
      </c>
      <c r="T2882" s="12">
        <f t="shared" si="11"/>
        <v>1039311</v>
      </c>
      <c r="U2882" s="10"/>
      <c r="V2882" s="10"/>
      <c r="W2882" s="10"/>
      <c r="X2882" s="10"/>
      <c r="Y2882" s="10"/>
      <c r="Z2882" s="10"/>
    </row>
    <row r="2883" customHeight="1" spans="1:26">
      <c r="A2883" s="15"/>
      <c r="B2883" s="4" t="s">
        <v>2890</v>
      </c>
      <c r="C2883" s="3" t="s">
        <v>2818</v>
      </c>
      <c r="D2883" s="4" t="s">
        <v>1959</v>
      </c>
      <c r="E2883" s="4" t="s">
        <v>675</v>
      </c>
      <c r="F2883" s="4" t="s">
        <v>676</v>
      </c>
      <c r="G2883" s="4" t="s">
        <v>2847</v>
      </c>
      <c r="H2883" s="15"/>
      <c r="I2883" s="15"/>
      <c r="J2883" s="15"/>
      <c r="K2883" s="4" t="s">
        <v>2896</v>
      </c>
      <c r="L2883" s="3" t="s">
        <v>414</v>
      </c>
      <c r="M2883" s="3" t="s">
        <v>415</v>
      </c>
      <c r="N2883" s="3" t="s">
        <v>2820</v>
      </c>
      <c r="O2883" s="3">
        <v>256480</v>
      </c>
      <c r="P2883" s="3" t="s">
        <v>2792</v>
      </c>
      <c r="Q2883" s="4" t="s">
        <v>815</v>
      </c>
      <c r="R2883" s="3">
        <v>1</v>
      </c>
      <c r="S2883" s="16">
        <v>44742</v>
      </c>
      <c r="T2883" s="12">
        <f t="shared" si="11"/>
        <v>1039311</v>
      </c>
      <c r="U2883" s="10"/>
      <c r="V2883" s="10"/>
      <c r="W2883" s="10"/>
      <c r="X2883" s="10"/>
      <c r="Y2883" s="10"/>
      <c r="Z2883" s="10"/>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Stock</vt:lpstr>
      <vt:lpstr>Sales</vt:lpstr>
      <vt:lpstr>Store Master</vt:lpstr>
      <vt:lpstr>Inputs</vt:lpstr>
      <vt:lpstr>Sheet10</vt:lpstr>
      <vt:lpstr>PO</vt:lpstr>
      <vt:lpstr>SALES  OLD FORMAT  WEEK 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Ali Khan</dc:creator>
  <cp:lastModifiedBy>sarwa</cp:lastModifiedBy>
  <dcterms:created xsi:type="dcterms:W3CDTF">2023-11-28T20:01:00Z</dcterms:created>
  <dcterms:modified xsi:type="dcterms:W3CDTF">2024-05-06T23:35:09Z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8DE8841161304DEF8276D06AB2A2086C_12</vt:lpwstr>
  </property>
  <property fmtid="{D5CDD505-2E9C-101B-9397-08002B2CF9AE}" pid="3" name="KSOProductBuildVer">
    <vt:lpwstr>1033-12.2.0.16731</vt:lpwstr>
  </property>
</Properties>
</file>